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sac\Downloads\"/>
    </mc:Choice>
  </mc:AlternateContent>
  <xr:revisionPtr revIDLastSave="0" documentId="13_ncr:1_{E5E508A2-69FE-44EF-8EB2-492ECB018291}" xr6:coauthVersionLast="47" xr6:coauthVersionMax="47" xr10:uidLastSave="{00000000-0000-0000-0000-000000000000}"/>
  <bookViews>
    <workbookView xWindow="-120" yWindow="-120" windowWidth="29040" windowHeight="15720" xr2:uid="{BB538605-EACB-4D1B-8B2F-76F8179B876A}"/>
  </bookViews>
  <sheets>
    <sheet name="วิเคราะห์ข้อมูล" sheetId="1" r:id="rId1"/>
    <sheet name="รายการขายออกของแต่ละช่วง" sheetId="6" r:id="rId2"/>
    <sheet name="DATA UPDATE" sheetId="2" r:id="rId3"/>
    <sheet name="UPDATE STOCK" sheetId="4" r:id="rId4"/>
    <sheet name="UPDATE รหัสสินค้า" sheetId="5" r:id="rId5"/>
  </sheets>
  <definedNames>
    <definedName name="_xlnm._FilterDatabase" localSheetId="2" hidden="1">'DATA UPDATE'!$A$1:$T$9538</definedName>
    <definedName name="_xlnm._FilterDatabase" localSheetId="3" hidden="1">'UPDATE STOCK'!$A$1:$G$6188</definedName>
    <definedName name="_xlnm._FilterDatabase" localSheetId="4" hidden="1">'UPDATE รหัสสินค้า'!$A$1:$B$1</definedName>
    <definedName name="_xlnm._FilterDatabase" localSheetId="0" hidden="1">วิเคราะห์ข้อมูล!$A$4:$AA$1295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S72" i="1"/>
  <c r="T72" i="1"/>
  <c r="U72" i="1"/>
  <c r="V72" i="1"/>
  <c r="S73" i="1"/>
  <c r="T73" i="1"/>
  <c r="U73" i="1"/>
  <c r="V73" i="1"/>
  <c r="S74" i="1"/>
  <c r="T74" i="1"/>
  <c r="U74" i="1"/>
  <c r="V74" i="1"/>
  <c r="S75" i="1"/>
  <c r="T75" i="1"/>
  <c r="U75" i="1"/>
  <c r="V75" i="1"/>
  <c r="S76" i="1"/>
  <c r="T76" i="1"/>
  <c r="U76" i="1"/>
  <c r="V76" i="1"/>
  <c r="S77" i="1"/>
  <c r="T77" i="1"/>
  <c r="U77" i="1"/>
  <c r="V77" i="1"/>
  <c r="S78" i="1"/>
  <c r="T78" i="1"/>
  <c r="U78" i="1"/>
  <c r="V78" i="1"/>
  <c r="S79" i="1"/>
  <c r="T79" i="1"/>
  <c r="U79" i="1"/>
  <c r="V79" i="1"/>
  <c r="S80" i="1"/>
  <c r="T80" i="1"/>
  <c r="U80" i="1"/>
  <c r="V80" i="1"/>
  <c r="S81" i="1"/>
  <c r="T81" i="1"/>
  <c r="U81" i="1"/>
  <c r="V81" i="1"/>
  <c r="S82" i="1"/>
  <c r="T82" i="1"/>
  <c r="U82" i="1"/>
  <c r="V82" i="1"/>
  <c r="S83" i="1"/>
  <c r="T83" i="1"/>
  <c r="U83" i="1"/>
  <c r="V83" i="1"/>
  <c r="S84" i="1"/>
  <c r="T84" i="1"/>
  <c r="U84" i="1"/>
  <c r="V84" i="1"/>
  <c r="S85" i="1"/>
  <c r="T85" i="1"/>
  <c r="U85" i="1"/>
  <c r="V85" i="1"/>
  <c r="S86" i="1"/>
  <c r="T86" i="1"/>
  <c r="U86" i="1"/>
  <c r="V86" i="1"/>
  <c r="S87" i="1"/>
  <c r="T87" i="1"/>
  <c r="U87" i="1"/>
  <c r="V87" i="1"/>
  <c r="S88" i="1"/>
  <c r="T88" i="1"/>
  <c r="U88" i="1"/>
  <c r="V88" i="1"/>
  <c r="S89" i="1"/>
  <c r="T89" i="1"/>
  <c r="U89" i="1"/>
  <c r="V89" i="1"/>
  <c r="S90" i="1"/>
  <c r="T90" i="1"/>
  <c r="U90" i="1"/>
  <c r="V90" i="1"/>
  <c r="S91" i="1"/>
  <c r="T91" i="1"/>
  <c r="U91" i="1"/>
  <c r="V91" i="1"/>
  <c r="S92" i="1"/>
  <c r="T92" i="1"/>
  <c r="U92" i="1"/>
  <c r="V92" i="1"/>
  <c r="S93" i="1"/>
  <c r="T93" i="1"/>
  <c r="U93" i="1"/>
  <c r="V93" i="1"/>
  <c r="S94" i="1"/>
  <c r="T94" i="1"/>
  <c r="U94" i="1"/>
  <c r="V94" i="1"/>
  <c r="S95" i="1"/>
  <c r="T95" i="1"/>
  <c r="U95" i="1"/>
  <c r="V95" i="1"/>
  <c r="S96" i="1"/>
  <c r="T96" i="1"/>
  <c r="U96" i="1"/>
  <c r="V96" i="1"/>
  <c r="S97" i="1"/>
  <c r="T97" i="1"/>
  <c r="U97" i="1"/>
  <c r="V97" i="1"/>
  <c r="S98" i="1"/>
  <c r="T98" i="1"/>
  <c r="U98" i="1"/>
  <c r="V98" i="1"/>
  <c r="S99" i="1"/>
  <c r="T99" i="1"/>
  <c r="U99" i="1"/>
  <c r="V99" i="1"/>
  <c r="S100" i="1"/>
  <c r="T100" i="1"/>
  <c r="U100" i="1"/>
  <c r="V100" i="1"/>
  <c r="S101" i="1"/>
  <c r="T101" i="1"/>
  <c r="U101" i="1"/>
  <c r="V101" i="1"/>
  <c r="S102" i="1"/>
  <c r="T102" i="1"/>
  <c r="U102" i="1"/>
  <c r="V102" i="1"/>
  <c r="S103" i="1"/>
  <c r="T103" i="1"/>
  <c r="U103" i="1"/>
  <c r="V103" i="1"/>
  <c r="S104" i="1"/>
  <c r="T104" i="1"/>
  <c r="U104" i="1"/>
  <c r="V104" i="1"/>
  <c r="S105" i="1"/>
  <c r="T105" i="1"/>
  <c r="U105" i="1"/>
  <c r="V105" i="1"/>
  <c r="S106" i="1"/>
  <c r="T106" i="1"/>
  <c r="U106" i="1"/>
  <c r="V106" i="1"/>
  <c r="S107" i="1"/>
  <c r="T107" i="1"/>
  <c r="U107" i="1"/>
  <c r="V107" i="1"/>
  <c r="S108" i="1"/>
  <c r="T108" i="1"/>
  <c r="U108" i="1"/>
  <c r="V108" i="1"/>
  <c r="S109" i="1"/>
  <c r="T109" i="1"/>
  <c r="U109" i="1"/>
  <c r="V109" i="1"/>
  <c r="S110" i="1"/>
  <c r="T110" i="1"/>
  <c r="U110" i="1"/>
  <c r="V110" i="1"/>
  <c r="S111" i="1"/>
  <c r="T111" i="1"/>
  <c r="U111" i="1"/>
  <c r="V111" i="1"/>
  <c r="S112" i="1"/>
  <c r="T112" i="1"/>
  <c r="U112" i="1"/>
  <c r="V112" i="1"/>
  <c r="S113" i="1"/>
  <c r="T113" i="1"/>
  <c r="U113" i="1"/>
  <c r="V113" i="1"/>
  <c r="S114" i="1"/>
  <c r="T114" i="1"/>
  <c r="U114" i="1"/>
  <c r="V114" i="1"/>
  <c r="S115" i="1"/>
  <c r="T115" i="1"/>
  <c r="U115" i="1"/>
  <c r="V115" i="1"/>
  <c r="S116" i="1"/>
  <c r="T116" i="1"/>
  <c r="U116" i="1"/>
  <c r="V116" i="1"/>
  <c r="S117" i="1"/>
  <c r="T117" i="1"/>
  <c r="U117" i="1"/>
  <c r="V117" i="1"/>
  <c r="S118" i="1"/>
  <c r="T118" i="1"/>
  <c r="U118" i="1"/>
  <c r="V118" i="1"/>
  <c r="S119" i="1"/>
  <c r="T119" i="1"/>
  <c r="U119" i="1"/>
  <c r="V119" i="1"/>
  <c r="S120" i="1"/>
  <c r="T120" i="1"/>
  <c r="U120" i="1"/>
  <c r="V120" i="1"/>
  <c r="S121" i="1"/>
  <c r="T121" i="1"/>
  <c r="U121" i="1"/>
  <c r="V121" i="1"/>
  <c r="S122" i="1"/>
  <c r="T122" i="1"/>
  <c r="U122" i="1"/>
  <c r="V122" i="1"/>
  <c r="S123" i="1"/>
  <c r="T123" i="1"/>
  <c r="U123" i="1"/>
  <c r="V123" i="1"/>
  <c r="S124" i="1"/>
  <c r="T124" i="1"/>
  <c r="U124" i="1"/>
  <c r="V124" i="1"/>
  <c r="S125" i="1"/>
  <c r="T125" i="1"/>
  <c r="U125" i="1"/>
  <c r="V125" i="1"/>
  <c r="S126" i="1"/>
  <c r="T126" i="1"/>
  <c r="U126" i="1"/>
  <c r="V126" i="1"/>
  <c r="S127" i="1"/>
  <c r="T127" i="1"/>
  <c r="U127" i="1"/>
  <c r="V127" i="1"/>
  <c r="S128" i="1"/>
  <c r="T128" i="1"/>
  <c r="U128" i="1"/>
  <c r="V128" i="1"/>
  <c r="S129" i="1"/>
  <c r="T129" i="1"/>
  <c r="U129" i="1"/>
  <c r="V129" i="1"/>
  <c r="S130" i="1"/>
  <c r="T130" i="1"/>
  <c r="U130" i="1"/>
  <c r="V130" i="1"/>
  <c r="S131" i="1"/>
  <c r="T131" i="1"/>
  <c r="U131" i="1"/>
  <c r="V131" i="1"/>
  <c r="S132" i="1"/>
  <c r="T132" i="1"/>
  <c r="U132" i="1"/>
  <c r="V132" i="1"/>
  <c r="S133" i="1"/>
  <c r="T133" i="1"/>
  <c r="U133" i="1"/>
  <c r="V133" i="1"/>
  <c r="S134" i="1"/>
  <c r="T134" i="1"/>
  <c r="U134" i="1"/>
  <c r="V134" i="1"/>
  <c r="S135" i="1"/>
  <c r="T135" i="1"/>
  <c r="U135" i="1"/>
  <c r="V135" i="1"/>
  <c r="S136" i="1"/>
  <c r="T136" i="1"/>
  <c r="U136" i="1"/>
  <c r="V136" i="1"/>
  <c r="S137" i="1"/>
  <c r="T137" i="1"/>
  <c r="U137" i="1"/>
  <c r="V137" i="1"/>
  <c r="S138" i="1"/>
  <c r="T138" i="1"/>
  <c r="U138" i="1"/>
  <c r="V138" i="1"/>
  <c r="S139" i="1"/>
  <c r="T139" i="1"/>
  <c r="U139" i="1"/>
  <c r="V139" i="1"/>
  <c r="S140" i="1"/>
  <c r="T140" i="1"/>
  <c r="U140" i="1"/>
  <c r="V140" i="1"/>
  <c r="S141" i="1"/>
  <c r="T141" i="1"/>
  <c r="U141" i="1"/>
  <c r="V141" i="1"/>
  <c r="S142" i="1"/>
  <c r="T142" i="1"/>
  <c r="U142" i="1"/>
  <c r="V142" i="1"/>
  <c r="S143" i="1"/>
  <c r="T143" i="1"/>
  <c r="U143" i="1"/>
  <c r="V143" i="1"/>
  <c r="S144" i="1"/>
  <c r="T144" i="1"/>
  <c r="U144" i="1"/>
  <c r="V144" i="1"/>
  <c r="S145" i="1"/>
  <c r="T145" i="1"/>
  <c r="U145" i="1"/>
  <c r="V145" i="1"/>
  <c r="S146" i="1"/>
  <c r="T146" i="1"/>
  <c r="U146" i="1"/>
  <c r="V146" i="1"/>
  <c r="S147" i="1"/>
  <c r="T147" i="1"/>
  <c r="U147" i="1"/>
  <c r="V147" i="1"/>
  <c r="S148" i="1"/>
  <c r="T148" i="1"/>
  <c r="U148" i="1"/>
  <c r="V148" i="1"/>
  <c r="S149" i="1"/>
  <c r="T149" i="1"/>
  <c r="U149" i="1"/>
  <c r="V149" i="1"/>
  <c r="S150" i="1"/>
  <c r="T150" i="1"/>
  <c r="U150" i="1"/>
  <c r="V150" i="1"/>
  <c r="S151" i="1"/>
  <c r="T151" i="1"/>
  <c r="U151" i="1"/>
  <c r="V151" i="1"/>
  <c r="S152" i="1"/>
  <c r="T152" i="1"/>
  <c r="U152" i="1"/>
  <c r="V152" i="1"/>
  <c r="S153" i="1"/>
  <c r="T153" i="1"/>
  <c r="U153" i="1"/>
  <c r="V153" i="1"/>
  <c r="S154" i="1"/>
  <c r="T154" i="1"/>
  <c r="U154" i="1"/>
  <c r="V154" i="1"/>
  <c r="S155" i="1"/>
  <c r="T155" i="1"/>
  <c r="U155" i="1"/>
  <c r="V155" i="1"/>
  <c r="S156" i="1"/>
  <c r="T156" i="1"/>
  <c r="U156" i="1"/>
  <c r="V156" i="1"/>
  <c r="S157" i="1"/>
  <c r="T157" i="1"/>
  <c r="U157" i="1"/>
  <c r="V157" i="1"/>
  <c r="S158" i="1"/>
  <c r="T158" i="1"/>
  <c r="U158" i="1"/>
  <c r="V158" i="1"/>
  <c r="S159" i="1"/>
  <c r="T159" i="1"/>
  <c r="U159" i="1"/>
  <c r="V159" i="1"/>
  <c r="S160" i="1"/>
  <c r="T160" i="1"/>
  <c r="U160" i="1"/>
  <c r="V160" i="1"/>
  <c r="S161" i="1"/>
  <c r="T161" i="1"/>
  <c r="U161" i="1"/>
  <c r="V161" i="1"/>
  <c r="S162" i="1"/>
  <c r="T162" i="1"/>
  <c r="U162" i="1"/>
  <c r="V162" i="1"/>
  <c r="S163" i="1"/>
  <c r="T163" i="1"/>
  <c r="U163" i="1"/>
  <c r="V163" i="1"/>
  <c r="S164" i="1"/>
  <c r="T164" i="1"/>
  <c r="U164" i="1"/>
  <c r="V164" i="1"/>
  <c r="S165" i="1"/>
  <c r="T165" i="1"/>
  <c r="U165" i="1"/>
  <c r="V165" i="1"/>
  <c r="S166" i="1"/>
  <c r="T166" i="1"/>
  <c r="U166" i="1"/>
  <c r="V166" i="1"/>
  <c r="S167" i="1"/>
  <c r="T167" i="1"/>
  <c r="U167" i="1"/>
  <c r="V167" i="1"/>
  <c r="S168" i="1"/>
  <c r="T168" i="1"/>
  <c r="U168" i="1"/>
  <c r="V168" i="1"/>
  <c r="S169" i="1"/>
  <c r="T169" i="1"/>
  <c r="U169" i="1"/>
  <c r="V169" i="1"/>
  <c r="S170" i="1"/>
  <c r="T170" i="1"/>
  <c r="U170" i="1"/>
  <c r="V170" i="1"/>
  <c r="S171" i="1"/>
  <c r="T171" i="1"/>
  <c r="U171" i="1"/>
  <c r="V171" i="1"/>
  <c r="S172" i="1"/>
  <c r="T172" i="1"/>
  <c r="U172" i="1"/>
  <c r="V172" i="1"/>
  <c r="S173" i="1"/>
  <c r="T173" i="1"/>
  <c r="U173" i="1"/>
  <c r="V173" i="1"/>
  <c r="S174" i="1"/>
  <c r="T174" i="1"/>
  <c r="U174" i="1"/>
  <c r="V174" i="1"/>
  <c r="S175" i="1"/>
  <c r="T175" i="1"/>
  <c r="U175" i="1"/>
  <c r="V175" i="1"/>
  <c r="S176" i="1"/>
  <c r="T176" i="1"/>
  <c r="U176" i="1"/>
  <c r="V176" i="1"/>
  <c r="S177" i="1"/>
  <c r="T177" i="1"/>
  <c r="U177" i="1"/>
  <c r="V177" i="1"/>
  <c r="S178" i="1"/>
  <c r="T178" i="1"/>
  <c r="U178" i="1"/>
  <c r="V178" i="1"/>
  <c r="S179" i="1"/>
  <c r="T179" i="1"/>
  <c r="U179" i="1"/>
  <c r="V179" i="1"/>
  <c r="S180" i="1"/>
  <c r="T180" i="1"/>
  <c r="U180" i="1"/>
  <c r="V180" i="1"/>
  <c r="S181" i="1"/>
  <c r="T181" i="1"/>
  <c r="U181" i="1"/>
  <c r="V181" i="1"/>
  <c r="S182" i="1"/>
  <c r="T182" i="1"/>
  <c r="U182" i="1"/>
  <c r="V182" i="1"/>
  <c r="S183" i="1"/>
  <c r="T183" i="1"/>
  <c r="U183" i="1"/>
  <c r="V183" i="1"/>
  <c r="S184" i="1"/>
  <c r="T184" i="1"/>
  <c r="U184" i="1"/>
  <c r="V184" i="1"/>
  <c r="S185" i="1"/>
  <c r="T185" i="1"/>
  <c r="U185" i="1"/>
  <c r="V185" i="1"/>
  <c r="S186" i="1"/>
  <c r="T186" i="1"/>
  <c r="U186" i="1"/>
  <c r="V186" i="1"/>
  <c r="S187" i="1"/>
  <c r="T187" i="1"/>
  <c r="U187" i="1"/>
  <c r="V187" i="1"/>
  <c r="S188" i="1"/>
  <c r="T188" i="1"/>
  <c r="U188" i="1"/>
  <c r="V188" i="1"/>
  <c r="S189" i="1"/>
  <c r="T189" i="1"/>
  <c r="U189" i="1"/>
  <c r="V189" i="1"/>
  <c r="S190" i="1"/>
  <c r="T190" i="1"/>
  <c r="U190" i="1"/>
  <c r="V190" i="1"/>
  <c r="S191" i="1"/>
  <c r="T191" i="1"/>
  <c r="U191" i="1"/>
  <c r="V191" i="1"/>
  <c r="S192" i="1"/>
  <c r="T192" i="1"/>
  <c r="U192" i="1"/>
  <c r="V192" i="1"/>
  <c r="S193" i="1"/>
  <c r="T193" i="1"/>
  <c r="U193" i="1"/>
  <c r="V193" i="1"/>
  <c r="S194" i="1"/>
  <c r="T194" i="1"/>
  <c r="U194" i="1"/>
  <c r="V194" i="1"/>
  <c r="S195" i="1"/>
  <c r="T195" i="1"/>
  <c r="U195" i="1"/>
  <c r="V195" i="1"/>
  <c r="S196" i="1"/>
  <c r="T196" i="1"/>
  <c r="U196" i="1"/>
  <c r="V196" i="1"/>
  <c r="S197" i="1"/>
  <c r="T197" i="1"/>
  <c r="U197" i="1"/>
  <c r="V197" i="1"/>
  <c r="S198" i="1"/>
  <c r="T198" i="1"/>
  <c r="U198" i="1"/>
  <c r="V198" i="1"/>
  <c r="S199" i="1"/>
  <c r="T199" i="1"/>
  <c r="U199" i="1"/>
  <c r="V199" i="1"/>
  <c r="S200" i="1"/>
  <c r="T200" i="1"/>
  <c r="U200" i="1"/>
  <c r="V200" i="1"/>
  <c r="S201" i="1"/>
  <c r="T201" i="1"/>
  <c r="U201" i="1"/>
  <c r="V201" i="1"/>
  <c r="S202" i="1"/>
  <c r="T202" i="1"/>
  <c r="U202" i="1"/>
  <c r="V202" i="1"/>
  <c r="S203" i="1"/>
  <c r="T203" i="1"/>
  <c r="U203" i="1"/>
  <c r="V203" i="1"/>
  <c r="S204" i="1"/>
  <c r="T204" i="1"/>
  <c r="U204" i="1"/>
  <c r="V204" i="1"/>
  <c r="S205" i="1"/>
  <c r="T205" i="1"/>
  <c r="U205" i="1"/>
  <c r="V205" i="1"/>
  <c r="S206" i="1"/>
  <c r="T206" i="1"/>
  <c r="U206" i="1"/>
  <c r="V206" i="1"/>
  <c r="S207" i="1"/>
  <c r="T207" i="1"/>
  <c r="U207" i="1"/>
  <c r="V207" i="1"/>
  <c r="S208" i="1"/>
  <c r="T208" i="1"/>
  <c r="U208" i="1"/>
  <c r="V208" i="1"/>
  <c r="S209" i="1"/>
  <c r="T209" i="1"/>
  <c r="U209" i="1"/>
  <c r="V209" i="1"/>
  <c r="S210" i="1"/>
  <c r="T210" i="1"/>
  <c r="U210" i="1"/>
  <c r="V210" i="1"/>
  <c r="S211" i="1"/>
  <c r="T211" i="1"/>
  <c r="U211" i="1"/>
  <c r="V211" i="1"/>
  <c r="S212" i="1"/>
  <c r="T212" i="1"/>
  <c r="U212" i="1"/>
  <c r="V212" i="1"/>
  <c r="S213" i="1"/>
  <c r="T213" i="1"/>
  <c r="U213" i="1"/>
  <c r="V213" i="1"/>
  <c r="S214" i="1"/>
  <c r="T214" i="1"/>
  <c r="U214" i="1"/>
  <c r="V214" i="1"/>
  <c r="S215" i="1"/>
  <c r="T215" i="1"/>
  <c r="U215" i="1"/>
  <c r="V215" i="1"/>
  <c r="S216" i="1"/>
  <c r="T216" i="1"/>
  <c r="U216" i="1"/>
  <c r="V216" i="1"/>
  <c r="S217" i="1"/>
  <c r="T217" i="1"/>
  <c r="U217" i="1"/>
  <c r="V217" i="1"/>
  <c r="S218" i="1"/>
  <c r="T218" i="1"/>
  <c r="U218" i="1"/>
  <c r="V218" i="1"/>
  <c r="S219" i="1"/>
  <c r="T219" i="1"/>
  <c r="U219" i="1"/>
  <c r="V219" i="1"/>
  <c r="S220" i="1"/>
  <c r="T220" i="1"/>
  <c r="U220" i="1"/>
  <c r="V220" i="1"/>
  <c r="S221" i="1"/>
  <c r="T221" i="1"/>
  <c r="U221" i="1"/>
  <c r="V221" i="1"/>
  <c r="S222" i="1"/>
  <c r="T222" i="1"/>
  <c r="U222" i="1"/>
  <c r="V222" i="1"/>
  <c r="S223" i="1"/>
  <c r="T223" i="1"/>
  <c r="U223" i="1"/>
  <c r="V223" i="1"/>
  <c r="S224" i="1"/>
  <c r="T224" i="1"/>
  <c r="U224" i="1"/>
  <c r="V224" i="1"/>
  <c r="S225" i="1"/>
  <c r="T225" i="1"/>
  <c r="U225" i="1"/>
  <c r="V225" i="1"/>
  <c r="S226" i="1"/>
  <c r="T226" i="1"/>
  <c r="U226" i="1"/>
  <c r="V226" i="1"/>
  <c r="S227" i="1"/>
  <c r="T227" i="1"/>
  <c r="U227" i="1"/>
  <c r="V227" i="1"/>
  <c r="S228" i="1"/>
  <c r="T228" i="1"/>
  <c r="U228" i="1"/>
  <c r="V228" i="1"/>
  <c r="S229" i="1"/>
  <c r="T229" i="1"/>
  <c r="U229" i="1"/>
  <c r="V229" i="1"/>
  <c r="S230" i="1"/>
  <c r="T230" i="1"/>
  <c r="U230" i="1"/>
  <c r="V230" i="1"/>
  <c r="S231" i="1"/>
  <c r="T231" i="1"/>
  <c r="U231" i="1"/>
  <c r="V231" i="1"/>
  <c r="S232" i="1"/>
  <c r="T232" i="1"/>
  <c r="U232" i="1"/>
  <c r="V232" i="1"/>
  <c r="S233" i="1"/>
  <c r="T233" i="1"/>
  <c r="U233" i="1"/>
  <c r="V233" i="1"/>
  <c r="S234" i="1"/>
  <c r="T234" i="1"/>
  <c r="U234" i="1"/>
  <c r="V234" i="1"/>
  <c r="S235" i="1"/>
  <c r="T235" i="1"/>
  <c r="U235" i="1"/>
  <c r="V235" i="1"/>
  <c r="S236" i="1"/>
  <c r="T236" i="1"/>
  <c r="U236" i="1"/>
  <c r="V236" i="1"/>
  <c r="S237" i="1"/>
  <c r="T237" i="1"/>
  <c r="U237" i="1"/>
  <c r="V237" i="1"/>
  <c r="S238" i="1"/>
  <c r="T238" i="1"/>
  <c r="U238" i="1"/>
  <c r="V238" i="1"/>
  <c r="S239" i="1"/>
  <c r="T239" i="1"/>
  <c r="U239" i="1"/>
  <c r="V239" i="1"/>
  <c r="S240" i="1"/>
  <c r="T240" i="1"/>
  <c r="U240" i="1"/>
  <c r="V240" i="1"/>
  <c r="S241" i="1"/>
  <c r="T241" i="1"/>
  <c r="U241" i="1"/>
  <c r="V241" i="1"/>
  <c r="S242" i="1"/>
  <c r="T242" i="1"/>
  <c r="U242" i="1"/>
  <c r="V242" i="1"/>
  <c r="S243" i="1"/>
  <c r="T243" i="1"/>
  <c r="U243" i="1"/>
  <c r="V243" i="1"/>
  <c r="S244" i="1"/>
  <c r="T244" i="1"/>
  <c r="U244" i="1"/>
  <c r="V244" i="1"/>
  <c r="S245" i="1"/>
  <c r="T245" i="1"/>
  <c r="U245" i="1"/>
  <c r="V245" i="1"/>
  <c r="S246" i="1"/>
  <c r="T246" i="1"/>
  <c r="U246" i="1"/>
  <c r="V246" i="1"/>
  <c r="S247" i="1"/>
  <c r="T247" i="1"/>
  <c r="U247" i="1"/>
  <c r="V247" i="1"/>
  <c r="S248" i="1"/>
  <c r="T248" i="1"/>
  <c r="U248" i="1"/>
  <c r="V248" i="1"/>
  <c r="S249" i="1"/>
  <c r="T249" i="1"/>
  <c r="U249" i="1"/>
  <c r="V249" i="1"/>
  <c r="S250" i="1"/>
  <c r="T250" i="1"/>
  <c r="U250" i="1"/>
  <c r="V250" i="1"/>
  <c r="S251" i="1"/>
  <c r="T251" i="1"/>
  <c r="U251" i="1"/>
  <c r="V251" i="1"/>
  <c r="S252" i="1"/>
  <c r="T252" i="1"/>
  <c r="U252" i="1"/>
  <c r="V252" i="1"/>
  <c r="S253" i="1"/>
  <c r="T253" i="1"/>
  <c r="U253" i="1"/>
  <c r="V253" i="1"/>
  <c r="S254" i="1"/>
  <c r="T254" i="1"/>
  <c r="U254" i="1"/>
  <c r="V254" i="1"/>
  <c r="S255" i="1"/>
  <c r="T255" i="1"/>
  <c r="U255" i="1"/>
  <c r="V255" i="1"/>
  <c r="S256" i="1"/>
  <c r="T256" i="1"/>
  <c r="U256" i="1"/>
  <c r="V256" i="1"/>
  <c r="S257" i="1"/>
  <c r="T257" i="1"/>
  <c r="U257" i="1"/>
  <c r="V257" i="1"/>
  <c r="S258" i="1"/>
  <c r="T258" i="1"/>
  <c r="U258" i="1"/>
  <c r="V258" i="1"/>
  <c r="S259" i="1"/>
  <c r="T259" i="1"/>
  <c r="U259" i="1"/>
  <c r="V259" i="1"/>
  <c r="S260" i="1"/>
  <c r="T260" i="1"/>
  <c r="U260" i="1"/>
  <c r="V260" i="1"/>
  <c r="S261" i="1"/>
  <c r="T261" i="1"/>
  <c r="U261" i="1"/>
  <c r="V261" i="1"/>
  <c r="S262" i="1"/>
  <c r="T262" i="1"/>
  <c r="U262" i="1"/>
  <c r="V262" i="1"/>
  <c r="S263" i="1"/>
  <c r="T263" i="1"/>
  <c r="U263" i="1"/>
  <c r="V263" i="1"/>
  <c r="S264" i="1"/>
  <c r="T264" i="1"/>
  <c r="U264" i="1"/>
  <c r="V264" i="1"/>
  <c r="S265" i="1"/>
  <c r="T265" i="1"/>
  <c r="U265" i="1"/>
  <c r="V265" i="1"/>
  <c r="S266" i="1"/>
  <c r="T266" i="1"/>
  <c r="U266" i="1"/>
  <c r="V266" i="1"/>
  <c r="S267" i="1"/>
  <c r="T267" i="1"/>
  <c r="U267" i="1"/>
  <c r="V267" i="1"/>
  <c r="S268" i="1"/>
  <c r="T268" i="1"/>
  <c r="U268" i="1"/>
  <c r="V268" i="1"/>
  <c r="S269" i="1"/>
  <c r="T269" i="1"/>
  <c r="U269" i="1"/>
  <c r="V269" i="1"/>
  <c r="S270" i="1"/>
  <c r="T270" i="1"/>
  <c r="U270" i="1"/>
  <c r="V270" i="1"/>
  <c r="S271" i="1"/>
  <c r="T271" i="1"/>
  <c r="U271" i="1"/>
  <c r="V271" i="1"/>
  <c r="S272" i="1"/>
  <c r="T272" i="1"/>
  <c r="U272" i="1"/>
  <c r="V272" i="1"/>
  <c r="S273" i="1"/>
  <c r="T273" i="1"/>
  <c r="U273" i="1"/>
  <c r="V273" i="1"/>
  <c r="S274" i="1"/>
  <c r="T274" i="1"/>
  <c r="U274" i="1"/>
  <c r="V274" i="1"/>
  <c r="S275" i="1"/>
  <c r="T275" i="1"/>
  <c r="U275" i="1"/>
  <c r="V275" i="1"/>
  <c r="S276" i="1"/>
  <c r="T276" i="1"/>
  <c r="U276" i="1"/>
  <c r="V276" i="1"/>
  <c r="S277" i="1"/>
  <c r="T277" i="1"/>
  <c r="U277" i="1"/>
  <c r="V277" i="1"/>
  <c r="S278" i="1"/>
  <c r="T278" i="1"/>
  <c r="U278" i="1"/>
  <c r="V278" i="1"/>
  <c r="S279" i="1"/>
  <c r="T279" i="1"/>
  <c r="U279" i="1"/>
  <c r="V279" i="1"/>
  <c r="S280" i="1"/>
  <c r="T280" i="1"/>
  <c r="U280" i="1"/>
  <c r="V280" i="1"/>
  <c r="S281" i="1"/>
  <c r="T281" i="1"/>
  <c r="U281" i="1"/>
  <c r="V281" i="1"/>
  <c r="S282" i="1"/>
  <c r="T282" i="1"/>
  <c r="U282" i="1"/>
  <c r="V282" i="1"/>
  <c r="S283" i="1"/>
  <c r="T283" i="1"/>
  <c r="U283" i="1"/>
  <c r="V283" i="1"/>
  <c r="S284" i="1"/>
  <c r="T284" i="1"/>
  <c r="U284" i="1"/>
  <c r="V284" i="1"/>
  <c r="S285" i="1"/>
  <c r="T285" i="1"/>
  <c r="U285" i="1"/>
  <c r="V285" i="1"/>
  <c r="S286" i="1"/>
  <c r="T286" i="1"/>
  <c r="U286" i="1"/>
  <c r="V286" i="1"/>
  <c r="S287" i="1"/>
  <c r="T287" i="1"/>
  <c r="U287" i="1"/>
  <c r="V287" i="1"/>
  <c r="S288" i="1"/>
  <c r="T288" i="1"/>
  <c r="U288" i="1"/>
  <c r="V288" i="1"/>
  <c r="S289" i="1"/>
  <c r="T289" i="1"/>
  <c r="U289" i="1"/>
  <c r="V289" i="1"/>
  <c r="S290" i="1"/>
  <c r="T290" i="1"/>
  <c r="U290" i="1"/>
  <c r="V290" i="1"/>
  <c r="S291" i="1"/>
  <c r="T291" i="1"/>
  <c r="U291" i="1"/>
  <c r="V291" i="1"/>
  <c r="S292" i="1"/>
  <c r="T292" i="1"/>
  <c r="U292" i="1"/>
  <c r="V292" i="1"/>
  <c r="S293" i="1"/>
  <c r="T293" i="1"/>
  <c r="U293" i="1"/>
  <c r="V293" i="1"/>
  <c r="S294" i="1"/>
  <c r="T294" i="1"/>
  <c r="U294" i="1"/>
  <c r="V294" i="1"/>
  <c r="S295" i="1"/>
  <c r="T295" i="1"/>
  <c r="U295" i="1"/>
  <c r="V295" i="1"/>
  <c r="S296" i="1"/>
  <c r="T296" i="1"/>
  <c r="U296" i="1"/>
  <c r="V296" i="1"/>
  <c r="S297" i="1"/>
  <c r="T297" i="1"/>
  <c r="U297" i="1"/>
  <c r="V297" i="1"/>
  <c r="S298" i="1"/>
  <c r="T298" i="1"/>
  <c r="U298" i="1"/>
  <c r="V298" i="1"/>
  <c r="S299" i="1"/>
  <c r="T299" i="1"/>
  <c r="U299" i="1"/>
  <c r="V299" i="1"/>
  <c r="S300" i="1"/>
  <c r="T300" i="1"/>
  <c r="U300" i="1"/>
  <c r="V300" i="1"/>
  <c r="S301" i="1"/>
  <c r="T301" i="1"/>
  <c r="U301" i="1"/>
  <c r="V301" i="1"/>
  <c r="S302" i="1"/>
  <c r="T302" i="1"/>
  <c r="U302" i="1"/>
  <c r="V302" i="1"/>
  <c r="S303" i="1"/>
  <c r="T303" i="1"/>
  <c r="U303" i="1"/>
  <c r="V303" i="1"/>
  <c r="S304" i="1"/>
  <c r="T304" i="1"/>
  <c r="U304" i="1"/>
  <c r="V304" i="1"/>
  <c r="S305" i="1"/>
  <c r="T305" i="1"/>
  <c r="U305" i="1"/>
  <c r="V305" i="1"/>
  <c r="S306" i="1"/>
  <c r="T306" i="1"/>
  <c r="U306" i="1"/>
  <c r="V306" i="1"/>
  <c r="S307" i="1"/>
  <c r="T307" i="1"/>
  <c r="U307" i="1"/>
  <c r="V307" i="1"/>
  <c r="S308" i="1"/>
  <c r="T308" i="1"/>
  <c r="U308" i="1"/>
  <c r="V308" i="1"/>
  <c r="S309" i="1"/>
  <c r="T309" i="1"/>
  <c r="U309" i="1"/>
  <c r="V309" i="1"/>
  <c r="S310" i="1"/>
  <c r="T310" i="1"/>
  <c r="U310" i="1"/>
  <c r="V310" i="1"/>
  <c r="S311" i="1"/>
  <c r="T311" i="1"/>
  <c r="U311" i="1"/>
  <c r="V311" i="1"/>
  <c r="S312" i="1"/>
  <c r="T312" i="1"/>
  <c r="U312" i="1"/>
  <c r="V312" i="1"/>
  <c r="S313" i="1"/>
  <c r="T313" i="1"/>
  <c r="U313" i="1"/>
  <c r="V313" i="1"/>
  <c r="S314" i="1"/>
  <c r="T314" i="1"/>
  <c r="U314" i="1"/>
  <c r="V314" i="1"/>
  <c r="S315" i="1"/>
  <c r="T315" i="1"/>
  <c r="U315" i="1"/>
  <c r="V315" i="1"/>
  <c r="S316" i="1"/>
  <c r="T316" i="1"/>
  <c r="U316" i="1"/>
  <c r="V316" i="1"/>
  <c r="S317" i="1"/>
  <c r="T317" i="1"/>
  <c r="U317" i="1"/>
  <c r="V317" i="1"/>
  <c r="S318" i="1"/>
  <c r="T318" i="1"/>
  <c r="U318" i="1"/>
  <c r="V318" i="1"/>
  <c r="S319" i="1"/>
  <c r="T319" i="1"/>
  <c r="U319" i="1"/>
  <c r="V319" i="1"/>
  <c r="S320" i="1"/>
  <c r="T320" i="1"/>
  <c r="U320" i="1"/>
  <c r="V320" i="1"/>
  <c r="S321" i="1"/>
  <c r="T321" i="1"/>
  <c r="U321" i="1"/>
  <c r="V321" i="1"/>
  <c r="S322" i="1"/>
  <c r="T322" i="1"/>
  <c r="U322" i="1"/>
  <c r="V322" i="1"/>
  <c r="S323" i="1"/>
  <c r="T323" i="1"/>
  <c r="U323" i="1"/>
  <c r="V323" i="1"/>
  <c r="S324" i="1"/>
  <c r="T324" i="1"/>
  <c r="U324" i="1"/>
  <c r="V324" i="1"/>
  <c r="S325" i="1"/>
  <c r="T325" i="1"/>
  <c r="U325" i="1"/>
  <c r="V325" i="1"/>
  <c r="S326" i="1"/>
  <c r="T326" i="1"/>
  <c r="U326" i="1"/>
  <c r="V326" i="1"/>
  <c r="S327" i="1"/>
  <c r="T327" i="1"/>
  <c r="U327" i="1"/>
  <c r="V327" i="1"/>
  <c r="S328" i="1"/>
  <c r="T328" i="1"/>
  <c r="U328" i="1"/>
  <c r="V328" i="1"/>
  <c r="S329" i="1"/>
  <c r="T329" i="1"/>
  <c r="U329" i="1"/>
  <c r="V329" i="1"/>
  <c r="S330" i="1"/>
  <c r="T330" i="1"/>
  <c r="U330" i="1"/>
  <c r="V330" i="1"/>
  <c r="S331" i="1"/>
  <c r="T331" i="1"/>
  <c r="U331" i="1"/>
  <c r="V331" i="1"/>
  <c r="S332" i="1"/>
  <c r="T332" i="1"/>
  <c r="U332" i="1"/>
  <c r="V332" i="1"/>
  <c r="S333" i="1"/>
  <c r="T333" i="1"/>
  <c r="U333" i="1"/>
  <c r="V333" i="1"/>
  <c r="S334" i="1"/>
  <c r="T334" i="1"/>
  <c r="U334" i="1"/>
  <c r="V334" i="1"/>
  <c r="S335" i="1"/>
  <c r="T335" i="1"/>
  <c r="U335" i="1"/>
  <c r="V335" i="1"/>
  <c r="S336" i="1"/>
  <c r="T336" i="1"/>
  <c r="U336" i="1"/>
  <c r="V336" i="1"/>
  <c r="S337" i="1"/>
  <c r="T337" i="1"/>
  <c r="U337" i="1"/>
  <c r="V337" i="1"/>
  <c r="S338" i="1"/>
  <c r="T338" i="1"/>
  <c r="U338" i="1"/>
  <c r="V338" i="1"/>
  <c r="S339" i="1"/>
  <c r="T339" i="1"/>
  <c r="U339" i="1"/>
  <c r="V339" i="1"/>
  <c r="S340" i="1"/>
  <c r="T340" i="1"/>
  <c r="U340" i="1"/>
  <c r="V340" i="1"/>
  <c r="S341" i="1"/>
  <c r="T341" i="1"/>
  <c r="U341" i="1"/>
  <c r="V341" i="1"/>
  <c r="S342" i="1"/>
  <c r="T342" i="1"/>
  <c r="U342" i="1"/>
  <c r="V342" i="1"/>
  <c r="S343" i="1"/>
  <c r="T343" i="1"/>
  <c r="U343" i="1"/>
  <c r="V343" i="1"/>
  <c r="S344" i="1"/>
  <c r="T344" i="1"/>
  <c r="U344" i="1"/>
  <c r="V344" i="1"/>
  <c r="S345" i="1"/>
  <c r="T345" i="1"/>
  <c r="U345" i="1"/>
  <c r="V345" i="1"/>
  <c r="S346" i="1"/>
  <c r="T346" i="1"/>
  <c r="U346" i="1"/>
  <c r="V346" i="1"/>
  <c r="S347" i="1"/>
  <c r="T347" i="1"/>
  <c r="U347" i="1"/>
  <c r="V347" i="1"/>
  <c r="S348" i="1"/>
  <c r="T348" i="1"/>
  <c r="U348" i="1"/>
  <c r="V348" i="1"/>
  <c r="S349" i="1"/>
  <c r="T349" i="1"/>
  <c r="U349" i="1"/>
  <c r="V349" i="1"/>
  <c r="S350" i="1"/>
  <c r="T350" i="1"/>
  <c r="U350" i="1"/>
  <c r="V350" i="1"/>
  <c r="S351" i="1"/>
  <c r="T351" i="1"/>
  <c r="U351" i="1"/>
  <c r="V351" i="1"/>
  <c r="S352" i="1"/>
  <c r="T352" i="1"/>
  <c r="U352" i="1"/>
  <c r="V352" i="1"/>
  <c r="S353" i="1"/>
  <c r="T353" i="1"/>
  <c r="U353" i="1"/>
  <c r="V353" i="1"/>
  <c r="S354" i="1"/>
  <c r="T354" i="1"/>
  <c r="U354" i="1"/>
  <c r="V354" i="1"/>
  <c r="S355" i="1"/>
  <c r="T355" i="1"/>
  <c r="U355" i="1"/>
  <c r="V355" i="1"/>
  <c r="S356" i="1"/>
  <c r="T356" i="1"/>
  <c r="U356" i="1"/>
  <c r="V356" i="1"/>
  <c r="S357" i="1"/>
  <c r="T357" i="1"/>
  <c r="U357" i="1"/>
  <c r="V357" i="1"/>
  <c r="S358" i="1"/>
  <c r="T358" i="1"/>
  <c r="U358" i="1"/>
  <c r="V358" i="1"/>
  <c r="S359" i="1"/>
  <c r="T359" i="1"/>
  <c r="U359" i="1"/>
  <c r="V359" i="1"/>
  <c r="S360" i="1"/>
  <c r="T360" i="1"/>
  <c r="U360" i="1"/>
  <c r="V360" i="1"/>
  <c r="S361" i="1"/>
  <c r="T361" i="1"/>
  <c r="U361" i="1"/>
  <c r="V361" i="1"/>
  <c r="S362" i="1"/>
  <c r="T362" i="1"/>
  <c r="U362" i="1"/>
  <c r="V362" i="1"/>
  <c r="S363" i="1"/>
  <c r="T363" i="1"/>
  <c r="U363" i="1"/>
  <c r="V363" i="1"/>
  <c r="S364" i="1"/>
  <c r="T364" i="1"/>
  <c r="U364" i="1"/>
  <c r="V364" i="1"/>
  <c r="S365" i="1"/>
  <c r="T365" i="1"/>
  <c r="U365" i="1"/>
  <c r="V365" i="1"/>
  <c r="S366" i="1"/>
  <c r="T366" i="1"/>
  <c r="U366" i="1"/>
  <c r="V366" i="1"/>
  <c r="S367" i="1"/>
  <c r="T367" i="1"/>
  <c r="U367" i="1"/>
  <c r="V367" i="1"/>
  <c r="S368" i="1"/>
  <c r="T368" i="1"/>
  <c r="U368" i="1"/>
  <c r="V368" i="1"/>
  <c r="S369" i="1"/>
  <c r="T369" i="1"/>
  <c r="U369" i="1"/>
  <c r="V369" i="1"/>
  <c r="S370" i="1"/>
  <c r="T370" i="1"/>
  <c r="U370" i="1"/>
  <c r="V370" i="1"/>
  <c r="S371" i="1"/>
  <c r="T371" i="1"/>
  <c r="U371" i="1"/>
  <c r="V371" i="1"/>
  <c r="S372" i="1"/>
  <c r="T372" i="1"/>
  <c r="U372" i="1"/>
  <c r="V372" i="1"/>
  <c r="S373" i="1"/>
  <c r="T373" i="1"/>
  <c r="U373" i="1"/>
  <c r="V373" i="1"/>
  <c r="S374" i="1"/>
  <c r="T374" i="1"/>
  <c r="U374" i="1"/>
  <c r="V374" i="1"/>
  <c r="S375" i="1"/>
  <c r="T375" i="1"/>
  <c r="U375" i="1"/>
  <c r="V375" i="1"/>
  <c r="S376" i="1"/>
  <c r="T376" i="1"/>
  <c r="U376" i="1"/>
  <c r="V376" i="1"/>
  <c r="S377" i="1"/>
  <c r="T377" i="1"/>
  <c r="U377" i="1"/>
  <c r="V377" i="1"/>
  <c r="S378" i="1"/>
  <c r="T378" i="1"/>
  <c r="U378" i="1"/>
  <c r="V378" i="1"/>
  <c r="S379" i="1"/>
  <c r="T379" i="1"/>
  <c r="U379" i="1"/>
  <c r="V379" i="1"/>
  <c r="S380" i="1"/>
  <c r="T380" i="1"/>
  <c r="U380" i="1"/>
  <c r="V380" i="1"/>
  <c r="S381" i="1"/>
  <c r="T381" i="1"/>
  <c r="U381" i="1"/>
  <c r="V381" i="1"/>
  <c r="S382" i="1"/>
  <c r="T382" i="1"/>
  <c r="U382" i="1"/>
  <c r="V382" i="1"/>
  <c r="S383" i="1"/>
  <c r="T383" i="1"/>
  <c r="U383" i="1"/>
  <c r="V383" i="1"/>
  <c r="S384" i="1"/>
  <c r="T384" i="1"/>
  <c r="U384" i="1"/>
  <c r="V384" i="1"/>
  <c r="S385" i="1"/>
  <c r="T385" i="1"/>
  <c r="U385" i="1"/>
  <c r="V385" i="1"/>
  <c r="S386" i="1"/>
  <c r="T386" i="1"/>
  <c r="U386" i="1"/>
  <c r="V386" i="1"/>
  <c r="S387" i="1"/>
  <c r="T387" i="1"/>
  <c r="U387" i="1"/>
  <c r="V387" i="1"/>
  <c r="S388" i="1"/>
  <c r="T388" i="1"/>
  <c r="U388" i="1"/>
  <c r="V388" i="1"/>
  <c r="S389" i="1"/>
  <c r="T389" i="1"/>
  <c r="U389" i="1"/>
  <c r="V389" i="1"/>
  <c r="S390" i="1"/>
  <c r="T390" i="1"/>
  <c r="U390" i="1"/>
  <c r="V390" i="1"/>
  <c r="S391" i="1"/>
  <c r="T391" i="1"/>
  <c r="U391" i="1"/>
  <c r="V391" i="1"/>
  <c r="S392" i="1"/>
  <c r="T392" i="1"/>
  <c r="U392" i="1"/>
  <c r="V392" i="1"/>
  <c r="S393" i="1"/>
  <c r="T393" i="1"/>
  <c r="U393" i="1"/>
  <c r="V393" i="1"/>
  <c r="S394" i="1"/>
  <c r="T394" i="1"/>
  <c r="U394" i="1"/>
  <c r="V394" i="1"/>
  <c r="S395" i="1"/>
  <c r="T395" i="1"/>
  <c r="U395" i="1"/>
  <c r="V395" i="1"/>
  <c r="S396" i="1"/>
  <c r="T396" i="1"/>
  <c r="U396" i="1"/>
  <c r="V396" i="1"/>
  <c r="S397" i="1"/>
  <c r="T397" i="1"/>
  <c r="U397" i="1"/>
  <c r="V397" i="1"/>
  <c r="S398" i="1"/>
  <c r="T398" i="1"/>
  <c r="U398" i="1"/>
  <c r="V398" i="1"/>
  <c r="S399" i="1"/>
  <c r="T399" i="1"/>
  <c r="U399" i="1"/>
  <c r="V399" i="1"/>
  <c r="S400" i="1"/>
  <c r="T400" i="1"/>
  <c r="U400" i="1"/>
  <c r="V400" i="1"/>
  <c r="S401" i="1"/>
  <c r="T401" i="1"/>
  <c r="U401" i="1"/>
  <c r="V401" i="1"/>
  <c r="S402" i="1"/>
  <c r="T402" i="1"/>
  <c r="U402" i="1"/>
  <c r="V402" i="1"/>
  <c r="S403" i="1"/>
  <c r="T403" i="1"/>
  <c r="U403" i="1"/>
  <c r="V403" i="1"/>
  <c r="S404" i="1"/>
  <c r="T404" i="1"/>
  <c r="U404" i="1"/>
  <c r="V404" i="1"/>
  <c r="S405" i="1"/>
  <c r="T405" i="1"/>
  <c r="U405" i="1"/>
  <c r="V405" i="1"/>
  <c r="S406" i="1"/>
  <c r="T406" i="1"/>
  <c r="U406" i="1"/>
  <c r="V406" i="1"/>
  <c r="S407" i="1"/>
  <c r="T407" i="1"/>
  <c r="U407" i="1"/>
  <c r="V407" i="1"/>
  <c r="S408" i="1"/>
  <c r="T408" i="1"/>
  <c r="U408" i="1"/>
  <c r="V408" i="1"/>
  <c r="S409" i="1"/>
  <c r="T409" i="1"/>
  <c r="U409" i="1"/>
  <c r="V409" i="1"/>
  <c r="S410" i="1"/>
  <c r="T410" i="1"/>
  <c r="U410" i="1"/>
  <c r="V410" i="1"/>
  <c r="S411" i="1"/>
  <c r="T411" i="1"/>
  <c r="U411" i="1"/>
  <c r="V411" i="1"/>
  <c r="S412" i="1"/>
  <c r="T412" i="1"/>
  <c r="U412" i="1"/>
  <c r="V412" i="1"/>
  <c r="S413" i="1"/>
  <c r="T413" i="1"/>
  <c r="U413" i="1"/>
  <c r="V413" i="1"/>
  <c r="S414" i="1"/>
  <c r="T414" i="1"/>
  <c r="U414" i="1"/>
  <c r="V414" i="1"/>
  <c r="S415" i="1"/>
  <c r="T415" i="1"/>
  <c r="U415" i="1"/>
  <c r="V415" i="1"/>
  <c r="S416" i="1"/>
  <c r="T416" i="1"/>
  <c r="U416" i="1"/>
  <c r="V416" i="1"/>
  <c r="S417" i="1"/>
  <c r="T417" i="1"/>
  <c r="U417" i="1"/>
  <c r="V417" i="1"/>
  <c r="S418" i="1"/>
  <c r="T418" i="1"/>
  <c r="U418" i="1"/>
  <c r="V418" i="1"/>
  <c r="S419" i="1"/>
  <c r="T419" i="1"/>
  <c r="U419" i="1"/>
  <c r="V419" i="1"/>
  <c r="S420" i="1"/>
  <c r="T420" i="1"/>
  <c r="U420" i="1"/>
  <c r="V420" i="1"/>
  <c r="S421" i="1"/>
  <c r="T421" i="1"/>
  <c r="U421" i="1"/>
  <c r="V421" i="1"/>
  <c r="S422" i="1"/>
  <c r="T422" i="1"/>
  <c r="U422" i="1"/>
  <c r="V422" i="1"/>
  <c r="S423" i="1"/>
  <c r="T423" i="1"/>
  <c r="U423" i="1"/>
  <c r="V423" i="1"/>
  <c r="S424" i="1"/>
  <c r="T424" i="1"/>
  <c r="U424" i="1"/>
  <c r="V424" i="1"/>
  <c r="S425" i="1"/>
  <c r="T425" i="1"/>
  <c r="U425" i="1"/>
  <c r="V425" i="1"/>
  <c r="S426" i="1"/>
  <c r="T426" i="1"/>
  <c r="U426" i="1"/>
  <c r="V426" i="1"/>
  <c r="S427" i="1"/>
  <c r="T427" i="1"/>
  <c r="U427" i="1"/>
  <c r="V427" i="1"/>
  <c r="S428" i="1"/>
  <c r="T428" i="1"/>
  <c r="U428" i="1"/>
  <c r="V428" i="1"/>
  <c r="S429" i="1"/>
  <c r="T429" i="1"/>
  <c r="U429" i="1"/>
  <c r="V429" i="1"/>
  <c r="S430" i="1"/>
  <c r="T430" i="1"/>
  <c r="U430" i="1"/>
  <c r="V430" i="1"/>
  <c r="S431" i="1"/>
  <c r="T431" i="1"/>
  <c r="U431" i="1"/>
  <c r="V431" i="1"/>
  <c r="S432" i="1"/>
  <c r="T432" i="1"/>
  <c r="U432" i="1"/>
  <c r="V432" i="1"/>
  <c r="S433" i="1"/>
  <c r="T433" i="1"/>
  <c r="U433" i="1"/>
  <c r="V433" i="1"/>
  <c r="S434" i="1"/>
  <c r="T434" i="1"/>
  <c r="U434" i="1"/>
  <c r="V434" i="1"/>
  <c r="S435" i="1"/>
  <c r="T435" i="1"/>
  <c r="U435" i="1"/>
  <c r="V435" i="1"/>
  <c r="S436" i="1"/>
  <c r="T436" i="1"/>
  <c r="U436" i="1"/>
  <c r="V436" i="1"/>
  <c r="S437" i="1"/>
  <c r="T437" i="1"/>
  <c r="U437" i="1"/>
  <c r="V437" i="1"/>
  <c r="S438" i="1"/>
  <c r="T438" i="1"/>
  <c r="U438" i="1"/>
  <c r="V438" i="1"/>
  <c r="S439" i="1"/>
  <c r="T439" i="1"/>
  <c r="U439" i="1"/>
  <c r="V439" i="1"/>
  <c r="S440" i="1"/>
  <c r="T440" i="1"/>
  <c r="U440" i="1"/>
  <c r="V440" i="1"/>
  <c r="S441" i="1"/>
  <c r="T441" i="1"/>
  <c r="U441" i="1"/>
  <c r="V441" i="1"/>
  <c r="S442" i="1"/>
  <c r="T442" i="1"/>
  <c r="U442" i="1"/>
  <c r="V442" i="1"/>
  <c r="S443" i="1"/>
  <c r="T443" i="1"/>
  <c r="U443" i="1"/>
  <c r="V443" i="1"/>
  <c r="S444" i="1"/>
  <c r="T444" i="1"/>
  <c r="U444" i="1"/>
  <c r="V444" i="1"/>
  <c r="S445" i="1"/>
  <c r="T445" i="1"/>
  <c r="U445" i="1"/>
  <c r="V445" i="1"/>
  <c r="S446" i="1"/>
  <c r="T446" i="1"/>
  <c r="U446" i="1"/>
  <c r="V446" i="1"/>
  <c r="S447" i="1"/>
  <c r="T447" i="1"/>
  <c r="U447" i="1"/>
  <c r="V447" i="1"/>
  <c r="S448" i="1"/>
  <c r="T448" i="1"/>
  <c r="U448" i="1"/>
  <c r="V448" i="1"/>
  <c r="S449" i="1"/>
  <c r="T449" i="1"/>
  <c r="U449" i="1"/>
  <c r="V449" i="1"/>
  <c r="S450" i="1"/>
  <c r="T450" i="1"/>
  <c r="U450" i="1"/>
  <c r="V450" i="1"/>
  <c r="S451" i="1"/>
  <c r="T451" i="1"/>
  <c r="U451" i="1"/>
  <c r="V451" i="1"/>
  <c r="S452" i="1"/>
  <c r="T452" i="1"/>
  <c r="U452" i="1"/>
  <c r="V452" i="1"/>
  <c r="S453" i="1"/>
  <c r="T453" i="1"/>
  <c r="U453" i="1"/>
  <c r="V453" i="1"/>
  <c r="S454" i="1"/>
  <c r="T454" i="1"/>
  <c r="U454" i="1"/>
  <c r="V454" i="1"/>
  <c r="S455" i="1"/>
  <c r="T455" i="1"/>
  <c r="U455" i="1"/>
  <c r="V455" i="1"/>
  <c r="S456" i="1"/>
  <c r="T456" i="1"/>
  <c r="U456" i="1"/>
  <c r="V456" i="1"/>
  <c r="S457" i="1"/>
  <c r="T457" i="1"/>
  <c r="U457" i="1"/>
  <c r="V457" i="1"/>
  <c r="S458" i="1"/>
  <c r="T458" i="1"/>
  <c r="U458" i="1"/>
  <c r="V458" i="1"/>
  <c r="S459" i="1"/>
  <c r="T459" i="1"/>
  <c r="U459" i="1"/>
  <c r="V459" i="1"/>
  <c r="S460" i="1"/>
  <c r="T460" i="1"/>
  <c r="U460" i="1"/>
  <c r="V460" i="1"/>
  <c r="S461" i="1"/>
  <c r="T461" i="1"/>
  <c r="U461" i="1"/>
  <c r="V461" i="1"/>
  <c r="S462" i="1"/>
  <c r="T462" i="1"/>
  <c r="U462" i="1"/>
  <c r="V462" i="1"/>
  <c r="S463" i="1"/>
  <c r="T463" i="1"/>
  <c r="U463" i="1"/>
  <c r="V463" i="1"/>
  <c r="S464" i="1"/>
  <c r="T464" i="1"/>
  <c r="U464" i="1"/>
  <c r="V464" i="1"/>
  <c r="S465" i="1"/>
  <c r="T465" i="1"/>
  <c r="U465" i="1"/>
  <c r="V465" i="1"/>
  <c r="S466" i="1"/>
  <c r="T466" i="1"/>
  <c r="U466" i="1"/>
  <c r="V466" i="1"/>
  <c r="S467" i="1"/>
  <c r="T467" i="1"/>
  <c r="U467" i="1"/>
  <c r="V467" i="1"/>
  <c r="S468" i="1"/>
  <c r="T468" i="1"/>
  <c r="U468" i="1"/>
  <c r="V468" i="1"/>
  <c r="S469" i="1"/>
  <c r="T469" i="1"/>
  <c r="U469" i="1"/>
  <c r="V469" i="1"/>
  <c r="S470" i="1"/>
  <c r="T470" i="1"/>
  <c r="U470" i="1"/>
  <c r="V470" i="1"/>
  <c r="S471" i="1"/>
  <c r="T471" i="1"/>
  <c r="U471" i="1"/>
  <c r="V471" i="1"/>
  <c r="S472" i="1"/>
  <c r="T472" i="1"/>
  <c r="U472" i="1"/>
  <c r="V472" i="1"/>
  <c r="S473" i="1"/>
  <c r="T473" i="1"/>
  <c r="U473" i="1"/>
  <c r="V473" i="1"/>
  <c r="S474" i="1"/>
  <c r="T474" i="1"/>
  <c r="U474" i="1"/>
  <c r="V474" i="1"/>
  <c r="S475" i="1"/>
  <c r="T475" i="1"/>
  <c r="U475" i="1"/>
  <c r="V475" i="1"/>
  <c r="S476" i="1"/>
  <c r="T476" i="1"/>
  <c r="U476" i="1"/>
  <c r="V476" i="1"/>
  <c r="S477" i="1"/>
  <c r="T477" i="1"/>
  <c r="U477" i="1"/>
  <c r="V477" i="1"/>
  <c r="S478" i="1"/>
  <c r="T478" i="1"/>
  <c r="U478" i="1"/>
  <c r="V478" i="1"/>
  <c r="S479" i="1"/>
  <c r="T479" i="1"/>
  <c r="U479" i="1"/>
  <c r="V479" i="1"/>
  <c r="S480" i="1"/>
  <c r="T480" i="1"/>
  <c r="U480" i="1"/>
  <c r="V480" i="1"/>
  <c r="S481" i="1"/>
  <c r="T481" i="1"/>
  <c r="U481" i="1"/>
  <c r="V481" i="1"/>
  <c r="S482" i="1"/>
  <c r="T482" i="1"/>
  <c r="U482" i="1"/>
  <c r="V482" i="1"/>
  <c r="S483" i="1"/>
  <c r="T483" i="1"/>
  <c r="U483" i="1"/>
  <c r="V483" i="1"/>
  <c r="S484" i="1"/>
  <c r="T484" i="1"/>
  <c r="U484" i="1"/>
  <c r="V484" i="1"/>
  <c r="S485" i="1"/>
  <c r="T485" i="1"/>
  <c r="U485" i="1"/>
  <c r="V485" i="1"/>
  <c r="S486" i="1"/>
  <c r="T486" i="1"/>
  <c r="U486" i="1"/>
  <c r="V486" i="1"/>
  <c r="S487" i="1"/>
  <c r="T487" i="1"/>
  <c r="U487" i="1"/>
  <c r="V487" i="1"/>
  <c r="S488" i="1"/>
  <c r="T488" i="1"/>
  <c r="U488" i="1"/>
  <c r="V488" i="1"/>
  <c r="S489" i="1"/>
  <c r="T489" i="1"/>
  <c r="U489" i="1"/>
  <c r="V489" i="1"/>
  <c r="S490" i="1"/>
  <c r="T490" i="1"/>
  <c r="U490" i="1"/>
  <c r="V490" i="1"/>
  <c r="S491" i="1"/>
  <c r="T491" i="1"/>
  <c r="U491" i="1"/>
  <c r="V491" i="1"/>
  <c r="S492" i="1"/>
  <c r="T492" i="1"/>
  <c r="U492" i="1"/>
  <c r="V492" i="1"/>
  <c r="S493" i="1"/>
  <c r="T493" i="1"/>
  <c r="U493" i="1"/>
  <c r="V493" i="1"/>
  <c r="S494" i="1"/>
  <c r="T494" i="1"/>
  <c r="U494" i="1"/>
  <c r="V494" i="1"/>
  <c r="S495" i="1"/>
  <c r="T495" i="1"/>
  <c r="U495" i="1"/>
  <c r="V495" i="1"/>
  <c r="S496" i="1"/>
  <c r="T496" i="1"/>
  <c r="U496" i="1"/>
  <c r="V496" i="1"/>
  <c r="S497" i="1"/>
  <c r="T497" i="1"/>
  <c r="U497" i="1"/>
  <c r="V497" i="1"/>
  <c r="S498" i="1"/>
  <c r="T498" i="1"/>
  <c r="U498" i="1"/>
  <c r="V498" i="1"/>
  <c r="S499" i="1"/>
  <c r="T499" i="1"/>
  <c r="U499" i="1"/>
  <c r="V499" i="1"/>
  <c r="S500" i="1"/>
  <c r="T500" i="1"/>
  <c r="U500" i="1"/>
  <c r="V500" i="1"/>
  <c r="S501" i="1"/>
  <c r="T501" i="1"/>
  <c r="U501" i="1"/>
  <c r="V501" i="1"/>
  <c r="S502" i="1"/>
  <c r="T502" i="1"/>
  <c r="U502" i="1"/>
  <c r="V502" i="1"/>
  <c r="S503" i="1"/>
  <c r="T503" i="1"/>
  <c r="U503" i="1"/>
  <c r="V503" i="1"/>
  <c r="S504" i="1"/>
  <c r="T504" i="1"/>
  <c r="U504" i="1"/>
  <c r="V504" i="1"/>
  <c r="S505" i="1"/>
  <c r="T505" i="1"/>
  <c r="U505" i="1"/>
  <c r="V505" i="1"/>
  <c r="S506" i="1"/>
  <c r="T506" i="1"/>
  <c r="U506" i="1"/>
  <c r="V506" i="1"/>
  <c r="S507" i="1"/>
  <c r="T507" i="1"/>
  <c r="U507" i="1"/>
  <c r="V507" i="1"/>
  <c r="S508" i="1"/>
  <c r="T508" i="1"/>
  <c r="U508" i="1"/>
  <c r="V508" i="1"/>
  <c r="S509" i="1"/>
  <c r="T509" i="1"/>
  <c r="U509" i="1"/>
  <c r="V509" i="1"/>
  <c r="S510" i="1"/>
  <c r="T510" i="1"/>
  <c r="U510" i="1"/>
  <c r="V510" i="1"/>
  <c r="S511" i="1"/>
  <c r="T511" i="1"/>
  <c r="U511" i="1"/>
  <c r="V511" i="1"/>
  <c r="S512" i="1"/>
  <c r="T512" i="1"/>
  <c r="U512" i="1"/>
  <c r="V512" i="1"/>
  <c r="S513" i="1"/>
  <c r="T513" i="1"/>
  <c r="U513" i="1"/>
  <c r="V513" i="1"/>
  <c r="S514" i="1"/>
  <c r="T514" i="1"/>
  <c r="U514" i="1"/>
  <c r="V514" i="1"/>
  <c r="S515" i="1"/>
  <c r="T515" i="1"/>
  <c r="U515" i="1"/>
  <c r="V515" i="1"/>
  <c r="S516" i="1"/>
  <c r="T516" i="1"/>
  <c r="U516" i="1"/>
  <c r="V516" i="1"/>
  <c r="S517" i="1"/>
  <c r="T517" i="1"/>
  <c r="U517" i="1"/>
  <c r="V517" i="1"/>
  <c r="S518" i="1"/>
  <c r="T518" i="1"/>
  <c r="U518" i="1"/>
  <c r="V518" i="1"/>
  <c r="S519" i="1"/>
  <c r="T519" i="1"/>
  <c r="U519" i="1"/>
  <c r="V519" i="1"/>
  <c r="S520" i="1"/>
  <c r="T520" i="1"/>
  <c r="U520" i="1"/>
  <c r="V520" i="1"/>
  <c r="S521" i="1"/>
  <c r="T521" i="1"/>
  <c r="U521" i="1"/>
  <c r="V521" i="1"/>
  <c r="S522" i="1"/>
  <c r="T522" i="1"/>
  <c r="U522" i="1"/>
  <c r="V522" i="1"/>
  <c r="S523" i="1"/>
  <c r="T523" i="1"/>
  <c r="U523" i="1"/>
  <c r="V523" i="1"/>
  <c r="S524" i="1"/>
  <c r="T524" i="1"/>
  <c r="U524" i="1"/>
  <c r="V524" i="1"/>
  <c r="S525" i="1"/>
  <c r="T525" i="1"/>
  <c r="U525" i="1"/>
  <c r="V525" i="1"/>
  <c r="S526" i="1"/>
  <c r="T526" i="1"/>
  <c r="U526" i="1"/>
  <c r="V526" i="1"/>
  <c r="S527" i="1"/>
  <c r="T527" i="1"/>
  <c r="U527" i="1"/>
  <c r="V527" i="1"/>
  <c r="S528" i="1"/>
  <c r="T528" i="1"/>
  <c r="U528" i="1"/>
  <c r="V528" i="1"/>
  <c r="S529" i="1"/>
  <c r="T529" i="1"/>
  <c r="U529" i="1"/>
  <c r="V529" i="1"/>
  <c r="S530" i="1"/>
  <c r="T530" i="1"/>
  <c r="U530" i="1"/>
  <c r="V530" i="1"/>
  <c r="S531" i="1"/>
  <c r="T531" i="1"/>
  <c r="U531" i="1"/>
  <c r="V531" i="1"/>
  <c r="S532" i="1"/>
  <c r="T532" i="1"/>
  <c r="U532" i="1"/>
  <c r="V532" i="1"/>
  <c r="S533" i="1"/>
  <c r="T533" i="1"/>
  <c r="U533" i="1"/>
  <c r="V533" i="1"/>
  <c r="S534" i="1"/>
  <c r="T534" i="1"/>
  <c r="U534" i="1"/>
  <c r="V534" i="1"/>
  <c r="S535" i="1"/>
  <c r="T535" i="1"/>
  <c r="U535" i="1"/>
  <c r="V535" i="1"/>
  <c r="S536" i="1"/>
  <c r="T536" i="1"/>
  <c r="U536" i="1"/>
  <c r="V536" i="1"/>
  <c r="S537" i="1"/>
  <c r="T537" i="1"/>
  <c r="U537" i="1"/>
  <c r="V537" i="1"/>
  <c r="S538" i="1"/>
  <c r="T538" i="1"/>
  <c r="U538" i="1"/>
  <c r="V538" i="1"/>
  <c r="S539" i="1"/>
  <c r="T539" i="1"/>
  <c r="U539" i="1"/>
  <c r="V539" i="1"/>
  <c r="S540" i="1"/>
  <c r="T540" i="1"/>
  <c r="U540" i="1"/>
  <c r="V540" i="1"/>
  <c r="S541" i="1"/>
  <c r="T541" i="1"/>
  <c r="U541" i="1"/>
  <c r="V541" i="1"/>
  <c r="S542" i="1"/>
  <c r="T542" i="1"/>
  <c r="U542" i="1"/>
  <c r="V542" i="1"/>
  <c r="S543" i="1"/>
  <c r="T543" i="1"/>
  <c r="U543" i="1"/>
  <c r="V543" i="1"/>
  <c r="S544" i="1"/>
  <c r="T544" i="1"/>
  <c r="U544" i="1"/>
  <c r="V544" i="1"/>
  <c r="S545" i="1"/>
  <c r="T545" i="1"/>
  <c r="U545" i="1"/>
  <c r="V545" i="1"/>
  <c r="S546" i="1"/>
  <c r="T546" i="1"/>
  <c r="U546" i="1"/>
  <c r="V546" i="1"/>
  <c r="S547" i="1"/>
  <c r="T547" i="1"/>
  <c r="U547" i="1"/>
  <c r="V547" i="1"/>
  <c r="S548" i="1"/>
  <c r="T548" i="1"/>
  <c r="U548" i="1"/>
  <c r="V548" i="1"/>
  <c r="S549" i="1"/>
  <c r="T549" i="1"/>
  <c r="U549" i="1"/>
  <c r="V549" i="1"/>
  <c r="S550" i="1"/>
  <c r="T550" i="1"/>
  <c r="U550" i="1"/>
  <c r="V550" i="1"/>
  <c r="S551" i="1"/>
  <c r="T551" i="1"/>
  <c r="U551" i="1"/>
  <c r="V551" i="1"/>
  <c r="S552" i="1"/>
  <c r="T552" i="1"/>
  <c r="U552" i="1"/>
  <c r="V552" i="1"/>
  <c r="S553" i="1"/>
  <c r="T553" i="1"/>
  <c r="U553" i="1"/>
  <c r="V553" i="1"/>
  <c r="S554" i="1"/>
  <c r="T554" i="1"/>
  <c r="U554" i="1"/>
  <c r="V554" i="1"/>
  <c r="S555" i="1"/>
  <c r="T555" i="1"/>
  <c r="U555" i="1"/>
  <c r="V555" i="1"/>
  <c r="S556" i="1"/>
  <c r="T556" i="1"/>
  <c r="U556" i="1"/>
  <c r="V556" i="1"/>
  <c r="S557" i="1"/>
  <c r="T557" i="1"/>
  <c r="U557" i="1"/>
  <c r="V557" i="1"/>
  <c r="S558" i="1"/>
  <c r="T558" i="1"/>
  <c r="U558" i="1"/>
  <c r="V558" i="1"/>
  <c r="S559" i="1"/>
  <c r="T559" i="1"/>
  <c r="U559" i="1"/>
  <c r="V559" i="1"/>
  <c r="S560" i="1"/>
  <c r="T560" i="1"/>
  <c r="U560" i="1"/>
  <c r="V560" i="1"/>
  <c r="S561" i="1"/>
  <c r="T561" i="1"/>
  <c r="U561" i="1"/>
  <c r="V561" i="1"/>
  <c r="S562" i="1"/>
  <c r="T562" i="1"/>
  <c r="U562" i="1"/>
  <c r="V562" i="1"/>
  <c r="S563" i="1"/>
  <c r="T563" i="1"/>
  <c r="U563" i="1"/>
  <c r="V563" i="1"/>
  <c r="S564" i="1"/>
  <c r="T564" i="1"/>
  <c r="U564" i="1"/>
  <c r="V564" i="1"/>
  <c r="S565" i="1"/>
  <c r="T565" i="1"/>
  <c r="U565" i="1"/>
  <c r="V565" i="1"/>
  <c r="S566" i="1"/>
  <c r="T566" i="1"/>
  <c r="U566" i="1"/>
  <c r="V566" i="1"/>
  <c r="S567" i="1"/>
  <c r="T567" i="1"/>
  <c r="U567" i="1"/>
  <c r="V567" i="1"/>
  <c r="S568" i="1"/>
  <c r="T568" i="1"/>
  <c r="U568" i="1"/>
  <c r="V568" i="1"/>
  <c r="S569" i="1"/>
  <c r="T569" i="1"/>
  <c r="U569" i="1"/>
  <c r="V569" i="1"/>
  <c r="S570" i="1"/>
  <c r="T570" i="1"/>
  <c r="U570" i="1"/>
  <c r="V570" i="1"/>
  <c r="S571" i="1"/>
  <c r="T571" i="1"/>
  <c r="U571" i="1"/>
  <c r="V571" i="1"/>
  <c r="S572" i="1"/>
  <c r="T572" i="1"/>
  <c r="U572" i="1"/>
  <c r="V572" i="1"/>
  <c r="S573" i="1"/>
  <c r="T573" i="1"/>
  <c r="U573" i="1"/>
  <c r="V573" i="1"/>
  <c r="S574" i="1"/>
  <c r="T574" i="1"/>
  <c r="U574" i="1"/>
  <c r="V574" i="1"/>
  <c r="S575" i="1"/>
  <c r="T575" i="1"/>
  <c r="U575" i="1"/>
  <c r="V575" i="1"/>
  <c r="S576" i="1"/>
  <c r="T576" i="1"/>
  <c r="U576" i="1"/>
  <c r="V576" i="1"/>
  <c r="S577" i="1"/>
  <c r="T577" i="1"/>
  <c r="U577" i="1"/>
  <c r="V577" i="1"/>
  <c r="S578" i="1"/>
  <c r="T578" i="1"/>
  <c r="U578" i="1"/>
  <c r="V578" i="1"/>
  <c r="S579" i="1"/>
  <c r="T579" i="1"/>
  <c r="U579" i="1"/>
  <c r="V579" i="1"/>
  <c r="S580" i="1"/>
  <c r="T580" i="1"/>
  <c r="U580" i="1"/>
  <c r="V580" i="1"/>
  <c r="S581" i="1"/>
  <c r="T581" i="1"/>
  <c r="U581" i="1"/>
  <c r="V581" i="1"/>
  <c r="S582" i="1"/>
  <c r="T582" i="1"/>
  <c r="U582" i="1"/>
  <c r="V582" i="1"/>
  <c r="S583" i="1"/>
  <c r="T583" i="1"/>
  <c r="U583" i="1"/>
  <c r="V583" i="1"/>
  <c r="S584" i="1"/>
  <c r="T584" i="1"/>
  <c r="U584" i="1"/>
  <c r="V584" i="1"/>
  <c r="S585" i="1"/>
  <c r="T585" i="1"/>
  <c r="U585" i="1"/>
  <c r="V585" i="1"/>
  <c r="S586" i="1"/>
  <c r="T586" i="1"/>
  <c r="U586" i="1"/>
  <c r="V586" i="1"/>
  <c r="S587" i="1"/>
  <c r="T587" i="1"/>
  <c r="U587" i="1"/>
  <c r="V587" i="1"/>
  <c r="S588" i="1"/>
  <c r="T588" i="1"/>
  <c r="U588" i="1"/>
  <c r="V588" i="1"/>
  <c r="S589" i="1"/>
  <c r="T589" i="1"/>
  <c r="U589" i="1"/>
  <c r="V589" i="1"/>
  <c r="S590" i="1"/>
  <c r="T590" i="1"/>
  <c r="U590" i="1"/>
  <c r="V590" i="1"/>
  <c r="S591" i="1"/>
  <c r="T591" i="1"/>
  <c r="U591" i="1"/>
  <c r="V591" i="1"/>
  <c r="S592" i="1"/>
  <c r="T592" i="1"/>
  <c r="U592" i="1"/>
  <c r="V592" i="1"/>
  <c r="S593" i="1"/>
  <c r="T593" i="1"/>
  <c r="U593" i="1"/>
  <c r="V593" i="1"/>
  <c r="S594" i="1"/>
  <c r="T594" i="1"/>
  <c r="U594" i="1"/>
  <c r="V594" i="1"/>
  <c r="S595" i="1"/>
  <c r="T595" i="1"/>
  <c r="U595" i="1"/>
  <c r="V595" i="1"/>
  <c r="S596" i="1"/>
  <c r="T596" i="1"/>
  <c r="U596" i="1"/>
  <c r="V596" i="1"/>
  <c r="S597" i="1"/>
  <c r="T597" i="1"/>
  <c r="U597" i="1"/>
  <c r="V597" i="1"/>
  <c r="S598" i="1"/>
  <c r="T598" i="1"/>
  <c r="U598" i="1"/>
  <c r="V598" i="1"/>
  <c r="S599" i="1"/>
  <c r="T599" i="1"/>
  <c r="U599" i="1"/>
  <c r="V599" i="1"/>
  <c r="S600" i="1"/>
  <c r="T600" i="1"/>
  <c r="U600" i="1"/>
  <c r="V600" i="1"/>
  <c r="S601" i="1"/>
  <c r="T601" i="1"/>
  <c r="U601" i="1"/>
  <c r="V601" i="1"/>
  <c r="S602" i="1"/>
  <c r="T602" i="1"/>
  <c r="U602" i="1"/>
  <c r="V602" i="1"/>
  <c r="S603" i="1"/>
  <c r="T603" i="1"/>
  <c r="U603" i="1"/>
  <c r="V603" i="1"/>
  <c r="S604" i="1"/>
  <c r="T604" i="1"/>
  <c r="U604" i="1"/>
  <c r="V604" i="1"/>
  <c r="S605" i="1"/>
  <c r="T605" i="1"/>
  <c r="U605" i="1"/>
  <c r="V605" i="1"/>
  <c r="S606" i="1"/>
  <c r="T606" i="1"/>
  <c r="U606" i="1"/>
  <c r="V606" i="1"/>
  <c r="S607" i="1"/>
  <c r="T607" i="1"/>
  <c r="U607" i="1"/>
  <c r="V607" i="1"/>
  <c r="S608" i="1"/>
  <c r="T608" i="1"/>
  <c r="U608" i="1"/>
  <c r="V608" i="1"/>
  <c r="S609" i="1"/>
  <c r="T609" i="1"/>
  <c r="U609" i="1"/>
  <c r="V609" i="1"/>
  <c r="S610" i="1"/>
  <c r="T610" i="1"/>
  <c r="U610" i="1"/>
  <c r="V610" i="1"/>
  <c r="S611" i="1"/>
  <c r="T611" i="1"/>
  <c r="U611" i="1"/>
  <c r="V611" i="1"/>
  <c r="S612" i="1"/>
  <c r="T612" i="1"/>
  <c r="U612" i="1"/>
  <c r="V612" i="1"/>
  <c r="S613" i="1"/>
  <c r="T613" i="1"/>
  <c r="U613" i="1"/>
  <c r="V613" i="1"/>
  <c r="S614" i="1"/>
  <c r="T614" i="1"/>
  <c r="U614" i="1"/>
  <c r="V614" i="1"/>
  <c r="S615" i="1"/>
  <c r="T615" i="1"/>
  <c r="U615" i="1"/>
  <c r="V615" i="1"/>
  <c r="S616" i="1"/>
  <c r="T616" i="1"/>
  <c r="U616" i="1"/>
  <c r="V616" i="1"/>
  <c r="S617" i="1"/>
  <c r="T617" i="1"/>
  <c r="U617" i="1"/>
  <c r="V617" i="1"/>
  <c r="S618" i="1"/>
  <c r="T618" i="1"/>
  <c r="U618" i="1"/>
  <c r="V618" i="1"/>
  <c r="S619" i="1"/>
  <c r="T619" i="1"/>
  <c r="U619" i="1"/>
  <c r="V619" i="1"/>
  <c r="S620" i="1"/>
  <c r="T620" i="1"/>
  <c r="U620" i="1"/>
  <c r="V620" i="1"/>
  <c r="S621" i="1"/>
  <c r="T621" i="1"/>
  <c r="U621" i="1"/>
  <c r="V621" i="1"/>
  <c r="S622" i="1"/>
  <c r="T622" i="1"/>
  <c r="U622" i="1"/>
  <c r="V622" i="1"/>
  <c r="S623" i="1"/>
  <c r="T623" i="1"/>
  <c r="U623" i="1"/>
  <c r="V623" i="1"/>
  <c r="S624" i="1"/>
  <c r="T624" i="1"/>
  <c r="U624" i="1"/>
  <c r="V624" i="1"/>
  <c r="S625" i="1"/>
  <c r="T625" i="1"/>
  <c r="U625" i="1"/>
  <c r="V625" i="1"/>
  <c r="S626" i="1"/>
  <c r="T626" i="1"/>
  <c r="U626" i="1"/>
  <c r="V626" i="1"/>
  <c r="S627" i="1"/>
  <c r="T627" i="1"/>
  <c r="U627" i="1"/>
  <c r="V627" i="1"/>
  <c r="S628" i="1"/>
  <c r="T628" i="1"/>
  <c r="U628" i="1"/>
  <c r="V628" i="1"/>
  <c r="S629" i="1"/>
  <c r="T629" i="1"/>
  <c r="U629" i="1"/>
  <c r="V629" i="1"/>
  <c r="S630" i="1"/>
  <c r="T630" i="1"/>
  <c r="U630" i="1"/>
  <c r="V630" i="1"/>
  <c r="S631" i="1"/>
  <c r="T631" i="1"/>
  <c r="U631" i="1"/>
  <c r="V631" i="1"/>
  <c r="S632" i="1"/>
  <c r="T632" i="1"/>
  <c r="U632" i="1"/>
  <c r="V632" i="1"/>
  <c r="S633" i="1"/>
  <c r="T633" i="1"/>
  <c r="U633" i="1"/>
  <c r="V633" i="1"/>
  <c r="S634" i="1"/>
  <c r="T634" i="1"/>
  <c r="U634" i="1"/>
  <c r="V634" i="1"/>
  <c r="S635" i="1"/>
  <c r="T635" i="1"/>
  <c r="U635" i="1"/>
  <c r="V635" i="1"/>
  <c r="S636" i="1"/>
  <c r="T636" i="1"/>
  <c r="U636" i="1"/>
  <c r="V636" i="1"/>
  <c r="S637" i="1"/>
  <c r="T637" i="1"/>
  <c r="U637" i="1"/>
  <c r="V637" i="1"/>
  <c r="S638" i="1"/>
  <c r="T638" i="1"/>
  <c r="U638" i="1"/>
  <c r="V638" i="1"/>
  <c r="S639" i="1"/>
  <c r="T639" i="1"/>
  <c r="U639" i="1"/>
  <c r="V639" i="1"/>
  <c r="S640" i="1"/>
  <c r="T640" i="1"/>
  <c r="U640" i="1"/>
  <c r="V640" i="1"/>
  <c r="S641" i="1"/>
  <c r="T641" i="1"/>
  <c r="U641" i="1"/>
  <c r="V641" i="1"/>
  <c r="S642" i="1"/>
  <c r="T642" i="1"/>
  <c r="U642" i="1"/>
  <c r="V642" i="1"/>
  <c r="S643" i="1"/>
  <c r="T643" i="1"/>
  <c r="U643" i="1"/>
  <c r="V643" i="1"/>
  <c r="S644" i="1"/>
  <c r="T644" i="1"/>
  <c r="U644" i="1"/>
  <c r="V644" i="1"/>
  <c r="S645" i="1"/>
  <c r="T645" i="1"/>
  <c r="U645" i="1"/>
  <c r="V645" i="1"/>
  <c r="S646" i="1"/>
  <c r="T646" i="1"/>
  <c r="U646" i="1"/>
  <c r="V646" i="1"/>
  <c r="S647" i="1"/>
  <c r="T647" i="1"/>
  <c r="U647" i="1"/>
  <c r="V647" i="1"/>
  <c r="S648" i="1"/>
  <c r="T648" i="1"/>
  <c r="U648" i="1"/>
  <c r="V648" i="1"/>
  <c r="S649" i="1"/>
  <c r="T649" i="1"/>
  <c r="U649" i="1"/>
  <c r="V649" i="1"/>
  <c r="S650" i="1"/>
  <c r="T650" i="1"/>
  <c r="U650" i="1"/>
  <c r="V650" i="1"/>
  <c r="S651" i="1"/>
  <c r="T651" i="1"/>
  <c r="U651" i="1"/>
  <c r="V651" i="1"/>
  <c r="S652" i="1"/>
  <c r="T652" i="1"/>
  <c r="U652" i="1"/>
  <c r="V652" i="1"/>
  <c r="S653" i="1"/>
  <c r="T653" i="1"/>
  <c r="U653" i="1"/>
  <c r="V653" i="1"/>
  <c r="S654" i="1"/>
  <c r="T654" i="1"/>
  <c r="U654" i="1"/>
  <c r="V654" i="1"/>
  <c r="S655" i="1"/>
  <c r="T655" i="1"/>
  <c r="U655" i="1"/>
  <c r="V655" i="1"/>
  <c r="S656" i="1"/>
  <c r="T656" i="1"/>
  <c r="U656" i="1"/>
  <c r="V656" i="1"/>
  <c r="S657" i="1"/>
  <c r="T657" i="1"/>
  <c r="U657" i="1"/>
  <c r="V657" i="1"/>
  <c r="S658" i="1"/>
  <c r="T658" i="1"/>
  <c r="U658" i="1"/>
  <c r="V658" i="1"/>
  <c r="S659" i="1"/>
  <c r="T659" i="1"/>
  <c r="U659" i="1"/>
  <c r="V659" i="1"/>
  <c r="S660" i="1"/>
  <c r="T660" i="1"/>
  <c r="U660" i="1"/>
  <c r="V660" i="1"/>
  <c r="S661" i="1"/>
  <c r="T661" i="1"/>
  <c r="U661" i="1"/>
  <c r="V661" i="1"/>
  <c r="S662" i="1"/>
  <c r="T662" i="1"/>
  <c r="U662" i="1"/>
  <c r="V662" i="1"/>
  <c r="S663" i="1"/>
  <c r="T663" i="1"/>
  <c r="U663" i="1"/>
  <c r="V663" i="1"/>
  <c r="S664" i="1"/>
  <c r="T664" i="1"/>
  <c r="U664" i="1"/>
  <c r="V664" i="1"/>
  <c r="S665" i="1"/>
  <c r="T665" i="1"/>
  <c r="U665" i="1"/>
  <c r="V665" i="1"/>
  <c r="S666" i="1"/>
  <c r="T666" i="1"/>
  <c r="U666" i="1"/>
  <c r="V666" i="1"/>
  <c r="S667" i="1"/>
  <c r="T667" i="1"/>
  <c r="U667" i="1"/>
  <c r="V667" i="1"/>
  <c r="S668" i="1"/>
  <c r="T668" i="1"/>
  <c r="U668" i="1"/>
  <c r="V668" i="1"/>
  <c r="S669" i="1"/>
  <c r="T669" i="1"/>
  <c r="U669" i="1"/>
  <c r="V669" i="1"/>
  <c r="S670" i="1"/>
  <c r="T670" i="1"/>
  <c r="U670" i="1"/>
  <c r="V670" i="1"/>
  <c r="S671" i="1"/>
  <c r="T671" i="1"/>
  <c r="U671" i="1"/>
  <c r="V671" i="1"/>
  <c r="S672" i="1"/>
  <c r="T672" i="1"/>
  <c r="U672" i="1"/>
  <c r="V672" i="1"/>
  <c r="S673" i="1"/>
  <c r="T673" i="1"/>
  <c r="U673" i="1"/>
  <c r="V673" i="1"/>
  <c r="S674" i="1"/>
  <c r="T674" i="1"/>
  <c r="U674" i="1"/>
  <c r="V674" i="1"/>
  <c r="S675" i="1"/>
  <c r="T675" i="1"/>
  <c r="U675" i="1"/>
  <c r="V675" i="1"/>
  <c r="S676" i="1"/>
  <c r="T676" i="1"/>
  <c r="U676" i="1"/>
  <c r="V676" i="1"/>
  <c r="S677" i="1"/>
  <c r="T677" i="1"/>
  <c r="U677" i="1"/>
  <c r="V677" i="1"/>
  <c r="S678" i="1"/>
  <c r="T678" i="1"/>
  <c r="U678" i="1"/>
  <c r="V678" i="1"/>
  <c r="S679" i="1"/>
  <c r="T679" i="1"/>
  <c r="U679" i="1"/>
  <c r="V679" i="1"/>
  <c r="S680" i="1"/>
  <c r="T680" i="1"/>
  <c r="U680" i="1"/>
  <c r="V680" i="1"/>
  <c r="S681" i="1"/>
  <c r="T681" i="1"/>
  <c r="U681" i="1"/>
  <c r="V681" i="1"/>
  <c r="S682" i="1"/>
  <c r="T682" i="1"/>
  <c r="U682" i="1"/>
  <c r="V682" i="1"/>
  <c r="S683" i="1"/>
  <c r="T683" i="1"/>
  <c r="U683" i="1"/>
  <c r="V683" i="1"/>
  <c r="S684" i="1"/>
  <c r="T684" i="1"/>
  <c r="U684" i="1"/>
  <c r="V684" i="1"/>
  <c r="S685" i="1"/>
  <c r="T685" i="1"/>
  <c r="U685" i="1"/>
  <c r="V685" i="1"/>
  <c r="S686" i="1"/>
  <c r="T686" i="1"/>
  <c r="U686" i="1"/>
  <c r="V686" i="1"/>
  <c r="S687" i="1"/>
  <c r="T687" i="1"/>
  <c r="U687" i="1"/>
  <c r="V687" i="1"/>
  <c r="S688" i="1"/>
  <c r="T688" i="1"/>
  <c r="U688" i="1"/>
  <c r="V688" i="1"/>
  <c r="S689" i="1"/>
  <c r="T689" i="1"/>
  <c r="U689" i="1"/>
  <c r="V689" i="1"/>
  <c r="S690" i="1"/>
  <c r="T690" i="1"/>
  <c r="U690" i="1"/>
  <c r="V690" i="1"/>
  <c r="S691" i="1"/>
  <c r="T691" i="1"/>
  <c r="U691" i="1"/>
  <c r="V691" i="1"/>
  <c r="S692" i="1"/>
  <c r="T692" i="1"/>
  <c r="U692" i="1"/>
  <c r="V692" i="1"/>
  <c r="S693" i="1"/>
  <c r="T693" i="1"/>
  <c r="U693" i="1"/>
  <c r="V693" i="1"/>
  <c r="S694" i="1"/>
  <c r="T694" i="1"/>
  <c r="U694" i="1"/>
  <c r="V694" i="1"/>
  <c r="S695" i="1"/>
  <c r="T695" i="1"/>
  <c r="U695" i="1"/>
  <c r="V695" i="1"/>
  <c r="S696" i="1"/>
  <c r="T696" i="1"/>
  <c r="U696" i="1"/>
  <c r="V696" i="1"/>
  <c r="S697" i="1"/>
  <c r="T697" i="1"/>
  <c r="U697" i="1"/>
  <c r="V697" i="1"/>
  <c r="S698" i="1"/>
  <c r="T698" i="1"/>
  <c r="U698" i="1"/>
  <c r="V698" i="1"/>
  <c r="S699" i="1"/>
  <c r="T699" i="1"/>
  <c r="U699" i="1"/>
  <c r="V699" i="1"/>
  <c r="S700" i="1"/>
  <c r="T700" i="1"/>
  <c r="U700" i="1"/>
  <c r="V700" i="1"/>
  <c r="S701" i="1"/>
  <c r="T701" i="1"/>
  <c r="U701" i="1"/>
  <c r="V701" i="1"/>
  <c r="S702" i="1"/>
  <c r="T702" i="1"/>
  <c r="U702" i="1"/>
  <c r="V702" i="1"/>
  <c r="S703" i="1"/>
  <c r="T703" i="1"/>
  <c r="U703" i="1"/>
  <c r="V703" i="1"/>
  <c r="S704" i="1"/>
  <c r="T704" i="1"/>
  <c r="U704" i="1"/>
  <c r="V704" i="1"/>
  <c r="S705" i="1"/>
  <c r="T705" i="1"/>
  <c r="U705" i="1"/>
  <c r="V705" i="1"/>
  <c r="S706" i="1"/>
  <c r="T706" i="1"/>
  <c r="U706" i="1"/>
  <c r="V706" i="1"/>
  <c r="S707" i="1"/>
  <c r="T707" i="1"/>
  <c r="U707" i="1"/>
  <c r="V707" i="1"/>
  <c r="S708" i="1"/>
  <c r="T708" i="1"/>
  <c r="U708" i="1"/>
  <c r="V708" i="1"/>
  <c r="S709" i="1"/>
  <c r="T709" i="1"/>
  <c r="U709" i="1"/>
  <c r="V709" i="1"/>
  <c r="S710" i="1"/>
  <c r="T710" i="1"/>
  <c r="U710" i="1"/>
  <c r="V710" i="1"/>
  <c r="S711" i="1"/>
  <c r="T711" i="1"/>
  <c r="U711" i="1"/>
  <c r="V711" i="1"/>
  <c r="S712" i="1"/>
  <c r="T712" i="1"/>
  <c r="U712" i="1"/>
  <c r="V712" i="1"/>
  <c r="S713" i="1"/>
  <c r="T713" i="1"/>
  <c r="U713" i="1"/>
  <c r="V713" i="1"/>
  <c r="S714" i="1"/>
  <c r="T714" i="1"/>
  <c r="U714" i="1"/>
  <c r="V714" i="1"/>
  <c r="S715" i="1"/>
  <c r="T715" i="1"/>
  <c r="U715" i="1"/>
  <c r="V715" i="1"/>
  <c r="S716" i="1"/>
  <c r="T716" i="1"/>
  <c r="U716" i="1"/>
  <c r="V716" i="1"/>
  <c r="S717" i="1"/>
  <c r="T717" i="1"/>
  <c r="U717" i="1"/>
  <c r="V717" i="1"/>
  <c r="S718" i="1"/>
  <c r="T718" i="1"/>
  <c r="U718" i="1"/>
  <c r="V718" i="1"/>
  <c r="S719" i="1"/>
  <c r="T719" i="1"/>
  <c r="U719" i="1"/>
  <c r="V719" i="1"/>
  <c r="S720" i="1"/>
  <c r="T720" i="1"/>
  <c r="U720" i="1"/>
  <c r="V720" i="1"/>
  <c r="S721" i="1"/>
  <c r="T721" i="1"/>
  <c r="U721" i="1"/>
  <c r="V721" i="1"/>
  <c r="S722" i="1"/>
  <c r="T722" i="1"/>
  <c r="U722" i="1"/>
  <c r="V722" i="1"/>
  <c r="S723" i="1"/>
  <c r="T723" i="1"/>
  <c r="U723" i="1"/>
  <c r="V723" i="1"/>
  <c r="S724" i="1"/>
  <c r="T724" i="1"/>
  <c r="U724" i="1"/>
  <c r="V724" i="1"/>
  <c r="S725" i="1"/>
  <c r="T725" i="1"/>
  <c r="U725" i="1"/>
  <c r="V725" i="1"/>
  <c r="S726" i="1"/>
  <c r="T726" i="1"/>
  <c r="U726" i="1"/>
  <c r="V726" i="1"/>
  <c r="S727" i="1"/>
  <c r="T727" i="1"/>
  <c r="U727" i="1"/>
  <c r="V727" i="1"/>
  <c r="S728" i="1"/>
  <c r="T728" i="1"/>
  <c r="U728" i="1"/>
  <c r="V728" i="1"/>
  <c r="S729" i="1"/>
  <c r="T729" i="1"/>
  <c r="U729" i="1"/>
  <c r="V729" i="1"/>
  <c r="S730" i="1"/>
  <c r="T730" i="1"/>
  <c r="U730" i="1"/>
  <c r="V730" i="1"/>
  <c r="S731" i="1"/>
  <c r="T731" i="1"/>
  <c r="U731" i="1"/>
  <c r="V731" i="1"/>
  <c r="S732" i="1"/>
  <c r="T732" i="1"/>
  <c r="U732" i="1"/>
  <c r="V732" i="1"/>
  <c r="S733" i="1"/>
  <c r="T733" i="1"/>
  <c r="U733" i="1"/>
  <c r="V733" i="1"/>
  <c r="S734" i="1"/>
  <c r="T734" i="1"/>
  <c r="U734" i="1"/>
  <c r="V734" i="1"/>
  <c r="S735" i="1"/>
  <c r="T735" i="1"/>
  <c r="U735" i="1"/>
  <c r="V735" i="1"/>
  <c r="S736" i="1"/>
  <c r="T736" i="1"/>
  <c r="U736" i="1"/>
  <c r="V736" i="1"/>
  <c r="S737" i="1"/>
  <c r="T737" i="1"/>
  <c r="U737" i="1"/>
  <c r="V737" i="1"/>
  <c r="S738" i="1"/>
  <c r="T738" i="1"/>
  <c r="U738" i="1"/>
  <c r="V738" i="1"/>
  <c r="S739" i="1"/>
  <c r="T739" i="1"/>
  <c r="U739" i="1"/>
  <c r="V739" i="1"/>
  <c r="S740" i="1"/>
  <c r="T740" i="1"/>
  <c r="U740" i="1"/>
  <c r="V740" i="1"/>
  <c r="S741" i="1"/>
  <c r="T741" i="1"/>
  <c r="U741" i="1"/>
  <c r="V741" i="1"/>
  <c r="S742" i="1"/>
  <c r="T742" i="1"/>
  <c r="U742" i="1"/>
  <c r="V742" i="1"/>
  <c r="S743" i="1"/>
  <c r="T743" i="1"/>
  <c r="U743" i="1"/>
  <c r="V743" i="1"/>
  <c r="S744" i="1"/>
  <c r="T744" i="1"/>
  <c r="U744" i="1"/>
  <c r="V744" i="1"/>
  <c r="S745" i="1"/>
  <c r="T745" i="1"/>
  <c r="U745" i="1"/>
  <c r="V745" i="1"/>
  <c r="S746" i="1"/>
  <c r="T746" i="1"/>
  <c r="U746" i="1"/>
  <c r="V746" i="1"/>
  <c r="S747" i="1"/>
  <c r="T747" i="1"/>
  <c r="U747" i="1"/>
  <c r="V747" i="1"/>
  <c r="S748" i="1"/>
  <c r="T748" i="1"/>
  <c r="U748" i="1"/>
  <c r="V748" i="1"/>
  <c r="S749" i="1"/>
  <c r="T749" i="1"/>
  <c r="U749" i="1"/>
  <c r="V749" i="1"/>
  <c r="S750" i="1"/>
  <c r="T750" i="1"/>
  <c r="U750" i="1"/>
  <c r="V750" i="1"/>
  <c r="S751" i="1"/>
  <c r="T751" i="1"/>
  <c r="U751" i="1"/>
  <c r="V751" i="1"/>
  <c r="S752" i="1"/>
  <c r="T752" i="1"/>
  <c r="U752" i="1"/>
  <c r="V752" i="1"/>
  <c r="S753" i="1"/>
  <c r="T753" i="1"/>
  <c r="U753" i="1"/>
  <c r="V753" i="1"/>
  <c r="S754" i="1"/>
  <c r="T754" i="1"/>
  <c r="U754" i="1"/>
  <c r="V754" i="1"/>
  <c r="S755" i="1"/>
  <c r="T755" i="1"/>
  <c r="U755" i="1"/>
  <c r="V755" i="1"/>
  <c r="S756" i="1"/>
  <c r="T756" i="1"/>
  <c r="U756" i="1"/>
  <c r="V756" i="1"/>
  <c r="S757" i="1"/>
  <c r="T757" i="1"/>
  <c r="U757" i="1"/>
  <c r="V757" i="1"/>
  <c r="S758" i="1"/>
  <c r="T758" i="1"/>
  <c r="U758" i="1"/>
  <c r="V758" i="1"/>
  <c r="S759" i="1"/>
  <c r="T759" i="1"/>
  <c r="U759" i="1"/>
  <c r="V759" i="1"/>
  <c r="S760" i="1"/>
  <c r="T760" i="1"/>
  <c r="U760" i="1"/>
  <c r="V760" i="1"/>
  <c r="S761" i="1"/>
  <c r="T761" i="1"/>
  <c r="U761" i="1"/>
  <c r="V761" i="1"/>
  <c r="S762" i="1"/>
  <c r="T762" i="1"/>
  <c r="U762" i="1"/>
  <c r="V762" i="1"/>
  <c r="S763" i="1"/>
  <c r="T763" i="1"/>
  <c r="U763" i="1"/>
  <c r="V763" i="1"/>
  <c r="S764" i="1"/>
  <c r="T764" i="1"/>
  <c r="U764" i="1"/>
  <c r="V764" i="1"/>
  <c r="S765" i="1"/>
  <c r="T765" i="1"/>
  <c r="U765" i="1"/>
  <c r="V765" i="1"/>
  <c r="S766" i="1"/>
  <c r="T766" i="1"/>
  <c r="U766" i="1"/>
  <c r="V766" i="1"/>
  <c r="S767" i="1"/>
  <c r="T767" i="1"/>
  <c r="U767" i="1"/>
  <c r="V767" i="1"/>
  <c r="S768" i="1"/>
  <c r="T768" i="1"/>
  <c r="U768" i="1"/>
  <c r="V768" i="1"/>
  <c r="S769" i="1"/>
  <c r="T769" i="1"/>
  <c r="U769" i="1"/>
  <c r="V769" i="1"/>
  <c r="S770" i="1"/>
  <c r="T770" i="1"/>
  <c r="U770" i="1"/>
  <c r="V770" i="1"/>
  <c r="S771" i="1"/>
  <c r="T771" i="1"/>
  <c r="U771" i="1"/>
  <c r="V771" i="1"/>
  <c r="S772" i="1"/>
  <c r="T772" i="1"/>
  <c r="U772" i="1"/>
  <c r="V772" i="1"/>
  <c r="S773" i="1"/>
  <c r="T773" i="1"/>
  <c r="U773" i="1"/>
  <c r="V773" i="1"/>
  <c r="S774" i="1"/>
  <c r="T774" i="1"/>
  <c r="U774" i="1"/>
  <c r="V774" i="1"/>
  <c r="S775" i="1"/>
  <c r="T775" i="1"/>
  <c r="U775" i="1"/>
  <c r="V775" i="1"/>
  <c r="S776" i="1"/>
  <c r="T776" i="1"/>
  <c r="U776" i="1"/>
  <c r="V776" i="1"/>
  <c r="S777" i="1"/>
  <c r="T777" i="1"/>
  <c r="U777" i="1"/>
  <c r="V777" i="1"/>
  <c r="S778" i="1"/>
  <c r="T778" i="1"/>
  <c r="U778" i="1"/>
  <c r="V778" i="1"/>
  <c r="S779" i="1"/>
  <c r="T779" i="1"/>
  <c r="U779" i="1"/>
  <c r="V779" i="1"/>
  <c r="S780" i="1"/>
  <c r="T780" i="1"/>
  <c r="U780" i="1"/>
  <c r="V780" i="1"/>
  <c r="S781" i="1"/>
  <c r="T781" i="1"/>
  <c r="U781" i="1"/>
  <c r="V781" i="1"/>
  <c r="S782" i="1"/>
  <c r="T782" i="1"/>
  <c r="U782" i="1"/>
  <c r="V782" i="1"/>
  <c r="S783" i="1"/>
  <c r="T783" i="1"/>
  <c r="U783" i="1"/>
  <c r="V783" i="1"/>
  <c r="S784" i="1"/>
  <c r="T784" i="1"/>
  <c r="U784" i="1"/>
  <c r="V784" i="1"/>
  <c r="S785" i="1"/>
  <c r="T785" i="1"/>
  <c r="U785" i="1"/>
  <c r="V785" i="1"/>
  <c r="S786" i="1"/>
  <c r="T786" i="1"/>
  <c r="U786" i="1"/>
  <c r="V786" i="1"/>
  <c r="S787" i="1"/>
  <c r="T787" i="1"/>
  <c r="U787" i="1"/>
  <c r="V787" i="1"/>
  <c r="S788" i="1"/>
  <c r="T788" i="1"/>
  <c r="U788" i="1"/>
  <c r="V788" i="1"/>
  <c r="S789" i="1"/>
  <c r="T789" i="1"/>
  <c r="U789" i="1"/>
  <c r="V789" i="1"/>
  <c r="S790" i="1"/>
  <c r="T790" i="1"/>
  <c r="U790" i="1"/>
  <c r="V790" i="1"/>
  <c r="S791" i="1"/>
  <c r="T791" i="1"/>
  <c r="U791" i="1"/>
  <c r="V791" i="1"/>
  <c r="S792" i="1"/>
  <c r="T792" i="1"/>
  <c r="U792" i="1"/>
  <c r="V792" i="1"/>
  <c r="S793" i="1"/>
  <c r="T793" i="1"/>
  <c r="U793" i="1"/>
  <c r="V793" i="1"/>
  <c r="S794" i="1"/>
  <c r="T794" i="1"/>
  <c r="U794" i="1"/>
  <c r="V794" i="1"/>
  <c r="S795" i="1"/>
  <c r="T795" i="1"/>
  <c r="U795" i="1"/>
  <c r="V795" i="1"/>
  <c r="S796" i="1"/>
  <c r="T796" i="1"/>
  <c r="U796" i="1"/>
  <c r="V796" i="1"/>
  <c r="S797" i="1"/>
  <c r="T797" i="1"/>
  <c r="U797" i="1"/>
  <c r="V797" i="1"/>
  <c r="S798" i="1"/>
  <c r="T798" i="1"/>
  <c r="U798" i="1"/>
  <c r="V798" i="1"/>
  <c r="S799" i="1"/>
  <c r="T799" i="1"/>
  <c r="U799" i="1"/>
  <c r="V799" i="1"/>
  <c r="S800" i="1"/>
  <c r="T800" i="1"/>
  <c r="U800" i="1"/>
  <c r="V800" i="1"/>
  <c r="S801" i="1"/>
  <c r="T801" i="1"/>
  <c r="U801" i="1"/>
  <c r="V801" i="1"/>
  <c r="S802" i="1"/>
  <c r="T802" i="1"/>
  <c r="U802" i="1"/>
  <c r="V802" i="1"/>
  <c r="S803" i="1"/>
  <c r="T803" i="1"/>
  <c r="U803" i="1"/>
  <c r="V803" i="1"/>
  <c r="S804" i="1"/>
  <c r="T804" i="1"/>
  <c r="U804" i="1"/>
  <c r="V804" i="1"/>
  <c r="S805" i="1"/>
  <c r="T805" i="1"/>
  <c r="U805" i="1"/>
  <c r="V805" i="1"/>
  <c r="S806" i="1"/>
  <c r="T806" i="1"/>
  <c r="U806" i="1"/>
  <c r="V806" i="1"/>
  <c r="S807" i="1"/>
  <c r="T807" i="1"/>
  <c r="U807" i="1"/>
  <c r="V807" i="1"/>
  <c r="S808" i="1"/>
  <c r="T808" i="1"/>
  <c r="U808" i="1"/>
  <c r="V808" i="1"/>
  <c r="S809" i="1"/>
  <c r="T809" i="1"/>
  <c r="U809" i="1"/>
  <c r="V809" i="1"/>
  <c r="S810" i="1"/>
  <c r="T810" i="1"/>
  <c r="U810" i="1"/>
  <c r="V810" i="1"/>
  <c r="S811" i="1"/>
  <c r="T811" i="1"/>
  <c r="U811" i="1"/>
  <c r="V811" i="1"/>
  <c r="S812" i="1"/>
  <c r="T812" i="1"/>
  <c r="U812" i="1"/>
  <c r="V812" i="1"/>
  <c r="S813" i="1"/>
  <c r="T813" i="1"/>
  <c r="U813" i="1"/>
  <c r="V813" i="1"/>
  <c r="S814" i="1"/>
  <c r="T814" i="1"/>
  <c r="U814" i="1"/>
  <c r="V814" i="1"/>
  <c r="S815" i="1"/>
  <c r="T815" i="1"/>
  <c r="U815" i="1"/>
  <c r="V815" i="1"/>
  <c r="S816" i="1"/>
  <c r="T816" i="1"/>
  <c r="U816" i="1"/>
  <c r="V816" i="1"/>
  <c r="S817" i="1"/>
  <c r="T817" i="1"/>
  <c r="U817" i="1"/>
  <c r="V817" i="1"/>
  <c r="S818" i="1"/>
  <c r="T818" i="1"/>
  <c r="U818" i="1"/>
  <c r="V818" i="1"/>
  <c r="S819" i="1"/>
  <c r="T819" i="1"/>
  <c r="U819" i="1"/>
  <c r="V819" i="1"/>
  <c r="S820" i="1"/>
  <c r="T820" i="1"/>
  <c r="U820" i="1"/>
  <c r="V820" i="1"/>
  <c r="S821" i="1"/>
  <c r="T821" i="1"/>
  <c r="U821" i="1"/>
  <c r="V821" i="1"/>
  <c r="S822" i="1"/>
  <c r="T822" i="1"/>
  <c r="U822" i="1"/>
  <c r="V822" i="1"/>
  <c r="S823" i="1"/>
  <c r="T823" i="1"/>
  <c r="U823" i="1"/>
  <c r="V823" i="1"/>
  <c r="S824" i="1"/>
  <c r="T824" i="1"/>
  <c r="U824" i="1"/>
  <c r="V824" i="1"/>
  <c r="S825" i="1"/>
  <c r="T825" i="1"/>
  <c r="U825" i="1"/>
  <c r="V825" i="1"/>
  <c r="S826" i="1"/>
  <c r="T826" i="1"/>
  <c r="U826" i="1"/>
  <c r="V826" i="1"/>
  <c r="S827" i="1"/>
  <c r="T827" i="1"/>
  <c r="U827" i="1"/>
  <c r="V827" i="1"/>
  <c r="S828" i="1"/>
  <c r="T828" i="1"/>
  <c r="U828" i="1"/>
  <c r="V828" i="1"/>
  <c r="S829" i="1"/>
  <c r="T829" i="1"/>
  <c r="U829" i="1"/>
  <c r="V829" i="1"/>
  <c r="S830" i="1"/>
  <c r="T830" i="1"/>
  <c r="U830" i="1"/>
  <c r="V830" i="1"/>
  <c r="S831" i="1"/>
  <c r="T831" i="1"/>
  <c r="U831" i="1"/>
  <c r="V831" i="1"/>
  <c r="S832" i="1"/>
  <c r="T832" i="1"/>
  <c r="U832" i="1"/>
  <c r="V832" i="1"/>
  <c r="S833" i="1"/>
  <c r="T833" i="1"/>
  <c r="U833" i="1"/>
  <c r="V833" i="1"/>
  <c r="S834" i="1"/>
  <c r="T834" i="1"/>
  <c r="U834" i="1"/>
  <c r="V834" i="1"/>
  <c r="S835" i="1"/>
  <c r="T835" i="1"/>
  <c r="U835" i="1"/>
  <c r="V835" i="1"/>
  <c r="S836" i="1"/>
  <c r="T836" i="1"/>
  <c r="U836" i="1"/>
  <c r="V836" i="1"/>
  <c r="S837" i="1"/>
  <c r="T837" i="1"/>
  <c r="U837" i="1"/>
  <c r="V837" i="1"/>
  <c r="S838" i="1"/>
  <c r="T838" i="1"/>
  <c r="U838" i="1"/>
  <c r="V838" i="1"/>
  <c r="S839" i="1"/>
  <c r="T839" i="1"/>
  <c r="U839" i="1"/>
  <c r="V839" i="1"/>
  <c r="S840" i="1"/>
  <c r="T840" i="1"/>
  <c r="U840" i="1"/>
  <c r="V840" i="1"/>
  <c r="S841" i="1"/>
  <c r="T841" i="1"/>
  <c r="U841" i="1"/>
  <c r="V841" i="1"/>
  <c r="S842" i="1"/>
  <c r="T842" i="1"/>
  <c r="U842" i="1"/>
  <c r="V842" i="1"/>
  <c r="S843" i="1"/>
  <c r="T843" i="1"/>
  <c r="U843" i="1"/>
  <c r="V843" i="1"/>
  <c r="S844" i="1"/>
  <c r="T844" i="1"/>
  <c r="U844" i="1"/>
  <c r="V844" i="1"/>
  <c r="S845" i="1"/>
  <c r="T845" i="1"/>
  <c r="U845" i="1"/>
  <c r="V845" i="1"/>
  <c r="S846" i="1"/>
  <c r="T846" i="1"/>
  <c r="U846" i="1"/>
  <c r="V846" i="1"/>
  <c r="S847" i="1"/>
  <c r="T847" i="1"/>
  <c r="U847" i="1"/>
  <c r="V847" i="1"/>
  <c r="S848" i="1"/>
  <c r="T848" i="1"/>
  <c r="U848" i="1"/>
  <c r="V848" i="1"/>
  <c r="S849" i="1"/>
  <c r="T849" i="1"/>
  <c r="U849" i="1"/>
  <c r="V849" i="1"/>
  <c r="S850" i="1"/>
  <c r="T850" i="1"/>
  <c r="U850" i="1"/>
  <c r="V850" i="1"/>
  <c r="S851" i="1"/>
  <c r="T851" i="1"/>
  <c r="U851" i="1"/>
  <c r="V851" i="1"/>
  <c r="S852" i="1"/>
  <c r="T852" i="1"/>
  <c r="U852" i="1"/>
  <c r="V852" i="1"/>
  <c r="S853" i="1"/>
  <c r="T853" i="1"/>
  <c r="U853" i="1"/>
  <c r="V853" i="1"/>
  <c r="S854" i="1"/>
  <c r="T854" i="1"/>
  <c r="U854" i="1"/>
  <c r="V854" i="1"/>
  <c r="S855" i="1"/>
  <c r="T855" i="1"/>
  <c r="U855" i="1"/>
  <c r="V855" i="1"/>
  <c r="S856" i="1"/>
  <c r="T856" i="1"/>
  <c r="U856" i="1"/>
  <c r="V856" i="1"/>
  <c r="S857" i="1"/>
  <c r="T857" i="1"/>
  <c r="U857" i="1"/>
  <c r="V857" i="1"/>
  <c r="S858" i="1"/>
  <c r="T858" i="1"/>
  <c r="U858" i="1"/>
  <c r="V858" i="1"/>
  <c r="S859" i="1"/>
  <c r="T859" i="1"/>
  <c r="U859" i="1"/>
  <c r="V859" i="1"/>
  <c r="S860" i="1"/>
  <c r="T860" i="1"/>
  <c r="U860" i="1"/>
  <c r="V860" i="1"/>
  <c r="S861" i="1"/>
  <c r="T861" i="1"/>
  <c r="U861" i="1"/>
  <c r="V861" i="1"/>
  <c r="S862" i="1"/>
  <c r="T862" i="1"/>
  <c r="U862" i="1"/>
  <c r="V862" i="1"/>
  <c r="S863" i="1"/>
  <c r="T863" i="1"/>
  <c r="U863" i="1"/>
  <c r="V863" i="1"/>
  <c r="S864" i="1"/>
  <c r="T864" i="1"/>
  <c r="U864" i="1"/>
  <c r="V864" i="1"/>
  <c r="S865" i="1"/>
  <c r="T865" i="1"/>
  <c r="U865" i="1"/>
  <c r="V865" i="1"/>
  <c r="S866" i="1"/>
  <c r="T866" i="1"/>
  <c r="U866" i="1"/>
  <c r="V866" i="1"/>
  <c r="S867" i="1"/>
  <c r="T867" i="1"/>
  <c r="U867" i="1"/>
  <c r="V867" i="1"/>
  <c r="S868" i="1"/>
  <c r="T868" i="1"/>
  <c r="U868" i="1"/>
  <c r="V868" i="1"/>
  <c r="S869" i="1"/>
  <c r="T869" i="1"/>
  <c r="U869" i="1"/>
  <c r="V869" i="1"/>
  <c r="S870" i="1"/>
  <c r="T870" i="1"/>
  <c r="U870" i="1"/>
  <c r="V870" i="1"/>
  <c r="S871" i="1"/>
  <c r="T871" i="1"/>
  <c r="U871" i="1"/>
  <c r="V871" i="1"/>
  <c r="S872" i="1"/>
  <c r="T872" i="1"/>
  <c r="U872" i="1"/>
  <c r="V872" i="1"/>
  <c r="S873" i="1"/>
  <c r="T873" i="1"/>
  <c r="U873" i="1"/>
  <c r="V873" i="1"/>
  <c r="S874" i="1"/>
  <c r="T874" i="1"/>
  <c r="U874" i="1"/>
  <c r="V874" i="1"/>
  <c r="S875" i="1"/>
  <c r="T875" i="1"/>
  <c r="U875" i="1"/>
  <c r="V875" i="1"/>
  <c r="S876" i="1"/>
  <c r="T876" i="1"/>
  <c r="U876" i="1"/>
  <c r="V876" i="1"/>
  <c r="S877" i="1"/>
  <c r="T877" i="1"/>
  <c r="U877" i="1"/>
  <c r="V877" i="1"/>
  <c r="S878" i="1"/>
  <c r="T878" i="1"/>
  <c r="U878" i="1"/>
  <c r="V878" i="1"/>
  <c r="S879" i="1"/>
  <c r="T879" i="1"/>
  <c r="U879" i="1"/>
  <c r="V879" i="1"/>
  <c r="S880" i="1"/>
  <c r="T880" i="1"/>
  <c r="U880" i="1"/>
  <c r="V880" i="1"/>
  <c r="S881" i="1"/>
  <c r="T881" i="1"/>
  <c r="U881" i="1"/>
  <c r="V881" i="1"/>
  <c r="S882" i="1"/>
  <c r="T882" i="1"/>
  <c r="U882" i="1"/>
  <c r="V882" i="1"/>
  <c r="S883" i="1"/>
  <c r="T883" i="1"/>
  <c r="U883" i="1"/>
  <c r="V883" i="1"/>
  <c r="S884" i="1"/>
  <c r="T884" i="1"/>
  <c r="U884" i="1"/>
  <c r="V884" i="1"/>
  <c r="S885" i="1"/>
  <c r="T885" i="1"/>
  <c r="U885" i="1"/>
  <c r="V885" i="1"/>
  <c r="S886" i="1"/>
  <c r="T886" i="1"/>
  <c r="U886" i="1"/>
  <c r="V886" i="1"/>
  <c r="S887" i="1"/>
  <c r="T887" i="1"/>
  <c r="U887" i="1"/>
  <c r="V887" i="1"/>
  <c r="S888" i="1"/>
  <c r="T888" i="1"/>
  <c r="U888" i="1"/>
  <c r="V888" i="1"/>
  <c r="S889" i="1"/>
  <c r="T889" i="1"/>
  <c r="U889" i="1"/>
  <c r="V889" i="1"/>
  <c r="S890" i="1"/>
  <c r="T890" i="1"/>
  <c r="U890" i="1"/>
  <c r="V890" i="1"/>
  <c r="S891" i="1"/>
  <c r="T891" i="1"/>
  <c r="U891" i="1"/>
  <c r="V891" i="1"/>
  <c r="S892" i="1"/>
  <c r="T892" i="1"/>
  <c r="U892" i="1"/>
  <c r="V892" i="1"/>
  <c r="S893" i="1"/>
  <c r="T893" i="1"/>
  <c r="U893" i="1"/>
  <c r="V893" i="1"/>
  <c r="S894" i="1"/>
  <c r="T894" i="1"/>
  <c r="U894" i="1"/>
  <c r="V894" i="1"/>
  <c r="S895" i="1"/>
  <c r="T895" i="1"/>
  <c r="U895" i="1"/>
  <c r="V895" i="1"/>
  <c r="S896" i="1"/>
  <c r="T896" i="1"/>
  <c r="U896" i="1"/>
  <c r="V896" i="1"/>
  <c r="S897" i="1"/>
  <c r="T897" i="1"/>
  <c r="U897" i="1"/>
  <c r="V897" i="1"/>
  <c r="S898" i="1"/>
  <c r="T898" i="1"/>
  <c r="U898" i="1"/>
  <c r="V898" i="1"/>
  <c r="S899" i="1"/>
  <c r="T899" i="1"/>
  <c r="U899" i="1"/>
  <c r="V899" i="1"/>
  <c r="S900" i="1"/>
  <c r="T900" i="1"/>
  <c r="U900" i="1"/>
  <c r="V900" i="1"/>
  <c r="S901" i="1"/>
  <c r="T901" i="1"/>
  <c r="U901" i="1"/>
  <c r="V901" i="1"/>
  <c r="S902" i="1"/>
  <c r="T902" i="1"/>
  <c r="U902" i="1"/>
  <c r="V902" i="1"/>
  <c r="S903" i="1"/>
  <c r="T903" i="1"/>
  <c r="U903" i="1"/>
  <c r="V903" i="1"/>
  <c r="S904" i="1"/>
  <c r="T904" i="1"/>
  <c r="U904" i="1"/>
  <c r="V904" i="1"/>
  <c r="S905" i="1"/>
  <c r="T905" i="1"/>
  <c r="U905" i="1"/>
  <c r="V905" i="1"/>
  <c r="S906" i="1"/>
  <c r="T906" i="1"/>
  <c r="U906" i="1"/>
  <c r="V906" i="1"/>
  <c r="S907" i="1"/>
  <c r="T907" i="1"/>
  <c r="U907" i="1"/>
  <c r="V907" i="1"/>
  <c r="S908" i="1"/>
  <c r="T908" i="1"/>
  <c r="U908" i="1"/>
  <c r="V908" i="1"/>
  <c r="S909" i="1"/>
  <c r="T909" i="1"/>
  <c r="U909" i="1"/>
  <c r="V909" i="1"/>
  <c r="S910" i="1"/>
  <c r="T910" i="1"/>
  <c r="U910" i="1"/>
  <c r="V910" i="1"/>
  <c r="S911" i="1"/>
  <c r="T911" i="1"/>
  <c r="U911" i="1"/>
  <c r="V911" i="1"/>
  <c r="S912" i="1"/>
  <c r="T912" i="1"/>
  <c r="U912" i="1"/>
  <c r="V912" i="1"/>
  <c r="S913" i="1"/>
  <c r="T913" i="1"/>
  <c r="U913" i="1"/>
  <c r="V913" i="1"/>
  <c r="S914" i="1"/>
  <c r="T914" i="1"/>
  <c r="U914" i="1"/>
  <c r="V914" i="1"/>
  <c r="S915" i="1"/>
  <c r="T915" i="1"/>
  <c r="U915" i="1"/>
  <c r="V915" i="1"/>
  <c r="S916" i="1"/>
  <c r="T916" i="1"/>
  <c r="U916" i="1"/>
  <c r="V916" i="1"/>
  <c r="S917" i="1"/>
  <c r="T917" i="1"/>
  <c r="U917" i="1"/>
  <c r="V917" i="1"/>
  <c r="S918" i="1"/>
  <c r="T918" i="1"/>
  <c r="U918" i="1"/>
  <c r="V918" i="1"/>
  <c r="S919" i="1"/>
  <c r="T919" i="1"/>
  <c r="U919" i="1"/>
  <c r="V919" i="1"/>
  <c r="S920" i="1"/>
  <c r="T920" i="1"/>
  <c r="U920" i="1"/>
  <c r="V920" i="1"/>
  <c r="S921" i="1"/>
  <c r="T921" i="1"/>
  <c r="U921" i="1"/>
  <c r="V921" i="1"/>
  <c r="S922" i="1"/>
  <c r="T922" i="1"/>
  <c r="U922" i="1"/>
  <c r="V922" i="1"/>
  <c r="S923" i="1"/>
  <c r="T923" i="1"/>
  <c r="U923" i="1"/>
  <c r="V923" i="1"/>
  <c r="S924" i="1"/>
  <c r="T924" i="1"/>
  <c r="U924" i="1"/>
  <c r="V924" i="1"/>
  <c r="S925" i="1"/>
  <c r="T925" i="1"/>
  <c r="U925" i="1"/>
  <c r="V925" i="1"/>
  <c r="S926" i="1"/>
  <c r="T926" i="1"/>
  <c r="U926" i="1"/>
  <c r="V926" i="1"/>
  <c r="S927" i="1"/>
  <c r="T927" i="1"/>
  <c r="U927" i="1"/>
  <c r="V927" i="1"/>
  <c r="S928" i="1"/>
  <c r="T928" i="1"/>
  <c r="U928" i="1"/>
  <c r="V928" i="1"/>
  <c r="S929" i="1"/>
  <c r="T929" i="1"/>
  <c r="U929" i="1"/>
  <c r="V929" i="1"/>
  <c r="S930" i="1"/>
  <c r="T930" i="1"/>
  <c r="U930" i="1"/>
  <c r="V930" i="1"/>
  <c r="S931" i="1"/>
  <c r="T931" i="1"/>
  <c r="U931" i="1"/>
  <c r="V931" i="1"/>
  <c r="S932" i="1"/>
  <c r="T932" i="1"/>
  <c r="U932" i="1"/>
  <c r="V932" i="1"/>
  <c r="S933" i="1"/>
  <c r="T933" i="1"/>
  <c r="U933" i="1"/>
  <c r="V933" i="1"/>
  <c r="S934" i="1"/>
  <c r="T934" i="1"/>
  <c r="U934" i="1"/>
  <c r="V934" i="1"/>
  <c r="S935" i="1"/>
  <c r="T935" i="1"/>
  <c r="U935" i="1"/>
  <c r="V935" i="1"/>
  <c r="S936" i="1"/>
  <c r="T936" i="1"/>
  <c r="U936" i="1"/>
  <c r="V936" i="1"/>
  <c r="S937" i="1"/>
  <c r="T937" i="1"/>
  <c r="U937" i="1"/>
  <c r="V937" i="1"/>
  <c r="S938" i="1"/>
  <c r="T938" i="1"/>
  <c r="U938" i="1"/>
  <c r="V938" i="1"/>
  <c r="S939" i="1"/>
  <c r="T939" i="1"/>
  <c r="U939" i="1"/>
  <c r="V939" i="1"/>
  <c r="S940" i="1"/>
  <c r="T940" i="1"/>
  <c r="U940" i="1"/>
  <c r="V940" i="1"/>
  <c r="S941" i="1"/>
  <c r="T941" i="1"/>
  <c r="U941" i="1"/>
  <c r="V941" i="1"/>
  <c r="S942" i="1"/>
  <c r="T942" i="1"/>
  <c r="U942" i="1"/>
  <c r="V942" i="1"/>
  <c r="S943" i="1"/>
  <c r="T943" i="1"/>
  <c r="U943" i="1"/>
  <c r="V943" i="1"/>
  <c r="S944" i="1"/>
  <c r="T944" i="1"/>
  <c r="U944" i="1"/>
  <c r="V944" i="1"/>
  <c r="S945" i="1"/>
  <c r="T945" i="1"/>
  <c r="U945" i="1"/>
  <c r="V945" i="1"/>
  <c r="S946" i="1"/>
  <c r="T946" i="1"/>
  <c r="U946" i="1"/>
  <c r="V946" i="1"/>
  <c r="S947" i="1"/>
  <c r="T947" i="1"/>
  <c r="U947" i="1"/>
  <c r="V947" i="1"/>
  <c r="S948" i="1"/>
  <c r="T948" i="1"/>
  <c r="U948" i="1"/>
  <c r="V948" i="1"/>
  <c r="S949" i="1"/>
  <c r="T949" i="1"/>
  <c r="U949" i="1"/>
  <c r="V949" i="1"/>
  <c r="S950" i="1"/>
  <c r="T950" i="1"/>
  <c r="U950" i="1"/>
  <c r="V950" i="1"/>
  <c r="S951" i="1"/>
  <c r="T951" i="1"/>
  <c r="U951" i="1"/>
  <c r="V951" i="1"/>
  <c r="S952" i="1"/>
  <c r="T952" i="1"/>
  <c r="U952" i="1"/>
  <c r="V952" i="1"/>
  <c r="S953" i="1"/>
  <c r="T953" i="1"/>
  <c r="U953" i="1"/>
  <c r="V953" i="1"/>
  <c r="S954" i="1"/>
  <c r="T954" i="1"/>
  <c r="U954" i="1"/>
  <c r="V954" i="1"/>
  <c r="S955" i="1"/>
  <c r="T955" i="1"/>
  <c r="U955" i="1"/>
  <c r="V955" i="1"/>
  <c r="S956" i="1"/>
  <c r="T956" i="1"/>
  <c r="U956" i="1"/>
  <c r="V956" i="1"/>
  <c r="S957" i="1"/>
  <c r="T957" i="1"/>
  <c r="U957" i="1"/>
  <c r="V957" i="1"/>
  <c r="S958" i="1"/>
  <c r="T958" i="1"/>
  <c r="U958" i="1"/>
  <c r="V958" i="1"/>
  <c r="S959" i="1"/>
  <c r="T959" i="1"/>
  <c r="U959" i="1"/>
  <c r="V959" i="1"/>
  <c r="S960" i="1"/>
  <c r="T960" i="1"/>
  <c r="U960" i="1"/>
  <c r="V960" i="1"/>
  <c r="S961" i="1"/>
  <c r="T961" i="1"/>
  <c r="U961" i="1"/>
  <c r="V961" i="1"/>
  <c r="S962" i="1"/>
  <c r="T962" i="1"/>
  <c r="U962" i="1"/>
  <c r="V962" i="1"/>
  <c r="S963" i="1"/>
  <c r="T963" i="1"/>
  <c r="U963" i="1"/>
  <c r="V963" i="1"/>
  <c r="S964" i="1"/>
  <c r="T964" i="1"/>
  <c r="U964" i="1"/>
  <c r="V964" i="1"/>
  <c r="S965" i="1"/>
  <c r="T965" i="1"/>
  <c r="U965" i="1"/>
  <c r="V965" i="1"/>
  <c r="S966" i="1"/>
  <c r="T966" i="1"/>
  <c r="U966" i="1"/>
  <c r="V966" i="1"/>
  <c r="S967" i="1"/>
  <c r="T967" i="1"/>
  <c r="U967" i="1"/>
  <c r="V967" i="1"/>
  <c r="S968" i="1"/>
  <c r="T968" i="1"/>
  <c r="U968" i="1"/>
  <c r="V968" i="1"/>
  <c r="S969" i="1"/>
  <c r="T969" i="1"/>
  <c r="U969" i="1"/>
  <c r="V969" i="1"/>
  <c r="S970" i="1"/>
  <c r="T970" i="1"/>
  <c r="U970" i="1"/>
  <c r="V970" i="1"/>
  <c r="S971" i="1"/>
  <c r="T971" i="1"/>
  <c r="U971" i="1"/>
  <c r="V971" i="1"/>
  <c r="S972" i="1"/>
  <c r="T972" i="1"/>
  <c r="U972" i="1"/>
  <c r="V972" i="1"/>
  <c r="S973" i="1"/>
  <c r="T973" i="1"/>
  <c r="U973" i="1"/>
  <c r="V973" i="1"/>
  <c r="S974" i="1"/>
  <c r="T974" i="1"/>
  <c r="U974" i="1"/>
  <c r="V974" i="1"/>
  <c r="S975" i="1"/>
  <c r="T975" i="1"/>
  <c r="U975" i="1"/>
  <c r="V975" i="1"/>
  <c r="S976" i="1"/>
  <c r="T976" i="1"/>
  <c r="U976" i="1"/>
  <c r="V976" i="1"/>
  <c r="S977" i="1"/>
  <c r="T977" i="1"/>
  <c r="U977" i="1"/>
  <c r="V977" i="1"/>
  <c r="S978" i="1"/>
  <c r="T978" i="1"/>
  <c r="U978" i="1"/>
  <c r="V978" i="1"/>
  <c r="S979" i="1"/>
  <c r="T979" i="1"/>
  <c r="U979" i="1"/>
  <c r="V979" i="1"/>
  <c r="S980" i="1"/>
  <c r="T980" i="1"/>
  <c r="U980" i="1"/>
  <c r="V980" i="1"/>
  <c r="S981" i="1"/>
  <c r="T981" i="1"/>
  <c r="U981" i="1"/>
  <c r="V981" i="1"/>
  <c r="S982" i="1"/>
  <c r="T982" i="1"/>
  <c r="U982" i="1"/>
  <c r="V982" i="1"/>
  <c r="S983" i="1"/>
  <c r="T983" i="1"/>
  <c r="U983" i="1"/>
  <c r="V983" i="1"/>
  <c r="S984" i="1"/>
  <c r="T984" i="1"/>
  <c r="U984" i="1"/>
  <c r="V984" i="1"/>
  <c r="S985" i="1"/>
  <c r="T985" i="1"/>
  <c r="U985" i="1"/>
  <c r="V985" i="1"/>
  <c r="S986" i="1"/>
  <c r="T986" i="1"/>
  <c r="U986" i="1"/>
  <c r="V986" i="1"/>
  <c r="S987" i="1"/>
  <c r="T987" i="1"/>
  <c r="U987" i="1"/>
  <c r="V987" i="1"/>
  <c r="S988" i="1"/>
  <c r="T988" i="1"/>
  <c r="U988" i="1"/>
  <c r="V988" i="1"/>
  <c r="S989" i="1"/>
  <c r="T989" i="1"/>
  <c r="U989" i="1"/>
  <c r="V989" i="1"/>
  <c r="S990" i="1"/>
  <c r="T990" i="1"/>
  <c r="U990" i="1"/>
  <c r="V990" i="1"/>
  <c r="S991" i="1"/>
  <c r="T991" i="1"/>
  <c r="U991" i="1"/>
  <c r="V991" i="1"/>
  <c r="S992" i="1"/>
  <c r="T992" i="1"/>
  <c r="U992" i="1"/>
  <c r="V992" i="1"/>
  <c r="S993" i="1"/>
  <c r="T993" i="1"/>
  <c r="U993" i="1"/>
  <c r="V993" i="1"/>
  <c r="S994" i="1"/>
  <c r="T994" i="1"/>
  <c r="U994" i="1"/>
  <c r="V994" i="1"/>
  <c r="S995" i="1"/>
  <c r="T995" i="1"/>
  <c r="U995" i="1"/>
  <c r="V995" i="1"/>
  <c r="S996" i="1"/>
  <c r="T996" i="1"/>
  <c r="U996" i="1"/>
  <c r="V996" i="1"/>
  <c r="S997" i="1"/>
  <c r="T997" i="1"/>
  <c r="U997" i="1"/>
  <c r="V997" i="1"/>
  <c r="S998" i="1"/>
  <c r="T998" i="1"/>
  <c r="U998" i="1"/>
  <c r="V998" i="1"/>
  <c r="S999" i="1"/>
  <c r="T999" i="1"/>
  <c r="U999" i="1"/>
  <c r="V999" i="1"/>
  <c r="S1000" i="1"/>
  <c r="T1000" i="1"/>
  <c r="U1000" i="1"/>
  <c r="V1000" i="1"/>
  <c r="S1001" i="1"/>
  <c r="T1001" i="1"/>
  <c r="U1001" i="1"/>
  <c r="V1001" i="1"/>
  <c r="S1002" i="1"/>
  <c r="T1002" i="1"/>
  <c r="U1002" i="1"/>
  <c r="V1002" i="1"/>
  <c r="S1003" i="1"/>
  <c r="T1003" i="1"/>
  <c r="U1003" i="1"/>
  <c r="V1003" i="1"/>
  <c r="S1004" i="1"/>
  <c r="T1004" i="1"/>
  <c r="U1004" i="1"/>
  <c r="V1004" i="1"/>
  <c r="S1005" i="1"/>
  <c r="T1005" i="1"/>
  <c r="U1005" i="1"/>
  <c r="V1005" i="1"/>
  <c r="S1006" i="1"/>
  <c r="T1006" i="1"/>
  <c r="U1006" i="1"/>
  <c r="V1006" i="1"/>
  <c r="S1007" i="1"/>
  <c r="T1007" i="1"/>
  <c r="U1007" i="1"/>
  <c r="V1007" i="1"/>
  <c r="S1008" i="1"/>
  <c r="T1008" i="1"/>
  <c r="U1008" i="1"/>
  <c r="V1008" i="1"/>
  <c r="S1009" i="1"/>
  <c r="T1009" i="1"/>
  <c r="U1009" i="1"/>
  <c r="V1009" i="1"/>
  <c r="S1010" i="1"/>
  <c r="T1010" i="1"/>
  <c r="U1010" i="1"/>
  <c r="V1010" i="1"/>
  <c r="S1011" i="1"/>
  <c r="T1011" i="1"/>
  <c r="U1011" i="1"/>
  <c r="V1011" i="1"/>
  <c r="S1012" i="1"/>
  <c r="T1012" i="1"/>
  <c r="U1012" i="1"/>
  <c r="V1012" i="1"/>
  <c r="S1013" i="1"/>
  <c r="T1013" i="1"/>
  <c r="U1013" i="1"/>
  <c r="V1013" i="1"/>
  <c r="S1014" i="1"/>
  <c r="T1014" i="1"/>
  <c r="U1014" i="1"/>
  <c r="V1014" i="1"/>
  <c r="S1015" i="1"/>
  <c r="T1015" i="1"/>
  <c r="U1015" i="1"/>
  <c r="V1015" i="1"/>
  <c r="S1016" i="1"/>
  <c r="T1016" i="1"/>
  <c r="U1016" i="1"/>
  <c r="V1016" i="1"/>
  <c r="S1017" i="1"/>
  <c r="T1017" i="1"/>
  <c r="U1017" i="1"/>
  <c r="V1017" i="1"/>
  <c r="S1018" i="1"/>
  <c r="T1018" i="1"/>
  <c r="U1018" i="1"/>
  <c r="V1018" i="1"/>
  <c r="S1019" i="1"/>
  <c r="T1019" i="1"/>
  <c r="U1019" i="1"/>
  <c r="V1019" i="1"/>
  <c r="S1020" i="1"/>
  <c r="T1020" i="1"/>
  <c r="U1020" i="1"/>
  <c r="V1020" i="1"/>
  <c r="S1021" i="1"/>
  <c r="T1021" i="1"/>
  <c r="U1021" i="1"/>
  <c r="V1021" i="1"/>
  <c r="S1022" i="1"/>
  <c r="T1022" i="1"/>
  <c r="U1022" i="1"/>
  <c r="V1022" i="1"/>
  <c r="S1023" i="1"/>
  <c r="T1023" i="1"/>
  <c r="U1023" i="1"/>
  <c r="V1023" i="1"/>
  <c r="S1024" i="1"/>
  <c r="T1024" i="1"/>
  <c r="U1024" i="1"/>
  <c r="V1024" i="1"/>
  <c r="S1025" i="1"/>
  <c r="T1025" i="1"/>
  <c r="U1025" i="1"/>
  <c r="V1025" i="1"/>
  <c r="S1026" i="1"/>
  <c r="T1026" i="1"/>
  <c r="U1026" i="1"/>
  <c r="V1026" i="1"/>
  <c r="S1027" i="1"/>
  <c r="T1027" i="1"/>
  <c r="U1027" i="1"/>
  <c r="V1027" i="1"/>
  <c r="S1028" i="1"/>
  <c r="T1028" i="1"/>
  <c r="U1028" i="1"/>
  <c r="V1028" i="1"/>
  <c r="S1029" i="1"/>
  <c r="T1029" i="1"/>
  <c r="U1029" i="1"/>
  <c r="V1029" i="1"/>
  <c r="S1030" i="1"/>
  <c r="T1030" i="1"/>
  <c r="U1030" i="1"/>
  <c r="V1030" i="1"/>
  <c r="S1031" i="1"/>
  <c r="T1031" i="1"/>
  <c r="U1031" i="1"/>
  <c r="V1031" i="1"/>
  <c r="S1032" i="1"/>
  <c r="T1032" i="1"/>
  <c r="U1032" i="1"/>
  <c r="V1032" i="1"/>
  <c r="S1033" i="1"/>
  <c r="T1033" i="1"/>
  <c r="U1033" i="1"/>
  <c r="V1033" i="1"/>
  <c r="S1034" i="1"/>
  <c r="T1034" i="1"/>
  <c r="U1034" i="1"/>
  <c r="V1034" i="1"/>
  <c r="S1035" i="1"/>
  <c r="T1035" i="1"/>
  <c r="U1035" i="1"/>
  <c r="V1035" i="1"/>
  <c r="S1036" i="1"/>
  <c r="T1036" i="1"/>
  <c r="U1036" i="1"/>
  <c r="V1036" i="1"/>
  <c r="S1037" i="1"/>
  <c r="T1037" i="1"/>
  <c r="U1037" i="1"/>
  <c r="V1037" i="1"/>
  <c r="S1038" i="1"/>
  <c r="T1038" i="1"/>
  <c r="U1038" i="1"/>
  <c r="V1038" i="1"/>
  <c r="S1039" i="1"/>
  <c r="T1039" i="1"/>
  <c r="U1039" i="1"/>
  <c r="V1039" i="1"/>
  <c r="S1040" i="1"/>
  <c r="T1040" i="1"/>
  <c r="U1040" i="1"/>
  <c r="V1040" i="1"/>
  <c r="S1041" i="1"/>
  <c r="T1041" i="1"/>
  <c r="U1041" i="1"/>
  <c r="V1041" i="1"/>
  <c r="S1042" i="1"/>
  <c r="T1042" i="1"/>
  <c r="U1042" i="1"/>
  <c r="V1042" i="1"/>
  <c r="S1043" i="1"/>
  <c r="T1043" i="1"/>
  <c r="U1043" i="1"/>
  <c r="V1043" i="1"/>
  <c r="S1044" i="1"/>
  <c r="T1044" i="1"/>
  <c r="U1044" i="1"/>
  <c r="V1044" i="1"/>
  <c r="S1045" i="1"/>
  <c r="T1045" i="1"/>
  <c r="U1045" i="1"/>
  <c r="V1045" i="1"/>
  <c r="S1046" i="1"/>
  <c r="T1046" i="1"/>
  <c r="U1046" i="1"/>
  <c r="V1046" i="1"/>
  <c r="S1047" i="1"/>
  <c r="T1047" i="1"/>
  <c r="U1047" i="1"/>
  <c r="V1047" i="1"/>
  <c r="S1048" i="1"/>
  <c r="T1048" i="1"/>
  <c r="U1048" i="1"/>
  <c r="V1048" i="1"/>
  <c r="S1049" i="1"/>
  <c r="T1049" i="1"/>
  <c r="U1049" i="1"/>
  <c r="V1049" i="1"/>
  <c r="S1050" i="1"/>
  <c r="T1050" i="1"/>
  <c r="U1050" i="1"/>
  <c r="V1050" i="1"/>
  <c r="S1051" i="1"/>
  <c r="T1051" i="1"/>
  <c r="U1051" i="1"/>
  <c r="V1051" i="1"/>
  <c r="S1052" i="1"/>
  <c r="T1052" i="1"/>
  <c r="U1052" i="1"/>
  <c r="V1052" i="1"/>
  <c r="S1053" i="1"/>
  <c r="T1053" i="1"/>
  <c r="U1053" i="1"/>
  <c r="V1053" i="1"/>
  <c r="S1054" i="1"/>
  <c r="T1054" i="1"/>
  <c r="U1054" i="1"/>
  <c r="V1054" i="1"/>
  <c r="S1055" i="1"/>
  <c r="T1055" i="1"/>
  <c r="U1055" i="1"/>
  <c r="V1055" i="1"/>
  <c r="S1056" i="1"/>
  <c r="T1056" i="1"/>
  <c r="U1056" i="1"/>
  <c r="V1056" i="1"/>
  <c r="S1057" i="1"/>
  <c r="T1057" i="1"/>
  <c r="U1057" i="1"/>
  <c r="V1057" i="1"/>
  <c r="S1058" i="1"/>
  <c r="T1058" i="1"/>
  <c r="U1058" i="1"/>
  <c r="V1058" i="1"/>
  <c r="S1059" i="1"/>
  <c r="T1059" i="1"/>
  <c r="U1059" i="1"/>
  <c r="V1059" i="1"/>
  <c r="S1060" i="1"/>
  <c r="T1060" i="1"/>
  <c r="U1060" i="1"/>
  <c r="V1060" i="1"/>
  <c r="S1061" i="1"/>
  <c r="T1061" i="1"/>
  <c r="U1061" i="1"/>
  <c r="V1061" i="1"/>
  <c r="S1062" i="1"/>
  <c r="T1062" i="1"/>
  <c r="U1062" i="1"/>
  <c r="V1062" i="1"/>
  <c r="S1063" i="1"/>
  <c r="T1063" i="1"/>
  <c r="U1063" i="1"/>
  <c r="V1063" i="1"/>
  <c r="S1064" i="1"/>
  <c r="T1064" i="1"/>
  <c r="U1064" i="1"/>
  <c r="V1064" i="1"/>
  <c r="S1065" i="1"/>
  <c r="T1065" i="1"/>
  <c r="U1065" i="1"/>
  <c r="V1065" i="1"/>
  <c r="S1066" i="1"/>
  <c r="T1066" i="1"/>
  <c r="U1066" i="1"/>
  <c r="V1066" i="1"/>
  <c r="S1067" i="1"/>
  <c r="T1067" i="1"/>
  <c r="U1067" i="1"/>
  <c r="V1067" i="1"/>
  <c r="S1068" i="1"/>
  <c r="T1068" i="1"/>
  <c r="U1068" i="1"/>
  <c r="V1068" i="1"/>
  <c r="S1069" i="1"/>
  <c r="T1069" i="1"/>
  <c r="U1069" i="1"/>
  <c r="V1069" i="1"/>
  <c r="S1070" i="1"/>
  <c r="T1070" i="1"/>
  <c r="U1070" i="1"/>
  <c r="V1070" i="1"/>
  <c r="S1071" i="1"/>
  <c r="T1071" i="1"/>
  <c r="U1071" i="1"/>
  <c r="V1071" i="1"/>
  <c r="S1072" i="1"/>
  <c r="T1072" i="1"/>
  <c r="U1072" i="1"/>
  <c r="V1072" i="1"/>
  <c r="S1073" i="1"/>
  <c r="T1073" i="1"/>
  <c r="U1073" i="1"/>
  <c r="V1073" i="1"/>
  <c r="S1074" i="1"/>
  <c r="T1074" i="1"/>
  <c r="U1074" i="1"/>
  <c r="V1074" i="1"/>
  <c r="S1075" i="1"/>
  <c r="T1075" i="1"/>
  <c r="U1075" i="1"/>
  <c r="V1075" i="1"/>
  <c r="S1076" i="1"/>
  <c r="T1076" i="1"/>
  <c r="U1076" i="1"/>
  <c r="V1076" i="1"/>
  <c r="S1077" i="1"/>
  <c r="T1077" i="1"/>
  <c r="U1077" i="1"/>
  <c r="V1077" i="1"/>
  <c r="S1078" i="1"/>
  <c r="T1078" i="1"/>
  <c r="U1078" i="1"/>
  <c r="V1078" i="1"/>
  <c r="S1079" i="1"/>
  <c r="T1079" i="1"/>
  <c r="U1079" i="1"/>
  <c r="V1079" i="1"/>
  <c r="S1080" i="1"/>
  <c r="T1080" i="1"/>
  <c r="U1080" i="1"/>
  <c r="V1080" i="1"/>
  <c r="S1081" i="1"/>
  <c r="T1081" i="1"/>
  <c r="U1081" i="1"/>
  <c r="V1081" i="1"/>
  <c r="S1082" i="1"/>
  <c r="T1082" i="1"/>
  <c r="U1082" i="1"/>
  <c r="V1082" i="1"/>
  <c r="S1083" i="1"/>
  <c r="T1083" i="1"/>
  <c r="U1083" i="1"/>
  <c r="V1083" i="1"/>
  <c r="S1084" i="1"/>
  <c r="T1084" i="1"/>
  <c r="U1084" i="1"/>
  <c r="V1084" i="1"/>
  <c r="S1085" i="1"/>
  <c r="T1085" i="1"/>
  <c r="U1085" i="1"/>
  <c r="V1085" i="1"/>
  <c r="S1086" i="1"/>
  <c r="T1086" i="1"/>
  <c r="U1086" i="1"/>
  <c r="V1086" i="1"/>
  <c r="S1087" i="1"/>
  <c r="T1087" i="1"/>
  <c r="U1087" i="1"/>
  <c r="V1087" i="1"/>
  <c r="S1088" i="1"/>
  <c r="T1088" i="1"/>
  <c r="U1088" i="1"/>
  <c r="V1088" i="1"/>
  <c r="S1089" i="1"/>
  <c r="T1089" i="1"/>
  <c r="U1089" i="1"/>
  <c r="V1089" i="1"/>
  <c r="S1090" i="1"/>
  <c r="T1090" i="1"/>
  <c r="U1090" i="1"/>
  <c r="V1090" i="1"/>
  <c r="S1091" i="1"/>
  <c r="T1091" i="1"/>
  <c r="U1091" i="1"/>
  <c r="V1091" i="1"/>
  <c r="S1092" i="1"/>
  <c r="T1092" i="1"/>
  <c r="U1092" i="1"/>
  <c r="V1092" i="1"/>
  <c r="S1093" i="1"/>
  <c r="T1093" i="1"/>
  <c r="U1093" i="1"/>
  <c r="V1093" i="1"/>
  <c r="S1094" i="1"/>
  <c r="T1094" i="1"/>
  <c r="U1094" i="1"/>
  <c r="V1094" i="1"/>
  <c r="S1095" i="1"/>
  <c r="T1095" i="1"/>
  <c r="U1095" i="1"/>
  <c r="V1095" i="1"/>
  <c r="S1096" i="1"/>
  <c r="T1096" i="1"/>
  <c r="U1096" i="1"/>
  <c r="V1096" i="1"/>
  <c r="S1097" i="1"/>
  <c r="T1097" i="1"/>
  <c r="U1097" i="1"/>
  <c r="V1097" i="1"/>
  <c r="S1098" i="1"/>
  <c r="T1098" i="1"/>
  <c r="U1098" i="1"/>
  <c r="V1098" i="1"/>
  <c r="S1099" i="1"/>
  <c r="T1099" i="1"/>
  <c r="U1099" i="1"/>
  <c r="V1099" i="1"/>
  <c r="S1100" i="1"/>
  <c r="T1100" i="1"/>
  <c r="U1100" i="1"/>
  <c r="V1100" i="1"/>
  <c r="S1101" i="1"/>
  <c r="T1101" i="1"/>
  <c r="U1101" i="1"/>
  <c r="V1101" i="1"/>
  <c r="S1102" i="1"/>
  <c r="T1102" i="1"/>
  <c r="U1102" i="1"/>
  <c r="V1102" i="1"/>
  <c r="S1103" i="1"/>
  <c r="T1103" i="1"/>
  <c r="U1103" i="1"/>
  <c r="V1103" i="1"/>
  <c r="S1104" i="1"/>
  <c r="T1104" i="1"/>
  <c r="U1104" i="1"/>
  <c r="V1104" i="1"/>
  <c r="S1105" i="1"/>
  <c r="T1105" i="1"/>
  <c r="U1105" i="1"/>
  <c r="V1105" i="1"/>
  <c r="S1106" i="1"/>
  <c r="T1106" i="1"/>
  <c r="U1106" i="1"/>
  <c r="V1106" i="1"/>
  <c r="S1107" i="1"/>
  <c r="T1107" i="1"/>
  <c r="U1107" i="1"/>
  <c r="V1107" i="1"/>
  <c r="S1108" i="1"/>
  <c r="T1108" i="1"/>
  <c r="U1108" i="1"/>
  <c r="V1108" i="1"/>
  <c r="S1109" i="1"/>
  <c r="T1109" i="1"/>
  <c r="U1109" i="1"/>
  <c r="V1109" i="1"/>
  <c r="S1110" i="1"/>
  <c r="T1110" i="1"/>
  <c r="U1110" i="1"/>
  <c r="V1110" i="1"/>
  <c r="S1111" i="1"/>
  <c r="T1111" i="1"/>
  <c r="U1111" i="1"/>
  <c r="V1111" i="1"/>
  <c r="S1112" i="1"/>
  <c r="T1112" i="1"/>
  <c r="U1112" i="1"/>
  <c r="V1112" i="1"/>
  <c r="S1113" i="1"/>
  <c r="T1113" i="1"/>
  <c r="U1113" i="1"/>
  <c r="V1113" i="1"/>
  <c r="S1114" i="1"/>
  <c r="T1114" i="1"/>
  <c r="U1114" i="1"/>
  <c r="V1114" i="1"/>
  <c r="S1115" i="1"/>
  <c r="T1115" i="1"/>
  <c r="U1115" i="1"/>
  <c r="V1115" i="1"/>
  <c r="S1116" i="1"/>
  <c r="T1116" i="1"/>
  <c r="U1116" i="1"/>
  <c r="V1116" i="1"/>
  <c r="S1117" i="1"/>
  <c r="T1117" i="1"/>
  <c r="U1117" i="1"/>
  <c r="V1117" i="1"/>
  <c r="S1118" i="1"/>
  <c r="T1118" i="1"/>
  <c r="U1118" i="1"/>
  <c r="V1118" i="1"/>
  <c r="S1119" i="1"/>
  <c r="T1119" i="1"/>
  <c r="U1119" i="1"/>
  <c r="V1119" i="1"/>
  <c r="S1120" i="1"/>
  <c r="T1120" i="1"/>
  <c r="U1120" i="1"/>
  <c r="V1120" i="1"/>
  <c r="S1121" i="1"/>
  <c r="T1121" i="1"/>
  <c r="U1121" i="1"/>
  <c r="V1121" i="1"/>
  <c r="S1122" i="1"/>
  <c r="T1122" i="1"/>
  <c r="U1122" i="1"/>
  <c r="V1122" i="1"/>
  <c r="S1123" i="1"/>
  <c r="T1123" i="1"/>
  <c r="U1123" i="1"/>
  <c r="V1123" i="1"/>
  <c r="S1124" i="1"/>
  <c r="T1124" i="1"/>
  <c r="U1124" i="1"/>
  <c r="V1124" i="1"/>
  <c r="S1125" i="1"/>
  <c r="T1125" i="1"/>
  <c r="U1125" i="1"/>
  <c r="V1125" i="1"/>
  <c r="S1126" i="1"/>
  <c r="T1126" i="1"/>
  <c r="U1126" i="1"/>
  <c r="V1126" i="1"/>
  <c r="S1127" i="1"/>
  <c r="T1127" i="1"/>
  <c r="U1127" i="1"/>
  <c r="V1127" i="1"/>
  <c r="S1128" i="1"/>
  <c r="T1128" i="1"/>
  <c r="U1128" i="1"/>
  <c r="V1128" i="1"/>
  <c r="S1129" i="1"/>
  <c r="T1129" i="1"/>
  <c r="U1129" i="1"/>
  <c r="V1129" i="1"/>
  <c r="S1130" i="1"/>
  <c r="T1130" i="1"/>
  <c r="U1130" i="1"/>
  <c r="V1130" i="1"/>
  <c r="S1131" i="1"/>
  <c r="T1131" i="1"/>
  <c r="U1131" i="1"/>
  <c r="V1131" i="1"/>
  <c r="S1132" i="1"/>
  <c r="T1132" i="1"/>
  <c r="U1132" i="1"/>
  <c r="V1132" i="1"/>
  <c r="S1133" i="1"/>
  <c r="T1133" i="1"/>
  <c r="U1133" i="1"/>
  <c r="V1133" i="1"/>
  <c r="S1134" i="1"/>
  <c r="T1134" i="1"/>
  <c r="U1134" i="1"/>
  <c r="V1134" i="1"/>
  <c r="S1135" i="1"/>
  <c r="T1135" i="1"/>
  <c r="U1135" i="1"/>
  <c r="V1135" i="1"/>
  <c r="S1136" i="1"/>
  <c r="T1136" i="1"/>
  <c r="U1136" i="1"/>
  <c r="V1136" i="1"/>
  <c r="S1137" i="1"/>
  <c r="T1137" i="1"/>
  <c r="U1137" i="1"/>
  <c r="V1137" i="1"/>
  <c r="S1138" i="1"/>
  <c r="T1138" i="1"/>
  <c r="U1138" i="1"/>
  <c r="V1138" i="1"/>
  <c r="S1139" i="1"/>
  <c r="T1139" i="1"/>
  <c r="U1139" i="1"/>
  <c r="V1139" i="1"/>
  <c r="S1140" i="1"/>
  <c r="T1140" i="1"/>
  <c r="U1140" i="1"/>
  <c r="V1140" i="1"/>
  <c r="S1141" i="1"/>
  <c r="T1141" i="1"/>
  <c r="U1141" i="1"/>
  <c r="V1141" i="1"/>
  <c r="S1142" i="1"/>
  <c r="T1142" i="1"/>
  <c r="U1142" i="1"/>
  <c r="V1142" i="1"/>
  <c r="S1143" i="1"/>
  <c r="T1143" i="1"/>
  <c r="U1143" i="1"/>
  <c r="V1143" i="1"/>
  <c r="S1144" i="1"/>
  <c r="T1144" i="1"/>
  <c r="U1144" i="1"/>
  <c r="V1144" i="1"/>
  <c r="S1145" i="1"/>
  <c r="T1145" i="1"/>
  <c r="U1145" i="1"/>
  <c r="V1145" i="1"/>
  <c r="S1146" i="1"/>
  <c r="T1146" i="1"/>
  <c r="U1146" i="1"/>
  <c r="V1146" i="1"/>
  <c r="S1147" i="1"/>
  <c r="T1147" i="1"/>
  <c r="U1147" i="1"/>
  <c r="V1147" i="1"/>
  <c r="S1148" i="1"/>
  <c r="T1148" i="1"/>
  <c r="U1148" i="1"/>
  <c r="V1148" i="1"/>
  <c r="S1149" i="1"/>
  <c r="T1149" i="1"/>
  <c r="U1149" i="1"/>
  <c r="V1149" i="1"/>
  <c r="S1150" i="1"/>
  <c r="T1150" i="1"/>
  <c r="U1150" i="1"/>
  <c r="V1150" i="1"/>
  <c r="S1151" i="1"/>
  <c r="T1151" i="1"/>
  <c r="U1151" i="1"/>
  <c r="V1151" i="1"/>
  <c r="S1152" i="1"/>
  <c r="T1152" i="1"/>
  <c r="U1152" i="1"/>
  <c r="V1152" i="1"/>
  <c r="S1153" i="1"/>
  <c r="T1153" i="1"/>
  <c r="U1153" i="1"/>
  <c r="V1153" i="1"/>
  <c r="S1154" i="1"/>
  <c r="T1154" i="1"/>
  <c r="U1154" i="1"/>
  <c r="V1154" i="1"/>
  <c r="S1155" i="1"/>
  <c r="T1155" i="1"/>
  <c r="U1155" i="1"/>
  <c r="V1155" i="1"/>
  <c r="S1156" i="1"/>
  <c r="T1156" i="1"/>
  <c r="U1156" i="1"/>
  <c r="V1156" i="1"/>
  <c r="S1157" i="1"/>
  <c r="T1157" i="1"/>
  <c r="U1157" i="1"/>
  <c r="V1157" i="1"/>
  <c r="S1158" i="1"/>
  <c r="T1158" i="1"/>
  <c r="U1158" i="1"/>
  <c r="V1158" i="1"/>
  <c r="S1159" i="1"/>
  <c r="T1159" i="1"/>
  <c r="U1159" i="1"/>
  <c r="V1159" i="1"/>
  <c r="S1160" i="1"/>
  <c r="T1160" i="1"/>
  <c r="U1160" i="1"/>
  <c r="V1160" i="1"/>
  <c r="S1161" i="1"/>
  <c r="T1161" i="1"/>
  <c r="U1161" i="1"/>
  <c r="V1161" i="1"/>
  <c r="S1162" i="1"/>
  <c r="T1162" i="1"/>
  <c r="U1162" i="1"/>
  <c r="V1162" i="1"/>
  <c r="S1163" i="1"/>
  <c r="T1163" i="1"/>
  <c r="U1163" i="1"/>
  <c r="V1163" i="1"/>
  <c r="S1164" i="1"/>
  <c r="T1164" i="1"/>
  <c r="U1164" i="1"/>
  <c r="V1164" i="1"/>
  <c r="S1165" i="1"/>
  <c r="T1165" i="1"/>
  <c r="U1165" i="1"/>
  <c r="V1165" i="1"/>
  <c r="S1166" i="1"/>
  <c r="T1166" i="1"/>
  <c r="U1166" i="1"/>
  <c r="V1166" i="1"/>
  <c r="S1167" i="1"/>
  <c r="T1167" i="1"/>
  <c r="U1167" i="1"/>
  <c r="V1167" i="1"/>
  <c r="S1168" i="1"/>
  <c r="T1168" i="1"/>
  <c r="U1168" i="1"/>
  <c r="V1168" i="1"/>
  <c r="S1169" i="1"/>
  <c r="T1169" i="1"/>
  <c r="U1169" i="1"/>
  <c r="V1169" i="1"/>
  <c r="S1170" i="1"/>
  <c r="T1170" i="1"/>
  <c r="U1170" i="1"/>
  <c r="V1170" i="1"/>
  <c r="S1171" i="1"/>
  <c r="T1171" i="1"/>
  <c r="U1171" i="1"/>
  <c r="V1171" i="1"/>
  <c r="S1172" i="1"/>
  <c r="T1172" i="1"/>
  <c r="U1172" i="1"/>
  <c r="V1172" i="1"/>
  <c r="S1173" i="1"/>
  <c r="T1173" i="1"/>
  <c r="U1173" i="1"/>
  <c r="V1173" i="1"/>
  <c r="S1174" i="1"/>
  <c r="T1174" i="1"/>
  <c r="U1174" i="1"/>
  <c r="V1174" i="1"/>
  <c r="S1175" i="1"/>
  <c r="T1175" i="1"/>
  <c r="U1175" i="1"/>
  <c r="V1175" i="1"/>
  <c r="S1176" i="1"/>
  <c r="T1176" i="1"/>
  <c r="U1176" i="1"/>
  <c r="V1176" i="1"/>
  <c r="S1177" i="1"/>
  <c r="T1177" i="1"/>
  <c r="U1177" i="1"/>
  <c r="V1177" i="1"/>
  <c r="S1178" i="1"/>
  <c r="T1178" i="1"/>
  <c r="U1178" i="1"/>
  <c r="V1178" i="1"/>
  <c r="S1179" i="1"/>
  <c r="T1179" i="1"/>
  <c r="U1179" i="1"/>
  <c r="V1179" i="1"/>
  <c r="S1180" i="1"/>
  <c r="T1180" i="1"/>
  <c r="U1180" i="1"/>
  <c r="V1180" i="1"/>
  <c r="S1181" i="1"/>
  <c r="T1181" i="1"/>
  <c r="U1181" i="1"/>
  <c r="V1181" i="1"/>
  <c r="S1182" i="1"/>
  <c r="T1182" i="1"/>
  <c r="U1182" i="1"/>
  <c r="V1182" i="1"/>
  <c r="S1183" i="1"/>
  <c r="T1183" i="1"/>
  <c r="U1183" i="1"/>
  <c r="V1183" i="1"/>
  <c r="S1184" i="1"/>
  <c r="T1184" i="1"/>
  <c r="U1184" i="1"/>
  <c r="V1184" i="1"/>
  <c r="S1185" i="1"/>
  <c r="T1185" i="1"/>
  <c r="U1185" i="1"/>
  <c r="V1185" i="1"/>
  <c r="S1186" i="1"/>
  <c r="T1186" i="1"/>
  <c r="U1186" i="1"/>
  <c r="V1186" i="1"/>
  <c r="S1187" i="1"/>
  <c r="T1187" i="1"/>
  <c r="U1187" i="1"/>
  <c r="V1187" i="1"/>
  <c r="S1188" i="1"/>
  <c r="T1188" i="1"/>
  <c r="U1188" i="1"/>
  <c r="V1188" i="1"/>
  <c r="S1189" i="1"/>
  <c r="T1189" i="1"/>
  <c r="U1189" i="1"/>
  <c r="V1189" i="1"/>
  <c r="S1190" i="1"/>
  <c r="T1190" i="1"/>
  <c r="U1190" i="1"/>
  <c r="V1190" i="1"/>
  <c r="S1191" i="1"/>
  <c r="T1191" i="1"/>
  <c r="U1191" i="1"/>
  <c r="V1191" i="1"/>
  <c r="S1192" i="1"/>
  <c r="T1192" i="1"/>
  <c r="U1192" i="1"/>
  <c r="V1192" i="1"/>
  <c r="S1193" i="1"/>
  <c r="T1193" i="1"/>
  <c r="U1193" i="1"/>
  <c r="V1193" i="1"/>
  <c r="S1194" i="1"/>
  <c r="T1194" i="1"/>
  <c r="U1194" i="1"/>
  <c r="V1194" i="1"/>
  <c r="S1195" i="1"/>
  <c r="T1195" i="1"/>
  <c r="U1195" i="1"/>
  <c r="V1195" i="1"/>
  <c r="S1196" i="1"/>
  <c r="T1196" i="1"/>
  <c r="U1196" i="1"/>
  <c r="V1196" i="1"/>
  <c r="S1197" i="1"/>
  <c r="T1197" i="1"/>
  <c r="U1197" i="1"/>
  <c r="V1197" i="1"/>
  <c r="S1198" i="1"/>
  <c r="T1198" i="1"/>
  <c r="U1198" i="1"/>
  <c r="V1198" i="1"/>
  <c r="S1199" i="1"/>
  <c r="T1199" i="1"/>
  <c r="U1199" i="1"/>
  <c r="V1199" i="1"/>
  <c r="S1200" i="1"/>
  <c r="T1200" i="1"/>
  <c r="U1200" i="1"/>
  <c r="V1200" i="1"/>
  <c r="S1201" i="1"/>
  <c r="T1201" i="1"/>
  <c r="U1201" i="1"/>
  <c r="V1201" i="1"/>
  <c r="S1202" i="1"/>
  <c r="T1202" i="1"/>
  <c r="U1202" i="1"/>
  <c r="V1202" i="1"/>
  <c r="S1203" i="1"/>
  <c r="T1203" i="1"/>
  <c r="U1203" i="1"/>
  <c r="V1203" i="1"/>
  <c r="S1204" i="1"/>
  <c r="T1204" i="1"/>
  <c r="U1204" i="1"/>
  <c r="V1204" i="1"/>
  <c r="S1205" i="1"/>
  <c r="T1205" i="1"/>
  <c r="U1205" i="1"/>
  <c r="V1205" i="1"/>
  <c r="S1206" i="1"/>
  <c r="T1206" i="1"/>
  <c r="U1206" i="1"/>
  <c r="V1206" i="1"/>
  <c r="S1207" i="1"/>
  <c r="T1207" i="1"/>
  <c r="U1207" i="1"/>
  <c r="V1207" i="1"/>
  <c r="S1208" i="1"/>
  <c r="T1208" i="1"/>
  <c r="U1208" i="1"/>
  <c r="V1208" i="1"/>
  <c r="S1209" i="1"/>
  <c r="T1209" i="1"/>
  <c r="U1209" i="1"/>
  <c r="V1209" i="1"/>
  <c r="S1210" i="1"/>
  <c r="T1210" i="1"/>
  <c r="U1210" i="1"/>
  <c r="V1210" i="1"/>
  <c r="S1211" i="1"/>
  <c r="T1211" i="1"/>
  <c r="U1211" i="1"/>
  <c r="V1211" i="1"/>
  <c r="S1212" i="1"/>
  <c r="T1212" i="1"/>
  <c r="U1212" i="1"/>
  <c r="V1212" i="1"/>
  <c r="S1213" i="1"/>
  <c r="T1213" i="1"/>
  <c r="U1213" i="1"/>
  <c r="V1213" i="1"/>
  <c r="S1214" i="1"/>
  <c r="T1214" i="1"/>
  <c r="U1214" i="1"/>
  <c r="V1214" i="1"/>
  <c r="S1215" i="1"/>
  <c r="T1215" i="1"/>
  <c r="U1215" i="1"/>
  <c r="V1215" i="1"/>
  <c r="S1216" i="1"/>
  <c r="T1216" i="1"/>
  <c r="U1216" i="1"/>
  <c r="V1216" i="1"/>
  <c r="S1217" i="1"/>
  <c r="T1217" i="1"/>
  <c r="U1217" i="1"/>
  <c r="V1217" i="1"/>
  <c r="S1218" i="1"/>
  <c r="T1218" i="1"/>
  <c r="U1218" i="1"/>
  <c r="V1218" i="1"/>
  <c r="S1219" i="1"/>
  <c r="T1219" i="1"/>
  <c r="U1219" i="1"/>
  <c r="V1219" i="1"/>
  <c r="S1220" i="1"/>
  <c r="T1220" i="1"/>
  <c r="U1220" i="1"/>
  <c r="V1220" i="1"/>
  <c r="S1221" i="1"/>
  <c r="T1221" i="1"/>
  <c r="U1221" i="1"/>
  <c r="V1221" i="1"/>
  <c r="S1222" i="1"/>
  <c r="T1222" i="1"/>
  <c r="U1222" i="1"/>
  <c r="V1222" i="1"/>
  <c r="S1223" i="1"/>
  <c r="T1223" i="1"/>
  <c r="U1223" i="1"/>
  <c r="V1223" i="1"/>
  <c r="S1224" i="1"/>
  <c r="T1224" i="1"/>
  <c r="U1224" i="1"/>
  <c r="V1224" i="1"/>
  <c r="S1225" i="1"/>
  <c r="T1225" i="1"/>
  <c r="U1225" i="1"/>
  <c r="V1225" i="1"/>
  <c r="S1226" i="1"/>
  <c r="T1226" i="1"/>
  <c r="U1226" i="1"/>
  <c r="V1226" i="1"/>
  <c r="S1227" i="1"/>
  <c r="T1227" i="1"/>
  <c r="U1227" i="1"/>
  <c r="V1227" i="1"/>
  <c r="S1228" i="1"/>
  <c r="T1228" i="1"/>
  <c r="U1228" i="1"/>
  <c r="V1228" i="1"/>
  <c r="S1229" i="1"/>
  <c r="T1229" i="1"/>
  <c r="U1229" i="1"/>
  <c r="V1229" i="1"/>
  <c r="S1230" i="1"/>
  <c r="T1230" i="1"/>
  <c r="U1230" i="1"/>
  <c r="V1230" i="1"/>
  <c r="S1231" i="1"/>
  <c r="T1231" i="1"/>
  <c r="U1231" i="1"/>
  <c r="V1231" i="1"/>
  <c r="S1232" i="1"/>
  <c r="T1232" i="1"/>
  <c r="U1232" i="1"/>
  <c r="V1232" i="1"/>
  <c r="S1233" i="1"/>
  <c r="T1233" i="1"/>
  <c r="U1233" i="1"/>
  <c r="V1233" i="1"/>
  <c r="S1234" i="1"/>
  <c r="T1234" i="1"/>
  <c r="U1234" i="1"/>
  <c r="V1234" i="1"/>
  <c r="S1235" i="1"/>
  <c r="T1235" i="1"/>
  <c r="U1235" i="1"/>
  <c r="V1235" i="1"/>
  <c r="S1236" i="1"/>
  <c r="T1236" i="1"/>
  <c r="U1236" i="1"/>
  <c r="V1236" i="1"/>
  <c r="S1237" i="1"/>
  <c r="T1237" i="1"/>
  <c r="U1237" i="1"/>
  <c r="V1237" i="1"/>
  <c r="S1238" i="1"/>
  <c r="T1238" i="1"/>
  <c r="U1238" i="1"/>
  <c r="V1238" i="1"/>
  <c r="S1239" i="1"/>
  <c r="T1239" i="1"/>
  <c r="U1239" i="1"/>
  <c r="V1239" i="1"/>
  <c r="S1240" i="1"/>
  <c r="T1240" i="1"/>
  <c r="U1240" i="1"/>
  <c r="V1240" i="1"/>
  <c r="S1241" i="1"/>
  <c r="T1241" i="1"/>
  <c r="U1241" i="1"/>
  <c r="V1241" i="1"/>
  <c r="S1242" i="1"/>
  <c r="T1242" i="1"/>
  <c r="U1242" i="1"/>
  <c r="V1242" i="1"/>
  <c r="S1243" i="1"/>
  <c r="T1243" i="1"/>
  <c r="U1243" i="1"/>
  <c r="V1243" i="1"/>
  <c r="S1244" i="1"/>
  <c r="T1244" i="1"/>
  <c r="U1244" i="1"/>
  <c r="V1244" i="1"/>
  <c r="S1245" i="1"/>
  <c r="T1245" i="1"/>
  <c r="U1245" i="1"/>
  <c r="V1245" i="1"/>
  <c r="S1246" i="1"/>
  <c r="T1246" i="1"/>
  <c r="U1246" i="1"/>
  <c r="V1246" i="1"/>
  <c r="S1247" i="1"/>
  <c r="T1247" i="1"/>
  <c r="U1247" i="1"/>
  <c r="V1247" i="1"/>
  <c r="S1248" i="1"/>
  <c r="T1248" i="1"/>
  <c r="U1248" i="1"/>
  <c r="V1248" i="1"/>
  <c r="S1249" i="1"/>
  <c r="T1249" i="1"/>
  <c r="U1249" i="1"/>
  <c r="V1249" i="1"/>
  <c r="S1250" i="1"/>
  <c r="T1250" i="1"/>
  <c r="U1250" i="1"/>
  <c r="V1250" i="1"/>
  <c r="S1251" i="1"/>
  <c r="T1251" i="1"/>
  <c r="U1251" i="1"/>
  <c r="V1251" i="1"/>
  <c r="S1252" i="1"/>
  <c r="T1252" i="1"/>
  <c r="U1252" i="1"/>
  <c r="V1252" i="1"/>
  <c r="S1253" i="1"/>
  <c r="T1253" i="1"/>
  <c r="U1253" i="1"/>
  <c r="V1253" i="1"/>
  <c r="S1254" i="1"/>
  <c r="T1254" i="1"/>
  <c r="U1254" i="1"/>
  <c r="V1254" i="1"/>
  <c r="S1255" i="1"/>
  <c r="T1255" i="1"/>
  <c r="U1255" i="1"/>
  <c r="V1255" i="1"/>
  <c r="S1256" i="1"/>
  <c r="T1256" i="1"/>
  <c r="U1256" i="1"/>
  <c r="V1256" i="1"/>
  <c r="S1257" i="1"/>
  <c r="T1257" i="1"/>
  <c r="U1257" i="1"/>
  <c r="V1257" i="1"/>
  <c r="S1258" i="1"/>
  <c r="T1258" i="1"/>
  <c r="U1258" i="1"/>
  <c r="V1258" i="1"/>
  <c r="S1259" i="1"/>
  <c r="T1259" i="1"/>
  <c r="U1259" i="1"/>
  <c r="V1259" i="1"/>
  <c r="S1260" i="1"/>
  <c r="T1260" i="1"/>
  <c r="U1260" i="1"/>
  <c r="V1260" i="1"/>
  <c r="S1261" i="1"/>
  <c r="T1261" i="1"/>
  <c r="U1261" i="1"/>
  <c r="V1261" i="1"/>
  <c r="S1262" i="1"/>
  <c r="T1262" i="1"/>
  <c r="U1262" i="1"/>
  <c r="V1262" i="1"/>
  <c r="S1263" i="1"/>
  <c r="T1263" i="1"/>
  <c r="U1263" i="1"/>
  <c r="V1263" i="1"/>
  <c r="S1264" i="1"/>
  <c r="T1264" i="1"/>
  <c r="U1264" i="1"/>
  <c r="V1264" i="1"/>
  <c r="S1265" i="1"/>
  <c r="T1265" i="1"/>
  <c r="U1265" i="1"/>
  <c r="V1265" i="1"/>
  <c r="S1266" i="1"/>
  <c r="T1266" i="1"/>
  <c r="U1266" i="1"/>
  <c r="V1266" i="1"/>
  <c r="S1267" i="1"/>
  <c r="T1267" i="1"/>
  <c r="U1267" i="1"/>
  <c r="V1267" i="1"/>
  <c r="S1268" i="1"/>
  <c r="T1268" i="1"/>
  <c r="U1268" i="1"/>
  <c r="V1268" i="1"/>
  <c r="S1269" i="1"/>
  <c r="T1269" i="1"/>
  <c r="U1269" i="1"/>
  <c r="V1269" i="1"/>
  <c r="S1270" i="1"/>
  <c r="T1270" i="1"/>
  <c r="U1270" i="1"/>
  <c r="V1270" i="1"/>
  <c r="S1271" i="1"/>
  <c r="T1271" i="1"/>
  <c r="U1271" i="1"/>
  <c r="V1271" i="1"/>
  <c r="S1272" i="1"/>
  <c r="T1272" i="1"/>
  <c r="U1272" i="1"/>
  <c r="V1272" i="1"/>
  <c r="S1273" i="1"/>
  <c r="T1273" i="1"/>
  <c r="U1273" i="1"/>
  <c r="V1273" i="1"/>
  <c r="S1274" i="1"/>
  <c r="T1274" i="1"/>
  <c r="U1274" i="1"/>
  <c r="V1274" i="1"/>
  <c r="S1275" i="1"/>
  <c r="T1275" i="1"/>
  <c r="U1275" i="1"/>
  <c r="V1275" i="1"/>
  <c r="S1276" i="1"/>
  <c r="T1276" i="1"/>
  <c r="U1276" i="1"/>
  <c r="V1276" i="1"/>
  <c r="S1277" i="1"/>
  <c r="T1277" i="1"/>
  <c r="U1277" i="1"/>
  <c r="V1277" i="1"/>
  <c r="S1278" i="1"/>
  <c r="T1278" i="1"/>
  <c r="U1278" i="1"/>
  <c r="V1278" i="1"/>
  <c r="S1279" i="1"/>
  <c r="T1279" i="1"/>
  <c r="U1279" i="1"/>
  <c r="V1279" i="1"/>
  <c r="S1280" i="1"/>
  <c r="T1280" i="1"/>
  <c r="U1280" i="1"/>
  <c r="V1280" i="1"/>
  <c r="S1281" i="1"/>
  <c r="T1281" i="1"/>
  <c r="U1281" i="1"/>
  <c r="V1281" i="1"/>
  <c r="S1282" i="1"/>
  <c r="T1282" i="1"/>
  <c r="U1282" i="1"/>
  <c r="V1282" i="1"/>
  <c r="S1283" i="1"/>
  <c r="T1283" i="1"/>
  <c r="U1283" i="1"/>
  <c r="V1283" i="1"/>
  <c r="S1284" i="1"/>
  <c r="T1284" i="1"/>
  <c r="U1284" i="1"/>
  <c r="V1284" i="1"/>
  <c r="S1285" i="1"/>
  <c r="T1285" i="1"/>
  <c r="U1285" i="1"/>
  <c r="V1285" i="1"/>
  <c r="S1286" i="1"/>
  <c r="T1286" i="1"/>
  <c r="U1286" i="1"/>
  <c r="V1286" i="1"/>
  <c r="S1287" i="1"/>
  <c r="T1287" i="1"/>
  <c r="U1287" i="1"/>
  <c r="V1287" i="1"/>
  <c r="S1288" i="1"/>
  <c r="T1288" i="1"/>
  <c r="U1288" i="1"/>
  <c r="V1288" i="1"/>
  <c r="S1289" i="1"/>
  <c r="T1289" i="1"/>
  <c r="U1289" i="1"/>
  <c r="V1289" i="1"/>
  <c r="S1290" i="1"/>
  <c r="T1290" i="1"/>
  <c r="U1290" i="1"/>
  <c r="V1290" i="1"/>
  <c r="S1291" i="1"/>
  <c r="T1291" i="1"/>
  <c r="U1291" i="1"/>
  <c r="V1291" i="1"/>
  <c r="S1292" i="1"/>
  <c r="T1292" i="1"/>
  <c r="U1292" i="1"/>
  <c r="V1292" i="1"/>
  <c r="S1293" i="1"/>
  <c r="T1293" i="1"/>
  <c r="U1293" i="1"/>
  <c r="V1293" i="1"/>
  <c r="S1294" i="1"/>
  <c r="T1294" i="1"/>
  <c r="U1294" i="1"/>
  <c r="V1294" i="1"/>
  <c r="S1295" i="1"/>
  <c r="T1295" i="1"/>
  <c r="U1295" i="1"/>
  <c r="V1295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O11" i="1"/>
  <c r="R1295" i="1"/>
  <c r="Q1295" i="1"/>
  <c r="P1295" i="1"/>
  <c r="O1295" i="1"/>
  <c r="J1295" i="1"/>
  <c r="H1295" i="1"/>
  <c r="G1295" i="1"/>
  <c r="F1295" i="1"/>
  <c r="E1295" i="1"/>
  <c r="D1295" i="1"/>
  <c r="C1295" i="1"/>
  <c r="R1294" i="1"/>
  <c r="Q1294" i="1"/>
  <c r="P1294" i="1"/>
  <c r="O1294" i="1"/>
  <c r="J1294" i="1"/>
  <c r="H1294" i="1"/>
  <c r="G1294" i="1"/>
  <c r="F1294" i="1"/>
  <c r="E1294" i="1"/>
  <c r="D1294" i="1"/>
  <c r="C1294" i="1"/>
  <c r="R1293" i="1"/>
  <c r="Q1293" i="1"/>
  <c r="P1293" i="1"/>
  <c r="O1293" i="1"/>
  <c r="J1293" i="1"/>
  <c r="H1293" i="1"/>
  <c r="G1293" i="1"/>
  <c r="F1293" i="1"/>
  <c r="E1293" i="1"/>
  <c r="D1293" i="1"/>
  <c r="C1293" i="1"/>
  <c r="R1292" i="1"/>
  <c r="Q1292" i="1"/>
  <c r="P1292" i="1"/>
  <c r="O1292" i="1"/>
  <c r="J1292" i="1"/>
  <c r="H1292" i="1"/>
  <c r="G1292" i="1"/>
  <c r="F1292" i="1"/>
  <c r="E1292" i="1"/>
  <c r="D1292" i="1"/>
  <c r="C1292" i="1"/>
  <c r="R1291" i="1"/>
  <c r="Q1291" i="1"/>
  <c r="P1291" i="1"/>
  <c r="O1291" i="1"/>
  <c r="J1291" i="1"/>
  <c r="H1291" i="1"/>
  <c r="G1291" i="1"/>
  <c r="F1291" i="1"/>
  <c r="E1291" i="1"/>
  <c r="D1291" i="1"/>
  <c r="C1291" i="1"/>
  <c r="R1290" i="1"/>
  <c r="Q1290" i="1"/>
  <c r="P1290" i="1"/>
  <c r="O1290" i="1"/>
  <c r="J1290" i="1"/>
  <c r="H1290" i="1"/>
  <c r="G1290" i="1"/>
  <c r="F1290" i="1"/>
  <c r="E1290" i="1"/>
  <c r="D1290" i="1"/>
  <c r="C1290" i="1"/>
  <c r="R1289" i="1"/>
  <c r="Q1289" i="1"/>
  <c r="P1289" i="1"/>
  <c r="O1289" i="1"/>
  <c r="J1289" i="1"/>
  <c r="H1289" i="1"/>
  <c r="G1289" i="1"/>
  <c r="F1289" i="1"/>
  <c r="E1289" i="1"/>
  <c r="D1289" i="1"/>
  <c r="C1289" i="1"/>
  <c r="R1288" i="1"/>
  <c r="Q1288" i="1"/>
  <c r="P1288" i="1"/>
  <c r="O1288" i="1"/>
  <c r="J1288" i="1"/>
  <c r="H1288" i="1"/>
  <c r="G1288" i="1"/>
  <c r="F1288" i="1"/>
  <c r="E1288" i="1"/>
  <c r="D1288" i="1"/>
  <c r="C1288" i="1"/>
  <c r="R1287" i="1"/>
  <c r="Q1287" i="1"/>
  <c r="P1287" i="1"/>
  <c r="O1287" i="1"/>
  <c r="J1287" i="1"/>
  <c r="H1287" i="1"/>
  <c r="G1287" i="1"/>
  <c r="F1287" i="1"/>
  <c r="E1287" i="1"/>
  <c r="D1287" i="1"/>
  <c r="C1287" i="1"/>
  <c r="R1286" i="1"/>
  <c r="Q1286" i="1"/>
  <c r="P1286" i="1"/>
  <c r="O1286" i="1"/>
  <c r="J1286" i="1"/>
  <c r="H1286" i="1"/>
  <c r="G1286" i="1"/>
  <c r="F1286" i="1"/>
  <c r="E1286" i="1"/>
  <c r="D1286" i="1"/>
  <c r="C1286" i="1"/>
  <c r="R1285" i="1"/>
  <c r="Q1285" i="1"/>
  <c r="P1285" i="1"/>
  <c r="O1285" i="1"/>
  <c r="J1285" i="1"/>
  <c r="H1285" i="1"/>
  <c r="G1285" i="1"/>
  <c r="F1285" i="1"/>
  <c r="E1285" i="1"/>
  <c r="D1285" i="1"/>
  <c r="C1285" i="1"/>
  <c r="R1284" i="1"/>
  <c r="Q1284" i="1"/>
  <c r="P1284" i="1"/>
  <c r="O1284" i="1"/>
  <c r="J1284" i="1"/>
  <c r="H1284" i="1"/>
  <c r="G1284" i="1"/>
  <c r="F1284" i="1"/>
  <c r="E1284" i="1"/>
  <c r="D1284" i="1"/>
  <c r="C1284" i="1"/>
  <c r="R1283" i="1"/>
  <c r="Q1283" i="1"/>
  <c r="P1283" i="1"/>
  <c r="O1283" i="1"/>
  <c r="J1283" i="1"/>
  <c r="H1283" i="1"/>
  <c r="G1283" i="1"/>
  <c r="F1283" i="1"/>
  <c r="E1283" i="1"/>
  <c r="D1283" i="1"/>
  <c r="C1283" i="1"/>
  <c r="R1282" i="1"/>
  <c r="Q1282" i="1"/>
  <c r="P1282" i="1"/>
  <c r="O1282" i="1"/>
  <c r="J1282" i="1"/>
  <c r="H1282" i="1"/>
  <c r="G1282" i="1"/>
  <c r="F1282" i="1"/>
  <c r="E1282" i="1"/>
  <c r="D1282" i="1"/>
  <c r="C1282" i="1"/>
  <c r="R1281" i="1"/>
  <c r="Q1281" i="1"/>
  <c r="P1281" i="1"/>
  <c r="O1281" i="1"/>
  <c r="J1281" i="1"/>
  <c r="H1281" i="1"/>
  <c r="G1281" i="1"/>
  <c r="F1281" i="1"/>
  <c r="E1281" i="1"/>
  <c r="D1281" i="1"/>
  <c r="C1281" i="1"/>
  <c r="R1280" i="1"/>
  <c r="Q1280" i="1"/>
  <c r="P1280" i="1"/>
  <c r="O1280" i="1"/>
  <c r="J1280" i="1"/>
  <c r="H1280" i="1"/>
  <c r="G1280" i="1"/>
  <c r="F1280" i="1"/>
  <c r="E1280" i="1"/>
  <c r="D1280" i="1"/>
  <c r="C1280" i="1"/>
  <c r="R1279" i="1"/>
  <c r="Q1279" i="1"/>
  <c r="P1279" i="1"/>
  <c r="O1279" i="1"/>
  <c r="J1279" i="1"/>
  <c r="H1279" i="1"/>
  <c r="G1279" i="1"/>
  <c r="F1279" i="1"/>
  <c r="E1279" i="1"/>
  <c r="D1279" i="1"/>
  <c r="C1279" i="1"/>
  <c r="R1278" i="1"/>
  <c r="Q1278" i="1"/>
  <c r="P1278" i="1"/>
  <c r="O1278" i="1"/>
  <c r="J1278" i="1"/>
  <c r="H1278" i="1"/>
  <c r="G1278" i="1"/>
  <c r="F1278" i="1"/>
  <c r="E1278" i="1"/>
  <c r="D1278" i="1"/>
  <c r="C1278" i="1"/>
  <c r="R1277" i="1"/>
  <c r="Q1277" i="1"/>
  <c r="P1277" i="1"/>
  <c r="O1277" i="1"/>
  <c r="J1277" i="1"/>
  <c r="H1277" i="1"/>
  <c r="G1277" i="1"/>
  <c r="F1277" i="1"/>
  <c r="E1277" i="1"/>
  <c r="D1277" i="1"/>
  <c r="C1277" i="1"/>
  <c r="R1276" i="1"/>
  <c r="Q1276" i="1"/>
  <c r="P1276" i="1"/>
  <c r="O1276" i="1"/>
  <c r="J1276" i="1"/>
  <c r="H1276" i="1"/>
  <c r="G1276" i="1"/>
  <c r="F1276" i="1"/>
  <c r="E1276" i="1"/>
  <c r="D1276" i="1"/>
  <c r="C1276" i="1"/>
  <c r="R1275" i="1"/>
  <c r="Q1275" i="1"/>
  <c r="P1275" i="1"/>
  <c r="O1275" i="1"/>
  <c r="J1275" i="1"/>
  <c r="H1275" i="1"/>
  <c r="G1275" i="1"/>
  <c r="F1275" i="1"/>
  <c r="E1275" i="1"/>
  <c r="D1275" i="1"/>
  <c r="C1275" i="1"/>
  <c r="R1274" i="1"/>
  <c r="Q1274" i="1"/>
  <c r="P1274" i="1"/>
  <c r="O1274" i="1"/>
  <c r="J1274" i="1"/>
  <c r="H1274" i="1"/>
  <c r="G1274" i="1"/>
  <c r="F1274" i="1"/>
  <c r="E1274" i="1"/>
  <c r="D1274" i="1"/>
  <c r="C1274" i="1"/>
  <c r="H827" i="1"/>
  <c r="G5" i="4" a="1"/>
  <c r="G5" i="4" s="1"/>
  <c r="G6" i="4" a="1"/>
  <c r="G6" i="4" s="1"/>
  <c r="G7" i="4" a="1"/>
  <c r="G7" i="4" s="1"/>
  <c r="G8" i="4" a="1"/>
  <c r="G8" i="4"/>
  <c r="G9" i="4" a="1"/>
  <c r="G9" i="4" s="1"/>
  <c r="G10" i="4" a="1"/>
  <c r="G10" i="4"/>
  <c r="G11" i="4" a="1"/>
  <c r="G11" i="4"/>
  <c r="G12" i="4" a="1"/>
  <c r="G12" i="4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/>
  <c r="G21" i="4" a="1"/>
  <c r="G21" i="4" s="1"/>
  <c r="G22" i="4" a="1"/>
  <c r="G22" i="4" s="1"/>
  <c r="G23" i="4" a="1"/>
  <c r="G23" i="4" s="1"/>
  <c r="G24" i="4" a="1"/>
  <c r="G24" i="4" s="1"/>
  <c r="G25" i="4" a="1"/>
  <c r="G25" i="4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/>
  <c r="G34" i="4" a="1"/>
  <c r="G34" i="4"/>
  <c r="G35" i="4" a="1"/>
  <c r="G35" i="4"/>
  <c r="G36" i="4" a="1"/>
  <c r="G36" i="4" s="1"/>
  <c r="G37" i="4" a="1"/>
  <c r="G37" i="4" s="1"/>
  <c r="G38" i="4" a="1"/>
  <c r="G38" i="4" s="1"/>
  <c r="G39" i="4" a="1"/>
  <c r="G39" i="4" s="1"/>
  <c r="G40" i="4" a="1"/>
  <c r="G40" i="4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/>
  <c r="G52" i="4" a="1"/>
  <c r="G52" i="4"/>
  <c r="G53" i="4" a="1"/>
  <c r="G53" i="4" s="1"/>
  <c r="G54" i="4" a="1"/>
  <c r="G54" i="4" s="1"/>
  <c r="G55" i="4" a="1"/>
  <c r="G55" i="4" s="1"/>
  <c r="G56" i="4" a="1"/>
  <c r="G56" i="4"/>
  <c r="G57" i="4" a="1"/>
  <c r="G57" i="4" s="1"/>
  <c r="G58" i="4" a="1"/>
  <c r="G58" i="4"/>
  <c r="G59" i="4" a="1"/>
  <c r="G59" i="4"/>
  <c r="G60" i="4" a="1"/>
  <c r="G60" i="4" s="1"/>
  <c r="G61" i="4" a="1"/>
  <c r="G61" i="4" s="1"/>
  <c r="G62" i="4" a="1"/>
  <c r="G62" i="4" s="1"/>
  <c r="G63" i="4" a="1"/>
  <c r="G63" i="4" s="1"/>
  <c r="G64" i="4" a="1"/>
  <c r="G64" i="4"/>
  <c r="G65" i="4" a="1"/>
  <c r="G65" i="4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/>
  <c r="G82" i="4" a="1"/>
  <c r="G82" i="4"/>
  <c r="G83" i="4" a="1"/>
  <c r="G83" i="4"/>
  <c r="G84" i="4" a="1"/>
  <c r="G84" i="4"/>
  <c r="G85" i="4" a="1"/>
  <c r="G85" i="4" s="1"/>
  <c r="G86" i="4" a="1"/>
  <c r="G86" i="4" s="1"/>
  <c r="G87" i="4" a="1"/>
  <c r="G87" i="4" s="1"/>
  <c r="G88" i="4" a="1"/>
  <c r="G88" i="4"/>
  <c r="G89" i="4" a="1"/>
  <c r="G89" i="4"/>
  <c r="G90" i="4" a="1"/>
  <c r="G90" i="4" s="1"/>
  <c r="G91" i="4" a="1"/>
  <c r="G91" i="4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/>
  <c r="G101" i="4" a="1"/>
  <c r="G101" i="4" s="1"/>
  <c r="G102" i="4" a="1"/>
  <c r="G102" i="4" s="1"/>
  <c r="G103" i="4" a="1"/>
  <c r="G103" i="4" s="1"/>
  <c r="G104" i="4" a="1"/>
  <c r="G104" i="4" s="1"/>
  <c r="G105" i="4" a="1"/>
  <c r="G105" i="4"/>
  <c r="G106" i="4" a="1"/>
  <c r="G106" i="4" s="1"/>
  <c r="G107" i="4" a="1"/>
  <c r="G107" i="4"/>
  <c r="G108" i="4" a="1"/>
  <c r="G108" i="4"/>
  <c r="G109" i="4" a="1"/>
  <c r="G109" i="4" s="1"/>
  <c r="G110" i="4" a="1"/>
  <c r="G110" i="4" s="1"/>
  <c r="G111" i="4" a="1"/>
  <c r="G111" i="4" s="1"/>
  <c r="G112" i="4" a="1"/>
  <c r="G112" i="4"/>
  <c r="G113" i="4" a="1"/>
  <c r="G113" i="4"/>
  <c r="G114" i="4" a="1"/>
  <c r="G114" i="4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/>
  <c r="G122" i="4" a="1"/>
  <c r="G122" i="4" s="1"/>
  <c r="G123" i="4" a="1"/>
  <c r="G123" i="4" s="1"/>
  <c r="G124" i="4" a="1"/>
  <c r="G124" i="4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/>
  <c r="G131" i="4" a="1"/>
  <c r="G131" i="4"/>
  <c r="G132" i="4" a="1"/>
  <c r="G132" i="4"/>
  <c r="G133" i="4" a="1"/>
  <c r="G133" i="4" s="1"/>
  <c r="G134" i="4" a="1"/>
  <c r="G134" i="4" s="1"/>
  <c r="G135" i="4" a="1"/>
  <c r="G135" i="4" s="1"/>
  <c r="G136" i="4" a="1"/>
  <c r="G136" i="4" s="1"/>
  <c r="G137" i="4" a="1"/>
  <c r="G137" i="4"/>
  <c r="G138" i="4" a="1"/>
  <c r="G138" i="4"/>
  <c r="G139" i="4" a="1"/>
  <c r="G139" i="4" s="1"/>
  <c r="G140" i="4" a="1"/>
  <c r="G140" i="4"/>
  <c r="G141" i="4" a="1"/>
  <c r="G141" i="4" s="1"/>
  <c r="G142" i="4" a="1"/>
  <c r="G142" i="4" s="1"/>
  <c r="G143" i="4" a="1"/>
  <c r="G143" i="4" s="1"/>
  <c r="G144" i="4" a="1"/>
  <c r="G144" i="4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/>
  <c r="G155" i="4" a="1"/>
  <c r="G155" i="4" s="1"/>
  <c r="G156" i="4" a="1"/>
  <c r="G156" i="4"/>
  <c r="G157" i="4" a="1"/>
  <c r="G157" i="4" s="1"/>
  <c r="G158" i="4" a="1"/>
  <c r="G158" i="4" s="1"/>
  <c r="G159" i="4" a="1"/>
  <c r="G159" i="4" s="1"/>
  <c r="G160" i="4" a="1"/>
  <c r="G160" i="4"/>
  <c r="G161" i="4" a="1"/>
  <c r="G161" i="4"/>
  <c r="G162" i="4" a="1"/>
  <c r="G162" i="4"/>
  <c r="G163" i="4" a="1"/>
  <c r="G163" i="4"/>
  <c r="G164" i="4" a="1"/>
  <c r="G164" i="4" s="1"/>
  <c r="G165" i="4" a="1"/>
  <c r="G165" i="4" s="1"/>
  <c r="G166" i="4" a="1"/>
  <c r="G166" i="4" s="1"/>
  <c r="G167" i="4" a="1"/>
  <c r="G167" i="4" s="1"/>
  <c r="G168" i="4" a="1"/>
  <c r="G168" i="4"/>
  <c r="G169" i="4" a="1"/>
  <c r="G169" i="4" s="1"/>
  <c r="G170" i="4" a="1"/>
  <c r="G170" i="4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 s="1"/>
  <c r="G178" i="4" a="1"/>
  <c r="G178" i="4" s="1"/>
  <c r="G179" i="4" a="1"/>
  <c r="G179" i="4"/>
  <c r="G180" i="4" a="1"/>
  <c r="G180" i="4"/>
  <c r="G181" i="4" a="1"/>
  <c r="G181" i="4" s="1"/>
  <c r="G182" i="4" a="1"/>
  <c r="G182" i="4" s="1"/>
  <c r="G183" i="4" a="1"/>
  <c r="G183" i="4" s="1"/>
  <c r="G184" i="4" a="1"/>
  <c r="G184" i="4"/>
  <c r="G185" i="4" a="1"/>
  <c r="G185" i="4" s="1"/>
  <c r="G186" i="4" a="1"/>
  <c r="G186" i="4"/>
  <c r="G187" i="4" a="1"/>
  <c r="G187" i="4"/>
  <c r="G188" i="4" a="1"/>
  <c r="G188" i="4" s="1"/>
  <c r="G189" i="4" a="1"/>
  <c r="G189" i="4" s="1"/>
  <c r="G190" i="4" a="1"/>
  <c r="G190" i="4" s="1"/>
  <c r="G191" i="4" a="1"/>
  <c r="G191" i="4" s="1"/>
  <c r="G192" i="4" a="1"/>
  <c r="G192" i="4"/>
  <c r="G193" i="4" a="1"/>
  <c r="G193" i="4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/>
  <c r="G201" i="4" a="1"/>
  <c r="G201" i="4" s="1"/>
  <c r="G202" i="4" a="1"/>
  <c r="G202" i="4" s="1"/>
  <c r="G203" i="4" a="1"/>
  <c r="G203" i="4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/>
  <c r="G210" i="4" a="1"/>
  <c r="G210" i="4"/>
  <c r="G211" i="4" a="1"/>
  <c r="G211" i="4"/>
  <c r="G212" i="4" a="1"/>
  <c r="G212" i="4"/>
  <c r="G213" i="4" a="1"/>
  <c r="G213" i="4" s="1"/>
  <c r="G214" i="4" a="1"/>
  <c r="G214" i="4" s="1"/>
  <c r="G215" i="4" a="1"/>
  <c r="G215" i="4" s="1"/>
  <c r="G216" i="4" a="1"/>
  <c r="G216" i="4"/>
  <c r="G217" i="4" a="1"/>
  <c r="G217" i="4"/>
  <c r="G218" i="4" a="1"/>
  <c r="G218" i="4"/>
  <c r="G219" i="4" a="1"/>
  <c r="G219" i="4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/>
  <c r="G229" i="4" a="1"/>
  <c r="G229" i="4" s="1"/>
  <c r="G230" i="4" a="1"/>
  <c r="G230" i="4" s="1"/>
  <c r="G231" i="4" a="1"/>
  <c r="G231" i="4" s="1"/>
  <c r="G232" i="4" a="1"/>
  <c r="G232" i="4" s="1"/>
  <c r="G233" i="4" a="1"/>
  <c r="G233" i="4"/>
  <c r="G234" i="4" a="1"/>
  <c r="G234" i="4" s="1"/>
  <c r="G235" i="4" a="1"/>
  <c r="G235" i="4"/>
  <c r="G236" i="4" a="1"/>
  <c r="G236" i="4"/>
  <c r="G237" i="4" a="1"/>
  <c r="G237" i="4" s="1"/>
  <c r="G238" i="4" a="1"/>
  <c r="G238" i="4" s="1"/>
  <c r="G239" i="4" a="1"/>
  <c r="G239" i="4" s="1"/>
  <c r="G240" i="4" a="1"/>
  <c r="G240" i="4"/>
  <c r="G241" i="4" a="1"/>
  <c r="G241" i="4"/>
  <c r="G242" i="4" a="1"/>
  <c r="G242" i="4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/>
  <c r="G249" i="4" a="1"/>
  <c r="G249" i="4"/>
  <c r="G250" i="4" a="1"/>
  <c r="G250" i="4" s="1"/>
  <c r="G251" i="4" a="1"/>
  <c r="G251" i="4" s="1"/>
  <c r="G252" i="4" a="1"/>
  <c r="G252" i="4"/>
  <c r="G253" i="4" a="1"/>
  <c r="G253" i="4" s="1"/>
  <c r="G254" i="4" a="1"/>
  <c r="G254" i="4" s="1"/>
  <c r="G255" i="4" a="1"/>
  <c r="G255" i="4" s="1"/>
  <c r="G256" i="4" a="1"/>
  <c r="G256" i="4" s="1"/>
  <c r="G257" i="4" a="1"/>
  <c r="G257" i="4" s="1"/>
  <c r="G258" i="4" a="1"/>
  <c r="G258" i="4"/>
  <c r="G259" i="4" a="1"/>
  <c r="G259" i="4"/>
  <c r="G260" i="4" a="1"/>
  <c r="G260" i="4"/>
  <c r="G261" i="4" a="1"/>
  <c r="G261" i="4" s="1"/>
  <c r="G262" i="4" a="1"/>
  <c r="G262" i="4" s="1"/>
  <c r="G263" i="4" a="1"/>
  <c r="G263" i="4" s="1"/>
  <c r="G264" i="4" a="1"/>
  <c r="G264" i="4" s="1"/>
  <c r="G265" i="4" a="1"/>
  <c r="G265" i="4"/>
  <c r="G266" i="4" a="1"/>
  <c r="G266" i="4"/>
  <c r="G267" i="4" a="1"/>
  <c r="G267" i="4"/>
  <c r="G268" i="4" a="1"/>
  <c r="G268" i="4"/>
  <c r="G269" i="4" a="1"/>
  <c r="G269" i="4" s="1"/>
  <c r="G270" i="4" a="1"/>
  <c r="G270" i="4" s="1"/>
  <c r="G271" i="4" a="1"/>
  <c r="G271" i="4" s="1"/>
  <c r="G272" i="4" a="1"/>
  <c r="G272" i="4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/>
  <c r="G283" i="4" a="1"/>
  <c r="G283" i="4" s="1"/>
  <c r="G284" i="4" a="1"/>
  <c r="G284" i="4"/>
  <c r="G285" i="4" a="1"/>
  <c r="G285" i="4" s="1"/>
  <c r="G286" i="4" a="1"/>
  <c r="G286" i="4" s="1"/>
  <c r="G287" i="4" a="1"/>
  <c r="G287" i="4" s="1"/>
  <c r="G288" i="4" a="1"/>
  <c r="G288" i="4"/>
  <c r="G289" i="4" a="1"/>
  <c r="G289" i="4"/>
  <c r="G290" i="4" a="1"/>
  <c r="G290" i="4"/>
  <c r="G291" i="4" a="1"/>
  <c r="G291" i="4"/>
  <c r="G292" i="4" a="1"/>
  <c r="G292" i="4" s="1"/>
  <c r="G293" i="4" a="1"/>
  <c r="G293" i="4" s="1"/>
  <c r="G294" i="4" a="1"/>
  <c r="G294" i="4" s="1"/>
  <c r="G295" i="4" a="1"/>
  <c r="G295" i="4" s="1"/>
  <c r="G296" i="4" a="1"/>
  <c r="G296" i="4"/>
  <c r="G297" i="4" a="1"/>
  <c r="G297" i="4"/>
  <c r="G298" i="4" a="1"/>
  <c r="G298" i="4"/>
  <c r="G299" i="4" a="1"/>
  <c r="G299" i="4" s="1"/>
  <c r="G300" i="4" a="1"/>
  <c r="G300" i="4" s="1"/>
  <c r="G301" i="4" a="1"/>
  <c r="G301" i="4" s="1"/>
  <c r="G302" i="4" a="1"/>
  <c r="G302" i="4" s="1"/>
  <c r="G303" i="4" a="1"/>
  <c r="G303" i="4" s="1"/>
  <c r="G304" i="4" a="1"/>
  <c r="G304" i="4" s="1"/>
  <c r="G305" i="4" a="1"/>
  <c r="G305" i="4" s="1"/>
  <c r="G306" i="4" a="1"/>
  <c r="G306" i="4" s="1"/>
  <c r="G307" i="4" a="1"/>
  <c r="G307" i="4"/>
  <c r="G308" i="4" a="1"/>
  <c r="G308" i="4"/>
  <c r="G309" i="4" a="1"/>
  <c r="G309" i="4" s="1"/>
  <c r="G310" i="4" a="1"/>
  <c r="G310" i="4" s="1"/>
  <c r="G311" i="4" a="1"/>
  <c r="G311" i="4" s="1"/>
  <c r="G312" i="4" a="1"/>
  <c r="G312" i="4"/>
  <c r="G313" i="4" a="1"/>
  <c r="G313" i="4" s="1"/>
  <c r="G314" i="4" a="1"/>
  <c r="G314" i="4"/>
  <c r="G315" i="4" a="1"/>
  <c r="G315" i="4"/>
  <c r="G316" i="4" a="1"/>
  <c r="G316" i="4"/>
  <c r="G317" i="4" a="1"/>
  <c r="G317" i="4" s="1"/>
  <c r="G318" i="4" a="1"/>
  <c r="G318" i="4" s="1"/>
  <c r="G319" i="4" a="1"/>
  <c r="G319" i="4" s="1"/>
  <c r="G320" i="4" a="1"/>
  <c r="G320" i="4"/>
  <c r="G321" i="4" a="1"/>
  <c r="G321" i="4"/>
  <c r="G322" i="4" a="1"/>
  <c r="G322" i="4" s="1"/>
  <c r="G323" i="4" a="1"/>
  <c r="G323" i="4" s="1"/>
  <c r="G324" i="4" a="1"/>
  <c r="G324" i="4" s="1"/>
  <c r="G325" i="4" a="1"/>
  <c r="G325" i="4" s="1"/>
  <c r="G326" i="4" a="1"/>
  <c r="G326" i="4" s="1"/>
  <c r="G327" i="4" a="1"/>
  <c r="G327" i="4" s="1"/>
  <c r="G328" i="4" a="1"/>
  <c r="G328" i="4"/>
  <c r="G329" i="4" a="1"/>
  <c r="G329" i="4" s="1"/>
  <c r="G330" i="4" a="1"/>
  <c r="G330" i="4" s="1"/>
  <c r="G331" i="4" a="1"/>
  <c r="G331" i="4"/>
  <c r="G332" i="4" a="1"/>
  <c r="G332" i="4" s="1"/>
  <c r="G333" i="4" a="1"/>
  <c r="G333" i="4" s="1"/>
  <c r="G334" i="4" a="1"/>
  <c r="G334" i="4" s="1"/>
  <c r="G335" i="4" a="1"/>
  <c r="G335" i="4" s="1"/>
  <c r="G336" i="4" a="1"/>
  <c r="G336" i="4" s="1"/>
  <c r="G337" i="4" a="1"/>
  <c r="G337" i="4"/>
  <c r="G338" i="4" a="1"/>
  <c r="G338" i="4"/>
  <c r="G339" i="4" a="1"/>
  <c r="G339" i="4"/>
  <c r="G340" i="4" a="1"/>
  <c r="G340" i="4"/>
  <c r="G341" i="4" a="1"/>
  <c r="G341" i="4" s="1"/>
  <c r="G342" i="4" a="1"/>
  <c r="G342" i="4" s="1"/>
  <c r="G343" i="4" a="1"/>
  <c r="G343" i="4" s="1"/>
  <c r="G344" i="4" a="1"/>
  <c r="G344" i="4"/>
  <c r="G345" i="4" a="1"/>
  <c r="G345" i="4"/>
  <c r="G346" i="4" a="1"/>
  <c r="G346" i="4"/>
  <c r="G347" i="4" a="1"/>
  <c r="G347" i="4"/>
  <c r="G348" i="4" a="1"/>
  <c r="G348" i="4" s="1"/>
  <c r="G349" i="4" a="1"/>
  <c r="G349" i="4" s="1"/>
  <c r="G350" i="4" a="1"/>
  <c r="G350" i="4" s="1"/>
  <c r="G351" i="4" a="1"/>
  <c r="G351" i="4" s="1"/>
  <c r="G352" i="4" a="1"/>
  <c r="G352" i="4" s="1"/>
  <c r="G353" i="4" a="1"/>
  <c r="G353" i="4" s="1"/>
  <c r="G354" i="4" a="1"/>
  <c r="G354" i="4" s="1"/>
  <c r="G355" i="4" a="1"/>
  <c r="G355" i="4" s="1"/>
  <c r="G356" i="4" a="1"/>
  <c r="G356" i="4"/>
  <c r="G357" i="4" a="1"/>
  <c r="G357" i="4" s="1"/>
  <c r="G358" i="4" a="1"/>
  <c r="G358" i="4" s="1"/>
  <c r="G359" i="4" a="1"/>
  <c r="G359" i="4" s="1"/>
  <c r="G360" i="4" a="1"/>
  <c r="G360" i="4" s="1"/>
  <c r="G361" i="4" a="1"/>
  <c r="G361" i="4"/>
  <c r="G362" i="4" a="1"/>
  <c r="G362" i="4" s="1"/>
  <c r="G363" i="4" a="1"/>
  <c r="G363" i="4"/>
  <c r="G364" i="4" a="1"/>
  <c r="G364" i="4"/>
  <c r="G365" i="4" a="1"/>
  <c r="G365" i="4" s="1"/>
  <c r="G366" i="4" a="1"/>
  <c r="G366" i="4" s="1"/>
  <c r="G367" i="4" a="1"/>
  <c r="G367" i="4" s="1"/>
  <c r="G368" i="4" a="1"/>
  <c r="G368" i="4"/>
  <c r="G369" i="4" a="1"/>
  <c r="G369" i="4"/>
  <c r="G370" i="4" a="1"/>
  <c r="G370" i="4"/>
  <c r="G371" i="4" a="1"/>
  <c r="G371" i="4" s="1"/>
  <c r="G372" i="4" a="1"/>
  <c r="G372" i="4" s="1"/>
  <c r="G373" i="4" a="1"/>
  <c r="G373" i="4" s="1"/>
  <c r="G374" i="4" a="1"/>
  <c r="G374" i="4" s="1"/>
  <c r="G375" i="4" a="1"/>
  <c r="G375" i="4" s="1"/>
  <c r="G376" i="4" a="1"/>
  <c r="G376" i="4"/>
  <c r="G377" i="4" a="1"/>
  <c r="G377" i="4"/>
  <c r="G378" i="4" a="1"/>
  <c r="G378" i="4" s="1"/>
  <c r="G379" i="4" a="1"/>
  <c r="G379" i="4" s="1"/>
  <c r="G380" i="4" a="1"/>
  <c r="G380" i="4"/>
  <c r="G381" i="4" a="1"/>
  <c r="G381" i="4" s="1"/>
  <c r="G382" i="4" a="1"/>
  <c r="G382" i="4" s="1"/>
  <c r="G383" i="4" a="1"/>
  <c r="G383" i="4" s="1"/>
  <c r="G384" i="4" a="1"/>
  <c r="G384" i="4" s="1"/>
  <c r="G385" i="4" a="1"/>
  <c r="G385" i="4" s="1"/>
  <c r="G386" i="4" a="1"/>
  <c r="G386" i="4"/>
  <c r="G387" i="4" a="1"/>
  <c r="G387" i="4"/>
  <c r="G388" i="4" a="1"/>
  <c r="G388" i="4"/>
  <c r="G389" i="4" a="1"/>
  <c r="G389" i="4" s="1"/>
  <c r="G390" i="4" a="1"/>
  <c r="G390" i="4" s="1"/>
  <c r="G391" i="4" a="1"/>
  <c r="G391" i="4" s="1"/>
  <c r="G392" i="4" a="1"/>
  <c r="G392" i="4" s="1"/>
  <c r="G393" i="4" a="1"/>
  <c r="G393" i="4"/>
  <c r="G394" i="4" a="1"/>
  <c r="G394" i="4"/>
  <c r="G395" i="4" a="1"/>
  <c r="G395" i="4"/>
  <c r="G396" i="4" a="1"/>
  <c r="G396" i="4"/>
  <c r="G397" i="4" a="1"/>
  <c r="G397" i="4" s="1"/>
  <c r="G398" i="4" a="1"/>
  <c r="G398" i="4" s="1"/>
  <c r="G399" i="4" a="1"/>
  <c r="G399" i="4" s="1"/>
  <c r="G400" i="4" a="1"/>
  <c r="G400" i="4"/>
  <c r="G401" i="4" a="1"/>
  <c r="G401" i="4" s="1"/>
  <c r="G402" i="4" a="1"/>
  <c r="G402" i="4" s="1"/>
  <c r="G403" i="4" a="1"/>
  <c r="G403" i="4" s="1"/>
  <c r="G404" i="4" a="1"/>
  <c r="G404" i="4" s="1"/>
  <c r="G405" i="4" a="1"/>
  <c r="G405" i="4" s="1"/>
  <c r="G406" i="4" a="1"/>
  <c r="G406" i="4" s="1"/>
  <c r="G407" i="4" a="1"/>
  <c r="G407" i="4" s="1"/>
  <c r="G408" i="4" a="1"/>
  <c r="G408" i="4" s="1"/>
  <c r="G409" i="4" a="1"/>
  <c r="G409" i="4" s="1"/>
  <c r="G410" i="4" a="1"/>
  <c r="G410" i="4"/>
  <c r="G411" i="4" a="1"/>
  <c r="G411" i="4" s="1"/>
  <c r="G412" i="4" a="1"/>
  <c r="G412" i="4"/>
  <c r="G413" i="4" a="1"/>
  <c r="G413" i="4" s="1"/>
  <c r="G414" i="4" a="1"/>
  <c r="G414" i="4" s="1"/>
  <c r="G415" i="4" a="1"/>
  <c r="G415" i="4" s="1"/>
  <c r="G416" i="4" a="1"/>
  <c r="G416" i="4"/>
  <c r="G417" i="4" a="1"/>
  <c r="G417" i="4"/>
  <c r="G418" i="4" a="1"/>
  <c r="G418" i="4"/>
  <c r="G419" i="4" a="1"/>
  <c r="G419" i="4"/>
  <c r="G420" i="4" a="1"/>
  <c r="G420" i="4"/>
  <c r="G421" i="4" a="1"/>
  <c r="G421" i="4" s="1"/>
  <c r="G422" i="4" a="1"/>
  <c r="G422" i="4" s="1"/>
  <c r="G423" i="4" a="1"/>
  <c r="G423" i="4" s="1"/>
  <c r="G424" i="4" a="1"/>
  <c r="G424" i="4"/>
  <c r="G425" i="4" a="1"/>
  <c r="G425" i="4"/>
  <c r="G426" i="4" a="1"/>
  <c r="G426" i="4"/>
  <c r="G427" i="4" a="1"/>
  <c r="G427" i="4" s="1"/>
  <c r="G428" i="4" a="1"/>
  <c r="G428" i="4" s="1"/>
  <c r="G429" i="4" a="1"/>
  <c r="G429" i="4" s="1"/>
  <c r="G430" i="4" a="1"/>
  <c r="G430" i="4" s="1"/>
  <c r="G431" i="4" a="1"/>
  <c r="G431" i="4" s="1"/>
  <c r="G432" i="4" a="1"/>
  <c r="G432" i="4" s="1"/>
  <c r="G433" i="4" a="1"/>
  <c r="G433" i="4" s="1"/>
  <c r="G434" i="4" a="1"/>
  <c r="G434" i="4" s="1"/>
  <c r="G435" i="4" a="1"/>
  <c r="G435" i="4"/>
  <c r="G436" i="4" a="1"/>
  <c r="G436" i="4"/>
  <c r="G437" i="4" a="1"/>
  <c r="G437" i="4" s="1"/>
  <c r="G438" i="4" a="1"/>
  <c r="G438" i="4" s="1"/>
  <c r="G439" i="4" a="1"/>
  <c r="G439" i="4" s="1"/>
  <c r="G440" i="4" a="1"/>
  <c r="G440" i="4"/>
  <c r="G441" i="4" a="1"/>
  <c r="G441" i="4" s="1"/>
  <c r="G442" i="4" a="1"/>
  <c r="G442" i="4"/>
  <c r="G443" i="4" a="1"/>
  <c r="G443" i="4"/>
  <c r="G444" i="4" a="1"/>
  <c r="G444" i="4"/>
  <c r="G445" i="4" a="1"/>
  <c r="G445" i="4" s="1"/>
  <c r="G446" i="4" a="1"/>
  <c r="G446" i="4" s="1"/>
  <c r="G447" i="4" a="1"/>
  <c r="G447" i="4" s="1"/>
  <c r="G448" i="4" a="1"/>
  <c r="G448" i="4"/>
  <c r="G449" i="4" a="1"/>
  <c r="G449" i="4"/>
  <c r="G450" i="4" a="1"/>
  <c r="G450" i="4" s="1"/>
  <c r="G451" i="4" a="1"/>
  <c r="G451" i="4" s="1"/>
  <c r="G452" i="4" a="1"/>
  <c r="G452" i="4" s="1"/>
  <c r="G453" i="4" a="1"/>
  <c r="G453" i="4" s="1"/>
  <c r="G454" i="4" a="1"/>
  <c r="G454" i="4" s="1"/>
  <c r="G455" i="4" a="1"/>
  <c r="G455" i="4" s="1"/>
  <c r="G456" i="4" a="1"/>
  <c r="G456" i="4"/>
  <c r="G457" i="4" a="1"/>
  <c r="G457" i="4" s="1"/>
  <c r="G458" i="4" a="1"/>
  <c r="G458" i="4" s="1"/>
  <c r="G459" i="4" a="1"/>
  <c r="G459" i="4"/>
  <c r="G460" i="4" a="1"/>
  <c r="G460" i="4" s="1"/>
  <c r="G461" i="4" a="1"/>
  <c r="G461" i="4" s="1"/>
  <c r="G462" i="4" a="1"/>
  <c r="G462" i="4" s="1"/>
  <c r="G463" i="4" a="1"/>
  <c r="G463" i="4" s="1"/>
  <c r="G464" i="4" a="1"/>
  <c r="G464" i="4" s="1"/>
  <c r="G465" i="4" a="1"/>
  <c r="G465" i="4"/>
  <c r="G466" i="4" a="1"/>
  <c r="G466" i="4"/>
  <c r="G467" i="4" a="1"/>
  <c r="G467" i="4"/>
  <c r="G468" i="4" a="1"/>
  <c r="G468" i="4"/>
  <c r="G469" i="4" a="1"/>
  <c r="G469" i="4" s="1"/>
  <c r="G470" i="4" a="1"/>
  <c r="G470" i="4" s="1"/>
  <c r="G471" i="4" a="1"/>
  <c r="G471" i="4" s="1"/>
  <c r="G472" i="4" a="1"/>
  <c r="G472" i="4"/>
  <c r="G473" i="4" a="1"/>
  <c r="G473" i="4"/>
  <c r="G474" i="4" a="1"/>
  <c r="G474" i="4"/>
  <c r="G475" i="4" a="1"/>
  <c r="G475" i="4"/>
  <c r="G476" i="4" a="1"/>
  <c r="G476" i="4"/>
  <c r="G477" i="4" a="1"/>
  <c r="G477" i="4" s="1"/>
  <c r="G478" i="4" a="1"/>
  <c r="G478" i="4" s="1"/>
  <c r="G479" i="4" a="1"/>
  <c r="G479" i="4" s="1"/>
  <c r="G480" i="4" a="1"/>
  <c r="G480" i="4"/>
  <c r="G481" i="4" a="1"/>
  <c r="G481" i="4" s="1"/>
  <c r="G482" i="4" a="1"/>
  <c r="G482" i="4" s="1"/>
  <c r="G483" i="4" a="1"/>
  <c r="G483" i="4" s="1"/>
  <c r="G484" i="4" a="1"/>
  <c r="G484" i="4"/>
  <c r="G485" i="4" a="1"/>
  <c r="G485" i="4" s="1"/>
  <c r="G486" i="4" a="1"/>
  <c r="G486" i="4" s="1"/>
  <c r="G487" i="4" a="1"/>
  <c r="G487" i="4" s="1"/>
  <c r="G488" i="4" a="1"/>
  <c r="G488" i="4" s="1"/>
  <c r="G489" i="4" a="1"/>
  <c r="G489" i="4"/>
  <c r="G490" i="4" a="1"/>
  <c r="G490" i="4" s="1"/>
  <c r="G491" i="4" a="1"/>
  <c r="G491" i="4"/>
  <c r="G492" i="4" a="1"/>
  <c r="G492" i="4"/>
  <c r="G493" i="4" a="1"/>
  <c r="G493" i="4" s="1"/>
  <c r="G494" i="4" a="1"/>
  <c r="G494" i="4" s="1"/>
  <c r="G495" i="4" a="1"/>
  <c r="G495" i="4" s="1"/>
  <c r="G496" i="4" a="1"/>
  <c r="G496" i="4" s="1"/>
  <c r="G497" i="4" a="1"/>
  <c r="G497" i="4" s="1"/>
  <c r="G498" i="4" a="1"/>
  <c r="G498" i="4"/>
  <c r="G499" i="4" a="1"/>
  <c r="G499" i="4"/>
  <c r="G500" i="4" a="1"/>
  <c r="G500" i="4" s="1"/>
  <c r="G501" i="4" a="1"/>
  <c r="G501" i="4" s="1"/>
  <c r="G502" i="4" a="1"/>
  <c r="G502" i="4" s="1"/>
  <c r="G503" i="4" a="1"/>
  <c r="G503" i="4" s="1"/>
  <c r="G504" i="4" a="1"/>
  <c r="G504" i="4"/>
  <c r="G505" i="4" a="1"/>
  <c r="G505" i="4"/>
  <c r="G506" i="4" a="1"/>
  <c r="G506" i="4" s="1"/>
  <c r="G507" i="4" a="1"/>
  <c r="G507" i="4" s="1"/>
  <c r="G508" i="4" a="1"/>
  <c r="G508" i="4"/>
  <c r="G509" i="4" a="1"/>
  <c r="G509" i="4" s="1"/>
  <c r="G510" i="4" a="1"/>
  <c r="G510" i="4" s="1"/>
  <c r="G511" i="4" a="1"/>
  <c r="G511" i="4" s="1"/>
  <c r="G512" i="4" a="1"/>
  <c r="G512" i="4" s="1"/>
  <c r="G513" i="4" a="1"/>
  <c r="G513" i="4" s="1"/>
  <c r="G514" i="4" a="1"/>
  <c r="G514" i="4"/>
  <c r="G515" i="4" a="1"/>
  <c r="G515" i="4" s="1"/>
  <c r="G516" i="4" a="1"/>
  <c r="G516" i="4"/>
  <c r="G517" i="4" a="1"/>
  <c r="G517" i="4" s="1"/>
  <c r="G518" i="4" a="1"/>
  <c r="G518" i="4" s="1"/>
  <c r="G519" i="4" a="1"/>
  <c r="G519" i="4" s="1"/>
  <c r="G520" i="4" a="1"/>
  <c r="G520" i="4" s="1"/>
  <c r="G521" i="4" a="1"/>
  <c r="G521" i="4"/>
  <c r="G522" i="4" a="1"/>
  <c r="G522" i="4"/>
  <c r="G523" i="4" a="1"/>
  <c r="G523" i="4"/>
  <c r="G524" i="4" a="1"/>
  <c r="G524" i="4"/>
  <c r="G525" i="4" a="1"/>
  <c r="G525" i="4" s="1"/>
  <c r="G526" i="4" a="1"/>
  <c r="G526" i="4" s="1"/>
  <c r="G527" i="4" a="1"/>
  <c r="G527" i="4" s="1"/>
  <c r="G528" i="4" a="1"/>
  <c r="G528" i="4"/>
  <c r="G529" i="4" a="1"/>
  <c r="G529" i="4" s="1"/>
  <c r="G530" i="4" a="1"/>
  <c r="G530" i="4" s="1"/>
  <c r="G531" i="4" a="1"/>
  <c r="G531" i="4" s="1"/>
  <c r="G532" i="4" a="1"/>
  <c r="G532" i="4" s="1"/>
  <c r="G533" i="4" a="1"/>
  <c r="G533" i="4" s="1"/>
  <c r="G534" i="4" a="1"/>
  <c r="G534" i="4" s="1"/>
  <c r="G535" i="4" a="1"/>
  <c r="G535" i="4" s="1"/>
  <c r="G536" i="4" a="1"/>
  <c r="G536" i="4"/>
  <c r="G537" i="4" a="1"/>
  <c r="G537" i="4" s="1"/>
  <c r="G538" i="4" a="1"/>
  <c r="G538" i="4" s="1"/>
  <c r="G539" i="4" a="1"/>
  <c r="G539" i="4" s="1"/>
  <c r="G540" i="4" a="1"/>
  <c r="G540" i="4"/>
  <c r="G541" i="4" a="1"/>
  <c r="G541" i="4" s="1"/>
  <c r="G542" i="4" a="1"/>
  <c r="G542" i="4" s="1"/>
  <c r="G543" i="4" a="1"/>
  <c r="G543" i="4" s="1"/>
  <c r="G544" i="4" a="1"/>
  <c r="G544" i="4"/>
  <c r="G545" i="4" a="1"/>
  <c r="G545" i="4" s="1"/>
  <c r="G546" i="4" a="1"/>
  <c r="G546" i="4" s="1"/>
  <c r="G547" i="4" a="1"/>
  <c r="G547" i="4"/>
  <c r="G548" i="4" a="1"/>
  <c r="G548" i="4" s="1"/>
  <c r="G549" i="4" a="1"/>
  <c r="G549" i="4" s="1"/>
  <c r="G550" i="4" a="1"/>
  <c r="G550" i="4" s="1"/>
  <c r="G551" i="4" a="1"/>
  <c r="G551" i="4" s="1"/>
  <c r="G552" i="4" a="1"/>
  <c r="G552" i="4"/>
  <c r="G553" i="4" a="1"/>
  <c r="G553" i="4"/>
  <c r="G554" i="4" a="1"/>
  <c r="G554" i="4"/>
  <c r="G555" i="4" a="1"/>
  <c r="G555" i="4"/>
  <c r="G556" i="4" a="1"/>
  <c r="G556" i="4" s="1"/>
  <c r="G557" i="4" a="1"/>
  <c r="G557" i="4" s="1"/>
  <c r="G558" i="4" a="1"/>
  <c r="G558" i="4" s="1"/>
  <c r="G559" i="4" a="1"/>
  <c r="G559" i="4" s="1"/>
  <c r="G560" i="4" a="1"/>
  <c r="G560" i="4" s="1"/>
  <c r="G561" i="4" a="1"/>
  <c r="G561" i="4" s="1"/>
  <c r="G562" i="4" a="1"/>
  <c r="G562" i="4" s="1"/>
  <c r="G563" i="4" a="1"/>
  <c r="G563" i="4"/>
  <c r="G564" i="4" a="1"/>
  <c r="G564" i="4" s="1"/>
  <c r="G565" i="4" a="1"/>
  <c r="G565" i="4" s="1"/>
  <c r="G566" i="4" a="1"/>
  <c r="G566" i="4" s="1"/>
  <c r="G567" i="4" a="1"/>
  <c r="G567" i="4" s="1"/>
  <c r="G568" i="4" a="1"/>
  <c r="G568" i="4"/>
  <c r="G569" i="4" a="1"/>
  <c r="G569" i="4" s="1"/>
  <c r="G570" i="4" a="1"/>
  <c r="G570" i="4"/>
  <c r="G571" i="4" a="1"/>
  <c r="G571" i="4"/>
  <c r="G572" i="4" a="1"/>
  <c r="G572" i="4"/>
  <c r="G573" i="4" a="1"/>
  <c r="G573" i="4" s="1"/>
  <c r="G574" i="4" a="1"/>
  <c r="G574" i="4" s="1"/>
  <c r="G575" i="4" a="1"/>
  <c r="G575" i="4" s="1"/>
  <c r="G576" i="4" a="1"/>
  <c r="G576" i="4" s="1"/>
  <c r="G577" i="4" a="1"/>
  <c r="G577" i="4"/>
  <c r="G578" i="4" a="1"/>
  <c r="G578" i="4"/>
  <c r="G579" i="4" a="1"/>
  <c r="G579" i="4" s="1"/>
  <c r="G580" i="4" a="1"/>
  <c r="G580" i="4" s="1"/>
  <c r="G581" i="4" a="1"/>
  <c r="G581" i="4" s="1"/>
  <c r="G582" i="4" a="1"/>
  <c r="G582" i="4" s="1"/>
  <c r="G583" i="4" a="1"/>
  <c r="G583" i="4" s="1"/>
  <c r="G584" i="4" a="1"/>
  <c r="G584" i="4"/>
  <c r="G585" i="4" a="1"/>
  <c r="G585" i="4" s="1"/>
  <c r="G586" i="4" a="1"/>
  <c r="G586" i="4" s="1"/>
  <c r="G587" i="4" a="1"/>
  <c r="G587" i="4" s="1"/>
  <c r="G588" i="4" a="1"/>
  <c r="G588" i="4" s="1"/>
  <c r="G589" i="4" a="1"/>
  <c r="G589" i="4" s="1"/>
  <c r="G590" i="4" a="1"/>
  <c r="G590" i="4" s="1"/>
  <c r="G591" i="4" a="1"/>
  <c r="G591" i="4" s="1"/>
  <c r="G592" i="4" a="1"/>
  <c r="G592" i="4" s="1"/>
  <c r="G593" i="4" a="1"/>
  <c r="G593" i="4"/>
  <c r="G594" i="4" a="1"/>
  <c r="G594" i="4" s="1"/>
  <c r="G595" i="4" a="1"/>
  <c r="G595" i="4"/>
  <c r="G596" i="4" a="1"/>
  <c r="G596" i="4"/>
  <c r="G597" i="4" a="1"/>
  <c r="G597" i="4" s="1"/>
  <c r="G598" i="4" a="1"/>
  <c r="G598" i="4" s="1"/>
  <c r="G599" i="4" a="1"/>
  <c r="G599" i="4" s="1"/>
  <c r="G600" i="4" a="1"/>
  <c r="G600" i="4"/>
  <c r="G601" i="4" a="1"/>
  <c r="G601" i="4"/>
  <c r="G602" i="4" a="1"/>
  <c r="G602" i="4"/>
  <c r="G603" i="4" a="1"/>
  <c r="G603" i="4"/>
  <c r="G604" i="4" a="1"/>
  <c r="G604" i="4"/>
  <c r="G605" i="4" a="1"/>
  <c r="G605" i="4" s="1"/>
  <c r="G606" i="4" a="1"/>
  <c r="G606" i="4" s="1"/>
  <c r="G607" i="4" a="1"/>
  <c r="G607" i="4" s="1"/>
  <c r="G608" i="4" a="1"/>
  <c r="G608" i="4" s="1"/>
  <c r="G609" i="4" a="1"/>
  <c r="G609" i="4" s="1"/>
  <c r="G610" i="4" a="1"/>
  <c r="G610" i="4" s="1"/>
  <c r="G611" i="4" a="1"/>
  <c r="G611" i="4" s="1"/>
  <c r="G612" i="4" a="1"/>
  <c r="G612" i="4"/>
  <c r="G613" i="4" a="1"/>
  <c r="G613" i="4" s="1"/>
  <c r="G614" i="4" a="1"/>
  <c r="G614" i="4" s="1"/>
  <c r="G615" i="4" a="1"/>
  <c r="G615" i="4" s="1"/>
  <c r="G616" i="4" a="1"/>
  <c r="G616" i="4" s="1"/>
  <c r="G617" i="4" a="1"/>
  <c r="G617" i="4"/>
  <c r="G618" i="4" a="1"/>
  <c r="G618" i="4" s="1"/>
  <c r="G619" i="4" a="1"/>
  <c r="G619" i="4"/>
  <c r="G620" i="4" a="1"/>
  <c r="G620" i="4"/>
  <c r="G621" i="4" a="1"/>
  <c r="G621" i="4" s="1"/>
  <c r="G622" i="4" a="1"/>
  <c r="G622" i="4" s="1"/>
  <c r="G623" i="4" a="1"/>
  <c r="G623" i="4" s="1"/>
  <c r="G624" i="4" a="1"/>
  <c r="G624" i="4"/>
  <c r="G625" i="4" a="1"/>
  <c r="G625" i="4" s="1"/>
  <c r="G626" i="4" a="1"/>
  <c r="G626" i="4"/>
  <c r="G627" i="4" a="1"/>
  <c r="G627" i="4"/>
  <c r="G628" i="4" a="1"/>
  <c r="G628" i="4" s="1"/>
  <c r="G629" i="4" a="1"/>
  <c r="G629" i="4" s="1"/>
  <c r="G630" i="4" a="1"/>
  <c r="G630" i="4" s="1"/>
  <c r="G631" i="4" a="1"/>
  <c r="G631" i="4" s="1"/>
  <c r="G632" i="4" a="1"/>
  <c r="G632" i="4"/>
  <c r="G633" i="4" a="1"/>
  <c r="G633" i="4"/>
  <c r="G634" i="4" a="1"/>
  <c r="G634" i="4"/>
  <c r="G635" i="4" a="1"/>
  <c r="G635" i="4" s="1"/>
  <c r="G636" i="4" a="1"/>
  <c r="G636" i="4"/>
  <c r="G637" i="4" a="1"/>
  <c r="G637" i="4" s="1"/>
  <c r="G638" i="4" a="1"/>
  <c r="G638" i="4" s="1"/>
  <c r="G639" i="4" a="1"/>
  <c r="G639" i="4" s="1"/>
  <c r="G640" i="4" a="1"/>
  <c r="G640" i="4" s="1"/>
  <c r="G641" i="4" a="1"/>
  <c r="G641" i="4" s="1"/>
  <c r="G642" i="4" a="1"/>
  <c r="G642" i="4"/>
  <c r="G643" i="4" a="1"/>
  <c r="G643" i="4" s="1"/>
  <c r="G644" i="4" a="1"/>
  <c r="G644" i="4" s="1"/>
  <c r="G645" i="4" a="1"/>
  <c r="G645" i="4" s="1"/>
  <c r="G646" i="4" a="1"/>
  <c r="G646" i="4" s="1"/>
  <c r="G647" i="4" a="1"/>
  <c r="G647" i="4" s="1"/>
  <c r="G648" i="4" a="1"/>
  <c r="G648" i="4"/>
  <c r="G649" i="4" a="1"/>
  <c r="G649" i="4"/>
  <c r="G650" i="4" a="1"/>
  <c r="G650" i="4"/>
  <c r="G651" i="4" a="1"/>
  <c r="G651" i="4"/>
  <c r="G652" i="4" a="1"/>
  <c r="G652" i="4"/>
  <c r="G653" i="4" a="1"/>
  <c r="G653" i="4" s="1"/>
  <c r="G654" i="4" a="1"/>
  <c r="G654" i="4" s="1"/>
  <c r="G655" i="4" a="1"/>
  <c r="G655" i="4" s="1"/>
  <c r="G656" i="4" a="1"/>
  <c r="G656" i="4"/>
  <c r="G657" i="4" a="1"/>
  <c r="G657" i="4" s="1"/>
  <c r="G658" i="4" a="1"/>
  <c r="G658" i="4" s="1"/>
  <c r="G659" i="4" a="1"/>
  <c r="G659" i="4" s="1"/>
  <c r="G660" i="4" a="1"/>
  <c r="G660" i="4" s="1"/>
  <c r="G661" i="4" a="1"/>
  <c r="G661" i="4" s="1"/>
  <c r="G662" i="4" a="1"/>
  <c r="G662" i="4" s="1"/>
  <c r="G663" i="4" a="1"/>
  <c r="G663" i="4" s="1"/>
  <c r="G664" i="4" a="1"/>
  <c r="G664" i="4"/>
  <c r="G665" i="4" a="1"/>
  <c r="G665" i="4" s="1"/>
  <c r="G666" i="4" a="1"/>
  <c r="G666" i="4" s="1"/>
  <c r="G667" i="4" a="1"/>
  <c r="G667" i="4"/>
  <c r="G668" i="4" a="1"/>
  <c r="G668" i="4"/>
  <c r="G669" i="4" a="1"/>
  <c r="G669" i="4" s="1"/>
  <c r="G670" i="4" a="1"/>
  <c r="G670" i="4" s="1"/>
  <c r="G671" i="4" a="1"/>
  <c r="G671" i="4" s="1"/>
  <c r="G672" i="4" a="1"/>
  <c r="G672" i="4"/>
  <c r="G673" i="4" a="1"/>
  <c r="G673" i="4" s="1"/>
  <c r="G674" i="4" a="1"/>
  <c r="G674" i="4" s="1"/>
  <c r="G675" i="4" a="1"/>
  <c r="G675" i="4"/>
  <c r="G676" i="4" a="1"/>
  <c r="G676" i="4"/>
  <c r="G677" i="4" a="1"/>
  <c r="G677" i="4" s="1"/>
  <c r="G678" i="4" a="1"/>
  <c r="G678" i="4" s="1"/>
  <c r="G679" i="4" a="1"/>
  <c r="G679" i="4" s="1"/>
  <c r="G680" i="4" a="1"/>
  <c r="G680" i="4"/>
  <c r="G681" i="4" a="1"/>
  <c r="G681" i="4"/>
  <c r="G682" i="4" a="1"/>
  <c r="G682" i="4"/>
  <c r="G683" i="4" a="1"/>
  <c r="G683" i="4"/>
  <c r="G684" i="4" a="1"/>
  <c r="G684" i="4" s="1"/>
  <c r="G685" i="4" a="1"/>
  <c r="G685" i="4" s="1"/>
  <c r="G686" i="4" a="1"/>
  <c r="G686" i="4"/>
  <c r="G687" i="4" a="1"/>
  <c r="G687" i="4"/>
  <c r="G688" i="4" a="1"/>
  <c r="G688" i="4"/>
  <c r="G689" i="4" a="1"/>
  <c r="G689" i="4"/>
  <c r="G690" i="4" a="1"/>
  <c r="G690" i="4" s="1"/>
  <c r="G691" i="4" a="1"/>
  <c r="G691" i="4"/>
  <c r="G692" i="4" a="1"/>
  <c r="G692" i="4" s="1"/>
  <c r="G693" i="4" a="1"/>
  <c r="G693" i="4" s="1"/>
  <c r="G694" i="4" a="1"/>
  <c r="G694" i="4"/>
  <c r="G695" i="4" a="1"/>
  <c r="G695" i="4"/>
  <c r="G696" i="4" a="1"/>
  <c r="G696" i="4"/>
  <c r="G697" i="4" a="1"/>
  <c r="G697" i="4" s="1"/>
  <c r="G698" i="4" a="1"/>
  <c r="G698" i="4"/>
  <c r="G699" i="4" a="1"/>
  <c r="G699" i="4" s="1"/>
  <c r="G700" i="4" a="1"/>
  <c r="G700" i="4" s="1"/>
  <c r="G701" i="4" a="1"/>
  <c r="G701" i="4"/>
  <c r="G702" i="4" a="1"/>
  <c r="G702" i="4"/>
  <c r="G703" i="4" a="1"/>
  <c r="G703" i="4"/>
  <c r="G704" i="4" a="1"/>
  <c r="G704" i="4"/>
  <c r="G705" i="4" a="1"/>
  <c r="G705" i="4" s="1"/>
  <c r="G706" i="4" a="1"/>
  <c r="G706" i="4"/>
  <c r="G707" i="4" a="1"/>
  <c r="G707" i="4" s="1"/>
  <c r="G708" i="4" a="1"/>
  <c r="G708" i="4"/>
  <c r="G709" i="4" a="1"/>
  <c r="G709" i="4" s="1"/>
  <c r="G710" i="4" a="1"/>
  <c r="G710" i="4" s="1"/>
  <c r="G711" i="4" a="1"/>
  <c r="G711" i="4"/>
  <c r="G712" i="4" a="1"/>
  <c r="G712" i="4"/>
  <c r="G713" i="4" a="1"/>
  <c r="G713" i="4" s="1"/>
  <c r="G714" i="4" a="1"/>
  <c r="G714" i="4" s="1"/>
  <c r="G715" i="4" a="1"/>
  <c r="G715" i="4"/>
  <c r="G716" i="4" a="1"/>
  <c r="G716" i="4" s="1"/>
  <c r="G717" i="4" a="1"/>
  <c r="G717" i="4" s="1"/>
  <c r="G718" i="4" a="1"/>
  <c r="G718" i="4"/>
  <c r="G719" i="4" a="1"/>
  <c r="G719" i="4"/>
  <c r="G720" i="4" a="1"/>
  <c r="G720" i="4"/>
  <c r="G721" i="4" a="1"/>
  <c r="G721" i="4" s="1"/>
  <c r="G722" i="4" a="1"/>
  <c r="G722" i="4"/>
  <c r="G723" i="4" a="1"/>
  <c r="G723" i="4"/>
  <c r="G724" i="4" a="1"/>
  <c r="G724" i="4" s="1"/>
  <c r="G725" i="4" a="1"/>
  <c r="G725" i="4"/>
  <c r="G726" i="4" a="1"/>
  <c r="G726" i="4" s="1"/>
  <c r="G727" i="4" a="1"/>
  <c r="G727" i="4"/>
  <c r="G728" i="4" a="1"/>
  <c r="G728" i="4"/>
  <c r="G729" i="4" a="1"/>
  <c r="G729" i="4" s="1"/>
  <c r="G730" i="4" a="1"/>
  <c r="G730" i="4"/>
  <c r="G731" i="4" a="1"/>
  <c r="G731" i="4" s="1"/>
  <c r="G732" i="4" a="1"/>
  <c r="G732" i="4"/>
  <c r="G733" i="4" a="1"/>
  <c r="G733" i="4" s="1"/>
  <c r="G734" i="4" a="1"/>
  <c r="G734" i="4" s="1"/>
  <c r="G735" i="4" a="1"/>
  <c r="G735" i="4"/>
  <c r="G736" i="4" a="1"/>
  <c r="G736" i="4"/>
  <c r="G737" i="4" a="1"/>
  <c r="G737" i="4" s="1"/>
  <c r="G738" i="4" a="1"/>
  <c r="G738" i="4" s="1"/>
  <c r="G739" i="4" a="1"/>
  <c r="G739" i="4" s="1"/>
  <c r="G740" i="4" a="1"/>
  <c r="G740" i="4"/>
  <c r="G741" i="4" a="1"/>
  <c r="G741" i="4" s="1"/>
  <c r="G742" i="4" a="1"/>
  <c r="G742" i="4"/>
  <c r="G743" i="4" a="1"/>
  <c r="G743" i="4" s="1"/>
  <c r="G744" i="4" a="1"/>
  <c r="G744" i="4"/>
  <c r="G745" i="4" a="1"/>
  <c r="G745" i="4" s="1"/>
  <c r="G746" i="4" a="1"/>
  <c r="G746" i="4"/>
  <c r="G747" i="4" a="1"/>
  <c r="G747" i="4"/>
  <c r="G748" i="4" a="1"/>
  <c r="G748" i="4" s="1"/>
  <c r="G749" i="4" a="1"/>
  <c r="G749" i="4"/>
  <c r="G750" i="4" a="1"/>
  <c r="G750" i="4" s="1"/>
  <c r="G751" i="4" a="1"/>
  <c r="G751" i="4" s="1"/>
  <c r="G752" i="4" a="1"/>
  <c r="G752" i="4"/>
  <c r="G753" i="4" a="1"/>
  <c r="G753" i="4" s="1"/>
  <c r="G754" i="4" a="1"/>
  <c r="G754" i="4"/>
  <c r="G755" i="4" a="1"/>
  <c r="G755" i="4" s="1"/>
  <c r="G756" i="4" a="1"/>
  <c r="G756" i="4"/>
  <c r="G757" i="4" a="1"/>
  <c r="G757" i="4"/>
  <c r="G758" i="4" a="1"/>
  <c r="G758" i="4" s="1"/>
  <c r="G759" i="4" a="1"/>
  <c r="G759" i="4" s="1"/>
  <c r="G760" i="4" a="1"/>
  <c r="G760" i="4"/>
  <c r="G761" i="4" a="1"/>
  <c r="G761" i="4" s="1"/>
  <c r="G762" i="4" a="1"/>
  <c r="G762" i="4"/>
  <c r="G763" i="4" a="1"/>
  <c r="G763" i="4"/>
  <c r="G764" i="4" a="1"/>
  <c r="G764" i="4"/>
  <c r="G765" i="4" a="1"/>
  <c r="G765" i="4" s="1"/>
  <c r="G766" i="4" a="1"/>
  <c r="G766" i="4"/>
  <c r="G767" i="4" a="1"/>
  <c r="G767" i="4" s="1"/>
  <c r="G768" i="4" a="1"/>
  <c r="G768" i="4"/>
  <c r="G769" i="4" a="1"/>
  <c r="G769" i="4" s="1"/>
  <c r="G770" i="4" a="1"/>
  <c r="G770" i="4" s="1"/>
  <c r="G771" i="4" a="1"/>
  <c r="G771" i="4"/>
  <c r="G772" i="4" a="1"/>
  <c r="G772" i="4"/>
  <c r="G773" i="4" a="1"/>
  <c r="G773" i="4" s="1"/>
  <c r="G774" i="4" a="1"/>
  <c r="G774" i="4"/>
  <c r="G775" i="4" a="1"/>
  <c r="G775" i="4" s="1"/>
  <c r="G776" i="4" a="1"/>
  <c r="G776" i="4"/>
  <c r="G777" i="4" a="1"/>
  <c r="G777" i="4" s="1"/>
  <c r="G778" i="4" a="1"/>
  <c r="G778" i="4"/>
  <c r="G779" i="4" a="1"/>
  <c r="G779" i="4"/>
  <c r="G780" i="4" a="1"/>
  <c r="G780" i="4"/>
  <c r="G781" i="4" a="1"/>
  <c r="G781" i="4"/>
  <c r="G782" i="4" a="1"/>
  <c r="G782" i="4" s="1"/>
  <c r="G783" i="4" a="1"/>
  <c r="G783" i="4"/>
  <c r="G784" i="4" a="1"/>
  <c r="G784" i="4" s="1"/>
  <c r="G785" i="4" a="1"/>
  <c r="G785" i="4" s="1"/>
  <c r="G786" i="4" a="1"/>
  <c r="G786" i="4" s="1"/>
  <c r="G787" i="4" a="1"/>
  <c r="G787" i="4"/>
  <c r="G788" i="4" a="1"/>
  <c r="G788" i="4"/>
  <c r="G789" i="4" a="1"/>
  <c r="G789" i="4"/>
  <c r="G790" i="4" a="1"/>
  <c r="G790" i="4"/>
  <c r="G791" i="4" a="1"/>
  <c r="G791" i="4" s="1"/>
  <c r="G792" i="4" a="1"/>
  <c r="G792" i="4"/>
  <c r="G793" i="4" a="1"/>
  <c r="G793" i="4" s="1"/>
  <c r="G794" i="4" a="1"/>
  <c r="G794" i="4" s="1"/>
  <c r="G795" i="4" a="1"/>
  <c r="G795" i="4" s="1"/>
  <c r="G796" i="4" a="1"/>
  <c r="G796" i="4" s="1"/>
  <c r="G797" i="4" a="1"/>
  <c r="G797" i="4"/>
  <c r="G798" i="4" a="1"/>
  <c r="G798" i="4"/>
  <c r="G799" i="4" a="1"/>
  <c r="G799" i="4"/>
  <c r="G800" i="4" a="1"/>
  <c r="G800" i="4"/>
  <c r="G801" i="4" a="1"/>
  <c r="G801" i="4" s="1"/>
  <c r="G802" i="4" a="1"/>
  <c r="G802" i="4" s="1"/>
  <c r="G803" i="4" a="1"/>
  <c r="G803" i="4" s="1"/>
  <c r="G804" i="4" a="1"/>
  <c r="G804" i="4"/>
  <c r="G805" i="4" a="1"/>
  <c r="G805" i="4"/>
  <c r="G806" i="4" a="1"/>
  <c r="G806" i="4"/>
  <c r="G807" i="4" a="1"/>
  <c r="G807" i="4"/>
  <c r="G808" i="4" a="1"/>
  <c r="G808" i="4" s="1"/>
  <c r="G809" i="4" a="1"/>
  <c r="G809" i="4" s="1"/>
  <c r="G810" i="4" a="1"/>
  <c r="G810" i="4" s="1"/>
  <c r="G811" i="4" a="1"/>
  <c r="G811" i="4" s="1"/>
  <c r="G812" i="4" a="1"/>
  <c r="G812" i="4" s="1"/>
  <c r="G813" i="4" a="1"/>
  <c r="G813" i="4" s="1"/>
  <c r="G814" i="4" a="1"/>
  <c r="G814" i="4"/>
  <c r="G815" i="4" a="1"/>
  <c r="G815" i="4"/>
  <c r="G816" i="4" a="1"/>
  <c r="G816" i="4" s="1"/>
  <c r="G817" i="4" a="1"/>
  <c r="G817" i="4" s="1"/>
  <c r="G818" i="4" a="1"/>
  <c r="G818" i="4"/>
  <c r="G819" i="4" a="1"/>
  <c r="G819" i="4" s="1"/>
  <c r="G820" i="4" a="1"/>
  <c r="G820" i="4" s="1"/>
  <c r="G821" i="4" a="1"/>
  <c r="G821" i="4"/>
  <c r="G822" i="4" a="1"/>
  <c r="G822" i="4"/>
  <c r="G823" i="4" a="1"/>
  <c r="G823" i="4"/>
  <c r="G824" i="4" a="1"/>
  <c r="G824" i="4"/>
  <c r="G825" i="4" a="1"/>
  <c r="G825" i="4" s="1"/>
  <c r="G826" i="4" a="1"/>
  <c r="G826" i="4"/>
  <c r="G827" i="4" a="1"/>
  <c r="G827" i="4" s="1"/>
  <c r="G828" i="4" a="1"/>
  <c r="G828" i="4" s="1"/>
  <c r="G829" i="4" a="1"/>
  <c r="G829" i="4" s="1"/>
  <c r="G830" i="4" a="1"/>
  <c r="G830" i="4" s="1"/>
  <c r="G831" i="4" a="1"/>
  <c r="G831" i="4"/>
  <c r="G832" i="4" a="1"/>
  <c r="G832" i="4"/>
  <c r="G833" i="4" a="1"/>
  <c r="G833" i="4" s="1"/>
  <c r="G834" i="4" a="1"/>
  <c r="G834" i="4" s="1"/>
  <c r="G835" i="4" a="1"/>
  <c r="G835" i="4"/>
  <c r="G836" i="4" a="1"/>
  <c r="G836" i="4" s="1"/>
  <c r="G837" i="4" a="1"/>
  <c r="G837" i="4" s="1"/>
  <c r="G838" i="4" a="1"/>
  <c r="G838" i="4"/>
  <c r="G839" i="4" a="1"/>
  <c r="G839" i="4"/>
  <c r="G840" i="4" a="1"/>
  <c r="G840" i="4"/>
  <c r="G841" i="4" a="1"/>
  <c r="G841" i="4" s="1"/>
  <c r="G842" i="4" a="1"/>
  <c r="G842" i="4"/>
  <c r="G843" i="4" a="1"/>
  <c r="G843" i="4"/>
  <c r="G844" i="4" a="1"/>
  <c r="G844" i="4" s="1"/>
  <c r="G845" i="4" a="1"/>
  <c r="G845" i="4" s="1"/>
  <c r="G846" i="4" a="1"/>
  <c r="G846" i="4" s="1"/>
  <c r="G847" i="4" a="1"/>
  <c r="G847" i="4" s="1"/>
  <c r="G848" i="4" a="1"/>
  <c r="G848" i="4"/>
  <c r="G849" i="4" a="1"/>
  <c r="G849" i="4" s="1"/>
  <c r="G850" i="4" a="1"/>
  <c r="G850" i="4"/>
  <c r="G851" i="4" a="1"/>
  <c r="G851" i="4" s="1"/>
  <c r="G852" i="4" a="1"/>
  <c r="G852" i="4"/>
  <c r="G853" i="4" a="1"/>
  <c r="G853" i="4" s="1"/>
  <c r="G854" i="4" a="1"/>
  <c r="G854" i="4" s="1"/>
  <c r="G855" i="4" a="1"/>
  <c r="G855" i="4"/>
  <c r="G856" i="4" a="1"/>
  <c r="G856" i="4"/>
  <c r="G857" i="4" a="1"/>
  <c r="G857" i="4" s="1"/>
  <c r="G858" i="4" a="1"/>
  <c r="G858" i="4"/>
  <c r="G859" i="4" a="1"/>
  <c r="G859" i="4" s="1"/>
  <c r="G860" i="4" a="1"/>
  <c r="G860" i="4"/>
  <c r="G861" i="4" a="1"/>
  <c r="G861" i="4" s="1"/>
  <c r="G862" i="4" a="1"/>
  <c r="G862" i="4" s="1"/>
  <c r="G863" i="4" a="1"/>
  <c r="G863" i="4" s="1"/>
  <c r="G864" i="4" a="1"/>
  <c r="G864" i="4" s="1"/>
  <c r="G865" i="4" a="1"/>
  <c r="G865" i="4" s="1"/>
  <c r="G866" i="4" a="1"/>
  <c r="G866" i="4"/>
  <c r="G867" i="4" a="1"/>
  <c r="G867" i="4"/>
  <c r="G868" i="4" a="1"/>
  <c r="G868" i="4" s="1"/>
  <c r="G869" i="4" a="1"/>
  <c r="G869" i="4"/>
  <c r="G870" i="4" a="1"/>
  <c r="G870" i="4" s="1"/>
  <c r="G871" i="4" a="1"/>
  <c r="G871" i="4" s="1"/>
  <c r="G872" i="4" a="1"/>
  <c r="G872" i="4"/>
  <c r="G873" i="4" a="1"/>
  <c r="G873" i="4" s="1"/>
  <c r="G874" i="4" a="1"/>
  <c r="G874" i="4"/>
  <c r="G875" i="4" a="1"/>
  <c r="G875" i="4"/>
  <c r="G876" i="4" a="1"/>
  <c r="G876" i="4" s="1"/>
  <c r="G877" i="4" a="1"/>
  <c r="G877" i="4"/>
  <c r="G878" i="4" a="1"/>
  <c r="G878" i="4" s="1"/>
  <c r="G879" i="4" a="1"/>
  <c r="G879" i="4" s="1"/>
  <c r="G880" i="4" a="1"/>
  <c r="G880" i="4" s="1"/>
  <c r="G881" i="4" a="1"/>
  <c r="G881" i="4" s="1"/>
  <c r="G882" i="4" a="1"/>
  <c r="G882" i="4"/>
  <c r="G883" i="4" a="1"/>
  <c r="G883" i="4"/>
  <c r="G884" i="4" a="1"/>
  <c r="G884" i="4"/>
  <c r="G885" i="4" a="1"/>
  <c r="G885" i="4" s="1"/>
  <c r="G886" i="4" a="1"/>
  <c r="G886" i="4"/>
  <c r="G887" i="4" a="1"/>
  <c r="G887" i="4" s="1"/>
  <c r="G888" i="4" a="1"/>
  <c r="G888" i="4" s="1"/>
  <c r="G889" i="4" a="1"/>
  <c r="G889" i="4" s="1"/>
  <c r="G890" i="4" a="1"/>
  <c r="G890" i="4" s="1"/>
  <c r="G891" i="4" a="1"/>
  <c r="G891" i="4"/>
  <c r="G892" i="4" a="1"/>
  <c r="G892" i="4"/>
  <c r="G893" i="4" a="1"/>
  <c r="G893" i="4"/>
  <c r="G894" i="4" a="1"/>
  <c r="G894" i="4"/>
  <c r="G895" i="4" a="1"/>
  <c r="G895" i="4" s="1"/>
  <c r="G896" i="4" a="1"/>
  <c r="G896" i="4" s="1"/>
  <c r="G897" i="4" a="1"/>
  <c r="G897" i="4" s="1"/>
  <c r="G898" i="4" a="1"/>
  <c r="G898" i="4"/>
  <c r="G899" i="4" a="1"/>
  <c r="G899" i="4"/>
  <c r="G900" i="4" a="1"/>
  <c r="G900" i="4"/>
  <c r="G901" i="4" a="1"/>
  <c r="G901" i="4"/>
  <c r="G902" i="4" a="1"/>
  <c r="G902" i="4" s="1"/>
  <c r="G903" i="4" a="1"/>
  <c r="G903" i="4"/>
  <c r="G904" i="4" a="1"/>
  <c r="G904" i="4" s="1"/>
  <c r="G905" i="4" a="1"/>
  <c r="G905" i="4" s="1"/>
  <c r="G906" i="4" a="1"/>
  <c r="G906" i="4" s="1"/>
  <c r="G907" i="4" a="1"/>
  <c r="G907" i="4" s="1"/>
  <c r="G908" i="4" a="1"/>
  <c r="G908" i="4"/>
  <c r="G909" i="4" a="1"/>
  <c r="G909" i="4"/>
  <c r="G910" i="4" a="1"/>
  <c r="G910" i="4"/>
  <c r="G911" i="4" a="1"/>
  <c r="G911" i="4"/>
  <c r="G912" i="4" a="1"/>
  <c r="G912" i="4" s="1"/>
  <c r="G913" i="4" a="1"/>
  <c r="G913" i="4" s="1"/>
  <c r="G914" i="4" a="1"/>
  <c r="G914" i="4" s="1"/>
  <c r="G915" i="4" a="1"/>
  <c r="G915" i="4"/>
  <c r="G916" i="4" a="1"/>
  <c r="G916" i="4"/>
  <c r="G917" i="4" a="1"/>
  <c r="G917" i="4"/>
  <c r="G918" i="4" a="1"/>
  <c r="G918" i="4"/>
  <c r="G919" i="4" a="1"/>
  <c r="G919" i="4" s="1"/>
  <c r="G920" i="4" a="1"/>
  <c r="G920" i="4"/>
  <c r="G921" i="4" a="1"/>
  <c r="G921" i="4" s="1"/>
  <c r="G922" i="4" a="1"/>
  <c r="G922" i="4" s="1"/>
  <c r="G923" i="4" a="1"/>
  <c r="G923" i="4" s="1"/>
  <c r="G924" i="4" a="1"/>
  <c r="G924" i="4" s="1"/>
  <c r="G925" i="4" a="1"/>
  <c r="G925" i="4"/>
  <c r="G926" i="4" a="1"/>
  <c r="G926" i="4"/>
  <c r="G927" i="4" a="1"/>
  <c r="G927" i="4"/>
  <c r="G928" i="4" a="1"/>
  <c r="G928" i="4"/>
  <c r="G929" i="4" a="1"/>
  <c r="G929" i="4" s="1"/>
  <c r="G930" i="4" a="1"/>
  <c r="G930" i="4" s="1"/>
  <c r="G931" i="4" a="1"/>
  <c r="G931" i="4" s="1"/>
  <c r="G932" i="4" a="1"/>
  <c r="G932" i="4"/>
  <c r="G933" i="4" a="1"/>
  <c r="G933" i="4"/>
  <c r="G934" i="4" a="1"/>
  <c r="G934" i="4"/>
  <c r="G935" i="4" a="1"/>
  <c r="G935" i="4"/>
  <c r="G936" i="4" a="1"/>
  <c r="G936" i="4" s="1"/>
  <c r="G937" i="4" a="1"/>
  <c r="G937" i="4" s="1"/>
  <c r="G938" i="4" a="1"/>
  <c r="G938" i="4" s="1"/>
  <c r="G939" i="4" a="1"/>
  <c r="G939" i="4" s="1"/>
  <c r="G940" i="4" a="1"/>
  <c r="G940" i="4" s="1"/>
  <c r="G941" i="4" a="1"/>
  <c r="G941" i="4" s="1"/>
  <c r="G942" i="4" a="1"/>
  <c r="G942" i="4"/>
  <c r="G943" i="4" a="1"/>
  <c r="G943" i="4"/>
  <c r="G944" i="4" a="1"/>
  <c r="G944" i="4"/>
  <c r="G945" i="4" a="1"/>
  <c r="G945" i="4" s="1"/>
  <c r="G946" i="4" a="1"/>
  <c r="G946" i="4"/>
  <c r="G947" i="4" a="1"/>
  <c r="G947" i="4" s="1"/>
  <c r="G948" i="4" a="1"/>
  <c r="G948" i="4" s="1"/>
  <c r="G949" i="4" a="1"/>
  <c r="G949" i="4"/>
  <c r="G950" i="4" a="1"/>
  <c r="G950" i="4"/>
  <c r="G951" i="4" a="1"/>
  <c r="G951" i="4"/>
  <c r="G952" i="4" a="1"/>
  <c r="G952" i="4"/>
  <c r="G953" i="4" a="1"/>
  <c r="G953" i="4" s="1"/>
  <c r="G954" i="4" a="1"/>
  <c r="G954" i="4"/>
  <c r="G955" i="4" a="1"/>
  <c r="G955" i="4" s="1"/>
  <c r="G956" i="4" a="1"/>
  <c r="G956" i="4" s="1"/>
  <c r="G957" i="4" a="1"/>
  <c r="G957" i="4" s="1"/>
  <c r="G958" i="4" a="1"/>
  <c r="G958" i="4" s="1"/>
  <c r="G959" i="4" a="1"/>
  <c r="G959" i="4"/>
  <c r="G960" i="4" a="1"/>
  <c r="G960" i="4"/>
  <c r="G961" i="4" a="1"/>
  <c r="G961" i="4" s="1"/>
  <c r="G962" i="4" a="1"/>
  <c r="G962" i="4" s="1"/>
  <c r="G963" i="4" a="1"/>
  <c r="G963" i="4"/>
  <c r="G964" i="4" a="1"/>
  <c r="G964" i="4" s="1"/>
  <c r="G965" i="4" a="1"/>
  <c r="G965" i="4" s="1"/>
  <c r="G966" i="4" a="1"/>
  <c r="G966" i="4"/>
  <c r="G967" i="4" a="1"/>
  <c r="G967" i="4"/>
  <c r="G968" i="4" a="1"/>
  <c r="G968" i="4"/>
  <c r="G969" i="4" a="1"/>
  <c r="G969" i="4" s="1"/>
  <c r="G970" i="4" a="1"/>
  <c r="G970" i="4"/>
  <c r="G971" i="4" a="1"/>
  <c r="G971" i="4"/>
  <c r="G972" i="4" a="1"/>
  <c r="G972" i="4" s="1"/>
  <c r="G973" i="4" a="1"/>
  <c r="G973" i="4" s="1"/>
  <c r="G974" i="4" a="1"/>
  <c r="G974" i="4" s="1"/>
  <c r="G975" i="4" a="1"/>
  <c r="G975" i="4" s="1"/>
  <c r="G976" i="4" a="1"/>
  <c r="G976" i="4"/>
  <c r="G977" i="4" a="1"/>
  <c r="G977" i="4" s="1"/>
  <c r="G978" i="4" a="1"/>
  <c r="G978" i="4"/>
  <c r="G979" i="4" a="1"/>
  <c r="G979" i="4" s="1"/>
  <c r="G980" i="4" a="1"/>
  <c r="G980" i="4"/>
  <c r="G981" i="4" a="1"/>
  <c r="G981" i="4" s="1"/>
  <c r="G982" i="4" a="1"/>
  <c r="G982" i="4" s="1"/>
  <c r="G983" i="4" a="1"/>
  <c r="G983" i="4"/>
  <c r="G984" i="4" a="1"/>
  <c r="G984" i="4"/>
  <c r="G985" i="4" a="1"/>
  <c r="G985" i="4" s="1"/>
  <c r="G986" i="4" a="1"/>
  <c r="G986" i="4"/>
  <c r="G987" i="4" a="1"/>
  <c r="G987" i="4"/>
  <c r="G988" i="4" a="1"/>
  <c r="G988" i="4"/>
  <c r="G989" i="4" a="1"/>
  <c r="G989" i="4" s="1"/>
  <c r="G990" i="4" a="1"/>
  <c r="G990" i="4" s="1"/>
  <c r="G991" i="4" a="1"/>
  <c r="G991" i="4" s="1"/>
  <c r="G992" i="4" a="1"/>
  <c r="G992" i="4" s="1"/>
  <c r="G993" i="4" a="1"/>
  <c r="G993" i="4" s="1"/>
  <c r="G994" i="4" a="1"/>
  <c r="G994" i="4"/>
  <c r="G995" i="4" a="1"/>
  <c r="G995" i="4"/>
  <c r="G996" i="4" a="1"/>
  <c r="G996" i="4" s="1"/>
  <c r="G997" i="4" a="1"/>
  <c r="G997" i="4"/>
  <c r="G998" i="4" a="1"/>
  <c r="G998" i="4" s="1"/>
  <c r="G999" i="4" a="1"/>
  <c r="G999" i="4" s="1"/>
  <c r="G1000" i="4" a="1"/>
  <c r="G1000" i="4"/>
  <c r="G1001" i="4" a="1"/>
  <c r="G1001" i="4" s="1"/>
  <c r="G1002" i="4" a="1"/>
  <c r="G1002" i="4"/>
  <c r="G1003" i="4" a="1"/>
  <c r="G1003" i="4"/>
  <c r="G1004" i="4" a="1"/>
  <c r="G1004" i="4" s="1"/>
  <c r="G1005" i="4" a="1"/>
  <c r="G1005" i="4"/>
  <c r="G1006" i="4" a="1"/>
  <c r="G1006" i="4" s="1"/>
  <c r="G1007" i="4" a="1"/>
  <c r="G1007" i="4" s="1"/>
  <c r="G1008" i="4" a="1"/>
  <c r="G1008" i="4" s="1"/>
  <c r="G1009" i="4" a="1"/>
  <c r="G1009" i="4" s="1"/>
  <c r="G1010" i="4" a="1"/>
  <c r="G1010" i="4"/>
  <c r="G1011" i="4" a="1"/>
  <c r="G1011" i="4"/>
  <c r="G1012" i="4" a="1"/>
  <c r="G1012" i="4"/>
  <c r="G1013" i="4" a="1"/>
  <c r="G1013" i="4" s="1"/>
  <c r="G1014" i="4" a="1"/>
  <c r="G1014" i="4"/>
  <c r="G1015" i="4" a="1"/>
  <c r="G1015" i="4" s="1"/>
  <c r="G1016" i="4" a="1"/>
  <c r="G1016" i="4" s="1"/>
  <c r="G1017" i="4" a="1"/>
  <c r="G1017" i="4" s="1"/>
  <c r="G1018" i="4" a="1"/>
  <c r="G1018" i="4" s="1"/>
  <c r="G1019" i="4" a="1"/>
  <c r="G1019" i="4"/>
  <c r="G1020" i="4" a="1"/>
  <c r="G1020" i="4"/>
  <c r="G1021" i="4" a="1"/>
  <c r="G1021" i="4" s="1"/>
  <c r="G1022" i="4" a="1"/>
  <c r="G1022" i="4"/>
  <c r="G1023" i="4" a="1"/>
  <c r="G1023" i="4" s="1"/>
  <c r="G1024" i="4" a="1"/>
  <c r="G1024" i="4" s="1"/>
  <c r="G1025" i="4" a="1"/>
  <c r="G1025" i="4" s="1"/>
  <c r="G1026" i="4" a="1"/>
  <c r="G1026" i="4"/>
  <c r="G1027" i="4" a="1"/>
  <c r="G1027" i="4"/>
  <c r="G1028" i="4" a="1"/>
  <c r="G1028" i="4"/>
  <c r="G1029" i="4" a="1"/>
  <c r="G1029" i="4"/>
  <c r="G1030" i="4" a="1"/>
  <c r="G1030" i="4" s="1"/>
  <c r="G1031" i="4" a="1"/>
  <c r="G1031" i="4"/>
  <c r="G1032" i="4" a="1"/>
  <c r="G1032" i="4" s="1"/>
  <c r="G1033" i="4" a="1"/>
  <c r="G1033" i="4" s="1"/>
  <c r="G1034" i="4" a="1"/>
  <c r="G1034" i="4" s="1"/>
  <c r="G1035" i="4" a="1"/>
  <c r="G1035" i="4" s="1"/>
  <c r="G1036" i="4" a="1"/>
  <c r="G1036" i="4"/>
  <c r="G1037" i="4" a="1"/>
  <c r="G1037" i="4"/>
  <c r="G1038" i="4" a="1"/>
  <c r="G1038" i="4"/>
  <c r="G1039" i="4" a="1"/>
  <c r="G1039" i="4"/>
  <c r="G1040" i="4" a="1"/>
  <c r="G1040" i="4" s="1"/>
  <c r="G1041" i="4" a="1"/>
  <c r="G1041" i="4" s="1"/>
  <c r="G1042" i="4" a="1"/>
  <c r="G1042" i="4" s="1"/>
  <c r="G1043" i="4" a="1"/>
  <c r="G1043" i="4"/>
  <c r="G1044" i="4" a="1"/>
  <c r="G1044" i="4"/>
  <c r="G1045" i="4" a="1"/>
  <c r="G1045" i="4"/>
  <c r="G1046" i="4" a="1"/>
  <c r="G1046" i="4"/>
  <c r="G1047" i="4" a="1"/>
  <c r="G1047" i="4" s="1"/>
  <c r="G1048" i="4" a="1"/>
  <c r="G1048" i="4"/>
  <c r="G1049" i="4" a="1"/>
  <c r="G1049" i="4" s="1"/>
  <c r="G1050" i="4" a="1"/>
  <c r="G1050" i="4" s="1"/>
  <c r="G1051" i="4" a="1"/>
  <c r="G1051" i="4" s="1"/>
  <c r="G1052" i="4" a="1"/>
  <c r="G1052" i="4" s="1"/>
  <c r="G1053" i="4" a="1"/>
  <c r="G1053" i="4"/>
  <c r="G1054" i="4" a="1"/>
  <c r="G1054" i="4"/>
  <c r="G1055" i="4" a="1"/>
  <c r="G1055" i="4" s="1"/>
  <c r="G1056" i="4" a="1"/>
  <c r="G1056" i="4"/>
  <c r="G1057" i="4" a="1"/>
  <c r="G1057" i="4" s="1"/>
  <c r="G1058" i="4" a="1"/>
  <c r="G1058" i="4" s="1"/>
  <c r="G1059" i="4" a="1"/>
  <c r="G1059" i="4" s="1"/>
  <c r="G1060" i="4" a="1"/>
  <c r="G1060" i="4"/>
  <c r="G1061" i="4" a="1"/>
  <c r="G1061" i="4"/>
  <c r="G1062" i="4" a="1"/>
  <c r="G1062" i="4"/>
  <c r="G1063" i="4" a="1"/>
  <c r="G1063" i="4"/>
  <c r="G1064" i="4" a="1"/>
  <c r="G1064" i="4" s="1"/>
  <c r="G1065" i="4" a="1"/>
  <c r="G1065" i="4" s="1"/>
  <c r="G1066" i="4" a="1"/>
  <c r="G1066" i="4" s="1"/>
  <c r="G1067" i="4" a="1"/>
  <c r="G1067" i="4" s="1"/>
  <c r="G1068" i="4" a="1"/>
  <c r="G1068" i="4" s="1"/>
  <c r="G1069" i="4" a="1"/>
  <c r="G1069" i="4" s="1"/>
  <c r="G1070" i="4" a="1"/>
  <c r="G1070" i="4"/>
  <c r="G1071" i="4" a="1"/>
  <c r="G1071" i="4"/>
  <c r="G1072" i="4" a="1"/>
  <c r="G1072" i="4" s="1"/>
  <c r="G1073" i="4" a="1"/>
  <c r="G1073" i="4" s="1"/>
  <c r="G1074" i="4" a="1"/>
  <c r="G1074" i="4"/>
  <c r="G1075" i="4" a="1"/>
  <c r="G1075" i="4" s="1"/>
  <c r="G1076" i="4" a="1"/>
  <c r="G1076" i="4" s="1"/>
  <c r="G1077" i="4" a="1"/>
  <c r="G1077" i="4"/>
  <c r="G1078" i="4" a="1"/>
  <c r="G1078" i="4"/>
  <c r="G1079" i="4" a="1"/>
  <c r="G1079" i="4"/>
  <c r="G1080" i="4" a="1"/>
  <c r="G1080" i="4"/>
  <c r="G1081" i="4" a="1"/>
  <c r="G1081" i="4" s="1"/>
  <c r="G1082" i="4" a="1"/>
  <c r="G1082" i="4"/>
  <c r="G1083" i="4" a="1"/>
  <c r="G1083" i="4" s="1"/>
  <c r="G1084" i="4" a="1"/>
  <c r="G1084" i="4" s="1"/>
  <c r="G1085" i="4" a="1"/>
  <c r="G1085" i="4" s="1"/>
  <c r="G1086" i="4" a="1"/>
  <c r="G1086" i="4" s="1"/>
  <c r="G1087" i="4" a="1"/>
  <c r="G1087" i="4"/>
  <c r="G1088" i="4" a="1"/>
  <c r="G1088" i="4"/>
  <c r="G1089" i="4" a="1"/>
  <c r="G1089" i="4" s="1"/>
  <c r="G1090" i="4" a="1"/>
  <c r="G1090" i="4" s="1"/>
  <c r="G1091" i="4" a="1"/>
  <c r="G1091" i="4"/>
  <c r="G1092" i="4" a="1"/>
  <c r="G1092" i="4" s="1"/>
  <c r="G1093" i="4" a="1"/>
  <c r="G1093" i="4" s="1"/>
  <c r="G1094" i="4" a="1"/>
  <c r="G1094" i="4"/>
  <c r="G1095" i="4" a="1"/>
  <c r="G1095" i="4"/>
  <c r="G1096" i="4" a="1"/>
  <c r="G1096" i="4"/>
  <c r="G1097" i="4" a="1"/>
  <c r="G1097" i="4" s="1"/>
  <c r="G1098" i="4" a="1"/>
  <c r="G1098" i="4" s="1"/>
  <c r="G1099" i="4" a="1"/>
  <c r="G1099" i="4"/>
  <c r="G1100" i="4" a="1"/>
  <c r="G1100" i="4" s="1"/>
  <c r="G1101" i="4" a="1"/>
  <c r="G1101" i="4" s="1"/>
  <c r="G1102" i="4" a="1"/>
  <c r="G1102" i="4" s="1"/>
  <c r="G1103" i="4" a="1"/>
  <c r="G1103" i="4" s="1"/>
  <c r="G1104" i="4" a="1"/>
  <c r="G1104" i="4"/>
  <c r="G1105" i="4" a="1"/>
  <c r="G1105" i="4" s="1"/>
  <c r="G1106" i="4" a="1"/>
  <c r="G1106" i="4"/>
  <c r="G1107" i="4" a="1"/>
  <c r="G1107" i="4" s="1"/>
  <c r="G1108" i="4" a="1"/>
  <c r="G1108" i="4"/>
  <c r="G1109" i="4" a="1"/>
  <c r="G1109" i="4" s="1"/>
  <c r="G1110" i="4" a="1"/>
  <c r="G1110" i="4" s="1"/>
  <c r="G1111" i="4" a="1"/>
  <c r="G1111" i="4"/>
  <c r="G1112" i="4" a="1"/>
  <c r="G1112" i="4"/>
  <c r="G1113" i="4" a="1"/>
  <c r="G1113" i="4" s="1"/>
  <c r="G1114" i="4" a="1"/>
  <c r="G1114" i="4"/>
  <c r="G1115" i="4" a="1"/>
  <c r="G1115" i="4" s="1"/>
  <c r="G1116" i="4" a="1"/>
  <c r="G1116" i="4"/>
  <c r="G1117" i="4" a="1"/>
  <c r="G1117" i="4" s="1"/>
  <c r="G1118" i="4" a="1"/>
  <c r="G1118" i="4"/>
  <c r="G1119" i="4" a="1"/>
  <c r="G1119" i="4" s="1"/>
  <c r="G1120" i="4" a="1"/>
  <c r="G1120" i="4" s="1"/>
  <c r="G1121" i="4" a="1"/>
  <c r="G1121" i="4" s="1"/>
  <c r="G1122" i="4" a="1"/>
  <c r="G1122" i="4"/>
  <c r="G1123" i="4" a="1"/>
  <c r="G1123" i="4"/>
  <c r="G1124" i="4" a="1"/>
  <c r="G1124" i="4" s="1"/>
  <c r="G1125" i="4" a="1"/>
  <c r="G1125" i="4"/>
  <c r="G1126" i="4" a="1"/>
  <c r="G1126" i="4" s="1"/>
  <c r="G1127" i="4" a="1"/>
  <c r="G1127" i="4" s="1"/>
  <c r="G1128" i="4" a="1"/>
  <c r="G1128" i="4"/>
  <c r="G1129" i="4" a="1"/>
  <c r="G1129" i="4" s="1"/>
  <c r="G1130" i="4" a="1"/>
  <c r="G1130" i="4"/>
  <c r="G1131" i="4" a="1"/>
  <c r="G1131" i="4"/>
  <c r="G1132" i="4" a="1"/>
  <c r="G1132" i="4" s="1"/>
  <c r="G1133" i="4" a="1"/>
  <c r="G1133" i="4"/>
  <c r="G1134" i="4" a="1"/>
  <c r="G1134" i="4" s="1"/>
  <c r="G1135" i="4" a="1"/>
  <c r="G1135" i="4"/>
  <c r="G1136" i="4" a="1"/>
  <c r="G1136" i="4" s="1"/>
  <c r="G1137" i="4" a="1"/>
  <c r="G1137" i="4" s="1"/>
  <c r="G1138" i="4" a="1"/>
  <c r="G1138" i="4"/>
  <c r="G1139" i="4" a="1"/>
  <c r="G1139" i="4"/>
  <c r="G1140" i="4" a="1"/>
  <c r="G1140" i="4"/>
  <c r="G1141" i="4" a="1"/>
  <c r="G1141" i="4" s="1"/>
  <c r="G1142" i="4" a="1"/>
  <c r="G1142" i="4"/>
  <c r="G1143" i="4" a="1"/>
  <c r="G1143" i="4" s="1"/>
  <c r="G1144" i="4" a="1"/>
  <c r="G1144" i="4" s="1"/>
  <c r="G1145" i="4" a="1"/>
  <c r="G1145" i="4" s="1"/>
  <c r="G1146" i="4" a="1"/>
  <c r="G1146" i="4"/>
  <c r="G1147" i="4" a="1"/>
  <c r="G1147" i="4"/>
  <c r="G1148" i="4" a="1"/>
  <c r="G1148" i="4"/>
  <c r="G1149" i="4" a="1"/>
  <c r="G1149" i="4"/>
  <c r="G1150" i="4" a="1"/>
  <c r="G1150" i="4"/>
  <c r="G1151" i="4" a="1"/>
  <c r="G1151" i="4" s="1"/>
  <c r="G1152" i="4" a="1"/>
  <c r="G1152" i="4"/>
  <c r="G1153" i="4" a="1"/>
  <c r="G1153" i="4" s="1"/>
  <c r="G1154" i="4" a="1"/>
  <c r="G1154" i="4"/>
  <c r="G1155" i="4" a="1"/>
  <c r="G1155" i="4"/>
  <c r="G1156" i="4" a="1"/>
  <c r="G1156" i="4"/>
  <c r="G1157" i="4" a="1"/>
  <c r="G1157" i="4"/>
  <c r="G1158" i="4" a="1"/>
  <c r="G1158" i="4" s="1"/>
  <c r="G1159" i="4" a="1"/>
  <c r="G1159" i="4"/>
  <c r="G1160" i="4" a="1"/>
  <c r="G1160" i="4" s="1"/>
  <c r="G1161" i="4" a="1"/>
  <c r="G1161" i="4" s="1"/>
  <c r="G1162" i="4" a="1"/>
  <c r="G1162" i="4" s="1"/>
  <c r="G1163" i="4" a="1"/>
  <c r="G1163" i="4"/>
  <c r="G1164" i="4" a="1"/>
  <c r="G1164" i="4"/>
  <c r="G1165" i="4" a="1"/>
  <c r="G1165" i="4"/>
  <c r="G1166" i="4" a="1"/>
  <c r="G1166" i="4"/>
  <c r="G1167" i="4" a="1"/>
  <c r="G1167" i="4"/>
  <c r="G1168" i="4" a="1"/>
  <c r="G1168" i="4" s="1"/>
  <c r="G1169" i="4" a="1"/>
  <c r="G1169" i="4" s="1"/>
  <c r="G1170" i="4" a="1"/>
  <c r="G1170" i="4" s="1"/>
  <c r="G1171" i="4" a="1"/>
  <c r="G1171" i="4"/>
  <c r="G1172" i="4" a="1"/>
  <c r="G1172" i="4"/>
  <c r="G1173" i="4" a="1"/>
  <c r="G1173" i="4"/>
  <c r="G1174" i="4" a="1"/>
  <c r="G1174" i="4"/>
  <c r="G1175" i="4" a="1"/>
  <c r="G1175" i="4" s="1"/>
  <c r="G1176" i="4" a="1"/>
  <c r="G1176" i="4"/>
  <c r="G1177" i="4" a="1"/>
  <c r="G1177" i="4" s="1"/>
  <c r="G1178" i="4" a="1"/>
  <c r="G1178" i="4"/>
  <c r="G1179" i="4" a="1"/>
  <c r="G1179" i="4" s="1"/>
  <c r="G1180" i="4" a="1"/>
  <c r="G1180" i="4"/>
  <c r="G1181" i="4" a="1"/>
  <c r="G1181" i="4"/>
  <c r="G1182" i="4" a="1"/>
  <c r="G1182" i="4"/>
  <c r="G1183" i="4" a="1"/>
  <c r="G1183" i="4" s="1"/>
  <c r="G1184" i="4" a="1"/>
  <c r="G1184" i="4"/>
  <c r="G1185" i="4" a="1"/>
  <c r="G1185" i="4" s="1"/>
  <c r="G1186" i="4" a="1"/>
  <c r="G1186" i="4"/>
  <c r="G1187" i="4" a="1"/>
  <c r="G1187" i="4" s="1"/>
  <c r="G1188" i="4" a="1"/>
  <c r="G1188" i="4"/>
  <c r="G1189" i="4" a="1"/>
  <c r="G1189" i="4"/>
  <c r="G1190" i="4" a="1"/>
  <c r="G1190" i="4"/>
  <c r="G1191" i="4" a="1"/>
  <c r="G1191" i="4"/>
  <c r="G1192" i="4" a="1"/>
  <c r="G1192" i="4" s="1"/>
  <c r="G1193" i="4" a="1"/>
  <c r="G1193" i="4" s="1"/>
  <c r="G1194" i="4" a="1"/>
  <c r="G1194" i="4" s="1"/>
  <c r="G1195" i="4" a="1"/>
  <c r="G1195" i="4"/>
  <c r="G1196" i="4" a="1"/>
  <c r="G1196" i="4" s="1"/>
  <c r="G1197" i="4" a="1"/>
  <c r="G1197" i="4"/>
  <c r="G1198" i="4" a="1"/>
  <c r="G1198" i="4"/>
  <c r="G1199" i="4" a="1"/>
  <c r="G1199" i="4"/>
  <c r="G1200" i="4" a="1"/>
  <c r="G1200" i="4"/>
  <c r="G1201" i="4" a="1"/>
  <c r="G1201" i="4" s="1"/>
  <c r="G1202" i="4" a="1"/>
  <c r="G1202" i="4"/>
  <c r="G1203" i="4" a="1"/>
  <c r="G1203" i="4" s="1"/>
  <c r="G1204" i="4" a="1"/>
  <c r="G1204" i="4"/>
  <c r="G1205" i="4" a="1"/>
  <c r="G1205" i="4"/>
  <c r="G1206" i="4" a="1"/>
  <c r="G1206" i="4"/>
  <c r="G1207" i="4" a="1"/>
  <c r="G1207" i="4"/>
  <c r="G1208" i="4" a="1"/>
  <c r="G1208" i="4"/>
  <c r="G1209" i="4" a="1"/>
  <c r="G1209" i="4" s="1"/>
  <c r="G1210" i="4" a="1"/>
  <c r="G1210" i="4"/>
  <c r="G1211" i="4" a="1"/>
  <c r="G1211" i="4"/>
  <c r="G1212" i="4" a="1"/>
  <c r="G1212" i="4"/>
  <c r="G1213" i="4" a="1"/>
  <c r="G1213" i="4" s="1"/>
  <c r="G1214" i="4" a="1"/>
  <c r="G1214" i="4"/>
  <c r="G1215" i="4" a="1"/>
  <c r="G1215" i="4"/>
  <c r="G1216" i="4" a="1"/>
  <c r="G1216" i="4"/>
  <c r="G1217" i="4" a="1"/>
  <c r="G1217" i="4" s="1"/>
  <c r="G1218" i="4" a="1"/>
  <c r="G1218" i="4" s="1"/>
  <c r="G1219" i="4" a="1"/>
  <c r="G1219" i="4"/>
  <c r="G1220" i="4" a="1"/>
  <c r="G1220" i="4" s="1"/>
  <c r="G1221" i="4" a="1"/>
  <c r="G1221" i="4" s="1"/>
  <c r="G1222" i="4" a="1"/>
  <c r="G1222" i="4"/>
  <c r="G1223" i="4" a="1"/>
  <c r="G1223" i="4"/>
  <c r="G1224" i="4" a="1"/>
  <c r="G1224" i="4"/>
  <c r="G1225" i="4" a="1"/>
  <c r="G1225" i="4" s="1"/>
  <c r="G1226" i="4" a="1"/>
  <c r="G1226" i="4" s="1"/>
  <c r="G1227" i="4" a="1"/>
  <c r="G1227" i="4"/>
  <c r="G1228" i="4" a="1"/>
  <c r="G1228" i="4" s="1"/>
  <c r="G1229" i="4" a="1"/>
  <c r="G1229" i="4"/>
  <c r="G1230" i="4" a="1"/>
  <c r="G1230" i="4" s="1"/>
  <c r="G1231" i="4" a="1"/>
  <c r="G1231" i="4"/>
  <c r="G1232" i="4" a="1"/>
  <c r="G1232" i="4"/>
  <c r="G1233" i="4" a="1"/>
  <c r="G1233" i="4" s="1"/>
  <c r="G1234" i="4" a="1"/>
  <c r="G1234" i="4"/>
  <c r="G1235" i="4" a="1"/>
  <c r="G1235" i="4" s="1"/>
  <c r="G1236" i="4" a="1"/>
  <c r="G1236" i="4"/>
  <c r="G1237" i="4" a="1"/>
  <c r="G1237" i="4" s="1"/>
  <c r="G1238" i="4" a="1"/>
  <c r="G1238" i="4" s="1"/>
  <c r="G1239" i="4" a="1"/>
  <c r="G1239" i="4"/>
  <c r="G1240" i="4" a="1"/>
  <c r="G1240" i="4"/>
  <c r="G1241" i="4" a="1"/>
  <c r="G1241" i="4" s="1"/>
  <c r="G1242" i="4" a="1"/>
  <c r="G1242" i="4"/>
  <c r="G1243" i="4" a="1"/>
  <c r="G1243" i="4"/>
  <c r="G1244" i="4" a="1"/>
  <c r="G1244" i="4"/>
  <c r="G1245" i="4" a="1"/>
  <c r="G1245" i="4"/>
  <c r="G1246" i="4" a="1"/>
  <c r="G1246" i="4" s="1"/>
  <c r="G1247" i="4" a="1"/>
  <c r="G1247" i="4" s="1"/>
  <c r="G1248" i="4" a="1"/>
  <c r="G1248" i="4"/>
  <c r="G1249" i="4" a="1"/>
  <c r="G1249" i="4" s="1"/>
  <c r="G1250" i="4" a="1"/>
  <c r="G1250" i="4"/>
  <c r="G1251" i="4" a="1"/>
  <c r="G1251" i="4"/>
  <c r="G1252" i="4" a="1"/>
  <c r="G1252" i="4" s="1"/>
  <c r="G1253" i="4" a="1"/>
  <c r="G1253" i="4" s="1"/>
  <c r="G1254" i="4" a="1"/>
  <c r="G1254" i="4"/>
  <c r="G1255" i="4" a="1"/>
  <c r="G1255" i="4" s="1"/>
  <c r="G1256" i="4" a="1"/>
  <c r="G1256" i="4"/>
  <c r="G1257" i="4" a="1"/>
  <c r="G1257" i="4" s="1"/>
  <c r="G1258" i="4" a="1"/>
  <c r="G1258" i="4"/>
  <c r="G1259" i="4" a="1"/>
  <c r="G1259" i="4"/>
  <c r="G1260" i="4" a="1"/>
  <c r="G1260" i="4" s="1"/>
  <c r="G1261" i="4" a="1"/>
  <c r="G1261" i="4"/>
  <c r="G1262" i="4" a="1"/>
  <c r="G1262" i="4" s="1"/>
  <c r="G1263" i="4" a="1"/>
  <c r="G1263" i="4"/>
  <c r="G1264" i="4" a="1"/>
  <c r="G1264" i="4" s="1"/>
  <c r="G1265" i="4" a="1"/>
  <c r="G1265" i="4" s="1"/>
  <c r="G1266" i="4" a="1"/>
  <c r="G1266" i="4"/>
  <c r="G1267" i="4" a="1"/>
  <c r="G1267" i="4"/>
  <c r="G1268" i="4" a="1"/>
  <c r="G1268" i="4"/>
  <c r="G1269" i="4" a="1"/>
  <c r="G1269" i="4" s="1"/>
  <c r="G1270" i="4" a="1"/>
  <c r="G1270" i="4"/>
  <c r="G1271" i="4" a="1"/>
  <c r="G1271" i="4" s="1"/>
  <c r="G1272" i="4" a="1"/>
  <c r="G1272" i="4" s="1"/>
  <c r="G1273" i="4" a="1"/>
  <c r="G1273" i="4" s="1"/>
  <c r="G1274" i="4" a="1"/>
  <c r="G1274" i="4"/>
  <c r="G1275" i="4" a="1"/>
  <c r="G1275" i="4"/>
  <c r="G1276" i="4" a="1"/>
  <c r="G1276" i="4"/>
  <c r="G1277" i="4" a="1"/>
  <c r="G1277" i="4"/>
  <c r="G1278" i="4" a="1"/>
  <c r="G1278" i="4"/>
  <c r="G1279" i="4" a="1"/>
  <c r="G1279" i="4"/>
  <c r="G1280" i="4" a="1"/>
  <c r="G1280" i="4" s="1"/>
  <c r="G1281" i="4" a="1"/>
  <c r="G1281" i="4" s="1"/>
  <c r="G1282" i="4" a="1"/>
  <c r="G1282" i="4"/>
  <c r="G1283" i="4" a="1"/>
  <c r="G1283" i="4"/>
  <c r="G1284" i="4" a="1"/>
  <c r="G1284" i="4"/>
  <c r="G1285" i="4" a="1"/>
  <c r="G1285" i="4"/>
  <c r="G1286" i="4" a="1"/>
  <c r="G1286" i="4" s="1"/>
  <c r="G1287" i="4" a="1"/>
  <c r="G1287" i="4" s="1"/>
  <c r="G1288" i="4" a="1"/>
  <c r="G1288" i="4"/>
  <c r="G1289" i="4" a="1"/>
  <c r="G1289" i="4" s="1"/>
  <c r="G1290" i="4" a="1"/>
  <c r="G1290" i="4" s="1"/>
  <c r="G1291" i="4" a="1"/>
  <c r="G1291" i="4"/>
  <c r="G1292" i="4" a="1"/>
  <c r="G1292" i="4"/>
  <c r="G1293" i="4" a="1"/>
  <c r="G1293" i="4"/>
  <c r="G1294" i="4" a="1"/>
  <c r="G1294" i="4" s="1"/>
  <c r="G1295" i="4" a="1"/>
  <c r="G1295" i="4"/>
  <c r="G1296" i="4" a="1"/>
  <c r="G1296" i="4" s="1"/>
  <c r="G1297" i="4" a="1"/>
  <c r="G1297" i="4" s="1"/>
  <c r="G1298" i="4" a="1"/>
  <c r="G1298" i="4" s="1"/>
  <c r="G1299" i="4" a="1"/>
  <c r="G1299" i="4"/>
  <c r="G1300" i="4" a="1"/>
  <c r="G1300" i="4"/>
  <c r="G1301" i="4" a="1"/>
  <c r="G1301" i="4"/>
  <c r="G1302" i="4" a="1"/>
  <c r="G1302" i="4" s="1"/>
  <c r="G1303" i="4" a="1"/>
  <c r="G1303" i="4" s="1"/>
  <c r="G1304" i="4" a="1"/>
  <c r="G1304" i="4"/>
  <c r="G1305" i="4" a="1"/>
  <c r="G1305" i="4" s="1"/>
  <c r="G1306" i="4" a="1"/>
  <c r="G1306" i="4"/>
  <c r="G1307" i="4" a="1"/>
  <c r="G1307" i="4" s="1"/>
  <c r="G1308" i="4" a="1"/>
  <c r="G1308" i="4"/>
  <c r="G1309" i="4" a="1"/>
  <c r="G1309" i="4"/>
  <c r="G1310" i="4" a="1"/>
  <c r="G1310" i="4"/>
  <c r="G1311" i="4" a="1"/>
  <c r="G1311" i="4"/>
  <c r="G1312" i="4" a="1"/>
  <c r="G1312" i="4"/>
  <c r="G1313" i="4" a="1"/>
  <c r="G1313" i="4" s="1"/>
  <c r="G1314" i="4" a="1"/>
  <c r="G1314" i="4"/>
  <c r="G1315" i="4" a="1"/>
  <c r="G1315" i="4"/>
  <c r="G1316" i="4" a="1"/>
  <c r="G1316" i="4"/>
  <c r="G1317" i="4" a="1"/>
  <c r="G1317" i="4"/>
  <c r="G1318" i="4" a="1"/>
  <c r="G1318" i="4"/>
  <c r="G1319" i="4" a="1"/>
  <c r="G1319" i="4" s="1"/>
  <c r="G1320" i="4" a="1"/>
  <c r="G1320" i="4" s="1"/>
  <c r="G1321" i="4" a="1"/>
  <c r="G1321" i="4" s="1"/>
  <c r="G1322" i="4" a="1"/>
  <c r="G1322" i="4"/>
  <c r="G1323" i="4" a="1"/>
  <c r="G1323" i="4" s="1"/>
  <c r="G1324" i="4" a="1"/>
  <c r="G1324" i="4" s="1"/>
  <c r="G1325" i="4" a="1"/>
  <c r="G1325" i="4"/>
  <c r="G1326" i="4" a="1"/>
  <c r="G1326" i="4" s="1"/>
  <c r="G1327" i="4" a="1"/>
  <c r="G1327" i="4" s="1"/>
  <c r="G1328" i="4" a="1"/>
  <c r="G1328" i="4" s="1"/>
  <c r="G1329" i="4" a="1"/>
  <c r="G1329" i="4" s="1"/>
  <c r="G1330" i="4" a="1"/>
  <c r="G1330" i="4" s="1"/>
  <c r="G1331" i="4" a="1"/>
  <c r="G1331" i="4"/>
  <c r="G1332" i="4" a="1"/>
  <c r="G1332" i="4" s="1"/>
  <c r="G1333" i="4" a="1"/>
  <c r="G1333" i="4" s="1"/>
  <c r="G1334" i="4" a="1"/>
  <c r="G1334" i="4" s="1"/>
  <c r="G1335" i="4" a="1"/>
  <c r="G1335" i="4"/>
  <c r="G1336" i="4" a="1"/>
  <c r="G1336" i="4" s="1"/>
  <c r="G1337" i="4" a="1"/>
  <c r="G1337" i="4" s="1"/>
  <c r="G1338" i="4" a="1"/>
  <c r="G1338" i="4" s="1"/>
  <c r="G1339" i="4" a="1"/>
  <c r="G1339" i="4" s="1"/>
  <c r="G1340" i="4" a="1"/>
  <c r="G1340" i="4" s="1"/>
  <c r="G1341" i="4" a="1"/>
  <c r="G1341" i="4" s="1"/>
  <c r="G1342" i="4" a="1"/>
  <c r="G1342" i="4" s="1"/>
  <c r="G1343" i="4" a="1"/>
  <c r="G1343" i="4"/>
  <c r="G1344" i="4" a="1"/>
  <c r="G1344" i="4" s="1"/>
  <c r="G1345" i="4" a="1"/>
  <c r="G1345" i="4"/>
  <c r="G1346" i="4" a="1"/>
  <c r="G1346" i="4" s="1"/>
  <c r="G1347" i="4" a="1"/>
  <c r="G1347" i="4" s="1"/>
  <c r="G1348" i="4" a="1"/>
  <c r="G1348" i="4" s="1"/>
  <c r="G1349" i="4" a="1"/>
  <c r="G1349" i="4" s="1"/>
  <c r="G1350" i="4" a="1"/>
  <c r="G1350" i="4" s="1"/>
  <c r="G1351" i="4" a="1"/>
  <c r="G1351" i="4"/>
  <c r="G1352" i="4" a="1"/>
  <c r="G1352" i="4" s="1"/>
  <c r="G1353" i="4" a="1"/>
  <c r="G1353" i="4"/>
  <c r="G1354" i="4" a="1"/>
  <c r="G1354" i="4"/>
  <c r="G1355" i="4" a="1"/>
  <c r="G1355" i="4"/>
  <c r="G1356" i="4" a="1"/>
  <c r="G1356" i="4" s="1"/>
  <c r="G1357" i="4" a="1"/>
  <c r="G1357" i="4" s="1"/>
  <c r="G1358" i="4" a="1"/>
  <c r="G1358" i="4" s="1"/>
  <c r="G1359" i="4" a="1"/>
  <c r="G1359" i="4" s="1"/>
  <c r="G1360" i="4" a="1"/>
  <c r="G1360" i="4" s="1"/>
  <c r="G1361" i="4" a="1"/>
  <c r="G1361" i="4" s="1"/>
  <c r="G1362" i="4" a="1"/>
  <c r="G1362" i="4" s="1"/>
  <c r="G1363" i="4" a="1"/>
  <c r="G1363" i="4"/>
  <c r="G1364" i="4" a="1"/>
  <c r="G1364" i="4" s="1"/>
  <c r="G1365" i="4" a="1"/>
  <c r="G1365" i="4" s="1"/>
  <c r="G1366" i="4" a="1"/>
  <c r="G1366" i="4" s="1"/>
  <c r="G1367" i="4" a="1"/>
  <c r="G1367" i="4"/>
  <c r="G1368" i="4" a="1"/>
  <c r="G1368" i="4" s="1"/>
  <c r="G1369" i="4" a="1"/>
  <c r="G1369" i="4" s="1"/>
  <c r="G1370" i="4" a="1"/>
  <c r="G1370" i="4" s="1"/>
  <c r="G1371" i="4" a="1"/>
  <c r="G1371" i="4" s="1"/>
  <c r="G1372" i="4" a="1"/>
  <c r="G1372" i="4" s="1"/>
  <c r="G1373" i="4" a="1"/>
  <c r="G1373" i="4" s="1"/>
  <c r="G1374" i="4" a="1"/>
  <c r="G1374" i="4" s="1"/>
  <c r="G1375" i="4" a="1"/>
  <c r="G1375" i="4"/>
  <c r="G1376" i="4" a="1"/>
  <c r="G1376" i="4" s="1"/>
  <c r="G1377" i="4" a="1"/>
  <c r="G1377" i="4"/>
  <c r="G1378" i="4" a="1"/>
  <c r="G1378" i="4" s="1"/>
  <c r="G1379" i="4" a="1"/>
  <c r="G1379" i="4" s="1"/>
  <c r="G1380" i="4" a="1"/>
  <c r="G1380" i="4" s="1"/>
  <c r="G1381" i="4" a="1"/>
  <c r="G1381" i="4" s="1"/>
  <c r="G1382" i="4" a="1"/>
  <c r="G1382" i="4" s="1"/>
  <c r="G1383" i="4" a="1"/>
  <c r="G1383" i="4"/>
  <c r="G1384" i="4" a="1"/>
  <c r="G1384" i="4" s="1"/>
  <c r="G1385" i="4" a="1"/>
  <c r="G1385" i="4"/>
  <c r="G1386" i="4" a="1"/>
  <c r="G1386" i="4" s="1"/>
  <c r="G1387" i="4" a="1"/>
  <c r="G1387" i="4"/>
  <c r="G1388" i="4" a="1"/>
  <c r="G1388" i="4" s="1"/>
  <c r="G1389" i="4" a="1"/>
  <c r="G1389" i="4" s="1"/>
  <c r="G1390" i="4" a="1"/>
  <c r="G1390" i="4" s="1"/>
  <c r="G1391" i="4" a="1"/>
  <c r="G1391" i="4" s="1"/>
  <c r="G1392" i="4" a="1"/>
  <c r="G1392" i="4" s="1"/>
  <c r="G1393" i="4" a="1"/>
  <c r="G1393" i="4" s="1"/>
  <c r="G1394" i="4" a="1"/>
  <c r="G1394" i="4" s="1"/>
  <c r="G1395" i="4" a="1"/>
  <c r="G1395" i="4" s="1"/>
  <c r="G1396" i="4" a="1"/>
  <c r="G1396" i="4" s="1"/>
  <c r="G1397" i="4" a="1"/>
  <c r="G1397" i="4" s="1"/>
  <c r="G1398" i="4" a="1"/>
  <c r="G1398" i="4" s="1"/>
  <c r="G1399" i="4" a="1"/>
  <c r="G1399" i="4"/>
  <c r="G1400" i="4" a="1"/>
  <c r="G1400" i="4" s="1"/>
  <c r="G1401" i="4" a="1"/>
  <c r="G1401" i="4" s="1"/>
  <c r="G1402" i="4" a="1"/>
  <c r="G1402" i="4" s="1"/>
  <c r="G1403" i="4" a="1"/>
  <c r="G1403" i="4" s="1"/>
  <c r="G1404" i="4" a="1"/>
  <c r="G1404" i="4" s="1"/>
  <c r="G1405" i="4" a="1"/>
  <c r="G1405" i="4" s="1"/>
  <c r="G1406" i="4" a="1"/>
  <c r="G1406" i="4" s="1"/>
  <c r="G1407" i="4" a="1"/>
  <c r="G1407" i="4"/>
  <c r="G1408" i="4" a="1"/>
  <c r="G1408" i="4" s="1"/>
  <c r="G1409" i="4" a="1"/>
  <c r="G1409" i="4" s="1"/>
  <c r="G1410" i="4" a="1"/>
  <c r="G1410" i="4" s="1"/>
  <c r="G1411" i="4" a="1"/>
  <c r="G1411" i="4" s="1"/>
  <c r="G1412" i="4" a="1"/>
  <c r="G1412" i="4" s="1"/>
  <c r="G1413" i="4" a="1"/>
  <c r="G1413" i="4" s="1"/>
  <c r="G1414" i="4" a="1"/>
  <c r="G1414" i="4" s="1"/>
  <c r="G1415" i="4" a="1"/>
  <c r="G1415" i="4"/>
  <c r="G1416" i="4" a="1"/>
  <c r="G1416" i="4" s="1"/>
  <c r="G1417" i="4" a="1"/>
  <c r="G1417" i="4" s="1"/>
  <c r="G1418" i="4" a="1"/>
  <c r="G1418" i="4"/>
  <c r="G1419" i="4" a="1"/>
  <c r="G1419" i="4" s="1"/>
  <c r="G1420" i="4" a="1"/>
  <c r="G1420" i="4" s="1"/>
  <c r="G1421" i="4" a="1"/>
  <c r="G1421" i="4" s="1"/>
  <c r="G1422" i="4" a="1"/>
  <c r="G1422" i="4" s="1"/>
  <c r="G1423" i="4" a="1"/>
  <c r="G1423" i="4" s="1"/>
  <c r="G1424" i="4" a="1"/>
  <c r="G1424" i="4" s="1"/>
  <c r="G1425" i="4" a="1"/>
  <c r="G1425" i="4" s="1"/>
  <c r="G1426" i="4" a="1"/>
  <c r="G1426" i="4" s="1"/>
  <c r="G1427" i="4" a="1"/>
  <c r="G1427" i="4" s="1"/>
  <c r="G1428" i="4" a="1"/>
  <c r="G1428" i="4" s="1"/>
  <c r="G1429" i="4" a="1"/>
  <c r="G1429" i="4" s="1"/>
  <c r="G1430" i="4" a="1"/>
  <c r="G1430" i="4" s="1"/>
  <c r="G1431" i="4" a="1"/>
  <c r="G1431" i="4"/>
  <c r="G1432" i="4" a="1"/>
  <c r="G1432" i="4" s="1"/>
  <c r="G1433" i="4" a="1"/>
  <c r="G1433" i="4" s="1"/>
  <c r="G1434" i="4" a="1"/>
  <c r="G1434" i="4" s="1"/>
  <c r="G1435" i="4" a="1"/>
  <c r="G1435" i="4" s="1"/>
  <c r="G1436" i="4" a="1"/>
  <c r="G1436" i="4" s="1"/>
  <c r="G1437" i="4" a="1"/>
  <c r="G1437" i="4" s="1"/>
  <c r="G1438" i="4" a="1"/>
  <c r="G1438" i="4" s="1"/>
  <c r="G1439" i="4" a="1"/>
  <c r="G1439" i="4"/>
  <c r="G1440" i="4" a="1"/>
  <c r="G1440" i="4" s="1"/>
  <c r="G1441" i="4" a="1"/>
  <c r="G1441" i="4" s="1"/>
  <c r="G1442" i="4" a="1"/>
  <c r="G1442" i="4" s="1"/>
  <c r="G1443" i="4" a="1"/>
  <c r="G1443" i="4" s="1"/>
  <c r="G1444" i="4" a="1"/>
  <c r="G1444" i="4" s="1"/>
  <c r="G1445" i="4" a="1"/>
  <c r="G1445" i="4" s="1"/>
  <c r="G1446" i="4" a="1"/>
  <c r="G1446" i="4" s="1"/>
  <c r="G1447" i="4" a="1"/>
  <c r="G1447" i="4"/>
  <c r="G1448" i="4" a="1"/>
  <c r="G1448" i="4" s="1"/>
  <c r="G1449" i="4" a="1"/>
  <c r="G1449" i="4" s="1"/>
  <c r="G1450" i="4" a="1"/>
  <c r="G1450" i="4"/>
  <c r="G1451" i="4" a="1"/>
  <c r="G1451" i="4" s="1"/>
  <c r="G1452" i="4" a="1"/>
  <c r="G1452" i="4" s="1"/>
  <c r="G1453" i="4" a="1"/>
  <c r="G1453" i="4" s="1"/>
  <c r="G1454" i="4" a="1"/>
  <c r="G1454" i="4" s="1"/>
  <c r="G1455" i="4" a="1"/>
  <c r="G1455" i="4"/>
  <c r="G1456" i="4" a="1"/>
  <c r="G1456" i="4" s="1"/>
  <c r="G1457" i="4" a="1"/>
  <c r="G1457" i="4" s="1"/>
  <c r="G1458" i="4" a="1"/>
  <c r="G1458" i="4" s="1"/>
  <c r="G1459" i="4" a="1"/>
  <c r="G1459" i="4" s="1"/>
  <c r="G1460" i="4" a="1"/>
  <c r="G1460" i="4" s="1"/>
  <c r="G1461" i="4" a="1"/>
  <c r="G1461" i="4" s="1"/>
  <c r="G1462" i="4" a="1"/>
  <c r="G1462" i="4" s="1"/>
  <c r="G1463" i="4" a="1"/>
  <c r="G1463" i="4"/>
  <c r="G1464" i="4" a="1"/>
  <c r="G1464" i="4" s="1"/>
  <c r="G1465" i="4" a="1"/>
  <c r="G1465" i="4" s="1"/>
  <c r="G1466" i="4" a="1"/>
  <c r="G1466" i="4" s="1"/>
  <c r="G1467" i="4" a="1"/>
  <c r="G1467" i="4" s="1"/>
  <c r="G1468" i="4" a="1"/>
  <c r="G1468" i="4" s="1"/>
  <c r="G1469" i="4" a="1"/>
  <c r="G1469" i="4" s="1"/>
  <c r="G1470" i="4" a="1"/>
  <c r="G1470" i="4" s="1"/>
  <c r="G1471" i="4" a="1"/>
  <c r="G1471" i="4"/>
  <c r="G1472" i="4" a="1"/>
  <c r="G1472" i="4" s="1"/>
  <c r="G1473" i="4" a="1"/>
  <c r="G1473" i="4" s="1"/>
  <c r="G1474" i="4" a="1"/>
  <c r="G1474" i="4" s="1"/>
  <c r="G1475" i="4" a="1"/>
  <c r="G1475" i="4" s="1"/>
  <c r="G1476" i="4" a="1"/>
  <c r="G1476" i="4" s="1"/>
  <c r="G1477" i="4" a="1"/>
  <c r="G1477" i="4" s="1"/>
  <c r="G1478" i="4" a="1"/>
  <c r="G1478" i="4" s="1"/>
  <c r="G1479" i="4" a="1"/>
  <c r="G1479" i="4"/>
  <c r="G1480" i="4" a="1"/>
  <c r="G1480" i="4" s="1"/>
  <c r="G1481" i="4" a="1"/>
  <c r="G1481" i="4" s="1"/>
  <c r="G1482" i="4" a="1"/>
  <c r="G1482" i="4" s="1"/>
  <c r="G1483" i="4" a="1"/>
  <c r="G1483" i="4" s="1"/>
  <c r="G1484" i="4" a="1"/>
  <c r="G1484" i="4" s="1"/>
  <c r="G1485" i="4" a="1"/>
  <c r="G1485" i="4" s="1"/>
  <c r="G1486" i="4" a="1"/>
  <c r="G1486" i="4" s="1"/>
  <c r="G1487" i="4" a="1"/>
  <c r="G1487" i="4"/>
  <c r="G1488" i="4" a="1"/>
  <c r="G1488" i="4" s="1"/>
  <c r="G1489" i="4" a="1"/>
  <c r="G1489" i="4" s="1"/>
  <c r="G1490" i="4" a="1"/>
  <c r="G1490" i="4" s="1"/>
  <c r="G1491" i="4" a="1"/>
  <c r="G1491" i="4" s="1"/>
  <c r="G1492" i="4" a="1"/>
  <c r="G1492" i="4" s="1"/>
  <c r="G1493" i="4" a="1"/>
  <c r="G1493" i="4" s="1"/>
  <c r="G1494" i="4" a="1"/>
  <c r="G1494" i="4" s="1"/>
  <c r="G1495" i="4" a="1"/>
  <c r="G1495" i="4"/>
  <c r="G1496" i="4" a="1"/>
  <c r="G1496" i="4" s="1"/>
  <c r="G1497" i="4" a="1"/>
  <c r="G1497" i="4" s="1"/>
  <c r="G1498" i="4" a="1"/>
  <c r="G1498" i="4" s="1"/>
  <c r="G1499" i="4" a="1"/>
  <c r="G1499" i="4" s="1"/>
  <c r="G1500" i="4" a="1"/>
  <c r="G1500" i="4" s="1"/>
  <c r="G1501" i="4" a="1"/>
  <c r="G1501" i="4" s="1"/>
  <c r="G1502" i="4" a="1"/>
  <c r="G1502" i="4" s="1"/>
  <c r="G1503" i="4" a="1"/>
  <c r="G1503" i="4"/>
  <c r="G1504" i="4" a="1"/>
  <c r="G1504" i="4" s="1"/>
  <c r="G1505" i="4" a="1"/>
  <c r="G1505" i="4" s="1"/>
  <c r="G1506" i="4" a="1"/>
  <c r="G1506" i="4" s="1"/>
  <c r="G1507" i="4" a="1"/>
  <c r="G1507" i="4" s="1"/>
  <c r="G1508" i="4" a="1"/>
  <c r="G1508" i="4" s="1"/>
  <c r="G1509" i="4" a="1"/>
  <c r="G1509" i="4" s="1"/>
  <c r="G1510" i="4" a="1"/>
  <c r="G1510" i="4" s="1"/>
  <c r="G1511" i="4" a="1"/>
  <c r="G1511" i="4"/>
  <c r="G1512" i="4" a="1"/>
  <c r="G1512" i="4" s="1"/>
  <c r="G1513" i="4" a="1"/>
  <c r="G1513" i="4" s="1"/>
  <c r="G1514" i="4" a="1"/>
  <c r="G1514" i="4" s="1"/>
  <c r="G1515" i="4" a="1"/>
  <c r="G1515" i="4" s="1"/>
  <c r="G1516" i="4" a="1"/>
  <c r="G1516" i="4" s="1"/>
  <c r="G1517" i="4" a="1"/>
  <c r="G1517" i="4" s="1"/>
  <c r="G1518" i="4" a="1"/>
  <c r="G1518" i="4" s="1"/>
  <c r="G1519" i="4" a="1"/>
  <c r="G1519" i="4"/>
  <c r="G1520" i="4" a="1"/>
  <c r="G1520" i="4" s="1"/>
  <c r="G1521" i="4" a="1"/>
  <c r="G1521" i="4" s="1"/>
  <c r="G1522" i="4" a="1"/>
  <c r="G1522" i="4" s="1"/>
  <c r="G1523" i="4" a="1"/>
  <c r="G1523" i="4" s="1"/>
  <c r="G1524" i="4" a="1"/>
  <c r="G1524" i="4" s="1"/>
  <c r="G1525" i="4" a="1"/>
  <c r="G1525" i="4" s="1"/>
  <c r="G1526" i="4" a="1"/>
  <c r="G1526" i="4" s="1"/>
  <c r="G1527" i="4" a="1"/>
  <c r="G1527" i="4"/>
  <c r="G1528" i="4" a="1"/>
  <c r="G1528" i="4" s="1"/>
  <c r="G1529" i="4" a="1"/>
  <c r="G1529" i="4" s="1"/>
  <c r="G1530" i="4" a="1"/>
  <c r="G1530" i="4" s="1"/>
  <c r="G1531" i="4" a="1"/>
  <c r="G1531" i="4" s="1"/>
  <c r="G1532" i="4" a="1"/>
  <c r="G1532" i="4" s="1"/>
  <c r="G1533" i="4" a="1"/>
  <c r="G1533" i="4" s="1"/>
  <c r="G1534" i="4" a="1"/>
  <c r="G1534" i="4" s="1"/>
  <c r="G1535" i="4" a="1"/>
  <c r="G1535" i="4"/>
  <c r="G1536" i="4" a="1"/>
  <c r="G1536" i="4" s="1"/>
  <c r="G1537" i="4" a="1"/>
  <c r="G1537" i="4" s="1"/>
  <c r="G1538" i="4" a="1"/>
  <c r="G1538" i="4" s="1"/>
  <c r="G1539" i="4" a="1"/>
  <c r="G1539" i="4" s="1"/>
  <c r="G1540" i="4" a="1"/>
  <c r="G1540" i="4" s="1"/>
  <c r="G1541" i="4" a="1"/>
  <c r="G1541" i="4" s="1"/>
  <c r="G1542" i="4" a="1"/>
  <c r="G1542" i="4" s="1"/>
  <c r="G1543" i="4" a="1"/>
  <c r="G1543" i="4"/>
  <c r="G1544" i="4" a="1"/>
  <c r="G1544" i="4" s="1"/>
  <c r="G1545" i="4" a="1"/>
  <c r="G1545" i="4" s="1"/>
  <c r="G1546" i="4" a="1"/>
  <c r="G1546" i="4"/>
  <c r="G1547" i="4" a="1"/>
  <c r="G1547" i="4" s="1"/>
  <c r="G1548" i="4" a="1"/>
  <c r="G1548" i="4" s="1"/>
  <c r="G1549" i="4" a="1"/>
  <c r="G1549" i="4" s="1"/>
  <c r="G1550" i="4" a="1"/>
  <c r="G1550" i="4" s="1"/>
  <c r="G1551" i="4" a="1"/>
  <c r="G1551" i="4"/>
  <c r="G1552" i="4" a="1"/>
  <c r="G1552" i="4" s="1"/>
  <c r="G1553" i="4" a="1"/>
  <c r="G1553" i="4" s="1"/>
  <c r="G1554" i="4" a="1"/>
  <c r="G1554" i="4" s="1"/>
  <c r="G1555" i="4" a="1"/>
  <c r="G1555" i="4" s="1"/>
  <c r="G1556" i="4" a="1"/>
  <c r="G1556" i="4" s="1"/>
  <c r="G1557" i="4" a="1"/>
  <c r="G1557" i="4" s="1"/>
  <c r="G1558" i="4" a="1"/>
  <c r="G1558" i="4" s="1"/>
  <c r="G1559" i="4" a="1"/>
  <c r="G1559" i="4" s="1"/>
  <c r="G1560" i="4" a="1"/>
  <c r="G1560" i="4" s="1"/>
  <c r="G1561" i="4" a="1"/>
  <c r="G1561" i="4"/>
  <c r="G1562" i="4" a="1"/>
  <c r="G1562" i="4"/>
  <c r="G1563" i="4" a="1"/>
  <c r="G1563" i="4"/>
  <c r="G1564" i="4" a="1"/>
  <c r="G1564" i="4" s="1"/>
  <c r="G1565" i="4" a="1"/>
  <c r="G1565" i="4" s="1"/>
  <c r="G1566" i="4" a="1"/>
  <c r="G1566" i="4"/>
  <c r="G1567" i="4" a="1"/>
  <c r="G1567" i="4" s="1"/>
  <c r="G1568" i="4" a="1"/>
  <c r="G1568" i="4" s="1"/>
  <c r="G1569" i="4" a="1"/>
  <c r="G1569" i="4" s="1"/>
  <c r="G1570" i="4" a="1"/>
  <c r="G1570" i="4" s="1"/>
  <c r="G1571" i="4" a="1"/>
  <c r="G1571" i="4" s="1"/>
  <c r="G1572" i="4" a="1"/>
  <c r="G1572" i="4" s="1"/>
  <c r="G1573" i="4" a="1"/>
  <c r="G1573" i="4" s="1"/>
  <c r="G1574" i="4" a="1"/>
  <c r="G1574" i="4" s="1"/>
  <c r="G1575" i="4" a="1"/>
  <c r="G1575" i="4" s="1"/>
  <c r="G1576" i="4" a="1"/>
  <c r="G1576" i="4" s="1"/>
  <c r="G1577" i="4" a="1"/>
  <c r="G1577" i="4" s="1"/>
  <c r="G1578" i="4" a="1"/>
  <c r="G1578" i="4"/>
  <c r="G1579" i="4" a="1"/>
  <c r="G1579" i="4" s="1"/>
  <c r="G1580" i="4" a="1"/>
  <c r="G1580" i="4" s="1"/>
  <c r="G1581" i="4" a="1"/>
  <c r="G1581" i="4" s="1"/>
  <c r="G1582" i="4" a="1"/>
  <c r="G1582" i="4"/>
  <c r="G1583" i="4" a="1"/>
  <c r="G1583" i="4"/>
  <c r="G1584" i="4" a="1"/>
  <c r="G1584" i="4" s="1"/>
  <c r="G1585" i="4" a="1"/>
  <c r="G1585" i="4" s="1"/>
  <c r="G1586" i="4" a="1"/>
  <c r="G1586" i="4"/>
  <c r="G1587" i="4" a="1"/>
  <c r="G1587" i="4" s="1"/>
  <c r="G1588" i="4" a="1"/>
  <c r="G1588" i="4" s="1"/>
  <c r="G1589" i="4" a="1"/>
  <c r="G1589" i="4" s="1"/>
  <c r="G1590" i="4" a="1"/>
  <c r="G1590" i="4" s="1"/>
  <c r="G1591" i="4" a="1"/>
  <c r="G1591" i="4" s="1"/>
  <c r="G1592" i="4" a="1"/>
  <c r="G1592" i="4" s="1"/>
  <c r="G1593" i="4" a="1"/>
  <c r="G1593" i="4"/>
  <c r="G1594" i="4" a="1"/>
  <c r="G1594" i="4"/>
  <c r="G1595" i="4" a="1"/>
  <c r="G1595" i="4"/>
  <c r="G1596" i="4" a="1"/>
  <c r="G1596" i="4" s="1"/>
  <c r="G1597" i="4" a="1"/>
  <c r="G1597" i="4" s="1"/>
  <c r="G1598" i="4" a="1"/>
  <c r="G1598" i="4"/>
  <c r="G1599" i="4" a="1"/>
  <c r="G1599" i="4" s="1"/>
  <c r="G1600" i="4" a="1"/>
  <c r="G1600" i="4" s="1"/>
  <c r="G1601" i="4" a="1"/>
  <c r="G1601" i="4" s="1"/>
  <c r="G1602" i="4" a="1"/>
  <c r="G1602" i="4" s="1"/>
  <c r="G1603" i="4" a="1"/>
  <c r="G1603" i="4"/>
  <c r="G1604" i="4" a="1"/>
  <c r="G1604" i="4" s="1"/>
  <c r="G1605" i="4" a="1"/>
  <c r="G1605" i="4" s="1"/>
  <c r="G1606" i="4" a="1"/>
  <c r="G1606" i="4" s="1"/>
  <c r="G1607" i="4" a="1"/>
  <c r="G1607" i="4" s="1"/>
  <c r="G1608" i="4" a="1"/>
  <c r="G1608" i="4" s="1"/>
  <c r="G1609" i="4" a="1"/>
  <c r="G1609" i="4" s="1"/>
  <c r="G1610" i="4" a="1"/>
  <c r="G1610" i="4"/>
  <c r="G1611" i="4" a="1"/>
  <c r="G1611" i="4"/>
  <c r="G1612" i="4" a="1"/>
  <c r="G1612" i="4" s="1"/>
  <c r="G1613" i="4" a="1"/>
  <c r="G1613" i="4" s="1"/>
  <c r="G1614" i="4" a="1"/>
  <c r="G1614" i="4"/>
  <c r="G1615" i="4" a="1"/>
  <c r="G1615" i="4"/>
  <c r="G1616" i="4" a="1"/>
  <c r="G1616" i="4" s="1"/>
  <c r="G1617" i="4" a="1"/>
  <c r="G1617" i="4" s="1"/>
  <c r="G1618" i="4" a="1"/>
  <c r="G1618" i="4" s="1"/>
  <c r="G1619" i="4" a="1"/>
  <c r="G1619" i="4" s="1"/>
  <c r="G1620" i="4" a="1"/>
  <c r="G1620" i="4" s="1"/>
  <c r="G1621" i="4" a="1"/>
  <c r="G1621" i="4" s="1"/>
  <c r="G1622" i="4" a="1"/>
  <c r="G1622" i="4" s="1"/>
  <c r="G1623" i="4" a="1"/>
  <c r="G1623" i="4" s="1"/>
  <c r="G1624" i="4" a="1"/>
  <c r="G1624" i="4" s="1"/>
  <c r="G1625" i="4" a="1"/>
  <c r="G1625" i="4"/>
  <c r="G1626" i="4" a="1"/>
  <c r="G1626" i="4" s="1"/>
  <c r="G1627" i="4" a="1"/>
  <c r="G1627" i="4" s="1"/>
  <c r="G1628" i="4" a="1"/>
  <c r="G1628" i="4" s="1"/>
  <c r="G1629" i="4" a="1"/>
  <c r="G1629" i="4" s="1"/>
  <c r="G1630" i="4" a="1"/>
  <c r="G1630" i="4" s="1"/>
  <c r="G1631" i="4" a="1"/>
  <c r="G1631" i="4" s="1"/>
  <c r="G1632" i="4" a="1"/>
  <c r="G1632" i="4" s="1"/>
  <c r="G1633" i="4" a="1"/>
  <c r="G1633" i="4" s="1"/>
  <c r="G1634" i="4" a="1"/>
  <c r="G1634" i="4"/>
  <c r="G1635" i="4" a="1"/>
  <c r="G1635" i="4" s="1"/>
  <c r="G1636" i="4" a="1"/>
  <c r="G1636" i="4" s="1"/>
  <c r="G1637" i="4" a="1"/>
  <c r="G1637" i="4" s="1"/>
  <c r="G1638" i="4" a="1"/>
  <c r="G1638" i="4" s="1"/>
  <c r="G1639" i="4" a="1"/>
  <c r="G1639" i="4" s="1"/>
  <c r="G1640" i="4" a="1"/>
  <c r="G1640" i="4" s="1"/>
  <c r="G1641" i="4" a="1"/>
  <c r="G1641" i="4" s="1"/>
  <c r="G1642" i="4" a="1"/>
  <c r="G1642" i="4" s="1"/>
  <c r="G1643" i="4" a="1"/>
  <c r="G1643" i="4"/>
  <c r="G1644" i="4" a="1"/>
  <c r="G1644" i="4" s="1"/>
  <c r="G1645" i="4" a="1"/>
  <c r="G1645" i="4" s="1"/>
  <c r="G1646" i="4" a="1"/>
  <c r="G1646" i="4" s="1"/>
  <c r="G1647" i="4" a="1"/>
  <c r="G1647" i="4" s="1"/>
  <c r="G1648" i="4" a="1"/>
  <c r="G1648" i="4" s="1"/>
  <c r="G1649" i="4" a="1"/>
  <c r="G1649" i="4" s="1"/>
  <c r="G1650" i="4" a="1"/>
  <c r="G1650" i="4" s="1"/>
  <c r="G1651" i="4" a="1"/>
  <c r="G1651" i="4" s="1"/>
  <c r="G1652" i="4" a="1"/>
  <c r="G1652" i="4" s="1"/>
  <c r="G1653" i="4" a="1"/>
  <c r="G1653" i="4" s="1"/>
  <c r="G1654" i="4" a="1"/>
  <c r="G1654" i="4" s="1"/>
  <c r="G1655" i="4" a="1"/>
  <c r="G1655" i="4" s="1"/>
  <c r="G1656" i="4" a="1"/>
  <c r="G1656" i="4" s="1"/>
  <c r="G1657" i="4" a="1"/>
  <c r="G1657" i="4" s="1"/>
  <c r="G1658" i="4" a="1"/>
  <c r="G1658" i="4" s="1"/>
  <c r="G1659" i="4" a="1"/>
  <c r="G1659" i="4" s="1"/>
  <c r="G1660" i="4" a="1"/>
  <c r="G1660" i="4" s="1"/>
  <c r="G1661" i="4" a="1"/>
  <c r="G1661" i="4" s="1"/>
  <c r="G1662" i="4" a="1"/>
  <c r="G1662" i="4" s="1"/>
  <c r="G1663" i="4" a="1"/>
  <c r="G1663" i="4" s="1"/>
  <c r="G1664" i="4" a="1"/>
  <c r="G1664" i="4" s="1"/>
  <c r="G1665" i="4" a="1"/>
  <c r="G1665" i="4" s="1"/>
  <c r="G1666" i="4" a="1"/>
  <c r="G1666" i="4" s="1"/>
  <c r="G1667" i="4" a="1"/>
  <c r="G1667" i="4" s="1"/>
  <c r="G1668" i="4" a="1"/>
  <c r="G1668" i="4" s="1"/>
  <c r="G1669" i="4" a="1"/>
  <c r="G1669" i="4" s="1"/>
  <c r="G1670" i="4" a="1"/>
  <c r="G1670" i="4" s="1"/>
  <c r="G1671" i="4" a="1"/>
  <c r="G1671" i="4" s="1"/>
  <c r="G1672" i="4" a="1"/>
  <c r="G1672" i="4" s="1"/>
  <c r="G1673" i="4" a="1"/>
  <c r="G1673" i="4" s="1"/>
  <c r="G1674" i="4" a="1"/>
  <c r="G1674" i="4" s="1"/>
  <c r="G1675" i="4" a="1"/>
  <c r="G1675" i="4" s="1"/>
  <c r="G1676" i="4" a="1"/>
  <c r="G1676" i="4" s="1"/>
  <c r="G1677" i="4" a="1"/>
  <c r="G1677" i="4" s="1"/>
  <c r="G1678" i="4" a="1"/>
  <c r="G1678" i="4" s="1"/>
  <c r="G1679" i="4" a="1"/>
  <c r="G1679" i="4" s="1"/>
  <c r="G1680" i="4" a="1"/>
  <c r="G1680" i="4"/>
  <c r="G1681" i="4" a="1"/>
  <c r="G1681" i="4" s="1"/>
  <c r="G1682" i="4" a="1"/>
  <c r="G1682" i="4" s="1"/>
  <c r="G1683" i="4" a="1"/>
  <c r="G1683" i="4" s="1"/>
  <c r="G1684" i="4" a="1"/>
  <c r="G1684" i="4" s="1"/>
  <c r="G1685" i="4" a="1"/>
  <c r="G1685" i="4" s="1"/>
  <c r="G1686" i="4" a="1"/>
  <c r="G1686" i="4" s="1"/>
  <c r="G1687" i="4" a="1"/>
  <c r="G1687" i="4" s="1"/>
  <c r="G1688" i="4" a="1"/>
  <c r="G1688" i="4" s="1"/>
  <c r="G1689" i="4" a="1"/>
  <c r="G1689" i="4"/>
  <c r="G1690" i="4" a="1"/>
  <c r="G1690" i="4" s="1"/>
  <c r="G1691" i="4" a="1"/>
  <c r="G1691" i="4" s="1"/>
  <c r="G1692" i="4" a="1"/>
  <c r="G1692" i="4" s="1"/>
  <c r="G1693" i="4" a="1"/>
  <c r="G1693" i="4" s="1"/>
  <c r="G1694" i="4" a="1"/>
  <c r="G1694" i="4" s="1"/>
  <c r="G1695" i="4" a="1"/>
  <c r="G1695" i="4" s="1"/>
  <c r="G1696" i="4" a="1"/>
  <c r="G1696" i="4" s="1"/>
  <c r="G1697" i="4" a="1"/>
  <c r="G1697" i="4" s="1"/>
  <c r="G1698" i="4" a="1"/>
  <c r="G1698" i="4"/>
  <c r="G1699" i="4" a="1"/>
  <c r="G1699" i="4" s="1"/>
  <c r="G1700" i="4" a="1"/>
  <c r="G1700" i="4" s="1"/>
  <c r="G1701" i="4" a="1"/>
  <c r="G1701" i="4" s="1"/>
  <c r="G1702" i="4" a="1"/>
  <c r="G1702" i="4" s="1"/>
  <c r="G1703" i="4" a="1"/>
  <c r="G1703" i="4" s="1"/>
  <c r="G1704" i="4" a="1"/>
  <c r="G1704" i="4" s="1"/>
  <c r="G1705" i="4" a="1"/>
  <c r="G1705" i="4" s="1"/>
  <c r="G1706" i="4" a="1"/>
  <c r="G1706" i="4" s="1"/>
  <c r="G1707" i="4" a="1"/>
  <c r="G1707" i="4"/>
  <c r="G1708" i="4" a="1"/>
  <c r="G1708" i="4" s="1"/>
  <c r="G1709" i="4" a="1"/>
  <c r="G1709" i="4" s="1"/>
  <c r="G1710" i="4" a="1"/>
  <c r="G1710" i="4" s="1"/>
  <c r="G1711" i="4" a="1"/>
  <c r="G1711" i="4" s="1"/>
  <c r="G1712" i="4" a="1"/>
  <c r="G1712" i="4" s="1"/>
  <c r="G1713" i="4" a="1"/>
  <c r="G1713" i="4" s="1"/>
  <c r="G1714" i="4" a="1"/>
  <c r="G1714" i="4" s="1"/>
  <c r="G1715" i="4" a="1"/>
  <c r="G1715" i="4" s="1"/>
  <c r="G1716" i="4" a="1"/>
  <c r="G1716" i="4" s="1"/>
  <c r="G1717" i="4" a="1"/>
  <c r="G1717" i="4" s="1"/>
  <c r="G1718" i="4" a="1"/>
  <c r="G1718" i="4" s="1"/>
  <c r="G1719" i="4" a="1"/>
  <c r="G1719" i="4" s="1"/>
  <c r="G1720" i="4" a="1"/>
  <c r="G1720" i="4" s="1"/>
  <c r="G1721" i="4" a="1"/>
  <c r="G1721" i="4" s="1"/>
  <c r="G1722" i="4" a="1"/>
  <c r="G1722" i="4" s="1"/>
  <c r="G1723" i="4" a="1"/>
  <c r="G1723" i="4" s="1"/>
  <c r="G1724" i="4" a="1"/>
  <c r="G1724" i="4" s="1"/>
  <c r="G1725" i="4" a="1"/>
  <c r="G1725" i="4"/>
  <c r="G1726" i="4" a="1"/>
  <c r="G1726" i="4" s="1"/>
  <c r="G1727" i="4" a="1"/>
  <c r="G1727" i="4"/>
  <c r="G1728" i="4" a="1"/>
  <c r="G1728" i="4" s="1"/>
  <c r="G1729" i="4" a="1"/>
  <c r="G1729" i="4"/>
  <c r="G1730" i="4" a="1"/>
  <c r="G1730" i="4"/>
  <c r="G1731" i="4" a="1"/>
  <c r="G1731" i="4"/>
  <c r="G1732" i="4" a="1"/>
  <c r="G1732" i="4" s="1"/>
  <c r="G1733" i="4" a="1"/>
  <c r="G1733" i="4" s="1"/>
  <c r="G1734" i="4" a="1"/>
  <c r="G1734" i="4" s="1"/>
  <c r="G1735" i="4" a="1"/>
  <c r="G1735" i="4" s="1"/>
  <c r="G1736" i="4" a="1"/>
  <c r="G1736" i="4" s="1"/>
  <c r="G1737" i="4" a="1"/>
  <c r="G1737" i="4" s="1"/>
  <c r="G1738" i="4" a="1"/>
  <c r="G1738" i="4" s="1"/>
  <c r="G1739" i="4" a="1"/>
  <c r="G1739" i="4" s="1"/>
  <c r="G1740" i="4" a="1"/>
  <c r="G1740" i="4" s="1"/>
  <c r="G1741" i="4" a="1"/>
  <c r="G1741" i="4"/>
  <c r="G1742" i="4" a="1"/>
  <c r="G1742" i="4"/>
  <c r="G1743" i="4" a="1"/>
  <c r="G1743" i="4" s="1"/>
  <c r="G1744" i="4" a="1"/>
  <c r="G1744" i="4"/>
  <c r="G1745" i="4" a="1"/>
  <c r="G1745" i="4" s="1"/>
  <c r="G1746" i="4" a="1"/>
  <c r="G1746" i="4"/>
  <c r="G1747" i="4" a="1"/>
  <c r="G1747" i="4"/>
  <c r="G1748" i="4" a="1"/>
  <c r="G1748" i="4" s="1"/>
  <c r="G1749" i="4" a="1"/>
  <c r="G1749" i="4" s="1"/>
  <c r="G1750" i="4" a="1"/>
  <c r="G1750" i="4" s="1"/>
  <c r="G1751" i="4" a="1"/>
  <c r="G1751" i="4" s="1"/>
  <c r="G1752" i="4" a="1"/>
  <c r="G1752" i="4" s="1"/>
  <c r="G1753" i="4" a="1"/>
  <c r="G1753" i="4" s="1"/>
  <c r="G1754" i="4" a="1"/>
  <c r="G1754" i="4" s="1"/>
  <c r="G1755" i="4" a="1"/>
  <c r="G1755" i="4" s="1"/>
  <c r="G1756" i="4" a="1"/>
  <c r="G1756" i="4" s="1"/>
  <c r="G1757" i="4" a="1"/>
  <c r="G1757" i="4"/>
  <c r="G1758" i="4" a="1"/>
  <c r="G1758" i="4"/>
  <c r="G1759" i="4" a="1"/>
  <c r="G1759" i="4"/>
  <c r="G1760" i="4" a="1"/>
  <c r="G1760" i="4" s="1"/>
  <c r="G1761" i="4" a="1"/>
  <c r="G1761" i="4"/>
  <c r="G1762" i="4" a="1"/>
  <c r="G1762" i="4" s="1"/>
  <c r="G1763" i="4" a="1"/>
  <c r="G1763" i="4"/>
  <c r="G1764" i="4" a="1"/>
  <c r="G1764" i="4" s="1"/>
  <c r="G1765" i="4" a="1"/>
  <c r="G1765" i="4" s="1"/>
  <c r="G1766" i="4" a="1"/>
  <c r="G1766" i="4" s="1"/>
  <c r="G1767" i="4" a="1"/>
  <c r="G1767" i="4" s="1"/>
  <c r="G1768" i="4" a="1"/>
  <c r="G1768" i="4"/>
  <c r="G1769" i="4" a="1"/>
  <c r="G1769" i="4" s="1"/>
  <c r="G1770" i="4" a="1"/>
  <c r="G1770" i="4" s="1"/>
  <c r="G1771" i="4" a="1"/>
  <c r="G1771" i="4" s="1"/>
  <c r="G1772" i="4" a="1"/>
  <c r="G1772" i="4" s="1"/>
  <c r="G1773" i="4" a="1"/>
  <c r="G1773" i="4"/>
  <c r="G1774" i="4" a="1"/>
  <c r="G1774" i="4"/>
  <c r="G1775" i="4" a="1"/>
  <c r="G1775" i="4"/>
  <c r="G1776" i="4" a="1"/>
  <c r="G1776" i="4"/>
  <c r="G1777" i="4" a="1"/>
  <c r="G1777" i="4" s="1"/>
  <c r="G1778" i="4" a="1"/>
  <c r="G1778" i="4"/>
  <c r="G1779" i="4" a="1"/>
  <c r="G1779" i="4" s="1"/>
  <c r="G1780" i="4" a="1"/>
  <c r="G1780" i="4" s="1"/>
  <c r="G1781" i="4" a="1"/>
  <c r="G1781" i="4" s="1"/>
  <c r="G1782" i="4" a="1"/>
  <c r="G1782" i="4" s="1"/>
  <c r="G1783" i="4" a="1"/>
  <c r="G1783" i="4" s="1"/>
  <c r="G1784" i="4" a="1"/>
  <c r="G1784" i="4" s="1"/>
  <c r="G1785" i="4" a="1"/>
  <c r="G1785" i="4"/>
  <c r="G1786" i="4" a="1"/>
  <c r="G1786" i="4" s="1"/>
  <c r="G1787" i="4" a="1"/>
  <c r="G1787" i="4" s="1"/>
  <c r="G1788" i="4" a="1"/>
  <c r="G1788" i="4" s="1"/>
  <c r="G1789" i="4" a="1"/>
  <c r="G1789" i="4"/>
  <c r="G1790" i="4" a="1"/>
  <c r="G1790" i="4"/>
  <c r="G1791" i="4" a="1"/>
  <c r="G1791" i="4"/>
  <c r="G1792" i="4" a="1"/>
  <c r="G1792" i="4"/>
  <c r="G1793" i="4" a="1"/>
  <c r="G1793" i="4"/>
  <c r="G1794" i="4" a="1"/>
  <c r="G1794" i="4" s="1"/>
  <c r="G1795" i="4" a="1"/>
  <c r="G1795" i="4"/>
  <c r="G1796" i="4" a="1"/>
  <c r="G1796" i="4" s="1"/>
  <c r="G1797" i="4" a="1"/>
  <c r="G1797" i="4" s="1"/>
  <c r="G1798" i="4" a="1"/>
  <c r="G1798" i="4" s="1"/>
  <c r="G1799" i="4" a="1"/>
  <c r="G1799" i="4" s="1"/>
  <c r="G1800" i="4" a="1"/>
  <c r="G1800" i="4" s="1"/>
  <c r="G1801" i="4" a="1"/>
  <c r="G1801" i="4" s="1"/>
  <c r="G1802" i="4" a="1"/>
  <c r="G1802" i="4" s="1"/>
  <c r="G1803" i="4" a="1"/>
  <c r="G1803" i="4" s="1"/>
  <c r="G1804" i="4" a="1"/>
  <c r="G1804" i="4" s="1"/>
  <c r="G1805" i="4" a="1"/>
  <c r="G1805" i="4" s="1"/>
  <c r="G1806" i="4" a="1"/>
  <c r="G1806" i="4"/>
  <c r="G1807" i="4" a="1"/>
  <c r="G1807" i="4"/>
  <c r="G1808" i="4" a="1"/>
  <c r="G1808" i="4"/>
  <c r="G1809" i="4" a="1"/>
  <c r="G1809" i="4"/>
  <c r="G1810" i="4" a="1"/>
  <c r="G1810" i="4"/>
  <c r="G1811" i="4" a="1"/>
  <c r="G1811" i="4" s="1"/>
  <c r="G1812" i="4" a="1"/>
  <c r="G1812" i="4" s="1"/>
  <c r="G1813" i="4" a="1"/>
  <c r="G1813" i="4" s="1"/>
  <c r="G1814" i="4" a="1"/>
  <c r="G1814" i="4" s="1"/>
  <c r="G1815" i="4" a="1"/>
  <c r="G1815" i="4" s="1"/>
  <c r="G1816" i="4" a="1"/>
  <c r="G1816" i="4" s="1"/>
  <c r="G1817" i="4" a="1"/>
  <c r="G1817" i="4" s="1"/>
  <c r="G1818" i="4" a="1"/>
  <c r="G1818" i="4" s="1"/>
  <c r="G1819" i="4" a="1"/>
  <c r="G1819" i="4"/>
  <c r="G1820" i="4" a="1"/>
  <c r="G1820" i="4" s="1"/>
  <c r="G1821" i="4" a="1"/>
  <c r="G1821" i="4"/>
  <c r="G1822" i="4" a="1"/>
  <c r="G1822" i="4" s="1"/>
  <c r="G1823" i="4" a="1"/>
  <c r="G1823" i="4"/>
  <c r="G1824" i="4" a="1"/>
  <c r="G1824" i="4"/>
  <c r="G1825" i="4" a="1"/>
  <c r="G1825" i="4"/>
  <c r="G1826" i="4" a="1"/>
  <c r="G1826" i="4"/>
  <c r="G1827" i="4" a="1"/>
  <c r="G1827" i="4"/>
  <c r="G1828" i="4" a="1"/>
  <c r="G1828" i="4" s="1"/>
  <c r="G1829" i="4" a="1"/>
  <c r="G1829" i="4" s="1"/>
  <c r="G1830" i="4" a="1"/>
  <c r="G1830" i="4" s="1"/>
  <c r="G1831" i="4" a="1"/>
  <c r="G1831" i="4" s="1"/>
  <c r="G1832" i="4" a="1"/>
  <c r="G1832" i="4" s="1"/>
  <c r="G1833" i="4" a="1"/>
  <c r="G1833" i="4" s="1"/>
  <c r="G1834" i="4" a="1"/>
  <c r="G1834" i="4" s="1"/>
  <c r="G1835" i="4" a="1"/>
  <c r="G1835" i="4" s="1"/>
  <c r="G1836" i="4" a="1"/>
  <c r="G1836" i="4" s="1"/>
  <c r="G1837" i="4" a="1"/>
  <c r="G1837" i="4" s="1"/>
  <c r="G1838" i="4" a="1"/>
  <c r="G1838" i="4"/>
  <c r="G1839" i="4" a="1"/>
  <c r="G1839" i="4" s="1"/>
  <c r="G1840" i="4" a="1"/>
  <c r="G1840" i="4"/>
  <c r="G1841" i="4" a="1"/>
  <c r="G1841" i="4"/>
  <c r="G1842" i="4" a="1"/>
  <c r="G1842" i="4"/>
  <c r="G1843" i="4" a="1"/>
  <c r="G1843" i="4"/>
  <c r="G1844" i="4" a="1"/>
  <c r="G1844" i="4" s="1"/>
  <c r="G1845" i="4" a="1"/>
  <c r="G1845" i="4" s="1"/>
  <c r="G1846" i="4" a="1"/>
  <c r="G1846" i="4" s="1"/>
  <c r="G1847" i="4" a="1"/>
  <c r="G1847" i="4" s="1"/>
  <c r="G1848" i="4" a="1"/>
  <c r="G1848" i="4" s="1"/>
  <c r="G1849" i="4" a="1"/>
  <c r="G1849" i="4" s="1"/>
  <c r="G1850" i="4" a="1"/>
  <c r="G1850" i="4" s="1"/>
  <c r="G1851" i="4" a="1"/>
  <c r="G1851" i="4" s="1"/>
  <c r="G1852" i="4" a="1"/>
  <c r="G1852" i="4" s="1"/>
  <c r="G1853" i="4" a="1"/>
  <c r="G1853" i="4"/>
  <c r="G1854" i="4" a="1"/>
  <c r="G1854" i="4" s="1"/>
  <c r="G1855" i="4" a="1"/>
  <c r="G1855" i="4"/>
  <c r="G1856" i="4" a="1"/>
  <c r="G1856" i="4" s="1"/>
  <c r="G1857" i="4" a="1"/>
  <c r="G1857" i="4"/>
  <c r="G1858" i="4" a="1"/>
  <c r="G1858" i="4"/>
  <c r="G1859" i="4" a="1"/>
  <c r="G1859" i="4"/>
  <c r="G1860" i="4" a="1"/>
  <c r="G1860" i="4" s="1"/>
  <c r="G1861" i="4" a="1"/>
  <c r="G1861" i="4" s="1"/>
  <c r="G1862" i="4" a="1"/>
  <c r="G1862" i="4"/>
  <c r="G1863" i="4" a="1"/>
  <c r="G1863" i="4" s="1"/>
  <c r="G1864" i="4" a="1"/>
  <c r="G1864" i="4" s="1"/>
  <c r="G1865" i="4" a="1"/>
  <c r="G1865" i="4" s="1"/>
  <c r="G1866" i="4" a="1"/>
  <c r="G1866" i="4" s="1"/>
  <c r="G1867" i="4" a="1"/>
  <c r="G1867" i="4" s="1"/>
  <c r="G1868" i="4" a="1"/>
  <c r="G1868" i="4" s="1"/>
  <c r="G1869" i="4" a="1"/>
  <c r="G1869" i="4"/>
  <c r="G1870" i="4" a="1"/>
  <c r="G1870" i="4"/>
  <c r="G1871" i="4" a="1"/>
  <c r="G1871" i="4" s="1"/>
  <c r="G1872" i="4" a="1"/>
  <c r="G1872" i="4"/>
  <c r="G1873" i="4" a="1"/>
  <c r="G1873" i="4" s="1"/>
  <c r="G1874" i="4" a="1"/>
  <c r="G1874" i="4"/>
  <c r="G1875" i="4" a="1"/>
  <c r="G1875" i="4"/>
  <c r="G1876" i="4" a="1"/>
  <c r="G1876" i="4" s="1"/>
  <c r="G1877" i="4" a="1"/>
  <c r="G1877" i="4" s="1"/>
  <c r="G1878" i="4" a="1"/>
  <c r="G1878" i="4" s="1"/>
  <c r="G1879" i="4" a="1"/>
  <c r="G1879" i="4" s="1"/>
  <c r="G1880" i="4" a="1"/>
  <c r="G1880" i="4" s="1"/>
  <c r="G1881" i="4" a="1"/>
  <c r="G1881" i="4" s="1"/>
  <c r="G1882" i="4" a="1"/>
  <c r="G1882" i="4" s="1"/>
  <c r="G1883" i="4" a="1"/>
  <c r="G1883" i="4" s="1"/>
  <c r="G1884" i="4" a="1"/>
  <c r="G1884" i="4" s="1"/>
  <c r="G1885" i="4" a="1"/>
  <c r="G1885" i="4"/>
  <c r="G1886" i="4" a="1"/>
  <c r="G1886" i="4"/>
  <c r="G1887" i="4" a="1"/>
  <c r="G1887" i="4"/>
  <c r="G1888" i="4" a="1"/>
  <c r="G1888" i="4" s="1"/>
  <c r="G1889" i="4" a="1"/>
  <c r="G1889" i="4"/>
  <c r="G1890" i="4" a="1"/>
  <c r="G1890" i="4" s="1"/>
  <c r="G1891" i="4" a="1"/>
  <c r="G1891" i="4"/>
  <c r="G1892" i="4" a="1"/>
  <c r="G1892" i="4" s="1"/>
  <c r="G1893" i="4" a="1"/>
  <c r="G1893" i="4" s="1"/>
  <c r="G1894" i="4" a="1"/>
  <c r="G1894" i="4" s="1"/>
  <c r="G1895" i="4" a="1"/>
  <c r="G1895" i="4" s="1"/>
  <c r="G1896" i="4" a="1"/>
  <c r="G1896" i="4"/>
  <c r="G1897" i="4" a="1"/>
  <c r="G1897" i="4" s="1"/>
  <c r="G1898" i="4" a="1"/>
  <c r="G1898" i="4" s="1"/>
  <c r="G1899" i="4" a="1"/>
  <c r="G1899" i="4" s="1"/>
  <c r="G1900" i="4" a="1"/>
  <c r="G1900" i="4" s="1"/>
  <c r="G1901" i="4" a="1"/>
  <c r="G1901" i="4"/>
  <c r="G1902" i="4" a="1"/>
  <c r="G1902" i="4"/>
  <c r="G1903" i="4" a="1"/>
  <c r="G1903" i="4"/>
  <c r="G1904" i="4" a="1"/>
  <c r="G1904" i="4"/>
  <c r="G1905" i="4" a="1"/>
  <c r="G1905" i="4" s="1"/>
  <c r="G1906" i="4" a="1"/>
  <c r="G1906" i="4"/>
  <c r="G1907" i="4" a="1"/>
  <c r="G1907" i="4" s="1"/>
  <c r="G1908" i="4" a="1"/>
  <c r="G1908" i="4" s="1"/>
  <c r="G1909" i="4" a="1"/>
  <c r="G1909" i="4" s="1"/>
  <c r="G1910" i="4" a="1"/>
  <c r="G1910" i="4" s="1"/>
  <c r="G1911" i="4" a="1"/>
  <c r="G1911" i="4" s="1"/>
  <c r="G1912" i="4" a="1"/>
  <c r="G1912" i="4" s="1"/>
  <c r="G1913" i="4" a="1"/>
  <c r="G1913" i="4" s="1"/>
  <c r="G1914" i="4" a="1"/>
  <c r="G1914" i="4" s="1"/>
  <c r="G1915" i="4" a="1"/>
  <c r="G1915" i="4" s="1"/>
  <c r="G1916" i="4" a="1"/>
  <c r="G1916" i="4" s="1"/>
  <c r="G1917" i="4" a="1"/>
  <c r="G1917" i="4"/>
  <c r="G1918" i="4" a="1"/>
  <c r="G1918" i="4"/>
  <c r="G1919" i="4" a="1"/>
  <c r="G1919" i="4"/>
  <c r="G1920" i="4" a="1"/>
  <c r="G1920" i="4"/>
  <c r="G1921" i="4" a="1"/>
  <c r="G1921" i="4"/>
  <c r="G1922" i="4" a="1"/>
  <c r="G1922" i="4" s="1"/>
  <c r="G1923" i="4" a="1"/>
  <c r="G1923" i="4"/>
  <c r="G1924" i="4" a="1"/>
  <c r="G1924" i="4" s="1"/>
  <c r="G1925" i="4" a="1"/>
  <c r="G1925" i="4" s="1"/>
  <c r="G1926" i="4" a="1"/>
  <c r="G1926" i="4" s="1"/>
  <c r="G1927" i="4" a="1"/>
  <c r="G1927" i="4" s="1"/>
  <c r="G1928" i="4" a="1"/>
  <c r="G1928" i="4" s="1"/>
  <c r="G1929" i="4" a="1"/>
  <c r="G1929" i="4" s="1"/>
  <c r="G1930" i="4" a="1"/>
  <c r="G1930" i="4"/>
  <c r="G1931" i="4" a="1"/>
  <c r="G1931" i="4" s="1"/>
  <c r="G1932" i="4" a="1"/>
  <c r="G1932" i="4" s="1"/>
  <c r="G1933" i="4" a="1"/>
  <c r="G1933" i="4" s="1"/>
  <c r="G1934" i="4" a="1"/>
  <c r="G1934" i="4"/>
  <c r="G1935" i="4" a="1"/>
  <c r="G1935" i="4"/>
  <c r="G1936" i="4" a="1"/>
  <c r="G1936" i="4"/>
  <c r="G1937" i="4" a="1"/>
  <c r="G1937" i="4"/>
  <c r="G1938" i="4" a="1"/>
  <c r="G1938" i="4"/>
  <c r="G1939" i="4" a="1"/>
  <c r="G1939" i="4" s="1"/>
  <c r="G1940" i="4" a="1"/>
  <c r="G1940" i="4" s="1"/>
  <c r="G1941" i="4" a="1"/>
  <c r="G1941" i="4" s="1"/>
  <c r="G1942" i="4" a="1"/>
  <c r="G1942" i="4" s="1"/>
  <c r="G1943" i="4" a="1"/>
  <c r="G1943" i="4" s="1"/>
  <c r="G1944" i="4" a="1"/>
  <c r="G1944" i="4" s="1"/>
  <c r="G1945" i="4" a="1"/>
  <c r="G1945" i="4" s="1"/>
  <c r="G1946" i="4" a="1"/>
  <c r="G1946" i="4" s="1"/>
  <c r="G1947" i="4" a="1"/>
  <c r="G1947" i="4"/>
  <c r="G1948" i="4" a="1"/>
  <c r="G1948" i="4" s="1"/>
  <c r="G1949" i="4" a="1"/>
  <c r="G1949" i="4"/>
  <c r="G1950" i="4" a="1"/>
  <c r="G1950" i="4" s="1"/>
  <c r="G1951" i="4" a="1"/>
  <c r="G1951" i="4"/>
  <c r="G1952" i="4" a="1"/>
  <c r="G1952" i="4"/>
  <c r="G1953" i="4" a="1"/>
  <c r="G1953" i="4"/>
  <c r="G1954" i="4" a="1"/>
  <c r="G1954" i="4"/>
  <c r="G1955" i="4" a="1"/>
  <c r="G1955" i="4"/>
  <c r="G1956" i="4" a="1"/>
  <c r="G1956" i="4" s="1"/>
  <c r="G1957" i="4" a="1"/>
  <c r="G1957" i="4" s="1"/>
  <c r="G1958" i="4" a="1"/>
  <c r="G1958" i="4" s="1"/>
  <c r="G1959" i="4" a="1"/>
  <c r="G1959" i="4" s="1"/>
  <c r="G1960" i="4" a="1"/>
  <c r="G1960" i="4" s="1"/>
  <c r="G1961" i="4" a="1"/>
  <c r="G1961" i="4" s="1"/>
  <c r="G1962" i="4" a="1"/>
  <c r="G1962" i="4" s="1"/>
  <c r="G1963" i="4" a="1"/>
  <c r="G1963" i="4" s="1"/>
  <c r="G1964" i="4" a="1"/>
  <c r="G1964" i="4" s="1"/>
  <c r="G1965" i="4" a="1"/>
  <c r="G1965" i="4" s="1"/>
  <c r="G1966" i="4" a="1"/>
  <c r="G1966" i="4"/>
  <c r="G1967" i="4" a="1"/>
  <c r="G1967" i="4"/>
  <c r="G1968" i="4" a="1"/>
  <c r="G1968" i="4"/>
  <c r="G1969" i="4" a="1"/>
  <c r="G1969" i="4"/>
  <c r="G1970" i="4" a="1"/>
  <c r="G1970" i="4"/>
  <c r="G1971" i="4" a="1"/>
  <c r="G1971" i="4"/>
  <c r="G1972" i="4" a="1"/>
  <c r="G1972" i="4" s="1"/>
  <c r="G1973" i="4" a="1"/>
  <c r="G1973" i="4"/>
  <c r="G1974" i="4" a="1"/>
  <c r="G1974" i="4" s="1"/>
  <c r="G1975" i="4" a="1"/>
  <c r="G1975" i="4"/>
  <c r="G1976" i="4" a="1"/>
  <c r="G1976" i="4" s="1"/>
  <c r="G1977" i="4" a="1"/>
  <c r="G1977" i="4" s="1"/>
  <c r="G1978" i="4" a="1"/>
  <c r="G1978" i="4" s="1"/>
  <c r="G1979" i="4" a="1"/>
  <c r="G1979" i="4" s="1"/>
  <c r="G1980" i="4" a="1"/>
  <c r="G1980" i="4" s="1"/>
  <c r="G1981" i="4" a="1"/>
  <c r="G1981" i="4"/>
  <c r="G1982" i="4" a="1"/>
  <c r="G1982" i="4" s="1"/>
  <c r="G1983" i="4" a="1"/>
  <c r="G1983" i="4"/>
  <c r="G1984" i="4" a="1"/>
  <c r="G1984" i="4" s="1"/>
  <c r="G1985" i="4" a="1"/>
  <c r="G1985" i="4"/>
  <c r="G1986" i="4" a="1"/>
  <c r="G1986" i="4"/>
  <c r="G1987" i="4" a="1"/>
  <c r="G1987" i="4"/>
  <c r="G1988" i="4" a="1"/>
  <c r="G1988" i="4" s="1"/>
  <c r="G1989" i="4" a="1"/>
  <c r="G1989" i="4" s="1"/>
  <c r="G1990" i="4" a="1"/>
  <c r="G1990" i="4"/>
  <c r="G1991" i="4" a="1"/>
  <c r="G1991" i="4" s="1"/>
  <c r="G1992" i="4" a="1"/>
  <c r="G1992" i="4" s="1"/>
  <c r="G1993" i="4" a="1"/>
  <c r="G1993" i="4" s="1"/>
  <c r="G1994" i="4" a="1"/>
  <c r="G1994" i="4" s="1"/>
  <c r="G1995" i="4" a="1"/>
  <c r="G1995" i="4" s="1"/>
  <c r="G1996" i="4" a="1"/>
  <c r="G1996" i="4" s="1"/>
  <c r="G1997" i="4" a="1"/>
  <c r="G1997" i="4"/>
  <c r="G1998" i="4" a="1"/>
  <c r="G1998" i="4"/>
  <c r="G1999" i="4" a="1"/>
  <c r="G1999" i="4" s="1"/>
  <c r="G2000" i="4" a="1"/>
  <c r="G2000" i="4"/>
  <c r="G2001" i="4" a="1"/>
  <c r="G2001" i="4"/>
  <c r="G2002" i="4" a="1"/>
  <c r="G2002" i="4"/>
  <c r="G2003" i="4" a="1"/>
  <c r="G2003" i="4"/>
  <c r="G2004" i="4" a="1"/>
  <c r="G2004" i="4"/>
  <c r="G2005" i="4" a="1"/>
  <c r="G2005" i="4"/>
  <c r="G2006" i="4" a="1"/>
  <c r="G2006" i="4"/>
  <c r="G2007" i="4" a="1"/>
  <c r="G2007" i="4" s="1"/>
  <c r="G2008" i="4" a="1"/>
  <c r="G2008" i="4"/>
  <c r="G2009" i="4" a="1"/>
  <c r="G2009" i="4" s="1"/>
  <c r="G2010" i="4" a="1"/>
  <c r="G2010" i="4"/>
  <c r="G2011" i="4" a="1"/>
  <c r="G2011" i="4"/>
  <c r="G2012" i="4" a="1"/>
  <c r="G2012" i="4"/>
  <c r="G2013" i="4" a="1"/>
  <c r="G2013" i="4"/>
  <c r="G2014" i="4" a="1"/>
  <c r="G2014" i="4"/>
  <c r="G2015" i="4" a="1"/>
  <c r="G2015" i="4" s="1"/>
  <c r="G2016" i="4" a="1"/>
  <c r="G2016" i="4"/>
  <c r="G2017" i="4" a="1"/>
  <c r="G2017" i="4"/>
  <c r="G2018" i="4" a="1"/>
  <c r="G2018" i="4"/>
  <c r="G2019" i="4" a="1"/>
  <c r="G2019" i="4"/>
  <c r="G2020" i="4" a="1"/>
  <c r="G2020" i="4"/>
  <c r="G2021" i="4" a="1"/>
  <c r="G2021" i="4"/>
  <c r="G2022" i="4" a="1"/>
  <c r="G2022" i="4"/>
  <c r="G2023" i="4" a="1"/>
  <c r="G2023" i="4" s="1"/>
  <c r="G2024" i="4" a="1"/>
  <c r="G2024" i="4"/>
  <c r="G2025" i="4" a="1"/>
  <c r="G2025" i="4" s="1"/>
  <c r="G2026" i="4" a="1"/>
  <c r="G2026" i="4"/>
  <c r="G2027" i="4" a="1"/>
  <c r="G2027" i="4"/>
  <c r="G2028" i="4" a="1"/>
  <c r="G2028" i="4"/>
  <c r="G2029" i="4" a="1"/>
  <c r="G2029" i="4"/>
  <c r="G2030" i="4" a="1"/>
  <c r="G2030" i="4"/>
  <c r="G2031" i="4" a="1"/>
  <c r="G2031" i="4" s="1"/>
  <c r="G2032" i="4" a="1"/>
  <c r="G2032" i="4"/>
  <c r="G2033" i="4" a="1"/>
  <c r="G2033" i="4"/>
  <c r="G2034" i="4" a="1"/>
  <c r="G2034" i="4"/>
  <c r="G2035" i="4" a="1"/>
  <c r="G2035" i="4"/>
  <c r="G2036" i="4" a="1"/>
  <c r="G2036" i="4"/>
  <c r="G2037" i="4" a="1"/>
  <c r="G2037" i="4"/>
  <c r="G2038" i="4" a="1"/>
  <c r="G2038" i="4"/>
  <c r="G2039" i="4" a="1"/>
  <c r="G2039" i="4" s="1"/>
  <c r="G2040" i="4" a="1"/>
  <c r="G2040" i="4"/>
  <c r="G2041" i="4" a="1"/>
  <c r="G2041" i="4"/>
  <c r="G2042" i="4" a="1"/>
  <c r="G2042" i="4"/>
  <c r="G2043" i="4" a="1"/>
  <c r="G2043" i="4"/>
  <c r="G2044" i="4" a="1"/>
  <c r="G2044" i="4"/>
  <c r="G2045" i="4" a="1"/>
  <c r="G2045" i="4"/>
  <c r="G2046" i="4" a="1"/>
  <c r="G2046" i="4"/>
  <c r="G2047" i="4" a="1"/>
  <c r="G2047" i="4" s="1"/>
  <c r="G2048" i="4" a="1"/>
  <c r="G2048" i="4"/>
  <c r="G2049" i="4" a="1"/>
  <c r="G2049" i="4"/>
  <c r="G2050" i="4" a="1"/>
  <c r="G2050" i="4"/>
  <c r="G2051" i="4" a="1"/>
  <c r="G2051" i="4"/>
  <c r="G2052" i="4" a="1"/>
  <c r="G2052" i="4"/>
  <c r="G2053" i="4" a="1"/>
  <c r="G2053" i="4"/>
  <c r="G2054" i="4" a="1"/>
  <c r="G2054" i="4"/>
  <c r="G2055" i="4" a="1"/>
  <c r="G2055" i="4" s="1"/>
  <c r="G2056" i="4" a="1"/>
  <c r="G2056" i="4"/>
  <c r="G2057" i="4" a="1"/>
  <c r="G2057" i="4" s="1"/>
  <c r="G2058" i="4" a="1"/>
  <c r="G2058" i="4"/>
  <c r="G2059" i="4" a="1"/>
  <c r="G2059" i="4"/>
  <c r="G2060" i="4" a="1"/>
  <c r="G2060" i="4"/>
  <c r="G2061" i="4" a="1"/>
  <c r="G2061" i="4"/>
  <c r="G2062" i="4" a="1"/>
  <c r="G2062" i="4"/>
  <c r="G2063" i="4" a="1"/>
  <c r="G2063" i="4" s="1"/>
  <c r="G2064" i="4" a="1"/>
  <c r="G2064" i="4"/>
  <c r="G2065" i="4" a="1"/>
  <c r="G2065" i="4"/>
  <c r="G2066" i="4" a="1"/>
  <c r="G2066" i="4"/>
  <c r="G2067" i="4" a="1"/>
  <c r="G2067" i="4"/>
  <c r="G2068" i="4" a="1"/>
  <c r="G2068" i="4"/>
  <c r="G2069" i="4" a="1"/>
  <c r="G2069" i="4"/>
  <c r="G2070" i="4" a="1"/>
  <c r="G2070" i="4"/>
  <c r="G2071" i="4" a="1"/>
  <c r="G2071" i="4" s="1"/>
  <c r="G2072" i="4" a="1"/>
  <c r="G2072" i="4"/>
  <c r="G2073" i="4" a="1"/>
  <c r="G2073" i="4"/>
  <c r="G2074" i="4" a="1"/>
  <c r="G2074" i="4"/>
  <c r="G2075" i="4" a="1"/>
  <c r="G2075" i="4"/>
  <c r="G2076" i="4" a="1"/>
  <c r="G2076" i="4"/>
  <c r="G2077" i="4" a="1"/>
  <c r="G2077" i="4"/>
  <c r="G2078" i="4" a="1"/>
  <c r="G2078" i="4"/>
  <c r="G2079" i="4" a="1"/>
  <c r="G2079" i="4" s="1"/>
  <c r="G2080" i="4" a="1"/>
  <c r="G2080" i="4"/>
  <c r="G2081" i="4" a="1"/>
  <c r="G2081" i="4" s="1"/>
  <c r="G2082" i="4" a="1"/>
  <c r="G2082" i="4" s="1"/>
  <c r="G2083" i="4" a="1"/>
  <c r="G2083" i="4"/>
  <c r="G2084" i="4" a="1"/>
  <c r="G2084" i="4"/>
  <c r="G2085" i="4" a="1"/>
  <c r="G2085" i="4"/>
  <c r="G2086" i="4" a="1"/>
  <c r="G2086" i="4"/>
  <c r="G2087" i="4" a="1"/>
  <c r="G2087" i="4" s="1"/>
  <c r="G2088" i="4" a="1"/>
  <c r="G2088" i="4"/>
  <c r="G2089" i="4" a="1"/>
  <c r="G2089" i="4"/>
  <c r="G2090" i="4" a="1"/>
  <c r="G2090" i="4" s="1"/>
  <c r="G2091" i="4" a="1"/>
  <c r="G2091" i="4"/>
  <c r="G2092" i="4" a="1"/>
  <c r="G2092" i="4" s="1"/>
  <c r="G2093" i="4" a="1"/>
  <c r="G2093" i="4"/>
  <c r="G2094" i="4" a="1"/>
  <c r="G2094" i="4"/>
  <c r="G2095" i="4" a="1"/>
  <c r="G2095" i="4" s="1"/>
  <c r="G2096" i="4" a="1"/>
  <c r="G2096" i="4"/>
  <c r="G2097" i="4" a="1"/>
  <c r="G2097" i="4" s="1"/>
  <c r="G2098" i="4" a="1"/>
  <c r="G2098" i="4" s="1"/>
  <c r="G2099" i="4" a="1"/>
  <c r="G2099" i="4"/>
  <c r="G2100" i="4" a="1"/>
  <c r="G2100" i="4" s="1"/>
  <c r="G2101" i="4" a="1"/>
  <c r="G2101" i="4"/>
  <c r="G2102" i="4" a="1"/>
  <c r="G2102" i="4"/>
  <c r="G2103" i="4" a="1"/>
  <c r="G2103" i="4" s="1"/>
  <c r="G2104" i="4" a="1"/>
  <c r="G2104" i="4"/>
  <c r="G2105" i="4" a="1"/>
  <c r="G2105" i="4"/>
  <c r="G2106" i="4" a="1"/>
  <c r="G2106" i="4" s="1"/>
  <c r="G2107" i="4" a="1"/>
  <c r="G2107" i="4"/>
  <c r="G2108" i="4" a="1"/>
  <c r="G2108" i="4" s="1"/>
  <c r="G2109" i="4" a="1"/>
  <c r="G2109" i="4"/>
  <c r="G2110" i="4" a="1"/>
  <c r="G2110" i="4"/>
  <c r="G2111" i="4" a="1"/>
  <c r="G2111" i="4" s="1"/>
  <c r="G2112" i="4" a="1"/>
  <c r="G2112" i="4"/>
  <c r="G2113" i="4" a="1"/>
  <c r="G2113" i="4"/>
  <c r="G2114" i="4" a="1"/>
  <c r="G2114" i="4" s="1"/>
  <c r="G2115" i="4" a="1"/>
  <c r="G2115" i="4"/>
  <c r="G2116" i="4" a="1"/>
  <c r="G2116" i="4" s="1"/>
  <c r="G2117" i="4" a="1"/>
  <c r="G2117" i="4"/>
  <c r="G2118" i="4" a="1"/>
  <c r="G2118" i="4"/>
  <c r="G2119" i="4" a="1"/>
  <c r="G2119" i="4" s="1"/>
  <c r="G2120" i="4" a="1"/>
  <c r="G2120" i="4"/>
  <c r="G2121" i="4" a="1"/>
  <c r="G2121" i="4"/>
  <c r="G2122" i="4" a="1"/>
  <c r="G2122" i="4" s="1"/>
  <c r="G2123" i="4" a="1"/>
  <c r="G2123" i="4"/>
  <c r="G2124" i="4" a="1"/>
  <c r="G2124" i="4" s="1"/>
  <c r="G2125" i="4" a="1"/>
  <c r="G2125" i="4"/>
  <c r="G2126" i="4" a="1"/>
  <c r="G2126" i="4"/>
  <c r="G2127" i="4" a="1"/>
  <c r="G2127" i="4" s="1"/>
  <c r="G2128" i="4" a="1"/>
  <c r="G2128" i="4"/>
  <c r="G2129" i="4" a="1"/>
  <c r="G2129" i="4"/>
  <c r="G2130" i="4" a="1"/>
  <c r="G2130" i="4" s="1"/>
  <c r="G2131" i="4" a="1"/>
  <c r="G2131" i="4"/>
  <c r="G2132" i="4" a="1"/>
  <c r="G2132" i="4" s="1"/>
  <c r="G2133" i="4" a="1"/>
  <c r="G2133" i="4"/>
  <c r="G2134" i="4" a="1"/>
  <c r="G2134" i="4"/>
  <c r="G2135" i="4" a="1"/>
  <c r="G2135" i="4" s="1"/>
  <c r="G2136" i="4" a="1"/>
  <c r="G2136" i="4"/>
  <c r="G2137" i="4" a="1"/>
  <c r="G2137" i="4"/>
  <c r="G2138" i="4" a="1"/>
  <c r="G2138" i="4" s="1"/>
  <c r="G2139" i="4" a="1"/>
  <c r="G2139" i="4"/>
  <c r="G2140" i="4" a="1"/>
  <c r="G2140" i="4" s="1"/>
  <c r="G2141" i="4" a="1"/>
  <c r="G2141" i="4"/>
  <c r="G2142" i="4" a="1"/>
  <c r="G2142" i="4"/>
  <c r="G2143" i="4" a="1"/>
  <c r="G2143" i="4" s="1"/>
  <c r="G2144" i="4" a="1"/>
  <c r="G2144" i="4"/>
  <c r="G2145" i="4" a="1"/>
  <c r="G2145" i="4" s="1"/>
  <c r="G2146" i="4" a="1"/>
  <c r="G2146" i="4" s="1"/>
  <c r="G2147" i="4" a="1"/>
  <c r="G2147" i="4"/>
  <c r="G2148" i="4" a="1"/>
  <c r="G2148" i="4" s="1"/>
  <c r="G2149" i="4" a="1"/>
  <c r="G2149" i="4"/>
  <c r="G2150" i="4" a="1"/>
  <c r="G2150" i="4"/>
  <c r="G2151" i="4" a="1"/>
  <c r="G2151" i="4" s="1"/>
  <c r="G2152" i="4" a="1"/>
  <c r="G2152" i="4"/>
  <c r="G2153" i="4" a="1"/>
  <c r="G2153" i="4"/>
  <c r="G2154" i="4" a="1"/>
  <c r="G2154" i="4" s="1"/>
  <c r="G2155" i="4" a="1"/>
  <c r="G2155" i="4"/>
  <c r="G2156" i="4" a="1"/>
  <c r="G2156" i="4" s="1"/>
  <c r="G2157" i="4" a="1"/>
  <c r="G2157" i="4"/>
  <c r="G2158" i="4" a="1"/>
  <c r="G2158" i="4"/>
  <c r="G2159" i="4" a="1"/>
  <c r="G2159" i="4" s="1"/>
  <c r="G2160" i="4" a="1"/>
  <c r="G2160" i="4"/>
  <c r="G2161" i="4" a="1"/>
  <c r="G2161" i="4" s="1"/>
  <c r="G2162" i="4" a="1"/>
  <c r="G2162" i="4" s="1"/>
  <c r="G2163" i="4" a="1"/>
  <c r="G2163" i="4"/>
  <c r="G2164" i="4" a="1"/>
  <c r="G2164" i="4" s="1"/>
  <c r="G2165" i="4" a="1"/>
  <c r="G2165" i="4" s="1"/>
  <c r="G2166" i="4" a="1"/>
  <c r="G2166" i="4"/>
  <c r="G2167" i="4" a="1"/>
  <c r="G2167" i="4" s="1"/>
  <c r="G2168" i="4" a="1"/>
  <c r="G2168" i="4"/>
  <c r="G2169" i="4" a="1"/>
  <c r="G2169" i="4"/>
  <c r="G2170" i="4" a="1"/>
  <c r="G2170" i="4" s="1"/>
  <c r="G2171" i="4" a="1"/>
  <c r="G2171" i="4"/>
  <c r="G2172" i="4" a="1"/>
  <c r="G2172" i="4" s="1"/>
  <c r="G2173" i="4" a="1"/>
  <c r="G2173" i="4" s="1"/>
  <c r="G2174" i="4" a="1"/>
  <c r="G2174" i="4"/>
  <c r="G2175" i="4" a="1"/>
  <c r="G2175" i="4" s="1"/>
  <c r="G2176" i="4" a="1"/>
  <c r="G2176" i="4"/>
  <c r="G2177" i="4" a="1"/>
  <c r="G2177" i="4" s="1"/>
  <c r="G2178" i="4" a="1"/>
  <c r="G2178" i="4" s="1"/>
  <c r="G2179" i="4" a="1"/>
  <c r="G2179" i="4"/>
  <c r="G2180" i="4" a="1"/>
  <c r="G2180" i="4" s="1"/>
  <c r="G2181" i="4" a="1"/>
  <c r="G2181" i="4" s="1"/>
  <c r="G2182" i="4" a="1"/>
  <c r="G2182" i="4"/>
  <c r="G2183" i="4" a="1"/>
  <c r="G2183" i="4" s="1"/>
  <c r="G2184" i="4" a="1"/>
  <c r="G2184" i="4"/>
  <c r="G2185" i="4" a="1"/>
  <c r="G2185" i="4"/>
  <c r="G2186" i="4" a="1"/>
  <c r="G2186" i="4" s="1"/>
  <c r="G2187" i="4" a="1"/>
  <c r="G2187" i="4"/>
  <c r="G2188" i="4" a="1"/>
  <c r="G2188" i="4" s="1"/>
  <c r="G2189" i="4" a="1"/>
  <c r="G2189" i="4" s="1"/>
  <c r="G2190" i="4" a="1"/>
  <c r="G2190" i="4"/>
  <c r="G2191" i="4" a="1"/>
  <c r="G2191" i="4" s="1"/>
  <c r="G2192" i="4" a="1"/>
  <c r="G2192" i="4"/>
  <c r="G2193" i="4" a="1"/>
  <c r="G2193" i="4" s="1"/>
  <c r="G2194" i="4" a="1"/>
  <c r="G2194" i="4" s="1"/>
  <c r="G2195" i="4" a="1"/>
  <c r="G2195" i="4"/>
  <c r="G2196" i="4" a="1"/>
  <c r="G2196" i="4" s="1"/>
  <c r="G2197" i="4" a="1"/>
  <c r="G2197" i="4" s="1"/>
  <c r="G2198" i="4" a="1"/>
  <c r="G2198" i="4"/>
  <c r="G2199" i="4" a="1"/>
  <c r="G2199" i="4" s="1"/>
  <c r="G2200" i="4" a="1"/>
  <c r="G2200" i="4" s="1"/>
  <c r="G2201" i="4" a="1"/>
  <c r="G2201" i="4"/>
  <c r="G2202" i="4" a="1"/>
  <c r="G2202" i="4" s="1"/>
  <c r="G2203" i="4" a="1"/>
  <c r="G2203" i="4"/>
  <c r="G2204" i="4" a="1"/>
  <c r="G2204" i="4" s="1"/>
  <c r="G2205" i="4" a="1"/>
  <c r="G2205" i="4" s="1"/>
  <c r="G2206" i="4" a="1"/>
  <c r="G2206" i="4"/>
  <c r="G2207" i="4" a="1"/>
  <c r="G2207" i="4" s="1"/>
  <c r="G2208" i="4" a="1"/>
  <c r="G2208" i="4" s="1"/>
  <c r="G2209" i="4" a="1"/>
  <c r="G2209" i="4" s="1"/>
  <c r="G2210" i="4" a="1"/>
  <c r="G2210" i="4" s="1"/>
  <c r="G2211" i="4" a="1"/>
  <c r="G2211" i="4"/>
  <c r="G2212" i="4" a="1"/>
  <c r="G2212" i="4" s="1"/>
  <c r="G2213" i="4" a="1"/>
  <c r="G2213" i="4" s="1"/>
  <c r="G2214" i="4" a="1"/>
  <c r="G2214" i="4"/>
  <c r="G2215" i="4" a="1"/>
  <c r="G2215" i="4" s="1"/>
  <c r="G2216" i="4" a="1"/>
  <c r="G2216" i="4"/>
  <c r="G2217" i="4" a="1"/>
  <c r="G2217" i="4" s="1"/>
  <c r="G2218" i="4" a="1"/>
  <c r="G2218" i="4"/>
  <c r="G2219" i="4" a="1"/>
  <c r="G2219" i="4"/>
  <c r="G2220" i="4" a="1"/>
  <c r="G2220" i="4" s="1"/>
  <c r="G2221" i="4" a="1"/>
  <c r="G2221" i="4" s="1"/>
  <c r="G2222" i="4" a="1"/>
  <c r="G2222" i="4" s="1"/>
  <c r="G2223" i="4" a="1"/>
  <c r="G2223" i="4" s="1"/>
  <c r="G2224" i="4" a="1"/>
  <c r="G2224" i="4" s="1"/>
  <c r="G2225" i="4" a="1"/>
  <c r="G2225" i="4"/>
  <c r="G2226" i="4" a="1"/>
  <c r="G2226" i="4" s="1"/>
  <c r="G2227" i="4" a="1"/>
  <c r="G2227" i="4"/>
  <c r="G2228" i="4" a="1"/>
  <c r="G2228" i="4" s="1"/>
  <c r="G2229" i="4" a="1"/>
  <c r="G2229" i="4" s="1"/>
  <c r="G2230" i="4" a="1"/>
  <c r="G2230" i="4" s="1"/>
  <c r="G2231" i="4" a="1"/>
  <c r="G2231" i="4" s="1"/>
  <c r="G2232" i="4" a="1"/>
  <c r="G2232" i="4" s="1"/>
  <c r="G2233" i="4" a="1"/>
  <c r="G2233" i="4"/>
  <c r="G2234" i="4" a="1"/>
  <c r="G2234" i="4"/>
  <c r="G2235" i="4" a="1"/>
  <c r="G2235" i="4"/>
  <c r="G2236" i="4" a="1"/>
  <c r="G2236" i="4" s="1"/>
  <c r="G2237" i="4" a="1"/>
  <c r="G2237" i="4" s="1"/>
  <c r="G2238" i="4" a="1"/>
  <c r="G2238" i="4"/>
  <c r="G2239" i="4" a="1"/>
  <c r="G2239" i="4" s="1"/>
  <c r="G2240" i="4" a="1"/>
  <c r="G2240" i="4" s="1"/>
  <c r="G2241" i="4" a="1"/>
  <c r="G2241" i="4"/>
  <c r="G2242" i="4" a="1"/>
  <c r="G2242" i="4"/>
  <c r="G2243" i="4" a="1"/>
  <c r="G2243" i="4"/>
  <c r="G2244" i="4" a="1"/>
  <c r="G2244" i="4" s="1"/>
  <c r="G2245" i="4" a="1"/>
  <c r="G2245" i="4" s="1"/>
  <c r="G2246" i="4" a="1"/>
  <c r="G2246" i="4" s="1"/>
  <c r="G2247" i="4" a="1"/>
  <c r="G2247" i="4" s="1"/>
  <c r="G2248" i="4" a="1"/>
  <c r="G2248" i="4"/>
  <c r="G2249" i="4" a="1"/>
  <c r="G2249" i="4"/>
  <c r="G2250" i="4" a="1"/>
  <c r="G2250" i="4"/>
  <c r="G2251" i="4" a="1"/>
  <c r="G2251" i="4"/>
  <c r="G2252" i="4" a="1"/>
  <c r="G2252" i="4" s="1"/>
  <c r="G2253" i="4" a="1"/>
  <c r="G2253" i="4" s="1"/>
  <c r="G2254" i="4" a="1"/>
  <c r="G2254" i="4"/>
  <c r="G2255" i="4" a="1"/>
  <c r="G2255" i="4" s="1"/>
  <c r="G2256" i="4" a="1"/>
  <c r="G2256" i="4" s="1"/>
  <c r="G2257" i="4" a="1"/>
  <c r="G2257" i="4" s="1"/>
  <c r="G2258" i="4" a="1"/>
  <c r="G2258" i="4" s="1"/>
  <c r="G2259" i="4" a="1"/>
  <c r="G2259" i="4" s="1"/>
  <c r="G2260" i="4" a="1"/>
  <c r="G2260" i="4" s="1"/>
  <c r="G2261" i="4" a="1"/>
  <c r="G2261" i="4" s="1"/>
  <c r="G2262" i="4" a="1"/>
  <c r="G2262" i="4" s="1"/>
  <c r="G2263" i="4" a="1"/>
  <c r="G2263" i="4" s="1"/>
  <c r="G2264" i="4" a="1"/>
  <c r="G2264" i="4" s="1"/>
  <c r="G2265" i="4" a="1"/>
  <c r="G2265" i="4"/>
  <c r="G2266" i="4" a="1"/>
  <c r="G2266" i="4"/>
  <c r="G2267" i="4" a="1"/>
  <c r="G2267" i="4" s="1"/>
  <c r="G2268" i="4" a="1"/>
  <c r="G2268" i="4" s="1"/>
  <c r="G2269" i="4" a="1"/>
  <c r="G2269" i="4" s="1"/>
  <c r="G2270" i="4" a="1"/>
  <c r="G2270" i="4"/>
  <c r="G2271" i="4" a="1"/>
  <c r="G2271" i="4" s="1"/>
  <c r="G2272" i="4" a="1"/>
  <c r="G2272" i="4"/>
  <c r="G2273" i="4" a="1"/>
  <c r="G2273" i="4"/>
  <c r="G2274" i="4" a="1"/>
  <c r="G2274" i="4" s="1"/>
  <c r="G2275" i="4" a="1"/>
  <c r="G2275" i="4" s="1"/>
  <c r="G2276" i="4" a="1"/>
  <c r="G2276" i="4" s="1"/>
  <c r="G2277" i="4" a="1"/>
  <c r="G2277" i="4" s="1"/>
  <c r="G2278" i="4" a="1"/>
  <c r="G2278" i="4"/>
  <c r="G2279" i="4" a="1"/>
  <c r="G2279" i="4" s="1"/>
  <c r="G2280" i="4" a="1"/>
  <c r="G2280" i="4" s="1"/>
  <c r="G2281" i="4" a="1"/>
  <c r="G2281" i="4" s="1"/>
  <c r="G2282" i="4" a="1"/>
  <c r="G2282" i="4"/>
  <c r="G2283" i="4" a="1"/>
  <c r="G2283" i="4" s="1"/>
  <c r="G2284" i="4" a="1"/>
  <c r="G2284" i="4" s="1"/>
  <c r="G2285" i="4" a="1"/>
  <c r="G2285" i="4" s="1"/>
  <c r="G2286" i="4" a="1"/>
  <c r="G2286" i="4"/>
  <c r="G2287" i="4" a="1"/>
  <c r="G2287" i="4" s="1"/>
  <c r="G2288" i="4" a="1"/>
  <c r="G2288" i="4" s="1"/>
  <c r="G2289" i="4" a="1"/>
  <c r="G2289" i="4" s="1"/>
  <c r="G2290" i="4" a="1"/>
  <c r="G2290" i="4" s="1"/>
  <c r="G2291" i="4" a="1"/>
  <c r="G2291" i="4" s="1"/>
  <c r="G2292" i="4" a="1"/>
  <c r="G2292" i="4" s="1"/>
  <c r="G2293" i="4" a="1"/>
  <c r="G2293" i="4" s="1"/>
  <c r="G2294" i="4" a="1"/>
  <c r="G2294" i="4" s="1"/>
  <c r="G2295" i="4" a="1"/>
  <c r="G2295" i="4" s="1"/>
  <c r="G2296" i="4" a="1"/>
  <c r="G2296" i="4" s="1"/>
  <c r="G2297" i="4" a="1"/>
  <c r="G2297" i="4"/>
  <c r="G2298" i="4" a="1"/>
  <c r="G2298" i="4"/>
  <c r="G2299" i="4" a="1"/>
  <c r="G2299" i="4" s="1"/>
  <c r="G2300" i="4" a="1"/>
  <c r="G2300" i="4" s="1"/>
  <c r="G2301" i="4" a="1"/>
  <c r="G2301" i="4" s="1"/>
  <c r="G2302" i="4" a="1"/>
  <c r="G2302" i="4"/>
  <c r="G2303" i="4" a="1"/>
  <c r="G2303" i="4" s="1"/>
  <c r="G2304" i="4" a="1"/>
  <c r="G2304" i="4" s="1"/>
  <c r="G2305" i="4" a="1"/>
  <c r="G2305" i="4"/>
  <c r="G2306" i="4" a="1"/>
  <c r="G2306" i="4" s="1"/>
  <c r="G2307" i="4" a="1"/>
  <c r="G2307" i="4" s="1"/>
  <c r="G2308" i="4" a="1"/>
  <c r="G2308" i="4" s="1"/>
  <c r="G2309" i="4" a="1"/>
  <c r="G2309" i="4" s="1"/>
  <c r="G2310" i="4" a="1"/>
  <c r="G2310" i="4" s="1"/>
  <c r="G2311" i="4" a="1"/>
  <c r="G2311" i="4" s="1"/>
  <c r="G2312" i="4" a="1"/>
  <c r="G2312" i="4" s="1"/>
  <c r="G2313" i="4" a="1"/>
  <c r="G2313" i="4" s="1"/>
  <c r="G2314" i="4" a="1"/>
  <c r="G2314" i="4" s="1"/>
  <c r="G2315" i="4" a="1"/>
  <c r="G2315" i="4" s="1"/>
  <c r="G2316" i="4" a="1"/>
  <c r="G2316" i="4" s="1"/>
  <c r="G2317" i="4" a="1"/>
  <c r="G2317" i="4" s="1"/>
  <c r="G2318" i="4" a="1"/>
  <c r="G2318" i="4"/>
  <c r="G2319" i="4" a="1"/>
  <c r="G2319" i="4" s="1"/>
  <c r="G2320" i="4" a="1"/>
  <c r="G2320" i="4" s="1"/>
  <c r="G2321" i="4" a="1"/>
  <c r="G2321" i="4" s="1"/>
  <c r="G2322" i="4" a="1"/>
  <c r="G2322" i="4" s="1"/>
  <c r="G2323" i="4" a="1"/>
  <c r="G2323" i="4" s="1"/>
  <c r="G2324" i="4" a="1"/>
  <c r="G2324" i="4" s="1"/>
  <c r="G2325" i="4" a="1"/>
  <c r="G2325" i="4" s="1"/>
  <c r="G2326" i="4" a="1"/>
  <c r="G2326" i="4"/>
  <c r="G2327" i="4" a="1"/>
  <c r="G2327" i="4" s="1"/>
  <c r="G2328" i="4" a="1"/>
  <c r="G2328" i="4" s="1"/>
  <c r="G2329" i="4" a="1"/>
  <c r="G2329" i="4"/>
  <c r="G2330" i="4" a="1"/>
  <c r="G2330" i="4" s="1"/>
  <c r="G2331" i="4" a="1"/>
  <c r="G2331" i="4" s="1"/>
  <c r="G2332" i="4" a="1"/>
  <c r="G2332" i="4" s="1"/>
  <c r="G2333" i="4" a="1"/>
  <c r="G2333" i="4" s="1"/>
  <c r="G2334" i="4" a="1"/>
  <c r="G2334" i="4"/>
  <c r="G2335" i="4" a="1"/>
  <c r="G2335" i="4" s="1"/>
  <c r="G2336" i="4" a="1"/>
  <c r="G2336" i="4" s="1"/>
  <c r="G2337" i="4" a="1"/>
  <c r="G2337" i="4"/>
  <c r="G2338" i="4" a="1"/>
  <c r="G2338" i="4" s="1"/>
  <c r="G2339" i="4" a="1"/>
  <c r="G2339" i="4" s="1"/>
  <c r="G2340" i="4" a="1"/>
  <c r="G2340" i="4" s="1"/>
  <c r="G2341" i="4" a="1"/>
  <c r="G2341" i="4" s="1"/>
  <c r="G2342" i="4" a="1"/>
  <c r="G2342" i="4"/>
  <c r="G2343" i="4" a="1"/>
  <c r="G2343" i="4" s="1"/>
  <c r="G2344" i="4" a="1"/>
  <c r="G2344" i="4" s="1"/>
  <c r="G2345" i="4" a="1"/>
  <c r="G2345" i="4" s="1"/>
  <c r="G2346" i="4" a="1"/>
  <c r="G2346" i="4" s="1"/>
  <c r="G2347" i="4" a="1"/>
  <c r="G2347" i="4" s="1"/>
  <c r="G2348" i="4" a="1"/>
  <c r="G2348" i="4" s="1"/>
  <c r="G2349" i="4" a="1"/>
  <c r="G2349" i="4" s="1"/>
  <c r="G2350" i="4" a="1"/>
  <c r="G2350" i="4"/>
  <c r="G2351" i="4" a="1"/>
  <c r="G2351" i="4" s="1"/>
  <c r="G2352" i="4" a="1"/>
  <c r="G2352" i="4"/>
  <c r="G2353" i="4" a="1"/>
  <c r="G2353" i="4" s="1"/>
  <c r="G2354" i="4" a="1"/>
  <c r="G2354" i="4" s="1"/>
  <c r="G2355" i="4" a="1"/>
  <c r="G2355" i="4" s="1"/>
  <c r="G2356" i="4" a="1"/>
  <c r="G2356" i="4" s="1"/>
  <c r="G2357" i="4" a="1"/>
  <c r="G2357" i="4" s="1"/>
  <c r="G2358" i="4" a="1"/>
  <c r="G2358" i="4"/>
  <c r="G2359" i="4" a="1"/>
  <c r="G2359" i="4" s="1"/>
  <c r="G2360" i="4" a="1"/>
  <c r="G2360" i="4"/>
  <c r="G2361" i="4" a="1"/>
  <c r="G2361" i="4"/>
  <c r="G2362" i="4" a="1"/>
  <c r="G2362" i="4" s="1"/>
  <c r="G2363" i="4" a="1"/>
  <c r="G2363" i="4"/>
  <c r="G2364" i="4" a="1"/>
  <c r="G2364" i="4" s="1"/>
  <c r="G2365" i="4" a="1"/>
  <c r="G2365" i="4" s="1"/>
  <c r="G2366" i="4" a="1"/>
  <c r="G2366" i="4"/>
  <c r="G2367" i="4" a="1"/>
  <c r="G2367" i="4" s="1"/>
  <c r="G2368" i="4" a="1"/>
  <c r="G2368" i="4"/>
  <c r="G2369" i="4" a="1"/>
  <c r="G2369" i="4" s="1"/>
  <c r="G2370" i="4" a="1"/>
  <c r="G2370" i="4"/>
  <c r="G2371" i="4" a="1"/>
  <c r="G2371" i="4" s="1"/>
  <c r="G2372" i="4" a="1"/>
  <c r="G2372" i="4" s="1"/>
  <c r="G2373" i="4" a="1"/>
  <c r="G2373" i="4" s="1"/>
  <c r="G2374" i="4" a="1"/>
  <c r="G2374" i="4" s="1"/>
  <c r="G2375" i="4" a="1"/>
  <c r="G2375" i="4" s="1"/>
  <c r="G2376" i="4" a="1"/>
  <c r="G2376" i="4"/>
  <c r="G2377" i="4" a="1"/>
  <c r="G2377" i="4"/>
  <c r="G2378" i="4" a="1"/>
  <c r="G2378" i="4"/>
  <c r="G2379" i="4" a="1"/>
  <c r="G2379" i="4"/>
  <c r="G2380" i="4" a="1"/>
  <c r="G2380" i="4" s="1"/>
  <c r="G2381" i="4" a="1"/>
  <c r="G2381" i="4" s="1"/>
  <c r="G2382" i="4" a="1"/>
  <c r="G2382" i="4" s="1"/>
  <c r="G2383" i="4" a="1"/>
  <c r="G2383" i="4" s="1"/>
  <c r="G2384" i="4" a="1"/>
  <c r="G2384" i="4" s="1"/>
  <c r="G2385" i="4" a="1"/>
  <c r="G2385" i="4" s="1"/>
  <c r="G2386" i="4" a="1"/>
  <c r="G2386" i="4" s="1"/>
  <c r="G2387" i="4" a="1"/>
  <c r="G2387" i="4"/>
  <c r="G2388" i="4" a="1"/>
  <c r="G2388" i="4" s="1"/>
  <c r="G2389" i="4" a="1"/>
  <c r="G2389" i="4" s="1"/>
  <c r="G2390" i="4" a="1"/>
  <c r="G2390" i="4"/>
  <c r="G2391" i="4" a="1"/>
  <c r="G2391" i="4" s="1"/>
  <c r="G2392" i="4" a="1"/>
  <c r="G2392" i="4"/>
  <c r="G2393" i="4" a="1"/>
  <c r="G2393" i="4"/>
  <c r="G2394" i="4" a="1"/>
  <c r="G2394" i="4"/>
  <c r="G2395" i="4" a="1"/>
  <c r="G2395" i="4"/>
  <c r="G2396" i="4" a="1"/>
  <c r="G2396" i="4" s="1"/>
  <c r="G2397" i="4" a="1"/>
  <c r="G2397" i="4"/>
  <c r="G2398" i="4" a="1"/>
  <c r="G2398" i="4" s="1"/>
  <c r="G2399" i="4" a="1"/>
  <c r="G2399" i="4" s="1"/>
  <c r="G2400" i="4" a="1"/>
  <c r="G2400" i="4"/>
  <c r="G2401" i="4" a="1"/>
  <c r="G2401" i="4" s="1"/>
  <c r="G2402" i="4" a="1"/>
  <c r="G2402" i="4"/>
  <c r="G2403" i="4" a="1"/>
  <c r="G2403" i="4"/>
  <c r="G2404" i="4" a="1"/>
  <c r="G2404" i="4" s="1"/>
  <c r="G2405" i="4" a="1"/>
  <c r="G2405" i="4" s="1"/>
  <c r="G2406" i="4" a="1"/>
  <c r="G2406" i="4"/>
  <c r="G2407" i="4" a="1"/>
  <c r="G2407" i="4" s="1"/>
  <c r="G2408" i="4" a="1"/>
  <c r="G2408" i="4"/>
  <c r="G2409" i="4" a="1"/>
  <c r="G2409" i="4"/>
  <c r="G2410" i="4" a="1"/>
  <c r="G2410" i="4"/>
  <c r="G2411" i="4" a="1"/>
  <c r="G2411" i="4"/>
  <c r="G2412" i="4" a="1"/>
  <c r="G2412" i="4" s="1"/>
  <c r="G2413" i="4" a="1"/>
  <c r="G2413" i="4" s="1"/>
  <c r="G2414" i="4" a="1"/>
  <c r="G2414" i="4" s="1"/>
  <c r="G2415" i="4" a="1"/>
  <c r="G2415" i="4" s="1"/>
  <c r="G2416" i="4" a="1"/>
  <c r="G2416" i="4"/>
  <c r="G2417" i="4" a="1"/>
  <c r="G2417" i="4"/>
  <c r="G2418" i="4" a="1"/>
  <c r="G2418" i="4"/>
  <c r="G2419" i="4" a="1"/>
  <c r="G2419" i="4" s="1"/>
  <c r="G2420" i="4" a="1"/>
  <c r="G2420" i="4" s="1"/>
  <c r="G2421" i="4" a="1"/>
  <c r="G2421" i="4" s="1"/>
  <c r="G2422" i="4" a="1"/>
  <c r="G2422" i="4" s="1"/>
  <c r="G2423" i="4" a="1"/>
  <c r="G2423" i="4" s="1"/>
  <c r="G2424" i="4" a="1"/>
  <c r="G2424" i="4"/>
  <c r="G2425" i="4" a="1"/>
  <c r="G2425" i="4"/>
  <c r="G2426" i="4" a="1"/>
  <c r="G2426" i="4"/>
  <c r="G2427" i="4" a="1"/>
  <c r="G2427" i="4"/>
  <c r="G2428" i="4" a="1"/>
  <c r="G2428" i="4" s="1"/>
  <c r="G2429" i="4" a="1"/>
  <c r="G2429" i="4" s="1"/>
  <c r="G2430" i="4" a="1"/>
  <c r="G2430" i="4" s="1"/>
  <c r="G2431" i="4" a="1"/>
  <c r="G2431" i="4" s="1"/>
  <c r="G2432" i="4" a="1"/>
  <c r="G2432" i="4"/>
  <c r="G2433" i="4" a="1"/>
  <c r="G2433" i="4"/>
  <c r="G2434" i="4" a="1"/>
  <c r="G2434" i="4"/>
  <c r="G2435" i="4" a="1"/>
  <c r="G2435" i="4"/>
  <c r="G2436" i="4" a="1"/>
  <c r="G2436" i="4" s="1"/>
  <c r="G2437" i="4" a="1"/>
  <c r="G2437" i="4" s="1"/>
  <c r="G2438" i="4" a="1"/>
  <c r="G2438" i="4" s="1"/>
  <c r="G2439" i="4" a="1"/>
  <c r="G2439" i="4" s="1"/>
  <c r="G2440" i="4" a="1"/>
  <c r="G2440" i="4"/>
  <c r="G2441" i="4" a="1"/>
  <c r="G2441" i="4"/>
  <c r="G2442" i="4" a="1"/>
  <c r="G2442" i="4"/>
  <c r="G2443" i="4" a="1"/>
  <c r="G2443" i="4"/>
  <c r="G2444" i="4" a="1"/>
  <c r="G2444" i="4" s="1"/>
  <c r="G2445" i="4" a="1"/>
  <c r="G2445" i="4"/>
  <c r="G2446" i="4" a="1"/>
  <c r="G2446" i="4" s="1"/>
  <c r="G2447" i="4" a="1"/>
  <c r="G2447" i="4" s="1"/>
  <c r="G2448" i="4" a="1"/>
  <c r="G2448" i="4"/>
  <c r="G2449" i="4" a="1"/>
  <c r="G2449" i="4"/>
  <c r="G2450" i="4" a="1"/>
  <c r="G2450" i="4"/>
  <c r="G2451" i="4" a="1"/>
  <c r="G2451" i="4"/>
  <c r="G2452" i="4" a="1"/>
  <c r="G2452" i="4" s="1"/>
  <c r="G2453" i="4" a="1"/>
  <c r="G2453" i="4" s="1"/>
  <c r="G2454" i="4" a="1"/>
  <c r="G2454" i="4"/>
  <c r="G2455" i="4" a="1"/>
  <c r="G2455" i="4" s="1"/>
  <c r="G2456" i="4" a="1"/>
  <c r="G2456" i="4" s="1"/>
  <c r="G2457" i="4" a="1"/>
  <c r="G2457" i="4"/>
  <c r="G2458" i="4" a="1"/>
  <c r="G2458" i="4"/>
  <c r="G2459" i="4" a="1"/>
  <c r="G2459" i="4"/>
  <c r="G2460" i="4" a="1"/>
  <c r="G2460" i="4" s="1"/>
  <c r="G2461" i="4" a="1"/>
  <c r="G2461" i="4"/>
  <c r="G2462" i="4" a="1"/>
  <c r="G2462" i="4" s="1"/>
  <c r="G2463" i="4" a="1"/>
  <c r="G2463" i="4" s="1"/>
  <c r="G2464" i="4" a="1"/>
  <c r="G2464" i="4"/>
  <c r="G2465" i="4" a="1"/>
  <c r="G2465" i="4" s="1"/>
  <c r="G2466" i="4" a="1"/>
  <c r="G2466" i="4"/>
  <c r="G2467" i="4" a="1"/>
  <c r="G2467" i="4"/>
  <c r="G2468" i="4" a="1"/>
  <c r="G2468" i="4" s="1"/>
  <c r="G2469" i="4" a="1"/>
  <c r="G2469" i="4" s="1"/>
  <c r="G2470" i="4" a="1"/>
  <c r="G2470" i="4"/>
  <c r="G2471" i="4" a="1"/>
  <c r="G2471" i="4" s="1"/>
  <c r="G2472" i="4" a="1"/>
  <c r="G2472" i="4"/>
  <c r="G2473" i="4" a="1"/>
  <c r="G2473" i="4"/>
  <c r="G2474" i="4" a="1"/>
  <c r="G2474" i="4"/>
  <c r="G2475" i="4" a="1"/>
  <c r="G2475" i="4"/>
  <c r="G2476" i="4" a="1"/>
  <c r="G2476" i="4" s="1"/>
  <c r="G2477" i="4" a="1"/>
  <c r="G2477" i="4" s="1"/>
  <c r="G2478" i="4" a="1"/>
  <c r="G2478" i="4" s="1"/>
  <c r="G2479" i="4" a="1"/>
  <c r="G2479" i="4" s="1"/>
  <c r="G2480" i="4" a="1"/>
  <c r="G2480" i="4"/>
  <c r="G2481" i="4" a="1"/>
  <c r="G2481" i="4"/>
  <c r="G2482" i="4" a="1"/>
  <c r="G2482" i="4"/>
  <c r="G2483" i="4" a="1"/>
  <c r="G2483" i="4" s="1"/>
  <c r="G2484" i="4" a="1"/>
  <c r="G2484" i="4" s="1"/>
  <c r="G2485" i="4" a="1"/>
  <c r="G2485" i="4" s="1"/>
  <c r="G2486" i="4" a="1"/>
  <c r="G2486" i="4" s="1"/>
  <c r="G2487" i="4" a="1"/>
  <c r="G2487" i="4" s="1"/>
  <c r="G2488" i="4" a="1"/>
  <c r="G2488" i="4"/>
  <c r="G2489" i="4" a="1"/>
  <c r="G2489" i="4" s="1"/>
  <c r="G2490" i="4" a="1"/>
  <c r="G2490" i="4"/>
  <c r="G2491" i="4" a="1"/>
  <c r="G2491" i="4"/>
  <c r="G2492" i="4" a="1"/>
  <c r="G2492" i="4" s="1"/>
  <c r="G2493" i="4" a="1"/>
  <c r="G2493" i="4" s="1"/>
  <c r="G2494" i="4" a="1"/>
  <c r="G2494" i="4"/>
  <c r="G2495" i="4" a="1"/>
  <c r="G2495" i="4"/>
  <c r="G2496" i="4" a="1"/>
  <c r="G2496" i="4"/>
  <c r="G2497" i="4" a="1"/>
  <c r="G2497" i="4"/>
  <c r="G2498" i="4" a="1"/>
  <c r="G2498" i="4"/>
  <c r="G2499" i="4" a="1"/>
  <c r="G2499" i="4"/>
  <c r="G2500" i="4" a="1"/>
  <c r="G2500" i="4" s="1"/>
  <c r="G2501" i="4" a="1"/>
  <c r="G2501" i="4" s="1"/>
  <c r="G2502" i="4" a="1"/>
  <c r="G2502" i="4" s="1"/>
  <c r="G2503" i="4" a="1"/>
  <c r="G2503" i="4" s="1"/>
  <c r="G2504" i="4" a="1"/>
  <c r="G2504" i="4" s="1"/>
  <c r="G2505" i="4" a="1"/>
  <c r="G2505" i="4"/>
  <c r="G2506" i="4" a="1"/>
  <c r="G2506" i="4" s="1"/>
  <c r="G2507" i="4" a="1"/>
  <c r="G2507" i="4"/>
  <c r="G2508" i="4" a="1"/>
  <c r="G2508" i="4" s="1"/>
  <c r="G2509" i="4" a="1"/>
  <c r="G2509" i="4" s="1"/>
  <c r="G2510" i="4" a="1"/>
  <c r="G2510" i="4" s="1"/>
  <c r="G2511" i="4" a="1"/>
  <c r="G2511" i="4"/>
  <c r="G2512" i="4" a="1"/>
  <c r="G2512" i="4"/>
  <c r="G2513" i="4" a="1"/>
  <c r="G2513" i="4"/>
  <c r="G2514" i="4" a="1"/>
  <c r="G2514" i="4"/>
  <c r="G2515" i="4" a="1"/>
  <c r="G2515" i="4"/>
  <c r="G2516" i="4" a="1"/>
  <c r="G2516" i="4" s="1"/>
  <c r="G2517" i="4" a="1"/>
  <c r="G2517" i="4" s="1"/>
  <c r="G2518" i="4" a="1"/>
  <c r="G2518" i="4" s="1"/>
  <c r="G2519" i="4" a="1"/>
  <c r="G2519" i="4" s="1"/>
  <c r="G2520" i="4" a="1"/>
  <c r="G2520" i="4" s="1"/>
  <c r="G2521" i="4" a="1"/>
  <c r="G2521" i="4" s="1"/>
  <c r="G2522" i="4" a="1"/>
  <c r="G2522" i="4"/>
  <c r="G2523" i="4" a="1"/>
  <c r="G2523" i="4" s="1"/>
  <c r="G2524" i="4" a="1"/>
  <c r="G2524" i="4" s="1"/>
  <c r="G2525" i="4" a="1"/>
  <c r="G2525" i="4"/>
  <c r="G2526" i="4" a="1"/>
  <c r="G2526" i="4" s="1"/>
  <c r="G2527" i="4" a="1"/>
  <c r="G2527" i="4" s="1"/>
  <c r="G2528" i="4" a="1"/>
  <c r="G2528" i="4"/>
  <c r="G2529" i="4" a="1"/>
  <c r="G2529" i="4"/>
  <c r="G2530" i="4" a="1"/>
  <c r="G2530" i="4"/>
  <c r="G2531" i="4" a="1"/>
  <c r="G2531" i="4"/>
  <c r="G2532" i="4" a="1"/>
  <c r="G2532" i="4" s="1"/>
  <c r="G2533" i="4" a="1"/>
  <c r="G2533" i="4"/>
  <c r="G2534" i="4" a="1"/>
  <c r="G2534" i="4"/>
  <c r="G2535" i="4" a="1"/>
  <c r="G2535" i="4" s="1"/>
  <c r="G2536" i="4" a="1"/>
  <c r="G2536" i="4" s="1"/>
  <c r="G2537" i="4" a="1"/>
  <c r="G2537" i="4" s="1"/>
  <c r="G2538" i="4" a="1"/>
  <c r="G2538" i="4" s="1"/>
  <c r="G2539" i="4" a="1"/>
  <c r="G2539" i="4"/>
  <c r="G2540" i="4" a="1"/>
  <c r="G2540" i="4" s="1"/>
  <c r="G2541" i="4" a="1"/>
  <c r="G2541" i="4"/>
  <c r="G2542" i="4" a="1"/>
  <c r="G2542" i="4"/>
  <c r="G2543" i="4" a="1"/>
  <c r="G2543" i="4"/>
  <c r="G2544" i="4" a="1"/>
  <c r="G2544" i="4" s="1"/>
  <c r="G2545" i="4" a="1"/>
  <c r="G2545" i="4"/>
  <c r="G2546" i="4" a="1"/>
  <c r="G2546" i="4"/>
  <c r="G2547" i="4" a="1"/>
  <c r="G2547" i="4"/>
  <c r="G2548" i="4" a="1"/>
  <c r="G2548" i="4" s="1"/>
  <c r="G2549" i="4" a="1"/>
  <c r="G2549" i="4" s="1"/>
  <c r="G2550" i="4" a="1"/>
  <c r="G2550" i="4"/>
  <c r="G2551" i="4" a="1"/>
  <c r="G2551" i="4"/>
  <c r="G2552" i="4" a="1"/>
  <c r="G2552" i="4" s="1"/>
  <c r="G2553" i="4" a="1"/>
  <c r="G2553" i="4" s="1"/>
  <c r="G2554" i="4" a="1"/>
  <c r="G2554" i="4" s="1"/>
  <c r="G2555" i="4" a="1"/>
  <c r="G2555" i="4" s="1"/>
  <c r="G2556" i="4" a="1"/>
  <c r="G2556" i="4" s="1"/>
  <c r="G2557" i="4" a="1"/>
  <c r="G2557" i="4"/>
  <c r="G2558" i="4" a="1"/>
  <c r="G2558" i="4"/>
  <c r="G2559" i="4" a="1"/>
  <c r="G2559" i="4"/>
  <c r="G2560" i="4" a="1"/>
  <c r="G2560" i="4"/>
  <c r="G2561" i="4" a="1"/>
  <c r="G2561" i="4"/>
  <c r="G2562" i="4" a="1"/>
  <c r="G2562" i="4"/>
  <c r="G2563" i="4" a="1"/>
  <c r="G2563" i="4"/>
  <c r="G2564" i="4" a="1"/>
  <c r="G2564" i="4" s="1"/>
  <c r="G2565" i="4" a="1"/>
  <c r="G2565" i="4"/>
  <c r="G2566" i="4" a="1"/>
  <c r="G2566" i="4" s="1"/>
  <c r="G2567" i="4" a="1"/>
  <c r="G2567" i="4"/>
  <c r="G2568" i="4" a="1"/>
  <c r="G2568" i="4" s="1"/>
  <c r="G2569" i="4" a="1"/>
  <c r="G2569" i="4" s="1"/>
  <c r="G2570" i="4" a="1"/>
  <c r="G2570" i="4" s="1"/>
  <c r="G2571" i="4" a="1"/>
  <c r="G2571" i="4" s="1"/>
  <c r="G2572" i="4" a="1"/>
  <c r="G2572" i="4" s="1"/>
  <c r="G2573" i="4" a="1"/>
  <c r="G2573" i="4"/>
  <c r="G2574" i="4" a="1"/>
  <c r="G2574" i="4"/>
  <c r="G2575" i="4" a="1"/>
  <c r="G2575" i="4"/>
  <c r="G2576" i="4" a="1"/>
  <c r="G2576" i="4"/>
  <c r="G2577" i="4" a="1"/>
  <c r="G2577" i="4" s="1"/>
  <c r="G2578" i="4" a="1"/>
  <c r="G2578" i="4"/>
  <c r="G2579" i="4" a="1"/>
  <c r="G2579" i="4"/>
  <c r="G2580" i="4" a="1"/>
  <c r="G2580" i="4" s="1"/>
  <c r="G2581" i="4" a="1"/>
  <c r="G2581" i="4" s="1"/>
  <c r="G2582" i="4" a="1"/>
  <c r="G2582" i="4"/>
  <c r="G2583" i="4" a="1"/>
  <c r="G2583" i="4" s="1"/>
  <c r="G2584" i="4" a="1"/>
  <c r="G2584" i="4"/>
  <c r="G2585" i="4" a="1"/>
  <c r="G2585" i="4"/>
  <c r="G2586" i="4" a="1"/>
  <c r="G2586" i="4" s="1"/>
  <c r="G2587" i="4" a="1"/>
  <c r="G2587" i="4" s="1"/>
  <c r="G2588" i="4" a="1"/>
  <c r="G2588" i="4" s="1"/>
  <c r="G2589" i="4" a="1"/>
  <c r="G2589" i="4"/>
  <c r="G2590" i="4" a="1"/>
  <c r="G2590" i="4"/>
  <c r="G2591" i="4" a="1"/>
  <c r="G2591" i="4"/>
  <c r="G2592" i="4" a="1"/>
  <c r="G2592" i="4"/>
  <c r="G2593" i="4" a="1"/>
  <c r="G2593" i="4"/>
  <c r="G2594" i="4" a="1"/>
  <c r="G2594" i="4" s="1"/>
  <c r="G2595" i="4" a="1"/>
  <c r="G2595" i="4"/>
  <c r="G2596" i="4" a="1"/>
  <c r="G2596" i="4" s="1"/>
  <c r="G2597" i="4" a="1"/>
  <c r="G2597" i="4" s="1"/>
  <c r="G2598" i="4" a="1"/>
  <c r="G2598" i="4" s="1"/>
  <c r="G2599" i="4" a="1"/>
  <c r="G2599" i="4"/>
  <c r="G2600" i="4" a="1"/>
  <c r="G2600" i="4" s="1"/>
  <c r="G2601" i="4" a="1"/>
  <c r="G2601" i="4"/>
  <c r="G2602" i="4" a="1"/>
  <c r="G2602" i="4"/>
  <c r="G2603" i="4" a="1"/>
  <c r="G2603" i="4" s="1"/>
  <c r="G2604" i="4" a="1"/>
  <c r="G2604" i="4" s="1"/>
  <c r="G2605" i="4" a="1"/>
  <c r="G2605" i="4"/>
  <c r="G2606" i="4" a="1"/>
  <c r="G2606" i="4"/>
  <c r="G2607" i="4" a="1"/>
  <c r="G2607" i="4"/>
  <c r="G2608" i="4" a="1"/>
  <c r="G2608" i="4"/>
  <c r="G2609" i="4" a="1"/>
  <c r="G2609" i="4"/>
  <c r="G2610" i="4" a="1"/>
  <c r="G2610" i="4"/>
  <c r="G2611" i="4" a="1"/>
  <c r="G2611" i="4"/>
  <c r="G2612" i="4" a="1"/>
  <c r="G2612" i="4" s="1"/>
  <c r="G2613" i="4" a="1"/>
  <c r="G2613" i="4" s="1"/>
  <c r="G2614" i="4" a="1"/>
  <c r="G2614" i="4" s="1"/>
  <c r="G2615" i="4" a="1"/>
  <c r="G2615" i="4" s="1"/>
  <c r="G2616" i="4" a="1"/>
  <c r="G2616" i="4"/>
  <c r="G2617" i="4" a="1"/>
  <c r="G2617" i="4" s="1"/>
  <c r="G2618" i="4" a="1"/>
  <c r="G2618" i="4"/>
  <c r="G2619" i="4" a="1"/>
  <c r="G2619" i="4" s="1"/>
  <c r="G2620" i="4" a="1"/>
  <c r="G2620" i="4" s="1"/>
  <c r="G2621" i="4" a="1"/>
  <c r="G2621" i="4"/>
  <c r="G2622" i="4" a="1"/>
  <c r="G2622" i="4"/>
  <c r="G2623" i="4" a="1"/>
  <c r="G2623" i="4"/>
  <c r="G2624" i="4" a="1"/>
  <c r="G2624" i="4"/>
  <c r="G2625" i="4" a="1"/>
  <c r="G2625" i="4"/>
  <c r="G2626" i="4" a="1"/>
  <c r="G2626" i="4"/>
  <c r="G2627" i="4" a="1"/>
  <c r="G2627" i="4"/>
  <c r="G2628" i="4" a="1"/>
  <c r="G2628" i="4" s="1"/>
  <c r="G2629" i="4" a="1"/>
  <c r="G2629" i="4" s="1"/>
  <c r="G2630" i="4" a="1"/>
  <c r="G2630" i="4" s="1"/>
  <c r="G2631" i="4" a="1"/>
  <c r="G2631" i="4" s="1"/>
  <c r="G2632" i="4" a="1"/>
  <c r="G2632" i="4" s="1"/>
  <c r="G2633" i="4" a="1"/>
  <c r="G2633" i="4"/>
  <c r="G2634" i="4" a="1"/>
  <c r="G2634" i="4" s="1"/>
  <c r="G2635" i="4" a="1"/>
  <c r="G2635" i="4"/>
  <c r="G2636" i="4" a="1"/>
  <c r="G2636" i="4" s="1"/>
  <c r="G2637" i="4" a="1"/>
  <c r="G2637" i="4" s="1"/>
  <c r="G2638" i="4" a="1"/>
  <c r="G2638" i="4"/>
  <c r="G2639" i="4" a="1"/>
  <c r="G2639" i="4"/>
  <c r="G2640" i="4" a="1"/>
  <c r="G2640" i="4"/>
  <c r="G2641" i="4" a="1"/>
  <c r="G2641" i="4"/>
  <c r="G2642" i="4" a="1"/>
  <c r="G2642" i="4"/>
  <c r="G2643" i="4" a="1"/>
  <c r="G2643" i="4"/>
  <c r="G2644" i="4" a="1"/>
  <c r="G2644" i="4" s="1"/>
  <c r="G2645" i="4" a="1"/>
  <c r="G2645" i="4"/>
  <c r="G2646" i="4" a="1"/>
  <c r="G2646" i="4" s="1"/>
  <c r="G2647" i="4" a="1"/>
  <c r="G2647" i="4" s="1"/>
  <c r="G2648" i="4" a="1"/>
  <c r="G2648" i="4" s="1"/>
  <c r="G2649" i="4" a="1"/>
  <c r="G2649" i="4" s="1"/>
  <c r="G2650" i="4" a="1"/>
  <c r="G2650" i="4"/>
  <c r="G2651" i="4" a="1"/>
  <c r="G2651" i="4" s="1"/>
  <c r="G2652" i="4" a="1"/>
  <c r="G2652" i="4" s="1"/>
  <c r="G2653" i="4" a="1"/>
  <c r="G2653" i="4"/>
  <c r="G2654" i="4" a="1"/>
  <c r="G2654" i="4"/>
  <c r="G2655" i="4" a="1"/>
  <c r="G2655" i="4"/>
  <c r="G2656" i="4" a="1"/>
  <c r="G2656" i="4"/>
  <c r="G2657" i="4" a="1"/>
  <c r="G2657" i="4"/>
  <c r="G2658" i="4" a="1"/>
  <c r="G2658" i="4"/>
  <c r="G2659" i="4" a="1"/>
  <c r="G2659" i="4"/>
  <c r="G2660" i="4" a="1"/>
  <c r="G2660" i="4" s="1"/>
  <c r="G2661" i="4" a="1"/>
  <c r="G2661" i="4"/>
  <c r="G2662" i="4" a="1"/>
  <c r="G2662" i="4" s="1"/>
  <c r="G2663" i="4" a="1"/>
  <c r="G2663" i="4" s="1"/>
  <c r="G2664" i="4" a="1"/>
  <c r="G2664" i="4" s="1"/>
  <c r="G2665" i="4" a="1"/>
  <c r="G2665" i="4" s="1"/>
  <c r="G2666" i="4" a="1"/>
  <c r="G2666" i="4" s="1"/>
  <c r="G2667" i="4" a="1"/>
  <c r="G2667" i="4"/>
  <c r="G2668" i="4" a="1"/>
  <c r="G2668" i="4" s="1"/>
  <c r="G2669" i="4" a="1"/>
  <c r="G2669" i="4"/>
  <c r="G2670" i="4" a="1"/>
  <c r="G2670" i="4"/>
  <c r="G2671" i="4" a="1"/>
  <c r="G2671" i="4"/>
  <c r="G2672" i="4" a="1"/>
  <c r="G2672" i="4"/>
  <c r="G2673" i="4" a="1"/>
  <c r="G2673" i="4"/>
  <c r="G2674" i="4" a="1"/>
  <c r="G2674" i="4"/>
  <c r="G2675" i="4" a="1"/>
  <c r="G2675" i="4"/>
  <c r="G2676" i="4" a="1"/>
  <c r="G2676" i="4" s="1"/>
  <c r="G2677" i="4" a="1"/>
  <c r="G2677" i="4" s="1"/>
  <c r="G2678" i="4" a="1"/>
  <c r="G2678" i="4"/>
  <c r="G2679" i="4" a="1"/>
  <c r="G2679" i="4"/>
  <c r="G2680" i="4" a="1"/>
  <c r="G2680" i="4" s="1"/>
  <c r="G2681" i="4" a="1"/>
  <c r="G2681" i="4" s="1"/>
  <c r="G2682" i="4" a="1"/>
  <c r="G2682" i="4" s="1"/>
  <c r="G2683" i="4" a="1"/>
  <c r="G2683" i="4" s="1"/>
  <c r="G2684" i="4" a="1"/>
  <c r="G2684" i="4" s="1"/>
  <c r="G2685" i="4" a="1"/>
  <c r="G2685" i="4"/>
  <c r="G2686" i="4" a="1"/>
  <c r="G2686" i="4"/>
  <c r="G2687" i="4" a="1"/>
  <c r="G2687" i="4" s="1"/>
  <c r="G2688" i="4" a="1"/>
  <c r="G2688" i="4"/>
  <c r="G2689" i="4" a="1"/>
  <c r="G2689" i="4"/>
  <c r="G2690" i="4" a="1"/>
  <c r="G2690" i="4"/>
  <c r="G2691" i="4" a="1"/>
  <c r="G2691" i="4"/>
  <c r="G2692" i="4" a="1"/>
  <c r="G2692" i="4" s="1"/>
  <c r="G2693" i="4" a="1"/>
  <c r="G2693" i="4"/>
  <c r="G2694" i="4" a="1"/>
  <c r="G2694" i="4" s="1"/>
  <c r="G2695" i="4" a="1"/>
  <c r="G2695" i="4"/>
  <c r="G2696" i="4" a="1"/>
  <c r="G2696" i="4" s="1"/>
  <c r="G2697" i="4" a="1"/>
  <c r="G2697" i="4" s="1"/>
  <c r="G2698" i="4" a="1"/>
  <c r="G2698" i="4" s="1"/>
  <c r="G2699" i="4" a="1"/>
  <c r="G2699" i="4" s="1"/>
  <c r="G2700" i="4" a="1"/>
  <c r="G2700" i="4" s="1"/>
  <c r="G2701" i="4" a="1"/>
  <c r="G2701" i="4"/>
  <c r="G2702" i="4" a="1"/>
  <c r="G2702" i="4"/>
  <c r="G2703" i="4" a="1"/>
  <c r="G2703" i="4"/>
  <c r="G2704" i="4" a="1"/>
  <c r="G2704" i="4"/>
  <c r="G2705" i="4" a="1"/>
  <c r="G2705" i="4"/>
  <c r="G2706" i="4" a="1"/>
  <c r="G2706" i="4"/>
  <c r="G2707" i="4" a="1"/>
  <c r="G2707" i="4"/>
  <c r="G2708" i="4" a="1"/>
  <c r="G2708" i="4" s="1"/>
  <c r="G2709" i="4" a="1"/>
  <c r="G2709" i="4" s="1"/>
  <c r="G2710" i="4" a="1"/>
  <c r="G2710" i="4"/>
  <c r="G2711" i="4" a="1"/>
  <c r="G2711" i="4" s="1"/>
  <c r="G2712" i="4" a="1"/>
  <c r="G2712" i="4"/>
  <c r="G2713" i="4" a="1"/>
  <c r="G2713" i="4"/>
  <c r="G2714" i="4" a="1"/>
  <c r="G2714" i="4" s="1"/>
  <c r="G2715" i="4" a="1"/>
  <c r="G2715" i="4" s="1"/>
  <c r="G2716" i="4" a="1"/>
  <c r="G2716" i="4" s="1"/>
  <c r="G2717" i="4" a="1"/>
  <c r="G2717" i="4"/>
  <c r="G2718" i="4" a="1"/>
  <c r="G2718" i="4"/>
  <c r="G2719" i="4" a="1"/>
  <c r="G2719" i="4"/>
  <c r="G2720" i="4" a="1"/>
  <c r="G2720" i="4"/>
  <c r="G2721" i="4" a="1"/>
  <c r="G2721" i="4"/>
  <c r="G2722" i="4" a="1"/>
  <c r="G2722" i="4" s="1"/>
  <c r="G2723" i="4" a="1"/>
  <c r="G2723" i="4"/>
  <c r="G2724" i="4" a="1"/>
  <c r="G2724" i="4" s="1"/>
  <c r="G2725" i="4" a="1"/>
  <c r="G2725" i="4" s="1"/>
  <c r="G2726" i="4" a="1"/>
  <c r="G2726" i="4" s="1"/>
  <c r="G2727" i="4" a="1"/>
  <c r="G2727" i="4"/>
  <c r="G2728" i="4" a="1"/>
  <c r="G2728" i="4" s="1"/>
  <c r="G2729" i="4" a="1"/>
  <c r="G2729" i="4"/>
  <c r="G2730" i="4" a="1"/>
  <c r="G2730" i="4" s="1"/>
  <c r="G2731" i="4" a="1"/>
  <c r="G2731" i="4" s="1"/>
  <c r="G2732" i="4" a="1"/>
  <c r="G2732" i="4" s="1"/>
  <c r="G2733" i="4" a="1"/>
  <c r="G2733" i="4"/>
  <c r="G2734" i="4" a="1"/>
  <c r="G2734" i="4"/>
  <c r="G2735" i="4" a="1"/>
  <c r="G2735" i="4"/>
  <c r="G2736" i="4" a="1"/>
  <c r="G2736" i="4"/>
  <c r="G2737" i="4" a="1"/>
  <c r="G2737" i="4"/>
  <c r="G2738" i="4" a="1"/>
  <c r="G2738" i="4" s="1"/>
  <c r="G2739" i="4" a="1"/>
  <c r="G2739" i="4" s="1"/>
  <c r="G2740" i="4" a="1"/>
  <c r="G2740" i="4" s="1"/>
  <c r="G2741" i="4" a="1"/>
  <c r="G2741" i="4" s="1"/>
  <c r="G2742" i="4" a="1"/>
  <c r="G2742" i="4" s="1"/>
  <c r="G2743" i="4" a="1"/>
  <c r="G2743" i="4" s="1"/>
  <c r="G2744" i="4" a="1"/>
  <c r="G2744" i="4"/>
  <c r="G2745" i="4" a="1"/>
  <c r="G2745" i="4" s="1"/>
  <c r="G2746" i="4" a="1"/>
  <c r="G2746" i="4"/>
  <c r="G2747" i="4" a="1"/>
  <c r="G2747" i="4" s="1"/>
  <c r="G2748" i="4" a="1"/>
  <c r="G2748" i="4" s="1"/>
  <c r="G2749" i="4" a="1"/>
  <c r="G2749" i="4"/>
  <c r="G2750" i="4" a="1"/>
  <c r="G2750" i="4"/>
  <c r="G2751" i="4" a="1"/>
  <c r="G2751" i="4"/>
  <c r="G2752" i="4" a="1"/>
  <c r="G2752" i="4"/>
  <c r="G2753" i="4" a="1"/>
  <c r="G2753" i="4"/>
  <c r="G2754" i="4" a="1"/>
  <c r="G2754" i="4"/>
  <c r="G2755" i="4" a="1"/>
  <c r="G2755" i="4" s="1"/>
  <c r="G2756" i="4" a="1"/>
  <c r="G2756" i="4" s="1"/>
  <c r="G2757" i="4" a="1"/>
  <c r="G2757" i="4" s="1"/>
  <c r="G2758" i="4" a="1"/>
  <c r="G2758" i="4" s="1"/>
  <c r="G2759" i="4" a="1"/>
  <c r="G2759" i="4" s="1"/>
  <c r="G2760" i="4" a="1"/>
  <c r="G2760" i="4" s="1"/>
  <c r="G2761" i="4" a="1"/>
  <c r="G2761" i="4"/>
  <c r="G2762" i="4" a="1"/>
  <c r="G2762" i="4" s="1"/>
  <c r="G2763" i="4" a="1"/>
  <c r="G2763" i="4"/>
  <c r="G2764" i="4" a="1"/>
  <c r="G2764" i="4" s="1"/>
  <c r="G2765" i="4" a="1"/>
  <c r="G2765" i="4" s="1"/>
  <c r="G2766" i="4" a="1"/>
  <c r="G2766" i="4"/>
  <c r="G2767" i="4" a="1"/>
  <c r="G2767" i="4"/>
  <c r="G2768" i="4" a="1"/>
  <c r="G2768" i="4"/>
  <c r="G2769" i="4" a="1"/>
  <c r="G2769" i="4"/>
  <c r="G2770" i="4" a="1"/>
  <c r="G2770" i="4"/>
  <c r="G2771" i="4" a="1"/>
  <c r="G2771" i="4"/>
  <c r="G2772" i="4" a="1"/>
  <c r="G2772" i="4" s="1"/>
  <c r="G2773" i="4" a="1"/>
  <c r="G2773" i="4"/>
  <c r="G2774" i="4" a="1"/>
  <c r="G2774" i="4" s="1"/>
  <c r="G2775" i="4" a="1"/>
  <c r="G2775" i="4" s="1"/>
  <c r="G2776" i="4" a="1"/>
  <c r="G2776" i="4" s="1"/>
  <c r="G2777" i="4" a="1"/>
  <c r="G2777" i="4" s="1"/>
  <c r="G2778" i="4" a="1"/>
  <c r="G2778" i="4"/>
  <c r="G2779" i="4" a="1"/>
  <c r="G2779" i="4" s="1"/>
  <c r="G2780" i="4" a="1"/>
  <c r="G2780" i="4" s="1"/>
  <c r="G2781" i="4" a="1"/>
  <c r="G2781" i="4" s="1"/>
  <c r="G2782" i="4" a="1"/>
  <c r="G2782" i="4"/>
  <c r="G2783" i="4" a="1"/>
  <c r="G2783" i="4"/>
  <c r="G2784" i="4" a="1"/>
  <c r="G2784" i="4"/>
  <c r="G2785" i="4" a="1"/>
  <c r="G2785" i="4"/>
  <c r="G2786" i="4" a="1"/>
  <c r="G2786" i="4"/>
  <c r="G2787" i="4" a="1"/>
  <c r="G2787" i="4"/>
  <c r="G2788" i="4" a="1"/>
  <c r="G2788" i="4" s="1"/>
  <c r="G2789" i="4" a="1"/>
  <c r="G2789" i="4"/>
  <c r="G2790" i="4" a="1"/>
  <c r="G2790" i="4"/>
  <c r="G2791" i="4" a="1"/>
  <c r="G2791" i="4" s="1"/>
  <c r="G2792" i="4" a="1"/>
  <c r="G2792" i="4" s="1"/>
  <c r="G2793" i="4" a="1"/>
  <c r="G2793" i="4" s="1"/>
  <c r="G2794" i="4" a="1"/>
  <c r="G2794" i="4" s="1"/>
  <c r="G2795" i="4" a="1"/>
  <c r="G2795" i="4"/>
  <c r="G2796" i="4" a="1"/>
  <c r="G2796" i="4" s="1"/>
  <c r="G2797" i="4" a="1"/>
  <c r="G2797" i="4"/>
  <c r="G2798" i="4" a="1"/>
  <c r="G2798" i="4"/>
  <c r="G2799" i="4" a="1"/>
  <c r="G2799" i="4" s="1"/>
  <c r="G2800" i="4" a="1"/>
  <c r="G2800" i="4" s="1"/>
  <c r="G2801" i="4" a="1"/>
  <c r="G2801" i="4"/>
  <c r="G2802" i="4" a="1"/>
  <c r="G2802" i="4"/>
  <c r="G2803" i="4" a="1"/>
  <c r="G2803" i="4"/>
  <c r="G2804" i="4" a="1"/>
  <c r="G2804" i="4" s="1"/>
  <c r="G2805" i="4" a="1"/>
  <c r="G2805" i="4" s="1"/>
  <c r="G2806" i="4" a="1"/>
  <c r="G2806" i="4"/>
  <c r="G2807" i="4" a="1"/>
  <c r="G2807" i="4" s="1"/>
  <c r="G2808" i="4" a="1"/>
  <c r="G2808" i="4" s="1"/>
  <c r="G2809" i="4" a="1"/>
  <c r="G2809" i="4" s="1"/>
  <c r="G2810" i="4" a="1"/>
  <c r="G2810" i="4" s="1"/>
  <c r="G2811" i="4" a="1"/>
  <c r="G2811" i="4" s="1"/>
  <c r="G2812" i="4" a="1"/>
  <c r="G2812" i="4" s="1"/>
  <c r="G2813" i="4" a="1"/>
  <c r="G2813" i="4"/>
  <c r="G2814" i="4" a="1"/>
  <c r="G2814" i="4"/>
  <c r="G2815" i="4" a="1"/>
  <c r="G2815" i="4"/>
  <c r="G2816" i="4" a="1"/>
  <c r="G2816" i="4"/>
  <c r="G2817" i="4" a="1"/>
  <c r="G2817" i="4" s="1"/>
  <c r="G2818" i="4" a="1"/>
  <c r="G2818" i="4"/>
  <c r="G2819" i="4" a="1"/>
  <c r="G2819" i="4"/>
  <c r="G2820" i="4" a="1"/>
  <c r="G2820" i="4" s="1"/>
  <c r="G2821" i="4" a="1"/>
  <c r="G2821" i="4"/>
  <c r="G2822" i="4" a="1"/>
  <c r="G2822" i="4" s="1"/>
  <c r="G2823" i="4" a="1"/>
  <c r="G2823" i="4"/>
  <c r="G2824" i="4" a="1"/>
  <c r="G2824" i="4"/>
  <c r="G2825" i="4" a="1"/>
  <c r="G2825" i="4" s="1"/>
  <c r="G2826" i="4" a="1"/>
  <c r="G2826" i="4" s="1"/>
  <c r="G2827" i="4" a="1"/>
  <c r="G2827" i="4" s="1"/>
  <c r="G2828" i="4" a="1"/>
  <c r="G2828" i="4" s="1"/>
  <c r="G2829" i="4" a="1"/>
  <c r="G2829" i="4"/>
  <c r="G2830" i="4" a="1"/>
  <c r="G2830" i="4"/>
  <c r="G2831" i="4" a="1"/>
  <c r="G2831" i="4"/>
  <c r="G2832" i="4" a="1"/>
  <c r="G2832" i="4"/>
  <c r="G2833" i="4" a="1"/>
  <c r="G2833" i="4"/>
  <c r="G2834" i="4" a="1"/>
  <c r="G2834" i="4" s="1"/>
  <c r="G2835" i="4" a="1"/>
  <c r="G2835" i="4"/>
  <c r="G2836" i="4" a="1"/>
  <c r="G2836" i="4" s="1"/>
  <c r="G2837" i="4" a="1"/>
  <c r="G2837" i="4" s="1"/>
  <c r="G2838" i="4" a="1"/>
  <c r="G2838" i="4"/>
  <c r="G2839" i="4" a="1"/>
  <c r="G2839" i="4" s="1"/>
  <c r="G2840" i="4" a="1"/>
  <c r="G2840" i="4"/>
  <c r="G2841" i="4" a="1"/>
  <c r="G2841" i="4"/>
  <c r="G2842" i="4" a="1"/>
  <c r="G2842" i="4" s="1"/>
  <c r="G2843" i="4" a="1"/>
  <c r="G2843" i="4" s="1"/>
  <c r="G2844" i="4" a="1"/>
  <c r="G2844" i="4" s="1"/>
  <c r="G2845" i="4" a="1"/>
  <c r="G2845" i="4"/>
  <c r="G2846" i="4" a="1"/>
  <c r="G2846" i="4"/>
  <c r="G2847" i="4" a="1"/>
  <c r="G2847" i="4"/>
  <c r="G2848" i="4" a="1"/>
  <c r="G2848" i="4"/>
  <c r="G2849" i="4" a="1"/>
  <c r="G2849" i="4"/>
  <c r="G2850" i="4" a="1"/>
  <c r="G2850" i="4" s="1"/>
  <c r="G2851" i="4" a="1"/>
  <c r="G2851" i="4" s="1"/>
  <c r="G2852" i="4" a="1"/>
  <c r="G2852" i="4" s="1"/>
  <c r="G2853" i="4" a="1"/>
  <c r="G2853" i="4" s="1"/>
  <c r="G2854" i="4" a="1"/>
  <c r="G2854" i="4" s="1"/>
  <c r="G2855" i="4" a="1"/>
  <c r="G2855" i="4"/>
  <c r="G2856" i="4" a="1"/>
  <c r="G2856" i="4" s="1"/>
  <c r="G2857" i="4" a="1"/>
  <c r="G2857" i="4"/>
  <c r="G2858" i="4" a="1"/>
  <c r="G2858" i="4"/>
  <c r="G2859" i="4" a="1"/>
  <c r="G2859" i="4" s="1"/>
  <c r="G2860" i="4" a="1"/>
  <c r="G2860" i="4" s="1"/>
  <c r="G2861" i="4" a="1"/>
  <c r="G2861" i="4"/>
  <c r="G2862" i="4" a="1"/>
  <c r="G2862" i="4"/>
  <c r="G2863" i="4" a="1"/>
  <c r="G2863" i="4"/>
  <c r="G2864" i="4" a="1"/>
  <c r="G2864" i="4"/>
  <c r="G2865" i="4" a="1"/>
  <c r="G2865" i="4"/>
  <c r="G2866" i="4" a="1"/>
  <c r="G2866" i="4" s="1"/>
  <c r="G2867" i="4" a="1"/>
  <c r="G2867" i="4" s="1"/>
  <c r="G2868" i="4" a="1"/>
  <c r="G2868" i="4" s="1"/>
  <c r="G2869" i="4" a="1"/>
  <c r="G2869" i="4" s="1"/>
  <c r="G2870" i="4" a="1"/>
  <c r="G2870" i="4" s="1"/>
  <c r="G2871" i="4" a="1"/>
  <c r="G2871" i="4" s="1"/>
  <c r="G2872" i="4" a="1"/>
  <c r="G2872" i="4"/>
  <c r="G2873" i="4" a="1"/>
  <c r="G2873" i="4" s="1"/>
  <c r="G2874" i="4" a="1"/>
  <c r="G2874" i="4"/>
  <c r="G2875" i="4" a="1"/>
  <c r="G2875" i="4" s="1"/>
  <c r="G2876" i="4" a="1"/>
  <c r="G2876" i="4" s="1"/>
  <c r="G2877" i="4" a="1"/>
  <c r="G2877" i="4" s="1"/>
  <c r="G2878" i="4" a="1"/>
  <c r="G2878" i="4"/>
  <c r="G2879" i="4" a="1"/>
  <c r="G2879" i="4"/>
  <c r="G2880" i="4" a="1"/>
  <c r="G2880" i="4"/>
  <c r="G2881" i="4" a="1"/>
  <c r="G2881" i="4"/>
  <c r="G2882" i="4" a="1"/>
  <c r="G2882" i="4"/>
  <c r="G2883" i="4" a="1"/>
  <c r="G2883" i="4"/>
  <c r="G2884" i="4" a="1"/>
  <c r="G2884" i="4" s="1"/>
  <c r="G2885" i="4" a="1"/>
  <c r="G2885" i="4" s="1"/>
  <c r="G2886" i="4" a="1"/>
  <c r="G2886" i="4" s="1"/>
  <c r="G2887" i="4" a="1"/>
  <c r="G2887" i="4" s="1"/>
  <c r="G2888" i="4" a="1"/>
  <c r="G2888" i="4" s="1"/>
  <c r="G2889" i="4" a="1"/>
  <c r="G2889" i="4"/>
  <c r="G2890" i="4" a="1"/>
  <c r="G2890" i="4" s="1"/>
  <c r="G2891" i="4" a="1"/>
  <c r="G2891" i="4"/>
  <c r="G2892" i="4" a="1"/>
  <c r="G2892" i="4" s="1"/>
  <c r="G2893" i="4" a="1"/>
  <c r="G2893" i="4"/>
  <c r="G2894" i="4" a="1"/>
  <c r="G2894" i="4" s="1"/>
  <c r="G2895" i="4" a="1"/>
  <c r="G2895" i="4"/>
  <c r="G2896" i="4" a="1"/>
  <c r="G2896" i="4"/>
  <c r="G2897" i="4" a="1"/>
  <c r="G2897" i="4"/>
  <c r="G2898" i="4" a="1"/>
  <c r="G2898" i="4"/>
  <c r="G2899" i="4" a="1"/>
  <c r="G2899" i="4"/>
  <c r="G2900" i="4" a="1"/>
  <c r="G2900" i="4" s="1"/>
  <c r="G2901" i="4" a="1"/>
  <c r="G2901" i="4"/>
  <c r="G2902" i="4" a="1"/>
  <c r="G2902" i="4" s="1"/>
  <c r="G2903" i="4" a="1"/>
  <c r="G2903" i="4" s="1"/>
  <c r="G2904" i="4" a="1"/>
  <c r="G2904" i="4" s="1"/>
  <c r="G2905" i="4" a="1"/>
  <c r="G2905" i="4" s="1"/>
  <c r="G2906" i="4" a="1"/>
  <c r="G2906" i="4"/>
  <c r="G2907" i="4" a="1"/>
  <c r="G2907" i="4" s="1"/>
  <c r="G2908" i="4" a="1"/>
  <c r="G2908" i="4" s="1"/>
  <c r="G2909" i="4" a="1"/>
  <c r="G2909" i="4" s="1"/>
  <c r="G2910" i="4" a="1"/>
  <c r="G2910" i="4"/>
  <c r="G2911" i="4" a="1"/>
  <c r="G2911" i="4"/>
  <c r="G2912" i="4" a="1"/>
  <c r="G2912" i="4"/>
  <c r="G2913" i="4" a="1"/>
  <c r="G2913" i="4"/>
  <c r="G2914" i="4" a="1"/>
  <c r="G2914" i="4"/>
  <c r="G2915" i="4" a="1"/>
  <c r="G2915" i="4"/>
  <c r="G2916" i="4" a="1"/>
  <c r="G2916" i="4" s="1"/>
  <c r="G2917" i="4" a="1"/>
  <c r="G2917" i="4"/>
  <c r="G2918" i="4" a="1"/>
  <c r="G2918" i="4"/>
  <c r="G2919" i="4" a="1"/>
  <c r="G2919" i="4" s="1"/>
  <c r="G2920" i="4" a="1"/>
  <c r="G2920" i="4" s="1"/>
  <c r="G2921" i="4" a="1"/>
  <c r="G2921" i="4" s="1"/>
  <c r="G2922" i="4" a="1"/>
  <c r="G2922" i="4" s="1"/>
  <c r="G2923" i="4" a="1"/>
  <c r="G2923" i="4"/>
  <c r="G2924" i="4" a="1"/>
  <c r="G2924" i="4" s="1"/>
  <c r="G2925" i="4" a="1"/>
  <c r="G2925" i="4"/>
  <c r="G2926" i="4" a="1"/>
  <c r="G2926" i="4"/>
  <c r="G2927" i="4" a="1"/>
  <c r="G2927" i="4"/>
  <c r="G2928" i="4" a="1"/>
  <c r="G2928" i="4" s="1"/>
  <c r="G2929" i="4" a="1"/>
  <c r="G2929" i="4"/>
  <c r="G2930" i="4" a="1"/>
  <c r="G2930" i="4"/>
  <c r="G2931" i="4" a="1"/>
  <c r="G2931" i="4"/>
  <c r="G2932" i="4" a="1"/>
  <c r="G2932" i="4" s="1"/>
  <c r="G2933" i="4" a="1"/>
  <c r="G2933" i="4" s="1"/>
  <c r="G2934" i="4" a="1"/>
  <c r="G2934" i="4"/>
  <c r="G2935" i="4" a="1"/>
  <c r="G2935" i="4"/>
  <c r="G2936" i="4" a="1"/>
  <c r="G2936" i="4" s="1"/>
  <c r="G2937" i="4" a="1"/>
  <c r="G2937" i="4" s="1"/>
  <c r="G2938" i="4" a="1"/>
  <c r="G2938" i="4" s="1"/>
  <c r="G2939" i="4" a="1"/>
  <c r="G2939" i="4" s="1"/>
  <c r="G2940" i="4" a="1"/>
  <c r="G2940" i="4" s="1"/>
  <c r="G2941" i="4" a="1"/>
  <c r="G2941" i="4"/>
  <c r="G2942" i="4" a="1"/>
  <c r="G2942" i="4"/>
  <c r="G2943" i="4" a="1"/>
  <c r="G2943" i="4"/>
  <c r="G2944" i="4" a="1"/>
  <c r="G2944" i="4" s="1"/>
  <c r="G2945" i="4" a="1"/>
  <c r="G2945" i="4"/>
  <c r="G2946" i="4" a="1"/>
  <c r="G2946" i="4"/>
  <c r="G2947" i="4" a="1"/>
  <c r="G2947" i="4"/>
  <c r="G2948" i="4" a="1"/>
  <c r="G2948" i="4" s="1"/>
  <c r="G2949" i="4" a="1"/>
  <c r="G2949" i="4"/>
  <c r="G2950" i="4" a="1"/>
  <c r="G2950" i="4" s="1"/>
  <c r="G2951" i="4" a="1"/>
  <c r="G2951" i="4"/>
  <c r="G2952" i="4" a="1"/>
  <c r="G2952" i="4"/>
  <c r="G2953" i="4" a="1"/>
  <c r="G2953" i="4" s="1"/>
  <c r="G2954" i="4" a="1"/>
  <c r="G2954" i="4" s="1"/>
  <c r="G2955" i="4" a="1"/>
  <c r="G2955" i="4" s="1"/>
  <c r="G2956" i="4" a="1"/>
  <c r="G2956" i="4" s="1"/>
  <c r="G2957" i="4" a="1"/>
  <c r="G2957" i="4"/>
  <c r="G2958" i="4" a="1"/>
  <c r="G2958" i="4"/>
  <c r="G2959" i="4" a="1"/>
  <c r="G2959" i="4"/>
  <c r="G2960" i="4" a="1"/>
  <c r="G2960" i="4"/>
  <c r="G2961" i="4" a="1"/>
  <c r="G2961" i="4" s="1"/>
  <c r="G2962" i="4" a="1"/>
  <c r="G2962" i="4"/>
  <c r="G2963" i="4" a="1"/>
  <c r="G2963" i="4"/>
  <c r="G2964" i="4" a="1"/>
  <c r="G2964" i="4" s="1"/>
  <c r="G2965" i="4" a="1"/>
  <c r="G2965" i="4" s="1"/>
  <c r="G2966" i="4" a="1"/>
  <c r="G2966" i="4"/>
  <c r="G2967" i="4" a="1"/>
  <c r="G2967" i="4" s="1"/>
  <c r="G2968" i="4" a="1"/>
  <c r="G2968" i="4"/>
  <c r="G2969" i="4" a="1"/>
  <c r="G2969" i="4"/>
  <c r="G2970" i="4" a="1"/>
  <c r="G2970" i="4" s="1"/>
  <c r="G2971" i="4" a="1"/>
  <c r="G2971" i="4" s="1"/>
  <c r="G2972" i="4" a="1"/>
  <c r="G2972" i="4" s="1"/>
  <c r="G2973" i="4" a="1"/>
  <c r="G2973" i="4"/>
  <c r="G2974" i="4" a="1"/>
  <c r="G2974" i="4"/>
  <c r="G2975" i="4" a="1"/>
  <c r="G2975" i="4"/>
  <c r="G2976" i="4" a="1"/>
  <c r="G2976" i="4"/>
  <c r="G2977" i="4" a="1"/>
  <c r="G2977" i="4"/>
  <c r="G2978" i="4" a="1"/>
  <c r="G2978" i="4" s="1"/>
  <c r="G2979" i="4" a="1"/>
  <c r="G2979" i="4" s="1"/>
  <c r="G2980" i="4" a="1"/>
  <c r="G2980" i="4" s="1"/>
  <c r="G2981" i="4" a="1"/>
  <c r="G2981" i="4" s="1"/>
  <c r="G2982" i="4" a="1"/>
  <c r="G2982" i="4" s="1"/>
  <c r="G2983" i="4" a="1"/>
  <c r="G2983" i="4"/>
  <c r="G2984" i="4" a="1"/>
  <c r="G2984" i="4" s="1"/>
  <c r="G2985" i="4" a="1"/>
  <c r="G2985" i="4"/>
  <c r="G2986" i="4" a="1"/>
  <c r="G2986" i="4"/>
  <c r="G2987" i="4" a="1"/>
  <c r="G2987" i="4" s="1"/>
  <c r="G2988" i="4" a="1"/>
  <c r="G2988" i="4" s="1"/>
  <c r="G2989" i="4" a="1"/>
  <c r="G2989" i="4"/>
  <c r="G2990" i="4" a="1"/>
  <c r="G2990" i="4"/>
  <c r="G2991" i="4" a="1"/>
  <c r="G2991" i="4"/>
  <c r="G2992" i="4" a="1"/>
  <c r="G2992" i="4"/>
  <c r="G2993" i="4" a="1"/>
  <c r="G2993" i="4"/>
  <c r="G2994" i="4" a="1"/>
  <c r="G2994" i="4" s="1"/>
  <c r="G2995" i="4" a="1"/>
  <c r="G2995" i="4"/>
  <c r="G2996" i="4" a="1"/>
  <c r="G2996" i="4" s="1"/>
  <c r="G2997" i="4" a="1"/>
  <c r="G2997" i="4" s="1"/>
  <c r="G2998" i="4" a="1"/>
  <c r="G2998" i="4" s="1"/>
  <c r="G2999" i="4" a="1"/>
  <c r="G2999" i="4" s="1"/>
  <c r="G3000" i="4" a="1"/>
  <c r="G3000" i="4"/>
  <c r="G3001" i="4" a="1"/>
  <c r="G3001" i="4" s="1"/>
  <c r="G3002" i="4" a="1"/>
  <c r="G3002" i="4"/>
  <c r="G3003" i="4" a="1"/>
  <c r="G3003" i="4" s="1"/>
  <c r="G3004" i="4" a="1"/>
  <c r="G3004" i="4" s="1"/>
  <c r="G3005" i="4" a="1"/>
  <c r="G3005" i="4"/>
  <c r="G3006" i="4" a="1"/>
  <c r="G3006" i="4"/>
  <c r="G3007" i="4" a="1"/>
  <c r="G3007" i="4"/>
  <c r="G3008" i="4" a="1"/>
  <c r="G3008" i="4"/>
  <c r="G3009" i="4" a="1"/>
  <c r="G3009" i="4"/>
  <c r="G3010" i="4" a="1"/>
  <c r="G3010" i="4"/>
  <c r="G3011" i="4" a="1"/>
  <c r="G3011" i="4"/>
  <c r="G3012" i="4" a="1"/>
  <c r="G3012" i="4" s="1"/>
  <c r="G3013" i="4" a="1"/>
  <c r="G3013" i="4" s="1"/>
  <c r="G3014" i="4" a="1"/>
  <c r="G3014" i="4" s="1"/>
  <c r="G3015" i="4" a="1"/>
  <c r="G3015" i="4" s="1"/>
  <c r="G3016" i="4" a="1"/>
  <c r="G3016" i="4" s="1"/>
  <c r="G3017" i="4" a="1"/>
  <c r="G3017" i="4"/>
  <c r="G3018" i="4" a="1"/>
  <c r="G3018" i="4" s="1"/>
  <c r="G3019" i="4" a="1"/>
  <c r="G3019" i="4"/>
  <c r="G3020" i="4" a="1"/>
  <c r="G3020" i="4" s="1"/>
  <c r="G3021" i="4" a="1"/>
  <c r="G3021" i="4" s="1"/>
  <c r="G3022" i="4" a="1"/>
  <c r="G3022" i="4" s="1"/>
  <c r="G3023" i="4" a="1"/>
  <c r="G3023" i="4"/>
  <c r="G3024" i="4" a="1"/>
  <c r="G3024" i="4"/>
  <c r="G3025" i="4" a="1"/>
  <c r="G3025" i="4"/>
  <c r="G3026" i="4" a="1"/>
  <c r="G3026" i="4"/>
  <c r="G3027" i="4" a="1"/>
  <c r="G3027" i="4"/>
  <c r="G3028" i="4" a="1"/>
  <c r="G3028" i="4" s="1"/>
  <c r="G3029" i="4" a="1"/>
  <c r="G3029" i="4" s="1"/>
  <c r="G3030" i="4" a="1"/>
  <c r="G3030" i="4" s="1"/>
  <c r="G3031" i="4" a="1"/>
  <c r="G3031" i="4" s="1"/>
  <c r="G3032" i="4" a="1"/>
  <c r="G3032" i="4" s="1"/>
  <c r="G3033" i="4" a="1"/>
  <c r="G3033" i="4" s="1"/>
  <c r="G3034" i="4" a="1"/>
  <c r="G3034" i="4"/>
  <c r="G3035" i="4" a="1"/>
  <c r="G3035" i="4" s="1"/>
  <c r="G3036" i="4" a="1"/>
  <c r="G3036" i="4" s="1"/>
  <c r="G3037" i="4" a="1"/>
  <c r="G3037" i="4"/>
  <c r="G3038" i="4" a="1"/>
  <c r="G3038" i="4"/>
  <c r="G3039" i="4" a="1"/>
  <c r="G3039" i="4" s="1"/>
  <c r="G3040" i="4" a="1"/>
  <c r="G3040" i="4"/>
  <c r="G3041" i="4" a="1"/>
  <c r="G3041" i="4"/>
  <c r="G3042" i="4" a="1"/>
  <c r="G3042" i="4"/>
  <c r="G3043" i="4" a="1"/>
  <c r="G3043" i="4"/>
  <c r="G3044" i="4" a="1"/>
  <c r="G3044" i="4" s="1"/>
  <c r="G3045" i="4" a="1"/>
  <c r="G3045" i="4"/>
  <c r="G3046" i="4" a="1"/>
  <c r="G3046" i="4"/>
  <c r="G3047" i="4" a="1"/>
  <c r="G3047" i="4" s="1"/>
  <c r="G3048" i="4" a="1"/>
  <c r="G3048" i="4" s="1"/>
  <c r="G3049" i="4" a="1"/>
  <c r="G3049" i="4" s="1"/>
  <c r="G3050" i="4" a="1"/>
  <c r="G3050" i="4" s="1"/>
  <c r="G3051" i="4" a="1"/>
  <c r="G3051" i="4"/>
  <c r="G3052" i="4" a="1"/>
  <c r="G3052" i="4" s="1"/>
  <c r="G3053" i="4" a="1"/>
  <c r="G3053" i="4"/>
  <c r="G3054" i="4" a="1"/>
  <c r="G3054" i="4"/>
  <c r="G3055" i="4" a="1"/>
  <c r="G3055" i="4" s="1"/>
  <c r="G3056" i="4" a="1"/>
  <c r="G3056" i="4"/>
  <c r="G3057" i="4" a="1"/>
  <c r="G3057" i="4"/>
  <c r="G3058" i="4" a="1"/>
  <c r="G3058" i="4"/>
  <c r="G3059" i="4" a="1"/>
  <c r="G3059" i="4"/>
  <c r="G3060" i="4" a="1"/>
  <c r="G3060" i="4" s="1"/>
  <c r="G3061" i="4" a="1"/>
  <c r="G3061" i="4" s="1"/>
  <c r="G3062" i="4" a="1"/>
  <c r="G3062" i="4"/>
  <c r="G3063" i="4" a="1"/>
  <c r="G3063" i="4"/>
  <c r="G3064" i="4" a="1"/>
  <c r="G3064" i="4" s="1"/>
  <c r="G3065" i="4" a="1"/>
  <c r="G3065" i="4" s="1"/>
  <c r="G3066" i="4" a="1"/>
  <c r="G3066" i="4" s="1"/>
  <c r="G3067" i="4" a="1"/>
  <c r="G3067" i="4" s="1"/>
  <c r="G3068" i="4" a="1"/>
  <c r="G3068" i="4" s="1"/>
  <c r="G3069" i="4" a="1"/>
  <c r="G3069" i="4"/>
  <c r="G3070" i="4" a="1"/>
  <c r="G3070" i="4"/>
  <c r="G3071" i="4" a="1"/>
  <c r="G3071" i="4" s="1"/>
  <c r="G3072" i="4" a="1"/>
  <c r="G3072" i="4"/>
  <c r="G3073" i="4" a="1"/>
  <c r="G3073" i="4"/>
  <c r="G3074" i="4" a="1"/>
  <c r="G3074" i="4"/>
  <c r="G3075" i="4" a="1"/>
  <c r="G3075" i="4"/>
  <c r="G3076" i="4" a="1"/>
  <c r="G3076" i="4" s="1"/>
  <c r="G3077" i="4" a="1"/>
  <c r="G3077" i="4"/>
  <c r="G3078" i="4" a="1"/>
  <c r="G3078" i="4" s="1"/>
  <c r="G3079" i="4" a="1"/>
  <c r="G3079" i="4"/>
  <c r="G3080" i="4" a="1"/>
  <c r="G3080" i="4" s="1"/>
  <c r="G3081" i="4" a="1"/>
  <c r="G3081" i="4" s="1"/>
  <c r="G3082" i="4" a="1"/>
  <c r="G3082" i="4" s="1"/>
  <c r="G3083" i="4" a="1"/>
  <c r="G3083" i="4" s="1"/>
  <c r="G3084" i="4" a="1"/>
  <c r="G3084" i="4" s="1"/>
  <c r="G3085" i="4" a="1"/>
  <c r="G3085" i="4" s="1"/>
  <c r="G3086" i="4" a="1"/>
  <c r="G3086" i="4"/>
  <c r="G3087" i="4" a="1"/>
  <c r="G3087" i="4"/>
  <c r="G3088" i="4" a="1"/>
  <c r="G3088" i="4"/>
  <c r="G3089" i="4" a="1"/>
  <c r="G3089" i="4" s="1"/>
  <c r="G3090" i="4" a="1"/>
  <c r="G3090" i="4"/>
  <c r="G3091" i="4" a="1"/>
  <c r="G3091" i="4"/>
  <c r="G3092" i="4" a="1"/>
  <c r="G3092" i="4" s="1"/>
  <c r="G3093" i="4" a="1"/>
  <c r="G3093" i="4" s="1"/>
  <c r="G3094" i="4" a="1"/>
  <c r="G3094" i="4"/>
  <c r="G3095" i="4" a="1"/>
  <c r="G3095" i="4" s="1"/>
  <c r="G3096" i="4" a="1"/>
  <c r="G3096" i="4"/>
  <c r="G3097" i="4" a="1"/>
  <c r="G3097" i="4"/>
  <c r="G3098" i="4" a="1"/>
  <c r="G3098" i="4" s="1"/>
  <c r="G3099" i="4" a="1"/>
  <c r="G3099" i="4" s="1"/>
  <c r="G3100" i="4" a="1"/>
  <c r="G3100" i="4" s="1"/>
  <c r="G3101" i="4" a="1"/>
  <c r="G3101" i="4"/>
  <c r="G3102" i="4" a="1"/>
  <c r="G3102" i="4" s="1"/>
  <c r="G3103" i="4" a="1"/>
  <c r="G3103" i="4"/>
  <c r="G3104" i="4" a="1"/>
  <c r="G3104" i="4"/>
  <c r="G3105" i="4" a="1"/>
  <c r="G3105" i="4"/>
  <c r="G3106" i="4" a="1"/>
  <c r="G3106" i="4" s="1"/>
  <c r="G3107" i="4" a="1"/>
  <c r="G3107" i="4" s="1"/>
  <c r="G3108" i="4" a="1"/>
  <c r="G3108" i="4" s="1"/>
  <c r="G3109" i="4" a="1"/>
  <c r="G3109" i="4" s="1"/>
  <c r="G3110" i="4" a="1"/>
  <c r="G3110" i="4" s="1"/>
  <c r="G3111" i="4" a="1"/>
  <c r="G3111" i="4"/>
  <c r="G3112" i="4" a="1"/>
  <c r="G3112" i="4" s="1"/>
  <c r="G3113" i="4" a="1"/>
  <c r="G3113" i="4"/>
  <c r="G3114" i="4" a="1"/>
  <c r="G3114" i="4" s="1"/>
  <c r="G3115" i="4" a="1"/>
  <c r="G3115" i="4" s="1"/>
  <c r="G3116" i="4" a="1"/>
  <c r="G3116" i="4" s="1"/>
  <c r="G3117" i="4" a="1"/>
  <c r="G3117" i="4"/>
  <c r="G3118" i="4" a="1"/>
  <c r="G3118" i="4"/>
  <c r="G3119" i="4" a="1"/>
  <c r="G3119" i="4" s="1"/>
  <c r="G3120" i="4" a="1"/>
  <c r="G3120" i="4"/>
  <c r="G3121" i="4" a="1"/>
  <c r="G3121" i="4"/>
  <c r="G3122" i="4" a="1"/>
  <c r="G3122" i="4" s="1"/>
  <c r="G3123" i="4" a="1"/>
  <c r="G3123" i="4"/>
  <c r="G3124" i="4" a="1"/>
  <c r="G3124" i="4" s="1"/>
  <c r="G3125" i="4" a="1"/>
  <c r="G3125" i="4" s="1"/>
  <c r="G3126" i="4" a="1"/>
  <c r="G3126" i="4" s="1"/>
  <c r="G3127" i="4" a="1"/>
  <c r="G3127" i="4" s="1"/>
  <c r="G3128" i="4" a="1"/>
  <c r="G3128" i="4"/>
  <c r="G3129" i="4" a="1"/>
  <c r="G3129" i="4" s="1"/>
  <c r="G3130" i="4" a="1"/>
  <c r="G3130" i="4"/>
  <c r="G3131" i="4" a="1"/>
  <c r="G3131" i="4" s="1"/>
  <c r="G3132" i="4" a="1"/>
  <c r="G3132" i="4" s="1"/>
  <c r="G3133" i="4" a="1"/>
  <c r="G3133" i="4"/>
  <c r="G3134" i="4" a="1"/>
  <c r="G3134" i="4"/>
  <c r="G3135" i="4" a="1"/>
  <c r="G3135" i="4"/>
  <c r="G3136" i="4" a="1"/>
  <c r="G3136" i="4" s="1"/>
  <c r="G3137" i="4" a="1"/>
  <c r="G3137" i="4"/>
  <c r="G3138" i="4" a="1"/>
  <c r="G3138" i="4"/>
  <c r="G3139" i="4" a="1"/>
  <c r="G3139" i="4"/>
  <c r="G3140" i="4" a="1"/>
  <c r="G3140" i="4" s="1"/>
  <c r="G3141" i="4" a="1"/>
  <c r="G3141" i="4"/>
  <c r="G3142" i="4" a="1"/>
  <c r="G3142" i="4" s="1"/>
  <c r="G3143" i="4" a="1"/>
  <c r="G3143" i="4" s="1"/>
  <c r="G3144" i="4" a="1"/>
  <c r="G3144" i="4" s="1"/>
  <c r="G3145" i="4" a="1"/>
  <c r="G3145" i="4"/>
  <c r="G3146" i="4" a="1"/>
  <c r="G3146" i="4" s="1"/>
  <c r="G3147" i="4" a="1"/>
  <c r="G3147" i="4"/>
  <c r="G3148" i="4" a="1"/>
  <c r="G3148" i="4" s="1"/>
  <c r="G3149" i="4" a="1"/>
  <c r="G3149" i="4" s="1"/>
  <c r="G3150" i="4" a="1"/>
  <c r="G3150" i="4" s="1"/>
  <c r="G3151" i="4" a="1"/>
  <c r="G3151" i="4"/>
  <c r="G3152" i="4" a="1"/>
  <c r="G3152" i="4"/>
  <c r="G3153" i="4" a="1"/>
  <c r="G3153" i="4" s="1"/>
  <c r="G3154" i="4" a="1"/>
  <c r="G3154" i="4"/>
  <c r="G3155" i="4" a="1"/>
  <c r="G3155" i="4"/>
  <c r="G3156" i="4" a="1"/>
  <c r="G3156" i="4" s="1"/>
  <c r="G3157" i="4" a="1"/>
  <c r="G3157" i="4" s="1"/>
  <c r="G3158" i="4" a="1"/>
  <c r="G3158" i="4" s="1"/>
  <c r="G3159" i="4" a="1"/>
  <c r="G3159" i="4" s="1"/>
  <c r="G3160" i="4" a="1"/>
  <c r="G3160" i="4" s="1"/>
  <c r="G3161" i="4" a="1"/>
  <c r="G3161" i="4" s="1"/>
  <c r="G3162" i="4" a="1"/>
  <c r="G3162" i="4"/>
  <c r="G3163" i="4" a="1"/>
  <c r="G3163" i="4" s="1"/>
  <c r="G3164" i="4" a="1"/>
  <c r="G3164" i="4" s="1"/>
  <c r="G3165" i="4" a="1"/>
  <c r="G3165" i="4" s="1"/>
  <c r="G3166" i="4" a="1"/>
  <c r="G3166" i="4" s="1"/>
  <c r="G3167" i="4" a="1"/>
  <c r="G3167" i="4" s="1"/>
  <c r="G3168" i="4" a="1"/>
  <c r="G3168" i="4"/>
  <c r="G3169" i="4" a="1"/>
  <c r="G3169" i="4"/>
  <c r="G3170" i="4" a="1"/>
  <c r="G3170" i="4" s="1"/>
  <c r="G3171" i="4" a="1"/>
  <c r="G3171" i="4"/>
  <c r="G3172" i="4" a="1"/>
  <c r="G3172" i="4" s="1"/>
  <c r="G3173" i="4" a="1"/>
  <c r="G3173" i="4"/>
  <c r="G3174" i="4" a="1"/>
  <c r="G3174" i="4" s="1"/>
  <c r="G3175" i="4" a="1"/>
  <c r="G3175" i="4" s="1"/>
  <c r="G3176" i="4" a="1"/>
  <c r="G3176" i="4" s="1"/>
  <c r="G3177" i="4" a="1"/>
  <c r="G3177" i="4" s="1"/>
  <c r="G3178" i="4" a="1"/>
  <c r="G3178" i="4" s="1"/>
  <c r="G3179" i="4" a="1"/>
  <c r="G3179" i="4"/>
  <c r="G3180" i="4" a="1"/>
  <c r="G3180" i="4" s="1"/>
  <c r="G3181" i="4" a="1"/>
  <c r="G3181" i="4"/>
  <c r="G3182" i="4" a="1"/>
  <c r="G3182" i="4"/>
  <c r="G3183" i="4" a="1"/>
  <c r="G3183" i="4" s="1"/>
  <c r="G3184" i="4" a="1"/>
  <c r="G3184" i="4"/>
  <c r="G3185" i="4" a="1"/>
  <c r="G3185" i="4"/>
  <c r="G3186" i="4" a="1"/>
  <c r="G3186" i="4"/>
  <c r="G3187" i="4" a="1"/>
  <c r="G3187" i="4" s="1"/>
  <c r="G3188" i="4" a="1"/>
  <c r="G3188" i="4" s="1"/>
  <c r="G3189" i="4" a="1"/>
  <c r="G3189" i="4" s="1"/>
  <c r="G3190" i="4" a="1"/>
  <c r="G3190" i="4"/>
  <c r="G3191" i="4" a="1"/>
  <c r="G3191" i="4" s="1"/>
  <c r="G3192" i="4" a="1"/>
  <c r="G3192" i="4"/>
  <c r="G3193" i="4" a="1"/>
  <c r="G3193" i="4" s="1"/>
  <c r="G3194" i="4" a="1"/>
  <c r="G3194" i="4" s="1"/>
  <c r="G3195" i="4" a="1"/>
  <c r="G3195" i="4" s="1"/>
  <c r="G3196" i="4" a="1"/>
  <c r="G3196" i="4" s="1"/>
  <c r="G3197" i="4" a="1"/>
  <c r="G3197" i="4"/>
  <c r="G3198" i="4" a="1"/>
  <c r="G3198" i="4"/>
  <c r="G3199" i="4" a="1"/>
  <c r="G3199" i="4" s="1"/>
  <c r="G3200" i="4" a="1"/>
  <c r="G3200" i="4" s="1"/>
  <c r="G3201" i="4" a="1"/>
  <c r="G3201" i="4" s="1"/>
  <c r="G3202" i="4" a="1"/>
  <c r="G3202" i="4"/>
  <c r="G3203" i="4" a="1"/>
  <c r="G3203" i="4"/>
  <c r="G3204" i="4" a="1"/>
  <c r="G3204" i="4" s="1"/>
  <c r="G3205" i="4" a="1"/>
  <c r="G3205" i="4"/>
  <c r="G3206" i="4" a="1"/>
  <c r="G3206" i="4" s="1"/>
  <c r="G3207" i="4" a="1"/>
  <c r="G3207" i="4"/>
  <c r="G3208" i="4" a="1"/>
  <c r="G3208" i="4" s="1"/>
  <c r="G3209" i="4" a="1"/>
  <c r="G3209" i="4" s="1"/>
  <c r="G3210" i="4" a="1"/>
  <c r="G3210" i="4" s="1"/>
  <c r="G3211" i="4" a="1"/>
  <c r="G3211" i="4" s="1"/>
  <c r="G3212" i="4" a="1"/>
  <c r="G3212" i="4" s="1"/>
  <c r="G3213" i="4" a="1"/>
  <c r="G3213" i="4" s="1"/>
  <c r="G3214" i="4" a="1"/>
  <c r="G3214" i="4"/>
  <c r="G3215" i="4" a="1"/>
  <c r="G3215" i="4"/>
  <c r="G3216" i="4" a="1"/>
  <c r="G3216" i="4"/>
  <c r="G3217" i="4" a="1"/>
  <c r="G3217" i="4" s="1"/>
  <c r="G3218" i="4" a="1"/>
  <c r="G3218" i="4" s="1"/>
  <c r="G3219" i="4" a="1"/>
  <c r="G3219" i="4"/>
  <c r="G3220" i="4" a="1"/>
  <c r="G3220" i="4" s="1"/>
  <c r="G3221" i="4" a="1"/>
  <c r="G3221" i="4" s="1"/>
  <c r="G3222" i="4" a="1"/>
  <c r="G3222" i="4"/>
  <c r="G3223" i="4" a="1"/>
  <c r="G3223" i="4" s="1"/>
  <c r="G3224" i="4" a="1"/>
  <c r="G3224" i="4"/>
  <c r="G3225" i="4" a="1"/>
  <c r="G3225" i="4" s="1"/>
  <c r="G3226" i="4" a="1"/>
  <c r="G3226" i="4" s="1"/>
  <c r="G3227" i="4" a="1"/>
  <c r="G3227" i="4" s="1"/>
  <c r="G3228" i="4" a="1"/>
  <c r="G3228" i="4" s="1"/>
  <c r="G3229" i="4" a="1"/>
  <c r="G3229" i="4"/>
  <c r="G3230" i="4" a="1"/>
  <c r="G3230" i="4" s="1"/>
  <c r="G3231" i="4" a="1"/>
  <c r="G3231" i="4"/>
  <c r="G3232" i="4" a="1"/>
  <c r="G3232" i="4"/>
  <c r="G3233" i="4" a="1"/>
  <c r="G3233" i="4"/>
  <c r="G3234" i="4" a="1"/>
  <c r="G3234" i="4" s="1"/>
  <c r="G3235" i="4" a="1"/>
  <c r="G3235" i="4"/>
  <c r="G3236" i="4" a="1"/>
  <c r="G3236" i="4" s="1"/>
  <c r="G3237" i="4" a="1"/>
  <c r="G3237" i="4" s="1"/>
  <c r="G3238" i="4" a="1"/>
  <c r="G3238" i="4" s="1"/>
  <c r="G3239" i="4" a="1"/>
  <c r="G3239" i="4"/>
  <c r="G3240" i="4" a="1"/>
  <c r="G3240" i="4" s="1"/>
  <c r="G3241" i="4" a="1"/>
  <c r="G3241" i="4" s="1"/>
  <c r="G3242" i="4" a="1"/>
  <c r="G3242" i="4" s="1"/>
  <c r="G3243" i="4" a="1"/>
  <c r="G3243" i="4"/>
  <c r="G3244" i="4" a="1"/>
  <c r="G3244" i="4" s="1"/>
  <c r="G3245" i="4" a="1"/>
  <c r="G3245" i="4"/>
  <c r="G3246" i="4" a="1"/>
  <c r="G3246" i="4"/>
  <c r="G3247" i="4" a="1"/>
  <c r="G3247" i="4" s="1"/>
  <c r="G3248" i="4" a="1"/>
  <c r="G3248" i="4"/>
  <c r="G3249" i="4" a="1"/>
  <c r="G3249" i="4"/>
  <c r="G3250" i="4" a="1"/>
  <c r="G3250" i="4" s="1"/>
  <c r="G3251" i="4" a="1"/>
  <c r="G3251" i="4"/>
  <c r="G3252" i="4" a="1"/>
  <c r="G3252" i="4" s="1"/>
  <c r="G3253" i="4" a="1"/>
  <c r="G3253" i="4" s="1"/>
  <c r="G3254" i="4" a="1"/>
  <c r="G3254" i="4" s="1"/>
  <c r="G3255" i="4" a="1"/>
  <c r="G3255" i="4" s="1"/>
  <c r="G3256" i="4" a="1"/>
  <c r="G3256" i="4"/>
  <c r="G3257" i="4" a="1"/>
  <c r="G3257" i="4" s="1"/>
  <c r="G3258" i="4" a="1"/>
  <c r="G3258" i="4" s="1"/>
  <c r="G3259" i="4" a="1"/>
  <c r="G3259" i="4"/>
  <c r="G3260" i="4" a="1"/>
  <c r="G3260" i="4" s="1"/>
  <c r="G3261" i="4" a="1"/>
  <c r="G3261" i="4" s="1"/>
  <c r="G3262" i="4" a="1"/>
  <c r="G3262" i="4"/>
  <c r="G3263" i="4" a="1"/>
  <c r="G3263" i="4"/>
  <c r="G3264" i="4" a="1"/>
  <c r="G3264" i="4" s="1"/>
  <c r="G3265" i="4" a="1"/>
  <c r="G3265" i="4"/>
  <c r="G3266" i="4" a="1"/>
  <c r="G3266" i="4"/>
  <c r="G3267" i="4" a="1"/>
  <c r="G3267" i="4" s="1"/>
  <c r="G3268" i="4" a="1"/>
  <c r="G3268" i="4"/>
  <c r="G3269" i="4" a="1"/>
  <c r="G3269" i="4"/>
  <c r="G3270" i="4" a="1"/>
  <c r="G3270" i="4"/>
  <c r="G3271" i="4" a="1"/>
  <c r="G3271" i="4"/>
  <c r="G3272" i="4" a="1"/>
  <c r="G3272" i="4" s="1"/>
  <c r="G3273" i="4" a="1"/>
  <c r="G3273" i="4"/>
  <c r="G3274" i="4" a="1"/>
  <c r="G3274" i="4"/>
  <c r="G3275" i="4" a="1"/>
  <c r="G3275" i="4" s="1"/>
  <c r="G3276" i="4" a="1"/>
  <c r="G3276" i="4" s="1"/>
  <c r="G3277" i="4" a="1"/>
  <c r="G3277" i="4" s="1"/>
  <c r="G3278" i="4" a="1"/>
  <c r="G3278" i="4"/>
  <c r="G3279" i="4" a="1"/>
  <c r="G3279" i="4"/>
  <c r="G3280" i="4" a="1"/>
  <c r="G3280" i="4" s="1"/>
  <c r="G3281" i="4" a="1"/>
  <c r="G3281" i="4"/>
  <c r="G3282" i="4" a="1"/>
  <c r="G3282" i="4"/>
  <c r="G3283" i="4" a="1"/>
  <c r="G3283" i="4" s="1"/>
  <c r="G3284" i="4" a="1"/>
  <c r="G3284" i="4" s="1"/>
  <c r="G3285" i="4" a="1"/>
  <c r="G3285" i="4"/>
  <c r="G3286" i="4" a="1"/>
  <c r="G3286" i="4"/>
  <c r="G3287" i="4" a="1"/>
  <c r="G3287" i="4"/>
  <c r="G3288" i="4" a="1"/>
  <c r="G3288" i="4" s="1"/>
  <c r="G3289" i="4" a="1"/>
  <c r="G3289" i="4"/>
  <c r="G3290" i="4" a="1"/>
  <c r="G3290" i="4"/>
  <c r="G3291" i="4" a="1"/>
  <c r="G3291" i="4"/>
  <c r="G3292" i="4" a="1"/>
  <c r="G3292" i="4" s="1"/>
  <c r="G3293" i="4" a="1"/>
  <c r="G3293" i="4" s="1"/>
  <c r="G3294" i="4" a="1"/>
  <c r="G3294" i="4" s="1"/>
  <c r="G3295" i="4" a="1"/>
  <c r="G3295" i="4"/>
  <c r="G3296" i="4" a="1"/>
  <c r="G3296" i="4" s="1"/>
  <c r="G3297" i="4" a="1"/>
  <c r="G3297" i="4"/>
  <c r="G3298" i="4" a="1"/>
  <c r="G3298" i="4"/>
  <c r="G3299" i="4" a="1"/>
  <c r="G3299" i="4" s="1"/>
  <c r="G3300" i="4" a="1"/>
  <c r="G3300" i="4" s="1"/>
  <c r="G3301" i="4" a="1"/>
  <c r="G3301" i="4" s="1"/>
  <c r="G3302" i="4" a="1"/>
  <c r="G3302" i="4"/>
  <c r="G3303" i="4" a="1"/>
  <c r="G3303" i="4"/>
  <c r="G3304" i="4" a="1"/>
  <c r="G3304" i="4" s="1"/>
  <c r="G3305" i="4" a="1"/>
  <c r="G3305" i="4"/>
  <c r="G3306" i="4" a="1"/>
  <c r="G3306" i="4"/>
  <c r="G3307" i="4" a="1"/>
  <c r="G3307" i="4" s="1"/>
  <c r="G3308" i="4" a="1"/>
  <c r="G3308" i="4"/>
  <c r="G3309" i="4" a="1"/>
  <c r="G3309" i="4" s="1"/>
  <c r="G3310" i="4" a="1"/>
  <c r="G3310" i="4" s="1"/>
  <c r="G3311" i="4" a="1"/>
  <c r="G3311" i="4" s="1"/>
  <c r="G3312" i="4" a="1"/>
  <c r="G3312" i="4" s="1"/>
  <c r="G3313" i="4" a="1"/>
  <c r="G3313" i="4"/>
  <c r="G3314" i="4" a="1"/>
  <c r="G3314" i="4"/>
  <c r="G3315" i="4" a="1"/>
  <c r="G3315" i="4"/>
  <c r="G3316" i="4" a="1"/>
  <c r="G3316" i="4" s="1"/>
  <c r="G3317" i="4" a="1"/>
  <c r="G3317" i="4"/>
  <c r="G3318" i="4" a="1"/>
  <c r="G3318" i="4" s="1"/>
  <c r="G3319" i="4" a="1"/>
  <c r="G3319" i="4" s="1"/>
  <c r="G3320" i="4" a="1"/>
  <c r="G3320" i="4" s="1"/>
  <c r="G3321" i="4" a="1"/>
  <c r="G3321" i="4"/>
  <c r="G3322" i="4" a="1"/>
  <c r="G3322" i="4" s="1"/>
  <c r="G3323" i="4" a="1"/>
  <c r="G3323" i="4" s="1"/>
  <c r="G3324" i="4" a="1"/>
  <c r="G3324" i="4"/>
  <c r="G3325" i="4" a="1"/>
  <c r="G3325" i="4" s="1"/>
  <c r="G3326" i="4" a="1"/>
  <c r="G3326" i="4"/>
  <c r="G3327" i="4" a="1"/>
  <c r="G3327" i="4" s="1"/>
  <c r="G3328" i="4" a="1"/>
  <c r="G3328" i="4" s="1"/>
  <c r="G3329" i="4" a="1"/>
  <c r="G3329" i="4"/>
  <c r="G3330" i="4" a="1"/>
  <c r="G3330" i="4" s="1"/>
  <c r="G3331" i="4" a="1"/>
  <c r="G3331" i="4" s="1"/>
  <c r="G3332" i="4" a="1"/>
  <c r="G3332" i="4"/>
  <c r="G3333" i="4" a="1"/>
  <c r="G3333" i="4"/>
  <c r="G3334" i="4" a="1"/>
  <c r="G3334" i="4"/>
  <c r="G3335" i="4" a="1"/>
  <c r="G3335" i="4" s="1"/>
  <c r="G3336" i="4" a="1"/>
  <c r="G3336" i="4" s="1"/>
  <c r="G3337" i="4" a="1"/>
  <c r="G3337" i="4" s="1"/>
  <c r="G3338" i="4" a="1"/>
  <c r="G3338" i="4" s="1"/>
  <c r="G3339" i="4" a="1"/>
  <c r="G3339" i="4" s="1"/>
  <c r="G3340" i="4" a="1"/>
  <c r="G3340" i="4" s="1"/>
  <c r="G3341" i="4" a="1"/>
  <c r="G3341" i="4"/>
  <c r="G3342" i="4" a="1"/>
  <c r="G3342" i="4"/>
  <c r="G3343" i="4" a="1"/>
  <c r="G3343" i="4" s="1"/>
  <c r="G3344" i="4" a="1"/>
  <c r="G3344" i="4" s="1"/>
  <c r="G3345" i="4" a="1"/>
  <c r="G3345" i="4"/>
  <c r="G3346" i="4" a="1"/>
  <c r="G3346" i="4" s="1"/>
  <c r="G3347" i="4" a="1"/>
  <c r="G3347" i="4" s="1"/>
  <c r="G3348" i="4" a="1"/>
  <c r="G3348" i="4" s="1"/>
  <c r="G3349" i="4" a="1"/>
  <c r="G3349" i="4" s="1"/>
  <c r="G3350" i="4" a="1"/>
  <c r="G3350" i="4" s="1"/>
  <c r="G3351" i="4" a="1"/>
  <c r="G3351" i="4" s="1"/>
  <c r="G3352" i="4" a="1"/>
  <c r="G3352" i="4" s="1"/>
  <c r="G3353" i="4" a="1"/>
  <c r="G3353" i="4" s="1"/>
  <c r="G3354" i="4" a="1"/>
  <c r="G3354" i="4"/>
  <c r="G3355" i="4" a="1"/>
  <c r="G3355" i="4" s="1"/>
  <c r="G3356" i="4" a="1"/>
  <c r="G3356" i="4" s="1"/>
  <c r="G3357" i="4" a="1"/>
  <c r="G3357" i="4" s="1"/>
  <c r="G3358" i="4" a="1"/>
  <c r="G3358" i="4" s="1"/>
  <c r="G3359" i="4" a="1"/>
  <c r="G3359" i="4" s="1"/>
  <c r="G3360" i="4" a="1"/>
  <c r="G3360" i="4" s="1"/>
  <c r="G3361" i="4" a="1"/>
  <c r="G3361" i="4"/>
  <c r="G3362" i="4" a="1"/>
  <c r="G3362" i="4" s="1"/>
  <c r="G3363" i="4" a="1"/>
  <c r="G3363" i="4"/>
  <c r="G3364" i="4" a="1"/>
  <c r="G3364" i="4" s="1"/>
  <c r="G3365" i="4" a="1"/>
  <c r="G3365" i="4" s="1"/>
  <c r="G3366" i="4" a="1"/>
  <c r="G3366" i="4" s="1"/>
  <c r="G3367" i="4" a="1"/>
  <c r="G3367" i="4" s="1"/>
  <c r="G3368" i="4" a="1"/>
  <c r="G3368" i="4" s="1"/>
  <c r="G3369" i="4" a="1"/>
  <c r="G3369" i="4"/>
  <c r="G3370" i="4" a="1"/>
  <c r="G3370" i="4"/>
  <c r="G3371" i="4" a="1"/>
  <c r="G3371" i="4" s="1"/>
  <c r="G3372" i="4" a="1"/>
  <c r="G3372" i="4"/>
  <c r="G3373" i="4" a="1"/>
  <c r="G3373" i="4" s="1"/>
  <c r="G3374" i="4" a="1"/>
  <c r="G3374" i="4" s="1"/>
  <c r="G3375" i="4" a="1"/>
  <c r="G3375" i="4" s="1"/>
  <c r="G3376" i="4" a="1"/>
  <c r="G3376" i="4" s="1"/>
  <c r="G3377" i="4" a="1"/>
  <c r="G3377" i="4" s="1"/>
  <c r="G3378" i="4" a="1"/>
  <c r="G3378" i="4"/>
  <c r="G3379" i="4" a="1"/>
  <c r="G3379" i="4"/>
  <c r="G3380" i="4" a="1"/>
  <c r="G3380" i="4"/>
  <c r="G3381" i="4" a="1"/>
  <c r="G3381" i="4"/>
  <c r="G3382" i="4" a="1"/>
  <c r="G3382" i="4" s="1"/>
  <c r="G3383" i="4" a="1"/>
  <c r="G3383" i="4" s="1"/>
  <c r="G3384" i="4" a="1"/>
  <c r="G3384" i="4" s="1"/>
  <c r="G3385" i="4" a="1"/>
  <c r="G3385" i="4" s="1"/>
  <c r="G3386" i="4" a="1"/>
  <c r="G3386" i="4" s="1"/>
  <c r="G3387" i="4" a="1"/>
  <c r="G3387" i="4"/>
  <c r="G3388" i="4" a="1"/>
  <c r="G3388" i="4"/>
  <c r="G3389" i="4" a="1"/>
  <c r="G3389" i="4" s="1"/>
  <c r="G3390" i="4" a="1"/>
  <c r="G3390" i="4"/>
  <c r="G3391" i="4" a="1"/>
  <c r="G3391" i="4" s="1"/>
  <c r="G3392" i="4" a="1"/>
  <c r="G3392" i="4" s="1"/>
  <c r="G3393" i="4" a="1"/>
  <c r="G3393" i="4" s="1"/>
  <c r="G3394" i="4" a="1"/>
  <c r="G3394" i="4" s="1"/>
  <c r="G3395" i="4" a="1"/>
  <c r="G3395" i="4" s="1"/>
  <c r="G3396" i="4" a="1"/>
  <c r="G3396" i="4" s="1"/>
  <c r="G3397" i="4" a="1"/>
  <c r="G3397" i="4" s="1"/>
  <c r="G3398" i="4" a="1"/>
  <c r="G3398" i="4" s="1"/>
  <c r="G3399" i="4" a="1"/>
  <c r="G3399" i="4" s="1"/>
  <c r="G3400" i="4" a="1"/>
  <c r="G3400" i="4" s="1"/>
  <c r="G3401" i="4" a="1"/>
  <c r="G3401" i="4" s="1"/>
  <c r="G3402" i="4" a="1"/>
  <c r="G3402" i="4" s="1"/>
  <c r="G3403" i="4" a="1"/>
  <c r="G3403" i="4" s="1"/>
  <c r="G3404" i="4" a="1"/>
  <c r="G3404" i="4" s="1"/>
  <c r="G3405" i="4" a="1"/>
  <c r="G3405" i="4" s="1"/>
  <c r="G3406" i="4" a="1"/>
  <c r="G3406" i="4" s="1"/>
  <c r="G3407" i="4" a="1"/>
  <c r="G3407" i="4" s="1"/>
  <c r="G3408" i="4" a="1"/>
  <c r="G3408" i="4" s="1"/>
  <c r="G3409" i="4" a="1"/>
  <c r="G3409" i="4"/>
  <c r="G3410" i="4" a="1"/>
  <c r="G3410" i="4" s="1"/>
  <c r="G3411" i="4" a="1"/>
  <c r="G3411" i="4" s="1"/>
  <c r="G3412" i="4" a="1"/>
  <c r="G3412" i="4" s="1"/>
  <c r="G3413" i="4" a="1"/>
  <c r="G3413" i="4" s="1"/>
  <c r="G3414" i="4" a="1"/>
  <c r="G3414" i="4"/>
  <c r="G3415" i="4" a="1"/>
  <c r="G3415" i="4" s="1"/>
  <c r="G3416" i="4" a="1"/>
  <c r="G3416" i="4" s="1"/>
  <c r="G3417" i="4" a="1"/>
  <c r="G3417" i="4" s="1"/>
  <c r="G3418" i="4" a="1"/>
  <c r="G3418" i="4"/>
  <c r="G3419" i="4" a="1"/>
  <c r="G3419" i="4" s="1"/>
  <c r="G3420" i="4" a="1"/>
  <c r="G3420" i="4" s="1"/>
  <c r="G3421" i="4" a="1"/>
  <c r="G3421" i="4" s="1"/>
  <c r="G3422" i="4" a="1"/>
  <c r="G3422" i="4" s="1"/>
  <c r="G3423" i="4" a="1"/>
  <c r="G3423" i="4" s="1"/>
  <c r="G3424" i="4" a="1"/>
  <c r="G3424" i="4" s="1"/>
  <c r="G3425" i="4" a="1"/>
  <c r="G3425" i="4"/>
  <c r="G3426" i="4" a="1"/>
  <c r="G3426" i="4"/>
  <c r="G3427" i="4" a="1"/>
  <c r="G3427" i="4"/>
  <c r="G3428" i="4" a="1"/>
  <c r="G3428" i="4" s="1"/>
  <c r="G3429" i="4" a="1"/>
  <c r="G3429" i="4" s="1"/>
  <c r="G3430" i="4" a="1"/>
  <c r="G3430" i="4" s="1"/>
  <c r="G3431" i="4" a="1"/>
  <c r="G3431" i="4" s="1"/>
  <c r="G3432" i="4" a="1"/>
  <c r="G3432" i="4" s="1"/>
  <c r="G3433" i="4" a="1"/>
  <c r="G3433" i="4"/>
  <c r="G3434" i="4" a="1"/>
  <c r="G3434" i="4"/>
  <c r="G3435" i="4" a="1"/>
  <c r="G3435" i="4" s="1"/>
  <c r="G3436" i="4" a="1"/>
  <c r="G3436" i="4"/>
  <c r="G3437" i="4" a="1"/>
  <c r="G3437" i="4" s="1"/>
  <c r="G3438" i="4" a="1"/>
  <c r="G3438" i="4" s="1"/>
  <c r="G3439" i="4" a="1"/>
  <c r="G3439" i="4" s="1"/>
  <c r="G3440" i="4" a="1"/>
  <c r="G3440" i="4" s="1"/>
  <c r="G3441" i="4" a="1"/>
  <c r="G3441" i="4" s="1"/>
  <c r="G3442" i="4" a="1"/>
  <c r="G3442" i="4" s="1"/>
  <c r="G3443" i="4" a="1"/>
  <c r="G3443" i="4" s="1"/>
  <c r="G3444" i="4" a="1"/>
  <c r="G3444" i="4" s="1"/>
  <c r="G3445" i="4" a="1"/>
  <c r="G3445" i="4"/>
  <c r="G3446" i="4" a="1"/>
  <c r="G3446" i="4" s="1"/>
  <c r="G3447" i="4" a="1"/>
  <c r="G3447" i="4" s="1"/>
  <c r="G3448" i="4" a="1"/>
  <c r="G3448" i="4" s="1"/>
  <c r="G3449" i="4" a="1"/>
  <c r="G3449" i="4" s="1"/>
  <c r="G3450" i="4" a="1"/>
  <c r="G3450" i="4" s="1"/>
  <c r="G3451" i="4" a="1"/>
  <c r="G3451" i="4"/>
  <c r="G3452" i="4" a="1"/>
  <c r="G3452" i="4" s="1"/>
  <c r="G3453" i="4" a="1"/>
  <c r="G3453" i="4"/>
  <c r="G3454" i="4" a="1"/>
  <c r="G3454" i="4"/>
  <c r="G3455" i="4" a="1"/>
  <c r="G3455" i="4" s="1"/>
  <c r="G3456" i="4" a="1"/>
  <c r="G3456" i="4" s="1"/>
  <c r="G3457" i="4" a="1"/>
  <c r="G3457" i="4" s="1"/>
  <c r="G3458" i="4" a="1"/>
  <c r="G3458" i="4" s="1"/>
  <c r="G3459" i="4" a="1"/>
  <c r="G3459" i="4" s="1"/>
  <c r="G3460" i="4" a="1"/>
  <c r="G3460" i="4"/>
  <c r="G3461" i="4" a="1"/>
  <c r="G3461" i="4"/>
  <c r="G3462" i="4" a="1"/>
  <c r="G3462" i="4"/>
  <c r="G3463" i="4" a="1"/>
  <c r="G3463" i="4" s="1"/>
  <c r="G3464" i="4" a="1"/>
  <c r="G3464" i="4" s="1"/>
  <c r="G3465" i="4" a="1"/>
  <c r="G3465" i="4" s="1"/>
  <c r="G3466" i="4" a="1"/>
  <c r="G3466" i="4" s="1"/>
  <c r="G3467" i="4" a="1"/>
  <c r="G3467" i="4" s="1"/>
  <c r="G3468" i="4" a="1"/>
  <c r="G3468" i="4" s="1"/>
  <c r="G3469" i="4" a="1"/>
  <c r="G3469" i="4" s="1"/>
  <c r="G3470" i="4" a="1"/>
  <c r="G3470" i="4"/>
  <c r="G3471" i="4" a="1"/>
  <c r="G3471" i="4" s="1"/>
  <c r="G3472" i="4" a="1"/>
  <c r="G3472" i="4" s="1"/>
  <c r="G3473" i="4" a="1"/>
  <c r="G3473" i="4"/>
  <c r="G3474" i="4" a="1"/>
  <c r="G3474" i="4" s="1"/>
  <c r="G3475" i="4" a="1"/>
  <c r="G3475" i="4" s="1"/>
  <c r="G3476" i="4" a="1"/>
  <c r="G3476" i="4" s="1"/>
  <c r="G3477" i="4" a="1"/>
  <c r="G3477" i="4" s="1"/>
  <c r="G3478" i="4" a="1"/>
  <c r="G3478" i="4" s="1"/>
  <c r="G3479" i="4" a="1"/>
  <c r="G3479" i="4" s="1"/>
  <c r="G3480" i="4" a="1"/>
  <c r="G3480" i="4" s="1"/>
  <c r="G3481" i="4" a="1"/>
  <c r="G3481" i="4" s="1"/>
  <c r="G3482" i="4" a="1"/>
  <c r="G3482" i="4"/>
  <c r="G3483" i="4" a="1"/>
  <c r="G3483" i="4" s="1"/>
  <c r="G3484" i="4" a="1"/>
  <c r="G3484" i="4" s="1"/>
  <c r="G3485" i="4" a="1"/>
  <c r="G3485" i="4" s="1"/>
  <c r="G3486" i="4" a="1"/>
  <c r="G3486" i="4" s="1"/>
  <c r="G3487" i="4" a="1"/>
  <c r="G3487" i="4" s="1"/>
  <c r="G3488" i="4" a="1"/>
  <c r="G3488" i="4" s="1"/>
  <c r="G3489" i="4" a="1"/>
  <c r="G3489" i="4" s="1"/>
  <c r="G3490" i="4" a="1"/>
  <c r="G3490" i="4" s="1"/>
  <c r="G3491" i="4" a="1"/>
  <c r="G3491" i="4"/>
  <c r="G3492" i="4" a="1"/>
  <c r="G3492" i="4" s="1"/>
  <c r="G3493" i="4" a="1"/>
  <c r="G3493" i="4" s="1"/>
  <c r="G3494" i="4" a="1"/>
  <c r="G3494" i="4" s="1"/>
  <c r="G3495" i="4" a="1"/>
  <c r="G3495" i="4" s="1"/>
  <c r="G3496" i="4" a="1"/>
  <c r="G3496" i="4" s="1"/>
  <c r="G3497" i="4" a="1"/>
  <c r="G3497" i="4"/>
  <c r="G3498" i="4" a="1"/>
  <c r="G3498" i="4" s="1"/>
  <c r="G3499" i="4" a="1"/>
  <c r="G3499" i="4" s="1"/>
  <c r="G3500" i="4" a="1"/>
  <c r="G3500" i="4"/>
  <c r="G3501" i="4" a="1"/>
  <c r="G3501" i="4" s="1"/>
  <c r="G3502" i="4" a="1"/>
  <c r="G3502" i="4" s="1"/>
  <c r="G3503" i="4" a="1"/>
  <c r="G3503" i="4" s="1"/>
  <c r="G3504" i="4" a="1"/>
  <c r="G3504" i="4" s="1"/>
  <c r="G3505" i="4" a="1"/>
  <c r="G3505" i="4" s="1"/>
  <c r="G3506" i="4" a="1"/>
  <c r="G3506" i="4"/>
  <c r="G3507" i="4" a="1"/>
  <c r="G3507" i="4"/>
  <c r="G3508" i="4" a="1"/>
  <c r="G3508" i="4"/>
  <c r="G3509" i="4" a="1"/>
  <c r="G3509" i="4" s="1"/>
  <c r="G3510" i="4" a="1"/>
  <c r="G3510" i="4" s="1"/>
  <c r="G3511" i="4" a="1"/>
  <c r="G3511" i="4" s="1"/>
  <c r="G3512" i="4" a="1"/>
  <c r="G3512" i="4" s="1"/>
  <c r="G3513" i="4" a="1"/>
  <c r="G3513" i="4" s="1"/>
  <c r="G3514" i="4" a="1"/>
  <c r="G3514" i="4" s="1"/>
  <c r="G3515" i="4" a="1"/>
  <c r="G3515" i="4"/>
  <c r="G3516" i="4" a="1"/>
  <c r="G3516" i="4" s="1"/>
  <c r="G3517" i="4" a="1"/>
  <c r="G3517" i="4" s="1"/>
  <c r="G3518" i="4" a="1"/>
  <c r="G3518" i="4" s="1"/>
  <c r="G3519" i="4" a="1"/>
  <c r="G3519" i="4" s="1"/>
  <c r="G3520" i="4" a="1"/>
  <c r="G3520" i="4" s="1"/>
  <c r="G3521" i="4" a="1"/>
  <c r="G3521" i="4" s="1"/>
  <c r="G3522" i="4" a="1"/>
  <c r="G3522" i="4" s="1"/>
  <c r="G3523" i="4" a="1"/>
  <c r="G3523" i="4" s="1"/>
  <c r="G3524" i="4" a="1"/>
  <c r="G3524" i="4" s="1"/>
  <c r="G3525" i="4" a="1"/>
  <c r="G3525" i="4" s="1"/>
  <c r="G3526" i="4" a="1"/>
  <c r="G3526" i="4" s="1"/>
  <c r="G3527" i="4" a="1"/>
  <c r="G3527" i="4" s="1"/>
  <c r="G3528" i="4" a="1"/>
  <c r="G3528" i="4" s="1"/>
  <c r="G3529" i="4" a="1"/>
  <c r="G3529" i="4" s="1"/>
  <c r="G3530" i="4" a="1"/>
  <c r="G3530" i="4" s="1"/>
  <c r="G3531" i="4" a="1"/>
  <c r="G3531" i="4" s="1"/>
  <c r="G3532" i="4" a="1"/>
  <c r="G3532" i="4" s="1"/>
  <c r="G3533" i="4" a="1"/>
  <c r="G3533" i="4" s="1"/>
  <c r="G3534" i="4" a="1"/>
  <c r="G3534" i="4" s="1"/>
  <c r="G3535" i="4" a="1"/>
  <c r="G3535" i="4" s="1"/>
  <c r="G3536" i="4" a="1"/>
  <c r="G3536" i="4" s="1"/>
  <c r="G3537" i="4" a="1"/>
  <c r="G3537" i="4" s="1"/>
  <c r="G3538" i="4" a="1"/>
  <c r="G3538" i="4" s="1"/>
  <c r="G3539" i="4" a="1"/>
  <c r="G3539" i="4" s="1"/>
  <c r="G3540" i="4" a="1"/>
  <c r="G3540" i="4" s="1"/>
  <c r="G3541" i="4" a="1"/>
  <c r="G3541" i="4" s="1"/>
  <c r="G3542" i="4" a="1"/>
  <c r="G3542" i="4"/>
  <c r="G3543" i="4" a="1"/>
  <c r="G3543" i="4" s="1"/>
  <c r="G3544" i="4" a="1"/>
  <c r="G3544" i="4" s="1"/>
  <c r="G3545" i="4" a="1"/>
  <c r="G3545" i="4"/>
  <c r="G3546" i="4" a="1"/>
  <c r="G3546" i="4" s="1"/>
  <c r="G3547" i="4" a="1"/>
  <c r="G3547" i="4" s="1"/>
  <c r="G3548" i="4" a="1"/>
  <c r="G3548" i="4" s="1"/>
  <c r="G3549" i="4" a="1"/>
  <c r="G3549" i="4" s="1"/>
  <c r="G3550" i="4" a="1"/>
  <c r="G3550" i="4" s="1"/>
  <c r="G3551" i="4" a="1"/>
  <c r="G3551" i="4" s="1"/>
  <c r="G3552" i="4" a="1"/>
  <c r="G3552" i="4" s="1"/>
  <c r="G3553" i="4" a="1"/>
  <c r="G3553" i="4"/>
  <c r="G3554" i="4" a="1"/>
  <c r="G3554" i="4"/>
  <c r="G3555" i="4" a="1"/>
  <c r="G3555" i="4"/>
  <c r="G3556" i="4" a="1"/>
  <c r="G3556" i="4" s="1"/>
  <c r="G3557" i="4" a="1"/>
  <c r="G3557" i="4" s="1"/>
  <c r="G3558" i="4" a="1"/>
  <c r="G3558" i="4" s="1"/>
  <c r="G3559" i="4" a="1"/>
  <c r="G3559" i="4" s="1"/>
  <c r="G3560" i="4" a="1"/>
  <c r="G3560" i="4" s="1"/>
  <c r="G3561" i="4" a="1"/>
  <c r="G3561" i="4"/>
  <c r="G3562" i="4" a="1"/>
  <c r="G3562" i="4"/>
  <c r="G3563" i="4" a="1"/>
  <c r="G3563" i="4" s="1"/>
  <c r="G3564" i="4" a="1"/>
  <c r="G3564" i="4" s="1"/>
  <c r="G3565" i="4" a="1"/>
  <c r="G3565" i="4" s="1"/>
  <c r="G3566" i="4" a="1"/>
  <c r="G3566" i="4" s="1"/>
  <c r="G3567" i="4" a="1"/>
  <c r="G3567" i="4" s="1"/>
  <c r="G3568" i="4" a="1"/>
  <c r="G3568" i="4" s="1"/>
  <c r="G3569" i="4" a="1"/>
  <c r="G3569" i="4" s="1"/>
  <c r="G3570" i="4" a="1"/>
  <c r="G3570" i="4" s="1"/>
  <c r="G3571" i="4" a="1"/>
  <c r="G3571" i="4" s="1"/>
  <c r="G3572" i="4" a="1"/>
  <c r="G3572" i="4" s="1"/>
  <c r="G3573" i="4" a="1"/>
  <c r="G3573" i="4" s="1"/>
  <c r="G3574" i="4" a="1"/>
  <c r="G3574" i="4" s="1"/>
  <c r="G3575" i="4" a="1"/>
  <c r="G3575" i="4" s="1"/>
  <c r="G3576" i="4" a="1"/>
  <c r="G3576" i="4" s="1"/>
  <c r="G3577" i="4" a="1"/>
  <c r="G3577" i="4" s="1"/>
  <c r="G3578" i="4" a="1"/>
  <c r="G3578" i="4" s="1"/>
  <c r="G3579" i="4" a="1"/>
  <c r="G3579" i="4"/>
  <c r="G3580" i="4" a="1"/>
  <c r="G3580" i="4" s="1"/>
  <c r="G3581" i="4" a="1"/>
  <c r="G3581" i="4"/>
  <c r="G3582" i="4" a="1"/>
  <c r="G3582" i="4"/>
  <c r="G3583" i="4" a="1"/>
  <c r="G3583" i="4" s="1"/>
  <c r="G3584" i="4" a="1"/>
  <c r="G3584" i="4" s="1"/>
  <c r="G3585" i="4" a="1"/>
  <c r="G3585" i="4" s="1"/>
  <c r="G3586" i="4" a="1"/>
  <c r="G3586" i="4" s="1"/>
  <c r="G3587" i="4" a="1"/>
  <c r="G3587" i="4" s="1"/>
  <c r="G3588" i="4" a="1"/>
  <c r="G3588" i="4"/>
  <c r="G3589" i="4" a="1"/>
  <c r="G3589" i="4"/>
  <c r="G3590" i="4" a="1"/>
  <c r="G3590" i="4"/>
  <c r="G3591" i="4" a="1"/>
  <c r="G3591" i="4" s="1"/>
  <c r="G3592" i="4" a="1"/>
  <c r="G3592" i="4" s="1"/>
  <c r="G3593" i="4" a="1"/>
  <c r="G3593" i="4" s="1"/>
  <c r="G3594" i="4" a="1"/>
  <c r="G3594" i="4" s="1"/>
  <c r="G3595" i="4" a="1"/>
  <c r="G3595" i="4" s="1"/>
  <c r="G3596" i="4" a="1"/>
  <c r="G3596" i="4" s="1"/>
  <c r="G3597" i="4" a="1"/>
  <c r="G3597" i="4" s="1"/>
  <c r="G3598" i="4" a="1"/>
  <c r="G3598" i="4"/>
  <c r="G3599" i="4" a="1"/>
  <c r="G3599" i="4" s="1"/>
  <c r="G3600" i="4" a="1"/>
  <c r="G3600" i="4" s="1"/>
  <c r="G3601" i="4" a="1"/>
  <c r="G3601" i="4"/>
  <c r="G3602" i="4" a="1"/>
  <c r="G3602" i="4" s="1"/>
  <c r="G3603" i="4" a="1"/>
  <c r="G3603" i="4" s="1"/>
  <c r="G3604" i="4" a="1"/>
  <c r="G3604" i="4" s="1"/>
  <c r="G3605" i="4" a="1"/>
  <c r="G3605" i="4" s="1"/>
  <c r="G3606" i="4" a="1"/>
  <c r="G3606" i="4" s="1"/>
  <c r="G3607" i="4" a="1"/>
  <c r="G3607" i="4" s="1"/>
  <c r="G3608" i="4" a="1"/>
  <c r="G3608" i="4" s="1"/>
  <c r="G3609" i="4" a="1"/>
  <c r="G3609" i="4" s="1"/>
  <c r="G3610" i="4" a="1"/>
  <c r="G3610" i="4"/>
  <c r="G3611" i="4" a="1"/>
  <c r="G3611" i="4"/>
  <c r="G3612" i="4" a="1"/>
  <c r="G3612" i="4" s="1"/>
  <c r="G3613" i="4" a="1"/>
  <c r="G3613" i="4" s="1"/>
  <c r="G3614" i="4" a="1"/>
  <c r="G3614" i="4" s="1"/>
  <c r="G3615" i="4" a="1"/>
  <c r="G3615" i="4" s="1"/>
  <c r="G3616" i="4" a="1"/>
  <c r="G3616" i="4" s="1"/>
  <c r="G3617" i="4" a="1"/>
  <c r="G3617" i="4"/>
  <c r="G3618" i="4" a="1"/>
  <c r="G3618" i="4"/>
  <c r="G3619" i="4" a="1"/>
  <c r="G3619" i="4"/>
  <c r="G3620" i="4" a="1"/>
  <c r="G3620" i="4"/>
  <c r="G3621" i="4" a="1"/>
  <c r="G3621" i="4" s="1"/>
  <c r="G3622" i="4" a="1"/>
  <c r="G3622" i="4" s="1"/>
  <c r="G3623" i="4" a="1"/>
  <c r="G3623" i="4" s="1"/>
  <c r="G3624" i="4" a="1"/>
  <c r="G3624" i="4" s="1"/>
  <c r="G3625" i="4" a="1"/>
  <c r="G3625" i="4"/>
  <c r="G3626" i="4" a="1"/>
  <c r="G3626" i="4" s="1"/>
  <c r="G3627" i="4" a="1"/>
  <c r="G3627" i="4"/>
  <c r="G3628" i="4" a="1"/>
  <c r="G3628" i="4"/>
  <c r="G3629" i="4" a="1"/>
  <c r="G3629" i="4" s="1"/>
  <c r="G3630" i="4" a="1"/>
  <c r="G3630" i="4" s="1"/>
  <c r="G3631" i="4" a="1"/>
  <c r="G3631" i="4" s="1"/>
  <c r="G3632" i="4" a="1"/>
  <c r="G3632" i="4" s="1"/>
  <c r="G3633" i="4" a="1"/>
  <c r="G3633" i="4" s="1"/>
  <c r="G3634" i="4" a="1"/>
  <c r="G3634" i="4"/>
  <c r="G3635" i="4" a="1"/>
  <c r="G3635" i="4" s="1"/>
  <c r="G3636" i="4" a="1"/>
  <c r="G3636" i="4" s="1"/>
  <c r="G3637" i="4" a="1"/>
  <c r="G3637" i="4"/>
  <c r="G3638" i="4" a="1"/>
  <c r="G3638" i="4"/>
  <c r="G3639" i="4" a="1"/>
  <c r="G3639" i="4" s="1"/>
  <c r="G3640" i="4" a="1"/>
  <c r="G3640" i="4" s="1"/>
  <c r="G3641" i="4" a="1"/>
  <c r="G3641" i="4" s="1"/>
  <c r="G3642" i="4" a="1"/>
  <c r="G3642" i="4" s="1"/>
  <c r="G3643" i="4" a="1"/>
  <c r="G3643" i="4" s="1"/>
  <c r="G3644" i="4" a="1"/>
  <c r="G3644" i="4"/>
  <c r="G3645" i="4" a="1"/>
  <c r="G3645" i="4"/>
  <c r="G3646" i="4" a="1"/>
  <c r="G3646" i="4" s="1"/>
  <c r="G3647" i="4" a="1"/>
  <c r="G3647" i="4" s="1"/>
  <c r="G3648" i="4" a="1"/>
  <c r="G3648" i="4" s="1"/>
  <c r="G3649" i="4" a="1"/>
  <c r="G3649" i="4" s="1"/>
  <c r="G3650" i="4" a="1"/>
  <c r="G3650" i="4" s="1"/>
  <c r="G3651" i="4" a="1"/>
  <c r="G3651" i="4" s="1"/>
  <c r="G3652" i="4" a="1"/>
  <c r="G3652" i="4" s="1"/>
  <c r="G3653" i="4" a="1"/>
  <c r="G3653" i="4"/>
  <c r="G3654" i="4" a="1"/>
  <c r="G3654" i="4"/>
  <c r="G3655" i="4" a="1"/>
  <c r="G3655" i="4" s="1"/>
  <c r="G3656" i="4" a="1"/>
  <c r="G3656" i="4" s="1"/>
  <c r="G3657" i="4" a="1"/>
  <c r="G3657" i="4" s="1"/>
  <c r="G3658" i="4" a="1"/>
  <c r="G3658" i="4" s="1"/>
  <c r="G3659" i="4" a="1"/>
  <c r="G3659" i="4" s="1"/>
  <c r="G3660" i="4" a="1"/>
  <c r="G3660" i="4" s="1"/>
  <c r="G3661" i="4" a="1"/>
  <c r="G3661" i="4"/>
  <c r="G3662" i="4" a="1"/>
  <c r="G3662" i="4" s="1"/>
  <c r="G3663" i="4" a="1"/>
  <c r="G3663" i="4" s="1"/>
  <c r="G3664" i="4" a="1"/>
  <c r="G3664" i="4" s="1"/>
  <c r="G3665" i="4" a="1"/>
  <c r="G3665" i="4" s="1"/>
  <c r="G3666" i="4" a="1"/>
  <c r="G3666" i="4" s="1"/>
  <c r="G3667" i="4" a="1"/>
  <c r="G3667" i="4" s="1"/>
  <c r="G3668" i="4" a="1"/>
  <c r="G3668" i="4" s="1"/>
  <c r="G3669" i="4" a="1"/>
  <c r="G3669" i="4" s="1"/>
  <c r="G3670" i="4" a="1"/>
  <c r="G3670" i="4" s="1"/>
  <c r="G3671" i="4" a="1"/>
  <c r="G3671" i="4" s="1"/>
  <c r="G3672" i="4" a="1"/>
  <c r="G3672" i="4" s="1"/>
  <c r="G3673" i="4" a="1"/>
  <c r="G3673" i="4"/>
  <c r="G3674" i="4" a="1"/>
  <c r="G3674" i="4" s="1"/>
  <c r="G3675" i="4" a="1"/>
  <c r="G3675" i="4"/>
  <c r="G3676" i="4" a="1"/>
  <c r="G3676" i="4" s="1"/>
  <c r="G3677" i="4" a="1"/>
  <c r="G3677" i="4" s="1"/>
  <c r="G3678" i="4" a="1"/>
  <c r="G3678" i="4" s="1"/>
  <c r="G3679" i="4" a="1"/>
  <c r="G3679" i="4" s="1"/>
  <c r="G3680" i="4" a="1"/>
  <c r="G3680" i="4" s="1"/>
  <c r="G3681" i="4" a="1"/>
  <c r="G3681" i="4" s="1"/>
  <c r="G3682" i="4" a="1"/>
  <c r="G3682" i="4"/>
  <c r="G3683" i="4" a="1"/>
  <c r="G3683" i="4"/>
  <c r="G3684" i="4" a="1"/>
  <c r="G3684" i="4" s="1"/>
  <c r="G3685" i="4" a="1"/>
  <c r="G3685" i="4" s="1"/>
  <c r="G3686" i="4" a="1"/>
  <c r="G3686" i="4" s="1"/>
  <c r="G3687" i="4" a="1"/>
  <c r="G3687" i="4" s="1"/>
  <c r="G3688" i="4" a="1"/>
  <c r="G3688" i="4" s="1"/>
  <c r="G3689" i="4" a="1"/>
  <c r="G3689" i="4"/>
  <c r="G3690" i="4" a="1"/>
  <c r="G3690" i="4"/>
  <c r="G3691" i="4" a="1"/>
  <c r="G3691" i="4" s="1"/>
  <c r="G3692" i="4" a="1"/>
  <c r="G3692" i="4"/>
  <c r="G3693" i="4" a="1"/>
  <c r="G3693" i="4" s="1"/>
  <c r="G3694" i="4" a="1"/>
  <c r="G3694" i="4" s="1"/>
  <c r="G3695" i="4" a="1"/>
  <c r="G3695" i="4" s="1"/>
  <c r="G3696" i="4" a="1"/>
  <c r="G3696" i="4" s="1"/>
  <c r="G3697" i="4" a="1"/>
  <c r="G3697" i="4" s="1"/>
  <c r="G3698" i="4" a="1"/>
  <c r="G3698" i="4" s="1"/>
  <c r="G3699" i="4" a="1"/>
  <c r="G3699" i="4" s="1"/>
  <c r="G3700" i="4" a="1"/>
  <c r="G3700" i="4"/>
  <c r="G3701" i="4" a="1"/>
  <c r="G3701" i="4" s="1"/>
  <c r="G3702" i="4" a="1"/>
  <c r="G3702" i="4"/>
  <c r="G3703" i="4" a="1"/>
  <c r="G3703" i="4" s="1"/>
  <c r="G3704" i="4" a="1"/>
  <c r="G3704" i="4" s="1"/>
  <c r="G3705" i="4" a="1"/>
  <c r="G3705" i="4" s="1"/>
  <c r="G3706" i="4" a="1"/>
  <c r="G3706" i="4" s="1"/>
  <c r="G3707" i="4" a="1"/>
  <c r="G3707" i="4"/>
  <c r="G3708" i="4" a="1"/>
  <c r="G3708" i="4" s="1"/>
  <c r="G3709" i="4" a="1"/>
  <c r="G3709" i="4"/>
  <c r="G3710" i="4" a="1"/>
  <c r="G3710" i="4" s="1"/>
  <c r="G3711" i="4" a="1"/>
  <c r="G3711" i="4" s="1"/>
  <c r="G3712" i="4" a="1"/>
  <c r="G3712" i="4" s="1"/>
  <c r="G3713" i="4" a="1"/>
  <c r="G3713" i="4" s="1"/>
  <c r="G3714" i="4" a="1"/>
  <c r="G3714" i="4" s="1"/>
  <c r="G3715" i="4" a="1"/>
  <c r="G3715" i="4" s="1"/>
  <c r="G3716" i="4" a="1"/>
  <c r="G3716" i="4"/>
  <c r="G3717" i="4" a="1"/>
  <c r="G3717" i="4" s="1"/>
  <c r="G3718" i="4" a="1"/>
  <c r="G3718" i="4"/>
  <c r="G3719" i="4" a="1"/>
  <c r="G3719" i="4" s="1"/>
  <c r="G3720" i="4" a="1"/>
  <c r="G3720" i="4" s="1"/>
  <c r="G3721" i="4" a="1"/>
  <c r="G3721" i="4" s="1"/>
  <c r="G3722" i="4" a="1"/>
  <c r="G3722" i="4" s="1"/>
  <c r="G3723" i="4" a="1"/>
  <c r="G3723" i="4" s="1"/>
  <c r="G3724" i="4" a="1"/>
  <c r="G3724" i="4" s="1"/>
  <c r="G3725" i="4" a="1"/>
  <c r="G3725" i="4"/>
  <c r="G3726" i="4" a="1"/>
  <c r="G3726" i="4" s="1"/>
  <c r="G3727" i="4" a="1"/>
  <c r="G3727" i="4" s="1"/>
  <c r="G3728" i="4" a="1"/>
  <c r="G3728" i="4" s="1"/>
  <c r="G3729" i="4" a="1"/>
  <c r="G3729" i="4"/>
  <c r="G3730" i="4" a="1"/>
  <c r="G3730" i="4" s="1"/>
  <c r="G3731" i="4" a="1"/>
  <c r="G3731" i="4" s="1"/>
  <c r="G3732" i="4" a="1"/>
  <c r="G3732" i="4" s="1"/>
  <c r="G3733" i="4" a="1"/>
  <c r="G3733" i="4" s="1"/>
  <c r="G3734" i="4" a="1"/>
  <c r="G3734" i="4" s="1"/>
  <c r="G3735" i="4" a="1"/>
  <c r="G3735" i="4" s="1"/>
  <c r="G3736" i="4" a="1"/>
  <c r="G3736" i="4" s="1"/>
  <c r="G3737" i="4" a="1"/>
  <c r="G3737" i="4" s="1"/>
  <c r="G3738" i="4" a="1"/>
  <c r="G3738" i="4"/>
  <c r="G3739" i="4" a="1"/>
  <c r="G3739" i="4" s="1"/>
  <c r="G3740" i="4" a="1"/>
  <c r="G3740" i="4" s="1"/>
  <c r="G3741" i="4" a="1"/>
  <c r="G3741" i="4" s="1"/>
  <c r="G3742" i="4" a="1"/>
  <c r="G3742" i="4" s="1"/>
  <c r="G3743" i="4" a="1"/>
  <c r="G3743" i="4" s="1"/>
  <c r="G3744" i="4" a="1"/>
  <c r="G3744" i="4" s="1"/>
  <c r="G3745" i="4" a="1"/>
  <c r="G3745" i="4" s="1"/>
  <c r="G3746" i="4" a="1"/>
  <c r="G3746" i="4" s="1"/>
  <c r="G3747" i="4" a="1"/>
  <c r="G3747" i="4"/>
  <c r="G3748" i="4" a="1"/>
  <c r="G3748" i="4" s="1"/>
  <c r="G3749" i="4" a="1"/>
  <c r="G3749" i="4" s="1"/>
  <c r="G3750" i="4" a="1"/>
  <c r="G3750" i="4" s="1"/>
  <c r="G3751" i="4" a="1"/>
  <c r="G3751" i="4" s="1"/>
  <c r="G3752" i="4" a="1"/>
  <c r="G3752" i="4" s="1"/>
  <c r="G3753" i="4" a="1"/>
  <c r="G3753" i="4" s="1"/>
  <c r="G3754" i="4" a="1"/>
  <c r="G3754" i="4"/>
  <c r="G3755" i="4" a="1"/>
  <c r="G3755" i="4"/>
  <c r="G3756" i="4" a="1"/>
  <c r="G3756" i="4" s="1"/>
  <c r="G3757" i="4" a="1"/>
  <c r="G3757" i="4"/>
  <c r="G3758" i="4" a="1"/>
  <c r="G3758" i="4" s="1"/>
  <c r="G3759" i="4" a="1"/>
  <c r="G3759" i="4" s="1"/>
  <c r="G3760" i="4" a="1"/>
  <c r="G3760" i="4" s="1"/>
  <c r="G3761" i="4" a="1"/>
  <c r="G3761" i="4" s="1"/>
  <c r="G3762" i="4" a="1"/>
  <c r="G3762" i="4"/>
  <c r="G3763" i="4" a="1"/>
  <c r="G3763" i="4" s="1"/>
  <c r="G3764" i="4" a="1"/>
  <c r="G3764" i="4" s="1"/>
  <c r="G3765" i="4" a="1"/>
  <c r="G3765" i="4"/>
  <c r="G3766" i="4" a="1"/>
  <c r="G3766" i="4" s="1"/>
  <c r="G3767" i="4" a="1"/>
  <c r="G3767" i="4" s="1"/>
  <c r="G3768" i="4" a="1"/>
  <c r="G3768" i="4" s="1"/>
  <c r="G3769" i="4" a="1"/>
  <c r="G3769" i="4" s="1"/>
  <c r="G3770" i="4" a="1"/>
  <c r="G3770" i="4" s="1"/>
  <c r="G3771" i="4" a="1"/>
  <c r="G3771" i="4" s="1"/>
  <c r="G3772" i="4" a="1"/>
  <c r="G3772" i="4"/>
  <c r="G3773" i="4" a="1"/>
  <c r="G3773" i="4" s="1"/>
  <c r="G3774" i="4" a="1"/>
  <c r="G3774" i="4"/>
  <c r="G3775" i="4" a="1"/>
  <c r="G3775" i="4" s="1"/>
  <c r="G3776" i="4" a="1"/>
  <c r="G3776" i="4" s="1"/>
  <c r="G3777" i="4" a="1"/>
  <c r="G3777" i="4" s="1"/>
  <c r="G3778" i="4" a="1"/>
  <c r="G3778" i="4" s="1"/>
  <c r="G3779" i="4" a="1"/>
  <c r="G3779" i="4" s="1"/>
  <c r="G3780" i="4" a="1"/>
  <c r="G3780" i="4"/>
  <c r="G3781" i="4" a="1"/>
  <c r="G3781" i="4"/>
  <c r="G3782" i="4" a="1"/>
  <c r="G3782" i="4" s="1"/>
  <c r="G3783" i="4" a="1"/>
  <c r="G3783" i="4" s="1"/>
  <c r="G3784" i="4" a="1"/>
  <c r="G3784" i="4" s="1"/>
  <c r="G3785" i="4" a="1"/>
  <c r="G3785" i="4"/>
  <c r="G3786" i="4" a="1"/>
  <c r="G3786" i="4" s="1"/>
  <c r="G3787" i="4" a="1"/>
  <c r="G3787" i="4" s="1"/>
  <c r="G3788" i="4" a="1"/>
  <c r="G3788" i="4" s="1"/>
  <c r="G3789" i="4" a="1"/>
  <c r="G3789" i="4" s="1"/>
  <c r="G3790" i="4" a="1"/>
  <c r="G3790" i="4"/>
  <c r="G3791" i="4" a="1"/>
  <c r="G3791" i="4" s="1"/>
  <c r="G3792" i="4" a="1"/>
  <c r="G3792" i="4" s="1"/>
  <c r="G3793" i="4" a="1"/>
  <c r="G3793" i="4" s="1"/>
  <c r="G3794" i="4" a="1"/>
  <c r="G3794" i="4"/>
  <c r="G3795" i="4" a="1"/>
  <c r="G3795" i="4" s="1"/>
  <c r="G3796" i="4" a="1"/>
  <c r="G3796" i="4" s="1"/>
  <c r="G3797" i="4" a="1"/>
  <c r="G3797" i="4" s="1"/>
  <c r="G3798" i="4" a="1"/>
  <c r="G3798" i="4" s="1"/>
  <c r="G3799" i="4" a="1"/>
  <c r="G3799" i="4" s="1"/>
  <c r="G3800" i="4" a="1"/>
  <c r="G3800" i="4" s="1"/>
  <c r="G3801" i="4" a="1"/>
  <c r="G3801" i="4" s="1"/>
  <c r="G3802" i="4" a="1"/>
  <c r="G3802" i="4"/>
  <c r="G3803" i="4" a="1"/>
  <c r="G3803" i="4"/>
  <c r="G3804" i="4" a="1"/>
  <c r="G3804" i="4" s="1"/>
  <c r="G3805" i="4" a="1"/>
  <c r="G3805" i="4" s="1"/>
  <c r="G3806" i="4" a="1"/>
  <c r="G3806" i="4" s="1"/>
  <c r="G3807" i="4" a="1"/>
  <c r="G3807" i="4" s="1"/>
  <c r="G3808" i="4" a="1"/>
  <c r="G3808" i="4" s="1"/>
  <c r="G3809" i="4" a="1"/>
  <c r="G3809" i="4"/>
  <c r="G3810" i="4" a="1"/>
  <c r="G3810" i="4" s="1"/>
  <c r="G3811" i="4" a="1"/>
  <c r="G3811" i="4" s="1"/>
  <c r="G3812" i="4" a="1"/>
  <c r="G3812" i="4"/>
  <c r="G3813" i="4" a="1"/>
  <c r="G3813" i="4" s="1"/>
  <c r="G3814" i="4" a="1"/>
  <c r="G3814" i="4" s="1"/>
  <c r="G3815" i="4" a="1"/>
  <c r="G3815" i="4" s="1"/>
  <c r="G3816" i="4" a="1"/>
  <c r="G3816" i="4" s="1"/>
  <c r="G3817" i="4" a="1"/>
  <c r="G3817" i="4"/>
  <c r="G3818" i="4" a="1"/>
  <c r="G3818" i="4" s="1"/>
  <c r="G3819" i="4" a="1"/>
  <c r="G3819" i="4"/>
  <c r="G3820" i="4" a="1"/>
  <c r="G3820" i="4"/>
  <c r="G3821" i="4" a="1"/>
  <c r="G3821" i="4" s="1"/>
  <c r="G3822" i="4" a="1"/>
  <c r="G3822" i="4" s="1"/>
  <c r="G3823" i="4" a="1"/>
  <c r="G3823" i="4" s="1"/>
  <c r="G3824" i="4" a="1"/>
  <c r="G3824" i="4" s="1"/>
  <c r="G3825" i="4" a="1"/>
  <c r="G3825" i="4" s="1"/>
  <c r="G3826" i="4" a="1"/>
  <c r="G3826" i="4" s="1"/>
  <c r="G3827" i="4" a="1"/>
  <c r="G3827" i="4" s="1"/>
  <c r="G3828" i="4" a="1"/>
  <c r="G3828" i="4" s="1"/>
  <c r="G3829" i="4" a="1"/>
  <c r="G3829" i="4" s="1"/>
  <c r="G3830" i="4" a="1"/>
  <c r="G3830" i="4"/>
  <c r="G3831" i="4" a="1"/>
  <c r="G3831" i="4" s="1"/>
  <c r="G3832" i="4" a="1"/>
  <c r="G3832" i="4" s="1"/>
  <c r="G3833" i="4" a="1"/>
  <c r="G3833" i="4" s="1"/>
  <c r="G3834" i="4" a="1"/>
  <c r="G3834" i="4" s="1"/>
  <c r="G3835" i="4" a="1"/>
  <c r="G3835" i="4"/>
  <c r="G3836" i="4" a="1"/>
  <c r="G3836" i="4" s="1"/>
  <c r="G3837" i="4" a="1"/>
  <c r="G3837" i="4"/>
  <c r="G3838" i="4" a="1"/>
  <c r="G3838" i="4"/>
  <c r="G3839" i="4" a="1"/>
  <c r="G3839" i="4" s="1"/>
  <c r="G3840" i="4" a="1"/>
  <c r="G3840" i="4" s="1"/>
  <c r="G3841" i="4" a="1"/>
  <c r="G3841" i="4" s="1"/>
  <c r="G3842" i="4" a="1"/>
  <c r="G3842" i="4" s="1"/>
  <c r="G3843" i="4" a="1"/>
  <c r="G3843" i="4" s="1"/>
  <c r="G3844" i="4" a="1"/>
  <c r="G3844" i="4"/>
  <c r="G3845" i="4" a="1"/>
  <c r="G3845" i="4" s="1"/>
  <c r="G3846" i="4" a="1"/>
  <c r="G3846" i="4" s="1"/>
  <c r="G3847" i="4" a="1"/>
  <c r="G3847" i="4" s="1"/>
  <c r="G3848" i="4" a="1"/>
  <c r="G3848" i="4" s="1"/>
  <c r="G3849" i="4" a="1"/>
  <c r="G3849" i="4" s="1"/>
  <c r="G3850" i="4" a="1"/>
  <c r="G3850" i="4" s="1"/>
  <c r="G3851" i="4" a="1"/>
  <c r="G3851" i="4" s="1"/>
  <c r="G3852" i="4" a="1"/>
  <c r="G3852" i="4" s="1"/>
  <c r="G3853" i="4" a="1"/>
  <c r="G3853" i="4"/>
  <c r="G3854" i="4" a="1"/>
  <c r="G3854" i="4"/>
  <c r="G3855" i="4" a="1"/>
  <c r="G3855" i="4" s="1"/>
  <c r="G3856" i="4" a="1"/>
  <c r="G3856" i="4" s="1"/>
  <c r="G3857" i="4" a="1"/>
  <c r="G3857" i="4"/>
  <c r="G3858" i="4" a="1"/>
  <c r="G3858" i="4"/>
  <c r="G3859" i="4" a="1"/>
  <c r="G3859" i="4" s="1"/>
  <c r="G3860" i="4" a="1"/>
  <c r="G3860" i="4"/>
  <c r="G3861" i="4" a="1"/>
  <c r="G3861" i="4" s="1"/>
  <c r="G3862" i="4" a="1"/>
  <c r="G3862" i="4" s="1"/>
  <c r="G3863" i="4" a="1"/>
  <c r="G3863" i="4" s="1"/>
  <c r="G3864" i="4" a="1"/>
  <c r="G3864" i="4" s="1"/>
  <c r="G3865" i="4" a="1"/>
  <c r="G3865" i="4" s="1"/>
  <c r="G3866" i="4" a="1"/>
  <c r="G3866" i="4" s="1"/>
  <c r="G3867" i="4" a="1"/>
  <c r="G3867" i="4" s="1"/>
  <c r="G3868" i="4" a="1"/>
  <c r="G3868" i="4" s="1"/>
  <c r="G3869" i="4" a="1"/>
  <c r="G3869" i="4" s="1"/>
  <c r="G3870" i="4" a="1"/>
  <c r="G3870" i="4" s="1"/>
  <c r="G3871" i="4" a="1"/>
  <c r="G3871" i="4" s="1"/>
  <c r="G3872" i="4" a="1"/>
  <c r="G3872" i="4" s="1"/>
  <c r="G3873" i="4" a="1"/>
  <c r="G3873" i="4"/>
  <c r="G3874" i="4" a="1"/>
  <c r="G3874" i="4"/>
  <c r="G3875" i="4" a="1"/>
  <c r="G3875" i="4"/>
  <c r="G3876" i="4" a="1"/>
  <c r="G3876" i="4"/>
  <c r="G3877" i="4" a="1"/>
  <c r="G3877" i="4" s="1"/>
  <c r="G3878" i="4" a="1"/>
  <c r="G3878" i="4"/>
  <c r="G3879" i="4" a="1"/>
  <c r="G3879" i="4" s="1"/>
  <c r="G3880" i="4" a="1"/>
  <c r="G3880" i="4" s="1"/>
  <c r="G3881" i="4" a="1"/>
  <c r="G3881" i="4" s="1"/>
  <c r="G3882" i="4" a="1"/>
  <c r="G3882" i="4" s="1"/>
  <c r="G3883" i="4" a="1"/>
  <c r="G3883" i="4"/>
  <c r="G3884" i="4" a="1"/>
  <c r="G3884" i="4" s="1"/>
  <c r="G3885" i="4" a="1"/>
  <c r="G3885" i="4" s="1"/>
  <c r="G3886" i="4" a="1"/>
  <c r="G3886" i="4" s="1"/>
  <c r="G3887" i="4" a="1"/>
  <c r="G3887" i="4" s="1"/>
  <c r="G3888" i="4" a="1"/>
  <c r="G3888" i="4" s="1"/>
  <c r="G3889" i="4" a="1"/>
  <c r="G3889" i="4"/>
  <c r="G3890" i="4" a="1"/>
  <c r="G3890" i="4" s="1"/>
  <c r="G3891" i="4" a="1"/>
  <c r="G3891" i="4" s="1"/>
  <c r="G3892" i="4" a="1"/>
  <c r="G3892" i="4"/>
  <c r="G3893" i="4" a="1"/>
  <c r="G3893" i="4"/>
  <c r="G3894" i="4" a="1"/>
  <c r="G3894" i="4"/>
  <c r="G3895" i="4" a="1"/>
  <c r="G3895" i="4" s="1"/>
  <c r="G3896" i="4" a="1"/>
  <c r="G3896" i="4" s="1"/>
  <c r="G3897" i="4" a="1"/>
  <c r="G3897" i="4"/>
  <c r="G3898" i="4" a="1"/>
  <c r="G3898" i="4" s="1"/>
  <c r="G3899" i="4" a="1"/>
  <c r="G3899" i="4"/>
  <c r="G3900" i="4" a="1"/>
  <c r="G3900" i="4" s="1"/>
  <c r="G3901" i="4" a="1"/>
  <c r="G3901" i="4"/>
  <c r="G3902" i="4" a="1"/>
  <c r="G3902" i="4"/>
  <c r="G3903" i="4" a="1"/>
  <c r="G3903" i="4" s="1"/>
  <c r="G3904" i="4" a="1"/>
  <c r="G3904" i="4" s="1"/>
  <c r="G3905" i="4" a="1"/>
  <c r="G3905" i="4" s="1"/>
  <c r="G3906" i="4" a="1"/>
  <c r="G3906" i="4" s="1"/>
  <c r="G3907" i="4" a="1"/>
  <c r="G3907" i="4" s="1"/>
  <c r="G3908" i="4" a="1"/>
  <c r="G3908" i="4"/>
  <c r="G3909" i="4" a="1"/>
  <c r="G3909" i="4"/>
  <c r="G3910" i="4" a="1"/>
  <c r="G3910" i="4" s="1"/>
  <c r="G3911" i="4" a="1"/>
  <c r="G3911" i="4" s="1"/>
  <c r="G3912" i="4" a="1"/>
  <c r="G3912" i="4" s="1"/>
  <c r="G3913" i="4" a="1"/>
  <c r="G3913" i="4" s="1"/>
  <c r="G3914" i="4" a="1"/>
  <c r="G3914" i="4" s="1"/>
  <c r="G3915" i="4" a="1"/>
  <c r="G3915" i="4"/>
  <c r="G3916" i="4" a="1"/>
  <c r="G3916" i="4"/>
  <c r="G3917" i="4" a="1"/>
  <c r="G3917" i="4"/>
  <c r="G3918" i="4" a="1"/>
  <c r="G3918" i="4"/>
  <c r="G3919" i="4" a="1"/>
  <c r="G3919" i="4" s="1"/>
  <c r="G3920" i="4" a="1"/>
  <c r="G3920" i="4" s="1"/>
  <c r="G3921" i="4" a="1"/>
  <c r="G3921" i="4"/>
  <c r="G3922" i="4" a="1"/>
  <c r="G3922" i="4"/>
  <c r="G3923" i="4" a="1"/>
  <c r="G3923" i="4" s="1"/>
  <c r="G3924" i="4" a="1"/>
  <c r="G3924" i="4" s="1"/>
  <c r="G3925" i="4" a="1"/>
  <c r="G3925" i="4" s="1"/>
  <c r="G3926" i="4" a="1"/>
  <c r="G3926" i="4" s="1"/>
  <c r="G3927" i="4" a="1"/>
  <c r="G3927" i="4" s="1"/>
  <c r="G3928" i="4" a="1"/>
  <c r="G3928" i="4" s="1"/>
  <c r="G3929" i="4" a="1"/>
  <c r="G3929" i="4" s="1"/>
  <c r="G3930" i="4" a="1"/>
  <c r="G3930" i="4" s="1"/>
  <c r="G3931" i="4" a="1"/>
  <c r="G3931" i="4"/>
  <c r="G3932" i="4" a="1"/>
  <c r="G3932" i="4" s="1"/>
  <c r="G3933" i="4" a="1"/>
  <c r="G3933" i="4"/>
  <c r="G3934" i="4" a="1"/>
  <c r="G3934" i="4"/>
  <c r="G3935" i="4" a="1"/>
  <c r="G3935" i="4" s="1"/>
  <c r="G3936" i="4" a="1"/>
  <c r="G3936" i="4" s="1"/>
  <c r="G3937" i="4" a="1"/>
  <c r="G3937" i="4" s="1"/>
  <c r="G3938" i="4" a="1"/>
  <c r="G3938" i="4"/>
  <c r="G3939" i="4" a="1"/>
  <c r="G3939" i="4" s="1"/>
  <c r="G3940" i="4" a="1"/>
  <c r="G3940" i="4"/>
  <c r="G3941" i="4" a="1"/>
  <c r="G3941" i="4" s="1"/>
  <c r="G3942" i="4" a="1"/>
  <c r="G3942" i="4" s="1"/>
  <c r="G3943" i="4" a="1"/>
  <c r="G3943" i="4" s="1"/>
  <c r="G3944" i="4" a="1"/>
  <c r="G3944" i="4" s="1"/>
  <c r="G3945" i="4" a="1"/>
  <c r="G3945" i="4" s="1"/>
  <c r="G3946" i="4" a="1"/>
  <c r="G3946" i="4" s="1"/>
  <c r="G3947" i="4" a="1"/>
  <c r="G3947" i="4"/>
  <c r="G3948" i="4" a="1"/>
  <c r="G3948" i="4" s="1"/>
  <c r="G3949" i="4" a="1"/>
  <c r="G3949" i="4" s="1"/>
  <c r="G3950" i="4" a="1"/>
  <c r="G3950" i="4" s="1"/>
  <c r="G3951" i="4" a="1"/>
  <c r="G3951" i="4" s="1"/>
  <c r="G3952" i="4" a="1"/>
  <c r="G3952" i="4" s="1"/>
  <c r="G3953" i="4" a="1"/>
  <c r="G3953" i="4"/>
  <c r="G3954" i="4" a="1"/>
  <c r="G3954" i="4"/>
  <c r="G3955" i="4" a="1"/>
  <c r="G3955" i="4"/>
  <c r="G3956" i="4" a="1"/>
  <c r="G3956" i="4" s="1"/>
  <c r="G3957" i="4" a="1"/>
  <c r="G3957" i="4"/>
  <c r="G3958" i="4" a="1"/>
  <c r="G3958" i="4" s="1"/>
  <c r="G3959" i="4" a="1"/>
  <c r="G3959" i="4" s="1"/>
  <c r="G3960" i="4" a="1"/>
  <c r="G3960" i="4" s="1"/>
  <c r="G3961" i="4" a="1"/>
  <c r="G3961" i="4"/>
  <c r="G3962" i="4" a="1"/>
  <c r="G3962" i="4" s="1"/>
  <c r="G3963" i="4" a="1"/>
  <c r="G3963" i="4"/>
  <c r="G3964" i="4" a="1"/>
  <c r="G3964" i="4"/>
  <c r="G3965" i="4" a="1"/>
  <c r="G3965" i="4" s="1"/>
  <c r="G3966" i="4" a="1"/>
  <c r="G3966" i="4" s="1"/>
  <c r="G3967" i="4" a="1"/>
  <c r="G3967" i="4" s="1"/>
  <c r="G3968" i="4" a="1"/>
  <c r="G3968" i="4" s="1"/>
  <c r="G3969" i="4" a="1"/>
  <c r="G3969" i="4" s="1"/>
  <c r="G3970" i="4" a="1"/>
  <c r="G3970" i="4"/>
  <c r="G3971" i="4" a="1"/>
  <c r="G3971" i="4" s="1"/>
  <c r="G3972" i="4" a="1"/>
  <c r="G3972" i="4"/>
  <c r="G3973" i="4" a="1"/>
  <c r="G3973" i="4" s="1"/>
  <c r="G3974" i="4" a="1"/>
  <c r="G3974" i="4" s="1"/>
  <c r="G3975" i="4" a="1"/>
  <c r="G3975" i="4" s="1"/>
  <c r="G3976" i="4" a="1"/>
  <c r="G3976" i="4" s="1"/>
  <c r="G3977" i="4" a="1"/>
  <c r="G3977" i="4"/>
  <c r="G3978" i="4" a="1"/>
  <c r="G3978" i="4" s="1"/>
  <c r="G3979" i="4" a="1"/>
  <c r="G3979" i="4" s="1"/>
  <c r="G3980" i="4" a="1"/>
  <c r="G3980" i="4"/>
  <c r="G3981" i="4" a="1"/>
  <c r="G3981" i="4" s="1"/>
  <c r="G3982" i="4" a="1"/>
  <c r="G3982" i="4"/>
  <c r="G3983" i="4" a="1"/>
  <c r="G3983" i="4" s="1"/>
  <c r="G3984" i="4" a="1"/>
  <c r="G3984" i="4" s="1"/>
  <c r="G3985" i="4" a="1"/>
  <c r="G3985" i="4"/>
  <c r="G3986" i="4" a="1"/>
  <c r="G3986" i="4"/>
  <c r="G3987" i="4" a="1"/>
  <c r="G3987" i="4" s="1"/>
  <c r="G3988" i="4" a="1"/>
  <c r="G3988" i="4" s="1"/>
  <c r="G3989" i="4" a="1"/>
  <c r="G3989" i="4"/>
  <c r="G3990" i="4" a="1"/>
  <c r="G3990" i="4" s="1"/>
  <c r="G3991" i="4" a="1"/>
  <c r="G3991" i="4" s="1"/>
  <c r="G3992" i="4" a="1"/>
  <c r="G3992" i="4" s="1"/>
  <c r="G3993" i="4" a="1"/>
  <c r="G3993" i="4" s="1"/>
  <c r="G3994" i="4" a="1"/>
  <c r="G3994" i="4" s="1"/>
  <c r="G3995" i="4" a="1"/>
  <c r="G3995" i="4" s="1"/>
  <c r="G3996" i="4" a="1"/>
  <c r="G3996" i="4" s="1"/>
  <c r="G3997" i="4" a="1"/>
  <c r="G3997" i="4" s="1"/>
  <c r="G3998" i="4" a="1"/>
  <c r="G3998" i="4" s="1"/>
  <c r="G3999" i="4" a="1"/>
  <c r="G3999" i="4" s="1"/>
  <c r="G4000" i="4" a="1"/>
  <c r="G4000" i="4" s="1"/>
  <c r="G4001" i="4" a="1"/>
  <c r="G4001" i="4" s="1"/>
  <c r="G4002" i="4" a="1"/>
  <c r="G4002" i="4"/>
  <c r="G4003" i="4" a="1"/>
  <c r="G4003" i="4"/>
  <c r="G4004" i="4" a="1"/>
  <c r="G4004" i="4" s="1"/>
  <c r="G4005" i="4" a="1"/>
  <c r="G4005" i="4" s="1"/>
  <c r="G4006" i="4" a="1"/>
  <c r="G4006" i="4"/>
  <c r="G4007" i="4" a="1"/>
  <c r="G4007" i="4" s="1"/>
  <c r="G4008" i="4" a="1"/>
  <c r="G4008" i="4" s="1"/>
  <c r="G4009" i="4" a="1"/>
  <c r="G4009" i="4"/>
  <c r="G4010" i="4" a="1"/>
  <c r="G4010" i="4" s="1"/>
  <c r="G4011" i="4" a="1"/>
  <c r="G4011" i="4"/>
  <c r="G4012" i="4" a="1"/>
  <c r="G4012" i="4" s="1"/>
  <c r="G4013" i="4" a="1"/>
  <c r="G4013" i="4"/>
  <c r="G4014" i="4" a="1"/>
  <c r="G4014" i="4" s="1"/>
  <c r="G4015" i="4" a="1"/>
  <c r="G4015" i="4" s="1"/>
  <c r="G4016" i="4" a="1"/>
  <c r="G4016" i="4" s="1"/>
  <c r="G4017" i="4" a="1"/>
  <c r="G4017" i="4" s="1"/>
  <c r="G4018" i="4" a="1"/>
  <c r="G4018" i="4" s="1"/>
  <c r="G4019" i="4" a="1"/>
  <c r="G4019" i="4"/>
  <c r="G4020" i="4" a="1"/>
  <c r="G4020" i="4" s="1"/>
  <c r="G4021" i="4" a="1"/>
  <c r="G4021" i="4"/>
  <c r="G4022" i="4" a="1"/>
  <c r="G4022" i="4"/>
  <c r="G4023" i="4" a="1"/>
  <c r="G4023" i="4" s="1"/>
  <c r="G4024" i="4" a="1"/>
  <c r="G4024" i="4" s="1"/>
  <c r="G4025" i="4" a="1"/>
  <c r="G4025" i="4"/>
  <c r="G4026" i="4" a="1"/>
  <c r="G4026" i="4" s="1"/>
  <c r="G4027" i="4" a="1"/>
  <c r="G4027" i="4" s="1"/>
  <c r="G4028" i="4" a="1"/>
  <c r="G4028" i="4"/>
  <c r="G4029" i="4" a="1"/>
  <c r="G4029" i="4" s="1"/>
  <c r="G4030" i="4" a="1"/>
  <c r="G4030" i="4"/>
  <c r="G4031" i="4" a="1"/>
  <c r="G4031" i="4" s="1"/>
  <c r="G4032" i="4" a="1"/>
  <c r="G4032" i="4" s="1"/>
  <c r="G4033" i="4" a="1"/>
  <c r="G4033" i="4" s="1"/>
  <c r="G4034" i="4" a="1"/>
  <c r="G4034" i="4"/>
  <c r="G4035" i="4" a="1"/>
  <c r="G4035" i="4" s="1"/>
  <c r="G4036" i="4" a="1"/>
  <c r="G4036" i="4"/>
  <c r="G4037" i="4" a="1"/>
  <c r="G4037" i="4"/>
  <c r="G4038" i="4" a="1"/>
  <c r="G4038" i="4" s="1"/>
  <c r="G4039" i="4" a="1"/>
  <c r="G4039" i="4" s="1"/>
  <c r="G4040" i="4" a="1"/>
  <c r="G4040" i="4" s="1"/>
  <c r="G4041" i="4" a="1"/>
  <c r="G4041" i="4" s="1"/>
  <c r="G4042" i="4" a="1"/>
  <c r="G4042" i="4" s="1"/>
  <c r="G4043" i="4" a="1"/>
  <c r="G4043" i="4"/>
  <c r="G4044" i="4" a="1"/>
  <c r="G4044" i="4"/>
  <c r="G4045" i="4" a="1"/>
  <c r="G4045" i="4" s="1"/>
  <c r="G4046" i="4" a="1"/>
  <c r="G4046" i="4" s="1"/>
  <c r="G4047" i="4" a="1"/>
  <c r="G4047" i="4" s="1"/>
  <c r="G4048" i="4" a="1"/>
  <c r="G4048" i="4" s="1"/>
  <c r="G4049" i="4" a="1"/>
  <c r="G4049" i="4" s="1"/>
  <c r="G4050" i="4" a="1"/>
  <c r="G4050" i="4"/>
  <c r="G4051" i="4" a="1"/>
  <c r="G4051" i="4" s="1"/>
  <c r="G4052" i="4" a="1"/>
  <c r="G4052" i="4" s="1"/>
  <c r="G4053" i="4" a="1"/>
  <c r="G4053" i="4" s="1"/>
  <c r="G4054" i="4" a="1"/>
  <c r="G4054" i="4"/>
  <c r="G4055" i="4" a="1"/>
  <c r="G4055" i="4" s="1"/>
  <c r="G4056" i="4" a="1"/>
  <c r="G4056" i="4" s="1"/>
  <c r="G4057" i="4" a="1"/>
  <c r="G4057" i="4"/>
  <c r="G4058" i="4" a="1"/>
  <c r="G4058" i="4" s="1"/>
  <c r="G4059" i="4" a="1"/>
  <c r="G4059" i="4"/>
  <c r="G4060" i="4" a="1"/>
  <c r="G4060" i="4" s="1"/>
  <c r="G4061" i="4" a="1"/>
  <c r="G4061" i="4"/>
  <c r="G4062" i="4" a="1"/>
  <c r="G4062" i="4" s="1"/>
  <c r="G4063" i="4" a="1"/>
  <c r="G4063" i="4" s="1"/>
  <c r="G4064" i="4" a="1"/>
  <c r="G4064" i="4" s="1"/>
  <c r="G4065" i="4" a="1"/>
  <c r="G4065" i="4" s="1"/>
  <c r="G4066" i="4" a="1"/>
  <c r="G4066" i="4" s="1"/>
  <c r="G4067" i="4" a="1"/>
  <c r="G4067" i="4"/>
  <c r="G4068" i="4" a="1"/>
  <c r="G4068" i="4" s="1"/>
  <c r="G4069" i="4" a="1"/>
  <c r="G4069" i="4" s="1"/>
  <c r="G4070" i="4" a="1"/>
  <c r="G4070" i="4" s="1"/>
  <c r="G4071" i="4" a="1"/>
  <c r="G4071" i="4" s="1"/>
  <c r="G4072" i="4" a="1"/>
  <c r="G4072" i="4" s="1"/>
  <c r="G4073" i="4" a="1"/>
  <c r="G4073" i="4" s="1"/>
  <c r="G4074" i="4" a="1"/>
  <c r="G4074" i="4"/>
  <c r="G4075" i="4" a="1"/>
  <c r="G4075" i="4"/>
  <c r="G4076" i="4" a="1"/>
  <c r="G4076" i="4"/>
  <c r="G4077" i="4" a="1"/>
  <c r="G4077" i="4" s="1"/>
  <c r="G4078" i="4" a="1"/>
  <c r="G4078" i="4" s="1"/>
  <c r="G4079" i="4" a="1"/>
  <c r="G4079" i="4" s="1"/>
  <c r="G4080" i="4" a="1"/>
  <c r="G4080" i="4" s="1"/>
  <c r="G4081" i="4" a="1"/>
  <c r="G4081" i="4"/>
  <c r="G4082" i="4" a="1"/>
  <c r="G4082" i="4"/>
  <c r="G4083" i="4" a="1"/>
  <c r="G4083" i="4" s="1"/>
  <c r="G4084" i="4" a="1"/>
  <c r="G4084" i="4" s="1"/>
  <c r="G4085" i="4" a="1"/>
  <c r="G4085" i="4" s="1"/>
  <c r="G4086" i="4" a="1"/>
  <c r="G4086" i="4"/>
  <c r="G4087" i="4" a="1"/>
  <c r="G4087" i="4" s="1"/>
  <c r="G4088" i="4" a="1"/>
  <c r="G4088" i="4" s="1"/>
  <c r="G4089" i="4" a="1"/>
  <c r="G4089" i="4"/>
  <c r="G4090" i="4" a="1"/>
  <c r="G4090" i="4"/>
  <c r="G4091" i="4" a="1"/>
  <c r="G4091" i="4" s="1"/>
  <c r="G4092" i="4" a="1"/>
  <c r="G4092" i="4"/>
  <c r="G4093" i="4" a="1"/>
  <c r="G4093" i="4" s="1"/>
  <c r="G4094" i="4" a="1"/>
  <c r="G4094" i="4" s="1"/>
  <c r="G4095" i="4" a="1"/>
  <c r="G4095" i="4" s="1"/>
  <c r="G4096" i="4" a="1"/>
  <c r="G4096" i="4" s="1"/>
  <c r="G4097" i="4" a="1"/>
  <c r="G4097" i="4" s="1"/>
  <c r="G4098" i="4" a="1"/>
  <c r="G4098" i="4"/>
  <c r="G4099" i="4" a="1"/>
  <c r="G4099" i="4"/>
  <c r="G4100" i="4" a="1"/>
  <c r="G4100" i="4"/>
  <c r="G4101" i="4" a="1"/>
  <c r="G4101" i="4"/>
  <c r="G4102" i="4" a="1"/>
  <c r="G4102" i="4" s="1"/>
  <c r="G4103" i="4" a="1"/>
  <c r="G4103" i="4" s="1"/>
  <c r="G4104" i="4" a="1"/>
  <c r="G4104" i="4" s="1"/>
  <c r="G4105" i="4" a="1"/>
  <c r="G4105" i="4"/>
  <c r="G4106" i="4" a="1"/>
  <c r="G4106" i="4" s="1"/>
  <c r="G4107" i="4" a="1"/>
  <c r="G4107" i="4"/>
  <c r="G4108" i="4" a="1"/>
  <c r="G4108" i="4"/>
  <c r="G4109" i="4" a="1"/>
  <c r="G4109" i="4" s="1"/>
  <c r="G4110" i="4" a="1"/>
  <c r="G4110" i="4"/>
  <c r="G4111" i="4" a="1"/>
  <c r="G4111" i="4" s="1"/>
  <c r="G4112" i="4" a="1"/>
  <c r="G4112" i="4" s="1"/>
  <c r="G4113" i="4" a="1"/>
  <c r="G4113" i="4" s="1"/>
  <c r="G4114" i="4" a="1"/>
  <c r="G4114" i="4"/>
  <c r="G4115" i="4" a="1"/>
  <c r="G4115" i="4" s="1"/>
  <c r="G4116" i="4" a="1"/>
  <c r="G4116" i="4" s="1"/>
  <c r="G4117" i="4" a="1"/>
  <c r="G4117" i="4"/>
  <c r="G4118" i="4" a="1"/>
  <c r="G4118" i="4" s="1"/>
  <c r="G4119" i="4" a="1"/>
  <c r="G4119" i="4" s="1"/>
  <c r="G4120" i="4" a="1"/>
  <c r="G4120" i="4" s="1"/>
  <c r="G4121" i="4" a="1"/>
  <c r="G4121" i="4" s="1"/>
  <c r="G4122" i="4" a="1"/>
  <c r="G4122" i="4" s="1"/>
  <c r="G4123" i="4" a="1"/>
  <c r="G4123" i="4" s="1"/>
  <c r="G4124" i="4" a="1"/>
  <c r="G4124" i="4" s="1"/>
  <c r="G4125" i="4" a="1"/>
  <c r="G4125" i="4" s="1"/>
  <c r="G4126" i="4" a="1"/>
  <c r="G4126" i="4"/>
  <c r="G4127" i="4" a="1"/>
  <c r="G4127" i="4" s="1"/>
  <c r="G4128" i="4" a="1"/>
  <c r="G4128" i="4" s="1"/>
  <c r="G4129" i="4" a="1"/>
  <c r="G4129" i="4" s="1"/>
  <c r="G4130" i="4" a="1"/>
  <c r="G4130" i="4" s="1"/>
  <c r="G4131" i="4" a="1"/>
  <c r="G4131" i="4" s="1"/>
  <c r="G4132" i="4" a="1"/>
  <c r="G4132" i="4" s="1"/>
  <c r="G4133" i="4" a="1"/>
  <c r="G4133" i="4" s="1"/>
  <c r="G4134" i="4" a="1"/>
  <c r="G4134" i="4" s="1"/>
  <c r="G4135" i="4" a="1"/>
  <c r="G4135" i="4" s="1"/>
  <c r="G4136" i="4" a="1"/>
  <c r="G4136" i="4" s="1"/>
  <c r="G4137" i="4" a="1"/>
  <c r="G4137" i="4" s="1"/>
  <c r="G4138" i="4" a="1"/>
  <c r="G4138" i="4" s="1"/>
  <c r="G4139" i="4" a="1"/>
  <c r="G4139" i="4" s="1"/>
  <c r="G4140" i="4" a="1"/>
  <c r="G4140" i="4" s="1"/>
  <c r="G4141" i="4" a="1"/>
  <c r="G4141" i="4" s="1"/>
  <c r="G4142" i="4" a="1"/>
  <c r="G4142" i="4" s="1"/>
  <c r="G4143" i="4" a="1"/>
  <c r="G4143" i="4" s="1"/>
  <c r="G4144" i="4" a="1"/>
  <c r="G4144" i="4" s="1"/>
  <c r="G4145" i="4" a="1"/>
  <c r="G4145" i="4"/>
  <c r="G4146" i="4" a="1"/>
  <c r="G4146" i="4" s="1"/>
  <c r="G4147" i="4" a="1"/>
  <c r="G4147" i="4"/>
  <c r="G4148" i="4" a="1"/>
  <c r="G4148" i="4" s="1"/>
  <c r="G4149" i="4" a="1"/>
  <c r="G4149" i="4" s="1"/>
  <c r="G4150" i="4" a="1"/>
  <c r="G4150" i="4" s="1"/>
  <c r="G4151" i="4" a="1"/>
  <c r="G4151" i="4" s="1"/>
  <c r="G4152" i="4" a="1"/>
  <c r="G4152" i="4" s="1"/>
  <c r="G4153" i="4" a="1"/>
  <c r="G4153" i="4"/>
  <c r="G4154" i="4" a="1"/>
  <c r="G4154" i="4"/>
  <c r="G4155" i="4" a="1"/>
  <c r="G4155" i="4"/>
  <c r="G4156" i="4" a="1"/>
  <c r="G4156" i="4"/>
  <c r="G4157" i="4" a="1"/>
  <c r="G4157" i="4" s="1"/>
  <c r="G4158" i="4" a="1"/>
  <c r="G4158" i="4" s="1"/>
  <c r="G4159" i="4" a="1"/>
  <c r="G4159" i="4" s="1"/>
  <c r="G4160" i="4" a="1"/>
  <c r="G4160" i="4" s="1"/>
  <c r="G4161" i="4" a="1"/>
  <c r="G4161" i="4" s="1"/>
  <c r="G4162" i="4" a="1"/>
  <c r="G4162" i="4" s="1"/>
  <c r="G4163" i="4" a="1"/>
  <c r="G4163" i="4"/>
  <c r="G4164" i="4" a="1"/>
  <c r="G4164" i="4" s="1"/>
  <c r="G4165" i="4" a="1"/>
  <c r="G4165" i="4" s="1"/>
  <c r="G4166" i="4" a="1"/>
  <c r="G4166" i="4" s="1"/>
  <c r="G4167" i="4" a="1"/>
  <c r="G4167" i="4" s="1"/>
  <c r="G4168" i="4" a="1"/>
  <c r="G4168" i="4" s="1"/>
  <c r="G4169" i="4" a="1"/>
  <c r="G4169" i="4" s="1"/>
  <c r="G4170" i="4" a="1"/>
  <c r="G4170" i="4" s="1"/>
  <c r="G4171" i="4" a="1"/>
  <c r="G4171" i="4"/>
  <c r="G4172" i="4" a="1"/>
  <c r="G4172" i="4"/>
  <c r="G4173" i="4" a="1"/>
  <c r="G4173" i="4" s="1"/>
  <c r="G4174" i="4" a="1"/>
  <c r="G4174" i="4"/>
  <c r="G4175" i="4" a="1"/>
  <c r="G4175" i="4" s="1"/>
  <c r="G4176" i="4" a="1"/>
  <c r="G4176" i="4" s="1"/>
  <c r="G4177" i="4" a="1"/>
  <c r="G4177" i="4" s="1"/>
  <c r="G4178" i="4" a="1"/>
  <c r="G4178" i="4" s="1"/>
  <c r="G4179" i="4" a="1"/>
  <c r="G4179" i="4" s="1"/>
  <c r="G4180" i="4" a="1"/>
  <c r="G4180" i="4" s="1"/>
  <c r="G4181" i="4" a="1"/>
  <c r="G4181" i="4"/>
  <c r="G4182" i="4" a="1"/>
  <c r="G4182" i="4" s="1"/>
  <c r="G4183" i="4" a="1"/>
  <c r="G4183" i="4" s="1"/>
  <c r="G4184" i="4" a="1"/>
  <c r="G4184" i="4" s="1"/>
  <c r="G4185" i="4" a="1"/>
  <c r="G4185" i="4" s="1"/>
  <c r="G4186" i="4" a="1"/>
  <c r="G4186" i="4" s="1"/>
  <c r="G4187" i="4" a="1"/>
  <c r="G4187" i="4" s="1"/>
  <c r="G4188" i="4" a="1"/>
  <c r="G4188" i="4" s="1"/>
  <c r="G4189" i="4" a="1"/>
  <c r="G4189" i="4" s="1"/>
  <c r="G4190" i="4" a="1"/>
  <c r="G4190" i="4"/>
  <c r="G4191" i="4" a="1"/>
  <c r="G4191" i="4" s="1"/>
  <c r="G4192" i="4" a="1"/>
  <c r="G4192" i="4" s="1"/>
  <c r="G4193" i="4" a="1"/>
  <c r="G4193" i="4" s="1"/>
  <c r="G4194" i="4" a="1"/>
  <c r="G4194" i="4" s="1"/>
  <c r="G4195" i="4" a="1"/>
  <c r="G4195" i="4" s="1"/>
  <c r="G4196" i="4" a="1"/>
  <c r="G4196" i="4" s="1"/>
  <c r="G4197" i="4" a="1"/>
  <c r="G4197" i="4" s="1"/>
  <c r="G4198" i="4" a="1"/>
  <c r="G4198" i="4" s="1"/>
  <c r="G4199" i="4" a="1"/>
  <c r="G4199" i="4" s="1"/>
  <c r="G4200" i="4" a="1"/>
  <c r="G4200" i="4" s="1"/>
  <c r="G4201" i="4" a="1"/>
  <c r="G4201" i="4" s="1"/>
  <c r="G4202" i="4" a="1"/>
  <c r="G4202" i="4" s="1"/>
  <c r="G4203" i="4" a="1"/>
  <c r="G4203" i="4" s="1"/>
  <c r="G4204" i="4" a="1"/>
  <c r="G4204" i="4" s="1"/>
  <c r="G4205" i="4" a="1"/>
  <c r="G4205" i="4" s="1"/>
  <c r="G4206" i="4" a="1"/>
  <c r="G4206" i="4" s="1"/>
  <c r="G4207" i="4" a="1"/>
  <c r="G4207" i="4" s="1"/>
  <c r="G4208" i="4" a="1"/>
  <c r="G4208" i="4" s="1"/>
  <c r="G4209" i="4" a="1"/>
  <c r="G4209" i="4"/>
  <c r="G4210" i="4" a="1"/>
  <c r="G4210" i="4" s="1"/>
  <c r="G4211" i="4" a="1"/>
  <c r="G4211" i="4" s="1"/>
  <c r="G4212" i="4" a="1"/>
  <c r="G4212" i="4" s="1"/>
  <c r="G4213" i="4" a="1"/>
  <c r="G4213" i="4" s="1"/>
  <c r="G4214" i="4" a="1"/>
  <c r="G4214" i="4" s="1"/>
  <c r="G4215" i="4" a="1"/>
  <c r="G4215" i="4" s="1"/>
  <c r="G4216" i="4" a="1"/>
  <c r="G4216" i="4" s="1"/>
  <c r="G4217" i="4" a="1"/>
  <c r="G4217" i="4"/>
  <c r="G4218" i="4" a="1"/>
  <c r="G4218" i="4"/>
  <c r="G4219" i="4" a="1"/>
  <c r="G4219" i="4"/>
  <c r="G4220" i="4" a="1"/>
  <c r="G4220" i="4" s="1"/>
  <c r="G4221" i="4" a="1"/>
  <c r="G4221" i="4" s="1"/>
  <c r="G4222" i="4" a="1"/>
  <c r="G4222" i="4" s="1"/>
  <c r="G4223" i="4" a="1"/>
  <c r="G4223" i="4" s="1"/>
  <c r="G4224" i="4" a="1"/>
  <c r="G4224" i="4" s="1"/>
  <c r="G4225" i="4" a="1"/>
  <c r="G4225" i="4" s="1"/>
  <c r="G4226" i="4" a="1"/>
  <c r="G4226" i="4" s="1"/>
  <c r="G4227" i="4" a="1"/>
  <c r="G4227" i="4" s="1"/>
  <c r="G4228" i="4" a="1"/>
  <c r="G4228" i="4"/>
  <c r="G4229" i="4" a="1"/>
  <c r="G4229" i="4" s="1"/>
  <c r="G4230" i="4" a="1"/>
  <c r="G4230" i="4" s="1"/>
  <c r="G4231" i="4" a="1"/>
  <c r="G4231" i="4" s="1"/>
  <c r="G4232" i="4" a="1"/>
  <c r="G4232" i="4" s="1"/>
  <c r="G4233" i="4" a="1"/>
  <c r="G4233" i="4" s="1"/>
  <c r="G4234" i="4" a="1"/>
  <c r="G4234" i="4" s="1"/>
  <c r="G4235" i="4" a="1"/>
  <c r="G4235" i="4"/>
  <c r="G4236" i="4" a="1"/>
  <c r="G4236" i="4"/>
  <c r="G4237" i="4" a="1"/>
  <c r="G4237" i="4"/>
  <c r="G4238" i="4" a="1"/>
  <c r="G4238" i="4"/>
  <c r="G4239" i="4" a="1"/>
  <c r="G4239" i="4" s="1"/>
  <c r="G4240" i="4" a="1"/>
  <c r="G4240" i="4" s="1"/>
  <c r="G4241" i="4" a="1"/>
  <c r="G4241" i="4" s="1"/>
  <c r="G4242" i="4" a="1"/>
  <c r="G4242" i="4" s="1"/>
  <c r="G4243" i="4" a="1"/>
  <c r="G4243" i="4" s="1"/>
  <c r="G4244" i="4" a="1"/>
  <c r="G4244" i="4" s="1"/>
  <c r="G4245" i="4" a="1"/>
  <c r="G4245" i="4" s="1"/>
  <c r="G4246" i="4" a="1"/>
  <c r="G4246" i="4" s="1"/>
  <c r="G4247" i="4" a="1"/>
  <c r="G4247" i="4" s="1"/>
  <c r="G4248" i="4" a="1"/>
  <c r="G4248" i="4" s="1"/>
  <c r="G4249" i="4" a="1"/>
  <c r="G4249" i="4" s="1"/>
  <c r="G4250" i="4" a="1"/>
  <c r="G4250" i="4" s="1"/>
  <c r="G4251" i="4" a="1"/>
  <c r="G4251" i="4" s="1"/>
  <c r="G4252" i="4" a="1"/>
  <c r="G4252" i="4" s="1"/>
  <c r="G4253" i="4" a="1"/>
  <c r="G4253" i="4" s="1"/>
  <c r="G4254" i="4" a="1"/>
  <c r="G4254" i="4"/>
  <c r="G4255" i="4" a="1"/>
  <c r="G4255" i="4" s="1"/>
  <c r="G4256" i="4" a="1"/>
  <c r="G4256" i="4" s="1"/>
  <c r="G4257" i="4" a="1"/>
  <c r="G4257" i="4" s="1"/>
  <c r="G4258" i="4" a="1"/>
  <c r="G4258" i="4" s="1"/>
  <c r="G4259" i="4" a="1"/>
  <c r="G4259" i="4" s="1"/>
  <c r="G4260" i="4" a="1"/>
  <c r="G4260" i="4" s="1"/>
  <c r="G4261" i="4" a="1"/>
  <c r="G4261" i="4" s="1"/>
  <c r="G4262" i="4" a="1"/>
  <c r="G4262" i="4" s="1"/>
  <c r="G4263" i="4" a="1"/>
  <c r="G4263" i="4" s="1"/>
  <c r="G4264" i="4" a="1"/>
  <c r="G4264" i="4" s="1"/>
  <c r="G4265" i="4" a="1"/>
  <c r="G4265" i="4" s="1"/>
  <c r="G4266" i="4" a="1"/>
  <c r="G4266" i="4" s="1"/>
  <c r="G4267" i="4" a="1"/>
  <c r="G4267" i="4" s="1"/>
  <c r="G4268" i="4" a="1"/>
  <c r="G4268" i="4" s="1"/>
  <c r="G4269" i="4" a="1"/>
  <c r="G4269" i="4" s="1"/>
  <c r="G4270" i="4" a="1"/>
  <c r="G4270" i="4" s="1"/>
  <c r="G4271" i="4" a="1"/>
  <c r="G4271" i="4" s="1"/>
  <c r="G4272" i="4" a="1"/>
  <c r="G4272" i="4" s="1"/>
  <c r="G4273" i="4" a="1"/>
  <c r="G4273" i="4" s="1"/>
  <c r="G4274" i="4" a="1"/>
  <c r="G4274" i="4" s="1"/>
  <c r="G4275" i="4" a="1"/>
  <c r="G4275" i="4"/>
  <c r="G4276" i="4" a="1"/>
  <c r="G4276" i="4" s="1"/>
  <c r="G4277" i="4" a="1"/>
  <c r="G4277" i="4" s="1"/>
  <c r="G4278" i="4" a="1"/>
  <c r="G4278" i="4" s="1"/>
  <c r="G4279" i="4" a="1"/>
  <c r="G4279" i="4" s="1"/>
  <c r="G4280" i="4" a="1"/>
  <c r="G4280" i="4" s="1"/>
  <c r="G4281" i="4" a="1"/>
  <c r="G4281" i="4"/>
  <c r="G4282" i="4" a="1"/>
  <c r="G4282" i="4"/>
  <c r="G4283" i="4" a="1"/>
  <c r="G4283" i="4"/>
  <c r="G4284" i="4" a="1"/>
  <c r="G4284" i="4"/>
  <c r="G4285" i="4" a="1"/>
  <c r="G4285" i="4" s="1"/>
  <c r="G4286" i="4" a="1"/>
  <c r="G4286" i="4" s="1"/>
  <c r="G4287" i="4" a="1"/>
  <c r="G4287" i="4" s="1"/>
  <c r="G4288" i="4" a="1"/>
  <c r="G4288" i="4" s="1"/>
  <c r="G4289" i="4" a="1"/>
  <c r="G4289" i="4" s="1"/>
  <c r="G4290" i="4" a="1"/>
  <c r="G4290" i="4" s="1"/>
  <c r="G4291" i="4" a="1"/>
  <c r="G4291" i="4" s="1"/>
  <c r="G4292" i="4" a="1"/>
  <c r="G4292" i="4" s="1"/>
  <c r="G4293" i="4" a="1"/>
  <c r="G4293" i="4" s="1"/>
  <c r="G4294" i="4" a="1"/>
  <c r="G4294" i="4" s="1"/>
  <c r="G4295" i="4" a="1"/>
  <c r="G4295" i="4" s="1"/>
  <c r="G4296" i="4" a="1"/>
  <c r="G4296" i="4" s="1"/>
  <c r="G4297" i="4" a="1"/>
  <c r="G4297" i="4"/>
  <c r="G4298" i="4" a="1"/>
  <c r="G4298" i="4" s="1"/>
  <c r="G4299" i="4" a="1"/>
  <c r="G4299" i="4" s="1"/>
  <c r="G4300" i="4" a="1"/>
  <c r="G4300" i="4" s="1"/>
  <c r="G4301" i="4" a="1"/>
  <c r="G4301" i="4" s="1"/>
  <c r="G4302" i="4" a="1"/>
  <c r="G4302" i="4" s="1"/>
  <c r="G4303" i="4" a="1"/>
  <c r="G4303" i="4" s="1"/>
  <c r="G4304" i="4" a="1"/>
  <c r="G4304" i="4" s="1"/>
  <c r="G4305" i="4" a="1"/>
  <c r="G4305" i="4" s="1"/>
  <c r="G4306" i="4" a="1"/>
  <c r="G4306" i="4"/>
  <c r="G4307" i="4" a="1"/>
  <c r="G4307" i="4" s="1"/>
  <c r="G4308" i="4" a="1"/>
  <c r="G4308" i="4" s="1"/>
  <c r="G4309" i="4" a="1"/>
  <c r="G4309" i="4" s="1"/>
  <c r="G4310" i="4" a="1"/>
  <c r="G4310" i="4"/>
  <c r="G4311" i="4" a="1"/>
  <c r="G4311" i="4" s="1"/>
  <c r="G4312" i="4" a="1"/>
  <c r="G4312" i="4" s="1"/>
  <c r="G4313" i="4" a="1"/>
  <c r="G4313" i="4" s="1"/>
  <c r="G4314" i="4" a="1"/>
  <c r="G4314" i="4" s="1"/>
  <c r="G4315" i="4" a="1"/>
  <c r="G4315" i="4" s="1"/>
  <c r="G4316" i="4" a="1"/>
  <c r="G4316" i="4" s="1"/>
  <c r="G4317" i="4" a="1"/>
  <c r="G4317" i="4"/>
  <c r="G4318" i="4" a="1"/>
  <c r="G4318" i="4"/>
  <c r="G4319" i="4" a="1"/>
  <c r="G4319" i="4" s="1"/>
  <c r="G4320" i="4" a="1"/>
  <c r="G4320" i="4" s="1"/>
  <c r="G4321" i="4" a="1"/>
  <c r="G4321" i="4"/>
  <c r="G4322" i="4" a="1"/>
  <c r="G4322" i="4" s="1"/>
  <c r="G4323" i="4" a="1"/>
  <c r="G4323" i="4" s="1"/>
  <c r="G4324" i="4" a="1"/>
  <c r="G4324" i="4"/>
  <c r="G4325" i="4" a="1"/>
  <c r="G4325" i="4" s="1"/>
  <c r="G4326" i="4" a="1"/>
  <c r="G4326" i="4" s="1"/>
  <c r="G4327" i="4" a="1"/>
  <c r="G4327" i="4" s="1"/>
  <c r="G4328" i="4" a="1"/>
  <c r="G4328" i="4" s="1"/>
  <c r="G4329" i="4" a="1"/>
  <c r="G4329" i="4"/>
  <c r="G4330" i="4" a="1"/>
  <c r="G4330" i="4"/>
  <c r="G4331" i="4" a="1"/>
  <c r="G4331" i="4" s="1"/>
  <c r="G4332" i="4" a="1"/>
  <c r="G4332" i="4" s="1"/>
  <c r="G4333" i="4" a="1"/>
  <c r="G4333" i="4" s="1"/>
  <c r="G4334" i="4" a="1"/>
  <c r="G4334" i="4" s="1"/>
  <c r="G4335" i="4" a="1"/>
  <c r="G4335" i="4" s="1"/>
  <c r="G4336" i="4" a="1"/>
  <c r="G4336" i="4" s="1"/>
  <c r="G4337" i="4" a="1"/>
  <c r="G4337" i="4" s="1"/>
  <c r="G4338" i="4" a="1"/>
  <c r="G4338" i="4"/>
  <c r="G4339" i="4" a="1"/>
  <c r="G4339" i="4" s="1"/>
  <c r="G4340" i="4" a="1"/>
  <c r="G4340" i="4" s="1"/>
  <c r="G4341" i="4" a="1"/>
  <c r="G4341" i="4" s="1"/>
  <c r="G4342" i="4" a="1"/>
  <c r="G4342" i="4"/>
  <c r="G4343" i="4" a="1"/>
  <c r="G4343" i="4" s="1"/>
  <c r="G4344" i="4" a="1"/>
  <c r="G4344" i="4" s="1"/>
  <c r="G4345" i="4" a="1"/>
  <c r="G4345" i="4" s="1"/>
  <c r="G4346" i="4" a="1"/>
  <c r="G4346" i="4"/>
  <c r="G4347" i="4" a="1"/>
  <c r="G4347" i="4" s="1"/>
  <c r="G4348" i="4" a="1"/>
  <c r="G4348" i="4"/>
  <c r="G4349" i="4" a="1"/>
  <c r="G4349" i="4" s="1"/>
  <c r="G4350" i="4" a="1"/>
  <c r="G4350" i="4" s="1"/>
  <c r="G4351" i="4" a="1"/>
  <c r="G4351" i="4" s="1"/>
  <c r="G4352" i="4" a="1"/>
  <c r="G4352" i="4" s="1"/>
  <c r="G4353" i="4" a="1"/>
  <c r="G4353" i="4" s="1"/>
  <c r="G4354" i="4" a="1"/>
  <c r="G4354" i="4" s="1"/>
  <c r="G4355" i="4" a="1"/>
  <c r="G4355" i="4" s="1"/>
  <c r="G4356" i="4" a="1"/>
  <c r="G4356" i="4" s="1"/>
  <c r="G4357" i="4" a="1"/>
  <c r="G4357" i="4"/>
  <c r="G4358" i="4" a="1"/>
  <c r="G4358" i="4" s="1"/>
  <c r="G4359" i="4" a="1"/>
  <c r="G4359" i="4" s="1"/>
  <c r="G4360" i="4" a="1"/>
  <c r="G4360" i="4" s="1"/>
  <c r="G4361" i="4" a="1"/>
  <c r="G4361" i="4" s="1"/>
  <c r="G4362" i="4" a="1"/>
  <c r="G4362" i="4" s="1"/>
  <c r="G4363" i="4" a="1"/>
  <c r="G4363" i="4"/>
  <c r="G4364" i="4" a="1"/>
  <c r="G4364" i="4" s="1"/>
  <c r="G4365" i="4" a="1"/>
  <c r="G4365" i="4"/>
  <c r="G4366" i="4" a="1"/>
  <c r="G4366" i="4" s="1"/>
  <c r="G4367" i="4" a="1"/>
  <c r="G4367" i="4" s="1"/>
  <c r="G4368" i="4" a="1"/>
  <c r="G4368" i="4" s="1"/>
  <c r="G4369" i="4" a="1"/>
  <c r="G4369" i="4"/>
  <c r="G4370" i="4" a="1"/>
  <c r="G4370" i="4" s="1"/>
  <c r="G4371" i="4" a="1"/>
  <c r="G4371" i="4"/>
  <c r="G4372" i="4" a="1"/>
  <c r="G4372" i="4" s="1"/>
  <c r="G4373" i="4" a="1"/>
  <c r="G4373" i="4" s="1"/>
  <c r="G4374" i="4" a="1"/>
  <c r="G4374" i="4"/>
  <c r="G4375" i="4" a="1"/>
  <c r="G4375" i="4" s="1"/>
  <c r="G4376" i="4" a="1"/>
  <c r="G4376" i="4" s="1"/>
  <c r="G4377" i="4" a="1"/>
  <c r="G4377" i="4" s="1"/>
  <c r="G4378" i="4" a="1"/>
  <c r="G4378" i="4" s="1"/>
  <c r="G4379" i="4" a="1"/>
  <c r="G4379" i="4" s="1"/>
  <c r="G4380" i="4" a="1"/>
  <c r="G4380" i="4" s="1"/>
  <c r="G4381" i="4" a="1"/>
  <c r="G4381" i="4"/>
  <c r="G4382" i="4" a="1"/>
  <c r="G4382" i="4"/>
  <c r="G4383" i="4" a="1"/>
  <c r="G4383" i="4"/>
  <c r="G4384" i="4" a="1"/>
  <c r="G4384" i="4" s="1"/>
  <c r="G4385" i="4" a="1"/>
  <c r="G4385" i="4"/>
  <c r="G4386" i="4" a="1"/>
  <c r="G4386" i="4"/>
  <c r="G4387" i="4" a="1"/>
  <c r="G4387" i="4" s="1"/>
  <c r="G4388" i="4" a="1"/>
  <c r="G4388" i="4"/>
  <c r="G4389" i="4" a="1"/>
  <c r="G4389" i="4"/>
  <c r="G4390" i="4" a="1"/>
  <c r="G4390" i="4" s="1"/>
  <c r="G4391" i="4" a="1"/>
  <c r="G4391" i="4" s="1"/>
  <c r="G4392" i="4" a="1"/>
  <c r="G4392" i="4" s="1"/>
  <c r="G4393" i="4" a="1"/>
  <c r="G4393" i="4" s="1"/>
  <c r="G4394" i="4" a="1"/>
  <c r="G4394" i="4" s="1"/>
  <c r="G4395" i="4" a="1"/>
  <c r="G4395" i="4"/>
  <c r="G4396" i="4" a="1"/>
  <c r="G4396" i="4" s="1"/>
  <c r="G4397" i="4" a="1"/>
  <c r="G4397" i="4" s="1"/>
  <c r="G4398" i="4" a="1"/>
  <c r="G4398" i="4" s="1"/>
  <c r="G4399" i="4" a="1"/>
  <c r="G4399" i="4"/>
  <c r="G4400" i="4" a="1"/>
  <c r="G4400" i="4" s="1"/>
  <c r="G4401" i="4" a="1"/>
  <c r="G4401" i="4" s="1"/>
  <c r="G4402" i="4" a="1"/>
  <c r="G4402" i="4"/>
  <c r="G4403" i="4" a="1"/>
  <c r="G4403" i="4"/>
  <c r="G4404" i="4" a="1"/>
  <c r="G4404" i="4"/>
  <c r="G4405" i="4" a="1"/>
  <c r="G4405" i="4"/>
  <c r="G4406" i="4" a="1"/>
  <c r="G4406" i="4"/>
  <c r="G4407" i="4" a="1"/>
  <c r="G4407" i="4" s="1"/>
  <c r="G4408" i="4" a="1"/>
  <c r="G4408" i="4" s="1"/>
  <c r="G4409" i="4" a="1"/>
  <c r="G4409" i="4"/>
  <c r="G4410" i="4" a="1"/>
  <c r="G4410" i="4" s="1"/>
  <c r="G4411" i="4" a="1"/>
  <c r="G4411" i="4" s="1"/>
  <c r="G4412" i="4" a="1"/>
  <c r="G4412" i="4" s="1"/>
  <c r="G4413" i="4" a="1"/>
  <c r="G4413" i="4" s="1"/>
  <c r="G4414" i="4" a="1"/>
  <c r="G4414" i="4"/>
  <c r="G4415" i="4" a="1"/>
  <c r="G4415" i="4" s="1"/>
  <c r="G4416" i="4" a="1"/>
  <c r="G4416" i="4" s="1"/>
  <c r="G4417" i="4" a="1"/>
  <c r="G4417" i="4" s="1"/>
  <c r="G4418" i="4" a="1"/>
  <c r="G4418" i="4"/>
  <c r="G4419" i="4" a="1"/>
  <c r="G4419" i="4"/>
  <c r="G4420" i="4" a="1"/>
  <c r="G4420" i="4"/>
  <c r="G4421" i="4" a="1"/>
  <c r="G4421" i="4" s="1"/>
  <c r="G4422" i="4" a="1"/>
  <c r="G4422" i="4"/>
  <c r="G4423" i="4" a="1"/>
  <c r="G4423" i="4" s="1"/>
  <c r="G4424" i="4" a="1"/>
  <c r="G4424" i="4" s="1"/>
  <c r="G4425" i="4" a="1"/>
  <c r="G4425" i="4" s="1"/>
  <c r="G4426" i="4" a="1"/>
  <c r="G4426" i="4"/>
  <c r="G4427" i="4" a="1"/>
  <c r="G4427" i="4" s="1"/>
  <c r="G4428" i="4" a="1"/>
  <c r="G4428" i="4" s="1"/>
  <c r="G4429" i="4" a="1"/>
  <c r="G4429" i="4" s="1"/>
  <c r="G4430" i="4" a="1"/>
  <c r="G4430" i="4"/>
  <c r="G4431" i="4" a="1"/>
  <c r="G4431" i="4" s="1"/>
  <c r="G4432" i="4" a="1"/>
  <c r="G4432" i="4" s="1"/>
  <c r="G4433" i="4" a="1"/>
  <c r="G4433" i="4" s="1"/>
  <c r="G4434" i="4" a="1"/>
  <c r="G4434" i="4"/>
  <c r="G4435" i="4" a="1"/>
  <c r="G4435" i="4" s="1"/>
  <c r="G4436" i="4" a="1"/>
  <c r="G4436" i="4"/>
  <c r="G4437" i="4" a="1"/>
  <c r="G4437" i="4"/>
  <c r="G4438" i="4" a="1"/>
  <c r="G4438" i="4"/>
  <c r="G4439" i="4" a="1"/>
  <c r="G4439" i="4" s="1"/>
  <c r="G4440" i="4" a="1"/>
  <c r="G4440" i="4" s="1"/>
  <c r="G4441" i="4" a="1"/>
  <c r="G4441" i="4"/>
  <c r="G4442" i="4" a="1"/>
  <c r="G4442" i="4" s="1"/>
  <c r="G4443" i="4" a="1"/>
  <c r="G4443" i="4" s="1"/>
  <c r="G4444" i="4" a="1"/>
  <c r="G4444" i="4" s="1"/>
  <c r="G4445" i="4" a="1"/>
  <c r="G4445" i="4" s="1"/>
  <c r="G4446" i="4" a="1"/>
  <c r="G4446" i="4"/>
  <c r="G4447" i="4" a="1"/>
  <c r="G4447" i="4" s="1"/>
  <c r="G4448" i="4" a="1"/>
  <c r="G4448" i="4" s="1"/>
  <c r="G4449" i="4" a="1"/>
  <c r="G4449" i="4"/>
  <c r="G4450" i="4" a="1"/>
  <c r="G4450" i="4"/>
  <c r="G4451" i="4" a="1"/>
  <c r="G4451" i="4"/>
  <c r="G4452" i="4" a="1"/>
  <c r="G4452" i="4"/>
  <c r="G4453" i="4" a="1"/>
  <c r="G4453" i="4"/>
  <c r="G4454" i="4" a="1"/>
  <c r="G4454" i="4"/>
  <c r="G4455" i="4" a="1"/>
  <c r="G4455" i="4"/>
  <c r="G4456" i="4" a="1"/>
  <c r="G4456" i="4" s="1"/>
  <c r="G4457" i="4" a="1"/>
  <c r="G4457" i="4"/>
  <c r="G4458" i="4" a="1"/>
  <c r="G4458" i="4" s="1"/>
  <c r="G4459" i="4" a="1"/>
  <c r="G4459" i="4" s="1"/>
  <c r="G4460" i="4" a="1"/>
  <c r="G4460" i="4" s="1"/>
  <c r="G4461" i="4" a="1"/>
  <c r="G4461" i="4" s="1"/>
  <c r="G4462" i="4" a="1"/>
  <c r="G4462" i="4" s="1"/>
  <c r="G4463" i="4" a="1"/>
  <c r="G4463" i="4"/>
  <c r="G4464" i="4" a="1"/>
  <c r="G4464" i="4" s="1"/>
  <c r="G4465" i="4" a="1"/>
  <c r="G4465" i="4" s="1"/>
  <c r="G4466" i="4" a="1"/>
  <c r="G4466" i="4"/>
  <c r="G4467" i="4" a="1"/>
  <c r="G4467" i="4" s="1"/>
  <c r="G4468" i="4" a="1"/>
  <c r="G4468" i="4"/>
  <c r="G4469" i="4" a="1"/>
  <c r="G4469" i="4" s="1"/>
  <c r="G4470" i="4" a="1"/>
  <c r="G4470" i="4" s="1"/>
  <c r="G4471" i="4" a="1"/>
  <c r="G4471" i="4"/>
  <c r="G4472" i="4" a="1"/>
  <c r="G4472" i="4"/>
  <c r="G4473" i="4" a="1"/>
  <c r="G4473" i="4" s="1"/>
  <c r="G4474" i="4" a="1"/>
  <c r="G4474" i="4" s="1"/>
  <c r="G4475" i="4" a="1"/>
  <c r="G4475" i="4"/>
  <c r="G4476" i="4" a="1"/>
  <c r="G4476" i="4" s="1"/>
  <c r="G4477" i="4" a="1"/>
  <c r="G4477" i="4" s="1"/>
  <c r="G4478" i="4" a="1"/>
  <c r="G4478" i="4" s="1"/>
  <c r="G4479" i="4" a="1"/>
  <c r="G4479" i="4" s="1"/>
  <c r="G4480" i="4" a="1"/>
  <c r="G4480" i="4"/>
  <c r="G4481" i="4" a="1"/>
  <c r="G4481" i="4" s="1"/>
  <c r="G4482" i="4" a="1"/>
  <c r="G4482" i="4"/>
  <c r="G4483" i="4" a="1"/>
  <c r="G4483" i="4" s="1"/>
  <c r="G4484" i="4" a="1"/>
  <c r="G4484" i="4" s="1"/>
  <c r="G4485" i="4" a="1"/>
  <c r="G4485" i="4" s="1"/>
  <c r="G4486" i="4" a="1"/>
  <c r="G4486" i="4" s="1"/>
  <c r="G4487" i="4" a="1"/>
  <c r="G4487" i="4"/>
  <c r="G4488" i="4" a="1"/>
  <c r="G4488" i="4" s="1"/>
  <c r="G4489" i="4" a="1"/>
  <c r="G4489" i="4"/>
  <c r="G4490" i="4" a="1"/>
  <c r="G4490" i="4" s="1"/>
  <c r="G4491" i="4" a="1"/>
  <c r="G4491" i="4"/>
  <c r="G4492" i="4" a="1"/>
  <c r="G4492" i="4" s="1"/>
  <c r="G4493" i="4" a="1"/>
  <c r="G4493" i="4" s="1"/>
  <c r="G4494" i="4" a="1"/>
  <c r="G4494" i="4" s="1"/>
  <c r="G4495" i="4" a="1"/>
  <c r="G4495" i="4" s="1"/>
  <c r="G4496" i="4" a="1"/>
  <c r="G4496" i="4" s="1"/>
  <c r="G4497" i="4" a="1"/>
  <c r="G4497" i="4" s="1"/>
  <c r="G4498" i="4" a="1"/>
  <c r="G4498" i="4" s="1"/>
  <c r="G4499" i="4" a="1"/>
  <c r="G4499" i="4" s="1"/>
  <c r="G4500" i="4" a="1"/>
  <c r="G4500" i="4"/>
  <c r="G4501" i="4" a="1"/>
  <c r="G4501" i="4" s="1"/>
  <c r="G4502" i="4" a="1"/>
  <c r="G4502" i="4" s="1"/>
  <c r="G4503" i="4" a="1"/>
  <c r="G4503" i="4"/>
  <c r="G4504" i="4" a="1"/>
  <c r="G4504" i="4" s="1"/>
  <c r="G4505" i="4" a="1"/>
  <c r="G4505" i="4" s="1"/>
  <c r="G4506" i="4" a="1"/>
  <c r="G4506" i="4" s="1"/>
  <c r="G4507" i="4" a="1"/>
  <c r="G4507" i="4" s="1"/>
  <c r="G4508" i="4" a="1"/>
  <c r="G4508" i="4" s="1"/>
  <c r="G4509" i="4" a="1"/>
  <c r="G4509" i="4" s="1"/>
  <c r="G4510" i="4" a="1"/>
  <c r="G4510" i="4" s="1"/>
  <c r="G4511" i="4" a="1"/>
  <c r="G4511" i="4" s="1"/>
  <c r="G4512" i="4" a="1"/>
  <c r="G4512" i="4"/>
  <c r="G4513" i="4" a="1"/>
  <c r="G4513" i="4" s="1"/>
  <c r="G4514" i="4" a="1"/>
  <c r="G4514" i="4" s="1"/>
  <c r="G4515" i="4" a="1"/>
  <c r="G4515" i="4" s="1"/>
  <c r="G4516" i="4" a="1"/>
  <c r="G4516" i="4" s="1"/>
  <c r="G4517" i="4" a="1"/>
  <c r="G4517" i="4" s="1"/>
  <c r="G4518" i="4" a="1"/>
  <c r="G4518" i="4" s="1"/>
  <c r="G4519" i="4" a="1"/>
  <c r="G4519" i="4"/>
  <c r="G4520" i="4" a="1"/>
  <c r="G4520" i="4" s="1"/>
  <c r="G4521" i="4" a="1"/>
  <c r="G4521" i="4"/>
  <c r="G4522" i="4" a="1"/>
  <c r="G4522" i="4" s="1"/>
  <c r="G4523" i="4" a="1"/>
  <c r="G4523" i="4" s="1"/>
  <c r="G4524" i="4" a="1"/>
  <c r="G4524" i="4" s="1"/>
  <c r="G4525" i="4" a="1"/>
  <c r="G4525" i="4" s="1"/>
  <c r="G4526" i="4" a="1"/>
  <c r="G4526" i="4" s="1"/>
  <c r="G4527" i="4" a="1"/>
  <c r="G4527" i="4" s="1"/>
  <c r="G4528" i="4" a="1"/>
  <c r="G4528" i="4" s="1"/>
  <c r="G4529" i="4" a="1"/>
  <c r="G4529" i="4" s="1"/>
  <c r="G4530" i="4" a="1"/>
  <c r="G4530" i="4" s="1"/>
  <c r="G4531" i="4" a="1"/>
  <c r="G4531" i="4" s="1"/>
  <c r="G4532" i="4" a="1"/>
  <c r="G4532" i="4"/>
  <c r="G4533" i="4" a="1"/>
  <c r="G4533" i="4" s="1"/>
  <c r="G4534" i="4" a="1"/>
  <c r="G4534" i="4" s="1"/>
  <c r="G4535" i="4" a="1"/>
  <c r="G4535" i="4" s="1"/>
  <c r="G4536" i="4" a="1"/>
  <c r="G4536" i="4" s="1"/>
  <c r="G4537" i="4" a="1"/>
  <c r="G4537" i="4"/>
  <c r="G4538" i="4" a="1"/>
  <c r="G4538" i="4" s="1"/>
  <c r="G4539" i="4" a="1"/>
  <c r="G4539" i="4" s="1"/>
  <c r="G4540" i="4" a="1"/>
  <c r="G4540" i="4" s="1"/>
  <c r="G4541" i="4" a="1"/>
  <c r="G4541" i="4" s="1"/>
  <c r="G4542" i="4" a="1"/>
  <c r="G4542" i="4" s="1"/>
  <c r="G4543" i="4" a="1"/>
  <c r="G4543" i="4" s="1"/>
  <c r="G4544" i="4" a="1"/>
  <c r="G4544" i="4" s="1"/>
  <c r="G4545" i="4" a="1"/>
  <c r="G4545" i="4" s="1"/>
  <c r="G4546" i="4" a="1"/>
  <c r="G4546" i="4"/>
  <c r="G4547" i="4" a="1"/>
  <c r="G4547" i="4" s="1"/>
  <c r="G4548" i="4" a="1"/>
  <c r="G4548" i="4" s="1"/>
  <c r="G4549" i="4" a="1"/>
  <c r="G4549" i="4" s="1"/>
  <c r="G4550" i="4" a="1"/>
  <c r="G4550" i="4" s="1"/>
  <c r="G4551" i="4" a="1"/>
  <c r="G4551" i="4" s="1"/>
  <c r="G4552" i="4" a="1"/>
  <c r="G4552" i="4" s="1"/>
  <c r="G4553" i="4" a="1"/>
  <c r="G4553" i="4" s="1"/>
  <c r="G4554" i="4" a="1"/>
  <c r="G4554" i="4" s="1"/>
  <c r="G4555" i="4" a="1"/>
  <c r="G4555" i="4" s="1"/>
  <c r="G4556" i="4" a="1"/>
  <c r="G4556" i="4" s="1"/>
  <c r="G4557" i="4" a="1"/>
  <c r="G4557" i="4" s="1"/>
  <c r="G4558" i="4" a="1"/>
  <c r="G4558" i="4" s="1"/>
  <c r="G4559" i="4" a="1"/>
  <c r="G4559" i="4" s="1"/>
  <c r="G4560" i="4" a="1"/>
  <c r="G4560" i="4" s="1"/>
  <c r="G4561" i="4" a="1"/>
  <c r="G4561" i="4" s="1"/>
  <c r="G4562" i="4" a="1"/>
  <c r="G4562" i="4" s="1"/>
  <c r="G4563" i="4" a="1"/>
  <c r="G4563" i="4" s="1"/>
  <c r="G4564" i="4" a="1"/>
  <c r="G4564" i="4" s="1"/>
  <c r="G4565" i="4" a="1"/>
  <c r="G4565" i="4" s="1"/>
  <c r="G4566" i="4" a="1"/>
  <c r="G4566" i="4" s="1"/>
  <c r="G4567" i="4" a="1"/>
  <c r="G4567" i="4"/>
  <c r="G4568" i="4" a="1"/>
  <c r="G4568" i="4" s="1"/>
  <c r="G4569" i="4" a="1"/>
  <c r="G4569" i="4"/>
  <c r="G4570" i="4" a="1"/>
  <c r="G4570" i="4" s="1"/>
  <c r="G4571" i="4" a="1"/>
  <c r="G4571" i="4" s="1"/>
  <c r="G4572" i="4" a="1"/>
  <c r="G4572" i="4" s="1"/>
  <c r="G4573" i="4" a="1"/>
  <c r="G4573" i="4" s="1"/>
  <c r="G4574" i="4" a="1"/>
  <c r="G4574" i="4" s="1"/>
  <c r="G4575" i="4" a="1"/>
  <c r="G4575" i="4" s="1"/>
  <c r="G4576" i="4" a="1"/>
  <c r="G4576" i="4"/>
  <c r="G4577" i="4" a="1"/>
  <c r="G4577" i="4" s="1"/>
  <c r="G4578" i="4" a="1"/>
  <c r="G4578" i="4" s="1"/>
  <c r="G4579" i="4" a="1"/>
  <c r="G4579" i="4" s="1"/>
  <c r="G4580" i="4" a="1"/>
  <c r="G4580" i="4" s="1"/>
  <c r="G4581" i="4" a="1"/>
  <c r="G4581" i="4" s="1"/>
  <c r="G4582" i="4" a="1"/>
  <c r="G4582" i="4" s="1"/>
  <c r="G4583" i="4" a="1"/>
  <c r="G4583" i="4"/>
  <c r="G4584" i="4" a="1"/>
  <c r="G4584" i="4" s="1"/>
  <c r="G4585" i="4" a="1"/>
  <c r="G4585" i="4" s="1"/>
  <c r="G4586" i="4" a="1"/>
  <c r="G4586" i="4" s="1"/>
  <c r="G4587" i="4" a="1"/>
  <c r="G4587" i="4" s="1"/>
  <c r="G4588" i="4" a="1"/>
  <c r="G4588" i="4" s="1"/>
  <c r="G4589" i="4" a="1"/>
  <c r="G4589" i="4" s="1"/>
  <c r="G4590" i="4" a="1"/>
  <c r="G4590" i="4" s="1"/>
  <c r="G4591" i="4" a="1"/>
  <c r="G4591" i="4" s="1"/>
  <c r="G4592" i="4" a="1"/>
  <c r="G4592" i="4"/>
  <c r="G4593" i="4" a="1"/>
  <c r="G4593" i="4" s="1"/>
  <c r="G4594" i="4" a="1"/>
  <c r="G4594" i="4"/>
  <c r="G4595" i="4" a="1"/>
  <c r="G4595" i="4" s="1"/>
  <c r="G4596" i="4" a="1"/>
  <c r="G4596" i="4"/>
  <c r="G4597" i="4" a="1"/>
  <c r="G4597" i="4" s="1"/>
  <c r="G4598" i="4" a="1"/>
  <c r="G4598" i="4" s="1"/>
  <c r="G4599" i="4" a="1"/>
  <c r="G4599" i="4" s="1"/>
  <c r="G4600" i="4" a="1"/>
  <c r="G4600" i="4" s="1"/>
  <c r="G4601" i="4" a="1"/>
  <c r="G4601" i="4" s="1"/>
  <c r="G4602" i="4" a="1"/>
  <c r="G4602" i="4" s="1"/>
  <c r="G4603" i="4" a="1"/>
  <c r="G4603" i="4"/>
  <c r="G4604" i="4" a="1"/>
  <c r="G4604" i="4" s="1"/>
  <c r="G4605" i="4" a="1"/>
  <c r="G4605" i="4" s="1"/>
  <c r="G4606" i="4" a="1"/>
  <c r="G4606" i="4" s="1"/>
  <c r="G4607" i="4" a="1"/>
  <c r="G4607" i="4" s="1"/>
  <c r="G4608" i="4" a="1"/>
  <c r="G4608" i="4"/>
  <c r="G4609" i="4" a="1"/>
  <c r="G4609" i="4" s="1"/>
  <c r="G4610" i="4" a="1"/>
  <c r="G4610" i="4"/>
  <c r="G4611" i="4" a="1"/>
  <c r="G4611" i="4" s="1"/>
  <c r="G4612" i="4" a="1"/>
  <c r="G4612" i="4" s="1"/>
  <c r="G4613" i="4" a="1"/>
  <c r="G4613" i="4" s="1"/>
  <c r="G4614" i="4" a="1"/>
  <c r="G4614" i="4" s="1"/>
  <c r="G4615" i="4" a="1"/>
  <c r="G4615" i="4"/>
  <c r="G4616" i="4" a="1"/>
  <c r="G4616" i="4" s="1"/>
  <c r="G4617" i="4" a="1"/>
  <c r="G4617" i="4"/>
  <c r="G4618" i="4" a="1"/>
  <c r="G4618" i="4" s="1"/>
  <c r="G4619" i="4" a="1"/>
  <c r="G4619" i="4" s="1"/>
  <c r="G4620" i="4" a="1"/>
  <c r="G4620" i="4" s="1"/>
  <c r="G4621" i="4" a="1"/>
  <c r="G4621" i="4" s="1"/>
  <c r="G4622" i="4" a="1"/>
  <c r="G4622" i="4" s="1"/>
  <c r="G4623" i="4" a="1"/>
  <c r="G4623" i="4" s="1"/>
  <c r="G4624" i="4" a="1"/>
  <c r="G4624" i="4" s="1"/>
  <c r="G4625" i="4" a="1"/>
  <c r="G4625" i="4" s="1"/>
  <c r="G4626" i="4" a="1"/>
  <c r="G4626" i="4"/>
  <c r="G4627" i="4" a="1"/>
  <c r="G4627" i="4" s="1"/>
  <c r="G4628" i="4" a="1"/>
  <c r="G4628" i="4"/>
  <c r="G4629" i="4" a="1"/>
  <c r="G4629" i="4" s="1"/>
  <c r="G4630" i="4" a="1"/>
  <c r="G4630" i="4" s="1"/>
  <c r="G4631" i="4" a="1"/>
  <c r="G4631" i="4" s="1"/>
  <c r="G4632" i="4" a="1"/>
  <c r="G4632" i="4" s="1"/>
  <c r="G4633" i="4" a="1"/>
  <c r="G4633" i="4"/>
  <c r="G4634" i="4" a="1"/>
  <c r="G4634" i="4" s="1"/>
  <c r="G4635" i="4" a="1"/>
  <c r="G4635" i="4" s="1"/>
  <c r="G4636" i="4" a="1"/>
  <c r="G4636" i="4" s="1"/>
  <c r="G4637" i="4" a="1"/>
  <c r="G4637" i="4" s="1"/>
  <c r="G4638" i="4" a="1"/>
  <c r="G4638" i="4" s="1"/>
  <c r="G4639" i="4" a="1"/>
  <c r="G4639" i="4" s="1"/>
  <c r="G4640" i="4" a="1"/>
  <c r="G4640" i="4" s="1"/>
  <c r="G4641" i="4" a="1"/>
  <c r="G4641" i="4" s="1"/>
  <c r="G4642" i="4" a="1"/>
  <c r="G4642" i="4" s="1"/>
  <c r="G4643" i="4" a="1"/>
  <c r="G4643" i="4" s="1"/>
  <c r="G4644" i="4" a="1"/>
  <c r="G4644" i="4" s="1"/>
  <c r="G4645" i="4" a="1"/>
  <c r="G4645" i="4" s="1"/>
  <c r="G4646" i="4" a="1"/>
  <c r="G4646" i="4" s="1"/>
  <c r="G4647" i="4" a="1"/>
  <c r="G4647" i="4" s="1"/>
  <c r="G4648" i="4" a="1"/>
  <c r="G4648" i="4" s="1"/>
  <c r="G4649" i="4" a="1"/>
  <c r="G4649" i="4"/>
  <c r="G4650" i="4" a="1"/>
  <c r="G4650" i="4" s="1"/>
  <c r="G4651" i="4" a="1"/>
  <c r="G4651" i="4" s="1"/>
  <c r="G4652" i="4" a="1"/>
  <c r="G4652" i="4" s="1"/>
  <c r="G4653" i="4" a="1"/>
  <c r="G4653" i="4" s="1"/>
  <c r="G4654" i="4" a="1"/>
  <c r="G4654" i="4" s="1"/>
  <c r="G4655" i="4" a="1"/>
  <c r="G4655" i="4" s="1"/>
  <c r="G4656" i="4" a="1"/>
  <c r="G4656" i="4" s="1"/>
  <c r="G4657" i="4" a="1"/>
  <c r="G4657" i="4" s="1"/>
  <c r="G4658" i="4" a="1"/>
  <c r="G4658" i="4"/>
  <c r="G4659" i="4" a="1"/>
  <c r="G4659" i="4" s="1"/>
  <c r="G4660" i="4" a="1"/>
  <c r="G4660" i="4" s="1"/>
  <c r="G4661" i="4" a="1"/>
  <c r="G4661" i="4" s="1"/>
  <c r="G4662" i="4" a="1"/>
  <c r="G4662" i="4" s="1"/>
  <c r="G4663" i="4" a="1"/>
  <c r="G4663" i="4" s="1"/>
  <c r="G4664" i="4" a="1"/>
  <c r="G4664" i="4" s="1"/>
  <c r="G4665" i="4" a="1"/>
  <c r="G4665" i="4" s="1"/>
  <c r="G4666" i="4" a="1"/>
  <c r="G4666" i="4" s="1"/>
  <c r="G4667" i="4" a="1"/>
  <c r="G4667" i="4" s="1"/>
  <c r="G4668" i="4" a="1"/>
  <c r="G4668" i="4" s="1"/>
  <c r="G4669" i="4" a="1"/>
  <c r="G4669" i="4" s="1"/>
  <c r="G4670" i="4" a="1"/>
  <c r="G4670" i="4" s="1"/>
  <c r="G4671" i="4" a="1"/>
  <c r="G4671" i="4" s="1"/>
  <c r="G4672" i="4" a="1"/>
  <c r="G4672" i="4" s="1"/>
  <c r="G4673" i="4" a="1"/>
  <c r="G4673" i="4" s="1"/>
  <c r="G4674" i="4" a="1"/>
  <c r="G4674" i="4" s="1"/>
  <c r="G4675" i="4" a="1"/>
  <c r="G4675" i="4" s="1"/>
  <c r="G4676" i="4" a="1"/>
  <c r="G4676" i="4"/>
  <c r="G4677" i="4" a="1"/>
  <c r="G4677" i="4" s="1"/>
  <c r="G4678" i="4" a="1"/>
  <c r="G4678" i="4" s="1"/>
  <c r="G4679" i="4" a="1"/>
  <c r="G4679" i="4" s="1"/>
  <c r="G4680" i="4" a="1"/>
  <c r="G4680" i="4" s="1"/>
  <c r="G4681" i="4" a="1"/>
  <c r="G4681" i="4"/>
  <c r="G4682" i="4" a="1"/>
  <c r="G4682" i="4" s="1"/>
  <c r="G4683" i="4" a="1"/>
  <c r="G4683" i="4" s="1"/>
  <c r="G4684" i="4" a="1"/>
  <c r="G4684" i="4" s="1"/>
  <c r="G4685" i="4" a="1"/>
  <c r="G4685" i="4" s="1"/>
  <c r="G4686" i="4" a="1"/>
  <c r="G4686" i="4" s="1"/>
  <c r="G4687" i="4" a="1"/>
  <c r="G4687" i="4" s="1"/>
  <c r="G4688" i="4" a="1"/>
  <c r="G4688" i="4"/>
  <c r="G4689" i="4" a="1"/>
  <c r="G4689" i="4" s="1"/>
  <c r="G4690" i="4" a="1"/>
  <c r="G4690" i="4" s="1"/>
  <c r="G4691" i="4" a="1"/>
  <c r="G4691" i="4" s="1"/>
  <c r="G4692" i="4" a="1"/>
  <c r="G4692" i="4" s="1"/>
  <c r="G4693" i="4" a="1"/>
  <c r="G4693" i="4" s="1"/>
  <c r="G4694" i="4" a="1"/>
  <c r="G4694" i="4" s="1"/>
  <c r="G4695" i="4" a="1"/>
  <c r="G4695" i="4" s="1"/>
  <c r="G4696" i="4" a="1"/>
  <c r="G4696" i="4" s="1"/>
  <c r="G4697" i="4" a="1"/>
  <c r="G4697" i="4" s="1"/>
  <c r="G4698" i="4" a="1"/>
  <c r="G4698" i="4" s="1"/>
  <c r="G4699" i="4" a="1"/>
  <c r="G4699" i="4"/>
  <c r="G4700" i="4" a="1"/>
  <c r="G4700" i="4" s="1"/>
  <c r="G4701" i="4" a="1"/>
  <c r="G4701" i="4" s="1"/>
  <c r="G4702" i="4" a="1"/>
  <c r="G4702" i="4" s="1"/>
  <c r="G4703" i="4" a="1"/>
  <c r="G4703" i="4" s="1"/>
  <c r="G4704" i="4" a="1"/>
  <c r="G4704" i="4" s="1"/>
  <c r="G4705" i="4" a="1"/>
  <c r="G4705" i="4" s="1"/>
  <c r="G4706" i="4" a="1"/>
  <c r="G4706" i="4"/>
  <c r="G4707" i="4" a="1"/>
  <c r="G4707" i="4" s="1"/>
  <c r="G4708" i="4" a="1"/>
  <c r="G4708" i="4"/>
  <c r="G4709" i="4" a="1"/>
  <c r="G4709" i="4" s="1"/>
  <c r="G4710" i="4" a="1"/>
  <c r="G4710" i="4"/>
  <c r="G4711" i="4" a="1"/>
  <c r="G4711" i="4" s="1"/>
  <c r="G4712" i="4" a="1"/>
  <c r="G4712" i="4"/>
  <c r="G4713" i="4" a="1"/>
  <c r="G4713" i="4"/>
  <c r="G4714" i="4" a="1"/>
  <c r="G4714" i="4"/>
  <c r="G4715" i="4" a="1"/>
  <c r="G4715" i="4"/>
  <c r="G4716" i="4" a="1"/>
  <c r="G4716" i="4"/>
  <c r="G4717" i="4" a="1"/>
  <c r="G4717" i="4" s="1"/>
  <c r="G4718" i="4" a="1"/>
  <c r="G4718" i="4" s="1"/>
  <c r="G4719" i="4" a="1"/>
  <c r="G4719" i="4"/>
  <c r="G4720" i="4" a="1"/>
  <c r="G4720" i="4" s="1"/>
  <c r="G4721" i="4" a="1"/>
  <c r="G4721" i="4"/>
  <c r="G4722" i="4" a="1"/>
  <c r="G4722" i="4" s="1"/>
  <c r="G4723" i="4" a="1"/>
  <c r="G4723" i="4"/>
  <c r="G4724" i="4" a="1"/>
  <c r="G4724" i="4" s="1"/>
  <c r="G4725" i="4" a="1"/>
  <c r="G4725" i="4" s="1"/>
  <c r="G4726" i="4" a="1"/>
  <c r="G4726" i="4" s="1"/>
  <c r="G4727" i="4" a="1"/>
  <c r="G4727" i="4"/>
  <c r="G4728" i="4" a="1"/>
  <c r="G4728" i="4" s="1"/>
  <c r="G4729" i="4" a="1"/>
  <c r="G4729" i="4" s="1"/>
  <c r="G4730" i="4" a="1"/>
  <c r="G4730" i="4" s="1"/>
  <c r="G4731" i="4" a="1"/>
  <c r="G4731" i="4"/>
  <c r="G4732" i="4" a="1"/>
  <c r="G4732" i="4" s="1"/>
  <c r="G4733" i="4" a="1"/>
  <c r="G4733" i="4" s="1"/>
  <c r="G4734" i="4" a="1"/>
  <c r="G4734" i="4" s="1"/>
  <c r="G4735" i="4" a="1"/>
  <c r="G4735" i="4"/>
  <c r="G4736" i="4" a="1"/>
  <c r="G4736" i="4" s="1"/>
  <c r="G4737" i="4" a="1"/>
  <c r="G4737" i="4" s="1"/>
  <c r="G4738" i="4" a="1"/>
  <c r="G4738" i="4" s="1"/>
  <c r="G4739" i="4" a="1"/>
  <c r="G4739" i="4" s="1"/>
  <c r="G4740" i="4" a="1"/>
  <c r="G4740" i="4" s="1"/>
  <c r="G4741" i="4" a="1"/>
  <c r="G4741" i="4"/>
  <c r="G4742" i="4" a="1"/>
  <c r="G4742" i="4" s="1"/>
  <c r="G4743" i="4" a="1"/>
  <c r="G4743" i="4" s="1"/>
  <c r="G4744" i="4" a="1"/>
  <c r="G4744" i="4" s="1"/>
  <c r="G4745" i="4" a="1"/>
  <c r="G4745" i="4" s="1"/>
  <c r="G4746" i="4" a="1"/>
  <c r="G4746" i="4" s="1"/>
  <c r="G4747" i="4" a="1"/>
  <c r="G4747" i="4"/>
  <c r="G4748" i="4" a="1"/>
  <c r="G4748" i="4" s="1"/>
  <c r="G4749" i="4" a="1"/>
  <c r="G4749" i="4"/>
  <c r="G4750" i="4" a="1"/>
  <c r="G4750" i="4" s="1"/>
  <c r="G4751" i="4" a="1"/>
  <c r="G4751" i="4"/>
  <c r="G4752" i="4" a="1"/>
  <c r="G4752" i="4" s="1"/>
  <c r="G4753" i="4" a="1"/>
  <c r="G4753" i="4" s="1"/>
  <c r="G4754" i="4" a="1"/>
  <c r="G4754" i="4" s="1"/>
  <c r="G4755" i="4" a="1"/>
  <c r="G4755" i="4"/>
  <c r="G4756" i="4" a="1"/>
  <c r="G4756" i="4" s="1"/>
  <c r="G4757" i="4" a="1"/>
  <c r="G4757" i="4" s="1"/>
  <c r="G4758" i="4" a="1"/>
  <c r="G4758" i="4" s="1"/>
  <c r="G4759" i="4" a="1"/>
  <c r="G4759" i="4"/>
  <c r="G4760" i="4" a="1"/>
  <c r="G4760" i="4" s="1"/>
  <c r="G4761" i="4" a="1"/>
  <c r="G4761" i="4" s="1"/>
  <c r="G4762" i="4" a="1"/>
  <c r="G4762" i="4" s="1"/>
  <c r="G4763" i="4" a="1"/>
  <c r="G4763" i="4"/>
  <c r="G4764" i="4" a="1"/>
  <c r="G4764" i="4" s="1"/>
  <c r="G4765" i="4" a="1"/>
  <c r="G4765" i="4" s="1"/>
  <c r="G4766" i="4" a="1"/>
  <c r="G4766" i="4" s="1"/>
  <c r="G4767" i="4" a="1"/>
  <c r="G4767" i="4"/>
  <c r="G4768" i="4" a="1"/>
  <c r="G4768" i="4" s="1"/>
  <c r="G4769" i="4" a="1"/>
  <c r="G4769" i="4" s="1"/>
  <c r="G4770" i="4" a="1"/>
  <c r="G4770" i="4" s="1"/>
  <c r="G4771" i="4" a="1"/>
  <c r="G4771" i="4" s="1"/>
  <c r="G4772" i="4" a="1"/>
  <c r="G4772" i="4" s="1"/>
  <c r="G4773" i="4" a="1"/>
  <c r="G4773" i="4"/>
  <c r="G4774" i="4" a="1"/>
  <c r="G4774" i="4" s="1"/>
  <c r="G4775" i="4" a="1"/>
  <c r="G4775" i="4" s="1"/>
  <c r="G4776" i="4" a="1"/>
  <c r="G4776" i="4"/>
  <c r="G4777" i="4" a="1"/>
  <c r="G4777" i="4"/>
  <c r="G4778" i="4" a="1"/>
  <c r="G4778" i="4" s="1"/>
  <c r="G4779" i="4" a="1"/>
  <c r="G4779" i="4" s="1"/>
  <c r="G4780" i="4" a="1"/>
  <c r="G4780" i="4" s="1"/>
  <c r="G4781" i="4" a="1"/>
  <c r="G4781" i="4" s="1"/>
  <c r="G4782" i="4" a="1"/>
  <c r="G4782" i="4" s="1"/>
  <c r="G4783" i="4" a="1"/>
  <c r="G4783" i="4"/>
  <c r="G4784" i="4" a="1"/>
  <c r="G4784" i="4"/>
  <c r="G4785" i="4" a="1"/>
  <c r="G4785" i="4" s="1"/>
  <c r="G4786" i="4" a="1"/>
  <c r="G4786" i="4" s="1"/>
  <c r="G4787" i="4" a="1"/>
  <c r="G4787" i="4"/>
  <c r="G4788" i="4" a="1"/>
  <c r="G4788" i="4" s="1"/>
  <c r="G4789" i="4" a="1"/>
  <c r="G4789" i="4" s="1"/>
  <c r="G4790" i="4" a="1"/>
  <c r="G4790" i="4" s="1"/>
  <c r="G4791" i="4" a="1"/>
  <c r="G4791" i="4" s="1"/>
  <c r="G4792" i="4" a="1"/>
  <c r="G4792" i="4"/>
  <c r="G4793" i="4" a="1"/>
  <c r="G4793" i="4"/>
  <c r="G4794" i="4" a="1"/>
  <c r="G4794" i="4" s="1"/>
  <c r="G4795" i="4" a="1"/>
  <c r="G4795" i="4" s="1"/>
  <c r="G4796" i="4" a="1"/>
  <c r="G4796" i="4" s="1"/>
  <c r="G4797" i="4" a="1"/>
  <c r="G4797" i="4"/>
  <c r="G4798" i="4" a="1"/>
  <c r="G4798" i="4" s="1"/>
  <c r="G4799" i="4" a="1"/>
  <c r="G4799" i="4" s="1"/>
  <c r="G4800" i="4" a="1"/>
  <c r="G4800" i="4"/>
  <c r="G4801" i="4" a="1"/>
  <c r="G4801" i="4" s="1"/>
  <c r="G4802" i="4" a="1"/>
  <c r="G4802" i="4" s="1"/>
  <c r="G4803" i="4" a="1"/>
  <c r="G4803" i="4" s="1"/>
  <c r="G4804" i="4" a="1"/>
  <c r="G4804" i="4" s="1"/>
  <c r="G4805" i="4" a="1"/>
  <c r="G4805" i="4" s="1"/>
  <c r="G4806" i="4" a="1"/>
  <c r="G4806" i="4" s="1"/>
  <c r="G4807" i="4" a="1"/>
  <c r="G4807" i="4"/>
  <c r="G4808" i="4" a="1"/>
  <c r="G4808" i="4"/>
  <c r="G4809" i="4" a="1"/>
  <c r="G4809" i="4"/>
  <c r="G4810" i="4" a="1"/>
  <c r="G4810" i="4" s="1"/>
  <c r="G4811" i="4" a="1"/>
  <c r="G4811" i="4" s="1"/>
  <c r="G4812" i="4" a="1"/>
  <c r="G4812" i="4" s="1"/>
  <c r="G4813" i="4" a="1"/>
  <c r="G4813" i="4"/>
  <c r="G4814" i="4" a="1"/>
  <c r="G4814" i="4" s="1"/>
  <c r="G4815" i="4" a="1"/>
  <c r="G4815" i="4" s="1"/>
  <c r="G4816" i="4" a="1"/>
  <c r="G4816" i="4" s="1"/>
  <c r="G4817" i="4" a="1"/>
  <c r="G4817" i="4" s="1"/>
  <c r="G4818" i="4" a="1"/>
  <c r="G4818" i="4" s="1"/>
  <c r="G4819" i="4" a="1"/>
  <c r="G4819" i="4"/>
  <c r="G4820" i="4" a="1"/>
  <c r="G4820" i="4" s="1"/>
  <c r="G4821" i="4" a="1"/>
  <c r="G4821" i="4" s="1"/>
  <c r="G4822" i="4" a="1"/>
  <c r="G4822" i="4" s="1"/>
  <c r="G4823" i="4" a="1"/>
  <c r="G4823" i="4" s="1"/>
  <c r="G4824" i="4" a="1"/>
  <c r="G4824" i="4" s="1"/>
  <c r="G4825" i="4" a="1"/>
  <c r="G4825" i="4"/>
  <c r="G4826" i="4" a="1"/>
  <c r="G4826" i="4" s="1"/>
  <c r="G4827" i="4" a="1"/>
  <c r="G4827" i="4" s="1"/>
  <c r="G4828" i="4" a="1"/>
  <c r="G4828" i="4" s="1"/>
  <c r="G4829" i="4" a="1"/>
  <c r="G4829" i="4"/>
  <c r="G4830" i="4" a="1"/>
  <c r="G4830" i="4" s="1"/>
  <c r="G4831" i="4" a="1"/>
  <c r="G4831" i="4" s="1"/>
  <c r="G4832" i="4" a="1"/>
  <c r="G4832" i="4"/>
  <c r="G4833" i="4" a="1"/>
  <c r="G4833" i="4" s="1"/>
  <c r="G4834" i="4" a="1"/>
  <c r="G4834" i="4" s="1"/>
  <c r="G4835" i="4" a="1"/>
  <c r="G4835" i="4"/>
  <c r="G4836" i="4" a="1"/>
  <c r="G4836" i="4" s="1"/>
  <c r="G4837" i="4" a="1"/>
  <c r="G4837" i="4" s="1"/>
  <c r="G4838" i="4" a="1"/>
  <c r="G4838" i="4" s="1"/>
  <c r="G4839" i="4" a="1"/>
  <c r="G4839" i="4"/>
  <c r="G4840" i="4" a="1"/>
  <c r="G4840" i="4" s="1"/>
  <c r="G4841" i="4" a="1"/>
  <c r="G4841" i="4"/>
  <c r="G4842" i="4" a="1"/>
  <c r="G4842" i="4" s="1"/>
  <c r="G4843" i="4" a="1"/>
  <c r="G4843" i="4"/>
  <c r="G4844" i="4" a="1"/>
  <c r="G4844" i="4" s="1"/>
  <c r="G4845" i="4" a="1"/>
  <c r="G4845" i="4"/>
  <c r="G4846" i="4" a="1"/>
  <c r="G4846" i="4" s="1"/>
  <c r="G4847" i="4" a="1"/>
  <c r="G4847" i="4" s="1"/>
  <c r="G4848" i="4" a="1"/>
  <c r="G4848" i="4" s="1"/>
  <c r="G4849" i="4" a="1"/>
  <c r="G4849" i="4"/>
  <c r="G4850" i="4" a="1"/>
  <c r="G4850" i="4" s="1"/>
  <c r="G4851" i="4" a="1"/>
  <c r="G4851" i="4"/>
  <c r="G4852" i="4" a="1"/>
  <c r="G4852" i="4" s="1"/>
  <c r="G4853" i="4" a="1"/>
  <c r="G4853" i="4"/>
  <c r="G4854" i="4" a="1"/>
  <c r="G4854" i="4" s="1"/>
  <c r="G4855" i="4" a="1"/>
  <c r="G4855" i="4"/>
  <c r="G4856" i="4" a="1"/>
  <c r="G4856" i="4"/>
  <c r="G4857" i="4" a="1"/>
  <c r="G4857" i="4"/>
  <c r="G4858" i="4" a="1"/>
  <c r="G4858" i="4" s="1"/>
  <c r="G4859" i="4" a="1"/>
  <c r="G4859" i="4"/>
  <c r="G4860" i="4" a="1"/>
  <c r="G4860" i="4" s="1"/>
  <c r="G4861" i="4" a="1"/>
  <c r="G4861" i="4"/>
  <c r="G4862" i="4" a="1"/>
  <c r="G4862" i="4" s="1"/>
  <c r="G4863" i="4" a="1"/>
  <c r="G4863" i="4"/>
  <c r="G4864" i="4" a="1"/>
  <c r="G4864" i="4" s="1"/>
  <c r="G4865" i="4" a="1"/>
  <c r="G4865" i="4"/>
  <c r="G4866" i="4" a="1"/>
  <c r="G4866" i="4" s="1"/>
  <c r="G4867" i="4" a="1"/>
  <c r="G4867" i="4"/>
  <c r="G4868" i="4" a="1"/>
  <c r="G4868" i="4" s="1"/>
  <c r="G4869" i="4" a="1"/>
  <c r="G4869" i="4"/>
  <c r="G4870" i="4" a="1"/>
  <c r="G4870" i="4" s="1"/>
  <c r="G4871" i="4" a="1"/>
  <c r="G4871" i="4"/>
  <c r="G4872" i="4" a="1"/>
  <c r="G4872" i="4" s="1"/>
  <c r="G4873" i="4" a="1"/>
  <c r="G4873" i="4" s="1"/>
  <c r="G4874" i="4" a="1"/>
  <c r="G4874" i="4" s="1"/>
  <c r="G4875" i="4" a="1"/>
  <c r="G4875" i="4"/>
  <c r="G4876" i="4" a="1"/>
  <c r="G4876" i="4" s="1"/>
  <c r="G4877" i="4" a="1"/>
  <c r="G4877" i="4"/>
  <c r="G4878" i="4" a="1"/>
  <c r="G4878" i="4" s="1"/>
  <c r="G4879" i="4" a="1"/>
  <c r="G4879" i="4"/>
  <c r="G4880" i="4" a="1"/>
  <c r="G4880" i="4" s="1"/>
  <c r="G4881" i="4" a="1"/>
  <c r="G4881" i="4"/>
  <c r="G4882" i="4" a="1"/>
  <c r="G4882" i="4" s="1"/>
  <c r="G4883" i="4" a="1"/>
  <c r="G4883" i="4" s="1"/>
  <c r="G4884" i="4" a="1"/>
  <c r="G4884" i="4" s="1"/>
  <c r="G4885" i="4" a="1"/>
  <c r="G4885" i="4" s="1"/>
  <c r="G4886" i="4" a="1"/>
  <c r="G4886" i="4" s="1"/>
  <c r="G4887" i="4" a="1"/>
  <c r="G4887" i="4" s="1"/>
  <c r="G4888" i="4" a="1"/>
  <c r="G4888" i="4"/>
  <c r="G4889" i="4" a="1"/>
  <c r="G4889" i="4" s="1"/>
  <c r="G4890" i="4" a="1"/>
  <c r="G4890" i="4" s="1"/>
  <c r="G4891" i="4" a="1"/>
  <c r="G4891" i="4" s="1"/>
  <c r="G4892" i="4" a="1"/>
  <c r="G4892" i="4" s="1"/>
  <c r="G4893" i="4" a="1"/>
  <c r="G4893" i="4" s="1"/>
  <c r="G4894" i="4" a="1"/>
  <c r="G4894" i="4" s="1"/>
  <c r="G4895" i="4" a="1"/>
  <c r="G4895" i="4" s="1"/>
  <c r="G4896" i="4" a="1"/>
  <c r="G4896" i="4" s="1"/>
  <c r="G4897" i="4" a="1"/>
  <c r="G4897" i="4"/>
  <c r="G4898" i="4" a="1"/>
  <c r="G4898" i="4" s="1"/>
  <c r="G4899" i="4" a="1"/>
  <c r="G4899" i="4"/>
  <c r="G4900" i="4" a="1"/>
  <c r="G4900" i="4" s="1"/>
  <c r="G4901" i="4" a="1"/>
  <c r="G4901" i="4" s="1"/>
  <c r="G4902" i="4" a="1"/>
  <c r="G4902" i="4" s="1"/>
  <c r="G4903" i="4" a="1"/>
  <c r="G4903" i="4" s="1"/>
  <c r="G4904" i="4" a="1"/>
  <c r="G4904" i="4" s="1"/>
  <c r="G4905" i="4" a="1"/>
  <c r="G4905" i="4" s="1"/>
  <c r="G4906" i="4" a="1"/>
  <c r="G4906" i="4" s="1"/>
  <c r="G4907" i="4" a="1"/>
  <c r="G4907" i="4" s="1"/>
  <c r="G4908" i="4" a="1"/>
  <c r="G4908" i="4" s="1"/>
  <c r="G4909" i="4" a="1"/>
  <c r="G4909" i="4"/>
  <c r="G4910" i="4" a="1"/>
  <c r="G4910" i="4"/>
  <c r="G4911" i="4" a="1"/>
  <c r="G4911" i="4" s="1"/>
  <c r="G4912" i="4" a="1"/>
  <c r="G4912" i="4" s="1"/>
  <c r="G4913" i="4" a="1"/>
  <c r="G4913" i="4" s="1"/>
  <c r="G4914" i="4" a="1"/>
  <c r="G4914" i="4" s="1"/>
  <c r="G4915" i="4" a="1"/>
  <c r="G4915" i="4"/>
  <c r="G4916" i="4" a="1"/>
  <c r="G4916" i="4" s="1"/>
  <c r="G4917" i="4" a="1"/>
  <c r="G4917" i="4" s="1"/>
  <c r="G4918" i="4" a="1"/>
  <c r="G4918" i="4"/>
  <c r="G4919" i="4" a="1"/>
  <c r="G4919" i="4" s="1"/>
  <c r="G4920" i="4" a="1"/>
  <c r="G4920" i="4" s="1"/>
  <c r="G4921" i="4" a="1"/>
  <c r="G4921" i="4" s="1"/>
  <c r="G4922" i="4" a="1"/>
  <c r="G4922" i="4" s="1"/>
  <c r="G4923" i="4" a="1"/>
  <c r="G4923" i="4"/>
  <c r="G4924" i="4" a="1"/>
  <c r="G4924" i="4" s="1"/>
  <c r="G4925" i="4" a="1"/>
  <c r="G4925" i="4"/>
  <c r="G4926" i="4" a="1"/>
  <c r="G4926" i="4" s="1"/>
  <c r="G4927" i="4" a="1"/>
  <c r="G4927" i="4"/>
  <c r="G4928" i="4" a="1"/>
  <c r="G4928" i="4"/>
  <c r="G4929" i="4" a="1"/>
  <c r="G4929" i="4" s="1"/>
  <c r="G4930" i="4" a="1"/>
  <c r="G4930" i="4" s="1"/>
  <c r="G4931" i="4" a="1"/>
  <c r="G4931" i="4"/>
  <c r="G4932" i="4" a="1"/>
  <c r="G4932" i="4" s="1"/>
  <c r="G4933" i="4" a="1"/>
  <c r="G4933" i="4" s="1"/>
  <c r="G4934" i="4" a="1"/>
  <c r="G4934" i="4"/>
  <c r="G4935" i="4" a="1"/>
  <c r="G4935" i="4" s="1"/>
  <c r="G4936" i="4" a="1"/>
  <c r="G4936" i="4"/>
  <c r="G4937" i="4" a="1"/>
  <c r="G4937" i="4" s="1"/>
  <c r="G4938" i="4" a="1"/>
  <c r="G4938" i="4" s="1"/>
  <c r="G4939" i="4" a="1"/>
  <c r="G4939" i="4"/>
  <c r="G4940" i="4" a="1"/>
  <c r="G4940" i="4" s="1"/>
  <c r="G4941" i="4" a="1"/>
  <c r="G4941" i="4" s="1"/>
  <c r="G4942" i="4" a="1"/>
  <c r="G4942" i="4" s="1"/>
  <c r="G4943" i="4" a="1"/>
  <c r="G4943" i="4"/>
  <c r="G4944" i="4" a="1"/>
  <c r="G4944" i="4" s="1"/>
  <c r="G4945" i="4" a="1"/>
  <c r="G4945" i="4"/>
  <c r="G4946" i="4" a="1"/>
  <c r="G4946" i="4" s="1"/>
  <c r="G4947" i="4" a="1"/>
  <c r="G4947" i="4" s="1"/>
  <c r="G4948" i="4" a="1"/>
  <c r="G4948" i="4" s="1"/>
  <c r="G4949" i="4" a="1"/>
  <c r="G4949" i="4" s="1"/>
  <c r="G4950" i="4" a="1"/>
  <c r="G4950" i="4" s="1"/>
  <c r="G4951" i="4" a="1"/>
  <c r="G4951" i="4" s="1"/>
  <c r="G4952" i="4" a="1"/>
  <c r="G4952" i="4"/>
  <c r="G4953" i="4" a="1"/>
  <c r="G4953" i="4" s="1"/>
  <c r="G4954" i="4" a="1"/>
  <c r="G4954" i="4" s="1"/>
  <c r="G4955" i="4" a="1"/>
  <c r="G4955" i="4" s="1"/>
  <c r="G4956" i="4" a="1"/>
  <c r="G4956" i="4" s="1"/>
  <c r="G4957" i="4" a="1"/>
  <c r="G4957" i="4" s="1"/>
  <c r="G4958" i="4" a="1"/>
  <c r="G4958" i="4" s="1"/>
  <c r="G4959" i="4" a="1"/>
  <c r="G4959" i="4" s="1"/>
  <c r="G4960" i="4" a="1"/>
  <c r="G4960" i="4" s="1"/>
  <c r="G4961" i="4" a="1"/>
  <c r="G4961" i="4"/>
  <c r="G4962" i="4" a="1"/>
  <c r="G4962" i="4" s="1"/>
  <c r="G4963" i="4" a="1"/>
  <c r="G4963" i="4"/>
  <c r="G4964" i="4" a="1"/>
  <c r="G4964" i="4" s="1"/>
  <c r="G4965" i="4" a="1"/>
  <c r="G4965" i="4" s="1"/>
  <c r="G4966" i="4" a="1"/>
  <c r="G4966" i="4" s="1"/>
  <c r="G4967" i="4" a="1"/>
  <c r="G4967" i="4" s="1"/>
  <c r="G4968" i="4" a="1"/>
  <c r="G4968" i="4" s="1"/>
  <c r="G4969" i="4" a="1"/>
  <c r="G4969" i="4" s="1"/>
  <c r="G4970" i="4" a="1"/>
  <c r="G4970" i="4" s="1"/>
  <c r="G4971" i="4" a="1"/>
  <c r="G4971" i="4" s="1"/>
  <c r="G4972" i="4" a="1"/>
  <c r="G4972" i="4" s="1"/>
  <c r="G4973" i="4" a="1"/>
  <c r="G4973" i="4"/>
  <c r="G4974" i="4" a="1"/>
  <c r="G4974" i="4" s="1"/>
  <c r="G4975" i="4" a="1"/>
  <c r="G4975" i="4" s="1"/>
  <c r="G4976" i="4" a="1"/>
  <c r="G4976" i="4" s="1"/>
  <c r="G4977" i="4" a="1"/>
  <c r="G4977" i="4" s="1"/>
  <c r="G4978" i="4" a="1"/>
  <c r="G4978" i="4" s="1"/>
  <c r="G4979" i="4" a="1"/>
  <c r="G4979" i="4"/>
  <c r="G4980" i="4" a="1"/>
  <c r="G4980" i="4" s="1"/>
  <c r="G4981" i="4" a="1"/>
  <c r="G4981" i="4" s="1"/>
  <c r="G4982" i="4" a="1"/>
  <c r="G4982" i="4"/>
  <c r="G4983" i="4" a="1"/>
  <c r="G4983" i="4"/>
  <c r="G4984" i="4" a="1"/>
  <c r="G4984" i="4" s="1"/>
  <c r="G4985" i="4" a="1"/>
  <c r="G4985" i="4" s="1"/>
  <c r="G4986" i="4" a="1"/>
  <c r="G4986" i="4" s="1"/>
  <c r="G4987" i="4" a="1"/>
  <c r="G4987" i="4"/>
  <c r="G4988" i="4" a="1"/>
  <c r="G4988" i="4" s="1"/>
  <c r="G4989" i="4" a="1"/>
  <c r="G4989" i="4"/>
  <c r="G4990" i="4" a="1"/>
  <c r="G4990" i="4" s="1"/>
  <c r="G4991" i="4" a="1"/>
  <c r="G4991" i="4"/>
  <c r="G4992" i="4" a="1"/>
  <c r="G4992" i="4"/>
  <c r="G4993" i="4" a="1"/>
  <c r="G4993" i="4" s="1"/>
  <c r="G4994" i="4" a="1"/>
  <c r="G4994" i="4" s="1"/>
  <c r="G4995" i="4" a="1"/>
  <c r="G4995" i="4"/>
  <c r="G4996" i="4" a="1"/>
  <c r="G4996" i="4" s="1"/>
  <c r="G4997" i="4" a="1"/>
  <c r="G4997" i="4" s="1"/>
  <c r="G4998" i="4" a="1"/>
  <c r="G4998" i="4"/>
  <c r="G4999" i="4" a="1"/>
  <c r="G4999" i="4" s="1"/>
  <c r="G5000" i="4" a="1"/>
  <c r="G5000" i="4"/>
  <c r="G5001" i="4" a="1"/>
  <c r="G5001" i="4"/>
  <c r="G5002" i="4" a="1"/>
  <c r="G5002" i="4" s="1"/>
  <c r="G5003" i="4" a="1"/>
  <c r="G5003" i="4"/>
  <c r="G5004" i="4" a="1"/>
  <c r="G5004" i="4" s="1"/>
  <c r="G5005" i="4" a="1"/>
  <c r="G5005" i="4" s="1"/>
  <c r="G5006" i="4" a="1"/>
  <c r="G5006" i="4" s="1"/>
  <c r="G5007" i="4" a="1"/>
  <c r="G5007" i="4"/>
  <c r="G5008" i="4" a="1"/>
  <c r="G5008" i="4" s="1"/>
  <c r="G5009" i="4" a="1"/>
  <c r="G5009" i="4"/>
  <c r="G5010" i="4" a="1"/>
  <c r="G5010" i="4" s="1"/>
  <c r="G5011" i="4" a="1"/>
  <c r="G5011" i="4"/>
  <c r="G5012" i="4" a="1"/>
  <c r="G5012" i="4" s="1"/>
  <c r="G5013" i="4" a="1"/>
  <c r="G5013" i="4" s="1"/>
  <c r="G5014" i="4" a="1"/>
  <c r="G5014" i="4" s="1"/>
  <c r="G5015" i="4" a="1"/>
  <c r="G5015" i="4" s="1"/>
  <c r="G5016" i="4" a="1"/>
  <c r="G5016" i="4"/>
  <c r="G5017" i="4" a="1"/>
  <c r="G5017" i="4" s="1"/>
  <c r="G5018" i="4" a="1"/>
  <c r="G5018" i="4" s="1"/>
  <c r="G5019" i="4" a="1"/>
  <c r="G5019" i="4"/>
  <c r="G5020" i="4" a="1"/>
  <c r="G5020" i="4" s="1"/>
  <c r="G5021" i="4" a="1"/>
  <c r="G5021" i="4" s="1"/>
  <c r="G5022" i="4" a="1"/>
  <c r="G5022" i="4" s="1"/>
  <c r="G5023" i="4" a="1"/>
  <c r="G5023" i="4" s="1"/>
  <c r="G5024" i="4" a="1"/>
  <c r="G5024" i="4" s="1"/>
  <c r="G5025" i="4" a="1"/>
  <c r="G5025" i="4"/>
  <c r="G5026" i="4" a="1"/>
  <c r="G5026" i="4" s="1"/>
  <c r="G5027" i="4" a="1"/>
  <c r="G5027" i="4"/>
  <c r="G5028" i="4" a="1"/>
  <c r="G5028" i="4" s="1"/>
  <c r="G5029" i="4" a="1"/>
  <c r="G5029" i="4"/>
  <c r="G5030" i="4" a="1"/>
  <c r="G5030" i="4" s="1"/>
  <c r="G5031" i="4" a="1"/>
  <c r="G5031" i="4" s="1"/>
  <c r="G5032" i="4" a="1"/>
  <c r="G5032" i="4" s="1"/>
  <c r="G5033" i="4" a="1"/>
  <c r="G5033" i="4" s="1"/>
  <c r="G5034" i="4" a="1"/>
  <c r="G5034" i="4" s="1"/>
  <c r="G5035" i="4" a="1"/>
  <c r="G5035" i="4" s="1"/>
  <c r="G5036" i="4" a="1"/>
  <c r="G5036" i="4" s="1"/>
  <c r="G5037" i="4" a="1"/>
  <c r="G5037" i="4"/>
  <c r="G5038" i="4" a="1"/>
  <c r="G5038" i="4"/>
  <c r="G5039" i="4" a="1"/>
  <c r="G5039" i="4" s="1"/>
  <c r="G5040" i="4" a="1"/>
  <c r="G5040" i="4" s="1"/>
  <c r="G5041" i="4" a="1"/>
  <c r="G5041" i="4" s="1"/>
  <c r="G5042" i="4" a="1"/>
  <c r="G5042" i="4" s="1"/>
  <c r="G5043" i="4" a="1"/>
  <c r="G5043" i="4"/>
  <c r="G5044" i="4" a="1"/>
  <c r="G5044" i="4" s="1"/>
  <c r="G5045" i="4" a="1"/>
  <c r="G5045" i="4" s="1"/>
  <c r="G5046" i="4" a="1"/>
  <c r="G5046" i="4"/>
  <c r="G5047" i="4" a="1"/>
  <c r="G5047" i="4" s="1"/>
  <c r="G5048" i="4" a="1"/>
  <c r="G5048" i="4" s="1"/>
  <c r="G5049" i="4" a="1"/>
  <c r="G5049" i="4" s="1"/>
  <c r="G5050" i="4" a="1"/>
  <c r="G5050" i="4" s="1"/>
  <c r="G5051" i="4" a="1"/>
  <c r="G5051" i="4"/>
  <c r="G5052" i="4" a="1"/>
  <c r="G5052" i="4" s="1"/>
  <c r="G5053" i="4" a="1"/>
  <c r="G5053" i="4"/>
  <c r="G5054" i="4" a="1"/>
  <c r="G5054" i="4" s="1"/>
  <c r="G5055" i="4" a="1"/>
  <c r="G5055" i="4"/>
  <c r="G5056" i="4" a="1"/>
  <c r="G5056" i="4"/>
  <c r="G5057" i="4" a="1"/>
  <c r="G5057" i="4" s="1"/>
  <c r="G5058" i="4" a="1"/>
  <c r="G5058" i="4" s="1"/>
  <c r="G5059" i="4" a="1"/>
  <c r="G5059" i="4"/>
  <c r="G5060" i="4" a="1"/>
  <c r="G5060" i="4" s="1"/>
  <c r="G5061" i="4" a="1"/>
  <c r="G5061" i="4" s="1"/>
  <c r="G5062" i="4" a="1"/>
  <c r="G5062" i="4"/>
  <c r="G5063" i="4" a="1"/>
  <c r="G5063" i="4" s="1"/>
  <c r="G5064" i="4" a="1"/>
  <c r="G5064" i="4"/>
  <c r="G5065" i="4" a="1"/>
  <c r="G5065" i="4"/>
  <c r="G5066" i="4" a="1"/>
  <c r="G5066" i="4" s="1"/>
  <c r="G5067" i="4" a="1"/>
  <c r="G5067" i="4"/>
  <c r="G5068" i="4" a="1"/>
  <c r="G5068" i="4" s="1"/>
  <c r="G5069" i="4" a="1"/>
  <c r="G5069" i="4" s="1"/>
  <c r="G5070" i="4" a="1"/>
  <c r="G5070" i="4" s="1"/>
  <c r="G5071" i="4" a="1"/>
  <c r="G5071" i="4"/>
  <c r="G5072" i="4" a="1"/>
  <c r="G5072" i="4" s="1"/>
  <c r="G5073" i="4" a="1"/>
  <c r="G5073" i="4"/>
  <c r="G5074" i="4" a="1"/>
  <c r="G5074" i="4" s="1"/>
  <c r="G5075" i="4" a="1"/>
  <c r="G5075" i="4" s="1"/>
  <c r="G5076" i="4" a="1"/>
  <c r="G5076" i="4" s="1"/>
  <c r="G5077" i="4" a="1"/>
  <c r="G5077" i="4" s="1"/>
  <c r="G5078" i="4" a="1"/>
  <c r="G5078" i="4" s="1"/>
  <c r="G5079" i="4" a="1"/>
  <c r="G5079" i="4" s="1"/>
  <c r="G5080" i="4" a="1"/>
  <c r="G5080" i="4"/>
  <c r="G5081" i="4" a="1"/>
  <c r="G5081" i="4" s="1"/>
  <c r="G5082" i="4" a="1"/>
  <c r="G5082" i="4" s="1"/>
  <c r="G5083" i="4" a="1"/>
  <c r="G5083" i="4" s="1"/>
  <c r="G5084" i="4" a="1"/>
  <c r="G5084" i="4" s="1"/>
  <c r="G5085" i="4" a="1"/>
  <c r="G5085" i="4" s="1"/>
  <c r="G5086" i="4" a="1"/>
  <c r="G5086" i="4" s="1"/>
  <c r="G5087" i="4" a="1"/>
  <c r="G5087" i="4" s="1"/>
  <c r="G5088" i="4" a="1"/>
  <c r="G5088" i="4" s="1"/>
  <c r="G5089" i="4" a="1"/>
  <c r="G5089" i="4"/>
  <c r="G5090" i="4" a="1"/>
  <c r="G5090" i="4" s="1"/>
  <c r="G5091" i="4" a="1"/>
  <c r="G5091" i="4"/>
  <c r="G5092" i="4" a="1"/>
  <c r="G5092" i="4" s="1"/>
  <c r="G5093" i="4" a="1"/>
  <c r="G5093" i="4" s="1"/>
  <c r="G5094" i="4" a="1"/>
  <c r="G5094" i="4" s="1"/>
  <c r="G5095" i="4" a="1"/>
  <c r="G5095" i="4" s="1"/>
  <c r="G5096" i="4" a="1"/>
  <c r="G5096" i="4" s="1"/>
  <c r="G5097" i="4" a="1"/>
  <c r="G5097" i="4" s="1"/>
  <c r="G5098" i="4" a="1"/>
  <c r="G5098" i="4" s="1"/>
  <c r="G5099" i="4" a="1"/>
  <c r="G5099" i="4" s="1"/>
  <c r="G5100" i="4" a="1"/>
  <c r="G5100" i="4" s="1"/>
  <c r="G5101" i="4" a="1"/>
  <c r="G5101" i="4"/>
  <c r="G5102" i="4" a="1"/>
  <c r="G5102" i="4"/>
  <c r="G5103" i="4" a="1"/>
  <c r="G5103" i="4" s="1"/>
  <c r="G5104" i="4" a="1"/>
  <c r="G5104" i="4" s="1"/>
  <c r="G5105" i="4" a="1"/>
  <c r="G5105" i="4" s="1"/>
  <c r="G5106" i="4" a="1"/>
  <c r="G5106" i="4" s="1"/>
  <c r="G5107" i="4" a="1"/>
  <c r="G5107" i="4"/>
  <c r="G5108" i="4" a="1"/>
  <c r="G5108" i="4" s="1"/>
  <c r="G5109" i="4" a="1"/>
  <c r="G5109" i="4" s="1"/>
  <c r="G5110" i="4" a="1"/>
  <c r="G5110" i="4"/>
  <c r="G5111" i="4" a="1"/>
  <c r="G5111" i="4" s="1"/>
  <c r="G5112" i="4" a="1"/>
  <c r="G5112" i="4" s="1"/>
  <c r="G5113" i="4" a="1"/>
  <c r="G5113" i="4" s="1"/>
  <c r="G5114" i="4" a="1"/>
  <c r="G5114" i="4" s="1"/>
  <c r="G5115" i="4" a="1"/>
  <c r="G5115" i="4" s="1"/>
  <c r="G5116" i="4" a="1"/>
  <c r="G5116" i="4" s="1"/>
  <c r="G5117" i="4" a="1"/>
  <c r="G5117" i="4" s="1"/>
  <c r="G5118" i="4" a="1"/>
  <c r="G5118" i="4"/>
  <c r="G5119" i="4" a="1"/>
  <c r="G5119" i="4" s="1"/>
  <c r="G5120" i="4" a="1"/>
  <c r="G5120" i="4" s="1"/>
  <c r="G5121" i="4" a="1"/>
  <c r="G5121" i="4"/>
  <c r="G5122" i="4" a="1"/>
  <c r="G5122" i="4"/>
  <c r="G5123" i="4" a="1"/>
  <c r="G5123" i="4"/>
  <c r="G5124" i="4" a="1"/>
  <c r="G5124" i="4" s="1"/>
  <c r="G5125" i="4" a="1"/>
  <c r="G5125" i="4"/>
  <c r="G5126" i="4" a="1"/>
  <c r="G5126" i="4" s="1"/>
  <c r="G5127" i="4" a="1"/>
  <c r="G5127" i="4"/>
  <c r="G5128" i="4" a="1"/>
  <c r="G5128" i="4" s="1"/>
  <c r="G5129" i="4" a="1"/>
  <c r="G5129" i="4" s="1"/>
  <c r="G5130" i="4" a="1"/>
  <c r="G5130" i="4" s="1"/>
  <c r="G5131" i="4" a="1"/>
  <c r="G5131" i="4" s="1"/>
  <c r="G5132" i="4" a="1"/>
  <c r="G5132" i="4" s="1"/>
  <c r="G5133" i="4" a="1"/>
  <c r="G5133" i="4"/>
  <c r="G5134" i="4" a="1"/>
  <c r="G5134" i="4" s="1"/>
  <c r="G5135" i="4" a="1"/>
  <c r="G5135" i="4"/>
  <c r="G5136" i="4" a="1"/>
  <c r="G5136" i="4" s="1"/>
  <c r="G5137" i="4" a="1"/>
  <c r="G5137" i="4"/>
  <c r="G5138" i="4" a="1"/>
  <c r="G5138" i="4"/>
  <c r="G5139" i="4" a="1"/>
  <c r="G5139" i="4"/>
  <c r="G5140" i="4" a="1"/>
  <c r="G5140" i="4" s="1"/>
  <c r="G5141" i="4" a="1"/>
  <c r="G5141" i="4" s="1"/>
  <c r="G5142" i="4" a="1"/>
  <c r="G5142" i="4"/>
  <c r="G5143" i="4" a="1"/>
  <c r="G5143" i="4" s="1"/>
  <c r="G5144" i="4" a="1"/>
  <c r="G5144" i="4"/>
  <c r="G5145" i="4" a="1"/>
  <c r="G5145" i="4"/>
  <c r="G5146" i="4" a="1"/>
  <c r="G5146" i="4" s="1"/>
  <c r="G5147" i="4" a="1"/>
  <c r="G5147" i="4" s="1"/>
  <c r="G5148" i="4" a="1"/>
  <c r="G5148" i="4" s="1"/>
  <c r="G5149" i="4" a="1"/>
  <c r="G5149" i="4"/>
  <c r="G5150" i="4" a="1"/>
  <c r="G5150" i="4"/>
  <c r="G5151" i="4" a="1"/>
  <c r="G5151" i="4" s="1"/>
  <c r="G5152" i="4" a="1"/>
  <c r="G5152" i="4"/>
  <c r="G5153" i="4" a="1"/>
  <c r="G5153" i="4" s="1"/>
  <c r="G5154" i="4" a="1"/>
  <c r="G5154" i="4" s="1"/>
  <c r="G5155" i="4" a="1"/>
  <c r="G5155" i="4"/>
  <c r="G5156" i="4" a="1"/>
  <c r="G5156" i="4" s="1"/>
  <c r="G5157" i="4" a="1"/>
  <c r="G5157" i="4" s="1"/>
  <c r="G5158" i="4" a="1"/>
  <c r="G5158" i="4" s="1"/>
  <c r="G5159" i="4" a="1"/>
  <c r="G5159" i="4"/>
  <c r="G5160" i="4" a="1"/>
  <c r="G5160" i="4" s="1"/>
  <c r="G5161" i="4" a="1"/>
  <c r="G5161" i="4"/>
  <c r="G5162" i="4" a="1"/>
  <c r="G5162" i="4"/>
  <c r="G5163" i="4" a="1"/>
  <c r="G5163" i="4" s="1"/>
  <c r="G5164" i="4" a="1"/>
  <c r="G5164" i="4" s="1"/>
  <c r="G5165" i="4" a="1"/>
  <c r="G5165" i="4"/>
  <c r="G5166" i="4" a="1"/>
  <c r="G5166" i="4"/>
  <c r="G5167" i="4" a="1"/>
  <c r="G5167" i="4"/>
  <c r="G5168" i="4" a="1"/>
  <c r="G5168" i="4" s="1"/>
  <c r="G5169" i="4" a="1"/>
  <c r="G5169" i="4"/>
  <c r="G5170" i="4" a="1"/>
  <c r="G5170" i="4"/>
  <c r="G5171" i="4" a="1"/>
  <c r="G5171" i="4" s="1"/>
  <c r="G5172" i="4" a="1"/>
  <c r="G5172" i="4" s="1"/>
  <c r="G5173" i="4" a="1"/>
  <c r="G5173" i="4" s="1"/>
  <c r="G5174" i="4" a="1"/>
  <c r="G5174" i="4" s="1"/>
  <c r="G5175" i="4" a="1"/>
  <c r="G5175" i="4" s="1"/>
  <c r="G5176" i="4" a="1"/>
  <c r="G5176" i="4"/>
  <c r="G5177" i="4" a="1"/>
  <c r="G5177" i="4" s="1"/>
  <c r="G5178" i="4" a="1"/>
  <c r="G5178" i="4"/>
  <c r="G5179" i="4" a="1"/>
  <c r="G5179" i="4" s="1"/>
  <c r="G5180" i="4" a="1"/>
  <c r="G5180" i="4" s="1"/>
  <c r="G5181" i="4" a="1"/>
  <c r="G5181" i="4"/>
  <c r="G5182" i="4" a="1"/>
  <c r="G5182" i="4"/>
  <c r="G5183" i="4" a="1"/>
  <c r="G5183" i="4"/>
  <c r="G5184" i="4" a="1"/>
  <c r="G5184" i="4"/>
  <c r="G5185" i="4" a="1"/>
  <c r="G5185" i="4" s="1"/>
  <c r="G5186" i="4" a="1"/>
  <c r="G5186" i="4"/>
  <c r="G5187" i="4" a="1"/>
  <c r="G5187" i="4"/>
  <c r="G5188" i="4" a="1"/>
  <c r="G5188" i="4" s="1"/>
  <c r="G5189" i="4" a="1"/>
  <c r="G5189" i="4" s="1"/>
  <c r="G5190" i="4" a="1"/>
  <c r="G5190" i="4" s="1"/>
  <c r="G5191" i="4" a="1"/>
  <c r="G5191" i="4" s="1"/>
  <c r="G5192" i="4" a="1"/>
  <c r="G5192" i="4" s="1"/>
  <c r="G5193" i="4" a="1"/>
  <c r="G5193" i="4"/>
  <c r="G5194" i="4" a="1"/>
  <c r="G5194" i="4" s="1"/>
  <c r="G5195" i="4" a="1"/>
  <c r="G5195" i="4"/>
  <c r="G5196" i="4" a="1"/>
  <c r="G5196" i="4" s="1"/>
  <c r="G5197" i="4" a="1"/>
  <c r="G5197" i="4"/>
  <c r="G5198" i="4" a="1"/>
  <c r="G5198" i="4"/>
  <c r="G5199" i="4" a="1"/>
  <c r="G5199" i="4"/>
  <c r="G5200" i="4" a="1"/>
  <c r="G5200" i="4"/>
  <c r="G5201" i="4" a="1"/>
  <c r="G5201" i="4"/>
  <c r="G5202" i="4" a="1"/>
  <c r="G5202" i="4" s="1"/>
  <c r="G5203" i="4" a="1"/>
  <c r="G5203" i="4"/>
  <c r="G5204" i="4" a="1"/>
  <c r="G5204" i="4" s="1"/>
  <c r="G5205" i="4" a="1"/>
  <c r="G5205" i="4"/>
  <c r="G5206" i="4" a="1"/>
  <c r="G5206" i="4" s="1"/>
  <c r="G5207" i="4" a="1"/>
  <c r="G5207" i="4" s="1"/>
  <c r="G5208" i="4" a="1"/>
  <c r="G5208" i="4" s="1"/>
  <c r="G5209" i="4" a="1"/>
  <c r="G5209" i="4" s="1"/>
  <c r="G5210" i="4" a="1"/>
  <c r="G5210" i="4"/>
  <c r="G5211" i="4" a="1"/>
  <c r="G5211" i="4" s="1"/>
  <c r="G5212" i="4" a="1"/>
  <c r="G5212" i="4" s="1"/>
  <c r="G5213" i="4" a="1"/>
  <c r="G5213" i="4"/>
  <c r="G5214" i="4" a="1"/>
  <c r="G5214" i="4" s="1"/>
  <c r="G5215" i="4" a="1"/>
  <c r="G5215" i="4"/>
  <c r="G5216" i="4" a="1"/>
  <c r="G5216" i="4"/>
  <c r="G5217" i="4" a="1"/>
  <c r="G5217" i="4"/>
  <c r="G5218" i="4" a="1"/>
  <c r="G5218" i="4"/>
  <c r="G5219" i="4" a="1"/>
  <c r="G5219" i="4" s="1"/>
  <c r="G5220" i="4" a="1"/>
  <c r="G5220" i="4" s="1"/>
  <c r="G5221" i="4" a="1"/>
  <c r="G5221" i="4"/>
  <c r="G5222" i="4" a="1"/>
  <c r="G5222" i="4" s="1"/>
  <c r="G5223" i="4" a="1"/>
  <c r="G5223" i="4" s="1"/>
  <c r="G5224" i="4" a="1"/>
  <c r="G5224" i="4" s="1"/>
  <c r="G5225" i="4" a="1"/>
  <c r="G5225" i="4" s="1"/>
  <c r="G5226" i="4" a="1"/>
  <c r="G5226" i="4" s="1"/>
  <c r="G5227" i="4" a="1"/>
  <c r="G5227" i="4"/>
  <c r="G5228" i="4" a="1"/>
  <c r="G5228" i="4" s="1"/>
  <c r="G5229" i="4" a="1"/>
  <c r="G5229" i="4"/>
  <c r="G5230" i="4" a="1"/>
  <c r="G5230" i="4"/>
  <c r="G5231" i="4" a="1"/>
  <c r="G5231" i="4" s="1"/>
  <c r="G5232" i="4" a="1"/>
  <c r="G5232" i="4"/>
  <c r="G5233" i="4" a="1"/>
  <c r="G5233" i="4"/>
  <c r="G5234" i="4" a="1"/>
  <c r="G5234" i="4"/>
  <c r="G5235" i="4" a="1"/>
  <c r="G5235" i="4"/>
  <c r="G5236" i="4" a="1"/>
  <c r="G5236" i="4" s="1"/>
  <c r="G5237" i="4" a="1"/>
  <c r="G5237" i="4" s="1"/>
  <c r="G5238" i="4" a="1"/>
  <c r="G5238" i="4"/>
  <c r="G5239" i="4" a="1"/>
  <c r="G5239" i="4"/>
  <c r="G5240" i="4" a="1"/>
  <c r="G5240" i="4" s="1"/>
  <c r="G5241" i="4" a="1"/>
  <c r="G5241" i="4" s="1"/>
  <c r="G5242" i="4" a="1"/>
  <c r="G5242" i="4" s="1"/>
  <c r="G5243" i="4" a="1"/>
  <c r="G5243" i="4" s="1"/>
  <c r="G5244" i="4" a="1"/>
  <c r="G5244" i="4" s="1"/>
  <c r="G5245" i="4" a="1"/>
  <c r="G5245" i="4" s="1"/>
  <c r="G5246" i="4" a="1"/>
  <c r="G5246" i="4"/>
  <c r="G5247" i="4" a="1"/>
  <c r="G5247" i="4" s="1"/>
  <c r="G5248" i="4" a="1"/>
  <c r="G5248" i="4" s="1"/>
  <c r="G5249" i="4" a="1"/>
  <c r="G5249" i="4"/>
  <c r="G5250" i="4" a="1"/>
  <c r="G5250" i="4"/>
  <c r="G5251" i="4" a="1"/>
  <c r="G5251" i="4"/>
  <c r="G5252" i="4" a="1"/>
  <c r="G5252" i="4" s="1"/>
  <c r="G5253" i="4" a="1"/>
  <c r="G5253" i="4"/>
  <c r="G5254" i="4" a="1"/>
  <c r="G5254" i="4" s="1"/>
  <c r="G5255" i="4" a="1"/>
  <c r="G5255" i="4"/>
  <c r="G5256" i="4" a="1"/>
  <c r="G5256" i="4" s="1"/>
  <c r="G5257" i="4" a="1"/>
  <c r="G5257" i="4" s="1"/>
  <c r="G5258" i="4" a="1"/>
  <c r="G5258" i="4" s="1"/>
  <c r="G5259" i="4" a="1"/>
  <c r="G5259" i="4" s="1"/>
  <c r="G5260" i="4" a="1"/>
  <c r="G5260" i="4" s="1"/>
  <c r="G5261" i="4" a="1"/>
  <c r="G5261" i="4"/>
  <c r="G5262" i="4" a="1"/>
  <c r="G5262" i="4" s="1"/>
  <c r="G5263" i="4" a="1"/>
  <c r="G5263" i="4"/>
  <c r="G5264" i="4" a="1"/>
  <c r="G5264" i="4" s="1"/>
  <c r="G5265" i="4" a="1"/>
  <c r="G5265" i="4" s="1"/>
  <c r="G5266" i="4" a="1"/>
  <c r="G5266" i="4"/>
  <c r="G5267" i="4" a="1"/>
  <c r="G5267" i="4"/>
  <c r="G5268" i="4" a="1"/>
  <c r="G5268" i="4" s="1"/>
  <c r="G5269" i="4" a="1"/>
  <c r="G5269" i="4" s="1"/>
  <c r="G5270" i="4" a="1"/>
  <c r="G5270" i="4"/>
  <c r="G5271" i="4" a="1"/>
  <c r="G5271" i="4" s="1"/>
  <c r="G5272" i="4" a="1"/>
  <c r="G5272" i="4"/>
  <c r="G5273" i="4" a="1"/>
  <c r="G5273" i="4"/>
  <c r="G5274" i="4" a="1"/>
  <c r="G5274" i="4" s="1"/>
  <c r="G5275" i="4" a="1"/>
  <c r="G5275" i="4" s="1"/>
  <c r="G5276" i="4" a="1"/>
  <c r="G5276" i="4" s="1"/>
  <c r="G5277" i="4" a="1"/>
  <c r="G5277" i="4"/>
  <c r="G5278" i="4" a="1"/>
  <c r="G5278" i="4"/>
  <c r="G5279" i="4" a="1"/>
  <c r="G5279" i="4" s="1"/>
  <c r="G5280" i="4" a="1"/>
  <c r="G5280" i="4"/>
  <c r="G5281" i="4" a="1"/>
  <c r="G5281" i="4"/>
  <c r="G5282" i="4" a="1"/>
  <c r="G5282" i="4" s="1"/>
  <c r="G5283" i="4" a="1"/>
  <c r="G5283" i="4"/>
  <c r="G5284" i="4" a="1"/>
  <c r="G5284" i="4" s="1"/>
  <c r="G5285" i="4" a="1"/>
  <c r="G5285" i="4" s="1"/>
  <c r="G5286" i="4" a="1"/>
  <c r="G5286" i="4" s="1"/>
  <c r="G5287" i="4" a="1"/>
  <c r="G5287" i="4"/>
  <c r="G5288" i="4" a="1"/>
  <c r="G5288" i="4" s="1"/>
  <c r="G5289" i="4" a="1"/>
  <c r="G5289" i="4"/>
  <c r="G5290" i="4" a="1"/>
  <c r="G5290" i="4"/>
  <c r="G5291" i="4" a="1"/>
  <c r="G5291" i="4" s="1"/>
  <c r="G5292" i="4" a="1"/>
  <c r="G5292" i="4" s="1"/>
  <c r="G5293" i="4" a="1"/>
  <c r="G5293" i="4"/>
  <c r="G5294" i="4" a="1"/>
  <c r="G5294" i="4"/>
  <c r="G5295" i="4" a="1"/>
  <c r="G5295" i="4"/>
  <c r="G5296" i="4" a="1"/>
  <c r="G5296" i="4" s="1"/>
  <c r="G5297" i="4" a="1"/>
  <c r="G5297" i="4"/>
  <c r="G5298" i="4" a="1"/>
  <c r="G5298" i="4"/>
  <c r="G5299" i="4" a="1"/>
  <c r="G5299" i="4"/>
  <c r="G5300" i="4" a="1"/>
  <c r="G5300" i="4" s="1"/>
  <c r="G5301" i="4" a="1"/>
  <c r="G5301" i="4" s="1"/>
  <c r="G5302" i="4" a="1"/>
  <c r="G5302" i="4" s="1"/>
  <c r="G5303" i="4" a="1"/>
  <c r="G5303" i="4" s="1"/>
  <c r="G5304" i="4" a="1"/>
  <c r="G5304" i="4"/>
  <c r="G5305" i="4" a="1"/>
  <c r="G5305" i="4" s="1"/>
  <c r="G5306" i="4" a="1"/>
  <c r="G5306" i="4"/>
  <c r="G5307" i="4" a="1"/>
  <c r="G5307" i="4"/>
  <c r="G5308" i="4" a="1"/>
  <c r="G5308" i="4" s="1"/>
  <c r="G5309" i="4" a="1"/>
  <c r="G5309" i="4"/>
  <c r="G5310" i="4" a="1"/>
  <c r="G5310" i="4"/>
  <c r="G5311" i="4" a="1"/>
  <c r="G5311" i="4"/>
  <c r="G5312" i="4" a="1"/>
  <c r="G5312" i="4"/>
  <c r="G5313" i="4" a="1"/>
  <c r="G5313" i="4" s="1"/>
  <c r="G5314" i="4" a="1"/>
  <c r="G5314" i="4"/>
  <c r="G5315" i="4" a="1"/>
  <c r="G5315" i="4"/>
  <c r="G5316" i="4" a="1"/>
  <c r="G5316" i="4" s="1"/>
  <c r="G5317" i="4" a="1"/>
  <c r="G5317" i="4" s="1"/>
  <c r="G5318" i="4" a="1"/>
  <c r="G5318" i="4" s="1"/>
  <c r="G5319" i="4" a="1"/>
  <c r="G5319" i="4" s="1"/>
  <c r="G5320" i="4" a="1"/>
  <c r="G5320" i="4" s="1"/>
  <c r="G5321" i="4" a="1"/>
  <c r="G5321" i="4"/>
  <c r="G5322" i="4" a="1"/>
  <c r="G5322" i="4" s="1"/>
  <c r="G5323" i="4" a="1"/>
  <c r="G5323" i="4"/>
  <c r="G5324" i="4" a="1"/>
  <c r="G5324" i="4" s="1"/>
  <c r="G5325" i="4" a="1"/>
  <c r="G5325" i="4" s="1"/>
  <c r="G5326" i="4" a="1"/>
  <c r="G5326" i="4"/>
  <c r="G5327" i="4" a="1"/>
  <c r="G5327" i="4"/>
  <c r="G5328" i="4" a="1"/>
  <c r="G5328" i="4"/>
  <c r="G5329" i="4" a="1"/>
  <c r="G5329" i="4"/>
  <c r="G5330" i="4" a="1"/>
  <c r="G5330" i="4" s="1"/>
  <c r="G5331" i="4" a="1"/>
  <c r="G5331" i="4"/>
  <c r="G5332" i="4" a="1"/>
  <c r="G5332" i="4" s="1"/>
  <c r="G5333" i="4" a="1"/>
  <c r="G5333" i="4"/>
  <c r="G5334" i="4" a="1"/>
  <c r="G5334" i="4" s="1"/>
  <c r="G5335" i="4" a="1"/>
  <c r="G5335" i="4" s="1"/>
  <c r="G5336" i="4" a="1"/>
  <c r="G5336" i="4" s="1"/>
  <c r="G5337" i="4" a="1"/>
  <c r="G5337" i="4" s="1"/>
  <c r="G5338" i="4" a="1"/>
  <c r="G5338" i="4"/>
  <c r="G5339" i="4" a="1"/>
  <c r="G5339" i="4" s="1"/>
  <c r="G5340" i="4" a="1"/>
  <c r="G5340" i="4" s="1"/>
  <c r="G5341" i="4" a="1"/>
  <c r="G5341" i="4"/>
  <c r="G5342" i="4" a="1"/>
  <c r="G5342" i="4"/>
  <c r="G5343" i="4" a="1"/>
  <c r="G5343" i="4"/>
  <c r="G5344" i="4" a="1"/>
  <c r="G5344" i="4"/>
  <c r="G5345" i="4" a="1"/>
  <c r="G5345" i="4"/>
  <c r="G5346" i="4" a="1"/>
  <c r="G5346" i="4"/>
  <c r="G5347" i="4" a="1"/>
  <c r="G5347" i="4" s="1"/>
  <c r="G5348" i="4" a="1"/>
  <c r="G5348" i="4" s="1"/>
  <c r="G5349" i="4" a="1"/>
  <c r="G5349" i="4" s="1"/>
  <c r="G5350" i="4" a="1"/>
  <c r="G5350" i="4"/>
  <c r="G5351" i="4" a="1"/>
  <c r="G5351" i="4" s="1"/>
  <c r="G5352" i="4" a="1"/>
  <c r="G5352" i="4" s="1"/>
  <c r="G5353" i="4" a="1"/>
  <c r="G5353" i="4" s="1"/>
  <c r="G5354" i="4" a="1"/>
  <c r="G5354" i="4" s="1"/>
  <c r="G5355" i="4" a="1"/>
  <c r="G5355" i="4"/>
  <c r="G5356" i="4" a="1"/>
  <c r="G5356" i="4" s="1"/>
  <c r="G5357" i="4" a="1"/>
  <c r="G5357" i="4"/>
  <c r="G5358" i="4" a="1"/>
  <c r="G5358" i="4"/>
  <c r="G5359" i="4" a="1"/>
  <c r="G5359" i="4"/>
  <c r="G5360" i="4" a="1"/>
  <c r="G5360" i="4"/>
  <c r="G5361" i="4" a="1"/>
  <c r="G5361" i="4"/>
  <c r="G5362" i="4" a="1"/>
  <c r="G5362" i="4"/>
  <c r="G5363" i="4" a="1"/>
  <c r="G5363" i="4"/>
  <c r="G5364" i="4" a="1"/>
  <c r="G5364" i="4" s="1"/>
  <c r="G5365" i="4" a="1"/>
  <c r="G5365" i="4" s="1"/>
  <c r="G5366" i="4" a="1"/>
  <c r="G5366" i="4" s="1"/>
  <c r="G5367" i="4" a="1"/>
  <c r="G5367" i="4"/>
  <c r="G5368" i="4" a="1"/>
  <c r="G5368" i="4" s="1"/>
  <c r="G5369" i="4" a="1"/>
  <c r="G5369" i="4" s="1"/>
  <c r="G5370" i="4" a="1"/>
  <c r="G5370" i="4" s="1"/>
  <c r="G5371" i="4" a="1"/>
  <c r="G5371" i="4" s="1"/>
  <c r="G5372" i="4" a="1"/>
  <c r="G5372" i="4" s="1"/>
  <c r="G5373" i="4" a="1"/>
  <c r="G5373" i="4" s="1"/>
  <c r="G5374" i="4" a="1"/>
  <c r="G5374" i="4"/>
  <c r="G5375" i="4" a="1"/>
  <c r="G5375" i="4"/>
  <c r="G5376" i="4" a="1"/>
  <c r="G5376" i="4" s="1"/>
  <c r="G5377" i="4" a="1"/>
  <c r="G5377" i="4"/>
  <c r="G5378" i="4" a="1"/>
  <c r="G5378" i="4"/>
  <c r="G5379" i="4" a="1"/>
  <c r="G5379" i="4"/>
  <c r="G5380" i="4" a="1"/>
  <c r="G5380" i="4" s="1"/>
  <c r="G5381" i="4" a="1"/>
  <c r="G5381" i="4"/>
  <c r="G5382" i="4" a="1"/>
  <c r="G5382" i="4" s="1"/>
  <c r="G5383" i="4" a="1"/>
  <c r="G5383" i="4"/>
  <c r="G5384" i="4" a="1"/>
  <c r="G5384" i="4"/>
  <c r="G5385" i="4" a="1"/>
  <c r="G5385" i="4" s="1"/>
  <c r="G5386" i="4" a="1"/>
  <c r="G5386" i="4" s="1"/>
  <c r="G5387" i="4" a="1"/>
  <c r="G5387" i="4" s="1"/>
  <c r="G5388" i="4" a="1"/>
  <c r="G5388" i="4" s="1"/>
  <c r="G5389" i="4" a="1"/>
  <c r="G5389" i="4"/>
  <c r="G5390" i="4" a="1"/>
  <c r="G5390" i="4"/>
  <c r="G5391" i="4" a="1"/>
  <c r="G5391" i="4"/>
  <c r="G5392" i="4" a="1"/>
  <c r="G5392" i="4" s="1"/>
  <c r="G5393" i="4" a="1"/>
  <c r="G5393" i="4"/>
  <c r="G5394" i="4" a="1"/>
  <c r="G5394" i="4"/>
  <c r="G5395" i="4" a="1"/>
  <c r="G5395" i="4"/>
  <c r="G5396" i="4" a="1"/>
  <c r="G5396" i="4" s="1"/>
  <c r="G5397" i="4" a="1"/>
  <c r="G5397" i="4" s="1"/>
  <c r="G5398" i="4" a="1"/>
  <c r="G5398" i="4"/>
  <c r="G5399" i="4" a="1"/>
  <c r="G5399" i="4" s="1"/>
  <c r="G5400" i="4" a="1"/>
  <c r="G5400" i="4" s="1"/>
  <c r="G5401" i="4" a="1"/>
  <c r="G5401" i="4"/>
  <c r="G5402" i="4" a="1"/>
  <c r="G5402" i="4" s="1"/>
  <c r="G5403" i="4" a="1"/>
  <c r="G5403" i="4" s="1"/>
  <c r="G5404" i="4" a="1"/>
  <c r="G5404" i="4" s="1"/>
  <c r="G5405" i="4" a="1"/>
  <c r="G5405" i="4"/>
  <c r="G5406" i="4" a="1"/>
  <c r="G5406" i="4"/>
  <c r="G5407" i="4" a="1"/>
  <c r="G5407" i="4" s="1"/>
  <c r="G5408" i="4" a="1"/>
  <c r="G5408" i="4"/>
  <c r="G5409" i="4" a="1"/>
  <c r="G5409" i="4"/>
  <c r="G5410" i="4" a="1"/>
  <c r="G5410" i="4" s="1"/>
  <c r="G5411" i="4" a="1"/>
  <c r="G5411" i="4"/>
  <c r="G5412" i="4" a="1"/>
  <c r="G5412" i="4" s="1"/>
  <c r="G5413" i="4" a="1"/>
  <c r="G5413" i="4" s="1"/>
  <c r="G5414" i="4" a="1"/>
  <c r="G5414" i="4" s="1"/>
  <c r="G5415" i="4" a="1"/>
  <c r="G5415" i="4"/>
  <c r="G5416" i="4" a="1"/>
  <c r="G5416" i="4" s="1"/>
  <c r="G5417" i="4" a="1"/>
  <c r="G5417" i="4" s="1"/>
  <c r="G5418" i="4" a="1"/>
  <c r="G5418" i="4"/>
  <c r="G5419" i="4" a="1"/>
  <c r="G5419" i="4" s="1"/>
  <c r="G5420" i="4" a="1"/>
  <c r="G5420" i="4" s="1"/>
  <c r="G5421" i="4" a="1"/>
  <c r="G5421" i="4"/>
  <c r="G5422" i="4" a="1"/>
  <c r="G5422" i="4"/>
  <c r="G5423" i="4" a="1"/>
  <c r="G5423" i="4"/>
  <c r="G5424" i="4" a="1"/>
  <c r="G5424" i="4"/>
  <c r="G5425" i="4" a="1"/>
  <c r="G5425" i="4"/>
  <c r="G5426" i="4" a="1"/>
  <c r="G5426" i="4" s="1"/>
  <c r="G5427" i="4" a="1"/>
  <c r="G5427" i="4"/>
  <c r="G5428" i="4" a="1"/>
  <c r="G5428" i="4" s="1"/>
  <c r="G5429" i="4" a="1"/>
  <c r="G5429" i="4" s="1"/>
  <c r="G5430" i="4" a="1"/>
  <c r="G5430" i="4" s="1"/>
  <c r="G5431" i="4" a="1"/>
  <c r="G5431" i="4" s="1"/>
  <c r="G5432" i="4" a="1"/>
  <c r="G5432" i="4"/>
  <c r="G5433" i="4" a="1"/>
  <c r="G5433" i="4" s="1"/>
  <c r="G5434" i="4" a="1"/>
  <c r="G5434" i="4" s="1"/>
  <c r="G5435" i="4" a="1"/>
  <c r="G5435" i="4"/>
  <c r="G5436" i="4" a="1"/>
  <c r="G5436" i="4" s="1"/>
  <c r="G5437" i="4" a="1"/>
  <c r="G5437" i="4"/>
  <c r="G5438" i="4" a="1"/>
  <c r="G5438" i="4"/>
  <c r="G5439" i="4" a="1"/>
  <c r="G5439" i="4"/>
  <c r="G5440" i="4" a="1"/>
  <c r="G5440" i="4"/>
  <c r="G5441" i="4" a="1"/>
  <c r="G5441" i="4"/>
  <c r="G5442" i="4" a="1"/>
  <c r="G5442" i="4"/>
  <c r="G5443" i="4" a="1"/>
  <c r="G5443" i="4"/>
  <c r="G5444" i="4" a="1"/>
  <c r="G5444" i="4" s="1"/>
  <c r="G5445" i="4" a="1"/>
  <c r="G5445" i="4" s="1"/>
  <c r="G5446" i="4" a="1"/>
  <c r="G5446" i="4" s="1"/>
  <c r="G5447" i="4" a="1"/>
  <c r="G5447" i="4" s="1"/>
  <c r="G5448" i="4" a="1"/>
  <c r="G5448" i="4" s="1"/>
  <c r="G5449" i="4" a="1"/>
  <c r="G5449" i="4"/>
  <c r="G5450" i="4" a="1"/>
  <c r="G5450" i="4" s="1"/>
  <c r="G5451" i="4" a="1"/>
  <c r="G5451" i="4" s="1"/>
  <c r="G5452" i="4" a="1"/>
  <c r="G5452" i="4" s="1"/>
  <c r="G5453" i="4" a="1"/>
  <c r="G5453" i="4"/>
  <c r="G5454" i="4" a="1"/>
  <c r="G5454" i="4"/>
  <c r="G5455" i="4" a="1"/>
  <c r="G5455" i="4"/>
  <c r="G5456" i="4" a="1"/>
  <c r="G5456" i="4"/>
  <c r="G5457" i="4" a="1"/>
  <c r="G5457" i="4"/>
  <c r="G5458" i="4" a="1"/>
  <c r="G5458" i="4"/>
  <c r="G5459" i="4" a="1"/>
  <c r="G5459" i="4"/>
  <c r="G5460" i="4" a="1"/>
  <c r="G5460" i="4" s="1"/>
  <c r="G5461" i="4" a="1"/>
  <c r="G5461" i="4" s="1"/>
  <c r="G5462" i="4" a="1"/>
  <c r="G5462" i="4" s="1"/>
  <c r="G5463" i="4" a="1"/>
  <c r="G5463" i="4" s="1"/>
  <c r="G5464" i="4" a="1"/>
  <c r="G5464" i="4" s="1"/>
  <c r="G5465" i="4" a="1"/>
  <c r="G5465" i="4" s="1"/>
  <c r="G5466" i="4" a="1"/>
  <c r="G5466" i="4"/>
  <c r="G5467" i="4" a="1"/>
  <c r="G5467" i="4" s="1"/>
  <c r="G5468" i="4" a="1"/>
  <c r="G5468" i="4" s="1"/>
  <c r="G5469" i="4" a="1"/>
  <c r="G5469" i="4"/>
  <c r="G5470" i="4" a="1"/>
  <c r="G5470" i="4"/>
  <c r="G5471" i="4" a="1"/>
  <c r="G5471" i="4"/>
  <c r="G5472" i="4" a="1"/>
  <c r="G5472" i="4"/>
  <c r="G5473" i="4" a="1"/>
  <c r="G5473" i="4"/>
  <c r="G5474" i="4" a="1"/>
  <c r="G5474" i="4"/>
  <c r="G5475" i="4" a="1"/>
  <c r="G5475" i="4" s="1"/>
  <c r="G5476" i="4" a="1"/>
  <c r="G5476" i="4" s="1"/>
  <c r="G5477" i="4" a="1"/>
  <c r="G5477" i="4"/>
  <c r="G5478" i="4" a="1"/>
  <c r="G5478" i="4"/>
  <c r="G5479" i="4" a="1"/>
  <c r="G5479" i="4" s="1"/>
  <c r="G5480" i="4" a="1"/>
  <c r="G5480" i="4" s="1"/>
  <c r="G5481" i="4" a="1"/>
  <c r="G5481" i="4" s="1"/>
  <c r="G5482" i="4" a="1"/>
  <c r="G5482" i="4" s="1"/>
  <c r="G5483" i="4" a="1"/>
  <c r="G5483" i="4"/>
  <c r="G5484" i="4" a="1"/>
  <c r="G5484" i="4" s="1"/>
  <c r="G5485" i="4" a="1"/>
  <c r="G5485" i="4"/>
  <c r="G5486" i="4" a="1"/>
  <c r="G5486" i="4" s="1"/>
  <c r="G5487" i="4" a="1"/>
  <c r="G5487" i="4" s="1"/>
  <c r="G5488" i="4" a="1"/>
  <c r="G5488" i="4"/>
  <c r="G5489" i="4" a="1"/>
  <c r="G5489" i="4"/>
  <c r="G5490" i="4" a="1"/>
  <c r="G5490" i="4"/>
  <c r="G5491" i="4" a="1"/>
  <c r="G5491" i="4"/>
  <c r="G5492" i="4" a="1"/>
  <c r="G5492" i="4" s="1"/>
  <c r="G5493" i="4" a="1"/>
  <c r="G5493" i="4" s="1"/>
  <c r="G5494" i="4" a="1"/>
  <c r="G5494" i="4"/>
  <c r="G5495" i="4" a="1"/>
  <c r="G5495" i="4" s="1"/>
  <c r="G5496" i="4" a="1"/>
  <c r="G5496" i="4" s="1"/>
  <c r="G5497" i="4" a="1"/>
  <c r="G5497" i="4" s="1"/>
  <c r="G5498" i="4" a="1"/>
  <c r="G5498" i="4" s="1"/>
  <c r="G5499" i="4" a="1"/>
  <c r="G5499" i="4" s="1"/>
  <c r="G5500" i="4" a="1"/>
  <c r="G5500" i="4" s="1"/>
  <c r="G5501" i="4" a="1"/>
  <c r="G5501" i="4" s="1"/>
  <c r="G5502" i="4" a="1"/>
  <c r="G5502" i="4"/>
  <c r="G5503" i="4" a="1"/>
  <c r="G5503" i="4"/>
  <c r="G5504" i="4" a="1"/>
  <c r="G5504" i="4" s="1"/>
  <c r="G5505" i="4" a="1"/>
  <c r="G5505" i="4"/>
  <c r="G5506" i="4" a="1"/>
  <c r="G5506" i="4"/>
  <c r="G5507" i="4" a="1"/>
  <c r="G5507" i="4"/>
  <c r="G5508" i="4" a="1"/>
  <c r="G5508" i="4" s="1"/>
  <c r="G5509" i="4" a="1"/>
  <c r="G5509" i="4"/>
  <c r="G5510" i="4" a="1"/>
  <c r="G5510" i="4" s="1"/>
  <c r="G5511" i="4" a="1"/>
  <c r="G5511" i="4"/>
  <c r="G5512" i="4" a="1"/>
  <c r="G5512" i="4"/>
  <c r="G5513" i="4" a="1"/>
  <c r="G5513" i="4" s="1"/>
  <c r="G5514" i="4" a="1"/>
  <c r="G5514" i="4" s="1"/>
  <c r="G5515" i="4" a="1"/>
  <c r="G5515" i="4" s="1"/>
  <c r="G5516" i="4" a="1"/>
  <c r="G5516" i="4" s="1"/>
  <c r="G5517" i="4" a="1"/>
  <c r="G5517" i="4"/>
  <c r="G5518" i="4" a="1"/>
  <c r="G5518" i="4" s="1"/>
  <c r="G5519" i="4" a="1"/>
  <c r="G5519" i="4"/>
  <c r="G5520" i="4" a="1"/>
  <c r="G5520" i="4" s="1"/>
  <c r="G5521" i="4" a="1"/>
  <c r="G5521" i="4"/>
  <c r="G5522" i="4" a="1"/>
  <c r="G5522" i="4"/>
  <c r="G5523" i="4" a="1"/>
  <c r="G5523" i="4"/>
  <c r="G5524" i="4" a="1"/>
  <c r="G5524" i="4" s="1"/>
  <c r="G5525" i="4" a="1"/>
  <c r="G5525" i="4" s="1"/>
  <c r="G5526" i="4" a="1"/>
  <c r="G5526" i="4"/>
  <c r="G5527" i="4" a="1"/>
  <c r="G5527" i="4" s="1"/>
  <c r="G5528" i="4" a="1"/>
  <c r="G5528" i="4"/>
  <c r="G5529" i="4" a="1"/>
  <c r="G5529" i="4"/>
  <c r="G5530" i="4" a="1"/>
  <c r="G5530" i="4" s="1"/>
  <c r="G5531" i="4" a="1"/>
  <c r="G5531" i="4" s="1"/>
  <c r="G5532" i="4" a="1"/>
  <c r="G5532" i="4" s="1"/>
  <c r="G5533" i="4" a="1"/>
  <c r="G5533" i="4"/>
  <c r="G5534" i="4" a="1"/>
  <c r="G5534" i="4"/>
  <c r="G5535" i="4" a="1"/>
  <c r="G5535" i="4"/>
  <c r="G5536" i="4" a="1"/>
  <c r="G5536" i="4"/>
  <c r="G5537" i="4" a="1"/>
  <c r="G5537" i="4" s="1"/>
  <c r="G5538" i="4" a="1"/>
  <c r="G5538" i="4" s="1"/>
  <c r="G5539" i="4" a="1"/>
  <c r="G5539" i="4"/>
  <c r="G5540" i="4" a="1"/>
  <c r="G5540" i="4" s="1"/>
  <c r="G5541" i="4" a="1"/>
  <c r="G5541" i="4" s="1"/>
  <c r="G5542" i="4" a="1"/>
  <c r="G5542" i="4" s="1"/>
  <c r="G5543" i="4" a="1"/>
  <c r="G5543" i="4"/>
  <c r="G5544" i="4" a="1"/>
  <c r="G5544" i="4"/>
  <c r="G5545" i="4" a="1"/>
  <c r="G5545" i="4" s="1"/>
  <c r="G5546" i="4" a="1"/>
  <c r="G5546" i="4" s="1"/>
  <c r="G5547" i="4" a="1"/>
  <c r="G5547" i="4" s="1"/>
  <c r="G5548" i="4" a="1"/>
  <c r="G5548" i="4" s="1"/>
  <c r="G5549" i="4" a="1"/>
  <c r="G5549" i="4"/>
  <c r="G5550" i="4" a="1"/>
  <c r="G5550" i="4"/>
  <c r="G5551" i="4" a="1"/>
  <c r="G5551" i="4"/>
  <c r="G5552" i="4" a="1"/>
  <c r="G5552" i="4"/>
  <c r="G5553" i="4" a="1"/>
  <c r="G5553" i="4"/>
  <c r="G5554" i="4" a="1"/>
  <c r="G5554" i="4" s="1"/>
  <c r="G5555" i="4" a="1"/>
  <c r="G5555" i="4" s="1"/>
  <c r="G5556" i="4" a="1"/>
  <c r="G5556" i="4" s="1"/>
  <c r="G5557" i="4" a="1"/>
  <c r="G5557" i="4" s="1"/>
  <c r="G5558" i="4" a="1"/>
  <c r="G5558" i="4" s="1"/>
  <c r="G5559" i="4" a="1"/>
  <c r="G5559" i="4" s="1"/>
  <c r="G5560" i="4" a="1"/>
  <c r="G5560" i="4"/>
  <c r="G5561" i="4" a="1"/>
  <c r="G5561" i="4"/>
  <c r="G5562" i="4" a="1"/>
  <c r="G5562" i="4"/>
  <c r="G5563" i="4" a="1"/>
  <c r="G5563" i="4"/>
  <c r="G5564" i="4" a="1"/>
  <c r="G5564" i="4" s="1"/>
  <c r="G5565" i="4" a="1"/>
  <c r="G5565" i="4"/>
  <c r="G5566" i="4" a="1"/>
  <c r="G5566" i="4"/>
  <c r="G5567" i="4" a="1"/>
  <c r="G5567" i="4"/>
  <c r="G5568" i="4" a="1"/>
  <c r="G5568" i="4"/>
  <c r="G5569" i="4" a="1"/>
  <c r="G5569" i="4"/>
  <c r="G5570" i="4" a="1"/>
  <c r="G5570" i="4"/>
  <c r="G5571" i="4" a="1"/>
  <c r="G5571" i="4" s="1"/>
  <c r="G5572" i="4" a="1"/>
  <c r="G5572" i="4" s="1"/>
  <c r="G5573" i="4" a="1"/>
  <c r="G5573" i="4" s="1"/>
  <c r="G5574" i="4" a="1"/>
  <c r="G5574" i="4" s="1"/>
  <c r="G5575" i="4" a="1"/>
  <c r="G5575" i="4" s="1"/>
  <c r="G5576" i="4" a="1"/>
  <c r="G5576" i="4" s="1"/>
  <c r="G5577" i="4" a="1"/>
  <c r="G5577" i="4"/>
  <c r="G5578" i="4" a="1"/>
  <c r="G5578" i="4"/>
  <c r="G5579" i="4" a="1"/>
  <c r="G5579" i="4" s="1"/>
  <c r="G5580" i="4" a="1"/>
  <c r="G5580" i="4" s="1"/>
  <c r="G5581" i="4" a="1"/>
  <c r="G5581" i="4"/>
  <c r="G5582" i="4" a="1"/>
  <c r="G5582" i="4"/>
  <c r="G5583" i="4" a="1"/>
  <c r="G5583" i="4"/>
  <c r="G5584" i="4" a="1"/>
  <c r="G5584" i="4"/>
  <c r="G5585" i="4" a="1"/>
  <c r="G5585" i="4"/>
  <c r="G5586" i="4" a="1"/>
  <c r="G5586" i="4" s="1"/>
  <c r="G5587" i="4" a="1"/>
  <c r="G5587" i="4" s="1"/>
  <c r="G5588" i="4" a="1"/>
  <c r="G5588" i="4" s="1"/>
  <c r="G5589" i="4" a="1"/>
  <c r="G5589" i="4"/>
  <c r="G5590" i="4" a="1"/>
  <c r="G5590" i="4" s="1"/>
  <c r="G5591" i="4" a="1"/>
  <c r="G5591" i="4" s="1"/>
  <c r="G5592" i="4" a="1"/>
  <c r="G5592" i="4" s="1"/>
  <c r="G5593" i="4" a="1"/>
  <c r="G5593" i="4" s="1"/>
  <c r="G5594" i="4" a="1"/>
  <c r="G5594" i="4" s="1"/>
  <c r="G5595" i="4" a="1"/>
  <c r="G5595" i="4" s="1"/>
  <c r="G5596" i="4" a="1"/>
  <c r="G5596" i="4" s="1"/>
  <c r="G5597" i="4" a="1"/>
  <c r="G5597" i="4" s="1"/>
  <c r="G5598" i="4" a="1"/>
  <c r="G5598" i="4" s="1"/>
  <c r="G5599" i="4" a="1"/>
  <c r="G5599" i="4"/>
  <c r="G5600" i="4" a="1"/>
  <c r="G5600" i="4"/>
  <c r="G5601" i="4" a="1"/>
  <c r="G5601" i="4"/>
  <c r="G5602" i="4" a="1"/>
  <c r="G5602" i="4"/>
  <c r="G5603" i="4" a="1"/>
  <c r="G5603" i="4" s="1"/>
  <c r="G5604" i="4" a="1"/>
  <c r="G5604" i="4" s="1"/>
  <c r="G5605" i="4" a="1"/>
  <c r="G5605" i="4"/>
  <c r="G5606" i="4" a="1"/>
  <c r="G5606" i="4"/>
  <c r="G5607" i="4" a="1"/>
  <c r="G5607" i="4" s="1"/>
  <c r="G5608" i="4" a="1"/>
  <c r="G5608" i="4" s="1"/>
  <c r="G5609" i="4" a="1"/>
  <c r="G5609" i="4" s="1"/>
  <c r="G5610" i="4" a="1"/>
  <c r="G5610" i="4" s="1"/>
  <c r="G5611" i="4" a="1"/>
  <c r="G5611" i="4"/>
  <c r="G5612" i="4" a="1"/>
  <c r="G5612" i="4" s="1"/>
  <c r="G5613" i="4" a="1"/>
  <c r="G5613" i="4"/>
  <c r="G5614" i="4" a="1"/>
  <c r="G5614" i="4" s="1"/>
  <c r="G5615" i="4" a="1"/>
  <c r="G5615" i="4" s="1"/>
  <c r="G5616" i="4" a="1"/>
  <c r="G5616" i="4"/>
  <c r="G5617" i="4" a="1"/>
  <c r="G5617" i="4"/>
  <c r="G5618" i="4" a="1"/>
  <c r="G5618" i="4"/>
  <c r="G5619" i="4" a="1"/>
  <c r="G5619" i="4"/>
  <c r="G5620" i="4" a="1"/>
  <c r="G5620" i="4" s="1"/>
  <c r="G5621" i="4" a="1"/>
  <c r="G5621" i="4"/>
  <c r="G5622" i="4" a="1"/>
  <c r="G5622" i="4" s="1"/>
  <c r="G5623" i="4" a="1"/>
  <c r="G5623" i="4" s="1"/>
  <c r="G5624" i="4" a="1"/>
  <c r="G5624" i="4" s="1"/>
  <c r="G5625" i="4" a="1"/>
  <c r="G5625" i="4" s="1"/>
  <c r="G5626" i="4" a="1"/>
  <c r="G5626" i="4" s="1"/>
  <c r="G5627" i="4" a="1"/>
  <c r="G5627" i="4" s="1"/>
  <c r="G5628" i="4" a="1"/>
  <c r="G5628" i="4" s="1"/>
  <c r="G5629" i="4" a="1"/>
  <c r="G5629" i="4"/>
  <c r="G5630" i="4" a="1"/>
  <c r="G5630" i="4"/>
  <c r="G5631" i="4" a="1"/>
  <c r="G5631" i="4" s="1"/>
  <c r="G5632" i="4" a="1"/>
  <c r="G5632" i="4"/>
  <c r="G5633" i="4" a="1"/>
  <c r="G5633" i="4"/>
  <c r="G5634" i="4" a="1"/>
  <c r="G5634" i="4"/>
  <c r="G5635" i="4" a="1"/>
  <c r="G5635" i="4"/>
  <c r="G5636" i="4" a="1"/>
  <c r="G5636" i="4" s="1"/>
  <c r="G5637" i="4" a="1"/>
  <c r="G5637" i="4" s="1"/>
  <c r="G5638" i="4" a="1"/>
  <c r="G5638" i="4"/>
  <c r="G5639" i="4" a="1"/>
  <c r="G5639" i="4"/>
  <c r="G5640" i="4" a="1"/>
  <c r="G5640" i="4"/>
  <c r="G5641" i="4" a="1"/>
  <c r="G5641" i="4" s="1"/>
  <c r="G5642" i="4" a="1"/>
  <c r="G5642" i="4" s="1"/>
  <c r="G5643" i="4" a="1"/>
  <c r="G5643" i="4" s="1"/>
  <c r="G5644" i="4" a="1"/>
  <c r="G5644" i="4" s="1"/>
  <c r="G5645" i="4" a="1"/>
  <c r="G5645" i="4"/>
  <c r="G5646" i="4" a="1"/>
  <c r="G5646" i="4"/>
  <c r="G5647" i="4" a="1"/>
  <c r="G5647" i="4" s="1"/>
  <c r="G5648" i="4" a="1"/>
  <c r="G5648" i="4" s="1"/>
  <c r="G5649" i="4" a="1"/>
  <c r="G5649" i="4"/>
  <c r="G5650" i="4" a="1"/>
  <c r="G5650" i="4"/>
  <c r="G5651" i="4" a="1"/>
  <c r="G5651" i="4"/>
  <c r="G5652" i="4" a="1"/>
  <c r="G5652" i="4" s="1"/>
  <c r="G5653" i="4" a="1"/>
  <c r="G5653" i="4" s="1"/>
  <c r="G5654" i="4" a="1"/>
  <c r="G5654" i="4"/>
  <c r="G5655" i="4" a="1"/>
  <c r="G5655" i="4"/>
  <c r="G5656" i="4" a="1"/>
  <c r="G5656" i="4" s="1"/>
  <c r="G5657" i="4" a="1"/>
  <c r="G5657" i="4" s="1"/>
  <c r="G5658" i="4" a="1"/>
  <c r="G5658" i="4" s="1"/>
  <c r="G5659" i="4" a="1"/>
  <c r="G5659" i="4" s="1"/>
  <c r="G5660" i="4" a="1"/>
  <c r="G5660" i="4" s="1"/>
  <c r="G5661" i="4" a="1"/>
  <c r="G5661" i="4"/>
  <c r="G5662" i="4" a="1"/>
  <c r="G5662" i="4"/>
  <c r="G5663" i="4" a="1"/>
  <c r="G5663" i="4" s="1"/>
  <c r="G5664" i="4" a="1"/>
  <c r="G5664" i="4"/>
  <c r="G5665" i="4" a="1"/>
  <c r="G5665" i="4" s="1"/>
  <c r="G5666" i="4" a="1"/>
  <c r="G5666" i="4"/>
  <c r="G5667" i="4" a="1"/>
  <c r="G5667" i="4"/>
  <c r="G5668" i="4" a="1"/>
  <c r="G5668" i="4" s="1"/>
  <c r="G5669" i="4" a="1"/>
  <c r="G5669" i="4" s="1"/>
  <c r="G5670" i="4" a="1"/>
  <c r="G5670" i="4" s="1"/>
  <c r="G5671" i="4" a="1"/>
  <c r="G5671" i="4" s="1"/>
  <c r="G5672" i="4" a="1"/>
  <c r="G5672" i="4"/>
  <c r="G5673" i="4" a="1"/>
  <c r="G5673" i="4"/>
  <c r="G5674" i="4" a="1"/>
  <c r="G5674" i="4"/>
  <c r="G5675" i="4" a="1"/>
  <c r="G5675" i="4" s="1"/>
  <c r="G5676" i="4" a="1"/>
  <c r="G5676" i="4" s="1"/>
  <c r="G5677" i="4" a="1"/>
  <c r="G5677" i="4"/>
  <c r="G5678" i="4" a="1"/>
  <c r="G5678" i="4"/>
  <c r="G5679" i="4" a="1"/>
  <c r="G5679" i="4"/>
  <c r="G5680" i="4" a="1"/>
  <c r="G5680" i="4" s="1"/>
  <c r="G5681" i="4" a="1"/>
  <c r="G5681" i="4" s="1"/>
  <c r="G5682" i="4" a="1"/>
  <c r="G5682" i="4"/>
  <c r="G5683" i="4" a="1"/>
  <c r="G5683" i="4"/>
  <c r="G5684" i="4" a="1"/>
  <c r="G5684" i="4" s="1"/>
  <c r="G5685" i="4" a="1"/>
  <c r="G5685" i="4" s="1"/>
  <c r="G5686" i="4" a="1"/>
  <c r="G5686" i="4" s="1"/>
  <c r="G5687" i="4" a="1"/>
  <c r="G5687" i="4" s="1"/>
  <c r="G5688" i="4" a="1"/>
  <c r="G5688" i="4"/>
  <c r="G5689" i="4" a="1"/>
  <c r="G5689" i="4"/>
  <c r="G5690" i="4" a="1"/>
  <c r="G5690" i="4" s="1"/>
  <c r="G5691" i="4" a="1"/>
  <c r="G5691" i="4" s="1"/>
  <c r="G5692" i="4" a="1"/>
  <c r="G5692" i="4" s="1"/>
  <c r="G5693" i="4" a="1"/>
  <c r="G5693" i="4"/>
  <c r="G5694" i="4" a="1"/>
  <c r="G5694" i="4"/>
  <c r="G5695" i="4" a="1"/>
  <c r="G5695" i="4"/>
  <c r="G5696" i="4" a="1"/>
  <c r="G5696" i="4"/>
  <c r="G5697" i="4" a="1"/>
  <c r="G5697" i="4" s="1"/>
  <c r="G5698" i="4" a="1"/>
  <c r="G5698" i="4"/>
  <c r="G5699" i="4" a="1"/>
  <c r="G5699" i="4" s="1"/>
  <c r="G5700" i="4" a="1"/>
  <c r="G5700" i="4" s="1"/>
  <c r="G5701" i="4" a="1"/>
  <c r="G5701" i="4" s="1"/>
  <c r="G5702" i="4" a="1"/>
  <c r="G5702" i="4" s="1"/>
  <c r="G5703" i="4" a="1"/>
  <c r="G5703" i="4" s="1"/>
  <c r="G5704" i="4" a="1"/>
  <c r="G5704" i="4" s="1"/>
  <c r="G5705" i="4" a="1"/>
  <c r="G5705" i="4" s="1"/>
  <c r="G5706" i="4" a="1"/>
  <c r="G5706" i="4" s="1"/>
  <c r="G5707" i="4" a="1"/>
  <c r="G5707" i="4"/>
  <c r="G5708" i="4" a="1"/>
  <c r="G5708" i="4" s="1"/>
  <c r="G5709" i="4" a="1"/>
  <c r="G5709" i="4"/>
  <c r="G5710" i="4" a="1"/>
  <c r="G5710" i="4"/>
  <c r="G5711" i="4" a="1"/>
  <c r="G5711" i="4"/>
  <c r="G5712" i="4" a="1"/>
  <c r="G5712" i="4"/>
  <c r="G5713" i="4" a="1"/>
  <c r="G5713" i="4"/>
  <c r="G5714" i="4" a="1"/>
  <c r="G5714" i="4"/>
  <c r="G5715" i="4" a="1"/>
  <c r="G5715" i="4"/>
  <c r="G5716" i="4" a="1"/>
  <c r="G5716" i="4" s="1"/>
  <c r="G5717" i="4" a="1"/>
  <c r="G5717" i="4"/>
  <c r="G5718" i="4" a="1"/>
  <c r="G5718" i="4" s="1"/>
  <c r="G5719" i="4" a="1"/>
  <c r="G5719" i="4" s="1"/>
  <c r="G5720" i="4" a="1"/>
  <c r="G5720" i="4" s="1"/>
  <c r="G5721" i="4" a="1"/>
  <c r="G5721" i="4" s="1"/>
  <c r="G5722" i="4" a="1"/>
  <c r="G5722" i="4" s="1"/>
  <c r="G5723" i="4" a="1"/>
  <c r="G5723" i="4"/>
  <c r="G5724" i="4" a="1"/>
  <c r="G5724" i="4" s="1"/>
  <c r="G5725" i="4" a="1"/>
  <c r="G5725" i="4" s="1"/>
  <c r="G5726" i="4" a="1"/>
  <c r="G5726" i="4" s="1"/>
  <c r="G5727" i="4" a="1"/>
  <c r="G5727" i="4" s="1"/>
  <c r="G5728" i="4" a="1"/>
  <c r="G5728" i="4" s="1"/>
  <c r="G5729" i="4" a="1"/>
  <c r="G5729" i="4" s="1"/>
  <c r="G5730" i="4" a="1"/>
  <c r="G5730" i="4" s="1"/>
  <c r="G5731" i="4" a="1"/>
  <c r="G5731" i="4" s="1"/>
  <c r="G5732" i="4" a="1"/>
  <c r="G5732" i="4" s="1"/>
  <c r="G5733" i="4" a="1"/>
  <c r="G5733" i="4"/>
  <c r="G5734" i="4" a="1"/>
  <c r="G5734" i="4" s="1"/>
  <c r="G5735" i="4" a="1"/>
  <c r="G5735" i="4" s="1"/>
  <c r="G5736" i="4" a="1"/>
  <c r="G5736" i="4" s="1"/>
  <c r="G5737" i="4" a="1"/>
  <c r="G5737" i="4" s="1"/>
  <c r="G5738" i="4" a="1"/>
  <c r="G5738" i="4"/>
  <c r="G5739" i="4" a="1"/>
  <c r="G5739" i="4"/>
  <c r="G5740" i="4" a="1"/>
  <c r="G5740" i="4" s="1"/>
  <c r="G5741" i="4" a="1"/>
  <c r="G5741" i="4" s="1"/>
  <c r="G5742" i="4" a="1"/>
  <c r="G5742" i="4" s="1"/>
  <c r="G5743" i="4" a="1"/>
  <c r="G5743" i="4" s="1"/>
  <c r="G5744" i="4" a="1"/>
  <c r="G5744" i="4" s="1"/>
  <c r="G5745" i="4" a="1"/>
  <c r="G5745" i="4" s="1"/>
  <c r="G5746" i="4" a="1"/>
  <c r="G5746" i="4" s="1"/>
  <c r="G5747" i="4" a="1"/>
  <c r="G5747" i="4" s="1"/>
  <c r="G5748" i="4" a="1"/>
  <c r="G5748" i="4"/>
  <c r="G5749" i="4" a="1"/>
  <c r="G5749" i="4"/>
  <c r="G5750" i="4" a="1"/>
  <c r="G5750" i="4" s="1"/>
  <c r="G5751" i="4" a="1"/>
  <c r="G5751" i="4" s="1"/>
  <c r="G5752" i="4" a="1"/>
  <c r="G5752" i="4" s="1"/>
  <c r="G5753" i="4" a="1"/>
  <c r="G5753" i="4" s="1"/>
  <c r="G5754" i="4" a="1"/>
  <c r="G5754" i="4" s="1"/>
  <c r="G5755" i="4" a="1"/>
  <c r="G5755" i="4"/>
  <c r="G5756" i="4" a="1"/>
  <c r="G5756" i="4" s="1"/>
  <c r="G5757" i="4" a="1"/>
  <c r="G5757" i="4" s="1"/>
  <c r="G5758" i="4" a="1"/>
  <c r="G5758" i="4" s="1"/>
  <c r="G5759" i="4" a="1"/>
  <c r="G5759" i="4" s="1"/>
  <c r="G5760" i="4" a="1"/>
  <c r="G5760" i="4" s="1"/>
  <c r="G5761" i="4" a="1"/>
  <c r="G5761" i="4" s="1"/>
  <c r="G5762" i="4" a="1"/>
  <c r="G5762" i="4" s="1"/>
  <c r="G5763" i="4" a="1"/>
  <c r="G5763" i="4" s="1"/>
  <c r="G5764" i="4" a="1"/>
  <c r="G5764" i="4" s="1"/>
  <c r="G5765" i="4" a="1"/>
  <c r="G5765" i="4"/>
  <c r="G5766" i="4" a="1"/>
  <c r="G5766" i="4" s="1"/>
  <c r="G5767" i="4" a="1"/>
  <c r="G5767" i="4" s="1"/>
  <c r="G5768" i="4" a="1"/>
  <c r="G5768" i="4" s="1"/>
  <c r="G5769" i="4" a="1"/>
  <c r="G5769" i="4" s="1"/>
  <c r="G5770" i="4" a="1"/>
  <c r="G5770" i="4"/>
  <c r="G5771" i="4" a="1"/>
  <c r="G5771" i="4"/>
  <c r="G5772" i="4" a="1"/>
  <c r="G5772" i="4" s="1"/>
  <c r="G5773" i="4" a="1"/>
  <c r="G5773" i="4" s="1"/>
  <c r="G5774" i="4" a="1"/>
  <c r="G5774" i="4" s="1"/>
  <c r="G5775" i="4" a="1"/>
  <c r="G5775" i="4" s="1"/>
  <c r="G5776" i="4" a="1"/>
  <c r="G5776" i="4" s="1"/>
  <c r="G5777" i="4" a="1"/>
  <c r="G5777" i="4" s="1"/>
  <c r="G5778" i="4" a="1"/>
  <c r="G5778" i="4" s="1"/>
  <c r="G5779" i="4" a="1"/>
  <c r="G5779" i="4" s="1"/>
  <c r="G5780" i="4" a="1"/>
  <c r="G5780" i="4"/>
  <c r="G5781" i="4" a="1"/>
  <c r="G5781" i="4"/>
  <c r="G5782" i="4" a="1"/>
  <c r="G5782" i="4" s="1"/>
  <c r="G5783" i="4" a="1"/>
  <c r="G5783" i="4" s="1"/>
  <c r="G5784" i="4" a="1"/>
  <c r="G5784" i="4" s="1"/>
  <c r="G5785" i="4" a="1"/>
  <c r="G5785" i="4" s="1"/>
  <c r="G5786" i="4" a="1"/>
  <c r="G5786" i="4" s="1"/>
  <c r="G5787" i="4" a="1"/>
  <c r="G5787" i="4"/>
  <c r="G5788" i="4" a="1"/>
  <c r="G5788" i="4" s="1"/>
  <c r="G5789" i="4" a="1"/>
  <c r="G5789" i="4" s="1"/>
  <c r="G5790" i="4" a="1"/>
  <c r="G5790" i="4" s="1"/>
  <c r="G5791" i="4" a="1"/>
  <c r="G5791" i="4" s="1"/>
  <c r="G5792" i="4" a="1"/>
  <c r="G5792" i="4" s="1"/>
  <c r="G5793" i="4" a="1"/>
  <c r="G5793" i="4" s="1"/>
  <c r="G5794" i="4" a="1"/>
  <c r="G5794" i="4" s="1"/>
  <c r="G5795" i="4" a="1"/>
  <c r="G5795" i="4" s="1"/>
  <c r="G5796" i="4" a="1"/>
  <c r="G5796" i="4" s="1"/>
  <c r="G5797" i="4" a="1"/>
  <c r="G5797" i="4" s="1"/>
  <c r="G5798" i="4" a="1"/>
  <c r="G5798" i="4" s="1"/>
  <c r="G5799" i="4" a="1"/>
  <c r="G5799" i="4" s="1"/>
  <c r="G5800" i="4" a="1"/>
  <c r="G5800" i="4" s="1"/>
  <c r="G5801" i="4" a="1"/>
  <c r="G5801" i="4" s="1"/>
  <c r="G5802" i="4" a="1"/>
  <c r="G5802" i="4"/>
  <c r="G5803" i="4" a="1"/>
  <c r="G5803" i="4"/>
  <c r="G5804" i="4" a="1"/>
  <c r="G5804" i="4" s="1"/>
  <c r="G5805" i="4" a="1"/>
  <c r="G5805" i="4" s="1"/>
  <c r="G5806" i="4" a="1"/>
  <c r="G5806" i="4" s="1"/>
  <c r="G5807" i="4" a="1"/>
  <c r="G5807" i="4" s="1"/>
  <c r="G5808" i="4" a="1"/>
  <c r="G5808" i="4" s="1"/>
  <c r="G5809" i="4" a="1"/>
  <c r="G5809" i="4" s="1"/>
  <c r="G5810" i="4" a="1"/>
  <c r="G5810" i="4" s="1"/>
  <c r="G5811" i="4" a="1"/>
  <c r="G5811" i="4" s="1"/>
  <c r="G5812" i="4" a="1"/>
  <c r="G5812" i="4"/>
  <c r="G5813" i="4" a="1"/>
  <c r="G5813" i="4"/>
  <c r="G5814" i="4" a="1"/>
  <c r="G5814" i="4" s="1"/>
  <c r="G5815" i="4" a="1"/>
  <c r="G5815" i="4" s="1"/>
  <c r="G5816" i="4" a="1"/>
  <c r="G5816" i="4" s="1"/>
  <c r="G5817" i="4" a="1"/>
  <c r="G5817" i="4" s="1"/>
  <c r="G5818" i="4" a="1"/>
  <c r="G5818" i="4" s="1"/>
  <c r="G5819" i="4" a="1"/>
  <c r="G5819" i="4" s="1"/>
  <c r="G5820" i="4" a="1"/>
  <c r="G5820" i="4" s="1"/>
  <c r="G5821" i="4" a="1"/>
  <c r="G5821" i="4" s="1"/>
  <c r="G5822" i="4" a="1"/>
  <c r="G5822" i="4" s="1"/>
  <c r="G5823" i="4" a="1"/>
  <c r="G5823" i="4" s="1"/>
  <c r="G5824" i="4" a="1"/>
  <c r="G5824" i="4" s="1"/>
  <c r="G5825" i="4" a="1"/>
  <c r="G5825" i="4" s="1"/>
  <c r="G5826" i="4" a="1"/>
  <c r="G5826" i="4" s="1"/>
  <c r="G5827" i="4" a="1"/>
  <c r="G5827" i="4" s="1"/>
  <c r="G5828" i="4" a="1"/>
  <c r="G5828" i="4" s="1"/>
  <c r="G5829" i="4" a="1"/>
  <c r="G5829" i="4" s="1"/>
  <c r="G5830" i="4" a="1"/>
  <c r="G5830" i="4" s="1"/>
  <c r="G5831" i="4" a="1"/>
  <c r="G5831" i="4" s="1"/>
  <c r="G5832" i="4" a="1"/>
  <c r="G5832" i="4" s="1"/>
  <c r="G5833" i="4" a="1"/>
  <c r="G5833" i="4" s="1"/>
  <c r="G5834" i="4" a="1"/>
  <c r="G5834" i="4"/>
  <c r="G5835" i="4" a="1"/>
  <c r="G5835" i="4"/>
  <c r="G5836" i="4" a="1"/>
  <c r="G5836" i="4" s="1"/>
  <c r="G5837" i="4" a="1"/>
  <c r="G5837" i="4" s="1"/>
  <c r="G5838" i="4" a="1"/>
  <c r="G5838" i="4" s="1"/>
  <c r="G5839" i="4" a="1"/>
  <c r="G5839" i="4" s="1"/>
  <c r="G5840" i="4" a="1"/>
  <c r="G5840" i="4" s="1"/>
  <c r="G5841" i="4" a="1"/>
  <c r="G5841" i="4" s="1"/>
  <c r="G5842" i="4" a="1"/>
  <c r="G5842" i="4" s="1"/>
  <c r="G5843" i="4" a="1"/>
  <c r="G5843" i="4" s="1"/>
  <c r="G5844" i="4" a="1"/>
  <c r="G5844" i="4"/>
  <c r="G5845" i="4" a="1"/>
  <c r="G5845" i="4"/>
  <c r="G5846" i="4" a="1"/>
  <c r="G5846" i="4" s="1"/>
  <c r="G5847" i="4" a="1"/>
  <c r="G5847" i="4" s="1"/>
  <c r="G5848" i="4" a="1"/>
  <c r="G5848" i="4" s="1"/>
  <c r="G5849" i="4" a="1"/>
  <c r="G5849" i="4" s="1"/>
  <c r="G5850" i="4" a="1"/>
  <c r="G5850" i="4" s="1"/>
  <c r="G5851" i="4" a="1"/>
  <c r="G5851" i="4" s="1"/>
  <c r="G5852" i="4" a="1"/>
  <c r="G5852" i="4" s="1"/>
  <c r="G5853" i="4" a="1"/>
  <c r="G5853" i="4" s="1"/>
  <c r="G5854" i="4" a="1"/>
  <c r="G5854" i="4" s="1"/>
  <c r="G5855" i="4" a="1"/>
  <c r="G5855" i="4" s="1"/>
  <c r="G5856" i="4" a="1"/>
  <c r="G5856" i="4" s="1"/>
  <c r="G5857" i="4" a="1"/>
  <c r="G5857" i="4" s="1"/>
  <c r="G5858" i="4" a="1"/>
  <c r="G5858" i="4" s="1"/>
  <c r="G5859" i="4" a="1"/>
  <c r="G5859" i="4" s="1"/>
  <c r="G5860" i="4" a="1"/>
  <c r="G5860" i="4" s="1"/>
  <c r="G5861" i="4" a="1"/>
  <c r="G5861" i="4" s="1"/>
  <c r="G5862" i="4" a="1"/>
  <c r="G5862" i="4" s="1"/>
  <c r="G5863" i="4" a="1"/>
  <c r="G5863" i="4" s="1"/>
  <c r="G5864" i="4" a="1"/>
  <c r="G5864" i="4" s="1"/>
  <c r="G5865" i="4" a="1"/>
  <c r="G5865" i="4" s="1"/>
  <c r="G5866" i="4" a="1"/>
  <c r="G5866" i="4"/>
  <c r="G5867" i="4" a="1"/>
  <c r="G5867" i="4"/>
  <c r="G5868" i="4" a="1"/>
  <c r="G5868" i="4" s="1"/>
  <c r="G5869" i="4" a="1"/>
  <c r="G5869" i="4" s="1"/>
  <c r="G5870" i="4" a="1"/>
  <c r="G5870" i="4" s="1"/>
  <c r="G5871" i="4" a="1"/>
  <c r="G5871" i="4" s="1"/>
  <c r="G5872" i="4" a="1"/>
  <c r="G5872" i="4" s="1"/>
  <c r="G5873" i="4" a="1"/>
  <c r="G5873" i="4" s="1"/>
  <c r="G5874" i="4" a="1"/>
  <c r="G5874" i="4" s="1"/>
  <c r="G5875" i="4" a="1"/>
  <c r="G5875" i="4" s="1"/>
  <c r="G5876" i="4" a="1"/>
  <c r="G5876" i="4"/>
  <c r="G5877" i="4" a="1"/>
  <c r="G5877" i="4"/>
  <c r="G5878" i="4" a="1"/>
  <c r="G5878" i="4" s="1"/>
  <c r="G5879" i="4" a="1"/>
  <c r="G5879" i="4" s="1"/>
  <c r="G5880" i="4" a="1"/>
  <c r="G5880" i="4" s="1"/>
  <c r="G5881" i="4" a="1"/>
  <c r="G5881" i="4" s="1"/>
  <c r="G5882" i="4" a="1"/>
  <c r="G5882" i="4" s="1"/>
  <c r="G5883" i="4" a="1"/>
  <c r="G5883" i="4" s="1"/>
  <c r="G5884" i="4" a="1"/>
  <c r="G5884" i="4" s="1"/>
  <c r="G5885" i="4" a="1"/>
  <c r="G5885" i="4" s="1"/>
  <c r="G5886" i="4" a="1"/>
  <c r="G5886" i="4" s="1"/>
  <c r="G5887" i="4" a="1"/>
  <c r="G5887" i="4" s="1"/>
  <c r="G5888" i="4" a="1"/>
  <c r="G5888" i="4" s="1"/>
  <c r="G5889" i="4" a="1"/>
  <c r="G5889" i="4" s="1"/>
  <c r="G5890" i="4" a="1"/>
  <c r="G5890" i="4" s="1"/>
  <c r="G5891" i="4" a="1"/>
  <c r="G5891" i="4" s="1"/>
  <c r="G5892" i="4" a="1"/>
  <c r="G5892" i="4" s="1"/>
  <c r="G5893" i="4" a="1"/>
  <c r="G5893" i="4" s="1"/>
  <c r="G5894" i="4" a="1"/>
  <c r="G5894" i="4" s="1"/>
  <c r="G5895" i="4" a="1"/>
  <c r="G5895" i="4" s="1"/>
  <c r="G5896" i="4" a="1"/>
  <c r="G5896" i="4" s="1"/>
  <c r="G5897" i="4" a="1"/>
  <c r="G5897" i="4" s="1"/>
  <c r="G5898" i="4" a="1"/>
  <c r="G5898" i="4"/>
  <c r="G5899" i="4" a="1"/>
  <c r="G5899" i="4"/>
  <c r="G5900" i="4" a="1"/>
  <c r="G5900" i="4" s="1"/>
  <c r="G5901" i="4" a="1"/>
  <c r="G5901" i="4" s="1"/>
  <c r="G5902" i="4" a="1"/>
  <c r="G5902" i="4" s="1"/>
  <c r="G5903" i="4" a="1"/>
  <c r="G5903" i="4" s="1"/>
  <c r="G5904" i="4" a="1"/>
  <c r="G5904" i="4" s="1"/>
  <c r="G5905" i="4" a="1"/>
  <c r="G5905" i="4" s="1"/>
  <c r="G5906" i="4" a="1"/>
  <c r="G5906" i="4" s="1"/>
  <c r="G5907" i="4" a="1"/>
  <c r="G5907" i="4" s="1"/>
  <c r="G5908" i="4" a="1"/>
  <c r="G5908" i="4"/>
  <c r="G5909" i="4" a="1"/>
  <c r="G5909" i="4"/>
  <c r="G5910" i="4" a="1"/>
  <c r="G5910" i="4" s="1"/>
  <c r="G5911" i="4" a="1"/>
  <c r="G5911" i="4" s="1"/>
  <c r="G5912" i="4" a="1"/>
  <c r="G5912" i="4" s="1"/>
  <c r="G5913" i="4" a="1"/>
  <c r="G5913" i="4" s="1"/>
  <c r="G5914" i="4" a="1"/>
  <c r="G5914" i="4" s="1"/>
  <c r="G5915" i="4" a="1"/>
  <c r="G5915" i="4" s="1"/>
  <c r="G5916" i="4" a="1"/>
  <c r="G5916" i="4" s="1"/>
  <c r="G5917" i="4" a="1"/>
  <c r="G5917" i="4" s="1"/>
  <c r="G5918" i="4" a="1"/>
  <c r="G5918" i="4"/>
  <c r="G5919" i="4" a="1"/>
  <c r="G5919" i="4" s="1"/>
  <c r="G5920" i="4" a="1"/>
  <c r="G5920" i="4" s="1"/>
  <c r="G5921" i="4" a="1"/>
  <c r="G5921" i="4" s="1"/>
  <c r="G5922" i="4" a="1"/>
  <c r="G5922" i="4" s="1"/>
  <c r="G5923" i="4" a="1"/>
  <c r="G5923" i="4"/>
  <c r="G5924" i="4" a="1"/>
  <c r="G5924" i="4"/>
  <c r="G5925" i="4" a="1"/>
  <c r="G5925" i="4"/>
  <c r="G5926" i="4" a="1"/>
  <c r="G5926" i="4"/>
  <c r="G5927" i="4" a="1"/>
  <c r="G5927" i="4"/>
  <c r="G5928" i="4" a="1"/>
  <c r="G5928" i="4" s="1"/>
  <c r="G5929" i="4" a="1"/>
  <c r="G5929" i="4"/>
  <c r="G5930" i="4" a="1"/>
  <c r="G5930" i="4" s="1"/>
  <c r="G5931" i="4" a="1"/>
  <c r="G5931" i="4"/>
  <c r="G5932" i="4" a="1"/>
  <c r="G5932" i="4"/>
  <c r="G5933" i="4" a="1"/>
  <c r="G5933" i="4"/>
  <c r="G5934" i="4" a="1"/>
  <c r="G5934" i="4"/>
  <c r="G5935" i="4" a="1"/>
  <c r="G5935" i="4"/>
  <c r="G5936" i="4" a="1"/>
  <c r="G5936" i="4" s="1"/>
  <c r="G5937" i="4" a="1"/>
  <c r="G5937" i="4"/>
  <c r="G5938" i="4" a="1"/>
  <c r="G5938" i="4" s="1"/>
  <c r="G5939" i="4" a="1"/>
  <c r="G5939" i="4"/>
  <c r="G5940" i="4" a="1"/>
  <c r="G5940" i="4"/>
  <c r="G5941" i="4" a="1"/>
  <c r="G5941" i="4"/>
  <c r="G5942" i="4" a="1"/>
  <c r="G5942" i="4"/>
  <c r="G5943" i="4" a="1"/>
  <c r="G5943" i="4"/>
  <c r="G5944" i="4" a="1"/>
  <c r="G5944" i="4" s="1"/>
  <c r="G5945" i="4" a="1"/>
  <c r="G5945" i="4"/>
  <c r="G5946" i="4" a="1"/>
  <c r="G5946" i="4" s="1"/>
  <c r="G5947" i="4" a="1"/>
  <c r="G5947" i="4"/>
  <c r="G5948" i="4" a="1"/>
  <c r="G5948" i="4"/>
  <c r="G5949" i="4" a="1"/>
  <c r="G5949" i="4"/>
  <c r="G5950" i="4" a="1"/>
  <c r="G5950" i="4"/>
  <c r="G5951" i="4" a="1"/>
  <c r="G5951" i="4"/>
  <c r="G5952" i="4" a="1"/>
  <c r="G5952" i="4" s="1"/>
  <c r="G5953" i="4" a="1"/>
  <c r="G5953" i="4"/>
  <c r="G5954" i="4" a="1"/>
  <c r="G5954" i="4" s="1"/>
  <c r="G5955" i="4" a="1"/>
  <c r="G5955" i="4"/>
  <c r="G5956" i="4" a="1"/>
  <c r="G5956" i="4"/>
  <c r="G5957" i="4" a="1"/>
  <c r="G5957" i="4"/>
  <c r="G5958" i="4" a="1"/>
  <c r="G5958" i="4"/>
  <c r="G5959" i="4" a="1"/>
  <c r="G5959" i="4"/>
  <c r="G5960" i="4" a="1"/>
  <c r="G5960" i="4" s="1"/>
  <c r="G5961" i="4" a="1"/>
  <c r="G5961" i="4"/>
  <c r="G5962" i="4" a="1"/>
  <c r="G5962" i="4" s="1"/>
  <c r="G5963" i="4" a="1"/>
  <c r="G5963" i="4"/>
  <c r="G5964" i="4" a="1"/>
  <c r="G5964" i="4"/>
  <c r="G5965" i="4" a="1"/>
  <c r="G5965" i="4"/>
  <c r="G5966" i="4" a="1"/>
  <c r="G5966" i="4"/>
  <c r="G5967" i="4" a="1"/>
  <c r="G5967" i="4"/>
  <c r="G5968" i="4" a="1"/>
  <c r="G5968" i="4" s="1"/>
  <c r="G5969" i="4" a="1"/>
  <c r="G5969" i="4"/>
  <c r="G5970" i="4" a="1"/>
  <c r="G5970" i="4" s="1"/>
  <c r="G5971" i="4" a="1"/>
  <c r="G5971" i="4"/>
  <c r="G5972" i="4" a="1"/>
  <c r="G5972" i="4"/>
  <c r="G5973" i="4" a="1"/>
  <c r="G5973" i="4"/>
  <c r="G5974" i="4" a="1"/>
  <c r="G5974" i="4"/>
  <c r="G5975" i="4" a="1"/>
  <c r="G5975" i="4"/>
  <c r="G5976" i="4" a="1"/>
  <c r="G5976" i="4" s="1"/>
  <c r="G5977" i="4" a="1"/>
  <c r="G5977" i="4"/>
  <c r="G5978" i="4" a="1"/>
  <c r="G5978" i="4" s="1"/>
  <c r="G5979" i="4" a="1"/>
  <c r="G5979" i="4"/>
  <c r="G5980" i="4" a="1"/>
  <c r="G5980" i="4"/>
  <c r="G5981" i="4" a="1"/>
  <c r="G5981" i="4"/>
  <c r="G5982" i="4" a="1"/>
  <c r="G5982" i="4"/>
  <c r="G5983" i="4" a="1"/>
  <c r="G5983" i="4"/>
  <c r="G5984" i="4" a="1"/>
  <c r="G5984" i="4" s="1"/>
  <c r="G5985" i="4" a="1"/>
  <c r="G5985" i="4"/>
  <c r="G5986" i="4" a="1"/>
  <c r="G5986" i="4" s="1"/>
  <c r="G5987" i="4" a="1"/>
  <c r="G5987" i="4"/>
  <c r="G5988" i="4" a="1"/>
  <c r="G5988" i="4"/>
  <c r="G5989" i="4" a="1"/>
  <c r="G5989" i="4"/>
  <c r="G5990" i="4" a="1"/>
  <c r="G5990" i="4"/>
  <c r="G5991" i="4" a="1"/>
  <c r="G5991" i="4"/>
  <c r="G5992" i="4" a="1"/>
  <c r="G5992" i="4" s="1"/>
  <c r="G5993" i="4" a="1"/>
  <c r="G5993" i="4"/>
  <c r="G5994" i="4" a="1"/>
  <c r="G5994" i="4" s="1"/>
  <c r="G5995" i="4" a="1"/>
  <c r="G5995" i="4"/>
  <c r="G5996" i="4" a="1"/>
  <c r="G5996" i="4"/>
  <c r="G5997" i="4" a="1"/>
  <c r="G5997" i="4"/>
  <c r="G5998" i="4" a="1"/>
  <c r="G5998" i="4"/>
  <c r="G5999" i="4" a="1"/>
  <c r="G5999" i="4"/>
  <c r="G6000" i="4" a="1"/>
  <c r="G6000" i="4" s="1"/>
  <c r="G6001" i="4" a="1"/>
  <c r="G6001" i="4"/>
  <c r="G6002" i="4" a="1"/>
  <c r="G6002" i="4" s="1"/>
  <c r="G6003" i="4" a="1"/>
  <c r="G6003" i="4" s="1"/>
  <c r="G6004" i="4" a="1"/>
  <c r="G6004" i="4"/>
  <c r="G6005" i="4" a="1"/>
  <c r="G6005" i="4" s="1"/>
  <c r="G6006" i="4" a="1"/>
  <c r="G6006" i="4"/>
  <c r="G6007" i="4" a="1"/>
  <c r="G6007" i="4"/>
  <c r="G6008" i="4" a="1"/>
  <c r="G6008" i="4" s="1"/>
  <c r="G6009" i="4" a="1"/>
  <c r="G6009" i="4"/>
  <c r="G6010" i="4" a="1"/>
  <c r="G6010" i="4" s="1"/>
  <c r="G6011" i="4" a="1"/>
  <c r="G6011" i="4" s="1"/>
  <c r="G6012" i="4" a="1"/>
  <c r="G6012" i="4"/>
  <c r="G6013" i="4" a="1"/>
  <c r="G6013" i="4" s="1"/>
  <c r="G6014" i="4" a="1"/>
  <c r="G6014" i="4"/>
  <c r="G6015" i="4" a="1"/>
  <c r="G6015" i="4"/>
  <c r="G6016" i="4" a="1"/>
  <c r="G6016" i="4" s="1"/>
  <c r="G6017" i="4" a="1"/>
  <c r="G6017" i="4"/>
  <c r="G6018" i="4" a="1"/>
  <c r="G6018" i="4" s="1"/>
  <c r="G6019" i="4" a="1"/>
  <c r="G6019" i="4" s="1"/>
  <c r="G6020" i="4" a="1"/>
  <c r="G6020" i="4"/>
  <c r="G6021" i="4" a="1"/>
  <c r="G6021" i="4" s="1"/>
  <c r="G6022" i="4" a="1"/>
  <c r="G6022" i="4"/>
  <c r="G6023" i="4" a="1"/>
  <c r="G6023" i="4"/>
  <c r="G6024" i="4" a="1"/>
  <c r="G6024" i="4" s="1"/>
  <c r="G6025" i="4" a="1"/>
  <c r="G6025" i="4"/>
  <c r="G6026" i="4" a="1"/>
  <c r="G6026" i="4" s="1"/>
  <c r="G6027" i="4" a="1"/>
  <c r="G6027" i="4" s="1"/>
  <c r="G6028" i="4" a="1"/>
  <c r="G6028" i="4" s="1"/>
  <c r="G6029" i="4" a="1"/>
  <c r="G6029" i="4" s="1"/>
  <c r="G6030" i="4" a="1"/>
  <c r="G6030" i="4"/>
  <c r="G6031" i="4" a="1"/>
  <c r="G6031" i="4"/>
  <c r="G6032" i="4" a="1"/>
  <c r="G6032" i="4" s="1"/>
  <c r="G6033" i="4" a="1"/>
  <c r="G6033" i="4"/>
  <c r="G6034" i="4" a="1"/>
  <c r="G6034" i="4" s="1"/>
  <c r="G6035" i="4" a="1"/>
  <c r="G6035" i="4" s="1"/>
  <c r="G6036" i="4" a="1"/>
  <c r="G6036" i="4" s="1"/>
  <c r="G6037" i="4" a="1"/>
  <c r="G6037" i="4" s="1"/>
  <c r="G6038" i="4" a="1"/>
  <c r="G6038" i="4"/>
  <c r="G6039" i="4" a="1"/>
  <c r="G6039" i="4"/>
  <c r="G6040" i="4" a="1"/>
  <c r="G6040" i="4" s="1"/>
  <c r="G6041" i="4" a="1"/>
  <c r="G6041" i="4"/>
  <c r="G6042" i="4" a="1"/>
  <c r="G6042" i="4" s="1"/>
  <c r="G6043" i="4" a="1"/>
  <c r="G6043" i="4" s="1"/>
  <c r="G6044" i="4" a="1"/>
  <c r="G6044" i="4" s="1"/>
  <c r="G6045" i="4" a="1"/>
  <c r="G6045" i="4" s="1"/>
  <c r="G6046" i="4" a="1"/>
  <c r="G6046" i="4"/>
  <c r="G6047" i="4" a="1"/>
  <c r="G6047" i="4"/>
  <c r="G6048" i="4" a="1"/>
  <c r="G6048" i="4" s="1"/>
  <c r="G6049" i="4" a="1"/>
  <c r="G6049" i="4"/>
  <c r="G6050" i="4" a="1"/>
  <c r="G6050" i="4" s="1"/>
  <c r="G6051" i="4" a="1"/>
  <c r="G6051" i="4" s="1"/>
  <c r="G6052" i="4" a="1"/>
  <c r="G6052" i="4" s="1"/>
  <c r="G6053" i="4" a="1"/>
  <c r="G6053" i="4" s="1"/>
  <c r="G6054" i="4" a="1"/>
  <c r="G6054" i="4"/>
  <c r="G6055" i="4" a="1"/>
  <c r="G6055" i="4"/>
  <c r="G6056" i="4" a="1"/>
  <c r="G6056" i="4" s="1"/>
  <c r="G6057" i="4" a="1"/>
  <c r="G6057" i="4"/>
  <c r="G6058" i="4" a="1"/>
  <c r="G6058" i="4" s="1"/>
  <c r="G6059" i="4" a="1"/>
  <c r="G6059" i="4" s="1"/>
  <c r="G6060" i="4" a="1"/>
  <c r="G6060" i="4" s="1"/>
  <c r="G6061" i="4" a="1"/>
  <c r="G6061" i="4" s="1"/>
  <c r="G6062" i="4" a="1"/>
  <c r="G6062" i="4"/>
  <c r="G6063" i="4" a="1"/>
  <c r="G6063" i="4"/>
  <c r="G6064" i="4" a="1"/>
  <c r="G6064" i="4" s="1"/>
  <c r="G6065" i="4" a="1"/>
  <c r="G6065" i="4"/>
  <c r="G6066" i="4" a="1"/>
  <c r="G6066" i="4" s="1"/>
  <c r="G6067" i="4" a="1"/>
  <c r="G6067" i="4" s="1"/>
  <c r="G6068" i="4" a="1"/>
  <c r="G6068" i="4" s="1"/>
  <c r="G6069" i="4" a="1"/>
  <c r="G6069" i="4" s="1"/>
  <c r="G6070" i="4" a="1"/>
  <c r="G6070" i="4"/>
  <c r="G6071" i="4" a="1"/>
  <c r="G6071" i="4"/>
  <c r="G6072" i="4" a="1"/>
  <c r="G6072" i="4" s="1"/>
  <c r="G6073" i="4" a="1"/>
  <c r="G6073" i="4"/>
  <c r="G6074" i="4" a="1"/>
  <c r="G6074" i="4" s="1"/>
  <c r="G6075" i="4" a="1"/>
  <c r="G6075" i="4" s="1"/>
  <c r="G6076" i="4" a="1"/>
  <c r="G6076" i="4" s="1"/>
  <c r="G6077" i="4" a="1"/>
  <c r="G6077" i="4" s="1"/>
  <c r="G6078" i="4" a="1"/>
  <c r="G6078" i="4"/>
  <c r="G6079" i="4" a="1"/>
  <c r="G6079" i="4"/>
  <c r="G6080" i="4" a="1"/>
  <c r="G6080" i="4" s="1"/>
  <c r="G6081" i="4" a="1"/>
  <c r="G6081" i="4"/>
  <c r="G6082" i="4" a="1"/>
  <c r="G6082" i="4" s="1"/>
  <c r="G6083" i="4" a="1"/>
  <c r="G6083" i="4" s="1"/>
  <c r="G6084" i="4" a="1"/>
  <c r="G6084" i="4" s="1"/>
  <c r="G6085" i="4" a="1"/>
  <c r="G6085" i="4" s="1"/>
  <c r="G6086" i="4" a="1"/>
  <c r="G6086" i="4"/>
  <c r="G6087" i="4" a="1"/>
  <c r="G6087" i="4"/>
  <c r="G6088" i="4" a="1"/>
  <c r="G6088" i="4" s="1"/>
  <c r="G6089" i="4" a="1"/>
  <c r="G6089" i="4"/>
  <c r="G6090" i="4" a="1"/>
  <c r="G6090" i="4" s="1"/>
  <c r="G6091" i="4" a="1"/>
  <c r="G6091" i="4" s="1"/>
  <c r="G6092" i="4" a="1"/>
  <c r="G6092" i="4" s="1"/>
  <c r="G6093" i="4" a="1"/>
  <c r="G6093" i="4" s="1"/>
  <c r="G6094" i="4" a="1"/>
  <c r="G6094" i="4"/>
  <c r="G6095" i="4" a="1"/>
  <c r="G6095" i="4"/>
  <c r="G6096" i="4" a="1"/>
  <c r="G6096" i="4" s="1"/>
  <c r="G6097" i="4" a="1"/>
  <c r="G6097" i="4"/>
  <c r="G6098" i="4" a="1"/>
  <c r="G6098" i="4" s="1"/>
  <c r="G6099" i="4" a="1"/>
  <c r="G6099" i="4" s="1"/>
  <c r="G6100" i="4" a="1"/>
  <c r="G6100" i="4" s="1"/>
  <c r="G6101" i="4" a="1"/>
  <c r="G6101" i="4" s="1"/>
  <c r="G6102" i="4" a="1"/>
  <c r="G6102" i="4" s="1"/>
  <c r="G6103" i="4" a="1"/>
  <c r="G6103" i="4"/>
  <c r="G6104" i="4" a="1"/>
  <c r="G6104" i="4" s="1"/>
  <c r="G6105" i="4" a="1"/>
  <c r="G6105" i="4"/>
  <c r="G6106" i="4" a="1"/>
  <c r="G6106" i="4" s="1"/>
  <c r="G6107" i="4" a="1"/>
  <c r="G6107" i="4" s="1"/>
  <c r="G6108" i="4" a="1"/>
  <c r="G6108" i="4" s="1"/>
  <c r="G6109" i="4" a="1"/>
  <c r="G6109" i="4" s="1"/>
  <c r="G6110" i="4" a="1"/>
  <c r="G6110" i="4" s="1"/>
  <c r="G6111" i="4" a="1"/>
  <c r="G6111" i="4"/>
  <c r="G6112" i="4" a="1"/>
  <c r="G6112" i="4" s="1"/>
  <c r="G6113" i="4" a="1"/>
  <c r="G6113" i="4"/>
  <c r="G6114" i="4" a="1"/>
  <c r="G6114" i="4" s="1"/>
  <c r="G6115" i="4" a="1"/>
  <c r="G6115" i="4" s="1"/>
  <c r="G6116" i="4" a="1"/>
  <c r="G6116" i="4" s="1"/>
  <c r="G6117" i="4" a="1"/>
  <c r="G6117" i="4" s="1"/>
  <c r="G6118" i="4" a="1"/>
  <c r="G6118" i="4" s="1"/>
  <c r="G6119" i="4" a="1"/>
  <c r="G6119" i="4"/>
  <c r="G6120" i="4" a="1"/>
  <c r="G6120" i="4" s="1"/>
  <c r="G6121" i="4" a="1"/>
  <c r="G6121" i="4"/>
  <c r="G6122" i="4" a="1"/>
  <c r="G6122" i="4" s="1"/>
  <c r="G6123" i="4" a="1"/>
  <c r="G6123" i="4" s="1"/>
  <c r="G6124" i="4" a="1"/>
  <c r="G6124" i="4" s="1"/>
  <c r="G6125" i="4" a="1"/>
  <c r="G6125" i="4" s="1"/>
  <c r="G6126" i="4" a="1"/>
  <c r="G6126" i="4" s="1"/>
  <c r="G6127" i="4" a="1"/>
  <c r="G6127" i="4"/>
  <c r="G6128" i="4" a="1"/>
  <c r="G6128" i="4" s="1"/>
  <c r="G6129" i="4" a="1"/>
  <c r="G6129" i="4"/>
  <c r="G6130" i="4" a="1"/>
  <c r="G6130" i="4" s="1"/>
  <c r="G6131" i="4" a="1"/>
  <c r="G6131" i="4" s="1"/>
  <c r="G6132" i="4" a="1"/>
  <c r="G6132" i="4" s="1"/>
  <c r="G6133" i="4" a="1"/>
  <c r="G6133" i="4" s="1"/>
  <c r="G6134" i="4" a="1"/>
  <c r="G6134" i="4" s="1"/>
  <c r="G6135" i="4" a="1"/>
  <c r="G6135" i="4"/>
  <c r="G6136" i="4" a="1"/>
  <c r="G6136" i="4" s="1"/>
  <c r="G6137" i="4" a="1"/>
  <c r="G6137" i="4"/>
  <c r="G6138" i="4" a="1"/>
  <c r="G6138" i="4" s="1"/>
  <c r="G6139" i="4" a="1"/>
  <c r="G6139" i="4" s="1"/>
  <c r="G6140" i="4" a="1"/>
  <c r="G6140" i="4" s="1"/>
  <c r="G6141" i="4" a="1"/>
  <c r="G6141" i="4" s="1"/>
  <c r="G6142" i="4" a="1"/>
  <c r="G6142" i="4" s="1"/>
  <c r="G6143" i="4" a="1"/>
  <c r="G6143" i="4"/>
  <c r="G6144" i="4" a="1"/>
  <c r="G6144" i="4" s="1"/>
  <c r="G6145" i="4" a="1"/>
  <c r="G6145" i="4"/>
  <c r="G6146" i="4" a="1"/>
  <c r="G6146" i="4" s="1"/>
  <c r="G6147" i="4" a="1"/>
  <c r="G6147" i="4" s="1"/>
  <c r="G6148" i="4" a="1"/>
  <c r="G6148" i="4" s="1"/>
  <c r="G6149" i="4" a="1"/>
  <c r="G6149" i="4" s="1"/>
  <c r="G6150" i="4" a="1"/>
  <c r="G6150" i="4" s="1"/>
  <c r="G6151" i="4" a="1"/>
  <c r="G6151" i="4"/>
  <c r="G6152" i="4" a="1"/>
  <c r="G6152" i="4" s="1"/>
  <c r="G6153" i="4" a="1"/>
  <c r="G6153" i="4"/>
  <c r="G6154" i="4" a="1"/>
  <c r="G6154" i="4" s="1"/>
  <c r="G6155" i="4" a="1"/>
  <c r="G6155" i="4" s="1"/>
  <c r="G6156" i="4" a="1"/>
  <c r="G6156" i="4" s="1"/>
  <c r="G6157" i="4" a="1"/>
  <c r="G6157" i="4" s="1"/>
  <c r="G6158" i="4" a="1"/>
  <c r="G6158" i="4" s="1"/>
  <c r="G6159" i="4" a="1"/>
  <c r="G6159" i="4"/>
  <c r="G6160" i="4" a="1"/>
  <c r="G6160" i="4" s="1"/>
  <c r="G6161" i="4" a="1"/>
  <c r="G6161" i="4"/>
  <c r="G6162" i="4" a="1"/>
  <c r="G6162" i="4" s="1"/>
  <c r="G6163" i="4" a="1"/>
  <c r="G6163" i="4" s="1"/>
  <c r="G6164" i="4" a="1"/>
  <c r="G6164" i="4" s="1"/>
  <c r="G6165" i="4" a="1"/>
  <c r="G6165" i="4" s="1"/>
  <c r="G6166" i="4" a="1"/>
  <c r="G6166" i="4" s="1"/>
  <c r="G6167" i="4" a="1"/>
  <c r="G6167" i="4"/>
  <c r="G6168" i="4" a="1"/>
  <c r="G6168" i="4" s="1"/>
  <c r="G6169" i="4" a="1"/>
  <c r="G6169" i="4"/>
  <c r="G6170" i="4" a="1"/>
  <c r="G6170" i="4" s="1"/>
  <c r="G6171" i="4" a="1"/>
  <c r="G6171" i="4" s="1"/>
  <c r="G6172" i="4" a="1"/>
  <c r="G6172" i="4" s="1"/>
  <c r="G6173" i="4" a="1"/>
  <c r="G6173" i="4" s="1"/>
  <c r="G6174" i="4" a="1"/>
  <c r="G6174" i="4" s="1"/>
  <c r="G6175" i="4" a="1"/>
  <c r="G6175" i="4"/>
  <c r="G6176" i="4" a="1"/>
  <c r="G6176" i="4" s="1"/>
  <c r="G6177" i="4" a="1"/>
  <c r="G6177" i="4"/>
  <c r="G6178" i="4" a="1"/>
  <c r="G6178" i="4" s="1"/>
  <c r="G6179" i="4" a="1"/>
  <c r="G6179" i="4" s="1"/>
  <c r="G6180" i="4" a="1"/>
  <c r="G6180" i="4" s="1"/>
  <c r="G6181" i="4" a="1"/>
  <c r="G6181" i="4" s="1"/>
  <c r="G6182" i="4" a="1"/>
  <c r="G6182" i="4" s="1"/>
  <c r="G6183" i="4" a="1"/>
  <c r="G6183" i="4"/>
  <c r="G6184" i="4" a="1"/>
  <c r="G6184" i="4" s="1"/>
  <c r="G6185" i="4" a="1"/>
  <c r="G6185" i="4"/>
  <c r="G6186" i="4" a="1"/>
  <c r="G6186" i="4" s="1"/>
  <c r="G6187" i="4" a="1"/>
  <c r="G6187" i="4" s="1"/>
  <c r="G6188" i="4" a="1"/>
  <c r="G6188" i="4" s="1"/>
  <c r="G2" i="4" a="1"/>
  <c r="G2" i="4" s="1"/>
  <c r="G3" i="4" a="1"/>
  <c r="G3" i="4" s="1"/>
  <c r="T9520" i="2" a="1"/>
  <c r="T9520" i="2" s="1"/>
  <c r="T9521" i="2" a="1"/>
  <c r="T9521" i="2"/>
  <c r="T9522" i="2" a="1"/>
  <c r="T9522" i="2" s="1"/>
  <c r="T9523" i="2" a="1"/>
  <c r="T9523" i="2" s="1"/>
  <c r="T9524" i="2" a="1"/>
  <c r="T9524" i="2"/>
  <c r="T9525" i="2" a="1"/>
  <c r="T9525" i="2"/>
  <c r="T9526" i="2" a="1"/>
  <c r="T9526" i="2" s="1"/>
  <c r="T9527" i="2" a="1"/>
  <c r="T9527" i="2" s="1"/>
  <c r="T9528" i="2" a="1"/>
  <c r="T9528" i="2" s="1"/>
  <c r="T9529" i="2" a="1"/>
  <c r="T9529" i="2"/>
  <c r="T9530" i="2" a="1"/>
  <c r="T9530" i="2" s="1"/>
  <c r="T9531" i="2" a="1"/>
  <c r="T9531" i="2" s="1"/>
  <c r="T9532" i="2" a="1"/>
  <c r="T9532" i="2" s="1"/>
  <c r="T9533" i="2" a="1"/>
  <c r="T9533" i="2"/>
  <c r="T9534" i="2" a="1"/>
  <c r="T9534" i="2" s="1"/>
  <c r="T9535" i="2" a="1"/>
  <c r="T9535" i="2" s="1"/>
  <c r="T9536" i="2" a="1"/>
  <c r="T9536" i="2" s="1"/>
  <c r="T9537" i="2" a="1"/>
  <c r="T9537" i="2"/>
  <c r="T9538" i="2" a="1"/>
  <c r="T9538" i="2" s="1"/>
  <c r="T9539" i="2" a="1"/>
  <c r="T9539" i="2" s="1"/>
  <c r="T9540" i="2" a="1"/>
  <c r="T9540" i="2" s="1"/>
  <c r="T9541" i="2" a="1"/>
  <c r="T9541" i="2"/>
  <c r="T9542" i="2" a="1"/>
  <c r="T9542" i="2" s="1"/>
  <c r="T9543" i="2" a="1"/>
  <c r="T9543" i="2" s="1"/>
  <c r="T9544" i="2" a="1"/>
  <c r="T9544" i="2" s="1"/>
  <c r="T9545" i="2" a="1"/>
  <c r="T9545" i="2" s="1"/>
  <c r="T9546" i="2" a="1"/>
  <c r="T9546" i="2" s="1"/>
  <c r="T9547" i="2" a="1"/>
  <c r="T9547" i="2" s="1"/>
  <c r="T9548" i="2" a="1"/>
  <c r="T9548" i="2" s="1"/>
  <c r="T9549" i="2" a="1"/>
  <c r="T9549" i="2"/>
  <c r="T9550" i="2" a="1"/>
  <c r="T9550" i="2" s="1"/>
  <c r="T9551" i="2" a="1"/>
  <c r="T9551" i="2" s="1"/>
  <c r="T9552" i="2" a="1"/>
  <c r="T9552" i="2" s="1"/>
  <c r="T9553" i="2" a="1"/>
  <c r="T9553" i="2" s="1"/>
  <c r="T9554" i="2" a="1"/>
  <c r="T9554" i="2" s="1"/>
  <c r="T9555" i="2" a="1"/>
  <c r="T9555" i="2" s="1"/>
  <c r="T9556" i="2" a="1"/>
  <c r="T9556" i="2" s="1"/>
  <c r="T9557" i="2" a="1"/>
  <c r="T9557" i="2"/>
  <c r="T9558" i="2" a="1"/>
  <c r="T9558" i="2" s="1"/>
  <c r="T9559" i="2" a="1"/>
  <c r="T9559" i="2" s="1"/>
  <c r="T9560" i="2" a="1"/>
  <c r="T9560" i="2" s="1"/>
  <c r="T9561" i="2" a="1"/>
  <c r="T9561" i="2" s="1"/>
  <c r="T9562" i="2" a="1"/>
  <c r="T9562" i="2" s="1"/>
  <c r="T9563" i="2" a="1"/>
  <c r="T9563" i="2" s="1"/>
  <c r="T9564" i="2" a="1"/>
  <c r="T9564" i="2" s="1"/>
  <c r="T9565" i="2" a="1"/>
  <c r="T9565" i="2"/>
  <c r="T9566" i="2" a="1"/>
  <c r="T9566" i="2" s="1"/>
  <c r="T9567" i="2" a="1"/>
  <c r="T9567" i="2" s="1"/>
  <c r="T9568" i="2" a="1"/>
  <c r="T9568" i="2" s="1"/>
  <c r="T9569" i="2" a="1"/>
  <c r="T9569" i="2" s="1"/>
  <c r="T9570" i="2" a="1"/>
  <c r="T9570" i="2" s="1"/>
  <c r="T9571" i="2" a="1"/>
  <c r="T9571" i="2" s="1"/>
  <c r="T9572" i="2" a="1"/>
  <c r="T9572" i="2" s="1"/>
  <c r="T9573" i="2" a="1"/>
  <c r="T9573" i="2"/>
  <c r="T9574" i="2" a="1"/>
  <c r="T9574" i="2" s="1"/>
  <c r="T9575" i="2" a="1"/>
  <c r="T9575" i="2" s="1"/>
  <c r="T9576" i="2" a="1"/>
  <c r="T9576" i="2" s="1"/>
  <c r="T9577" i="2" a="1"/>
  <c r="T9577" i="2" s="1"/>
  <c r="T9578" i="2" a="1"/>
  <c r="T9578" i="2" s="1"/>
  <c r="T9579" i="2" a="1"/>
  <c r="T9579" i="2" s="1"/>
  <c r="T9580" i="2" a="1"/>
  <c r="T9580" i="2" s="1"/>
  <c r="T9581" i="2" a="1"/>
  <c r="T9581" i="2"/>
  <c r="T9582" i="2" a="1"/>
  <c r="T9582" i="2" s="1"/>
  <c r="T9583" i="2" a="1"/>
  <c r="T9583" i="2" s="1"/>
  <c r="T9584" i="2" a="1"/>
  <c r="T9584" i="2" s="1"/>
  <c r="T9585" i="2" a="1"/>
  <c r="T9585" i="2" s="1"/>
  <c r="T9586" i="2" a="1"/>
  <c r="T9586" i="2" s="1"/>
  <c r="T9587" i="2" a="1"/>
  <c r="T9587" i="2" s="1"/>
  <c r="T9588" i="2" a="1"/>
  <c r="T9588" i="2" s="1"/>
  <c r="T9589" i="2" a="1"/>
  <c r="T9589" i="2"/>
  <c r="T9590" i="2" a="1"/>
  <c r="T9590" i="2" s="1"/>
  <c r="T9591" i="2" a="1"/>
  <c r="T9591" i="2" s="1"/>
  <c r="T9592" i="2" a="1"/>
  <c r="T9592" i="2" s="1"/>
  <c r="T9593" i="2" a="1"/>
  <c r="T9593" i="2" s="1"/>
  <c r="T9594" i="2" a="1"/>
  <c r="T9594" i="2" s="1"/>
  <c r="T9595" i="2" a="1"/>
  <c r="T9595" i="2" s="1"/>
  <c r="T9596" i="2" a="1"/>
  <c r="T9596" i="2" s="1"/>
  <c r="T9597" i="2" a="1"/>
  <c r="T9597" i="2"/>
  <c r="T9598" i="2" a="1"/>
  <c r="T9598" i="2" s="1"/>
  <c r="T9599" i="2" a="1"/>
  <c r="T9599" i="2" s="1"/>
  <c r="T9600" i="2" a="1"/>
  <c r="T9600" i="2" s="1"/>
  <c r="T9601" i="2" a="1"/>
  <c r="T9601" i="2" s="1"/>
  <c r="T9602" i="2" a="1"/>
  <c r="T9602" i="2" s="1"/>
  <c r="T9603" i="2" a="1"/>
  <c r="T9603" i="2" s="1"/>
  <c r="T9604" i="2" a="1"/>
  <c r="T9604" i="2" s="1"/>
  <c r="T9605" i="2" a="1"/>
  <c r="T9605" i="2"/>
  <c r="T9606" i="2" a="1"/>
  <c r="T9606" i="2" s="1"/>
  <c r="T9607" i="2" a="1"/>
  <c r="T9607" i="2" s="1"/>
  <c r="T9608" i="2" a="1"/>
  <c r="T9608" i="2" s="1"/>
  <c r="T9609" i="2" a="1"/>
  <c r="T9609" i="2" s="1"/>
  <c r="T9610" i="2" a="1"/>
  <c r="T9610" i="2" s="1"/>
  <c r="T9611" i="2" a="1"/>
  <c r="T9611" i="2" s="1"/>
  <c r="T9612" i="2" a="1"/>
  <c r="T9612" i="2" s="1"/>
  <c r="T9613" i="2" a="1"/>
  <c r="T9613" i="2"/>
  <c r="T9614" i="2" a="1"/>
  <c r="T9614" i="2" s="1"/>
  <c r="T9615" i="2" a="1"/>
  <c r="T9615" i="2" s="1"/>
  <c r="T9616" i="2" a="1"/>
  <c r="T9616" i="2" s="1"/>
  <c r="T9617" i="2" a="1"/>
  <c r="T9617" i="2" s="1"/>
  <c r="T9618" i="2" a="1"/>
  <c r="T9618" i="2" s="1"/>
  <c r="T9619" i="2" a="1"/>
  <c r="T9619" i="2" s="1"/>
  <c r="T9620" i="2" a="1"/>
  <c r="T9620" i="2" s="1"/>
  <c r="T9621" i="2" a="1"/>
  <c r="T9621" i="2"/>
  <c r="T9622" i="2" a="1"/>
  <c r="T9622" i="2" s="1"/>
  <c r="T9623" i="2" a="1"/>
  <c r="T9623" i="2" s="1"/>
  <c r="T9624" i="2" a="1"/>
  <c r="T9624" i="2" s="1"/>
  <c r="T9625" i="2" a="1"/>
  <c r="T9625" i="2" s="1"/>
  <c r="T9626" i="2" a="1"/>
  <c r="T9626" i="2" s="1"/>
  <c r="T9627" i="2" a="1"/>
  <c r="T9627" i="2" s="1"/>
  <c r="T9628" i="2" a="1"/>
  <c r="T9628" i="2" s="1"/>
  <c r="T9629" i="2" a="1"/>
  <c r="T9629" i="2"/>
  <c r="T9630" i="2" a="1"/>
  <c r="T9630" i="2" s="1"/>
  <c r="T9631" i="2" a="1"/>
  <c r="T9631" i="2" s="1"/>
  <c r="T9632" i="2" a="1"/>
  <c r="T9632" i="2" s="1"/>
  <c r="T9633" i="2" a="1"/>
  <c r="T9633" i="2" s="1"/>
  <c r="T9634" i="2" a="1"/>
  <c r="T9634" i="2" s="1"/>
  <c r="T9635" i="2" a="1"/>
  <c r="T9635" i="2" s="1"/>
  <c r="T9636" i="2" a="1"/>
  <c r="T9636" i="2" s="1"/>
  <c r="T9637" i="2" a="1"/>
  <c r="T9637" i="2"/>
  <c r="T9638" i="2" a="1"/>
  <c r="T9638" i="2" s="1"/>
  <c r="T9639" i="2" a="1"/>
  <c r="T9639" i="2" s="1"/>
  <c r="T9640" i="2" a="1"/>
  <c r="T9640" i="2" s="1"/>
  <c r="T9641" i="2" a="1"/>
  <c r="T9641" i="2" s="1"/>
  <c r="T9642" i="2" a="1"/>
  <c r="T9642" i="2" s="1"/>
  <c r="T9643" i="2" a="1"/>
  <c r="T9643" i="2" s="1"/>
  <c r="T9644" i="2" a="1"/>
  <c r="T9644" i="2" s="1"/>
  <c r="T9645" i="2" a="1"/>
  <c r="T9645" i="2"/>
  <c r="T9646" i="2" a="1"/>
  <c r="T9646" i="2" s="1"/>
  <c r="T9647" i="2" a="1"/>
  <c r="T9647" i="2" s="1"/>
  <c r="T9648" i="2" a="1"/>
  <c r="T9648" i="2" s="1"/>
  <c r="T9649" i="2" a="1"/>
  <c r="T9649" i="2" s="1"/>
  <c r="T9650" i="2" a="1"/>
  <c r="T9650" i="2" s="1"/>
  <c r="T9651" i="2" a="1"/>
  <c r="T9651" i="2" s="1"/>
  <c r="T9652" i="2" a="1"/>
  <c r="T9652" i="2" s="1"/>
  <c r="T9653" i="2" a="1"/>
  <c r="T9653" i="2"/>
  <c r="T9654" i="2" a="1"/>
  <c r="T9654" i="2" s="1"/>
  <c r="T9655" i="2" a="1"/>
  <c r="T9655" i="2" s="1"/>
  <c r="T9656" i="2" a="1"/>
  <c r="T9656" i="2" s="1"/>
  <c r="T9657" i="2" a="1"/>
  <c r="T9657" i="2" s="1"/>
  <c r="T9658" i="2" a="1"/>
  <c r="T9658" i="2" s="1"/>
  <c r="T9659" i="2" a="1"/>
  <c r="T9659" i="2" s="1"/>
  <c r="T9660" i="2" a="1"/>
  <c r="T9660" i="2" s="1"/>
  <c r="T9661" i="2" a="1"/>
  <c r="T9661" i="2"/>
  <c r="T9662" i="2" a="1"/>
  <c r="T9662" i="2" s="1"/>
  <c r="T9663" i="2" a="1"/>
  <c r="T9663" i="2" s="1"/>
  <c r="T9664" i="2" a="1"/>
  <c r="T9664" i="2" s="1"/>
  <c r="T9665" i="2" a="1"/>
  <c r="T9665" i="2" s="1"/>
  <c r="T9666" i="2" a="1"/>
  <c r="T9666" i="2" s="1"/>
  <c r="T9667" i="2" a="1"/>
  <c r="T9667" i="2" s="1"/>
  <c r="T9668" i="2" a="1"/>
  <c r="T9668" i="2" s="1"/>
  <c r="T9669" i="2" a="1"/>
  <c r="T9669" i="2"/>
  <c r="T9670" i="2" a="1"/>
  <c r="T9670" i="2" s="1"/>
  <c r="T9671" i="2" a="1"/>
  <c r="T9671" i="2" s="1"/>
  <c r="T9672" i="2" a="1"/>
  <c r="T9672" i="2" s="1"/>
  <c r="T9673" i="2" a="1"/>
  <c r="T9673" i="2" s="1"/>
  <c r="T9674" i="2" a="1"/>
  <c r="T9674" i="2" s="1"/>
  <c r="T9675" i="2" a="1"/>
  <c r="T9675" i="2" s="1"/>
  <c r="T9676" i="2" a="1"/>
  <c r="T9676" i="2" s="1"/>
  <c r="T9677" i="2" a="1"/>
  <c r="T9677" i="2"/>
  <c r="T9678" i="2" a="1"/>
  <c r="T9678" i="2" s="1"/>
  <c r="T9679" i="2" a="1"/>
  <c r="T9679" i="2" s="1"/>
  <c r="T9680" i="2" a="1"/>
  <c r="T9680" i="2" s="1"/>
  <c r="T9681" i="2" a="1"/>
  <c r="T9681" i="2" s="1"/>
  <c r="T9682" i="2" a="1"/>
  <c r="T9682" i="2" s="1"/>
  <c r="T9683" i="2" a="1"/>
  <c r="T9683" i="2" s="1"/>
  <c r="T9684" i="2" a="1"/>
  <c r="T9684" i="2" s="1"/>
  <c r="T9685" i="2" a="1"/>
  <c r="T9685" i="2"/>
  <c r="T9686" i="2" a="1"/>
  <c r="T9686" i="2" s="1"/>
  <c r="T9687" i="2" a="1"/>
  <c r="T9687" i="2" s="1"/>
  <c r="T9688" i="2" a="1"/>
  <c r="T9688" i="2" s="1"/>
  <c r="T9689" i="2" a="1"/>
  <c r="T9689" i="2" s="1"/>
  <c r="T9690" i="2" a="1"/>
  <c r="T9690" i="2" s="1"/>
  <c r="T9691" i="2" a="1"/>
  <c r="T9691" i="2" s="1"/>
  <c r="T9692" i="2" a="1"/>
  <c r="T9692" i="2" s="1"/>
  <c r="T9693" i="2" a="1"/>
  <c r="T9693" i="2"/>
  <c r="T9694" i="2" a="1"/>
  <c r="T9694" i="2" s="1"/>
  <c r="T9695" i="2" a="1"/>
  <c r="T9695" i="2" s="1"/>
  <c r="T9696" i="2" a="1"/>
  <c r="T9696" i="2" s="1"/>
  <c r="T9697" i="2" a="1"/>
  <c r="T9697" i="2" s="1"/>
  <c r="T9698" i="2" a="1"/>
  <c r="T9698" i="2" s="1"/>
  <c r="T9699" i="2" a="1"/>
  <c r="T9699" i="2" s="1"/>
  <c r="T9700" i="2" a="1"/>
  <c r="T9700" i="2" s="1"/>
  <c r="T9701" i="2" a="1"/>
  <c r="T9701" i="2"/>
  <c r="T9702" i="2" a="1"/>
  <c r="T9702" i="2" s="1"/>
  <c r="T9703" i="2" a="1"/>
  <c r="T9703" i="2" s="1"/>
  <c r="T9704" i="2" a="1"/>
  <c r="T9704" i="2" s="1"/>
  <c r="T9705" i="2" a="1"/>
  <c r="T9705" i="2" s="1"/>
  <c r="T9706" i="2" a="1"/>
  <c r="T9706" i="2" s="1"/>
  <c r="T9707" i="2" a="1"/>
  <c r="T9707" i="2" s="1"/>
  <c r="T9708" i="2" a="1"/>
  <c r="T9708" i="2" s="1"/>
  <c r="T9709" i="2" a="1"/>
  <c r="T9709" i="2"/>
  <c r="T9710" i="2" a="1"/>
  <c r="T9710" i="2" s="1"/>
  <c r="T9711" i="2" a="1"/>
  <c r="T9711" i="2" s="1"/>
  <c r="T9712" i="2" a="1"/>
  <c r="T9712" i="2" s="1"/>
  <c r="T9713" i="2" a="1"/>
  <c r="T9713" i="2" s="1"/>
  <c r="T9714" i="2" a="1"/>
  <c r="T9714" i="2" s="1"/>
  <c r="T9715" i="2" a="1"/>
  <c r="T9715" i="2" s="1"/>
  <c r="T9716" i="2" a="1"/>
  <c r="T9716" i="2" s="1"/>
  <c r="T9717" i="2" a="1"/>
  <c r="T9717" i="2"/>
  <c r="T9718" i="2" a="1"/>
  <c r="T9718" i="2" s="1"/>
  <c r="T9719" i="2" a="1"/>
  <c r="T9719" i="2" s="1"/>
  <c r="T9720" i="2" a="1"/>
  <c r="T9720" i="2" s="1"/>
  <c r="T9721" i="2" a="1"/>
  <c r="T9721" i="2" s="1"/>
  <c r="T9722" i="2" a="1"/>
  <c r="T9722" i="2" s="1"/>
  <c r="T9723" i="2" a="1"/>
  <c r="T9723" i="2" s="1"/>
  <c r="T9724" i="2" a="1"/>
  <c r="T9724" i="2" s="1"/>
  <c r="T9725" i="2" a="1"/>
  <c r="T9725" i="2"/>
  <c r="T9726" i="2" a="1"/>
  <c r="T9726" i="2" s="1"/>
  <c r="T9727" i="2" a="1"/>
  <c r="T9727" i="2" s="1"/>
  <c r="T9728" i="2" a="1"/>
  <c r="T9728" i="2" s="1"/>
  <c r="T9729" i="2" a="1"/>
  <c r="T9729" i="2" s="1"/>
  <c r="T9730" i="2" a="1"/>
  <c r="T9730" i="2" s="1"/>
  <c r="T9731" i="2" a="1"/>
  <c r="T9731" i="2" s="1"/>
  <c r="T9732" i="2" a="1"/>
  <c r="T9732" i="2" s="1"/>
  <c r="T9733" i="2" a="1"/>
  <c r="T9733" i="2"/>
  <c r="T9734" i="2" a="1"/>
  <c r="T9734" i="2" s="1"/>
  <c r="T9735" i="2" a="1"/>
  <c r="T9735" i="2" s="1"/>
  <c r="T9736" i="2" a="1"/>
  <c r="T9736" i="2" s="1"/>
  <c r="T9737" i="2" a="1"/>
  <c r="T9737" i="2" s="1"/>
  <c r="T9738" i="2" a="1"/>
  <c r="T9738" i="2" s="1"/>
  <c r="T9739" i="2" a="1"/>
  <c r="T9739" i="2" s="1"/>
  <c r="T9740" i="2" a="1"/>
  <c r="T9740" i="2" s="1"/>
  <c r="T9741" i="2" a="1"/>
  <c r="T9741" i="2"/>
  <c r="T9742" i="2" a="1"/>
  <c r="T9742" i="2" s="1"/>
  <c r="T9743" i="2" a="1"/>
  <c r="T9743" i="2" s="1"/>
  <c r="T9744" i="2" a="1"/>
  <c r="T9744" i="2" s="1"/>
  <c r="T9745" i="2" a="1"/>
  <c r="T9745" i="2" s="1"/>
  <c r="T9746" i="2" a="1"/>
  <c r="T9746" i="2" s="1"/>
  <c r="T9747" i="2" a="1"/>
  <c r="T9747" i="2" s="1"/>
  <c r="T9748" i="2" a="1"/>
  <c r="T9748" i="2" s="1"/>
  <c r="T9749" i="2" a="1"/>
  <c r="T9749" i="2"/>
  <c r="T9750" i="2" a="1"/>
  <c r="T9750" i="2" s="1"/>
  <c r="T9751" i="2" a="1"/>
  <c r="T9751" i="2" s="1"/>
  <c r="T9752" i="2" a="1"/>
  <c r="T9752" i="2" s="1"/>
  <c r="T9753" i="2" a="1"/>
  <c r="T9753" i="2" s="1"/>
  <c r="T9754" i="2" a="1"/>
  <c r="T9754" i="2" s="1"/>
  <c r="T9755" i="2" a="1"/>
  <c r="T9755" i="2" s="1"/>
  <c r="T9756" i="2" a="1"/>
  <c r="T9756" i="2" s="1"/>
  <c r="T9757" i="2" a="1"/>
  <c r="T9757" i="2"/>
  <c r="T9758" i="2" a="1"/>
  <c r="T9758" i="2" s="1"/>
  <c r="T9759" i="2" a="1"/>
  <c r="T9759" i="2" s="1"/>
  <c r="T9760" i="2" a="1"/>
  <c r="T9760" i="2" s="1"/>
  <c r="T9761" i="2" a="1"/>
  <c r="T9761" i="2" s="1"/>
  <c r="T9762" i="2" a="1"/>
  <c r="T9762" i="2" s="1"/>
  <c r="T9763" i="2" a="1"/>
  <c r="T9763" i="2" s="1"/>
  <c r="T9764" i="2" a="1"/>
  <c r="T9764" i="2" s="1"/>
  <c r="T9765" i="2" a="1"/>
  <c r="T9765" i="2"/>
  <c r="T9766" i="2" a="1"/>
  <c r="T9766" i="2" s="1"/>
  <c r="T9767" i="2" a="1"/>
  <c r="T9767" i="2" s="1"/>
  <c r="T9768" i="2" a="1"/>
  <c r="T9768" i="2" s="1"/>
  <c r="T9769" i="2" a="1"/>
  <c r="T9769" i="2" s="1"/>
  <c r="T9770" i="2" a="1"/>
  <c r="T9770" i="2" s="1"/>
  <c r="T9771" i="2" a="1"/>
  <c r="T9771" i="2" s="1"/>
  <c r="T9772" i="2" a="1"/>
  <c r="T9772" i="2" s="1"/>
  <c r="T9773" i="2" a="1"/>
  <c r="T9773" i="2"/>
  <c r="T9774" i="2" a="1"/>
  <c r="T9774" i="2" s="1"/>
  <c r="T9775" i="2" a="1"/>
  <c r="T9775" i="2" s="1"/>
  <c r="G4" i="4" a="1"/>
  <c r="G4" i="4" s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T3" i="2" a="1"/>
  <c r="T3" i="2" s="1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/>
  <c r="T64" i="2" a="1"/>
  <c r="T64" i="2" s="1"/>
  <c r="T65" i="2" a="1"/>
  <c r="T65" i="2" s="1"/>
  <c r="T66" i="2" a="1"/>
  <c r="T66" i="2" s="1"/>
  <c r="T67" i="2" a="1"/>
  <c r="T67" i="2" s="1"/>
  <c r="T68" i="2" a="1"/>
  <c r="T68" i="2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 s="1"/>
  <c r="T92" i="2" a="1"/>
  <c r="T92" i="2" s="1"/>
  <c r="T93" i="2" a="1"/>
  <c r="T93" i="2" s="1"/>
  <c r="T94" i="2" a="1"/>
  <c r="T94" i="2" s="1"/>
  <c r="T95" i="2" a="1"/>
  <c r="T95" i="2" s="1"/>
  <c r="T96" i="2" a="1"/>
  <c r="T96" i="2" s="1"/>
  <c r="T97" i="2" a="1"/>
  <c r="T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103" i="2" a="1"/>
  <c r="T103" i="2" s="1"/>
  <c r="T104" i="2" a="1"/>
  <c r="T104" i="2" s="1"/>
  <c r="T105" i="2" a="1"/>
  <c r="T105" i="2" s="1"/>
  <c r="T106" i="2" a="1"/>
  <c r="T106" i="2" s="1"/>
  <c r="T107" i="2" a="1"/>
  <c r="T107" i="2" s="1"/>
  <c r="T108" i="2" a="1"/>
  <c r="T108" i="2"/>
  <c r="T109" i="2" a="1"/>
  <c r="T109" i="2" s="1"/>
  <c r="T110" i="2" a="1"/>
  <c r="T110" i="2" s="1"/>
  <c r="T111" i="2" a="1"/>
  <c r="T111" i="2" s="1"/>
  <c r="T112" i="2" a="1"/>
  <c r="T112" i="2" s="1"/>
  <c r="T113" i="2" a="1"/>
  <c r="T113" i="2" s="1"/>
  <c r="T114" i="2" a="1"/>
  <c r="T114" i="2" s="1"/>
  <c r="T115" i="2" a="1"/>
  <c r="T115" i="2" s="1"/>
  <c r="T116" i="2" a="1"/>
  <c r="T116" i="2" s="1"/>
  <c r="T117" i="2" a="1"/>
  <c r="T117" i="2" s="1"/>
  <c r="T118" i="2" a="1"/>
  <c r="T118" i="2" s="1"/>
  <c r="T119" i="2" a="1"/>
  <c r="T119" i="2" s="1"/>
  <c r="T120" i="2" a="1"/>
  <c r="T120" i="2"/>
  <c r="T121" i="2" a="1"/>
  <c r="T121" i="2" s="1"/>
  <c r="T122" i="2" a="1"/>
  <c r="T122" i="2" s="1"/>
  <c r="T123" i="2" a="1"/>
  <c r="T123" i="2" s="1"/>
  <c r="T124" i="2" a="1"/>
  <c r="T124" i="2" s="1"/>
  <c r="T125" i="2" a="1"/>
  <c r="T125" i="2" s="1"/>
  <c r="T126" i="2" a="1"/>
  <c r="T126" i="2" s="1"/>
  <c r="T127" i="2" a="1"/>
  <c r="T127" i="2" s="1"/>
  <c r="T128" i="2" a="1"/>
  <c r="T128" i="2" s="1"/>
  <c r="T129" i="2" a="1"/>
  <c r="T129" i="2" s="1"/>
  <c r="T130" i="2" a="1"/>
  <c r="T130" i="2" s="1"/>
  <c r="T131" i="2" a="1"/>
  <c r="T131" i="2" s="1"/>
  <c r="T132" i="2" a="1"/>
  <c r="T132" i="2" s="1"/>
  <c r="T133" i="2" a="1"/>
  <c r="T133" i="2" s="1"/>
  <c r="T134" i="2" a="1"/>
  <c r="T134" i="2" s="1"/>
  <c r="T135" i="2" a="1"/>
  <c r="T135" i="2" s="1"/>
  <c r="T136" i="2" a="1"/>
  <c r="T136" i="2" s="1"/>
  <c r="T137" i="2" a="1"/>
  <c r="T137" i="2" s="1"/>
  <c r="T138" i="2" a="1"/>
  <c r="T138" i="2" s="1"/>
  <c r="T139" i="2" a="1"/>
  <c r="T139" i="2" s="1"/>
  <c r="T140" i="2" a="1"/>
  <c r="T140" i="2" s="1"/>
  <c r="T141" i="2" a="1"/>
  <c r="T141" i="2" s="1"/>
  <c r="T142" i="2" a="1"/>
  <c r="T142" i="2" s="1"/>
  <c r="T143" i="2" a="1"/>
  <c r="T143" i="2" s="1"/>
  <c r="T144" i="2" a="1"/>
  <c r="T144" i="2" s="1"/>
  <c r="T145" i="2" a="1"/>
  <c r="T145" i="2" s="1"/>
  <c r="T146" i="2" a="1"/>
  <c r="T146" i="2" s="1"/>
  <c r="T147" i="2" a="1"/>
  <c r="T147" i="2" s="1"/>
  <c r="T148" i="2" a="1"/>
  <c r="T148" i="2" s="1"/>
  <c r="T149" i="2" a="1"/>
  <c r="T149" i="2" s="1"/>
  <c r="T150" i="2" a="1"/>
  <c r="T150" i="2" s="1"/>
  <c r="T151" i="2" a="1"/>
  <c r="T151" i="2" s="1"/>
  <c r="T152" i="2" a="1"/>
  <c r="T152" i="2" s="1"/>
  <c r="T153" i="2" a="1"/>
  <c r="T153" i="2" s="1"/>
  <c r="T154" i="2" a="1"/>
  <c r="T154" i="2" s="1"/>
  <c r="T155" i="2" a="1"/>
  <c r="T155" i="2" s="1"/>
  <c r="T156" i="2" a="1"/>
  <c r="T156" i="2" s="1"/>
  <c r="T157" i="2" a="1"/>
  <c r="T157" i="2" s="1"/>
  <c r="T158" i="2" a="1"/>
  <c r="T158" i="2" s="1"/>
  <c r="T159" i="2" a="1"/>
  <c r="T159" i="2" s="1"/>
  <c r="T160" i="2" a="1"/>
  <c r="T160" i="2" s="1"/>
  <c r="T161" i="2" a="1"/>
  <c r="T161" i="2" s="1"/>
  <c r="T162" i="2" a="1"/>
  <c r="T162" i="2" s="1"/>
  <c r="T163" i="2" a="1"/>
  <c r="T163" i="2" s="1"/>
  <c r="T164" i="2" a="1"/>
  <c r="T164" i="2" s="1"/>
  <c r="T165" i="2" a="1"/>
  <c r="T165" i="2" s="1"/>
  <c r="T166" i="2" a="1"/>
  <c r="T166" i="2" s="1"/>
  <c r="T167" i="2" a="1"/>
  <c r="T167" i="2" s="1"/>
  <c r="T168" i="2" a="1"/>
  <c r="T168" i="2" s="1"/>
  <c r="T169" i="2" a="1"/>
  <c r="T169" i="2" s="1"/>
  <c r="T170" i="2" a="1"/>
  <c r="T170" i="2" s="1"/>
  <c r="T171" i="2" a="1"/>
  <c r="T171" i="2" s="1"/>
  <c r="T172" i="2" a="1"/>
  <c r="T172" i="2" s="1"/>
  <c r="T173" i="2" a="1"/>
  <c r="T173" i="2" s="1"/>
  <c r="T174" i="2" a="1"/>
  <c r="T174" i="2" s="1"/>
  <c r="T175" i="2" a="1"/>
  <c r="T175" i="2" s="1"/>
  <c r="T176" i="2" a="1"/>
  <c r="T176" i="2" s="1"/>
  <c r="T177" i="2" a="1"/>
  <c r="T177" i="2" s="1"/>
  <c r="T178" i="2" a="1"/>
  <c r="T178" i="2" s="1"/>
  <c r="T179" i="2" a="1"/>
  <c r="T179" i="2" s="1"/>
  <c r="T180" i="2" a="1"/>
  <c r="T180" i="2" s="1"/>
  <c r="T181" i="2" a="1"/>
  <c r="T181" i="2" s="1"/>
  <c r="T182" i="2" a="1"/>
  <c r="T182" i="2" s="1"/>
  <c r="T183" i="2" a="1"/>
  <c r="T183" i="2" s="1"/>
  <c r="T184" i="2" a="1"/>
  <c r="T184" i="2" s="1"/>
  <c r="T185" i="2" a="1"/>
  <c r="T185" i="2" s="1"/>
  <c r="T186" i="2" a="1"/>
  <c r="T186" i="2" s="1"/>
  <c r="T187" i="2" a="1"/>
  <c r="T187" i="2" s="1"/>
  <c r="T188" i="2" a="1"/>
  <c r="T188" i="2"/>
  <c r="T189" i="2" a="1"/>
  <c r="T189" i="2" s="1"/>
  <c r="T190" i="2" a="1"/>
  <c r="T190" i="2" s="1"/>
  <c r="T191" i="2" a="1"/>
  <c r="T191" i="2" s="1"/>
  <c r="T192" i="2" a="1"/>
  <c r="T192" i="2" s="1"/>
  <c r="T193" i="2" a="1"/>
  <c r="T193" i="2" s="1"/>
  <c r="T194" i="2" a="1"/>
  <c r="T194" i="2" s="1"/>
  <c r="T195" i="2" a="1"/>
  <c r="T195" i="2" s="1"/>
  <c r="T196" i="2" a="1"/>
  <c r="T196" i="2" s="1"/>
  <c r="T197" i="2" a="1"/>
  <c r="T197" i="2" s="1"/>
  <c r="T198" i="2" a="1"/>
  <c r="T198" i="2" s="1"/>
  <c r="T199" i="2" a="1"/>
  <c r="T199" i="2" s="1"/>
  <c r="T200" i="2" a="1"/>
  <c r="T200" i="2" s="1"/>
  <c r="T201" i="2" a="1"/>
  <c r="T201" i="2" s="1"/>
  <c r="T202" i="2" a="1"/>
  <c r="T202" i="2" s="1"/>
  <c r="T203" i="2" a="1"/>
  <c r="T203" i="2" s="1"/>
  <c r="T204" i="2" a="1"/>
  <c r="T204" i="2" s="1"/>
  <c r="T205" i="2" a="1"/>
  <c r="T205" i="2" s="1"/>
  <c r="T206" i="2" a="1"/>
  <c r="T206" i="2" s="1"/>
  <c r="T207" i="2" a="1"/>
  <c r="T207" i="2" s="1"/>
  <c r="T208" i="2" a="1"/>
  <c r="T208" i="2"/>
  <c r="T209" i="2" a="1"/>
  <c r="T209" i="2" s="1"/>
  <c r="T210" i="2" a="1"/>
  <c r="T210" i="2" s="1"/>
  <c r="T211" i="2" a="1"/>
  <c r="T211" i="2" s="1"/>
  <c r="T212" i="2" a="1"/>
  <c r="T212" i="2" s="1"/>
  <c r="T213" i="2" a="1"/>
  <c r="T213" i="2" s="1"/>
  <c r="T214" i="2" a="1"/>
  <c r="T214" i="2" s="1"/>
  <c r="T215" i="2" a="1"/>
  <c r="T215" i="2" s="1"/>
  <c r="T216" i="2" a="1"/>
  <c r="T216" i="2" s="1"/>
  <c r="T217" i="2" a="1"/>
  <c r="T217" i="2"/>
  <c r="T218" i="2" a="1"/>
  <c r="T218" i="2" s="1"/>
  <c r="T219" i="2" a="1"/>
  <c r="T219" i="2" s="1"/>
  <c r="T220" i="2" a="1"/>
  <c r="T220" i="2" s="1"/>
  <c r="T221" i="2" a="1"/>
  <c r="T221" i="2" s="1"/>
  <c r="T222" i="2" a="1"/>
  <c r="T222" i="2" s="1"/>
  <c r="T223" i="2" a="1"/>
  <c r="T223" i="2" s="1"/>
  <c r="T224" i="2" a="1"/>
  <c r="T224" i="2" s="1"/>
  <c r="T225" i="2" a="1"/>
  <c r="T225" i="2" s="1"/>
  <c r="T226" i="2" a="1"/>
  <c r="T226" i="2" s="1"/>
  <c r="T227" i="2" a="1"/>
  <c r="T227" i="2" s="1"/>
  <c r="T228" i="2" a="1"/>
  <c r="T228" i="2" s="1"/>
  <c r="T229" i="2" a="1"/>
  <c r="T229" i="2" s="1"/>
  <c r="T230" i="2" a="1"/>
  <c r="T230" i="2" s="1"/>
  <c r="T231" i="2" a="1"/>
  <c r="T231" i="2" s="1"/>
  <c r="T232" i="2" a="1"/>
  <c r="T232" i="2" s="1"/>
  <c r="T233" i="2" a="1"/>
  <c r="T233" i="2" s="1"/>
  <c r="T234" i="2" a="1"/>
  <c r="T234" i="2" s="1"/>
  <c r="T235" i="2" a="1"/>
  <c r="T235" i="2" s="1"/>
  <c r="T236" i="2" a="1"/>
  <c r="T236" i="2" s="1"/>
  <c r="T237" i="2" a="1"/>
  <c r="T237" i="2" s="1"/>
  <c r="T238" i="2" a="1"/>
  <c r="T238" i="2" s="1"/>
  <c r="T239" i="2" a="1"/>
  <c r="T239" i="2" s="1"/>
  <c r="T240" i="2" a="1"/>
  <c r="T240" i="2" s="1"/>
  <c r="T241" i="2" a="1"/>
  <c r="T241" i="2" s="1"/>
  <c r="T242" i="2" a="1"/>
  <c r="T242" i="2" s="1"/>
  <c r="T243" i="2" a="1"/>
  <c r="T243" i="2" s="1"/>
  <c r="T244" i="2" a="1"/>
  <c r="T244" i="2" s="1"/>
  <c r="T245" i="2" a="1"/>
  <c r="T245" i="2" s="1"/>
  <c r="T246" i="2" a="1"/>
  <c r="T246" i="2" s="1"/>
  <c r="T247" i="2" a="1"/>
  <c r="T247" i="2" s="1"/>
  <c r="T248" i="2" a="1"/>
  <c r="T248" i="2" s="1"/>
  <c r="T249" i="2" a="1"/>
  <c r="T249" i="2" s="1"/>
  <c r="T250" i="2" a="1"/>
  <c r="T250" i="2" s="1"/>
  <c r="T251" i="2" a="1"/>
  <c r="T251" i="2" s="1"/>
  <c r="T252" i="2" a="1"/>
  <c r="T252" i="2" s="1"/>
  <c r="T253" i="2" a="1"/>
  <c r="T253" i="2" s="1"/>
  <c r="T254" i="2" a="1"/>
  <c r="T254" i="2" s="1"/>
  <c r="T255" i="2" a="1"/>
  <c r="T255" i="2" s="1"/>
  <c r="T256" i="2" a="1"/>
  <c r="T256" i="2" s="1"/>
  <c r="T257" i="2" a="1"/>
  <c r="T257" i="2" s="1"/>
  <c r="T258" i="2" a="1"/>
  <c r="T258" i="2" s="1"/>
  <c r="T259" i="2" a="1"/>
  <c r="T259" i="2" s="1"/>
  <c r="T260" i="2" a="1"/>
  <c r="T260" i="2" s="1"/>
  <c r="T261" i="2" a="1"/>
  <c r="T261" i="2" s="1"/>
  <c r="T262" i="2" a="1"/>
  <c r="T262" i="2" s="1"/>
  <c r="T263" i="2" a="1"/>
  <c r="T263" i="2" s="1"/>
  <c r="T264" i="2" a="1"/>
  <c r="T264" i="2" s="1"/>
  <c r="T265" i="2" a="1"/>
  <c r="T265" i="2" s="1"/>
  <c r="T266" i="2" a="1"/>
  <c r="T266" i="2" s="1"/>
  <c r="T267" i="2" a="1"/>
  <c r="T267" i="2" s="1"/>
  <c r="T268" i="2" a="1"/>
  <c r="T268" i="2" s="1"/>
  <c r="T269" i="2" a="1"/>
  <c r="T269" i="2" s="1"/>
  <c r="T270" i="2" a="1"/>
  <c r="T270" i="2" s="1"/>
  <c r="T271" i="2" a="1"/>
  <c r="T271" i="2" s="1"/>
  <c r="T272" i="2" a="1"/>
  <c r="T272" i="2" s="1"/>
  <c r="T273" i="2" a="1"/>
  <c r="T273" i="2" s="1"/>
  <c r="T274" i="2" a="1"/>
  <c r="T274" i="2" s="1"/>
  <c r="T275" i="2" a="1"/>
  <c r="T275" i="2" s="1"/>
  <c r="T276" i="2" a="1"/>
  <c r="T276" i="2" s="1"/>
  <c r="T277" i="2" a="1"/>
  <c r="T277" i="2" s="1"/>
  <c r="T278" i="2" a="1"/>
  <c r="T278" i="2" s="1"/>
  <c r="T279" i="2" a="1"/>
  <c r="T279" i="2" s="1"/>
  <c r="T280" i="2" a="1"/>
  <c r="T280" i="2" s="1"/>
  <c r="T281" i="2" a="1"/>
  <c r="T281" i="2" s="1"/>
  <c r="T282" i="2" a="1"/>
  <c r="T282" i="2" s="1"/>
  <c r="T283" i="2" a="1"/>
  <c r="T283" i="2" s="1"/>
  <c r="T284" i="2" a="1"/>
  <c r="T284" i="2"/>
  <c r="T285" i="2" a="1"/>
  <c r="T285" i="2" s="1"/>
  <c r="T286" i="2" a="1"/>
  <c r="T286" i="2" s="1"/>
  <c r="T287" i="2" a="1"/>
  <c r="T287" i="2" s="1"/>
  <c r="T288" i="2" a="1"/>
  <c r="T288" i="2" s="1"/>
  <c r="T289" i="2" a="1"/>
  <c r="T289" i="2" s="1"/>
  <c r="T290" i="2" a="1"/>
  <c r="T290" i="2" s="1"/>
  <c r="T291" i="2" a="1"/>
  <c r="T291" i="2" s="1"/>
  <c r="T292" i="2" a="1"/>
  <c r="T292" i="2" s="1"/>
  <c r="T293" i="2" a="1"/>
  <c r="T293" i="2" s="1"/>
  <c r="T294" i="2" a="1"/>
  <c r="T294" i="2"/>
  <c r="T295" i="2" a="1"/>
  <c r="T295" i="2" s="1"/>
  <c r="T296" i="2" a="1"/>
  <c r="T296" i="2" s="1"/>
  <c r="T297" i="2" a="1"/>
  <c r="T297" i="2" s="1"/>
  <c r="T298" i="2" a="1"/>
  <c r="T298" i="2" s="1"/>
  <c r="T299" i="2" a="1"/>
  <c r="T299" i="2" s="1"/>
  <c r="T300" i="2" a="1"/>
  <c r="T300" i="2" s="1"/>
  <c r="T301" i="2" a="1"/>
  <c r="T301" i="2" s="1"/>
  <c r="T302" i="2" a="1"/>
  <c r="T302" i="2" s="1"/>
  <c r="T303" i="2" a="1"/>
  <c r="T303" i="2" s="1"/>
  <c r="T304" i="2" a="1"/>
  <c r="T304" i="2" s="1"/>
  <c r="T305" i="2" a="1"/>
  <c r="T305" i="2" s="1"/>
  <c r="T306" i="2" a="1"/>
  <c r="T306" i="2" s="1"/>
  <c r="T307" i="2" a="1"/>
  <c r="T307" i="2" s="1"/>
  <c r="T308" i="2" a="1"/>
  <c r="T308" i="2" s="1"/>
  <c r="T309" i="2" a="1"/>
  <c r="T309" i="2" s="1"/>
  <c r="T310" i="2" a="1"/>
  <c r="T310" i="2" s="1"/>
  <c r="T311" i="2" a="1"/>
  <c r="T311" i="2" s="1"/>
  <c r="T312" i="2" a="1"/>
  <c r="T312" i="2" s="1"/>
  <c r="T313" i="2" a="1"/>
  <c r="T313" i="2" s="1"/>
  <c r="T314" i="2" a="1"/>
  <c r="T314" i="2" s="1"/>
  <c r="T315" i="2" a="1"/>
  <c r="T315" i="2" s="1"/>
  <c r="T316" i="2" a="1"/>
  <c r="T316" i="2" s="1"/>
  <c r="T317" i="2" a="1"/>
  <c r="T317" i="2" s="1"/>
  <c r="T318" i="2" a="1"/>
  <c r="T318" i="2" s="1"/>
  <c r="T319" i="2" a="1"/>
  <c r="T319" i="2" s="1"/>
  <c r="T320" i="2" a="1"/>
  <c r="T320" i="2" s="1"/>
  <c r="T321" i="2" a="1"/>
  <c r="T321" i="2" s="1"/>
  <c r="T322" i="2" a="1"/>
  <c r="T322" i="2" s="1"/>
  <c r="T323" i="2" a="1"/>
  <c r="T323" i="2" s="1"/>
  <c r="T324" i="2" a="1"/>
  <c r="T324" i="2" s="1"/>
  <c r="T325" i="2" a="1"/>
  <c r="T325" i="2" s="1"/>
  <c r="T326" i="2" a="1"/>
  <c r="T326" i="2" s="1"/>
  <c r="T327" i="2" a="1"/>
  <c r="T327" i="2" s="1"/>
  <c r="T328" i="2" a="1"/>
  <c r="T328" i="2" s="1"/>
  <c r="T329" i="2" a="1"/>
  <c r="T329" i="2" s="1"/>
  <c r="T330" i="2" a="1"/>
  <c r="T330" i="2"/>
  <c r="T331" i="2" a="1"/>
  <c r="T331" i="2" s="1"/>
  <c r="T332" i="2" a="1"/>
  <c r="T332" i="2" s="1"/>
  <c r="T333" i="2" a="1"/>
  <c r="T333" i="2" s="1"/>
  <c r="T334" i="2" a="1"/>
  <c r="T334" i="2" s="1"/>
  <c r="T335" i="2" a="1"/>
  <c r="T335" i="2" s="1"/>
  <c r="T336" i="2" a="1"/>
  <c r="T336" i="2" s="1"/>
  <c r="T337" i="2" a="1"/>
  <c r="T337" i="2" s="1"/>
  <c r="T338" i="2" a="1"/>
  <c r="T338" i="2"/>
  <c r="T339" i="2" a="1"/>
  <c r="T339" i="2" s="1"/>
  <c r="T340" i="2" a="1"/>
  <c r="T340" i="2" s="1"/>
  <c r="T341" i="2" a="1"/>
  <c r="T341" i="2" s="1"/>
  <c r="T342" i="2" a="1"/>
  <c r="T342" i="2" s="1"/>
  <c r="T343" i="2" a="1"/>
  <c r="T343" i="2" s="1"/>
  <c r="T344" i="2" a="1"/>
  <c r="T344" i="2" s="1"/>
  <c r="T345" i="2" a="1"/>
  <c r="T345" i="2"/>
  <c r="T346" i="2" a="1"/>
  <c r="T346" i="2" s="1"/>
  <c r="T347" i="2" a="1"/>
  <c r="T347" i="2" s="1"/>
  <c r="T348" i="2" a="1"/>
  <c r="T348" i="2" s="1"/>
  <c r="T349" i="2" a="1"/>
  <c r="T349" i="2" s="1"/>
  <c r="T350" i="2" a="1"/>
  <c r="T350" i="2" s="1"/>
  <c r="T351" i="2" a="1"/>
  <c r="T351" i="2" s="1"/>
  <c r="T352" i="2" a="1"/>
  <c r="T352" i="2" s="1"/>
  <c r="T353" i="2" a="1"/>
  <c r="T353" i="2" s="1"/>
  <c r="T354" i="2" a="1"/>
  <c r="T354" i="2"/>
  <c r="T355" i="2" a="1"/>
  <c r="T355" i="2" s="1"/>
  <c r="T356" i="2" a="1"/>
  <c r="T356" i="2" s="1"/>
  <c r="T357" i="2" a="1"/>
  <c r="T357" i="2" s="1"/>
  <c r="T358" i="2" a="1"/>
  <c r="T358" i="2" s="1"/>
  <c r="T359" i="2" a="1"/>
  <c r="T359" i="2" s="1"/>
  <c r="T360" i="2" a="1"/>
  <c r="T360" i="2" s="1"/>
  <c r="T361" i="2" a="1"/>
  <c r="T361" i="2" s="1"/>
  <c r="T362" i="2" a="1"/>
  <c r="T362" i="2" s="1"/>
  <c r="T363" i="2" a="1"/>
  <c r="T363" i="2" s="1"/>
  <c r="T364" i="2" a="1"/>
  <c r="T364" i="2" s="1"/>
  <c r="T365" i="2" a="1"/>
  <c r="T365" i="2" s="1"/>
  <c r="T366" i="2" a="1"/>
  <c r="T366" i="2" s="1"/>
  <c r="T367" i="2" a="1"/>
  <c r="T367" i="2" s="1"/>
  <c r="T368" i="2" a="1"/>
  <c r="T368" i="2" s="1"/>
  <c r="T369" i="2" a="1"/>
  <c r="T369" i="2" s="1"/>
  <c r="T370" i="2" a="1"/>
  <c r="T370" i="2" s="1"/>
  <c r="T371" i="2" a="1"/>
  <c r="T371" i="2" s="1"/>
  <c r="T372" i="2" a="1"/>
  <c r="T372" i="2" s="1"/>
  <c r="T373" i="2" a="1"/>
  <c r="T373" i="2" s="1"/>
  <c r="T374" i="2" a="1"/>
  <c r="T374" i="2" s="1"/>
  <c r="T375" i="2" a="1"/>
  <c r="T375" i="2" s="1"/>
  <c r="T376" i="2" a="1"/>
  <c r="T376" i="2" s="1"/>
  <c r="T377" i="2" a="1"/>
  <c r="T377" i="2" s="1"/>
  <c r="T378" i="2" a="1"/>
  <c r="T378" i="2" s="1"/>
  <c r="T379" i="2" a="1"/>
  <c r="T379" i="2" s="1"/>
  <c r="T380" i="2" a="1"/>
  <c r="T380" i="2" s="1"/>
  <c r="T381" i="2" a="1"/>
  <c r="T381" i="2" s="1"/>
  <c r="T382" i="2" a="1"/>
  <c r="T382" i="2" s="1"/>
  <c r="T383" i="2" a="1"/>
  <c r="T383" i="2" s="1"/>
  <c r="T384" i="2" a="1"/>
  <c r="T384" i="2" s="1"/>
  <c r="T385" i="2" a="1"/>
  <c r="T385" i="2" s="1"/>
  <c r="T386" i="2" a="1"/>
  <c r="T386" i="2" s="1"/>
  <c r="T387" i="2" a="1"/>
  <c r="T387" i="2" s="1"/>
  <c r="T388" i="2" a="1"/>
  <c r="T388" i="2" s="1"/>
  <c r="T389" i="2" a="1"/>
  <c r="T389" i="2" s="1"/>
  <c r="T390" i="2" a="1"/>
  <c r="T390" i="2" s="1"/>
  <c r="T391" i="2" a="1"/>
  <c r="T391" i="2" s="1"/>
  <c r="T392" i="2" a="1"/>
  <c r="T392" i="2" s="1"/>
  <c r="T393" i="2" a="1"/>
  <c r="T393" i="2" s="1"/>
  <c r="T394" i="2" a="1"/>
  <c r="T394" i="2" s="1"/>
  <c r="T395" i="2" a="1"/>
  <c r="T395" i="2" s="1"/>
  <c r="T396" i="2" a="1"/>
  <c r="T396" i="2"/>
  <c r="T397" i="2" a="1"/>
  <c r="T397" i="2" s="1"/>
  <c r="T398" i="2" a="1"/>
  <c r="T398" i="2" s="1"/>
  <c r="T399" i="2" a="1"/>
  <c r="T399" i="2" s="1"/>
  <c r="T400" i="2" a="1"/>
  <c r="T400" i="2" s="1"/>
  <c r="T401" i="2" a="1"/>
  <c r="T401" i="2" s="1"/>
  <c r="T402" i="2" a="1"/>
  <c r="T402" i="2"/>
  <c r="T403" i="2" a="1"/>
  <c r="T403" i="2" s="1"/>
  <c r="T404" i="2" a="1"/>
  <c r="T404" i="2" s="1"/>
  <c r="T405" i="2" a="1"/>
  <c r="T405" i="2" s="1"/>
  <c r="T406" i="2" a="1"/>
  <c r="T406" i="2" s="1"/>
  <c r="T407" i="2" a="1"/>
  <c r="T407" i="2" s="1"/>
  <c r="T408" i="2" a="1"/>
  <c r="T408" i="2" s="1"/>
  <c r="T409" i="2" a="1"/>
  <c r="T409" i="2" s="1"/>
  <c r="T410" i="2" a="1"/>
  <c r="T410" i="2" s="1"/>
  <c r="T411" i="2" a="1"/>
  <c r="T411" i="2" s="1"/>
  <c r="T412" i="2" a="1"/>
  <c r="T412" i="2" s="1"/>
  <c r="T413" i="2" a="1"/>
  <c r="T413" i="2" s="1"/>
  <c r="T414" i="2" a="1"/>
  <c r="T414" i="2" s="1"/>
  <c r="T415" i="2" a="1"/>
  <c r="T415" i="2" s="1"/>
  <c r="T416" i="2" a="1"/>
  <c r="T416" i="2" s="1"/>
  <c r="T417" i="2" a="1"/>
  <c r="T417" i="2" s="1"/>
  <c r="T418" i="2" a="1"/>
  <c r="T418" i="2" s="1"/>
  <c r="T419" i="2" a="1"/>
  <c r="T419" i="2" s="1"/>
  <c r="T420" i="2" a="1"/>
  <c r="T420" i="2" s="1"/>
  <c r="T421" i="2" a="1"/>
  <c r="T421" i="2" s="1"/>
  <c r="T422" i="2" a="1"/>
  <c r="T422" i="2" s="1"/>
  <c r="T423" i="2" a="1"/>
  <c r="T423" i="2" s="1"/>
  <c r="T424" i="2" a="1"/>
  <c r="T424" i="2" s="1"/>
  <c r="T425" i="2" a="1"/>
  <c r="T425" i="2" s="1"/>
  <c r="T426" i="2" a="1"/>
  <c r="T426" i="2" s="1"/>
  <c r="T427" i="2" a="1"/>
  <c r="T427" i="2" s="1"/>
  <c r="T428" i="2" a="1"/>
  <c r="T428" i="2" s="1"/>
  <c r="T429" i="2" a="1"/>
  <c r="T429" i="2" s="1"/>
  <c r="T430" i="2" a="1"/>
  <c r="T430" i="2" s="1"/>
  <c r="T431" i="2" a="1"/>
  <c r="T431" i="2" s="1"/>
  <c r="T432" i="2" a="1"/>
  <c r="T432" i="2" s="1"/>
  <c r="T433" i="2" a="1"/>
  <c r="T433" i="2" s="1"/>
  <c r="T434" i="2" a="1"/>
  <c r="T434" i="2" s="1"/>
  <c r="T435" i="2" a="1"/>
  <c r="T435" i="2" s="1"/>
  <c r="T436" i="2" a="1"/>
  <c r="T436" i="2" s="1"/>
  <c r="T437" i="2" a="1"/>
  <c r="T437" i="2" s="1"/>
  <c r="T438" i="2" a="1"/>
  <c r="T438" i="2"/>
  <c r="T439" i="2" a="1"/>
  <c r="T439" i="2" s="1"/>
  <c r="T440" i="2" a="1"/>
  <c r="T440" i="2" s="1"/>
  <c r="T441" i="2" a="1"/>
  <c r="T441" i="2" s="1"/>
  <c r="T442" i="2" a="1"/>
  <c r="T442" i="2" s="1"/>
  <c r="T443" i="2" a="1"/>
  <c r="T443" i="2" s="1"/>
  <c r="T444" i="2" a="1"/>
  <c r="T444" i="2" s="1"/>
  <c r="T445" i="2" a="1"/>
  <c r="T445" i="2" s="1"/>
  <c r="T446" i="2" a="1"/>
  <c r="T446" i="2" s="1"/>
  <c r="T447" i="2" a="1"/>
  <c r="T447" i="2" s="1"/>
  <c r="T448" i="2" a="1"/>
  <c r="T448" i="2" s="1"/>
  <c r="T449" i="2" a="1"/>
  <c r="T449" i="2" s="1"/>
  <c r="T450" i="2" a="1"/>
  <c r="T450" i="2" s="1"/>
  <c r="T451" i="2" a="1"/>
  <c r="T451" i="2" s="1"/>
  <c r="T452" i="2" a="1"/>
  <c r="T452" i="2" s="1"/>
  <c r="T453" i="2" a="1"/>
  <c r="T453" i="2" s="1"/>
  <c r="T454" i="2" a="1"/>
  <c r="T454" i="2" s="1"/>
  <c r="T455" i="2" a="1"/>
  <c r="T455" i="2" s="1"/>
  <c r="T456" i="2" a="1"/>
  <c r="T456" i="2" s="1"/>
  <c r="T457" i="2" a="1"/>
  <c r="T457" i="2" s="1"/>
  <c r="T458" i="2" a="1"/>
  <c r="T458" i="2" s="1"/>
  <c r="T459" i="2" a="1"/>
  <c r="T459" i="2" s="1"/>
  <c r="T460" i="2" a="1"/>
  <c r="T460" i="2" s="1"/>
  <c r="T461" i="2" a="1"/>
  <c r="T461" i="2" s="1"/>
  <c r="T462" i="2" a="1"/>
  <c r="T462" i="2" s="1"/>
  <c r="T463" i="2" a="1"/>
  <c r="T463" i="2" s="1"/>
  <c r="T464" i="2" a="1"/>
  <c r="T464" i="2" s="1"/>
  <c r="T465" i="2" a="1"/>
  <c r="T465" i="2" s="1"/>
  <c r="T466" i="2" a="1"/>
  <c r="T466" i="2" s="1"/>
  <c r="T467" i="2" a="1"/>
  <c r="T467" i="2" s="1"/>
  <c r="T468" i="2" a="1"/>
  <c r="T468" i="2" s="1"/>
  <c r="T469" i="2" a="1"/>
  <c r="T469" i="2" s="1"/>
  <c r="T470" i="2" a="1"/>
  <c r="T470" i="2" s="1"/>
  <c r="T471" i="2" a="1"/>
  <c r="T471" i="2" s="1"/>
  <c r="T472" i="2" a="1"/>
  <c r="T472" i="2" s="1"/>
  <c r="T473" i="2" a="1"/>
  <c r="T473" i="2"/>
  <c r="T474" i="2" a="1"/>
  <c r="T474" i="2" s="1"/>
  <c r="T475" i="2" a="1"/>
  <c r="T475" i="2" s="1"/>
  <c r="T476" i="2" a="1"/>
  <c r="T476" i="2" s="1"/>
  <c r="T477" i="2" a="1"/>
  <c r="T477" i="2" s="1"/>
  <c r="T478" i="2" a="1"/>
  <c r="T478" i="2" s="1"/>
  <c r="T479" i="2" a="1"/>
  <c r="T479" i="2" s="1"/>
  <c r="T480" i="2" a="1"/>
  <c r="T480" i="2" s="1"/>
  <c r="T481" i="2" a="1"/>
  <c r="T481" i="2" s="1"/>
  <c r="T482" i="2" a="1"/>
  <c r="T482" i="2" s="1"/>
  <c r="T483" i="2" a="1"/>
  <c r="T483" i="2" s="1"/>
  <c r="T484" i="2" a="1"/>
  <c r="T484" i="2" s="1"/>
  <c r="T485" i="2" a="1"/>
  <c r="T485" i="2" s="1"/>
  <c r="T486" i="2" a="1"/>
  <c r="T486" i="2" s="1"/>
  <c r="T487" i="2" a="1"/>
  <c r="T487" i="2" s="1"/>
  <c r="T488" i="2" a="1"/>
  <c r="T488" i="2" s="1"/>
  <c r="T489" i="2" a="1"/>
  <c r="T489" i="2" s="1"/>
  <c r="T490" i="2" a="1"/>
  <c r="T490" i="2" s="1"/>
  <c r="T491" i="2" a="1"/>
  <c r="T491" i="2" s="1"/>
  <c r="T492" i="2" a="1"/>
  <c r="T492" i="2" s="1"/>
  <c r="T493" i="2" a="1"/>
  <c r="T493" i="2" s="1"/>
  <c r="T494" i="2" a="1"/>
  <c r="T494" i="2" s="1"/>
  <c r="T495" i="2" a="1"/>
  <c r="T495" i="2" s="1"/>
  <c r="T496" i="2" a="1"/>
  <c r="T496" i="2" s="1"/>
  <c r="T497" i="2" a="1"/>
  <c r="T497" i="2" s="1"/>
  <c r="T498" i="2" a="1"/>
  <c r="T498" i="2" s="1"/>
  <c r="T499" i="2" a="1"/>
  <c r="T499" i="2" s="1"/>
  <c r="T500" i="2" a="1"/>
  <c r="T500" i="2" s="1"/>
  <c r="T501" i="2" a="1"/>
  <c r="T501" i="2" s="1"/>
  <c r="T502" i="2" a="1"/>
  <c r="T502" i="2" s="1"/>
  <c r="T503" i="2" a="1"/>
  <c r="T503" i="2" s="1"/>
  <c r="T504" i="2" a="1"/>
  <c r="T504" i="2" s="1"/>
  <c r="T505" i="2" a="1"/>
  <c r="T505" i="2" s="1"/>
  <c r="T506" i="2" a="1"/>
  <c r="T506" i="2" s="1"/>
  <c r="T507" i="2" a="1"/>
  <c r="T507" i="2" s="1"/>
  <c r="T508" i="2" a="1"/>
  <c r="T508" i="2" s="1"/>
  <c r="T509" i="2" a="1"/>
  <c r="T509" i="2" s="1"/>
  <c r="T510" i="2" a="1"/>
  <c r="T510" i="2" s="1"/>
  <c r="T511" i="2" a="1"/>
  <c r="T511" i="2" s="1"/>
  <c r="T512" i="2" a="1"/>
  <c r="T512" i="2" s="1"/>
  <c r="T513" i="2" a="1"/>
  <c r="T513" i="2" s="1"/>
  <c r="T514" i="2" a="1"/>
  <c r="T514" i="2" s="1"/>
  <c r="T515" i="2" a="1"/>
  <c r="T515" i="2" s="1"/>
  <c r="T516" i="2" a="1"/>
  <c r="T516" i="2" s="1"/>
  <c r="T517" i="2" a="1"/>
  <c r="T517" i="2" s="1"/>
  <c r="T518" i="2" a="1"/>
  <c r="T518" i="2" s="1"/>
  <c r="T519" i="2" a="1"/>
  <c r="T519" i="2" s="1"/>
  <c r="T520" i="2" a="1"/>
  <c r="T520" i="2" s="1"/>
  <c r="T521" i="2" a="1"/>
  <c r="T521" i="2"/>
  <c r="T522" i="2" a="1"/>
  <c r="T522" i="2"/>
  <c r="T523" i="2" a="1"/>
  <c r="T523" i="2" s="1"/>
  <c r="T524" i="2" a="1"/>
  <c r="T524" i="2" s="1"/>
  <c r="T525" i="2" a="1"/>
  <c r="T525" i="2" s="1"/>
  <c r="T526" i="2" a="1"/>
  <c r="T526" i="2" s="1"/>
  <c r="T527" i="2" a="1"/>
  <c r="T527" i="2" s="1"/>
  <c r="T528" i="2" a="1"/>
  <c r="T528" i="2" s="1"/>
  <c r="T529" i="2" a="1"/>
  <c r="T529" i="2" s="1"/>
  <c r="T530" i="2" a="1"/>
  <c r="T530" i="2" s="1"/>
  <c r="T531" i="2" a="1"/>
  <c r="T531" i="2" s="1"/>
  <c r="T532" i="2" a="1"/>
  <c r="T532" i="2" s="1"/>
  <c r="T533" i="2" a="1"/>
  <c r="T533" i="2" s="1"/>
  <c r="T534" i="2" a="1"/>
  <c r="T534" i="2" s="1"/>
  <c r="T535" i="2" a="1"/>
  <c r="T535" i="2" s="1"/>
  <c r="T536" i="2" a="1"/>
  <c r="T536" i="2" s="1"/>
  <c r="T537" i="2" a="1"/>
  <c r="T537" i="2" s="1"/>
  <c r="T538" i="2" a="1"/>
  <c r="T538" i="2" s="1"/>
  <c r="T539" i="2" a="1"/>
  <c r="T539" i="2" s="1"/>
  <c r="T540" i="2" a="1"/>
  <c r="T540" i="2" s="1"/>
  <c r="T541" i="2" a="1"/>
  <c r="T541" i="2" s="1"/>
  <c r="T542" i="2" a="1"/>
  <c r="T542" i="2" s="1"/>
  <c r="T543" i="2" a="1"/>
  <c r="T543" i="2" s="1"/>
  <c r="T544" i="2" a="1"/>
  <c r="T544" i="2" s="1"/>
  <c r="T545" i="2" a="1"/>
  <c r="T545" i="2" s="1"/>
  <c r="T546" i="2" a="1"/>
  <c r="T546" i="2" s="1"/>
  <c r="T547" i="2" a="1"/>
  <c r="T547" i="2" s="1"/>
  <c r="T548" i="2" a="1"/>
  <c r="T548" i="2" s="1"/>
  <c r="T549" i="2" a="1"/>
  <c r="T549" i="2" s="1"/>
  <c r="T550" i="2" a="1"/>
  <c r="T550" i="2" s="1"/>
  <c r="T551" i="2" a="1"/>
  <c r="T551" i="2" s="1"/>
  <c r="T552" i="2" a="1"/>
  <c r="T552" i="2" s="1"/>
  <c r="T553" i="2" a="1"/>
  <c r="T553" i="2" s="1"/>
  <c r="T554" i="2" a="1"/>
  <c r="T554" i="2" s="1"/>
  <c r="T555" i="2" a="1"/>
  <c r="T555" i="2" s="1"/>
  <c r="T556" i="2" a="1"/>
  <c r="T556" i="2" s="1"/>
  <c r="T557" i="2" a="1"/>
  <c r="T557" i="2" s="1"/>
  <c r="T558" i="2" a="1"/>
  <c r="T558" i="2" s="1"/>
  <c r="T559" i="2" a="1"/>
  <c r="T559" i="2"/>
  <c r="T560" i="2" a="1"/>
  <c r="T560" i="2"/>
  <c r="T561" i="2" a="1"/>
  <c r="T561" i="2" s="1"/>
  <c r="T562" i="2" a="1"/>
  <c r="T562" i="2" s="1"/>
  <c r="T563" i="2" a="1"/>
  <c r="T563" i="2" s="1"/>
  <c r="T564" i="2" a="1"/>
  <c r="T564" i="2"/>
  <c r="T565" i="2" a="1"/>
  <c r="T565" i="2" s="1"/>
  <c r="T566" i="2" a="1"/>
  <c r="T566" i="2" s="1"/>
  <c r="T567" i="2" a="1"/>
  <c r="T567" i="2" s="1"/>
  <c r="T568" i="2" a="1"/>
  <c r="T568" i="2" s="1"/>
  <c r="T569" i="2" a="1"/>
  <c r="T569" i="2" s="1"/>
  <c r="T570" i="2" a="1"/>
  <c r="T570" i="2" s="1"/>
  <c r="T571" i="2" a="1"/>
  <c r="T571" i="2" s="1"/>
  <c r="T572" i="2" a="1"/>
  <c r="T572" i="2" s="1"/>
  <c r="T573" i="2" a="1"/>
  <c r="T573" i="2" s="1"/>
  <c r="T574" i="2" a="1"/>
  <c r="T574" i="2" s="1"/>
  <c r="T575" i="2" a="1"/>
  <c r="T575" i="2"/>
  <c r="T576" i="2" a="1"/>
  <c r="T576" i="2" s="1"/>
  <c r="T577" i="2" a="1"/>
  <c r="T577" i="2" s="1"/>
  <c r="T578" i="2" a="1"/>
  <c r="T578" i="2" s="1"/>
  <c r="T579" i="2" a="1"/>
  <c r="T579" i="2" s="1"/>
  <c r="T580" i="2" a="1"/>
  <c r="T580" i="2"/>
  <c r="T581" i="2" a="1"/>
  <c r="T581" i="2" s="1"/>
  <c r="T582" i="2" a="1"/>
  <c r="T582" i="2" s="1"/>
  <c r="T583" i="2" a="1"/>
  <c r="T583" i="2" s="1"/>
  <c r="T584" i="2" a="1"/>
  <c r="T584" i="2" s="1"/>
  <c r="T585" i="2" a="1"/>
  <c r="T585" i="2" s="1"/>
  <c r="T586" i="2" a="1"/>
  <c r="T586" i="2" s="1"/>
  <c r="T587" i="2" a="1"/>
  <c r="T587" i="2" s="1"/>
  <c r="T588" i="2" a="1"/>
  <c r="T588" i="2" s="1"/>
  <c r="T589" i="2" a="1"/>
  <c r="T589" i="2" s="1"/>
  <c r="T590" i="2" a="1"/>
  <c r="T590" i="2" s="1"/>
  <c r="T591" i="2" a="1"/>
  <c r="T591" i="2"/>
  <c r="T592" i="2" a="1"/>
  <c r="T592" i="2" s="1"/>
  <c r="T593" i="2" a="1"/>
  <c r="T593" i="2" s="1"/>
  <c r="T594" i="2" a="1"/>
  <c r="T594" i="2" s="1"/>
  <c r="T595" i="2" a="1"/>
  <c r="T595" i="2" s="1"/>
  <c r="T596" i="2" a="1"/>
  <c r="T596" i="2" s="1"/>
  <c r="T597" i="2" a="1"/>
  <c r="T597" i="2" s="1"/>
  <c r="T598" i="2" a="1"/>
  <c r="T598" i="2" s="1"/>
  <c r="T599" i="2" a="1"/>
  <c r="T599" i="2" s="1"/>
  <c r="T600" i="2" a="1"/>
  <c r="T600" i="2" s="1"/>
  <c r="T601" i="2" a="1"/>
  <c r="T601" i="2" s="1"/>
  <c r="T602" i="2" a="1"/>
  <c r="T602" i="2" s="1"/>
  <c r="T603" i="2" a="1"/>
  <c r="T603" i="2" s="1"/>
  <c r="T604" i="2" a="1"/>
  <c r="T604" i="2" s="1"/>
  <c r="T605" i="2" a="1"/>
  <c r="T605" i="2" s="1"/>
  <c r="T606" i="2" a="1"/>
  <c r="T606" i="2" s="1"/>
  <c r="T607" i="2" a="1"/>
  <c r="T607" i="2" s="1"/>
  <c r="T608" i="2" a="1"/>
  <c r="T608" i="2" s="1"/>
  <c r="T609" i="2" a="1"/>
  <c r="T609" i="2" s="1"/>
  <c r="T610" i="2" a="1"/>
  <c r="T610" i="2"/>
  <c r="T611" i="2" a="1"/>
  <c r="T611" i="2" s="1"/>
  <c r="T612" i="2" a="1"/>
  <c r="T612" i="2" s="1"/>
  <c r="T613" i="2" a="1"/>
  <c r="T613" i="2" s="1"/>
  <c r="T614" i="2" a="1"/>
  <c r="T614" i="2" s="1"/>
  <c r="T615" i="2" a="1"/>
  <c r="T615" i="2" s="1"/>
  <c r="T616" i="2" a="1"/>
  <c r="T616" i="2" s="1"/>
  <c r="T617" i="2" a="1"/>
  <c r="T617" i="2" s="1"/>
  <c r="T618" i="2" a="1"/>
  <c r="T618" i="2" s="1"/>
  <c r="T619" i="2" a="1"/>
  <c r="T619" i="2" s="1"/>
  <c r="T620" i="2" a="1"/>
  <c r="T620" i="2" s="1"/>
  <c r="T621" i="2" a="1"/>
  <c r="T621" i="2" s="1"/>
  <c r="T622" i="2" a="1"/>
  <c r="T622" i="2" s="1"/>
  <c r="T623" i="2" a="1"/>
  <c r="T623" i="2" s="1"/>
  <c r="T624" i="2" a="1"/>
  <c r="T624" i="2"/>
  <c r="T625" i="2" a="1"/>
  <c r="T625" i="2" s="1"/>
  <c r="T626" i="2" a="1"/>
  <c r="T626" i="2" s="1"/>
  <c r="T627" i="2" a="1"/>
  <c r="T627" i="2" s="1"/>
  <c r="T628" i="2" a="1"/>
  <c r="T628" i="2" s="1"/>
  <c r="T629" i="2" a="1"/>
  <c r="T629" i="2" s="1"/>
  <c r="T630" i="2" a="1"/>
  <c r="T630" i="2" s="1"/>
  <c r="T631" i="2" a="1"/>
  <c r="T631" i="2" s="1"/>
  <c r="T632" i="2" a="1"/>
  <c r="T632" i="2" s="1"/>
  <c r="T633" i="2" a="1"/>
  <c r="T633" i="2" s="1"/>
  <c r="T634" i="2" a="1"/>
  <c r="T634" i="2" s="1"/>
  <c r="T635" i="2" a="1"/>
  <c r="T635" i="2" s="1"/>
  <c r="T636" i="2" a="1"/>
  <c r="T636" i="2" s="1"/>
  <c r="T637" i="2" a="1"/>
  <c r="T637" i="2" s="1"/>
  <c r="T638" i="2" a="1"/>
  <c r="T638" i="2" s="1"/>
  <c r="T639" i="2" a="1"/>
  <c r="T639" i="2" s="1"/>
  <c r="T640" i="2" a="1"/>
  <c r="T640" i="2" s="1"/>
  <c r="T641" i="2" a="1"/>
  <c r="T641" i="2" s="1"/>
  <c r="T642" i="2" a="1"/>
  <c r="T642" i="2" s="1"/>
  <c r="T643" i="2" a="1"/>
  <c r="T643" i="2" s="1"/>
  <c r="T644" i="2" a="1"/>
  <c r="T644" i="2" s="1"/>
  <c r="T645" i="2" a="1"/>
  <c r="T645" i="2" s="1"/>
  <c r="T646" i="2" a="1"/>
  <c r="T646" i="2" s="1"/>
  <c r="T647" i="2" a="1"/>
  <c r="T647" i="2" s="1"/>
  <c r="T648" i="2" a="1"/>
  <c r="T648" i="2" s="1"/>
  <c r="T649" i="2" a="1"/>
  <c r="T649" i="2" s="1"/>
  <c r="T650" i="2" a="1"/>
  <c r="T650" i="2" s="1"/>
  <c r="T651" i="2" a="1"/>
  <c r="T651" i="2" s="1"/>
  <c r="T652" i="2" a="1"/>
  <c r="T652" i="2" s="1"/>
  <c r="T653" i="2" a="1"/>
  <c r="T653" i="2" s="1"/>
  <c r="T654" i="2" a="1"/>
  <c r="T654" i="2" s="1"/>
  <c r="T655" i="2" a="1"/>
  <c r="T655" i="2" s="1"/>
  <c r="T656" i="2" a="1"/>
  <c r="T656" i="2" s="1"/>
  <c r="T657" i="2" a="1"/>
  <c r="T657" i="2" s="1"/>
  <c r="T658" i="2" a="1"/>
  <c r="T658" i="2" s="1"/>
  <c r="T659" i="2" a="1"/>
  <c r="T659" i="2" s="1"/>
  <c r="T660" i="2" a="1"/>
  <c r="T660" i="2"/>
  <c r="T661" i="2" a="1"/>
  <c r="T661" i="2" s="1"/>
  <c r="T662" i="2" a="1"/>
  <c r="T662" i="2" s="1"/>
  <c r="T663" i="2" a="1"/>
  <c r="T663" i="2" s="1"/>
  <c r="T664" i="2" a="1"/>
  <c r="T664" i="2" s="1"/>
  <c r="T665" i="2" a="1"/>
  <c r="T665" i="2" s="1"/>
  <c r="T666" i="2" a="1"/>
  <c r="T666" i="2" s="1"/>
  <c r="T667" i="2" a="1"/>
  <c r="T667" i="2" s="1"/>
  <c r="T668" i="2" a="1"/>
  <c r="T668" i="2" s="1"/>
  <c r="T669" i="2" a="1"/>
  <c r="T669" i="2" s="1"/>
  <c r="T670" i="2" a="1"/>
  <c r="T670" i="2" s="1"/>
  <c r="T671" i="2" a="1"/>
  <c r="T671" i="2" s="1"/>
  <c r="T672" i="2" a="1"/>
  <c r="T672" i="2" s="1"/>
  <c r="T673" i="2" a="1"/>
  <c r="T673" i="2" s="1"/>
  <c r="T674" i="2" a="1"/>
  <c r="T674" i="2"/>
  <c r="T675" i="2" a="1"/>
  <c r="T675" i="2" s="1"/>
  <c r="T676" i="2" a="1"/>
  <c r="T676" i="2" s="1"/>
  <c r="T677" i="2" a="1"/>
  <c r="T677" i="2" s="1"/>
  <c r="T678" i="2" a="1"/>
  <c r="T678" i="2"/>
  <c r="T679" i="2" a="1"/>
  <c r="T679" i="2" s="1"/>
  <c r="T680" i="2" a="1"/>
  <c r="T680" i="2" s="1"/>
  <c r="T681" i="2" a="1"/>
  <c r="T681" i="2" s="1"/>
  <c r="T682" i="2" a="1"/>
  <c r="T682" i="2" s="1"/>
  <c r="T683" i="2" a="1"/>
  <c r="T683" i="2" s="1"/>
  <c r="T684" i="2" a="1"/>
  <c r="T684" i="2" s="1"/>
  <c r="T685" i="2" a="1"/>
  <c r="T685" i="2" s="1"/>
  <c r="T686" i="2" a="1"/>
  <c r="T686" i="2" s="1"/>
  <c r="T687" i="2" a="1"/>
  <c r="T687" i="2" s="1"/>
  <c r="T688" i="2" a="1"/>
  <c r="T688" i="2" s="1"/>
  <c r="T689" i="2" a="1"/>
  <c r="T689" i="2" s="1"/>
  <c r="T690" i="2" a="1"/>
  <c r="T690" i="2" s="1"/>
  <c r="T691" i="2" a="1"/>
  <c r="T691" i="2" s="1"/>
  <c r="T692" i="2" a="1"/>
  <c r="T692" i="2" s="1"/>
  <c r="T693" i="2" a="1"/>
  <c r="T693" i="2" s="1"/>
  <c r="T694" i="2" a="1"/>
  <c r="T694" i="2"/>
  <c r="T695" i="2" a="1"/>
  <c r="T695" i="2" s="1"/>
  <c r="T696" i="2" a="1"/>
  <c r="T696" i="2" s="1"/>
  <c r="T697" i="2" a="1"/>
  <c r="T697" i="2" s="1"/>
  <c r="T698" i="2" a="1"/>
  <c r="T698" i="2" s="1"/>
  <c r="T699" i="2" a="1"/>
  <c r="T699" i="2" s="1"/>
  <c r="T700" i="2" a="1"/>
  <c r="T700" i="2" s="1"/>
  <c r="T701" i="2" a="1"/>
  <c r="T701" i="2" s="1"/>
  <c r="T702" i="2" a="1"/>
  <c r="T702" i="2" s="1"/>
  <c r="T703" i="2" a="1"/>
  <c r="T703" i="2" s="1"/>
  <c r="T704" i="2" a="1"/>
  <c r="T704" i="2" s="1"/>
  <c r="T705" i="2" a="1"/>
  <c r="T705" i="2" s="1"/>
  <c r="T706" i="2" a="1"/>
  <c r="T706" i="2"/>
  <c r="T707" i="2" a="1"/>
  <c r="T707" i="2" s="1"/>
  <c r="T708" i="2" a="1"/>
  <c r="T708" i="2"/>
  <c r="T709" i="2" a="1"/>
  <c r="T709" i="2" s="1"/>
  <c r="T710" i="2" a="1"/>
  <c r="T710" i="2" s="1"/>
  <c r="T711" i="2" a="1"/>
  <c r="T711" i="2" s="1"/>
  <c r="T712" i="2" a="1"/>
  <c r="T712" i="2" s="1"/>
  <c r="T713" i="2" a="1"/>
  <c r="T713" i="2" s="1"/>
  <c r="T714" i="2" a="1"/>
  <c r="T714" i="2" s="1"/>
  <c r="T715" i="2" a="1"/>
  <c r="T715" i="2" s="1"/>
  <c r="T716" i="2" a="1"/>
  <c r="T716" i="2" s="1"/>
  <c r="T717" i="2" a="1"/>
  <c r="T717" i="2" s="1"/>
  <c r="T718" i="2" a="1"/>
  <c r="T718" i="2" s="1"/>
  <c r="T719" i="2" a="1"/>
  <c r="T719" i="2" s="1"/>
  <c r="T720" i="2" a="1"/>
  <c r="T720" i="2" s="1"/>
  <c r="T721" i="2" a="1"/>
  <c r="T721" i="2" s="1"/>
  <c r="T722" i="2" a="1"/>
  <c r="T722" i="2" s="1"/>
  <c r="T723" i="2" a="1"/>
  <c r="T723" i="2" s="1"/>
  <c r="T724" i="2" a="1"/>
  <c r="T724" i="2"/>
  <c r="T725" i="2" a="1"/>
  <c r="T725" i="2" s="1"/>
  <c r="T726" i="2" a="1"/>
  <c r="T726" i="2" s="1"/>
  <c r="T727" i="2" a="1"/>
  <c r="T727" i="2" s="1"/>
  <c r="T728" i="2" a="1"/>
  <c r="T728" i="2" s="1"/>
  <c r="T729" i="2" a="1"/>
  <c r="T729" i="2" s="1"/>
  <c r="T730" i="2" a="1"/>
  <c r="T730" i="2" s="1"/>
  <c r="T731" i="2" a="1"/>
  <c r="T731" i="2" s="1"/>
  <c r="T732" i="2" a="1"/>
  <c r="T732" i="2" s="1"/>
  <c r="T733" i="2" a="1"/>
  <c r="T733" i="2" s="1"/>
  <c r="T734" i="2" a="1"/>
  <c r="T734" i="2" s="1"/>
  <c r="T735" i="2" a="1"/>
  <c r="T735" i="2" s="1"/>
  <c r="T736" i="2" a="1"/>
  <c r="T736" i="2" s="1"/>
  <c r="T737" i="2" a="1"/>
  <c r="T737" i="2" s="1"/>
  <c r="T738" i="2" a="1"/>
  <c r="T738" i="2" s="1"/>
  <c r="T739" i="2" a="1"/>
  <c r="T739" i="2" s="1"/>
  <c r="T740" i="2" a="1"/>
  <c r="T740" i="2" s="1"/>
  <c r="T741" i="2" a="1"/>
  <c r="T741" i="2" s="1"/>
  <c r="T742" i="2" a="1"/>
  <c r="T742" i="2" s="1"/>
  <c r="T743" i="2" a="1"/>
  <c r="T743" i="2" s="1"/>
  <c r="T744" i="2" a="1"/>
  <c r="T744" i="2" s="1"/>
  <c r="T745" i="2" a="1"/>
  <c r="T745" i="2" s="1"/>
  <c r="T746" i="2" a="1"/>
  <c r="T746" i="2" s="1"/>
  <c r="T747" i="2" a="1"/>
  <c r="T747" i="2" s="1"/>
  <c r="T748" i="2" a="1"/>
  <c r="T748" i="2" s="1"/>
  <c r="T749" i="2" a="1"/>
  <c r="T749" i="2" s="1"/>
  <c r="T750" i="2" a="1"/>
  <c r="T750" i="2" s="1"/>
  <c r="T751" i="2" a="1"/>
  <c r="T751" i="2" s="1"/>
  <c r="T752" i="2" a="1"/>
  <c r="T752" i="2" s="1"/>
  <c r="T753" i="2" a="1"/>
  <c r="T753" i="2" s="1"/>
  <c r="T754" i="2" a="1"/>
  <c r="T754" i="2" s="1"/>
  <c r="T755" i="2" a="1"/>
  <c r="T755" i="2" s="1"/>
  <c r="T756" i="2" a="1"/>
  <c r="T756" i="2" s="1"/>
  <c r="T757" i="2" a="1"/>
  <c r="T757" i="2" s="1"/>
  <c r="T758" i="2" a="1"/>
  <c r="T758" i="2" s="1"/>
  <c r="T759" i="2" a="1"/>
  <c r="T759" i="2" s="1"/>
  <c r="T760" i="2" a="1"/>
  <c r="T760" i="2" s="1"/>
  <c r="T761" i="2" a="1"/>
  <c r="T761" i="2" s="1"/>
  <c r="T762" i="2" a="1"/>
  <c r="T762" i="2" s="1"/>
  <c r="T763" i="2" a="1"/>
  <c r="T763" i="2" s="1"/>
  <c r="T764" i="2" a="1"/>
  <c r="T764" i="2" s="1"/>
  <c r="T765" i="2" a="1"/>
  <c r="T765" i="2" s="1"/>
  <c r="T766" i="2" a="1"/>
  <c r="T766" i="2" s="1"/>
  <c r="T767" i="2" a="1"/>
  <c r="T767" i="2" s="1"/>
  <c r="T768" i="2" a="1"/>
  <c r="T768" i="2" s="1"/>
  <c r="T769" i="2" a="1"/>
  <c r="T769" i="2" s="1"/>
  <c r="T770" i="2" a="1"/>
  <c r="T770" i="2" s="1"/>
  <c r="T771" i="2" a="1"/>
  <c r="T771" i="2" s="1"/>
  <c r="T772" i="2" a="1"/>
  <c r="T772" i="2" s="1"/>
  <c r="T773" i="2" a="1"/>
  <c r="T773" i="2" s="1"/>
  <c r="T774" i="2" a="1"/>
  <c r="T774" i="2" s="1"/>
  <c r="T775" i="2" a="1"/>
  <c r="T775" i="2" s="1"/>
  <c r="T776" i="2" a="1"/>
  <c r="T776" i="2" s="1"/>
  <c r="T777" i="2" a="1"/>
  <c r="T777" i="2" s="1"/>
  <c r="T778" i="2" a="1"/>
  <c r="T778" i="2" s="1"/>
  <c r="T779" i="2" a="1"/>
  <c r="T779" i="2" s="1"/>
  <c r="T780" i="2" a="1"/>
  <c r="T780" i="2" s="1"/>
  <c r="T781" i="2" a="1"/>
  <c r="T781" i="2" s="1"/>
  <c r="T782" i="2" a="1"/>
  <c r="T782" i="2" s="1"/>
  <c r="T783" i="2" a="1"/>
  <c r="T783" i="2" s="1"/>
  <c r="T784" i="2" a="1"/>
  <c r="T784" i="2" s="1"/>
  <c r="T785" i="2" a="1"/>
  <c r="T785" i="2" s="1"/>
  <c r="T786" i="2" a="1"/>
  <c r="T786" i="2" s="1"/>
  <c r="T787" i="2" a="1"/>
  <c r="T787" i="2" s="1"/>
  <c r="T788" i="2" a="1"/>
  <c r="T788" i="2" s="1"/>
  <c r="T789" i="2" a="1"/>
  <c r="T789" i="2" s="1"/>
  <c r="T790" i="2" a="1"/>
  <c r="T790" i="2" s="1"/>
  <c r="T791" i="2" a="1"/>
  <c r="T791" i="2" s="1"/>
  <c r="T792" i="2" a="1"/>
  <c r="T792" i="2" s="1"/>
  <c r="T793" i="2" a="1"/>
  <c r="T793" i="2" s="1"/>
  <c r="T794" i="2" a="1"/>
  <c r="T794" i="2" s="1"/>
  <c r="T795" i="2" a="1"/>
  <c r="T795" i="2" s="1"/>
  <c r="T796" i="2" a="1"/>
  <c r="T796" i="2" s="1"/>
  <c r="T797" i="2" a="1"/>
  <c r="T797" i="2" s="1"/>
  <c r="T798" i="2" a="1"/>
  <c r="T798" i="2" s="1"/>
  <c r="T799" i="2" a="1"/>
  <c r="T799" i="2" s="1"/>
  <c r="T800" i="2" a="1"/>
  <c r="T800" i="2" s="1"/>
  <c r="T801" i="2" a="1"/>
  <c r="T801" i="2" s="1"/>
  <c r="T802" i="2" a="1"/>
  <c r="T802" i="2" s="1"/>
  <c r="T803" i="2" a="1"/>
  <c r="T803" i="2" s="1"/>
  <c r="T804" i="2" a="1"/>
  <c r="T804" i="2" s="1"/>
  <c r="T805" i="2" a="1"/>
  <c r="T805" i="2" s="1"/>
  <c r="T806" i="2" a="1"/>
  <c r="T806" i="2" s="1"/>
  <c r="T807" i="2" a="1"/>
  <c r="T807" i="2" s="1"/>
  <c r="T808" i="2" a="1"/>
  <c r="T808" i="2" s="1"/>
  <c r="T809" i="2" a="1"/>
  <c r="T809" i="2" s="1"/>
  <c r="T810" i="2" a="1"/>
  <c r="T810" i="2" s="1"/>
  <c r="T811" i="2" a="1"/>
  <c r="T811" i="2" s="1"/>
  <c r="T812" i="2" a="1"/>
  <c r="T812" i="2" s="1"/>
  <c r="T813" i="2" a="1"/>
  <c r="T813" i="2" s="1"/>
  <c r="T814" i="2" a="1"/>
  <c r="T814" i="2" s="1"/>
  <c r="T815" i="2" a="1"/>
  <c r="T815" i="2" s="1"/>
  <c r="T816" i="2" a="1"/>
  <c r="T816" i="2" s="1"/>
  <c r="T817" i="2" a="1"/>
  <c r="T817" i="2" s="1"/>
  <c r="T818" i="2" a="1"/>
  <c r="T818" i="2" s="1"/>
  <c r="T819" i="2" a="1"/>
  <c r="T819" i="2" s="1"/>
  <c r="T820" i="2" a="1"/>
  <c r="T820" i="2" s="1"/>
  <c r="T821" i="2" a="1"/>
  <c r="T821" i="2" s="1"/>
  <c r="T822" i="2" a="1"/>
  <c r="T822" i="2" s="1"/>
  <c r="T823" i="2" a="1"/>
  <c r="T823" i="2" s="1"/>
  <c r="T824" i="2" a="1"/>
  <c r="T824" i="2" s="1"/>
  <c r="T825" i="2" a="1"/>
  <c r="T825" i="2" s="1"/>
  <c r="T826" i="2" a="1"/>
  <c r="T826" i="2" s="1"/>
  <c r="T827" i="2" a="1"/>
  <c r="T827" i="2"/>
  <c r="T828" i="2" a="1"/>
  <c r="T828" i="2" s="1"/>
  <c r="T829" i="2" a="1"/>
  <c r="T829" i="2" s="1"/>
  <c r="T830" i="2" a="1"/>
  <c r="T830" i="2" s="1"/>
  <c r="T831" i="2" a="1"/>
  <c r="T831" i="2" s="1"/>
  <c r="T832" i="2" a="1"/>
  <c r="T832" i="2" s="1"/>
  <c r="T833" i="2" a="1"/>
  <c r="T833" i="2" s="1"/>
  <c r="T834" i="2" a="1"/>
  <c r="T834" i="2" s="1"/>
  <c r="T835" i="2" a="1"/>
  <c r="T835" i="2" s="1"/>
  <c r="T836" i="2" a="1"/>
  <c r="T836" i="2" s="1"/>
  <c r="T837" i="2" a="1"/>
  <c r="T837" i="2" s="1"/>
  <c r="T838" i="2" a="1"/>
  <c r="T838" i="2" s="1"/>
  <c r="T839" i="2" a="1"/>
  <c r="T839" i="2" s="1"/>
  <c r="T840" i="2" a="1"/>
  <c r="T840" i="2" s="1"/>
  <c r="T841" i="2" a="1"/>
  <c r="T841" i="2" s="1"/>
  <c r="T842" i="2" a="1"/>
  <c r="T842" i="2" s="1"/>
  <c r="T843" i="2" a="1"/>
  <c r="T843" i="2"/>
  <c r="T844" i="2" a="1"/>
  <c r="T844" i="2" s="1"/>
  <c r="T845" i="2" a="1"/>
  <c r="T845" i="2" s="1"/>
  <c r="T846" i="2" a="1"/>
  <c r="T846" i="2" s="1"/>
  <c r="T847" i="2" a="1"/>
  <c r="T847" i="2" s="1"/>
  <c r="T848" i="2" a="1"/>
  <c r="T848" i="2" s="1"/>
  <c r="T849" i="2" a="1"/>
  <c r="T849" i="2" s="1"/>
  <c r="T850" i="2" a="1"/>
  <c r="T850" i="2" s="1"/>
  <c r="T851" i="2" a="1"/>
  <c r="T851" i="2" s="1"/>
  <c r="T852" i="2" a="1"/>
  <c r="T852" i="2" s="1"/>
  <c r="T853" i="2" a="1"/>
  <c r="T853" i="2"/>
  <c r="T854" i="2" a="1"/>
  <c r="T854" i="2"/>
  <c r="T855" i="2" a="1"/>
  <c r="T855" i="2"/>
  <c r="T856" i="2" a="1"/>
  <c r="T856" i="2" s="1"/>
  <c r="T857" i="2" a="1"/>
  <c r="T857" i="2" s="1"/>
  <c r="T858" i="2" a="1"/>
  <c r="T858" i="2" s="1"/>
  <c r="T859" i="2" a="1"/>
  <c r="T859" i="2" s="1"/>
  <c r="T860" i="2" a="1"/>
  <c r="T860" i="2" s="1"/>
  <c r="T861" i="2" a="1"/>
  <c r="T861" i="2"/>
  <c r="T862" i="2" a="1"/>
  <c r="T862" i="2" s="1"/>
  <c r="T863" i="2" a="1"/>
  <c r="T863" i="2" s="1"/>
  <c r="T864" i="2" a="1"/>
  <c r="T864" i="2" s="1"/>
  <c r="T865" i="2" a="1"/>
  <c r="T865" i="2" s="1"/>
  <c r="T866" i="2" a="1"/>
  <c r="T866" i="2" s="1"/>
  <c r="T867" i="2" a="1"/>
  <c r="T867" i="2"/>
  <c r="T868" i="2" a="1"/>
  <c r="T868" i="2" s="1"/>
  <c r="T869" i="2" a="1"/>
  <c r="T869" i="2"/>
  <c r="T870" i="2" a="1"/>
  <c r="T870" i="2" s="1"/>
  <c r="T871" i="2" a="1"/>
  <c r="T871" i="2" s="1"/>
  <c r="T872" i="2" a="1"/>
  <c r="T872" i="2" s="1"/>
  <c r="T873" i="2" a="1"/>
  <c r="T873" i="2" s="1"/>
  <c r="T874" i="2" a="1"/>
  <c r="T874" i="2" s="1"/>
  <c r="T875" i="2" a="1"/>
  <c r="T875" i="2" s="1"/>
  <c r="T876" i="2" a="1"/>
  <c r="T876" i="2" s="1"/>
  <c r="T877" i="2" a="1"/>
  <c r="T877" i="2" s="1"/>
  <c r="T878" i="2" a="1"/>
  <c r="T878" i="2" s="1"/>
  <c r="T879" i="2" a="1"/>
  <c r="T879" i="2" s="1"/>
  <c r="T880" i="2" a="1"/>
  <c r="T880" i="2" s="1"/>
  <c r="T881" i="2" a="1"/>
  <c r="T881" i="2" s="1"/>
  <c r="T882" i="2" a="1"/>
  <c r="T882" i="2" s="1"/>
  <c r="T883" i="2" a="1"/>
  <c r="T883" i="2" s="1"/>
  <c r="T884" i="2" a="1"/>
  <c r="T884" i="2" s="1"/>
  <c r="T885" i="2" a="1"/>
  <c r="T885" i="2" s="1"/>
  <c r="T886" i="2" a="1"/>
  <c r="T886" i="2" s="1"/>
  <c r="T887" i="2" a="1"/>
  <c r="T887" i="2" s="1"/>
  <c r="T888" i="2" a="1"/>
  <c r="T888" i="2" s="1"/>
  <c r="T889" i="2" a="1"/>
  <c r="T889" i="2" s="1"/>
  <c r="T890" i="2" a="1"/>
  <c r="T890" i="2" s="1"/>
  <c r="T891" i="2" a="1"/>
  <c r="T891" i="2" s="1"/>
  <c r="T892" i="2" a="1"/>
  <c r="T892" i="2" s="1"/>
  <c r="T893" i="2" a="1"/>
  <c r="T893" i="2" s="1"/>
  <c r="T894" i="2" a="1"/>
  <c r="T894" i="2" s="1"/>
  <c r="T895" i="2" a="1"/>
  <c r="T895" i="2" s="1"/>
  <c r="T896" i="2" a="1"/>
  <c r="T896" i="2" s="1"/>
  <c r="T897" i="2" a="1"/>
  <c r="T897" i="2" s="1"/>
  <c r="T898" i="2" a="1"/>
  <c r="T898" i="2" s="1"/>
  <c r="T899" i="2" a="1"/>
  <c r="T899" i="2" s="1"/>
  <c r="T900" i="2" a="1"/>
  <c r="T900" i="2" s="1"/>
  <c r="T901" i="2" a="1"/>
  <c r="T901" i="2" s="1"/>
  <c r="T902" i="2" a="1"/>
  <c r="T902" i="2" s="1"/>
  <c r="T903" i="2" a="1"/>
  <c r="T903" i="2"/>
  <c r="T904" i="2" a="1"/>
  <c r="T904" i="2" s="1"/>
  <c r="T905" i="2" a="1"/>
  <c r="T905" i="2" s="1"/>
  <c r="T906" i="2" a="1"/>
  <c r="T906" i="2" s="1"/>
  <c r="T907" i="2" a="1"/>
  <c r="T907" i="2" s="1"/>
  <c r="T908" i="2" a="1"/>
  <c r="T908" i="2" s="1"/>
  <c r="T909" i="2" a="1"/>
  <c r="T909" i="2" s="1"/>
  <c r="T910" i="2" a="1"/>
  <c r="T910" i="2" s="1"/>
  <c r="T911" i="2" a="1"/>
  <c r="T911" i="2" s="1"/>
  <c r="T912" i="2" a="1"/>
  <c r="T912" i="2" s="1"/>
  <c r="T913" i="2" a="1"/>
  <c r="T913" i="2" s="1"/>
  <c r="T914" i="2" a="1"/>
  <c r="T914" i="2" s="1"/>
  <c r="T915" i="2" a="1"/>
  <c r="T915" i="2" s="1"/>
  <c r="T916" i="2" a="1"/>
  <c r="T916" i="2" s="1"/>
  <c r="T917" i="2" a="1"/>
  <c r="T917" i="2" s="1"/>
  <c r="T918" i="2" a="1"/>
  <c r="T918" i="2" s="1"/>
  <c r="T919" i="2" a="1"/>
  <c r="T919" i="2" s="1"/>
  <c r="T920" i="2" a="1"/>
  <c r="T920" i="2" s="1"/>
  <c r="T921" i="2" a="1"/>
  <c r="T921" i="2" s="1"/>
  <c r="T922" i="2" a="1"/>
  <c r="T922" i="2" s="1"/>
  <c r="T923" i="2" a="1"/>
  <c r="T923" i="2" s="1"/>
  <c r="T924" i="2" a="1"/>
  <c r="T924" i="2" s="1"/>
  <c r="T925" i="2" a="1"/>
  <c r="T925" i="2" s="1"/>
  <c r="T926" i="2" a="1"/>
  <c r="T926" i="2" s="1"/>
  <c r="T927" i="2" a="1"/>
  <c r="T927" i="2" s="1"/>
  <c r="T928" i="2" a="1"/>
  <c r="T928" i="2" s="1"/>
  <c r="T929" i="2" a="1"/>
  <c r="T929" i="2" s="1"/>
  <c r="T930" i="2" a="1"/>
  <c r="T930" i="2" s="1"/>
  <c r="T931" i="2" a="1"/>
  <c r="T931" i="2" s="1"/>
  <c r="T932" i="2" a="1"/>
  <c r="T932" i="2" s="1"/>
  <c r="T933" i="2" a="1"/>
  <c r="T933" i="2"/>
  <c r="T934" i="2" a="1"/>
  <c r="T934" i="2" s="1"/>
  <c r="T935" i="2" a="1"/>
  <c r="T935" i="2" s="1"/>
  <c r="T936" i="2" a="1"/>
  <c r="T936" i="2" s="1"/>
  <c r="T937" i="2" a="1"/>
  <c r="T937" i="2" s="1"/>
  <c r="T938" i="2" a="1"/>
  <c r="T938" i="2" s="1"/>
  <c r="T939" i="2" a="1"/>
  <c r="T939" i="2" s="1"/>
  <c r="T940" i="2" a="1"/>
  <c r="T940" i="2" s="1"/>
  <c r="T941" i="2" a="1"/>
  <c r="T941" i="2"/>
  <c r="T942" i="2" a="1"/>
  <c r="T942" i="2" s="1"/>
  <c r="T943" i="2" a="1"/>
  <c r="T943" i="2" s="1"/>
  <c r="T944" i="2" a="1"/>
  <c r="T944" i="2" s="1"/>
  <c r="T945" i="2" a="1"/>
  <c r="T945" i="2" s="1"/>
  <c r="T946" i="2" a="1"/>
  <c r="T946" i="2" s="1"/>
  <c r="T947" i="2" a="1"/>
  <c r="T947" i="2" s="1"/>
  <c r="T948" i="2" a="1"/>
  <c r="T948" i="2" s="1"/>
  <c r="T949" i="2" a="1"/>
  <c r="T949" i="2" s="1"/>
  <c r="T950" i="2" a="1"/>
  <c r="T950" i="2" s="1"/>
  <c r="T951" i="2" a="1"/>
  <c r="T951" i="2" s="1"/>
  <c r="T952" i="2" a="1"/>
  <c r="T952" i="2" s="1"/>
  <c r="T953" i="2" a="1"/>
  <c r="T953" i="2" s="1"/>
  <c r="T954" i="2" a="1"/>
  <c r="T954" i="2" s="1"/>
  <c r="T955" i="2" a="1"/>
  <c r="T955" i="2" s="1"/>
  <c r="T956" i="2" a="1"/>
  <c r="T956" i="2" s="1"/>
  <c r="T957" i="2" a="1"/>
  <c r="T957" i="2" s="1"/>
  <c r="T958" i="2" a="1"/>
  <c r="T958" i="2" s="1"/>
  <c r="T959" i="2" a="1"/>
  <c r="T959" i="2" s="1"/>
  <c r="T960" i="2" a="1"/>
  <c r="T960" i="2" s="1"/>
  <c r="T961" i="2" a="1"/>
  <c r="T961" i="2" s="1"/>
  <c r="T962" i="2" a="1"/>
  <c r="T962" i="2" s="1"/>
  <c r="T963" i="2" a="1"/>
  <c r="T963" i="2" s="1"/>
  <c r="T964" i="2" a="1"/>
  <c r="T964" i="2" s="1"/>
  <c r="T965" i="2" a="1"/>
  <c r="T965" i="2" s="1"/>
  <c r="T966" i="2" a="1"/>
  <c r="T966" i="2" s="1"/>
  <c r="T967" i="2" a="1"/>
  <c r="T967" i="2" s="1"/>
  <c r="T968" i="2" a="1"/>
  <c r="T968" i="2" s="1"/>
  <c r="T969" i="2" a="1"/>
  <c r="T969" i="2"/>
  <c r="T970" i="2" a="1"/>
  <c r="T970" i="2" s="1"/>
  <c r="T971" i="2" a="1"/>
  <c r="T971" i="2" s="1"/>
  <c r="T972" i="2" a="1"/>
  <c r="T972" i="2" s="1"/>
  <c r="T973" i="2" a="1"/>
  <c r="T973" i="2" s="1"/>
  <c r="T974" i="2" a="1"/>
  <c r="T974" i="2" s="1"/>
  <c r="T975" i="2" a="1"/>
  <c r="T975" i="2" s="1"/>
  <c r="T976" i="2" a="1"/>
  <c r="T976" i="2" s="1"/>
  <c r="T977" i="2" a="1"/>
  <c r="T977" i="2" s="1"/>
  <c r="T978" i="2" a="1"/>
  <c r="T978" i="2" s="1"/>
  <c r="T979" i="2" a="1"/>
  <c r="T979" i="2" s="1"/>
  <c r="T980" i="2" a="1"/>
  <c r="T980" i="2" s="1"/>
  <c r="T981" i="2" a="1"/>
  <c r="T981" i="2" s="1"/>
  <c r="T982" i="2" a="1"/>
  <c r="T982" i="2" s="1"/>
  <c r="T983" i="2" a="1"/>
  <c r="T983" i="2" s="1"/>
  <c r="T984" i="2" a="1"/>
  <c r="T984" i="2"/>
  <c r="T985" i="2" a="1"/>
  <c r="T985" i="2"/>
  <c r="T986" i="2" a="1"/>
  <c r="T986" i="2" s="1"/>
  <c r="T987" i="2" a="1"/>
  <c r="T987" i="2" s="1"/>
  <c r="T988" i="2" a="1"/>
  <c r="T988" i="2" s="1"/>
  <c r="T989" i="2" a="1"/>
  <c r="T989" i="2" s="1"/>
  <c r="T990" i="2" a="1"/>
  <c r="T990" i="2" s="1"/>
  <c r="T991" i="2" a="1"/>
  <c r="T991" i="2"/>
  <c r="T992" i="2" a="1"/>
  <c r="T992" i="2" s="1"/>
  <c r="T993" i="2" a="1"/>
  <c r="T993" i="2" s="1"/>
  <c r="T994" i="2" a="1"/>
  <c r="T994" i="2" s="1"/>
  <c r="T995" i="2" a="1"/>
  <c r="T995" i="2" s="1"/>
  <c r="T996" i="2" a="1"/>
  <c r="T996" i="2" s="1"/>
  <c r="T997" i="2" a="1"/>
  <c r="T997" i="2" s="1"/>
  <c r="T998" i="2" a="1"/>
  <c r="T998" i="2" s="1"/>
  <c r="T999" i="2" a="1"/>
  <c r="T999" i="2"/>
  <c r="T1000" i="2" a="1"/>
  <c r="T1000" i="2" s="1"/>
  <c r="T1001" i="2" a="1"/>
  <c r="T1001" i="2"/>
  <c r="T1002" i="2" a="1"/>
  <c r="T1002" i="2" s="1"/>
  <c r="T1003" i="2" a="1"/>
  <c r="T1003" i="2" s="1"/>
  <c r="T1004" i="2" a="1"/>
  <c r="T1004" i="2" s="1"/>
  <c r="T1005" i="2" a="1"/>
  <c r="T1005" i="2" s="1"/>
  <c r="T1006" i="2" a="1"/>
  <c r="T1006" i="2" s="1"/>
  <c r="T1007" i="2" a="1"/>
  <c r="T1007" i="2" s="1"/>
  <c r="T1008" i="2" a="1"/>
  <c r="T1008" i="2" s="1"/>
  <c r="T1009" i="2" a="1"/>
  <c r="T1009" i="2"/>
  <c r="T1010" i="2" a="1"/>
  <c r="T1010" i="2" s="1"/>
  <c r="T1011" i="2" a="1"/>
  <c r="T1011" i="2" s="1"/>
  <c r="T1012" i="2" a="1"/>
  <c r="T1012" i="2" s="1"/>
  <c r="T1013" i="2" a="1"/>
  <c r="T1013" i="2" s="1"/>
  <c r="T1014" i="2" a="1"/>
  <c r="T1014" i="2" s="1"/>
  <c r="T1015" i="2" a="1"/>
  <c r="T1015" i="2" s="1"/>
  <c r="T1016" i="2" a="1"/>
  <c r="T1016" i="2" s="1"/>
  <c r="T1017" i="2" a="1"/>
  <c r="T1017" i="2"/>
  <c r="T1018" i="2" a="1"/>
  <c r="T1018" i="2" s="1"/>
  <c r="T1019" i="2" a="1"/>
  <c r="T1019" i="2" s="1"/>
  <c r="T1020" i="2" a="1"/>
  <c r="T1020" i="2" s="1"/>
  <c r="T1021" i="2" a="1"/>
  <c r="T1021" i="2" s="1"/>
  <c r="T1022" i="2" a="1"/>
  <c r="T1022" i="2" s="1"/>
  <c r="T1023" i="2" a="1"/>
  <c r="T1023" i="2" s="1"/>
  <c r="T1024" i="2" a="1"/>
  <c r="T1024" i="2" s="1"/>
  <c r="T1025" i="2" a="1"/>
  <c r="T1025" i="2" s="1"/>
  <c r="T1026" i="2" a="1"/>
  <c r="T1026" i="2" s="1"/>
  <c r="T1027" i="2" a="1"/>
  <c r="T1027" i="2"/>
  <c r="T1028" i="2" a="1"/>
  <c r="T1028" i="2" s="1"/>
  <c r="T1029" i="2" a="1"/>
  <c r="T1029" i="2" s="1"/>
  <c r="T1030" i="2" a="1"/>
  <c r="T1030" i="2" s="1"/>
  <c r="T1031" i="2" a="1"/>
  <c r="T1031" i="2" s="1"/>
  <c r="T1032" i="2" a="1"/>
  <c r="T1032" i="2" s="1"/>
  <c r="T1033" i="2" a="1"/>
  <c r="T1033" i="2"/>
  <c r="T1034" i="2" a="1"/>
  <c r="T1034" i="2" s="1"/>
  <c r="T1035" i="2" a="1"/>
  <c r="T1035" i="2" s="1"/>
  <c r="T1036" i="2" a="1"/>
  <c r="T1036" i="2" s="1"/>
  <c r="T1037" i="2" a="1"/>
  <c r="T1037" i="2" s="1"/>
  <c r="T1038" i="2" a="1"/>
  <c r="T1038" i="2" s="1"/>
  <c r="T1039" i="2" a="1"/>
  <c r="T1039" i="2" s="1"/>
  <c r="T1040" i="2" a="1"/>
  <c r="T1040" i="2" s="1"/>
  <c r="T1041" i="2" a="1"/>
  <c r="T1041" i="2" s="1"/>
  <c r="T1042" i="2" a="1"/>
  <c r="T1042" i="2" s="1"/>
  <c r="T1043" i="2" a="1"/>
  <c r="T1043" i="2" s="1"/>
  <c r="T1044" i="2" a="1"/>
  <c r="T1044" i="2" s="1"/>
  <c r="T1045" i="2" a="1"/>
  <c r="T1045" i="2" s="1"/>
  <c r="T1046" i="2" a="1"/>
  <c r="T1046" i="2" s="1"/>
  <c r="T1047" i="2" a="1"/>
  <c r="T1047" i="2" s="1"/>
  <c r="T1048" i="2" a="1"/>
  <c r="T1048" i="2" s="1"/>
  <c r="T1049" i="2" a="1"/>
  <c r="T1049" i="2" s="1"/>
  <c r="T1050" i="2" a="1"/>
  <c r="T1050" i="2" s="1"/>
  <c r="T1051" i="2" a="1"/>
  <c r="T1051" i="2" s="1"/>
  <c r="T1052" i="2" a="1"/>
  <c r="T1052" i="2" s="1"/>
  <c r="T1053" i="2" a="1"/>
  <c r="T1053" i="2" s="1"/>
  <c r="T1054" i="2" a="1"/>
  <c r="T1054" i="2" s="1"/>
  <c r="T1055" i="2" a="1"/>
  <c r="T1055" i="2" s="1"/>
  <c r="T1056" i="2" a="1"/>
  <c r="T1056" i="2" s="1"/>
  <c r="T1057" i="2" a="1"/>
  <c r="T1057" i="2" s="1"/>
  <c r="T1058" i="2" a="1"/>
  <c r="T1058" i="2" s="1"/>
  <c r="T1059" i="2" a="1"/>
  <c r="T1059" i="2" s="1"/>
  <c r="T1060" i="2" a="1"/>
  <c r="T1060" i="2" s="1"/>
  <c r="T1061" i="2" a="1"/>
  <c r="T1061" i="2" s="1"/>
  <c r="T1062" i="2" a="1"/>
  <c r="T1062" i="2" s="1"/>
  <c r="T1063" i="2" a="1"/>
  <c r="T1063" i="2" s="1"/>
  <c r="T1064" i="2" a="1"/>
  <c r="T1064" i="2" s="1"/>
  <c r="T1065" i="2" a="1"/>
  <c r="T1065" i="2" s="1"/>
  <c r="T1066" i="2" a="1"/>
  <c r="T1066" i="2" s="1"/>
  <c r="T1067" i="2" a="1"/>
  <c r="T1067" i="2" s="1"/>
  <c r="T1068" i="2" a="1"/>
  <c r="T1068" i="2" s="1"/>
  <c r="T1069" i="2" a="1"/>
  <c r="T1069" i="2" s="1"/>
  <c r="T1070" i="2" a="1"/>
  <c r="T1070" i="2" s="1"/>
  <c r="T1071" i="2" a="1"/>
  <c r="T1071" i="2" s="1"/>
  <c r="T1072" i="2" a="1"/>
  <c r="T1072" i="2" s="1"/>
  <c r="T1073" i="2" a="1"/>
  <c r="T1073" i="2" s="1"/>
  <c r="T1074" i="2" a="1"/>
  <c r="T1074" i="2" s="1"/>
  <c r="T1075" i="2" a="1"/>
  <c r="T1075" i="2" s="1"/>
  <c r="T1076" i="2" a="1"/>
  <c r="T1076" i="2" s="1"/>
  <c r="T1077" i="2" a="1"/>
  <c r="T1077" i="2" s="1"/>
  <c r="T1078" i="2" a="1"/>
  <c r="T1078" i="2" s="1"/>
  <c r="T1079" i="2" a="1"/>
  <c r="T1079" i="2" s="1"/>
  <c r="T1080" i="2" a="1"/>
  <c r="T1080" i="2" s="1"/>
  <c r="T1081" i="2" a="1"/>
  <c r="T1081" i="2" s="1"/>
  <c r="T1082" i="2" a="1"/>
  <c r="T1082" i="2" s="1"/>
  <c r="T1083" i="2" a="1"/>
  <c r="T1083" i="2" s="1"/>
  <c r="T1084" i="2" a="1"/>
  <c r="T1084" i="2" s="1"/>
  <c r="T1085" i="2" a="1"/>
  <c r="T1085" i="2" s="1"/>
  <c r="T1086" i="2" a="1"/>
  <c r="T1086" i="2" s="1"/>
  <c r="T1087" i="2" a="1"/>
  <c r="T1087" i="2" s="1"/>
  <c r="T1088" i="2" a="1"/>
  <c r="T1088" i="2" s="1"/>
  <c r="T1089" i="2" a="1"/>
  <c r="T1089" i="2" s="1"/>
  <c r="T1090" i="2" a="1"/>
  <c r="T1090" i="2" s="1"/>
  <c r="T1091" i="2" a="1"/>
  <c r="T1091" i="2" s="1"/>
  <c r="T1092" i="2" a="1"/>
  <c r="T1092" i="2" s="1"/>
  <c r="T1093" i="2" a="1"/>
  <c r="T1093" i="2" s="1"/>
  <c r="T1094" i="2" a="1"/>
  <c r="T1094" i="2" s="1"/>
  <c r="T1095" i="2" a="1"/>
  <c r="T1095" i="2" s="1"/>
  <c r="T1096" i="2" a="1"/>
  <c r="T1096" i="2" s="1"/>
  <c r="T1097" i="2" a="1"/>
  <c r="T1097" i="2" s="1"/>
  <c r="T1098" i="2" a="1"/>
  <c r="T1098" i="2" s="1"/>
  <c r="T1099" i="2" a="1"/>
  <c r="T1099" i="2" s="1"/>
  <c r="T1100" i="2" a="1"/>
  <c r="T1100" i="2" s="1"/>
  <c r="T1101" i="2" a="1"/>
  <c r="T1101" i="2" s="1"/>
  <c r="T1102" i="2" a="1"/>
  <c r="T1102" i="2" s="1"/>
  <c r="T1103" i="2" a="1"/>
  <c r="T1103" i="2" s="1"/>
  <c r="T1104" i="2" a="1"/>
  <c r="T1104" i="2" s="1"/>
  <c r="T1105" i="2" a="1"/>
  <c r="T1105" i="2" s="1"/>
  <c r="T1106" i="2" a="1"/>
  <c r="T1106" i="2" s="1"/>
  <c r="T1107" i="2" a="1"/>
  <c r="T1107" i="2" s="1"/>
  <c r="T1108" i="2" a="1"/>
  <c r="T1108" i="2" s="1"/>
  <c r="T1109" i="2" a="1"/>
  <c r="T1109" i="2" s="1"/>
  <c r="T1110" i="2" a="1"/>
  <c r="T1110" i="2" s="1"/>
  <c r="T1111" i="2" a="1"/>
  <c r="T1111" i="2" s="1"/>
  <c r="T1112" i="2" a="1"/>
  <c r="T1112" i="2" s="1"/>
  <c r="T1113" i="2" a="1"/>
  <c r="T1113" i="2" s="1"/>
  <c r="T1114" i="2" a="1"/>
  <c r="T1114" i="2" s="1"/>
  <c r="T1115" i="2" a="1"/>
  <c r="T1115" i="2" s="1"/>
  <c r="T1116" i="2" a="1"/>
  <c r="T1116" i="2" s="1"/>
  <c r="T1117" i="2" a="1"/>
  <c r="T1117" i="2" s="1"/>
  <c r="T1118" i="2" a="1"/>
  <c r="T1118" i="2" s="1"/>
  <c r="T1119" i="2" a="1"/>
  <c r="T1119" i="2" s="1"/>
  <c r="T1120" i="2" a="1"/>
  <c r="T1120" i="2" s="1"/>
  <c r="T1121" i="2" a="1"/>
  <c r="T1121" i="2" s="1"/>
  <c r="T1122" i="2" a="1"/>
  <c r="T1122" i="2" s="1"/>
  <c r="T1123" i="2" a="1"/>
  <c r="T1123" i="2"/>
  <c r="T1124" i="2" a="1"/>
  <c r="T1124" i="2" s="1"/>
  <c r="T1125" i="2" a="1"/>
  <c r="T1125" i="2" s="1"/>
  <c r="T1126" i="2" a="1"/>
  <c r="T1126" i="2" s="1"/>
  <c r="T1127" i="2" a="1"/>
  <c r="T1127" i="2" s="1"/>
  <c r="T1128" i="2" a="1"/>
  <c r="T1128" i="2" s="1"/>
  <c r="T1129" i="2" a="1"/>
  <c r="T1129" i="2" s="1"/>
  <c r="T1130" i="2" a="1"/>
  <c r="T1130" i="2" s="1"/>
  <c r="T1131" i="2" a="1"/>
  <c r="T1131" i="2" s="1"/>
  <c r="T1132" i="2" a="1"/>
  <c r="T1132" i="2" s="1"/>
  <c r="T1133" i="2" a="1"/>
  <c r="T1133" i="2" s="1"/>
  <c r="T1134" i="2" a="1"/>
  <c r="T1134" i="2" s="1"/>
  <c r="T1135" i="2" a="1"/>
  <c r="T1135" i="2" s="1"/>
  <c r="T1136" i="2" a="1"/>
  <c r="T1136" i="2" s="1"/>
  <c r="T1137" i="2" a="1"/>
  <c r="T1137" i="2" s="1"/>
  <c r="T1138" i="2" a="1"/>
  <c r="T1138" i="2" s="1"/>
  <c r="T1139" i="2" a="1"/>
  <c r="T1139" i="2" s="1"/>
  <c r="T1140" i="2" a="1"/>
  <c r="T1140" i="2" s="1"/>
  <c r="T1141" i="2" a="1"/>
  <c r="T1141" i="2" s="1"/>
  <c r="T1142" i="2" a="1"/>
  <c r="T1142" i="2" s="1"/>
  <c r="T1143" i="2" a="1"/>
  <c r="T1143" i="2" s="1"/>
  <c r="T1144" i="2" a="1"/>
  <c r="T1144" i="2" s="1"/>
  <c r="T1145" i="2" a="1"/>
  <c r="T1145" i="2"/>
  <c r="T1146" i="2" a="1"/>
  <c r="T1146" i="2" s="1"/>
  <c r="T1147" i="2" a="1"/>
  <c r="T1147" i="2" s="1"/>
  <c r="T1148" i="2" a="1"/>
  <c r="T1148" i="2" s="1"/>
  <c r="T1149" i="2" a="1"/>
  <c r="T1149" i="2" s="1"/>
  <c r="T1150" i="2" a="1"/>
  <c r="T1150" i="2" s="1"/>
  <c r="T1151" i="2" a="1"/>
  <c r="T1151" i="2" s="1"/>
  <c r="T1152" i="2" a="1"/>
  <c r="T1152" i="2" s="1"/>
  <c r="T1153" i="2" a="1"/>
  <c r="T1153" i="2" s="1"/>
  <c r="T1154" i="2" a="1"/>
  <c r="T1154" i="2" s="1"/>
  <c r="T1155" i="2" a="1"/>
  <c r="T1155" i="2" s="1"/>
  <c r="T1156" i="2" a="1"/>
  <c r="T1156" i="2" s="1"/>
  <c r="T1157" i="2" a="1"/>
  <c r="T1157" i="2" s="1"/>
  <c r="T1158" i="2" a="1"/>
  <c r="T1158" i="2" s="1"/>
  <c r="T1159" i="2" a="1"/>
  <c r="T1159" i="2" s="1"/>
  <c r="T1160" i="2" a="1"/>
  <c r="T1160" i="2" s="1"/>
  <c r="T1161" i="2" a="1"/>
  <c r="T1161" i="2" s="1"/>
  <c r="T1162" i="2" a="1"/>
  <c r="T1162" i="2" s="1"/>
  <c r="T1163" i="2" a="1"/>
  <c r="T1163" i="2" s="1"/>
  <c r="T1164" i="2" a="1"/>
  <c r="T1164" i="2" s="1"/>
  <c r="T1165" i="2" a="1"/>
  <c r="T1165" i="2" s="1"/>
  <c r="T1166" i="2" a="1"/>
  <c r="T1166" i="2" s="1"/>
  <c r="T1167" i="2" a="1"/>
  <c r="T1167" i="2" s="1"/>
  <c r="T1168" i="2" a="1"/>
  <c r="T1168" i="2" s="1"/>
  <c r="T1169" i="2" a="1"/>
  <c r="T1169" i="2" s="1"/>
  <c r="T1170" i="2" a="1"/>
  <c r="T1170" i="2"/>
  <c r="T1171" i="2" a="1"/>
  <c r="T1171" i="2" s="1"/>
  <c r="T1172" i="2" a="1"/>
  <c r="T1172" i="2" s="1"/>
  <c r="T1173" i="2" a="1"/>
  <c r="T1173" i="2" s="1"/>
  <c r="T1174" i="2" a="1"/>
  <c r="T1174" i="2" s="1"/>
  <c r="T1175" i="2" a="1"/>
  <c r="T1175" i="2" s="1"/>
  <c r="T1176" i="2" a="1"/>
  <c r="T1176" i="2" s="1"/>
  <c r="T1177" i="2" a="1"/>
  <c r="T1177" i="2" s="1"/>
  <c r="T1178" i="2" a="1"/>
  <c r="T1178" i="2" s="1"/>
  <c r="T1179" i="2" a="1"/>
  <c r="T1179" i="2" s="1"/>
  <c r="T1180" i="2" a="1"/>
  <c r="T1180" i="2" s="1"/>
  <c r="T1181" i="2" a="1"/>
  <c r="T1181" i="2" s="1"/>
  <c r="T1182" i="2" a="1"/>
  <c r="T1182" i="2" s="1"/>
  <c r="T1183" i="2" a="1"/>
  <c r="T1183" i="2" s="1"/>
  <c r="T1184" i="2" a="1"/>
  <c r="T1184" i="2" s="1"/>
  <c r="T1185" i="2" a="1"/>
  <c r="T1185" i="2" s="1"/>
  <c r="T1186" i="2" a="1"/>
  <c r="T1186" i="2" s="1"/>
  <c r="T1187" i="2" a="1"/>
  <c r="T1187" i="2" s="1"/>
  <c r="T1188" i="2" a="1"/>
  <c r="T1188" i="2" s="1"/>
  <c r="T1189" i="2" a="1"/>
  <c r="T1189" i="2" s="1"/>
  <c r="T1190" i="2" a="1"/>
  <c r="T1190" i="2" s="1"/>
  <c r="T1191" i="2" a="1"/>
  <c r="T1191" i="2" s="1"/>
  <c r="T1192" i="2" a="1"/>
  <c r="T1192" i="2" s="1"/>
  <c r="T1193" i="2" a="1"/>
  <c r="T1193" i="2" s="1"/>
  <c r="T1194" i="2" a="1"/>
  <c r="T1194" i="2" s="1"/>
  <c r="T1195" i="2" a="1"/>
  <c r="T1195" i="2" s="1"/>
  <c r="T1196" i="2" a="1"/>
  <c r="T1196" i="2" s="1"/>
  <c r="T1197" i="2" a="1"/>
  <c r="T1197" i="2" s="1"/>
  <c r="T1198" i="2" a="1"/>
  <c r="T1198" i="2" s="1"/>
  <c r="T1199" i="2" a="1"/>
  <c r="T1199" i="2" s="1"/>
  <c r="T1200" i="2" a="1"/>
  <c r="T1200" i="2" s="1"/>
  <c r="T1201" i="2" a="1"/>
  <c r="T1201" i="2" s="1"/>
  <c r="T1202" i="2" a="1"/>
  <c r="T1202" i="2" s="1"/>
  <c r="T1203" i="2" a="1"/>
  <c r="T1203" i="2" s="1"/>
  <c r="T1204" i="2" a="1"/>
  <c r="T1204" i="2" s="1"/>
  <c r="T1205" i="2" a="1"/>
  <c r="T1205" i="2" s="1"/>
  <c r="T1206" i="2" a="1"/>
  <c r="T1206" i="2" s="1"/>
  <c r="T1207" i="2" a="1"/>
  <c r="T1207" i="2" s="1"/>
  <c r="T1208" i="2" a="1"/>
  <c r="T1208" i="2" s="1"/>
  <c r="T1209" i="2" a="1"/>
  <c r="T1209" i="2" s="1"/>
  <c r="T1210" i="2" a="1"/>
  <c r="T1210" i="2" s="1"/>
  <c r="T1211" i="2" a="1"/>
  <c r="T1211" i="2" s="1"/>
  <c r="T1212" i="2" a="1"/>
  <c r="T1212" i="2" s="1"/>
  <c r="T1213" i="2" a="1"/>
  <c r="T1213" i="2" s="1"/>
  <c r="T1214" i="2" a="1"/>
  <c r="T1214" i="2" s="1"/>
  <c r="T1215" i="2" a="1"/>
  <c r="T1215" i="2" s="1"/>
  <c r="T1216" i="2" a="1"/>
  <c r="T1216" i="2" s="1"/>
  <c r="T1217" i="2" a="1"/>
  <c r="T1217" i="2" s="1"/>
  <c r="T1218" i="2" a="1"/>
  <c r="T1218" i="2" s="1"/>
  <c r="T1219" i="2" a="1"/>
  <c r="T1219" i="2" s="1"/>
  <c r="T1220" i="2" a="1"/>
  <c r="T1220" i="2" s="1"/>
  <c r="T1221" i="2" a="1"/>
  <c r="T1221" i="2" s="1"/>
  <c r="T1222" i="2" a="1"/>
  <c r="T1222" i="2" s="1"/>
  <c r="T1223" i="2" a="1"/>
  <c r="T1223" i="2" s="1"/>
  <c r="T1224" i="2" a="1"/>
  <c r="T1224" i="2" s="1"/>
  <c r="T1225" i="2" a="1"/>
  <c r="T1225" i="2" s="1"/>
  <c r="T1226" i="2" a="1"/>
  <c r="T1226" i="2" s="1"/>
  <c r="T1227" i="2" a="1"/>
  <c r="T1227" i="2" s="1"/>
  <c r="T1228" i="2" a="1"/>
  <c r="T1228" i="2" s="1"/>
  <c r="T1229" i="2" a="1"/>
  <c r="T1229" i="2" s="1"/>
  <c r="T1230" i="2" a="1"/>
  <c r="T1230" i="2" s="1"/>
  <c r="T1231" i="2" a="1"/>
  <c r="T1231" i="2" s="1"/>
  <c r="T1232" i="2" a="1"/>
  <c r="T1232" i="2" s="1"/>
  <c r="T1233" i="2" a="1"/>
  <c r="T1233" i="2" s="1"/>
  <c r="T1234" i="2" a="1"/>
  <c r="T1234" i="2" s="1"/>
  <c r="T1235" i="2" a="1"/>
  <c r="T1235" i="2" s="1"/>
  <c r="T1236" i="2" a="1"/>
  <c r="T1236" i="2" s="1"/>
  <c r="T1237" i="2" a="1"/>
  <c r="T1237" i="2" s="1"/>
  <c r="T1238" i="2" a="1"/>
  <c r="T1238" i="2" s="1"/>
  <c r="T1239" i="2" a="1"/>
  <c r="T1239" i="2" s="1"/>
  <c r="T1240" i="2" a="1"/>
  <c r="T1240" i="2" s="1"/>
  <c r="T1241" i="2" a="1"/>
  <c r="T1241" i="2" s="1"/>
  <c r="T1242" i="2" a="1"/>
  <c r="T1242" i="2" s="1"/>
  <c r="T1243" i="2" a="1"/>
  <c r="T1243" i="2" s="1"/>
  <c r="T1244" i="2" a="1"/>
  <c r="T1244" i="2" s="1"/>
  <c r="T1245" i="2" a="1"/>
  <c r="T1245" i="2" s="1"/>
  <c r="O962" i="1" s="1"/>
  <c r="T1246" i="2" a="1"/>
  <c r="T1246" i="2" s="1"/>
  <c r="T1247" i="2" a="1"/>
  <c r="T1247" i="2" s="1"/>
  <c r="T1248" i="2" a="1"/>
  <c r="T1248" i="2" s="1"/>
  <c r="T1249" i="2" a="1"/>
  <c r="T1249" i="2" s="1"/>
  <c r="T1250" i="2" a="1"/>
  <c r="T1250" i="2" s="1"/>
  <c r="T1251" i="2" a="1"/>
  <c r="T1251" i="2" s="1"/>
  <c r="T1252" i="2" a="1"/>
  <c r="T1252" i="2" s="1"/>
  <c r="T1253" i="2" a="1"/>
  <c r="T1253" i="2" s="1"/>
  <c r="T1254" i="2" a="1"/>
  <c r="T1254" i="2" s="1"/>
  <c r="T1255" i="2" a="1"/>
  <c r="T1255" i="2" s="1"/>
  <c r="T1256" i="2" a="1"/>
  <c r="T1256" i="2" s="1"/>
  <c r="T1257" i="2" a="1"/>
  <c r="T1257" i="2" s="1"/>
  <c r="T1258" i="2" a="1"/>
  <c r="T1258" i="2"/>
  <c r="T1259" i="2" a="1"/>
  <c r="T1259" i="2"/>
  <c r="T1260" i="2" a="1"/>
  <c r="T1260" i="2" s="1"/>
  <c r="T1261" i="2" a="1"/>
  <c r="T1261" i="2" s="1"/>
  <c r="T1262" i="2" a="1"/>
  <c r="T1262" i="2" s="1"/>
  <c r="T1263" i="2" a="1"/>
  <c r="T1263" i="2" s="1"/>
  <c r="T1264" i="2" a="1"/>
  <c r="T1264" i="2" s="1"/>
  <c r="T1265" i="2" a="1"/>
  <c r="T1265" i="2" s="1"/>
  <c r="T1266" i="2" a="1"/>
  <c r="T1266" i="2" s="1"/>
  <c r="T1267" i="2" a="1"/>
  <c r="T1267" i="2" s="1"/>
  <c r="T1268" i="2" a="1"/>
  <c r="T1268" i="2" s="1"/>
  <c r="T1269" i="2" a="1"/>
  <c r="T1269" i="2" s="1"/>
  <c r="T1270" i="2" a="1"/>
  <c r="T1270" i="2" s="1"/>
  <c r="T1271" i="2" a="1"/>
  <c r="T1271" i="2" s="1"/>
  <c r="T1272" i="2" a="1"/>
  <c r="T1272" i="2" s="1"/>
  <c r="T1273" i="2" a="1"/>
  <c r="T1273" i="2" s="1"/>
  <c r="T1274" i="2" a="1"/>
  <c r="T1274" i="2" s="1"/>
  <c r="T1275" i="2" a="1"/>
  <c r="T1275" i="2"/>
  <c r="T1276" i="2" a="1"/>
  <c r="T1276" i="2" s="1"/>
  <c r="T1277" i="2" a="1"/>
  <c r="T1277" i="2" s="1"/>
  <c r="T1278" i="2" a="1"/>
  <c r="T1278" i="2" s="1"/>
  <c r="T1279" i="2" a="1"/>
  <c r="T1279" i="2" s="1"/>
  <c r="T1280" i="2" a="1"/>
  <c r="T1280" i="2" s="1"/>
  <c r="T1281" i="2" a="1"/>
  <c r="T1281" i="2" s="1"/>
  <c r="T1282" i="2" a="1"/>
  <c r="T1282" i="2" s="1"/>
  <c r="T1283" i="2" a="1"/>
  <c r="T1283" i="2" s="1"/>
  <c r="T1284" i="2" a="1"/>
  <c r="T1284" i="2" s="1"/>
  <c r="T1285" i="2" a="1"/>
  <c r="T1285" i="2" s="1"/>
  <c r="T1286" i="2" a="1"/>
  <c r="T1286" i="2" s="1"/>
  <c r="T1287" i="2" a="1"/>
  <c r="T1287" i="2" s="1"/>
  <c r="T1288" i="2" a="1"/>
  <c r="T1288" i="2" s="1"/>
  <c r="T1289" i="2" a="1"/>
  <c r="T1289" i="2" s="1"/>
  <c r="T1290" i="2" a="1"/>
  <c r="T1290" i="2" s="1"/>
  <c r="T1291" i="2" a="1"/>
  <c r="T1291" i="2" s="1"/>
  <c r="T1292" i="2" a="1"/>
  <c r="T1292" i="2" s="1"/>
  <c r="T1293" i="2" a="1"/>
  <c r="T1293" i="2" s="1"/>
  <c r="T1294" i="2" a="1"/>
  <c r="T1294" i="2" s="1"/>
  <c r="T1295" i="2" a="1"/>
  <c r="T1295" i="2" s="1"/>
  <c r="T1296" i="2" a="1"/>
  <c r="T1296" i="2" s="1"/>
  <c r="T1297" i="2" a="1"/>
  <c r="T1297" i="2" s="1"/>
  <c r="T1298" i="2" a="1"/>
  <c r="T1298" i="2" s="1"/>
  <c r="T1299" i="2" a="1"/>
  <c r="T1299" i="2" s="1"/>
  <c r="T1300" i="2" a="1"/>
  <c r="T1300" i="2" s="1"/>
  <c r="T1301" i="2" a="1"/>
  <c r="T1301" i="2" s="1"/>
  <c r="T1302" i="2" a="1"/>
  <c r="T1302" i="2" s="1"/>
  <c r="T1303" i="2" a="1"/>
  <c r="T1303" i="2"/>
  <c r="T1304" i="2" a="1"/>
  <c r="T1304" i="2" s="1"/>
  <c r="T1305" i="2" a="1"/>
  <c r="T1305" i="2" s="1"/>
  <c r="T1306" i="2" a="1"/>
  <c r="T1306" i="2"/>
  <c r="T1307" i="2" a="1"/>
  <c r="T1307" i="2" s="1"/>
  <c r="T1308" i="2" a="1"/>
  <c r="T1308" i="2" s="1"/>
  <c r="T1309" i="2" a="1"/>
  <c r="T1309" i="2" s="1"/>
  <c r="T1310" i="2" a="1"/>
  <c r="T1310" i="2" s="1"/>
  <c r="T1311" i="2" a="1"/>
  <c r="T1311" i="2" s="1"/>
  <c r="T1312" i="2" a="1"/>
  <c r="T1312" i="2" s="1"/>
  <c r="T1313" i="2" a="1"/>
  <c r="T1313" i="2" s="1"/>
  <c r="T1314" i="2" a="1"/>
  <c r="T1314" i="2" s="1"/>
  <c r="T1315" i="2" a="1"/>
  <c r="T1315" i="2" s="1"/>
  <c r="T1316" i="2" a="1"/>
  <c r="T1316" i="2" s="1"/>
  <c r="T1317" i="2" a="1"/>
  <c r="T1317" i="2" s="1"/>
  <c r="T1318" i="2" a="1"/>
  <c r="T1318" i="2" s="1"/>
  <c r="T1319" i="2" a="1"/>
  <c r="T1319" i="2" s="1"/>
  <c r="T1320" i="2" a="1"/>
  <c r="T1320" i="2" s="1"/>
  <c r="T1321" i="2" a="1"/>
  <c r="T1321" i="2" s="1"/>
  <c r="T1322" i="2" a="1"/>
  <c r="T1322" i="2" s="1"/>
  <c r="T1323" i="2" a="1"/>
  <c r="T1323" i="2" s="1"/>
  <c r="T1324" i="2" a="1"/>
  <c r="T1324" i="2" s="1"/>
  <c r="T1325" i="2" a="1"/>
  <c r="T1325" i="2" s="1"/>
  <c r="T1326" i="2" a="1"/>
  <c r="T1326" i="2" s="1"/>
  <c r="T1327" i="2" a="1"/>
  <c r="T1327" i="2" s="1"/>
  <c r="T1328" i="2" a="1"/>
  <c r="T1328" i="2" s="1"/>
  <c r="T1329" i="2" a="1"/>
  <c r="T1329" i="2" s="1"/>
  <c r="T1330" i="2" a="1"/>
  <c r="T1330" i="2" s="1"/>
  <c r="T1331" i="2" a="1"/>
  <c r="T1331" i="2" s="1"/>
  <c r="T1332" i="2" a="1"/>
  <c r="T1332" i="2" s="1"/>
  <c r="T1333" i="2" a="1"/>
  <c r="T1333" i="2" s="1"/>
  <c r="T1334" i="2" a="1"/>
  <c r="T1334" i="2" s="1"/>
  <c r="T1335" i="2" a="1"/>
  <c r="T1335" i="2" s="1"/>
  <c r="T1336" i="2" a="1"/>
  <c r="T1336" i="2" s="1"/>
  <c r="T1337" i="2" a="1"/>
  <c r="T1337" i="2" s="1"/>
  <c r="T1338" i="2" a="1"/>
  <c r="T1338" i="2" s="1"/>
  <c r="T1339" i="2" a="1"/>
  <c r="T1339" i="2" s="1"/>
  <c r="T1340" i="2" a="1"/>
  <c r="T1340" i="2" s="1"/>
  <c r="T1341" i="2" a="1"/>
  <c r="T1341" i="2" s="1"/>
  <c r="T1342" i="2" a="1"/>
  <c r="T1342" i="2" s="1"/>
  <c r="T1343" i="2" a="1"/>
  <c r="T1343" i="2" s="1"/>
  <c r="T1344" i="2" a="1"/>
  <c r="T1344" i="2" s="1"/>
  <c r="T1345" i="2" a="1"/>
  <c r="T1345" i="2" s="1"/>
  <c r="T1346" i="2" a="1"/>
  <c r="T1346" i="2" s="1"/>
  <c r="T1347" i="2" a="1"/>
  <c r="T1347" i="2" s="1"/>
  <c r="T1348" i="2" a="1"/>
  <c r="T1348" i="2" s="1"/>
  <c r="T1349" i="2" a="1"/>
  <c r="T1349" i="2" s="1"/>
  <c r="T1350" i="2" a="1"/>
  <c r="T1350" i="2" s="1"/>
  <c r="T1351" i="2" a="1"/>
  <c r="T1351" i="2" s="1"/>
  <c r="T1352" i="2" a="1"/>
  <c r="T1352" i="2" s="1"/>
  <c r="T1353" i="2" a="1"/>
  <c r="T1353" i="2" s="1"/>
  <c r="T1354" i="2" a="1"/>
  <c r="T1354" i="2" s="1"/>
  <c r="T1355" i="2" a="1"/>
  <c r="T1355" i="2" s="1"/>
  <c r="T1356" i="2" a="1"/>
  <c r="T1356" i="2" s="1"/>
  <c r="T1357" i="2" a="1"/>
  <c r="T1357" i="2" s="1"/>
  <c r="T1358" i="2" a="1"/>
  <c r="T1358" i="2" s="1"/>
  <c r="T1359" i="2" a="1"/>
  <c r="T1359" i="2" s="1"/>
  <c r="T1360" i="2" a="1"/>
  <c r="T1360" i="2" s="1"/>
  <c r="T1361" i="2" a="1"/>
  <c r="T1361" i="2" s="1"/>
  <c r="T1362" i="2" a="1"/>
  <c r="T1362" i="2" s="1"/>
  <c r="T1363" i="2" a="1"/>
  <c r="T1363" i="2" s="1"/>
  <c r="T1364" i="2" a="1"/>
  <c r="T1364" i="2" s="1"/>
  <c r="T1365" i="2" a="1"/>
  <c r="T1365" i="2" s="1"/>
  <c r="T1366" i="2" a="1"/>
  <c r="T1366" i="2" s="1"/>
  <c r="T1367" i="2" a="1"/>
  <c r="T1367" i="2" s="1"/>
  <c r="T1368" i="2" a="1"/>
  <c r="T1368" i="2" s="1"/>
  <c r="T1369" i="2" a="1"/>
  <c r="T1369" i="2" s="1"/>
  <c r="T1370" i="2" a="1"/>
  <c r="T1370" i="2" s="1"/>
  <c r="T1371" i="2" a="1"/>
  <c r="T1371" i="2" s="1"/>
  <c r="T1372" i="2" a="1"/>
  <c r="T1372" i="2" s="1"/>
  <c r="T1373" i="2" a="1"/>
  <c r="T1373" i="2" s="1"/>
  <c r="T1374" i="2" a="1"/>
  <c r="T1374" i="2" s="1"/>
  <c r="T1375" i="2" a="1"/>
  <c r="T1375" i="2" s="1"/>
  <c r="T1376" i="2" a="1"/>
  <c r="T1376" i="2" s="1"/>
  <c r="T1377" i="2" a="1"/>
  <c r="T1377" i="2" s="1"/>
  <c r="T1378" i="2" a="1"/>
  <c r="T1378" i="2" s="1"/>
  <c r="T1379" i="2" a="1"/>
  <c r="T1379" i="2" s="1"/>
  <c r="T1380" i="2" a="1"/>
  <c r="T1380" i="2" s="1"/>
  <c r="T1381" i="2" a="1"/>
  <c r="T1381" i="2" s="1"/>
  <c r="T1382" i="2" a="1"/>
  <c r="T1382" i="2" s="1"/>
  <c r="T1383" i="2" a="1"/>
  <c r="T1383" i="2" s="1"/>
  <c r="T1384" i="2" a="1"/>
  <c r="T1384" i="2" s="1"/>
  <c r="T1385" i="2" a="1"/>
  <c r="T1385" i="2" s="1"/>
  <c r="T1386" i="2" a="1"/>
  <c r="T1386" i="2" s="1"/>
  <c r="T1387" i="2" a="1"/>
  <c r="T1387" i="2" s="1"/>
  <c r="T1388" i="2" a="1"/>
  <c r="T1388" i="2" s="1"/>
  <c r="T1389" i="2" a="1"/>
  <c r="T1389" i="2" s="1"/>
  <c r="T1390" i="2" a="1"/>
  <c r="T1390" i="2" s="1"/>
  <c r="T1391" i="2" a="1"/>
  <c r="T1391" i="2" s="1"/>
  <c r="T1392" i="2" a="1"/>
  <c r="T1392" i="2" s="1"/>
  <c r="T1393" i="2" a="1"/>
  <c r="T1393" i="2" s="1"/>
  <c r="T1394" i="2" a="1"/>
  <c r="T1394" i="2" s="1"/>
  <c r="T1395" i="2" a="1"/>
  <c r="T1395" i="2" s="1"/>
  <c r="T1396" i="2" a="1"/>
  <c r="T1396" i="2" s="1"/>
  <c r="T1397" i="2" a="1"/>
  <c r="T1397" i="2" s="1"/>
  <c r="T1398" i="2" a="1"/>
  <c r="T1398" i="2" s="1"/>
  <c r="T1399" i="2" a="1"/>
  <c r="T1399" i="2"/>
  <c r="T1400" i="2" a="1"/>
  <c r="T1400" i="2" s="1"/>
  <c r="T1401" i="2" a="1"/>
  <c r="T1401" i="2" s="1"/>
  <c r="T1402" i="2" a="1"/>
  <c r="T1402" i="2" s="1"/>
  <c r="T1403" i="2" a="1"/>
  <c r="T1403" i="2" s="1"/>
  <c r="T1404" i="2" a="1"/>
  <c r="T1404" i="2" s="1"/>
  <c r="T1405" i="2" a="1"/>
  <c r="T1405" i="2" s="1"/>
  <c r="T1406" i="2" a="1"/>
  <c r="T1406" i="2" s="1"/>
  <c r="T1407" i="2" a="1"/>
  <c r="T1407" i="2"/>
  <c r="T1408" i="2" a="1"/>
  <c r="T1408" i="2" s="1"/>
  <c r="T1409" i="2" a="1"/>
  <c r="T1409" i="2" s="1"/>
  <c r="T1410" i="2" a="1"/>
  <c r="T1410" i="2" s="1"/>
  <c r="T1411" i="2" a="1"/>
  <c r="T1411" i="2" s="1"/>
  <c r="T1412" i="2" a="1"/>
  <c r="T1412" i="2" s="1"/>
  <c r="T1413" i="2" a="1"/>
  <c r="T1413" i="2" s="1"/>
  <c r="T1414" i="2" a="1"/>
  <c r="T1414" i="2" s="1"/>
  <c r="T1415" i="2" a="1"/>
  <c r="T1415" i="2" s="1"/>
  <c r="T1416" i="2" a="1"/>
  <c r="T1416" i="2" s="1"/>
  <c r="T1417" i="2" a="1"/>
  <c r="T1417" i="2" s="1"/>
  <c r="T1418" i="2" a="1"/>
  <c r="T1418" i="2" s="1"/>
  <c r="T1419" i="2" a="1"/>
  <c r="T1419" i="2" s="1"/>
  <c r="T1420" i="2" a="1"/>
  <c r="T1420" i="2" s="1"/>
  <c r="T1421" i="2" a="1"/>
  <c r="T1421" i="2" s="1"/>
  <c r="T1422" i="2" a="1"/>
  <c r="T1422" i="2" s="1"/>
  <c r="T1423" i="2" a="1"/>
  <c r="T1423" i="2" s="1"/>
  <c r="T1424" i="2" a="1"/>
  <c r="T1424" i="2" s="1"/>
  <c r="T1425" i="2" a="1"/>
  <c r="T1425" i="2" s="1"/>
  <c r="T1426" i="2" a="1"/>
  <c r="T1426" i="2" s="1"/>
  <c r="T1427" i="2" a="1"/>
  <c r="T1427" i="2" s="1"/>
  <c r="T1428" i="2" a="1"/>
  <c r="T1428" i="2" s="1"/>
  <c r="T1429" i="2" a="1"/>
  <c r="T1429" i="2" s="1"/>
  <c r="T1430" i="2" a="1"/>
  <c r="T1430" i="2" s="1"/>
  <c r="T1431" i="2" a="1"/>
  <c r="T1431" i="2" s="1"/>
  <c r="T1432" i="2" a="1"/>
  <c r="T1432" i="2" s="1"/>
  <c r="T1433" i="2" a="1"/>
  <c r="T1433" i="2" s="1"/>
  <c r="T1434" i="2" a="1"/>
  <c r="T1434" i="2" s="1"/>
  <c r="T1435" i="2" a="1"/>
  <c r="T1435" i="2" s="1"/>
  <c r="T1436" i="2" a="1"/>
  <c r="T1436" i="2" s="1"/>
  <c r="T1437" i="2" a="1"/>
  <c r="T1437" i="2" s="1"/>
  <c r="T1438" i="2" a="1"/>
  <c r="T1438" i="2" s="1"/>
  <c r="T1439" i="2" a="1"/>
  <c r="T1439" i="2" s="1"/>
  <c r="T1440" i="2" a="1"/>
  <c r="T1440" i="2" s="1"/>
  <c r="T1441" i="2" a="1"/>
  <c r="T1441" i="2" s="1"/>
  <c r="T1442" i="2" a="1"/>
  <c r="T1442" i="2" s="1"/>
  <c r="T1443" i="2" a="1"/>
  <c r="T1443" i="2" s="1"/>
  <c r="T1444" i="2" a="1"/>
  <c r="T1444" i="2" s="1"/>
  <c r="T1445" i="2" a="1"/>
  <c r="T1445" i="2" s="1"/>
  <c r="T1446" i="2" a="1"/>
  <c r="T1446" i="2" s="1"/>
  <c r="T1447" i="2" a="1"/>
  <c r="T1447" i="2" s="1"/>
  <c r="T1448" i="2" a="1"/>
  <c r="T1448" i="2" s="1"/>
  <c r="T1449" i="2" a="1"/>
  <c r="T1449" i="2" s="1"/>
  <c r="T1450" i="2" a="1"/>
  <c r="T1450" i="2" s="1"/>
  <c r="T1451" i="2" a="1"/>
  <c r="T1451" i="2" s="1"/>
  <c r="T1452" i="2" a="1"/>
  <c r="T1452" i="2" s="1"/>
  <c r="T1453" i="2" a="1"/>
  <c r="T1453" i="2"/>
  <c r="T1454" i="2" a="1"/>
  <c r="T1454" i="2" s="1"/>
  <c r="T1455" i="2" a="1"/>
  <c r="T1455" i="2" s="1"/>
  <c r="T1456" i="2" a="1"/>
  <c r="T1456" i="2" s="1"/>
  <c r="T1457" i="2" a="1"/>
  <c r="T1457" i="2"/>
  <c r="T1458" i="2" a="1"/>
  <c r="T1458" i="2" s="1"/>
  <c r="T1459" i="2" a="1"/>
  <c r="T1459" i="2" s="1"/>
  <c r="T1460" i="2" a="1"/>
  <c r="T1460" i="2"/>
  <c r="T1461" i="2" a="1"/>
  <c r="T1461" i="2" s="1"/>
  <c r="T1462" i="2" a="1"/>
  <c r="T1462" i="2" s="1"/>
  <c r="T1463" i="2" a="1"/>
  <c r="T1463" i="2" s="1"/>
  <c r="T1464" i="2" a="1"/>
  <c r="T1464" i="2" s="1"/>
  <c r="T1465" i="2" a="1"/>
  <c r="T1465" i="2" s="1"/>
  <c r="T1466" i="2" a="1"/>
  <c r="T1466" i="2"/>
  <c r="T1467" i="2" a="1"/>
  <c r="T1467" i="2" s="1"/>
  <c r="T1468" i="2" a="1"/>
  <c r="T1468" i="2" s="1"/>
  <c r="T1469" i="2" a="1"/>
  <c r="T1469" i="2" s="1"/>
  <c r="T1470" i="2" a="1"/>
  <c r="T1470" i="2" s="1"/>
  <c r="T1471" i="2" a="1"/>
  <c r="T1471" i="2" s="1"/>
  <c r="T1472" i="2" a="1"/>
  <c r="T1472" i="2"/>
  <c r="T1473" i="2" a="1"/>
  <c r="T1473" i="2" s="1"/>
  <c r="T1474" i="2" a="1"/>
  <c r="T1474" i="2" s="1"/>
  <c r="T1475" i="2" a="1"/>
  <c r="T1475" i="2" s="1"/>
  <c r="T1476" i="2" a="1"/>
  <c r="T1476" i="2" s="1"/>
  <c r="T1477" i="2" a="1"/>
  <c r="T1477" i="2"/>
  <c r="T1478" i="2" a="1"/>
  <c r="T1478" i="2" s="1"/>
  <c r="T1479" i="2" a="1"/>
  <c r="T1479" i="2" s="1"/>
  <c r="T1480" i="2" a="1"/>
  <c r="T1480" i="2" s="1"/>
  <c r="T1481" i="2" a="1"/>
  <c r="T1481" i="2" s="1"/>
  <c r="T1482" i="2" a="1"/>
  <c r="T1482" i="2" s="1"/>
  <c r="T1483" i="2" a="1"/>
  <c r="T1483" i="2" s="1"/>
  <c r="T1484" i="2" a="1"/>
  <c r="T1484" i="2" s="1"/>
  <c r="T1485" i="2" a="1"/>
  <c r="T1485" i="2" s="1"/>
  <c r="T1486" i="2" a="1"/>
  <c r="T1486" i="2"/>
  <c r="T1487" i="2" a="1"/>
  <c r="T1487" i="2" s="1"/>
  <c r="T1488" i="2" a="1"/>
  <c r="T1488" i="2" s="1"/>
  <c r="T1489" i="2" a="1"/>
  <c r="T1489" i="2" s="1"/>
  <c r="T1490" i="2" a="1"/>
  <c r="T1490" i="2" s="1"/>
  <c r="T1491" i="2" a="1"/>
  <c r="T1491" i="2" s="1"/>
  <c r="T1492" i="2" a="1"/>
  <c r="T1492" i="2" s="1"/>
  <c r="T1493" i="2" a="1"/>
  <c r="T1493" i="2" s="1"/>
  <c r="T1494" i="2" a="1"/>
  <c r="T1494" i="2" s="1"/>
  <c r="T1495" i="2" a="1"/>
  <c r="T1495" i="2" s="1"/>
  <c r="T1496" i="2" a="1"/>
  <c r="T1496" i="2" s="1"/>
  <c r="T1497" i="2" a="1"/>
  <c r="T1497" i="2" s="1"/>
  <c r="T1498" i="2" a="1"/>
  <c r="T1498" i="2" s="1"/>
  <c r="T1499" i="2" a="1"/>
  <c r="T1499" i="2" s="1"/>
  <c r="T1500" i="2" a="1"/>
  <c r="T1500" i="2" s="1"/>
  <c r="T1501" i="2" a="1"/>
  <c r="T1501" i="2" s="1"/>
  <c r="T1502" i="2" a="1"/>
  <c r="T1502" i="2" s="1"/>
  <c r="T1503" i="2" a="1"/>
  <c r="T1503" i="2" s="1"/>
  <c r="T1504" i="2" a="1"/>
  <c r="T1504" i="2" s="1"/>
  <c r="T1505" i="2" a="1"/>
  <c r="T1505" i="2" s="1"/>
  <c r="T1506" i="2" a="1"/>
  <c r="T1506" i="2" s="1"/>
  <c r="T1507" i="2" a="1"/>
  <c r="T1507" i="2" s="1"/>
  <c r="T1508" i="2" a="1"/>
  <c r="T1508" i="2"/>
  <c r="T1509" i="2" a="1"/>
  <c r="T1509" i="2" s="1"/>
  <c r="T1510" i="2" a="1"/>
  <c r="T1510" i="2" s="1"/>
  <c r="T1511" i="2" a="1"/>
  <c r="T1511" i="2" s="1"/>
  <c r="T1512" i="2" a="1"/>
  <c r="T1512" i="2"/>
  <c r="T1513" i="2" a="1"/>
  <c r="T1513" i="2" s="1"/>
  <c r="T1514" i="2" a="1"/>
  <c r="T1514" i="2" s="1"/>
  <c r="T1515" i="2" a="1"/>
  <c r="T1515" i="2" s="1"/>
  <c r="T1516" i="2" a="1"/>
  <c r="T1516" i="2" s="1"/>
  <c r="T1517" i="2" a="1"/>
  <c r="T1517" i="2" s="1"/>
  <c r="T1518" i="2" a="1"/>
  <c r="T1518" i="2" s="1"/>
  <c r="T1519" i="2" a="1"/>
  <c r="T1519" i="2" s="1"/>
  <c r="T1520" i="2" a="1"/>
  <c r="T1520" i="2"/>
  <c r="T1521" i="2" a="1"/>
  <c r="T1521" i="2" s="1"/>
  <c r="T1522" i="2" a="1"/>
  <c r="T1522" i="2" s="1"/>
  <c r="T1523" i="2" a="1"/>
  <c r="T1523" i="2" s="1"/>
  <c r="T1524" i="2" a="1"/>
  <c r="T1524" i="2" s="1"/>
  <c r="T1525" i="2" a="1"/>
  <c r="T1525" i="2" s="1"/>
  <c r="T1526" i="2" a="1"/>
  <c r="T1526" i="2" s="1"/>
  <c r="T1527" i="2" a="1"/>
  <c r="T1527" i="2" s="1"/>
  <c r="T1528" i="2" a="1"/>
  <c r="T1528" i="2" s="1"/>
  <c r="T1529" i="2" a="1"/>
  <c r="T1529" i="2" s="1"/>
  <c r="T1530" i="2" a="1"/>
  <c r="T1530" i="2" s="1"/>
  <c r="T1531" i="2" a="1"/>
  <c r="T1531" i="2" s="1"/>
  <c r="T1532" i="2" a="1"/>
  <c r="T1532" i="2" s="1"/>
  <c r="T1533" i="2" a="1"/>
  <c r="T1533" i="2" s="1"/>
  <c r="T1534" i="2" a="1"/>
  <c r="T1534" i="2" s="1"/>
  <c r="T1535" i="2" a="1"/>
  <c r="T1535" i="2" s="1"/>
  <c r="T1536" i="2" a="1"/>
  <c r="T1536" i="2" s="1"/>
  <c r="T1537" i="2" a="1"/>
  <c r="T1537" i="2" s="1"/>
  <c r="T1538" i="2" a="1"/>
  <c r="T1538" i="2" s="1"/>
  <c r="T1539" i="2" a="1"/>
  <c r="T1539" i="2" s="1"/>
  <c r="T1540" i="2" a="1"/>
  <c r="T1540" i="2" s="1"/>
  <c r="T1541" i="2" a="1"/>
  <c r="T1541" i="2" s="1"/>
  <c r="T1542" i="2" a="1"/>
  <c r="T1542" i="2" s="1"/>
  <c r="T1543" i="2" a="1"/>
  <c r="T1543" i="2" s="1"/>
  <c r="T1544" i="2" a="1"/>
  <c r="T1544" i="2" s="1"/>
  <c r="T1545" i="2" a="1"/>
  <c r="T1545" i="2" s="1"/>
  <c r="T1546" i="2" a="1"/>
  <c r="T1546" i="2" s="1"/>
  <c r="T1547" i="2" a="1"/>
  <c r="T1547" i="2" s="1"/>
  <c r="T1548" i="2" a="1"/>
  <c r="T1548" i="2" s="1"/>
  <c r="T1549" i="2" a="1"/>
  <c r="T1549" i="2" s="1"/>
  <c r="T1550" i="2" a="1"/>
  <c r="T1550" i="2"/>
  <c r="T1551" i="2" a="1"/>
  <c r="T1551" i="2" s="1"/>
  <c r="T1552" i="2" a="1"/>
  <c r="T1552" i="2" s="1"/>
  <c r="T1553" i="2" a="1"/>
  <c r="T1553" i="2" s="1"/>
  <c r="T1554" i="2" a="1"/>
  <c r="T1554" i="2" s="1"/>
  <c r="T1555" i="2" a="1"/>
  <c r="T1555" i="2" s="1"/>
  <c r="T1556" i="2" a="1"/>
  <c r="T1556" i="2" s="1"/>
  <c r="T1557" i="2" a="1"/>
  <c r="T1557" i="2" s="1"/>
  <c r="T1558" i="2" a="1"/>
  <c r="T1558" i="2" s="1"/>
  <c r="T1559" i="2" a="1"/>
  <c r="T1559" i="2" s="1"/>
  <c r="T1560" i="2" a="1"/>
  <c r="T1560" i="2" s="1"/>
  <c r="T1561" i="2" a="1"/>
  <c r="T1561" i="2" s="1"/>
  <c r="T1562" i="2" a="1"/>
  <c r="T1562" i="2" s="1"/>
  <c r="T1563" i="2" a="1"/>
  <c r="T1563" i="2" s="1"/>
  <c r="T1564" i="2" a="1"/>
  <c r="T1564" i="2" s="1"/>
  <c r="T1565" i="2" a="1"/>
  <c r="T1565" i="2" s="1"/>
  <c r="T1566" i="2" a="1"/>
  <c r="T1566" i="2" s="1"/>
  <c r="T1567" i="2" a="1"/>
  <c r="T1567" i="2"/>
  <c r="T1568" i="2" a="1"/>
  <c r="T1568" i="2" s="1"/>
  <c r="T1569" i="2" a="1"/>
  <c r="T1569" i="2" s="1"/>
  <c r="T1570" i="2" a="1"/>
  <c r="T1570" i="2" s="1"/>
  <c r="T1571" i="2" a="1"/>
  <c r="T1571" i="2" s="1"/>
  <c r="T1572" i="2" a="1"/>
  <c r="T1572" i="2" s="1"/>
  <c r="T1573" i="2" a="1"/>
  <c r="T1573" i="2" s="1"/>
  <c r="T1574" i="2" a="1"/>
  <c r="T1574" i="2" s="1"/>
  <c r="T1575" i="2" a="1"/>
  <c r="T1575" i="2" s="1"/>
  <c r="T1576" i="2" a="1"/>
  <c r="T1576" i="2" s="1"/>
  <c r="T1577" i="2" a="1"/>
  <c r="T1577" i="2" s="1"/>
  <c r="T1578" i="2" a="1"/>
  <c r="T1578" i="2" s="1"/>
  <c r="T1579" i="2" a="1"/>
  <c r="T1579" i="2" s="1"/>
  <c r="T1580" i="2" a="1"/>
  <c r="T1580" i="2" s="1"/>
  <c r="T1581" i="2" a="1"/>
  <c r="T1581" i="2" s="1"/>
  <c r="T1582" i="2" a="1"/>
  <c r="T1582" i="2" s="1"/>
  <c r="T1583" i="2" a="1"/>
  <c r="T1583" i="2" s="1"/>
  <c r="T1584" i="2" a="1"/>
  <c r="T1584" i="2" s="1"/>
  <c r="T1585" i="2" a="1"/>
  <c r="T1585" i="2" s="1"/>
  <c r="T1586" i="2" a="1"/>
  <c r="T1586" i="2" s="1"/>
  <c r="T1587" i="2" a="1"/>
  <c r="T1587" i="2" s="1"/>
  <c r="T1588" i="2" a="1"/>
  <c r="T1588" i="2" s="1"/>
  <c r="T1589" i="2" a="1"/>
  <c r="T1589" i="2" s="1"/>
  <c r="T1590" i="2" a="1"/>
  <c r="T1590" i="2" s="1"/>
  <c r="T1591" i="2" a="1"/>
  <c r="T1591" i="2" s="1"/>
  <c r="T1592" i="2" a="1"/>
  <c r="T1592" i="2" s="1"/>
  <c r="T1593" i="2" a="1"/>
  <c r="T1593" i="2" s="1"/>
  <c r="T1594" i="2" a="1"/>
  <c r="T1594" i="2" s="1"/>
  <c r="T1595" i="2" a="1"/>
  <c r="T1595" i="2" s="1"/>
  <c r="T1596" i="2" a="1"/>
  <c r="T1596" i="2" s="1"/>
  <c r="T1597" i="2" a="1"/>
  <c r="T1597" i="2" s="1"/>
  <c r="T1598" i="2" a="1"/>
  <c r="T1598" i="2" s="1"/>
  <c r="T1599" i="2" a="1"/>
  <c r="T1599" i="2" s="1"/>
  <c r="T1600" i="2" a="1"/>
  <c r="T1600" i="2" s="1"/>
  <c r="T1601" i="2" a="1"/>
  <c r="T1601" i="2" s="1"/>
  <c r="T1602" i="2" a="1"/>
  <c r="T1602" i="2" s="1"/>
  <c r="T1603" i="2" a="1"/>
  <c r="T1603" i="2" s="1"/>
  <c r="T1604" i="2" a="1"/>
  <c r="T1604" i="2" s="1"/>
  <c r="T1605" i="2" a="1"/>
  <c r="T1605" i="2" s="1"/>
  <c r="T1606" i="2" a="1"/>
  <c r="T1606" i="2" s="1"/>
  <c r="T1607" i="2" a="1"/>
  <c r="T1607" i="2" s="1"/>
  <c r="T1608" i="2" a="1"/>
  <c r="T1608" i="2" s="1"/>
  <c r="T1609" i="2" a="1"/>
  <c r="T1609" i="2" s="1"/>
  <c r="T1610" i="2" a="1"/>
  <c r="T1610" i="2" s="1"/>
  <c r="T1611" i="2" a="1"/>
  <c r="T1611" i="2" s="1"/>
  <c r="T1612" i="2" a="1"/>
  <c r="T1612" i="2" s="1"/>
  <c r="T1613" i="2" a="1"/>
  <c r="T1613" i="2" s="1"/>
  <c r="T1614" i="2" a="1"/>
  <c r="T1614" i="2" s="1"/>
  <c r="T1615" i="2" a="1"/>
  <c r="T1615" i="2" s="1"/>
  <c r="T1616" i="2" a="1"/>
  <c r="T1616" i="2" s="1"/>
  <c r="T1617" i="2" a="1"/>
  <c r="T1617" i="2" s="1"/>
  <c r="T1618" i="2" a="1"/>
  <c r="T1618" i="2" s="1"/>
  <c r="T1619" i="2" a="1"/>
  <c r="T1619" i="2" s="1"/>
  <c r="T1620" i="2" a="1"/>
  <c r="T1620" i="2" s="1"/>
  <c r="T1621" i="2" a="1"/>
  <c r="T1621" i="2" s="1"/>
  <c r="T1622" i="2" a="1"/>
  <c r="T1622" i="2" s="1"/>
  <c r="T1623" i="2" a="1"/>
  <c r="T1623" i="2" s="1"/>
  <c r="T1624" i="2" a="1"/>
  <c r="T1624" i="2" s="1"/>
  <c r="T1625" i="2" a="1"/>
  <c r="T1625" i="2" s="1"/>
  <c r="T1626" i="2" a="1"/>
  <c r="T1626" i="2" s="1"/>
  <c r="T1627" i="2" a="1"/>
  <c r="T1627" i="2" s="1"/>
  <c r="T1628" i="2" a="1"/>
  <c r="T1628" i="2" s="1"/>
  <c r="T1629" i="2" a="1"/>
  <c r="T1629" i="2" s="1"/>
  <c r="T1630" i="2" a="1"/>
  <c r="T1630" i="2" s="1"/>
  <c r="T1631" i="2" a="1"/>
  <c r="T1631" i="2" s="1"/>
  <c r="T1632" i="2" a="1"/>
  <c r="T1632" i="2"/>
  <c r="T1633" i="2" a="1"/>
  <c r="T1633" i="2" s="1"/>
  <c r="T1634" i="2" a="1"/>
  <c r="T1634" i="2" s="1"/>
  <c r="T1635" i="2" a="1"/>
  <c r="T1635" i="2" s="1"/>
  <c r="T1636" i="2" a="1"/>
  <c r="T1636" i="2" s="1"/>
  <c r="T1637" i="2" a="1"/>
  <c r="T1637" i="2" s="1"/>
  <c r="T1638" i="2" a="1"/>
  <c r="T1638" i="2" s="1"/>
  <c r="T1639" i="2" a="1"/>
  <c r="T1639" i="2" s="1"/>
  <c r="T1640" i="2" a="1"/>
  <c r="T1640" i="2" s="1"/>
  <c r="T1641" i="2" a="1"/>
  <c r="T1641" i="2" s="1"/>
  <c r="T1642" i="2" a="1"/>
  <c r="T1642" i="2" s="1"/>
  <c r="T1643" i="2" a="1"/>
  <c r="T1643" i="2" s="1"/>
  <c r="T1644" i="2" a="1"/>
  <c r="T1644" i="2" s="1"/>
  <c r="T1645" i="2" a="1"/>
  <c r="T1645" i="2" s="1"/>
  <c r="T1646" i="2" a="1"/>
  <c r="T1646" i="2" s="1"/>
  <c r="T1647" i="2" a="1"/>
  <c r="T1647" i="2" s="1"/>
  <c r="T1648" i="2" a="1"/>
  <c r="T1648" i="2" s="1"/>
  <c r="T1649" i="2" a="1"/>
  <c r="T1649" i="2" s="1"/>
  <c r="T1650" i="2" a="1"/>
  <c r="T1650" i="2" s="1"/>
  <c r="T1651" i="2" a="1"/>
  <c r="T1651" i="2" s="1"/>
  <c r="T1652" i="2" a="1"/>
  <c r="T1652" i="2" s="1"/>
  <c r="T1653" i="2" a="1"/>
  <c r="T1653" i="2" s="1"/>
  <c r="T1654" i="2" a="1"/>
  <c r="T1654" i="2" s="1"/>
  <c r="T1655" i="2" a="1"/>
  <c r="T1655" i="2" s="1"/>
  <c r="T1656" i="2" a="1"/>
  <c r="T1656" i="2" s="1"/>
  <c r="T1657" i="2" a="1"/>
  <c r="T1657" i="2" s="1"/>
  <c r="T1658" i="2" a="1"/>
  <c r="T1658" i="2" s="1"/>
  <c r="T1659" i="2" a="1"/>
  <c r="T1659" i="2" s="1"/>
  <c r="T1660" i="2" a="1"/>
  <c r="T1660" i="2" s="1"/>
  <c r="T1661" i="2" a="1"/>
  <c r="T1661" i="2" s="1"/>
  <c r="T1662" i="2" a="1"/>
  <c r="T1662" i="2" s="1"/>
  <c r="T1663" i="2" a="1"/>
  <c r="T1663" i="2" s="1"/>
  <c r="T1664" i="2" a="1"/>
  <c r="T1664" i="2" s="1"/>
  <c r="T1665" i="2" a="1"/>
  <c r="T1665" i="2" s="1"/>
  <c r="T1666" i="2" a="1"/>
  <c r="T1666" i="2" s="1"/>
  <c r="T1667" i="2" a="1"/>
  <c r="T1667" i="2" s="1"/>
  <c r="T1668" i="2" a="1"/>
  <c r="T1668" i="2" s="1"/>
  <c r="T1669" i="2" a="1"/>
  <c r="T1669" i="2" s="1"/>
  <c r="T1670" i="2" a="1"/>
  <c r="T1670" i="2" s="1"/>
  <c r="T1671" i="2" a="1"/>
  <c r="T1671" i="2" s="1"/>
  <c r="T1672" i="2" a="1"/>
  <c r="T1672" i="2" s="1"/>
  <c r="T1673" i="2" a="1"/>
  <c r="T1673" i="2" s="1"/>
  <c r="T1674" i="2" a="1"/>
  <c r="T1674" i="2" s="1"/>
  <c r="T1675" i="2" a="1"/>
  <c r="T1675" i="2" s="1"/>
  <c r="T1676" i="2" a="1"/>
  <c r="T1676" i="2" s="1"/>
  <c r="T1677" i="2" a="1"/>
  <c r="T1677" i="2" s="1"/>
  <c r="T1678" i="2" a="1"/>
  <c r="T1678" i="2" s="1"/>
  <c r="T1679" i="2" a="1"/>
  <c r="T1679" i="2" s="1"/>
  <c r="T1680" i="2" a="1"/>
  <c r="T1680" i="2" s="1"/>
  <c r="T1681" i="2" a="1"/>
  <c r="T1681" i="2" s="1"/>
  <c r="T1682" i="2" a="1"/>
  <c r="T1682" i="2" s="1"/>
  <c r="T1683" i="2" a="1"/>
  <c r="T1683" i="2" s="1"/>
  <c r="T1684" i="2" a="1"/>
  <c r="T1684" i="2" s="1"/>
  <c r="T1685" i="2" a="1"/>
  <c r="T1685" i="2" s="1"/>
  <c r="T1686" i="2" a="1"/>
  <c r="T1686" i="2" s="1"/>
  <c r="T1687" i="2" a="1"/>
  <c r="T1687" i="2" s="1"/>
  <c r="T1688" i="2" a="1"/>
  <c r="T1688" i="2" s="1"/>
  <c r="T1689" i="2" a="1"/>
  <c r="T1689" i="2" s="1"/>
  <c r="T1690" i="2" a="1"/>
  <c r="T1690" i="2" s="1"/>
  <c r="T1691" i="2" a="1"/>
  <c r="T1691" i="2" s="1"/>
  <c r="T1692" i="2" a="1"/>
  <c r="T1692" i="2" s="1"/>
  <c r="T1693" i="2" a="1"/>
  <c r="T1693" i="2" s="1"/>
  <c r="T1694" i="2" a="1"/>
  <c r="T1694" i="2" s="1"/>
  <c r="T1695" i="2" a="1"/>
  <c r="T1695" i="2" s="1"/>
  <c r="T1696" i="2" a="1"/>
  <c r="T1696" i="2" s="1"/>
  <c r="T1697" i="2" a="1"/>
  <c r="T1697" i="2" s="1"/>
  <c r="T1698" i="2" a="1"/>
  <c r="T1698" i="2" s="1"/>
  <c r="T1699" i="2" a="1"/>
  <c r="T1699" i="2" s="1"/>
  <c r="T1700" i="2" a="1"/>
  <c r="T1700" i="2"/>
  <c r="T1701" i="2" a="1"/>
  <c r="T1701" i="2" s="1"/>
  <c r="T1702" i="2" a="1"/>
  <c r="T1702" i="2" s="1"/>
  <c r="T1703" i="2" a="1"/>
  <c r="T1703" i="2" s="1"/>
  <c r="T1704" i="2" a="1"/>
  <c r="T1704" i="2" s="1"/>
  <c r="T1705" i="2" a="1"/>
  <c r="T1705" i="2" s="1"/>
  <c r="T1706" i="2" a="1"/>
  <c r="T1706" i="2" s="1"/>
  <c r="T1707" i="2" a="1"/>
  <c r="T1707" i="2" s="1"/>
  <c r="T1708" i="2" a="1"/>
  <c r="T1708" i="2" s="1"/>
  <c r="T1709" i="2" a="1"/>
  <c r="T1709" i="2" s="1"/>
  <c r="T1710" i="2" a="1"/>
  <c r="T1710" i="2" s="1"/>
  <c r="T1711" i="2" a="1"/>
  <c r="T1711" i="2" s="1"/>
  <c r="T1712" i="2" a="1"/>
  <c r="T1712" i="2" s="1"/>
  <c r="T1713" i="2" a="1"/>
  <c r="T1713" i="2" s="1"/>
  <c r="T1714" i="2" a="1"/>
  <c r="T1714" i="2" s="1"/>
  <c r="T1715" i="2" a="1"/>
  <c r="T1715" i="2" s="1"/>
  <c r="T1716" i="2" a="1"/>
  <c r="T1716" i="2" s="1"/>
  <c r="T1717" i="2" a="1"/>
  <c r="T1717" i="2" s="1"/>
  <c r="T1718" i="2" a="1"/>
  <c r="T1718" i="2" s="1"/>
  <c r="T1719" i="2" a="1"/>
  <c r="T1719" i="2" s="1"/>
  <c r="T1720" i="2" a="1"/>
  <c r="T1720" i="2" s="1"/>
  <c r="T1721" i="2" a="1"/>
  <c r="T1721" i="2" s="1"/>
  <c r="T1722" i="2" a="1"/>
  <c r="T1722" i="2" s="1"/>
  <c r="T1723" i="2" a="1"/>
  <c r="T1723" i="2" s="1"/>
  <c r="T1724" i="2" a="1"/>
  <c r="T1724" i="2" s="1"/>
  <c r="T1725" i="2" a="1"/>
  <c r="T1725" i="2" s="1"/>
  <c r="T1726" i="2" a="1"/>
  <c r="T1726" i="2" s="1"/>
  <c r="T1727" i="2" a="1"/>
  <c r="T1727" i="2" s="1"/>
  <c r="T1728" i="2" a="1"/>
  <c r="T1728" i="2" s="1"/>
  <c r="T1729" i="2" a="1"/>
  <c r="T1729" i="2" s="1"/>
  <c r="T1730" i="2" a="1"/>
  <c r="T1730" i="2" s="1"/>
  <c r="T1731" i="2" a="1"/>
  <c r="T1731" i="2" s="1"/>
  <c r="T1732" i="2" a="1"/>
  <c r="T1732" i="2" s="1"/>
  <c r="T1733" i="2" a="1"/>
  <c r="T1733" i="2" s="1"/>
  <c r="T1734" i="2" a="1"/>
  <c r="T1734" i="2" s="1"/>
  <c r="T1735" i="2" a="1"/>
  <c r="T1735" i="2" s="1"/>
  <c r="T1736" i="2" a="1"/>
  <c r="T1736" i="2" s="1"/>
  <c r="T1737" i="2" a="1"/>
  <c r="T1737" i="2" s="1"/>
  <c r="T1738" i="2" a="1"/>
  <c r="T1738" i="2" s="1"/>
  <c r="T1739" i="2" a="1"/>
  <c r="T1739" i="2" s="1"/>
  <c r="T1740" i="2" a="1"/>
  <c r="T1740" i="2" s="1"/>
  <c r="T1741" i="2" a="1"/>
  <c r="T1741" i="2" s="1"/>
  <c r="T1742" i="2" a="1"/>
  <c r="T1742" i="2"/>
  <c r="T1743" i="2" a="1"/>
  <c r="T1743" i="2" s="1"/>
  <c r="T1744" i="2" a="1"/>
  <c r="T1744" i="2" s="1"/>
  <c r="T1745" i="2" a="1"/>
  <c r="T1745" i="2" s="1"/>
  <c r="T1746" i="2" a="1"/>
  <c r="T1746" i="2" s="1"/>
  <c r="T1747" i="2" a="1"/>
  <c r="T1747" i="2" s="1"/>
  <c r="T1748" i="2" a="1"/>
  <c r="T1748" i="2" s="1"/>
  <c r="T1749" i="2" a="1"/>
  <c r="T1749" i="2" s="1"/>
  <c r="T1750" i="2" a="1"/>
  <c r="T1750" i="2" s="1"/>
  <c r="T1751" i="2" a="1"/>
  <c r="T1751" i="2" s="1"/>
  <c r="T1752" i="2" a="1"/>
  <c r="T1752" i="2" s="1"/>
  <c r="T1753" i="2" a="1"/>
  <c r="T1753" i="2" s="1"/>
  <c r="T1754" i="2" a="1"/>
  <c r="T1754" i="2" s="1"/>
  <c r="T1755" i="2" a="1"/>
  <c r="T1755" i="2" s="1"/>
  <c r="T1756" i="2" a="1"/>
  <c r="T1756" i="2" s="1"/>
  <c r="T1757" i="2" a="1"/>
  <c r="T1757" i="2" s="1"/>
  <c r="T1758" i="2" a="1"/>
  <c r="T1758" i="2" s="1"/>
  <c r="T1759" i="2" a="1"/>
  <c r="T1759" i="2" s="1"/>
  <c r="T1760" i="2" a="1"/>
  <c r="T1760" i="2" s="1"/>
  <c r="T1761" i="2" a="1"/>
  <c r="T1761" i="2" s="1"/>
  <c r="T1762" i="2" a="1"/>
  <c r="T1762" i="2" s="1"/>
  <c r="T1763" i="2" a="1"/>
  <c r="T1763" i="2" s="1"/>
  <c r="T1764" i="2" a="1"/>
  <c r="T1764" i="2" s="1"/>
  <c r="T1765" i="2" a="1"/>
  <c r="T1765" i="2" s="1"/>
  <c r="T1766" i="2" a="1"/>
  <c r="T1766" i="2" s="1"/>
  <c r="T1767" i="2" a="1"/>
  <c r="T1767" i="2" s="1"/>
  <c r="T1768" i="2" a="1"/>
  <c r="T1768" i="2" s="1"/>
  <c r="T1769" i="2" a="1"/>
  <c r="T1769" i="2" s="1"/>
  <c r="T1770" i="2" a="1"/>
  <c r="T1770" i="2" s="1"/>
  <c r="T1771" i="2" a="1"/>
  <c r="T1771" i="2" s="1"/>
  <c r="T1772" i="2" a="1"/>
  <c r="T1772" i="2" s="1"/>
  <c r="T1773" i="2" a="1"/>
  <c r="T1773" i="2" s="1"/>
  <c r="T1774" i="2" a="1"/>
  <c r="T1774" i="2" s="1"/>
  <c r="T1775" i="2" a="1"/>
  <c r="T1775" i="2" s="1"/>
  <c r="T1776" i="2" a="1"/>
  <c r="T1776" i="2" s="1"/>
  <c r="T1777" i="2" a="1"/>
  <c r="T1777" i="2" s="1"/>
  <c r="T1778" i="2" a="1"/>
  <c r="T1778" i="2" s="1"/>
  <c r="T1779" i="2" a="1"/>
  <c r="T1779" i="2" s="1"/>
  <c r="T1780" i="2" a="1"/>
  <c r="T1780" i="2" s="1"/>
  <c r="T1781" i="2" a="1"/>
  <c r="T1781" i="2" s="1"/>
  <c r="T1782" i="2" a="1"/>
  <c r="T1782" i="2" s="1"/>
  <c r="T1783" i="2" a="1"/>
  <c r="T1783" i="2" s="1"/>
  <c r="T1784" i="2" a="1"/>
  <c r="T1784" i="2" s="1"/>
  <c r="T1785" i="2" a="1"/>
  <c r="T1785" i="2" s="1"/>
  <c r="T1786" i="2" a="1"/>
  <c r="T1786" i="2" s="1"/>
  <c r="T1787" i="2" a="1"/>
  <c r="T1787" i="2" s="1"/>
  <c r="T1788" i="2" a="1"/>
  <c r="T1788" i="2" s="1"/>
  <c r="T1789" i="2" a="1"/>
  <c r="T1789" i="2" s="1"/>
  <c r="T1790" i="2" a="1"/>
  <c r="T1790" i="2" s="1"/>
  <c r="T1791" i="2" a="1"/>
  <c r="T1791" i="2" s="1"/>
  <c r="T1792" i="2" a="1"/>
  <c r="T1792" i="2" s="1"/>
  <c r="T1793" i="2" a="1"/>
  <c r="T1793" i="2" s="1"/>
  <c r="T1794" i="2" a="1"/>
  <c r="T1794" i="2" s="1"/>
  <c r="T1795" i="2" a="1"/>
  <c r="T1795" i="2" s="1"/>
  <c r="T1796" i="2" a="1"/>
  <c r="T1796" i="2" s="1"/>
  <c r="T1797" i="2" a="1"/>
  <c r="T1797" i="2" s="1"/>
  <c r="T1798" i="2" a="1"/>
  <c r="T1798" i="2" s="1"/>
  <c r="T1799" i="2" a="1"/>
  <c r="T1799" i="2" s="1"/>
  <c r="T1800" i="2" a="1"/>
  <c r="T1800" i="2" s="1"/>
  <c r="T1801" i="2" a="1"/>
  <c r="T1801" i="2" s="1"/>
  <c r="T1802" i="2" a="1"/>
  <c r="T1802" i="2" s="1"/>
  <c r="T1803" i="2" a="1"/>
  <c r="T1803" i="2" s="1"/>
  <c r="T1804" i="2" a="1"/>
  <c r="T1804" i="2" s="1"/>
  <c r="T1805" i="2" a="1"/>
  <c r="T1805" i="2" s="1"/>
  <c r="T1806" i="2" a="1"/>
  <c r="T1806" i="2" s="1"/>
  <c r="T1807" i="2" a="1"/>
  <c r="T1807" i="2" s="1"/>
  <c r="T1808" i="2" a="1"/>
  <c r="T1808" i="2" s="1"/>
  <c r="T1809" i="2" a="1"/>
  <c r="T1809" i="2" s="1"/>
  <c r="T1810" i="2" a="1"/>
  <c r="T1810" i="2" s="1"/>
  <c r="T1811" i="2" a="1"/>
  <c r="T1811" i="2" s="1"/>
  <c r="T1812" i="2" a="1"/>
  <c r="T1812" i="2" s="1"/>
  <c r="T1813" i="2" a="1"/>
  <c r="T1813" i="2" s="1"/>
  <c r="T1814" i="2" a="1"/>
  <c r="T1814" i="2" s="1"/>
  <c r="T1815" i="2" a="1"/>
  <c r="T1815" i="2" s="1"/>
  <c r="T1816" i="2" a="1"/>
  <c r="T1816" i="2" s="1"/>
  <c r="T1817" i="2" a="1"/>
  <c r="T1817" i="2" s="1"/>
  <c r="T1818" i="2" a="1"/>
  <c r="T1818" i="2" s="1"/>
  <c r="T1819" i="2" a="1"/>
  <c r="T1819" i="2" s="1"/>
  <c r="T1820" i="2" a="1"/>
  <c r="T1820" i="2" s="1"/>
  <c r="T1821" i="2" a="1"/>
  <c r="T1821" i="2" s="1"/>
  <c r="T1822" i="2" a="1"/>
  <c r="T1822" i="2" s="1"/>
  <c r="T1823" i="2" a="1"/>
  <c r="T1823" i="2" s="1"/>
  <c r="T1824" i="2" a="1"/>
  <c r="T1824" i="2"/>
  <c r="T1825" i="2" a="1"/>
  <c r="T1825" i="2" s="1"/>
  <c r="T1826" i="2" a="1"/>
  <c r="T1826" i="2" s="1"/>
  <c r="T1827" i="2" a="1"/>
  <c r="T1827" i="2" s="1"/>
  <c r="T1828" i="2" a="1"/>
  <c r="T1828" i="2"/>
  <c r="T1829" i="2" a="1"/>
  <c r="T1829" i="2" s="1"/>
  <c r="T1830" i="2" a="1"/>
  <c r="T1830" i="2" s="1"/>
  <c r="T1831" i="2" a="1"/>
  <c r="T1831" i="2" s="1"/>
  <c r="T1832" i="2" a="1"/>
  <c r="T1832" i="2" s="1"/>
  <c r="T1833" i="2" a="1"/>
  <c r="T1833" i="2" s="1"/>
  <c r="T1834" i="2" a="1"/>
  <c r="T1834" i="2" s="1"/>
  <c r="T1835" i="2" a="1"/>
  <c r="T1835" i="2" s="1"/>
  <c r="T1836" i="2" a="1"/>
  <c r="T1836" i="2" s="1"/>
  <c r="T1837" i="2" a="1"/>
  <c r="T1837" i="2"/>
  <c r="T1838" i="2" a="1"/>
  <c r="T1838" i="2" s="1"/>
  <c r="T1839" i="2" a="1"/>
  <c r="T1839" i="2" s="1"/>
  <c r="T1840" i="2" a="1"/>
  <c r="T1840" i="2"/>
  <c r="T1841" i="2" a="1"/>
  <c r="T1841" i="2" s="1"/>
  <c r="T1842" i="2" a="1"/>
  <c r="T1842" i="2" s="1"/>
  <c r="T1843" i="2" a="1"/>
  <c r="T1843" i="2" s="1"/>
  <c r="T1844" i="2" a="1"/>
  <c r="T1844" i="2" s="1"/>
  <c r="T1845" i="2" a="1"/>
  <c r="T1845" i="2" s="1"/>
  <c r="T1846" i="2" a="1"/>
  <c r="T1846" i="2"/>
  <c r="T1847" i="2" a="1"/>
  <c r="T1847" i="2" s="1"/>
  <c r="T1848" i="2" a="1"/>
  <c r="T1848" i="2" s="1"/>
  <c r="T1849" i="2" a="1"/>
  <c r="T1849" i="2" s="1"/>
  <c r="T1850" i="2" a="1"/>
  <c r="T1850" i="2" s="1"/>
  <c r="T1851" i="2" a="1"/>
  <c r="T1851" i="2"/>
  <c r="T1852" i="2" a="1"/>
  <c r="T1852" i="2" s="1"/>
  <c r="T1853" i="2" a="1"/>
  <c r="T1853" i="2" s="1"/>
  <c r="T1854" i="2" a="1"/>
  <c r="T1854" i="2" s="1"/>
  <c r="T1855" i="2" a="1"/>
  <c r="T1855" i="2" s="1"/>
  <c r="T1856" i="2" a="1"/>
  <c r="T1856" i="2" s="1"/>
  <c r="T1857" i="2" a="1"/>
  <c r="T1857" i="2" s="1"/>
  <c r="T1858" i="2" a="1"/>
  <c r="T1858" i="2" s="1"/>
  <c r="T1859" i="2" a="1"/>
  <c r="T1859" i="2" s="1"/>
  <c r="T1860" i="2" a="1"/>
  <c r="T1860" i="2" s="1"/>
  <c r="T1861" i="2" a="1"/>
  <c r="T1861" i="2" s="1"/>
  <c r="T1862" i="2" a="1"/>
  <c r="T1862" i="2" s="1"/>
  <c r="T1863" i="2" a="1"/>
  <c r="T1863" i="2" s="1"/>
  <c r="T1864" i="2" a="1"/>
  <c r="T1864" i="2" s="1"/>
  <c r="T1865" i="2" a="1"/>
  <c r="T1865" i="2" s="1"/>
  <c r="T1866" i="2" a="1"/>
  <c r="T1866" i="2" s="1"/>
  <c r="T1867" i="2" a="1"/>
  <c r="T1867" i="2" s="1"/>
  <c r="T1868" i="2" a="1"/>
  <c r="T1868" i="2" s="1"/>
  <c r="T1869" i="2" a="1"/>
  <c r="T1869" i="2" s="1"/>
  <c r="T1870" i="2" a="1"/>
  <c r="T1870" i="2" s="1"/>
  <c r="T1871" i="2" a="1"/>
  <c r="T1871" i="2" s="1"/>
  <c r="T1872" i="2" a="1"/>
  <c r="T1872" i="2" s="1"/>
  <c r="T1873" i="2" a="1"/>
  <c r="T1873" i="2" s="1"/>
  <c r="T1874" i="2" a="1"/>
  <c r="T1874" i="2" s="1"/>
  <c r="T1875" i="2" a="1"/>
  <c r="T1875" i="2" s="1"/>
  <c r="T1876" i="2" a="1"/>
  <c r="T1876" i="2" s="1"/>
  <c r="T1877" i="2" a="1"/>
  <c r="T1877" i="2" s="1"/>
  <c r="T1878" i="2" a="1"/>
  <c r="T1878" i="2" s="1"/>
  <c r="T1879" i="2" a="1"/>
  <c r="T1879" i="2" s="1"/>
  <c r="T1880" i="2" a="1"/>
  <c r="T1880" i="2" s="1"/>
  <c r="T1881" i="2" a="1"/>
  <c r="T1881" i="2" s="1"/>
  <c r="T1882" i="2" a="1"/>
  <c r="T1882" i="2" s="1"/>
  <c r="T1883" i="2" a="1"/>
  <c r="T1883" i="2" s="1"/>
  <c r="T1884" i="2" a="1"/>
  <c r="T1884" i="2" s="1"/>
  <c r="T1885" i="2" a="1"/>
  <c r="T1885" i="2"/>
  <c r="T1886" i="2" a="1"/>
  <c r="T1886" i="2" s="1"/>
  <c r="T1887" i="2" a="1"/>
  <c r="T1887" i="2" s="1"/>
  <c r="T1888" i="2" a="1"/>
  <c r="T1888" i="2" s="1"/>
  <c r="T1889" i="2" a="1"/>
  <c r="T1889" i="2" s="1"/>
  <c r="T1890" i="2" a="1"/>
  <c r="T1890" i="2" s="1"/>
  <c r="T1891" i="2" a="1"/>
  <c r="T1891" i="2" s="1"/>
  <c r="T1892" i="2" a="1"/>
  <c r="T1892" i="2" s="1"/>
  <c r="T1893" i="2" a="1"/>
  <c r="T1893" i="2" s="1"/>
  <c r="T1894" i="2" a="1"/>
  <c r="T1894" i="2"/>
  <c r="T1895" i="2" a="1"/>
  <c r="T1895" i="2"/>
  <c r="T1896" i="2" a="1"/>
  <c r="T1896" i="2" s="1"/>
  <c r="T1897" i="2" a="1"/>
  <c r="T1897" i="2" s="1"/>
  <c r="T1898" i="2" a="1"/>
  <c r="T1898" i="2" s="1"/>
  <c r="T1899" i="2" a="1"/>
  <c r="T1899" i="2" s="1"/>
  <c r="T1900" i="2" a="1"/>
  <c r="T1900" i="2" s="1"/>
  <c r="T1901" i="2" a="1"/>
  <c r="T1901" i="2" s="1"/>
  <c r="T1902" i="2" a="1"/>
  <c r="T1902" i="2" s="1"/>
  <c r="T1903" i="2" a="1"/>
  <c r="T1903" i="2"/>
  <c r="T1904" i="2" a="1"/>
  <c r="T1904" i="2" s="1"/>
  <c r="T1905" i="2" a="1"/>
  <c r="T1905" i="2" s="1"/>
  <c r="T1906" i="2" a="1"/>
  <c r="T1906" i="2" s="1"/>
  <c r="T1907" i="2" a="1"/>
  <c r="T1907" i="2" s="1"/>
  <c r="T1908" i="2" a="1"/>
  <c r="T1908" i="2" s="1"/>
  <c r="T1909" i="2" a="1"/>
  <c r="T1909" i="2" s="1"/>
  <c r="T1910" i="2" a="1"/>
  <c r="T1910" i="2" s="1"/>
  <c r="T1911" i="2" a="1"/>
  <c r="T1911" i="2" s="1"/>
  <c r="T1912" i="2" a="1"/>
  <c r="T1912" i="2" s="1"/>
  <c r="T1913" i="2" a="1"/>
  <c r="T1913" i="2" s="1"/>
  <c r="T1914" i="2" a="1"/>
  <c r="T1914" i="2" s="1"/>
  <c r="T1915" i="2" a="1"/>
  <c r="T1915" i="2" s="1"/>
  <c r="T1916" i="2" a="1"/>
  <c r="T1916" i="2" s="1"/>
  <c r="T1917" i="2" a="1"/>
  <c r="T1917" i="2" s="1"/>
  <c r="T1918" i="2" a="1"/>
  <c r="T1918" i="2" s="1"/>
  <c r="T1919" i="2" a="1"/>
  <c r="T1919" i="2" s="1"/>
  <c r="T1920" i="2" a="1"/>
  <c r="T1920" i="2" s="1"/>
  <c r="T1921" i="2" a="1"/>
  <c r="T1921" i="2" s="1"/>
  <c r="T1922" i="2" a="1"/>
  <c r="T1922" i="2" s="1"/>
  <c r="T1923" i="2" a="1"/>
  <c r="T1923" i="2" s="1"/>
  <c r="T1924" i="2" a="1"/>
  <c r="T1924" i="2" s="1"/>
  <c r="T1925" i="2" a="1"/>
  <c r="T1925" i="2"/>
  <c r="T1926" i="2" a="1"/>
  <c r="T1926" i="2" s="1"/>
  <c r="T1927" i="2" a="1"/>
  <c r="T1927" i="2" s="1"/>
  <c r="T1928" i="2" a="1"/>
  <c r="T1928" i="2" s="1"/>
  <c r="T1929" i="2" a="1"/>
  <c r="T1929" i="2" s="1"/>
  <c r="T1930" i="2" a="1"/>
  <c r="T1930" i="2" s="1"/>
  <c r="T1931" i="2" a="1"/>
  <c r="T1931" i="2" s="1"/>
  <c r="T1932" i="2" a="1"/>
  <c r="T1932" i="2" s="1"/>
  <c r="T1933" i="2" a="1"/>
  <c r="T1933" i="2" s="1"/>
  <c r="T1934" i="2" a="1"/>
  <c r="T1934" i="2" s="1"/>
  <c r="T1935" i="2" a="1"/>
  <c r="T1935" i="2" s="1"/>
  <c r="T1936" i="2" a="1"/>
  <c r="T1936" i="2" s="1"/>
  <c r="T1937" i="2" a="1"/>
  <c r="T1937" i="2" s="1"/>
  <c r="T1938" i="2" a="1"/>
  <c r="T1938" i="2" s="1"/>
  <c r="T1939" i="2" a="1"/>
  <c r="T1939" i="2" s="1"/>
  <c r="T1940" i="2" a="1"/>
  <c r="T1940" i="2" s="1"/>
  <c r="T1941" i="2" a="1"/>
  <c r="T1941" i="2" s="1"/>
  <c r="T1942" i="2" a="1"/>
  <c r="T1942" i="2"/>
  <c r="T1943" i="2" a="1"/>
  <c r="T1943" i="2" s="1"/>
  <c r="T1944" i="2" a="1"/>
  <c r="T1944" i="2" s="1"/>
  <c r="T1945" i="2" a="1"/>
  <c r="T1945" i="2" s="1"/>
  <c r="T1946" i="2" a="1"/>
  <c r="T1946" i="2" s="1"/>
  <c r="T1947" i="2" a="1"/>
  <c r="T1947" i="2" s="1"/>
  <c r="T1948" i="2" a="1"/>
  <c r="T1948" i="2" s="1"/>
  <c r="T1949" i="2" a="1"/>
  <c r="T1949" i="2" s="1"/>
  <c r="T1950" i="2" a="1"/>
  <c r="T1950" i="2" s="1"/>
  <c r="T1951" i="2" a="1"/>
  <c r="T1951" i="2" s="1"/>
  <c r="T1952" i="2" a="1"/>
  <c r="T1952" i="2" s="1"/>
  <c r="T1953" i="2" a="1"/>
  <c r="T1953" i="2" s="1"/>
  <c r="T1954" i="2" a="1"/>
  <c r="T1954" i="2" s="1"/>
  <c r="T1955" i="2" a="1"/>
  <c r="T1955" i="2" s="1"/>
  <c r="T1956" i="2" a="1"/>
  <c r="T1956" i="2" s="1"/>
  <c r="T1957" i="2" a="1"/>
  <c r="T1957" i="2" s="1"/>
  <c r="T1958" i="2" a="1"/>
  <c r="T1958" i="2" s="1"/>
  <c r="T1959" i="2" a="1"/>
  <c r="T1959" i="2" s="1"/>
  <c r="T1960" i="2" a="1"/>
  <c r="T1960" i="2" s="1"/>
  <c r="T1961" i="2" a="1"/>
  <c r="T1961" i="2" s="1"/>
  <c r="T1962" i="2" a="1"/>
  <c r="T1962" i="2" s="1"/>
  <c r="T1963" i="2" a="1"/>
  <c r="T1963" i="2" s="1"/>
  <c r="T1964" i="2" a="1"/>
  <c r="T1964" i="2" s="1"/>
  <c r="T1965" i="2" a="1"/>
  <c r="T1965" i="2"/>
  <c r="T1966" i="2" a="1"/>
  <c r="T1966" i="2" s="1"/>
  <c r="T1967" i="2" a="1"/>
  <c r="T1967" i="2" s="1"/>
  <c r="T1968" i="2" a="1"/>
  <c r="T1968" i="2" s="1"/>
  <c r="T1969" i="2" a="1"/>
  <c r="T1969" i="2" s="1"/>
  <c r="T1970" i="2" a="1"/>
  <c r="T1970" i="2" s="1"/>
  <c r="T1971" i="2" a="1"/>
  <c r="T1971" i="2" s="1"/>
  <c r="T1972" i="2" a="1"/>
  <c r="T1972" i="2" s="1"/>
  <c r="T1973" i="2" a="1"/>
  <c r="T1973" i="2" s="1"/>
  <c r="T1974" i="2" a="1"/>
  <c r="T1974" i="2" s="1"/>
  <c r="T1975" i="2" a="1"/>
  <c r="T1975" i="2" s="1"/>
  <c r="T1976" i="2" a="1"/>
  <c r="T1976" i="2" s="1"/>
  <c r="T1977" i="2" a="1"/>
  <c r="T1977" i="2" s="1"/>
  <c r="T1978" i="2" a="1"/>
  <c r="T1978" i="2" s="1"/>
  <c r="T1979" i="2" a="1"/>
  <c r="T1979" i="2" s="1"/>
  <c r="T1980" i="2" a="1"/>
  <c r="T1980" i="2" s="1"/>
  <c r="T1981" i="2" a="1"/>
  <c r="T1981" i="2" s="1"/>
  <c r="T1982" i="2" a="1"/>
  <c r="T1982" i="2" s="1"/>
  <c r="T1983" i="2" a="1"/>
  <c r="T1983" i="2" s="1"/>
  <c r="T1984" i="2" a="1"/>
  <c r="T1984" i="2" s="1"/>
  <c r="T1985" i="2" a="1"/>
  <c r="T1985" i="2" s="1"/>
  <c r="T1986" i="2" a="1"/>
  <c r="T1986" i="2" s="1"/>
  <c r="T1987" i="2" a="1"/>
  <c r="T1987" i="2" s="1"/>
  <c r="T1988" i="2" a="1"/>
  <c r="T1988" i="2" s="1"/>
  <c r="T1989" i="2" a="1"/>
  <c r="T1989" i="2" s="1"/>
  <c r="T1990" i="2" a="1"/>
  <c r="T1990" i="2" s="1"/>
  <c r="T1991" i="2" a="1"/>
  <c r="T1991" i="2" s="1"/>
  <c r="T1992" i="2" a="1"/>
  <c r="T1992" i="2" s="1"/>
  <c r="T1993" i="2" a="1"/>
  <c r="T1993" i="2" s="1"/>
  <c r="T1994" i="2" a="1"/>
  <c r="T1994" i="2" s="1"/>
  <c r="T1995" i="2" a="1"/>
  <c r="T1995" i="2" s="1"/>
  <c r="T1996" i="2" a="1"/>
  <c r="T1996" i="2" s="1"/>
  <c r="T1997" i="2" a="1"/>
  <c r="T1997" i="2"/>
  <c r="T1998" i="2" a="1"/>
  <c r="T1998" i="2" s="1"/>
  <c r="T1999" i="2" a="1"/>
  <c r="T1999" i="2" s="1"/>
  <c r="T2000" i="2" a="1"/>
  <c r="T2000" i="2" s="1"/>
  <c r="T2001" i="2" a="1"/>
  <c r="T2001" i="2" s="1"/>
  <c r="T2002" i="2" a="1"/>
  <c r="T2002" i="2" s="1"/>
  <c r="T2003" i="2" a="1"/>
  <c r="T2003" i="2" s="1"/>
  <c r="T2004" i="2" a="1"/>
  <c r="T2004" i="2" s="1"/>
  <c r="T2005" i="2" a="1"/>
  <c r="T2005" i="2" s="1"/>
  <c r="T2006" i="2" a="1"/>
  <c r="T2006" i="2" s="1"/>
  <c r="T2007" i="2" a="1"/>
  <c r="T2007" i="2" s="1"/>
  <c r="T2008" i="2" a="1"/>
  <c r="T2008" i="2" s="1"/>
  <c r="T2009" i="2" a="1"/>
  <c r="T2009" i="2" s="1"/>
  <c r="T2010" i="2" a="1"/>
  <c r="T2010" i="2" s="1"/>
  <c r="T2011" i="2" a="1"/>
  <c r="T2011" i="2"/>
  <c r="T2012" i="2" a="1"/>
  <c r="T2012" i="2" s="1"/>
  <c r="T2013" i="2" a="1"/>
  <c r="T2013" i="2" s="1"/>
  <c r="T2014" i="2" a="1"/>
  <c r="T2014" i="2" s="1"/>
  <c r="T2015" i="2" a="1"/>
  <c r="T2015" i="2" s="1"/>
  <c r="T2016" i="2" a="1"/>
  <c r="T2016" i="2" s="1"/>
  <c r="T2017" i="2" a="1"/>
  <c r="T2017" i="2" s="1"/>
  <c r="T2018" i="2" a="1"/>
  <c r="T2018" i="2" s="1"/>
  <c r="T2019" i="2" a="1"/>
  <c r="T2019" i="2" s="1"/>
  <c r="T2020" i="2" a="1"/>
  <c r="T2020" i="2" s="1"/>
  <c r="T2021" i="2" a="1"/>
  <c r="T2021" i="2" s="1"/>
  <c r="T2022" i="2" a="1"/>
  <c r="T2022" i="2" s="1"/>
  <c r="T2023" i="2" a="1"/>
  <c r="T2023" i="2"/>
  <c r="T2024" i="2" a="1"/>
  <c r="T2024" i="2"/>
  <c r="T2025" i="2" a="1"/>
  <c r="T2025" i="2" s="1"/>
  <c r="T2026" i="2" a="1"/>
  <c r="T2026" i="2" s="1"/>
  <c r="T2027" i="2" a="1"/>
  <c r="T2027" i="2" s="1"/>
  <c r="T2028" i="2" a="1"/>
  <c r="T2028" i="2" s="1"/>
  <c r="T2029" i="2" a="1"/>
  <c r="T2029" i="2" s="1"/>
  <c r="T2030" i="2" a="1"/>
  <c r="T2030" i="2" s="1"/>
  <c r="T2031" i="2" a="1"/>
  <c r="T2031" i="2" s="1"/>
  <c r="T2032" i="2" a="1"/>
  <c r="T2032" i="2" s="1"/>
  <c r="T2033" i="2" a="1"/>
  <c r="T2033" i="2" s="1"/>
  <c r="T2034" i="2" a="1"/>
  <c r="T2034" i="2" s="1"/>
  <c r="T2035" i="2" a="1"/>
  <c r="T2035" i="2" s="1"/>
  <c r="T2036" i="2" a="1"/>
  <c r="T2036" i="2" s="1"/>
  <c r="T2037" i="2" a="1"/>
  <c r="T2037" i="2" s="1"/>
  <c r="T2038" i="2" a="1"/>
  <c r="T2038" i="2" s="1"/>
  <c r="T2039" i="2" a="1"/>
  <c r="T2039" i="2" s="1"/>
  <c r="T2040" i="2" a="1"/>
  <c r="T2040" i="2" s="1"/>
  <c r="T2041" i="2" a="1"/>
  <c r="T2041" i="2" s="1"/>
  <c r="T2042" i="2" a="1"/>
  <c r="T2042" i="2" s="1"/>
  <c r="T2043" i="2" a="1"/>
  <c r="T2043" i="2" s="1"/>
  <c r="T2044" i="2" a="1"/>
  <c r="T2044" i="2" s="1"/>
  <c r="T2045" i="2" a="1"/>
  <c r="T2045" i="2" s="1"/>
  <c r="T2046" i="2" a="1"/>
  <c r="T2046" i="2" s="1"/>
  <c r="T2047" i="2" a="1"/>
  <c r="T2047" i="2" s="1"/>
  <c r="T2048" i="2" a="1"/>
  <c r="T2048" i="2" s="1"/>
  <c r="T2049" i="2" a="1"/>
  <c r="T2049" i="2" s="1"/>
  <c r="T2050" i="2" a="1"/>
  <c r="T2050" i="2" s="1"/>
  <c r="T2051" i="2" a="1"/>
  <c r="T2051" i="2" s="1"/>
  <c r="T2052" i="2" a="1"/>
  <c r="T2052" i="2" s="1"/>
  <c r="T2053" i="2" a="1"/>
  <c r="T2053" i="2" s="1"/>
  <c r="T2054" i="2" a="1"/>
  <c r="T2054" i="2" s="1"/>
  <c r="T2055" i="2" a="1"/>
  <c r="T2055" i="2" s="1"/>
  <c r="T2056" i="2" a="1"/>
  <c r="T2056" i="2" s="1"/>
  <c r="T2057" i="2" a="1"/>
  <c r="T2057" i="2" s="1"/>
  <c r="T2058" i="2" a="1"/>
  <c r="T2058" i="2" s="1"/>
  <c r="T2059" i="2" a="1"/>
  <c r="T2059" i="2" s="1"/>
  <c r="T2060" i="2" a="1"/>
  <c r="T2060" i="2" s="1"/>
  <c r="T2061" i="2" a="1"/>
  <c r="T2061" i="2" s="1"/>
  <c r="T2062" i="2" a="1"/>
  <c r="T2062" i="2" s="1"/>
  <c r="T2063" i="2" a="1"/>
  <c r="T2063" i="2" s="1"/>
  <c r="T2064" i="2" a="1"/>
  <c r="T2064" i="2" s="1"/>
  <c r="T2065" i="2" a="1"/>
  <c r="T2065" i="2" s="1"/>
  <c r="T2066" i="2" a="1"/>
  <c r="T2066" i="2" s="1"/>
  <c r="T2067" i="2" a="1"/>
  <c r="T2067" i="2" s="1"/>
  <c r="T2068" i="2" a="1"/>
  <c r="T2068" i="2" s="1"/>
  <c r="T2069" i="2" a="1"/>
  <c r="T2069" i="2" s="1"/>
  <c r="T2070" i="2" a="1"/>
  <c r="T2070" i="2" s="1"/>
  <c r="T2071" i="2" a="1"/>
  <c r="T2071" i="2" s="1"/>
  <c r="T2072" i="2" a="1"/>
  <c r="T2072" i="2" s="1"/>
  <c r="T2073" i="2" a="1"/>
  <c r="T2073" i="2" s="1"/>
  <c r="T2074" i="2" a="1"/>
  <c r="T2074" i="2" s="1"/>
  <c r="T2075" i="2" a="1"/>
  <c r="T2075" i="2" s="1"/>
  <c r="T2076" i="2" a="1"/>
  <c r="T2076" i="2" s="1"/>
  <c r="T2077" i="2" a="1"/>
  <c r="T2077" i="2" s="1"/>
  <c r="T2078" i="2" a="1"/>
  <c r="T2078" i="2" s="1"/>
  <c r="T2079" i="2" a="1"/>
  <c r="T2079" i="2" s="1"/>
  <c r="T2080" i="2" a="1"/>
  <c r="T2080" i="2"/>
  <c r="T2081" i="2" a="1"/>
  <c r="T2081" i="2" s="1"/>
  <c r="T2082" i="2" a="1"/>
  <c r="T2082" i="2" s="1"/>
  <c r="T2083" i="2" a="1"/>
  <c r="T2083" i="2" s="1"/>
  <c r="T2084" i="2" a="1"/>
  <c r="T2084" i="2" s="1"/>
  <c r="T2085" i="2" a="1"/>
  <c r="T2085" i="2" s="1"/>
  <c r="T2086" i="2" a="1"/>
  <c r="T2086" i="2" s="1"/>
  <c r="T2087" i="2" a="1"/>
  <c r="T2087" i="2" s="1"/>
  <c r="T2088" i="2" a="1"/>
  <c r="T2088" i="2" s="1"/>
  <c r="T2089" i="2" a="1"/>
  <c r="T2089" i="2" s="1"/>
  <c r="T2090" i="2" a="1"/>
  <c r="T2090" i="2" s="1"/>
  <c r="T2091" i="2" a="1"/>
  <c r="T2091" i="2" s="1"/>
  <c r="T2092" i="2" a="1"/>
  <c r="T2092" i="2" s="1"/>
  <c r="T2093" i="2" a="1"/>
  <c r="T2093" i="2" s="1"/>
  <c r="T2094" i="2" a="1"/>
  <c r="T2094" i="2" s="1"/>
  <c r="T2095" i="2" a="1"/>
  <c r="T2095" i="2" s="1"/>
  <c r="T2096" i="2" a="1"/>
  <c r="T2096" i="2" s="1"/>
  <c r="T2097" i="2" a="1"/>
  <c r="T2097" i="2" s="1"/>
  <c r="T2098" i="2" a="1"/>
  <c r="T2098" i="2" s="1"/>
  <c r="T2099" i="2" a="1"/>
  <c r="T2099" i="2" s="1"/>
  <c r="T2100" i="2" a="1"/>
  <c r="T2100" i="2" s="1"/>
  <c r="T2101" i="2" a="1"/>
  <c r="T2101" i="2" s="1"/>
  <c r="T2102" i="2" a="1"/>
  <c r="T2102" i="2" s="1"/>
  <c r="T2103" i="2" a="1"/>
  <c r="T2103" i="2" s="1"/>
  <c r="T2104" i="2" a="1"/>
  <c r="T2104" i="2" s="1"/>
  <c r="T2105" i="2" a="1"/>
  <c r="T2105" i="2" s="1"/>
  <c r="T2106" i="2" a="1"/>
  <c r="T2106" i="2" s="1"/>
  <c r="T2107" i="2" a="1"/>
  <c r="T2107" i="2" s="1"/>
  <c r="T2108" i="2" a="1"/>
  <c r="T2108" i="2" s="1"/>
  <c r="T2109" i="2" a="1"/>
  <c r="T2109" i="2" s="1"/>
  <c r="T2110" i="2" a="1"/>
  <c r="T2110" i="2" s="1"/>
  <c r="T2111" i="2" a="1"/>
  <c r="T2111" i="2" s="1"/>
  <c r="T2112" i="2" a="1"/>
  <c r="T2112" i="2" s="1"/>
  <c r="T2113" i="2" a="1"/>
  <c r="T2113" i="2" s="1"/>
  <c r="T2114" i="2" a="1"/>
  <c r="T2114" i="2" s="1"/>
  <c r="T2115" i="2" a="1"/>
  <c r="T2115" i="2" s="1"/>
  <c r="T2116" i="2" a="1"/>
  <c r="T2116" i="2" s="1"/>
  <c r="T2117" i="2" a="1"/>
  <c r="T2117" i="2" s="1"/>
  <c r="T2118" i="2" a="1"/>
  <c r="T2118" i="2" s="1"/>
  <c r="T2119" i="2" a="1"/>
  <c r="T2119" i="2" s="1"/>
  <c r="T2120" i="2" a="1"/>
  <c r="T2120" i="2" s="1"/>
  <c r="T2121" i="2" a="1"/>
  <c r="T2121" i="2" s="1"/>
  <c r="T2122" i="2" a="1"/>
  <c r="T2122" i="2" s="1"/>
  <c r="T2123" i="2" a="1"/>
  <c r="T2123" i="2" s="1"/>
  <c r="T2124" i="2" a="1"/>
  <c r="T2124" i="2" s="1"/>
  <c r="T2125" i="2" a="1"/>
  <c r="T2125" i="2" s="1"/>
  <c r="T2126" i="2" a="1"/>
  <c r="T2126" i="2"/>
  <c r="T2127" i="2" a="1"/>
  <c r="T2127" i="2" s="1"/>
  <c r="T2128" i="2" a="1"/>
  <c r="T2128" i="2" s="1"/>
  <c r="T2129" i="2" a="1"/>
  <c r="T2129" i="2" s="1"/>
  <c r="T2130" i="2" a="1"/>
  <c r="T2130" i="2" s="1"/>
  <c r="T2131" i="2" a="1"/>
  <c r="T2131" i="2" s="1"/>
  <c r="T2132" i="2" a="1"/>
  <c r="T2132" i="2" s="1"/>
  <c r="T2133" i="2" a="1"/>
  <c r="T2133" i="2" s="1"/>
  <c r="T2134" i="2" a="1"/>
  <c r="T2134" i="2" s="1"/>
  <c r="T2135" i="2" a="1"/>
  <c r="T2135" i="2" s="1"/>
  <c r="T2136" i="2" a="1"/>
  <c r="T2136" i="2" s="1"/>
  <c r="T2137" i="2" a="1"/>
  <c r="T2137" i="2" s="1"/>
  <c r="T2138" i="2" a="1"/>
  <c r="T2138" i="2" s="1"/>
  <c r="T2139" i="2" a="1"/>
  <c r="T2139" i="2" s="1"/>
  <c r="T2140" i="2" a="1"/>
  <c r="T2140" i="2" s="1"/>
  <c r="T2141" i="2" a="1"/>
  <c r="T2141" i="2" s="1"/>
  <c r="T2142" i="2" a="1"/>
  <c r="T2142" i="2" s="1"/>
  <c r="T2143" i="2" a="1"/>
  <c r="T2143" i="2" s="1"/>
  <c r="T2144" i="2" a="1"/>
  <c r="T2144" i="2" s="1"/>
  <c r="T2145" i="2" a="1"/>
  <c r="T2145" i="2" s="1"/>
  <c r="T2146" i="2" a="1"/>
  <c r="T2146" i="2" s="1"/>
  <c r="T2147" i="2" a="1"/>
  <c r="T2147" i="2" s="1"/>
  <c r="T2148" i="2" a="1"/>
  <c r="T2148" i="2" s="1"/>
  <c r="T2149" i="2" a="1"/>
  <c r="T2149" i="2" s="1"/>
  <c r="T2150" i="2" a="1"/>
  <c r="T2150" i="2" s="1"/>
  <c r="T2151" i="2" a="1"/>
  <c r="T2151" i="2" s="1"/>
  <c r="T2152" i="2" a="1"/>
  <c r="T2152" i="2" s="1"/>
  <c r="T2153" i="2" a="1"/>
  <c r="T2153" i="2" s="1"/>
  <c r="T2154" i="2" a="1"/>
  <c r="T2154" i="2" s="1"/>
  <c r="T2155" i="2" a="1"/>
  <c r="T2155" i="2" s="1"/>
  <c r="T2156" i="2" a="1"/>
  <c r="T2156" i="2" s="1"/>
  <c r="T2157" i="2" a="1"/>
  <c r="T2157" i="2" s="1"/>
  <c r="T2158" i="2" a="1"/>
  <c r="T2158" i="2" s="1"/>
  <c r="T2159" i="2" a="1"/>
  <c r="T2159" i="2" s="1"/>
  <c r="T2160" i="2" a="1"/>
  <c r="T2160" i="2" s="1"/>
  <c r="T2161" i="2" a="1"/>
  <c r="T2161" i="2" s="1"/>
  <c r="T2162" i="2" a="1"/>
  <c r="T2162" i="2" s="1"/>
  <c r="T2163" i="2" a="1"/>
  <c r="T2163" i="2" s="1"/>
  <c r="T2164" i="2" a="1"/>
  <c r="T2164" i="2" s="1"/>
  <c r="T2165" i="2" a="1"/>
  <c r="T2165" i="2" s="1"/>
  <c r="T2166" i="2" a="1"/>
  <c r="T2166" i="2" s="1"/>
  <c r="T2167" i="2" a="1"/>
  <c r="T2167" i="2" s="1"/>
  <c r="T2168" i="2" a="1"/>
  <c r="T2168" i="2" s="1"/>
  <c r="T2169" i="2" a="1"/>
  <c r="T2169" i="2" s="1"/>
  <c r="T2170" i="2" a="1"/>
  <c r="T2170" i="2" s="1"/>
  <c r="T2171" i="2" a="1"/>
  <c r="T2171" i="2" s="1"/>
  <c r="T2172" i="2" a="1"/>
  <c r="T2172" i="2" s="1"/>
  <c r="T2173" i="2" a="1"/>
  <c r="T2173" i="2" s="1"/>
  <c r="T2174" i="2" a="1"/>
  <c r="T2174" i="2" s="1"/>
  <c r="T2175" i="2" a="1"/>
  <c r="T2175" i="2" s="1"/>
  <c r="T2176" i="2" a="1"/>
  <c r="T2176" i="2" s="1"/>
  <c r="T2177" i="2" a="1"/>
  <c r="T2177" i="2" s="1"/>
  <c r="T2178" i="2" a="1"/>
  <c r="T2178" i="2" s="1"/>
  <c r="T2179" i="2" a="1"/>
  <c r="T2179" i="2" s="1"/>
  <c r="T2180" i="2" a="1"/>
  <c r="T2180" i="2" s="1"/>
  <c r="T2181" i="2" a="1"/>
  <c r="T2181" i="2" s="1"/>
  <c r="T2182" i="2" a="1"/>
  <c r="T2182" i="2" s="1"/>
  <c r="T2183" i="2" a="1"/>
  <c r="T2183" i="2" s="1"/>
  <c r="T2184" i="2" a="1"/>
  <c r="T2184" i="2" s="1"/>
  <c r="T2185" i="2" a="1"/>
  <c r="T2185" i="2" s="1"/>
  <c r="T2186" i="2" a="1"/>
  <c r="T2186" i="2" s="1"/>
  <c r="T2187" i="2" a="1"/>
  <c r="T2187" i="2" s="1"/>
  <c r="T2188" i="2" a="1"/>
  <c r="T2188" i="2" s="1"/>
  <c r="T2189" i="2" a="1"/>
  <c r="T2189" i="2" s="1"/>
  <c r="T2190" i="2" a="1"/>
  <c r="T2190" i="2" s="1"/>
  <c r="T2191" i="2" a="1"/>
  <c r="T2191" i="2" s="1"/>
  <c r="T2192" i="2" a="1"/>
  <c r="T2192" i="2" s="1"/>
  <c r="T2193" i="2" a="1"/>
  <c r="T2193" i="2" s="1"/>
  <c r="T2194" i="2" a="1"/>
  <c r="T2194" i="2" s="1"/>
  <c r="T2195" i="2" a="1"/>
  <c r="T2195" i="2" s="1"/>
  <c r="T2196" i="2" a="1"/>
  <c r="T2196" i="2" s="1"/>
  <c r="T2197" i="2" a="1"/>
  <c r="T2197" i="2"/>
  <c r="T2198" i="2" a="1"/>
  <c r="T2198" i="2" s="1"/>
  <c r="T2199" i="2" a="1"/>
  <c r="T2199" i="2" s="1"/>
  <c r="T2200" i="2" a="1"/>
  <c r="T2200" i="2" s="1"/>
  <c r="T2201" i="2" a="1"/>
  <c r="T2201" i="2" s="1"/>
  <c r="T2202" i="2" a="1"/>
  <c r="T2202" i="2" s="1"/>
  <c r="T2203" i="2" a="1"/>
  <c r="T2203" i="2" s="1"/>
  <c r="T2204" i="2" a="1"/>
  <c r="T2204" i="2" s="1"/>
  <c r="T2205" i="2" a="1"/>
  <c r="T2205" i="2" s="1"/>
  <c r="T2206" i="2" a="1"/>
  <c r="T2206" i="2" s="1"/>
  <c r="T2207" i="2" a="1"/>
  <c r="T2207" i="2" s="1"/>
  <c r="T2208" i="2" a="1"/>
  <c r="T2208" i="2" s="1"/>
  <c r="T2209" i="2" a="1"/>
  <c r="T2209" i="2" s="1"/>
  <c r="T2210" i="2" a="1"/>
  <c r="T2210" i="2" s="1"/>
  <c r="T2211" i="2" a="1"/>
  <c r="T2211" i="2" s="1"/>
  <c r="T2212" i="2" a="1"/>
  <c r="T2212" i="2"/>
  <c r="T2213" i="2" a="1"/>
  <c r="T2213" i="2" s="1"/>
  <c r="T2214" i="2" a="1"/>
  <c r="T2214" i="2" s="1"/>
  <c r="T2215" i="2" a="1"/>
  <c r="T2215" i="2" s="1"/>
  <c r="T2216" i="2" a="1"/>
  <c r="T2216" i="2" s="1"/>
  <c r="T2217" i="2" a="1"/>
  <c r="T2217" i="2" s="1"/>
  <c r="T2218" i="2" a="1"/>
  <c r="T2218" i="2" s="1"/>
  <c r="T2219" i="2" a="1"/>
  <c r="T2219" i="2" s="1"/>
  <c r="T2220" i="2" a="1"/>
  <c r="T2220" i="2" s="1"/>
  <c r="T2221" i="2" a="1"/>
  <c r="T2221" i="2" s="1"/>
  <c r="T2222" i="2" a="1"/>
  <c r="T2222" i="2" s="1"/>
  <c r="T2223" i="2" a="1"/>
  <c r="T2223" i="2" s="1"/>
  <c r="T2224" i="2" a="1"/>
  <c r="T2224" i="2" s="1"/>
  <c r="T2225" i="2" a="1"/>
  <c r="T2225" i="2" s="1"/>
  <c r="T2226" i="2" a="1"/>
  <c r="T2226" i="2" s="1"/>
  <c r="T2227" i="2" a="1"/>
  <c r="T2227" i="2" s="1"/>
  <c r="T2228" i="2" a="1"/>
  <c r="T2228" i="2" s="1"/>
  <c r="T2229" i="2" a="1"/>
  <c r="T2229" i="2" s="1"/>
  <c r="T2230" i="2" a="1"/>
  <c r="T2230" i="2" s="1"/>
  <c r="T2231" i="2" a="1"/>
  <c r="T2231" i="2" s="1"/>
  <c r="T2232" i="2" a="1"/>
  <c r="T2232" i="2" s="1"/>
  <c r="T2233" i="2" a="1"/>
  <c r="T2233" i="2" s="1"/>
  <c r="T2234" i="2" a="1"/>
  <c r="T2234" i="2" s="1"/>
  <c r="T2235" i="2" a="1"/>
  <c r="T2235" i="2" s="1"/>
  <c r="T2236" i="2" a="1"/>
  <c r="T2236" i="2" s="1"/>
  <c r="T2237" i="2" a="1"/>
  <c r="T2237" i="2" s="1"/>
  <c r="T2238" i="2" a="1"/>
  <c r="T2238" i="2" s="1"/>
  <c r="T2239" i="2" a="1"/>
  <c r="T2239" i="2" s="1"/>
  <c r="T2240" i="2" a="1"/>
  <c r="T2240" i="2" s="1"/>
  <c r="T2241" i="2" a="1"/>
  <c r="T2241" i="2" s="1"/>
  <c r="T2242" i="2" a="1"/>
  <c r="T2242" i="2" s="1"/>
  <c r="T2243" i="2" a="1"/>
  <c r="T2243" i="2" s="1"/>
  <c r="T2244" i="2" a="1"/>
  <c r="T2244" i="2" s="1"/>
  <c r="T2245" i="2" a="1"/>
  <c r="T2245" i="2" s="1"/>
  <c r="T2246" i="2" a="1"/>
  <c r="T2246" i="2" s="1"/>
  <c r="T2247" i="2" a="1"/>
  <c r="T2247" i="2" s="1"/>
  <c r="T2248" i="2" a="1"/>
  <c r="T2248" i="2" s="1"/>
  <c r="T2249" i="2" a="1"/>
  <c r="T2249" i="2" s="1"/>
  <c r="T2250" i="2" a="1"/>
  <c r="T2250" i="2" s="1"/>
  <c r="T2251" i="2" a="1"/>
  <c r="T2251" i="2" s="1"/>
  <c r="T2252" i="2" a="1"/>
  <c r="T2252" i="2"/>
  <c r="T2253" i="2" a="1"/>
  <c r="T2253" i="2" s="1"/>
  <c r="T2254" i="2" a="1"/>
  <c r="T2254" i="2" s="1"/>
  <c r="T2255" i="2" a="1"/>
  <c r="T2255" i="2" s="1"/>
  <c r="T2256" i="2" a="1"/>
  <c r="T2256" i="2" s="1"/>
  <c r="T2257" i="2" a="1"/>
  <c r="T2257" i="2" s="1"/>
  <c r="T2258" i="2" a="1"/>
  <c r="T2258" i="2" s="1"/>
  <c r="T2259" i="2" a="1"/>
  <c r="T2259" i="2" s="1"/>
  <c r="T2260" i="2" a="1"/>
  <c r="T2260" i="2" s="1"/>
  <c r="T2261" i="2" a="1"/>
  <c r="T2261" i="2" s="1"/>
  <c r="T2262" i="2" a="1"/>
  <c r="T2262" i="2" s="1"/>
  <c r="T2263" i="2" a="1"/>
  <c r="T2263" i="2" s="1"/>
  <c r="T2264" i="2" a="1"/>
  <c r="T2264" i="2" s="1"/>
  <c r="T2265" i="2" a="1"/>
  <c r="T2265" i="2" s="1"/>
  <c r="T2266" i="2" a="1"/>
  <c r="T2266" i="2" s="1"/>
  <c r="T2267" i="2" a="1"/>
  <c r="T2267" i="2"/>
  <c r="T2268" i="2" a="1"/>
  <c r="T2268" i="2" s="1"/>
  <c r="T2269" i="2" a="1"/>
  <c r="T2269" i="2" s="1"/>
  <c r="T2270" i="2" a="1"/>
  <c r="T2270" i="2" s="1"/>
  <c r="T2271" i="2" a="1"/>
  <c r="T2271" i="2" s="1"/>
  <c r="T2272" i="2" a="1"/>
  <c r="T2272" i="2" s="1"/>
  <c r="T2273" i="2" a="1"/>
  <c r="T2273" i="2" s="1"/>
  <c r="T2274" i="2" a="1"/>
  <c r="T2274" i="2" s="1"/>
  <c r="T2275" i="2" a="1"/>
  <c r="T2275" i="2" s="1"/>
  <c r="T2276" i="2" a="1"/>
  <c r="T2276" i="2" s="1"/>
  <c r="T2277" i="2" a="1"/>
  <c r="T2277" i="2" s="1"/>
  <c r="T2278" i="2" a="1"/>
  <c r="T2278" i="2" s="1"/>
  <c r="T2279" i="2" a="1"/>
  <c r="T2279" i="2" s="1"/>
  <c r="T2280" i="2" a="1"/>
  <c r="T2280" i="2" s="1"/>
  <c r="T2281" i="2" a="1"/>
  <c r="T2281" i="2" s="1"/>
  <c r="T2282" i="2" a="1"/>
  <c r="T2282" i="2" s="1"/>
  <c r="T2283" i="2" a="1"/>
  <c r="T2283" i="2" s="1"/>
  <c r="T2284" i="2" a="1"/>
  <c r="T2284" i="2" s="1"/>
  <c r="T2285" i="2" a="1"/>
  <c r="T2285" i="2" s="1"/>
  <c r="T2286" i="2" a="1"/>
  <c r="T2286" i="2" s="1"/>
  <c r="T2287" i="2" a="1"/>
  <c r="T2287" i="2" s="1"/>
  <c r="T2288" i="2" a="1"/>
  <c r="T2288" i="2" s="1"/>
  <c r="T2289" i="2" a="1"/>
  <c r="T2289" i="2" s="1"/>
  <c r="T2290" i="2" a="1"/>
  <c r="T2290" i="2" s="1"/>
  <c r="T2291" i="2" a="1"/>
  <c r="T2291" i="2" s="1"/>
  <c r="T2292" i="2" a="1"/>
  <c r="T2292" i="2" s="1"/>
  <c r="T2293" i="2" a="1"/>
  <c r="T2293" i="2" s="1"/>
  <c r="T2294" i="2" a="1"/>
  <c r="T2294" i="2" s="1"/>
  <c r="T2295" i="2" a="1"/>
  <c r="T2295" i="2" s="1"/>
  <c r="T2296" i="2" a="1"/>
  <c r="T2296" i="2" s="1"/>
  <c r="T2297" i="2" a="1"/>
  <c r="T2297" i="2" s="1"/>
  <c r="T2298" i="2" a="1"/>
  <c r="T2298" i="2" s="1"/>
  <c r="T2299" i="2" a="1"/>
  <c r="T2299" i="2" s="1"/>
  <c r="T2300" i="2" a="1"/>
  <c r="T2300" i="2" s="1"/>
  <c r="T2301" i="2" a="1"/>
  <c r="T2301" i="2" s="1"/>
  <c r="T2302" i="2" a="1"/>
  <c r="T2302" i="2" s="1"/>
  <c r="T2303" i="2" a="1"/>
  <c r="T2303" i="2"/>
  <c r="T2304" i="2" a="1"/>
  <c r="T2304" i="2" s="1"/>
  <c r="T2305" i="2" a="1"/>
  <c r="T2305" i="2" s="1"/>
  <c r="T2306" i="2" a="1"/>
  <c r="T2306" i="2" s="1"/>
  <c r="T2307" i="2" a="1"/>
  <c r="T2307" i="2" s="1"/>
  <c r="T2308" i="2" a="1"/>
  <c r="T2308" i="2" s="1"/>
  <c r="T2309" i="2" a="1"/>
  <c r="T2309" i="2" s="1"/>
  <c r="T2310" i="2" a="1"/>
  <c r="T2310" i="2" s="1"/>
  <c r="T2311" i="2" a="1"/>
  <c r="T2311" i="2" s="1"/>
  <c r="T2312" i="2" a="1"/>
  <c r="T2312" i="2"/>
  <c r="T2313" i="2" a="1"/>
  <c r="T2313" i="2" s="1"/>
  <c r="T2314" i="2" a="1"/>
  <c r="T2314" i="2" s="1"/>
  <c r="T2315" i="2" a="1"/>
  <c r="T2315" i="2" s="1"/>
  <c r="T2316" i="2" a="1"/>
  <c r="T2316" i="2" s="1"/>
  <c r="T2317" i="2" a="1"/>
  <c r="T2317" i="2" s="1"/>
  <c r="T2318" i="2" a="1"/>
  <c r="T2318" i="2" s="1"/>
  <c r="T2319" i="2" a="1"/>
  <c r="T2319" i="2" s="1"/>
  <c r="T2320" i="2" a="1"/>
  <c r="T2320" i="2" s="1"/>
  <c r="T2321" i="2" a="1"/>
  <c r="T2321" i="2" s="1"/>
  <c r="T2322" i="2" a="1"/>
  <c r="T2322" i="2" s="1"/>
  <c r="T2323" i="2" a="1"/>
  <c r="T2323" i="2" s="1"/>
  <c r="T2324" i="2" a="1"/>
  <c r="T2324" i="2" s="1"/>
  <c r="T2325" i="2" a="1"/>
  <c r="T2325" i="2" s="1"/>
  <c r="T2326" i="2" a="1"/>
  <c r="T2326" i="2" s="1"/>
  <c r="T2327" i="2" a="1"/>
  <c r="T2327" i="2" s="1"/>
  <c r="T2328" i="2" a="1"/>
  <c r="T2328" i="2" s="1"/>
  <c r="T2329" i="2" a="1"/>
  <c r="T2329" i="2" s="1"/>
  <c r="T2330" i="2" a="1"/>
  <c r="T2330" i="2" s="1"/>
  <c r="T2331" i="2" a="1"/>
  <c r="T2331" i="2" s="1"/>
  <c r="T2332" i="2" a="1"/>
  <c r="T2332" i="2" s="1"/>
  <c r="T2333" i="2" a="1"/>
  <c r="T2333" i="2" s="1"/>
  <c r="T2334" i="2" a="1"/>
  <c r="T2334" i="2" s="1"/>
  <c r="T2335" i="2" a="1"/>
  <c r="T2335" i="2" s="1"/>
  <c r="T2336" i="2" a="1"/>
  <c r="T2336" i="2" s="1"/>
  <c r="T2337" i="2" a="1"/>
  <c r="T2337" i="2" s="1"/>
  <c r="T2338" i="2" a="1"/>
  <c r="T2338" i="2" s="1"/>
  <c r="T2339" i="2" a="1"/>
  <c r="T2339" i="2" s="1"/>
  <c r="T2340" i="2" a="1"/>
  <c r="T2340" i="2" s="1"/>
  <c r="T2341" i="2" a="1"/>
  <c r="T2341" i="2" s="1"/>
  <c r="T2342" i="2" a="1"/>
  <c r="T2342" i="2" s="1"/>
  <c r="T2343" i="2" a="1"/>
  <c r="T2343" i="2" s="1"/>
  <c r="T2344" i="2" a="1"/>
  <c r="T2344" i="2" s="1"/>
  <c r="T2345" i="2" a="1"/>
  <c r="T2345" i="2" s="1"/>
  <c r="T2346" i="2" a="1"/>
  <c r="T2346" i="2" s="1"/>
  <c r="T2347" i="2" a="1"/>
  <c r="T2347" i="2" s="1"/>
  <c r="T2348" i="2" a="1"/>
  <c r="T2348" i="2" s="1"/>
  <c r="T2349" i="2" a="1"/>
  <c r="T2349" i="2" s="1"/>
  <c r="T2350" i="2" a="1"/>
  <c r="T2350" i="2" s="1"/>
  <c r="T2351" i="2" a="1"/>
  <c r="T2351" i="2" s="1"/>
  <c r="T2352" i="2" a="1"/>
  <c r="T2352" i="2" s="1"/>
  <c r="T2353" i="2" a="1"/>
  <c r="T2353" i="2" s="1"/>
  <c r="T2354" i="2" a="1"/>
  <c r="T2354" i="2" s="1"/>
  <c r="T2355" i="2" a="1"/>
  <c r="T2355" i="2" s="1"/>
  <c r="T2356" i="2" a="1"/>
  <c r="T2356" i="2" s="1"/>
  <c r="T2357" i="2" a="1"/>
  <c r="T2357" i="2" s="1"/>
  <c r="T2358" i="2" a="1"/>
  <c r="T2358" i="2" s="1"/>
  <c r="T2359" i="2" a="1"/>
  <c r="T2359" i="2" s="1"/>
  <c r="T2360" i="2" a="1"/>
  <c r="T2360" i="2" s="1"/>
  <c r="T2361" i="2" a="1"/>
  <c r="T2361" i="2" s="1"/>
  <c r="T2362" i="2" a="1"/>
  <c r="T2362" i="2" s="1"/>
  <c r="T2363" i="2" a="1"/>
  <c r="T2363" i="2"/>
  <c r="T2364" i="2" a="1"/>
  <c r="T2364" i="2" s="1"/>
  <c r="T2365" i="2" a="1"/>
  <c r="T2365" i="2" s="1"/>
  <c r="T2366" i="2" a="1"/>
  <c r="T2366" i="2" s="1"/>
  <c r="T2367" i="2" a="1"/>
  <c r="T2367" i="2" s="1"/>
  <c r="T2368" i="2" a="1"/>
  <c r="T2368" i="2" s="1"/>
  <c r="T2369" i="2" a="1"/>
  <c r="T2369" i="2" s="1"/>
  <c r="T2370" i="2" a="1"/>
  <c r="T2370" i="2" s="1"/>
  <c r="T2371" i="2" a="1"/>
  <c r="T2371" i="2" s="1"/>
  <c r="T2372" i="2" a="1"/>
  <c r="T2372" i="2" s="1"/>
  <c r="T2373" i="2" a="1"/>
  <c r="T2373" i="2" s="1"/>
  <c r="T2374" i="2" a="1"/>
  <c r="T2374" i="2" s="1"/>
  <c r="T2375" i="2" a="1"/>
  <c r="T2375" i="2" s="1"/>
  <c r="T2376" i="2" a="1"/>
  <c r="T2376" i="2" s="1"/>
  <c r="T2377" i="2" a="1"/>
  <c r="T2377" i="2" s="1"/>
  <c r="T2378" i="2" a="1"/>
  <c r="T2378" i="2" s="1"/>
  <c r="T2379" i="2" a="1"/>
  <c r="T2379" i="2" s="1"/>
  <c r="T2380" i="2" a="1"/>
  <c r="T2380" i="2" s="1"/>
  <c r="T2381" i="2" a="1"/>
  <c r="T2381" i="2" s="1"/>
  <c r="T2382" i="2" a="1"/>
  <c r="T2382" i="2" s="1"/>
  <c r="T2383" i="2" a="1"/>
  <c r="T2383" i="2" s="1"/>
  <c r="T2384" i="2" a="1"/>
  <c r="T2384" i="2" s="1"/>
  <c r="T2385" i="2" a="1"/>
  <c r="T2385" i="2" s="1"/>
  <c r="T2386" i="2" a="1"/>
  <c r="T2386" i="2" s="1"/>
  <c r="T2387" i="2" a="1"/>
  <c r="T2387" i="2" s="1"/>
  <c r="T2388" i="2" a="1"/>
  <c r="T2388" i="2" s="1"/>
  <c r="T2389" i="2" a="1"/>
  <c r="T2389" i="2" s="1"/>
  <c r="T2390" i="2" a="1"/>
  <c r="T2390" i="2" s="1"/>
  <c r="T2391" i="2" a="1"/>
  <c r="T2391" i="2" s="1"/>
  <c r="T2392" i="2" a="1"/>
  <c r="T2392" i="2" s="1"/>
  <c r="T2393" i="2" a="1"/>
  <c r="T2393" i="2" s="1"/>
  <c r="T2394" i="2" a="1"/>
  <c r="T2394" i="2" s="1"/>
  <c r="T2395" i="2" a="1"/>
  <c r="T2395" i="2" s="1"/>
  <c r="T2396" i="2" a="1"/>
  <c r="T2396" i="2" s="1"/>
  <c r="T2397" i="2" a="1"/>
  <c r="T2397" i="2" s="1"/>
  <c r="T2398" i="2" a="1"/>
  <c r="T2398" i="2" s="1"/>
  <c r="T2399" i="2" a="1"/>
  <c r="T2399" i="2" s="1"/>
  <c r="T2400" i="2" a="1"/>
  <c r="T2400" i="2" s="1"/>
  <c r="T2401" i="2" a="1"/>
  <c r="T2401" i="2" s="1"/>
  <c r="T2402" i="2" a="1"/>
  <c r="T2402" i="2" s="1"/>
  <c r="T2403" i="2" a="1"/>
  <c r="T2403" i="2" s="1"/>
  <c r="T2404" i="2" a="1"/>
  <c r="T2404" i="2" s="1"/>
  <c r="T2405" i="2" a="1"/>
  <c r="T2405" i="2" s="1"/>
  <c r="T2406" i="2" a="1"/>
  <c r="T2406" i="2" s="1"/>
  <c r="T2407" i="2" a="1"/>
  <c r="T2407" i="2"/>
  <c r="T2408" i="2" a="1"/>
  <c r="T2408" i="2" s="1"/>
  <c r="T2409" i="2" a="1"/>
  <c r="T2409" i="2" s="1"/>
  <c r="T2410" i="2" a="1"/>
  <c r="T2410" i="2" s="1"/>
  <c r="T2411" i="2" a="1"/>
  <c r="T2411" i="2" s="1"/>
  <c r="T2412" i="2" a="1"/>
  <c r="T2412" i="2" s="1"/>
  <c r="T2413" i="2" a="1"/>
  <c r="T2413" i="2"/>
  <c r="T2414" i="2" a="1"/>
  <c r="T2414" i="2" s="1"/>
  <c r="T2415" i="2" a="1"/>
  <c r="T2415" i="2" s="1"/>
  <c r="T2416" i="2" a="1"/>
  <c r="T2416" i="2" s="1"/>
  <c r="T2417" i="2" a="1"/>
  <c r="T2417" i="2" s="1"/>
  <c r="T2418" i="2" a="1"/>
  <c r="T2418" i="2" s="1"/>
  <c r="T2419" i="2" a="1"/>
  <c r="T2419" i="2" s="1"/>
  <c r="T2420" i="2" a="1"/>
  <c r="T2420" i="2" s="1"/>
  <c r="T2421" i="2" a="1"/>
  <c r="T2421" i="2" s="1"/>
  <c r="T2422" i="2" a="1"/>
  <c r="T2422" i="2" s="1"/>
  <c r="T2423" i="2" a="1"/>
  <c r="T2423" i="2" s="1"/>
  <c r="T2424" i="2" a="1"/>
  <c r="T2424" i="2" s="1"/>
  <c r="T2425" i="2" a="1"/>
  <c r="T2425" i="2" s="1"/>
  <c r="T2426" i="2" a="1"/>
  <c r="T2426" i="2" s="1"/>
  <c r="T2427" i="2" a="1"/>
  <c r="T2427" i="2"/>
  <c r="T2428" i="2" a="1"/>
  <c r="T2428" i="2" s="1"/>
  <c r="T2429" i="2" a="1"/>
  <c r="T2429" i="2" s="1"/>
  <c r="T2430" i="2" a="1"/>
  <c r="T2430" i="2" s="1"/>
  <c r="T2431" i="2" a="1"/>
  <c r="T2431" i="2" s="1"/>
  <c r="T2432" i="2" a="1"/>
  <c r="T2432" i="2" s="1"/>
  <c r="T2433" i="2" a="1"/>
  <c r="T2433" i="2" s="1"/>
  <c r="T2434" i="2" a="1"/>
  <c r="T2434" i="2" s="1"/>
  <c r="T2435" i="2" a="1"/>
  <c r="T2435" i="2" s="1"/>
  <c r="T2436" i="2" a="1"/>
  <c r="T2436" i="2" s="1"/>
  <c r="T2437" i="2" a="1"/>
  <c r="T2437" i="2" s="1"/>
  <c r="T2438" i="2" a="1"/>
  <c r="T2438" i="2" s="1"/>
  <c r="T2439" i="2" a="1"/>
  <c r="T2439" i="2" s="1"/>
  <c r="T2440" i="2" a="1"/>
  <c r="T2440" i="2" s="1"/>
  <c r="T2441" i="2" a="1"/>
  <c r="T2441" i="2" s="1"/>
  <c r="T2442" i="2" a="1"/>
  <c r="T2442" i="2" s="1"/>
  <c r="T2443" i="2" a="1"/>
  <c r="T2443" i="2" s="1"/>
  <c r="T2444" i="2" a="1"/>
  <c r="T2444" i="2" s="1"/>
  <c r="T2445" i="2" a="1"/>
  <c r="T2445" i="2" s="1"/>
  <c r="T2446" i="2" a="1"/>
  <c r="T2446" i="2" s="1"/>
  <c r="T2447" i="2" a="1"/>
  <c r="T2447" i="2" s="1"/>
  <c r="T2448" i="2" a="1"/>
  <c r="T2448" i="2" s="1"/>
  <c r="T2449" i="2" a="1"/>
  <c r="T2449" i="2" s="1"/>
  <c r="T2450" i="2" a="1"/>
  <c r="T2450" i="2" s="1"/>
  <c r="T2451" i="2" a="1"/>
  <c r="T2451" i="2" s="1"/>
  <c r="T2452" i="2" a="1"/>
  <c r="T2452" i="2" s="1"/>
  <c r="T2453" i="2" a="1"/>
  <c r="T2453" i="2"/>
  <c r="T2454" i="2" a="1"/>
  <c r="T2454" i="2" s="1"/>
  <c r="T2455" i="2" a="1"/>
  <c r="T2455" i="2" s="1"/>
  <c r="T2456" i="2" a="1"/>
  <c r="T2456" i="2" s="1"/>
  <c r="T2457" i="2" a="1"/>
  <c r="T2457" i="2" s="1"/>
  <c r="T2458" i="2" a="1"/>
  <c r="T2458" i="2" s="1"/>
  <c r="T2459" i="2" a="1"/>
  <c r="T2459" i="2" s="1"/>
  <c r="T2460" i="2" a="1"/>
  <c r="T2460" i="2" s="1"/>
  <c r="T2461" i="2" a="1"/>
  <c r="T2461" i="2" s="1"/>
  <c r="T2462" i="2" a="1"/>
  <c r="T2462" i="2" s="1"/>
  <c r="T2463" i="2" a="1"/>
  <c r="T2463" i="2" s="1"/>
  <c r="T2464" i="2" a="1"/>
  <c r="T2464" i="2"/>
  <c r="T2465" i="2" a="1"/>
  <c r="T2465" i="2" s="1"/>
  <c r="T2466" i="2" a="1"/>
  <c r="T2466" i="2" s="1"/>
  <c r="T2467" i="2" a="1"/>
  <c r="T2467" i="2" s="1"/>
  <c r="T2468" i="2" a="1"/>
  <c r="T2468" i="2" s="1"/>
  <c r="T2469" i="2" a="1"/>
  <c r="T2469" i="2" s="1"/>
  <c r="T2470" i="2" a="1"/>
  <c r="T2470" i="2" s="1"/>
  <c r="T2471" i="2" a="1"/>
  <c r="T2471" i="2" s="1"/>
  <c r="T2472" i="2" a="1"/>
  <c r="T2472" i="2" s="1"/>
  <c r="T2473" i="2" a="1"/>
  <c r="T2473" i="2" s="1"/>
  <c r="T2474" i="2" a="1"/>
  <c r="T2474" i="2" s="1"/>
  <c r="T2475" i="2" a="1"/>
  <c r="T2475" i="2" s="1"/>
  <c r="T2476" i="2" a="1"/>
  <c r="T2476" i="2" s="1"/>
  <c r="T2477" i="2" a="1"/>
  <c r="T2477" i="2" s="1"/>
  <c r="T2478" i="2" a="1"/>
  <c r="T2478" i="2" s="1"/>
  <c r="T2479" i="2" a="1"/>
  <c r="T2479" i="2" s="1"/>
  <c r="T2480" i="2" a="1"/>
  <c r="T2480" i="2" s="1"/>
  <c r="T2481" i="2" a="1"/>
  <c r="T2481" i="2" s="1"/>
  <c r="T2482" i="2" a="1"/>
  <c r="T2482" i="2" s="1"/>
  <c r="T2483" i="2" a="1"/>
  <c r="T2483" i="2" s="1"/>
  <c r="T2484" i="2" a="1"/>
  <c r="T2484" i="2" s="1"/>
  <c r="T2485" i="2" a="1"/>
  <c r="T2485" i="2" s="1"/>
  <c r="T2486" i="2" a="1"/>
  <c r="T2486" i="2" s="1"/>
  <c r="T2487" i="2" a="1"/>
  <c r="T2487" i="2" s="1"/>
  <c r="T2488" i="2" a="1"/>
  <c r="T2488" i="2" s="1"/>
  <c r="T2489" i="2" a="1"/>
  <c r="T2489" i="2" s="1"/>
  <c r="T2490" i="2" a="1"/>
  <c r="T2490" i="2" s="1"/>
  <c r="T2491" i="2" a="1"/>
  <c r="T2491" i="2" s="1"/>
  <c r="T2492" i="2" a="1"/>
  <c r="T2492" i="2" s="1"/>
  <c r="T2493" i="2" a="1"/>
  <c r="T2493" i="2" s="1"/>
  <c r="T2494" i="2" a="1"/>
  <c r="T2494" i="2" s="1"/>
  <c r="T2495" i="2" a="1"/>
  <c r="T2495" i="2" s="1"/>
  <c r="T2496" i="2" a="1"/>
  <c r="T2496" i="2" s="1"/>
  <c r="T2497" i="2" a="1"/>
  <c r="T2497" i="2" s="1"/>
  <c r="T2498" i="2" a="1"/>
  <c r="T2498" i="2" s="1"/>
  <c r="T2499" i="2" a="1"/>
  <c r="T2499" i="2" s="1"/>
  <c r="T2500" i="2" a="1"/>
  <c r="T2500" i="2" s="1"/>
  <c r="T2501" i="2" a="1"/>
  <c r="T2501" i="2" s="1"/>
  <c r="T2502" i="2" a="1"/>
  <c r="T2502" i="2" s="1"/>
  <c r="T2503" i="2" a="1"/>
  <c r="T2503" i="2" s="1"/>
  <c r="T2504" i="2" a="1"/>
  <c r="T2504" i="2" s="1"/>
  <c r="T2505" i="2" a="1"/>
  <c r="T2505" i="2" s="1"/>
  <c r="T2506" i="2" a="1"/>
  <c r="T2506" i="2" s="1"/>
  <c r="T2507" i="2" a="1"/>
  <c r="T2507" i="2" s="1"/>
  <c r="T2508" i="2" a="1"/>
  <c r="T2508" i="2" s="1"/>
  <c r="T2509" i="2" a="1"/>
  <c r="T2509" i="2" s="1"/>
  <c r="T2510" i="2" a="1"/>
  <c r="T2510" i="2" s="1"/>
  <c r="T2511" i="2" a="1"/>
  <c r="T2511" i="2" s="1"/>
  <c r="T2512" i="2" a="1"/>
  <c r="T2512" i="2" s="1"/>
  <c r="T2513" i="2" a="1"/>
  <c r="T2513" i="2" s="1"/>
  <c r="T2514" i="2" a="1"/>
  <c r="T2514" i="2" s="1"/>
  <c r="T2515" i="2" a="1"/>
  <c r="T2515" i="2" s="1"/>
  <c r="T2516" i="2" a="1"/>
  <c r="T2516" i="2" s="1"/>
  <c r="T2517" i="2" a="1"/>
  <c r="T2517" i="2" s="1"/>
  <c r="T2518" i="2" a="1"/>
  <c r="T2518" i="2" s="1"/>
  <c r="T2519" i="2" a="1"/>
  <c r="T2519" i="2" s="1"/>
  <c r="T2520" i="2" a="1"/>
  <c r="T2520" i="2" s="1"/>
  <c r="T2521" i="2" a="1"/>
  <c r="T2521" i="2" s="1"/>
  <c r="T2522" i="2" a="1"/>
  <c r="T2522" i="2" s="1"/>
  <c r="T2523" i="2" a="1"/>
  <c r="T2523" i="2" s="1"/>
  <c r="T2524" i="2" a="1"/>
  <c r="T2524" i="2" s="1"/>
  <c r="T2525" i="2" a="1"/>
  <c r="T2525" i="2" s="1"/>
  <c r="T2526" i="2" a="1"/>
  <c r="T2526" i="2" s="1"/>
  <c r="T2527" i="2" a="1"/>
  <c r="T2527" i="2" s="1"/>
  <c r="T2528" i="2" a="1"/>
  <c r="T2528" i="2" s="1"/>
  <c r="T2529" i="2" a="1"/>
  <c r="T2529" i="2" s="1"/>
  <c r="T2530" i="2" a="1"/>
  <c r="T2530" i="2" s="1"/>
  <c r="T2531" i="2" a="1"/>
  <c r="T2531" i="2" s="1"/>
  <c r="T2532" i="2" a="1"/>
  <c r="T2532" i="2"/>
  <c r="T2533" i="2" a="1"/>
  <c r="T2533" i="2" s="1"/>
  <c r="T2534" i="2" a="1"/>
  <c r="T2534" i="2" s="1"/>
  <c r="T2535" i="2" a="1"/>
  <c r="T2535" i="2" s="1"/>
  <c r="T2536" i="2" a="1"/>
  <c r="T2536" i="2" s="1"/>
  <c r="T2537" i="2" a="1"/>
  <c r="T2537" i="2" s="1"/>
  <c r="T2538" i="2" a="1"/>
  <c r="T2538" i="2" s="1"/>
  <c r="T2539" i="2" a="1"/>
  <c r="T2539" i="2" s="1"/>
  <c r="T2540" i="2" a="1"/>
  <c r="T2540" i="2" s="1"/>
  <c r="T2541" i="2" a="1"/>
  <c r="T2541" i="2" s="1"/>
  <c r="T2542" i="2" a="1"/>
  <c r="T2542" i="2" s="1"/>
  <c r="T2543" i="2" a="1"/>
  <c r="T2543" i="2" s="1"/>
  <c r="T2544" i="2" a="1"/>
  <c r="T2544" i="2" s="1"/>
  <c r="T2545" i="2" a="1"/>
  <c r="T2545" i="2" s="1"/>
  <c r="T2546" i="2" a="1"/>
  <c r="T2546" i="2" s="1"/>
  <c r="T2547" i="2" a="1"/>
  <c r="T2547" i="2" s="1"/>
  <c r="T2548" i="2" a="1"/>
  <c r="T2548" i="2" s="1"/>
  <c r="T2549" i="2" a="1"/>
  <c r="T2549" i="2" s="1"/>
  <c r="T2550" i="2" a="1"/>
  <c r="T2550" i="2" s="1"/>
  <c r="T2551" i="2" a="1"/>
  <c r="T2551" i="2" s="1"/>
  <c r="T2552" i="2" a="1"/>
  <c r="T2552" i="2" s="1"/>
  <c r="T2553" i="2" a="1"/>
  <c r="T2553" i="2" s="1"/>
  <c r="T2554" i="2" a="1"/>
  <c r="T2554" i="2" s="1"/>
  <c r="T2555" i="2" a="1"/>
  <c r="T2555" i="2" s="1"/>
  <c r="T2556" i="2" a="1"/>
  <c r="T2556" i="2" s="1"/>
  <c r="T2557" i="2" a="1"/>
  <c r="T2557" i="2" s="1"/>
  <c r="T2558" i="2" a="1"/>
  <c r="T2558" i="2" s="1"/>
  <c r="T2559" i="2" a="1"/>
  <c r="T2559" i="2"/>
  <c r="T2560" i="2" a="1"/>
  <c r="T2560" i="2" s="1"/>
  <c r="T2561" i="2" a="1"/>
  <c r="T2561" i="2" s="1"/>
  <c r="T2562" i="2" a="1"/>
  <c r="T2562" i="2" s="1"/>
  <c r="T2563" i="2" a="1"/>
  <c r="T2563" i="2" s="1"/>
  <c r="T2564" i="2" a="1"/>
  <c r="T2564" i="2" s="1"/>
  <c r="T2565" i="2" a="1"/>
  <c r="T2565" i="2" s="1"/>
  <c r="T2566" i="2" a="1"/>
  <c r="T2566" i="2" s="1"/>
  <c r="T2567" i="2" a="1"/>
  <c r="T2567" i="2" s="1"/>
  <c r="T2568" i="2" a="1"/>
  <c r="T2568" i="2" s="1"/>
  <c r="T2569" i="2" a="1"/>
  <c r="T2569" i="2" s="1"/>
  <c r="T2570" i="2" a="1"/>
  <c r="T2570" i="2" s="1"/>
  <c r="T2571" i="2" a="1"/>
  <c r="T2571" i="2" s="1"/>
  <c r="T2572" i="2" a="1"/>
  <c r="T2572" i="2" s="1"/>
  <c r="T2573" i="2" a="1"/>
  <c r="T2573" i="2"/>
  <c r="T2574" i="2" a="1"/>
  <c r="T2574" i="2" s="1"/>
  <c r="T2575" i="2" a="1"/>
  <c r="T2575" i="2" s="1"/>
  <c r="T2576" i="2" a="1"/>
  <c r="T2576" i="2" s="1"/>
  <c r="T2577" i="2" a="1"/>
  <c r="T2577" i="2" s="1"/>
  <c r="T2578" i="2" a="1"/>
  <c r="T2578" i="2" s="1"/>
  <c r="T2579" i="2" a="1"/>
  <c r="T2579" i="2" s="1"/>
  <c r="T2580" i="2" a="1"/>
  <c r="T2580" i="2"/>
  <c r="T2581" i="2" a="1"/>
  <c r="T2581" i="2" s="1"/>
  <c r="T2582" i="2" a="1"/>
  <c r="T2582" i="2" s="1"/>
  <c r="T2583" i="2" a="1"/>
  <c r="T2583" i="2" s="1"/>
  <c r="T2584" i="2" a="1"/>
  <c r="T2584" i="2"/>
  <c r="T2585" i="2" a="1"/>
  <c r="T2585" i="2" s="1"/>
  <c r="T2586" i="2" a="1"/>
  <c r="T2586" i="2" s="1"/>
  <c r="T2587" i="2" a="1"/>
  <c r="T2587" i="2" s="1"/>
  <c r="T2588" i="2" a="1"/>
  <c r="T2588" i="2" s="1"/>
  <c r="T2589" i="2" a="1"/>
  <c r="T2589" i="2" s="1"/>
  <c r="T2590" i="2" a="1"/>
  <c r="T2590" i="2" s="1"/>
  <c r="T2591" i="2" a="1"/>
  <c r="T2591" i="2" s="1"/>
  <c r="T2592" i="2" a="1"/>
  <c r="T2592" i="2" s="1"/>
  <c r="T2593" i="2" a="1"/>
  <c r="T2593" i="2" s="1"/>
  <c r="T2594" i="2" a="1"/>
  <c r="T2594" i="2" s="1"/>
  <c r="T2595" i="2" a="1"/>
  <c r="T2595" i="2" s="1"/>
  <c r="T2596" i="2" a="1"/>
  <c r="T2596" i="2" s="1"/>
  <c r="T2597" i="2" a="1"/>
  <c r="T2597" i="2" s="1"/>
  <c r="T2598" i="2" a="1"/>
  <c r="T2598" i="2" s="1"/>
  <c r="T2599" i="2" a="1"/>
  <c r="T2599" i="2" s="1"/>
  <c r="T2600" i="2" a="1"/>
  <c r="T2600" i="2" s="1"/>
  <c r="T2601" i="2" a="1"/>
  <c r="T2601" i="2" s="1"/>
  <c r="T2602" i="2" a="1"/>
  <c r="T2602" i="2" s="1"/>
  <c r="T2603" i="2" a="1"/>
  <c r="T2603" i="2" s="1"/>
  <c r="T2604" i="2" a="1"/>
  <c r="T2604" i="2" s="1"/>
  <c r="T2605" i="2" a="1"/>
  <c r="T2605" i="2" s="1"/>
  <c r="T2606" i="2" a="1"/>
  <c r="T2606" i="2" s="1"/>
  <c r="T2607" i="2" a="1"/>
  <c r="T2607" i="2" s="1"/>
  <c r="T2608" i="2" a="1"/>
  <c r="T2608" i="2" s="1"/>
  <c r="T2609" i="2" a="1"/>
  <c r="T2609" i="2" s="1"/>
  <c r="T2610" i="2" a="1"/>
  <c r="T2610" i="2" s="1"/>
  <c r="T2611" i="2" a="1"/>
  <c r="T2611" i="2" s="1"/>
  <c r="T2612" i="2" a="1"/>
  <c r="T2612" i="2" s="1"/>
  <c r="T2613" i="2" a="1"/>
  <c r="T2613" i="2" s="1"/>
  <c r="T2614" i="2" a="1"/>
  <c r="T2614" i="2"/>
  <c r="T2615" i="2" a="1"/>
  <c r="T2615" i="2" s="1"/>
  <c r="T2616" i="2" a="1"/>
  <c r="T2616" i="2" s="1"/>
  <c r="T2617" i="2" a="1"/>
  <c r="T2617" i="2" s="1"/>
  <c r="T2618" i="2" a="1"/>
  <c r="T2618" i="2" s="1"/>
  <c r="T2619" i="2" a="1"/>
  <c r="T2619" i="2" s="1"/>
  <c r="T2620" i="2" a="1"/>
  <c r="T2620" i="2" s="1"/>
  <c r="T2621" i="2" a="1"/>
  <c r="T2621" i="2" s="1"/>
  <c r="T2622" i="2" a="1"/>
  <c r="T2622" i="2" s="1"/>
  <c r="T2623" i="2" a="1"/>
  <c r="T2623" i="2" s="1"/>
  <c r="T2624" i="2" a="1"/>
  <c r="T2624" i="2" s="1"/>
  <c r="T2625" i="2" a="1"/>
  <c r="T2625" i="2" s="1"/>
  <c r="T2626" i="2" a="1"/>
  <c r="T2626" i="2" s="1"/>
  <c r="T2627" i="2" a="1"/>
  <c r="T2627" i="2" s="1"/>
  <c r="T2628" i="2" a="1"/>
  <c r="T2628" i="2" s="1"/>
  <c r="T2629" i="2" a="1"/>
  <c r="T2629" i="2"/>
  <c r="T2630" i="2" a="1"/>
  <c r="T2630" i="2" s="1"/>
  <c r="T2631" i="2" a="1"/>
  <c r="T2631" i="2" s="1"/>
  <c r="T2632" i="2" a="1"/>
  <c r="T2632" i="2" s="1"/>
  <c r="T2633" i="2" a="1"/>
  <c r="T2633" i="2" s="1"/>
  <c r="T2634" i="2" a="1"/>
  <c r="T2634" i="2" s="1"/>
  <c r="T2635" i="2" a="1"/>
  <c r="T2635" i="2" s="1"/>
  <c r="T2636" i="2" a="1"/>
  <c r="T2636" i="2" s="1"/>
  <c r="T2637" i="2" a="1"/>
  <c r="T2637" i="2" s="1"/>
  <c r="T2638" i="2" a="1"/>
  <c r="T2638" i="2"/>
  <c r="T2639" i="2" a="1"/>
  <c r="T2639" i="2" s="1"/>
  <c r="T2640" i="2" a="1"/>
  <c r="T2640" i="2" s="1"/>
  <c r="T2641" i="2" a="1"/>
  <c r="T2641" i="2" s="1"/>
  <c r="T2642" i="2" a="1"/>
  <c r="T2642" i="2" s="1"/>
  <c r="T2643" i="2" a="1"/>
  <c r="T2643" i="2" s="1"/>
  <c r="T2644" i="2" a="1"/>
  <c r="T2644" i="2" s="1"/>
  <c r="T2645" i="2" a="1"/>
  <c r="T2645" i="2"/>
  <c r="T2646" i="2" a="1"/>
  <c r="T2646" i="2" s="1"/>
  <c r="T2647" i="2" a="1"/>
  <c r="T2647" i="2" s="1"/>
  <c r="T2648" i="2" a="1"/>
  <c r="T2648" i="2"/>
  <c r="T2649" i="2" a="1"/>
  <c r="T2649" i="2" s="1"/>
  <c r="T2650" i="2" a="1"/>
  <c r="T2650" i="2" s="1"/>
  <c r="T2651" i="2" a="1"/>
  <c r="T2651" i="2" s="1"/>
  <c r="T2652" i="2" a="1"/>
  <c r="T2652" i="2" s="1"/>
  <c r="T2653" i="2" a="1"/>
  <c r="T2653" i="2" s="1"/>
  <c r="T2654" i="2" a="1"/>
  <c r="T2654" i="2" s="1"/>
  <c r="T2655" i="2" a="1"/>
  <c r="T2655" i="2" s="1"/>
  <c r="T2656" i="2" a="1"/>
  <c r="T2656" i="2" s="1"/>
  <c r="T2657" i="2" a="1"/>
  <c r="T2657" i="2" s="1"/>
  <c r="T2658" i="2" a="1"/>
  <c r="T2658" i="2" s="1"/>
  <c r="T2659" i="2" a="1"/>
  <c r="T2659" i="2" s="1"/>
  <c r="T2660" i="2" a="1"/>
  <c r="T2660" i="2" s="1"/>
  <c r="T2661" i="2" a="1"/>
  <c r="T2661" i="2" s="1"/>
  <c r="T2662" i="2" a="1"/>
  <c r="T2662" i="2" s="1"/>
  <c r="T2663" i="2" a="1"/>
  <c r="T2663" i="2" s="1"/>
  <c r="T2664" i="2" a="1"/>
  <c r="T2664" i="2" s="1"/>
  <c r="T2665" i="2" a="1"/>
  <c r="T2665" i="2" s="1"/>
  <c r="T2666" i="2" a="1"/>
  <c r="T2666" i="2" s="1"/>
  <c r="T2667" i="2" a="1"/>
  <c r="T2667" i="2" s="1"/>
  <c r="T2668" i="2" a="1"/>
  <c r="T2668" i="2" s="1"/>
  <c r="T2669" i="2" a="1"/>
  <c r="T2669" i="2" s="1"/>
  <c r="T2670" i="2" a="1"/>
  <c r="T2670" i="2" s="1"/>
  <c r="T2671" i="2" a="1"/>
  <c r="T2671" i="2" s="1"/>
  <c r="T2672" i="2" a="1"/>
  <c r="T2672" i="2" s="1"/>
  <c r="T2673" i="2" a="1"/>
  <c r="T2673" i="2" s="1"/>
  <c r="T2674" i="2" a="1"/>
  <c r="T2674" i="2" s="1"/>
  <c r="T2675" i="2" a="1"/>
  <c r="T2675" i="2" s="1"/>
  <c r="T2676" i="2" a="1"/>
  <c r="T2676" i="2" s="1"/>
  <c r="T2677" i="2" a="1"/>
  <c r="T2677" i="2" s="1"/>
  <c r="T2678" i="2" a="1"/>
  <c r="T2678" i="2" s="1"/>
  <c r="T2679" i="2" a="1"/>
  <c r="T2679" i="2" s="1"/>
  <c r="T2680" i="2" a="1"/>
  <c r="T2680" i="2" s="1"/>
  <c r="T2681" i="2" a="1"/>
  <c r="T2681" i="2" s="1"/>
  <c r="T2682" i="2" a="1"/>
  <c r="T2682" i="2" s="1"/>
  <c r="T2683" i="2" a="1"/>
  <c r="T2683" i="2"/>
  <c r="T2684" i="2" a="1"/>
  <c r="T2684" i="2" s="1"/>
  <c r="T2685" i="2" a="1"/>
  <c r="T2685" i="2" s="1"/>
  <c r="T2686" i="2" a="1"/>
  <c r="T2686" i="2" s="1"/>
  <c r="T2687" i="2" a="1"/>
  <c r="T2687" i="2" s="1"/>
  <c r="T2688" i="2" a="1"/>
  <c r="T2688" i="2" s="1"/>
  <c r="T2689" i="2" a="1"/>
  <c r="T2689" i="2" s="1"/>
  <c r="T2690" i="2" a="1"/>
  <c r="T2690" i="2" s="1"/>
  <c r="T2691" i="2" a="1"/>
  <c r="T2691" i="2" s="1"/>
  <c r="T2692" i="2" a="1"/>
  <c r="T2692" i="2"/>
  <c r="T2693" i="2" a="1"/>
  <c r="T2693" i="2" s="1"/>
  <c r="T2694" i="2" a="1"/>
  <c r="T2694" i="2" s="1"/>
  <c r="T2695" i="2" a="1"/>
  <c r="T2695" i="2" s="1"/>
  <c r="T2696" i="2" a="1"/>
  <c r="T2696" i="2" s="1"/>
  <c r="T2697" i="2" a="1"/>
  <c r="T2697" i="2" s="1"/>
  <c r="T2698" i="2" a="1"/>
  <c r="T2698" i="2" s="1"/>
  <c r="T2699" i="2" a="1"/>
  <c r="T2699" i="2" s="1"/>
  <c r="T2700" i="2" a="1"/>
  <c r="T2700" i="2" s="1"/>
  <c r="T2701" i="2" a="1"/>
  <c r="T2701" i="2" s="1"/>
  <c r="T2702" i="2" a="1"/>
  <c r="T2702" i="2"/>
  <c r="T2703" i="2" a="1"/>
  <c r="T2703" i="2" s="1"/>
  <c r="T2704" i="2" a="1"/>
  <c r="T2704" i="2" s="1"/>
  <c r="T2705" i="2" a="1"/>
  <c r="T2705" i="2" s="1"/>
  <c r="T2706" i="2" a="1"/>
  <c r="T2706" i="2"/>
  <c r="T2707" i="2" a="1"/>
  <c r="T2707" i="2" s="1"/>
  <c r="T2708" i="2" a="1"/>
  <c r="T2708" i="2" s="1"/>
  <c r="T2709" i="2" a="1"/>
  <c r="T2709" i="2" s="1"/>
  <c r="T2710" i="2" a="1"/>
  <c r="T2710" i="2" s="1"/>
  <c r="T2711" i="2" a="1"/>
  <c r="T2711" i="2" s="1"/>
  <c r="T2712" i="2" a="1"/>
  <c r="T2712" i="2" s="1"/>
  <c r="T2713" i="2" a="1"/>
  <c r="T2713" i="2" s="1"/>
  <c r="T2714" i="2" a="1"/>
  <c r="T2714" i="2" s="1"/>
  <c r="T2715" i="2" a="1"/>
  <c r="T2715" i="2" s="1"/>
  <c r="T2716" i="2" a="1"/>
  <c r="T2716" i="2"/>
  <c r="T2717" i="2" a="1"/>
  <c r="T2717" i="2" s="1"/>
  <c r="T2718" i="2" a="1"/>
  <c r="T2718" i="2" s="1"/>
  <c r="T2719" i="2" a="1"/>
  <c r="T2719" i="2"/>
  <c r="T2720" i="2" a="1"/>
  <c r="T2720" i="2" s="1"/>
  <c r="T2721" i="2" a="1"/>
  <c r="T2721" i="2" s="1"/>
  <c r="T2722" i="2" a="1"/>
  <c r="T2722" i="2" s="1"/>
  <c r="T2723" i="2" a="1"/>
  <c r="T2723" i="2" s="1"/>
  <c r="T2724" i="2" a="1"/>
  <c r="T2724" i="2" s="1"/>
  <c r="T2725" i="2" a="1"/>
  <c r="T2725" i="2" s="1"/>
  <c r="T2726" i="2" a="1"/>
  <c r="T2726" i="2" s="1"/>
  <c r="T2727" i="2" a="1"/>
  <c r="T2727" i="2"/>
  <c r="T2728" i="2" a="1"/>
  <c r="T2728" i="2" s="1"/>
  <c r="T2729" i="2" a="1"/>
  <c r="T2729" i="2" s="1"/>
  <c r="T2730" i="2" a="1"/>
  <c r="T2730" i="2" s="1"/>
  <c r="T2731" i="2" a="1"/>
  <c r="T2731" i="2" s="1"/>
  <c r="T2732" i="2" a="1"/>
  <c r="T2732" i="2" s="1"/>
  <c r="T2733" i="2" a="1"/>
  <c r="T2733" i="2" s="1"/>
  <c r="T2734" i="2" a="1"/>
  <c r="T2734" i="2" s="1"/>
  <c r="T2735" i="2" a="1"/>
  <c r="T2735" i="2" s="1"/>
  <c r="T2736" i="2" a="1"/>
  <c r="T2736" i="2"/>
  <c r="T2737" i="2" a="1"/>
  <c r="T2737" i="2" s="1"/>
  <c r="T2738" i="2" a="1"/>
  <c r="T2738" i="2" s="1"/>
  <c r="T2739" i="2" a="1"/>
  <c r="T2739" i="2" s="1"/>
  <c r="T2740" i="2" a="1"/>
  <c r="T2740" i="2"/>
  <c r="T2741" i="2" a="1"/>
  <c r="T2741" i="2" s="1"/>
  <c r="T2742" i="2" a="1"/>
  <c r="T2742" i="2" s="1"/>
  <c r="T2743" i="2" a="1"/>
  <c r="T2743" i="2" s="1"/>
  <c r="T2744" i="2" a="1"/>
  <c r="T2744" i="2" s="1"/>
  <c r="T2745" i="2" a="1"/>
  <c r="T2745" i="2" s="1"/>
  <c r="T2746" i="2" a="1"/>
  <c r="T2746" i="2" s="1"/>
  <c r="T2747" i="2" a="1"/>
  <c r="T2747" i="2" s="1"/>
  <c r="T2748" i="2" a="1"/>
  <c r="T2748" i="2" s="1"/>
  <c r="T2749" i="2" a="1"/>
  <c r="T2749" i="2" s="1"/>
  <c r="T2750" i="2" a="1"/>
  <c r="T2750" i="2" s="1"/>
  <c r="T2751" i="2" a="1"/>
  <c r="T2751" i="2" s="1"/>
  <c r="T2752" i="2" a="1"/>
  <c r="T2752" i="2" s="1"/>
  <c r="T2753" i="2" a="1"/>
  <c r="T2753" i="2" s="1"/>
  <c r="T2754" i="2" a="1"/>
  <c r="T2754" i="2" s="1"/>
  <c r="T2755" i="2" a="1"/>
  <c r="T2755" i="2"/>
  <c r="T2756" i="2" a="1"/>
  <c r="T2756" i="2" s="1"/>
  <c r="T2757" i="2" a="1"/>
  <c r="T2757" i="2" s="1"/>
  <c r="T2758" i="2" a="1"/>
  <c r="T2758" i="2" s="1"/>
  <c r="T2759" i="2" a="1"/>
  <c r="T2759" i="2" s="1"/>
  <c r="T2760" i="2" a="1"/>
  <c r="T2760" i="2" s="1"/>
  <c r="T2761" i="2" a="1"/>
  <c r="T2761" i="2" s="1"/>
  <c r="T2762" i="2" a="1"/>
  <c r="T2762" i="2" s="1"/>
  <c r="T2763" i="2" a="1"/>
  <c r="T2763" i="2" s="1"/>
  <c r="T2764" i="2" a="1"/>
  <c r="T2764" i="2" s="1"/>
  <c r="T2765" i="2" a="1"/>
  <c r="T2765" i="2" s="1"/>
  <c r="T2766" i="2" a="1"/>
  <c r="T2766" i="2" s="1"/>
  <c r="T2767" i="2" a="1"/>
  <c r="T2767" i="2" s="1"/>
  <c r="T2768" i="2" a="1"/>
  <c r="T2768" i="2" s="1"/>
  <c r="T2769" i="2" a="1"/>
  <c r="T2769" i="2" s="1"/>
  <c r="T2770" i="2" a="1"/>
  <c r="T2770" i="2" s="1"/>
  <c r="T2771" i="2" a="1"/>
  <c r="T2771" i="2" s="1"/>
  <c r="T2772" i="2" a="1"/>
  <c r="T2772" i="2" s="1"/>
  <c r="T2773" i="2" a="1"/>
  <c r="T2773" i="2" s="1"/>
  <c r="T2774" i="2" a="1"/>
  <c r="T2774" i="2" s="1"/>
  <c r="T2775" i="2" a="1"/>
  <c r="T2775" i="2" s="1"/>
  <c r="T2776" i="2" a="1"/>
  <c r="T2776" i="2" s="1"/>
  <c r="T2777" i="2" a="1"/>
  <c r="T2777" i="2" s="1"/>
  <c r="T2778" i="2" a="1"/>
  <c r="T2778" i="2" s="1"/>
  <c r="T2779" i="2" a="1"/>
  <c r="T2779" i="2" s="1"/>
  <c r="T2780" i="2" a="1"/>
  <c r="T2780" i="2" s="1"/>
  <c r="T2781" i="2" a="1"/>
  <c r="T2781" i="2"/>
  <c r="T2782" i="2" a="1"/>
  <c r="T2782" i="2" s="1"/>
  <c r="T2783" i="2" a="1"/>
  <c r="T2783" i="2" s="1"/>
  <c r="T2784" i="2" a="1"/>
  <c r="T2784" i="2" s="1"/>
  <c r="T2785" i="2" a="1"/>
  <c r="T2785" i="2" s="1"/>
  <c r="T2786" i="2" a="1"/>
  <c r="T2786" i="2" s="1"/>
  <c r="T2787" i="2" a="1"/>
  <c r="T2787" i="2"/>
  <c r="T2788" i="2" a="1"/>
  <c r="T2788" i="2" s="1"/>
  <c r="T2789" i="2" a="1"/>
  <c r="T2789" i="2" s="1"/>
  <c r="T2790" i="2" a="1"/>
  <c r="T2790" i="2" s="1"/>
  <c r="T2791" i="2" a="1"/>
  <c r="T2791" i="2"/>
  <c r="T2792" i="2" a="1"/>
  <c r="T2792" i="2" s="1"/>
  <c r="T2793" i="2" a="1"/>
  <c r="T2793" i="2" s="1"/>
  <c r="T2794" i="2" a="1"/>
  <c r="T2794" i="2" s="1"/>
  <c r="T2795" i="2" a="1"/>
  <c r="T2795" i="2" s="1"/>
  <c r="T2796" i="2" a="1"/>
  <c r="T2796" i="2" s="1"/>
  <c r="T2797" i="2" a="1"/>
  <c r="T2797" i="2" s="1"/>
  <c r="T2798" i="2" a="1"/>
  <c r="T2798" i="2" s="1"/>
  <c r="T2799" i="2" a="1"/>
  <c r="T2799" i="2" s="1"/>
  <c r="T2800" i="2" a="1"/>
  <c r="T2800" i="2" s="1"/>
  <c r="T2801" i="2" a="1"/>
  <c r="T2801" i="2" s="1"/>
  <c r="T2802" i="2" a="1"/>
  <c r="T2802" i="2" s="1"/>
  <c r="T2803" i="2" a="1"/>
  <c r="T2803" i="2" s="1"/>
  <c r="T2804" i="2" a="1"/>
  <c r="T2804" i="2" s="1"/>
  <c r="T2805" i="2" a="1"/>
  <c r="T2805" i="2" s="1"/>
  <c r="T2806" i="2" a="1"/>
  <c r="T2806" i="2" s="1"/>
  <c r="T2807" i="2" a="1"/>
  <c r="T2807" i="2" s="1"/>
  <c r="T2808" i="2" a="1"/>
  <c r="T2808" i="2" s="1"/>
  <c r="T2809" i="2" a="1"/>
  <c r="T2809" i="2" s="1"/>
  <c r="T2810" i="2" a="1"/>
  <c r="T2810" i="2" s="1"/>
  <c r="T2811" i="2" a="1"/>
  <c r="T2811" i="2"/>
  <c r="T2812" i="2" a="1"/>
  <c r="T2812" i="2"/>
  <c r="T2813" i="2" a="1"/>
  <c r="T2813" i="2" s="1"/>
  <c r="T2814" i="2" a="1"/>
  <c r="T2814" i="2" s="1"/>
  <c r="T2815" i="2" a="1"/>
  <c r="T2815" i="2" s="1"/>
  <c r="T2816" i="2" a="1"/>
  <c r="T2816" i="2" s="1"/>
  <c r="T2817" i="2" a="1"/>
  <c r="T2817" i="2" s="1"/>
  <c r="T2818" i="2" a="1"/>
  <c r="T2818" i="2" s="1"/>
  <c r="T2819" i="2" a="1"/>
  <c r="T2819" i="2" s="1"/>
  <c r="T2820" i="2" a="1"/>
  <c r="T2820" i="2" s="1"/>
  <c r="T2821" i="2" a="1"/>
  <c r="T2821" i="2" s="1"/>
  <c r="T2822" i="2" a="1"/>
  <c r="T2822" i="2" s="1"/>
  <c r="T2823" i="2" a="1"/>
  <c r="T2823" i="2" s="1"/>
  <c r="T2824" i="2" a="1"/>
  <c r="T2824" i="2" s="1"/>
  <c r="T2825" i="2" a="1"/>
  <c r="T2825" i="2" s="1"/>
  <c r="T2826" i="2" a="1"/>
  <c r="T2826" i="2" s="1"/>
  <c r="T2827" i="2" a="1"/>
  <c r="T2827" i="2" s="1"/>
  <c r="T2828" i="2" a="1"/>
  <c r="T2828" i="2" s="1"/>
  <c r="T2829" i="2" a="1"/>
  <c r="T2829" i="2" s="1"/>
  <c r="T2830" i="2" a="1"/>
  <c r="T2830" i="2"/>
  <c r="T2831" i="2" a="1"/>
  <c r="T2831" i="2" s="1"/>
  <c r="T2832" i="2" a="1"/>
  <c r="T2832" i="2" s="1"/>
  <c r="T2833" i="2" a="1"/>
  <c r="T2833" i="2" s="1"/>
  <c r="T2834" i="2" a="1"/>
  <c r="T2834" i="2" s="1"/>
  <c r="T2835" i="2" a="1"/>
  <c r="T2835" i="2" s="1"/>
  <c r="T2836" i="2" a="1"/>
  <c r="T2836" i="2" s="1"/>
  <c r="T2837" i="2" a="1"/>
  <c r="T2837" i="2" s="1"/>
  <c r="T2838" i="2" a="1"/>
  <c r="T2838" i="2" s="1"/>
  <c r="T2839" i="2" a="1"/>
  <c r="T2839" i="2" s="1"/>
  <c r="T2840" i="2" a="1"/>
  <c r="T2840" i="2"/>
  <c r="T2841" i="2" a="1"/>
  <c r="T2841" i="2" s="1"/>
  <c r="T2842" i="2" a="1"/>
  <c r="T2842" i="2" s="1"/>
  <c r="T2843" i="2" a="1"/>
  <c r="T2843" i="2" s="1"/>
  <c r="T2844" i="2" a="1"/>
  <c r="T2844" i="2" s="1"/>
  <c r="T2845" i="2" a="1"/>
  <c r="T2845" i="2" s="1"/>
  <c r="T2846" i="2" a="1"/>
  <c r="T2846" i="2" s="1"/>
  <c r="T2847" i="2" a="1"/>
  <c r="T2847" i="2"/>
  <c r="T2848" i="2" a="1"/>
  <c r="T2848" i="2" s="1"/>
  <c r="T2849" i="2" a="1"/>
  <c r="T2849" i="2" s="1"/>
  <c r="T2850" i="2" a="1"/>
  <c r="T2850" i="2" s="1"/>
  <c r="T2851" i="2" a="1"/>
  <c r="T2851" i="2"/>
  <c r="T2852" i="2" a="1"/>
  <c r="T2852" i="2" s="1"/>
  <c r="T2853" i="2" a="1"/>
  <c r="T2853" i="2" s="1"/>
  <c r="T2854" i="2" a="1"/>
  <c r="T2854" i="2" s="1"/>
  <c r="T2855" i="2" a="1"/>
  <c r="T2855" i="2" s="1"/>
  <c r="T2856" i="2" a="1"/>
  <c r="T2856" i="2"/>
  <c r="T2857" i="2" a="1"/>
  <c r="T2857" i="2" s="1"/>
  <c r="T2858" i="2" a="1"/>
  <c r="T2858" i="2" s="1"/>
  <c r="T2859" i="2" a="1"/>
  <c r="T2859" i="2" s="1"/>
  <c r="T2860" i="2" a="1"/>
  <c r="T2860" i="2" s="1"/>
  <c r="T2861" i="2" a="1"/>
  <c r="T2861" i="2" s="1"/>
  <c r="T2862" i="2" a="1"/>
  <c r="T2862" i="2" s="1"/>
  <c r="T2863" i="2" a="1"/>
  <c r="T2863" i="2" s="1"/>
  <c r="T2864" i="2" a="1"/>
  <c r="T2864" i="2" s="1"/>
  <c r="T2865" i="2" a="1"/>
  <c r="T2865" i="2"/>
  <c r="T2866" i="2" a="1"/>
  <c r="T2866" i="2" s="1"/>
  <c r="T2867" i="2" a="1"/>
  <c r="T2867" i="2" s="1"/>
  <c r="T2868" i="2" a="1"/>
  <c r="T2868" i="2" s="1"/>
  <c r="T2869" i="2" a="1"/>
  <c r="T2869" i="2"/>
  <c r="T2870" i="2" a="1"/>
  <c r="T2870" i="2" s="1"/>
  <c r="T2871" i="2" a="1"/>
  <c r="T2871" i="2" s="1"/>
  <c r="T2872" i="2" a="1"/>
  <c r="T2872" i="2" s="1"/>
  <c r="T2873" i="2" a="1"/>
  <c r="T2873" i="2" s="1"/>
  <c r="T2874" i="2" a="1"/>
  <c r="T2874" i="2" s="1"/>
  <c r="T2875" i="2" a="1"/>
  <c r="T2875" i="2" s="1"/>
  <c r="T2876" i="2" a="1"/>
  <c r="T2876" i="2" s="1"/>
  <c r="T2877" i="2" a="1"/>
  <c r="T2877" i="2" s="1"/>
  <c r="T2878" i="2" a="1"/>
  <c r="T2878" i="2"/>
  <c r="T2879" i="2" a="1"/>
  <c r="T2879" i="2" s="1"/>
  <c r="T2880" i="2" a="1"/>
  <c r="T2880" i="2"/>
  <c r="T2881" i="2" a="1"/>
  <c r="T2881" i="2" s="1"/>
  <c r="T2882" i="2" a="1"/>
  <c r="T2882" i="2" s="1"/>
  <c r="T2883" i="2" a="1"/>
  <c r="T2883" i="2" s="1"/>
  <c r="T2884" i="2" a="1"/>
  <c r="T2884" i="2" s="1"/>
  <c r="T2885" i="2" a="1"/>
  <c r="T2885" i="2"/>
  <c r="T2886" i="2" a="1"/>
  <c r="T2886" i="2" s="1"/>
  <c r="T2887" i="2" a="1"/>
  <c r="T2887" i="2" s="1"/>
  <c r="T2888" i="2" a="1"/>
  <c r="T2888" i="2" s="1"/>
  <c r="T2889" i="2" a="1"/>
  <c r="T2889" i="2" s="1"/>
  <c r="T2890" i="2" a="1"/>
  <c r="T2890" i="2" s="1"/>
  <c r="T2891" i="2" a="1"/>
  <c r="T2891" i="2" s="1"/>
  <c r="T2892" i="2" a="1"/>
  <c r="T2892" i="2" s="1"/>
  <c r="T2893" i="2" a="1"/>
  <c r="T2893" i="2" s="1"/>
  <c r="T2894" i="2" a="1"/>
  <c r="T2894" i="2"/>
  <c r="T2895" i="2" a="1"/>
  <c r="T2895" i="2" s="1"/>
  <c r="T2896" i="2" a="1"/>
  <c r="T2896" i="2" s="1"/>
  <c r="T2897" i="2" a="1"/>
  <c r="T2897" i="2" s="1"/>
  <c r="T2898" i="2" a="1"/>
  <c r="T2898" i="2" s="1"/>
  <c r="T2899" i="2" a="1"/>
  <c r="T2899" i="2" s="1"/>
  <c r="T2900" i="2" a="1"/>
  <c r="T2900" i="2" s="1"/>
  <c r="T2901" i="2" a="1"/>
  <c r="T2901" i="2" s="1"/>
  <c r="T2902" i="2" a="1"/>
  <c r="T2902" i="2" s="1"/>
  <c r="T2903" i="2" a="1"/>
  <c r="T2903" i="2" s="1"/>
  <c r="T2904" i="2" a="1"/>
  <c r="T2904" i="2" s="1"/>
  <c r="T2905" i="2" a="1"/>
  <c r="T2905" i="2" s="1"/>
  <c r="T2906" i="2" a="1"/>
  <c r="T2906" i="2" s="1"/>
  <c r="T2907" i="2" a="1"/>
  <c r="T2907" i="2" s="1"/>
  <c r="T2908" i="2" a="1"/>
  <c r="T2908" i="2" s="1"/>
  <c r="T2909" i="2" a="1"/>
  <c r="T2909" i="2" s="1"/>
  <c r="T2910" i="2" a="1"/>
  <c r="T2910" i="2" s="1"/>
  <c r="T2911" i="2" a="1"/>
  <c r="T2911" i="2" s="1"/>
  <c r="T2912" i="2" a="1"/>
  <c r="T2912" i="2" s="1"/>
  <c r="T2913" i="2" a="1"/>
  <c r="T2913" i="2" s="1"/>
  <c r="T2914" i="2" a="1"/>
  <c r="T2914" i="2" s="1"/>
  <c r="T2915" i="2" a="1"/>
  <c r="T2915" i="2" s="1"/>
  <c r="T2916" i="2" a="1"/>
  <c r="T2916" i="2" s="1"/>
  <c r="T2917" i="2" a="1"/>
  <c r="T2917" i="2" s="1"/>
  <c r="T2918" i="2" a="1"/>
  <c r="T2918" i="2"/>
  <c r="T2919" i="2" a="1"/>
  <c r="T2919" i="2" s="1"/>
  <c r="T2920" i="2" a="1"/>
  <c r="T2920" i="2" s="1"/>
  <c r="T2921" i="2" a="1"/>
  <c r="T2921" i="2" s="1"/>
  <c r="T2922" i="2" a="1"/>
  <c r="T2922" i="2" s="1"/>
  <c r="T2923" i="2" a="1"/>
  <c r="T2923" i="2" s="1"/>
  <c r="T2924" i="2" a="1"/>
  <c r="T2924" i="2" s="1"/>
  <c r="T2925" i="2" a="1"/>
  <c r="T2925" i="2" s="1"/>
  <c r="T2926" i="2" a="1"/>
  <c r="T2926" i="2" s="1"/>
  <c r="T2927" i="2" a="1"/>
  <c r="T2927" i="2" s="1"/>
  <c r="T2928" i="2" a="1"/>
  <c r="T2928" i="2" s="1"/>
  <c r="T2929" i="2" a="1"/>
  <c r="T2929" i="2" s="1"/>
  <c r="T2930" i="2" a="1"/>
  <c r="T2930" i="2" s="1"/>
  <c r="T2931" i="2" a="1"/>
  <c r="T2931" i="2" s="1"/>
  <c r="T2932" i="2" a="1"/>
  <c r="T2932" i="2" s="1"/>
  <c r="T2933" i="2" a="1"/>
  <c r="T2933" i="2" s="1"/>
  <c r="T2934" i="2" a="1"/>
  <c r="T2934" i="2" s="1"/>
  <c r="T2935" i="2" a="1"/>
  <c r="T2935" i="2" s="1"/>
  <c r="T2936" i="2" a="1"/>
  <c r="T2936" i="2" s="1"/>
  <c r="T2937" i="2" a="1"/>
  <c r="T2937" i="2" s="1"/>
  <c r="T2938" i="2" a="1"/>
  <c r="T2938" i="2" s="1"/>
  <c r="T2939" i="2" a="1"/>
  <c r="T2939" i="2" s="1"/>
  <c r="T2940" i="2" a="1"/>
  <c r="T2940" i="2" s="1"/>
  <c r="T2941" i="2" a="1"/>
  <c r="T2941" i="2" s="1"/>
  <c r="T2942" i="2" a="1"/>
  <c r="T2942" i="2" s="1"/>
  <c r="T2943" i="2" a="1"/>
  <c r="T2943" i="2" s="1"/>
  <c r="T2944" i="2" a="1"/>
  <c r="T2944" i="2" s="1"/>
  <c r="T2945" i="2" a="1"/>
  <c r="T2945" i="2" s="1"/>
  <c r="T2946" i="2" a="1"/>
  <c r="T2946" i="2" s="1"/>
  <c r="T2947" i="2" a="1"/>
  <c r="T2947" i="2" s="1"/>
  <c r="T2948" i="2" a="1"/>
  <c r="T2948" i="2" s="1"/>
  <c r="T2949" i="2" a="1"/>
  <c r="T2949" i="2" s="1"/>
  <c r="T2950" i="2" a="1"/>
  <c r="T2950" i="2"/>
  <c r="T2951" i="2" a="1"/>
  <c r="T2951" i="2"/>
  <c r="T2952" i="2" a="1"/>
  <c r="T2952" i="2" s="1"/>
  <c r="T2953" i="2" a="1"/>
  <c r="T2953" i="2" s="1"/>
  <c r="T2954" i="2" a="1"/>
  <c r="T2954" i="2" s="1"/>
  <c r="T2955" i="2" a="1"/>
  <c r="T2955" i="2" s="1"/>
  <c r="T2956" i="2" a="1"/>
  <c r="T2956" i="2" s="1"/>
  <c r="T2957" i="2" a="1"/>
  <c r="T2957" i="2" s="1"/>
  <c r="T2958" i="2" a="1"/>
  <c r="T2958" i="2" s="1"/>
  <c r="T2959" i="2" a="1"/>
  <c r="T2959" i="2" s="1"/>
  <c r="T2960" i="2" a="1"/>
  <c r="T2960" i="2" s="1"/>
  <c r="T2961" i="2" a="1"/>
  <c r="T2961" i="2" s="1"/>
  <c r="T2962" i="2" a="1"/>
  <c r="T2962" i="2" s="1"/>
  <c r="T2963" i="2" a="1"/>
  <c r="T2963" i="2" s="1"/>
  <c r="T2964" i="2" a="1"/>
  <c r="T2964" i="2" s="1"/>
  <c r="T2965" i="2" a="1"/>
  <c r="T2965" i="2" s="1"/>
  <c r="T2966" i="2" a="1"/>
  <c r="T2966" i="2" s="1"/>
  <c r="T2967" i="2" a="1"/>
  <c r="T2967" i="2" s="1"/>
  <c r="T2968" i="2" a="1"/>
  <c r="T2968" i="2"/>
  <c r="T2969" i="2" a="1"/>
  <c r="T2969" i="2" s="1"/>
  <c r="T2970" i="2" a="1"/>
  <c r="T2970" i="2" s="1"/>
  <c r="T2971" i="2" a="1"/>
  <c r="T2971" i="2" s="1"/>
  <c r="T2972" i="2" a="1"/>
  <c r="T2972" i="2" s="1"/>
  <c r="T2973" i="2" a="1"/>
  <c r="T2973" i="2" s="1"/>
  <c r="T2974" i="2" a="1"/>
  <c r="T2974" i="2" s="1"/>
  <c r="T2975" i="2" a="1"/>
  <c r="T2975" i="2"/>
  <c r="T2976" i="2" a="1"/>
  <c r="T2976" i="2" s="1"/>
  <c r="T2977" i="2" a="1"/>
  <c r="T2977" i="2" s="1"/>
  <c r="T2978" i="2" a="1"/>
  <c r="T2978" i="2" s="1"/>
  <c r="T2979" i="2" a="1"/>
  <c r="T2979" i="2"/>
  <c r="T2980" i="2" a="1"/>
  <c r="T2980" i="2" s="1"/>
  <c r="T2981" i="2" a="1"/>
  <c r="T2981" i="2" s="1"/>
  <c r="T2982" i="2" a="1"/>
  <c r="T2982" i="2" s="1"/>
  <c r="T2983" i="2" a="1"/>
  <c r="T2983" i="2" s="1"/>
  <c r="T2984" i="2" a="1"/>
  <c r="T2984" i="2"/>
  <c r="T2985" i="2" a="1"/>
  <c r="T2985" i="2" s="1"/>
  <c r="T2986" i="2" a="1"/>
  <c r="T2986" i="2" s="1"/>
  <c r="T2987" i="2" a="1"/>
  <c r="T2987" i="2" s="1"/>
  <c r="T2988" i="2" a="1"/>
  <c r="T2988" i="2" s="1"/>
  <c r="T2989" i="2" a="1"/>
  <c r="T2989" i="2" s="1"/>
  <c r="T2990" i="2" a="1"/>
  <c r="T2990" i="2" s="1"/>
  <c r="T2991" i="2" a="1"/>
  <c r="T2991" i="2" s="1"/>
  <c r="T2992" i="2" a="1"/>
  <c r="T2992" i="2" s="1"/>
  <c r="T2993" i="2" a="1"/>
  <c r="T2993" i="2" s="1"/>
  <c r="T2994" i="2" a="1"/>
  <c r="T2994" i="2" s="1"/>
  <c r="T2995" i="2" a="1"/>
  <c r="T2995" i="2" s="1"/>
  <c r="T2996" i="2" a="1"/>
  <c r="T2996" i="2" s="1"/>
  <c r="T2997" i="2" a="1"/>
  <c r="T2997" i="2" s="1"/>
  <c r="T2998" i="2" a="1"/>
  <c r="T2998" i="2" s="1"/>
  <c r="T2999" i="2" a="1"/>
  <c r="T2999" i="2" s="1"/>
  <c r="T3000" i="2" a="1"/>
  <c r="T3000" i="2" s="1"/>
  <c r="T3001" i="2" a="1"/>
  <c r="T3001" i="2" s="1"/>
  <c r="T3002" i="2" a="1"/>
  <c r="T3002" i="2" s="1"/>
  <c r="T3003" i="2" a="1"/>
  <c r="T3003" i="2" s="1"/>
  <c r="T3004" i="2" a="1"/>
  <c r="T3004" i="2" s="1"/>
  <c r="T3005" i="2" a="1"/>
  <c r="T3005" i="2" s="1"/>
  <c r="T3006" i="2" a="1"/>
  <c r="T3006" i="2" s="1"/>
  <c r="T3007" i="2" a="1"/>
  <c r="T3007" i="2" s="1"/>
  <c r="T3008" i="2" a="1"/>
  <c r="T3008" i="2" s="1"/>
  <c r="T3009" i="2" a="1"/>
  <c r="T3009" i="2" s="1"/>
  <c r="T3010" i="2" a="1"/>
  <c r="T3010" i="2" s="1"/>
  <c r="T3011" i="2" a="1"/>
  <c r="T3011" i="2" s="1"/>
  <c r="T3012" i="2" a="1"/>
  <c r="T3012" i="2" s="1"/>
  <c r="T3013" i="2" a="1"/>
  <c r="T3013" i="2" s="1"/>
  <c r="T3014" i="2" a="1"/>
  <c r="T3014" i="2" s="1"/>
  <c r="T3015" i="2" a="1"/>
  <c r="T3015" i="2" s="1"/>
  <c r="T3016" i="2" a="1"/>
  <c r="T3016" i="2" s="1"/>
  <c r="T3017" i="2" a="1"/>
  <c r="T3017" i="2" s="1"/>
  <c r="T3018" i="2" a="1"/>
  <c r="T3018" i="2" s="1"/>
  <c r="T3019" i="2" a="1"/>
  <c r="T3019" i="2" s="1"/>
  <c r="T3020" i="2" a="1"/>
  <c r="T3020" i="2" s="1"/>
  <c r="T3021" i="2" a="1"/>
  <c r="T3021" i="2" s="1"/>
  <c r="T3022" i="2" a="1"/>
  <c r="T3022" i="2" s="1"/>
  <c r="T3023" i="2" a="1"/>
  <c r="T3023" i="2" s="1"/>
  <c r="T3024" i="2" a="1"/>
  <c r="T3024" i="2" s="1"/>
  <c r="T3025" i="2" a="1"/>
  <c r="T3025" i="2" s="1"/>
  <c r="T3026" i="2" a="1"/>
  <c r="T3026" i="2" s="1"/>
  <c r="T3027" i="2" a="1"/>
  <c r="T3027" i="2" s="1"/>
  <c r="T3028" i="2" a="1"/>
  <c r="T3028" i="2" s="1"/>
  <c r="T3029" i="2" a="1"/>
  <c r="T3029" i="2" s="1"/>
  <c r="T3030" i="2" a="1"/>
  <c r="T3030" i="2" s="1"/>
  <c r="T3031" i="2" a="1"/>
  <c r="T3031" i="2" s="1"/>
  <c r="T3032" i="2" a="1"/>
  <c r="T3032" i="2" s="1"/>
  <c r="T3033" i="2" a="1"/>
  <c r="T3033" i="2" s="1"/>
  <c r="T3034" i="2" a="1"/>
  <c r="T3034" i="2" s="1"/>
  <c r="T3035" i="2" a="1"/>
  <c r="T3035" i="2" s="1"/>
  <c r="T3036" i="2" a="1"/>
  <c r="T3036" i="2"/>
  <c r="T3037" i="2" a="1"/>
  <c r="T3037" i="2" s="1"/>
  <c r="T3038" i="2" a="1"/>
  <c r="T3038" i="2" s="1"/>
  <c r="T3039" i="2" a="1"/>
  <c r="T3039" i="2" s="1"/>
  <c r="T3040" i="2" a="1"/>
  <c r="T3040" i="2"/>
  <c r="T3041" i="2" a="1"/>
  <c r="T3041" i="2" s="1"/>
  <c r="T3042" i="2" a="1"/>
  <c r="T3042" i="2" s="1"/>
  <c r="T3043" i="2" a="1"/>
  <c r="T3043" i="2" s="1"/>
  <c r="T3044" i="2" a="1"/>
  <c r="T3044" i="2" s="1"/>
  <c r="T3045" i="2" a="1"/>
  <c r="T3045" i="2" s="1"/>
  <c r="T3046" i="2" a="1"/>
  <c r="T3046" i="2" s="1"/>
  <c r="T3047" i="2" a="1"/>
  <c r="T3047" i="2" s="1"/>
  <c r="T3048" i="2" a="1"/>
  <c r="T3048" i="2"/>
  <c r="T3049" i="2" a="1"/>
  <c r="T3049" i="2" s="1"/>
  <c r="T3050" i="2" a="1"/>
  <c r="T3050" i="2" s="1"/>
  <c r="T3051" i="2" a="1"/>
  <c r="T3051" i="2" s="1"/>
  <c r="T3052" i="2" a="1"/>
  <c r="T3052" i="2" s="1"/>
  <c r="T3053" i="2" a="1"/>
  <c r="T3053" i="2" s="1"/>
  <c r="T3054" i="2" a="1"/>
  <c r="T3054" i="2" s="1"/>
  <c r="T3055" i="2" a="1"/>
  <c r="T3055" i="2" s="1"/>
  <c r="T3056" i="2" a="1"/>
  <c r="T3056" i="2" s="1"/>
  <c r="T3057" i="2" a="1"/>
  <c r="T3057" i="2" s="1"/>
  <c r="T3058" i="2" a="1"/>
  <c r="T3058" i="2" s="1"/>
  <c r="T3059" i="2" a="1"/>
  <c r="T3059" i="2" s="1"/>
  <c r="T3060" i="2" a="1"/>
  <c r="T3060" i="2" s="1"/>
  <c r="T3061" i="2" a="1"/>
  <c r="T3061" i="2" s="1"/>
  <c r="T3062" i="2" a="1"/>
  <c r="T3062" i="2" s="1"/>
  <c r="T3063" i="2" a="1"/>
  <c r="T3063" i="2" s="1"/>
  <c r="T3064" i="2" a="1"/>
  <c r="T3064" i="2" s="1"/>
  <c r="T3065" i="2" a="1"/>
  <c r="T3065" i="2" s="1"/>
  <c r="T3066" i="2" a="1"/>
  <c r="T3066" i="2" s="1"/>
  <c r="T3067" i="2" a="1"/>
  <c r="T3067" i="2" s="1"/>
  <c r="T3068" i="2" a="1"/>
  <c r="T3068" i="2" s="1"/>
  <c r="T3069" i="2" a="1"/>
  <c r="T3069" i="2" s="1"/>
  <c r="T3070" i="2" a="1"/>
  <c r="T3070" i="2"/>
  <c r="T3071" i="2" a="1"/>
  <c r="T3071" i="2" s="1"/>
  <c r="T3072" i="2" a="1"/>
  <c r="T3072" i="2" s="1"/>
  <c r="T3073" i="2" a="1"/>
  <c r="T3073" i="2" s="1"/>
  <c r="T3074" i="2" a="1"/>
  <c r="T3074" i="2" s="1"/>
  <c r="T3075" i="2" a="1"/>
  <c r="T3075" i="2" s="1"/>
  <c r="T3076" i="2" a="1"/>
  <c r="T3076" i="2" s="1"/>
  <c r="T3077" i="2" a="1"/>
  <c r="T3077" i="2" s="1"/>
  <c r="T3078" i="2" a="1"/>
  <c r="T3078" i="2" s="1"/>
  <c r="T3079" i="2" a="1"/>
  <c r="T3079" i="2" s="1"/>
  <c r="T3080" i="2" a="1"/>
  <c r="T3080" i="2" s="1"/>
  <c r="T3081" i="2" a="1"/>
  <c r="T3081" i="2" s="1"/>
  <c r="T3082" i="2" a="1"/>
  <c r="T3082" i="2" s="1"/>
  <c r="T3083" i="2" a="1"/>
  <c r="T3083" i="2" s="1"/>
  <c r="T3084" i="2" a="1"/>
  <c r="T3084" i="2" s="1"/>
  <c r="T3085" i="2" a="1"/>
  <c r="T3085" i="2" s="1"/>
  <c r="T3086" i="2" a="1"/>
  <c r="T3086" i="2"/>
  <c r="T3087" i="2" a="1"/>
  <c r="T3087" i="2"/>
  <c r="T3088" i="2" a="1"/>
  <c r="T3088" i="2" s="1"/>
  <c r="T3089" i="2" a="1"/>
  <c r="T3089" i="2" s="1"/>
  <c r="T3090" i="2" a="1"/>
  <c r="T3090" i="2" s="1"/>
  <c r="T3091" i="2" a="1"/>
  <c r="T3091" i="2" s="1"/>
  <c r="T3092" i="2" a="1"/>
  <c r="T3092" i="2" s="1"/>
  <c r="T3093" i="2" a="1"/>
  <c r="T3093" i="2" s="1"/>
  <c r="T3094" i="2" a="1"/>
  <c r="T3094" i="2" s="1"/>
  <c r="T3095" i="2" a="1"/>
  <c r="T3095" i="2" s="1"/>
  <c r="T3096" i="2" a="1"/>
  <c r="T3096" i="2" s="1"/>
  <c r="T3097" i="2" a="1"/>
  <c r="T3097" i="2" s="1"/>
  <c r="T3098" i="2" a="1"/>
  <c r="T3098" i="2" s="1"/>
  <c r="T3099" i="2" a="1"/>
  <c r="T3099" i="2" s="1"/>
  <c r="T3100" i="2" a="1"/>
  <c r="T3100" i="2"/>
  <c r="T3101" i="2" a="1"/>
  <c r="T3101" i="2" s="1"/>
  <c r="T3102" i="2" a="1"/>
  <c r="T3102" i="2" s="1"/>
  <c r="T3103" i="2" a="1"/>
  <c r="T3103" i="2" s="1"/>
  <c r="T3104" i="2" a="1"/>
  <c r="T3104" i="2" s="1"/>
  <c r="T3105" i="2" a="1"/>
  <c r="T3105" i="2"/>
  <c r="T3106" i="2" a="1"/>
  <c r="T3106" i="2" s="1"/>
  <c r="T3107" i="2" a="1"/>
  <c r="T3107" i="2" s="1"/>
  <c r="T3108" i="2" a="1"/>
  <c r="T3108" i="2" s="1"/>
  <c r="T3109" i="2" a="1"/>
  <c r="T3109" i="2" s="1"/>
  <c r="T3110" i="2" a="1"/>
  <c r="T3110" i="2" s="1"/>
  <c r="T3111" i="2" a="1"/>
  <c r="T3111" i="2" s="1"/>
  <c r="T3112" i="2" a="1"/>
  <c r="T3112" i="2" s="1"/>
  <c r="T3113" i="2" a="1"/>
  <c r="T3113" i="2" s="1"/>
  <c r="T3114" i="2" a="1"/>
  <c r="T3114" i="2" s="1"/>
  <c r="T3115" i="2" a="1"/>
  <c r="T3115" i="2" s="1"/>
  <c r="T3116" i="2" a="1"/>
  <c r="T3116" i="2" s="1"/>
  <c r="T3117" i="2" a="1"/>
  <c r="T3117" i="2" s="1"/>
  <c r="T3118" i="2" a="1"/>
  <c r="T3118" i="2" s="1"/>
  <c r="T3119" i="2" a="1"/>
  <c r="T3119" i="2"/>
  <c r="T3120" i="2" a="1"/>
  <c r="T3120" i="2" s="1"/>
  <c r="T3121" i="2" a="1"/>
  <c r="T3121" i="2" s="1"/>
  <c r="T3122" i="2" a="1"/>
  <c r="T3122" i="2" s="1"/>
  <c r="T3123" i="2" a="1"/>
  <c r="T3123" i="2" s="1"/>
  <c r="T3124" i="2" a="1"/>
  <c r="T3124" i="2" s="1"/>
  <c r="T3125" i="2" a="1"/>
  <c r="T3125" i="2"/>
  <c r="T3126" i="2" a="1"/>
  <c r="T3126" i="2"/>
  <c r="T3127" i="2" a="1"/>
  <c r="T3127" i="2" s="1"/>
  <c r="T3128" i="2" a="1"/>
  <c r="T3128" i="2"/>
  <c r="T3129" i="2" a="1"/>
  <c r="T3129" i="2" s="1"/>
  <c r="T3130" i="2" a="1"/>
  <c r="T3130" i="2" s="1"/>
  <c r="T3131" i="2" a="1"/>
  <c r="T3131" i="2" s="1"/>
  <c r="T3132" i="2" a="1"/>
  <c r="T3132" i="2" s="1"/>
  <c r="T3133" i="2" a="1"/>
  <c r="T3133" i="2" s="1"/>
  <c r="T3134" i="2" a="1"/>
  <c r="T3134" i="2" s="1"/>
  <c r="T3135" i="2" a="1"/>
  <c r="T3135" i="2" s="1"/>
  <c r="T3136" i="2" a="1"/>
  <c r="T3136" i="2" s="1"/>
  <c r="T3137" i="2" a="1"/>
  <c r="T3137" i="2" s="1"/>
  <c r="T3138" i="2" a="1"/>
  <c r="T3138" i="2" s="1"/>
  <c r="T3139" i="2" a="1"/>
  <c r="T3139" i="2" s="1"/>
  <c r="T3140" i="2" a="1"/>
  <c r="T3140" i="2" s="1"/>
  <c r="T3141" i="2" a="1"/>
  <c r="T3141" i="2" s="1"/>
  <c r="T3142" i="2" a="1"/>
  <c r="T3142" i="2" s="1"/>
  <c r="T3143" i="2" a="1"/>
  <c r="T3143" i="2" s="1"/>
  <c r="T3144" i="2" a="1"/>
  <c r="T3144" i="2" s="1"/>
  <c r="T3145" i="2" a="1"/>
  <c r="T3145" i="2" s="1"/>
  <c r="T3146" i="2" a="1"/>
  <c r="T3146" i="2" s="1"/>
  <c r="T3147" i="2" a="1"/>
  <c r="T3147" i="2" s="1"/>
  <c r="T3148" i="2" a="1"/>
  <c r="T3148" i="2" s="1"/>
  <c r="T3149" i="2" a="1"/>
  <c r="T3149" i="2" s="1"/>
  <c r="T3150" i="2" a="1"/>
  <c r="T3150" i="2" s="1"/>
  <c r="T3151" i="2" a="1"/>
  <c r="T3151" i="2" s="1"/>
  <c r="T3152" i="2" a="1"/>
  <c r="T3152" i="2" s="1"/>
  <c r="T3153" i="2" a="1"/>
  <c r="T3153" i="2" s="1"/>
  <c r="T3154" i="2" a="1"/>
  <c r="T3154" i="2" s="1"/>
  <c r="T3155" i="2" a="1"/>
  <c r="T3155" i="2" s="1"/>
  <c r="T3156" i="2" a="1"/>
  <c r="T3156" i="2" s="1"/>
  <c r="T3157" i="2" a="1"/>
  <c r="T3157" i="2" s="1"/>
  <c r="T3158" i="2" a="1"/>
  <c r="T3158" i="2" s="1"/>
  <c r="T3159" i="2" a="1"/>
  <c r="T3159" i="2" s="1"/>
  <c r="T3160" i="2" a="1"/>
  <c r="T3160" i="2" s="1"/>
  <c r="T3161" i="2" a="1"/>
  <c r="T3161" i="2" s="1"/>
  <c r="T3162" i="2" a="1"/>
  <c r="T3162" i="2" s="1"/>
  <c r="T3163" i="2" a="1"/>
  <c r="T3163" i="2"/>
  <c r="T3164" i="2" a="1"/>
  <c r="T3164" i="2" s="1"/>
  <c r="T3165" i="2" a="1"/>
  <c r="T3165" i="2" s="1"/>
  <c r="T3166" i="2" a="1"/>
  <c r="T3166" i="2" s="1"/>
  <c r="T3167" i="2" a="1"/>
  <c r="T3167" i="2" s="1"/>
  <c r="T3168" i="2" a="1"/>
  <c r="T3168" i="2" s="1"/>
  <c r="T3169" i="2" a="1"/>
  <c r="T3169" i="2" s="1"/>
  <c r="T3170" i="2" a="1"/>
  <c r="T3170" i="2" s="1"/>
  <c r="T3171" i="2" a="1"/>
  <c r="T3171" i="2" s="1"/>
  <c r="T3172" i="2" a="1"/>
  <c r="T3172" i="2" s="1"/>
  <c r="T3173" i="2" a="1"/>
  <c r="T3173" i="2"/>
  <c r="T3174" i="2" a="1"/>
  <c r="T3174" i="2"/>
  <c r="T3175" i="2" a="1"/>
  <c r="T3175" i="2" s="1"/>
  <c r="T3176" i="2" a="1"/>
  <c r="T3176" i="2" s="1"/>
  <c r="T3177" i="2" a="1"/>
  <c r="T3177" i="2" s="1"/>
  <c r="T3178" i="2" a="1"/>
  <c r="T3178" i="2" s="1"/>
  <c r="T3179" i="2" a="1"/>
  <c r="T3179" i="2"/>
  <c r="T3180" i="2" a="1"/>
  <c r="T3180" i="2" s="1"/>
  <c r="T3181" i="2" a="1"/>
  <c r="T3181" i="2"/>
  <c r="T3182" i="2" a="1"/>
  <c r="T3182" i="2" s="1"/>
  <c r="T3183" i="2" a="1"/>
  <c r="T3183" i="2" s="1"/>
  <c r="T3184" i="2" a="1"/>
  <c r="T3184" i="2" s="1"/>
  <c r="T3185" i="2" a="1"/>
  <c r="T3185" i="2" s="1"/>
  <c r="T3186" i="2" a="1"/>
  <c r="T3186" i="2" s="1"/>
  <c r="T3187" i="2" a="1"/>
  <c r="T3187" i="2"/>
  <c r="T3188" i="2" a="1"/>
  <c r="T3188" i="2" s="1"/>
  <c r="T3189" i="2" a="1"/>
  <c r="T3189" i="2" s="1"/>
  <c r="T3190" i="2" a="1"/>
  <c r="T3190" i="2" s="1"/>
  <c r="T3191" i="2" a="1"/>
  <c r="T3191" i="2" s="1"/>
  <c r="T3192" i="2" a="1"/>
  <c r="T3192" i="2"/>
  <c r="T3193" i="2" a="1"/>
  <c r="T3193" i="2" s="1"/>
  <c r="T3194" i="2" a="1"/>
  <c r="T3194" i="2" s="1"/>
  <c r="T3195" i="2" a="1"/>
  <c r="T3195" i="2" s="1"/>
  <c r="T3196" i="2" a="1"/>
  <c r="T3196" i="2" s="1"/>
  <c r="T3197" i="2" a="1"/>
  <c r="T3197" i="2" s="1"/>
  <c r="T3198" i="2" a="1"/>
  <c r="T3198" i="2" s="1"/>
  <c r="T3199" i="2" a="1"/>
  <c r="T3199" i="2" s="1"/>
  <c r="T3200" i="2" a="1"/>
  <c r="T3200" i="2"/>
  <c r="T3201" i="2" a="1"/>
  <c r="T3201" i="2" s="1"/>
  <c r="T3202" i="2" a="1"/>
  <c r="T3202" i="2"/>
  <c r="T3203" i="2" a="1"/>
  <c r="T3203" i="2" s="1"/>
  <c r="T3204" i="2" a="1"/>
  <c r="T3204" i="2" s="1"/>
  <c r="T3205" i="2" a="1"/>
  <c r="T3205" i="2" s="1"/>
  <c r="T3206" i="2" a="1"/>
  <c r="T3206" i="2" s="1"/>
  <c r="T3207" i="2" a="1"/>
  <c r="T3207" i="2" s="1"/>
  <c r="T3208" i="2" a="1"/>
  <c r="T3208" i="2" s="1"/>
  <c r="T3209" i="2" a="1"/>
  <c r="T3209" i="2" s="1"/>
  <c r="T3210" i="2" a="1"/>
  <c r="T3210" i="2" s="1"/>
  <c r="T3211" i="2" a="1"/>
  <c r="T3211" i="2" s="1"/>
  <c r="T3212" i="2" a="1"/>
  <c r="T3212" i="2" s="1"/>
  <c r="T3213" i="2" a="1"/>
  <c r="T3213" i="2" s="1"/>
  <c r="T3214" i="2" a="1"/>
  <c r="T3214" i="2" s="1"/>
  <c r="T3215" i="2" a="1"/>
  <c r="T3215" i="2" s="1"/>
  <c r="T3216" i="2" a="1"/>
  <c r="T3216" i="2"/>
  <c r="T3217" i="2" a="1"/>
  <c r="T3217" i="2" s="1"/>
  <c r="T3218" i="2" a="1"/>
  <c r="T3218" i="2" s="1"/>
  <c r="T3219" i="2" a="1"/>
  <c r="T3219" i="2" s="1"/>
  <c r="T3220" i="2" a="1"/>
  <c r="T3220" i="2" s="1"/>
  <c r="T3221" i="2" a="1"/>
  <c r="T3221" i="2" s="1"/>
  <c r="T3222" i="2" a="1"/>
  <c r="T3222" i="2" s="1"/>
  <c r="T3223" i="2" a="1"/>
  <c r="T3223" i="2" s="1"/>
  <c r="T3224" i="2" a="1"/>
  <c r="T3224" i="2" s="1"/>
  <c r="T3225" i="2" a="1"/>
  <c r="T3225" i="2" s="1"/>
  <c r="T3226" i="2" a="1"/>
  <c r="T3226" i="2" s="1"/>
  <c r="T3227" i="2" a="1"/>
  <c r="T3227" i="2" s="1"/>
  <c r="T3228" i="2" a="1"/>
  <c r="T3228" i="2" s="1"/>
  <c r="T3229" i="2" a="1"/>
  <c r="T3229" i="2"/>
  <c r="T3230" i="2" a="1"/>
  <c r="T3230" i="2" s="1"/>
  <c r="T3231" i="2" a="1"/>
  <c r="T3231" i="2" s="1"/>
  <c r="T3232" i="2" a="1"/>
  <c r="T3232" i="2" s="1"/>
  <c r="T3233" i="2" a="1"/>
  <c r="T3233" i="2" s="1"/>
  <c r="T3234" i="2" a="1"/>
  <c r="T3234" i="2" s="1"/>
  <c r="T3235" i="2" a="1"/>
  <c r="T3235" i="2" s="1"/>
  <c r="T3236" i="2" a="1"/>
  <c r="T3236" i="2"/>
  <c r="T3237" i="2" a="1"/>
  <c r="T3237" i="2" s="1"/>
  <c r="T3238" i="2" a="1"/>
  <c r="T3238" i="2" s="1"/>
  <c r="T3239" i="2" a="1"/>
  <c r="T3239" i="2" s="1"/>
  <c r="T3240" i="2" a="1"/>
  <c r="T3240" i="2" s="1"/>
  <c r="T3241" i="2" a="1"/>
  <c r="T3241" i="2" s="1"/>
  <c r="T3242" i="2" a="1"/>
  <c r="T3242" i="2" s="1"/>
  <c r="T3243" i="2" a="1"/>
  <c r="T3243" i="2" s="1"/>
  <c r="T3244" i="2" a="1"/>
  <c r="T3244" i="2" s="1"/>
  <c r="T3245" i="2" a="1"/>
  <c r="T3245" i="2" s="1"/>
  <c r="T3246" i="2" a="1"/>
  <c r="T3246" i="2" s="1"/>
  <c r="T3247" i="2" a="1"/>
  <c r="T3247" i="2" s="1"/>
  <c r="T3248" i="2" a="1"/>
  <c r="T3248" i="2" s="1"/>
  <c r="T3249" i="2" a="1"/>
  <c r="T3249" i="2" s="1"/>
  <c r="T3250" i="2" a="1"/>
  <c r="T3250" i="2" s="1"/>
  <c r="T3251" i="2" a="1"/>
  <c r="T3251" i="2" s="1"/>
  <c r="T3252" i="2" a="1"/>
  <c r="T3252" i="2" s="1"/>
  <c r="T3253" i="2" a="1"/>
  <c r="T3253" i="2" s="1"/>
  <c r="T3254" i="2" a="1"/>
  <c r="T3254" i="2" s="1"/>
  <c r="T3255" i="2" a="1"/>
  <c r="T3255" i="2" s="1"/>
  <c r="T3256" i="2" a="1"/>
  <c r="T3256" i="2" s="1"/>
  <c r="T3257" i="2" a="1"/>
  <c r="T3257" i="2" s="1"/>
  <c r="T3258" i="2" a="1"/>
  <c r="T3258" i="2"/>
  <c r="T3259" i="2" a="1"/>
  <c r="T3259" i="2" s="1"/>
  <c r="T3260" i="2" a="1"/>
  <c r="T3260" i="2" s="1"/>
  <c r="T3261" i="2" a="1"/>
  <c r="T3261" i="2" s="1"/>
  <c r="T3262" i="2" a="1"/>
  <c r="T3262" i="2" s="1"/>
  <c r="T3263" i="2" a="1"/>
  <c r="T3263" i="2" s="1"/>
  <c r="T3264" i="2" a="1"/>
  <c r="T3264" i="2" s="1"/>
  <c r="T3265" i="2" a="1"/>
  <c r="T3265" i="2" s="1"/>
  <c r="T3266" i="2" a="1"/>
  <c r="T3266" i="2" s="1"/>
  <c r="T3267" i="2" a="1"/>
  <c r="T3267" i="2" s="1"/>
  <c r="T3268" i="2" a="1"/>
  <c r="T3268" i="2" s="1"/>
  <c r="T3269" i="2" a="1"/>
  <c r="T3269" i="2" s="1"/>
  <c r="T3270" i="2" a="1"/>
  <c r="T3270" i="2" s="1"/>
  <c r="T3271" i="2" a="1"/>
  <c r="T3271" i="2" s="1"/>
  <c r="T3272" i="2" a="1"/>
  <c r="T3272" i="2"/>
  <c r="T3273" i="2" a="1"/>
  <c r="T3273" i="2" s="1"/>
  <c r="T3274" i="2" a="1"/>
  <c r="T3274" i="2" s="1"/>
  <c r="T3275" i="2" a="1"/>
  <c r="T3275" i="2" s="1"/>
  <c r="T3276" i="2" a="1"/>
  <c r="T3276" i="2" s="1"/>
  <c r="T3277" i="2" a="1"/>
  <c r="T3277" i="2" s="1"/>
  <c r="T3278" i="2" a="1"/>
  <c r="T3278" i="2" s="1"/>
  <c r="T3279" i="2" a="1"/>
  <c r="T3279" i="2" s="1"/>
  <c r="T3280" i="2" a="1"/>
  <c r="T3280" i="2" s="1"/>
  <c r="T3281" i="2" a="1"/>
  <c r="T3281" i="2" s="1"/>
  <c r="T3282" i="2" a="1"/>
  <c r="T3282" i="2" s="1"/>
  <c r="T3283" i="2" a="1"/>
  <c r="T3283" i="2" s="1"/>
  <c r="T3284" i="2" a="1"/>
  <c r="T3284" i="2" s="1"/>
  <c r="T3285" i="2" a="1"/>
  <c r="T3285" i="2" s="1"/>
  <c r="T3286" i="2" a="1"/>
  <c r="T3286" i="2" s="1"/>
  <c r="T3287" i="2" a="1"/>
  <c r="T3287" i="2" s="1"/>
  <c r="T3288" i="2" a="1"/>
  <c r="T3288" i="2" s="1"/>
  <c r="T3289" i="2" a="1"/>
  <c r="T3289" i="2" s="1"/>
  <c r="T3290" i="2" a="1"/>
  <c r="T3290" i="2" s="1"/>
  <c r="T3291" i="2" a="1"/>
  <c r="T3291" i="2" s="1"/>
  <c r="T3292" i="2" a="1"/>
  <c r="T3292" i="2" s="1"/>
  <c r="T3293" i="2" a="1"/>
  <c r="T3293" i="2" s="1"/>
  <c r="T3294" i="2" a="1"/>
  <c r="T3294" i="2" s="1"/>
  <c r="T3295" i="2" a="1"/>
  <c r="T3295" i="2" s="1"/>
  <c r="T3296" i="2" a="1"/>
  <c r="T3296" i="2" s="1"/>
  <c r="T3297" i="2" a="1"/>
  <c r="T3297" i="2" s="1"/>
  <c r="T3298" i="2" a="1"/>
  <c r="T3298" i="2" s="1"/>
  <c r="T3299" i="2" a="1"/>
  <c r="T3299" i="2" s="1"/>
  <c r="T3300" i="2" a="1"/>
  <c r="T3300" i="2"/>
  <c r="T3301" i="2" a="1"/>
  <c r="T3301" i="2" s="1"/>
  <c r="T3302" i="2" a="1"/>
  <c r="T3302" i="2" s="1"/>
  <c r="T3303" i="2" a="1"/>
  <c r="T3303" i="2" s="1"/>
  <c r="T3304" i="2" a="1"/>
  <c r="T3304" i="2" s="1"/>
  <c r="T3305" i="2" a="1"/>
  <c r="T3305" i="2" s="1"/>
  <c r="T3306" i="2" a="1"/>
  <c r="T3306" i="2" s="1"/>
  <c r="T3307" i="2" a="1"/>
  <c r="T3307" i="2" s="1"/>
  <c r="T3308" i="2" a="1"/>
  <c r="T3308" i="2" s="1"/>
  <c r="T3309" i="2" a="1"/>
  <c r="T3309" i="2" s="1"/>
  <c r="T3310" i="2" a="1"/>
  <c r="T3310" i="2" s="1"/>
  <c r="T3311" i="2" a="1"/>
  <c r="T3311" i="2" s="1"/>
  <c r="T3312" i="2" a="1"/>
  <c r="T3312" i="2" s="1"/>
  <c r="T3313" i="2" a="1"/>
  <c r="T3313" i="2" s="1"/>
  <c r="T3314" i="2" a="1"/>
  <c r="T3314" i="2" s="1"/>
  <c r="T3315" i="2" a="1"/>
  <c r="T3315" i="2" s="1"/>
  <c r="T3316" i="2" a="1"/>
  <c r="T3316" i="2" s="1"/>
  <c r="T3317" i="2" a="1"/>
  <c r="T3317" i="2"/>
  <c r="T3318" i="2" a="1"/>
  <c r="T3318" i="2" s="1"/>
  <c r="T3319" i="2" a="1"/>
  <c r="T3319" i="2" s="1"/>
  <c r="T3320" i="2" a="1"/>
  <c r="T3320" i="2" s="1"/>
  <c r="T3321" i="2" a="1"/>
  <c r="T3321" i="2" s="1"/>
  <c r="T3322" i="2" a="1"/>
  <c r="T3322" i="2" s="1"/>
  <c r="T3323" i="2" a="1"/>
  <c r="T3323" i="2" s="1"/>
  <c r="T3324" i="2" a="1"/>
  <c r="T3324" i="2" s="1"/>
  <c r="T3325" i="2" a="1"/>
  <c r="T3325" i="2" s="1"/>
  <c r="T3326" i="2" a="1"/>
  <c r="T3326" i="2" s="1"/>
  <c r="T3327" i="2" a="1"/>
  <c r="T3327" i="2" s="1"/>
  <c r="T3328" i="2" a="1"/>
  <c r="T3328" i="2" s="1"/>
  <c r="T3329" i="2" a="1"/>
  <c r="T3329" i="2" s="1"/>
  <c r="T3330" i="2" a="1"/>
  <c r="T3330" i="2" s="1"/>
  <c r="T3331" i="2" a="1"/>
  <c r="T3331" i="2" s="1"/>
  <c r="T3332" i="2" a="1"/>
  <c r="T3332" i="2" s="1"/>
  <c r="T3333" i="2" a="1"/>
  <c r="T3333" i="2" s="1"/>
  <c r="T3334" i="2" a="1"/>
  <c r="T3334" i="2" s="1"/>
  <c r="T3335" i="2" a="1"/>
  <c r="T3335" i="2" s="1"/>
  <c r="T3336" i="2" a="1"/>
  <c r="T3336" i="2" s="1"/>
  <c r="T3337" i="2" a="1"/>
  <c r="T3337" i="2" s="1"/>
  <c r="T3338" i="2" a="1"/>
  <c r="T3338" i="2" s="1"/>
  <c r="T3339" i="2" a="1"/>
  <c r="T3339" i="2" s="1"/>
  <c r="T3340" i="2" a="1"/>
  <c r="T3340" i="2" s="1"/>
  <c r="T3341" i="2" a="1"/>
  <c r="T3341" i="2" s="1"/>
  <c r="T3342" i="2" a="1"/>
  <c r="T3342" i="2" s="1"/>
  <c r="T3343" i="2" a="1"/>
  <c r="T3343" i="2" s="1"/>
  <c r="T3344" i="2" a="1"/>
  <c r="T3344" i="2" s="1"/>
  <c r="T3345" i="2" a="1"/>
  <c r="T3345" i="2" s="1"/>
  <c r="T3346" i="2" a="1"/>
  <c r="T3346" i="2" s="1"/>
  <c r="T3347" i="2" a="1"/>
  <c r="T3347" i="2" s="1"/>
  <c r="T3348" i="2" a="1"/>
  <c r="T3348" i="2" s="1"/>
  <c r="T3349" i="2" a="1"/>
  <c r="T3349" i="2" s="1"/>
  <c r="T3350" i="2" a="1"/>
  <c r="T3350" i="2" s="1"/>
  <c r="T3351" i="2" a="1"/>
  <c r="T3351" i="2" s="1"/>
  <c r="T3352" i="2" a="1"/>
  <c r="T3352" i="2" s="1"/>
  <c r="T3353" i="2" a="1"/>
  <c r="T3353" i="2" s="1"/>
  <c r="T3354" i="2" a="1"/>
  <c r="T3354" i="2" s="1"/>
  <c r="T3355" i="2" a="1"/>
  <c r="T3355" i="2" s="1"/>
  <c r="T3356" i="2" a="1"/>
  <c r="T3356" i="2" s="1"/>
  <c r="T3357" i="2" a="1"/>
  <c r="T3357" i="2" s="1"/>
  <c r="T3358" i="2" a="1"/>
  <c r="T3358" i="2" s="1"/>
  <c r="T3359" i="2" a="1"/>
  <c r="T3359" i="2" s="1"/>
  <c r="T3360" i="2" a="1"/>
  <c r="T3360" i="2" s="1"/>
  <c r="T3361" i="2" a="1"/>
  <c r="T3361" i="2" s="1"/>
  <c r="T3362" i="2" a="1"/>
  <c r="T3362" i="2" s="1"/>
  <c r="T3363" i="2" a="1"/>
  <c r="T3363" i="2" s="1"/>
  <c r="T3364" i="2" a="1"/>
  <c r="T3364" i="2" s="1"/>
  <c r="T3365" i="2" a="1"/>
  <c r="T3365" i="2" s="1"/>
  <c r="T3366" i="2" a="1"/>
  <c r="T3366" i="2" s="1"/>
  <c r="T3367" i="2" a="1"/>
  <c r="T3367" i="2" s="1"/>
  <c r="T3368" i="2" a="1"/>
  <c r="T3368" i="2" s="1"/>
  <c r="T3369" i="2" a="1"/>
  <c r="T3369" i="2" s="1"/>
  <c r="T3370" i="2" a="1"/>
  <c r="T3370" i="2" s="1"/>
  <c r="T3371" i="2" a="1"/>
  <c r="T3371" i="2" s="1"/>
  <c r="T3372" i="2" a="1"/>
  <c r="T3372" i="2" s="1"/>
  <c r="T3373" i="2" a="1"/>
  <c r="T3373" i="2" s="1"/>
  <c r="T3374" i="2" a="1"/>
  <c r="T3374" i="2" s="1"/>
  <c r="T3375" i="2" a="1"/>
  <c r="T3375" i="2" s="1"/>
  <c r="T3376" i="2" a="1"/>
  <c r="T3376" i="2" s="1"/>
  <c r="T3377" i="2" a="1"/>
  <c r="T3377" i="2" s="1"/>
  <c r="T3378" i="2" a="1"/>
  <c r="T3378" i="2" s="1"/>
  <c r="T3379" i="2" a="1"/>
  <c r="T3379" i="2" s="1"/>
  <c r="T3380" i="2" a="1"/>
  <c r="T3380" i="2" s="1"/>
  <c r="T3381" i="2" a="1"/>
  <c r="T3381" i="2" s="1"/>
  <c r="T3382" i="2" a="1"/>
  <c r="T3382" i="2" s="1"/>
  <c r="T3383" i="2" a="1"/>
  <c r="T3383" i="2" s="1"/>
  <c r="T3384" i="2" a="1"/>
  <c r="T3384" i="2" s="1"/>
  <c r="T3385" i="2" a="1"/>
  <c r="T3385" i="2" s="1"/>
  <c r="T3386" i="2" a="1"/>
  <c r="T3386" i="2" s="1"/>
  <c r="T3387" i="2" a="1"/>
  <c r="T3387" i="2" s="1"/>
  <c r="T3388" i="2" a="1"/>
  <c r="T3388" i="2" s="1"/>
  <c r="T3389" i="2" a="1"/>
  <c r="T3389" i="2" s="1"/>
  <c r="T3390" i="2" a="1"/>
  <c r="T3390" i="2" s="1"/>
  <c r="T3391" i="2" a="1"/>
  <c r="T3391" i="2" s="1"/>
  <c r="T3392" i="2" a="1"/>
  <c r="T3392" i="2" s="1"/>
  <c r="T3393" i="2" a="1"/>
  <c r="T3393" i="2" s="1"/>
  <c r="T3394" i="2" a="1"/>
  <c r="T3394" i="2" s="1"/>
  <c r="T3395" i="2" a="1"/>
  <c r="T3395" i="2" s="1"/>
  <c r="T3396" i="2" a="1"/>
  <c r="T3396" i="2" s="1"/>
  <c r="T3397" i="2" a="1"/>
  <c r="T3397" i="2" s="1"/>
  <c r="T3398" i="2" a="1"/>
  <c r="T3398" i="2" s="1"/>
  <c r="T3399" i="2" a="1"/>
  <c r="T3399" i="2" s="1"/>
  <c r="T3400" i="2" a="1"/>
  <c r="T3400" i="2"/>
  <c r="T3401" i="2" a="1"/>
  <c r="T3401" i="2" s="1"/>
  <c r="T3402" i="2" a="1"/>
  <c r="T3402" i="2" s="1"/>
  <c r="T3403" i="2" a="1"/>
  <c r="T3403" i="2"/>
  <c r="T3404" i="2" a="1"/>
  <c r="T3404" i="2" s="1"/>
  <c r="T3405" i="2" a="1"/>
  <c r="T3405" i="2" s="1"/>
  <c r="T3406" i="2" a="1"/>
  <c r="T3406" i="2" s="1"/>
  <c r="T3407" i="2" a="1"/>
  <c r="T3407" i="2" s="1"/>
  <c r="T3408" i="2" a="1"/>
  <c r="T3408" i="2" s="1"/>
  <c r="T3409" i="2" a="1"/>
  <c r="T3409" i="2" s="1"/>
  <c r="T3410" i="2" a="1"/>
  <c r="T3410" i="2" s="1"/>
  <c r="T3411" i="2" a="1"/>
  <c r="T3411" i="2" s="1"/>
  <c r="T3412" i="2" a="1"/>
  <c r="T3412" i="2" s="1"/>
  <c r="T3413" i="2" a="1"/>
  <c r="T3413" i="2" s="1"/>
  <c r="T3414" i="2" a="1"/>
  <c r="T3414" i="2" s="1"/>
  <c r="T3415" i="2" a="1"/>
  <c r="T3415" i="2" s="1"/>
  <c r="T3416" i="2" a="1"/>
  <c r="T3416" i="2" s="1"/>
  <c r="T3417" i="2" a="1"/>
  <c r="T3417" i="2" s="1"/>
  <c r="T3418" i="2" a="1"/>
  <c r="T3418" i="2" s="1"/>
  <c r="T3419" i="2" a="1"/>
  <c r="T3419" i="2" s="1"/>
  <c r="T3420" i="2" a="1"/>
  <c r="T3420" i="2" s="1"/>
  <c r="T3421" i="2" a="1"/>
  <c r="T3421" i="2" s="1"/>
  <c r="T3422" i="2" a="1"/>
  <c r="T3422" i="2" s="1"/>
  <c r="T3423" i="2" a="1"/>
  <c r="T3423" i="2" s="1"/>
  <c r="T3424" i="2" a="1"/>
  <c r="T3424" i="2" s="1"/>
  <c r="T3425" i="2" a="1"/>
  <c r="T3425" i="2" s="1"/>
  <c r="T3426" i="2" a="1"/>
  <c r="T3426" i="2" s="1"/>
  <c r="T3427" i="2" a="1"/>
  <c r="T3427" i="2" s="1"/>
  <c r="T3428" i="2" a="1"/>
  <c r="T3428" i="2" s="1"/>
  <c r="T3429" i="2" a="1"/>
  <c r="T3429" i="2" s="1"/>
  <c r="T3430" i="2" a="1"/>
  <c r="T3430" i="2" s="1"/>
  <c r="T3431" i="2" a="1"/>
  <c r="T3431" i="2" s="1"/>
  <c r="T3432" i="2" a="1"/>
  <c r="T3432" i="2" s="1"/>
  <c r="T3433" i="2" a="1"/>
  <c r="T3433" i="2" s="1"/>
  <c r="T3434" i="2" a="1"/>
  <c r="T3434" i="2" s="1"/>
  <c r="T3435" i="2" a="1"/>
  <c r="T3435" i="2" s="1"/>
  <c r="T3436" i="2" a="1"/>
  <c r="T3436" i="2" s="1"/>
  <c r="T3437" i="2" a="1"/>
  <c r="T3437" i="2" s="1"/>
  <c r="T3438" i="2" a="1"/>
  <c r="T3438" i="2" s="1"/>
  <c r="T3439" i="2" a="1"/>
  <c r="T3439" i="2" s="1"/>
  <c r="T3440" i="2" a="1"/>
  <c r="T3440" i="2" s="1"/>
  <c r="T3441" i="2" a="1"/>
  <c r="T3441" i="2" s="1"/>
  <c r="T3442" i="2" a="1"/>
  <c r="T3442" i="2" s="1"/>
  <c r="T3443" i="2" a="1"/>
  <c r="T3443" i="2" s="1"/>
  <c r="T3444" i="2" a="1"/>
  <c r="T3444" i="2" s="1"/>
  <c r="T3445" i="2" a="1"/>
  <c r="T3445" i="2"/>
  <c r="T3446" i="2" a="1"/>
  <c r="T3446" i="2" s="1"/>
  <c r="T3447" i="2" a="1"/>
  <c r="T3447" i="2" s="1"/>
  <c r="T3448" i="2" a="1"/>
  <c r="T3448" i="2" s="1"/>
  <c r="T3449" i="2" a="1"/>
  <c r="T3449" i="2" s="1"/>
  <c r="T3450" i="2" a="1"/>
  <c r="T3450" i="2" s="1"/>
  <c r="T3451" i="2" a="1"/>
  <c r="T3451" i="2" s="1"/>
  <c r="T3452" i="2" a="1"/>
  <c r="T3452" i="2" s="1"/>
  <c r="T3453" i="2" a="1"/>
  <c r="T3453" i="2" s="1"/>
  <c r="T3454" i="2" a="1"/>
  <c r="T3454" i="2" s="1"/>
  <c r="T3455" i="2" a="1"/>
  <c r="T3455" i="2" s="1"/>
  <c r="T3456" i="2" a="1"/>
  <c r="T3456" i="2" s="1"/>
  <c r="T3457" i="2" a="1"/>
  <c r="T3457" i="2"/>
  <c r="T3458" i="2" a="1"/>
  <c r="T3458" i="2" s="1"/>
  <c r="T3459" i="2" a="1"/>
  <c r="T3459" i="2" s="1"/>
  <c r="T3460" i="2" a="1"/>
  <c r="T3460" i="2" s="1"/>
  <c r="T3461" i="2" a="1"/>
  <c r="T3461" i="2" s="1"/>
  <c r="T3462" i="2" a="1"/>
  <c r="T3462" i="2" s="1"/>
  <c r="T3463" i="2" a="1"/>
  <c r="T3463" i="2" s="1"/>
  <c r="T3464" i="2" a="1"/>
  <c r="T3464" i="2" s="1"/>
  <c r="T3465" i="2" a="1"/>
  <c r="T3465" i="2" s="1"/>
  <c r="T3466" i="2" a="1"/>
  <c r="T3466" i="2" s="1"/>
  <c r="T3467" i="2" a="1"/>
  <c r="T3467" i="2" s="1"/>
  <c r="T3468" i="2" a="1"/>
  <c r="T3468" i="2" s="1"/>
  <c r="T3469" i="2" a="1"/>
  <c r="T3469" i="2" s="1"/>
  <c r="T3470" i="2" a="1"/>
  <c r="T3470" i="2" s="1"/>
  <c r="T3471" i="2" a="1"/>
  <c r="T3471" i="2" s="1"/>
  <c r="T3472" i="2" a="1"/>
  <c r="T3472" i="2" s="1"/>
  <c r="T3473" i="2" a="1"/>
  <c r="T3473" i="2" s="1"/>
  <c r="T3474" i="2" a="1"/>
  <c r="T3474" i="2" s="1"/>
  <c r="T3475" i="2" a="1"/>
  <c r="T3475" i="2" s="1"/>
  <c r="T3476" i="2" a="1"/>
  <c r="T3476" i="2" s="1"/>
  <c r="T3477" i="2" a="1"/>
  <c r="T3477" i="2" s="1"/>
  <c r="T3478" i="2" a="1"/>
  <c r="T3478" i="2" s="1"/>
  <c r="T3479" i="2" a="1"/>
  <c r="T3479" i="2" s="1"/>
  <c r="T3480" i="2" a="1"/>
  <c r="T3480" i="2" s="1"/>
  <c r="T3481" i="2" a="1"/>
  <c r="T3481" i="2" s="1"/>
  <c r="T3482" i="2" a="1"/>
  <c r="T3482" i="2" s="1"/>
  <c r="T3483" i="2" a="1"/>
  <c r="T3483" i="2" s="1"/>
  <c r="T3484" i="2" a="1"/>
  <c r="T3484" i="2"/>
  <c r="T3485" i="2" a="1"/>
  <c r="T3485" i="2" s="1"/>
  <c r="T3486" i="2" a="1"/>
  <c r="T3486" i="2" s="1"/>
  <c r="T3487" i="2" a="1"/>
  <c r="T3487" i="2" s="1"/>
  <c r="T3488" i="2" a="1"/>
  <c r="T3488" i="2" s="1"/>
  <c r="T3489" i="2" a="1"/>
  <c r="T3489" i="2" s="1"/>
  <c r="T3490" i="2" a="1"/>
  <c r="T3490" i="2" s="1"/>
  <c r="T3491" i="2" a="1"/>
  <c r="T3491" i="2" s="1"/>
  <c r="T3492" i="2" a="1"/>
  <c r="T3492" i="2" s="1"/>
  <c r="T3493" i="2" a="1"/>
  <c r="T3493" i="2" s="1"/>
  <c r="T3494" i="2" a="1"/>
  <c r="T3494" i="2" s="1"/>
  <c r="T3495" i="2" a="1"/>
  <c r="T3495" i="2" s="1"/>
  <c r="T3496" i="2" a="1"/>
  <c r="T3496" i="2" s="1"/>
  <c r="T3497" i="2" a="1"/>
  <c r="T3497" i="2" s="1"/>
  <c r="T3498" i="2" a="1"/>
  <c r="T3498" i="2" s="1"/>
  <c r="T3499" i="2" a="1"/>
  <c r="T3499" i="2" s="1"/>
  <c r="T3500" i="2" a="1"/>
  <c r="T3500" i="2" s="1"/>
  <c r="T3501" i="2" a="1"/>
  <c r="T3501" i="2" s="1"/>
  <c r="T3502" i="2" a="1"/>
  <c r="T3502" i="2" s="1"/>
  <c r="T3503" i="2" a="1"/>
  <c r="T3503" i="2" s="1"/>
  <c r="T3504" i="2" a="1"/>
  <c r="T3504" i="2" s="1"/>
  <c r="T3505" i="2" a="1"/>
  <c r="T3505" i="2" s="1"/>
  <c r="T3506" i="2" a="1"/>
  <c r="T3506" i="2" s="1"/>
  <c r="T3507" i="2" a="1"/>
  <c r="T3507" i="2" s="1"/>
  <c r="T3508" i="2" a="1"/>
  <c r="T3508" i="2" s="1"/>
  <c r="T3509" i="2" a="1"/>
  <c r="T3509" i="2" s="1"/>
  <c r="T3510" i="2" a="1"/>
  <c r="T3510" i="2" s="1"/>
  <c r="T3511" i="2" a="1"/>
  <c r="T3511" i="2" s="1"/>
  <c r="T3512" i="2" a="1"/>
  <c r="T3512" i="2" s="1"/>
  <c r="T3513" i="2" a="1"/>
  <c r="T3513" i="2"/>
  <c r="T3514" i="2" a="1"/>
  <c r="T3514" i="2" s="1"/>
  <c r="T3515" i="2" a="1"/>
  <c r="T3515" i="2" s="1"/>
  <c r="T3516" i="2" a="1"/>
  <c r="T3516" i="2" s="1"/>
  <c r="T3517" i="2" a="1"/>
  <c r="T3517" i="2" s="1"/>
  <c r="T3518" i="2" a="1"/>
  <c r="T3518" i="2" s="1"/>
  <c r="T3519" i="2" a="1"/>
  <c r="T3519" i="2" s="1"/>
  <c r="T3520" i="2" a="1"/>
  <c r="T3520" i="2" s="1"/>
  <c r="T3521" i="2" a="1"/>
  <c r="T3521" i="2" s="1"/>
  <c r="T3522" i="2" a="1"/>
  <c r="T3522" i="2" s="1"/>
  <c r="T3523" i="2" a="1"/>
  <c r="T3523" i="2" s="1"/>
  <c r="T3524" i="2" a="1"/>
  <c r="T3524" i="2" s="1"/>
  <c r="T3525" i="2" a="1"/>
  <c r="T3525" i="2" s="1"/>
  <c r="T3526" i="2" a="1"/>
  <c r="T3526" i="2" s="1"/>
  <c r="T3527" i="2" a="1"/>
  <c r="T3527" i="2" s="1"/>
  <c r="T3528" i="2" a="1"/>
  <c r="T3528" i="2" s="1"/>
  <c r="T3529" i="2" a="1"/>
  <c r="T3529" i="2" s="1"/>
  <c r="T3530" i="2" a="1"/>
  <c r="T3530" i="2"/>
  <c r="T3531" i="2" a="1"/>
  <c r="T3531" i="2" s="1"/>
  <c r="T3532" i="2" a="1"/>
  <c r="T3532" i="2" s="1"/>
  <c r="T3533" i="2" a="1"/>
  <c r="T3533" i="2" s="1"/>
  <c r="T3534" i="2" a="1"/>
  <c r="T3534" i="2" s="1"/>
  <c r="T3535" i="2" a="1"/>
  <c r="T3535" i="2" s="1"/>
  <c r="T3536" i="2" a="1"/>
  <c r="T3536" i="2" s="1"/>
  <c r="T3537" i="2" a="1"/>
  <c r="T3537" i="2" s="1"/>
  <c r="T3538" i="2" a="1"/>
  <c r="T3538" i="2" s="1"/>
  <c r="T3539" i="2" a="1"/>
  <c r="T3539" i="2" s="1"/>
  <c r="T3540" i="2" a="1"/>
  <c r="T3540" i="2" s="1"/>
  <c r="T3541" i="2" a="1"/>
  <c r="T3541" i="2" s="1"/>
  <c r="T3542" i="2" a="1"/>
  <c r="T3542" i="2" s="1"/>
  <c r="T3543" i="2" a="1"/>
  <c r="T3543" i="2" s="1"/>
  <c r="T3544" i="2" a="1"/>
  <c r="T3544" i="2" s="1"/>
  <c r="T3545" i="2" a="1"/>
  <c r="T3545" i="2" s="1"/>
  <c r="T3546" i="2" a="1"/>
  <c r="T3546" i="2" s="1"/>
  <c r="T3547" i="2" a="1"/>
  <c r="T3547" i="2" s="1"/>
  <c r="T3548" i="2" a="1"/>
  <c r="T3548" i="2" s="1"/>
  <c r="T3549" i="2" a="1"/>
  <c r="T3549" i="2"/>
  <c r="T3550" i="2" a="1"/>
  <c r="T3550" i="2" s="1"/>
  <c r="T3551" i="2" a="1"/>
  <c r="T3551" i="2" s="1"/>
  <c r="T3552" i="2" a="1"/>
  <c r="T3552" i="2" s="1"/>
  <c r="T3553" i="2" a="1"/>
  <c r="T3553" i="2" s="1"/>
  <c r="T3554" i="2" a="1"/>
  <c r="T3554" i="2" s="1"/>
  <c r="T3555" i="2" a="1"/>
  <c r="T3555" i="2" s="1"/>
  <c r="T3556" i="2" a="1"/>
  <c r="T3556" i="2" s="1"/>
  <c r="T3557" i="2" a="1"/>
  <c r="T3557" i="2" s="1"/>
  <c r="T3558" i="2" a="1"/>
  <c r="T3558" i="2" s="1"/>
  <c r="T3559" i="2" a="1"/>
  <c r="T3559" i="2" s="1"/>
  <c r="T3560" i="2" a="1"/>
  <c r="T3560" i="2"/>
  <c r="T3561" i="2" a="1"/>
  <c r="T3561" i="2" s="1"/>
  <c r="T3562" i="2" a="1"/>
  <c r="T3562" i="2" s="1"/>
  <c r="T3563" i="2" a="1"/>
  <c r="T3563" i="2" s="1"/>
  <c r="T3564" i="2" a="1"/>
  <c r="T3564" i="2" s="1"/>
  <c r="T3565" i="2" a="1"/>
  <c r="T3565" i="2" s="1"/>
  <c r="T3566" i="2" a="1"/>
  <c r="T3566" i="2" s="1"/>
  <c r="T3567" i="2" a="1"/>
  <c r="T3567" i="2" s="1"/>
  <c r="T3568" i="2" a="1"/>
  <c r="T3568" i="2" s="1"/>
  <c r="T3569" i="2" a="1"/>
  <c r="T3569" i="2" s="1"/>
  <c r="T3570" i="2" a="1"/>
  <c r="T3570" i="2" s="1"/>
  <c r="T3571" i="2" a="1"/>
  <c r="T3571" i="2" s="1"/>
  <c r="T3572" i="2" a="1"/>
  <c r="T3572" i="2" s="1"/>
  <c r="T3573" i="2" a="1"/>
  <c r="T3573" i="2" s="1"/>
  <c r="T3574" i="2" a="1"/>
  <c r="T3574" i="2" s="1"/>
  <c r="T3575" i="2" a="1"/>
  <c r="T3575" i="2" s="1"/>
  <c r="T3576" i="2" a="1"/>
  <c r="T3576" i="2" s="1"/>
  <c r="T3577" i="2" a="1"/>
  <c r="T3577" i="2" s="1"/>
  <c r="T3578" i="2" a="1"/>
  <c r="T3578" i="2"/>
  <c r="T3579" i="2" a="1"/>
  <c r="T3579" i="2" s="1"/>
  <c r="T3580" i="2" a="1"/>
  <c r="T3580" i="2" s="1"/>
  <c r="T3581" i="2" a="1"/>
  <c r="T3581" i="2" s="1"/>
  <c r="T3582" i="2" a="1"/>
  <c r="T3582" i="2" s="1"/>
  <c r="T3583" i="2" a="1"/>
  <c r="T3583" i="2" s="1"/>
  <c r="T3584" i="2" a="1"/>
  <c r="T3584" i="2" s="1"/>
  <c r="T3585" i="2" a="1"/>
  <c r="T3585" i="2" s="1"/>
  <c r="T3586" i="2" a="1"/>
  <c r="T3586" i="2" s="1"/>
  <c r="T3587" i="2" a="1"/>
  <c r="T3587" i="2"/>
  <c r="T3588" i="2" a="1"/>
  <c r="T3588" i="2" s="1"/>
  <c r="T3589" i="2" a="1"/>
  <c r="T3589" i="2"/>
  <c r="T3590" i="2" a="1"/>
  <c r="T3590" i="2" s="1"/>
  <c r="T3591" i="2" a="1"/>
  <c r="T3591" i="2" s="1"/>
  <c r="T3592" i="2" a="1"/>
  <c r="T3592" i="2" s="1"/>
  <c r="T3593" i="2" a="1"/>
  <c r="T3593" i="2"/>
  <c r="T3594" i="2" a="1"/>
  <c r="T3594" i="2" s="1"/>
  <c r="T3595" i="2" a="1"/>
  <c r="T3595" i="2" s="1"/>
  <c r="T3596" i="2" a="1"/>
  <c r="T3596" i="2" s="1"/>
  <c r="T3597" i="2" a="1"/>
  <c r="T3597" i="2" s="1"/>
  <c r="T3598" i="2" a="1"/>
  <c r="T3598" i="2" s="1"/>
  <c r="T3599" i="2" a="1"/>
  <c r="T3599" i="2" s="1"/>
  <c r="T3600" i="2" a="1"/>
  <c r="T3600" i="2" s="1"/>
  <c r="T3601" i="2" a="1"/>
  <c r="T3601" i="2" s="1"/>
  <c r="T3602" i="2" a="1"/>
  <c r="T3602" i="2" s="1"/>
  <c r="T3603" i="2" a="1"/>
  <c r="T3603" i="2" s="1"/>
  <c r="T3604" i="2" a="1"/>
  <c r="T3604" i="2" s="1"/>
  <c r="T3605" i="2" a="1"/>
  <c r="T3605" i="2" s="1"/>
  <c r="T3606" i="2" a="1"/>
  <c r="T3606" i="2" s="1"/>
  <c r="T3607" i="2" a="1"/>
  <c r="T3607" i="2" s="1"/>
  <c r="T3608" i="2" a="1"/>
  <c r="T3608" i="2" s="1"/>
  <c r="T3609" i="2" a="1"/>
  <c r="T3609" i="2" s="1"/>
  <c r="T3610" i="2" a="1"/>
  <c r="T3610" i="2" s="1"/>
  <c r="T3611" i="2" a="1"/>
  <c r="T3611" i="2" s="1"/>
  <c r="T3612" i="2" a="1"/>
  <c r="T3612" i="2" s="1"/>
  <c r="T3613" i="2" a="1"/>
  <c r="T3613" i="2" s="1"/>
  <c r="T3614" i="2" a="1"/>
  <c r="T3614" i="2" s="1"/>
  <c r="T3615" i="2" a="1"/>
  <c r="T3615" i="2" s="1"/>
  <c r="T3616" i="2" a="1"/>
  <c r="T3616" i="2"/>
  <c r="T3617" i="2" a="1"/>
  <c r="T3617" i="2" s="1"/>
  <c r="T3618" i="2" a="1"/>
  <c r="T3618" i="2" s="1"/>
  <c r="T3619" i="2" a="1"/>
  <c r="T3619" i="2" s="1"/>
  <c r="T3620" i="2" a="1"/>
  <c r="T3620" i="2" s="1"/>
  <c r="T3621" i="2" a="1"/>
  <c r="T3621" i="2"/>
  <c r="T3622" i="2" a="1"/>
  <c r="T3622" i="2" s="1"/>
  <c r="T3623" i="2" a="1"/>
  <c r="T3623" i="2"/>
  <c r="T3624" i="2" a="1"/>
  <c r="T3624" i="2" s="1"/>
  <c r="T3625" i="2" a="1"/>
  <c r="T3625" i="2" s="1"/>
  <c r="T3626" i="2" a="1"/>
  <c r="T3626" i="2" s="1"/>
  <c r="T3627" i="2" a="1"/>
  <c r="T3627" i="2" s="1"/>
  <c r="T3628" i="2" a="1"/>
  <c r="T3628" i="2" s="1"/>
  <c r="T3629" i="2" a="1"/>
  <c r="T3629" i="2"/>
  <c r="T3630" i="2" a="1"/>
  <c r="T3630" i="2" s="1"/>
  <c r="T3631" i="2" a="1"/>
  <c r="T3631" i="2"/>
  <c r="T3632" i="2" a="1"/>
  <c r="T3632" i="2" s="1"/>
  <c r="T3633" i="2" a="1"/>
  <c r="T3633" i="2" s="1"/>
  <c r="T3634" i="2" a="1"/>
  <c r="T3634" i="2" s="1"/>
  <c r="T3635" i="2" a="1"/>
  <c r="T3635" i="2" s="1"/>
  <c r="T3636" i="2" a="1"/>
  <c r="T3636" i="2" s="1"/>
  <c r="T3637" i="2" a="1"/>
  <c r="T3637" i="2" s="1"/>
  <c r="T3638" i="2" a="1"/>
  <c r="T3638" i="2" s="1"/>
  <c r="T3639" i="2" a="1"/>
  <c r="T3639" i="2" s="1"/>
  <c r="T3640" i="2" a="1"/>
  <c r="T3640" i="2" s="1"/>
  <c r="T3641" i="2" a="1"/>
  <c r="T3641" i="2" s="1"/>
  <c r="T3642" i="2" a="1"/>
  <c r="T3642" i="2" s="1"/>
  <c r="T3643" i="2" a="1"/>
  <c r="T3643" i="2" s="1"/>
  <c r="T3644" i="2" a="1"/>
  <c r="T3644" i="2" s="1"/>
  <c r="T3645" i="2" a="1"/>
  <c r="T3645" i="2"/>
  <c r="T3646" i="2" a="1"/>
  <c r="T3646" i="2" s="1"/>
  <c r="T3647" i="2" a="1"/>
  <c r="T3647" i="2" s="1"/>
  <c r="T3648" i="2" a="1"/>
  <c r="T3648" i="2" s="1"/>
  <c r="T3649" i="2" a="1"/>
  <c r="T3649" i="2" s="1"/>
  <c r="T3650" i="2" a="1"/>
  <c r="T3650" i="2" s="1"/>
  <c r="T3651" i="2" a="1"/>
  <c r="T3651" i="2" s="1"/>
  <c r="T3652" i="2" a="1"/>
  <c r="T3652" i="2" s="1"/>
  <c r="T3653" i="2" a="1"/>
  <c r="T3653" i="2" s="1"/>
  <c r="T3654" i="2" a="1"/>
  <c r="T3654" i="2" s="1"/>
  <c r="T3655" i="2" a="1"/>
  <c r="T3655" i="2" s="1"/>
  <c r="T3656" i="2" a="1"/>
  <c r="T3656" i="2" s="1"/>
  <c r="T3657" i="2" a="1"/>
  <c r="T3657" i="2" s="1"/>
  <c r="T3658" i="2" a="1"/>
  <c r="T3658" i="2" s="1"/>
  <c r="T3659" i="2" a="1"/>
  <c r="T3659" i="2" s="1"/>
  <c r="T3660" i="2" a="1"/>
  <c r="T3660" i="2" s="1"/>
  <c r="T3661" i="2" a="1"/>
  <c r="T3661" i="2" s="1"/>
  <c r="T3662" i="2" a="1"/>
  <c r="T3662" i="2" s="1"/>
  <c r="T3663" i="2" a="1"/>
  <c r="T3663" i="2" s="1"/>
  <c r="T3664" i="2" a="1"/>
  <c r="T3664" i="2"/>
  <c r="T3665" i="2" a="1"/>
  <c r="T3665" i="2" s="1"/>
  <c r="T3666" i="2" a="1"/>
  <c r="T3666" i="2" s="1"/>
  <c r="T3667" i="2" a="1"/>
  <c r="T3667" i="2" s="1"/>
  <c r="T3668" i="2" a="1"/>
  <c r="T3668" i="2" s="1"/>
  <c r="T3669" i="2" a="1"/>
  <c r="T3669" i="2"/>
  <c r="T3670" i="2" a="1"/>
  <c r="T3670" i="2" s="1"/>
  <c r="T3671" i="2" a="1"/>
  <c r="T3671" i="2" s="1"/>
  <c r="T3672" i="2" a="1"/>
  <c r="T3672" i="2" s="1"/>
  <c r="T3673" i="2" a="1"/>
  <c r="T3673" i="2" s="1"/>
  <c r="T3674" i="2" a="1"/>
  <c r="T3674" i="2" s="1"/>
  <c r="T3675" i="2" a="1"/>
  <c r="T3675" i="2" s="1"/>
  <c r="T3676" i="2" a="1"/>
  <c r="T3676" i="2" s="1"/>
  <c r="T3677" i="2" a="1"/>
  <c r="T3677" i="2"/>
  <c r="T3678" i="2" a="1"/>
  <c r="T3678" i="2" s="1"/>
  <c r="T3679" i="2" a="1"/>
  <c r="T3679" i="2" s="1"/>
  <c r="T3680" i="2" a="1"/>
  <c r="T3680" i="2" s="1"/>
  <c r="T3681" i="2" a="1"/>
  <c r="T3681" i="2"/>
  <c r="T3682" i="2" a="1"/>
  <c r="T3682" i="2" s="1"/>
  <c r="T3683" i="2" a="1"/>
  <c r="T3683" i="2" s="1"/>
  <c r="T3684" i="2" a="1"/>
  <c r="T3684" i="2" s="1"/>
  <c r="T3685" i="2" a="1"/>
  <c r="T3685" i="2" s="1"/>
  <c r="T3686" i="2" a="1"/>
  <c r="T3686" i="2" s="1"/>
  <c r="T3687" i="2" a="1"/>
  <c r="T3687" i="2" s="1"/>
  <c r="T3688" i="2" a="1"/>
  <c r="T3688" i="2" s="1"/>
  <c r="T3689" i="2" a="1"/>
  <c r="T3689" i="2" s="1"/>
  <c r="T3690" i="2" a="1"/>
  <c r="T3690" i="2" s="1"/>
  <c r="T3691" i="2" a="1"/>
  <c r="T3691" i="2" s="1"/>
  <c r="T3692" i="2" a="1"/>
  <c r="T3692" i="2" s="1"/>
  <c r="T3693" i="2" a="1"/>
  <c r="T3693" i="2" s="1"/>
  <c r="T3694" i="2" a="1"/>
  <c r="T3694" i="2" s="1"/>
  <c r="T3695" i="2" a="1"/>
  <c r="T3695" i="2"/>
  <c r="T3696" i="2" a="1"/>
  <c r="T3696" i="2" s="1"/>
  <c r="T3697" i="2" a="1"/>
  <c r="T3697" i="2" s="1"/>
  <c r="T3698" i="2" a="1"/>
  <c r="T3698" i="2" s="1"/>
  <c r="T3699" i="2" a="1"/>
  <c r="T3699" i="2" s="1"/>
  <c r="T3700" i="2" a="1"/>
  <c r="T3700" i="2" s="1"/>
  <c r="T3701" i="2" a="1"/>
  <c r="T3701" i="2" s="1"/>
  <c r="T3702" i="2" a="1"/>
  <c r="T3702" i="2" s="1"/>
  <c r="T3703" i="2" a="1"/>
  <c r="T3703" i="2" s="1"/>
  <c r="T3704" i="2" a="1"/>
  <c r="T3704" i="2" s="1"/>
  <c r="T3705" i="2" a="1"/>
  <c r="T3705" i="2"/>
  <c r="T3706" i="2" a="1"/>
  <c r="T3706" i="2" s="1"/>
  <c r="T3707" i="2" a="1"/>
  <c r="T3707" i="2" s="1"/>
  <c r="T3708" i="2" a="1"/>
  <c r="T3708" i="2" s="1"/>
  <c r="T3709" i="2" a="1"/>
  <c r="T3709" i="2"/>
  <c r="T3710" i="2" a="1"/>
  <c r="T3710" i="2" s="1"/>
  <c r="T3711" i="2" a="1"/>
  <c r="T3711" i="2" s="1"/>
  <c r="T3712" i="2" a="1"/>
  <c r="T3712" i="2" s="1"/>
  <c r="T3713" i="2" a="1"/>
  <c r="T3713" i="2" s="1"/>
  <c r="T3714" i="2" a="1"/>
  <c r="T3714" i="2" s="1"/>
  <c r="T3715" i="2" a="1"/>
  <c r="T3715" i="2" s="1"/>
  <c r="T3716" i="2" a="1"/>
  <c r="T3716" i="2" s="1"/>
  <c r="T3717" i="2" a="1"/>
  <c r="T3717" i="2" s="1"/>
  <c r="T3718" i="2" a="1"/>
  <c r="T3718" i="2"/>
  <c r="T3719" i="2" a="1"/>
  <c r="T3719" i="2" s="1"/>
  <c r="T3720" i="2" a="1"/>
  <c r="T3720" i="2" s="1"/>
  <c r="T3721" i="2" a="1"/>
  <c r="T3721" i="2" s="1"/>
  <c r="T3722" i="2" a="1"/>
  <c r="T3722" i="2" s="1"/>
  <c r="T3723" i="2" a="1"/>
  <c r="T3723" i="2" s="1"/>
  <c r="T3724" i="2" a="1"/>
  <c r="T3724" i="2" s="1"/>
  <c r="T3725" i="2" a="1"/>
  <c r="T3725" i="2" s="1"/>
  <c r="T3726" i="2" a="1"/>
  <c r="T3726" i="2" s="1"/>
  <c r="T3727" i="2" a="1"/>
  <c r="T3727" i="2" s="1"/>
  <c r="T3728" i="2" a="1"/>
  <c r="T3728" i="2" s="1"/>
  <c r="T3729" i="2" a="1"/>
  <c r="T3729" i="2" s="1"/>
  <c r="T3730" i="2" a="1"/>
  <c r="T3730" i="2" s="1"/>
  <c r="T3731" i="2" a="1"/>
  <c r="T3731" i="2" s="1"/>
  <c r="T3732" i="2" a="1"/>
  <c r="T3732" i="2" s="1"/>
  <c r="T3733" i="2" a="1"/>
  <c r="T3733" i="2" s="1"/>
  <c r="T3734" i="2" a="1"/>
  <c r="T3734" i="2" s="1"/>
  <c r="T3735" i="2" a="1"/>
  <c r="T3735" i="2" s="1"/>
  <c r="T3736" i="2" a="1"/>
  <c r="T3736" i="2" s="1"/>
  <c r="T3737" i="2" a="1"/>
  <c r="T3737" i="2" s="1"/>
  <c r="T3738" i="2" a="1"/>
  <c r="T3738" i="2" s="1"/>
  <c r="T3739" i="2" a="1"/>
  <c r="T3739" i="2" s="1"/>
  <c r="T3740" i="2" a="1"/>
  <c r="T3740" i="2" s="1"/>
  <c r="T3741" i="2" a="1"/>
  <c r="T3741" i="2" s="1"/>
  <c r="T3742" i="2" a="1"/>
  <c r="T3742" i="2"/>
  <c r="T3743" i="2" a="1"/>
  <c r="T3743" i="2"/>
  <c r="T3744" i="2" a="1"/>
  <c r="T3744" i="2" s="1"/>
  <c r="T3745" i="2" a="1"/>
  <c r="T3745" i="2" s="1"/>
  <c r="T3746" i="2" a="1"/>
  <c r="T3746" i="2" s="1"/>
  <c r="T3747" i="2" a="1"/>
  <c r="T3747" i="2" s="1"/>
  <c r="T3748" i="2" a="1"/>
  <c r="T3748" i="2" s="1"/>
  <c r="T3749" i="2" a="1"/>
  <c r="T3749" i="2" s="1"/>
  <c r="T3750" i="2" a="1"/>
  <c r="T3750" i="2"/>
  <c r="T3751" i="2" a="1"/>
  <c r="T3751" i="2" s="1"/>
  <c r="T3752" i="2" a="1"/>
  <c r="T3752" i="2" s="1"/>
  <c r="T3753" i="2" a="1"/>
  <c r="T3753" i="2" s="1"/>
  <c r="T3754" i="2" a="1"/>
  <c r="T3754" i="2" s="1"/>
  <c r="T3755" i="2" a="1"/>
  <c r="T3755" i="2" s="1"/>
  <c r="T3756" i="2" a="1"/>
  <c r="T3756" i="2" s="1"/>
  <c r="T3757" i="2" a="1"/>
  <c r="T3757" i="2" s="1"/>
  <c r="T3758" i="2" a="1"/>
  <c r="T3758" i="2" s="1"/>
  <c r="T3759" i="2" a="1"/>
  <c r="T3759" i="2" s="1"/>
  <c r="T3760" i="2" a="1"/>
  <c r="T3760" i="2"/>
  <c r="T3761" i="2" a="1"/>
  <c r="T3761" i="2" s="1"/>
  <c r="T3762" i="2" a="1"/>
  <c r="T3762" i="2" s="1"/>
  <c r="T3763" i="2" a="1"/>
  <c r="T3763" i="2" s="1"/>
  <c r="T3764" i="2" a="1"/>
  <c r="T3764" i="2" s="1"/>
  <c r="T3765" i="2" a="1"/>
  <c r="T3765" i="2" s="1"/>
  <c r="T3766" i="2" a="1"/>
  <c r="T3766" i="2" s="1"/>
  <c r="T3767" i="2" a="1"/>
  <c r="T3767" i="2" s="1"/>
  <c r="T3768" i="2" a="1"/>
  <c r="T3768" i="2" s="1"/>
  <c r="T3769" i="2" a="1"/>
  <c r="T3769" i="2" s="1"/>
  <c r="T3770" i="2" a="1"/>
  <c r="T3770" i="2" s="1"/>
  <c r="T3771" i="2" a="1"/>
  <c r="T3771" i="2" s="1"/>
  <c r="T3772" i="2" a="1"/>
  <c r="T3772" i="2" s="1"/>
  <c r="T3773" i="2" a="1"/>
  <c r="T3773" i="2"/>
  <c r="T3774" i="2" a="1"/>
  <c r="T3774" i="2" s="1"/>
  <c r="T3775" i="2" a="1"/>
  <c r="T3775" i="2" s="1"/>
  <c r="T3776" i="2" a="1"/>
  <c r="T3776" i="2" s="1"/>
  <c r="T3777" i="2" a="1"/>
  <c r="T3777" i="2" s="1"/>
  <c r="T3778" i="2" a="1"/>
  <c r="T3778" i="2" s="1"/>
  <c r="T3779" i="2" a="1"/>
  <c r="T3779" i="2" s="1"/>
  <c r="T3780" i="2" a="1"/>
  <c r="T3780" i="2" s="1"/>
  <c r="T3781" i="2" a="1"/>
  <c r="T3781" i="2" s="1"/>
  <c r="T3782" i="2" a="1"/>
  <c r="T3782" i="2" s="1"/>
  <c r="T3783" i="2" a="1"/>
  <c r="T3783" i="2" s="1"/>
  <c r="T3784" i="2" a="1"/>
  <c r="T3784" i="2" s="1"/>
  <c r="T3785" i="2" a="1"/>
  <c r="T3785" i="2" s="1"/>
  <c r="T3786" i="2" a="1"/>
  <c r="T3786" i="2" s="1"/>
  <c r="T3787" i="2" a="1"/>
  <c r="T3787" i="2" s="1"/>
  <c r="T3788" i="2" a="1"/>
  <c r="T3788" i="2" s="1"/>
  <c r="T3789" i="2" a="1"/>
  <c r="T3789" i="2" s="1"/>
  <c r="T3790" i="2" a="1"/>
  <c r="T3790" i="2" s="1"/>
  <c r="T3791" i="2" a="1"/>
  <c r="T3791" i="2" s="1"/>
  <c r="T3792" i="2" a="1"/>
  <c r="T3792" i="2" s="1"/>
  <c r="T3793" i="2" a="1"/>
  <c r="T3793" i="2" s="1"/>
  <c r="T3794" i="2" a="1"/>
  <c r="T3794" i="2" s="1"/>
  <c r="T3795" i="2" a="1"/>
  <c r="T3795" i="2" s="1"/>
  <c r="T3796" i="2" a="1"/>
  <c r="T3796" i="2" s="1"/>
  <c r="T3797" i="2" a="1"/>
  <c r="T3797" i="2" s="1"/>
  <c r="T3798" i="2" a="1"/>
  <c r="T3798" i="2" s="1"/>
  <c r="T3799" i="2" a="1"/>
  <c r="T3799" i="2" s="1"/>
  <c r="T3800" i="2" a="1"/>
  <c r="T3800" i="2" s="1"/>
  <c r="T3801" i="2" a="1"/>
  <c r="T3801" i="2" s="1"/>
  <c r="T3802" i="2" a="1"/>
  <c r="T3802" i="2" s="1"/>
  <c r="T3803" i="2" a="1"/>
  <c r="T3803" i="2" s="1"/>
  <c r="T3804" i="2" a="1"/>
  <c r="T3804" i="2" s="1"/>
  <c r="T3805" i="2" a="1"/>
  <c r="T3805" i="2" s="1"/>
  <c r="T3806" i="2" a="1"/>
  <c r="T3806" i="2" s="1"/>
  <c r="T3807" i="2" a="1"/>
  <c r="T3807" i="2" s="1"/>
  <c r="T3808" i="2" a="1"/>
  <c r="T3808" i="2" s="1"/>
  <c r="T3809" i="2" a="1"/>
  <c r="T3809" i="2" s="1"/>
  <c r="T3810" i="2" a="1"/>
  <c r="T3810" i="2" s="1"/>
  <c r="T3811" i="2" a="1"/>
  <c r="T3811" i="2" s="1"/>
  <c r="T3812" i="2" a="1"/>
  <c r="T3812" i="2" s="1"/>
  <c r="T3813" i="2" a="1"/>
  <c r="T3813" i="2" s="1"/>
  <c r="T3814" i="2" a="1"/>
  <c r="T3814" i="2"/>
  <c r="T3815" i="2" a="1"/>
  <c r="T3815" i="2" s="1"/>
  <c r="T3816" i="2" a="1"/>
  <c r="T3816" i="2" s="1"/>
  <c r="T3817" i="2" a="1"/>
  <c r="T3817" i="2" s="1"/>
  <c r="T3818" i="2" a="1"/>
  <c r="T3818" i="2" s="1"/>
  <c r="T3819" i="2" a="1"/>
  <c r="T3819" i="2" s="1"/>
  <c r="T3820" i="2" a="1"/>
  <c r="T3820" i="2" s="1"/>
  <c r="T3821" i="2" a="1"/>
  <c r="T3821" i="2" s="1"/>
  <c r="T3822" i="2" a="1"/>
  <c r="T3822" i="2" s="1"/>
  <c r="T3823" i="2" a="1"/>
  <c r="T3823" i="2" s="1"/>
  <c r="T3824" i="2" a="1"/>
  <c r="T3824" i="2" s="1"/>
  <c r="T3825" i="2" a="1"/>
  <c r="T3825" i="2" s="1"/>
  <c r="T3826" i="2" a="1"/>
  <c r="T3826" i="2" s="1"/>
  <c r="T3827" i="2" a="1"/>
  <c r="T3827" i="2" s="1"/>
  <c r="T3828" i="2" a="1"/>
  <c r="T3828" i="2" s="1"/>
  <c r="T3829" i="2" a="1"/>
  <c r="T3829" i="2" s="1"/>
  <c r="T3830" i="2" a="1"/>
  <c r="T3830" i="2"/>
  <c r="T3831" i="2" a="1"/>
  <c r="T3831" i="2" s="1"/>
  <c r="T3832" i="2" a="1"/>
  <c r="T3832" i="2" s="1"/>
  <c r="T3833" i="2" a="1"/>
  <c r="T3833" i="2" s="1"/>
  <c r="T3834" i="2" a="1"/>
  <c r="T3834" i="2" s="1"/>
  <c r="T3835" i="2" a="1"/>
  <c r="T3835" i="2" s="1"/>
  <c r="T3836" i="2" a="1"/>
  <c r="T3836" i="2" s="1"/>
  <c r="T3837" i="2" a="1"/>
  <c r="T3837" i="2" s="1"/>
  <c r="T3838" i="2" a="1"/>
  <c r="T3838" i="2" s="1"/>
  <c r="T3839" i="2" a="1"/>
  <c r="T3839" i="2" s="1"/>
  <c r="T3840" i="2" a="1"/>
  <c r="T3840" i="2" s="1"/>
  <c r="T3841" i="2" a="1"/>
  <c r="T3841" i="2" s="1"/>
  <c r="T3842" i="2" a="1"/>
  <c r="T3842" i="2" s="1"/>
  <c r="T3843" i="2" a="1"/>
  <c r="T3843" i="2"/>
  <c r="T3844" i="2" a="1"/>
  <c r="T3844" i="2" s="1"/>
  <c r="T3845" i="2" a="1"/>
  <c r="T3845" i="2"/>
  <c r="T3846" i="2" a="1"/>
  <c r="T3846" i="2" s="1"/>
  <c r="T3847" i="2" a="1"/>
  <c r="T3847" i="2" s="1"/>
  <c r="T3848" i="2" a="1"/>
  <c r="T3848" i="2" s="1"/>
  <c r="T3849" i="2" a="1"/>
  <c r="T3849" i="2" s="1"/>
  <c r="T3850" i="2" a="1"/>
  <c r="T3850" i="2" s="1"/>
  <c r="T3851" i="2" a="1"/>
  <c r="T3851" i="2" s="1"/>
  <c r="T3852" i="2" a="1"/>
  <c r="T3852" i="2" s="1"/>
  <c r="T3853" i="2" a="1"/>
  <c r="T3853" i="2" s="1"/>
  <c r="T3854" i="2" a="1"/>
  <c r="T3854" i="2" s="1"/>
  <c r="T3855" i="2" a="1"/>
  <c r="T3855" i="2" s="1"/>
  <c r="T3856" i="2" a="1"/>
  <c r="T3856" i="2" s="1"/>
  <c r="T3857" i="2" a="1"/>
  <c r="T3857" i="2" s="1"/>
  <c r="T3858" i="2" a="1"/>
  <c r="T3858" i="2" s="1"/>
  <c r="T3859" i="2" a="1"/>
  <c r="T3859" i="2" s="1"/>
  <c r="T3860" i="2" a="1"/>
  <c r="T3860" i="2" s="1"/>
  <c r="T3861" i="2" a="1"/>
  <c r="T3861" i="2" s="1"/>
  <c r="T3862" i="2" a="1"/>
  <c r="T3862" i="2" s="1"/>
  <c r="T3863" i="2" a="1"/>
  <c r="T3863" i="2" s="1"/>
  <c r="T3864" i="2" a="1"/>
  <c r="T3864" i="2" s="1"/>
  <c r="T3865" i="2" a="1"/>
  <c r="T3865" i="2" s="1"/>
  <c r="T3866" i="2" a="1"/>
  <c r="T3866" i="2" s="1"/>
  <c r="T3867" i="2" a="1"/>
  <c r="T3867" i="2" s="1"/>
  <c r="T3868" i="2" a="1"/>
  <c r="T3868" i="2" s="1"/>
  <c r="T3869" i="2" a="1"/>
  <c r="T3869" i="2" s="1"/>
  <c r="T3870" i="2" a="1"/>
  <c r="T3870" i="2"/>
  <c r="T3871" i="2" a="1"/>
  <c r="T3871" i="2" s="1"/>
  <c r="T3872" i="2" a="1"/>
  <c r="T3872" i="2" s="1"/>
  <c r="T3873" i="2" a="1"/>
  <c r="T3873" i="2"/>
  <c r="T3874" i="2" a="1"/>
  <c r="T3874" i="2" s="1"/>
  <c r="T3875" i="2" a="1"/>
  <c r="T3875" i="2" s="1"/>
  <c r="T3876" i="2" a="1"/>
  <c r="T3876" i="2" s="1"/>
  <c r="T3877" i="2" a="1"/>
  <c r="T3877" i="2" s="1"/>
  <c r="T3878" i="2" a="1"/>
  <c r="T3878" i="2"/>
  <c r="T3879" i="2" a="1"/>
  <c r="T3879" i="2" s="1"/>
  <c r="T3880" i="2" a="1"/>
  <c r="T3880" i="2" s="1"/>
  <c r="T3881" i="2" a="1"/>
  <c r="T3881" i="2" s="1"/>
  <c r="T3882" i="2" a="1"/>
  <c r="T3882" i="2" s="1"/>
  <c r="T3883" i="2" a="1"/>
  <c r="T3883" i="2" s="1"/>
  <c r="T3884" i="2" a="1"/>
  <c r="T3884" i="2" s="1"/>
  <c r="T3885" i="2" a="1"/>
  <c r="T3885" i="2" s="1"/>
  <c r="T3886" i="2" a="1"/>
  <c r="T3886" i="2"/>
  <c r="T3887" i="2" a="1"/>
  <c r="T3887" i="2" s="1"/>
  <c r="T3888" i="2" a="1"/>
  <c r="T3888" i="2" s="1"/>
  <c r="T3889" i="2" a="1"/>
  <c r="T3889" i="2" s="1"/>
  <c r="T3890" i="2" a="1"/>
  <c r="T3890" i="2" s="1"/>
  <c r="T3891" i="2" a="1"/>
  <c r="T3891" i="2" s="1"/>
  <c r="T3892" i="2" a="1"/>
  <c r="T3892" i="2" s="1"/>
  <c r="T3893" i="2" a="1"/>
  <c r="T3893" i="2" s="1"/>
  <c r="T3894" i="2" a="1"/>
  <c r="T3894" i="2" s="1"/>
  <c r="T3895" i="2" a="1"/>
  <c r="T3895" i="2" s="1"/>
  <c r="T3896" i="2" a="1"/>
  <c r="T3896" i="2" s="1"/>
  <c r="T3897" i="2" a="1"/>
  <c r="T3897" i="2" s="1"/>
  <c r="T3898" i="2" a="1"/>
  <c r="T3898" i="2"/>
  <c r="T3899" i="2" a="1"/>
  <c r="T3899" i="2" s="1"/>
  <c r="T3900" i="2" a="1"/>
  <c r="T3900" i="2" s="1"/>
  <c r="T3901" i="2" a="1"/>
  <c r="T3901" i="2" s="1"/>
  <c r="T3902" i="2" a="1"/>
  <c r="T3902" i="2" s="1"/>
  <c r="T3903" i="2" a="1"/>
  <c r="T3903" i="2" s="1"/>
  <c r="T3904" i="2" a="1"/>
  <c r="T3904" i="2" s="1"/>
  <c r="T3905" i="2" a="1"/>
  <c r="T3905" i="2" s="1"/>
  <c r="T3906" i="2" a="1"/>
  <c r="T3906" i="2" s="1"/>
  <c r="T3907" i="2" a="1"/>
  <c r="T3907" i="2" s="1"/>
  <c r="T3908" i="2" a="1"/>
  <c r="T3908" i="2" s="1"/>
  <c r="T3909" i="2" a="1"/>
  <c r="T3909" i="2"/>
  <c r="T3910" i="2" a="1"/>
  <c r="T3910" i="2" s="1"/>
  <c r="T3911" i="2" a="1"/>
  <c r="T3911" i="2" s="1"/>
  <c r="T3912" i="2" a="1"/>
  <c r="T3912" i="2" s="1"/>
  <c r="T3913" i="2" a="1"/>
  <c r="T3913" i="2" s="1"/>
  <c r="T3914" i="2" a="1"/>
  <c r="T3914" i="2" s="1"/>
  <c r="T3915" i="2" a="1"/>
  <c r="T3915" i="2" s="1"/>
  <c r="T3916" i="2" a="1"/>
  <c r="T3916" i="2" s="1"/>
  <c r="T3917" i="2" a="1"/>
  <c r="T3917" i="2" s="1"/>
  <c r="T3918" i="2" a="1"/>
  <c r="T3918" i="2" s="1"/>
  <c r="T3919" i="2" a="1"/>
  <c r="T3919" i="2" s="1"/>
  <c r="T3920" i="2" a="1"/>
  <c r="T3920" i="2" s="1"/>
  <c r="T3921" i="2" a="1"/>
  <c r="T3921" i="2" s="1"/>
  <c r="T3922" i="2" a="1"/>
  <c r="T3922" i="2" s="1"/>
  <c r="T3923" i="2" a="1"/>
  <c r="T3923" i="2" s="1"/>
  <c r="T3924" i="2" a="1"/>
  <c r="T3924" i="2" s="1"/>
  <c r="T3925" i="2" a="1"/>
  <c r="T3925" i="2"/>
  <c r="T3926" i="2" a="1"/>
  <c r="T3926" i="2" s="1"/>
  <c r="T3927" i="2" a="1"/>
  <c r="T3927" i="2" s="1"/>
  <c r="T3928" i="2" a="1"/>
  <c r="T3928" i="2" s="1"/>
  <c r="T3929" i="2" a="1"/>
  <c r="T3929" i="2" s="1"/>
  <c r="T3930" i="2" a="1"/>
  <c r="T3930" i="2" s="1"/>
  <c r="T3931" i="2" a="1"/>
  <c r="T3931" i="2" s="1"/>
  <c r="T3932" i="2" a="1"/>
  <c r="T3932" i="2" s="1"/>
  <c r="T3933" i="2" a="1"/>
  <c r="T3933" i="2" s="1"/>
  <c r="T3934" i="2" a="1"/>
  <c r="T3934" i="2" s="1"/>
  <c r="T3935" i="2" a="1"/>
  <c r="T3935" i="2" s="1"/>
  <c r="T3936" i="2" a="1"/>
  <c r="T3936" i="2"/>
  <c r="T3937" i="2" a="1"/>
  <c r="T3937" i="2" s="1"/>
  <c r="T3938" i="2" a="1"/>
  <c r="T3938" i="2" s="1"/>
  <c r="T3939" i="2" a="1"/>
  <c r="T3939" i="2" s="1"/>
  <c r="T3940" i="2" a="1"/>
  <c r="T3940" i="2" s="1"/>
  <c r="T3941" i="2" a="1"/>
  <c r="T3941" i="2" s="1"/>
  <c r="T3942" i="2" a="1"/>
  <c r="T3942" i="2" s="1"/>
  <c r="T3943" i="2" a="1"/>
  <c r="T3943" i="2" s="1"/>
  <c r="T3944" i="2" a="1"/>
  <c r="T3944" i="2" s="1"/>
  <c r="T3945" i="2" a="1"/>
  <c r="T3945" i="2" s="1"/>
  <c r="T3946" i="2" a="1"/>
  <c r="T3946" i="2" s="1"/>
  <c r="T3947" i="2" a="1"/>
  <c r="T3947" i="2" s="1"/>
  <c r="T3948" i="2" a="1"/>
  <c r="T3948" i="2" s="1"/>
  <c r="T3949" i="2" a="1"/>
  <c r="T3949" i="2" s="1"/>
  <c r="T3950" i="2" a="1"/>
  <c r="T3950" i="2" s="1"/>
  <c r="T3951" i="2" a="1"/>
  <c r="T3951" i="2" s="1"/>
  <c r="T3952" i="2" a="1"/>
  <c r="T3952" i="2" s="1"/>
  <c r="T3953" i="2" a="1"/>
  <c r="T3953" i="2" s="1"/>
  <c r="T3954" i="2" a="1"/>
  <c r="T3954" i="2" s="1"/>
  <c r="T3955" i="2" a="1"/>
  <c r="T3955" i="2"/>
  <c r="T3956" i="2" a="1"/>
  <c r="T3956" i="2" s="1"/>
  <c r="T3957" i="2" a="1"/>
  <c r="T3957" i="2" s="1"/>
  <c r="T3958" i="2" a="1"/>
  <c r="T3958" i="2" s="1"/>
  <c r="T3959" i="2" a="1"/>
  <c r="T3959" i="2" s="1"/>
  <c r="T3960" i="2" a="1"/>
  <c r="T3960" i="2" s="1"/>
  <c r="T3961" i="2" a="1"/>
  <c r="T3961" i="2" s="1"/>
  <c r="T3962" i="2" a="1"/>
  <c r="T3962" i="2" s="1"/>
  <c r="T3963" i="2" a="1"/>
  <c r="T3963" i="2"/>
  <c r="T3964" i="2" a="1"/>
  <c r="T3964" i="2" s="1"/>
  <c r="T3965" i="2" a="1"/>
  <c r="T3965" i="2" s="1"/>
  <c r="T3966" i="2" a="1"/>
  <c r="T3966" i="2" s="1"/>
  <c r="T3967" i="2" a="1"/>
  <c r="T3967" i="2" s="1"/>
  <c r="T3968" i="2" a="1"/>
  <c r="T3968" i="2" s="1"/>
  <c r="T3969" i="2" a="1"/>
  <c r="T3969" i="2" s="1"/>
  <c r="T3970" i="2" a="1"/>
  <c r="T3970" i="2" s="1"/>
  <c r="T3971" i="2" a="1"/>
  <c r="T3971" i="2" s="1"/>
  <c r="T3972" i="2" a="1"/>
  <c r="T3972" i="2" s="1"/>
  <c r="T3973" i="2" a="1"/>
  <c r="T3973" i="2" s="1"/>
  <c r="T3974" i="2" a="1"/>
  <c r="T3974" i="2" s="1"/>
  <c r="T3975" i="2" a="1"/>
  <c r="T3975" i="2" s="1"/>
  <c r="T3976" i="2" a="1"/>
  <c r="T3976" i="2" s="1"/>
  <c r="T3977" i="2" a="1"/>
  <c r="T3977" i="2" s="1"/>
  <c r="T3978" i="2" a="1"/>
  <c r="T3978" i="2" s="1"/>
  <c r="T3979" i="2" a="1"/>
  <c r="T3979" i="2" s="1"/>
  <c r="T3980" i="2" a="1"/>
  <c r="T3980" i="2" s="1"/>
  <c r="T3981" i="2" a="1"/>
  <c r="T3981" i="2" s="1"/>
  <c r="T3982" i="2" a="1"/>
  <c r="T3982" i="2" s="1"/>
  <c r="T3983" i="2" a="1"/>
  <c r="T3983" i="2"/>
  <c r="T3984" i="2" a="1"/>
  <c r="T3984" i="2" s="1"/>
  <c r="T3985" i="2" a="1"/>
  <c r="T3985" i="2" s="1"/>
  <c r="T3986" i="2" a="1"/>
  <c r="T3986" i="2" s="1"/>
  <c r="T3987" i="2" a="1"/>
  <c r="T3987" i="2" s="1"/>
  <c r="T3988" i="2" a="1"/>
  <c r="T3988" i="2" s="1"/>
  <c r="T3989" i="2" a="1"/>
  <c r="T3989" i="2" s="1"/>
  <c r="T3990" i="2" a="1"/>
  <c r="T3990" i="2" s="1"/>
  <c r="T3991" i="2" a="1"/>
  <c r="T3991" i="2" s="1"/>
  <c r="T3992" i="2" a="1"/>
  <c r="T3992" i="2" s="1"/>
  <c r="T3993" i="2" a="1"/>
  <c r="T3993" i="2" s="1"/>
  <c r="T3994" i="2" a="1"/>
  <c r="T3994" i="2" s="1"/>
  <c r="T3995" i="2" a="1"/>
  <c r="T3995" i="2" s="1"/>
  <c r="T3996" i="2" a="1"/>
  <c r="T3996" i="2"/>
  <c r="T3997" i="2" a="1"/>
  <c r="T3997" i="2" s="1"/>
  <c r="T3998" i="2" a="1"/>
  <c r="T3998" i="2" s="1"/>
  <c r="T3999" i="2" a="1"/>
  <c r="T3999" i="2" s="1"/>
  <c r="T4000" i="2" a="1"/>
  <c r="T4000" i="2" s="1"/>
  <c r="T4001" i="2" a="1"/>
  <c r="T4001" i="2" s="1"/>
  <c r="T4002" i="2" a="1"/>
  <c r="T4002" i="2" s="1"/>
  <c r="T4003" i="2" a="1"/>
  <c r="T4003" i="2" s="1"/>
  <c r="T4004" i="2" a="1"/>
  <c r="T4004" i="2" s="1"/>
  <c r="T4005" i="2" a="1"/>
  <c r="T4005" i="2" s="1"/>
  <c r="T4006" i="2" a="1"/>
  <c r="T4006" i="2" s="1"/>
  <c r="T4007" i="2" a="1"/>
  <c r="T4007" i="2" s="1"/>
  <c r="T4008" i="2" a="1"/>
  <c r="T4008" i="2" s="1"/>
  <c r="T4009" i="2" a="1"/>
  <c r="T4009" i="2" s="1"/>
  <c r="T4010" i="2" a="1"/>
  <c r="T4010" i="2" s="1"/>
  <c r="T4011" i="2" a="1"/>
  <c r="T4011" i="2" s="1"/>
  <c r="T4012" i="2" a="1"/>
  <c r="T4012" i="2" s="1"/>
  <c r="T4013" i="2" a="1"/>
  <c r="T4013" i="2" s="1"/>
  <c r="T4014" i="2" a="1"/>
  <c r="T4014" i="2" s="1"/>
  <c r="T4015" i="2" a="1"/>
  <c r="T4015" i="2" s="1"/>
  <c r="T4016" i="2" a="1"/>
  <c r="T4016" i="2" s="1"/>
  <c r="T4017" i="2" a="1"/>
  <c r="T4017" i="2" s="1"/>
  <c r="T4018" i="2" a="1"/>
  <c r="T4018" i="2" s="1"/>
  <c r="T4019" i="2" a="1"/>
  <c r="T4019" i="2" s="1"/>
  <c r="T4020" i="2" a="1"/>
  <c r="T4020" i="2" s="1"/>
  <c r="T4021" i="2" a="1"/>
  <c r="T4021" i="2" s="1"/>
  <c r="T4022" i="2" a="1"/>
  <c r="T4022" i="2" s="1"/>
  <c r="T4023" i="2" a="1"/>
  <c r="T4023" i="2"/>
  <c r="T4024" i="2" a="1"/>
  <c r="T4024" i="2" s="1"/>
  <c r="T4025" i="2" a="1"/>
  <c r="T4025" i="2"/>
  <c r="T4026" i="2" a="1"/>
  <c r="T4026" i="2" s="1"/>
  <c r="T4027" i="2" a="1"/>
  <c r="T4027" i="2" s="1"/>
  <c r="T4028" i="2" a="1"/>
  <c r="T4028" i="2" s="1"/>
  <c r="T4029" i="2" a="1"/>
  <c r="T4029" i="2" s="1"/>
  <c r="T4030" i="2" a="1"/>
  <c r="T4030" i="2" s="1"/>
  <c r="T4031" i="2" a="1"/>
  <c r="T4031" i="2" s="1"/>
  <c r="T4032" i="2" a="1"/>
  <c r="T4032" i="2" s="1"/>
  <c r="T4033" i="2" a="1"/>
  <c r="T4033" i="2" s="1"/>
  <c r="T4034" i="2" a="1"/>
  <c r="T4034" i="2" s="1"/>
  <c r="T4035" i="2" a="1"/>
  <c r="T4035" i="2" s="1"/>
  <c r="T4036" i="2" a="1"/>
  <c r="T4036" i="2" s="1"/>
  <c r="T4037" i="2" a="1"/>
  <c r="T4037" i="2" s="1"/>
  <c r="T4038" i="2" a="1"/>
  <c r="T4038" i="2" s="1"/>
  <c r="T4039" i="2" a="1"/>
  <c r="T4039" i="2" s="1"/>
  <c r="T4040" i="2" a="1"/>
  <c r="T4040" i="2" s="1"/>
  <c r="T4041" i="2" a="1"/>
  <c r="T4041" i="2" s="1"/>
  <c r="T4042" i="2" a="1"/>
  <c r="T4042" i="2" s="1"/>
  <c r="T4043" i="2" a="1"/>
  <c r="T4043" i="2" s="1"/>
  <c r="T4044" i="2" a="1"/>
  <c r="T4044" i="2" s="1"/>
  <c r="T4045" i="2" a="1"/>
  <c r="T4045" i="2" s="1"/>
  <c r="T4046" i="2" a="1"/>
  <c r="T4046" i="2" s="1"/>
  <c r="T4047" i="2" a="1"/>
  <c r="T4047" i="2" s="1"/>
  <c r="T4048" i="2" a="1"/>
  <c r="T4048" i="2" s="1"/>
  <c r="T4049" i="2" a="1"/>
  <c r="T4049" i="2"/>
  <c r="T4050" i="2" a="1"/>
  <c r="T4050" i="2" s="1"/>
  <c r="T4051" i="2" a="1"/>
  <c r="T4051" i="2" s="1"/>
  <c r="T4052" i="2" a="1"/>
  <c r="T4052" i="2" s="1"/>
  <c r="T4053" i="2" a="1"/>
  <c r="T4053" i="2" s="1"/>
  <c r="T4054" i="2" a="1"/>
  <c r="T4054" i="2" s="1"/>
  <c r="T4055" i="2" a="1"/>
  <c r="T4055" i="2" s="1"/>
  <c r="T4056" i="2" a="1"/>
  <c r="T4056" i="2" s="1"/>
  <c r="T4057" i="2" a="1"/>
  <c r="T4057" i="2" s="1"/>
  <c r="T4058" i="2" a="1"/>
  <c r="T4058" i="2" s="1"/>
  <c r="T4059" i="2" a="1"/>
  <c r="T4059" i="2" s="1"/>
  <c r="T4060" i="2" a="1"/>
  <c r="T4060" i="2" s="1"/>
  <c r="T4061" i="2" a="1"/>
  <c r="T4061" i="2" s="1"/>
  <c r="T4062" i="2" a="1"/>
  <c r="T4062" i="2" s="1"/>
  <c r="T4063" i="2" a="1"/>
  <c r="T4063" i="2" s="1"/>
  <c r="T4064" i="2" a="1"/>
  <c r="T4064" i="2"/>
  <c r="T4065" i="2" a="1"/>
  <c r="T4065" i="2" s="1"/>
  <c r="T4066" i="2" a="1"/>
  <c r="T4066" i="2" s="1"/>
  <c r="T4067" i="2" a="1"/>
  <c r="T4067" i="2" s="1"/>
  <c r="T4068" i="2" a="1"/>
  <c r="T4068" i="2" s="1"/>
  <c r="T4069" i="2" a="1"/>
  <c r="T4069" i="2" s="1"/>
  <c r="T4070" i="2" a="1"/>
  <c r="T4070" i="2" s="1"/>
  <c r="T4071" i="2" a="1"/>
  <c r="T4071" i="2" s="1"/>
  <c r="T4072" i="2" a="1"/>
  <c r="T4072" i="2" s="1"/>
  <c r="T4073" i="2" a="1"/>
  <c r="T4073" i="2" s="1"/>
  <c r="T4074" i="2" a="1"/>
  <c r="T4074" i="2" s="1"/>
  <c r="T4075" i="2" a="1"/>
  <c r="T4075" i="2" s="1"/>
  <c r="T4076" i="2" a="1"/>
  <c r="T4076" i="2"/>
  <c r="T4077" i="2" a="1"/>
  <c r="T4077" i="2" s="1"/>
  <c r="T4078" i="2" a="1"/>
  <c r="T4078" i="2" s="1"/>
  <c r="T4079" i="2" a="1"/>
  <c r="T4079" i="2" s="1"/>
  <c r="T4080" i="2" a="1"/>
  <c r="T4080" i="2" s="1"/>
  <c r="T4081" i="2" a="1"/>
  <c r="T4081" i="2" s="1"/>
  <c r="T4082" i="2" a="1"/>
  <c r="T4082" i="2"/>
  <c r="T4083" i="2" a="1"/>
  <c r="T4083" i="2" s="1"/>
  <c r="T4084" i="2" a="1"/>
  <c r="T4084" i="2" s="1"/>
  <c r="T4085" i="2" a="1"/>
  <c r="T4085" i="2" s="1"/>
  <c r="T4086" i="2" a="1"/>
  <c r="T4086" i="2" s="1"/>
  <c r="T4087" i="2" a="1"/>
  <c r="T4087" i="2" s="1"/>
  <c r="T4088" i="2" a="1"/>
  <c r="T4088" i="2" s="1"/>
  <c r="T4089" i="2" a="1"/>
  <c r="T4089" i="2" s="1"/>
  <c r="T4090" i="2" a="1"/>
  <c r="T4090" i="2" s="1"/>
  <c r="T4091" i="2" a="1"/>
  <c r="T4091" i="2" s="1"/>
  <c r="T4092" i="2" a="1"/>
  <c r="T4092" i="2" s="1"/>
  <c r="T4093" i="2" a="1"/>
  <c r="T4093" i="2" s="1"/>
  <c r="T4094" i="2" a="1"/>
  <c r="T4094" i="2" s="1"/>
  <c r="T4095" i="2" a="1"/>
  <c r="T4095" i="2" s="1"/>
  <c r="T4096" i="2" a="1"/>
  <c r="T4096" i="2" s="1"/>
  <c r="T4097" i="2" a="1"/>
  <c r="T4097" i="2" s="1"/>
  <c r="T4098" i="2" a="1"/>
  <c r="T4098" i="2" s="1"/>
  <c r="T4099" i="2" a="1"/>
  <c r="T4099" i="2" s="1"/>
  <c r="T4100" i="2" a="1"/>
  <c r="T4100" i="2" s="1"/>
  <c r="T4101" i="2" a="1"/>
  <c r="T4101" i="2" s="1"/>
  <c r="T4102" i="2" a="1"/>
  <c r="T4102" i="2" s="1"/>
  <c r="T4103" i="2" a="1"/>
  <c r="T4103" i="2" s="1"/>
  <c r="T4104" i="2" a="1"/>
  <c r="T4104" i="2" s="1"/>
  <c r="T4105" i="2" a="1"/>
  <c r="T4105" i="2" s="1"/>
  <c r="T4106" i="2" a="1"/>
  <c r="T4106" i="2" s="1"/>
  <c r="T4107" i="2" a="1"/>
  <c r="T4107" i="2" s="1"/>
  <c r="T4108" i="2" a="1"/>
  <c r="T4108" i="2" s="1"/>
  <c r="T4109" i="2" a="1"/>
  <c r="T4109" i="2" s="1"/>
  <c r="T4110" i="2" a="1"/>
  <c r="T4110" i="2" s="1"/>
  <c r="T4111" i="2" a="1"/>
  <c r="T4111" i="2" s="1"/>
  <c r="T4112" i="2" a="1"/>
  <c r="T4112" i="2" s="1"/>
  <c r="T4113" i="2" a="1"/>
  <c r="T4113" i="2"/>
  <c r="T4114" i="2" a="1"/>
  <c r="T4114" i="2" s="1"/>
  <c r="T4115" i="2" a="1"/>
  <c r="T4115" i="2" s="1"/>
  <c r="T4116" i="2" a="1"/>
  <c r="T4116" i="2"/>
  <c r="T4117" i="2" a="1"/>
  <c r="T4117" i="2" s="1"/>
  <c r="T4118" i="2" a="1"/>
  <c r="T4118" i="2" s="1"/>
  <c r="T4119" i="2" a="1"/>
  <c r="T4119" i="2" s="1"/>
  <c r="T4120" i="2" a="1"/>
  <c r="T4120" i="2" s="1"/>
  <c r="T4121" i="2" a="1"/>
  <c r="T4121" i="2"/>
  <c r="T4122" i="2" a="1"/>
  <c r="T4122" i="2" s="1"/>
  <c r="T4123" i="2" a="1"/>
  <c r="T4123" i="2" s="1"/>
  <c r="T4124" i="2" a="1"/>
  <c r="T4124" i="2" s="1"/>
  <c r="T4125" i="2" a="1"/>
  <c r="T4125" i="2" s="1"/>
  <c r="T4126" i="2" a="1"/>
  <c r="T4126" i="2" s="1"/>
  <c r="T4127" i="2" a="1"/>
  <c r="T4127" i="2" s="1"/>
  <c r="T4128" i="2" a="1"/>
  <c r="T4128" i="2" s="1"/>
  <c r="T4129" i="2" a="1"/>
  <c r="T4129" i="2" s="1"/>
  <c r="T4130" i="2" a="1"/>
  <c r="T4130" i="2"/>
  <c r="T4131" i="2" a="1"/>
  <c r="T4131" i="2" s="1"/>
  <c r="T4132" i="2" a="1"/>
  <c r="T4132" i="2" s="1"/>
  <c r="T4133" i="2" a="1"/>
  <c r="T4133" i="2" s="1"/>
  <c r="T4134" i="2" a="1"/>
  <c r="T4134" i="2" s="1"/>
  <c r="T4135" i="2" a="1"/>
  <c r="T4135" i="2" s="1"/>
  <c r="T4136" i="2" a="1"/>
  <c r="T4136" i="2" s="1"/>
  <c r="T4137" i="2" a="1"/>
  <c r="T4137" i="2" s="1"/>
  <c r="T4138" i="2" a="1"/>
  <c r="T4138" i="2" s="1"/>
  <c r="T4139" i="2" a="1"/>
  <c r="T4139" i="2" s="1"/>
  <c r="T4140" i="2" a="1"/>
  <c r="T4140" i="2" s="1"/>
  <c r="T4141" i="2" a="1"/>
  <c r="T4141" i="2" s="1"/>
  <c r="T4142" i="2" a="1"/>
  <c r="T4142" i="2" s="1"/>
  <c r="T4143" i="2" a="1"/>
  <c r="T4143" i="2" s="1"/>
  <c r="T4144" i="2" a="1"/>
  <c r="T4144" i="2" s="1"/>
  <c r="T4145" i="2" a="1"/>
  <c r="T4145" i="2" s="1"/>
  <c r="T4146" i="2" a="1"/>
  <c r="T4146" i="2" s="1"/>
  <c r="T4147" i="2" a="1"/>
  <c r="T4147" i="2" s="1"/>
  <c r="T4148" i="2" a="1"/>
  <c r="T4148" i="2" s="1"/>
  <c r="T4149" i="2" a="1"/>
  <c r="T4149" i="2" s="1"/>
  <c r="T4150" i="2" a="1"/>
  <c r="T4150" i="2" s="1"/>
  <c r="T4151" i="2" a="1"/>
  <c r="T4151" i="2"/>
  <c r="T4152" i="2" a="1"/>
  <c r="T4152" i="2" s="1"/>
  <c r="T4153" i="2" a="1"/>
  <c r="T4153" i="2" s="1"/>
  <c r="T4154" i="2" a="1"/>
  <c r="T4154" i="2" s="1"/>
  <c r="T4155" i="2" a="1"/>
  <c r="T4155" i="2" s="1"/>
  <c r="T4156" i="2" a="1"/>
  <c r="T4156" i="2" s="1"/>
  <c r="T4157" i="2" a="1"/>
  <c r="T4157" i="2" s="1"/>
  <c r="T4158" i="2" a="1"/>
  <c r="T4158" i="2" s="1"/>
  <c r="T4159" i="2" a="1"/>
  <c r="T4159" i="2" s="1"/>
  <c r="T4160" i="2" a="1"/>
  <c r="T4160" i="2" s="1"/>
  <c r="T4161" i="2" a="1"/>
  <c r="T4161" i="2" s="1"/>
  <c r="T4162" i="2" a="1"/>
  <c r="T4162" i="2" s="1"/>
  <c r="T4163" i="2" a="1"/>
  <c r="T4163" i="2" s="1"/>
  <c r="T4164" i="2" a="1"/>
  <c r="T4164" i="2" s="1"/>
  <c r="T4165" i="2" a="1"/>
  <c r="T4165" i="2" s="1"/>
  <c r="T4166" i="2" a="1"/>
  <c r="T4166" i="2" s="1"/>
  <c r="T4167" i="2" a="1"/>
  <c r="T4167" i="2" s="1"/>
  <c r="T4168" i="2" a="1"/>
  <c r="T4168" i="2" s="1"/>
  <c r="T4169" i="2" a="1"/>
  <c r="T4169" i="2" s="1"/>
  <c r="T4170" i="2" a="1"/>
  <c r="T4170" i="2" s="1"/>
  <c r="T4171" i="2" a="1"/>
  <c r="T4171" i="2" s="1"/>
  <c r="T4172" i="2" a="1"/>
  <c r="T4172" i="2" s="1"/>
  <c r="T4173" i="2" a="1"/>
  <c r="T4173" i="2" s="1"/>
  <c r="T4174" i="2" a="1"/>
  <c r="T4174" i="2" s="1"/>
  <c r="T4175" i="2" a="1"/>
  <c r="T4175" i="2" s="1"/>
  <c r="T4176" i="2" a="1"/>
  <c r="T4176" i="2" s="1"/>
  <c r="T4177" i="2" a="1"/>
  <c r="T4177" i="2"/>
  <c r="T4178" i="2" a="1"/>
  <c r="T4178" i="2" s="1"/>
  <c r="T4179" i="2" a="1"/>
  <c r="T4179" i="2" s="1"/>
  <c r="T4180" i="2" a="1"/>
  <c r="T4180" i="2" s="1"/>
  <c r="T4181" i="2" a="1"/>
  <c r="T4181" i="2" s="1"/>
  <c r="T4182" i="2" a="1"/>
  <c r="T4182" i="2" s="1"/>
  <c r="T4183" i="2" a="1"/>
  <c r="T4183" i="2" s="1"/>
  <c r="T4184" i="2" a="1"/>
  <c r="T4184" i="2" s="1"/>
  <c r="T4185" i="2" a="1"/>
  <c r="T4185" i="2" s="1"/>
  <c r="T4186" i="2" a="1"/>
  <c r="T4186" i="2" s="1"/>
  <c r="T4187" i="2" a="1"/>
  <c r="T4187" i="2" s="1"/>
  <c r="T4188" i="2" a="1"/>
  <c r="T4188" i="2" s="1"/>
  <c r="T4189" i="2" a="1"/>
  <c r="T4189" i="2" s="1"/>
  <c r="T4190" i="2" a="1"/>
  <c r="T4190" i="2" s="1"/>
  <c r="T4191" i="2" a="1"/>
  <c r="T4191" i="2" s="1"/>
  <c r="T4192" i="2" a="1"/>
  <c r="T4192" i="2" s="1"/>
  <c r="T4193" i="2" a="1"/>
  <c r="T4193" i="2" s="1"/>
  <c r="T4194" i="2" a="1"/>
  <c r="T4194" i="2" s="1"/>
  <c r="T4195" i="2" a="1"/>
  <c r="T4195" i="2"/>
  <c r="T4196" i="2" a="1"/>
  <c r="T4196" i="2" s="1"/>
  <c r="T4197" i="2" a="1"/>
  <c r="T4197" i="2" s="1"/>
  <c r="T4198" i="2" a="1"/>
  <c r="T4198" i="2" s="1"/>
  <c r="T4199" i="2" a="1"/>
  <c r="T4199" i="2" s="1"/>
  <c r="T4200" i="2" a="1"/>
  <c r="T4200" i="2" s="1"/>
  <c r="T4201" i="2" a="1"/>
  <c r="T4201" i="2" s="1"/>
  <c r="T4202" i="2" a="1"/>
  <c r="T4202" i="2" s="1"/>
  <c r="T4203" i="2" a="1"/>
  <c r="T4203" i="2" s="1"/>
  <c r="T4204" i="2" a="1"/>
  <c r="T4204" i="2" s="1"/>
  <c r="T4205" i="2" a="1"/>
  <c r="T4205" i="2" s="1"/>
  <c r="T4206" i="2" a="1"/>
  <c r="T4206" i="2" s="1"/>
  <c r="T4207" i="2" a="1"/>
  <c r="T4207" i="2" s="1"/>
  <c r="T4208" i="2" a="1"/>
  <c r="T4208" i="2" s="1"/>
  <c r="T4209" i="2" a="1"/>
  <c r="T4209" i="2" s="1"/>
  <c r="T4210" i="2" a="1"/>
  <c r="T4210" i="2" s="1"/>
  <c r="T4211" i="2" a="1"/>
  <c r="T4211" i="2" s="1"/>
  <c r="T4212" i="2" a="1"/>
  <c r="T4212" i="2" s="1"/>
  <c r="T4213" i="2" a="1"/>
  <c r="T4213" i="2" s="1"/>
  <c r="T4214" i="2" a="1"/>
  <c r="T4214" i="2" s="1"/>
  <c r="T4215" i="2" a="1"/>
  <c r="T4215" i="2"/>
  <c r="T4216" i="2" a="1"/>
  <c r="T4216" i="2" s="1"/>
  <c r="T4217" i="2" a="1"/>
  <c r="T4217" i="2" s="1"/>
  <c r="T4218" i="2" a="1"/>
  <c r="T4218" i="2" s="1"/>
  <c r="T4219" i="2" a="1"/>
  <c r="T4219" i="2" s="1"/>
  <c r="T4220" i="2" a="1"/>
  <c r="T4220" i="2" s="1"/>
  <c r="T4221" i="2" a="1"/>
  <c r="T4221" i="2" s="1"/>
  <c r="T4222" i="2" a="1"/>
  <c r="T4222" i="2" s="1"/>
  <c r="T4223" i="2" a="1"/>
  <c r="T4223" i="2" s="1"/>
  <c r="T4224" i="2" a="1"/>
  <c r="T4224" i="2" s="1"/>
  <c r="T4225" i="2" a="1"/>
  <c r="T4225" i="2"/>
  <c r="T4226" i="2" a="1"/>
  <c r="T4226" i="2" s="1"/>
  <c r="T4227" i="2" a="1"/>
  <c r="T4227" i="2" s="1"/>
  <c r="T4228" i="2" a="1"/>
  <c r="T4228" i="2" s="1"/>
  <c r="T4229" i="2" a="1"/>
  <c r="T4229" i="2" s="1"/>
  <c r="T4230" i="2" a="1"/>
  <c r="T4230" i="2" s="1"/>
  <c r="T4231" i="2" a="1"/>
  <c r="T4231" i="2" s="1"/>
  <c r="T4232" i="2" a="1"/>
  <c r="T4232" i="2" s="1"/>
  <c r="T4233" i="2" a="1"/>
  <c r="T4233" i="2" s="1"/>
  <c r="T4234" i="2" a="1"/>
  <c r="T4234" i="2" s="1"/>
  <c r="T4235" i="2" a="1"/>
  <c r="T4235" i="2" s="1"/>
  <c r="T4236" i="2" a="1"/>
  <c r="T4236" i="2" s="1"/>
  <c r="T4237" i="2" a="1"/>
  <c r="T4237" i="2" s="1"/>
  <c r="T4238" i="2" a="1"/>
  <c r="T4238" i="2" s="1"/>
  <c r="T4239" i="2" a="1"/>
  <c r="T4239" i="2" s="1"/>
  <c r="T4240" i="2" a="1"/>
  <c r="T4240" i="2" s="1"/>
  <c r="T4241" i="2" a="1"/>
  <c r="T4241" i="2" s="1"/>
  <c r="T4242" i="2" a="1"/>
  <c r="T4242" i="2" s="1"/>
  <c r="T4243" i="2" a="1"/>
  <c r="T4243" i="2" s="1"/>
  <c r="T4244" i="2" a="1"/>
  <c r="T4244" i="2"/>
  <c r="T4245" i="2" a="1"/>
  <c r="T4245" i="2" s="1"/>
  <c r="T4246" i="2" a="1"/>
  <c r="T4246" i="2" s="1"/>
  <c r="T4247" i="2" a="1"/>
  <c r="T4247" i="2" s="1"/>
  <c r="T4248" i="2" a="1"/>
  <c r="T4248" i="2" s="1"/>
  <c r="T4249" i="2" a="1"/>
  <c r="T4249" i="2" s="1"/>
  <c r="T4250" i="2" a="1"/>
  <c r="T4250" i="2" s="1"/>
  <c r="T4251" i="2" a="1"/>
  <c r="T4251" i="2" s="1"/>
  <c r="T4252" i="2" a="1"/>
  <c r="T4252" i="2" s="1"/>
  <c r="T4253" i="2" a="1"/>
  <c r="T4253" i="2" s="1"/>
  <c r="T4254" i="2" a="1"/>
  <c r="T4254" i="2" s="1"/>
  <c r="T4255" i="2" a="1"/>
  <c r="T4255" i="2" s="1"/>
  <c r="T4256" i="2" a="1"/>
  <c r="T4256" i="2" s="1"/>
  <c r="T4257" i="2" a="1"/>
  <c r="T4257" i="2" s="1"/>
  <c r="T4258" i="2" a="1"/>
  <c r="T4258" i="2"/>
  <c r="T4259" i="2" a="1"/>
  <c r="T4259" i="2" s="1"/>
  <c r="T4260" i="2" a="1"/>
  <c r="T4260" i="2" s="1"/>
  <c r="T4261" i="2" a="1"/>
  <c r="T4261" i="2" s="1"/>
  <c r="T4262" i="2" a="1"/>
  <c r="T4262" i="2" s="1"/>
  <c r="T4263" i="2" a="1"/>
  <c r="T4263" i="2" s="1"/>
  <c r="T4264" i="2" a="1"/>
  <c r="T4264" i="2" s="1"/>
  <c r="T4265" i="2" a="1"/>
  <c r="T4265" i="2" s="1"/>
  <c r="T4266" i="2" a="1"/>
  <c r="T4266" i="2" s="1"/>
  <c r="T4267" i="2" a="1"/>
  <c r="T4267" i="2" s="1"/>
  <c r="T4268" i="2" a="1"/>
  <c r="T4268" i="2" s="1"/>
  <c r="T4269" i="2" a="1"/>
  <c r="T4269" i="2" s="1"/>
  <c r="T4270" i="2" a="1"/>
  <c r="T4270" i="2" s="1"/>
  <c r="T4271" i="2" a="1"/>
  <c r="T4271" i="2"/>
  <c r="T4272" i="2" a="1"/>
  <c r="T4272" i="2" s="1"/>
  <c r="T4273" i="2" a="1"/>
  <c r="T4273" i="2" s="1"/>
  <c r="T4274" i="2" a="1"/>
  <c r="T4274" i="2" s="1"/>
  <c r="T4275" i="2" a="1"/>
  <c r="T4275" i="2" s="1"/>
  <c r="T4276" i="2" a="1"/>
  <c r="T4276" i="2" s="1"/>
  <c r="T4277" i="2" a="1"/>
  <c r="T4277" i="2" s="1"/>
  <c r="T4278" i="2" a="1"/>
  <c r="T4278" i="2" s="1"/>
  <c r="T4279" i="2" a="1"/>
  <c r="T4279" i="2" s="1"/>
  <c r="T4280" i="2" a="1"/>
  <c r="T4280" i="2" s="1"/>
  <c r="T4281" i="2" a="1"/>
  <c r="T4281" i="2" s="1"/>
  <c r="T4282" i="2" a="1"/>
  <c r="T4282" i="2" s="1"/>
  <c r="T4283" i="2" a="1"/>
  <c r="T4283" i="2" s="1"/>
  <c r="T4284" i="2" a="1"/>
  <c r="T4284" i="2" s="1"/>
  <c r="T4285" i="2" a="1"/>
  <c r="T4285" i="2" s="1"/>
  <c r="T4286" i="2" a="1"/>
  <c r="T4286" i="2" s="1"/>
  <c r="T4287" i="2" a="1"/>
  <c r="T4287" i="2" s="1"/>
  <c r="T4288" i="2" a="1"/>
  <c r="T4288" i="2" s="1"/>
  <c r="T4289" i="2" a="1"/>
  <c r="T4289" i="2" s="1"/>
  <c r="T4290" i="2" a="1"/>
  <c r="T4290" i="2" s="1"/>
  <c r="T4291" i="2" a="1"/>
  <c r="T4291" i="2" s="1"/>
  <c r="T4292" i="2" a="1"/>
  <c r="T4292" i="2" s="1"/>
  <c r="T4293" i="2" a="1"/>
  <c r="T4293" i="2" s="1"/>
  <c r="T4294" i="2" a="1"/>
  <c r="T4294" i="2" s="1"/>
  <c r="T4295" i="2" a="1"/>
  <c r="T4295" i="2" s="1"/>
  <c r="T4296" i="2" a="1"/>
  <c r="T4296" i="2" s="1"/>
  <c r="T4297" i="2" a="1"/>
  <c r="T4297" i="2" s="1"/>
  <c r="T4298" i="2" a="1"/>
  <c r="T4298" i="2" s="1"/>
  <c r="T4299" i="2" a="1"/>
  <c r="T4299" i="2" s="1"/>
  <c r="T4300" i="2" a="1"/>
  <c r="T4300" i="2" s="1"/>
  <c r="T4301" i="2" a="1"/>
  <c r="T4301" i="2" s="1"/>
  <c r="T4302" i="2" a="1"/>
  <c r="T4302" i="2" s="1"/>
  <c r="T4303" i="2" a="1"/>
  <c r="T4303" i="2" s="1"/>
  <c r="T4304" i="2" a="1"/>
  <c r="T4304" i="2"/>
  <c r="T4305" i="2" a="1"/>
  <c r="T4305" i="2" s="1"/>
  <c r="T4306" i="2" a="1"/>
  <c r="T4306" i="2" s="1"/>
  <c r="T4307" i="2" a="1"/>
  <c r="T4307" i="2" s="1"/>
  <c r="T4308" i="2" a="1"/>
  <c r="T4308" i="2"/>
  <c r="T4309" i="2" a="1"/>
  <c r="T4309" i="2" s="1"/>
  <c r="T4310" i="2" a="1"/>
  <c r="T4310" i="2" s="1"/>
  <c r="T4311" i="2" a="1"/>
  <c r="T4311" i="2" s="1"/>
  <c r="T4312" i="2" a="1"/>
  <c r="T4312" i="2" s="1"/>
  <c r="T4313" i="2" a="1"/>
  <c r="T4313" i="2" s="1"/>
  <c r="T4314" i="2" a="1"/>
  <c r="T4314" i="2" s="1"/>
  <c r="T4315" i="2" a="1"/>
  <c r="T4315" i="2" s="1"/>
  <c r="T4316" i="2" a="1"/>
  <c r="T4316" i="2" s="1"/>
  <c r="T4317" i="2" a="1"/>
  <c r="T4317" i="2" s="1"/>
  <c r="T4318" i="2" a="1"/>
  <c r="T4318" i="2" s="1"/>
  <c r="T4319" i="2" a="1"/>
  <c r="T4319" i="2" s="1"/>
  <c r="T4320" i="2" a="1"/>
  <c r="T4320" i="2" s="1"/>
  <c r="T4321" i="2" a="1"/>
  <c r="T4321" i="2" s="1"/>
  <c r="T4322" i="2" a="1"/>
  <c r="T4322" i="2" s="1"/>
  <c r="T4323" i="2" a="1"/>
  <c r="T4323" i="2" s="1"/>
  <c r="T4324" i="2" a="1"/>
  <c r="T4324" i="2" s="1"/>
  <c r="T4325" i="2" a="1"/>
  <c r="T4325" i="2" s="1"/>
  <c r="T4326" i="2" a="1"/>
  <c r="T4326" i="2" s="1"/>
  <c r="T4327" i="2" a="1"/>
  <c r="T4327" i="2" s="1"/>
  <c r="T4328" i="2" a="1"/>
  <c r="T4328" i="2" s="1"/>
  <c r="T4329" i="2" a="1"/>
  <c r="T4329" i="2" s="1"/>
  <c r="T4330" i="2" a="1"/>
  <c r="T4330" i="2"/>
  <c r="T4331" i="2" a="1"/>
  <c r="T4331" i="2" s="1"/>
  <c r="T4332" i="2" a="1"/>
  <c r="T4332" i="2"/>
  <c r="T4333" i="2" a="1"/>
  <c r="T4333" i="2" s="1"/>
  <c r="T4334" i="2" a="1"/>
  <c r="T4334" i="2" s="1"/>
  <c r="T4335" i="2" a="1"/>
  <c r="T4335" i="2" s="1"/>
  <c r="T4336" i="2" a="1"/>
  <c r="T4336" i="2" s="1"/>
  <c r="T4337" i="2" a="1"/>
  <c r="T4337" i="2" s="1"/>
  <c r="T4338" i="2" a="1"/>
  <c r="T4338" i="2" s="1"/>
  <c r="T4339" i="2" a="1"/>
  <c r="T4339" i="2" s="1"/>
  <c r="T4340" i="2" a="1"/>
  <c r="T4340" i="2" s="1"/>
  <c r="T4341" i="2" a="1"/>
  <c r="T4341" i="2" s="1"/>
  <c r="T4342" i="2" a="1"/>
  <c r="T4342" i="2" s="1"/>
  <c r="T4343" i="2" a="1"/>
  <c r="T4343" i="2" s="1"/>
  <c r="T4344" i="2" a="1"/>
  <c r="T4344" i="2" s="1"/>
  <c r="T4345" i="2" a="1"/>
  <c r="T4345" i="2" s="1"/>
  <c r="T4346" i="2" a="1"/>
  <c r="T4346" i="2" s="1"/>
  <c r="T4347" i="2" a="1"/>
  <c r="T4347" i="2" s="1"/>
  <c r="T4348" i="2" a="1"/>
  <c r="T4348" i="2" s="1"/>
  <c r="T4349" i="2" a="1"/>
  <c r="T4349" i="2" s="1"/>
  <c r="T4350" i="2" a="1"/>
  <c r="T4350" i="2" s="1"/>
  <c r="T4351" i="2" a="1"/>
  <c r="T4351" i="2" s="1"/>
  <c r="T4352" i="2" a="1"/>
  <c r="T4352" i="2" s="1"/>
  <c r="T4353" i="2" a="1"/>
  <c r="T4353" i="2" s="1"/>
  <c r="T4354" i="2" a="1"/>
  <c r="T4354" i="2" s="1"/>
  <c r="T4355" i="2" a="1"/>
  <c r="T4355" i="2" s="1"/>
  <c r="T4356" i="2" a="1"/>
  <c r="T4356" i="2" s="1"/>
  <c r="T4357" i="2" a="1"/>
  <c r="T4357" i="2" s="1"/>
  <c r="T4358" i="2" a="1"/>
  <c r="T4358" i="2" s="1"/>
  <c r="T4359" i="2" a="1"/>
  <c r="T4359" i="2" s="1"/>
  <c r="T4360" i="2" a="1"/>
  <c r="T4360" i="2" s="1"/>
  <c r="T4361" i="2" a="1"/>
  <c r="T4361" i="2" s="1"/>
  <c r="T4362" i="2" a="1"/>
  <c r="T4362" i="2" s="1"/>
  <c r="T4363" i="2" a="1"/>
  <c r="T4363" i="2" s="1"/>
  <c r="T4364" i="2" a="1"/>
  <c r="T4364" i="2" s="1"/>
  <c r="T4365" i="2" a="1"/>
  <c r="T4365" i="2" s="1"/>
  <c r="T4366" i="2" a="1"/>
  <c r="T4366" i="2" s="1"/>
  <c r="T4367" i="2" a="1"/>
  <c r="T4367" i="2" s="1"/>
  <c r="T4368" i="2" a="1"/>
  <c r="T4368" i="2" s="1"/>
  <c r="T4369" i="2" a="1"/>
  <c r="T4369" i="2" s="1"/>
  <c r="T4370" i="2" a="1"/>
  <c r="T4370" i="2" s="1"/>
  <c r="T4371" i="2" a="1"/>
  <c r="T4371" i="2" s="1"/>
  <c r="T4372" i="2" a="1"/>
  <c r="T4372" i="2" s="1"/>
  <c r="T4373" i="2" a="1"/>
  <c r="T4373" i="2" s="1"/>
  <c r="T4374" i="2" a="1"/>
  <c r="T4374" i="2" s="1"/>
  <c r="T4375" i="2" a="1"/>
  <c r="T4375" i="2" s="1"/>
  <c r="T4376" i="2" a="1"/>
  <c r="T4376" i="2" s="1"/>
  <c r="T4377" i="2" a="1"/>
  <c r="T4377" i="2" s="1"/>
  <c r="T4378" i="2" a="1"/>
  <c r="T4378" i="2" s="1"/>
  <c r="T4379" i="2" a="1"/>
  <c r="T4379" i="2" s="1"/>
  <c r="T4380" i="2" a="1"/>
  <c r="T4380" i="2" s="1"/>
  <c r="T4381" i="2" a="1"/>
  <c r="T4381" i="2" s="1"/>
  <c r="T4382" i="2" a="1"/>
  <c r="T4382" i="2" s="1"/>
  <c r="T4383" i="2" a="1"/>
  <c r="T4383" i="2" s="1"/>
  <c r="T4384" i="2" a="1"/>
  <c r="T4384" i="2" s="1"/>
  <c r="T4385" i="2" a="1"/>
  <c r="T4385" i="2" s="1"/>
  <c r="T4386" i="2" a="1"/>
  <c r="T4386" i="2" s="1"/>
  <c r="T4387" i="2" a="1"/>
  <c r="T4387" i="2" s="1"/>
  <c r="T4388" i="2" a="1"/>
  <c r="T4388" i="2" s="1"/>
  <c r="T4389" i="2" a="1"/>
  <c r="T4389" i="2" s="1"/>
  <c r="T4390" i="2" a="1"/>
  <c r="T4390" i="2" s="1"/>
  <c r="T4391" i="2" a="1"/>
  <c r="T4391" i="2" s="1"/>
  <c r="T4392" i="2" a="1"/>
  <c r="T4392" i="2" s="1"/>
  <c r="T4393" i="2" a="1"/>
  <c r="T4393" i="2" s="1"/>
  <c r="T4394" i="2" a="1"/>
  <c r="T4394" i="2" s="1"/>
  <c r="T4395" i="2" a="1"/>
  <c r="T4395" i="2" s="1"/>
  <c r="T4396" i="2" a="1"/>
  <c r="T4396" i="2" s="1"/>
  <c r="T4397" i="2" a="1"/>
  <c r="T4397" i="2" s="1"/>
  <c r="T4398" i="2" a="1"/>
  <c r="T4398" i="2" s="1"/>
  <c r="T4399" i="2" a="1"/>
  <c r="T4399" i="2" s="1"/>
  <c r="T4400" i="2" a="1"/>
  <c r="T4400" i="2" s="1"/>
  <c r="T4401" i="2" a="1"/>
  <c r="T4401" i="2" s="1"/>
  <c r="T4402" i="2" a="1"/>
  <c r="T4402" i="2" s="1"/>
  <c r="T4403" i="2" a="1"/>
  <c r="T4403" i="2" s="1"/>
  <c r="T4404" i="2" a="1"/>
  <c r="T4404" i="2" s="1"/>
  <c r="T4405" i="2" a="1"/>
  <c r="T4405" i="2" s="1"/>
  <c r="T4406" i="2" a="1"/>
  <c r="T4406" i="2" s="1"/>
  <c r="T4407" i="2" a="1"/>
  <c r="T4407" i="2" s="1"/>
  <c r="T4408" i="2" a="1"/>
  <c r="T4408" i="2" s="1"/>
  <c r="T4409" i="2" a="1"/>
  <c r="T4409" i="2" s="1"/>
  <c r="T4410" i="2" a="1"/>
  <c r="T4410" i="2" s="1"/>
  <c r="T4411" i="2" a="1"/>
  <c r="T4411" i="2" s="1"/>
  <c r="T4412" i="2" a="1"/>
  <c r="T4412" i="2" s="1"/>
  <c r="T4413" i="2" a="1"/>
  <c r="T4413" i="2" s="1"/>
  <c r="T4414" i="2" a="1"/>
  <c r="T4414" i="2" s="1"/>
  <c r="T4415" i="2" a="1"/>
  <c r="T4415" i="2" s="1"/>
  <c r="T4416" i="2" a="1"/>
  <c r="T4416" i="2" s="1"/>
  <c r="T4417" i="2" a="1"/>
  <c r="T4417" i="2" s="1"/>
  <c r="T4418" i="2" a="1"/>
  <c r="T4418" i="2" s="1"/>
  <c r="T4419" i="2" a="1"/>
  <c r="T4419" i="2" s="1"/>
  <c r="T4420" i="2" a="1"/>
  <c r="T4420" i="2" s="1"/>
  <c r="T4421" i="2" a="1"/>
  <c r="T4421" i="2" s="1"/>
  <c r="T4422" i="2" a="1"/>
  <c r="T4422" i="2" s="1"/>
  <c r="T4423" i="2" a="1"/>
  <c r="T4423" i="2"/>
  <c r="T4424" i="2" a="1"/>
  <c r="T4424" i="2" s="1"/>
  <c r="T4425" i="2" a="1"/>
  <c r="T4425" i="2" s="1"/>
  <c r="T4426" i="2" a="1"/>
  <c r="T4426" i="2" s="1"/>
  <c r="T4427" i="2" a="1"/>
  <c r="T4427" i="2" s="1"/>
  <c r="T4428" i="2" a="1"/>
  <c r="T4428" i="2" s="1"/>
  <c r="T4429" i="2" a="1"/>
  <c r="T4429" i="2" s="1"/>
  <c r="T4430" i="2" a="1"/>
  <c r="T4430" i="2" s="1"/>
  <c r="T4431" i="2" a="1"/>
  <c r="T4431" i="2"/>
  <c r="T4432" i="2" a="1"/>
  <c r="T4432" i="2" s="1"/>
  <c r="T4433" i="2" a="1"/>
  <c r="T4433" i="2" s="1"/>
  <c r="T4434" i="2" a="1"/>
  <c r="T4434" i="2" s="1"/>
  <c r="T4435" i="2" a="1"/>
  <c r="T4435" i="2"/>
  <c r="T4436" i="2" a="1"/>
  <c r="T4436" i="2" s="1"/>
  <c r="T4437" i="2" a="1"/>
  <c r="T4437" i="2" s="1"/>
  <c r="T4438" i="2" a="1"/>
  <c r="T4438" i="2" s="1"/>
  <c r="T4439" i="2" a="1"/>
  <c r="T4439" i="2" s="1"/>
  <c r="T4440" i="2" a="1"/>
  <c r="T4440" i="2" s="1"/>
  <c r="T4441" i="2" a="1"/>
  <c r="T4441" i="2" s="1"/>
  <c r="T4442" i="2" a="1"/>
  <c r="T4442" i="2" s="1"/>
  <c r="T4443" i="2" a="1"/>
  <c r="T4443" i="2" s="1"/>
  <c r="T4444" i="2" a="1"/>
  <c r="T4444" i="2" s="1"/>
  <c r="T4445" i="2" a="1"/>
  <c r="T4445" i="2" s="1"/>
  <c r="T4446" i="2" a="1"/>
  <c r="T4446" i="2" s="1"/>
  <c r="T4447" i="2" a="1"/>
  <c r="T4447" i="2" s="1"/>
  <c r="T4448" i="2" a="1"/>
  <c r="T4448" i="2" s="1"/>
  <c r="T4449" i="2" a="1"/>
  <c r="T4449" i="2" s="1"/>
  <c r="T4450" i="2" a="1"/>
  <c r="T4450" i="2" s="1"/>
  <c r="T4451" i="2" a="1"/>
  <c r="T4451" i="2" s="1"/>
  <c r="T4452" i="2" a="1"/>
  <c r="T4452" i="2" s="1"/>
  <c r="T4453" i="2" a="1"/>
  <c r="T4453" i="2" s="1"/>
  <c r="T4454" i="2" a="1"/>
  <c r="T4454" i="2" s="1"/>
  <c r="T4455" i="2" a="1"/>
  <c r="T4455" i="2" s="1"/>
  <c r="T4456" i="2" a="1"/>
  <c r="T4456" i="2" s="1"/>
  <c r="T4457" i="2" a="1"/>
  <c r="T4457" i="2" s="1"/>
  <c r="T4458" i="2" a="1"/>
  <c r="T4458" i="2" s="1"/>
  <c r="T4459" i="2" a="1"/>
  <c r="T4459" i="2" s="1"/>
  <c r="T4460" i="2" a="1"/>
  <c r="T4460" i="2" s="1"/>
  <c r="T4461" i="2" a="1"/>
  <c r="T4461" i="2" s="1"/>
  <c r="T4462" i="2" a="1"/>
  <c r="T4462" i="2" s="1"/>
  <c r="T4463" i="2" a="1"/>
  <c r="T4463" i="2" s="1"/>
  <c r="T4464" i="2" a="1"/>
  <c r="T4464" i="2" s="1"/>
  <c r="T4465" i="2" a="1"/>
  <c r="T4465" i="2" s="1"/>
  <c r="T4466" i="2" a="1"/>
  <c r="T4466" i="2" s="1"/>
  <c r="T4467" i="2" a="1"/>
  <c r="T4467" i="2" s="1"/>
  <c r="T4468" i="2" a="1"/>
  <c r="T4468" i="2" s="1"/>
  <c r="T4469" i="2" a="1"/>
  <c r="T4469" i="2" s="1"/>
  <c r="T4470" i="2" a="1"/>
  <c r="T4470" i="2" s="1"/>
  <c r="T4471" i="2" a="1"/>
  <c r="T4471" i="2" s="1"/>
  <c r="T4472" i="2" a="1"/>
  <c r="T4472" i="2" s="1"/>
  <c r="T4473" i="2" a="1"/>
  <c r="T4473" i="2" s="1"/>
  <c r="T4474" i="2" a="1"/>
  <c r="T4474" i="2" s="1"/>
  <c r="T4475" i="2" a="1"/>
  <c r="T4475" i="2" s="1"/>
  <c r="T4476" i="2" a="1"/>
  <c r="T4476" i="2" s="1"/>
  <c r="T4477" i="2" a="1"/>
  <c r="T4477" i="2" s="1"/>
  <c r="T4478" i="2" a="1"/>
  <c r="T4478" i="2" s="1"/>
  <c r="T4479" i="2" a="1"/>
  <c r="T4479" i="2" s="1"/>
  <c r="T4480" i="2" a="1"/>
  <c r="T4480" i="2" s="1"/>
  <c r="T4481" i="2" a="1"/>
  <c r="T4481" i="2" s="1"/>
  <c r="T4482" i="2" a="1"/>
  <c r="T4482" i="2"/>
  <c r="T4483" i="2" a="1"/>
  <c r="T4483" i="2" s="1"/>
  <c r="T4484" i="2" a="1"/>
  <c r="T4484" i="2" s="1"/>
  <c r="T4485" i="2" a="1"/>
  <c r="T4485" i="2" s="1"/>
  <c r="T4486" i="2" a="1"/>
  <c r="T4486" i="2" s="1"/>
  <c r="T4487" i="2" a="1"/>
  <c r="T4487" i="2" s="1"/>
  <c r="T4488" i="2" a="1"/>
  <c r="T4488" i="2" s="1"/>
  <c r="T4489" i="2" a="1"/>
  <c r="T4489" i="2" s="1"/>
  <c r="T4490" i="2" a="1"/>
  <c r="T4490" i="2" s="1"/>
  <c r="T4491" i="2" a="1"/>
  <c r="T4491" i="2" s="1"/>
  <c r="T4492" i="2" a="1"/>
  <c r="T4492" i="2" s="1"/>
  <c r="T4493" i="2" a="1"/>
  <c r="T4493" i="2" s="1"/>
  <c r="T4494" i="2" a="1"/>
  <c r="T4494" i="2" s="1"/>
  <c r="T4495" i="2" a="1"/>
  <c r="T4495" i="2" s="1"/>
  <c r="T4496" i="2" a="1"/>
  <c r="T4496" i="2" s="1"/>
  <c r="T4497" i="2" a="1"/>
  <c r="T4497" i="2" s="1"/>
  <c r="T4498" i="2" a="1"/>
  <c r="T4498" i="2" s="1"/>
  <c r="T4499" i="2" a="1"/>
  <c r="T4499" i="2" s="1"/>
  <c r="T4500" i="2" a="1"/>
  <c r="T4500" i="2"/>
  <c r="T4501" i="2" a="1"/>
  <c r="T4501" i="2" s="1"/>
  <c r="T4502" i="2" a="1"/>
  <c r="T4502" i="2" s="1"/>
  <c r="T4503" i="2" a="1"/>
  <c r="T4503" i="2" s="1"/>
  <c r="T4504" i="2" a="1"/>
  <c r="T4504" i="2" s="1"/>
  <c r="T4505" i="2" a="1"/>
  <c r="T4505" i="2" s="1"/>
  <c r="T4506" i="2" a="1"/>
  <c r="T4506" i="2" s="1"/>
  <c r="T4507" i="2" a="1"/>
  <c r="T4507" i="2" s="1"/>
  <c r="T4508" i="2" a="1"/>
  <c r="T4508" i="2" s="1"/>
  <c r="T4509" i="2" a="1"/>
  <c r="T4509" i="2" s="1"/>
  <c r="T4510" i="2" a="1"/>
  <c r="T4510" i="2" s="1"/>
  <c r="T4511" i="2" a="1"/>
  <c r="T4511" i="2" s="1"/>
  <c r="T4512" i="2" a="1"/>
  <c r="T4512" i="2" s="1"/>
  <c r="T4513" i="2" a="1"/>
  <c r="T4513" i="2" s="1"/>
  <c r="T4514" i="2" a="1"/>
  <c r="T4514" i="2" s="1"/>
  <c r="T4515" i="2" a="1"/>
  <c r="T4515" i="2" s="1"/>
  <c r="T4516" i="2" a="1"/>
  <c r="T4516" i="2" s="1"/>
  <c r="T4517" i="2" a="1"/>
  <c r="T4517" i="2" s="1"/>
  <c r="T4518" i="2" a="1"/>
  <c r="T4518" i="2" s="1"/>
  <c r="T4519" i="2" a="1"/>
  <c r="T4519" i="2" s="1"/>
  <c r="T4520" i="2" a="1"/>
  <c r="T4520" i="2" s="1"/>
  <c r="T4521" i="2" a="1"/>
  <c r="T4521" i="2" s="1"/>
  <c r="T4522" i="2" a="1"/>
  <c r="T4522" i="2" s="1"/>
  <c r="T4523" i="2" a="1"/>
  <c r="T4523" i="2" s="1"/>
  <c r="T4524" i="2" a="1"/>
  <c r="T4524" i="2" s="1"/>
  <c r="T4525" i="2" a="1"/>
  <c r="T4525" i="2" s="1"/>
  <c r="T4526" i="2" a="1"/>
  <c r="T4526" i="2" s="1"/>
  <c r="T4527" i="2" a="1"/>
  <c r="T4527" i="2" s="1"/>
  <c r="T4528" i="2" a="1"/>
  <c r="T4528" i="2" s="1"/>
  <c r="T4529" i="2" a="1"/>
  <c r="T4529" i="2" s="1"/>
  <c r="T4530" i="2" a="1"/>
  <c r="T4530" i="2" s="1"/>
  <c r="T4531" i="2" a="1"/>
  <c r="T4531" i="2" s="1"/>
  <c r="T4532" i="2" a="1"/>
  <c r="T4532" i="2" s="1"/>
  <c r="T4533" i="2" a="1"/>
  <c r="T4533" i="2" s="1"/>
  <c r="T4534" i="2" a="1"/>
  <c r="T4534" i="2" s="1"/>
  <c r="T4535" i="2" a="1"/>
  <c r="T4535" i="2"/>
  <c r="T4536" i="2" a="1"/>
  <c r="T4536" i="2" s="1"/>
  <c r="T4537" i="2" a="1"/>
  <c r="T4537" i="2" s="1"/>
  <c r="T4538" i="2" a="1"/>
  <c r="T4538" i="2" s="1"/>
  <c r="T4539" i="2" a="1"/>
  <c r="T4539" i="2" s="1"/>
  <c r="T4540" i="2" a="1"/>
  <c r="T4540" i="2" s="1"/>
  <c r="T4541" i="2" a="1"/>
  <c r="T4541" i="2" s="1"/>
  <c r="T4542" i="2" a="1"/>
  <c r="T4542" i="2" s="1"/>
  <c r="T4543" i="2" a="1"/>
  <c r="T4543" i="2" s="1"/>
  <c r="T4544" i="2" a="1"/>
  <c r="T4544" i="2" s="1"/>
  <c r="T4545" i="2" a="1"/>
  <c r="T4545" i="2" s="1"/>
  <c r="T4546" i="2" a="1"/>
  <c r="T4546" i="2" s="1"/>
  <c r="T4547" i="2" a="1"/>
  <c r="T4547" i="2" s="1"/>
  <c r="T4548" i="2" a="1"/>
  <c r="T4548" i="2" s="1"/>
  <c r="T4549" i="2" a="1"/>
  <c r="T4549" i="2" s="1"/>
  <c r="T4550" i="2" a="1"/>
  <c r="T4550" i="2" s="1"/>
  <c r="T4551" i="2" a="1"/>
  <c r="T4551" i="2" s="1"/>
  <c r="T4552" i="2" a="1"/>
  <c r="T4552" i="2" s="1"/>
  <c r="T4553" i="2" a="1"/>
  <c r="T4553" i="2" s="1"/>
  <c r="T4554" i="2" a="1"/>
  <c r="T4554" i="2" s="1"/>
  <c r="T4555" i="2" a="1"/>
  <c r="T4555" i="2" s="1"/>
  <c r="T4556" i="2" a="1"/>
  <c r="T4556" i="2" s="1"/>
  <c r="T4557" i="2" a="1"/>
  <c r="T4557" i="2" s="1"/>
  <c r="T4558" i="2" a="1"/>
  <c r="T4558" i="2" s="1"/>
  <c r="T4559" i="2" a="1"/>
  <c r="T4559" i="2" s="1"/>
  <c r="T4560" i="2" a="1"/>
  <c r="T4560" i="2" s="1"/>
  <c r="T4561" i="2" a="1"/>
  <c r="T4561" i="2" s="1"/>
  <c r="T4562" i="2" a="1"/>
  <c r="T4562" i="2" s="1"/>
  <c r="T4563" i="2" a="1"/>
  <c r="T4563" i="2" s="1"/>
  <c r="T4564" i="2" a="1"/>
  <c r="T4564" i="2" s="1"/>
  <c r="T4565" i="2" a="1"/>
  <c r="T4565" i="2" s="1"/>
  <c r="T4566" i="2" a="1"/>
  <c r="T4566" i="2" s="1"/>
  <c r="T4567" i="2" a="1"/>
  <c r="T4567" i="2" s="1"/>
  <c r="T4568" i="2" a="1"/>
  <c r="T4568" i="2" s="1"/>
  <c r="T4569" i="2" a="1"/>
  <c r="T4569" i="2"/>
  <c r="T4570" i="2" a="1"/>
  <c r="T4570" i="2" s="1"/>
  <c r="T4571" i="2" a="1"/>
  <c r="T4571" i="2" s="1"/>
  <c r="T4572" i="2" a="1"/>
  <c r="T4572" i="2" s="1"/>
  <c r="T4573" i="2" a="1"/>
  <c r="T4573" i="2" s="1"/>
  <c r="T4574" i="2" a="1"/>
  <c r="T4574" i="2" s="1"/>
  <c r="T4575" i="2" a="1"/>
  <c r="T4575" i="2" s="1"/>
  <c r="T4576" i="2" a="1"/>
  <c r="T4576" i="2" s="1"/>
  <c r="T4577" i="2" a="1"/>
  <c r="T4577" i="2" s="1"/>
  <c r="T4578" i="2" a="1"/>
  <c r="T4578" i="2" s="1"/>
  <c r="T4579" i="2" a="1"/>
  <c r="T4579" i="2" s="1"/>
  <c r="T4580" i="2" a="1"/>
  <c r="T4580" i="2" s="1"/>
  <c r="T4581" i="2" a="1"/>
  <c r="T4581" i="2" s="1"/>
  <c r="T4582" i="2" a="1"/>
  <c r="T4582" i="2" s="1"/>
  <c r="T4583" i="2" a="1"/>
  <c r="T4583" i="2" s="1"/>
  <c r="T4584" i="2" a="1"/>
  <c r="T4584" i="2" s="1"/>
  <c r="T4585" i="2" a="1"/>
  <c r="T4585" i="2" s="1"/>
  <c r="T4586" i="2" a="1"/>
  <c r="T4586" i="2" s="1"/>
  <c r="T4587" i="2" a="1"/>
  <c r="T4587" i="2" s="1"/>
  <c r="T4588" i="2" a="1"/>
  <c r="T4588" i="2"/>
  <c r="T4589" i="2" a="1"/>
  <c r="T4589" i="2" s="1"/>
  <c r="T4590" i="2" a="1"/>
  <c r="T4590" i="2" s="1"/>
  <c r="T4591" i="2" a="1"/>
  <c r="T4591" i="2" s="1"/>
  <c r="T4592" i="2" a="1"/>
  <c r="T4592" i="2" s="1"/>
  <c r="T4593" i="2" a="1"/>
  <c r="T4593" i="2" s="1"/>
  <c r="T4594" i="2" a="1"/>
  <c r="T4594" i="2" s="1"/>
  <c r="T4595" i="2" a="1"/>
  <c r="T4595" i="2" s="1"/>
  <c r="T4596" i="2" a="1"/>
  <c r="T4596" i="2" s="1"/>
  <c r="T4597" i="2" a="1"/>
  <c r="T4597" i="2" s="1"/>
  <c r="T4598" i="2" a="1"/>
  <c r="T4598" i="2" s="1"/>
  <c r="T4599" i="2" a="1"/>
  <c r="T4599" i="2" s="1"/>
  <c r="T4600" i="2" a="1"/>
  <c r="T4600" i="2" s="1"/>
  <c r="T4601" i="2" a="1"/>
  <c r="T4601" i="2" s="1"/>
  <c r="T4602" i="2" a="1"/>
  <c r="T4602" i="2" s="1"/>
  <c r="T4603" i="2" a="1"/>
  <c r="T4603" i="2" s="1"/>
  <c r="T4604" i="2" a="1"/>
  <c r="T4604" i="2" s="1"/>
  <c r="T4605" i="2" a="1"/>
  <c r="T4605" i="2" s="1"/>
  <c r="T4606" i="2" a="1"/>
  <c r="T4606" i="2" s="1"/>
  <c r="T4607" i="2" a="1"/>
  <c r="T4607" i="2" s="1"/>
  <c r="T4608" i="2" a="1"/>
  <c r="T4608" i="2" s="1"/>
  <c r="T4609" i="2" a="1"/>
  <c r="T4609" i="2"/>
  <c r="T4610" i="2" a="1"/>
  <c r="T4610" i="2" s="1"/>
  <c r="T4611" i="2" a="1"/>
  <c r="T4611" i="2" s="1"/>
  <c r="T4612" i="2" a="1"/>
  <c r="T4612" i="2" s="1"/>
  <c r="T4613" i="2" a="1"/>
  <c r="T4613" i="2" s="1"/>
  <c r="T4614" i="2" a="1"/>
  <c r="T4614" i="2" s="1"/>
  <c r="T4615" i="2" a="1"/>
  <c r="T4615" i="2" s="1"/>
  <c r="T4616" i="2" a="1"/>
  <c r="T4616" i="2" s="1"/>
  <c r="T4617" i="2" a="1"/>
  <c r="T4617" i="2" s="1"/>
  <c r="T4618" i="2" a="1"/>
  <c r="T4618" i="2" s="1"/>
  <c r="T4619" i="2" a="1"/>
  <c r="T4619" i="2" s="1"/>
  <c r="T4620" i="2" a="1"/>
  <c r="T4620" i="2" s="1"/>
  <c r="T4621" i="2" a="1"/>
  <c r="T4621" i="2" s="1"/>
  <c r="T4622" i="2" a="1"/>
  <c r="T4622" i="2" s="1"/>
  <c r="T4623" i="2" a="1"/>
  <c r="T4623" i="2" s="1"/>
  <c r="T4624" i="2" a="1"/>
  <c r="T4624" i="2" s="1"/>
  <c r="T4625" i="2" a="1"/>
  <c r="T4625" i="2" s="1"/>
  <c r="T4626" i="2" a="1"/>
  <c r="T4626" i="2" s="1"/>
  <c r="T4627" i="2" a="1"/>
  <c r="T4627" i="2" s="1"/>
  <c r="T4628" i="2" a="1"/>
  <c r="T4628" i="2" s="1"/>
  <c r="T4629" i="2" a="1"/>
  <c r="T4629" i="2" s="1"/>
  <c r="T4630" i="2" a="1"/>
  <c r="T4630" i="2" s="1"/>
  <c r="T4631" i="2" a="1"/>
  <c r="T4631" i="2" s="1"/>
  <c r="T4632" i="2" a="1"/>
  <c r="T4632" i="2" s="1"/>
  <c r="T4633" i="2" a="1"/>
  <c r="T4633" i="2" s="1"/>
  <c r="T4634" i="2" a="1"/>
  <c r="T4634" i="2" s="1"/>
  <c r="T4635" i="2" a="1"/>
  <c r="T4635" i="2" s="1"/>
  <c r="T4636" i="2" a="1"/>
  <c r="T4636" i="2" s="1"/>
  <c r="T4637" i="2" a="1"/>
  <c r="T4637" i="2" s="1"/>
  <c r="T4638" i="2" a="1"/>
  <c r="T4638" i="2" s="1"/>
  <c r="T4639" i="2" a="1"/>
  <c r="T4639" i="2" s="1"/>
  <c r="T4640" i="2" a="1"/>
  <c r="T4640" i="2" s="1"/>
  <c r="T4641" i="2" a="1"/>
  <c r="T4641" i="2" s="1"/>
  <c r="T4642" i="2" a="1"/>
  <c r="T4642" i="2" s="1"/>
  <c r="T4643" i="2" a="1"/>
  <c r="T4643" i="2" s="1"/>
  <c r="T4644" i="2" a="1"/>
  <c r="T4644" i="2" s="1"/>
  <c r="T4645" i="2" a="1"/>
  <c r="T4645" i="2" s="1"/>
  <c r="T4646" i="2" a="1"/>
  <c r="T4646" i="2" s="1"/>
  <c r="T4647" i="2" a="1"/>
  <c r="T4647" i="2" s="1"/>
  <c r="T4648" i="2" a="1"/>
  <c r="T4648" i="2" s="1"/>
  <c r="T4649" i="2" a="1"/>
  <c r="T4649" i="2"/>
  <c r="T4650" i="2" a="1"/>
  <c r="T4650" i="2" s="1"/>
  <c r="T4651" i="2" a="1"/>
  <c r="T4651" i="2" s="1"/>
  <c r="T4652" i="2" a="1"/>
  <c r="T4652" i="2" s="1"/>
  <c r="T4653" i="2" a="1"/>
  <c r="T4653" i="2" s="1"/>
  <c r="T4654" i="2" a="1"/>
  <c r="T4654" i="2" s="1"/>
  <c r="T4655" i="2" a="1"/>
  <c r="T4655" i="2" s="1"/>
  <c r="T4656" i="2" a="1"/>
  <c r="T4656" i="2" s="1"/>
  <c r="T4657" i="2" a="1"/>
  <c r="T4657" i="2" s="1"/>
  <c r="T4658" i="2" a="1"/>
  <c r="T4658" i="2" s="1"/>
  <c r="T4659" i="2" a="1"/>
  <c r="T4659" i="2" s="1"/>
  <c r="T4660" i="2" a="1"/>
  <c r="T4660" i="2" s="1"/>
  <c r="T4661" i="2" a="1"/>
  <c r="T4661" i="2" s="1"/>
  <c r="T4662" i="2" a="1"/>
  <c r="T4662" i="2" s="1"/>
  <c r="T4663" i="2" a="1"/>
  <c r="T4663" i="2" s="1"/>
  <c r="T4664" i="2" a="1"/>
  <c r="T4664" i="2" s="1"/>
  <c r="T4665" i="2" a="1"/>
  <c r="T4665" i="2" s="1"/>
  <c r="T4666" i="2" a="1"/>
  <c r="T4666" i="2" s="1"/>
  <c r="T4667" i="2" a="1"/>
  <c r="T4667" i="2" s="1"/>
  <c r="T4668" i="2" a="1"/>
  <c r="T4668" i="2" s="1"/>
  <c r="T4669" i="2" a="1"/>
  <c r="T4669" i="2" s="1"/>
  <c r="T4670" i="2" a="1"/>
  <c r="T4670" i="2" s="1"/>
  <c r="T4671" i="2" a="1"/>
  <c r="T4671" i="2" s="1"/>
  <c r="T4672" i="2" a="1"/>
  <c r="T4672" i="2" s="1"/>
  <c r="T4673" i="2" a="1"/>
  <c r="T4673" i="2"/>
  <c r="T4674" i="2" a="1"/>
  <c r="T4674" i="2" s="1"/>
  <c r="T4675" i="2" a="1"/>
  <c r="T4675" i="2" s="1"/>
  <c r="T4676" i="2" a="1"/>
  <c r="T4676" i="2" s="1"/>
  <c r="T4677" i="2" a="1"/>
  <c r="T4677" i="2" s="1"/>
  <c r="T4678" i="2" a="1"/>
  <c r="T4678" i="2" s="1"/>
  <c r="T4679" i="2" a="1"/>
  <c r="T4679" i="2" s="1"/>
  <c r="T4680" i="2" a="1"/>
  <c r="T4680" i="2" s="1"/>
  <c r="T4681" i="2" a="1"/>
  <c r="T4681" i="2" s="1"/>
  <c r="T4682" i="2" a="1"/>
  <c r="T4682" i="2" s="1"/>
  <c r="T4683" i="2" a="1"/>
  <c r="T4683" i="2"/>
  <c r="T4684" i="2" a="1"/>
  <c r="T4684" i="2" s="1"/>
  <c r="T4685" i="2" a="1"/>
  <c r="T4685" i="2" s="1"/>
  <c r="T4686" i="2" a="1"/>
  <c r="T4686" i="2" s="1"/>
  <c r="T4687" i="2" a="1"/>
  <c r="T4687" i="2"/>
  <c r="T4688" i="2" a="1"/>
  <c r="T4688" i="2" s="1"/>
  <c r="T4689" i="2" a="1"/>
  <c r="T4689" i="2" s="1"/>
  <c r="T4690" i="2" a="1"/>
  <c r="T4690" i="2" s="1"/>
  <c r="T4691" i="2" a="1"/>
  <c r="T4691" i="2"/>
  <c r="T4692" i="2" a="1"/>
  <c r="T4692" i="2" s="1"/>
  <c r="T4693" i="2" a="1"/>
  <c r="T4693" i="2" s="1"/>
  <c r="T4694" i="2" a="1"/>
  <c r="T4694" i="2" s="1"/>
  <c r="T4695" i="2" a="1"/>
  <c r="T4695" i="2" s="1"/>
  <c r="T4696" i="2" a="1"/>
  <c r="T4696" i="2" s="1"/>
  <c r="T4697" i="2" a="1"/>
  <c r="T4697" i="2" s="1"/>
  <c r="T4698" i="2" a="1"/>
  <c r="T4698" i="2" s="1"/>
  <c r="T4699" i="2" a="1"/>
  <c r="T4699" i="2" s="1"/>
  <c r="T4700" i="2" a="1"/>
  <c r="T4700" i="2" s="1"/>
  <c r="T4701" i="2" a="1"/>
  <c r="T4701" i="2" s="1"/>
  <c r="T4702" i="2" a="1"/>
  <c r="T4702" i="2" s="1"/>
  <c r="T4703" i="2" a="1"/>
  <c r="T4703" i="2" s="1"/>
  <c r="T4704" i="2" a="1"/>
  <c r="T4704" i="2" s="1"/>
  <c r="T4705" i="2" a="1"/>
  <c r="T4705" i="2" s="1"/>
  <c r="T4706" i="2" a="1"/>
  <c r="T4706" i="2" s="1"/>
  <c r="T4707" i="2" a="1"/>
  <c r="T4707" i="2" s="1"/>
  <c r="T4708" i="2" a="1"/>
  <c r="T4708" i="2" s="1"/>
  <c r="T4709" i="2" a="1"/>
  <c r="T4709" i="2" s="1"/>
  <c r="T4710" i="2" a="1"/>
  <c r="T4710" i="2" s="1"/>
  <c r="T4711" i="2" a="1"/>
  <c r="T4711" i="2" s="1"/>
  <c r="T4712" i="2" a="1"/>
  <c r="T4712" i="2" s="1"/>
  <c r="T4713" i="2" a="1"/>
  <c r="T4713" i="2" s="1"/>
  <c r="T4714" i="2" a="1"/>
  <c r="T4714" i="2" s="1"/>
  <c r="T4715" i="2" a="1"/>
  <c r="T4715" i="2" s="1"/>
  <c r="T4716" i="2" a="1"/>
  <c r="T4716" i="2" s="1"/>
  <c r="T4717" i="2" a="1"/>
  <c r="T4717" i="2" s="1"/>
  <c r="T4718" i="2" a="1"/>
  <c r="T4718" i="2" s="1"/>
  <c r="T4719" i="2" a="1"/>
  <c r="T4719" i="2" s="1"/>
  <c r="T4720" i="2" a="1"/>
  <c r="T4720" i="2" s="1"/>
  <c r="T4721" i="2" a="1"/>
  <c r="T4721" i="2" s="1"/>
  <c r="T4722" i="2" a="1"/>
  <c r="T4722" i="2" s="1"/>
  <c r="T4723" i="2" a="1"/>
  <c r="T4723" i="2"/>
  <c r="T4724" i="2" a="1"/>
  <c r="T4724" i="2" s="1"/>
  <c r="T4725" i="2" a="1"/>
  <c r="T4725" i="2" s="1"/>
  <c r="T4726" i="2" a="1"/>
  <c r="T4726" i="2" s="1"/>
  <c r="T4727" i="2" a="1"/>
  <c r="T4727" i="2" s="1"/>
  <c r="T4728" i="2" a="1"/>
  <c r="T4728" i="2" s="1"/>
  <c r="T4729" i="2" a="1"/>
  <c r="T4729" i="2" s="1"/>
  <c r="T4730" i="2" a="1"/>
  <c r="T4730" i="2" s="1"/>
  <c r="T4731" i="2" a="1"/>
  <c r="T4731" i="2" s="1"/>
  <c r="T4732" i="2" a="1"/>
  <c r="T4732" i="2" s="1"/>
  <c r="T4733" i="2" a="1"/>
  <c r="T4733" i="2" s="1"/>
  <c r="T4734" i="2" a="1"/>
  <c r="T4734" i="2" s="1"/>
  <c r="T4735" i="2" a="1"/>
  <c r="T4735" i="2"/>
  <c r="T4736" i="2" a="1"/>
  <c r="T4736" i="2" s="1"/>
  <c r="T4737" i="2" a="1"/>
  <c r="T4737" i="2" s="1"/>
  <c r="T4738" i="2" a="1"/>
  <c r="T4738" i="2" s="1"/>
  <c r="T4739" i="2" a="1"/>
  <c r="T4739" i="2" s="1"/>
  <c r="T4740" i="2" a="1"/>
  <c r="T4740" i="2" s="1"/>
  <c r="T4741" i="2" a="1"/>
  <c r="T4741" i="2" s="1"/>
  <c r="T4742" i="2" a="1"/>
  <c r="T4742" i="2" s="1"/>
  <c r="T4743" i="2" a="1"/>
  <c r="T4743" i="2" s="1"/>
  <c r="T4744" i="2" a="1"/>
  <c r="T4744" i="2" s="1"/>
  <c r="T4745" i="2" a="1"/>
  <c r="T4745" i="2" s="1"/>
  <c r="T4746" i="2" a="1"/>
  <c r="T4746" i="2" s="1"/>
  <c r="T4747" i="2" a="1"/>
  <c r="T4747" i="2" s="1"/>
  <c r="T4748" i="2" a="1"/>
  <c r="T4748" i="2" s="1"/>
  <c r="T4749" i="2" a="1"/>
  <c r="T4749" i="2" s="1"/>
  <c r="T4750" i="2" a="1"/>
  <c r="T4750" i="2" s="1"/>
  <c r="T4751" i="2" a="1"/>
  <c r="T4751" i="2" s="1"/>
  <c r="T4752" i="2" a="1"/>
  <c r="T4752" i="2" s="1"/>
  <c r="T4753" i="2" a="1"/>
  <c r="T4753" i="2" s="1"/>
  <c r="T4754" i="2" a="1"/>
  <c r="T4754" i="2" s="1"/>
  <c r="T4755" i="2" a="1"/>
  <c r="T4755" i="2" s="1"/>
  <c r="T4756" i="2" a="1"/>
  <c r="T4756" i="2" s="1"/>
  <c r="T4757" i="2" a="1"/>
  <c r="T4757" i="2" s="1"/>
  <c r="T4758" i="2" a="1"/>
  <c r="T4758" i="2" s="1"/>
  <c r="T4759" i="2" a="1"/>
  <c r="T4759" i="2" s="1"/>
  <c r="T4760" i="2" a="1"/>
  <c r="T4760" i="2" s="1"/>
  <c r="T4761" i="2" a="1"/>
  <c r="T4761" i="2" s="1"/>
  <c r="T4762" i="2" a="1"/>
  <c r="T4762" i="2" s="1"/>
  <c r="T4763" i="2" a="1"/>
  <c r="T4763" i="2" s="1"/>
  <c r="T4764" i="2" a="1"/>
  <c r="T4764" i="2" s="1"/>
  <c r="T4765" i="2" a="1"/>
  <c r="T4765" i="2" s="1"/>
  <c r="T4766" i="2" a="1"/>
  <c r="T4766" i="2" s="1"/>
  <c r="T4767" i="2" a="1"/>
  <c r="T4767" i="2" s="1"/>
  <c r="T4768" i="2" a="1"/>
  <c r="T4768" i="2" s="1"/>
  <c r="T4769" i="2" a="1"/>
  <c r="T4769" i="2" s="1"/>
  <c r="T4770" i="2" a="1"/>
  <c r="T4770" i="2" s="1"/>
  <c r="T4771" i="2" a="1"/>
  <c r="T4771" i="2" s="1"/>
  <c r="T4772" i="2" a="1"/>
  <c r="T4772" i="2" s="1"/>
  <c r="T4773" i="2" a="1"/>
  <c r="T4773" i="2" s="1"/>
  <c r="T4774" i="2" a="1"/>
  <c r="T4774" i="2" s="1"/>
  <c r="T4775" i="2" a="1"/>
  <c r="T4775" i="2" s="1"/>
  <c r="T4776" i="2" a="1"/>
  <c r="T4776" i="2" s="1"/>
  <c r="T4777" i="2" a="1"/>
  <c r="T4777" i="2" s="1"/>
  <c r="T4778" i="2" a="1"/>
  <c r="T4778" i="2" s="1"/>
  <c r="T4779" i="2" a="1"/>
  <c r="T4779" i="2"/>
  <c r="T4780" i="2" a="1"/>
  <c r="T4780" i="2" s="1"/>
  <c r="T4781" i="2" a="1"/>
  <c r="T4781" i="2" s="1"/>
  <c r="T4782" i="2" a="1"/>
  <c r="T4782" i="2" s="1"/>
  <c r="T4783" i="2" a="1"/>
  <c r="T4783" i="2"/>
  <c r="T4784" i="2" a="1"/>
  <c r="T4784" i="2" s="1"/>
  <c r="T4785" i="2" a="1"/>
  <c r="T4785" i="2" s="1"/>
  <c r="T4786" i="2" a="1"/>
  <c r="T4786" i="2" s="1"/>
  <c r="T4787" i="2" a="1"/>
  <c r="T4787" i="2" s="1"/>
  <c r="T4788" i="2" a="1"/>
  <c r="T4788" i="2" s="1"/>
  <c r="T4789" i="2" a="1"/>
  <c r="T4789" i="2" s="1"/>
  <c r="T4790" i="2" a="1"/>
  <c r="T4790" i="2" s="1"/>
  <c r="T4791" i="2" a="1"/>
  <c r="T4791" i="2" s="1"/>
  <c r="T4792" i="2" a="1"/>
  <c r="T4792" i="2" s="1"/>
  <c r="T4793" i="2" a="1"/>
  <c r="T4793" i="2" s="1"/>
  <c r="T4794" i="2" a="1"/>
  <c r="T4794" i="2" s="1"/>
  <c r="T4795" i="2" a="1"/>
  <c r="T4795" i="2" s="1"/>
  <c r="T4796" i="2" a="1"/>
  <c r="T4796" i="2" s="1"/>
  <c r="T4797" i="2" a="1"/>
  <c r="T4797" i="2" s="1"/>
  <c r="T4798" i="2" a="1"/>
  <c r="T4798" i="2" s="1"/>
  <c r="T4799" i="2" a="1"/>
  <c r="T4799" i="2" s="1"/>
  <c r="T4800" i="2" a="1"/>
  <c r="T4800" i="2" s="1"/>
  <c r="T4801" i="2" a="1"/>
  <c r="T4801" i="2" s="1"/>
  <c r="T4802" i="2" a="1"/>
  <c r="T4802" i="2" s="1"/>
  <c r="T4803" i="2" a="1"/>
  <c r="T4803" i="2" s="1"/>
  <c r="T4804" i="2" a="1"/>
  <c r="T4804" i="2" s="1"/>
  <c r="T4805" i="2" a="1"/>
  <c r="T4805" i="2" s="1"/>
  <c r="T4806" i="2" a="1"/>
  <c r="T4806" i="2" s="1"/>
  <c r="T4807" i="2" a="1"/>
  <c r="T4807" i="2" s="1"/>
  <c r="T4808" i="2" a="1"/>
  <c r="T4808" i="2" s="1"/>
  <c r="T4809" i="2" a="1"/>
  <c r="T4809" i="2"/>
  <c r="T4810" i="2" a="1"/>
  <c r="T4810" i="2" s="1"/>
  <c r="T4811" i="2" a="1"/>
  <c r="T4811" i="2" s="1"/>
  <c r="T4812" i="2" a="1"/>
  <c r="T4812" i="2" s="1"/>
  <c r="T4813" i="2" a="1"/>
  <c r="T4813" i="2" s="1"/>
  <c r="T4814" i="2" a="1"/>
  <c r="T4814" i="2" s="1"/>
  <c r="T4815" i="2" a="1"/>
  <c r="T4815" i="2" s="1"/>
  <c r="T4816" i="2" a="1"/>
  <c r="T4816" i="2" s="1"/>
  <c r="T4817" i="2" a="1"/>
  <c r="T4817" i="2" s="1"/>
  <c r="T4818" i="2" a="1"/>
  <c r="T4818" i="2" s="1"/>
  <c r="T4819" i="2" a="1"/>
  <c r="T4819" i="2" s="1"/>
  <c r="T4820" i="2" a="1"/>
  <c r="T4820" i="2" s="1"/>
  <c r="T4821" i="2" a="1"/>
  <c r="T4821" i="2" s="1"/>
  <c r="T4822" i="2" a="1"/>
  <c r="T4822" i="2" s="1"/>
  <c r="T4823" i="2" a="1"/>
  <c r="T4823" i="2" s="1"/>
  <c r="T4824" i="2" a="1"/>
  <c r="T4824" i="2" s="1"/>
  <c r="T4825" i="2" a="1"/>
  <c r="T4825" i="2" s="1"/>
  <c r="T4826" i="2" a="1"/>
  <c r="T4826" i="2"/>
  <c r="T4827" i="2" a="1"/>
  <c r="T4827" i="2" s="1"/>
  <c r="T4828" i="2" a="1"/>
  <c r="T4828" i="2" s="1"/>
  <c r="T4829" i="2" a="1"/>
  <c r="T4829" i="2" s="1"/>
  <c r="T4830" i="2" a="1"/>
  <c r="T4830" i="2" s="1"/>
  <c r="T4831" i="2" a="1"/>
  <c r="T4831" i="2" s="1"/>
  <c r="T4832" i="2" a="1"/>
  <c r="T4832" i="2" s="1"/>
  <c r="T4833" i="2" a="1"/>
  <c r="T4833" i="2" s="1"/>
  <c r="T4834" i="2" a="1"/>
  <c r="T4834" i="2"/>
  <c r="T4835" i="2" a="1"/>
  <c r="T4835" i="2" s="1"/>
  <c r="T4836" i="2" a="1"/>
  <c r="T4836" i="2" s="1"/>
  <c r="T4837" i="2" a="1"/>
  <c r="T4837" i="2" s="1"/>
  <c r="T4838" i="2" a="1"/>
  <c r="T4838" i="2" s="1"/>
  <c r="T4839" i="2" a="1"/>
  <c r="T4839" i="2" s="1"/>
  <c r="T4840" i="2" a="1"/>
  <c r="T4840" i="2" s="1"/>
  <c r="T4841" i="2" a="1"/>
  <c r="T4841" i="2" s="1"/>
  <c r="T4842" i="2" a="1"/>
  <c r="T4842" i="2" s="1"/>
  <c r="T4843" i="2" a="1"/>
  <c r="T4843" i="2" s="1"/>
  <c r="T4844" i="2" a="1"/>
  <c r="T4844" i="2" s="1"/>
  <c r="T4845" i="2" a="1"/>
  <c r="T4845" i="2" s="1"/>
  <c r="T4846" i="2" a="1"/>
  <c r="T4846" i="2" s="1"/>
  <c r="T4847" i="2" a="1"/>
  <c r="T4847" i="2" s="1"/>
  <c r="T4848" i="2" a="1"/>
  <c r="T4848" i="2" s="1"/>
  <c r="T4849" i="2" a="1"/>
  <c r="T4849" i="2" s="1"/>
  <c r="T4850" i="2" a="1"/>
  <c r="T4850" i="2" s="1"/>
  <c r="T4851" i="2" a="1"/>
  <c r="T4851" i="2" s="1"/>
  <c r="T4852" i="2" a="1"/>
  <c r="T4852" i="2" s="1"/>
  <c r="T4853" i="2" a="1"/>
  <c r="T4853" i="2" s="1"/>
  <c r="T4854" i="2" a="1"/>
  <c r="T4854" i="2" s="1"/>
  <c r="T4855" i="2" a="1"/>
  <c r="T4855" i="2" s="1"/>
  <c r="T4856" i="2" a="1"/>
  <c r="T4856" i="2" s="1"/>
  <c r="T4857" i="2" a="1"/>
  <c r="T4857" i="2" s="1"/>
  <c r="T4858" i="2" a="1"/>
  <c r="T4858" i="2" s="1"/>
  <c r="T4859" i="2" a="1"/>
  <c r="T4859" i="2" s="1"/>
  <c r="T4860" i="2" a="1"/>
  <c r="T4860" i="2" s="1"/>
  <c r="T4861" i="2" a="1"/>
  <c r="T4861" i="2" s="1"/>
  <c r="T4862" i="2" a="1"/>
  <c r="T4862" i="2" s="1"/>
  <c r="T4863" i="2" a="1"/>
  <c r="T4863" i="2" s="1"/>
  <c r="T4864" i="2" a="1"/>
  <c r="T4864" i="2" s="1"/>
  <c r="T4865" i="2" a="1"/>
  <c r="T4865" i="2" s="1"/>
  <c r="T4866" i="2" a="1"/>
  <c r="T4866" i="2" s="1"/>
  <c r="T4867" i="2" a="1"/>
  <c r="T4867" i="2" s="1"/>
  <c r="T4868" i="2" a="1"/>
  <c r="T4868" i="2" s="1"/>
  <c r="T4869" i="2" a="1"/>
  <c r="T4869" i="2" s="1"/>
  <c r="T4870" i="2" a="1"/>
  <c r="T4870" i="2" s="1"/>
  <c r="T4871" i="2" a="1"/>
  <c r="T4871" i="2" s="1"/>
  <c r="T4872" i="2" a="1"/>
  <c r="T4872" i="2" s="1"/>
  <c r="T4873" i="2" a="1"/>
  <c r="T4873" i="2" s="1"/>
  <c r="T4874" i="2" a="1"/>
  <c r="T4874" i="2" s="1"/>
  <c r="T4875" i="2" a="1"/>
  <c r="T4875" i="2" s="1"/>
  <c r="T4876" i="2" a="1"/>
  <c r="T4876" i="2" s="1"/>
  <c r="T4877" i="2" a="1"/>
  <c r="T4877" i="2" s="1"/>
  <c r="T4878" i="2" a="1"/>
  <c r="T4878" i="2" s="1"/>
  <c r="T4879" i="2" a="1"/>
  <c r="T4879" i="2" s="1"/>
  <c r="T4880" i="2" a="1"/>
  <c r="T4880" i="2" s="1"/>
  <c r="T4881" i="2" a="1"/>
  <c r="T4881" i="2" s="1"/>
  <c r="T4882" i="2" a="1"/>
  <c r="T4882" i="2" s="1"/>
  <c r="T4883" i="2" a="1"/>
  <c r="T4883" i="2" s="1"/>
  <c r="T4884" i="2" a="1"/>
  <c r="T4884" i="2" s="1"/>
  <c r="T4885" i="2" a="1"/>
  <c r="T4885" i="2" s="1"/>
  <c r="T4886" i="2" a="1"/>
  <c r="T4886" i="2" s="1"/>
  <c r="T4887" i="2" a="1"/>
  <c r="T4887" i="2"/>
  <c r="T4888" i="2" a="1"/>
  <c r="T4888" i="2" s="1"/>
  <c r="T4889" i="2" a="1"/>
  <c r="T4889" i="2" s="1"/>
  <c r="T4890" i="2" a="1"/>
  <c r="T4890" i="2" s="1"/>
  <c r="T4891" i="2" a="1"/>
  <c r="T4891" i="2" s="1"/>
  <c r="T4892" i="2" a="1"/>
  <c r="T4892" i="2" s="1"/>
  <c r="T4893" i="2" a="1"/>
  <c r="T4893" i="2" s="1"/>
  <c r="T4894" i="2" a="1"/>
  <c r="T4894" i="2" s="1"/>
  <c r="T4895" i="2" a="1"/>
  <c r="T4895" i="2" s="1"/>
  <c r="T4896" i="2" a="1"/>
  <c r="T4896" i="2" s="1"/>
  <c r="T4897" i="2" a="1"/>
  <c r="T4897" i="2" s="1"/>
  <c r="T4898" i="2" a="1"/>
  <c r="T4898" i="2" s="1"/>
  <c r="T4899" i="2" a="1"/>
  <c r="T4899" i="2" s="1"/>
  <c r="T4900" i="2" a="1"/>
  <c r="T4900" i="2" s="1"/>
  <c r="T4901" i="2" a="1"/>
  <c r="T4901" i="2" s="1"/>
  <c r="T4902" i="2" a="1"/>
  <c r="T4902" i="2" s="1"/>
  <c r="T4903" i="2" a="1"/>
  <c r="T4903" i="2" s="1"/>
  <c r="T4904" i="2" a="1"/>
  <c r="T4904" i="2" s="1"/>
  <c r="T4905" i="2" a="1"/>
  <c r="T4905" i="2" s="1"/>
  <c r="T4906" i="2" a="1"/>
  <c r="T4906" i="2" s="1"/>
  <c r="T4907" i="2" a="1"/>
  <c r="T4907" i="2" s="1"/>
  <c r="T4908" i="2" a="1"/>
  <c r="T4908" i="2"/>
  <c r="T4909" i="2" a="1"/>
  <c r="T4909" i="2" s="1"/>
  <c r="T4910" i="2" a="1"/>
  <c r="T4910" i="2" s="1"/>
  <c r="T4911" i="2" a="1"/>
  <c r="T4911" i="2" s="1"/>
  <c r="T4912" i="2" a="1"/>
  <c r="T4912" i="2" s="1"/>
  <c r="T4913" i="2" a="1"/>
  <c r="T4913" i="2" s="1"/>
  <c r="T4914" i="2" a="1"/>
  <c r="T4914" i="2" s="1"/>
  <c r="T4915" i="2" a="1"/>
  <c r="T4915" i="2" s="1"/>
  <c r="T4916" i="2" a="1"/>
  <c r="T4916" i="2" s="1"/>
  <c r="T4917" i="2" a="1"/>
  <c r="T4917" i="2" s="1"/>
  <c r="T4918" i="2" a="1"/>
  <c r="T4918" i="2" s="1"/>
  <c r="T4919" i="2" a="1"/>
  <c r="T4919" i="2" s="1"/>
  <c r="T4920" i="2" a="1"/>
  <c r="T4920" i="2" s="1"/>
  <c r="T4921" i="2" a="1"/>
  <c r="T4921" i="2" s="1"/>
  <c r="T4922" i="2" a="1"/>
  <c r="T4922" i="2" s="1"/>
  <c r="T4923" i="2" a="1"/>
  <c r="T4923" i="2"/>
  <c r="T4924" i="2" a="1"/>
  <c r="T4924" i="2" s="1"/>
  <c r="T4925" i="2" a="1"/>
  <c r="T4925" i="2" s="1"/>
  <c r="T4926" i="2" a="1"/>
  <c r="T4926" i="2" s="1"/>
  <c r="T4927" i="2" a="1"/>
  <c r="T4927" i="2"/>
  <c r="T4928" i="2" a="1"/>
  <c r="T4928" i="2" s="1"/>
  <c r="T4929" i="2" a="1"/>
  <c r="T4929" i="2" s="1"/>
  <c r="T4930" i="2" a="1"/>
  <c r="T4930" i="2" s="1"/>
  <c r="T4931" i="2" a="1"/>
  <c r="T4931" i="2" s="1"/>
  <c r="T4932" i="2" a="1"/>
  <c r="T4932" i="2" s="1"/>
  <c r="T4933" i="2" a="1"/>
  <c r="T4933" i="2" s="1"/>
  <c r="T4934" i="2" a="1"/>
  <c r="T4934" i="2" s="1"/>
  <c r="T4935" i="2" a="1"/>
  <c r="T4935" i="2" s="1"/>
  <c r="T4936" i="2" a="1"/>
  <c r="T4936" i="2" s="1"/>
  <c r="T4937" i="2" a="1"/>
  <c r="T4937" i="2" s="1"/>
  <c r="T4938" i="2" a="1"/>
  <c r="T4938" i="2" s="1"/>
  <c r="T4939" i="2" a="1"/>
  <c r="T4939" i="2" s="1"/>
  <c r="T4940" i="2" a="1"/>
  <c r="T4940" i="2" s="1"/>
  <c r="T4941" i="2" a="1"/>
  <c r="T4941" i="2" s="1"/>
  <c r="T4942" i="2" a="1"/>
  <c r="T4942" i="2" s="1"/>
  <c r="T4943" i="2" a="1"/>
  <c r="T4943" i="2" s="1"/>
  <c r="T4944" i="2" a="1"/>
  <c r="T4944" i="2" s="1"/>
  <c r="T4945" i="2" a="1"/>
  <c r="T4945" i="2" s="1"/>
  <c r="T4946" i="2" a="1"/>
  <c r="T4946" i="2" s="1"/>
  <c r="T4947" i="2" a="1"/>
  <c r="T4947" i="2"/>
  <c r="T4948" i="2" a="1"/>
  <c r="T4948" i="2" s="1"/>
  <c r="T4949" i="2" a="1"/>
  <c r="T4949" i="2" s="1"/>
  <c r="T4950" i="2" a="1"/>
  <c r="T4950" i="2" s="1"/>
  <c r="T4951" i="2" a="1"/>
  <c r="T4951" i="2" s="1"/>
  <c r="T4952" i="2" a="1"/>
  <c r="T4952" i="2" s="1"/>
  <c r="T4953" i="2" a="1"/>
  <c r="T4953" i="2" s="1"/>
  <c r="T4954" i="2" a="1"/>
  <c r="T4954" i="2" s="1"/>
  <c r="T4955" i="2" a="1"/>
  <c r="T4955" i="2" s="1"/>
  <c r="T4956" i="2" a="1"/>
  <c r="T4956" i="2" s="1"/>
  <c r="T4957" i="2" a="1"/>
  <c r="T4957" i="2" s="1"/>
  <c r="T4958" i="2" a="1"/>
  <c r="T4958" i="2" s="1"/>
  <c r="T4959" i="2" a="1"/>
  <c r="T4959" i="2" s="1"/>
  <c r="T4960" i="2" a="1"/>
  <c r="T4960" i="2" s="1"/>
  <c r="T4961" i="2" a="1"/>
  <c r="T4961" i="2" s="1"/>
  <c r="T4962" i="2" a="1"/>
  <c r="T4962" i="2" s="1"/>
  <c r="T4963" i="2" a="1"/>
  <c r="T4963" i="2" s="1"/>
  <c r="T4964" i="2" a="1"/>
  <c r="T4964" i="2" s="1"/>
  <c r="T4965" i="2" a="1"/>
  <c r="T4965" i="2" s="1"/>
  <c r="T4966" i="2" a="1"/>
  <c r="T4966" i="2" s="1"/>
  <c r="T4967" i="2" a="1"/>
  <c r="T4967" i="2" s="1"/>
  <c r="T4968" i="2" a="1"/>
  <c r="T4968" i="2" s="1"/>
  <c r="T4969" i="2" a="1"/>
  <c r="T4969" i="2"/>
  <c r="T4970" i="2" a="1"/>
  <c r="T4970" i="2" s="1"/>
  <c r="T4971" i="2" a="1"/>
  <c r="T4971" i="2" s="1"/>
  <c r="T4972" i="2" a="1"/>
  <c r="T4972" i="2" s="1"/>
  <c r="T4973" i="2" a="1"/>
  <c r="T4973" i="2" s="1"/>
  <c r="T4974" i="2" a="1"/>
  <c r="T4974" i="2" s="1"/>
  <c r="T4975" i="2" a="1"/>
  <c r="T4975" i="2" s="1"/>
  <c r="T4976" i="2" a="1"/>
  <c r="T4976" i="2"/>
  <c r="T4977" i="2" a="1"/>
  <c r="T4977" i="2" s="1"/>
  <c r="T4978" i="2" a="1"/>
  <c r="T4978" i="2" s="1"/>
  <c r="T4979" i="2" a="1"/>
  <c r="T4979" i="2"/>
  <c r="T4980" i="2" a="1"/>
  <c r="T4980" i="2" s="1"/>
  <c r="T4981" i="2" a="1"/>
  <c r="T4981" i="2" s="1"/>
  <c r="T4982" i="2" a="1"/>
  <c r="T4982" i="2" s="1"/>
  <c r="T4983" i="2" a="1"/>
  <c r="T4983" i="2" s="1"/>
  <c r="T4984" i="2" a="1"/>
  <c r="T4984" i="2" s="1"/>
  <c r="T4985" i="2" a="1"/>
  <c r="T4985" i="2" s="1"/>
  <c r="T4986" i="2" a="1"/>
  <c r="T4986" i="2" s="1"/>
  <c r="T4987" i="2" a="1"/>
  <c r="T4987" i="2"/>
  <c r="T4988" i="2" a="1"/>
  <c r="T4988" i="2" s="1"/>
  <c r="T4989" i="2" a="1"/>
  <c r="T4989" i="2" s="1"/>
  <c r="T4990" i="2" a="1"/>
  <c r="T4990" i="2" s="1"/>
  <c r="T4991" i="2" a="1"/>
  <c r="T4991" i="2" s="1"/>
  <c r="T4992" i="2" a="1"/>
  <c r="T4992" i="2" s="1"/>
  <c r="T4993" i="2" a="1"/>
  <c r="T4993" i="2" s="1"/>
  <c r="T4994" i="2" a="1"/>
  <c r="T4994" i="2" s="1"/>
  <c r="T4995" i="2" a="1"/>
  <c r="T4995" i="2" s="1"/>
  <c r="T4996" i="2" a="1"/>
  <c r="T4996" i="2" s="1"/>
  <c r="T4997" i="2" a="1"/>
  <c r="T4997" i="2" s="1"/>
  <c r="T4998" i="2" a="1"/>
  <c r="T4998" i="2" s="1"/>
  <c r="T4999" i="2" a="1"/>
  <c r="T4999" i="2" s="1"/>
  <c r="T5000" i="2" a="1"/>
  <c r="T5000" i="2" s="1"/>
  <c r="T5001" i="2" a="1"/>
  <c r="T5001" i="2" s="1"/>
  <c r="T5002" i="2" a="1"/>
  <c r="T5002" i="2" s="1"/>
  <c r="T5003" i="2" a="1"/>
  <c r="T5003" i="2" s="1"/>
  <c r="T5004" i="2" a="1"/>
  <c r="T5004" i="2" s="1"/>
  <c r="T5005" i="2" a="1"/>
  <c r="T5005" i="2" s="1"/>
  <c r="T5006" i="2" a="1"/>
  <c r="T5006" i="2" s="1"/>
  <c r="T5007" i="2" a="1"/>
  <c r="T5007" i="2"/>
  <c r="T5008" i="2" a="1"/>
  <c r="T5008" i="2" s="1"/>
  <c r="T5009" i="2" a="1"/>
  <c r="T5009" i="2" s="1"/>
  <c r="T5010" i="2" a="1"/>
  <c r="T5010" i="2" s="1"/>
  <c r="T5011" i="2" a="1"/>
  <c r="T5011" i="2"/>
  <c r="T5012" i="2" a="1"/>
  <c r="T5012" i="2" s="1"/>
  <c r="T5013" i="2" a="1"/>
  <c r="T5013" i="2" s="1"/>
  <c r="T5014" i="2" a="1"/>
  <c r="T5014" i="2" s="1"/>
  <c r="T5015" i="2" a="1"/>
  <c r="T5015" i="2" s="1"/>
  <c r="T5016" i="2" a="1"/>
  <c r="T5016" i="2" s="1"/>
  <c r="T5017" i="2" a="1"/>
  <c r="T5017" i="2" s="1"/>
  <c r="T5018" i="2" a="1"/>
  <c r="T5018" i="2" s="1"/>
  <c r="T5019" i="2" a="1"/>
  <c r="T5019" i="2" s="1"/>
  <c r="T5020" i="2" a="1"/>
  <c r="T5020" i="2" s="1"/>
  <c r="T5021" i="2" a="1"/>
  <c r="T5021" i="2" s="1"/>
  <c r="T5022" i="2" a="1"/>
  <c r="T5022" i="2" s="1"/>
  <c r="T5023" i="2" a="1"/>
  <c r="T5023" i="2" s="1"/>
  <c r="T5024" i="2" a="1"/>
  <c r="T5024" i="2" s="1"/>
  <c r="T5025" i="2" a="1"/>
  <c r="T5025" i="2" s="1"/>
  <c r="T5026" i="2" a="1"/>
  <c r="T5026" i="2" s="1"/>
  <c r="T5027" i="2" a="1"/>
  <c r="T5027" i="2" s="1"/>
  <c r="T5028" i="2" a="1"/>
  <c r="T5028" i="2" s="1"/>
  <c r="T5029" i="2" a="1"/>
  <c r="T5029" i="2" s="1"/>
  <c r="T5030" i="2" a="1"/>
  <c r="T5030" i="2" s="1"/>
  <c r="T5031" i="2" a="1"/>
  <c r="T5031" i="2"/>
  <c r="T5032" i="2" a="1"/>
  <c r="T5032" i="2" s="1"/>
  <c r="T5033" i="2" a="1"/>
  <c r="T5033" i="2" s="1"/>
  <c r="T5034" i="2" a="1"/>
  <c r="T5034" i="2" s="1"/>
  <c r="T5035" i="2" a="1"/>
  <c r="T5035" i="2"/>
  <c r="T5036" i="2" a="1"/>
  <c r="T5036" i="2" s="1"/>
  <c r="T5037" i="2" a="1"/>
  <c r="T5037" i="2" s="1"/>
  <c r="T5038" i="2" a="1"/>
  <c r="T5038" i="2" s="1"/>
  <c r="T5039" i="2" a="1"/>
  <c r="T5039" i="2"/>
  <c r="T5040" i="2" a="1"/>
  <c r="T5040" i="2" s="1"/>
  <c r="T5041" i="2" a="1"/>
  <c r="T5041" i="2" s="1"/>
  <c r="T5042" i="2" a="1"/>
  <c r="T5042" i="2" s="1"/>
  <c r="T5043" i="2" a="1"/>
  <c r="T5043" i="2" s="1"/>
  <c r="T5044" i="2" a="1"/>
  <c r="T5044" i="2" s="1"/>
  <c r="T5045" i="2" a="1"/>
  <c r="T5045" i="2" s="1"/>
  <c r="T5046" i="2" a="1"/>
  <c r="T5046" i="2" s="1"/>
  <c r="T5047" i="2" a="1"/>
  <c r="T5047" i="2" s="1"/>
  <c r="T5048" i="2" a="1"/>
  <c r="T5048" i="2" s="1"/>
  <c r="T5049" i="2" a="1"/>
  <c r="T5049" i="2" s="1"/>
  <c r="T5050" i="2" a="1"/>
  <c r="T5050" i="2" s="1"/>
  <c r="T5051" i="2" a="1"/>
  <c r="T5051" i="2" s="1"/>
  <c r="T5052" i="2" a="1"/>
  <c r="T5052" i="2" s="1"/>
  <c r="T5053" i="2" a="1"/>
  <c r="T5053" i="2" s="1"/>
  <c r="T5054" i="2" a="1"/>
  <c r="T5054" i="2" s="1"/>
  <c r="T5055" i="2" a="1"/>
  <c r="T5055" i="2" s="1"/>
  <c r="T5056" i="2" a="1"/>
  <c r="T5056" i="2" s="1"/>
  <c r="T5057" i="2" a="1"/>
  <c r="T5057" i="2" s="1"/>
  <c r="T5058" i="2" a="1"/>
  <c r="T5058" i="2" s="1"/>
  <c r="T5059" i="2" a="1"/>
  <c r="T5059" i="2" s="1"/>
  <c r="T5060" i="2" a="1"/>
  <c r="T5060" i="2" s="1"/>
  <c r="T5061" i="2" a="1"/>
  <c r="T5061" i="2" s="1"/>
  <c r="T5062" i="2" a="1"/>
  <c r="T5062" i="2" s="1"/>
  <c r="T5063" i="2" a="1"/>
  <c r="T5063" i="2" s="1"/>
  <c r="T5064" i="2" a="1"/>
  <c r="T5064" i="2" s="1"/>
  <c r="T5065" i="2" a="1"/>
  <c r="T5065" i="2" s="1"/>
  <c r="T5066" i="2" a="1"/>
  <c r="T5066" i="2" s="1"/>
  <c r="T5067" i="2" a="1"/>
  <c r="T5067" i="2" s="1"/>
  <c r="T5068" i="2" a="1"/>
  <c r="T5068" i="2" s="1"/>
  <c r="T5069" i="2" a="1"/>
  <c r="T5069" i="2" s="1"/>
  <c r="T5070" i="2" a="1"/>
  <c r="T5070" i="2" s="1"/>
  <c r="T5071" i="2" a="1"/>
  <c r="T5071" i="2" s="1"/>
  <c r="T5072" i="2" a="1"/>
  <c r="T5072" i="2" s="1"/>
  <c r="T5073" i="2" a="1"/>
  <c r="T5073" i="2" s="1"/>
  <c r="T5074" i="2" a="1"/>
  <c r="T5074" i="2" s="1"/>
  <c r="T5075" i="2" a="1"/>
  <c r="T5075" i="2" s="1"/>
  <c r="T5076" i="2" a="1"/>
  <c r="T5076" i="2" s="1"/>
  <c r="T5077" i="2" a="1"/>
  <c r="T5077" i="2" s="1"/>
  <c r="T5078" i="2" a="1"/>
  <c r="T5078" i="2" s="1"/>
  <c r="T5079" i="2" a="1"/>
  <c r="T5079" i="2" s="1"/>
  <c r="T5080" i="2" a="1"/>
  <c r="T5080" i="2"/>
  <c r="T5081" i="2" a="1"/>
  <c r="T5081" i="2" s="1"/>
  <c r="T5082" i="2" a="1"/>
  <c r="T5082" i="2" s="1"/>
  <c r="T5083" i="2" a="1"/>
  <c r="T5083" i="2" s="1"/>
  <c r="T5084" i="2" a="1"/>
  <c r="T5084" i="2" s="1"/>
  <c r="T5085" i="2" a="1"/>
  <c r="T5085" i="2" s="1"/>
  <c r="T5086" i="2" a="1"/>
  <c r="T5086" i="2" s="1"/>
  <c r="T5087" i="2" a="1"/>
  <c r="T5087" i="2" s="1"/>
  <c r="T5088" i="2" a="1"/>
  <c r="T5088" i="2" s="1"/>
  <c r="T5089" i="2" a="1"/>
  <c r="T5089" i="2" s="1"/>
  <c r="T5090" i="2" a="1"/>
  <c r="T5090" i="2" s="1"/>
  <c r="T5091" i="2" a="1"/>
  <c r="T5091" i="2" s="1"/>
  <c r="T5092" i="2" a="1"/>
  <c r="T5092" i="2" s="1"/>
  <c r="T5093" i="2" a="1"/>
  <c r="T5093" i="2" s="1"/>
  <c r="T5094" i="2" a="1"/>
  <c r="T5094" i="2" s="1"/>
  <c r="T5095" i="2" a="1"/>
  <c r="T5095" i="2" s="1"/>
  <c r="T5096" i="2" a="1"/>
  <c r="T5096" i="2" s="1"/>
  <c r="T5097" i="2" a="1"/>
  <c r="T5097" i="2" s="1"/>
  <c r="T5098" i="2" a="1"/>
  <c r="T5098" i="2" s="1"/>
  <c r="T5099" i="2" a="1"/>
  <c r="T5099" i="2" s="1"/>
  <c r="T5100" i="2" a="1"/>
  <c r="T5100" i="2"/>
  <c r="T5101" i="2" a="1"/>
  <c r="T5101" i="2" s="1"/>
  <c r="T5102" i="2" a="1"/>
  <c r="T5102" i="2" s="1"/>
  <c r="T5103" i="2" a="1"/>
  <c r="T5103" i="2" s="1"/>
  <c r="T5104" i="2" a="1"/>
  <c r="T5104" i="2" s="1"/>
  <c r="T5105" i="2" a="1"/>
  <c r="T5105" i="2" s="1"/>
  <c r="T5106" i="2" a="1"/>
  <c r="T5106" i="2" s="1"/>
  <c r="T5107" i="2" a="1"/>
  <c r="T5107" i="2" s="1"/>
  <c r="T5108" i="2" a="1"/>
  <c r="T5108" i="2" s="1"/>
  <c r="T5109" i="2" a="1"/>
  <c r="T5109" i="2" s="1"/>
  <c r="T5110" i="2" a="1"/>
  <c r="T5110" i="2" s="1"/>
  <c r="T5111" i="2" a="1"/>
  <c r="T5111" i="2" s="1"/>
  <c r="T5112" i="2" a="1"/>
  <c r="T5112" i="2" s="1"/>
  <c r="T5113" i="2" a="1"/>
  <c r="T5113" i="2" s="1"/>
  <c r="T5114" i="2" a="1"/>
  <c r="T5114" i="2" s="1"/>
  <c r="T5115" i="2" a="1"/>
  <c r="T5115" i="2" s="1"/>
  <c r="T5116" i="2" a="1"/>
  <c r="T5116" i="2" s="1"/>
  <c r="T5117" i="2" a="1"/>
  <c r="T5117" i="2" s="1"/>
  <c r="T5118" i="2" a="1"/>
  <c r="T5118" i="2" s="1"/>
  <c r="T5119" i="2" a="1"/>
  <c r="T5119" i="2"/>
  <c r="T5120" i="2" a="1"/>
  <c r="T5120" i="2" s="1"/>
  <c r="T5121" i="2" a="1"/>
  <c r="T5121" i="2" s="1"/>
  <c r="T5122" i="2" a="1"/>
  <c r="T5122" i="2" s="1"/>
  <c r="T5123" i="2" a="1"/>
  <c r="T5123" i="2" s="1"/>
  <c r="T5124" i="2" a="1"/>
  <c r="T5124" i="2"/>
  <c r="T5125" i="2" a="1"/>
  <c r="T5125" i="2" s="1"/>
  <c r="T5126" i="2" a="1"/>
  <c r="T5126" i="2" s="1"/>
  <c r="T5127" i="2" a="1"/>
  <c r="T5127" i="2" s="1"/>
  <c r="T5128" i="2" a="1"/>
  <c r="T5128" i="2" s="1"/>
  <c r="T5129" i="2" a="1"/>
  <c r="T5129" i="2" s="1"/>
  <c r="T5130" i="2" a="1"/>
  <c r="T5130" i="2" s="1"/>
  <c r="T5131" i="2" a="1"/>
  <c r="T5131" i="2" s="1"/>
  <c r="T5132" i="2" a="1"/>
  <c r="T5132" i="2" s="1"/>
  <c r="T5133" i="2" a="1"/>
  <c r="T5133" i="2" s="1"/>
  <c r="T5134" i="2" a="1"/>
  <c r="T5134" i="2" s="1"/>
  <c r="T5135" i="2" a="1"/>
  <c r="T5135" i="2" s="1"/>
  <c r="T5136" i="2" a="1"/>
  <c r="T5136" i="2" s="1"/>
  <c r="T5137" i="2" a="1"/>
  <c r="T5137" i="2" s="1"/>
  <c r="T5138" i="2" a="1"/>
  <c r="T5138" i="2" s="1"/>
  <c r="T5139" i="2" a="1"/>
  <c r="T5139" i="2" s="1"/>
  <c r="T5140" i="2" a="1"/>
  <c r="T5140" i="2" s="1"/>
  <c r="T5141" i="2" a="1"/>
  <c r="T5141" i="2" s="1"/>
  <c r="T5142" i="2" a="1"/>
  <c r="T5142" i="2" s="1"/>
  <c r="T5143" i="2" a="1"/>
  <c r="T5143" i="2" s="1"/>
  <c r="T5144" i="2" a="1"/>
  <c r="T5144" i="2" s="1"/>
  <c r="T5145" i="2" a="1"/>
  <c r="T5145" i="2"/>
  <c r="T5146" i="2" a="1"/>
  <c r="T5146" i="2" s="1"/>
  <c r="T5147" i="2" a="1"/>
  <c r="T5147" i="2"/>
  <c r="T5148" i="2" a="1"/>
  <c r="T5148" i="2" s="1"/>
  <c r="T5149" i="2" a="1"/>
  <c r="T5149" i="2" s="1"/>
  <c r="T5150" i="2" a="1"/>
  <c r="T5150" i="2" s="1"/>
  <c r="T5151" i="2" a="1"/>
  <c r="T5151" i="2" s="1"/>
  <c r="T5152" i="2" a="1"/>
  <c r="T5152" i="2" s="1"/>
  <c r="T5153" i="2" a="1"/>
  <c r="T5153" i="2" s="1"/>
  <c r="T5154" i="2" a="1"/>
  <c r="T5154" i="2" s="1"/>
  <c r="T5155" i="2" a="1"/>
  <c r="T5155" i="2" s="1"/>
  <c r="T5156" i="2" a="1"/>
  <c r="T5156" i="2" s="1"/>
  <c r="T5157" i="2" a="1"/>
  <c r="T5157" i="2" s="1"/>
  <c r="T5158" i="2" a="1"/>
  <c r="T5158" i="2" s="1"/>
  <c r="T5159" i="2" a="1"/>
  <c r="T5159" i="2" s="1"/>
  <c r="T5160" i="2" a="1"/>
  <c r="T5160" i="2" s="1"/>
  <c r="T5161" i="2" a="1"/>
  <c r="T5161" i="2" s="1"/>
  <c r="T5162" i="2" a="1"/>
  <c r="T5162" i="2" s="1"/>
  <c r="T5163" i="2" a="1"/>
  <c r="T5163" i="2" s="1"/>
  <c r="T5164" i="2" a="1"/>
  <c r="T5164" i="2" s="1"/>
  <c r="T5165" i="2" a="1"/>
  <c r="T5165" i="2" s="1"/>
  <c r="T5166" i="2" a="1"/>
  <c r="T5166" i="2" s="1"/>
  <c r="T5167" i="2" a="1"/>
  <c r="T5167" i="2" s="1"/>
  <c r="T5168" i="2" a="1"/>
  <c r="T5168" i="2" s="1"/>
  <c r="T5169" i="2" a="1"/>
  <c r="T5169" i="2" s="1"/>
  <c r="T5170" i="2" a="1"/>
  <c r="T5170" i="2" s="1"/>
  <c r="T5171" i="2" a="1"/>
  <c r="T5171" i="2" s="1"/>
  <c r="T5172" i="2" a="1"/>
  <c r="T5172" i="2"/>
  <c r="T5173" i="2" a="1"/>
  <c r="T5173" i="2" s="1"/>
  <c r="T5174" i="2" a="1"/>
  <c r="T5174" i="2" s="1"/>
  <c r="T5175" i="2" a="1"/>
  <c r="T5175" i="2" s="1"/>
  <c r="T5176" i="2" a="1"/>
  <c r="T5176" i="2"/>
  <c r="T5177" i="2" a="1"/>
  <c r="T5177" i="2" s="1"/>
  <c r="T5178" i="2" a="1"/>
  <c r="T5178" i="2" s="1"/>
  <c r="T5179" i="2" a="1"/>
  <c r="T5179" i="2" s="1"/>
  <c r="T5180" i="2" a="1"/>
  <c r="T5180" i="2"/>
  <c r="T5181" i="2" a="1"/>
  <c r="T5181" i="2" s="1"/>
  <c r="T5182" i="2" a="1"/>
  <c r="T5182" i="2" s="1"/>
  <c r="T5183" i="2" a="1"/>
  <c r="T5183" i="2" s="1"/>
  <c r="T5184" i="2" a="1"/>
  <c r="T5184" i="2"/>
  <c r="T5185" i="2" a="1"/>
  <c r="T5185" i="2" s="1"/>
  <c r="T5186" i="2" a="1"/>
  <c r="T5186" i="2" s="1"/>
  <c r="T5187" i="2" a="1"/>
  <c r="T5187" i="2" s="1"/>
  <c r="T5188" i="2" a="1"/>
  <c r="T5188" i="2" s="1"/>
  <c r="T5189" i="2" a="1"/>
  <c r="T5189" i="2" s="1"/>
  <c r="T5190" i="2" a="1"/>
  <c r="T5190" i="2" s="1"/>
  <c r="T5191" i="2" a="1"/>
  <c r="T5191" i="2" s="1"/>
  <c r="T5192" i="2" a="1"/>
  <c r="T5192" i="2" s="1"/>
  <c r="T5193" i="2" a="1"/>
  <c r="T5193" i="2" s="1"/>
  <c r="T5194" i="2" a="1"/>
  <c r="T5194" i="2" s="1"/>
  <c r="T5195" i="2" a="1"/>
  <c r="T5195" i="2" s="1"/>
  <c r="T5196" i="2" a="1"/>
  <c r="T5196" i="2" s="1"/>
  <c r="T5197" i="2" a="1"/>
  <c r="T5197" i="2" s="1"/>
  <c r="T5198" i="2" a="1"/>
  <c r="T5198" i="2" s="1"/>
  <c r="T5199" i="2" a="1"/>
  <c r="T5199" i="2" s="1"/>
  <c r="T5200" i="2" a="1"/>
  <c r="T5200" i="2" s="1"/>
  <c r="T5201" i="2" a="1"/>
  <c r="T5201" i="2" s="1"/>
  <c r="T5202" i="2" a="1"/>
  <c r="T5202" i="2" s="1"/>
  <c r="T5203" i="2" a="1"/>
  <c r="T5203" i="2" s="1"/>
  <c r="T5204" i="2" a="1"/>
  <c r="T5204" i="2"/>
  <c r="T5205" i="2" a="1"/>
  <c r="T5205" i="2" s="1"/>
  <c r="T5206" i="2" a="1"/>
  <c r="T5206" i="2" s="1"/>
  <c r="T5207" i="2" a="1"/>
  <c r="T5207" i="2" s="1"/>
  <c r="T5208" i="2" a="1"/>
  <c r="T5208" i="2"/>
  <c r="T5209" i="2" a="1"/>
  <c r="T5209" i="2" s="1"/>
  <c r="T5210" i="2" a="1"/>
  <c r="T5210" i="2" s="1"/>
  <c r="T5211" i="2" a="1"/>
  <c r="T5211" i="2" s="1"/>
  <c r="T5212" i="2" a="1"/>
  <c r="T5212" i="2" s="1"/>
  <c r="T5213" i="2" a="1"/>
  <c r="T5213" i="2" s="1"/>
  <c r="T5214" i="2" a="1"/>
  <c r="T5214" i="2" s="1"/>
  <c r="T5215" i="2" a="1"/>
  <c r="T5215" i="2" s="1"/>
  <c r="T5216" i="2" a="1"/>
  <c r="T5216" i="2" s="1"/>
  <c r="T5217" i="2" a="1"/>
  <c r="T5217" i="2" s="1"/>
  <c r="T5218" i="2" a="1"/>
  <c r="T5218" i="2" s="1"/>
  <c r="T5219" i="2" a="1"/>
  <c r="T5219" i="2" s="1"/>
  <c r="T5220" i="2" a="1"/>
  <c r="T5220" i="2" s="1"/>
  <c r="T5221" i="2" a="1"/>
  <c r="T5221" i="2" s="1"/>
  <c r="T5222" i="2" a="1"/>
  <c r="T5222" i="2" s="1"/>
  <c r="T5223" i="2" a="1"/>
  <c r="T5223" i="2" s="1"/>
  <c r="T5224" i="2" a="1"/>
  <c r="T5224" i="2" s="1"/>
  <c r="T5225" i="2" a="1"/>
  <c r="T5225" i="2" s="1"/>
  <c r="T5226" i="2" a="1"/>
  <c r="T5226" i="2" s="1"/>
  <c r="T5227" i="2" a="1"/>
  <c r="T5227" i="2"/>
  <c r="T5228" i="2" a="1"/>
  <c r="T5228" i="2" s="1"/>
  <c r="T5229" i="2" a="1"/>
  <c r="T5229" i="2" s="1"/>
  <c r="T5230" i="2" a="1"/>
  <c r="T5230" i="2" s="1"/>
  <c r="T5231" i="2" a="1"/>
  <c r="T5231" i="2" s="1"/>
  <c r="T5232" i="2" a="1"/>
  <c r="T5232" i="2" s="1"/>
  <c r="T5233" i="2" a="1"/>
  <c r="T5233" i="2" s="1"/>
  <c r="T5234" i="2" a="1"/>
  <c r="T5234" i="2" s="1"/>
  <c r="T5235" i="2" a="1"/>
  <c r="T5235" i="2" s="1"/>
  <c r="T5236" i="2" a="1"/>
  <c r="T5236" i="2" s="1"/>
  <c r="T5237" i="2" a="1"/>
  <c r="T5237" i="2" s="1"/>
  <c r="T5238" i="2" a="1"/>
  <c r="T5238" i="2" s="1"/>
  <c r="T5239" i="2" a="1"/>
  <c r="T5239" i="2" s="1"/>
  <c r="T5240" i="2" a="1"/>
  <c r="T5240" i="2" s="1"/>
  <c r="T5241" i="2" a="1"/>
  <c r="T5241" i="2" s="1"/>
  <c r="T5242" i="2" a="1"/>
  <c r="T5242" i="2" s="1"/>
  <c r="T5243" i="2" a="1"/>
  <c r="T5243" i="2" s="1"/>
  <c r="T5244" i="2" a="1"/>
  <c r="T5244" i="2" s="1"/>
  <c r="T5245" i="2" a="1"/>
  <c r="T5245" i="2" s="1"/>
  <c r="T5246" i="2" a="1"/>
  <c r="T5246" i="2" s="1"/>
  <c r="T5247" i="2" a="1"/>
  <c r="T5247" i="2" s="1"/>
  <c r="T5248" i="2" a="1"/>
  <c r="T5248" i="2"/>
  <c r="T5249" i="2" a="1"/>
  <c r="T5249" i="2" s="1"/>
  <c r="T5250" i="2" a="1"/>
  <c r="T5250" i="2" s="1"/>
  <c r="T5251" i="2" a="1"/>
  <c r="T5251" i="2" s="1"/>
  <c r="T5252" i="2" a="1"/>
  <c r="T5252" i="2" s="1"/>
  <c r="T5253" i="2" a="1"/>
  <c r="T5253" i="2" s="1"/>
  <c r="T5254" i="2" a="1"/>
  <c r="T5254" i="2" s="1"/>
  <c r="T5255" i="2" a="1"/>
  <c r="T5255" i="2" s="1"/>
  <c r="T5256" i="2" a="1"/>
  <c r="T5256" i="2"/>
  <c r="T5257" i="2" a="1"/>
  <c r="T5257" i="2" s="1"/>
  <c r="T5258" i="2" a="1"/>
  <c r="T5258" i="2"/>
  <c r="T5259" i="2" a="1"/>
  <c r="T5259" i="2" s="1"/>
  <c r="T5260" i="2" a="1"/>
  <c r="T5260" i="2" s="1"/>
  <c r="T5261" i="2" a="1"/>
  <c r="T5261" i="2"/>
  <c r="T5262" i="2" a="1"/>
  <c r="T5262" i="2" s="1"/>
  <c r="T5263" i="2" a="1"/>
  <c r="T5263" i="2" s="1"/>
  <c r="T5264" i="2" a="1"/>
  <c r="T5264" i="2" s="1"/>
  <c r="T5265" i="2" a="1"/>
  <c r="T5265" i="2" s="1"/>
  <c r="T5266" i="2" a="1"/>
  <c r="T5266" i="2" s="1"/>
  <c r="T5267" i="2" a="1"/>
  <c r="T5267" i="2" s="1"/>
  <c r="T5268" i="2" a="1"/>
  <c r="T5268" i="2" s="1"/>
  <c r="T5269" i="2" a="1"/>
  <c r="T5269" i="2" s="1"/>
  <c r="T5270" i="2" a="1"/>
  <c r="T5270" i="2" s="1"/>
  <c r="T5271" i="2" a="1"/>
  <c r="T5271" i="2" s="1"/>
  <c r="T5272" i="2" a="1"/>
  <c r="T5272" i="2" s="1"/>
  <c r="T5273" i="2" a="1"/>
  <c r="T5273" i="2" s="1"/>
  <c r="T5274" i="2" a="1"/>
  <c r="T5274" i="2"/>
  <c r="T5275" i="2" a="1"/>
  <c r="T5275" i="2" s="1"/>
  <c r="T5276" i="2" a="1"/>
  <c r="T5276" i="2" s="1"/>
  <c r="T5277" i="2" a="1"/>
  <c r="T5277" i="2" s="1"/>
  <c r="T5278" i="2" a="1"/>
  <c r="T5278" i="2" s="1"/>
  <c r="T5279" i="2" a="1"/>
  <c r="T5279" i="2" s="1"/>
  <c r="T5280" i="2" a="1"/>
  <c r="T5280" i="2"/>
  <c r="T5281" i="2" a="1"/>
  <c r="T5281" i="2" s="1"/>
  <c r="T5282" i="2" a="1"/>
  <c r="T5282" i="2" s="1"/>
  <c r="T5283" i="2" a="1"/>
  <c r="T5283" i="2" s="1"/>
  <c r="T5284" i="2" a="1"/>
  <c r="T5284" i="2" s="1"/>
  <c r="T5285" i="2" a="1"/>
  <c r="T5285" i="2" s="1"/>
  <c r="T5286" i="2" a="1"/>
  <c r="T5286" i="2" s="1"/>
  <c r="T5287" i="2" a="1"/>
  <c r="T5287" i="2" s="1"/>
  <c r="T5288" i="2" a="1"/>
  <c r="T5288" i="2" s="1"/>
  <c r="T5289" i="2" a="1"/>
  <c r="T5289" i="2" s="1"/>
  <c r="T5290" i="2" a="1"/>
  <c r="T5290" i="2" s="1"/>
  <c r="T5291" i="2" a="1"/>
  <c r="T5291" i="2" s="1"/>
  <c r="T5292" i="2" a="1"/>
  <c r="T5292" i="2" s="1"/>
  <c r="T5293" i="2" a="1"/>
  <c r="T5293" i="2" s="1"/>
  <c r="T5294" i="2" a="1"/>
  <c r="T5294" i="2" s="1"/>
  <c r="T5295" i="2" a="1"/>
  <c r="T5295" i="2"/>
  <c r="T5296" i="2" a="1"/>
  <c r="T5296" i="2" s="1"/>
  <c r="T5297" i="2" a="1"/>
  <c r="T5297" i="2" s="1"/>
  <c r="T5298" i="2" a="1"/>
  <c r="T5298" i="2" s="1"/>
  <c r="T5299" i="2" a="1"/>
  <c r="T5299" i="2" s="1"/>
  <c r="T5300" i="2" a="1"/>
  <c r="T5300" i="2" s="1"/>
  <c r="T5301" i="2" a="1"/>
  <c r="T5301" i="2" s="1"/>
  <c r="T5302" i="2" a="1"/>
  <c r="T5302" i="2" s="1"/>
  <c r="T5303" i="2" a="1"/>
  <c r="T5303" i="2" s="1"/>
  <c r="T5304" i="2" a="1"/>
  <c r="T5304" i="2" s="1"/>
  <c r="T5305" i="2" a="1"/>
  <c r="T5305" i="2"/>
  <c r="T5306" i="2" a="1"/>
  <c r="T5306" i="2" s="1"/>
  <c r="T5307" i="2" a="1"/>
  <c r="T5307" i="2" s="1"/>
  <c r="T5308" i="2" a="1"/>
  <c r="T5308" i="2" s="1"/>
  <c r="T5309" i="2" a="1"/>
  <c r="T5309" i="2" s="1"/>
  <c r="T5310" i="2" a="1"/>
  <c r="T5310" i="2" s="1"/>
  <c r="T5311" i="2" a="1"/>
  <c r="T5311" i="2" s="1"/>
  <c r="T5312" i="2" a="1"/>
  <c r="T5312" i="2" s="1"/>
  <c r="T5313" i="2" a="1"/>
  <c r="T5313" i="2" s="1"/>
  <c r="T5314" i="2" a="1"/>
  <c r="T5314" i="2" s="1"/>
  <c r="T5315" i="2" a="1"/>
  <c r="T5315" i="2" s="1"/>
  <c r="T5316" i="2" a="1"/>
  <c r="T5316" i="2" s="1"/>
  <c r="T5317" i="2" a="1"/>
  <c r="T5317" i="2" s="1"/>
  <c r="T5318" i="2" a="1"/>
  <c r="T5318" i="2" s="1"/>
  <c r="T5319" i="2" a="1"/>
  <c r="T5319" i="2" s="1"/>
  <c r="T5320" i="2" a="1"/>
  <c r="T5320" i="2" s="1"/>
  <c r="T5321" i="2" a="1"/>
  <c r="T5321" i="2" s="1"/>
  <c r="T5322" i="2" a="1"/>
  <c r="T5322" i="2" s="1"/>
  <c r="T5323" i="2" a="1"/>
  <c r="T5323" i="2" s="1"/>
  <c r="T5324" i="2" a="1"/>
  <c r="T5324" i="2" s="1"/>
  <c r="T5325" i="2" a="1"/>
  <c r="T5325" i="2" s="1"/>
  <c r="T5326" i="2" a="1"/>
  <c r="T5326" i="2" s="1"/>
  <c r="T5327" i="2" a="1"/>
  <c r="T5327" i="2" s="1"/>
  <c r="T5328" i="2" a="1"/>
  <c r="T5328" i="2" s="1"/>
  <c r="T5329" i="2" a="1"/>
  <c r="T5329" i="2" s="1"/>
  <c r="T5330" i="2" a="1"/>
  <c r="T5330" i="2" s="1"/>
  <c r="T5331" i="2" a="1"/>
  <c r="T5331" i="2" s="1"/>
  <c r="T5332" i="2" a="1"/>
  <c r="T5332" i="2" s="1"/>
  <c r="T5333" i="2" a="1"/>
  <c r="T5333" i="2" s="1"/>
  <c r="T5334" i="2" a="1"/>
  <c r="T5334" i="2" s="1"/>
  <c r="T5335" i="2" a="1"/>
  <c r="T5335" i="2" s="1"/>
  <c r="T5336" i="2" a="1"/>
  <c r="T5336" i="2" s="1"/>
  <c r="T5337" i="2" a="1"/>
  <c r="T5337" i="2" s="1"/>
  <c r="T5338" i="2" a="1"/>
  <c r="T5338" i="2" s="1"/>
  <c r="T5339" i="2" a="1"/>
  <c r="T5339" i="2" s="1"/>
  <c r="T5340" i="2" a="1"/>
  <c r="T5340" i="2" s="1"/>
  <c r="T5341" i="2" a="1"/>
  <c r="T5341" i="2" s="1"/>
  <c r="T5342" i="2" a="1"/>
  <c r="T5342" i="2" s="1"/>
  <c r="T5343" i="2" a="1"/>
  <c r="T5343" i="2" s="1"/>
  <c r="T5344" i="2" a="1"/>
  <c r="T5344" i="2" s="1"/>
  <c r="T5345" i="2" a="1"/>
  <c r="T5345" i="2" s="1"/>
  <c r="T5346" i="2" a="1"/>
  <c r="T5346" i="2" s="1"/>
  <c r="T5347" i="2" a="1"/>
  <c r="T5347" i="2" s="1"/>
  <c r="T5348" i="2" a="1"/>
  <c r="T5348" i="2" s="1"/>
  <c r="T5349" i="2" a="1"/>
  <c r="T5349" i="2" s="1"/>
  <c r="T5350" i="2" a="1"/>
  <c r="T5350" i="2" s="1"/>
  <c r="T5351" i="2" a="1"/>
  <c r="T5351" i="2" s="1"/>
  <c r="T5352" i="2" a="1"/>
  <c r="T5352" i="2" s="1"/>
  <c r="T5353" i="2" a="1"/>
  <c r="T5353" i="2"/>
  <c r="T5354" i="2" a="1"/>
  <c r="T5354" i="2" s="1"/>
  <c r="T5355" i="2" a="1"/>
  <c r="T5355" i="2" s="1"/>
  <c r="T5356" i="2" a="1"/>
  <c r="T5356" i="2" s="1"/>
  <c r="T5357" i="2" a="1"/>
  <c r="T5357" i="2" s="1"/>
  <c r="T5358" i="2" a="1"/>
  <c r="T5358" i="2" s="1"/>
  <c r="T5359" i="2" a="1"/>
  <c r="T5359" i="2" s="1"/>
  <c r="T5360" i="2" a="1"/>
  <c r="T5360" i="2" s="1"/>
  <c r="T5361" i="2" a="1"/>
  <c r="T5361" i="2"/>
  <c r="T5362" i="2" a="1"/>
  <c r="T5362" i="2" s="1"/>
  <c r="T5363" i="2" a="1"/>
  <c r="T5363" i="2" s="1"/>
  <c r="T5364" i="2" a="1"/>
  <c r="T5364" i="2" s="1"/>
  <c r="T5365" i="2" a="1"/>
  <c r="T5365" i="2" s="1"/>
  <c r="T5366" i="2" a="1"/>
  <c r="T5366" i="2"/>
  <c r="T5367" i="2" a="1"/>
  <c r="T5367" i="2" s="1"/>
  <c r="T5368" i="2" a="1"/>
  <c r="T5368" i="2" s="1"/>
  <c r="T5369" i="2" a="1"/>
  <c r="T5369" i="2" s="1"/>
  <c r="T5370" i="2" a="1"/>
  <c r="T5370" i="2" s="1"/>
  <c r="T5371" i="2" a="1"/>
  <c r="T5371" i="2" s="1"/>
  <c r="T5372" i="2" a="1"/>
  <c r="T5372" i="2" s="1"/>
  <c r="T5373" i="2" a="1"/>
  <c r="T5373" i="2" s="1"/>
  <c r="T5374" i="2" a="1"/>
  <c r="T5374" i="2" s="1"/>
  <c r="T5375" i="2" a="1"/>
  <c r="T5375" i="2" s="1"/>
  <c r="T5376" i="2" a="1"/>
  <c r="T5376" i="2" s="1"/>
  <c r="T5377" i="2" a="1"/>
  <c r="T5377" i="2" s="1"/>
  <c r="T5378" i="2" a="1"/>
  <c r="T5378" i="2" s="1"/>
  <c r="T5379" i="2" a="1"/>
  <c r="T5379" i="2" s="1"/>
  <c r="T5380" i="2" a="1"/>
  <c r="T5380" i="2" s="1"/>
  <c r="T5381" i="2" a="1"/>
  <c r="T5381" i="2" s="1"/>
  <c r="T5382" i="2" a="1"/>
  <c r="T5382" i="2" s="1"/>
  <c r="T5383" i="2" a="1"/>
  <c r="T5383" i="2" s="1"/>
  <c r="T5384" i="2" a="1"/>
  <c r="T5384" i="2" s="1"/>
  <c r="T5385" i="2" a="1"/>
  <c r="T5385" i="2" s="1"/>
  <c r="T5386" i="2" a="1"/>
  <c r="T5386" i="2" s="1"/>
  <c r="T5387" i="2" a="1"/>
  <c r="T5387" i="2" s="1"/>
  <c r="T5388" i="2" a="1"/>
  <c r="T5388" i="2" s="1"/>
  <c r="T5389" i="2" a="1"/>
  <c r="T5389" i="2" s="1"/>
  <c r="T5390" i="2" a="1"/>
  <c r="T5390" i="2" s="1"/>
  <c r="T5391" i="2" a="1"/>
  <c r="T5391" i="2" s="1"/>
  <c r="T5392" i="2" a="1"/>
  <c r="T5392" i="2" s="1"/>
  <c r="T5393" i="2" a="1"/>
  <c r="T5393" i="2" s="1"/>
  <c r="T5394" i="2" a="1"/>
  <c r="T5394" i="2" s="1"/>
  <c r="T5395" i="2" a="1"/>
  <c r="T5395" i="2" s="1"/>
  <c r="T5396" i="2" a="1"/>
  <c r="T5396" i="2" s="1"/>
  <c r="T5397" i="2" a="1"/>
  <c r="T5397" i="2" s="1"/>
  <c r="T5398" i="2" a="1"/>
  <c r="T5398" i="2" s="1"/>
  <c r="T5399" i="2" a="1"/>
  <c r="T5399" i="2" s="1"/>
  <c r="T5400" i="2" a="1"/>
  <c r="T5400" i="2" s="1"/>
  <c r="T5401" i="2" a="1"/>
  <c r="T5401" i="2" s="1"/>
  <c r="T5402" i="2" a="1"/>
  <c r="T5402" i="2" s="1"/>
  <c r="T5403" i="2" a="1"/>
  <c r="T5403" i="2" s="1"/>
  <c r="T5404" i="2" a="1"/>
  <c r="T5404" i="2" s="1"/>
  <c r="T5405" i="2" a="1"/>
  <c r="T5405" i="2" s="1"/>
  <c r="T5406" i="2" a="1"/>
  <c r="T5406" i="2" s="1"/>
  <c r="T5407" i="2" a="1"/>
  <c r="T5407" i="2" s="1"/>
  <c r="T5408" i="2" a="1"/>
  <c r="T5408" i="2" s="1"/>
  <c r="T5409" i="2" a="1"/>
  <c r="T5409" i="2" s="1"/>
  <c r="T5410" i="2" a="1"/>
  <c r="T5410" i="2" s="1"/>
  <c r="T5411" i="2" a="1"/>
  <c r="T5411" i="2" s="1"/>
  <c r="T5412" i="2" a="1"/>
  <c r="T5412" i="2" s="1"/>
  <c r="T5413" i="2" a="1"/>
  <c r="T5413" i="2" s="1"/>
  <c r="T5414" i="2" a="1"/>
  <c r="T5414" i="2"/>
  <c r="T5415" i="2" a="1"/>
  <c r="T5415" i="2" s="1"/>
  <c r="T5416" i="2" a="1"/>
  <c r="T5416" i="2" s="1"/>
  <c r="T5417" i="2" a="1"/>
  <c r="T5417" i="2" s="1"/>
  <c r="T5418" i="2" a="1"/>
  <c r="T5418" i="2" s="1"/>
  <c r="T5419" i="2" a="1"/>
  <c r="T5419" i="2" s="1"/>
  <c r="T5420" i="2" a="1"/>
  <c r="T5420" i="2" s="1"/>
  <c r="T5421" i="2" a="1"/>
  <c r="T5421" i="2" s="1"/>
  <c r="T5422" i="2" a="1"/>
  <c r="T5422" i="2" s="1"/>
  <c r="T5423" i="2" a="1"/>
  <c r="T5423" i="2" s="1"/>
  <c r="T5424" i="2" a="1"/>
  <c r="T5424" i="2" s="1"/>
  <c r="T5425" i="2" a="1"/>
  <c r="T5425" i="2" s="1"/>
  <c r="T5426" i="2" a="1"/>
  <c r="T5426" i="2" s="1"/>
  <c r="T5427" i="2" a="1"/>
  <c r="T5427" i="2" s="1"/>
  <c r="T5428" i="2" a="1"/>
  <c r="T5428" i="2" s="1"/>
  <c r="T5429" i="2" a="1"/>
  <c r="T5429" i="2" s="1"/>
  <c r="T5430" i="2" a="1"/>
  <c r="T5430" i="2"/>
  <c r="T5431" i="2" a="1"/>
  <c r="T5431" i="2" s="1"/>
  <c r="T5432" i="2" a="1"/>
  <c r="T5432" i="2" s="1"/>
  <c r="T5433" i="2" a="1"/>
  <c r="T5433" i="2"/>
  <c r="T5434" i="2" a="1"/>
  <c r="T5434" i="2" s="1"/>
  <c r="T5435" i="2" a="1"/>
  <c r="T5435" i="2" s="1"/>
  <c r="T5436" i="2" a="1"/>
  <c r="T5436" i="2" s="1"/>
  <c r="T5437" i="2" a="1"/>
  <c r="T5437" i="2" s="1"/>
  <c r="T5438" i="2" a="1"/>
  <c r="T5438" i="2" s="1"/>
  <c r="T5439" i="2" a="1"/>
  <c r="T5439" i="2" s="1"/>
  <c r="T5440" i="2" a="1"/>
  <c r="T5440" i="2" s="1"/>
  <c r="T5441" i="2" a="1"/>
  <c r="T5441" i="2" s="1"/>
  <c r="T5442" i="2" a="1"/>
  <c r="T5442" i="2" s="1"/>
  <c r="T5443" i="2" a="1"/>
  <c r="T5443" i="2" s="1"/>
  <c r="T5444" i="2" a="1"/>
  <c r="T5444" i="2" s="1"/>
  <c r="T5445" i="2" a="1"/>
  <c r="T5445" i="2"/>
  <c r="T5446" i="2" a="1"/>
  <c r="T5446" i="2" s="1"/>
  <c r="T5447" i="2" a="1"/>
  <c r="T5447" i="2" s="1"/>
  <c r="T5448" i="2" a="1"/>
  <c r="T5448" i="2" s="1"/>
  <c r="T5449" i="2" a="1"/>
  <c r="T5449" i="2" s="1"/>
  <c r="T5450" i="2" a="1"/>
  <c r="T5450" i="2" s="1"/>
  <c r="T5451" i="2" a="1"/>
  <c r="T5451" i="2" s="1"/>
  <c r="T5452" i="2" a="1"/>
  <c r="T5452" i="2" s="1"/>
  <c r="T5453" i="2" a="1"/>
  <c r="T5453" i="2" s="1"/>
  <c r="T5454" i="2" a="1"/>
  <c r="T5454" i="2" s="1"/>
  <c r="T5455" i="2" a="1"/>
  <c r="T5455" i="2" s="1"/>
  <c r="T5456" i="2" a="1"/>
  <c r="T5456" i="2" s="1"/>
  <c r="T5457" i="2" a="1"/>
  <c r="T5457" i="2"/>
  <c r="T5458" i="2" a="1"/>
  <c r="T5458" i="2" s="1"/>
  <c r="T5459" i="2" a="1"/>
  <c r="T5459" i="2" s="1"/>
  <c r="T5460" i="2" a="1"/>
  <c r="T5460" i="2" s="1"/>
  <c r="T5461" i="2" a="1"/>
  <c r="T5461" i="2" s="1"/>
  <c r="T5462" i="2" a="1"/>
  <c r="T5462" i="2" s="1"/>
  <c r="T5463" i="2" a="1"/>
  <c r="T5463" i="2" s="1"/>
  <c r="T5464" i="2" a="1"/>
  <c r="T5464" i="2" s="1"/>
  <c r="T5465" i="2" a="1"/>
  <c r="T5465" i="2" s="1"/>
  <c r="T5466" i="2" a="1"/>
  <c r="T5466" i="2" s="1"/>
  <c r="T5467" i="2" a="1"/>
  <c r="T5467" i="2" s="1"/>
  <c r="T5468" i="2" a="1"/>
  <c r="T5468" i="2" s="1"/>
  <c r="T5469" i="2" a="1"/>
  <c r="T5469" i="2" s="1"/>
  <c r="T5470" i="2" a="1"/>
  <c r="T5470" i="2"/>
  <c r="T5471" i="2" a="1"/>
  <c r="T5471" i="2" s="1"/>
  <c r="T5472" i="2" a="1"/>
  <c r="T5472" i="2" s="1"/>
  <c r="T5473" i="2" a="1"/>
  <c r="T5473" i="2" s="1"/>
  <c r="T5474" i="2" a="1"/>
  <c r="T5474" i="2" s="1"/>
  <c r="T5475" i="2" a="1"/>
  <c r="T5475" i="2" s="1"/>
  <c r="T5476" i="2" a="1"/>
  <c r="T5476" i="2" s="1"/>
  <c r="T5477" i="2" a="1"/>
  <c r="T5477" i="2" s="1"/>
  <c r="T5478" i="2" a="1"/>
  <c r="T5478" i="2" s="1"/>
  <c r="T5479" i="2" a="1"/>
  <c r="T5479" i="2" s="1"/>
  <c r="T5480" i="2" a="1"/>
  <c r="T5480" i="2" s="1"/>
  <c r="T5481" i="2" a="1"/>
  <c r="T5481" i="2" s="1"/>
  <c r="T5482" i="2" a="1"/>
  <c r="T5482" i="2" s="1"/>
  <c r="T5483" i="2" a="1"/>
  <c r="T5483" i="2" s="1"/>
  <c r="T5484" i="2" a="1"/>
  <c r="T5484" i="2" s="1"/>
  <c r="T5485" i="2" a="1"/>
  <c r="T5485" i="2" s="1"/>
  <c r="T5486" i="2" a="1"/>
  <c r="T5486" i="2" s="1"/>
  <c r="T5487" i="2" a="1"/>
  <c r="T5487" i="2" s="1"/>
  <c r="T5488" i="2" a="1"/>
  <c r="T5488" i="2" s="1"/>
  <c r="T5489" i="2" a="1"/>
  <c r="T5489" i="2" s="1"/>
  <c r="T5490" i="2" a="1"/>
  <c r="T5490" i="2" s="1"/>
  <c r="T5491" i="2" a="1"/>
  <c r="T5491" i="2" s="1"/>
  <c r="T5492" i="2" a="1"/>
  <c r="T5492" i="2" s="1"/>
  <c r="T5493" i="2" a="1"/>
  <c r="T5493" i="2" s="1"/>
  <c r="T5494" i="2" a="1"/>
  <c r="T5494" i="2" s="1"/>
  <c r="T5495" i="2" a="1"/>
  <c r="T5495" i="2" s="1"/>
  <c r="T5496" i="2" a="1"/>
  <c r="T5496" i="2" s="1"/>
  <c r="T5497" i="2" a="1"/>
  <c r="T5497" i="2" s="1"/>
  <c r="T5498" i="2" a="1"/>
  <c r="T5498" i="2" s="1"/>
  <c r="T5499" i="2" a="1"/>
  <c r="T5499" i="2" s="1"/>
  <c r="T5500" i="2" a="1"/>
  <c r="T5500" i="2" s="1"/>
  <c r="T5501" i="2" a="1"/>
  <c r="T5501" i="2" s="1"/>
  <c r="T5502" i="2" a="1"/>
  <c r="T5502" i="2" s="1"/>
  <c r="T5503" i="2" a="1"/>
  <c r="T5503" i="2" s="1"/>
  <c r="T5504" i="2" a="1"/>
  <c r="T5504" i="2" s="1"/>
  <c r="T5505" i="2" a="1"/>
  <c r="T5505" i="2" s="1"/>
  <c r="T5506" i="2" a="1"/>
  <c r="T5506" i="2" s="1"/>
  <c r="T5507" i="2" a="1"/>
  <c r="T5507" i="2" s="1"/>
  <c r="T5508" i="2" a="1"/>
  <c r="T5508" i="2" s="1"/>
  <c r="T5509" i="2" a="1"/>
  <c r="T5509" i="2" s="1"/>
  <c r="T5510" i="2" a="1"/>
  <c r="T5510" i="2" s="1"/>
  <c r="T5511" i="2" a="1"/>
  <c r="T5511" i="2" s="1"/>
  <c r="T5512" i="2" a="1"/>
  <c r="T5512" i="2" s="1"/>
  <c r="T5513" i="2" a="1"/>
  <c r="T5513" i="2" s="1"/>
  <c r="T5514" i="2" a="1"/>
  <c r="T5514" i="2" s="1"/>
  <c r="T5515" i="2" a="1"/>
  <c r="T5515" i="2" s="1"/>
  <c r="T5516" i="2" a="1"/>
  <c r="T5516" i="2" s="1"/>
  <c r="T5517" i="2" a="1"/>
  <c r="T5517" i="2" s="1"/>
  <c r="T5518" i="2" a="1"/>
  <c r="T5518" i="2" s="1"/>
  <c r="T5519" i="2" a="1"/>
  <c r="T5519" i="2" s="1"/>
  <c r="T5520" i="2" a="1"/>
  <c r="T5520" i="2" s="1"/>
  <c r="T5521" i="2" a="1"/>
  <c r="T5521" i="2" s="1"/>
  <c r="T5522" i="2" a="1"/>
  <c r="T5522" i="2"/>
  <c r="T5523" i="2" a="1"/>
  <c r="T5523" i="2" s="1"/>
  <c r="T5524" i="2" a="1"/>
  <c r="T5524" i="2" s="1"/>
  <c r="T5525" i="2" a="1"/>
  <c r="T5525" i="2" s="1"/>
  <c r="T5526" i="2" a="1"/>
  <c r="T5526" i="2" s="1"/>
  <c r="T5527" i="2" a="1"/>
  <c r="T5527" i="2" s="1"/>
  <c r="T5528" i="2" a="1"/>
  <c r="T5528" i="2" s="1"/>
  <c r="T5529" i="2" a="1"/>
  <c r="T5529" i="2" s="1"/>
  <c r="T5530" i="2" a="1"/>
  <c r="T5530" i="2" s="1"/>
  <c r="T5531" i="2" a="1"/>
  <c r="T5531" i="2" s="1"/>
  <c r="T5532" i="2" a="1"/>
  <c r="T5532" i="2" s="1"/>
  <c r="T5533" i="2" a="1"/>
  <c r="T5533" i="2" s="1"/>
  <c r="T5534" i="2" a="1"/>
  <c r="T5534" i="2" s="1"/>
  <c r="T5535" i="2" a="1"/>
  <c r="T5535" i="2" s="1"/>
  <c r="T5536" i="2" a="1"/>
  <c r="T5536" i="2" s="1"/>
  <c r="T5537" i="2" a="1"/>
  <c r="T5537" i="2" s="1"/>
  <c r="T5538" i="2" a="1"/>
  <c r="T5538" i="2" s="1"/>
  <c r="T5539" i="2" a="1"/>
  <c r="T5539" i="2" s="1"/>
  <c r="T5540" i="2" a="1"/>
  <c r="T5540" i="2"/>
  <c r="T5541" i="2" a="1"/>
  <c r="T5541" i="2" s="1"/>
  <c r="T5542" i="2" a="1"/>
  <c r="T5542" i="2" s="1"/>
  <c r="T5543" i="2" a="1"/>
  <c r="T5543" i="2" s="1"/>
  <c r="T5544" i="2" a="1"/>
  <c r="T5544" i="2" s="1"/>
  <c r="T5545" i="2" a="1"/>
  <c r="T5545" i="2" s="1"/>
  <c r="T5546" i="2" a="1"/>
  <c r="T5546" i="2" s="1"/>
  <c r="T5547" i="2" a="1"/>
  <c r="T5547" i="2" s="1"/>
  <c r="T5548" i="2" a="1"/>
  <c r="T5548" i="2" s="1"/>
  <c r="T5549" i="2" a="1"/>
  <c r="T5549" i="2" s="1"/>
  <c r="T5550" i="2" a="1"/>
  <c r="T5550" i="2" s="1"/>
  <c r="T5551" i="2" a="1"/>
  <c r="T5551" i="2" s="1"/>
  <c r="T5552" i="2" a="1"/>
  <c r="T5552" i="2" s="1"/>
  <c r="T5553" i="2" a="1"/>
  <c r="T5553" i="2" s="1"/>
  <c r="T5554" i="2" a="1"/>
  <c r="T5554" i="2" s="1"/>
  <c r="T5555" i="2" a="1"/>
  <c r="T5555" i="2" s="1"/>
  <c r="T5556" i="2" a="1"/>
  <c r="T5556" i="2" s="1"/>
  <c r="T5557" i="2" a="1"/>
  <c r="T5557" i="2" s="1"/>
  <c r="T5558" i="2" a="1"/>
  <c r="T5558" i="2" s="1"/>
  <c r="T5559" i="2" a="1"/>
  <c r="T5559" i="2" s="1"/>
  <c r="T5560" i="2" a="1"/>
  <c r="T5560" i="2" s="1"/>
  <c r="T5561" i="2" a="1"/>
  <c r="T5561" i="2" s="1"/>
  <c r="T5562" i="2" a="1"/>
  <c r="T5562" i="2" s="1"/>
  <c r="T5563" i="2" a="1"/>
  <c r="T5563" i="2" s="1"/>
  <c r="T5564" i="2" a="1"/>
  <c r="T5564" i="2"/>
  <c r="T5565" i="2" a="1"/>
  <c r="T5565" i="2" s="1"/>
  <c r="T5566" i="2" a="1"/>
  <c r="T5566" i="2" s="1"/>
  <c r="T5567" i="2" a="1"/>
  <c r="T5567" i="2" s="1"/>
  <c r="T5568" i="2" a="1"/>
  <c r="T5568" i="2" s="1"/>
  <c r="T5569" i="2" a="1"/>
  <c r="T5569" i="2" s="1"/>
  <c r="T5570" i="2" a="1"/>
  <c r="T5570" i="2" s="1"/>
  <c r="T5571" i="2" a="1"/>
  <c r="T5571" i="2" s="1"/>
  <c r="T5572" i="2" a="1"/>
  <c r="T5572" i="2" s="1"/>
  <c r="T5573" i="2" a="1"/>
  <c r="T5573" i="2" s="1"/>
  <c r="T5574" i="2" a="1"/>
  <c r="T5574" i="2" s="1"/>
  <c r="T5575" i="2" a="1"/>
  <c r="T5575" i="2" s="1"/>
  <c r="T5576" i="2" a="1"/>
  <c r="T5576" i="2" s="1"/>
  <c r="T5577" i="2" a="1"/>
  <c r="T5577" i="2"/>
  <c r="T5578" i="2" a="1"/>
  <c r="T5578" i="2" s="1"/>
  <c r="T5579" i="2" a="1"/>
  <c r="T5579" i="2"/>
  <c r="T5580" i="2" a="1"/>
  <c r="T5580" i="2" s="1"/>
  <c r="T5581" i="2" a="1"/>
  <c r="T5581" i="2" s="1"/>
  <c r="T5582" i="2" a="1"/>
  <c r="T5582" i="2" s="1"/>
  <c r="T5583" i="2" a="1"/>
  <c r="T5583" i="2" s="1"/>
  <c r="T5584" i="2" a="1"/>
  <c r="T5584" i="2" s="1"/>
  <c r="T5585" i="2" a="1"/>
  <c r="T5585" i="2" s="1"/>
  <c r="T5586" i="2" a="1"/>
  <c r="T5586" i="2" s="1"/>
  <c r="T5587" i="2" a="1"/>
  <c r="T5587" i="2" s="1"/>
  <c r="T5588" i="2" a="1"/>
  <c r="T5588" i="2" s="1"/>
  <c r="T5589" i="2" a="1"/>
  <c r="T5589" i="2" s="1"/>
  <c r="T5590" i="2" a="1"/>
  <c r="T5590" i="2" s="1"/>
  <c r="T5591" i="2" a="1"/>
  <c r="T5591" i="2" s="1"/>
  <c r="T5592" i="2" a="1"/>
  <c r="T5592" i="2" s="1"/>
  <c r="T5593" i="2" a="1"/>
  <c r="T5593" i="2" s="1"/>
  <c r="T5594" i="2" a="1"/>
  <c r="T5594" i="2" s="1"/>
  <c r="T5595" i="2" a="1"/>
  <c r="T5595" i="2" s="1"/>
  <c r="T5596" i="2" a="1"/>
  <c r="T5596" i="2" s="1"/>
  <c r="T5597" i="2" a="1"/>
  <c r="T5597" i="2" s="1"/>
  <c r="T5598" i="2" a="1"/>
  <c r="T5598" i="2" s="1"/>
  <c r="T5599" i="2" a="1"/>
  <c r="T5599" i="2" s="1"/>
  <c r="T5600" i="2" a="1"/>
  <c r="T5600" i="2" s="1"/>
  <c r="T5601" i="2" a="1"/>
  <c r="T5601" i="2" s="1"/>
  <c r="T5602" i="2" a="1"/>
  <c r="T5602" i="2" s="1"/>
  <c r="T5603" i="2" a="1"/>
  <c r="T5603" i="2" s="1"/>
  <c r="T5604" i="2" a="1"/>
  <c r="T5604" i="2" s="1"/>
  <c r="T5605" i="2" a="1"/>
  <c r="T5605" i="2" s="1"/>
  <c r="T5606" i="2" a="1"/>
  <c r="T5606" i="2" s="1"/>
  <c r="T5607" i="2" a="1"/>
  <c r="T5607" i="2" s="1"/>
  <c r="T5608" i="2" a="1"/>
  <c r="T5608" i="2" s="1"/>
  <c r="T5609" i="2" a="1"/>
  <c r="T5609" i="2" s="1"/>
  <c r="T5610" i="2" a="1"/>
  <c r="T5610" i="2" s="1"/>
  <c r="T5611" i="2" a="1"/>
  <c r="T5611" i="2" s="1"/>
  <c r="T5612" i="2" a="1"/>
  <c r="T5612" i="2" s="1"/>
  <c r="T5613" i="2" a="1"/>
  <c r="T5613" i="2"/>
  <c r="T5614" i="2" a="1"/>
  <c r="T5614" i="2" s="1"/>
  <c r="T5615" i="2" a="1"/>
  <c r="T5615" i="2" s="1"/>
  <c r="T5616" i="2" a="1"/>
  <c r="T5616" i="2" s="1"/>
  <c r="T5617" i="2" a="1"/>
  <c r="T5617" i="2" s="1"/>
  <c r="T5618" i="2" a="1"/>
  <c r="T5618" i="2" s="1"/>
  <c r="T5619" i="2" a="1"/>
  <c r="T5619" i="2" s="1"/>
  <c r="T5620" i="2" a="1"/>
  <c r="T5620" i="2" s="1"/>
  <c r="T5621" i="2" a="1"/>
  <c r="T5621" i="2" s="1"/>
  <c r="T5622" i="2" a="1"/>
  <c r="T5622" i="2" s="1"/>
  <c r="T5623" i="2" a="1"/>
  <c r="T5623" i="2" s="1"/>
  <c r="T5624" i="2" a="1"/>
  <c r="T5624" i="2" s="1"/>
  <c r="T5625" i="2" a="1"/>
  <c r="T5625" i="2" s="1"/>
  <c r="T5626" i="2" a="1"/>
  <c r="T5626" i="2" s="1"/>
  <c r="T5627" i="2" a="1"/>
  <c r="T5627" i="2" s="1"/>
  <c r="T5628" i="2" a="1"/>
  <c r="T5628" i="2" s="1"/>
  <c r="T5629" i="2" a="1"/>
  <c r="T5629" i="2" s="1"/>
  <c r="T5630" i="2" a="1"/>
  <c r="T5630" i="2" s="1"/>
  <c r="T5631" i="2" a="1"/>
  <c r="T5631" i="2" s="1"/>
  <c r="T5632" i="2" a="1"/>
  <c r="T5632" i="2" s="1"/>
  <c r="T5633" i="2" a="1"/>
  <c r="T5633" i="2" s="1"/>
  <c r="T5634" i="2" a="1"/>
  <c r="T5634" i="2" s="1"/>
  <c r="T5635" i="2" a="1"/>
  <c r="T5635" i="2" s="1"/>
  <c r="T5636" i="2" a="1"/>
  <c r="T5636" i="2"/>
  <c r="T5637" i="2" a="1"/>
  <c r="T5637" i="2" s="1"/>
  <c r="T5638" i="2" a="1"/>
  <c r="T5638" i="2" s="1"/>
  <c r="T5639" i="2" a="1"/>
  <c r="T5639" i="2" s="1"/>
  <c r="T5640" i="2" a="1"/>
  <c r="T5640" i="2" s="1"/>
  <c r="T5641" i="2" a="1"/>
  <c r="T5641" i="2" s="1"/>
  <c r="T5642" i="2" a="1"/>
  <c r="T5642" i="2" s="1"/>
  <c r="T5643" i="2" a="1"/>
  <c r="T5643" i="2" s="1"/>
  <c r="T5644" i="2" a="1"/>
  <c r="T5644" i="2" s="1"/>
  <c r="T5645" i="2" a="1"/>
  <c r="T5645" i="2" s="1"/>
  <c r="T5646" i="2" a="1"/>
  <c r="T5646" i="2" s="1"/>
  <c r="T5647" i="2" a="1"/>
  <c r="T5647" i="2" s="1"/>
  <c r="T5648" i="2" a="1"/>
  <c r="T5648" i="2" s="1"/>
  <c r="T5649" i="2" a="1"/>
  <c r="T5649" i="2" s="1"/>
  <c r="T5650" i="2" a="1"/>
  <c r="T5650" i="2"/>
  <c r="T5651" i="2" a="1"/>
  <c r="T5651" i="2" s="1"/>
  <c r="T5652" i="2" a="1"/>
  <c r="T5652" i="2" s="1"/>
  <c r="T5653" i="2" a="1"/>
  <c r="T5653" i="2" s="1"/>
  <c r="T5654" i="2" a="1"/>
  <c r="T5654" i="2" s="1"/>
  <c r="T5655" i="2" a="1"/>
  <c r="T5655" i="2" s="1"/>
  <c r="T5656" i="2" a="1"/>
  <c r="T5656" i="2" s="1"/>
  <c r="T5657" i="2" a="1"/>
  <c r="T5657" i="2" s="1"/>
  <c r="T5658" i="2" a="1"/>
  <c r="T5658" i="2" s="1"/>
  <c r="T5659" i="2" a="1"/>
  <c r="T5659" i="2" s="1"/>
  <c r="T5660" i="2" a="1"/>
  <c r="T5660" i="2"/>
  <c r="T5661" i="2" a="1"/>
  <c r="T5661" i="2" s="1"/>
  <c r="T5662" i="2" a="1"/>
  <c r="T5662" i="2" s="1"/>
  <c r="T5663" i="2" a="1"/>
  <c r="T5663" i="2" s="1"/>
  <c r="T5664" i="2" a="1"/>
  <c r="T5664" i="2" s="1"/>
  <c r="T5665" i="2" a="1"/>
  <c r="T5665" i="2" s="1"/>
  <c r="T5666" i="2" a="1"/>
  <c r="T5666" i="2" s="1"/>
  <c r="T5667" i="2" a="1"/>
  <c r="T5667" i="2" s="1"/>
  <c r="T5668" i="2" a="1"/>
  <c r="T5668" i="2" s="1"/>
  <c r="T5669" i="2" a="1"/>
  <c r="T5669" i="2"/>
  <c r="T5670" i="2" a="1"/>
  <c r="T5670" i="2" s="1"/>
  <c r="T5671" i="2" a="1"/>
  <c r="T5671" i="2" s="1"/>
  <c r="T5672" i="2" a="1"/>
  <c r="T5672" i="2" s="1"/>
  <c r="T5673" i="2" a="1"/>
  <c r="T5673" i="2" s="1"/>
  <c r="T5674" i="2" a="1"/>
  <c r="T5674" i="2" s="1"/>
  <c r="T5675" i="2" a="1"/>
  <c r="T5675" i="2" s="1"/>
  <c r="T5676" i="2" a="1"/>
  <c r="T5676" i="2" s="1"/>
  <c r="T5677" i="2" a="1"/>
  <c r="T5677" i="2" s="1"/>
  <c r="T5678" i="2" a="1"/>
  <c r="T5678" i="2" s="1"/>
  <c r="T5679" i="2" a="1"/>
  <c r="T5679" i="2" s="1"/>
  <c r="T5680" i="2" a="1"/>
  <c r="T5680" i="2" s="1"/>
  <c r="T5681" i="2" a="1"/>
  <c r="T5681" i="2" s="1"/>
  <c r="T5682" i="2" a="1"/>
  <c r="T5682" i="2" s="1"/>
  <c r="T5683" i="2" a="1"/>
  <c r="T5683" i="2" s="1"/>
  <c r="T5684" i="2" a="1"/>
  <c r="T5684" i="2" s="1"/>
  <c r="T5685" i="2" a="1"/>
  <c r="T5685" i="2" s="1"/>
  <c r="T5686" i="2" a="1"/>
  <c r="T5686" i="2" s="1"/>
  <c r="T5687" i="2" a="1"/>
  <c r="T5687" i="2" s="1"/>
  <c r="T5688" i="2" a="1"/>
  <c r="T5688" i="2" s="1"/>
  <c r="T5689" i="2" a="1"/>
  <c r="T5689" i="2" s="1"/>
  <c r="T5690" i="2" a="1"/>
  <c r="T5690" i="2"/>
  <c r="T5691" i="2" a="1"/>
  <c r="T5691" i="2" s="1"/>
  <c r="T5692" i="2" a="1"/>
  <c r="T5692" i="2" s="1"/>
  <c r="T5693" i="2" a="1"/>
  <c r="T5693" i="2" s="1"/>
  <c r="T5694" i="2" a="1"/>
  <c r="T5694" i="2" s="1"/>
  <c r="T5695" i="2" a="1"/>
  <c r="T5695" i="2" s="1"/>
  <c r="T5696" i="2" a="1"/>
  <c r="T5696" i="2" s="1"/>
  <c r="T5697" i="2" a="1"/>
  <c r="T5697" i="2" s="1"/>
  <c r="T5698" i="2" a="1"/>
  <c r="T5698" i="2" s="1"/>
  <c r="T5699" i="2" a="1"/>
  <c r="T5699" i="2" s="1"/>
  <c r="T5700" i="2" a="1"/>
  <c r="T5700" i="2" s="1"/>
  <c r="T5701" i="2" a="1"/>
  <c r="T5701" i="2" s="1"/>
  <c r="T5702" i="2" a="1"/>
  <c r="T5702" i="2" s="1"/>
  <c r="T5703" i="2" a="1"/>
  <c r="T5703" i="2" s="1"/>
  <c r="T5704" i="2" a="1"/>
  <c r="T5704" i="2" s="1"/>
  <c r="T5705" i="2" a="1"/>
  <c r="T5705" i="2" s="1"/>
  <c r="T5706" i="2" a="1"/>
  <c r="T5706" i="2" s="1"/>
  <c r="T5707" i="2" a="1"/>
  <c r="T5707" i="2" s="1"/>
  <c r="T5708" i="2" a="1"/>
  <c r="T5708" i="2"/>
  <c r="T5709" i="2" a="1"/>
  <c r="T5709" i="2" s="1"/>
  <c r="T5710" i="2" a="1"/>
  <c r="T5710" i="2" s="1"/>
  <c r="T5711" i="2" a="1"/>
  <c r="T5711" i="2" s="1"/>
  <c r="T5712" i="2" a="1"/>
  <c r="T5712" i="2" s="1"/>
  <c r="T5713" i="2" a="1"/>
  <c r="T5713" i="2" s="1"/>
  <c r="T5714" i="2" a="1"/>
  <c r="T5714" i="2" s="1"/>
  <c r="T5715" i="2" a="1"/>
  <c r="T5715" i="2" s="1"/>
  <c r="T5716" i="2" a="1"/>
  <c r="T5716" i="2" s="1"/>
  <c r="T5717" i="2" a="1"/>
  <c r="T5717" i="2"/>
  <c r="T5718" i="2" a="1"/>
  <c r="T5718" i="2" s="1"/>
  <c r="T5719" i="2" a="1"/>
  <c r="T5719" i="2" s="1"/>
  <c r="T5720" i="2" a="1"/>
  <c r="T5720" i="2" s="1"/>
  <c r="T5721" i="2" a="1"/>
  <c r="T5721" i="2" s="1"/>
  <c r="T5722" i="2" a="1"/>
  <c r="T5722" i="2" s="1"/>
  <c r="T5723" i="2" a="1"/>
  <c r="T5723" i="2" s="1"/>
  <c r="T5724" i="2" a="1"/>
  <c r="T5724" i="2" s="1"/>
  <c r="T5725" i="2" a="1"/>
  <c r="T5725" i="2" s="1"/>
  <c r="T5726" i="2" a="1"/>
  <c r="T5726" i="2" s="1"/>
  <c r="T5727" i="2" a="1"/>
  <c r="T5727" i="2" s="1"/>
  <c r="T5728" i="2" a="1"/>
  <c r="T5728" i="2" s="1"/>
  <c r="T5729" i="2" a="1"/>
  <c r="T5729" i="2" s="1"/>
  <c r="T5730" i="2" a="1"/>
  <c r="T5730" i="2" s="1"/>
  <c r="T5731" i="2" a="1"/>
  <c r="T5731" i="2" s="1"/>
  <c r="T5732" i="2" a="1"/>
  <c r="T5732" i="2" s="1"/>
  <c r="T5733" i="2" a="1"/>
  <c r="T5733" i="2" s="1"/>
  <c r="T5734" i="2" a="1"/>
  <c r="T5734" i="2" s="1"/>
  <c r="T5735" i="2" a="1"/>
  <c r="T5735" i="2" s="1"/>
  <c r="T5736" i="2" a="1"/>
  <c r="T5736" i="2" s="1"/>
  <c r="T5737" i="2" a="1"/>
  <c r="T5737" i="2" s="1"/>
  <c r="T5738" i="2" a="1"/>
  <c r="T5738" i="2"/>
  <c r="T5739" i="2" a="1"/>
  <c r="T5739" i="2" s="1"/>
  <c r="T5740" i="2" a="1"/>
  <c r="T5740" i="2" s="1"/>
  <c r="T5741" i="2" a="1"/>
  <c r="T5741" i="2" s="1"/>
  <c r="T5742" i="2" a="1"/>
  <c r="T5742" i="2" s="1"/>
  <c r="T5743" i="2" a="1"/>
  <c r="T5743" i="2" s="1"/>
  <c r="T5744" i="2" a="1"/>
  <c r="T5744" i="2" s="1"/>
  <c r="T5745" i="2" a="1"/>
  <c r="T5745" i="2" s="1"/>
  <c r="T5746" i="2" a="1"/>
  <c r="T5746" i="2" s="1"/>
  <c r="T5747" i="2" a="1"/>
  <c r="T5747" i="2" s="1"/>
  <c r="T5748" i="2" a="1"/>
  <c r="T5748" i="2" s="1"/>
  <c r="T5749" i="2" a="1"/>
  <c r="T5749" i="2" s="1"/>
  <c r="T5750" i="2" a="1"/>
  <c r="T5750" i="2" s="1"/>
  <c r="T5751" i="2" a="1"/>
  <c r="T5751" i="2" s="1"/>
  <c r="T5752" i="2" a="1"/>
  <c r="T5752" i="2" s="1"/>
  <c r="T5753" i="2" a="1"/>
  <c r="T5753" i="2"/>
  <c r="T5754" i="2" a="1"/>
  <c r="T5754" i="2" s="1"/>
  <c r="T5755" i="2" a="1"/>
  <c r="T5755" i="2" s="1"/>
  <c r="T5756" i="2" a="1"/>
  <c r="T5756" i="2" s="1"/>
  <c r="T5757" i="2" a="1"/>
  <c r="T5757" i="2" s="1"/>
  <c r="T5758" i="2" a="1"/>
  <c r="T5758" i="2" s="1"/>
  <c r="T5759" i="2" a="1"/>
  <c r="T5759" i="2" s="1"/>
  <c r="T5760" i="2" a="1"/>
  <c r="T5760" i="2" s="1"/>
  <c r="T5761" i="2" a="1"/>
  <c r="T5761" i="2" s="1"/>
  <c r="T5762" i="2" a="1"/>
  <c r="T5762" i="2" s="1"/>
  <c r="T5763" i="2" a="1"/>
  <c r="T5763" i="2" s="1"/>
  <c r="T5764" i="2" a="1"/>
  <c r="T5764" i="2" s="1"/>
  <c r="T5765" i="2" a="1"/>
  <c r="T5765" i="2" s="1"/>
  <c r="T5766" i="2" a="1"/>
  <c r="T5766" i="2" s="1"/>
  <c r="T5767" i="2" a="1"/>
  <c r="T5767" i="2" s="1"/>
  <c r="T5768" i="2" a="1"/>
  <c r="T5768" i="2" s="1"/>
  <c r="T5769" i="2" a="1"/>
  <c r="T5769" i="2" s="1"/>
  <c r="T5770" i="2" a="1"/>
  <c r="T5770" i="2" s="1"/>
  <c r="T5771" i="2" a="1"/>
  <c r="T5771" i="2"/>
  <c r="T5772" i="2" a="1"/>
  <c r="T5772" i="2" s="1"/>
  <c r="T5773" i="2" a="1"/>
  <c r="T5773" i="2" s="1"/>
  <c r="T5774" i="2" a="1"/>
  <c r="T5774" i="2" s="1"/>
  <c r="T5775" i="2" a="1"/>
  <c r="T5775" i="2" s="1"/>
  <c r="T5776" i="2" a="1"/>
  <c r="T5776" i="2" s="1"/>
  <c r="T5777" i="2" a="1"/>
  <c r="T5777" i="2" s="1"/>
  <c r="T5778" i="2" a="1"/>
  <c r="T5778" i="2" s="1"/>
  <c r="T5779" i="2" a="1"/>
  <c r="T5779" i="2" s="1"/>
  <c r="T5780" i="2" a="1"/>
  <c r="T5780" i="2" s="1"/>
  <c r="T5781" i="2" a="1"/>
  <c r="T5781" i="2" s="1"/>
  <c r="T5782" i="2" a="1"/>
  <c r="T5782" i="2" s="1"/>
  <c r="T5783" i="2" a="1"/>
  <c r="T5783" i="2" s="1"/>
  <c r="T5784" i="2" a="1"/>
  <c r="T5784" i="2" s="1"/>
  <c r="T5785" i="2" a="1"/>
  <c r="T5785" i="2" s="1"/>
  <c r="T5786" i="2" a="1"/>
  <c r="T5786" i="2" s="1"/>
  <c r="T5787" i="2" a="1"/>
  <c r="T5787" i="2" s="1"/>
  <c r="T5788" i="2" a="1"/>
  <c r="T5788" i="2" s="1"/>
  <c r="T5789" i="2" a="1"/>
  <c r="T5789" i="2" s="1"/>
  <c r="T5790" i="2" a="1"/>
  <c r="T5790" i="2" s="1"/>
  <c r="T5791" i="2" a="1"/>
  <c r="T5791" i="2" s="1"/>
  <c r="T5792" i="2" a="1"/>
  <c r="T5792" i="2" s="1"/>
  <c r="T5793" i="2" a="1"/>
  <c r="T5793" i="2"/>
  <c r="T5794" i="2" a="1"/>
  <c r="T5794" i="2" s="1"/>
  <c r="T5795" i="2" a="1"/>
  <c r="T5795" i="2" s="1"/>
  <c r="T5796" i="2" a="1"/>
  <c r="T5796" i="2" s="1"/>
  <c r="T5797" i="2" a="1"/>
  <c r="T5797" i="2" s="1"/>
  <c r="T5798" i="2" a="1"/>
  <c r="T5798" i="2" s="1"/>
  <c r="T5799" i="2" a="1"/>
  <c r="T5799" i="2" s="1"/>
  <c r="T5800" i="2" a="1"/>
  <c r="T5800" i="2" s="1"/>
  <c r="T5801" i="2" a="1"/>
  <c r="T5801" i="2" s="1"/>
  <c r="T5802" i="2" a="1"/>
  <c r="T5802" i="2" s="1"/>
  <c r="T5803" i="2" a="1"/>
  <c r="T5803" i="2" s="1"/>
  <c r="T5804" i="2" a="1"/>
  <c r="T5804" i="2" s="1"/>
  <c r="T5805" i="2" a="1"/>
  <c r="T5805" i="2" s="1"/>
  <c r="T5806" i="2" a="1"/>
  <c r="T5806" i="2" s="1"/>
  <c r="T5807" i="2" a="1"/>
  <c r="T5807" i="2" s="1"/>
  <c r="T5808" i="2" a="1"/>
  <c r="T5808" i="2" s="1"/>
  <c r="T5809" i="2" a="1"/>
  <c r="T5809" i="2" s="1"/>
  <c r="T5810" i="2" a="1"/>
  <c r="T5810" i="2"/>
  <c r="T5811" i="2" a="1"/>
  <c r="T5811" i="2" s="1"/>
  <c r="T5812" i="2" a="1"/>
  <c r="T5812" i="2" s="1"/>
  <c r="T5813" i="2" a="1"/>
  <c r="T5813" i="2" s="1"/>
  <c r="T5814" i="2" a="1"/>
  <c r="T5814" i="2"/>
  <c r="T5815" i="2" a="1"/>
  <c r="T5815" i="2" s="1"/>
  <c r="T5816" i="2" a="1"/>
  <c r="T5816" i="2" s="1"/>
  <c r="T5817" i="2" a="1"/>
  <c r="T5817" i="2" s="1"/>
  <c r="T5818" i="2" a="1"/>
  <c r="T5818" i="2" s="1"/>
  <c r="T5819" i="2" a="1"/>
  <c r="T5819" i="2" s="1"/>
  <c r="T5820" i="2" a="1"/>
  <c r="T5820" i="2" s="1"/>
  <c r="T5821" i="2" a="1"/>
  <c r="T5821" i="2" s="1"/>
  <c r="T5822" i="2" a="1"/>
  <c r="T5822" i="2" s="1"/>
  <c r="T5823" i="2" a="1"/>
  <c r="T5823" i="2" s="1"/>
  <c r="T5824" i="2" a="1"/>
  <c r="T5824" i="2" s="1"/>
  <c r="T5825" i="2" a="1"/>
  <c r="T5825" i="2" s="1"/>
  <c r="T5826" i="2" a="1"/>
  <c r="T5826" i="2" s="1"/>
  <c r="T5827" i="2" a="1"/>
  <c r="T5827" i="2" s="1"/>
  <c r="T5828" i="2" a="1"/>
  <c r="T5828" i="2" s="1"/>
  <c r="T5829" i="2" a="1"/>
  <c r="T5829" i="2" s="1"/>
  <c r="T5830" i="2" a="1"/>
  <c r="T5830" i="2" s="1"/>
  <c r="T5831" i="2" a="1"/>
  <c r="T5831" i="2" s="1"/>
  <c r="T5832" i="2" a="1"/>
  <c r="T5832" i="2" s="1"/>
  <c r="T5833" i="2" a="1"/>
  <c r="T5833" i="2"/>
  <c r="T5834" i="2" a="1"/>
  <c r="T5834" i="2" s="1"/>
  <c r="T5835" i="2" a="1"/>
  <c r="T5835" i="2" s="1"/>
  <c r="T5836" i="2" a="1"/>
  <c r="T5836" i="2" s="1"/>
  <c r="T5837" i="2" a="1"/>
  <c r="T5837" i="2" s="1"/>
  <c r="T5838" i="2" a="1"/>
  <c r="T5838" i="2" s="1"/>
  <c r="T5839" i="2" a="1"/>
  <c r="T5839" i="2" s="1"/>
  <c r="T5840" i="2" a="1"/>
  <c r="T5840" i="2" s="1"/>
  <c r="T5841" i="2" a="1"/>
  <c r="T5841" i="2" s="1"/>
  <c r="T5842" i="2" a="1"/>
  <c r="T5842" i="2" s="1"/>
  <c r="T5843" i="2" a="1"/>
  <c r="T5843" i="2" s="1"/>
  <c r="T5844" i="2" a="1"/>
  <c r="T5844" i="2" s="1"/>
  <c r="T5845" i="2" a="1"/>
  <c r="T5845" i="2" s="1"/>
  <c r="T5846" i="2" a="1"/>
  <c r="T5846" i="2"/>
  <c r="T5847" i="2" a="1"/>
  <c r="T5847" i="2" s="1"/>
  <c r="T5848" i="2" a="1"/>
  <c r="T5848" i="2" s="1"/>
  <c r="T5849" i="2" a="1"/>
  <c r="T5849" i="2" s="1"/>
  <c r="T5850" i="2" a="1"/>
  <c r="T5850" i="2" s="1"/>
  <c r="T5851" i="2" a="1"/>
  <c r="T5851" i="2" s="1"/>
  <c r="T5852" i="2" a="1"/>
  <c r="T5852" i="2" s="1"/>
  <c r="T5853" i="2" a="1"/>
  <c r="T5853" i="2" s="1"/>
  <c r="T5854" i="2" a="1"/>
  <c r="T5854" i="2" s="1"/>
  <c r="T5855" i="2" a="1"/>
  <c r="T5855" i="2" s="1"/>
  <c r="T5856" i="2" a="1"/>
  <c r="T5856" i="2" s="1"/>
  <c r="T5857" i="2" a="1"/>
  <c r="T5857" i="2" s="1"/>
  <c r="T5858" i="2" a="1"/>
  <c r="T5858" i="2" s="1"/>
  <c r="T5859" i="2" a="1"/>
  <c r="T5859" i="2" s="1"/>
  <c r="T5860" i="2" a="1"/>
  <c r="T5860" i="2" s="1"/>
  <c r="T5861" i="2" a="1"/>
  <c r="T5861" i="2" s="1"/>
  <c r="T5862" i="2" a="1"/>
  <c r="T5862" i="2" s="1"/>
  <c r="T5863" i="2" a="1"/>
  <c r="T5863" i="2" s="1"/>
  <c r="T5864" i="2" a="1"/>
  <c r="T5864" i="2" s="1"/>
  <c r="T5865" i="2" a="1"/>
  <c r="T5865" i="2" s="1"/>
  <c r="T5866" i="2" a="1"/>
  <c r="T5866" i="2" s="1"/>
  <c r="T5867" i="2" a="1"/>
  <c r="T5867" i="2" s="1"/>
  <c r="T5868" i="2" a="1"/>
  <c r="T5868" i="2" s="1"/>
  <c r="T5869" i="2" a="1"/>
  <c r="T5869" i="2" s="1"/>
  <c r="T5870" i="2" a="1"/>
  <c r="T5870" i="2" s="1"/>
  <c r="T5871" i="2" a="1"/>
  <c r="T5871" i="2" s="1"/>
  <c r="T5872" i="2" a="1"/>
  <c r="T5872" i="2" s="1"/>
  <c r="T5873" i="2" a="1"/>
  <c r="T5873" i="2" s="1"/>
  <c r="T5874" i="2" a="1"/>
  <c r="T5874" i="2" s="1"/>
  <c r="T5875" i="2" a="1"/>
  <c r="T5875" i="2" s="1"/>
  <c r="T5876" i="2" a="1"/>
  <c r="T5876" i="2" s="1"/>
  <c r="T5877" i="2" a="1"/>
  <c r="T5877" i="2" s="1"/>
  <c r="T5878" i="2" a="1"/>
  <c r="T5878" i="2" s="1"/>
  <c r="T5879" i="2" a="1"/>
  <c r="T5879" i="2" s="1"/>
  <c r="T5880" i="2" a="1"/>
  <c r="T5880" i="2" s="1"/>
  <c r="T5881" i="2" a="1"/>
  <c r="T5881" i="2" s="1"/>
  <c r="T5882" i="2" a="1"/>
  <c r="T5882" i="2" s="1"/>
  <c r="T5883" i="2" a="1"/>
  <c r="T5883" i="2" s="1"/>
  <c r="T5884" i="2" a="1"/>
  <c r="T5884" i="2" s="1"/>
  <c r="T5885" i="2" a="1"/>
  <c r="T5885" i="2" s="1"/>
  <c r="T5886" i="2" a="1"/>
  <c r="T5886" i="2" s="1"/>
  <c r="T5887" i="2" a="1"/>
  <c r="T5887" i="2" s="1"/>
  <c r="T5888" i="2" a="1"/>
  <c r="T5888" i="2" s="1"/>
  <c r="T5889" i="2" a="1"/>
  <c r="T5889" i="2"/>
  <c r="T5890" i="2" a="1"/>
  <c r="T5890" i="2" s="1"/>
  <c r="T5891" i="2" a="1"/>
  <c r="T5891" i="2" s="1"/>
  <c r="T5892" i="2" a="1"/>
  <c r="T5892" i="2" s="1"/>
  <c r="T5893" i="2" a="1"/>
  <c r="T5893" i="2" s="1"/>
  <c r="T5894" i="2" a="1"/>
  <c r="T5894" i="2" s="1"/>
  <c r="T5895" i="2" a="1"/>
  <c r="T5895" i="2" s="1"/>
  <c r="T5896" i="2" a="1"/>
  <c r="T5896" i="2" s="1"/>
  <c r="T5897" i="2" a="1"/>
  <c r="T5897" i="2" s="1"/>
  <c r="T5898" i="2" a="1"/>
  <c r="T5898" i="2" s="1"/>
  <c r="T5899" i="2" a="1"/>
  <c r="T5899" i="2" s="1"/>
  <c r="T5900" i="2" a="1"/>
  <c r="T5900" i="2" s="1"/>
  <c r="T5901" i="2" a="1"/>
  <c r="T5901" i="2" s="1"/>
  <c r="T5902" i="2" a="1"/>
  <c r="T5902" i="2" s="1"/>
  <c r="T5903" i="2" a="1"/>
  <c r="T5903" i="2" s="1"/>
  <c r="T5904" i="2" a="1"/>
  <c r="T5904" i="2" s="1"/>
  <c r="T5905" i="2" a="1"/>
  <c r="T5905" i="2" s="1"/>
  <c r="T5906" i="2" a="1"/>
  <c r="T5906" i="2" s="1"/>
  <c r="T5907" i="2" a="1"/>
  <c r="T5907" i="2" s="1"/>
  <c r="T5908" i="2" a="1"/>
  <c r="T5908" i="2" s="1"/>
  <c r="T5909" i="2" a="1"/>
  <c r="T5909" i="2" s="1"/>
  <c r="T5910" i="2" a="1"/>
  <c r="T5910" i="2" s="1"/>
  <c r="T5911" i="2" a="1"/>
  <c r="T5911" i="2" s="1"/>
  <c r="T5912" i="2" a="1"/>
  <c r="T5912" i="2" s="1"/>
  <c r="T5913" i="2" a="1"/>
  <c r="T5913" i="2" s="1"/>
  <c r="T5914" i="2" a="1"/>
  <c r="T5914" i="2" s="1"/>
  <c r="T5915" i="2" a="1"/>
  <c r="T5915" i="2" s="1"/>
  <c r="T5916" i="2" a="1"/>
  <c r="T5916" i="2" s="1"/>
  <c r="T5917" i="2" a="1"/>
  <c r="T5917" i="2" s="1"/>
  <c r="T5918" i="2" a="1"/>
  <c r="T5918" i="2" s="1"/>
  <c r="T5919" i="2" a="1"/>
  <c r="T5919" i="2" s="1"/>
  <c r="T5920" i="2" a="1"/>
  <c r="T5920" i="2" s="1"/>
  <c r="T5921" i="2" a="1"/>
  <c r="T5921" i="2" s="1"/>
  <c r="T5922" i="2" a="1"/>
  <c r="T5922" i="2" s="1"/>
  <c r="T5923" i="2" a="1"/>
  <c r="T5923" i="2" s="1"/>
  <c r="T5924" i="2" a="1"/>
  <c r="T5924" i="2" s="1"/>
  <c r="T5925" i="2" a="1"/>
  <c r="T5925" i="2" s="1"/>
  <c r="T5926" i="2" a="1"/>
  <c r="T5926" i="2" s="1"/>
  <c r="T5927" i="2" a="1"/>
  <c r="T5927" i="2" s="1"/>
  <c r="T5928" i="2" a="1"/>
  <c r="T5928" i="2" s="1"/>
  <c r="T5929" i="2" a="1"/>
  <c r="T5929" i="2" s="1"/>
  <c r="T5930" i="2" a="1"/>
  <c r="T5930" i="2" s="1"/>
  <c r="T5931" i="2" a="1"/>
  <c r="T5931" i="2" s="1"/>
  <c r="T5932" i="2" a="1"/>
  <c r="T5932" i="2" s="1"/>
  <c r="T5933" i="2" a="1"/>
  <c r="T5933" i="2"/>
  <c r="T5934" i="2" a="1"/>
  <c r="T5934" i="2" s="1"/>
  <c r="T5935" i="2" a="1"/>
  <c r="T5935" i="2" s="1"/>
  <c r="T5936" i="2" a="1"/>
  <c r="T5936" i="2" s="1"/>
  <c r="T5937" i="2" a="1"/>
  <c r="T5937" i="2"/>
  <c r="T5938" i="2" a="1"/>
  <c r="T5938" i="2" s="1"/>
  <c r="T5939" i="2" a="1"/>
  <c r="T5939" i="2" s="1"/>
  <c r="T5940" i="2" a="1"/>
  <c r="T5940" i="2" s="1"/>
  <c r="T5941" i="2" a="1"/>
  <c r="T5941" i="2" s="1"/>
  <c r="T5942" i="2" a="1"/>
  <c r="T5942" i="2" s="1"/>
  <c r="T5943" i="2" a="1"/>
  <c r="T5943" i="2" s="1"/>
  <c r="T5944" i="2" a="1"/>
  <c r="T5944" i="2" s="1"/>
  <c r="T5945" i="2" a="1"/>
  <c r="T5945" i="2" s="1"/>
  <c r="T5946" i="2" a="1"/>
  <c r="T5946" i="2" s="1"/>
  <c r="T5947" i="2" a="1"/>
  <c r="T5947" i="2" s="1"/>
  <c r="T5948" i="2" a="1"/>
  <c r="T5948" i="2" s="1"/>
  <c r="T5949" i="2" a="1"/>
  <c r="T5949" i="2" s="1"/>
  <c r="T5950" i="2" a="1"/>
  <c r="T5950" i="2" s="1"/>
  <c r="T5951" i="2" a="1"/>
  <c r="T5951" i="2" s="1"/>
  <c r="T5952" i="2" a="1"/>
  <c r="T5952" i="2" s="1"/>
  <c r="T5953" i="2" a="1"/>
  <c r="T5953" i="2" s="1"/>
  <c r="T5954" i="2" a="1"/>
  <c r="T5954" i="2" s="1"/>
  <c r="T5955" i="2" a="1"/>
  <c r="T5955" i="2" s="1"/>
  <c r="T5956" i="2" a="1"/>
  <c r="T5956" i="2" s="1"/>
  <c r="T5957" i="2" a="1"/>
  <c r="T5957" i="2" s="1"/>
  <c r="T5958" i="2" a="1"/>
  <c r="T5958" i="2" s="1"/>
  <c r="T5959" i="2" a="1"/>
  <c r="T5959" i="2" s="1"/>
  <c r="T5960" i="2" a="1"/>
  <c r="T5960" i="2" s="1"/>
  <c r="T5961" i="2" a="1"/>
  <c r="T5961" i="2" s="1"/>
  <c r="T5962" i="2" a="1"/>
  <c r="T5962" i="2" s="1"/>
  <c r="T5963" i="2" a="1"/>
  <c r="T5963" i="2" s="1"/>
  <c r="T5964" i="2" a="1"/>
  <c r="T5964" i="2" s="1"/>
  <c r="T5965" i="2" a="1"/>
  <c r="T5965" i="2" s="1"/>
  <c r="T5966" i="2" a="1"/>
  <c r="T5966" i="2" s="1"/>
  <c r="T5967" i="2" a="1"/>
  <c r="T5967" i="2" s="1"/>
  <c r="T5968" i="2" a="1"/>
  <c r="T5968" i="2" s="1"/>
  <c r="T5969" i="2" a="1"/>
  <c r="T5969" i="2" s="1"/>
  <c r="T5970" i="2" a="1"/>
  <c r="T5970" i="2" s="1"/>
  <c r="T5971" i="2" a="1"/>
  <c r="T5971" i="2" s="1"/>
  <c r="T5972" i="2" a="1"/>
  <c r="T5972" i="2" s="1"/>
  <c r="T5973" i="2" a="1"/>
  <c r="T5973" i="2" s="1"/>
  <c r="T5974" i="2" a="1"/>
  <c r="T5974" i="2" s="1"/>
  <c r="T5975" i="2" a="1"/>
  <c r="T5975" i="2" s="1"/>
  <c r="T5976" i="2" a="1"/>
  <c r="T5976" i="2" s="1"/>
  <c r="T5977" i="2" a="1"/>
  <c r="T5977" i="2" s="1"/>
  <c r="T5978" i="2" a="1"/>
  <c r="T5978" i="2" s="1"/>
  <c r="T5979" i="2" a="1"/>
  <c r="T5979" i="2" s="1"/>
  <c r="T5980" i="2" a="1"/>
  <c r="T5980" i="2" s="1"/>
  <c r="T5981" i="2" a="1"/>
  <c r="T5981" i="2" s="1"/>
  <c r="T5982" i="2" a="1"/>
  <c r="T5982" i="2" s="1"/>
  <c r="T5983" i="2" a="1"/>
  <c r="T5983" i="2" s="1"/>
  <c r="T5984" i="2" a="1"/>
  <c r="T5984" i="2" s="1"/>
  <c r="T5985" i="2" a="1"/>
  <c r="T5985" i="2" s="1"/>
  <c r="T5986" i="2" a="1"/>
  <c r="T5986" i="2" s="1"/>
  <c r="T5987" i="2" a="1"/>
  <c r="T5987" i="2" s="1"/>
  <c r="T5988" i="2" a="1"/>
  <c r="T5988" i="2" s="1"/>
  <c r="T5989" i="2" a="1"/>
  <c r="T5989" i="2" s="1"/>
  <c r="T5990" i="2" a="1"/>
  <c r="T5990" i="2" s="1"/>
  <c r="T5991" i="2" a="1"/>
  <c r="T5991" i="2" s="1"/>
  <c r="T5992" i="2" a="1"/>
  <c r="T5992" i="2" s="1"/>
  <c r="T5993" i="2" a="1"/>
  <c r="T5993" i="2" s="1"/>
  <c r="T5994" i="2" a="1"/>
  <c r="T5994" i="2" s="1"/>
  <c r="T5995" i="2" a="1"/>
  <c r="T5995" i="2" s="1"/>
  <c r="T5996" i="2" a="1"/>
  <c r="T5996" i="2" s="1"/>
  <c r="T5997" i="2" a="1"/>
  <c r="T5997" i="2" s="1"/>
  <c r="T5998" i="2" a="1"/>
  <c r="T5998" i="2" s="1"/>
  <c r="T5999" i="2" a="1"/>
  <c r="T5999" i="2" s="1"/>
  <c r="T6000" i="2" a="1"/>
  <c r="T6000" i="2" s="1"/>
  <c r="T6001" i="2" a="1"/>
  <c r="T6001" i="2" s="1"/>
  <c r="T6002" i="2" a="1"/>
  <c r="T6002" i="2" s="1"/>
  <c r="T6003" i="2" a="1"/>
  <c r="T6003" i="2" s="1"/>
  <c r="T6004" i="2" a="1"/>
  <c r="T6004" i="2" s="1"/>
  <c r="T6005" i="2" a="1"/>
  <c r="T6005" i="2" s="1"/>
  <c r="T6006" i="2" a="1"/>
  <c r="T6006" i="2" s="1"/>
  <c r="T6007" i="2" a="1"/>
  <c r="T6007" i="2" s="1"/>
  <c r="T6008" i="2" a="1"/>
  <c r="T6008" i="2" s="1"/>
  <c r="T6009" i="2" a="1"/>
  <c r="T6009" i="2"/>
  <c r="T6010" i="2" a="1"/>
  <c r="T6010" i="2" s="1"/>
  <c r="T6011" i="2" a="1"/>
  <c r="T6011" i="2"/>
  <c r="T6012" i="2" a="1"/>
  <c r="T6012" i="2" s="1"/>
  <c r="T6013" i="2" a="1"/>
  <c r="T6013" i="2" s="1"/>
  <c r="T6014" i="2" a="1"/>
  <c r="T6014" i="2" s="1"/>
  <c r="T6015" i="2" a="1"/>
  <c r="T6015" i="2" s="1"/>
  <c r="T6016" i="2" a="1"/>
  <c r="T6016" i="2" s="1"/>
  <c r="T6017" i="2" a="1"/>
  <c r="T6017" i="2" s="1"/>
  <c r="T6018" i="2" a="1"/>
  <c r="T6018" i="2" s="1"/>
  <c r="T6019" i="2" a="1"/>
  <c r="T6019" i="2" s="1"/>
  <c r="T6020" i="2" a="1"/>
  <c r="T6020" i="2" s="1"/>
  <c r="T6021" i="2" a="1"/>
  <c r="T6021" i="2" s="1"/>
  <c r="T6022" i="2" a="1"/>
  <c r="T6022" i="2" s="1"/>
  <c r="T6023" i="2" a="1"/>
  <c r="T6023" i="2" s="1"/>
  <c r="T6024" i="2" a="1"/>
  <c r="T6024" i="2" s="1"/>
  <c r="T6025" i="2" a="1"/>
  <c r="T6025" i="2"/>
  <c r="T6026" i="2" a="1"/>
  <c r="T6026" i="2" s="1"/>
  <c r="T6027" i="2" a="1"/>
  <c r="T6027" i="2" s="1"/>
  <c r="T6028" i="2" a="1"/>
  <c r="T6028" i="2" s="1"/>
  <c r="T6029" i="2" a="1"/>
  <c r="T6029" i="2" s="1"/>
  <c r="T6030" i="2" a="1"/>
  <c r="T6030" i="2" s="1"/>
  <c r="T6031" i="2" a="1"/>
  <c r="T6031" i="2" s="1"/>
  <c r="T6032" i="2" a="1"/>
  <c r="T6032" i="2" s="1"/>
  <c r="T6033" i="2" a="1"/>
  <c r="T6033" i="2" s="1"/>
  <c r="T6034" i="2" a="1"/>
  <c r="T6034" i="2" s="1"/>
  <c r="T6035" i="2" a="1"/>
  <c r="T6035" i="2" s="1"/>
  <c r="T6036" i="2" a="1"/>
  <c r="T6036" i="2" s="1"/>
  <c r="T6037" i="2" a="1"/>
  <c r="T6037" i="2"/>
  <c r="T6038" i="2" a="1"/>
  <c r="T6038" i="2" s="1"/>
  <c r="T6039" i="2" a="1"/>
  <c r="T6039" i="2" s="1"/>
  <c r="T6040" i="2" a="1"/>
  <c r="T6040" i="2" s="1"/>
  <c r="T6041" i="2" a="1"/>
  <c r="T6041" i="2" s="1"/>
  <c r="T6042" i="2" a="1"/>
  <c r="T6042" i="2" s="1"/>
  <c r="T6043" i="2" a="1"/>
  <c r="T6043" i="2" s="1"/>
  <c r="T6044" i="2" a="1"/>
  <c r="T6044" i="2" s="1"/>
  <c r="T6045" i="2" a="1"/>
  <c r="T6045" i="2" s="1"/>
  <c r="T6046" i="2" a="1"/>
  <c r="T6046" i="2" s="1"/>
  <c r="T6047" i="2" a="1"/>
  <c r="T6047" i="2" s="1"/>
  <c r="T6048" i="2" a="1"/>
  <c r="T6048" i="2" s="1"/>
  <c r="T6049" i="2" a="1"/>
  <c r="T6049" i="2" s="1"/>
  <c r="T6050" i="2" a="1"/>
  <c r="T6050" i="2" s="1"/>
  <c r="T6051" i="2" a="1"/>
  <c r="T6051" i="2" s="1"/>
  <c r="T6052" i="2" a="1"/>
  <c r="T6052" i="2" s="1"/>
  <c r="T6053" i="2" a="1"/>
  <c r="T6053" i="2" s="1"/>
  <c r="T6054" i="2" a="1"/>
  <c r="T6054" i="2" s="1"/>
  <c r="T6055" i="2" a="1"/>
  <c r="T6055" i="2" s="1"/>
  <c r="T6056" i="2" a="1"/>
  <c r="T6056" i="2" s="1"/>
  <c r="T6057" i="2" a="1"/>
  <c r="T6057" i="2" s="1"/>
  <c r="T6058" i="2" a="1"/>
  <c r="T6058" i="2" s="1"/>
  <c r="T6059" i="2" a="1"/>
  <c r="T6059" i="2" s="1"/>
  <c r="T6060" i="2" a="1"/>
  <c r="T6060" i="2" s="1"/>
  <c r="T6061" i="2" a="1"/>
  <c r="T6061" i="2" s="1"/>
  <c r="T6062" i="2" a="1"/>
  <c r="T6062" i="2" s="1"/>
  <c r="T6063" i="2" a="1"/>
  <c r="T6063" i="2" s="1"/>
  <c r="T6064" i="2" a="1"/>
  <c r="T6064" i="2" s="1"/>
  <c r="T6065" i="2" a="1"/>
  <c r="T6065" i="2" s="1"/>
  <c r="T6066" i="2" a="1"/>
  <c r="T6066" i="2" s="1"/>
  <c r="T6067" i="2" a="1"/>
  <c r="T6067" i="2" s="1"/>
  <c r="T6068" i="2" a="1"/>
  <c r="T6068" i="2" s="1"/>
  <c r="T6069" i="2" a="1"/>
  <c r="T6069" i="2" s="1"/>
  <c r="T6070" i="2" a="1"/>
  <c r="T6070" i="2"/>
  <c r="T6071" i="2" a="1"/>
  <c r="T6071" i="2" s="1"/>
  <c r="T6072" i="2" a="1"/>
  <c r="T6072" i="2" s="1"/>
  <c r="T6073" i="2" a="1"/>
  <c r="T6073" i="2" s="1"/>
  <c r="T6074" i="2" a="1"/>
  <c r="T6074" i="2" s="1"/>
  <c r="T6075" i="2" a="1"/>
  <c r="T6075" i="2" s="1"/>
  <c r="T6076" i="2" a="1"/>
  <c r="T6076" i="2"/>
  <c r="T6077" i="2" a="1"/>
  <c r="T6077" i="2" s="1"/>
  <c r="T6078" i="2" a="1"/>
  <c r="T6078" i="2" s="1"/>
  <c r="T6079" i="2" a="1"/>
  <c r="T6079" i="2" s="1"/>
  <c r="T6080" i="2" a="1"/>
  <c r="T6080" i="2" s="1"/>
  <c r="T6081" i="2" a="1"/>
  <c r="T6081" i="2" s="1"/>
  <c r="T6082" i="2" a="1"/>
  <c r="T6082" i="2" s="1"/>
  <c r="T6083" i="2" a="1"/>
  <c r="T6083" i="2" s="1"/>
  <c r="T6084" i="2" a="1"/>
  <c r="T6084" i="2" s="1"/>
  <c r="T6085" i="2" a="1"/>
  <c r="T6085" i="2" s="1"/>
  <c r="T6086" i="2" a="1"/>
  <c r="T6086" i="2" s="1"/>
  <c r="T6087" i="2" a="1"/>
  <c r="T6087" i="2" s="1"/>
  <c r="T6088" i="2" a="1"/>
  <c r="T6088" i="2" s="1"/>
  <c r="T6089" i="2" a="1"/>
  <c r="T6089" i="2" s="1"/>
  <c r="T6090" i="2" a="1"/>
  <c r="T6090" i="2" s="1"/>
  <c r="T6091" i="2" a="1"/>
  <c r="T6091" i="2" s="1"/>
  <c r="T6092" i="2" a="1"/>
  <c r="T6092" i="2" s="1"/>
  <c r="T6093" i="2" a="1"/>
  <c r="T6093" i="2" s="1"/>
  <c r="T6094" i="2" a="1"/>
  <c r="T6094" i="2" s="1"/>
  <c r="T6095" i="2" a="1"/>
  <c r="T6095" i="2" s="1"/>
  <c r="T6096" i="2" a="1"/>
  <c r="T6096" i="2" s="1"/>
  <c r="T6097" i="2" a="1"/>
  <c r="T6097" i="2" s="1"/>
  <c r="T6098" i="2" a="1"/>
  <c r="T6098" i="2" s="1"/>
  <c r="T6099" i="2" a="1"/>
  <c r="T6099" i="2" s="1"/>
  <c r="T6100" i="2" a="1"/>
  <c r="T6100" i="2" s="1"/>
  <c r="T6101" i="2" a="1"/>
  <c r="T6101" i="2" s="1"/>
  <c r="T6102" i="2" a="1"/>
  <c r="T6102" i="2" s="1"/>
  <c r="T6103" i="2" a="1"/>
  <c r="T6103" i="2" s="1"/>
  <c r="T6104" i="2" a="1"/>
  <c r="T6104" i="2" s="1"/>
  <c r="T6105" i="2" a="1"/>
  <c r="T6105" i="2" s="1"/>
  <c r="T6106" i="2" a="1"/>
  <c r="T6106" i="2" s="1"/>
  <c r="T6107" i="2" a="1"/>
  <c r="T6107" i="2" s="1"/>
  <c r="T6108" i="2" a="1"/>
  <c r="T6108" i="2" s="1"/>
  <c r="T6109" i="2" a="1"/>
  <c r="T6109" i="2" s="1"/>
  <c r="T6110" i="2" a="1"/>
  <c r="T6110" i="2" s="1"/>
  <c r="T6111" i="2" a="1"/>
  <c r="T6111" i="2" s="1"/>
  <c r="T6112" i="2" a="1"/>
  <c r="T6112" i="2" s="1"/>
  <c r="T6113" i="2" a="1"/>
  <c r="T6113" i="2" s="1"/>
  <c r="T6114" i="2" a="1"/>
  <c r="T6114" i="2" s="1"/>
  <c r="T6115" i="2" a="1"/>
  <c r="T6115" i="2" s="1"/>
  <c r="T6116" i="2" a="1"/>
  <c r="T6116" i="2" s="1"/>
  <c r="T6117" i="2" a="1"/>
  <c r="T6117" i="2" s="1"/>
  <c r="T6118" i="2" a="1"/>
  <c r="T6118" i="2" s="1"/>
  <c r="T6119" i="2" a="1"/>
  <c r="T6119" i="2" s="1"/>
  <c r="T6120" i="2" a="1"/>
  <c r="T6120" i="2" s="1"/>
  <c r="T6121" i="2" a="1"/>
  <c r="T6121" i="2" s="1"/>
  <c r="T6122" i="2" a="1"/>
  <c r="T6122" i="2" s="1"/>
  <c r="T6123" i="2" a="1"/>
  <c r="T6123" i="2" s="1"/>
  <c r="T6124" i="2" a="1"/>
  <c r="T6124" i="2" s="1"/>
  <c r="T6125" i="2" a="1"/>
  <c r="T6125" i="2" s="1"/>
  <c r="T6126" i="2" a="1"/>
  <c r="T6126" i="2" s="1"/>
  <c r="T6127" i="2" a="1"/>
  <c r="T6127" i="2" s="1"/>
  <c r="T6128" i="2" a="1"/>
  <c r="T6128" i="2" s="1"/>
  <c r="T6129" i="2" a="1"/>
  <c r="T6129" i="2" s="1"/>
  <c r="T6130" i="2" a="1"/>
  <c r="T6130" i="2" s="1"/>
  <c r="T6131" i="2" a="1"/>
  <c r="T6131" i="2" s="1"/>
  <c r="T6132" i="2" a="1"/>
  <c r="T6132" i="2" s="1"/>
  <c r="T6133" i="2" a="1"/>
  <c r="T6133" i="2" s="1"/>
  <c r="T6134" i="2" a="1"/>
  <c r="T6134" i="2" s="1"/>
  <c r="T6135" i="2" a="1"/>
  <c r="T6135" i="2" s="1"/>
  <c r="T6136" i="2" a="1"/>
  <c r="T6136" i="2" s="1"/>
  <c r="T6137" i="2" a="1"/>
  <c r="T6137" i="2" s="1"/>
  <c r="T6138" i="2" a="1"/>
  <c r="T6138" i="2" s="1"/>
  <c r="T6139" i="2" a="1"/>
  <c r="T6139" i="2" s="1"/>
  <c r="T6140" i="2" a="1"/>
  <c r="T6140" i="2"/>
  <c r="T6141" i="2" a="1"/>
  <c r="T6141" i="2" s="1"/>
  <c r="T6142" i="2" a="1"/>
  <c r="T6142" i="2" s="1"/>
  <c r="T6143" i="2" a="1"/>
  <c r="T6143" i="2" s="1"/>
  <c r="T6144" i="2" a="1"/>
  <c r="T6144" i="2" s="1"/>
  <c r="T6145" i="2" a="1"/>
  <c r="T6145" i="2" s="1"/>
  <c r="T6146" i="2" a="1"/>
  <c r="T6146" i="2" s="1"/>
  <c r="T6147" i="2" a="1"/>
  <c r="T6147" i="2" s="1"/>
  <c r="T6148" i="2" a="1"/>
  <c r="T6148" i="2" s="1"/>
  <c r="T6149" i="2" a="1"/>
  <c r="T6149" i="2" s="1"/>
  <c r="T6150" i="2" a="1"/>
  <c r="T6150" i="2" s="1"/>
  <c r="T6151" i="2" a="1"/>
  <c r="T6151" i="2" s="1"/>
  <c r="T6152" i="2" a="1"/>
  <c r="T6152" i="2" s="1"/>
  <c r="T6153" i="2" a="1"/>
  <c r="T6153" i="2" s="1"/>
  <c r="T6154" i="2" a="1"/>
  <c r="T6154" i="2" s="1"/>
  <c r="T6155" i="2" a="1"/>
  <c r="T6155" i="2" s="1"/>
  <c r="T6156" i="2" a="1"/>
  <c r="T6156" i="2"/>
  <c r="T6157" i="2" a="1"/>
  <c r="T6157" i="2" s="1"/>
  <c r="T6158" i="2" a="1"/>
  <c r="T6158" i="2" s="1"/>
  <c r="T6159" i="2" a="1"/>
  <c r="T6159" i="2" s="1"/>
  <c r="T6160" i="2" a="1"/>
  <c r="T6160" i="2" s="1"/>
  <c r="T6161" i="2" a="1"/>
  <c r="T6161" i="2" s="1"/>
  <c r="T6162" i="2" a="1"/>
  <c r="T6162" i="2" s="1"/>
  <c r="T6163" i="2" a="1"/>
  <c r="T6163" i="2" s="1"/>
  <c r="T6164" i="2" a="1"/>
  <c r="T6164" i="2" s="1"/>
  <c r="T6165" i="2" a="1"/>
  <c r="T6165" i="2" s="1"/>
  <c r="T6166" i="2" a="1"/>
  <c r="T6166" i="2" s="1"/>
  <c r="T6167" i="2" a="1"/>
  <c r="T6167" i="2" s="1"/>
  <c r="T6168" i="2" a="1"/>
  <c r="T6168" i="2" s="1"/>
  <c r="T6169" i="2" a="1"/>
  <c r="T6169" i="2" s="1"/>
  <c r="T6170" i="2" a="1"/>
  <c r="T6170" i="2" s="1"/>
  <c r="T6171" i="2" a="1"/>
  <c r="T6171" i="2" s="1"/>
  <c r="T6172" i="2" a="1"/>
  <c r="T6172" i="2" s="1"/>
  <c r="T6173" i="2" a="1"/>
  <c r="T6173" i="2" s="1"/>
  <c r="T6174" i="2" a="1"/>
  <c r="T6174" i="2" s="1"/>
  <c r="T6175" i="2" a="1"/>
  <c r="T6175" i="2" s="1"/>
  <c r="T6176" i="2" a="1"/>
  <c r="T6176" i="2" s="1"/>
  <c r="T6177" i="2" a="1"/>
  <c r="T6177" i="2" s="1"/>
  <c r="T6178" i="2" a="1"/>
  <c r="T6178" i="2" s="1"/>
  <c r="T6179" i="2" a="1"/>
  <c r="T6179" i="2" s="1"/>
  <c r="T6180" i="2" a="1"/>
  <c r="T6180" i="2" s="1"/>
  <c r="T6181" i="2" a="1"/>
  <c r="T6181" i="2" s="1"/>
  <c r="T6182" i="2" a="1"/>
  <c r="T6182" i="2" s="1"/>
  <c r="T6183" i="2" a="1"/>
  <c r="T6183" i="2"/>
  <c r="T6184" i="2" a="1"/>
  <c r="T6184" i="2" s="1"/>
  <c r="T6185" i="2" a="1"/>
  <c r="T6185" i="2" s="1"/>
  <c r="T6186" i="2" a="1"/>
  <c r="T6186" i="2"/>
  <c r="T6187" i="2" a="1"/>
  <c r="T6187" i="2" s="1"/>
  <c r="T6188" i="2" a="1"/>
  <c r="T6188" i="2" s="1"/>
  <c r="T6189" i="2" a="1"/>
  <c r="T6189" i="2" s="1"/>
  <c r="T6190" i="2" a="1"/>
  <c r="T6190" i="2" s="1"/>
  <c r="T6191" i="2" a="1"/>
  <c r="T6191" i="2" s="1"/>
  <c r="T6192" i="2" a="1"/>
  <c r="T6192" i="2" s="1"/>
  <c r="T6193" i="2" a="1"/>
  <c r="T6193" i="2" s="1"/>
  <c r="T6194" i="2" a="1"/>
  <c r="T6194" i="2" s="1"/>
  <c r="T6195" i="2" a="1"/>
  <c r="T6195" i="2" s="1"/>
  <c r="T6196" i="2" a="1"/>
  <c r="T6196" i="2" s="1"/>
  <c r="T6197" i="2" a="1"/>
  <c r="T6197" i="2" s="1"/>
  <c r="T6198" i="2" a="1"/>
  <c r="T6198" i="2" s="1"/>
  <c r="T6199" i="2" a="1"/>
  <c r="T6199" i="2" s="1"/>
  <c r="T6200" i="2" a="1"/>
  <c r="T6200" i="2" s="1"/>
  <c r="T6201" i="2" a="1"/>
  <c r="T6201" i="2" s="1"/>
  <c r="T6202" i="2" a="1"/>
  <c r="T6202" i="2" s="1"/>
  <c r="T6203" i="2" a="1"/>
  <c r="T6203" i="2" s="1"/>
  <c r="T6204" i="2" a="1"/>
  <c r="T6204" i="2"/>
  <c r="T6205" i="2" a="1"/>
  <c r="T6205" i="2" s="1"/>
  <c r="T6206" i="2" a="1"/>
  <c r="T6206" i="2" s="1"/>
  <c r="T6207" i="2" a="1"/>
  <c r="T6207" i="2" s="1"/>
  <c r="T6208" i="2" a="1"/>
  <c r="T6208" i="2" s="1"/>
  <c r="T6209" i="2" a="1"/>
  <c r="T6209" i="2" s="1"/>
  <c r="T6210" i="2" a="1"/>
  <c r="T6210" i="2" s="1"/>
  <c r="T6211" i="2" a="1"/>
  <c r="T6211" i="2"/>
  <c r="T6212" i="2" a="1"/>
  <c r="T6212" i="2" s="1"/>
  <c r="T6213" i="2" a="1"/>
  <c r="T6213" i="2" s="1"/>
  <c r="T6214" i="2" a="1"/>
  <c r="T6214" i="2" s="1"/>
  <c r="T6215" i="2" a="1"/>
  <c r="T6215" i="2" s="1"/>
  <c r="T6216" i="2" a="1"/>
  <c r="T6216" i="2" s="1"/>
  <c r="T6217" i="2" a="1"/>
  <c r="T6217" i="2" s="1"/>
  <c r="T6218" i="2" a="1"/>
  <c r="T6218" i="2" s="1"/>
  <c r="T6219" i="2" a="1"/>
  <c r="T6219" i="2" s="1"/>
  <c r="T6220" i="2" a="1"/>
  <c r="T6220" i="2" s="1"/>
  <c r="T6221" i="2" a="1"/>
  <c r="T6221" i="2" s="1"/>
  <c r="T6222" i="2" a="1"/>
  <c r="T6222" i="2" s="1"/>
  <c r="T6223" i="2" a="1"/>
  <c r="T6223" i="2" s="1"/>
  <c r="T6224" i="2" a="1"/>
  <c r="T6224" i="2" s="1"/>
  <c r="T6225" i="2" a="1"/>
  <c r="T6225" i="2" s="1"/>
  <c r="T6226" i="2" a="1"/>
  <c r="T6226" i="2" s="1"/>
  <c r="T6227" i="2" a="1"/>
  <c r="T6227" i="2" s="1"/>
  <c r="T6228" i="2" a="1"/>
  <c r="T6228" i="2" s="1"/>
  <c r="T6229" i="2" a="1"/>
  <c r="T6229" i="2" s="1"/>
  <c r="T6230" i="2" a="1"/>
  <c r="T6230" i="2" s="1"/>
  <c r="T6231" i="2" a="1"/>
  <c r="T6231" i="2" s="1"/>
  <c r="T6232" i="2" a="1"/>
  <c r="T6232" i="2" s="1"/>
  <c r="T6233" i="2" a="1"/>
  <c r="T6233" i="2" s="1"/>
  <c r="T6234" i="2" a="1"/>
  <c r="T6234" i="2" s="1"/>
  <c r="T6235" i="2" a="1"/>
  <c r="T6235" i="2" s="1"/>
  <c r="T6236" i="2" a="1"/>
  <c r="T6236" i="2" s="1"/>
  <c r="T6237" i="2" a="1"/>
  <c r="T6237" i="2"/>
  <c r="T6238" i="2" a="1"/>
  <c r="T6238" i="2" s="1"/>
  <c r="T6239" i="2" a="1"/>
  <c r="T6239" i="2" s="1"/>
  <c r="T6240" i="2" a="1"/>
  <c r="T6240" i="2" s="1"/>
  <c r="T6241" i="2" a="1"/>
  <c r="T6241" i="2" s="1"/>
  <c r="T6242" i="2" a="1"/>
  <c r="T6242" i="2" s="1"/>
  <c r="T6243" i="2" a="1"/>
  <c r="T6243" i="2" s="1"/>
  <c r="T6244" i="2" a="1"/>
  <c r="T6244" i="2" s="1"/>
  <c r="T6245" i="2" a="1"/>
  <c r="T6245" i="2" s="1"/>
  <c r="T6246" i="2" a="1"/>
  <c r="T6246" i="2" s="1"/>
  <c r="T6247" i="2" a="1"/>
  <c r="T6247" i="2"/>
  <c r="T6248" i="2" a="1"/>
  <c r="T6248" i="2" s="1"/>
  <c r="T6249" i="2" a="1"/>
  <c r="T6249" i="2" s="1"/>
  <c r="T6250" i="2" a="1"/>
  <c r="T6250" i="2" s="1"/>
  <c r="T6251" i="2" a="1"/>
  <c r="T6251" i="2" s="1"/>
  <c r="T6252" i="2" a="1"/>
  <c r="T6252" i="2" s="1"/>
  <c r="T6253" i="2" a="1"/>
  <c r="T6253" i="2" s="1"/>
  <c r="T6254" i="2" a="1"/>
  <c r="T6254" i="2" s="1"/>
  <c r="T6255" i="2" a="1"/>
  <c r="T6255" i="2" s="1"/>
  <c r="T6256" i="2" a="1"/>
  <c r="T6256" i="2" s="1"/>
  <c r="T6257" i="2" a="1"/>
  <c r="T6257" i="2" s="1"/>
  <c r="T6258" i="2" a="1"/>
  <c r="T6258" i="2" s="1"/>
  <c r="T6259" i="2" a="1"/>
  <c r="T6259" i="2"/>
  <c r="T6260" i="2" a="1"/>
  <c r="T6260" i="2" s="1"/>
  <c r="T6261" i="2" a="1"/>
  <c r="T6261" i="2" s="1"/>
  <c r="T6262" i="2" a="1"/>
  <c r="T6262" i="2" s="1"/>
  <c r="T6263" i="2" a="1"/>
  <c r="T6263" i="2" s="1"/>
  <c r="T6264" i="2" a="1"/>
  <c r="T6264" i="2" s="1"/>
  <c r="T6265" i="2" a="1"/>
  <c r="T6265" i="2" s="1"/>
  <c r="T6266" i="2" a="1"/>
  <c r="T6266" i="2" s="1"/>
  <c r="T6267" i="2" a="1"/>
  <c r="T6267" i="2" s="1"/>
  <c r="T6268" i="2" a="1"/>
  <c r="T6268" i="2" s="1"/>
  <c r="T6269" i="2" a="1"/>
  <c r="T6269" i="2"/>
  <c r="T6270" i="2" a="1"/>
  <c r="T6270" i="2" s="1"/>
  <c r="T6271" i="2" a="1"/>
  <c r="T6271" i="2" s="1"/>
  <c r="T6272" i="2" a="1"/>
  <c r="T6272" i="2" s="1"/>
  <c r="T6273" i="2" a="1"/>
  <c r="T6273" i="2" s="1"/>
  <c r="T6274" i="2" a="1"/>
  <c r="T6274" i="2" s="1"/>
  <c r="T6275" i="2" a="1"/>
  <c r="T6275" i="2" s="1"/>
  <c r="T6276" i="2" a="1"/>
  <c r="T6276" i="2" s="1"/>
  <c r="T6277" i="2" a="1"/>
  <c r="T6277" i="2" s="1"/>
  <c r="T6278" i="2" a="1"/>
  <c r="T6278" i="2" s="1"/>
  <c r="T6279" i="2" a="1"/>
  <c r="T6279" i="2" s="1"/>
  <c r="T6280" i="2" a="1"/>
  <c r="T6280" i="2" s="1"/>
  <c r="T6281" i="2" a="1"/>
  <c r="T6281" i="2" s="1"/>
  <c r="T6282" i="2" a="1"/>
  <c r="T6282" i="2" s="1"/>
  <c r="T6283" i="2" a="1"/>
  <c r="T6283" i="2" s="1"/>
  <c r="T6284" i="2" a="1"/>
  <c r="T6284" i="2" s="1"/>
  <c r="T6285" i="2" a="1"/>
  <c r="T6285" i="2" s="1"/>
  <c r="T6286" i="2" a="1"/>
  <c r="T6286" i="2" s="1"/>
  <c r="T6287" i="2" a="1"/>
  <c r="T6287" i="2"/>
  <c r="T6288" i="2" a="1"/>
  <c r="T6288" i="2" s="1"/>
  <c r="T6289" i="2" a="1"/>
  <c r="T6289" i="2" s="1"/>
  <c r="T6290" i="2" a="1"/>
  <c r="T6290" i="2"/>
  <c r="T6291" i="2" a="1"/>
  <c r="T6291" i="2" s="1"/>
  <c r="T6292" i="2" a="1"/>
  <c r="T6292" i="2" s="1"/>
  <c r="T6293" i="2" a="1"/>
  <c r="T6293" i="2" s="1"/>
  <c r="T6294" i="2" a="1"/>
  <c r="T6294" i="2" s="1"/>
  <c r="T6295" i="2" a="1"/>
  <c r="T6295" i="2" s="1"/>
  <c r="T6296" i="2" a="1"/>
  <c r="T6296" i="2" s="1"/>
  <c r="T6297" i="2" a="1"/>
  <c r="T6297" i="2" s="1"/>
  <c r="T6298" i="2" a="1"/>
  <c r="T6298" i="2" s="1"/>
  <c r="T6299" i="2" a="1"/>
  <c r="T6299" i="2" s="1"/>
  <c r="T6300" i="2" a="1"/>
  <c r="T6300" i="2" s="1"/>
  <c r="T6301" i="2" a="1"/>
  <c r="T6301" i="2" s="1"/>
  <c r="T6302" i="2" a="1"/>
  <c r="T6302" i="2" s="1"/>
  <c r="T6303" i="2" a="1"/>
  <c r="T6303" i="2"/>
  <c r="T6304" i="2" a="1"/>
  <c r="T6304" i="2" s="1"/>
  <c r="T6305" i="2" a="1"/>
  <c r="T6305" i="2" s="1"/>
  <c r="T6306" i="2" a="1"/>
  <c r="T6306" i="2" s="1"/>
  <c r="T6307" i="2" a="1"/>
  <c r="T6307" i="2" s="1"/>
  <c r="T6308" i="2" a="1"/>
  <c r="T6308" i="2" s="1"/>
  <c r="T6309" i="2" a="1"/>
  <c r="T6309" i="2" s="1"/>
  <c r="T6310" i="2" a="1"/>
  <c r="T6310" i="2" s="1"/>
  <c r="T6311" i="2" a="1"/>
  <c r="T6311" i="2" s="1"/>
  <c r="T6312" i="2" a="1"/>
  <c r="T6312" i="2" s="1"/>
  <c r="T6313" i="2" a="1"/>
  <c r="T6313" i="2" s="1"/>
  <c r="T6314" i="2" a="1"/>
  <c r="T6314" i="2" s="1"/>
  <c r="T6315" i="2" a="1"/>
  <c r="T6315" i="2" s="1"/>
  <c r="T6316" i="2" a="1"/>
  <c r="T6316" i="2" s="1"/>
  <c r="T6317" i="2" a="1"/>
  <c r="T6317" i="2" s="1"/>
  <c r="T6318" i="2" a="1"/>
  <c r="T6318" i="2" s="1"/>
  <c r="T6319" i="2" a="1"/>
  <c r="T6319" i="2" s="1"/>
  <c r="T6320" i="2" a="1"/>
  <c r="T6320" i="2" s="1"/>
  <c r="T6321" i="2" a="1"/>
  <c r="T6321" i="2" s="1"/>
  <c r="T6322" i="2" a="1"/>
  <c r="T6322" i="2" s="1"/>
  <c r="T6323" i="2" a="1"/>
  <c r="T6323" i="2" s="1"/>
  <c r="T6324" i="2" a="1"/>
  <c r="T6324" i="2" s="1"/>
  <c r="T6325" i="2" a="1"/>
  <c r="T6325" i="2" s="1"/>
  <c r="T6326" i="2" a="1"/>
  <c r="T6326" i="2" s="1"/>
  <c r="T6327" i="2" a="1"/>
  <c r="T6327" i="2" s="1"/>
  <c r="T6328" i="2" a="1"/>
  <c r="T6328" i="2" s="1"/>
  <c r="T6329" i="2" a="1"/>
  <c r="T6329" i="2" s="1"/>
  <c r="T6330" i="2" a="1"/>
  <c r="T6330" i="2" s="1"/>
  <c r="T6331" i="2" a="1"/>
  <c r="T6331" i="2" s="1"/>
  <c r="T6332" i="2" a="1"/>
  <c r="T6332" i="2" s="1"/>
  <c r="T6333" i="2" a="1"/>
  <c r="T6333" i="2" s="1"/>
  <c r="T6334" i="2" a="1"/>
  <c r="T6334" i="2" s="1"/>
  <c r="T6335" i="2" a="1"/>
  <c r="T6335" i="2" s="1"/>
  <c r="T6336" i="2" a="1"/>
  <c r="T6336" i="2" s="1"/>
  <c r="T6337" i="2" a="1"/>
  <c r="T6337" i="2" s="1"/>
  <c r="T6338" i="2" a="1"/>
  <c r="T6338" i="2" s="1"/>
  <c r="T6339" i="2" a="1"/>
  <c r="T6339" i="2" s="1"/>
  <c r="T6340" i="2" a="1"/>
  <c r="T6340" i="2" s="1"/>
  <c r="T6341" i="2" a="1"/>
  <c r="T6341" i="2" s="1"/>
  <c r="T6342" i="2" a="1"/>
  <c r="T6342" i="2" s="1"/>
  <c r="T6343" i="2" a="1"/>
  <c r="T6343" i="2" s="1"/>
  <c r="T6344" i="2" a="1"/>
  <c r="T6344" i="2" s="1"/>
  <c r="T6345" i="2" a="1"/>
  <c r="T6345" i="2" s="1"/>
  <c r="T6346" i="2" a="1"/>
  <c r="T6346" i="2" s="1"/>
  <c r="T6347" i="2" a="1"/>
  <c r="T6347" i="2" s="1"/>
  <c r="T6348" i="2" a="1"/>
  <c r="T6348" i="2" s="1"/>
  <c r="T6349" i="2" a="1"/>
  <c r="T6349" i="2" s="1"/>
  <c r="T6350" i="2" a="1"/>
  <c r="T6350" i="2" s="1"/>
  <c r="T6351" i="2" a="1"/>
  <c r="T6351" i="2" s="1"/>
  <c r="T6352" i="2" a="1"/>
  <c r="T6352" i="2" s="1"/>
  <c r="T6353" i="2" a="1"/>
  <c r="T6353" i="2" s="1"/>
  <c r="T6354" i="2" a="1"/>
  <c r="T6354" i="2" s="1"/>
  <c r="T6355" i="2" a="1"/>
  <c r="T6355" i="2" s="1"/>
  <c r="T6356" i="2" a="1"/>
  <c r="T6356" i="2" s="1"/>
  <c r="T6357" i="2" a="1"/>
  <c r="T6357" i="2" s="1"/>
  <c r="T6358" i="2" a="1"/>
  <c r="T6358" i="2" s="1"/>
  <c r="T6359" i="2" a="1"/>
  <c r="T6359" i="2" s="1"/>
  <c r="T6360" i="2" a="1"/>
  <c r="T6360" i="2" s="1"/>
  <c r="T6361" i="2" a="1"/>
  <c r="T6361" i="2" s="1"/>
  <c r="T6362" i="2" a="1"/>
  <c r="T6362" i="2" s="1"/>
  <c r="T6363" i="2" a="1"/>
  <c r="T6363" i="2" s="1"/>
  <c r="T6364" i="2" a="1"/>
  <c r="T6364" i="2" s="1"/>
  <c r="T6365" i="2" a="1"/>
  <c r="T6365" i="2" s="1"/>
  <c r="T6366" i="2" a="1"/>
  <c r="T6366" i="2" s="1"/>
  <c r="T6367" i="2" a="1"/>
  <c r="T6367" i="2" s="1"/>
  <c r="T6368" i="2" a="1"/>
  <c r="T6368" i="2" s="1"/>
  <c r="T6369" i="2" a="1"/>
  <c r="T6369" i="2" s="1"/>
  <c r="T6370" i="2" a="1"/>
  <c r="T6370" i="2" s="1"/>
  <c r="T6371" i="2" a="1"/>
  <c r="T6371" i="2" s="1"/>
  <c r="T6372" i="2" a="1"/>
  <c r="T6372" i="2" s="1"/>
  <c r="T6373" i="2" a="1"/>
  <c r="T6373" i="2" s="1"/>
  <c r="T6374" i="2" a="1"/>
  <c r="T6374" i="2" s="1"/>
  <c r="T6375" i="2" a="1"/>
  <c r="T6375" i="2" s="1"/>
  <c r="T6376" i="2" a="1"/>
  <c r="T6376" i="2" s="1"/>
  <c r="T6377" i="2" a="1"/>
  <c r="T6377" i="2" s="1"/>
  <c r="T6378" i="2" a="1"/>
  <c r="T6378" i="2" s="1"/>
  <c r="T6379" i="2" a="1"/>
  <c r="T6379" i="2" s="1"/>
  <c r="T6380" i="2" a="1"/>
  <c r="T6380" i="2" s="1"/>
  <c r="T6381" i="2" a="1"/>
  <c r="T6381" i="2" s="1"/>
  <c r="T6382" i="2" a="1"/>
  <c r="T6382" i="2" s="1"/>
  <c r="T6383" i="2" a="1"/>
  <c r="T6383" i="2" s="1"/>
  <c r="T6384" i="2" a="1"/>
  <c r="T6384" i="2" s="1"/>
  <c r="T6385" i="2" a="1"/>
  <c r="T6385" i="2" s="1"/>
  <c r="T6386" i="2" a="1"/>
  <c r="T6386" i="2" s="1"/>
  <c r="T6387" i="2" a="1"/>
  <c r="T6387" i="2" s="1"/>
  <c r="T6388" i="2" a="1"/>
  <c r="T6388" i="2" s="1"/>
  <c r="T6389" i="2" a="1"/>
  <c r="T6389" i="2" s="1"/>
  <c r="T6390" i="2" a="1"/>
  <c r="T6390" i="2" s="1"/>
  <c r="T6391" i="2" a="1"/>
  <c r="T6391" i="2" s="1"/>
  <c r="T6392" i="2" a="1"/>
  <c r="T6392" i="2" s="1"/>
  <c r="T6393" i="2" a="1"/>
  <c r="T6393" i="2" s="1"/>
  <c r="T6394" i="2" a="1"/>
  <c r="T6394" i="2" s="1"/>
  <c r="T6395" i="2" a="1"/>
  <c r="T6395" i="2" s="1"/>
  <c r="T6396" i="2" a="1"/>
  <c r="T6396" i="2" s="1"/>
  <c r="T6397" i="2" a="1"/>
  <c r="T6397" i="2" s="1"/>
  <c r="T6398" i="2" a="1"/>
  <c r="T6398" i="2" s="1"/>
  <c r="T6399" i="2" a="1"/>
  <c r="T6399" i="2" s="1"/>
  <c r="T6400" i="2" a="1"/>
  <c r="T6400" i="2" s="1"/>
  <c r="T6401" i="2" a="1"/>
  <c r="T6401" i="2" s="1"/>
  <c r="T6402" i="2" a="1"/>
  <c r="T6402" i="2" s="1"/>
  <c r="T6403" i="2" a="1"/>
  <c r="T6403" i="2"/>
  <c r="T6404" i="2" a="1"/>
  <c r="T6404" i="2" s="1"/>
  <c r="T6405" i="2" a="1"/>
  <c r="T6405" i="2" s="1"/>
  <c r="T6406" i="2" a="1"/>
  <c r="T6406" i="2" s="1"/>
  <c r="T6407" i="2" a="1"/>
  <c r="T6407" i="2" s="1"/>
  <c r="T6408" i="2" a="1"/>
  <c r="T6408" i="2" s="1"/>
  <c r="T6409" i="2" a="1"/>
  <c r="T6409" i="2" s="1"/>
  <c r="T6410" i="2" a="1"/>
  <c r="T6410" i="2" s="1"/>
  <c r="T6411" i="2" a="1"/>
  <c r="T6411" i="2" s="1"/>
  <c r="T6412" i="2" a="1"/>
  <c r="T6412" i="2" s="1"/>
  <c r="T6413" i="2" a="1"/>
  <c r="T6413" i="2" s="1"/>
  <c r="T6414" i="2" a="1"/>
  <c r="T6414" i="2" s="1"/>
  <c r="T6415" i="2" a="1"/>
  <c r="T6415" i="2" s="1"/>
  <c r="T6416" i="2" a="1"/>
  <c r="T6416" i="2" s="1"/>
  <c r="T6417" i="2" a="1"/>
  <c r="T6417" i="2" s="1"/>
  <c r="T6418" i="2" a="1"/>
  <c r="T6418" i="2" s="1"/>
  <c r="T6419" i="2" a="1"/>
  <c r="T6419" i="2" s="1"/>
  <c r="T6420" i="2" a="1"/>
  <c r="T6420" i="2" s="1"/>
  <c r="T6421" i="2" a="1"/>
  <c r="T6421" i="2" s="1"/>
  <c r="T6422" i="2" a="1"/>
  <c r="T6422" i="2" s="1"/>
  <c r="T6423" i="2" a="1"/>
  <c r="T6423" i="2" s="1"/>
  <c r="T6424" i="2" a="1"/>
  <c r="T6424" i="2" s="1"/>
  <c r="T6425" i="2" a="1"/>
  <c r="T6425" i="2" s="1"/>
  <c r="T6426" i="2" a="1"/>
  <c r="T6426" i="2" s="1"/>
  <c r="T6427" i="2" a="1"/>
  <c r="T6427" i="2" s="1"/>
  <c r="T6428" i="2" a="1"/>
  <c r="T6428" i="2" s="1"/>
  <c r="T6429" i="2" a="1"/>
  <c r="T6429" i="2" s="1"/>
  <c r="T6430" i="2" a="1"/>
  <c r="T6430" i="2" s="1"/>
  <c r="T6431" i="2" a="1"/>
  <c r="T6431" i="2" s="1"/>
  <c r="T6432" i="2" a="1"/>
  <c r="T6432" i="2" s="1"/>
  <c r="T6433" i="2" a="1"/>
  <c r="T6433" i="2" s="1"/>
  <c r="T6434" i="2" a="1"/>
  <c r="T6434" i="2" s="1"/>
  <c r="T6435" i="2" a="1"/>
  <c r="T6435" i="2" s="1"/>
  <c r="T6436" i="2" a="1"/>
  <c r="T6436" i="2" s="1"/>
  <c r="T6437" i="2" a="1"/>
  <c r="T6437" i="2" s="1"/>
  <c r="T6438" i="2" a="1"/>
  <c r="T6438" i="2" s="1"/>
  <c r="T6439" i="2" a="1"/>
  <c r="T6439" i="2" s="1"/>
  <c r="T6440" i="2" a="1"/>
  <c r="T6440" i="2" s="1"/>
  <c r="T6441" i="2" a="1"/>
  <c r="T6441" i="2" s="1"/>
  <c r="T6442" i="2" a="1"/>
  <c r="T6442" i="2" s="1"/>
  <c r="T6443" i="2" a="1"/>
  <c r="T6443" i="2" s="1"/>
  <c r="T6444" i="2" a="1"/>
  <c r="T6444" i="2" s="1"/>
  <c r="T6445" i="2" a="1"/>
  <c r="T6445" i="2" s="1"/>
  <c r="T6446" i="2" a="1"/>
  <c r="T6446" i="2" s="1"/>
  <c r="T6447" i="2" a="1"/>
  <c r="T6447" i="2" s="1"/>
  <c r="T6448" i="2" a="1"/>
  <c r="T6448" i="2" s="1"/>
  <c r="T6449" i="2" a="1"/>
  <c r="T6449" i="2" s="1"/>
  <c r="T6450" i="2" a="1"/>
  <c r="T6450" i="2" s="1"/>
  <c r="T6451" i="2" a="1"/>
  <c r="T6451" i="2" s="1"/>
  <c r="T6452" i="2" a="1"/>
  <c r="T6452" i="2" s="1"/>
  <c r="T6453" i="2" a="1"/>
  <c r="T6453" i="2" s="1"/>
  <c r="T6454" i="2" a="1"/>
  <c r="T6454" i="2" s="1"/>
  <c r="T6455" i="2" a="1"/>
  <c r="T6455" i="2" s="1"/>
  <c r="T6456" i="2" a="1"/>
  <c r="T6456" i="2" s="1"/>
  <c r="T6457" i="2" a="1"/>
  <c r="T6457" i="2" s="1"/>
  <c r="T6458" i="2" a="1"/>
  <c r="T6458" i="2" s="1"/>
  <c r="T6459" i="2" a="1"/>
  <c r="T6459" i="2" s="1"/>
  <c r="T6460" i="2" a="1"/>
  <c r="T6460" i="2" s="1"/>
  <c r="T6461" i="2" a="1"/>
  <c r="T6461" i="2" s="1"/>
  <c r="T6462" i="2" a="1"/>
  <c r="T6462" i="2" s="1"/>
  <c r="T6463" i="2" a="1"/>
  <c r="T6463" i="2" s="1"/>
  <c r="T6464" i="2" a="1"/>
  <c r="T6464" i="2" s="1"/>
  <c r="T6465" i="2" a="1"/>
  <c r="T6465" i="2" s="1"/>
  <c r="T6466" i="2" a="1"/>
  <c r="T6466" i="2" s="1"/>
  <c r="T6467" i="2" a="1"/>
  <c r="T6467" i="2"/>
  <c r="T6468" i="2" a="1"/>
  <c r="T6468" i="2" s="1"/>
  <c r="T6469" i="2" a="1"/>
  <c r="T6469" i="2" s="1"/>
  <c r="T6470" i="2" a="1"/>
  <c r="T6470" i="2" s="1"/>
  <c r="T6471" i="2" a="1"/>
  <c r="T6471" i="2" s="1"/>
  <c r="T6472" i="2" a="1"/>
  <c r="T6472" i="2" s="1"/>
  <c r="T6473" i="2" a="1"/>
  <c r="T6473" i="2" s="1"/>
  <c r="T6474" i="2" a="1"/>
  <c r="T6474" i="2" s="1"/>
  <c r="T6475" i="2" a="1"/>
  <c r="T6475" i="2" s="1"/>
  <c r="T6476" i="2" a="1"/>
  <c r="T6476" i="2" s="1"/>
  <c r="T6477" i="2" a="1"/>
  <c r="T6477" i="2"/>
  <c r="T6478" i="2" a="1"/>
  <c r="T6478" i="2" s="1"/>
  <c r="T6479" i="2" a="1"/>
  <c r="T6479" i="2" s="1"/>
  <c r="T6480" i="2" a="1"/>
  <c r="T6480" i="2" s="1"/>
  <c r="T6481" i="2" a="1"/>
  <c r="T6481" i="2" s="1"/>
  <c r="T6482" i="2" a="1"/>
  <c r="T6482" i="2" s="1"/>
  <c r="T6483" i="2" a="1"/>
  <c r="T6483" i="2" s="1"/>
  <c r="T6484" i="2" a="1"/>
  <c r="T6484" i="2" s="1"/>
  <c r="T6485" i="2" a="1"/>
  <c r="T6485" i="2" s="1"/>
  <c r="T6486" i="2" a="1"/>
  <c r="T6486" i="2" s="1"/>
  <c r="T6487" i="2" a="1"/>
  <c r="T6487" i="2" s="1"/>
  <c r="T6488" i="2" a="1"/>
  <c r="T6488" i="2" s="1"/>
  <c r="T6489" i="2" a="1"/>
  <c r="T6489" i="2" s="1"/>
  <c r="T6490" i="2" a="1"/>
  <c r="T6490" i="2" s="1"/>
  <c r="T6491" i="2" a="1"/>
  <c r="T6491" i="2"/>
  <c r="T6492" i="2" a="1"/>
  <c r="T6492" i="2" s="1"/>
  <c r="T6493" i="2" a="1"/>
  <c r="T6493" i="2" s="1"/>
  <c r="T6494" i="2" a="1"/>
  <c r="T6494" i="2"/>
  <c r="T6495" i="2" a="1"/>
  <c r="T6495" i="2" s="1"/>
  <c r="T6496" i="2" a="1"/>
  <c r="T6496" i="2" s="1"/>
  <c r="T6497" i="2" a="1"/>
  <c r="T6497" i="2" s="1"/>
  <c r="T6498" i="2" a="1"/>
  <c r="T6498" i="2" s="1"/>
  <c r="T6499" i="2" a="1"/>
  <c r="T6499" i="2" s="1"/>
  <c r="T6500" i="2" a="1"/>
  <c r="T6500" i="2" s="1"/>
  <c r="T6501" i="2" a="1"/>
  <c r="T6501" i="2" s="1"/>
  <c r="T6502" i="2" a="1"/>
  <c r="T6502" i="2" s="1"/>
  <c r="T6503" i="2" a="1"/>
  <c r="T6503" i="2"/>
  <c r="T6504" i="2" a="1"/>
  <c r="T6504" i="2" s="1"/>
  <c r="T6505" i="2" a="1"/>
  <c r="T6505" i="2" s="1"/>
  <c r="T6506" i="2" a="1"/>
  <c r="T6506" i="2" s="1"/>
  <c r="T6507" i="2" a="1"/>
  <c r="T6507" i="2" s="1"/>
  <c r="T6508" i="2" a="1"/>
  <c r="T6508" i="2" s="1"/>
  <c r="T6509" i="2" a="1"/>
  <c r="T6509" i="2" s="1"/>
  <c r="T6510" i="2" a="1"/>
  <c r="T6510" i="2" s="1"/>
  <c r="T6511" i="2" a="1"/>
  <c r="T6511" i="2"/>
  <c r="T6512" i="2" a="1"/>
  <c r="T6512" i="2" s="1"/>
  <c r="T6513" i="2" a="1"/>
  <c r="T6513" i="2" s="1"/>
  <c r="T6514" i="2" a="1"/>
  <c r="T6514" i="2" s="1"/>
  <c r="T6515" i="2" a="1"/>
  <c r="T6515" i="2" s="1"/>
  <c r="T6516" i="2" a="1"/>
  <c r="T6516" i="2" s="1"/>
  <c r="T6517" i="2" a="1"/>
  <c r="T6517" i="2"/>
  <c r="T6518" i="2" a="1"/>
  <c r="T6518" i="2" s="1"/>
  <c r="T6519" i="2" a="1"/>
  <c r="T6519" i="2" s="1"/>
  <c r="T6520" i="2" a="1"/>
  <c r="T6520" i="2" s="1"/>
  <c r="T6521" i="2" a="1"/>
  <c r="T6521" i="2" s="1"/>
  <c r="T6522" i="2" a="1"/>
  <c r="T6522" i="2"/>
  <c r="T6523" i="2" a="1"/>
  <c r="T6523" i="2" s="1"/>
  <c r="T6524" i="2" a="1"/>
  <c r="T6524" i="2" s="1"/>
  <c r="T6525" i="2" a="1"/>
  <c r="T6525" i="2" s="1"/>
  <c r="T6526" i="2" a="1"/>
  <c r="T6526" i="2" s="1"/>
  <c r="T6527" i="2" a="1"/>
  <c r="T6527" i="2" s="1"/>
  <c r="T6528" i="2" a="1"/>
  <c r="T6528" i="2" s="1"/>
  <c r="T6529" i="2" a="1"/>
  <c r="T6529" i="2" s="1"/>
  <c r="T6530" i="2" a="1"/>
  <c r="T6530" i="2"/>
  <c r="T6531" i="2" a="1"/>
  <c r="T6531" i="2" s="1"/>
  <c r="T6532" i="2" a="1"/>
  <c r="T6532" i="2" s="1"/>
  <c r="T6533" i="2" a="1"/>
  <c r="T6533" i="2" s="1"/>
  <c r="T6534" i="2" a="1"/>
  <c r="T6534" i="2" s="1"/>
  <c r="T6535" i="2" a="1"/>
  <c r="T6535" i="2" s="1"/>
  <c r="T6536" i="2" a="1"/>
  <c r="T6536" i="2" s="1"/>
  <c r="T6537" i="2" a="1"/>
  <c r="T6537" i="2" s="1"/>
  <c r="T6538" i="2" a="1"/>
  <c r="T6538" i="2" s="1"/>
  <c r="T6539" i="2" a="1"/>
  <c r="T6539" i="2" s="1"/>
  <c r="T6540" i="2" a="1"/>
  <c r="T6540" i="2" s="1"/>
  <c r="T6541" i="2" a="1"/>
  <c r="T6541" i="2" s="1"/>
  <c r="T6542" i="2" a="1"/>
  <c r="T6542" i="2" s="1"/>
  <c r="T6543" i="2" a="1"/>
  <c r="T6543" i="2" s="1"/>
  <c r="T6544" i="2" a="1"/>
  <c r="T6544" i="2" s="1"/>
  <c r="T6545" i="2" a="1"/>
  <c r="T6545" i="2" s="1"/>
  <c r="T6546" i="2" a="1"/>
  <c r="T6546" i="2" s="1"/>
  <c r="T6547" i="2" a="1"/>
  <c r="T6547" i="2" s="1"/>
  <c r="T6548" i="2" a="1"/>
  <c r="T6548" i="2" s="1"/>
  <c r="T6549" i="2" a="1"/>
  <c r="T6549" i="2" s="1"/>
  <c r="T6550" i="2" a="1"/>
  <c r="T6550" i="2" s="1"/>
  <c r="T6551" i="2" a="1"/>
  <c r="T6551" i="2" s="1"/>
  <c r="T6552" i="2" a="1"/>
  <c r="T6552" i="2" s="1"/>
  <c r="T6553" i="2" a="1"/>
  <c r="T6553" i="2" s="1"/>
  <c r="T6554" i="2" a="1"/>
  <c r="T6554" i="2"/>
  <c r="T6555" i="2" a="1"/>
  <c r="T6555" i="2"/>
  <c r="T6556" i="2" a="1"/>
  <c r="T6556" i="2" s="1"/>
  <c r="T6557" i="2" a="1"/>
  <c r="T6557" i="2" s="1"/>
  <c r="T6558" i="2" a="1"/>
  <c r="T6558" i="2" s="1"/>
  <c r="T6559" i="2" a="1"/>
  <c r="T6559" i="2" s="1"/>
  <c r="T6560" i="2" a="1"/>
  <c r="T6560" i="2" s="1"/>
  <c r="T6561" i="2" a="1"/>
  <c r="T6561" i="2" s="1"/>
  <c r="T6562" i="2" a="1"/>
  <c r="T6562" i="2" s="1"/>
  <c r="T6563" i="2" a="1"/>
  <c r="T6563" i="2" s="1"/>
  <c r="T6564" i="2" a="1"/>
  <c r="T6564" i="2" s="1"/>
  <c r="T6565" i="2" a="1"/>
  <c r="T6565" i="2" s="1"/>
  <c r="T6566" i="2" a="1"/>
  <c r="T6566" i="2" s="1"/>
  <c r="T6567" i="2" a="1"/>
  <c r="T6567" i="2" s="1"/>
  <c r="T6568" i="2" a="1"/>
  <c r="T6568" i="2" s="1"/>
  <c r="T6569" i="2" a="1"/>
  <c r="T6569" i="2" s="1"/>
  <c r="T6570" i="2" a="1"/>
  <c r="T6570" i="2" s="1"/>
  <c r="T6571" i="2" a="1"/>
  <c r="T6571" i="2" s="1"/>
  <c r="T6572" i="2" a="1"/>
  <c r="T6572" i="2" s="1"/>
  <c r="T6573" i="2" a="1"/>
  <c r="T6573" i="2" s="1"/>
  <c r="T6574" i="2" a="1"/>
  <c r="T6574" i="2" s="1"/>
  <c r="T6575" i="2" a="1"/>
  <c r="T6575" i="2" s="1"/>
  <c r="T6576" i="2" a="1"/>
  <c r="T6576" i="2" s="1"/>
  <c r="T6577" i="2" a="1"/>
  <c r="T6577" i="2" s="1"/>
  <c r="T6578" i="2" a="1"/>
  <c r="T6578" i="2" s="1"/>
  <c r="T6579" i="2" a="1"/>
  <c r="T6579" i="2" s="1"/>
  <c r="T6580" i="2" a="1"/>
  <c r="T6580" i="2" s="1"/>
  <c r="T6581" i="2" a="1"/>
  <c r="T6581" i="2" s="1"/>
  <c r="T6582" i="2" a="1"/>
  <c r="T6582" i="2" s="1"/>
  <c r="T6583" i="2" a="1"/>
  <c r="T6583" i="2" s="1"/>
  <c r="T6584" i="2" a="1"/>
  <c r="T6584" i="2" s="1"/>
  <c r="T6585" i="2" a="1"/>
  <c r="T6585" i="2" s="1"/>
  <c r="T6586" i="2" a="1"/>
  <c r="T6586" i="2" s="1"/>
  <c r="T6587" i="2" a="1"/>
  <c r="T6587" i="2" s="1"/>
  <c r="T6588" i="2" a="1"/>
  <c r="T6588" i="2" s="1"/>
  <c r="T6589" i="2" a="1"/>
  <c r="T6589" i="2" s="1"/>
  <c r="T6590" i="2" a="1"/>
  <c r="T6590" i="2" s="1"/>
  <c r="T6591" i="2" a="1"/>
  <c r="T6591" i="2" s="1"/>
  <c r="T6592" i="2" a="1"/>
  <c r="T6592" i="2" s="1"/>
  <c r="T6593" i="2" a="1"/>
  <c r="T6593" i="2" s="1"/>
  <c r="T6594" i="2" a="1"/>
  <c r="T6594" i="2" s="1"/>
  <c r="T6595" i="2" a="1"/>
  <c r="T6595" i="2" s="1"/>
  <c r="T6596" i="2" a="1"/>
  <c r="T6596" i="2" s="1"/>
  <c r="T6597" i="2" a="1"/>
  <c r="T6597" i="2" s="1"/>
  <c r="T6598" i="2" a="1"/>
  <c r="T6598" i="2" s="1"/>
  <c r="T6599" i="2" a="1"/>
  <c r="T6599" i="2" s="1"/>
  <c r="T6600" i="2" a="1"/>
  <c r="T6600" i="2" s="1"/>
  <c r="T6601" i="2" a="1"/>
  <c r="T6601" i="2" s="1"/>
  <c r="T6602" i="2" a="1"/>
  <c r="T6602" i="2" s="1"/>
  <c r="T6603" i="2" a="1"/>
  <c r="T6603" i="2" s="1"/>
  <c r="T6604" i="2" a="1"/>
  <c r="T6604" i="2" s="1"/>
  <c r="T6605" i="2" a="1"/>
  <c r="T6605" i="2" s="1"/>
  <c r="T6606" i="2" a="1"/>
  <c r="T6606" i="2" s="1"/>
  <c r="T6607" i="2" a="1"/>
  <c r="T6607" i="2" s="1"/>
  <c r="T6608" i="2" a="1"/>
  <c r="T6608" i="2" s="1"/>
  <c r="T6609" i="2" a="1"/>
  <c r="T6609" i="2" s="1"/>
  <c r="T6610" i="2" a="1"/>
  <c r="T6610" i="2" s="1"/>
  <c r="T6611" i="2" a="1"/>
  <c r="T6611" i="2" s="1"/>
  <c r="T6612" i="2" a="1"/>
  <c r="T6612" i="2" s="1"/>
  <c r="T6613" i="2" a="1"/>
  <c r="T6613" i="2" s="1"/>
  <c r="T6614" i="2" a="1"/>
  <c r="T6614" i="2" s="1"/>
  <c r="T6615" i="2" a="1"/>
  <c r="T6615" i="2" s="1"/>
  <c r="T6616" i="2" a="1"/>
  <c r="T6616" i="2" s="1"/>
  <c r="T6617" i="2" a="1"/>
  <c r="T6617" i="2" s="1"/>
  <c r="T6618" i="2" a="1"/>
  <c r="T6618" i="2" s="1"/>
  <c r="T6619" i="2" a="1"/>
  <c r="T6619" i="2" s="1"/>
  <c r="T6620" i="2" a="1"/>
  <c r="T6620" i="2" s="1"/>
  <c r="T6621" i="2" a="1"/>
  <c r="T6621" i="2" s="1"/>
  <c r="T6622" i="2" a="1"/>
  <c r="T6622" i="2" s="1"/>
  <c r="T6623" i="2" a="1"/>
  <c r="T6623" i="2" s="1"/>
  <c r="T6624" i="2" a="1"/>
  <c r="T6624" i="2" s="1"/>
  <c r="T6625" i="2" a="1"/>
  <c r="T6625" i="2" s="1"/>
  <c r="T6626" i="2" a="1"/>
  <c r="T6626" i="2" s="1"/>
  <c r="T6627" i="2" a="1"/>
  <c r="T6627" i="2" s="1"/>
  <c r="T6628" i="2" a="1"/>
  <c r="T6628" i="2" s="1"/>
  <c r="T6629" i="2" a="1"/>
  <c r="T6629" i="2" s="1"/>
  <c r="T6630" i="2" a="1"/>
  <c r="T6630" i="2" s="1"/>
  <c r="T6631" i="2" a="1"/>
  <c r="T6631" i="2" s="1"/>
  <c r="T6632" i="2" a="1"/>
  <c r="T6632" i="2" s="1"/>
  <c r="T6633" i="2" a="1"/>
  <c r="T6633" i="2" s="1"/>
  <c r="T6634" i="2" a="1"/>
  <c r="T6634" i="2" s="1"/>
  <c r="T6635" i="2" a="1"/>
  <c r="T6635" i="2"/>
  <c r="T6636" i="2" a="1"/>
  <c r="T6636" i="2" s="1"/>
  <c r="T6637" i="2" a="1"/>
  <c r="T6637" i="2" s="1"/>
  <c r="T6638" i="2" a="1"/>
  <c r="T6638" i="2" s="1"/>
  <c r="T6639" i="2" a="1"/>
  <c r="T6639" i="2" s="1"/>
  <c r="T6640" i="2" a="1"/>
  <c r="T6640" i="2" s="1"/>
  <c r="T6641" i="2" a="1"/>
  <c r="T6641" i="2" s="1"/>
  <c r="T6642" i="2" a="1"/>
  <c r="T6642" i="2" s="1"/>
  <c r="T6643" i="2" a="1"/>
  <c r="T6643" i="2" s="1"/>
  <c r="T6644" i="2" a="1"/>
  <c r="T6644" i="2" s="1"/>
  <c r="T6645" i="2" a="1"/>
  <c r="T6645" i="2" s="1"/>
  <c r="T6646" i="2" a="1"/>
  <c r="T6646" i="2" s="1"/>
  <c r="T6647" i="2" a="1"/>
  <c r="T6647" i="2" s="1"/>
  <c r="T6648" i="2" a="1"/>
  <c r="T6648" i="2" s="1"/>
  <c r="T6649" i="2" a="1"/>
  <c r="T6649" i="2" s="1"/>
  <c r="T6650" i="2" a="1"/>
  <c r="T6650" i="2" s="1"/>
  <c r="T6651" i="2" a="1"/>
  <c r="T6651" i="2" s="1"/>
  <c r="T6652" i="2" a="1"/>
  <c r="T6652" i="2" s="1"/>
  <c r="T6653" i="2" a="1"/>
  <c r="T6653" i="2" s="1"/>
  <c r="T6654" i="2" a="1"/>
  <c r="T6654" i="2" s="1"/>
  <c r="T6655" i="2" a="1"/>
  <c r="T6655" i="2" s="1"/>
  <c r="T6656" i="2" a="1"/>
  <c r="T6656" i="2" s="1"/>
  <c r="T6657" i="2" a="1"/>
  <c r="T6657" i="2" s="1"/>
  <c r="T6658" i="2" a="1"/>
  <c r="T6658" i="2"/>
  <c r="T6659" i="2" a="1"/>
  <c r="T6659" i="2" s="1"/>
  <c r="T6660" i="2" a="1"/>
  <c r="T6660" i="2" s="1"/>
  <c r="T6661" i="2" a="1"/>
  <c r="T6661" i="2" s="1"/>
  <c r="T6662" i="2" a="1"/>
  <c r="T6662" i="2" s="1"/>
  <c r="T6663" i="2" a="1"/>
  <c r="T6663" i="2" s="1"/>
  <c r="T6664" i="2" a="1"/>
  <c r="T6664" i="2" s="1"/>
  <c r="T6665" i="2" a="1"/>
  <c r="T6665" i="2" s="1"/>
  <c r="T6666" i="2" a="1"/>
  <c r="T6666" i="2" s="1"/>
  <c r="T6667" i="2" a="1"/>
  <c r="T6667" i="2"/>
  <c r="T6668" i="2" a="1"/>
  <c r="T6668" i="2" s="1"/>
  <c r="T6669" i="2" a="1"/>
  <c r="T6669" i="2" s="1"/>
  <c r="T6670" i="2" a="1"/>
  <c r="T6670" i="2" s="1"/>
  <c r="T6671" i="2" a="1"/>
  <c r="T6671" i="2" s="1"/>
  <c r="T6672" i="2" a="1"/>
  <c r="T6672" i="2" s="1"/>
  <c r="T6673" i="2" a="1"/>
  <c r="T6673" i="2" s="1"/>
  <c r="T6674" i="2" a="1"/>
  <c r="T6674" i="2" s="1"/>
  <c r="T6675" i="2" a="1"/>
  <c r="T6675" i="2" s="1"/>
  <c r="T6676" i="2" a="1"/>
  <c r="T6676" i="2" s="1"/>
  <c r="T6677" i="2" a="1"/>
  <c r="T6677" i="2" s="1"/>
  <c r="T6678" i="2" a="1"/>
  <c r="T6678" i="2" s="1"/>
  <c r="T6679" i="2" a="1"/>
  <c r="T6679" i="2" s="1"/>
  <c r="T6680" i="2" a="1"/>
  <c r="T6680" i="2" s="1"/>
  <c r="T6681" i="2" a="1"/>
  <c r="T6681" i="2" s="1"/>
  <c r="T6682" i="2" a="1"/>
  <c r="T6682" i="2" s="1"/>
  <c r="T6683" i="2" a="1"/>
  <c r="T6683" i="2" s="1"/>
  <c r="T6684" i="2" a="1"/>
  <c r="T6684" i="2" s="1"/>
  <c r="T6685" i="2" a="1"/>
  <c r="T6685" i="2" s="1"/>
  <c r="T6686" i="2" a="1"/>
  <c r="T6686" i="2" s="1"/>
  <c r="T6687" i="2" a="1"/>
  <c r="T6687" i="2" s="1"/>
  <c r="T6688" i="2" a="1"/>
  <c r="T6688" i="2" s="1"/>
  <c r="T6689" i="2" a="1"/>
  <c r="T6689" i="2" s="1"/>
  <c r="T6690" i="2" a="1"/>
  <c r="T6690" i="2"/>
  <c r="T6691" i="2" a="1"/>
  <c r="T6691" i="2" s="1"/>
  <c r="T6692" i="2" a="1"/>
  <c r="T6692" i="2" s="1"/>
  <c r="T6693" i="2" a="1"/>
  <c r="T6693" i="2" s="1"/>
  <c r="T6694" i="2" a="1"/>
  <c r="T6694" i="2" s="1"/>
  <c r="T6695" i="2" a="1"/>
  <c r="T6695" i="2" s="1"/>
  <c r="T6696" i="2" a="1"/>
  <c r="T6696" i="2" s="1"/>
  <c r="T6697" i="2" a="1"/>
  <c r="T6697" i="2" s="1"/>
  <c r="T6698" i="2" a="1"/>
  <c r="T6698" i="2" s="1"/>
  <c r="T6699" i="2" a="1"/>
  <c r="T6699" i="2" s="1"/>
  <c r="T6700" i="2" a="1"/>
  <c r="T6700" i="2" s="1"/>
  <c r="T6701" i="2" a="1"/>
  <c r="T6701" i="2" s="1"/>
  <c r="T6702" i="2" a="1"/>
  <c r="T6702" i="2" s="1"/>
  <c r="T6703" i="2" a="1"/>
  <c r="T6703" i="2" s="1"/>
  <c r="T6704" i="2" a="1"/>
  <c r="T6704" i="2" s="1"/>
  <c r="T6705" i="2" a="1"/>
  <c r="T6705" i="2" s="1"/>
  <c r="T6706" i="2" a="1"/>
  <c r="T6706" i="2" s="1"/>
  <c r="T6707" i="2" a="1"/>
  <c r="T6707" i="2" s="1"/>
  <c r="T6708" i="2" a="1"/>
  <c r="T6708" i="2" s="1"/>
  <c r="T6709" i="2" a="1"/>
  <c r="T6709" i="2" s="1"/>
  <c r="T6710" i="2" a="1"/>
  <c r="T6710" i="2" s="1"/>
  <c r="T6711" i="2" a="1"/>
  <c r="T6711" i="2"/>
  <c r="T6712" i="2" a="1"/>
  <c r="T6712" i="2" s="1"/>
  <c r="T6713" i="2" a="1"/>
  <c r="T6713" i="2" s="1"/>
  <c r="T6714" i="2" a="1"/>
  <c r="T6714" i="2" s="1"/>
  <c r="T6715" i="2" a="1"/>
  <c r="T6715" i="2" s="1"/>
  <c r="T6716" i="2" a="1"/>
  <c r="T6716" i="2" s="1"/>
  <c r="T6717" i="2" a="1"/>
  <c r="T6717" i="2" s="1"/>
  <c r="T6718" i="2" a="1"/>
  <c r="T6718" i="2" s="1"/>
  <c r="T6719" i="2" a="1"/>
  <c r="T6719" i="2" s="1"/>
  <c r="T6720" i="2" a="1"/>
  <c r="T6720" i="2" s="1"/>
  <c r="T6721" i="2" a="1"/>
  <c r="T6721" i="2" s="1"/>
  <c r="T6722" i="2" a="1"/>
  <c r="T6722" i="2" s="1"/>
  <c r="T6723" i="2" a="1"/>
  <c r="T6723" i="2" s="1"/>
  <c r="T6724" i="2" a="1"/>
  <c r="T6724" i="2" s="1"/>
  <c r="T6725" i="2" a="1"/>
  <c r="T6725" i="2" s="1"/>
  <c r="T6726" i="2" a="1"/>
  <c r="T6726" i="2" s="1"/>
  <c r="T6727" i="2" a="1"/>
  <c r="T6727" i="2" s="1"/>
  <c r="T6728" i="2" a="1"/>
  <c r="T6728" i="2" s="1"/>
  <c r="T6729" i="2" a="1"/>
  <c r="T6729" i="2" s="1"/>
  <c r="T6730" i="2" a="1"/>
  <c r="T6730" i="2" s="1"/>
  <c r="T6731" i="2" a="1"/>
  <c r="T6731" i="2" s="1"/>
  <c r="T6732" i="2" a="1"/>
  <c r="T6732" i="2" s="1"/>
  <c r="T6733" i="2" a="1"/>
  <c r="T6733" i="2" s="1"/>
  <c r="T6734" i="2" a="1"/>
  <c r="T6734" i="2" s="1"/>
  <c r="T6735" i="2" a="1"/>
  <c r="T6735" i="2" s="1"/>
  <c r="T6736" i="2" a="1"/>
  <c r="T6736" i="2" s="1"/>
  <c r="T6737" i="2" a="1"/>
  <c r="T6737" i="2" s="1"/>
  <c r="T6738" i="2" a="1"/>
  <c r="T6738" i="2" s="1"/>
  <c r="T6739" i="2" a="1"/>
  <c r="T6739" i="2" s="1"/>
  <c r="T6740" i="2" a="1"/>
  <c r="T6740" i="2" s="1"/>
  <c r="T6741" i="2" a="1"/>
  <c r="T6741" i="2" s="1"/>
  <c r="T6742" i="2" a="1"/>
  <c r="T6742" i="2" s="1"/>
  <c r="T6743" i="2" a="1"/>
  <c r="T6743" i="2" s="1"/>
  <c r="T6744" i="2" a="1"/>
  <c r="T6744" i="2" s="1"/>
  <c r="T6745" i="2" a="1"/>
  <c r="T6745" i="2" s="1"/>
  <c r="T6746" i="2" a="1"/>
  <c r="T6746" i="2" s="1"/>
  <c r="T6747" i="2" a="1"/>
  <c r="T6747" i="2" s="1"/>
  <c r="T6748" i="2" a="1"/>
  <c r="T6748" i="2" s="1"/>
  <c r="T6749" i="2" a="1"/>
  <c r="T6749" i="2" s="1"/>
  <c r="T6750" i="2" a="1"/>
  <c r="T6750" i="2" s="1"/>
  <c r="T6751" i="2" a="1"/>
  <c r="T6751" i="2" s="1"/>
  <c r="T6752" i="2" a="1"/>
  <c r="T6752" i="2" s="1"/>
  <c r="T6753" i="2" a="1"/>
  <c r="T6753" i="2" s="1"/>
  <c r="T6754" i="2" a="1"/>
  <c r="T6754" i="2" s="1"/>
  <c r="T6755" i="2" a="1"/>
  <c r="T6755" i="2" s="1"/>
  <c r="T6756" i="2" a="1"/>
  <c r="T6756" i="2" s="1"/>
  <c r="T6757" i="2" a="1"/>
  <c r="T6757" i="2"/>
  <c r="T6758" i="2" a="1"/>
  <c r="T6758" i="2" s="1"/>
  <c r="T6759" i="2" a="1"/>
  <c r="T6759" i="2" s="1"/>
  <c r="T6760" i="2" a="1"/>
  <c r="T6760" i="2" s="1"/>
  <c r="T6761" i="2" a="1"/>
  <c r="T6761" i="2" s="1"/>
  <c r="T6762" i="2" a="1"/>
  <c r="T6762" i="2" s="1"/>
  <c r="T6763" i="2" a="1"/>
  <c r="T6763" i="2" s="1"/>
  <c r="T6764" i="2" a="1"/>
  <c r="T6764" i="2" s="1"/>
  <c r="T6765" i="2" a="1"/>
  <c r="T6765" i="2" s="1"/>
  <c r="T6766" i="2" a="1"/>
  <c r="T6766" i="2" s="1"/>
  <c r="T6767" i="2" a="1"/>
  <c r="T6767" i="2" s="1"/>
  <c r="T6768" i="2" a="1"/>
  <c r="T6768" i="2" s="1"/>
  <c r="T6769" i="2" a="1"/>
  <c r="T6769" i="2" s="1"/>
  <c r="T6770" i="2" a="1"/>
  <c r="T6770" i="2" s="1"/>
  <c r="T6771" i="2" a="1"/>
  <c r="T6771" i="2" s="1"/>
  <c r="T6772" i="2" a="1"/>
  <c r="T6772" i="2" s="1"/>
  <c r="T6773" i="2" a="1"/>
  <c r="T6773" i="2" s="1"/>
  <c r="T6774" i="2" a="1"/>
  <c r="T6774" i="2" s="1"/>
  <c r="T6775" i="2" a="1"/>
  <c r="T6775" i="2" s="1"/>
  <c r="T6776" i="2" a="1"/>
  <c r="T6776" i="2" s="1"/>
  <c r="T6777" i="2" a="1"/>
  <c r="T6777" i="2" s="1"/>
  <c r="T6778" i="2" a="1"/>
  <c r="T6778" i="2" s="1"/>
  <c r="T6779" i="2" a="1"/>
  <c r="T6779" i="2" s="1"/>
  <c r="T6780" i="2" a="1"/>
  <c r="T6780" i="2" s="1"/>
  <c r="T6781" i="2" a="1"/>
  <c r="T6781" i="2" s="1"/>
  <c r="T6782" i="2" a="1"/>
  <c r="T6782" i="2" s="1"/>
  <c r="T6783" i="2" a="1"/>
  <c r="T6783" i="2" s="1"/>
  <c r="T6784" i="2" a="1"/>
  <c r="T6784" i="2" s="1"/>
  <c r="T6785" i="2" a="1"/>
  <c r="T6785" i="2" s="1"/>
  <c r="T6786" i="2" a="1"/>
  <c r="T6786" i="2" s="1"/>
  <c r="T6787" i="2" a="1"/>
  <c r="T6787" i="2" s="1"/>
  <c r="T6788" i="2" a="1"/>
  <c r="T6788" i="2" s="1"/>
  <c r="T6789" i="2" a="1"/>
  <c r="T6789" i="2" s="1"/>
  <c r="T6790" i="2" a="1"/>
  <c r="T6790" i="2" s="1"/>
  <c r="T6791" i="2" a="1"/>
  <c r="T6791" i="2" s="1"/>
  <c r="T6792" i="2" a="1"/>
  <c r="T6792" i="2" s="1"/>
  <c r="T6793" i="2" a="1"/>
  <c r="T6793" i="2" s="1"/>
  <c r="T6794" i="2" a="1"/>
  <c r="T6794" i="2" s="1"/>
  <c r="T6795" i="2" a="1"/>
  <c r="T6795" i="2" s="1"/>
  <c r="T6796" i="2" a="1"/>
  <c r="T6796" i="2" s="1"/>
  <c r="T6797" i="2" a="1"/>
  <c r="T6797" i="2" s="1"/>
  <c r="T6798" i="2" a="1"/>
  <c r="T6798" i="2" s="1"/>
  <c r="T6799" i="2" a="1"/>
  <c r="T6799" i="2" s="1"/>
  <c r="T6800" i="2" a="1"/>
  <c r="T6800" i="2" s="1"/>
  <c r="T6801" i="2" a="1"/>
  <c r="T6801" i="2" s="1"/>
  <c r="T6802" i="2" a="1"/>
  <c r="T6802" i="2" s="1"/>
  <c r="T6803" i="2" a="1"/>
  <c r="T6803" i="2" s="1"/>
  <c r="T6804" i="2" a="1"/>
  <c r="T6804" i="2" s="1"/>
  <c r="T6805" i="2" a="1"/>
  <c r="T6805" i="2" s="1"/>
  <c r="T6806" i="2" a="1"/>
  <c r="T6806" i="2" s="1"/>
  <c r="T6807" i="2" a="1"/>
  <c r="T6807" i="2" s="1"/>
  <c r="T6808" i="2" a="1"/>
  <c r="T6808" i="2" s="1"/>
  <c r="T6809" i="2" a="1"/>
  <c r="T6809" i="2" s="1"/>
  <c r="T6810" i="2" a="1"/>
  <c r="T6810" i="2" s="1"/>
  <c r="T6811" i="2" a="1"/>
  <c r="T6811" i="2" s="1"/>
  <c r="T6812" i="2" a="1"/>
  <c r="T6812" i="2" s="1"/>
  <c r="T6813" i="2" a="1"/>
  <c r="T6813" i="2" s="1"/>
  <c r="T6814" i="2" a="1"/>
  <c r="T6814" i="2" s="1"/>
  <c r="T6815" i="2" a="1"/>
  <c r="T6815" i="2"/>
  <c r="T6816" i="2" a="1"/>
  <c r="T6816" i="2" s="1"/>
  <c r="T6817" i="2" a="1"/>
  <c r="T6817" i="2" s="1"/>
  <c r="T6818" i="2" a="1"/>
  <c r="T6818" i="2" s="1"/>
  <c r="T6819" i="2" a="1"/>
  <c r="T6819" i="2" s="1"/>
  <c r="T6820" i="2" a="1"/>
  <c r="T6820" i="2" s="1"/>
  <c r="T6821" i="2" a="1"/>
  <c r="T6821" i="2" s="1"/>
  <c r="T6822" i="2" a="1"/>
  <c r="T6822" i="2"/>
  <c r="T6823" i="2" a="1"/>
  <c r="T6823" i="2" s="1"/>
  <c r="T6824" i="2" a="1"/>
  <c r="T6824" i="2" s="1"/>
  <c r="T6825" i="2" a="1"/>
  <c r="T6825" i="2" s="1"/>
  <c r="T6826" i="2" a="1"/>
  <c r="T6826" i="2" s="1"/>
  <c r="T6827" i="2" a="1"/>
  <c r="T6827" i="2" s="1"/>
  <c r="T6828" i="2" a="1"/>
  <c r="T6828" i="2" s="1"/>
  <c r="T6829" i="2" a="1"/>
  <c r="T6829" i="2" s="1"/>
  <c r="T6830" i="2" a="1"/>
  <c r="T6830" i="2"/>
  <c r="T6831" i="2" a="1"/>
  <c r="T6831" i="2" s="1"/>
  <c r="T6832" i="2" a="1"/>
  <c r="T6832" i="2" s="1"/>
  <c r="T6833" i="2" a="1"/>
  <c r="T6833" i="2" s="1"/>
  <c r="T6834" i="2" a="1"/>
  <c r="T6834" i="2" s="1"/>
  <c r="T6835" i="2" a="1"/>
  <c r="T6835" i="2" s="1"/>
  <c r="T6836" i="2" a="1"/>
  <c r="T6836" i="2" s="1"/>
  <c r="T6837" i="2" a="1"/>
  <c r="T6837" i="2" s="1"/>
  <c r="T6838" i="2" a="1"/>
  <c r="T6838" i="2" s="1"/>
  <c r="T6839" i="2" a="1"/>
  <c r="T6839" i="2" s="1"/>
  <c r="T6840" i="2" a="1"/>
  <c r="T6840" i="2" s="1"/>
  <c r="T6841" i="2" a="1"/>
  <c r="T6841" i="2" s="1"/>
  <c r="T6842" i="2" a="1"/>
  <c r="T6842" i="2" s="1"/>
  <c r="T6843" i="2" a="1"/>
  <c r="T6843" i="2" s="1"/>
  <c r="T6844" i="2" a="1"/>
  <c r="T6844" i="2" s="1"/>
  <c r="T6845" i="2" a="1"/>
  <c r="T6845" i="2" s="1"/>
  <c r="T6846" i="2" a="1"/>
  <c r="T6846" i="2" s="1"/>
  <c r="T6847" i="2" a="1"/>
  <c r="T6847" i="2" s="1"/>
  <c r="T6848" i="2" a="1"/>
  <c r="T6848" i="2" s="1"/>
  <c r="T6849" i="2" a="1"/>
  <c r="T6849" i="2" s="1"/>
  <c r="T6850" i="2" a="1"/>
  <c r="T6850" i="2" s="1"/>
  <c r="T6851" i="2" a="1"/>
  <c r="T6851" i="2" s="1"/>
  <c r="T6852" i="2" a="1"/>
  <c r="T6852" i="2"/>
  <c r="T6853" i="2" a="1"/>
  <c r="T6853" i="2" s="1"/>
  <c r="T6854" i="2" a="1"/>
  <c r="T6854" i="2" s="1"/>
  <c r="T6855" i="2" a="1"/>
  <c r="T6855" i="2" s="1"/>
  <c r="T6856" i="2" a="1"/>
  <c r="T6856" i="2" s="1"/>
  <c r="T6857" i="2" a="1"/>
  <c r="T6857" i="2" s="1"/>
  <c r="T6858" i="2" a="1"/>
  <c r="T6858" i="2" s="1"/>
  <c r="T6859" i="2" a="1"/>
  <c r="T6859" i="2" s="1"/>
  <c r="T6860" i="2" a="1"/>
  <c r="T6860" i="2" s="1"/>
  <c r="T6861" i="2" a="1"/>
  <c r="T6861" i="2" s="1"/>
  <c r="T6862" i="2" a="1"/>
  <c r="T6862" i="2" s="1"/>
  <c r="T6863" i="2" a="1"/>
  <c r="T6863" i="2" s="1"/>
  <c r="T6864" i="2" a="1"/>
  <c r="T6864" i="2" s="1"/>
  <c r="T6865" i="2" a="1"/>
  <c r="T6865" i="2" s="1"/>
  <c r="T6866" i="2" a="1"/>
  <c r="T6866" i="2" s="1"/>
  <c r="T6867" i="2" a="1"/>
  <c r="T6867" i="2"/>
  <c r="T6868" i="2" a="1"/>
  <c r="T6868" i="2" s="1"/>
  <c r="T6869" i="2" a="1"/>
  <c r="T6869" i="2" s="1"/>
  <c r="T6870" i="2" a="1"/>
  <c r="T6870" i="2" s="1"/>
  <c r="T6871" i="2" a="1"/>
  <c r="T6871" i="2" s="1"/>
  <c r="T6872" i="2" a="1"/>
  <c r="T6872" i="2" s="1"/>
  <c r="T6873" i="2" a="1"/>
  <c r="T6873" i="2" s="1"/>
  <c r="T6874" i="2" a="1"/>
  <c r="T6874" i="2" s="1"/>
  <c r="T6875" i="2" a="1"/>
  <c r="T6875" i="2" s="1"/>
  <c r="T6876" i="2" a="1"/>
  <c r="T6876" i="2" s="1"/>
  <c r="T6877" i="2" a="1"/>
  <c r="T6877" i="2" s="1"/>
  <c r="T6878" i="2" a="1"/>
  <c r="T6878" i="2" s="1"/>
  <c r="T6879" i="2" a="1"/>
  <c r="T6879" i="2" s="1"/>
  <c r="T6880" i="2" a="1"/>
  <c r="T6880" i="2" s="1"/>
  <c r="T6881" i="2" a="1"/>
  <c r="T6881" i="2" s="1"/>
  <c r="T6882" i="2" a="1"/>
  <c r="T6882" i="2" s="1"/>
  <c r="T6883" i="2" a="1"/>
  <c r="T6883" i="2" s="1"/>
  <c r="T6884" i="2" a="1"/>
  <c r="T6884" i="2" s="1"/>
  <c r="T6885" i="2" a="1"/>
  <c r="T6885" i="2" s="1"/>
  <c r="T6886" i="2" a="1"/>
  <c r="T6886" i="2" s="1"/>
  <c r="T6887" i="2" a="1"/>
  <c r="T6887" i="2" s="1"/>
  <c r="T6888" i="2" a="1"/>
  <c r="T6888" i="2" s="1"/>
  <c r="T6889" i="2" a="1"/>
  <c r="T6889" i="2" s="1"/>
  <c r="T6890" i="2" a="1"/>
  <c r="T6890" i="2" s="1"/>
  <c r="T6891" i="2" a="1"/>
  <c r="T6891" i="2" s="1"/>
  <c r="T6892" i="2" a="1"/>
  <c r="T6892" i="2" s="1"/>
  <c r="T6893" i="2" a="1"/>
  <c r="T6893" i="2"/>
  <c r="T6894" i="2" a="1"/>
  <c r="T6894" i="2" s="1"/>
  <c r="T6895" i="2" a="1"/>
  <c r="T6895" i="2" s="1"/>
  <c r="T6896" i="2" a="1"/>
  <c r="T6896" i="2" s="1"/>
  <c r="T6897" i="2" a="1"/>
  <c r="T6897" i="2" s="1"/>
  <c r="T6898" i="2" a="1"/>
  <c r="T6898" i="2" s="1"/>
  <c r="T6899" i="2" a="1"/>
  <c r="T6899" i="2" s="1"/>
  <c r="T6900" i="2" a="1"/>
  <c r="T6900" i="2" s="1"/>
  <c r="T6901" i="2" a="1"/>
  <c r="T6901" i="2" s="1"/>
  <c r="T6902" i="2" a="1"/>
  <c r="T6902" i="2" s="1"/>
  <c r="T6903" i="2" a="1"/>
  <c r="T6903" i="2" s="1"/>
  <c r="T6904" i="2" a="1"/>
  <c r="T6904" i="2" s="1"/>
  <c r="T6905" i="2" a="1"/>
  <c r="T6905" i="2" s="1"/>
  <c r="T6906" i="2" a="1"/>
  <c r="T6906" i="2" s="1"/>
  <c r="T6907" i="2" a="1"/>
  <c r="T6907" i="2" s="1"/>
  <c r="T6908" i="2" a="1"/>
  <c r="T6908" i="2" s="1"/>
  <c r="T6909" i="2" a="1"/>
  <c r="T6909" i="2"/>
  <c r="T6910" i="2" a="1"/>
  <c r="T6910" i="2" s="1"/>
  <c r="T6911" i="2" a="1"/>
  <c r="T6911" i="2" s="1"/>
  <c r="T6912" i="2" a="1"/>
  <c r="T6912" i="2" s="1"/>
  <c r="T6913" i="2" a="1"/>
  <c r="T6913" i="2" s="1"/>
  <c r="T6914" i="2" a="1"/>
  <c r="T6914" i="2" s="1"/>
  <c r="T6915" i="2" a="1"/>
  <c r="T6915" i="2" s="1"/>
  <c r="T6916" i="2" a="1"/>
  <c r="T6916" i="2" s="1"/>
  <c r="T6917" i="2" a="1"/>
  <c r="T6917" i="2" s="1"/>
  <c r="T6918" i="2" a="1"/>
  <c r="T6918" i="2" s="1"/>
  <c r="T6919" i="2" a="1"/>
  <c r="T6919" i="2" s="1"/>
  <c r="T6920" i="2" a="1"/>
  <c r="T6920" i="2" s="1"/>
  <c r="T6921" i="2" a="1"/>
  <c r="T6921" i="2" s="1"/>
  <c r="T6922" i="2" a="1"/>
  <c r="T6922" i="2" s="1"/>
  <c r="T6923" i="2" a="1"/>
  <c r="T6923" i="2" s="1"/>
  <c r="T6924" i="2" a="1"/>
  <c r="T6924" i="2" s="1"/>
  <c r="T6925" i="2" a="1"/>
  <c r="T6925" i="2" s="1"/>
  <c r="T6926" i="2" a="1"/>
  <c r="T6926" i="2" s="1"/>
  <c r="T6927" i="2" a="1"/>
  <c r="T6927" i="2" s="1"/>
  <c r="T6928" i="2" a="1"/>
  <c r="T6928" i="2" s="1"/>
  <c r="T6929" i="2" a="1"/>
  <c r="T6929" i="2" s="1"/>
  <c r="T6930" i="2" a="1"/>
  <c r="T6930" i="2" s="1"/>
  <c r="T6931" i="2" a="1"/>
  <c r="T6931" i="2" s="1"/>
  <c r="T6932" i="2" a="1"/>
  <c r="T6932" i="2" s="1"/>
  <c r="T6933" i="2" a="1"/>
  <c r="T6933" i="2" s="1"/>
  <c r="T6934" i="2" a="1"/>
  <c r="T6934" i="2" s="1"/>
  <c r="T6935" i="2" a="1"/>
  <c r="T6935" i="2" s="1"/>
  <c r="T6936" i="2" a="1"/>
  <c r="T6936" i="2" s="1"/>
  <c r="T6937" i="2" a="1"/>
  <c r="T6937" i="2" s="1"/>
  <c r="T6938" i="2" a="1"/>
  <c r="T6938" i="2" s="1"/>
  <c r="T6939" i="2" a="1"/>
  <c r="T6939" i="2" s="1"/>
  <c r="T6940" i="2" a="1"/>
  <c r="T6940" i="2" s="1"/>
  <c r="T6941" i="2" a="1"/>
  <c r="T6941" i="2" s="1"/>
  <c r="T6942" i="2" a="1"/>
  <c r="T6942" i="2" s="1"/>
  <c r="T6943" i="2" a="1"/>
  <c r="T6943" i="2" s="1"/>
  <c r="T6944" i="2" a="1"/>
  <c r="T6944" i="2" s="1"/>
  <c r="T6945" i="2" a="1"/>
  <c r="T6945" i="2" s="1"/>
  <c r="T6946" i="2" a="1"/>
  <c r="T6946" i="2" s="1"/>
  <c r="T6947" i="2" a="1"/>
  <c r="T6947" i="2" s="1"/>
  <c r="T6948" i="2" a="1"/>
  <c r="T6948" i="2" s="1"/>
  <c r="T6949" i="2" a="1"/>
  <c r="T6949" i="2" s="1"/>
  <c r="T6950" i="2" a="1"/>
  <c r="T6950" i="2" s="1"/>
  <c r="T6951" i="2" a="1"/>
  <c r="T6951" i="2" s="1"/>
  <c r="T6952" i="2" a="1"/>
  <c r="T6952" i="2" s="1"/>
  <c r="T6953" i="2" a="1"/>
  <c r="T6953" i="2" s="1"/>
  <c r="T6954" i="2" a="1"/>
  <c r="T6954" i="2" s="1"/>
  <c r="T6955" i="2" a="1"/>
  <c r="T6955" i="2" s="1"/>
  <c r="T6956" i="2" a="1"/>
  <c r="T6956" i="2" s="1"/>
  <c r="T6957" i="2" a="1"/>
  <c r="T6957" i="2" s="1"/>
  <c r="T6958" i="2" a="1"/>
  <c r="T6958" i="2" s="1"/>
  <c r="T6959" i="2" a="1"/>
  <c r="T6959" i="2" s="1"/>
  <c r="T6960" i="2" a="1"/>
  <c r="T6960" i="2" s="1"/>
  <c r="T6961" i="2" a="1"/>
  <c r="T6961" i="2" s="1"/>
  <c r="T6962" i="2" a="1"/>
  <c r="T6962" i="2" s="1"/>
  <c r="T6963" i="2" a="1"/>
  <c r="T6963" i="2" s="1"/>
  <c r="T6964" i="2" a="1"/>
  <c r="T6964" i="2" s="1"/>
  <c r="T6965" i="2" a="1"/>
  <c r="T6965" i="2" s="1"/>
  <c r="T6966" i="2" a="1"/>
  <c r="T6966" i="2" s="1"/>
  <c r="T6967" i="2" a="1"/>
  <c r="T6967" i="2" s="1"/>
  <c r="T6968" i="2" a="1"/>
  <c r="T6968" i="2" s="1"/>
  <c r="T6969" i="2" a="1"/>
  <c r="T6969" i="2" s="1"/>
  <c r="T6970" i="2" a="1"/>
  <c r="T6970" i="2" s="1"/>
  <c r="T6971" i="2" a="1"/>
  <c r="T6971" i="2" s="1"/>
  <c r="T6972" i="2" a="1"/>
  <c r="T6972" i="2" s="1"/>
  <c r="T6973" i="2" a="1"/>
  <c r="T6973" i="2" s="1"/>
  <c r="T6974" i="2" a="1"/>
  <c r="T6974" i="2" s="1"/>
  <c r="T6975" i="2" a="1"/>
  <c r="T6975" i="2" s="1"/>
  <c r="T6976" i="2" a="1"/>
  <c r="T6976" i="2" s="1"/>
  <c r="T6977" i="2" a="1"/>
  <c r="T6977" i="2" s="1"/>
  <c r="T6978" i="2" a="1"/>
  <c r="T6978" i="2" s="1"/>
  <c r="T6979" i="2" a="1"/>
  <c r="T6979" i="2" s="1"/>
  <c r="T6980" i="2" a="1"/>
  <c r="T6980" i="2" s="1"/>
  <c r="T6981" i="2" a="1"/>
  <c r="T6981" i="2" s="1"/>
  <c r="T6982" i="2" a="1"/>
  <c r="T6982" i="2" s="1"/>
  <c r="T6983" i="2" a="1"/>
  <c r="T6983" i="2" s="1"/>
  <c r="T6984" i="2" a="1"/>
  <c r="T6984" i="2" s="1"/>
  <c r="T6985" i="2" a="1"/>
  <c r="T6985" i="2" s="1"/>
  <c r="T6986" i="2" a="1"/>
  <c r="T6986" i="2" s="1"/>
  <c r="T6987" i="2" a="1"/>
  <c r="T6987" i="2" s="1"/>
  <c r="T6988" i="2" a="1"/>
  <c r="T6988" i="2" s="1"/>
  <c r="T6989" i="2" a="1"/>
  <c r="T6989" i="2" s="1"/>
  <c r="T6990" i="2" a="1"/>
  <c r="T6990" i="2" s="1"/>
  <c r="T6991" i="2" a="1"/>
  <c r="T6991" i="2" s="1"/>
  <c r="T6992" i="2" a="1"/>
  <c r="T6992" i="2" s="1"/>
  <c r="T6993" i="2" a="1"/>
  <c r="T6993" i="2" s="1"/>
  <c r="T6994" i="2" a="1"/>
  <c r="T6994" i="2"/>
  <c r="T6995" i="2" a="1"/>
  <c r="T6995" i="2" s="1"/>
  <c r="T6996" i="2" a="1"/>
  <c r="T6996" i="2" s="1"/>
  <c r="T6997" i="2" a="1"/>
  <c r="T6997" i="2" s="1"/>
  <c r="T6998" i="2" a="1"/>
  <c r="T6998" i="2" s="1"/>
  <c r="T6999" i="2" a="1"/>
  <c r="T6999" i="2" s="1"/>
  <c r="T7000" i="2" a="1"/>
  <c r="T7000" i="2" s="1"/>
  <c r="T7001" i="2" a="1"/>
  <c r="T7001" i="2" s="1"/>
  <c r="T7002" i="2" a="1"/>
  <c r="T7002" i="2" s="1"/>
  <c r="T7003" i="2" a="1"/>
  <c r="T7003" i="2" s="1"/>
  <c r="T7004" i="2" a="1"/>
  <c r="T7004" i="2" s="1"/>
  <c r="T7005" i="2" a="1"/>
  <c r="T7005" i="2" s="1"/>
  <c r="T7006" i="2" a="1"/>
  <c r="T7006" i="2" s="1"/>
  <c r="T7007" i="2" a="1"/>
  <c r="T7007" i="2" s="1"/>
  <c r="T7008" i="2" a="1"/>
  <c r="T7008" i="2" s="1"/>
  <c r="T7009" i="2" a="1"/>
  <c r="T7009" i="2" s="1"/>
  <c r="T7010" i="2" a="1"/>
  <c r="T7010" i="2" s="1"/>
  <c r="T7011" i="2" a="1"/>
  <c r="T7011" i="2" s="1"/>
  <c r="T7012" i="2" a="1"/>
  <c r="T7012" i="2" s="1"/>
  <c r="T7013" i="2" a="1"/>
  <c r="T7013" i="2" s="1"/>
  <c r="T7014" i="2" a="1"/>
  <c r="T7014" i="2" s="1"/>
  <c r="T7015" i="2" a="1"/>
  <c r="T7015" i="2" s="1"/>
  <c r="T7016" i="2" a="1"/>
  <c r="T7016" i="2" s="1"/>
  <c r="T7017" i="2" a="1"/>
  <c r="T7017" i="2" s="1"/>
  <c r="T7018" i="2" a="1"/>
  <c r="T7018" i="2" s="1"/>
  <c r="T7019" i="2" a="1"/>
  <c r="T7019" i="2" s="1"/>
  <c r="T7020" i="2" a="1"/>
  <c r="T7020" i="2" s="1"/>
  <c r="T7021" i="2" a="1"/>
  <c r="T7021" i="2" s="1"/>
  <c r="T7022" i="2" a="1"/>
  <c r="T7022" i="2" s="1"/>
  <c r="T7023" i="2" a="1"/>
  <c r="T7023" i="2"/>
  <c r="T7024" i="2" a="1"/>
  <c r="T7024" i="2" s="1"/>
  <c r="T7025" i="2" a="1"/>
  <c r="T7025" i="2" s="1"/>
  <c r="T7026" i="2" a="1"/>
  <c r="T7026" i="2" s="1"/>
  <c r="T7027" i="2" a="1"/>
  <c r="T7027" i="2" s="1"/>
  <c r="T7028" i="2" a="1"/>
  <c r="T7028" i="2" s="1"/>
  <c r="T7029" i="2" a="1"/>
  <c r="T7029" i="2" s="1"/>
  <c r="T7030" i="2" a="1"/>
  <c r="T7030" i="2" s="1"/>
  <c r="T7031" i="2" a="1"/>
  <c r="T7031" i="2" s="1"/>
  <c r="T7032" i="2" a="1"/>
  <c r="T7032" i="2" s="1"/>
  <c r="T7033" i="2" a="1"/>
  <c r="T7033" i="2" s="1"/>
  <c r="T7034" i="2" a="1"/>
  <c r="T7034" i="2" s="1"/>
  <c r="T7035" i="2" a="1"/>
  <c r="T7035" i="2" s="1"/>
  <c r="T7036" i="2" a="1"/>
  <c r="T7036" i="2" s="1"/>
  <c r="T7037" i="2" a="1"/>
  <c r="T7037" i="2" s="1"/>
  <c r="T7038" i="2" a="1"/>
  <c r="T7038" i="2" s="1"/>
  <c r="T7039" i="2" a="1"/>
  <c r="T7039" i="2" s="1"/>
  <c r="T7040" i="2" a="1"/>
  <c r="T7040" i="2" s="1"/>
  <c r="T7041" i="2" a="1"/>
  <c r="T7041" i="2" s="1"/>
  <c r="T7042" i="2" a="1"/>
  <c r="T7042" i="2"/>
  <c r="T7043" i="2" a="1"/>
  <c r="T7043" i="2" s="1"/>
  <c r="T7044" i="2" a="1"/>
  <c r="T7044" i="2" s="1"/>
  <c r="T7045" i="2" a="1"/>
  <c r="T7045" i="2" s="1"/>
  <c r="T7046" i="2" a="1"/>
  <c r="T7046" i="2" s="1"/>
  <c r="T7047" i="2" a="1"/>
  <c r="T7047" i="2" s="1"/>
  <c r="T7048" i="2" a="1"/>
  <c r="T7048" i="2" s="1"/>
  <c r="T7049" i="2" a="1"/>
  <c r="T7049" i="2" s="1"/>
  <c r="T7050" i="2" a="1"/>
  <c r="T7050" i="2" s="1"/>
  <c r="T7051" i="2" a="1"/>
  <c r="T7051" i="2" s="1"/>
  <c r="T7052" i="2" a="1"/>
  <c r="T7052" i="2" s="1"/>
  <c r="T7053" i="2" a="1"/>
  <c r="T7053" i="2" s="1"/>
  <c r="T7054" i="2" a="1"/>
  <c r="T7054" i="2" s="1"/>
  <c r="T7055" i="2" a="1"/>
  <c r="T7055" i="2" s="1"/>
  <c r="T7056" i="2" a="1"/>
  <c r="T7056" i="2" s="1"/>
  <c r="T7057" i="2" a="1"/>
  <c r="T7057" i="2" s="1"/>
  <c r="T7058" i="2" a="1"/>
  <c r="T7058" i="2" s="1"/>
  <c r="T7059" i="2" a="1"/>
  <c r="T7059" i="2" s="1"/>
  <c r="T7060" i="2" a="1"/>
  <c r="T7060" i="2" s="1"/>
  <c r="T7061" i="2" a="1"/>
  <c r="T7061" i="2" s="1"/>
  <c r="T7062" i="2" a="1"/>
  <c r="T7062" i="2" s="1"/>
  <c r="T7063" i="2" a="1"/>
  <c r="T7063" i="2" s="1"/>
  <c r="T7064" i="2" a="1"/>
  <c r="T7064" i="2" s="1"/>
  <c r="T7065" i="2" a="1"/>
  <c r="T7065" i="2" s="1"/>
  <c r="T7066" i="2" a="1"/>
  <c r="T7066" i="2" s="1"/>
  <c r="T7067" i="2" a="1"/>
  <c r="T7067" i="2" s="1"/>
  <c r="T7068" i="2" a="1"/>
  <c r="T7068" i="2" s="1"/>
  <c r="T7069" i="2" a="1"/>
  <c r="T7069" i="2" s="1"/>
  <c r="T7070" i="2" a="1"/>
  <c r="T7070" i="2" s="1"/>
  <c r="T7071" i="2" a="1"/>
  <c r="T7071" i="2" s="1"/>
  <c r="T7072" i="2" a="1"/>
  <c r="T7072" i="2" s="1"/>
  <c r="T7073" i="2" a="1"/>
  <c r="T7073" i="2" s="1"/>
  <c r="T7074" i="2" a="1"/>
  <c r="T7074" i="2" s="1"/>
  <c r="T7075" i="2" a="1"/>
  <c r="T7075" i="2" s="1"/>
  <c r="T7076" i="2" a="1"/>
  <c r="T7076" i="2" s="1"/>
  <c r="T7077" i="2" a="1"/>
  <c r="T7077" i="2" s="1"/>
  <c r="T7078" i="2" a="1"/>
  <c r="T7078" i="2" s="1"/>
  <c r="T7079" i="2" a="1"/>
  <c r="T7079" i="2" s="1"/>
  <c r="T7080" i="2" a="1"/>
  <c r="T7080" i="2" s="1"/>
  <c r="T7081" i="2" a="1"/>
  <c r="T7081" i="2" s="1"/>
  <c r="T7082" i="2" a="1"/>
  <c r="T7082" i="2" s="1"/>
  <c r="T7083" i="2" a="1"/>
  <c r="T7083" i="2" s="1"/>
  <c r="T7084" i="2" a="1"/>
  <c r="T7084" i="2" s="1"/>
  <c r="T7085" i="2" a="1"/>
  <c r="T7085" i="2" s="1"/>
  <c r="T7086" i="2" a="1"/>
  <c r="T7086" i="2" s="1"/>
  <c r="T7087" i="2" a="1"/>
  <c r="T7087" i="2" s="1"/>
  <c r="T7088" i="2" a="1"/>
  <c r="T7088" i="2" s="1"/>
  <c r="T7089" i="2" a="1"/>
  <c r="T7089" i="2" s="1"/>
  <c r="T7090" i="2" a="1"/>
  <c r="T7090" i="2" s="1"/>
  <c r="T7091" i="2" a="1"/>
  <c r="T7091" i="2" s="1"/>
  <c r="T7092" i="2" a="1"/>
  <c r="T7092" i="2" s="1"/>
  <c r="T7093" i="2" a="1"/>
  <c r="T7093" i="2" s="1"/>
  <c r="T7094" i="2" a="1"/>
  <c r="T7094" i="2" s="1"/>
  <c r="T7095" i="2" a="1"/>
  <c r="T7095" i="2" s="1"/>
  <c r="T7096" i="2" a="1"/>
  <c r="T7096" i="2" s="1"/>
  <c r="T7097" i="2" a="1"/>
  <c r="T7097" i="2" s="1"/>
  <c r="T7098" i="2" a="1"/>
  <c r="T7098" i="2" s="1"/>
  <c r="T7099" i="2" a="1"/>
  <c r="T7099" i="2" s="1"/>
  <c r="T7100" i="2" a="1"/>
  <c r="T7100" i="2" s="1"/>
  <c r="T7101" i="2" a="1"/>
  <c r="T7101" i="2" s="1"/>
  <c r="T7102" i="2" a="1"/>
  <c r="T7102" i="2"/>
  <c r="T7103" i="2" a="1"/>
  <c r="T7103" i="2" s="1"/>
  <c r="T7104" i="2" a="1"/>
  <c r="T7104" i="2" s="1"/>
  <c r="T7105" i="2" a="1"/>
  <c r="T7105" i="2" s="1"/>
  <c r="T7106" i="2" a="1"/>
  <c r="T7106" i="2" s="1"/>
  <c r="T7107" i="2" a="1"/>
  <c r="T7107" i="2" s="1"/>
  <c r="T7108" i="2" a="1"/>
  <c r="T7108" i="2" s="1"/>
  <c r="T7109" i="2" a="1"/>
  <c r="T7109" i="2" s="1"/>
  <c r="T7110" i="2" a="1"/>
  <c r="T7110" i="2" s="1"/>
  <c r="T7111" i="2" a="1"/>
  <c r="T7111" i="2" s="1"/>
  <c r="T7112" i="2" a="1"/>
  <c r="T7112" i="2" s="1"/>
  <c r="T7113" i="2" a="1"/>
  <c r="T7113" i="2" s="1"/>
  <c r="T7114" i="2" a="1"/>
  <c r="T7114" i="2"/>
  <c r="T7115" i="2" a="1"/>
  <c r="T7115" i="2" s="1"/>
  <c r="T7116" i="2" a="1"/>
  <c r="T7116" i="2" s="1"/>
  <c r="T7117" i="2" a="1"/>
  <c r="T7117" i="2" s="1"/>
  <c r="T7118" i="2" a="1"/>
  <c r="T7118" i="2" s="1"/>
  <c r="T7119" i="2" a="1"/>
  <c r="T7119" i="2"/>
  <c r="T7120" i="2" a="1"/>
  <c r="T7120" i="2" s="1"/>
  <c r="T7121" i="2" a="1"/>
  <c r="T7121" i="2" s="1"/>
  <c r="T7122" i="2" a="1"/>
  <c r="T7122" i="2" s="1"/>
  <c r="T7123" i="2" a="1"/>
  <c r="T7123" i="2" s="1"/>
  <c r="T7124" i="2" a="1"/>
  <c r="T7124" i="2" s="1"/>
  <c r="T7125" i="2" a="1"/>
  <c r="T7125" i="2" s="1"/>
  <c r="T7126" i="2" a="1"/>
  <c r="T7126" i="2"/>
  <c r="T7127" i="2" a="1"/>
  <c r="T7127" i="2" s="1"/>
  <c r="T7128" i="2" a="1"/>
  <c r="T7128" i="2" s="1"/>
  <c r="T7129" i="2" a="1"/>
  <c r="T7129" i="2" s="1"/>
  <c r="T7130" i="2" a="1"/>
  <c r="T7130" i="2" s="1"/>
  <c r="T7131" i="2" a="1"/>
  <c r="T7131" i="2" s="1"/>
  <c r="T7132" i="2" a="1"/>
  <c r="T7132" i="2" s="1"/>
  <c r="T7133" i="2" a="1"/>
  <c r="T7133" i="2" s="1"/>
  <c r="T7134" i="2" a="1"/>
  <c r="T7134" i="2" s="1"/>
  <c r="T7135" i="2" a="1"/>
  <c r="T7135" i="2" s="1"/>
  <c r="T7136" i="2" a="1"/>
  <c r="T7136" i="2" s="1"/>
  <c r="T7137" i="2" a="1"/>
  <c r="T7137" i="2" s="1"/>
  <c r="T7138" i="2" a="1"/>
  <c r="T7138" i="2" s="1"/>
  <c r="T7139" i="2" a="1"/>
  <c r="T7139" i="2" s="1"/>
  <c r="T7140" i="2" a="1"/>
  <c r="T7140" i="2" s="1"/>
  <c r="T7141" i="2" a="1"/>
  <c r="T7141" i="2" s="1"/>
  <c r="T7142" i="2" a="1"/>
  <c r="T7142" i="2" s="1"/>
  <c r="T7143" i="2" a="1"/>
  <c r="T7143" i="2" s="1"/>
  <c r="T7144" i="2" a="1"/>
  <c r="T7144" i="2" s="1"/>
  <c r="T7145" i="2" a="1"/>
  <c r="T7145" i="2" s="1"/>
  <c r="T7146" i="2" a="1"/>
  <c r="T7146" i="2" s="1"/>
  <c r="T7147" i="2" a="1"/>
  <c r="T7147" i="2" s="1"/>
  <c r="T7148" i="2" a="1"/>
  <c r="T7148" i="2" s="1"/>
  <c r="T7149" i="2" a="1"/>
  <c r="T7149" i="2" s="1"/>
  <c r="T7150" i="2" a="1"/>
  <c r="T7150" i="2"/>
  <c r="T7151" i="2" a="1"/>
  <c r="T7151" i="2" s="1"/>
  <c r="T7152" i="2" a="1"/>
  <c r="T7152" i="2" s="1"/>
  <c r="T7153" i="2" a="1"/>
  <c r="T7153" i="2" s="1"/>
  <c r="T7154" i="2" a="1"/>
  <c r="T7154" i="2" s="1"/>
  <c r="T7155" i="2" a="1"/>
  <c r="T7155" i="2" s="1"/>
  <c r="T7156" i="2" a="1"/>
  <c r="T7156" i="2" s="1"/>
  <c r="T7157" i="2" a="1"/>
  <c r="T7157" i="2" s="1"/>
  <c r="T7158" i="2" a="1"/>
  <c r="T7158" i="2" s="1"/>
  <c r="T7159" i="2" a="1"/>
  <c r="T7159" i="2" s="1"/>
  <c r="T7160" i="2" a="1"/>
  <c r="T7160" i="2" s="1"/>
  <c r="T7161" i="2" a="1"/>
  <c r="T7161" i="2" s="1"/>
  <c r="T7162" i="2" a="1"/>
  <c r="T7162" i="2" s="1"/>
  <c r="T7163" i="2" a="1"/>
  <c r="T7163" i="2" s="1"/>
  <c r="T7164" i="2" a="1"/>
  <c r="T7164" i="2" s="1"/>
  <c r="T7165" i="2" a="1"/>
  <c r="T7165" i="2" s="1"/>
  <c r="T7166" i="2" a="1"/>
  <c r="T7166" i="2" s="1"/>
  <c r="T7167" i="2" a="1"/>
  <c r="T7167" i="2" s="1"/>
  <c r="T7168" i="2" a="1"/>
  <c r="T7168" i="2" s="1"/>
  <c r="T7169" i="2" a="1"/>
  <c r="T7169" i="2" s="1"/>
  <c r="T7170" i="2" a="1"/>
  <c r="T7170" i="2" s="1"/>
  <c r="T7171" i="2" a="1"/>
  <c r="T7171" i="2" s="1"/>
  <c r="T7172" i="2" a="1"/>
  <c r="T7172" i="2" s="1"/>
  <c r="T7173" i="2" a="1"/>
  <c r="T7173" i="2" s="1"/>
  <c r="T7174" i="2" a="1"/>
  <c r="T7174" i="2" s="1"/>
  <c r="T7175" i="2" a="1"/>
  <c r="T7175" i="2" s="1"/>
  <c r="T7176" i="2" a="1"/>
  <c r="T7176" i="2" s="1"/>
  <c r="T7177" i="2" a="1"/>
  <c r="T7177" i="2" s="1"/>
  <c r="T7178" i="2" a="1"/>
  <c r="T7178" i="2" s="1"/>
  <c r="T7179" i="2" a="1"/>
  <c r="T7179" i="2" s="1"/>
  <c r="T7180" i="2" a="1"/>
  <c r="T7180" i="2" s="1"/>
  <c r="T7181" i="2" a="1"/>
  <c r="T7181" i="2" s="1"/>
  <c r="T7182" i="2" a="1"/>
  <c r="T7182" i="2" s="1"/>
  <c r="T7183" i="2" a="1"/>
  <c r="T7183" i="2" s="1"/>
  <c r="T7184" i="2" a="1"/>
  <c r="T7184" i="2" s="1"/>
  <c r="T7185" i="2" a="1"/>
  <c r="T7185" i="2" s="1"/>
  <c r="T7186" i="2" a="1"/>
  <c r="T7186" i="2" s="1"/>
  <c r="T7187" i="2" a="1"/>
  <c r="T7187" i="2" s="1"/>
  <c r="T7188" i="2" a="1"/>
  <c r="T7188" i="2" s="1"/>
  <c r="T7189" i="2" a="1"/>
  <c r="T7189" i="2" s="1"/>
  <c r="T7190" i="2" a="1"/>
  <c r="T7190" i="2" s="1"/>
  <c r="T7191" i="2" a="1"/>
  <c r="T7191" i="2" s="1"/>
  <c r="T7192" i="2" a="1"/>
  <c r="T7192" i="2" s="1"/>
  <c r="T7193" i="2" a="1"/>
  <c r="T7193" i="2" s="1"/>
  <c r="T7194" i="2" a="1"/>
  <c r="T7194" i="2" s="1"/>
  <c r="T7195" i="2" a="1"/>
  <c r="T7195" i="2" s="1"/>
  <c r="T7196" i="2" a="1"/>
  <c r="T7196" i="2" s="1"/>
  <c r="T7197" i="2" a="1"/>
  <c r="T7197" i="2" s="1"/>
  <c r="T7198" i="2" a="1"/>
  <c r="T7198" i="2" s="1"/>
  <c r="T7199" i="2" a="1"/>
  <c r="T7199" i="2" s="1"/>
  <c r="T7200" i="2" a="1"/>
  <c r="T7200" i="2" s="1"/>
  <c r="T7201" i="2" a="1"/>
  <c r="T7201" i="2" s="1"/>
  <c r="T7202" i="2" a="1"/>
  <c r="T7202" i="2" s="1"/>
  <c r="T7203" i="2" a="1"/>
  <c r="T7203" i="2" s="1"/>
  <c r="T7204" i="2" a="1"/>
  <c r="T7204" i="2" s="1"/>
  <c r="T7205" i="2" a="1"/>
  <c r="T7205" i="2" s="1"/>
  <c r="T7206" i="2" a="1"/>
  <c r="T7206" i="2" s="1"/>
  <c r="T7207" i="2" a="1"/>
  <c r="T7207" i="2" s="1"/>
  <c r="T7208" i="2" a="1"/>
  <c r="T7208" i="2" s="1"/>
  <c r="T7209" i="2" a="1"/>
  <c r="T7209" i="2" s="1"/>
  <c r="T7210" i="2" a="1"/>
  <c r="T7210" i="2" s="1"/>
  <c r="T7211" i="2" a="1"/>
  <c r="T7211" i="2" s="1"/>
  <c r="T7212" i="2" a="1"/>
  <c r="T7212" i="2" s="1"/>
  <c r="T7213" i="2" a="1"/>
  <c r="T7213" i="2" s="1"/>
  <c r="T7214" i="2" a="1"/>
  <c r="T7214" i="2"/>
  <c r="T7215" i="2" a="1"/>
  <c r="T7215" i="2" s="1"/>
  <c r="T7216" i="2" a="1"/>
  <c r="T7216" i="2" s="1"/>
  <c r="T7217" i="2" a="1"/>
  <c r="T7217" i="2" s="1"/>
  <c r="T7218" i="2" a="1"/>
  <c r="T7218" i="2" s="1"/>
  <c r="T7219" i="2" a="1"/>
  <c r="T7219" i="2" s="1"/>
  <c r="T7220" i="2" a="1"/>
  <c r="T7220" i="2" s="1"/>
  <c r="T7221" i="2" a="1"/>
  <c r="T7221" i="2" s="1"/>
  <c r="T7222" i="2" a="1"/>
  <c r="T7222" i="2" s="1"/>
  <c r="T7223" i="2" a="1"/>
  <c r="T7223" i="2" s="1"/>
  <c r="T7224" i="2" a="1"/>
  <c r="T7224" i="2" s="1"/>
  <c r="T7225" i="2" a="1"/>
  <c r="T7225" i="2" s="1"/>
  <c r="T7226" i="2" a="1"/>
  <c r="T7226" i="2" s="1"/>
  <c r="T7227" i="2" a="1"/>
  <c r="T7227" i="2" s="1"/>
  <c r="T7228" i="2" a="1"/>
  <c r="T7228" i="2" s="1"/>
  <c r="T7229" i="2" a="1"/>
  <c r="T7229" i="2" s="1"/>
  <c r="T7230" i="2" a="1"/>
  <c r="T7230" i="2" s="1"/>
  <c r="T7231" i="2" a="1"/>
  <c r="T7231" i="2" s="1"/>
  <c r="T7232" i="2" a="1"/>
  <c r="T7232" i="2" s="1"/>
  <c r="T7233" i="2" a="1"/>
  <c r="T7233" i="2" s="1"/>
  <c r="T7234" i="2" a="1"/>
  <c r="T7234" i="2" s="1"/>
  <c r="T7235" i="2" a="1"/>
  <c r="T7235" i="2" s="1"/>
  <c r="T7236" i="2" a="1"/>
  <c r="T7236" i="2" s="1"/>
  <c r="T7237" i="2" a="1"/>
  <c r="T7237" i="2" s="1"/>
  <c r="T7238" i="2" a="1"/>
  <c r="T7238" i="2" s="1"/>
  <c r="T7239" i="2" a="1"/>
  <c r="T7239" i="2" s="1"/>
  <c r="T7240" i="2" a="1"/>
  <c r="T7240" i="2" s="1"/>
  <c r="T7241" i="2" a="1"/>
  <c r="T7241" i="2" s="1"/>
  <c r="T7242" i="2" a="1"/>
  <c r="T7242" i="2" s="1"/>
  <c r="T7243" i="2" a="1"/>
  <c r="T7243" i="2" s="1"/>
  <c r="T7244" i="2" a="1"/>
  <c r="T7244" i="2" s="1"/>
  <c r="T7245" i="2" a="1"/>
  <c r="T7245" i="2" s="1"/>
  <c r="T7246" i="2" a="1"/>
  <c r="T7246" i="2" s="1"/>
  <c r="T7247" i="2" a="1"/>
  <c r="T7247" i="2" s="1"/>
  <c r="T7248" i="2" a="1"/>
  <c r="T7248" i="2" s="1"/>
  <c r="T7249" i="2" a="1"/>
  <c r="T7249" i="2" s="1"/>
  <c r="T7250" i="2" a="1"/>
  <c r="T7250" i="2" s="1"/>
  <c r="T7251" i="2" a="1"/>
  <c r="T7251" i="2" s="1"/>
  <c r="T7252" i="2" a="1"/>
  <c r="T7252" i="2" s="1"/>
  <c r="T7253" i="2" a="1"/>
  <c r="T7253" i="2"/>
  <c r="T7254" i="2" a="1"/>
  <c r="T7254" i="2" s="1"/>
  <c r="T7255" i="2" a="1"/>
  <c r="T7255" i="2" s="1"/>
  <c r="T7256" i="2" a="1"/>
  <c r="T7256" i="2" s="1"/>
  <c r="T7257" i="2" a="1"/>
  <c r="T7257" i="2" s="1"/>
  <c r="T7258" i="2" a="1"/>
  <c r="T7258" i="2" s="1"/>
  <c r="T7259" i="2" a="1"/>
  <c r="T7259" i="2" s="1"/>
  <c r="T7260" i="2" a="1"/>
  <c r="T7260" i="2" s="1"/>
  <c r="T7261" i="2" a="1"/>
  <c r="T7261" i="2" s="1"/>
  <c r="T7262" i="2" a="1"/>
  <c r="T7262" i="2" s="1"/>
  <c r="T7263" i="2" a="1"/>
  <c r="T7263" i="2" s="1"/>
  <c r="T7264" i="2" a="1"/>
  <c r="T7264" i="2" s="1"/>
  <c r="T7265" i="2" a="1"/>
  <c r="T7265" i="2" s="1"/>
  <c r="T7266" i="2" a="1"/>
  <c r="T7266" i="2" s="1"/>
  <c r="T7267" i="2" a="1"/>
  <c r="T7267" i="2" s="1"/>
  <c r="T7268" i="2" a="1"/>
  <c r="T7268" i="2" s="1"/>
  <c r="T7269" i="2" a="1"/>
  <c r="T7269" i="2" s="1"/>
  <c r="T7270" i="2" a="1"/>
  <c r="T7270" i="2" s="1"/>
  <c r="T7271" i="2" a="1"/>
  <c r="T7271" i="2" s="1"/>
  <c r="T7272" i="2" a="1"/>
  <c r="T7272" i="2" s="1"/>
  <c r="T7273" i="2" a="1"/>
  <c r="T7273" i="2" s="1"/>
  <c r="T7274" i="2" a="1"/>
  <c r="T7274" i="2" s="1"/>
  <c r="T7275" i="2" a="1"/>
  <c r="T7275" i="2" s="1"/>
  <c r="T7276" i="2" a="1"/>
  <c r="T7276" i="2" s="1"/>
  <c r="T7277" i="2" a="1"/>
  <c r="T7277" i="2" s="1"/>
  <c r="T7278" i="2" a="1"/>
  <c r="T7278" i="2" s="1"/>
  <c r="T7279" i="2" a="1"/>
  <c r="T7279" i="2" s="1"/>
  <c r="T7280" i="2" a="1"/>
  <c r="T7280" i="2" s="1"/>
  <c r="T7281" i="2" a="1"/>
  <c r="T7281" i="2" s="1"/>
  <c r="T7282" i="2" a="1"/>
  <c r="T7282" i="2" s="1"/>
  <c r="T7283" i="2" a="1"/>
  <c r="T7283" i="2" s="1"/>
  <c r="T7284" i="2" a="1"/>
  <c r="T7284" i="2" s="1"/>
  <c r="T7285" i="2" a="1"/>
  <c r="T7285" i="2" s="1"/>
  <c r="T7286" i="2" a="1"/>
  <c r="T7286" i="2" s="1"/>
  <c r="T7287" i="2" a="1"/>
  <c r="T7287" i="2" s="1"/>
  <c r="T7288" i="2" a="1"/>
  <c r="T7288" i="2" s="1"/>
  <c r="T7289" i="2" a="1"/>
  <c r="T7289" i="2" s="1"/>
  <c r="T7290" i="2" a="1"/>
  <c r="T7290" i="2" s="1"/>
  <c r="T7291" i="2" a="1"/>
  <c r="T7291" i="2" s="1"/>
  <c r="T7292" i="2" a="1"/>
  <c r="T7292" i="2" s="1"/>
  <c r="T7293" i="2" a="1"/>
  <c r="T7293" i="2" s="1"/>
  <c r="T7294" i="2" a="1"/>
  <c r="T7294" i="2" s="1"/>
  <c r="T7295" i="2" a="1"/>
  <c r="T7295" i="2" s="1"/>
  <c r="T7296" i="2" a="1"/>
  <c r="T7296" i="2" s="1"/>
  <c r="T7297" i="2" a="1"/>
  <c r="T7297" i="2" s="1"/>
  <c r="T7298" i="2" a="1"/>
  <c r="T7298" i="2" s="1"/>
  <c r="T7299" i="2" a="1"/>
  <c r="T7299" i="2" s="1"/>
  <c r="T7300" i="2" a="1"/>
  <c r="T7300" i="2" s="1"/>
  <c r="T7301" i="2" a="1"/>
  <c r="T7301" i="2"/>
  <c r="T7302" i="2" a="1"/>
  <c r="T7302" i="2" s="1"/>
  <c r="T7303" i="2" a="1"/>
  <c r="T7303" i="2" s="1"/>
  <c r="T7304" i="2" a="1"/>
  <c r="T7304" i="2" s="1"/>
  <c r="T7305" i="2" a="1"/>
  <c r="T7305" i="2" s="1"/>
  <c r="T7306" i="2" a="1"/>
  <c r="T7306" i="2" s="1"/>
  <c r="T7307" i="2" a="1"/>
  <c r="T7307" i="2" s="1"/>
  <c r="T7308" i="2" a="1"/>
  <c r="T7308" i="2" s="1"/>
  <c r="T7309" i="2" a="1"/>
  <c r="T7309" i="2" s="1"/>
  <c r="T7310" i="2" a="1"/>
  <c r="T7310" i="2" s="1"/>
  <c r="T7311" i="2" a="1"/>
  <c r="T7311" i="2" s="1"/>
  <c r="T7312" i="2" a="1"/>
  <c r="T7312" i="2" s="1"/>
  <c r="T7313" i="2" a="1"/>
  <c r="T7313" i="2" s="1"/>
  <c r="T7314" i="2" a="1"/>
  <c r="T7314" i="2" s="1"/>
  <c r="T7315" i="2" a="1"/>
  <c r="T7315" i="2" s="1"/>
  <c r="T7316" i="2" a="1"/>
  <c r="T7316" i="2" s="1"/>
  <c r="T7317" i="2" a="1"/>
  <c r="T7317" i="2"/>
  <c r="T7318" i="2" a="1"/>
  <c r="T7318" i="2" s="1"/>
  <c r="T7319" i="2" a="1"/>
  <c r="T7319" i="2" s="1"/>
  <c r="T7320" i="2" a="1"/>
  <c r="T7320" i="2" s="1"/>
  <c r="T7321" i="2" a="1"/>
  <c r="T7321" i="2" s="1"/>
  <c r="T7322" i="2" a="1"/>
  <c r="T7322" i="2" s="1"/>
  <c r="T7323" i="2" a="1"/>
  <c r="T7323" i="2" s="1"/>
  <c r="T7324" i="2" a="1"/>
  <c r="T7324" i="2" s="1"/>
  <c r="T7325" i="2" a="1"/>
  <c r="T7325" i="2" s="1"/>
  <c r="T7326" i="2" a="1"/>
  <c r="T7326" i="2" s="1"/>
  <c r="T7327" i="2" a="1"/>
  <c r="T7327" i="2" s="1"/>
  <c r="T7328" i="2" a="1"/>
  <c r="T7328" i="2" s="1"/>
  <c r="T7329" i="2" a="1"/>
  <c r="T7329" i="2" s="1"/>
  <c r="T7330" i="2" a="1"/>
  <c r="T7330" i="2" s="1"/>
  <c r="T7331" i="2" a="1"/>
  <c r="T7331" i="2" s="1"/>
  <c r="T7332" i="2" a="1"/>
  <c r="T7332" i="2" s="1"/>
  <c r="T7333" i="2" a="1"/>
  <c r="T7333" i="2" s="1"/>
  <c r="T7334" i="2" a="1"/>
  <c r="T7334" i="2" s="1"/>
  <c r="T7335" i="2" a="1"/>
  <c r="T7335" i="2" s="1"/>
  <c r="T7336" i="2" a="1"/>
  <c r="T7336" i="2" s="1"/>
  <c r="T7337" i="2" a="1"/>
  <c r="T7337" i="2" s="1"/>
  <c r="T7338" i="2" a="1"/>
  <c r="T7338" i="2" s="1"/>
  <c r="T7339" i="2" a="1"/>
  <c r="T7339" i="2" s="1"/>
  <c r="T7340" i="2" a="1"/>
  <c r="T7340" i="2" s="1"/>
  <c r="T7341" i="2" a="1"/>
  <c r="T7341" i="2" s="1"/>
  <c r="T7342" i="2" a="1"/>
  <c r="T7342" i="2" s="1"/>
  <c r="T7343" i="2" a="1"/>
  <c r="T7343" i="2" s="1"/>
  <c r="T7344" i="2" a="1"/>
  <c r="T7344" i="2" s="1"/>
  <c r="T7345" i="2" a="1"/>
  <c r="T7345" i="2" s="1"/>
  <c r="T7346" i="2" a="1"/>
  <c r="T7346" i="2" s="1"/>
  <c r="T7347" i="2" a="1"/>
  <c r="T7347" i="2" s="1"/>
  <c r="T7348" i="2" a="1"/>
  <c r="T7348" i="2" s="1"/>
  <c r="T7349" i="2" a="1"/>
  <c r="T7349" i="2" s="1"/>
  <c r="T7350" i="2" a="1"/>
  <c r="T7350" i="2" s="1"/>
  <c r="T7351" i="2" a="1"/>
  <c r="T7351" i="2" s="1"/>
  <c r="T7352" i="2" a="1"/>
  <c r="T7352" i="2" s="1"/>
  <c r="T7353" i="2" a="1"/>
  <c r="T7353" i="2" s="1"/>
  <c r="T7354" i="2" a="1"/>
  <c r="T7354" i="2" s="1"/>
  <c r="T7355" i="2" a="1"/>
  <c r="T7355" i="2" s="1"/>
  <c r="T7356" i="2" a="1"/>
  <c r="T7356" i="2" s="1"/>
  <c r="T7357" i="2" a="1"/>
  <c r="T7357" i="2" s="1"/>
  <c r="T7358" i="2" a="1"/>
  <c r="T7358" i="2" s="1"/>
  <c r="T7359" i="2" a="1"/>
  <c r="T7359" i="2" s="1"/>
  <c r="T7360" i="2" a="1"/>
  <c r="T7360" i="2" s="1"/>
  <c r="T7361" i="2" a="1"/>
  <c r="T7361" i="2" s="1"/>
  <c r="T7362" i="2" a="1"/>
  <c r="T7362" i="2" s="1"/>
  <c r="T7363" i="2" a="1"/>
  <c r="T7363" i="2" s="1"/>
  <c r="T7364" i="2" a="1"/>
  <c r="T7364" i="2" s="1"/>
  <c r="T7365" i="2" a="1"/>
  <c r="T7365" i="2"/>
  <c r="T7366" i="2" a="1"/>
  <c r="T7366" i="2" s="1"/>
  <c r="T7367" i="2" a="1"/>
  <c r="T7367" i="2" s="1"/>
  <c r="T7368" i="2" a="1"/>
  <c r="T7368" i="2" s="1"/>
  <c r="T7369" i="2" a="1"/>
  <c r="T7369" i="2" s="1"/>
  <c r="T7370" i="2" a="1"/>
  <c r="T7370" i="2" s="1"/>
  <c r="T7371" i="2" a="1"/>
  <c r="T7371" i="2" s="1"/>
  <c r="T7372" i="2" a="1"/>
  <c r="T7372" i="2" s="1"/>
  <c r="T7373" i="2" a="1"/>
  <c r="T7373" i="2" s="1"/>
  <c r="T7374" i="2" a="1"/>
  <c r="T7374" i="2" s="1"/>
  <c r="T7375" i="2" a="1"/>
  <c r="T7375" i="2" s="1"/>
  <c r="T7376" i="2" a="1"/>
  <c r="T7376" i="2" s="1"/>
  <c r="T7377" i="2" a="1"/>
  <c r="T7377" i="2" s="1"/>
  <c r="T7378" i="2" a="1"/>
  <c r="T7378" i="2" s="1"/>
  <c r="T7379" i="2" a="1"/>
  <c r="T7379" i="2" s="1"/>
  <c r="T7380" i="2" a="1"/>
  <c r="T7380" i="2" s="1"/>
  <c r="T7381" i="2" a="1"/>
  <c r="T7381" i="2" s="1"/>
  <c r="T7382" i="2" a="1"/>
  <c r="T7382" i="2" s="1"/>
  <c r="T7383" i="2" a="1"/>
  <c r="T7383" i="2" s="1"/>
  <c r="T7384" i="2" a="1"/>
  <c r="T7384" i="2" s="1"/>
  <c r="T7385" i="2" a="1"/>
  <c r="T7385" i="2" s="1"/>
  <c r="T7386" i="2" a="1"/>
  <c r="T7386" i="2" s="1"/>
  <c r="T7387" i="2" a="1"/>
  <c r="T7387" i="2" s="1"/>
  <c r="T7388" i="2" a="1"/>
  <c r="T7388" i="2" s="1"/>
  <c r="T7389" i="2" a="1"/>
  <c r="T7389" i="2" s="1"/>
  <c r="T7390" i="2" a="1"/>
  <c r="T7390" i="2" s="1"/>
  <c r="T7391" i="2" a="1"/>
  <c r="T7391" i="2" s="1"/>
  <c r="T7392" i="2" a="1"/>
  <c r="T7392" i="2" s="1"/>
  <c r="T7393" i="2" a="1"/>
  <c r="T7393" i="2" s="1"/>
  <c r="T7394" i="2" a="1"/>
  <c r="T7394" i="2" s="1"/>
  <c r="T7395" i="2" a="1"/>
  <c r="T7395" i="2" s="1"/>
  <c r="T7396" i="2" a="1"/>
  <c r="T7396" i="2" s="1"/>
  <c r="T7397" i="2" a="1"/>
  <c r="T7397" i="2" s="1"/>
  <c r="T7398" i="2" a="1"/>
  <c r="T7398" i="2" s="1"/>
  <c r="T7399" i="2" a="1"/>
  <c r="T7399" i="2"/>
  <c r="T7400" i="2" a="1"/>
  <c r="T7400" i="2" s="1"/>
  <c r="T7401" i="2" a="1"/>
  <c r="T7401" i="2" s="1"/>
  <c r="T7402" i="2" a="1"/>
  <c r="T7402" i="2" s="1"/>
  <c r="T7403" i="2" a="1"/>
  <c r="T7403" i="2" s="1"/>
  <c r="T7404" i="2" a="1"/>
  <c r="T7404" i="2" s="1"/>
  <c r="T7405" i="2" a="1"/>
  <c r="T7405" i="2" s="1"/>
  <c r="T7406" i="2" a="1"/>
  <c r="T7406" i="2" s="1"/>
  <c r="T7407" i="2" a="1"/>
  <c r="T7407" i="2" s="1"/>
  <c r="T7408" i="2" a="1"/>
  <c r="T7408" i="2" s="1"/>
  <c r="T7409" i="2" a="1"/>
  <c r="T7409" i="2" s="1"/>
  <c r="T7410" i="2" a="1"/>
  <c r="T7410" i="2" s="1"/>
  <c r="T7411" i="2" a="1"/>
  <c r="T7411" i="2" s="1"/>
  <c r="T7412" i="2" a="1"/>
  <c r="T7412" i="2" s="1"/>
  <c r="T7413" i="2" a="1"/>
  <c r="T7413" i="2" s="1"/>
  <c r="T7414" i="2" a="1"/>
  <c r="T7414" i="2" s="1"/>
  <c r="T7415" i="2" a="1"/>
  <c r="T7415" i="2" s="1"/>
  <c r="T7416" i="2" a="1"/>
  <c r="T7416" i="2" s="1"/>
  <c r="T7417" i="2" a="1"/>
  <c r="T7417" i="2" s="1"/>
  <c r="T7418" i="2" a="1"/>
  <c r="T7418" i="2" s="1"/>
  <c r="T7419" i="2" a="1"/>
  <c r="T7419" i="2"/>
  <c r="T7420" i="2" a="1"/>
  <c r="T7420" i="2" s="1"/>
  <c r="T7421" i="2" a="1"/>
  <c r="T7421" i="2" s="1"/>
  <c r="T7422" i="2" a="1"/>
  <c r="T7422" i="2" s="1"/>
  <c r="T7423" i="2" a="1"/>
  <c r="T7423" i="2" s="1"/>
  <c r="T7424" i="2" a="1"/>
  <c r="T7424" i="2" s="1"/>
  <c r="T7425" i="2" a="1"/>
  <c r="T7425" i="2" s="1"/>
  <c r="T7426" i="2" a="1"/>
  <c r="T7426" i="2" s="1"/>
  <c r="T7427" i="2" a="1"/>
  <c r="T7427" i="2" s="1"/>
  <c r="T7428" i="2" a="1"/>
  <c r="T7428" i="2" s="1"/>
  <c r="T7429" i="2" a="1"/>
  <c r="T7429" i="2" s="1"/>
  <c r="T7430" i="2" a="1"/>
  <c r="T7430" i="2" s="1"/>
  <c r="T7431" i="2" a="1"/>
  <c r="T7431" i="2" s="1"/>
  <c r="T7432" i="2" a="1"/>
  <c r="T7432" i="2" s="1"/>
  <c r="T7433" i="2" a="1"/>
  <c r="T7433" i="2" s="1"/>
  <c r="T7434" i="2" a="1"/>
  <c r="T7434" i="2" s="1"/>
  <c r="T7435" i="2" a="1"/>
  <c r="T7435" i="2" s="1"/>
  <c r="T7436" i="2" a="1"/>
  <c r="T7436" i="2" s="1"/>
  <c r="T7437" i="2" a="1"/>
  <c r="T7437" i="2" s="1"/>
  <c r="T7438" i="2" a="1"/>
  <c r="T7438" i="2" s="1"/>
  <c r="T7439" i="2" a="1"/>
  <c r="T7439" i="2" s="1"/>
  <c r="T7440" i="2" a="1"/>
  <c r="T7440" i="2" s="1"/>
  <c r="T7441" i="2" a="1"/>
  <c r="T7441" i="2" s="1"/>
  <c r="T7442" i="2" a="1"/>
  <c r="T7442" i="2" s="1"/>
  <c r="T7443" i="2" a="1"/>
  <c r="T7443" i="2" s="1"/>
  <c r="T7444" i="2" a="1"/>
  <c r="T7444" i="2" s="1"/>
  <c r="T7445" i="2" a="1"/>
  <c r="T7445" i="2" s="1"/>
  <c r="T7446" i="2" a="1"/>
  <c r="T7446" i="2" s="1"/>
  <c r="T7447" i="2" a="1"/>
  <c r="T7447" i="2" s="1"/>
  <c r="T7448" i="2" a="1"/>
  <c r="T7448" i="2" s="1"/>
  <c r="T7449" i="2" a="1"/>
  <c r="T7449" i="2" s="1"/>
  <c r="T7450" i="2" a="1"/>
  <c r="T7450" i="2" s="1"/>
  <c r="T7451" i="2" a="1"/>
  <c r="T7451" i="2" s="1"/>
  <c r="T7452" i="2" a="1"/>
  <c r="T7452" i="2" s="1"/>
  <c r="T7453" i="2" a="1"/>
  <c r="T7453" i="2" s="1"/>
  <c r="T7454" i="2" a="1"/>
  <c r="T7454" i="2" s="1"/>
  <c r="T7455" i="2" a="1"/>
  <c r="T7455" i="2" s="1"/>
  <c r="T7456" i="2" a="1"/>
  <c r="T7456" i="2" s="1"/>
  <c r="T7457" i="2" a="1"/>
  <c r="T7457" i="2" s="1"/>
  <c r="T7458" i="2" a="1"/>
  <c r="T7458" i="2" s="1"/>
  <c r="T7459" i="2" a="1"/>
  <c r="T7459" i="2" s="1"/>
  <c r="T7460" i="2" a="1"/>
  <c r="T7460" i="2" s="1"/>
  <c r="T7461" i="2" a="1"/>
  <c r="T7461" i="2" s="1"/>
  <c r="T7462" i="2" a="1"/>
  <c r="T7462" i="2" s="1"/>
  <c r="T7463" i="2" a="1"/>
  <c r="T7463" i="2" s="1"/>
  <c r="T7464" i="2" a="1"/>
  <c r="T7464" i="2" s="1"/>
  <c r="T7465" i="2" a="1"/>
  <c r="T7465" i="2" s="1"/>
  <c r="T7466" i="2" a="1"/>
  <c r="T7466" i="2" s="1"/>
  <c r="T7467" i="2" a="1"/>
  <c r="T7467" i="2" s="1"/>
  <c r="T7468" i="2" a="1"/>
  <c r="T7468" i="2" s="1"/>
  <c r="T7469" i="2" a="1"/>
  <c r="T7469" i="2" s="1"/>
  <c r="T7470" i="2" a="1"/>
  <c r="T7470" i="2" s="1"/>
  <c r="T7471" i="2" a="1"/>
  <c r="T7471" i="2" s="1"/>
  <c r="T7472" i="2" a="1"/>
  <c r="T7472" i="2" s="1"/>
  <c r="T7473" i="2" a="1"/>
  <c r="T7473" i="2" s="1"/>
  <c r="T7474" i="2" a="1"/>
  <c r="T7474" i="2" s="1"/>
  <c r="T7475" i="2" a="1"/>
  <c r="T7475" i="2" s="1"/>
  <c r="T7476" i="2" a="1"/>
  <c r="T7476" i="2" s="1"/>
  <c r="T7477" i="2" a="1"/>
  <c r="T7477" i="2" s="1"/>
  <c r="T7478" i="2" a="1"/>
  <c r="T7478" i="2" s="1"/>
  <c r="T7479" i="2" a="1"/>
  <c r="T7479" i="2"/>
  <c r="T7480" i="2" a="1"/>
  <c r="T7480" i="2" s="1"/>
  <c r="T7481" i="2" a="1"/>
  <c r="T7481" i="2" s="1"/>
  <c r="T7482" i="2" a="1"/>
  <c r="T7482" i="2" s="1"/>
  <c r="T7483" i="2" a="1"/>
  <c r="T7483" i="2" s="1"/>
  <c r="T7484" i="2" a="1"/>
  <c r="T7484" i="2" s="1"/>
  <c r="T7485" i="2" a="1"/>
  <c r="T7485" i="2" s="1"/>
  <c r="T7486" i="2" a="1"/>
  <c r="T7486" i="2" s="1"/>
  <c r="T7487" i="2" a="1"/>
  <c r="T7487" i="2" s="1"/>
  <c r="T7488" i="2" a="1"/>
  <c r="T7488" i="2" s="1"/>
  <c r="T7489" i="2" a="1"/>
  <c r="T7489" i="2" s="1"/>
  <c r="T7490" i="2" a="1"/>
  <c r="T7490" i="2" s="1"/>
  <c r="T7491" i="2" a="1"/>
  <c r="T7491" i="2" s="1"/>
  <c r="T7492" i="2" a="1"/>
  <c r="T7492" i="2" s="1"/>
  <c r="T7493" i="2" a="1"/>
  <c r="T7493" i="2" s="1"/>
  <c r="T7494" i="2" a="1"/>
  <c r="T7494" i="2" s="1"/>
  <c r="T7495" i="2" a="1"/>
  <c r="T7495" i="2" s="1"/>
  <c r="T7496" i="2" a="1"/>
  <c r="T7496" i="2" s="1"/>
  <c r="T7497" i="2" a="1"/>
  <c r="T7497" i="2" s="1"/>
  <c r="T7498" i="2" a="1"/>
  <c r="T7498" i="2"/>
  <c r="T7499" i="2" a="1"/>
  <c r="T7499" i="2" s="1"/>
  <c r="T7500" i="2" a="1"/>
  <c r="T7500" i="2" s="1"/>
  <c r="T7501" i="2" a="1"/>
  <c r="T7501" i="2" s="1"/>
  <c r="T7502" i="2" a="1"/>
  <c r="T7502" i="2" s="1"/>
  <c r="T7503" i="2" a="1"/>
  <c r="T7503" i="2" s="1"/>
  <c r="T7504" i="2" a="1"/>
  <c r="T7504" i="2" s="1"/>
  <c r="T7505" i="2" a="1"/>
  <c r="T7505" i="2" s="1"/>
  <c r="T7506" i="2" a="1"/>
  <c r="T7506" i="2" s="1"/>
  <c r="T7507" i="2" a="1"/>
  <c r="T7507" i="2" s="1"/>
  <c r="T7508" i="2" a="1"/>
  <c r="T7508" i="2" s="1"/>
  <c r="T7509" i="2" a="1"/>
  <c r="T7509" i="2" s="1"/>
  <c r="T7510" i="2" a="1"/>
  <c r="T7510" i="2" s="1"/>
  <c r="T7511" i="2" a="1"/>
  <c r="T7511" i="2"/>
  <c r="T7512" i="2" a="1"/>
  <c r="T7512" i="2" s="1"/>
  <c r="T7513" i="2" a="1"/>
  <c r="T7513" i="2" s="1"/>
  <c r="T7514" i="2" a="1"/>
  <c r="T7514" i="2" s="1"/>
  <c r="T7515" i="2" a="1"/>
  <c r="T7515" i="2" s="1"/>
  <c r="T7516" i="2" a="1"/>
  <c r="T7516" i="2" s="1"/>
  <c r="T7517" i="2" a="1"/>
  <c r="T7517" i="2" s="1"/>
  <c r="T7518" i="2" a="1"/>
  <c r="T7518" i="2" s="1"/>
  <c r="T7519" i="2" a="1"/>
  <c r="T7519" i="2" s="1"/>
  <c r="T7520" i="2" a="1"/>
  <c r="T7520" i="2" s="1"/>
  <c r="T7521" i="2" a="1"/>
  <c r="T7521" i="2" s="1"/>
  <c r="T7522" i="2" a="1"/>
  <c r="T7522" i="2" s="1"/>
  <c r="T7523" i="2" a="1"/>
  <c r="T7523" i="2" s="1"/>
  <c r="T7524" i="2" a="1"/>
  <c r="T7524" i="2" s="1"/>
  <c r="T7525" i="2" a="1"/>
  <c r="T7525" i="2" s="1"/>
  <c r="T7526" i="2" a="1"/>
  <c r="T7526" i="2" s="1"/>
  <c r="T7527" i="2" a="1"/>
  <c r="T7527" i="2" s="1"/>
  <c r="T7528" i="2" a="1"/>
  <c r="T7528" i="2" s="1"/>
  <c r="T7529" i="2" a="1"/>
  <c r="T7529" i="2" s="1"/>
  <c r="T7530" i="2" a="1"/>
  <c r="T7530" i="2" s="1"/>
  <c r="T7531" i="2" a="1"/>
  <c r="T7531" i="2" s="1"/>
  <c r="T7532" i="2" a="1"/>
  <c r="T7532" i="2" s="1"/>
  <c r="T7533" i="2" a="1"/>
  <c r="T7533" i="2" s="1"/>
  <c r="T7534" i="2" a="1"/>
  <c r="T7534" i="2" s="1"/>
  <c r="T7535" i="2" a="1"/>
  <c r="T7535" i="2"/>
  <c r="T7536" i="2" a="1"/>
  <c r="T7536" i="2" s="1"/>
  <c r="T7537" i="2" a="1"/>
  <c r="T7537" i="2" s="1"/>
  <c r="T7538" i="2" a="1"/>
  <c r="T7538" i="2" s="1"/>
  <c r="T7539" i="2" a="1"/>
  <c r="T7539" i="2" s="1"/>
  <c r="T7540" i="2" a="1"/>
  <c r="T7540" i="2" s="1"/>
  <c r="T7541" i="2" a="1"/>
  <c r="T7541" i="2" s="1"/>
  <c r="T7542" i="2" a="1"/>
  <c r="T7542" i="2" s="1"/>
  <c r="T7543" i="2" a="1"/>
  <c r="T7543" i="2" s="1"/>
  <c r="T7544" i="2" a="1"/>
  <c r="T7544" i="2" s="1"/>
  <c r="T7545" i="2" a="1"/>
  <c r="T7545" i="2" s="1"/>
  <c r="T7546" i="2" a="1"/>
  <c r="T7546" i="2" s="1"/>
  <c r="T7547" i="2" a="1"/>
  <c r="T7547" i="2" s="1"/>
  <c r="T7548" i="2" a="1"/>
  <c r="T7548" i="2" s="1"/>
  <c r="T7549" i="2" a="1"/>
  <c r="T7549" i="2" s="1"/>
  <c r="T7550" i="2" a="1"/>
  <c r="T7550" i="2" s="1"/>
  <c r="T7551" i="2" a="1"/>
  <c r="T7551" i="2" s="1"/>
  <c r="T7552" i="2" a="1"/>
  <c r="T7552" i="2" s="1"/>
  <c r="T7553" i="2" a="1"/>
  <c r="T7553" i="2" s="1"/>
  <c r="T7554" i="2" a="1"/>
  <c r="T7554" i="2" s="1"/>
  <c r="T7555" i="2" a="1"/>
  <c r="T7555" i="2" s="1"/>
  <c r="T7556" i="2" a="1"/>
  <c r="T7556" i="2" s="1"/>
  <c r="T7557" i="2" a="1"/>
  <c r="T7557" i="2" s="1"/>
  <c r="T7558" i="2" a="1"/>
  <c r="T7558" i="2" s="1"/>
  <c r="T7559" i="2" a="1"/>
  <c r="T7559" i="2" s="1"/>
  <c r="T7560" i="2" a="1"/>
  <c r="T7560" i="2" s="1"/>
  <c r="T7561" i="2" a="1"/>
  <c r="T7561" i="2" s="1"/>
  <c r="T7562" i="2" a="1"/>
  <c r="T7562" i="2" s="1"/>
  <c r="T7563" i="2" a="1"/>
  <c r="T7563" i="2" s="1"/>
  <c r="T7564" i="2" a="1"/>
  <c r="T7564" i="2" s="1"/>
  <c r="T7565" i="2" a="1"/>
  <c r="T7565" i="2" s="1"/>
  <c r="T7566" i="2" a="1"/>
  <c r="T7566" i="2" s="1"/>
  <c r="T7567" i="2" a="1"/>
  <c r="T7567" i="2" s="1"/>
  <c r="T7568" i="2" a="1"/>
  <c r="T7568" i="2" s="1"/>
  <c r="T7569" i="2" a="1"/>
  <c r="T7569" i="2" s="1"/>
  <c r="T7570" i="2" a="1"/>
  <c r="T7570" i="2" s="1"/>
  <c r="T7571" i="2" a="1"/>
  <c r="T7571" i="2" s="1"/>
  <c r="T7572" i="2" a="1"/>
  <c r="T7572" i="2" s="1"/>
  <c r="T7573" i="2" a="1"/>
  <c r="T7573" i="2" s="1"/>
  <c r="T7574" i="2" a="1"/>
  <c r="T7574" i="2" s="1"/>
  <c r="T7575" i="2" a="1"/>
  <c r="T7575" i="2" s="1"/>
  <c r="T7576" i="2" a="1"/>
  <c r="T7576" i="2" s="1"/>
  <c r="T7577" i="2" a="1"/>
  <c r="T7577" i="2" s="1"/>
  <c r="T7578" i="2" a="1"/>
  <c r="T7578" i="2" s="1"/>
  <c r="T7579" i="2" a="1"/>
  <c r="T7579" i="2" s="1"/>
  <c r="T7580" i="2" a="1"/>
  <c r="T7580" i="2"/>
  <c r="T7581" i="2" a="1"/>
  <c r="T7581" i="2" s="1"/>
  <c r="T7582" i="2" a="1"/>
  <c r="T7582" i="2" s="1"/>
  <c r="T7583" i="2" a="1"/>
  <c r="T7583" i="2" s="1"/>
  <c r="T7584" i="2" a="1"/>
  <c r="T7584" i="2" s="1"/>
  <c r="T7585" i="2" a="1"/>
  <c r="T7585" i="2" s="1"/>
  <c r="T7586" i="2" a="1"/>
  <c r="T7586" i="2" s="1"/>
  <c r="T7587" i="2" a="1"/>
  <c r="T7587" i="2" s="1"/>
  <c r="T7588" i="2" a="1"/>
  <c r="T7588" i="2" s="1"/>
  <c r="T7589" i="2" a="1"/>
  <c r="T7589" i="2" s="1"/>
  <c r="T7590" i="2" a="1"/>
  <c r="T7590" i="2" s="1"/>
  <c r="T7591" i="2" a="1"/>
  <c r="T7591" i="2" s="1"/>
  <c r="T7592" i="2" a="1"/>
  <c r="T7592" i="2" s="1"/>
  <c r="T7593" i="2" a="1"/>
  <c r="T7593" i="2" s="1"/>
  <c r="T7594" i="2" a="1"/>
  <c r="T7594" i="2" s="1"/>
  <c r="T7595" i="2" a="1"/>
  <c r="T7595" i="2" s="1"/>
  <c r="T7596" i="2" a="1"/>
  <c r="T7596" i="2" s="1"/>
  <c r="T7597" i="2" a="1"/>
  <c r="T7597" i="2" s="1"/>
  <c r="T7598" i="2" a="1"/>
  <c r="T7598" i="2" s="1"/>
  <c r="T7599" i="2" a="1"/>
  <c r="T7599" i="2" s="1"/>
  <c r="T7600" i="2" a="1"/>
  <c r="T7600" i="2" s="1"/>
  <c r="T7601" i="2" a="1"/>
  <c r="T7601" i="2" s="1"/>
  <c r="T7602" i="2" a="1"/>
  <c r="T7602" i="2" s="1"/>
  <c r="T7603" i="2" a="1"/>
  <c r="T7603" i="2" s="1"/>
  <c r="T7604" i="2" a="1"/>
  <c r="T7604" i="2" s="1"/>
  <c r="T7605" i="2" a="1"/>
  <c r="T7605" i="2" s="1"/>
  <c r="T7606" i="2" a="1"/>
  <c r="T7606" i="2" s="1"/>
  <c r="T7607" i="2" a="1"/>
  <c r="T7607" i="2" s="1"/>
  <c r="T7608" i="2" a="1"/>
  <c r="T7608" i="2" s="1"/>
  <c r="T7609" i="2" a="1"/>
  <c r="T7609" i="2" s="1"/>
  <c r="T7610" i="2" a="1"/>
  <c r="T7610" i="2"/>
  <c r="T7611" i="2" a="1"/>
  <c r="T7611" i="2" s="1"/>
  <c r="T7612" i="2" a="1"/>
  <c r="T7612" i="2"/>
  <c r="T7613" i="2" a="1"/>
  <c r="T7613" i="2" s="1"/>
  <c r="T7614" i="2" a="1"/>
  <c r="T7614" i="2" s="1"/>
  <c r="T7615" i="2" a="1"/>
  <c r="T7615" i="2" s="1"/>
  <c r="T7616" i="2" a="1"/>
  <c r="T7616" i="2" s="1"/>
  <c r="T7617" i="2" a="1"/>
  <c r="T7617" i="2" s="1"/>
  <c r="T7618" i="2" a="1"/>
  <c r="T7618" i="2" s="1"/>
  <c r="T7619" i="2" a="1"/>
  <c r="T7619" i="2" s="1"/>
  <c r="T7620" i="2" a="1"/>
  <c r="T7620" i="2" s="1"/>
  <c r="T7621" i="2" a="1"/>
  <c r="T7621" i="2" s="1"/>
  <c r="T7622" i="2" a="1"/>
  <c r="T7622" i="2" s="1"/>
  <c r="T7623" i="2" a="1"/>
  <c r="T7623" i="2" s="1"/>
  <c r="T7624" i="2" a="1"/>
  <c r="T7624" i="2" s="1"/>
  <c r="T7625" i="2" a="1"/>
  <c r="T7625" i="2" s="1"/>
  <c r="T7626" i="2" a="1"/>
  <c r="T7626" i="2" s="1"/>
  <c r="T7627" i="2" a="1"/>
  <c r="T7627" i="2" s="1"/>
  <c r="T7628" i="2" a="1"/>
  <c r="T7628" i="2" s="1"/>
  <c r="T7629" i="2" a="1"/>
  <c r="T7629" i="2" s="1"/>
  <c r="T7630" i="2" a="1"/>
  <c r="T7630" i="2" s="1"/>
  <c r="T7631" i="2" a="1"/>
  <c r="T7631" i="2" s="1"/>
  <c r="T7632" i="2" a="1"/>
  <c r="T7632" i="2" s="1"/>
  <c r="T7633" i="2" a="1"/>
  <c r="T7633" i="2" s="1"/>
  <c r="T7634" i="2" a="1"/>
  <c r="T7634" i="2" s="1"/>
  <c r="T7635" i="2" a="1"/>
  <c r="T7635" i="2" s="1"/>
  <c r="T7636" i="2" a="1"/>
  <c r="T7636" i="2" s="1"/>
  <c r="T7637" i="2" a="1"/>
  <c r="T7637" i="2" s="1"/>
  <c r="T7638" i="2" a="1"/>
  <c r="T7638" i="2" s="1"/>
  <c r="T7639" i="2" a="1"/>
  <c r="T7639" i="2" s="1"/>
  <c r="T7640" i="2" a="1"/>
  <c r="T7640" i="2" s="1"/>
  <c r="T7641" i="2" a="1"/>
  <c r="T7641" i="2" s="1"/>
  <c r="T7642" i="2" a="1"/>
  <c r="T7642" i="2" s="1"/>
  <c r="T7643" i="2" a="1"/>
  <c r="T7643" i="2" s="1"/>
  <c r="T7644" i="2" a="1"/>
  <c r="T7644" i="2" s="1"/>
  <c r="T7645" i="2" a="1"/>
  <c r="T7645" i="2" s="1"/>
  <c r="T7646" i="2" a="1"/>
  <c r="T7646" i="2" s="1"/>
  <c r="T7647" i="2" a="1"/>
  <c r="T7647" i="2"/>
  <c r="T7648" i="2" a="1"/>
  <c r="T7648" i="2" s="1"/>
  <c r="T7649" i="2" a="1"/>
  <c r="T7649" i="2" s="1"/>
  <c r="T7650" i="2" a="1"/>
  <c r="T7650" i="2" s="1"/>
  <c r="T7651" i="2" a="1"/>
  <c r="T7651" i="2" s="1"/>
  <c r="T7652" i="2" a="1"/>
  <c r="T7652" i="2" s="1"/>
  <c r="T7653" i="2" a="1"/>
  <c r="T7653" i="2" s="1"/>
  <c r="T7654" i="2" a="1"/>
  <c r="T7654" i="2" s="1"/>
  <c r="T7655" i="2" a="1"/>
  <c r="T7655" i="2" s="1"/>
  <c r="T7656" i="2" a="1"/>
  <c r="T7656" i="2" s="1"/>
  <c r="T7657" i="2" a="1"/>
  <c r="T7657" i="2" s="1"/>
  <c r="T7658" i="2" a="1"/>
  <c r="T7658" i="2" s="1"/>
  <c r="T7659" i="2" a="1"/>
  <c r="T7659" i="2" s="1"/>
  <c r="T7660" i="2" a="1"/>
  <c r="T7660" i="2" s="1"/>
  <c r="T7661" i="2" a="1"/>
  <c r="T7661" i="2" s="1"/>
  <c r="T7662" i="2" a="1"/>
  <c r="T7662" i="2" s="1"/>
  <c r="T7663" i="2" a="1"/>
  <c r="T7663" i="2" s="1"/>
  <c r="T7664" i="2" a="1"/>
  <c r="T7664" i="2" s="1"/>
  <c r="T7665" i="2" a="1"/>
  <c r="T7665" i="2" s="1"/>
  <c r="T7666" i="2" a="1"/>
  <c r="T7666" i="2" s="1"/>
  <c r="T7667" i="2" a="1"/>
  <c r="T7667" i="2" s="1"/>
  <c r="T7668" i="2" a="1"/>
  <c r="T7668" i="2" s="1"/>
  <c r="T7669" i="2" a="1"/>
  <c r="T7669" i="2" s="1"/>
  <c r="T7670" i="2" a="1"/>
  <c r="T7670" i="2" s="1"/>
  <c r="T7671" i="2" a="1"/>
  <c r="T7671" i="2" s="1"/>
  <c r="T7672" i="2" a="1"/>
  <c r="T7672" i="2" s="1"/>
  <c r="T7673" i="2" a="1"/>
  <c r="T7673" i="2" s="1"/>
  <c r="T7674" i="2" a="1"/>
  <c r="T7674" i="2" s="1"/>
  <c r="T7675" i="2" a="1"/>
  <c r="T7675" i="2" s="1"/>
  <c r="T7676" i="2" a="1"/>
  <c r="T7676" i="2" s="1"/>
  <c r="T7677" i="2" a="1"/>
  <c r="T7677" i="2" s="1"/>
  <c r="T7678" i="2" a="1"/>
  <c r="T7678" i="2" s="1"/>
  <c r="T7679" i="2" a="1"/>
  <c r="T7679" i="2" s="1"/>
  <c r="T7680" i="2" a="1"/>
  <c r="T7680" i="2" s="1"/>
  <c r="T7681" i="2" a="1"/>
  <c r="T7681" i="2" s="1"/>
  <c r="T7682" i="2" a="1"/>
  <c r="T7682" i="2" s="1"/>
  <c r="T7683" i="2" a="1"/>
  <c r="T7683" i="2" s="1"/>
  <c r="T7684" i="2" a="1"/>
  <c r="T7684" i="2"/>
  <c r="T7685" i="2" a="1"/>
  <c r="T7685" i="2" s="1"/>
  <c r="T7686" i="2" a="1"/>
  <c r="T7686" i="2" s="1"/>
  <c r="T7687" i="2" a="1"/>
  <c r="T7687" i="2" s="1"/>
  <c r="T7688" i="2" a="1"/>
  <c r="T7688" i="2" s="1"/>
  <c r="T7689" i="2" a="1"/>
  <c r="T7689" i="2" s="1"/>
  <c r="T7690" i="2" a="1"/>
  <c r="T7690" i="2" s="1"/>
  <c r="T7691" i="2" a="1"/>
  <c r="T7691" i="2" s="1"/>
  <c r="T7692" i="2" a="1"/>
  <c r="T7692" i="2" s="1"/>
  <c r="T7693" i="2" a="1"/>
  <c r="T7693" i="2" s="1"/>
  <c r="T7694" i="2" a="1"/>
  <c r="T7694" i="2" s="1"/>
  <c r="T7695" i="2" a="1"/>
  <c r="T7695" i="2" s="1"/>
  <c r="T7696" i="2" a="1"/>
  <c r="T7696" i="2" s="1"/>
  <c r="T7697" i="2" a="1"/>
  <c r="T7697" i="2" s="1"/>
  <c r="T7698" i="2" a="1"/>
  <c r="T7698" i="2" s="1"/>
  <c r="T7699" i="2" a="1"/>
  <c r="T7699" i="2" s="1"/>
  <c r="T7700" i="2" a="1"/>
  <c r="T7700" i="2" s="1"/>
  <c r="T7701" i="2" a="1"/>
  <c r="T7701" i="2" s="1"/>
  <c r="T7702" i="2" a="1"/>
  <c r="T7702" i="2" s="1"/>
  <c r="T7703" i="2" a="1"/>
  <c r="T7703" i="2" s="1"/>
  <c r="T7704" i="2" a="1"/>
  <c r="T7704" i="2" s="1"/>
  <c r="T7705" i="2" a="1"/>
  <c r="T7705" i="2" s="1"/>
  <c r="T7706" i="2" a="1"/>
  <c r="T7706" i="2" s="1"/>
  <c r="T7707" i="2" a="1"/>
  <c r="T7707" i="2" s="1"/>
  <c r="T7708" i="2" a="1"/>
  <c r="T7708" i="2"/>
  <c r="T7709" i="2" a="1"/>
  <c r="T7709" i="2" s="1"/>
  <c r="T7710" i="2" a="1"/>
  <c r="T7710" i="2" s="1"/>
  <c r="T7711" i="2" a="1"/>
  <c r="T7711" i="2" s="1"/>
  <c r="T7712" i="2" a="1"/>
  <c r="T7712" i="2" s="1"/>
  <c r="T7713" i="2" a="1"/>
  <c r="T7713" i="2" s="1"/>
  <c r="T7714" i="2" a="1"/>
  <c r="T7714" i="2" s="1"/>
  <c r="T7715" i="2" a="1"/>
  <c r="T7715" i="2" s="1"/>
  <c r="T7716" i="2" a="1"/>
  <c r="T7716" i="2" s="1"/>
  <c r="T7717" i="2" a="1"/>
  <c r="T7717" i="2" s="1"/>
  <c r="T7718" i="2" a="1"/>
  <c r="T7718" i="2" s="1"/>
  <c r="T7719" i="2" a="1"/>
  <c r="T7719" i="2" s="1"/>
  <c r="T7720" i="2" a="1"/>
  <c r="T7720" i="2" s="1"/>
  <c r="T7721" i="2" a="1"/>
  <c r="T7721" i="2" s="1"/>
  <c r="T7722" i="2" a="1"/>
  <c r="T7722" i="2" s="1"/>
  <c r="T7723" i="2" a="1"/>
  <c r="T7723" i="2" s="1"/>
  <c r="T7724" i="2" a="1"/>
  <c r="T7724" i="2" s="1"/>
  <c r="T7725" i="2" a="1"/>
  <c r="T7725" i="2" s="1"/>
  <c r="T7726" i="2" a="1"/>
  <c r="T7726" i="2" s="1"/>
  <c r="T7727" i="2" a="1"/>
  <c r="T7727" i="2" s="1"/>
  <c r="T7728" i="2" a="1"/>
  <c r="T7728" i="2" s="1"/>
  <c r="T7729" i="2" a="1"/>
  <c r="T7729" i="2" s="1"/>
  <c r="T7730" i="2" a="1"/>
  <c r="T7730" i="2" s="1"/>
  <c r="T7731" i="2" a="1"/>
  <c r="T7731" i="2" s="1"/>
  <c r="T7732" i="2" a="1"/>
  <c r="T7732" i="2" s="1"/>
  <c r="T7733" i="2" a="1"/>
  <c r="T7733" i="2" s="1"/>
  <c r="T7734" i="2" a="1"/>
  <c r="T7734" i="2" s="1"/>
  <c r="T7735" i="2" a="1"/>
  <c r="T7735" i="2"/>
  <c r="T7736" i="2" a="1"/>
  <c r="T7736" i="2" s="1"/>
  <c r="T7737" i="2" a="1"/>
  <c r="T7737" i="2" s="1"/>
  <c r="T7738" i="2" a="1"/>
  <c r="T7738" i="2" s="1"/>
  <c r="T7739" i="2" a="1"/>
  <c r="T7739" i="2" s="1"/>
  <c r="T7740" i="2" a="1"/>
  <c r="T7740" i="2"/>
  <c r="T7741" i="2" a="1"/>
  <c r="T7741" i="2" s="1"/>
  <c r="T7742" i="2" a="1"/>
  <c r="T7742" i="2" s="1"/>
  <c r="T7743" i="2" a="1"/>
  <c r="T7743" i="2" s="1"/>
  <c r="T7744" i="2" a="1"/>
  <c r="T7744" i="2" s="1"/>
  <c r="T7745" i="2" a="1"/>
  <c r="T7745" i="2" s="1"/>
  <c r="T7746" i="2" a="1"/>
  <c r="T7746" i="2" s="1"/>
  <c r="T7747" i="2" a="1"/>
  <c r="T7747" i="2" s="1"/>
  <c r="T7748" i="2" a="1"/>
  <c r="T7748" i="2" s="1"/>
  <c r="T7749" i="2" a="1"/>
  <c r="T7749" i="2" s="1"/>
  <c r="T7750" i="2" a="1"/>
  <c r="T7750" i="2" s="1"/>
  <c r="T7751" i="2" a="1"/>
  <c r="T7751" i="2" s="1"/>
  <c r="T7752" i="2" a="1"/>
  <c r="T7752" i="2" s="1"/>
  <c r="T7753" i="2" a="1"/>
  <c r="T7753" i="2" s="1"/>
  <c r="T7754" i="2" a="1"/>
  <c r="T7754" i="2" s="1"/>
  <c r="T7755" i="2" a="1"/>
  <c r="T7755" i="2" s="1"/>
  <c r="T7756" i="2" a="1"/>
  <c r="T7756" i="2" s="1"/>
  <c r="T7757" i="2" a="1"/>
  <c r="T7757" i="2" s="1"/>
  <c r="T7758" i="2" a="1"/>
  <c r="T7758" i="2" s="1"/>
  <c r="T7759" i="2" a="1"/>
  <c r="T7759" i="2" s="1"/>
  <c r="T7760" i="2" a="1"/>
  <c r="T7760" i="2" s="1"/>
  <c r="T7761" i="2" a="1"/>
  <c r="T7761" i="2" s="1"/>
  <c r="T7762" i="2" a="1"/>
  <c r="T7762" i="2" s="1"/>
  <c r="T7763" i="2" a="1"/>
  <c r="T7763" i="2" s="1"/>
  <c r="T7764" i="2" a="1"/>
  <c r="T7764" i="2" s="1"/>
  <c r="T7765" i="2" a="1"/>
  <c r="T7765" i="2" s="1"/>
  <c r="T7766" i="2" a="1"/>
  <c r="T7766" i="2" s="1"/>
  <c r="T7767" i="2" a="1"/>
  <c r="T7767" i="2" s="1"/>
  <c r="T7768" i="2" a="1"/>
  <c r="T7768" i="2" s="1"/>
  <c r="T7769" i="2" a="1"/>
  <c r="T7769" i="2" s="1"/>
  <c r="T7770" i="2" a="1"/>
  <c r="T7770" i="2" s="1"/>
  <c r="T7771" i="2" a="1"/>
  <c r="T7771" i="2" s="1"/>
  <c r="T7772" i="2" a="1"/>
  <c r="T7772" i="2" s="1"/>
  <c r="T7773" i="2" a="1"/>
  <c r="T7773" i="2" s="1"/>
  <c r="T7774" i="2" a="1"/>
  <c r="T7774" i="2" s="1"/>
  <c r="T7775" i="2" a="1"/>
  <c r="T7775" i="2" s="1"/>
  <c r="T7776" i="2" a="1"/>
  <c r="T7776" i="2" s="1"/>
  <c r="T7777" i="2" a="1"/>
  <c r="T7777" i="2" s="1"/>
  <c r="T7778" i="2" a="1"/>
  <c r="T7778" i="2" s="1"/>
  <c r="T7779" i="2" a="1"/>
  <c r="T7779" i="2" s="1"/>
  <c r="T7780" i="2" a="1"/>
  <c r="T7780" i="2" s="1"/>
  <c r="T7781" i="2" a="1"/>
  <c r="T7781" i="2" s="1"/>
  <c r="T7782" i="2" a="1"/>
  <c r="T7782" i="2" s="1"/>
  <c r="T7783" i="2" a="1"/>
  <c r="T7783" i="2" s="1"/>
  <c r="T7784" i="2" a="1"/>
  <c r="T7784" i="2" s="1"/>
  <c r="T7785" i="2" a="1"/>
  <c r="T7785" i="2" s="1"/>
  <c r="T7786" i="2" a="1"/>
  <c r="T7786" i="2" s="1"/>
  <c r="T7787" i="2" a="1"/>
  <c r="T7787" i="2" s="1"/>
  <c r="T7788" i="2" a="1"/>
  <c r="T7788" i="2" s="1"/>
  <c r="T7789" i="2" a="1"/>
  <c r="T7789" i="2" s="1"/>
  <c r="T7790" i="2" a="1"/>
  <c r="T7790" i="2" s="1"/>
  <c r="T7791" i="2" a="1"/>
  <c r="T7791" i="2" s="1"/>
  <c r="T7792" i="2" a="1"/>
  <c r="T7792" i="2" s="1"/>
  <c r="T7793" i="2" a="1"/>
  <c r="T7793" i="2" s="1"/>
  <c r="T7794" i="2" a="1"/>
  <c r="T7794" i="2" s="1"/>
  <c r="T7795" i="2" a="1"/>
  <c r="T7795" i="2" s="1"/>
  <c r="T7796" i="2" a="1"/>
  <c r="T7796" i="2" s="1"/>
  <c r="T7797" i="2" a="1"/>
  <c r="T7797" i="2" s="1"/>
  <c r="T7798" i="2" a="1"/>
  <c r="T7798" i="2" s="1"/>
  <c r="T7799" i="2" a="1"/>
  <c r="T7799" i="2" s="1"/>
  <c r="T7800" i="2" a="1"/>
  <c r="T7800" i="2" s="1"/>
  <c r="T7801" i="2" a="1"/>
  <c r="T7801" i="2" s="1"/>
  <c r="T7802" i="2" a="1"/>
  <c r="T7802" i="2" s="1"/>
  <c r="T7803" i="2" a="1"/>
  <c r="T7803" i="2" s="1"/>
  <c r="T7804" i="2" a="1"/>
  <c r="T7804" i="2" s="1"/>
  <c r="T7805" i="2" a="1"/>
  <c r="T7805" i="2" s="1"/>
  <c r="T7806" i="2" a="1"/>
  <c r="T7806" i="2" s="1"/>
  <c r="T7807" i="2" a="1"/>
  <c r="T7807" i="2" s="1"/>
  <c r="T7808" i="2" a="1"/>
  <c r="T7808" i="2" s="1"/>
  <c r="T7809" i="2" a="1"/>
  <c r="T7809" i="2" s="1"/>
  <c r="T7810" i="2" a="1"/>
  <c r="T7810" i="2" s="1"/>
  <c r="T7811" i="2" a="1"/>
  <c r="T7811" i="2" s="1"/>
  <c r="T7812" i="2" a="1"/>
  <c r="T7812" i="2" s="1"/>
  <c r="T7813" i="2" a="1"/>
  <c r="T7813" i="2" s="1"/>
  <c r="T7814" i="2" a="1"/>
  <c r="T7814" i="2" s="1"/>
  <c r="T7815" i="2" a="1"/>
  <c r="T7815" i="2" s="1"/>
  <c r="T7816" i="2" a="1"/>
  <c r="T7816" i="2" s="1"/>
  <c r="T7817" i="2" a="1"/>
  <c r="T7817" i="2" s="1"/>
  <c r="T7818" i="2" a="1"/>
  <c r="T7818" i="2" s="1"/>
  <c r="T7819" i="2" a="1"/>
  <c r="T7819" i="2" s="1"/>
  <c r="T7820" i="2" a="1"/>
  <c r="T7820" i="2" s="1"/>
  <c r="T7821" i="2" a="1"/>
  <c r="T7821" i="2" s="1"/>
  <c r="T7822" i="2" a="1"/>
  <c r="T7822" i="2" s="1"/>
  <c r="T7823" i="2" a="1"/>
  <c r="T7823" i="2" s="1"/>
  <c r="T7824" i="2" a="1"/>
  <c r="T7824" i="2" s="1"/>
  <c r="T7825" i="2" a="1"/>
  <c r="T7825" i="2" s="1"/>
  <c r="T7826" i="2" a="1"/>
  <c r="T7826" i="2" s="1"/>
  <c r="T7827" i="2" a="1"/>
  <c r="T7827" i="2" s="1"/>
  <c r="T7828" i="2" a="1"/>
  <c r="T7828" i="2" s="1"/>
  <c r="T7829" i="2" a="1"/>
  <c r="T7829" i="2" s="1"/>
  <c r="T7830" i="2" a="1"/>
  <c r="T7830" i="2" s="1"/>
  <c r="T7831" i="2" a="1"/>
  <c r="T7831" i="2" s="1"/>
  <c r="T7832" i="2" a="1"/>
  <c r="T7832" i="2" s="1"/>
  <c r="T7833" i="2" a="1"/>
  <c r="T7833" i="2" s="1"/>
  <c r="T7834" i="2" a="1"/>
  <c r="T7834" i="2" s="1"/>
  <c r="T7835" i="2" a="1"/>
  <c r="T7835" i="2" s="1"/>
  <c r="T7836" i="2" a="1"/>
  <c r="T7836" i="2" s="1"/>
  <c r="T7837" i="2" a="1"/>
  <c r="T7837" i="2" s="1"/>
  <c r="T7838" i="2" a="1"/>
  <c r="T7838" i="2" s="1"/>
  <c r="T7839" i="2" a="1"/>
  <c r="T7839" i="2" s="1"/>
  <c r="T7840" i="2" a="1"/>
  <c r="T7840" i="2" s="1"/>
  <c r="T7841" i="2" a="1"/>
  <c r="T7841" i="2" s="1"/>
  <c r="T7842" i="2" a="1"/>
  <c r="T7842" i="2" s="1"/>
  <c r="T7843" i="2" a="1"/>
  <c r="T7843" i="2" s="1"/>
  <c r="T7844" i="2" a="1"/>
  <c r="T7844" i="2" s="1"/>
  <c r="T7845" i="2" a="1"/>
  <c r="T7845" i="2" s="1"/>
  <c r="T7846" i="2" a="1"/>
  <c r="T7846" i="2" s="1"/>
  <c r="T7847" i="2" a="1"/>
  <c r="T7847" i="2" s="1"/>
  <c r="T7848" i="2" a="1"/>
  <c r="T7848" i="2" s="1"/>
  <c r="T7849" i="2" a="1"/>
  <c r="T7849" i="2" s="1"/>
  <c r="T7850" i="2" a="1"/>
  <c r="T7850" i="2" s="1"/>
  <c r="T7851" i="2" a="1"/>
  <c r="T7851" i="2" s="1"/>
  <c r="T7852" i="2" a="1"/>
  <c r="T7852" i="2" s="1"/>
  <c r="T7853" i="2" a="1"/>
  <c r="T7853" i="2" s="1"/>
  <c r="T7854" i="2" a="1"/>
  <c r="T7854" i="2" s="1"/>
  <c r="T7855" i="2" a="1"/>
  <c r="T7855" i="2" s="1"/>
  <c r="T7856" i="2" a="1"/>
  <c r="T7856" i="2" s="1"/>
  <c r="T7857" i="2" a="1"/>
  <c r="T7857" i="2" s="1"/>
  <c r="T7858" i="2" a="1"/>
  <c r="T7858" i="2" s="1"/>
  <c r="T7859" i="2" a="1"/>
  <c r="T7859" i="2" s="1"/>
  <c r="T7860" i="2" a="1"/>
  <c r="T7860" i="2" s="1"/>
  <c r="T7861" i="2" a="1"/>
  <c r="T7861" i="2" s="1"/>
  <c r="T7862" i="2" a="1"/>
  <c r="T7862" i="2" s="1"/>
  <c r="T7863" i="2" a="1"/>
  <c r="T7863" i="2" s="1"/>
  <c r="T7864" i="2" a="1"/>
  <c r="T7864" i="2" s="1"/>
  <c r="T7865" i="2" a="1"/>
  <c r="T7865" i="2" s="1"/>
  <c r="T7866" i="2" a="1"/>
  <c r="T7866" i="2" s="1"/>
  <c r="T7867" i="2" a="1"/>
  <c r="T7867" i="2" s="1"/>
  <c r="T7868" i="2" a="1"/>
  <c r="T7868" i="2" s="1"/>
  <c r="T7869" i="2" a="1"/>
  <c r="T7869" i="2" s="1"/>
  <c r="T7870" i="2" a="1"/>
  <c r="T7870" i="2" s="1"/>
  <c r="T7871" i="2" a="1"/>
  <c r="T7871" i="2" s="1"/>
  <c r="T7872" i="2" a="1"/>
  <c r="T7872" i="2" s="1"/>
  <c r="T7873" i="2" a="1"/>
  <c r="T7873" i="2" s="1"/>
  <c r="T7874" i="2" a="1"/>
  <c r="T7874" i="2"/>
  <c r="T7875" i="2" a="1"/>
  <c r="T7875" i="2" s="1"/>
  <c r="T7876" i="2" a="1"/>
  <c r="T7876" i="2" s="1"/>
  <c r="T7877" i="2" a="1"/>
  <c r="T7877" i="2" s="1"/>
  <c r="T7878" i="2" a="1"/>
  <c r="T7878" i="2" s="1"/>
  <c r="T7879" i="2" a="1"/>
  <c r="T7879" i="2" s="1"/>
  <c r="T7880" i="2" a="1"/>
  <c r="T7880" i="2" s="1"/>
  <c r="T7881" i="2" a="1"/>
  <c r="T7881" i="2" s="1"/>
  <c r="T7882" i="2" a="1"/>
  <c r="T7882" i="2" s="1"/>
  <c r="T7883" i="2" a="1"/>
  <c r="T7883" i="2" s="1"/>
  <c r="T7884" i="2" a="1"/>
  <c r="T7884" i="2" s="1"/>
  <c r="T7885" i="2" a="1"/>
  <c r="T7885" i="2" s="1"/>
  <c r="T7886" i="2" a="1"/>
  <c r="T7886" i="2" s="1"/>
  <c r="T7887" i="2" a="1"/>
  <c r="T7887" i="2" s="1"/>
  <c r="T7888" i="2" a="1"/>
  <c r="T7888" i="2" s="1"/>
  <c r="T7889" i="2" a="1"/>
  <c r="T7889" i="2" s="1"/>
  <c r="T7890" i="2" a="1"/>
  <c r="T7890" i="2" s="1"/>
  <c r="T7891" i="2" a="1"/>
  <c r="T7891" i="2" s="1"/>
  <c r="T7892" i="2" a="1"/>
  <c r="T7892" i="2" s="1"/>
  <c r="T7893" i="2" a="1"/>
  <c r="T7893" i="2" s="1"/>
  <c r="T7894" i="2" a="1"/>
  <c r="T7894" i="2" s="1"/>
  <c r="T7895" i="2" a="1"/>
  <c r="T7895" i="2" s="1"/>
  <c r="T7896" i="2" a="1"/>
  <c r="T7896" i="2" s="1"/>
  <c r="T7897" i="2" a="1"/>
  <c r="T7897" i="2" s="1"/>
  <c r="T7898" i="2" a="1"/>
  <c r="T7898" i="2" s="1"/>
  <c r="T7899" i="2" a="1"/>
  <c r="T7899" i="2" s="1"/>
  <c r="T7900" i="2" a="1"/>
  <c r="T7900" i="2" s="1"/>
  <c r="T7901" i="2" a="1"/>
  <c r="T7901" i="2" s="1"/>
  <c r="T7902" i="2" a="1"/>
  <c r="T7902" i="2" s="1"/>
  <c r="T7903" i="2" a="1"/>
  <c r="T7903" i="2" s="1"/>
  <c r="T7904" i="2" a="1"/>
  <c r="T7904" i="2" s="1"/>
  <c r="T7905" i="2" a="1"/>
  <c r="T7905" i="2" s="1"/>
  <c r="T7906" i="2" a="1"/>
  <c r="T7906" i="2" s="1"/>
  <c r="T7907" i="2" a="1"/>
  <c r="T7907" i="2" s="1"/>
  <c r="T7908" i="2" a="1"/>
  <c r="T7908" i="2" s="1"/>
  <c r="T7909" i="2" a="1"/>
  <c r="T7909" i="2" s="1"/>
  <c r="T7910" i="2" a="1"/>
  <c r="T7910" i="2" s="1"/>
  <c r="T7911" i="2" a="1"/>
  <c r="T7911" i="2"/>
  <c r="T7912" i="2" a="1"/>
  <c r="T7912" i="2" s="1"/>
  <c r="T7913" i="2" a="1"/>
  <c r="T7913" i="2" s="1"/>
  <c r="T7914" i="2" a="1"/>
  <c r="T7914" i="2" s="1"/>
  <c r="T7915" i="2" a="1"/>
  <c r="T7915" i="2" s="1"/>
  <c r="T7916" i="2" a="1"/>
  <c r="T7916" i="2" s="1"/>
  <c r="T7917" i="2" a="1"/>
  <c r="T7917" i="2" s="1"/>
  <c r="T7918" i="2" a="1"/>
  <c r="T7918" i="2" s="1"/>
  <c r="T7919" i="2" a="1"/>
  <c r="T7919" i="2" s="1"/>
  <c r="T7920" i="2" a="1"/>
  <c r="T7920" i="2" s="1"/>
  <c r="T7921" i="2" a="1"/>
  <c r="T7921" i="2" s="1"/>
  <c r="T7922" i="2" a="1"/>
  <c r="T7922" i="2"/>
  <c r="T7923" i="2" a="1"/>
  <c r="T7923" i="2" s="1"/>
  <c r="T7924" i="2" a="1"/>
  <c r="T7924" i="2" s="1"/>
  <c r="T7925" i="2" a="1"/>
  <c r="T7925" i="2" s="1"/>
  <c r="T7926" i="2" a="1"/>
  <c r="T7926" i="2" s="1"/>
  <c r="T7927" i="2" a="1"/>
  <c r="T7927" i="2" s="1"/>
  <c r="T7928" i="2" a="1"/>
  <c r="T7928" i="2" s="1"/>
  <c r="T7929" i="2" a="1"/>
  <c r="T7929" i="2" s="1"/>
  <c r="T7930" i="2" a="1"/>
  <c r="T7930" i="2" s="1"/>
  <c r="T7931" i="2" a="1"/>
  <c r="T7931" i="2" s="1"/>
  <c r="T7932" i="2" a="1"/>
  <c r="T7932" i="2" s="1"/>
  <c r="T7933" i="2" a="1"/>
  <c r="T7933" i="2" s="1"/>
  <c r="T7934" i="2" a="1"/>
  <c r="T7934" i="2" s="1"/>
  <c r="T7935" i="2" a="1"/>
  <c r="T7935" i="2" s="1"/>
  <c r="T7936" i="2" a="1"/>
  <c r="T7936" i="2" s="1"/>
  <c r="T7937" i="2" a="1"/>
  <c r="T7937" i="2" s="1"/>
  <c r="T7938" i="2" a="1"/>
  <c r="T7938" i="2" s="1"/>
  <c r="T7939" i="2" a="1"/>
  <c r="T7939" i="2" s="1"/>
  <c r="T7940" i="2" a="1"/>
  <c r="T7940" i="2" s="1"/>
  <c r="T7941" i="2" a="1"/>
  <c r="T7941" i="2" s="1"/>
  <c r="T7942" i="2" a="1"/>
  <c r="T7942" i="2" s="1"/>
  <c r="T7943" i="2" a="1"/>
  <c r="T7943" i="2" s="1"/>
  <c r="T7944" i="2" a="1"/>
  <c r="T7944" i="2" s="1"/>
  <c r="T7945" i="2" a="1"/>
  <c r="T7945" i="2" s="1"/>
  <c r="T7946" i="2" a="1"/>
  <c r="T7946" i="2"/>
  <c r="T7947" i="2" a="1"/>
  <c r="T7947" i="2" s="1"/>
  <c r="T7948" i="2" a="1"/>
  <c r="T7948" i="2" s="1"/>
  <c r="T7949" i="2" a="1"/>
  <c r="T7949" i="2" s="1"/>
  <c r="T7950" i="2" a="1"/>
  <c r="T7950" i="2" s="1"/>
  <c r="T7951" i="2" a="1"/>
  <c r="T7951" i="2" s="1"/>
  <c r="T7952" i="2" a="1"/>
  <c r="T7952" i="2" s="1"/>
  <c r="T7953" i="2" a="1"/>
  <c r="T7953" i="2" s="1"/>
  <c r="T7954" i="2" a="1"/>
  <c r="T7954" i="2" s="1"/>
  <c r="T7955" i="2" a="1"/>
  <c r="T7955" i="2" s="1"/>
  <c r="T7956" i="2" a="1"/>
  <c r="T7956" i="2" s="1"/>
  <c r="T7957" i="2" a="1"/>
  <c r="T7957" i="2" s="1"/>
  <c r="T7958" i="2" a="1"/>
  <c r="T7958" i="2" s="1"/>
  <c r="T7959" i="2" a="1"/>
  <c r="T7959" i="2" s="1"/>
  <c r="T7960" i="2" a="1"/>
  <c r="T7960" i="2" s="1"/>
  <c r="T7961" i="2" a="1"/>
  <c r="T7961" i="2" s="1"/>
  <c r="T7962" i="2" a="1"/>
  <c r="T7962" i="2" s="1"/>
  <c r="T7963" i="2" a="1"/>
  <c r="T7963" i="2" s="1"/>
  <c r="T7964" i="2" a="1"/>
  <c r="T7964" i="2" s="1"/>
  <c r="T7965" i="2" a="1"/>
  <c r="T7965" i="2" s="1"/>
  <c r="T7966" i="2" a="1"/>
  <c r="T7966" i="2" s="1"/>
  <c r="T7967" i="2" a="1"/>
  <c r="T7967" i="2" s="1"/>
  <c r="T7968" i="2" a="1"/>
  <c r="T7968" i="2" s="1"/>
  <c r="T7969" i="2" a="1"/>
  <c r="T7969" i="2" s="1"/>
  <c r="T7970" i="2" a="1"/>
  <c r="T7970" i="2" s="1"/>
  <c r="T7971" i="2" a="1"/>
  <c r="T7971" i="2" s="1"/>
  <c r="T7972" i="2" a="1"/>
  <c r="T7972" i="2" s="1"/>
  <c r="T7973" i="2" a="1"/>
  <c r="T7973" i="2" s="1"/>
  <c r="T7974" i="2" a="1"/>
  <c r="T7974" i="2" s="1"/>
  <c r="T7975" i="2" a="1"/>
  <c r="T7975" i="2" s="1"/>
  <c r="T7976" i="2" a="1"/>
  <c r="T7976" i="2" s="1"/>
  <c r="T7977" i="2" a="1"/>
  <c r="T7977" i="2" s="1"/>
  <c r="T7978" i="2" a="1"/>
  <c r="T7978" i="2" s="1"/>
  <c r="T7979" i="2" a="1"/>
  <c r="T7979" i="2" s="1"/>
  <c r="T7980" i="2" a="1"/>
  <c r="T7980" i="2" s="1"/>
  <c r="T7981" i="2" a="1"/>
  <c r="T7981" i="2" s="1"/>
  <c r="T7982" i="2" a="1"/>
  <c r="T7982" i="2" s="1"/>
  <c r="T7983" i="2" a="1"/>
  <c r="T7983" i="2" s="1"/>
  <c r="T7984" i="2" a="1"/>
  <c r="T7984" i="2" s="1"/>
  <c r="T7985" i="2" a="1"/>
  <c r="T7985" i="2" s="1"/>
  <c r="T7986" i="2" a="1"/>
  <c r="T7986" i="2" s="1"/>
  <c r="T7987" i="2" a="1"/>
  <c r="T7987" i="2" s="1"/>
  <c r="T7988" i="2" a="1"/>
  <c r="T7988" i="2" s="1"/>
  <c r="T7989" i="2" a="1"/>
  <c r="T7989" i="2" s="1"/>
  <c r="T7990" i="2" a="1"/>
  <c r="T7990" i="2" s="1"/>
  <c r="T7991" i="2" a="1"/>
  <c r="T7991" i="2" s="1"/>
  <c r="T7992" i="2" a="1"/>
  <c r="T7992" i="2" s="1"/>
  <c r="T7993" i="2" a="1"/>
  <c r="T7993" i="2" s="1"/>
  <c r="T7994" i="2" a="1"/>
  <c r="T7994" i="2" s="1"/>
  <c r="T7995" i="2" a="1"/>
  <c r="T7995" i="2" s="1"/>
  <c r="T7996" i="2" a="1"/>
  <c r="T7996" i="2"/>
  <c r="T7997" i="2" a="1"/>
  <c r="T7997" i="2" s="1"/>
  <c r="T7998" i="2" a="1"/>
  <c r="T7998" i="2" s="1"/>
  <c r="T7999" i="2" a="1"/>
  <c r="T7999" i="2" s="1"/>
  <c r="T8000" i="2" a="1"/>
  <c r="T8000" i="2" s="1"/>
  <c r="T8001" i="2" a="1"/>
  <c r="T8001" i="2" s="1"/>
  <c r="T8002" i="2" a="1"/>
  <c r="T8002" i="2" s="1"/>
  <c r="T8003" i="2" a="1"/>
  <c r="T8003" i="2" s="1"/>
  <c r="T8004" i="2" a="1"/>
  <c r="T8004" i="2" s="1"/>
  <c r="T8005" i="2" a="1"/>
  <c r="T8005" i="2" s="1"/>
  <c r="T8006" i="2" a="1"/>
  <c r="T8006" i="2" s="1"/>
  <c r="T8007" i="2" a="1"/>
  <c r="T8007" i="2" s="1"/>
  <c r="T8008" i="2" a="1"/>
  <c r="T8008" i="2" s="1"/>
  <c r="T8009" i="2" a="1"/>
  <c r="T8009" i="2" s="1"/>
  <c r="T8010" i="2" a="1"/>
  <c r="T8010" i="2"/>
  <c r="T8011" i="2" a="1"/>
  <c r="T8011" i="2" s="1"/>
  <c r="T8012" i="2" a="1"/>
  <c r="T8012" i="2" s="1"/>
  <c r="T8013" i="2" a="1"/>
  <c r="T8013" i="2" s="1"/>
  <c r="T8014" i="2" a="1"/>
  <c r="T8014" i="2" s="1"/>
  <c r="T8015" i="2" a="1"/>
  <c r="T8015" i="2" s="1"/>
  <c r="T8016" i="2" a="1"/>
  <c r="T8016" i="2" s="1"/>
  <c r="T8017" i="2" a="1"/>
  <c r="T8017" i="2" s="1"/>
  <c r="T8018" i="2" a="1"/>
  <c r="T8018" i="2" s="1"/>
  <c r="T8019" i="2" a="1"/>
  <c r="T8019" i="2" s="1"/>
  <c r="T8020" i="2" a="1"/>
  <c r="T8020" i="2" s="1"/>
  <c r="T8021" i="2" a="1"/>
  <c r="T8021" i="2" s="1"/>
  <c r="T8022" i="2" a="1"/>
  <c r="T8022" i="2" s="1"/>
  <c r="T8023" i="2" a="1"/>
  <c r="T8023" i="2" s="1"/>
  <c r="T8024" i="2" a="1"/>
  <c r="T8024" i="2" s="1"/>
  <c r="T8025" i="2" a="1"/>
  <c r="T8025" i="2" s="1"/>
  <c r="T8026" i="2" a="1"/>
  <c r="T8026" i="2" s="1"/>
  <c r="T8027" i="2" a="1"/>
  <c r="T8027" i="2" s="1"/>
  <c r="T8028" i="2" a="1"/>
  <c r="T8028" i="2"/>
  <c r="T8029" i="2" a="1"/>
  <c r="T8029" i="2" s="1"/>
  <c r="T8030" i="2" a="1"/>
  <c r="T8030" i="2"/>
  <c r="T8031" i="2" a="1"/>
  <c r="T8031" i="2" s="1"/>
  <c r="T8032" i="2" a="1"/>
  <c r="T8032" i="2" s="1"/>
  <c r="T8033" i="2" a="1"/>
  <c r="T8033" i="2" s="1"/>
  <c r="T8034" i="2" a="1"/>
  <c r="T8034" i="2" s="1"/>
  <c r="T8035" i="2" a="1"/>
  <c r="T8035" i="2"/>
  <c r="T8036" i="2" a="1"/>
  <c r="T8036" i="2" s="1"/>
  <c r="T8037" i="2" a="1"/>
  <c r="T8037" i="2" s="1"/>
  <c r="T8038" i="2" a="1"/>
  <c r="T8038" i="2" s="1"/>
  <c r="T8039" i="2" a="1"/>
  <c r="T8039" i="2" s="1"/>
  <c r="T8040" i="2" a="1"/>
  <c r="T8040" i="2" s="1"/>
  <c r="T8041" i="2" a="1"/>
  <c r="T8041" i="2" s="1"/>
  <c r="T8042" i="2" a="1"/>
  <c r="T8042" i="2" s="1"/>
  <c r="T8043" i="2" a="1"/>
  <c r="T8043" i="2"/>
  <c r="T8044" i="2" a="1"/>
  <c r="T8044" i="2" s="1"/>
  <c r="T8045" i="2" a="1"/>
  <c r="T8045" i="2" s="1"/>
  <c r="T8046" i="2" a="1"/>
  <c r="T8046" i="2" s="1"/>
  <c r="T8047" i="2" a="1"/>
  <c r="T8047" i="2" s="1"/>
  <c r="T8048" i="2" a="1"/>
  <c r="T8048" i="2" s="1"/>
  <c r="T8049" i="2" a="1"/>
  <c r="T8049" i="2" s="1"/>
  <c r="T8050" i="2" a="1"/>
  <c r="T8050" i="2" s="1"/>
  <c r="T8051" i="2" a="1"/>
  <c r="T8051" i="2" s="1"/>
  <c r="T8052" i="2" a="1"/>
  <c r="T8052" i="2" s="1"/>
  <c r="T8053" i="2" a="1"/>
  <c r="T8053" i="2" s="1"/>
  <c r="T8054" i="2" a="1"/>
  <c r="T8054" i="2" s="1"/>
  <c r="T8055" i="2" a="1"/>
  <c r="T8055" i="2" s="1"/>
  <c r="T8056" i="2" a="1"/>
  <c r="T8056" i="2" s="1"/>
  <c r="T8057" i="2" a="1"/>
  <c r="T8057" i="2" s="1"/>
  <c r="T8058" i="2" a="1"/>
  <c r="T8058" i="2" s="1"/>
  <c r="T8059" i="2" a="1"/>
  <c r="T8059" i="2" s="1"/>
  <c r="T8060" i="2" a="1"/>
  <c r="T8060" i="2" s="1"/>
  <c r="T8061" i="2" a="1"/>
  <c r="T8061" i="2" s="1"/>
  <c r="T8062" i="2" a="1"/>
  <c r="T8062" i="2" s="1"/>
  <c r="T8063" i="2" a="1"/>
  <c r="T8063" i="2" s="1"/>
  <c r="T8064" i="2" a="1"/>
  <c r="T8064" i="2" s="1"/>
  <c r="T8065" i="2" a="1"/>
  <c r="T8065" i="2" s="1"/>
  <c r="T8066" i="2" a="1"/>
  <c r="T8066" i="2" s="1"/>
  <c r="T8067" i="2" a="1"/>
  <c r="T8067" i="2" s="1"/>
  <c r="T8068" i="2" a="1"/>
  <c r="T8068" i="2" s="1"/>
  <c r="T8069" i="2" a="1"/>
  <c r="T8069" i="2" s="1"/>
  <c r="T8070" i="2" a="1"/>
  <c r="T8070" i="2" s="1"/>
  <c r="T8071" i="2" a="1"/>
  <c r="T8071" i="2" s="1"/>
  <c r="T8072" i="2" a="1"/>
  <c r="T8072" i="2" s="1"/>
  <c r="T8073" i="2" a="1"/>
  <c r="T8073" i="2" s="1"/>
  <c r="T8074" i="2" a="1"/>
  <c r="T8074" i="2" s="1"/>
  <c r="T8075" i="2" a="1"/>
  <c r="T8075" i="2" s="1"/>
  <c r="T8076" i="2" a="1"/>
  <c r="T8076" i="2" s="1"/>
  <c r="T8077" i="2" a="1"/>
  <c r="T8077" i="2" s="1"/>
  <c r="T8078" i="2" a="1"/>
  <c r="T8078" i="2"/>
  <c r="T8079" i="2" a="1"/>
  <c r="T8079" i="2" s="1"/>
  <c r="T8080" i="2" a="1"/>
  <c r="T8080" i="2" s="1"/>
  <c r="T8081" i="2" a="1"/>
  <c r="T8081" i="2" s="1"/>
  <c r="T8082" i="2" a="1"/>
  <c r="T8082" i="2" s="1"/>
  <c r="T8083" i="2" a="1"/>
  <c r="T8083" i="2"/>
  <c r="T8084" i="2" a="1"/>
  <c r="T8084" i="2" s="1"/>
  <c r="T8085" i="2" a="1"/>
  <c r="T8085" i="2" s="1"/>
  <c r="T8086" i="2" a="1"/>
  <c r="T8086" i="2" s="1"/>
  <c r="T8087" i="2" a="1"/>
  <c r="T8087" i="2" s="1"/>
  <c r="T8088" i="2" a="1"/>
  <c r="T8088" i="2" s="1"/>
  <c r="T8089" i="2" a="1"/>
  <c r="T8089" i="2" s="1"/>
  <c r="T8090" i="2" a="1"/>
  <c r="T8090" i="2" s="1"/>
  <c r="T8091" i="2" a="1"/>
  <c r="T8091" i="2" s="1"/>
  <c r="T8092" i="2" a="1"/>
  <c r="T8092" i="2" s="1"/>
  <c r="T8093" i="2" a="1"/>
  <c r="T8093" i="2" s="1"/>
  <c r="T8094" i="2" a="1"/>
  <c r="T8094" i="2" s="1"/>
  <c r="T8095" i="2" a="1"/>
  <c r="T8095" i="2" s="1"/>
  <c r="T8096" i="2" a="1"/>
  <c r="T8096" i="2" s="1"/>
  <c r="T8097" i="2" a="1"/>
  <c r="T8097" i="2" s="1"/>
  <c r="T8098" i="2" a="1"/>
  <c r="T8098" i="2" s="1"/>
  <c r="T8099" i="2" a="1"/>
  <c r="T8099" i="2" s="1"/>
  <c r="T8100" i="2" a="1"/>
  <c r="T8100" i="2" s="1"/>
  <c r="T8101" i="2" a="1"/>
  <c r="T8101" i="2"/>
  <c r="T8102" i="2" a="1"/>
  <c r="T8102" i="2"/>
  <c r="T8103" i="2" a="1"/>
  <c r="T8103" i="2" s="1"/>
  <c r="T8104" i="2" a="1"/>
  <c r="T8104" i="2" s="1"/>
  <c r="T8105" i="2" a="1"/>
  <c r="T8105" i="2" s="1"/>
  <c r="T8106" i="2" a="1"/>
  <c r="T8106" i="2" s="1"/>
  <c r="T8107" i="2" a="1"/>
  <c r="T8107" i="2" s="1"/>
  <c r="T8108" i="2" a="1"/>
  <c r="T8108" i="2" s="1"/>
  <c r="T8109" i="2" a="1"/>
  <c r="T8109" i="2" s="1"/>
  <c r="T8110" i="2" a="1"/>
  <c r="T8110" i="2" s="1"/>
  <c r="T8111" i="2" a="1"/>
  <c r="T8111" i="2" s="1"/>
  <c r="T8112" i="2" a="1"/>
  <c r="T8112" i="2" s="1"/>
  <c r="T8113" i="2" a="1"/>
  <c r="T8113" i="2" s="1"/>
  <c r="T8114" i="2" a="1"/>
  <c r="T8114" i="2"/>
  <c r="T8115" i="2" a="1"/>
  <c r="T8115" i="2" s="1"/>
  <c r="T8116" i="2" a="1"/>
  <c r="T8116" i="2" s="1"/>
  <c r="T8117" i="2" a="1"/>
  <c r="T8117" i="2" s="1"/>
  <c r="T8118" i="2" a="1"/>
  <c r="T8118" i="2" s="1"/>
  <c r="T8119" i="2" a="1"/>
  <c r="T8119" i="2" s="1"/>
  <c r="T8120" i="2" a="1"/>
  <c r="T8120" i="2" s="1"/>
  <c r="T8121" i="2" a="1"/>
  <c r="T8121" i="2" s="1"/>
  <c r="T8122" i="2" a="1"/>
  <c r="T8122" i="2" s="1"/>
  <c r="T8123" i="2" a="1"/>
  <c r="T8123" i="2" s="1"/>
  <c r="T8124" i="2" a="1"/>
  <c r="T8124" i="2" s="1"/>
  <c r="T8125" i="2" a="1"/>
  <c r="T8125" i="2" s="1"/>
  <c r="T8126" i="2" a="1"/>
  <c r="T8126" i="2"/>
  <c r="T8127" i="2" a="1"/>
  <c r="T8127" i="2" s="1"/>
  <c r="T8128" i="2" a="1"/>
  <c r="T8128" i="2" s="1"/>
  <c r="T8129" i="2" a="1"/>
  <c r="T8129" i="2" s="1"/>
  <c r="T8130" i="2" a="1"/>
  <c r="T8130" i="2" s="1"/>
  <c r="T8131" i="2" a="1"/>
  <c r="T8131" i="2" s="1"/>
  <c r="T8132" i="2" a="1"/>
  <c r="T8132" i="2" s="1"/>
  <c r="T8133" i="2" a="1"/>
  <c r="T8133" i="2"/>
  <c r="T8134" i="2" a="1"/>
  <c r="T8134" i="2" s="1"/>
  <c r="T8135" i="2" a="1"/>
  <c r="T8135" i="2" s="1"/>
  <c r="T8136" i="2" a="1"/>
  <c r="T8136" i="2" s="1"/>
  <c r="T8137" i="2" a="1"/>
  <c r="T8137" i="2" s="1"/>
  <c r="T8138" i="2" a="1"/>
  <c r="T8138" i="2" s="1"/>
  <c r="T8139" i="2" a="1"/>
  <c r="T8139" i="2" s="1"/>
  <c r="T8140" i="2" a="1"/>
  <c r="T8140" i="2" s="1"/>
  <c r="T8141" i="2" a="1"/>
  <c r="T8141" i="2" s="1"/>
  <c r="T8142" i="2" a="1"/>
  <c r="T8142" i="2" s="1"/>
  <c r="T8143" i="2" a="1"/>
  <c r="T8143" i="2" s="1"/>
  <c r="T8144" i="2" a="1"/>
  <c r="T8144" i="2" s="1"/>
  <c r="T8145" i="2" a="1"/>
  <c r="T8145" i="2" s="1"/>
  <c r="T8146" i="2" a="1"/>
  <c r="T8146" i="2" s="1"/>
  <c r="T8147" i="2" a="1"/>
  <c r="T8147" i="2" s="1"/>
  <c r="T8148" i="2" a="1"/>
  <c r="T8148" i="2" s="1"/>
  <c r="T8149" i="2" a="1"/>
  <c r="T8149" i="2" s="1"/>
  <c r="T8150" i="2" a="1"/>
  <c r="T8150" i="2" s="1"/>
  <c r="T8151" i="2" a="1"/>
  <c r="T8151" i="2" s="1"/>
  <c r="T8152" i="2" a="1"/>
  <c r="T8152" i="2" s="1"/>
  <c r="T8153" i="2" a="1"/>
  <c r="T8153" i="2" s="1"/>
  <c r="T8154" i="2" a="1"/>
  <c r="T8154" i="2" s="1"/>
  <c r="T8155" i="2" a="1"/>
  <c r="T8155" i="2" s="1"/>
  <c r="T8156" i="2" a="1"/>
  <c r="T8156" i="2" s="1"/>
  <c r="T8157" i="2" a="1"/>
  <c r="T8157" i="2" s="1"/>
  <c r="T8158" i="2" a="1"/>
  <c r="T8158" i="2" s="1"/>
  <c r="T8159" i="2" a="1"/>
  <c r="T8159" i="2" s="1"/>
  <c r="T8160" i="2" a="1"/>
  <c r="T8160" i="2" s="1"/>
  <c r="T8161" i="2" a="1"/>
  <c r="T8161" i="2" s="1"/>
  <c r="T8162" i="2" a="1"/>
  <c r="T8162" i="2" s="1"/>
  <c r="T8163" i="2" a="1"/>
  <c r="T8163" i="2" s="1"/>
  <c r="T8164" i="2" a="1"/>
  <c r="T8164" i="2" s="1"/>
  <c r="T8165" i="2" a="1"/>
  <c r="T8165" i="2" s="1"/>
  <c r="T8166" i="2" a="1"/>
  <c r="T8166" i="2" s="1"/>
  <c r="T8167" i="2" a="1"/>
  <c r="T8167" i="2" s="1"/>
  <c r="T8168" i="2" a="1"/>
  <c r="T8168" i="2" s="1"/>
  <c r="T8169" i="2" a="1"/>
  <c r="T8169" i="2" s="1"/>
  <c r="T8170" i="2" a="1"/>
  <c r="T8170" i="2" s="1"/>
  <c r="T8171" i="2" a="1"/>
  <c r="T8171" i="2" s="1"/>
  <c r="T8172" i="2" a="1"/>
  <c r="T8172" i="2"/>
  <c r="T8173" i="2" a="1"/>
  <c r="T8173" i="2" s="1"/>
  <c r="T8174" i="2" a="1"/>
  <c r="T8174" i="2" s="1"/>
  <c r="T8175" i="2" a="1"/>
  <c r="T8175" i="2" s="1"/>
  <c r="T8176" i="2" a="1"/>
  <c r="T8176" i="2" s="1"/>
  <c r="T8177" i="2" a="1"/>
  <c r="T8177" i="2" s="1"/>
  <c r="T8178" i="2" a="1"/>
  <c r="T8178" i="2" s="1"/>
  <c r="T8179" i="2" a="1"/>
  <c r="T8179" i="2" s="1"/>
  <c r="T8180" i="2" a="1"/>
  <c r="T8180" i="2" s="1"/>
  <c r="T8181" i="2" a="1"/>
  <c r="T8181" i="2" s="1"/>
  <c r="T8182" i="2" a="1"/>
  <c r="T8182" i="2" s="1"/>
  <c r="T8183" i="2" a="1"/>
  <c r="T8183" i="2" s="1"/>
  <c r="T8184" i="2" a="1"/>
  <c r="T8184" i="2" s="1"/>
  <c r="T8185" i="2" a="1"/>
  <c r="T8185" i="2" s="1"/>
  <c r="T8186" i="2" a="1"/>
  <c r="T8186" i="2" s="1"/>
  <c r="T8187" i="2" a="1"/>
  <c r="T8187" i="2" s="1"/>
  <c r="T8188" i="2" a="1"/>
  <c r="T8188" i="2" s="1"/>
  <c r="T8189" i="2" a="1"/>
  <c r="T8189" i="2" s="1"/>
  <c r="T8190" i="2" a="1"/>
  <c r="T8190" i="2" s="1"/>
  <c r="T8191" i="2" a="1"/>
  <c r="T8191" i="2" s="1"/>
  <c r="T8192" i="2" a="1"/>
  <c r="T8192" i="2" s="1"/>
  <c r="T8193" i="2" a="1"/>
  <c r="T8193" i="2" s="1"/>
  <c r="T8194" i="2" a="1"/>
  <c r="T8194" i="2" s="1"/>
  <c r="T8195" i="2" a="1"/>
  <c r="T8195" i="2" s="1"/>
  <c r="T8196" i="2" a="1"/>
  <c r="T8196" i="2" s="1"/>
  <c r="T8197" i="2" a="1"/>
  <c r="T8197" i="2" s="1"/>
  <c r="T8198" i="2" a="1"/>
  <c r="T8198" i="2" s="1"/>
  <c r="T8199" i="2" a="1"/>
  <c r="T8199" i="2" s="1"/>
  <c r="T8200" i="2" a="1"/>
  <c r="T8200" i="2" s="1"/>
  <c r="T8201" i="2" a="1"/>
  <c r="T8201" i="2" s="1"/>
  <c r="T8202" i="2" a="1"/>
  <c r="T8202" i="2" s="1"/>
  <c r="T8203" i="2" a="1"/>
  <c r="T8203" i="2" s="1"/>
  <c r="T8204" i="2" a="1"/>
  <c r="T8204" i="2" s="1"/>
  <c r="T8205" i="2" a="1"/>
  <c r="T8205" i="2"/>
  <c r="T8206" i="2" a="1"/>
  <c r="T8206" i="2" s="1"/>
  <c r="T8207" i="2" a="1"/>
  <c r="T8207" i="2" s="1"/>
  <c r="T8208" i="2" a="1"/>
  <c r="T8208" i="2" s="1"/>
  <c r="T8209" i="2" a="1"/>
  <c r="T8209" i="2" s="1"/>
  <c r="T8210" i="2" a="1"/>
  <c r="T8210" i="2" s="1"/>
  <c r="T8211" i="2" a="1"/>
  <c r="T8211" i="2" s="1"/>
  <c r="T8212" i="2" a="1"/>
  <c r="T8212" i="2" s="1"/>
  <c r="T8213" i="2" a="1"/>
  <c r="T8213" i="2" s="1"/>
  <c r="T8214" i="2" a="1"/>
  <c r="T8214" i="2"/>
  <c r="T8215" i="2" a="1"/>
  <c r="T8215" i="2" s="1"/>
  <c r="T8216" i="2" a="1"/>
  <c r="T8216" i="2" s="1"/>
  <c r="T8217" i="2" a="1"/>
  <c r="T8217" i="2" s="1"/>
  <c r="T8218" i="2" a="1"/>
  <c r="T8218" i="2" s="1"/>
  <c r="T8219" i="2" a="1"/>
  <c r="T8219" i="2" s="1"/>
  <c r="T8220" i="2" a="1"/>
  <c r="T8220" i="2" s="1"/>
  <c r="T8221" i="2" a="1"/>
  <c r="T8221" i="2" s="1"/>
  <c r="T8222" i="2" a="1"/>
  <c r="T8222" i="2" s="1"/>
  <c r="T8223" i="2" a="1"/>
  <c r="T8223" i="2" s="1"/>
  <c r="T8224" i="2" a="1"/>
  <c r="T8224" i="2" s="1"/>
  <c r="T8225" i="2" a="1"/>
  <c r="T8225" i="2" s="1"/>
  <c r="T8226" i="2" a="1"/>
  <c r="T8226" i="2" s="1"/>
  <c r="T8227" i="2" a="1"/>
  <c r="T8227" i="2" s="1"/>
  <c r="T8228" i="2" a="1"/>
  <c r="T8228" i="2" s="1"/>
  <c r="T8229" i="2" a="1"/>
  <c r="T8229" i="2" s="1"/>
  <c r="T8230" i="2" a="1"/>
  <c r="T8230" i="2" s="1"/>
  <c r="T8231" i="2" a="1"/>
  <c r="T8231" i="2" s="1"/>
  <c r="T8232" i="2" a="1"/>
  <c r="T8232" i="2" s="1"/>
  <c r="T8233" i="2" a="1"/>
  <c r="T8233" i="2" s="1"/>
  <c r="T8234" i="2" a="1"/>
  <c r="T8234" i="2" s="1"/>
  <c r="T8235" i="2" a="1"/>
  <c r="T8235" i="2" s="1"/>
  <c r="T8236" i="2" a="1"/>
  <c r="T8236" i="2" s="1"/>
  <c r="T8237" i="2" a="1"/>
  <c r="T8237" i="2" s="1"/>
  <c r="T8238" i="2" a="1"/>
  <c r="T8238" i="2" s="1"/>
  <c r="T8239" i="2" a="1"/>
  <c r="T8239" i="2" s="1"/>
  <c r="T8240" i="2" a="1"/>
  <c r="T8240" i="2" s="1"/>
  <c r="T8241" i="2" a="1"/>
  <c r="T8241" i="2" s="1"/>
  <c r="T8242" i="2" a="1"/>
  <c r="T8242" i="2" s="1"/>
  <c r="T8243" i="2" a="1"/>
  <c r="T8243" i="2" s="1"/>
  <c r="T8244" i="2" a="1"/>
  <c r="T8244" i="2" s="1"/>
  <c r="T8245" i="2" a="1"/>
  <c r="T8245" i="2" s="1"/>
  <c r="T8246" i="2" a="1"/>
  <c r="T8246" i="2" s="1"/>
  <c r="T8247" i="2" a="1"/>
  <c r="T8247" i="2" s="1"/>
  <c r="T8248" i="2" a="1"/>
  <c r="T8248" i="2" s="1"/>
  <c r="T8249" i="2" a="1"/>
  <c r="T8249" i="2" s="1"/>
  <c r="T8250" i="2" a="1"/>
  <c r="T8250" i="2"/>
  <c r="T8251" i="2" a="1"/>
  <c r="T8251" i="2" s="1"/>
  <c r="T8252" i="2" a="1"/>
  <c r="T8252" i="2" s="1"/>
  <c r="T8253" i="2" a="1"/>
  <c r="T8253" i="2" s="1"/>
  <c r="T8254" i="2" a="1"/>
  <c r="T8254" i="2" s="1"/>
  <c r="T8255" i="2" a="1"/>
  <c r="T8255" i="2" s="1"/>
  <c r="T8256" i="2" a="1"/>
  <c r="T8256" i="2" s="1"/>
  <c r="T8257" i="2" a="1"/>
  <c r="T8257" i="2" s="1"/>
  <c r="T8258" i="2" a="1"/>
  <c r="T8258" i="2" s="1"/>
  <c r="T8259" i="2" a="1"/>
  <c r="T8259" i="2" s="1"/>
  <c r="T8260" i="2" a="1"/>
  <c r="T8260" i="2" s="1"/>
  <c r="T8261" i="2" a="1"/>
  <c r="T8261" i="2" s="1"/>
  <c r="T8262" i="2" a="1"/>
  <c r="T8262" i="2" s="1"/>
  <c r="T8263" i="2" a="1"/>
  <c r="T8263" i="2" s="1"/>
  <c r="T8264" i="2" a="1"/>
  <c r="T8264" i="2" s="1"/>
  <c r="T8265" i="2" a="1"/>
  <c r="T8265" i="2" s="1"/>
  <c r="T8266" i="2" a="1"/>
  <c r="T8266" i="2" s="1"/>
  <c r="T8267" i="2" a="1"/>
  <c r="T8267" i="2" s="1"/>
  <c r="T8268" i="2" a="1"/>
  <c r="T8268" i="2" s="1"/>
  <c r="T8269" i="2" a="1"/>
  <c r="T8269" i="2" s="1"/>
  <c r="T8270" i="2" a="1"/>
  <c r="T8270" i="2"/>
  <c r="T8271" i="2" a="1"/>
  <c r="T8271" i="2" s="1"/>
  <c r="T8272" i="2" a="1"/>
  <c r="T8272" i="2" s="1"/>
  <c r="T8273" i="2" a="1"/>
  <c r="T8273" i="2" s="1"/>
  <c r="T8274" i="2" a="1"/>
  <c r="T8274" i="2"/>
  <c r="T8275" i="2" a="1"/>
  <c r="T8275" i="2" s="1"/>
  <c r="T8276" i="2" a="1"/>
  <c r="T8276" i="2" s="1"/>
  <c r="T8277" i="2" a="1"/>
  <c r="T8277" i="2" s="1"/>
  <c r="T8278" i="2" a="1"/>
  <c r="T8278" i="2" s="1"/>
  <c r="T8279" i="2" a="1"/>
  <c r="T8279" i="2" s="1"/>
  <c r="T8280" i="2" a="1"/>
  <c r="T8280" i="2" s="1"/>
  <c r="T8281" i="2" a="1"/>
  <c r="T8281" i="2" s="1"/>
  <c r="T8282" i="2" a="1"/>
  <c r="T8282" i="2" s="1"/>
  <c r="T8283" i="2" a="1"/>
  <c r="T8283" i="2" s="1"/>
  <c r="T8284" i="2" a="1"/>
  <c r="T8284" i="2" s="1"/>
  <c r="T8285" i="2" a="1"/>
  <c r="T8285" i="2" s="1"/>
  <c r="T8286" i="2" a="1"/>
  <c r="T8286" i="2" s="1"/>
  <c r="T8287" i="2" a="1"/>
  <c r="T8287" i="2" s="1"/>
  <c r="T8288" i="2" a="1"/>
  <c r="T8288" i="2" s="1"/>
  <c r="T8289" i="2" a="1"/>
  <c r="T8289" i="2"/>
  <c r="T8290" i="2" a="1"/>
  <c r="T8290" i="2" s="1"/>
  <c r="T8291" i="2" a="1"/>
  <c r="T8291" i="2" s="1"/>
  <c r="T8292" i="2" a="1"/>
  <c r="T8292" i="2"/>
  <c r="T8293" i="2" a="1"/>
  <c r="T8293" i="2" s="1"/>
  <c r="T8294" i="2" a="1"/>
  <c r="T8294" i="2" s="1"/>
  <c r="T8295" i="2" a="1"/>
  <c r="T8295" i="2" s="1"/>
  <c r="T8296" i="2" a="1"/>
  <c r="T8296" i="2" s="1"/>
  <c r="T8297" i="2" a="1"/>
  <c r="T8297" i="2" s="1"/>
  <c r="T8298" i="2" a="1"/>
  <c r="T8298" i="2" s="1"/>
  <c r="T8299" i="2" a="1"/>
  <c r="T8299" i="2" s="1"/>
  <c r="T8300" i="2" a="1"/>
  <c r="T8300" i="2"/>
  <c r="T8301" i="2" a="1"/>
  <c r="T8301" i="2" s="1"/>
  <c r="T8302" i="2" a="1"/>
  <c r="T8302" i="2" s="1"/>
  <c r="T8303" i="2" a="1"/>
  <c r="T8303" i="2" s="1"/>
  <c r="T8304" i="2" a="1"/>
  <c r="T8304" i="2" s="1"/>
  <c r="T8305" i="2" a="1"/>
  <c r="T8305" i="2" s="1"/>
  <c r="T8306" i="2" a="1"/>
  <c r="T8306" i="2" s="1"/>
  <c r="T8307" i="2" a="1"/>
  <c r="T8307" i="2" s="1"/>
  <c r="T8308" i="2" a="1"/>
  <c r="T8308" i="2" s="1"/>
  <c r="T8309" i="2" a="1"/>
  <c r="T8309" i="2" s="1"/>
  <c r="T8310" i="2" a="1"/>
  <c r="T8310" i="2" s="1"/>
  <c r="T8311" i="2" a="1"/>
  <c r="T8311" i="2" s="1"/>
  <c r="T8312" i="2" a="1"/>
  <c r="T8312" i="2" s="1"/>
  <c r="T8313" i="2" a="1"/>
  <c r="T8313" i="2" s="1"/>
  <c r="T8314" i="2" a="1"/>
  <c r="T8314" i="2"/>
  <c r="T8315" i="2" a="1"/>
  <c r="T8315" i="2"/>
  <c r="T8316" i="2" a="1"/>
  <c r="T8316" i="2" s="1"/>
  <c r="T8317" i="2" a="1"/>
  <c r="T8317" i="2" s="1"/>
  <c r="T8318" i="2" a="1"/>
  <c r="T8318" i="2" s="1"/>
  <c r="T8319" i="2" a="1"/>
  <c r="T8319" i="2"/>
  <c r="T8320" i="2" a="1"/>
  <c r="T8320" i="2" s="1"/>
  <c r="T8321" i="2" a="1"/>
  <c r="T8321" i="2" s="1"/>
  <c r="T8322" i="2" a="1"/>
  <c r="T8322" i="2" s="1"/>
  <c r="T8323" i="2" a="1"/>
  <c r="T8323" i="2" s="1"/>
  <c r="T8324" i="2" a="1"/>
  <c r="T8324" i="2" s="1"/>
  <c r="T8325" i="2" a="1"/>
  <c r="T8325" i="2" s="1"/>
  <c r="T8326" i="2" a="1"/>
  <c r="T8326" i="2" s="1"/>
  <c r="T8327" i="2" a="1"/>
  <c r="T8327" i="2" s="1"/>
  <c r="T8328" i="2" a="1"/>
  <c r="T8328" i="2" s="1"/>
  <c r="T8329" i="2" a="1"/>
  <c r="T8329" i="2"/>
  <c r="T8330" i="2" a="1"/>
  <c r="T8330" i="2" s="1"/>
  <c r="T8331" i="2" a="1"/>
  <c r="T8331" i="2" s="1"/>
  <c r="T8332" i="2" a="1"/>
  <c r="T8332" i="2" s="1"/>
  <c r="T8333" i="2" a="1"/>
  <c r="T8333" i="2" s="1"/>
  <c r="T8334" i="2" a="1"/>
  <c r="T8334" i="2" s="1"/>
  <c r="T8335" i="2" a="1"/>
  <c r="T8335" i="2" s="1"/>
  <c r="T8336" i="2" a="1"/>
  <c r="T8336" i="2" s="1"/>
  <c r="T8337" i="2" a="1"/>
  <c r="T8337" i="2" s="1"/>
  <c r="T8338" i="2" a="1"/>
  <c r="T8338" i="2" s="1"/>
  <c r="T8339" i="2" a="1"/>
  <c r="T8339" i="2" s="1"/>
  <c r="T8340" i="2" a="1"/>
  <c r="T8340" i="2" s="1"/>
  <c r="T8341" i="2" a="1"/>
  <c r="T8341" i="2" s="1"/>
  <c r="T8342" i="2" a="1"/>
  <c r="T8342" i="2" s="1"/>
  <c r="T8343" i="2" a="1"/>
  <c r="T8343" i="2"/>
  <c r="T8344" i="2" a="1"/>
  <c r="T8344" i="2" s="1"/>
  <c r="T8345" i="2" a="1"/>
  <c r="T8345" i="2" s="1"/>
  <c r="T8346" i="2" a="1"/>
  <c r="T8346" i="2" s="1"/>
  <c r="T8347" i="2" a="1"/>
  <c r="T8347" i="2" s="1"/>
  <c r="T8348" i="2" a="1"/>
  <c r="T8348" i="2" s="1"/>
  <c r="T8349" i="2" a="1"/>
  <c r="T8349" i="2" s="1"/>
  <c r="T8350" i="2" a="1"/>
  <c r="T8350" i="2" s="1"/>
  <c r="T8351" i="2" a="1"/>
  <c r="T8351" i="2"/>
  <c r="T8352" i="2" a="1"/>
  <c r="T8352" i="2" s="1"/>
  <c r="T8353" i="2" a="1"/>
  <c r="T8353" i="2" s="1"/>
  <c r="T8354" i="2" a="1"/>
  <c r="T8354" i="2" s="1"/>
  <c r="T8355" i="2" a="1"/>
  <c r="T8355" i="2" s="1"/>
  <c r="T8356" i="2" a="1"/>
  <c r="T8356" i="2" s="1"/>
  <c r="T8357" i="2" a="1"/>
  <c r="T8357" i="2"/>
  <c r="T8358" i="2" a="1"/>
  <c r="T8358" i="2" s="1"/>
  <c r="T8359" i="2" a="1"/>
  <c r="T8359" i="2" s="1"/>
  <c r="T8360" i="2" a="1"/>
  <c r="T8360" i="2" s="1"/>
  <c r="T8361" i="2" a="1"/>
  <c r="T8361" i="2" s="1"/>
  <c r="T8362" i="2" a="1"/>
  <c r="T8362" i="2"/>
  <c r="T8363" i="2" a="1"/>
  <c r="T8363" i="2"/>
  <c r="T8364" i="2" a="1"/>
  <c r="T8364" i="2" s="1"/>
  <c r="T8365" i="2" a="1"/>
  <c r="T8365" i="2" s="1"/>
  <c r="T8366" i="2" a="1"/>
  <c r="T8366" i="2" s="1"/>
  <c r="T8367" i="2" a="1"/>
  <c r="T8367" i="2" s="1"/>
  <c r="T8368" i="2" a="1"/>
  <c r="T8368" i="2" s="1"/>
  <c r="T8369" i="2" a="1"/>
  <c r="T8369" i="2" s="1"/>
  <c r="T8370" i="2" a="1"/>
  <c r="T8370" i="2"/>
  <c r="T8371" i="2" a="1"/>
  <c r="T8371" i="2" s="1"/>
  <c r="T8372" i="2" a="1"/>
  <c r="T8372" i="2" s="1"/>
  <c r="T8373" i="2" a="1"/>
  <c r="T8373" i="2" s="1"/>
  <c r="T8374" i="2" a="1"/>
  <c r="T8374" i="2" s="1"/>
  <c r="T8375" i="2" a="1"/>
  <c r="T8375" i="2" s="1"/>
  <c r="T8376" i="2" a="1"/>
  <c r="T8376" i="2" s="1"/>
  <c r="T8377" i="2" a="1"/>
  <c r="T8377" i="2" s="1"/>
  <c r="T8378" i="2" a="1"/>
  <c r="T8378" i="2" s="1"/>
  <c r="T8379" i="2" a="1"/>
  <c r="T8379" i="2" s="1"/>
  <c r="T8380" i="2" a="1"/>
  <c r="T8380" i="2" s="1"/>
  <c r="T8381" i="2" a="1"/>
  <c r="T8381" i="2" s="1"/>
  <c r="T8382" i="2" a="1"/>
  <c r="T8382" i="2" s="1"/>
  <c r="T8383" i="2" a="1"/>
  <c r="T8383" i="2"/>
  <c r="T8384" i="2" a="1"/>
  <c r="T8384" i="2" s="1"/>
  <c r="T8385" i="2" a="1"/>
  <c r="T8385" i="2" s="1"/>
  <c r="T8386" i="2" a="1"/>
  <c r="T8386" i="2" s="1"/>
  <c r="T8387" i="2" a="1"/>
  <c r="T8387" i="2" s="1"/>
  <c r="T8388" i="2" a="1"/>
  <c r="T8388" i="2" s="1"/>
  <c r="T8389" i="2" a="1"/>
  <c r="T8389" i="2" s="1"/>
  <c r="T8390" i="2" a="1"/>
  <c r="T8390" i="2" s="1"/>
  <c r="T8391" i="2" a="1"/>
  <c r="T8391" i="2" s="1"/>
  <c r="T8392" i="2" a="1"/>
  <c r="T8392" i="2" s="1"/>
  <c r="T8393" i="2" a="1"/>
  <c r="T8393" i="2" s="1"/>
  <c r="T8394" i="2" a="1"/>
  <c r="T8394" i="2"/>
  <c r="T8395" i="2" a="1"/>
  <c r="T8395" i="2" s="1"/>
  <c r="T8396" i="2" a="1"/>
  <c r="T8396" i="2"/>
  <c r="T8397" i="2" a="1"/>
  <c r="T8397" i="2" s="1"/>
  <c r="T8398" i="2" a="1"/>
  <c r="T8398" i="2"/>
  <c r="T8399" i="2" a="1"/>
  <c r="T8399" i="2" s="1"/>
  <c r="T8400" i="2" a="1"/>
  <c r="T8400" i="2" s="1"/>
  <c r="T8401" i="2" a="1"/>
  <c r="T8401" i="2" s="1"/>
  <c r="T8402" i="2" a="1"/>
  <c r="T8402" i="2" s="1"/>
  <c r="T8403" i="2" a="1"/>
  <c r="T8403" i="2" s="1"/>
  <c r="T8404" i="2" a="1"/>
  <c r="T8404" i="2" s="1"/>
  <c r="T8405" i="2" a="1"/>
  <c r="T8405" i="2" s="1"/>
  <c r="T8406" i="2" a="1"/>
  <c r="T8406" i="2" s="1"/>
  <c r="T8407" i="2" a="1"/>
  <c r="T8407" i="2" s="1"/>
  <c r="T8408" i="2" a="1"/>
  <c r="T8408" i="2" s="1"/>
  <c r="T8409" i="2" a="1"/>
  <c r="T8409" i="2" s="1"/>
  <c r="T8410" i="2" a="1"/>
  <c r="T8410" i="2" s="1"/>
  <c r="T8411" i="2" a="1"/>
  <c r="T8411" i="2" s="1"/>
  <c r="T8412" i="2" a="1"/>
  <c r="T8412" i="2" s="1"/>
  <c r="T8413" i="2" a="1"/>
  <c r="T8413" i="2" s="1"/>
  <c r="T8414" i="2" a="1"/>
  <c r="T8414" i="2" s="1"/>
  <c r="T8415" i="2" a="1"/>
  <c r="T8415" i="2" s="1"/>
  <c r="T8416" i="2" a="1"/>
  <c r="T8416" i="2" s="1"/>
  <c r="T8417" i="2" a="1"/>
  <c r="T8417" i="2" s="1"/>
  <c r="T8418" i="2" a="1"/>
  <c r="T8418" i="2" s="1"/>
  <c r="T8419" i="2" a="1"/>
  <c r="T8419" i="2" s="1"/>
  <c r="T8420" i="2" a="1"/>
  <c r="T8420" i="2" s="1"/>
  <c r="T8421" i="2" a="1"/>
  <c r="T8421" i="2" s="1"/>
  <c r="T8422" i="2" a="1"/>
  <c r="T8422" i="2" s="1"/>
  <c r="T8423" i="2" a="1"/>
  <c r="T8423" i="2" s="1"/>
  <c r="T8424" i="2" a="1"/>
  <c r="T8424" i="2" s="1"/>
  <c r="T8425" i="2" a="1"/>
  <c r="T8425" i="2" s="1"/>
  <c r="T8426" i="2" a="1"/>
  <c r="T8426" i="2" s="1"/>
  <c r="T8427" i="2" a="1"/>
  <c r="T8427" i="2" s="1"/>
  <c r="T8428" i="2" a="1"/>
  <c r="T8428" i="2"/>
  <c r="T8429" i="2" a="1"/>
  <c r="T8429" i="2" s="1"/>
  <c r="T8430" i="2" a="1"/>
  <c r="T8430" i="2" s="1"/>
  <c r="T8431" i="2" a="1"/>
  <c r="T8431" i="2" s="1"/>
  <c r="T8432" i="2" a="1"/>
  <c r="T8432" i="2" s="1"/>
  <c r="T8433" i="2" a="1"/>
  <c r="T8433" i="2" s="1"/>
  <c r="T8434" i="2" a="1"/>
  <c r="T8434" i="2" s="1"/>
  <c r="T8435" i="2" a="1"/>
  <c r="T8435" i="2" s="1"/>
  <c r="T8436" i="2" a="1"/>
  <c r="T8436" i="2" s="1"/>
  <c r="T8437" i="2" a="1"/>
  <c r="T8437" i="2"/>
  <c r="T8438" i="2" a="1"/>
  <c r="T8438" i="2" s="1"/>
  <c r="T8439" i="2" a="1"/>
  <c r="T8439" i="2" s="1"/>
  <c r="T8440" i="2" a="1"/>
  <c r="T8440" i="2" s="1"/>
  <c r="T8441" i="2" a="1"/>
  <c r="T8441" i="2" s="1"/>
  <c r="T8442" i="2" a="1"/>
  <c r="T8442" i="2" s="1"/>
  <c r="T8443" i="2" a="1"/>
  <c r="T8443" i="2" s="1"/>
  <c r="T8444" i="2" a="1"/>
  <c r="T8444" i="2" s="1"/>
  <c r="T8445" i="2" a="1"/>
  <c r="T8445" i="2" s="1"/>
  <c r="T8446" i="2" a="1"/>
  <c r="T8446" i="2" s="1"/>
  <c r="T8447" i="2" a="1"/>
  <c r="T8447" i="2" s="1"/>
  <c r="T8448" i="2" a="1"/>
  <c r="T8448" i="2" s="1"/>
  <c r="T8449" i="2" a="1"/>
  <c r="T8449" i="2" s="1"/>
  <c r="T8450" i="2" a="1"/>
  <c r="T8450" i="2" s="1"/>
  <c r="T8451" i="2" a="1"/>
  <c r="T8451" i="2" s="1"/>
  <c r="T8452" i="2" a="1"/>
  <c r="T8452" i="2" s="1"/>
  <c r="T8453" i="2" a="1"/>
  <c r="T8453" i="2" s="1"/>
  <c r="T8454" i="2" a="1"/>
  <c r="T8454" i="2" s="1"/>
  <c r="T8455" i="2" a="1"/>
  <c r="T8455" i="2"/>
  <c r="T8456" i="2" a="1"/>
  <c r="T8456" i="2" s="1"/>
  <c r="T8457" i="2" a="1"/>
  <c r="T8457" i="2" s="1"/>
  <c r="T8458" i="2" a="1"/>
  <c r="T8458" i="2" s="1"/>
  <c r="T8459" i="2" a="1"/>
  <c r="T8459" i="2" s="1"/>
  <c r="T8460" i="2" a="1"/>
  <c r="T8460" i="2" s="1"/>
  <c r="T8461" i="2" a="1"/>
  <c r="T8461" i="2" s="1"/>
  <c r="T8462" i="2" a="1"/>
  <c r="T8462" i="2"/>
  <c r="T8463" i="2" a="1"/>
  <c r="T8463" i="2" s="1"/>
  <c r="T8464" i="2" a="1"/>
  <c r="T8464" i="2" s="1"/>
  <c r="T8465" i="2" a="1"/>
  <c r="T8465" i="2"/>
  <c r="T8466" i="2" a="1"/>
  <c r="T8466" i="2" s="1"/>
  <c r="T8467" i="2" a="1"/>
  <c r="T8467" i="2" s="1"/>
  <c r="T8468" i="2" a="1"/>
  <c r="T8468" i="2" s="1"/>
  <c r="T8469" i="2" a="1"/>
  <c r="T8469" i="2" s="1"/>
  <c r="T8470" i="2" a="1"/>
  <c r="T8470" i="2" s="1"/>
  <c r="T8471" i="2" a="1"/>
  <c r="T8471" i="2" s="1"/>
  <c r="T8472" i="2" a="1"/>
  <c r="T8472" i="2" s="1"/>
  <c r="T8473" i="2" a="1"/>
  <c r="T8473" i="2" s="1"/>
  <c r="T8474" i="2" a="1"/>
  <c r="T8474" i="2"/>
  <c r="T8475" i="2" a="1"/>
  <c r="T8475" i="2" s="1"/>
  <c r="T8476" i="2" a="1"/>
  <c r="T8476" i="2" s="1"/>
  <c r="T8477" i="2" a="1"/>
  <c r="T8477" i="2" s="1"/>
  <c r="T8478" i="2" a="1"/>
  <c r="T8478" i="2" s="1"/>
  <c r="T8479" i="2" a="1"/>
  <c r="T8479" i="2" s="1"/>
  <c r="T8480" i="2" a="1"/>
  <c r="T8480" i="2" s="1"/>
  <c r="T8481" i="2" a="1"/>
  <c r="T8481" i="2" s="1"/>
  <c r="T8482" i="2" a="1"/>
  <c r="T8482" i="2"/>
  <c r="T8483" i="2" a="1"/>
  <c r="T8483" i="2" s="1"/>
  <c r="T8484" i="2" a="1"/>
  <c r="T8484" i="2" s="1"/>
  <c r="T8485" i="2" a="1"/>
  <c r="T8485" i="2" s="1"/>
  <c r="T8486" i="2" a="1"/>
  <c r="T8486" i="2" s="1"/>
  <c r="T8487" i="2" a="1"/>
  <c r="T8487" i="2" s="1"/>
  <c r="T8488" i="2" a="1"/>
  <c r="T8488" i="2" s="1"/>
  <c r="T8489" i="2" a="1"/>
  <c r="T8489" i="2" s="1"/>
  <c r="T8490" i="2" a="1"/>
  <c r="T8490" i="2" s="1"/>
  <c r="T8491" i="2" a="1"/>
  <c r="T8491" i="2" s="1"/>
  <c r="T8492" i="2" a="1"/>
  <c r="T8492" i="2" s="1"/>
  <c r="T8493" i="2" a="1"/>
  <c r="T8493" i="2" s="1"/>
  <c r="T8494" i="2" a="1"/>
  <c r="T8494" i="2"/>
  <c r="T8495" i="2" a="1"/>
  <c r="T8495" i="2" s="1"/>
  <c r="T8496" i="2" a="1"/>
  <c r="T8496" i="2" s="1"/>
  <c r="T8497" i="2" a="1"/>
  <c r="T8497" i="2" s="1"/>
  <c r="T8498" i="2" a="1"/>
  <c r="T8498" i="2"/>
  <c r="T8499" i="2" a="1"/>
  <c r="T8499" i="2" s="1"/>
  <c r="T8500" i="2" a="1"/>
  <c r="T8500" i="2" s="1"/>
  <c r="T8501" i="2" a="1"/>
  <c r="T8501" i="2" s="1"/>
  <c r="T8502" i="2" a="1"/>
  <c r="T8502" i="2" s="1"/>
  <c r="T8503" i="2" a="1"/>
  <c r="T8503" i="2" s="1"/>
  <c r="T8504" i="2" a="1"/>
  <c r="T8504" i="2" s="1"/>
  <c r="T8505" i="2" a="1"/>
  <c r="T8505" i="2" s="1"/>
  <c r="T8506" i="2" a="1"/>
  <c r="T8506" i="2" s="1"/>
  <c r="T8507" i="2" a="1"/>
  <c r="T8507" i="2" s="1"/>
  <c r="T8508" i="2" a="1"/>
  <c r="T8508" i="2" s="1"/>
  <c r="T8509" i="2" a="1"/>
  <c r="T8509" i="2" s="1"/>
  <c r="T8510" i="2" a="1"/>
  <c r="T8510" i="2" s="1"/>
  <c r="T8511" i="2" a="1"/>
  <c r="T8511" i="2" s="1"/>
  <c r="T8512" i="2" a="1"/>
  <c r="T8512" i="2" s="1"/>
  <c r="T8513" i="2" a="1"/>
  <c r="T8513" i="2" s="1"/>
  <c r="T8514" i="2" a="1"/>
  <c r="T8514" i="2" s="1"/>
  <c r="T8515" i="2" a="1"/>
  <c r="T8515" i="2" s="1"/>
  <c r="T8516" i="2" a="1"/>
  <c r="T8516" i="2" s="1"/>
  <c r="T8517" i="2" a="1"/>
  <c r="T8517" i="2" s="1"/>
  <c r="T8518" i="2" a="1"/>
  <c r="T8518" i="2" s="1"/>
  <c r="T8519" i="2" a="1"/>
  <c r="T8519" i="2" s="1"/>
  <c r="T8520" i="2" a="1"/>
  <c r="T8520" i="2" s="1"/>
  <c r="T8521" i="2" a="1"/>
  <c r="T8521" i="2" s="1"/>
  <c r="T8522" i="2" a="1"/>
  <c r="T8522" i="2" s="1"/>
  <c r="T8523" i="2" a="1"/>
  <c r="T8523" i="2" s="1"/>
  <c r="T8524" i="2" a="1"/>
  <c r="T8524" i="2" s="1"/>
  <c r="T8525" i="2" a="1"/>
  <c r="T8525" i="2" s="1"/>
  <c r="T8526" i="2" a="1"/>
  <c r="T8526" i="2" s="1"/>
  <c r="T8527" i="2" a="1"/>
  <c r="T8527" i="2"/>
  <c r="T8528" i="2" a="1"/>
  <c r="T8528" i="2" s="1"/>
  <c r="T8529" i="2" a="1"/>
  <c r="T8529" i="2" s="1"/>
  <c r="T8530" i="2" a="1"/>
  <c r="T8530" i="2" s="1"/>
  <c r="T8531" i="2" a="1"/>
  <c r="T8531" i="2"/>
  <c r="T8532" i="2" a="1"/>
  <c r="T8532" i="2" s="1"/>
  <c r="T8533" i="2" a="1"/>
  <c r="T8533" i="2" s="1"/>
  <c r="T8534" i="2" a="1"/>
  <c r="T8534" i="2" s="1"/>
  <c r="T8535" i="2" a="1"/>
  <c r="T8535" i="2"/>
  <c r="T8536" i="2" a="1"/>
  <c r="T8536" i="2" s="1"/>
  <c r="T8537" i="2" a="1"/>
  <c r="T8537" i="2" s="1"/>
  <c r="T8538" i="2" a="1"/>
  <c r="T8538" i="2" s="1"/>
  <c r="T8539" i="2" a="1"/>
  <c r="T8539" i="2"/>
  <c r="T8540" i="2" a="1"/>
  <c r="T8540" i="2" s="1"/>
  <c r="T8541" i="2" a="1"/>
  <c r="T8541" i="2" s="1"/>
  <c r="T8542" i="2" a="1"/>
  <c r="T8542" i="2" s="1"/>
  <c r="T8543" i="2" a="1"/>
  <c r="T8543" i="2" s="1"/>
  <c r="T8544" i="2" a="1"/>
  <c r="T8544" i="2" s="1"/>
  <c r="T8545" i="2" a="1"/>
  <c r="T8545" i="2" s="1"/>
  <c r="T8546" i="2" a="1"/>
  <c r="T8546" i="2" s="1"/>
  <c r="T8547" i="2" a="1"/>
  <c r="T8547" i="2" s="1"/>
  <c r="T8548" i="2" a="1"/>
  <c r="T8548" i="2" s="1"/>
  <c r="T8549" i="2" a="1"/>
  <c r="T8549" i="2" s="1"/>
  <c r="T8550" i="2" a="1"/>
  <c r="T8550" i="2" s="1"/>
  <c r="T8551" i="2" a="1"/>
  <c r="T8551" i="2" s="1"/>
  <c r="T8552" i="2" a="1"/>
  <c r="T8552" i="2" s="1"/>
  <c r="T8553" i="2" a="1"/>
  <c r="T8553" i="2" s="1"/>
  <c r="T8554" i="2" a="1"/>
  <c r="T8554" i="2" s="1"/>
  <c r="T8555" i="2" a="1"/>
  <c r="T8555" i="2" s="1"/>
  <c r="T8556" i="2" a="1"/>
  <c r="T8556" i="2" s="1"/>
  <c r="T8557" i="2" a="1"/>
  <c r="T8557" i="2" s="1"/>
  <c r="T8558" i="2" a="1"/>
  <c r="T8558" i="2" s="1"/>
  <c r="T8559" i="2" a="1"/>
  <c r="T8559" i="2" s="1"/>
  <c r="T8560" i="2" a="1"/>
  <c r="T8560" i="2" s="1"/>
  <c r="T8561" i="2" a="1"/>
  <c r="T8561" i="2" s="1"/>
  <c r="T8562" i="2" a="1"/>
  <c r="T8562" i="2" s="1"/>
  <c r="T8563" i="2" a="1"/>
  <c r="T8563" i="2" s="1"/>
  <c r="T8564" i="2" a="1"/>
  <c r="T8564" i="2" s="1"/>
  <c r="T8565" i="2" a="1"/>
  <c r="T8565" i="2" s="1"/>
  <c r="T8566" i="2" a="1"/>
  <c r="T8566" i="2" s="1"/>
  <c r="T8567" i="2" a="1"/>
  <c r="T8567" i="2" s="1"/>
  <c r="T8568" i="2" a="1"/>
  <c r="T8568" i="2" s="1"/>
  <c r="T8569" i="2" a="1"/>
  <c r="T8569" i="2" s="1"/>
  <c r="T8570" i="2" a="1"/>
  <c r="T8570" i="2" s="1"/>
  <c r="T8571" i="2" a="1"/>
  <c r="T8571" i="2" s="1"/>
  <c r="T8572" i="2" a="1"/>
  <c r="T8572" i="2" s="1"/>
  <c r="T8573" i="2" a="1"/>
  <c r="T8573" i="2"/>
  <c r="T8574" i="2" a="1"/>
  <c r="T8574" i="2" s="1"/>
  <c r="T8575" i="2" a="1"/>
  <c r="T8575" i="2" s="1"/>
  <c r="T8576" i="2" a="1"/>
  <c r="T8576" i="2" s="1"/>
  <c r="T8577" i="2" a="1"/>
  <c r="T8577" i="2" s="1"/>
  <c r="T8578" i="2" a="1"/>
  <c r="T8578" i="2" s="1"/>
  <c r="T8579" i="2" a="1"/>
  <c r="T8579" i="2"/>
  <c r="T8580" i="2" a="1"/>
  <c r="T8580" i="2" s="1"/>
  <c r="T8581" i="2" a="1"/>
  <c r="T8581" i="2" s="1"/>
  <c r="T8582" i="2" a="1"/>
  <c r="T8582" i="2" s="1"/>
  <c r="T8583" i="2" a="1"/>
  <c r="T8583" i="2" s="1"/>
  <c r="T8584" i="2" a="1"/>
  <c r="T8584" i="2" s="1"/>
  <c r="T8585" i="2" a="1"/>
  <c r="T8585" i="2" s="1"/>
  <c r="T8586" i="2" a="1"/>
  <c r="T8586" i="2" s="1"/>
  <c r="T8587" i="2" a="1"/>
  <c r="T8587" i="2" s="1"/>
  <c r="T8588" i="2" a="1"/>
  <c r="T8588" i="2" s="1"/>
  <c r="T8589" i="2" a="1"/>
  <c r="T8589" i="2" s="1"/>
  <c r="T8590" i="2" a="1"/>
  <c r="T8590" i="2" s="1"/>
  <c r="T8591" i="2" a="1"/>
  <c r="T8591" i="2" s="1"/>
  <c r="T8592" i="2" a="1"/>
  <c r="T8592" i="2" s="1"/>
  <c r="T8593" i="2" a="1"/>
  <c r="T8593" i="2" s="1"/>
  <c r="T8594" i="2" a="1"/>
  <c r="T8594" i="2" s="1"/>
  <c r="T8595" i="2" a="1"/>
  <c r="T8595" i="2"/>
  <c r="T8596" i="2" a="1"/>
  <c r="T8596" i="2"/>
  <c r="T8597" i="2" a="1"/>
  <c r="T8597" i="2" s="1"/>
  <c r="T8598" i="2" a="1"/>
  <c r="T8598" i="2" s="1"/>
  <c r="T8599" i="2" a="1"/>
  <c r="T8599" i="2" s="1"/>
  <c r="T8600" i="2" a="1"/>
  <c r="T8600" i="2" s="1"/>
  <c r="T8601" i="2" a="1"/>
  <c r="T8601" i="2" s="1"/>
  <c r="T8602" i="2" a="1"/>
  <c r="T8602" i="2" s="1"/>
  <c r="T8603" i="2" a="1"/>
  <c r="T8603" i="2" s="1"/>
  <c r="T8604" i="2" a="1"/>
  <c r="T8604" i="2" s="1"/>
  <c r="T8605" i="2" a="1"/>
  <c r="T8605" i="2" s="1"/>
  <c r="T8606" i="2" a="1"/>
  <c r="T8606" i="2" s="1"/>
  <c r="T8607" i="2" a="1"/>
  <c r="T8607" i="2"/>
  <c r="T8608" i="2" a="1"/>
  <c r="T8608" i="2" s="1"/>
  <c r="T8609" i="2" a="1"/>
  <c r="T8609" i="2" s="1"/>
  <c r="T8610" i="2" a="1"/>
  <c r="T8610" i="2" s="1"/>
  <c r="T8611" i="2" a="1"/>
  <c r="T8611" i="2" s="1"/>
  <c r="T8612" i="2" a="1"/>
  <c r="T8612" i="2" s="1"/>
  <c r="T8613" i="2" a="1"/>
  <c r="T8613" i="2" s="1"/>
  <c r="T8614" i="2" a="1"/>
  <c r="T8614" i="2" s="1"/>
  <c r="T8615" i="2" a="1"/>
  <c r="T8615" i="2" s="1"/>
  <c r="T8616" i="2" a="1"/>
  <c r="T8616" i="2" s="1"/>
  <c r="T8617" i="2" a="1"/>
  <c r="T8617" i="2" s="1"/>
  <c r="T8618" i="2" a="1"/>
  <c r="T8618" i="2"/>
  <c r="T8619" i="2" a="1"/>
  <c r="T8619" i="2" s="1"/>
  <c r="T8620" i="2" a="1"/>
  <c r="T8620" i="2" s="1"/>
  <c r="T8621" i="2" a="1"/>
  <c r="T8621" i="2" s="1"/>
  <c r="T8622" i="2" a="1"/>
  <c r="T8622" i="2" s="1"/>
  <c r="T8623" i="2" a="1"/>
  <c r="T8623" i="2" s="1"/>
  <c r="T8624" i="2" a="1"/>
  <c r="T8624" i="2" s="1"/>
  <c r="T8625" i="2" a="1"/>
  <c r="T8625" i="2" s="1"/>
  <c r="T8626" i="2" a="1"/>
  <c r="T8626" i="2" s="1"/>
  <c r="T8627" i="2" a="1"/>
  <c r="T8627" i="2" s="1"/>
  <c r="T8628" i="2" a="1"/>
  <c r="T8628" i="2" s="1"/>
  <c r="T8629" i="2" a="1"/>
  <c r="T8629" i="2" s="1"/>
  <c r="T8630" i="2" a="1"/>
  <c r="T8630" i="2" s="1"/>
  <c r="T8631" i="2" a="1"/>
  <c r="T8631" i="2" s="1"/>
  <c r="T8632" i="2" a="1"/>
  <c r="T8632" i="2" s="1"/>
  <c r="T8633" i="2" a="1"/>
  <c r="T8633" i="2" s="1"/>
  <c r="T8634" i="2" a="1"/>
  <c r="T8634" i="2" s="1"/>
  <c r="T8635" i="2" a="1"/>
  <c r="T8635" i="2" s="1"/>
  <c r="T8636" i="2" a="1"/>
  <c r="T8636" i="2" s="1"/>
  <c r="T8637" i="2" a="1"/>
  <c r="T8637" i="2" s="1"/>
  <c r="T8638" i="2" a="1"/>
  <c r="T8638" i="2" s="1"/>
  <c r="T8639" i="2" a="1"/>
  <c r="T8639" i="2" s="1"/>
  <c r="T8640" i="2" a="1"/>
  <c r="T8640" i="2" s="1"/>
  <c r="T8641" i="2" a="1"/>
  <c r="T8641" i="2" s="1"/>
  <c r="T8642" i="2" a="1"/>
  <c r="T8642" i="2" s="1"/>
  <c r="T8643" i="2" a="1"/>
  <c r="T8643" i="2" s="1"/>
  <c r="T8644" i="2" a="1"/>
  <c r="T8644" i="2" s="1"/>
  <c r="T8645" i="2" a="1"/>
  <c r="T8645" i="2" s="1"/>
  <c r="T8646" i="2" a="1"/>
  <c r="T8646" i="2" s="1"/>
  <c r="T8647" i="2" a="1"/>
  <c r="T8647" i="2" s="1"/>
  <c r="T8648" i="2" a="1"/>
  <c r="T8648" i="2" s="1"/>
  <c r="T8649" i="2" a="1"/>
  <c r="T8649" i="2" s="1"/>
  <c r="T8650" i="2" a="1"/>
  <c r="T8650" i="2"/>
  <c r="T8651" i="2" a="1"/>
  <c r="T8651" i="2" s="1"/>
  <c r="T8652" i="2" a="1"/>
  <c r="T8652" i="2" s="1"/>
  <c r="T8653" i="2" a="1"/>
  <c r="T8653" i="2" s="1"/>
  <c r="T8654" i="2" a="1"/>
  <c r="T8654" i="2" s="1"/>
  <c r="T8655" i="2" a="1"/>
  <c r="T8655" i="2" s="1"/>
  <c r="T8656" i="2" a="1"/>
  <c r="T8656" i="2" s="1"/>
  <c r="T8657" i="2" a="1"/>
  <c r="T8657" i="2" s="1"/>
  <c r="T8658" i="2" a="1"/>
  <c r="T8658" i="2" s="1"/>
  <c r="T8659" i="2" a="1"/>
  <c r="T8659" i="2" s="1"/>
  <c r="T8660" i="2" a="1"/>
  <c r="T8660" i="2" s="1"/>
  <c r="T8661" i="2" a="1"/>
  <c r="T8661" i="2" s="1"/>
  <c r="T8662" i="2" a="1"/>
  <c r="T8662" i="2" s="1"/>
  <c r="T8663" i="2" a="1"/>
  <c r="T8663" i="2" s="1"/>
  <c r="T8664" i="2" a="1"/>
  <c r="T8664" i="2" s="1"/>
  <c r="T8665" i="2" a="1"/>
  <c r="T8665" i="2" s="1"/>
  <c r="T8666" i="2" a="1"/>
  <c r="T8666" i="2" s="1"/>
  <c r="T8667" i="2" a="1"/>
  <c r="T8667" i="2" s="1"/>
  <c r="T8668" i="2" a="1"/>
  <c r="T8668" i="2" s="1"/>
  <c r="T8669" i="2" a="1"/>
  <c r="T8669" i="2" s="1"/>
  <c r="T8670" i="2" a="1"/>
  <c r="T8670" i="2" s="1"/>
  <c r="T8671" i="2" a="1"/>
  <c r="T8671" i="2" s="1"/>
  <c r="T8672" i="2" a="1"/>
  <c r="T8672" i="2" s="1"/>
  <c r="T8673" i="2" a="1"/>
  <c r="T8673" i="2"/>
  <c r="T8674" i="2" a="1"/>
  <c r="T8674" i="2" s="1"/>
  <c r="T8675" i="2" a="1"/>
  <c r="T8675" i="2" s="1"/>
  <c r="T8676" i="2" a="1"/>
  <c r="T8676" i="2" s="1"/>
  <c r="T8677" i="2" a="1"/>
  <c r="T8677" i="2" s="1"/>
  <c r="T8678" i="2" a="1"/>
  <c r="T8678" i="2" s="1"/>
  <c r="T8679" i="2" a="1"/>
  <c r="T8679" i="2" s="1"/>
  <c r="T8680" i="2" a="1"/>
  <c r="T8680" i="2" s="1"/>
  <c r="T8681" i="2" a="1"/>
  <c r="T8681" i="2" s="1"/>
  <c r="T8682" i="2" a="1"/>
  <c r="T8682" i="2" s="1"/>
  <c r="T8683" i="2" a="1"/>
  <c r="T8683" i="2" s="1"/>
  <c r="T8684" i="2" a="1"/>
  <c r="T8684" i="2"/>
  <c r="T8685" i="2" a="1"/>
  <c r="T8685" i="2" s="1"/>
  <c r="T8686" i="2" a="1"/>
  <c r="T8686" i="2"/>
  <c r="T8687" i="2" a="1"/>
  <c r="T8687" i="2" s="1"/>
  <c r="T8688" i="2" a="1"/>
  <c r="T8688" i="2" s="1"/>
  <c r="T8689" i="2" a="1"/>
  <c r="T8689" i="2" s="1"/>
  <c r="T8690" i="2" a="1"/>
  <c r="T8690" i="2" s="1"/>
  <c r="T8691" i="2" a="1"/>
  <c r="T8691" i="2" s="1"/>
  <c r="T8692" i="2" a="1"/>
  <c r="T8692" i="2" s="1"/>
  <c r="T8693" i="2" a="1"/>
  <c r="T8693" i="2" s="1"/>
  <c r="T8694" i="2" a="1"/>
  <c r="T8694" i="2" s="1"/>
  <c r="T8695" i="2" a="1"/>
  <c r="T8695" i="2" s="1"/>
  <c r="T8696" i="2" a="1"/>
  <c r="T8696" i="2" s="1"/>
  <c r="T8697" i="2" a="1"/>
  <c r="T8697" i="2" s="1"/>
  <c r="T8698" i="2" a="1"/>
  <c r="T8698" i="2" s="1"/>
  <c r="T8699" i="2" a="1"/>
  <c r="T8699" i="2" s="1"/>
  <c r="T8700" i="2" a="1"/>
  <c r="T8700" i="2" s="1"/>
  <c r="T8701" i="2" a="1"/>
  <c r="T8701" i="2" s="1"/>
  <c r="T8702" i="2" a="1"/>
  <c r="T8702" i="2" s="1"/>
  <c r="T8703" i="2" a="1"/>
  <c r="T8703" i="2" s="1"/>
  <c r="T8704" i="2" a="1"/>
  <c r="T8704" i="2" s="1"/>
  <c r="T8705" i="2" a="1"/>
  <c r="T8705" i="2" s="1"/>
  <c r="T8706" i="2" a="1"/>
  <c r="T8706" i="2"/>
  <c r="T8707" i="2" a="1"/>
  <c r="T8707" i="2"/>
  <c r="T8708" i="2" a="1"/>
  <c r="T8708" i="2" s="1"/>
  <c r="T8709" i="2" a="1"/>
  <c r="T8709" i="2" s="1"/>
  <c r="T8710" i="2" a="1"/>
  <c r="T8710" i="2" s="1"/>
  <c r="T8711" i="2" a="1"/>
  <c r="T8711" i="2" s="1"/>
  <c r="T8712" i="2" a="1"/>
  <c r="T8712" i="2" s="1"/>
  <c r="T8713" i="2" a="1"/>
  <c r="T8713" i="2" s="1"/>
  <c r="T8714" i="2" a="1"/>
  <c r="T8714" i="2" s="1"/>
  <c r="T8715" i="2" a="1"/>
  <c r="T8715" i="2" s="1"/>
  <c r="T8716" i="2" a="1"/>
  <c r="T8716" i="2" s="1"/>
  <c r="T8717" i="2" a="1"/>
  <c r="T8717" i="2" s="1"/>
  <c r="T8718" i="2" a="1"/>
  <c r="T8718" i="2" s="1"/>
  <c r="T8719" i="2" a="1"/>
  <c r="T8719" i="2" s="1"/>
  <c r="T8720" i="2" a="1"/>
  <c r="T8720" i="2" s="1"/>
  <c r="T8721" i="2" a="1"/>
  <c r="T8721" i="2" s="1"/>
  <c r="T8722" i="2" a="1"/>
  <c r="T8722" i="2" s="1"/>
  <c r="T8723" i="2" a="1"/>
  <c r="T8723" i="2" s="1"/>
  <c r="T8724" i="2" a="1"/>
  <c r="T8724" i="2" s="1"/>
  <c r="T8725" i="2" a="1"/>
  <c r="T8725" i="2" s="1"/>
  <c r="T8726" i="2" a="1"/>
  <c r="T8726" i="2" s="1"/>
  <c r="T8727" i="2" a="1"/>
  <c r="T8727" i="2" s="1"/>
  <c r="T8728" i="2" a="1"/>
  <c r="T8728" i="2" s="1"/>
  <c r="T8729" i="2" a="1"/>
  <c r="T8729" i="2" s="1"/>
  <c r="T8730" i="2" a="1"/>
  <c r="T8730" i="2" s="1"/>
  <c r="T8731" i="2" a="1"/>
  <c r="T8731" i="2" s="1"/>
  <c r="T8732" i="2" a="1"/>
  <c r="T8732" i="2" s="1"/>
  <c r="T8733" i="2" a="1"/>
  <c r="T8733" i="2" s="1"/>
  <c r="T8734" i="2" a="1"/>
  <c r="T8734" i="2" s="1"/>
  <c r="T8735" i="2" a="1"/>
  <c r="T8735" i="2"/>
  <c r="T8736" i="2" a="1"/>
  <c r="T8736" i="2" s="1"/>
  <c r="T8737" i="2" a="1"/>
  <c r="T8737" i="2" s="1"/>
  <c r="T8738" i="2" a="1"/>
  <c r="T8738" i="2" s="1"/>
  <c r="T8739" i="2" a="1"/>
  <c r="T8739" i="2" s="1"/>
  <c r="T8740" i="2" a="1"/>
  <c r="T8740" i="2" s="1"/>
  <c r="T8741" i="2" a="1"/>
  <c r="T8741" i="2"/>
  <c r="T8742" i="2" a="1"/>
  <c r="T8742" i="2" s="1"/>
  <c r="T8743" i="2" a="1"/>
  <c r="T8743" i="2" s="1"/>
  <c r="T8744" i="2" a="1"/>
  <c r="T8744" i="2" s="1"/>
  <c r="T8745" i="2" a="1"/>
  <c r="T8745" i="2" s="1"/>
  <c r="T8746" i="2" a="1"/>
  <c r="T8746" i="2" s="1"/>
  <c r="T8747" i="2" a="1"/>
  <c r="T8747" i="2" s="1"/>
  <c r="T8748" i="2" a="1"/>
  <c r="T8748" i="2" s="1"/>
  <c r="T8749" i="2" a="1"/>
  <c r="T8749" i="2" s="1"/>
  <c r="T8750" i="2" a="1"/>
  <c r="T8750" i="2" s="1"/>
  <c r="T8751" i="2" a="1"/>
  <c r="T8751" i="2" s="1"/>
  <c r="T8752" i="2" a="1"/>
  <c r="T8752" i="2" s="1"/>
  <c r="T8753" i="2" a="1"/>
  <c r="T8753" i="2" s="1"/>
  <c r="T8754" i="2" a="1"/>
  <c r="T8754" i="2" s="1"/>
  <c r="T8755" i="2" a="1"/>
  <c r="T8755" i="2" s="1"/>
  <c r="T8756" i="2" a="1"/>
  <c r="T8756" i="2" s="1"/>
  <c r="T8757" i="2" a="1"/>
  <c r="T8757" i="2" s="1"/>
  <c r="T8758" i="2" a="1"/>
  <c r="T8758" i="2" s="1"/>
  <c r="T8759" i="2" a="1"/>
  <c r="T8759" i="2" s="1"/>
  <c r="T8760" i="2" a="1"/>
  <c r="T8760" i="2" s="1"/>
  <c r="T8761" i="2" a="1"/>
  <c r="T8761" i="2"/>
  <c r="T8762" i="2" a="1"/>
  <c r="T8762" i="2" s="1"/>
  <c r="T8763" i="2" a="1"/>
  <c r="T8763" i="2" s="1"/>
  <c r="T8764" i="2" a="1"/>
  <c r="T8764" i="2" s="1"/>
  <c r="T8765" i="2" a="1"/>
  <c r="T8765" i="2"/>
  <c r="T8766" i="2" a="1"/>
  <c r="T8766" i="2" s="1"/>
  <c r="T8767" i="2" a="1"/>
  <c r="T8767" i="2" s="1"/>
  <c r="T8768" i="2" a="1"/>
  <c r="T8768" i="2" s="1"/>
  <c r="T8769" i="2" a="1"/>
  <c r="T8769" i="2" s="1"/>
  <c r="T8770" i="2" a="1"/>
  <c r="T8770" i="2"/>
  <c r="T8771" i="2" a="1"/>
  <c r="T8771" i="2" s="1"/>
  <c r="T8772" i="2" a="1"/>
  <c r="T8772" i="2" s="1"/>
  <c r="T8773" i="2" a="1"/>
  <c r="T8773" i="2" s="1"/>
  <c r="T8774" i="2" a="1"/>
  <c r="T8774" i="2" s="1"/>
  <c r="T8775" i="2" a="1"/>
  <c r="T8775" i="2" s="1"/>
  <c r="T8776" i="2" a="1"/>
  <c r="T8776" i="2" s="1"/>
  <c r="T8777" i="2" a="1"/>
  <c r="T8777" i="2" s="1"/>
  <c r="T8778" i="2" a="1"/>
  <c r="T8778" i="2"/>
  <c r="T8779" i="2" a="1"/>
  <c r="T8779" i="2" s="1"/>
  <c r="T8780" i="2" a="1"/>
  <c r="T8780" i="2" s="1"/>
  <c r="T8781" i="2" a="1"/>
  <c r="T8781" i="2" s="1"/>
  <c r="T8782" i="2" a="1"/>
  <c r="T8782" i="2" s="1"/>
  <c r="T8783" i="2" a="1"/>
  <c r="T8783" i="2" s="1"/>
  <c r="T8784" i="2" a="1"/>
  <c r="T8784" i="2" s="1"/>
  <c r="T8785" i="2" a="1"/>
  <c r="T8785" i="2" s="1"/>
  <c r="T8786" i="2" a="1"/>
  <c r="T8786" i="2" s="1"/>
  <c r="T8787" i="2" a="1"/>
  <c r="T8787" i="2" s="1"/>
  <c r="T8788" i="2" a="1"/>
  <c r="T8788" i="2" s="1"/>
  <c r="T8789" i="2" a="1"/>
  <c r="T8789" i="2" s="1"/>
  <c r="T8790" i="2" a="1"/>
  <c r="T8790" i="2" s="1"/>
  <c r="T8791" i="2" a="1"/>
  <c r="T8791" i="2"/>
  <c r="T8792" i="2" a="1"/>
  <c r="T8792" i="2" s="1"/>
  <c r="T8793" i="2" a="1"/>
  <c r="T8793" i="2"/>
  <c r="T8794" i="2" a="1"/>
  <c r="T8794" i="2" s="1"/>
  <c r="T8795" i="2" a="1"/>
  <c r="T8795" i="2" s="1"/>
  <c r="T8796" i="2" a="1"/>
  <c r="T8796" i="2" s="1"/>
  <c r="T8797" i="2" a="1"/>
  <c r="T8797" i="2" s="1"/>
  <c r="T8798" i="2" a="1"/>
  <c r="T8798" i="2"/>
  <c r="T8799" i="2" a="1"/>
  <c r="T8799" i="2" s="1"/>
  <c r="T8800" i="2" a="1"/>
  <c r="T8800" i="2" s="1"/>
  <c r="T8801" i="2" a="1"/>
  <c r="T8801" i="2"/>
  <c r="T8802" i="2" a="1"/>
  <c r="T8802" i="2" s="1"/>
  <c r="T8803" i="2" a="1"/>
  <c r="T8803" i="2" s="1"/>
  <c r="T8804" i="2" a="1"/>
  <c r="T8804" i="2" s="1"/>
  <c r="T8805" i="2" a="1"/>
  <c r="T8805" i="2" s="1"/>
  <c r="T8806" i="2" a="1"/>
  <c r="T8806" i="2" s="1"/>
  <c r="T8807" i="2" a="1"/>
  <c r="T8807" i="2" s="1"/>
  <c r="T8808" i="2" a="1"/>
  <c r="T8808" i="2" s="1"/>
  <c r="T8809" i="2" a="1"/>
  <c r="T8809" i="2" s="1"/>
  <c r="T8810" i="2" a="1"/>
  <c r="T8810" i="2" s="1"/>
  <c r="T8811" i="2" a="1"/>
  <c r="T8811" i="2" s="1"/>
  <c r="T8812" i="2" a="1"/>
  <c r="T8812" i="2"/>
  <c r="T8813" i="2" a="1"/>
  <c r="T8813" i="2" s="1"/>
  <c r="T8814" i="2" a="1"/>
  <c r="T8814" i="2" s="1"/>
  <c r="T8815" i="2" a="1"/>
  <c r="T8815" i="2" s="1"/>
  <c r="T8816" i="2" a="1"/>
  <c r="T8816" i="2" s="1"/>
  <c r="T8817" i="2" a="1"/>
  <c r="T8817" i="2" s="1"/>
  <c r="T8818" i="2" a="1"/>
  <c r="T8818" i="2" s="1"/>
  <c r="T8819" i="2" a="1"/>
  <c r="T8819" i="2" s="1"/>
  <c r="T8820" i="2" a="1"/>
  <c r="T8820" i="2" s="1"/>
  <c r="T8821" i="2" a="1"/>
  <c r="T8821" i="2" s="1"/>
  <c r="T8822" i="2" a="1"/>
  <c r="T8822" i="2" s="1"/>
  <c r="T8823" i="2" a="1"/>
  <c r="T8823" i="2" s="1"/>
  <c r="T8824" i="2" a="1"/>
  <c r="T8824" i="2" s="1"/>
  <c r="T8825" i="2" a="1"/>
  <c r="T8825" i="2" s="1"/>
  <c r="T8826" i="2" a="1"/>
  <c r="T8826" i="2" s="1"/>
  <c r="T8827" i="2" a="1"/>
  <c r="T8827" i="2" s="1"/>
  <c r="T8828" i="2" a="1"/>
  <c r="T8828" i="2" s="1"/>
  <c r="T8829" i="2" a="1"/>
  <c r="T8829" i="2" s="1"/>
  <c r="T8830" i="2" a="1"/>
  <c r="T8830" i="2" s="1"/>
  <c r="T8831" i="2" a="1"/>
  <c r="T8831" i="2" s="1"/>
  <c r="T8832" i="2" a="1"/>
  <c r="T8832" i="2" s="1"/>
  <c r="T8833" i="2" a="1"/>
  <c r="T8833" i="2" s="1"/>
  <c r="T8834" i="2" a="1"/>
  <c r="T8834" i="2" s="1"/>
  <c r="T8835" i="2" a="1"/>
  <c r="T8835" i="2" s="1"/>
  <c r="T8836" i="2" a="1"/>
  <c r="T8836" i="2" s="1"/>
  <c r="T8837" i="2" a="1"/>
  <c r="T8837" i="2" s="1"/>
  <c r="T8838" i="2" a="1"/>
  <c r="T8838" i="2" s="1"/>
  <c r="T8839" i="2" a="1"/>
  <c r="T8839" i="2" s="1"/>
  <c r="T8840" i="2" a="1"/>
  <c r="T8840" i="2" s="1"/>
  <c r="T8841" i="2" a="1"/>
  <c r="T8841" i="2"/>
  <c r="T8842" i="2" a="1"/>
  <c r="T8842" i="2" s="1"/>
  <c r="T8843" i="2" a="1"/>
  <c r="T8843" i="2"/>
  <c r="T8844" i="2" a="1"/>
  <c r="T8844" i="2" s="1"/>
  <c r="T8845" i="2" a="1"/>
  <c r="T8845" i="2"/>
  <c r="T8846" i="2" a="1"/>
  <c r="T8846" i="2" s="1"/>
  <c r="T8847" i="2" a="1"/>
  <c r="T8847" i="2"/>
  <c r="T8848" i="2" a="1"/>
  <c r="T8848" i="2" s="1"/>
  <c r="T8849" i="2" a="1"/>
  <c r="T8849" i="2" s="1"/>
  <c r="T8850" i="2" a="1"/>
  <c r="T8850" i="2" s="1"/>
  <c r="T8851" i="2" a="1"/>
  <c r="T8851" i="2" s="1"/>
  <c r="T8852" i="2" a="1"/>
  <c r="T8852" i="2" s="1"/>
  <c r="T8853" i="2" a="1"/>
  <c r="T8853" i="2" s="1"/>
  <c r="T8854" i="2" a="1"/>
  <c r="T8854" i="2" s="1"/>
  <c r="T8855" i="2" a="1"/>
  <c r="T8855" i="2" s="1"/>
  <c r="T8856" i="2" a="1"/>
  <c r="T8856" i="2" s="1"/>
  <c r="T8857" i="2" a="1"/>
  <c r="T8857" i="2" s="1"/>
  <c r="T8858" i="2" a="1"/>
  <c r="T8858" i="2" s="1"/>
  <c r="T8859" i="2" a="1"/>
  <c r="T8859" i="2" s="1"/>
  <c r="T8860" i="2" a="1"/>
  <c r="T8860" i="2" s="1"/>
  <c r="T8861" i="2" a="1"/>
  <c r="T8861" i="2"/>
  <c r="T8862" i="2" a="1"/>
  <c r="T8862" i="2" s="1"/>
  <c r="T8863" i="2" a="1"/>
  <c r="T8863" i="2" s="1"/>
  <c r="T8864" i="2" a="1"/>
  <c r="T8864" i="2" s="1"/>
  <c r="T8865" i="2" a="1"/>
  <c r="T8865" i="2" s="1"/>
  <c r="T8866" i="2" a="1"/>
  <c r="T8866" i="2" s="1"/>
  <c r="T8867" i="2" a="1"/>
  <c r="T8867" i="2" s="1"/>
  <c r="T8868" i="2" a="1"/>
  <c r="T8868" i="2"/>
  <c r="T8869" i="2" a="1"/>
  <c r="T8869" i="2" s="1"/>
  <c r="T8870" i="2" a="1"/>
  <c r="T8870" i="2" s="1"/>
  <c r="T8871" i="2" a="1"/>
  <c r="T8871" i="2" s="1"/>
  <c r="T8872" i="2" a="1"/>
  <c r="T8872" i="2" s="1"/>
  <c r="T8873" i="2" a="1"/>
  <c r="T8873" i="2" s="1"/>
  <c r="T8874" i="2" a="1"/>
  <c r="T8874" i="2" s="1"/>
  <c r="T8875" i="2" a="1"/>
  <c r="T8875" i="2" s="1"/>
  <c r="T8876" i="2" a="1"/>
  <c r="T8876" i="2" s="1"/>
  <c r="T8877" i="2" a="1"/>
  <c r="T8877" i="2" s="1"/>
  <c r="T8878" i="2" a="1"/>
  <c r="T8878" i="2" s="1"/>
  <c r="T8879" i="2" a="1"/>
  <c r="T8879" i="2" s="1"/>
  <c r="T8880" i="2" a="1"/>
  <c r="T8880" i="2" s="1"/>
  <c r="T8881" i="2" a="1"/>
  <c r="T8881" i="2" s="1"/>
  <c r="T8882" i="2" a="1"/>
  <c r="T8882" i="2" s="1"/>
  <c r="T8883" i="2" a="1"/>
  <c r="T8883" i="2"/>
  <c r="T8884" i="2" a="1"/>
  <c r="T8884" i="2" s="1"/>
  <c r="T8885" i="2" a="1"/>
  <c r="T8885" i="2" s="1"/>
  <c r="T8886" i="2" a="1"/>
  <c r="T8886" i="2"/>
  <c r="T8887" i="2" a="1"/>
  <c r="T8887" i="2" s="1"/>
  <c r="T8888" i="2" a="1"/>
  <c r="T8888" i="2" s="1"/>
  <c r="T8889" i="2" a="1"/>
  <c r="T8889" i="2" s="1"/>
  <c r="T8890" i="2" a="1"/>
  <c r="T8890" i="2" s="1"/>
  <c r="T8891" i="2" a="1"/>
  <c r="T8891" i="2" s="1"/>
  <c r="T8892" i="2" a="1"/>
  <c r="T8892" i="2" s="1"/>
  <c r="T8893" i="2" a="1"/>
  <c r="T8893" i="2" s="1"/>
  <c r="T8894" i="2" a="1"/>
  <c r="T8894" i="2" s="1"/>
  <c r="T8895" i="2" a="1"/>
  <c r="T8895" i="2" s="1"/>
  <c r="T8896" i="2" a="1"/>
  <c r="T8896" i="2" s="1"/>
  <c r="T8897" i="2" a="1"/>
  <c r="T8897" i="2" s="1"/>
  <c r="T8898" i="2" a="1"/>
  <c r="T8898" i="2"/>
  <c r="T8899" i="2" a="1"/>
  <c r="T8899" i="2" s="1"/>
  <c r="T8900" i="2" a="1"/>
  <c r="T8900" i="2"/>
  <c r="T8901" i="2" a="1"/>
  <c r="T8901" i="2" s="1"/>
  <c r="T8902" i="2" a="1"/>
  <c r="T8902" i="2"/>
  <c r="T8903" i="2" a="1"/>
  <c r="T8903" i="2" s="1"/>
  <c r="T8904" i="2" a="1"/>
  <c r="T8904" i="2" s="1"/>
  <c r="T8905" i="2" a="1"/>
  <c r="T8905" i="2" s="1"/>
  <c r="T8906" i="2" a="1"/>
  <c r="T8906" i="2" s="1"/>
  <c r="T8907" i="2" a="1"/>
  <c r="T8907" i="2"/>
  <c r="T8908" i="2" a="1"/>
  <c r="T8908" i="2" s="1"/>
  <c r="T8909" i="2" a="1"/>
  <c r="T8909" i="2"/>
  <c r="T8910" i="2" a="1"/>
  <c r="T8910" i="2" s="1"/>
  <c r="T8911" i="2" a="1"/>
  <c r="T8911" i="2" s="1"/>
  <c r="T8912" i="2" a="1"/>
  <c r="T8912" i="2" s="1"/>
  <c r="T8913" i="2" a="1"/>
  <c r="T8913" i="2" s="1"/>
  <c r="T8914" i="2" a="1"/>
  <c r="T8914" i="2" s="1"/>
  <c r="T8915" i="2" a="1"/>
  <c r="T8915" i="2" s="1"/>
  <c r="T8916" i="2" a="1"/>
  <c r="T8916" i="2"/>
  <c r="T8917" i="2" a="1"/>
  <c r="T8917" i="2" s="1"/>
  <c r="T8918" i="2" a="1"/>
  <c r="T8918" i="2" s="1"/>
  <c r="T8919" i="2" a="1"/>
  <c r="T8919" i="2" s="1"/>
  <c r="T8920" i="2" a="1"/>
  <c r="T8920" i="2" s="1"/>
  <c r="T8921" i="2" a="1"/>
  <c r="T8921" i="2" s="1"/>
  <c r="T8922" i="2" a="1"/>
  <c r="T8922" i="2" s="1"/>
  <c r="T8923" i="2" a="1"/>
  <c r="T8923" i="2" s="1"/>
  <c r="T8924" i="2" a="1"/>
  <c r="T8924" i="2"/>
  <c r="T8925" i="2" a="1"/>
  <c r="T8925" i="2" s="1"/>
  <c r="T8926" i="2" a="1"/>
  <c r="T8926" i="2" s="1"/>
  <c r="T8927" i="2" a="1"/>
  <c r="T8927" i="2" s="1"/>
  <c r="T8928" i="2" a="1"/>
  <c r="T8928" i="2" s="1"/>
  <c r="T8929" i="2" a="1"/>
  <c r="T8929" i="2" s="1"/>
  <c r="T8930" i="2" a="1"/>
  <c r="T8930" i="2" s="1"/>
  <c r="T8931" i="2" a="1"/>
  <c r="T8931" i="2" s="1"/>
  <c r="T8932" i="2" a="1"/>
  <c r="T8932" i="2" s="1"/>
  <c r="T8933" i="2" a="1"/>
  <c r="T8933" i="2" s="1"/>
  <c r="T8934" i="2" a="1"/>
  <c r="T8934" i="2" s="1"/>
  <c r="T8935" i="2" a="1"/>
  <c r="T8935" i="2" s="1"/>
  <c r="T8936" i="2" a="1"/>
  <c r="T8936" i="2" s="1"/>
  <c r="T8937" i="2" a="1"/>
  <c r="T8937" i="2" s="1"/>
  <c r="T8938" i="2" a="1"/>
  <c r="T8938" i="2" s="1"/>
  <c r="T8939" i="2" a="1"/>
  <c r="T8939" i="2" s="1"/>
  <c r="T8940" i="2" a="1"/>
  <c r="T8940" i="2" s="1"/>
  <c r="T8941" i="2" a="1"/>
  <c r="T8941" i="2" s="1"/>
  <c r="T8942" i="2" a="1"/>
  <c r="T8942" i="2" s="1"/>
  <c r="T8943" i="2" a="1"/>
  <c r="T8943" i="2" s="1"/>
  <c r="T8944" i="2" a="1"/>
  <c r="T8944" i="2" s="1"/>
  <c r="T8945" i="2" a="1"/>
  <c r="T8945" i="2" s="1"/>
  <c r="T8946" i="2" a="1"/>
  <c r="T8946" i="2" s="1"/>
  <c r="T8947" i="2" a="1"/>
  <c r="T8947" i="2" s="1"/>
  <c r="T8948" i="2" a="1"/>
  <c r="T8948" i="2" s="1"/>
  <c r="T8949" i="2" a="1"/>
  <c r="T8949" i="2" s="1"/>
  <c r="T8950" i="2" a="1"/>
  <c r="T8950" i="2" s="1"/>
  <c r="T8951" i="2" a="1"/>
  <c r="T8951" i="2" s="1"/>
  <c r="T8952" i="2" a="1"/>
  <c r="T8952" i="2" s="1"/>
  <c r="T8953" i="2" a="1"/>
  <c r="T8953" i="2"/>
  <c r="T8954" i="2" a="1"/>
  <c r="T8954" i="2" s="1"/>
  <c r="T8955" i="2" a="1"/>
  <c r="T8955" i="2" s="1"/>
  <c r="T8956" i="2" a="1"/>
  <c r="T8956" i="2" s="1"/>
  <c r="T8957" i="2" a="1"/>
  <c r="T8957" i="2" s="1"/>
  <c r="T8958" i="2" a="1"/>
  <c r="T8958" i="2"/>
  <c r="T8959" i="2" a="1"/>
  <c r="T8959" i="2" s="1"/>
  <c r="T8960" i="2" a="1"/>
  <c r="T8960" i="2" s="1"/>
  <c r="T8961" i="2" a="1"/>
  <c r="T8961" i="2" s="1"/>
  <c r="T8962" i="2" a="1"/>
  <c r="T8962" i="2" s="1"/>
  <c r="T8963" i="2" a="1"/>
  <c r="T8963" i="2" s="1"/>
  <c r="T8964" i="2" a="1"/>
  <c r="T8964" i="2"/>
  <c r="T8965" i="2" a="1"/>
  <c r="T8965" i="2" s="1"/>
  <c r="T8966" i="2" a="1"/>
  <c r="T8966" i="2" s="1"/>
  <c r="T8967" i="2" a="1"/>
  <c r="T8967" i="2" s="1"/>
  <c r="T8968" i="2" a="1"/>
  <c r="T8968" i="2" s="1"/>
  <c r="T8969" i="2" a="1"/>
  <c r="T8969" i="2" s="1"/>
  <c r="T8970" i="2" a="1"/>
  <c r="T8970" i="2"/>
  <c r="T8971" i="2" a="1"/>
  <c r="T8971" i="2" s="1"/>
  <c r="T8972" i="2" a="1"/>
  <c r="T8972" i="2" s="1"/>
  <c r="T8973" i="2" a="1"/>
  <c r="T8973" i="2" s="1"/>
  <c r="T8974" i="2" a="1"/>
  <c r="T8974" i="2" s="1"/>
  <c r="T8975" i="2" a="1"/>
  <c r="T8975" i="2" s="1"/>
  <c r="T8976" i="2" a="1"/>
  <c r="T8976" i="2" s="1"/>
  <c r="T8977" i="2" a="1"/>
  <c r="T8977" i="2" s="1"/>
  <c r="T8978" i="2" a="1"/>
  <c r="T8978" i="2" s="1"/>
  <c r="T8979" i="2" a="1"/>
  <c r="T8979" i="2" s="1"/>
  <c r="T8980" i="2" a="1"/>
  <c r="T8980" i="2" s="1"/>
  <c r="T8981" i="2" a="1"/>
  <c r="T8981" i="2" s="1"/>
  <c r="T8982" i="2" a="1"/>
  <c r="T8982" i="2" s="1"/>
  <c r="T8983" i="2" a="1"/>
  <c r="T8983" i="2" s="1"/>
  <c r="T8984" i="2" a="1"/>
  <c r="T8984" i="2" s="1"/>
  <c r="T8985" i="2" a="1"/>
  <c r="T8985" i="2" s="1"/>
  <c r="T8986" i="2" a="1"/>
  <c r="T8986" i="2" s="1"/>
  <c r="T8987" i="2" a="1"/>
  <c r="T8987" i="2" s="1"/>
  <c r="T8988" i="2" a="1"/>
  <c r="T8988" i="2" s="1"/>
  <c r="T8989" i="2" a="1"/>
  <c r="T8989" i="2" s="1"/>
  <c r="T8990" i="2" a="1"/>
  <c r="T8990" i="2" s="1"/>
  <c r="T8991" i="2" a="1"/>
  <c r="T8991" i="2" s="1"/>
  <c r="T8992" i="2" a="1"/>
  <c r="T8992" i="2" s="1"/>
  <c r="T8993" i="2" a="1"/>
  <c r="T8993" i="2" s="1"/>
  <c r="T8994" i="2" a="1"/>
  <c r="T8994" i="2" s="1"/>
  <c r="T8995" i="2" a="1"/>
  <c r="T8995" i="2" s="1"/>
  <c r="T8996" i="2" a="1"/>
  <c r="T8996" i="2"/>
  <c r="T8997" i="2" a="1"/>
  <c r="T8997" i="2" s="1"/>
  <c r="T8998" i="2" a="1"/>
  <c r="T8998" i="2" s="1"/>
  <c r="T8999" i="2" a="1"/>
  <c r="T8999" i="2" s="1"/>
  <c r="T9000" i="2" a="1"/>
  <c r="T9000" i="2" s="1"/>
  <c r="T9001" i="2" a="1"/>
  <c r="T9001" i="2" s="1"/>
  <c r="T9002" i="2" a="1"/>
  <c r="T9002" i="2" s="1"/>
  <c r="T9003" i="2" a="1"/>
  <c r="T9003" i="2" s="1"/>
  <c r="T9004" i="2" a="1"/>
  <c r="T9004" i="2" s="1"/>
  <c r="T9005" i="2" a="1"/>
  <c r="T9005" i="2"/>
  <c r="T9006" i="2" a="1"/>
  <c r="T9006" i="2" s="1"/>
  <c r="T9007" i="2" a="1"/>
  <c r="T9007" i="2" s="1"/>
  <c r="T9008" i="2" a="1"/>
  <c r="T9008" i="2" s="1"/>
  <c r="T9009" i="2" a="1"/>
  <c r="T9009" i="2" s="1"/>
  <c r="T9010" i="2" a="1"/>
  <c r="T9010" i="2" s="1"/>
  <c r="T9011" i="2" a="1"/>
  <c r="T9011" i="2" s="1"/>
  <c r="T9012" i="2" a="1"/>
  <c r="T9012" i="2" s="1"/>
  <c r="T9013" i="2" a="1"/>
  <c r="T9013" i="2" s="1"/>
  <c r="T9014" i="2" a="1"/>
  <c r="T9014" i="2" s="1"/>
  <c r="T9015" i="2" a="1"/>
  <c r="T9015" i="2" s="1"/>
  <c r="T9016" i="2" a="1"/>
  <c r="T9016" i="2" s="1"/>
  <c r="T9017" i="2" a="1"/>
  <c r="T9017" i="2" s="1"/>
  <c r="T9018" i="2" a="1"/>
  <c r="T9018" i="2"/>
  <c r="T9019" i="2" a="1"/>
  <c r="T9019" i="2" s="1"/>
  <c r="T9020" i="2" a="1"/>
  <c r="T9020" i="2" s="1"/>
  <c r="T9021" i="2" a="1"/>
  <c r="T9021" i="2" s="1"/>
  <c r="T9022" i="2" a="1"/>
  <c r="T9022" i="2" s="1"/>
  <c r="T9023" i="2" a="1"/>
  <c r="T9023" i="2" s="1"/>
  <c r="T9024" i="2" a="1"/>
  <c r="T9024" i="2" s="1"/>
  <c r="T9025" i="2" a="1"/>
  <c r="T9025" i="2" s="1"/>
  <c r="T9026" i="2" a="1"/>
  <c r="T9026" i="2" s="1"/>
  <c r="T9027" i="2" a="1"/>
  <c r="T9027" i="2" s="1"/>
  <c r="T9028" i="2" a="1"/>
  <c r="T9028" i="2" s="1"/>
  <c r="T9029" i="2" a="1"/>
  <c r="T9029" i="2" s="1"/>
  <c r="T9030" i="2" a="1"/>
  <c r="T9030" i="2" s="1"/>
  <c r="T9031" i="2" a="1"/>
  <c r="T9031" i="2" s="1"/>
  <c r="T9032" i="2" a="1"/>
  <c r="T9032" i="2" s="1"/>
  <c r="T9033" i="2" a="1"/>
  <c r="T9033" i="2" s="1"/>
  <c r="T9034" i="2" a="1"/>
  <c r="T9034" i="2" s="1"/>
  <c r="T9035" i="2" a="1"/>
  <c r="T9035" i="2" s="1"/>
  <c r="T9036" i="2" a="1"/>
  <c r="T9036" i="2" s="1"/>
  <c r="T9037" i="2" a="1"/>
  <c r="T9037" i="2" s="1"/>
  <c r="T9038" i="2" a="1"/>
  <c r="T9038" i="2" s="1"/>
  <c r="T9039" i="2" a="1"/>
  <c r="T9039" i="2" s="1"/>
  <c r="T9040" i="2" a="1"/>
  <c r="T9040" i="2" s="1"/>
  <c r="T9041" i="2" a="1"/>
  <c r="T9041" i="2" s="1"/>
  <c r="T9042" i="2" a="1"/>
  <c r="T9042" i="2"/>
  <c r="T9043" i="2" a="1"/>
  <c r="T9043" i="2" s="1"/>
  <c r="T9044" i="2" a="1"/>
  <c r="T9044" i="2" s="1"/>
  <c r="T9045" i="2" a="1"/>
  <c r="T9045" i="2" s="1"/>
  <c r="T9046" i="2" a="1"/>
  <c r="T9046" i="2" s="1"/>
  <c r="T9047" i="2" a="1"/>
  <c r="T9047" i="2" s="1"/>
  <c r="T9048" i="2" a="1"/>
  <c r="T9048" i="2" s="1"/>
  <c r="T9049" i="2" a="1"/>
  <c r="T9049" i="2" s="1"/>
  <c r="T9050" i="2" a="1"/>
  <c r="T9050" i="2" s="1"/>
  <c r="T9051" i="2" a="1"/>
  <c r="T9051" i="2" s="1"/>
  <c r="T9052" i="2" a="1"/>
  <c r="T9052" i="2" s="1"/>
  <c r="T9053" i="2" a="1"/>
  <c r="T9053" i="2" s="1"/>
  <c r="T9054" i="2" a="1"/>
  <c r="T9054" i="2" s="1"/>
  <c r="T9055" i="2" a="1"/>
  <c r="T9055" i="2"/>
  <c r="T9056" i="2" a="1"/>
  <c r="T9056" i="2" s="1"/>
  <c r="T9057" i="2" a="1"/>
  <c r="T9057" i="2" s="1"/>
  <c r="T9058" i="2" a="1"/>
  <c r="T9058" i="2" s="1"/>
  <c r="T9059" i="2" a="1"/>
  <c r="T9059" i="2" s="1"/>
  <c r="T9060" i="2" a="1"/>
  <c r="T9060" i="2" s="1"/>
  <c r="T9061" i="2" a="1"/>
  <c r="T9061" i="2" s="1"/>
  <c r="T9062" i="2" a="1"/>
  <c r="T9062" i="2" s="1"/>
  <c r="T9063" i="2" a="1"/>
  <c r="T9063" i="2" s="1"/>
  <c r="T9064" i="2" a="1"/>
  <c r="T9064" i="2" s="1"/>
  <c r="T9065" i="2" a="1"/>
  <c r="T9065" i="2" s="1"/>
  <c r="T9066" i="2" a="1"/>
  <c r="T9066" i="2" s="1"/>
  <c r="T9067" i="2" a="1"/>
  <c r="T9067" i="2" s="1"/>
  <c r="T9068" i="2" a="1"/>
  <c r="T9068" i="2" s="1"/>
  <c r="T9069" i="2" a="1"/>
  <c r="T9069" i="2"/>
  <c r="T9070" i="2" a="1"/>
  <c r="T9070" i="2" s="1"/>
  <c r="T9071" i="2" a="1"/>
  <c r="T9071" i="2" s="1"/>
  <c r="T9072" i="2" a="1"/>
  <c r="T9072" i="2" s="1"/>
  <c r="T9073" i="2" a="1"/>
  <c r="T9073" i="2" s="1"/>
  <c r="T9074" i="2" a="1"/>
  <c r="T9074" i="2" s="1"/>
  <c r="T9075" i="2" a="1"/>
  <c r="T9075" i="2" s="1"/>
  <c r="T9076" i="2" a="1"/>
  <c r="T9076" i="2" s="1"/>
  <c r="T9077" i="2" a="1"/>
  <c r="T9077" i="2" s="1"/>
  <c r="T9078" i="2" a="1"/>
  <c r="T9078" i="2" s="1"/>
  <c r="T9079" i="2" a="1"/>
  <c r="T9079" i="2" s="1"/>
  <c r="T9080" i="2" a="1"/>
  <c r="T9080" i="2" s="1"/>
  <c r="T9081" i="2" a="1"/>
  <c r="T9081" i="2" s="1"/>
  <c r="T9082" i="2" a="1"/>
  <c r="T9082" i="2" s="1"/>
  <c r="T9083" i="2" a="1"/>
  <c r="T9083" i="2" s="1"/>
  <c r="T9084" i="2" a="1"/>
  <c r="T9084" i="2" s="1"/>
  <c r="T9085" i="2" a="1"/>
  <c r="T9085" i="2" s="1"/>
  <c r="T9086" i="2" a="1"/>
  <c r="T9086" i="2"/>
  <c r="T9087" i="2" a="1"/>
  <c r="T9087" i="2" s="1"/>
  <c r="T9088" i="2" a="1"/>
  <c r="T9088" i="2" s="1"/>
  <c r="T9089" i="2" a="1"/>
  <c r="T9089" i="2" s="1"/>
  <c r="T9090" i="2" a="1"/>
  <c r="T9090" i="2" s="1"/>
  <c r="T9091" i="2" a="1"/>
  <c r="T9091" i="2" s="1"/>
  <c r="T9092" i="2" a="1"/>
  <c r="T9092" i="2" s="1"/>
  <c r="T9093" i="2" a="1"/>
  <c r="T9093" i="2" s="1"/>
  <c r="T9094" i="2" a="1"/>
  <c r="T9094" i="2" s="1"/>
  <c r="T9095" i="2" a="1"/>
  <c r="T9095" i="2" s="1"/>
  <c r="T9096" i="2" a="1"/>
  <c r="T9096" i="2" s="1"/>
  <c r="T9097" i="2" a="1"/>
  <c r="T9097" i="2" s="1"/>
  <c r="T9098" i="2" a="1"/>
  <c r="T9098" i="2" s="1"/>
  <c r="T9099" i="2" a="1"/>
  <c r="T9099" i="2" s="1"/>
  <c r="T9100" i="2" a="1"/>
  <c r="T9100" i="2" s="1"/>
  <c r="T9101" i="2" a="1"/>
  <c r="T9101" i="2" s="1"/>
  <c r="T9102" i="2" a="1"/>
  <c r="T9102" i="2" s="1"/>
  <c r="T9103" i="2" a="1"/>
  <c r="T9103" i="2" s="1"/>
  <c r="T9104" i="2" a="1"/>
  <c r="T9104" i="2" s="1"/>
  <c r="T9105" i="2" a="1"/>
  <c r="T9105" i="2" s="1"/>
  <c r="T9106" i="2" a="1"/>
  <c r="T9106" i="2" s="1"/>
  <c r="T9107" i="2" a="1"/>
  <c r="T9107" i="2" s="1"/>
  <c r="T9108" i="2" a="1"/>
  <c r="T9108" i="2" s="1"/>
  <c r="T9109" i="2" a="1"/>
  <c r="T9109" i="2"/>
  <c r="T9110" i="2" a="1"/>
  <c r="T9110" i="2" s="1"/>
  <c r="T9111" i="2" a="1"/>
  <c r="T9111" i="2" s="1"/>
  <c r="T9112" i="2" a="1"/>
  <c r="T9112" i="2" s="1"/>
  <c r="T9113" i="2" a="1"/>
  <c r="T9113" i="2" s="1"/>
  <c r="T9114" i="2" a="1"/>
  <c r="T9114" i="2" s="1"/>
  <c r="T9115" i="2" a="1"/>
  <c r="T9115" i="2" s="1"/>
  <c r="T9116" i="2" a="1"/>
  <c r="T9116" i="2" s="1"/>
  <c r="T9117" i="2" a="1"/>
  <c r="T9117" i="2" s="1"/>
  <c r="T9118" i="2" a="1"/>
  <c r="T9118" i="2" s="1"/>
  <c r="T9119" i="2" a="1"/>
  <c r="T9119" i="2" s="1"/>
  <c r="T9120" i="2" a="1"/>
  <c r="T9120" i="2" s="1"/>
  <c r="T9121" i="2" a="1"/>
  <c r="T9121" i="2" s="1"/>
  <c r="T9122" i="2" a="1"/>
  <c r="T9122" i="2" s="1"/>
  <c r="T9123" i="2" a="1"/>
  <c r="T9123" i="2" s="1"/>
  <c r="T9124" i="2" a="1"/>
  <c r="T9124" i="2" s="1"/>
  <c r="T9125" i="2" a="1"/>
  <c r="T9125" i="2" s="1"/>
  <c r="T9126" i="2" a="1"/>
  <c r="T9126" i="2" s="1"/>
  <c r="T9127" i="2" a="1"/>
  <c r="T9127" i="2" s="1"/>
  <c r="T9128" i="2" a="1"/>
  <c r="T9128" i="2" s="1"/>
  <c r="T9129" i="2" a="1"/>
  <c r="T9129" i="2" s="1"/>
  <c r="T9130" i="2" a="1"/>
  <c r="T9130" i="2" s="1"/>
  <c r="T9131" i="2" a="1"/>
  <c r="T9131" i="2" s="1"/>
  <c r="T9132" i="2" a="1"/>
  <c r="T9132" i="2" s="1"/>
  <c r="T9133" i="2" a="1"/>
  <c r="T9133" i="2"/>
  <c r="T9134" i="2" a="1"/>
  <c r="T9134" i="2" s="1"/>
  <c r="T9135" i="2" a="1"/>
  <c r="T9135" i="2" s="1"/>
  <c r="T9136" i="2" a="1"/>
  <c r="T9136" i="2" s="1"/>
  <c r="T9137" i="2" a="1"/>
  <c r="T9137" i="2" s="1"/>
  <c r="T9138" i="2" a="1"/>
  <c r="T9138" i="2" s="1"/>
  <c r="T9139" i="2" a="1"/>
  <c r="T9139" i="2" s="1"/>
  <c r="T9140" i="2" a="1"/>
  <c r="T9140" i="2" s="1"/>
  <c r="T9141" i="2" a="1"/>
  <c r="T9141" i="2" s="1"/>
  <c r="T9142" i="2" a="1"/>
  <c r="T9142" i="2" s="1"/>
  <c r="T9143" i="2" a="1"/>
  <c r="T9143" i="2" s="1"/>
  <c r="T9144" i="2" a="1"/>
  <c r="T9144" i="2" s="1"/>
  <c r="T9145" i="2" a="1"/>
  <c r="T9145" i="2" s="1"/>
  <c r="T9146" i="2" a="1"/>
  <c r="T9146" i="2"/>
  <c r="T9147" i="2" a="1"/>
  <c r="T9147" i="2" s="1"/>
  <c r="T9148" i="2" a="1"/>
  <c r="T9148" i="2" s="1"/>
  <c r="T9149" i="2" a="1"/>
  <c r="T9149" i="2" s="1"/>
  <c r="T9150" i="2" a="1"/>
  <c r="T9150" i="2" s="1"/>
  <c r="T9151" i="2" a="1"/>
  <c r="T9151" i="2" s="1"/>
  <c r="T9152" i="2" a="1"/>
  <c r="T9152" i="2" s="1"/>
  <c r="T9153" i="2" a="1"/>
  <c r="T9153" i="2" s="1"/>
  <c r="T9154" i="2" a="1"/>
  <c r="T9154" i="2" s="1"/>
  <c r="T9155" i="2" a="1"/>
  <c r="T9155" i="2" s="1"/>
  <c r="T9156" i="2" a="1"/>
  <c r="T9156" i="2" s="1"/>
  <c r="T9157" i="2" a="1"/>
  <c r="T9157" i="2" s="1"/>
  <c r="T9158" i="2" a="1"/>
  <c r="T9158" i="2" s="1"/>
  <c r="T9159" i="2" a="1"/>
  <c r="T9159" i="2"/>
  <c r="T9160" i="2" a="1"/>
  <c r="T9160" i="2" s="1"/>
  <c r="T9161" i="2" a="1"/>
  <c r="T9161" i="2" s="1"/>
  <c r="T9162" i="2" a="1"/>
  <c r="T9162" i="2" s="1"/>
  <c r="T9163" i="2" a="1"/>
  <c r="T9163" i="2" s="1"/>
  <c r="T9164" i="2" a="1"/>
  <c r="T9164" i="2" s="1"/>
  <c r="T9165" i="2" a="1"/>
  <c r="T9165" i="2" s="1"/>
  <c r="T9166" i="2" a="1"/>
  <c r="T9166" i="2" s="1"/>
  <c r="T9167" i="2" a="1"/>
  <c r="T9167" i="2" s="1"/>
  <c r="T9168" i="2" a="1"/>
  <c r="T9168" i="2" s="1"/>
  <c r="T9169" i="2" a="1"/>
  <c r="T9169" i="2" s="1"/>
  <c r="T9170" i="2" a="1"/>
  <c r="T9170" i="2" s="1"/>
  <c r="T9171" i="2" a="1"/>
  <c r="T9171" i="2" s="1"/>
  <c r="T9172" i="2" a="1"/>
  <c r="T9172" i="2" s="1"/>
  <c r="T9173" i="2" a="1"/>
  <c r="T9173" i="2" s="1"/>
  <c r="T9174" i="2" a="1"/>
  <c r="T9174" i="2" s="1"/>
  <c r="T9175" i="2" a="1"/>
  <c r="T9175" i="2" s="1"/>
  <c r="T9176" i="2" a="1"/>
  <c r="T9176" i="2" s="1"/>
  <c r="T9177" i="2" a="1"/>
  <c r="T9177" i="2" s="1"/>
  <c r="T9178" i="2" a="1"/>
  <c r="T9178" i="2" s="1"/>
  <c r="T9179" i="2" a="1"/>
  <c r="T9179" i="2" s="1"/>
  <c r="T9180" i="2" a="1"/>
  <c r="T9180" i="2" s="1"/>
  <c r="T9181" i="2" a="1"/>
  <c r="T9181" i="2" s="1"/>
  <c r="T9182" i="2" a="1"/>
  <c r="T9182" i="2" s="1"/>
  <c r="T9183" i="2" a="1"/>
  <c r="T9183" i="2"/>
  <c r="T9184" i="2" a="1"/>
  <c r="T9184" i="2" s="1"/>
  <c r="T9185" i="2" a="1"/>
  <c r="T9185" i="2" s="1"/>
  <c r="T9186" i="2" a="1"/>
  <c r="T9186" i="2" s="1"/>
  <c r="T9187" i="2" a="1"/>
  <c r="T9187" i="2" s="1"/>
  <c r="T9188" i="2" a="1"/>
  <c r="T9188" i="2" s="1"/>
  <c r="T9189" i="2" a="1"/>
  <c r="T9189" i="2" s="1"/>
  <c r="T9190" i="2" a="1"/>
  <c r="T9190" i="2" s="1"/>
  <c r="T9191" i="2" a="1"/>
  <c r="T9191" i="2" s="1"/>
  <c r="T9192" i="2" a="1"/>
  <c r="T9192" i="2" s="1"/>
  <c r="T9193" i="2" a="1"/>
  <c r="T9193" i="2" s="1"/>
  <c r="T9194" i="2" a="1"/>
  <c r="T9194" i="2" s="1"/>
  <c r="T9195" i="2" a="1"/>
  <c r="T9195" i="2" s="1"/>
  <c r="T9196" i="2" a="1"/>
  <c r="T9196" i="2" s="1"/>
  <c r="T9197" i="2" a="1"/>
  <c r="T9197" i="2" s="1"/>
  <c r="T9198" i="2" a="1"/>
  <c r="T9198" i="2"/>
  <c r="T9199" i="2" a="1"/>
  <c r="T9199" i="2" s="1"/>
  <c r="T9200" i="2" a="1"/>
  <c r="T9200" i="2" s="1"/>
  <c r="T9201" i="2" a="1"/>
  <c r="T9201" i="2" s="1"/>
  <c r="T9202" i="2" a="1"/>
  <c r="T9202" i="2" s="1"/>
  <c r="T9203" i="2" a="1"/>
  <c r="T9203" i="2" s="1"/>
  <c r="T9204" i="2" a="1"/>
  <c r="T9204" i="2" s="1"/>
  <c r="T9205" i="2" a="1"/>
  <c r="T9205" i="2" s="1"/>
  <c r="T9206" i="2" a="1"/>
  <c r="T9206" i="2" s="1"/>
  <c r="T9207" i="2" a="1"/>
  <c r="T9207" i="2" s="1"/>
  <c r="T9208" i="2" a="1"/>
  <c r="T9208" i="2" s="1"/>
  <c r="T9209" i="2" a="1"/>
  <c r="T9209" i="2" s="1"/>
  <c r="T9210" i="2" a="1"/>
  <c r="T9210" i="2"/>
  <c r="T9211" i="2" a="1"/>
  <c r="T9211" i="2"/>
  <c r="T9212" i="2" a="1"/>
  <c r="T9212" i="2" s="1"/>
  <c r="T9213" i="2" a="1"/>
  <c r="T9213" i="2" s="1"/>
  <c r="T9214" i="2" a="1"/>
  <c r="T9214" i="2" s="1"/>
  <c r="T9215" i="2" a="1"/>
  <c r="T9215" i="2" s="1"/>
  <c r="T9216" i="2" a="1"/>
  <c r="T9216" i="2" s="1"/>
  <c r="T9217" i="2" a="1"/>
  <c r="T9217" i="2" s="1"/>
  <c r="T9218" i="2" a="1"/>
  <c r="T9218" i="2" s="1"/>
  <c r="T9219" i="2" a="1"/>
  <c r="T9219" i="2" s="1"/>
  <c r="T9220" i="2" a="1"/>
  <c r="T9220" i="2" s="1"/>
  <c r="T9221" i="2" a="1"/>
  <c r="T9221" i="2"/>
  <c r="T9222" i="2" a="1"/>
  <c r="T9222" i="2" s="1"/>
  <c r="T9223" i="2" a="1"/>
  <c r="T9223" i="2"/>
  <c r="T9224" i="2" a="1"/>
  <c r="T9224" i="2" s="1"/>
  <c r="T9225" i="2" a="1"/>
  <c r="T9225" i="2" s="1"/>
  <c r="T9226" i="2" a="1"/>
  <c r="T9226" i="2" s="1"/>
  <c r="T9227" i="2" a="1"/>
  <c r="T9227" i="2" s="1"/>
  <c r="T9228" i="2" a="1"/>
  <c r="T9228" i="2" s="1"/>
  <c r="T9229" i="2" a="1"/>
  <c r="T9229" i="2" s="1"/>
  <c r="T9230" i="2" a="1"/>
  <c r="T9230" i="2" s="1"/>
  <c r="T9231" i="2" a="1"/>
  <c r="T9231" i="2" s="1"/>
  <c r="T9232" i="2" a="1"/>
  <c r="T9232" i="2" s="1"/>
  <c r="T9233" i="2" a="1"/>
  <c r="T9233" i="2" s="1"/>
  <c r="T9234" i="2" a="1"/>
  <c r="T9234" i="2" s="1"/>
  <c r="T9235" i="2" a="1"/>
  <c r="T9235" i="2"/>
  <c r="T9236" i="2" a="1"/>
  <c r="T9236" i="2" s="1"/>
  <c r="T9237" i="2" a="1"/>
  <c r="T9237" i="2" s="1"/>
  <c r="T9238" i="2" a="1"/>
  <c r="T9238" i="2" s="1"/>
  <c r="T9239" i="2" a="1"/>
  <c r="T9239" i="2" s="1"/>
  <c r="T9240" i="2" a="1"/>
  <c r="T9240" i="2" s="1"/>
  <c r="T9241" i="2" a="1"/>
  <c r="T9241" i="2" s="1"/>
  <c r="T9242" i="2" a="1"/>
  <c r="T9242" i="2" s="1"/>
  <c r="T9243" i="2" a="1"/>
  <c r="T9243" i="2"/>
  <c r="T9244" i="2" a="1"/>
  <c r="T9244" i="2" s="1"/>
  <c r="T9245" i="2" a="1"/>
  <c r="T9245" i="2" s="1"/>
  <c r="T9246" i="2" a="1"/>
  <c r="T9246" i="2"/>
  <c r="T9247" i="2" a="1"/>
  <c r="T9247" i="2" s="1"/>
  <c r="T9248" i="2" a="1"/>
  <c r="T9248" i="2" s="1"/>
  <c r="T9249" i="2" a="1"/>
  <c r="T9249" i="2" s="1"/>
  <c r="T9250" i="2" a="1"/>
  <c r="T9250" i="2" s="1"/>
  <c r="T9251" i="2" a="1"/>
  <c r="T9251" i="2" s="1"/>
  <c r="T9252" i="2" a="1"/>
  <c r="T9252" i="2" s="1"/>
  <c r="T9253" i="2" a="1"/>
  <c r="T9253" i="2" s="1"/>
  <c r="T9254" i="2" a="1"/>
  <c r="T9254" i="2" s="1"/>
  <c r="T9255" i="2" a="1"/>
  <c r="T9255" i="2" s="1"/>
  <c r="T9256" i="2" a="1"/>
  <c r="T9256" i="2" s="1"/>
  <c r="T9257" i="2" a="1"/>
  <c r="T9257" i="2" s="1"/>
  <c r="T9258" i="2" a="1"/>
  <c r="T9258" i="2" s="1"/>
  <c r="T9259" i="2" a="1"/>
  <c r="T9259" i="2" s="1"/>
  <c r="T9260" i="2" a="1"/>
  <c r="T9260" i="2" s="1"/>
  <c r="T9261" i="2" a="1"/>
  <c r="T9261" i="2" s="1"/>
  <c r="T9262" i="2" a="1"/>
  <c r="T9262" i="2" s="1"/>
  <c r="T9263" i="2" a="1"/>
  <c r="T9263" i="2" s="1"/>
  <c r="T9264" i="2" a="1"/>
  <c r="T9264" i="2" s="1"/>
  <c r="T9265" i="2" a="1"/>
  <c r="T9265" i="2" s="1"/>
  <c r="T9266" i="2" a="1"/>
  <c r="T9266" i="2" s="1"/>
  <c r="T9267" i="2" a="1"/>
  <c r="T9267" i="2" s="1"/>
  <c r="T9268" i="2" a="1"/>
  <c r="T9268" i="2" s="1"/>
  <c r="T9269" i="2" a="1"/>
  <c r="T9269" i="2"/>
  <c r="T9270" i="2" a="1"/>
  <c r="T9270" i="2" s="1"/>
  <c r="T9271" i="2" a="1"/>
  <c r="T9271" i="2"/>
  <c r="T9272" i="2" a="1"/>
  <c r="T9272" i="2" s="1"/>
  <c r="T9273" i="2" a="1"/>
  <c r="T9273" i="2" s="1"/>
  <c r="T9274" i="2" a="1"/>
  <c r="T9274" i="2" s="1"/>
  <c r="T9275" i="2" a="1"/>
  <c r="T9275" i="2" s="1"/>
  <c r="T9276" i="2" a="1"/>
  <c r="T9276" i="2" s="1"/>
  <c r="T9277" i="2" a="1"/>
  <c r="T9277" i="2" s="1"/>
  <c r="T9278" i="2" a="1"/>
  <c r="T9278" i="2" s="1"/>
  <c r="T9279" i="2" a="1"/>
  <c r="T9279" i="2" s="1"/>
  <c r="T9280" i="2" a="1"/>
  <c r="T9280" i="2" s="1"/>
  <c r="T9281" i="2" a="1"/>
  <c r="T9281" i="2" s="1"/>
  <c r="T9282" i="2" a="1"/>
  <c r="T9282" i="2" s="1"/>
  <c r="T9283" i="2" a="1"/>
  <c r="T9283" i="2" s="1"/>
  <c r="T9284" i="2" a="1"/>
  <c r="T9284" i="2" s="1"/>
  <c r="T9285" i="2" a="1"/>
  <c r="T9285" i="2"/>
  <c r="T9286" i="2" a="1"/>
  <c r="T9286" i="2" s="1"/>
  <c r="T9287" i="2" a="1"/>
  <c r="T9287" i="2" s="1"/>
  <c r="T9288" i="2" a="1"/>
  <c r="T9288" i="2" s="1"/>
  <c r="T9289" i="2" a="1"/>
  <c r="T9289" i="2" s="1"/>
  <c r="T9290" i="2" a="1"/>
  <c r="T9290" i="2" s="1"/>
  <c r="T9291" i="2" a="1"/>
  <c r="T9291" i="2" s="1"/>
  <c r="T9292" i="2" a="1"/>
  <c r="T9292" i="2" s="1"/>
  <c r="T9293" i="2" a="1"/>
  <c r="T9293" i="2" s="1"/>
  <c r="T9294" i="2" a="1"/>
  <c r="T9294" i="2"/>
  <c r="T9295" i="2" a="1"/>
  <c r="T9295" i="2" s="1"/>
  <c r="T9296" i="2" a="1"/>
  <c r="T9296" i="2" s="1"/>
  <c r="T9297" i="2" a="1"/>
  <c r="T9297" i="2" s="1"/>
  <c r="T9298" i="2" a="1"/>
  <c r="T9298" i="2"/>
  <c r="T9299" i="2" a="1"/>
  <c r="T9299" i="2"/>
  <c r="T9300" i="2" a="1"/>
  <c r="T9300" i="2" s="1"/>
  <c r="T9301" i="2" a="1"/>
  <c r="T9301" i="2" s="1"/>
  <c r="T9302" i="2" a="1"/>
  <c r="T9302" i="2" s="1"/>
  <c r="T9303" i="2" a="1"/>
  <c r="T9303" i="2" s="1"/>
  <c r="T9304" i="2" a="1"/>
  <c r="T9304" i="2" s="1"/>
  <c r="T9305" i="2" a="1"/>
  <c r="T9305" i="2" s="1"/>
  <c r="T9306" i="2" a="1"/>
  <c r="T9306" i="2" s="1"/>
  <c r="T9307" i="2" a="1"/>
  <c r="T9307" i="2" s="1"/>
  <c r="T9308" i="2" a="1"/>
  <c r="T9308" i="2" s="1"/>
  <c r="T9309" i="2" a="1"/>
  <c r="T9309" i="2" s="1"/>
  <c r="T9310" i="2" a="1"/>
  <c r="T9310" i="2"/>
  <c r="T9311" i="2" a="1"/>
  <c r="T9311" i="2"/>
  <c r="T9312" i="2" a="1"/>
  <c r="T9312" i="2" s="1"/>
  <c r="T9313" i="2" a="1"/>
  <c r="T9313" i="2" s="1"/>
  <c r="T9314" i="2" a="1"/>
  <c r="T9314" i="2" s="1"/>
  <c r="T9315" i="2" a="1"/>
  <c r="T9315" i="2" s="1"/>
  <c r="T9316" i="2" a="1"/>
  <c r="T9316" i="2" s="1"/>
  <c r="T9317" i="2" a="1"/>
  <c r="T9317" i="2" s="1"/>
  <c r="T9318" i="2" a="1"/>
  <c r="T9318" i="2" s="1"/>
  <c r="T9319" i="2" a="1"/>
  <c r="T9319" i="2" s="1"/>
  <c r="T9320" i="2" a="1"/>
  <c r="T9320" i="2" s="1"/>
  <c r="T9321" i="2" a="1"/>
  <c r="T9321" i="2" s="1"/>
  <c r="T9322" i="2" a="1"/>
  <c r="T9322" i="2" s="1"/>
  <c r="T9323" i="2" a="1"/>
  <c r="T9323" i="2" s="1"/>
  <c r="T9324" i="2" a="1"/>
  <c r="T9324" i="2" s="1"/>
  <c r="T9325" i="2" a="1"/>
  <c r="T9325" i="2" s="1"/>
  <c r="T9326" i="2" a="1"/>
  <c r="T9326" i="2" s="1"/>
  <c r="T9327" i="2" a="1"/>
  <c r="T9327" i="2" s="1"/>
  <c r="T9328" i="2" a="1"/>
  <c r="T9328" i="2" s="1"/>
  <c r="T9329" i="2" a="1"/>
  <c r="T9329" i="2" s="1"/>
  <c r="T9330" i="2" a="1"/>
  <c r="T9330" i="2" s="1"/>
  <c r="T9331" i="2" a="1"/>
  <c r="T9331" i="2" s="1"/>
  <c r="T9332" i="2" a="1"/>
  <c r="T9332" i="2" s="1"/>
  <c r="T9333" i="2" a="1"/>
  <c r="T9333" i="2" s="1"/>
  <c r="T9334" i="2" a="1"/>
  <c r="T9334" i="2"/>
  <c r="T9335" i="2" a="1"/>
  <c r="T9335" i="2" s="1"/>
  <c r="T9336" i="2" a="1"/>
  <c r="T9336" i="2" s="1"/>
  <c r="T9337" i="2" a="1"/>
  <c r="T9337" i="2" s="1"/>
  <c r="T9338" i="2" a="1"/>
  <c r="T9338" i="2" s="1"/>
  <c r="T9339" i="2" a="1"/>
  <c r="T9339" i="2"/>
  <c r="T9340" i="2" a="1"/>
  <c r="T9340" i="2" s="1"/>
  <c r="T9341" i="2" a="1"/>
  <c r="T9341" i="2" s="1"/>
  <c r="T9342" i="2" a="1"/>
  <c r="T9342" i="2" s="1"/>
  <c r="T9343" i="2" a="1"/>
  <c r="T9343" i="2" s="1"/>
  <c r="T9344" i="2" a="1"/>
  <c r="T9344" i="2" s="1"/>
  <c r="T9345" i="2" a="1"/>
  <c r="T9345" i="2" s="1"/>
  <c r="T9346" i="2" a="1"/>
  <c r="T9346" i="2" s="1"/>
  <c r="T9347" i="2" a="1"/>
  <c r="T9347" i="2"/>
  <c r="T9348" i="2" a="1"/>
  <c r="T9348" i="2" s="1"/>
  <c r="T9349" i="2" a="1"/>
  <c r="T9349" i="2" s="1"/>
  <c r="T9350" i="2" a="1"/>
  <c r="T9350" i="2" s="1"/>
  <c r="T9351" i="2" a="1"/>
  <c r="T9351" i="2" s="1"/>
  <c r="T9352" i="2" a="1"/>
  <c r="T9352" i="2" s="1"/>
  <c r="T9353" i="2" a="1"/>
  <c r="T9353" i="2" s="1"/>
  <c r="T9354" i="2" a="1"/>
  <c r="T9354" i="2" s="1"/>
  <c r="T9355" i="2" a="1"/>
  <c r="T9355" i="2" s="1"/>
  <c r="T9356" i="2" a="1"/>
  <c r="T9356" i="2" s="1"/>
  <c r="T9357" i="2" a="1"/>
  <c r="T9357" i="2" s="1"/>
  <c r="T9358" i="2" a="1"/>
  <c r="T9358" i="2" s="1"/>
  <c r="T9359" i="2" a="1"/>
  <c r="T9359" i="2" s="1"/>
  <c r="T9360" i="2" a="1"/>
  <c r="T9360" i="2" s="1"/>
  <c r="T9361" i="2" a="1"/>
  <c r="T9361" i="2" s="1"/>
  <c r="T9362" i="2" a="1"/>
  <c r="T9362" i="2" s="1"/>
  <c r="T9363" i="2" a="1"/>
  <c r="T9363" i="2"/>
  <c r="T9364" i="2" a="1"/>
  <c r="T9364" i="2" s="1"/>
  <c r="T9365" i="2" a="1"/>
  <c r="T9365" i="2" s="1"/>
  <c r="T9366" i="2" a="1"/>
  <c r="T9366" i="2" s="1"/>
  <c r="T9367" i="2" a="1"/>
  <c r="T9367" i="2" s="1"/>
  <c r="T9368" i="2" a="1"/>
  <c r="T9368" i="2" s="1"/>
  <c r="T9369" i="2" a="1"/>
  <c r="T9369" i="2" s="1"/>
  <c r="T9370" i="2" a="1"/>
  <c r="T9370" i="2" s="1"/>
  <c r="T9371" i="2" a="1"/>
  <c r="T9371" i="2" s="1"/>
  <c r="T9372" i="2" a="1"/>
  <c r="T9372" i="2" s="1"/>
  <c r="T9373" i="2" a="1"/>
  <c r="T9373" i="2" s="1"/>
  <c r="T9374" i="2" a="1"/>
  <c r="T9374" i="2" s="1"/>
  <c r="T9375" i="2" a="1"/>
  <c r="T9375" i="2" s="1"/>
  <c r="T9376" i="2" a="1"/>
  <c r="T9376" i="2" s="1"/>
  <c r="T9377" i="2" a="1"/>
  <c r="T9377" i="2" s="1"/>
  <c r="T9378" i="2" a="1"/>
  <c r="T9378" i="2" s="1"/>
  <c r="T9379" i="2" a="1"/>
  <c r="T9379" i="2" s="1"/>
  <c r="T9380" i="2" a="1"/>
  <c r="T9380" i="2" s="1"/>
  <c r="T9381" i="2" a="1"/>
  <c r="T9381" i="2" s="1"/>
  <c r="T9382" i="2" a="1"/>
  <c r="T9382" i="2" s="1"/>
  <c r="T9383" i="2" a="1"/>
  <c r="T9383" i="2"/>
  <c r="T9384" i="2" a="1"/>
  <c r="T9384" i="2" s="1"/>
  <c r="T9385" i="2" a="1"/>
  <c r="T9385" i="2" s="1"/>
  <c r="T9386" i="2" a="1"/>
  <c r="T9386" i="2" s="1"/>
  <c r="T9387" i="2" a="1"/>
  <c r="T9387" i="2" s="1"/>
  <c r="T9388" i="2" a="1"/>
  <c r="T9388" i="2" s="1"/>
  <c r="T9389" i="2" a="1"/>
  <c r="T9389" i="2"/>
  <c r="T9390" i="2" a="1"/>
  <c r="T9390" i="2" s="1"/>
  <c r="T9391" i="2" a="1"/>
  <c r="T9391" i="2" s="1"/>
  <c r="T9392" i="2" a="1"/>
  <c r="T9392" i="2" s="1"/>
  <c r="T9393" i="2" a="1"/>
  <c r="T9393" i="2" s="1"/>
  <c r="T9394" i="2" a="1"/>
  <c r="T9394" i="2"/>
  <c r="T9395" i="2" a="1"/>
  <c r="T9395" i="2" s="1"/>
  <c r="T9396" i="2" a="1"/>
  <c r="T9396" i="2" s="1"/>
  <c r="T9397" i="2" a="1"/>
  <c r="T9397" i="2" s="1"/>
  <c r="T9398" i="2" a="1"/>
  <c r="T9398" i="2" s="1"/>
  <c r="T9399" i="2" a="1"/>
  <c r="T9399" i="2"/>
  <c r="T9400" i="2" a="1"/>
  <c r="T9400" i="2" s="1"/>
  <c r="T9401" i="2" a="1"/>
  <c r="T9401" i="2" s="1"/>
  <c r="T9402" i="2" a="1"/>
  <c r="T9402" i="2" s="1"/>
  <c r="T9403" i="2" a="1"/>
  <c r="T9403" i="2" s="1"/>
  <c r="T9404" i="2" a="1"/>
  <c r="T9404" i="2" s="1"/>
  <c r="T9405" i="2" a="1"/>
  <c r="T9405" i="2" s="1"/>
  <c r="T9406" i="2" a="1"/>
  <c r="T9406" i="2"/>
  <c r="T9407" i="2" a="1"/>
  <c r="T9407" i="2"/>
  <c r="T9408" i="2" a="1"/>
  <c r="T9408" i="2" s="1"/>
  <c r="T9409" i="2" a="1"/>
  <c r="T9409" i="2" s="1"/>
  <c r="T9410" i="2" a="1"/>
  <c r="T9410" i="2" s="1"/>
  <c r="T9411" i="2" a="1"/>
  <c r="T9411" i="2" s="1"/>
  <c r="T9412" i="2" a="1"/>
  <c r="T9412" i="2" s="1"/>
  <c r="T9413" i="2" a="1"/>
  <c r="T9413" i="2" s="1"/>
  <c r="T9414" i="2" a="1"/>
  <c r="T9414" i="2" s="1"/>
  <c r="T9415" i="2" a="1"/>
  <c r="T9415" i="2" s="1"/>
  <c r="T9416" i="2" a="1"/>
  <c r="T9416" i="2" s="1"/>
  <c r="T9417" i="2" a="1"/>
  <c r="T9417" i="2" s="1"/>
  <c r="T9418" i="2" a="1"/>
  <c r="T9418" i="2" s="1"/>
  <c r="T9419" i="2" a="1"/>
  <c r="T9419" i="2" s="1"/>
  <c r="T9420" i="2" a="1"/>
  <c r="T9420" i="2" s="1"/>
  <c r="T9421" i="2" a="1"/>
  <c r="T9421" i="2" s="1"/>
  <c r="T9422" i="2" a="1"/>
  <c r="T9422" i="2"/>
  <c r="T9423" i="2" a="1"/>
  <c r="T9423" i="2" s="1"/>
  <c r="T9424" i="2" a="1"/>
  <c r="T9424" i="2" s="1"/>
  <c r="T9425" i="2" a="1"/>
  <c r="T9425" i="2" s="1"/>
  <c r="T9426" i="2" a="1"/>
  <c r="T9426" i="2" s="1"/>
  <c r="T9427" i="2" a="1"/>
  <c r="T9427" i="2" s="1"/>
  <c r="T9428" i="2" a="1"/>
  <c r="T9428" i="2" s="1"/>
  <c r="T9429" i="2" a="1"/>
  <c r="T9429" i="2" s="1"/>
  <c r="T9430" i="2" a="1"/>
  <c r="T9430" i="2" s="1"/>
  <c r="T9431" i="2" a="1"/>
  <c r="T9431" i="2" s="1"/>
  <c r="T9432" i="2" a="1"/>
  <c r="T9432" i="2" s="1"/>
  <c r="T9433" i="2" a="1"/>
  <c r="T9433" i="2" s="1"/>
  <c r="T9434" i="2" a="1"/>
  <c r="T9434" i="2" s="1"/>
  <c r="T9435" i="2" a="1"/>
  <c r="T9435" i="2" s="1"/>
  <c r="T9436" i="2" a="1"/>
  <c r="T9436" i="2" s="1"/>
  <c r="T9437" i="2" a="1"/>
  <c r="T9437" i="2" s="1"/>
  <c r="T9438" i="2" a="1"/>
  <c r="T9438" i="2"/>
  <c r="T9439" i="2" a="1"/>
  <c r="T9439" i="2" s="1"/>
  <c r="T9440" i="2" a="1"/>
  <c r="T9440" i="2" s="1"/>
  <c r="T9441" i="2" a="1"/>
  <c r="T9441" i="2" s="1"/>
  <c r="T9442" i="2" a="1"/>
  <c r="T9442" i="2" s="1"/>
  <c r="T9443" i="2" a="1"/>
  <c r="T9443" i="2" s="1"/>
  <c r="T9444" i="2" a="1"/>
  <c r="T9444" i="2" s="1"/>
  <c r="T9445" i="2" a="1"/>
  <c r="T9445" i="2"/>
  <c r="T9446" i="2" a="1"/>
  <c r="T9446" i="2" s="1"/>
  <c r="T9447" i="2" a="1"/>
  <c r="T9447" i="2" s="1"/>
  <c r="T9448" i="2" a="1"/>
  <c r="T9448" i="2" s="1"/>
  <c r="T9449" i="2" a="1"/>
  <c r="T9449" i="2" s="1"/>
  <c r="T9450" i="2" a="1"/>
  <c r="T9450" i="2" s="1"/>
  <c r="T9451" i="2" a="1"/>
  <c r="T9451" i="2" s="1"/>
  <c r="T9452" i="2" a="1"/>
  <c r="T9452" i="2" s="1"/>
  <c r="T9453" i="2" a="1"/>
  <c r="T9453" i="2" s="1"/>
  <c r="T9454" i="2" a="1"/>
  <c r="T9454" i="2" s="1"/>
  <c r="T9455" i="2" a="1"/>
  <c r="T9455" i="2" s="1"/>
  <c r="T9456" i="2" a="1"/>
  <c r="T9456" i="2" s="1"/>
  <c r="T9457" i="2" a="1"/>
  <c r="T9457" i="2" s="1"/>
  <c r="T9458" i="2" a="1"/>
  <c r="T9458" i="2" s="1"/>
  <c r="T9459" i="2" a="1"/>
  <c r="T9459" i="2" s="1"/>
  <c r="T9460" i="2" a="1"/>
  <c r="T9460" i="2" s="1"/>
  <c r="T9461" i="2" a="1"/>
  <c r="T9461" i="2" s="1"/>
  <c r="T9462" i="2" a="1"/>
  <c r="T9462" i="2"/>
  <c r="T9463" i="2" a="1"/>
  <c r="T9463" i="2" s="1"/>
  <c r="T9464" i="2" a="1"/>
  <c r="T9464" i="2" s="1"/>
  <c r="T9465" i="2" a="1"/>
  <c r="T9465" i="2" s="1"/>
  <c r="T9466" i="2" a="1"/>
  <c r="T9466" i="2" s="1"/>
  <c r="T9467" i="2" a="1"/>
  <c r="T9467" i="2" s="1"/>
  <c r="T9468" i="2" a="1"/>
  <c r="T9468" i="2" s="1"/>
  <c r="T9469" i="2" a="1"/>
  <c r="T9469" i="2" s="1"/>
  <c r="T9470" i="2" a="1"/>
  <c r="T9470" i="2" s="1"/>
  <c r="T9471" i="2" a="1"/>
  <c r="T9471" i="2" s="1"/>
  <c r="T9472" i="2" a="1"/>
  <c r="T9472" i="2" s="1"/>
  <c r="T9473" i="2" a="1"/>
  <c r="T9473" i="2"/>
  <c r="T9474" i="2" a="1"/>
  <c r="T9474" i="2" s="1"/>
  <c r="T9475" i="2" a="1"/>
  <c r="T9475" i="2"/>
  <c r="T9476" i="2" a="1"/>
  <c r="T9476" i="2" s="1"/>
  <c r="T9477" i="2" a="1"/>
  <c r="T9477" i="2"/>
  <c r="T9478" i="2" a="1"/>
  <c r="T9478" i="2" s="1"/>
  <c r="T9479" i="2" a="1"/>
  <c r="T9479" i="2" s="1"/>
  <c r="T9480" i="2" a="1"/>
  <c r="T9480" i="2" s="1"/>
  <c r="T9481" i="2" a="1"/>
  <c r="T9481" i="2" s="1"/>
  <c r="T9482" i="2" a="1"/>
  <c r="T9482" i="2" s="1"/>
  <c r="T9483" i="2" a="1"/>
  <c r="T9483" i="2" s="1"/>
  <c r="T9484" i="2" a="1"/>
  <c r="T9484" i="2" s="1"/>
  <c r="T9485" i="2" a="1"/>
  <c r="T9485" i="2" s="1"/>
  <c r="T9486" i="2" a="1"/>
  <c r="T9486" i="2" s="1"/>
  <c r="T9487" i="2" a="1"/>
  <c r="T9487" i="2" s="1"/>
  <c r="T9488" i="2" a="1"/>
  <c r="T9488" i="2" s="1"/>
  <c r="T9489" i="2" a="1"/>
  <c r="T9489" i="2" s="1"/>
  <c r="T9490" i="2" a="1"/>
  <c r="T9490" i="2" s="1"/>
  <c r="T9491" i="2" a="1"/>
  <c r="T9491" i="2"/>
  <c r="T9492" i="2" a="1"/>
  <c r="T9492" i="2" s="1"/>
  <c r="T9493" i="2" a="1"/>
  <c r="T9493" i="2" s="1"/>
  <c r="T9494" i="2" a="1"/>
  <c r="T9494" i="2" s="1"/>
  <c r="T9495" i="2" a="1"/>
  <c r="T9495" i="2" s="1"/>
  <c r="T9496" i="2" a="1"/>
  <c r="T9496" i="2" s="1"/>
  <c r="T9497" i="2" a="1"/>
  <c r="T9497" i="2" s="1"/>
  <c r="T9498" i="2" a="1"/>
  <c r="T9498" i="2" s="1"/>
  <c r="T9499" i="2" a="1"/>
  <c r="T9499" i="2"/>
  <c r="T9500" i="2" a="1"/>
  <c r="T9500" i="2" s="1"/>
  <c r="T9501" i="2" a="1"/>
  <c r="T9501" i="2" s="1"/>
  <c r="T9502" i="2" a="1"/>
  <c r="T9502" i="2" s="1"/>
  <c r="T9503" i="2" a="1"/>
  <c r="T9503" i="2"/>
  <c r="T9504" i="2" a="1"/>
  <c r="T9504" i="2" s="1"/>
  <c r="T9505" i="2" a="1"/>
  <c r="T9505" i="2" s="1"/>
  <c r="T9506" i="2" a="1"/>
  <c r="T9506" i="2" s="1"/>
  <c r="T9507" i="2" a="1"/>
  <c r="T9507" i="2" s="1"/>
  <c r="T9508" i="2" a="1"/>
  <c r="T9508" i="2" s="1"/>
  <c r="T9509" i="2" a="1"/>
  <c r="T9509" i="2" s="1"/>
  <c r="T9510" i="2" a="1"/>
  <c r="T9510" i="2" s="1"/>
  <c r="T9511" i="2" a="1"/>
  <c r="T9511" i="2" s="1"/>
  <c r="T9512" i="2" a="1"/>
  <c r="T9512" i="2" s="1"/>
  <c r="T9513" i="2" a="1"/>
  <c r="T9513" i="2" s="1"/>
  <c r="T9514" i="2" a="1"/>
  <c r="T9514" i="2" s="1"/>
  <c r="T9515" i="2" a="1"/>
  <c r="T9515" i="2" s="1"/>
  <c r="T9516" i="2" a="1"/>
  <c r="T9516" i="2" s="1"/>
  <c r="T9517" i="2" a="1"/>
  <c r="T9517" i="2" s="1"/>
  <c r="T9518" i="2" a="1"/>
  <c r="T9518" i="2"/>
  <c r="T9519" i="2" a="1"/>
  <c r="T9519" i="2" s="1"/>
  <c r="T2" i="2" a="1"/>
  <c r="T2" i="2" s="1"/>
  <c r="L1294" i="1" l="1"/>
  <c r="K1290" i="1"/>
  <c r="I1280" i="1"/>
  <c r="M1278" i="1"/>
  <c r="N1278" i="1" s="1"/>
  <c r="K1294" i="1"/>
  <c r="K1295" i="1"/>
  <c r="L1276" i="1"/>
  <c r="M1277" i="1"/>
  <c r="N1277" i="1" s="1"/>
  <c r="K1291" i="1"/>
  <c r="I1292" i="1"/>
  <c r="I1275" i="1"/>
  <c r="L1290" i="1"/>
  <c r="M1288" i="1"/>
  <c r="N1288" i="1" s="1"/>
  <c r="L1289" i="1"/>
  <c r="M1290" i="1"/>
  <c r="N1290" i="1" s="1"/>
  <c r="M1287" i="1"/>
  <c r="N1287" i="1" s="1"/>
  <c r="M1276" i="1"/>
  <c r="N1276" i="1" s="1"/>
  <c r="M1286" i="1"/>
  <c r="N1286" i="1" s="1"/>
  <c r="M1285" i="1"/>
  <c r="N1285" i="1" s="1"/>
  <c r="K1284" i="1"/>
  <c r="M1283" i="1"/>
  <c r="N1283" i="1" s="1"/>
  <c r="M1282" i="1"/>
  <c r="N1282" i="1" s="1"/>
  <c r="M1281" i="1"/>
  <c r="N1281" i="1" s="1"/>
  <c r="L1293" i="1"/>
  <c r="M1295" i="1"/>
  <c r="N1295" i="1" s="1"/>
  <c r="I1289" i="1"/>
  <c r="M1292" i="1"/>
  <c r="N1292" i="1" s="1"/>
  <c r="I1293" i="1"/>
  <c r="L1281" i="1"/>
  <c r="K1282" i="1"/>
  <c r="L1284" i="1"/>
  <c r="M1279" i="1"/>
  <c r="N1279" i="1" s="1"/>
  <c r="L1280" i="1"/>
  <c r="L1282" i="1"/>
  <c r="M1284" i="1"/>
  <c r="N1284" i="1" s="1"/>
  <c r="K1285" i="1"/>
  <c r="L1291" i="1"/>
  <c r="M1291" i="1"/>
  <c r="N1291" i="1" s="1"/>
  <c r="I1295" i="1"/>
  <c r="M1274" i="1"/>
  <c r="N1274" i="1" s="1"/>
  <c r="K1275" i="1"/>
  <c r="K1276" i="1"/>
  <c r="I1290" i="1"/>
  <c r="K1277" i="1"/>
  <c r="K1278" i="1"/>
  <c r="I1291" i="1"/>
  <c r="I1276" i="1"/>
  <c r="K1279" i="1"/>
  <c r="I1283" i="1"/>
  <c r="L1285" i="1"/>
  <c r="I1286" i="1"/>
  <c r="K1281" i="1"/>
  <c r="K1287" i="1"/>
  <c r="I1277" i="1"/>
  <c r="I1274" i="1"/>
  <c r="I1294" i="1"/>
  <c r="L1275" i="1"/>
  <c r="K1280" i="1"/>
  <c r="I1285" i="1"/>
  <c r="K1289" i="1"/>
  <c r="M1293" i="1"/>
  <c r="N1293" i="1" s="1"/>
  <c r="M1275" i="1"/>
  <c r="N1275" i="1" s="1"/>
  <c r="M1280" i="1"/>
  <c r="N1280" i="1" s="1"/>
  <c r="I1281" i="1"/>
  <c r="M1289" i="1"/>
  <c r="N1289" i="1" s="1"/>
  <c r="M1294" i="1"/>
  <c r="N1294" i="1" s="1"/>
  <c r="I1282" i="1"/>
  <c r="K1286" i="1"/>
  <c r="L1295" i="1"/>
  <c r="L1286" i="1"/>
  <c r="L1277" i="1"/>
  <c r="I1278" i="1"/>
  <c r="I1287" i="1"/>
  <c r="L1278" i="1"/>
  <c r="L1287" i="1"/>
  <c r="I1288" i="1"/>
  <c r="K1292" i="1"/>
  <c r="K1274" i="1"/>
  <c r="I1279" i="1"/>
  <c r="K1283" i="1"/>
  <c r="L1292" i="1"/>
  <c r="L1274" i="1"/>
  <c r="L1283" i="1"/>
  <c r="I1284" i="1"/>
  <c r="K1288" i="1"/>
  <c r="L1288" i="1"/>
  <c r="L1279" i="1"/>
  <c r="K1293" i="1"/>
  <c r="O947" i="1"/>
  <c r="P947" i="1"/>
  <c r="Q947" i="1"/>
  <c r="O993" i="1"/>
  <c r="P993" i="1"/>
  <c r="Q993" i="1"/>
  <c r="O782" i="1"/>
  <c r="P782" i="1"/>
  <c r="Q782" i="1"/>
  <c r="O554" i="1"/>
  <c r="Q554" i="1"/>
  <c r="P554" i="1"/>
  <c r="O1063" i="1"/>
  <c r="P1063" i="1"/>
  <c r="Q1063" i="1"/>
  <c r="O104" i="1"/>
  <c r="P104" i="1"/>
  <c r="Q104" i="1"/>
  <c r="O1004" i="1"/>
  <c r="Q1004" i="1"/>
  <c r="P1004" i="1"/>
  <c r="O1008" i="1"/>
  <c r="Q1008" i="1"/>
  <c r="P1008" i="1"/>
  <c r="O609" i="1"/>
  <c r="P609" i="1"/>
  <c r="Q609" i="1"/>
  <c r="O643" i="1"/>
  <c r="P643" i="1"/>
  <c r="Q643" i="1"/>
  <c r="O987" i="1"/>
  <c r="P987" i="1"/>
  <c r="Q987" i="1"/>
  <c r="O289" i="1"/>
  <c r="Q289" i="1"/>
  <c r="P289" i="1"/>
  <c r="O675" i="1"/>
  <c r="P675" i="1"/>
  <c r="Q675" i="1"/>
  <c r="O639" i="1"/>
  <c r="P639" i="1"/>
  <c r="Q639" i="1"/>
  <c r="O1208" i="1"/>
  <c r="P1208" i="1"/>
  <c r="Q1208" i="1"/>
  <c r="O458" i="1"/>
  <c r="P458" i="1"/>
  <c r="Q458" i="1"/>
  <c r="O20" i="1"/>
  <c r="P20" i="1"/>
  <c r="Q20" i="1"/>
  <c r="O618" i="1"/>
  <c r="P618" i="1"/>
  <c r="Q618" i="1"/>
  <c r="O398" i="1"/>
  <c r="P398" i="1"/>
  <c r="Q398" i="1"/>
  <c r="O737" i="1"/>
  <c r="P737" i="1"/>
  <c r="Q737" i="1"/>
  <c r="O1077" i="1"/>
  <c r="P1077" i="1"/>
  <c r="Q1077" i="1"/>
  <c r="O410" i="1"/>
  <c r="P410" i="1"/>
  <c r="Q410" i="1"/>
  <c r="Q1060" i="1"/>
  <c r="O1060" i="1"/>
  <c r="P1060" i="1"/>
  <c r="O471" i="1"/>
  <c r="P471" i="1"/>
  <c r="Q471" i="1"/>
  <c r="O674" i="1"/>
  <c r="P674" i="1"/>
  <c r="Q674" i="1"/>
  <c r="O1006" i="1"/>
  <c r="P1006" i="1"/>
  <c r="Q1006" i="1"/>
  <c r="P311" i="1"/>
  <c r="Q311" i="1"/>
  <c r="O311" i="1"/>
  <c r="O116" i="1"/>
  <c r="P116" i="1"/>
  <c r="Q116" i="1"/>
  <c r="O677" i="1"/>
  <c r="P677" i="1"/>
  <c r="Q677" i="1"/>
  <c r="Q174" i="1"/>
  <c r="P174" i="1"/>
  <c r="O174" i="1"/>
  <c r="O781" i="1"/>
  <c r="P781" i="1"/>
  <c r="Q781" i="1"/>
  <c r="O748" i="1"/>
  <c r="Q748" i="1"/>
  <c r="P748" i="1"/>
  <c r="O616" i="1"/>
  <c r="Q616" i="1"/>
  <c r="P616" i="1"/>
  <c r="O7" i="1"/>
  <c r="P7" i="1"/>
  <c r="Q7" i="1"/>
  <c r="O1210" i="1"/>
  <c r="P1210" i="1"/>
  <c r="Q1210" i="1"/>
  <c r="O1242" i="1"/>
  <c r="P1242" i="1"/>
  <c r="Q1242" i="1"/>
  <c r="O209" i="1"/>
  <c r="Q209" i="1"/>
  <c r="P209" i="1"/>
  <c r="O689" i="1"/>
  <c r="P689" i="1"/>
  <c r="Q689" i="1"/>
  <c r="O872" i="1"/>
  <c r="P872" i="1"/>
  <c r="Q872" i="1"/>
  <c r="P147" i="1"/>
  <c r="Q147" i="1"/>
  <c r="O147" i="1"/>
  <c r="O1231" i="1"/>
  <c r="P1231" i="1"/>
  <c r="Q1231" i="1"/>
  <c r="O1105" i="1"/>
  <c r="P1105" i="1"/>
  <c r="Q1105" i="1"/>
  <c r="O633" i="1"/>
  <c r="P633" i="1"/>
  <c r="Q633" i="1"/>
  <c r="O579" i="1"/>
  <c r="P579" i="1"/>
  <c r="Q579" i="1"/>
  <c r="O814" i="1"/>
  <c r="P814" i="1"/>
  <c r="Q814" i="1"/>
  <c r="Q456" i="1"/>
  <c r="O456" i="1"/>
  <c r="P456" i="1"/>
  <c r="O506" i="1"/>
  <c r="P506" i="1"/>
  <c r="Q506" i="1"/>
  <c r="O59" i="1"/>
  <c r="P59" i="1"/>
  <c r="Q59" i="1"/>
  <c r="O662" i="1"/>
  <c r="P662" i="1"/>
  <c r="Q662" i="1"/>
  <c r="O25" i="1"/>
  <c r="P25" i="1"/>
  <c r="Q25" i="1"/>
  <c r="P212" i="1"/>
  <c r="Q212" i="1"/>
  <c r="O212" i="1"/>
  <c r="O144" i="1"/>
  <c r="P144" i="1"/>
  <c r="Q144" i="1"/>
  <c r="O932" i="1"/>
  <c r="Q932" i="1"/>
  <c r="P932" i="1"/>
  <c r="O432" i="1"/>
  <c r="Q432" i="1"/>
  <c r="P432" i="1"/>
  <c r="O512" i="1"/>
  <c r="P512" i="1"/>
  <c r="Q512" i="1"/>
  <c r="O896" i="1"/>
  <c r="P896" i="1"/>
  <c r="Q896" i="1"/>
  <c r="O533" i="1"/>
  <c r="P533" i="1"/>
  <c r="Q533" i="1"/>
  <c r="O934" i="1"/>
  <c r="P934" i="1"/>
  <c r="Q934" i="1"/>
  <c r="O75" i="1"/>
  <c r="P75" i="1"/>
  <c r="Q75" i="1"/>
  <c r="P276" i="1"/>
  <c r="Q276" i="1"/>
  <c r="O276" i="1"/>
  <c r="O157" i="1"/>
  <c r="Q157" i="1"/>
  <c r="P157" i="1"/>
  <c r="P1119" i="1"/>
  <c r="O1119" i="1"/>
  <c r="Q1119" i="1"/>
  <c r="O825" i="1"/>
  <c r="Q825" i="1"/>
  <c r="P825" i="1"/>
  <c r="O218" i="1"/>
  <c r="P218" i="1"/>
  <c r="Q218" i="1"/>
  <c r="O851" i="1"/>
  <c r="P851" i="1"/>
  <c r="Q851" i="1"/>
  <c r="O62" i="1"/>
  <c r="P62" i="1"/>
  <c r="Q62" i="1"/>
  <c r="Q472" i="1"/>
  <c r="P472" i="1"/>
  <c r="O472" i="1"/>
  <c r="O169" i="1"/>
  <c r="Q169" i="1"/>
  <c r="P169" i="1"/>
  <c r="O108" i="1"/>
  <c r="P108" i="1"/>
  <c r="Q108" i="1"/>
  <c r="O46" i="1"/>
  <c r="P46" i="1"/>
  <c r="Q46" i="1"/>
  <c r="O586" i="1"/>
  <c r="P586" i="1"/>
  <c r="Q586" i="1"/>
  <c r="P275" i="1"/>
  <c r="O275" i="1"/>
  <c r="Q275" i="1"/>
  <c r="O547" i="1"/>
  <c r="Q547" i="1"/>
  <c r="P547" i="1"/>
  <c r="O968" i="1"/>
  <c r="Q968" i="1"/>
  <c r="P968" i="1"/>
  <c r="O777" i="1"/>
  <c r="P777" i="1"/>
  <c r="Q777" i="1"/>
  <c r="O89" i="1"/>
  <c r="P89" i="1"/>
  <c r="Q89" i="1"/>
  <c r="O553" i="1"/>
  <c r="P553" i="1"/>
  <c r="Q553" i="1"/>
  <c r="O481" i="1"/>
  <c r="P481" i="1"/>
  <c r="Q481" i="1"/>
  <c r="O323" i="1"/>
  <c r="P323" i="1"/>
  <c r="Q323" i="1"/>
  <c r="O1237" i="1"/>
  <c r="P1237" i="1"/>
  <c r="Q1237" i="1"/>
  <c r="O521" i="1"/>
  <c r="P521" i="1"/>
  <c r="Q521" i="1"/>
  <c r="O608" i="1"/>
  <c r="Q608" i="1"/>
  <c r="P608" i="1"/>
  <c r="O672" i="1"/>
  <c r="Q672" i="1"/>
  <c r="P672" i="1"/>
  <c r="O759" i="1"/>
  <c r="P759" i="1"/>
  <c r="Q759" i="1"/>
  <c r="O1108" i="1"/>
  <c r="P1108" i="1"/>
  <c r="Q1108" i="1"/>
  <c r="O137" i="1"/>
  <c r="Q137" i="1"/>
  <c r="P137" i="1"/>
  <c r="O274" i="1"/>
  <c r="Q274" i="1"/>
  <c r="P274" i="1"/>
  <c r="O214" i="1"/>
  <c r="P214" i="1"/>
  <c r="Q214" i="1"/>
  <c r="O1269" i="1"/>
  <c r="P1269" i="1"/>
  <c r="Q1269" i="1"/>
  <c r="O1142" i="1"/>
  <c r="P1142" i="1"/>
  <c r="Q1142" i="1"/>
  <c r="O295" i="1"/>
  <c r="P295" i="1"/>
  <c r="Q295" i="1"/>
  <c r="O510" i="1"/>
  <c r="P510" i="1"/>
  <c r="Q510" i="1"/>
  <c r="O88" i="1"/>
  <c r="P88" i="1"/>
  <c r="Q88" i="1"/>
  <c r="O367" i="1"/>
  <c r="P367" i="1"/>
  <c r="Q367" i="1"/>
  <c r="O1039" i="1"/>
  <c r="P1039" i="1"/>
  <c r="Q1039" i="1"/>
  <c r="O905" i="1"/>
  <c r="P905" i="1"/>
  <c r="Q905" i="1"/>
  <c r="O173" i="1"/>
  <c r="Q173" i="1"/>
  <c r="P173" i="1"/>
  <c r="O397" i="1"/>
  <c r="P397" i="1"/>
  <c r="Q397" i="1"/>
  <c r="O74" i="1"/>
  <c r="P74" i="1"/>
  <c r="Q74" i="1"/>
  <c r="O1132" i="1"/>
  <c r="P1132" i="1"/>
  <c r="Q1132" i="1"/>
  <c r="O97" i="1"/>
  <c r="P97" i="1"/>
  <c r="Q97" i="1"/>
  <c r="O198" i="1"/>
  <c r="P198" i="1"/>
  <c r="Q198" i="1"/>
  <c r="O413" i="1"/>
  <c r="P413" i="1"/>
  <c r="Q413" i="1"/>
  <c r="O282" i="1"/>
  <c r="P282" i="1"/>
  <c r="Q282" i="1"/>
  <c r="O475" i="1"/>
  <c r="P475" i="1"/>
  <c r="Q475" i="1"/>
  <c r="O795" i="1"/>
  <c r="P795" i="1"/>
  <c r="Q795" i="1"/>
  <c r="O961" i="1"/>
  <c r="P961" i="1"/>
  <c r="Q961" i="1"/>
  <c r="O1114" i="1"/>
  <c r="P1114" i="1"/>
  <c r="Q1114" i="1"/>
  <c r="O990" i="1"/>
  <c r="P990" i="1"/>
  <c r="Q990" i="1"/>
  <c r="O767" i="1"/>
  <c r="P767" i="1"/>
  <c r="Q767" i="1"/>
  <c r="O393" i="1"/>
  <c r="P393" i="1"/>
  <c r="Q393" i="1"/>
  <c r="O495" i="1"/>
  <c r="P495" i="1"/>
  <c r="Q495" i="1"/>
  <c r="O967" i="1"/>
  <c r="P967" i="1"/>
  <c r="Q967" i="1"/>
  <c r="O435" i="1"/>
  <c r="P435" i="1"/>
  <c r="Q435" i="1"/>
  <c r="O346" i="1"/>
  <c r="P346" i="1"/>
  <c r="Q346" i="1"/>
  <c r="O636" i="1"/>
  <c r="Q636" i="1"/>
  <c r="P636" i="1"/>
  <c r="O318" i="1"/>
  <c r="P318" i="1"/>
  <c r="Q318" i="1"/>
  <c r="O836" i="1"/>
  <c r="P836" i="1"/>
  <c r="Q836" i="1"/>
  <c r="O428" i="1"/>
  <c r="Q428" i="1"/>
  <c r="P428" i="1"/>
  <c r="O76" i="1"/>
  <c r="P76" i="1"/>
  <c r="Q76" i="1"/>
  <c r="P207" i="1"/>
  <c r="Q207" i="1"/>
  <c r="O207" i="1"/>
  <c r="P1122" i="1"/>
  <c r="Q1122" i="1"/>
  <c r="O1122" i="1"/>
  <c r="O718" i="1"/>
  <c r="P718" i="1"/>
  <c r="Q718" i="1"/>
  <c r="P175" i="1"/>
  <c r="Q175" i="1"/>
  <c r="O175" i="1"/>
  <c r="O904" i="1"/>
  <c r="P904" i="1"/>
  <c r="Q904" i="1"/>
  <c r="O974" i="1"/>
  <c r="P974" i="1"/>
  <c r="Q974" i="1"/>
  <c r="O657" i="1"/>
  <c r="P657" i="1"/>
  <c r="Q657" i="1"/>
  <c r="O1101" i="1"/>
  <c r="P1101" i="1"/>
  <c r="Q1101" i="1"/>
  <c r="O1190" i="1"/>
  <c r="P1190" i="1"/>
  <c r="Q1190" i="1"/>
  <c r="O339" i="1"/>
  <c r="P339" i="1"/>
  <c r="Q339" i="1"/>
  <c r="O1170" i="1"/>
  <c r="P1170" i="1"/>
  <c r="Q1170" i="1"/>
  <c r="O1224" i="1"/>
  <c r="P1224" i="1"/>
  <c r="Q1224" i="1"/>
  <c r="O888" i="1"/>
  <c r="P888" i="1"/>
  <c r="Q888" i="1"/>
  <c r="P1149" i="1"/>
  <c r="O1149" i="1"/>
  <c r="Q1149" i="1"/>
  <c r="O124" i="1"/>
  <c r="P124" i="1"/>
  <c r="Q124" i="1"/>
  <c r="O1249" i="1"/>
  <c r="P1249" i="1"/>
  <c r="Q1249" i="1"/>
  <c r="O650" i="1"/>
  <c r="P650" i="1"/>
  <c r="Q650" i="1"/>
  <c r="O551" i="1"/>
  <c r="Q551" i="1"/>
  <c r="P551" i="1"/>
  <c r="O529" i="1"/>
  <c r="Q529" i="1"/>
  <c r="P529" i="1"/>
  <c r="O1017" i="1"/>
  <c r="P1017" i="1"/>
  <c r="Q1017" i="1"/>
  <c r="O1090" i="1"/>
  <c r="P1090" i="1"/>
  <c r="Q1090" i="1"/>
  <c r="O1176" i="1"/>
  <c r="P1176" i="1"/>
  <c r="Q1176" i="1"/>
  <c r="O237" i="1"/>
  <c r="Q237" i="1"/>
  <c r="P237" i="1"/>
  <c r="O1203" i="1"/>
  <c r="P1203" i="1"/>
  <c r="Q1203" i="1"/>
  <c r="O242" i="1"/>
  <c r="P242" i="1"/>
  <c r="Q242" i="1"/>
  <c r="O791" i="1"/>
  <c r="P791" i="1"/>
  <c r="Q791" i="1"/>
  <c r="O50" i="1"/>
  <c r="P50" i="1"/>
  <c r="Q50" i="1"/>
  <c r="O798" i="1"/>
  <c r="P798" i="1"/>
  <c r="Q798" i="1"/>
  <c r="O624" i="1"/>
  <c r="Q624" i="1"/>
  <c r="P624" i="1"/>
  <c r="O158" i="1"/>
  <c r="P158" i="1"/>
  <c r="Q158" i="1"/>
  <c r="O1046" i="1"/>
  <c r="P1046" i="1"/>
  <c r="Q1046" i="1"/>
  <c r="O356" i="1"/>
  <c r="Q356" i="1"/>
  <c r="P356" i="1"/>
  <c r="O1222" i="1"/>
  <c r="P1222" i="1"/>
  <c r="Q1222" i="1"/>
  <c r="O762" i="1"/>
  <c r="P762" i="1"/>
  <c r="Q762" i="1"/>
  <c r="O909" i="1"/>
  <c r="P909" i="1"/>
  <c r="Q909" i="1"/>
  <c r="O915" i="1"/>
  <c r="P915" i="1"/>
  <c r="Q915" i="1"/>
  <c r="O90" i="1"/>
  <c r="P90" i="1"/>
  <c r="Q90" i="1"/>
  <c r="O1171" i="1"/>
  <c r="P1171" i="1"/>
  <c r="Q1171" i="1"/>
  <c r="O738" i="1"/>
  <c r="P738" i="1"/>
  <c r="Q738" i="1"/>
  <c r="O828" i="1"/>
  <c r="P828" i="1"/>
  <c r="Q828" i="1"/>
  <c r="O1044" i="1"/>
  <c r="Q1044" i="1"/>
  <c r="P1044" i="1"/>
  <c r="O374" i="1"/>
  <c r="P374" i="1"/>
  <c r="Q374" i="1"/>
  <c r="O277" i="1"/>
  <c r="Q277" i="1"/>
  <c r="P277" i="1"/>
  <c r="O1144" i="1"/>
  <c r="P1144" i="1"/>
  <c r="Q1144" i="1"/>
  <c r="O871" i="1"/>
  <c r="P871" i="1"/>
  <c r="Q871" i="1"/>
  <c r="O172" i="1"/>
  <c r="P172" i="1"/>
  <c r="Q172" i="1"/>
  <c r="O673" i="1"/>
  <c r="P673" i="1"/>
  <c r="Q673" i="1"/>
  <c r="O350" i="1"/>
  <c r="P350" i="1"/>
  <c r="Q350" i="1"/>
  <c r="O1225" i="1"/>
  <c r="P1225" i="1"/>
  <c r="Q1225" i="1"/>
  <c r="O971" i="1"/>
  <c r="P971" i="1"/>
  <c r="Q971" i="1"/>
  <c r="O389" i="1"/>
  <c r="P389" i="1"/>
  <c r="Q389" i="1"/>
  <c r="O664" i="1"/>
  <c r="Q664" i="1"/>
  <c r="P664" i="1"/>
  <c r="O532" i="1"/>
  <c r="P532" i="1"/>
  <c r="Q532" i="1"/>
  <c r="P240" i="1"/>
  <c r="Q240" i="1"/>
  <c r="O240" i="1"/>
  <c r="O92" i="1"/>
  <c r="P92" i="1"/>
  <c r="Q92" i="1"/>
  <c r="Q476" i="1"/>
  <c r="O476" i="1"/>
  <c r="P476" i="1"/>
  <c r="P127" i="1"/>
  <c r="Q127" i="1"/>
  <c r="O127" i="1"/>
  <c r="O1083" i="1"/>
  <c r="P1083" i="1"/>
  <c r="Q1083" i="1"/>
  <c r="O1067" i="1"/>
  <c r="P1067" i="1"/>
  <c r="Q1067" i="1"/>
  <c r="P516" i="1"/>
  <c r="Q516" i="1"/>
  <c r="O516" i="1"/>
  <c r="O1134" i="1"/>
  <c r="P1134" i="1"/>
  <c r="Q1134" i="1"/>
  <c r="O1075" i="1"/>
  <c r="P1075" i="1"/>
  <c r="Q1075" i="1"/>
  <c r="O164" i="1"/>
  <c r="P164" i="1"/>
  <c r="Q164" i="1"/>
  <c r="O528" i="1"/>
  <c r="Q528" i="1"/>
  <c r="P528" i="1"/>
  <c r="O1175" i="1"/>
  <c r="P1175" i="1"/>
  <c r="Q1175" i="1"/>
  <c r="O48" i="1"/>
  <c r="P48" i="1"/>
  <c r="Q48" i="1"/>
  <c r="O200" i="1"/>
  <c r="P200" i="1"/>
  <c r="Q200" i="1"/>
  <c r="O864" i="1"/>
  <c r="P864" i="1"/>
  <c r="Q864" i="1"/>
  <c r="O655" i="1"/>
  <c r="P655" i="1"/>
  <c r="Q655" i="1"/>
  <c r="O802" i="1"/>
  <c r="P802" i="1"/>
  <c r="Q802" i="1"/>
  <c r="O238" i="1"/>
  <c r="P238" i="1"/>
  <c r="Q238" i="1"/>
  <c r="O789" i="1"/>
  <c r="P789" i="1"/>
  <c r="Q789" i="1"/>
  <c r="O380" i="1"/>
  <c r="Q380" i="1"/>
  <c r="P380" i="1"/>
  <c r="O700" i="1"/>
  <c r="Q700" i="1"/>
  <c r="P700" i="1"/>
  <c r="O78" i="1"/>
  <c r="P78" i="1"/>
  <c r="Q78" i="1"/>
  <c r="O508" i="1"/>
  <c r="Q508" i="1"/>
  <c r="P508" i="1"/>
  <c r="Q780" i="1"/>
  <c r="O780" i="1"/>
  <c r="P780" i="1"/>
  <c r="O549" i="1"/>
  <c r="Q549" i="1"/>
  <c r="P549" i="1"/>
  <c r="O1196" i="1"/>
  <c r="P1196" i="1"/>
  <c r="Q1196" i="1"/>
  <c r="O87" i="1"/>
  <c r="P87" i="1"/>
  <c r="Q87" i="1"/>
  <c r="O307" i="1"/>
  <c r="P307" i="1"/>
  <c r="Q307" i="1"/>
  <c r="O336" i="1"/>
  <c r="Q336" i="1"/>
  <c r="P336" i="1"/>
  <c r="O1194" i="1"/>
  <c r="P1194" i="1"/>
  <c r="Q1194" i="1"/>
  <c r="O184" i="1"/>
  <c r="P184" i="1"/>
  <c r="Q184" i="1"/>
  <c r="O190" i="1"/>
  <c r="P190" i="1"/>
  <c r="Q190" i="1"/>
  <c r="O518" i="1"/>
  <c r="P518" i="1"/>
  <c r="Q518" i="1"/>
  <c r="O686" i="1"/>
  <c r="P686" i="1"/>
  <c r="Q686" i="1"/>
  <c r="O1186" i="1"/>
  <c r="P1186" i="1"/>
  <c r="Q1186" i="1"/>
  <c r="O1089" i="1"/>
  <c r="P1089" i="1"/>
  <c r="Q1089" i="1"/>
  <c r="O623" i="1"/>
  <c r="P623" i="1"/>
  <c r="Q623" i="1"/>
  <c r="O56" i="1"/>
  <c r="P56" i="1"/>
  <c r="Q56" i="1"/>
  <c r="O984" i="1"/>
  <c r="Q984" i="1"/>
  <c r="P984" i="1"/>
  <c r="O1031" i="1"/>
  <c r="P1031" i="1"/>
  <c r="Q1031" i="1"/>
  <c r="O810" i="1"/>
  <c r="P810" i="1"/>
  <c r="Q810" i="1"/>
  <c r="P1147" i="1"/>
  <c r="O1147" i="1"/>
  <c r="Q1147" i="1"/>
  <c r="O326" i="1"/>
  <c r="P326" i="1"/>
  <c r="Q326" i="1"/>
  <c r="P143" i="1"/>
  <c r="Q143" i="1"/>
  <c r="O143" i="1"/>
  <c r="O555" i="1"/>
  <c r="Q555" i="1"/>
  <c r="P555" i="1"/>
  <c r="O912" i="1"/>
  <c r="P912" i="1"/>
  <c r="Q912" i="1"/>
  <c r="O1267" i="1"/>
  <c r="P1267" i="1"/>
  <c r="Q1267" i="1"/>
  <c r="O454" i="1"/>
  <c r="P454" i="1"/>
  <c r="Q454" i="1"/>
  <c r="O189" i="1"/>
  <c r="Q189" i="1"/>
  <c r="P189" i="1"/>
  <c r="O225" i="1"/>
  <c r="Q225" i="1"/>
  <c r="P225" i="1"/>
  <c r="O709" i="1"/>
  <c r="P709" i="1"/>
  <c r="Q709" i="1"/>
  <c r="O37" i="1"/>
  <c r="P37" i="1"/>
  <c r="Q37" i="1"/>
  <c r="O132" i="1"/>
  <c r="P132" i="1"/>
  <c r="Q132" i="1"/>
  <c r="O720" i="1"/>
  <c r="Q720" i="1"/>
  <c r="P720" i="1"/>
  <c r="O1255" i="1"/>
  <c r="P1255" i="1"/>
  <c r="Q1255" i="1"/>
  <c r="O330" i="1"/>
  <c r="P330" i="1"/>
  <c r="Q330" i="1"/>
  <c r="O564" i="1"/>
  <c r="P564" i="1"/>
  <c r="Q564" i="1"/>
  <c r="O600" i="1"/>
  <c r="Q600" i="1"/>
  <c r="P600" i="1"/>
  <c r="O226" i="1"/>
  <c r="P226" i="1"/>
  <c r="Q226" i="1"/>
  <c r="O1025" i="1"/>
  <c r="P1025" i="1"/>
  <c r="Q1025" i="1"/>
  <c r="O755" i="1"/>
  <c r="P755" i="1"/>
  <c r="Q755" i="1"/>
  <c r="O1205" i="1"/>
  <c r="P1205" i="1"/>
  <c r="Q1205" i="1"/>
  <c r="O404" i="1"/>
  <c r="Q404" i="1"/>
  <c r="P404" i="1"/>
  <c r="O368" i="1"/>
  <c r="Q368" i="1"/>
  <c r="P368" i="1"/>
  <c r="O948" i="1"/>
  <c r="Q948" i="1"/>
  <c r="P948" i="1"/>
  <c r="O1189" i="1"/>
  <c r="P1189" i="1"/>
  <c r="Q1189" i="1"/>
  <c r="P251" i="1"/>
  <c r="Q251" i="1"/>
  <c r="O251" i="1"/>
  <c r="O863" i="1"/>
  <c r="P863" i="1"/>
  <c r="Q863" i="1"/>
  <c r="P139" i="1"/>
  <c r="Q139" i="1"/>
  <c r="O139" i="1"/>
  <c r="O816" i="1"/>
  <c r="P816" i="1"/>
  <c r="Q816" i="1"/>
  <c r="O799" i="1"/>
  <c r="P799" i="1"/>
  <c r="Q799" i="1"/>
  <c r="O257" i="1"/>
  <c r="Q257" i="1"/>
  <c r="P257" i="1"/>
  <c r="O86" i="1"/>
  <c r="P86" i="1"/>
  <c r="Q86" i="1"/>
  <c r="O423" i="1"/>
  <c r="P423" i="1"/>
  <c r="Q423" i="1"/>
  <c r="O580" i="1"/>
  <c r="Q580" i="1"/>
  <c r="P580" i="1"/>
  <c r="O595" i="1"/>
  <c r="P595" i="1"/>
  <c r="Q595" i="1"/>
  <c r="O848" i="1"/>
  <c r="P848" i="1"/>
  <c r="Q848" i="1"/>
  <c r="O1258" i="1"/>
  <c r="P1258" i="1"/>
  <c r="Q1258" i="1"/>
  <c r="O900" i="1"/>
  <c r="P900" i="1"/>
  <c r="Q900" i="1"/>
  <c r="O1160" i="1"/>
  <c r="P1160" i="1"/>
  <c r="Q1160" i="1"/>
  <c r="O830" i="1"/>
  <c r="P830" i="1"/>
  <c r="Q830" i="1"/>
  <c r="O1053" i="1"/>
  <c r="P1053" i="1"/>
  <c r="Q1053" i="1"/>
  <c r="O1155" i="1"/>
  <c r="P1155" i="1"/>
  <c r="Q1155" i="1"/>
  <c r="O614" i="1"/>
  <c r="P614" i="1"/>
  <c r="Q614" i="1"/>
  <c r="O603" i="1"/>
  <c r="P603" i="1"/>
  <c r="Q603" i="1"/>
  <c r="O338" i="1"/>
  <c r="P338" i="1"/>
  <c r="Q338" i="1"/>
  <c r="O1033" i="1"/>
  <c r="P1033" i="1"/>
  <c r="Q1033" i="1"/>
  <c r="O635" i="1"/>
  <c r="P635" i="1"/>
  <c r="Q635" i="1"/>
  <c r="O325" i="1"/>
  <c r="P325" i="1"/>
  <c r="Q325" i="1"/>
  <c r="O648" i="1"/>
  <c r="Q648" i="1"/>
  <c r="P648" i="1"/>
  <c r="O142" i="1"/>
  <c r="P142" i="1"/>
  <c r="Q142" i="1"/>
  <c r="P1139" i="1"/>
  <c r="O1139" i="1"/>
  <c r="Q1139" i="1"/>
  <c r="O31" i="1"/>
  <c r="P31" i="1"/>
  <c r="Q31" i="1"/>
  <c r="O615" i="1"/>
  <c r="P615" i="1"/>
  <c r="Q615" i="1"/>
  <c r="O1252" i="1"/>
  <c r="P1252" i="1"/>
  <c r="Q1252" i="1"/>
  <c r="O877" i="1"/>
  <c r="P877" i="1"/>
  <c r="Q877" i="1"/>
  <c r="O1074" i="1"/>
  <c r="P1074" i="1"/>
  <c r="Q1074" i="1"/>
  <c r="O929" i="1"/>
  <c r="P929" i="1"/>
  <c r="Q929" i="1"/>
  <c r="Q776" i="1"/>
  <c r="O776" i="1"/>
  <c r="P776" i="1"/>
  <c r="O395" i="1"/>
  <c r="P395" i="1"/>
  <c r="Q395" i="1"/>
  <c r="O360" i="1"/>
  <c r="Q360" i="1"/>
  <c r="P360" i="1"/>
  <c r="O1221" i="1"/>
  <c r="P1221" i="1"/>
  <c r="Q1221" i="1"/>
  <c r="O1098" i="1"/>
  <c r="P1098" i="1"/>
  <c r="Q1098" i="1"/>
  <c r="O487" i="1"/>
  <c r="P487" i="1"/>
  <c r="Q487" i="1"/>
  <c r="O278" i="1"/>
  <c r="P278" i="1"/>
  <c r="Q278" i="1"/>
  <c r="O938" i="1"/>
  <c r="P938" i="1"/>
  <c r="Q938" i="1"/>
  <c r="P203" i="1"/>
  <c r="Q203" i="1"/>
  <c r="O203" i="1"/>
  <c r="O32" i="1"/>
  <c r="P32" i="1"/>
  <c r="Q32" i="1"/>
  <c r="O1030" i="1"/>
  <c r="P1030" i="1"/>
  <c r="Q1030" i="1"/>
  <c r="O283" i="1"/>
  <c r="P283" i="1"/>
  <c r="Q283" i="1"/>
  <c r="O788" i="1"/>
  <c r="P788" i="1"/>
  <c r="Q788" i="1"/>
  <c r="O950" i="1"/>
  <c r="P950" i="1"/>
  <c r="Q950" i="1"/>
  <c r="P256" i="1"/>
  <c r="Q256" i="1"/>
  <c r="O256" i="1"/>
  <c r="O461" i="1"/>
  <c r="P461" i="1"/>
  <c r="Q461" i="1"/>
  <c r="O859" i="1"/>
  <c r="P859" i="1"/>
  <c r="Q859" i="1"/>
  <c r="O556" i="1"/>
  <c r="P556" i="1"/>
  <c r="Q556" i="1"/>
  <c r="O221" i="1"/>
  <c r="Q221" i="1"/>
  <c r="P221" i="1"/>
  <c r="O416" i="1"/>
  <c r="Q416" i="1"/>
  <c r="P416" i="1"/>
  <c r="O39" i="1"/>
  <c r="P39" i="1"/>
  <c r="Q39" i="1"/>
  <c r="O383" i="1"/>
  <c r="P383" i="1"/>
  <c r="Q383" i="1"/>
  <c r="O467" i="1"/>
  <c r="P467" i="1"/>
  <c r="Q467" i="1"/>
  <c r="O1018" i="1"/>
  <c r="P1018" i="1"/>
  <c r="Q1018" i="1"/>
  <c r="O134" i="1"/>
  <c r="P134" i="1"/>
  <c r="Q134" i="1"/>
  <c r="O1216" i="1"/>
  <c r="P1216" i="1"/>
  <c r="Q1216" i="1"/>
  <c r="O770" i="1"/>
  <c r="P770" i="1"/>
  <c r="Q770" i="1"/>
  <c r="P865" i="1"/>
  <c r="O865" i="1"/>
  <c r="Q865" i="1"/>
  <c r="P1141" i="1"/>
  <c r="O1141" i="1"/>
  <c r="Q1141" i="1"/>
  <c r="P264" i="1"/>
  <c r="Q264" i="1"/>
  <c r="O264" i="1"/>
  <c r="P308" i="1"/>
  <c r="O308" i="1"/>
  <c r="Q308" i="1"/>
  <c r="O342" i="1"/>
  <c r="P342" i="1"/>
  <c r="Q342" i="1"/>
  <c r="O602" i="1"/>
  <c r="P602" i="1"/>
  <c r="Q602" i="1"/>
  <c r="P1133" i="1"/>
  <c r="O1133" i="1"/>
  <c r="Q1133" i="1"/>
  <c r="O482" i="1"/>
  <c r="P482" i="1"/>
  <c r="Q482" i="1"/>
  <c r="P11" i="1"/>
  <c r="Q11" i="1"/>
  <c r="O1015" i="1"/>
  <c r="P1015" i="1"/>
  <c r="Q1015" i="1"/>
  <c r="O1055" i="1"/>
  <c r="P1055" i="1"/>
  <c r="Q1055" i="1"/>
  <c r="O1023" i="1"/>
  <c r="P1023" i="1"/>
  <c r="Q1023" i="1"/>
  <c r="O426" i="1"/>
  <c r="P426" i="1"/>
  <c r="Q426" i="1"/>
  <c r="O641" i="1"/>
  <c r="P641" i="1"/>
  <c r="Q641" i="1"/>
  <c r="O1140" i="1"/>
  <c r="P1140" i="1"/>
  <c r="Q1140" i="1"/>
  <c r="P500" i="1"/>
  <c r="Q500" i="1"/>
  <c r="O500" i="1"/>
  <c r="O867" i="1"/>
  <c r="P867" i="1"/>
  <c r="Q867" i="1"/>
  <c r="O297" i="1"/>
  <c r="Q297" i="1"/>
  <c r="P297" i="1"/>
  <c r="O1117" i="1"/>
  <c r="P1117" i="1"/>
  <c r="Q1117" i="1"/>
  <c r="O1038" i="1"/>
  <c r="P1038" i="1"/>
  <c r="Q1038" i="1"/>
  <c r="Q772" i="1"/>
  <c r="O772" i="1"/>
  <c r="P772" i="1"/>
  <c r="O491" i="1"/>
  <c r="P491" i="1"/>
  <c r="Q491" i="1"/>
  <c r="P268" i="1"/>
  <c r="Q268" i="1"/>
  <c r="O268" i="1"/>
  <c r="O765" i="1"/>
  <c r="P765" i="1"/>
  <c r="Q765" i="1"/>
  <c r="O402" i="1"/>
  <c r="P402" i="1"/>
  <c r="Q402" i="1"/>
  <c r="O620" i="1"/>
  <c r="Q620" i="1"/>
  <c r="P620" i="1"/>
  <c r="O935" i="1"/>
  <c r="P935" i="1"/>
  <c r="Q935" i="1"/>
  <c r="O1169" i="1"/>
  <c r="P1169" i="1"/>
  <c r="Q1169" i="1"/>
  <c r="O945" i="1"/>
  <c r="P945" i="1"/>
  <c r="Q945" i="1"/>
  <c r="O610" i="1"/>
  <c r="P610" i="1"/>
  <c r="Q610" i="1"/>
  <c r="P1143" i="1"/>
  <c r="O1143" i="1"/>
  <c r="Q1143" i="1"/>
  <c r="O479" i="1"/>
  <c r="P479" i="1"/>
  <c r="Q479" i="1"/>
  <c r="O285" i="1"/>
  <c r="Q285" i="1"/>
  <c r="P285" i="1"/>
  <c r="O478" i="1"/>
  <c r="P478" i="1"/>
  <c r="Q478" i="1"/>
  <c r="O887" i="1"/>
  <c r="P887" i="1"/>
  <c r="Q887" i="1"/>
  <c r="O552" i="1"/>
  <c r="P552" i="1"/>
  <c r="Q552" i="1"/>
  <c r="O1056" i="1"/>
  <c r="Q1056" i="1"/>
  <c r="P1056" i="1"/>
  <c r="O485" i="1"/>
  <c r="P485" i="1"/>
  <c r="Q485" i="1"/>
  <c r="O647" i="1"/>
  <c r="P647" i="1"/>
  <c r="Q647" i="1"/>
  <c r="Q572" i="1"/>
  <c r="P572" i="1"/>
  <c r="O572" i="1"/>
  <c r="O126" i="1"/>
  <c r="P126" i="1"/>
  <c r="Q126" i="1"/>
  <c r="O474" i="1"/>
  <c r="P474" i="1"/>
  <c r="Q474" i="1"/>
  <c r="O744" i="1"/>
  <c r="Q744" i="1"/>
  <c r="P744" i="1"/>
  <c r="O878" i="1"/>
  <c r="Q878" i="1"/>
  <c r="P878" i="1"/>
  <c r="O658" i="1"/>
  <c r="P658" i="1"/>
  <c r="Q658" i="1"/>
  <c r="O606" i="1"/>
  <c r="P606" i="1"/>
  <c r="Q606" i="1"/>
  <c r="O372" i="1"/>
  <c r="Q372" i="1"/>
  <c r="P372" i="1"/>
  <c r="O1158" i="1"/>
  <c r="P1158" i="1"/>
  <c r="Q1158" i="1"/>
  <c r="O1021" i="1"/>
  <c r="P1021" i="1"/>
  <c r="Q1021" i="1"/>
  <c r="O868" i="1"/>
  <c r="P868" i="1"/>
  <c r="Q868" i="1"/>
  <c r="O351" i="1"/>
  <c r="P351" i="1"/>
  <c r="Q351" i="1"/>
  <c r="O725" i="1"/>
  <c r="P725" i="1"/>
  <c r="Q725" i="1"/>
  <c r="O631" i="1"/>
  <c r="P631" i="1"/>
  <c r="Q631" i="1"/>
  <c r="O710" i="1"/>
  <c r="P710" i="1"/>
  <c r="Q710" i="1"/>
  <c r="O645" i="1"/>
  <c r="P645" i="1"/>
  <c r="Q645" i="1"/>
  <c r="O692" i="1"/>
  <c r="Q692" i="1"/>
  <c r="P692" i="1"/>
  <c r="P167" i="1"/>
  <c r="Q167" i="1"/>
  <c r="O167" i="1"/>
  <c r="O63" i="1"/>
  <c r="P63" i="1"/>
  <c r="Q63" i="1"/>
  <c r="P560" i="1"/>
  <c r="Q560" i="1"/>
  <c r="O560" i="1"/>
  <c r="Q1076" i="1"/>
  <c r="O1076" i="1"/>
  <c r="P1076" i="1"/>
  <c r="O734" i="1"/>
  <c r="P734" i="1"/>
  <c r="Q734" i="1"/>
  <c r="O841" i="1"/>
  <c r="Q841" i="1"/>
  <c r="P841" i="1"/>
  <c r="O314" i="1"/>
  <c r="P314" i="1"/>
  <c r="Q314" i="1"/>
  <c r="O140" i="1"/>
  <c r="P140" i="1"/>
  <c r="Q140" i="1"/>
  <c r="O303" i="1"/>
  <c r="P303" i="1"/>
  <c r="Q303" i="1"/>
  <c r="O1184" i="1"/>
  <c r="P1184" i="1"/>
  <c r="Q1184" i="1"/>
  <c r="O103" i="1"/>
  <c r="P103" i="1"/>
  <c r="Q103" i="1"/>
  <c r="P123" i="1"/>
  <c r="Q123" i="1"/>
  <c r="O123" i="1"/>
  <c r="O1241" i="1"/>
  <c r="P1241" i="1"/>
  <c r="Q1241" i="1"/>
  <c r="P216" i="1"/>
  <c r="Q216" i="1"/>
  <c r="O216" i="1"/>
  <c r="P195" i="1"/>
  <c r="Q195" i="1"/>
  <c r="O195" i="1"/>
  <c r="O477" i="1"/>
  <c r="P477" i="1"/>
  <c r="Q477" i="1"/>
  <c r="P228" i="1"/>
  <c r="Q228" i="1"/>
  <c r="O228" i="1"/>
  <c r="O69" i="1"/>
  <c r="P69" i="1"/>
  <c r="Q69" i="1"/>
  <c r="O486" i="1"/>
  <c r="P486" i="1"/>
  <c r="Q486" i="1"/>
  <c r="O1066" i="1"/>
  <c r="P1066" i="1"/>
  <c r="Q1066" i="1"/>
  <c r="O699" i="1"/>
  <c r="P699" i="1"/>
  <c r="Q699" i="1"/>
  <c r="O975" i="1"/>
  <c r="P975" i="1"/>
  <c r="Q975" i="1"/>
  <c r="O827" i="1"/>
  <c r="P827" i="1"/>
  <c r="Q827" i="1"/>
  <c r="P284" i="1"/>
  <c r="Q284" i="1"/>
  <c r="O284" i="1"/>
  <c r="O438" i="1"/>
  <c r="P438" i="1"/>
  <c r="Q438" i="1"/>
  <c r="O205" i="1"/>
  <c r="Q205" i="1"/>
  <c r="P205" i="1"/>
  <c r="O1260" i="1"/>
  <c r="P1260" i="1"/>
  <c r="Q1260" i="1"/>
  <c r="O914" i="1"/>
  <c r="P914" i="1"/>
  <c r="Q914" i="1"/>
  <c r="O446" i="1"/>
  <c r="P446" i="1"/>
  <c r="Q446" i="1"/>
  <c r="O388" i="1"/>
  <c r="Q388" i="1"/>
  <c r="P388" i="1"/>
  <c r="O910" i="1"/>
  <c r="Q910" i="1"/>
  <c r="P910" i="1"/>
  <c r="O669" i="1"/>
  <c r="P669" i="1"/>
  <c r="Q669" i="1"/>
  <c r="O121" i="1"/>
  <c r="P121" i="1"/>
  <c r="Q121" i="1"/>
  <c r="O403" i="1"/>
  <c r="P403" i="1"/>
  <c r="Q403" i="1"/>
  <c r="O559" i="1"/>
  <c r="Q559" i="1"/>
  <c r="P559" i="1"/>
  <c r="O1161" i="1"/>
  <c r="P1161" i="1"/>
  <c r="Q1161" i="1"/>
  <c r="O821" i="1"/>
  <c r="Q821" i="1"/>
  <c r="P821" i="1"/>
  <c r="O874" i="1"/>
  <c r="P874" i="1"/>
  <c r="Q874" i="1"/>
  <c r="Q1096" i="1"/>
  <c r="O1096" i="1"/>
  <c r="P1096" i="1"/>
  <c r="O763" i="1"/>
  <c r="P763" i="1"/>
  <c r="Q763" i="1"/>
  <c r="O520" i="1"/>
  <c r="P520" i="1"/>
  <c r="Q520" i="1"/>
  <c r="O129" i="1"/>
  <c r="P129" i="1"/>
  <c r="Q129" i="1"/>
  <c r="O1020" i="1"/>
  <c r="Q1020" i="1"/>
  <c r="P1020" i="1"/>
  <c r="O856" i="1"/>
  <c r="P856" i="1"/>
  <c r="Q856" i="1"/>
  <c r="O1245" i="1"/>
  <c r="P1245" i="1"/>
  <c r="Q1245" i="1"/>
  <c r="O525" i="1"/>
  <c r="P525" i="1"/>
  <c r="Q525" i="1"/>
  <c r="O1051" i="1"/>
  <c r="P1051" i="1"/>
  <c r="Q1051" i="1"/>
  <c r="O1238" i="1"/>
  <c r="P1238" i="1"/>
  <c r="Q1238" i="1"/>
  <c r="O1022" i="1"/>
  <c r="P1022" i="1"/>
  <c r="Q1022" i="1"/>
  <c r="O391" i="1"/>
  <c r="P391" i="1"/>
  <c r="Q391" i="1"/>
  <c r="O168" i="1"/>
  <c r="P168" i="1"/>
  <c r="Q168" i="1"/>
  <c r="P1115" i="1"/>
  <c r="O1115" i="1"/>
  <c r="Q1115" i="1"/>
  <c r="P312" i="1"/>
  <c r="O312" i="1"/>
  <c r="Q312" i="1"/>
  <c r="P279" i="1"/>
  <c r="O279" i="1"/>
  <c r="Q279" i="1"/>
  <c r="O333" i="1"/>
  <c r="P333" i="1"/>
  <c r="Q333" i="1"/>
  <c r="O246" i="1"/>
  <c r="P246" i="1"/>
  <c r="Q246" i="1"/>
  <c r="O128" i="1"/>
  <c r="P128" i="1"/>
  <c r="Q128" i="1"/>
  <c r="O570" i="1"/>
  <c r="Q570" i="1"/>
  <c r="P570" i="1"/>
  <c r="P159" i="1"/>
  <c r="Q159" i="1"/>
  <c r="O159" i="1"/>
  <c r="O694" i="1"/>
  <c r="P694" i="1"/>
  <c r="Q694" i="1"/>
  <c r="O386" i="1"/>
  <c r="P386" i="1"/>
  <c r="Q386" i="1"/>
  <c r="O696" i="1"/>
  <c r="Q696" i="1"/>
  <c r="P696" i="1"/>
  <c r="O899" i="1"/>
  <c r="P899" i="1"/>
  <c r="Q899" i="1"/>
  <c r="O319" i="1"/>
  <c r="P319" i="1"/>
  <c r="Q319" i="1"/>
  <c r="O732" i="1"/>
  <c r="Q732" i="1"/>
  <c r="P732" i="1"/>
  <c r="O750" i="1"/>
  <c r="P750" i="1"/>
  <c r="Q750" i="1"/>
  <c r="O497" i="1"/>
  <c r="P497" i="1"/>
  <c r="Q497" i="1"/>
  <c r="O898" i="1"/>
  <c r="P898" i="1"/>
  <c r="Q898" i="1"/>
  <c r="O114" i="1"/>
  <c r="P114" i="1"/>
  <c r="Q114" i="1"/>
  <c r="O1003" i="1"/>
  <c r="P1003" i="1"/>
  <c r="Q1003" i="1"/>
  <c r="O1007" i="1"/>
  <c r="P1007" i="1"/>
  <c r="Q1007" i="1"/>
  <c r="O498" i="1"/>
  <c r="P498" i="1"/>
  <c r="Q498" i="1"/>
  <c r="O431" i="1"/>
  <c r="P431" i="1"/>
  <c r="Q431" i="1"/>
  <c r="O835" i="1"/>
  <c r="P835" i="1"/>
  <c r="Q835" i="1"/>
  <c r="O758" i="1"/>
  <c r="P758" i="1"/>
  <c r="Q758" i="1"/>
  <c r="O469" i="1"/>
  <c r="P469" i="1"/>
  <c r="Q469" i="1"/>
  <c r="O824" i="1"/>
  <c r="P824" i="1"/>
  <c r="Q824" i="1"/>
  <c r="O757" i="1"/>
  <c r="P757" i="1"/>
  <c r="Q757" i="1"/>
  <c r="O889" i="1"/>
  <c r="P889" i="1"/>
  <c r="Q889" i="1"/>
  <c r="O807" i="1"/>
  <c r="P807" i="1"/>
  <c r="Q807" i="1"/>
  <c r="O427" i="1"/>
  <c r="P427" i="1"/>
  <c r="Q427" i="1"/>
  <c r="O55" i="1"/>
  <c r="P55" i="1"/>
  <c r="Q55" i="1"/>
  <c r="Q760" i="1"/>
  <c r="O760" i="1"/>
  <c r="P760" i="1"/>
  <c r="O447" i="1"/>
  <c r="P447" i="1"/>
  <c r="Q447" i="1"/>
  <c r="O714" i="1"/>
  <c r="P714" i="1"/>
  <c r="Q714" i="1"/>
  <c r="O691" i="1"/>
  <c r="P691" i="1"/>
  <c r="Q691" i="1"/>
  <c r="O1000" i="1"/>
  <c r="Q1000" i="1"/>
  <c r="P1000" i="1"/>
  <c r="O659" i="1"/>
  <c r="P659" i="1"/>
  <c r="Q659" i="1"/>
  <c r="P234" i="1"/>
  <c r="Q234" i="1"/>
  <c r="O234" i="1"/>
  <c r="Q305" i="1"/>
  <c r="O305" i="1"/>
  <c r="P305" i="1"/>
  <c r="O1078" i="1"/>
  <c r="P1078" i="1"/>
  <c r="Q1078" i="1"/>
  <c r="O1048" i="1"/>
  <c r="Q1048" i="1"/>
  <c r="P1048" i="1"/>
  <c r="O590" i="1"/>
  <c r="P590" i="1"/>
  <c r="Q590" i="1"/>
  <c r="O1268" i="1"/>
  <c r="P1268" i="1"/>
  <c r="Q1268" i="1"/>
  <c r="O951" i="1"/>
  <c r="P951" i="1"/>
  <c r="Q951" i="1"/>
  <c r="O1082" i="1"/>
  <c r="P1082" i="1"/>
  <c r="Q1082" i="1"/>
  <c r="O994" i="1"/>
  <c r="P994" i="1"/>
  <c r="Q994" i="1"/>
  <c r="O95" i="1"/>
  <c r="P95" i="1"/>
  <c r="Q95" i="1"/>
  <c r="O578" i="1"/>
  <c r="P578" i="1"/>
  <c r="Q578" i="1"/>
  <c r="O567" i="1"/>
  <c r="Q567" i="1"/>
  <c r="P567" i="1"/>
  <c r="O978" i="1"/>
  <c r="P978" i="1"/>
  <c r="Q978" i="1"/>
  <c r="O10" i="1"/>
  <c r="P10" i="1"/>
  <c r="Q10" i="1"/>
  <c r="O702" i="1"/>
  <c r="P702" i="1"/>
  <c r="Q702" i="1"/>
  <c r="O569" i="1"/>
  <c r="P569" i="1"/>
  <c r="Q569" i="1"/>
  <c r="O640" i="1"/>
  <c r="Q640" i="1"/>
  <c r="P640" i="1"/>
  <c r="O310" i="1"/>
  <c r="P310" i="1"/>
  <c r="Q310" i="1"/>
  <c r="O496" i="1"/>
  <c r="P496" i="1"/>
  <c r="Q496" i="1"/>
  <c r="O54" i="1"/>
  <c r="P54" i="1"/>
  <c r="Q54" i="1"/>
  <c r="O1211" i="1"/>
  <c r="P1211" i="1"/>
  <c r="Q1211" i="1"/>
  <c r="O881" i="1"/>
  <c r="P881" i="1"/>
  <c r="Q881" i="1"/>
  <c r="O924" i="1"/>
  <c r="P924" i="1"/>
  <c r="Q924" i="1"/>
  <c r="O573" i="1"/>
  <c r="P573" i="1"/>
  <c r="Q573" i="1"/>
  <c r="O1102" i="1"/>
  <c r="P1102" i="1"/>
  <c r="Q1102" i="1"/>
  <c r="P1135" i="1"/>
  <c r="O1135" i="1"/>
  <c r="Q1135" i="1"/>
  <c r="O723" i="1"/>
  <c r="P723" i="1"/>
  <c r="Q723" i="1"/>
  <c r="O40" i="1"/>
  <c r="P40" i="1"/>
  <c r="Q40" i="1"/>
  <c r="O185" i="1"/>
  <c r="Q185" i="1"/>
  <c r="P185" i="1"/>
  <c r="O1204" i="1"/>
  <c r="P1204" i="1"/>
  <c r="Q1204" i="1"/>
  <c r="O652" i="1"/>
  <c r="Q652" i="1"/>
  <c r="P652" i="1"/>
  <c r="O1167" i="1"/>
  <c r="P1167" i="1"/>
  <c r="Q1167" i="1"/>
  <c r="O1236" i="1"/>
  <c r="P1236" i="1"/>
  <c r="Q1236" i="1"/>
  <c r="O111" i="1"/>
  <c r="P111" i="1"/>
  <c r="Q111" i="1"/>
  <c r="O542" i="1"/>
  <c r="P542" i="1"/>
  <c r="Q542" i="1"/>
  <c r="O1050" i="1"/>
  <c r="P1050" i="1"/>
  <c r="Q1050" i="1"/>
  <c r="O436" i="1"/>
  <c r="Q436" i="1"/>
  <c r="P436" i="1"/>
  <c r="O695" i="1"/>
  <c r="P695" i="1"/>
  <c r="Q695" i="1"/>
  <c r="O973" i="1"/>
  <c r="P973" i="1"/>
  <c r="Q973" i="1"/>
  <c r="P191" i="1"/>
  <c r="Q191" i="1"/>
  <c r="O191" i="1"/>
  <c r="O956" i="1"/>
  <c r="Q956" i="1"/>
  <c r="P956" i="1"/>
  <c r="O253" i="1"/>
  <c r="Q253" i="1"/>
  <c r="P253" i="1"/>
  <c r="O911" i="1"/>
  <c r="P911" i="1"/>
  <c r="Q911" i="1"/>
  <c r="O443" i="1"/>
  <c r="P443" i="1"/>
  <c r="Q443" i="1"/>
  <c r="O1239" i="1"/>
  <c r="P1239" i="1"/>
  <c r="Q1239" i="1"/>
  <c r="O1035" i="1"/>
  <c r="P1035" i="1"/>
  <c r="Q1035" i="1"/>
  <c r="P296" i="1"/>
  <c r="Q296" i="1"/>
  <c r="O296" i="1"/>
  <c r="P1145" i="1"/>
  <c r="O1145" i="1"/>
  <c r="Q1145" i="1"/>
  <c r="O33" i="1"/>
  <c r="P33" i="1"/>
  <c r="Q33" i="1"/>
  <c r="O574" i="1"/>
  <c r="P574" i="1"/>
  <c r="Q574" i="1"/>
  <c r="O539" i="1"/>
  <c r="P539" i="1"/>
  <c r="Q539" i="1"/>
  <c r="O45" i="1"/>
  <c r="P45" i="1"/>
  <c r="Q45" i="1"/>
  <c r="O162" i="1"/>
  <c r="P162" i="1"/>
  <c r="Q162" i="1"/>
  <c r="O668" i="1"/>
  <c r="Q668" i="1"/>
  <c r="P668" i="1"/>
  <c r="O492" i="1"/>
  <c r="P492" i="1"/>
  <c r="Q492" i="1"/>
  <c r="O1163" i="1"/>
  <c r="P1163" i="1"/>
  <c r="Q1163" i="1"/>
  <c r="O1042" i="1"/>
  <c r="P1042" i="1"/>
  <c r="Q1042" i="1"/>
  <c r="O1081" i="1"/>
  <c r="P1081" i="1"/>
  <c r="Q1081" i="1"/>
  <c r="O347" i="1"/>
  <c r="P347" i="1"/>
  <c r="Q347" i="1"/>
  <c r="O698" i="1"/>
  <c r="P698" i="1"/>
  <c r="Q698" i="1"/>
  <c r="O628" i="1"/>
  <c r="Q628" i="1"/>
  <c r="P628" i="1"/>
  <c r="O517" i="1"/>
  <c r="P517" i="1"/>
  <c r="Q517" i="1"/>
  <c r="O812" i="1"/>
  <c r="P812" i="1"/>
  <c r="Q812" i="1"/>
  <c r="O424" i="1"/>
  <c r="Q424" i="1"/>
  <c r="P424" i="1"/>
  <c r="O1116" i="1"/>
  <c r="P1116" i="1"/>
  <c r="Q1116" i="1"/>
  <c r="O34" i="1"/>
  <c r="P34" i="1"/>
  <c r="Q34" i="1"/>
  <c r="O1121" i="1"/>
  <c r="P1121" i="1"/>
  <c r="Q1121" i="1"/>
  <c r="O601" i="1"/>
  <c r="P601" i="1"/>
  <c r="Q601" i="1"/>
  <c r="O701" i="1"/>
  <c r="P701" i="1"/>
  <c r="Q701" i="1"/>
  <c r="P208" i="1"/>
  <c r="Q208" i="1"/>
  <c r="O208" i="1"/>
  <c r="O998" i="1"/>
  <c r="P998" i="1"/>
  <c r="Q998" i="1"/>
  <c r="O839" i="1"/>
  <c r="P839" i="1"/>
  <c r="Q839" i="1"/>
  <c r="O1002" i="1"/>
  <c r="P1002" i="1"/>
  <c r="Q1002" i="1"/>
  <c r="P1112" i="1"/>
  <c r="Q1112" i="1"/>
  <c r="O1112" i="1"/>
  <c r="P286" i="1"/>
  <c r="Q286" i="1"/>
  <c r="O286" i="1"/>
  <c r="O617" i="1"/>
  <c r="P617" i="1"/>
  <c r="Q617" i="1"/>
  <c r="O1057" i="1"/>
  <c r="P1057" i="1"/>
  <c r="Q1057" i="1"/>
  <c r="O649" i="1"/>
  <c r="P649" i="1"/>
  <c r="Q649" i="1"/>
  <c r="O1180" i="1"/>
  <c r="P1180" i="1"/>
  <c r="Q1180" i="1"/>
  <c r="O804" i="1"/>
  <c r="P804" i="1"/>
  <c r="Q804" i="1"/>
  <c r="O611" i="1"/>
  <c r="P611" i="1"/>
  <c r="Q611" i="1"/>
  <c r="O434" i="1"/>
  <c r="P434" i="1"/>
  <c r="Q434" i="1"/>
  <c r="Q1062" i="1"/>
  <c r="O1062" i="1"/>
  <c r="P1062" i="1"/>
  <c r="O381" i="1"/>
  <c r="P381" i="1"/>
  <c r="Q381" i="1"/>
  <c r="O1262" i="1"/>
  <c r="P1262" i="1"/>
  <c r="Q1262" i="1"/>
  <c r="O1263" i="1"/>
  <c r="P1263" i="1"/>
  <c r="Q1263" i="1"/>
  <c r="O571" i="1"/>
  <c r="Q571" i="1"/>
  <c r="P571" i="1"/>
  <c r="O344" i="1"/>
  <c r="Q344" i="1"/>
  <c r="P344" i="1"/>
  <c r="O818" i="1"/>
  <c r="P818" i="1"/>
  <c r="Q818" i="1"/>
  <c r="O1233" i="1"/>
  <c r="P1233" i="1"/>
  <c r="Q1233" i="1"/>
  <c r="O499" i="1"/>
  <c r="P499" i="1"/>
  <c r="Q499" i="1"/>
  <c r="O670" i="1"/>
  <c r="P670" i="1"/>
  <c r="Q670" i="1"/>
  <c r="O204" i="1"/>
  <c r="P204" i="1"/>
  <c r="Q204" i="1"/>
  <c r="Q1136" i="1"/>
  <c r="O1136" i="1"/>
  <c r="P1136" i="1"/>
  <c r="O537" i="1"/>
  <c r="P537" i="1"/>
  <c r="Q537" i="1"/>
  <c r="O546" i="1"/>
  <c r="Q546" i="1"/>
  <c r="P546" i="1"/>
  <c r="O667" i="1"/>
  <c r="P667" i="1"/>
  <c r="Q667" i="1"/>
  <c r="O706" i="1"/>
  <c r="P706" i="1"/>
  <c r="Q706" i="1"/>
  <c r="O1113" i="1"/>
  <c r="P1113" i="1"/>
  <c r="Q1113" i="1"/>
  <c r="O58" i="1"/>
  <c r="P58" i="1"/>
  <c r="Q58" i="1"/>
  <c r="O415" i="1"/>
  <c r="P415" i="1"/>
  <c r="Q415" i="1"/>
  <c r="O954" i="1"/>
  <c r="P954" i="1"/>
  <c r="Q954" i="1"/>
  <c r="O850" i="1"/>
  <c r="Q850" i="1"/>
  <c r="P850" i="1"/>
  <c r="O524" i="1"/>
  <c r="P524" i="1"/>
  <c r="Q524" i="1"/>
  <c r="O916" i="1"/>
  <c r="P916" i="1"/>
  <c r="Q916" i="1"/>
  <c r="Q468" i="1"/>
  <c r="O468" i="1"/>
  <c r="P468" i="1"/>
  <c r="O722" i="1"/>
  <c r="P722" i="1"/>
  <c r="Q722" i="1"/>
  <c r="O417" i="1"/>
  <c r="P417" i="1"/>
  <c r="Q417" i="1"/>
  <c r="O49" i="1"/>
  <c r="P49" i="1"/>
  <c r="Q49" i="1"/>
  <c r="O873" i="1"/>
  <c r="P873" i="1"/>
  <c r="Q873" i="1"/>
  <c r="O541" i="1"/>
  <c r="P541" i="1"/>
  <c r="Q541" i="1"/>
  <c r="O1230" i="1"/>
  <c r="P1230" i="1"/>
  <c r="Q1230" i="1"/>
  <c r="O1014" i="1"/>
  <c r="P1014" i="1"/>
  <c r="Q1014" i="1"/>
  <c r="O196" i="1"/>
  <c r="P196" i="1"/>
  <c r="Q196" i="1"/>
  <c r="O671" i="1"/>
  <c r="P671" i="1"/>
  <c r="Q671" i="1"/>
  <c r="Q1068" i="1"/>
  <c r="O1068" i="1"/>
  <c r="P1068" i="1"/>
  <c r="P300" i="1"/>
  <c r="Q300" i="1"/>
  <c r="O300" i="1"/>
  <c r="O1109" i="1"/>
  <c r="P1109" i="1"/>
  <c r="Q1109" i="1"/>
  <c r="O540" i="1"/>
  <c r="P540" i="1"/>
  <c r="Q540" i="1"/>
  <c r="O324" i="1"/>
  <c r="Q324" i="1"/>
  <c r="P324" i="1"/>
  <c r="O376" i="1"/>
  <c r="Q376" i="1"/>
  <c r="P376" i="1"/>
  <c r="O985" i="1"/>
  <c r="P985" i="1"/>
  <c r="Q985" i="1"/>
  <c r="O201" i="1"/>
  <c r="Q201" i="1"/>
  <c r="P201" i="1"/>
  <c r="O815" i="1"/>
  <c r="P815" i="1"/>
  <c r="Q815" i="1"/>
  <c r="O693" i="1"/>
  <c r="P693" i="1"/>
  <c r="Q693" i="1"/>
  <c r="O1213" i="1"/>
  <c r="P1213" i="1"/>
  <c r="Q1213" i="1"/>
  <c r="O44" i="1"/>
  <c r="P44" i="1"/>
  <c r="Q44" i="1"/>
  <c r="O786" i="1"/>
  <c r="P786" i="1"/>
  <c r="Q786" i="1"/>
  <c r="O690" i="1"/>
  <c r="P690" i="1"/>
  <c r="Q690" i="1"/>
  <c r="O77" i="1"/>
  <c r="P77" i="1"/>
  <c r="Q77" i="1"/>
  <c r="O965" i="1"/>
  <c r="P965" i="1"/>
  <c r="Q965" i="1"/>
  <c r="O154" i="1"/>
  <c r="P154" i="1"/>
  <c r="Q154" i="1"/>
  <c r="O273" i="1"/>
  <c r="Q273" i="1"/>
  <c r="P273" i="1"/>
  <c r="O1059" i="1"/>
  <c r="P1059" i="1"/>
  <c r="Q1059" i="1"/>
  <c r="O681" i="1"/>
  <c r="P681" i="1"/>
  <c r="Q681" i="1"/>
  <c r="O809" i="1"/>
  <c r="Q809" i="1"/>
  <c r="P809" i="1"/>
  <c r="O379" i="1"/>
  <c r="P379" i="1"/>
  <c r="Q379" i="1"/>
  <c r="P220" i="1"/>
  <c r="Q220" i="1"/>
  <c r="O220" i="1"/>
  <c r="P316" i="1"/>
  <c r="O316" i="1"/>
  <c r="Q316" i="1"/>
  <c r="O466" i="1"/>
  <c r="P466" i="1"/>
  <c r="Q466" i="1"/>
  <c r="O930" i="1"/>
  <c r="P930" i="1"/>
  <c r="Q930" i="1"/>
  <c r="P115" i="1"/>
  <c r="Q115" i="1"/>
  <c r="O115" i="1"/>
  <c r="O407" i="1"/>
  <c r="P407" i="1"/>
  <c r="Q407" i="1"/>
  <c r="O233" i="1"/>
  <c r="Q233" i="1"/>
  <c r="P233" i="1"/>
  <c r="O230" i="1"/>
  <c r="P230" i="1"/>
  <c r="Q230" i="1"/>
  <c r="O145" i="1"/>
  <c r="Q145" i="1"/>
  <c r="P145" i="1"/>
  <c r="O1228" i="1"/>
  <c r="P1228" i="1"/>
  <c r="Q1228" i="1"/>
  <c r="O805" i="1"/>
  <c r="Q805" i="1"/>
  <c r="P805" i="1"/>
  <c r="O563" i="1"/>
  <c r="Q563" i="1"/>
  <c r="P563" i="1"/>
  <c r="O526" i="1"/>
  <c r="P526" i="1"/>
  <c r="Q526" i="1"/>
  <c r="Q1094" i="1"/>
  <c r="O1094" i="1"/>
  <c r="P1094" i="1"/>
  <c r="O1028" i="1"/>
  <c r="Q1028" i="1"/>
  <c r="P1028" i="1"/>
  <c r="P243" i="1"/>
  <c r="O243" i="1"/>
  <c r="Q243" i="1"/>
  <c r="P1150" i="1"/>
  <c r="Q1150" i="1"/>
  <c r="O1150" i="1"/>
  <c r="O51" i="1"/>
  <c r="P51" i="1"/>
  <c r="Q51" i="1"/>
  <c r="O593" i="1"/>
  <c r="P593" i="1"/>
  <c r="Q593" i="1"/>
  <c r="O1124" i="1"/>
  <c r="P1124" i="1"/>
  <c r="Q1124" i="1"/>
  <c r="O964" i="1"/>
  <c r="Q964" i="1"/>
  <c r="P964" i="1"/>
  <c r="O373" i="1"/>
  <c r="P373" i="1"/>
  <c r="Q373" i="1"/>
  <c r="O550" i="1"/>
  <c r="Q550" i="1"/>
  <c r="P550" i="1"/>
  <c r="P215" i="1"/>
  <c r="Q215" i="1"/>
  <c r="O215" i="1"/>
  <c r="Q452" i="1"/>
  <c r="O452" i="1"/>
  <c r="P452" i="1"/>
  <c r="O287" i="1"/>
  <c r="P287" i="1"/>
  <c r="Q287" i="1"/>
  <c r="O787" i="1"/>
  <c r="P787" i="1"/>
  <c r="Q787" i="1"/>
  <c r="O790" i="1"/>
  <c r="P790" i="1"/>
  <c r="Q790" i="1"/>
  <c r="O991" i="1"/>
  <c r="P991" i="1"/>
  <c r="Q991" i="1"/>
  <c r="O663" i="1"/>
  <c r="P663" i="1"/>
  <c r="Q663" i="1"/>
  <c r="O507" i="1"/>
  <c r="P507" i="1"/>
  <c r="Q507" i="1"/>
  <c r="Q460" i="1"/>
  <c r="O460" i="1"/>
  <c r="P460" i="1"/>
  <c r="Q1064" i="1"/>
  <c r="O1064" i="1"/>
  <c r="P1064" i="1"/>
  <c r="P1153" i="1"/>
  <c r="O1153" i="1"/>
  <c r="Q1153" i="1"/>
  <c r="O884" i="1"/>
  <c r="P884" i="1"/>
  <c r="Q884" i="1"/>
  <c r="O494" i="1"/>
  <c r="P494" i="1"/>
  <c r="Q494" i="1"/>
  <c r="O1013" i="1"/>
  <c r="P1013" i="1"/>
  <c r="Q1013" i="1"/>
  <c r="O150" i="1"/>
  <c r="P150" i="1"/>
  <c r="Q150" i="1"/>
  <c r="O847" i="1"/>
  <c r="P847" i="1"/>
  <c r="Q847" i="1"/>
  <c r="O679" i="1"/>
  <c r="P679" i="1"/>
  <c r="Q679" i="1"/>
  <c r="O19" i="1"/>
  <c r="P19" i="1"/>
  <c r="Q19" i="1"/>
  <c r="O959" i="1"/>
  <c r="P959" i="1"/>
  <c r="Q959" i="1"/>
  <c r="O545" i="1"/>
  <c r="P545" i="1"/>
  <c r="Q545" i="1"/>
  <c r="O519" i="1"/>
  <c r="P519" i="1"/>
  <c r="Q519" i="1"/>
  <c r="O952" i="1"/>
  <c r="Q952" i="1"/>
  <c r="P952" i="1"/>
  <c r="O523" i="1"/>
  <c r="P523" i="1"/>
  <c r="Q523" i="1"/>
  <c r="O1223" i="1"/>
  <c r="P1223" i="1"/>
  <c r="Q1223" i="1"/>
  <c r="O727" i="1"/>
  <c r="P727" i="1"/>
  <c r="Q727" i="1"/>
  <c r="O354" i="1"/>
  <c r="P354" i="1"/>
  <c r="Q354" i="1"/>
  <c r="O43" i="1"/>
  <c r="P43" i="1"/>
  <c r="Q43" i="1"/>
  <c r="O747" i="1"/>
  <c r="P747" i="1"/>
  <c r="Q747" i="1"/>
  <c r="O107" i="1"/>
  <c r="P107" i="1"/>
  <c r="Q107" i="1"/>
  <c r="O796" i="1"/>
  <c r="P796" i="1"/>
  <c r="Q796" i="1"/>
  <c r="O761" i="1"/>
  <c r="P761" i="1"/>
  <c r="Q761" i="1"/>
  <c r="P232" i="1"/>
  <c r="Q232" i="1"/>
  <c r="O232" i="1"/>
  <c r="O660" i="1"/>
  <c r="Q660" i="1"/>
  <c r="P660" i="1"/>
  <c r="O193" i="1"/>
  <c r="Q193" i="1"/>
  <c r="P193" i="1"/>
  <c r="O621" i="1"/>
  <c r="P621" i="1"/>
  <c r="Q621" i="1"/>
  <c r="O1273" i="1"/>
  <c r="P1273" i="1"/>
  <c r="Q1273" i="1"/>
  <c r="O733" i="1"/>
  <c r="P733" i="1"/>
  <c r="Q733" i="1"/>
  <c r="O501" i="1"/>
  <c r="Q501" i="1"/>
  <c r="P501" i="1"/>
  <c r="O558" i="1"/>
  <c r="Q558" i="1"/>
  <c r="P558" i="1"/>
  <c r="O837" i="1"/>
  <c r="Q837" i="1"/>
  <c r="P837" i="1"/>
  <c r="O1010" i="1"/>
  <c r="P1010" i="1"/>
  <c r="Q1010" i="1"/>
  <c r="O1191" i="1"/>
  <c r="P1191" i="1"/>
  <c r="Q1191" i="1"/>
  <c r="O84" i="1"/>
  <c r="P84" i="1"/>
  <c r="Q84" i="1"/>
  <c r="O666" i="1"/>
  <c r="P666" i="1"/>
  <c r="Q666" i="1"/>
  <c r="O301" i="1"/>
  <c r="Q301" i="1"/>
  <c r="P301" i="1"/>
  <c r="O138" i="1"/>
  <c r="Q138" i="1"/>
  <c r="P138" i="1"/>
  <c r="O425" i="1"/>
  <c r="P425" i="1"/>
  <c r="Q425" i="1"/>
  <c r="O409" i="1"/>
  <c r="P409" i="1"/>
  <c r="Q409" i="1"/>
  <c r="O923" i="1"/>
  <c r="P923" i="1"/>
  <c r="Q923" i="1"/>
  <c r="O1146" i="1"/>
  <c r="P1146" i="1"/>
  <c r="Q1146" i="1"/>
  <c r="O79" i="1"/>
  <c r="P79" i="1"/>
  <c r="Q79" i="1"/>
  <c r="P792" i="1"/>
  <c r="Q792" i="1"/>
  <c r="O792" i="1"/>
  <c r="O363" i="1"/>
  <c r="P363" i="1"/>
  <c r="Q363" i="1"/>
  <c r="O822" i="1"/>
  <c r="P822" i="1"/>
  <c r="Q822" i="1"/>
  <c r="O739" i="1"/>
  <c r="P739" i="1"/>
  <c r="Q739" i="1"/>
  <c r="O396" i="1"/>
  <c r="Q396" i="1"/>
  <c r="P396" i="1"/>
  <c r="O343" i="1"/>
  <c r="P343" i="1"/>
  <c r="Q343" i="1"/>
  <c r="O969" i="1"/>
  <c r="P969" i="1"/>
  <c r="Q969" i="1"/>
  <c r="O192" i="1"/>
  <c r="P192" i="1"/>
  <c r="Q192" i="1"/>
  <c r="O751" i="1"/>
  <c r="P751" i="1"/>
  <c r="Q751" i="1"/>
  <c r="O9" i="1"/>
  <c r="P9" i="1"/>
  <c r="Q9" i="1"/>
  <c r="O1073" i="1"/>
  <c r="P1073" i="1"/>
  <c r="Q1073" i="1"/>
  <c r="O746" i="1"/>
  <c r="P746" i="1"/>
  <c r="Q746" i="1"/>
  <c r="O582" i="1"/>
  <c r="P582" i="1"/>
  <c r="Q582" i="1"/>
  <c r="Q853" i="1"/>
  <c r="O853" i="1"/>
  <c r="P853" i="1"/>
  <c r="O903" i="1"/>
  <c r="P903" i="1"/>
  <c r="Q903" i="1"/>
  <c r="O576" i="1"/>
  <c r="Q576" i="1"/>
  <c r="P576" i="1"/>
  <c r="O61" i="1"/>
  <c r="P61" i="1"/>
  <c r="Q61" i="1"/>
  <c r="O16" i="1"/>
  <c r="P16" i="1"/>
  <c r="Q16" i="1"/>
  <c r="O800" i="1"/>
  <c r="P800" i="1"/>
  <c r="Q800" i="1"/>
  <c r="O122" i="1"/>
  <c r="P122" i="1"/>
  <c r="Q122" i="1"/>
  <c r="O1058" i="1"/>
  <c r="P1058" i="1"/>
  <c r="Q1058" i="1"/>
  <c r="O441" i="1"/>
  <c r="P441" i="1"/>
  <c r="Q441" i="1"/>
  <c r="O980" i="1"/>
  <c r="Q980" i="1"/>
  <c r="P980" i="1"/>
  <c r="O21" i="1"/>
  <c r="P21" i="1"/>
  <c r="Q21" i="1"/>
  <c r="O775" i="1"/>
  <c r="P775" i="1"/>
  <c r="Q775" i="1"/>
  <c r="O937" i="1"/>
  <c r="P937" i="1"/>
  <c r="Q937" i="1"/>
  <c r="O449" i="1"/>
  <c r="P449" i="1"/>
  <c r="Q449" i="1"/>
  <c r="O15" i="1"/>
  <c r="P15" i="1"/>
  <c r="Q15" i="1"/>
  <c r="O842" i="1"/>
  <c r="Q842" i="1"/>
  <c r="P842" i="1"/>
  <c r="O1201" i="1"/>
  <c r="P1201" i="1"/>
  <c r="Q1201" i="1"/>
  <c r="O811" i="1"/>
  <c r="P811" i="1"/>
  <c r="Q811" i="1"/>
  <c r="Q488" i="1"/>
  <c r="O488" i="1"/>
  <c r="P488" i="1"/>
  <c r="O437" i="1"/>
  <c r="P437" i="1"/>
  <c r="Q437" i="1"/>
  <c r="O1026" i="1"/>
  <c r="P1026" i="1"/>
  <c r="Q1026" i="1"/>
  <c r="O926" i="1"/>
  <c r="P926" i="1"/>
  <c r="Q926" i="1"/>
  <c r="O1054" i="1"/>
  <c r="P1054" i="1"/>
  <c r="Q1054" i="1"/>
  <c r="O941" i="1"/>
  <c r="P941" i="1"/>
  <c r="Q941" i="1"/>
  <c r="O1218" i="1"/>
  <c r="P1218" i="1"/>
  <c r="Q1218" i="1"/>
  <c r="Q764" i="1"/>
  <c r="O764" i="1"/>
  <c r="P764" i="1"/>
  <c r="O713" i="1"/>
  <c r="P713" i="1"/>
  <c r="Q713" i="1"/>
  <c r="O1120" i="1"/>
  <c r="P1120" i="1"/>
  <c r="Q1120" i="1"/>
  <c r="O626" i="1"/>
  <c r="P626" i="1"/>
  <c r="Q626" i="1"/>
  <c r="O1187" i="1"/>
  <c r="P1187" i="1"/>
  <c r="Q1187" i="1"/>
  <c r="O1047" i="1"/>
  <c r="P1047" i="1"/>
  <c r="Q1047" i="1"/>
  <c r="O1086" i="1"/>
  <c r="P1086" i="1"/>
  <c r="Q1086" i="1"/>
  <c r="O622" i="1"/>
  <c r="P622" i="1"/>
  <c r="Q622" i="1"/>
  <c r="O890" i="1"/>
  <c r="P890" i="1"/>
  <c r="Q890" i="1"/>
  <c r="O629" i="1"/>
  <c r="P629" i="1"/>
  <c r="Q629" i="1"/>
  <c r="O736" i="1"/>
  <c r="Q736" i="1"/>
  <c r="P736" i="1"/>
  <c r="P135" i="1"/>
  <c r="Q135" i="1"/>
  <c r="O135" i="1"/>
  <c r="O604" i="1"/>
  <c r="Q604" i="1"/>
  <c r="P604" i="1"/>
  <c r="O1272" i="1"/>
  <c r="P1272" i="1"/>
  <c r="Q1272" i="1"/>
  <c r="O394" i="1"/>
  <c r="P394" i="1"/>
  <c r="Q394" i="1"/>
  <c r="O1240" i="1"/>
  <c r="P1240" i="1"/>
  <c r="Q1240" i="1"/>
  <c r="O348" i="1"/>
  <c r="Q348" i="1"/>
  <c r="P348" i="1"/>
  <c r="O773" i="1"/>
  <c r="P773" i="1"/>
  <c r="Q773" i="1"/>
  <c r="O594" i="1"/>
  <c r="P594" i="1"/>
  <c r="Q594" i="1"/>
  <c r="Q480" i="1"/>
  <c r="O480" i="1"/>
  <c r="P480" i="1"/>
  <c r="Q1084" i="1"/>
  <c r="O1084" i="1"/>
  <c r="P1084" i="1"/>
  <c r="O514" i="1"/>
  <c r="P514" i="1"/>
  <c r="Q514" i="1"/>
  <c r="O1257" i="1"/>
  <c r="P1257" i="1"/>
  <c r="Q1257" i="1"/>
  <c r="O166" i="1"/>
  <c r="P166" i="1"/>
  <c r="Q166" i="1"/>
  <c r="O1130" i="1"/>
  <c r="P1130" i="1"/>
  <c r="Q1130" i="1"/>
  <c r="O515" i="1"/>
  <c r="P515" i="1"/>
  <c r="Q515" i="1"/>
  <c r="O306" i="1"/>
  <c r="Q306" i="1"/>
  <c r="P306" i="1"/>
  <c r="O1259" i="1"/>
  <c r="P1259" i="1"/>
  <c r="Q1259" i="1"/>
  <c r="O592" i="1"/>
  <c r="Q592" i="1"/>
  <c r="P592" i="1"/>
  <c r="P235" i="1"/>
  <c r="O235" i="1"/>
  <c r="Q235" i="1"/>
  <c r="O181" i="1"/>
  <c r="Q181" i="1"/>
  <c r="P181" i="1"/>
  <c r="O897" i="1"/>
  <c r="P897" i="1"/>
  <c r="Q897" i="1"/>
  <c r="O80" i="1"/>
  <c r="P80" i="1"/>
  <c r="Q80" i="1"/>
  <c r="P227" i="1"/>
  <c r="O227" i="1"/>
  <c r="Q227" i="1"/>
  <c r="O565" i="1"/>
  <c r="P565" i="1"/>
  <c r="Q565" i="1"/>
  <c r="O749" i="1"/>
  <c r="P749" i="1"/>
  <c r="Q749" i="1"/>
  <c r="O949" i="1"/>
  <c r="P949" i="1"/>
  <c r="Q949" i="1"/>
  <c r="O96" i="1"/>
  <c r="P96" i="1"/>
  <c r="Q96" i="1"/>
  <c r="O966" i="1"/>
  <c r="P966" i="1"/>
  <c r="Q966" i="1"/>
  <c r="O876" i="1"/>
  <c r="P876" i="1"/>
  <c r="Q876" i="1"/>
  <c r="O502" i="1"/>
  <c r="P502" i="1"/>
  <c r="Q502" i="1"/>
  <c r="O110" i="1"/>
  <c r="Q110" i="1"/>
  <c r="P110" i="1"/>
  <c r="O742" i="1"/>
  <c r="P742" i="1"/>
  <c r="Q742" i="1"/>
  <c r="P151" i="1"/>
  <c r="Q151" i="1"/>
  <c r="O151" i="1"/>
  <c r="O1037" i="1"/>
  <c r="P1037" i="1"/>
  <c r="Q1037" i="1"/>
  <c r="O1029" i="1"/>
  <c r="P1029" i="1"/>
  <c r="Q1029" i="1"/>
  <c r="O1197" i="1"/>
  <c r="P1197" i="1"/>
  <c r="Q1197" i="1"/>
  <c r="O1118" i="1"/>
  <c r="P1118" i="1"/>
  <c r="Q1118" i="1"/>
  <c r="O548" i="1"/>
  <c r="Q548" i="1"/>
  <c r="P548" i="1"/>
  <c r="O399" i="1"/>
  <c r="P399" i="1"/>
  <c r="Q399" i="1"/>
  <c r="O823" i="1"/>
  <c r="P823" i="1"/>
  <c r="Q823" i="1"/>
  <c r="O1041" i="1"/>
  <c r="P1041" i="1"/>
  <c r="Q1041" i="1"/>
  <c r="O708" i="1"/>
  <c r="Q708" i="1"/>
  <c r="P708" i="1"/>
  <c r="O365" i="1"/>
  <c r="P365" i="1"/>
  <c r="Q365" i="1"/>
  <c r="O1049" i="1"/>
  <c r="P1049" i="1"/>
  <c r="Q1049" i="1"/>
  <c r="O1243" i="1"/>
  <c r="P1243" i="1"/>
  <c r="Q1243" i="1"/>
  <c r="O861" i="1"/>
  <c r="P861" i="1"/>
  <c r="Q861" i="1"/>
  <c r="Q1100" i="1"/>
  <c r="O1100" i="1"/>
  <c r="P1100" i="1"/>
  <c r="O840" i="1"/>
  <c r="P840" i="1"/>
  <c r="Q840" i="1"/>
  <c r="O627" i="1"/>
  <c r="P627" i="1"/>
  <c r="Q627" i="1"/>
  <c r="O294" i="1"/>
  <c r="P294" i="1"/>
  <c r="Q294" i="1"/>
  <c r="O704" i="1"/>
  <c r="Q704" i="1"/>
  <c r="P704" i="1"/>
  <c r="O392" i="1"/>
  <c r="Q392" i="1"/>
  <c r="P392" i="1"/>
  <c r="O1162" i="1"/>
  <c r="P1162" i="1"/>
  <c r="Q1162" i="1"/>
  <c r="O30" i="1"/>
  <c r="P30" i="1"/>
  <c r="Q30" i="1"/>
  <c r="O335" i="1"/>
  <c r="P335" i="1"/>
  <c r="Q335" i="1"/>
  <c r="O892" i="1"/>
  <c r="P892" i="1"/>
  <c r="Q892" i="1"/>
  <c r="O688" i="1"/>
  <c r="Q688" i="1"/>
  <c r="P688" i="1"/>
  <c r="O337" i="1"/>
  <c r="P337" i="1"/>
  <c r="Q337" i="1"/>
  <c r="O857" i="1"/>
  <c r="P857" i="1"/>
  <c r="Q857" i="1"/>
  <c r="O680" i="1"/>
  <c r="Q680" i="1"/>
  <c r="P680" i="1"/>
  <c r="O105" i="1"/>
  <c r="P105" i="1"/>
  <c r="Q105" i="1"/>
  <c r="O420" i="1"/>
  <c r="Q420" i="1"/>
  <c r="P420" i="1"/>
  <c r="P1127" i="1"/>
  <c r="O1127" i="1"/>
  <c r="Q1127" i="1"/>
  <c r="O562" i="1"/>
  <c r="Q562" i="1"/>
  <c r="P562" i="1"/>
  <c r="P291" i="1"/>
  <c r="Q291" i="1"/>
  <c r="O291" i="1"/>
  <c r="O1005" i="1"/>
  <c r="P1005" i="1"/>
  <c r="Q1005" i="1"/>
  <c r="O1254" i="1"/>
  <c r="P1254" i="1"/>
  <c r="Q1254" i="1"/>
  <c r="O445" i="1"/>
  <c r="P445" i="1"/>
  <c r="Q445" i="1"/>
  <c r="O575" i="1"/>
  <c r="P575" i="1"/>
  <c r="Q575" i="1"/>
  <c r="O42" i="1"/>
  <c r="P42" i="1"/>
  <c r="Q42" i="1"/>
  <c r="O459" i="1"/>
  <c r="P459" i="1"/>
  <c r="Q459" i="1"/>
  <c r="Q448" i="1"/>
  <c r="O448" i="1"/>
  <c r="P448" i="1"/>
  <c r="O229" i="1"/>
  <c r="Q229" i="1"/>
  <c r="P229" i="1"/>
  <c r="P119" i="1"/>
  <c r="Q119" i="1"/>
  <c r="O119" i="1"/>
  <c r="O67" i="1"/>
  <c r="P67" i="1"/>
  <c r="Q67" i="1"/>
  <c r="O728" i="1"/>
  <c r="Q728" i="1"/>
  <c r="P728" i="1"/>
  <c r="O527" i="1"/>
  <c r="P527" i="1"/>
  <c r="Q527" i="1"/>
  <c r="O377" i="1"/>
  <c r="P377" i="1"/>
  <c r="Q377" i="1"/>
  <c r="O462" i="1"/>
  <c r="P462" i="1"/>
  <c r="Q462" i="1"/>
  <c r="P302" i="1"/>
  <c r="Q302" i="1"/>
  <c r="O302" i="1"/>
  <c r="O29" i="1"/>
  <c r="P29" i="1"/>
  <c r="Q29" i="1"/>
  <c r="O332" i="1"/>
  <c r="Q332" i="1"/>
  <c r="P332" i="1"/>
  <c r="O1085" i="1"/>
  <c r="P1085" i="1"/>
  <c r="Q1085" i="1"/>
  <c r="O1065" i="1"/>
  <c r="P1065" i="1"/>
  <c r="Q1065" i="1"/>
  <c r="O1009" i="1"/>
  <c r="P1009" i="1"/>
  <c r="Q1009" i="1"/>
  <c r="O1185" i="1"/>
  <c r="P1185" i="1"/>
  <c r="Q1185" i="1"/>
  <c r="P187" i="1"/>
  <c r="Q187" i="1"/>
  <c r="O187" i="1"/>
  <c r="O369" i="1"/>
  <c r="P369" i="1"/>
  <c r="Q369" i="1"/>
  <c r="O1001" i="1"/>
  <c r="P1001" i="1"/>
  <c r="Q1001" i="1"/>
  <c r="O1209" i="1"/>
  <c r="P1209" i="1"/>
  <c r="Q1209" i="1"/>
  <c r="O741" i="1"/>
  <c r="P741" i="1"/>
  <c r="Q741" i="1"/>
  <c r="O906" i="1"/>
  <c r="P906" i="1"/>
  <c r="Q906" i="1"/>
  <c r="O819" i="1"/>
  <c r="P819" i="1"/>
  <c r="Q819" i="1"/>
  <c r="P224" i="1"/>
  <c r="Q224" i="1"/>
  <c r="O224" i="1"/>
  <c r="P1157" i="1"/>
  <c r="O1157" i="1"/>
  <c r="Q1157" i="1"/>
  <c r="O1032" i="1"/>
  <c r="Q1032" i="1"/>
  <c r="P1032" i="1"/>
  <c r="O783" i="1"/>
  <c r="P783" i="1"/>
  <c r="Q783" i="1"/>
  <c r="O703" i="1"/>
  <c r="P703" i="1"/>
  <c r="Q703" i="1"/>
  <c r="O1198" i="1"/>
  <c r="P1198" i="1"/>
  <c r="Q1198" i="1"/>
  <c r="O1156" i="1"/>
  <c r="P1156" i="1"/>
  <c r="Q1156" i="1"/>
  <c r="O1138" i="1"/>
  <c r="P1138" i="1"/>
  <c r="Q1138" i="1"/>
  <c r="O745" i="1"/>
  <c r="P745" i="1"/>
  <c r="Q745" i="1"/>
  <c r="O676" i="1"/>
  <c r="Q676" i="1"/>
  <c r="P676" i="1"/>
  <c r="O47" i="1"/>
  <c r="P47" i="1"/>
  <c r="Q47" i="1"/>
  <c r="P866" i="1"/>
  <c r="Q866" i="1"/>
  <c r="O866" i="1"/>
  <c r="O522" i="1"/>
  <c r="P522" i="1"/>
  <c r="Q522" i="1"/>
  <c r="O412" i="1"/>
  <c r="Q412" i="1"/>
  <c r="P412" i="1"/>
  <c r="O646" i="1"/>
  <c r="P646" i="1"/>
  <c r="Q646" i="1"/>
  <c r="P131" i="1"/>
  <c r="Q131" i="1"/>
  <c r="O131" i="1"/>
  <c r="O1174" i="1"/>
  <c r="P1174" i="1"/>
  <c r="Q1174" i="1"/>
  <c r="O566" i="1"/>
  <c r="Q566" i="1"/>
  <c r="P566" i="1"/>
  <c r="O359" i="1"/>
  <c r="P359" i="1"/>
  <c r="Q359" i="1"/>
  <c r="O14" i="1"/>
  <c r="P14" i="1"/>
  <c r="Q14" i="1"/>
  <c r="P292" i="1"/>
  <c r="Q292" i="1"/>
  <c r="O292" i="1"/>
  <c r="O719" i="1"/>
  <c r="P719" i="1"/>
  <c r="Q719" i="1"/>
  <c r="O793" i="1"/>
  <c r="Q793" i="1"/>
  <c r="P793" i="1"/>
  <c r="O81" i="1"/>
  <c r="P81" i="1"/>
  <c r="Q81" i="1"/>
  <c r="O73" i="1"/>
  <c r="P73" i="1"/>
  <c r="Q73" i="1"/>
  <c r="Q1092" i="1"/>
  <c r="O1092" i="1"/>
  <c r="P1092" i="1"/>
  <c r="O1183" i="1"/>
  <c r="P1183" i="1"/>
  <c r="Q1183" i="1"/>
  <c r="O922" i="1"/>
  <c r="P922" i="1"/>
  <c r="Q922" i="1"/>
  <c r="O1193" i="1"/>
  <c r="P1193" i="1"/>
  <c r="Q1193" i="1"/>
  <c r="O493" i="1"/>
  <c r="P493" i="1"/>
  <c r="Q493" i="1"/>
  <c r="O860" i="1"/>
  <c r="P860" i="1"/>
  <c r="Q860" i="1"/>
  <c r="O721" i="1"/>
  <c r="P721" i="1"/>
  <c r="Q721" i="1"/>
  <c r="O27" i="1"/>
  <c r="P27" i="1"/>
  <c r="Q27" i="1"/>
  <c r="P183" i="1"/>
  <c r="Q183" i="1"/>
  <c r="O183" i="1"/>
  <c r="O726" i="1"/>
  <c r="P726" i="1"/>
  <c r="Q726" i="1"/>
  <c r="Q321" i="1"/>
  <c r="O321" i="1"/>
  <c r="P321" i="1"/>
  <c r="O1207" i="1"/>
  <c r="P1207" i="1"/>
  <c r="Q1207" i="1"/>
  <c r="O1219" i="1"/>
  <c r="P1219" i="1"/>
  <c r="Q1219" i="1"/>
  <c r="O913" i="1"/>
  <c r="P913" i="1"/>
  <c r="Q913" i="1"/>
  <c r="O18" i="1"/>
  <c r="P18" i="1"/>
  <c r="Q18" i="1"/>
  <c r="O806" i="1"/>
  <c r="P806" i="1"/>
  <c r="Q806" i="1"/>
  <c r="O1234" i="1"/>
  <c r="P1234" i="1"/>
  <c r="Q1234" i="1"/>
  <c r="O684" i="1"/>
  <c r="Q684" i="1"/>
  <c r="P684" i="1"/>
  <c r="O38" i="1"/>
  <c r="P38" i="1"/>
  <c r="Q38" i="1"/>
  <c r="Q870" i="1"/>
  <c r="O870" i="1"/>
  <c r="P870" i="1"/>
  <c r="O996" i="1"/>
  <c r="Q996" i="1"/>
  <c r="P996" i="1"/>
  <c r="O35" i="1"/>
  <c r="P35" i="1"/>
  <c r="Q35" i="1"/>
  <c r="O442" i="1"/>
  <c r="P442" i="1"/>
  <c r="Q442" i="1"/>
  <c r="O349" i="1"/>
  <c r="P349" i="1"/>
  <c r="Q349" i="1"/>
  <c r="P288" i="1"/>
  <c r="Q288" i="1"/>
  <c r="O288" i="1"/>
  <c r="O1152" i="1"/>
  <c r="P1152" i="1"/>
  <c r="Q1152" i="1"/>
  <c r="O685" i="1"/>
  <c r="P685" i="1"/>
  <c r="Q685" i="1"/>
  <c r="O370" i="1"/>
  <c r="P370" i="1"/>
  <c r="Q370" i="1"/>
  <c r="P280" i="1"/>
  <c r="Q280" i="1"/>
  <c r="O280" i="1"/>
  <c r="O538" i="1"/>
  <c r="P538" i="1"/>
  <c r="Q538" i="1"/>
  <c r="Q1072" i="1"/>
  <c r="O1072" i="1"/>
  <c r="P1072" i="1"/>
  <c r="O596" i="1"/>
  <c r="Q596" i="1"/>
  <c r="P596" i="1"/>
  <c r="O843" i="1"/>
  <c r="P843" i="1"/>
  <c r="Q843" i="1"/>
  <c r="Q1080" i="1"/>
  <c r="O1080" i="1"/>
  <c r="P1080" i="1"/>
  <c r="O1019" i="1"/>
  <c r="P1019" i="1"/>
  <c r="Q1019" i="1"/>
  <c r="O931" i="1"/>
  <c r="P931" i="1"/>
  <c r="Q931" i="1"/>
  <c r="O1177" i="1"/>
  <c r="P1177" i="1"/>
  <c r="Q1177" i="1"/>
  <c r="O634" i="1"/>
  <c r="P634" i="1"/>
  <c r="Q634" i="1"/>
  <c r="O577" i="1"/>
  <c r="P577" i="1"/>
  <c r="Q577" i="1"/>
  <c r="O299" i="1"/>
  <c r="P299" i="1"/>
  <c r="Q299" i="1"/>
  <c r="O357" i="1"/>
  <c r="P357" i="1"/>
  <c r="Q357" i="1"/>
  <c r="O1087" i="1"/>
  <c r="P1087" i="1"/>
  <c r="Q1087" i="1"/>
  <c r="O1188" i="1"/>
  <c r="P1188" i="1"/>
  <c r="Q1188" i="1"/>
  <c r="Q752" i="1"/>
  <c r="O752" i="1"/>
  <c r="P752" i="1"/>
  <c r="O838" i="1"/>
  <c r="Q838" i="1"/>
  <c r="P838" i="1"/>
  <c r="O1251" i="1"/>
  <c r="P1251" i="1"/>
  <c r="Q1251" i="1"/>
  <c r="O1128" i="1"/>
  <c r="P1128" i="1"/>
  <c r="Q1128" i="1"/>
  <c r="O597" i="1"/>
  <c r="P597" i="1"/>
  <c r="Q597" i="1"/>
  <c r="O206" i="1"/>
  <c r="P206" i="1"/>
  <c r="Q206" i="1"/>
  <c r="O511" i="1"/>
  <c r="P511" i="1"/>
  <c r="Q511" i="1"/>
  <c r="O831" i="1"/>
  <c r="P831" i="1"/>
  <c r="Q831" i="1"/>
  <c r="O858" i="1"/>
  <c r="P858" i="1"/>
  <c r="Q858" i="1"/>
  <c r="O901" i="1"/>
  <c r="P901" i="1"/>
  <c r="Q901" i="1"/>
  <c r="O535" i="1"/>
  <c r="P535" i="1"/>
  <c r="Q535" i="1"/>
  <c r="O384" i="1"/>
  <c r="Q384" i="1"/>
  <c r="P384" i="1"/>
  <c r="O894" i="1"/>
  <c r="P894" i="1"/>
  <c r="Q894" i="1"/>
  <c r="O630" i="1"/>
  <c r="P630" i="1"/>
  <c r="Q630" i="1"/>
  <c r="O999" i="1"/>
  <c r="P999" i="1"/>
  <c r="Q999" i="1"/>
  <c r="O504" i="1"/>
  <c r="P504" i="1"/>
  <c r="Q504" i="1"/>
  <c r="Q313" i="1"/>
  <c r="O313" i="1"/>
  <c r="P313" i="1"/>
  <c r="O982" i="1"/>
  <c r="P982" i="1"/>
  <c r="Q982" i="1"/>
  <c r="O94" i="1"/>
  <c r="P94" i="1"/>
  <c r="Q94" i="1"/>
  <c r="O24" i="1"/>
  <c r="P24" i="1"/>
  <c r="Q24" i="1"/>
  <c r="O817" i="1"/>
  <c r="Q817" i="1"/>
  <c r="P817" i="1"/>
  <c r="Q1104" i="1"/>
  <c r="O1104" i="1"/>
  <c r="P1104" i="1"/>
  <c r="O882" i="1"/>
  <c r="P882" i="1"/>
  <c r="Q882" i="1"/>
  <c r="O1178" i="1"/>
  <c r="P1178" i="1"/>
  <c r="Q1178" i="1"/>
  <c r="O1166" i="1"/>
  <c r="P1166" i="1"/>
  <c r="Q1166" i="1"/>
  <c r="O581" i="1"/>
  <c r="P581" i="1"/>
  <c r="Q581" i="1"/>
  <c r="O754" i="1"/>
  <c r="P754" i="1"/>
  <c r="Q754" i="1"/>
  <c r="O1182" i="1"/>
  <c r="P1182" i="1"/>
  <c r="Q1182" i="1"/>
  <c r="O1214" i="1"/>
  <c r="P1214" i="1"/>
  <c r="Q1214" i="1"/>
  <c r="O979" i="1"/>
  <c r="P979" i="1"/>
  <c r="Q979" i="1"/>
  <c r="Q484" i="1"/>
  <c r="O484" i="1"/>
  <c r="P484" i="1"/>
  <c r="Q1088" i="1"/>
  <c r="P1088" i="1"/>
  <c r="O1088" i="1"/>
  <c r="Q1154" i="1"/>
  <c r="O1154" i="1"/>
  <c r="P1154" i="1"/>
  <c r="O846" i="1"/>
  <c r="Q846" i="1"/>
  <c r="P846" i="1"/>
  <c r="O401" i="1"/>
  <c r="P401" i="1"/>
  <c r="Q401" i="1"/>
  <c r="O637" i="1"/>
  <c r="P637" i="1"/>
  <c r="Q637" i="1"/>
  <c r="O716" i="1"/>
  <c r="Q716" i="1"/>
  <c r="P716" i="1"/>
  <c r="O13" i="1"/>
  <c r="P13" i="1"/>
  <c r="Q13" i="1"/>
  <c r="O1016" i="1"/>
  <c r="Q1016" i="1"/>
  <c r="P1016" i="1"/>
  <c r="O1129" i="1"/>
  <c r="P1129" i="1"/>
  <c r="Q1129" i="1"/>
  <c r="O22" i="1"/>
  <c r="P22" i="1"/>
  <c r="Q22" i="1"/>
  <c r="O833" i="1"/>
  <c r="Q833" i="1"/>
  <c r="P833" i="1"/>
  <c r="O194" i="1"/>
  <c r="P194" i="1"/>
  <c r="Q194" i="1"/>
  <c r="O210" i="1"/>
  <c r="P210" i="1"/>
  <c r="Q210" i="1"/>
  <c r="O1235" i="1"/>
  <c r="P1235" i="1"/>
  <c r="Q1235" i="1"/>
  <c r="O661" i="1"/>
  <c r="P661" i="1"/>
  <c r="Q661" i="1"/>
  <c r="O12" i="1"/>
  <c r="P12" i="1"/>
  <c r="Q12" i="1"/>
  <c r="O855" i="1"/>
  <c r="P855" i="1"/>
  <c r="Q855" i="1"/>
  <c r="O536" i="1"/>
  <c r="P536" i="1"/>
  <c r="Q536" i="1"/>
  <c r="O561" i="1"/>
  <c r="Q561" i="1"/>
  <c r="P561" i="1"/>
  <c r="O940" i="1"/>
  <c r="Q940" i="1"/>
  <c r="P940" i="1"/>
  <c r="O891" i="1"/>
  <c r="P891" i="1"/>
  <c r="Q891" i="1"/>
  <c r="O869" i="1"/>
  <c r="Q869" i="1"/>
  <c r="P869" i="1"/>
  <c r="O1052" i="1"/>
  <c r="Q1052" i="1"/>
  <c r="P1052" i="1"/>
  <c r="O1215" i="1"/>
  <c r="P1215" i="1"/>
  <c r="Q1215" i="1"/>
  <c r="O1248" i="1"/>
  <c r="P1248" i="1"/>
  <c r="Q1248" i="1"/>
  <c r="O188" i="1"/>
  <c r="P188" i="1"/>
  <c r="Q188" i="1"/>
  <c r="O794" i="1"/>
  <c r="P794" i="1"/>
  <c r="Q794" i="1"/>
  <c r="O1148" i="1"/>
  <c r="P1148" i="1"/>
  <c r="Q1148" i="1"/>
  <c r="O414" i="1"/>
  <c r="P414" i="1"/>
  <c r="Q414" i="1"/>
  <c r="O943" i="1"/>
  <c r="P943" i="1"/>
  <c r="Q943" i="1"/>
  <c r="O258" i="1"/>
  <c r="P258" i="1"/>
  <c r="Q258" i="1"/>
  <c r="P255" i="1"/>
  <c r="O255" i="1"/>
  <c r="Q255" i="1"/>
  <c r="O98" i="1"/>
  <c r="P98" i="1"/>
  <c r="Q98" i="1"/>
  <c r="O266" i="1"/>
  <c r="P266" i="1"/>
  <c r="Q266" i="1"/>
  <c r="O265" i="1"/>
  <c r="Q265" i="1"/>
  <c r="P265" i="1"/>
  <c r="O341" i="1"/>
  <c r="P341" i="1"/>
  <c r="Q341" i="1"/>
  <c r="O1107" i="1"/>
  <c r="P1107" i="1"/>
  <c r="Q1107" i="1"/>
  <c r="O455" i="1"/>
  <c r="P455" i="1"/>
  <c r="Q455" i="1"/>
  <c r="O1110" i="1"/>
  <c r="P1110" i="1"/>
  <c r="Q1110" i="1"/>
  <c r="O1061" i="1"/>
  <c r="P1061" i="1"/>
  <c r="Q1061" i="1"/>
  <c r="O387" i="1"/>
  <c r="P387" i="1"/>
  <c r="Q387" i="1"/>
  <c r="O589" i="1"/>
  <c r="P589" i="1"/>
  <c r="Q589" i="1"/>
  <c r="O362" i="1"/>
  <c r="P362" i="1"/>
  <c r="Q362" i="1"/>
  <c r="O186" i="1"/>
  <c r="P186" i="1"/>
  <c r="Q186" i="1"/>
  <c r="O875" i="1"/>
  <c r="P875" i="1"/>
  <c r="Q875" i="1"/>
  <c r="O322" i="1"/>
  <c r="P322" i="1"/>
  <c r="Q322" i="1"/>
  <c r="O953" i="1"/>
  <c r="P953" i="1"/>
  <c r="Q953" i="1"/>
  <c r="O678" i="1"/>
  <c r="P678" i="1"/>
  <c r="Q678" i="1"/>
  <c r="O156" i="1"/>
  <c r="P156" i="1"/>
  <c r="Q156" i="1"/>
  <c r="O439" i="1"/>
  <c r="P439" i="1"/>
  <c r="Q439" i="1"/>
  <c r="O599" i="1"/>
  <c r="P599" i="1"/>
  <c r="Q599" i="1"/>
  <c r="O490" i="1"/>
  <c r="P490" i="1"/>
  <c r="Q490" i="1"/>
  <c r="O960" i="1"/>
  <c r="Q960" i="1"/>
  <c r="P960" i="1"/>
  <c r="O1071" i="1"/>
  <c r="P1071" i="1"/>
  <c r="Q1071" i="1"/>
  <c r="O729" i="1"/>
  <c r="P729" i="1"/>
  <c r="Q729" i="1"/>
  <c r="O886" i="1"/>
  <c r="P886" i="1"/>
  <c r="Q886" i="1"/>
  <c r="O705" i="1"/>
  <c r="P705" i="1"/>
  <c r="Q705" i="1"/>
  <c r="P236" i="1"/>
  <c r="Q236" i="1"/>
  <c r="O236" i="1"/>
  <c r="O213" i="1"/>
  <c r="Q213" i="1"/>
  <c r="P213" i="1"/>
  <c r="P320" i="1"/>
  <c r="Q320" i="1"/>
  <c r="O320" i="1"/>
  <c r="O298" i="1"/>
  <c r="P298" i="1"/>
  <c r="Q298" i="1"/>
  <c r="O1253" i="1"/>
  <c r="P1253" i="1"/>
  <c r="Q1253" i="1"/>
  <c r="O1043" i="1"/>
  <c r="P1043" i="1"/>
  <c r="Q1043" i="1"/>
  <c r="O1173" i="1"/>
  <c r="P1173" i="1"/>
  <c r="Q1173" i="1"/>
  <c r="O963" i="1"/>
  <c r="P963" i="1"/>
  <c r="Q963" i="1"/>
  <c r="O625" i="1"/>
  <c r="P625" i="1"/>
  <c r="Q625" i="1"/>
  <c r="O400" i="1"/>
  <c r="Q400" i="1"/>
  <c r="P400" i="1"/>
  <c r="O854" i="1"/>
  <c r="P854" i="1"/>
  <c r="Q854" i="1"/>
  <c r="O197" i="1"/>
  <c r="Q197" i="1"/>
  <c r="P197" i="1"/>
  <c r="O682" i="1"/>
  <c r="P682" i="1"/>
  <c r="Q682" i="1"/>
  <c r="O921" i="1"/>
  <c r="P921" i="1"/>
  <c r="Q921" i="1"/>
  <c r="O1070" i="1"/>
  <c r="P1070" i="1"/>
  <c r="Q1070" i="1"/>
  <c r="O619" i="1"/>
  <c r="P619" i="1"/>
  <c r="Q619" i="1"/>
  <c r="O141" i="1"/>
  <c r="Q141" i="1"/>
  <c r="P141" i="1"/>
  <c r="O457" i="1"/>
  <c r="P457" i="1"/>
  <c r="Q457" i="1"/>
  <c r="O112" i="1"/>
  <c r="P112" i="1"/>
  <c r="Q112" i="1"/>
  <c r="O130" i="1"/>
  <c r="P130" i="1"/>
  <c r="Q130" i="1"/>
  <c r="P271" i="1"/>
  <c r="O271" i="1"/>
  <c r="Q271" i="1"/>
  <c r="P231" i="1"/>
  <c r="O231" i="1"/>
  <c r="Q231" i="1"/>
  <c r="O176" i="1"/>
  <c r="P176" i="1"/>
  <c r="Q176" i="1"/>
  <c r="O109" i="1"/>
  <c r="P109" i="1"/>
  <c r="Q109" i="1"/>
  <c r="O261" i="1"/>
  <c r="Q261" i="1"/>
  <c r="P261" i="1"/>
  <c r="O778" i="1"/>
  <c r="P778" i="1"/>
  <c r="Q778" i="1"/>
  <c r="O453" i="1"/>
  <c r="P453" i="1"/>
  <c r="Q453" i="1"/>
  <c r="O944" i="1"/>
  <c r="Q944" i="1"/>
  <c r="P944" i="1"/>
  <c r="O125" i="1"/>
  <c r="P125" i="1"/>
  <c r="Q125" i="1"/>
  <c r="O345" i="1"/>
  <c r="P345" i="1"/>
  <c r="Q345" i="1"/>
  <c r="O106" i="1"/>
  <c r="P106" i="1"/>
  <c r="Q106" i="1"/>
  <c r="P260" i="1"/>
  <c r="Q260" i="1"/>
  <c r="O260" i="1"/>
  <c r="O100" i="1"/>
  <c r="P100" i="1"/>
  <c r="Q100" i="1"/>
  <c r="O1192" i="1"/>
  <c r="P1192" i="1"/>
  <c r="Q1192" i="1"/>
  <c r="O1106" i="1"/>
  <c r="P1106" i="1"/>
  <c r="Q1106" i="1"/>
  <c r="O340" i="1"/>
  <c r="Q340" i="1"/>
  <c r="P340" i="1"/>
  <c r="O1226" i="1"/>
  <c r="P1226" i="1"/>
  <c r="Q1226" i="1"/>
  <c r="O83" i="1"/>
  <c r="P83" i="1"/>
  <c r="Q83" i="1"/>
  <c r="O262" i="1"/>
  <c r="P262" i="1"/>
  <c r="Q262" i="1"/>
  <c r="O1103" i="1"/>
  <c r="P1103" i="1"/>
  <c r="Q1103" i="1"/>
  <c r="O955" i="1"/>
  <c r="P955" i="1"/>
  <c r="Q955" i="1"/>
  <c r="O465" i="1"/>
  <c r="P465" i="1"/>
  <c r="Q465" i="1"/>
  <c r="O740" i="1"/>
  <c r="Q740" i="1"/>
  <c r="P740" i="1"/>
  <c r="O919" i="1"/>
  <c r="P919" i="1"/>
  <c r="Q919" i="1"/>
  <c r="O149" i="1"/>
  <c r="Q149" i="1"/>
  <c r="P149" i="1"/>
  <c r="O1202" i="1"/>
  <c r="P1202" i="1"/>
  <c r="Q1202" i="1"/>
  <c r="O406" i="1"/>
  <c r="P406" i="1"/>
  <c r="Q406" i="1"/>
  <c r="O656" i="1"/>
  <c r="Q656" i="1"/>
  <c r="P656" i="1"/>
  <c r="O152" i="1"/>
  <c r="P152" i="1"/>
  <c r="Q152" i="1"/>
  <c r="O1199" i="1"/>
  <c r="P1199" i="1"/>
  <c r="Q1199" i="1"/>
  <c r="O644" i="1"/>
  <c r="Q644" i="1"/>
  <c r="P644" i="1"/>
  <c r="O315" i="1"/>
  <c r="Q315" i="1"/>
  <c r="P315" i="1"/>
  <c r="O849" i="1"/>
  <c r="P849" i="1"/>
  <c r="Q849" i="1"/>
  <c r="P1137" i="1"/>
  <c r="O1137" i="1"/>
  <c r="Q1137" i="1"/>
  <c r="O785" i="1"/>
  <c r="P785" i="1"/>
  <c r="Q785" i="1"/>
  <c r="O584" i="1"/>
  <c r="Q584" i="1"/>
  <c r="P584" i="1"/>
  <c r="O93" i="1"/>
  <c r="P93" i="1"/>
  <c r="Q93" i="1"/>
  <c r="O724" i="1"/>
  <c r="Q724" i="1"/>
  <c r="P724" i="1"/>
  <c r="O23" i="1"/>
  <c r="P23" i="1"/>
  <c r="Q23" i="1"/>
  <c r="O36" i="1"/>
  <c r="P36" i="1"/>
  <c r="Q36" i="1"/>
  <c r="O352" i="1"/>
  <c r="Q352" i="1"/>
  <c r="P352" i="1"/>
  <c r="O422" i="1"/>
  <c r="P422" i="1"/>
  <c r="Q422" i="1"/>
  <c r="O531" i="1"/>
  <c r="P531" i="1"/>
  <c r="Q531" i="1"/>
  <c r="O1034" i="1"/>
  <c r="P1034" i="1"/>
  <c r="Q1034" i="1"/>
  <c r="O178" i="1"/>
  <c r="P178" i="1"/>
  <c r="Q178" i="1"/>
  <c r="O917" i="1"/>
  <c r="P917" i="1"/>
  <c r="Q917" i="1"/>
  <c r="O852" i="1"/>
  <c r="Q852" i="1"/>
  <c r="P852" i="1"/>
  <c r="Q464" i="1"/>
  <c r="P464" i="1"/>
  <c r="O464" i="1"/>
  <c r="O513" i="1"/>
  <c r="P513" i="1"/>
  <c r="Q513" i="1"/>
  <c r="O715" i="1"/>
  <c r="P715" i="1"/>
  <c r="Q715" i="1"/>
  <c r="O665" i="1"/>
  <c r="P665" i="1"/>
  <c r="Q665" i="1"/>
  <c r="O1040" i="1"/>
  <c r="Q1040" i="1"/>
  <c r="P1040" i="1"/>
  <c r="O1125" i="1"/>
  <c r="P1125" i="1"/>
  <c r="Q1125" i="1"/>
  <c r="O844" i="1"/>
  <c r="P844" i="1"/>
  <c r="Q844" i="1"/>
  <c r="O160" i="1"/>
  <c r="P160" i="1"/>
  <c r="Q160" i="1"/>
  <c r="O808" i="1"/>
  <c r="P808" i="1"/>
  <c r="Q808" i="1"/>
  <c r="O408" i="1"/>
  <c r="Q408" i="1"/>
  <c r="P408" i="1"/>
  <c r="O568" i="1"/>
  <c r="P568" i="1"/>
  <c r="Q568" i="1"/>
  <c r="O557" i="1"/>
  <c r="P557" i="1"/>
  <c r="Q557" i="1"/>
  <c r="O813" i="1"/>
  <c r="Q813" i="1"/>
  <c r="P813" i="1"/>
  <c r="O1165" i="1"/>
  <c r="P1165" i="1"/>
  <c r="Q1165" i="1"/>
  <c r="O1172" i="1"/>
  <c r="P1172" i="1"/>
  <c r="Q1172" i="1"/>
  <c r="O638" i="1"/>
  <c r="P638" i="1"/>
  <c r="Q638" i="1"/>
  <c r="O1261" i="1"/>
  <c r="P1261" i="1"/>
  <c r="Q1261" i="1"/>
  <c r="O241" i="1"/>
  <c r="Q241" i="1"/>
  <c r="P241" i="1"/>
  <c r="O697" i="1"/>
  <c r="P697" i="1"/>
  <c r="Q697" i="1"/>
  <c r="O430" i="1"/>
  <c r="P430" i="1"/>
  <c r="Q430" i="1"/>
  <c r="O17" i="1"/>
  <c r="P17" i="1"/>
  <c r="Q17" i="1"/>
  <c r="P263" i="1"/>
  <c r="O263" i="1"/>
  <c r="Q263" i="1"/>
  <c r="O53" i="1"/>
  <c r="P53" i="1"/>
  <c r="Q53" i="1"/>
  <c r="Q756" i="1"/>
  <c r="P756" i="1"/>
  <c r="O756" i="1"/>
  <c r="O165" i="1"/>
  <c r="Q165" i="1"/>
  <c r="P165" i="1"/>
  <c r="O1250" i="1"/>
  <c r="P1250" i="1"/>
  <c r="Q1250" i="1"/>
  <c r="O1256" i="1"/>
  <c r="P1256" i="1"/>
  <c r="Q1256" i="1"/>
  <c r="O1247" i="1"/>
  <c r="P1247" i="1"/>
  <c r="Q1247" i="1"/>
  <c r="O1246" i="1"/>
  <c r="P1246" i="1"/>
  <c r="Q1246" i="1"/>
  <c r="O1151" i="1"/>
  <c r="P1151" i="1"/>
  <c r="Q1151" i="1"/>
  <c r="O591" i="1"/>
  <c r="P591" i="1"/>
  <c r="Q591" i="1"/>
  <c r="O473" i="1"/>
  <c r="P473" i="1"/>
  <c r="Q473" i="1"/>
  <c r="O64" i="1"/>
  <c r="P64" i="1"/>
  <c r="Q64" i="1"/>
  <c r="O712" i="1"/>
  <c r="Q712" i="1"/>
  <c r="P712" i="1"/>
  <c r="O161" i="1"/>
  <c r="Q161" i="1"/>
  <c r="P161" i="1"/>
  <c r="O328" i="1"/>
  <c r="Q328" i="1"/>
  <c r="P328" i="1"/>
  <c r="O834" i="1"/>
  <c r="P834" i="1"/>
  <c r="Q834" i="1"/>
  <c r="O136" i="1"/>
  <c r="P136" i="1"/>
  <c r="Q136" i="1"/>
  <c r="O463" i="1"/>
  <c r="P463" i="1"/>
  <c r="Q463" i="1"/>
  <c r="O907" i="1"/>
  <c r="P907" i="1"/>
  <c r="Q907" i="1"/>
  <c r="O880" i="1"/>
  <c r="P880" i="1"/>
  <c r="Q880" i="1"/>
  <c r="O958" i="1"/>
  <c r="Q958" i="1"/>
  <c r="P958" i="1"/>
  <c r="O988" i="1"/>
  <c r="Q988" i="1"/>
  <c r="P988" i="1"/>
  <c r="O269" i="1"/>
  <c r="Q269" i="1"/>
  <c r="P269" i="1"/>
  <c r="P247" i="1"/>
  <c r="O247" i="1"/>
  <c r="Q247" i="1"/>
  <c r="O766" i="1"/>
  <c r="P766" i="1"/>
  <c r="Q766" i="1"/>
  <c r="P272" i="1"/>
  <c r="Q272" i="1"/>
  <c r="O272" i="1"/>
  <c r="O355" i="1"/>
  <c r="P355" i="1"/>
  <c r="Q355" i="1"/>
  <c r="O612" i="1"/>
  <c r="Q612" i="1"/>
  <c r="P612" i="1"/>
  <c r="O707" i="1"/>
  <c r="P707" i="1"/>
  <c r="Q707" i="1"/>
  <c r="O419" i="1"/>
  <c r="P419" i="1"/>
  <c r="Q419" i="1"/>
  <c r="O976" i="1"/>
  <c r="Q976" i="1"/>
  <c r="P976" i="1"/>
  <c r="O1206" i="1"/>
  <c r="P1206" i="1"/>
  <c r="Q1206" i="1"/>
  <c r="O632" i="1"/>
  <c r="Q632" i="1"/>
  <c r="P632" i="1"/>
  <c r="O997" i="1"/>
  <c r="P997" i="1"/>
  <c r="Q997" i="1"/>
  <c r="O153" i="1"/>
  <c r="Q153" i="1"/>
  <c r="P153" i="1"/>
  <c r="P252" i="1"/>
  <c r="Q252" i="1"/>
  <c r="O252" i="1"/>
  <c r="O429" i="1"/>
  <c r="P429" i="1"/>
  <c r="Q429" i="1"/>
  <c r="O293" i="1"/>
  <c r="Q293" i="1"/>
  <c r="P293" i="1"/>
  <c r="O717" i="1"/>
  <c r="P717" i="1"/>
  <c r="Q717" i="1"/>
  <c r="O405" i="1"/>
  <c r="P405" i="1"/>
  <c r="Q405" i="1"/>
  <c r="O1027" i="1"/>
  <c r="P1027" i="1"/>
  <c r="Q1027" i="1"/>
  <c r="O113" i="1"/>
  <c r="P113" i="1"/>
  <c r="Q113" i="1"/>
  <c r="O1229" i="1"/>
  <c r="P1229" i="1"/>
  <c r="Q1229" i="1"/>
  <c r="O433" i="1"/>
  <c r="P433" i="1"/>
  <c r="Q433" i="1"/>
  <c r="O503" i="1"/>
  <c r="P503" i="1"/>
  <c r="Q503" i="1"/>
  <c r="O977" i="1"/>
  <c r="P977" i="1"/>
  <c r="Q977" i="1"/>
  <c r="O1111" i="1"/>
  <c r="P1111" i="1"/>
  <c r="Q1111" i="1"/>
  <c r="O1270" i="1"/>
  <c r="P1270" i="1"/>
  <c r="Q1270" i="1"/>
  <c r="O250" i="1"/>
  <c r="P250" i="1"/>
  <c r="Q250" i="1"/>
  <c r="O28" i="1"/>
  <c r="P28" i="1"/>
  <c r="Q28" i="1"/>
  <c r="O1024" i="1"/>
  <c r="Q1024" i="1"/>
  <c r="P1024" i="1"/>
  <c r="O72" i="1"/>
  <c r="P72" i="1"/>
  <c r="Q72" i="1"/>
  <c r="O85" i="1"/>
  <c r="P85" i="1"/>
  <c r="Q85" i="1"/>
  <c r="O731" i="1"/>
  <c r="P731" i="1"/>
  <c r="Q731" i="1"/>
  <c r="O1264" i="1"/>
  <c r="P1264" i="1"/>
  <c r="Q1264" i="1"/>
  <c r="O177" i="1"/>
  <c r="Q177" i="1"/>
  <c r="P177" i="1"/>
  <c r="O385" i="1"/>
  <c r="P385" i="1"/>
  <c r="Q385" i="1"/>
  <c r="P784" i="1"/>
  <c r="Q784" i="1"/>
  <c r="O784" i="1"/>
  <c r="O534" i="1"/>
  <c r="P534" i="1"/>
  <c r="Q534" i="1"/>
  <c r="O68" i="1"/>
  <c r="P68" i="1"/>
  <c r="Q68" i="1"/>
  <c r="O1179" i="1"/>
  <c r="P1179" i="1"/>
  <c r="Q1179" i="1"/>
  <c r="O735" i="1"/>
  <c r="P735" i="1"/>
  <c r="Q735" i="1"/>
  <c r="O683" i="1"/>
  <c r="P683" i="1"/>
  <c r="Q683" i="1"/>
  <c r="O70" i="1"/>
  <c r="P70" i="1"/>
  <c r="Q70" i="1"/>
  <c r="O1227" i="1"/>
  <c r="P1227" i="1"/>
  <c r="Q1227" i="1"/>
  <c r="O361" i="1"/>
  <c r="P361" i="1"/>
  <c r="Q361" i="1"/>
  <c r="O1220" i="1"/>
  <c r="P1220" i="1"/>
  <c r="Q1220" i="1"/>
  <c r="O1093" i="1"/>
  <c r="P1093" i="1"/>
  <c r="Q1093" i="1"/>
  <c r="O970" i="1"/>
  <c r="P970" i="1"/>
  <c r="Q970" i="1"/>
  <c r="O743" i="1"/>
  <c r="P743" i="1"/>
  <c r="Q743" i="1"/>
  <c r="O52" i="1"/>
  <c r="P52" i="1"/>
  <c r="Q52" i="1"/>
  <c r="O933" i="1"/>
  <c r="P933" i="1"/>
  <c r="Q933" i="1"/>
  <c r="O470" i="1"/>
  <c r="P470" i="1"/>
  <c r="Q470" i="1"/>
  <c r="O329" i="1"/>
  <c r="P329" i="1"/>
  <c r="Q329" i="1"/>
  <c r="O829" i="1"/>
  <c r="Q829" i="1"/>
  <c r="P829" i="1"/>
  <c r="P1123" i="1"/>
  <c r="O1123" i="1"/>
  <c r="Q1123" i="1"/>
  <c r="Q444" i="1"/>
  <c r="O444" i="1"/>
  <c r="P444" i="1"/>
  <c r="O936" i="1"/>
  <c r="Q936" i="1"/>
  <c r="P936" i="1"/>
  <c r="O753" i="1"/>
  <c r="P753" i="1"/>
  <c r="Q753" i="1"/>
  <c r="P1131" i="1"/>
  <c r="O1131" i="1"/>
  <c r="Q1131" i="1"/>
  <c r="O1195" i="1"/>
  <c r="P1195" i="1"/>
  <c r="Q1195" i="1"/>
  <c r="O687" i="1"/>
  <c r="P687" i="1"/>
  <c r="Q687" i="1"/>
  <c r="O908" i="1"/>
  <c r="P908" i="1"/>
  <c r="Q908" i="1"/>
  <c r="O371" i="1"/>
  <c r="P371" i="1"/>
  <c r="Q371" i="1"/>
  <c r="O1079" i="1"/>
  <c r="P1079" i="1"/>
  <c r="Q1079" i="1"/>
  <c r="O411" i="1"/>
  <c r="P411" i="1"/>
  <c r="Q411" i="1"/>
  <c r="O583" i="1"/>
  <c r="P583" i="1"/>
  <c r="Q583" i="1"/>
  <c r="O885" i="1"/>
  <c r="P885" i="1"/>
  <c r="Q885" i="1"/>
  <c r="O981" i="1"/>
  <c r="P981" i="1"/>
  <c r="Q981" i="1"/>
  <c r="O1212" i="1"/>
  <c r="P1212" i="1"/>
  <c r="Q1212" i="1"/>
  <c r="O1200" i="1"/>
  <c r="P1200" i="1"/>
  <c r="Q1200" i="1"/>
  <c r="O1012" i="1"/>
  <c r="Q1012" i="1"/>
  <c r="P1012" i="1"/>
  <c r="O378" i="1"/>
  <c r="P378" i="1"/>
  <c r="Q378" i="1"/>
  <c r="P219" i="1"/>
  <c r="Q219" i="1"/>
  <c r="O219" i="1"/>
  <c r="O1232" i="1"/>
  <c r="P1232" i="1"/>
  <c r="Q1232" i="1"/>
  <c r="O925" i="1"/>
  <c r="P925" i="1"/>
  <c r="Q925" i="1"/>
  <c r="O927" i="1"/>
  <c r="P927" i="1"/>
  <c r="Q927" i="1"/>
  <c r="O1217" i="1"/>
  <c r="P1217" i="1"/>
  <c r="Q1217" i="1"/>
  <c r="O939" i="1"/>
  <c r="P939" i="1"/>
  <c r="Q939" i="1"/>
  <c r="Q309" i="1"/>
  <c r="O309" i="1"/>
  <c r="P309" i="1"/>
  <c r="O1095" i="1"/>
  <c r="P1095" i="1"/>
  <c r="Q1095" i="1"/>
  <c r="O1181" i="1"/>
  <c r="P1181" i="1"/>
  <c r="Q1181" i="1"/>
  <c r="O366" i="1"/>
  <c r="P366" i="1"/>
  <c r="Q366" i="1"/>
  <c r="O505" i="1"/>
  <c r="P505" i="1"/>
  <c r="Q505" i="1"/>
  <c r="O995" i="1"/>
  <c r="P995" i="1"/>
  <c r="Q995" i="1"/>
  <c r="O1099" i="1"/>
  <c r="P1099" i="1"/>
  <c r="Q1099" i="1"/>
  <c r="O101" i="1"/>
  <c r="P101" i="1"/>
  <c r="Q101" i="1"/>
  <c r="O133" i="1"/>
  <c r="P133" i="1"/>
  <c r="Q133" i="1"/>
  <c r="O281" i="1"/>
  <c r="Q281" i="1"/>
  <c r="P281" i="1"/>
  <c r="O774" i="1"/>
  <c r="P774" i="1"/>
  <c r="Q774" i="1"/>
  <c r="O65" i="1"/>
  <c r="P65" i="1"/>
  <c r="Q65" i="1"/>
  <c r="O182" i="1"/>
  <c r="P182" i="1"/>
  <c r="Q182" i="1"/>
  <c r="O730" i="1"/>
  <c r="P730" i="1"/>
  <c r="Q730" i="1"/>
  <c r="O102" i="1"/>
  <c r="P102" i="1"/>
  <c r="Q102" i="1"/>
  <c r="O862" i="1"/>
  <c r="P862" i="1"/>
  <c r="Q862" i="1"/>
  <c r="O217" i="1"/>
  <c r="Q217" i="1"/>
  <c r="P217" i="1"/>
  <c r="O91" i="1"/>
  <c r="P91" i="1"/>
  <c r="Q91" i="1"/>
  <c r="O382" i="1"/>
  <c r="P382" i="1"/>
  <c r="Q382" i="1"/>
  <c r="O26" i="1"/>
  <c r="P26" i="1"/>
  <c r="Q26" i="1"/>
  <c r="O1271" i="1"/>
  <c r="P1271" i="1"/>
  <c r="Q1271" i="1"/>
  <c r="O928" i="1"/>
  <c r="Q928" i="1"/>
  <c r="P928" i="1"/>
  <c r="O57" i="1"/>
  <c r="P57" i="1"/>
  <c r="Q57" i="1"/>
  <c r="O1091" i="1"/>
  <c r="P1091" i="1"/>
  <c r="Q1091" i="1"/>
  <c r="O1126" i="1"/>
  <c r="P1126" i="1"/>
  <c r="Q1126" i="1"/>
  <c r="Q222" i="1"/>
  <c r="P222" i="1"/>
  <c r="O222" i="1"/>
  <c r="O1036" i="1"/>
  <c r="Q1036" i="1"/>
  <c r="P1036" i="1"/>
  <c r="O918" i="1"/>
  <c r="P918" i="1"/>
  <c r="Q918" i="1"/>
  <c r="O117" i="1"/>
  <c r="P117" i="1"/>
  <c r="Q117" i="1"/>
  <c r="O1159" i="1"/>
  <c r="P1159" i="1"/>
  <c r="Q1159" i="1"/>
  <c r="Q768" i="1"/>
  <c r="O768" i="1"/>
  <c r="P768" i="1"/>
  <c r="P163" i="1"/>
  <c r="Q163" i="1"/>
  <c r="O163" i="1"/>
  <c r="O1266" i="1"/>
  <c r="P1266" i="1"/>
  <c r="Q1266" i="1"/>
  <c r="O832" i="1"/>
  <c r="P832" i="1"/>
  <c r="Q832" i="1"/>
  <c r="O711" i="1"/>
  <c r="P711" i="1"/>
  <c r="Q711" i="1"/>
  <c r="O1244" i="1"/>
  <c r="P1244" i="1"/>
  <c r="Q1244" i="1"/>
  <c r="O82" i="1"/>
  <c r="P82" i="1"/>
  <c r="Q82" i="1"/>
  <c r="P223" i="1"/>
  <c r="O223" i="1"/>
  <c r="Q223" i="1"/>
  <c r="O779" i="1"/>
  <c r="P779" i="1"/>
  <c r="Q779" i="1"/>
  <c r="O879" i="1"/>
  <c r="P879" i="1"/>
  <c r="Q879" i="1"/>
  <c r="O1097" i="1"/>
  <c r="P1097" i="1"/>
  <c r="Q1097" i="1"/>
  <c r="O654" i="1"/>
  <c r="P654" i="1"/>
  <c r="Q654" i="1"/>
  <c r="O957" i="1"/>
  <c r="P957" i="1"/>
  <c r="Q957" i="1"/>
  <c r="O120" i="1"/>
  <c r="P120" i="1"/>
  <c r="Q120" i="1"/>
  <c r="P146" i="1"/>
  <c r="Q146" i="1"/>
  <c r="O146" i="1"/>
  <c r="O327" i="1"/>
  <c r="P327" i="1"/>
  <c r="Q327" i="1"/>
  <c r="O803" i="1"/>
  <c r="P803" i="1"/>
  <c r="Q803" i="1"/>
  <c r="O895" i="1"/>
  <c r="P895" i="1"/>
  <c r="Q895" i="1"/>
  <c r="O1069" i="1"/>
  <c r="P1069" i="1"/>
  <c r="Q1069" i="1"/>
  <c r="Q820" i="1"/>
  <c r="P820" i="1"/>
  <c r="O820" i="1"/>
  <c r="O902" i="1"/>
  <c r="P902" i="1"/>
  <c r="Q902" i="1"/>
  <c r="O543" i="1"/>
  <c r="Q543" i="1"/>
  <c r="P543" i="1"/>
  <c r="P544" i="1"/>
  <c r="Q544" i="1"/>
  <c r="O544" i="1"/>
  <c r="O845" i="1"/>
  <c r="Q845" i="1"/>
  <c r="P845" i="1"/>
  <c r="O421" i="1"/>
  <c r="P421" i="1"/>
  <c r="Q421" i="1"/>
  <c r="O653" i="1"/>
  <c r="P653" i="1"/>
  <c r="Q653" i="1"/>
  <c r="O613" i="1"/>
  <c r="P613" i="1"/>
  <c r="Q613" i="1"/>
  <c r="O651" i="1"/>
  <c r="P651" i="1"/>
  <c r="Q651" i="1"/>
  <c r="O992" i="1"/>
  <c r="Q992" i="1"/>
  <c r="P992" i="1"/>
  <c r="P304" i="1"/>
  <c r="O304" i="1"/>
  <c r="Q304" i="1"/>
  <c r="P199" i="1"/>
  <c r="Q199" i="1"/>
  <c r="O199" i="1"/>
  <c r="O8" i="1"/>
  <c r="P8" i="1"/>
  <c r="Q8" i="1"/>
  <c r="O642" i="1"/>
  <c r="P642" i="1"/>
  <c r="Q642" i="1"/>
  <c r="O99" i="1"/>
  <c r="P99" i="1"/>
  <c r="Q99" i="1"/>
  <c r="O270" i="1"/>
  <c r="P270" i="1"/>
  <c r="Q270" i="1"/>
  <c r="P171" i="1"/>
  <c r="Q171" i="1"/>
  <c r="O171" i="1"/>
  <c r="O66" i="1"/>
  <c r="P66" i="1"/>
  <c r="Q66" i="1"/>
  <c r="O769" i="1"/>
  <c r="P769" i="1"/>
  <c r="Q769" i="1"/>
  <c r="Q440" i="1"/>
  <c r="P440" i="1"/>
  <c r="O440" i="1"/>
  <c r="O170" i="1"/>
  <c r="P170" i="1"/>
  <c r="Q170" i="1"/>
  <c r="O605" i="1"/>
  <c r="P605" i="1"/>
  <c r="Q605" i="1"/>
  <c r="O353" i="1"/>
  <c r="P353" i="1"/>
  <c r="Q353" i="1"/>
  <c r="O118" i="1"/>
  <c r="P118" i="1"/>
  <c r="Q118" i="1"/>
  <c r="O290" i="1"/>
  <c r="P290" i="1"/>
  <c r="Q290" i="1"/>
  <c r="O1011" i="1"/>
  <c r="P1011" i="1"/>
  <c r="Q1011" i="1"/>
  <c r="O331" i="1"/>
  <c r="P331" i="1"/>
  <c r="Q331" i="1"/>
  <c r="O489" i="1"/>
  <c r="P489" i="1"/>
  <c r="Q489" i="1"/>
  <c r="O607" i="1"/>
  <c r="P607" i="1"/>
  <c r="Q607" i="1"/>
  <c r="O1265" i="1"/>
  <c r="P1265" i="1"/>
  <c r="Q1265" i="1"/>
  <c r="O1168" i="1"/>
  <c r="P1168" i="1"/>
  <c r="Q1168" i="1"/>
  <c r="O375" i="1"/>
  <c r="P375" i="1"/>
  <c r="Q375" i="1"/>
  <c r="P244" i="1"/>
  <c r="Q244" i="1"/>
  <c r="O244" i="1"/>
  <c r="O883" i="1"/>
  <c r="P883" i="1"/>
  <c r="Q883" i="1"/>
  <c r="O180" i="1"/>
  <c r="P180" i="1"/>
  <c r="Q180" i="1"/>
  <c r="P179" i="1"/>
  <c r="Q179" i="1"/>
  <c r="O179" i="1"/>
  <c r="O946" i="1"/>
  <c r="P946" i="1"/>
  <c r="Q946" i="1"/>
  <c r="O364" i="1"/>
  <c r="Q364" i="1"/>
  <c r="P364" i="1"/>
  <c r="O1045" i="1"/>
  <c r="P1045" i="1"/>
  <c r="Q1045" i="1"/>
  <c r="O826" i="1"/>
  <c r="P826" i="1"/>
  <c r="Q826" i="1"/>
  <c r="O920" i="1"/>
  <c r="P920" i="1"/>
  <c r="Q920" i="1"/>
  <c r="O530" i="1"/>
  <c r="P530" i="1"/>
  <c r="Q530" i="1"/>
  <c r="O245" i="1"/>
  <c r="Q245" i="1"/>
  <c r="P245" i="1"/>
  <c r="O972" i="1"/>
  <c r="Q972" i="1"/>
  <c r="P972" i="1"/>
  <c r="Q317" i="1"/>
  <c r="O317" i="1"/>
  <c r="P317" i="1"/>
  <c r="O202" i="1"/>
  <c r="Q202" i="1"/>
  <c r="P202" i="1"/>
  <c r="O509" i="1"/>
  <c r="P509" i="1"/>
  <c r="Q509" i="1"/>
  <c r="O451" i="1"/>
  <c r="P451" i="1"/>
  <c r="Q451" i="1"/>
  <c r="P239" i="1"/>
  <c r="Q239" i="1"/>
  <c r="O239" i="1"/>
  <c r="O60" i="1"/>
  <c r="P60" i="1"/>
  <c r="Q60" i="1"/>
  <c r="O986" i="1"/>
  <c r="P986" i="1"/>
  <c r="Q986" i="1"/>
  <c r="O1164" i="1"/>
  <c r="P1164" i="1"/>
  <c r="Q1164" i="1"/>
  <c r="O588" i="1"/>
  <c r="Q588" i="1"/>
  <c r="P588" i="1"/>
  <c r="O942" i="1"/>
  <c r="P942" i="1"/>
  <c r="Q942" i="1"/>
  <c r="O587" i="1"/>
  <c r="P587" i="1"/>
  <c r="Q587" i="1"/>
  <c r="O254" i="1"/>
  <c r="P254" i="1"/>
  <c r="Q254" i="1"/>
  <c r="O585" i="1"/>
  <c r="P585" i="1"/>
  <c r="Q585" i="1"/>
  <c r="O483" i="1"/>
  <c r="P483" i="1"/>
  <c r="Q483" i="1"/>
  <c r="P155" i="1"/>
  <c r="Q155" i="1"/>
  <c r="O155" i="1"/>
  <c r="O598" i="1"/>
  <c r="P598" i="1"/>
  <c r="Q598" i="1"/>
  <c r="P267" i="1"/>
  <c r="O267" i="1"/>
  <c r="Q267" i="1"/>
  <c r="O390" i="1"/>
  <c r="P390" i="1"/>
  <c r="Q390" i="1"/>
  <c r="O893" i="1"/>
  <c r="P893" i="1"/>
  <c r="Q893" i="1"/>
  <c r="O358" i="1"/>
  <c r="P358" i="1"/>
  <c r="Q358" i="1"/>
  <c r="O41" i="1"/>
  <c r="P41" i="1"/>
  <c r="Q41" i="1"/>
  <c r="P248" i="1"/>
  <c r="Q248" i="1"/>
  <c r="O248" i="1"/>
  <c r="O983" i="1"/>
  <c r="P983" i="1"/>
  <c r="Q983" i="1"/>
  <c r="O148" i="1"/>
  <c r="P148" i="1"/>
  <c r="Q148" i="1"/>
  <c r="O797" i="1"/>
  <c r="Q797" i="1"/>
  <c r="P797" i="1"/>
  <c r="P211" i="1"/>
  <c r="Q211" i="1"/>
  <c r="O211" i="1"/>
  <c r="O334" i="1"/>
  <c r="P334" i="1"/>
  <c r="Q334" i="1"/>
  <c r="O450" i="1"/>
  <c r="P450" i="1"/>
  <c r="Q450" i="1"/>
  <c r="O418" i="1"/>
  <c r="P418" i="1"/>
  <c r="Q418" i="1"/>
  <c r="O771" i="1"/>
  <c r="P771" i="1"/>
  <c r="Q771" i="1"/>
  <c r="O801" i="1"/>
  <c r="Q801" i="1"/>
  <c r="P801" i="1"/>
  <c r="O989" i="1"/>
  <c r="P989" i="1"/>
  <c r="P259" i="1"/>
  <c r="O259" i="1"/>
  <c r="Q259" i="1"/>
  <c r="O71" i="1"/>
  <c r="P71" i="1"/>
  <c r="Q71" i="1"/>
  <c r="O249" i="1"/>
  <c r="Q249" i="1"/>
  <c r="P249" i="1"/>
  <c r="Q962" i="1"/>
  <c r="Q989" i="1"/>
  <c r="P962" i="1"/>
  <c r="J3" i="1"/>
  <c r="I1140" i="1"/>
  <c r="I853" i="1"/>
  <c r="I765" i="1"/>
  <c r="I397" i="1"/>
  <c r="I237" i="1"/>
  <c r="I221" i="1"/>
  <c r="I1189" i="1"/>
  <c r="I804" i="1"/>
  <c r="I514" i="1"/>
  <c r="I1081" i="1"/>
  <c r="I745" i="1"/>
  <c r="I617" i="1"/>
  <c r="I537" i="1"/>
  <c r="I1243" i="1"/>
  <c r="I1182" i="1"/>
  <c r="I1086" i="1"/>
  <c r="I846" i="1"/>
  <c r="I718" i="1"/>
  <c r="I731" i="1"/>
  <c r="I691" i="1"/>
  <c r="I664" i="1"/>
  <c r="H3" i="1"/>
  <c r="I1248" i="1"/>
  <c r="I960" i="1"/>
  <c r="I952" i="1"/>
  <c r="G3" i="1"/>
  <c r="I813" i="1"/>
  <c r="I789" i="1"/>
  <c r="I773" i="1"/>
  <c r="F3" i="1"/>
  <c r="I1053" i="1"/>
  <c r="I1029" i="1"/>
  <c r="E3" i="1"/>
  <c r="D3" i="1"/>
  <c r="I866" i="1"/>
  <c r="I114" i="1"/>
  <c r="I1271" i="1"/>
  <c r="I900" i="1"/>
  <c r="I1225" i="1"/>
  <c r="I1028" i="1"/>
  <c r="I948" i="1"/>
  <c r="I913" i="1"/>
  <c r="I1076" i="1"/>
  <c r="I697" i="1"/>
  <c r="I604" i="1"/>
  <c r="I524" i="1"/>
  <c r="C3" i="1"/>
  <c r="I1001" i="1"/>
  <c r="I11" i="1"/>
  <c r="I603" i="1"/>
  <c r="I299" i="1"/>
  <c r="I96" i="1"/>
  <c r="I728" i="1"/>
  <c r="I674" i="1"/>
  <c r="I717" i="1"/>
  <c r="I704" i="1"/>
  <c r="I392" i="1"/>
  <c r="I258" i="1"/>
  <c r="L184" i="1"/>
  <c r="K160" i="1"/>
  <c r="I189" i="1"/>
  <c r="I16" i="1"/>
  <c r="I109" i="1"/>
  <c r="I434" i="1"/>
  <c r="M186" i="1"/>
  <c r="N186" i="1" s="1"/>
  <c r="I34" i="1"/>
  <c r="I55" i="1"/>
  <c r="I132" i="1"/>
  <c r="I206" i="1"/>
  <c r="M121" i="1"/>
  <c r="N121" i="1" s="1"/>
  <c r="I1255" i="1"/>
  <c r="I688" i="1"/>
  <c r="I590" i="1"/>
  <c r="I329" i="1"/>
  <c r="M181" i="1"/>
  <c r="N181" i="1" s="1"/>
  <c r="I75" i="1"/>
  <c r="L67" i="1"/>
  <c r="L51" i="1"/>
  <c r="I27" i="1"/>
  <c r="I21" i="1"/>
  <c r="I1262" i="1"/>
  <c r="I1241" i="1"/>
  <c r="I1177" i="1"/>
  <c r="I1041" i="1"/>
  <c r="I1017" i="1"/>
  <c r="I741" i="1"/>
  <c r="I712" i="1"/>
  <c r="I457" i="1"/>
  <c r="I441" i="1"/>
  <c r="I135" i="1"/>
  <c r="I1133" i="1"/>
  <c r="I297" i="1"/>
  <c r="I260" i="1"/>
  <c r="I185" i="1"/>
  <c r="I178" i="1"/>
  <c r="K80" i="1"/>
  <c r="I72" i="1"/>
  <c r="I24" i="1"/>
  <c r="I961" i="1"/>
  <c r="I940" i="1"/>
  <c r="I937" i="1"/>
  <c r="I823" i="1"/>
  <c r="I472" i="1"/>
  <c r="I313" i="1"/>
  <c r="I190" i="1"/>
  <c r="I137" i="1"/>
  <c r="I101" i="1"/>
  <c r="I39" i="1"/>
  <c r="I1219" i="1"/>
  <c r="I1203" i="1"/>
  <c r="I1102" i="1"/>
  <c r="I1022" i="1"/>
  <c r="I921" i="1"/>
  <c r="I839" i="1"/>
  <c r="I563" i="1"/>
  <c r="I475" i="1"/>
  <c r="I85" i="1"/>
  <c r="I77" i="1"/>
  <c r="I50" i="1"/>
  <c r="I1264" i="1"/>
  <c r="I1208" i="1"/>
  <c r="I1187" i="1"/>
  <c r="I1139" i="1"/>
  <c r="I1109" i="1"/>
  <c r="I1067" i="1"/>
  <c r="I1232" i="1"/>
  <c r="I1123" i="1"/>
  <c r="I860" i="1"/>
  <c r="I477" i="1"/>
  <c r="I416" i="1"/>
  <c r="I411" i="1"/>
  <c r="I203" i="1"/>
  <c r="L98" i="1"/>
  <c r="I29" i="1"/>
  <c r="I1227" i="1"/>
  <c r="I1269" i="1"/>
  <c r="I1229" i="1"/>
  <c r="I1149" i="1"/>
  <c r="I1072" i="1"/>
  <c r="I852" i="1"/>
  <c r="I828" i="1"/>
  <c r="I748" i="1"/>
  <c r="I576" i="1"/>
  <c r="I498" i="1"/>
  <c r="I488" i="1"/>
  <c r="I317" i="1"/>
  <c r="I169" i="1"/>
  <c r="I142" i="1"/>
  <c r="I1128" i="1"/>
  <c r="I1056" i="1"/>
  <c r="I1048" i="1"/>
  <c r="I963" i="1"/>
  <c r="I820" i="1"/>
  <c r="I812" i="1"/>
  <c r="I756" i="1"/>
  <c r="I512" i="1"/>
  <c r="I349" i="1"/>
  <c r="I272" i="1"/>
  <c r="I267" i="1"/>
  <c r="I1032" i="1"/>
  <c r="I761" i="1"/>
  <c r="I711" i="1"/>
  <c r="I647" i="1"/>
  <c r="I597" i="1"/>
  <c r="I453" i="1"/>
  <c r="I368" i="1"/>
  <c r="L259" i="1"/>
  <c r="I184" i="1"/>
  <c r="I984" i="1"/>
  <c r="I947" i="1"/>
  <c r="I867" i="1"/>
  <c r="I766" i="1"/>
  <c r="I750" i="1"/>
  <c r="I610" i="1"/>
  <c r="I530" i="1"/>
  <c r="I493" i="1"/>
  <c r="I429" i="1"/>
  <c r="I365" i="1"/>
  <c r="I328" i="1"/>
  <c r="I285" i="1"/>
  <c r="I160" i="1"/>
  <c r="I36" i="1"/>
  <c r="I1234" i="1"/>
  <c r="L166" i="1"/>
  <c r="I1175" i="1"/>
  <c r="I978" i="1"/>
  <c r="I973" i="1"/>
  <c r="I859" i="1"/>
  <c r="I752" i="1"/>
  <c r="I665" i="1"/>
  <c r="I660" i="1"/>
  <c r="I649" i="1"/>
  <c r="I381" i="1"/>
  <c r="I306" i="1"/>
  <c r="I192" i="1"/>
  <c r="I126" i="1"/>
  <c r="I25" i="1"/>
  <c r="I1257" i="1"/>
  <c r="I981" i="1"/>
  <c r="I673" i="1"/>
  <c r="I644" i="1"/>
  <c r="I391" i="1"/>
  <c r="I155" i="1"/>
  <c r="K81" i="1"/>
  <c r="I1236" i="1"/>
  <c r="I1180" i="1"/>
  <c r="I1015" i="1"/>
  <c r="I980" i="1"/>
  <c r="I914" i="1"/>
  <c r="I816" i="1"/>
  <c r="I792" i="1"/>
  <c r="I651" i="1"/>
  <c r="I596" i="1"/>
  <c r="I564" i="1"/>
  <c r="I540" i="1"/>
  <c r="I484" i="1"/>
  <c r="I468" i="1"/>
  <c r="I409" i="1"/>
  <c r="I213" i="1"/>
  <c r="M123" i="1"/>
  <c r="N123" i="1" s="1"/>
  <c r="I46" i="1"/>
  <c r="I1156" i="1"/>
  <c r="I1079" i="1"/>
  <c r="I994" i="1"/>
  <c r="I657" i="1"/>
  <c r="I601" i="1"/>
  <c r="I556" i="1"/>
  <c r="I327" i="1"/>
  <c r="L46" i="1"/>
  <c r="I1105" i="1"/>
  <c r="I893" i="1"/>
  <c r="I829" i="1"/>
  <c r="I677" i="1"/>
  <c r="I672" i="1"/>
  <c r="I555" i="1"/>
  <c r="I473" i="1"/>
  <c r="I167" i="1"/>
  <c r="I1120" i="1"/>
  <c r="I1084" i="1"/>
  <c r="L1084" i="1"/>
  <c r="K1084" i="1"/>
  <c r="M1084" i="1"/>
  <c r="N1084" i="1" s="1"/>
  <c r="M986" i="1"/>
  <c r="N986" i="1" s="1"/>
  <c r="L986" i="1"/>
  <c r="K986" i="1"/>
  <c r="I929" i="1"/>
  <c r="M929" i="1"/>
  <c r="N929" i="1" s="1"/>
  <c r="L929" i="1"/>
  <c r="K929" i="1"/>
  <c r="I794" i="1"/>
  <c r="L794" i="1"/>
  <c r="K794" i="1"/>
  <c r="M794" i="1"/>
  <c r="N794" i="1" s="1"/>
  <c r="I755" i="1"/>
  <c r="I729" i="1"/>
  <c r="I1268" i="1"/>
  <c r="K1258" i="1"/>
  <c r="L1258" i="1"/>
  <c r="M1258" i="1"/>
  <c r="N1258" i="1" s="1"/>
  <c r="M1253" i="1"/>
  <c r="N1253" i="1" s="1"/>
  <c r="L1253" i="1"/>
  <c r="K1253" i="1"/>
  <c r="K1248" i="1"/>
  <c r="L1248" i="1"/>
  <c r="M1248" i="1"/>
  <c r="N1248" i="1" s="1"/>
  <c r="I1240" i="1"/>
  <c r="I1230" i="1"/>
  <c r="K1230" i="1"/>
  <c r="L1230" i="1"/>
  <c r="M1230" i="1"/>
  <c r="N1230" i="1" s="1"/>
  <c r="L1225" i="1"/>
  <c r="M1225" i="1"/>
  <c r="N1225" i="1" s="1"/>
  <c r="K1225" i="1"/>
  <c r="I1217" i="1"/>
  <c r="M1217" i="1"/>
  <c r="N1217" i="1" s="1"/>
  <c r="L1217" i="1"/>
  <c r="K1217" i="1"/>
  <c r="K1209" i="1"/>
  <c r="L1209" i="1"/>
  <c r="M1209" i="1"/>
  <c r="N1209" i="1" s="1"/>
  <c r="I1191" i="1"/>
  <c r="K1191" i="1"/>
  <c r="L1191" i="1"/>
  <c r="M1191" i="1"/>
  <c r="N1191" i="1" s="1"/>
  <c r="L1186" i="1"/>
  <c r="M1186" i="1"/>
  <c r="N1186" i="1" s="1"/>
  <c r="K1186" i="1"/>
  <c r="I1173" i="1"/>
  <c r="I1150" i="1"/>
  <c r="M1150" i="1"/>
  <c r="N1150" i="1" s="1"/>
  <c r="K1150" i="1"/>
  <c r="L1150" i="1"/>
  <c r="I1137" i="1"/>
  <c r="M1137" i="1"/>
  <c r="N1137" i="1" s="1"/>
  <c r="K1137" i="1"/>
  <c r="L1137" i="1"/>
  <c r="I1124" i="1"/>
  <c r="L1114" i="1"/>
  <c r="K1114" i="1"/>
  <c r="M1114" i="1"/>
  <c r="N1114" i="1" s="1"/>
  <c r="I1101" i="1"/>
  <c r="K1101" i="1"/>
  <c r="L1101" i="1"/>
  <c r="M1101" i="1"/>
  <c r="N1101" i="1" s="1"/>
  <c r="I1083" i="1"/>
  <c r="M1083" i="1"/>
  <c r="N1083" i="1" s="1"/>
  <c r="K1083" i="1"/>
  <c r="L1083" i="1"/>
  <c r="K1078" i="1"/>
  <c r="M1078" i="1"/>
  <c r="N1078" i="1" s="1"/>
  <c r="L1078" i="1"/>
  <c r="I1073" i="1"/>
  <c r="M1073" i="1"/>
  <c r="N1073" i="1" s="1"/>
  <c r="L1073" i="1"/>
  <c r="K1073" i="1"/>
  <c r="L1068" i="1"/>
  <c r="K1068" i="1"/>
  <c r="M1068" i="1"/>
  <c r="N1068" i="1" s="1"/>
  <c r="K1034" i="1"/>
  <c r="L1034" i="1"/>
  <c r="M1034" i="1"/>
  <c r="N1034" i="1" s="1"/>
  <c r="L1029" i="1"/>
  <c r="M1029" i="1"/>
  <c r="N1029" i="1" s="1"/>
  <c r="K1029" i="1"/>
  <c r="I1016" i="1"/>
  <c r="M1016" i="1"/>
  <c r="N1016" i="1" s="1"/>
  <c r="K1016" i="1"/>
  <c r="L1016" i="1"/>
  <c r="K1011" i="1"/>
  <c r="L1011" i="1"/>
  <c r="M1011" i="1"/>
  <c r="N1011" i="1" s="1"/>
  <c r="M998" i="1"/>
  <c r="N998" i="1" s="1"/>
  <c r="L998" i="1"/>
  <c r="K998" i="1"/>
  <c r="M985" i="1"/>
  <c r="N985" i="1" s="1"/>
  <c r="K985" i="1"/>
  <c r="L985" i="1"/>
  <c r="I977" i="1"/>
  <c r="I949" i="1"/>
  <c r="L949" i="1"/>
  <c r="M949" i="1"/>
  <c r="N949" i="1" s="1"/>
  <c r="K949" i="1"/>
  <c r="I936" i="1"/>
  <c r="L936" i="1"/>
  <c r="M936" i="1"/>
  <c r="N936" i="1" s="1"/>
  <c r="K936" i="1"/>
  <c r="K928" i="1"/>
  <c r="L928" i="1"/>
  <c r="M928" i="1"/>
  <c r="N928" i="1" s="1"/>
  <c r="I915" i="1"/>
  <c r="L915" i="1"/>
  <c r="K915" i="1"/>
  <c r="M915" i="1"/>
  <c r="N915" i="1" s="1"/>
  <c r="L910" i="1"/>
  <c r="M910" i="1"/>
  <c r="N910" i="1" s="1"/>
  <c r="K910" i="1"/>
  <c r="I897" i="1"/>
  <c r="M897" i="1"/>
  <c r="N897" i="1" s="1"/>
  <c r="K897" i="1"/>
  <c r="L897" i="1"/>
  <c r="M868" i="1"/>
  <c r="N868" i="1" s="1"/>
  <c r="L868" i="1"/>
  <c r="K868" i="1"/>
  <c r="K853" i="1"/>
  <c r="M853" i="1"/>
  <c r="N853" i="1" s="1"/>
  <c r="L853" i="1"/>
  <c r="I837" i="1"/>
  <c r="K793" i="1"/>
  <c r="L793" i="1"/>
  <c r="M793" i="1"/>
  <c r="N793" i="1" s="1"/>
  <c r="I780" i="1"/>
  <c r="L780" i="1"/>
  <c r="K780" i="1"/>
  <c r="M780" i="1"/>
  <c r="N780" i="1" s="1"/>
  <c r="I777" i="1"/>
  <c r="I767" i="1"/>
  <c r="K767" i="1"/>
  <c r="L767" i="1"/>
  <c r="M767" i="1"/>
  <c r="N767" i="1" s="1"/>
  <c r="M762" i="1"/>
  <c r="N762" i="1" s="1"/>
  <c r="K762" i="1"/>
  <c r="L762" i="1"/>
  <c r="K757" i="1"/>
  <c r="M757" i="1"/>
  <c r="N757" i="1" s="1"/>
  <c r="L757" i="1"/>
  <c r="I744" i="1"/>
  <c r="K744" i="1"/>
  <c r="L744" i="1"/>
  <c r="M744" i="1"/>
  <c r="N744" i="1" s="1"/>
  <c r="K731" i="1"/>
  <c r="L731" i="1"/>
  <c r="M731" i="1"/>
  <c r="N731" i="1" s="1"/>
  <c r="L718" i="1"/>
  <c r="K718" i="1"/>
  <c r="M718" i="1"/>
  <c r="N718" i="1" s="1"/>
  <c r="I692" i="1"/>
  <c r="I689" i="1"/>
  <c r="L687" i="1"/>
  <c r="M687" i="1"/>
  <c r="N687" i="1" s="1"/>
  <c r="K687" i="1"/>
  <c r="L674" i="1"/>
  <c r="K674" i="1"/>
  <c r="M674" i="1"/>
  <c r="N674" i="1" s="1"/>
  <c r="I666" i="1"/>
  <c r="K666" i="1"/>
  <c r="M666" i="1"/>
  <c r="N666" i="1" s="1"/>
  <c r="L666" i="1"/>
  <c r="M661" i="1"/>
  <c r="N661" i="1" s="1"/>
  <c r="K661" i="1"/>
  <c r="L661" i="1"/>
  <c r="L656" i="1"/>
  <c r="K656" i="1"/>
  <c r="M656" i="1"/>
  <c r="N656" i="1" s="1"/>
  <c r="I643" i="1"/>
  <c r="M643" i="1"/>
  <c r="N643" i="1" s="1"/>
  <c r="K643" i="1"/>
  <c r="L643" i="1"/>
  <c r="I640" i="1"/>
  <c r="I627" i="1"/>
  <c r="I619" i="1"/>
  <c r="K614" i="1"/>
  <c r="M614" i="1"/>
  <c r="N614" i="1" s="1"/>
  <c r="L614" i="1"/>
  <c r="K604" i="1"/>
  <c r="L604" i="1"/>
  <c r="M604" i="1"/>
  <c r="N604" i="1" s="1"/>
  <c r="I591" i="1"/>
  <c r="K591" i="1"/>
  <c r="L591" i="1"/>
  <c r="M591" i="1"/>
  <c r="N591" i="1" s="1"/>
  <c r="I585" i="1"/>
  <c r="I578" i="1"/>
  <c r="K578" i="1"/>
  <c r="L578" i="1"/>
  <c r="M578" i="1"/>
  <c r="N578" i="1" s="1"/>
  <c r="I544" i="1"/>
  <c r="L521" i="1"/>
  <c r="K521" i="1"/>
  <c r="M521" i="1"/>
  <c r="N521" i="1" s="1"/>
  <c r="I510" i="1"/>
  <c r="K508" i="1"/>
  <c r="M508" i="1"/>
  <c r="N508" i="1" s="1"/>
  <c r="L508" i="1"/>
  <c r="I456" i="1"/>
  <c r="K456" i="1"/>
  <c r="L456" i="1"/>
  <c r="M456" i="1"/>
  <c r="N456" i="1" s="1"/>
  <c r="I445" i="1"/>
  <c r="L435" i="1"/>
  <c r="K435" i="1"/>
  <c r="M435" i="1"/>
  <c r="N435" i="1" s="1"/>
  <c r="I432" i="1"/>
  <c r="I422" i="1"/>
  <c r="K422" i="1"/>
  <c r="M422" i="1"/>
  <c r="N422" i="1" s="1"/>
  <c r="L422" i="1"/>
  <c r="I414" i="1"/>
  <c r="M414" i="1"/>
  <c r="N414" i="1" s="1"/>
  <c r="K414" i="1"/>
  <c r="L414" i="1"/>
  <c r="L393" i="1"/>
  <c r="K393" i="1"/>
  <c r="M393" i="1"/>
  <c r="N393" i="1" s="1"/>
  <c r="M380" i="1"/>
  <c r="N380" i="1" s="1"/>
  <c r="L380" i="1"/>
  <c r="K380" i="1"/>
  <c r="I377" i="1"/>
  <c r="K372" i="1"/>
  <c r="L372" i="1"/>
  <c r="M372" i="1"/>
  <c r="N372" i="1" s="1"/>
  <c r="I361" i="1"/>
  <c r="L359" i="1"/>
  <c r="M359" i="1"/>
  <c r="N359" i="1" s="1"/>
  <c r="K359" i="1"/>
  <c r="K346" i="1"/>
  <c r="L346" i="1"/>
  <c r="M346" i="1"/>
  <c r="N346" i="1" s="1"/>
  <c r="I338" i="1"/>
  <c r="M338" i="1"/>
  <c r="N338" i="1" s="1"/>
  <c r="K338" i="1"/>
  <c r="L338" i="1"/>
  <c r="M330" i="1"/>
  <c r="N330" i="1" s="1"/>
  <c r="L330" i="1"/>
  <c r="K330" i="1"/>
  <c r="I325" i="1"/>
  <c r="K325" i="1"/>
  <c r="L325" i="1"/>
  <c r="M325" i="1"/>
  <c r="N325" i="1" s="1"/>
  <c r="I312" i="1"/>
  <c r="K312" i="1"/>
  <c r="L312" i="1"/>
  <c r="M312" i="1"/>
  <c r="N312" i="1" s="1"/>
  <c r="K1038" i="1"/>
  <c r="L1038" i="1"/>
  <c r="M1038" i="1"/>
  <c r="N1038" i="1" s="1"/>
  <c r="K727" i="1"/>
  <c r="L727" i="1"/>
  <c r="M727" i="1"/>
  <c r="N727" i="1" s="1"/>
  <c r="I1205" i="1"/>
  <c r="L1205" i="1"/>
  <c r="K1205" i="1"/>
  <c r="M1205" i="1"/>
  <c r="N1205" i="1" s="1"/>
  <c r="I1151" i="1"/>
  <c r="K1151" i="1"/>
  <c r="L1151" i="1"/>
  <c r="M1151" i="1"/>
  <c r="N1151" i="1" s="1"/>
  <c r="K1074" i="1"/>
  <c r="L1074" i="1"/>
  <c r="M1074" i="1"/>
  <c r="N1074" i="1" s="1"/>
  <c r="L1012" i="1"/>
  <c r="K1012" i="1"/>
  <c r="M1012" i="1"/>
  <c r="N1012" i="1" s="1"/>
  <c r="I1263" i="1"/>
  <c r="M1263" i="1"/>
  <c r="N1263" i="1" s="1"/>
  <c r="K1263" i="1"/>
  <c r="L1263" i="1"/>
  <c r="I1235" i="1"/>
  <c r="M1235" i="1"/>
  <c r="N1235" i="1" s="1"/>
  <c r="K1235" i="1"/>
  <c r="L1235" i="1"/>
  <c r="K1142" i="1"/>
  <c r="L1142" i="1"/>
  <c r="M1142" i="1"/>
  <c r="N1142" i="1" s="1"/>
  <c r="M1124" i="1"/>
  <c r="N1124" i="1" s="1"/>
  <c r="K1124" i="1"/>
  <c r="L1124" i="1"/>
  <c r="K1119" i="1"/>
  <c r="L1119" i="1"/>
  <c r="M1119" i="1"/>
  <c r="N1119" i="1" s="1"/>
  <c r="I1106" i="1"/>
  <c r="K1106" i="1"/>
  <c r="L1106" i="1"/>
  <c r="M1106" i="1"/>
  <c r="N1106" i="1" s="1"/>
  <c r="K1088" i="1"/>
  <c r="L1088" i="1"/>
  <c r="M1088" i="1"/>
  <c r="N1088" i="1" s="1"/>
  <c r="I1065" i="1"/>
  <c r="K1060" i="1"/>
  <c r="M1060" i="1"/>
  <c r="N1060" i="1" s="1"/>
  <c r="L1060" i="1"/>
  <c r="I1047" i="1"/>
  <c r="K1047" i="1"/>
  <c r="M1047" i="1"/>
  <c r="N1047" i="1" s="1"/>
  <c r="L1047" i="1"/>
  <c r="I1003" i="1"/>
  <c r="K1003" i="1"/>
  <c r="L1003" i="1"/>
  <c r="M1003" i="1"/>
  <c r="N1003" i="1" s="1"/>
  <c r="I992" i="1"/>
  <c r="I990" i="1"/>
  <c r="K990" i="1"/>
  <c r="L990" i="1"/>
  <c r="M990" i="1"/>
  <c r="N990" i="1" s="1"/>
  <c r="M977" i="1"/>
  <c r="N977" i="1" s="1"/>
  <c r="K977" i="1"/>
  <c r="L977" i="1"/>
  <c r="I972" i="1"/>
  <c r="L972" i="1"/>
  <c r="K972" i="1"/>
  <c r="M972" i="1"/>
  <c r="N972" i="1" s="1"/>
  <c r="I969" i="1"/>
  <c r="K967" i="1"/>
  <c r="L967" i="1"/>
  <c r="M967" i="1"/>
  <c r="N967" i="1" s="1"/>
  <c r="I964" i="1"/>
  <c r="K954" i="1"/>
  <c r="L954" i="1"/>
  <c r="M954" i="1"/>
  <c r="N954" i="1" s="1"/>
  <c r="I941" i="1"/>
  <c r="K941" i="1"/>
  <c r="L941" i="1"/>
  <c r="M941" i="1"/>
  <c r="N941" i="1" s="1"/>
  <c r="I930" i="1"/>
  <c r="I902" i="1"/>
  <c r="M902" i="1"/>
  <c r="N902" i="1" s="1"/>
  <c r="L902" i="1"/>
  <c r="K902" i="1"/>
  <c r="I891" i="1"/>
  <c r="K889" i="1"/>
  <c r="L889" i="1"/>
  <c r="M889" i="1"/>
  <c r="N889" i="1" s="1"/>
  <c r="I881" i="1"/>
  <c r="M881" i="1"/>
  <c r="N881" i="1" s="1"/>
  <c r="K881" i="1"/>
  <c r="L881" i="1"/>
  <c r="K863" i="1"/>
  <c r="L863" i="1"/>
  <c r="M863" i="1"/>
  <c r="N863" i="1" s="1"/>
  <c r="L858" i="1"/>
  <c r="M858" i="1"/>
  <c r="N858" i="1" s="1"/>
  <c r="K858" i="1"/>
  <c r="I845" i="1"/>
  <c r="M845" i="1"/>
  <c r="N845" i="1" s="1"/>
  <c r="L845" i="1"/>
  <c r="K845" i="1"/>
  <c r="K832" i="1"/>
  <c r="L832" i="1"/>
  <c r="M832" i="1"/>
  <c r="N832" i="1" s="1"/>
  <c r="I824" i="1"/>
  <c r="K824" i="1"/>
  <c r="L824" i="1"/>
  <c r="M824" i="1"/>
  <c r="N824" i="1" s="1"/>
  <c r="K819" i="1"/>
  <c r="L819" i="1"/>
  <c r="M819" i="1"/>
  <c r="N819" i="1" s="1"/>
  <c r="M806" i="1"/>
  <c r="N806" i="1" s="1"/>
  <c r="K806" i="1"/>
  <c r="L806" i="1"/>
  <c r="I798" i="1"/>
  <c r="K798" i="1"/>
  <c r="L798" i="1"/>
  <c r="M798" i="1"/>
  <c r="N798" i="1" s="1"/>
  <c r="I749" i="1"/>
  <c r="L749" i="1"/>
  <c r="M749" i="1"/>
  <c r="N749" i="1" s="1"/>
  <c r="K749" i="1"/>
  <c r="L736" i="1"/>
  <c r="K736" i="1"/>
  <c r="M736" i="1"/>
  <c r="N736" i="1" s="1"/>
  <c r="I723" i="1"/>
  <c r="K723" i="1"/>
  <c r="L723" i="1"/>
  <c r="M723" i="1"/>
  <c r="N723" i="1" s="1"/>
  <c r="I700" i="1"/>
  <c r="M700" i="1"/>
  <c r="N700" i="1" s="1"/>
  <c r="L700" i="1"/>
  <c r="K700" i="1"/>
  <c r="K692" i="1"/>
  <c r="L692" i="1"/>
  <c r="M692" i="1"/>
  <c r="N692" i="1" s="1"/>
  <c r="I679" i="1"/>
  <c r="K679" i="1"/>
  <c r="L679" i="1"/>
  <c r="M679" i="1"/>
  <c r="N679" i="1" s="1"/>
  <c r="I648" i="1"/>
  <c r="K648" i="1"/>
  <c r="M648" i="1"/>
  <c r="N648" i="1" s="1"/>
  <c r="L648" i="1"/>
  <c r="K635" i="1"/>
  <c r="L635" i="1"/>
  <c r="M635" i="1"/>
  <c r="N635" i="1" s="1"/>
  <c r="K627" i="1"/>
  <c r="L627" i="1"/>
  <c r="M627" i="1"/>
  <c r="N627" i="1" s="1"/>
  <c r="K619" i="1"/>
  <c r="M619" i="1"/>
  <c r="N619" i="1" s="1"/>
  <c r="L619" i="1"/>
  <c r="M609" i="1"/>
  <c r="N609" i="1" s="1"/>
  <c r="K609" i="1"/>
  <c r="L609" i="1"/>
  <c r="M570" i="1"/>
  <c r="N570" i="1" s="1"/>
  <c r="K570" i="1"/>
  <c r="L570" i="1"/>
  <c r="I552" i="1"/>
  <c r="K552" i="1"/>
  <c r="L552" i="1"/>
  <c r="M552" i="1"/>
  <c r="N552" i="1" s="1"/>
  <c r="L544" i="1"/>
  <c r="K544" i="1"/>
  <c r="M544" i="1"/>
  <c r="N544" i="1" s="1"/>
  <c r="I526" i="1"/>
  <c r="K526" i="1"/>
  <c r="M526" i="1"/>
  <c r="N526" i="1" s="1"/>
  <c r="L526" i="1"/>
  <c r="I513" i="1"/>
  <c r="L513" i="1"/>
  <c r="K513" i="1"/>
  <c r="M513" i="1"/>
  <c r="N513" i="1" s="1"/>
  <c r="L500" i="1"/>
  <c r="K500" i="1"/>
  <c r="M500" i="1"/>
  <c r="N500" i="1" s="1"/>
  <c r="L487" i="1"/>
  <c r="K487" i="1"/>
  <c r="M487" i="1"/>
  <c r="N487" i="1" s="1"/>
  <c r="L479" i="1"/>
  <c r="K479" i="1"/>
  <c r="M479" i="1"/>
  <c r="N479" i="1" s="1"/>
  <c r="L474" i="1"/>
  <c r="M474" i="1"/>
  <c r="N474" i="1" s="1"/>
  <c r="K474" i="1"/>
  <c r="M469" i="1"/>
  <c r="N469" i="1" s="1"/>
  <c r="K469" i="1"/>
  <c r="L469" i="1"/>
  <c r="I461" i="1"/>
  <c r="L461" i="1"/>
  <c r="K461" i="1"/>
  <c r="M461" i="1"/>
  <c r="N461" i="1" s="1"/>
  <c r="M448" i="1"/>
  <c r="N448" i="1" s="1"/>
  <c r="L448" i="1"/>
  <c r="K448" i="1"/>
  <c r="I406" i="1"/>
  <c r="K406" i="1"/>
  <c r="M406" i="1"/>
  <c r="N406" i="1" s="1"/>
  <c r="L406" i="1"/>
  <c r="L398" i="1"/>
  <c r="M398" i="1"/>
  <c r="N398" i="1" s="1"/>
  <c r="K398" i="1"/>
  <c r="L385" i="1"/>
  <c r="K385" i="1"/>
  <c r="M385" i="1"/>
  <c r="N385" i="1" s="1"/>
  <c r="K351" i="1"/>
  <c r="L351" i="1"/>
  <c r="M351" i="1"/>
  <c r="N351" i="1" s="1"/>
  <c r="L283" i="1"/>
  <c r="K283" i="1"/>
  <c r="M283" i="1"/>
  <c r="N283" i="1" s="1"/>
  <c r="K275" i="1"/>
  <c r="M275" i="1"/>
  <c r="N275" i="1" s="1"/>
  <c r="L275" i="1"/>
  <c r="K217" i="1"/>
  <c r="L217" i="1"/>
  <c r="M217" i="1"/>
  <c r="N217" i="1" s="1"/>
  <c r="I209" i="1"/>
  <c r="L209" i="1"/>
  <c r="M209" i="1"/>
  <c r="N209" i="1" s="1"/>
  <c r="K209" i="1"/>
  <c r="K172" i="1"/>
  <c r="L172" i="1"/>
  <c r="M172" i="1"/>
  <c r="N172" i="1" s="1"/>
  <c r="K1163" i="1"/>
  <c r="L1163" i="1"/>
  <c r="M1163" i="1"/>
  <c r="N1163" i="1" s="1"/>
  <c r="M1273" i="1"/>
  <c r="N1273" i="1" s="1"/>
  <c r="K1273" i="1"/>
  <c r="L1273" i="1"/>
  <c r="K1268" i="1"/>
  <c r="L1268" i="1"/>
  <c r="M1268" i="1"/>
  <c r="N1268" i="1" s="1"/>
  <c r="I1245" i="1"/>
  <c r="K1245" i="1"/>
  <c r="L1245" i="1"/>
  <c r="M1245" i="1"/>
  <c r="N1245" i="1" s="1"/>
  <c r="M1240" i="1"/>
  <c r="N1240" i="1" s="1"/>
  <c r="K1240" i="1"/>
  <c r="L1240" i="1"/>
  <c r="K1222" i="1"/>
  <c r="L1222" i="1"/>
  <c r="M1222" i="1"/>
  <c r="N1222" i="1" s="1"/>
  <c r="I1214" i="1"/>
  <c r="M1214" i="1"/>
  <c r="N1214" i="1" s="1"/>
  <c r="K1214" i="1"/>
  <c r="L1214" i="1"/>
  <c r="L1196" i="1"/>
  <c r="K1196" i="1"/>
  <c r="M1196" i="1"/>
  <c r="N1196" i="1" s="1"/>
  <c r="I1193" i="1"/>
  <c r="I1188" i="1"/>
  <c r="L1183" i="1"/>
  <c r="M1183" i="1"/>
  <c r="N1183" i="1" s="1"/>
  <c r="K1183" i="1"/>
  <c r="K1178" i="1"/>
  <c r="L1178" i="1"/>
  <c r="M1178" i="1"/>
  <c r="N1178" i="1" s="1"/>
  <c r="L1173" i="1"/>
  <c r="M1173" i="1"/>
  <c r="N1173" i="1" s="1"/>
  <c r="K1173" i="1"/>
  <c r="M1168" i="1"/>
  <c r="N1168" i="1" s="1"/>
  <c r="K1168" i="1"/>
  <c r="L1168" i="1"/>
  <c r="I1155" i="1"/>
  <c r="K1155" i="1"/>
  <c r="L1155" i="1"/>
  <c r="M1155" i="1"/>
  <c r="N1155" i="1" s="1"/>
  <c r="I1152" i="1"/>
  <c r="I1134" i="1"/>
  <c r="M1134" i="1"/>
  <c r="N1134" i="1" s="1"/>
  <c r="K1134" i="1"/>
  <c r="L1134" i="1"/>
  <c r="K1129" i="1"/>
  <c r="L1129" i="1"/>
  <c r="M1129" i="1"/>
  <c r="N1129" i="1" s="1"/>
  <c r="I1111" i="1"/>
  <c r="K1111" i="1"/>
  <c r="L1111" i="1"/>
  <c r="M1111" i="1"/>
  <c r="N1111" i="1" s="1"/>
  <c r="I1100" i="1"/>
  <c r="L1098" i="1"/>
  <c r="K1098" i="1"/>
  <c r="M1098" i="1"/>
  <c r="N1098" i="1" s="1"/>
  <c r="K1093" i="1"/>
  <c r="L1093" i="1"/>
  <c r="M1093" i="1"/>
  <c r="N1093" i="1" s="1"/>
  <c r="I1085" i="1"/>
  <c r="I1075" i="1"/>
  <c r="I1052" i="1"/>
  <c r="L1052" i="1"/>
  <c r="K1052" i="1"/>
  <c r="M1052" i="1"/>
  <c r="N1052" i="1" s="1"/>
  <c r="I1049" i="1"/>
  <c r="I1044" i="1"/>
  <c r="L1039" i="1"/>
  <c r="K1039" i="1"/>
  <c r="M1039" i="1"/>
  <c r="N1039" i="1" s="1"/>
  <c r="I1031" i="1"/>
  <c r="I1026" i="1"/>
  <c r="K1026" i="1"/>
  <c r="L1026" i="1"/>
  <c r="M1026" i="1"/>
  <c r="N1026" i="1" s="1"/>
  <c r="K1021" i="1"/>
  <c r="L1021" i="1"/>
  <c r="M1021" i="1"/>
  <c r="N1021" i="1" s="1"/>
  <c r="I995" i="1"/>
  <c r="K995" i="1"/>
  <c r="L995" i="1"/>
  <c r="M995" i="1"/>
  <c r="N995" i="1" s="1"/>
  <c r="I982" i="1"/>
  <c r="L982" i="1"/>
  <c r="K982" i="1"/>
  <c r="M982" i="1"/>
  <c r="N982" i="1" s="1"/>
  <c r="I953" i="1"/>
  <c r="K933" i="1"/>
  <c r="L933" i="1"/>
  <c r="M933" i="1"/>
  <c r="N933" i="1" s="1"/>
  <c r="I925" i="1"/>
  <c r="M925" i="1"/>
  <c r="N925" i="1" s="1"/>
  <c r="K925" i="1"/>
  <c r="L925" i="1"/>
  <c r="K920" i="1"/>
  <c r="L920" i="1"/>
  <c r="M920" i="1"/>
  <c r="N920" i="1" s="1"/>
  <c r="I917" i="1"/>
  <c r="I894" i="1"/>
  <c r="L894" i="1"/>
  <c r="M894" i="1"/>
  <c r="N894" i="1" s="1"/>
  <c r="K894" i="1"/>
  <c r="L873" i="1"/>
  <c r="M873" i="1"/>
  <c r="N873" i="1" s="1"/>
  <c r="K873" i="1"/>
  <c r="I850" i="1"/>
  <c r="L850" i="1"/>
  <c r="M850" i="1"/>
  <c r="N850" i="1" s="1"/>
  <c r="K850" i="1"/>
  <c r="K837" i="1"/>
  <c r="L837" i="1"/>
  <c r="M837" i="1"/>
  <c r="N837" i="1" s="1"/>
  <c r="I818" i="1"/>
  <c r="M785" i="1"/>
  <c r="N785" i="1" s="1"/>
  <c r="K785" i="1"/>
  <c r="L785" i="1"/>
  <c r="L777" i="1"/>
  <c r="K777" i="1"/>
  <c r="M777" i="1"/>
  <c r="N777" i="1" s="1"/>
  <c r="M772" i="1"/>
  <c r="N772" i="1" s="1"/>
  <c r="K772" i="1"/>
  <c r="L772" i="1"/>
  <c r="I769" i="1"/>
  <c r="I754" i="1"/>
  <c r="M754" i="1"/>
  <c r="N754" i="1" s="1"/>
  <c r="L754" i="1"/>
  <c r="K754" i="1"/>
  <c r="I743" i="1"/>
  <c r="K741" i="1"/>
  <c r="L741" i="1"/>
  <c r="M741" i="1"/>
  <c r="N741" i="1" s="1"/>
  <c r="K728" i="1"/>
  <c r="M728" i="1"/>
  <c r="N728" i="1" s="1"/>
  <c r="L728" i="1"/>
  <c r="I720" i="1"/>
  <c r="M705" i="1"/>
  <c r="N705" i="1" s="1"/>
  <c r="K705" i="1"/>
  <c r="L705" i="1"/>
  <c r="I676" i="1"/>
  <c r="K671" i="1"/>
  <c r="L671" i="1"/>
  <c r="M671" i="1"/>
  <c r="N671" i="1" s="1"/>
  <c r="I668" i="1"/>
  <c r="I653" i="1"/>
  <c r="K653" i="1"/>
  <c r="L653" i="1"/>
  <c r="M653" i="1"/>
  <c r="N653" i="1" s="1"/>
  <c r="I642" i="1"/>
  <c r="L640" i="1"/>
  <c r="K640" i="1"/>
  <c r="M640" i="1"/>
  <c r="N640" i="1" s="1"/>
  <c r="I626" i="1"/>
  <c r="I624" i="1"/>
  <c r="M596" i="1"/>
  <c r="N596" i="1" s="1"/>
  <c r="K596" i="1"/>
  <c r="L596" i="1"/>
  <c r="I593" i="1"/>
  <c r="L583" i="1"/>
  <c r="K583" i="1"/>
  <c r="M583" i="1"/>
  <c r="N583" i="1" s="1"/>
  <c r="I569" i="1"/>
  <c r="K557" i="1"/>
  <c r="L557" i="1"/>
  <c r="M557" i="1"/>
  <c r="N557" i="1" s="1"/>
  <c r="I546" i="1"/>
  <c r="M531" i="1"/>
  <c r="N531" i="1" s="1"/>
  <c r="K531" i="1"/>
  <c r="L531" i="1"/>
  <c r="I518" i="1"/>
  <c r="M518" i="1"/>
  <c r="N518" i="1" s="1"/>
  <c r="K518" i="1"/>
  <c r="L518" i="1"/>
  <c r="I507" i="1"/>
  <c r="K505" i="1"/>
  <c r="L505" i="1"/>
  <c r="M505" i="1"/>
  <c r="N505" i="1" s="1"/>
  <c r="K492" i="1"/>
  <c r="M492" i="1"/>
  <c r="N492" i="1" s="1"/>
  <c r="L492" i="1"/>
  <c r="I489" i="1"/>
  <c r="I455" i="1"/>
  <c r="L453" i="1"/>
  <c r="M453" i="1"/>
  <c r="N453" i="1" s="1"/>
  <c r="K453" i="1"/>
  <c r="I440" i="1"/>
  <c r="L440" i="1"/>
  <c r="M440" i="1"/>
  <c r="N440" i="1" s="1"/>
  <c r="K440" i="1"/>
  <c r="L427" i="1"/>
  <c r="K427" i="1"/>
  <c r="M427" i="1"/>
  <c r="N427" i="1" s="1"/>
  <c r="L419" i="1"/>
  <c r="K419" i="1"/>
  <c r="M419" i="1"/>
  <c r="N419" i="1" s="1"/>
  <c r="L411" i="1"/>
  <c r="M411" i="1"/>
  <c r="N411" i="1" s="1"/>
  <c r="K411" i="1"/>
  <c r="K377" i="1"/>
  <c r="L377" i="1"/>
  <c r="M377" i="1"/>
  <c r="N377" i="1" s="1"/>
  <c r="K369" i="1"/>
  <c r="L369" i="1"/>
  <c r="M369" i="1"/>
  <c r="N369" i="1" s="1"/>
  <c r="I364" i="1"/>
  <c r="K364" i="1"/>
  <c r="L364" i="1"/>
  <c r="M364" i="1"/>
  <c r="N364" i="1" s="1"/>
  <c r="I343" i="1"/>
  <c r="K343" i="1"/>
  <c r="L343" i="1"/>
  <c r="M343" i="1"/>
  <c r="N343" i="1" s="1"/>
  <c r="I335" i="1"/>
  <c r="K335" i="1"/>
  <c r="L335" i="1"/>
  <c r="M335" i="1"/>
  <c r="N335" i="1" s="1"/>
  <c r="K322" i="1"/>
  <c r="M322" i="1"/>
  <c r="N322" i="1" s="1"/>
  <c r="L322" i="1"/>
  <c r="I309" i="1"/>
  <c r="K309" i="1"/>
  <c r="L309" i="1"/>
  <c r="M309" i="1"/>
  <c r="N309" i="1" s="1"/>
  <c r="I301" i="1"/>
  <c r="I296" i="1"/>
  <c r="L296" i="1"/>
  <c r="M296" i="1"/>
  <c r="N296" i="1" s="1"/>
  <c r="K296" i="1"/>
  <c r="I293" i="1"/>
  <c r="M288" i="1"/>
  <c r="N288" i="1" s="1"/>
  <c r="K288" i="1"/>
  <c r="L288" i="1"/>
  <c r="K230" i="1"/>
  <c r="M230" i="1"/>
  <c r="N230" i="1" s="1"/>
  <c r="L230" i="1"/>
  <c r="I222" i="1"/>
  <c r="K222" i="1"/>
  <c r="L222" i="1"/>
  <c r="M222" i="1"/>
  <c r="N222" i="1" s="1"/>
  <c r="K1267" i="1"/>
  <c r="L1267" i="1"/>
  <c r="M1267" i="1"/>
  <c r="N1267" i="1" s="1"/>
  <c r="I1221" i="1"/>
  <c r="L1221" i="1"/>
  <c r="K1221" i="1"/>
  <c r="M1221" i="1"/>
  <c r="N1221" i="1" s="1"/>
  <c r="K740" i="1"/>
  <c r="L740" i="1"/>
  <c r="M740" i="1"/>
  <c r="N740" i="1" s="1"/>
  <c r="K1200" i="1"/>
  <c r="L1200" i="1"/>
  <c r="M1200" i="1"/>
  <c r="N1200" i="1" s="1"/>
  <c r="K1254" i="1"/>
  <c r="L1254" i="1"/>
  <c r="M1254" i="1"/>
  <c r="N1254" i="1" s="1"/>
  <c r="K1069" i="1"/>
  <c r="L1069" i="1"/>
  <c r="M1069" i="1"/>
  <c r="N1069" i="1" s="1"/>
  <c r="K1250" i="1"/>
  <c r="L1250" i="1"/>
  <c r="M1250" i="1"/>
  <c r="N1250" i="1" s="1"/>
  <c r="K1206" i="1"/>
  <c r="L1206" i="1"/>
  <c r="M1206" i="1"/>
  <c r="N1206" i="1" s="1"/>
  <c r="M1201" i="1"/>
  <c r="N1201" i="1" s="1"/>
  <c r="K1201" i="1"/>
  <c r="L1201" i="1"/>
  <c r="I1160" i="1"/>
  <c r="M1160" i="1"/>
  <c r="N1160" i="1" s="1"/>
  <c r="K1160" i="1"/>
  <c r="L1160" i="1"/>
  <c r="L1147" i="1"/>
  <c r="M1147" i="1"/>
  <c r="N1147" i="1" s="1"/>
  <c r="K1147" i="1"/>
  <c r="I1113" i="1"/>
  <c r="K1103" i="1"/>
  <c r="L1103" i="1"/>
  <c r="M1103" i="1"/>
  <c r="N1103" i="1" s="1"/>
  <c r="I1080" i="1"/>
  <c r="K1080" i="1"/>
  <c r="L1080" i="1"/>
  <c r="M1080" i="1"/>
  <c r="N1080" i="1" s="1"/>
  <c r="K1075" i="1"/>
  <c r="L1075" i="1"/>
  <c r="M1075" i="1"/>
  <c r="N1075" i="1" s="1"/>
  <c r="I1070" i="1"/>
  <c r="K1070" i="1"/>
  <c r="L1070" i="1"/>
  <c r="M1070" i="1"/>
  <c r="N1070" i="1" s="1"/>
  <c r="M1065" i="1"/>
  <c r="N1065" i="1" s="1"/>
  <c r="K1065" i="1"/>
  <c r="L1065" i="1"/>
  <c r="I1057" i="1"/>
  <c r="M1057" i="1"/>
  <c r="N1057" i="1" s="1"/>
  <c r="K1057" i="1"/>
  <c r="L1057" i="1"/>
  <c r="M1044" i="1"/>
  <c r="N1044" i="1" s="1"/>
  <c r="K1044" i="1"/>
  <c r="L1044" i="1"/>
  <c r="I1033" i="1"/>
  <c r="K1031" i="1"/>
  <c r="L1031" i="1"/>
  <c r="M1031" i="1"/>
  <c r="N1031" i="1" s="1"/>
  <c r="I1020" i="1"/>
  <c r="K1013" i="1"/>
  <c r="L1013" i="1"/>
  <c r="M1013" i="1"/>
  <c r="N1013" i="1" s="1"/>
  <c r="K1008" i="1"/>
  <c r="L1008" i="1"/>
  <c r="M1008" i="1"/>
  <c r="N1008" i="1" s="1"/>
  <c r="I971" i="1"/>
  <c r="K969" i="1"/>
  <c r="L969" i="1"/>
  <c r="M969" i="1"/>
  <c r="N969" i="1" s="1"/>
  <c r="K964" i="1"/>
  <c r="L964" i="1"/>
  <c r="M964" i="1"/>
  <c r="N964" i="1" s="1"/>
  <c r="M959" i="1"/>
  <c r="N959" i="1" s="1"/>
  <c r="K959" i="1"/>
  <c r="L959" i="1"/>
  <c r="I946" i="1"/>
  <c r="K946" i="1"/>
  <c r="L946" i="1"/>
  <c r="M946" i="1"/>
  <c r="N946" i="1" s="1"/>
  <c r="I919" i="1"/>
  <c r="M907" i="1"/>
  <c r="N907" i="1" s="1"/>
  <c r="K907" i="1"/>
  <c r="L907" i="1"/>
  <c r="I899" i="1"/>
  <c r="M886" i="1"/>
  <c r="N886" i="1" s="1"/>
  <c r="K886" i="1"/>
  <c r="L886" i="1"/>
  <c r="I878" i="1"/>
  <c r="L878" i="1"/>
  <c r="K878" i="1"/>
  <c r="M878" i="1"/>
  <c r="N878" i="1" s="1"/>
  <c r="I872" i="1"/>
  <c r="I855" i="1"/>
  <c r="K855" i="1"/>
  <c r="L855" i="1"/>
  <c r="M855" i="1"/>
  <c r="N855" i="1" s="1"/>
  <c r="M842" i="1"/>
  <c r="N842" i="1" s="1"/>
  <c r="K842" i="1"/>
  <c r="L842" i="1"/>
  <c r="K829" i="1"/>
  <c r="L829" i="1"/>
  <c r="M829" i="1"/>
  <c r="N829" i="1" s="1"/>
  <c r="I821" i="1"/>
  <c r="K821" i="1"/>
  <c r="L821" i="1"/>
  <c r="M821" i="1"/>
  <c r="N821" i="1" s="1"/>
  <c r="K816" i="1"/>
  <c r="L816" i="1"/>
  <c r="M816" i="1"/>
  <c r="N816" i="1" s="1"/>
  <c r="L811" i="1"/>
  <c r="K811" i="1"/>
  <c r="M811" i="1"/>
  <c r="N811" i="1" s="1"/>
  <c r="I803" i="1"/>
  <c r="L803" i="1"/>
  <c r="M803" i="1"/>
  <c r="N803" i="1" s="1"/>
  <c r="K803" i="1"/>
  <c r="L790" i="1"/>
  <c r="M790" i="1"/>
  <c r="N790" i="1" s="1"/>
  <c r="K790" i="1"/>
  <c r="I782" i="1"/>
  <c r="I771" i="1"/>
  <c r="I746" i="1"/>
  <c r="M746" i="1"/>
  <c r="N746" i="1" s="1"/>
  <c r="K746" i="1"/>
  <c r="L746" i="1"/>
  <c r="I733" i="1"/>
  <c r="L733" i="1"/>
  <c r="K733" i="1"/>
  <c r="M733" i="1"/>
  <c r="N733" i="1" s="1"/>
  <c r="K720" i="1"/>
  <c r="L720" i="1"/>
  <c r="M720" i="1"/>
  <c r="N720" i="1" s="1"/>
  <c r="K715" i="1"/>
  <c r="L715" i="1"/>
  <c r="M715" i="1"/>
  <c r="N715" i="1" s="1"/>
  <c r="M710" i="1"/>
  <c r="N710" i="1" s="1"/>
  <c r="K710" i="1"/>
  <c r="L710" i="1"/>
  <c r="L697" i="1"/>
  <c r="M697" i="1"/>
  <c r="N697" i="1" s="1"/>
  <c r="K697" i="1"/>
  <c r="K684" i="1"/>
  <c r="L684" i="1"/>
  <c r="M684" i="1"/>
  <c r="N684" i="1" s="1"/>
  <c r="I681" i="1"/>
  <c r="M676" i="1"/>
  <c r="N676" i="1" s="1"/>
  <c r="L676" i="1"/>
  <c r="K676" i="1"/>
  <c r="I670" i="1"/>
  <c r="K658" i="1"/>
  <c r="L658" i="1"/>
  <c r="M658" i="1"/>
  <c r="N658" i="1" s="1"/>
  <c r="I645" i="1"/>
  <c r="M645" i="1"/>
  <c r="N645" i="1" s="1"/>
  <c r="K645" i="1"/>
  <c r="L645" i="1"/>
  <c r="I632" i="1"/>
  <c r="K632" i="1"/>
  <c r="M632" i="1"/>
  <c r="N632" i="1" s="1"/>
  <c r="L632" i="1"/>
  <c r="L624" i="1"/>
  <c r="K624" i="1"/>
  <c r="M624" i="1"/>
  <c r="N624" i="1" s="1"/>
  <c r="M611" i="1"/>
  <c r="N611" i="1" s="1"/>
  <c r="L611" i="1"/>
  <c r="K611" i="1"/>
  <c r="I606" i="1"/>
  <c r="K606" i="1"/>
  <c r="M606" i="1"/>
  <c r="N606" i="1" s="1"/>
  <c r="L606" i="1"/>
  <c r="M601" i="1"/>
  <c r="N601" i="1" s="1"/>
  <c r="K601" i="1"/>
  <c r="L601" i="1"/>
  <c r="K588" i="1"/>
  <c r="L588" i="1"/>
  <c r="M588" i="1"/>
  <c r="N588" i="1" s="1"/>
  <c r="I580" i="1"/>
  <c r="M575" i="1"/>
  <c r="N575" i="1" s="1"/>
  <c r="L575" i="1"/>
  <c r="K575" i="1"/>
  <c r="I567" i="1"/>
  <c r="K567" i="1"/>
  <c r="L567" i="1"/>
  <c r="M567" i="1"/>
  <c r="N567" i="1" s="1"/>
  <c r="M562" i="1"/>
  <c r="N562" i="1" s="1"/>
  <c r="K562" i="1"/>
  <c r="L562" i="1"/>
  <c r="I549" i="1"/>
  <c r="M549" i="1"/>
  <c r="N549" i="1" s="1"/>
  <c r="K549" i="1"/>
  <c r="L549" i="1"/>
  <c r="I541" i="1"/>
  <c r="K541" i="1"/>
  <c r="M541" i="1"/>
  <c r="N541" i="1" s="1"/>
  <c r="L541" i="1"/>
  <c r="K536" i="1"/>
  <c r="L536" i="1"/>
  <c r="M536" i="1"/>
  <c r="N536" i="1" s="1"/>
  <c r="I523" i="1"/>
  <c r="I517" i="1"/>
  <c r="I497" i="1"/>
  <c r="L497" i="1"/>
  <c r="K497" i="1"/>
  <c r="M497" i="1"/>
  <c r="N497" i="1" s="1"/>
  <c r="L484" i="1"/>
  <c r="M484" i="1"/>
  <c r="N484" i="1" s="1"/>
  <c r="K484" i="1"/>
  <c r="I466" i="1"/>
  <c r="L466" i="1"/>
  <c r="K466" i="1"/>
  <c r="M466" i="1"/>
  <c r="N466" i="1" s="1"/>
  <c r="M458" i="1"/>
  <c r="N458" i="1" s="1"/>
  <c r="K458" i="1"/>
  <c r="L458" i="1"/>
  <c r="I452" i="1"/>
  <c r="K445" i="1"/>
  <c r="L445" i="1"/>
  <c r="M445" i="1"/>
  <c r="N445" i="1" s="1"/>
  <c r="M432" i="1"/>
  <c r="N432" i="1" s="1"/>
  <c r="K432" i="1"/>
  <c r="L432" i="1"/>
  <c r="I421" i="1"/>
  <c r="I413" i="1"/>
  <c r="L403" i="1"/>
  <c r="K403" i="1"/>
  <c r="M403" i="1"/>
  <c r="N403" i="1" s="1"/>
  <c r="I400" i="1"/>
  <c r="I395" i="1"/>
  <c r="K390" i="1"/>
  <c r="M390" i="1"/>
  <c r="N390" i="1" s="1"/>
  <c r="L390" i="1"/>
  <c r="I382" i="1"/>
  <c r="K382" i="1"/>
  <c r="L382" i="1"/>
  <c r="M382" i="1"/>
  <c r="N382" i="1" s="1"/>
  <c r="M356" i="1"/>
  <c r="N356" i="1" s="1"/>
  <c r="K356" i="1"/>
  <c r="L356" i="1"/>
  <c r="I345" i="1"/>
  <c r="L314" i="1"/>
  <c r="M314" i="1"/>
  <c r="N314" i="1" s="1"/>
  <c r="K314" i="1"/>
  <c r="I243" i="1"/>
  <c r="K243" i="1"/>
  <c r="L243" i="1"/>
  <c r="M243" i="1"/>
  <c r="N243" i="1" s="1"/>
  <c r="I1272" i="1"/>
  <c r="L1272" i="1"/>
  <c r="K1272" i="1"/>
  <c r="M1272" i="1"/>
  <c r="N1272" i="1" s="1"/>
  <c r="K1097" i="1"/>
  <c r="L1097" i="1"/>
  <c r="M1097" i="1"/>
  <c r="N1097" i="1" s="1"/>
  <c r="L1020" i="1"/>
  <c r="K1020" i="1"/>
  <c r="M1020" i="1"/>
  <c r="N1020" i="1" s="1"/>
  <c r="M849" i="1"/>
  <c r="N849" i="1" s="1"/>
  <c r="K849" i="1"/>
  <c r="L849" i="1"/>
  <c r="K1210" i="1"/>
  <c r="L1210" i="1"/>
  <c r="M1210" i="1"/>
  <c r="N1210" i="1" s="1"/>
  <c r="I1112" i="1"/>
  <c r="M968" i="1"/>
  <c r="N968" i="1" s="1"/>
  <c r="K968" i="1"/>
  <c r="L968" i="1"/>
  <c r="K1188" i="1"/>
  <c r="L1188" i="1"/>
  <c r="M1188" i="1"/>
  <c r="N1188" i="1" s="1"/>
  <c r="I1265" i="1"/>
  <c r="L1265" i="1"/>
  <c r="K1265" i="1"/>
  <c r="M1265" i="1"/>
  <c r="N1265" i="1" s="1"/>
  <c r="K1260" i="1"/>
  <c r="L1260" i="1"/>
  <c r="M1260" i="1"/>
  <c r="N1260" i="1" s="1"/>
  <c r="K1255" i="1"/>
  <c r="M1255" i="1"/>
  <c r="N1255" i="1" s="1"/>
  <c r="L1255" i="1"/>
  <c r="I1237" i="1"/>
  <c r="K1237" i="1"/>
  <c r="L1237" i="1"/>
  <c r="M1237" i="1"/>
  <c r="N1237" i="1" s="1"/>
  <c r="M1232" i="1"/>
  <c r="N1232" i="1" s="1"/>
  <c r="K1232" i="1"/>
  <c r="L1232" i="1"/>
  <c r="K1227" i="1"/>
  <c r="M1227" i="1"/>
  <c r="N1227" i="1" s="1"/>
  <c r="L1227" i="1"/>
  <c r="K1219" i="1"/>
  <c r="L1219" i="1"/>
  <c r="M1219" i="1"/>
  <c r="N1219" i="1" s="1"/>
  <c r="I1211" i="1"/>
  <c r="L1211" i="1"/>
  <c r="K1211" i="1"/>
  <c r="M1211" i="1"/>
  <c r="N1211" i="1" s="1"/>
  <c r="K1193" i="1"/>
  <c r="L1193" i="1"/>
  <c r="M1193" i="1"/>
  <c r="N1193" i="1" s="1"/>
  <c r="I1165" i="1"/>
  <c r="M1165" i="1"/>
  <c r="N1165" i="1" s="1"/>
  <c r="K1165" i="1"/>
  <c r="L1165" i="1"/>
  <c r="I1154" i="1"/>
  <c r="K1152" i="1"/>
  <c r="L1152" i="1"/>
  <c r="M1152" i="1"/>
  <c r="N1152" i="1" s="1"/>
  <c r="M1139" i="1"/>
  <c r="N1139" i="1" s="1"/>
  <c r="K1139" i="1"/>
  <c r="L1139" i="1"/>
  <c r="L1116" i="1"/>
  <c r="K1116" i="1"/>
  <c r="M1116" i="1"/>
  <c r="N1116" i="1" s="1"/>
  <c r="I1108" i="1"/>
  <c r="I1090" i="1"/>
  <c r="M1090" i="1"/>
  <c r="N1090" i="1" s="1"/>
  <c r="K1090" i="1"/>
  <c r="L1090" i="1"/>
  <c r="K1085" i="1"/>
  <c r="L1085" i="1"/>
  <c r="M1085" i="1"/>
  <c r="N1085" i="1" s="1"/>
  <c r="I1074" i="1"/>
  <c r="I1069" i="1"/>
  <c r="I1051" i="1"/>
  <c r="K1049" i="1"/>
  <c r="L1049" i="1"/>
  <c r="M1049" i="1"/>
  <c r="N1049" i="1" s="1"/>
  <c r="I1036" i="1"/>
  <c r="L1036" i="1"/>
  <c r="M1036" i="1"/>
  <c r="N1036" i="1" s="1"/>
  <c r="K1036" i="1"/>
  <c r="I1023" i="1"/>
  <c r="L1023" i="1"/>
  <c r="M1023" i="1"/>
  <c r="N1023" i="1" s="1"/>
  <c r="K1023" i="1"/>
  <c r="L1018" i="1"/>
  <c r="K1018" i="1"/>
  <c r="M1018" i="1"/>
  <c r="N1018" i="1" s="1"/>
  <c r="I1012" i="1"/>
  <c r="I1000" i="1"/>
  <c r="K1000" i="1"/>
  <c r="L1000" i="1"/>
  <c r="M1000" i="1"/>
  <c r="N1000" i="1" s="1"/>
  <c r="K987" i="1"/>
  <c r="L987" i="1"/>
  <c r="M987" i="1"/>
  <c r="N987" i="1" s="1"/>
  <c r="M974" i="1"/>
  <c r="N974" i="1" s="1"/>
  <c r="L974" i="1"/>
  <c r="K974" i="1"/>
  <c r="I968" i="1"/>
  <c r="I956" i="1"/>
  <c r="I951" i="1"/>
  <c r="K951" i="1"/>
  <c r="L951" i="1"/>
  <c r="M951" i="1"/>
  <c r="N951" i="1" s="1"/>
  <c r="K938" i="1"/>
  <c r="L938" i="1"/>
  <c r="M938" i="1"/>
  <c r="N938" i="1" s="1"/>
  <c r="K930" i="1"/>
  <c r="L930" i="1"/>
  <c r="M930" i="1"/>
  <c r="N930" i="1" s="1"/>
  <c r="I922" i="1"/>
  <c r="K922" i="1"/>
  <c r="L922" i="1"/>
  <c r="M922" i="1"/>
  <c r="N922" i="1" s="1"/>
  <c r="K917" i="1"/>
  <c r="L917" i="1"/>
  <c r="M917" i="1"/>
  <c r="N917" i="1" s="1"/>
  <c r="K912" i="1"/>
  <c r="L912" i="1"/>
  <c r="M912" i="1"/>
  <c r="N912" i="1" s="1"/>
  <c r="L899" i="1"/>
  <c r="K899" i="1"/>
  <c r="M899" i="1"/>
  <c r="N899" i="1" s="1"/>
  <c r="I896" i="1"/>
  <c r="I883" i="1"/>
  <c r="K870" i="1"/>
  <c r="L870" i="1"/>
  <c r="M870" i="1"/>
  <c r="N870" i="1" s="1"/>
  <c r="L860" i="1"/>
  <c r="K860" i="1"/>
  <c r="M860" i="1"/>
  <c r="N860" i="1" s="1"/>
  <c r="I857" i="1"/>
  <c r="I847" i="1"/>
  <c r="K847" i="1"/>
  <c r="L847" i="1"/>
  <c r="M847" i="1"/>
  <c r="N847" i="1" s="1"/>
  <c r="I844" i="1"/>
  <c r="I841" i="1"/>
  <c r="I834" i="1"/>
  <c r="M834" i="1"/>
  <c r="N834" i="1" s="1"/>
  <c r="L834" i="1"/>
  <c r="K834" i="1"/>
  <c r="I800" i="1"/>
  <c r="I797" i="1"/>
  <c r="L795" i="1"/>
  <c r="M795" i="1"/>
  <c r="N795" i="1" s="1"/>
  <c r="K795" i="1"/>
  <c r="L782" i="1"/>
  <c r="M782" i="1"/>
  <c r="N782" i="1" s="1"/>
  <c r="K782" i="1"/>
  <c r="I774" i="1"/>
  <c r="K774" i="1"/>
  <c r="L774" i="1"/>
  <c r="M774" i="1"/>
  <c r="N774" i="1" s="1"/>
  <c r="L769" i="1"/>
  <c r="K769" i="1"/>
  <c r="M769" i="1"/>
  <c r="N769" i="1" s="1"/>
  <c r="K764" i="1"/>
  <c r="M764" i="1"/>
  <c r="N764" i="1" s="1"/>
  <c r="L764" i="1"/>
  <c r="L759" i="1"/>
  <c r="K759" i="1"/>
  <c r="M759" i="1"/>
  <c r="N759" i="1" s="1"/>
  <c r="I722" i="1"/>
  <c r="I696" i="1"/>
  <c r="M689" i="1"/>
  <c r="N689" i="1" s="1"/>
  <c r="L689" i="1"/>
  <c r="K689" i="1"/>
  <c r="M668" i="1"/>
  <c r="N668" i="1" s="1"/>
  <c r="K668" i="1"/>
  <c r="L668" i="1"/>
  <c r="K663" i="1"/>
  <c r="L663" i="1"/>
  <c r="M663" i="1"/>
  <c r="N663" i="1" s="1"/>
  <c r="L616" i="1"/>
  <c r="K616" i="1"/>
  <c r="M616" i="1"/>
  <c r="N616" i="1" s="1"/>
  <c r="I595" i="1"/>
  <c r="K593" i="1"/>
  <c r="L593" i="1"/>
  <c r="M593" i="1"/>
  <c r="N593" i="1" s="1"/>
  <c r="K580" i="1"/>
  <c r="L580" i="1"/>
  <c r="M580" i="1"/>
  <c r="N580" i="1" s="1"/>
  <c r="I572" i="1"/>
  <c r="I548" i="1"/>
  <c r="I528" i="1"/>
  <c r="K523" i="1"/>
  <c r="L523" i="1"/>
  <c r="M523" i="1"/>
  <c r="N523" i="1" s="1"/>
  <c r="I515" i="1"/>
  <c r="L515" i="1"/>
  <c r="M515" i="1"/>
  <c r="N515" i="1" s="1"/>
  <c r="K515" i="1"/>
  <c r="K510" i="1"/>
  <c r="L510" i="1"/>
  <c r="M510" i="1"/>
  <c r="N510" i="1" s="1"/>
  <c r="M502" i="1"/>
  <c r="N502" i="1" s="1"/>
  <c r="K502" i="1"/>
  <c r="L502" i="1"/>
  <c r="I499" i="1"/>
  <c r="I491" i="1"/>
  <c r="L489" i="1"/>
  <c r="K489" i="1"/>
  <c r="M489" i="1"/>
  <c r="N489" i="1" s="1"/>
  <c r="K476" i="1"/>
  <c r="L476" i="1"/>
  <c r="M476" i="1"/>
  <c r="N476" i="1" s="1"/>
  <c r="I471" i="1"/>
  <c r="L471" i="1"/>
  <c r="M471" i="1"/>
  <c r="N471" i="1" s="1"/>
  <c r="K471" i="1"/>
  <c r="I439" i="1"/>
  <c r="I437" i="1"/>
  <c r="L437" i="1"/>
  <c r="K437" i="1"/>
  <c r="M437" i="1"/>
  <c r="N437" i="1" s="1"/>
  <c r="I424" i="1"/>
  <c r="L424" i="1"/>
  <c r="K424" i="1"/>
  <c r="M424" i="1"/>
  <c r="N424" i="1" s="1"/>
  <c r="M416" i="1"/>
  <c r="N416" i="1" s="1"/>
  <c r="K416" i="1"/>
  <c r="L416" i="1"/>
  <c r="L395" i="1"/>
  <c r="M395" i="1"/>
  <c r="N395" i="1" s="1"/>
  <c r="K395" i="1"/>
  <c r="I374" i="1"/>
  <c r="K374" i="1"/>
  <c r="M374" i="1"/>
  <c r="N374" i="1" s="1"/>
  <c r="L374" i="1"/>
  <c r="I363" i="1"/>
  <c r="K361" i="1"/>
  <c r="L361" i="1"/>
  <c r="M361" i="1"/>
  <c r="N361" i="1" s="1"/>
  <c r="L348" i="1"/>
  <c r="K348" i="1"/>
  <c r="M348" i="1"/>
  <c r="N348" i="1" s="1"/>
  <c r="K340" i="1"/>
  <c r="L340" i="1"/>
  <c r="M340" i="1"/>
  <c r="N340" i="1" s="1"/>
  <c r="L332" i="1"/>
  <c r="K332" i="1"/>
  <c r="M332" i="1"/>
  <c r="N332" i="1" s="1"/>
  <c r="K327" i="1"/>
  <c r="L327" i="1"/>
  <c r="M327" i="1"/>
  <c r="N327" i="1" s="1"/>
  <c r="I324" i="1"/>
  <c r="I319" i="1"/>
  <c r="L319" i="1"/>
  <c r="K319" i="1"/>
  <c r="M319" i="1"/>
  <c r="N319" i="1" s="1"/>
  <c r="K264" i="1"/>
  <c r="M264" i="1"/>
  <c r="N264" i="1" s="1"/>
  <c r="L264" i="1"/>
  <c r="I264" i="1"/>
  <c r="I639" i="1"/>
  <c r="M639" i="1"/>
  <c r="N639" i="1" s="1"/>
  <c r="K639" i="1"/>
  <c r="L639" i="1"/>
  <c r="I1192" i="1"/>
  <c r="M1192" i="1"/>
  <c r="N1192" i="1" s="1"/>
  <c r="K1192" i="1"/>
  <c r="L1192" i="1"/>
  <c r="K950" i="1"/>
  <c r="L950" i="1"/>
  <c r="M950" i="1"/>
  <c r="N950" i="1" s="1"/>
  <c r="I1242" i="1"/>
  <c r="K1242" i="1"/>
  <c r="L1242" i="1"/>
  <c r="M1242" i="1"/>
  <c r="N1242" i="1" s="1"/>
  <c r="I1216" i="1"/>
  <c r="I1131" i="1"/>
  <c r="L1131" i="1"/>
  <c r="M1131" i="1"/>
  <c r="N1131" i="1" s="1"/>
  <c r="K1131" i="1"/>
  <c r="K1095" i="1"/>
  <c r="M1095" i="1"/>
  <c r="N1095" i="1" s="1"/>
  <c r="L1095" i="1"/>
  <c r="M992" i="1"/>
  <c r="N992" i="1" s="1"/>
  <c r="K992" i="1"/>
  <c r="L992" i="1"/>
  <c r="I904" i="1"/>
  <c r="K904" i="1"/>
  <c r="L904" i="1"/>
  <c r="M904" i="1"/>
  <c r="N904" i="1" s="1"/>
  <c r="L891" i="1"/>
  <c r="K891" i="1"/>
  <c r="M891" i="1"/>
  <c r="N891" i="1" s="1"/>
  <c r="K883" i="1"/>
  <c r="L883" i="1"/>
  <c r="M883" i="1"/>
  <c r="N883" i="1" s="1"/>
  <c r="K826" i="1"/>
  <c r="L826" i="1"/>
  <c r="M826" i="1"/>
  <c r="N826" i="1" s="1"/>
  <c r="K800" i="1"/>
  <c r="L800" i="1"/>
  <c r="M800" i="1"/>
  <c r="N800" i="1" s="1"/>
  <c r="I707" i="1"/>
  <c r="K707" i="1"/>
  <c r="L707" i="1"/>
  <c r="M707" i="1"/>
  <c r="N707" i="1" s="1"/>
  <c r="I702" i="1"/>
  <c r="K702" i="1"/>
  <c r="M702" i="1"/>
  <c r="N702" i="1" s="1"/>
  <c r="L702" i="1"/>
  <c r="L681" i="1"/>
  <c r="M681" i="1"/>
  <c r="N681" i="1" s="1"/>
  <c r="K681" i="1"/>
  <c r="K650" i="1"/>
  <c r="M650" i="1"/>
  <c r="N650" i="1" s="1"/>
  <c r="L650" i="1"/>
  <c r="M637" i="1"/>
  <c r="N637" i="1" s="1"/>
  <c r="K637" i="1"/>
  <c r="L637" i="1"/>
  <c r="I629" i="1"/>
  <c r="M629" i="1"/>
  <c r="N629" i="1" s="1"/>
  <c r="L629" i="1"/>
  <c r="K629" i="1"/>
  <c r="I621" i="1"/>
  <c r="M621" i="1"/>
  <c r="N621" i="1" s="1"/>
  <c r="K621" i="1"/>
  <c r="L621" i="1"/>
  <c r="I598" i="1"/>
  <c r="L598" i="1"/>
  <c r="K598" i="1"/>
  <c r="M598" i="1"/>
  <c r="N598" i="1" s="1"/>
  <c r="L585" i="1"/>
  <c r="M585" i="1"/>
  <c r="N585" i="1" s="1"/>
  <c r="K585" i="1"/>
  <c r="K572" i="1"/>
  <c r="M572" i="1"/>
  <c r="N572" i="1" s="1"/>
  <c r="L572" i="1"/>
  <c r="M559" i="1"/>
  <c r="N559" i="1" s="1"/>
  <c r="L559" i="1"/>
  <c r="K559" i="1"/>
  <c r="M554" i="1"/>
  <c r="N554" i="1" s="1"/>
  <c r="K554" i="1"/>
  <c r="L554" i="1"/>
  <c r="K546" i="1"/>
  <c r="L546" i="1"/>
  <c r="M546" i="1"/>
  <c r="N546" i="1" s="1"/>
  <c r="L538" i="1"/>
  <c r="K538" i="1"/>
  <c r="M538" i="1"/>
  <c r="N538" i="1" s="1"/>
  <c r="I533" i="1"/>
  <c r="M533" i="1"/>
  <c r="N533" i="1" s="1"/>
  <c r="K533" i="1"/>
  <c r="L533" i="1"/>
  <c r="L528" i="1"/>
  <c r="K528" i="1"/>
  <c r="M528" i="1"/>
  <c r="N528" i="1" s="1"/>
  <c r="I520" i="1"/>
  <c r="I494" i="1"/>
  <c r="K494" i="1"/>
  <c r="L494" i="1"/>
  <c r="M494" i="1"/>
  <c r="N494" i="1" s="1"/>
  <c r="L481" i="1"/>
  <c r="K481" i="1"/>
  <c r="M481" i="1"/>
  <c r="N481" i="1" s="1"/>
  <c r="M463" i="1"/>
  <c r="N463" i="1" s="1"/>
  <c r="K463" i="1"/>
  <c r="L463" i="1"/>
  <c r="L450" i="1"/>
  <c r="M450" i="1"/>
  <c r="N450" i="1" s="1"/>
  <c r="K450" i="1"/>
  <c r="K442" i="1"/>
  <c r="M442" i="1"/>
  <c r="N442" i="1" s="1"/>
  <c r="L442" i="1"/>
  <c r="I408" i="1"/>
  <c r="K408" i="1"/>
  <c r="L408" i="1"/>
  <c r="M408" i="1"/>
  <c r="N408" i="1" s="1"/>
  <c r="M400" i="1"/>
  <c r="N400" i="1" s="1"/>
  <c r="L400" i="1"/>
  <c r="K400" i="1"/>
  <c r="I387" i="1"/>
  <c r="M387" i="1"/>
  <c r="N387" i="1" s="1"/>
  <c r="K387" i="1"/>
  <c r="L387" i="1"/>
  <c r="I379" i="1"/>
  <c r="I366" i="1"/>
  <c r="L366" i="1"/>
  <c r="M366" i="1"/>
  <c r="N366" i="1" s="1"/>
  <c r="K366" i="1"/>
  <c r="I353" i="1"/>
  <c r="K353" i="1"/>
  <c r="M353" i="1"/>
  <c r="N353" i="1" s="1"/>
  <c r="L353" i="1"/>
  <c r="L306" i="1"/>
  <c r="M277" i="1"/>
  <c r="N277" i="1" s="1"/>
  <c r="K277" i="1"/>
  <c r="L277" i="1"/>
  <c r="I277" i="1"/>
  <c r="M256" i="1"/>
  <c r="N256" i="1" s="1"/>
  <c r="L256" i="1"/>
  <c r="K256" i="1"/>
  <c r="I248" i="1"/>
  <c r="M195" i="1"/>
  <c r="N195" i="1" s="1"/>
  <c r="L195" i="1"/>
  <c r="K195" i="1"/>
  <c r="I187" i="1"/>
  <c r="K1213" i="1"/>
  <c r="L1213" i="1"/>
  <c r="M1213" i="1"/>
  <c r="N1213" i="1" s="1"/>
  <c r="M691" i="1"/>
  <c r="N691" i="1" s="1"/>
  <c r="L691" i="1"/>
  <c r="K691" i="1"/>
  <c r="I1259" i="1"/>
  <c r="M1259" i="1"/>
  <c r="N1259" i="1" s="1"/>
  <c r="L1259" i="1"/>
  <c r="K1259" i="1"/>
  <c r="I1035" i="1"/>
  <c r="L1035" i="1"/>
  <c r="M1035" i="1"/>
  <c r="N1035" i="1" s="1"/>
  <c r="K1035" i="1"/>
  <c r="I1252" i="1"/>
  <c r="I1198" i="1"/>
  <c r="M1198" i="1"/>
  <c r="N1198" i="1" s="1"/>
  <c r="K1198" i="1"/>
  <c r="L1198" i="1"/>
  <c r="M1121" i="1"/>
  <c r="N1121" i="1" s="1"/>
  <c r="K1121" i="1"/>
  <c r="L1121" i="1"/>
  <c r="L1108" i="1"/>
  <c r="K1108" i="1"/>
  <c r="M1108" i="1"/>
  <c r="N1108" i="1" s="1"/>
  <c r="K1062" i="1"/>
  <c r="M1062" i="1"/>
  <c r="N1062" i="1" s="1"/>
  <c r="L1062" i="1"/>
  <c r="I1054" i="1"/>
  <c r="K1054" i="1"/>
  <c r="M1054" i="1"/>
  <c r="N1054" i="1" s="1"/>
  <c r="L1054" i="1"/>
  <c r="I1005" i="1"/>
  <c r="L1005" i="1"/>
  <c r="K1005" i="1"/>
  <c r="M1005" i="1"/>
  <c r="N1005" i="1" s="1"/>
  <c r="I979" i="1"/>
  <c r="K979" i="1"/>
  <c r="L979" i="1"/>
  <c r="M979" i="1"/>
  <c r="N979" i="1" s="1"/>
  <c r="L956" i="1"/>
  <c r="K956" i="1"/>
  <c r="M956" i="1"/>
  <c r="N956" i="1" s="1"/>
  <c r="I875" i="1"/>
  <c r="L875" i="1"/>
  <c r="K875" i="1"/>
  <c r="M875" i="1"/>
  <c r="N875" i="1" s="1"/>
  <c r="M865" i="1"/>
  <c r="N865" i="1" s="1"/>
  <c r="K865" i="1"/>
  <c r="L865" i="1"/>
  <c r="I808" i="1"/>
  <c r="L808" i="1"/>
  <c r="K808" i="1"/>
  <c r="M808" i="1"/>
  <c r="N808" i="1" s="1"/>
  <c r="I787" i="1"/>
  <c r="K787" i="1"/>
  <c r="L787" i="1"/>
  <c r="M787" i="1"/>
  <c r="N787" i="1" s="1"/>
  <c r="K751" i="1"/>
  <c r="L751" i="1"/>
  <c r="M751" i="1"/>
  <c r="N751" i="1" s="1"/>
  <c r="M738" i="1"/>
  <c r="N738" i="1" s="1"/>
  <c r="K738" i="1"/>
  <c r="L738" i="1"/>
  <c r="K725" i="1"/>
  <c r="L725" i="1"/>
  <c r="M725" i="1"/>
  <c r="N725" i="1" s="1"/>
  <c r="K694" i="1"/>
  <c r="M694" i="1"/>
  <c r="N694" i="1" s="1"/>
  <c r="L694" i="1"/>
  <c r="K1252" i="1"/>
  <c r="L1252" i="1"/>
  <c r="M1252" i="1"/>
  <c r="N1252" i="1" s="1"/>
  <c r="M1247" i="1"/>
  <c r="N1247" i="1" s="1"/>
  <c r="K1247" i="1"/>
  <c r="L1247" i="1"/>
  <c r="I1224" i="1"/>
  <c r="K1224" i="1"/>
  <c r="L1224" i="1"/>
  <c r="M1224" i="1"/>
  <c r="N1224" i="1" s="1"/>
  <c r="K1216" i="1"/>
  <c r="L1216" i="1"/>
  <c r="M1216" i="1"/>
  <c r="N1216" i="1" s="1"/>
  <c r="I1213" i="1"/>
  <c r="K1203" i="1"/>
  <c r="L1203" i="1"/>
  <c r="M1203" i="1"/>
  <c r="N1203" i="1" s="1"/>
  <c r="I1200" i="1"/>
  <c r="K1190" i="1"/>
  <c r="L1190" i="1"/>
  <c r="M1190" i="1"/>
  <c r="N1190" i="1" s="1"/>
  <c r="I1185" i="1"/>
  <c r="M1185" i="1"/>
  <c r="N1185" i="1" s="1"/>
  <c r="K1185" i="1"/>
  <c r="L1185" i="1"/>
  <c r="L1180" i="1"/>
  <c r="K1180" i="1"/>
  <c r="M1180" i="1"/>
  <c r="N1180" i="1" s="1"/>
  <c r="K1175" i="1"/>
  <c r="L1175" i="1"/>
  <c r="M1175" i="1"/>
  <c r="N1175" i="1" s="1"/>
  <c r="K1136" i="1"/>
  <c r="L1136" i="1"/>
  <c r="M1136" i="1"/>
  <c r="N1136" i="1" s="1"/>
  <c r="L1113" i="1"/>
  <c r="M1113" i="1"/>
  <c r="N1113" i="1" s="1"/>
  <c r="K1113" i="1"/>
  <c r="L1100" i="1"/>
  <c r="K1100" i="1"/>
  <c r="M1100" i="1"/>
  <c r="N1100" i="1" s="1"/>
  <c r="I1097" i="1"/>
  <c r="K1082" i="1"/>
  <c r="L1082" i="1"/>
  <c r="M1082" i="1"/>
  <c r="N1082" i="1" s="1"/>
  <c r="I1077" i="1"/>
  <c r="M1077" i="1"/>
  <c r="N1077" i="1" s="1"/>
  <c r="K1077" i="1"/>
  <c r="L1077" i="1"/>
  <c r="M1041" i="1"/>
  <c r="N1041" i="1" s="1"/>
  <c r="L1041" i="1"/>
  <c r="K1041" i="1"/>
  <c r="M1033" i="1"/>
  <c r="N1033" i="1" s="1"/>
  <c r="K1033" i="1"/>
  <c r="L1033" i="1"/>
  <c r="K1028" i="1"/>
  <c r="L1028" i="1"/>
  <c r="M1028" i="1"/>
  <c r="N1028" i="1" s="1"/>
  <c r="I1025" i="1"/>
  <c r="I1010" i="1"/>
  <c r="K1010" i="1"/>
  <c r="L1010" i="1"/>
  <c r="M1010" i="1"/>
  <c r="N1010" i="1" s="1"/>
  <c r="I999" i="1"/>
  <c r="I997" i="1"/>
  <c r="K997" i="1"/>
  <c r="L997" i="1"/>
  <c r="M997" i="1"/>
  <c r="N997" i="1" s="1"/>
  <c r="K984" i="1"/>
  <c r="L984" i="1"/>
  <c r="M984" i="1"/>
  <c r="N984" i="1" s="1"/>
  <c r="I976" i="1"/>
  <c r="M961" i="1"/>
  <c r="N961" i="1" s="1"/>
  <c r="L961" i="1"/>
  <c r="K961" i="1"/>
  <c r="L948" i="1"/>
  <c r="K948" i="1"/>
  <c r="M948" i="1"/>
  <c r="N948" i="1" s="1"/>
  <c r="I945" i="1"/>
  <c r="I935" i="1"/>
  <c r="K935" i="1"/>
  <c r="L935" i="1"/>
  <c r="M935" i="1"/>
  <c r="N935" i="1" s="1"/>
  <c r="L927" i="1"/>
  <c r="K927" i="1"/>
  <c r="M927" i="1"/>
  <c r="N927" i="1" s="1"/>
  <c r="I924" i="1"/>
  <c r="I909" i="1"/>
  <c r="M909" i="1"/>
  <c r="N909" i="1" s="1"/>
  <c r="K909" i="1"/>
  <c r="L909" i="1"/>
  <c r="M896" i="1"/>
  <c r="N896" i="1" s="1"/>
  <c r="K896" i="1"/>
  <c r="L896" i="1"/>
  <c r="I880" i="1"/>
  <c r="M852" i="1"/>
  <c r="N852" i="1" s="1"/>
  <c r="L852" i="1"/>
  <c r="K852" i="1"/>
  <c r="I849" i="1"/>
  <c r="K839" i="1"/>
  <c r="L839" i="1"/>
  <c r="M839" i="1"/>
  <c r="N839" i="1" s="1"/>
  <c r="I825" i="1"/>
  <c r="K813" i="1"/>
  <c r="L813" i="1"/>
  <c r="M813" i="1"/>
  <c r="N813" i="1" s="1"/>
  <c r="I802" i="1"/>
  <c r="I779" i="1"/>
  <c r="K779" i="1"/>
  <c r="L779" i="1"/>
  <c r="M779" i="1"/>
  <c r="N779" i="1" s="1"/>
  <c r="I776" i="1"/>
  <c r="M756" i="1"/>
  <c r="N756" i="1" s="1"/>
  <c r="L756" i="1"/>
  <c r="K756" i="1"/>
  <c r="K743" i="1"/>
  <c r="L743" i="1"/>
  <c r="M743" i="1"/>
  <c r="N743" i="1" s="1"/>
  <c r="L730" i="1"/>
  <c r="M730" i="1"/>
  <c r="N730" i="1" s="1"/>
  <c r="K730" i="1"/>
  <c r="I724" i="1"/>
  <c r="K712" i="1"/>
  <c r="M712" i="1"/>
  <c r="N712" i="1" s="1"/>
  <c r="L712" i="1"/>
  <c r="I686" i="1"/>
  <c r="K686" i="1"/>
  <c r="L686" i="1"/>
  <c r="M686" i="1"/>
  <c r="N686" i="1" s="1"/>
  <c r="L673" i="1"/>
  <c r="K673" i="1"/>
  <c r="M673" i="1"/>
  <c r="N673" i="1" s="1"/>
  <c r="K660" i="1"/>
  <c r="L660" i="1"/>
  <c r="M660" i="1"/>
  <c r="N660" i="1" s="1"/>
  <c r="I655" i="1"/>
  <c r="M655" i="1"/>
  <c r="N655" i="1" s="1"/>
  <c r="L655" i="1"/>
  <c r="K655" i="1"/>
  <c r="K642" i="1"/>
  <c r="M642" i="1"/>
  <c r="N642" i="1" s="1"/>
  <c r="L642" i="1"/>
  <c r="I613" i="1"/>
  <c r="M613" i="1"/>
  <c r="N613" i="1" s="1"/>
  <c r="L613" i="1"/>
  <c r="K613" i="1"/>
  <c r="I608" i="1"/>
  <c r="I577" i="1"/>
  <c r="M577" i="1"/>
  <c r="N577" i="1" s="1"/>
  <c r="L577" i="1"/>
  <c r="K577" i="1"/>
  <c r="L564" i="1"/>
  <c r="M564" i="1"/>
  <c r="N564" i="1" s="1"/>
  <c r="K564" i="1"/>
  <c r="K520" i="1"/>
  <c r="L520" i="1"/>
  <c r="M520" i="1"/>
  <c r="N520" i="1" s="1"/>
  <c r="K507" i="1"/>
  <c r="M507" i="1"/>
  <c r="N507" i="1" s="1"/>
  <c r="L507" i="1"/>
  <c r="I478" i="1"/>
  <c r="I462" i="1"/>
  <c r="L455" i="1"/>
  <c r="M455" i="1"/>
  <c r="N455" i="1" s="1"/>
  <c r="K455" i="1"/>
  <c r="K429" i="1"/>
  <c r="L429" i="1"/>
  <c r="M429" i="1"/>
  <c r="N429" i="1" s="1"/>
  <c r="K421" i="1"/>
  <c r="L421" i="1"/>
  <c r="M421" i="1"/>
  <c r="N421" i="1" s="1"/>
  <c r="M413" i="1"/>
  <c r="N413" i="1" s="1"/>
  <c r="L413" i="1"/>
  <c r="K413" i="1"/>
  <c r="I405" i="1"/>
  <c r="I384" i="1"/>
  <c r="L379" i="1"/>
  <c r="M379" i="1"/>
  <c r="N379" i="1" s="1"/>
  <c r="K379" i="1"/>
  <c r="K371" i="1"/>
  <c r="L371" i="1"/>
  <c r="M371" i="1"/>
  <c r="N371" i="1" s="1"/>
  <c r="I358" i="1"/>
  <c r="K358" i="1"/>
  <c r="L358" i="1"/>
  <c r="M358" i="1"/>
  <c r="N358" i="1" s="1"/>
  <c r="K345" i="1"/>
  <c r="L345" i="1"/>
  <c r="M345" i="1"/>
  <c r="N345" i="1" s="1"/>
  <c r="I337" i="1"/>
  <c r="M337" i="1"/>
  <c r="N337" i="1" s="1"/>
  <c r="L337" i="1"/>
  <c r="K337" i="1"/>
  <c r="I334" i="1"/>
  <c r="L329" i="1"/>
  <c r="K329" i="1"/>
  <c r="M329" i="1"/>
  <c r="N329" i="1" s="1"/>
  <c r="K324" i="1"/>
  <c r="L324" i="1"/>
  <c r="M324" i="1"/>
  <c r="N324" i="1" s="1"/>
  <c r="M298" i="1"/>
  <c r="N298" i="1" s="1"/>
  <c r="K298" i="1"/>
  <c r="L298" i="1"/>
  <c r="I290" i="1"/>
  <c r="L290" i="1"/>
  <c r="M290" i="1"/>
  <c r="N290" i="1" s="1"/>
  <c r="K290" i="1"/>
  <c r="I276" i="1"/>
  <c r="K269" i="1"/>
  <c r="L269" i="1"/>
  <c r="M269" i="1"/>
  <c r="N269" i="1" s="1"/>
  <c r="I261" i="1"/>
  <c r="M261" i="1"/>
  <c r="N261" i="1" s="1"/>
  <c r="L261" i="1"/>
  <c r="K261" i="1"/>
  <c r="I97" i="1"/>
  <c r="L97" i="1"/>
  <c r="M97" i="1"/>
  <c r="N97" i="1" s="1"/>
  <c r="K97" i="1"/>
  <c r="K670" i="1"/>
  <c r="L670" i="1"/>
  <c r="M670" i="1"/>
  <c r="N670" i="1" s="1"/>
  <c r="K1177" i="1"/>
  <c r="L1177" i="1"/>
  <c r="M1177" i="1"/>
  <c r="N1177" i="1" s="1"/>
  <c r="K1226" i="1"/>
  <c r="L1226" i="1"/>
  <c r="M1226" i="1"/>
  <c r="N1226" i="1" s="1"/>
  <c r="I1164" i="1"/>
  <c r="L1164" i="1"/>
  <c r="M1164" i="1"/>
  <c r="N1164" i="1" s="1"/>
  <c r="K1164" i="1"/>
  <c r="I1115" i="1"/>
  <c r="L1115" i="1"/>
  <c r="M1115" i="1"/>
  <c r="N1115" i="1" s="1"/>
  <c r="K1115" i="1"/>
  <c r="K999" i="1"/>
  <c r="M999" i="1"/>
  <c r="N999" i="1" s="1"/>
  <c r="L999" i="1"/>
  <c r="I1260" i="1"/>
  <c r="I1270" i="1"/>
  <c r="K1270" i="1"/>
  <c r="L1270" i="1"/>
  <c r="M1270" i="1"/>
  <c r="N1270" i="1" s="1"/>
  <c r="L1170" i="1"/>
  <c r="K1170" i="1"/>
  <c r="M1170" i="1"/>
  <c r="N1170" i="1" s="1"/>
  <c r="I1157" i="1"/>
  <c r="L1157" i="1"/>
  <c r="M1157" i="1"/>
  <c r="N1157" i="1" s="1"/>
  <c r="K1157" i="1"/>
  <c r="I1144" i="1"/>
  <c r="M1144" i="1"/>
  <c r="N1144" i="1" s="1"/>
  <c r="K1144" i="1"/>
  <c r="L1144" i="1"/>
  <c r="I1136" i="1"/>
  <c r="L1126" i="1"/>
  <c r="K1126" i="1"/>
  <c r="M1126" i="1"/>
  <c r="N1126" i="1" s="1"/>
  <c r="M943" i="1"/>
  <c r="N943" i="1" s="1"/>
  <c r="K943" i="1"/>
  <c r="L943" i="1"/>
  <c r="I1267" i="1"/>
  <c r="M1257" i="1"/>
  <c r="N1257" i="1" s="1"/>
  <c r="K1257" i="1"/>
  <c r="L1257" i="1"/>
  <c r="I1254" i="1"/>
  <c r="I1239" i="1"/>
  <c r="M1229" i="1"/>
  <c r="N1229" i="1" s="1"/>
  <c r="K1229" i="1"/>
  <c r="L1229" i="1"/>
  <c r="L1208" i="1"/>
  <c r="K1208" i="1"/>
  <c r="M1208" i="1"/>
  <c r="N1208" i="1" s="1"/>
  <c r="I1172" i="1"/>
  <c r="I1162" i="1"/>
  <c r="M1162" i="1"/>
  <c r="N1162" i="1" s="1"/>
  <c r="K1162" i="1"/>
  <c r="L1162" i="1"/>
  <c r="I1159" i="1"/>
  <c r="K1149" i="1"/>
  <c r="L1149" i="1"/>
  <c r="M1149" i="1"/>
  <c r="N1149" i="1" s="1"/>
  <c r="I1141" i="1"/>
  <c r="M1141" i="1"/>
  <c r="N1141" i="1" s="1"/>
  <c r="K1141" i="1"/>
  <c r="L1141" i="1"/>
  <c r="I1118" i="1"/>
  <c r="K1118" i="1"/>
  <c r="L1118" i="1"/>
  <c r="M1118" i="1"/>
  <c r="N1118" i="1" s="1"/>
  <c r="I1107" i="1"/>
  <c r="M1105" i="1"/>
  <c r="N1105" i="1" s="1"/>
  <c r="L1105" i="1"/>
  <c r="K1105" i="1"/>
  <c r="I1092" i="1"/>
  <c r="M1087" i="1"/>
  <c r="N1087" i="1" s="1"/>
  <c r="K1087" i="1"/>
  <c r="L1087" i="1"/>
  <c r="K1072" i="1"/>
  <c r="M1072" i="1"/>
  <c r="N1072" i="1" s="1"/>
  <c r="L1072" i="1"/>
  <c r="M1067" i="1"/>
  <c r="N1067" i="1" s="1"/>
  <c r="L1067" i="1"/>
  <c r="K1067" i="1"/>
  <c r="I1059" i="1"/>
  <c r="M1059" i="1"/>
  <c r="N1059" i="1" s="1"/>
  <c r="L1059" i="1"/>
  <c r="K1059" i="1"/>
  <c r="K1046" i="1"/>
  <c r="L1046" i="1"/>
  <c r="M1046" i="1"/>
  <c r="N1046" i="1" s="1"/>
  <c r="I1038" i="1"/>
  <c r="I1027" i="1"/>
  <c r="K1015" i="1"/>
  <c r="L1015" i="1"/>
  <c r="M1015" i="1"/>
  <c r="N1015" i="1" s="1"/>
  <c r="L1002" i="1"/>
  <c r="K1002" i="1"/>
  <c r="M1002" i="1"/>
  <c r="N1002" i="1" s="1"/>
  <c r="I989" i="1"/>
  <c r="K989" i="1"/>
  <c r="L989" i="1"/>
  <c r="M989" i="1"/>
  <c r="N989" i="1" s="1"/>
  <c r="M976" i="1"/>
  <c r="N976" i="1" s="1"/>
  <c r="K976" i="1"/>
  <c r="L976" i="1"/>
  <c r="K971" i="1"/>
  <c r="L971" i="1"/>
  <c r="M971" i="1"/>
  <c r="N971" i="1" s="1"/>
  <c r="M966" i="1"/>
  <c r="N966" i="1" s="1"/>
  <c r="K966" i="1"/>
  <c r="L966" i="1"/>
  <c r="K953" i="1"/>
  <c r="M953" i="1"/>
  <c r="N953" i="1" s="1"/>
  <c r="L953" i="1"/>
  <c r="I932" i="1"/>
  <c r="I926" i="1"/>
  <c r="L914" i="1"/>
  <c r="K914" i="1"/>
  <c r="M914" i="1"/>
  <c r="N914" i="1" s="1"/>
  <c r="I901" i="1"/>
  <c r="K901" i="1"/>
  <c r="L901" i="1"/>
  <c r="M901" i="1"/>
  <c r="N901" i="1" s="1"/>
  <c r="I898" i="1"/>
  <c r="I888" i="1"/>
  <c r="K888" i="1"/>
  <c r="L888" i="1"/>
  <c r="M888" i="1"/>
  <c r="N888" i="1" s="1"/>
  <c r="K880" i="1"/>
  <c r="L880" i="1"/>
  <c r="M880" i="1"/>
  <c r="N880" i="1" s="1"/>
  <c r="I877" i="1"/>
  <c r="M867" i="1"/>
  <c r="N867" i="1" s="1"/>
  <c r="K867" i="1"/>
  <c r="L867" i="1"/>
  <c r="I862" i="1"/>
  <c r="M862" i="1"/>
  <c r="N862" i="1" s="1"/>
  <c r="K862" i="1"/>
  <c r="L862" i="1"/>
  <c r="L857" i="1"/>
  <c r="K857" i="1"/>
  <c r="M857" i="1"/>
  <c r="N857" i="1" s="1"/>
  <c r="L844" i="1"/>
  <c r="K844" i="1"/>
  <c r="M844" i="1"/>
  <c r="N844" i="1" s="1"/>
  <c r="I836" i="1"/>
  <c r="K831" i="1"/>
  <c r="L831" i="1"/>
  <c r="M831" i="1"/>
  <c r="N831" i="1" s="1"/>
  <c r="K823" i="1"/>
  <c r="L823" i="1"/>
  <c r="M823" i="1"/>
  <c r="N823" i="1" s="1"/>
  <c r="L818" i="1"/>
  <c r="K818" i="1"/>
  <c r="M818" i="1"/>
  <c r="N818" i="1" s="1"/>
  <c r="I805" i="1"/>
  <c r="M805" i="1"/>
  <c r="N805" i="1" s="1"/>
  <c r="K805" i="1"/>
  <c r="L805" i="1"/>
  <c r="K797" i="1"/>
  <c r="L797" i="1"/>
  <c r="M797" i="1"/>
  <c r="N797" i="1" s="1"/>
  <c r="K792" i="1"/>
  <c r="L792" i="1"/>
  <c r="M792" i="1"/>
  <c r="N792" i="1" s="1"/>
  <c r="I784" i="1"/>
  <c r="M766" i="1"/>
  <c r="N766" i="1" s="1"/>
  <c r="K766" i="1"/>
  <c r="L766" i="1"/>
  <c r="L761" i="1"/>
  <c r="M761" i="1"/>
  <c r="N761" i="1" s="1"/>
  <c r="K761" i="1"/>
  <c r="L748" i="1"/>
  <c r="K748" i="1"/>
  <c r="M748" i="1"/>
  <c r="N748" i="1" s="1"/>
  <c r="I740" i="1"/>
  <c r="L735" i="1"/>
  <c r="K735" i="1"/>
  <c r="M735" i="1"/>
  <c r="N735" i="1" s="1"/>
  <c r="I727" i="1"/>
  <c r="M722" i="1"/>
  <c r="N722" i="1" s="1"/>
  <c r="K722" i="1"/>
  <c r="L722" i="1"/>
  <c r="L717" i="1"/>
  <c r="K717" i="1"/>
  <c r="M717" i="1"/>
  <c r="N717" i="1" s="1"/>
  <c r="I699" i="1"/>
  <c r="M699" i="1"/>
  <c r="N699" i="1" s="1"/>
  <c r="K699" i="1"/>
  <c r="L699" i="1"/>
  <c r="I678" i="1"/>
  <c r="L678" i="1"/>
  <c r="M678" i="1"/>
  <c r="N678" i="1" s="1"/>
  <c r="K678" i="1"/>
  <c r="I675" i="1"/>
  <c r="L665" i="1"/>
  <c r="K665" i="1"/>
  <c r="M665" i="1"/>
  <c r="N665" i="1" s="1"/>
  <c r="L647" i="1"/>
  <c r="K647" i="1"/>
  <c r="M647" i="1"/>
  <c r="N647" i="1" s="1"/>
  <c r="L634" i="1"/>
  <c r="M634" i="1"/>
  <c r="N634" i="1" s="1"/>
  <c r="K634" i="1"/>
  <c r="L626" i="1"/>
  <c r="K626" i="1"/>
  <c r="M626" i="1"/>
  <c r="N626" i="1" s="1"/>
  <c r="L618" i="1"/>
  <c r="M618" i="1"/>
  <c r="N618" i="1" s="1"/>
  <c r="K618" i="1"/>
  <c r="L608" i="1"/>
  <c r="K608" i="1"/>
  <c r="M608" i="1"/>
  <c r="N608" i="1" s="1"/>
  <c r="K603" i="1"/>
  <c r="M603" i="1"/>
  <c r="N603" i="1" s="1"/>
  <c r="L603" i="1"/>
  <c r="I600" i="1"/>
  <c r="L590" i="1"/>
  <c r="K590" i="1"/>
  <c r="M590" i="1"/>
  <c r="N590" i="1" s="1"/>
  <c r="M569" i="1"/>
  <c r="N569" i="1" s="1"/>
  <c r="K569" i="1"/>
  <c r="L569" i="1"/>
  <c r="I551" i="1"/>
  <c r="L551" i="1"/>
  <c r="M551" i="1"/>
  <c r="N551" i="1" s="1"/>
  <c r="K551" i="1"/>
  <c r="L543" i="1"/>
  <c r="M543" i="1"/>
  <c r="N543" i="1" s="1"/>
  <c r="K543" i="1"/>
  <c r="I525" i="1"/>
  <c r="K525" i="1"/>
  <c r="M525" i="1"/>
  <c r="N525" i="1" s="1"/>
  <c r="L525" i="1"/>
  <c r="L499" i="1"/>
  <c r="M499" i="1"/>
  <c r="N499" i="1" s="1"/>
  <c r="K499" i="1"/>
  <c r="I496" i="1"/>
  <c r="M486" i="1"/>
  <c r="N486" i="1" s="1"/>
  <c r="K486" i="1"/>
  <c r="L486" i="1"/>
  <c r="L478" i="1"/>
  <c r="M478" i="1"/>
  <c r="N478" i="1" s="1"/>
  <c r="K478" i="1"/>
  <c r="L473" i="1"/>
  <c r="K473" i="1"/>
  <c r="M473" i="1"/>
  <c r="N473" i="1" s="1"/>
  <c r="K468" i="1"/>
  <c r="L468" i="1"/>
  <c r="M468" i="1"/>
  <c r="N468" i="1" s="1"/>
  <c r="K460" i="1"/>
  <c r="L460" i="1"/>
  <c r="M460" i="1"/>
  <c r="N460" i="1" s="1"/>
  <c r="I447" i="1"/>
  <c r="M447" i="1"/>
  <c r="N447" i="1" s="1"/>
  <c r="L447" i="1"/>
  <c r="K447" i="1"/>
  <c r="K434" i="1"/>
  <c r="L434" i="1"/>
  <c r="M434" i="1"/>
  <c r="N434" i="1" s="1"/>
  <c r="I420" i="1"/>
  <c r="I407" i="1"/>
  <c r="L405" i="1"/>
  <c r="M405" i="1"/>
  <c r="N405" i="1" s="1"/>
  <c r="K405" i="1"/>
  <c r="K392" i="1"/>
  <c r="M392" i="1"/>
  <c r="N392" i="1" s="1"/>
  <c r="L392" i="1"/>
  <c r="I386" i="1"/>
  <c r="M384" i="1"/>
  <c r="N384" i="1" s="1"/>
  <c r="L384" i="1"/>
  <c r="K384" i="1"/>
  <c r="I376" i="1"/>
  <c r="I352" i="1"/>
  <c r="I350" i="1"/>
  <c r="K350" i="1"/>
  <c r="L350" i="1"/>
  <c r="M350" i="1"/>
  <c r="N350" i="1" s="1"/>
  <c r="L316" i="1"/>
  <c r="K316" i="1"/>
  <c r="M316" i="1"/>
  <c r="N316" i="1" s="1"/>
  <c r="I303" i="1"/>
  <c r="K303" i="1"/>
  <c r="L303" i="1"/>
  <c r="M303" i="1"/>
  <c r="N303" i="1" s="1"/>
  <c r="I295" i="1"/>
  <c r="K282" i="1"/>
  <c r="L282" i="1"/>
  <c r="M282" i="1"/>
  <c r="N282" i="1" s="1"/>
  <c r="I274" i="1"/>
  <c r="M274" i="1"/>
  <c r="N274" i="1" s="1"/>
  <c r="K274" i="1"/>
  <c r="L274" i="1"/>
  <c r="I263" i="1"/>
  <c r="I253" i="1"/>
  <c r="M208" i="1"/>
  <c r="N208" i="1" s="1"/>
  <c r="L208" i="1"/>
  <c r="K208" i="1"/>
  <c r="L139" i="1"/>
  <c r="K139" i="1"/>
  <c r="M139" i="1"/>
  <c r="N139" i="1" s="1"/>
  <c r="K1172" i="1"/>
  <c r="L1172" i="1"/>
  <c r="M1172" i="1"/>
  <c r="N1172" i="1" s="1"/>
  <c r="I1110" i="1"/>
  <c r="K1110" i="1"/>
  <c r="L1110" i="1"/>
  <c r="M1110" i="1"/>
  <c r="N1110" i="1" s="1"/>
  <c r="M595" i="1"/>
  <c r="N595" i="1" s="1"/>
  <c r="K595" i="1"/>
  <c r="L595" i="1"/>
  <c r="L582" i="1"/>
  <c r="M582" i="1"/>
  <c r="N582" i="1" s="1"/>
  <c r="K582" i="1"/>
  <c r="M517" i="1"/>
  <c r="N517" i="1" s="1"/>
  <c r="K517" i="1"/>
  <c r="L517" i="1"/>
  <c r="L512" i="1"/>
  <c r="K512" i="1"/>
  <c r="M512" i="1"/>
  <c r="N512" i="1" s="1"/>
  <c r="I504" i="1"/>
  <c r="K504" i="1"/>
  <c r="L504" i="1"/>
  <c r="M504" i="1"/>
  <c r="N504" i="1" s="1"/>
  <c r="K491" i="1"/>
  <c r="M491" i="1"/>
  <c r="N491" i="1" s="1"/>
  <c r="L491" i="1"/>
  <c r="L452" i="1"/>
  <c r="K452" i="1"/>
  <c r="M452" i="1"/>
  <c r="N452" i="1" s="1"/>
  <c r="M439" i="1"/>
  <c r="N439" i="1" s="1"/>
  <c r="K439" i="1"/>
  <c r="L439" i="1"/>
  <c r="I436" i="1"/>
  <c r="K426" i="1"/>
  <c r="M426" i="1"/>
  <c r="N426" i="1" s="1"/>
  <c r="L426" i="1"/>
  <c r="I418" i="1"/>
  <c r="K418" i="1"/>
  <c r="L418" i="1"/>
  <c r="M418" i="1"/>
  <c r="N418" i="1" s="1"/>
  <c r="M410" i="1"/>
  <c r="N410" i="1" s="1"/>
  <c r="K410" i="1"/>
  <c r="L410" i="1"/>
  <c r="I404" i="1"/>
  <c r="M397" i="1"/>
  <c r="N397" i="1" s="1"/>
  <c r="L397" i="1"/>
  <c r="K397" i="1"/>
  <c r="K376" i="1"/>
  <c r="L376" i="1"/>
  <c r="M376" i="1"/>
  <c r="N376" i="1" s="1"/>
  <c r="L363" i="1"/>
  <c r="K363" i="1"/>
  <c r="M363" i="1"/>
  <c r="N363" i="1" s="1"/>
  <c r="I357" i="1"/>
  <c r="I342" i="1"/>
  <c r="K342" i="1"/>
  <c r="L342" i="1"/>
  <c r="M342" i="1"/>
  <c r="N342" i="1" s="1"/>
  <c r="K334" i="1"/>
  <c r="M334" i="1"/>
  <c r="N334" i="1" s="1"/>
  <c r="L334" i="1"/>
  <c r="M321" i="1"/>
  <c r="N321" i="1" s="1"/>
  <c r="K321" i="1"/>
  <c r="L321" i="1"/>
  <c r="L308" i="1"/>
  <c r="M308" i="1"/>
  <c r="N308" i="1" s="1"/>
  <c r="K308" i="1"/>
  <c r="K295" i="1"/>
  <c r="L295" i="1"/>
  <c r="M295" i="1"/>
  <c r="N295" i="1" s="1"/>
  <c r="L287" i="1"/>
  <c r="K287" i="1"/>
  <c r="M287" i="1"/>
  <c r="N287" i="1" s="1"/>
  <c r="I266" i="1"/>
  <c r="K266" i="1"/>
  <c r="L266" i="1"/>
  <c r="M266" i="1"/>
  <c r="N266" i="1" s="1"/>
  <c r="I115" i="1"/>
  <c r="M115" i="1"/>
  <c r="N115" i="1" s="1"/>
  <c r="L115" i="1"/>
  <c r="K115" i="1"/>
  <c r="L102" i="1"/>
  <c r="L940" i="1"/>
  <c r="K940" i="1"/>
  <c r="M940" i="1"/>
  <c r="N940" i="1" s="1"/>
  <c r="K872" i="1"/>
  <c r="L872" i="1"/>
  <c r="M872" i="1"/>
  <c r="N872" i="1" s="1"/>
  <c r="I1161" i="1"/>
  <c r="K1159" i="1"/>
  <c r="L1159" i="1"/>
  <c r="M1159" i="1"/>
  <c r="N1159" i="1" s="1"/>
  <c r="K1146" i="1"/>
  <c r="L1146" i="1"/>
  <c r="M1146" i="1"/>
  <c r="N1146" i="1" s="1"/>
  <c r="K1133" i="1"/>
  <c r="L1133" i="1"/>
  <c r="M1133" i="1"/>
  <c r="N1133" i="1" s="1"/>
  <c r="L1128" i="1"/>
  <c r="M1128" i="1"/>
  <c r="N1128" i="1" s="1"/>
  <c r="K1128" i="1"/>
  <c r="I1064" i="1"/>
  <c r="K1064" i="1"/>
  <c r="L1064" i="1"/>
  <c r="M1064" i="1"/>
  <c r="N1064" i="1" s="1"/>
  <c r="L1056" i="1"/>
  <c r="K1056" i="1"/>
  <c r="M1056" i="1"/>
  <c r="N1056" i="1" s="1"/>
  <c r="I1043" i="1"/>
  <c r="K1043" i="1"/>
  <c r="L1043" i="1"/>
  <c r="M1043" i="1"/>
  <c r="N1043" i="1" s="1"/>
  <c r="L1030" i="1"/>
  <c r="K1030" i="1"/>
  <c r="M1030" i="1"/>
  <c r="N1030" i="1" s="1"/>
  <c r="M1007" i="1"/>
  <c r="N1007" i="1" s="1"/>
  <c r="K1007" i="1"/>
  <c r="L1007" i="1"/>
  <c r="I1004" i="1"/>
  <c r="K994" i="1"/>
  <c r="L994" i="1"/>
  <c r="M994" i="1"/>
  <c r="N994" i="1" s="1"/>
  <c r="K981" i="1"/>
  <c r="L981" i="1"/>
  <c r="M981" i="1"/>
  <c r="N981" i="1" s="1"/>
  <c r="K963" i="1"/>
  <c r="L963" i="1"/>
  <c r="M963" i="1"/>
  <c r="N963" i="1" s="1"/>
  <c r="I958" i="1"/>
  <c r="M958" i="1"/>
  <c r="N958" i="1" s="1"/>
  <c r="K958" i="1"/>
  <c r="L958" i="1"/>
  <c r="M945" i="1"/>
  <c r="N945" i="1" s="1"/>
  <c r="K945" i="1"/>
  <c r="L945" i="1"/>
  <c r="I916" i="1"/>
  <c r="K906" i="1"/>
  <c r="L906" i="1"/>
  <c r="M906" i="1"/>
  <c r="N906" i="1" s="1"/>
  <c r="I903" i="1"/>
  <c r="K893" i="1"/>
  <c r="L893" i="1"/>
  <c r="M893" i="1"/>
  <c r="N893" i="1" s="1"/>
  <c r="I885" i="1"/>
  <c r="M885" i="1"/>
  <c r="N885" i="1" s="1"/>
  <c r="L885" i="1"/>
  <c r="K885" i="1"/>
  <c r="K877" i="1"/>
  <c r="L877" i="1"/>
  <c r="M877" i="1"/>
  <c r="N877" i="1" s="1"/>
  <c r="I854" i="1"/>
  <c r="K854" i="1"/>
  <c r="L854" i="1"/>
  <c r="M854" i="1"/>
  <c r="N854" i="1" s="1"/>
  <c r="I851" i="1"/>
  <c r="L841" i="1"/>
  <c r="M841" i="1"/>
  <c r="N841" i="1" s="1"/>
  <c r="K841" i="1"/>
  <c r="L828" i="1"/>
  <c r="M828" i="1"/>
  <c r="N828" i="1" s="1"/>
  <c r="K828" i="1"/>
  <c r="M815" i="1"/>
  <c r="N815" i="1" s="1"/>
  <c r="K815" i="1"/>
  <c r="L815" i="1"/>
  <c r="K810" i="1"/>
  <c r="M810" i="1"/>
  <c r="N810" i="1" s="1"/>
  <c r="L810" i="1"/>
  <c r="K802" i="1"/>
  <c r="L802" i="1"/>
  <c r="M802" i="1"/>
  <c r="N802" i="1" s="1"/>
  <c r="M789" i="1"/>
  <c r="N789" i="1" s="1"/>
  <c r="K789" i="1"/>
  <c r="L789" i="1"/>
  <c r="I768" i="1"/>
  <c r="I732" i="1"/>
  <c r="K732" i="1"/>
  <c r="L732" i="1"/>
  <c r="M732" i="1"/>
  <c r="N732" i="1" s="1"/>
  <c r="K719" i="1"/>
  <c r="L719" i="1"/>
  <c r="M719" i="1"/>
  <c r="N719" i="1" s="1"/>
  <c r="M714" i="1"/>
  <c r="N714" i="1" s="1"/>
  <c r="K714" i="1"/>
  <c r="L714" i="1"/>
  <c r="I709" i="1"/>
  <c r="L709" i="1"/>
  <c r="M709" i="1"/>
  <c r="N709" i="1" s="1"/>
  <c r="K709" i="1"/>
  <c r="M704" i="1"/>
  <c r="N704" i="1" s="1"/>
  <c r="K704" i="1"/>
  <c r="L704" i="1"/>
  <c r="I701" i="1"/>
  <c r="K696" i="1"/>
  <c r="L696" i="1"/>
  <c r="M696" i="1"/>
  <c r="N696" i="1" s="1"/>
  <c r="I683" i="1"/>
  <c r="M683" i="1"/>
  <c r="N683" i="1" s="1"/>
  <c r="K683" i="1"/>
  <c r="L683" i="1"/>
  <c r="K675" i="1"/>
  <c r="L675" i="1"/>
  <c r="M675" i="1"/>
  <c r="N675" i="1" s="1"/>
  <c r="I667" i="1"/>
  <c r="I631" i="1"/>
  <c r="K631" i="1"/>
  <c r="M631" i="1"/>
  <c r="N631" i="1" s="1"/>
  <c r="L631" i="1"/>
  <c r="I628" i="1"/>
  <c r="K623" i="1"/>
  <c r="L623" i="1"/>
  <c r="M623" i="1"/>
  <c r="N623" i="1" s="1"/>
  <c r="I605" i="1"/>
  <c r="L605" i="1"/>
  <c r="M605" i="1"/>
  <c r="N605" i="1" s="1"/>
  <c r="K605" i="1"/>
  <c r="L600" i="1"/>
  <c r="M600" i="1"/>
  <c r="N600" i="1" s="1"/>
  <c r="K600" i="1"/>
  <c r="I592" i="1"/>
  <c r="I587" i="1"/>
  <c r="K587" i="1"/>
  <c r="L587" i="1"/>
  <c r="M587" i="1"/>
  <c r="N587" i="1" s="1"/>
  <c r="I579" i="1"/>
  <c r="I574" i="1"/>
  <c r="K574" i="1"/>
  <c r="M574" i="1"/>
  <c r="N574" i="1" s="1"/>
  <c r="L574" i="1"/>
  <c r="L566" i="1"/>
  <c r="M566" i="1"/>
  <c r="N566" i="1" s="1"/>
  <c r="K566" i="1"/>
  <c r="I561" i="1"/>
  <c r="K561" i="1"/>
  <c r="L561" i="1"/>
  <c r="M561" i="1"/>
  <c r="N561" i="1" s="1"/>
  <c r="K556" i="1"/>
  <c r="L556" i="1"/>
  <c r="M556" i="1"/>
  <c r="N556" i="1" s="1"/>
  <c r="I553" i="1"/>
  <c r="K548" i="1"/>
  <c r="L548" i="1"/>
  <c r="M548" i="1"/>
  <c r="N548" i="1" s="1"/>
  <c r="K540" i="1"/>
  <c r="M540" i="1"/>
  <c r="N540" i="1" s="1"/>
  <c r="L540" i="1"/>
  <c r="I535" i="1"/>
  <c r="K535" i="1"/>
  <c r="L535" i="1"/>
  <c r="M535" i="1"/>
  <c r="N535" i="1" s="1"/>
  <c r="I532" i="1"/>
  <c r="K530" i="1"/>
  <c r="L530" i="1"/>
  <c r="M530" i="1"/>
  <c r="N530" i="1" s="1"/>
  <c r="L496" i="1"/>
  <c r="K496" i="1"/>
  <c r="M496" i="1"/>
  <c r="N496" i="1" s="1"/>
  <c r="I483" i="1"/>
  <c r="L483" i="1"/>
  <c r="K483" i="1"/>
  <c r="M483" i="1"/>
  <c r="N483" i="1" s="1"/>
  <c r="I467" i="1"/>
  <c r="L465" i="1"/>
  <c r="K465" i="1"/>
  <c r="M465" i="1"/>
  <c r="N465" i="1" s="1"/>
  <c r="K444" i="1"/>
  <c r="L444" i="1"/>
  <c r="M444" i="1"/>
  <c r="N444" i="1" s="1"/>
  <c r="I431" i="1"/>
  <c r="M431" i="1"/>
  <c r="N431" i="1" s="1"/>
  <c r="L431" i="1"/>
  <c r="K431" i="1"/>
  <c r="I423" i="1"/>
  <c r="I402" i="1"/>
  <c r="L402" i="1"/>
  <c r="K402" i="1"/>
  <c r="M402" i="1"/>
  <c r="N402" i="1" s="1"/>
  <c r="I389" i="1"/>
  <c r="M389" i="1"/>
  <c r="N389" i="1" s="1"/>
  <c r="K389" i="1"/>
  <c r="L389" i="1"/>
  <c r="M368" i="1"/>
  <c r="N368" i="1" s="1"/>
  <c r="K368" i="1"/>
  <c r="L368" i="1"/>
  <c r="K355" i="1"/>
  <c r="M355" i="1"/>
  <c r="N355" i="1" s="1"/>
  <c r="L355" i="1"/>
  <c r="I347" i="1"/>
  <c r="I331" i="1"/>
  <c r="I318" i="1"/>
  <c r="L300" i="1"/>
  <c r="K300" i="1"/>
  <c r="M300" i="1"/>
  <c r="N300" i="1" s="1"/>
  <c r="I279" i="1"/>
  <c r="K279" i="1"/>
  <c r="L279" i="1"/>
  <c r="M279" i="1"/>
  <c r="N279" i="1" s="1"/>
  <c r="I242" i="1"/>
  <c r="K242" i="1"/>
  <c r="L242" i="1"/>
  <c r="M242" i="1"/>
  <c r="N242" i="1" s="1"/>
  <c r="K221" i="1"/>
  <c r="L221" i="1"/>
  <c r="M221" i="1"/>
  <c r="N221" i="1" s="1"/>
  <c r="I152" i="1"/>
  <c r="K152" i="1"/>
  <c r="L152" i="1"/>
  <c r="M152" i="1"/>
  <c r="N152" i="1" s="1"/>
  <c r="I144" i="1"/>
  <c r="I120" i="1"/>
  <c r="I1244" i="1"/>
  <c r="L1244" i="1"/>
  <c r="K1244" i="1"/>
  <c r="M1244" i="1"/>
  <c r="N1244" i="1" s="1"/>
  <c r="K1167" i="1"/>
  <c r="L1167" i="1"/>
  <c r="M1167" i="1"/>
  <c r="N1167" i="1" s="1"/>
  <c r="K919" i="1"/>
  <c r="M919" i="1"/>
  <c r="N919" i="1" s="1"/>
  <c r="L919" i="1"/>
  <c r="M771" i="1"/>
  <c r="N771" i="1" s="1"/>
  <c r="K771" i="1"/>
  <c r="L771" i="1"/>
  <c r="M1182" i="1"/>
  <c r="N1182" i="1" s="1"/>
  <c r="K1182" i="1"/>
  <c r="L1182" i="1"/>
  <c r="I1218" i="1"/>
  <c r="K1218" i="1"/>
  <c r="L1218" i="1"/>
  <c r="M1218" i="1"/>
  <c r="N1218" i="1" s="1"/>
  <c r="L1187" i="1"/>
  <c r="K1187" i="1"/>
  <c r="M1187" i="1"/>
  <c r="N1187" i="1" s="1"/>
  <c r="K1102" i="1"/>
  <c r="L1102" i="1"/>
  <c r="M1102" i="1"/>
  <c r="N1102" i="1" s="1"/>
  <c r="K1079" i="1"/>
  <c r="L1079" i="1"/>
  <c r="M1079" i="1"/>
  <c r="N1079" i="1" s="1"/>
  <c r="K937" i="1"/>
  <c r="L937" i="1"/>
  <c r="M937" i="1"/>
  <c r="N937" i="1" s="1"/>
  <c r="K916" i="1"/>
  <c r="L916" i="1"/>
  <c r="M916" i="1"/>
  <c r="N916" i="1" s="1"/>
  <c r="L898" i="1"/>
  <c r="K898" i="1"/>
  <c r="M898" i="1"/>
  <c r="N898" i="1" s="1"/>
  <c r="I864" i="1"/>
  <c r="K758" i="1"/>
  <c r="L758" i="1"/>
  <c r="M758" i="1"/>
  <c r="N758" i="1" s="1"/>
  <c r="K667" i="1"/>
  <c r="M667" i="1"/>
  <c r="N667" i="1" s="1"/>
  <c r="L667" i="1"/>
  <c r="I654" i="1"/>
  <c r="K644" i="1"/>
  <c r="M644" i="1"/>
  <c r="N644" i="1" s="1"/>
  <c r="L644" i="1"/>
  <c r="L592" i="1"/>
  <c r="M592" i="1"/>
  <c r="N592" i="1" s="1"/>
  <c r="K592" i="1"/>
  <c r="I394" i="1"/>
  <c r="K394" i="1"/>
  <c r="M394" i="1"/>
  <c r="N394" i="1" s="1"/>
  <c r="L394" i="1"/>
  <c r="L381" i="1"/>
  <c r="K381" i="1"/>
  <c r="M381" i="1"/>
  <c r="N381" i="1" s="1"/>
  <c r="I373" i="1"/>
  <c r="M373" i="1"/>
  <c r="N373" i="1" s="1"/>
  <c r="K373" i="1"/>
  <c r="L373" i="1"/>
  <c r="I360" i="1"/>
  <c r="K360" i="1"/>
  <c r="M360" i="1"/>
  <c r="N360" i="1" s="1"/>
  <c r="L360" i="1"/>
  <c r="L347" i="1"/>
  <c r="M347" i="1"/>
  <c r="N347" i="1" s="1"/>
  <c r="K347" i="1"/>
  <c r="K339" i="1"/>
  <c r="L339" i="1"/>
  <c r="M339" i="1"/>
  <c r="N339" i="1" s="1"/>
  <c r="L331" i="1"/>
  <c r="M331" i="1"/>
  <c r="N331" i="1" s="1"/>
  <c r="K331" i="1"/>
  <c r="K326" i="1"/>
  <c r="M326" i="1"/>
  <c r="N326" i="1" s="1"/>
  <c r="L326" i="1"/>
  <c r="L318" i="1"/>
  <c r="M318" i="1"/>
  <c r="N318" i="1" s="1"/>
  <c r="K318" i="1"/>
  <c r="K313" i="1"/>
  <c r="L313" i="1"/>
  <c r="M313" i="1"/>
  <c r="N313" i="1" s="1"/>
  <c r="L292" i="1"/>
  <c r="M292" i="1"/>
  <c r="N292" i="1" s="1"/>
  <c r="K292" i="1"/>
  <c r="I271" i="1"/>
  <c r="M271" i="1"/>
  <c r="N271" i="1" s="1"/>
  <c r="K271" i="1"/>
  <c r="L271" i="1"/>
  <c r="M234" i="1"/>
  <c r="N234" i="1" s="1"/>
  <c r="L234" i="1"/>
  <c r="K234" i="1"/>
  <c r="I226" i="1"/>
  <c r="L226" i="1"/>
  <c r="K226" i="1"/>
  <c r="M226" i="1"/>
  <c r="N226" i="1" s="1"/>
  <c r="I125" i="1"/>
  <c r="K1262" i="1"/>
  <c r="L1262" i="1"/>
  <c r="M1262" i="1"/>
  <c r="N1262" i="1" s="1"/>
  <c r="M776" i="1"/>
  <c r="N776" i="1" s="1"/>
  <c r="L776" i="1"/>
  <c r="K776" i="1"/>
  <c r="K911" i="1"/>
  <c r="L911" i="1"/>
  <c r="M911" i="1"/>
  <c r="N911" i="1" s="1"/>
  <c r="I869" i="1"/>
  <c r="M869" i="1"/>
  <c r="N869" i="1" s="1"/>
  <c r="K869" i="1"/>
  <c r="L869" i="1"/>
  <c r="I833" i="1"/>
  <c r="M833" i="1"/>
  <c r="N833" i="1" s="1"/>
  <c r="K833" i="1"/>
  <c r="L833" i="1"/>
  <c r="K745" i="1"/>
  <c r="L745" i="1"/>
  <c r="M745" i="1"/>
  <c r="N745" i="1" s="1"/>
  <c r="K688" i="1"/>
  <c r="L688" i="1"/>
  <c r="M688" i="1"/>
  <c r="N688" i="1" s="1"/>
  <c r="I680" i="1"/>
  <c r="K522" i="1"/>
  <c r="M522" i="1"/>
  <c r="N522" i="1" s="1"/>
  <c r="L522" i="1"/>
  <c r="I509" i="1"/>
  <c r="K509" i="1"/>
  <c r="M509" i="1"/>
  <c r="N509" i="1" s="1"/>
  <c r="L509" i="1"/>
  <c r="L457" i="1"/>
  <c r="M457" i="1"/>
  <c r="N457" i="1" s="1"/>
  <c r="K457" i="1"/>
  <c r="K423" i="1"/>
  <c r="L423" i="1"/>
  <c r="M423" i="1"/>
  <c r="N423" i="1" s="1"/>
  <c r="I415" i="1"/>
  <c r="M415" i="1"/>
  <c r="N415" i="1" s="1"/>
  <c r="L415" i="1"/>
  <c r="K415" i="1"/>
  <c r="K1264" i="1"/>
  <c r="L1264" i="1"/>
  <c r="M1264" i="1"/>
  <c r="N1264" i="1" s="1"/>
  <c r="I1179" i="1"/>
  <c r="I1169" i="1"/>
  <c r="M1169" i="1"/>
  <c r="N1169" i="1" s="1"/>
  <c r="L1169" i="1"/>
  <c r="K1169" i="1"/>
  <c r="I1163" i="1"/>
  <c r="I1143" i="1"/>
  <c r="K1143" i="1"/>
  <c r="M1143" i="1"/>
  <c r="N1143" i="1" s="1"/>
  <c r="L1143" i="1"/>
  <c r="I1130" i="1"/>
  <c r="L1130" i="1"/>
  <c r="M1130" i="1"/>
  <c r="N1130" i="1" s="1"/>
  <c r="K1130" i="1"/>
  <c r="I1125" i="1"/>
  <c r="K1125" i="1"/>
  <c r="L1125" i="1"/>
  <c r="M1125" i="1"/>
  <c r="N1125" i="1" s="1"/>
  <c r="L1120" i="1"/>
  <c r="K1120" i="1"/>
  <c r="M1120" i="1"/>
  <c r="N1120" i="1" s="1"/>
  <c r="M1107" i="1"/>
  <c r="N1107" i="1" s="1"/>
  <c r="K1107" i="1"/>
  <c r="L1107" i="1"/>
  <c r="K1094" i="1"/>
  <c r="L1094" i="1"/>
  <c r="M1094" i="1"/>
  <c r="N1094" i="1" s="1"/>
  <c r="I1088" i="1"/>
  <c r="I1061" i="1"/>
  <c r="K1061" i="1"/>
  <c r="L1061" i="1"/>
  <c r="M1061" i="1"/>
  <c r="N1061" i="1" s="1"/>
  <c r="K1048" i="1"/>
  <c r="M1048" i="1"/>
  <c r="N1048" i="1" s="1"/>
  <c r="L1048" i="1"/>
  <c r="I1040" i="1"/>
  <c r="L1022" i="1"/>
  <c r="K1022" i="1"/>
  <c r="M1022" i="1"/>
  <c r="N1022" i="1" s="1"/>
  <c r="I1006" i="1"/>
  <c r="L1004" i="1"/>
  <c r="K1004" i="1"/>
  <c r="M1004" i="1"/>
  <c r="N1004" i="1" s="1"/>
  <c r="I996" i="1"/>
  <c r="K991" i="1"/>
  <c r="L991" i="1"/>
  <c r="M991" i="1"/>
  <c r="N991" i="1" s="1"/>
  <c r="L978" i="1"/>
  <c r="K978" i="1"/>
  <c r="M978" i="1"/>
  <c r="N978" i="1" s="1"/>
  <c r="K973" i="1"/>
  <c r="L973" i="1"/>
  <c r="M973" i="1"/>
  <c r="N973" i="1" s="1"/>
  <c r="I967" i="1"/>
  <c r="I955" i="1"/>
  <c r="K955" i="1"/>
  <c r="L955" i="1"/>
  <c r="M955" i="1"/>
  <c r="N955" i="1" s="1"/>
  <c r="I942" i="1"/>
  <c r="M942" i="1"/>
  <c r="N942" i="1" s="1"/>
  <c r="K942" i="1"/>
  <c r="L942" i="1"/>
  <c r="K921" i="1"/>
  <c r="L921" i="1"/>
  <c r="M921" i="1"/>
  <c r="N921" i="1" s="1"/>
  <c r="K903" i="1"/>
  <c r="L903" i="1"/>
  <c r="M903" i="1"/>
  <c r="N903" i="1" s="1"/>
  <c r="K890" i="1"/>
  <c r="L890" i="1"/>
  <c r="M890" i="1"/>
  <c r="N890" i="1" s="1"/>
  <c r="I882" i="1"/>
  <c r="L882" i="1"/>
  <c r="M882" i="1"/>
  <c r="N882" i="1" s="1"/>
  <c r="K882" i="1"/>
  <c r="I874" i="1"/>
  <c r="L874" i="1"/>
  <c r="K874" i="1"/>
  <c r="M874" i="1"/>
  <c r="N874" i="1" s="1"/>
  <c r="K864" i="1"/>
  <c r="M864" i="1"/>
  <c r="N864" i="1" s="1"/>
  <c r="L864" i="1"/>
  <c r="K859" i="1"/>
  <c r="L859" i="1"/>
  <c r="M859" i="1"/>
  <c r="N859" i="1" s="1"/>
  <c r="I856" i="1"/>
  <c r="K846" i="1"/>
  <c r="L846" i="1"/>
  <c r="M846" i="1"/>
  <c r="N846" i="1" s="1"/>
  <c r="I832" i="1"/>
  <c r="I830" i="1"/>
  <c r="K825" i="1"/>
  <c r="L825" i="1"/>
  <c r="M825" i="1"/>
  <c r="N825" i="1" s="1"/>
  <c r="I819" i="1"/>
  <c r="I807" i="1"/>
  <c r="K807" i="1"/>
  <c r="L807" i="1"/>
  <c r="M807" i="1"/>
  <c r="N807" i="1" s="1"/>
  <c r="M799" i="1"/>
  <c r="N799" i="1" s="1"/>
  <c r="K799" i="1"/>
  <c r="L799" i="1"/>
  <c r="I786" i="1"/>
  <c r="K786" i="1"/>
  <c r="L786" i="1"/>
  <c r="M786" i="1"/>
  <c r="N786" i="1" s="1"/>
  <c r="K773" i="1"/>
  <c r="L773" i="1"/>
  <c r="M773" i="1"/>
  <c r="N773" i="1" s="1"/>
  <c r="K750" i="1"/>
  <c r="L750" i="1"/>
  <c r="M750" i="1"/>
  <c r="N750" i="1" s="1"/>
  <c r="I737" i="1"/>
  <c r="L737" i="1"/>
  <c r="M737" i="1"/>
  <c r="N737" i="1" s="1"/>
  <c r="K737" i="1"/>
  <c r="K724" i="1"/>
  <c r="L724" i="1"/>
  <c r="M724" i="1"/>
  <c r="N724" i="1" s="1"/>
  <c r="I706" i="1"/>
  <c r="M706" i="1"/>
  <c r="N706" i="1" s="1"/>
  <c r="K706" i="1"/>
  <c r="L706" i="1"/>
  <c r="L701" i="1"/>
  <c r="K701" i="1"/>
  <c r="M701" i="1"/>
  <c r="N701" i="1" s="1"/>
  <c r="I693" i="1"/>
  <c r="K693" i="1"/>
  <c r="M693" i="1"/>
  <c r="N693" i="1" s="1"/>
  <c r="L693" i="1"/>
  <c r="K680" i="1"/>
  <c r="L680" i="1"/>
  <c r="M680" i="1"/>
  <c r="N680" i="1" s="1"/>
  <c r="I656" i="1"/>
  <c r="M649" i="1"/>
  <c r="N649" i="1" s="1"/>
  <c r="K649" i="1"/>
  <c r="L649" i="1"/>
  <c r="I636" i="1"/>
  <c r="K636" i="1"/>
  <c r="L636" i="1"/>
  <c r="M636" i="1"/>
  <c r="N636" i="1" s="1"/>
  <c r="I633" i="1"/>
  <c r="M628" i="1"/>
  <c r="N628" i="1" s="1"/>
  <c r="K628" i="1"/>
  <c r="L628" i="1"/>
  <c r="K620" i="1"/>
  <c r="L620" i="1"/>
  <c r="M620" i="1"/>
  <c r="N620" i="1" s="1"/>
  <c r="I612" i="1"/>
  <c r="I609" i="1"/>
  <c r="I584" i="1"/>
  <c r="K584" i="1"/>
  <c r="L584" i="1"/>
  <c r="M584" i="1"/>
  <c r="N584" i="1" s="1"/>
  <c r="I571" i="1"/>
  <c r="K571" i="1"/>
  <c r="L571" i="1"/>
  <c r="M571" i="1"/>
  <c r="N571" i="1" s="1"/>
  <c r="I558" i="1"/>
  <c r="K558" i="1"/>
  <c r="L558" i="1"/>
  <c r="M558" i="1"/>
  <c r="N558" i="1" s="1"/>
  <c r="L553" i="1"/>
  <c r="M553" i="1"/>
  <c r="N553" i="1" s="1"/>
  <c r="K553" i="1"/>
  <c r="I545" i="1"/>
  <c r="M545" i="1"/>
  <c r="N545" i="1" s="1"/>
  <c r="K545" i="1"/>
  <c r="L545" i="1"/>
  <c r="K532" i="1"/>
  <c r="M532" i="1"/>
  <c r="N532" i="1" s="1"/>
  <c r="L532" i="1"/>
  <c r="K527" i="1"/>
  <c r="L527" i="1"/>
  <c r="M527" i="1"/>
  <c r="N527" i="1" s="1"/>
  <c r="K514" i="1"/>
  <c r="L514" i="1"/>
  <c r="M514" i="1"/>
  <c r="N514" i="1" s="1"/>
  <c r="I500" i="1"/>
  <c r="L488" i="1"/>
  <c r="M488" i="1"/>
  <c r="N488" i="1" s="1"/>
  <c r="K488" i="1"/>
  <c r="L480" i="1"/>
  <c r="K480" i="1"/>
  <c r="M480" i="1"/>
  <c r="N480" i="1" s="1"/>
  <c r="K475" i="1"/>
  <c r="M475" i="1"/>
  <c r="N475" i="1" s="1"/>
  <c r="L475" i="1"/>
  <c r="I469" i="1"/>
  <c r="I464" i="1"/>
  <c r="L462" i="1"/>
  <c r="K462" i="1"/>
  <c r="M462" i="1"/>
  <c r="N462" i="1" s="1"/>
  <c r="K449" i="1"/>
  <c r="L449" i="1"/>
  <c r="M449" i="1"/>
  <c r="N449" i="1" s="1"/>
  <c r="I443" i="1"/>
  <c r="K407" i="1"/>
  <c r="L407" i="1"/>
  <c r="M407" i="1"/>
  <c r="N407" i="1" s="1"/>
  <c r="I399" i="1"/>
  <c r="K399" i="1"/>
  <c r="L399" i="1"/>
  <c r="M399" i="1"/>
  <c r="N399" i="1" s="1"/>
  <c r="L386" i="1"/>
  <c r="K386" i="1"/>
  <c r="M386" i="1"/>
  <c r="N386" i="1" s="1"/>
  <c r="M352" i="1"/>
  <c r="N352" i="1" s="1"/>
  <c r="K352" i="1"/>
  <c r="L352" i="1"/>
  <c r="I336" i="1"/>
  <c r="I333" i="1"/>
  <c r="M305" i="1"/>
  <c r="N305" i="1" s="1"/>
  <c r="K305" i="1"/>
  <c r="L305" i="1"/>
  <c r="I283" i="1"/>
  <c r="I281" i="1"/>
  <c r="K276" i="1"/>
  <c r="L276" i="1"/>
  <c r="M276" i="1"/>
  <c r="N276" i="1" s="1"/>
  <c r="L173" i="1"/>
  <c r="K173" i="1"/>
  <c r="M173" i="1"/>
  <c r="N173" i="1" s="1"/>
  <c r="I173" i="1"/>
  <c r="M133" i="1"/>
  <c r="N133" i="1" s="1"/>
  <c r="L133" i="1"/>
  <c r="K133" i="1"/>
  <c r="I133" i="1"/>
  <c r="L1234" i="1"/>
  <c r="K1234" i="1"/>
  <c r="M1234" i="1"/>
  <c r="N1234" i="1" s="1"/>
  <c r="I1195" i="1"/>
  <c r="L1195" i="1"/>
  <c r="K1195" i="1"/>
  <c r="M1195" i="1"/>
  <c r="N1195" i="1" s="1"/>
  <c r="K1123" i="1"/>
  <c r="L1123" i="1"/>
  <c r="M1123" i="1"/>
  <c r="N1123" i="1" s="1"/>
  <c r="K1092" i="1"/>
  <c r="L1092" i="1"/>
  <c r="M1092" i="1"/>
  <c r="N1092" i="1" s="1"/>
  <c r="L932" i="1"/>
  <c r="K932" i="1"/>
  <c r="M932" i="1"/>
  <c r="N932" i="1" s="1"/>
  <c r="I652" i="1"/>
  <c r="K652" i="1"/>
  <c r="L652" i="1"/>
  <c r="M652" i="1"/>
  <c r="N652" i="1" s="1"/>
  <c r="K768" i="1"/>
  <c r="L768" i="1"/>
  <c r="M768" i="1"/>
  <c r="N768" i="1" s="1"/>
  <c r="I620" i="1"/>
  <c r="K610" i="1"/>
  <c r="L610" i="1"/>
  <c r="M610" i="1"/>
  <c r="N610" i="1" s="1"/>
  <c r="M579" i="1"/>
  <c r="N579" i="1" s="1"/>
  <c r="L579" i="1"/>
  <c r="K579" i="1"/>
  <c r="I501" i="1"/>
  <c r="M501" i="1"/>
  <c r="N501" i="1" s="1"/>
  <c r="L501" i="1"/>
  <c r="K501" i="1"/>
  <c r="I480" i="1"/>
  <c r="M470" i="1"/>
  <c r="N470" i="1" s="1"/>
  <c r="L470" i="1"/>
  <c r="K470" i="1"/>
  <c r="L436" i="1"/>
  <c r="M436" i="1"/>
  <c r="N436" i="1" s="1"/>
  <c r="K436" i="1"/>
  <c r="I1246" i="1"/>
  <c r="K1236" i="1"/>
  <c r="L1236" i="1"/>
  <c r="M1236" i="1"/>
  <c r="N1236" i="1" s="1"/>
  <c r="I1209" i="1"/>
  <c r="I1197" i="1"/>
  <c r="K1197" i="1"/>
  <c r="L1197" i="1"/>
  <c r="M1197" i="1"/>
  <c r="N1197" i="1" s="1"/>
  <c r="I1184" i="1"/>
  <c r="I1273" i="1"/>
  <c r="M1269" i="1"/>
  <c r="N1269" i="1" s="1"/>
  <c r="K1269" i="1"/>
  <c r="L1269" i="1"/>
  <c r="I1251" i="1"/>
  <c r="L1251" i="1"/>
  <c r="M1251" i="1"/>
  <c r="N1251" i="1" s="1"/>
  <c r="K1251" i="1"/>
  <c r="K1246" i="1"/>
  <c r="L1246" i="1"/>
  <c r="M1246" i="1"/>
  <c r="N1246" i="1" s="1"/>
  <c r="M1241" i="1"/>
  <c r="N1241" i="1" s="1"/>
  <c r="K1241" i="1"/>
  <c r="L1241" i="1"/>
  <c r="I1233" i="1"/>
  <c r="I1223" i="1"/>
  <c r="K1223" i="1"/>
  <c r="M1223" i="1"/>
  <c r="N1223" i="1" s="1"/>
  <c r="L1223" i="1"/>
  <c r="I1220" i="1"/>
  <c r="M1215" i="1"/>
  <c r="N1215" i="1" s="1"/>
  <c r="K1215" i="1"/>
  <c r="L1215" i="1"/>
  <c r="I1202" i="1"/>
  <c r="K1202" i="1"/>
  <c r="L1202" i="1"/>
  <c r="M1202" i="1"/>
  <c r="N1202" i="1" s="1"/>
  <c r="I1196" i="1"/>
  <c r="K1184" i="1"/>
  <c r="L1184" i="1"/>
  <c r="M1184" i="1"/>
  <c r="N1184" i="1" s="1"/>
  <c r="M1179" i="1"/>
  <c r="N1179" i="1" s="1"/>
  <c r="K1179" i="1"/>
  <c r="L1179" i="1"/>
  <c r="M1174" i="1"/>
  <c r="N1174" i="1" s="1"/>
  <c r="K1174" i="1"/>
  <c r="L1174" i="1"/>
  <c r="I1168" i="1"/>
  <c r="I1166" i="1"/>
  <c r="M1156" i="1"/>
  <c r="N1156" i="1" s="1"/>
  <c r="L1156" i="1"/>
  <c r="K1156" i="1"/>
  <c r="K1135" i="1"/>
  <c r="L1135" i="1"/>
  <c r="M1135" i="1"/>
  <c r="N1135" i="1" s="1"/>
  <c r="I1129" i="1"/>
  <c r="K1112" i="1"/>
  <c r="L1112" i="1"/>
  <c r="M1112" i="1"/>
  <c r="N1112" i="1" s="1"/>
  <c r="I1104" i="1"/>
  <c r="I1099" i="1"/>
  <c r="K1099" i="1"/>
  <c r="L1099" i="1"/>
  <c r="M1099" i="1"/>
  <c r="N1099" i="1" s="1"/>
  <c r="I1093" i="1"/>
  <c r="I1060" i="1"/>
  <c r="M1053" i="1"/>
  <c r="N1053" i="1" s="1"/>
  <c r="K1053" i="1"/>
  <c r="L1053" i="1"/>
  <c r="I1045" i="1"/>
  <c r="K1040" i="1"/>
  <c r="L1040" i="1"/>
  <c r="M1040" i="1"/>
  <c r="N1040" i="1" s="1"/>
  <c r="M1027" i="1"/>
  <c r="N1027" i="1" s="1"/>
  <c r="K1027" i="1"/>
  <c r="L1027" i="1"/>
  <c r="I1021" i="1"/>
  <c r="I1009" i="1"/>
  <c r="M1009" i="1"/>
  <c r="N1009" i="1" s="1"/>
  <c r="K1009" i="1"/>
  <c r="L1009" i="1"/>
  <c r="K996" i="1"/>
  <c r="L996" i="1"/>
  <c r="M996" i="1"/>
  <c r="N996" i="1" s="1"/>
  <c r="I983" i="1"/>
  <c r="K983" i="1"/>
  <c r="M983" i="1"/>
  <c r="N983" i="1" s="1"/>
  <c r="L983" i="1"/>
  <c r="I944" i="1"/>
  <c r="K934" i="1"/>
  <c r="L934" i="1"/>
  <c r="M934" i="1"/>
  <c r="N934" i="1" s="1"/>
  <c r="I931" i="1"/>
  <c r="M926" i="1"/>
  <c r="N926" i="1" s="1"/>
  <c r="K926" i="1"/>
  <c r="L926" i="1"/>
  <c r="I920" i="1"/>
  <c r="I908" i="1"/>
  <c r="L908" i="1"/>
  <c r="M908" i="1"/>
  <c r="N908" i="1" s="1"/>
  <c r="K908" i="1"/>
  <c r="I905" i="1"/>
  <c r="I895" i="1"/>
  <c r="M895" i="1"/>
  <c r="N895" i="1" s="1"/>
  <c r="K895" i="1"/>
  <c r="L895" i="1"/>
  <c r="I873" i="1"/>
  <c r="M851" i="1"/>
  <c r="N851" i="1" s="1"/>
  <c r="L851" i="1"/>
  <c r="K851" i="1"/>
  <c r="K838" i="1"/>
  <c r="L838" i="1"/>
  <c r="M838" i="1"/>
  <c r="N838" i="1" s="1"/>
  <c r="I785" i="1"/>
  <c r="L778" i="1"/>
  <c r="M778" i="1"/>
  <c r="N778" i="1" s="1"/>
  <c r="K778" i="1"/>
  <c r="I772" i="1"/>
  <c r="K755" i="1"/>
  <c r="L755" i="1"/>
  <c r="M755" i="1"/>
  <c r="N755" i="1" s="1"/>
  <c r="L742" i="1"/>
  <c r="M742" i="1"/>
  <c r="N742" i="1" s="1"/>
  <c r="K742" i="1"/>
  <c r="I734" i="1"/>
  <c r="M729" i="1"/>
  <c r="N729" i="1" s="1"/>
  <c r="K729" i="1"/>
  <c r="L729" i="1"/>
  <c r="I721" i="1"/>
  <c r="I705" i="1"/>
  <c r="I685" i="1"/>
  <c r="L685" i="1"/>
  <c r="M685" i="1"/>
  <c r="N685" i="1" s="1"/>
  <c r="K685" i="1"/>
  <c r="L672" i="1"/>
  <c r="K672" i="1"/>
  <c r="M672" i="1"/>
  <c r="N672" i="1" s="1"/>
  <c r="I659" i="1"/>
  <c r="M659" i="1"/>
  <c r="N659" i="1" s="1"/>
  <c r="L659" i="1"/>
  <c r="K659" i="1"/>
  <c r="K654" i="1"/>
  <c r="M654" i="1"/>
  <c r="N654" i="1" s="1"/>
  <c r="L654" i="1"/>
  <c r="I641" i="1"/>
  <c r="L641" i="1"/>
  <c r="K641" i="1"/>
  <c r="M641" i="1"/>
  <c r="N641" i="1" s="1"/>
  <c r="K612" i="1"/>
  <c r="L612" i="1"/>
  <c r="M612" i="1"/>
  <c r="N612" i="1" s="1"/>
  <c r="M597" i="1"/>
  <c r="N597" i="1" s="1"/>
  <c r="K597" i="1"/>
  <c r="L597" i="1"/>
  <c r="I583" i="1"/>
  <c r="I557" i="1"/>
  <c r="M537" i="1"/>
  <c r="N537" i="1" s="1"/>
  <c r="L537" i="1"/>
  <c r="K537" i="1"/>
  <c r="I531" i="1"/>
  <c r="I519" i="1"/>
  <c r="K519" i="1"/>
  <c r="L519" i="1"/>
  <c r="M519" i="1"/>
  <c r="N519" i="1" s="1"/>
  <c r="I516" i="1"/>
  <c r="K506" i="1"/>
  <c r="L506" i="1"/>
  <c r="M506" i="1"/>
  <c r="N506" i="1" s="1"/>
  <c r="I503" i="1"/>
  <c r="K493" i="1"/>
  <c r="M493" i="1"/>
  <c r="N493" i="1" s="1"/>
  <c r="L493" i="1"/>
  <c r="I459" i="1"/>
  <c r="K454" i="1"/>
  <c r="M454" i="1"/>
  <c r="N454" i="1" s="1"/>
  <c r="L454" i="1"/>
  <c r="M441" i="1"/>
  <c r="N441" i="1" s="1"/>
  <c r="K441" i="1"/>
  <c r="L441" i="1"/>
  <c r="I428" i="1"/>
  <c r="K428" i="1"/>
  <c r="L428" i="1"/>
  <c r="M428" i="1"/>
  <c r="N428" i="1" s="1"/>
  <c r="I425" i="1"/>
  <c r="L420" i="1"/>
  <c r="K420" i="1"/>
  <c r="M420" i="1"/>
  <c r="N420" i="1" s="1"/>
  <c r="M412" i="1"/>
  <c r="N412" i="1" s="1"/>
  <c r="K412" i="1"/>
  <c r="L412" i="1"/>
  <c r="M378" i="1"/>
  <c r="N378" i="1" s="1"/>
  <c r="K378" i="1"/>
  <c r="L378" i="1"/>
  <c r="I370" i="1"/>
  <c r="M370" i="1"/>
  <c r="N370" i="1" s="1"/>
  <c r="L370" i="1"/>
  <c r="K370" i="1"/>
  <c r="L365" i="1"/>
  <c r="K365" i="1"/>
  <c r="M365" i="1"/>
  <c r="N365" i="1" s="1"/>
  <c r="K357" i="1"/>
  <c r="L357" i="1"/>
  <c r="M357" i="1"/>
  <c r="N357" i="1" s="1"/>
  <c r="I344" i="1"/>
  <c r="K344" i="1"/>
  <c r="M344" i="1"/>
  <c r="N344" i="1" s="1"/>
  <c r="L344" i="1"/>
  <c r="M336" i="1"/>
  <c r="N336" i="1" s="1"/>
  <c r="K336" i="1"/>
  <c r="L336" i="1"/>
  <c r="I323" i="1"/>
  <c r="L323" i="1"/>
  <c r="K323" i="1"/>
  <c r="M323" i="1"/>
  <c r="N323" i="1" s="1"/>
  <c r="I315" i="1"/>
  <c r="K310" i="1"/>
  <c r="M310" i="1"/>
  <c r="N310" i="1" s="1"/>
  <c r="L310" i="1"/>
  <c r="K297" i="1"/>
  <c r="L297" i="1"/>
  <c r="M297" i="1"/>
  <c r="N297" i="1" s="1"/>
  <c r="I289" i="1"/>
  <c r="M289" i="1"/>
  <c r="N289" i="1" s="1"/>
  <c r="K289" i="1"/>
  <c r="L289" i="1"/>
  <c r="I104" i="1"/>
  <c r="K1051" i="1"/>
  <c r="L1051" i="1"/>
  <c r="M1051" i="1"/>
  <c r="N1051" i="1" s="1"/>
  <c r="K836" i="1"/>
  <c r="M836" i="1"/>
  <c r="N836" i="1" s="1"/>
  <c r="L836" i="1"/>
  <c r="L1017" i="1"/>
  <c r="M1017" i="1"/>
  <c r="N1017" i="1" s="1"/>
  <c r="K1017" i="1"/>
  <c r="M820" i="1"/>
  <c r="N820" i="1" s="1"/>
  <c r="K820" i="1"/>
  <c r="L820" i="1"/>
  <c r="I781" i="1"/>
  <c r="K781" i="1"/>
  <c r="M781" i="1"/>
  <c r="N781" i="1" s="1"/>
  <c r="L781" i="1"/>
  <c r="I763" i="1"/>
  <c r="M763" i="1"/>
  <c r="N763" i="1" s="1"/>
  <c r="L763" i="1"/>
  <c r="K763" i="1"/>
  <c r="L657" i="1"/>
  <c r="K657" i="1"/>
  <c r="M657" i="1"/>
  <c r="N657" i="1" s="1"/>
  <c r="I615" i="1"/>
  <c r="M615" i="1"/>
  <c r="N615" i="1" s="1"/>
  <c r="L615" i="1"/>
  <c r="K615" i="1"/>
  <c r="I1256" i="1"/>
  <c r="K1256" i="1"/>
  <c r="L1256" i="1"/>
  <c r="M1256" i="1"/>
  <c r="N1256" i="1" s="1"/>
  <c r="I1250" i="1"/>
  <c r="I1228" i="1"/>
  <c r="L1228" i="1"/>
  <c r="K1228" i="1"/>
  <c r="M1228" i="1"/>
  <c r="N1228" i="1" s="1"/>
  <c r="I1212" i="1"/>
  <c r="I1207" i="1"/>
  <c r="K1207" i="1"/>
  <c r="L1207" i="1"/>
  <c r="M1207" i="1"/>
  <c r="N1207" i="1" s="1"/>
  <c r="I1201" i="1"/>
  <c r="K1189" i="1"/>
  <c r="L1189" i="1"/>
  <c r="M1189" i="1"/>
  <c r="N1189" i="1" s="1"/>
  <c r="I1186" i="1"/>
  <c r="K1161" i="1"/>
  <c r="L1161" i="1"/>
  <c r="M1161" i="1"/>
  <c r="N1161" i="1" s="1"/>
  <c r="I1148" i="1"/>
  <c r="L1148" i="1"/>
  <c r="K1148" i="1"/>
  <c r="M1148" i="1"/>
  <c r="N1148" i="1" s="1"/>
  <c r="I1145" i="1"/>
  <c r="I1117" i="1"/>
  <c r="M1117" i="1"/>
  <c r="N1117" i="1" s="1"/>
  <c r="K1117" i="1"/>
  <c r="L1117" i="1"/>
  <c r="M1104" i="1"/>
  <c r="N1104" i="1" s="1"/>
  <c r="K1104" i="1"/>
  <c r="L1104" i="1"/>
  <c r="K1081" i="1"/>
  <c r="L1081" i="1"/>
  <c r="M1081" i="1"/>
  <c r="N1081" i="1" s="1"/>
  <c r="K1076" i="1"/>
  <c r="L1076" i="1"/>
  <c r="M1076" i="1"/>
  <c r="N1076" i="1" s="1"/>
  <c r="M1071" i="1"/>
  <c r="N1071" i="1" s="1"/>
  <c r="K1071" i="1"/>
  <c r="L1071" i="1"/>
  <c r="K1066" i="1"/>
  <c r="M1066" i="1"/>
  <c r="N1066" i="1" s="1"/>
  <c r="L1066" i="1"/>
  <c r="K1058" i="1"/>
  <c r="L1058" i="1"/>
  <c r="M1058" i="1"/>
  <c r="N1058" i="1" s="1"/>
  <c r="K1045" i="1"/>
  <c r="L1045" i="1"/>
  <c r="M1045" i="1"/>
  <c r="N1045" i="1" s="1"/>
  <c r="M1032" i="1"/>
  <c r="N1032" i="1" s="1"/>
  <c r="K1032" i="1"/>
  <c r="L1032" i="1"/>
  <c r="I1024" i="1"/>
  <c r="M1014" i="1"/>
  <c r="N1014" i="1" s="1"/>
  <c r="K1014" i="1"/>
  <c r="L1014" i="1"/>
  <c r="I1008" i="1"/>
  <c r="I988" i="1"/>
  <c r="L988" i="1"/>
  <c r="K988" i="1"/>
  <c r="M988" i="1"/>
  <c r="N988" i="1" s="1"/>
  <c r="I975" i="1"/>
  <c r="K975" i="1"/>
  <c r="L975" i="1"/>
  <c r="M975" i="1"/>
  <c r="N975" i="1" s="1"/>
  <c r="L970" i="1"/>
  <c r="K970" i="1"/>
  <c r="M970" i="1"/>
  <c r="N970" i="1" s="1"/>
  <c r="I965" i="1"/>
  <c r="L965" i="1"/>
  <c r="K965" i="1"/>
  <c r="M965" i="1"/>
  <c r="N965" i="1" s="1"/>
  <c r="M960" i="1"/>
  <c r="N960" i="1" s="1"/>
  <c r="K960" i="1"/>
  <c r="L960" i="1"/>
  <c r="I957" i="1"/>
  <c r="K947" i="1"/>
  <c r="L947" i="1"/>
  <c r="M947" i="1"/>
  <c r="N947" i="1" s="1"/>
  <c r="I933" i="1"/>
  <c r="I923" i="1"/>
  <c r="I907" i="1"/>
  <c r="I887" i="1"/>
  <c r="K887" i="1"/>
  <c r="L887" i="1"/>
  <c r="M887" i="1"/>
  <c r="N887" i="1" s="1"/>
  <c r="I884" i="1"/>
  <c r="M879" i="1"/>
  <c r="N879" i="1" s="1"/>
  <c r="K879" i="1"/>
  <c r="L879" i="1"/>
  <c r="I861" i="1"/>
  <c r="K861" i="1"/>
  <c r="L861" i="1"/>
  <c r="M861" i="1"/>
  <c r="N861" i="1" s="1"/>
  <c r="K856" i="1"/>
  <c r="L856" i="1"/>
  <c r="M856" i="1"/>
  <c r="N856" i="1" s="1"/>
  <c r="I848" i="1"/>
  <c r="I843" i="1"/>
  <c r="K843" i="1"/>
  <c r="L843" i="1"/>
  <c r="M843" i="1"/>
  <c r="N843" i="1" s="1"/>
  <c r="I835" i="1"/>
  <c r="K830" i="1"/>
  <c r="L830" i="1"/>
  <c r="M830" i="1"/>
  <c r="N830" i="1" s="1"/>
  <c r="M822" i="1"/>
  <c r="N822" i="1" s="1"/>
  <c r="L822" i="1"/>
  <c r="K822" i="1"/>
  <c r="I817" i="1"/>
  <c r="M817" i="1"/>
  <c r="N817" i="1" s="1"/>
  <c r="K817" i="1"/>
  <c r="L817" i="1"/>
  <c r="L812" i="1"/>
  <c r="M812" i="1"/>
  <c r="N812" i="1" s="1"/>
  <c r="K812" i="1"/>
  <c r="I809" i="1"/>
  <c r="L804" i="1"/>
  <c r="M804" i="1"/>
  <c r="N804" i="1" s="1"/>
  <c r="K804" i="1"/>
  <c r="I796" i="1"/>
  <c r="L796" i="1"/>
  <c r="M796" i="1"/>
  <c r="N796" i="1" s="1"/>
  <c r="K796" i="1"/>
  <c r="I791" i="1"/>
  <c r="K791" i="1"/>
  <c r="M791" i="1"/>
  <c r="N791" i="1" s="1"/>
  <c r="L791" i="1"/>
  <c r="I775" i="1"/>
  <c r="I760" i="1"/>
  <c r="K760" i="1"/>
  <c r="M760" i="1"/>
  <c r="N760" i="1" s="1"/>
  <c r="L760" i="1"/>
  <c r="I757" i="1"/>
  <c r="I747" i="1"/>
  <c r="L747" i="1"/>
  <c r="M747" i="1"/>
  <c r="N747" i="1" s="1"/>
  <c r="K747" i="1"/>
  <c r="I736" i="1"/>
  <c r="K734" i="1"/>
  <c r="L734" i="1"/>
  <c r="M734" i="1"/>
  <c r="N734" i="1" s="1"/>
  <c r="M721" i="1"/>
  <c r="N721" i="1" s="1"/>
  <c r="L721" i="1"/>
  <c r="K721" i="1"/>
  <c r="I716" i="1"/>
  <c r="M716" i="1"/>
  <c r="N716" i="1" s="1"/>
  <c r="K716" i="1"/>
  <c r="L716" i="1"/>
  <c r="I713" i="1"/>
  <c r="M711" i="1"/>
  <c r="N711" i="1" s="1"/>
  <c r="K711" i="1"/>
  <c r="L711" i="1"/>
  <c r="I708" i="1"/>
  <c r="M698" i="1"/>
  <c r="N698" i="1" s="1"/>
  <c r="K698" i="1"/>
  <c r="L698" i="1"/>
  <c r="I684" i="1"/>
  <c r="M677" i="1"/>
  <c r="N677" i="1" s="1"/>
  <c r="K677" i="1"/>
  <c r="L677" i="1"/>
  <c r="I658" i="1"/>
  <c r="I646" i="1"/>
  <c r="K646" i="1"/>
  <c r="L646" i="1"/>
  <c r="M646" i="1"/>
  <c r="N646" i="1" s="1"/>
  <c r="I635" i="1"/>
  <c r="M633" i="1"/>
  <c r="N633" i="1" s="1"/>
  <c r="K633" i="1"/>
  <c r="L633" i="1"/>
  <c r="I625" i="1"/>
  <c r="L625" i="1"/>
  <c r="K625" i="1"/>
  <c r="M625" i="1"/>
  <c r="N625" i="1" s="1"/>
  <c r="I611" i="1"/>
  <c r="K607" i="1"/>
  <c r="L607" i="1"/>
  <c r="M607" i="1"/>
  <c r="N607" i="1" s="1"/>
  <c r="L602" i="1"/>
  <c r="K602" i="1"/>
  <c r="M602" i="1"/>
  <c r="N602" i="1" s="1"/>
  <c r="I589" i="1"/>
  <c r="K589" i="1"/>
  <c r="L589" i="1"/>
  <c r="M589" i="1"/>
  <c r="N589" i="1" s="1"/>
  <c r="L576" i="1"/>
  <c r="K576" i="1"/>
  <c r="M576" i="1"/>
  <c r="N576" i="1" s="1"/>
  <c r="I573" i="1"/>
  <c r="I568" i="1"/>
  <c r="L568" i="1"/>
  <c r="K568" i="1"/>
  <c r="M568" i="1"/>
  <c r="N568" i="1" s="1"/>
  <c r="K563" i="1"/>
  <c r="L563" i="1"/>
  <c r="M563" i="1"/>
  <c r="N563" i="1" s="1"/>
  <c r="I560" i="1"/>
  <c r="L550" i="1"/>
  <c r="K550" i="1"/>
  <c r="M550" i="1"/>
  <c r="N550" i="1" s="1"/>
  <c r="I542" i="1"/>
  <c r="L542" i="1"/>
  <c r="K542" i="1"/>
  <c r="M542" i="1"/>
  <c r="N542" i="1" s="1"/>
  <c r="I536" i="1"/>
  <c r="I505" i="1"/>
  <c r="K498" i="1"/>
  <c r="M498" i="1"/>
  <c r="N498" i="1" s="1"/>
  <c r="L498" i="1"/>
  <c r="I485" i="1"/>
  <c r="M485" i="1"/>
  <c r="N485" i="1" s="1"/>
  <c r="L485" i="1"/>
  <c r="K485" i="1"/>
  <c r="L467" i="1"/>
  <c r="M467" i="1"/>
  <c r="N467" i="1" s="1"/>
  <c r="K467" i="1"/>
  <c r="K459" i="1"/>
  <c r="L459" i="1"/>
  <c r="M459" i="1"/>
  <c r="N459" i="1" s="1"/>
  <c r="I451" i="1"/>
  <c r="I446" i="1"/>
  <c r="K446" i="1"/>
  <c r="L446" i="1"/>
  <c r="M446" i="1"/>
  <c r="N446" i="1" s="1"/>
  <c r="L433" i="1"/>
  <c r="K433" i="1"/>
  <c r="M433" i="1"/>
  <c r="N433" i="1" s="1"/>
  <c r="L404" i="1"/>
  <c r="M404" i="1"/>
  <c r="N404" i="1" s="1"/>
  <c r="K404" i="1"/>
  <c r="I398" i="1"/>
  <c r="K391" i="1"/>
  <c r="L391" i="1"/>
  <c r="M391" i="1"/>
  <c r="N391" i="1" s="1"/>
  <c r="I388" i="1"/>
  <c r="I383" i="1"/>
  <c r="L383" i="1"/>
  <c r="K383" i="1"/>
  <c r="M383" i="1"/>
  <c r="N383" i="1" s="1"/>
  <c r="I356" i="1"/>
  <c r="K328" i="1"/>
  <c r="M328" i="1"/>
  <c r="N328" i="1" s="1"/>
  <c r="L328" i="1"/>
  <c r="I320" i="1"/>
  <c r="L315" i="1"/>
  <c r="K315" i="1"/>
  <c r="M315" i="1"/>
  <c r="N315" i="1" s="1"/>
  <c r="I302" i="1"/>
  <c r="L302" i="1"/>
  <c r="M302" i="1"/>
  <c r="N302" i="1" s="1"/>
  <c r="K302" i="1"/>
  <c r="I273" i="1"/>
  <c r="M273" i="1"/>
  <c r="N273" i="1" s="1"/>
  <c r="K273" i="1"/>
  <c r="L273" i="1"/>
  <c r="K260" i="1"/>
  <c r="L260" i="1"/>
  <c r="M260" i="1"/>
  <c r="N260" i="1" s="1"/>
  <c r="I138" i="1"/>
  <c r="L138" i="1"/>
  <c r="K138" i="1"/>
  <c r="M138" i="1"/>
  <c r="N138" i="1" s="1"/>
  <c r="K1239" i="1"/>
  <c r="L1239" i="1"/>
  <c r="M1239" i="1"/>
  <c r="N1239" i="1" s="1"/>
  <c r="I1089" i="1"/>
  <c r="M1089" i="1"/>
  <c r="N1089" i="1" s="1"/>
  <c r="K1089" i="1"/>
  <c r="L1089" i="1"/>
  <c r="I1058" i="1"/>
  <c r="K1140" i="1"/>
  <c r="L1140" i="1"/>
  <c r="M1140" i="1"/>
  <c r="N1140" i="1" s="1"/>
  <c r="I1132" i="1"/>
  <c r="I1122" i="1"/>
  <c r="K1122" i="1"/>
  <c r="L1122" i="1"/>
  <c r="M1122" i="1"/>
  <c r="N1122" i="1" s="1"/>
  <c r="I1116" i="1"/>
  <c r="I1096" i="1"/>
  <c r="L1096" i="1"/>
  <c r="K1096" i="1"/>
  <c r="M1096" i="1"/>
  <c r="N1096" i="1" s="1"/>
  <c r="I1091" i="1"/>
  <c r="K1091" i="1"/>
  <c r="L1091" i="1"/>
  <c r="M1091" i="1"/>
  <c r="N1091" i="1" s="1"/>
  <c r="K1086" i="1"/>
  <c r="L1086" i="1"/>
  <c r="M1086" i="1"/>
  <c r="N1086" i="1" s="1"/>
  <c r="I1050" i="1"/>
  <c r="M1050" i="1"/>
  <c r="N1050" i="1" s="1"/>
  <c r="K1050" i="1"/>
  <c r="L1050" i="1"/>
  <c r="I1037" i="1"/>
  <c r="M1037" i="1"/>
  <c r="N1037" i="1" s="1"/>
  <c r="K1037" i="1"/>
  <c r="L1037" i="1"/>
  <c r="L1024" i="1"/>
  <c r="K1024" i="1"/>
  <c r="M1024" i="1"/>
  <c r="N1024" i="1" s="1"/>
  <c r="I1019" i="1"/>
  <c r="K1019" i="1"/>
  <c r="L1019" i="1"/>
  <c r="M1019" i="1"/>
  <c r="N1019" i="1" s="1"/>
  <c r="I1011" i="1"/>
  <c r="K1001" i="1"/>
  <c r="L1001" i="1"/>
  <c r="M1001" i="1"/>
  <c r="N1001" i="1" s="1"/>
  <c r="I987" i="1"/>
  <c r="I985" i="1"/>
  <c r="I974" i="1"/>
  <c r="K952" i="1"/>
  <c r="L952" i="1"/>
  <c r="M952" i="1"/>
  <c r="N952" i="1" s="1"/>
  <c r="I939" i="1"/>
  <c r="K939" i="1"/>
  <c r="L939" i="1"/>
  <c r="M939" i="1"/>
  <c r="N939" i="1" s="1"/>
  <c r="L931" i="1"/>
  <c r="K931" i="1"/>
  <c r="M931" i="1"/>
  <c r="N931" i="1" s="1"/>
  <c r="L923" i="1"/>
  <c r="M923" i="1"/>
  <c r="N923" i="1" s="1"/>
  <c r="K923" i="1"/>
  <c r="K918" i="1"/>
  <c r="M918" i="1"/>
  <c r="N918" i="1" s="1"/>
  <c r="L918" i="1"/>
  <c r="M913" i="1"/>
  <c r="N913" i="1" s="1"/>
  <c r="K913" i="1"/>
  <c r="L913" i="1"/>
  <c r="I910" i="1"/>
  <c r="K900" i="1"/>
  <c r="L900" i="1"/>
  <c r="M900" i="1"/>
  <c r="N900" i="1" s="1"/>
  <c r="I892" i="1"/>
  <c r="I876" i="1"/>
  <c r="I871" i="1"/>
  <c r="K871" i="1"/>
  <c r="L871" i="1"/>
  <c r="M871" i="1"/>
  <c r="N871" i="1" s="1"/>
  <c r="K866" i="1"/>
  <c r="L866" i="1"/>
  <c r="M866" i="1"/>
  <c r="N866" i="1" s="1"/>
  <c r="K848" i="1"/>
  <c r="L848" i="1"/>
  <c r="M848" i="1"/>
  <c r="N848" i="1" s="1"/>
  <c r="K835" i="1"/>
  <c r="M835" i="1"/>
  <c r="N835" i="1" s="1"/>
  <c r="L835" i="1"/>
  <c r="I811" i="1"/>
  <c r="I795" i="1"/>
  <c r="I793" i="1"/>
  <c r="I788" i="1"/>
  <c r="K783" i="1"/>
  <c r="M783" i="1"/>
  <c r="N783" i="1" s="1"/>
  <c r="L783" i="1"/>
  <c r="K775" i="1"/>
  <c r="L775" i="1"/>
  <c r="M775" i="1"/>
  <c r="N775" i="1" s="1"/>
  <c r="I770" i="1"/>
  <c r="M770" i="1"/>
  <c r="N770" i="1" s="1"/>
  <c r="L770" i="1"/>
  <c r="K770" i="1"/>
  <c r="L765" i="1"/>
  <c r="M765" i="1"/>
  <c r="N765" i="1" s="1"/>
  <c r="K765" i="1"/>
  <c r="I759" i="1"/>
  <c r="I739" i="1"/>
  <c r="K739" i="1"/>
  <c r="L739" i="1"/>
  <c r="M739" i="1"/>
  <c r="N739" i="1" s="1"/>
  <c r="K726" i="1"/>
  <c r="L726" i="1"/>
  <c r="M726" i="1"/>
  <c r="N726" i="1" s="1"/>
  <c r="I690" i="1"/>
  <c r="M690" i="1"/>
  <c r="N690" i="1" s="1"/>
  <c r="K690" i="1"/>
  <c r="L690" i="1"/>
  <c r="I669" i="1"/>
  <c r="K669" i="1"/>
  <c r="L669" i="1"/>
  <c r="M669" i="1"/>
  <c r="N669" i="1" s="1"/>
  <c r="K664" i="1"/>
  <c r="M664" i="1"/>
  <c r="N664" i="1" s="1"/>
  <c r="L664" i="1"/>
  <c r="I661" i="1"/>
  <c r="I638" i="1"/>
  <c r="K638" i="1"/>
  <c r="L638" i="1"/>
  <c r="M638" i="1"/>
  <c r="N638" i="1" s="1"/>
  <c r="L617" i="1"/>
  <c r="M617" i="1"/>
  <c r="N617" i="1" s="1"/>
  <c r="K617" i="1"/>
  <c r="I594" i="1"/>
  <c r="M594" i="1"/>
  <c r="N594" i="1" s="1"/>
  <c r="K594" i="1"/>
  <c r="L594" i="1"/>
  <c r="I581" i="1"/>
  <c r="M581" i="1"/>
  <c r="N581" i="1" s="1"/>
  <c r="K581" i="1"/>
  <c r="L581" i="1"/>
  <c r="I562" i="1"/>
  <c r="I539" i="1"/>
  <c r="K524" i="1"/>
  <c r="L524" i="1"/>
  <c r="M524" i="1"/>
  <c r="N524" i="1" s="1"/>
  <c r="I521" i="1"/>
  <c r="K516" i="1"/>
  <c r="L516" i="1"/>
  <c r="M516" i="1"/>
  <c r="N516" i="1" s="1"/>
  <c r="K511" i="1"/>
  <c r="L511" i="1"/>
  <c r="M511" i="1"/>
  <c r="N511" i="1" s="1"/>
  <c r="M503" i="1"/>
  <c r="N503" i="1" s="1"/>
  <c r="K503" i="1"/>
  <c r="L503" i="1"/>
  <c r="K490" i="1"/>
  <c r="L490" i="1"/>
  <c r="M490" i="1"/>
  <c r="N490" i="1" s="1"/>
  <c r="I487" i="1"/>
  <c r="L477" i="1"/>
  <c r="K477" i="1"/>
  <c r="M477" i="1"/>
  <c r="N477" i="1" s="1"/>
  <c r="K472" i="1"/>
  <c r="L472" i="1"/>
  <c r="M472" i="1"/>
  <c r="N472" i="1" s="1"/>
  <c r="K451" i="1"/>
  <c r="L451" i="1"/>
  <c r="M451" i="1"/>
  <c r="N451" i="1" s="1"/>
  <c r="I448" i="1"/>
  <c r="K438" i="1"/>
  <c r="L438" i="1"/>
  <c r="M438" i="1"/>
  <c r="N438" i="1" s="1"/>
  <c r="I427" i="1"/>
  <c r="K425" i="1"/>
  <c r="L425" i="1"/>
  <c r="M425" i="1"/>
  <c r="N425" i="1" s="1"/>
  <c r="L417" i="1"/>
  <c r="M417" i="1"/>
  <c r="N417" i="1" s="1"/>
  <c r="K417" i="1"/>
  <c r="M396" i="1"/>
  <c r="N396" i="1" s="1"/>
  <c r="L396" i="1"/>
  <c r="K396" i="1"/>
  <c r="I393" i="1"/>
  <c r="I375" i="1"/>
  <c r="K375" i="1"/>
  <c r="L375" i="1"/>
  <c r="M375" i="1"/>
  <c r="N375" i="1" s="1"/>
  <c r="I372" i="1"/>
  <c r="L362" i="1"/>
  <c r="M362" i="1"/>
  <c r="N362" i="1" s="1"/>
  <c r="K362" i="1"/>
  <c r="I359" i="1"/>
  <c r="K349" i="1"/>
  <c r="L349" i="1"/>
  <c r="M349" i="1"/>
  <c r="N349" i="1" s="1"/>
  <c r="I341" i="1"/>
  <c r="L341" i="1"/>
  <c r="M341" i="1"/>
  <c r="N341" i="1" s="1"/>
  <c r="K341" i="1"/>
  <c r="K333" i="1"/>
  <c r="L333" i="1"/>
  <c r="M333" i="1"/>
  <c r="N333" i="1" s="1"/>
  <c r="M320" i="1"/>
  <c r="N320" i="1" s="1"/>
  <c r="L320" i="1"/>
  <c r="K320" i="1"/>
  <c r="L307" i="1"/>
  <c r="M307" i="1"/>
  <c r="N307" i="1" s="1"/>
  <c r="K307" i="1"/>
  <c r="K294" i="1"/>
  <c r="L294" i="1"/>
  <c r="M294" i="1"/>
  <c r="N294" i="1" s="1"/>
  <c r="I286" i="1"/>
  <c r="K286" i="1"/>
  <c r="L286" i="1"/>
  <c r="M286" i="1"/>
  <c r="N286" i="1" s="1"/>
  <c r="M265" i="1"/>
  <c r="N265" i="1" s="1"/>
  <c r="L265" i="1"/>
  <c r="K265" i="1"/>
  <c r="I249" i="1"/>
  <c r="L1154" i="1"/>
  <c r="M1154" i="1"/>
  <c r="N1154" i="1" s="1"/>
  <c r="K1154" i="1"/>
  <c r="M1025" i="1"/>
  <c r="N1025" i="1" s="1"/>
  <c r="L1025" i="1"/>
  <c r="K1025" i="1"/>
  <c r="L924" i="1"/>
  <c r="K924" i="1"/>
  <c r="M924" i="1"/>
  <c r="N924" i="1" s="1"/>
  <c r="K784" i="1"/>
  <c r="L784" i="1"/>
  <c r="M784" i="1"/>
  <c r="N784" i="1" s="1"/>
  <c r="I753" i="1"/>
  <c r="L753" i="1"/>
  <c r="M753" i="1"/>
  <c r="N753" i="1" s="1"/>
  <c r="K753" i="1"/>
  <c r="I1249" i="1"/>
  <c r="M1249" i="1"/>
  <c r="N1249" i="1" s="1"/>
  <c r="K1249" i="1"/>
  <c r="L1249" i="1"/>
  <c r="I1231" i="1"/>
  <c r="M1231" i="1"/>
  <c r="N1231" i="1" s="1"/>
  <c r="K1231" i="1"/>
  <c r="L1231" i="1"/>
  <c r="I1138" i="1"/>
  <c r="M1138" i="1"/>
  <c r="N1138" i="1" s="1"/>
  <c r="K1138" i="1"/>
  <c r="L1138" i="1"/>
  <c r="K662" i="1"/>
  <c r="L662" i="1"/>
  <c r="M662" i="1"/>
  <c r="N662" i="1" s="1"/>
  <c r="I1266" i="1"/>
  <c r="L1266" i="1"/>
  <c r="K1266" i="1"/>
  <c r="M1266" i="1"/>
  <c r="N1266" i="1" s="1"/>
  <c r="I1261" i="1"/>
  <c r="K1261" i="1"/>
  <c r="L1261" i="1"/>
  <c r="M1261" i="1"/>
  <c r="N1261" i="1" s="1"/>
  <c r="I1238" i="1"/>
  <c r="L1238" i="1"/>
  <c r="K1238" i="1"/>
  <c r="M1238" i="1"/>
  <c r="N1238" i="1" s="1"/>
  <c r="M1233" i="1"/>
  <c r="N1233" i="1" s="1"/>
  <c r="K1233" i="1"/>
  <c r="L1233" i="1"/>
  <c r="K1220" i="1"/>
  <c r="L1220" i="1"/>
  <c r="M1220" i="1"/>
  <c r="N1220" i="1" s="1"/>
  <c r="L1212" i="1"/>
  <c r="M1212" i="1"/>
  <c r="N1212" i="1" s="1"/>
  <c r="K1212" i="1"/>
  <c r="I1204" i="1"/>
  <c r="K1194" i="1"/>
  <c r="L1194" i="1"/>
  <c r="M1194" i="1"/>
  <c r="N1194" i="1" s="1"/>
  <c r="I1171" i="1"/>
  <c r="K1171" i="1"/>
  <c r="L1171" i="1"/>
  <c r="M1171" i="1"/>
  <c r="N1171" i="1" s="1"/>
  <c r="K1166" i="1"/>
  <c r="L1166" i="1"/>
  <c r="M1166" i="1"/>
  <c r="N1166" i="1" s="1"/>
  <c r="I1153" i="1"/>
  <c r="M1153" i="1"/>
  <c r="N1153" i="1" s="1"/>
  <c r="K1153" i="1"/>
  <c r="L1153" i="1"/>
  <c r="M1271" i="1"/>
  <c r="N1271" i="1" s="1"/>
  <c r="K1271" i="1"/>
  <c r="L1271" i="1"/>
  <c r="I1253" i="1"/>
  <c r="K1243" i="1"/>
  <c r="L1243" i="1"/>
  <c r="M1243" i="1"/>
  <c r="N1243" i="1" s="1"/>
  <c r="L1204" i="1"/>
  <c r="K1204" i="1"/>
  <c r="M1204" i="1"/>
  <c r="N1204" i="1" s="1"/>
  <c r="L1199" i="1"/>
  <c r="M1199" i="1"/>
  <c r="N1199" i="1" s="1"/>
  <c r="K1199" i="1"/>
  <c r="I1181" i="1"/>
  <c r="M1181" i="1"/>
  <c r="N1181" i="1" s="1"/>
  <c r="K1181" i="1"/>
  <c r="L1181" i="1"/>
  <c r="I1176" i="1"/>
  <c r="K1176" i="1"/>
  <c r="L1176" i="1"/>
  <c r="M1176" i="1"/>
  <c r="N1176" i="1" s="1"/>
  <c r="I1170" i="1"/>
  <c r="I1158" i="1"/>
  <c r="M1158" i="1"/>
  <c r="N1158" i="1" s="1"/>
  <c r="K1158" i="1"/>
  <c r="L1158" i="1"/>
  <c r="I1147" i="1"/>
  <c r="K1145" i="1"/>
  <c r="L1145" i="1"/>
  <c r="M1145" i="1"/>
  <c r="N1145" i="1" s="1"/>
  <c r="L1132" i="1"/>
  <c r="M1132" i="1"/>
  <c r="N1132" i="1" s="1"/>
  <c r="K1132" i="1"/>
  <c r="I1127" i="1"/>
  <c r="K1127" i="1"/>
  <c r="L1127" i="1"/>
  <c r="M1127" i="1"/>
  <c r="N1127" i="1" s="1"/>
  <c r="I1121" i="1"/>
  <c r="K1109" i="1"/>
  <c r="L1109" i="1"/>
  <c r="M1109" i="1"/>
  <c r="N1109" i="1" s="1"/>
  <c r="I1095" i="1"/>
  <c r="I1068" i="1"/>
  <c r="I1063" i="1"/>
  <c r="K1063" i="1"/>
  <c r="L1063" i="1"/>
  <c r="M1063" i="1"/>
  <c r="N1063" i="1" s="1"/>
  <c r="L1055" i="1"/>
  <c r="K1055" i="1"/>
  <c r="M1055" i="1"/>
  <c r="N1055" i="1" s="1"/>
  <c r="I1042" i="1"/>
  <c r="K1042" i="1"/>
  <c r="M1042" i="1"/>
  <c r="N1042" i="1" s="1"/>
  <c r="L1042" i="1"/>
  <c r="I1013" i="1"/>
  <c r="K1006" i="1"/>
  <c r="L1006" i="1"/>
  <c r="M1006" i="1"/>
  <c r="N1006" i="1" s="1"/>
  <c r="I993" i="1"/>
  <c r="M993" i="1"/>
  <c r="N993" i="1" s="1"/>
  <c r="K993" i="1"/>
  <c r="L993" i="1"/>
  <c r="M980" i="1"/>
  <c r="N980" i="1" s="1"/>
  <c r="K980" i="1"/>
  <c r="L980" i="1"/>
  <c r="I962" i="1"/>
  <c r="M962" i="1"/>
  <c r="N962" i="1" s="1"/>
  <c r="K962" i="1"/>
  <c r="L962" i="1"/>
  <c r="K957" i="1"/>
  <c r="L957" i="1"/>
  <c r="M957" i="1"/>
  <c r="N957" i="1" s="1"/>
  <c r="K944" i="1"/>
  <c r="L944" i="1"/>
  <c r="M944" i="1"/>
  <c r="N944" i="1" s="1"/>
  <c r="I928" i="1"/>
  <c r="I912" i="1"/>
  <c r="K905" i="1"/>
  <c r="M905" i="1"/>
  <c r="N905" i="1" s="1"/>
  <c r="L905" i="1"/>
  <c r="L892" i="1"/>
  <c r="M892" i="1"/>
  <c r="N892" i="1" s="1"/>
  <c r="K892" i="1"/>
  <c r="I889" i="1"/>
  <c r="M884" i="1"/>
  <c r="N884" i="1" s="1"/>
  <c r="K884" i="1"/>
  <c r="L884" i="1"/>
  <c r="L876" i="1"/>
  <c r="K876" i="1"/>
  <c r="M876" i="1"/>
  <c r="N876" i="1" s="1"/>
  <c r="I868" i="1"/>
  <c r="I865" i="1"/>
  <c r="I840" i="1"/>
  <c r="L840" i="1"/>
  <c r="K840" i="1"/>
  <c r="M840" i="1"/>
  <c r="N840" i="1" s="1"/>
  <c r="I827" i="1"/>
  <c r="K827" i="1"/>
  <c r="L827" i="1"/>
  <c r="M827" i="1"/>
  <c r="N827" i="1" s="1"/>
  <c r="I814" i="1"/>
  <c r="K814" i="1"/>
  <c r="L814" i="1"/>
  <c r="M814" i="1"/>
  <c r="N814" i="1" s="1"/>
  <c r="M809" i="1"/>
  <c r="N809" i="1" s="1"/>
  <c r="L809" i="1"/>
  <c r="K809" i="1"/>
  <c r="I801" i="1"/>
  <c r="M801" i="1"/>
  <c r="N801" i="1" s="1"/>
  <c r="K801" i="1"/>
  <c r="L801" i="1"/>
  <c r="M788" i="1"/>
  <c r="N788" i="1" s="1"/>
  <c r="K788" i="1"/>
  <c r="L788" i="1"/>
  <c r="I764" i="1"/>
  <c r="L752" i="1"/>
  <c r="K752" i="1"/>
  <c r="M752" i="1"/>
  <c r="N752" i="1" s="1"/>
  <c r="I738" i="1"/>
  <c r="I725" i="1"/>
  <c r="I715" i="1"/>
  <c r="L713" i="1"/>
  <c r="M713" i="1"/>
  <c r="N713" i="1" s="1"/>
  <c r="K713" i="1"/>
  <c r="L708" i="1"/>
  <c r="M708" i="1"/>
  <c r="N708" i="1" s="1"/>
  <c r="K708" i="1"/>
  <c r="K703" i="1"/>
  <c r="M703" i="1"/>
  <c r="N703" i="1" s="1"/>
  <c r="L703" i="1"/>
  <c r="I695" i="1"/>
  <c r="L695" i="1"/>
  <c r="K695" i="1"/>
  <c r="M695" i="1"/>
  <c r="N695" i="1" s="1"/>
  <c r="K682" i="1"/>
  <c r="L682" i="1"/>
  <c r="M682" i="1"/>
  <c r="N682" i="1" s="1"/>
  <c r="I663" i="1"/>
  <c r="K651" i="1"/>
  <c r="M651" i="1"/>
  <c r="N651" i="1" s="1"/>
  <c r="L651" i="1"/>
  <c r="I637" i="1"/>
  <c r="K630" i="1"/>
  <c r="L630" i="1"/>
  <c r="M630" i="1"/>
  <c r="N630" i="1" s="1"/>
  <c r="I622" i="1"/>
  <c r="M622" i="1"/>
  <c r="N622" i="1" s="1"/>
  <c r="K622" i="1"/>
  <c r="L622" i="1"/>
  <c r="I616" i="1"/>
  <c r="I599" i="1"/>
  <c r="K599" i="1"/>
  <c r="L599" i="1"/>
  <c r="M599" i="1"/>
  <c r="N599" i="1" s="1"/>
  <c r="I588" i="1"/>
  <c r="K586" i="1"/>
  <c r="L586" i="1"/>
  <c r="M586" i="1"/>
  <c r="N586" i="1" s="1"/>
  <c r="K573" i="1"/>
  <c r="L573" i="1"/>
  <c r="M573" i="1"/>
  <c r="N573" i="1" s="1"/>
  <c r="I565" i="1"/>
  <c r="M565" i="1"/>
  <c r="N565" i="1" s="1"/>
  <c r="K565" i="1"/>
  <c r="L565" i="1"/>
  <c r="L560" i="1"/>
  <c r="M560" i="1"/>
  <c r="N560" i="1" s="1"/>
  <c r="K560" i="1"/>
  <c r="K555" i="1"/>
  <c r="M555" i="1"/>
  <c r="N555" i="1" s="1"/>
  <c r="L555" i="1"/>
  <c r="I547" i="1"/>
  <c r="K547" i="1"/>
  <c r="L547" i="1"/>
  <c r="M547" i="1"/>
  <c r="N547" i="1" s="1"/>
  <c r="K539" i="1"/>
  <c r="L539" i="1"/>
  <c r="M539" i="1"/>
  <c r="N539" i="1" s="1"/>
  <c r="L534" i="1"/>
  <c r="K534" i="1"/>
  <c r="M534" i="1"/>
  <c r="N534" i="1" s="1"/>
  <c r="L529" i="1"/>
  <c r="M529" i="1"/>
  <c r="N529" i="1" s="1"/>
  <c r="K529" i="1"/>
  <c r="I495" i="1"/>
  <c r="L495" i="1"/>
  <c r="K495" i="1"/>
  <c r="M495" i="1"/>
  <c r="N495" i="1" s="1"/>
  <c r="I482" i="1"/>
  <c r="M482" i="1"/>
  <c r="N482" i="1" s="1"/>
  <c r="K482" i="1"/>
  <c r="L482" i="1"/>
  <c r="L464" i="1"/>
  <c r="K464" i="1"/>
  <c r="M464" i="1"/>
  <c r="N464" i="1" s="1"/>
  <c r="I450" i="1"/>
  <c r="L443" i="1"/>
  <c r="K443" i="1"/>
  <c r="M443" i="1"/>
  <c r="N443" i="1" s="1"/>
  <c r="I435" i="1"/>
  <c r="I430" i="1"/>
  <c r="M430" i="1"/>
  <c r="N430" i="1" s="1"/>
  <c r="K430" i="1"/>
  <c r="L430" i="1"/>
  <c r="K409" i="1"/>
  <c r="M409" i="1"/>
  <c r="N409" i="1" s="1"/>
  <c r="L409" i="1"/>
  <c r="I401" i="1"/>
  <c r="K401" i="1"/>
  <c r="L401" i="1"/>
  <c r="M401" i="1"/>
  <c r="N401" i="1" s="1"/>
  <c r="L388" i="1"/>
  <c r="K388" i="1"/>
  <c r="M388" i="1"/>
  <c r="N388" i="1" s="1"/>
  <c r="I367" i="1"/>
  <c r="K367" i="1"/>
  <c r="L367" i="1"/>
  <c r="M367" i="1"/>
  <c r="N367" i="1" s="1"/>
  <c r="I354" i="1"/>
  <c r="L354" i="1"/>
  <c r="K354" i="1"/>
  <c r="M354" i="1"/>
  <c r="N354" i="1" s="1"/>
  <c r="I340" i="1"/>
  <c r="I322" i="1"/>
  <c r="I288" i="1"/>
  <c r="I278" i="1"/>
  <c r="K278" i="1"/>
  <c r="L278" i="1"/>
  <c r="M278" i="1"/>
  <c r="N278" i="1" s="1"/>
  <c r="K257" i="1"/>
  <c r="K196" i="1"/>
  <c r="L196" i="1"/>
  <c r="M196" i="1"/>
  <c r="N196" i="1" s="1"/>
  <c r="I151" i="1"/>
  <c r="K151" i="1"/>
  <c r="L151" i="1"/>
  <c r="M151" i="1"/>
  <c r="N151" i="1" s="1"/>
  <c r="K258" i="1"/>
  <c r="L258" i="1"/>
  <c r="M258" i="1"/>
  <c r="N258" i="1" s="1"/>
  <c r="I232" i="1"/>
  <c r="K232" i="1"/>
  <c r="L232" i="1"/>
  <c r="M232" i="1"/>
  <c r="N232" i="1" s="1"/>
  <c r="M224" i="1"/>
  <c r="N224" i="1" s="1"/>
  <c r="L224" i="1"/>
  <c r="L219" i="1"/>
  <c r="K219" i="1"/>
  <c r="I175" i="1"/>
  <c r="M175" i="1"/>
  <c r="N175" i="1" s="1"/>
  <c r="K175" i="1"/>
  <c r="L175" i="1"/>
  <c r="I162" i="1"/>
  <c r="M162" i="1"/>
  <c r="N162" i="1" s="1"/>
  <c r="K162" i="1"/>
  <c r="M149" i="1"/>
  <c r="N149" i="1" s="1"/>
  <c r="K149" i="1"/>
  <c r="L149" i="1"/>
  <c r="K136" i="1"/>
  <c r="M136" i="1"/>
  <c r="N136" i="1" s="1"/>
  <c r="L136" i="1"/>
  <c r="L131" i="1"/>
  <c r="M131" i="1"/>
  <c r="N131" i="1" s="1"/>
  <c r="K131" i="1"/>
  <c r="L113" i="1"/>
  <c r="M113" i="1"/>
  <c r="N113" i="1" s="1"/>
  <c r="K113" i="1"/>
  <c r="I95" i="1"/>
  <c r="L95" i="1"/>
  <c r="M95" i="1"/>
  <c r="N95" i="1" s="1"/>
  <c r="K95" i="1"/>
  <c r="I89" i="1"/>
  <c r="I87" i="1"/>
  <c r="K87" i="1"/>
  <c r="L87" i="1"/>
  <c r="M87" i="1"/>
  <c r="N87" i="1" s="1"/>
  <c r="I82" i="1"/>
  <c r="K82" i="1"/>
  <c r="L82" i="1"/>
  <c r="M82" i="1"/>
  <c r="N82" i="1" s="1"/>
  <c r="I66" i="1"/>
  <c r="L56" i="1"/>
  <c r="M56" i="1"/>
  <c r="N56" i="1" s="1"/>
  <c r="K56" i="1"/>
  <c r="I53" i="1"/>
  <c r="M25" i="1"/>
  <c r="N25" i="1" s="1"/>
  <c r="K25" i="1"/>
  <c r="L25" i="1"/>
  <c r="K7" i="1"/>
  <c r="L7" i="1"/>
  <c r="M7" i="1"/>
  <c r="N7" i="1" s="1"/>
  <c r="K263" i="1"/>
  <c r="L263" i="1"/>
  <c r="M263" i="1"/>
  <c r="N263" i="1" s="1"/>
  <c r="I250" i="1"/>
  <c r="K250" i="1"/>
  <c r="L250" i="1"/>
  <c r="M250" i="1"/>
  <c r="N250" i="1" s="1"/>
  <c r="I247" i="1"/>
  <c r="I245" i="1"/>
  <c r="K245" i="1"/>
  <c r="M245" i="1"/>
  <c r="N245" i="1" s="1"/>
  <c r="L245" i="1"/>
  <c r="K211" i="1"/>
  <c r="L211" i="1"/>
  <c r="M211" i="1"/>
  <c r="N211" i="1" s="1"/>
  <c r="K198" i="1"/>
  <c r="M198" i="1"/>
  <c r="N198" i="1" s="1"/>
  <c r="L198" i="1"/>
  <c r="L180" i="1"/>
  <c r="K180" i="1"/>
  <c r="M180" i="1"/>
  <c r="N180" i="1" s="1"/>
  <c r="L154" i="1"/>
  <c r="K154" i="1"/>
  <c r="M154" i="1"/>
  <c r="N154" i="1" s="1"/>
  <c r="I148" i="1"/>
  <c r="M141" i="1"/>
  <c r="N141" i="1" s="1"/>
  <c r="K141" i="1"/>
  <c r="L141" i="1"/>
  <c r="I128" i="1"/>
  <c r="I123" i="1"/>
  <c r="K118" i="1"/>
  <c r="M118" i="1"/>
  <c r="N118" i="1" s="1"/>
  <c r="L118" i="1"/>
  <c r="I107" i="1"/>
  <c r="M105" i="1"/>
  <c r="N105" i="1" s="1"/>
  <c r="L105" i="1"/>
  <c r="K100" i="1"/>
  <c r="M100" i="1"/>
  <c r="N100" i="1" s="1"/>
  <c r="L100" i="1"/>
  <c r="I69" i="1"/>
  <c r="M69" i="1"/>
  <c r="N69" i="1" s="1"/>
  <c r="K69" i="1"/>
  <c r="L69" i="1"/>
  <c r="L61" i="1"/>
  <c r="M61" i="1"/>
  <c r="N61" i="1" s="1"/>
  <c r="K61" i="1"/>
  <c r="I48" i="1"/>
  <c r="L43" i="1"/>
  <c r="K43" i="1"/>
  <c r="M43" i="1"/>
  <c r="N43" i="1" s="1"/>
  <c r="I30" i="1"/>
  <c r="M30" i="1"/>
  <c r="N30" i="1" s="1"/>
  <c r="K30" i="1"/>
  <c r="L30" i="1"/>
  <c r="L17" i="1"/>
  <c r="M17" i="1"/>
  <c r="N17" i="1" s="1"/>
  <c r="K17" i="1"/>
  <c r="K12" i="1"/>
  <c r="L12" i="1"/>
  <c r="M12" i="1"/>
  <c r="N12" i="1" s="1"/>
  <c r="M184" i="1"/>
  <c r="N184" i="1" s="1"/>
  <c r="I304" i="1"/>
  <c r="K281" i="1"/>
  <c r="L281" i="1"/>
  <c r="I270" i="1"/>
  <c r="L268" i="1"/>
  <c r="K268" i="1"/>
  <c r="M268" i="1"/>
  <c r="N268" i="1" s="1"/>
  <c r="I255" i="1"/>
  <c r="L255" i="1"/>
  <c r="K255" i="1"/>
  <c r="K237" i="1"/>
  <c r="M237" i="1"/>
  <c r="N237" i="1" s="1"/>
  <c r="K229" i="1"/>
  <c r="L229" i="1"/>
  <c r="M229" i="1"/>
  <c r="N229" i="1" s="1"/>
  <c r="I216" i="1"/>
  <c r="K216" i="1"/>
  <c r="L216" i="1"/>
  <c r="M216" i="1"/>
  <c r="N216" i="1" s="1"/>
  <c r="I208" i="1"/>
  <c r="I205" i="1"/>
  <c r="L203" i="1"/>
  <c r="K203" i="1"/>
  <c r="K190" i="1"/>
  <c r="L190" i="1"/>
  <c r="M190" i="1"/>
  <c r="N190" i="1" s="1"/>
  <c r="M185" i="1"/>
  <c r="N185" i="1" s="1"/>
  <c r="L185" i="1"/>
  <c r="K185" i="1"/>
  <c r="K167" i="1"/>
  <c r="L167" i="1"/>
  <c r="I164" i="1"/>
  <c r="L159" i="1"/>
  <c r="K159" i="1"/>
  <c r="M159" i="1"/>
  <c r="N159" i="1" s="1"/>
  <c r="I146" i="1"/>
  <c r="K146" i="1"/>
  <c r="M146" i="1"/>
  <c r="N146" i="1" s="1"/>
  <c r="L146" i="1"/>
  <c r="I130" i="1"/>
  <c r="M128" i="1"/>
  <c r="N128" i="1" s="1"/>
  <c r="L128" i="1"/>
  <c r="K128" i="1"/>
  <c r="L123" i="1"/>
  <c r="K123" i="1"/>
  <c r="I110" i="1"/>
  <c r="M110" i="1"/>
  <c r="N110" i="1" s="1"/>
  <c r="K110" i="1"/>
  <c r="L110" i="1"/>
  <c r="K92" i="1"/>
  <c r="L92" i="1"/>
  <c r="M92" i="1"/>
  <c r="N92" i="1" s="1"/>
  <c r="K79" i="1"/>
  <c r="L79" i="1"/>
  <c r="I74" i="1"/>
  <c r="K74" i="1"/>
  <c r="L74" i="1"/>
  <c r="M74" i="1"/>
  <c r="I68" i="1"/>
  <c r="M48" i="1"/>
  <c r="N48" i="1" s="1"/>
  <c r="L48" i="1"/>
  <c r="K48" i="1"/>
  <c r="I45" i="1"/>
  <c r="I35" i="1"/>
  <c r="K35" i="1"/>
  <c r="L35" i="1"/>
  <c r="M35" i="1"/>
  <c r="N35" i="1" s="1"/>
  <c r="K105" i="1"/>
  <c r="K66" i="1"/>
  <c r="M66" i="1"/>
  <c r="N66" i="1" s="1"/>
  <c r="L66" i="1"/>
  <c r="M58" i="1"/>
  <c r="N58" i="1" s="1"/>
  <c r="L58" i="1"/>
  <c r="K58" i="1"/>
  <c r="M53" i="1"/>
  <c r="N53" i="1" s="1"/>
  <c r="L53" i="1"/>
  <c r="K53" i="1"/>
  <c r="I40" i="1"/>
  <c r="K40" i="1"/>
  <c r="L40" i="1"/>
  <c r="M40" i="1"/>
  <c r="N40" i="1" s="1"/>
  <c r="K22" i="1"/>
  <c r="M22" i="1"/>
  <c r="N22" i="1" s="1"/>
  <c r="L22" i="1"/>
  <c r="M9" i="1"/>
  <c r="N9" i="1" s="1"/>
  <c r="K9" i="1"/>
  <c r="L9" i="1"/>
  <c r="M255" i="1"/>
  <c r="N255" i="1" s="1"/>
  <c r="L177" i="1"/>
  <c r="M177" i="1"/>
  <c r="N177" i="1" s="1"/>
  <c r="K177" i="1"/>
  <c r="K164" i="1"/>
  <c r="M164" i="1"/>
  <c r="N164" i="1" s="1"/>
  <c r="I156" i="1"/>
  <c r="K156" i="1"/>
  <c r="L156" i="1"/>
  <c r="M156" i="1"/>
  <c r="N156" i="1" s="1"/>
  <c r="K102" i="1"/>
  <c r="M102" i="1"/>
  <c r="N102" i="1" s="1"/>
  <c r="I91" i="1"/>
  <c r="L89" i="1"/>
  <c r="K89" i="1"/>
  <c r="M89" i="1"/>
  <c r="N89" i="1" s="1"/>
  <c r="L84" i="1"/>
  <c r="M84" i="1"/>
  <c r="N84" i="1" s="1"/>
  <c r="K84" i="1"/>
  <c r="I32" i="1"/>
  <c r="L27" i="1"/>
  <c r="K27" i="1"/>
  <c r="M27" i="1"/>
  <c r="N27" i="1" s="1"/>
  <c r="K178" i="1"/>
  <c r="K317" i="1"/>
  <c r="L317" i="1"/>
  <c r="M317" i="1"/>
  <c r="N317" i="1" s="1"/>
  <c r="I311" i="1"/>
  <c r="M304" i="1"/>
  <c r="N304" i="1" s="1"/>
  <c r="K304" i="1"/>
  <c r="L304" i="1"/>
  <c r="L299" i="1"/>
  <c r="M299" i="1"/>
  <c r="N299" i="1" s="1"/>
  <c r="K291" i="1"/>
  <c r="L291" i="1"/>
  <c r="M291" i="1"/>
  <c r="N291" i="1" s="1"/>
  <c r="L252" i="1"/>
  <c r="M252" i="1"/>
  <c r="N252" i="1" s="1"/>
  <c r="K252" i="1"/>
  <c r="K247" i="1"/>
  <c r="M247" i="1"/>
  <c r="N247" i="1" s="1"/>
  <c r="L247" i="1"/>
  <c r="I244" i="1"/>
  <c r="I239" i="1"/>
  <c r="K239" i="1"/>
  <c r="L239" i="1"/>
  <c r="M239" i="1"/>
  <c r="N239" i="1" s="1"/>
  <c r="L213" i="1"/>
  <c r="M213" i="1"/>
  <c r="N213" i="1" s="1"/>
  <c r="K213" i="1"/>
  <c r="M205" i="1"/>
  <c r="N205" i="1" s="1"/>
  <c r="K205" i="1"/>
  <c r="L205" i="1"/>
  <c r="K200" i="1"/>
  <c r="L200" i="1"/>
  <c r="M200" i="1"/>
  <c r="N200" i="1" s="1"/>
  <c r="M192" i="1"/>
  <c r="N192" i="1" s="1"/>
  <c r="K192" i="1"/>
  <c r="L192" i="1"/>
  <c r="L187" i="1"/>
  <c r="K187" i="1"/>
  <c r="M187" i="1"/>
  <c r="N187" i="1" s="1"/>
  <c r="K182" i="1"/>
  <c r="M182" i="1"/>
  <c r="N182" i="1" s="1"/>
  <c r="L182" i="1"/>
  <c r="I171" i="1"/>
  <c r="L169" i="1"/>
  <c r="M169" i="1"/>
  <c r="N169" i="1" s="1"/>
  <c r="K169" i="1"/>
  <c r="I153" i="1"/>
  <c r="M143" i="1"/>
  <c r="N143" i="1" s="1"/>
  <c r="L143" i="1"/>
  <c r="K143" i="1"/>
  <c r="L120" i="1"/>
  <c r="M120" i="1"/>
  <c r="N120" i="1" s="1"/>
  <c r="K120" i="1"/>
  <c r="I112" i="1"/>
  <c r="L107" i="1"/>
  <c r="K107" i="1"/>
  <c r="M107" i="1"/>
  <c r="N107" i="1" s="1"/>
  <c r="K76" i="1"/>
  <c r="L76" i="1"/>
  <c r="M76" i="1"/>
  <c r="N76" i="1" s="1"/>
  <c r="I73" i="1"/>
  <c r="I71" i="1"/>
  <c r="K71" i="1"/>
  <c r="L71" i="1"/>
  <c r="M71" i="1"/>
  <c r="N71" i="1" s="1"/>
  <c r="K63" i="1"/>
  <c r="L63" i="1"/>
  <c r="M63" i="1"/>
  <c r="N63" i="1" s="1"/>
  <c r="M45" i="1"/>
  <c r="N45" i="1" s="1"/>
  <c r="L45" i="1"/>
  <c r="I37" i="1"/>
  <c r="M37" i="1"/>
  <c r="N37" i="1" s="1"/>
  <c r="K37" i="1"/>
  <c r="L37" i="1"/>
  <c r="M32" i="1"/>
  <c r="N32" i="1" s="1"/>
  <c r="L32" i="1"/>
  <c r="K32" i="1"/>
  <c r="L19" i="1"/>
  <c r="K19" i="1"/>
  <c r="M19" i="1"/>
  <c r="N19" i="1" s="1"/>
  <c r="K14" i="1"/>
  <c r="L14" i="1"/>
  <c r="M14" i="1"/>
  <c r="N14" i="1" s="1"/>
  <c r="L237" i="1"/>
  <c r="M167" i="1"/>
  <c r="N167" i="1" s="1"/>
  <c r="M270" i="1"/>
  <c r="N270" i="1" s="1"/>
  <c r="K270" i="1"/>
  <c r="M257" i="1"/>
  <c r="N257" i="1" s="1"/>
  <c r="L257" i="1"/>
  <c r="I231" i="1"/>
  <c r="K231" i="1"/>
  <c r="L231" i="1"/>
  <c r="M231" i="1"/>
  <c r="N231" i="1" s="1"/>
  <c r="I228" i="1"/>
  <c r="K223" i="1"/>
  <c r="M218" i="1"/>
  <c r="N218" i="1" s="1"/>
  <c r="K218" i="1"/>
  <c r="I212" i="1"/>
  <c r="I194" i="1"/>
  <c r="I174" i="1"/>
  <c r="M174" i="1"/>
  <c r="N174" i="1" s="1"/>
  <c r="K174" i="1"/>
  <c r="L174" i="1"/>
  <c r="I161" i="1"/>
  <c r="L161" i="1"/>
  <c r="M161" i="1"/>
  <c r="N161" i="1" s="1"/>
  <c r="K161" i="1"/>
  <c r="L148" i="1"/>
  <c r="M148" i="1"/>
  <c r="N148" i="1" s="1"/>
  <c r="K148" i="1"/>
  <c r="K135" i="1"/>
  <c r="L135" i="1"/>
  <c r="M135" i="1"/>
  <c r="N135" i="1" s="1"/>
  <c r="M130" i="1"/>
  <c r="N130" i="1" s="1"/>
  <c r="L130" i="1"/>
  <c r="K130" i="1"/>
  <c r="L125" i="1"/>
  <c r="M112" i="1"/>
  <c r="N112" i="1" s="1"/>
  <c r="L112" i="1"/>
  <c r="K112" i="1"/>
  <c r="I94" i="1"/>
  <c r="K94" i="1"/>
  <c r="L94" i="1"/>
  <c r="M94" i="1"/>
  <c r="N94" i="1" s="1"/>
  <c r="I86" i="1"/>
  <c r="K86" i="1"/>
  <c r="M86" i="1"/>
  <c r="N86" i="1" s="1"/>
  <c r="L86" i="1"/>
  <c r="I81" i="1"/>
  <c r="L81" i="1"/>
  <c r="M81" i="1"/>
  <c r="N81" i="1" s="1"/>
  <c r="K50" i="1"/>
  <c r="L50" i="1"/>
  <c r="M50" i="1"/>
  <c r="N50" i="1" s="1"/>
  <c r="I262" i="1"/>
  <c r="K262" i="1"/>
  <c r="M262" i="1"/>
  <c r="N262" i="1" s="1"/>
  <c r="L262" i="1"/>
  <c r="M244" i="1"/>
  <c r="N244" i="1" s="1"/>
  <c r="K244" i="1"/>
  <c r="L244" i="1"/>
  <c r="I210" i="1"/>
  <c r="K210" i="1"/>
  <c r="L210" i="1"/>
  <c r="M210" i="1"/>
  <c r="N210" i="1" s="1"/>
  <c r="I197" i="1"/>
  <c r="L197" i="1"/>
  <c r="M197" i="1"/>
  <c r="N197" i="1" s="1"/>
  <c r="K197" i="1"/>
  <c r="L179" i="1"/>
  <c r="M179" i="1"/>
  <c r="N179" i="1" s="1"/>
  <c r="K179" i="1"/>
  <c r="L153" i="1"/>
  <c r="K153" i="1"/>
  <c r="M153" i="1"/>
  <c r="N153" i="1" s="1"/>
  <c r="K140" i="1"/>
  <c r="L140" i="1"/>
  <c r="M140" i="1"/>
  <c r="N140" i="1" s="1"/>
  <c r="I117" i="1"/>
  <c r="M117" i="1"/>
  <c r="N117" i="1" s="1"/>
  <c r="L117" i="1"/>
  <c r="K117" i="1"/>
  <c r="K99" i="1"/>
  <c r="L99" i="1"/>
  <c r="M99" i="1"/>
  <c r="N99" i="1" s="1"/>
  <c r="I80" i="1"/>
  <c r="I78" i="1"/>
  <c r="K68" i="1"/>
  <c r="M68" i="1"/>
  <c r="N68" i="1" s="1"/>
  <c r="L68" i="1"/>
  <c r="K60" i="1"/>
  <c r="L60" i="1"/>
  <c r="K55" i="1"/>
  <c r="L55" i="1"/>
  <c r="M55" i="1"/>
  <c r="N55" i="1" s="1"/>
  <c r="I52" i="1"/>
  <c r="K42" i="1"/>
  <c r="L42" i="1"/>
  <c r="M42" i="1"/>
  <c r="N42" i="1" s="1"/>
  <c r="K24" i="1"/>
  <c r="L24" i="1"/>
  <c r="M24" i="1"/>
  <c r="N24" i="1" s="1"/>
  <c r="L11" i="1"/>
  <c r="K11" i="1"/>
  <c r="M11" i="1"/>
  <c r="N11" i="1" s="1"/>
  <c r="K299" i="1"/>
  <c r="K224" i="1"/>
  <c r="L164" i="1"/>
  <c r="M79" i="1"/>
  <c r="N79" i="1" s="1"/>
  <c r="K301" i="1"/>
  <c r="M301" i="1"/>
  <c r="N301" i="1" s="1"/>
  <c r="L301" i="1"/>
  <c r="I280" i="1"/>
  <c r="K280" i="1"/>
  <c r="L280" i="1"/>
  <c r="M280" i="1"/>
  <c r="N280" i="1" s="1"/>
  <c r="L267" i="1"/>
  <c r="M267" i="1"/>
  <c r="N267" i="1" s="1"/>
  <c r="K267" i="1"/>
  <c r="I254" i="1"/>
  <c r="K254" i="1"/>
  <c r="L254" i="1"/>
  <c r="M254" i="1"/>
  <c r="N254" i="1" s="1"/>
  <c r="K249" i="1"/>
  <c r="L249" i="1"/>
  <c r="M249" i="1"/>
  <c r="N249" i="1" s="1"/>
  <c r="K236" i="1"/>
  <c r="L236" i="1"/>
  <c r="M236" i="1"/>
  <c r="N236" i="1" s="1"/>
  <c r="I233" i="1"/>
  <c r="L228" i="1"/>
  <c r="M228" i="1"/>
  <c r="N228" i="1" s="1"/>
  <c r="K228" i="1"/>
  <c r="I215" i="1"/>
  <c r="K215" i="1"/>
  <c r="M215" i="1"/>
  <c r="N215" i="1" s="1"/>
  <c r="L215" i="1"/>
  <c r="K202" i="1"/>
  <c r="L202" i="1"/>
  <c r="M202" i="1"/>
  <c r="N202" i="1" s="1"/>
  <c r="I196" i="1"/>
  <c r="I176" i="1"/>
  <c r="K166" i="1"/>
  <c r="M166" i="1"/>
  <c r="N166" i="1" s="1"/>
  <c r="I158" i="1"/>
  <c r="M158" i="1"/>
  <c r="N158" i="1" s="1"/>
  <c r="L158" i="1"/>
  <c r="K158" i="1"/>
  <c r="I145" i="1"/>
  <c r="L145" i="1"/>
  <c r="M145" i="1"/>
  <c r="N145" i="1" s="1"/>
  <c r="K145" i="1"/>
  <c r="I127" i="1"/>
  <c r="K127" i="1"/>
  <c r="L127" i="1"/>
  <c r="M127" i="1"/>
  <c r="N127" i="1" s="1"/>
  <c r="I122" i="1"/>
  <c r="K122" i="1"/>
  <c r="M122" i="1"/>
  <c r="N122" i="1" s="1"/>
  <c r="L122" i="1"/>
  <c r="I119" i="1"/>
  <c r="L104" i="1"/>
  <c r="M104" i="1"/>
  <c r="N104" i="1" s="1"/>
  <c r="K104" i="1"/>
  <c r="L91" i="1"/>
  <c r="K91" i="1"/>
  <c r="M91" i="1"/>
  <c r="N91" i="1" s="1"/>
  <c r="K78" i="1"/>
  <c r="L78" i="1"/>
  <c r="M78" i="1"/>
  <c r="N78" i="1" s="1"/>
  <c r="M73" i="1"/>
  <c r="N73" i="1" s="1"/>
  <c r="K73" i="1"/>
  <c r="L73" i="1"/>
  <c r="I47" i="1"/>
  <c r="K47" i="1"/>
  <c r="M47" i="1"/>
  <c r="N47" i="1" s="1"/>
  <c r="K29" i="1"/>
  <c r="L29" i="1"/>
  <c r="M29" i="1"/>
  <c r="N29" i="1" s="1"/>
  <c r="M16" i="1"/>
  <c r="N16" i="1" s="1"/>
  <c r="L16" i="1"/>
  <c r="K16" i="1"/>
  <c r="I13" i="1"/>
  <c r="M223" i="1"/>
  <c r="N223" i="1" s="1"/>
  <c r="L162" i="1"/>
  <c r="M306" i="1"/>
  <c r="N306" i="1" s="1"/>
  <c r="K306" i="1"/>
  <c r="K293" i="1"/>
  <c r="L293" i="1"/>
  <c r="M293" i="1"/>
  <c r="N293" i="1" s="1"/>
  <c r="K285" i="1"/>
  <c r="L285" i="1"/>
  <c r="M285" i="1"/>
  <c r="N285" i="1" s="1"/>
  <c r="I269" i="1"/>
  <c r="I241" i="1"/>
  <c r="M241" i="1"/>
  <c r="N241" i="1" s="1"/>
  <c r="L241" i="1"/>
  <c r="K241" i="1"/>
  <c r="K220" i="1"/>
  <c r="L220" i="1"/>
  <c r="M220" i="1"/>
  <c r="N220" i="1" s="1"/>
  <c r="I217" i="1"/>
  <c r="M207" i="1"/>
  <c r="N207" i="1" s="1"/>
  <c r="L207" i="1"/>
  <c r="K207" i="1"/>
  <c r="I201" i="1"/>
  <c r="M194" i="1"/>
  <c r="N194" i="1" s="1"/>
  <c r="K194" i="1"/>
  <c r="L189" i="1"/>
  <c r="M189" i="1"/>
  <c r="N189" i="1" s="1"/>
  <c r="K189" i="1"/>
  <c r="K184" i="1"/>
  <c r="L171" i="1"/>
  <c r="K171" i="1"/>
  <c r="M171" i="1"/>
  <c r="N171" i="1" s="1"/>
  <c r="I150" i="1"/>
  <c r="K150" i="1"/>
  <c r="M150" i="1"/>
  <c r="N150" i="1" s="1"/>
  <c r="L150" i="1"/>
  <c r="L137" i="1"/>
  <c r="M137" i="1"/>
  <c r="N137" i="1" s="1"/>
  <c r="I121" i="1"/>
  <c r="L109" i="1"/>
  <c r="M109" i="1"/>
  <c r="N109" i="1" s="1"/>
  <c r="K109" i="1"/>
  <c r="I93" i="1"/>
  <c r="L65" i="1"/>
  <c r="M65" i="1"/>
  <c r="N65" i="1" s="1"/>
  <c r="K65" i="1"/>
  <c r="K57" i="1"/>
  <c r="L57" i="1"/>
  <c r="M57" i="1"/>
  <c r="N57" i="1" s="1"/>
  <c r="M52" i="1"/>
  <c r="N52" i="1" s="1"/>
  <c r="L52" i="1"/>
  <c r="K39" i="1"/>
  <c r="M39" i="1"/>
  <c r="N39" i="1" s="1"/>
  <c r="L39" i="1"/>
  <c r="L34" i="1"/>
  <c r="M34" i="1"/>
  <c r="N34" i="1" s="1"/>
  <c r="K34" i="1"/>
  <c r="M21" i="1"/>
  <c r="N21" i="1" s="1"/>
  <c r="K21" i="1"/>
  <c r="L21" i="1"/>
  <c r="I8" i="1"/>
  <c r="K8" i="1"/>
  <c r="L8" i="1"/>
  <c r="M8" i="1"/>
  <c r="N8" i="1" s="1"/>
  <c r="M281" i="1"/>
  <c r="N281" i="1" s="1"/>
  <c r="L223" i="1"/>
  <c r="M60" i="1"/>
  <c r="N60" i="1" s="1"/>
  <c r="K311" i="1"/>
  <c r="L311" i="1"/>
  <c r="M311" i="1"/>
  <c r="N311" i="1" s="1"/>
  <c r="I308" i="1"/>
  <c r="I292" i="1"/>
  <c r="M272" i="1"/>
  <c r="N272" i="1" s="1"/>
  <c r="K272" i="1"/>
  <c r="L272" i="1"/>
  <c r="M259" i="1"/>
  <c r="N259" i="1" s="1"/>
  <c r="K259" i="1"/>
  <c r="I251" i="1"/>
  <c r="I235" i="1"/>
  <c r="K233" i="1"/>
  <c r="L233" i="1"/>
  <c r="M233" i="1"/>
  <c r="N233" i="1" s="1"/>
  <c r="I225" i="1"/>
  <c r="L225" i="1"/>
  <c r="M225" i="1"/>
  <c r="N225" i="1" s="1"/>
  <c r="K225" i="1"/>
  <c r="I219" i="1"/>
  <c r="I183" i="1"/>
  <c r="M176" i="1"/>
  <c r="N176" i="1" s="1"/>
  <c r="K176" i="1"/>
  <c r="L176" i="1"/>
  <c r="K163" i="1"/>
  <c r="L163" i="1"/>
  <c r="M163" i="1"/>
  <c r="N163" i="1" s="1"/>
  <c r="I149" i="1"/>
  <c r="I136" i="1"/>
  <c r="M132" i="1"/>
  <c r="N132" i="1" s="1"/>
  <c r="L132" i="1"/>
  <c r="K132" i="1"/>
  <c r="K114" i="1"/>
  <c r="L114" i="1"/>
  <c r="M114" i="1"/>
  <c r="N114" i="1" s="1"/>
  <c r="M96" i="1"/>
  <c r="N96" i="1" s="1"/>
  <c r="L96" i="1"/>
  <c r="K96" i="1"/>
  <c r="I88" i="1"/>
  <c r="K88" i="1"/>
  <c r="L88" i="1"/>
  <c r="M88" i="1"/>
  <c r="N88" i="1" s="1"/>
  <c r="L83" i="1"/>
  <c r="K83" i="1"/>
  <c r="M83" i="1"/>
  <c r="N83" i="1" s="1"/>
  <c r="I56" i="1"/>
  <c r="K26" i="1"/>
  <c r="L26" i="1"/>
  <c r="M26" i="1"/>
  <c r="N26" i="1" s="1"/>
  <c r="I7" i="1"/>
  <c r="K52" i="1"/>
  <c r="I256" i="1"/>
  <c r="L251" i="1"/>
  <c r="K251" i="1"/>
  <c r="M251" i="1"/>
  <c r="N251" i="1" s="1"/>
  <c r="K246" i="1"/>
  <c r="L246" i="1"/>
  <c r="M246" i="1"/>
  <c r="N246" i="1" s="1"/>
  <c r="I238" i="1"/>
  <c r="M238" i="1"/>
  <c r="N238" i="1" s="1"/>
  <c r="L238" i="1"/>
  <c r="K238" i="1"/>
  <c r="I224" i="1"/>
  <c r="L212" i="1"/>
  <c r="M212" i="1"/>
  <c r="N212" i="1" s="1"/>
  <c r="K212" i="1"/>
  <c r="K204" i="1"/>
  <c r="L204" i="1"/>
  <c r="M204" i="1"/>
  <c r="N204" i="1" s="1"/>
  <c r="I199" i="1"/>
  <c r="K199" i="1"/>
  <c r="M199" i="1"/>
  <c r="N199" i="1" s="1"/>
  <c r="L199" i="1"/>
  <c r="I191" i="1"/>
  <c r="M191" i="1"/>
  <c r="N191" i="1" s="1"/>
  <c r="L191" i="1"/>
  <c r="K191" i="1"/>
  <c r="I186" i="1"/>
  <c r="K186" i="1"/>
  <c r="L186" i="1"/>
  <c r="I181" i="1"/>
  <c r="K181" i="1"/>
  <c r="L181" i="1"/>
  <c r="I168" i="1"/>
  <c r="L168" i="1"/>
  <c r="M168" i="1"/>
  <c r="N168" i="1" s="1"/>
  <c r="K168" i="1"/>
  <c r="I157" i="1"/>
  <c r="L155" i="1"/>
  <c r="K155" i="1"/>
  <c r="M155" i="1"/>
  <c r="N155" i="1" s="1"/>
  <c r="K142" i="1"/>
  <c r="L142" i="1"/>
  <c r="M142" i="1"/>
  <c r="N142" i="1" s="1"/>
  <c r="K119" i="1"/>
  <c r="L119" i="1"/>
  <c r="M119" i="1"/>
  <c r="N119" i="1" s="1"/>
  <c r="I116" i="1"/>
  <c r="K106" i="1"/>
  <c r="L106" i="1"/>
  <c r="M106" i="1"/>
  <c r="N106" i="1" s="1"/>
  <c r="M101" i="1"/>
  <c r="N101" i="1" s="1"/>
  <c r="K101" i="1"/>
  <c r="L101" i="1"/>
  <c r="I70" i="1"/>
  <c r="K70" i="1"/>
  <c r="M70" i="1"/>
  <c r="N70" i="1" s="1"/>
  <c r="L70" i="1"/>
  <c r="I62" i="1"/>
  <c r="K62" i="1"/>
  <c r="L62" i="1"/>
  <c r="M62" i="1"/>
  <c r="N62" i="1" s="1"/>
  <c r="K44" i="1"/>
  <c r="L44" i="1"/>
  <c r="M44" i="1"/>
  <c r="N44" i="1" s="1"/>
  <c r="I31" i="1"/>
  <c r="L31" i="1"/>
  <c r="K31" i="1"/>
  <c r="M31" i="1"/>
  <c r="N31" i="1" s="1"/>
  <c r="I18" i="1"/>
  <c r="K18" i="1"/>
  <c r="L18" i="1"/>
  <c r="M18" i="1"/>
  <c r="N18" i="1" s="1"/>
  <c r="M13" i="1"/>
  <c r="N13" i="1" s="1"/>
  <c r="K13" i="1"/>
  <c r="L13" i="1"/>
  <c r="M51" i="1"/>
  <c r="N51" i="1" s="1"/>
  <c r="I165" i="1"/>
  <c r="M160" i="1"/>
  <c r="N160" i="1" s="1"/>
  <c r="L160" i="1"/>
  <c r="L147" i="1"/>
  <c r="M147" i="1"/>
  <c r="N147" i="1" s="1"/>
  <c r="K147" i="1"/>
  <c r="I139" i="1"/>
  <c r="I134" i="1"/>
  <c r="K134" i="1"/>
  <c r="M134" i="1"/>
  <c r="N134" i="1" s="1"/>
  <c r="L134" i="1"/>
  <c r="L129" i="1"/>
  <c r="M129" i="1"/>
  <c r="N129" i="1" s="1"/>
  <c r="K129" i="1"/>
  <c r="K124" i="1"/>
  <c r="L124" i="1"/>
  <c r="I111" i="1"/>
  <c r="L111" i="1"/>
  <c r="K111" i="1"/>
  <c r="M111" i="1"/>
  <c r="N111" i="1" s="1"/>
  <c r="K93" i="1"/>
  <c r="L93" i="1"/>
  <c r="M93" i="1"/>
  <c r="N93" i="1" s="1"/>
  <c r="M80" i="1"/>
  <c r="N80" i="1" s="1"/>
  <c r="L80" i="1"/>
  <c r="L75" i="1"/>
  <c r="K75" i="1"/>
  <c r="M75" i="1"/>
  <c r="N75" i="1" s="1"/>
  <c r="I59" i="1"/>
  <c r="L49" i="1"/>
  <c r="M49" i="1"/>
  <c r="N49" i="1" s="1"/>
  <c r="K49" i="1"/>
  <c r="K36" i="1"/>
  <c r="M36" i="1"/>
  <c r="N36" i="1" s="1"/>
  <c r="L36" i="1"/>
  <c r="M219" i="1"/>
  <c r="N219" i="1" s="1"/>
  <c r="K137" i="1"/>
  <c r="K116" i="1"/>
  <c r="L116" i="1"/>
  <c r="M116" i="1"/>
  <c r="N116" i="1" s="1"/>
  <c r="I98" i="1"/>
  <c r="M98" i="1"/>
  <c r="N98" i="1" s="1"/>
  <c r="K98" i="1"/>
  <c r="M85" i="1"/>
  <c r="N85" i="1" s="1"/>
  <c r="K85" i="1"/>
  <c r="L85" i="1"/>
  <c r="K67" i="1"/>
  <c r="M67" i="1"/>
  <c r="N67" i="1" s="1"/>
  <c r="L59" i="1"/>
  <c r="K59" i="1"/>
  <c r="M59" i="1"/>
  <c r="N59" i="1" s="1"/>
  <c r="I54" i="1"/>
  <c r="K54" i="1"/>
  <c r="M54" i="1"/>
  <c r="N54" i="1" s="1"/>
  <c r="L54" i="1"/>
  <c r="I43" i="1"/>
  <c r="M41" i="1"/>
  <c r="N41" i="1" s="1"/>
  <c r="L41" i="1"/>
  <c r="K41" i="1"/>
  <c r="I23" i="1"/>
  <c r="K23" i="1"/>
  <c r="M23" i="1"/>
  <c r="N23" i="1" s="1"/>
  <c r="L23" i="1"/>
  <c r="I20" i="1"/>
  <c r="M10" i="1"/>
  <c r="N10" i="1" s="1"/>
  <c r="K10" i="1"/>
  <c r="L10" i="1"/>
  <c r="L218" i="1"/>
  <c r="M125" i="1"/>
  <c r="N125" i="1" s="1"/>
  <c r="L47" i="1"/>
  <c r="I240" i="1"/>
  <c r="L235" i="1"/>
  <c r="K235" i="1"/>
  <c r="M235" i="1"/>
  <c r="N235" i="1" s="1"/>
  <c r="I229" i="1"/>
  <c r="L227" i="1"/>
  <c r="M227" i="1"/>
  <c r="N227" i="1" s="1"/>
  <c r="K227" i="1"/>
  <c r="I214" i="1"/>
  <c r="K214" i="1"/>
  <c r="M214" i="1"/>
  <c r="N214" i="1" s="1"/>
  <c r="L214" i="1"/>
  <c r="K201" i="1"/>
  <c r="L201" i="1"/>
  <c r="M201" i="1"/>
  <c r="N201" i="1" s="1"/>
  <c r="L178" i="1"/>
  <c r="M178" i="1"/>
  <c r="N178" i="1" s="1"/>
  <c r="M165" i="1"/>
  <c r="N165" i="1" s="1"/>
  <c r="L165" i="1"/>
  <c r="K165" i="1"/>
  <c r="K157" i="1"/>
  <c r="L157" i="1"/>
  <c r="M157" i="1"/>
  <c r="N157" i="1" s="1"/>
  <c r="I141" i="1"/>
  <c r="K121" i="1"/>
  <c r="L121" i="1"/>
  <c r="I103" i="1"/>
  <c r="K103" i="1"/>
  <c r="L103" i="1"/>
  <c r="M103" i="1"/>
  <c r="N103" i="1" s="1"/>
  <c r="L90" i="1"/>
  <c r="K90" i="1"/>
  <c r="M90" i="1"/>
  <c r="N90" i="1" s="1"/>
  <c r="I84" i="1"/>
  <c r="I64" i="1"/>
  <c r="I61" i="1"/>
  <c r="K28" i="1"/>
  <c r="L28" i="1"/>
  <c r="M28" i="1"/>
  <c r="N28" i="1" s="1"/>
  <c r="I15" i="1"/>
  <c r="K15" i="1"/>
  <c r="L15" i="1"/>
  <c r="M15" i="1"/>
  <c r="N15" i="1" s="1"/>
  <c r="M203" i="1"/>
  <c r="N203" i="1" s="1"/>
  <c r="K125" i="1"/>
  <c r="I284" i="1"/>
  <c r="L284" i="1"/>
  <c r="K284" i="1"/>
  <c r="M284" i="1"/>
  <c r="N284" i="1" s="1"/>
  <c r="I265" i="1"/>
  <c r="M253" i="1"/>
  <c r="N253" i="1" s="1"/>
  <c r="L253" i="1"/>
  <c r="K253" i="1"/>
  <c r="K248" i="1"/>
  <c r="L248" i="1"/>
  <c r="M248" i="1"/>
  <c r="N248" i="1" s="1"/>
  <c r="M240" i="1"/>
  <c r="N240" i="1" s="1"/>
  <c r="L240" i="1"/>
  <c r="K240" i="1"/>
  <c r="M206" i="1"/>
  <c r="N206" i="1" s="1"/>
  <c r="K206" i="1"/>
  <c r="L206" i="1"/>
  <c r="I200" i="1"/>
  <c r="L193" i="1"/>
  <c r="M193" i="1"/>
  <c r="N193" i="1" s="1"/>
  <c r="K193" i="1"/>
  <c r="K188" i="1"/>
  <c r="L188" i="1"/>
  <c r="M188" i="1"/>
  <c r="N188" i="1" s="1"/>
  <c r="K183" i="1"/>
  <c r="L183" i="1"/>
  <c r="M183" i="1"/>
  <c r="N183" i="1" s="1"/>
  <c r="I180" i="1"/>
  <c r="K170" i="1"/>
  <c r="L170" i="1"/>
  <c r="M170" i="1"/>
  <c r="N170" i="1" s="1"/>
  <c r="M144" i="1"/>
  <c r="N144" i="1" s="1"/>
  <c r="L144" i="1"/>
  <c r="K144" i="1"/>
  <c r="K126" i="1"/>
  <c r="L126" i="1"/>
  <c r="M126" i="1"/>
  <c r="N126" i="1" s="1"/>
  <c r="K108" i="1"/>
  <c r="L108" i="1"/>
  <c r="M108" i="1"/>
  <c r="N108" i="1" s="1"/>
  <c r="I105" i="1"/>
  <c r="I100" i="1"/>
  <c r="M77" i="1"/>
  <c r="N77" i="1" s="1"/>
  <c r="L77" i="1"/>
  <c r="K77" i="1"/>
  <c r="K72" i="1"/>
  <c r="L72" i="1"/>
  <c r="M72" i="1"/>
  <c r="N72" i="1" s="1"/>
  <c r="M64" i="1"/>
  <c r="N64" i="1" s="1"/>
  <c r="L64" i="1"/>
  <c r="K64" i="1"/>
  <c r="K51" i="1"/>
  <c r="K46" i="1"/>
  <c r="M46" i="1"/>
  <c r="N46" i="1" s="1"/>
  <c r="K38" i="1"/>
  <c r="M38" i="1"/>
  <c r="N38" i="1" s="1"/>
  <c r="L38" i="1"/>
  <c r="L33" i="1"/>
  <c r="M33" i="1"/>
  <c r="N33" i="1" s="1"/>
  <c r="K33" i="1"/>
  <c r="L20" i="1"/>
  <c r="M20" i="1"/>
  <c r="N20" i="1" s="1"/>
  <c r="K20" i="1"/>
  <c r="I14" i="1"/>
  <c r="L270" i="1"/>
  <c r="L194" i="1"/>
  <c r="M124" i="1"/>
  <c r="N124" i="1" s="1"/>
  <c r="K45" i="1"/>
  <c r="I1098" i="1"/>
  <c r="I950" i="1"/>
  <c r="I943" i="1"/>
  <c r="I842" i="1"/>
  <c r="I694" i="1"/>
  <c r="I687" i="1"/>
  <c r="I586" i="1"/>
  <c r="I527" i="1"/>
  <c r="I508" i="1"/>
  <c r="I465" i="1"/>
  <c r="I417" i="1"/>
  <c r="I330" i="1"/>
  <c r="I202" i="1"/>
  <c r="I1199" i="1"/>
  <c r="I1126" i="1"/>
  <c r="I1119" i="1"/>
  <c r="I1018" i="1"/>
  <c r="I870" i="1"/>
  <c r="I863" i="1"/>
  <c r="I762" i="1"/>
  <c r="I614" i="1"/>
  <c r="I607" i="1"/>
  <c r="I534" i="1"/>
  <c r="I460" i="1"/>
  <c r="I412" i="1"/>
  <c r="I371" i="1"/>
  <c r="I1194" i="1"/>
  <c r="I1046" i="1"/>
  <c r="I1039" i="1"/>
  <c r="I938" i="1"/>
  <c r="I790" i="1"/>
  <c r="I783" i="1"/>
  <c r="I682" i="1"/>
  <c r="I522" i="1"/>
  <c r="I479" i="1"/>
  <c r="I378" i="1"/>
  <c r="I1222" i="1"/>
  <c r="I1215" i="1"/>
  <c r="I1114" i="1"/>
  <c r="I966" i="1"/>
  <c r="I959" i="1"/>
  <c r="I858" i="1"/>
  <c r="I710" i="1"/>
  <c r="I703" i="1"/>
  <c r="I602" i="1"/>
  <c r="I529" i="1"/>
  <c r="I486" i="1"/>
  <c r="I474" i="1"/>
  <c r="I419" i="1"/>
  <c r="I390" i="1"/>
  <c r="I332" i="1"/>
  <c r="I291" i="1"/>
  <c r="I204" i="1"/>
  <c r="I163" i="1"/>
  <c r="I76" i="1"/>
  <c r="I42" i="1"/>
  <c r="I1258" i="1"/>
  <c r="I1142" i="1"/>
  <c r="I1135" i="1"/>
  <c r="I1034" i="1"/>
  <c r="I886" i="1"/>
  <c r="I879" i="1"/>
  <c r="I778" i="1"/>
  <c r="I630" i="1"/>
  <c r="I623" i="1"/>
  <c r="I543" i="1"/>
  <c r="I438" i="1"/>
  <c r="I426" i="1"/>
  <c r="I385" i="1"/>
  <c r="I298" i="1"/>
  <c r="I257" i="1"/>
  <c r="I170" i="1"/>
  <c r="I129" i="1"/>
  <c r="I1206" i="1"/>
  <c r="I1210" i="1"/>
  <c r="I1062" i="1"/>
  <c r="I1055" i="1"/>
  <c r="I954" i="1"/>
  <c r="I806" i="1"/>
  <c r="I799" i="1"/>
  <c r="I698" i="1"/>
  <c r="I550" i="1"/>
  <c r="I481" i="1"/>
  <c r="I380" i="1"/>
  <c r="I351" i="1"/>
  <c r="I339" i="1"/>
  <c r="I310" i="1"/>
  <c r="I252" i="1"/>
  <c r="I223" i="1"/>
  <c r="I211" i="1"/>
  <c r="I182" i="1"/>
  <c r="I124" i="1"/>
  <c r="I83" i="1"/>
  <c r="I49" i="1"/>
  <c r="I22" i="1"/>
  <c r="I10" i="1"/>
  <c r="I1030" i="1"/>
  <c r="I726" i="1"/>
  <c r="I719" i="1"/>
  <c r="I618" i="1"/>
  <c r="I538" i="1"/>
  <c r="I476" i="1"/>
  <c r="I433" i="1"/>
  <c r="I346" i="1"/>
  <c r="I305" i="1"/>
  <c r="I218" i="1"/>
  <c r="I177" i="1"/>
  <c r="I90" i="1"/>
  <c r="I44" i="1"/>
  <c r="I1178" i="1"/>
  <c r="I300" i="1"/>
  <c r="I259" i="1"/>
  <c r="I230" i="1"/>
  <c r="I172" i="1"/>
  <c r="I143" i="1"/>
  <c r="I131" i="1"/>
  <c r="I102" i="1"/>
  <c r="I41" i="1"/>
  <c r="I17" i="1"/>
  <c r="I1226" i="1"/>
  <c r="I1078" i="1"/>
  <c r="I1071" i="1"/>
  <c r="I970" i="1"/>
  <c r="I822" i="1"/>
  <c r="I815" i="1"/>
  <c r="I714" i="1"/>
  <c r="I566" i="1"/>
  <c r="I559" i="1"/>
  <c r="I502" i="1"/>
  <c r="I490" i="1"/>
  <c r="I51" i="1"/>
  <c r="I12" i="1"/>
  <c r="I1247" i="1"/>
  <c r="I1146" i="1"/>
  <c r="I998" i="1"/>
  <c r="I991" i="1"/>
  <c r="I890" i="1"/>
  <c r="I742" i="1"/>
  <c r="I735" i="1"/>
  <c r="I634" i="1"/>
  <c r="I454" i="1"/>
  <c r="I442" i="1"/>
  <c r="I348" i="1"/>
  <c r="I307" i="1"/>
  <c r="I220" i="1"/>
  <c r="I179" i="1"/>
  <c r="I92" i="1"/>
  <c r="I63" i="1"/>
  <c r="I9" i="1"/>
  <c r="I1103" i="1"/>
  <c r="I1174" i="1"/>
  <c r="I1167" i="1"/>
  <c r="I1066" i="1"/>
  <c r="I918" i="1"/>
  <c r="I911" i="1"/>
  <c r="I810" i="1"/>
  <c r="I662" i="1"/>
  <c r="I554" i="1"/>
  <c r="I314" i="1"/>
  <c r="I58" i="1"/>
  <c r="I19" i="1"/>
  <c r="I1094" i="1"/>
  <c r="I1087" i="1"/>
  <c r="I986" i="1"/>
  <c r="I838" i="1"/>
  <c r="I831" i="1"/>
  <c r="I730" i="1"/>
  <c r="I582" i="1"/>
  <c r="I575" i="1"/>
  <c r="I492" i="1"/>
  <c r="I449" i="1"/>
  <c r="I396" i="1"/>
  <c r="I355" i="1"/>
  <c r="I326" i="1"/>
  <c r="I268" i="1"/>
  <c r="I227" i="1"/>
  <c r="I198" i="1"/>
  <c r="I140" i="1"/>
  <c r="I99" i="1"/>
  <c r="I1014" i="1"/>
  <c r="I1007" i="1"/>
  <c r="I906" i="1"/>
  <c r="I758" i="1"/>
  <c r="I751" i="1"/>
  <c r="I650" i="1"/>
  <c r="I511" i="1"/>
  <c r="I444" i="1"/>
  <c r="I362" i="1"/>
  <c r="I321" i="1"/>
  <c r="I234" i="1"/>
  <c r="I193" i="1"/>
  <c r="I106" i="1"/>
  <c r="I65" i="1"/>
  <c r="I26" i="1"/>
  <c r="I1190" i="1"/>
  <c r="I1183" i="1"/>
  <c r="I1082" i="1"/>
  <c r="I934" i="1"/>
  <c r="I927" i="1"/>
  <c r="I826" i="1"/>
  <c r="I671" i="1"/>
  <c r="I570" i="1"/>
  <c r="I506" i="1"/>
  <c r="I463" i="1"/>
  <c r="I403" i="1"/>
  <c r="I316" i="1"/>
  <c r="I287" i="1"/>
  <c r="I275" i="1"/>
  <c r="I246" i="1"/>
  <c r="I188" i="1"/>
  <c r="I159" i="1"/>
  <c r="I147" i="1"/>
  <c r="I118" i="1"/>
  <c r="I60" i="1"/>
  <c r="I38" i="1"/>
  <c r="I1002" i="1"/>
  <c r="I470" i="1"/>
  <c r="I458" i="1"/>
  <c r="I410" i="1"/>
  <c r="I369" i="1"/>
  <c r="I282" i="1"/>
  <c r="I154" i="1"/>
  <c r="I113" i="1"/>
  <c r="I57" i="1"/>
  <c r="I33" i="1"/>
  <c r="I294" i="1"/>
  <c r="I236" i="1"/>
  <c r="I207" i="1"/>
  <c r="I195" i="1"/>
  <c r="I166" i="1"/>
  <c r="I108" i="1"/>
  <c r="I79" i="1"/>
  <c r="I67" i="1"/>
  <c r="I28" i="1"/>
  <c r="I3" i="1" l="1"/>
  <c r="N74" i="1"/>
  <c r="M3" i="1"/>
  <c r="L3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<sst xmlns="http://schemas.openxmlformats.org/spreadsheetml/2006/main" count="153371" uniqueCount="15554">
  <si>
    <t>ผลรวม ของ จำนวน</t>
  </si>
  <si>
    <t>เดือน</t>
  </si>
  <si>
    <t>STOCK</t>
  </si>
  <si>
    <t>MAX</t>
  </si>
  <si>
    <t>MIN</t>
  </si>
  <si>
    <t>AVG</t>
  </si>
  <si>
    <t>สินค้าที่ต้อง</t>
  </si>
  <si>
    <t>ราชพฤกษ</t>
  </si>
  <si>
    <t>บางใหญ่</t>
  </si>
  <si>
    <t>บางบอน</t>
  </si>
  <si>
    <t>รหัสสินค้า</t>
  </si>
  <si>
    <t>รายละเอียดสินค้า</t>
  </si>
  <si>
    <t xml:space="preserve"> มกราคม</t>
  </si>
  <si>
    <t xml:space="preserve"> กุมภาพันธ์</t>
  </si>
  <si>
    <t xml:space="preserve"> มีนาคม</t>
  </si>
  <si>
    <t xml:space="preserve"> เมษายน</t>
  </si>
  <si>
    <t xml:space="preserve"> พฤษภาคม</t>
  </si>
  <si>
    <t xml:space="preserve"> มิถุนายน</t>
  </si>
  <si>
    <t>ผลรวมทั้งหมด</t>
  </si>
  <si>
    <t>ส่งไปเพิ่ม</t>
  </si>
  <si>
    <t>ยอดขายรายสาขา</t>
  </si>
  <si>
    <t>STOCK รายสาขา</t>
  </si>
  <si>
    <t>ความต้องการเพิ่ม</t>
  </si>
  <si>
    <t>วันที่ผลิต</t>
  </si>
  <si>
    <t>สาขา</t>
  </si>
  <si>
    <t>019-I5-1</t>
  </si>
  <si>
    <t>* แร็ค 111 SR-5470 I/S D-MAX ALL NEW 2WD12-on*M14</t>
  </si>
  <si>
    <t>077-T2-114</t>
  </si>
  <si>
    <t>* ดิสเบรคหน้า DPX-694 T/A HILUX REVO 2WD (F)</t>
  </si>
  <si>
    <t>131-10-23</t>
  </si>
  <si>
    <t>*555 SL-3880ลูกหมากกันโคลงT/YVIGO 2 WD(48820-0X010^0K010)</t>
  </si>
  <si>
    <t>133-T2-4</t>
  </si>
  <si>
    <t>*90916-T2006 สายพานเครื่อง VIGO แท้  (7PK1516 BANDO)</t>
  </si>
  <si>
    <t>128-CMF-56638</t>
  </si>
  <si>
    <t>*SOLITE แบตแห้ง CMF DIN66L L3</t>
  </si>
  <si>
    <t>128-UMF-56219</t>
  </si>
  <si>
    <t>*SOLITE แบตแห้ง Silver DIN65L L2</t>
  </si>
  <si>
    <t>128-GS-LN1</t>
  </si>
  <si>
    <t>*แบตเตอรี่ BAGS LN1-DIN55-DURA -55 แอมป์/ชั่วโม ขัวจม</t>
  </si>
  <si>
    <t>128-GS-LN3</t>
  </si>
  <si>
    <t>*แบตเตอรี่ BAGS LN3-MF-75 แอมป์/ชม. - ขั้วบวกซ้ายใหญ่</t>
  </si>
  <si>
    <t>128-GS-LN2</t>
  </si>
  <si>
    <t>*แบตเตอรี่ GS BAGS LN2 MF 65แอมป์/ชั่วโมง</t>
  </si>
  <si>
    <t>128-GS-MFX90L</t>
  </si>
  <si>
    <t>*แบตเตอรี่ GS BAGS MFX-90L 75-80 แอมป์/ชั่วโมง</t>
  </si>
  <si>
    <t>128-GS-MFX180L</t>
  </si>
  <si>
    <t>*แบตเตอรี่แห้ง GS BAGS MFX-180L-80แอมป์/ชั่วโมง</t>
  </si>
  <si>
    <t>128-GS-MFX50L</t>
  </si>
  <si>
    <t>*แบตเตอรี่แห้ง GS BAGS MFX-50L 40แอมป์/ชั่วโมง</t>
  </si>
  <si>
    <t>128-GS-MFX60L</t>
  </si>
  <si>
    <t>*แบตเตอรี่แห้ง GS BAGS MFX-60L 50แอมป์/ชั่วโมง</t>
  </si>
  <si>
    <t>128-GS-MFX60R</t>
  </si>
  <si>
    <t>*แบตเตอรี่แห้ง GS BAGS MFX-60R 50แอมป์/ชั่วโมง</t>
  </si>
  <si>
    <t>128-GS-MFX70L</t>
  </si>
  <si>
    <t>*แบตเตอรี่แห้ง GS BAGS MFX-70L 65แอมป์/ชั่วโมง</t>
  </si>
  <si>
    <t>128-GS-MFX80L</t>
  </si>
  <si>
    <t>*แบตเตอรี่แห้ง GS BAGS MFX-80L-75 แอมป์/ชั่วโมง</t>
  </si>
  <si>
    <t>128-GS-MFX90R</t>
  </si>
  <si>
    <t>*แบตเตอรี่แห้ง GS BAGS MFX-90R 75แอมป์/ชั่วโมง</t>
  </si>
  <si>
    <t>128-GS-Q85</t>
  </si>
  <si>
    <t>*แบตเตอรี่แห้ง GS BAGS Q85-MF 65^70 แอมป์/ชั่วโมง</t>
  </si>
  <si>
    <t>128-GS-LN4</t>
  </si>
  <si>
    <t>*แบตเตอรี่แห้งขั้วจม GS BAGS LN4 MF 85แอมป์/ชั่วโมง</t>
  </si>
  <si>
    <t>019-T2-13</t>
  </si>
  <si>
    <t>*แร็ค 555 SR-3880 T/Y VIGO 2WD^4WD REVO 2WD INNOVA</t>
  </si>
  <si>
    <t>025-KII2010H</t>
  </si>
  <si>
    <t>*โช๊คอัพหน้า I/S D-MAX 2 WD RED (8414001-D)</t>
  </si>
  <si>
    <t>025-KP-410K02</t>
  </si>
  <si>
    <t>*โช๊คอัพหน้า-ขวา T/Y VIGO 2 WD (341408) SKYB</t>
  </si>
  <si>
    <t>025-KP-410K02H</t>
  </si>
  <si>
    <t>*โช๊คอัพหน้า-ขวา T/Y VIGO 2WD SUPER RED  (8414003-D)</t>
  </si>
  <si>
    <t>025-KP-420K02</t>
  </si>
  <si>
    <t>*โช๊คอัพหน้า-ซ้าย T/Y VIGO 2 WD (341409) SKYB</t>
  </si>
  <si>
    <t>025-KP-420K02H</t>
  </si>
  <si>
    <t>*โช๊คอัพหน้า-ซ้าย T/Y VIGO 2 WD SUPER RED.(8414004-D)</t>
  </si>
  <si>
    <t>025-KI2002</t>
  </si>
  <si>
    <t>*โช๊คอัพหลัง I/S D-MAX ALL NEW 2WD SUPER RED</t>
  </si>
  <si>
    <t>025-KP-431K01H</t>
  </si>
  <si>
    <t>*โช๊คอัพหลัง T/Y VIGO 2 WD RED (8454007)</t>
  </si>
  <si>
    <t>025-KA-3013SX</t>
  </si>
  <si>
    <t>*โช๊คอัพหลัง(ซุปเปอร์) T/Y VIGO 2 WDUP3-4" ยาว(8453010)SKYB</t>
  </si>
  <si>
    <t>004-M1-8</t>
  </si>
  <si>
    <t>*กรองเครื่อง  1230A186 TRITON 2.5 แท้</t>
  </si>
  <si>
    <t>004-T2-7</t>
  </si>
  <si>
    <t>*กรองเครื่อง  T/Y VIGO^แลคซัส^4700cc 90915-TB001^YZZD2</t>
  </si>
  <si>
    <t>004-I5-12</t>
  </si>
  <si>
    <t>*กรองเครื่อง #8-98165071-0 I/S D-MAX ALL NEW V-CROSS</t>
  </si>
  <si>
    <t>004-I5-13</t>
  </si>
  <si>
    <t>*กรองเครื่อง #8-98270524-0 I/S D-MAX 1900 cc ปี 2016</t>
  </si>
  <si>
    <t>004-T2-31</t>
  </si>
  <si>
    <t>*กรองเครื่อง 04152-YZZA6 T/Y ALTIS Y2008-10^PRIUS(กระดาษ)</t>
  </si>
  <si>
    <t>004-N3-7</t>
  </si>
  <si>
    <t>*กรองเครื่อง 15208-7M600B N/S NEO^MARCH^ALMERA</t>
  </si>
  <si>
    <t>004-H1-2</t>
  </si>
  <si>
    <t>*กรองเครื่อง 26310-4A010  C-HYO02 ฮุ่นได  H1 9 ตู้ดีเซล</t>
  </si>
  <si>
    <t>004-F6-2</t>
  </si>
  <si>
    <t>*กรองเครื่อง 7S7G-6714AIA FORD FIESTA 1.4^1.6 Y2010^ECOSPORT</t>
  </si>
  <si>
    <t>305-I5-23</t>
  </si>
  <si>
    <t>*กรองเครื่อง 8-98018858-0 I/S ELE^ NLR^ELF OIL FILTER BO-249</t>
  </si>
  <si>
    <t>004-M4-4</t>
  </si>
  <si>
    <t>*กรองเครื่อง B6YI-14-302 M/D 323 แฟมมิลี่ M/D 2^ 3</t>
  </si>
  <si>
    <t>004-H11-3</t>
  </si>
  <si>
    <t>*กรองเครื่อง BOSCH 0986AF0126 H/D CIVIC^CITY ลูกเล็ก</t>
  </si>
  <si>
    <t>004-MG-1</t>
  </si>
  <si>
    <t>*กรองเครื่อง C-MG001 MG3/5/6/ZS^ LPW100180 10276597</t>
  </si>
  <si>
    <t>004-I5-29</t>
  </si>
  <si>
    <t>*กรองเครื่อง COOL GEAR  260340-25804W I/S ALL-NEW D-MAX  1.9</t>
  </si>
  <si>
    <t>004-T2-33</t>
  </si>
  <si>
    <t>*กรองเครื่อง COOL GEAR 260340-05004W T/Y VIOS^ CAMRY</t>
  </si>
  <si>
    <t>004-T2-35</t>
  </si>
  <si>
    <t>*กรองเครื่อง COOL GEAR 260340-05804W T/Y ALTIS^PRIUS(กระดาษ)</t>
  </si>
  <si>
    <t>004-M4-11</t>
  </si>
  <si>
    <t>*กรองเครื่อง COOL GEAR 260340-06404W  M/D M/D 2 ^3</t>
  </si>
  <si>
    <t>004-N3-15</t>
  </si>
  <si>
    <t>*กรองเครื่อง COOL GEAR 260340-07904W  N/S MARCH ^ALMERA</t>
  </si>
  <si>
    <t>004-I5-28</t>
  </si>
  <si>
    <t>*กรองเครื่อง COOL GEAR 260340-14504W  I/S D-MAX  ALL NEW</t>
  </si>
  <si>
    <t>004-I5-30</t>
  </si>
  <si>
    <t>*กรองเครื่อง COOL GEAR 260340-21804W I/S D-MAX คอมมอนเรล</t>
  </si>
  <si>
    <t>004-S7-4</t>
  </si>
  <si>
    <t>*กรองเครื่อง COOL GEAR SUZUKI SWIFT 260340-08304W</t>
  </si>
  <si>
    <t>004-T2-12</t>
  </si>
  <si>
    <t>*กรองเครื่อง DENSO T/Y VIGO^ CAMRY 260340-0520</t>
  </si>
  <si>
    <t>004-M1-18</t>
  </si>
  <si>
    <t>*กรองเครื่อง M/B NEWTRITON ^PRAJERO-15 15200-W010P</t>
  </si>
  <si>
    <t>004-M1-16</t>
  </si>
  <si>
    <t>*กรองเครื่อง M/B TRITON  (2.4) 1230A182 / MD352627</t>
  </si>
  <si>
    <t>004-N3-19</t>
  </si>
  <si>
    <t>*กรองเครื่อง N/S ALMERA  15209-00Q0F FMO-279 FLOMAX</t>
  </si>
  <si>
    <t>004-N3-9</t>
  </si>
  <si>
    <t>*กรองเครื่อง N/S NAVARA 15208-BN30^15208-E870D PSO356A</t>
  </si>
  <si>
    <t>004-T2-13</t>
  </si>
  <si>
    <t>*กรองเครื่อง OFLAZ-4001 T/Y VIGO FORTUNER ^REVO</t>
  </si>
  <si>
    <t>004-M4-12</t>
  </si>
  <si>
    <t>*กรองเครื่อง OFLAZ-4012 M/D 2^3 1.6 B6Y1-14-302T (AISIN)</t>
  </si>
  <si>
    <t>004-T2-30</t>
  </si>
  <si>
    <t>*กรองเครื่อง OF-SAKURA-C-1147 T/Y VIGO^REVO^F 90915-YZZD2</t>
  </si>
  <si>
    <t>004-S7-2</t>
  </si>
  <si>
    <t>*กรองเครื่อง SUZUKI SWIFT 16510-58M00-000 #809002 (CORNER)</t>
  </si>
  <si>
    <t>004-T2-16</t>
  </si>
  <si>
    <t>*กรองเครื่อง T/Y CAMRY 90915-YZZE2</t>
  </si>
  <si>
    <t>004-T2-1</t>
  </si>
  <si>
    <t>*กรองเครื่อง T/Y MTX 101-90915-TD004^15600-41010-00</t>
  </si>
  <si>
    <t>004-T2-2</t>
  </si>
  <si>
    <t>*กรองเครื่อง T/Y TIGER 90915-30002</t>
  </si>
  <si>
    <t>004-T2-5</t>
  </si>
  <si>
    <t>*กรองเครื่อง T/Y TIGER4 WD^D4D 90915-TD003/15600-2510-00</t>
  </si>
  <si>
    <t>004-T2-4</t>
  </si>
  <si>
    <t>*กรองเครื่อง T/Y โคโร่ล่า^แคมรี่^ VIOS^S.SWIFT 90915-YZZE1</t>
  </si>
  <si>
    <t>004-H11-4</t>
  </si>
  <si>
    <t>*กรองเครื่อง VALUE 15400-PR3-505 H/D CIVIC^CITY ลูกเล็ก</t>
  </si>
  <si>
    <t>004-I5-20</t>
  </si>
  <si>
    <t>*กรองเครื่อง VALUE 8-98165071-0 I/S D-MAX ALL NEW V-CROSS</t>
  </si>
  <si>
    <t>004-T2-19</t>
  </si>
  <si>
    <t>*กรองเครื่อง VALUE 90915-10001^YZZE1 T/Y โคโรล่า^แคมรี่^VIOS</t>
  </si>
  <si>
    <t>004-T2-20</t>
  </si>
  <si>
    <t>*กรองเครื่อง VALUE 90915-YZZD2 T/Y VIGO^แลคซัส^แลนครูเซอร์</t>
  </si>
  <si>
    <t>004-I5-3</t>
  </si>
  <si>
    <t>*กรองเครื่อง VALUE I/S D-MAX 0524 BLUE POWER1.9-8-98270524-0</t>
  </si>
  <si>
    <t>004-M1-14</t>
  </si>
  <si>
    <t>*กรองเครื่อง VALUE M/S 737 M/B LANCER^CHAMP-MD-135737T</t>
  </si>
  <si>
    <t>004-S7-3</t>
  </si>
  <si>
    <t>*กรองเครื่อง VALUE S/K 58M0 S/K SWIFT 1.2 -16610-58M00-000</t>
  </si>
  <si>
    <t>004-T2-6</t>
  </si>
  <si>
    <t>*กรองเครื่อง VALUE T/T YZZA7 T/Y YARIS 1.2 -04152-YZZA7</t>
  </si>
  <si>
    <t>004-I5-19</t>
  </si>
  <si>
    <t>*กรองเครื่อง VALUE8-97358720-0 I/S D-MAXคอมมอนเรล (ลูกยาว)</t>
  </si>
  <si>
    <t>004-CH-12</t>
  </si>
  <si>
    <t>*กรองเครื่อง12636838 CHEV COLORADO</t>
  </si>
  <si>
    <t>004-CH-1</t>
  </si>
  <si>
    <t>*กรองเครื่อง12636838 CHEV COLORADO^TRA(FLOMAX)</t>
  </si>
  <si>
    <t>004-H11-2</t>
  </si>
  <si>
    <t>*กรองเครื่อง15400PR3-505 ^15400RAF-T01 H/D CIVIC^CITYลูกเล็ก</t>
  </si>
  <si>
    <t>004-S7-1</t>
  </si>
  <si>
    <t>*กรองเครื่อง16510-61A01S/Kคาริเบียน'SWIFT16510-58M00 (AISIN)</t>
  </si>
  <si>
    <t>004-I5-10</t>
  </si>
  <si>
    <t>*กรองเครื่อง8-97912546-0 I/S TFR 2500 DI</t>
  </si>
  <si>
    <t>004-M4-10</t>
  </si>
  <si>
    <t>*กรองเครื่องVALUE B6YI-14-302T M/D 323 แฟมมิลี่ M/D 2^ 3</t>
  </si>
  <si>
    <t>004-N3-2</t>
  </si>
  <si>
    <t>*กรองเครื่องVALUE N/SM600 SUNNY^TIDA^CEFIRO A33-15208-7M600B</t>
  </si>
  <si>
    <t>005-T2-2</t>
  </si>
  <si>
    <t>*กรองโซล่า #23390-0L010 T/Y VIGO^M/D BT50 PRO^I/S V-CROSS</t>
  </si>
  <si>
    <t>005-T2-4</t>
  </si>
  <si>
    <t>*กรองโซล่า 23390-YZZA1/0L010  VIGOD-MAX ALLNEW1.9 BLUE 04152</t>
  </si>
  <si>
    <t>005-T2-8</t>
  </si>
  <si>
    <t>*กรองโซล่า COOL GLEAR KS086300-27204D T/Y VIGO V-CROSS</t>
  </si>
  <si>
    <t>005-T2-9</t>
  </si>
  <si>
    <t>*กรองโซล่า COOL GLEAR KS086300-40404D T/Y REVO</t>
  </si>
  <si>
    <t>006-N3-4</t>
  </si>
  <si>
    <t>*กรองดักน้ำ 16403-4KV0A N/S NAVARA NP300</t>
  </si>
  <si>
    <t>006-M1-4</t>
  </si>
  <si>
    <t>*กรองดักน้ำ AB39-9176 M/D BT50^FORD</t>
  </si>
  <si>
    <t>006-N3-3</t>
  </si>
  <si>
    <t>*กรองดักน้ำ N/S NAVARA 16403-7F40A</t>
  </si>
  <si>
    <t>032-I5-6</t>
  </si>
  <si>
    <t>*กรองฝุ่นเเอร์ HRM-2403  ALL NEW TRITION</t>
  </si>
  <si>
    <t>032-S7-2</t>
  </si>
  <si>
    <t>*กรองฝุ่นแอร์ 6302 FMC140A SUZUKI SWIFT ECO 1.2</t>
  </si>
  <si>
    <t>032-M1-4</t>
  </si>
  <si>
    <t>*กรองฝุ่นแอร์ FMC124A M/B 2 MIRAGE X-PANDER (FLOMAX)</t>
  </si>
  <si>
    <t>032-M4-5</t>
  </si>
  <si>
    <t>*กรองฝุ่นแอร์ FMC149A M/D 2 CX3 Skyctiv (FLOMAX)</t>
  </si>
  <si>
    <t>032-H11-4</t>
  </si>
  <si>
    <t>*กรองฝุ่นแอร์ H/D CIVIC FC</t>
  </si>
  <si>
    <t>032-F6-1</t>
  </si>
  <si>
    <t>*กรองฝุ่นแอร์ HRF-3801 FORD ^ M/D BT50 PRO</t>
  </si>
  <si>
    <t>032-H11-3</t>
  </si>
  <si>
    <t>*กรองฝุ่นแอร์ HRH 2601 H/D CIVIC 03-06^CRV02-06^ACCORD 04(2)</t>
  </si>
  <si>
    <t>032-H11-1</t>
  </si>
  <si>
    <t>*กรองฝุ่นแอร์ HRH 2602 H/D CIVIC 07-11^CRV08-11^ACCORD 03-11</t>
  </si>
  <si>
    <t>032-H11-2</t>
  </si>
  <si>
    <t>*กรองฝุ่นแอร์ HRH 2603  H/D CITY ปี 10^JAZZ ปี 10^FEED ปี 10</t>
  </si>
  <si>
    <t>032-I5-1</t>
  </si>
  <si>
    <t>*กรองฝุ่นแอร์ HRI 2501 I/S D-MAX^MU7^AVEO^COLORADO^OPTRA</t>
  </si>
  <si>
    <t>032-I5-2</t>
  </si>
  <si>
    <t>*กรองฝุ่นแอร์ HRI 2502 I/S D-MAX ALL NEW ^CHEVROLET COLORADO</t>
  </si>
  <si>
    <t>032-I5-5</t>
  </si>
  <si>
    <t>*กรองฝุ่นแอร์ HRI 2503 I/S D-MAX BLUE POWER 1.9</t>
  </si>
  <si>
    <t>032-M1-1</t>
  </si>
  <si>
    <t>*กรองฝุ่นแอร์ HRM 2401 M/B TRITON (05-14)PAJE(08-14)-S</t>
  </si>
  <si>
    <t>032-N3-5</t>
  </si>
  <si>
    <t>*กรองฝุ่นแอร์ HRN-2702 N/S MARCH^ ALMERA</t>
  </si>
  <si>
    <t>032-S7-1</t>
  </si>
  <si>
    <t>*กรองฝุ่นแอร์ HRSU-6302 SUZUKI SWIFT 2012-14</t>
  </si>
  <si>
    <t>032-T2-6</t>
  </si>
  <si>
    <t>*กรองฝุ่นแอร์ HRT 2101  T/Y ALTIS 2003</t>
  </si>
  <si>
    <t>032-T2-3</t>
  </si>
  <si>
    <t>*กรองฝุ่นแอร์ HRT 2102  T/Y NEW ALTIS^NEW VIOS^NEW CAMRY</t>
  </si>
  <si>
    <t>032-T2-2</t>
  </si>
  <si>
    <t>*กรองฝุ่นแอร์ HRT-2103 T/Y REVO</t>
  </si>
  <si>
    <t>007-T2-31</t>
  </si>
  <si>
    <t>*กรองอากาศ  COOL GEAR  260300-01004W T/Y VIOS ^YARISปี 08-12</t>
  </si>
  <si>
    <t>007-T2-33</t>
  </si>
  <si>
    <t>*กรองอากาศ  COOL GEAR  260300-01204W  T/Y  VIGO</t>
  </si>
  <si>
    <t>007-T2-32</t>
  </si>
  <si>
    <t>*กรองอากาศ  COOL GEAR  260300-09604  T/Y  REVO</t>
  </si>
  <si>
    <t>007-H11-16</t>
  </si>
  <si>
    <t>*กรองอากาศ  H/D 17220-518-Y00^17220-51B-H00 HRV 1.8 ปี14-20</t>
  </si>
  <si>
    <t>007-M1-4</t>
  </si>
  <si>
    <t>*กรองอากาศ 1500A098 M/B TRITON</t>
  </si>
  <si>
    <t>007-M1-6</t>
  </si>
  <si>
    <t>*กรองอากาศ 1500A617 ^1500A399 M/B Attrage^Mirage/MZ691072</t>
  </si>
  <si>
    <t>007-N3-6</t>
  </si>
  <si>
    <t>*กรองอากาศ 16456 EB70A N/S NAVARA</t>
  </si>
  <si>
    <t>007-N3-7</t>
  </si>
  <si>
    <t>*กรองอากาศ 16546-1HC0A^AA030^73C10 N/S MARCH^SUNNY B14</t>
  </si>
  <si>
    <t>007-N3-10</t>
  </si>
  <si>
    <t>*กรองอากาศ 16546-4KV01 N/S NP300 (WA9875) WIX</t>
  </si>
  <si>
    <t>007-H11-13</t>
  </si>
  <si>
    <t>*กรองอากาศ 17220-55AZ01 H/D JAZZ^CITY ปี2014</t>
  </si>
  <si>
    <t>007-H11-21</t>
  </si>
  <si>
    <t>*กรองอากาศ 17220-5A20-A00 H/D แอคคอร์ด 2.4L</t>
  </si>
  <si>
    <t>007-H11-24</t>
  </si>
  <si>
    <t>*กรองอากาศ 17220-62K-Z01 H/D CITY 1.0L TURBO 20-24</t>
  </si>
  <si>
    <t>007-H11-4</t>
  </si>
  <si>
    <t>*กรองอากาศ 17220-RB6-Z00 H/D CITY 09^JAZZ 08  ปี12-16</t>
  </si>
  <si>
    <t>007-H11-1</t>
  </si>
  <si>
    <t>*กรองอากาศ 17220-REA-Z00 H/D CITY 2003^JAZZ 2003</t>
  </si>
  <si>
    <t>007-T2-22</t>
  </si>
  <si>
    <t>*กรองอากาศ 17801-0C040/0L040 T/Y REVO</t>
  </si>
  <si>
    <t>007-T2-27</t>
  </si>
  <si>
    <t>*กรองอากาศ 17801-0C040/0L040 T/Y REVO (WA11078A) WIX</t>
  </si>
  <si>
    <t>007-T2-20</t>
  </si>
  <si>
    <t>*กรองอากาศ 17801-28030 (0H030)T/Y CAMRY ปี2010</t>
  </si>
  <si>
    <t>007-T2-17</t>
  </si>
  <si>
    <t>*กรองอากาศ 17801-M020 T/Y YARIS^VIOS</t>
  </si>
  <si>
    <t>007-T2-28</t>
  </si>
  <si>
    <t>*กรองอากาศ 17801-OC010 BT50 T/Y VIGO 2.5^3.0 (WA9906)  WIX</t>
  </si>
  <si>
    <t>007-I5-1</t>
  </si>
  <si>
    <t>*กรองอากาศ 8-97941655-0 I/S D-MAX 3.0T 2001</t>
  </si>
  <si>
    <t>007-I5-11</t>
  </si>
  <si>
    <t>*กรองอากาศ 8-98140265-0 I/S D-MAX ALL NEW^V CROSS3000 ฟองน้ำ</t>
  </si>
  <si>
    <t>007-CH-1</t>
  </si>
  <si>
    <t>*กรองอากาศ 94771925 CHEVROLETCOLORADA 2012 UP</t>
  </si>
  <si>
    <t>007-S7-3</t>
  </si>
  <si>
    <t>*กรองอากาศ ASK566 S/K SWIFT 1.31 2012</t>
  </si>
  <si>
    <t>007-F6-3</t>
  </si>
  <si>
    <t>*กรองอากาศ BE8Z AB39-9601 AA^AB FORD FIESTA 1.5 ตัวบาง</t>
  </si>
  <si>
    <t>007-N3-9</t>
  </si>
  <si>
    <t>*กรองอากาศ C-NSA05  N/S ALMERA^MARCH^SUNNY 16456-30P00^1HC0A</t>
  </si>
  <si>
    <t>007-H11-32</t>
  </si>
  <si>
    <t>*กรองอากาศ COOL GEAR 260300-06104W  H/D CITY 09^JAZZ 08</t>
  </si>
  <si>
    <t>007-M1-12</t>
  </si>
  <si>
    <t>*กรองอากาศ COOL GEAR 260300-08004W M/B MIRAGE^ATTRAG^VIOS</t>
  </si>
  <si>
    <t>007-H11-33</t>
  </si>
  <si>
    <t>*กรองอากาศ COOL GEAR DI260300-31104W H/D JAZZ  ^CITY ปี 2014</t>
  </si>
  <si>
    <t>007-I5-18</t>
  </si>
  <si>
    <t>*กรองอากาศ COOL-GEAR 260300-0651W I/S D-MAX  ALL NEW 2.5</t>
  </si>
  <si>
    <t>007-T2-39</t>
  </si>
  <si>
    <t>*กรองอากาศ T-OPT 17801-TT005-8M T/Y REVO</t>
  </si>
  <si>
    <t>007-M4-3</t>
  </si>
  <si>
    <t>*กรองอากาศ U2Y0-13-Z4 M/D FORD^BT50 PRO2.2^3.2Y2012 All new</t>
  </si>
  <si>
    <t>007-T2-24</t>
  </si>
  <si>
    <t>*กรองอากาศ17801-0Y040T/YVIOSปี13-17 YARIS ปี14-17 I/S CORNER</t>
  </si>
  <si>
    <t>007-I5-10</t>
  </si>
  <si>
    <t>*กรองอากาศ8-98140266-0^981402660 I/S D-MAX ALLNEW^VCROSS2500</t>
  </si>
  <si>
    <t>007-I5-16</t>
  </si>
  <si>
    <t>*กรองอากาศCOOL-GEAR I/S D-MAX ALL NEW260300-0641 (DENSO)</t>
  </si>
  <si>
    <t>113-I5-6</t>
  </si>
  <si>
    <t>*กระบอกเบรคหลังขวาบนWCI-1099 NKR 4WD^TLD RLD (8-94128144-2)7</t>
  </si>
  <si>
    <t>113-I5-7</t>
  </si>
  <si>
    <t>*กระบอกเบรคหลังขวาล่างWCI-1100 NKR 4WD^TLD RRU7/8 8-94128145</t>
  </si>
  <si>
    <t>036-T2-9</t>
  </si>
  <si>
    <t>*ก้ามเบรคหลัง SNB-2342 T/Y ALTIS 1.6 1.8 VIOS 1.5 2002-07</t>
  </si>
  <si>
    <t>036-T2-3</t>
  </si>
  <si>
    <t>*ก้ามเบรคหลัง SNB-2368 T/Y HILUX VIGO ยกสูง-4WD 2004-ON</t>
  </si>
  <si>
    <t>036-T2-7</t>
  </si>
  <si>
    <t>*ก้ามเบรคหลัง SNB-2369 T/Y HILUX REVO 2WD เตี้ย 2.4 2.7 2.8</t>
  </si>
  <si>
    <t>036-I5-1</t>
  </si>
  <si>
    <t>*ก้ามเบรคหลัง SNB-495 I/S D-MAX 2WD 2002-ON</t>
  </si>
  <si>
    <t>036-I5-2</t>
  </si>
  <si>
    <t>*ก้ามเบรคหลัง SNB-496 I/S D-MAX 4WD 2002-ON MU-7</t>
  </si>
  <si>
    <t>036-M1-5</t>
  </si>
  <si>
    <t>*ก้ามเบรคหลัง SNB-601 M/B MIRAGE 1.2 2012 -ON</t>
  </si>
  <si>
    <t>036-T2-20</t>
  </si>
  <si>
    <t>*ก้ามเบรคหลัง SRC-2368 T/Y VIGO ^REVO ^FORTUNER 4WD</t>
  </si>
  <si>
    <t>036-I5-7</t>
  </si>
  <si>
    <t>*ก้ามเบรคหลัง SRC-429 F I/S SUPer ELF 85HP (COMPACK)</t>
  </si>
  <si>
    <t>036-I5-16</t>
  </si>
  <si>
    <t>*ก้ามเบรคหลัง SRC-495 I/S D-MAX 2 WD</t>
  </si>
  <si>
    <t>036-I5-18</t>
  </si>
  <si>
    <t>*ก้ามเบรคหลัง SRC-497 I/S D-MAX V-CROSS</t>
  </si>
  <si>
    <t>015-T2-2</t>
  </si>
  <si>
    <t>*คันชักสั้น 111 SE-3881 T/Y VIGO 2WD^ INNOVA</t>
  </si>
  <si>
    <t>015-T2-9</t>
  </si>
  <si>
    <t>*คันชักสั้น 555 SE-3881 T/Y VIGO 2WD</t>
  </si>
  <si>
    <t>SY03-000152</t>
  </si>
  <si>
    <t>*ค่าบริการ ตรวจเช็คไฟรูปเครื่องโชว์/เช็คโค้ดและลบโค้ด</t>
  </si>
  <si>
    <t>SA01-00004</t>
  </si>
  <si>
    <t>*ค่าบริการ ตั้งศูนย์ล้อ รถบรรทุกกลาง 4-6 ล้อ-รถใหญ่</t>
  </si>
  <si>
    <t>SY03-000029</t>
  </si>
  <si>
    <t>*ค่าบริการ ถอดใส่ยางแบบไม่ใช้ยางใน-รถใหญ่</t>
  </si>
  <si>
    <t>SY03-00048</t>
  </si>
  <si>
    <t>*ค่าบริการ นอกสถานที่-รถเล็ก ระยะทาง 5 กิโลเมตร ขึ้นไป</t>
  </si>
  <si>
    <t>035-T2-1</t>
  </si>
  <si>
    <t>*จานดิสเบรค T/Y VIGO SMART BR2740 (BENDIX)</t>
  </si>
  <si>
    <t>008-3-1</t>
  </si>
  <si>
    <t>*จารบี MOLYLAND 227 กรัม รถเก๋ง</t>
  </si>
  <si>
    <t>008-4-1</t>
  </si>
  <si>
    <t>*จารบี ZIC SK WHEEL BEARING GREASE</t>
  </si>
  <si>
    <t>008-4-2</t>
  </si>
  <si>
    <t>*จารบี ZIC SK WHEEL BEARING GREASE (ถัง 15 KG)  1 กก.</t>
  </si>
  <si>
    <t>039-I5-7</t>
  </si>
  <si>
    <t>*ซีลล้อหน้า (8-98036593-T) F TFR^D-MAX 2WD แท้</t>
  </si>
  <si>
    <t>039-T2-15</t>
  </si>
  <si>
    <t>*ซีลล้อหน้า 90311-T0090 F VIGO 2WD แท้ KUN40 (61 78 7) T0010</t>
  </si>
  <si>
    <t>039-I5-6</t>
  </si>
  <si>
    <t>*ซีลล้อหลัง นอก ELF (46 94.5 8 10) S250^NKR (8-98202911-T)</t>
  </si>
  <si>
    <t>039-T2-16</t>
  </si>
  <si>
    <t>*ซีลล้อหลังอันใน 90310-T0008 T/Y VIGO SMART แท้ (58 70 7.5)</t>
  </si>
  <si>
    <t>039-T2-58</t>
  </si>
  <si>
    <t>*ซีลล้อหลังอันนอก 90313-T0002 57X69X17</t>
  </si>
  <si>
    <t>076-T2-4</t>
  </si>
  <si>
    <t>*ดิสเบรคหน้า Bendix DB2369 4WD T/Y REVO 2WD 15-on</t>
  </si>
  <si>
    <t>076-I5-3</t>
  </si>
  <si>
    <t>*ดิสเบรคหน้า BendixDB1841 4WD I/S D-MAX^MU-7 2&amp;4WDโกลด์ซีรี่</t>
  </si>
  <si>
    <t>077-T2-108</t>
  </si>
  <si>
    <t>*ดิสเบรคหน้าDRX-694 T/A HILUX REVO 2WD (F)</t>
  </si>
  <si>
    <t>077-T2-109</t>
  </si>
  <si>
    <t>*ดิสเบรคหน้าDRX-695 T/A HILUX REVO 2WD (F)</t>
  </si>
  <si>
    <t>077-T2-112</t>
  </si>
  <si>
    <t>*ดิสเบรคหน้าDRX-737 T/A HILUX VIGO 2WD 2008 (F)</t>
  </si>
  <si>
    <t>076-T2-44</t>
  </si>
  <si>
    <t>*ดิสเบรคหน้าแพคDPM-705T/Y FORTUNER SMART4WD ปี08^ M/B PAJERO</t>
  </si>
  <si>
    <t>076-T2-73</t>
  </si>
  <si>
    <t>*ดิสเบรคหน้าแพคDPX-705T/Y FORTUNER SMART4WD ปี08^ M/B PAJERO</t>
  </si>
  <si>
    <t>076-T2-57</t>
  </si>
  <si>
    <t>*ดิสเบรคหน้าคอมเเพค DEX-705 T/Y FORTUNERSMART4WDปี08-14 REVO</t>
  </si>
  <si>
    <t>077-T2-79</t>
  </si>
  <si>
    <t>*ดิสเบรคหน้าคอมแพค DEX-636 T/Y VIOS 1.5 E Y2013UP</t>
  </si>
  <si>
    <t>077-T2-75</t>
  </si>
  <si>
    <t>*ดิสเบรคหน้าคอมแพค DEX-682 T/Y YARIS(TOP) 1.5S 06^VIOSY08</t>
  </si>
  <si>
    <t>077-T2-77</t>
  </si>
  <si>
    <t>*ดิสเบรคหน้าคอมแพค DEX-712 T/Y CAMRY 2.0 ^2.4 ปี 2007-UP</t>
  </si>
  <si>
    <t>077-T2-81</t>
  </si>
  <si>
    <t>*ดิสเบรคหน้าคอมแพค DEX-730 T/Y COROLLA ALTIS ปี2008</t>
  </si>
  <si>
    <t>076-T2-62</t>
  </si>
  <si>
    <t>*ดิสเบรคหน้าคอมแพค DEX-737 T/Y VIGO 2WD 08^ CHAMP 2 WD 2011</t>
  </si>
  <si>
    <t>077-H11-77</t>
  </si>
  <si>
    <t>*ดิสเบรคหน้าคอมแพค DEX-743 H/D CITY 1.5 VTI 2009-On</t>
  </si>
  <si>
    <t>076-I5-18</t>
  </si>
  <si>
    <t>*ดิสเบรคหน้าคอมแพค DNX-476 I/S D-MAX 2WD^ 4WD^ MU7</t>
  </si>
  <si>
    <t>077-H11-53</t>
  </si>
  <si>
    <t>*ดิสเบรคหน้าคอมแพค DPM-376 H/D CIVIC V-TEC Y2006 UP^CITY 12</t>
  </si>
  <si>
    <t>076-M1-29</t>
  </si>
  <si>
    <t>*ดิสเบรคหน้าคอมแพค DPM-467 M/B PAJARO SPORT ปี 2016-ON</t>
  </si>
  <si>
    <t>077-T2-4</t>
  </si>
  <si>
    <t>*ดิสเบรคหน้าคอมแพค DPM-691 T/Y AVANZA 2004-ON</t>
  </si>
  <si>
    <t>077-T2-55</t>
  </si>
  <si>
    <t>*ดิสเบรคหน้าคอมแพค DPM-730 T/Y COROLLA ALTIS ปี 2008</t>
  </si>
  <si>
    <t>076-T2-45</t>
  </si>
  <si>
    <t>*ดิสเบรคหน้าคอมแพค DPM-736 T/Y VIGO 4WD^PRE-RUNNNER 08 UP</t>
  </si>
  <si>
    <t>077-M1-28</t>
  </si>
  <si>
    <t>*ดิสเบรคหน้าคอมแพค DPX-608 M/B MIRAGE 1.2 ECO Y2012-UP</t>
  </si>
  <si>
    <t>076-M1-32</t>
  </si>
  <si>
    <t>*ดิสเบรคหน้าคอมแพค DPX-684^ M/B TRITON2 -4 WD^ PAJERO</t>
  </si>
  <si>
    <t>076-N3-16</t>
  </si>
  <si>
    <t>*ดิสเบรคหน้าคอมแพค DPX-720 N/S NAVARA NP300 2-4 WD 2014-ON</t>
  </si>
  <si>
    <t>077-N3-27</t>
  </si>
  <si>
    <t>*ดิสเบรคหน้าคอมแพค DPX-723 N/S ALMERA 1.2 ปี 2011-on</t>
  </si>
  <si>
    <t>077-T2-99</t>
  </si>
  <si>
    <t>*ดิสเบรคหน้าคอมแพค DPX-736 T/A HILUX VIGO 4WD 2008-2014 (F)</t>
  </si>
  <si>
    <t>077-H11-90</t>
  </si>
  <si>
    <t>*ดิสเบรคหน้าคอมแพค DPX-743 H/D CITY 1.5 VTI 2009-on</t>
  </si>
  <si>
    <t>077-H11-89</t>
  </si>
  <si>
    <t>*ดิสเบรคหน้าคอมแพค DPX-744 H/D CITY (CNG) 2010</t>
  </si>
  <si>
    <t>076-T2-77</t>
  </si>
  <si>
    <t>*ดิสเบรคหน้าคอมแพค DPX-750 T/Y FORTUNER 2015-ON</t>
  </si>
  <si>
    <t>076-I5-30</t>
  </si>
  <si>
    <t>*ดิสเบรคหน้าคอมแพค DRX-773 I/S D-MAX BLUEPOWER SPRIES 2019 f</t>
  </si>
  <si>
    <t>076-I5-2</t>
  </si>
  <si>
    <t>*ดิสเบรคหน้าคอมแพคDPM-773 I/SD-MAX BLUE^SPACECAP^V-CROSSปี19</t>
  </si>
  <si>
    <t>076-I5-34</t>
  </si>
  <si>
    <t>*ดิสเบรคหน้าคอมแพคDPX-721I/S D-MAX GOLD SERIES' 2007^V-CROSS</t>
  </si>
  <si>
    <t>076-I5-33</t>
  </si>
  <si>
    <t>*ดิสเบรคหน้าคอมแพคDPX-773 I/SD-MAX BLUE^SPACECAP^V-CROSSปี19</t>
  </si>
  <si>
    <t>076-I5-29</t>
  </si>
  <si>
    <t>*ดิสเบรคหน้าคอมแพคDRX-721I/S D-MAX 2-4WD2016-ON SERIES2007 f</t>
  </si>
  <si>
    <t>077-T2-94</t>
  </si>
  <si>
    <t>*ดิสเบรคหน้างคอมแพค DPX-637 T/A VIOS 1.5 G^ S 2013-15 (F)</t>
  </si>
  <si>
    <t>077-T2-95</t>
  </si>
  <si>
    <t>*ดิสเบรคหน้างคอมแพคDPX-676 T/A HILUX VIGO 2.5^ 3.0 4WD^ (F)</t>
  </si>
  <si>
    <t>077-T2-98</t>
  </si>
  <si>
    <t>*ดิสเบรคหลังคอมเเพค  DPX-754 T/A FORTUNER 2015-ON (R)</t>
  </si>
  <si>
    <t>076-I5-4</t>
  </si>
  <si>
    <t>*ดิสเบรคหลังคอมแพค DPM-1336 I/S MU-X 2014-ON TRAILBLAZER2012</t>
  </si>
  <si>
    <t>077-H11-58</t>
  </si>
  <si>
    <t>*ดิสเบรคหลังคอมแพค DPM-411 H/D CITY ^JAZZ ปี2009</t>
  </si>
  <si>
    <t>077-H11-87</t>
  </si>
  <si>
    <t>*ดิสเบรคหลังคอมแพค DPM-492 H/D ACCORD 2003-07 CIVIC2006-12</t>
  </si>
  <si>
    <t>077-T2-62</t>
  </si>
  <si>
    <t>*ดิสเบรคหลังคอมแพค DPM-683 /Y YARIS1.5S 06^ALTIS08^VIOS 08</t>
  </si>
  <si>
    <t>077-M1-3</t>
  </si>
  <si>
    <t>*ดิสเบรคหลังคอมแพค DPX-468 M/S PAJERO SPORT 2+4WD 2014 (R)</t>
  </si>
  <si>
    <t>077-HD-2</t>
  </si>
  <si>
    <t>*ดิสเบรคหลังคอมแพคDPM-183 HYUNDAI H1^KFM^KMJ 2008(R)</t>
  </si>
  <si>
    <t>076-T2-56</t>
  </si>
  <si>
    <t>*ดิสหน้าคอมเเพค DEX-694 T/Y HILUK REVO 4*2 WD2.4^2.7^2.8</t>
  </si>
  <si>
    <t>076-T2-80</t>
  </si>
  <si>
    <t>*ดิสหน้าคอมเเพค DRX-694 T/Y HILUK REVO 4*2 WD2.4^2.7^2.8</t>
  </si>
  <si>
    <t>200-2-14</t>
  </si>
  <si>
    <t>*ที่ปัดน้ำฝน BOSH 14"</t>
  </si>
  <si>
    <t>200-2-15</t>
  </si>
  <si>
    <t>*ที่ปัดน้ำฝน BOSH 15"</t>
  </si>
  <si>
    <t>200-2-16</t>
  </si>
  <si>
    <t>*ที่ปัดน้ำฝน BOSH 16"</t>
  </si>
  <si>
    <t>200-2-17</t>
  </si>
  <si>
    <t>*ที่ปัดน้ำฝน BOSH 17"</t>
  </si>
  <si>
    <t>200-2-18</t>
  </si>
  <si>
    <t>*ที่ปัดน้ำฝน BOSH 18"</t>
  </si>
  <si>
    <t>200-2-19</t>
  </si>
  <si>
    <t>*ที่ปัดน้ำฝน BOSH 19"</t>
  </si>
  <si>
    <t>200-2-20</t>
  </si>
  <si>
    <t>*ที่ปัดน้ำฝน BOSH 20"</t>
  </si>
  <si>
    <t>200-2-21</t>
  </si>
  <si>
    <t>*ที่ปัดน้ำฝน BOSH 21"</t>
  </si>
  <si>
    <t>200-2-22</t>
  </si>
  <si>
    <t>*ที่ปัดน้ำฝน BOSH 22"</t>
  </si>
  <si>
    <t>200-2-24</t>
  </si>
  <si>
    <t>*ที่ปัดน้ำฝน BOSH 24"</t>
  </si>
  <si>
    <t>200-2-26</t>
  </si>
  <si>
    <t>*ที่ปัดน้ำฝน BOSH 26"</t>
  </si>
  <si>
    <t>200-2-28</t>
  </si>
  <si>
    <t>*ที่ปัดน้ำฝน BOSH 28"</t>
  </si>
  <si>
    <t>001-A3</t>
  </si>
  <si>
    <t>*น้ำมัน Castrol   CRB  Monograde ซุปเปอร์ดีเซลเบอร์40</t>
  </si>
  <si>
    <t>001-C3-6</t>
  </si>
  <si>
    <t>*น้ำมัน Castrol CRB TURBO 15W40 CH4 (6 ลิตร ฟรี 1 ลิตร)</t>
  </si>
  <si>
    <t>001-C3-5</t>
  </si>
  <si>
    <t>*น้ำมัน Castrol CRB TURBOMAX  1 ลิตร 15W40 CH4</t>
  </si>
  <si>
    <t>001-C1-15</t>
  </si>
  <si>
    <t>*น้ำมัน Castrol EDGE Titanium III ปิคอัพ 1 ลิตร 5W30</t>
  </si>
  <si>
    <t>001-C1-14</t>
  </si>
  <si>
    <t>*น้ำมัน Castrol EDGE Titanium III ปิคอัพ 6 ลิตร 5W30</t>
  </si>
  <si>
    <t>001-C2-9</t>
  </si>
  <si>
    <t>*น้ำมัน Castrol EDGE Titanium เก๋ง 1ลิตร/12^000กม. 5W30</t>
  </si>
  <si>
    <t>001-C2-3</t>
  </si>
  <si>
    <t>*น้ำมัน Castrol EDGE Titanium เก๋ง 4 ลิตร/12^000กม. 5W30</t>
  </si>
  <si>
    <t>001-C2-21</t>
  </si>
  <si>
    <t>*น้ำมัน Castrol Magnatec MAG SS เก๋ง 1 ลิตร 0W20</t>
  </si>
  <si>
    <t>001-C2-19</t>
  </si>
  <si>
    <t>*น้ำมัน Castrol Magnatec MAG SS เก๋ง 3.5 ลิตร 0W20</t>
  </si>
  <si>
    <t>001-C2-10</t>
  </si>
  <si>
    <t>*น้ำมัน Castrol Magnatec Stop-Atart เก๋ง4 ลิตร 10W30</t>
  </si>
  <si>
    <t>001-C2-11</t>
  </si>
  <si>
    <t>*น้ำมัน Castrol Magnatec Stop-Start 1 ลิตร เก๋ง 10W30</t>
  </si>
  <si>
    <t>001-C2-6</t>
  </si>
  <si>
    <t>*น้ำมัน Castrol Magnatec เก๋ง 4 ลิตร 10W40</t>
  </si>
  <si>
    <t>001-C2-2</t>
  </si>
  <si>
    <t>*น้ำมัน Castrol Magnatec เก๋ง1 ลิตร 10W40</t>
  </si>
  <si>
    <t>001-C2-7</t>
  </si>
  <si>
    <t>*น้ำมัน Castrol ฟลัชชิ่งออยล์ 4 ลิตร</t>
  </si>
  <si>
    <t>001-C1-8</t>
  </si>
  <si>
    <t>*น้ำมันCastrol Magnatec ปิคอัพ 1 ลิตร 10W30</t>
  </si>
  <si>
    <t>001-C1-10</t>
  </si>
  <si>
    <t>*น้ำมันCastrol Magnatec ปิคอัพ 6 ลิตร 10W30</t>
  </si>
  <si>
    <t>001-A10</t>
  </si>
  <si>
    <t>*น้ำมันTRANSMAX AXLE GL5 80W-90 เบอร์90 ถังละ18 ลิตร ขายลิตร</t>
  </si>
  <si>
    <t>001-A24</t>
  </si>
  <si>
    <t>*น้ำมันเกียร์ ซันโนโก้ ออยล์ GL5 80W-90 เบอร์90</t>
  </si>
  <si>
    <t>001-A49</t>
  </si>
  <si>
    <t>*น้ำมันเกียร์-4L-(CVT) Fiuid FE-ฝาดำ</t>
  </si>
  <si>
    <t>001-Q4-11</t>
  </si>
  <si>
    <t>*น้ำมันเกียร์คลาสตรอน TRANSMAX MANUAL T 75W-90TL</t>
  </si>
  <si>
    <t>001-SUN1-14</t>
  </si>
  <si>
    <t>*น้ำมันเคริ่อง SUNOCO 1 ลิตร 5W30  NAVATECH FULL SYN API CK4</t>
  </si>
  <si>
    <t>001-SUN2-12</t>
  </si>
  <si>
    <t>*น้ำมันเคริ่อง SUNOCO 1 ลิตร 5W30 lGNITO  Fully (SP)</t>
  </si>
  <si>
    <t>001-SUN2-11</t>
  </si>
  <si>
    <t>*น้ำมันเคริ่อง SUNOCO 1 ลิตร 5W40  IGNITO Fully  (SP)</t>
  </si>
  <si>
    <t>001-SUN1-15</t>
  </si>
  <si>
    <t>*น้ำมันเคริ่อง SUNOCO 6 ลิตร 5W30  NAVATECH FULL SYN API CK4</t>
  </si>
  <si>
    <t>001-SUN1-4</t>
  </si>
  <si>
    <t>*น้ำมันเครื่อง  SUNOCO 1 ลิตร 10W30  NAVATECH  Semi</t>
  </si>
  <si>
    <t>001-CT2-2</t>
  </si>
  <si>
    <t>*น้ำมันเครื่อง CALTEX HAVOLINE SYNTHETIC  5W-30  1 ลิตร</t>
  </si>
  <si>
    <t>001-CT2-1</t>
  </si>
  <si>
    <t>*น้ำมันเครื่อง CALTEX HAVOLINE SYNTHETIC  5W-30  4 ลิตร</t>
  </si>
  <si>
    <t>001-C2-18</t>
  </si>
  <si>
    <t>*น้ำมันเครื่อง Castrol MAGNATEC SUV 5W30 1L</t>
  </si>
  <si>
    <t>001-C2-17</t>
  </si>
  <si>
    <t>*น้ำมันเครื่อง Castrol MAGNATEC SUV 5W30 4L</t>
  </si>
  <si>
    <t>001-PTT1-2</t>
  </si>
  <si>
    <t>*น้ำมันเครื่อง PTT DYNAMIC COMMONRAIL 10W30 1 ลิตร</t>
  </si>
  <si>
    <t>001-PTT1-1</t>
  </si>
  <si>
    <t>*น้ำมันเครื่อง PTT DYNAMIC COMMONRAL 10W30 6 ลิตร</t>
  </si>
  <si>
    <t>001-PTT2-2</t>
  </si>
  <si>
    <t>*น้ำมันเครื่อง PTT PERFORMA SEMI-SYN 10W-40 1 ลิตร</t>
  </si>
  <si>
    <t>001-PTT2-1</t>
  </si>
  <si>
    <t>*น้ำมันเครื่อง PTT PERFORMA SEMI-SYN 10W-40 4 ลิตร</t>
  </si>
  <si>
    <t>001-PTT2-4</t>
  </si>
  <si>
    <t>*น้ำมันเครื่อง PTT PERFORMA SYNTHETIC ECO 0W-20 1L SP</t>
  </si>
  <si>
    <t>001-PTT2-3</t>
  </si>
  <si>
    <t>*น้ำมันเครื่อง PTT PERFORMA SYNTHETIC ECO 0W-20 3L SP</t>
  </si>
  <si>
    <t>001-SUN2-8</t>
  </si>
  <si>
    <t>*น้ำมันเครื่อง SUNOCO 1ลิตร 10W40 IGNITO Semi  (SP)</t>
  </si>
  <si>
    <t>001-SUN2-7</t>
  </si>
  <si>
    <t>*น้ำมันเครื่อง SUNOCO 4 ลิตร 0W20 IGNITO  Fully (SP)</t>
  </si>
  <si>
    <t>001-SUN2-16</t>
  </si>
  <si>
    <t>*น้ำมันเครื่อง SUNOCO 4 ลิตร 10W30  IGNITO Semi  (SP)</t>
  </si>
  <si>
    <t>001-SUN2-4</t>
  </si>
  <si>
    <t>*น้ำมันเครื่อง SUNOCO 4 ลิตร 10W40 IGNITO Semi  (SP)</t>
  </si>
  <si>
    <t>001-SUN2-13</t>
  </si>
  <si>
    <t>*น้ำมันเครื่อง SUNOCO 4 ลิตร 5W30 IGNITO Fully (SP)</t>
  </si>
  <si>
    <t>001-SUN2-2</t>
  </si>
  <si>
    <t>*น้ำมันเครื่อง SUNOCO 4 ลิตร 5W40 IGNITO Fully  (SP)</t>
  </si>
  <si>
    <t>001-SUN1-3</t>
  </si>
  <si>
    <t>*น้ำมันเครื่อง SUNOCO 6 ลิตร 10W30 NAVATECH  Semi</t>
  </si>
  <si>
    <t>001-ZIC-X51LB</t>
  </si>
  <si>
    <t>*น้ำมันเครื่อง ZIC X5 1 ลิตร10W30 สีน้ำเงิน SK  SYNTHETIC</t>
  </si>
  <si>
    <t>001-ZIC-X54L</t>
  </si>
  <si>
    <t>*น้ำมันเครื่อง ZIC X5 4 ลิตร 10W30 สีน้ำเงิน SK  SYNTHETIC</t>
  </si>
  <si>
    <t>001-ZIC-X51L</t>
  </si>
  <si>
    <t>*น้ำมันเครื่อง ZIC X5 DIESEL 1 ลิตร 10W30 สีน้ำเงิน CI-4/SJ</t>
  </si>
  <si>
    <t>001-ZIC-X56L</t>
  </si>
  <si>
    <t>*น้ำมันเครื่อง ZIC X5 DIESEL 6 ลิตร 10W30 สีน้ำเงิน CI-4/SJ</t>
  </si>
  <si>
    <t>001-ZIC-X71L</t>
  </si>
  <si>
    <t>*น้ำมันเครื่อง ZIC X7 DIESEL 1 ลิตร 10W30 สีเทา CI-4/SL</t>
  </si>
  <si>
    <t>001-ZIC2-2</t>
  </si>
  <si>
    <t>*น้ำมันเครื่อง ZIC X7 FE 1 ลิตร 0W20 สีเทา  FULLY SYNTHETIC</t>
  </si>
  <si>
    <t>001-ZIC2-1</t>
  </si>
  <si>
    <t>*น้ำมันเครื่อง ZIC X7 FE 4 ลิตร 0W20 สีเทา FULLY SYNTHETIC</t>
  </si>
  <si>
    <t>001-ZIC-X71LB</t>
  </si>
  <si>
    <t>*น้ำมันเครื่อง ZIC X7 SN 1 ลิตร 5W30 สีเทา SYNTHETIC</t>
  </si>
  <si>
    <t>001-ZIC-X74L</t>
  </si>
  <si>
    <t>*น้ำมันเครื่อง ZIC X7 SN 4 ลิตร 5W30 สีเทา SK  SYNTHETIC</t>
  </si>
  <si>
    <t>001-S1-9</t>
  </si>
  <si>
    <t>*น้ำมันเครื่อง เชลล์ เฮลิกส์ HELIX HX7  10W30 6 ลิตร ดีเซล</t>
  </si>
  <si>
    <t>002-1-3</t>
  </si>
  <si>
    <t>*น้ำมันเบรค Castrol DOT 3 0.5 ลิตร</t>
  </si>
  <si>
    <t>001-A2</t>
  </si>
  <si>
    <t>*น้ำมันทรานมิสชั่น เฟื่องท้าย GL-5 85W-140 เบอร์140</t>
  </si>
  <si>
    <t>001-SUN2-17</t>
  </si>
  <si>
    <t>*น้ำยา ฟิว แอดดิทีฟ แก๊ส โซลีน  SUNOCO  250 ML</t>
  </si>
  <si>
    <t>003-2-8</t>
  </si>
  <si>
    <t>*น้ำยาเติมหม้อน้ำ SUPER COOLANT MOTIF 4 ลิตร(เขียว)</t>
  </si>
  <si>
    <t>003-2-9</t>
  </si>
  <si>
    <t>*น้ำยาเติมหม้อน้ำ SUPER COOLANT MOTIF 4 ลิตร(ชมพู)</t>
  </si>
  <si>
    <t>003-2-3</t>
  </si>
  <si>
    <t>*น้ำยาเติมหม้อน้ำและกันสนิม Castrol 1 L Radicool SF Premix</t>
  </si>
  <si>
    <t>003-2-4</t>
  </si>
  <si>
    <t>*น้ำยาเติมหม้อน้ำและกันสนิม Castrol 4 L Radicool SF Premix</t>
  </si>
  <si>
    <t>003-1-2</t>
  </si>
  <si>
    <t>*น้ำยาล้างเเอร์ ALRKLEAN 250 ML</t>
  </si>
  <si>
    <t>003-2-11</t>
  </si>
  <si>
    <t>*น้ำยาหม้อน้ำ SUPER COOLANT MOTIF 1 ลิตร(เขียว)</t>
  </si>
  <si>
    <t>003-2-10</t>
  </si>
  <si>
    <t>*น้ำยาหม้อน้ำSUPER COOLANT MOTIF 1 ลิตร(ชมพู)</t>
  </si>
  <si>
    <t>099-T2-1</t>
  </si>
  <si>
    <t>*บู๊ชปีกนกบน T/Y VIGO 2WD 48632-0K010 INNOVA</t>
  </si>
  <si>
    <t>099-T2-3</t>
  </si>
  <si>
    <t>*บู๊ชปีกนกล่าง(เล็ก) T/Y VIGO 2WD 48654-0K010 REVO 2WD</t>
  </si>
  <si>
    <t>099-T2-2</t>
  </si>
  <si>
    <t>*บู๊ชปีกนกล่าง(ใหญ่) T/Y VIGO 2WD 48655-0K010 REVO 2WD</t>
  </si>
  <si>
    <t>047-1-2</t>
  </si>
  <si>
    <t>*ปลอกอัด 42423-KK010 REVO แท้ (40*58*15)</t>
  </si>
  <si>
    <t>088-I5-2</t>
  </si>
  <si>
    <t>*ยางหูแหนบหลัง (ยาว) I/S D-MAX ALL-NEW 8-97946545-0</t>
  </si>
  <si>
    <t>094-1-5</t>
  </si>
  <si>
    <t>*ยางหูโช๊คเตเปอร์ทั่วไป GR-002#56119-32201</t>
  </si>
  <si>
    <t>024-1-14</t>
  </si>
  <si>
    <t>*ลูกปืนล้อหน้า NSK 43KWD07 T/Y VIGO 2 WD</t>
  </si>
  <si>
    <t>024-1-1</t>
  </si>
  <si>
    <t>*ลูกปืนล้อหน้าใน 48548/10 กระบะทุกรุ่น I/S บัดดี้</t>
  </si>
  <si>
    <t>024-1-2</t>
  </si>
  <si>
    <t>*ลูกปืนล้อหน้านอก 12649/10 กระบะทุกรุ่น I/S บัดดี้</t>
  </si>
  <si>
    <t>024-2-41</t>
  </si>
  <si>
    <t>*ลูกปืนล้อหลังNSK 42KWD11 T/Y REVO ABS 2WD^4WD</t>
  </si>
  <si>
    <t>152-1-10</t>
  </si>
  <si>
    <t>*ลูกลอกสายพานไทมิ่ง 62TB0629B28 T/Y VIGO^D4D 1KZ</t>
  </si>
  <si>
    <t>131-10-2</t>
  </si>
  <si>
    <t>*ลูกหมากกันโคลง 111 SL-3880F T/Y VIGO 2WD^INNOVA</t>
  </si>
  <si>
    <t>131-10-4</t>
  </si>
  <si>
    <t>*ลูกหมากกันโคลง 111 SL-5360F I/S D-MAX 2WD</t>
  </si>
  <si>
    <t>131-10-19</t>
  </si>
  <si>
    <t>*ลูกหมากกันโคลงหน้า-ซ้าย/หน้า-ขวา 555 SL-3890R T/YVIGO 4 WD</t>
  </si>
  <si>
    <t>015-I5-15</t>
  </si>
  <si>
    <t>*ลูกหมากคันชักนอก 555 SE-5381 I/S D-MAX ALL NEW 2WD^4WD</t>
  </si>
  <si>
    <t>011-T2-1</t>
  </si>
  <si>
    <t>*ลูกหมากบน 111 SB-3881 T/Y VIGO^REVO^INNOVA</t>
  </si>
  <si>
    <t>011-T2-10</t>
  </si>
  <si>
    <t>*ลูกหมากบน 555 SB-3881 T/Y VIGO 2-4 WD</t>
  </si>
  <si>
    <t>012-T2-6</t>
  </si>
  <si>
    <t>*ลูกหมากล่าง 555 SB-3882T/Y VIGO 2-4 WD</t>
  </si>
  <si>
    <t>134-T2-9</t>
  </si>
  <si>
    <t>*สายพานไทมิ่ง (แท้) 13568-39016T/Y VIGO^TIGER D4D</t>
  </si>
  <si>
    <t>O051-03</t>
  </si>
  <si>
    <t>*หัวน็อตแม็กซ์ สั้น เบอร์19 x 1.5 ISUZU # 01012</t>
  </si>
  <si>
    <t>LL1122518-KTT307</t>
  </si>
  <si>
    <t>11R22.5 18PR KTT307 149/146K LL TIS</t>
  </si>
  <si>
    <t>SL1556513-ELITE2</t>
  </si>
  <si>
    <t>155/65R13 SAILUN ELITE 2 73T</t>
  </si>
  <si>
    <t>BS1756514-EP150</t>
  </si>
  <si>
    <t>175/65R14 82T BS ECOPIA EP150</t>
  </si>
  <si>
    <t>DS1757013-R201(Y25)</t>
  </si>
  <si>
    <t>175/70 R13 82T NAKARA R201 [DN7073 U] DS EU (Y25)</t>
  </si>
  <si>
    <t>DS1855515-RA01</t>
  </si>
  <si>
    <t>185/55 R15 82V PREMIUM TOURER RA01 [DT5585 U] DS EU</t>
  </si>
  <si>
    <t>BS1855515-EP300</t>
  </si>
  <si>
    <t>185/55R15 82V BS ECOPIA EP300</t>
  </si>
  <si>
    <t>BS1855516-EP300</t>
  </si>
  <si>
    <t>185/55R16 83V BS ECOPIA EP300</t>
  </si>
  <si>
    <t>DL1855516-EC300+</t>
  </si>
  <si>
    <t>185/55R16 83V EC300+</t>
  </si>
  <si>
    <t>LLIT1855516-CW HP010</t>
  </si>
  <si>
    <t>185/55R16 Crosswind HP010 N 83V LL (HB)</t>
  </si>
  <si>
    <t>DS1856015-RA01</t>
  </si>
  <si>
    <t>185/60 R15 84H PREMIUM TOURER RA01 [DT6085 U] DS EU</t>
  </si>
  <si>
    <t>BS1856015-EP150</t>
  </si>
  <si>
    <t>185/60R15 84H BS ECOPIA EP150</t>
  </si>
  <si>
    <t>BS1856015-TECHNO</t>
  </si>
  <si>
    <t>185/60R15 84H BS TECHNO</t>
  </si>
  <si>
    <t>DL1856015-EC300+</t>
  </si>
  <si>
    <t>185/60R15 84H EC300+</t>
  </si>
  <si>
    <t>DL1856015-EC300+(Y25)</t>
  </si>
  <si>
    <t>185/60R15 84H EC300+ (Y25)</t>
  </si>
  <si>
    <t>BS1856015-EP300</t>
  </si>
  <si>
    <t>185/60R15 84V BS ECOPIA EP300</t>
  </si>
  <si>
    <t>LLIT1856015-CM</t>
  </si>
  <si>
    <t>185/60R15 COMFORT MASTER 88H XL LL (HB) ECE-S PCI P-trial</t>
  </si>
  <si>
    <t>LLIT1856015-CW/HP010</t>
  </si>
  <si>
    <t>185/60R15 CrossWind HP010 84H LL BR</t>
  </si>
  <si>
    <t>LLIT1856015-CW/HP010Y25</t>
  </si>
  <si>
    <t>185/60R15 CrossWind HP010 84H LL BR (Y25)</t>
  </si>
  <si>
    <t>LE1856015-LISP/HP3</t>
  </si>
  <si>
    <t>185/60R15 LION SPORT HP3 84H LA/LEAO</t>
  </si>
  <si>
    <t>BS1856514-TECHNO</t>
  </si>
  <si>
    <t>185/65R14 86H BS TECHNO</t>
  </si>
  <si>
    <t>DL1856514-R1</t>
  </si>
  <si>
    <t>185/65R14 86H SP TOURING R1</t>
  </si>
  <si>
    <t>LLIT1856514-CW/HP010</t>
  </si>
  <si>
    <t>185/65R14 CrossWind HP010 86H LL PCI</t>
  </si>
  <si>
    <t>BS1856515-TECHNO</t>
  </si>
  <si>
    <t>185/65R15 88H BS TECHNO</t>
  </si>
  <si>
    <t>DL1856515-EC300+</t>
  </si>
  <si>
    <t>185/65R15 88T EC300+</t>
  </si>
  <si>
    <t>LE1856515-LISP/HP3</t>
  </si>
  <si>
    <t>185/65R15 LION SPORT HP3 88H LA (HB) PCI</t>
  </si>
  <si>
    <t>DS1955016-RA01</t>
  </si>
  <si>
    <t>195/50 R16 84V PREMIUM TOURER RA01 [DT5096 U] DS EU</t>
  </si>
  <si>
    <t>DL1955015-LM705</t>
  </si>
  <si>
    <t>195/50R15 82V SPLM705</t>
  </si>
  <si>
    <t>LLIT1955015-CW</t>
  </si>
  <si>
    <t>195/50R15 CrossWind 82V LL PCI</t>
  </si>
  <si>
    <t>DS1955515-R702</t>
  </si>
  <si>
    <t>195/55 R15 85V CARRERAS R702 [DC5595 U] DS EU</t>
  </si>
  <si>
    <t>GT1955515-BG</t>
  </si>
  <si>
    <t>195/55R15 85V BLUEGUARD (E3) B</t>
  </si>
  <si>
    <t>DL1955515-LM705</t>
  </si>
  <si>
    <t>195/55R15 85V SPLM705</t>
  </si>
  <si>
    <t>BS1955515-RE005</t>
  </si>
  <si>
    <t>195/55R15 85W BS PTZA Adrenalin RE005</t>
  </si>
  <si>
    <t>LE1955515-LISP</t>
  </si>
  <si>
    <t>195/55R15 LION SPORT 85H LA PCI</t>
  </si>
  <si>
    <t>CT1955516-UC7</t>
  </si>
  <si>
    <t>195/55R16 87V Ultra Contact 7 (UC7)</t>
  </si>
  <si>
    <t>LLIT1955516-CW/HP010</t>
  </si>
  <si>
    <t>195/55R16 CROSSWIND HP010 87H LL (HB)</t>
  </si>
  <si>
    <t>DL1956015-EC300+</t>
  </si>
  <si>
    <t>195/60R15 88H EC300+</t>
  </si>
  <si>
    <t>BS1956015-EP300</t>
  </si>
  <si>
    <t>195/60R15 88V BS ECOPIA EP300</t>
  </si>
  <si>
    <t>BS1956016-EP150</t>
  </si>
  <si>
    <t>195/60R16 89H BS ECOPIA EP150</t>
  </si>
  <si>
    <t>DL1956016-EC300+</t>
  </si>
  <si>
    <t>195/60R16 89H EC300+</t>
  </si>
  <si>
    <t>BS1956515-TECHNO</t>
  </si>
  <si>
    <t>195/65R15 91H BS TECHNO</t>
  </si>
  <si>
    <t>DL1956515-EC300+</t>
  </si>
  <si>
    <t>195/65R15 91H EC300+</t>
  </si>
  <si>
    <t>DL1956515-R1</t>
  </si>
  <si>
    <t>195/65R15 91H SP TOURING R1</t>
  </si>
  <si>
    <t>DL1956515-LM705</t>
  </si>
  <si>
    <t>195/65R15 91H SPLM705</t>
  </si>
  <si>
    <t>DT1956515-DT30</t>
  </si>
  <si>
    <t>195/65R15 91V DT DT30</t>
  </si>
  <si>
    <t>GT1956515-GP16</t>
  </si>
  <si>
    <t>195/65R15 91V GP-16 B</t>
  </si>
  <si>
    <t>BS1956515-T6</t>
  </si>
  <si>
    <t>195/65R15 95V BS TURANZA 6</t>
  </si>
  <si>
    <t>LE1956515-LISP/HP3</t>
  </si>
  <si>
    <t>195/65R15 LION SPORT HP3 91H LA (HB) PCI DCH</t>
  </si>
  <si>
    <t>BS19514-L677</t>
  </si>
  <si>
    <t>195R14C 106/104P BS LEO 677</t>
  </si>
  <si>
    <t>DL19514-LT37</t>
  </si>
  <si>
    <t>195R14C 106P SPLT37</t>
  </si>
  <si>
    <t>DL19514-V1</t>
  </si>
  <si>
    <t>195R14C8PR 106/104P VANTREK V1</t>
  </si>
  <si>
    <t>DS2054517-R702</t>
  </si>
  <si>
    <t>205/45 ZR17 88W XL CARRERAS R702 [DC4507 U] DS EU</t>
  </si>
  <si>
    <t>BS2054517-RE004(Y24)</t>
  </si>
  <si>
    <t>205/45R17 88W BS POTENZA Adrenalin RE004 (Y24)</t>
  </si>
  <si>
    <t>BS2054517-RE005</t>
  </si>
  <si>
    <t>205/45R17 88W XL BS PTZA Adrenalin RE005</t>
  </si>
  <si>
    <t>LLIT2054517-CW</t>
  </si>
  <si>
    <t>205/45R17 CrossWind 88W XL LL ECE PCI</t>
  </si>
  <si>
    <t>LE2054517-LISP</t>
  </si>
  <si>
    <t>205/45R17 LION SPORT 88W LA/LEAO</t>
  </si>
  <si>
    <t>BS2055516-TECHNO</t>
  </si>
  <si>
    <t>205/55R16 91H BS TECHNO</t>
  </si>
  <si>
    <t>DL2055516-EC300</t>
  </si>
  <si>
    <t>205/55R16 91V ENASAVE EC300</t>
  </si>
  <si>
    <t>BS2055516-T6</t>
  </si>
  <si>
    <t>205/55R16 94W XL BS TURANZA 6</t>
  </si>
  <si>
    <t>BS2055516-T6(Y25)</t>
  </si>
  <si>
    <t>205/55R16 94W XL BS TURANZA 6 (Y25)</t>
  </si>
  <si>
    <t>LLIT2055516-CW/HP010</t>
  </si>
  <si>
    <t>205/55R16 CrossWind HP010 91H LL ECE PCI</t>
  </si>
  <si>
    <t>LE2055516-LISP/HP3</t>
  </si>
  <si>
    <t>205/55R16 LION SPORT HP3 91H LA PCI</t>
  </si>
  <si>
    <t>PR2056016-APRO</t>
  </si>
  <si>
    <t>205/60R16 96V XL AQUILA PRO</t>
  </si>
  <si>
    <t>LLIT2056016-CW/HP010</t>
  </si>
  <si>
    <t>205/60R16 CrossWind HP010 92H LL (HB) ECE PCI (B/O)</t>
  </si>
  <si>
    <t>LE2056016-LISP/HP3</t>
  </si>
  <si>
    <t>205/60R16 LION SPORT HP3 92H LA (HB) PCI</t>
  </si>
  <si>
    <t>BS2056515-EP300</t>
  </si>
  <si>
    <t>205/65R15 94V BS ECOPIA EP300</t>
  </si>
  <si>
    <t>LLIT2056515-CW/HP010</t>
  </si>
  <si>
    <t>205/65R15 CrossWind HP010 94H</t>
  </si>
  <si>
    <t>BS2056516-T6</t>
  </si>
  <si>
    <t>205/65R16 95V TURANZA 6</t>
  </si>
  <si>
    <t>DS2057015-T88</t>
  </si>
  <si>
    <t>205/70 R15C 106/104S 8PR TITANZ T88 [DTT7005 D U] DS EU</t>
  </si>
  <si>
    <t>DL2057015-LT37</t>
  </si>
  <si>
    <t>205/70R15 106/104S SPLT37</t>
  </si>
  <si>
    <t>DL2057015-LT37(Y25)</t>
  </si>
  <si>
    <t>205/70R15 106/104S SPLT37 (Y25)</t>
  </si>
  <si>
    <t>LLIT2057015-GMVP</t>
  </si>
  <si>
    <t>205/70R15C 8PR G-M Van PLUS 106/104S LL</t>
  </si>
  <si>
    <t>AT2057015-R772</t>
  </si>
  <si>
    <t>205/70R15C 8PR R772 106/104S AT (HB) ECE-S TISI WR PCI</t>
  </si>
  <si>
    <t>DS2154517-R702</t>
  </si>
  <si>
    <t>215/45 ZR17 87W CARRERAS R702 [DC4517 U] DS EU</t>
  </si>
  <si>
    <t>DL2154517-LM705</t>
  </si>
  <si>
    <t>215/45R17 91W SPLM705 XL</t>
  </si>
  <si>
    <t>LLIT2154517-CW</t>
  </si>
  <si>
    <t>215/45R17 CrossWind 91W XL LL ECE PCI</t>
  </si>
  <si>
    <t>ML2155018-PMC SUV+</t>
  </si>
  <si>
    <t>215/50 R18 92V TL PRIMACY SUV+ MI</t>
  </si>
  <si>
    <t>BS2155017-T6</t>
  </si>
  <si>
    <t>215/50R17 95W BS TURANZA 6</t>
  </si>
  <si>
    <t>PR2155017-APRO</t>
  </si>
  <si>
    <t>215/50R17 95Y AQUILA PRO</t>
  </si>
  <si>
    <t>LE2155017-LISP/HP3</t>
  </si>
  <si>
    <t>215/50R17 LION SPORT HP3 95V LA (HB) CCC</t>
  </si>
  <si>
    <t>BS2155018-T6</t>
  </si>
  <si>
    <t>215/50R18 92W BS TURANZA 6</t>
  </si>
  <si>
    <t>DL2155516-EC300(Y25)</t>
  </si>
  <si>
    <t>215/55R16 93H EC300 (Y25)</t>
  </si>
  <si>
    <t>BS2155516-RE004(Y24)</t>
  </si>
  <si>
    <t>215/55R16 97W BS POTENZA Adrenalin RE004 (Y24)</t>
  </si>
  <si>
    <t>BS2155516-T6</t>
  </si>
  <si>
    <t>215/55R16 97W BS TURANZA 6</t>
  </si>
  <si>
    <t>DL2155517-BSTG</t>
  </si>
  <si>
    <t>215/55R17 94V BLUERESPONSE TG</t>
  </si>
  <si>
    <t>BS2155517-TECHNO</t>
  </si>
  <si>
    <t>215/55R17 94V BS TECHNO</t>
  </si>
  <si>
    <t>DL2155517-EC300+(Y25)</t>
  </si>
  <si>
    <t>215/55R17 94V EC300+ (Y25)</t>
  </si>
  <si>
    <t>BS2155517-T6</t>
  </si>
  <si>
    <t>215/55R17 94W BS TURANZA 6</t>
  </si>
  <si>
    <t>LLIT2155517-CW/HP010</t>
  </si>
  <si>
    <t>215/55R17 CrossWind HP010 94V LL ECE</t>
  </si>
  <si>
    <t>LE2155517-LISP/HP3</t>
  </si>
  <si>
    <t>215/55R17 LION SPORT HP3 94V LA PCI</t>
  </si>
  <si>
    <t>DL2155518-BSTG</t>
  </si>
  <si>
    <t>215/55R18 95V BLUERESPONSE TG</t>
  </si>
  <si>
    <t>BS2155518-T6</t>
  </si>
  <si>
    <t>215/55R18 99H BS TURANZA 6</t>
  </si>
  <si>
    <t>AT2155518-A51</t>
  </si>
  <si>
    <t>215/55R18 A51 95V AT</t>
  </si>
  <si>
    <t>BS2156016-TECHNO</t>
  </si>
  <si>
    <t>215/60R16 95H BS TECHNO</t>
  </si>
  <si>
    <t>DL2156016-EC300+</t>
  </si>
  <si>
    <t>215/60R16 95H EC300+</t>
  </si>
  <si>
    <t>DL2156016-R1</t>
  </si>
  <si>
    <t>215/60R16 95H SP TOURING R1</t>
  </si>
  <si>
    <t>LLIT2156016-CW/HP010</t>
  </si>
  <si>
    <t>215/60R16 CrossWind HP010 95H LL BR</t>
  </si>
  <si>
    <t>LE2156016-LISP/HP3</t>
  </si>
  <si>
    <t>215/60R16 LION SPORT HP3 95H LA PCI</t>
  </si>
  <si>
    <t>GY2156017-AST2</t>
  </si>
  <si>
    <t>215/60R17 96H ASSURANCE TRIPLEMAX 2</t>
  </si>
  <si>
    <t>DL2156017-EC300+</t>
  </si>
  <si>
    <t>215/60R17 96H EC300+</t>
  </si>
  <si>
    <t>LE2156017-LISP/HP3</t>
  </si>
  <si>
    <t>215/60R17 LION SPORT HP3 96H LA PCI</t>
  </si>
  <si>
    <t>DS2156516-T88</t>
  </si>
  <si>
    <t>215/65 R16C 109/107R 8PR TITANZ T88 [DTT6516 D U] DS EU</t>
  </si>
  <si>
    <t>LLIT2156516-CW4</t>
  </si>
  <si>
    <t>215/65R16 CROSSWIND 4x4 HP 102H XL LL</t>
  </si>
  <si>
    <t>BS2156516-R611</t>
  </si>
  <si>
    <t>215/65R16C 106/104S BS DURAVIS R611</t>
  </si>
  <si>
    <t>DL2156516-LT37</t>
  </si>
  <si>
    <t>215/65R16C 106/104S SPLT37 (RHD)</t>
  </si>
  <si>
    <t>DL2156516-LT37(Y24)</t>
  </si>
  <si>
    <t>215/65R16C 106/104S SPLT37 (RHD) (Y24)</t>
  </si>
  <si>
    <t>LLIT2156516-GMV</t>
  </si>
  <si>
    <t>215/65R16C 8PR GREEN-Max Van HP 109/107R LL (HB) PCI</t>
  </si>
  <si>
    <t>DS2157015-T88</t>
  </si>
  <si>
    <t>215/70 R15C 109/107R 8PR TITANZ T88 [DTT7015 D U] DS EU</t>
  </si>
  <si>
    <t>BS2157015-R611</t>
  </si>
  <si>
    <t>215/70R15C 106/104S BS DURAVIS R611</t>
  </si>
  <si>
    <t>BS2157015-R611(Y25)</t>
  </si>
  <si>
    <t>215/70R15C 106/104S BS DURAVIS R611 (Y25)</t>
  </si>
  <si>
    <t>DL2157015-LT37</t>
  </si>
  <si>
    <t>215/70R15C 109/107S SPLT37</t>
  </si>
  <si>
    <t>ML2157015-AG3</t>
  </si>
  <si>
    <t>215/70R15C 109/107S TL AGILIS 3 RC</t>
  </si>
  <si>
    <t>LLIT2157015-GMVP</t>
  </si>
  <si>
    <t>215/70R15C 8PR G-M Van PLUS 109/107R LL</t>
  </si>
  <si>
    <t>LE2157015-NFVP</t>
  </si>
  <si>
    <t>215/70R15C 8PR N-F Van PLUS 109/107R LA (HB) ECE PCI</t>
  </si>
  <si>
    <t>BS2157016-R611</t>
  </si>
  <si>
    <t>215/70R16C 108/106S BS DURAVIS R611</t>
  </si>
  <si>
    <t>ML2157514-XCD2</t>
  </si>
  <si>
    <t>215/75R14C112/110P TLXCD2PR8 MI</t>
  </si>
  <si>
    <t>BS2254018-RE004(Y24)</t>
  </si>
  <si>
    <t>225/40R18 92W XL RE004 9759 (Y24)</t>
  </si>
  <si>
    <t>BS2254018-RE005</t>
  </si>
  <si>
    <t>225/40R18 92Y RE005</t>
  </si>
  <si>
    <t>ML2254018-SP4ZP</t>
  </si>
  <si>
    <t>225/40ZR18 92Y XL TL PILOT SPORT 4 ZP MI RUNFLAT</t>
  </si>
  <si>
    <t>ML2254517-PMC5</t>
  </si>
  <si>
    <t>225/45 R17 94W XL PRIMACY 5 MI</t>
  </si>
  <si>
    <t>ML2254518-PMC3ZP</t>
  </si>
  <si>
    <t>225/45 R18 95Y EXTRA LOAD TL PRIMACY 3 ZP MOE GRNX MI</t>
  </si>
  <si>
    <t>BS2254518-RE004(Y24)</t>
  </si>
  <si>
    <t>225/45R18 95W XL RE004 8943 (Y24)</t>
  </si>
  <si>
    <t>KM2254518-PS71</t>
  </si>
  <si>
    <t>225/45R18 95Y KUMHO PS71</t>
  </si>
  <si>
    <t>BS2254518-RE005</t>
  </si>
  <si>
    <t>225/45R18 95Y XL BS PTZA Adrenalin RE005</t>
  </si>
  <si>
    <t>GY2254519-ASY6</t>
  </si>
  <si>
    <t>225/45R19 EAGLE F1 ASYMMETRIC6 96W</t>
  </si>
  <si>
    <t>BS2254519-S001</t>
  </si>
  <si>
    <t>225/45R19 POTENZA S001 92W RUNFLAT</t>
  </si>
  <si>
    <t>YK2255018-AE61 RFT</t>
  </si>
  <si>
    <t>225/50R18 BluEarth-XT 95V * RUNFLAT</t>
  </si>
  <si>
    <t>CT2255018-MC7</t>
  </si>
  <si>
    <t>225/50R18 CONTINENTAL 95W Max Contact 7</t>
  </si>
  <si>
    <t>BS2255018-T001</t>
  </si>
  <si>
    <t>225/50R18 TURANZA T001 95W RUNFLAT</t>
  </si>
  <si>
    <t>BS2255518-T6</t>
  </si>
  <si>
    <t>225/55R18 102V XL BS TURANZA 6</t>
  </si>
  <si>
    <t>BS2255518-AL001</t>
  </si>
  <si>
    <t>225/55R18 98V BS ALENZA 001</t>
  </si>
  <si>
    <t>BS2255519-HL001</t>
  </si>
  <si>
    <t>225/55R19 99V EHL1Z HL001</t>
  </si>
  <si>
    <t>BS2256018-HL001</t>
  </si>
  <si>
    <t>225/60R18 100V BS ECOPIA H/L001</t>
  </si>
  <si>
    <t>BS2256018-HL001(Y24)</t>
  </si>
  <si>
    <t>225/60R18 100V EP H/L 001 743 (Y24)</t>
  </si>
  <si>
    <t>BS2256517-HL001</t>
  </si>
  <si>
    <t>225/65R17 102V BS ECOPIA H/L001</t>
  </si>
  <si>
    <t>LLIT2256517-CW4</t>
  </si>
  <si>
    <t>225/65R17 CROSSWIND 4x4 HP 102H LL</t>
  </si>
  <si>
    <t>YK2256517-G058</t>
  </si>
  <si>
    <t>225/65R17 YOKO/G058</t>
  </si>
  <si>
    <t>BS2257514-R624 HD(Y25)</t>
  </si>
  <si>
    <t>225/75R14C 115/113P BS DV R624 HD (Y25)</t>
  </si>
  <si>
    <t>BS2257514-R624X HD</t>
  </si>
  <si>
    <t>225/75R14C 115/113P BS DV R624X HD</t>
  </si>
  <si>
    <t>ML2257514-XCD2</t>
  </si>
  <si>
    <t>225/75R14C115/113P TLXCD2PR8 MI</t>
  </si>
  <si>
    <t>DL2257515-V1+</t>
  </si>
  <si>
    <t>225/75R15C 10Q VANTREK V1+</t>
  </si>
  <si>
    <t>BS2257515-R624 HD</t>
  </si>
  <si>
    <t>225/75R15C 116/114Q BS DV R624 HD</t>
  </si>
  <si>
    <t>LLIT2257515-GMV</t>
  </si>
  <si>
    <t>225/75R15C 8PR G-M VANHP 116/114Q LL ECE PCI P-trial</t>
  </si>
  <si>
    <t>LE2257515-NFV</t>
  </si>
  <si>
    <t>225/75R15C 8PR N-F Van HP 116/114Q LA (HB) TISI PCI</t>
  </si>
  <si>
    <t>ML2257515-XCD2</t>
  </si>
  <si>
    <t>225/75R15C116/114Q TLXCD2PR8 MI</t>
  </si>
  <si>
    <t>YK2753521-V108D</t>
  </si>
  <si>
    <t>2275/35ZR21 ADVAN SPORT V108D EV 103W XL</t>
  </si>
  <si>
    <t>BS2354518-T6</t>
  </si>
  <si>
    <t>235/45R18 98W BS TURANZA 6</t>
  </si>
  <si>
    <t>YK2354518-V551</t>
  </si>
  <si>
    <t>235/45R18 ADVAN DECIBEL V551 94W</t>
  </si>
  <si>
    <t>GT2354518-GR66</t>
  </si>
  <si>
    <t>235/45ZR18 98W XL GR-66 B</t>
  </si>
  <si>
    <t>CT2355018-MC7</t>
  </si>
  <si>
    <t>235/50R18 101W Max Contact 7 (MC7)</t>
  </si>
  <si>
    <t>BS2355018-T6</t>
  </si>
  <si>
    <t>235/50R18 101W XL BS TURANZA 6</t>
  </si>
  <si>
    <t>DL2355018-LM705</t>
  </si>
  <si>
    <t>235/50R18 97W SPLM705</t>
  </si>
  <si>
    <t>LLIT2355018-CW</t>
  </si>
  <si>
    <t>235/50R18 CrossWind 101W XL LL</t>
  </si>
  <si>
    <t>AT2355018-UHP</t>
  </si>
  <si>
    <t>235/50R18 FORCE UHP 97Y AT (HB) PCI VCM</t>
  </si>
  <si>
    <t>ML2355519-PMC4</t>
  </si>
  <si>
    <t>235/55 R19 105W XL TL PRIMACY 4 SUV ACOUSTIC GOE MI</t>
  </si>
  <si>
    <t>FT2355517-FSR602</t>
  </si>
  <si>
    <t>235/55R17 99V FSR602</t>
  </si>
  <si>
    <t>BS2355518-T6</t>
  </si>
  <si>
    <t>235/55R18 TURANZA6 100V ENLITEN</t>
  </si>
  <si>
    <t>HK2355519-RA55</t>
  </si>
  <si>
    <t>235/55R19 DYNAPRO HP3 RA55 101V</t>
  </si>
  <si>
    <t>TY2355519-CR1</t>
  </si>
  <si>
    <t>235/55R19 PROXES CR1 SUV 105W</t>
  </si>
  <si>
    <t>ML2356018-PMC SUV+</t>
  </si>
  <si>
    <t>235/60 R18 103V TL PRIMACY SUV+ MI</t>
  </si>
  <si>
    <t>ML2453520-SP4S</t>
  </si>
  <si>
    <t>245/35 ZR20 (95Y) XL TL PILOT SPORT 4 S NA0 MI</t>
  </si>
  <si>
    <t>CT2453519-MC7</t>
  </si>
  <si>
    <t>245/35R19 93Y Max Contact 7 (MC7)</t>
  </si>
  <si>
    <t>PL2453519-P ZERO</t>
  </si>
  <si>
    <t>245/35R19 P ZERO PZ5 93Y</t>
  </si>
  <si>
    <t>GY2453520-ASY3</t>
  </si>
  <si>
    <t>245/35R20 95Y EAG F1 ASY 3 * MOE XL ROFFP</t>
  </si>
  <si>
    <t>KM2453520-PS72</t>
  </si>
  <si>
    <t>245/35R20 ECSTA SPORT-S PS72 EV 95Y</t>
  </si>
  <si>
    <t>ML2454018-PMC3ZP</t>
  </si>
  <si>
    <t>245/40 R18 97Y EXTRA LOAD TL PRIMACY 3 ZP MOE GRNX MI</t>
  </si>
  <si>
    <t>ML2454019-PMC3ZP</t>
  </si>
  <si>
    <t>245/40 R19 98Y XL TL PRIMACY 3 ZP*MOE GRNX MI Runflat</t>
  </si>
  <si>
    <t>AT2454018-UHP</t>
  </si>
  <si>
    <t>245/40R18 FORCE UHP 97Y XL AT (HB) CCC VCM</t>
  </si>
  <si>
    <t>PR2454018-AREV(Y25)</t>
  </si>
  <si>
    <t>245/40ZR18 97Y XL AQUILA REV (Y25)</t>
  </si>
  <si>
    <t>ML2454517-PMC5</t>
  </si>
  <si>
    <t>245/45 R17 99Y XL TL PRIMACY 5 MI</t>
  </si>
  <si>
    <t>ML2454519-PMC5</t>
  </si>
  <si>
    <t>245/45 R19 102W XL PRIMACY 5 MI</t>
  </si>
  <si>
    <t>LLIT2454518-CW</t>
  </si>
  <si>
    <t>245/45R18 CrossWind 100W LL BR</t>
  </si>
  <si>
    <t>LE2454518-LISP3</t>
  </si>
  <si>
    <t>245/45R18 LION SPORT 3 100W XL LA (HB) PCI</t>
  </si>
  <si>
    <t>CT2454519-MC7</t>
  </si>
  <si>
    <t>245/45R19 102Y Max Contact MC7</t>
  </si>
  <si>
    <t>BS2454519-S001</t>
  </si>
  <si>
    <t>245/45R19 POTENZA S001 98Y* RUNFLAT</t>
  </si>
  <si>
    <t>PL2454519-PZ4</t>
  </si>
  <si>
    <t>245/45R19 PZERO PZ4 102Y MO</t>
  </si>
  <si>
    <t>BS2457016-AT002</t>
  </si>
  <si>
    <t>245/70R16 111S BS DUELER AT A/T002</t>
  </si>
  <si>
    <t>DL2457016-AT22</t>
  </si>
  <si>
    <t>245/70R16 111T XL AT22 OWL</t>
  </si>
  <si>
    <t>LLIT2457016-CW4</t>
  </si>
  <si>
    <t>245/70R16 CROSSWIND 4x4 HP 111H XL LL BR</t>
  </si>
  <si>
    <t>ML2553521-SPEV</t>
  </si>
  <si>
    <t>255/35 R21 98W XL TL PILOT SPORT EV ACOUSTIC MI</t>
  </si>
  <si>
    <t>ML2553519-SP4S</t>
  </si>
  <si>
    <t>255/35 ZR19 96Y Pilot Sport4S XL</t>
  </si>
  <si>
    <t>YK2553521-V108F</t>
  </si>
  <si>
    <t>255/35ZR21 ADVAN SPORT V108F EV 98W XL</t>
  </si>
  <si>
    <t>ML2554520-SP EV</t>
  </si>
  <si>
    <t>255/45 R20 105W XL PILOT SPORT EV ACOUSTIC GOE MI</t>
  </si>
  <si>
    <t>ML2554520-SP4</t>
  </si>
  <si>
    <t>255/45 R20 105Y XL TL PILOT SPORT 4 SUV FRV MI</t>
  </si>
  <si>
    <t>DS2555518-STORMZB</t>
  </si>
  <si>
    <t>255/55 R18 109V XL STORMZ RS BSW [DSB5558 U] DS EU</t>
  </si>
  <si>
    <t>ML2653521-SP4S</t>
  </si>
  <si>
    <t>265/35 ZR21 (101Y) XL TL PILOT SPORT 4 S MO1 A MI</t>
  </si>
  <si>
    <t>GY2653521-ASY3</t>
  </si>
  <si>
    <t>265/35R21 EAGLE F1 ASYMMETRIC 3 101Y</t>
  </si>
  <si>
    <t>PL2653521-PZ4S</t>
  </si>
  <si>
    <t>265/35R21 PZERO PZ4 SPORTS 101Y NF0 ELT</t>
  </si>
  <si>
    <t>DS2655020-STORMZB</t>
  </si>
  <si>
    <t>265/50 R20 111V XL STORMZ RS BSW [DSB5060 U] DS EU</t>
  </si>
  <si>
    <t>BS2655020-D684</t>
  </si>
  <si>
    <t>265/50R20 107S BS DUELER H/T 684II</t>
  </si>
  <si>
    <t>DL2655020-PT5</t>
  </si>
  <si>
    <t>265/50R20 107V GRANDTREK PT5</t>
  </si>
  <si>
    <t>LLIT2655020-CW4</t>
  </si>
  <si>
    <t>265/50R20 CrossWind 4x4 HP 111V XL (HB) ECE PCI</t>
  </si>
  <si>
    <t>BS2656018-D684 II</t>
  </si>
  <si>
    <t>265/60R18 110H BS DUELER H/T 684II</t>
  </si>
  <si>
    <t>BS2656018-HL001</t>
  </si>
  <si>
    <t>265/60R18 110H BS ECOPIA H/L001</t>
  </si>
  <si>
    <t>LLIT2656018-CW</t>
  </si>
  <si>
    <t>265/60R18 CrossWind 114H XL LL PCI</t>
  </si>
  <si>
    <t>LLIT2656018-CW4</t>
  </si>
  <si>
    <t>265/60R18 CrossWind 4x4 HP 110H LL ECE BIS PCI</t>
  </si>
  <si>
    <t>LLIT2656018-CW/AT</t>
  </si>
  <si>
    <t>265/60R18 CROSSWIND A/T 110T LL</t>
  </si>
  <si>
    <t>LLIT2656018-CW/AT2</t>
  </si>
  <si>
    <t>265/60R18 CW AT-2 114Q XL LL (HB) ECE POR WL DCH PCI P-trial</t>
  </si>
  <si>
    <t>LE2656018-LISP4HP3</t>
  </si>
  <si>
    <t>265/60R18 LION SPORT 4x4 HP3 110H LA</t>
  </si>
  <si>
    <t>YK2656517-G056</t>
  </si>
  <si>
    <t>265/65R17  GEOLANDAR H/T G056 112H</t>
  </si>
  <si>
    <t>DS2656517-HT611</t>
  </si>
  <si>
    <t>265/65R17 112H ROYAL TOURER HT611 [DRT6567 U] DS</t>
  </si>
  <si>
    <t>DL2656517-AT5</t>
  </si>
  <si>
    <t>265/65R17 112S BLT AT5</t>
  </si>
  <si>
    <t>BS2656517-D684T</t>
  </si>
  <si>
    <t>265/65R17 112S BS DUELER H/T 684II</t>
  </si>
  <si>
    <t>LLIT2656517-CW4</t>
  </si>
  <si>
    <t>265/65R17 CROSSWIND 4x4 HP 112H LL BR</t>
  </si>
  <si>
    <t>LE2656517-LISP4HP3</t>
  </si>
  <si>
    <t>265/65R17 LION SPORT 4x4 HP3 112H LA PCI</t>
  </si>
  <si>
    <t>BS2657016-AT002</t>
  </si>
  <si>
    <t>265/70R16 112S BS DUELER A/T002</t>
  </si>
  <si>
    <t>BS2657016-D840(Y25)</t>
  </si>
  <si>
    <t>265/70R16 112S BS DUELER H/T 840 (Y25)</t>
  </si>
  <si>
    <t>YK2657016-G056</t>
  </si>
  <si>
    <t>265/70R16 GEOLANDAR H/T G056 112H</t>
  </si>
  <si>
    <t>LE2657016-LISP4HP3</t>
  </si>
  <si>
    <t>265/70R16 LION SPORT 4x4 HP3 112H LA PCI</t>
  </si>
  <si>
    <t>GY2753020-ASY3</t>
  </si>
  <si>
    <t>275/30R20 97Y Eagle F1 ASYMATRIC 3* MOE</t>
  </si>
  <si>
    <t>ML2753519-PMC3ZP</t>
  </si>
  <si>
    <t>275/35 R19 100Y XL TL PRIMACY 3 ZP*MOE GRNX MI Runflat</t>
  </si>
  <si>
    <t>ML2753521-SPEV</t>
  </si>
  <si>
    <t>275/35 R21 103W XL TL PILOT SPORT EV ACOUSTIC MI</t>
  </si>
  <si>
    <t>ML2753519-SP4S</t>
  </si>
  <si>
    <t>275/35 ZR19 (96Y) TL PILOT SPORT 4 S MI</t>
  </si>
  <si>
    <t>BS2754019-S001</t>
  </si>
  <si>
    <t>275/40R19 POTENZA S001 101Y RUNFLAT</t>
  </si>
  <si>
    <t>PL2754019-PZ4</t>
  </si>
  <si>
    <t>275/40R19 PZERO PZ4 101Y MO</t>
  </si>
  <si>
    <t>YK2754022-G057</t>
  </si>
  <si>
    <t>275/40R22 GEOLANDAR X-CV G057 108W</t>
  </si>
  <si>
    <t>ML2854020-SP4</t>
  </si>
  <si>
    <t>285/40 R20 108Y XL TL PILOT SPORT 4 SUV FRV MI</t>
  </si>
  <si>
    <t>PL2854021-P ZERO</t>
  </si>
  <si>
    <t>285/40ZR21 PZERO 109Y NO</t>
  </si>
  <si>
    <t>ML2953020-SP5S</t>
  </si>
  <si>
    <t>295/30 ZR20 (101Y) XL TL PILOT SPORT S 5 MO1 MI</t>
  </si>
  <si>
    <t>ML3053020-SP4S</t>
  </si>
  <si>
    <t>305/30 ZR20 (103Y) PILOT SPORT 4 S N0 MI</t>
  </si>
  <si>
    <t>ML3053021-SP4S</t>
  </si>
  <si>
    <t>305/30 ZR21 (104Y) XL TL PILOT SPORT 4 S NA0 MI</t>
  </si>
  <si>
    <t>PL3053021-PZ4S</t>
  </si>
  <si>
    <t>305/30R21 PZERO PZ4 SPORTS 104Y NF0 ELT</t>
  </si>
  <si>
    <t>YK3153023-V107</t>
  </si>
  <si>
    <t>315/30R23 111Y V107E REP</t>
  </si>
  <si>
    <t>YK3153521-S35A</t>
  </si>
  <si>
    <t>315/35R21 111V S35A REP</t>
  </si>
  <si>
    <t>WIL565-14MX01</t>
  </si>
  <si>
    <t>6.5Jx14 5H WHEEL MX MS-0Q01 - 114.3/60 VIGO^REVO</t>
  </si>
  <si>
    <t>WIL670-15MX</t>
  </si>
  <si>
    <t>7JJx15 6H WHEEL MX MS-0P02-139.7 DMAX</t>
  </si>
  <si>
    <t>BS8251614-R156</t>
  </si>
  <si>
    <t>8.25R16 128/126M 14PR BS VS RIB R156</t>
  </si>
  <si>
    <t>003-1-7</t>
  </si>
  <si>
    <t>Chip เเอร์คลีน น้ำยาล้าง</t>
  </si>
  <si>
    <t>035-T2-9</t>
  </si>
  <si>
    <t>CP-7251 จานดิสเบรค T/Y 4WD^FORTUNER04  4x4   04-08</t>
  </si>
  <si>
    <t>LBS16-RA</t>
  </si>
  <si>
    <t>LT 6.50/7.00/7.50/8.25R16 BS (Flap)</t>
  </si>
  <si>
    <t>CBS82516-RA</t>
  </si>
  <si>
    <t>LT 8.25R16 8.25-16 SNI BS (Tube)</t>
  </si>
  <si>
    <t>A340-1-663</t>
  </si>
  <si>
    <t>SPASER 4/5H 60-73 5MM (สเปเซอร์)</t>
  </si>
  <si>
    <t>J001</t>
  </si>
  <si>
    <t>TR413 VALVE MASTER EPDM</t>
  </si>
  <si>
    <t>A340-1-614</t>
  </si>
  <si>
    <t>เจียจานเบรคหลัง</t>
  </si>
  <si>
    <t>A340-1-11</t>
  </si>
  <si>
    <t>เจียรจานเบรคหน้า</t>
  </si>
  <si>
    <t>A340-1-33</t>
  </si>
  <si>
    <t>เจียรจานดรัมเบรค</t>
  </si>
  <si>
    <t>A340-1-183</t>
  </si>
  <si>
    <t>เจียรจานดรั้มเบรคใหญ่</t>
  </si>
  <si>
    <t>A340-1-202</t>
  </si>
  <si>
    <t>เจียรจานดรั้มเบรคหลัง</t>
  </si>
  <si>
    <t>SY03-000082</t>
  </si>
  <si>
    <t>เติมน้ำยาแอร์</t>
  </si>
  <si>
    <t>A121-T2-49</t>
  </si>
  <si>
    <t>เบ้าโช๊ค T/Y ALTIS (RBI)</t>
  </si>
  <si>
    <t>A121-I5-8</t>
  </si>
  <si>
    <t>เบ้าโช๊คบน ISUZU D-MAXปี2012</t>
  </si>
  <si>
    <t>A121-H11-2</t>
  </si>
  <si>
    <t>เบ้าโช้คหน้า H/D  JAZZ 2009</t>
  </si>
  <si>
    <t>A121-H11-23</t>
  </si>
  <si>
    <t>เบ้าโช๊คหน้า H/D CITY ปี 2001-2009</t>
  </si>
  <si>
    <t>A121-H11-32</t>
  </si>
  <si>
    <t>เบ้าโช๊คหน้า HONDA CIVIC ปี 2010-2020 (แท้)</t>
  </si>
  <si>
    <t>A121-N3-6</t>
  </si>
  <si>
    <t>เบ้าโช๊คหน้า N/S SYLPHY ปี 2010-2020</t>
  </si>
  <si>
    <t>A121-H11-36</t>
  </si>
  <si>
    <t>เบ้าโช๊คอัพหน้า H/D CRV 01-11-KYB-(L/R)</t>
  </si>
  <si>
    <t>A121-H11-37</t>
  </si>
  <si>
    <t>เบ้าโช๊คอัพหน้า HONDA FREED 08-16</t>
  </si>
  <si>
    <t>A121-MG-3</t>
  </si>
  <si>
    <t>เบ้าโช๊คอัพหน้า MG HS ปี 2019-2021</t>
  </si>
  <si>
    <t>A121-T2-25</t>
  </si>
  <si>
    <t>เบ้าโช๊คอัพหน้า T/Y ALPHARD</t>
  </si>
  <si>
    <t>A121-T2-34</t>
  </si>
  <si>
    <t>เบ้าโช๊คอัพหน้า T/Y REVO</t>
  </si>
  <si>
    <t>A121-T2-35</t>
  </si>
  <si>
    <t>เบ้าโช๊คอัพหน้า T/Y VIGO ปี 2005-2007</t>
  </si>
  <si>
    <t>A121-T2-31</t>
  </si>
  <si>
    <t>เบ้าโช๊คอัพหน้า T/Y YARIS ปี 2010-2020</t>
  </si>
  <si>
    <t>A121-MG-2</t>
  </si>
  <si>
    <t>เบ้าโช๊คอัพหลัง MG HS ปี 2019-2021</t>
  </si>
  <si>
    <t>A340-T2-353</t>
  </si>
  <si>
    <t>เพลาขับ L T/Y VELLFIRE ปี 2010-2020</t>
  </si>
  <si>
    <t>A340-T2-354</t>
  </si>
  <si>
    <t>เพลาขับ R T/Y VELLFIRE ปี 2010-2020</t>
  </si>
  <si>
    <t>A340-I5-263</t>
  </si>
  <si>
    <t>เพลาข้าง ISUZU NKR</t>
  </si>
  <si>
    <t>A340-I5-339</t>
  </si>
  <si>
    <t>เฟืองยกกระจกไฟหน้า D-MAX 07 (R)</t>
  </si>
  <si>
    <t>S-010</t>
  </si>
  <si>
    <t>เส้นใยปะยาง-รถเล็ก/รถใหญ่</t>
  </si>
  <si>
    <t>T01-BS002</t>
  </si>
  <si>
    <t>เสื้อคอกลม BS</t>
  </si>
  <si>
    <t>T01-LE004</t>
  </si>
  <si>
    <t>เสื้อคอกลม LEAO เทา/เหลือง</t>
  </si>
  <si>
    <t>T01-PFD002</t>
  </si>
  <si>
    <t>เสื้อยืดโปรเฟนเดอร์ คอกลม สีดำ</t>
  </si>
  <si>
    <t>T01-LE002</t>
  </si>
  <si>
    <t>เสื้อยืดคอกลม LEAO Thunder100</t>
  </si>
  <si>
    <t>A340-1-611</t>
  </si>
  <si>
    <t>เหล็กรัด</t>
  </si>
  <si>
    <t>A047-T2-13</t>
  </si>
  <si>
    <t>แกนสกรูล้อ T/Y VIGO</t>
  </si>
  <si>
    <t>G01-DL001</t>
  </si>
  <si>
    <t>แก้วน้ำ DUNLOP</t>
  </si>
  <si>
    <t>003-3-8</t>
  </si>
  <si>
    <t>แชมพูทำความสะอาดเครื่องยนต์ เบนซิล Castrol 0.3L</t>
  </si>
  <si>
    <t>A340-I5-77</t>
  </si>
  <si>
    <t>แป้นโช๊ค I/S D-MAX ปี2010-2020</t>
  </si>
  <si>
    <t>A340-1-655</t>
  </si>
  <si>
    <t>แป๊ปเบรค</t>
  </si>
  <si>
    <t>A033-I5-26</t>
  </si>
  <si>
    <t>แผ่นครัช I/S D-MAX</t>
  </si>
  <si>
    <t>A033-T2-30</t>
  </si>
  <si>
    <t>แผ่นครัช T/Y VIGO</t>
  </si>
  <si>
    <t>A080-T2-13</t>
  </si>
  <si>
    <t>แม่ครัชล่าง T/Y VIGO</t>
  </si>
  <si>
    <t>A080-HN-9</t>
  </si>
  <si>
    <t>แม่ปั๊มเบรค H/N XZU700^710 1.3/16''</t>
  </si>
  <si>
    <t>A080-N3-3</t>
  </si>
  <si>
    <t>แม่ปั๊มเบรค N/S MARCH</t>
  </si>
  <si>
    <t>A080-T2-14</t>
  </si>
  <si>
    <t>แม่ปั๊มเบรค REVO 15-19 2.4D M/T-แท้ห้าง-</t>
  </si>
  <si>
    <t>A080-M1-6</t>
  </si>
  <si>
    <t>แม่ปั๊มครัชล่าง M/B TRITON 05</t>
  </si>
  <si>
    <t>A080-M1-4</t>
  </si>
  <si>
    <t>แม่ปั๊มคลัทตัวล่าง M/B TRITON CNG</t>
  </si>
  <si>
    <t>A019-T2-72</t>
  </si>
  <si>
    <t>แร็คพวงมาลัย T/Y VIGO</t>
  </si>
  <si>
    <t>A019-I5-45</t>
  </si>
  <si>
    <t>แร็คพวงมาลัย+คันชักนอก ISUZU D-MAX  ปี2012</t>
  </si>
  <si>
    <t>155-1-16</t>
  </si>
  <si>
    <t>แหวนถ่ายน้ำมันเกียร์ CITY  แท้ห้าง (90471-PX4-000)</t>
  </si>
  <si>
    <t>155-1-12</t>
  </si>
  <si>
    <t>แหวนทองแดง 12 mm # 20 หนา 1.5</t>
  </si>
  <si>
    <t>155-1-14</t>
  </si>
  <si>
    <t>แหวนทองแดง 14 mm # 20 หนา 1.5</t>
  </si>
  <si>
    <t>155-3</t>
  </si>
  <si>
    <t>แหวนประเก็นรองน็อต 12M #14</t>
  </si>
  <si>
    <t>155-4</t>
  </si>
  <si>
    <t>แหวนประเก็นรองน็อต 14M #17</t>
  </si>
  <si>
    <t>155-1-15</t>
  </si>
  <si>
    <t>แหวนรองน้ำมันเกียร์ แท้ห้าง ALTIS ZZE121 (90430-T0021)</t>
  </si>
  <si>
    <t>A025-H11-9</t>
  </si>
  <si>
    <t>โช๊คหน้า H/D CITY^  JAZZ ปี 2014-2018</t>
  </si>
  <si>
    <t>A025-H11-55</t>
  </si>
  <si>
    <t>โช๊คหน้า HONDA CIVIC ปี 2010-2020 (TOKICO)</t>
  </si>
  <si>
    <t>A025-N3-41</t>
  </si>
  <si>
    <t>โช๊คหน้า N/S SYLPHY  ปี2010-2020 (TKC)</t>
  </si>
  <si>
    <t>025-MGL4608</t>
  </si>
  <si>
    <t>โช๊คหน้า T/A VIGO^REVO^FORTUNE MGL4608AL35 (P99)</t>
  </si>
  <si>
    <t>A025-T2-75</t>
  </si>
  <si>
    <t>โช๊คหน้า T/Y ALTIS ปี 2001-2009 (KYC)</t>
  </si>
  <si>
    <t>A025-T2-103</t>
  </si>
  <si>
    <t>โช๊คหน้า T/Y YARIS ปี2010-2020 (TOKICO)  L-R</t>
  </si>
  <si>
    <t>A025-T2-51</t>
  </si>
  <si>
    <t>โช๊คหลัง  T/Y REVO ปี2010-2020  8454016-D (KYB SUPER RTED)</t>
  </si>
  <si>
    <t>025-KA-3013SD</t>
  </si>
  <si>
    <t>โช๊คหลัง (8453003-D) R VIGO^ELF TL^NPR^AEROBODY^KIA JUME</t>
  </si>
  <si>
    <t>A025-I5-21</t>
  </si>
  <si>
    <t>โช๊คหลัง (PNK) I/S D-MAX</t>
  </si>
  <si>
    <t>A025-H11-30</t>
  </si>
  <si>
    <t>โช๊คหลัง H/D CIVIC ปี 2010-2020</t>
  </si>
  <si>
    <t>A025-H11-59</t>
  </si>
  <si>
    <t>โช๊คหลัง HONDA CIVIC ปี 2019-2023</t>
  </si>
  <si>
    <t>A025-H11-58</t>
  </si>
  <si>
    <t>โช๊คหลัง HONDA CIVIC ปี2010-2020 (TKC)</t>
  </si>
  <si>
    <t>A025-S1-11</t>
  </si>
  <si>
    <t>โช๊คหลัง SUZUKI CELERIO</t>
  </si>
  <si>
    <t>025-PHMA6025L</t>
  </si>
  <si>
    <t>โช๊คหลัง T/A FORTUNER STD (R) LEFT PHMA6025L (P99)</t>
  </si>
  <si>
    <t>025-PHMA6025R</t>
  </si>
  <si>
    <t>โช๊คหลัง T/A FORTUNER STD (R) RIG PHMA6025R (P99)</t>
  </si>
  <si>
    <t>A025-T2-81</t>
  </si>
  <si>
    <t>โช๊คหลัง T/Y REVO (PNK)</t>
  </si>
  <si>
    <t>A025-T2-70</t>
  </si>
  <si>
    <t>โช๊คหลัง T/Y REVO ปี2020</t>
  </si>
  <si>
    <t>A025-I5-43</t>
  </si>
  <si>
    <t>โช๊คหลัง T/Y VIGO PNK</t>
  </si>
  <si>
    <t>A025-H11-40</t>
  </si>
  <si>
    <t>โช๊คอัพหน้า H/D CITY ปี 2001-2009</t>
  </si>
  <si>
    <t>A025-H11-60</t>
  </si>
  <si>
    <t>โช๊คอัพหน้า H/D CRV 10-11-ห้นไฟ-แก๊ส(L)</t>
  </si>
  <si>
    <t>A025-H11-61</t>
  </si>
  <si>
    <t>โช๊คอัพหน้า H/D CRV 10-11-ห้นไฟ-แก๊ส(R)</t>
  </si>
  <si>
    <t>A025-H11-62</t>
  </si>
  <si>
    <t>โช๊คอัพหน้า HONDA FREED 08-16</t>
  </si>
  <si>
    <t>A025-MG-3</t>
  </si>
  <si>
    <t>โช๊คอัพหน้า MG HS ปี 2019-2021</t>
  </si>
  <si>
    <t>A025-T2-34</t>
  </si>
  <si>
    <t>โช๊คอัพหน้า T/Y  YARIS L/R  ปี 2010-2020 (TOKICO)</t>
  </si>
  <si>
    <t>A025-T2-124</t>
  </si>
  <si>
    <t>โช๊คอัพหน้า T/Y REVO</t>
  </si>
  <si>
    <t>A025-T2-49</t>
  </si>
  <si>
    <t>โช๊คอัพหน้า T/Y REVO   8414005-D (KYB SUPER RTED)</t>
  </si>
  <si>
    <t>A025-T2-76</t>
  </si>
  <si>
    <t>โช๊คอัพหน้า T/Y VIGO (KYB)</t>
  </si>
  <si>
    <t>A025-T2-121</t>
  </si>
  <si>
    <t>โช๊คอัพหน้า T/Y VIGO REVO  ปี 2005-2007 TKC  L-R</t>
  </si>
  <si>
    <t>A025-T2-96</t>
  </si>
  <si>
    <t>โช๊คอัพหน้า T/Y VIGO ปี 2005-2007 (KYB) (L)</t>
  </si>
  <si>
    <t>A025-T2-123</t>
  </si>
  <si>
    <t>โช๊คอัพหน้า T/Y VIGO ปี 2005-2007 (KYB) (R)</t>
  </si>
  <si>
    <t>A025-T2-91</t>
  </si>
  <si>
    <t>โช๊คอัพหน้า-ALPHARD 15-17 AGH30-PRT-TY-(L/R)</t>
  </si>
  <si>
    <t>A025-H11-53</t>
  </si>
  <si>
    <t>โช๊คอัพหลัง H/D CITY ปี 2010-2020 (TKC)</t>
  </si>
  <si>
    <t>A025-MG-4</t>
  </si>
  <si>
    <t>โช๊คอัพหลัง MG HS ปี 2019-2021</t>
  </si>
  <si>
    <t>A025-T2-125</t>
  </si>
  <si>
    <t>โช๊คอัพหลัง T/Y REVO</t>
  </si>
  <si>
    <t>A025-T2-118</t>
  </si>
  <si>
    <t>โช๊คอัพหลัง T/Y VIGO (KYB)</t>
  </si>
  <si>
    <t>A025-T2-95</t>
  </si>
  <si>
    <t>โช๊คอัพหลัง T/Y VIGO REVO ปี 2005-2007 (TOKICO)</t>
  </si>
  <si>
    <t>A025-T2-83</t>
  </si>
  <si>
    <t>โช๊คอัพหลัง-ALPHARD 15-17 AGH30-แท้ห้างTY-(L/R)</t>
  </si>
  <si>
    <t>A340-HN-51</t>
  </si>
  <si>
    <t>โบลวเว่อร์มอเตอร์ HINO MEGA หมุนซ้าย</t>
  </si>
  <si>
    <t>A111-I5-19</t>
  </si>
  <si>
    <t>โอริง I/S NLR 130</t>
  </si>
  <si>
    <t>A111-T2-1</t>
  </si>
  <si>
    <t>โอริง.</t>
  </si>
  <si>
    <t>A111-T2-34</t>
  </si>
  <si>
    <t>โอริงหลัง T/Y REVO</t>
  </si>
  <si>
    <t>A200-1-7</t>
  </si>
  <si>
    <t>ใบปัดน้ำฝน L/R COLORADO 12</t>
  </si>
  <si>
    <t>A200-1-34</t>
  </si>
  <si>
    <t>ใบปัดน้ำฝนหลัง</t>
  </si>
  <si>
    <t>A340-T2-305</t>
  </si>
  <si>
    <t>ใบพัดหม้อน้ำ T/Y TIGER</t>
  </si>
  <si>
    <t>A340-H11-73</t>
  </si>
  <si>
    <t>ไดเออร์แอร์ H/D CR-V ปี 2017-2022</t>
  </si>
  <si>
    <t>A340-HN-52</t>
  </si>
  <si>
    <t>ไดเออร์แอร์ HINO MEGA</t>
  </si>
  <si>
    <t>A340-I5-348</t>
  </si>
  <si>
    <t>ไดเออร์แอร์ I/S FTR</t>
  </si>
  <si>
    <t>A340-HN-55</t>
  </si>
  <si>
    <t>ไดเออร์ซอง (แท้)ND HINO VICTOR</t>
  </si>
  <si>
    <t>A340-I5-210</t>
  </si>
  <si>
    <t>ไดชาร์จ I/S D-MAX</t>
  </si>
  <si>
    <t>A340-T2-111</t>
  </si>
  <si>
    <t>ไดชาร์ท T/Y REVO</t>
  </si>
  <si>
    <t>A133-H11-17</t>
  </si>
  <si>
    <t>ไดร์ชาร์ท HONDA ACCORD (แท้)</t>
  </si>
  <si>
    <t>A340-T2-306</t>
  </si>
  <si>
    <t>ไดรสตาร์ท T/Y TIGER</t>
  </si>
  <si>
    <t>A340-1-10</t>
  </si>
  <si>
    <t>ไฟวิน(เจียรไฟวิน)</t>
  </si>
  <si>
    <t>A340-1-21</t>
  </si>
  <si>
    <t>ไฟหรี่ 12V1จุด</t>
  </si>
  <si>
    <t>004-CH-2</t>
  </si>
  <si>
    <t>ไส้กรองน้ำมันเครื่อง CHEV^OPTRA^AVEO</t>
  </si>
  <si>
    <t>A007-N3-18</t>
  </si>
  <si>
    <t>กรองเครื่อง  NAVARA  NP300</t>
  </si>
  <si>
    <t>A004-BZ-7</t>
  </si>
  <si>
    <t>กรองเครื่อง BENZ C250</t>
  </si>
  <si>
    <t>A004-CH-12</t>
  </si>
  <si>
    <t>กรองเครื่อง CHEVRO ZAFIRA 2.2 CAPTIVA</t>
  </si>
  <si>
    <t>A004-F1-7</t>
  </si>
  <si>
    <t>กรองเครื่อง FORD RANGER ปี 2010-2020 (เทียม)</t>
  </si>
  <si>
    <t>A004-I5-17</t>
  </si>
  <si>
    <t>กรองเครื่อง I/S NLR130</t>
  </si>
  <si>
    <t>A004-I5-4</t>
  </si>
  <si>
    <t>กรองเครื่อง I/S TFR (8-97912546-0)</t>
  </si>
  <si>
    <t>004-I5-24</t>
  </si>
  <si>
    <t>กรองเครื่อง ISUZU ALL NEW D-MAX ปี 2012-ON 260340-1450 DENSO</t>
  </si>
  <si>
    <t>A004-K1-2</t>
  </si>
  <si>
    <t>กรองเครื่อง KIA CARNIVAL</t>
  </si>
  <si>
    <t>004-F1-1</t>
  </si>
  <si>
    <t>กรองเครื่อง M/Z BT50  PRO /FORD Ranger BB3Q 6744 BA  707004</t>
  </si>
  <si>
    <t>004-F1-2</t>
  </si>
  <si>
    <t>กรองเครื่อง M/Z BT50 PRO /FORD Ranger BB3Q (WLL7508) WIX</t>
  </si>
  <si>
    <t>A004-M4-8</t>
  </si>
  <si>
    <t>กรองเครื่อง MAZADS V6</t>
  </si>
  <si>
    <t>A004-MG-1</t>
  </si>
  <si>
    <t>กรองเครื่อง MG</t>
  </si>
  <si>
    <t>A004-MG-7</t>
  </si>
  <si>
    <t>กรองเครื่อง MG SH</t>
  </si>
  <si>
    <t>A004-MG-6</t>
  </si>
  <si>
    <t>กรองเครื่อง MG ZS</t>
  </si>
  <si>
    <t>A004-N3-24</t>
  </si>
  <si>
    <t>กรองเครื่อง N/S NAVARA</t>
  </si>
  <si>
    <t>A004-N3-28</t>
  </si>
  <si>
    <t>กรองเครื่อง N/S NAVARA NP300</t>
  </si>
  <si>
    <t>004-T2-26</t>
  </si>
  <si>
    <t>กรองเครื่อง T/Y  ALTIS/VIOS  260340-0500  DENSO</t>
  </si>
  <si>
    <t>A004-T2-23</t>
  </si>
  <si>
    <t>กรองเครื่อง T/Y CAMRY</t>
  </si>
  <si>
    <t>A004-M1-14</t>
  </si>
  <si>
    <t>กรองเครื่อง XV MIRAGE TRITON</t>
  </si>
  <si>
    <t>004-H11-14</t>
  </si>
  <si>
    <t>กรองเครื่องCOOL GEAR 260340-0700 H/D JAZZ^CITY^CIVIC DENSO</t>
  </si>
  <si>
    <t>004-T2-3</t>
  </si>
  <si>
    <t>กรองเครื่องT/Y CAMRY^ALPHARD(กระดาษ)04152-31090^YZZA1(AISIN)</t>
  </si>
  <si>
    <t>A032-F1-1</t>
  </si>
  <si>
    <t>กรองแอร์ FORD RANGER ปี 2010-2020 (เทียม)</t>
  </si>
  <si>
    <t>A032-HN-3</t>
  </si>
  <si>
    <t>กรองแอร์ HINO MEGA 500</t>
  </si>
  <si>
    <t>A032-M1-4</t>
  </si>
  <si>
    <t>กรองแอร์ MITSUBISHT ATTRAGE</t>
  </si>
  <si>
    <t>A032-S7-2</t>
  </si>
  <si>
    <t>กรองแอร์ SUZUKI CELERIO</t>
  </si>
  <si>
    <t>A305-CH-1</t>
  </si>
  <si>
    <t>กรองโซล่า CHEV COLORADO</t>
  </si>
  <si>
    <t>A005-T2-4</t>
  </si>
  <si>
    <t>กรองโซล่า T/Y REVO</t>
  </si>
  <si>
    <t>A004-CH-4</t>
  </si>
  <si>
    <t>กรองน้ำมันเครื่อง CHEV CAPTIVA ปี 2010-2020</t>
  </si>
  <si>
    <t>A004-CH-11</t>
  </si>
  <si>
    <t>กรองน้ำมันเครื่อง CHEV COLORADO</t>
  </si>
  <si>
    <t>A004-CH-5</t>
  </si>
  <si>
    <t>กรองน้ำมันเครื่อง CHEV COLORADO ปี2010-2020</t>
  </si>
  <si>
    <t>A004-F1-8</t>
  </si>
  <si>
    <t>กรองน้ำมันเครื่อง FORD RANGER</t>
  </si>
  <si>
    <t>A004-HD-2</t>
  </si>
  <si>
    <t>กรองน้ำมันเครื่อง HYUNDAI H1</t>
  </si>
  <si>
    <t>A004-I5-32</t>
  </si>
  <si>
    <t>กรองน้ำมันเครื่อง I/S D-MAX ปี 2010-2020</t>
  </si>
  <si>
    <t>A004-F1-4</t>
  </si>
  <si>
    <t>กรองน้ำมันเครื่อง M/D  BT50</t>
  </si>
  <si>
    <t>A004-M4-4</t>
  </si>
  <si>
    <t>กรองน้ำมันเครื่อง M/D 2</t>
  </si>
  <si>
    <t>A004-N3-31</t>
  </si>
  <si>
    <t>กรองน้ำมันเครื่อง N/S FRONTIER</t>
  </si>
  <si>
    <t>A004-N3-30</t>
  </si>
  <si>
    <t>กรองน้ำมันเครื่อง NISSAN ALMERA ปี 2024</t>
  </si>
  <si>
    <t>004-I5-23</t>
  </si>
  <si>
    <t>กรองน้ำมันเครื่อง SM-OFJ036 I/S D-MAX</t>
  </si>
  <si>
    <t>004-I5-22</t>
  </si>
  <si>
    <t>กรองน้ำมันเครื่อง SM-OFJ046 I/S D-MAX</t>
  </si>
  <si>
    <t>007-H11-17</t>
  </si>
  <si>
    <t>กรองอากาศ  H/D 17220-RNA-Y00  CIVIC FD ปี 06-11</t>
  </si>
  <si>
    <t>007-H11-8</t>
  </si>
  <si>
    <t>กรองอากาศ 17220-R1A-A01 H/D CIVIC FB 1.8 Y2012-UP#R1</t>
  </si>
  <si>
    <t>A007-F1-1</t>
  </si>
  <si>
    <t>กรองอากาศ Ford Ranger</t>
  </si>
  <si>
    <t>A007-F1-4</t>
  </si>
  <si>
    <t>กรองอากาศ FORD RANGER ปี 2010-2020 (เทียม)</t>
  </si>
  <si>
    <t>A007-H11-6</t>
  </si>
  <si>
    <t>กรองอากาศ H/D CIVIC 2010-2020</t>
  </si>
  <si>
    <t>A007-H11-26</t>
  </si>
  <si>
    <t>กรองอากาศ H/D CR-V ปี2010-2020</t>
  </si>
  <si>
    <t>A007-N3-8</t>
  </si>
  <si>
    <t>กรองอากาศ N/S NAVARA</t>
  </si>
  <si>
    <t>A007-N3-19</t>
  </si>
  <si>
    <t>กรองอากาศ NISSAN URVAN 350</t>
  </si>
  <si>
    <t>A007-S1-1</t>
  </si>
  <si>
    <t>กรองอากาศ SUZUKI CELERIO</t>
  </si>
  <si>
    <t>A007-S7-1</t>
  </si>
  <si>
    <t>กรองอากาศ SUZUKI SWIFT</t>
  </si>
  <si>
    <t>A007-T2-11</t>
  </si>
  <si>
    <t>กรองอากาศ T/Y ALPHARD ปี 2010-2020</t>
  </si>
  <si>
    <t>A007-T2-38</t>
  </si>
  <si>
    <t>กรองอากาศ T/Y CAMRY</t>
  </si>
  <si>
    <t>A007-T2-19</t>
  </si>
  <si>
    <t>กรองอากาศ T/Y CAMRY  ปี2010-2020</t>
  </si>
  <si>
    <t>A007-T2-9</t>
  </si>
  <si>
    <t>กรองอากาศ T/Y REVO</t>
  </si>
  <si>
    <t>A007-T2-13</t>
  </si>
  <si>
    <t>กรองอากาศ T/Y WISH</t>
  </si>
  <si>
    <t>007-M4-4</t>
  </si>
  <si>
    <t>กรองอาอาศ M/D2 ปี2014 ON  P501-13-3A0 SKYACTIVE</t>
  </si>
  <si>
    <t>B01-DL001</t>
  </si>
  <si>
    <t>กระเป๋าเก็บความเย็น DUNLOP</t>
  </si>
  <si>
    <t>B01-GS001</t>
  </si>
  <si>
    <t>กระเป๋าเก็บความเย็น GS</t>
  </si>
  <si>
    <t>B01-ML001</t>
  </si>
  <si>
    <t>กระเป๋าสะพาย มิชลิน</t>
  </si>
  <si>
    <t>WIL670-15NP</t>
  </si>
  <si>
    <t>กระทะล้อ 7.0J x 15 P (6H) NAPALM (67)</t>
  </si>
  <si>
    <t>A113-I5-89</t>
  </si>
  <si>
    <t>กระบอกเบรค I/S D-MAX ALL NEW  ปี 2010-2020</t>
  </si>
  <si>
    <t>A113-T2-17</t>
  </si>
  <si>
    <t>กระบอกเบรค L EE90^AE92^100 (TRW)</t>
  </si>
  <si>
    <t>A113-T2-18</t>
  </si>
  <si>
    <t>กระบอกเบรค R EE90^AE92^100 (TRW)</t>
  </si>
  <si>
    <t>A113-T2-12</t>
  </si>
  <si>
    <t>กระบอกเบรค T/Y COMMUTER</t>
  </si>
  <si>
    <t>A113-I5-5</t>
  </si>
  <si>
    <t>กระบอกเบรคหลัง  I/S D-MAX TRW</t>
  </si>
  <si>
    <t>A113-I5-28</t>
  </si>
  <si>
    <t>กระบอกเบรคหลัง I/S NKR เพลาลอย มีแกนเบรคมือ</t>
  </si>
  <si>
    <t>A113-I5-90</t>
  </si>
  <si>
    <t>กระบอกเบรคหลัง ISUZU D-MAX 1.9 ปี 2024 (แท้)</t>
  </si>
  <si>
    <t>A113-F1-1</t>
  </si>
  <si>
    <t>กระบอกเบรคหลัง RANGER 12 (TRW)</t>
  </si>
  <si>
    <t>A113-T2-16</t>
  </si>
  <si>
    <t>กระบอกเบรคหลัง T/Y REVO</t>
  </si>
  <si>
    <t>A113-T2-1</t>
  </si>
  <si>
    <t>กระบอกเบรคหลัง T/Y VIGO CHAMP ปี 2011-2014</t>
  </si>
  <si>
    <t>G01-CP003</t>
  </si>
  <si>
    <t>กระบอกน้ำอุณหภูมิ COCKPIT (สีแดง)</t>
  </si>
  <si>
    <t>A340-T2-299</t>
  </si>
  <si>
    <t>กระป๋องพักน้ำ T/Y VIGO</t>
  </si>
  <si>
    <t>A340-1-282</t>
  </si>
  <si>
    <t>กระป๋องพักน้ำหม้อน้ำ D-MAX</t>
  </si>
  <si>
    <t>A010-T2-1</t>
  </si>
  <si>
    <t>กล้องยา T/Y TIGER</t>
  </si>
  <si>
    <t>A340-T2-355</t>
  </si>
  <si>
    <t>กลอนประตูหน้า TOYOTA YARIS</t>
  </si>
  <si>
    <t>A096-H11-15</t>
  </si>
  <si>
    <t>กันกระแทกโช้ค  H/D CIVIC (แท้)</t>
  </si>
  <si>
    <t>A096-T2-35</t>
  </si>
  <si>
    <t>กันกระแทกโช๊คหน้า T/Y YARIS ปี 2010-2020</t>
  </si>
  <si>
    <t>A096-H11-44</t>
  </si>
  <si>
    <t>กันกระแทกหน้า HONDA FREED 08-16</t>
  </si>
  <si>
    <t>A104-N3-23</t>
  </si>
  <si>
    <t>กันฝุ่นโช๊คหน้า N/S SYLPHY ปี 2010-2020 (RBI)</t>
  </si>
  <si>
    <t>A104-H11-52</t>
  </si>
  <si>
    <t>กันฝุ่นโช๊คอัพ HONDA FREED 08-16</t>
  </si>
  <si>
    <t>A036-T2-27</t>
  </si>
  <si>
    <t>ก้ามเบรค AE92-AE101-AE110 85-96 (TRW)</t>
  </si>
  <si>
    <t>A036-H11-10</t>
  </si>
  <si>
    <t>ก้ามเบรค CITY 09-20 JAZZ</t>
  </si>
  <si>
    <t>A036-T2-17</t>
  </si>
  <si>
    <t>ก้ามเบรค COMMUTER KDH222 (TRW)</t>
  </si>
  <si>
    <t>A036-I5-36</t>
  </si>
  <si>
    <t>ก้ามเบรค D-MAX 12 (TRW)</t>
  </si>
  <si>
    <t>A036-F6-4</t>
  </si>
  <si>
    <t>ก้ามเบรค FORD RANGER</t>
  </si>
  <si>
    <t>A036-I5-29</t>
  </si>
  <si>
    <t>ก้ามเบรค I/S ELF 85HP^NLR130 F/R</t>
  </si>
  <si>
    <t>A036-S1-3</t>
  </si>
  <si>
    <t>ก้ามเบรค SUZUKI CELERIO</t>
  </si>
  <si>
    <t>A036-CH-1</t>
  </si>
  <si>
    <t>ก้ามเบรคหลัง CHEVROLET COLORADO</t>
  </si>
  <si>
    <t>A036-I5-43</t>
  </si>
  <si>
    <t>ก้ามเบรคหลัง D-MAX 12 4WD</t>
  </si>
  <si>
    <t>A036-F6-2</t>
  </si>
  <si>
    <t>ก้ามเบรคหลัง FORD RANGER</t>
  </si>
  <si>
    <t>A036-I5-46</t>
  </si>
  <si>
    <t>ก้ามเบรคหลัง I/S D-MAX</t>
  </si>
  <si>
    <t>A036-I5-45</t>
  </si>
  <si>
    <t>ก้ามเบรคหลัง I/S D-MAX ALL NEW  ปี 2010-2020</t>
  </si>
  <si>
    <t>A036-I5-44</t>
  </si>
  <si>
    <t>ก้ามเบรคหลัง I/S D-MAX ปี 2001-2009</t>
  </si>
  <si>
    <t>A036-M1-5</t>
  </si>
  <si>
    <t>ก้ามเบรคหลัง M/B MIRAGE 12-19-COMPACT-ก้าม-LIFE-(RL) ปี10-20</t>
  </si>
  <si>
    <t>A036-M1-6</t>
  </si>
  <si>
    <t>ก้ามเบรคหลัง M/B TRITON</t>
  </si>
  <si>
    <t>A036-N3-8</t>
  </si>
  <si>
    <t>ก้ามเบรคหลัง N/S ALMERA</t>
  </si>
  <si>
    <t>A036-S1-5</t>
  </si>
  <si>
    <t>ก้ามเบรคหลัง SUZUKI CARRY</t>
  </si>
  <si>
    <t>A036-S1-4</t>
  </si>
  <si>
    <t>ก้ามเบรคหลัง SUZUKI CELERIO</t>
  </si>
  <si>
    <t>A036-T2-13</t>
  </si>
  <si>
    <t>ก้ามเบรคหลัง T/Y REVO</t>
  </si>
  <si>
    <t>A036-T2-11</t>
  </si>
  <si>
    <t>ก้ามเบรคหลัง T/Y REVO 2WD INNOVA 16</t>
  </si>
  <si>
    <t>A036-T2-20</t>
  </si>
  <si>
    <t>ก้ามเบรคหลัง T/Y REVO ปี 2010-2020 (TRW)</t>
  </si>
  <si>
    <t>A036-T2-24</t>
  </si>
  <si>
    <t>ก้ามเบรคหลัง T/Y REVO ปี2010-2020</t>
  </si>
  <si>
    <t>A036-T2-22</t>
  </si>
  <si>
    <t>ก้ามเบรคหลัง T/Y VIGO CHAMP ปี 2011-2014</t>
  </si>
  <si>
    <t>009-1-6</t>
  </si>
  <si>
    <t>กาว TOYOTA ขาว (W) เเท้.</t>
  </si>
  <si>
    <t>A340-1-53</t>
  </si>
  <si>
    <t>กาวดำ</t>
  </si>
  <si>
    <t>A340-I5-332</t>
  </si>
  <si>
    <t>กิ๊ฟล็อกผ้าเบรค I/S D-MAX</t>
  </si>
  <si>
    <t>A340-1-670</t>
  </si>
  <si>
    <t>ขั๊วไฟท้าย 2 จุด</t>
  </si>
  <si>
    <t>A340-T2-298</t>
  </si>
  <si>
    <t>คอท่อน้ำล่าง T/Y VIOS  (แท้)</t>
  </si>
  <si>
    <t>A340-HN-49</t>
  </si>
  <si>
    <t>คอยด์เย็น HINO MEGA</t>
  </si>
  <si>
    <t>A340-I5-345</t>
  </si>
  <si>
    <t>คอยด์เย็น I/S FTR</t>
  </si>
  <si>
    <t>A340-H11-74</t>
  </si>
  <si>
    <t>คอยล์เย็น H/D CR-V ปี 2017-2022</t>
  </si>
  <si>
    <t>A340-HN-54</t>
  </si>
  <si>
    <t>คอยล์เย็นแอร์ H/N VICTOR</t>
  </si>
  <si>
    <t>A340-T2-266</t>
  </si>
  <si>
    <t>คอยล์จุดระเบิด T/Y VIOS</t>
  </si>
  <si>
    <t>A015-T2-11</t>
  </si>
  <si>
    <t>คันชักนอก TOYOTA REVO ปี 2020 (555)</t>
  </si>
  <si>
    <t>A340-T2-332</t>
  </si>
  <si>
    <t>คันส่งกลาง T/Y TIGER</t>
  </si>
  <si>
    <t>A302-HN-5</t>
  </si>
  <si>
    <t>คันส่งพวงมาลัย HINO DUTRO XZU650</t>
  </si>
  <si>
    <t>SY03-000207</t>
  </si>
  <si>
    <t>ค่าบริการ</t>
  </si>
  <si>
    <t>SY03-00012</t>
  </si>
  <si>
    <t>ค่าบริการ เปลี่ยนถ่ายลมไนโตรเจน/ล้อ</t>
  </si>
  <si>
    <t>SY03-00011</t>
  </si>
  <si>
    <t>ค่าบริการ เพิ่มลมไนโตรเจน/ล้อ</t>
  </si>
  <si>
    <t>SY03-000133</t>
  </si>
  <si>
    <t>ค่าบริการ ตั้งเบรค-ตั้งคลัทช์</t>
  </si>
  <si>
    <t>SA01-00003</t>
  </si>
  <si>
    <t>ค่าบริการ ตั้งศูนย์ล้อ 2 ล้อ ขนาดกระทะล้อต่ำกว่า 18"</t>
  </si>
  <si>
    <t>SA01-00002</t>
  </si>
  <si>
    <t>ค่าบริการ ตั้งศูนย์ล้อ ขนาดกระทะล้อ 18" ขึ้นไป</t>
  </si>
  <si>
    <t>SA01-00001</t>
  </si>
  <si>
    <t>ค่าบริการ ตั้งศูนย์ล้อ ขนาดกระทะล้อต่ำกว่า 18"</t>
  </si>
  <si>
    <t>SY03-0006</t>
  </si>
  <si>
    <t>ค่าบริการ ถ่วงล้อ ขนาดกระทะล้อ 18" ขึ้นไป (ยางรถยนต์ทั่วไป)</t>
  </si>
  <si>
    <t>SY03-0007</t>
  </si>
  <si>
    <t>ค่าบริการ ถ่วงล้อ ขนาดกระทะล้อต่ำกว่า 18" (4x2^4x4^SUV^MPV)</t>
  </si>
  <si>
    <t>SY03-0005</t>
  </si>
  <si>
    <t>ค่าบริการ ถ่วงล้อ ขนาดกระทะล้อต่ำกว่า 18" (ยางรถยนต์ทั่วไป)</t>
  </si>
  <si>
    <t>SY03-000114</t>
  </si>
  <si>
    <t>ค่าบริการ ถอดใส่ยาง ไม่ถ่วงล้อ ขอบ 13-17 นิ้ว</t>
  </si>
  <si>
    <t>SY04-00002</t>
  </si>
  <si>
    <t>ค่าบริการ ถอดใส่ยาง ขนาดกระทะล้อ 18" ขึ้นไป</t>
  </si>
  <si>
    <t>SY04-00001</t>
  </si>
  <si>
    <t>ค่าบริการ ถอดใส่ยาง ขนาดกระทะล้อต่ำกว่า 18"</t>
  </si>
  <si>
    <t>SY03-000193</t>
  </si>
  <si>
    <t>ค่าบริการ ยกเกียร์</t>
  </si>
  <si>
    <t>SY03-00046</t>
  </si>
  <si>
    <t>ค่าบริการ สลับยาง ต่อคัน(4 ล้อ)</t>
  </si>
  <si>
    <t>SY03-00045</t>
  </si>
  <si>
    <t>ค่าบริการ สลับยาง ต่อล้อ</t>
  </si>
  <si>
    <t>SY03-000084</t>
  </si>
  <si>
    <t>ค่าบริการเจียรจานเบรค</t>
  </si>
  <si>
    <t>SY03-000086</t>
  </si>
  <si>
    <t>ค่าบริการเจียรจานเบรคแบบประชิด</t>
  </si>
  <si>
    <t>SY03-000085</t>
  </si>
  <si>
    <t>ค่าบริการเจียรดรัมเบรค</t>
  </si>
  <si>
    <t>SY03-000117</t>
  </si>
  <si>
    <t>ค่าบริการเปลี่ยน ไดชาร์ท</t>
  </si>
  <si>
    <t>SY03-000139</t>
  </si>
  <si>
    <t>ค่าบริการเปลี่ยน กระบอกเบรค ดุมละ</t>
  </si>
  <si>
    <t>SY03-000146</t>
  </si>
  <si>
    <t>ค่าบริการเปลี่ยน กระบอกเบรคหลัง</t>
  </si>
  <si>
    <t>SY03-000178</t>
  </si>
  <si>
    <t>ค่าบริการเปลี่ยน จารบี ซีล</t>
  </si>
  <si>
    <t>SY03-000164</t>
  </si>
  <si>
    <t>ค่าบริการเปลี่ยน น็อตล้อ</t>
  </si>
  <si>
    <t>SY03-000124</t>
  </si>
  <si>
    <t>ค่าบริการเปลี่ยน มอเตอร์พัดลมแอร์</t>
  </si>
  <si>
    <t>SY03-000051</t>
  </si>
  <si>
    <t>ค่าบริการเปลี่ยนแม่ปั๊มเบรค</t>
  </si>
  <si>
    <t>SY03-000075</t>
  </si>
  <si>
    <t>ค่าบริการเปลี่ยนแร็คพวงมาลัย</t>
  </si>
  <si>
    <t>SY03-000047</t>
  </si>
  <si>
    <t>ค่าบริการเปลี่ยนโช้คอัพคู่หน้า</t>
  </si>
  <si>
    <t>SY03-000048</t>
  </si>
  <si>
    <t>ค่าบริการเปลี่ยนโช้คอัพคู่หลัง</t>
  </si>
  <si>
    <t>SY03-000092</t>
  </si>
  <si>
    <t>ค่าบริการเปลี่ยนกรองน้ำมันเชื้อเพลิง</t>
  </si>
  <si>
    <t>SY03-000044</t>
  </si>
  <si>
    <t>ค่าบริการเปลี่ยนช่วงล่าง *1200</t>
  </si>
  <si>
    <t>SY03-000045</t>
  </si>
  <si>
    <t>ค่าบริการเปลี่ยนช่วงล่าง *1600</t>
  </si>
  <si>
    <t>SY03-000046</t>
  </si>
  <si>
    <t>ค่าบริการเปลี่ยนช่วงล่าง *2000</t>
  </si>
  <si>
    <t>SY03-000059</t>
  </si>
  <si>
    <t>ค่าบริการเปลี่ยนช่วงล่าง *2500</t>
  </si>
  <si>
    <t>SY03-000043</t>
  </si>
  <si>
    <t>ค่าบริการเปลี่ยนช่วงล่าง *800</t>
  </si>
  <si>
    <t>SY03-000050</t>
  </si>
  <si>
    <t>ค่าบริการเปลี่ยนชุดซ่อมเบรค</t>
  </si>
  <si>
    <t>SY03-000049</t>
  </si>
  <si>
    <t>ค่าบริการเปลี่ยนชุดลูกหมากบังคับเลี้ยว</t>
  </si>
  <si>
    <t>SY03-000065</t>
  </si>
  <si>
    <t>ค่าบริการเปลี่ยนชุดสายพานราวลิ้น</t>
  </si>
  <si>
    <t>SY03-000121</t>
  </si>
  <si>
    <t>ค่าบริการเปลี่ยนตู้แอร์</t>
  </si>
  <si>
    <t>SY03-000070</t>
  </si>
  <si>
    <t>ค่าบริการเปลี่ยนถ่ายน้ำมันเกียร์</t>
  </si>
  <si>
    <t>SY03-000069</t>
  </si>
  <si>
    <t>ค่าบริการเปลี่ยนถ่ายน้ำมันเครื่องนำมาเอง</t>
  </si>
  <si>
    <t>SY03-000041</t>
  </si>
  <si>
    <t>ค่าบริการเปลี่ยนถ่ายน้ำมันเบรค</t>
  </si>
  <si>
    <t>SY03-000071</t>
  </si>
  <si>
    <t>ค่าบริการเปลี่ยนถ่ายน้ำมันเฟืองท้าย</t>
  </si>
  <si>
    <t>SY03-000042</t>
  </si>
  <si>
    <t>ค่าบริการเปลี่ยนถ่ายน้ำยาหล่อเย็น</t>
  </si>
  <si>
    <t>SY03-000054</t>
  </si>
  <si>
    <t>ค่าบริการเปลี่ยนบูธปีกนกบน</t>
  </si>
  <si>
    <t>SY03-000055</t>
  </si>
  <si>
    <t>ค่าบริการเปลี่ยนบูธปีกนกล่าง</t>
  </si>
  <si>
    <t>SY03-000053</t>
  </si>
  <si>
    <t>ค่าบริการเปลี่ยนปีกนกซ้าย-ขวา</t>
  </si>
  <si>
    <t>SY03-000105</t>
  </si>
  <si>
    <t>ค่าบริการเปลี่ยนยางฝาครอบวาล์ว</t>
  </si>
  <si>
    <t>SY03-000073</t>
  </si>
  <si>
    <t>ค่าบริการเปลี่ยนยางหุ้มเพลา</t>
  </si>
  <si>
    <t>SY03-000067</t>
  </si>
  <si>
    <t>ค่าบริการเปลี่ยนลูกปืนล้อหน้า</t>
  </si>
  <si>
    <t>SY03-000068</t>
  </si>
  <si>
    <t>ค่าบริการเปลี่ยนลูกปืนล้อหลัง</t>
  </si>
  <si>
    <t>SY03-000108</t>
  </si>
  <si>
    <t>ค่าบริการเปลี่ยนสายพาน หน้าเครื่อง</t>
  </si>
  <si>
    <t>SY03-000062</t>
  </si>
  <si>
    <t>ค่าบริการเปลี่ยนสายพานไดชาร์ท</t>
  </si>
  <si>
    <t>SY03-000129</t>
  </si>
  <si>
    <t>ค่าบริการเปลี่ยนหม้อน้ำ</t>
  </si>
  <si>
    <t>SY03-000058</t>
  </si>
  <si>
    <t>ค่าบริการเปลี่ยนหัวเทียน</t>
  </si>
  <si>
    <t>SY03-000083</t>
  </si>
  <si>
    <t>ค่าบริการแว็กซ์น้ำยาแอร์ทั้งระบบ</t>
  </si>
  <si>
    <t>SY03-000102</t>
  </si>
  <si>
    <t>ค่าบริการงานซ่อม 1  ชั่วโมง</t>
  </si>
  <si>
    <t>SY03-000201</t>
  </si>
  <si>
    <t>ค่าบริการติดตั้งยางยี่ห้อ BS (ลูกค้า Shopee เท่านั้น)</t>
  </si>
  <si>
    <t>SY03-000202</t>
  </si>
  <si>
    <t>ค่าบริการติดตั้งยางยี่ห้อ FS (ลูกค้า Shopee เท่านั้น)</t>
  </si>
  <si>
    <t>SY03-000088</t>
  </si>
  <si>
    <t>ค่าบริการถอดประกอบก้ามเบรคหลัง</t>
  </si>
  <si>
    <t>SY03-000089</t>
  </si>
  <si>
    <t>ค่าบริการถอดประกอบชุดคลัช</t>
  </si>
  <si>
    <t>SY03-000087</t>
  </si>
  <si>
    <t>ค่าบริการถอดประกอบดิสเบรค</t>
  </si>
  <si>
    <t>SY03-000197</t>
  </si>
  <si>
    <t>ค่าบริการนอกสถานที่</t>
  </si>
  <si>
    <t>SY03-000040</t>
  </si>
  <si>
    <t>ค่าบริการล้างทำความสะอาดจานเบรค</t>
  </si>
  <si>
    <t>A035-M4-3</t>
  </si>
  <si>
    <t>จานเบรค M/D BT50</t>
  </si>
  <si>
    <t>A035-N3-11</t>
  </si>
  <si>
    <t>จานเบรคหน้า N/S ALMERA</t>
  </si>
  <si>
    <t>A035-T2-9</t>
  </si>
  <si>
    <t>จานเบรคหน้า T/ Y VIGO SMART 2WD</t>
  </si>
  <si>
    <t>A035-T2-70</t>
  </si>
  <si>
    <t>จานเบรคหน้า T/Y ALTIS 03 255 25mm. (TRW)</t>
  </si>
  <si>
    <t>A035-T2-69</t>
  </si>
  <si>
    <t>จานเบรคหน้า T/Y ALTIS ปี 2008-2012</t>
  </si>
  <si>
    <t>A035-T2-71</t>
  </si>
  <si>
    <t>จานเบรคหน้า T/Y CAMR (TRW)</t>
  </si>
  <si>
    <t>A035-T2-73</t>
  </si>
  <si>
    <t>จานเบรคหน้า T/Y FORTUNER 16 TRD (TRW)</t>
  </si>
  <si>
    <t>A035-T2-60</t>
  </si>
  <si>
    <t>จานเบรคหน้า T/Y REVO</t>
  </si>
  <si>
    <t>A035-T2-67</t>
  </si>
  <si>
    <t>จานเบรคหน้า T/Y REVO 2WD ปี 2023 (NTN)</t>
  </si>
  <si>
    <t>A035-T2-40</t>
  </si>
  <si>
    <t>จานเบรคหน้า T/Y VIGO /REVO 2WD (TRW)</t>
  </si>
  <si>
    <t>A035-T2-59</t>
  </si>
  <si>
    <t>จานเบรคหน้า T/Y VIGO CHAMP ปี 2011-2014 TRW</t>
  </si>
  <si>
    <t>A033-T2-26</t>
  </si>
  <si>
    <t>จานครัช T/Y REVO</t>
  </si>
  <si>
    <t>A033-T2-28</t>
  </si>
  <si>
    <t>จานครัช T/Y REVO ปี 2010-2020 (AISIN)</t>
  </si>
  <si>
    <t>A035-T2-72</t>
  </si>
  <si>
    <t>จานดรัมเบรค T/Y COMMUTER</t>
  </si>
  <si>
    <t>A116-I5-2</t>
  </si>
  <si>
    <t>จานดรั้มเบรคหลัง I/S D-MAX ALL NEW  ปี 2010-2020</t>
  </si>
  <si>
    <t>A035-T2-54</t>
  </si>
  <si>
    <t>จานดรัมเบรคหลัง T/Y REVO</t>
  </si>
  <si>
    <t>A035-I5-42</t>
  </si>
  <si>
    <t>จานดั้มเบรคหลัง ISUZU D-MAX 1.9 ปี 2024</t>
  </si>
  <si>
    <t>A035-I5-11</t>
  </si>
  <si>
    <t>จานดิสเบรคหน้า I/S D-MAX  ปี 2010-2020</t>
  </si>
  <si>
    <t>A035-T2-56</t>
  </si>
  <si>
    <t>จานดิสเบรคหน้า T/Y REVO ปี2015-2019</t>
  </si>
  <si>
    <t>A035-M1-14</t>
  </si>
  <si>
    <t>จานดิสเบรคหลัง M/B PAJERO SPORT</t>
  </si>
  <si>
    <t>A008-1-18</t>
  </si>
  <si>
    <t>จารบี</t>
  </si>
  <si>
    <t>A008-1-13</t>
  </si>
  <si>
    <t>จารบี I/S</t>
  </si>
  <si>
    <t>008-4-3</t>
  </si>
  <si>
    <t>จารบี SUNOCO LITHIUM EP GREASE NO.3 (15 KG) ขายเป็นกิโลกรัม</t>
  </si>
  <si>
    <t>A008-1-1</t>
  </si>
  <si>
    <t>จารบีเพลาขับ</t>
  </si>
  <si>
    <t>J034</t>
  </si>
  <si>
    <t>จุ๊ปเเลส วอนเตอร์ TR415 จุ๊ปหัวโต TATA</t>
  </si>
  <si>
    <t>A340-M4-26</t>
  </si>
  <si>
    <t>ชุดเกียร์ MAZDA BT50</t>
  </si>
  <si>
    <t>A340-T2-352</t>
  </si>
  <si>
    <t>ชุดกิ๊บล็อคผ้าเบรค TOYOTA REVO ปี 2020</t>
  </si>
  <si>
    <t>A048-M4-2</t>
  </si>
  <si>
    <t>ชุดซ่อม M/D BT50</t>
  </si>
  <si>
    <t>A048-T2-16</t>
  </si>
  <si>
    <t>ชุดซ่อมเบรค T/Y REVO ปี 2010-2020 (YBK)</t>
  </si>
  <si>
    <t>A048-T2-62</t>
  </si>
  <si>
    <t>ชุดซ่อมเบรค TOYOTA REVO ปี 2020</t>
  </si>
  <si>
    <t>A048-T2-63</t>
  </si>
  <si>
    <t>ชุดซ่อมไดร์ชารจ์ T/Y REVO</t>
  </si>
  <si>
    <t>A048-H11-6</t>
  </si>
  <si>
    <t>ชุดซ่อมดิสเบรค H/D CITY ปี 2010-2020</t>
  </si>
  <si>
    <t>A048-N3-3</t>
  </si>
  <si>
    <t>ชุดซ่อมดิสเบรค N/S NAVARA NP300</t>
  </si>
  <si>
    <t>308-I5-27</t>
  </si>
  <si>
    <t>ชุดสลักเพลาหน้า MRK NPR'06^NPR501  MRK-MI-11</t>
  </si>
  <si>
    <t>A039-T2-37</t>
  </si>
  <si>
    <t>ซีลเพลาขับ T/Y ALTIS</t>
  </si>
  <si>
    <t>A039-T2-76</t>
  </si>
  <si>
    <t>ซีลราวลิ้น T/Y VIGO COMMUTER ปี 2010-2020</t>
  </si>
  <si>
    <t>A039-HN-19</t>
  </si>
  <si>
    <t>ซีลล้อหน้า  DUTRO 68-92</t>
  </si>
  <si>
    <t>A039-CH-3</t>
  </si>
  <si>
    <t>ซีลล้อหน้า CHEVROLET COLORADO</t>
  </si>
  <si>
    <t>A039-I5-52</t>
  </si>
  <si>
    <t>ซีลล้อหน้า I/S D-MAX ปี 2010-2020</t>
  </si>
  <si>
    <t>A039-T2-58</t>
  </si>
  <si>
    <t>ซีลล้อหน้า T/Y REVO</t>
  </si>
  <si>
    <t>A039-CH-6</t>
  </si>
  <si>
    <t>ซีลล้อหลัง ใน CHEVROLET COLORADO</t>
  </si>
  <si>
    <t>039-I5-5</t>
  </si>
  <si>
    <t>ซีลล้อหลัง ใน NKR(TAY 77 102 10 19) S220 (8-94336314-T)</t>
  </si>
  <si>
    <t>A039-CH-7</t>
  </si>
  <si>
    <t>ซีลล้อหลัง นอก CHEVROLET COLORADO</t>
  </si>
  <si>
    <t>A039-HN-18</t>
  </si>
  <si>
    <t>ซีลล้อหลังใน DUTRO 78-115</t>
  </si>
  <si>
    <t>A039-T2-27</t>
  </si>
  <si>
    <t>ซีลล้อหลังใน T/Y REVO</t>
  </si>
  <si>
    <t>A039-I5-96</t>
  </si>
  <si>
    <t>ซีลล้อหลังนอก NPR 150</t>
  </si>
  <si>
    <t>A039-T2-26</t>
  </si>
  <si>
    <t>ซีลล้อหลังนอก T/Y REVO</t>
  </si>
  <si>
    <t>A077-F6-12</t>
  </si>
  <si>
    <t>ดิสเบรคหน้า RANGER T6 2+4WD 2012^BT50PRO</t>
  </si>
  <si>
    <t>076-T2-59</t>
  </si>
  <si>
    <t>ดิสเบรคหน้าคอมเเพค DEX-680 T/A COMMUTER KDH222 2004-2014 2.7</t>
  </si>
  <si>
    <t>A024-I5-34</t>
  </si>
  <si>
    <t>ดุมล้อหน้า I/S D-MAX 1.9 ปี2020</t>
  </si>
  <si>
    <t>A024-I5-84</t>
  </si>
  <si>
    <t>ดุมล้อหน้า ISUZU D-MAX ปี2012</t>
  </si>
  <si>
    <t>A024-M4-15</t>
  </si>
  <si>
    <t>ดุมล้อหน้า MAZDA 2 SK ปี2020</t>
  </si>
  <si>
    <t>A024-N3-2</t>
  </si>
  <si>
    <t>ดุมล้อหน้า N/S NAVARA</t>
  </si>
  <si>
    <t>A024-T2-119</t>
  </si>
  <si>
    <t>ดุมล้อหน้า T/Y VIOS (ABS)</t>
  </si>
  <si>
    <t>A024-H11-74</t>
  </si>
  <si>
    <t>ดุมล้อหลัง H/D JAZZ</t>
  </si>
  <si>
    <t>A024-M4-16</t>
  </si>
  <si>
    <t>ดุมล้อหลัง MAZDA 2 SK ปี2020</t>
  </si>
  <si>
    <t>A340-I5-349</t>
  </si>
  <si>
    <t>ตะปูล็อคก้ามเบรคหลัง ISUZU D-MAX 1.9 ปี 2024</t>
  </si>
  <si>
    <t>A340-1-494</t>
  </si>
  <si>
    <t>ตัวดันราวลิ้น T/Y VIGO COMMUTER ปี 2010-2020</t>
  </si>
  <si>
    <t>A340-T2-348</t>
  </si>
  <si>
    <t>ตัวดันสายพาน T/Y VIGO</t>
  </si>
  <si>
    <t>A340-T2-51</t>
  </si>
  <si>
    <t>ตัวดันสายพาน T/Y VIGO ปี2010-2020 (แท้)</t>
  </si>
  <si>
    <t>A340-M1-20</t>
  </si>
  <si>
    <t>ตัวดันสายพานราวลิ้น M/B TRITON ปี 2006-2014</t>
  </si>
  <si>
    <t>A340-I5-344</t>
  </si>
  <si>
    <t>ตัวตั้งเบรคหลัง I/S D-MAX ALL NEW ปี 2010-2020</t>
  </si>
  <si>
    <t>A340-I5-246</t>
  </si>
  <si>
    <t>ตู้แอร์ (คอยล์เย็น) I/S NLR 130</t>
  </si>
  <si>
    <t>SY04-00006</t>
  </si>
  <si>
    <t>ถอดใส่ยาง ถ่วงล้อ ลูกค้านำมาเอง ขอบ 13-17 นิ้ว</t>
  </si>
  <si>
    <t>SY04-00007</t>
  </si>
  <si>
    <t>ถอดใส่ยาง ถ่วงล้อ ลูกค้านำมาเอง ขอบ 18 ขึ้นไป</t>
  </si>
  <si>
    <t>A340-T2-357</t>
  </si>
  <si>
    <t>ถ่านชาร์จใหม่ T/Y REVO</t>
  </si>
  <si>
    <t>A119-H11-3</t>
  </si>
  <si>
    <t>ท่อน้ำบน HONDA BRIO</t>
  </si>
  <si>
    <t>A119-T2-14</t>
  </si>
  <si>
    <t>ท่อน้ำบน T/Y REVO ปี 2010-2020</t>
  </si>
  <si>
    <t>A119-T2-13</t>
  </si>
  <si>
    <t>ท่อน้ำบน T/Y VIOS (แท้)</t>
  </si>
  <si>
    <t>A120-H11-3</t>
  </si>
  <si>
    <t>ท่อน้ำล่าง HONDA BRIO</t>
  </si>
  <si>
    <t>A120-I5-4</t>
  </si>
  <si>
    <t>ท่อน้ำล่าง I/S D-MAX  ปี2010-2020</t>
  </si>
  <si>
    <t>A120-T2-12</t>
  </si>
  <si>
    <t>ท่อน้ำล่าง T/Y REVO ปี 2010-2020</t>
  </si>
  <si>
    <t>A120-T2-11</t>
  </si>
  <si>
    <t>ท่อน้ำล่าง T/Y VIOS (แท้)</t>
  </si>
  <si>
    <t>A340-T2-359</t>
  </si>
  <si>
    <t>ท่อพาวเวอร์เล็ก T/Y VIGO ปี 2010-2020</t>
  </si>
  <si>
    <t>A340-T2-358</t>
  </si>
  <si>
    <t>ท่อพาวเวอร์ใหญ่ T/Y VIGO ปี 2010-2020</t>
  </si>
  <si>
    <t>A340-T2-158</t>
  </si>
  <si>
    <t>ท่ออินเตอร์ TOYOTA REVO ปี2020 (แท้)</t>
  </si>
  <si>
    <t>A340-I5-342</t>
  </si>
  <si>
    <t>ท่ออินเตอร์บน  I/S D-MAX  ปี2010-2020</t>
  </si>
  <si>
    <t>SY03-000195</t>
  </si>
  <si>
    <t>ทำความสะอาดปรับตั้งก้ามเบรครถ ISUZU NLR</t>
  </si>
  <si>
    <t>O053-08</t>
  </si>
  <si>
    <t>น็อตแม็กซ์สั้น N/S 19x1.25</t>
  </si>
  <si>
    <t>AO051-54</t>
  </si>
  <si>
    <t>น็อตถ่ายน้ำมัน</t>
  </si>
  <si>
    <t>AO051-02</t>
  </si>
  <si>
    <t>น็อตล้อ</t>
  </si>
  <si>
    <t>AO051-59</t>
  </si>
  <si>
    <t>น็อตล้อ (แท้)</t>
  </si>
  <si>
    <t>AO051-55</t>
  </si>
  <si>
    <t>น็อตล้อ I/S D-MAX</t>
  </si>
  <si>
    <t>AO051-58</t>
  </si>
  <si>
    <t>น็อตล้อ I/S NLR</t>
  </si>
  <si>
    <t>AO051-60</t>
  </si>
  <si>
    <t>น็อตล้อ NLR</t>
  </si>
  <si>
    <t>AO051-05</t>
  </si>
  <si>
    <t>น็อตล้อ T/Y</t>
  </si>
  <si>
    <t>AO051-27</t>
  </si>
  <si>
    <t>น็อตล้อ T/Y REVO</t>
  </si>
  <si>
    <t>AO051-48</t>
  </si>
  <si>
    <t>น็อตล้อ ผู้+เมีย</t>
  </si>
  <si>
    <t>AO051-57</t>
  </si>
  <si>
    <t>น็อตล้อหลัง HYUNDAI H1</t>
  </si>
  <si>
    <t>A340-1-310</t>
  </si>
  <si>
    <t>น็อตล้อหลัง I/S D-MAX 2007-2010</t>
  </si>
  <si>
    <t>A340-T2-71</t>
  </si>
  <si>
    <t>น็อตล้อหลัง T/Y REVO</t>
  </si>
  <si>
    <t>A340-CH-5</t>
  </si>
  <si>
    <t>น็อตลูกเบี้ยว CHEVROLET COLORADO</t>
  </si>
  <si>
    <t>001-A15</t>
  </si>
  <si>
    <t>น้ำมัน Transmission off  SUNOCO   GL-5-140 เบอร์ 140</t>
  </si>
  <si>
    <t>A001-A2-33</t>
  </si>
  <si>
    <t>น้ำมันเกียร์  ENEOS CVT</t>
  </si>
  <si>
    <t>A001-A76</t>
  </si>
  <si>
    <t>น้ำมันเกียร์ 75W85</t>
  </si>
  <si>
    <t>A001-A16</t>
  </si>
  <si>
    <t>น้ำมันเกียร์ ATF</t>
  </si>
  <si>
    <t>001-H11-2</t>
  </si>
  <si>
    <t>น้ำมันเกียร์ ATF DW-1     3  ลิตร  H/D</t>
  </si>
  <si>
    <t>A001-A14</t>
  </si>
  <si>
    <t>น้ำมันเกียร์ ATF H/D</t>
  </si>
  <si>
    <t>A001-A1</t>
  </si>
  <si>
    <t>น้ำมันเกียร์ AUTO ATF HONDA DW-1</t>
  </si>
  <si>
    <t>A001-A49</t>
  </si>
  <si>
    <t>น้ำมันเกียร์ CVT SUZUKI</t>
  </si>
  <si>
    <t>A001-A72</t>
  </si>
  <si>
    <t>น้ำมันเกียร์ ENEOS</t>
  </si>
  <si>
    <t>001-A32</t>
  </si>
  <si>
    <t>น้ำมันเกียร์ H/D  CVTF HCF-2 (08269-P9908ZT1)  3.5 ลิตร</t>
  </si>
  <si>
    <t>A001-A30</t>
  </si>
  <si>
    <t>น้ำมันเกียร์ H/D CVTF-HCF2</t>
  </si>
  <si>
    <t>A001-A78</t>
  </si>
  <si>
    <t>น้ำมันเกียร์ MITSUBISHI TRITON 2.4 MT</t>
  </si>
  <si>
    <t>A001-A22</t>
  </si>
  <si>
    <t>น้ำมันเกียร์ N/S NAVARA</t>
  </si>
  <si>
    <t>A001-A60</t>
  </si>
  <si>
    <t>น้ำมันเกียร์ PTT AUTOMAT DEXRON 3 (1L)</t>
  </si>
  <si>
    <t>A001-S7-2</t>
  </si>
  <si>
    <t>น้ำมันเกียร์ SUZUKI SWIFT  CVTF  เเท้</t>
  </si>
  <si>
    <t>A001-T2-11</t>
  </si>
  <si>
    <t>น้ำมันเกียร์ T/Y  AUTO แท้ (4L)</t>
  </si>
  <si>
    <t>A001-A41</t>
  </si>
  <si>
    <t>น้ำมันเกียร์ T/Y ATF WS 4L</t>
  </si>
  <si>
    <t>A001-T2-14</t>
  </si>
  <si>
    <t>น้ำมันเกียร์ TOYOTA (ATF) (4L)</t>
  </si>
  <si>
    <t>A001-A9</t>
  </si>
  <si>
    <t>น้ำมันเกียร์ TOYOTA TYPE WS</t>
  </si>
  <si>
    <t>A001-A5</t>
  </si>
  <si>
    <t>น้ำมันเกียร์ WS ^ ATF</t>
  </si>
  <si>
    <t>A001-A65</t>
  </si>
  <si>
    <t>น้ำมันเกียร์ ธรรมดา (แท้) 5W30</t>
  </si>
  <si>
    <t>A001-A75</t>
  </si>
  <si>
    <t>น้ำมันเกียร์ ออโต้</t>
  </si>
  <si>
    <t>A001-A79</t>
  </si>
  <si>
    <t>น้ำมันเกียร์-CALTEX-TEXAMATIC 1888 DEXRON 3(1L)</t>
  </si>
  <si>
    <t>001-A12</t>
  </si>
  <si>
    <t>น้ำมันเกียร์คลาสตรอน TRANSMAX ATF  DEX/MERC 1L</t>
  </si>
  <si>
    <t>001-A45</t>
  </si>
  <si>
    <t>น้ำมันเกียร์ออโต้ AISIN / WS</t>
  </si>
  <si>
    <t>001-ZIC1-2</t>
  </si>
  <si>
    <t>น้ำมันเครื่อง ZIC X7 DIESEL 5W30 สีเทา 1 ลิตรFULLY SYNTHETIC</t>
  </si>
  <si>
    <t>001-ZIC1-1</t>
  </si>
  <si>
    <t>น้ำมันเครื่อง ZIC X7 DIESEL 5W30 สีเทา 6 ลิตรFULLY SYNTHETIC</t>
  </si>
  <si>
    <t>130-TFBF-5</t>
  </si>
  <si>
    <t>น้ำมันเบรก ซุปเปอร์  DOT 4  FORTRON</t>
  </si>
  <si>
    <t>A001-A59</t>
  </si>
  <si>
    <t>น้ำมันเพาเวอร์ ATF 1L</t>
  </si>
  <si>
    <t>A001-A80</t>
  </si>
  <si>
    <t>น้ำมันเฟืองท้าย PTT 140</t>
  </si>
  <si>
    <t>A001-A56</t>
  </si>
  <si>
    <t>น้ำมันคอมแอร์ I/S NPR</t>
  </si>
  <si>
    <t>003-3-21</t>
  </si>
  <si>
    <t>น้ำยาทำความสะอาดจานเบรค AISIN 400 ML</t>
  </si>
  <si>
    <t>A340-I5-137</t>
  </si>
  <si>
    <t>น้ำยาล้างเครื่องภายนอก-KAR-5L(สีแดง)</t>
  </si>
  <si>
    <t>A003-2-6</t>
  </si>
  <si>
    <t>น้ำยาหม้อน้ำ HONDA แท้</t>
  </si>
  <si>
    <t>A003-T2-3</t>
  </si>
  <si>
    <t>น้ำยาหม้อน้ำ T/Y 4 ลิตร  เเท้</t>
  </si>
  <si>
    <t>A340-I5-343</t>
  </si>
  <si>
    <t>น้ำยาหล่อเย็น I/S D-MAX 1.9</t>
  </si>
  <si>
    <t>SY03-000103</t>
  </si>
  <si>
    <t>บริการเปลี่ยนยาง เรดดี้ควิก  *1000*</t>
  </si>
  <si>
    <t>A050-T2-30</t>
  </si>
  <si>
    <t>บังลมหม้อน้ำ T/Y VIGO</t>
  </si>
  <si>
    <t>A099-I5-27</t>
  </si>
  <si>
    <t>บูชแร็ค ISUZU D-MAX ปี 2010-2020</t>
  </si>
  <si>
    <t>A099-F6-1</t>
  </si>
  <si>
    <t>บู๊ชปีกนกบน FORD RANGER</t>
  </si>
  <si>
    <t>A099-H11-12</t>
  </si>
  <si>
    <t>บู๊ชปีกนกล่าง ตัวเล็ก HONDA CITY</t>
  </si>
  <si>
    <t>A099-H11-13</t>
  </si>
  <si>
    <t>บู๊ชปีกนกล่าง ตัวใหญ่ HONDA CITY</t>
  </si>
  <si>
    <t>A099-H11-15</t>
  </si>
  <si>
    <t>บูชปีกนกล่างเล็ก CITY JAZZ 13 RBI</t>
  </si>
  <si>
    <t>A099-H11-14</t>
  </si>
  <si>
    <t>บูชปีกนกล่างใหญ่ CITY JAZZ 13 RBI</t>
  </si>
  <si>
    <t>A099-I5-24</t>
  </si>
  <si>
    <t>บูชหูโช๊ค I/S D-MAX</t>
  </si>
  <si>
    <t>A340-I5-338</t>
  </si>
  <si>
    <t>ประเก็นปั๊มน้ำ I/S DMAX ปี 2012-2015</t>
  </si>
  <si>
    <t>A340-1-657</t>
  </si>
  <si>
    <t>ประสตรีมร้อน</t>
  </si>
  <si>
    <t>A340-CH-3</t>
  </si>
  <si>
    <t>ปลอกอัด CHEVROLET COLORADO</t>
  </si>
  <si>
    <t>A340-T2-249</t>
  </si>
  <si>
    <t>ปลอกอัดลูกปืนล้อT/Y REVO</t>
  </si>
  <si>
    <t>SBS-250KG</t>
  </si>
  <si>
    <t>ปะสติม 250 อย่างดี (KG) รถเล็ก ขนาด6mm(1/24) 250UL/ดอกเห็ด</t>
  </si>
  <si>
    <t>SBS-251KG</t>
  </si>
  <si>
    <t>ปะสติม 251 อย่างดี (KG) รถเล็ก ขนาด8mm(1/14) 251UL/ดอกเห็ด</t>
  </si>
  <si>
    <t>A111-I5-25</t>
  </si>
  <si>
    <t>ปั๊มน้ำ ISUZU D-MAX แท้</t>
  </si>
  <si>
    <t>A111-T2-4</t>
  </si>
  <si>
    <t>ปั๊มน้ำ T/Y VIGO ปี 2010-2020</t>
  </si>
  <si>
    <t>A011-I5-32</t>
  </si>
  <si>
    <t>ปีกนกบน I/S D-MAX ปี2010-2020 (เทียม)</t>
  </si>
  <si>
    <t>A011-T2-26</t>
  </si>
  <si>
    <t>ปีกนกบน T/Y REVO L-R</t>
  </si>
  <si>
    <t>A011-T2-53</t>
  </si>
  <si>
    <t>ปีกนกบน T/Y VIGO CHAMP 11-14 MOTIF (L/R)</t>
  </si>
  <si>
    <t>A011-T2-46</t>
  </si>
  <si>
    <t>ปีกนกบน ซ้าย/ขวา T/Y VIGO</t>
  </si>
  <si>
    <t>A011-H11-4</t>
  </si>
  <si>
    <t>ปีกนกลjาง L/R  H/D HRV ปี 2010-2020</t>
  </si>
  <si>
    <t>A012-T2-53</t>
  </si>
  <si>
    <t>ปีกนกล่าง (L) T/Y CAMR (TRW)</t>
  </si>
  <si>
    <t>A012-T2-52</t>
  </si>
  <si>
    <t>ปีกนกล่าง (R) T/Y CAMR (TRW)</t>
  </si>
  <si>
    <t>A012-CH-3</t>
  </si>
  <si>
    <t>ปีกนกล่าง CHEVROLET COLORADO</t>
  </si>
  <si>
    <t>A011-H11-2</t>
  </si>
  <si>
    <t>ปีกนกล่าง H/D CITY ปี 2001-2009  L/R</t>
  </si>
  <si>
    <t>A011-I5-33</t>
  </si>
  <si>
    <t>ปีกนกล่าง I/S D-MAX ปี2010-2020 (เทียม)</t>
  </si>
  <si>
    <t>A011-T2-21</t>
  </si>
  <si>
    <t>ปีกนกล่าง T/Y ALPHARD ปี 2016</t>
  </si>
  <si>
    <t>A012-T2-39</t>
  </si>
  <si>
    <t>ปีกนกล่าง T/Y REVO</t>
  </si>
  <si>
    <t>A011-T2-25</t>
  </si>
  <si>
    <t>ปีกนกล่าง T/Y REVO ปี 2010-2020  L-R</t>
  </si>
  <si>
    <t>A012-T2-5</t>
  </si>
  <si>
    <t>ปีกนกล่าง VIGO REVO 2WD EEP</t>
  </si>
  <si>
    <t>A011-F6-4</t>
  </si>
  <si>
    <t>ปีนกบน L RANGER 12 4WD</t>
  </si>
  <si>
    <t>A011-F6-3</t>
  </si>
  <si>
    <t>ปีนกบน R RANGER 12 4WD</t>
  </si>
  <si>
    <t>130-TFBP-2</t>
  </si>
  <si>
    <t>ผลิตภัณฑ์ทำความสะอาด ขจัดความชื่นระบบเชื้อเพลิง ดีเซล FORTRO</t>
  </si>
  <si>
    <t>130-TFGP-1</t>
  </si>
  <si>
    <t>ผลิตภัณฑ์ทำความสะอาด ขจัดความชื่นระบบเชื้อเพลิงเบนชินFORTRON</t>
  </si>
  <si>
    <t>130-CFBC-6</t>
  </si>
  <si>
    <t>ผลิตภัณฑ์ทำความสะอาดเบรกและชิ้นส่วนเบรก FORTRON</t>
  </si>
  <si>
    <t>130-TFEF-3</t>
  </si>
  <si>
    <t>ผลิตภัณฑ์ทำความสะอาดภายในเครื่องยนต์ FORTRON</t>
  </si>
  <si>
    <t>130-TFOF-4</t>
  </si>
  <si>
    <t>ผลิตภัณฑ์บำรุงรักษาและเพิ่มกำลังเครื่องยนต์ FORTRON</t>
  </si>
  <si>
    <t>A077-T2-17</t>
  </si>
  <si>
    <t>ผ้าเบรคหน้า  T/Y VIGO</t>
  </si>
  <si>
    <t>A077-M1-1</t>
  </si>
  <si>
    <t>ผ้าเบรคหน้า ( R+L ) M/B TRITON</t>
  </si>
  <si>
    <t>A077-T2-80</t>
  </si>
  <si>
    <t>ผ้าเบรคหน้า AE101 SOLUNA (TRW)</t>
  </si>
  <si>
    <t>A077-F6-15</t>
  </si>
  <si>
    <t>ผ้าเบรคหน้า FORD RANGER</t>
  </si>
  <si>
    <t>A077-H11-34</t>
  </si>
  <si>
    <t>ผ้าเบรคหน้า HONDA CIVIC ปี 2020 (ADVIOS)</t>
  </si>
  <si>
    <t>A077-H11-30</t>
  </si>
  <si>
    <t>ผ้าเบรคหน้า HONDA CR-V</t>
  </si>
  <si>
    <t>A077-I5-9</t>
  </si>
  <si>
    <t>ผ้าเบรคหน้า I/S D-MAX   (TRW) ปี 2006-2015</t>
  </si>
  <si>
    <t>A077-T2-78</t>
  </si>
  <si>
    <t>ผ้าเบรคหน้า LEXUS RX 350</t>
  </si>
  <si>
    <t>A077-M1-31</t>
  </si>
  <si>
    <t>ผ้าเบรคหน้า M/B X-PANDER ปี 2021</t>
  </si>
  <si>
    <t>A077-M4-4</t>
  </si>
  <si>
    <t>ผ้าเบรคหน้า M/D 2  ปี 2010-2020 TRW</t>
  </si>
  <si>
    <t>A077-MG-11</t>
  </si>
  <si>
    <t>ผ้าเบรคหน้า MG 3 (TRW)</t>
  </si>
  <si>
    <t>A077-N3-8</t>
  </si>
  <si>
    <t>ผ้าเบรคหน้า N/S MARCH</t>
  </si>
  <si>
    <t>A077-N3-24</t>
  </si>
  <si>
    <t>ผ้าเบรคหน้า N/S X-TRAIL</t>
  </si>
  <si>
    <t>A077-T2-75</t>
  </si>
  <si>
    <t>ผ้าเบรคหน้า REVO 4WD</t>
  </si>
  <si>
    <t>A077-S1-7</t>
  </si>
  <si>
    <t>ผ้าเบรคหน้า SUZUKI ERTIGA (BENDIX)</t>
  </si>
  <si>
    <t>A077-T2-16</t>
  </si>
  <si>
    <t>ผ้าเบรคหน้า T/Y  COMMUTER</t>
  </si>
  <si>
    <t>A077-T2-81</t>
  </si>
  <si>
    <t>ผ้าเบรคหน้า T/Y ALTIS 03 VIOS 03 (TRW)</t>
  </si>
  <si>
    <t>A077-T2-83</t>
  </si>
  <si>
    <t>ผ้าเบรคหน้า T/Y CAMR (TRW)</t>
  </si>
  <si>
    <t>A077-T2-25</t>
  </si>
  <si>
    <t>ผ้าเบรคหน้า T/Y INNOVA ปี 2009-2017</t>
  </si>
  <si>
    <t>A077-T2-5</t>
  </si>
  <si>
    <t>ผ้าเบรคหน้า T/Y REVO</t>
  </si>
  <si>
    <t>A077-T2-46</t>
  </si>
  <si>
    <t>ผ้าเบรคหน้า T/Y VELLFIRE ปี 2010-2020</t>
  </si>
  <si>
    <t>A077-T2-44</t>
  </si>
  <si>
    <t>ผ้าเบรคหน้า T/Y VIGO ปี 08 4WD TRW</t>
  </si>
  <si>
    <t>A077-HN-12</t>
  </si>
  <si>
    <t>ผ้าเบรคหน้า/หลัง HINO DUTRO 85*10.0-296 4/1</t>
  </si>
  <si>
    <t>A077-H11-4</t>
  </si>
  <si>
    <t>ผ้าเบรคหลัง H/D CITY ปี 2001-2009</t>
  </si>
  <si>
    <t>A077-H11-35</t>
  </si>
  <si>
    <t>ผ้าเบรคหลัง HONDA CR-V</t>
  </si>
  <si>
    <t>A077-MG-6</t>
  </si>
  <si>
    <t>ผ้าเบรคหลัง MG GS ปี 2010-2020</t>
  </si>
  <si>
    <t>A077-N3-21</t>
  </si>
  <si>
    <t>ผ้าเบรคหลัง N/S X-TRAIL</t>
  </si>
  <si>
    <t>A077-T2-76</t>
  </si>
  <si>
    <t>ผ้าเบรคหลัง REVO 4WD</t>
  </si>
  <si>
    <t>A077-T2-82</t>
  </si>
  <si>
    <t>ผ้าเบรคหลัง T/Y ALTIS 03 VIOS 03 (TRW)</t>
  </si>
  <si>
    <t>A077-T2-84</t>
  </si>
  <si>
    <t>ผ้าเบรคหลัง T/Y FORTUNER 15 (TRW)</t>
  </si>
  <si>
    <t>A077-T2-65</t>
  </si>
  <si>
    <t>ผ้าเบรคหลัง T/Y REVO</t>
  </si>
  <si>
    <t>A077-T2-77</t>
  </si>
  <si>
    <t>ผ้าเบรคหลัง T/Y VELLFIRE ปี 2010-2020</t>
  </si>
  <si>
    <t>A077-H11-36</t>
  </si>
  <si>
    <t>ผ้าดิสเบรคหน้า H/D CRV 07-11-BENDIX-(GCT)</t>
  </si>
  <si>
    <t>A077-M4-12</t>
  </si>
  <si>
    <t>ผ้าดิสเบรคหน้า M/D BT50 ปี 2001-2009</t>
  </si>
  <si>
    <t>A077-T2-79</t>
  </si>
  <si>
    <t>ผ้าดิสเบรคหน้า-CHAMP 24-COMPACT-LIFE(ML)</t>
  </si>
  <si>
    <t>A077-H11-27</t>
  </si>
  <si>
    <t>ผ้าบรคหน้า H/D CITY ปี 2015-2020 (TRW)</t>
  </si>
  <si>
    <t>A340-T2-307</t>
  </si>
  <si>
    <t>ฝาครอบไฟท้าย T/Y REVO</t>
  </si>
  <si>
    <t>O01-PTT001</t>
  </si>
  <si>
    <t>พวงกุญแจ PTT</t>
  </si>
  <si>
    <t>A340-I5-346</t>
  </si>
  <si>
    <t>ฟองน้ำแผ่นบาง</t>
  </si>
  <si>
    <t>A203-T2-6</t>
  </si>
  <si>
    <t>มอเตอร์เซ็นทรัลล็อค T/Y YARIS</t>
  </si>
  <si>
    <t>A203-M4-2</t>
  </si>
  <si>
    <t>มอเตอร์ฉีดน้ำฝน (แท้) MAZDA 2 ปี 2021</t>
  </si>
  <si>
    <t>A203-HN-2</t>
  </si>
  <si>
    <t>มอเตอร์พัดลมแผงแอร์ NLR^DECA^NEW MEGA อย่างดี</t>
  </si>
  <si>
    <t>A203-I5-14</t>
  </si>
  <si>
    <t>มอเตอร์พัดลมแอร์ D-MAX 20-23 แท้ห้าง ปรับแอร์แมนนวล</t>
  </si>
  <si>
    <t>A203-M1-2</t>
  </si>
  <si>
    <t>มอเตอร์พัดลมหม้อน้ำ MITSUBISHI MIRAGE</t>
  </si>
  <si>
    <t>A340-1-673</t>
  </si>
  <si>
    <t>มือเปิดท้ายกลาง</t>
  </si>
  <si>
    <t>A340-T2-350</t>
  </si>
  <si>
    <t>มูเล่ย์ไดชาร์ท REVO แท้</t>
  </si>
  <si>
    <t>A050-T2-65</t>
  </si>
  <si>
    <t>ยอยกากบาท  T/Y VIGO ปี 2010</t>
  </si>
  <si>
    <t>A094-I5-15</t>
  </si>
  <si>
    <t>ยางโช๊คอัพบน</t>
  </si>
  <si>
    <t>A090-I5-7</t>
  </si>
  <si>
    <t>ยางกันโครงกลาง ISUZU D-MAX ปี 2010-2020</t>
  </si>
  <si>
    <t>A096-T2-41</t>
  </si>
  <si>
    <t>ยางกันกระเเทก T/Y YARIS ปี 2005-2020</t>
  </si>
  <si>
    <t>A096-H11-2</t>
  </si>
  <si>
    <t>ยางกันกระเเทกโช๊ค H/D CIVIC ปี 2020 (แท้)</t>
  </si>
  <si>
    <t>A096-T2-79</t>
  </si>
  <si>
    <t>ยางกันกระแทก T/Y  ALTIS</t>
  </si>
  <si>
    <t>046-1-1</t>
  </si>
  <si>
    <t>ยางกันกระแทกแหนบเสริม ใช้ได้ทุกยี่ห้อ XX280</t>
  </si>
  <si>
    <t>A096-H11-43</t>
  </si>
  <si>
    <t>ยางกันกระแทกโช๊คอัพหน้า CRV 07-11 KYC (L/R)</t>
  </si>
  <si>
    <t>A096-H11-20</t>
  </si>
  <si>
    <t>ยางกันกระแทกโช๊คอัพหน้า H/D CITY ปี 2001-2009</t>
  </si>
  <si>
    <t>A096-T2-28</t>
  </si>
  <si>
    <t>ยางกันกระแทกโช๊คอัพหน้า L-R  T/Y ALPHARD ปี 2015-2023</t>
  </si>
  <si>
    <t>A096-MG-3</t>
  </si>
  <si>
    <t>ยางกันกระแทกโช๊คอัพหน้า MG HS ปี 2019-2021</t>
  </si>
  <si>
    <t>A096-MG-4</t>
  </si>
  <si>
    <t>ยางกันกระแทกโช๊คอัพหลัง MG HS ปี 2019-2021</t>
  </si>
  <si>
    <t>A096-H11-42</t>
  </si>
  <si>
    <t>ยางกันกระแทกหลัง H/D CIVIC FC ปี 2010-2020</t>
  </si>
  <si>
    <t>A104-H11-6</t>
  </si>
  <si>
    <t>ยางกันฝุ่น H/D CIVIC (แท้)</t>
  </si>
  <si>
    <t>A104-T2-94</t>
  </si>
  <si>
    <t>ยางกันฝุ่นเพลาใน T/Y ALTIS</t>
  </si>
  <si>
    <t>A104-T2-88</t>
  </si>
  <si>
    <t>ยางกันฝุ่นเพลาใน T/Y CAMRY (L/R)</t>
  </si>
  <si>
    <t>A104-T2-93</t>
  </si>
  <si>
    <t>ยางกันฝุ่นเพลานอก T/Y ALTIS</t>
  </si>
  <si>
    <t>A104-H11-42</t>
  </si>
  <si>
    <t>ยางกันฝุ่นแร็ค H/D CITY ปี 2001-2009</t>
  </si>
  <si>
    <t>A104-I5-1</t>
  </si>
  <si>
    <t>ยางกันฝุ่นแร็ค I/S D-MAX</t>
  </si>
  <si>
    <t>A104-T2-8</t>
  </si>
  <si>
    <t>ยางกันฝุ่นแร็ค T/Y VIGO L-R (RBI)</t>
  </si>
  <si>
    <t>A104-H11-49</t>
  </si>
  <si>
    <t>ยางกันฝุ่นโช๊ค HONDA CIVIC ปี 2010-2020 (แท้)</t>
  </si>
  <si>
    <t>A104-T2-92</t>
  </si>
  <si>
    <t>ยางกันฝุ่นโช๊ค T/Y ALTIS</t>
  </si>
  <si>
    <t>A104-H11-27</t>
  </si>
  <si>
    <t>ยางกันฝุ่นโช๊คหน้า H/D CITY ปี2001-2009</t>
  </si>
  <si>
    <t>A110-H11-3</t>
  </si>
  <si>
    <t>ยางกันฝุ่นโช้คหน้า H/D JAZZ</t>
  </si>
  <si>
    <t>A104-H11-51</t>
  </si>
  <si>
    <t>ยางกันฝุ่นโช๊คอัพหน้า H/D CRV 07-11 (L)</t>
  </si>
  <si>
    <t>A104-H11-50</t>
  </si>
  <si>
    <t>ยางกันฝุ่นโช๊คอัพหน้า H/D CRV 07-11 (R)</t>
  </si>
  <si>
    <t>A104-MG-6</t>
  </si>
  <si>
    <t>ยางกันฝุ่นโช๊คอัพหน้า MG HS ปี 2019-2021</t>
  </si>
  <si>
    <t>A104-MG-5</t>
  </si>
  <si>
    <t>ยางกันฝุ่นโช๊คอัพหลัง MG HS ปี 2019-2021</t>
  </si>
  <si>
    <t>A104-T2-21</t>
  </si>
  <si>
    <t>ยางกันฝุ่นหัวฉีด T/Y VIGO ปี2010-2020</t>
  </si>
  <si>
    <t>A340-T2-226</t>
  </si>
  <si>
    <t>ยางดิสเบรคหน้า T/Y COMMUTER ปี 2005-2015</t>
  </si>
  <si>
    <t>A050-T2-11</t>
  </si>
  <si>
    <t>ยางดิสเบรคหน้า T/Y REVO</t>
  </si>
  <si>
    <t>A340-T2-60</t>
  </si>
  <si>
    <t>ยางดิสเบรคหน้า T/Y VIGO CHAMP ปี 2011-2014</t>
  </si>
  <si>
    <t>A340-M1-7</t>
  </si>
  <si>
    <t>ยางดิสเบรคหน้า-TRITON 06-14</t>
  </si>
  <si>
    <t>A340-F1-1</t>
  </si>
  <si>
    <t>ยางฝาวาล์ว  FORD RANGER</t>
  </si>
  <si>
    <t>A340-H11-69</t>
  </si>
  <si>
    <t>ยางฝาวาล์ว HONDA CRV</t>
  </si>
  <si>
    <t>A340-S1-5</t>
  </si>
  <si>
    <t>ยางฝาวาล์ว SUZUKI CELERIO</t>
  </si>
  <si>
    <t>A340-T2-67</t>
  </si>
  <si>
    <t>ยางฝาวาล์ว T/Y VIGO ปี 2011-2014</t>
  </si>
  <si>
    <t>A340-T2-296</t>
  </si>
  <si>
    <t>ยางรองเบ้าหัวเทียน T/Y CAMRY ปี 2012-2018</t>
  </si>
  <si>
    <t>A340-T2-1</t>
  </si>
  <si>
    <t>ยางรองเบ้าหัวฉีด T/Y VIGO</t>
  </si>
  <si>
    <t>A031-T2-55</t>
  </si>
  <si>
    <t>ยางรองสปริงโช๊ค T/Y YARIS ปี 2005-2020</t>
  </si>
  <si>
    <t>A031-T2-53</t>
  </si>
  <si>
    <t>ยางรองสปริงโช๊คหน้า T/Y ALTIS</t>
  </si>
  <si>
    <t>A031-T2-5</t>
  </si>
  <si>
    <t>ยางรองสปริงโช๊คอัพหน้า R-L บน T/Y ALPHARD</t>
  </si>
  <si>
    <t>A031-T2-41</t>
  </si>
  <si>
    <t>ยางรองสปริงโช๊คอัพหน้า R-L ล่าง  T/Y ALPHARD ปี 2015-2023</t>
  </si>
  <si>
    <t>A340-I5-353</t>
  </si>
  <si>
    <t>ยางรัดแร็ค ISUZU D-MAX ปี 2010-2020</t>
  </si>
  <si>
    <t>A110-H11-23</t>
  </si>
  <si>
    <t>ยางหุ่มเเร็ค H/D CR-V ปี 2010-2020</t>
  </si>
  <si>
    <t>A110-T2-30</t>
  </si>
  <si>
    <t>ยางหุ้มเเร็ค T/Y ALTIS</t>
  </si>
  <si>
    <t>A110-I5-5</t>
  </si>
  <si>
    <t>ยางหุ้มแร็ค I/S D-MAX ปี 2001-2009 (555)</t>
  </si>
  <si>
    <t>A110-T2-65</t>
  </si>
  <si>
    <t>ยางหุ้มแร็ค T/Y ALTIS 01-07 (SKR)</t>
  </si>
  <si>
    <t>A110-T2-63</t>
  </si>
  <si>
    <t>ยางหุ้มแร็ค T/Y CAMRY ACV40</t>
  </si>
  <si>
    <t>A110-T2-51</t>
  </si>
  <si>
    <t>ยางหุ้มแร็คขวา T/Y VIGO FORTUNE (POP)</t>
  </si>
  <si>
    <t>A110-T2-52</t>
  </si>
  <si>
    <t>ยางหุ้มแร็คซ้าย T/Y VIGO FORTUNE (POP)</t>
  </si>
  <si>
    <t>A094-1-3</t>
  </si>
  <si>
    <t>ยางหูโช๊ค  T/Y  VIGO</t>
  </si>
  <si>
    <t>A340-H11-68</t>
  </si>
  <si>
    <t>ยางอุดฝาราวลิ้น HONDA CRV</t>
  </si>
  <si>
    <t>A01-AT001</t>
  </si>
  <si>
    <t>ร่ม 24 นิ้ว ATLAS</t>
  </si>
  <si>
    <t>A01-LE002</t>
  </si>
  <si>
    <t>ร่ม 24 นิ้ว LEAO 30 นิ้ว</t>
  </si>
  <si>
    <t>CP15</t>
  </si>
  <si>
    <t>ร่ม Cockpit 30 ไฟเบอร์ ออโต้</t>
  </si>
  <si>
    <t>A01-DL002</t>
  </si>
  <si>
    <t>ร่มเล็กดันลอป</t>
  </si>
  <si>
    <t>A01-AT002</t>
  </si>
  <si>
    <t>ร่มพับ Atlas (แดง/ดำ)</t>
  </si>
  <si>
    <t>A01-LE001</t>
  </si>
  <si>
    <t>ร่มพับ LEAO</t>
  </si>
  <si>
    <t>A01-LLIT001</t>
  </si>
  <si>
    <t>ร่มพับ หลิงหลง (น้ำเงิน/ดำ)</t>
  </si>
  <si>
    <t>A01-LLIT003</t>
  </si>
  <si>
    <t>ร่มหลิงหลง 24 นิ้ว 30 นิ้ว</t>
  </si>
  <si>
    <t>A340-HN-53</t>
  </si>
  <si>
    <t>รังผึ้งแผลแอร์แผงคอยล์ร้อน H/N VICTOR</t>
  </si>
  <si>
    <t>A340-H11-72</t>
  </si>
  <si>
    <t>รังผึ้งแอร์ H/D CR-V ปี 2017-2022</t>
  </si>
  <si>
    <t>A024-T2-31</t>
  </si>
  <si>
    <t>ลูกปืนเบ้าโช๊ค  T/Y YARIS ปี 2010-2020</t>
  </si>
  <si>
    <t>A024-H11-56</t>
  </si>
  <si>
    <t>ลูกปืนเบ้าโช๊ค H/D CITY ปี 2001-2009</t>
  </si>
  <si>
    <t>A024-T2-99</t>
  </si>
  <si>
    <t>ลูกปืนเบ้าโช็ค-ALPHARD 15-23-GSP-ทั้งดุม (L/R)</t>
  </si>
  <si>
    <t>A024-H11-4</t>
  </si>
  <si>
    <t>ลูกปืนเบ้าโช้คหน้า H/D  JAZZ</t>
  </si>
  <si>
    <t>A024-H11-6</t>
  </si>
  <si>
    <t>ลูกปืนเบ้าโช๊คหน้า H/D CRV 07-11</t>
  </si>
  <si>
    <t>A024-H11-76</t>
  </si>
  <si>
    <t>ลูกปืนเบ้าโช๊คอัพ HONDA FREED 08-16</t>
  </si>
  <si>
    <t>A024-MG-3</t>
  </si>
  <si>
    <t>ลูกปืนโช๊คอัพหน้า MG HS ปี 2019-2021</t>
  </si>
  <si>
    <t>A024-T2-118</t>
  </si>
  <si>
    <t>ลูกปืนไดร์ชาร์จ T/Y REVO</t>
  </si>
  <si>
    <t>A029-T2-30</t>
  </si>
  <si>
    <t>ลูกปืนกดครัช T/Y VIGO ปี2010-2020</t>
  </si>
  <si>
    <t>A029-I5-12</t>
  </si>
  <si>
    <t>ลูกปืนครัช I/S D-MAX 07_11 2.5D</t>
  </si>
  <si>
    <t>A029-T2-35</t>
  </si>
  <si>
    <t>ลูกปืนครัช T/Y REVO</t>
  </si>
  <si>
    <t>A029-T2-36</t>
  </si>
  <si>
    <t>ลูกปืนครัช T/Y REVO ปี 2010-2020 (NSK)</t>
  </si>
  <si>
    <t>A029-T2-37</t>
  </si>
  <si>
    <t>ลูกปืนครัช T/Y VIGO</t>
  </si>
  <si>
    <t>A029-I5-11</t>
  </si>
  <si>
    <t>ลูกปืนปลายเกียร์ I/S D-MAX 12_15 เเม้ห้าง</t>
  </si>
  <si>
    <t>A029-T2-34</t>
  </si>
  <si>
    <t>ลูกปืนปลายเกียร์ T/Y REVO</t>
  </si>
  <si>
    <t>A029-T2-38</t>
  </si>
  <si>
    <t>ลูกปืนปลายเกียร์ T/Y VIGO</t>
  </si>
  <si>
    <t>A024-T2-65</t>
  </si>
  <si>
    <t>ลูกปืนปลายเกียร์ T/Y VIGO ปี2010-2020</t>
  </si>
  <si>
    <t>A024-N3-29</t>
  </si>
  <si>
    <t>ลูกปืนรองเบ้าโช๊ค N/S SYLPHY ปี 2010-2020 (RBI)</t>
  </si>
  <si>
    <t>A024-T2-120</t>
  </si>
  <si>
    <t>ลูกปืนล้อ T/Y REVO</t>
  </si>
  <si>
    <t>A024-CH-6</t>
  </si>
  <si>
    <t>ลูกปืนล้อหน้า CHEVROLET COLORADO</t>
  </si>
  <si>
    <t>A024-H11-1</t>
  </si>
  <si>
    <t>ลูกปืนล้อหน้า H/D CITY</t>
  </si>
  <si>
    <t>A024-N3-30</t>
  </si>
  <si>
    <t>ลูกปืนล้อหน้า N/S NAVARA 2007-2013</t>
  </si>
  <si>
    <t>A024-T2-8</t>
  </si>
  <si>
    <t>ลูกปืนล้อหน้า T/Y ALTIS ปี 2010-2020</t>
  </si>
  <si>
    <t>A024-T2-81</t>
  </si>
  <si>
    <t>ลูกปืนล้อหน้า T/Y COMMUTER ปี 2010-2020</t>
  </si>
  <si>
    <t>A024-T2-83</t>
  </si>
  <si>
    <t>ลูกปืนล้อหน้า T/Y REVO</t>
  </si>
  <si>
    <t>A024-I5-56</t>
  </si>
  <si>
    <t>ลูกปืนล้อหน้า นอก/ใน ISUZU D-MAX ปี2010-2020</t>
  </si>
  <si>
    <t>A024-I5-11</t>
  </si>
  <si>
    <t>ลูกปืนล้อหน้าตัวใน I/S D-MAX</t>
  </si>
  <si>
    <t>A024-I5-10</t>
  </si>
  <si>
    <t>ลูกปืนล้อหน้าตัวนอก I/S D-MAX</t>
  </si>
  <si>
    <t>A024-CH-7</t>
  </si>
  <si>
    <t>ลูกปืนล้อหลัง CHEVROLET COLORADO</t>
  </si>
  <si>
    <t>A024-H11-75</t>
  </si>
  <si>
    <t>ลูกปืนล้อหลัง H/D CRV</t>
  </si>
  <si>
    <t>A024-N3-6</t>
  </si>
  <si>
    <t>ลูกปืนล้อหลัง N/S ALMERA</t>
  </si>
  <si>
    <t>A024-T2-69</t>
  </si>
  <si>
    <t>ลูกปืนล้อหลัง T/Y REVO</t>
  </si>
  <si>
    <t>A152-T2-57</t>
  </si>
  <si>
    <t>ลูกรอกตัวตาม REVO แท้</t>
  </si>
  <si>
    <t>A152-T2-14</t>
  </si>
  <si>
    <t>ลูกรอกราวลิ้น T/Y CUMMUTER 2010-2020</t>
  </si>
  <si>
    <t>A152-T2-56</t>
  </si>
  <si>
    <t>ลูกรอกสายพานหน้าเครื่อง T/Y REVO</t>
  </si>
  <si>
    <t>A152-T2-58</t>
  </si>
  <si>
    <t>ลูกรอกหน้าเครื่อง REVO 1-2GD 70MM แท้ห้าง</t>
  </si>
  <si>
    <t>A152-M1-8</t>
  </si>
  <si>
    <t>ลูกลอกสายพาน(เล็ก) M/B TRITON ปี2006-2014</t>
  </si>
  <si>
    <t>A152-M1-7</t>
  </si>
  <si>
    <t>ลูกลอกสายพานราวลิ้น M/B TRITON ปี 2006-2014</t>
  </si>
  <si>
    <t>A030-T2-15</t>
  </si>
  <si>
    <t>ลูกสูบเบรค TOYOTA REVO ปี 2020</t>
  </si>
  <si>
    <t>A030-T2-4</t>
  </si>
  <si>
    <t>ลูกสูบเบรคหน้า T/Y VIGO ปี 2011-2014</t>
  </si>
  <si>
    <t>A030-M1-1</t>
  </si>
  <si>
    <t>ลูกสูบดิสเบรค M/B TRITON</t>
  </si>
  <si>
    <t>A030-T2-16</t>
  </si>
  <si>
    <t>ลูกสูบดิสเบรค T/Y COMMUTER</t>
  </si>
  <si>
    <t>A030-T2-13</t>
  </si>
  <si>
    <t>ลูกสูบดิสเบรค T/Y REVO ปี 2010-2020</t>
  </si>
  <si>
    <t>A030-M4-1</t>
  </si>
  <si>
    <t>ลูกสูบดิสเบรคหน้า M/D BT50</t>
  </si>
  <si>
    <t>A030-T2-1</t>
  </si>
  <si>
    <t>ลูกสูบดิสเบรคหน้า T/Y REVO</t>
  </si>
  <si>
    <t>A019-T2-71</t>
  </si>
  <si>
    <t>ลูกหมากแร็ค  T/Y ALTIS  ปี 2010-2020 (R/L)</t>
  </si>
  <si>
    <t>A019-F6-3</t>
  </si>
  <si>
    <t>ลูกหมากแร็ค FORD RANGER</t>
  </si>
  <si>
    <t>A019-H11-20</t>
  </si>
  <si>
    <t>ลูกหมากแร็ค H/D  CRV ปี 2010-2020</t>
  </si>
  <si>
    <t>A019-H11-25</t>
  </si>
  <si>
    <t>ลูกหมากแร็ค H/D CITY ปี 2001-2009</t>
  </si>
  <si>
    <t>A019-I5-35</t>
  </si>
  <si>
    <t>ลูกหมากแร็ค I/S D-MAX</t>
  </si>
  <si>
    <t>A019-I5-43</t>
  </si>
  <si>
    <t>ลูกหมากแร็ค I/S D-MAX ปี 2010-2020</t>
  </si>
  <si>
    <t>A019-M1-15</t>
  </si>
  <si>
    <t>ลูกหมากแร็ค MITSUBISHT ATTRAGE</t>
  </si>
  <si>
    <t>A019-T2-77</t>
  </si>
  <si>
    <t>ลูกหมากแร็ค R+L T/Y ALTIS 01-07 (TRW)</t>
  </si>
  <si>
    <t>A019-T2-78</t>
  </si>
  <si>
    <t>ลูกหมากแร็ค T/Y CAMR (TRW)</t>
  </si>
  <si>
    <t>A019-T2-51</t>
  </si>
  <si>
    <t>ลูกหมากแร็ค T/Y REVO ปี2010-2020 (R/L)</t>
  </si>
  <si>
    <t>A019-T2-2</t>
  </si>
  <si>
    <t>ลูกหมากแร็ค T/Y VIGO</t>
  </si>
  <si>
    <t>A019-T2-57</t>
  </si>
  <si>
    <t>ลูกหมากแร็ค T/Y VIGO FORTUNE R+L (TRW)</t>
  </si>
  <si>
    <t>A019-T2-67</t>
  </si>
  <si>
    <t>ลูกหมากแร็ค T/Y VIGO ปี 2010-2020</t>
  </si>
  <si>
    <t>A019-T2-23</t>
  </si>
  <si>
    <t>ลูกหมากแร็ค T/Y VIGO ปี 2010-2020 (555)</t>
  </si>
  <si>
    <t>A019-T2-54</t>
  </si>
  <si>
    <t>ลูกหมากแร็ค TOYOTA REVO ปี 2020 (555)</t>
  </si>
  <si>
    <t>A019-T2-62</t>
  </si>
  <si>
    <t>ลูกหมากแร็คพวงมาลัย VIGO^INNOVA</t>
  </si>
  <si>
    <t>A131-H11-1</t>
  </si>
  <si>
    <t>ลูกหมากกันโคลง  H/D CIVIC (555)</t>
  </si>
  <si>
    <t>A131-T2-17</t>
  </si>
  <si>
    <t>ลูกหมากกันโคลง  T/Y ALTIS  ปี 2010-2020</t>
  </si>
  <si>
    <t>A131-T2-8</t>
  </si>
  <si>
    <t>ลูกหมากกันโคลง  T/Y VIGO ปี 2010-2020 (555)</t>
  </si>
  <si>
    <t>A131-H11-8</t>
  </si>
  <si>
    <t>ลูกหมากกันโคลง H/D  JAZZ ปี 2014-2018</t>
  </si>
  <si>
    <t>A131-H11-9</t>
  </si>
  <si>
    <t>ลูกหมากกันโคลง H/D CITY</t>
  </si>
  <si>
    <t>A131-N3-11</t>
  </si>
  <si>
    <t>ลูกหมากกันโคลง N/S SYLPHY ปี 2010-2020 (RBI)</t>
  </si>
  <si>
    <t>A131-T2-67</t>
  </si>
  <si>
    <t>ลูกหมากกันโคลง T/Y ALTIS 03-14 (TRW)</t>
  </si>
  <si>
    <t>A131-T2-48</t>
  </si>
  <si>
    <t>ลูกหมากกันโคลง T/Y REVO</t>
  </si>
  <si>
    <t>A131-T2-1</t>
  </si>
  <si>
    <t>ลูกหมากกันโคลง T/Y VIGO</t>
  </si>
  <si>
    <t>A131-T2-60</t>
  </si>
  <si>
    <t>ลูกหมากกันโคลง T/Y VIGO ปี 2005-2007 (L/R)</t>
  </si>
  <si>
    <t>A131-I5-15</t>
  </si>
  <si>
    <t>ลูกหมากกันโคลง-D-MAX 20-23 ยกสูง-แท้ห้างIS-หน้า(L)</t>
  </si>
  <si>
    <t>A131-I5-16</t>
  </si>
  <si>
    <t>ลูกหมากกันโคลง-D-MAX 20-23 ยกสูง-แท้ห้างIS-หน้า(R)</t>
  </si>
  <si>
    <t>A131-F6-4</t>
  </si>
  <si>
    <t>ลูกหมากกันโคลงF L RANGER 12</t>
  </si>
  <si>
    <t>A131-F6-3</t>
  </si>
  <si>
    <t>ลูกหมากกันโคลงF R RANGER 12</t>
  </si>
  <si>
    <t>A131-H11-10</t>
  </si>
  <si>
    <t>ลูกหมากกันโคลงหน้า H/D CITY 2001-2009</t>
  </si>
  <si>
    <t>A131-H11-3</t>
  </si>
  <si>
    <t>ลูกหมากกันโคลงหน้า H/D CRV (555)</t>
  </si>
  <si>
    <t>A015-F6-3</t>
  </si>
  <si>
    <t>ลูกหมากคันชัก FORD RANGER</t>
  </si>
  <si>
    <t>A015-H11-18</t>
  </si>
  <si>
    <t>ลูกหมากคันชัก H/D CITY ปี2001-2009</t>
  </si>
  <si>
    <t>A015-H11-14</t>
  </si>
  <si>
    <t>ลูกหมากคันชัก H/D CITY ปี2010-2020</t>
  </si>
  <si>
    <t>A015-HN-9</t>
  </si>
  <si>
    <t>ลูกหมากคันชัก H/N DUTRO XZU650R</t>
  </si>
  <si>
    <t>A015-I5-17</t>
  </si>
  <si>
    <t>ลูกหมากคันชัก I/S D-MAX ปี 2010-2020</t>
  </si>
  <si>
    <t>A015-I5-16</t>
  </si>
  <si>
    <t>ลูกหมากคันชัก I/S D-MAX ปี 2010-2020 (555)</t>
  </si>
  <si>
    <t>A015-T2-67</t>
  </si>
  <si>
    <t>ลูกหมากคันชัก L T/Y ALTIS 01-07 (TRW)</t>
  </si>
  <si>
    <t>A015-T2-68</t>
  </si>
  <si>
    <t>ลูกหมากคันชัก L T/Y CAMR (TRW)</t>
  </si>
  <si>
    <t>A015-M1-13</t>
  </si>
  <si>
    <t>ลูกหมากคันชัก MITSUBISHT ATTRAGE</t>
  </si>
  <si>
    <t>A015-T2-66</t>
  </si>
  <si>
    <t>ลูกหมากคันชัก R T/Y ALTIS 01-07 (TRW)</t>
  </si>
  <si>
    <t>A015-T2-69</t>
  </si>
  <si>
    <t>ลูกหมากคันชัก R T/Y CAMR (TRW)</t>
  </si>
  <si>
    <t>A015-T2-5</t>
  </si>
  <si>
    <t>ลูกหมากคันชัก T/Y ALTIS ปี 2010-2020</t>
  </si>
  <si>
    <t>A015-T2-18</t>
  </si>
  <si>
    <t>ลูกหมากคันชัก T/Y VIGO R+L (TRW)</t>
  </si>
  <si>
    <t>A015-T2-54</t>
  </si>
  <si>
    <t>ลูกหมากคันชัก T/Y VIGO ปี 2010-2020</t>
  </si>
  <si>
    <t>A015-H11-15</t>
  </si>
  <si>
    <t>ลูกหมากคันชักนอก H/D  CRV ปี 2010-2020</t>
  </si>
  <si>
    <t>A015-T2-23</t>
  </si>
  <si>
    <t>ลูกหมากคันชักนอก T/Y VIGO ปี 2010-2020 (555)</t>
  </si>
  <si>
    <t>A015-T2-56</t>
  </si>
  <si>
    <t>ลูกหมากคันชักสั้น T/T VIGO^INNOVA</t>
  </si>
  <si>
    <t>A011-F6-5</t>
  </si>
  <si>
    <t>ลูกหมากบน FORD RANGER</t>
  </si>
  <si>
    <t>A011-I5-13</t>
  </si>
  <si>
    <t>ลูกหมากบน I/S D-MAX ปี 2010-2020</t>
  </si>
  <si>
    <t>A011-T2-44</t>
  </si>
  <si>
    <t>ลูกหมากบน T/Y TIGER</t>
  </si>
  <si>
    <t>A011-F6-2</t>
  </si>
  <si>
    <t>ลูกหมากปีกนกบน FORD RANGER (333)</t>
  </si>
  <si>
    <t>A011-I5-1</t>
  </si>
  <si>
    <t>ลูกหมากปีกนกบน I/S D-MAX</t>
  </si>
  <si>
    <t>A012-T2-54</t>
  </si>
  <si>
    <t>ลูกหมากปีกนกล่าง (L) T/Y CAMR (TRW)</t>
  </si>
  <si>
    <t>A012-T2-55</t>
  </si>
  <si>
    <t>ลูกหมากปีกนกล่าง (R) T/Y CAMR (TRW)</t>
  </si>
  <si>
    <t>A012-I5-9</t>
  </si>
  <si>
    <t>ลูกหมากปีกนกล่าง I/S D-MAX  ปี 2010-2020</t>
  </si>
  <si>
    <t>A011-T2-22</t>
  </si>
  <si>
    <t>ลูกหมากปีกนกล่าง T/Y ALPHARD ปี 2016</t>
  </si>
  <si>
    <t>A012-F6-2</t>
  </si>
  <si>
    <t>ลูกหมากล่าง FORD RANGER</t>
  </si>
  <si>
    <t>A012-T2-51</t>
  </si>
  <si>
    <t>ลูกหมากล่าง R+L T/Y ALTIS 03-07 (TRW)</t>
  </si>
  <si>
    <t>A111-HN-2</t>
  </si>
  <si>
    <t>วาล์ว HION VICTOR</t>
  </si>
  <si>
    <t>A340-H11-75</t>
  </si>
  <si>
    <t>วาล์วแอร์ H/D CR-V ปี 2017-2022</t>
  </si>
  <si>
    <t>A340-HN-50</t>
  </si>
  <si>
    <t>วาล์วแอร์ HINO MEGA</t>
  </si>
  <si>
    <t>A340-I5-347</t>
  </si>
  <si>
    <t>วาล์วแอร์ I/S FTR</t>
  </si>
  <si>
    <t>A340-I5-248</t>
  </si>
  <si>
    <t>วาล์วแอร์ I/S NLR 130</t>
  </si>
  <si>
    <t>A111-I5-20</t>
  </si>
  <si>
    <t>วาล์วน้ำแท้ I/S D-MAX</t>
  </si>
  <si>
    <t>A340-N3-60</t>
  </si>
  <si>
    <t>วาล์วหม้อลมเบรค N/S MARCH</t>
  </si>
  <si>
    <t>003-3-13</t>
  </si>
  <si>
    <t>สเปรย์ฉีดจานเบรค WURTH</t>
  </si>
  <si>
    <t>A047-T2-8</t>
  </si>
  <si>
    <t>สกรูกันโคลง T/Y YARIS ปี 2010-2020</t>
  </si>
  <si>
    <t>A308-I5-35</t>
  </si>
  <si>
    <t>สลักเพลาหน้า BU20^DUTRO 28 x 160mm</t>
  </si>
  <si>
    <t>A340-N3-57</t>
  </si>
  <si>
    <t>สลักดิสเบรคล่าง NISSAN AMERA</t>
  </si>
  <si>
    <t>A340-N3-58</t>
  </si>
  <si>
    <t>สลักดิสบน NISSAN AMERA</t>
  </si>
  <si>
    <t>A340-T2-356</t>
  </si>
  <si>
    <t>สลิงดึงล็อคประตู Toyota Yaris</t>
  </si>
  <si>
    <t>064-1-2</t>
  </si>
  <si>
    <t>สะดือแหนบ BUFO 8*6 ตัวเล็ก I/S TFR ^D-MAX^ เชฟ</t>
  </si>
  <si>
    <t>A064-I5-12</t>
  </si>
  <si>
    <t>สะดือแหนบ I/S D-MAX 10x14</t>
  </si>
  <si>
    <t>A132-I5-16</t>
  </si>
  <si>
    <t>สาแหรก</t>
  </si>
  <si>
    <t>A132-I5-13</t>
  </si>
  <si>
    <t>สาแหรก I/S D-MAX 12''นิ้ว</t>
  </si>
  <si>
    <t>A050-I5-18</t>
  </si>
  <si>
    <t>สายเบรคมือ L  I/S D-MAX</t>
  </si>
  <si>
    <t>A050-I5-17</t>
  </si>
  <si>
    <t>สายเบรคมือ R  I/S D-MAX</t>
  </si>
  <si>
    <t>A340-T2-304</t>
  </si>
  <si>
    <t>สายดึงฝาถัง REVO 15(ตอนเดือน)-แท้เห้างTY-</t>
  </si>
  <si>
    <t>A340-1-672</t>
  </si>
  <si>
    <t>สายน้ำมัน 3/8</t>
  </si>
  <si>
    <t>133-T2-11</t>
  </si>
  <si>
    <t>สายพานเครื่อง *90916-T2033 REVO 2.4 (7PK2050)</t>
  </si>
  <si>
    <t>A133-I5-8</t>
  </si>
  <si>
    <t>สายพานแอร์ I/S D-MAX</t>
  </si>
  <si>
    <t>A133-I5-41</t>
  </si>
  <si>
    <t>สายพานแอร์ I/S MU-X ปี 2012</t>
  </si>
  <si>
    <t>A152-T2-20</t>
  </si>
  <si>
    <t>สายพานไทม์มิ่ง พร้อมลูกรอกสายพาน (แท้) T/Y VIGO CHAMP</t>
  </si>
  <si>
    <t>A133-T2-24</t>
  </si>
  <si>
    <t>สายพานไทม์มิ่ง+ลูกรอก T/Y VIGO ปี 2013-2020</t>
  </si>
  <si>
    <t>A134-T2-3</t>
  </si>
  <si>
    <t>สายพานไทมิ่ง  T/Y VIGO ปี 2010-2020</t>
  </si>
  <si>
    <t>A133-M1-27</t>
  </si>
  <si>
    <t>สายพานปั๊มน้ำมันเครื่อง M/B TRITON ปี 2006-2014</t>
  </si>
  <si>
    <t>A134-M1-4</t>
  </si>
  <si>
    <t>สายพานราวลิ้น M/B TROTON ปี 2006-2014</t>
  </si>
  <si>
    <t>A133-T2-23</t>
  </si>
  <si>
    <t>สายพานราวลิ้น T/Y VIGO COMMUTER ปี 2010-2020</t>
  </si>
  <si>
    <t>A133-H11-2</t>
  </si>
  <si>
    <t>สายพานหน้าเครื่อง H/D CITY</t>
  </si>
  <si>
    <t>A133-H11-18</t>
  </si>
  <si>
    <t>สายพานหน้าเครื่อง H/D CR-V</t>
  </si>
  <si>
    <t>A133-I5-40</t>
  </si>
  <si>
    <t>สายพานหน้าเครื่อง I/S D-MAX</t>
  </si>
  <si>
    <t>A133-I5-2</t>
  </si>
  <si>
    <t>สายพานหน้าเครื่อง I/S D-MAX 1.9</t>
  </si>
  <si>
    <t>A133-T2-42</t>
  </si>
  <si>
    <t>สายพานหน้าเครื่อง T/Y CAMRY ปี 2010-2020</t>
  </si>
  <si>
    <t>A340-F6-7</t>
  </si>
  <si>
    <t>สายอ่อนเบรคหน้าขวา RANGER 12</t>
  </si>
  <si>
    <t>A340-I5-350</t>
  </si>
  <si>
    <t>หน้าครัช I/S D-MAX 07</t>
  </si>
  <si>
    <t>A340-I5-336</t>
  </si>
  <si>
    <t>หม้อน้ำ ALL NEW D-MAX 2500 อลูทั้งใบ</t>
  </si>
  <si>
    <t>A340-I5-151</t>
  </si>
  <si>
    <t>หม้อน้ำ I/S D-MAX  ปี2010-2020</t>
  </si>
  <si>
    <t>A050-T2-46</t>
  </si>
  <si>
    <t>หม้อน้ำ T/Y ALTIS</t>
  </si>
  <si>
    <t>A340-T2-88</t>
  </si>
  <si>
    <t>หม้อน้ำ T/Y REVO ปี 2010-2020</t>
  </si>
  <si>
    <t>A340-T2-351</t>
  </si>
  <si>
    <t>หม้อน้ำ T/Y VIGO ปี 2012 (DENSO)</t>
  </si>
  <si>
    <t>A050-T2-51</t>
  </si>
  <si>
    <t>หม้อน้ำ T/Y VIOS</t>
  </si>
  <si>
    <t>A340-N3-59</t>
  </si>
  <si>
    <t>หม้อลมเบรค NISSAN MARCH</t>
  </si>
  <si>
    <t>100-1-2</t>
  </si>
  <si>
    <t>หลอดไฟ 52100U ไส้H4 12V 80/100W</t>
  </si>
  <si>
    <t>100-1-1</t>
  </si>
  <si>
    <t>หลอดไฟ 64193 OSRAM ไส้H4 12V 55/60W จานแฉก</t>
  </si>
  <si>
    <t>100-1-6</t>
  </si>
  <si>
    <t>หลอดไฟ ไส้ H4  12V 100/90W   (62204) OSRAM</t>
  </si>
  <si>
    <t>100-1-3</t>
  </si>
  <si>
    <t>หลอดไฟเบรค S/L 1016 12V 23/8W 4879 2จุดใหญ่</t>
  </si>
  <si>
    <t>A340-1-573</t>
  </si>
  <si>
    <t>หลอดไฟเลี้ยว 24v</t>
  </si>
  <si>
    <t>A340-1-352</t>
  </si>
  <si>
    <t>หลอดไฟหน้า  H4 12V</t>
  </si>
  <si>
    <t>A340-1-661</t>
  </si>
  <si>
    <t>หลอดไฟหน้า H11 12V</t>
  </si>
  <si>
    <t>100-1-4</t>
  </si>
  <si>
    <t>หลอดไฟหรี T10 (158) 2825 12V5W OSRAM ไฟหน้า</t>
  </si>
  <si>
    <t>A033-I5-27</t>
  </si>
  <si>
    <t>หวีครัช I/S D-MAX 07-11 2.5 D</t>
  </si>
  <si>
    <t>A033-T2-27</t>
  </si>
  <si>
    <t>หวีครัช T/Y REVO</t>
  </si>
  <si>
    <t>A033-T2-31</t>
  </si>
  <si>
    <t>หวีครัช T/Y VIGO</t>
  </si>
  <si>
    <t>A033-T2-19</t>
  </si>
  <si>
    <t>หวีครัช T/Y VIGO ปี2010-2020</t>
  </si>
  <si>
    <t>A340-T2-303</t>
  </si>
  <si>
    <t>หัวเทียน CAMRY ACV30-40/WISH</t>
  </si>
  <si>
    <t>A340-H11-70</t>
  </si>
  <si>
    <t>หัวเทียน HONDA CRV</t>
  </si>
  <si>
    <t>A340-N3-18</t>
  </si>
  <si>
    <t>หัวเทียน N/S ALMERA ปี 2010-2020</t>
  </si>
  <si>
    <t>A340-N3-56</t>
  </si>
  <si>
    <t>หัวเทียน NISSAN AMERA 2010-2022</t>
  </si>
  <si>
    <t>A340-S1-6</t>
  </si>
  <si>
    <t>หัวเทียน SUZUKI CELERIO</t>
  </si>
  <si>
    <t>A340-T2-302</t>
  </si>
  <si>
    <t>หัวเพลาขับทั้งชุด (L) T/Y ALTIS ปี 2001-2007</t>
  </si>
  <si>
    <t>A340-T2-301</t>
  </si>
  <si>
    <t>หัวเพลาขับทั้งชุด (R) T/Y ALTIS ปี 2001-2007</t>
  </si>
  <si>
    <t>A340-1-658</t>
  </si>
  <si>
    <t>หัวเมทียน 93220</t>
  </si>
  <si>
    <t>A340-1-656</t>
  </si>
  <si>
    <t>หัวแป๊ปเบรคเกลียวนอก</t>
  </si>
  <si>
    <t>AO051-6</t>
  </si>
  <si>
    <t>หัวน็อตล้อแม็ก-LN40-BPS-สั้น-</t>
  </si>
  <si>
    <t>A340-M1-21</t>
  </si>
  <si>
    <t>อ่างน้ำมันเครื่อง M/B TRITON</t>
  </si>
  <si>
    <t>วันที่</t>
  </si>
  <si>
    <t>ปี</t>
  </si>
  <si>
    <t>รหัสลูกค้า</t>
  </si>
  <si>
    <t>รายละเอียด</t>
  </si>
  <si>
    <t>ยี่ห้อ</t>
  </si>
  <si>
    <t>INV ลูกค้า</t>
  </si>
  <si>
    <t>ชื่อลูกค้า</t>
  </si>
  <si>
    <t>ผู้แทนขาย</t>
  </si>
  <si>
    <t>จำนวน</t>
  </si>
  <si>
    <t>ราคาขาย</t>
  </si>
  <si>
    <t>ส่วนลดรวม</t>
  </si>
  <si>
    <t>ส่วนลดต่อเส้น</t>
  </si>
  <si>
    <t>มูลค่ารวม</t>
  </si>
  <si>
    <t>ภาษี 7%</t>
  </si>
  <si>
    <t>มูลค่ารวมภาษี</t>
  </si>
  <si>
    <t>คลัง</t>
  </si>
  <si>
    <t xml:space="preserve"> 01/01/2026 </t>
  </si>
  <si>
    <t>CP-13647</t>
  </si>
  <si>
    <t>ยางเล็ก DL</t>
  </si>
  <si>
    <t>DUNLOP</t>
  </si>
  <si>
    <t>CS.6256901/001</t>
  </si>
  <si>
    <t>คุณ ปณิธิ จันทรรอด</t>
  </si>
  <si>
    <t>C13</t>
  </si>
  <si>
    <t xml:space="preserve"> </t>
  </si>
  <si>
    <t>CP02Y25-M11</t>
  </si>
  <si>
    <t>อะไหล่ยางเล็ก</t>
  </si>
  <si>
    <t>อะไหล่นอก</t>
  </si>
  <si>
    <t>CP02A</t>
  </si>
  <si>
    <t>ค่าแรง-ยางเล็ก</t>
  </si>
  <si>
    <t>ไม่กำหนด</t>
  </si>
  <si>
    <t>CP02N</t>
  </si>
  <si>
    <t>ค่าบริการตั้งศูนย์-ยางเล็ก</t>
  </si>
  <si>
    <t>ของแจกของแถม</t>
  </si>
  <si>
    <t>CP-18206</t>
  </si>
  <si>
    <t>CS.6256901/002</t>
  </si>
  <si>
    <t>คุณอำนาจ ทิพวงษ์</t>
  </si>
  <si>
    <t>CP02Y25-M08</t>
  </si>
  <si>
    <t>CP-18208</t>
  </si>
  <si>
    <t>ยางเล็ก BS</t>
  </si>
  <si>
    <t>BSยางเล็ก</t>
  </si>
  <si>
    <t>CS.6256901/003</t>
  </si>
  <si>
    <t>คุณมงคล พฤกษอรุณ</t>
  </si>
  <si>
    <t>CP02Y25-M10</t>
  </si>
  <si>
    <t>CP-12717</t>
  </si>
  <si>
    <t>CS.8256901/001</t>
  </si>
  <si>
    <t>คุณ พิกรม อโศกบุญรัตน์</t>
  </si>
  <si>
    <t>C10</t>
  </si>
  <si>
    <t>CP03Y25-M11</t>
  </si>
  <si>
    <t>CP03A</t>
  </si>
  <si>
    <t>CP03N</t>
  </si>
  <si>
    <t>CP-18204</t>
  </si>
  <si>
    <t>CS.8256901/002</t>
  </si>
  <si>
    <t>คุณ สมชาย ผลาพฤกษ์</t>
  </si>
  <si>
    <t>CP-18205</t>
  </si>
  <si>
    <t>CS.8256901/003</t>
  </si>
  <si>
    <t>คุณ ปิยะวิฒน์ กุศลสุข</t>
  </si>
  <si>
    <t>CP03Y25-M07</t>
  </si>
  <si>
    <t>CP-18207</t>
  </si>
  <si>
    <t>CS.8256901/004</t>
  </si>
  <si>
    <t>คุณ ณกานดา วิริยะปัญญา</t>
  </si>
  <si>
    <t>CP-18209</t>
  </si>
  <si>
    <t>CS.8256901/005</t>
  </si>
  <si>
    <t>คุณ กนกอร วงสมบัติ</t>
  </si>
  <si>
    <t>CP04Y25-M10</t>
  </si>
  <si>
    <t>CP-12104</t>
  </si>
  <si>
    <t>CS5256901/0001</t>
  </si>
  <si>
    <t>คุณชัยชาญ อ้นเพียรเอก</t>
  </si>
  <si>
    <t>หนึ่ง340</t>
  </si>
  <si>
    <t>CPN</t>
  </si>
  <si>
    <t xml:space="preserve"> 02/01/2026 </t>
  </si>
  <si>
    <t>CP-18212</t>
  </si>
  <si>
    <t>CS.2256901/001</t>
  </si>
  <si>
    <t>MR. KYAW WYO THU</t>
  </si>
  <si>
    <t>BB/พงษ์</t>
  </si>
  <si>
    <t>CP04A</t>
  </si>
  <si>
    <t>อะไหล่นอก ยางเล็ก</t>
  </si>
  <si>
    <t>CP04N</t>
  </si>
  <si>
    <t>CP-06691</t>
  </si>
  <si>
    <t>CS.6256901/004</t>
  </si>
  <si>
    <t>นายธนาดุล เลิศพิสิฐกุล</t>
  </si>
  <si>
    <t>CP-18210</t>
  </si>
  <si>
    <t>CS.8256901/006</t>
  </si>
  <si>
    <t>คุณ อุดม บุณยวีร์วงศ์</t>
  </si>
  <si>
    <t>CP-18211</t>
  </si>
  <si>
    <t>CS.8256901/007</t>
  </si>
  <si>
    <t>คุณ สิธร พลซื่อ</t>
  </si>
  <si>
    <t>CP-18213</t>
  </si>
  <si>
    <t>CS.8256901/008</t>
  </si>
  <si>
    <t>คุณ ภัทราวุธ แทนนรินทร์</t>
  </si>
  <si>
    <t>CP-11819</t>
  </si>
  <si>
    <t>S.5256901/0001</t>
  </si>
  <si>
    <t>บริษัท เจ.ที.แพ็ค ออฟ ฟู้ดส์ จำกัด</t>
  </si>
  <si>
    <t>BYฟิมล์/พต</t>
  </si>
  <si>
    <t xml:space="preserve"> 03/01/2026 </t>
  </si>
  <si>
    <t>CP-17645</t>
  </si>
  <si>
    <t>CS.2256901/002</t>
  </si>
  <si>
    <t>คุณ สุธี โพธิ์สุข</t>
  </si>
  <si>
    <t>CP-17073</t>
  </si>
  <si>
    <t>ยางเล็ก ML</t>
  </si>
  <si>
    <t>MLยางเล็ก</t>
  </si>
  <si>
    <t>CS.6256901/005</t>
  </si>
  <si>
    <t>บริษัท ดนุเดช อุตสาหกรรม จำกัด สาขาที่ 00001</t>
  </si>
  <si>
    <t>RP/ต่อ</t>
  </si>
  <si>
    <t>CP02Y25-M03</t>
  </si>
  <si>
    <t>CP000059</t>
  </si>
  <si>
    <t>CS.8256901/009</t>
  </si>
  <si>
    <t>คุณทองอยู่ เปี่ยมสมบูรณ์</t>
  </si>
  <si>
    <t>CP-18214</t>
  </si>
  <si>
    <t>CS.8256901/010</t>
  </si>
  <si>
    <t>บริษัท โรงพยาบาลรัตนาธิเบศร์</t>
  </si>
  <si>
    <t>CP-14414</t>
  </si>
  <si>
    <t>CS.8256901/011</t>
  </si>
  <si>
    <t>คุณ สิระ เสาวลักษณ์</t>
  </si>
  <si>
    <t>CP-18215</t>
  </si>
  <si>
    <t>CS.8256901/012</t>
  </si>
  <si>
    <t>คุณ แพรวพิมล  วงษ์คำหาร</t>
  </si>
  <si>
    <t>CP-18217</t>
  </si>
  <si>
    <t>CS.8256901/013</t>
  </si>
  <si>
    <t>คุณ กัลยรัตน์ ตันประเสริฐ</t>
  </si>
  <si>
    <t>CP-18218</t>
  </si>
  <si>
    <t>CS.8256901/014</t>
  </si>
  <si>
    <t>คุณ ณัฐธิดา เหมมานนท์</t>
  </si>
  <si>
    <t>CP-18216</t>
  </si>
  <si>
    <t>CS5256901/0002</t>
  </si>
  <si>
    <t>คุณ ฐิระพล ทุมมานนท์</t>
  </si>
  <si>
    <t>CPY25-M11</t>
  </si>
  <si>
    <t>CPA</t>
  </si>
  <si>
    <t>CP-13220</t>
  </si>
  <si>
    <t>S.5256901/0002</t>
  </si>
  <si>
    <t>บริษัท จีพี โมบิลิตี้ จำกัด (มหาชน)</t>
  </si>
  <si>
    <t>RPแขก/พต</t>
  </si>
  <si>
    <t xml:space="preserve"> 04/01/2026 </t>
  </si>
  <si>
    <t>CP-16387</t>
  </si>
  <si>
    <t>CS.2256901/003</t>
  </si>
  <si>
    <t>คุณ ฐิติรัตน์ พึ่งพันธ์ภูบดี</t>
  </si>
  <si>
    <t>BB/ปูน</t>
  </si>
  <si>
    <t>CP-16913</t>
  </si>
  <si>
    <t>CS.2256901/004</t>
  </si>
  <si>
    <t>คุณ วัชรพล สุวรรณเนตร</t>
  </si>
  <si>
    <t>CP-18219</t>
  </si>
  <si>
    <t>CS.6256901/006</t>
  </si>
  <si>
    <t>คุณกฤษณา บุญกรไกรฤกษ์</t>
  </si>
  <si>
    <t>CP-000004244</t>
  </si>
  <si>
    <t>CS.8256901/015</t>
  </si>
  <si>
    <t>คุณ ณัฐการณ์  ทินกร ณ อยุทธยา</t>
  </si>
  <si>
    <t>BYเล็ก</t>
  </si>
  <si>
    <t>CP-17306</t>
  </si>
  <si>
    <t>CS.8256901/016</t>
  </si>
  <si>
    <t>คุณ รุ่งทิพย์ สอนไชยา</t>
  </si>
  <si>
    <t>อะไหล่sac</t>
  </si>
  <si>
    <t>CP-07550</t>
  </si>
  <si>
    <t>CS.8256901/017</t>
  </si>
  <si>
    <t>คุณ ดาวใจ  วัชนอินทร์</t>
  </si>
  <si>
    <t>CP-18220</t>
  </si>
  <si>
    <t>CS.8256901/018</t>
  </si>
  <si>
    <t>คุณ บุญเลิศ เส้งโสด</t>
  </si>
  <si>
    <t>CP-16544</t>
  </si>
  <si>
    <t>CS.8256901/019</t>
  </si>
  <si>
    <t>คุณ รักษ์ชานนท์  เกื้อหนุน</t>
  </si>
  <si>
    <t xml:space="preserve"> 05/01/2026 </t>
  </si>
  <si>
    <t>CS.2256901/005</t>
  </si>
  <si>
    <t>CP-18223</t>
  </si>
  <si>
    <t>CS.2256901/006</t>
  </si>
  <si>
    <t>คุณสมชาย เลิศสมสกุลชัย</t>
  </si>
  <si>
    <t>CP04Y25-M11</t>
  </si>
  <si>
    <t>CP-16720</t>
  </si>
  <si>
    <t>CS.6256901/007</t>
  </si>
  <si>
    <t>บริษัท เผ่าภาคิน จำกัด (สำนักงานใหญ่)</t>
  </si>
  <si>
    <t>CP-18226</t>
  </si>
  <si>
    <t>ยางเล็ก GY</t>
  </si>
  <si>
    <t>GOODYEAR</t>
  </si>
  <si>
    <t>CS.6256901/008</t>
  </si>
  <si>
    <t>คุณครองรัตน์ ตุลลาพันธ์</t>
  </si>
  <si>
    <t>CP02Y25-M09</t>
  </si>
  <si>
    <t>CS.6256901/009</t>
  </si>
  <si>
    <t>CP-17217</t>
  </si>
  <si>
    <t>CS.6256901/010</t>
  </si>
  <si>
    <t>คุณสุธาสิน เสนานิกรม</t>
  </si>
  <si>
    <t>A /เอ</t>
  </si>
  <si>
    <t>CP-18222</t>
  </si>
  <si>
    <t>CS.8256901/020</t>
  </si>
  <si>
    <t>คุณ ชัยวัตน์ นาคพรต</t>
  </si>
  <si>
    <t>CP-06605</t>
  </si>
  <si>
    <t>CS.8256901/021</t>
  </si>
  <si>
    <t>คุณ ณัฏฐ์  ศรีรัตนผล</t>
  </si>
  <si>
    <t>CP-14760</t>
  </si>
  <si>
    <t>CS.8256901/022</t>
  </si>
  <si>
    <t>คุณ พรพรรณ์ วัฒนศิริ</t>
  </si>
  <si>
    <t>CP-18225</t>
  </si>
  <si>
    <t>CS.8256901/023</t>
  </si>
  <si>
    <t>คุณ สุทัศน์ มลิวัลย์</t>
  </si>
  <si>
    <t>CP-000002584</t>
  </si>
  <si>
    <t>CS5256901/0003</t>
  </si>
  <si>
    <t>คุณ นพดล ดีวุ่น</t>
  </si>
  <si>
    <t>CP-18221</t>
  </si>
  <si>
    <t>ยางเล็ก YOKO</t>
  </si>
  <si>
    <t>YOKOHAMA</t>
  </si>
  <si>
    <t>CS5256901/0004</t>
  </si>
  <si>
    <t>คุณ สมมุ่ง ปัสสาโก</t>
  </si>
  <si>
    <t>CPY25-M09</t>
  </si>
  <si>
    <t>ATLAS</t>
  </si>
  <si>
    <t>CP-17654</t>
  </si>
  <si>
    <t>IV2256901/0001</t>
  </si>
  <si>
    <t>บริษัท ศิริประภา เอ็นจิเนียริ่ง จำกัด</t>
  </si>
  <si>
    <t>C11</t>
  </si>
  <si>
    <t>IV2256901/0002</t>
  </si>
  <si>
    <t xml:space="preserve"> 06/01/2026 </t>
  </si>
  <si>
    <t>CP-18227</t>
  </si>
  <si>
    <t>CS.2256901/010</t>
  </si>
  <si>
    <t>คุณสุธาทิพย์ ชื่นโชติ</t>
  </si>
  <si>
    <t>CP-05818</t>
  </si>
  <si>
    <t>CS.2256901/011</t>
  </si>
  <si>
    <t>นาย วัฒนชัย จารึกนันท์</t>
  </si>
  <si>
    <t>CP-18229</t>
  </si>
  <si>
    <t>CS.2256901/012</t>
  </si>
  <si>
    <t>คุณ ธนายุต ชมระกา</t>
  </si>
  <si>
    <t>CP-11632</t>
  </si>
  <si>
    <t>CS.2256901/013</t>
  </si>
  <si>
    <t>บริษัท มงคลชัตเตอร์ แอนด์ เซอร์วิส จำกัด</t>
  </si>
  <si>
    <t>CP-12774</t>
  </si>
  <si>
    <t>CS.8256901/024</t>
  </si>
  <si>
    <t>บริษัท อินดี้เทคโซลูชั่น จำกัด (สำนักงานใหญ่)</t>
  </si>
  <si>
    <t>CP-18228</t>
  </si>
  <si>
    <t>CS.8256901/025</t>
  </si>
  <si>
    <t>พ.ต.ท. พร แก้วช้าง</t>
  </si>
  <si>
    <t>CP-07272</t>
  </si>
  <si>
    <t>CS.8256901/026</t>
  </si>
  <si>
    <t>บริษัท เบส เทคนิค โซลูชั่น จำกัด (สำนักงานใหญ่)</t>
  </si>
  <si>
    <t>CP-18030</t>
  </si>
  <si>
    <t>CS.8256901/027</t>
  </si>
  <si>
    <t>คุณ อำพันธ์ จอมทอง</t>
  </si>
  <si>
    <t>CP-15625</t>
  </si>
  <si>
    <t>CS.8256901/028</t>
  </si>
  <si>
    <t>คุณ เบ็ญจวรรณ อนุจิตติวงศ์</t>
  </si>
  <si>
    <t>CP-18230</t>
  </si>
  <si>
    <t>CS.8256901/029</t>
  </si>
  <si>
    <t>คุณ บดินทร์ สุระกำแหง</t>
  </si>
  <si>
    <t>CP-06845</t>
  </si>
  <si>
    <t>CS5256901/0005</t>
  </si>
  <si>
    <t>บริษัท โคเดล (ประเทศไทย) จำกัด</t>
  </si>
  <si>
    <t>CP-12221</t>
  </si>
  <si>
    <t>CS5256901/0006</t>
  </si>
  <si>
    <t>คุณ อิศเรศ เบ็ญจวรรณ์</t>
  </si>
  <si>
    <t>ท๊อป340</t>
  </si>
  <si>
    <t>BTC-0000456</t>
  </si>
  <si>
    <t>ยางเล็ก LingLong</t>
  </si>
  <si>
    <t>LINGLONG ยางเล็ก</t>
  </si>
  <si>
    <t>IV2256901/0003</t>
  </si>
  <si>
    <t>ห้างหุ้นส่วนจำกัด อาร์เอ็นพี ทรานสปอร์ต 2022</t>
  </si>
  <si>
    <t>CPY25-M04</t>
  </si>
  <si>
    <t>CPY25-M07</t>
  </si>
  <si>
    <t>BTC-0000494</t>
  </si>
  <si>
    <t>IV2256901/0004</t>
  </si>
  <si>
    <t>บริษัท โปรทรัค ขนส่ง จำกัด</t>
  </si>
  <si>
    <t>อะไหล่ยางใหญ่</t>
  </si>
  <si>
    <t>IV2256901/0005</t>
  </si>
  <si>
    <t>IV2256901/0006</t>
  </si>
  <si>
    <t>CP-11669</t>
  </si>
  <si>
    <t>IV2256901/0007</t>
  </si>
  <si>
    <t>บริษัท เอ ยูเอสเอ จำกัด</t>
  </si>
  <si>
    <t>CP-17056</t>
  </si>
  <si>
    <t>IV2256901/0008</t>
  </si>
  <si>
    <t>บริษัท ซี.อาร์.ออโต้ บางบัวทอง จำกัด</t>
  </si>
  <si>
    <t>CP-000001273</t>
  </si>
  <si>
    <t>IV2256901/0009</t>
  </si>
  <si>
    <t>บริษัท ธัญญรัตน์ ทรานสปอร์ต จำกัด (สำนักงานใหญ่)</t>
  </si>
  <si>
    <t>CPY25-M05</t>
  </si>
  <si>
    <t>IV2256901/0010</t>
  </si>
  <si>
    <t>IV2256901/0011</t>
  </si>
  <si>
    <t>IV2256901/0012</t>
  </si>
  <si>
    <t>CP-12984</t>
  </si>
  <si>
    <t>S.3256901/0001</t>
  </si>
  <si>
    <t>บริษัท ซันเวนดิ้ง เทคโนโลยี จำกัด (มหาชน)</t>
  </si>
  <si>
    <t>BB/พงษ์/พต</t>
  </si>
  <si>
    <t>CP04Y25-M08</t>
  </si>
  <si>
    <t xml:space="preserve"> 07/01/2026 </t>
  </si>
  <si>
    <t>CP-18233</t>
  </si>
  <si>
    <t>CS.2256901/014</t>
  </si>
  <si>
    <t>คุณนพนันท์ วสุศิริศักดิ์</t>
  </si>
  <si>
    <t>CP-06453</t>
  </si>
  <si>
    <t>CS.2256901/015</t>
  </si>
  <si>
    <t>คุณ ยิ่งยง ชูสุพัฒน์</t>
  </si>
  <si>
    <t>CP-18235</t>
  </si>
  <si>
    <t>CS.2256901/016</t>
  </si>
  <si>
    <t>คุณ อนันตพงษ์ ภิวัฒน์ธนากูล</t>
  </si>
  <si>
    <t>CP-11624</t>
  </si>
  <si>
    <t>ยางเล็ก LEAO</t>
  </si>
  <si>
    <t>LEAO</t>
  </si>
  <si>
    <t>CS.6256901/011</t>
  </si>
  <si>
    <t>บริษัท ออโต้ ไดร์ฟ อีวี จำกัด (มหาชน) สำนักงานใหญ่</t>
  </si>
  <si>
    <t>CP02Y25-M07</t>
  </si>
  <si>
    <t>CP-18232</t>
  </si>
  <si>
    <t>CS.6256901/012</t>
  </si>
  <si>
    <t>คุณสิรีพัฒน์ บรรเทา</t>
  </si>
  <si>
    <t>CP-15296</t>
  </si>
  <si>
    <t>CS.6256901/013</t>
  </si>
  <si>
    <t>คุณศรัณย์ สวัสดิ์คุ้ม</t>
  </si>
  <si>
    <t>CP-06187</t>
  </si>
  <si>
    <t>CS.6256901/014</t>
  </si>
  <si>
    <t>คุณ สุรัตน์ หลายประดิษฐ์</t>
  </si>
  <si>
    <t>CP-12543</t>
  </si>
  <si>
    <t>CS.8256901/030</t>
  </si>
  <si>
    <t>คุณ เศรฐวุฒิ ศิลากุล</t>
  </si>
  <si>
    <t>CP-16794</t>
  </si>
  <si>
    <t>CS.8256901/031</t>
  </si>
  <si>
    <t>คุณ ธนากร หหงษาครประเสริฐ</t>
  </si>
  <si>
    <t>CP-17791</t>
  </si>
  <si>
    <t>CS.8256901/032</t>
  </si>
  <si>
    <t>คุณ สราวุธ ทัพวงษ์</t>
  </si>
  <si>
    <t>CP-09715</t>
  </si>
  <si>
    <t>CS.8256901/033</t>
  </si>
  <si>
    <t>คุณ ณิชชา  วุฒิสาร</t>
  </si>
  <si>
    <t>CP-13295</t>
  </si>
  <si>
    <t>CS.8256901/034</t>
  </si>
  <si>
    <t>คุณ สมหวัง ภักดี</t>
  </si>
  <si>
    <t>CP-18234</t>
  </si>
  <si>
    <t>CS.8256901/035</t>
  </si>
  <si>
    <t>คุณ มนต์ตระการ กลมไธสง</t>
  </si>
  <si>
    <t>CP-18231</t>
  </si>
  <si>
    <t>CS5256901/0007</t>
  </si>
  <si>
    <t>บริษัท เอส พี เพาเวอร์ ไลน์ เอ็นจิเนียริ่ง จำกัด(สำนักงานใหญ่)</t>
  </si>
  <si>
    <t>IS.1256901/001</t>
  </si>
  <si>
    <t>CP-000001889</t>
  </si>
  <si>
    <t>IV2256901/0013</t>
  </si>
  <si>
    <t>บริษัท น้องพร ฟู้ด อินดัสตรี้ส์ จำกัด  (สำนักงานใหญ่)</t>
  </si>
  <si>
    <t>CPY25-M10</t>
  </si>
  <si>
    <t>BTC-0000418</t>
  </si>
  <si>
    <t>IV2256901/0014</t>
  </si>
  <si>
    <t>บริษัท รุ่งทวีทรัพย์เจริญขนส่ง จำกัด</t>
  </si>
  <si>
    <t>IV2256901/0015</t>
  </si>
  <si>
    <t>IV2256901/0016</t>
  </si>
  <si>
    <t>IV2256901/0017</t>
  </si>
  <si>
    <t>S.5256901/0003</t>
  </si>
  <si>
    <t>CP-12222</t>
  </si>
  <si>
    <t>S.5256901/0004</t>
  </si>
  <si>
    <t>บริษัท ธนายุตไอซ์ จำกัด</t>
  </si>
  <si>
    <t>BYเล็ก/พต</t>
  </si>
  <si>
    <t>CP03Y25-M10</t>
  </si>
  <si>
    <t>CP-000003034</t>
  </si>
  <si>
    <t>S.5256901/0005</t>
  </si>
  <si>
    <t>บริษัท รอแยล-ดี (ไทยแลนด์) จำกัด  (สำนักงานใหญ่)</t>
  </si>
  <si>
    <t xml:space="preserve"> 08/01/2026 </t>
  </si>
  <si>
    <t>CP-18237</t>
  </si>
  <si>
    <t>CS.2256901/017</t>
  </si>
  <si>
    <t>บริษัท อาร์.เอส.โดเมสติกเทรดดิ้ง จำกัด</t>
  </si>
  <si>
    <t>CP-18239</t>
  </si>
  <si>
    <t>CS.2256901/018</t>
  </si>
  <si>
    <t>คุณ นลินทิพย์ อัมพรดนัย</t>
  </si>
  <si>
    <t>CP-12206</t>
  </si>
  <si>
    <t>CS.2256901/019</t>
  </si>
  <si>
    <t>บริษัท บีเคเค เอ็กซ์เซลเล้นท์ มูฟ จำกัด</t>
  </si>
  <si>
    <t>CP-18242</t>
  </si>
  <si>
    <t>CS.2256901/020</t>
  </si>
  <si>
    <t>คุณ คณิศร ศิริรัตน์</t>
  </si>
  <si>
    <t>CP04Y25-M09</t>
  </si>
  <si>
    <t>CP-15590</t>
  </si>
  <si>
    <t>CS.6256901/015</t>
  </si>
  <si>
    <t>บริษัท โอเวอร์แลน แกรนด์ จำกัด ( สำนักงานใหญ่)</t>
  </si>
  <si>
    <t>CP-18241</t>
  </si>
  <si>
    <t>ยางเล็ก (รวมยี่ห้อ)</t>
  </si>
  <si>
    <t>HKยางเล็ก</t>
  </si>
  <si>
    <t>CS.6256901/016</t>
  </si>
  <si>
    <t>คุณสันติสุข โฆษิอาภานันท์</t>
  </si>
  <si>
    <t>CP-13821</t>
  </si>
  <si>
    <t>CS.8256901/036</t>
  </si>
  <si>
    <t>คุณ พิษณุ เจริญพิพิธพร</t>
  </si>
  <si>
    <t>CP-05667</t>
  </si>
  <si>
    <t>CS.8256901/037</t>
  </si>
  <si>
    <t>บริษัท โมเดิร์น บ๊อกซ์ จำกัด (สำนักงานใหญ่)</t>
  </si>
  <si>
    <t>CP-18238</t>
  </si>
  <si>
    <t>CS.8256901/039</t>
  </si>
  <si>
    <t>คุณ มานพ เมฆะวิภาค</t>
  </si>
  <si>
    <t>CP03Y25-M02</t>
  </si>
  <si>
    <t>CP-18240</t>
  </si>
  <si>
    <t>CS.8256901/040</t>
  </si>
  <si>
    <t>คุณ ประสาร ทองสวัสดิ์</t>
  </si>
  <si>
    <t>CP-000002863</t>
  </si>
  <si>
    <t>CS.8256901/041</t>
  </si>
  <si>
    <t>คุณพาสุ บุญพิพัฒน์</t>
  </si>
  <si>
    <t>CP-000001858</t>
  </si>
  <si>
    <t>CS5256901/0008</t>
  </si>
  <si>
    <t>คุณ บุญส่ง รักเสนาะ</t>
  </si>
  <si>
    <t>CP-18236</t>
  </si>
  <si>
    <t>CS5256901/0009</t>
  </si>
  <si>
    <t>บริษัท เจ.ซี.ซี.เพสท์ เมเนจเมนท์ จำกัด</t>
  </si>
  <si>
    <t>CP-000000437</t>
  </si>
  <si>
    <t>CS5256901/0010</t>
  </si>
  <si>
    <t>บริษัท ยู.เอส.ฟู้ดส์ ซัพพลาย จำกัด</t>
  </si>
  <si>
    <t>CS5256901/0011</t>
  </si>
  <si>
    <t>IV2256901/0018</t>
  </si>
  <si>
    <t>S.5256901/0006</t>
  </si>
  <si>
    <t xml:space="preserve"> 09/01/2026 </t>
  </si>
  <si>
    <t>CP-18243</t>
  </si>
  <si>
    <t>CS.6256901/017</t>
  </si>
  <si>
    <t>บริษัท ฮังกรี ฟู้ด จำกัด</t>
  </si>
  <si>
    <t>CP-17505</t>
  </si>
  <si>
    <t>ยางเล็ก ATLAS</t>
  </si>
  <si>
    <t>CS.8256901/042</t>
  </si>
  <si>
    <t>บริษัท เค.ดี.จอห์นสัน(ประเทศไทย) จำกัด</t>
  </si>
  <si>
    <t>CP03Y26-M01</t>
  </si>
  <si>
    <t>CP-000004040</t>
  </si>
  <si>
    <t>CS.8256901/043</t>
  </si>
  <si>
    <t>คุณ มงคล ทองหยิบ</t>
  </si>
  <si>
    <t>CP-18245</t>
  </si>
  <si>
    <t>CS.8256901/044</t>
  </si>
  <si>
    <t>คุณ ศิริชัย สกุลพิมลรัตน์</t>
  </si>
  <si>
    <t>CP-13228</t>
  </si>
  <si>
    <t>CS.8256901/045</t>
  </si>
  <si>
    <t>คุณ รวินท์นิภา  เศรษฐสมบัติ</t>
  </si>
  <si>
    <t>CP-000004026</t>
  </si>
  <si>
    <t>CS.8256901/046</t>
  </si>
  <si>
    <t>คุณ วาสนา  ยิ้มอยู่</t>
  </si>
  <si>
    <t>CP-18246</t>
  </si>
  <si>
    <t>CS.8256901/047</t>
  </si>
  <si>
    <t>คุณ ไอริณ คุ้มมงคล</t>
  </si>
  <si>
    <t>CP-18247</t>
  </si>
  <si>
    <t>CS.8256901/048</t>
  </si>
  <si>
    <t>คุณ จิตตานันท์ ตั๊นประเสริฐดี</t>
  </si>
  <si>
    <t>CP-17669</t>
  </si>
  <si>
    <t>CS.8256901/049</t>
  </si>
  <si>
    <t>คุณ สุวิทย์ จันลาเรียง</t>
  </si>
  <si>
    <t>CP-17166</t>
  </si>
  <si>
    <t>CS5256901/0012</t>
  </si>
  <si>
    <t>บริษัท ทเวนตี้โฟร์ ช้อปปิ้ง จำกัด (สำนักงานใหญ่)</t>
  </si>
  <si>
    <t>CPY25-M03</t>
  </si>
  <si>
    <t>CP-18244</t>
  </si>
  <si>
    <t>CS5256901/0013</t>
  </si>
  <si>
    <t>คุณ พงศกร แซ่ลิ้ม</t>
  </si>
  <si>
    <t>CPY25-M06</t>
  </si>
  <si>
    <t>CS5256901/0014</t>
  </si>
  <si>
    <t>CP-17861</t>
  </si>
  <si>
    <t>CS5256901/0015</t>
  </si>
  <si>
    <t>คุณ ชริศร์ สุวรรณโกมลกุล</t>
  </si>
  <si>
    <t>อะไหล่นอก ยางใหญ่</t>
  </si>
  <si>
    <t>BTC-0000474</t>
  </si>
  <si>
    <t>IV2256901/0019</t>
  </si>
  <si>
    <t>บริษัท ฟิวเจอร์ ซายน์ จำกัด</t>
  </si>
  <si>
    <t>IV2256901/0020</t>
  </si>
  <si>
    <t>SAC.0002405</t>
  </si>
  <si>
    <t>IV2256901/0021</t>
  </si>
  <si>
    <t>บริษัท ดับเบิ้ลยู.อาร์.ซี.อิเล็คทริค แอนด์ คอนสตรัคชั่น จำกัด</t>
  </si>
  <si>
    <t>IV2256901/0022</t>
  </si>
  <si>
    <t>CP-000002571</t>
  </si>
  <si>
    <t>S.1256901/0001</t>
  </si>
  <si>
    <t>บริษัท วี.บี.เอ็นจิ้น อิมเพ็กซ์ จำกัด (สำนักงานใหญ่)</t>
  </si>
  <si>
    <t>RPผจก/พต</t>
  </si>
  <si>
    <t>S.3256901/0002</t>
  </si>
  <si>
    <t xml:space="preserve"> 10/01/2026 </t>
  </si>
  <si>
    <t>CP-000005326</t>
  </si>
  <si>
    <t>CS.2256901/021</t>
  </si>
  <si>
    <t>น.ส พจนี เอื้อจิตอาภรณ์</t>
  </si>
  <si>
    <t>CP-12901</t>
  </si>
  <si>
    <t>CS.2256901/022</t>
  </si>
  <si>
    <t>คุณ พรพรหม มีสา</t>
  </si>
  <si>
    <t>CP-18249</t>
  </si>
  <si>
    <t>CS.6256901/018</t>
  </si>
  <si>
    <t>คุณณรงค์ฤทธิ์ เบ็ญจขันธ์</t>
  </si>
  <si>
    <t>CS.6256901/019</t>
  </si>
  <si>
    <t>CP02Y25-M06</t>
  </si>
  <si>
    <t>CP-18248</t>
  </si>
  <si>
    <t>CS.8256901/050</t>
  </si>
  <si>
    <t>คุณ กุลณัฐฐา กฤชบันลือรัตน์</t>
  </si>
  <si>
    <t>CP-17444</t>
  </si>
  <si>
    <t>CS.8256901/051</t>
  </si>
  <si>
    <t>คุณ สหภัส ภู่โพธิ์</t>
  </si>
  <si>
    <t>CP-16503</t>
  </si>
  <si>
    <t>CS.8256901/052</t>
  </si>
  <si>
    <t>คุณ ประพอง พร้อมสมุด</t>
  </si>
  <si>
    <t>CP-18251</t>
  </si>
  <si>
    <t>CS.8256901/053</t>
  </si>
  <si>
    <t>คุณ อรปรียา เนาวกิติเวทย์</t>
  </si>
  <si>
    <t>CP-06106</t>
  </si>
  <si>
    <t>CS.8256901/054</t>
  </si>
  <si>
    <t>คุณ สุมาลี  จันทร์วิเศษ</t>
  </si>
  <si>
    <t>CS.8256901/055</t>
  </si>
  <si>
    <t>CP-13939</t>
  </si>
  <si>
    <t>CS.8256901/056</t>
  </si>
  <si>
    <t>คุณ อรรถดิตถ์ พรหมณีย์</t>
  </si>
  <si>
    <t>CP-18250</t>
  </si>
  <si>
    <t>CS5256901/0016</t>
  </si>
  <si>
    <t>คุณ ปัญจศร จิตจันทร์</t>
  </si>
  <si>
    <t>BTC-0000078</t>
  </si>
  <si>
    <t>CS5256901/0017</t>
  </si>
  <si>
    <t>บริษัท ณัฐกิจอุตสาหกรรม จำกัด</t>
  </si>
  <si>
    <t>CP-15986</t>
  </si>
  <si>
    <t>CS5256901/0018</t>
  </si>
  <si>
    <t>คุณ อนิวรรต แสงสถิตย์</t>
  </si>
  <si>
    <t>IV2256901/0023</t>
  </si>
  <si>
    <t>IV2256901/0024</t>
  </si>
  <si>
    <t>CP-08776</t>
  </si>
  <si>
    <t>S.1256901/0002</t>
  </si>
  <si>
    <t>บริษัท แคสป้า ฟาร์มาซูติคอล (ประเทศไทย) จำกัด</t>
  </si>
  <si>
    <t>BTC-0000443</t>
  </si>
  <si>
    <t>S.5256901/0007</t>
  </si>
  <si>
    <t>บริษัท ลี วิคเตอร์ จำกัด</t>
  </si>
  <si>
    <t>B8.</t>
  </si>
  <si>
    <t xml:space="preserve"> 11/01/2026 </t>
  </si>
  <si>
    <t>CS.2256901/023</t>
  </si>
  <si>
    <t>CS.2256901/024</t>
  </si>
  <si>
    <t>CP-000003585</t>
  </si>
  <si>
    <t>CS.2256901/025</t>
  </si>
  <si>
    <t>คุณ พิทักชัย คงสงค์</t>
  </si>
  <si>
    <t>CP-18255</t>
  </si>
  <si>
    <t>CS.2256901/026</t>
  </si>
  <si>
    <t>บริษัท ทีเอเอส เซอร์วิส แอนด์ ซัพพลาย จำกัด</t>
  </si>
  <si>
    <t>CP-13447</t>
  </si>
  <si>
    <t>CS.2256901/027</t>
  </si>
  <si>
    <t>คุณนัฐพล เพ็ชภักดี</t>
  </si>
  <si>
    <t>CP-18252</t>
  </si>
  <si>
    <t>CS.6256901/020</t>
  </si>
  <si>
    <t>คุณสิทธิโชค แสงอุไร</t>
  </si>
  <si>
    <t>CP-14975</t>
  </si>
  <si>
    <t>CS.6256901/021</t>
  </si>
  <si>
    <t>ว่าที่ร.ต รัตนพงศ์ เสริมโอวาท</t>
  </si>
  <si>
    <t>CP02Y26-M01</t>
  </si>
  <si>
    <t>CP-15315</t>
  </si>
  <si>
    <t>CS.8256901/057</t>
  </si>
  <si>
    <t>คุณ อภิวัฒน์ ชาภัคดี</t>
  </si>
  <si>
    <t>CP-18253</t>
  </si>
  <si>
    <t>CS.8256901/058</t>
  </si>
  <si>
    <t>ณราวิชญ์ เอนกกิจสมบูรณ์</t>
  </si>
  <si>
    <t>CP-12027</t>
  </si>
  <si>
    <t>CS.8256901/059</t>
  </si>
  <si>
    <t>คุณ ทศพล ชมชื่น</t>
  </si>
  <si>
    <t>CP-14964</t>
  </si>
  <si>
    <t>CS.8256901/060</t>
  </si>
  <si>
    <t>คุณ กมลพร เจ๊กมะดัน</t>
  </si>
  <si>
    <t>CP-18254</t>
  </si>
  <si>
    <t>CS.8256901/061</t>
  </si>
  <si>
    <t>คุณ ถิรพุทธิ ยี่ภู่</t>
  </si>
  <si>
    <t>CP-14123</t>
  </si>
  <si>
    <t>CS.8256901/062</t>
  </si>
  <si>
    <t>คุณ พรพรรณ พลเมืองดี</t>
  </si>
  <si>
    <t>CP-18256</t>
  </si>
  <si>
    <t>CS.8256901/063</t>
  </si>
  <si>
    <t>คุณ ภิวิวัจน์ อัศวเดชคงพัน์</t>
  </si>
  <si>
    <t>CP-18257</t>
  </si>
  <si>
    <t>CS.8256901/064</t>
  </si>
  <si>
    <t>คุณ สุพักขจี ทองเอี่ยม</t>
  </si>
  <si>
    <t>CP-13563</t>
  </si>
  <si>
    <t>CS.8256901/065</t>
  </si>
  <si>
    <t>คุน พนิดา อนันทานนท์</t>
  </si>
  <si>
    <t>CP-18258</t>
  </si>
  <si>
    <t>CS.8256901/066</t>
  </si>
  <si>
    <t>คุณ วิศรุต ตันประเสริฐ</t>
  </si>
  <si>
    <t>SAC-6003</t>
  </si>
  <si>
    <t>S.3256901/0003</t>
  </si>
  <si>
    <t>บริษัท บริดจสโตน เอ.ซี.ที (ประเทศไทย) จำกัด สาขา สำนักงานใหญ่ สาขาที่ 00000</t>
  </si>
  <si>
    <t xml:space="preserve"> 12/01/2026 </t>
  </si>
  <si>
    <t>CP-16844</t>
  </si>
  <si>
    <t>CS.2256901/028</t>
  </si>
  <si>
    <t>คุณวลัย พิพัฒน์เจริญกิจ</t>
  </si>
  <si>
    <t>CP-18260</t>
  </si>
  <si>
    <t>CS.2256901/029</t>
  </si>
  <si>
    <t>ึุ๊คุณ พัฒนศักดิ์ เพชรมาก</t>
  </si>
  <si>
    <t>CP-17046</t>
  </si>
  <si>
    <t>CS.2256901/030</t>
  </si>
  <si>
    <t>คุณ สายสุนีย์ อัศวประเทืองกุล</t>
  </si>
  <si>
    <t>CP-17259</t>
  </si>
  <si>
    <t>CS.2256901/031</t>
  </si>
  <si>
    <t>คุณ สิปปกร อวดคม</t>
  </si>
  <si>
    <t>CP-18261</t>
  </si>
  <si>
    <t>CS.6256901/022</t>
  </si>
  <si>
    <t>คุณชินพร หรูวรรธนะ</t>
  </si>
  <si>
    <t>CP-18259</t>
  </si>
  <si>
    <t>CS.8256901/067</t>
  </si>
  <si>
    <t>คุณ สุมาลี กลิ่นเทศ</t>
  </si>
  <si>
    <t>CP-18262</t>
  </si>
  <si>
    <t>CS.8256901/068</t>
  </si>
  <si>
    <t>คุณ ศักดิ์ชัย ฤทธิ์เนติกุล</t>
  </si>
  <si>
    <t>CP-13865</t>
  </si>
  <si>
    <t>CS.8256901/069</t>
  </si>
  <si>
    <t>คุณ นุรไอนี ลูดิง</t>
  </si>
  <si>
    <t>CP-12018</t>
  </si>
  <si>
    <t>CS.8256901/070</t>
  </si>
  <si>
    <t>คุณ นิศาชล อมรวุฒิโรจน์</t>
  </si>
  <si>
    <t>CP-000004808</t>
  </si>
  <si>
    <t>CS.8256901/071</t>
  </si>
  <si>
    <t>คุณ นุสรา เรืองมโนธรรม</t>
  </si>
  <si>
    <t>CP-08600</t>
  </si>
  <si>
    <t>CS.8256901/072</t>
  </si>
  <si>
    <t>คุณวัฒนา ชุมทอง</t>
  </si>
  <si>
    <t>CP-13449</t>
  </si>
  <si>
    <t>CS5256901/0019</t>
  </si>
  <si>
    <t>บริษัท เดอะ 101 จำกัด</t>
  </si>
  <si>
    <t>CP-18263</t>
  </si>
  <si>
    <t>ยางเล็ก DS</t>
  </si>
  <si>
    <t>DSยางเล็ก</t>
  </si>
  <si>
    <t>CS5256901/0020</t>
  </si>
  <si>
    <t>ห้างหุ้นส่วนจำกัด พี.เอ็ม.ซี.ซัพพลาย แอนด์ เซอร์วิส</t>
  </si>
  <si>
    <t>IV2256901/0025</t>
  </si>
  <si>
    <t>IV2256901/0026</t>
  </si>
  <si>
    <t>CP-08386</t>
  </si>
  <si>
    <t>IV2256901/0027</t>
  </si>
  <si>
    <t>บริษัท แมทเคม ซิสเทม ซัพพลาย แอนด์ เอ็นจิเนียริ่ง จำกัด</t>
  </si>
  <si>
    <t>IV2256901/0028</t>
  </si>
  <si>
    <t>BTC-0000076</t>
  </si>
  <si>
    <t>IV2256901/0029</t>
  </si>
  <si>
    <t>บริษัท บิ๊ค เคมิคอล จำกัด</t>
  </si>
  <si>
    <t>พต/ท๊อป</t>
  </si>
  <si>
    <t>BTC-0000444</t>
  </si>
  <si>
    <t>IV2256901/0030</t>
  </si>
  <si>
    <t>ห้างหุ้นส่วนจำกัด เอส.ดับบลิว.เม็ททอล แมเนจเมนท์</t>
  </si>
  <si>
    <t>IV2256901/0031</t>
  </si>
  <si>
    <t>IV2256901/0032</t>
  </si>
  <si>
    <t>IV2256901/0033</t>
  </si>
  <si>
    <t>BTC-0000460</t>
  </si>
  <si>
    <t>IV2256901/0034</t>
  </si>
  <si>
    <t>บริษัท มังกรทองขนส่ง 2019 จำกัด</t>
  </si>
  <si>
    <t>CP-000001462</t>
  </si>
  <si>
    <t>IV2256901/0035</t>
  </si>
  <si>
    <t>บริษัท โปรดักซ์ เวิลด์ เซฟตี้ จำกัด (สำนักงานใหญ่)</t>
  </si>
  <si>
    <t>IV2256901/0036</t>
  </si>
  <si>
    <t>IV2256901/0037</t>
  </si>
  <si>
    <t>CP-17190</t>
  </si>
  <si>
    <t>IV2256901/0038</t>
  </si>
  <si>
    <t>บริษัท ปีราเน่ เซฟตี้ กลาส จำกัด</t>
  </si>
  <si>
    <t>CP-11050</t>
  </si>
  <si>
    <t>IV2256901/0039</t>
  </si>
  <si>
    <t>บริษัท ไพรมัสสตีลอินดัสตรี จำกัด</t>
  </si>
  <si>
    <t>IV2256901/0040</t>
  </si>
  <si>
    <t>CP-12698</t>
  </si>
  <si>
    <t>ยางกลาง BS FS เรเดียร LSR</t>
  </si>
  <si>
    <t>ยางใหญ่</t>
  </si>
  <si>
    <t>S.1256901/0003</t>
  </si>
  <si>
    <t>บริษัท เดลี่ ไอซ์ จำกัด</t>
  </si>
  <si>
    <t>S.3256901/0004</t>
  </si>
  <si>
    <t>S.5256901/0008</t>
  </si>
  <si>
    <t>S.5256901/0009</t>
  </si>
  <si>
    <t>S.5256901/0010</t>
  </si>
  <si>
    <t xml:space="preserve"> 13/01/2026 </t>
  </si>
  <si>
    <t>CP-18264</t>
  </si>
  <si>
    <t>CS.2256901/032</t>
  </si>
  <si>
    <t>คุณสุริยะ แปสะ</t>
  </si>
  <si>
    <t>CP-09651</t>
  </si>
  <si>
    <t>CS.6256901/023</t>
  </si>
  <si>
    <t>คุณสุนทรี ธีรพงษกร</t>
  </si>
  <si>
    <t>CP-11931</t>
  </si>
  <si>
    <t>CS.8256901/073</t>
  </si>
  <si>
    <t>คุณ จักรี การเกตุ</t>
  </si>
  <si>
    <t>CS.8256901/074</t>
  </si>
  <si>
    <t>CP-18265</t>
  </si>
  <si>
    <t>CS.8256901/075</t>
  </si>
  <si>
    <t>คุณ ชัยชนะ จี้เพ็ชรเอี่ยม</t>
  </si>
  <si>
    <t>CP-18266</t>
  </si>
  <si>
    <t>CS.8256901/076</t>
  </si>
  <si>
    <t>คุณ คมสัน พุทธรักษา</t>
  </si>
  <si>
    <t>CP-11132</t>
  </si>
  <si>
    <t>CS5256901/0021</t>
  </si>
  <si>
    <t>คุณ ธนุพล หวังเกษม (ซา340)</t>
  </si>
  <si>
    <t>IV2256901/0041</t>
  </si>
  <si>
    <t>IV2256901/0042</t>
  </si>
  <si>
    <t>IV2256901/0043</t>
  </si>
  <si>
    <t>IV2256901/0044</t>
  </si>
  <si>
    <t>CP-000003234</t>
  </si>
  <si>
    <t>S.1256901/0004</t>
  </si>
  <si>
    <t>บริษัทดี ไฮจีนิค (ประเทศไทย)จำกัด (สำนักงานใหญ่)</t>
  </si>
  <si>
    <t>S.3256901/0005</t>
  </si>
  <si>
    <t xml:space="preserve"> 14/01/2026 </t>
  </si>
  <si>
    <t>CP-18268</t>
  </si>
  <si>
    <t>CS.2256901/033</t>
  </si>
  <si>
    <t>คุณเอกศาสตร์ ชนะกลิม</t>
  </si>
  <si>
    <t>CP-17657</t>
  </si>
  <si>
    <t>CS.2256901/034</t>
  </si>
  <si>
    <t>คุณสุรศักดิ์ ศิริผลา</t>
  </si>
  <si>
    <t>CP-18273</t>
  </si>
  <si>
    <t>CS.2256901/035</t>
  </si>
  <si>
    <t>คุณนภาพร แซ่ซิน</t>
  </si>
  <si>
    <t>CP-18270</t>
  </si>
  <si>
    <t>CS.6256901/024</t>
  </si>
  <si>
    <t>บริษัท สยามอินเติร์ฮาร์ดแวร์ คอร์ปอเรชั่น จำกัด</t>
  </si>
  <si>
    <t>CP-10328</t>
  </si>
  <si>
    <t>CS.6256901/025</t>
  </si>
  <si>
    <t>คุณจันทร์สิริ มณีฉาย</t>
  </si>
  <si>
    <t>CP02Y25-M02</t>
  </si>
  <si>
    <t>CP02Y25-M05</t>
  </si>
  <si>
    <t>CP-16224</t>
  </si>
  <si>
    <t>CS.8256901/077</t>
  </si>
  <si>
    <t>บริษัท ไทยเมทัลคราฟเตอร์ส จำกัด</t>
  </si>
  <si>
    <t>CP-18267</t>
  </si>
  <si>
    <t>CS.8256901/078</t>
  </si>
  <si>
    <t>คุณ แก่น อุ่นทรวง</t>
  </si>
  <si>
    <t>CP-18269</t>
  </si>
  <si>
    <t>CS.8256901/079</t>
  </si>
  <si>
    <t>MR.LIN HTET NAING</t>
  </si>
  <si>
    <t>CP-18272</t>
  </si>
  <si>
    <t>CS.8256901/080</t>
  </si>
  <si>
    <t>คุณ มนตรี เทียรฆโรจนกุล</t>
  </si>
  <si>
    <t>CP-08891</t>
  </si>
  <si>
    <t>CS.8256901/081</t>
  </si>
  <si>
    <t>คุณ เอกลักษณ์  เจียมเจริญ</t>
  </si>
  <si>
    <t>CS.8256901/082</t>
  </si>
  <si>
    <t>CP-17274</t>
  </si>
  <si>
    <t>CS.8256901/083</t>
  </si>
  <si>
    <t>คุณ สุรพล ชัยยา</t>
  </si>
  <si>
    <t>CS5256901/0022</t>
  </si>
  <si>
    <t>CP-18271</t>
  </si>
  <si>
    <t>CS5256901/0023</t>
  </si>
  <si>
    <t>คุณ สาวิตรา กล้าหาญ</t>
  </si>
  <si>
    <t>IS4256901/0001</t>
  </si>
  <si>
    <t>CP-15049</t>
  </si>
  <si>
    <t>IV2256901/0045</t>
  </si>
  <si>
    <t>บริษัท วิลลิเม็กซ์ จำกัด</t>
  </si>
  <si>
    <t>IV2256901/0046</t>
  </si>
  <si>
    <t>S.3256901/0006</t>
  </si>
  <si>
    <t>S.3256901/0007</t>
  </si>
  <si>
    <t xml:space="preserve"> 15/01/2026 </t>
  </si>
  <si>
    <t>CP-18274</t>
  </si>
  <si>
    <t>CS.2256901/036</t>
  </si>
  <si>
    <t>คุณฉัตรมงคล สันติพร้อมวงศ์</t>
  </si>
  <si>
    <t>CP-18275</t>
  </si>
  <si>
    <t>CS.2256901/037</t>
  </si>
  <si>
    <t>คุณพัสวีร์</t>
  </si>
  <si>
    <t>CP-09788</t>
  </si>
  <si>
    <t>CS.6256901/026</t>
  </si>
  <si>
    <t>บริษัท ทู ดิส เวย์ ออร์กาไนเซอร์ จำกัด</t>
  </si>
  <si>
    <t>CP-18276</t>
  </si>
  <si>
    <t>CS.6256901/027</t>
  </si>
  <si>
    <t>คุณ ประนต</t>
  </si>
  <si>
    <t>CP-13477</t>
  </si>
  <si>
    <t>CS.8256901/084</t>
  </si>
  <si>
    <t>คุณ ยศพิญช์ จันทร์หอม</t>
  </si>
  <si>
    <t>CP-05393</t>
  </si>
  <si>
    <t>CS.8256901/085</t>
  </si>
  <si>
    <t>คุณ เขาชาย  หนูจันทร์</t>
  </si>
  <si>
    <t>CP-18277</t>
  </si>
  <si>
    <t>CS.8256901/086</t>
  </si>
  <si>
    <t>คุณ สนั่น  ถมศรี</t>
  </si>
  <si>
    <t>CP-000005377</t>
  </si>
  <si>
    <t>CS.8256901/087</t>
  </si>
  <si>
    <t>คุณ เอกพล  เจ็งเจริญ</t>
  </si>
  <si>
    <t>CS.8256901/088</t>
  </si>
  <si>
    <t>CP-07667</t>
  </si>
  <si>
    <t>CS5256901/0024</t>
  </si>
  <si>
    <t>คุณธนากร สงวนนาม(ท๊อป)</t>
  </si>
  <si>
    <t>CS5256901/0025</t>
  </si>
  <si>
    <t>กะทะล้อ</t>
  </si>
  <si>
    <t>CS5256901/0026</t>
  </si>
  <si>
    <t>CPY25-M08</t>
  </si>
  <si>
    <t>CS5256901/0027</t>
  </si>
  <si>
    <t>CS5256901/0028</t>
  </si>
  <si>
    <t>CP-17334</t>
  </si>
  <si>
    <t>CS5256901/0029</t>
  </si>
  <si>
    <t>บริษัท เฟรมอินเด็กซ์ จำกัด</t>
  </si>
  <si>
    <t>CP-17410</t>
  </si>
  <si>
    <t>IV2256901/0047</t>
  </si>
  <si>
    <t>บริษัท ทรานเทค แมนเนจเม้นท์ กรุ๊ปส์  จำกัด</t>
  </si>
  <si>
    <t>IV2256901/0048</t>
  </si>
  <si>
    <t xml:space="preserve"> 16/01/2026 </t>
  </si>
  <si>
    <t>CP-18279</t>
  </si>
  <si>
    <t>CS.2256901/038</t>
  </si>
  <si>
    <t>คุณพีรฉัตร เอื้อเกิดอารีย์</t>
  </si>
  <si>
    <t>CP-18282</t>
  </si>
  <si>
    <t>CS.2256901/039</t>
  </si>
  <si>
    <t>คุณจิดาภา ปัทมโรจน์</t>
  </si>
  <si>
    <t>CP-12971</t>
  </si>
  <si>
    <t>CS.6256901/028</t>
  </si>
  <si>
    <t>คุณบรรณสรณ์ จวบสมัย</t>
  </si>
  <si>
    <t>CP-18278</t>
  </si>
  <si>
    <t>CS.6256901/029</t>
  </si>
  <si>
    <t>คุณนวไทย หวังวิศิษฎ์</t>
  </si>
  <si>
    <t>CP-15271</t>
  </si>
  <si>
    <t>CS.8256901/089</t>
  </si>
  <si>
    <t>คุณ เอกภพ  ดำรงรักษ์สุนทร</t>
  </si>
  <si>
    <t>CP-18281</t>
  </si>
  <si>
    <t>CS.8256901/090</t>
  </si>
  <si>
    <t>คุณ ธนวัฒน์ สุทธิวรพันธ์</t>
  </si>
  <si>
    <t>CP-13564</t>
  </si>
  <si>
    <t>CS.8256901/091</t>
  </si>
  <si>
    <t>บริษัท กลาสอีสกู๊ด จำกัด</t>
  </si>
  <si>
    <t>CS.8256901/092</t>
  </si>
  <si>
    <t>CP-11501</t>
  </si>
  <si>
    <t>CS.8256901/093</t>
  </si>
  <si>
    <t>คุณ ธณิฐตา เอี่ยมสอาด</t>
  </si>
  <si>
    <t>CP-12754</t>
  </si>
  <si>
    <t>CS.8256901/094</t>
  </si>
  <si>
    <t>คุณ วาสนา สร้อยมณี</t>
  </si>
  <si>
    <t>CP-18283</t>
  </si>
  <si>
    <t>CS.8256901/095</t>
  </si>
  <si>
    <t>คุณ คามิน พึ่งเกศสุนทร</t>
  </si>
  <si>
    <t>CP03Y24-M04</t>
  </si>
  <si>
    <t>CP-17210</t>
  </si>
  <si>
    <t>CS.8256901/096</t>
  </si>
  <si>
    <t>คุณ บรสิทธิ์ ได้สุข</t>
  </si>
  <si>
    <t>CS5256901/0030</t>
  </si>
  <si>
    <t>CP-18284</t>
  </si>
  <si>
    <t>CS5256901/0031</t>
  </si>
  <si>
    <t>คุณ ธนพร สินเธาว์</t>
  </si>
  <si>
    <t>CPY26-M01</t>
  </si>
  <si>
    <t>IV2256901/0049</t>
  </si>
  <si>
    <t>IV2256901/0050</t>
  </si>
  <si>
    <t>BTC-0000033</t>
  </si>
  <si>
    <t>IV2256901/0051</t>
  </si>
  <si>
    <t>บริษัท โกเรียพาวเวอร์ โปรดักส์(ประเทศไทย) จำกัด</t>
  </si>
  <si>
    <t>HITACHI</t>
  </si>
  <si>
    <t>CP-000000046</t>
  </si>
  <si>
    <t>IV2256901/0052</t>
  </si>
  <si>
    <t>บริษัท บางกอก เดค-คอน จำกัด (มหาชน)</t>
  </si>
  <si>
    <t>IV2256901/0053</t>
  </si>
  <si>
    <t>IV2256901/0054</t>
  </si>
  <si>
    <t>IV2256901/0055</t>
  </si>
  <si>
    <t>IV2256901/0056</t>
  </si>
  <si>
    <t>CP-000003470</t>
  </si>
  <si>
    <t>S.1256901/0005</t>
  </si>
  <si>
    <t>บริษัท ออโต้บลิส จำกัด (สาขาที่00003 ราชพฤกษ์)</t>
  </si>
  <si>
    <t>CP-000002791</t>
  </si>
  <si>
    <t>S.5256901/0011</t>
  </si>
  <si>
    <t>บริษัท ทีวายเค กลาส จำกัด</t>
  </si>
  <si>
    <t xml:space="preserve"> 17/01/2026 </t>
  </si>
  <si>
    <t>CP-17541</t>
  </si>
  <si>
    <t>CS.6256901/030</t>
  </si>
  <si>
    <t>คุณเจตน์สฤษฎิ์ อาภาธรรมวิลาส</t>
  </si>
  <si>
    <t>CP-18280</t>
  </si>
  <si>
    <t>CS.6256901/031</t>
  </si>
  <si>
    <t>คุณชาญวิทย์ จิระรัตน์พิศาล</t>
  </si>
  <si>
    <t>CP02Y24-M10</t>
  </si>
  <si>
    <t>CP02Y24-M04</t>
  </si>
  <si>
    <t>CP-18285</t>
  </si>
  <si>
    <t>CS.8256901/097</t>
  </si>
  <si>
    <t>คุณ เอกมล มะโนแป๊ก</t>
  </si>
  <si>
    <t>CP-13351</t>
  </si>
  <si>
    <t>CS.8256901/098</t>
  </si>
  <si>
    <t>คุณ สุจิตตรา สุธรรมา</t>
  </si>
  <si>
    <t>CP-16772</t>
  </si>
  <si>
    <t>CS.8256901/099</t>
  </si>
  <si>
    <t>คุณ รัชนก ประธาน</t>
  </si>
  <si>
    <t>CP03Y25-M09</t>
  </si>
  <si>
    <t>CP-18286</t>
  </si>
  <si>
    <t>CS.8256901/100</t>
  </si>
  <si>
    <t>คุณ ศิริวรรณ ละมอ</t>
  </si>
  <si>
    <t>CP-14358</t>
  </si>
  <si>
    <t>CS.8256901/101</t>
  </si>
  <si>
    <t>คุณ ชนิดา บวรธรรมทัศน์</t>
  </si>
  <si>
    <t>CP-07336</t>
  </si>
  <si>
    <t>CS.8256901/102</t>
  </si>
  <si>
    <t>คุณ สุรพล  ประสิทธิผล</t>
  </si>
  <si>
    <t>CP03Y25-M05</t>
  </si>
  <si>
    <t>CS.8256901/103</t>
  </si>
  <si>
    <t>CP-07383</t>
  </si>
  <si>
    <t>CS.8256901/104</t>
  </si>
  <si>
    <t>คุณ ทนงศักดิ์  ไส้เพี้ย</t>
  </si>
  <si>
    <t>CP-000000442</t>
  </si>
  <si>
    <t>CS.8256901/105</t>
  </si>
  <si>
    <t>คุณสุกัญญา  นามภูษา</t>
  </si>
  <si>
    <t>CP-18289</t>
  </si>
  <si>
    <t>CS.8256901/106</t>
  </si>
  <si>
    <t>คุณ ณัฐฐญา จันทมูล</t>
  </si>
  <si>
    <t>CP-000004089</t>
  </si>
  <si>
    <t>CS.8256901/107</t>
  </si>
  <si>
    <t>คุณ สิริศักดิ์  ศันสนียานนท์</t>
  </si>
  <si>
    <t>BTC-0000442</t>
  </si>
  <si>
    <t>CS5256901/0032</t>
  </si>
  <si>
    <t>บริษัท เอส.เอ็น.ดี. ไวร์ สปริง จำกัด</t>
  </si>
  <si>
    <t>CP-18287</t>
  </si>
  <si>
    <t>CS5256901/0033</t>
  </si>
  <si>
    <t>บริษัท ทีไอเอส พัฒนาจักรกล จำกัด(สำนักงานใหญ่)</t>
  </si>
  <si>
    <t>CP-18288</t>
  </si>
  <si>
    <t>CS5256901/0034</t>
  </si>
  <si>
    <t>คุณ สุภัชฌา กำสา</t>
  </si>
  <si>
    <t>IV2256901/0057</t>
  </si>
  <si>
    <t>IV2256901/0058</t>
  </si>
  <si>
    <t>IV2256901/0059</t>
  </si>
  <si>
    <t>IV2256901/0060</t>
  </si>
  <si>
    <t>IV2256901/0061</t>
  </si>
  <si>
    <t>CP-13622</t>
  </si>
  <si>
    <t>S.3256901/0008</t>
  </si>
  <si>
    <t>บริษัท พีเอ็นจี ทรานสปอร์ต แอน เดเวลอป จำกัด</t>
  </si>
  <si>
    <t>S.5256901/0012</t>
  </si>
  <si>
    <t>S.5256901/0013</t>
  </si>
  <si>
    <t>S.5256901/0014</t>
  </si>
  <si>
    <t xml:space="preserve"> 18/01/2026 </t>
  </si>
  <si>
    <t>CP-18290</t>
  </si>
  <si>
    <t>CS.2256901/040</t>
  </si>
  <si>
    <t>คุณ รัตนา ศรีจำปา</t>
  </si>
  <si>
    <t>CP-10612</t>
  </si>
  <si>
    <t>CS.2256901/041</t>
  </si>
  <si>
    <t>คุณ วัฒนสิทธิ์  ชิดชอบ</t>
  </si>
  <si>
    <t>CP-16902</t>
  </si>
  <si>
    <t>CS.6256901/032</t>
  </si>
  <si>
    <t>คุณ จักรพรรดิ สงสาร</t>
  </si>
  <si>
    <t>CP-18294</t>
  </si>
  <si>
    <t>CS.6256901/033</t>
  </si>
  <si>
    <t>คุณปัญญา จันทโคต</t>
  </si>
  <si>
    <t>CS.6256901/034</t>
  </si>
  <si>
    <t>CP-14872</t>
  </si>
  <si>
    <t>CS.8256901/108</t>
  </si>
  <si>
    <t>คุณ วิเชียร อำพันทอง</t>
  </si>
  <si>
    <t>CP-16835</t>
  </si>
  <si>
    <t>CS.8256901/109</t>
  </si>
  <si>
    <t>คุณ พรเทพ พิสมยรมย์</t>
  </si>
  <si>
    <t>CP03Y25-M08</t>
  </si>
  <si>
    <t>CP-18292</t>
  </si>
  <si>
    <t>CS.8256901/110</t>
  </si>
  <si>
    <t>คุณ มนตรี พรหมบุรี</t>
  </si>
  <si>
    <t>CP-18293</t>
  </si>
  <si>
    <t>CS.8256901/111</t>
  </si>
  <si>
    <t>คุณ สินิทธ์ อโศกบุญรัตน์</t>
  </si>
  <si>
    <t>CP-000002793</t>
  </si>
  <si>
    <t>CS.8256901/112</t>
  </si>
  <si>
    <t>คุณสุดสยาม ดั้นเมฆ</t>
  </si>
  <si>
    <t>CP-15770</t>
  </si>
  <si>
    <t>CS.8256901/113</t>
  </si>
  <si>
    <t>คุณ ยุทธนา อุทัศน์</t>
  </si>
  <si>
    <t>CP-18295</t>
  </si>
  <si>
    <t>CS.8256901/114</t>
  </si>
  <si>
    <t>บริษัท อินโนเวทีฟ อินฟอร์เมชั่น เทคโนโลยี คอนซัลติง จำกัด (สำนักงานใหญ่)</t>
  </si>
  <si>
    <t>S.5256901/0015</t>
  </si>
  <si>
    <t>S.5256901/0016</t>
  </si>
  <si>
    <t xml:space="preserve"> 19/01/2026 </t>
  </si>
  <si>
    <t>CP-16837</t>
  </si>
  <si>
    <t>CS.2256901/042</t>
  </si>
  <si>
    <t>บริษัทเอ็มจีแอ็นท์ บางบอน จำกัด</t>
  </si>
  <si>
    <t>CP-18297</t>
  </si>
  <si>
    <t>CS.6256901/035</t>
  </si>
  <si>
    <t>คุณเขียว</t>
  </si>
  <si>
    <t>CP-17421</t>
  </si>
  <si>
    <t>CS.8256901/115</t>
  </si>
  <si>
    <t>คุณ มัลลิกา กุลเสือ</t>
  </si>
  <si>
    <t>อะไหล่</t>
  </si>
  <si>
    <t>CP-07984</t>
  </si>
  <si>
    <t>CS.8256901/116</t>
  </si>
  <si>
    <t>คุณ ศิริพงษ์ แสงจันทร์ฉาย</t>
  </si>
  <si>
    <t>CP-18296</t>
  </si>
  <si>
    <t>CS.8256901/117</t>
  </si>
  <si>
    <t>คุณ อำพร มุสุขศรี</t>
  </si>
  <si>
    <t>CP-000003250</t>
  </si>
  <si>
    <t>CS.8256901/118</t>
  </si>
  <si>
    <t>คุณอรนภา แซ่ฮั่น</t>
  </si>
  <si>
    <t>CP-000002651</t>
  </si>
  <si>
    <t>CS.8256901/119</t>
  </si>
  <si>
    <t>คุณนันทิพัฒน์ ดวงเพ็ญ</t>
  </si>
  <si>
    <t>CS5256901/0035</t>
  </si>
  <si>
    <t>CS5256901/0036</t>
  </si>
  <si>
    <t>IV2256901/0062</t>
  </si>
  <si>
    <t>IV2256901/0063</t>
  </si>
  <si>
    <t>IV2256901/0064</t>
  </si>
  <si>
    <t>IV2256901/0065</t>
  </si>
  <si>
    <t>IV2256901/0066</t>
  </si>
  <si>
    <t>IV2256901/0067</t>
  </si>
  <si>
    <t>S.5256901/0017</t>
  </si>
  <si>
    <t>S.5256901/0018</t>
  </si>
  <si>
    <t xml:space="preserve"> 20/01/2026 </t>
  </si>
  <si>
    <t>CP-06857</t>
  </si>
  <si>
    <t>CS.2256901/043</t>
  </si>
  <si>
    <t>นาย กำจัด โตอุรวงศ์</t>
  </si>
  <si>
    <t>CP-12936</t>
  </si>
  <si>
    <t>CS.2256901/044</t>
  </si>
  <si>
    <t>คุณ สุทัศน์  ส่งเชื้อ</t>
  </si>
  <si>
    <t>CP-18299</t>
  </si>
  <si>
    <t>CS.2256901/045</t>
  </si>
  <si>
    <t>คุณศิวเกียรติ จ่ายประหยัด</t>
  </si>
  <si>
    <t>CP-18125</t>
  </si>
  <si>
    <t>CS.8256901/120</t>
  </si>
  <si>
    <t>คุณ สุชาติ แก่นคง</t>
  </si>
  <si>
    <t>CS.8256901/121</t>
  </si>
  <si>
    <t>CP-18300</t>
  </si>
  <si>
    <t>CS.8256901/122</t>
  </si>
  <si>
    <t>คุณ อิชนี ศรีสุวรรณ</t>
  </si>
  <si>
    <t>CP-18301</t>
  </si>
  <si>
    <t>CS.8256901/123</t>
  </si>
  <si>
    <t>คุณ อำพล เทียมแก้ว</t>
  </si>
  <si>
    <t>CP-18298</t>
  </si>
  <si>
    <t>CS5256901/0037</t>
  </si>
  <si>
    <t>ห้างหุ้นส่วนจำกัด บีเพ็น สเตชั่นเนอรี่ แอนด์ กิฟท์</t>
  </si>
  <si>
    <t>CS5256901/0038</t>
  </si>
  <si>
    <t>CP-16251</t>
  </si>
  <si>
    <t>CS5256901/0039</t>
  </si>
  <si>
    <t>คุณ วุฒินันท์ บุญห่อ</t>
  </si>
  <si>
    <t>CP-06109</t>
  </si>
  <si>
    <t>CS5256901/0040</t>
  </si>
  <si>
    <t>บริษัท ที.เอ็ม.ไอ ดริลแอนด์คอนสตรัคชั่น จำกัด</t>
  </si>
  <si>
    <t>IV2256901/0068</t>
  </si>
  <si>
    <t>CP-14045</t>
  </si>
  <si>
    <t>IV2256901/0069</t>
  </si>
  <si>
    <t>บริษัท สยาม ควอลิตี้ อินดัสทรี้ส จำกัด(สำนักงานใหญ่)</t>
  </si>
  <si>
    <t>IV2256901/0070</t>
  </si>
  <si>
    <t>IV2256901/0071</t>
  </si>
  <si>
    <t>CP-12219</t>
  </si>
  <si>
    <t>S.3256901/0009</t>
  </si>
  <si>
    <t>บริษัท กู๊ดมูฟ โปรเฟสชั่นแนล เวิลด์วายด์ มูฟเวอร์ จำกัด (สำนักงานใหญ่)</t>
  </si>
  <si>
    <t>S.3256901/0010</t>
  </si>
  <si>
    <t xml:space="preserve"> 21/01/2026 </t>
  </si>
  <si>
    <t>CP-18302</t>
  </si>
  <si>
    <t>CS.2256901/046</t>
  </si>
  <si>
    <t>คุณฉวีวรรณ กระถินทอง</t>
  </si>
  <si>
    <t>CP-08870</t>
  </si>
  <si>
    <t>CS.6256901/036</t>
  </si>
  <si>
    <t>บริษัท แสงชัยรีฟริเจอเรชั่น จำกัด (สำนักงานใหญ่)</t>
  </si>
  <si>
    <t>CP-18305</t>
  </si>
  <si>
    <t>CS.6256901/037</t>
  </si>
  <si>
    <t>คุณ จอนลี</t>
  </si>
  <si>
    <t>CP-14242</t>
  </si>
  <si>
    <t>CS.8256901/124</t>
  </si>
  <si>
    <t>คุณ จิรพัฒน์ สมบุญเพ็ญ</t>
  </si>
  <si>
    <t>CP-09851</t>
  </si>
  <si>
    <t>CS.8256901/125</t>
  </si>
  <si>
    <t>อู่เบนซ์นนทบุรี</t>
  </si>
  <si>
    <t>CP-07957</t>
  </si>
  <si>
    <t>CS.8256901/126</t>
  </si>
  <si>
    <t>คุณ สิทธิชัย  เกาศล</t>
  </si>
  <si>
    <t>CP-15513</t>
  </si>
  <si>
    <t>CS.8256901/127</t>
  </si>
  <si>
    <t>MR. KEVIN IMATONG BANIQUED</t>
  </si>
  <si>
    <t>CP-14550</t>
  </si>
  <si>
    <t>CS.8256901/128</t>
  </si>
  <si>
    <t>คุณ เอนก นาคพยุง</t>
  </si>
  <si>
    <t>CS.8256901/129</t>
  </si>
  <si>
    <t>CP-16932</t>
  </si>
  <si>
    <t>CS.8256901/130</t>
  </si>
  <si>
    <t>คุณ หยาดพิรุณ โสทะมาต</t>
  </si>
  <si>
    <t>CP-18306</t>
  </si>
  <si>
    <t>CS.8256901/131</t>
  </si>
  <si>
    <t>คุณ อภิญญา เทนคำเนาว์</t>
  </si>
  <si>
    <t>CP-18303</t>
  </si>
  <si>
    <t>CS5256901/0041</t>
  </si>
  <si>
    <t>คุณ พรทิพย์ ใหม่อ่อน</t>
  </si>
  <si>
    <t>CP-18304</t>
  </si>
  <si>
    <t>CS5256901/0042</t>
  </si>
  <si>
    <t>คุณ วรรณชนก พอใจ</t>
  </si>
  <si>
    <t>IV2256901/0072</t>
  </si>
  <si>
    <t>IV2256901/0073</t>
  </si>
  <si>
    <t>IV2256901/0074</t>
  </si>
  <si>
    <t>IV2256901/0075</t>
  </si>
  <si>
    <t>IV2256901/0076</t>
  </si>
  <si>
    <t>S.1256901/0006</t>
  </si>
  <si>
    <t>S.1256901/0007</t>
  </si>
  <si>
    <t>S.5256901/0019</t>
  </si>
  <si>
    <t xml:space="preserve"> 22/01/2026 </t>
  </si>
  <si>
    <t>CP-05864</t>
  </si>
  <si>
    <t>CS.2256901/047</t>
  </si>
  <si>
    <t>นาง พุทธชาติ ทับทิมไทย</t>
  </si>
  <si>
    <t>CP-15232</t>
  </si>
  <si>
    <t>CS.2256901/048</t>
  </si>
  <si>
    <t>คุณมาณัฏฐ์ ทองกสุกใส</t>
  </si>
  <si>
    <t>CP04Y25-M07</t>
  </si>
  <si>
    <t>CS.6256901/038</t>
  </si>
  <si>
    <t>CP-15606</t>
  </si>
  <si>
    <t>CS.8256901/132</t>
  </si>
  <si>
    <t>คุณ ณัฐพล ทองศิลา</t>
  </si>
  <si>
    <t>CS.8256901/133</t>
  </si>
  <si>
    <t>CP-16802</t>
  </si>
  <si>
    <t>CS.8256901/134</t>
  </si>
  <si>
    <t>คุณ ศุภิกา อินมูลน้อย</t>
  </si>
  <si>
    <t>CS.8256901/135</t>
  </si>
  <si>
    <t>CP-06314</t>
  </si>
  <si>
    <t>CS5256901/0043</t>
  </si>
  <si>
    <t>บริษัท เพียวสแควร์ จำกัด (สำนักงานใหญ่)</t>
  </si>
  <si>
    <t>CS5256901/0044</t>
  </si>
  <si>
    <t>CP-17543</t>
  </si>
  <si>
    <t>CS5256901/0045</t>
  </si>
  <si>
    <t>คุณ มาโนช อรุณพาส</t>
  </si>
  <si>
    <t>IV2256901/0077</t>
  </si>
  <si>
    <t>IV2256901/0078</t>
  </si>
  <si>
    <t>IV2256901/0079</t>
  </si>
  <si>
    <t>IV2256901/0080</t>
  </si>
  <si>
    <t>BTC-0000386</t>
  </si>
  <si>
    <t>IV2256901/0081</t>
  </si>
  <si>
    <t>บริษัท รัตนธีรวรรณ ก่อสร้าง จำกัด</t>
  </si>
  <si>
    <t>IV2256901/0082</t>
  </si>
  <si>
    <t>IV2256901/0083</t>
  </si>
  <si>
    <t>CP-16377</t>
  </si>
  <si>
    <t>IV2256901/0084</t>
  </si>
  <si>
    <t>บริษัท ธิติภพ จำกัด</t>
  </si>
  <si>
    <t>IV2256901/0085</t>
  </si>
  <si>
    <t>CP-13229</t>
  </si>
  <si>
    <t>S.1256901/0008</t>
  </si>
  <si>
    <t>บริษัท แอดวานซ์กรุงเทพฯ ไดรฟ์วิ่ง  จำกัด</t>
  </si>
  <si>
    <t>S.3256901/0011</t>
  </si>
  <si>
    <t>S.5256901/0020</t>
  </si>
  <si>
    <t xml:space="preserve"> 23/01/2026 </t>
  </si>
  <si>
    <t>CS.2256901/049</t>
  </si>
  <si>
    <t>CP-18307</t>
  </si>
  <si>
    <t>CS.2256901/050</t>
  </si>
  <si>
    <t>คุณ คุณาธิป บุญปก</t>
  </si>
  <si>
    <t>CP-18291</t>
  </si>
  <si>
    <t>CS.6256901/039</t>
  </si>
  <si>
    <t>คุณชวันธร ม่วงมี</t>
  </si>
  <si>
    <t>CS.6256901/040</t>
  </si>
  <si>
    <t>น้ำมันเครื่อง</t>
  </si>
  <si>
    <t>CP-09268</t>
  </si>
  <si>
    <t>CS.6256901/041</t>
  </si>
  <si>
    <t>คุณกชพร ภิญโญยิ่ง</t>
  </si>
  <si>
    <t>CP-15056</t>
  </si>
  <si>
    <t>CS.8256901/136</t>
  </si>
  <si>
    <t>คุณ ธนเดช พานิชกุลย์</t>
  </si>
  <si>
    <t>CP-12697</t>
  </si>
  <si>
    <t>CS.8256901/137</t>
  </si>
  <si>
    <t>คุณ อริยา จันทพันธ์</t>
  </si>
  <si>
    <t>CP-18308</t>
  </si>
  <si>
    <t>CS.8256901/138</t>
  </si>
  <si>
    <t>คุณ บุญสม โมชฎาพร</t>
  </si>
  <si>
    <t>CP-06352</t>
  </si>
  <si>
    <t>CS.8256901/139</t>
  </si>
  <si>
    <t>คุณ พัทธนันท์  พุทธขันธ์</t>
  </si>
  <si>
    <t>CP-000004139</t>
  </si>
  <si>
    <t>CS5256901/0046</t>
  </si>
  <si>
    <t>คุณ จรัสพล คุ้มกล่ำ(อ.โอ๊ค)</t>
  </si>
  <si>
    <t>CP-18309</t>
  </si>
  <si>
    <t>CS5256901/0047</t>
  </si>
  <si>
    <t>บริษัท เอสพี ทรานสปอร์ต 2024 จำกัด(สำนักงานใหญ่)</t>
  </si>
  <si>
    <t>CP-16545</t>
  </si>
  <si>
    <t>IV2256901/0086</t>
  </si>
  <si>
    <t>ห้างหุ้นส่วนจำกัด ภูมิภัทรา ทรานสปอร์ต</t>
  </si>
  <si>
    <t>IV2256901/0087</t>
  </si>
  <si>
    <t>IV2256901/0088</t>
  </si>
  <si>
    <t>BTC-0000381</t>
  </si>
  <si>
    <t>S.5256901/0021</t>
  </si>
  <si>
    <t>บริษัท ไทย อควาเฟรช จำกัด</t>
  </si>
  <si>
    <t>B1</t>
  </si>
  <si>
    <t>S.5256901/0022</t>
  </si>
  <si>
    <t xml:space="preserve"> 24/01/2026 </t>
  </si>
  <si>
    <t>CP-07146</t>
  </si>
  <si>
    <t>CS.2256901/051</t>
  </si>
  <si>
    <t>คุณ ไอศราห์ แสงศร</t>
  </si>
  <si>
    <t>CP-18311</t>
  </si>
  <si>
    <t>CS.2256901/052</t>
  </si>
  <si>
    <t>คุณธนวัฒน์ หวังดี</t>
  </si>
  <si>
    <t>CP-10108</t>
  </si>
  <si>
    <t>CS.6256901/042</t>
  </si>
  <si>
    <t>คุณ ธิดาพร ธรรมสโรช</t>
  </si>
  <si>
    <t>CP-18310</t>
  </si>
  <si>
    <t>CS.8256901/140</t>
  </si>
  <si>
    <t>คุณ สาธิตา พงศ์พัฒนกาญจน์</t>
  </si>
  <si>
    <t>CP-17840</t>
  </si>
  <si>
    <t>CS.8256901/141</t>
  </si>
  <si>
    <t>ห้างหุ้นส่วนจำกัด ตรีรนันท์ ดีไซน์</t>
  </si>
  <si>
    <t>CP-000003362</t>
  </si>
  <si>
    <t>CS5256901/0048</t>
  </si>
  <si>
    <t>บริษัท เอฟพีซี อินเตอร์ ซัพพลาย จำกัด (สำนักงานใหญ่)</t>
  </si>
  <si>
    <t>CP-18312</t>
  </si>
  <si>
    <t>CS5256901/0049</t>
  </si>
  <si>
    <t>คุณ เอกอรุณ ตลับทอง</t>
  </si>
  <si>
    <t>IV2256901/0089</t>
  </si>
  <si>
    <t>S.1256901/0009</t>
  </si>
  <si>
    <t>S.1256901/0010</t>
  </si>
  <si>
    <t xml:space="preserve"> 25/01/2026 </t>
  </si>
  <si>
    <t>CP-18313</t>
  </si>
  <si>
    <t>CS.2256901/053</t>
  </si>
  <si>
    <t>คุณปรีชา นิลรัตนกุล</t>
  </si>
  <si>
    <t>CS.6256901/043</t>
  </si>
  <si>
    <t>CP-18315</t>
  </si>
  <si>
    <t>CS.6256901/044</t>
  </si>
  <si>
    <t>คุณภูรีรัตน์ รัตนวานิช</t>
  </si>
  <si>
    <t>CP-17565</t>
  </si>
  <si>
    <t>CS.8256901/143</t>
  </si>
  <si>
    <t>คุณ พรรษา แก้วสี</t>
  </si>
  <si>
    <t>CP-16291</t>
  </si>
  <si>
    <t>CS.8256901/144</t>
  </si>
  <si>
    <t>คุณ สมศักดิ์ คชาทอง</t>
  </si>
  <si>
    <t>CP-18316</t>
  </si>
  <si>
    <t>CS.8256901/145</t>
  </si>
  <si>
    <t>คุณ พัชรินทร์ ศรีนาค</t>
  </si>
  <si>
    <t>CP-11279</t>
  </si>
  <si>
    <t>CS.8256901/146</t>
  </si>
  <si>
    <t>คุณ พิมพ์ชญา มุณี</t>
  </si>
  <si>
    <t>CP*00002</t>
  </si>
  <si>
    <t>CS.8256901/147</t>
  </si>
  <si>
    <t>คุณ ณัฐพล ภักดีราช</t>
  </si>
  <si>
    <t>CP-000003857</t>
  </si>
  <si>
    <t>CS.8256901/148</t>
  </si>
  <si>
    <t>บริษัท เอเอสซี เทคโนโลยี จำกัด (สำนักงานใหญ่)</t>
  </si>
  <si>
    <t>CP-17151</t>
  </si>
  <si>
    <t>CS.8256901/149</t>
  </si>
  <si>
    <t>คุณ สิทไทย ขาวรัมย์</t>
  </si>
  <si>
    <t>CP-18071</t>
  </si>
  <si>
    <t>CS.8256901/150</t>
  </si>
  <si>
    <t>คุร หาญณรงค์ เปลี่ยนแม้น</t>
  </si>
  <si>
    <t>CP-13799</t>
  </si>
  <si>
    <t>CS.8256901/151</t>
  </si>
  <si>
    <t>คุณ สมคิด กิ่งเพ็ชรรุ่งเรือง</t>
  </si>
  <si>
    <t>CP-18318</t>
  </si>
  <si>
    <t>CS.8256901/152</t>
  </si>
  <si>
    <t>คุณ เจนจิรา มณีวงศ์</t>
  </si>
  <si>
    <t>CP-18319</t>
  </si>
  <si>
    <t>ยางเล็ก PIRELLI</t>
  </si>
  <si>
    <t>PIRELLI</t>
  </si>
  <si>
    <t>CS.8256901/153</t>
  </si>
  <si>
    <t>คุณ สนั่น ธัญวุฒิสกุล</t>
  </si>
  <si>
    <t>CP03Y25-M03</t>
  </si>
  <si>
    <t xml:space="preserve"> 26/01/2026 </t>
  </si>
  <si>
    <t>CP-18317</t>
  </si>
  <si>
    <t>CS.6256901/045</t>
  </si>
  <si>
    <t>คุณจิรวัฒน์ ศิริบุญฤทธิ์</t>
  </si>
  <si>
    <t>CP-18314</t>
  </si>
  <si>
    <t>CS.8256901/142</t>
  </si>
  <si>
    <t>คุณ เกรียงไกร สัจวิริยทรัพย์</t>
  </si>
  <si>
    <t>CP-15532</t>
  </si>
  <si>
    <t>CS.8256901/154</t>
  </si>
  <si>
    <t>คุณ จันทร์เพ็ญ สิงหพันธ์</t>
  </si>
  <si>
    <t>CP-15604</t>
  </si>
  <si>
    <t>CS.8256901/155</t>
  </si>
  <si>
    <t>คุณ พงศ์พีระ ชูสกุล</t>
  </si>
  <si>
    <t>CP-14919</t>
  </si>
  <si>
    <t>CS.8256901/156</t>
  </si>
  <si>
    <t>คุณ อมรเทพ ล่องหน</t>
  </si>
  <si>
    <t>CP-18320</t>
  </si>
  <si>
    <t>CS.8256901/157</t>
  </si>
  <si>
    <t>คุณ เดือนเพ็ญ อาลี อะมีร์</t>
  </si>
  <si>
    <t>CP-13661</t>
  </si>
  <si>
    <t>CS5256901/0050</t>
  </si>
  <si>
    <t>บริษัท เพาเวอร์พลัส อินฟินิท จำกัด(สำนักงานใหญ่)</t>
  </si>
  <si>
    <t>CS5256901/0051</t>
  </si>
  <si>
    <t>CS5256901/0052</t>
  </si>
  <si>
    <t>CS5256901/0053</t>
  </si>
  <si>
    <t>CP-12744</t>
  </si>
  <si>
    <t>CS5256901/0054</t>
  </si>
  <si>
    <t>คุณเจมี</t>
  </si>
  <si>
    <t>CS5256901/0055</t>
  </si>
  <si>
    <t>CP-17661</t>
  </si>
  <si>
    <t>CS5256901/0056</t>
  </si>
  <si>
    <t>คุณ ณัฐวุฒิ แซ่เจา</t>
  </si>
  <si>
    <t>BTC-0000473</t>
  </si>
  <si>
    <t>IV2256901/0090</t>
  </si>
  <si>
    <t>บริษัท ฟิวเจอร์ซายน์ เทรดดิ้ง จำกัด</t>
  </si>
  <si>
    <t>IV2256901/0091</t>
  </si>
  <si>
    <t>IV2256901/0092</t>
  </si>
  <si>
    <t>IV2256901/0093</t>
  </si>
  <si>
    <t>S.1256901/0011</t>
  </si>
  <si>
    <t>S.5256901/0023</t>
  </si>
  <si>
    <t>S.5256901/0024</t>
  </si>
  <si>
    <t>S.5256901/0025</t>
  </si>
  <si>
    <t>S.5256901/0026</t>
  </si>
  <si>
    <t xml:space="preserve"> 27/01/2026 </t>
  </si>
  <si>
    <t>CP-000004019</t>
  </si>
  <si>
    <t>CS.2256901/054</t>
  </si>
  <si>
    <t>น.ส.กัลยกร  ฉันท์ธารา</t>
  </si>
  <si>
    <t>CP-15933</t>
  </si>
  <si>
    <t>CS.2256901/055</t>
  </si>
  <si>
    <t>คุณพงศ์อนันต์ กัณฑชัยวรรณ</t>
  </si>
  <si>
    <t>CP-16147</t>
  </si>
  <si>
    <t>CS.6256901/046</t>
  </si>
  <si>
    <t>คุณรัฐกร จิรสันติกุล</t>
  </si>
  <si>
    <t>CS.6256901/047</t>
  </si>
  <si>
    <t>CP-09445</t>
  </si>
  <si>
    <t>CS.6256901/048</t>
  </si>
  <si>
    <t>คุณณรงค์ศักดิ์ มธุรชาติวนิช</t>
  </si>
  <si>
    <t>CP-18322</t>
  </si>
  <si>
    <t>CS.6256901/049</t>
  </si>
  <si>
    <t>คุณอคร ภวโชติประภา</t>
  </si>
  <si>
    <t>CP-000003204</t>
  </si>
  <si>
    <t>CS.8256901/158</t>
  </si>
  <si>
    <t>ห้างหุ้นส่วนจำกัด มาเจสติค กู๊ด โปรดักส์ สำนักงานใหญ่</t>
  </si>
  <si>
    <t>CP-18321</t>
  </si>
  <si>
    <t>CS.8256901/159</t>
  </si>
  <si>
    <t>คุณ หิรัญ ภู่เกิด</t>
  </si>
  <si>
    <t>CS5256901/0057</t>
  </si>
  <si>
    <t>CS5256901/0058</t>
  </si>
  <si>
    <t>IV2256901/0094</t>
  </si>
  <si>
    <t>CP-12994</t>
  </si>
  <si>
    <t>IV2256901/0095</t>
  </si>
  <si>
    <t>บริษัท นิวเจน พลัส โปรดักส์ จำกัด</t>
  </si>
  <si>
    <t>IV2256901/0096</t>
  </si>
  <si>
    <t>IV2256901/0097</t>
  </si>
  <si>
    <t>IV2256901/0098</t>
  </si>
  <si>
    <t>IV2256901/0099</t>
  </si>
  <si>
    <t>S.1256901/0012</t>
  </si>
  <si>
    <t>S.5256901/0027</t>
  </si>
  <si>
    <t xml:space="preserve"> 28/01/2026 </t>
  </si>
  <si>
    <t>CP-09475</t>
  </si>
  <si>
    <t>CS.2256901/056</t>
  </si>
  <si>
    <t>บริษัท ไทยธาดา พรีเมียม คาร์ จำกัด (สำนักงานใหญ่)</t>
  </si>
  <si>
    <t>CP-18326</t>
  </si>
  <si>
    <t>CS.2256901/057</t>
  </si>
  <si>
    <t>คุณภวิณ ชัยคช</t>
  </si>
  <si>
    <t>CP-000000349</t>
  </si>
  <si>
    <t>CS.6256901/050</t>
  </si>
  <si>
    <t>คุณประภาส  ตันพิบูลย์ศักดิ์</t>
  </si>
  <si>
    <t>CP-000004075</t>
  </si>
  <si>
    <t>CS.6256901/051</t>
  </si>
  <si>
    <t>คุณรักพงษ์  ปานพิมพ์ใหญ๋</t>
  </si>
  <si>
    <t>CP-18329</t>
  </si>
  <si>
    <t>CS.6256901/052</t>
  </si>
  <si>
    <t>คุณดิลกชัย รัตนดิลกชัย</t>
  </si>
  <si>
    <t>CP-18323</t>
  </si>
  <si>
    <t>CS.8256901/160</t>
  </si>
  <si>
    <t>คุณ กันย์สินี สินธุ์ภัทรเดช</t>
  </si>
  <si>
    <t>CP-18324</t>
  </si>
  <si>
    <t>CS.8256901/161</t>
  </si>
  <si>
    <t>คุณ พีรยุทธ แสงสิงห์</t>
  </si>
  <si>
    <t>CP-18325</t>
  </si>
  <si>
    <t>CS.8256901/162</t>
  </si>
  <si>
    <t>คุณ บัณฑิต รัตนธำรง</t>
  </si>
  <si>
    <t>CP-18328</t>
  </si>
  <si>
    <t>CS.8256901/163</t>
  </si>
  <si>
    <t>คุณ พัชรลิตา วรไมตรีวัชร</t>
  </si>
  <si>
    <t>CP-18327</t>
  </si>
  <si>
    <t>CS.8256901/164</t>
  </si>
  <si>
    <t>คุณ กิติวรรณ ปรีชาวัฒนสกุล</t>
  </si>
  <si>
    <t>CP-000000572</t>
  </si>
  <si>
    <t>CS5256901/0059</t>
  </si>
  <si>
    <t>คุณธวัชชัย สวัสดิ์หว่าง(นิว)</t>
  </si>
  <si>
    <t>IV2256901/0100</t>
  </si>
  <si>
    <t>CP-14032</t>
  </si>
  <si>
    <t>IV2256901/0101</t>
  </si>
  <si>
    <t>บริษัท รีโว่เมด กรุ๊ป จำกัด</t>
  </si>
  <si>
    <t xml:space="preserve"> 29/01/2026 </t>
  </si>
  <si>
    <t>CP-17051</t>
  </si>
  <si>
    <t>CS.2256901/058</t>
  </si>
  <si>
    <t>คุณชัยรัตน์ สันต์ธนะวานิช</t>
  </si>
  <si>
    <t>CS.2256901/059</t>
  </si>
  <si>
    <t>CP-13809</t>
  </si>
  <si>
    <t>CS.2256901/060</t>
  </si>
  <si>
    <t>คุณ ปรีชา ทองถนอม</t>
  </si>
  <si>
    <t>CP-08839</t>
  </si>
  <si>
    <t>CS.2256901/061</t>
  </si>
  <si>
    <t>คุณ ถาวร เชื่อมเป็น</t>
  </si>
  <si>
    <t>CP04Y25-M12</t>
  </si>
  <si>
    <t>CS.6256901/053</t>
  </si>
  <si>
    <t>CP-18330</t>
  </si>
  <si>
    <t>CS.8256901/165</t>
  </si>
  <si>
    <t>คุณ กัญญาภรณ์ แก้วเนตร</t>
  </si>
  <si>
    <t>CP-06091</t>
  </si>
  <si>
    <t>CS.8256901/166</t>
  </si>
  <si>
    <t>คุณ วุติ  กันสี</t>
  </si>
  <si>
    <t>CP-11319</t>
  </si>
  <si>
    <t>CS.8256901/167</t>
  </si>
  <si>
    <t>คุณ วราภรณ์ จารุกานนท์</t>
  </si>
  <si>
    <t>CP-15371</t>
  </si>
  <si>
    <t>CS.8256901/168</t>
  </si>
  <si>
    <t>คุณ ชลัช แก้วอำพร</t>
  </si>
  <si>
    <t>CP-17982</t>
  </si>
  <si>
    <t>CS5256901/0060</t>
  </si>
  <si>
    <t>บริษัท วินปิคอัพ จำกัด</t>
  </si>
  <si>
    <t>CP-17314</t>
  </si>
  <si>
    <t>CS5256901/0061</t>
  </si>
  <si>
    <t>คุณ วริศรา เกาะน้ำใส</t>
  </si>
  <si>
    <t>CP-000000708</t>
  </si>
  <si>
    <t>CS5256901/0062</t>
  </si>
  <si>
    <t>คุณสมิดา  สุขประภา</t>
  </si>
  <si>
    <t>IV2256901/0102</t>
  </si>
  <si>
    <t>IV2256901/0103</t>
  </si>
  <si>
    <t>BTC-0000437</t>
  </si>
  <si>
    <t>IV2256901/0104</t>
  </si>
  <si>
    <t>บริษัท เวทโปรดักส์ แอนด์ คอนซัลแตนท์ จำกัด</t>
  </si>
  <si>
    <t>IV2256901/0105</t>
  </si>
  <si>
    <t>IV2256901/0106</t>
  </si>
  <si>
    <t>IV2256901/0107</t>
  </si>
  <si>
    <t>IV2256901/0108</t>
  </si>
  <si>
    <t>S.5256901/0028</t>
  </si>
  <si>
    <t xml:space="preserve"> 30/01/2026 </t>
  </si>
  <si>
    <t>CP-13426</t>
  </si>
  <si>
    <t>CS.2256901/062</t>
  </si>
  <si>
    <t>คุณ สมบัติ ทองผึ่ง</t>
  </si>
  <si>
    <t>CS.2256901/063</t>
  </si>
  <si>
    <t>CP-15639</t>
  </si>
  <si>
    <t>CS.2256901/064</t>
  </si>
  <si>
    <t>คุณยณรงค์ วงษ์โสภา</t>
  </si>
  <si>
    <t>CP-16141</t>
  </si>
  <si>
    <t>CS.6256901/054</t>
  </si>
  <si>
    <t>คุณประทุมพร สุขศรีสันต์</t>
  </si>
  <si>
    <t>CP-18332</t>
  </si>
  <si>
    <t>CS.6256901/055</t>
  </si>
  <si>
    <t>คุณ เจี๊ยบ</t>
  </si>
  <si>
    <t>CP-000004644</t>
  </si>
  <si>
    <t>CS.6256901/056</t>
  </si>
  <si>
    <t>คุณ สุกฤตา จันทคณานุรักษ์</t>
  </si>
  <si>
    <t>CP-18331</t>
  </si>
  <si>
    <t>CS.8256901/169</t>
  </si>
  <si>
    <t>คุณ สมพงษ์ บุญเต็ม</t>
  </si>
  <si>
    <t>CP-14096</t>
  </si>
  <si>
    <t>CS.8256901/170</t>
  </si>
  <si>
    <t>บริษัท อธิป ครีเอชั่น จำกัด</t>
  </si>
  <si>
    <t>CP-16219</t>
  </si>
  <si>
    <t>CS.8256901/171</t>
  </si>
  <si>
    <t>คุณ วิชา วิรัชภัทร</t>
  </si>
  <si>
    <t>CP-18334</t>
  </si>
  <si>
    <t>CS.8256901/173</t>
  </si>
  <si>
    <t>คุณ ณัฐพงษ์ ไวยนันทา</t>
  </si>
  <si>
    <t>CP-18333</t>
  </si>
  <si>
    <t>CS.8256901/174</t>
  </si>
  <si>
    <t>คุณ ธนิษฐ์ บุญจงไพสิฐศรี</t>
  </si>
  <si>
    <t>CP-000000825</t>
  </si>
  <si>
    <t>CS5256901/0063</t>
  </si>
  <si>
    <t>คุณ ภัทรพล แสนนันตา</t>
  </si>
  <si>
    <t>CP-000001990</t>
  </si>
  <si>
    <t>ค่าบริการตั้งศูนย์-ยางใหญ่</t>
  </si>
  <si>
    <t>CS5256901/0064</t>
  </si>
  <si>
    <t>บริษัท ศิวพร เอ็กซ์เพรส จำกัด</t>
  </si>
  <si>
    <t>IS.1256901/002</t>
  </si>
  <si>
    <t>IV2256901/0109</t>
  </si>
  <si>
    <t>CPY25-M02</t>
  </si>
  <si>
    <t>IV2256901/0110</t>
  </si>
  <si>
    <t>IV2256901/0111</t>
  </si>
  <si>
    <t>IV2256901/0112</t>
  </si>
  <si>
    <t>IV2256901/0113</t>
  </si>
  <si>
    <t xml:space="preserve"> 31/01/2026 </t>
  </si>
  <si>
    <t>CP-09227</t>
  </si>
  <si>
    <t>CS.2256901/065</t>
  </si>
  <si>
    <t>คุณอัศวิน ลักขษร</t>
  </si>
  <si>
    <t>CS.6256901/057</t>
  </si>
  <si>
    <t>CP-000004669</t>
  </si>
  <si>
    <t>ยางเล็ก DT</t>
  </si>
  <si>
    <t>DAYTON ยางเล็ก</t>
  </si>
  <si>
    <t>CS.6256901/058</t>
  </si>
  <si>
    <t>คุณ จุฑารัฒน์ มุลทะลา</t>
  </si>
  <si>
    <t>CS.8256901/172</t>
  </si>
  <si>
    <t>CP-18336</t>
  </si>
  <si>
    <t>CS.8256901/175</t>
  </si>
  <si>
    <t>คุณ บุญชัย คุณวัฒนสุขสันติ</t>
  </si>
  <si>
    <t>CP-18335</t>
  </si>
  <si>
    <t>CS.8256901/176</t>
  </si>
  <si>
    <t>คุณ เอนก ชาลีเปรี่ยม</t>
  </si>
  <si>
    <t>CP-12034</t>
  </si>
  <si>
    <t>CS.8256901/177</t>
  </si>
  <si>
    <t>คุณสมปอง พิมพ์ทอง</t>
  </si>
  <si>
    <t>CP-06533</t>
  </si>
  <si>
    <t>CS.8256901/178</t>
  </si>
  <si>
    <t>คุณอภิสิทธิ์ มิสิกสาร</t>
  </si>
  <si>
    <t>CP-000004358</t>
  </si>
  <si>
    <t>CS.8256901/179</t>
  </si>
  <si>
    <t>คุณ สฤษฎ์ อาคุณ</t>
  </si>
  <si>
    <t>CP-17930</t>
  </si>
  <si>
    <t>CS.8256901/180</t>
  </si>
  <si>
    <t>คุณ ธีรพัฒน์  สุดใจ</t>
  </si>
  <si>
    <t>CP-14452</t>
  </si>
  <si>
    <t>CS.8256901/181</t>
  </si>
  <si>
    <t>คุณ ณัฐพงศ์ หม้อมณี</t>
  </si>
  <si>
    <t>CP-000002658</t>
  </si>
  <si>
    <t>CS5256901/0065</t>
  </si>
  <si>
    <t>คุณฐิติกร แก้วสมนึก (โอ๊ต)</t>
  </si>
  <si>
    <t>CS5256901/0066</t>
  </si>
  <si>
    <t>IV2256901/0114</t>
  </si>
  <si>
    <t>BTC-0000461</t>
  </si>
  <si>
    <t>IV2256901/0115</t>
  </si>
  <si>
    <t>บริษัท ทูโก โลจิสติกส์ จำกัด</t>
  </si>
  <si>
    <t>IV2256901/0116</t>
  </si>
  <si>
    <t>IV2256901/0117</t>
  </si>
  <si>
    <t>S.5256901/0029</t>
  </si>
  <si>
    <t>BTC-0000493</t>
  </si>
  <si>
    <t>S.5256901/0030</t>
  </si>
  <si>
    <t>บริษัท จีโอ-เทคโนโลยี่ คอนซัลแต้นท์ จำกัด</t>
  </si>
  <si>
    <t>S.5256901/0031</t>
  </si>
  <si>
    <t>S.5256901/0032</t>
  </si>
  <si>
    <t xml:space="preserve"> 01/02/2026 </t>
  </si>
  <si>
    <t>CP-17450</t>
  </si>
  <si>
    <t>CS.2256902/001</t>
  </si>
  <si>
    <t>คุณ พิมพนัส สายสุด</t>
  </si>
  <si>
    <t>CP-10897</t>
  </si>
  <si>
    <t>CS.2256902/002</t>
  </si>
  <si>
    <t>คุณ ณรงค์ ชาญสูงเนิน</t>
  </si>
  <si>
    <t>CP-000004491</t>
  </si>
  <si>
    <t>CS.2256902/003</t>
  </si>
  <si>
    <t>คุณอุรา ป้องเรือ</t>
  </si>
  <si>
    <t>CS.2256902/004</t>
  </si>
  <si>
    <t>CP-18347</t>
  </si>
  <si>
    <t>CS.2256902/005</t>
  </si>
  <si>
    <t>คุณ วิภาวรรณ ทองแก้ว</t>
  </si>
  <si>
    <t>CP-18338</t>
  </si>
  <si>
    <t>CS.6256902/001</t>
  </si>
  <si>
    <t>คุณฐนิตพัฒน์ วิธูชุลีโชติ</t>
  </si>
  <si>
    <t>CP-18341</t>
  </si>
  <si>
    <t>CS.6256902/002</t>
  </si>
  <si>
    <t>คุณพงศา อาชายุทธการ</t>
  </si>
  <si>
    <t>CP-18345</t>
  </si>
  <si>
    <t>CS.6256902/003</t>
  </si>
  <si>
    <t>คุณ ยืน ภูเก็ต</t>
  </si>
  <si>
    <t>CP-18337</t>
  </si>
  <si>
    <t>CS.8256902/001</t>
  </si>
  <si>
    <t>คุณ สุกันยา ทองจัดทรัพย์</t>
  </si>
  <si>
    <t>CP-16574</t>
  </si>
  <si>
    <t>CS.8256902/002</t>
  </si>
  <si>
    <t>คุณ อติรูป เกตุโกมล</t>
  </si>
  <si>
    <t>CP-09220</t>
  </si>
  <si>
    <t>CS.8256902/003</t>
  </si>
  <si>
    <t>คุณ ทวีวุฒิ  เทพหาญ</t>
  </si>
  <si>
    <t>CP-18339</t>
  </si>
  <si>
    <t>CS.8256902/004</t>
  </si>
  <si>
    <t>คุณ ไทย คำแดง</t>
  </si>
  <si>
    <t>CP-18340</t>
  </si>
  <si>
    <t>CS.8256902/005</t>
  </si>
  <si>
    <t>คุณ จิดาภา  ไชยครุฑ</t>
  </si>
  <si>
    <t>CP-18342</t>
  </si>
  <si>
    <t>CS.8256902/006</t>
  </si>
  <si>
    <t>คุณ โฆษัต พัชรครุกานนท์</t>
  </si>
  <si>
    <t>CP-18343</t>
  </si>
  <si>
    <t>CS.8256902/007</t>
  </si>
  <si>
    <t>คุณ วฤทธินันท์ จ่าทอง</t>
  </si>
  <si>
    <t>CP-18344</t>
  </si>
  <si>
    <t>CS.8256902/008</t>
  </si>
  <si>
    <t>คุณ ภาวดี ลุนนารี</t>
  </si>
  <si>
    <t>CP-18346</t>
  </si>
  <si>
    <t>CS.8256902/009</t>
  </si>
  <si>
    <t>คุณ ชุติกาญจน์ เอี่ยมอ่ำ</t>
  </si>
  <si>
    <t xml:space="preserve"> 02/02/2026 </t>
  </si>
  <si>
    <t>CS.2256902/006</t>
  </si>
  <si>
    <t>CP-18348</t>
  </si>
  <si>
    <t>CS.2256902/007</t>
  </si>
  <si>
    <t>บริษัท ที-คอน เอ็นจิเนียริ่งแอนด์คอนสตรัคชั่น จำกัด</t>
  </si>
  <si>
    <t>CP-18349</t>
  </si>
  <si>
    <t>CS.2256902/008</t>
  </si>
  <si>
    <t>คุณ จิราภัทร เลิศจุลัศจรรย์</t>
  </si>
  <si>
    <t>CP-18350</t>
  </si>
  <si>
    <t>CS.6256902/004</t>
  </si>
  <si>
    <t>บริษัท พี แอสเสท ดีเวลลอปเม้นท์ จำกัด</t>
  </si>
  <si>
    <t>CP-13981</t>
  </si>
  <si>
    <t>CS.6256902/005</t>
  </si>
  <si>
    <t>คุณจิรัฎฐ์ ชาญวิระเมธาธรณ์</t>
  </si>
  <si>
    <t>CP-000004332</t>
  </si>
  <si>
    <t>CS.8256902/010</t>
  </si>
  <si>
    <t>คุณมานพ แสงทอง</t>
  </si>
  <si>
    <t>CP-18351</t>
  </si>
  <si>
    <t>CS.8256902/011</t>
  </si>
  <si>
    <t>คุณ บุญประโชติ กระจง</t>
  </si>
  <si>
    <t>CP-09096</t>
  </si>
  <si>
    <t>CS.8256902/012</t>
  </si>
  <si>
    <t>คุณ ธนันท์ลดา  พุทธา</t>
  </si>
  <si>
    <t>CP-000000026</t>
  </si>
  <si>
    <t>CS.8256902/013</t>
  </si>
  <si>
    <t>คุณ อรนุช ทองประดิษฐ์ (ค้าปลีก)</t>
  </si>
  <si>
    <t>CS5256902/0001</t>
  </si>
  <si>
    <t>CP-18352</t>
  </si>
  <si>
    <t>CS5256902/0002</t>
  </si>
  <si>
    <t>คุณ ภวรรฐ โรจน์รัชชา</t>
  </si>
  <si>
    <t>IV2256902/0001</t>
  </si>
  <si>
    <t>CP-15076</t>
  </si>
  <si>
    <t>IV2256902/0002</t>
  </si>
  <si>
    <t>บริษัท ทรัพย์แสนแก้ว ขนส่ง จำกัด</t>
  </si>
  <si>
    <t>IV2256902/0003</t>
  </si>
  <si>
    <t>IV2256902/0004</t>
  </si>
  <si>
    <t>IV2256902/0005</t>
  </si>
  <si>
    <t>S.1256902/0001</t>
  </si>
  <si>
    <t>S.5256902/0001</t>
  </si>
  <si>
    <t>S.5256902/0002</t>
  </si>
  <si>
    <t>S.5256902/0003</t>
  </si>
  <si>
    <t xml:space="preserve"> 03/02/2026 </t>
  </si>
  <si>
    <t>SAC.0000062</t>
  </si>
  <si>
    <t>CS.3256902/001</t>
  </si>
  <si>
    <t>รถบริษัท ทะเบียน 2 ฒต 3126 (รถขนส่ง)</t>
  </si>
  <si>
    <t>SACส่วนกลาง</t>
  </si>
  <si>
    <t>CS.8256902/014</t>
  </si>
  <si>
    <t>CP-06238</t>
  </si>
  <si>
    <t>CS.8256902/015</t>
  </si>
  <si>
    <t>คุณชนิดา พารเหนือ</t>
  </si>
  <si>
    <t>CP-17350</t>
  </si>
  <si>
    <t>CS.8256902/016</t>
  </si>
  <si>
    <t>คุณ ภิบูลย์ นิศามณีวงศ์</t>
  </si>
  <si>
    <t>CP-18353</t>
  </si>
  <si>
    <t>CS.8256902/017</t>
  </si>
  <si>
    <t>คุณ วิษณุ นวลขาว</t>
  </si>
  <si>
    <t>CP-000000359</t>
  </si>
  <si>
    <t>CS5256902/0003</t>
  </si>
  <si>
    <t>คุณประเสริฐ แปลงถิ่น</t>
  </si>
  <si>
    <t>IV2256902/0006</t>
  </si>
  <si>
    <t>IV2256902/0007</t>
  </si>
  <si>
    <t>S.5256902/0004</t>
  </si>
  <si>
    <t xml:space="preserve"> 04/02/2026 </t>
  </si>
  <si>
    <t>CP-12310</t>
  </si>
  <si>
    <t>CS.2256902/009</t>
  </si>
  <si>
    <t>คุณ วิมลลักษณ์ เขียวรัมย์</t>
  </si>
  <si>
    <t>CS.6256902/006</t>
  </si>
  <si>
    <t>CP.000000017</t>
  </si>
  <si>
    <t>CS.6256902/007</t>
  </si>
  <si>
    <t>Wichurada K.</t>
  </si>
  <si>
    <t>CP-18354</t>
  </si>
  <si>
    <t>CS.8256902/018</t>
  </si>
  <si>
    <t>คุณ กิตติพร สุ่นศรี</t>
  </si>
  <si>
    <t>CP-18355</t>
  </si>
  <si>
    <t>CS.8256902/019</t>
  </si>
  <si>
    <t>คุณ รณรงค์ โกสุมภ์</t>
  </si>
  <si>
    <t>CP-11795</t>
  </si>
  <si>
    <t>CS.8256902/020</t>
  </si>
  <si>
    <t>คุณ นิธิศ ภู่เจริญยศ</t>
  </si>
  <si>
    <t>CP-000003740</t>
  </si>
  <si>
    <t>CS.8256902/021</t>
  </si>
  <si>
    <t>คุณภัทรชล  เจ๊ะสือแม</t>
  </si>
  <si>
    <t>CP-12609</t>
  </si>
  <si>
    <t>CS.8256902/022</t>
  </si>
  <si>
    <t>บริษัท แอโรแคร์ จำกัด</t>
  </si>
  <si>
    <t>CP-18358</t>
  </si>
  <si>
    <t>CS.8256902/023</t>
  </si>
  <si>
    <t>คุณ สมพร ทาลา</t>
  </si>
  <si>
    <t>CP-14334</t>
  </si>
  <si>
    <t>CS.8256902/024</t>
  </si>
  <si>
    <t>คุณ ชาคร ชุณหชนก</t>
  </si>
  <si>
    <t>CS5256902/0004</t>
  </si>
  <si>
    <t>CP-18356</t>
  </si>
  <si>
    <t>CS5256902/0005</t>
  </si>
  <si>
    <t>คุณ ณัฐภัทร ทิพสงคราม</t>
  </si>
  <si>
    <t>CS5256902/0006</t>
  </si>
  <si>
    <t>IV2256902/0008</t>
  </si>
  <si>
    <t>IV2256902/0009</t>
  </si>
  <si>
    <t>IV2256902/0010</t>
  </si>
  <si>
    <t xml:space="preserve"> 05/02/2026 </t>
  </si>
  <si>
    <t>CP-14620</t>
  </si>
  <si>
    <t>CS.8256902/025</t>
  </si>
  <si>
    <t>บริษัท ไทเกอร์ซีดส์ จำกัด (สำนักงานใหญ่)</t>
  </si>
  <si>
    <t>CP-18359</t>
  </si>
  <si>
    <t>CS.8256902/026</t>
  </si>
  <si>
    <t>บริษัท ยุพล การโยธา จำกัด</t>
  </si>
  <si>
    <t>CP-18360</t>
  </si>
  <si>
    <t>CS.8256902/027</t>
  </si>
  <si>
    <t>คุณ นราวุฒิ ปาละนันทร์</t>
  </si>
  <si>
    <t>CP-08074</t>
  </si>
  <si>
    <t>CS.8256902/028</t>
  </si>
  <si>
    <t>คุณ อำนาจ  ผดุงศิลป์</t>
  </si>
  <si>
    <t>CP-14784</t>
  </si>
  <si>
    <t>CS.8256902/029</t>
  </si>
  <si>
    <t>คุณ จิตลดา จุตะพันธ์</t>
  </si>
  <si>
    <t>CP-000000249</t>
  </si>
  <si>
    <t>CS5256902/0007</t>
  </si>
  <si>
    <t>บริษัท เอกวัฒนา โฮม แมท จำกัด</t>
  </si>
  <si>
    <t>CP-000002412</t>
  </si>
  <si>
    <t>CS5256902/0008</t>
  </si>
  <si>
    <t>บริษัท มลฤทธิ์  โลจิสติกส์ จำกัด (สำนักงานใหญ่)</t>
  </si>
  <si>
    <t>CP-12956</t>
  </si>
  <si>
    <t>CS5256902/0009</t>
  </si>
  <si>
    <t>MR. THU RAIN WIN</t>
  </si>
  <si>
    <t>CP-18361</t>
  </si>
  <si>
    <t>CS5256902/0010</t>
  </si>
  <si>
    <t>คุณ ธนวัฒน์ สุพรรณ</t>
  </si>
  <si>
    <t>IV2256902/0011</t>
  </si>
  <si>
    <t>IV2256902/0012</t>
  </si>
  <si>
    <t>IV2256902/0013</t>
  </si>
  <si>
    <t>CP-15537</t>
  </si>
  <si>
    <t>IV2256902/0014</t>
  </si>
  <si>
    <t>บริษัท เอฟฟิเชี่ยน โลจิสติกส์ จำกัด (สาขา00001)</t>
  </si>
  <si>
    <t>IV2256902/0015</t>
  </si>
  <si>
    <t>IV2256902/0016</t>
  </si>
  <si>
    <t>IV2256902/0017</t>
  </si>
  <si>
    <t>IV2256902/0018</t>
  </si>
  <si>
    <t>S.3256902/0001</t>
  </si>
  <si>
    <t>S.5256902/0005</t>
  </si>
  <si>
    <t xml:space="preserve"> 06/02/2026 </t>
  </si>
  <si>
    <t>CS.2256902/010</t>
  </si>
  <si>
    <t>CP-16057</t>
  </si>
  <si>
    <t>CS.2256902/011</t>
  </si>
  <si>
    <t>คุณ เสกสรร แจ้งปัญญา</t>
  </si>
  <si>
    <t>CP-10475</t>
  </si>
  <si>
    <t>CS.2256902/012</t>
  </si>
  <si>
    <t>คุณ มนตรี ขำดี</t>
  </si>
  <si>
    <t>CP-18362</t>
  </si>
  <si>
    <t>CS.6256902/008</t>
  </si>
  <si>
    <t>คุณวุฒิชัย เสียงวุทธิวงศ์</t>
  </si>
  <si>
    <t>CP-15129</t>
  </si>
  <si>
    <t>CS.6256902/009</t>
  </si>
  <si>
    <t>คุณ สืบพงศ์ ชาญผาติ</t>
  </si>
  <si>
    <t>CP-10607</t>
  </si>
  <si>
    <t>CS.6256902/010</t>
  </si>
  <si>
    <t>คุณ ปาณชญา วัฒนาจตุรพร</t>
  </si>
  <si>
    <t>CS.8256902/030</t>
  </si>
  <si>
    <t>CP-12010</t>
  </si>
  <si>
    <t>CS.8256902/031</t>
  </si>
  <si>
    <t>คุณ ณัฐวุฒิ องอาจเกรียงไกร</t>
  </si>
  <si>
    <t>CP-18363</t>
  </si>
  <si>
    <t>CS.8256902/032</t>
  </si>
  <si>
    <t>คุณ ภัทรานิษฐ์ ธัญญ์โชติวรกิตติ</t>
  </si>
  <si>
    <t>CP-000004044</t>
  </si>
  <si>
    <t>CS.8256902/033</t>
  </si>
  <si>
    <t>คุณ นภัสวรรณ  ทอมป์สัน</t>
  </si>
  <si>
    <t>CP-18364</t>
  </si>
  <si>
    <t>CS.8256902/034</t>
  </si>
  <si>
    <t>คุณ ธัญพิชชา รุ่งสวรรค์โพธิ์</t>
  </si>
  <si>
    <t>CP-18365</t>
  </si>
  <si>
    <t>CS.8256902/035</t>
  </si>
  <si>
    <t>คุณ ขนิษฐา นิลวัฒน์</t>
  </si>
  <si>
    <t>IV2256902/0019</t>
  </si>
  <si>
    <t>IV2256902/0020</t>
  </si>
  <si>
    <t>IV2256902/0021</t>
  </si>
  <si>
    <t>IV2256902/0022</t>
  </si>
  <si>
    <t>IV2256902/0023</t>
  </si>
  <si>
    <t>IV2256902/0024</t>
  </si>
  <si>
    <t>S.5256902/0006</t>
  </si>
  <si>
    <t xml:space="preserve"> 07/02/2026 </t>
  </si>
  <si>
    <t>CP-000004879</t>
  </si>
  <si>
    <t>CS.2256902/013</t>
  </si>
  <si>
    <t>คุณ นนทกร   จันทร์แสง</t>
  </si>
  <si>
    <t>CP-18198</t>
  </si>
  <si>
    <t>CS.6256902/011</t>
  </si>
  <si>
    <t>สมาคมสุนทรียศาสตรย์และศิลป์</t>
  </si>
  <si>
    <t>CP02Y25-M01</t>
  </si>
  <si>
    <t>CP-18366</t>
  </si>
  <si>
    <t>CS.6256902/012</t>
  </si>
  <si>
    <t>คุณพัฒนนท์ ประสิทธิ์โชค</t>
  </si>
  <si>
    <t>CP-09479</t>
  </si>
  <si>
    <t>CS.8256902/036</t>
  </si>
  <si>
    <t>คุณ สรวัตน์  บวรธรรมจักร</t>
  </si>
  <si>
    <t>CP-10244</t>
  </si>
  <si>
    <t>CS.8256902/037</t>
  </si>
  <si>
    <t>คุณ ณัฎฐา  บุญสีลา</t>
  </si>
  <si>
    <t>CP-09914</t>
  </si>
  <si>
    <t>CS.8256902/038</t>
  </si>
  <si>
    <t>คุณ จันจิรา  กิจนิชี</t>
  </si>
  <si>
    <t>CP-07695</t>
  </si>
  <si>
    <t>CS.8256902/039</t>
  </si>
  <si>
    <t>คุณ บุษยา ศรีเมือง</t>
  </si>
  <si>
    <t>CP-000004910</t>
  </si>
  <si>
    <t>CS.8256902/040</t>
  </si>
  <si>
    <t>คุณ สุกฤษฎิ์  ฉิมปาน</t>
  </si>
  <si>
    <t>CP-18367</t>
  </si>
  <si>
    <t>CS.8256902/041</t>
  </si>
  <si>
    <t>คุณ จำปา ไชยนิตย์</t>
  </si>
  <si>
    <t>CP-18368</t>
  </si>
  <si>
    <t>CS.8256902/042</t>
  </si>
  <si>
    <t>คุณ ศวัสกร พรพงศ์ภีระ</t>
  </si>
  <si>
    <t>CP-05723</t>
  </si>
  <si>
    <t>CS5256902/0011</t>
  </si>
  <si>
    <t>บริษัท โคเดล(ประเทศไทย) จำกัด</t>
  </si>
  <si>
    <t>IV2256902/0025</t>
  </si>
  <si>
    <t>IV2256902/0026</t>
  </si>
  <si>
    <t>S.5256902/0007</t>
  </si>
  <si>
    <t>S.5256902/0008</t>
  </si>
  <si>
    <t>S.5256902/0009</t>
  </si>
  <si>
    <t xml:space="preserve"> 08/02/2026 </t>
  </si>
  <si>
    <t>CP-10095</t>
  </si>
  <si>
    <t>CS.2256902/014</t>
  </si>
  <si>
    <t>คุณเพชราพรรณ ปริมิตร</t>
  </si>
  <si>
    <t>CP-12906</t>
  </si>
  <si>
    <t>CS.2256902/015</t>
  </si>
  <si>
    <t>คุณ ธนวัฒน์ ทองคำฟู</t>
  </si>
  <si>
    <t>CP-18371</t>
  </si>
  <si>
    <t>CS.2256902/016</t>
  </si>
  <si>
    <t>คุณกิตติยา ฉายแสง</t>
  </si>
  <si>
    <t>CP-18373</t>
  </si>
  <si>
    <t>CS.2256902/017</t>
  </si>
  <si>
    <t>คุณ อารียา สุทธิศิลป์</t>
  </si>
  <si>
    <t>CP-18372</t>
  </si>
  <si>
    <t>CS.6256902/013</t>
  </si>
  <si>
    <t>คุณ ริน</t>
  </si>
  <si>
    <t>CP-18375</t>
  </si>
  <si>
    <t>CS.6256902/014</t>
  </si>
  <si>
    <t>คุณธัชชาวดี เวชรังษีกุล</t>
  </si>
  <si>
    <t>CP-16211</t>
  </si>
  <si>
    <t>CS.8256902/043</t>
  </si>
  <si>
    <t>คุณ เสฏฐวุฒิ กันตถาวร</t>
  </si>
  <si>
    <t>CP-07307</t>
  </si>
  <si>
    <t>CS.8256902/044</t>
  </si>
  <si>
    <t>คุณ พงษ์ศักดิ์  เผ่าทิพย์</t>
  </si>
  <si>
    <t>CP-13360</t>
  </si>
  <si>
    <t>CS.8256902/045</t>
  </si>
  <si>
    <t>คุณ กิตติ  จันทร</t>
  </si>
  <si>
    <t>CP-12358</t>
  </si>
  <si>
    <t>CS.8256902/046</t>
  </si>
  <si>
    <t>คุณ สกาวรัตน์ ตั้งลัคนวณิชย์</t>
  </si>
  <si>
    <t>CP-18369</t>
  </si>
  <si>
    <t>CS.8256902/047</t>
  </si>
  <si>
    <t>คุณ ชัยพิชิต แถวนาชุม</t>
  </si>
  <si>
    <t>CP-18370</t>
  </si>
  <si>
    <t>CS.8256902/048</t>
  </si>
  <si>
    <t>คุณ สมบูรณ์ ดวงดี</t>
  </si>
  <si>
    <t>CP-15328</t>
  </si>
  <si>
    <t>CS.8256902/049</t>
  </si>
  <si>
    <t>คุณ อานนท์ อินทร์สา</t>
  </si>
  <si>
    <t>CP-18374</t>
  </si>
  <si>
    <t>CS.8256902/050</t>
  </si>
  <si>
    <t>คุณ ธนัยนนท์ นนทธิ</t>
  </si>
  <si>
    <t xml:space="preserve"> 09/02/2026 </t>
  </si>
  <si>
    <t>CP-06286</t>
  </si>
  <si>
    <t>CS.6256902/015</t>
  </si>
  <si>
    <t>คุณวิสิทธิ์ สิริปัญญากุล</t>
  </si>
  <si>
    <t>CP-18379</t>
  </si>
  <si>
    <t>CS.6256902/016</t>
  </si>
  <si>
    <t>คุณ เจน</t>
  </si>
  <si>
    <t>CP-18382</t>
  </si>
  <si>
    <t>CS.6256902/017</t>
  </si>
  <si>
    <t>คุณสุชิตา</t>
  </si>
  <si>
    <t>CP-18376</t>
  </si>
  <si>
    <t>CS.8256902/051</t>
  </si>
  <si>
    <t>คุณ ธนวันต์ วงษ์ยี่หวา</t>
  </si>
  <si>
    <t>CP-18377</t>
  </si>
  <si>
    <t>CS.8256902/052</t>
  </si>
  <si>
    <t>คุณ เมรัฐ ยกโต</t>
  </si>
  <si>
    <t>CP-18378</t>
  </si>
  <si>
    <t>CS.8256902/053</t>
  </si>
  <si>
    <t>คุณ นิศานาถ สิทธิสุขสกุล</t>
  </si>
  <si>
    <t>CS.8256902/054</t>
  </si>
  <si>
    <t>CP-08770</t>
  </si>
  <si>
    <t>CS.8256902/055</t>
  </si>
  <si>
    <t>คุณดลพร ภาธรธนวันต์</t>
  </si>
  <si>
    <t>CP-18380</t>
  </si>
  <si>
    <t>CS.8256902/056</t>
  </si>
  <si>
    <t>คุณ ศุภาพิชญ์ ดอนพนะศรี</t>
  </si>
  <si>
    <t>CP-000003775</t>
  </si>
  <si>
    <t>CS.8256902/057</t>
  </si>
  <si>
    <t>คุณ ฐานียา ณัฎฐาสกุล</t>
  </si>
  <si>
    <t>CP-18381</t>
  </si>
  <si>
    <t>CS.8256902/058</t>
  </si>
  <si>
    <t>คุณ ปัญญา ศรีทองดี</t>
  </si>
  <si>
    <t>BTC-0000124</t>
  </si>
  <si>
    <t>TOYO ยางเล็ก</t>
  </si>
  <si>
    <t>CS5256902/0012</t>
  </si>
  <si>
    <t>บริษัทสุขสวัสดิ์ ไม้อัดไทย จำกัด สาขา00002</t>
  </si>
  <si>
    <t>CS5256902/0013</t>
  </si>
  <si>
    <t>IV2256902/0027</t>
  </si>
  <si>
    <t>IV2256902/0028</t>
  </si>
  <si>
    <t>IV2256902/0029</t>
  </si>
  <si>
    <t>IV2256902/0030</t>
  </si>
  <si>
    <t>S.1256902/0002</t>
  </si>
  <si>
    <t>S.3256902/0002</t>
  </si>
  <si>
    <t>S.3256902/0003</t>
  </si>
  <si>
    <t>S.5256902/0010</t>
  </si>
  <si>
    <t xml:space="preserve"> 10/02/2026 </t>
  </si>
  <si>
    <t>CP-18385</t>
  </si>
  <si>
    <t>ยางเล็ก GOODTRIP</t>
  </si>
  <si>
    <t>GOODTRIP</t>
  </si>
  <si>
    <t>CS.6256902/018</t>
  </si>
  <si>
    <t>คุณวุฒิชัย พานดอกไม้</t>
  </si>
  <si>
    <t>CS.6256902/019</t>
  </si>
  <si>
    <t>CP-18388</t>
  </si>
  <si>
    <t>CS.6256902/020</t>
  </si>
  <si>
    <t>คุณศิริมา</t>
  </si>
  <si>
    <t>CP-16289</t>
  </si>
  <si>
    <t>CS.8256902/059</t>
  </si>
  <si>
    <t>ห้างหุ้นส่วนจำกัด เอ เอ็มพี ทรานสปอร์ต สำนักงานใหญ่</t>
  </si>
  <si>
    <t>CP-18383</t>
  </si>
  <si>
    <t>CS.8256902/060</t>
  </si>
  <si>
    <t>คุณ ชัชฎา อิ่มใจ</t>
  </si>
  <si>
    <t>CP-18384</t>
  </si>
  <si>
    <t>CS.8256902/061</t>
  </si>
  <si>
    <t>คุณ ปิยะภัทร สุวนันทิกุล</t>
  </si>
  <si>
    <t>CP-000005091</t>
  </si>
  <si>
    <t>CS.8256902/062</t>
  </si>
  <si>
    <t>คุณ วัชรินทร์  มูลสาร</t>
  </si>
  <si>
    <t>CP-18386</t>
  </si>
  <si>
    <t>CS.8256902/063</t>
  </si>
  <si>
    <t>คุณ อนันต์ ชาญชำนิ</t>
  </si>
  <si>
    <t>CP-10919</t>
  </si>
  <si>
    <t>CS.8256902/064</t>
  </si>
  <si>
    <t>คุณ วีนัด แสวงศิลป์</t>
  </si>
  <si>
    <t>CS5256902/0014</t>
  </si>
  <si>
    <t>CS5256902/0015</t>
  </si>
  <si>
    <t>CP-18387</t>
  </si>
  <si>
    <t>CS5256902/0016</t>
  </si>
  <si>
    <t>คุณ สุรินทร์ กรรณ์สนธิ์</t>
  </si>
  <si>
    <t>IV2256902/0031</t>
  </si>
  <si>
    <t>IV2256902/0032</t>
  </si>
  <si>
    <t>IV2256902/0033</t>
  </si>
  <si>
    <t>IV2256902/0034</t>
  </si>
  <si>
    <t>IV2256902/0035</t>
  </si>
  <si>
    <t>S.1256902/0003</t>
  </si>
  <si>
    <t>S.1256902/0004</t>
  </si>
  <si>
    <t>S.1256902/0005</t>
  </si>
  <si>
    <t>S.3256902/0004</t>
  </si>
  <si>
    <t xml:space="preserve"> 11/02/2026 </t>
  </si>
  <si>
    <t>CP-18389</t>
  </si>
  <si>
    <t>CS.2256902/018</t>
  </si>
  <si>
    <t>คุณณัฐพร ศรีวิเศษ</t>
  </si>
  <si>
    <t>CP-16853</t>
  </si>
  <si>
    <t>CS.2256902/019</t>
  </si>
  <si>
    <t>คุณลักษณ์ชญา พรธนรัศมิ์</t>
  </si>
  <si>
    <t>CS.6256902/021</t>
  </si>
  <si>
    <t>CP-18392</t>
  </si>
  <si>
    <t>CS.6256902/022</t>
  </si>
  <si>
    <t>บริษัท ห้า สอง คอมมูนิเคชั่น แอนด์ คอนซัลแทนต์ จำกัด (สำนักงานใหญ่)</t>
  </si>
  <si>
    <t>CP-15206</t>
  </si>
  <si>
    <t>CS.6256902/023</t>
  </si>
  <si>
    <t>คุณกุลธารินท์</t>
  </si>
  <si>
    <t>CP-13822</t>
  </si>
  <si>
    <t>CS.8256902/065</t>
  </si>
  <si>
    <t>คุณ  พิษณุ  เจริญพิพิธพร</t>
  </si>
  <si>
    <t>CP-07297</t>
  </si>
  <si>
    <t>CS.8256902/066</t>
  </si>
  <si>
    <t>คุณ นิรันดร์  อินสุข</t>
  </si>
  <si>
    <t>CP-11038</t>
  </si>
  <si>
    <t>CS.8256902/067</t>
  </si>
  <si>
    <t>คุณ วรารัตน์ รัตนวราหะ</t>
  </si>
  <si>
    <t>CP-07818</t>
  </si>
  <si>
    <t>CS.8256902/068</t>
  </si>
  <si>
    <t>คุณสุรศักดิ์ ม่วงใหม่</t>
  </si>
  <si>
    <t>CS.8256902/069</t>
  </si>
  <si>
    <t>CP-18390</t>
  </si>
  <si>
    <t>CS.8256902/070</t>
  </si>
  <si>
    <t>คุณ วิชัย กวีกิจบรม</t>
  </si>
  <si>
    <t>CP-17312</t>
  </si>
  <si>
    <t>CS.8256902/071</t>
  </si>
  <si>
    <t>คุณ ศรันยา รอแก้ว</t>
  </si>
  <si>
    <t>IV2256902/0036</t>
  </si>
  <si>
    <t>IV2256902/0037</t>
  </si>
  <si>
    <t>IV2256902/0038</t>
  </si>
  <si>
    <t>S.3256902/0005</t>
  </si>
  <si>
    <t>S.5256902/0011</t>
  </si>
  <si>
    <t xml:space="preserve"> 12/02/2026 </t>
  </si>
  <si>
    <t>CP-18393</t>
  </si>
  <si>
    <t>CS.2256902/020</t>
  </si>
  <si>
    <t>คุณธีระพงษ์ ทองเนียม</t>
  </si>
  <si>
    <t>CP-13931</t>
  </si>
  <si>
    <t>CS.2256902/021</t>
  </si>
  <si>
    <t>คุณ พชรพล บุญมา</t>
  </si>
  <si>
    <t>CP-17910</t>
  </si>
  <si>
    <t>ยางเล็ก PRINX</t>
  </si>
  <si>
    <t>PRINX</t>
  </si>
  <si>
    <t>CS.2256902/022</t>
  </si>
  <si>
    <t>คุณศุภร ชาญผาติ</t>
  </si>
  <si>
    <t>CP04Y25-M01</t>
  </si>
  <si>
    <t>CP-18396</t>
  </si>
  <si>
    <t>CS.2256902/023</t>
  </si>
  <si>
    <t>คุณรักชาติ เป้าสมบัติ</t>
  </si>
  <si>
    <t>CP-09504</t>
  </si>
  <si>
    <t>CS.6256902/024</t>
  </si>
  <si>
    <t>คุณอาคม แซ่อึ่ง</t>
  </si>
  <si>
    <t>CP-07239</t>
  </si>
  <si>
    <t>CS.6256902/025</t>
  </si>
  <si>
    <t>คุณ สุพจน์ สืบวงศ์</t>
  </si>
  <si>
    <t>CP-18394</t>
  </si>
  <si>
    <t>CS.8256902/072</t>
  </si>
  <si>
    <t>คุณ ธิติ ทองดี</t>
  </si>
  <si>
    <t>CP-12731</t>
  </si>
  <si>
    <t>CS.8256902/073</t>
  </si>
  <si>
    <t>คุณ บุณยานุช หลักคำ</t>
  </si>
  <si>
    <t>CP-18395</t>
  </si>
  <si>
    <t>CS.8256902/074</t>
  </si>
  <si>
    <t>คุณ วรันต์พงษ์ ยาหยาหมัน</t>
  </si>
  <si>
    <t>CS.8256902/075</t>
  </si>
  <si>
    <t>CP-10320</t>
  </si>
  <si>
    <t>CS.8256902/076</t>
  </si>
  <si>
    <t>คุณ ชาตรี เถิ่งอุดม</t>
  </si>
  <si>
    <t>CP-10042</t>
  </si>
  <si>
    <t>CS.8256902/077</t>
  </si>
  <si>
    <t>คุณ ชญานุช ผึ้งทอง</t>
  </si>
  <si>
    <t>CP-12157</t>
  </si>
  <si>
    <t>CS.8256902/078</t>
  </si>
  <si>
    <t>คุณ เฉลิมชัย เจียรภาคย์</t>
  </si>
  <si>
    <t>CP-18397</t>
  </si>
  <si>
    <t>CS.8256902/079</t>
  </si>
  <si>
    <t>คุณ ณัฎฐ์พิชญ์ เครือจันทร์</t>
  </si>
  <si>
    <t>CP-14454</t>
  </si>
  <si>
    <t>CS.8256902/080</t>
  </si>
  <si>
    <t>คุณ เบญจวรรณ แก้วนนท์</t>
  </si>
  <si>
    <t>CS.8256902/081</t>
  </si>
  <si>
    <t>CS5256902/0017</t>
  </si>
  <si>
    <t>CP-17945</t>
  </si>
  <si>
    <t>CS5256902/0018</t>
  </si>
  <si>
    <t>คุณ ชาคริต นิมา</t>
  </si>
  <si>
    <t>IV2256902/0039</t>
  </si>
  <si>
    <t>IV2256902/0040</t>
  </si>
  <si>
    <t>BTC-0000094</t>
  </si>
  <si>
    <t>IV2256902/0041</t>
  </si>
  <si>
    <t>บริษัท ซอยฮะอินเตอร์กรุ๊ป จำกัด สำนักงานใหญ่</t>
  </si>
  <si>
    <t>IV2256902/0042</t>
  </si>
  <si>
    <t>IV2256902/0043</t>
  </si>
  <si>
    <t>IV2256902/0044</t>
  </si>
  <si>
    <t>S.3256902/0006</t>
  </si>
  <si>
    <t>S.5256902/0012</t>
  </si>
  <si>
    <t>S.5256902/0013</t>
  </si>
  <si>
    <t xml:space="preserve"> 13/02/2026 </t>
  </si>
  <si>
    <t>CP-18401</t>
  </si>
  <si>
    <t>CS.2256902/024</t>
  </si>
  <si>
    <t>คุณชลิศา</t>
  </si>
  <si>
    <t>CP-18400</t>
  </si>
  <si>
    <t>CS.6256902/026</t>
  </si>
  <si>
    <t>คุณสายัณห์ พลเจริญ</t>
  </si>
  <si>
    <t>CP-18399</t>
  </si>
  <si>
    <t>CS.8256902/082</t>
  </si>
  <si>
    <t>คุณ วุฒิพงษ์ เอมรุจิ</t>
  </si>
  <si>
    <t>CP-09441</t>
  </si>
  <si>
    <t>CS.8256902/083</t>
  </si>
  <si>
    <t>คุณ วีรวัฒน์  สุวรัตน์</t>
  </si>
  <si>
    <t>CP-18398</t>
  </si>
  <si>
    <t>CS5256902/0019</t>
  </si>
  <si>
    <t>บริษัท ไทยออน เคมีภัณฑ์ (สำนักงานใหญ่) จำกัด</t>
  </si>
  <si>
    <t>IV2256902/0045</t>
  </si>
  <si>
    <t>CP-16444</t>
  </si>
  <si>
    <t>IV2256902/0046</t>
  </si>
  <si>
    <t>บริษัท ทีเจพี โลจิสติกส์ จำกัด</t>
  </si>
  <si>
    <t>S.1256902/0006</t>
  </si>
  <si>
    <t>S.5256902/0014</t>
  </si>
  <si>
    <t>S.5256902/0015</t>
  </si>
  <si>
    <t xml:space="preserve"> 14/02/2026 </t>
  </si>
  <si>
    <t>CP-14089</t>
  </si>
  <si>
    <t>CS.2256902/025</t>
  </si>
  <si>
    <t>คุณ คุณากร ลักคนาศิริ</t>
  </si>
  <si>
    <t>CP-18405</t>
  </si>
  <si>
    <t>CS.2256902/026</t>
  </si>
  <si>
    <t>คุณนิภาภรณ์ ดิษฐ์สูงเนิน</t>
  </si>
  <si>
    <t>CP-16736</t>
  </si>
  <si>
    <t>CS.6256902/027</t>
  </si>
  <si>
    <t>คุณตาลเดี่ยว ภูเดช</t>
  </si>
  <si>
    <t>CP-18406</t>
  </si>
  <si>
    <t>CS.6256902/028</t>
  </si>
  <si>
    <t>คุณธานัท ปัทมศิริกุล</t>
  </si>
  <si>
    <t>CP-18408</t>
  </si>
  <si>
    <t>CS.6256902/029</t>
  </si>
  <si>
    <t>คุณโบว์</t>
  </si>
  <si>
    <t>CP-16521</t>
  </si>
  <si>
    <t>CS.8256902/084</t>
  </si>
  <si>
    <t>คุณ ชนินทร์ ชมานนท์</t>
  </si>
  <si>
    <t>CS.8256902/085</t>
  </si>
  <si>
    <t>CP-18403</t>
  </si>
  <si>
    <t>CS.8256902/086</t>
  </si>
  <si>
    <t>คุณ ปิยาดา กฤษณาวารุณ</t>
  </si>
  <si>
    <t>CP-18407</t>
  </si>
  <si>
    <t>CS.8256902/087</t>
  </si>
  <si>
    <t>คุณ จุฑาธิป แสงทอง</t>
  </si>
  <si>
    <t>CP-18409</t>
  </si>
  <si>
    <t>CS.8256902/088</t>
  </si>
  <si>
    <t>คุณ อดิษร นราพงศ์</t>
  </si>
  <si>
    <t>CP-18402</t>
  </si>
  <si>
    <t>CS5256902/0020</t>
  </si>
  <si>
    <t>คุณ จักรพงษ์ ราชจันทร์</t>
  </si>
  <si>
    <t>CP-18404</t>
  </si>
  <si>
    <t>CS5256902/0021</t>
  </si>
  <si>
    <t>คุณ อนุวัตร คำมงคล</t>
  </si>
  <si>
    <t>CP-000002105</t>
  </si>
  <si>
    <t>CS5256902/0022</t>
  </si>
  <si>
    <t>คุณเลิศชัย  ห่อมา</t>
  </si>
  <si>
    <t>IV2256902/0047</t>
  </si>
  <si>
    <t>IV2256902/0048</t>
  </si>
  <si>
    <t>IV2256902/0049</t>
  </si>
  <si>
    <t>IV2256902/0050</t>
  </si>
  <si>
    <t>IV2256902/0051</t>
  </si>
  <si>
    <t>S.3256902/0007</t>
  </si>
  <si>
    <t>S.5256902/0016</t>
  </si>
  <si>
    <t xml:space="preserve"> 15/02/2026 </t>
  </si>
  <si>
    <t>CS.2256902/027</t>
  </si>
  <si>
    <t>CP-18410</t>
  </si>
  <si>
    <t>CONTINENTAL</t>
  </si>
  <si>
    <t>CS.6256902/030</t>
  </si>
  <si>
    <t>คุณวิสัชณา สุวรรณสิงห์</t>
  </si>
  <si>
    <t>CP-16358</t>
  </si>
  <si>
    <t>CS.6256902/031</t>
  </si>
  <si>
    <t>บริษัท ศรีสวัสดิ์พาวเวอร์ 2014 จำกัด (สำนักงานใหญ่)</t>
  </si>
  <si>
    <t>CP-10888</t>
  </si>
  <si>
    <t>CS.8256902/089</t>
  </si>
  <si>
    <t>คุณ ประภากร แก้วสี</t>
  </si>
  <si>
    <t>CP-16519</t>
  </si>
  <si>
    <t>CS.8256902/090</t>
  </si>
  <si>
    <t>คุณ ธนาวุฒิ สระบัว</t>
  </si>
  <si>
    <t>CP-16040</t>
  </si>
  <si>
    <t>CS.8256902/091</t>
  </si>
  <si>
    <t>คุณ พีรพล   ธรรมปาพจน์</t>
  </si>
  <si>
    <t>CS.8256902/092</t>
  </si>
  <si>
    <t>CP-11428</t>
  </si>
  <si>
    <t>CS.8256902/093</t>
  </si>
  <si>
    <t>คุณ วรรณทนา บุญงาม</t>
  </si>
  <si>
    <t>CS.8256902/094</t>
  </si>
  <si>
    <t>S.1256902/0007</t>
  </si>
  <si>
    <t>ยางใน BS</t>
  </si>
  <si>
    <t>ยางรอง BS</t>
  </si>
  <si>
    <t>S.5256902/0017</t>
  </si>
  <si>
    <t>CP03Y25-M12</t>
  </si>
  <si>
    <t>S.5256902/0018</t>
  </si>
  <si>
    <t xml:space="preserve"> 16/02/2026 </t>
  </si>
  <si>
    <t>CP-17765</t>
  </si>
  <si>
    <t>CS.2256902/028</t>
  </si>
  <si>
    <t>คุณอรรถพล วงศ์วรกุล</t>
  </si>
  <si>
    <t>CP-13546</t>
  </si>
  <si>
    <t>CS.6256902/032</t>
  </si>
  <si>
    <t>บริษัท ราชาการพิมพ์ (2002) จำกัด (สำนักงานใหญ่)</t>
  </si>
  <si>
    <t>CP-18412</t>
  </si>
  <si>
    <t>CS.6256902/033</t>
  </si>
  <si>
    <t>คุณเจริญ มะกล่ำศรี</t>
  </si>
  <si>
    <t>CS.8256902/095</t>
  </si>
  <si>
    <t>CP-12985</t>
  </si>
  <si>
    <t>CS.8256902/096</t>
  </si>
  <si>
    <t>คุณ สุชาดา  พาที</t>
  </si>
  <si>
    <t>CP-18411</t>
  </si>
  <si>
    <t>CS.8256902/097</t>
  </si>
  <si>
    <t>คุณ ศิริศักดิ์ วาดงามรักษ์</t>
  </si>
  <si>
    <t>CP-18413</t>
  </si>
  <si>
    <t>CS.8256902/098</t>
  </si>
  <si>
    <t>คุณ วารุณี จิรวณิช</t>
  </si>
  <si>
    <t>CS5256902/0023</t>
  </si>
  <si>
    <t>BTC-0000306</t>
  </si>
  <si>
    <t>CS5256902/0024</t>
  </si>
  <si>
    <t>บริษัท ทีบี ฮาร์ดเฟสซิ่ง อัลลอย จำกัด (สำนักงานใหญ่)</t>
  </si>
  <si>
    <t>CP-15063</t>
  </si>
  <si>
    <t>CS5256902/0025</t>
  </si>
  <si>
    <t>บริษัท เวอร์โก้ ลามิเนต (ประเทศไทย) จำกัด</t>
  </si>
  <si>
    <t>IV2256902/0052</t>
  </si>
  <si>
    <t>IV2256902/0053</t>
  </si>
  <si>
    <t>BTC-0000434</t>
  </si>
  <si>
    <t>IV2256902/0054</t>
  </si>
  <si>
    <t>บริษัท เมิร์จ คอมพาเนี่ยน (ประเทศไทย) จำกัด</t>
  </si>
  <si>
    <t>IV2256902/0055</t>
  </si>
  <si>
    <t>IV2256902/0056</t>
  </si>
  <si>
    <t>S.3256902/0008</t>
  </si>
  <si>
    <t>S.5256902/0019</t>
  </si>
  <si>
    <t>S.5256902/0020</t>
  </si>
  <si>
    <t>S.5256902/0021</t>
  </si>
  <si>
    <t xml:space="preserve"> 17/02/2026 </t>
  </si>
  <si>
    <t>CP-18414</t>
  </si>
  <si>
    <t>CS.2256902/029</t>
  </si>
  <si>
    <t>บริษัท ริคโค่ 65 จำกัด (สำนักงานใหญ่)</t>
  </si>
  <si>
    <t>CS.2256902/030</t>
  </si>
  <si>
    <t>CP-11153</t>
  </si>
  <si>
    <t>CS.2256902/031</t>
  </si>
  <si>
    <t>คุณวรางค์รัตน์ จันทร์สมบัติ</t>
  </si>
  <si>
    <t>CP-18417</t>
  </si>
  <si>
    <t>CS.2256902/032</t>
  </si>
  <si>
    <t>คุณคมสันต์ ศรีอักษร</t>
  </si>
  <si>
    <t>CS.2256902/033</t>
  </si>
  <si>
    <t>CP-13172</t>
  </si>
  <si>
    <t>CS.6256902/034</t>
  </si>
  <si>
    <t>คุณ วันชัย ประสาทศิลปพงษ์</t>
  </si>
  <si>
    <t>CP-18415</t>
  </si>
  <si>
    <t>CS.6256902/035</t>
  </si>
  <si>
    <t>คุณสุกัญญารัตน์ รามคุณ</t>
  </si>
  <si>
    <t>CP-17704</t>
  </si>
  <si>
    <t>CS.8256902/099</t>
  </si>
  <si>
    <t>คุณ ยุทธศักดิ์ สีละสัมปันโน</t>
  </si>
  <si>
    <t>CP-09106</t>
  </si>
  <si>
    <t>CS.8256902/100</t>
  </si>
  <si>
    <t>บริษัท ไนน์จูน จำกัด</t>
  </si>
  <si>
    <t>CS5256902/0026</t>
  </si>
  <si>
    <t>CP-10043</t>
  </si>
  <si>
    <t>CS5256902/0027</t>
  </si>
  <si>
    <t>บริษัท  ฮอร์สคร็อพ ซิสเต็ม จำกัด</t>
  </si>
  <si>
    <t>CP-18416</t>
  </si>
  <si>
    <t>CS5256902/0028</t>
  </si>
  <si>
    <t>ร้อยเอก ธีรพล รักอาชีพ</t>
  </si>
  <si>
    <t>CS5256902/0029</t>
  </si>
  <si>
    <t>CS5256902/0030</t>
  </si>
  <si>
    <t>IV2256902/0057</t>
  </si>
  <si>
    <t>IV2256902/0058</t>
  </si>
  <si>
    <t>IV2256902/0059</t>
  </si>
  <si>
    <t>IV2256902/0060</t>
  </si>
  <si>
    <t>CP-15725</t>
  </si>
  <si>
    <t>S.5256902/0022</t>
  </si>
  <si>
    <t>บริษัท วีพีไอ อินดัสตรี จำกัด</t>
  </si>
  <si>
    <t>S.5256902/0023</t>
  </si>
  <si>
    <t>S.5256902/0024</t>
  </si>
  <si>
    <t xml:space="preserve"> 18/02/2026 </t>
  </si>
  <si>
    <t>CP-17509</t>
  </si>
  <si>
    <t>CS.2256902/034</t>
  </si>
  <si>
    <t>คุณอำนวย ผึ่งงาม</t>
  </si>
  <si>
    <t>CP-18421</t>
  </si>
  <si>
    <t>CS.2256902/035</t>
  </si>
  <si>
    <t>คุณพฤทธิ์ จียโชค</t>
  </si>
  <si>
    <t>CP-18418</t>
  </si>
  <si>
    <t>CS.8256902/101</t>
  </si>
  <si>
    <t>คุณ ดำเนิน รจนาสม</t>
  </si>
  <si>
    <t>CP-18420</t>
  </si>
  <si>
    <t>CS.8256902/102</t>
  </si>
  <si>
    <t>คุณ ณัฐพร สายประดิษฐ์</t>
  </si>
  <si>
    <t>CP-14742</t>
  </si>
  <si>
    <t>CS.8256902/103</t>
  </si>
  <si>
    <t>คุณ  บรรพต บัวโสม</t>
  </si>
  <si>
    <t>CP-11390</t>
  </si>
  <si>
    <t>CS.8256902/104</t>
  </si>
  <si>
    <t>คุณ ภาณุพงศ์  ครองงาม</t>
  </si>
  <si>
    <t>CP-000000281</t>
  </si>
  <si>
    <t>CS.8256902/105</t>
  </si>
  <si>
    <t>คุณกมลชนก ปิยะพัฒน์</t>
  </si>
  <si>
    <t>C2</t>
  </si>
  <si>
    <t>CP-18001</t>
  </si>
  <si>
    <t>CS5256902/0031</t>
  </si>
  <si>
    <t>ว่าที่ ร.ต. ฐิตินันท์ อินทาปัจ</t>
  </si>
  <si>
    <t>CP-18419</t>
  </si>
  <si>
    <t>CS5256902/0032</t>
  </si>
  <si>
    <t>คุณ ณัฐวัฒน์ จำปาจันทร์</t>
  </si>
  <si>
    <t>CPY25-M12</t>
  </si>
  <si>
    <t>CS5256902/0033</t>
  </si>
  <si>
    <t>CS5256902/0034</t>
  </si>
  <si>
    <t>CS5256902/0035</t>
  </si>
  <si>
    <t>IV2256902/0061</t>
  </si>
  <si>
    <t>IV2256902/0062</t>
  </si>
  <si>
    <t>IV2256902/0063</t>
  </si>
  <si>
    <t>IV2256902/0064</t>
  </si>
  <si>
    <t>S.1256902/0008</t>
  </si>
  <si>
    <t>S.1256902/0009</t>
  </si>
  <si>
    <t xml:space="preserve"> 19/02/2026 </t>
  </si>
  <si>
    <t>CS.2256902/036</t>
  </si>
  <si>
    <t>CP-18422</t>
  </si>
  <si>
    <t>CS.8256902/106</t>
  </si>
  <si>
    <t>คุณ สายัณห์ ปูสิลา</t>
  </si>
  <si>
    <t>CP-17709</t>
  </si>
  <si>
    <t>CS.8256902/107</t>
  </si>
  <si>
    <t>คุณ จินตนาพร หงษ์ประไพ</t>
  </si>
  <si>
    <t>CP-18424</t>
  </si>
  <si>
    <t>CS.8256902/108</t>
  </si>
  <si>
    <t>คุณ สุณิสา ทองทุม</t>
  </si>
  <si>
    <t>CP-18425</t>
  </si>
  <si>
    <t>CS.8256902/109</t>
  </si>
  <si>
    <t>คุณ ธีรศักดิ์ ธีระพิชญารุจน์</t>
  </si>
  <si>
    <t>CS.8256902/110</t>
  </si>
  <si>
    <t>CP-18426</t>
  </si>
  <si>
    <t>CS.8256902/111</t>
  </si>
  <si>
    <t>คุณ จง ตรีหยัน</t>
  </si>
  <si>
    <t>CP-18423</t>
  </si>
  <si>
    <t>CS5256902/0036</t>
  </si>
  <si>
    <t>คุณ ธีระกร อาจสมดี</t>
  </si>
  <si>
    <t>CP-15247</t>
  </si>
  <si>
    <t>CS5256902/0037</t>
  </si>
  <si>
    <t>คุณ ชาลิณีย์ ฑีฆายุพรรค</t>
  </si>
  <si>
    <t>IV2256902/0065</t>
  </si>
  <si>
    <t>SAC.0001257</t>
  </si>
  <si>
    <t>S.1256902/0010</t>
  </si>
  <si>
    <t>บริษัท โลตัส แมทเทรส จำกัด</t>
  </si>
  <si>
    <t xml:space="preserve"> 20/02/2026 </t>
  </si>
  <si>
    <t>CP-14371</t>
  </si>
  <si>
    <t>CS.2256902/037</t>
  </si>
  <si>
    <t>คุณ วนัสนันท์ ปานอิน</t>
  </si>
  <si>
    <t>CS.2256902/038</t>
  </si>
  <si>
    <t>CS.2256902/039</t>
  </si>
  <si>
    <t>CS.2256902/040</t>
  </si>
  <si>
    <t>CP-14723</t>
  </si>
  <si>
    <t>CS.6256902/036</t>
  </si>
  <si>
    <t>คุณมลิวัลย์ เกียรติพรพานิช</t>
  </si>
  <si>
    <t>CP-06041</t>
  </si>
  <si>
    <t>CS.6256902/037</t>
  </si>
  <si>
    <t>คุณ วิกิต ขจรณรงค์วณิช</t>
  </si>
  <si>
    <t>CS.6256902/038</t>
  </si>
  <si>
    <t>CP-18427</t>
  </si>
  <si>
    <t>CS.8256902/112</t>
  </si>
  <si>
    <t>คุณ ดนุวัฒน์ เสาวภาพโสภา</t>
  </si>
  <si>
    <t>CP-16939</t>
  </si>
  <si>
    <t>CS.8256902/113</t>
  </si>
  <si>
    <t>คุณ สุดารัตน์ ไกรทองสุข</t>
  </si>
  <si>
    <t>CP-18428</t>
  </si>
  <si>
    <t>CS.8256902/114</t>
  </si>
  <si>
    <t>คุณ ชุติกาญจน์ และล้ำเลิศ</t>
  </si>
  <si>
    <t>CP-15884</t>
  </si>
  <si>
    <t>CS.8256902/115</t>
  </si>
  <si>
    <t>คุณ สมบัติ เตชะวโร</t>
  </si>
  <si>
    <t>CP-18429</t>
  </si>
  <si>
    <t>CS.8256902/116</t>
  </si>
  <si>
    <t>คุณ นงนุช พงษ์สิงห์</t>
  </si>
  <si>
    <t>CP-11915</t>
  </si>
  <si>
    <t>CS.8256902/117</t>
  </si>
  <si>
    <t>คุณ ปรีชา รัตนโพธิพรกุล</t>
  </si>
  <si>
    <t>CP-18430</t>
  </si>
  <si>
    <t>CS.8256902/118</t>
  </si>
  <si>
    <t>คุณ ผดุง สำเนียงเย็น</t>
  </si>
  <si>
    <t>CP-18431</t>
  </si>
  <si>
    <t>CS.8256902/119</t>
  </si>
  <si>
    <t>คุณ สุภาณี คำจันทร์</t>
  </si>
  <si>
    <t>อุปกรณ์สำนักงาน</t>
  </si>
  <si>
    <t>CS.8256902/120</t>
  </si>
  <si>
    <t>CP-000001913</t>
  </si>
  <si>
    <t>CS5256902/0038</t>
  </si>
  <si>
    <t>คุณฐิติวัฒน์ แผ่นเบญจสุวรรณ</t>
  </si>
  <si>
    <t>CS5256902/0039</t>
  </si>
  <si>
    <t>IV2256902/0066</t>
  </si>
  <si>
    <t>IV2256902/0067</t>
  </si>
  <si>
    <t>IV2256902/0068</t>
  </si>
  <si>
    <t>IV2256902/0069</t>
  </si>
  <si>
    <t>IV2256902/0070</t>
  </si>
  <si>
    <t>BTC-0000054</t>
  </si>
  <si>
    <t>S.5256902/0025</t>
  </si>
  <si>
    <t>บริษัท ซิลเวอร์ 929 จำกัด</t>
  </si>
  <si>
    <t>S.5256902/0026</t>
  </si>
  <si>
    <t xml:space="preserve"> 21/02/2026 </t>
  </si>
  <si>
    <t>CP-18434</t>
  </si>
  <si>
    <t>CS.2256902/041</t>
  </si>
  <si>
    <t>คุณณัฐกนิษฐ์ จิรวัชรนันท์</t>
  </si>
  <si>
    <t>CP04Y26-M01</t>
  </si>
  <si>
    <t>CP-18435</t>
  </si>
  <si>
    <t>CS.6256902/039</t>
  </si>
  <si>
    <t>คุณภานุวัชร วาหกกุล</t>
  </si>
  <si>
    <t>CP02Y26-M02</t>
  </si>
  <si>
    <t>CP-18437</t>
  </si>
  <si>
    <t>CS.6256902/040</t>
  </si>
  <si>
    <t>คุณวิสุทธิ์ ปรมากรณ์พิลาส</t>
  </si>
  <si>
    <t>CP02Y25-M04</t>
  </si>
  <si>
    <t>CP-18432</t>
  </si>
  <si>
    <t>CS.8256902/121</t>
  </si>
  <si>
    <t>คุณ ปิยะพร เรืองสา</t>
  </si>
  <si>
    <t>CP-07067</t>
  </si>
  <si>
    <t>CS.8256902/122</t>
  </si>
  <si>
    <t>คุณธีระพงษ์ สีตวรรณมาศ</t>
  </si>
  <si>
    <t>CP-18433</t>
  </si>
  <si>
    <t>CS.8256902/123</t>
  </si>
  <si>
    <t>ห้างหุ้นส่วนจำกัดเปเปอร์ ลาเบล</t>
  </si>
  <si>
    <t>CP-000002621</t>
  </si>
  <si>
    <t>CS.8256902/124</t>
  </si>
  <si>
    <t>คุณ พิพันธ์  วงศ์เบญจทรัพย์</t>
  </si>
  <si>
    <t>CS.8256902/125</t>
  </si>
  <si>
    <t>CP-09587</t>
  </si>
  <si>
    <t>CS.8256902/126</t>
  </si>
  <si>
    <t>คุณคมกริช โสมมะวัตร</t>
  </si>
  <si>
    <t>CP000071</t>
  </si>
  <si>
    <t>CS.8256902/127</t>
  </si>
  <si>
    <t>พรหมพิริยะ  จิตร์บำรุง</t>
  </si>
  <si>
    <t>CP-18436</t>
  </si>
  <si>
    <t>CS.8256902/128</t>
  </si>
  <si>
    <t>คุณ ศรัณยู นาคสัมฤทธิ์</t>
  </si>
  <si>
    <t>CP03Y24-M07</t>
  </si>
  <si>
    <t>IV2256902/0071</t>
  </si>
  <si>
    <t>IV2256902/0072</t>
  </si>
  <si>
    <t>IV2256902/0073</t>
  </si>
  <si>
    <t>IV2256902/0074</t>
  </si>
  <si>
    <t>IV2256902/0075</t>
  </si>
  <si>
    <t>IV2256902/0076</t>
  </si>
  <si>
    <t>S.3256902/0010</t>
  </si>
  <si>
    <t>S.5256902/0027</t>
  </si>
  <si>
    <t>S.5256902/0028</t>
  </si>
  <si>
    <t xml:space="preserve"> 22/02/2026 </t>
  </si>
  <si>
    <t>CP-18438</t>
  </si>
  <si>
    <t>CS.2256902/042</t>
  </si>
  <si>
    <t>คุณ ไชยา นิ่มนวล</t>
  </si>
  <si>
    <t>CP-17464</t>
  </si>
  <si>
    <t>CS.2256902/043</t>
  </si>
  <si>
    <t>คุณอรุณศรี ชาญผาติ</t>
  </si>
  <si>
    <t>CP-000005115</t>
  </si>
  <si>
    <t>CS.2256902/044</t>
  </si>
  <si>
    <t>คุณประเสริฐ  ขำพลับ</t>
  </si>
  <si>
    <t>CP-18441</t>
  </si>
  <si>
    <t>CS.2256902/045</t>
  </si>
  <si>
    <t>คุณกิ่งประกา เบญญาธนศรีศักดิ์</t>
  </si>
  <si>
    <t>CP-18440</t>
  </si>
  <si>
    <t>CS.6256902/041</t>
  </si>
  <si>
    <t>คุณธนกฤต จันทร์หอม</t>
  </si>
  <si>
    <t>CP-18443</t>
  </si>
  <si>
    <t>CS.6256902/042</t>
  </si>
  <si>
    <t>คุณธีราทัต ซื่อวาจา</t>
  </si>
  <si>
    <t>CP02Y25-M12</t>
  </si>
  <si>
    <t>CP-13284</t>
  </si>
  <si>
    <t>CS.8256902/129</t>
  </si>
  <si>
    <t>คุณ อานันท์ สังขอินทร์</t>
  </si>
  <si>
    <t>CP-18439</t>
  </si>
  <si>
    <t>CS.8256902/130</t>
  </si>
  <si>
    <t>คุณ จิรพงศ์ มีสุข</t>
  </si>
  <si>
    <t>CP-10681</t>
  </si>
  <si>
    <t>CS.8256902/131</t>
  </si>
  <si>
    <t>คุณ ศักดา  เงินลา</t>
  </si>
  <si>
    <t>CP-18442</t>
  </si>
  <si>
    <t>CS.8256902/132</t>
  </si>
  <si>
    <t>คุณ ปุณชรัสมิ์ บุตรา</t>
  </si>
  <si>
    <t>CP-17690</t>
  </si>
  <si>
    <t>CS.8256902/133</t>
  </si>
  <si>
    <t>คุณ นัยน์นันชัย จิตเอื้อ</t>
  </si>
  <si>
    <t>CS.8256902/134</t>
  </si>
  <si>
    <t>CP-12746</t>
  </si>
  <si>
    <t>CS.8256902/135</t>
  </si>
  <si>
    <t>คุณ นนทวดี เรืองลำใย</t>
  </si>
  <si>
    <t>S.1256902/0011</t>
  </si>
  <si>
    <t>S.5256902/0029</t>
  </si>
  <si>
    <t>S.5256902/0030</t>
  </si>
  <si>
    <t>S.5256902/0031</t>
  </si>
  <si>
    <t>S.5256902/0032</t>
  </si>
  <si>
    <t xml:space="preserve"> 23/02/2026 </t>
  </si>
  <si>
    <t>CP-16104</t>
  </si>
  <si>
    <t>CS.6256902/043</t>
  </si>
  <si>
    <t>คุณปุณณภา ภัคจิราพร</t>
  </si>
  <si>
    <t>CP-18445</t>
  </si>
  <si>
    <t>CS.6256902/044</t>
  </si>
  <si>
    <t>คุณกิตติวัฒน์ คงธนชาติ</t>
  </si>
  <si>
    <t>CP-18444</t>
  </si>
  <si>
    <t>CS.8256902/136</t>
  </si>
  <si>
    <t>คุณ อัครชัย นารินทร์</t>
  </si>
  <si>
    <t>CP-000003623</t>
  </si>
  <si>
    <t>CS.8256902/137</t>
  </si>
  <si>
    <t>คุณทัศนัย กริ่มใจ</t>
  </si>
  <si>
    <t>CP-000002057</t>
  </si>
  <si>
    <t>CS.8256902/138</t>
  </si>
  <si>
    <t>คุณอัมรินทร์ วงราจา(อัม)</t>
  </si>
  <si>
    <t>CS.8256902/139</t>
  </si>
  <si>
    <t>CP-15068</t>
  </si>
  <si>
    <t>CS.8256902/140</t>
  </si>
  <si>
    <t>คุณ สุพจน์ แสงอรุณ</t>
  </si>
  <si>
    <t>CP-14727</t>
  </si>
  <si>
    <t>CS.8256902/141</t>
  </si>
  <si>
    <t>คุณ จิตติพัฒน์  กลิ่นเทียน</t>
  </si>
  <si>
    <t>CP-12383</t>
  </si>
  <si>
    <t>CS5256902/0040</t>
  </si>
  <si>
    <t>บริษัท อลิซ เบเกอรี่ แอนด์ ฟูดส์ จำกัด</t>
  </si>
  <si>
    <t>CS5256902/0041</t>
  </si>
  <si>
    <t>CS5256902/0042</t>
  </si>
  <si>
    <t>IV2256902/0077</t>
  </si>
  <si>
    <t>IV2256902/0078</t>
  </si>
  <si>
    <t>IV2256902/0079</t>
  </si>
  <si>
    <t>IV2256902/0080</t>
  </si>
  <si>
    <t>IV2256902/0081</t>
  </si>
  <si>
    <t>IV2256902/0082</t>
  </si>
  <si>
    <t>IV2256902/0083</t>
  </si>
  <si>
    <t>S.5256902/0033</t>
  </si>
  <si>
    <t xml:space="preserve"> 24/02/2026 </t>
  </si>
  <si>
    <t>CP-18448</t>
  </si>
  <si>
    <t>CS.2256902/046</t>
  </si>
  <si>
    <t>บริษัท เจที อินดีสทรี จำกัด</t>
  </si>
  <si>
    <t>CP-000004922</t>
  </si>
  <si>
    <t>CS.6256902/045</t>
  </si>
  <si>
    <t>คุณ ฉัตร คล้ายถม</t>
  </si>
  <si>
    <t>CP-18446</t>
  </si>
  <si>
    <t>CS.8256902/142</t>
  </si>
  <si>
    <t>คุณ พรพรรณ จำรัสฉาย</t>
  </si>
  <si>
    <t>CP-000002709</t>
  </si>
  <si>
    <t>CS.8256902/143</t>
  </si>
  <si>
    <t>คุณธนัชพงศ์ วุฒิศรินลักษณ์</t>
  </si>
  <si>
    <t>CP-18447</t>
  </si>
  <si>
    <t>CS.8256902/144</t>
  </si>
  <si>
    <t>คุณ ธนโชติ เขมทัศน์</t>
  </si>
  <si>
    <t>CP-000004316</t>
  </si>
  <si>
    <t>CS.8256902/145</t>
  </si>
  <si>
    <t>คุณ ไพทูรย์  สายพิกุล</t>
  </si>
  <si>
    <t>CP-18451</t>
  </si>
  <si>
    <t>CS.8256902/146</t>
  </si>
  <si>
    <t>คุณ เอนก ธรรมวิราช</t>
  </si>
  <si>
    <t>CP-18450</t>
  </si>
  <si>
    <t>CS.8256902/147</t>
  </si>
  <si>
    <t>คุณ สุขเกษม เข็มทิพย์</t>
  </si>
  <si>
    <t>CP-000002409</t>
  </si>
  <si>
    <t>CS.8256902/148</t>
  </si>
  <si>
    <t>คุณดาราวัลย์ ปักเขตานัง(ดา)</t>
  </si>
  <si>
    <t>CP-000000383</t>
  </si>
  <si>
    <t>CS5256902/0043</t>
  </si>
  <si>
    <t>คุณอัจฉรี สมัญธสาริกิจ</t>
  </si>
  <si>
    <t>CP-18449</t>
  </si>
  <si>
    <t>CS5256902/0044</t>
  </si>
  <si>
    <t>บริษัท เอ็นเอ็ม พาวเวอร์ จำกัด(สำนักงานใหญ่)</t>
  </si>
  <si>
    <t>CP-000001357</t>
  </si>
  <si>
    <t>CS5256902/0045</t>
  </si>
  <si>
    <t>บริษัท ออเร้นท์คร๊อพ ชายน์(ประเทศไทย)จำกัด</t>
  </si>
  <si>
    <t>CS5256902/0046</t>
  </si>
  <si>
    <t>IV2256902/0084</t>
  </si>
  <si>
    <t>IV2256902/0085</t>
  </si>
  <si>
    <t>IV2256902/0086</t>
  </si>
  <si>
    <t>IV2256902/0087</t>
  </si>
  <si>
    <t>IV2256902/0088</t>
  </si>
  <si>
    <t>IV2256902/0089</t>
  </si>
  <si>
    <t>IV2256902/0090</t>
  </si>
  <si>
    <t>S.1256902/0012</t>
  </si>
  <si>
    <t>S.1256902/0013</t>
  </si>
  <si>
    <t>S.3256902/0011</t>
  </si>
  <si>
    <t>S.3256902/0012</t>
  </si>
  <si>
    <t>S.5256902/0034</t>
  </si>
  <si>
    <t>S.5256902/0035</t>
  </si>
  <si>
    <t>S.5256902/0036</t>
  </si>
  <si>
    <t xml:space="preserve"> 25/02/2026 </t>
  </si>
  <si>
    <t>CS.2256902/047</t>
  </si>
  <si>
    <t>CP-06110</t>
  </si>
  <si>
    <t>CS.2256902/048</t>
  </si>
  <si>
    <t>น.ส.สโรชา เรืองพานิชภิบาล</t>
  </si>
  <si>
    <t>CS.2256902/049</t>
  </si>
  <si>
    <t>CP-18453</t>
  </si>
  <si>
    <t>CS.8256902/149</t>
  </si>
  <si>
    <t>คุณ จุฑามาส  บัวพรหม</t>
  </si>
  <si>
    <t>CP03Y26-M02</t>
  </si>
  <si>
    <t>CP-11803</t>
  </si>
  <si>
    <t>CS.8256902/150</t>
  </si>
  <si>
    <t>คุณ กีรดิต  เนาวนนท์</t>
  </si>
  <si>
    <t>CS.8256902/151</t>
  </si>
  <si>
    <t>CP-18454</t>
  </si>
  <si>
    <t>CS.8256902/152</t>
  </si>
  <si>
    <t>คุณ นิธินันท์ มงคลพนิตพงศ์</t>
  </si>
  <si>
    <t>CP-18455</t>
  </si>
  <si>
    <t>CS.8256902/153</t>
  </si>
  <si>
    <t>คุณ เกียรติศักดิ์ สมรมิตร</t>
  </si>
  <si>
    <t>CP-18456</t>
  </si>
  <si>
    <t>CS.8256902/154</t>
  </si>
  <si>
    <t>คุณ ศุภกิจ ในจิตร</t>
  </si>
  <si>
    <t>CP-18457</t>
  </si>
  <si>
    <t>CS.8256902/155</t>
  </si>
  <si>
    <t>คุณ ชูชัย เทียมเวช</t>
  </si>
  <si>
    <t>CP-000003608</t>
  </si>
  <si>
    <t>CS.8256902/156</t>
  </si>
  <si>
    <t>คุณ สุพรรณิการ์ สุวรรณหาร</t>
  </si>
  <si>
    <t>CS5256902/0047</t>
  </si>
  <si>
    <t>CP-18452</t>
  </si>
  <si>
    <t>CS5256902/0048</t>
  </si>
  <si>
    <t>คุณ ชุมพล กุลเเรือง</t>
  </si>
  <si>
    <t>IV2256902/0091</t>
  </si>
  <si>
    <t>S.5256902/0037</t>
  </si>
  <si>
    <t>S.5256902/0038</t>
  </si>
  <si>
    <t xml:space="preserve"> 26/02/2026 </t>
  </si>
  <si>
    <t>CP-06374</t>
  </si>
  <si>
    <t>CS.2256902/050</t>
  </si>
  <si>
    <t>นายกิตติ์ ต้นเจริญ</t>
  </si>
  <si>
    <t>CP-16029</t>
  </si>
  <si>
    <t>CS.2256902/051</t>
  </si>
  <si>
    <t>คุณ สัญญา กฤตานนท์</t>
  </si>
  <si>
    <t>CP-18460</t>
  </si>
  <si>
    <t>CS.6256902/046</t>
  </si>
  <si>
    <t>ธีรเศรษฐ์ พรหมพงษ์</t>
  </si>
  <si>
    <t>CP-14659</t>
  </si>
  <si>
    <t>CS.8256902/157</t>
  </si>
  <si>
    <t>คุณ อภัญญา หมดมลทิล</t>
  </si>
  <si>
    <t>CS.8256902/158</t>
  </si>
  <si>
    <t>CP-18459</t>
  </si>
  <si>
    <t>CS.8256902/159</t>
  </si>
  <si>
    <t>บริษัท คนขลัง พลังจี๊ด จำกัด</t>
  </si>
  <si>
    <t>CS5256902/0049</t>
  </si>
  <si>
    <t>CS5256902/0050</t>
  </si>
  <si>
    <t>IV2256902/0092</t>
  </si>
  <si>
    <t>IV2256902/0093</t>
  </si>
  <si>
    <t>IV2256902/0094</t>
  </si>
  <si>
    <t xml:space="preserve"> 27/02/2026 </t>
  </si>
  <si>
    <t>CP-18461</t>
  </si>
  <si>
    <t>CS.2256902/052</t>
  </si>
  <si>
    <t>คุณชวลิต ศรีประทุม</t>
  </si>
  <si>
    <t>CP04Y24-M05</t>
  </si>
  <si>
    <t>CP-16751</t>
  </si>
  <si>
    <t>CS.2256902/053</t>
  </si>
  <si>
    <t>คุณ ปวีณา แสงแก้ว</t>
  </si>
  <si>
    <t>CP-18462</t>
  </si>
  <si>
    <t>CS.8256902/160</t>
  </si>
  <si>
    <t>คุณ สาทิตย์ ปัญญานันท์</t>
  </si>
  <si>
    <t>CP-18463</t>
  </si>
  <si>
    <t>CS.8256902/161</t>
  </si>
  <si>
    <t>บริษัท เอ้าท์เพอร์ฟอร์ม สแตรทิจีส์ จำกัด (สำนักงานใหญ่)</t>
  </si>
  <si>
    <t>CP-18464</t>
  </si>
  <si>
    <t>CS.8256902/162</t>
  </si>
  <si>
    <t>คุณ ธนันศร กันธะวงศ์</t>
  </si>
  <si>
    <t>CP-18465</t>
  </si>
  <si>
    <t>CS.8256902/163</t>
  </si>
  <si>
    <t>คุณ วันชัย สันติวีวรรณ</t>
  </si>
  <si>
    <t>CP-08699</t>
  </si>
  <si>
    <t>CS.8256902/164</t>
  </si>
  <si>
    <t>คุณ ณัฐภรณ์ ตุ้มทอง</t>
  </si>
  <si>
    <t>CP-18466</t>
  </si>
  <si>
    <t>CS5256902/0051</t>
  </si>
  <si>
    <t>บริษัท ลมโชย เซอร์วิส จำกัด</t>
  </si>
  <si>
    <t>SAC6105-045</t>
  </si>
  <si>
    <t>ISC3256902/001</t>
  </si>
  <si>
    <t>รถบริษัท ทะเบียน 1ฒม5421กทม (รถขนส่ง)</t>
  </si>
  <si>
    <t>CPMAX</t>
  </si>
  <si>
    <t>IV2256902/0095</t>
  </si>
  <si>
    <t>IV2256902/0096</t>
  </si>
  <si>
    <t>IV2256902/0097</t>
  </si>
  <si>
    <t>IV2256902/0098</t>
  </si>
  <si>
    <t>IV2256902/0099</t>
  </si>
  <si>
    <t>S.5256902/0039</t>
  </si>
  <si>
    <t>S.5256902/0040</t>
  </si>
  <si>
    <t xml:space="preserve"> 28/02/2026 </t>
  </si>
  <si>
    <t>CP-17523</t>
  </si>
  <si>
    <t>CS.2256902/054</t>
  </si>
  <si>
    <t>คุณ เอกลักษณ์ วงค์ล่า</t>
  </si>
  <si>
    <t>CP-000002371</t>
  </si>
  <si>
    <t>CS.2256902/055</t>
  </si>
  <si>
    <t>คุณ คาวี จันทรัตน์</t>
  </si>
  <si>
    <t>CP-18470</t>
  </si>
  <si>
    <t>CS.2256902/056</t>
  </si>
  <si>
    <t>คุณศิริโรจน์ กำจรพงศ์กุล</t>
  </si>
  <si>
    <t>CP-14776</t>
  </si>
  <si>
    <t>CS.2256902/057</t>
  </si>
  <si>
    <t>คุณ ณัฐนันท์ ธนากีรตินันท์</t>
  </si>
  <si>
    <t>CP-10124</t>
  </si>
  <si>
    <t>CS.2256902/058</t>
  </si>
  <si>
    <t>คุณ กฤษณะ ชาวสวนงาม</t>
  </si>
  <si>
    <t>CS.2256902/059</t>
  </si>
  <si>
    <t>CS.6256902/047</t>
  </si>
  <si>
    <t>CP-18467</t>
  </si>
  <si>
    <t>ยางเล็ก KUMHO</t>
  </si>
  <si>
    <t>KUMHO</t>
  </si>
  <si>
    <t>CS.6256902/048</t>
  </si>
  <si>
    <t>MR.Stephan Kligel fuss</t>
  </si>
  <si>
    <t>CP-14335</t>
  </si>
  <si>
    <t>CS.6256902/049</t>
  </si>
  <si>
    <t>คุณสมศักดิ์ สมบูรณ์บดีบุตร</t>
  </si>
  <si>
    <t>CP-12394</t>
  </si>
  <si>
    <t>CS.8256902/165</t>
  </si>
  <si>
    <t>คุณ ปัญญา จันทร์ประโคน</t>
  </si>
  <si>
    <t>CP-06812</t>
  </si>
  <si>
    <t>CS.8256902/166</t>
  </si>
  <si>
    <t>คุณ วีระจักร์ แก่นจำปี</t>
  </si>
  <si>
    <t>CP-18469</t>
  </si>
  <si>
    <t>CS.8256902/167</t>
  </si>
  <si>
    <t>คุณ ณัฐวุฒิ บุระชิวะ</t>
  </si>
  <si>
    <t>CP-13965</t>
  </si>
  <si>
    <t>CS.8256902/168</t>
  </si>
  <si>
    <t>คุณ พิทยา เป้าเพ็ชร์</t>
  </si>
  <si>
    <t>CP-18471</t>
  </si>
  <si>
    <t>CS.8256902/169</t>
  </si>
  <si>
    <t>คุณ หทัยชนก จาดเมือง</t>
  </si>
  <si>
    <t>CP-18468</t>
  </si>
  <si>
    <t>CS5256902/0052</t>
  </si>
  <si>
    <t>คุณ ดำ สุขภัทธี</t>
  </si>
  <si>
    <t>CS5256902/0053</t>
  </si>
  <si>
    <t>IV2256902/0100</t>
  </si>
  <si>
    <t>CPY26-M02</t>
  </si>
  <si>
    <t>IV2256902/0101</t>
  </si>
  <si>
    <t>BTC-0000321</t>
  </si>
  <si>
    <t>IV2256902/0102</t>
  </si>
  <si>
    <t>บริษัท ส.ศิลป (2521) จำกัด</t>
  </si>
  <si>
    <t>IV2256902/0103</t>
  </si>
  <si>
    <t>IV2256902/0104</t>
  </si>
  <si>
    <t>CPY24-M11</t>
  </si>
  <si>
    <t>IV2256902/0105</t>
  </si>
  <si>
    <t>IV2256902/0106</t>
  </si>
  <si>
    <t>IV2256902/0107</t>
  </si>
  <si>
    <t>IV2256902/0108</t>
  </si>
  <si>
    <t>IV2256902/0109</t>
  </si>
  <si>
    <t>IV2256902/0110</t>
  </si>
  <si>
    <t>S.3256902/0013</t>
  </si>
  <si>
    <t>CP-16501</t>
  </si>
  <si>
    <t>S.5256902/0041</t>
  </si>
  <si>
    <t>บริษัท ที จี โอ เอ็นจิเนียริ่ง จำกัด</t>
  </si>
  <si>
    <t xml:space="preserve"> 01/03/2026 </t>
  </si>
  <si>
    <t>CP-09342</t>
  </si>
  <si>
    <t>CS.2256903/001</t>
  </si>
  <si>
    <t>คุณสำฤทธ์ อ้วนออร์</t>
  </si>
  <si>
    <t>CP-16124</t>
  </si>
  <si>
    <t>CS.2256903/002</t>
  </si>
  <si>
    <t>คุณ นพดล สุนทรปุระ</t>
  </si>
  <si>
    <t>CP-11845</t>
  </si>
  <si>
    <t>CS.2256903/003</t>
  </si>
  <si>
    <t>คุณณัฐภูมิ ภมรมล</t>
  </si>
  <si>
    <t>CP-16856</t>
  </si>
  <si>
    <t>CS.6256903/001</t>
  </si>
  <si>
    <t>คุณปวรริสา นาคสุขปาน</t>
  </si>
  <si>
    <t>CP-08452</t>
  </si>
  <si>
    <t>CS.6256903/002</t>
  </si>
  <si>
    <t>บริษัท ชิเซนชาบู กรุ๊ป จำกัด (สำหนักงานใหญ่)</t>
  </si>
  <si>
    <t>CP-18477</t>
  </si>
  <si>
    <t>CS.6256903/003</t>
  </si>
  <si>
    <t>คุณชาครีย์ สกุลพิมลรัตน์</t>
  </si>
  <si>
    <t>CP-18472</t>
  </si>
  <si>
    <t>CS.8256903/001</t>
  </si>
  <si>
    <t>คุณ นิทัศน์ เลี่ยมประเสริฐ</t>
  </si>
  <si>
    <t>CP-18473</t>
  </si>
  <si>
    <t>CS.8256903/002</t>
  </si>
  <si>
    <t>คุณ สิทธิชัย มั่นเพียรจิตต์</t>
  </si>
  <si>
    <t>CP-18474</t>
  </si>
  <si>
    <t>CS.8256903/003</t>
  </si>
  <si>
    <t>คุณ จันทนา เกษมโกสินทร์</t>
  </si>
  <si>
    <t>CP-15729</t>
  </si>
  <si>
    <t>CS.8256903/004</t>
  </si>
  <si>
    <t>คุณ โอภาส ฉวีรักษ์</t>
  </si>
  <si>
    <t>CP-18476</t>
  </si>
  <si>
    <t>CS.8256903/005</t>
  </si>
  <si>
    <t>คุณ วรพรรณ จันทรมาส</t>
  </si>
  <si>
    <t>CP-08851</t>
  </si>
  <si>
    <t>CS.8256903/006</t>
  </si>
  <si>
    <t>ศุภชัย ผมพันธุ์</t>
  </si>
  <si>
    <t>CP-05744</t>
  </si>
  <si>
    <t>CS.8256903/007</t>
  </si>
  <si>
    <t>คุณชาลินี จันทานนท์</t>
  </si>
  <si>
    <t xml:space="preserve"> 02/03/2026 </t>
  </si>
  <si>
    <t>CP-18475</t>
  </si>
  <si>
    <t>CS.2256903/004</t>
  </si>
  <si>
    <t>คุณ พฤทธิ์ ทองจันทร์</t>
  </si>
  <si>
    <t>CP-18481</t>
  </si>
  <si>
    <t>CS.2256903/005</t>
  </si>
  <si>
    <t>บริษัท ดี.เอ็ม.พลาสแพค จำกัด (สำนักงานใหญ่)</t>
  </si>
  <si>
    <t>CP04Y26-M02</t>
  </si>
  <si>
    <t>CP-18483</t>
  </si>
  <si>
    <t>CS.2256903/006</t>
  </si>
  <si>
    <t>MR. XU YUHUA</t>
  </si>
  <si>
    <t>CP-06230</t>
  </si>
  <si>
    <t>CS.2256903/008</t>
  </si>
  <si>
    <t>คุณ ณัฏฐ์ คงนวล</t>
  </si>
  <si>
    <t>CS.6256903/004</t>
  </si>
  <si>
    <t>CP-08559</t>
  </si>
  <si>
    <t>CS.6256903/005</t>
  </si>
  <si>
    <t>คุณ เบญจวรรณ ตันพิบูลย์ศักดิ์</t>
  </si>
  <si>
    <t>CP-18478</t>
  </si>
  <si>
    <t>CS.6256903/006</t>
  </si>
  <si>
    <t>คุณธีราพล ตั้งเกียรติรุ่งเสรี</t>
  </si>
  <si>
    <t>CP-18479</t>
  </si>
  <si>
    <t>CS.6256903/007</t>
  </si>
  <si>
    <t>คุณอาชวิน อมแย้ม</t>
  </si>
  <si>
    <t>CP-15238</t>
  </si>
  <si>
    <t>CS.6256903/008</t>
  </si>
  <si>
    <t>คุณ ปารวตี ตันติพรนพคุณ</t>
  </si>
  <si>
    <t>CP-18458</t>
  </si>
  <si>
    <t>CS.6256903/009</t>
  </si>
  <si>
    <t>คุณชินเชียง เฉิน</t>
  </si>
  <si>
    <t>CP-18484</t>
  </si>
  <si>
    <t>CS.6256903/010</t>
  </si>
  <si>
    <t>คุณบัญชา จุงศิริวัฒน์</t>
  </si>
  <si>
    <t>CP-18485</t>
  </si>
  <si>
    <t>CS.6256903/011</t>
  </si>
  <si>
    <t>คุณวิทยา ฐิตรัตนาภรณ์</t>
  </si>
  <si>
    <t>CP-12385</t>
  </si>
  <si>
    <t>CS.8256903/008</t>
  </si>
  <si>
    <t>บริษัทเซอร์วิสมายด์แอนด์ซัพพลาย จำกัด</t>
  </si>
  <si>
    <t>CP-18147</t>
  </si>
  <si>
    <t>CS.8256903/009</t>
  </si>
  <si>
    <t>คุณ เทอดชัย ทองวงค์</t>
  </si>
  <si>
    <t>CP-07288</t>
  </si>
  <si>
    <t>CS.8256903/010</t>
  </si>
  <si>
    <t>บริษัท  อธิป ครีเอชั่น จำกัด</t>
  </si>
  <si>
    <t>CP-07701</t>
  </si>
  <si>
    <t>CS.8256903/011</t>
  </si>
  <si>
    <t>คุณ นิตยา  สมจิต</t>
  </si>
  <si>
    <t>CP-18480</t>
  </si>
  <si>
    <t>CS.8256903/012</t>
  </si>
  <si>
    <t>คุณ ภาคินัย บุญเลี้ยง</t>
  </si>
  <si>
    <t>CS.8256903/013</t>
  </si>
  <si>
    <t>CP-17993</t>
  </si>
  <si>
    <t>CS.8256903/014</t>
  </si>
  <si>
    <t>คุณ ชาตรี พวงเนียม</t>
  </si>
  <si>
    <t>CS.8256903/015</t>
  </si>
  <si>
    <t>CP-000000746</t>
  </si>
  <si>
    <t>CS5256903/0001</t>
  </si>
  <si>
    <t>คุณสุนันท์ สุวรรณสาม</t>
  </si>
  <si>
    <t>CS5256903/0002</t>
  </si>
  <si>
    <t>CS5256903/0003</t>
  </si>
  <si>
    <t>CP-18482</t>
  </si>
  <si>
    <t>CS5256903/0004</t>
  </si>
  <si>
    <t>คุณ สุภาพร เลี่ยงล้ำ</t>
  </si>
  <si>
    <t>IV2256903/0001</t>
  </si>
  <si>
    <t>IV2256903/0002</t>
  </si>
  <si>
    <t>IV2256903/0003</t>
  </si>
  <si>
    <t>IV2256903/0004</t>
  </si>
  <si>
    <t>S.1256903/0001</t>
  </si>
  <si>
    <t xml:space="preserve"> 03/03/2026 </t>
  </si>
  <si>
    <t>CP-18487</t>
  </si>
  <si>
    <t>CS.2256903/009</t>
  </si>
  <si>
    <t>คุณรณชัย ชำนิเบตรการณ์</t>
  </si>
  <si>
    <t>CP-18490</t>
  </si>
  <si>
    <t>CS.2256903/010</t>
  </si>
  <si>
    <t>คุณโสภณ ตันติภูษานนท์</t>
  </si>
  <si>
    <t>CP-16355</t>
  </si>
  <si>
    <t>CS.2256903/011</t>
  </si>
  <si>
    <t>คุณ รนกร นาโควงค์</t>
  </si>
  <si>
    <t>CP-15611</t>
  </si>
  <si>
    <t>CS.6256903/012</t>
  </si>
  <si>
    <t>คุณสุทธี ม่วงมนตรี</t>
  </si>
  <si>
    <t>CS.6256903/013</t>
  </si>
  <si>
    <t>CP-14600</t>
  </si>
  <si>
    <t>CS.8256903/016</t>
  </si>
  <si>
    <t>คุณ โชติรส ชวนวโสฬส</t>
  </si>
  <si>
    <t>CP-000004679</t>
  </si>
  <si>
    <t>CS.8256903/017</t>
  </si>
  <si>
    <t>คุณ วิทวัส พัดมา</t>
  </si>
  <si>
    <t>CP-18486</t>
  </si>
  <si>
    <t>CS.8256903/018</t>
  </si>
  <si>
    <t>คุณ ปริศนา  แสงหมึก</t>
  </si>
  <si>
    <t>CP-18488</t>
  </si>
  <si>
    <t>CS.8256903/019</t>
  </si>
  <si>
    <t>คุณ จำปี วรรณสินธุ์</t>
  </si>
  <si>
    <t>CP-18489</t>
  </si>
  <si>
    <t>CS.8256903/020</t>
  </si>
  <si>
    <t>คุณ ปวริศ รัตนเสรีเกียรติ</t>
  </si>
  <si>
    <t>CP-07378</t>
  </si>
  <si>
    <t>CS.8256903/021</t>
  </si>
  <si>
    <t>คุณ ทวีศักดิ์  บริสุทธิ์</t>
  </si>
  <si>
    <t>CP-12636</t>
  </si>
  <si>
    <t>CS.8256903/022</t>
  </si>
  <si>
    <t>คุณ ปภาวรินทร์ สีหราช</t>
  </si>
  <si>
    <t>CP-18491</t>
  </si>
  <si>
    <t>CS.8256903/023</t>
  </si>
  <si>
    <t>บริษัท เอสซี คาเซ่ จำกัด (สำนักงานใหญ่)</t>
  </si>
  <si>
    <t>CP-18492</t>
  </si>
  <si>
    <t>CS.8256903/024</t>
  </si>
  <si>
    <t>คุณ สงกรานต์ บุญขำ</t>
  </si>
  <si>
    <t>CP-17805</t>
  </si>
  <si>
    <t>CS.8256903/025</t>
  </si>
  <si>
    <t>คุณ สุรชาติ ทองเป้า</t>
  </si>
  <si>
    <t>IV2256903/0005</t>
  </si>
  <si>
    <t>IV2256903/0006</t>
  </si>
  <si>
    <t>IV2256903/0007</t>
  </si>
  <si>
    <t>IV2256903/0008</t>
  </si>
  <si>
    <t>CP-11129</t>
  </si>
  <si>
    <t>S.3256903/0001</t>
  </si>
  <si>
    <t>บริษัท ซี คิง มาสเตอร์พลาส จำกัด</t>
  </si>
  <si>
    <t>S.5256903/0001</t>
  </si>
  <si>
    <t>S.5256903/0002</t>
  </si>
  <si>
    <t xml:space="preserve"> 04/03/2026 </t>
  </si>
  <si>
    <t>CP-16244</t>
  </si>
  <si>
    <t>CS.2256903/012</t>
  </si>
  <si>
    <t>คุณ วรรณภา แก้วสิมมา</t>
  </si>
  <si>
    <t>CP-16423</t>
  </si>
  <si>
    <t>CS.2256903/013</t>
  </si>
  <si>
    <t>บริษัท เคเจเอ็มพี ออโตพาร์ท จำกัด</t>
  </si>
  <si>
    <t>CS.2256903/014</t>
  </si>
  <si>
    <t>CP-18493</t>
  </si>
  <si>
    <t>CS.8256903/026</t>
  </si>
  <si>
    <t>บจก.จี๋เหม่ย (ประเทศไทย) (สำนักงานใหญ่)</t>
  </si>
  <si>
    <t>SAC6009-0026</t>
  </si>
  <si>
    <t>CS.8256903/027</t>
  </si>
  <si>
    <t>คุณอากรรัตน์  นพประเสริฐกุล(แอน)</t>
  </si>
  <si>
    <t>CS.8256903/028</t>
  </si>
  <si>
    <t>CP-16762</t>
  </si>
  <si>
    <t>CS.8256903/029</t>
  </si>
  <si>
    <t>คุณ ประสิทธิ์ รักษ์งาร</t>
  </si>
  <si>
    <t>CP-18494</t>
  </si>
  <si>
    <t>CS.8256903/030</t>
  </si>
  <si>
    <t>คุณ ภิกคิณี ฟักสุวรรณ</t>
  </si>
  <si>
    <t>IV2256903/0009</t>
  </si>
  <si>
    <t>IV2256903/0010</t>
  </si>
  <si>
    <t>IV2256903/0011</t>
  </si>
  <si>
    <t>IV2256903/0012</t>
  </si>
  <si>
    <t>IV2256903/0013</t>
  </si>
  <si>
    <t>IV2256903/0014</t>
  </si>
  <si>
    <t>S.5256903/0003</t>
  </si>
  <si>
    <t xml:space="preserve"> 05/03/2026 </t>
  </si>
  <si>
    <t>CP-18495</t>
  </si>
  <si>
    <t>CS.2256903/015</t>
  </si>
  <si>
    <t>คุณยุพารัตน์ เจริญเศรษกิจ</t>
  </si>
  <si>
    <t>CS.2256903/016</t>
  </si>
  <si>
    <t>CP-18497</t>
  </si>
  <si>
    <t>CS.6256903/014</t>
  </si>
  <si>
    <t>คุณรงรอง หวังปรีดาเลิศกุล</t>
  </si>
  <si>
    <t>CP-16833</t>
  </si>
  <si>
    <t>CS.6256903/015</t>
  </si>
  <si>
    <t>บริษัท โซดา พริ้นติ้ง จำกัด</t>
  </si>
  <si>
    <t>CS.6256903/016</t>
  </si>
  <si>
    <t>CP-18496</t>
  </si>
  <si>
    <t>CS.8256903/031</t>
  </si>
  <si>
    <t>คุณ ศุภโชค ศฤงคารจินดา</t>
  </si>
  <si>
    <t>CP-15717</t>
  </si>
  <si>
    <t>CS.8256903/032</t>
  </si>
  <si>
    <t>คุณ เง อู</t>
  </si>
  <si>
    <t>CP-08698</t>
  </si>
  <si>
    <t>CS.8256903/033</t>
  </si>
  <si>
    <t>คุณหนูทิตย์ พิลาพรม</t>
  </si>
  <si>
    <t>CP-15826</t>
  </si>
  <si>
    <t>CS.8256903/034</t>
  </si>
  <si>
    <t>คุณ ชฎารัตน์ จิตต์สนธิ</t>
  </si>
  <si>
    <t>CS5256903/0005</t>
  </si>
  <si>
    <t>IV2256903/0015</t>
  </si>
  <si>
    <t>IV2256903/0016</t>
  </si>
  <si>
    <t>IV2256903/0017</t>
  </si>
  <si>
    <t>IV2256903/0018</t>
  </si>
  <si>
    <t>IV2256903/0019</t>
  </si>
  <si>
    <t>IV2256903/0020</t>
  </si>
  <si>
    <t>IV2256903/0021</t>
  </si>
  <si>
    <t>S.3256903/0002</t>
  </si>
  <si>
    <t>S.3256903/0003</t>
  </si>
  <si>
    <t>S.3256903/0004</t>
  </si>
  <si>
    <t>S.3256903/0005</t>
  </si>
  <si>
    <t>S.5256903/0004</t>
  </si>
  <si>
    <t>S.5256903/0005</t>
  </si>
  <si>
    <t xml:space="preserve"> 06/03/2026 </t>
  </si>
  <si>
    <t>CP-06382</t>
  </si>
  <si>
    <t>CS.2256903/017</t>
  </si>
  <si>
    <t>คุณ กิตติพงษ์  แซ่เตียว</t>
  </si>
  <si>
    <t>CP-08313</t>
  </si>
  <si>
    <t>CS.6256903/017</t>
  </si>
  <si>
    <t>คุณ ก้อง ตันเจริญกุล</t>
  </si>
  <si>
    <t>CP-08924</t>
  </si>
  <si>
    <t>CS.6256903/018</t>
  </si>
  <si>
    <t>คุณชัยรัตน์</t>
  </si>
  <si>
    <t>CS.6256903/019</t>
  </si>
  <si>
    <t>CP-000005179</t>
  </si>
  <si>
    <t>CS.6256903/020</t>
  </si>
  <si>
    <t>คุณ พรพรรณ มงคลคำนวณเขตต์</t>
  </si>
  <si>
    <t>CP-18500</t>
  </si>
  <si>
    <t>CS.6256903/021</t>
  </si>
  <si>
    <t>คุณนัถพงศ์ ทองคำวงศ์</t>
  </si>
  <si>
    <t>CP-18498</t>
  </si>
  <si>
    <t>CS.8256903/035</t>
  </si>
  <si>
    <t>คุณ ชูวงษ์ สุวรรณรังษ์</t>
  </si>
  <si>
    <t>CP-000003014</t>
  </si>
  <si>
    <t>CS.8256903/036</t>
  </si>
  <si>
    <t>คุณประเวช ฉิมสุขะ</t>
  </si>
  <si>
    <t>CP-000005154</t>
  </si>
  <si>
    <t>CS.8256903/037</t>
  </si>
  <si>
    <t>คุร ณัฐนันท์  รัตนธำรง</t>
  </si>
  <si>
    <t>CS.8256903/038</t>
  </si>
  <si>
    <t>CP-06926</t>
  </si>
  <si>
    <t>CS.8256903/039</t>
  </si>
  <si>
    <t>คุณธรัชชัย ปล้องใหม่</t>
  </si>
  <si>
    <t>CP-18499</t>
  </si>
  <si>
    <t>CS.8256903/040</t>
  </si>
  <si>
    <t>คุณ สุรศักดิ์ แสงจันทร์ดาว</t>
  </si>
  <si>
    <t>CP-000002984</t>
  </si>
  <si>
    <t>CS.8256903/041</t>
  </si>
  <si>
    <t>คุณชไมพร สระทองล้วน</t>
  </si>
  <si>
    <t>CP-18501</t>
  </si>
  <si>
    <t>CS.8256903/042</t>
  </si>
  <si>
    <t>คุณ เทียนชัย แววด้วง</t>
  </si>
  <si>
    <t>IV2256903/0022</t>
  </si>
  <si>
    <t>IV2256903/0023</t>
  </si>
  <si>
    <t>IV2256903/0024</t>
  </si>
  <si>
    <t>IV2256903/0025</t>
  </si>
  <si>
    <t>S.1256903/0002</t>
  </si>
  <si>
    <t>S.5256903/0006</t>
  </si>
  <si>
    <t xml:space="preserve"> 07/03/2026 </t>
  </si>
  <si>
    <t>CP-16654</t>
  </si>
  <si>
    <t>CS.2256903/018</t>
  </si>
  <si>
    <t>คุณสุภรณ์ เจริญวัฒนวโรดม</t>
  </si>
  <si>
    <t>CP-12141</t>
  </si>
  <si>
    <t>CS.2256903/019</t>
  </si>
  <si>
    <t>คุณ ปราโมทย์ วันหวัง</t>
  </si>
  <si>
    <t>CP-18504</t>
  </si>
  <si>
    <t>CS.2256903/020</t>
  </si>
  <si>
    <t>คุณ สมพงษ์ พุทธบุตรทินกุล</t>
  </si>
  <si>
    <t>CP-18505</t>
  </si>
  <si>
    <t>CS.2256903/021</t>
  </si>
  <si>
    <t>บริษัท เรืองกิจเจริญ เอ็นจิเนียริ่ง จำกัด (สำนักงานใหญ่)</t>
  </si>
  <si>
    <t>CP-18506</t>
  </si>
  <si>
    <t>CS.2256903/022</t>
  </si>
  <si>
    <t>คุณ ไกรรุ่ง องศ์อิ่น</t>
  </si>
  <si>
    <t>CP-06363</t>
  </si>
  <si>
    <t>CS.6256903/022</t>
  </si>
  <si>
    <t>คุณ วิศาล วัชรานนท์</t>
  </si>
  <si>
    <t>CS.6256903/023</t>
  </si>
  <si>
    <t>CP-08883</t>
  </si>
  <si>
    <t>CS.8256903/043</t>
  </si>
  <si>
    <t>คุณ จินตนา  เหล็กลอย</t>
  </si>
  <si>
    <t>CP-14767</t>
  </si>
  <si>
    <t>CS.8256903/044</t>
  </si>
  <si>
    <t>คุณ สมชาย พจน์สุนทร</t>
  </si>
  <si>
    <t>CP-18503</t>
  </si>
  <si>
    <t>CS.8256903/045</t>
  </si>
  <si>
    <t>คุณ ปรินทร์ จินตนาสิรินุรักษ์</t>
  </si>
  <si>
    <t>CP-18502</t>
  </si>
  <si>
    <t>CS.8256903/046</t>
  </si>
  <si>
    <t>คุณ เรืองรัชต์ จินดามัย</t>
  </si>
  <si>
    <t>CS5256903/0006</t>
  </si>
  <si>
    <t>CS5256903/0007</t>
  </si>
  <si>
    <t>IV2256903/0026</t>
  </si>
  <si>
    <t>IV2256903/0027</t>
  </si>
  <si>
    <t>IV2256903/0028</t>
  </si>
  <si>
    <t>IV2256903/0029</t>
  </si>
  <si>
    <t>IV2256903/0030</t>
  </si>
  <si>
    <t>S.3256903/0006</t>
  </si>
  <si>
    <t>S.5256903/0007</t>
  </si>
  <si>
    <t xml:space="preserve"> 08/03/2026 </t>
  </si>
  <si>
    <t>CP-09869</t>
  </si>
  <si>
    <t>CS.2256903/023</t>
  </si>
  <si>
    <t>คุณ วัฒนา แผนศิลา</t>
  </si>
  <si>
    <t>CP-18509</t>
  </si>
  <si>
    <t>CS.2256903/024</t>
  </si>
  <si>
    <t>คุณ ทัศนีย์ แสงสว่าง</t>
  </si>
  <si>
    <t>CP-09738</t>
  </si>
  <si>
    <t>CS.8256903/047</t>
  </si>
  <si>
    <t>คุณ วรันธร  ศรีศิริ</t>
  </si>
  <si>
    <t>CP-18507</t>
  </si>
  <si>
    <t>CS.8256903/048</t>
  </si>
  <si>
    <t>คุณ ชยกร บุตรโพธิ์</t>
  </si>
  <si>
    <t>CS.8256903/049</t>
  </si>
  <si>
    <t>CP-18508</t>
  </si>
  <si>
    <t>CS.8256903/050</t>
  </si>
  <si>
    <t>คุณ ปรารถนา ศรีจันทร์โฉม</t>
  </si>
  <si>
    <t>CP-08746</t>
  </si>
  <si>
    <t>CS.8256903/051</t>
  </si>
  <si>
    <t>คุณทินกร มากมูล</t>
  </si>
  <si>
    <t>CP-18510</t>
  </si>
  <si>
    <t>CS.8256903/052</t>
  </si>
  <si>
    <t>คุณ วรรธนะ กลิ่นวรากร</t>
  </si>
  <si>
    <t>CP-18512</t>
  </si>
  <si>
    <t>CS.8256903/053</t>
  </si>
  <si>
    <t>คุณ อรนุช อุดจอม</t>
  </si>
  <si>
    <t>CP-18511</t>
  </si>
  <si>
    <t>CS.8256903/054</t>
  </si>
  <si>
    <t>คุณ จักรกฤษณ์ พิรกมลกิต</t>
  </si>
  <si>
    <t xml:space="preserve"> 09/03/2026 </t>
  </si>
  <si>
    <t>CP-18514</t>
  </si>
  <si>
    <t>CS.2256903/025</t>
  </si>
  <si>
    <t>MR.SIDDAHARTHA BISWAS</t>
  </si>
  <si>
    <t>CP-18516</t>
  </si>
  <si>
    <t>CS.6256903/024</t>
  </si>
  <si>
    <t>คุณวัชรพล ทาบสุวรรณ</t>
  </si>
  <si>
    <t>CP-12033</t>
  </si>
  <si>
    <t>CS.8256903/055</t>
  </si>
  <si>
    <t>บริษัท เอสทีอมาโด้คอนสตรัคชั่น จำกัด</t>
  </si>
  <si>
    <t>CP-18513</t>
  </si>
  <si>
    <t>CS.8256903/056</t>
  </si>
  <si>
    <t>คุณ นิศา กอหญ้ากลาง</t>
  </si>
  <si>
    <t>CP-15176</t>
  </si>
  <si>
    <t>CS.8256903/057</t>
  </si>
  <si>
    <t>คุณ นันทวัฒน์ ชีวสัมพันธ์พงษ์</t>
  </si>
  <si>
    <t>CP-13168</t>
  </si>
  <si>
    <t>CS.8256903/058</t>
  </si>
  <si>
    <t>คุณ สุจิตรา ยางบุญเยี่ยม</t>
  </si>
  <si>
    <t>IV2256903/0031</t>
  </si>
  <si>
    <t>IV2256903/0032</t>
  </si>
  <si>
    <t>IV2256903/0033</t>
  </si>
  <si>
    <t>IV2256903/0034</t>
  </si>
  <si>
    <t>IV2256903/0035</t>
  </si>
  <si>
    <t>IV2256903/0036</t>
  </si>
  <si>
    <t>IV2256903/0037</t>
  </si>
  <si>
    <t>S.1256903/0003</t>
  </si>
  <si>
    <t>S.3256903/0007</t>
  </si>
  <si>
    <t>S.3256903/0008</t>
  </si>
  <si>
    <t xml:space="preserve"> 10/03/2026 </t>
  </si>
  <si>
    <t>CP-18519</t>
  </si>
  <si>
    <t>CS.2256903/026</t>
  </si>
  <si>
    <t>คุณธนะยศ เครืออินตา</t>
  </si>
  <si>
    <t>CP-18517</t>
  </si>
  <si>
    <t>CS.2256903/027</t>
  </si>
  <si>
    <t>คุณเลิศพร ทองคำ</t>
  </si>
  <si>
    <t>CP-17521</t>
  </si>
  <si>
    <t>CS.2256903/028</t>
  </si>
  <si>
    <t>คุณมัลลิกา เส็งเอม</t>
  </si>
  <si>
    <t>CP-18518</t>
  </si>
  <si>
    <t>CS.8256903/059</t>
  </si>
  <si>
    <t>คุณ เสน่ห์ ฉ่ำสมบูรณ์</t>
  </si>
  <si>
    <t>CP-16756</t>
  </si>
  <si>
    <t>CS.8256903/060</t>
  </si>
  <si>
    <t>บริษัท พันตาวี จำกัด (สำนักงานใหญ่)</t>
  </si>
  <si>
    <t>CP-10250</t>
  </si>
  <si>
    <t>CS.8256903/061</t>
  </si>
  <si>
    <t>คุณ ธนันท์ชัย หนองบัว</t>
  </si>
  <si>
    <t>CS.8256903/062</t>
  </si>
  <si>
    <t>CS.8256903/063</t>
  </si>
  <si>
    <t>CS5256903/0008</t>
  </si>
  <si>
    <t>IV2256903/0038</t>
  </si>
  <si>
    <t>IV2256903/0039</t>
  </si>
  <si>
    <t>SAC.0000345</t>
  </si>
  <si>
    <t>IV2256903/0040</t>
  </si>
  <si>
    <t>ห้างหุ้นส่วนจำกัด ส.สัมฤทธิ์ ทรานสปอร์ต สำนักงานใหญ่</t>
  </si>
  <si>
    <t>อดุล/นุช</t>
  </si>
  <si>
    <t>IV2256903/0041</t>
  </si>
  <si>
    <t>SACออม+ปู</t>
  </si>
  <si>
    <t>IV2256903/0042</t>
  </si>
  <si>
    <t>IV2256903/0043</t>
  </si>
  <si>
    <t>S.1256903/0004</t>
  </si>
  <si>
    <t>S.5256903/0008</t>
  </si>
  <si>
    <t>S.5256903/0009</t>
  </si>
  <si>
    <t>S.5256903/0010</t>
  </si>
  <si>
    <t xml:space="preserve"> 11/03/2026 </t>
  </si>
  <si>
    <t>CP-14515</t>
  </si>
  <si>
    <t>CS.2256903/029</t>
  </si>
  <si>
    <t>คุณ ณัฐกร พรหมประเสริฐ</t>
  </si>
  <si>
    <t>CS.2256903/030</t>
  </si>
  <si>
    <t>CS.2256903/031</t>
  </si>
  <si>
    <t>CP-18196</t>
  </si>
  <si>
    <t>CS.2256903/032</t>
  </si>
  <si>
    <t>คุณ บุษยา ดวงพุทธา</t>
  </si>
  <si>
    <t>CP-12840</t>
  </si>
  <si>
    <t>CS.8256903/064</t>
  </si>
  <si>
    <t>คุณ ประดิษฐ์ อินทวงศ์</t>
  </si>
  <si>
    <t>CP-000005295</t>
  </si>
  <si>
    <t>CS.8256903/065</t>
  </si>
  <si>
    <t>คุณอาทร พิลาพรม</t>
  </si>
  <si>
    <t>CP-18521</t>
  </si>
  <si>
    <t>CS.8256903/066</t>
  </si>
  <si>
    <t>คุณ สุวรรณ วงศ์ตระกูลภู่</t>
  </si>
  <si>
    <t>CP-16867</t>
  </si>
  <si>
    <t>CS.8256903/067</t>
  </si>
  <si>
    <t>คุณ เสริมเกียรติ์ ตั้งใจรักธรรม</t>
  </si>
  <si>
    <t>CP-18522</t>
  </si>
  <si>
    <t>CS.8256903/068</t>
  </si>
  <si>
    <t>คุณ คนิษฐ์ กองทอง</t>
  </si>
  <si>
    <t>CP-18016</t>
  </si>
  <si>
    <t>CS.8256903/069</t>
  </si>
  <si>
    <t>คุณ นริศรา ซาเจริญ</t>
  </si>
  <si>
    <t>CS5256903/0009</t>
  </si>
  <si>
    <t>CS5256903/0010</t>
  </si>
  <si>
    <t>CS5256903/0011</t>
  </si>
  <si>
    <t>IS.6256903/001</t>
  </si>
  <si>
    <t>IV2256903/0044</t>
  </si>
  <si>
    <t>IV2256903/0045</t>
  </si>
  <si>
    <t>IV2256903/0046</t>
  </si>
  <si>
    <t>IV2256903/0047</t>
  </si>
  <si>
    <t>S.1256903/0005</t>
  </si>
  <si>
    <t>S.1256903/0006</t>
  </si>
  <si>
    <t>S.1256903/0007</t>
  </si>
  <si>
    <t>S.5256903/0011</t>
  </si>
  <si>
    <t>S.5256903/0012</t>
  </si>
  <si>
    <t xml:space="preserve"> 12/03/2026 </t>
  </si>
  <si>
    <t>CP-18524</t>
  </si>
  <si>
    <t>CS.2256903/033</t>
  </si>
  <si>
    <t>คุณสนอง โชติภาภรน์</t>
  </si>
  <si>
    <t>CP-18525</t>
  </si>
  <si>
    <t>CS.2256903/034</t>
  </si>
  <si>
    <t>คุณอัครวัฒน์ ภัทรธนันท์พร</t>
  </si>
  <si>
    <t>CS.6256903/025</t>
  </si>
  <si>
    <t>CS.6256903/026</t>
  </si>
  <si>
    <t>CP-12827</t>
  </si>
  <si>
    <t>CS.6256903/027</t>
  </si>
  <si>
    <t>คุณสายัณห์ แสงจันทร์ภักดี</t>
  </si>
  <si>
    <t>CP-09036</t>
  </si>
  <si>
    <t>CS.8256903/070</t>
  </si>
  <si>
    <t>คุณ สุธิมาสินี  ชัยนันทาวิทักษ์</t>
  </si>
  <si>
    <t>CP-17573</t>
  </si>
  <si>
    <t>CS.8256903/071</t>
  </si>
  <si>
    <t>คุณ ภัสกร เพียรสองชั้น</t>
  </si>
  <si>
    <t>CP-15375</t>
  </si>
  <si>
    <t>CS.8256903/072</t>
  </si>
  <si>
    <t>คุณ สุรศักดิ์ คงคลัง</t>
  </si>
  <si>
    <t>CP-18523</t>
  </si>
  <si>
    <t>CS5256903/0012</t>
  </si>
  <si>
    <t>บริษัท บ้านดีดี ดอทคอม จำกัด(สาขาที่00001)</t>
  </si>
  <si>
    <t>S.1256903/0008</t>
  </si>
  <si>
    <t xml:space="preserve"> 13/03/2026 </t>
  </si>
  <si>
    <t>CP-18528</t>
  </si>
  <si>
    <t>CS.2256903/035</t>
  </si>
  <si>
    <t>นายกุลนที โสภา</t>
  </si>
  <si>
    <t>CP-07109</t>
  </si>
  <si>
    <t>CS.2256903/036</t>
  </si>
  <si>
    <t>คุณ ทรงศักดิ์ รัตนประทีปทอง</t>
  </si>
  <si>
    <t>CP-18520</t>
  </si>
  <si>
    <t>CS.6256903/028</t>
  </si>
  <si>
    <t>คุณอภิชา ตั้งตรงจิตต์</t>
  </si>
  <si>
    <t>CP-18530</t>
  </si>
  <si>
    <t>CS.6256903/029</t>
  </si>
  <si>
    <t>คุณสันฐิติ วรพันธ์</t>
  </si>
  <si>
    <t>CP-18527</t>
  </si>
  <si>
    <t>CS.8256903/073</t>
  </si>
  <si>
    <t>คุณ นพพร พูลพักตร์</t>
  </si>
  <si>
    <t>CP-18529</t>
  </si>
  <si>
    <t>CS.8256903/074</t>
  </si>
  <si>
    <t>บริษัท บีบีกรุ๊ป แอด์ เอ็นจิเนียริ่ง จำกัด</t>
  </si>
  <si>
    <t>CS.8256903/075</t>
  </si>
  <si>
    <t>CS5256903/0013</t>
  </si>
  <si>
    <t>CP-09490</t>
  </si>
  <si>
    <t>CS5256903/0014</t>
  </si>
  <si>
    <t>คุณศุภชัย เชื้อวงค์ (อู่บังเลาะห์)</t>
  </si>
  <si>
    <t>IC.3256903/001</t>
  </si>
  <si>
    <t>IV2256903/0048</t>
  </si>
  <si>
    <t>IV2256903/0049</t>
  </si>
  <si>
    <t>S.3256903/0009</t>
  </si>
  <si>
    <t>S.5256903/0014</t>
  </si>
  <si>
    <t xml:space="preserve"> 14/03/2026 </t>
  </si>
  <si>
    <t>CP-18532</t>
  </si>
  <si>
    <t>CS.2256903/037</t>
  </si>
  <si>
    <t>บริษัท ซีซินลิน เอเซีย จำกัด</t>
  </si>
  <si>
    <t>CP-10965</t>
  </si>
  <si>
    <t>CS.2256903/038</t>
  </si>
  <si>
    <t>คุณ วีระ สุจริต</t>
  </si>
  <si>
    <t>CP-18533</t>
  </si>
  <si>
    <t>CS.2256903/039</t>
  </si>
  <si>
    <t>คุณสลิตภัทร เกื้อสมพรกิจ</t>
  </si>
  <si>
    <t>CP-17726</t>
  </si>
  <si>
    <t>CS.2256903/040</t>
  </si>
  <si>
    <t>คุณณัฏฐ์พิฌา เฮี้ยนชาศรี</t>
  </si>
  <si>
    <t>CP-16175</t>
  </si>
  <si>
    <t>CS.6256903/030</t>
  </si>
  <si>
    <t>คุณณัฐพงศ์  บุญเจริญ</t>
  </si>
  <si>
    <t>CP-18534</t>
  </si>
  <si>
    <t>CS.6256903/031</t>
  </si>
  <si>
    <t>คุณณัฐธิดา วงศ์ขันดี</t>
  </si>
  <si>
    <t>CP-15143</t>
  </si>
  <si>
    <t>CS.6256903/032</t>
  </si>
  <si>
    <t>คุณวรรณวิไล วินะยานุวัติคุณ</t>
  </si>
  <si>
    <t>CS.6256903/033</t>
  </si>
  <si>
    <t>CP-000003771</t>
  </si>
  <si>
    <t>CS.6256903/034</t>
  </si>
  <si>
    <t>คุณวีราภรณ์  สนั่นเสียง</t>
  </si>
  <si>
    <t>CP-17493</t>
  </si>
  <si>
    <t>CS.8256903/076</t>
  </si>
  <si>
    <t>คุณ ณัฐฐิญา สำเภาแก้ว</t>
  </si>
  <si>
    <t>CP-18531</t>
  </si>
  <si>
    <t>CS.8256903/077</t>
  </si>
  <si>
    <t>คุณ นพพร บัวสัมฤทธิ์</t>
  </si>
  <si>
    <t>CP-10402</t>
  </si>
  <si>
    <t>CS.8256903/078</t>
  </si>
  <si>
    <t>คุณ นรเสฎฐ์  เดชพรชัยรุ่งเรือง</t>
  </si>
  <si>
    <t>CP-08078</t>
  </si>
  <si>
    <t>CS.8256903/079</t>
  </si>
  <si>
    <t>MR TINMYINT  NAING</t>
  </si>
  <si>
    <t>CP-18535</t>
  </si>
  <si>
    <t>CS.8256903/080</t>
  </si>
  <si>
    <t>บริษัท พี เอ็น บิลท์อิน เฟอร์นิเจอร์ จำกัด</t>
  </si>
  <si>
    <t>CP-09845</t>
  </si>
  <si>
    <t>CS.8256903/081</t>
  </si>
  <si>
    <t>วรัชญา  แซ่ลี้</t>
  </si>
  <si>
    <t>CP-18536</t>
  </si>
  <si>
    <t>CS.8256903/082</t>
  </si>
  <si>
    <t>คุณ ธนัญญา นีฟเฟนเนกเกอร์</t>
  </si>
  <si>
    <t>CP-13455</t>
  </si>
  <si>
    <t>CS.8256903/083</t>
  </si>
  <si>
    <t>คุณ ฉัตรชัย ลักขณานุสรณ์</t>
  </si>
  <si>
    <t>CP-15418</t>
  </si>
  <si>
    <t>CS.8256903/084</t>
  </si>
  <si>
    <t>คุณ มาศจรัส เทศน์ดี</t>
  </si>
  <si>
    <t>CP-000004685</t>
  </si>
  <si>
    <t>CS.8256903/085</t>
  </si>
  <si>
    <t>คุณ กิตติพัฒน์  ใจซื่อ</t>
  </si>
  <si>
    <t>CP-18537</t>
  </si>
  <si>
    <t>CS.8256903/086</t>
  </si>
  <si>
    <t>คุณ นิวัฒน์ ศรีวิชัย</t>
  </si>
  <si>
    <t>CP-18538</t>
  </si>
  <si>
    <t>CS.8256903/087</t>
  </si>
  <si>
    <t>บริษัท โซ่ย่า จำกัด SOYA CO.LTD</t>
  </si>
  <si>
    <t>CS5256903/0015</t>
  </si>
  <si>
    <t>S.3256903/0010</t>
  </si>
  <si>
    <t xml:space="preserve"> 15/03/2026 </t>
  </si>
  <si>
    <t>CP-16958</t>
  </si>
  <si>
    <t>CS.2256903/041</t>
  </si>
  <si>
    <t>คุณ อธิคม กิตติกรพิพัฒน์</t>
  </si>
  <si>
    <t>CP-17764</t>
  </si>
  <si>
    <t>CS.6256903/035</t>
  </si>
  <si>
    <t>คุณแจ๊ส</t>
  </si>
  <si>
    <t>CP-18543</t>
  </si>
  <si>
    <t>CS.6256903/036</t>
  </si>
  <si>
    <t>คุณนรุตม์  มั่นศิลป์</t>
  </si>
  <si>
    <t>CP-11258</t>
  </si>
  <si>
    <t>CS.8256903/088</t>
  </si>
  <si>
    <t>คุณ มนตพร เกิดกิจการ</t>
  </si>
  <si>
    <t>CP-18539</t>
  </si>
  <si>
    <t>CS.8256903/089</t>
  </si>
  <si>
    <t>บริษัท อมาลี เทรดดิ้ง จำกัด</t>
  </si>
  <si>
    <t>CP-15273</t>
  </si>
  <si>
    <t>CS.8256903/090</t>
  </si>
  <si>
    <t>คุณ ขวัญเรือน การสมนุต</t>
  </si>
  <si>
    <t>CP-000000021</t>
  </si>
  <si>
    <t>CS.8256903/091</t>
  </si>
  <si>
    <t>คุณปวริศา  ตั้งตน</t>
  </si>
  <si>
    <t>CP-06094</t>
  </si>
  <si>
    <t>CS.8256903/092</t>
  </si>
  <si>
    <t>คุณ อภิรัก  อัตโน</t>
  </si>
  <si>
    <t>CP-18540</t>
  </si>
  <si>
    <t>CS.8256903/093</t>
  </si>
  <si>
    <t>คุณ ธนพล อินอ่อน</t>
  </si>
  <si>
    <t>CP-18542</t>
  </si>
  <si>
    <t>CS.8256903/094</t>
  </si>
  <si>
    <t>คุณ มนัสวี บาเอ๊ะ</t>
  </si>
  <si>
    <t>CP-18541</t>
  </si>
  <si>
    <t>CS.8256903/095</t>
  </si>
  <si>
    <t>คุณ ศักดิ์เพชร รัตนงาม</t>
  </si>
  <si>
    <t>CS.8256903/096</t>
  </si>
  <si>
    <t>S.1256903/0009</t>
  </si>
  <si>
    <t>S.1256903/0010</t>
  </si>
  <si>
    <t>S.1256903/0011</t>
  </si>
  <si>
    <t>CP-16376</t>
  </si>
  <si>
    <t>S.5256903/0015</t>
  </si>
  <si>
    <t>บริษัท ธิติภพ เซอร์วิส จำกัด</t>
  </si>
  <si>
    <t>S.5256903/0016</t>
  </si>
  <si>
    <t>S.5256903/0017</t>
  </si>
  <si>
    <t xml:space="preserve"> 16/03/2026 </t>
  </si>
  <si>
    <t>CP-15801</t>
  </si>
  <si>
    <t>CS.2256903/042</t>
  </si>
  <si>
    <t>คุณ อภิญญา พรเจริญ</t>
  </si>
  <si>
    <t>CP-18547</t>
  </si>
  <si>
    <t>CS.6256903/037</t>
  </si>
  <si>
    <t>คุณระนอง คงเพ็ง</t>
  </si>
  <si>
    <t>CP-18544</t>
  </si>
  <si>
    <t>CS.8256903/097</t>
  </si>
  <si>
    <t>คุณ ธนิน การินทุ</t>
  </si>
  <si>
    <t>CP-18546</t>
  </si>
  <si>
    <t>CS.8256903/098</t>
  </si>
  <si>
    <t>คุณ นัฐพล สมทอง</t>
  </si>
  <si>
    <t>CP-17518</t>
  </si>
  <si>
    <t>CS.8256903/099</t>
  </si>
  <si>
    <t>คุณ ธวัชชัย ไชยช่วย</t>
  </si>
  <si>
    <t>CS5256903/0016</t>
  </si>
  <si>
    <t>IV2256903/0050</t>
  </si>
  <si>
    <t>IV2256903/0051</t>
  </si>
  <si>
    <t>IV2256903/0052</t>
  </si>
  <si>
    <t>IV2256903/0053</t>
  </si>
  <si>
    <t>IV2256903/0054</t>
  </si>
  <si>
    <t>IV2256903/0055</t>
  </si>
  <si>
    <t>IV2256903/0056</t>
  </si>
  <si>
    <t>S.3256903/0011</t>
  </si>
  <si>
    <t xml:space="preserve"> 17/03/2026 </t>
  </si>
  <si>
    <t>CP-10816</t>
  </si>
  <si>
    <t>CS.2256903/043</t>
  </si>
  <si>
    <t>คุณณัฐชา พรหมรัศมี</t>
  </si>
  <si>
    <t>CP-14109</t>
  </si>
  <si>
    <t>CS.2256903/044</t>
  </si>
  <si>
    <t>คุณ สุภาพ พิมพ์เพ็ชร์</t>
  </si>
  <si>
    <t>CS.6256903/038</t>
  </si>
  <si>
    <t>CS.6256903/039</t>
  </si>
  <si>
    <t>CP-15918</t>
  </si>
  <si>
    <t>CS.6256903/040</t>
  </si>
  <si>
    <t>คุณ วีนัส  ดอนกลาง</t>
  </si>
  <si>
    <t>CP-12410</t>
  </si>
  <si>
    <t>CS.8256903/100</t>
  </si>
  <si>
    <t>คุณ ศริณญา ชังครัตน์</t>
  </si>
  <si>
    <t>CS.8256903/101</t>
  </si>
  <si>
    <t>CP-18548</t>
  </si>
  <si>
    <t>CS.8256903/102</t>
  </si>
  <si>
    <t>คุณ พรกิตตา นิธินันท์ปภา</t>
  </si>
  <si>
    <t>CS5256903/0017</t>
  </si>
  <si>
    <t>CS5256903/0018</t>
  </si>
  <si>
    <t>IV2256903/0057</t>
  </si>
  <si>
    <t>IV2256903/0058</t>
  </si>
  <si>
    <t>S.1256903/0012</t>
  </si>
  <si>
    <t>S.5256903/0018</t>
  </si>
  <si>
    <t xml:space="preserve"> 18/03/2026 </t>
  </si>
  <si>
    <t>CP-18549</t>
  </si>
  <si>
    <t>CS.2256903/045</t>
  </si>
  <si>
    <t>คุณสวัสดิ์ ปอสูงเนิน</t>
  </si>
  <si>
    <t>CP-18551</t>
  </si>
  <si>
    <t>CS.2256903/046</t>
  </si>
  <si>
    <t>คุณธรรมนูญ เขียนพระพิพัฒน์</t>
  </si>
  <si>
    <t>CS.6256903/041</t>
  </si>
  <si>
    <t>CP-18550</t>
  </si>
  <si>
    <t>CS.8256903/103</t>
  </si>
  <si>
    <t>คุณ สิทธิศักดิ์ ม่วงมณี</t>
  </si>
  <si>
    <t>CP-17589</t>
  </si>
  <si>
    <t>CS.8256903/104</t>
  </si>
  <si>
    <t>คุณ ธีรวีร์ พงษ์พิทักษ์</t>
  </si>
  <si>
    <t>CP-06035</t>
  </si>
  <si>
    <t>CS.8256903/105</t>
  </si>
  <si>
    <t>คุณ ศักดา พันธุ์เพ็ง</t>
  </si>
  <si>
    <t>CS.8256903/106</t>
  </si>
  <si>
    <t>CS5256903/0019</t>
  </si>
  <si>
    <t>CP-07308</t>
  </si>
  <si>
    <t>CS5256903/0020</t>
  </si>
  <si>
    <t>คุณ พิชิตชัย จันทะสุวรรณ</t>
  </si>
  <si>
    <t>CS5256903/0021</t>
  </si>
  <si>
    <t>S.1256903/0013</t>
  </si>
  <si>
    <t>S.5256903/0019</t>
  </si>
  <si>
    <t xml:space="preserve"> 19/03/2026 </t>
  </si>
  <si>
    <t>CP-18552</t>
  </si>
  <si>
    <t>CS.2256903/047</t>
  </si>
  <si>
    <t>บริษัท ไทยสตาร์ สตูดิโอจำกัด</t>
  </si>
  <si>
    <t>CS.2256903/048</t>
  </si>
  <si>
    <t>CP-10921</t>
  </si>
  <si>
    <t>CS.2256903/049</t>
  </si>
  <si>
    <t>บริษัท โพลิเมอร์ พลัส อินดัสตรี จำกัด</t>
  </si>
  <si>
    <t>CP-18075</t>
  </si>
  <si>
    <t>CS.2256903/050</t>
  </si>
  <si>
    <t>บริษัท ไทย วี.พี. คอร์ปอเรชั่น จำกัด</t>
  </si>
  <si>
    <t>CP-13911</t>
  </si>
  <si>
    <t>CS.2256903/051</t>
  </si>
  <si>
    <t>คุณ ถาวร นาถ้ำเพชร</t>
  </si>
  <si>
    <t>CP-14122</t>
  </si>
  <si>
    <t>CS.6256903/042</t>
  </si>
  <si>
    <t>คุณสุทรรศน์ ต้นเตชสาธิต</t>
  </si>
  <si>
    <t>CP-18545</t>
  </si>
  <si>
    <t>CS.6256903/043</t>
  </si>
  <si>
    <t>คุณวุฒิ ภณวิเชียร</t>
  </si>
  <si>
    <t>CP02Y26-M03</t>
  </si>
  <si>
    <t>CS.6256903/044</t>
  </si>
  <si>
    <t>CP-11610</t>
  </si>
  <si>
    <t>CS.8256903/107</t>
  </si>
  <si>
    <t>คุณ ศิรินทิพย์  งามหทัย</t>
  </si>
  <si>
    <t>CS.8256903/108</t>
  </si>
  <si>
    <t>CP-000002587</t>
  </si>
  <si>
    <t>CS.8256903/109</t>
  </si>
  <si>
    <t>คุณ สุมิตรา  อัยรารัตน์</t>
  </si>
  <si>
    <t>CS.8256903/110</t>
  </si>
  <si>
    <t>IV2256903/0059</t>
  </si>
  <si>
    <t>ท็อป+เม</t>
  </si>
  <si>
    <t>IV2256903/0060</t>
  </si>
  <si>
    <t>S.3256903/0012</t>
  </si>
  <si>
    <t>S.3256903/0013</t>
  </si>
  <si>
    <t>S.5256903/0020</t>
  </si>
  <si>
    <t>S.5256903/0021</t>
  </si>
  <si>
    <t xml:space="preserve"> 20/03/2026 </t>
  </si>
  <si>
    <t>CP-18555</t>
  </si>
  <si>
    <t>CS.2256903/052</t>
  </si>
  <si>
    <t>คุณธนิษฌา พูนทอง</t>
  </si>
  <si>
    <t>CS.6256903/045</t>
  </si>
  <si>
    <t>CS.6256903/046</t>
  </si>
  <si>
    <t>CP-09189</t>
  </si>
  <si>
    <t>CS.6256903/047</t>
  </si>
  <si>
    <t>คุณนรินทร์ นารัง</t>
  </si>
  <si>
    <t>CP-15721</t>
  </si>
  <si>
    <t>CS.8256903/111</t>
  </si>
  <si>
    <t>คุณ มนัสนันท์ ทับฉ่ำ</t>
  </si>
  <si>
    <t>CP-18556</t>
  </si>
  <si>
    <t>CS.8256903/112</t>
  </si>
  <si>
    <t>คุณ อรรถพล  มะมม</t>
  </si>
  <si>
    <t>IV2256903/0061</t>
  </si>
  <si>
    <t>IV2256903/0062</t>
  </si>
  <si>
    <t>IV2256903/0063</t>
  </si>
  <si>
    <t>IV2256903/0064</t>
  </si>
  <si>
    <t>S.3256903/0014</t>
  </si>
  <si>
    <t>S.5256903/0022</t>
  </si>
  <si>
    <t xml:space="preserve"> 21/03/2026 </t>
  </si>
  <si>
    <t>CP-18559</t>
  </si>
  <si>
    <t>CS.2256903/053</t>
  </si>
  <si>
    <t>บริษัท ไทยเวิลด์ ชัตเตอร์ แอนด์ เซอร์วิส จำกัด</t>
  </si>
  <si>
    <t>CP-18560</t>
  </si>
  <si>
    <t>CS.2256903/054</t>
  </si>
  <si>
    <t>คุณเอนก สุวรรณเกาะ</t>
  </si>
  <si>
    <t>CP-11139</t>
  </si>
  <si>
    <t>CS.2256903/055</t>
  </si>
  <si>
    <t>คุณ จิรเทพ  นาถวงษ์</t>
  </si>
  <si>
    <t>CP-16452</t>
  </si>
  <si>
    <t>CS.6256903/048</t>
  </si>
  <si>
    <t>บริษัท วี.บี.พัฒนายนต์ กรุงเทพ จำกัด</t>
  </si>
  <si>
    <t>CS.6256903/049</t>
  </si>
  <si>
    <t>CP-18557</t>
  </si>
  <si>
    <t>CS.8256903/113</t>
  </si>
  <si>
    <t>คุณ พิทวัส ทองแพง</t>
  </si>
  <si>
    <t>CS.8256903/114</t>
  </si>
  <si>
    <t>CP-06169</t>
  </si>
  <si>
    <t>CS.8256903/115</t>
  </si>
  <si>
    <t>บริษัทบี.ทู.เอฟ. เนอร์สซิ่ง โฮม จำกัด</t>
  </si>
  <si>
    <t>CP-12534</t>
  </si>
  <si>
    <t>CS.8256903/116</t>
  </si>
  <si>
    <t>คุณ ปริญญา จันทรักษา</t>
  </si>
  <si>
    <t>CP-18561</t>
  </si>
  <si>
    <t>CS.8256903/117</t>
  </si>
  <si>
    <t>คุณ ตระกูลพันธ์</t>
  </si>
  <si>
    <t>CS5256903/0022</t>
  </si>
  <si>
    <t>CP-18558</t>
  </si>
  <si>
    <t>CS5256903/0023</t>
  </si>
  <si>
    <t>คุณ สุจิตรา ศรีภูมาตร์</t>
  </si>
  <si>
    <t>IC.1256903/001</t>
  </si>
  <si>
    <t>IV2256903/0065</t>
  </si>
  <si>
    <t>IV2256903/0066</t>
  </si>
  <si>
    <t>IV2256903/0067</t>
  </si>
  <si>
    <t>IV2256903/0068</t>
  </si>
  <si>
    <t>SAC.0002771</t>
  </si>
  <si>
    <t>S.1256903/0014</t>
  </si>
  <si>
    <t>ห้างหุ้นส่วนจำกัด พัฒนายนตร์</t>
  </si>
  <si>
    <t>S.5256903/0023</t>
  </si>
  <si>
    <t xml:space="preserve"> 22/03/2026 </t>
  </si>
  <si>
    <t>CP-16113</t>
  </si>
  <si>
    <t>CS.2256903/056</t>
  </si>
  <si>
    <t>คุณเอกนริทร์ ชัยยารังกิจรัตน์</t>
  </si>
  <si>
    <t>CP-05748</t>
  </si>
  <si>
    <t>CS.2256903/057</t>
  </si>
  <si>
    <t>นาย สาธิต บุญช่วย</t>
  </si>
  <si>
    <t>CP-18565</t>
  </si>
  <si>
    <t>CS.2256903/058</t>
  </si>
  <si>
    <t>คุณ พรชัย ปั่นหอม</t>
  </si>
  <si>
    <t>CP-18562</t>
  </si>
  <si>
    <t>CS.6256903/050</t>
  </si>
  <si>
    <t>คุณปิยวัฒน์ ติวิรัช</t>
  </si>
  <si>
    <t>CS.6256903/051</t>
  </si>
  <si>
    <t>CP-14196</t>
  </si>
  <si>
    <t>CS.8256903/118</t>
  </si>
  <si>
    <t>คุณ เภา วันละ</t>
  </si>
  <si>
    <t>CP-14366</t>
  </si>
  <si>
    <t>CS.8256903/119</t>
  </si>
  <si>
    <t>คุณ ธนสรณ์ สัมฤทธิ์เจตน์</t>
  </si>
  <si>
    <t>CP-000001842</t>
  </si>
  <si>
    <t>CS.8256903/120</t>
  </si>
  <si>
    <t>คุณเสาวนีย์  ภิรมย์</t>
  </si>
  <si>
    <t>CP-18563</t>
  </si>
  <si>
    <t>CS.8256903/121</t>
  </si>
  <si>
    <t>คุณ สมชัย อภินันท์ถาวร</t>
  </si>
  <si>
    <t>CP-15425</t>
  </si>
  <si>
    <t>CS.8256903/122</t>
  </si>
  <si>
    <t>คุณ กรวัชร ฉิมสะอาด</t>
  </si>
  <si>
    <t>CP-17420</t>
  </si>
  <si>
    <t>CS.8256903/123</t>
  </si>
  <si>
    <t>บริษัท วัฒนะเจริญ2502 จำกัด</t>
  </si>
  <si>
    <t>CP-18564</t>
  </si>
  <si>
    <t>CS.8256903/124</t>
  </si>
  <si>
    <t>คุณ เชิดศักดิ์ มากวงศ์นาค</t>
  </si>
  <si>
    <t>CP-18566</t>
  </si>
  <si>
    <t>CS.8256903/125</t>
  </si>
  <si>
    <t>คุณ เหมนิภา</t>
  </si>
  <si>
    <t>S.3256903/0015</t>
  </si>
  <si>
    <t>S.5256903/0024</t>
  </si>
  <si>
    <t>S.5256903/0025</t>
  </si>
  <si>
    <t xml:space="preserve"> 23/03/2026 </t>
  </si>
  <si>
    <t>CP-18568</t>
  </si>
  <si>
    <t>CS.2256903/059</t>
  </si>
  <si>
    <t>คุณสุพนอม</t>
  </si>
  <si>
    <t>CP-07600</t>
  </si>
  <si>
    <t>CS.2256903/060</t>
  </si>
  <si>
    <t>คุณสุเทพ ชุติภักดีวงศ์</t>
  </si>
  <si>
    <t>CP-000004357</t>
  </si>
  <si>
    <t>CS.2256903/061</t>
  </si>
  <si>
    <t>คุณ กฤตภพ  จันเเต้</t>
  </si>
  <si>
    <t>CP-18567</t>
  </si>
  <si>
    <t>CS.6256903/052</t>
  </si>
  <si>
    <t>คุณนัทธอร ทองน้ำเพ็ญ</t>
  </si>
  <si>
    <t>CP-000004767</t>
  </si>
  <si>
    <t>CS.6256903/053</t>
  </si>
  <si>
    <t>คุณ ธีรวิทย์  อวยพรชัยรัตน์</t>
  </si>
  <si>
    <t>CP-18569</t>
  </si>
  <si>
    <t>CS.8256903/126</t>
  </si>
  <si>
    <t>คุณ สุชาดา พงศ์เกรียงยศ</t>
  </si>
  <si>
    <t>CP-18570</t>
  </si>
  <si>
    <t>CS.8256903/127</t>
  </si>
  <si>
    <t>คุณ ณัฐณี ม่วงแก้ว</t>
  </si>
  <si>
    <t>CP-18571</t>
  </si>
  <si>
    <t>CS.8256903/128</t>
  </si>
  <si>
    <t>คุณ ศักดิ์ชัย ชูชื่น</t>
  </si>
  <si>
    <t>CS5256903/0024</t>
  </si>
  <si>
    <t>IV2256903/0069</t>
  </si>
  <si>
    <t xml:space="preserve"> 24/03/2026 </t>
  </si>
  <si>
    <t>CS.2256903/062</t>
  </si>
  <si>
    <t>CP-18572</t>
  </si>
  <si>
    <t>CS.2256903/063</t>
  </si>
  <si>
    <t>คุณยอดยิ่ง มณีบูรณ์</t>
  </si>
  <si>
    <t>CP-16264</t>
  </si>
  <si>
    <t>CS.2256903/064</t>
  </si>
  <si>
    <t>คุณ วรรณกร พงษ์ศิริสุนทร</t>
  </si>
  <si>
    <t>CP-18573</t>
  </si>
  <si>
    <t>CS.2256903/065</t>
  </si>
  <si>
    <t>คุณกิตติศักดิ์ คงสาคร</t>
  </si>
  <si>
    <t>CS.6256903/054</t>
  </si>
  <si>
    <t>CP-11565</t>
  </si>
  <si>
    <t>CS.6256903/055</t>
  </si>
  <si>
    <t>คุณธัญญธร ภู่อารีย์</t>
  </si>
  <si>
    <t>CP-15653</t>
  </si>
  <si>
    <t>CS.6256903/056</t>
  </si>
  <si>
    <t>คุณ อังศุธร</t>
  </si>
  <si>
    <t>CP-000002856</t>
  </si>
  <si>
    <t>CS.8256903/129</t>
  </si>
  <si>
    <t>คุณ ผดุงเกียรติ พันธ์ศิลป์</t>
  </si>
  <si>
    <t>CP03Y25-M06</t>
  </si>
  <si>
    <t>CP-15852</t>
  </si>
  <si>
    <t>CS.8256903/130</t>
  </si>
  <si>
    <t>คุณ ชุติมาพร วรรณวงษ์</t>
  </si>
  <si>
    <t>CP-18574</t>
  </si>
  <si>
    <t>CS.8256903/131</t>
  </si>
  <si>
    <t>คุณ พิพัฒน์พงษ์ ตราทอง</t>
  </si>
  <si>
    <t>CP-18575</t>
  </si>
  <si>
    <t>CS.8256903/132</t>
  </si>
  <si>
    <t>คุณ ภัทศิริ พึ่งสมวงศ์</t>
  </si>
  <si>
    <t>IV2256903/0070</t>
  </si>
  <si>
    <t>IV2256903/0071</t>
  </si>
  <si>
    <t>IV2256903/0072</t>
  </si>
  <si>
    <t>IV2256903/0073</t>
  </si>
  <si>
    <t>IV2256903/0074</t>
  </si>
  <si>
    <t>IV2256903/0075</t>
  </si>
  <si>
    <t>IV2256903/0076</t>
  </si>
  <si>
    <t>S.1256903/0015</t>
  </si>
  <si>
    <t>S.1256903/0016</t>
  </si>
  <si>
    <t>S.1256903/0017</t>
  </si>
  <si>
    <t>S.5256903/0026</t>
  </si>
  <si>
    <t xml:space="preserve"> 25/03/2026 </t>
  </si>
  <si>
    <t>CP-18582</t>
  </si>
  <si>
    <t>CS.2256903/066</t>
  </si>
  <si>
    <t>ฌคุณปกรณ์ เอี่ยมสมบูรณ์</t>
  </si>
  <si>
    <t>CP-18579</t>
  </si>
  <si>
    <t>CS.6256903/057</t>
  </si>
  <si>
    <t>คุณธนวรรณ วิเศษบุญลือ</t>
  </si>
  <si>
    <t>CP-06313</t>
  </si>
  <si>
    <t>CS.6256903/058</t>
  </si>
  <si>
    <t>คุณ พินาท คามภู</t>
  </si>
  <si>
    <t>CP-18581</t>
  </si>
  <si>
    <t>CS.6256903/059</t>
  </si>
  <si>
    <t>คุณณัฐพนธ์ ฉัตรมีบุญ</t>
  </si>
  <si>
    <t>CP-17403</t>
  </si>
  <si>
    <t>CS.6256903/060</t>
  </si>
  <si>
    <t>คุณ บุลเสฎฐ์ วัฒนรัฐสกุล</t>
  </si>
  <si>
    <t>CP-18577</t>
  </si>
  <si>
    <t>CS.8256903/133</t>
  </si>
  <si>
    <t>คุณ ปรันรัตน์ สุวรรณาเจริญ</t>
  </si>
  <si>
    <t>CP-11113</t>
  </si>
  <si>
    <t>CS.8256903/134</t>
  </si>
  <si>
    <t>คุณ พงษ์ศักดิ์  ตันโพธิ์</t>
  </si>
  <si>
    <t>CP-11283</t>
  </si>
  <si>
    <t>CS.8256903/135</t>
  </si>
  <si>
    <t>คุณ ชำนาญ เภรีพล</t>
  </si>
  <si>
    <t>CP-18580</t>
  </si>
  <si>
    <t>CS.8256903/136</t>
  </si>
  <si>
    <t>คุณ อัญพิชญ์ ฉัตรดิษยาสิทธิ์</t>
  </si>
  <si>
    <t>CP-18578</t>
  </si>
  <si>
    <t>CS.8256903/137</t>
  </si>
  <si>
    <t>คุณ รัตนา บัวไตย์</t>
  </si>
  <si>
    <t>CS5256903/0025</t>
  </si>
  <si>
    <t>IC.5256903/001</t>
  </si>
  <si>
    <t>IV2256903/0077</t>
  </si>
  <si>
    <t>IV2256903/0078</t>
  </si>
  <si>
    <t>IV2256903/0079</t>
  </si>
  <si>
    <t>IV2256903/0080</t>
  </si>
  <si>
    <t>IV2256903/0081</t>
  </si>
  <si>
    <t>IV2256903/0082</t>
  </si>
  <si>
    <t>S.3256903/0016</t>
  </si>
  <si>
    <t>S.5256903/0027</t>
  </si>
  <si>
    <t xml:space="preserve"> 26/03/2026 </t>
  </si>
  <si>
    <t>CP-18588</t>
  </si>
  <si>
    <t>CS.2256903/067</t>
  </si>
  <si>
    <t>คุณสุรชัย เกิดท่าไม้</t>
  </si>
  <si>
    <t>CS.2256903/068</t>
  </si>
  <si>
    <t>CP-18585</t>
  </si>
  <si>
    <t>CS.6256903/061</t>
  </si>
  <si>
    <t>คุณสิทธิชัย วัชรเตชาวินิช</t>
  </si>
  <si>
    <t>CP-18583</t>
  </si>
  <si>
    <t>CS.8256903/138</t>
  </si>
  <si>
    <t>คุณ ณัฐวรา ต้อยปาน</t>
  </si>
  <si>
    <t>CP-18584</t>
  </si>
  <si>
    <t>CS.8256903/139</t>
  </si>
  <si>
    <t>คุณ สุชาติ ธรรมวงศ์</t>
  </si>
  <si>
    <t>CP03Y26-M03</t>
  </si>
  <si>
    <t>CP-10899</t>
  </si>
  <si>
    <t>CS.8256903/140</t>
  </si>
  <si>
    <t>บริษัท แอลเอ็น แอลอีดี เทคโนโลยี จำกัด</t>
  </si>
  <si>
    <t>CP-18586</t>
  </si>
  <si>
    <t>CS.8256903/141</t>
  </si>
  <si>
    <t>คุณ สาธร ลาสันเทียะ</t>
  </si>
  <si>
    <t>CP-18587</t>
  </si>
  <si>
    <t>CS.8256903/142</t>
  </si>
  <si>
    <t>คุณ พีระพงษ์ สวัสดิพรรค</t>
  </si>
  <si>
    <t>CS.8256903/143</t>
  </si>
  <si>
    <t>CP-18589</t>
  </si>
  <si>
    <t>CS.8256903/144</t>
  </si>
  <si>
    <t>คุณ นลินฉัตร์ อภิสิริพุทธิชา</t>
  </si>
  <si>
    <t>CS5256903/0026</t>
  </si>
  <si>
    <t>IV2256903/0083</t>
  </si>
  <si>
    <t>IV2256903/0084</t>
  </si>
  <si>
    <t>IV2256903/0085</t>
  </si>
  <si>
    <t>IV2256903/0086</t>
  </si>
  <si>
    <t>IV2256903/0087</t>
  </si>
  <si>
    <t xml:space="preserve"> 27/03/2026 </t>
  </si>
  <si>
    <t>CS.2256903/069</t>
  </si>
  <si>
    <t>CS.2256903/070</t>
  </si>
  <si>
    <t>CP-18591</t>
  </si>
  <si>
    <t>CS.6256903/062</t>
  </si>
  <si>
    <t>คุณธนกร มหัทธนจาตุภัทร</t>
  </si>
  <si>
    <t>CP02Y24-M06</t>
  </si>
  <si>
    <t>CS.6256903/063</t>
  </si>
  <si>
    <t>CP-18594</t>
  </si>
  <si>
    <t>CS.6256903/064</t>
  </si>
  <si>
    <t>คุณณธรรศ สังวรวงษ์พนา</t>
  </si>
  <si>
    <t>CP-18595</t>
  </si>
  <si>
    <t>CS.6256903/065</t>
  </si>
  <si>
    <t>คุณนรวีร์ กลิ่นชะเอม</t>
  </si>
  <si>
    <t>CP-000003898</t>
  </si>
  <si>
    <t>CS.8256903/145</t>
  </si>
  <si>
    <t>คุณวิษณุชัย พ่วงแพ</t>
  </si>
  <si>
    <t>CS.8256903/146</t>
  </si>
  <si>
    <t>CP-18592</t>
  </si>
  <si>
    <t>CS.8256903/147</t>
  </si>
  <si>
    <t>คุณ ชนิดา สินธนนพคุณ</t>
  </si>
  <si>
    <t>CP-18593</t>
  </si>
  <si>
    <t>CS.8256903/148</t>
  </si>
  <si>
    <t>คุณ ธวัชชัย รมณีย์พิกุล</t>
  </si>
  <si>
    <t>CP-13277</t>
  </si>
  <si>
    <t>CS.8256903/149</t>
  </si>
  <si>
    <t>คุณ พิศิษฎ์ ฤทธิ์เดช</t>
  </si>
  <si>
    <t>CS.8256903/150</t>
  </si>
  <si>
    <t>CP-12844</t>
  </si>
  <si>
    <t>CS.8256903/151</t>
  </si>
  <si>
    <t>คุณ พรณรงค์ นาคประสิทธิ์</t>
  </si>
  <si>
    <t>CP-13408</t>
  </si>
  <si>
    <t>CS.8256903/152</t>
  </si>
  <si>
    <t>คุณ กฤษดา แปนนาค</t>
  </si>
  <si>
    <t>CP-000004549</t>
  </si>
  <si>
    <t>CS5256903/0027</t>
  </si>
  <si>
    <t>บริษัท จิณณ์โน พลาสติก จำกัด</t>
  </si>
  <si>
    <t>S.3256903/0017</t>
  </si>
  <si>
    <t xml:space="preserve"> 28/03/2026 </t>
  </si>
  <si>
    <t>CP-18596</t>
  </si>
  <si>
    <t>CS.2256903/071</t>
  </si>
  <si>
    <t>พ.จ.อ. ชัยณแรงค์ อยู่เมี่ยง</t>
  </si>
  <si>
    <t>CP-18598</t>
  </si>
  <si>
    <t>CS.2256903/072</t>
  </si>
  <si>
    <t>คุณธีมาพร ยิ่งเจริญไฟบูลย์</t>
  </si>
  <si>
    <t>CP-18602</t>
  </si>
  <si>
    <t>CS.2256903/073</t>
  </si>
  <si>
    <t>คุณวสพล ปราชญ์วุฒิกุล</t>
  </si>
  <si>
    <t>CP-14347</t>
  </si>
  <si>
    <t>CS.2256903/074</t>
  </si>
  <si>
    <t>คุณ นุกูล เขียวอร่าม</t>
  </si>
  <si>
    <t>CP-14229</t>
  </si>
  <si>
    <t>CS.2256903/075</t>
  </si>
  <si>
    <t>คุณพรรณนิกา ฉุยฉาย</t>
  </si>
  <si>
    <t>CS.6256903/066</t>
  </si>
  <si>
    <t>CS.6256903/067</t>
  </si>
  <si>
    <t>CP-12801</t>
  </si>
  <si>
    <t>CS.6256903/068</t>
  </si>
  <si>
    <t>คุณสมโภชน์ หลวงเทพ</t>
  </si>
  <si>
    <t>CP-18597</t>
  </si>
  <si>
    <t>CS.8256903/153</t>
  </si>
  <si>
    <t>คุณ จารุวัฒน์ บุตรตมัย</t>
  </si>
  <si>
    <t>CP-18599</t>
  </si>
  <si>
    <t>CS.8256903/154</t>
  </si>
  <si>
    <t>คุณ ธนัญญา แสนอุ่นเรือน</t>
  </si>
  <si>
    <t>CP-18600</t>
  </si>
  <si>
    <t>CS.8256903/155</t>
  </si>
  <si>
    <t>คุณ ธัญยธรณ์ อริยวิรวัฒน์</t>
  </si>
  <si>
    <t>CP-18601</t>
  </si>
  <si>
    <t>CS.8256903/156</t>
  </si>
  <si>
    <t>คุณ ธนัสสรณ์ พงษ์สุวรรณ</t>
  </si>
  <si>
    <t>CP-000002833</t>
  </si>
  <si>
    <t>CS.8256903/157</t>
  </si>
  <si>
    <t>คุณวิธาน บุณธนากร</t>
  </si>
  <si>
    <t>CP-08761</t>
  </si>
  <si>
    <t>CS.8256903/158</t>
  </si>
  <si>
    <t>คุณ ปาณิสรา  ต่อกิจไพบูลย์</t>
  </si>
  <si>
    <t>CP-11328</t>
  </si>
  <si>
    <t>CS.8256903/159</t>
  </si>
  <si>
    <t>คุณ ภัทร์ปภา  ขนิษฐทอง</t>
  </si>
  <si>
    <t>CP-000003356</t>
  </si>
  <si>
    <t>CS.8256903/160</t>
  </si>
  <si>
    <t>คุณวัชรพล หาญเสน่ห์ลักษณ์</t>
  </si>
  <si>
    <t>CP-11870</t>
  </si>
  <si>
    <t>CS.8256903/161</t>
  </si>
  <si>
    <t>คุณ ราชัย วังคีรี</t>
  </si>
  <si>
    <t>CP-18604</t>
  </si>
  <si>
    <t>CS.8256903/162</t>
  </si>
  <si>
    <t>คุณ เทพมงคล ยุติธรรม</t>
  </si>
  <si>
    <t>CP-18605</t>
  </si>
  <si>
    <t>CS.8256903/163</t>
  </si>
  <si>
    <t>คุณ วิชิต จามตุลี</t>
  </si>
  <si>
    <t>CP-10583</t>
  </si>
  <si>
    <t>CS5256903/0028</t>
  </si>
  <si>
    <t>คุณ ชมพู  ปาปะโต</t>
  </si>
  <si>
    <t>CP-16137</t>
  </si>
  <si>
    <t>CS5256903/0029</t>
  </si>
  <si>
    <t>คุณ ศักดิธัช ทองบัวศรี</t>
  </si>
  <si>
    <t>BTC-0000501</t>
  </si>
  <si>
    <t>CS5256903/0030</t>
  </si>
  <si>
    <t>บริษัท เอสซี คาร์โก้ สปอร์ต จำกัด</t>
  </si>
  <si>
    <t>IV2256903/0088</t>
  </si>
  <si>
    <t>IV2256903/0089</t>
  </si>
  <si>
    <t>IV2256903/0090</t>
  </si>
  <si>
    <t>IV2256903/0091</t>
  </si>
  <si>
    <t>S.5256903/0028</t>
  </si>
  <si>
    <t>S.5256903/0029</t>
  </si>
  <si>
    <t xml:space="preserve"> 29/03/2026 </t>
  </si>
  <si>
    <t>CP-18606</t>
  </si>
  <si>
    <t>CS.2256903/076</t>
  </si>
  <si>
    <t>คุณ ณรงค์ โพธิ์พฤกษานันท์</t>
  </si>
  <si>
    <t>CP-17387</t>
  </si>
  <si>
    <t>CS.2256903/077</t>
  </si>
  <si>
    <t>คุณเทอดศักดิ์ สระแก้ว</t>
  </si>
  <si>
    <t>CS.2256903/078</t>
  </si>
  <si>
    <t>CP-18610</t>
  </si>
  <si>
    <t>CS.2256903/079</t>
  </si>
  <si>
    <t>บริษัท แอสโซซิเอชั่น ออฟ ทรี จำกัด</t>
  </si>
  <si>
    <t>CP-09926</t>
  </si>
  <si>
    <t>CS.8256903/164</t>
  </si>
  <si>
    <t>คุณ วัฒนชัย  วงศ์อดิลักษณ์</t>
  </si>
  <si>
    <t>CP-18607</t>
  </si>
  <si>
    <t>CS.8256903/165</t>
  </si>
  <si>
    <t>คุณ ภิรมย์ เชนประโคน</t>
  </si>
  <si>
    <t>CP-18608</t>
  </si>
  <si>
    <t>CS.8256903/166</t>
  </si>
  <si>
    <t>คุณ วิชัย แสงงาม</t>
  </si>
  <si>
    <t>CP-18609</t>
  </si>
  <si>
    <t>CS.8256903/167</t>
  </si>
  <si>
    <t>คุณ ศริพงศ์ ธรรมเจริญ</t>
  </si>
  <si>
    <t>CP-15783</t>
  </si>
  <si>
    <t>CS.8256903/168</t>
  </si>
  <si>
    <t>คุณ พิรพัฒน์ เหนือทองชยากร</t>
  </si>
  <si>
    <t>CS.8256903/169</t>
  </si>
  <si>
    <t>CP-18611</t>
  </si>
  <si>
    <t>CS.8256903/170</t>
  </si>
  <si>
    <t>คุณ วิรัตน์ ห้วยน้อย</t>
  </si>
  <si>
    <t>CP-18612</t>
  </si>
  <si>
    <t>CS.8256903/171</t>
  </si>
  <si>
    <t>คุณ จิตรกร แสนอ่อน</t>
  </si>
  <si>
    <t>ค่าแรง-ยางใหญ่</t>
  </si>
  <si>
    <t>CS.8256903/172</t>
  </si>
  <si>
    <t>CP-000004442</t>
  </si>
  <si>
    <t>CS.8256903/173</t>
  </si>
  <si>
    <t>คุณ เขมิสรา ราชคำ</t>
  </si>
  <si>
    <t>CP-06390</t>
  </si>
  <si>
    <t>CS.8256903/174</t>
  </si>
  <si>
    <t>คุณ นิศาชล  วัจนะเสนาะ</t>
  </si>
  <si>
    <t>CP-13428</t>
  </si>
  <si>
    <t>CS.8256903/175</t>
  </si>
  <si>
    <t>คุณ ฐิติรัตน์  หทัยทรัตน์ศัก</t>
  </si>
  <si>
    <t>S.5256903/0030</t>
  </si>
  <si>
    <t>S.5256903/0031</t>
  </si>
  <si>
    <t xml:space="preserve"> 30/03/2026 </t>
  </si>
  <si>
    <t>CP-18613</t>
  </si>
  <si>
    <t>CS.2256903/080</t>
  </si>
  <si>
    <t>คุณยุพารัตน์ จันดา</t>
  </si>
  <si>
    <t>CS.6256903/069</t>
  </si>
  <si>
    <t>CP-18614</t>
  </si>
  <si>
    <t>CS.6256903/070</t>
  </si>
  <si>
    <t>MR.XU</t>
  </si>
  <si>
    <t>CP-14671</t>
  </si>
  <si>
    <t>CS.8256903/176</t>
  </si>
  <si>
    <t>คุณ รัตนพล สัญญอาจ</t>
  </si>
  <si>
    <t>CP-05558</t>
  </si>
  <si>
    <t>CS.8256903/177</t>
  </si>
  <si>
    <t>คุณ ประนอม ศิริประกอบ</t>
  </si>
  <si>
    <t>CP-10234</t>
  </si>
  <si>
    <t>CS.8256903/178</t>
  </si>
  <si>
    <t>คุณ ปราโมทย์  เตชะชูเชิด</t>
  </si>
  <si>
    <t>CP-000002739</t>
  </si>
  <si>
    <t>CS.8256903/179</t>
  </si>
  <si>
    <t>คุณชนาธิป ลิ้มสมบูรณ์</t>
  </si>
  <si>
    <t>CS.8256903/180</t>
  </si>
  <si>
    <t>CP-15157</t>
  </si>
  <si>
    <t>CS.8256903/181</t>
  </si>
  <si>
    <t>คุณ อธิวัฒน์ สงัดภู่</t>
  </si>
  <si>
    <t>CP-18603</t>
  </si>
  <si>
    <t>CS5256903/0031</t>
  </si>
  <si>
    <t>คุณ พิทยา ทอนศรี</t>
  </si>
  <si>
    <t>CP-12495</t>
  </si>
  <si>
    <t>CS5256903/0032</t>
  </si>
  <si>
    <t>คุณ ชิรพล ขำเนย</t>
  </si>
  <si>
    <t>CS5256903/0033</t>
  </si>
  <si>
    <t>CS5256903/0034</t>
  </si>
  <si>
    <t>IV2256903/0092</t>
  </si>
  <si>
    <t>IV2256903/0093</t>
  </si>
  <si>
    <t>IV2256903/0094</t>
  </si>
  <si>
    <t>IV2256903/0095</t>
  </si>
  <si>
    <t>S.5256903/0032</t>
  </si>
  <si>
    <t xml:space="preserve"> 31/03/2026 </t>
  </si>
  <si>
    <t>CS.2256903/081</t>
  </si>
  <si>
    <t>TT-0000011</t>
  </si>
  <si>
    <t>CS.6256903/071</t>
  </si>
  <si>
    <t>อู่บริการมาสด้า</t>
  </si>
  <si>
    <t>CS.6256903/072</t>
  </si>
  <si>
    <t>CP-18616</t>
  </si>
  <si>
    <t>CS.6256903/073</t>
  </si>
  <si>
    <t>คุณอัษฎา พลายด้วง</t>
  </si>
  <si>
    <t>CS.8256903/182</t>
  </si>
  <si>
    <t>CS.8256903/183</t>
  </si>
  <si>
    <t>CP-18615</t>
  </si>
  <si>
    <t>CS.8256903/184</t>
  </si>
  <si>
    <t>คุณ ณรินทร์ เนตคุณ</t>
  </si>
  <si>
    <t>CS.8256903/185</t>
  </si>
  <si>
    <t>CS.8256903/186</t>
  </si>
  <si>
    <t>CS.8256903/187</t>
  </si>
  <si>
    <t>CP-16661</t>
  </si>
  <si>
    <t>CS.8256903/188</t>
  </si>
  <si>
    <t>คุณ เอกอรุณ บุญนที</t>
  </si>
  <si>
    <t>CP-17723</t>
  </si>
  <si>
    <t>CS5256903/0035</t>
  </si>
  <si>
    <t>ห้างหุ้นส่วนจำกัด โมดิฟาย แอ็ดเวอร์ไทซิ่ง สำนักงานใหญ่</t>
  </si>
  <si>
    <t>IV2256903/0097</t>
  </si>
  <si>
    <t>S.3256903/0018</t>
  </si>
  <si>
    <t xml:space="preserve"> 01/04/2026 </t>
  </si>
  <si>
    <t>CS.2256904/001</t>
  </si>
  <si>
    <t>CP-15396</t>
  </si>
  <si>
    <t>CS.2256904/002</t>
  </si>
  <si>
    <t>คุณ นภัทร อธิกรวณิช</t>
  </si>
  <si>
    <t>CS.6256904/001</t>
  </si>
  <si>
    <t>CP-15575</t>
  </si>
  <si>
    <t>CS.8256904/001</t>
  </si>
  <si>
    <t>คุณ วีรศักดิ์ พงษ์มนตรี</t>
  </si>
  <si>
    <t>CP-18617</t>
  </si>
  <si>
    <t>CS.8256904/002</t>
  </si>
  <si>
    <t>คุณ ธนวัฒน์ กิ่งหมั้น</t>
  </si>
  <si>
    <t>CP-18618</t>
  </si>
  <si>
    <t>CS.8256904/003</t>
  </si>
  <si>
    <t>คุณ จิรานุช อินสุวรรณ</t>
  </si>
  <si>
    <t>CP-15612</t>
  </si>
  <si>
    <t>CS.8256904/004</t>
  </si>
  <si>
    <t>คุณ ฉัตรชัย เทียนสันเทียะ</t>
  </si>
  <si>
    <t>CP-09500</t>
  </si>
  <si>
    <t>CS.8256904/005</t>
  </si>
  <si>
    <t>คุณ ชัยรัตน์  ไชยวัฒนาสราญสุข</t>
  </si>
  <si>
    <t>CP-18619</t>
  </si>
  <si>
    <t>CS.8256904/006</t>
  </si>
  <si>
    <t>คุณ พัชท์สเนตร คลพูนวิรุฬ</t>
  </si>
  <si>
    <t>CP-13111</t>
  </si>
  <si>
    <t>CS.8256904/007</t>
  </si>
  <si>
    <t>คุณ ปาณวา ชาติสุทธิพันธุ์</t>
  </si>
  <si>
    <t>CP-18620</t>
  </si>
  <si>
    <t>CS.8256904/008</t>
  </si>
  <si>
    <t>คุณ นันทิชา ศิริพรเลิศ</t>
  </si>
  <si>
    <t>CS5256904/0001</t>
  </si>
  <si>
    <t>CS5256904/0002</t>
  </si>
  <si>
    <t>CS5256904/0003</t>
  </si>
  <si>
    <t>CS5256904/0004</t>
  </si>
  <si>
    <t>CS5256904/0005</t>
  </si>
  <si>
    <t>IV2256904/0001</t>
  </si>
  <si>
    <t>IV2256904/0002</t>
  </si>
  <si>
    <t>IV2256904/0003</t>
  </si>
  <si>
    <t>IV2256904/0004</t>
  </si>
  <si>
    <t xml:space="preserve"> 02/04/2026 </t>
  </si>
  <si>
    <t>CP-08143</t>
  </si>
  <si>
    <t>CS.2256904/003</t>
  </si>
  <si>
    <t>นาย สวรรค์ พลภักดี</t>
  </si>
  <si>
    <t>CP-18623</t>
  </si>
  <si>
    <t>CS.2256904/004</t>
  </si>
  <si>
    <t>คุณพิชชนันท์ จันทร์บริบูรณ์</t>
  </si>
  <si>
    <t>CS.2256904/005</t>
  </si>
  <si>
    <t>CP-18624</t>
  </si>
  <si>
    <t>CS.2256904/006</t>
  </si>
  <si>
    <t>คุณ ป้อม ก้านจันทร์</t>
  </si>
  <si>
    <t>CS.6256904/002</t>
  </si>
  <si>
    <t>CP-18622</t>
  </si>
  <si>
    <t>CS.6256904/003</t>
  </si>
  <si>
    <t>คุณสักกะ ชนะภัย</t>
  </si>
  <si>
    <t>CP-17379</t>
  </si>
  <si>
    <t>CS.8256904/009</t>
  </si>
  <si>
    <t>คุณ นิจสรา พุ่มพวง</t>
  </si>
  <si>
    <t>CP-18621</t>
  </si>
  <si>
    <t>CS5256904/0006</t>
  </si>
  <si>
    <t>บริษัท เอ็น.พี.เอฟ.ทวีทรัพย์ จำกัด (สำนักงานใหญ่)</t>
  </si>
  <si>
    <t>CS5256904/0007</t>
  </si>
  <si>
    <t>CS5256904/0008</t>
  </si>
  <si>
    <t>IV2256904/0005</t>
  </si>
  <si>
    <t>IV2256904/0006</t>
  </si>
  <si>
    <t>IV2256904/0007</t>
  </si>
  <si>
    <t>IV2256904/0008</t>
  </si>
  <si>
    <t>IV2256904/0009</t>
  </si>
  <si>
    <t>IV2256904/0010</t>
  </si>
  <si>
    <t>S.3256904/0001</t>
  </si>
  <si>
    <t>S.5256904/0001</t>
  </si>
  <si>
    <t xml:space="preserve"> 03/04/2026 </t>
  </si>
  <si>
    <t>CP-18625</t>
  </si>
  <si>
    <t>CS.2256904/007</t>
  </si>
  <si>
    <t>คุณนิวัฒ ออกปั้น</t>
  </si>
  <si>
    <t>CS.2256904/008</t>
  </si>
  <si>
    <t>CP-18627</t>
  </si>
  <si>
    <t>CS.2256904/009</t>
  </si>
  <si>
    <t>คุณทณุนันท์ พนมวาสน์</t>
  </si>
  <si>
    <t>CP-18632</t>
  </si>
  <si>
    <t>CS.2256904/010</t>
  </si>
  <si>
    <t>คุณสุลักษณ์</t>
  </si>
  <si>
    <t>CP-000004667</t>
  </si>
  <si>
    <t>CS.6256904/004</t>
  </si>
  <si>
    <t>คุณ บุตรา บุญเลี้ยง</t>
  </si>
  <si>
    <t>CS.6256904/005</t>
  </si>
  <si>
    <t>CP-17587</t>
  </si>
  <si>
    <t>CS.8256904/010</t>
  </si>
  <si>
    <t>คุณ พนม รักเหลือ</t>
  </si>
  <si>
    <t>CP-18626</t>
  </si>
  <si>
    <t>CS.8256904/011</t>
  </si>
  <si>
    <t>คุณ วชิระ หินอ่อน</t>
  </si>
  <si>
    <t>CP-18628</t>
  </si>
  <si>
    <t>CS.8256904/012</t>
  </si>
  <si>
    <t>คุณ ณภัทร วงษ์ไสว</t>
  </si>
  <si>
    <t>CP-18629</t>
  </si>
  <si>
    <t>CS.8256904/013</t>
  </si>
  <si>
    <t>คุณ ภาวิดา ยิ้มช้อย</t>
  </si>
  <si>
    <t>CP-08757</t>
  </si>
  <si>
    <t>CS.8256904/014</t>
  </si>
  <si>
    <t>คุณ คณาธิป  รัตนะรัต</t>
  </si>
  <si>
    <t>CP-18630</t>
  </si>
  <si>
    <t>CS.8256904/015</t>
  </si>
  <si>
    <t>คุณ ยุทธนา ปาปะนัง</t>
  </si>
  <si>
    <t>CP-18631</t>
  </si>
  <si>
    <t>CS.8256904/016</t>
  </si>
  <si>
    <t>คุณ พิษณุ บุญดิษฐ</t>
  </si>
  <si>
    <t>BTC-0000195</t>
  </si>
  <si>
    <t>CS5256904/0009</t>
  </si>
  <si>
    <t>คุณ ประจักษ์ อินกอง</t>
  </si>
  <si>
    <t>IV2256904/0011</t>
  </si>
  <si>
    <t>IV2256904/0012</t>
  </si>
  <si>
    <t>IV2256904/0013</t>
  </si>
  <si>
    <t>S.1256904/0001</t>
  </si>
  <si>
    <t>S.3256904/0002</t>
  </si>
  <si>
    <t>S.3256904/0003</t>
  </si>
  <si>
    <t>S.3256904/0004</t>
  </si>
  <si>
    <t>S.5256904/0002</t>
  </si>
  <si>
    <t xml:space="preserve"> 04/04/2026 </t>
  </si>
  <si>
    <t>CP-18634</t>
  </si>
  <si>
    <t>CS.2256904/011</t>
  </si>
  <si>
    <t>บริษัท เอลิสต์ ทีม จำกัด</t>
  </si>
  <si>
    <t>CS.2256904/012</t>
  </si>
  <si>
    <t>CP-17490</t>
  </si>
  <si>
    <t>CS.6256904/006</t>
  </si>
  <si>
    <t>คุณพัทธดนย์ สินทอง</t>
  </si>
  <si>
    <t>CP-18635</t>
  </si>
  <si>
    <t>CS.6256904/007</t>
  </si>
  <si>
    <t>คุณธีรพัฒน์ สุขสว่าง</t>
  </si>
  <si>
    <t>CP-18638</t>
  </si>
  <si>
    <t>CS.6256904/008</t>
  </si>
  <si>
    <t>คุณกิตติธัช จิระประสิทธิ์ชัย</t>
  </si>
  <si>
    <t>CP-18633</t>
  </si>
  <si>
    <t>CS.8256904/017</t>
  </si>
  <si>
    <t>คุณ ฐณัตพสุธ วุฒิกรกมลโรจน์</t>
  </si>
  <si>
    <t>CP-18636</t>
  </si>
  <si>
    <t>CS.8256904/018</t>
  </si>
  <si>
    <t>คุณ เรืองลักษณ์ ศิริประภาภรณ์</t>
  </si>
  <si>
    <t>CP-18637</t>
  </si>
  <si>
    <t>CS.8256904/019</t>
  </si>
  <si>
    <t>คุณ ธงชัย คล้ายมาลา</t>
  </si>
  <si>
    <t>CP-06196</t>
  </si>
  <si>
    <t>CS.8256904/020</t>
  </si>
  <si>
    <t>คุณ มนตรี  เดชรักษา</t>
  </si>
  <si>
    <t>CP-11290</t>
  </si>
  <si>
    <t>CS.8256904/021</t>
  </si>
  <si>
    <t>คุณ ชัยวิทย์ ศิริตันตยาภรณ์</t>
  </si>
  <si>
    <t>CP-18639</t>
  </si>
  <si>
    <t>CS.8256904/022</t>
  </si>
  <si>
    <t>คุณ ณัฐชยา สุทาชัย</t>
  </si>
  <si>
    <t>CP-12144</t>
  </si>
  <si>
    <t>CS.8256904/023</t>
  </si>
  <si>
    <t>คุณ จิระชัย ยิ้มเจริญ</t>
  </si>
  <si>
    <t>CP-05512</t>
  </si>
  <si>
    <t>CS.8256904/024</t>
  </si>
  <si>
    <t>คุณศุภชัย เอื้อศิลามงคล</t>
  </si>
  <si>
    <t>CP-18640</t>
  </si>
  <si>
    <t>CS.8256904/025</t>
  </si>
  <si>
    <t>คุณ สุนันท์ ภู่พูนทรัพย์</t>
  </si>
  <si>
    <t>CS.8256904/026</t>
  </si>
  <si>
    <t>CP-16246</t>
  </si>
  <si>
    <t>CS.8256904/027</t>
  </si>
  <si>
    <t>คุณ ทัศนพงษ์ แพวงษ์</t>
  </si>
  <si>
    <t>CS5256904/0010</t>
  </si>
  <si>
    <t>CS5256904/0011</t>
  </si>
  <si>
    <t>IV2256904/0014</t>
  </si>
  <si>
    <t>IV2256904/0015</t>
  </si>
  <si>
    <t>IV2256904/0016</t>
  </si>
  <si>
    <t>IV2256904/0017</t>
  </si>
  <si>
    <t>IV2256904/0018</t>
  </si>
  <si>
    <t>IV2256904/0019</t>
  </si>
  <si>
    <t>IV2256904/0020</t>
  </si>
  <si>
    <t>IV2256904/0021</t>
  </si>
  <si>
    <t>S.3256904/0005</t>
  </si>
  <si>
    <t>S.3256904/0006</t>
  </si>
  <si>
    <t>S.5256904/0003</t>
  </si>
  <si>
    <t xml:space="preserve"> 05/04/2026 </t>
  </si>
  <si>
    <t>CP-16935</t>
  </si>
  <si>
    <t>CS.2256904/013</t>
  </si>
  <si>
    <t>คุณณิชกมล นาคบ้านกวย</t>
  </si>
  <si>
    <t>CP-18643</t>
  </si>
  <si>
    <t>CS.2256904/014</t>
  </si>
  <si>
    <t>คุณ พันธวัจน์ รัตนวาร</t>
  </si>
  <si>
    <t>CP-18645</t>
  </si>
  <si>
    <t>CS.2256904/015</t>
  </si>
  <si>
    <t>คุณ สรายุทธิ์ นรมาศ</t>
  </si>
  <si>
    <t>CP-17418</t>
  </si>
  <si>
    <t>CS.2256904/016</t>
  </si>
  <si>
    <t>คุณ อาทิตย์ เจริญสังข์</t>
  </si>
  <si>
    <t>CS.2256904/017</t>
  </si>
  <si>
    <t>CP-12162</t>
  </si>
  <si>
    <t>CS.2256904/018</t>
  </si>
  <si>
    <t>คุณ จิรวัฒน์ วรรณบุตร</t>
  </si>
  <si>
    <t>CP-11480</t>
  </si>
  <si>
    <t>CS.6256904/009</t>
  </si>
  <si>
    <t>คุณธิดานุช โชติกศิลป์</t>
  </si>
  <si>
    <t>CP-18641</t>
  </si>
  <si>
    <t>CS.8256904/028</t>
  </si>
  <si>
    <t>คุณ วรุท สุจริตพงษ์พันธ์</t>
  </si>
  <si>
    <t>CP-18642</t>
  </si>
  <si>
    <t>CS.8256904/029</t>
  </si>
  <si>
    <t>คุณ วิศนุวัฒน์ ปั้นแจ้ง</t>
  </si>
  <si>
    <t>CP-18197</t>
  </si>
  <si>
    <t>CS.8256904/030</t>
  </si>
  <si>
    <t>คุณ อโนทัย ดอนงาม</t>
  </si>
  <si>
    <t>CP-18644</t>
  </si>
  <si>
    <t>CS.8256904/031</t>
  </si>
  <si>
    <t>คุณ ฉาดฉาน นิลกำแพง</t>
  </si>
  <si>
    <t>CP-06026</t>
  </si>
  <si>
    <t>CS.8256904/032</t>
  </si>
  <si>
    <t>คุณชณัฎฐา ภักดี</t>
  </si>
  <si>
    <t>CP-18646</t>
  </si>
  <si>
    <t>CS.8256904/033</t>
  </si>
  <si>
    <t>คุณ ภูริตา ธัญศุภนิจ</t>
  </si>
  <si>
    <t>CP-18647</t>
  </si>
  <si>
    <t>CS.8256904/034</t>
  </si>
  <si>
    <t>คุณ ณรัณธร หาญวีรกุล</t>
  </si>
  <si>
    <t>S.5256904/0004</t>
  </si>
  <si>
    <t xml:space="preserve"> 06/04/2026 </t>
  </si>
  <si>
    <t>CP-16680</t>
  </si>
  <si>
    <t>CS.2256904/019</t>
  </si>
  <si>
    <t>คุณราชันต์ ทิพยโสด</t>
  </si>
  <si>
    <t>CP-000005318</t>
  </si>
  <si>
    <t>CS.2256904/020</t>
  </si>
  <si>
    <t>น.ส.ปัทมา เถาองุ่นทองคำ</t>
  </si>
  <si>
    <t>CP-15161</t>
  </si>
  <si>
    <t>CS.2256904/021</t>
  </si>
  <si>
    <t>บริษัท เคมโค้ท จำกัด (สำนักงานใหญ่)</t>
  </si>
  <si>
    <t>CP-18651</t>
  </si>
  <si>
    <t>CS.2256904/022</t>
  </si>
  <si>
    <t>คุณ ณภัสกรน์ อยู่คล้าย</t>
  </si>
  <si>
    <t>CP-18652</t>
  </si>
  <si>
    <t>CS.2256904/023</t>
  </si>
  <si>
    <t>คุณ ประวัตื จิตสุริยา</t>
  </si>
  <si>
    <t>CP-18649</t>
  </si>
  <si>
    <t>CS.6256904/010</t>
  </si>
  <si>
    <t>คุณอภิสิทธิ์ สุนทรชูเกียรติ</t>
  </si>
  <si>
    <t>CP-18648</t>
  </si>
  <si>
    <t>CS.8256904/035</t>
  </si>
  <si>
    <t>คุณ โสฬส คำปาแฝง</t>
  </si>
  <si>
    <t>CS.8256904/036</t>
  </si>
  <si>
    <t>CP-09548</t>
  </si>
  <si>
    <t>CS.8256904/037</t>
  </si>
  <si>
    <t>บริษัท บุญมงคลมณี จำกัด</t>
  </si>
  <si>
    <t>CP-17838</t>
  </si>
  <si>
    <t>CS5256904/0012</t>
  </si>
  <si>
    <t>คุณ ชาลี ลอมาเละ</t>
  </si>
  <si>
    <t>CS5256904/0013</t>
  </si>
  <si>
    <t>CP-18650</t>
  </si>
  <si>
    <t>CS5256904/0014</t>
  </si>
  <si>
    <t>บริษัท พีเอ็มพี ฟู้ดส์ ซัพพลาย จำกัด</t>
  </si>
  <si>
    <t>IV2256904/0022</t>
  </si>
  <si>
    <t>IV2256904/0023</t>
  </si>
  <si>
    <t>IV2256904/0024</t>
  </si>
  <si>
    <t>IV2256904/0025</t>
  </si>
  <si>
    <t>IV2256904/0026</t>
  </si>
  <si>
    <t>IV2256904/0027</t>
  </si>
  <si>
    <t xml:space="preserve"> 07/04/2026 </t>
  </si>
  <si>
    <t>CP-18654</t>
  </si>
  <si>
    <t>CS.2256904/024</t>
  </si>
  <si>
    <t>คุณภควันต์ ทุมดี</t>
  </si>
  <si>
    <t>CS.2256904/025</t>
  </si>
  <si>
    <t>CP-000005264</t>
  </si>
  <si>
    <t>CS.2256904/026</t>
  </si>
  <si>
    <t>นายลาน จันทร์สมุทร</t>
  </si>
  <si>
    <t>CP-18653</t>
  </si>
  <si>
    <t>CS.8256904/038</t>
  </si>
  <si>
    <t>คุณ รัฐนันท์ มีลาภ</t>
  </si>
  <si>
    <t>CP-18655</t>
  </si>
  <si>
    <t>CS.8256904/039</t>
  </si>
  <si>
    <t>คุณ ทวีพงษ์ คนต่ำ</t>
  </si>
  <si>
    <t>CP-05553</t>
  </si>
  <si>
    <t>CS.8256904/040</t>
  </si>
  <si>
    <t>คุณ สุริตา  ศรีพูล</t>
  </si>
  <si>
    <t>CP-18656</t>
  </si>
  <si>
    <t>CS.8256904/041</t>
  </si>
  <si>
    <t>บริษัท สร้างมาดี จำกัด</t>
  </si>
  <si>
    <t>CP-18657</t>
  </si>
  <si>
    <t>CS.8256904/042</t>
  </si>
  <si>
    <t>คุณ ฉันทณัฏฐ์ มงคลจิรดิฐ</t>
  </si>
  <si>
    <t>CP-18659</t>
  </si>
  <si>
    <t>CS.8256904/043</t>
  </si>
  <si>
    <t>คุณ จันทร์สิริ กลิ่นบุบผา</t>
  </si>
  <si>
    <t>CS5256904/0015</t>
  </si>
  <si>
    <t>CS5256904/0016</t>
  </si>
  <si>
    <t>IV2256904/0028</t>
  </si>
  <si>
    <t>IV2256904/0029</t>
  </si>
  <si>
    <t>IV2256904/0030</t>
  </si>
  <si>
    <t>IV2256904/0031</t>
  </si>
  <si>
    <t xml:space="preserve"> 08/04/2026 </t>
  </si>
  <si>
    <t>CP-18660</t>
  </si>
  <si>
    <t>CS.2256904/027</t>
  </si>
  <si>
    <t>คุณวิทูรย์  เมธานวนนท์</t>
  </si>
  <si>
    <t>CP-17239</t>
  </si>
  <si>
    <t>CS.2256904/028</t>
  </si>
  <si>
    <t>MR. SOMPONG THONGMANY</t>
  </si>
  <si>
    <t>CS.2256904/029</t>
  </si>
  <si>
    <t>CS.6256904/011</t>
  </si>
  <si>
    <t>CS.8256904/044</t>
  </si>
  <si>
    <t>CP-18661</t>
  </si>
  <si>
    <t>CS.8256904/045</t>
  </si>
  <si>
    <t>คุณ กิตติพงศ์ อรรถอิทธิรัตน์</t>
  </si>
  <si>
    <t>CP-11230</t>
  </si>
  <si>
    <t>CS.8256904/046</t>
  </si>
  <si>
    <t>คุณ กิติชัย โคตรสงคราม</t>
  </si>
  <si>
    <t>CP-18662</t>
  </si>
  <si>
    <t>CS.8256904/047</t>
  </si>
  <si>
    <t>คุณ สามารถ คงศักดิ์ดา</t>
  </si>
  <si>
    <t>CS5256904/0017</t>
  </si>
  <si>
    <t>CP-11639</t>
  </si>
  <si>
    <t>CS5256904/0018</t>
  </si>
  <si>
    <t>คุณ ธงชัย ผกามาศ</t>
  </si>
  <si>
    <t>CS5256904/0019</t>
  </si>
  <si>
    <t>IV2256904/0032</t>
  </si>
  <si>
    <t>IV2256904/0033</t>
  </si>
  <si>
    <t xml:space="preserve"> 09/04/2026 </t>
  </si>
  <si>
    <t>CS.2256904/030</t>
  </si>
  <si>
    <t>CP-18658</t>
  </si>
  <si>
    <t>CS.6256904/012</t>
  </si>
  <si>
    <t>คุณพิสัณห์ จุลดิลก</t>
  </si>
  <si>
    <t>CS.6256904/013</t>
  </si>
  <si>
    <t>CP-18663</t>
  </si>
  <si>
    <t>CS.8256904/048</t>
  </si>
  <si>
    <t>คุณ ธีรพล ธีรกุลเจริญ</t>
  </si>
  <si>
    <t>CP-18664</t>
  </si>
  <si>
    <t>CS.8256904/049</t>
  </si>
  <si>
    <t>คุณ ศุภกิจ ต่างใจ</t>
  </si>
  <si>
    <t>CP-18665</t>
  </si>
  <si>
    <t>CS.8256904/050</t>
  </si>
  <si>
    <t>คุณ สว่าง สอนยศ</t>
  </si>
  <si>
    <t>CP-08241</t>
  </si>
  <si>
    <t>CS.8256904/051</t>
  </si>
  <si>
    <t>บริษัท ไบโอแอคทีฟ อินเตอร์ จำกัด</t>
  </si>
  <si>
    <t>CS.8256904/052</t>
  </si>
  <si>
    <t>CP-13745</t>
  </si>
  <si>
    <t>CS.8256904/053</t>
  </si>
  <si>
    <t>บริษัท มาสเตอร์ทีม พลัส จำกัด (สำนักงานใหญ่)</t>
  </si>
  <si>
    <t>CP-08751</t>
  </si>
  <si>
    <t>CS.8256904/054</t>
  </si>
  <si>
    <t>คุณ กิตติวรางค์  กิตติพงศ์พิทยา</t>
  </si>
  <si>
    <t>CP-12946</t>
  </si>
  <si>
    <t>CS.8256904/055</t>
  </si>
  <si>
    <t>คุณ ณัฐวุฒิ แสงอากาศ</t>
  </si>
  <si>
    <t>CP-12507</t>
  </si>
  <si>
    <t>CS.8256904/056</t>
  </si>
  <si>
    <t>บริษัท อ้อ ไดรเวอร์ นนทบุรี จำกัด</t>
  </si>
  <si>
    <t>CP-08353</t>
  </si>
  <si>
    <t>CS.8256904/057</t>
  </si>
  <si>
    <t>คุณ ชฏาพร กาบผัก</t>
  </si>
  <si>
    <t>CP-13054</t>
  </si>
  <si>
    <t>CS.8256904/058</t>
  </si>
  <si>
    <t>คุณ กชภัส  งามสิทธิกุล</t>
  </si>
  <si>
    <t>CP-18666</t>
  </si>
  <si>
    <t>CS.8256904/059</t>
  </si>
  <si>
    <t>คุณ ธนากร ศรีเหลือง</t>
  </si>
  <si>
    <t>IV2256904/0034</t>
  </si>
  <si>
    <t>BTC-0000417</t>
  </si>
  <si>
    <t>IV2256904/0035</t>
  </si>
  <si>
    <t>บริษัท แอนิมัล ซัพพลีเมนท์ แอนด์ ฟาร์มาซูติคอล จำกัด</t>
  </si>
  <si>
    <t>IV2256904/0036</t>
  </si>
  <si>
    <t>IV2256904/0037</t>
  </si>
  <si>
    <t xml:space="preserve"> 10/04/2026 </t>
  </si>
  <si>
    <t>CP-18673</t>
  </si>
  <si>
    <t>CS.2256904/031</t>
  </si>
  <si>
    <t>คุณมณีนุช ท้าวอาจ</t>
  </si>
  <si>
    <t>CS.2256904/032</t>
  </si>
  <si>
    <t>CP-18675</t>
  </si>
  <si>
    <t>CS.2256904/033</t>
  </si>
  <si>
    <t>คุณชุ้น ตุ้มนิลกาล</t>
  </si>
  <si>
    <t>CP-18669</t>
  </si>
  <si>
    <t>CS.6256904/014</t>
  </si>
  <si>
    <t>คุณ ธันยพัต เรวัตรัตนวงศ์</t>
  </si>
  <si>
    <t>CP-12769</t>
  </si>
  <si>
    <t>CS.6256904/015</t>
  </si>
  <si>
    <t>คุณจักรพงษ์ วิเศษทักษ์</t>
  </si>
  <si>
    <t>CP-18667</t>
  </si>
  <si>
    <t>CS.8256904/060</t>
  </si>
  <si>
    <t>คุณ สุวิวัฑฒิ์ โชคประสิทธิ์เวทย์</t>
  </si>
  <si>
    <t>CP-18668</t>
  </si>
  <si>
    <t>CS.8256904/061</t>
  </si>
  <si>
    <t>คุณ ทองสุข อรัญวาส</t>
  </si>
  <si>
    <t>CP-17024</t>
  </si>
  <si>
    <t>CS.8256904/062</t>
  </si>
  <si>
    <t>คุณ จันทนี ร่วมไทย</t>
  </si>
  <si>
    <t>CP-18671</t>
  </si>
  <si>
    <t>CS.8256904/063</t>
  </si>
  <si>
    <t>คุณ บุญญาดา น่วมแหว่ว</t>
  </si>
  <si>
    <t>CP-18670</t>
  </si>
  <si>
    <t>CS.8256904/064</t>
  </si>
  <si>
    <t>คุณ ณรงค์ เรืองพจน์</t>
  </si>
  <si>
    <t>CP-18672</t>
  </si>
  <si>
    <t>CS.8256904/065</t>
  </si>
  <si>
    <t>คุณ สิทธิศักดิ์ จันทร์อ้น</t>
  </si>
  <si>
    <t>CS.8256904/066</t>
  </si>
  <si>
    <t>CS.8256904/067</t>
  </si>
  <si>
    <t>CS5256904/0020</t>
  </si>
  <si>
    <t>CS5256904/0021</t>
  </si>
  <si>
    <t>IV2256904/0038</t>
  </si>
  <si>
    <t>IV2256904/0039</t>
  </si>
  <si>
    <t>IV2256904/0040</t>
  </si>
  <si>
    <t>IV2256904/0041</t>
  </si>
  <si>
    <t>IV2256904/0042</t>
  </si>
  <si>
    <t>IV2256904/0043</t>
  </si>
  <si>
    <t>IV2256904/0044</t>
  </si>
  <si>
    <t>CP-18674</t>
  </si>
  <si>
    <t>S.1256904/0002</t>
  </si>
  <si>
    <t>คุณพัชรี แซ่พุ้น</t>
  </si>
  <si>
    <t>S.1256904/0003</t>
  </si>
  <si>
    <t>S.5256904/0006</t>
  </si>
  <si>
    <t xml:space="preserve"> 11/04/2026 </t>
  </si>
  <si>
    <t>CS.2256904/034</t>
  </si>
  <si>
    <t>CP-18681</t>
  </si>
  <si>
    <t>CS.2256904/035</t>
  </si>
  <si>
    <t>คุณ นิตยา เจริญสุขใส</t>
  </si>
  <si>
    <t>CS.6256904/016</t>
  </si>
  <si>
    <t>CS.6256904/017</t>
  </si>
  <si>
    <t>CS.6256904/018</t>
  </si>
  <si>
    <t>CP-18677</t>
  </si>
  <si>
    <t>CS.8256904/068</t>
  </si>
  <si>
    <t>คุณ สวรส สายหยุด</t>
  </si>
  <si>
    <t>CP-13366</t>
  </si>
  <si>
    <t>CS.8256904/069</t>
  </si>
  <si>
    <t>คุณ เจียรไน  อินนันใจ</t>
  </si>
  <si>
    <t>CS.8256904/070</t>
  </si>
  <si>
    <t>CP-16617</t>
  </si>
  <si>
    <t>CS.8256904/071</t>
  </si>
  <si>
    <t>คุณ พรพุฒ ภูเก้าแก้ว</t>
  </si>
  <si>
    <t>CP-000002478</t>
  </si>
  <si>
    <t>CS.8256904/072</t>
  </si>
  <si>
    <t>คุณ ปิยะสิทธิ์  หนูช่วย (ฟิล์ม)</t>
  </si>
  <si>
    <t>CP-18680</t>
  </si>
  <si>
    <t>CS.8256904/073</t>
  </si>
  <si>
    <t>บริษัท ไซเบอร์ลิ้ง (ไทยแลนด์) จำกัด</t>
  </si>
  <si>
    <t>CP-18682</t>
  </si>
  <si>
    <t>CS.8256904/074</t>
  </si>
  <si>
    <t>คุณ ลิขิต ธรรมสาร</t>
  </si>
  <si>
    <t>CP-18676</t>
  </si>
  <si>
    <t>CS5256904/0022</t>
  </si>
  <si>
    <t>คุณ นิว สิทธานนท์</t>
  </si>
  <si>
    <t>CP-18679</t>
  </si>
  <si>
    <t>CS5256904/0023</t>
  </si>
  <si>
    <t>คุณ สมมิตร นิยม</t>
  </si>
  <si>
    <t>CP-18678</t>
  </si>
  <si>
    <t>CS5256904/0024</t>
  </si>
  <si>
    <t>บริษัท ช.ไอ เข็มเจาะ ไมโครไฟล์ จำกัด</t>
  </si>
  <si>
    <t>CS5256904/0025</t>
  </si>
  <si>
    <t>IV2256904/0045</t>
  </si>
  <si>
    <t>IV2256904/0046</t>
  </si>
  <si>
    <t>S.1256904/0004</t>
  </si>
  <si>
    <t>S.1256904/0005</t>
  </si>
  <si>
    <t>S.3256904/0007</t>
  </si>
  <si>
    <t>S.3256904/0008</t>
  </si>
  <si>
    <t>CP04Y26-M03</t>
  </si>
  <si>
    <t>S.3256904/0009</t>
  </si>
  <si>
    <t>S.5256904/0007</t>
  </si>
  <si>
    <t>S.5256904/0008</t>
  </si>
  <si>
    <t xml:space="preserve"> 12/04/2026 </t>
  </si>
  <si>
    <t>CP-18686</t>
  </si>
  <si>
    <t>CS.2256904/036</t>
  </si>
  <si>
    <t>คุณ โตมร เช้าสาคร</t>
  </si>
  <si>
    <t>CP-18688</t>
  </si>
  <si>
    <t>CS.2256904/037</t>
  </si>
  <si>
    <t>คุณ ณัฐวุฒิ ภูมิเรือง</t>
  </si>
  <si>
    <t>CP-15936</t>
  </si>
  <si>
    <t>CS.2256904/038</t>
  </si>
  <si>
    <t>คุณบรรพจน์ สุระพิน</t>
  </si>
  <si>
    <t>CS.2256904/039</t>
  </si>
  <si>
    <t>CP-18683</t>
  </si>
  <si>
    <t>CS.6256904/019</t>
  </si>
  <si>
    <t>คุณธราพัชร์ เหลาซื่อนิติกุล</t>
  </si>
  <si>
    <t>CP-06138</t>
  </si>
  <si>
    <t>CS.8256904/075</t>
  </si>
  <si>
    <t>คุณสาวิณี พิณพงษ์</t>
  </si>
  <si>
    <t>CP-16369</t>
  </si>
  <si>
    <t>CS.8256904/076</t>
  </si>
  <si>
    <t>คุณ โยธิน คนึงเหตุ</t>
  </si>
  <si>
    <t>CP-18684</t>
  </si>
  <si>
    <t>CS.8256904/077</t>
  </si>
  <si>
    <t>คุณ จตุรงค์ อ่วมสอาด</t>
  </si>
  <si>
    <t>CP-18685</t>
  </si>
  <si>
    <t>CS.8256904/078</t>
  </si>
  <si>
    <t>คุณ จิตติมณฑ์ คุณัญญาวงศ์</t>
  </si>
  <si>
    <t>CP-16086</t>
  </si>
  <si>
    <t>CS.8256904/079</t>
  </si>
  <si>
    <t>คุณ ศิริกมล เจนสิริพงศ์</t>
  </si>
  <si>
    <t>CP-18687</t>
  </si>
  <si>
    <t>CS.8256904/080</t>
  </si>
  <si>
    <t>คุณ ปภังกร ถาวรยุติการต์</t>
  </si>
  <si>
    <t>CP-13832</t>
  </si>
  <si>
    <t>CS.8256904/081</t>
  </si>
  <si>
    <t>คุณ ปารย์  อึ้งตระกูล</t>
  </si>
  <si>
    <t xml:space="preserve"> 13/04/2026 </t>
  </si>
  <si>
    <t>CP-18690</t>
  </si>
  <si>
    <t>CS.2256904/040</t>
  </si>
  <si>
    <t>คุณ  กิตตินันท์ เดชพร</t>
  </si>
  <si>
    <t>CP-18691</t>
  </si>
  <si>
    <t>CS.2256904/041</t>
  </si>
  <si>
    <t>คุณ กมล ขำนิพันธ์</t>
  </si>
  <si>
    <t>CP-09262</t>
  </si>
  <si>
    <t>CS.2256904/042</t>
  </si>
  <si>
    <t>คุณธีรยุทธ  พิเดช</t>
  </si>
  <si>
    <t>CP-18697</t>
  </si>
  <si>
    <t>CS.2256904/043</t>
  </si>
  <si>
    <t>คุณ อรไพลิน ทัพไชย</t>
  </si>
  <si>
    <t>CP-12267</t>
  </si>
  <si>
    <t>CS.2256904/044</t>
  </si>
  <si>
    <t>คุณ สุนันท์ธา ก๊งไฉ่</t>
  </si>
  <si>
    <t>CP-18692</t>
  </si>
  <si>
    <t>CS.6256904/020</t>
  </si>
  <si>
    <t>คุณอุมาศรี น้อยโสภา</t>
  </si>
  <si>
    <t>CP-18695</t>
  </si>
  <si>
    <t>CS.6256904/021</t>
  </si>
  <si>
    <t>คุณกฤตภาส งามสุนทกิจ</t>
  </si>
  <si>
    <t>CP-18689</t>
  </si>
  <si>
    <t>CS.8256904/082</t>
  </si>
  <si>
    <t>คุณ วรยุทธ ชัยโชค</t>
  </si>
  <si>
    <t>CS.8256904/083</t>
  </si>
  <si>
    <t>CP-000003289</t>
  </si>
  <si>
    <t>CS.8256904/084</t>
  </si>
  <si>
    <t>คุณ สนาม  ลายนอก</t>
  </si>
  <si>
    <t>CP-18693</t>
  </si>
  <si>
    <t>CS.8256904/085</t>
  </si>
  <si>
    <t>คุณ ชุติกาญจน์ เฉยภัย</t>
  </si>
  <si>
    <t>CP-11642</t>
  </si>
  <si>
    <t>CS.8256904/086</t>
  </si>
  <si>
    <t>คุณ ทีรยุทร อ่อนกาสินธ์</t>
  </si>
  <si>
    <t>CP-18694</t>
  </si>
  <si>
    <t>CS.8256904/087</t>
  </si>
  <si>
    <t>คุณ พิชรญา คล้ายอมร</t>
  </si>
  <si>
    <t>CP-16957</t>
  </si>
  <si>
    <t>CS.8256904/088</t>
  </si>
  <si>
    <t>คุณ ปัญณรุจน์ สุพิชัยสิทธิ์</t>
  </si>
  <si>
    <t>CP-18696</t>
  </si>
  <si>
    <t>CS.8256904/089</t>
  </si>
  <si>
    <t>คุณ ทรงกร พรหมเม้า</t>
  </si>
  <si>
    <t>CP-17279</t>
  </si>
  <si>
    <t>CS5256904/0026</t>
  </si>
  <si>
    <t>คุณ สมพร ถมศรี</t>
  </si>
  <si>
    <t>IV2256904/0047</t>
  </si>
  <si>
    <t>IV2256904/0048</t>
  </si>
  <si>
    <t>IV2256904/0049</t>
  </si>
  <si>
    <t>IV2256904/0050</t>
  </si>
  <si>
    <t xml:space="preserve"> 14/04/2026 </t>
  </si>
  <si>
    <t>CP-18698</t>
  </si>
  <si>
    <t>CS.2256904/045</t>
  </si>
  <si>
    <t>คุณ ภูรี ปิยสุวรรณาภรณ์</t>
  </si>
  <si>
    <t>CS.6256904/022</t>
  </si>
  <si>
    <t>CP-18700</t>
  </si>
  <si>
    <t>CS.6256904/023</t>
  </si>
  <si>
    <t>คุณกิตติศักดิ์ ศิริโภคาสมบูรณ์</t>
  </si>
  <si>
    <t>CP-18699</t>
  </si>
  <si>
    <t>CS.8256904/090</t>
  </si>
  <si>
    <t>คุณ บรรณศักดิ์ ชื่นตา</t>
  </si>
  <si>
    <t>CP-06869</t>
  </si>
  <si>
    <t>CS.8256904/091</t>
  </si>
  <si>
    <t>คุณชนาภา อุดมมหาลาภ</t>
  </si>
  <si>
    <t>S.3256904/0010</t>
  </si>
  <si>
    <t xml:space="preserve"> 15/04/2026 </t>
  </si>
  <si>
    <t>CS.2256904/046</t>
  </si>
  <si>
    <t>CP-09467</t>
  </si>
  <si>
    <t>CS.2256904/047</t>
  </si>
  <si>
    <t>คุณพินิจ โชคชัย</t>
  </si>
  <si>
    <t>CP-06568</t>
  </si>
  <si>
    <t>CS.8256904/092</t>
  </si>
  <si>
    <t>คุณกิตติกร ครุเสนีย์</t>
  </si>
  <si>
    <t>CS5256904/0027</t>
  </si>
  <si>
    <t xml:space="preserve"> 16/04/2026 </t>
  </si>
  <si>
    <t>CP-18701</t>
  </si>
  <si>
    <t>CS.2256904/048</t>
  </si>
  <si>
    <t>คุณสุภา ฮันยะลา</t>
  </si>
  <si>
    <t>CP-18703</t>
  </si>
  <si>
    <t>CS.2256904/049</t>
  </si>
  <si>
    <t>คุณไพศาล ศรีมหาพรม</t>
  </si>
  <si>
    <t>CP04Y26-M04</t>
  </si>
  <si>
    <t>CP-09362</t>
  </si>
  <si>
    <t>CS.6256904/024</t>
  </si>
  <si>
    <t>คุณ สุภชาดา ศาลากิจ</t>
  </si>
  <si>
    <t>CP-10830</t>
  </si>
  <si>
    <t>CS.8256904/093</t>
  </si>
  <si>
    <t>คุณ สาโรช แสนหาญ</t>
  </si>
  <si>
    <t>CS.8256904/094</t>
  </si>
  <si>
    <t>CP-18702</t>
  </si>
  <si>
    <t>CS5256904/0028</t>
  </si>
  <si>
    <t>บริษัท โปร-แอ็ค เทรดดิ้ง จำกัด (สำนักงานใหญ่)</t>
  </si>
  <si>
    <t>CPY26-M03</t>
  </si>
  <si>
    <t>CS5256904/0029</t>
  </si>
  <si>
    <t>IV2256904/0051</t>
  </si>
  <si>
    <t>IV2256904/0052</t>
  </si>
  <si>
    <t>IV2256904/0053</t>
  </si>
  <si>
    <t>IV2256904/0054</t>
  </si>
  <si>
    <t>IV2256904/0055</t>
  </si>
  <si>
    <t>S.3256904/0011</t>
  </si>
  <si>
    <t>S.3256904/0012</t>
  </si>
  <si>
    <t>S.5256904/0009</t>
  </si>
  <si>
    <t>S.5256904/0010</t>
  </si>
  <si>
    <t>S.5256904/0011</t>
  </si>
  <si>
    <t>S.5256904/0012</t>
  </si>
  <si>
    <t>S.5256904/0013</t>
  </si>
  <si>
    <t>S.5256904/0014</t>
  </si>
  <si>
    <t xml:space="preserve"> 17/04/2026 </t>
  </si>
  <si>
    <t>CP-18706</t>
  </si>
  <si>
    <t>CS.2256904/050</t>
  </si>
  <si>
    <t>คุณอลิสา อุบลน้อย</t>
  </si>
  <si>
    <t>CP-18704</t>
  </si>
  <si>
    <t>CS.6256904/025</t>
  </si>
  <si>
    <t>คุณอริศรา เอี่ยมพ่วง</t>
  </si>
  <si>
    <t>CP-18707</t>
  </si>
  <si>
    <t>CS.6256904/026</t>
  </si>
  <si>
    <t>คุณ โจ้</t>
  </si>
  <si>
    <t>CP-09282</t>
  </si>
  <si>
    <t>CS.8256904/095</t>
  </si>
  <si>
    <t>บริษัท พีเอ็มเอ็น ดีไซน์ จำกัด</t>
  </si>
  <si>
    <t>CP-18705</t>
  </si>
  <si>
    <t>CS.8256904/096</t>
  </si>
  <si>
    <t>คุณ อดุลย์ ภูเดช</t>
  </si>
  <si>
    <t>CP-17177</t>
  </si>
  <si>
    <t>CS.8256904/097</t>
  </si>
  <si>
    <t>คุณ ณรงค์เดช บุญเชื้อ</t>
  </si>
  <si>
    <t>CP-18709</t>
  </si>
  <si>
    <t>CS.8256904/098</t>
  </si>
  <si>
    <t>คุณ อุทัย ทาติยามา</t>
  </si>
  <si>
    <t>CS5256904/0030</t>
  </si>
  <si>
    <t>CP-18708</t>
  </si>
  <si>
    <t>CS5256904/0031</t>
  </si>
  <si>
    <t>ห้างหุ้นส่วนจำกัด นิวเจริญฟาร์มาซูติคอล (สำนักงานใหญ่)</t>
  </si>
  <si>
    <t>CS5256904/0032</t>
  </si>
  <si>
    <t>IV2256904/0056</t>
  </si>
  <si>
    <t>IV2256904/0057</t>
  </si>
  <si>
    <t>IV2256904/0058</t>
  </si>
  <si>
    <t>IV2256904/0059</t>
  </si>
  <si>
    <t>IV2256904/0060</t>
  </si>
  <si>
    <t>IV2256904/0061</t>
  </si>
  <si>
    <t>S.3256904/0013</t>
  </si>
  <si>
    <t>S.5256904/0015</t>
  </si>
  <si>
    <t>S.5256904/0016</t>
  </si>
  <si>
    <t>S.5256904/0017</t>
  </si>
  <si>
    <t>S.5256904/0018</t>
  </si>
  <si>
    <t xml:space="preserve"> 18/04/2026 </t>
  </si>
  <si>
    <t>CP-18711</t>
  </si>
  <si>
    <t>CS.2256904/051</t>
  </si>
  <si>
    <t>คุณรชต อภัยสอน</t>
  </si>
  <si>
    <t>CP-18712</t>
  </si>
  <si>
    <t>CS.2256904/052</t>
  </si>
  <si>
    <t>คุณธนธร จงดำเกิง</t>
  </si>
  <si>
    <t>CP-18714</t>
  </si>
  <si>
    <t>CS.2256904/053</t>
  </si>
  <si>
    <t>คุณพรพรรณ วิชญาเดชะ</t>
  </si>
  <si>
    <t>CP-18715</t>
  </si>
  <si>
    <t>CS.6256904/027</t>
  </si>
  <si>
    <t>คุณไกรสิทธิ์ อัจฉริยะประสิทธิ์</t>
  </si>
  <si>
    <t>CP-18710</t>
  </si>
  <si>
    <t>CS.8256904/099</t>
  </si>
  <si>
    <t>บริษัท เวิลด์ วาย เรดิโอ จำกัด (สำนักงานใหญ่)</t>
  </si>
  <si>
    <t>CS.8256904/100</t>
  </si>
  <si>
    <t>CP-18713</t>
  </si>
  <si>
    <t>CS.8256904/101</t>
  </si>
  <si>
    <t>บริษัท โซคราฟ เอ็นจิเนียริ่ง จำกัด</t>
  </si>
  <si>
    <t>CP-000001807</t>
  </si>
  <si>
    <t>CS5256904/0033</t>
  </si>
  <si>
    <t>คุณรชต  สิงห์มอญ</t>
  </si>
  <si>
    <t>CS5256904/0034</t>
  </si>
  <si>
    <t>CP-06019</t>
  </si>
  <si>
    <t>CS5256904/0035</t>
  </si>
  <si>
    <t>คุณประอร บุญศิริธรรม</t>
  </si>
  <si>
    <t>CS5256904/0036</t>
  </si>
  <si>
    <t>IV2256904/0062</t>
  </si>
  <si>
    <t>IV2256904/0063</t>
  </si>
  <si>
    <t xml:space="preserve"> 19/04/2026 </t>
  </si>
  <si>
    <t>CP-18718</t>
  </si>
  <si>
    <t>CS.2256904/054</t>
  </si>
  <si>
    <t>คุณชนภัทร ไกรประสิทธิ์</t>
  </si>
  <si>
    <t>CP-13516</t>
  </si>
  <si>
    <t>CS.2256904/055</t>
  </si>
  <si>
    <t>คุณ ปิยะชาติ ผิวสา</t>
  </si>
  <si>
    <t>CP-17071</t>
  </si>
  <si>
    <t>CS.6256904/028</t>
  </si>
  <si>
    <t>ุคุณอาสา อุไรกุล</t>
  </si>
  <si>
    <t>CP-06483</t>
  </si>
  <si>
    <t>CS.6256904/029</t>
  </si>
  <si>
    <t>คุณ ศรัณญา กันทรัพย์</t>
  </si>
  <si>
    <t>CP-14506</t>
  </si>
  <si>
    <t>CS.6256904/030</t>
  </si>
  <si>
    <t>คุณวิภาดา วงกำภู</t>
  </si>
  <si>
    <t>CP-11076</t>
  </si>
  <si>
    <t>CS.6256904/031</t>
  </si>
  <si>
    <t>คุณพิศาล จั่นเพ็ชร์</t>
  </si>
  <si>
    <t>CS.6256904/032</t>
  </si>
  <si>
    <t>CP-18720</t>
  </si>
  <si>
    <t>CS.6256904/033</t>
  </si>
  <si>
    <t>คุณสุขจิต ขจิตมณี</t>
  </si>
  <si>
    <t>CP-18716</t>
  </si>
  <si>
    <t>CS.8256904/102</t>
  </si>
  <si>
    <t>คุณ ธนภร แววด้วง</t>
  </si>
  <si>
    <t>CP-18717</t>
  </si>
  <si>
    <t>CS.8256904/103</t>
  </si>
  <si>
    <t>คุณ ทิพวดี นิลนาม</t>
  </si>
  <si>
    <t>CP-18719</t>
  </si>
  <si>
    <t>CS.8256904/104</t>
  </si>
  <si>
    <t>คุณ สุทิวัส ปัดมา</t>
  </si>
  <si>
    <t>CP-18722</t>
  </si>
  <si>
    <t>CS.8256904/105</t>
  </si>
  <si>
    <t>คุณ อนุวัทย์ บุญยงศ์</t>
  </si>
  <si>
    <t>CP-18723</t>
  </si>
  <si>
    <t>CS.8256904/106</t>
  </si>
  <si>
    <t>คุณ ศราวยุธ จุลเพ็ญ</t>
  </si>
  <si>
    <t>CP-18724</t>
  </si>
  <si>
    <t>CS.8256904/107</t>
  </si>
  <si>
    <t>คุณ อัณณกฤช หาสุนทรี</t>
  </si>
  <si>
    <t>S.1256904/0006</t>
  </si>
  <si>
    <t>S.3256904/0014</t>
  </si>
  <si>
    <t>S.3256904/0015</t>
  </si>
  <si>
    <t xml:space="preserve"> 20/04/2026 </t>
  </si>
  <si>
    <t>CP-18725</t>
  </si>
  <si>
    <t>CS.8256904/108</t>
  </si>
  <si>
    <t>คุณ ณัฐพร ละมั่งทอง</t>
  </si>
  <si>
    <t>CS.8256904/109</t>
  </si>
  <si>
    <t>CS.8256904/110</t>
  </si>
  <si>
    <t>CS.8256904/111</t>
  </si>
  <si>
    <t>CP-18726</t>
  </si>
  <si>
    <t>CS5256904/0037</t>
  </si>
  <si>
    <t>คุณ รุ่ง ด้วงหวัง</t>
  </si>
  <si>
    <t>IV2256904/0064</t>
  </si>
  <si>
    <t>S.3256904/0016</t>
  </si>
  <si>
    <t xml:space="preserve"> 21/04/2026 </t>
  </si>
  <si>
    <t>CS.2256904/056</t>
  </si>
  <si>
    <t>CP-17691</t>
  </si>
  <si>
    <t>CS.2256904/057</t>
  </si>
  <si>
    <t>คุณ เสรีจิต ปิยะแสง</t>
  </si>
  <si>
    <t>CS.2256904/058</t>
  </si>
  <si>
    <t>CS.2256904/059</t>
  </si>
  <si>
    <t>CP-18731</t>
  </si>
  <si>
    <t>CS.2256904/060</t>
  </si>
  <si>
    <t>บริษัท สุขตลอดชีพ จำกัด (สำนักงานใหญ่)</t>
  </si>
  <si>
    <t>CP-18733</t>
  </si>
  <si>
    <t>CS.2256904/061</t>
  </si>
  <si>
    <t>คุณ วรุณพัตร์ ธนาเอกธนินกุล</t>
  </si>
  <si>
    <t>CP-18730</t>
  </si>
  <si>
    <t>CS.6256904/034</t>
  </si>
  <si>
    <t>คุณกมลชนก ศักดา</t>
  </si>
  <si>
    <t>CP-08951</t>
  </si>
  <si>
    <t>CS.8256904/112</t>
  </si>
  <si>
    <t>คุณ ปริญญา พุ่มนิคม</t>
  </si>
  <si>
    <t>CP-18727</t>
  </si>
  <si>
    <t>CS.8256904/113</t>
  </si>
  <si>
    <t>คุณ กีรติ อ่ำมี</t>
  </si>
  <si>
    <t>CP-07207</t>
  </si>
  <si>
    <t>CS.8256904/114</t>
  </si>
  <si>
    <t>คุณ พิเชษฐ์  พรมแย้ม</t>
  </si>
  <si>
    <t>CP-18728</t>
  </si>
  <si>
    <t>CS.8256904/115</t>
  </si>
  <si>
    <t>คุณ วรเดช เงินงาม</t>
  </si>
  <si>
    <t>CP-000004937</t>
  </si>
  <si>
    <t>CS.8256904/116</t>
  </si>
  <si>
    <t>คุณ อุษณารัตน์ สันเจนดง</t>
  </si>
  <si>
    <t>CP-18729</t>
  </si>
  <si>
    <t>CS.8256904/117</t>
  </si>
  <si>
    <t>คุณ เศรษฐพล ภูอืด</t>
  </si>
  <si>
    <t>S.3256904/0017</t>
  </si>
  <si>
    <t>S.5256904/0019</t>
  </si>
  <si>
    <t>S.5256904/0020</t>
  </si>
  <si>
    <t>S.5256904/0021</t>
  </si>
  <si>
    <t xml:space="preserve"> 22/04/2026 </t>
  </si>
  <si>
    <t>CP-18736</t>
  </si>
  <si>
    <t>CS.2256904/062</t>
  </si>
  <si>
    <t>คุณบุญล้อม ประไว</t>
  </si>
  <si>
    <t>CS.2256904/063</t>
  </si>
  <si>
    <t>CP-18734</t>
  </si>
  <si>
    <t>CS.8256904/118</t>
  </si>
  <si>
    <t>คุณ พูลทรัพย์ ป้องศรี</t>
  </si>
  <si>
    <t>CP-09190</t>
  </si>
  <si>
    <t>CS.8256904/119</t>
  </si>
  <si>
    <t>คุณ กรวี  สุขศรี</t>
  </si>
  <si>
    <t>CP-12009</t>
  </si>
  <si>
    <t>CS.8256904/120</t>
  </si>
  <si>
    <t>คุณ มานะ พบคูทอง</t>
  </si>
  <si>
    <t>CP-18735</t>
  </si>
  <si>
    <t>CS.8256904/121</t>
  </si>
  <si>
    <t>บริษัท รักษาความปลอดภัย นัมเบอร์ วัน ซีเคียวริตี้ เซอร์วิส จำกัด (สำนักงานใหญ่)</t>
  </si>
  <si>
    <t>CP-05427</t>
  </si>
  <si>
    <t>CS.8256904/122</t>
  </si>
  <si>
    <t>คุณกฤษฎา สุระเดชไพศาล</t>
  </si>
  <si>
    <t>CS.8256904/123</t>
  </si>
  <si>
    <t>CP-08847</t>
  </si>
  <si>
    <t>CS.8256904/124</t>
  </si>
  <si>
    <t>ฐานิชชาพัทธ์ โคตรสิงห์</t>
  </si>
  <si>
    <t>CS5256904/0038</t>
  </si>
  <si>
    <t>CP-18737</t>
  </si>
  <si>
    <t>CS5256904/0039</t>
  </si>
  <si>
    <t>คุณ เจียมใจ คาดสนิท</t>
  </si>
  <si>
    <t>IV2256904/0065</t>
  </si>
  <si>
    <t>IV2256904/0066</t>
  </si>
  <si>
    <t>IV2256904/0067</t>
  </si>
  <si>
    <t>IV2256904/0068</t>
  </si>
  <si>
    <t>IV2256904/0069</t>
  </si>
  <si>
    <t>IV2256904/0070</t>
  </si>
  <si>
    <t>SAC.00002644</t>
  </si>
  <si>
    <t>IV2256904/0071</t>
  </si>
  <si>
    <t>บริษัท ศุภากร เซอร์วิส จำกัด</t>
  </si>
  <si>
    <t>IV2256904/0072</t>
  </si>
  <si>
    <t>S.3256904/0018</t>
  </si>
  <si>
    <t>S.5256904/0022</t>
  </si>
  <si>
    <t xml:space="preserve"> 23/04/2026 </t>
  </si>
  <si>
    <t>CS.2256904/064</t>
  </si>
  <si>
    <t>CP-000003298</t>
  </si>
  <si>
    <t>CS.8256904/125</t>
  </si>
  <si>
    <t>คุณ กรกฎ  วิสูตรรุจิรา</t>
  </si>
  <si>
    <t>CP-18738</t>
  </si>
  <si>
    <t>CS.8256904/126</t>
  </si>
  <si>
    <t>คุณ ธนวัฒน์ หวังเป็น</t>
  </si>
  <si>
    <t>CS.8256904/127</t>
  </si>
  <si>
    <t>CP-18739</t>
  </si>
  <si>
    <t>CS.8256904/128</t>
  </si>
  <si>
    <t>คุณ อุไรวรรณ ธิบดี</t>
  </si>
  <si>
    <t>CP-18740</t>
  </si>
  <si>
    <t>CS.8256904/129</t>
  </si>
  <si>
    <t>คุณ ภาณุทัศน์ สุคนธทรัพย์</t>
  </si>
  <si>
    <t>CP-12892</t>
  </si>
  <si>
    <t>CS.8256904/130</t>
  </si>
  <si>
    <t>คุณ เอมอร แคล้วโรคา</t>
  </si>
  <si>
    <t>CP-06761</t>
  </si>
  <si>
    <t>CS.8256904/131</t>
  </si>
  <si>
    <t>คุณสรสิทธิ์ จิระวรเกียรติ</t>
  </si>
  <si>
    <t>CS.8256904/132</t>
  </si>
  <si>
    <t>CS5256904/0040</t>
  </si>
  <si>
    <t>IV2256904/0073</t>
  </si>
  <si>
    <t>IV2256904/0074</t>
  </si>
  <si>
    <t>IV2256904/0075</t>
  </si>
  <si>
    <t>IV2256904/0076</t>
  </si>
  <si>
    <t>S.5256904/0023</t>
  </si>
  <si>
    <t>S.5256904/0024</t>
  </si>
  <si>
    <t xml:space="preserve"> 24/04/2026 </t>
  </si>
  <si>
    <t>CP-09203</t>
  </si>
  <si>
    <t>CS.2256904/065</t>
  </si>
  <si>
    <t>คุณทรงพล  เจริญคำ</t>
  </si>
  <si>
    <t>CP-16181</t>
  </si>
  <si>
    <t>CS.6256904/035</t>
  </si>
  <si>
    <t>คุณพิมพ์ทิชา ภู่พากรนพรัตน์</t>
  </si>
  <si>
    <t>CP-08348</t>
  </si>
  <si>
    <t>CS.6256904/036</t>
  </si>
  <si>
    <t>คุณวารุณี ศิริดิน</t>
  </si>
  <si>
    <t>CS.6256904/037</t>
  </si>
  <si>
    <t>CP-18741</t>
  </si>
  <si>
    <t>CS.8256904/133</t>
  </si>
  <si>
    <t>คุณ บุญเชิด นวมพันธุ์</t>
  </si>
  <si>
    <t>CS.8256904/134</t>
  </si>
  <si>
    <t>CP-18742</t>
  </si>
  <si>
    <t>CS.8256904/135</t>
  </si>
  <si>
    <t>คุณ วัยวัลย์ ทิพย์ธัญญา</t>
  </si>
  <si>
    <t>CP-18743</t>
  </si>
  <si>
    <t>CS.8256904/136</t>
  </si>
  <si>
    <t>คุณ ธีรศักดิ์ โชแช่ม</t>
  </si>
  <si>
    <t>CP-18744</t>
  </si>
  <si>
    <t>CS.8256904/137</t>
  </si>
  <si>
    <t>คุณ ชีวาพร แป้งหอม</t>
  </si>
  <si>
    <t>CP-06704</t>
  </si>
  <si>
    <t>CS5256904/0041</t>
  </si>
  <si>
    <t>คุณไกลรุ่ง โพธิ์ชนา</t>
  </si>
  <si>
    <t>IV2256904/0077</t>
  </si>
  <si>
    <t>IV2256904/0078</t>
  </si>
  <si>
    <t>CP-09185</t>
  </si>
  <si>
    <t>S.1256904/0007</t>
  </si>
  <si>
    <t>บริษัท  ซันอินเตอร์เนชั่นแนลฟลาวเวอร์ จำกัด</t>
  </si>
  <si>
    <t>S.1256904/0008</t>
  </si>
  <si>
    <t xml:space="preserve"> 25/04/2026 </t>
  </si>
  <si>
    <t>CP-18748</t>
  </si>
  <si>
    <t>CS.2256904/066</t>
  </si>
  <si>
    <t>คุณ พรชัย ไชยุทธิ์</t>
  </si>
  <si>
    <t>CP-16034</t>
  </si>
  <si>
    <t>CS.2256904/067</t>
  </si>
  <si>
    <t>คุณ ศุภโชติ พัชรภัค</t>
  </si>
  <si>
    <t>CS.2256904/068</t>
  </si>
  <si>
    <t>CS.6256904/038</t>
  </si>
  <si>
    <t>CP-13791</t>
  </si>
  <si>
    <t>CS.8256904/138</t>
  </si>
  <si>
    <t>คุณ อิสรีย์ เรืองสวัสดิ์</t>
  </si>
  <si>
    <t>CP-18745</t>
  </si>
  <si>
    <t>CS.8256904/139</t>
  </si>
  <si>
    <t>คุณ ธนวัฒิ อภิรัตนาพาณิชย์</t>
  </si>
  <si>
    <t>CP-10683</t>
  </si>
  <si>
    <t>CS.8256904/140</t>
  </si>
  <si>
    <t>คุณ อำพร  สามหมอ</t>
  </si>
  <si>
    <t>CP-18746</t>
  </si>
  <si>
    <t>CS.8256904/141</t>
  </si>
  <si>
    <t>คุณ พรรณรัตน์ สงวนสิน</t>
  </si>
  <si>
    <t>CP03Y26-M04</t>
  </si>
  <si>
    <t>CP-18747</t>
  </si>
  <si>
    <t>CS.8256904/142</t>
  </si>
  <si>
    <t>คุณ เกษมนัส ไม้เรียง</t>
  </si>
  <si>
    <t>CP-18749</t>
  </si>
  <si>
    <t>CS.8256904/143</t>
  </si>
  <si>
    <t>คุณ วันชัย ทับเทียมสุข</t>
  </si>
  <si>
    <t>CP-18750</t>
  </si>
  <si>
    <t>CS.8256904/144</t>
  </si>
  <si>
    <t>คุณ ศักดิ์สิทธิ์ โพธิ์ชื่น</t>
  </si>
  <si>
    <t>CS.8256904/145</t>
  </si>
  <si>
    <t>CP-14038</t>
  </si>
  <si>
    <t>CS.8256904/146</t>
  </si>
  <si>
    <t>คุณ ญานเดช เลิศบัณฑิต</t>
  </si>
  <si>
    <t>CS5256904/0042</t>
  </si>
  <si>
    <t>CP-08228</t>
  </si>
  <si>
    <t>CS5256904/0043</t>
  </si>
  <si>
    <t>บริษัท ฮารอมกรุ๊ป จำกัด</t>
  </si>
  <si>
    <t>CP-13875</t>
  </si>
  <si>
    <t>CS5256904/0044</t>
  </si>
  <si>
    <t>บริษัท อันเดอร์กราวน์ ยูทิลิตี้ เวิร์ค จำกัด</t>
  </si>
  <si>
    <t>CP000109</t>
  </si>
  <si>
    <t>CS5256904/0045</t>
  </si>
  <si>
    <t>บริษัท สตาร์ เอสแอนท์อาร์ จำกัด(สำนักงานใหญ่)</t>
  </si>
  <si>
    <t>CS5256904/0046</t>
  </si>
  <si>
    <t>IV2256904/0079</t>
  </si>
  <si>
    <t>IV2256904/0080</t>
  </si>
  <si>
    <t>IV2256904/0081</t>
  </si>
  <si>
    <t>IV2256904/0082</t>
  </si>
  <si>
    <t>S.5256904/0025</t>
  </si>
  <si>
    <t>S.5256904/0026</t>
  </si>
  <si>
    <t>S.5256904/0027</t>
  </si>
  <si>
    <t xml:space="preserve"> 26/04/2026 </t>
  </si>
  <si>
    <t>CP-15822</t>
  </si>
  <si>
    <t>CS.2256904/069</t>
  </si>
  <si>
    <t>คุณ นิรุช รุ่งวิตรี</t>
  </si>
  <si>
    <t>CP-17713</t>
  </si>
  <si>
    <t>CS.2256904/070</t>
  </si>
  <si>
    <t>คุณธนันณัฐฐ์ ดิสระพงศ์</t>
  </si>
  <si>
    <t>CP-06527</t>
  </si>
  <si>
    <t>CS.2256904/071</t>
  </si>
  <si>
    <t>น.ส. เพชราพรรณ ปริมิตร</t>
  </si>
  <si>
    <t>CP-18751</t>
  </si>
  <si>
    <t>CS.6256904/039</t>
  </si>
  <si>
    <t>Mr. MAUNG KAUNG</t>
  </si>
  <si>
    <t>CP-18753</t>
  </si>
  <si>
    <t>CS.6256904/040</t>
  </si>
  <si>
    <t>คุณกชกร สัจเทพ</t>
  </si>
  <si>
    <t>CP-18721</t>
  </si>
  <si>
    <t>CS.6256904/041</t>
  </si>
  <si>
    <t>คุณเรณู แนบเนื้อ</t>
  </si>
  <si>
    <t>CP-18752</t>
  </si>
  <si>
    <t>CS.8256904/147</t>
  </si>
  <si>
    <t>คุณ จักรพันธุ์ ฟักแย้ม</t>
  </si>
  <si>
    <t>CS.8256904/148</t>
  </si>
  <si>
    <t>CP-06243</t>
  </si>
  <si>
    <t>CS.8256904/149</t>
  </si>
  <si>
    <t>คุณจรูญศรี แจบไธสง</t>
  </si>
  <si>
    <t>CP-18754</t>
  </si>
  <si>
    <t>CS.8256904/150</t>
  </si>
  <si>
    <t>คุณ น้ำไฟลิน ศุภนิมิตร</t>
  </si>
  <si>
    <t>S.5256904/0028</t>
  </si>
  <si>
    <t>S.5256904/0029</t>
  </si>
  <si>
    <t xml:space="preserve"> 27/04/2026 </t>
  </si>
  <si>
    <t>CP-18755</t>
  </si>
  <si>
    <t>CS.2256904/072</t>
  </si>
  <si>
    <t>คุณรัตน์ติกา ภมรพล</t>
  </si>
  <si>
    <t>CS.2256904/073</t>
  </si>
  <si>
    <t>SAC0336</t>
  </si>
  <si>
    <t>CS.2256904/074</t>
  </si>
  <si>
    <t>บริษัท เอฟ.เอ.ลอเยอร์ แอนด์ คอนซัลแตนท์ จำกัด</t>
  </si>
  <si>
    <t>CP-18757</t>
  </si>
  <si>
    <t>CS.2256904/075</t>
  </si>
  <si>
    <t>คุณอ่อง ฮเต อู</t>
  </si>
  <si>
    <t>CP-09166</t>
  </si>
  <si>
    <t>CS.2256904/076</t>
  </si>
  <si>
    <t>บริษัท ไทรทองรุ่งเรือง 2020 จำกัด</t>
  </si>
  <si>
    <t>CP-18756</t>
  </si>
  <si>
    <t>CS.6256904/042</t>
  </si>
  <si>
    <t>คุณรดีพร สุขอรุณ</t>
  </si>
  <si>
    <t>CP-16117</t>
  </si>
  <si>
    <t>CS.6256904/043</t>
  </si>
  <si>
    <t>คุณ ภูวษา ลี้กาญจนกุล</t>
  </si>
  <si>
    <t>CS.8256904/151</t>
  </si>
  <si>
    <t>CP-18758</t>
  </si>
  <si>
    <t>CS.8256904/152</t>
  </si>
  <si>
    <t>คุณ ชนัญพัทธ์ อยู่สุขสกุลนันท์</t>
  </si>
  <si>
    <t>CP-07345</t>
  </si>
  <si>
    <t>CS.8256904/153</t>
  </si>
  <si>
    <t>คุณ แสงเดือน  เจียมสกุล</t>
  </si>
  <si>
    <t>CS5256904/0047</t>
  </si>
  <si>
    <t>IV2256904/0083</t>
  </si>
  <si>
    <t>IV2256904/0084</t>
  </si>
  <si>
    <t>IV2256904/0085</t>
  </si>
  <si>
    <t>IV2256904/0086</t>
  </si>
  <si>
    <t>IV2256904/0087</t>
  </si>
  <si>
    <t>IV2256904/0088</t>
  </si>
  <si>
    <t>S.1256904/0009</t>
  </si>
  <si>
    <t>S.5256904/0030</t>
  </si>
  <si>
    <t xml:space="preserve"> 28/04/2026 </t>
  </si>
  <si>
    <t>CP-18759</t>
  </si>
  <si>
    <t>CS.2256904/077</t>
  </si>
  <si>
    <t>คุณณัฎฐา เทียมเมือง</t>
  </si>
  <si>
    <t>CP-15953</t>
  </si>
  <si>
    <t>CS.2256904/078</t>
  </si>
  <si>
    <t>คุณ ณรัฐกรณ์ เชาว์กิจค้า</t>
  </si>
  <si>
    <t>CS.6256904/044</t>
  </si>
  <si>
    <t>CS.6256904/045</t>
  </si>
  <si>
    <t>CP-07279</t>
  </si>
  <si>
    <t>CS.8256904/154</t>
  </si>
  <si>
    <t>คุณสมหมาย บุญเจริญกิจกุล</t>
  </si>
  <si>
    <t>CS.8256904/155</t>
  </si>
  <si>
    <t>CP-18760</t>
  </si>
  <si>
    <t>CS5256904/0048</t>
  </si>
  <si>
    <t>คุณ กฤษดา ผ่องใส</t>
  </si>
  <si>
    <t>CP-17706</t>
  </si>
  <si>
    <t>CS5256904/0049</t>
  </si>
  <si>
    <t>ห้างหุ้นส่วนจำกัด ภาคิณ ทรานสปอร์ต</t>
  </si>
  <si>
    <t>IV2256904/0089</t>
  </si>
  <si>
    <t>IV2256904/0090</t>
  </si>
  <si>
    <t>S.5256904/0031</t>
  </si>
  <si>
    <t>S.5256904/0032</t>
  </si>
  <si>
    <t>S.5256904/0033</t>
  </si>
  <si>
    <t>S.5256904/0034</t>
  </si>
  <si>
    <t xml:space="preserve"> 29/04/2026 </t>
  </si>
  <si>
    <t>CP-17601</t>
  </si>
  <si>
    <t>CS.2256904/079</t>
  </si>
  <si>
    <t>บริษัท เค.ที. ดีสเพลย์จำกัด (สำนักงานใหญ่)</t>
  </si>
  <si>
    <t>CP-18763</t>
  </si>
  <si>
    <t>CS.2256904/080</t>
  </si>
  <si>
    <t>คุณศรัณยาภร ศรแจ่ม</t>
  </si>
  <si>
    <t>CS.2256904/081</t>
  </si>
  <si>
    <t>CP-18765</t>
  </si>
  <si>
    <t>CS.2256904/082</t>
  </si>
  <si>
    <t>คุณ ธรรมนูญ ทองลือ</t>
  </si>
  <si>
    <t>CP-18762</t>
  </si>
  <si>
    <t>CS.6256904/046</t>
  </si>
  <si>
    <t>คุณพูนเพิ่ม ชัยวิจิตมลากูล</t>
  </si>
  <si>
    <t>CS.6256904/047</t>
  </si>
  <si>
    <t>CS.6256904/048</t>
  </si>
  <si>
    <t>CP-18761</t>
  </si>
  <si>
    <t>CS.8256904/156</t>
  </si>
  <si>
    <t>คุณ ศิริวงศ์ อัศวสกุลไกร</t>
  </si>
  <si>
    <t>CS.8256904/157</t>
  </si>
  <si>
    <t>SAILUN</t>
  </si>
  <si>
    <t>CS.8256904/158</t>
  </si>
  <si>
    <t>CP-16629</t>
  </si>
  <si>
    <t>CS.8256904/159</t>
  </si>
  <si>
    <t>คุณ เสฐิยร กองสูงเนิน</t>
  </si>
  <si>
    <t>CP000089</t>
  </si>
  <si>
    <t>CS.8256904/160</t>
  </si>
  <si>
    <t>คุณ สุโข ศรีโชคจินดา</t>
  </si>
  <si>
    <t>CP-18764</t>
  </si>
  <si>
    <t>CS.8256904/161</t>
  </si>
  <si>
    <t>คุณ สุรศักดิ์ คิวลือวงศ์</t>
  </si>
  <si>
    <t>CP-15020</t>
  </si>
  <si>
    <t>CS.8256904/162</t>
  </si>
  <si>
    <t>คุณ สุกรี เสนาณรงค์</t>
  </si>
  <si>
    <t>CS5256904/0050</t>
  </si>
  <si>
    <t>CP-000002255</t>
  </si>
  <si>
    <t>CS5256904/0051</t>
  </si>
  <si>
    <t>คุณวรรณพงศ์  บูลย์ประมุข</t>
  </si>
  <si>
    <t>IV2256904/0091</t>
  </si>
  <si>
    <t>IV2256904/0092</t>
  </si>
  <si>
    <t>IV2256904/0093</t>
  </si>
  <si>
    <t>IV2256904/0094</t>
  </si>
  <si>
    <t>S.5256904/0035</t>
  </si>
  <si>
    <t xml:space="preserve"> 30/04/2026 </t>
  </si>
  <si>
    <t>CP-18767</t>
  </si>
  <si>
    <t>CS.2256904/083</t>
  </si>
  <si>
    <t>คุณ ณัฐปกิจฎ์ อบเชย</t>
  </si>
  <si>
    <t>CS.2256904/084</t>
  </si>
  <si>
    <t>CP-18766</t>
  </si>
  <si>
    <t>CS.6256904/049</t>
  </si>
  <si>
    <t>คุณบุณยาพร สังขวุฒิชัยกุล</t>
  </si>
  <si>
    <t>CP-14024</t>
  </si>
  <si>
    <t>CS.6256904/050</t>
  </si>
  <si>
    <t>คุณดนยา ธนะอุดม</t>
  </si>
  <si>
    <t>CP-18768</t>
  </si>
  <si>
    <t>CS.8256904/163</t>
  </si>
  <si>
    <t>คุณ บุญจิตตรา คุ้มเอี่ยมสง่า</t>
  </si>
  <si>
    <t>CP-18769</t>
  </si>
  <si>
    <t>CS.8256904/164</t>
  </si>
  <si>
    <t>คุณ อกนิษฐ์ กิ่งศักดิ์</t>
  </si>
  <si>
    <t>CP-18770</t>
  </si>
  <si>
    <t>CS.8256904/165</t>
  </si>
  <si>
    <t>คุณ สุมาลี สุขสัจจี</t>
  </si>
  <si>
    <t>CP-15585</t>
  </si>
  <si>
    <t>CS.8256904/166</t>
  </si>
  <si>
    <t>บริษัท มาตรฐานใหม่ จำกัด</t>
  </si>
  <si>
    <t>CP-10366</t>
  </si>
  <si>
    <t>CS.8256904/167</t>
  </si>
  <si>
    <t>คุณ เจริญทรัพย์ กองทอง</t>
  </si>
  <si>
    <t>CS5256904/0052</t>
  </si>
  <si>
    <t>CP-18771</t>
  </si>
  <si>
    <t>CS5256904/0053</t>
  </si>
  <si>
    <t>คุณ ปัฐพงษ์ จงเอื้อกลาง</t>
  </si>
  <si>
    <t>CS5256904/0054</t>
  </si>
  <si>
    <t>IV2256904/0095</t>
  </si>
  <si>
    <t xml:space="preserve"> 01/05/2026 </t>
  </si>
  <si>
    <t>CP-14664</t>
  </si>
  <si>
    <t>CS.2256905/001</t>
  </si>
  <si>
    <t>คุณ วุฒยา แสงเรือง</t>
  </si>
  <si>
    <t>CP-06854</t>
  </si>
  <si>
    <t>CS.6256905/001</t>
  </si>
  <si>
    <t>คุณ จำลอง แพทอัมปรีดา</t>
  </si>
  <si>
    <t>CP-16753</t>
  </si>
  <si>
    <t>CS.6256905/002</t>
  </si>
  <si>
    <t>คุณพักตร์เพียงเพ็ญ บุญหมั่น</t>
  </si>
  <si>
    <t>CP-18772</t>
  </si>
  <si>
    <t>CS.8256905/001</t>
  </si>
  <si>
    <t>คุณ สิรวิชญ์ นันทน้อย</t>
  </si>
  <si>
    <t>CP-17989</t>
  </si>
  <si>
    <t>CS.8256905/002</t>
  </si>
  <si>
    <t>คุณ ยศนันท์ ทันนิเทศ</t>
  </si>
  <si>
    <t>CP-11411</t>
  </si>
  <si>
    <t>CS.8256905/003</t>
  </si>
  <si>
    <t>คุณ ปนัดดา โมกขกุล</t>
  </si>
  <si>
    <t>CP-18773</t>
  </si>
  <si>
    <t>CS.8256905/004</t>
  </si>
  <si>
    <t>คุณ ชลิดา ไชยโนฤทธิ์</t>
  </si>
  <si>
    <t>CP-10224</t>
  </si>
  <si>
    <t>CS.8256905/005</t>
  </si>
  <si>
    <t>บริษัท ฐาปนาบรรจุภัณฑ์ จำกัด (สำนักงานใหญ่)</t>
  </si>
  <si>
    <t>CP-11973</t>
  </si>
  <si>
    <t>CS.8256905/006</t>
  </si>
  <si>
    <t>คุณ พัทรวาท ยุทธนาย</t>
  </si>
  <si>
    <t>CP-18774</t>
  </si>
  <si>
    <t>CS.8256905/007</t>
  </si>
  <si>
    <t>คุณ บุณยนุช พุฒซ้อน</t>
  </si>
  <si>
    <t>CS5256905/0001</t>
  </si>
  <si>
    <t>CS5256905/0002</t>
  </si>
  <si>
    <t>IV2256905/0001</t>
  </si>
  <si>
    <t>IV2256905/0002</t>
  </si>
  <si>
    <t xml:space="preserve"> 02/05/2026 </t>
  </si>
  <si>
    <t>CP-18780</t>
  </si>
  <si>
    <t>CS.2256905/002</t>
  </si>
  <si>
    <t>คุณอรวรรณ ศรีอินทร์กิจ</t>
  </si>
  <si>
    <t>CP-18784</t>
  </si>
  <si>
    <t>CS.2256905/003</t>
  </si>
  <si>
    <t>บริษัท ฟาสต์ คาร์โก้ โลจิสติกส์ จำกัด</t>
  </si>
  <si>
    <t>CP-18786</t>
  </si>
  <si>
    <t>CS.2256905/004</t>
  </si>
  <si>
    <t>คุณพนิดา จรุงสันทิส</t>
  </si>
  <si>
    <t>CP-18775</t>
  </si>
  <si>
    <t>CS.8256905/008</t>
  </si>
  <si>
    <t>คุณ กนกพร มีวรรณสุขกุล</t>
  </si>
  <si>
    <t>CP-18776</t>
  </si>
  <si>
    <t>CS.8256905/009</t>
  </si>
  <si>
    <t>คุณ ทักษิณคอนกรีต จำกัด (มหาชน) สำนักงานใหญ่</t>
  </si>
  <si>
    <t>CP-18777</t>
  </si>
  <si>
    <t>CS.8256905/010</t>
  </si>
  <si>
    <t>คุณ รัฐศาสตร์ อำพันธ์ทอง</t>
  </si>
  <si>
    <t>CP-15367</t>
  </si>
  <si>
    <t>CS.8256905/011</t>
  </si>
  <si>
    <t>คุณ สุรศักดิ์ ศรีมาลา</t>
  </si>
  <si>
    <t>CP-18778</t>
  </si>
  <si>
    <t>CS.8256905/012</t>
  </si>
  <si>
    <t>คุณ จิรเดช ศิริวัฒนา</t>
  </si>
  <si>
    <t>CS.8256905/013</t>
  </si>
  <si>
    <t>CS.8256905/014</t>
  </si>
  <si>
    <t>CP-18782</t>
  </si>
  <si>
    <t>CS.8256905/015</t>
  </si>
  <si>
    <t>คุณ เบญจมาศ อัตตะสาระ</t>
  </si>
  <si>
    <t>CP-18783</t>
  </si>
  <si>
    <t>CS.8256905/016</t>
  </si>
  <si>
    <t>คุณ วันศุกร์ สุวรรณพูล</t>
  </si>
  <si>
    <t>CP-18781</t>
  </si>
  <si>
    <t>CS.8256905/017</t>
  </si>
  <si>
    <t>บริษัท กู๊ดสไมล์แล็บ จำกัด</t>
  </si>
  <si>
    <t>CP-000003568</t>
  </si>
  <si>
    <t>CS.8256905/018</t>
  </si>
  <si>
    <t>ห้างหุ้นส่วนจำกัด เอ็นแอนด์พี ทรัพย์รุ่งเรืองกิจ  (สำนักงานใหญ่)</t>
  </si>
  <si>
    <t>CP-18785</t>
  </si>
  <si>
    <t>CS.8256905/019</t>
  </si>
  <si>
    <t>MR ABDUL HLIM</t>
  </si>
  <si>
    <t>CP-18787</t>
  </si>
  <si>
    <t>CS.8256905/020</t>
  </si>
  <si>
    <t>บริษัท กมล เซลล์แอนด์เซอร์วิส จำกัด</t>
  </si>
  <si>
    <t>CP-18779</t>
  </si>
  <si>
    <t>CS5256905/0003</t>
  </si>
  <si>
    <t>คุณ ชญาภา สุวรรณประทีป</t>
  </si>
  <si>
    <t>IV2256905/0003</t>
  </si>
  <si>
    <t>IV2256905/0004</t>
  </si>
  <si>
    <t>S.1256905/0001</t>
  </si>
  <si>
    <t>S.1256905/0002</t>
  </si>
  <si>
    <t>S.3256905/0001</t>
  </si>
  <si>
    <t>S.5256905/0001</t>
  </si>
  <si>
    <t xml:space="preserve"> 03/05/2026 </t>
  </si>
  <si>
    <t>CS.2256905/005</t>
  </si>
  <si>
    <t>CP-18790</t>
  </si>
  <si>
    <t>CS.6256905/003</t>
  </si>
  <si>
    <t>คุณอลิสา วงษ์โชติปิ่นทอง</t>
  </si>
  <si>
    <t>CP-18788</t>
  </si>
  <si>
    <t>CS.6256905/004</t>
  </si>
  <si>
    <t>บริษัท วี เอ็น พี เทคโนโลยี จำกัด (สำนักงานใหญ่)</t>
  </si>
  <si>
    <t>CS.8256905/021</t>
  </si>
  <si>
    <t>CP-18789</t>
  </si>
  <si>
    <t>CS.8256905/022</t>
  </si>
  <si>
    <t>คุณ ธนพร นริสาร</t>
  </si>
  <si>
    <t>CP-15506</t>
  </si>
  <si>
    <t>CS.8256905/023</t>
  </si>
  <si>
    <t>คุณ สุดารัตน์ สันทัดการ</t>
  </si>
  <si>
    <t>CP-18791</t>
  </si>
  <si>
    <t>CS.8256905/024</t>
  </si>
  <si>
    <t>คุณ นภิศรา นาทพันธุ์</t>
  </si>
  <si>
    <t>CP-18792</t>
  </si>
  <si>
    <t>CS.8256905/025</t>
  </si>
  <si>
    <t>คุณ พีระชินรัตน์</t>
  </si>
  <si>
    <t>CP-10561</t>
  </si>
  <si>
    <t>CS.8256905/026</t>
  </si>
  <si>
    <t>คุณ ปิยะพงษ์  แย้มทิม</t>
  </si>
  <si>
    <t>S.5256905/0002</t>
  </si>
  <si>
    <t xml:space="preserve"> 04/05/2026 </t>
  </si>
  <si>
    <t>CP-08255</t>
  </si>
  <si>
    <t>CS.2256905/006</t>
  </si>
  <si>
    <t>คุณ กนก จิรภาสปกรณ์</t>
  </si>
  <si>
    <t>CS.2256905/007</t>
  </si>
  <si>
    <t>CS.8256905/027</t>
  </si>
  <si>
    <t>CP-18795</t>
  </si>
  <si>
    <t>CS.8256905/028</t>
  </si>
  <si>
    <t>คุณ สุชาดา ทองมาก</t>
  </si>
  <si>
    <t>CP-09363</t>
  </si>
  <si>
    <t>CS.8256905/029</t>
  </si>
  <si>
    <t>คุณ ประกาศ  ศรีสุข</t>
  </si>
  <si>
    <t>CP-18796</t>
  </si>
  <si>
    <t>CS.8256905/030</t>
  </si>
  <si>
    <t>คุณ เตือนใจ กำสุข</t>
  </si>
  <si>
    <t>CP-05720</t>
  </si>
  <si>
    <t>CS.8256905/031</t>
  </si>
  <si>
    <t>คุณ นที  ฉวีวัฒนสกุล</t>
  </si>
  <si>
    <t>CS5256905/0004</t>
  </si>
  <si>
    <t>IV2256905/0005</t>
  </si>
  <si>
    <t>IV2256905/0006</t>
  </si>
  <si>
    <t>IV2256905/0007</t>
  </si>
  <si>
    <t>IV2256905/0008</t>
  </si>
  <si>
    <t>IV2256905/0009</t>
  </si>
  <si>
    <t>IV2256905/0010</t>
  </si>
  <si>
    <t xml:space="preserve"> 05/05/2026 </t>
  </si>
  <si>
    <t>CS.2256905/008</t>
  </si>
  <si>
    <t>CP-18798</t>
  </si>
  <si>
    <t>CS.2256905/009</t>
  </si>
  <si>
    <t>บริษัท ซิตี้พาร์คสตีล จำกัด</t>
  </si>
  <si>
    <t>CS.2256905/010</t>
  </si>
  <si>
    <t>CP-18799</t>
  </si>
  <si>
    <t>CS.2256905/011</t>
  </si>
  <si>
    <t>คุณศุภรดา ฤกษ์วรัญญู</t>
  </si>
  <si>
    <t>CP-18797</t>
  </si>
  <si>
    <t>CS.6256905/005</t>
  </si>
  <si>
    <t>คุณจูน</t>
  </si>
  <si>
    <t>CS.8256905/032</t>
  </si>
  <si>
    <t>CP-16657</t>
  </si>
  <si>
    <t>CS.8256905/033</t>
  </si>
  <si>
    <t>คุณ สุรชัย ชูเลิศ</t>
  </si>
  <si>
    <t>CS.8256905/034</t>
  </si>
  <si>
    <t>CP-13039</t>
  </si>
  <si>
    <t>CS.8256905/035</t>
  </si>
  <si>
    <t>คุณ แสงดาว โตศักดิ์</t>
  </si>
  <si>
    <t>CP-05833</t>
  </si>
  <si>
    <t>CS.8256905/036</t>
  </si>
  <si>
    <t>คุณ วรวัตน์  ภัทรธารานนท์</t>
  </si>
  <si>
    <t>CS.8256905/037</t>
  </si>
  <si>
    <t>CS5256905/0005</t>
  </si>
  <si>
    <t>CS5256905/0006</t>
  </si>
  <si>
    <t>CP-16918</t>
  </si>
  <si>
    <t>CS5256905/0007</t>
  </si>
  <si>
    <t>คุณ ภัทรา นวลสุวรรณ์</t>
  </si>
  <si>
    <t>IV2256905/0011</t>
  </si>
  <si>
    <t>IV2256905/0012</t>
  </si>
  <si>
    <t>IV2256905/0013</t>
  </si>
  <si>
    <t>IV2256905/0014</t>
  </si>
  <si>
    <t>IV2256905/0015</t>
  </si>
  <si>
    <t>S.3256905/0002</t>
  </si>
  <si>
    <t>S.3256905/0003</t>
  </si>
  <si>
    <t>S.3256905/0004</t>
  </si>
  <si>
    <t>S.5256905/0003</t>
  </si>
  <si>
    <t>S.5256905/0004</t>
  </si>
  <si>
    <t xml:space="preserve"> 06/05/2026 </t>
  </si>
  <si>
    <t>CP-18800</t>
  </si>
  <si>
    <t>CS.2256905/012</t>
  </si>
  <si>
    <t>บริษัท JPN 2016 จำกัด</t>
  </si>
  <si>
    <t>CS.2256905/013</t>
  </si>
  <si>
    <t>CP-18801</t>
  </si>
  <si>
    <t>CS.6256905/006</t>
  </si>
  <si>
    <t>คุณสันติชัย วีระภาคย์การุณ</t>
  </si>
  <si>
    <t>CP-18802</t>
  </si>
  <si>
    <t>CS.6256905/007</t>
  </si>
  <si>
    <t>คุณนิธิ เนาวประทีป</t>
  </si>
  <si>
    <t>CP-08718</t>
  </si>
  <si>
    <t>CS.8256905/038</t>
  </si>
  <si>
    <t>คุณ ประกายเดือน  เทาศรีดี</t>
  </si>
  <si>
    <t>CP-06436</t>
  </si>
  <si>
    <t>CS.8256905/039</t>
  </si>
  <si>
    <t>คุณ สมพล ซุ่นสั้น</t>
  </si>
  <si>
    <t>CP-18803</t>
  </si>
  <si>
    <t>CS5256905/0008</t>
  </si>
  <si>
    <t>คุณ สุภรา วรอินทร์</t>
  </si>
  <si>
    <t>IV2256905/0016</t>
  </si>
  <si>
    <t>IV2256905/0017</t>
  </si>
  <si>
    <t>IV2256905/0018</t>
  </si>
  <si>
    <t>IV2256905/0019</t>
  </si>
  <si>
    <t>IV2256905/0020</t>
  </si>
  <si>
    <t>IV2256905/0021</t>
  </si>
  <si>
    <t>IV2256905/0022</t>
  </si>
  <si>
    <t>IV2256905/0023</t>
  </si>
  <si>
    <t>IV2256905/0024</t>
  </si>
  <si>
    <t>IV2256905/0025</t>
  </si>
  <si>
    <t>IV2256905/0026</t>
  </si>
  <si>
    <t>IV2256905/0027</t>
  </si>
  <si>
    <t xml:space="preserve"> 07/05/2026 </t>
  </si>
  <si>
    <t>CS.2256905/014</t>
  </si>
  <si>
    <t>CP-10580</t>
  </si>
  <si>
    <t>CS.2256905/015</t>
  </si>
  <si>
    <t>คุณสุภา กิลลอรี</t>
  </si>
  <si>
    <t>CP-18804</t>
  </si>
  <si>
    <t>CS.6256905/008</t>
  </si>
  <si>
    <t>หจก.พันธ์เชษฐ์ 2549 (สำนักงานใหญ่)</t>
  </si>
  <si>
    <t>CP-11511</t>
  </si>
  <si>
    <t>CS.6256905/009</t>
  </si>
  <si>
    <t>คุณวีรศักดิ์ น้อยสุพรรณ</t>
  </si>
  <si>
    <t>CP-18805</t>
  </si>
  <si>
    <t>CS.8256905/040</t>
  </si>
  <si>
    <t>คุณ ธนาวัตร์ ทินไทยทินธ์</t>
  </si>
  <si>
    <t>CS.8256905/041</t>
  </si>
  <si>
    <t>CP-18806</t>
  </si>
  <si>
    <t>CS.8256905/042</t>
  </si>
  <si>
    <t>คุณ กันตพัฒน์ ปัญณ์นวคินทร์</t>
  </si>
  <si>
    <t>CS5256905/0009</t>
  </si>
  <si>
    <t>IV2256905/0028</t>
  </si>
  <si>
    <t>IV2256905/0029</t>
  </si>
  <si>
    <t>IV2256905/0030</t>
  </si>
  <si>
    <t>IV2256905/0031</t>
  </si>
  <si>
    <t>IV2256905/0032</t>
  </si>
  <si>
    <t>IV2256905/0033</t>
  </si>
  <si>
    <t>IV2256905/0034</t>
  </si>
  <si>
    <t>S.5256905/0005</t>
  </si>
  <si>
    <t xml:space="preserve"> 08/05/2026 </t>
  </si>
  <si>
    <t>CP-18807</t>
  </si>
  <si>
    <t>CS.2256905/016</t>
  </si>
  <si>
    <t>คุณเทอดเกียรติ กังวาลวงศ์สกุล</t>
  </si>
  <si>
    <t>CS.6256905/010</t>
  </si>
  <si>
    <t>CP-18810</t>
  </si>
  <si>
    <t>CS.6256905/011</t>
  </si>
  <si>
    <t>คุณนพดล ตั้งภักดี</t>
  </si>
  <si>
    <t>CP-18813</t>
  </si>
  <si>
    <t>CS.6256905/012</t>
  </si>
  <si>
    <t>คุณไพบูลย์ วงศ์ธนาภินันท์</t>
  </si>
  <si>
    <t>CP-18808</t>
  </si>
  <si>
    <t>CS.8256905/043</t>
  </si>
  <si>
    <t>คุณ บุญมี ทองดีมาก</t>
  </si>
  <si>
    <t>CP-10923</t>
  </si>
  <si>
    <t>CS.8256905/044</t>
  </si>
  <si>
    <t>คุณ ธัญญ์ฐิตา  ภูริอาริยะสมบัติ</t>
  </si>
  <si>
    <t>CP-18809</t>
  </si>
  <si>
    <t>CS.8256905/045</t>
  </si>
  <si>
    <t>บจก.เจอาร์ อิเลคทริค ดิเวลลอปเมนท์ (สำนักงานใหญ่)</t>
  </si>
  <si>
    <t>CP-18812</t>
  </si>
  <si>
    <t>CS.8256905/046</t>
  </si>
  <si>
    <t>คุณ สุชาติ แซ่ลี</t>
  </si>
  <si>
    <t>CP-09426</t>
  </si>
  <si>
    <t>CS.8256905/047</t>
  </si>
  <si>
    <t>คุณ ประวิทย์ บุญสุวรรณ</t>
  </si>
  <si>
    <t>CS5256905/0010</t>
  </si>
  <si>
    <t>IV2256905/0035</t>
  </si>
  <si>
    <t>IV2256905/0036</t>
  </si>
  <si>
    <t>CP-18793</t>
  </si>
  <si>
    <t>IV2256905/0038</t>
  </si>
  <si>
    <t>บริษัท หมูยอ วชาลิสา จำกัด</t>
  </si>
  <si>
    <t>IV2256905/0039</t>
  </si>
  <si>
    <t>IV2256905/0040</t>
  </si>
  <si>
    <t xml:space="preserve"> 09/05/2026 </t>
  </si>
  <si>
    <t>CS.2256905/017</t>
  </si>
  <si>
    <t>CP-17052</t>
  </si>
  <si>
    <t>CS.2256905/018</t>
  </si>
  <si>
    <t>คุณภควัฐ ผิวงาม</t>
  </si>
  <si>
    <t>CP-18814</t>
  </si>
  <si>
    <t>CS.8256905/048</t>
  </si>
  <si>
    <t>คุณ สุรพล บุญทรง</t>
  </si>
  <si>
    <t>CS.8256905/049</t>
  </si>
  <si>
    <t>CP-08279</t>
  </si>
  <si>
    <t>CS.8256905/050</t>
  </si>
  <si>
    <t>คุณ ปัณฑ์ชนิต  สรรเสริญ</t>
  </si>
  <si>
    <t>CP-000003874</t>
  </si>
  <si>
    <t>CS.8256905/051</t>
  </si>
  <si>
    <t>คุณชุจิเชย นิภานันท์</t>
  </si>
  <si>
    <t>CP-18815</t>
  </si>
  <si>
    <t>CS.8256905/052</t>
  </si>
  <si>
    <t>คุณ เปรมมิกา วัฒนะ</t>
  </si>
  <si>
    <t>CP-18816</t>
  </si>
  <si>
    <t>CS.8256905/053</t>
  </si>
  <si>
    <t>คุณ ธนะวัชต์ จิตต์เนื่อง</t>
  </si>
  <si>
    <t>CS.8256905/054</t>
  </si>
  <si>
    <t>CP-18817</t>
  </si>
  <si>
    <t>CS.8256905/055</t>
  </si>
  <si>
    <t>ห้างหุ้นส่วนจำกัดไฮเทคโนโลจี ซิสเต็ม</t>
  </si>
  <si>
    <t>CP-15603</t>
  </si>
  <si>
    <t>CS.8256905/056</t>
  </si>
  <si>
    <t>คุณ จักรกฤษ ยามรัก</t>
  </si>
  <si>
    <t>CP-15597</t>
  </si>
  <si>
    <t>CS5256905/0011</t>
  </si>
  <si>
    <t>บริษัท เพียวฟู้ดส์ จำกัด</t>
  </si>
  <si>
    <t>CP-000002445</t>
  </si>
  <si>
    <t>CS5256905/0012</t>
  </si>
  <si>
    <t>คุณวีระ วิชิ</t>
  </si>
  <si>
    <t>CS5256905/0013</t>
  </si>
  <si>
    <t>IV2256905/0041</t>
  </si>
  <si>
    <t>BTC-0000545</t>
  </si>
  <si>
    <t>IV2256905/0042</t>
  </si>
  <si>
    <t>บริษัท เอ็นพี อินดัสเตรียล ซัพพลาย  จำกัด</t>
  </si>
  <si>
    <t>IV2256905/0043</t>
  </si>
  <si>
    <t>IV2256905/0044</t>
  </si>
  <si>
    <t>IV2256905/0045</t>
  </si>
  <si>
    <t>IV2256905/0046</t>
  </si>
  <si>
    <t>IV2256905/0047</t>
  </si>
  <si>
    <t>IV2256905/0048</t>
  </si>
  <si>
    <t xml:space="preserve"> 10/05/2026 </t>
  </si>
  <si>
    <t>CP-18820</t>
  </si>
  <si>
    <t>CS.2256905/019</t>
  </si>
  <si>
    <t>คุณ สมชัย อิศิษฏ์ปรีชา</t>
  </si>
  <si>
    <t>CP-15637</t>
  </si>
  <si>
    <t>CS.2256905/020</t>
  </si>
  <si>
    <t>คุณเกษม ศรีนวล</t>
  </si>
  <si>
    <t>CP-18822</t>
  </si>
  <si>
    <t>CS.6256905/013</t>
  </si>
  <si>
    <t>คุณกนกวรรณ หาญชัยชาญ</t>
  </si>
  <si>
    <t>CP-18811</t>
  </si>
  <si>
    <t>CS.6256905/014</t>
  </si>
  <si>
    <t>คุณศิริวรรณ คำควรจำ</t>
  </si>
  <si>
    <t>CP-18818</t>
  </si>
  <si>
    <t>CS.8256905/057</t>
  </si>
  <si>
    <t>คุณ อัครพร แพงดิ</t>
  </si>
  <si>
    <t>CP-18819</t>
  </si>
  <si>
    <t>CS.8256905/058</t>
  </si>
  <si>
    <t>คุณ วัณชิกร คล้ายศร</t>
  </si>
  <si>
    <t>CS.8256905/059</t>
  </si>
  <si>
    <t>CP-13179</t>
  </si>
  <si>
    <t>CS.8256905/060</t>
  </si>
  <si>
    <t>คุณ กุศชาติ  นาคะเวทิน</t>
  </si>
  <si>
    <t>CS.8256905/061</t>
  </si>
  <si>
    <t>CP-18821</t>
  </si>
  <si>
    <t>CS.8256905/062</t>
  </si>
  <si>
    <t>คุณ เทวฤทธิ์ กาหลง</t>
  </si>
  <si>
    <t>CS.8256905/063</t>
  </si>
  <si>
    <t>CP-10261</t>
  </si>
  <si>
    <t>CS.8256905/064</t>
  </si>
  <si>
    <t>คุณ นพดล จำนงค์รักษ์</t>
  </si>
  <si>
    <t>CS.8256905/065</t>
  </si>
  <si>
    <t>CP-17599</t>
  </si>
  <si>
    <t>CS.8256905/066</t>
  </si>
  <si>
    <t>คุณ ยงยุทธ เณรถือธรรม</t>
  </si>
  <si>
    <t>CP-18824</t>
  </si>
  <si>
    <t>CS.8256905/067</t>
  </si>
  <si>
    <t>คุณ พิเชษฐ์ ยิ้มเลิศลักษณ์</t>
  </si>
  <si>
    <t>S.5256905/0006</t>
  </si>
  <si>
    <t>S.5256905/0007</t>
  </si>
  <si>
    <t>S.5256905/0008</t>
  </si>
  <si>
    <t xml:space="preserve"> 11/05/2026 </t>
  </si>
  <si>
    <t>CP-10730</t>
  </si>
  <si>
    <t>CS.2256905/021</t>
  </si>
  <si>
    <t>คุณ บรรณกิจ เรืองศรี</t>
  </si>
  <si>
    <t>CP-18825</t>
  </si>
  <si>
    <t>CS.2256905/022</t>
  </si>
  <si>
    <t>คุณวริษฐ์ ปัญจาเกศวงศ์</t>
  </si>
  <si>
    <t>CP-11665</t>
  </si>
  <si>
    <t>CS.8256905/068</t>
  </si>
  <si>
    <t>คุณ ภัสศิกานต์  โอฬารเวช</t>
  </si>
  <si>
    <t>CS.8256905/069</t>
  </si>
  <si>
    <t>CS.8256905/070</t>
  </si>
  <si>
    <t>CP-000005362</t>
  </si>
  <si>
    <t>CS.8256905/071</t>
  </si>
  <si>
    <t>คุณนวพรรษสรณ์ พงษ์พานิช</t>
  </si>
  <si>
    <t>CP-18826</t>
  </si>
  <si>
    <t>CS.8256905/072</t>
  </si>
  <si>
    <t>คุณ วุฒิพงศ์ พิทยรัตน์เสถียร</t>
  </si>
  <si>
    <t>IV2256905/0049</t>
  </si>
  <si>
    <t>IV2256905/0050</t>
  </si>
  <si>
    <t>IV2256905/0051</t>
  </si>
  <si>
    <t>IV2256905/0052</t>
  </si>
  <si>
    <t>IV2256905/0053</t>
  </si>
  <si>
    <t>S.5256905/0009</t>
  </si>
  <si>
    <t>CP03Y26-M05</t>
  </si>
  <si>
    <t xml:space="preserve"> 12/05/2026 </t>
  </si>
  <si>
    <t>CP-11716</t>
  </si>
  <si>
    <t>CS.2256905/023</t>
  </si>
  <si>
    <t>คุณ กาญจนศักดิ์ ที่รักษ์</t>
  </si>
  <si>
    <t>CP-18827</t>
  </si>
  <si>
    <t>CS.8256905/073</t>
  </si>
  <si>
    <t>คุณ ชนะ ต่างสี</t>
  </si>
  <si>
    <t>CS.8256905/074</t>
  </si>
  <si>
    <t>CP-12751</t>
  </si>
  <si>
    <t>CS.8256905/075</t>
  </si>
  <si>
    <t>คุณ ชานนท์ ชื่นแขก</t>
  </si>
  <si>
    <t>CP-16101</t>
  </si>
  <si>
    <t>CS.8256905/076</t>
  </si>
  <si>
    <t>คุณ วรวุฒิ โยงรัมย์</t>
  </si>
  <si>
    <t>CS5256905/0014</t>
  </si>
  <si>
    <t>CS5256905/0015</t>
  </si>
  <si>
    <t>CS5256905/0016</t>
  </si>
  <si>
    <t>CS5256905/0017</t>
  </si>
  <si>
    <t>IV2256905/0054</t>
  </si>
  <si>
    <t>IV2256905/0055</t>
  </si>
  <si>
    <t>IV2256905/0056</t>
  </si>
  <si>
    <t>IV2256905/0057</t>
  </si>
  <si>
    <t>IV2256905/0058</t>
  </si>
  <si>
    <t>S.5256905/0010</t>
  </si>
  <si>
    <t xml:space="preserve"> 13/05/2026 </t>
  </si>
  <si>
    <t>CP-18828</t>
  </si>
  <si>
    <t>CS.2256905/024</t>
  </si>
  <si>
    <t>คุณพจณีย์ เกตุเหลือ</t>
  </si>
  <si>
    <t>CP-000005138</t>
  </si>
  <si>
    <t>CS.6256905/015</t>
  </si>
  <si>
    <t>บริษัท 3 เสือ ค้าวัสดุก่อสร้าง จำกัด</t>
  </si>
  <si>
    <t>CP-18830</t>
  </si>
  <si>
    <t>CS.6256905/016</t>
  </si>
  <si>
    <t>คุณธันยาภรณ์ มีส้ม</t>
  </si>
  <si>
    <t>CP-06031</t>
  </si>
  <si>
    <t>CS.8256905/077</t>
  </si>
  <si>
    <t>คุณ สุภาพรรณ ธรรมสาลี</t>
  </si>
  <si>
    <t>CP-18831</t>
  </si>
  <si>
    <t>CS.8256905/078</t>
  </si>
  <si>
    <t>คุณ อภิญญา สายจันทร์</t>
  </si>
  <si>
    <t>CS5256905/0018</t>
  </si>
  <si>
    <t>CS5256905/0019</t>
  </si>
  <si>
    <t>IV2256905/0059</t>
  </si>
  <si>
    <t>IV2256905/0060</t>
  </si>
  <si>
    <t>IV2256905/0061</t>
  </si>
  <si>
    <t>IV2256905/0062</t>
  </si>
  <si>
    <t>IV2256905/0063</t>
  </si>
  <si>
    <t>S.1256905/0003</t>
  </si>
  <si>
    <t xml:space="preserve"> 14/05/2026 </t>
  </si>
  <si>
    <t>CS.2256905/025</t>
  </si>
  <si>
    <t>CP-17755</t>
  </si>
  <si>
    <t>CS.2256905/026</t>
  </si>
  <si>
    <t>คุณไพศาล เลิศพิชากร</t>
  </si>
  <si>
    <t>CP-18832</t>
  </si>
  <si>
    <t>CS.6256905/017</t>
  </si>
  <si>
    <t>คุณสุขุม พิทยาพิบูลพงศ์</t>
  </si>
  <si>
    <t>CP-15863</t>
  </si>
  <si>
    <t>CS.8256905/079</t>
  </si>
  <si>
    <t>คุณ เจษฎษ บุญสีลา</t>
  </si>
  <si>
    <t>CP-16116</t>
  </si>
  <si>
    <t>CS.8256905/080</t>
  </si>
  <si>
    <t>คุณ เอกลักษณ์ วรศรี</t>
  </si>
  <si>
    <t>CP-16012</t>
  </si>
  <si>
    <t>CS.8256905/081</t>
  </si>
  <si>
    <t>คุณ อรรถกร บัวอุย</t>
  </si>
  <si>
    <t>CS.8256905/082</t>
  </si>
  <si>
    <t>CS.8256905/083</t>
  </si>
  <si>
    <t>BTC-0000393</t>
  </si>
  <si>
    <t>CS5256905/0021</t>
  </si>
  <si>
    <t>บริษัท อัศว เม็ททอล(ไทยแลนด์) จำกัด (สำนักงานใหญ่)</t>
  </si>
  <si>
    <t>SAC.0001993</t>
  </si>
  <si>
    <t>CS5256905/0022</t>
  </si>
  <si>
    <t>นายชัยชาญ อ้นเพียรเอก(หนี่ง340)</t>
  </si>
  <si>
    <t>BTC-0000085</t>
  </si>
  <si>
    <t>CS5256905/0023</t>
  </si>
  <si>
    <t>บริษัท หัวหิน อีเว้น ซัพพลาย จำกัด</t>
  </si>
  <si>
    <t>IV2256905/0064</t>
  </si>
  <si>
    <t>IV2256905/0065</t>
  </si>
  <si>
    <t>IV2256905/0066</t>
  </si>
  <si>
    <t>IV2256905/0067</t>
  </si>
  <si>
    <t>IV2256905/0068</t>
  </si>
  <si>
    <t>IV2256905/0069</t>
  </si>
  <si>
    <t>IV2256905/0070</t>
  </si>
  <si>
    <t>IV2256905/0071</t>
  </si>
  <si>
    <t>IV2256905/0072</t>
  </si>
  <si>
    <t>IV2256905/0073</t>
  </si>
  <si>
    <t>IV2256905/0074</t>
  </si>
  <si>
    <t>S.3256905/0005</t>
  </si>
  <si>
    <t>S.3256905/0006</t>
  </si>
  <si>
    <t>S.5256905/0011</t>
  </si>
  <si>
    <t>S.5256905/0012</t>
  </si>
  <si>
    <t xml:space="preserve"> 15/05/2026 </t>
  </si>
  <si>
    <t>CP-09010</t>
  </si>
  <si>
    <t>CS.2256905/027</t>
  </si>
  <si>
    <t>บริษัท สิงค์-ไทย รีไซเคิล จำกัด</t>
  </si>
  <si>
    <t>BTC-0000339</t>
  </si>
  <si>
    <t>จำนวนรถเข้า</t>
  </si>
  <si>
    <t>CS.2256905/028</t>
  </si>
  <si>
    <t>บริษัท เมอร์เมดโลจิสติกส์ จำกัด</t>
  </si>
  <si>
    <t>BTCN</t>
  </si>
  <si>
    <t>ยางใหญ่ LL TBR/LTR (ยางใหญ่)</t>
  </si>
  <si>
    <t>LINGLONG ยางใหญ่</t>
  </si>
  <si>
    <t>BTCY26-M04</t>
  </si>
  <si>
    <t>CS.2256905/029</t>
  </si>
  <si>
    <t>CP-18836</t>
  </si>
  <si>
    <t>CS.2256905/030</t>
  </si>
  <si>
    <t>คุณกิตติยา บุญทองดี</t>
  </si>
  <si>
    <t>CP-18829</t>
  </si>
  <si>
    <t>CS.6256905/018</t>
  </si>
  <si>
    <t>บริษัท อีเด็นคัลเลอร์(ประเทศไทย) จำกัด</t>
  </si>
  <si>
    <t>CP-18833</t>
  </si>
  <si>
    <t>CS.8256905/084</t>
  </si>
  <si>
    <t>คุณ รินทร์ลภัส สุทธา</t>
  </si>
  <si>
    <t>CP-18834</t>
  </si>
  <si>
    <t>CS.8256905/085</t>
  </si>
  <si>
    <t>คุณ กฤษฎา กาญจนเวลิต</t>
  </si>
  <si>
    <t>CP-18835</t>
  </si>
  <si>
    <t>CS.8256905/086</t>
  </si>
  <si>
    <t>คุณ สิรวิศร์ พณิชย์เสรีวงษ์</t>
  </si>
  <si>
    <t>CS.8256905/087</t>
  </si>
  <si>
    <t>CS.8256905/088</t>
  </si>
  <si>
    <t>CS5256905/0024</t>
  </si>
  <si>
    <t>CP-09181</t>
  </si>
  <si>
    <t>CS5256905/0025</t>
  </si>
  <si>
    <t>คุณ วรรณี เจ๊ะไบ้</t>
  </si>
  <si>
    <t>CP-11125</t>
  </si>
  <si>
    <t>CS5256905/0026</t>
  </si>
  <si>
    <t>บริษัท เอส.เอส.เอส.ออโตโมทีฟ อินดัสตรี จำกัด</t>
  </si>
  <si>
    <t xml:space="preserve"> 16/05/2026 </t>
  </si>
  <si>
    <t>CS.2256905/031</t>
  </si>
  <si>
    <t>CP-18839</t>
  </si>
  <si>
    <t>CS.6256905/019</t>
  </si>
  <si>
    <t>บริษัท แม็คพาเรล จำกัด (สำนักงานใหญ่)</t>
  </si>
  <si>
    <t>CP-18840</t>
  </si>
  <si>
    <t>CS.6256905/020</t>
  </si>
  <si>
    <t>คุณนัฐพร มหาพรหม</t>
  </si>
  <si>
    <t>CP-18794</t>
  </si>
  <si>
    <t>CS.6256905/021</t>
  </si>
  <si>
    <t>คุณศิริพร ทวีโภค</t>
  </si>
  <si>
    <t>CP-18837</t>
  </si>
  <si>
    <t>CS.8256905/089</t>
  </si>
  <si>
    <t>คุณ ธนัชญา เก่งอักษร</t>
  </si>
  <si>
    <t>CP-18838</t>
  </si>
  <si>
    <t>CS.8256905/090</t>
  </si>
  <si>
    <t>คุณ นพกร อำไพพร</t>
  </si>
  <si>
    <t>CP-16088</t>
  </si>
  <si>
    <t>CS.8256905/091</t>
  </si>
  <si>
    <t>คุณ ฐิติพงศ์ ฉิมศร</t>
  </si>
  <si>
    <t>CP-18841</t>
  </si>
  <si>
    <t>CS.8256905/092</t>
  </si>
  <si>
    <t>คุณ คงฤทธิ์ ศรีชื่น</t>
  </si>
  <si>
    <t>CP-12589</t>
  </si>
  <si>
    <t>CS.8256905/093</t>
  </si>
  <si>
    <t>คุณ นทิดา โรจนพาคิณ</t>
  </si>
  <si>
    <t>CS.8256905/094</t>
  </si>
  <si>
    <t>CP-06045</t>
  </si>
  <si>
    <t>CS.8256905/095</t>
  </si>
  <si>
    <t>คุณชุมณัฐ ศิวะศริยานนท์</t>
  </si>
  <si>
    <t>CP-16010</t>
  </si>
  <si>
    <t>CS.8256905/096</t>
  </si>
  <si>
    <t>คุณ ชัชวาลย์ ภูเสือ</t>
  </si>
  <si>
    <t>CP-18842</t>
  </si>
  <si>
    <t>CS.8256905/097</t>
  </si>
  <si>
    <t>คุณ ศมณชนก สุวรรณธาดา</t>
  </si>
  <si>
    <t>CP-06633</t>
  </si>
  <si>
    <t>CS.8256905/098</t>
  </si>
  <si>
    <t>คุณนันท์นลิน มาลาดาษ</t>
  </si>
  <si>
    <t>CS5256905/0027</t>
  </si>
  <si>
    <t>IV2256905/0075</t>
  </si>
  <si>
    <t>IV2256905/0076</t>
  </si>
  <si>
    <t>IV2256905/0077</t>
  </si>
  <si>
    <t>IV2256905/0078</t>
  </si>
  <si>
    <t>IV2256905/0079</t>
  </si>
  <si>
    <t>IV2256905/0080</t>
  </si>
  <si>
    <t>IV2256905/0081</t>
  </si>
  <si>
    <t>IV2256905/0082</t>
  </si>
  <si>
    <t>IV2256905/0083</t>
  </si>
  <si>
    <t>S.5256905/0013</t>
  </si>
  <si>
    <t>S.5256905/0014</t>
  </si>
  <si>
    <t xml:space="preserve"> 17/05/2026 </t>
  </si>
  <si>
    <t>CS.2256905/032</t>
  </si>
  <si>
    <t>CP-18843</t>
  </si>
  <si>
    <t>CS.6256905/022</t>
  </si>
  <si>
    <t>คุณนรินทร์ พันธ์รัตนมาลา</t>
  </si>
  <si>
    <t>CP-18844</t>
  </si>
  <si>
    <t>CS.8256905/099</t>
  </si>
  <si>
    <t>คุณ ชุติชัย เสถียรบำรุงกิจ</t>
  </si>
  <si>
    <t>CP-18845</t>
  </si>
  <si>
    <t>CS.8256905/100</t>
  </si>
  <si>
    <t>คุณ อานนท์ วิจิตรภู</t>
  </si>
  <si>
    <t>CP-18846</t>
  </si>
  <si>
    <t>CS.8256905/101</t>
  </si>
  <si>
    <t>คุณ คราลักษณ์ โฮมประเสร็ฐ</t>
  </si>
  <si>
    <t>CP-12375</t>
  </si>
  <si>
    <t>CS.8256905/102</t>
  </si>
  <si>
    <t>คุณ ชูชีพ ศรีสุพัฒน์</t>
  </si>
  <si>
    <t>CP-18847</t>
  </si>
  <si>
    <t>CS.8256905/103</t>
  </si>
  <si>
    <t>คุณ อนุสรา ปิ่มเปี่ยมจิตร</t>
  </si>
  <si>
    <t>S.3256905/0007</t>
  </si>
  <si>
    <t>S.5256905/0015</t>
  </si>
  <si>
    <t xml:space="preserve"> 18/05/2026 </t>
  </si>
  <si>
    <t>CP-18849</t>
  </si>
  <si>
    <t>CS.2256905/033</t>
  </si>
  <si>
    <t>ห้างหุ้นส่วนจำกัด เอ็น แอนด์ เอ็น (พระราม2 การโยธา)</t>
  </si>
  <si>
    <t>CP-18850</t>
  </si>
  <si>
    <t>CS.6256905/023</t>
  </si>
  <si>
    <t>บริษัท บลูริบบอน คอนสตรัคชั่น จำกัด</t>
  </si>
  <si>
    <t>CP-18851</t>
  </si>
  <si>
    <t>CS.6256905/024</t>
  </si>
  <si>
    <t>บริษัท อันเดอร์ด็อก คอร์ปอเรชั่น จำกัด(สำนักงานใหญ่)</t>
  </si>
  <si>
    <t>CS.6256905/025</t>
  </si>
  <si>
    <t>CP-07654</t>
  </si>
  <si>
    <t>CS.8256905/104</t>
  </si>
  <si>
    <t>คุณวัชรินทร์ สิทธิกูล</t>
  </si>
  <si>
    <t>CP-16822</t>
  </si>
  <si>
    <t>CS.8256905/105</t>
  </si>
  <si>
    <t>คุณ พิมพ์นภัส ดุษฐดินต์ธร</t>
  </si>
  <si>
    <t>CP-18852</t>
  </si>
  <si>
    <t>CS.8256905/106</t>
  </si>
  <si>
    <t>คุณ วิชัย สมบัติกำไร</t>
  </si>
  <si>
    <t>CP-16489</t>
  </si>
  <si>
    <t>CS.8256905/107</t>
  </si>
  <si>
    <t>ห้างหุ่นส่วนจำกัด ซีเอชดับเลิ้ลยู อีโค เทค (สำนักงานใหญ่)</t>
  </si>
  <si>
    <t>CP-18853</t>
  </si>
  <si>
    <t>CS.8256905/108</t>
  </si>
  <si>
    <t>บริษัท ไลท์นิ่ง เอ็นเตอร์ไพรส์ จำกัด</t>
  </si>
  <si>
    <t>CP-18855</t>
  </si>
  <si>
    <t>CS.8256905/109</t>
  </si>
  <si>
    <t>คุณ ธันยพัฒน์ วงศ์ยีศร</t>
  </si>
  <si>
    <t>CS5256905/0028</t>
  </si>
  <si>
    <t>CP-18848</t>
  </si>
  <si>
    <t>CS5256905/0029</t>
  </si>
  <si>
    <t>บริษัท โลจีสติค เอ็นเตอร์ไพรซ์ จำกัด (สำนักงานใหญ่)</t>
  </si>
  <si>
    <t>CP-12126</t>
  </si>
  <si>
    <t>CS5256905/0030</t>
  </si>
  <si>
    <t>คุณวิฑูร สุทธิโพธิ์</t>
  </si>
  <si>
    <t>IS.5256905/001</t>
  </si>
  <si>
    <t>IV2256905/0084</t>
  </si>
  <si>
    <t>IV2256905/0085</t>
  </si>
  <si>
    <t>S.1256905/0004</t>
  </si>
  <si>
    <t>S.1256905/0005</t>
  </si>
  <si>
    <t xml:space="preserve"> 19/05/2026 </t>
  </si>
  <si>
    <t>CP-15741</t>
  </si>
  <si>
    <t>CS.2256905/034</t>
  </si>
  <si>
    <t>คุณ เกษร ตองอบ</t>
  </si>
  <si>
    <t>CS.2256905/035</t>
  </si>
  <si>
    <t>CP-13494</t>
  </si>
  <si>
    <t>CS.2256905/036</t>
  </si>
  <si>
    <t>คุณ เจริญ มงคล</t>
  </si>
  <si>
    <t>CP-11057</t>
  </si>
  <si>
    <t>CS.6256905/026</t>
  </si>
  <si>
    <t>คุณศยาม วสะสกุล</t>
  </si>
  <si>
    <t>CP-18856</t>
  </si>
  <si>
    <t>CS.8256905/110</t>
  </si>
  <si>
    <t>คุณ อรรครินทร์ พลสระแก้ว</t>
  </si>
  <si>
    <t>CS.8256905/111</t>
  </si>
  <si>
    <t>CS.8256905/112</t>
  </si>
  <si>
    <t>CP-18857</t>
  </si>
  <si>
    <t>CS.8256905/113</t>
  </si>
  <si>
    <t>บริษัท วีเหลี่ยม จำกัด (สำนักงานใหญ่)</t>
  </si>
  <si>
    <t>CS5256905/0031</t>
  </si>
  <si>
    <t>CS5256905/0032</t>
  </si>
  <si>
    <t>IV2256905/0086</t>
  </si>
  <si>
    <t>IV2256905/0087</t>
  </si>
  <si>
    <t>S.3256905/0008</t>
  </si>
  <si>
    <t>S.5256905/0016</t>
  </si>
  <si>
    <t>S.5256905/0017</t>
  </si>
  <si>
    <t xml:space="preserve"> 20/05/2026 </t>
  </si>
  <si>
    <t>CP-18858</t>
  </si>
  <si>
    <t>CS.2256905/037</t>
  </si>
  <si>
    <t>คุณพนิดา สีแตง</t>
  </si>
  <si>
    <t>CS.2256905/038</t>
  </si>
  <si>
    <t>CP-18860</t>
  </si>
  <si>
    <t>CS.2256905/039</t>
  </si>
  <si>
    <t>บริษัท ฉาง ฟู (ประเทศไทย) จำกัด</t>
  </si>
  <si>
    <t>CS.6256905/027</t>
  </si>
  <si>
    <t>CP-18862</t>
  </si>
  <si>
    <t>CS.6256905/028</t>
  </si>
  <si>
    <t>คุณประทิน มิตตกุล</t>
  </si>
  <si>
    <t>CP-18863</t>
  </si>
  <si>
    <t>CS.6256905/029</t>
  </si>
  <si>
    <t>บริษัท พรีเซียส ไทม์ เทรดดิ้ง จำกัด</t>
  </si>
  <si>
    <t>CP-18859</t>
  </si>
  <si>
    <t>CS.8256905/114</t>
  </si>
  <si>
    <t>คุณ สุมลรัตน์ ชัยสิริเสริญพันธ์</t>
  </si>
  <si>
    <t>CS.8256905/115</t>
  </si>
  <si>
    <t>CP-18861</t>
  </si>
  <si>
    <t>CS5256905/0033</t>
  </si>
  <si>
    <t>ห้างหุ้นส่วนจำกัด วี88.เอส.เค.(สำนักงานใหญ่)</t>
  </si>
  <si>
    <t>IV2256905/0088</t>
  </si>
  <si>
    <t>IV2256905/0089</t>
  </si>
  <si>
    <t>IV2256905/0090</t>
  </si>
  <si>
    <t>BTC-0000515</t>
  </si>
  <si>
    <t>S.1256905/0006</t>
  </si>
  <si>
    <t>บริษัท มโนห์รา มาร์เก็ตติ้ง จำกัด</t>
  </si>
  <si>
    <t>S.1256905/0007</t>
  </si>
  <si>
    <t>S.5256905/0018</t>
  </si>
  <si>
    <t xml:space="preserve"> 21/05/2026 </t>
  </si>
  <si>
    <t>CS.6256905/030</t>
  </si>
  <si>
    <t>CP-18864</t>
  </si>
  <si>
    <t>CS.8256905/116</t>
  </si>
  <si>
    <t>คุณ ธนพร เกียรพิชิตชัย</t>
  </si>
  <si>
    <t>CS.8256905/117</t>
  </si>
  <si>
    <t>CP-18865</t>
  </si>
  <si>
    <t>CS.8256905/118</t>
  </si>
  <si>
    <t>คุณ ดรุณรัตน์ จันทร์เลิศฟ้า</t>
  </si>
  <si>
    <t>CP-18866</t>
  </si>
  <si>
    <t>CS.8256905/119</t>
  </si>
  <si>
    <t>คุณ อันดาสิริ แก้วจินดา</t>
  </si>
  <si>
    <t>CS5256905/0034</t>
  </si>
  <si>
    <t>IV2256905/0091</t>
  </si>
  <si>
    <t>IV2256905/0092</t>
  </si>
  <si>
    <t>IV2256905/0093</t>
  </si>
  <si>
    <t>IV2256905/0094</t>
  </si>
  <si>
    <t>IV2256905/0095</t>
  </si>
  <si>
    <t>S.1256905/0008</t>
  </si>
  <si>
    <t>S.3256905/0009</t>
  </si>
  <si>
    <t>S.5256905/0019</t>
  </si>
  <si>
    <t xml:space="preserve"> 22/05/2026 </t>
  </si>
  <si>
    <t>CP-18867</t>
  </si>
  <si>
    <t>CS.2256905/040</t>
  </si>
  <si>
    <t>คุณธัญดา  ปินเพ็ชร์</t>
  </si>
  <si>
    <t>CP-14997</t>
  </si>
  <si>
    <t>CS.2256905/041</t>
  </si>
  <si>
    <t>บจก. ไทยรุ่งยูไนเต็ด เอ๊นจิเนียริ่ง</t>
  </si>
  <si>
    <t>CS.6256905/031</t>
  </si>
  <si>
    <t>CS.8256905/120</t>
  </si>
  <si>
    <t>CP-10480</t>
  </si>
  <si>
    <t>CS.8256905/121</t>
  </si>
  <si>
    <t>คุณ ชุตินันท์ โรจน์เพ็ญเพียร</t>
  </si>
  <si>
    <t>CP-18868</t>
  </si>
  <si>
    <t>CS.8256905/122</t>
  </si>
  <si>
    <t>คุณ กฤษดา มากวงศ์</t>
  </si>
  <si>
    <t>CP-000003128</t>
  </si>
  <si>
    <t>CS.8256905/123</t>
  </si>
  <si>
    <t>คุณสุวิชา เต่อเอม</t>
  </si>
  <si>
    <t>CP-000001248</t>
  </si>
  <si>
    <t>CS5256905/0035</t>
  </si>
  <si>
    <t>บริษัท บีพี.เคเอ็มเอช.เมคเคอร์ เฮาส์เวิร์ค จำกัด (สำนักงานใหญ่)</t>
  </si>
  <si>
    <t>S.3256905/0010</t>
  </si>
  <si>
    <t>S.5256905/0020</t>
  </si>
  <si>
    <t xml:space="preserve"> 23/05/2026 </t>
  </si>
  <si>
    <t>CS.2256905/042</t>
  </si>
  <si>
    <t>CP-13766</t>
  </si>
  <si>
    <t>CS.2256905/043</t>
  </si>
  <si>
    <t>คุณ ปัญญา สุขประเสริฐ</t>
  </si>
  <si>
    <t>CP-18871</t>
  </si>
  <si>
    <t>CS.2256905/044</t>
  </si>
  <si>
    <t>คุณลลิตา ขำครุธ</t>
  </si>
  <si>
    <t>CP04Y26-M05</t>
  </si>
  <si>
    <t>CP-18869</t>
  </si>
  <si>
    <t>CS.8256905/124</t>
  </si>
  <si>
    <t>น.อ.อัครเดช สามิตร ร.น.</t>
  </si>
  <si>
    <t>CP-11999</t>
  </si>
  <si>
    <t>CS.8256905/125</t>
  </si>
  <si>
    <t>คุณ ภูริทัติ กลิ่นสุบรรณ</t>
  </si>
  <si>
    <t>CP-18870</t>
  </si>
  <si>
    <t>CS.8256905/126</t>
  </si>
  <si>
    <t>คุณ วริษฐา ชวลิตทิพากร</t>
  </si>
  <si>
    <t>CP-18872</t>
  </si>
  <si>
    <t>CS.8256905/127</t>
  </si>
  <si>
    <t>คุณ ณัฐวิทย์ กลิ่นเมธี</t>
  </si>
  <si>
    <t>CP-13073</t>
  </si>
  <si>
    <t>CS.8256905/128</t>
  </si>
  <si>
    <t>คุณ ธัญวรัตน์ เลิศเกรียงฤทธิ์</t>
  </si>
  <si>
    <t>CP-08046</t>
  </si>
  <si>
    <t>CS.8256905/129</t>
  </si>
  <si>
    <t>คุณ ยุภา  ออดิปก</t>
  </si>
  <si>
    <t>CP-17309</t>
  </si>
  <si>
    <t>CS.8256905/130</t>
  </si>
  <si>
    <t>คุณ จิรายุส ปิ่นทอง</t>
  </si>
  <si>
    <t>CS.8256905/131</t>
  </si>
  <si>
    <t>CS5256905/0036</t>
  </si>
  <si>
    <t>CS5256905/0037</t>
  </si>
  <si>
    <t>CP-06341</t>
  </si>
  <si>
    <t>CS5256905/0038</t>
  </si>
  <si>
    <t>คุณสมคิด พรมศร</t>
  </si>
  <si>
    <t>IV2256905/0096</t>
  </si>
  <si>
    <t>IV2256905/0097</t>
  </si>
  <si>
    <t>IV2256905/0098</t>
  </si>
  <si>
    <t>IV2256905/0099</t>
  </si>
  <si>
    <t>IV2256905/0100</t>
  </si>
  <si>
    <t>IV2256905/0101</t>
  </si>
  <si>
    <t>IV2256905/0102</t>
  </si>
  <si>
    <t>IV2256905/0103</t>
  </si>
  <si>
    <t>S.5256905/0021</t>
  </si>
  <si>
    <t>S.5256905/0022</t>
  </si>
  <si>
    <t xml:space="preserve"> 24/05/2026 </t>
  </si>
  <si>
    <t>CP-08519</t>
  </si>
  <si>
    <t>CS.2256905/045</t>
  </si>
  <si>
    <t>คุณวรพันธ์  ชาจันที</t>
  </si>
  <si>
    <t>CP-12513</t>
  </si>
  <si>
    <t>CS.2256905/046</t>
  </si>
  <si>
    <t>คุณ วิทวัส ตรีเจริญ</t>
  </si>
  <si>
    <t>CP-17784</t>
  </si>
  <si>
    <t>CS.2256905/047</t>
  </si>
  <si>
    <t>คุณทองคูณ น้อยตง</t>
  </si>
  <si>
    <t>CP-13708</t>
  </si>
  <si>
    <t>CS.2256905/048</t>
  </si>
  <si>
    <t>คุณ ศรัณ มัญสา</t>
  </si>
  <si>
    <t>CP-07293</t>
  </si>
  <si>
    <t>CS.2256905/049</t>
  </si>
  <si>
    <t>คุณ บี ใจคง</t>
  </si>
  <si>
    <t>CP-18877</t>
  </si>
  <si>
    <t>CS.2256905/050</t>
  </si>
  <si>
    <t>คุณ อาทิตย์ ทิมคลับ</t>
  </si>
  <si>
    <t>CP-17832</t>
  </si>
  <si>
    <t>CS.6256905/032</t>
  </si>
  <si>
    <t>คุณสุรเดช หงส์อิง</t>
  </si>
  <si>
    <t>CP02Y26-M04</t>
  </si>
  <si>
    <t>CP-15458</t>
  </si>
  <si>
    <t>CS.6256905/033</t>
  </si>
  <si>
    <t>บริษัท ซีซอลท์แอนด์วินีการ์ จำกัด</t>
  </si>
  <si>
    <t>CP-07232</t>
  </si>
  <si>
    <t>CS.6256905/034</t>
  </si>
  <si>
    <t>คุณ ชำนิ ขันแก้ว</t>
  </si>
  <si>
    <t>CP-15687</t>
  </si>
  <si>
    <t>CS.6256905/035</t>
  </si>
  <si>
    <t>คุณวีระพันธ์ นครพุ่ม</t>
  </si>
  <si>
    <t>CP-18876</t>
  </si>
  <si>
    <t>CS.6256905/036</t>
  </si>
  <si>
    <t>บริษัท เพื่อนร่วมนำทาง ลิสซิ่ง (ประเทศไทย) จำกัด</t>
  </si>
  <si>
    <t>CS.8256905/132</t>
  </si>
  <si>
    <t>CP-18873</t>
  </si>
  <si>
    <t>CS.8256905/133</t>
  </si>
  <si>
    <t>คุณ พงศ์ภัค ทรัพย์พัฒนกิจ</t>
  </si>
  <si>
    <t>CP-18874</t>
  </si>
  <si>
    <t>CS.8256905/134</t>
  </si>
  <si>
    <t>คุณ เตชิษฐ์ ปัญญาเทพ</t>
  </si>
  <si>
    <t>CP-18875</t>
  </si>
  <si>
    <t>CS.8256905/135</t>
  </si>
  <si>
    <t>คุณ มนตรา ชอบใช้</t>
  </si>
  <si>
    <t>CP-07690</t>
  </si>
  <si>
    <t>CS.8256905/136</t>
  </si>
  <si>
    <t>คุณ ลักขณา  ประกอบกิจ</t>
  </si>
  <si>
    <t>CP-000004608</t>
  </si>
  <si>
    <t>CS.8256905/137</t>
  </si>
  <si>
    <t>คุณอานันท์ สังขอินทร์</t>
  </si>
  <si>
    <t xml:space="preserve"> 25/05/2026 </t>
  </si>
  <si>
    <t>CP-18880</t>
  </si>
  <si>
    <t>CS.2256905/051</t>
  </si>
  <si>
    <t>บริษัท ดีดี ด็อก จำกัด</t>
  </si>
  <si>
    <t>CS.2256905/052</t>
  </si>
  <si>
    <t>CS.6256905/037</t>
  </si>
  <si>
    <t>CP02Y26-M05</t>
  </si>
  <si>
    <t>CP-18878</t>
  </si>
  <si>
    <t>CS.8256905/138</t>
  </si>
  <si>
    <t>คุณ ศรัณย์ นพขุนทด</t>
  </si>
  <si>
    <t>CP-000005323</t>
  </si>
  <si>
    <t>CS.8256905/139</t>
  </si>
  <si>
    <t>คุณ วีรพงษ์  ธารากูลภิรัตน์</t>
  </si>
  <si>
    <t>CP-06562</t>
  </si>
  <si>
    <t>CS.8256905/140</t>
  </si>
  <si>
    <t>คุณ อโนทิพย์ มาโท</t>
  </si>
  <si>
    <t>CS.8256905/141</t>
  </si>
  <si>
    <t>IV2256905/0104</t>
  </si>
  <si>
    <t>IV2256905/0105</t>
  </si>
  <si>
    <t>IV2256905/0106</t>
  </si>
  <si>
    <t>IV2256905/0107</t>
  </si>
  <si>
    <t>S.3256905/0011</t>
  </si>
  <si>
    <t>S.3256905/0012</t>
  </si>
  <si>
    <t>S.5256905/0023</t>
  </si>
  <si>
    <t>S.5256905/0024</t>
  </si>
  <si>
    <t xml:space="preserve"> 26/05/2026 </t>
  </si>
  <si>
    <t>CP-18882</t>
  </si>
  <si>
    <t>CS.2256905/053</t>
  </si>
  <si>
    <t>คุณณัฐธิดา โสตะจินดา</t>
  </si>
  <si>
    <t>CS.2256905/054</t>
  </si>
  <si>
    <t>CS.6256905/038</t>
  </si>
  <si>
    <t>CP-18883</t>
  </si>
  <si>
    <t>ยางเล็ก FORTUNE</t>
  </si>
  <si>
    <t>FORTUNE</t>
  </si>
  <si>
    <t>CS.6256905/039</t>
  </si>
  <si>
    <t>บริษัท รับทรัพย์เจริญ จำกัด</t>
  </si>
  <si>
    <t>CP-07256</t>
  </si>
  <si>
    <t>CS.8256905/142</t>
  </si>
  <si>
    <t>คุณ สมคาด  ชูโชติ</t>
  </si>
  <si>
    <t>CP-000003421</t>
  </si>
  <si>
    <t>CS.8256905/143</t>
  </si>
  <si>
    <t>คุณธนิช สังข์สุวรรณ</t>
  </si>
  <si>
    <t>CP-000003551</t>
  </si>
  <si>
    <t>CS.8256905/144</t>
  </si>
  <si>
    <t>คุณสนิด อยู่สุข</t>
  </si>
  <si>
    <t>CP-12488</t>
  </si>
  <si>
    <t>CS.8256905/145</t>
  </si>
  <si>
    <t>คุณ สรัล รุ่งเรือง</t>
  </si>
  <si>
    <t>CS.8256905/146</t>
  </si>
  <si>
    <t>CS5256905/0039</t>
  </si>
  <si>
    <t>CS5256905/0040</t>
  </si>
  <si>
    <t>CP-18881</t>
  </si>
  <si>
    <t>CS5256905/0041</t>
  </si>
  <si>
    <t>คุณ พีรพล แสงสวัสดิ์</t>
  </si>
  <si>
    <t>IV2256905/0108</t>
  </si>
  <si>
    <t>IV2256905/0109</t>
  </si>
  <si>
    <t>IV2256905/0110</t>
  </si>
  <si>
    <t>IV2256905/0111</t>
  </si>
  <si>
    <t>IV2256905/0112</t>
  </si>
  <si>
    <t>IV2256905/0113</t>
  </si>
  <si>
    <t>IV2256905/0114</t>
  </si>
  <si>
    <t xml:space="preserve"> 27/05/2026 </t>
  </si>
  <si>
    <t>CP-18884</t>
  </si>
  <si>
    <t>CS.2256905/055</t>
  </si>
  <si>
    <t>คุณสมชาย กาญจนโภคิน</t>
  </si>
  <si>
    <t>CP-18886</t>
  </si>
  <si>
    <t>CS.6256905/040</t>
  </si>
  <si>
    <t>คุณณัฐกร</t>
  </si>
  <si>
    <t>CS.6256905/041</t>
  </si>
  <si>
    <t>CP-16127</t>
  </si>
  <si>
    <t>CS.6256905/042</t>
  </si>
  <si>
    <t>คุณพงษ์สกร ดำเนิน</t>
  </si>
  <si>
    <t>CP-14416</t>
  </si>
  <si>
    <t>CS.8256905/147</t>
  </si>
  <si>
    <t>คุณ นริศรา แพงวงศ์</t>
  </si>
  <si>
    <t>CS.8256905/148</t>
  </si>
  <si>
    <t>CP-18885</t>
  </si>
  <si>
    <t>CS.8256905/149</t>
  </si>
  <si>
    <t>บริษัท บางใหญ่เรซิ่น (2006) จำกัด</t>
  </si>
  <si>
    <t>CP-11445</t>
  </si>
  <si>
    <t>CS.8256905/150</t>
  </si>
  <si>
    <t>คุณ อุทิศ ม่านโคกสูง</t>
  </si>
  <si>
    <t>CS5256905/0042</t>
  </si>
  <si>
    <t>CS5256905/0043</t>
  </si>
  <si>
    <t>CPY26-M04</t>
  </si>
  <si>
    <t>IV2256905/0115</t>
  </si>
  <si>
    <t>IV2256905/0116</t>
  </si>
  <si>
    <t>IV2256905/0117</t>
  </si>
  <si>
    <t>IV2256905/0118</t>
  </si>
  <si>
    <t>S.5256905/0025</t>
  </si>
  <si>
    <t>S.5256905/0026</t>
  </si>
  <si>
    <t xml:space="preserve"> 28/05/2026 </t>
  </si>
  <si>
    <t>CP-000003893</t>
  </si>
  <si>
    <t>CS.2256905/056</t>
  </si>
  <si>
    <t>คุณ ศศิธร  มุสิกะศิริ</t>
  </si>
  <si>
    <t>CP-05572</t>
  </si>
  <si>
    <t>CS.2256905/057</t>
  </si>
  <si>
    <t>บริษัท ไทยธาดา พรีเมียม คาร์ จำกัด</t>
  </si>
  <si>
    <t>CP-18890</t>
  </si>
  <si>
    <t>CS.2256905/058</t>
  </si>
  <si>
    <t>คุณออรทัย สาริยา</t>
  </si>
  <si>
    <t>CP-18891</t>
  </si>
  <si>
    <t>CS.2256905/059</t>
  </si>
  <si>
    <t>คุณนฤมล เยี่ยมสิริวุฒิ</t>
  </si>
  <si>
    <t>CP-18888</t>
  </si>
  <si>
    <t>CS.6256905/043</t>
  </si>
  <si>
    <t>คุณกีรติกา กิ่งแก้ว</t>
  </si>
  <si>
    <t>CP-18887</t>
  </si>
  <si>
    <t>CS.6256905/044</t>
  </si>
  <si>
    <t>คุณยลรวี ปิยะคมน์</t>
  </si>
  <si>
    <t>CS.8256905/151</t>
  </si>
  <si>
    <t>CP-13106</t>
  </si>
  <si>
    <t>CS.8256905/152</t>
  </si>
  <si>
    <t>คุณ สว่างอำไพร บุญชูยิ่ง</t>
  </si>
  <si>
    <t>CS.8256905/153</t>
  </si>
  <si>
    <t>CS5256905/0044</t>
  </si>
  <si>
    <t>CPY26-M05</t>
  </si>
  <si>
    <t>CP-000002929</t>
  </si>
  <si>
    <t>CS5256905/0045</t>
  </si>
  <si>
    <t>คุณ สุริยันต์ เลิศล้น</t>
  </si>
  <si>
    <t>CP-18889</t>
  </si>
  <si>
    <t>CS5256905/0046</t>
  </si>
  <si>
    <t>คุณ เมธาสิทธิ์ บุญหวัง</t>
  </si>
  <si>
    <t>CS5256905/0047</t>
  </si>
  <si>
    <t>CS5256905/0048</t>
  </si>
  <si>
    <t>IV2256905/0119</t>
  </si>
  <si>
    <t>IV2256905/0120</t>
  </si>
  <si>
    <t>IV2256905/0121</t>
  </si>
  <si>
    <t>IV2256905/0122</t>
  </si>
  <si>
    <t>S.3256905/0013</t>
  </si>
  <si>
    <t>S.3256905/0014</t>
  </si>
  <si>
    <t>S.5256905/0027</t>
  </si>
  <si>
    <t>S.5256905/0028</t>
  </si>
  <si>
    <t xml:space="preserve"> 29/05/2026 </t>
  </si>
  <si>
    <t>CS.2256905/060</t>
  </si>
  <si>
    <t>CS.6256905/045</t>
  </si>
  <si>
    <t>CP-18892</t>
  </si>
  <si>
    <t>CS.8256905/154</t>
  </si>
  <si>
    <t>คุณ แก้วใจ ตันติเวทย์</t>
  </si>
  <si>
    <t>CP-07763</t>
  </si>
  <si>
    <t>CS.8256905/155</t>
  </si>
  <si>
    <t>คุณ สุธิโชค  เปลี่ยนสมัย</t>
  </si>
  <si>
    <t>CP-18893</t>
  </si>
  <si>
    <t>CS.8256905/156</t>
  </si>
  <si>
    <t>คุณ ปิตอภูม พงษ์สาหร่าย</t>
  </si>
  <si>
    <t>CS.8256905/157</t>
  </si>
  <si>
    <t>CP-16989</t>
  </si>
  <si>
    <t>CS.8256905/158</t>
  </si>
  <si>
    <t>คุณ นิธิ เนียมคง</t>
  </si>
  <si>
    <t>CS5256905/0050</t>
  </si>
  <si>
    <t>CS5256905/0051</t>
  </si>
  <si>
    <t>CS5256905/0052</t>
  </si>
  <si>
    <t>CS5256905/0053</t>
  </si>
  <si>
    <t>IV2256905/0123</t>
  </si>
  <si>
    <t>IV2256905/0124</t>
  </si>
  <si>
    <t>IV2256905/0125</t>
  </si>
  <si>
    <t>IV2256905/0126</t>
  </si>
  <si>
    <t>S.1256905/0010</t>
  </si>
  <si>
    <t>S.5256905/0029</t>
  </si>
  <si>
    <t xml:space="preserve"> 30/05/2026 </t>
  </si>
  <si>
    <t>CP-000003348</t>
  </si>
  <si>
    <t>CS.2256905/061</t>
  </si>
  <si>
    <t>คุณ สุพรรณ จันทร์กระจ่าง</t>
  </si>
  <si>
    <t>CS.2256905/062</t>
  </si>
  <si>
    <t>CS.2256905/063</t>
  </si>
  <si>
    <t>CP-18898</t>
  </si>
  <si>
    <t>CS.6256905/046</t>
  </si>
  <si>
    <t>คุณชัยสิทธฺ์ เถลิงธำรงกุล</t>
  </si>
  <si>
    <t>CP-18900</t>
  </si>
  <si>
    <t>CS.6256905/047</t>
  </si>
  <si>
    <t>คุณเดชาธร</t>
  </si>
  <si>
    <t>CP-18899</t>
  </si>
  <si>
    <t>CS.6256905/048</t>
  </si>
  <si>
    <t>คุณสุรพล อินทร</t>
  </si>
  <si>
    <t>CP-18894</t>
  </si>
  <si>
    <t>CS.8256905/159</t>
  </si>
  <si>
    <t>คุณ ประไพพจน์ หุ่นดี</t>
  </si>
  <si>
    <t>CP-18895</t>
  </si>
  <si>
    <t>CS.8256905/160</t>
  </si>
  <si>
    <t>คุณ ไชยวัศ เนียมหอม</t>
  </si>
  <si>
    <t>CP-18897</t>
  </si>
  <si>
    <t>CS.8256905/161</t>
  </si>
  <si>
    <t>คุณ วิโรจน์ ทองบูรณะ</t>
  </si>
  <si>
    <t>CP-18896</t>
  </si>
  <si>
    <t>CS.8256905/162</t>
  </si>
  <si>
    <t>วรรณิดา สุรัสวดีวิทย์</t>
  </si>
  <si>
    <t>CP-14377</t>
  </si>
  <si>
    <t>CS5256905/0054</t>
  </si>
  <si>
    <t>ร้าน วินัยแอร์ เซอร์วิส</t>
  </si>
  <si>
    <t>CP-000002720</t>
  </si>
  <si>
    <t>CS5256905/0055</t>
  </si>
  <si>
    <t>บริษัท เคแอพพลาย เทคนิคัล จำกัด (สำนักงานใหญ่)</t>
  </si>
  <si>
    <t>IV2256905/0127</t>
  </si>
  <si>
    <t>IV2256905/0128</t>
  </si>
  <si>
    <t>IV2256905/0129</t>
  </si>
  <si>
    <t>IV2256905/0130</t>
  </si>
  <si>
    <t>S.5256905/0030</t>
  </si>
  <si>
    <t xml:space="preserve"> 31/05/2026 </t>
  </si>
  <si>
    <t>CS.2256905/064</t>
  </si>
  <si>
    <t>CP-18901</t>
  </si>
  <si>
    <t>CS.2256905/065</t>
  </si>
  <si>
    <t>คุณ ธนวัฒน์ ทองระย้า</t>
  </si>
  <si>
    <t>CP-18903</t>
  </si>
  <si>
    <t>CS.2256905/066</t>
  </si>
  <si>
    <t>คุณ สุนทร สองพล</t>
  </si>
  <si>
    <t>CP-18902</t>
  </si>
  <si>
    <t>CS.6256905/049</t>
  </si>
  <si>
    <t>คุณณัฐภัสสร ธนพรชัยวงษ์</t>
  </si>
  <si>
    <t>CP-18904</t>
  </si>
  <si>
    <t>CS.6256905/050</t>
  </si>
  <si>
    <t>คุณทวิพงศ์ อโนทัยสินทวี</t>
  </si>
  <si>
    <t>CP-10001</t>
  </si>
  <si>
    <t>CS.8256905/163</t>
  </si>
  <si>
    <t>คุณ พนม  เพียรงาน</t>
  </si>
  <si>
    <t>CP-000004463</t>
  </si>
  <si>
    <t>CS.8256905/164</t>
  </si>
  <si>
    <t>ห้างหุ้นส่วนจำกัด 45 โปรดักช์แอนด์ซัพพลาย</t>
  </si>
  <si>
    <t>CS.8256905/165</t>
  </si>
  <si>
    <t xml:space="preserve"> 01/06/2026 </t>
  </si>
  <si>
    <t>CP-13836</t>
  </si>
  <si>
    <t>CS.2256906/001</t>
  </si>
  <si>
    <t>คุณ เสาวนีย์ ปัญญาวรนนท์</t>
  </si>
  <si>
    <t>CS.6256906/001</t>
  </si>
  <si>
    <t>CP-18907</t>
  </si>
  <si>
    <t>CS.6256906/002</t>
  </si>
  <si>
    <t>คุณมิ่งมงคล อนันตวานิช</t>
  </si>
  <si>
    <t>CP-18906</t>
  </si>
  <si>
    <t>CS.6256906/003</t>
  </si>
  <si>
    <t>คุณภัทรธฤต พัฒนรักษ์</t>
  </si>
  <si>
    <t>CP-13153</t>
  </si>
  <si>
    <t>CS.8256906/001</t>
  </si>
  <si>
    <t>คุณ พิริรักษ์ คงแก้ว</t>
  </si>
  <si>
    <t>CP-18908</t>
  </si>
  <si>
    <t>CS.8256906/002</t>
  </si>
  <si>
    <t>คุณ กฤตอยา แสงขาน</t>
  </si>
  <si>
    <t>CS.8256906/003</t>
  </si>
  <si>
    <t>CS.8256906/004</t>
  </si>
  <si>
    <t>CP-18905</t>
  </si>
  <si>
    <t>CS5256906/0001</t>
  </si>
  <si>
    <t>คุณ เกชา หุบทอง</t>
  </si>
  <si>
    <t>CS5256906/0002</t>
  </si>
  <si>
    <t>CS5256906/0003</t>
  </si>
  <si>
    <t>CP-15145</t>
  </si>
  <si>
    <t>CS5256906/0004</t>
  </si>
  <si>
    <t>บริษัท ดี สกายเวฟ จำกัด</t>
  </si>
  <si>
    <t xml:space="preserve"> 02/06/2026 </t>
  </si>
  <si>
    <t>CP-18912</t>
  </si>
  <si>
    <t>CS.2256906/002</t>
  </si>
  <si>
    <t>คุณเกียรติรัตน์ อภิชนเอกสิทธิ์</t>
  </si>
  <si>
    <t>CP-18916</t>
  </si>
  <si>
    <t>CS.2256906/003</t>
  </si>
  <si>
    <t>คุณชัชวาล โสภา</t>
  </si>
  <si>
    <t>CP-18917</t>
  </si>
  <si>
    <t>CS.2256906/004</t>
  </si>
  <si>
    <t>คุณน้ำเพชร</t>
  </si>
  <si>
    <t>CP-18915</t>
  </si>
  <si>
    <t>CS.6256906/004</t>
  </si>
  <si>
    <t>คุณ ชวลิต ซิงห์</t>
  </si>
  <si>
    <t>CP-18910</t>
  </si>
  <si>
    <t>CS.8256906/005</t>
  </si>
  <si>
    <t>คุณ ธีรวัฒน์ ศรีรวีโรจน์</t>
  </si>
  <si>
    <t>CP-18911</t>
  </si>
  <si>
    <t>CS.8256906/006</t>
  </si>
  <si>
    <t>คุณ โอภาส ศรีจันทร์</t>
  </si>
  <si>
    <t>CP-18914</t>
  </si>
  <si>
    <t>CS.8256906/007</t>
  </si>
  <si>
    <t>คุณ จักกรกฤช ภูมรินร์</t>
  </si>
  <si>
    <t>CS.8256906/008</t>
  </si>
  <si>
    <t>CP-16357</t>
  </si>
  <si>
    <t>CS5256906/0005</t>
  </si>
  <si>
    <t>บริษัท ซี เอ็น เอ็ม อินทีเรีย จำกัด</t>
  </si>
  <si>
    <t>IV2256906/0001</t>
  </si>
  <si>
    <t>IV2256906/0002</t>
  </si>
  <si>
    <t>IV2256906/0003</t>
  </si>
  <si>
    <t>S.1256906/0001</t>
  </si>
  <si>
    <t>S.5256906/0001</t>
  </si>
  <si>
    <t xml:space="preserve"> 03/06/2026 </t>
  </si>
  <si>
    <t>CP-18919</t>
  </si>
  <si>
    <t>CS.6256906/005</t>
  </si>
  <si>
    <t>นายทวี ชาญชัยรุจิรา</t>
  </si>
  <si>
    <t>CP-16764</t>
  </si>
  <si>
    <t>CS.8256906/009</t>
  </si>
  <si>
    <t>คุณ สิริวิมล พันธุ์ดี</t>
  </si>
  <si>
    <t>CP-18918</t>
  </si>
  <si>
    <t>CS.8256906/010</t>
  </si>
  <si>
    <t>คุ บุญอมร จิระญาณะ</t>
  </si>
  <si>
    <t>CP-18920</t>
  </si>
  <si>
    <t>CS.8256906/011</t>
  </si>
  <si>
    <t>คุณ ทศพล จำปาทอง</t>
  </si>
  <si>
    <t>CS5256906/0006</t>
  </si>
  <si>
    <t>A077-N3-7</t>
  </si>
  <si>
    <t>ผ้าเบรคหน้า  N/S ALMERA</t>
  </si>
  <si>
    <t>IV2256906/0004</t>
  </si>
  <si>
    <t>A077-N3-5</t>
  </si>
  <si>
    <t>ผ้าเบรคหลัง N/S ALMERA</t>
  </si>
  <si>
    <t>IV2256906/0005</t>
  </si>
  <si>
    <t>สินค้า</t>
  </si>
  <si>
    <t>WH_CODE</t>
  </si>
  <si>
    <t>WL_CODE</t>
  </si>
  <si>
    <t>หน่วยนับ</t>
  </si>
  <si>
    <t>ลูกบล็อคยาง No.16</t>
  </si>
  <si>
    <t>HO</t>
  </si>
  <si>
    <t>TATA-SV</t>
  </si>
  <si>
    <t>ตัว</t>
  </si>
  <si>
    <t>หัวเป่าลม</t>
  </si>
  <si>
    <t>อัน</t>
  </si>
  <si>
    <t>001-A1</t>
  </si>
  <si>
    <t>น้ำมันเกียร์คลาสตรอน TRANSMAX CVT 1L</t>
  </si>
  <si>
    <t>T009</t>
  </si>
  <si>
    <t>ลิตร</t>
  </si>
  <si>
    <t>T010</t>
  </si>
  <si>
    <t>T011</t>
  </si>
  <si>
    <t>T007</t>
  </si>
  <si>
    <t>001-A13</t>
  </si>
  <si>
    <t>น้ำมันเกียร์อัตโนมัติ ALPHA ATF SEMI-SYNTHETI 4 ลิตร</t>
  </si>
  <si>
    <t>แกลลอน</t>
  </si>
  <si>
    <t>001-A14</t>
  </si>
  <si>
    <t>น้ำมันเกียร์อัตโนมัติ ALPHA CVT-A SYNTHETI</t>
  </si>
  <si>
    <t>T008</t>
  </si>
  <si>
    <t>BTCA</t>
  </si>
  <si>
    <t>001-A4</t>
  </si>
  <si>
    <t>*จารบีอัดลูกปืน EPL3 (15 Kg)</t>
  </si>
  <si>
    <t>SAC</t>
  </si>
  <si>
    <t>A1</t>
  </si>
  <si>
    <t>กิโลกรัม</t>
  </si>
  <si>
    <t>001-A6</t>
  </si>
  <si>
    <t>น้ำมันเกียร์คลาสตรอน TRANSMAX ATF DEXVI M.LV 4L</t>
  </si>
  <si>
    <t>001-A8</t>
  </si>
  <si>
    <t>น้ำมันอเนกประสงค์ SONAX</t>
  </si>
  <si>
    <t>กระป๋อง</t>
  </si>
  <si>
    <t>ขวด</t>
  </si>
  <si>
    <t>001-C2-12</t>
  </si>
  <si>
    <t>*น้ำมันเครื่อง Castrol EDGE SUPERCAR เก๋ง 4ลิตร 10W60</t>
  </si>
  <si>
    <t>001-C2-16</t>
  </si>
  <si>
    <t>*น้ำมันเครื่อง Castrol EDGE SUPERCAR 10W60 4L</t>
  </si>
  <si>
    <t>Y1</t>
  </si>
  <si>
    <t>001-C3-4</t>
  </si>
  <si>
    <t>*น้ำมัน Castrol CRB TURBO 1 ลิตร 20W50</t>
  </si>
  <si>
    <t>ชุด</t>
  </si>
  <si>
    <t>001-C3-7</t>
  </si>
  <si>
    <t>*น้ำมัน Castrol CRB TURBO 20W50 (6 ลิตร ฟรี 1 ลิตร)</t>
  </si>
  <si>
    <t>001-CT2-3</t>
  </si>
  <si>
    <t>*น้ำมันเครื่องCALTEX HAVOLINE PROFULLY SYNTHETIC 5W-30 4ลิตร</t>
  </si>
  <si>
    <t>001-GULF-18FS</t>
  </si>
  <si>
    <t>*น้ำมันเครื่อง GULF ULTRASYNTH X 5W30 4L เบนซิน</t>
  </si>
  <si>
    <t>001-H11-1</t>
  </si>
  <si>
    <t>น้ำมันเกียร์ออโต้ CVTF (08269-P9908ZT3)  3.5 ลิตร  H/D</t>
  </si>
  <si>
    <t>001-H11-3</t>
  </si>
  <si>
    <t>น้ำมันพวงมาลัยเพาเวอร์   H/D</t>
  </si>
  <si>
    <t>001-M1-4</t>
  </si>
  <si>
    <t>น้ำมันเกียร์อัตโนมัติ SPLLL ^5 ลิตร ATF SPLLL MITSUBISHI</t>
  </si>
  <si>
    <t>001-Q4-3</t>
  </si>
  <si>
    <t>น้ำมันเฟื่องท้ายTRANSMAX AXLE 85W-140 5L</t>
  </si>
  <si>
    <t>001-Q4-7</t>
  </si>
  <si>
    <t>*น้ำมันเกียร์อัตโนมัติ ZIC ATF 3   ( III) FULLY SYNTHETIC</t>
  </si>
  <si>
    <t>001-S1-5</t>
  </si>
  <si>
    <t>*น้ำมันเครื่อง เชลล์ เฮลิกส์ ultra 5w40 6 ลิตร ดีเซล</t>
  </si>
  <si>
    <t>001-S1-7</t>
  </si>
  <si>
    <t>*น้ำมันเครื่อง เชลล์ เฮลิกส์ HELIX HX8  5W30 6 ลิตร ดีเซล</t>
  </si>
  <si>
    <t>001-S2-10</t>
  </si>
  <si>
    <t>*น้ำมันเครื่อง เชลล์ HELIX HX8 5w40 1 ลิตร เบนซิล</t>
  </si>
  <si>
    <t>001-S2-12</t>
  </si>
  <si>
    <t>*น้ำมันเครื่อง เชลล์ HELIX HX8  0w20 1 ลิตร เบนซิล</t>
  </si>
  <si>
    <t>001-S2-5</t>
  </si>
  <si>
    <t>*น้ำมันเครื่อง เชลล์ เฮลิกส์ ultra 0w40 4 ลิตร เบนซิล</t>
  </si>
  <si>
    <t>001-S2-7</t>
  </si>
  <si>
    <t>*น้ำมันเครื่อง SHELL Rx4 ถังละ 18 ลิตร 15W-40 (ขายเป็นลิตร)</t>
  </si>
  <si>
    <t>001-SUN2-15</t>
  </si>
  <si>
    <t>น้ำมันไฮโดลิค SUNOCO 868 1(18L)</t>
  </si>
  <si>
    <t>AO</t>
  </si>
  <si>
    <t>ถัง</t>
  </si>
  <si>
    <t>001-ZIC2-3</t>
  </si>
  <si>
    <t>*น้ำมันเครื่อง ZIC X9 เบนซิล 5W40 4L สีทอง</t>
  </si>
  <si>
    <t>001-ZIC-M54T</t>
  </si>
  <si>
    <t>น้ำมันมอไซค์ ZIC M5 4T 20W40   0.8 ลิตร</t>
  </si>
  <si>
    <t>002-1-1</t>
  </si>
  <si>
    <t>น้ำมันเบรค Compact DOT3  0.5L</t>
  </si>
  <si>
    <t>002-1-10</t>
  </si>
  <si>
    <t>*น้ำมันเบรค ZIC DOT 4 1L</t>
  </si>
  <si>
    <t>002-1-2</t>
  </si>
  <si>
    <t>*น้ำมันเบรค Castrol DOT 4 0.5 ลิตร</t>
  </si>
  <si>
    <t>003-1-12</t>
  </si>
  <si>
    <t>น้ำยาเเว็คล้อดำ</t>
  </si>
  <si>
    <t>ON-M01</t>
  </si>
  <si>
    <t>003-1-6</t>
  </si>
  <si>
    <t>สเปรย์ขจัดกลิ่น Wizard+หัว</t>
  </si>
  <si>
    <t>ชิ้น</t>
  </si>
  <si>
    <t>003-1-9</t>
  </si>
  <si>
    <t>น้ำยาแอร์ PACO-R134A  13.6 kg</t>
  </si>
  <si>
    <t>003-2-5</t>
  </si>
  <si>
    <t>*น้ำยาเติมหม้อน้ำและกันสนิม Castrol Radicool 1 L(เขียว)</t>
  </si>
  <si>
    <t>003-2-6</t>
  </si>
  <si>
    <t>*น้ำยาเติมหม้อน้ำSUPER COOLANT MOTIF 6 ลิตร (สีชมพู)</t>
  </si>
  <si>
    <t>003-3-10</t>
  </si>
  <si>
    <t>*น้ำยาทำความสะอาดหัวฉีดดีเซล แบล็คไลน์  WURTH 125 ML</t>
  </si>
  <si>
    <t>003-3-15</t>
  </si>
  <si>
    <t>แชมพูล้างรถ GS EXTREME 3X</t>
  </si>
  <si>
    <t>003-3-16</t>
  </si>
  <si>
    <t>น้ำมันบำรุงรักษาเอนกประสงค์ 5 ประการ WURTH POWER 5 ขนาด200ML</t>
  </si>
  <si>
    <t>003-3-17</t>
  </si>
  <si>
    <t>หัวเชิ้อน้ำมันเชื้อเพลิง SUPER D-BOOSTER เเถมฟรีกับPTT 10W30</t>
  </si>
  <si>
    <t>003-3-18</t>
  </si>
  <si>
    <t>น้ำยาหล่อเย็น SUPER COOL LANT เเถมฟรีกับPTT 10W40</t>
  </si>
  <si>
    <t>003-3-19</t>
  </si>
  <si>
    <t>*น้ำยาล้างเครื่องยนต์ เบนซิลเเละดีเซล เกรดสังเคราะห์  1 ลิตร</t>
  </si>
  <si>
    <t>003-3-2</t>
  </si>
  <si>
    <t>*สเปย์ล้างคาร์บูเลเตอร์ ^ ปีกผีเสื้อ 500 ml</t>
  </si>
  <si>
    <t>003-3-3</t>
  </si>
  <si>
    <t>*น้ำยาเติมถังน้ำฉีดกระจกรถ 32 มล</t>
  </si>
  <si>
    <t>003-3-4</t>
  </si>
  <si>
    <t>ซันโนโก้ Speed Flushing  (300 CC.)</t>
  </si>
  <si>
    <t>003-3-9</t>
  </si>
  <si>
    <t>แชมพูทำความสะอาดเครื่องยนต์ ดีเซล Castrol 0.3 L</t>
  </si>
  <si>
    <t>ลูก</t>
  </si>
  <si>
    <t>004-CH-10</t>
  </si>
  <si>
    <t>*กรองเครื่อง OCV008 CHEV CRUZE 1.6 #893185674</t>
  </si>
  <si>
    <t>004-CH-11</t>
  </si>
  <si>
    <t>*กรองเครื่อง OCV011 CHEV SONIC  55589295</t>
  </si>
  <si>
    <t>004-CH-3</t>
  </si>
  <si>
    <t>ไส้กรองน้ำมันเครื่องPOWER-S CHEV PSO-619A-S</t>
  </si>
  <si>
    <t>004-CH-4</t>
  </si>
  <si>
    <t>*กรองเครื่อง CHEV CRUZE 1.6^1.8 FMO-265A</t>
  </si>
  <si>
    <t>004-CH-6</t>
  </si>
  <si>
    <t>*กรองเครื่อง(กระดาษ) CHEV POEWR-S COLORADO PSO628A</t>
  </si>
  <si>
    <t>004-CH-8</t>
  </si>
  <si>
    <t>*กรองเครื่อง OCV010 CHEVROLET CAPTIVA 2.0 เบนซิน</t>
  </si>
  <si>
    <t>004-CH-9</t>
  </si>
  <si>
    <t>*กรองเครื่อง OCV005 CHEV CAPTIVA 2.0 #93743595</t>
  </si>
  <si>
    <t>004-F1-3</t>
  </si>
  <si>
    <t>กรองเครื่อง FLF-N-4019 โซล่า NP300 กระดาษ16403-4KV0A (AISIN)</t>
  </si>
  <si>
    <t>004-F6-1</t>
  </si>
  <si>
    <t>*กรองเครื่อง WL84-14-302T FORD RANGER 2500cc เทอร์โบ^EVEREST</t>
  </si>
  <si>
    <t>004-F6-3</t>
  </si>
  <si>
    <t>*กรองเครื่อง M/D WIY1-14-302T (806002)</t>
  </si>
  <si>
    <t>004-H11-5</t>
  </si>
  <si>
    <t>กรองน้ำมันเครื่อง SM-OFJ021  H/D</t>
  </si>
  <si>
    <t>004-HN-1</t>
  </si>
  <si>
    <t>กรองเครื่อง HINO 500 J08C 15613EV034  FMO-281A</t>
  </si>
  <si>
    <t>004-I5-1</t>
  </si>
  <si>
    <t>*กรองเครื่อง8-97358720-0 I/S D-MAX ซุปเปอร์คอมมอนแรลโคโรลาโด</t>
  </si>
  <si>
    <t>004-I5-2</t>
  </si>
  <si>
    <t>*กรองเครื่อง8-973099270I/S D-MAX^เซฟโรแลต โคโรลาโด</t>
  </si>
  <si>
    <t>004-I5-26</t>
  </si>
  <si>
    <t>*กรองเครื่อง OF-SAKURA-EO-15020T/Y D-MAX 1.9 BLUE8-982705240</t>
  </si>
  <si>
    <t>004-M1-1</t>
  </si>
  <si>
    <t>*กรองเครื่อง MD326489T M/B สตาร์ด้า 2500 ปาเจโร่</t>
  </si>
  <si>
    <t>004-M1-13</t>
  </si>
  <si>
    <t>*กรองเครื่อง BOSCH 0986AF1084 M/B TRITON PAJERO 3.2^ STRADA</t>
  </si>
  <si>
    <t>004-M1-2</t>
  </si>
  <si>
    <t>*กรองเครื่อง ME201871 M/B สตาร์ด้า 2800</t>
  </si>
  <si>
    <t>004-M1-3</t>
  </si>
  <si>
    <t>*กรองเครื่อง MD069782 M/B L200 ไซโคลน 2500 ปาเจโร่</t>
  </si>
  <si>
    <t>004-M1-5</t>
  </si>
  <si>
    <t>*กรองเครื่อง MD360935T M/B GLXI ท้ายเบนซ์ ซีเดีย 16 วาล์ว</t>
  </si>
  <si>
    <t>004-M1-6</t>
  </si>
  <si>
    <t>*กรองเครื่อง MD1230A045C M/B ไททัน 2500</t>
  </si>
  <si>
    <t>004-M1-7</t>
  </si>
  <si>
    <t>*กรองเครื่อง MD1230A046C M/B ไททัน 2800</t>
  </si>
  <si>
    <t>004-M4-1</t>
  </si>
  <si>
    <t>*กรองเครื่อง LW51-14-302T M/D^FORD RANGER 2500-2900ccลูกใหญ่</t>
  </si>
  <si>
    <t>004-M4-6</t>
  </si>
  <si>
    <t>*กรองเครื่อง WLY4 14 302 T M/D BT50^ FORD</t>
  </si>
  <si>
    <t>004-N3-1</t>
  </si>
  <si>
    <t>*กรองเครื่อง 15208AD200 N/S ฟรอนเทียร์เทอร์โบ สั้น^วอลโว่S80</t>
  </si>
  <si>
    <t>004-N3-6</t>
  </si>
  <si>
    <t>*กรองเครื่อง 15209-2W200B N/S ฟรอนเทียร์</t>
  </si>
  <si>
    <t>004-N3-8</t>
  </si>
  <si>
    <t>*กรองเครื่อง 15208-W1120B N/S BIG-M SD23</t>
  </si>
  <si>
    <t>004-T2-15</t>
  </si>
  <si>
    <t>*กรองเครื่อง 04152-37010 T/Y ALTIS Y2008-10^PRIUS(กระดาษ)</t>
  </si>
  <si>
    <t>004-T2-17</t>
  </si>
  <si>
    <t>*กรองเครื่อง BOSCH 0986AF0189 T/Y ALTIS 2010^ PRIUS</t>
  </si>
  <si>
    <t>004-T2-36</t>
  </si>
  <si>
    <t>*กรองเครื่อง VIGO 90915-TB001 FMO234 YZZD2</t>
  </si>
  <si>
    <t>004-TA-1</t>
  </si>
  <si>
    <t>*กรองเครื่อง (รถน้ำมัน) TATA # 254718130106</t>
  </si>
  <si>
    <t>004-TA-4</t>
  </si>
  <si>
    <t>*กรองเครื่อง TATA GIANT DIESEL FMO250A</t>
  </si>
  <si>
    <t>005-N3-1</t>
  </si>
  <si>
    <t>*กรองโซล่า 16403-J5500-B N/S 720^SD23^BIG-M BDI</t>
  </si>
  <si>
    <t>005-T2-3</t>
  </si>
  <si>
    <t>*กรองโซล่า#23390-0L070 T/Y REVO</t>
  </si>
  <si>
    <t>005-T2-5</t>
  </si>
  <si>
    <t>*กรองโซล่า#23390-0L070 T/Y REVO  BF-168 FUEL FILTER</t>
  </si>
  <si>
    <t>005-T2-6</t>
  </si>
  <si>
    <t>*กรองโซล่า#23390-0L070 T/Y REVO (WF10562A) WIX</t>
  </si>
  <si>
    <t>006-I5-2</t>
  </si>
  <si>
    <t>*กรองดักน้ำ 8-98036321-0 I/S D-MAX(แพตตินั่ม)#8-98149982-0</t>
  </si>
  <si>
    <t>006-M1-2</t>
  </si>
  <si>
    <t>*กรองดักน้ำ MD 1770A177 M/B TRITON ^ 1770A012T^BF150</t>
  </si>
  <si>
    <t>006-M1-3</t>
  </si>
  <si>
    <t>*กรองดักน้ำ M/B TRITON MD 1770A337</t>
  </si>
  <si>
    <t>006-T2-1</t>
  </si>
  <si>
    <t>*กรองดักน้ำ 23303-64010 T/Y MTX LN56</t>
  </si>
  <si>
    <t>006-T2-2</t>
  </si>
  <si>
    <t>*กรองดักน้ำ 23303-64480 T/Y TIGER D4D</t>
  </si>
  <si>
    <t>007-CH-2</t>
  </si>
  <si>
    <t>*กรองอากาศ 94771926^94771925 CHEVROLET COLORADO 2012</t>
  </si>
  <si>
    <t>007-F6-1</t>
  </si>
  <si>
    <t>*กรองอากาศ WL99-13-Z40 ฟอร์ดเรนเจอร์เทอร์โบสี่เหลี่ยม</t>
  </si>
  <si>
    <t>007-F6-2</t>
  </si>
  <si>
    <t>*กรองอากาศ WL81-13-Z40 ฟอร์ดเรนเจอร์ธรรมดาสี่เหลี่ยม</t>
  </si>
  <si>
    <t>007-F6-4</t>
  </si>
  <si>
    <t>*กรองอากาศ BV21-96-01A FORD FIESTA 1.4 ตัวหนา</t>
  </si>
  <si>
    <t>007-F6-5</t>
  </si>
  <si>
    <t>*ไส้กรองอากาศ ARFZ-4007 BT-50^ PRO^ RANGER '2012 #U2Y013Z40A</t>
  </si>
  <si>
    <t>007-F6-6</t>
  </si>
  <si>
    <t>*กรองอากาศ 1-AFD010 FORD เลนเจอร์ใหม่ # WE01</t>
  </si>
  <si>
    <t>007-F6-7</t>
  </si>
  <si>
    <t>กรองอากาศ 1-AFD021 FORD เฟี๊ยดต้า 1.6 2010</t>
  </si>
  <si>
    <t>007-F6-8</t>
  </si>
  <si>
    <t>กรองอากาศ F/D RANGER 2.0  18-20  NFA-9 H2MZ-9601-B</t>
  </si>
  <si>
    <t>007-H11-18</t>
  </si>
  <si>
    <t>*กรองอากาศ 17220-REA-Z00 H/D CITY 03^JAZZ 03 (WA9904) WIX</t>
  </si>
  <si>
    <t>007-H11-19</t>
  </si>
  <si>
    <t>กรองอากาศ 17220-5BA-A00  ARFH-4006AISIN  H/D CIVIC1.8 ปี2016</t>
  </si>
  <si>
    <t>007-H11-20</t>
  </si>
  <si>
    <t>*กรองอากาศ 17220-5LA-A00 H/D CRV2.4 ปี 16-20</t>
  </si>
  <si>
    <t>007-H11-25</t>
  </si>
  <si>
    <t>*กรองอากาศ 17220-5AA-A00 H/D CRV17-19 ซีวิค</t>
  </si>
  <si>
    <t>007-H11-26</t>
  </si>
  <si>
    <t>*กรองอากาศ 17220-64A-A00 H/D ซีวิค 1.5 ปี 20 ON</t>
  </si>
  <si>
    <t>007-H11-3</t>
  </si>
  <si>
    <t>*กรองอากาศ 17220-REA-Z00 H/D CITY 03^JAZZ 03</t>
  </si>
  <si>
    <t>007-H11-34</t>
  </si>
  <si>
    <t>*กรองอากาศ 17220-RZP-YOO H/D CRV 07 2.0L</t>
  </si>
  <si>
    <t>007-H11-5</t>
  </si>
  <si>
    <t>*กรองอากาศ 17220-PLC-000 H/D CVIC DIMENSION 1.7 y2000</t>
  </si>
  <si>
    <t>007-H11-7</t>
  </si>
  <si>
    <t>กรองอากาศ 17220-5D0-W00 H/D ACCORD 2.0L ปี2013</t>
  </si>
  <si>
    <t>007-HN-1</t>
  </si>
  <si>
    <t>*กรองอากาศ H/N FL1J^JO8C นอก FULL 17801-3380</t>
  </si>
  <si>
    <t>007-HN-2</t>
  </si>
  <si>
    <t>กรองอากาศ H/N FL1J^JO8C ใน FULL 17801-3390</t>
  </si>
  <si>
    <t>007-I5-12</t>
  </si>
  <si>
    <t>*กรองอากาศ8-98027480-0 I/SD-MAX '2007 MU-7 (46798) WIX</t>
  </si>
  <si>
    <t>007-I5-13</t>
  </si>
  <si>
    <t>*กรองอากาศ I/S 8-97062294-T 130 HP NPR/NQR/NLR 2009</t>
  </si>
  <si>
    <t>007-I5-14</t>
  </si>
  <si>
    <t>*กรองอากาศ  MD CX5  2.2L 13-17 ARFZ-4011</t>
  </si>
  <si>
    <t>007-I5-15</t>
  </si>
  <si>
    <t>*กรองอากาศ  MD3 SKY "14 เบนซิน CX5 2.0  ARFZ-4008</t>
  </si>
  <si>
    <t>007-I5-2</t>
  </si>
  <si>
    <t>*กรองอากาศ I/S D-MAX3.0 2012-8-96140265-0</t>
  </si>
  <si>
    <t>007-I5-9</t>
  </si>
  <si>
    <t>*กรองอากาศ8-98027480-0 I/SD-MAX GOLDSERIES'2007 ^ MU-7</t>
  </si>
  <si>
    <t>007-M1-10</t>
  </si>
  <si>
    <t>กรองอากาศ M/D 2 1.5 ปี 2014 P501-13-3A0 Corner</t>
  </si>
  <si>
    <t>007-M1-8</t>
  </si>
  <si>
    <t>*กรองอากาศ MD1500A608 M/B TRITON 2018UP</t>
  </si>
  <si>
    <t>007-M4-1</t>
  </si>
  <si>
    <t>*กรองอากาศ MAZDA CX5 AMD224</t>
  </si>
  <si>
    <t>007-M4-2</t>
  </si>
  <si>
    <t>*กรองอากาศ ZJ01-13-Z40 M/D 3 1600cc^M/D 2</t>
  </si>
  <si>
    <t>007-M4-8</t>
  </si>
  <si>
    <t>*กรองอากาศ ARFZ-4008 SKY'14 เบนซิน CX5 2.0  M/D 3</t>
  </si>
  <si>
    <t>007-N3-11</t>
  </si>
  <si>
    <t>*กรองอากาศ 16456-5EK0A อัลเมร่า 1.0</t>
  </si>
  <si>
    <t>007-N3-8</t>
  </si>
  <si>
    <t>*กรองอากาศ 16546-4KV01^1HC0A  N/S NP300</t>
  </si>
  <si>
    <t>007-S7-1</t>
  </si>
  <si>
    <t>*กรองอากาศ SUZUKI SWIFT( ECO1.2 )260300-0390(13780-58M000)</t>
  </si>
  <si>
    <t>007-S7-4</t>
  </si>
  <si>
    <t>*กรองอากาศ SUZUKI SWIFT 260300-0390(13780-58M000)  A9719 WIX</t>
  </si>
  <si>
    <t>007-S7-5</t>
  </si>
  <si>
    <t>กรองอากาศ SUZUKI SWIFT 1.3 ปี 2011 13780-58M00-000 Corner</t>
  </si>
  <si>
    <t>007-T2-2</t>
  </si>
  <si>
    <t>*กรองอากาศ 17801-21030/0M010 T/Y VIOS</t>
  </si>
  <si>
    <t>007-T2-23</t>
  </si>
  <si>
    <t>*กรองอากาศ 17801-30060 T/Y COMMUTER 2016UP สีเหลี่ยม</t>
  </si>
  <si>
    <t>007-T2-25</t>
  </si>
  <si>
    <t>*กรองอากาศ 17801-OC010 BT50 T/Y VIGO 2.5^3.0  (BLACK-CLUB)</t>
  </si>
  <si>
    <t>007-T2-26</t>
  </si>
  <si>
    <t>*กรองอากาศ 17801-M020 T/Y YARIS^VIOS (WA11070A) WIX</t>
  </si>
  <si>
    <t>007-T2-29</t>
  </si>
  <si>
    <t>*กรองอากาศ 17801-28030 (0H030)T/Y CAMRY ปี2010  (WA9633) WIX</t>
  </si>
  <si>
    <t>007-T2-3</t>
  </si>
  <si>
    <t>*กรองอากาศ 17801-31050 T/Y HILUX ^MIGHT X</t>
  </si>
  <si>
    <t>007-TA-1</t>
  </si>
  <si>
    <t>*ไส้กรองอากาศTATA DLE 278909130106</t>
  </si>
  <si>
    <t>007-TA-4</t>
  </si>
  <si>
    <t>*ไส้กรองอากาศ TATA CNG 253409130222</t>
  </si>
  <si>
    <t>008-3-2</t>
  </si>
  <si>
    <t>จารบี ทาลูกยางเบรค SEIKEN 100G</t>
  </si>
  <si>
    <t>หลอด</t>
  </si>
  <si>
    <t>008-4-5</t>
  </si>
  <si>
    <t>*จารบี Castrol SPHEEROL EPL2  (ถัง 15 KG)  ขายเป็น 1 กก.</t>
  </si>
  <si>
    <t>009-1-1</t>
  </si>
  <si>
    <t>กาวขาว</t>
  </si>
  <si>
    <t>BTC</t>
  </si>
  <si>
    <t>009-1-2</t>
  </si>
  <si>
    <t>*กาว TOYATA ดำ (B) แท้</t>
  </si>
  <si>
    <t>009-1-5</t>
  </si>
  <si>
    <t>กาว/น้ำยางทากันซึ่มแผ่นซ่อมแผลยาง  T738 TECH 470ML</t>
  </si>
  <si>
    <t>BTC-LINFOX</t>
  </si>
  <si>
    <t>011-I5-1</t>
  </si>
  <si>
    <t>*ลูกหมากบน 111 SB-5361 I/S D-MAX 2WD</t>
  </si>
  <si>
    <t>011-I5-10</t>
  </si>
  <si>
    <t>*ลูกหมากบน แท้ห้าง 8-98005827-0 I/S D-MAX 2 WD</t>
  </si>
  <si>
    <t>011-I5-11</t>
  </si>
  <si>
    <t>*ลูกหมากบน แท้ห้าง 8-98005826-0 I/S D-MAX 4WD</t>
  </si>
  <si>
    <t>011-I5-8</t>
  </si>
  <si>
    <t>*ลูกหมากบน SB-5361 555 I/S D-MAX 2WD</t>
  </si>
  <si>
    <t>011-I5-9</t>
  </si>
  <si>
    <t>*ลูกหมากบน SB-5311 555 I/S D-MAX 4 WD^TROOPER</t>
  </si>
  <si>
    <t>011-M1-4</t>
  </si>
  <si>
    <t>*ลูกหมากบน 555 SB-7941 M/B TRITON 2WD</t>
  </si>
  <si>
    <t>011-M1-5</t>
  </si>
  <si>
    <t>*ลูกหมากบน 555SB-7841 M/B TRITON 4WD 40110A015T</t>
  </si>
  <si>
    <t>012-I5-1</t>
  </si>
  <si>
    <t>*ลูกหมากล่าง 555 SB-5302 I/S RODEO 4 WD^D-MAX 4 WD</t>
  </si>
  <si>
    <t>012-I5-13</t>
  </si>
  <si>
    <t>*ลูกหมากล่าง แท้ห้าง 8-98005875-0 I/S D-MAX 4 WD</t>
  </si>
  <si>
    <t>012-I5-2</t>
  </si>
  <si>
    <t>*ลูกหมากล่าง 111 SB-5362 I/S D-MAX 2WD</t>
  </si>
  <si>
    <t>012-I5-6</t>
  </si>
  <si>
    <t>*ลูกหมากล่าง แท้ห้าง 8-98005874-0 I/S D-MAX 2 WD</t>
  </si>
  <si>
    <t>012-I5-7</t>
  </si>
  <si>
    <t>*ลูกหมากล่าง JBJAZ-4011 I/S D-MAX 2WD (AISIN)</t>
  </si>
  <si>
    <t>012-T2-2</t>
  </si>
  <si>
    <t>*ลูกหมากล่าง 111 SB-3882 T/Y VIGO^REVO4*2^ 4WD</t>
  </si>
  <si>
    <t>012-T2-7</t>
  </si>
  <si>
    <t>ลูกหมากล่าง 555 SB-7842</t>
  </si>
  <si>
    <t>012-T2-8</t>
  </si>
  <si>
    <t>SB-3642 ลูกหมาก T/Y ALTIS AE111</t>
  </si>
  <si>
    <t>012-T2-9</t>
  </si>
  <si>
    <t>ลูกมากล่าง SB-3962</t>
  </si>
  <si>
    <t>015-H11-1</t>
  </si>
  <si>
    <t>*ลูกหมากคันชัก 555 SE-H111 R/L H/D JAZZ'08^FREED^BRIO</t>
  </si>
  <si>
    <t>คู่</t>
  </si>
  <si>
    <t>015-H11-2</t>
  </si>
  <si>
    <t>*ลูกหมากคันชัก 555 SE-6381 RH/LH H/D CIVIC'06-12</t>
  </si>
  <si>
    <t>015-I5-1</t>
  </si>
  <si>
    <t>*คันชักสั้น 111 SE-5361 I/S D-MAX 4*2 ^ 4WD</t>
  </si>
  <si>
    <t>015-I5-12</t>
  </si>
  <si>
    <t>*คันชักสั้น แท้ห้างI/S D-MAX V-CROSS 8-97304928-0^8-98056551</t>
  </si>
  <si>
    <t>015-I5-13</t>
  </si>
  <si>
    <t>*คันชักสั้น JTRT-4034  T/Y VIGO-REVO 2WD^ INNOVA</t>
  </si>
  <si>
    <t>015-M1-10</t>
  </si>
  <si>
    <t>*ลูกหมากคันชัก 555 SE-7841 RH/LH M/B TRITON 4WD</t>
  </si>
  <si>
    <t>015-M1-11</t>
  </si>
  <si>
    <t>*ลูกหมากคันชักสั้น 555 SE-7941 M/B TRITON 2WD</t>
  </si>
  <si>
    <t>015-M4-1</t>
  </si>
  <si>
    <t>*ลูกหมากคันชัก 555 SE-1801 RH/LH MAZDA 2</t>
  </si>
  <si>
    <t>015-N3-1</t>
  </si>
  <si>
    <t>*ลูกหมากคันชัก 555 SE-N331 RH/LH N/S MARCH'01</t>
  </si>
  <si>
    <t>015-T2-1</t>
  </si>
  <si>
    <t>*คันชักสั้น 111 SE-3891 T/Y VIGO 4WD</t>
  </si>
  <si>
    <t>015-T2-10</t>
  </si>
  <si>
    <t>*คันชักสั้น 111 SE-A121 /Y REVO 4WD</t>
  </si>
  <si>
    <t>015-T2-4</t>
  </si>
  <si>
    <t>*ลูกหมากคันชัก 555 SE-T021 LH/RH T/Y VIOS^YARIS'08</t>
  </si>
  <si>
    <t>015-T2-5</t>
  </si>
  <si>
    <t>*ลูกหมากคันชักนอก 555 SE-T421 T/Y VIOS^YARIS'14</t>
  </si>
  <si>
    <t>015-T2-6</t>
  </si>
  <si>
    <t>*ลูกหมากคันชักนอก 555 SE-T361 T/Y ALTIS'08</t>
  </si>
  <si>
    <t>015-T2-7</t>
  </si>
  <si>
    <t>*คันชักสั้น 555 SE-3891 T/Y VIGO 4 WD^FORTUNER</t>
  </si>
  <si>
    <t>019-H11-1</t>
  </si>
  <si>
    <t>*ลูกหมากแร็คพวงมาลัย 555 SR-H150 H/D CITY^JAZZ'08^BRIOเกลียว</t>
  </si>
  <si>
    <t>019-H11-2</t>
  </si>
  <si>
    <t>*ลูกหมากแร็คพวงมาลัย 555 SR-H030 H/D CIVIC'061.8(2.0=SR6380</t>
  </si>
  <si>
    <t>019-H11-3</t>
  </si>
  <si>
    <t>*ลูกหมากแร็คพวงมาลัย 555 SR-H110 H/D CITY'08^JAZZ'08</t>
  </si>
  <si>
    <t>019-I5-11</t>
  </si>
  <si>
    <t>*แร็ค ISUZU แท้ห้าง I/S D-MAX ALL-NEW 8-98165055-0</t>
  </si>
  <si>
    <t>019-I5-12</t>
  </si>
  <si>
    <t>*แร็ค ISUZU แท้ห้าง I/S D-MAX V-CROSS แกนใหญ่ 8-98164967-0</t>
  </si>
  <si>
    <t>019-I5-15</t>
  </si>
  <si>
    <t>*แร็ค 555 SR-5470 I/S D-MAX ALL-NEW 2WD 2012 UP</t>
  </si>
  <si>
    <t>019-I5-16</t>
  </si>
  <si>
    <t>*แร็คพวงมาลัย 555 SR-5480 I/S D-MAX ALL-NEW 4WD^2WDHI-LANDER</t>
  </si>
  <si>
    <t>019-I5-17</t>
  </si>
  <si>
    <t>แล็คพวงมาลัย I/S D-MAX  2WD SR-5360</t>
  </si>
  <si>
    <t>019-I5-19</t>
  </si>
  <si>
    <t>*แร็คพวงมาลัย 555 SR-5400 I/S D-MAX 4WD'03 (8-97304903-0)</t>
  </si>
  <si>
    <t>019-I5-2</t>
  </si>
  <si>
    <t>*แร็ค 555 I/S D-MAX 2 WD SR-5360</t>
  </si>
  <si>
    <t>019-I5-3</t>
  </si>
  <si>
    <t>*แร็ค 111 SR-5480 I/S D-MAX ALL NEW 4WD^ V-C*M18</t>
  </si>
  <si>
    <t>019-I5-5</t>
  </si>
  <si>
    <t>*แร็คพวงมาลัย 555 SR-5380 I/S D-MAX 4WD'07  (หัวใหญ่)</t>
  </si>
  <si>
    <t>019-I5-7</t>
  </si>
  <si>
    <t>*แร็ค ISUZU แท้ I/S D-MAX 4 WD 8-97304853-0^903-0 ปี 03</t>
  </si>
  <si>
    <t>019-M1-1</t>
  </si>
  <si>
    <t>*ลูกหมากแร็คพวงมาลัย 555 SR-7940 M/B TRITON 2WD</t>
  </si>
  <si>
    <t>019-M1-2</t>
  </si>
  <si>
    <t>*ลูกหมากแร็คพวงมาลัย 555 SR-7950 M/B TRITON 4WD</t>
  </si>
  <si>
    <t>019-M1-4</t>
  </si>
  <si>
    <t>*แร็คพวงมาลัย 555 SR-B170 M/B MIRAGE (คันชัก4422A06)</t>
  </si>
  <si>
    <t>019-M4-1</t>
  </si>
  <si>
    <t>*แร็คพวงมาลัย 555 SR-1800 M/D 2 ^ FORD FIESTA</t>
  </si>
  <si>
    <t>019-N3-3</t>
  </si>
  <si>
    <t>*ลูกหมากแร็คพวงมาลัย 555 SR-N330 N/S MARCH</t>
  </si>
  <si>
    <t>019-T2-1</t>
  </si>
  <si>
    <t>*แร็ค 555 SR-3880 T/Y VIGO 2^4 WD</t>
  </si>
  <si>
    <t>019-T2-10</t>
  </si>
  <si>
    <t>*แร็ค 111 SR-A120 T/Y REVO 2WD  NEW FORTUNER</t>
  </si>
  <si>
    <t>019-T2-11</t>
  </si>
  <si>
    <t>*แร็ค 111  I/S D-MAX 2 WD 4WD 200-2006  SR-5360</t>
  </si>
  <si>
    <t>019-T2-12</t>
  </si>
  <si>
    <t>*แร็ค 555 SR-A120 T/Y REVO 2WD</t>
  </si>
  <si>
    <t>019-T2-14</t>
  </si>
  <si>
    <t>ลูกหมากแร็ค (555) H/D CIVIC ปี2001-2009 เครื่อง 2.0 SR-6240</t>
  </si>
  <si>
    <t>019-T2-2</t>
  </si>
  <si>
    <t>*ลูกหมากแร็คพวงมาลัย NEW ALTIS'2010 SR-T360</t>
  </si>
  <si>
    <t>019-T2-3</t>
  </si>
  <si>
    <t>*แร็ค 111 SR-3880 T/Y VIGO 2WD^4WD</t>
  </si>
  <si>
    <t>019-T2-6</t>
  </si>
  <si>
    <t>*แร็คพวงมาลัย 555 SR-3600 T/Y VIOS'03 NCP42 (SR-3820)</t>
  </si>
  <si>
    <t>019-T2-7</t>
  </si>
  <si>
    <t>*ลูกหมากแร็คพวงมาลัย 555 SR-T420 T/Y VIOS^YARIS'14</t>
  </si>
  <si>
    <t>019-T2-8</t>
  </si>
  <si>
    <t>*ลูกหมากแร็คพวงมาลัย SR-T020 T/Y VIOS'08^YARIS</t>
  </si>
  <si>
    <t>021-T2-7</t>
  </si>
  <si>
    <t>KOYO UJT-2977 ยอยเพลากลาง LH112^LN46^TIGER^VIGO</t>
  </si>
  <si>
    <t>ตลับ</t>
  </si>
  <si>
    <t>024-1-11</t>
  </si>
  <si>
    <t>*ลูกปืน 28985/28920 R ELF^หลังใน NKR S220-250 (KOYO)</t>
  </si>
  <si>
    <t>024-1-12</t>
  </si>
  <si>
    <t>*ลูกปืน 28584/28521 หลังนอก NKR^ELF^BU61-91 (KOYO)</t>
  </si>
  <si>
    <t>024-1-15</t>
  </si>
  <si>
    <t>*ลูกปืนล้อหน้า NSK M/B TRITON 2 WD 40KWD02A</t>
  </si>
  <si>
    <t>024-1-16</t>
  </si>
  <si>
    <t>*ลูกปืน AU0933-7LX F H/D CIVIC'06-12 1.8</t>
  </si>
  <si>
    <t>024-1-17</t>
  </si>
  <si>
    <t>*ลูกปืน 2DUF050N-7 KOYO M/B TRITON 4WD(MR-992372T)</t>
  </si>
  <si>
    <t>024-1-21</t>
  </si>
  <si>
    <t>*ลูกปืนล้อหน้า NSK 38BWD27ACA75 H/D JAZZ^CITY'07-08^BRIO</t>
  </si>
  <si>
    <t>024-1-22</t>
  </si>
  <si>
    <t>*ลูกปืนล้อหน้า KOYO 2DF054N-2E T/Y VIGO 4WD(9003699-T0003)</t>
  </si>
  <si>
    <t>024-1-25</t>
  </si>
  <si>
    <t>*ลูกปืน AU0766-2 NTN F N/S MARCH^ALMERA (402101) AU0727</t>
  </si>
  <si>
    <t>024-1-28</t>
  </si>
  <si>
    <t>*ลูกปืนล้อหน้า NSK 40BWD17 T/Y YARIS^VIOS'08 NCP91</t>
  </si>
  <si>
    <t>024-1-29</t>
  </si>
  <si>
    <t>*ลูกปืนล้อหน้า  NTN AU0847-6  M/D  2 ^FORD FIESTA  ABS</t>
  </si>
  <si>
    <t>024-1-3</t>
  </si>
  <si>
    <t>*ลูกปืนนอก 30205 KOYO B2500^FORD^KIA JUMBO</t>
  </si>
  <si>
    <t>024-1-30</t>
  </si>
  <si>
    <t>*ลูกปืน NTN AU0775-1LXL/L588 M/B MIRAGE (ABS)</t>
  </si>
  <si>
    <t>024-1-31</t>
  </si>
  <si>
    <t>ลูกปืนล้อหน้า (ใน) NKR^NPR MRK 26-MRK-Y-32210</t>
  </si>
  <si>
    <t>ตับ</t>
  </si>
  <si>
    <t>024-1-36</t>
  </si>
  <si>
    <t>*ลูกปืน DAC4074W-(3)CS80 KOYO T/Y ALTIS'03-14</t>
  </si>
  <si>
    <t>024-1-38</t>
  </si>
  <si>
    <t>*ลูกปืน SKF VKBC20009 F M/D 2 ^FORD FIESTA</t>
  </si>
  <si>
    <t>024-1-39</t>
  </si>
  <si>
    <t>*ลูกปืน 43BWD14 A1CA69 H/D CITY^JAZZ'14^FREED</t>
  </si>
  <si>
    <t>024-1-4</t>
  </si>
  <si>
    <t>*ลูกปืนล้อหน้า 2DUF054N2KR T/Y VIGO 4WD</t>
  </si>
  <si>
    <t>024-1-5</t>
  </si>
  <si>
    <t>*ลูกปืน AU1006-9 H/D ACCORD'03-06</t>
  </si>
  <si>
    <t>024-1-6</t>
  </si>
  <si>
    <t>ลูกปืนเบ้าโช๊คหน้า แท้ SKF VKD35030 VIOS'08^YARIS^JAZZ 03-08</t>
  </si>
  <si>
    <t>024-1-7</t>
  </si>
  <si>
    <t>*ลูกปืนล้อหน้านอก 32008 I/S RODEO^ D-MAX 4WD^V-CROSS</t>
  </si>
  <si>
    <t>024-1-8</t>
  </si>
  <si>
    <t>*ลูกปืนล้อหน้าใน 32009 I/S RODEO^ D-MAX 4WD^V-CROSS</t>
  </si>
  <si>
    <t>024-2-1</t>
  </si>
  <si>
    <t>ลูกปืน NTN HUB143T-2 H/D CIVIC'20</t>
  </si>
  <si>
    <t>024-2-11</t>
  </si>
  <si>
    <t>*ลูกปืนล้อหลัง NSK 42KWD08AULB I/S D-MAX 2WD^4WD</t>
  </si>
  <si>
    <t>024-2-14</t>
  </si>
  <si>
    <t>*ดุมลูกปืนล้อหลัง NSK 47BWKH02 H/D CIVIC'06 (4220-SNA-A52)</t>
  </si>
  <si>
    <t>024-2-16</t>
  </si>
  <si>
    <t>*ดุมลูกปืนล้อหลัง NTN HUB227-40(38) H/D CITY^JAZZ'09</t>
  </si>
  <si>
    <t>024-2-17</t>
  </si>
  <si>
    <t>*ลูกปืนล้อหลัง NSK 42KWD10 U42CALB T/Y VIGO</t>
  </si>
  <si>
    <t>024-2-18</t>
  </si>
  <si>
    <t>*ดุมลูกปืนล้อหลัง 3DACF027F13 T/Y ALTIS'08 (ABS) KOYO</t>
  </si>
  <si>
    <t>024-2-2</t>
  </si>
  <si>
    <t>*ดุมลูกปืนล้อหลัง HUB777T-1 R H/D CITY^JAZZ'2014^FREED ABS</t>
  </si>
  <si>
    <t>024-2-22</t>
  </si>
  <si>
    <t>*ลูกปืน AU0509-2LX R N/S MARCH^ALMERA AU0504-3 432101H</t>
  </si>
  <si>
    <t>024-2-25</t>
  </si>
  <si>
    <t>*ดุมลูกปืน 3DACF026F-(24-H) R T/Y YARIS^VIOS'08 (ไม่มีABS)</t>
  </si>
  <si>
    <t>024-2-29</t>
  </si>
  <si>
    <t>*ดุมลูกปืน HUB227-42(39)^HUB490-6 H/D CITY^JAZZ'09^FREED</t>
  </si>
  <si>
    <t>024-2-35</t>
  </si>
  <si>
    <t>*ดุมลูกปืนล้อหลัง HUB777-1 T/Y CITY^JAZZ'14-15^FREED (ABS)</t>
  </si>
  <si>
    <t>024-2-37</t>
  </si>
  <si>
    <t>*ลูกปืน 28BWD08A NSK R M/B MIRAGE^ATTRAGE (3785A024)</t>
  </si>
  <si>
    <t>024-2-38</t>
  </si>
  <si>
    <t>*ดุมลูกปืนล้อหลัง GSP 9400308 T/Y YARIS^VIOS'13-on ( ABS )</t>
  </si>
  <si>
    <t>024-2-45</t>
  </si>
  <si>
    <t>*ดุมลูกปืนล้อหลัง  HUB861T-1 H/D CIVIC'2016  (FC)</t>
  </si>
  <si>
    <t>024-2-46</t>
  </si>
  <si>
    <t>*ดุมลูกปืนล้อหลัง NSK 55BWKH25EYO1LB  H/D CIVIC'2012</t>
  </si>
  <si>
    <t>024-2-47</t>
  </si>
  <si>
    <t>*ดุมลูกปืนล้อหลัง HUB501T-1 NTN M/D2 ^FORD FIESTA</t>
  </si>
  <si>
    <t>024-2-49</t>
  </si>
  <si>
    <t>*ดุมลูกปืน GSP 9400309 T/Y ALTIS 2014 (ABS)(42450-02211)</t>
  </si>
  <si>
    <t>024-2-50</t>
  </si>
  <si>
    <t>*ลูกปืนล้อหน้า NSK 59BWKHS10 T/Y VIOS^YARIS'13</t>
  </si>
  <si>
    <t>024-2-51</t>
  </si>
  <si>
    <t>*ลูกปืนล้อหน้า NSK 59BWKHS10-(V) T/Y VIOS^YARIS'13</t>
  </si>
  <si>
    <t>024-2-9</t>
  </si>
  <si>
    <t>*ลูกปืนล้อหลัง NSK 40BW06 CG50LB T/Y TIGER^VIGO</t>
  </si>
  <si>
    <t>024-H11-1</t>
  </si>
  <si>
    <t>ลูกปืนล้อหน้า  H/D FREED ปี 2010-2020  43BWD14 A1CA69  NSK</t>
  </si>
  <si>
    <t>024-M1-14</t>
  </si>
  <si>
    <t>ลูกปืนเบ้าโช๊ค F MAZDA 2^3 SKYACTIV SM-7250K</t>
  </si>
  <si>
    <t>024-N3-19</t>
  </si>
  <si>
    <t>หัวเทียน MARCH/ALTIS   LKAR7AGP (93220)</t>
  </si>
  <si>
    <t>024-T2-40</t>
  </si>
  <si>
    <t>ลูกปืนเบ้าโช๊ค T/Y VIOS ปี2008-2020  SKF-VKD35030</t>
  </si>
  <si>
    <t>024-T2-42</t>
  </si>
  <si>
    <t>หัวเทียน T/Y FORTUNER  NGK LFR6CGP (1483)</t>
  </si>
  <si>
    <t>024-T2-43</t>
  </si>
  <si>
    <t>หัวเทียน BKR6EGP  NGK  (7092) หัวเข็ม สำหรับรถติดเเก๊ส</t>
  </si>
  <si>
    <t>024-T2-44</t>
  </si>
  <si>
    <t>ลูกปืนเบ้าโช๊ค NSP170 48619-52030</t>
  </si>
  <si>
    <t>025-H11-3</t>
  </si>
  <si>
    <t>*โช๊คอัพหลัง E20016 R H/D CIVIC'2016 (FC) 3430036</t>
  </si>
  <si>
    <t>025-KA-3013S</t>
  </si>
  <si>
    <t>*โช๊คอัพหลัง(ซุปเปอร์) T/Y VIGO 4 WD^2 WD UP2" ยาว</t>
  </si>
  <si>
    <t>025-KA-3030TX</t>
  </si>
  <si>
    <t>*โช๊คอัพหลัง(ซุปเปอร์) I/S D-MAX UP 2" ยาว (8453011)</t>
  </si>
  <si>
    <t>025-KA-343471D</t>
  </si>
  <si>
    <t>*โช๊คอัพหลัง R/L T/Y VIOS NCP93^YARIS NCP91 ปี07-12^06-13</t>
  </si>
  <si>
    <t>025-KI1001</t>
  </si>
  <si>
    <t>*โช๊คอัพหน้า I/S D-MAX V-CROSS SUPER RED</t>
  </si>
  <si>
    <t>025-KI2001</t>
  </si>
  <si>
    <t>*โช๊คอัพหลัง I/S D-MAX V-CROSS SUPER RED 4WD 8454000-D</t>
  </si>
  <si>
    <t>025-KIG2009</t>
  </si>
  <si>
    <t>*โช๊คอัพหลัง(แก๊ส) I/SD-MAX 2 WD^M/BTRITON2WD (349028)  2436</t>
  </si>
  <si>
    <t>025-KIG2009H</t>
  </si>
  <si>
    <t>*โช๊คอัพหลัง I/S D-MAX 2 WD RED 8453000-D KIG-2009H</t>
  </si>
  <si>
    <t>025-KIG2011</t>
  </si>
  <si>
    <t>*โช๊คอัพหลัง I/S D-MAX 4 WD สีดำ (349029)</t>
  </si>
  <si>
    <t>025-KIG2011H</t>
  </si>
  <si>
    <t>*โช๊คอัพหลัง I/S D-MAX 4 WD RED (8454002)</t>
  </si>
  <si>
    <t>025-KIG2012</t>
  </si>
  <si>
    <t>*โช๊คอัพหน้า I/S D-MAX 4 WD สีดำ (349030) SKYB</t>
  </si>
  <si>
    <t>025-KIG2012H</t>
  </si>
  <si>
    <t>*โช๊คอัพหน้า I/S D-MAX 4 D-MAX WD RED (8454003)</t>
  </si>
  <si>
    <t>025-KII2010</t>
  </si>
  <si>
    <t>*โช๊คอัพหน้า I/S D-MAX 2 WD (341410) SKYB</t>
  </si>
  <si>
    <t>025-KM-2001H</t>
  </si>
  <si>
    <t>*โช๊คอัพหลัง M/B TRITON 4WD RED</t>
  </si>
  <si>
    <t>025-KMB-2436H</t>
  </si>
  <si>
    <t>*โช๊คอัพหลัง M/B TRITON 2 WD RED</t>
  </si>
  <si>
    <t>ข้าง</t>
  </si>
  <si>
    <t>025-KN-349112H</t>
  </si>
  <si>
    <t>*โช๊คอัพหลัง N/S NAVARA D40 (4WD)</t>
  </si>
  <si>
    <t>025-KP-332141</t>
  </si>
  <si>
    <t>โช๊คหน้า ซ้าย N/S MARCH ปี 2010-2020 332141</t>
  </si>
  <si>
    <t>025-KP-332142</t>
  </si>
  <si>
    <t>โช๊คหน้า ขวา  N/S MARCH ปี 2010-2020 332142</t>
  </si>
  <si>
    <t>025-KP-340107D</t>
  </si>
  <si>
    <t>*โช๊คอัพหน้า (340107-D) F ISUZU D-MAX RT50</t>
  </si>
  <si>
    <t>025-KP-3410088</t>
  </si>
  <si>
    <t>*โช๊คหน้า R I/S D-MAX 2WD Y2020 BT50 สีดำ (3410088-D) KYB</t>
  </si>
  <si>
    <t>025-KP-3410089</t>
  </si>
  <si>
    <t>*โช๊คหน้า L I/S D-MAX 2WD Y2020 BT50 สีดำ (3410089-D) KYB</t>
  </si>
  <si>
    <t>025-KP-349223D</t>
  </si>
  <si>
    <t>*โช๊คอัพหลัง (349223-D) R ISUZU D-MAX RT50 2WD</t>
  </si>
  <si>
    <t>025-KP-410K04</t>
  </si>
  <si>
    <t>*โช๊คอัพหน้า T/Y VIGO 4WD (341372)</t>
  </si>
  <si>
    <t>025-KP-410K04H</t>
  </si>
  <si>
    <t>*โช๊คอัพหน้า T/Y VIGO 4WD SUPER RED (8414005-D)</t>
  </si>
  <si>
    <t>025-KP-431F04H</t>
  </si>
  <si>
    <t>*โช๊คอัพหลัง T/Y FORTUNER 4WD RED</t>
  </si>
  <si>
    <t>025-KP-431K01</t>
  </si>
  <si>
    <t>*โช๊คอัพหลัง T/Y VIGO 2 WD สีดำ (3440024)</t>
  </si>
  <si>
    <t>025-KP-431K04</t>
  </si>
  <si>
    <t>*โช๊คอัพหลัง T/Y VIGO 4 WD สีดำ (349032)</t>
  </si>
  <si>
    <t>025-KP-431K04H</t>
  </si>
  <si>
    <t>*โช๊คอัพหลัง T/Y VIGO 4 WD RED (8454008-D)</t>
  </si>
  <si>
    <t>025-KP-8414000D</t>
  </si>
  <si>
    <t>*โช๊คอัพหน้า (8414000-D) F ISUZU D-MAX RT-50(4WD) 12-19</t>
  </si>
  <si>
    <t>025-KP-8454001D</t>
  </si>
  <si>
    <t>*โช๊คอัพหลัง (8454001-D) R ISUZU D-MAX RT50 2WD 12-15</t>
  </si>
  <si>
    <t>025-PG-44610</t>
  </si>
  <si>
    <t>*โช้คอัพหลัง T/Y VIGO ยกสูง</t>
  </si>
  <si>
    <t>025-SC-001</t>
  </si>
  <si>
    <t>โช๊คอัพหลัง SUNCHO T/Y COMMUTER</t>
  </si>
  <si>
    <t>025-SC-002</t>
  </si>
  <si>
    <t>โช๊คอัพหน้า SUNCHO T/Y REVO</t>
  </si>
  <si>
    <t>026-MO-0606โปรพิเศษ</t>
  </si>
  <si>
    <t>*โช๊คอัพหลัง I/S D-MAX 4WD^ MU7^CHEVROLET</t>
  </si>
  <si>
    <t>026-MO-0627</t>
  </si>
  <si>
    <t>*โช๊คอัพหลัง N/S FRONTIER^ BIG-M 2 WD</t>
  </si>
  <si>
    <t>026-MO-15-0621โปรพิเศษ</t>
  </si>
  <si>
    <t>*โช๊คอัพหลัง I/S D-MAX 2 WD</t>
  </si>
  <si>
    <t>026-MO-15-0655</t>
  </si>
  <si>
    <t>*โช๊คอัพหน้า T/Y HILUX TIGER 4 WD (แก๊ส)</t>
  </si>
  <si>
    <t>026-MP90107-1C</t>
  </si>
  <si>
    <t>โช๊คอัพหลัง PFD MP9-0107-1C T/Y ALOHARDY15-On L/R หน้า-หลัง</t>
  </si>
  <si>
    <t>026-PAG4024</t>
  </si>
  <si>
    <t>*โช๊คอัพหลัง PFD T/Y  VIGO 2WD  STD   ปรับ 4  ระดับ</t>
  </si>
  <si>
    <t>026-PAG4676</t>
  </si>
  <si>
    <t>*โช๊คอัพหน้า PFD I/S D-MAX ALL-NEW STD ปรับ 4 ระดับ</t>
  </si>
  <si>
    <t>026-PAG4678AL50</t>
  </si>
  <si>
    <t>*โช๊คอัพหน้า-ซ้าย PFD T/Y  VIGO 2WD  STD-โหลด  ปรับ 4  ระดับ</t>
  </si>
  <si>
    <t>026-PAG4679AL50</t>
  </si>
  <si>
    <t>*โช๊คอัพหน้า-ขวา PFD T/Y  VIGO 2WD  STD-โหลด  ปรับ 4  ระดับ</t>
  </si>
  <si>
    <t>026-PAG-6024P</t>
  </si>
  <si>
    <t>*โช๊คอัพหลัง PFD T/Y  REVO 4 WD STD-UP2 ปรับ 4 ระดับ</t>
  </si>
  <si>
    <t>026-PAG9602A50</t>
  </si>
  <si>
    <t>*โช๊คอัพหน้า PFD I/S D-MAX V-CROSS STD-UP ปรับ 4 ระดับ</t>
  </si>
  <si>
    <t>026-PAG9611AL50L</t>
  </si>
  <si>
    <t>*โช๊คอัพหน้า-ซ้าย I/S  D-MAX 03-ON  2WD STD-LOAD(ปรับ4ระดับ)</t>
  </si>
  <si>
    <t>026-PAG9611AL50R</t>
  </si>
  <si>
    <t>*โช๊คอัพหน้า-ขวา I/S  D-MAX 03-ON  2WD STD-LOAD(ปรับ4ระดับ)</t>
  </si>
  <si>
    <t>026-PG5-4012</t>
  </si>
  <si>
    <t>*โช๊คอัพหลัง  PFD  M/B  TRITON 2^4WD  05-13  STD</t>
  </si>
  <si>
    <t>026-PG5-4024</t>
  </si>
  <si>
    <t>*โช๊คอัพหลัง PFD  T/Y  VIGO  2WD  STD</t>
  </si>
  <si>
    <t>026-PG5-4046</t>
  </si>
  <si>
    <t>*โช๊คอัพหลัง PFD  T/Y  VIGO^TIGER   4WD  STD</t>
  </si>
  <si>
    <t>026-PG5-4052</t>
  </si>
  <si>
    <t>*โช๊คอัพหลัง  PFD  I/S  D-MAX 03-ON ^MU-7  4WD  STD</t>
  </si>
  <si>
    <t>026-PG5-4626</t>
  </si>
  <si>
    <t>*โช๊คอัพหน้า PFD  M/B  TRITON  05-ON  2WD  STD</t>
  </si>
  <si>
    <t>026-PG5-4671</t>
  </si>
  <si>
    <t>*โช๊คอัพหน้า  PFD I/S D-MAX (03-11)^MU-7^4WD STD</t>
  </si>
  <si>
    <t>026-PG5-4680</t>
  </si>
  <si>
    <t>*โช๊คอัพหน้า PFD  T/Y  REVO^FORTUNER (04-14)  4WD  STD</t>
  </si>
  <si>
    <t>026-PG5-4686</t>
  </si>
  <si>
    <t>*โช๊คอัพหน้า PFD  M/B  TRITON  05-ON  4WD  STD</t>
  </si>
  <si>
    <t>026-PG5-4689</t>
  </si>
  <si>
    <t>*โช๊คอัพหน้า PFD  M/B  PAJERO SPORT  09-ON  4WD  STD</t>
  </si>
  <si>
    <t>026-PG5-6025</t>
  </si>
  <si>
    <t>*โช๊คอัพหลัง PFD  T/Y  FORTUNER  4WD  2015-ON  STD</t>
  </si>
  <si>
    <t>026-PG5-9006</t>
  </si>
  <si>
    <t>*โช๊คอัพหลัง  PFD  I/S  MU-X  4WD  STD</t>
  </si>
  <si>
    <t>026-PG5-9010</t>
  </si>
  <si>
    <t>*โช๊คอัพหลัง PFD  I/S D-MAX Y2020 4WD STD</t>
  </si>
  <si>
    <t>026-PG5-9602</t>
  </si>
  <si>
    <t>*โช๊คอัพหน้า  PFD  I/S  D-MAX (12-ON) ^MU-X  4WD  STD</t>
  </si>
  <si>
    <t>026-PG5-9610</t>
  </si>
  <si>
    <t>*โช๊คอัพหน้า  PFD  I/S  D-MAX V-CROSS  2012-2020  4WD STD</t>
  </si>
  <si>
    <t>026-PMG1611A50</t>
  </si>
  <si>
    <t>*โช๊คอัพหน้า PFD FORD RANGER BI TURBO4 WDSTD-UP2 (โมโนเเก๊ส)</t>
  </si>
  <si>
    <t>026-PMG4024</t>
  </si>
  <si>
    <t>*โช๊คอัพหลัง PFD T/Y VIGO 2  WD^REVO STD (โมโนแก๊ส)</t>
  </si>
  <si>
    <t>026-PMG4024L50</t>
  </si>
  <si>
    <t>*โช๊คอัพหลัง PFD T/Y VIGO 2 WD^REVO โหลด  2 นิ้ว (โมโนแก๊ส)</t>
  </si>
  <si>
    <t>026-PMG4050</t>
  </si>
  <si>
    <t>*โช๊คอัพหลัง PFD I/S D-MAX ALL-NEW 2WD STD โมโนแก๊ส</t>
  </si>
  <si>
    <t>026-PMG4050L50</t>
  </si>
  <si>
    <t>*โช๊คอัพหลัง  PFD I/S D-MAX ALL-NEW2WD^N/S URVAN (โมโนเเก๊ส)</t>
  </si>
  <si>
    <t>026-PMG4052</t>
  </si>
  <si>
    <t>*โช๊คอัพหลัง PFD I/S D-MAX V-CROSS TRITON WDSTD (โมโนแก๊ส)</t>
  </si>
  <si>
    <t>026-PMG4314</t>
  </si>
  <si>
    <t>*โช๊คอัพหลัง PFD T/Y  FORTUNER STD-UP (โมโนแก๊ส)</t>
  </si>
  <si>
    <t>026-PMG4671</t>
  </si>
  <si>
    <t>*โช๊คอัพหน้า I/S D-MAX 4WD ปี 2008 (ทอร์ชั่นบาร์) โมโนแก๊ส</t>
  </si>
  <si>
    <t>026-PMG4678A50</t>
  </si>
  <si>
    <t>*โช๊คอัพหน้า-ซ้าย T/Y VIGO^REVO 2WD STD-2UP (โมโนแก๊ส)</t>
  </si>
  <si>
    <t>026-PMG4679A50</t>
  </si>
  <si>
    <t>*โช๊คอัพหน้า-ขวา T/Y VIGO^REVO 2WD STD-2UP (โมโนแก๊ส)</t>
  </si>
  <si>
    <t>026-PMG9006</t>
  </si>
  <si>
    <t>โช๊คอัพหลัง  PFD  I/S MU--X STD (โมโนเเก๊ส)</t>
  </si>
  <si>
    <t>026-PMG9010</t>
  </si>
  <si>
    <t>โช๊คอัพหลัง PFD I/S ALL-NEW V-CROOS 2010 STD  (โมโนเเก๊ส)</t>
  </si>
  <si>
    <t>026-PMG9602A50</t>
  </si>
  <si>
    <t>*โช๊คอัพหน้า PFD I/S V-CROSS 4WD (โมโนแก๊ส)</t>
  </si>
  <si>
    <t>026-PMG9611AL50L</t>
  </si>
  <si>
    <t>*โช๊คอัพหน้า-ซ้าย I/S D-MAX 2WD STD-โหลด 1-2 นิ้ว(โมโนเเก๊ส)</t>
  </si>
  <si>
    <t>026-PMG9611AL50R</t>
  </si>
  <si>
    <t>*โช๊คอัพหน้า-ขวา I/S D-MAX  2WD STD-โหลด 1-2นิ้ว (โมโนเเก๊ส)</t>
  </si>
  <si>
    <t>026-TKC-B1108</t>
  </si>
  <si>
    <t>โช๊คหน้า ขวา  N/S MARCH ปี 2010-2020  (B1108)</t>
  </si>
  <si>
    <t>026-TKC-B2286</t>
  </si>
  <si>
    <t>โช๊คหลัง H/D CITY^JAZZ 03-06 51605-SAE-T02 ขาตรง B2286 (RH)</t>
  </si>
  <si>
    <t>026-TKC-B2287</t>
  </si>
  <si>
    <t>โช๊คหลัง H/D CITY^JAZZ 03-06 51606-SAE-T02 ขาตรง B2287 (LH)</t>
  </si>
  <si>
    <t>026-TKC-B2292</t>
  </si>
  <si>
    <t>โช๊คหน้า H/D CITY^ JAZZ 03-06 GD 51605-SEL-T02 B2292 (RH)</t>
  </si>
  <si>
    <t>026-TKC-B2293</t>
  </si>
  <si>
    <t>โช๊คหน้า H/D CITY^JAZZ 03-06 51606-SEL-T02 B2293 (LH)</t>
  </si>
  <si>
    <t>026-TKC-B2316</t>
  </si>
  <si>
    <t>*โช๊คอัพหน้า-ขวา H/D CIVIC FD ปี2006-2012(ต้นปี) นางฟ้า</t>
  </si>
  <si>
    <t>026-TKC-B2317</t>
  </si>
  <si>
    <t>*โช๊คอัพหน้า-ซ้าย H/D CIVIC FD ปี2006-2012(ต้นปี) นางฟ้า</t>
  </si>
  <si>
    <t>026-TKC-B2348</t>
  </si>
  <si>
    <t>*โช๊คอัพหน้า-ซ้าย TOKICO H/D CITY GEปี09-13^JAZZ ปี 2009-13</t>
  </si>
  <si>
    <t>026-TKC-B2349</t>
  </si>
  <si>
    <t>*โช๊คอัพหน้า-ขวา TOKICO H/D CITY GEปี09-13^JAZZ ปี 2009-13</t>
  </si>
  <si>
    <t>026-TKC-B2350</t>
  </si>
  <si>
    <t>*โช๊คอัพหน้า T/Y ALL NEW VIOS^YARIS Y13 UP NCP151^151^NSP152</t>
  </si>
  <si>
    <t>026-TKC-B2368</t>
  </si>
  <si>
    <t>*โช๊คอัพหน้า M/D 2  B2368 ซ้ายปี 2010-2020  SKYACTIVE E20092</t>
  </si>
  <si>
    <t>026-TKC-B2369</t>
  </si>
  <si>
    <t>*โช๊คอัพหน้า M/D 2  B2369 ขวา ปี 2010-2020  SKYACTIVE E20092</t>
  </si>
  <si>
    <t>026-TKC-B3317</t>
  </si>
  <si>
    <t>โช๊คหน้า T/Y VIOS08 YARIS08 ปี 2008-2020  ซ้าย (TKC)  B3317</t>
  </si>
  <si>
    <t>026-TKC-B3318</t>
  </si>
  <si>
    <t>โช๊คหน้า T/Y VIOS08 YARIS08 ปี 2008-2020  ขวา (TKC)  B3318</t>
  </si>
  <si>
    <t>026-TKC-E20013</t>
  </si>
  <si>
    <t>โช๊คอัพ  H/D CITY^JAZZ 03-06 52610-SEL-T22 (R) E20013</t>
  </si>
  <si>
    <t>026-TKC-E20019</t>
  </si>
  <si>
    <t>*โช๊คอัพหลัง H/D CIVIC FD ปี2006-2012 นางฟ้า</t>
  </si>
  <si>
    <t>026-TKC-E20025</t>
  </si>
  <si>
    <t>*โช๊คอัพหลัง R/L N/SMARCHปี2010 on ABSORBER GAS TYPE(E20025)</t>
  </si>
  <si>
    <t>026-TKC-E20045</t>
  </si>
  <si>
    <t>*โช๊คอัพหลัง T/Y ALL NEW VIOS^YARIS Y13 UP NCP151^151^NSP152</t>
  </si>
  <si>
    <t>026-TKC-E20046</t>
  </si>
  <si>
    <t>*โช๊คอัพหลังTOKICO H/D CITY GEปี09-13^JAZZ ปี 2009-13</t>
  </si>
  <si>
    <t>026-TKC-E20092</t>
  </si>
  <si>
    <t>*โช๊คอัพหลัง M/D 2  ปี 2010-2020  SKYACTIVE E20092</t>
  </si>
  <si>
    <t>026-TKC-E2999</t>
  </si>
  <si>
    <t>โช๊คหลัง T/Y AVANZA  F60#E601  (TKC)  343441 E2999</t>
  </si>
  <si>
    <t>026-TKC-E35039</t>
  </si>
  <si>
    <t>*โช๊คอัพหลัง  APP-4195 R NAVARA NP300 4WD</t>
  </si>
  <si>
    <t>026-TKC-E3777</t>
  </si>
  <si>
    <t>*GAS SHOCK ISUZU D-MAX 02-11 4x2 R</t>
  </si>
  <si>
    <t>026-TKC-U35011</t>
  </si>
  <si>
    <t>*โช๊คอัพหน้าF ALL-NEW I/S D-MAX 2WD(U35011) AP35008 APP35097</t>
  </si>
  <si>
    <t>026-TKC-U3773</t>
  </si>
  <si>
    <t>*MINI STRUT TOYOTA VIGO 4x2 INNOVA F/R</t>
  </si>
  <si>
    <t>026-TKC-U3774</t>
  </si>
  <si>
    <t>*MINI STRUT TOYOTA VIGO 4x2 INNOVA F/L</t>
  </si>
  <si>
    <t>028-1-1</t>
  </si>
  <si>
    <t>*ลูกปืนปลายเกียร์ 6002 2RS KOYO CARRY^TRITON(15*32*9)</t>
  </si>
  <si>
    <t>028-1-4</t>
  </si>
  <si>
    <t>*ลูกปืนปลายเกียร์ 6203 2RSCM KOYO I/S TFR^M/B TRITON</t>
  </si>
  <si>
    <t>028-1-5</t>
  </si>
  <si>
    <t>*ลูกปืนปลายเกียร์ 6201 2RS T/Y MTX</t>
  </si>
  <si>
    <t>029-I5-6</t>
  </si>
  <si>
    <t>*ลูกปืนครัช 60TKZ3201R I/S D-MAX 3.0JH1รู32mmVKC3753</t>
  </si>
  <si>
    <t>029-M1-1</t>
  </si>
  <si>
    <t>*ลูกปืนครัชท์ FCR55-1-4G1/2E M/B TRITON เบนซิน RCTS3245A1</t>
  </si>
  <si>
    <t>029-N3-1</t>
  </si>
  <si>
    <t>ลูกปืนครัช navara 6 เกียร์ NO300 YD25TI (RCT4000SASA)</t>
  </si>
  <si>
    <t>029-T2-3</t>
  </si>
  <si>
    <t>*ลูกปืนครัช 585SCRN37PCS T/Y VIGO 3^000^1KZ 58TKZ3504</t>
  </si>
  <si>
    <t>029-T2-5</t>
  </si>
  <si>
    <t>*ลูกปืนครัช NSK 50TKZ3503 T/Y VIGO 2.5^D4D(RCT356SA9-2)</t>
  </si>
  <si>
    <t>029-T2-7</t>
  </si>
  <si>
    <t>*ลูกปืนคลัชท์ 58TKZ3505 T/Y REVO 31230-71052</t>
  </si>
  <si>
    <t>030-I5-3</t>
  </si>
  <si>
    <t>*ลูกสูบดิสเบรค I/S D-MAX  8-97328224-0</t>
  </si>
  <si>
    <t>030-I5-5</t>
  </si>
  <si>
    <t>*ลูกสูบดิสเบรค 8-98078000-0 ALL NEW D-MAX 45*45</t>
  </si>
  <si>
    <t>030-M1-3</t>
  </si>
  <si>
    <t>*ลูกสูบดิสเบรค M/B TRITON MR-527545 GRANDIS</t>
  </si>
  <si>
    <t>030-T2-10</t>
  </si>
  <si>
    <t>ลูกสูบดิสเบรค T/Y REVO 4WD 47731-0K300</t>
  </si>
  <si>
    <t>030-T2-11</t>
  </si>
  <si>
    <t>ลูกสุบดิสเบรค T/Y ALTIS 1.8 A9N067</t>
  </si>
  <si>
    <t>030-T2-12</t>
  </si>
  <si>
    <t>ลูกสูบดิสเบรค T/Y ALTIS 08  A9N068</t>
  </si>
  <si>
    <t>030-T2-13</t>
  </si>
  <si>
    <t>ลูกสูบดิสเบรค T/Y VIOS 03-07 A9N072</t>
  </si>
  <si>
    <t>030-T2-14</t>
  </si>
  <si>
    <t>ลูกสูบดิสเบรค T/Y VISO YARIS 08 A9N074</t>
  </si>
  <si>
    <t>030-T2-15</t>
  </si>
  <si>
    <t>ลูกสูบดิสเบรค T/Y VIOS 13 A9N075</t>
  </si>
  <si>
    <t>030-T2-5</t>
  </si>
  <si>
    <t>*ลูกสูบดีสเบรค T/Y VIGO 4WD 47731-0K060 43*31 A9N076</t>
  </si>
  <si>
    <t>030-T2-6</t>
  </si>
  <si>
    <t>*ลูกสูบดิสเบรค 47731-04050 VIGO 2WD^TIGER D4D</t>
  </si>
  <si>
    <t>030-T2-8</t>
  </si>
  <si>
    <t>*ลูกสูบดีสเบรค T/Y FORTUNER SMART (45*31) A9N077</t>
  </si>
  <si>
    <t>030-T2-9</t>
  </si>
  <si>
    <t>ลูกสูบดิสเบรค T/Y REVO 2WD 47731-0K220</t>
  </si>
  <si>
    <t>032-CH-1</t>
  </si>
  <si>
    <t>*กรองฝุ่นแอร์ HRC-2311 CHEVROLET ^ SONIC</t>
  </si>
  <si>
    <t>032-I5-3</t>
  </si>
  <si>
    <t>*ฝาครอบกรองฝุ่นแอร์ EFT-001 I/S D-MAX^MU7^AVEO^COLORADO</t>
  </si>
  <si>
    <t>032-I5-4</t>
  </si>
  <si>
    <t>*ฝาครอบกรองฝุ่นแอร์CI002 I/S D-MAX ALL-NEW^CHEV COLORADO Y12</t>
  </si>
  <si>
    <t>032-I5-7</t>
  </si>
  <si>
    <t>กรองฝุ่นแอร์ กรองกล่องพัดลมI/S NLR 8-97387096-1  ปี 2009</t>
  </si>
  <si>
    <t>032-I5-8</t>
  </si>
  <si>
    <t>*กรองแอร์  MD CX5 สกายแอคทีฟ M/D3  FMC148A</t>
  </si>
  <si>
    <t>032-M1-3</t>
  </si>
  <si>
    <t>*กรองฝุ่นแอร์ HRM-2402 M/B MIRAGE</t>
  </si>
  <si>
    <t>032-M4-1</t>
  </si>
  <si>
    <t>*กรองฝุ่นแอร์ HRZ-3902 M/D 2 ^FORD FISTA</t>
  </si>
  <si>
    <t>032-M4-2</t>
  </si>
  <si>
    <t>*กรองฝุ่นแอร์ HRZ-3901 M/D 3</t>
  </si>
  <si>
    <t>032-M4-3</t>
  </si>
  <si>
    <t>*กรองฝุ่นแอร์ FMC117A M/D M/D 2 (FLOMAX)</t>
  </si>
  <si>
    <t>032-M4-4</t>
  </si>
  <si>
    <t>*กรองฝุ่นแอร์ FMC148A M/D CX5 Skyctiv M/D 3 (FLOMAX)</t>
  </si>
  <si>
    <t>032-M4-6</t>
  </si>
  <si>
    <t>*กรองฝุ่นแอร์ HRZ-3904A M/D CX5 Skyctiv M/D 5</t>
  </si>
  <si>
    <t>032-N3-1</t>
  </si>
  <si>
    <t>*กรองฝุ่นแอร์ HRN-2704  N/S SYLPHY</t>
  </si>
  <si>
    <t>032-N3-2</t>
  </si>
  <si>
    <t>*กรองฝุ่นแอร์ HRN 2701 TA015  N/S NAVARA</t>
  </si>
  <si>
    <t>032-N3-3</t>
  </si>
  <si>
    <t>*กรองฝุ่นแอร์ HRN-2707 N/S JUKE</t>
  </si>
  <si>
    <t>032-N3-4</t>
  </si>
  <si>
    <t>*กรองฝุ่นแอร์ HRN-2708 N/S X-TRAIL</t>
  </si>
  <si>
    <t>032-T2-1</t>
  </si>
  <si>
    <t>*กรองฝุ่นแอร์ECFT-001T/Y VIGO^FORTUNER^ALPHAT^COMMUTER^YARIS</t>
  </si>
  <si>
    <t>032-T2-7</t>
  </si>
  <si>
    <t>กรองแอร์ M/B MIRAGE  2402  FMC124A</t>
  </si>
  <si>
    <t>033-I5-11</t>
  </si>
  <si>
    <t>*แผ่น+หวีคลัชท์ ISBT001 I/S D-MAX 2.5L 10" TURBO</t>
  </si>
  <si>
    <t>033-I5-3</t>
  </si>
  <si>
    <t>*หวีคลัชท์ S-ISC600  I/S D-MAX 3.0L</t>
  </si>
  <si>
    <t>แผ่น</t>
  </si>
  <si>
    <t>033-I5-7</t>
  </si>
  <si>
    <t>*หวีคลัชท์ ISC637  I/S D-MAX VGS</t>
  </si>
  <si>
    <t>033-I5-8</t>
  </si>
  <si>
    <t>*หวีครัช DK-ISC647  I/S D-MAX  ALL-NEW  4JJ 3.0L  RT50  11"</t>
  </si>
  <si>
    <t>033-M1-2</t>
  </si>
  <si>
    <t>*หวีคลัชท์ S-MBC645 M/B TRITON 2.5 PLUS 10"</t>
  </si>
  <si>
    <t>033-M1-4</t>
  </si>
  <si>
    <t>*หวีครัชท์ S-MBC639  M/B CYCLONE^ TRITON9"</t>
  </si>
  <si>
    <t>033-N3-1</t>
  </si>
  <si>
    <t>*หวีครัช NAVARA NP300 (275M 11'') S-NSD810</t>
  </si>
  <si>
    <t>033-N3-2</t>
  </si>
  <si>
    <t>*แผ่นครัช NAVARA NP300 (275M 11'') S-NSD210</t>
  </si>
  <si>
    <t>033-T2-2</t>
  </si>
  <si>
    <t>*หวีครัช CTX-160A T/Y VIGO SMART 11"(275MM)31210-OK1</t>
  </si>
  <si>
    <t>033-T2-4</t>
  </si>
  <si>
    <t>*หวีครัช CTX-124A T/Y VIGO 1KZ^D4D 3000 10.4" 2500หัวหมู3000</t>
  </si>
  <si>
    <t>033-T2-5</t>
  </si>
  <si>
    <t>*หวีครัช CTX-064A T/Y VIGO 1KD 3L ^ LH112 2500 9.5"</t>
  </si>
  <si>
    <t>033-T2-7</t>
  </si>
  <si>
    <t>*หวีคลัชท์ CTX-170 T/Y REVO 1GD^2GD 4WD^2WD Pre-runner11"</t>
  </si>
  <si>
    <t>034-I5-12</t>
  </si>
  <si>
    <t>S-ISD177 แผ่น I/S D-MAX ALL NEW 11" 275M24</t>
  </si>
  <si>
    <t>034-I5-13</t>
  </si>
  <si>
    <t>*จานคลัชท์ ISD094U I/S D-MAX VGS 11" 68TKP3201</t>
  </si>
  <si>
    <t>034-I5-14</t>
  </si>
  <si>
    <t>*จานครัช DK-ISD-177 I/S D-MAX ALL NEW  4JJ RT50  3.0L11"</t>
  </si>
  <si>
    <t>034-I5-9</t>
  </si>
  <si>
    <t>*แผ่นคลัชท์ S-ISD095U I/S D-MAX 3.0 Heavy Duty</t>
  </si>
  <si>
    <t>034-M1-1</t>
  </si>
  <si>
    <t>*จานแผ่นครัช S-MBD004U M/B STRADA2.5^2.8^TRITON2.5 เบนซิน</t>
  </si>
  <si>
    <t>034-M1-2</t>
  </si>
  <si>
    <t>*แผ่นจานคลัชท์ S-MBD108 M/B TRITON 2.5 PLUS 10"</t>
  </si>
  <si>
    <t>034-T2-13</t>
  </si>
  <si>
    <t>*จานคลัชท์ DTX-232A T/Y REVO 2WD 1GD^2GD 11"</t>
  </si>
  <si>
    <t>034-T2-14</t>
  </si>
  <si>
    <t>*จานครัช DTX-209A T/Y VIGO SMART 11" x 21</t>
  </si>
  <si>
    <t>034-T2-2</t>
  </si>
  <si>
    <t>*จานครัช DTX-164A T/Y VIGO 1KZ^D4D^3L(10.4)3000(260MM21พัน)</t>
  </si>
  <si>
    <t>034-T2-8</t>
  </si>
  <si>
    <t>*จานครัช DTX-174A T/Y VIGO SMART 11"x21</t>
  </si>
  <si>
    <t>034-T2-9</t>
  </si>
  <si>
    <t>*จานครัช DT-099U T/Y VIGO</t>
  </si>
  <si>
    <t>035-H11-6</t>
  </si>
  <si>
    <t>จานดิสเบรค Bendix BR474 H/D CIVIC/CITY /JAZZ 08 4H*262M</t>
  </si>
  <si>
    <t>035-H11-8</t>
  </si>
  <si>
    <t>จานดิสเบรค DR3021 CV'96-02(4H*262*V*21) JAZZ"08-ON (COMPACK)</t>
  </si>
  <si>
    <t>035-H11-9</t>
  </si>
  <si>
    <t>จานดิสเบรค CV'96-02(4H*262*V*21) JAZZ"08-ON (RUNSPOT)</t>
  </si>
  <si>
    <t>035-I5-11</t>
  </si>
  <si>
    <t>*จานดิสเบรค I/S D-MAX 4x2 BR2839 6H*256M</t>
  </si>
  <si>
    <t>035-I5-5</t>
  </si>
  <si>
    <t>BR-2840 จานดิสเบรค ISUZU D-MAX 4x4</t>
  </si>
  <si>
    <t>035-M1-1</t>
  </si>
  <si>
    <t>*จานดิสเบรค M/B TRITON 2WD BR-662</t>
  </si>
  <si>
    <t>035-M4-10</t>
  </si>
  <si>
    <t>จานดิสเบรค M/D 2 (4H*V*258*23M) BR9494 (Compack) CP4966</t>
  </si>
  <si>
    <t>035-M4-9</t>
  </si>
  <si>
    <t>จานดิสเบรค M/D2 FIESTA 4H*v*258*23M) BR9494 (BENDIX)</t>
  </si>
  <si>
    <t>035-T2-12</t>
  </si>
  <si>
    <t>จานดิสเบรคหน้า BR2714 T/Y VIGO 4WD FOURTUNER 04(6Hx297xVx25M</t>
  </si>
  <si>
    <t>035-T2-15</t>
  </si>
  <si>
    <t>จานดิสเบรค F B BR9410  Bendix T/Y YARIS /VIOS TOP 4H*v*275</t>
  </si>
  <si>
    <t>035-T2-7</t>
  </si>
  <si>
    <t>จานดิสเบรคRUNSTOP  T/Y YARIS ON TOP 4H*v*255*22 NEW VIOS</t>
  </si>
  <si>
    <t>035-T2-8</t>
  </si>
  <si>
    <t>จานดิสเบรค(Bendix)T/Y YARIS ONTOP 4H*v*255*22NEW VIOS BR2718</t>
  </si>
  <si>
    <t>036-F6-1</t>
  </si>
  <si>
    <t>SRC-3414 FORD RANGER &amp; T6 2WD 1999-ON(R)</t>
  </si>
  <si>
    <t>036-F6-2</t>
  </si>
  <si>
    <t>*ก้ามเบรคหลัง SNB-3414 FORD RANGER T6 2WD 1999-ON</t>
  </si>
  <si>
    <t>036-F6-3</t>
  </si>
  <si>
    <t>*ก้ามเบรคหลังSNB-3418 FORDยกสูง+4WD 2012M/D BT-50ยกสูง+4WD(R</t>
  </si>
  <si>
    <t>036-H11-2</t>
  </si>
  <si>
    <t>*ก้ามเบรคหลัง SNB-549 H/D CITY (CNG) 2010 (R)</t>
  </si>
  <si>
    <t>036-I5-17</t>
  </si>
  <si>
    <t>*ก้ามเบรคหลัง SRC-496 I/S D-MAX 4 WD</t>
  </si>
  <si>
    <t>036-I5-19</t>
  </si>
  <si>
    <t>*ก้ามเบรคหลัง SRC-452 I/S TFR^FASTER-Z</t>
  </si>
  <si>
    <t>036-I5-3</t>
  </si>
  <si>
    <t>*ก้ามเบรคหลัง SNB-497 I/S D-MAX ^ V-CROSS 4WD 2012 HI-LANDER</t>
  </si>
  <si>
    <t>036-M1-1</t>
  </si>
  <si>
    <t>*ก้ามเบรคหลัง SRC 6715 M/B STRADA2.5^2.8 2WD 1996(R)</t>
  </si>
  <si>
    <t>036-M1-10</t>
  </si>
  <si>
    <t>*ก้ามเบรคหลังSNB-6716 M/S TRITON 2+4WD 2015-ON(R)</t>
  </si>
  <si>
    <t>036-M1-12</t>
  </si>
  <si>
    <t>*ก้ามเบรคหลัง SRC-6736 M/B TRITON 4 WD</t>
  </si>
  <si>
    <t>036-M1-13</t>
  </si>
  <si>
    <t>*ก้ามเบรคหลัง SRC-6715M/B STARDA GRANDIS 2WD;L200^TRITON2WD</t>
  </si>
  <si>
    <t>036-M1-2</t>
  </si>
  <si>
    <t>ก้ามเบรคหลัง SRC-6716 M/B TRITON 2+4WD 2015-ON(R)</t>
  </si>
  <si>
    <t>036-M1-3</t>
  </si>
  <si>
    <t>*ก้ามเบรค SRC-601 M/B MIRAGE 1.2L 2012-ON</t>
  </si>
  <si>
    <t>036-M1-4</t>
  </si>
  <si>
    <t>*ก้ามเบรคหลัง SNB-6736 M/B TRITON 4WD 2006-14</t>
  </si>
  <si>
    <t>036-M1-6</t>
  </si>
  <si>
    <t>*ก้ามเบรคหลัง SNB-6715 M/B STRADA 25 28 2WD 1996 (R)</t>
  </si>
  <si>
    <t>036-M1-8</t>
  </si>
  <si>
    <t>*ก้ามเบรคหลัง SNA-666 ^SNA-6718 M/B STARADA 4 WD</t>
  </si>
  <si>
    <t>036-N3-1</t>
  </si>
  <si>
    <t>*ก้ามเบรคหลัง SRC-180 N/S MARCH 2010-on</t>
  </si>
  <si>
    <t>036-N3-14</t>
  </si>
  <si>
    <t>*ก้ามเบรคหลัง SRC-3414 N/S NAVARA NP300^ FORD T6</t>
  </si>
  <si>
    <t>036-N3-2</t>
  </si>
  <si>
    <t>*ก้ามเบรคหลัง SNB-180 N/S MARCH 2010-ON</t>
  </si>
  <si>
    <t>036-S1-1</t>
  </si>
  <si>
    <t>*ก้ามเบรคหลัง SNB-908 SUZUKI SWIFT 1.2 GA^ GL ปี 2018 (R)</t>
  </si>
  <si>
    <t>036-T2-1</t>
  </si>
  <si>
    <t>*ก้ามเบรคหลัง SRC-2346 T/Y YARIS 1.5Y06-12^1.2Y13^VIOS13UP</t>
  </si>
  <si>
    <t>036-T2-10</t>
  </si>
  <si>
    <t>*ก้ามเบรคหลัง SNB-252T/Y HI-LUX TIGER D4D 2.5 3.0 2WD1999-03</t>
  </si>
  <si>
    <t>036-T2-12</t>
  </si>
  <si>
    <t>*ก้ามเบรคหลัง SNA-282 T/Y VIGO 2WD</t>
  </si>
  <si>
    <t>036-T2-13</t>
  </si>
  <si>
    <t>*ก้ามเบรคหลัง SNB-3646- T/Y YARIS 1.5 Y06-12^1.2 Y13^VIOS</t>
  </si>
  <si>
    <t>036-T2-14</t>
  </si>
  <si>
    <t>*ก้ามเบรคหลัง SNB-009 DAIHATSU MIRA 1993-00 (R)</t>
  </si>
  <si>
    <t>036-T2-16</t>
  </si>
  <si>
    <t>*ก้ามเบรคหลัง SNB-2343 T/Y VIOS2007-2015 YARIS2007(R)</t>
  </si>
  <si>
    <t>036-T2-2</t>
  </si>
  <si>
    <t>*ก้ามเบรคหลัง SRC-2342 T/Y ALTIS 1.6 Y01-09^VIOS1.3^1.5</t>
  </si>
  <si>
    <t>036-T2-22</t>
  </si>
  <si>
    <t>*ก้ามเบรคหลัง SRC-282 T/Y VIGO 2WD^REVO 2 WD</t>
  </si>
  <si>
    <t>036-T2-25</t>
  </si>
  <si>
    <t>*ก้ามเบรคหลัง SRC-2369 T/Y REVO 2WD^PRERUNNER Y2015UP</t>
  </si>
  <si>
    <t>036-T2-26</t>
  </si>
  <si>
    <t>ก้ามเบรคหลัง TCN282 รุ่น TOYOTA : HILUX VIGO 2WD 2.5</t>
  </si>
  <si>
    <t>036-T2-27</t>
  </si>
  <si>
    <t>ก้ามเบรคหลัง T/Y Commater ปี 2015-ON BS5269 TC-2370 (Bendix)</t>
  </si>
  <si>
    <t>036-T2-28</t>
  </si>
  <si>
    <t>*ก้ามเบรคหลัง SNB2347 T/A YARIS ปี 2017-ON (R)</t>
  </si>
  <si>
    <t>036-T2-29</t>
  </si>
  <si>
    <t>*ก้ามเบรคหลังSNB-2371 T/A INNOVA ^ 2.8V ปี 2016-ON (R)</t>
  </si>
  <si>
    <t>036-T2-30</t>
  </si>
  <si>
    <t>*ก้ามเบรคหลัง BS5215 T/Y HILUX REVO 2WD/15 ON (R) (BENDIX)</t>
  </si>
  <si>
    <t>036-T2-4</t>
  </si>
  <si>
    <t>*ก้ามเบรคหลัง SNB-2335 T/Y INNOVA 2.0 2.5 2004</t>
  </si>
  <si>
    <t>036-T2-5</t>
  </si>
  <si>
    <t>*ก้ามเบรคหลัง SNB-282 T/Y HI-LUX VIGO 2WD 2004</t>
  </si>
  <si>
    <t>036-T2-6</t>
  </si>
  <si>
    <t>*ก้ามเบรคหลัง SNB-2367 T/Y COMMUTER 3.0 2004-2011</t>
  </si>
  <si>
    <t>036-T2-8</t>
  </si>
  <si>
    <t>*ก้ามเบรคหลัง SNB2346 T/Y VIOS 1.5 JE 2007-2015 YARIS 1.5</t>
  </si>
  <si>
    <t>039-I5-1</t>
  </si>
  <si>
    <t>*ซีลล้อหลังใน SBE 39 60 10 I/S TFR^ D-MAX (10)</t>
  </si>
  <si>
    <t>039-I5-10</t>
  </si>
  <si>
    <t>*ซีลล้อหลังนอก (8-97216792-T) D-MAX แท้</t>
  </si>
  <si>
    <t>039-I5-11</t>
  </si>
  <si>
    <t>*ซีลล้อหลังใน (8-97323297-T) F TFR^D-MAX TIS แท้</t>
  </si>
  <si>
    <t>039-I5-2</t>
  </si>
  <si>
    <t>*ซีลล้อหลังนอก TB3 52 72 8 9-09724-022 I/S TFR NOK</t>
  </si>
  <si>
    <t>039-I5-3</t>
  </si>
  <si>
    <t>*ซีลล้อหน้า 50-67-9 I/S TFR^ D-MAX 2 WD</t>
  </si>
  <si>
    <t>039-I5-4</t>
  </si>
  <si>
    <t>ซีลล้อหน้า NPR^NQR^NKR แท้ห้าง 00-IS-8-94248117-1</t>
  </si>
  <si>
    <t>039-I5-9</t>
  </si>
  <si>
    <t>ซีลล้อหน้า I/S D-MAX 4 WD 8-98036594-T</t>
  </si>
  <si>
    <t>039-T2-10</t>
  </si>
  <si>
    <t>*ซีลล้อหลังนอก 56 69 7.5 17.7 T/Y VIGO SMART 90313-T</t>
  </si>
  <si>
    <t>039-T2-11</t>
  </si>
  <si>
    <t>*ซีลล้อหน้า TBW 61 78 7 9.8 T/Y VIGO 2 WD</t>
  </si>
  <si>
    <t>039-T2-12</t>
  </si>
  <si>
    <t>ซีลล้อ R นอก 90313-T0001 VIGO^TIGER (54 64 9 24 )</t>
  </si>
  <si>
    <t>039-T2-13</t>
  </si>
  <si>
    <t>*ซีลล้อหน้า DBY 72.5 89.5 7.4 15.95 T/Y VIGO 4WD( ตัวนอก)</t>
  </si>
  <si>
    <t>039-T2-14</t>
  </si>
  <si>
    <t>*ซีลล้อหน้าตัวใน Y80 96 10 18.3 T/Y VIGO 4WD</t>
  </si>
  <si>
    <t>039-T2-2</t>
  </si>
  <si>
    <t>*ซีลล้อหลังใน SB2Y 50 70 9 90311-50030 T/YTIGER^VIGO NOK</t>
  </si>
  <si>
    <t>039-T2-3</t>
  </si>
  <si>
    <t>*ซีลล้อหน้า TA2 50 68 9 T/Y MTX^TIGER 2WD NOK</t>
  </si>
  <si>
    <t>046-1-2</t>
  </si>
  <si>
    <t>*ยางรองปลายแหนบ XX1020</t>
  </si>
  <si>
    <t>046-1-5</t>
  </si>
  <si>
    <t>ยางกันกระแทกแหนบเสริมใหญ่</t>
  </si>
  <si>
    <t>047-1-3</t>
  </si>
  <si>
    <t>*ยางฝาวาวล์ VIOS แท้NCP42 1NZFE03(11213-0M010)ประเก็นฝาวาล์ว</t>
  </si>
  <si>
    <t>เส้น</t>
  </si>
  <si>
    <t>047-I5-1</t>
  </si>
  <si>
    <t>ยางรองสกรูฝาวาล์ว I/S D-MAX เเท้ 8-97361811-1</t>
  </si>
  <si>
    <t>047-I5-2</t>
  </si>
  <si>
    <t>ยางฝาวาล์ว 4JK1^4JJ1 แท้ห้าง 00-IS-8-97945338-0</t>
  </si>
  <si>
    <t>047-I5-4</t>
  </si>
  <si>
    <t>ปลอกลูกปืนล้อหลัง-เพลาข้าง TFR-03 (8-97239868-0)</t>
  </si>
  <si>
    <t>047-T2-2</t>
  </si>
  <si>
    <t>*สกรูกันโคลง S1V001 VIOS #48819-52010 48817-52010 K</t>
  </si>
  <si>
    <t>048-I5-3</t>
  </si>
  <si>
    <t>*ชุดซ่อมดิสเบรค A-250X I/S D-MAX 2WD^4WD 8-97318674-0</t>
  </si>
  <si>
    <t>048-I5-4</t>
  </si>
  <si>
    <t>*ชุดซ่อมดิสเบรคหน้า A-288 ALL NEW D-MAX^GOLD 45m</t>
  </si>
  <si>
    <t>048-M1-4</t>
  </si>
  <si>
    <t>*ชุดซ่อมดิสเบรค A316X-25 M/B TRITON2^4</t>
  </si>
  <si>
    <t>048-T2-2</t>
  </si>
  <si>
    <t>*ชุดซ่อมดิสเบรค MP-19T/Y VIGO 4WD 04479-0K030</t>
  </si>
  <si>
    <t>048-T2-3</t>
  </si>
  <si>
    <t>*ชุดซ่อมดิสเบรค SP-305^04478-OK130 42.8m VIGO 4WD</t>
  </si>
  <si>
    <t>048-T2-4</t>
  </si>
  <si>
    <t>*ชุดซ่อมดิสเบรค T/Y VIGO^FORTUNER 04479-60020</t>
  </si>
  <si>
    <t>048-T2-6</t>
  </si>
  <si>
    <t>*ชุดซ่อมดิสเบรคหน้า MP-18 04478-0K170 T/Y REVO 2WD 60.32m</t>
  </si>
  <si>
    <t>064-1-1</t>
  </si>
  <si>
    <t>สะดือแหนบ BUFO 10*6 ใหญ่ T/Y ^N/S ^M/B ^M/D</t>
  </si>
  <si>
    <t>076-B1-1</t>
  </si>
  <si>
    <t>*ดิสเบรคหน้า(CP)DNB-469 M/S XPANDER1.5 BENZENE ปี2018(F)</t>
  </si>
  <si>
    <t>076-CH-12</t>
  </si>
  <si>
    <t>*ดิสเบรคหน้าคอมแพค DNX-1748 CHEVROLET AVEO 1.4 16^V 06-on</t>
  </si>
  <si>
    <t>076-CH-13</t>
  </si>
  <si>
    <t>*ดิสเบรคหลังคอมแพค DNX-1990 CHEVROLET CRUZE Y2010 UP</t>
  </si>
  <si>
    <t>076-CH-15</t>
  </si>
  <si>
    <t>*ดิสเบรคหน้าคอมแพค DNX-1313 CHEVROLET OPTRA 05-ON^AVEO 04</t>
  </si>
  <si>
    <t>076-CH-16</t>
  </si>
  <si>
    <t>*ดิสเบรคหน้าคอมแพค DNX-1989 CHEVROLET CRUZE Y2010 UP</t>
  </si>
  <si>
    <t>076-CH-17</t>
  </si>
  <si>
    <t>*ดิสเบรคหลังคอมแพค DNX-1862 CHEVROLET CAPTIVA2^4WD Y07-On</t>
  </si>
  <si>
    <t>076-CH-18</t>
  </si>
  <si>
    <t>*ดิสเบรคหลังคอมแพค DNX-1314 CHEVROLET OPTRA 05-On</t>
  </si>
  <si>
    <t>076-CH-19</t>
  </si>
  <si>
    <t>*ดิสเบรคหน้าคอมแพค DNX-1337 CHEVROLET SONIC 2013</t>
  </si>
  <si>
    <t>076-F6-1</t>
  </si>
  <si>
    <t>*ดิสเบรคหน้าคอมเเพค DPM-561 FORD EVEREST 2.2^2^3.2 2^4WD</t>
  </si>
  <si>
    <t>076-F6-2</t>
  </si>
  <si>
    <t>*ดิสเบรคหน้าคอมเเพค DPM-560 FORD EVEREST 2.2^3.2 2 4WD</t>
  </si>
  <si>
    <t>076-F6-4</t>
  </si>
  <si>
    <t>*ดิสเบรคหลังคอมแพค DPM-562 FORD RANGER PAJARO 2.0  2018</t>
  </si>
  <si>
    <t>076-H11-1</t>
  </si>
  <si>
    <t>*ดิสเบรคหลัง(CP)DPX-1394 H/D CITY HEV RS 1.5HYBRID ปี 2021(F</t>
  </si>
  <si>
    <t>076-H11-2</t>
  </si>
  <si>
    <t>*ดิสเบรคหน้า DPX-1395 H/D CITY HEV RS 1.5 HYBRID ปี 2021 (R)</t>
  </si>
  <si>
    <t>076-H11-3</t>
  </si>
  <si>
    <t>**ดิสเบรคหน้า DPX-111 H/D CIVIC 3 ประตู 1.2^1.3^1.4 1988-95F</t>
  </si>
  <si>
    <t>076-H11-4</t>
  </si>
  <si>
    <t>*ดิสเบรคหน้าDPX-616 H/D HR-V E^ EL^ S 2014-ON (R)</t>
  </si>
  <si>
    <t>076-I5-1</t>
  </si>
  <si>
    <t>*ดิสเบรคหน้าคอมแพคDPM-772 I/S D-MAX HI-2DOOR^HI-4DOOR ปี19</t>
  </si>
  <si>
    <t>076-I5-22</t>
  </si>
  <si>
    <t>*ดิสเบรคหน้าคอมแพค DPM-476 I/S D-MAX 2 WD^ 4WD^ MU7</t>
  </si>
  <si>
    <t>076-I5-24</t>
  </si>
  <si>
    <t>*ดิสเบรคหลังคอมแพค DNX-1336 I/S MU-X 2.5^1.9^3.0 ปี2014 ON</t>
  </si>
  <si>
    <t>076-I5-25</t>
  </si>
  <si>
    <t>*ดิสเบรคหน้าคอมแพค DPM-772 I/S D-MAX HI-LANDER ปี 2019-UP</t>
  </si>
  <si>
    <t>076-I5-26</t>
  </si>
  <si>
    <t>*ดิสเบรคหน้าคอมแพค DPM-773 I/S D-MAX 1.9^V-CROSS ปี 2019-UP</t>
  </si>
  <si>
    <t>076-I5-27</t>
  </si>
  <si>
    <t>*ดิสเบรคหน้าคอมแพค DNX-772 I/S D-MAX HI-LANDER ปี2019-UP</t>
  </si>
  <si>
    <t>076-I5-31</t>
  </si>
  <si>
    <t>*ดิสเบรคหน้าคอมแพคDEX-721I/S D-MAX GOLD SERIES' 2007^V-CROSS</t>
  </si>
  <si>
    <t>076-I5-32</t>
  </si>
  <si>
    <t>*ดิสเบรคหน้าคอมแพค DEX-476 I/S D-MAX 2WD^ 4WD^ MU7</t>
  </si>
  <si>
    <t>076-I5-37</t>
  </si>
  <si>
    <t>*ดิสเบรคหน้า DPX-772 I/SDMAXHI-LANDER2DOOR^HLLANDER4 2019(F)</t>
  </si>
  <si>
    <t>076-K1-2</t>
  </si>
  <si>
    <t>*ดิสเบรคหน้าคอมแพค DNX-1316 KIA K2500^K2700 2003 (F)</t>
  </si>
  <si>
    <t>076-K1-3</t>
  </si>
  <si>
    <t>*ดิสเบรคหน้าคอมแพค DPM-1299 KIA CARNIVAL I^II 1999-ON(F)</t>
  </si>
  <si>
    <t>076-K1-4</t>
  </si>
  <si>
    <t>*ดิสเบรคหน้าคอมแพค DEX-1299 KIA CARNIVAL I^II 1999-ON(F)</t>
  </si>
  <si>
    <t>076-K1-5</t>
  </si>
  <si>
    <t>*ดิสเบรคหน้าคอมแพค DEX-1316 KIA K2500^K2700 2003 (F)</t>
  </si>
  <si>
    <t>076-M1-1</t>
  </si>
  <si>
    <t>*ดิสเบรคหน้า Bendix DB1774 4WD M/B TRITON 2WD^4WD 05-on</t>
  </si>
  <si>
    <t>076-M1-2</t>
  </si>
  <si>
    <t>*ดิสเบรคหน้าคอมแพค DPM-469 M/B XPANDER 1.5 BENZENE ปี2018</t>
  </si>
  <si>
    <t>076-M1-27</t>
  </si>
  <si>
    <t>*ดิสเบรคหน้าคอมแพค DPM-684^ M/B TRITON2 -4 WD^ PAJERO</t>
  </si>
  <si>
    <t>076-M1-28</t>
  </si>
  <si>
    <t>*ดิสเบรคหน้าคอมแพค DNX-467 M/B PAJEROSPORT ปี 2016-ON</t>
  </si>
  <si>
    <t>076-M1-3</t>
  </si>
  <si>
    <t>*ดิสเบรคหน้า DPX-467 M/S PAJERO SPORT 2+4WD 2016 (F)</t>
  </si>
  <si>
    <t>076-M1-30</t>
  </si>
  <si>
    <t>*ดิสเบรคหน้าคอมเเพค DEX 684  M/S TRITON 2 4WD 2.4^2.5^2.8</t>
  </si>
  <si>
    <t>076-M1-31</t>
  </si>
  <si>
    <t>*ดิสเบรคหน้าคอมเเพคDRX-684 M/S TRITON2-4WD 2.42.52.8 2006-ON</t>
  </si>
  <si>
    <t>076-M1-34</t>
  </si>
  <si>
    <t>*ดิสเบรคหน้าคอมแพค DPX 467 M/B PAJARO SPORT2 4WD 2016-(F)</t>
  </si>
  <si>
    <t>076-M2-1</t>
  </si>
  <si>
    <t>*ดิสเบรคหน้า(CP)DPX-1195 MG3 HB 1.5 ปี2015-ON /MG 3XROSS (F)</t>
  </si>
  <si>
    <t>076-M2-2</t>
  </si>
  <si>
    <t>*ดิสเบรคหน้าคอมแพค(CP) DPX-1196 MG HS 1.5 ปี 2019-ON (F)</t>
  </si>
  <si>
    <t>076-M2-3</t>
  </si>
  <si>
    <t>*ดิสเบรคหลังCP)DNB-1192 MG ZS 1.5 ปี2017MG5 1.5  ปี2015(R)</t>
  </si>
  <si>
    <t>076-M2-4</t>
  </si>
  <si>
    <t>*ดิสเบรคหน้า(CP)DNB-1193 MG5 1.5 4AT^6ATปี2015 ZS1.5ปี2017(F</t>
  </si>
  <si>
    <t>076-M4-1</t>
  </si>
  <si>
    <t>*ดิสเบรคหลังคอมแพค DPM-562 FORD RANGER PAJARO 2.0</t>
  </si>
  <si>
    <t>076-M4-14</t>
  </si>
  <si>
    <t>*ดิสเบรคหน้าคอมแพค DNX-557 FORD RANGER M/D FIHTHER^ BT50</t>
  </si>
  <si>
    <t>076-M4-16</t>
  </si>
  <si>
    <t>*ดิสเบรคหน้าคอมแพค DPM-1725 M/D BT50โปร^ FORD T6 2^ 4WD Y12</t>
  </si>
  <si>
    <t>076-M4-17</t>
  </si>
  <si>
    <t>*ดิสเบรคหน้าคอมเเพค DEX-1725 FORD RANGER T6 2-4WD 2012-ON</t>
  </si>
  <si>
    <t>076-M4-18</t>
  </si>
  <si>
    <t>*ดิสเบรคหน้าคอมแพค DPX-1725 M/D BT50โปร^ FORD T6 2^ 4WD Y12</t>
  </si>
  <si>
    <t>076-M4-19</t>
  </si>
  <si>
    <t>*ดิสเบรคหน้า DPX-1624 M/D CX-5 2014-ON^ CX-3 2015 (R)</t>
  </si>
  <si>
    <t>076-M4-2</t>
  </si>
  <si>
    <t>*ดิสเบรคหน้าคอมแพค DEX-557 FORD RANGER M/D FIHTHER^ BT50</t>
  </si>
  <si>
    <t>076-M4-20</t>
  </si>
  <si>
    <t>*ดิสเบรคหน้า DPX-1625 M/D CX-5 ปี SKYACTIV-G 2.0 BENZENE^SKY</t>
  </si>
  <si>
    <t>076-M4-4</t>
  </si>
  <si>
    <t>*ดิสเบรคหน้า (CP)DPX-1192 MG ZS 1.5ปี2017 MG5 1.5  ปี2015(R)</t>
  </si>
  <si>
    <t>076-M4-5</t>
  </si>
  <si>
    <t>*ดิสเบรคหน้า(CP)DPX-1733 M/D3 2.0ปี 2019-2020 ON M/D CX-30</t>
  </si>
  <si>
    <t>076-M4-7</t>
  </si>
  <si>
    <t>*ดิสเบรคหน้า(CP)DNB-1732 M/D 3 2.0 ปี 2019-ON (F)</t>
  </si>
  <si>
    <t>076-M4-8</t>
  </si>
  <si>
    <t>*ดิสเบรคหน้า(CP)DNB-1733 M/D 3 CX-30 ^SP ปี 2019-2020 ON (R)</t>
  </si>
  <si>
    <t>076-N3-1</t>
  </si>
  <si>
    <t>*ดิสเบรคหน้าคอมแพค DPM-702 N/S NAVARA 2.52-4WD 2007-13</t>
  </si>
  <si>
    <t>076-N3-10</t>
  </si>
  <si>
    <t>*ดิสเบรคหน้าคอมแพค DNX-127 N/S BIG-M</t>
  </si>
  <si>
    <t>076-N3-12</t>
  </si>
  <si>
    <t>*ดิสเบรคหน้าคอมแพค DNX-382 นิสันเซฟิโร่ สตาร์ด้าแกรนดิส</t>
  </si>
  <si>
    <t>076-N3-13</t>
  </si>
  <si>
    <t>*ดิสเบรคหน้าคอมแพค DNX-720 N/S NAVARA NP300 2WD^4WD 2014-ON</t>
  </si>
  <si>
    <t>076-N3-14</t>
  </si>
  <si>
    <t>*ดิสเบรคหน้าคอมเเพค DEX-702 N/S NAVARA 2.5 2-4WD 2007-13 F</t>
  </si>
  <si>
    <t>076-N3-3</t>
  </si>
  <si>
    <t>*ดิสเบรคหน้าคอมแพค DPM-720 N/S NAVARA NP300 2-4 WD 2014-ON</t>
  </si>
  <si>
    <t>076-N3-4</t>
  </si>
  <si>
    <t>*ดิสเบรคหน้า(CP)DPX-655 N/S TEANA2.0^2.5 (L33)2014^SP2014(R)</t>
  </si>
  <si>
    <t>076-N3-5</t>
  </si>
  <si>
    <t>*ดิสเบรคหน้า(CP)DPX-673 TEANA J32^PJ32 2008-13^ SP2014(F)</t>
  </si>
  <si>
    <t>076-S7-1</t>
  </si>
  <si>
    <t>*ดิสเบรคหน้า DNX-691 SUZUKI CARRY^T/Y AVANZA Y04 UP</t>
  </si>
  <si>
    <t>076-T2-10</t>
  </si>
  <si>
    <t>*ดิสเบรคหลังคอมแพค DPM-836 T/Y C-HR 1.8 HV 2018</t>
  </si>
  <si>
    <t>076-T2-2</t>
  </si>
  <si>
    <t>*ดิสเบรกหน้า T/Y ไฮลักซ์2.5^3.0 vigo 4WD/ฟอร์จูนเนอร์2004-08</t>
  </si>
  <si>
    <t>076-T2-3</t>
  </si>
  <si>
    <t>*ดิสเบรคหน้า Bendix DB1985 4WD T/Y VIGO 2WD 09-on</t>
  </si>
  <si>
    <t>076-T2-34</t>
  </si>
  <si>
    <t>*ดิสเบรคหน้าคอมแพค DNX-676 T/Y VIGO 04-08FORTUNER 4 WD 05UP</t>
  </si>
  <si>
    <t>076-T2-36</t>
  </si>
  <si>
    <t>*ดิสเบรคหน้าคอมแพค DNX-135 T/Y MTXไฮลักษ์TIGER 2 WD^D4D</t>
  </si>
  <si>
    <t>076-T2-38</t>
  </si>
  <si>
    <t>*ดิสเบรคหน้าคอมแพค DNX-303 T/Y MTX^TIGER 4 WD</t>
  </si>
  <si>
    <t>076-T2-43</t>
  </si>
  <si>
    <t>*ดิสเบรคหน้าคอมแพค DPM-676 T/Y VIGO 04-08FORTUNER 4 WD 05UP</t>
  </si>
  <si>
    <t>076-T2-46</t>
  </si>
  <si>
    <t>*ดิสเบรคหน้าคอมแพค DPM-690 T/Y VIGO 2WD 04-08^ INNOVA 06UP</t>
  </si>
  <si>
    <t>076-T2-47</t>
  </si>
  <si>
    <t>*ดิสเบรคหน้าคอมแพค DPM-737 T/Y VIGO 2WD 08^ CHAMP 2 WD 2011</t>
  </si>
  <si>
    <t>076-T2-49</t>
  </si>
  <si>
    <t>*ดิสเบรคหน้าคอมแพค DPM-695 T/Y REVO2*4WD^ PRERUNNER2015UP</t>
  </si>
  <si>
    <t>076-T2-5</t>
  </si>
  <si>
    <t>*ดิสเบรคคอมแพค DPM-681 T/Y COMMUTER 2.8 DIESELปี2019HIACE</t>
  </si>
  <si>
    <t>076-T2-52</t>
  </si>
  <si>
    <t>*ดิสเบรคหลังคอมแพค DNX-337 T/Y FORTUNER 20115</t>
  </si>
  <si>
    <t>076-T2-53</t>
  </si>
  <si>
    <t>*ดิสเบรคหน้าคอมเเพค DPM-680 T/Y ไฮเอช COMMUTER 2004 รถตู้</t>
  </si>
  <si>
    <t>076-T2-6</t>
  </si>
  <si>
    <t>*ดิสเบรคหลังคอมแพค DPM-696 T/Y COMMUTER 2.8 DIESEL ปี2019</t>
  </si>
  <si>
    <t>076-T2-61</t>
  </si>
  <si>
    <t>*ดิสเบรคหน้าคอมแพค DEX-690 T/Y VIGO 2 WD 04-08^INNOVA 06UP</t>
  </si>
  <si>
    <t>076-T2-63</t>
  </si>
  <si>
    <t>*ดิสเบรคหน้าคอมแพค DEX-736 T/Y VIGO 4WD^PRE-RUNNNER 08 UP</t>
  </si>
  <si>
    <t>076-T2-67</t>
  </si>
  <si>
    <t>*ดิสเบรคหน้าคอมแพค DEX-676 T/Y VIGO 04-08FORTUNER 4 WD 05UP</t>
  </si>
  <si>
    <t>076-T2-68</t>
  </si>
  <si>
    <t>*ดิสเบรคหน้าคอมแพค DPX-694 T/Y REVO4*2 WD2.4^ 2.8 Y2015</t>
  </si>
  <si>
    <t>076-T2-7</t>
  </si>
  <si>
    <t>*ดิสเบรคหน้าคอมแพค DPM-750 T/Y FORTUNER 2015-ON</t>
  </si>
  <si>
    <t>076-T2-70</t>
  </si>
  <si>
    <t>*ดิสเบรคหน้าคอมแพค DEX-135 T/Y MTXไฮลักษ์TIGER 2 WD^D4D</t>
  </si>
  <si>
    <t>076-T2-8</t>
  </si>
  <si>
    <t>*ดิสเบรคหลังคอมแพค DPM-754 T/Y FORTUNER 2015-ON</t>
  </si>
  <si>
    <t>076-T2-9</t>
  </si>
  <si>
    <t>*ดิสเบรคหน้าคอมแพค DPM-835 T/Y C-HR 1.8 HV 2018</t>
  </si>
  <si>
    <t>077-C1-113</t>
  </si>
  <si>
    <t>*ดิสเบรคหน้าDRX-771 CHEVROLET COLORADO ปี 2016 (F)</t>
  </si>
  <si>
    <t>077-C1-114</t>
  </si>
  <si>
    <t>*ดิสเบรคหน้าคอมแพค DPX-771 CHEVROLET COLORADO ปี 2016 (F)</t>
  </si>
  <si>
    <t>077-F1-1</t>
  </si>
  <si>
    <t>*ดิสเบรคหน้าDRX-1725 FORD RANGER M/D BT-50 PRO2+4WD2012-ON F</t>
  </si>
  <si>
    <t>077-F1-2</t>
  </si>
  <si>
    <t>*ดิสเบรคหน้าDRX-558 M/D BT-50 FORD RANGER 2+4WD 2006 (F)</t>
  </si>
  <si>
    <t>077-H11-1</t>
  </si>
  <si>
    <t>*ดิสเบรคหน้า H/D CRV/02-ON BDDB1481 BS Standard</t>
  </si>
  <si>
    <t>077-H11-101</t>
  </si>
  <si>
    <t>*ดิสเบรคหน้าคอมแพค DPX-615 H/D ACCORD ^HR-V ปี 2013 UP</t>
  </si>
  <si>
    <t>077-H11-29</t>
  </si>
  <si>
    <t>*ดิสเบรคหน้าคอมแพค DNX-376 H/D CIVIC V-TEC Y2006 UP^CITY 12</t>
  </si>
  <si>
    <t>077-H11-3</t>
  </si>
  <si>
    <t>*ดิสเบรคหน้า H/D JAZZ 15 i-Dsi/ 15 E-VTEC /2003-07 EDDB1262</t>
  </si>
  <si>
    <t>077-H11-31</t>
  </si>
  <si>
    <t>*ดิสเบรคหลังคอมแพค DNX-492 H/D ACCORD^CVIC ปี2000-2003</t>
  </si>
  <si>
    <t>077-H11-32</t>
  </si>
  <si>
    <t>*ดิสเบรคหลังคอมแพคDNX-729 H/D ACCORD 2.4 ^3.5 V6  ปี2008-on</t>
  </si>
  <si>
    <t>077-H11-33</t>
  </si>
  <si>
    <t>*ดิสเบรคหลังคอมแพ็ค DNX-731 H/D CRV 4WD 2.0 ^2.4 ปี 2007on</t>
  </si>
  <si>
    <t>077-H11-34</t>
  </si>
  <si>
    <t>*ดิสเบรคหลังคอมแพค DNX-411 H/D CITY^JAZZ ปี 2009</t>
  </si>
  <si>
    <t>077-H11-36</t>
  </si>
  <si>
    <t>*ดิสเบรคหน้าคอมแพค DNX-377 H/D CIVIC ^ JAZZ 03UP^CITY 04-07</t>
  </si>
  <si>
    <t>077-H11-37</t>
  </si>
  <si>
    <t>*ดิสเบรคหน้าคอมแพค DNX-613 H/D ACCORD ปี 2000^ STREAM</t>
  </si>
  <si>
    <t>077-H11-38</t>
  </si>
  <si>
    <t>*ดิสเบรคหลังคอมแพค DNX-359 H/D ACCORD 03 UP^CRV</t>
  </si>
  <si>
    <t>077-H11-39</t>
  </si>
  <si>
    <t>*ดิสเบรคหน้าคอมแพค DNX-375 H/D ACCORD</t>
  </si>
  <si>
    <t>077-H11-40</t>
  </si>
  <si>
    <t>*ดิสเบรคหน้าคอมแพค DNX-111 H/D CIVIC 1400cc ปี88</t>
  </si>
  <si>
    <t>077-H11-44</t>
  </si>
  <si>
    <t>*ดิสเบรคหลังคอมแพคDNX-745 H/D JAZZ 1.5S^V 2014-on</t>
  </si>
  <si>
    <t>077-H11-45</t>
  </si>
  <si>
    <t>*ดิสเบรคหน้าคอมแพค DNX-308 H/D ACCORD ตาเพชร CB7^CB9 2.2</t>
  </si>
  <si>
    <t>077-H11-46</t>
  </si>
  <si>
    <t>*ดิสเบรคหน้าคอมแพ็ค DNX-701 H/D CRV 4WD 2.0 ^2.4 ปี 2007on</t>
  </si>
  <si>
    <t>077-H11-49</t>
  </si>
  <si>
    <t>*ดิสเบรคหน้าคอมแพค DNX-378 H/D BRIO V CVT ^AMAZE ปี 2016</t>
  </si>
  <si>
    <t>077-H11-5</t>
  </si>
  <si>
    <t>*ดิสเบรคหลังคอมแพค DPM-373 H/D CR-V 1.6 DIESEL 2.4</t>
  </si>
  <si>
    <t>077-H11-50</t>
  </si>
  <si>
    <t>*ดิสเบรคหน้าคอมแพค DNX-455 H/D CRV 2.0 EXI 1995-01</t>
  </si>
  <si>
    <t>077-H11-51</t>
  </si>
  <si>
    <t>*ดิสเบรคหน้าคอมแพค DNX-663 CRV 2.0^2.4 2002-07</t>
  </si>
  <si>
    <t>077-H11-54</t>
  </si>
  <si>
    <t>*ดิสเบรคหลังคอมแพค DPM-260 H/D CIVIC^ ACCORD ปี 94 ตาเพชร</t>
  </si>
  <si>
    <t>077-H11-55</t>
  </si>
  <si>
    <t>*ดิสเบรคหลังคอมแพค DPM-492 H/D ACCORD^CIVIC ปี2000-2003</t>
  </si>
  <si>
    <t>077-H11-56</t>
  </si>
  <si>
    <t>*ดิสเบรคหลังคอมแพค DPM-729 H/D ACCORD 2.4^3.5 V6 ปี2008-on</t>
  </si>
  <si>
    <t>077-H11-57</t>
  </si>
  <si>
    <t>*ดิสเบรคหลังคอมแพค DPM-731 H/D CRV 4WD 2.0^2.4 ปี 2007on</t>
  </si>
  <si>
    <t>077-H11-59</t>
  </si>
  <si>
    <t>*ดิสเบรคหน้าคอมแพค DPM-743 H/D CITY 1.5 VTI 2009-on</t>
  </si>
  <si>
    <t>077-H11-6</t>
  </si>
  <si>
    <t>*ดิสเบรคหลังคอมแพค DPM-616 H/D HR-V E EL S 2014-ON</t>
  </si>
  <si>
    <t>077-H11-60</t>
  </si>
  <si>
    <t>*ดิสเบรคหน้าคอมแพค DPM-377 H/D CIVIC^ JAZZ 03UP^CITY 04-07</t>
  </si>
  <si>
    <t>077-H11-61</t>
  </si>
  <si>
    <t>*ดิสเบรคหน้าคอมแพค DPM-613 H/D ACCORD ปี 2000^ STREAM</t>
  </si>
  <si>
    <t>077-H11-62</t>
  </si>
  <si>
    <t>*ดิสเบรคหน้าคอมแพค DPM-111 H/D CIVIC 1400cc ปี88</t>
  </si>
  <si>
    <t>077-H11-63</t>
  </si>
  <si>
    <t>*ดิสเบรคหลังคอมแพค DPM-745 H/D JAZZ 1.5 S^V 2014-on</t>
  </si>
  <si>
    <t>077-H11-64</t>
  </si>
  <si>
    <t>*ดิสเบรคหน้าคอมแพค DPM-701 H/D CRV 4WD 2.0 ^2.4 ปี 2007 on</t>
  </si>
  <si>
    <t>077-H11-65</t>
  </si>
  <si>
    <t>*ดิสเบรคหน้าคอมแพค DPM-615 H/D ACCORD ^HR-V ปี 2013 UP</t>
  </si>
  <si>
    <t>077-H11-66</t>
  </si>
  <si>
    <t>*ดิสเบรคหน้าคอมแพค DPM-374 H/D BRV^CIVIC FB ปี2014-on</t>
  </si>
  <si>
    <t>077-H11-67</t>
  </si>
  <si>
    <t>*ดิสเบรคหน้าคอมแพค DPM-378 H/D BRIO V CVT^AMAZE ปี2016</t>
  </si>
  <si>
    <t>077-H11-68</t>
  </si>
  <si>
    <t>*ดิสเบรคหน้าคอมแพค DPM-663 H/D CRV 2.0 ^2.4 2002-07</t>
  </si>
  <si>
    <t>077-H11-69</t>
  </si>
  <si>
    <t>*ดิสเบรคหน้าคอมแพค DEX-744 H/D CITY (CNG) 2010 F</t>
  </si>
  <si>
    <t>077-H11-7</t>
  </si>
  <si>
    <t>*ดิสเบรคหลังคอมแพค DPM-619 H/D ACCORD 3.0 HYBRID ปี2019-ON</t>
  </si>
  <si>
    <t>077-H11-71</t>
  </si>
  <si>
    <t>*ดิสเบรคหน้าคอมแพค DPM-378 H/D BRIO 2011-15/MOBILIO 2014 F</t>
  </si>
  <si>
    <t>077-H11-72</t>
  </si>
  <si>
    <t>*ดิสเบรคหน้าคอมแพค DEX-374 H/D BRV^CIVIC FB ปี 2014-ON</t>
  </si>
  <si>
    <t>077-H11-74</t>
  </si>
  <si>
    <t>*ดิสเบรคหลังคอมแพค DEX-492 H/D ACCORD^CVIC ปี2000-2003</t>
  </si>
  <si>
    <t>077-H11-75</t>
  </si>
  <si>
    <t>*ดิสเบรคหลังคอมแพ็ค DEX-731 H/D CRV 4WD 2.0 ^2.4 ปี 2007on</t>
  </si>
  <si>
    <t>077-H11-76</t>
  </si>
  <si>
    <t>*ดิสเบรคหลังคอมแพค DEX-411 H/D CITY^JAZZ ปี 2009</t>
  </si>
  <si>
    <t>077-H11-78</t>
  </si>
  <si>
    <t>*ดิสเบรคหน้าคอมแพค DEX-377 H/D CIVIC ^ JAZZ 03UP^CITY 04-07</t>
  </si>
  <si>
    <t>077-H11-79</t>
  </si>
  <si>
    <t>*ดิสเบรคหลังคอมแพค DEX-359 H/D ACCORD 03 UP^CRV</t>
  </si>
  <si>
    <t>077-H11-8</t>
  </si>
  <si>
    <t>*ดิสเบรคหน้าคอมแพค DPM-631 H/D ACCORD 2.0 HYBRID ปี 2019-ON</t>
  </si>
  <si>
    <t>077-H11-80</t>
  </si>
  <si>
    <t>*ดิสเบรคหน้าคอมแพค DEX-375 H/D ACCORD</t>
  </si>
  <si>
    <t>077-H11-83</t>
  </si>
  <si>
    <t>*ดิสเบรคหน้าคอมแพค DEX-615 H/D ACCORD ^HR-V ปี 2013UP</t>
  </si>
  <si>
    <t>077-H11-84</t>
  </si>
  <si>
    <t>*ดิสเบรคหน้าคอมแพค DEX-376 H/D CIVIC 1.6 VTEC 1996-00 1.7</t>
  </si>
  <si>
    <t>077-H11-85</t>
  </si>
  <si>
    <t>*ดิสเบรคหน้าคอมแพค DEX-378 H/D BRIO V CVT ^AMAZE ปี 2016</t>
  </si>
  <si>
    <t>077-H11-86</t>
  </si>
  <si>
    <t>*ดิสเบรคหน้าคอมแพค DEX-745 H/D JAZZ 2014-ON (R)</t>
  </si>
  <si>
    <t>077-H11-88</t>
  </si>
  <si>
    <t>DPM-265 H/D CITY 1.5 E-VTEC 2004-07^ CIVIC 1.6 VTEC 1996-00</t>
  </si>
  <si>
    <t>077-H11-9</t>
  </si>
  <si>
    <t>*ดิสเบรคหน้าคอมแพค DPM-948 H/D CIVIC (FB) 1.8Sปี2012-15</t>
  </si>
  <si>
    <t>077-H11-91</t>
  </si>
  <si>
    <t>*ดิสเบรคหน้าคอมแพค DPX-701 H/D CRV 4WD 2.0 ^2.4 ปี 2007 on</t>
  </si>
  <si>
    <t>077-H11-96</t>
  </si>
  <si>
    <t>*ดิสเบรคหน้า DPX-377 H/DCITY TYPE ZX1.5E-VTEC2001-07 1.6(F)</t>
  </si>
  <si>
    <t>077-H11-97</t>
  </si>
  <si>
    <t>*ดิสเบรคหลัง DPX-492 H/D ACCORD2.4^3.0V6VTEC2003-07CIVIC(R)</t>
  </si>
  <si>
    <t>077-HD-1</t>
  </si>
  <si>
    <t>*ดิสเบรคหน้าคอมเพคDPM-182 HYUNDAI H1^KFM^KMJ 2008(F)</t>
  </si>
  <si>
    <t>077-HD-5</t>
  </si>
  <si>
    <t>*ดิสเบรคหลัง DNX-183 HYUNDAI H1 KFM KMJ HY 2.5 2008-ON</t>
  </si>
  <si>
    <t>077-I5-1</t>
  </si>
  <si>
    <t>*ดิสเบรคหลังคอมแพค DPX-476 ISUZU D-MAX 2+4WD 2001-07 (F)</t>
  </si>
  <si>
    <t>077-I5-2</t>
  </si>
  <si>
    <t>*ดิสเบรคหน้างคอมแพค DPX-774 ISUZU MU-X 1.9^ 3.0 ปี 2020 (R)</t>
  </si>
  <si>
    <t>077-I5-3</t>
  </si>
  <si>
    <t>*ดิสเบรคหลังคอมแพค DPX-1336 ISUZU MU-X 2014-ON^2012 (R)</t>
  </si>
  <si>
    <t>077-I5-4</t>
  </si>
  <si>
    <t>*ดิสเบรคหน้าDRX-476 ISUZU D-MAX 2+4WD 2001-07 (F)</t>
  </si>
  <si>
    <t>077-I5-5</t>
  </si>
  <si>
    <t>*ดิสเบรคหน้าDRX-772 ISUZU D-MAX HI-LANDER 2^4 DOOR ปี2019(F)</t>
  </si>
  <si>
    <t>077-M1-16</t>
  </si>
  <si>
    <t>*ดิสเบรคหน้าคอมแพค DNX-650 M/B ซีเดียร์ 1.6^1.8cc^SPACEWAGON</t>
  </si>
  <si>
    <t>077-M1-19</t>
  </si>
  <si>
    <t>*ดิสเบรคหน้าคอมแพค DNX-641 มิตซูซีเดียร์ 1600</t>
  </si>
  <si>
    <t>077-M1-20</t>
  </si>
  <si>
    <t>*ดิสเบรคหลังคอมแพค DNX-1728 M/D3 ^2.0E^C^S^SP SPORT 2014-ON</t>
  </si>
  <si>
    <t>077-M1-21</t>
  </si>
  <si>
    <t>*ดิสเบรคหลังคอมแพค DNX-468 M/B PAJERO SPORT GT2WD ^4WD</t>
  </si>
  <si>
    <t>077-M1-22</t>
  </si>
  <si>
    <t>*ดิสเบรคหน้าคอมแพค DPM-608 M/B MIRAGE 1.2 ECO Y2012-UP</t>
  </si>
  <si>
    <t>077-M1-23</t>
  </si>
  <si>
    <t>*ดิสเบรคหลังคอมแพค DPM-468 M/B PAJARO SPORT GT2WD ^4WD</t>
  </si>
  <si>
    <t>077-M1-24</t>
  </si>
  <si>
    <t>*ดิสเบรคหน้าคอมแพค DEX-608 M/B MIRAGE 1.2 ECO Y2012-UP</t>
  </si>
  <si>
    <t>077-M4-1</t>
  </si>
  <si>
    <t>*ดิสเบรคหน้าคอมแพค DPM-1728 M/D 3 2.0 2014-ON (F)</t>
  </si>
  <si>
    <t>077-M4-15</t>
  </si>
  <si>
    <t>*ดิสเบรคหน้าคอมแพค DNX-602 M/D323 PROTEGE SPORT 1.8.2.0</t>
  </si>
  <si>
    <t>077-M4-17</t>
  </si>
  <si>
    <t>*ดิสเบรคหลังคอมแพค DNX-1318 M/D3 1.6^2.0 16V ปี 04^FORD FOCU</t>
  </si>
  <si>
    <t>077-M4-18</t>
  </si>
  <si>
    <t>*ดิสเบรคหลังคอมแพค DNX-1319 M/D3 1.6^2.0 16V2005-ON^FORD</t>
  </si>
  <si>
    <t>077-M4-19</t>
  </si>
  <si>
    <t>*ดิสเบรคหน้าคอมแพคDNX-1728 M/D3 ^2.0E^C^S^SP SPORT 2014-ON^</t>
  </si>
  <si>
    <t>077-M4-20</t>
  </si>
  <si>
    <t>*ดิสเบรคหลังคอมแพคDNX-1729 M/D3 ^2.0E^C^S^SP SPORT 2014-ON^</t>
  </si>
  <si>
    <t>077-M4-21</t>
  </si>
  <si>
    <t>*ดิสเบรคหลังคอมแพค DNX-1624 MAZDA 2 1.3 ปี 2015-ON</t>
  </si>
  <si>
    <t>077-M4-23</t>
  </si>
  <si>
    <t>*ดิสเบรคหน้าคอมแพค DPM-739 MAZDA 2 ^ FORD FIESTA 2010</t>
  </si>
  <si>
    <t>077-M4-24</t>
  </si>
  <si>
    <t>*ดิสเบรคหลังคอมแพค DPM-1318 M/D3 1.6^2.0 16V ปี04^FORD FOCUS</t>
  </si>
  <si>
    <t>077-M4-25</t>
  </si>
  <si>
    <t>*ดิสเบรคหลังคอมแพค DPM-1319 M/D3 1.6^2.0 16V2005-ON^FORD</t>
  </si>
  <si>
    <t>077-M4-27</t>
  </si>
  <si>
    <t>*ดิสเบรคหลังคอมแพค DPM-1729 M/D3 ^2.0E^C^S^SP SPORT 2014-ON</t>
  </si>
  <si>
    <t>077-M4-28</t>
  </si>
  <si>
    <t>*ดิสเบรคหลังคอมแพค DPM-1624 M/D2 1.3 ปี 2015-ON</t>
  </si>
  <si>
    <t>077-M4-3</t>
  </si>
  <si>
    <t>*ดิสเบรคหน้าคอมแพค DPM-1623 M/D CX-5 2014-ON</t>
  </si>
  <si>
    <t>077-M4-31</t>
  </si>
  <si>
    <t>*ดิสเบรคหน้าคอมแพค DEX-739 MAZDA2^FORD FIESTA 2010</t>
  </si>
  <si>
    <t>077-M4-32</t>
  </si>
  <si>
    <t>*ดิสเบรคหลังคอมแพค DPX-1934 M/D CX-8 2.5S^SP SKYACTIV-G</t>
  </si>
  <si>
    <t>077-M4-33</t>
  </si>
  <si>
    <t>*ดิสเบรคหน้าคอมแพค DPX-793 M/D 2'15 1.3^1.5(BENZENE^DIESEL)</t>
  </si>
  <si>
    <t>077-M4-4</t>
  </si>
  <si>
    <t>*ดิสเบรคคอมแพค DPM-1625 M/D CX-5 ปีSKYACTTV-G2.0 BENZENE</t>
  </si>
  <si>
    <t>077-M4-5</t>
  </si>
  <si>
    <t>*ดิสเบรคหน้าคอมแพค DPM-1732 M/D 3 2.0 ปี2019-ON</t>
  </si>
  <si>
    <t>077-M4-51</t>
  </si>
  <si>
    <t>*ดิสเบรคหน้าคอมแพค DPM-1317 M/D 3 1.6 2.0 2004-13 FORD FOCUS</t>
  </si>
  <si>
    <t>077-M4-52</t>
  </si>
  <si>
    <t>*ดิสเบรคหลังคอมแพค DEX-1624 M/D CX-5 2014On-CX3-2015 R</t>
  </si>
  <si>
    <t>077-M4-6</t>
  </si>
  <si>
    <t>*ดิสเบรคคอมแพค DPM-1733 M/D 3 2.0 C^S^SP ปี2019-ON</t>
  </si>
  <si>
    <t>077-M4-7</t>
  </si>
  <si>
    <t>*ดิสเบรคหลังคอมแพค DPM-1934 M/D CX-8 2.5S^SP SKYACTIV-G</t>
  </si>
  <si>
    <t>077-N3-1</t>
  </si>
  <si>
    <t>*ดิสเบรคหน้าคอมแพค DPM-722 N/S TIDA 1.6^1.8 2007-ON (F)</t>
  </si>
  <si>
    <t>077-N3-16</t>
  </si>
  <si>
    <t>*ดิสเบรคหน้าคอมแพค DNX-431 N/S SENTRA^SUNNY B14 95-00</t>
  </si>
  <si>
    <t>077-N3-19</t>
  </si>
  <si>
    <t>*ดิสเบรคหลังคอมแพค DPM-655 N/S TEANA 2.0 2.5 2014 SYLPHY2014</t>
  </si>
  <si>
    <t>077-N3-2</t>
  </si>
  <si>
    <t>ดิสเบรคหน้าคอมแพค DPM-9269 N/S ALMERA 1.0 ปี 2020-ON</t>
  </si>
  <si>
    <t>077-N3-20</t>
  </si>
  <si>
    <t>*ดิสเบรคหลังคอมแพค DNX-655 N/S TEANA 2.0 ^2.5 SYLPHY</t>
  </si>
  <si>
    <t>077-N3-21</t>
  </si>
  <si>
    <t>*ดิสเบรคหลังคอมแพค DPM-654 N/S TEANA J31 PJ31 2003-08</t>
  </si>
  <si>
    <t>077-N3-22</t>
  </si>
  <si>
    <t>*ดิสเบรคหน้าคอมแพค DPM-723 N/S ALMERA 1.2 ปี 2011-on</t>
  </si>
  <si>
    <t>077-N3-24</t>
  </si>
  <si>
    <t>*ดิสเบรคหน้าคอมแพค DNX-752 N/S X-TRAIL 2.0^2.5 ปี 2015</t>
  </si>
  <si>
    <t>077-N3-26</t>
  </si>
  <si>
    <t>*ดิสเบรคหน้าคอมแพค DEX-720 N/S NAVARA NP300 2WD^4WD 2014-ON</t>
  </si>
  <si>
    <t>077-N3-28</t>
  </si>
  <si>
    <t>ดิสเบรคหน้าคอมเเพค DPX-9269 N/S ALMERA 1.0 ปี 2020-ON (F)</t>
  </si>
  <si>
    <t>077-N3-29</t>
  </si>
  <si>
    <t>*ดิสเบรคหน้าDRX-127 N/S BIG-M BDI D21^ D22 (F)</t>
  </si>
  <si>
    <t>077-N3-3</t>
  </si>
  <si>
    <t>*ดิสเบรคหน้าคอมแพค DPM-673 N/S TEANA J32 PJ32 2008-13SYLPHY</t>
  </si>
  <si>
    <t>077-N3-30</t>
  </si>
  <si>
    <t>*ดิสเบรคหน้าDPX-722 N/S TIDA 1.6^ 1.8 2007-ON (F)</t>
  </si>
  <si>
    <t>077-N3-4</t>
  </si>
  <si>
    <t>*ดิสเบรคหน้าคอมแพค DPM-674 N/S TEANA 2.0 2.5 (L33) 2014</t>
  </si>
  <si>
    <t>077-S7-1</t>
  </si>
  <si>
    <t>*ดิสเบรคหน้าคอมแพค DPM-1386 SUZUKI ERTIGA1.5GL ปี2019</t>
  </si>
  <si>
    <t>077-S7-2</t>
  </si>
  <si>
    <t>*ดิสเบรคหน้าคอมแพค DPM-1818 SUZUKI SWIFT 1.5 2010</t>
  </si>
  <si>
    <t>077-S7-4</t>
  </si>
  <si>
    <t>*ดิสเบรคหน้าคอมแพค DNX-1818 SUZUKI SWIFT 1.5GL Y2010 UP</t>
  </si>
  <si>
    <t>077-T2-1</t>
  </si>
  <si>
    <t>*ดิสเบรคหน้า- T/Y ALTIS ราฟโฟร์ /08-on</t>
  </si>
  <si>
    <t>077-T2-100</t>
  </si>
  <si>
    <t>*ดิสเบรคหน้าคอมแพค DPX-737 T/A HILUX VIGO 2WD 2008 (F)</t>
  </si>
  <si>
    <t>077-T2-101</t>
  </si>
  <si>
    <t>*ดิสเบรคหลัง DPX-337 T/A FORTUNER 2015-ON (R)</t>
  </si>
  <si>
    <t>077-T2-102</t>
  </si>
  <si>
    <t>*ดิสเบรคหน้าDPX-682 T/A YARIS 1.5 S 2006-12 (F)</t>
  </si>
  <si>
    <t>077-T2-103</t>
  </si>
  <si>
    <t>*ดิสเบรคหลัง DPX-693 T/A COROLLA ALTIS 2008-13^(R)</t>
  </si>
  <si>
    <t>077-T2-105</t>
  </si>
  <si>
    <t>*ดิสเบรคหลังDRX-337 T/A FORTUNER 2015-ON (R)</t>
  </si>
  <si>
    <t>077-T2-106</t>
  </si>
  <si>
    <t>*ดิสเบรคหน้าDRX-676 T/A HILUX VIGO 2.5^ 3.0 4WD^ (F)</t>
  </si>
  <si>
    <t>077-T2-107</t>
  </si>
  <si>
    <t>*ดิสเบรคหน้าDRX-690 T/A HILUX VIGO2WD 2004-08 INNOVA 2006-15</t>
  </si>
  <si>
    <t>077-T2-110</t>
  </si>
  <si>
    <t>*ดิสเบรคหลังDRX-705 T/A FORTUNER SMART2008-14^REVOยกสูง2+4WD</t>
  </si>
  <si>
    <t>077-T2-111</t>
  </si>
  <si>
    <t>*ดิสเบรคหน้าDRX-736 T/A HILUX VIGO 4WD 2008-2014 (F)</t>
  </si>
  <si>
    <t>077-T2-113</t>
  </si>
  <si>
    <t>*ดิสเบรคหน้าDRX-750 T/A FORTUNER 2015-ON (F)</t>
  </si>
  <si>
    <t>077-T2-116</t>
  </si>
  <si>
    <t>*ดิสเบรคหน้าคอมแพ็ค DPX-712 T/ACAMRY ACV40-50 2.0 2.4 2007 F</t>
  </si>
  <si>
    <t>077-T2-117</t>
  </si>
  <si>
    <t>*ดิสหน้าคอมเเพค DPX-739 M/D 2 1.5 2010-14  FIESTA 1.4^ 1.6 F</t>
  </si>
  <si>
    <t>077-T2-3</t>
  </si>
  <si>
    <t>*ดิสเบรคหน้าคอมแพค DPM-113 T/Y COROLLA AE80-100 (F)</t>
  </si>
  <si>
    <t>077-T2-34</t>
  </si>
  <si>
    <t>*ดิสเบรคหลังคอมแพค DNX-713 T/Y CAMRY 2.0 ^2.4 ปี 2007-UP</t>
  </si>
  <si>
    <t>077-T2-37</t>
  </si>
  <si>
    <t>*ดิสเบรคหลังคอมแพค DNX-635 T/Y อัลติส 1800cc^ VIOS 1.3^1.5 ป</t>
  </si>
  <si>
    <t>077-T2-39</t>
  </si>
  <si>
    <t>*ดิสเบรคหน้าคอมแพค DNX-730 T/Y COROLLA ALTIS ปี2008</t>
  </si>
  <si>
    <t>077-T2-40</t>
  </si>
  <si>
    <t>*ดิสเบรคหน้าคอมแพค DNX-394/F ST191 CORONA GLX^CAMRY</t>
  </si>
  <si>
    <t>077-T2-41</t>
  </si>
  <si>
    <t>*ดิสเบรคหลังคอมแพค DNX-222^ T/YST190 AT171-191 CORONA^LEXUS</t>
  </si>
  <si>
    <t>077-T2-42</t>
  </si>
  <si>
    <t>*ดิสเบรคหน้าคอมแพค DNX-236 T/Y โคโรน่า ST171^180^AT171</t>
  </si>
  <si>
    <t>077-T2-43</t>
  </si>
  <si>
    <t>*ดิสเบรคหลังDNX-68317ACOROLLA ALTIS2008-13VIOS1.5S2008-12(R)</t>
  </si>
  <si>
    <t>077-T2-45</t>
  </si>
  <si>
    <t>*ดิสเบรคหน้าคอมแพค DNX-671 T/Y CAMRY^Wish^ALPHAARO</t>
  </si>
  <si>
    <t>077-T2-46</t>
  </si>
  <si>
    <t>*ดิสเบรคหน้าคอมแพค DPM-685 T/Y INNOVA ปี 2004-on</t>
  </si>
  <si>
    <t>077-T2-49</t>
  </si>
  <si>
    <t>*ดิสเบรคหน้าคอมแพค DNX-687 LEXUS RX350 3.5 MCV/GSU 07-09</t>
  </si>
  <si>
    <t>077-T2-5</t>
  </si>
  <si>
    <t>*ดิสเบรคหน้าคอมแพค DPM-837 T/Y CAMRY 2.0G 2.5G ปี2019</t>
  </si>
  <si>
    <t>077-T2-53</t>
  </si>
  <si>
    <t>*ดิสเบรคหน้าคอมแพค DPM-682 T/Y YARIS (TOP) 1.5S 06^ VIOSY08</t>
  </si>
  <si>
    <t>077-T2-54</t>
  </si>
  <si>
    <t>*ดิสเบรคหน้าคอมแพค DPM-686 T/Y YARIS 1.5 E Y06^VIOS 1.5 Y08</t>
  </si>
  <si>
    <t>077-T2-56</t>
  </si>
  <si>
    <t>*ดิสเบรคหลังคอมแพค DPM-713 T/Y CAMRY 2.0^2.4 ปี 2007-UP</t>
  </si>
  <si>
    <t>077-T2-57</t>
  </si>
  <si>
    <t>*ดิสเบรคหน้าคอมแพค DPM-636 T/Y VIOS 1.5E Y2013UP</t>
  </si>
  <si>
    <t>077-T2-58</t>
  </si>
  <si>
    <t>*ดิสเบรคหน้าคอมเเพคDPM-113 T/Y SOLONA^COROLLA^CORONA</t>
  </si>
  <si>
    <t>077-T2-59</t>
  </si>
  <si>
    <t>*ดิสเบรคหลังคอมแพค DPM-635 T/Y ALTIS 1800cc^VIOS 1.3^1.5</t>
  </si>
  <si>
    <t>077-T2-6</t>
  </si>
  <si>
    <t>*ดิสเบรคคอมแพค DPM-839 T/Y COROLLA ALTIS 1.6G 1.8GR</t>
  </si>
  <si>
    <t>077-T2-60</t>
  </si>
  <si>
    <t>*ดิสเบรคหน้าคอมแพค DPM-634 T/Y ALTIS 1600^1800 ^VIOS^LIMO</t>
  </si>
  <si>
    <t>077-T2-61</t>
  </si>
  <si>
    <t>*ดิสเบรคหน้าคอมแพค DPM-394 /F ST191 CORONA GLX^CAMRY</t>
  </si>
  <si>
    <t>077-T2-63</t>
  </si>
  <si>
    <t>*ดิสเบรคหน้าคอมแพค DPM-671 T/Y CAMRY^ WISH^ALPHAARO</t>
  </si>
  <si>
    <t>077-T2-64</t>
  </si>
  <si>
    <t>*ดิสเบรคหลังคอมแพค DPM-659 T/Y CAMRY ACR2.2 2.4</t>
  </si>
  <si>
    <t>077-T2-65</t>
  </si>
  <si>
    <t>*ดิสเบรคหน้าคอมแพค DPM-637 T/Y VIOS 1.5 G^S Y2013 UP</t>
  </si>
  <si>
    <t>077-T2-66</t>
  </si>
  <si>
    <t>*ดิสเบรคหลังคอมแพค DPM-693 T/Y COROLA ALTIS 1.6^1.8 2014-on</t>
  </si>
  <si>
    <t>077-T2-67</t>
  </si>
  <si>
    <t>*ดิสเบรคหน้าคอมแพค DPM-712 T/Y CAMRY 2.0^2.4 ปี 2007-UP</t>
  </si>
  <si>
    <t>077-T2-68</t>
  </si>
  <si>
    <t>*ดิสเบรคหหลังคอมแพค DPM-734 T/Y ALPHARD 2.4^3.5 ปี2008-on</t>
  </si>
  <si>
    <t>077-T2-69</t>
  </si>
  <si>
    <t>*ดิสเบรคหน้าคอมแพค DPM-735 T/Y ALPHARD 2.4^3.5 ปี2008-on</t>
  </si>
  <si>
    <t>077-T2-7</t>
  </si>
  <si>
    <t>*ดิสเบรคหลังคอมแพค DPM-840 T/Y COROLLA ALTIS 1.8 GR ปี2019</t>
  </si>
  <si>
    <t>077-T2-70</t>
  </si>
  <si>
    <t>ดิสเบรคหน้าคอมเเพคDEX-686 T/A YARIS 1.5E^VIOS 1.5 Y08</t>
  </si>
  <si>
    <t>077-T2-76</t>
  </si>
  <si>
    <t>*ดิสเบรคหน้าคอมแพค DEX-686 T/Y YARIS1.5E Y06^VIOS 1.5 Y08</t>
  </si>
  <si>
    <t>077-T2-78</t>
  </si>
  <si>
    <t>*ดิสเบรคหลังคอมแพค DEX-713 T/Y CAMRY 2.0 ^2.4 ปี 2007-UP</t>
  </si>
  <si>
    <t>077-T2-8</t>
  </si>
  <si>
    <t>*ดิสเบรคหลังคอมแพค DPM-842 T/Y COROLLA ALTIS 1.6Gปี2019</t>
  </si>
  <si>
    <t>077-T2-80</t>
  </si>
  <si>
    <t>*ดิสเบรคหน้าคอมแพค DEX-634 T/Y ALTIS1600^1800^VIOS^LIMO</t>
  </si>
  <si>
    <t>077-T2-82</t>
  </si>
  <si>
    <t>*ดิสเบรคหน้าคอมแพค DEX-671 T/Y CAMRY^Wish^ALPHAARO</t>
  </si>
  <si>
    <t>077-T2-84</t>
  </si>
  <si>
    <t>*ดิสเบรคหน้าคอมแพค DEX-695 T/A HIL UX REVO 2WD (F)</t>
  </si>
  <si>
    <t>077-T2-85</t>
  </si>
  <si>
    <t>*ดิสเบรคหลังคอมแพค DPM-753 T/Y ALPHARD 2015 R</t>
  </si>
  <si>
    <t>077-T2-86</t>
  </si>
  <si>
    <t>*ดิสเบรคหน้าคอมแพค DPX-735 T/Y ALPHARD 2.4^3.5 ปี2008-on</t>
  </si>
  <si>
    <t>077-T2-87</t>
  </si>
  <si>
    <t>*ดิสเบรคหน้าคอมแพค DPX-636 T/Y VIOS 1.5E Y2013UP</t>
  </si>
  <si>
    <t>077-T2-88</t>
  </si>
  <si>
    <t>*ดิสเบรคหลังคอมแพค DPX-683 /Y YARIS1.5S 06^ALTIS08^VIOS 08</t>
  </si>
  <si>
    <t>077-T2-89</t>
  </si>
  <si>
    <t>*ดิสเบรคหน้าคอมเเพค DPX-686 T/A YARIS 1.5E^ G 2006-12 (F)</t>
  </si>
  <si>
    <t>077-T2-90</t>
  </si>
  <si>
    <t>*ดิสเบรคหลัง DPX-659 T/A CAMRY 2.0^2.4 2002-06 WISH 2003 (R)</t>
  </si>
  <si>
    <t>077-T2-91</t>
  </si>
  <si>
    <t>*ดิสเบรคหน้าคอมแพคDPX-730 T/A COROLLA ALTIS1.6^1.8 2008-13 F</t>
  </si>
  <si>
    <t>077-T2-92</t>
  </si>
  <si>
    <t>*ดิสเบรคหลังคอมแพคDPX-635 T/YALTISLIMO1.6^1.8 2001-02 1.6()R</t>
  </si>
  <si>
    <t>077-T2-96</t>
  </si>
  <si>
    <t>*ดิสเบรคหน้าคอมแพคDPX-690 T/Y VIGO 2.5^ 3.0 2WD 2004-08</t>
  </si>
  <si>
    <t>080-T2-2</t>
  </si>
  <si>
    <t>CMTS-003 แม่ปั้มครัชบน VIGO AISIN 31420-0K012(0K013)</t>
  </si>
  <si>
    <t>088-I5-1</t>
  </si>
  <si>
    <t>*ยางหูแหนบหลัง I/S TFR^KBZ # 8-94234319</t>
  </si>
  <si>
    <t>088-T2-3</t>
  </si>
  <si>
    <t>*ยางหูแหนบหลัง (ยาว) T/Y VIGO #9085-T0001</t>
  </si>
  <si>
    <t>088-T2-4</t>
  </si>
  <si>
    <t>*ยางหูแหนบหลัง (สั้น) T/Y VIGO D-MAX #90385-T0002</t>
  </si>
  <si>
    <t>090-T2-19</t>
  </si>
  <si>
    <t>ยางกันฝุ่นพวงมาลัย T/Y ALTIS 03  LH-RH</t>
  </si>
  <si>
    <t>090-T2-3</t>
  </si>
  <si>
    <t>ยางกันฝุ่นพวงมาลัย T/Y VIOS  03  LH-RH 45535-02030</t>
  </si>
  <si>
    <t>090-T2-4</t>
  </si>
  <si>
    <t>ยางกันฝุ่นแร็คพวงมาลัย T/Y VIOS 08-13 LH-RH 45535-09300</t>
  </si>
  <si>
    <t>090-T2-5</t>
  </si>
  <si>
    <t>ยางกันฝุ่นพวงมาลัย T/Y REVO 4WD</t>
  </si>
  <si>
    <t>090-T2-6</t>
  </si>
  <si>
    <t>ยางกันฝุ่นพวงมาลัย T/Y VIGO FORTUNER 2-4WD 45536-0K010 ซ้าย</t>
  </si>
  <si>
    <t>090-T2-7</t>
  </si>
  <si>
    <t>ยางกันฝุ่นพวงมาลัย T/Y VIGO FORTUNER 2^4 WD RH</t>
  </si>
  <si>
    <t>090-T2-8</t>
  </si>
  <si>
    <t>ยางกันโคลงหน้า T/Y ALTIS ZZE รูใหญ่</t>
  </si>
  <si>
    <t>090-T2-9</t>
  </si>
  <si>
    <t>ยางกันฝุ่นพวงมาลัย T/Y VIGO FORTUNER 2-4WD 45535-0K010  ขวา</t>
  </si>
  <si>
    <t>094-1-1</t>
  </si>
  <si>
    <t>*ยางโช๊คอัพเตเปอร์ GR-004 9-56119-31201</t>
  </si>
  <si>
    <t>094-1-6</t>
  </si>
  <si>
    <t>ยางเตเปอร์ เล็ก รูใหญ่ (18.8 MM)</t>
  </si>
  <si>
    <t>095-H11-1</t>
  </si>
  <si>
    <t>*ยางกันกระแทกโช๊ค F JAZZ^CITY'08 51722-TF0-014</t>
  </si>
  <si>
    <t>095-I5-6</t>
  </si>
  <si>
    <t>ยางกันกระเเทรกแหนบหลัง I/S MU-X 8-97946549-2 ปี 2011-2019</t>
  </si>
  <si>
    <t>095-I5-7</t>
  </si>
  <si>
    <t>ยางกันกระเเทรกแหนบหลัง I/S MU-X 8-97235925-0 ปี 2003-2010</t>
  </si>
  <si>
    <t>095-T2-1</t>
  </si>
  <si>
    <t>ยางกันกระเเทกโช๊ค T/Y ALTIS 48331-12210 8</t>
  </si>
  <si>
    <t>095-T2-2</t>
  </si>
  <si>
    <t>ยางกันกระเเทก โช๊คหน้าT/Y VIOS YARIS ปี2008-2020 48331-52100</t>
  </si>
  <si>
    <t>095-T2-3</t>
  </si>
  <si>
    <t>กันฝุ่นโช๊ค+กันกระแทก หลัง YARIS 48750-0D060 V</t>
  </si>
  <si>
    <t>099-HN-1</t>
  </si>
  <si>
    <t>*บู๊ชหูแหนบหน้า H/N F 18^FM (30*38*78) (9993-12101)</t>
  </si>
  <si>
    <t>099-HN-2</t>
  </si>
  <si>
    <t>*บู๊ชหูแหนบหลัง IS KS21-22-NPR-250 สั้น (25*30*68)</t>
  </si>
  <si>
    <t>099-HN-3</t>
  </si>
  <si>
    <t>*บู้ชหูแหนบหน้า-หลัง HN FC4J^KM^FB (25-31-68)</t>
  </si>
  <si>
    <t>099-HN-4</t>
  </si>
  <si>
    <t>*บู๊ชหูแหนบหน้า I/S DEGA 360 SPK1-5417 (SPR)</t>
  </si>
  <si>
    <t>099-HN-5</t>
  </si>
  <si>
    <t>บู๊ชหูแหนบหน้า I/S JUMBO^R/K 175^DEGA (32*38*78) (SPR)</t>
  </si>
  <si>
    <t>099-I5-1</t>
  </si>
  <si>
    <t>*บู๊ชปีกนกบน I/S D-MAX 2WD 8-97220043-0 ALL NEW 8-97364173-0</t>
  </si>
  <si>
    <t>099-I5-2</t>
  </si>
  <si>
    <t>*บู๊ชปีกนกล่าง I/S D-MAX 2WD 8-97220065-0 (8-97364174-0)</t>
  </si>
  <si>
    <t>099-T2-4</t>
  </si>
  <si>
    <t>*บู๊ชปีกนกบน T/Y VIGO-FORTUNER 4WD 48632-0K040</t>
  </si>
  <si>
    <t>100-1-5</t>
  </si>
  <si>
    <t>หลอดไฟ 24V ส้ม เขียวเยื้อง</t>
  </si>
  <si>
    <t>100-1-7</t>
  </si>
  <si>
    <t>หลอดไฟ H4 24V 75/70W#43 OSRAM (64196)</t>
  </si>
  <si>
    <t>100-1-8</t>
  </si>
  <si>
    <t>*หลอดไฟเบรค 1016 12V 2จุดใหญ่ 21/5W OSRAM 7528</t>
  </si>
  <si>
    <t>100-1-9</t>
  </si>
  <si>
    <t>*หลอดไฟเบรค 1016 12V 21/5W 2จุด สีส้ม</t>
  </si>
  <si>
    <t>101-1-3</t>
  </si>
  <si>
    <t>แม่แรงแย็ก 3ตัน KOMAKI</t>
  </si>
  <si>
    <t>104-H11-1</t>
  </si>
  <si>
    <t>ยางกันฝุ่นโช๊คหน้า HONDA CIVIC ปี12 เเท้  RH</t>
  </si>
  <si>
    <t>104-H11-2</t>
  </si>
  <si>
    <t>ยางกันฝุ่นโช๊คหน้า HONDA CIVIC  LH  ปี12</t>
  </si>
  <si>
    <t>104-H11-3</t>
  </si>
  <si>
    <t>*ยางกันฝุ่นแร็ค CITY'08^JAZZ'08 53534-TF0-003</t>
  </si>
  <si>
    <t>104-H11-4</t>
  </si>
  <si>
    <t>*ยางกันกระแทกฝุ่นโช๊ค F JAZZ'08 51686-TGO-T01 ไม่มีกันกระแทก</t>
  </si>
  <si>
    <t>104-I5-1</t>
  </si>
  <si>
    <t>*ยางกันฝุ่น(ฝาครอบโช๊คอัพ)8-97944566 F D-MAX 2WD 8-7825927-0</t>
  </si>
  <si>
    <t>ท่อน</t>
  </si>
  <si>
    <t>104-M1-14</t>
  </si>
  <si>
    <t>ยางกันฝุ่นโช๊ค F MAZDA 2^3 SKYACTIV ปี 2010-2020 SB-2042</t>
  </si>
  <si>
    <t>104-M1-15</t>
  </si>
  <si>
    <t>ยางกันฝุ่น+กันกระแทก R  M/D 2   BT4K-28-11</t>
  </si>
  <si>
    <t>104-N3-1</t>
  </si>
  <si>
    <t>ยางกันฝุ่น+กันกระแทกโช๊ค F N/S MARCH 54050-1HJ0A</t>
  </si>
  <si>
    <t>104-N3-2</t>
  </si>
  <si>
    <t>ยางกันฝุ่น+กันกระแทกโช๊ค R N/S MARCH 55240-1HJ0B</t>
  </si>
  <si>
    <t>104-T2-17</t>
  </si>
  <si>
    <t>ยางกันฝุ่น T/Y ALTIS 48341-47010 R</t>
  </si>
  <si>
    <t>104-T2-2</t>
  </si>
  <si>
    <t>ยางกันฝุ่นโช๊ค หน้า YARIS^VIOS 2014 48331-0D120+</t>
  </si>
  <si>
    <t>104-T2-4</t>
  </si>
  <si>
    <t>ยางกันฝุ่นโช๊ค+สปริงT/Y VIOS YARIS ปี 2008-2020  48157-0D06</t>
  </si>
  <si>
    <t>104-T2-5</t>
  </si>
  <si>
    <t>ยางหุ้มเพลา นอก VIOS 2014 43447-0D350 (26 31 55)</t>
  </si>
  <si>
    <t>104-T2-6</t>
  </si>
  <si>
    <t>ยางหุ้มเพลา ใน VIOS 2014 43448-0D350</t>
  </si>
  <si>
    <t>113-I5-10</t>
  </si>
  <si>
    <t>*กระบอกเบรค (1071) ELF 250^NKR 6W RRL 8-94128142-1 1</t>
  </si>
  <si>
    <t>113-I5-11</t>
  </si>
  <si>
    <t>*กระบอกเบรคหน้า IS NHR 54 FLU JBS 8-97179359-0</t>
  </si>
  <si>
    <t>113-I5-12</t>
  </si>
  <si>
    <t>*กระบอกเบรคหน้า IS NHR 54 FLL JBS 8-97179360-0</t>
  </si>
  <si>
    <t>113-I5-13</t>
  </si>
  <si>
    <t>*กระบอกเบรคหน้า IS NKR FLU 1.1/8'' GAX-4171</t>
  </si>
  <si>
    <t>113-I5-14</t>
  </si>
  <si>
    <t>*กระบอกเบรคหน้า IS NKR FRU 1.1/8'' GAX-4172</t>
  </si>
  <si>
    <t>113-I5-3</t>
  </si>
  <si>
    <t>กระบอกเบรคหลัง ซ้าย (7/8) NKR (WCI-009A) 06-TBK-8-94128146-2</t>
  </si>
  <si>
    <t>113-I5-8</t>
  </si>
  <si>
    <t>*กระบอกเบรคหลังซ้ายบนWCI-1001 NKR 4WD^TLD RLL 8-94128146-2 7</t>
  </si>
  <si>
    <t>113-I5-9</t>
  </si>
  <si>
    <t>*กระบอกเบรค (1155) ELF 250^NKR 6W RLU 8-94128144-1 1</t>
  </si>
  <si>
    <t>113-T2-1</t>
  </si>
  <si>
    <t>*กระบอกเบรคหลัง WCTS-005 T/Y VIGO (47550-0K010)</t>
  </si>
  <si>
    <t>113-T2-2</t>
  </si>
  <si>
    <t>*กระบอกเบรคหลัง WCTP-071 T/Y VIGO 4WD 47550-09090</t>
  </si>
  <si>
    <t>11R225</t>
  </si>
  <si>
    <t>ยาง% 11R22.5</t>
  </si>
  <si>
    <t>SACT</t>
  </si>
  <si>
    <t>11-S/C</t>
  </si>
  <si>
    <t>รถกระบะตอนเดียว-น้ำมัน</t>
  </si>
  <si>
    <t>คัน</t>
  </si>
  <si>
    <t>121-H11-1</t>
  </si>
  <si>
    <t>เบ้าโช๊ค SM-7260 H/D CIVIC FC ปี2016</t>
  </si>
  <si>
    <t>121-H11-2</t>
  </si>
  <si>
    <t>*เบ้าโช๊ค F CITY^JAZZ'03^08 (POP) 51920-SAA-01</t>
  </si>
  <si>
    <t>121-I5-1</t>
  </si>
  <si>
    <t>เบ้าโช๊คอัพ F D-MAX (897236300)-0^8-98005829-0</t>
  </si>
  <si>
    <t>121-N3-1</t>
  </si>
  <si>
    <t>เบ้าโช๊ค F  MARCH^ALMERA 54320-1HJ0A  (POP) K13</t>
  </si>
  <si>
    <t>121-T2-14</t>
  </si>
  <si>
    <t>เบ้าโช๊คอัพหน้า  VIOS-YARIS 06-07 L/R  (48609-0D050)</t>
  </si>
  <si>
    <t>121-T2-15</t>
  </si>
  <si>
    <t>เบ้าโช๊คอัพหน้า ALTIS 03 ZZE 121</t>
  </si>
  <si>
    <t>121-T2-16</t>
  </si>
  <si>
    <t>เบ้าโช๊คอัพหน้า ALTIS 14 ZZE141</t>
  </si>
  <si>
    <t>121-T2-17</t>
  </si>
  <si>
    <t>เบ้าโช๊คอัพหน้า ALL NEW ALTIS 19 ZZE172</t>
  </si>
  <si>
    <t>121-T2-18</t>
  </si>
  <si>
    <t>เบ้าโช๊คอัพหน้า T/Y VIGO 4*2</t>
  </si>
  <si>
    <t>121-T2-19</t>
  </si>
  <si>
    <t>เบ้าโช๊คอัพหน้า VIGO FORTUNER 4*4</t>
  </si>
  <si>
    <t>121-T2-20</t>
  </si>
  <si>
    <t>เบ้าโช๊คอัพหน้า SOLUNA-VIOS 05 L-R</t>
  </si>
  <si>
    <t>121-T2-21</t>
  </si>
  <si>
    <t>เบ้าโซ๊ค SM7148 F T/Y VIOS^YARIS  NCP150</t>
  </si>
  <si>
    <t>121-T2-22</t>
  </si>
  <si>
    <t>เบ้าโช๊ค T/Y ALTIS ปี08-14 SM-7106 ZZE141 48609-02220</t>
  </si>
  <si>
    <t>121-T2-23</t>
  </si>
  <si>
    <t>เบ้าโช๊ค T/Y VIOS ปี 2010-2020  (NCP19) SM-7102 48609-OD050</t>
  </si>
  <si>
    <t>128-1</t>
  </si>
  <si>
    <t>แบตเตอรี่เก่า (รับเทิร์น)</t>
  </si>
  <si>
    <t>CPK3</t>
  </si>
  <si>
    <t>CP02K3</t>
  </si>
  <si>
    <t>CP03K3</t>
  </si>
  <si>
    <t>128-CMF-40B19L</t>
  </si>
  <si>
    <t>*SOLITE แบตแห้ง CMF 40B19L</t>
  </si>
  <si>
    <t>128-CMF-75D31L</t>
  </si>
  <si>
    <t>*SOLITE แบตแห้ง CMF 75D31L</t>
  </si>
  <si>
    <t>128-GS-DIN35</t>
  </si>
  <si>
    <t>*แบตเตอรี่ BAGS LN0-DIN35-DUA-35แอมป์/ชั่วโมง-ขั๊วจม</t>
  </si>
  <si>
    <t>128-GS-GT120L</t>
  </si>
  <si>
    <t>*แบตเตอรี่เติมน้ำกลั่น GS BAGS GT120L-75แอมป์/ชั่วโมง</t>
  </si>
  <si>
    <t>128-GS-LBN1</t>
  </si>
  <si>
    <t>*แบตเตอรี่ BAGS LBN1-MFX (543039) -45 แอมป์/ชั่วโมง</t>
  </si>
  <si>
    <t>128-GS-MFX200L</t>
  </si>
  <si>
    <t>*แบตเตอรี่แห้ง GS BAGS MFX-200L 100แอมป์/ชั่วโมง</t>
  </si>
  <si>
    <t>128-GS-MFX200R</t>
  </si>
  <si>
    <t>*แบตเตอรี่แห้ง GS BAGS MFX-200R 100แอมป์/ชั่วโมง</t>
  </si>
  <si>
    <t>128-HT-NS100R</t>
  </si>
  <si>
    <t>*ฮิตาชิ แบตเติมน้ำ DRY NS100R</t>
  </si>
  <si>
    <t>AB</t>
  </si>
  <si>
    <t>128-MF-46B24R</t>
  </si>
  <si>
    <t>*ฮิตาชิ แบตแห้งพร้อมใช้ MF for NS60R</t>
  </si>
  <si>
    <t>128-MF-55D23L</t>
  </si>
  <si>
    <t>*ฮิตาชิ แบตแห้งพร้อมใช้ MF 55D23L</t>
  </si>
  <si>
    <t>128-MF-55D23R</t>
  </si>
  <si>
    <t>*ฮิตาชิ แบตแห้งพร้อมใช้ MF 55D23R</t>
  </si>
  <si>
    <t>128-SPM-105D31L</t>
  </si>
  <si>
    <t>*แบตเตอรี่แห้งSPEED Mate  90แอมป์/ชั่วโมง20HR (105D31L)</t>
  </si>
  <si>
    <t>128-UT-60B24L</t>
  </si>
  <si>
    <t>*ULTRA แบตแห้ง Ultra60B 24L</t>
  </si>
  <si>
    <t>129-I5-2</t>
  </si>
  <si>
    <t>*แหนบรับน้ำหนัก (53)(ไม้คาน) I/S D-MAX ALL-NEW H1A ปลายตรง</t>
  </si>
  <si>
    <t>129-I5-6</t>
  </si>
  <si>
    <t>*แหนบโค้ง 2 งอ SMM-1106 I/S D-MAX ALL NEW 092 MOR#2ADไม่CAB</t>
  </si>
  <si>
    <t>130-3M-1</t>
  </si>
  <si>
    <t>*ผลิตภัณฑ์เคลือบยางรถยนต์ 3M TYRE DRESSER 400 ML</t>
  </si>
  <si>
    <t>130-3M-2</t>
  </si>
  <si>
    <t>*ผลิตภัณฑ์แว๊กซ์เคลือบเงารถยนต์สูตรเสริมความงาม 3M  400 ML</t>
  </si>
  <si>
    <t>130-3M-3</t>
  </si>
  <si>
    <t>*ผลิตภัณฑ์ล้างรถสูตรผสมแว๊กซ์ 3M CAR WASH WITH WAX 1000 ML</t>
  </si>
  <si>
    <t>131-10-14</t>
  </si>
  <si>
    <t>*ลูกหมากกันโคลง 555  SL-5360F I/S D-MAX 2WD 8-97214822-1</t>
  </si>
  <si>
    <t>131-10-17</t>
  </si>
  <si>
    <t>กันโคลง JS1 T/Y REVO 4*2 ธรรมดาปี 2015-2023 สีขาวSZ-20400002</t>
  </si>
  <si>
    <t>131-10-20</t>
  </si>
  <si>
    <t>*ลูกหมากกันโคลงหน้า-ขวา 555 SL-3890R T/YVIGO 4 WD</t>
  </si>
  <si>
    <t>131-10-21</t>
  </si>
  <si>
    <t>*555 SL-5360 ลูกหมากกันโคลง F  D-MAX 2WD</t>
  </si>
  <si>
    <t>131-10-24</t>
  </si>
  <si>
    <t>*555 SL-5400 R/L ลูกหมากกันโคลง D-MAX 4WD</t>
  </si>
  <si>
    <t>131-10-26</t>
  </si>
  <si>
    <t>*ลูกหมากกันโคลงหน้า 555  SL-6380  H/D CIVIC  06 FD (ขายคู่))</t>
  </si>
  <si>
    <t>131-10-27</t>
  </si>
  <si>
    <t>ลูกหมากกันโคลงหน้า JRST-4023L T/Y VIGO 4WD^FORTUNER</t>
  </si>
  <si>
    <t>131-10-28</t>
  </si>
  <si>
    <t>ลูกหมากกันโคลงหน้า JRST-4023R T/Y VIGO 4WD^FORTUNER</t>
  </si>
  <si>
    <t>131-10-3</t>
  </si>
  <si>
    <t>*ลูกหมากกันโคลง 111 SL-5310F I/S D-MAX 4WD R/L</t>
  </si>
  <si>
    <t>131-10-5</t>
  </si>
  <si>
    <t>*ลูกหมากกันโคลง 555 SL-3640 T/Y ALTIS^WISH</t>
  </si>
  <si>
    <t>131-10-51</t>
  </si>
  <si>
    <t>*ลูกหมากกันโคลงหน้า555 SL-T020 T/Y VIOS^YARIS 2007-UP</t>
  </si>
  <si>
    <t>131-10-53</t>
  </si>
  <si>
    <t>*ลูกหมากกันโคลง 555 SL-N270 N/S TIDA ^ALMERA ^MARCH</t>
  </si>
  <si>
    <t>131-10-6</t>
  </si>
  <si>
    <t>*ลูกหมากกันโคลงหน้า 555 SL-1800 M/D 2 D651-34-170</t>
  </si>
  <si>
    <t>131-4-10</t>
  </si>
  <si>
    <t>*แร็ค 555 SR-6380 H/D CIVIC  2^000cc Y06 UP(แกนใหญ่)</t>
  </si>
  <si>
    <t>131-4-41</t>
  </si>
  <si>
    <t>*แร็ค 555 SR-T420  T/Y  NEW  VIOS  ^YARIS 2014</t>
  </si>
  <si>
    <t>131-5-17</t>
  </si>
  <si>
    <t>คันชักสั้น555 SE-3601R/L T/Y VIOS NCP42 (ขายเป็นคู่)</t>
  </si>
  <si>
    <t>131-5-18</t>
  </si>
  <si>
    <t>*คันชักสั้น555 SE-3641 R/L T/Y ALTIS 03 (ขายเป็นคู่)</t>
  </si>
  <si>
    <t>131-5-19</t>
  </si>
  <si>
    <t>*ลูกหมากกันโคลง ซ้าย 48810-0K010^48810-0K030 T/Y VIGO  (JKP)</t>
  </si>
  <si>
    <t>131-5-20</t>
  </si>
  <si>
    <t>ลูกหมากกันโคลง RH  48820-0K030 T/YVIGO 4 WD (JRST-4023R)</t>
  </si>
  <si>
    <t>131-5-21</t>
  </si>
  <si>
    <t>*ลูกหมากกันโคลง ขวา  48820-0K030 T/Y VIGO</t>
  </si>
  <si>
    <t>131-5-22</t>
  </si>
  <si>
    <t>ลูกหมากคันชักนอก (555)H/DCIVIC ปี2001-2009 เครื่อง2 SE-6241</t>
  </si>
  <si>
    <t>131-H11-1</t>
  </si>
  <si>
    <t>*ลูกหมากกันโคลง F JAZZ^CITY'09^BRIO JRSH-4019</t>
  </si>
  <si>
    <t>131-T2-43</t>
  </si>
  <si>
    <t>PG-แท่นยืดเชชซีย์ CH-F-L สีดำ T/Y REVO ตัวเตี้ย</t>
  </si>
  <si>
    <t>131-T2-44</t>
  </si>
  <si>
    <t>PG-แท่นยืดเชชซีย์ CH-F-R สีดำ T/Y REVO ตัวเตี้ย</t>
  </si>
  <si>
    <t>132-I5-10</t>
  </si>
  <si>
    <t>สาแหรก I/S D-MAX 8.5"</t>
  </si>
  <si>
    <t>132-I5-11</t>
  </si>
  <si>
    <t>สาแหรก I/S D-MAX 9"</t>
  </si>
  <si>
    <t>132-I5-13</t>
  </si>
  <si>
    <t>สาแหรก I/S D-MAX 10"</t>
  </si>
  <si>
    <t>132-I5-14</t>
  </si>
  <si>
    <t>สาแหรก I/S D-MAX 8"</t>
  </si>
  <si>
    <t>132-I5-15</t>
  </si>
  <si>
    <t>สาแหรก I/S D-MAX 11"</t>
  </si>
  <si>
    <t>132-I5-16</t>
  </si>
  <si>
    <t>สาแหรก I/S D-MAX 6"</t>
  </si>
  <si>
    <t>132-I5-17</t>
  </si>
  <si>
    <t>สาแหรก(เหลี่ยม) 7" I/S D-MAX V-COSS^TIGER 4WD^VIGO^NAVARA</t>
  </si>
  <si>
    <t>132-I5-18</t>
  </si>
  <si>
    <t>สาแหรก(เหลี่ยม) 8" I/S D-MAX V-COSS^TIGER 4WD^VIGO^NAVARA</t>
  </si>
  <si>
    <t>132-I5-19</t>
  </si>
  <si>
    <t>สาแหรก(เหลี่ยม) 9" I/S D-MAX V-COSS^TIGER 4WD^VIGO^NAVARA</t>
  </si>
  <si>
    <t>132-I5-20</t>
  </si>
  <si>
    <t>สาแหรก(เหลี่ยม) 10" I/S D-MAX V-COSS^TIGER 4WD^VIGO^NAVARA</t>
  </si>
  <si>
    <t>132-I5-9</t>
  </si>
  <si>
    <t>สาแหรก TFR^VIGO^D-MAX 7"</t>
  </si>
  <si>
    <t>132-T2-11</t>
  </si>
  <si>
    <t>สาแหรก VIGO 10" ตรงรุ่น NAVARA</t>
  </si>
  <si>
    <t>132-T2-16</t>
  </si>
  <si>
    <t>สาแหรก VIGO 7.5" ตรงรุ่น NAVARA</t>
  </si>
  <si>
    <t>132-T2-7</t>
  </si>
  <si>
    <t>สาแหรก T/Y VIGO 8" ตรงรุ่น NAVARA</t>
  </si>
  <si>
    <t>132-T2-8</t>
  </si>
  <si>
    <t>สาแหรก T/Y VIGO 8.5" ตรงรุ่น NAVARA</t>
  </si>
  <si>
    <t>133-H11-1</t>
  </si>
  <si>
    <t>*สายพาน 5PK1145 H/D CITY'03^ JAZZ ^CITY 2014</t>
  </si>
  <si>
    <t>133-H11-2</t>
  </si>
  <si>
    <t>*สายพาน 7PK1700 H/D CIVIC</t>
  </si>
  <si>
    <t>133-H11-6</t>
  </si>
  <si>
    <t>*สายพาน 5PK1135 H/D JAZZ'08^FREED^ CITY'08</t>
  </si>
  <si>
    <t>133-H11-7</t>
  </si>
  <si>
    <t>*สายพาน 7PK2165 H/D CIVIC'06 เครื่อง1.8 Y2008-2012</t>
  </si>
  <si>
    <t>133-H11-8</t>
  </si>
  <si>
    <t>*สายพาน 7PK1960 H/D CIVIC'06 เครื่อง1.8 Y2006-2008</t>
  </si>
  <si>
    <t>133-H11-9</t>
  </si>
  <si>
    <t>สายพานหน้าเครื่อง H/D CITY'03^JAZZ^CITY 2014-2015  5PK1145</t>
  </si>
  <si>
    <t>133-I5-1</t>
  </si>
  <si>
    <t>*สายพานแอร์ 8-98383501-T I/S D-MAX BLUE POWER 1.9  MU-X'2018</t>
  </si>
  <si>
    <t>133-I5-2</t>
  </si>
  <si>
    <t>*สายพานพัดลม 7PK990-EPDM MICRO-V I/S D-MAX ^TFR</t>
  </si>
  <si>
    <t>133-I5-4</t>
  </si>
  <si>
    <t>*8-98132367-0 สายพานพัดลมหม้อน้ำ V-CROSS แท้ DTF 7PK1020</t>
  </si>
  <si>
    <t>133-I5-5</t>
  </si>
  <si>
    <t>*8-98020247-0 สายพานพัดลม D-MAX ALL NEW (7PK1070)</t>
  </si>
  <si>
    <t>133-I5-6</t>
  </si>
  <si>
    <t>*สายพานพัดลม 8-97362-926-T D-MAX'05 TIS</t>
  </si>
  <si>
    <t>133-I5-7</t>
  </si>
  <si>
    <t>สายพานหน้าเครื่อง I/S D-MAX 1.9 8-982481914-T</t>
  </si>
  <si>
    <t>133-M1-17</t>
  </si>
  <si>
    <t>*สายพานปั๊มเพาเวอร์M/B TRITON ALL NEW(แท้)(5PK1425) 4451A147</t>
  </si>
  <si>
    <t>133-M1-18</t>
  </si>
  <si>
    <t>*สายพาน M/B TRITON (B) 4451A151 (4PK930^4P) GATES 4PK1070</t>
  </si>
  <si>
    <t>133-M1-19</t>
  </si>
  <si>
    <t>*สายพาน M/B TRITON (B) (4P980^4PK1070) GATES 4PK930</t>
  </si>
  <si>
    <t>133-M1-20</t>
  </si>
  <si>
    <t>*สายพาน M/B TRITON (B) (4PK930^46K1070) GATES 4PK980</t>
  </si>
  <si>
    <t>133-M1-4</t>
  </si>
  <si>
    <t>*สายพาน 6PK1230 M/B MIRAGE^ATTRAGE^ T/Y ALTIS</t>
  </si>
  <si>
    <t>133-N3-4</t>
  </si>
  <si>
    <t>*สายพาน 7PK1165 N/S MARCH^ALMERA^NOTE</t>
  </si>
  <si>
    <t>133-T2-10</t>
  </si>
  <si>
    <t>*สายพานพัดลม^ไดชาร์ท^แอร์ 4PK1220 T/Y VIOS^YARIS1.5 Y2007</t>
  </si>
  <si>
    <t>133-T2-12</t>
  </si>
  <si>
    <t>*90916-T2028 สายพานเครื่อง YARIS^VIOS'08  แท้</t>
  </si>
  <si>
    <t>133-T2-19</t>
  </si>
  <si>
    <t>สายพานหน้าเครื่อง T/Y VIOS'03^VIOS'2014-2017 4PK1240</t>
  </si>
  <si>
    <t>133-T2-20</t>
  </si>
  <si>
    <t>สายพานหน้าเครื่อง T/Y VIGO^FORTUNER 2012  7PK1516</t>
  </si>
  <si>
    <t>133-T2-5</t>
  </si>
  <si>
    <t>*สายพานพัดลม^แอร์^เพาเวอร์ T/Y TIGER D4D 7PK-1473 SKF</t>
  </si>
  <si>
    <t>133-T2-9</t>
  </si>
  <si>
    <t>*สายพานพัดลม^ไดชารท์^แอร์4PK1240 T/Y VIOS 1.5 Y2003^2013</t>
  </si>
  <si>
    <t>136-1-21</t>
  </si>
  <si>
    <t>*8-97944138-0 สายพานคอมแอร์ D-MAX'05 2.5^3.0 แท้</t>
  </si>
  <si>
    <t>140-07</t>
  </si>
  <si>
    <t>สปริงโหลด H&amp;R-28931-1 SUZUKI SWIFT</t>
  </si>
  <si>
    <t>140-08</t>
  </si>
  <si>
    <t>สปริงโหลด H&amp;R-51891 H/D NEW CIVIC 2013</t>
  </si>
  <si>
    <t>140-100</t>
  </si>
  <si>
    <t>สปริงโหลดคู่หลัง SF0103LC50R-SET T/Y Fortuner 150 N ปี 15</t>
  </si>
  <si>
    <t>140-102</t>
  </si>
  <si>
    <t>สปริงโหลดคู่หลัง SF201SC00R-SET 14-On-Isuzu Mu-x-Rear PR STD</t>
  </si>
  <si>
    <t>140-105</t>
  </si>
  <si>
    <t>สปริงโหลดคู่หลัง PFD SF0108LC40R-SET L/R หน้า-หลัง</t>
  </si>
  <si>
    <t>140-112</t>
  </si>
  <si>
    <t>ฝาครอบดุมล้อหลัง สีฟ้า I/S D-MAX 2^4 WD</t>
  </si>
  <si>
    <t>140-132</t>
  </si>
  <si>
    <t>ฝาครอบล้อเเม็กซ ฝา+สติ๊กเกอร์ TM5 เบอร์ 74</t>
  </si>
  <si>
    <t>140-143</t>
  </si>
  <si>
    <t>ฝาครอบดุมล้อหลัง-หลัง M/B TRITON^PAJERO 4WD</t>
  </si>
  <si>
    <t>140-144</t>
  </si>
  <si>
    <t>ฝาครอบดุมล้อหลัง-หลัง สีแดงM/B TRITON^PAJERO 4 WD</t>
  </si>
  <si>
    <t>140-145</t>
  </si>
  <si>
    <t>ฝาครอบดุมล้อหลัง-หลัง สีฟ้า M/B TRITON^PAJERO 4WD</t>
  </si>
  <si>
    <t>140-15</t>
  </si>
  <si>
    <t>สปริงโหลด TEIN (สีเขียว) T/Y VIOS NCP150 Y-2013</t>
  </si>
  <si>
    <t>140-152</t>
  </si>
  <si>
    <t>ฝาตรอบดุมล้อหน้า สีดำ I/S D-MAX 2WD</t>
  </si>
  <si>
    <t>140-166</t>
  </si>
  <si>
    <t>ฝาครอบดุมล้อหน้า I/S D-MAX 4WD สีฟ้ารุ้ง</t>
  </si>
  <si>
    <t>140-168</t>
  </si>
  <si>
    <t>ฝาครอบดุมล้อหน้า I/S D-MAX 4WD สีไทเทเนี่ยมรูปดาว</t>
  </si>
  <si>
    <t>140-169</t>
  </si>
  <si>
    <t>ฝาครอบดุมล้อหน้า D-MAX^VIGO^FORD^TRITON สีรุ้งฟ้า</t>
  </si>
  <si>
    <t>140-170</t>
  </si>
  <si>
    <t>ฝาครอบดุมล้อหลัง D-MAX^VIGO^FORD^TRITON สีไทเทเนี่ยมน้ำ</t>
  </si>
  <si>
    <t>140-176</t>
  </si>
  <si>
    <t>*คาร์ลิปเบอร์หน้า Brembo สีเหลือง (ขนาดจัมโบ้)</t>
  </si>
  <si>
    <t>140-19</t>
  </si>
  <si>
    <t>สปริงโหลด H&amp;R-94094(28921-1) N/S MARCH type 1^ ALMIRA</t>
  </si>
  <si>
    <t>140-20</t>
  </si>
  <si>
    <t>สปริงโหลด H&amp;R-94086 N/S TIDA 1.6</t>
  </si>
  <si>
    <t>140-23</t>
  </si>
  <si>
    <t>สปริงโหลด H&amp;R 29049-1 MAZDA 2 ^ FORD FIESTA</t>
  </si>
  <si>
    <t>140-27</t>
  </si>
  <si>
    <t>จานยกสูงแบบ YY-011 1" T/Y VIGO 2 WD</t>
  </si>
  <si>
    <t>140-28</t>
  </si>
  <si>
    <t>จานยกสูงแบบ YY-002 T/Y VIGO 4 WD</t>
  </si>
  <si>
    <t>140-30</t>
  </si>
  <si>
    <t>จานโหลด D-03 I/S D-MAX2" แบบเกลียวเฉพาะจาน</t>
  </si>
  <si>
    <t>140-34</t>
  </si>
  <si>
    <t>สปริงโหลด H&amp;R-29193-1 M/B LANCER NEW</t>
  </si>
  <si>
    <t>140-35</t>
  </si>
  <si>
    <t>สปริงโหลด H&amp;R-29294-0 T/Y NEW CAMRY Type V3 2010 HYBRID</t>
  </si>
  <si>
    <t>140-36</t>
  </si>
  <si>
    <t>สปริงโหลด H&amp;R-29329-1 H/D CIVIC DIMENT</t>
  </si>
  <si>
    <t>140-37</t>
  </si>
  <si>
    <t>สปริงโหลด H&amp;R-29281-1 H/D ACCORD/03 2.4 ปี2006</t>
  </si>
  <si>
    <t>140-41</t>
  </si>
  <si>
    <t>สปริงโหลด H&amp;R-29800-6 N/S NV ปิคอัพ</t>
  </si>
  <si>
    <t>140-43</t>
  </si>
  <si>
    <t>สปริงโหลด H&amp;R-51867 H/D NEW CIVIC 2006-2011</t>
  </si>
  <si>
    <t>140-46</t>
  </si>
  <si>
    <t>*คาร์ลิปเบอร์หน้า ไซส์ M  Brember สีแดง (ขนาดกลาง)</t>
  </si>
  <si>
    <t>140-48</t>
  </si>
  <si>
    <t>*คาร์ลิปเบอร์หน้า ไซส์ M Brembo สีน้ำเงิน (ขนาดกลาง)</t>
  </si>
  <si>
    <t>140-49</t>
  </si>
  <si>
    <t>*คาร์ลิปเบอร์หลัง ไซส์ S Brembo สีน้ำเงิน (ขนาดเล็ก)</t>
  </si>
  <si>
    <t>140-50</t>
  </si>
  <si>
    <t>สปริงโหลด H&amp;R-29263-1 CHEVROLET Aveo</t>
  </si>
  <si>
    <t>140-52</t>
  </si>
  <si>
    <t>สปริงโหลด H&amp;R-29478-1 M/D 323 PROTEGE</t>
  </si>
  <si>
    <t>140-53</t>
  </si>
  <si>
    <t>สปริงโหลด H&amp;R-10100-2 H/D CITY 1.3 1.5</t>
  </si>
  <si>
    <t>140-54</t>
  </si>
  <si>
    <t>สปริงโหลด H&amp;R-29736-1 H/D CIVIC ตาโต</t>
  </si>
  <si>
    <t>140-55</t>
  </si>
  <si>
    <t>จานยกสูง D-06 I/S D-MAX หนา1" เฉพาะจาน</t>
  </si>
  <si>
    <t>140-56</t>
  </si>
  <si>
    <t>สปริงโหลด H&amp;R-29216-1 CHEVROLET OPTRA</t>
  </si>
  <si>
    <t>140-57</t>
  </si>
  <si>
    <t>สปริงโหลด H&amp;R-29023-1 H/D NEW ACCORD</t>
  </si>
  <si>
    <t>140-58</t>
  </si>
  <si>
    <t>สปริงโหลด H&amp;R-29329-1 T/Y COROLLA New ALTIS ตาโต Y08UP</t>
  </si>
  <si>
    <t>140-59</t>
  </si>
  <si>
    <t>สปริงโหลด H&amp;R-29891-6 T/Y WISH 2 WD(94075)</t>
  </si>
  <si>
    <t>140-60</t>
  </si>
  <si>
    <t>สปริงโหลด H&amp;R-94004 H/D NEW CITY 2008-UP</t>
  </si>
  <si>
    <t>140-61</t>
  </si>
  <si>
    <t>*คาร์ลิปเบอร์หน้า Brembo สีแดง (ขนาดใหญ่) ตัวเต็ม</t>
  </si>
  <si>
    <t>140-63</t>
  </si>
  <si>
    <t>สปริงโหลด H&amp;R-29863-1 H/D CIVIC 3^4 dr/crx</t>
  </si>
  <si>
    <t>140-64</t>
  </si>
  <si>
    <t>สปริงโหลด H&amp;R-94122F M/B TRITON</t>
  </si>
  <si>
    <t>140-66</t>
  </si>
  <si>
    <t>สปริงโหลด H&amp;R-29003-1 H/D JAZZ 1.5 Y2008</t>
  </si>
  <si>
    <t>140-67</t>
  </si>
  <si>
    <t>*คาร์ลิปเบอร์หน้า ไซส์ L Brembo สีน้ำเงิน (ขนาดใหญ่)</t>
  </si>
  <si>
    <t>140-69</t>
  </si>
  <si>
    <t>*คาร์ลิปเบอร์หลัง ไซส์ S Brembo สีเหลือง (ขนาดเล็ก)</t>
  </si>
  <si>
    <t>140-71</t>
  </si>
  <si>
    <t>*คาร์ลิปเบอร์หน้า Brembo สีเหลือง (ขนาดใหญ่)</t>
  </si>
  <si>
    <t>140-75</t>
  </si>
  <si>
    <t>*คาร์ลิปเบอร์หน้า Brembo สีเหลือง (ขนาดกลาง)</t>
  </si>
  <si>
    <t>140-80</t>
  </si>
  <si>
    <t>*คาร์ลิปเบอร์หน้า Brembo สีแดง(ขนาดเล็ก) แม็กซ์ขอบ15</t>
  </si>
  <si>
    <t>140-81</t>
  </si>
  <si>
    <t>สปริงโหลด H&amp;R-94013 T/Y YARIS ปี 2013 UP</t>
  </si>
  <si>
    <t>140-86</t>
  </si>
  <si>
    <t>ฝาครอบดุมล้อหลัง สีแดง I/S D-MAX 4 WD</t>
  </si>
  <si>
    <t>140-87</t>
  </si>
  <si>
    <t>ฝาครอบดุมล้อหน้า สีฟ้า I/S D-MAX 4WD</t>
  </si>
  <si>
    <t>140-94</t>
  </si>
  <si>
    <t>*คาร์ลิปเบอร์หน้า Brembo สีแดงXL (ขนาดจัมโบ้) ขอบ22</t>
  </si>
  <si>
    <t>ยาง% 145/65R15</t>
  </si>
  <si>
    <t>SAC-OUT</t>
  </si>
  <si>
    <t>152-1-11</t>
  </si>
  <si>
    <t>*ลูกรอก 67TB0805B01 (2) รอก 4JB1 ใหญ่ TFR 4WD</t>
  </si>
  <si>
    <t>152-1-12</t>
  </si>
  <si>
    <t>*ลูกรอก 67TB0806 ลูกรอก 4JB1 เล็ก TFR 4WD</t>
  </si>
  <si>
    <t>152-I5-1</t>
  </si>
  <si>
    <t>*ลูกลอกตั้งสายพาน(เฉพาะลูกลอก) I/S D-MAX 9-98378908</t>
  </si>
  <si>
    <t>152-I5-2</t>
  </si>
  <si>
    <t>*ลูกลอกตั้งสายพาน ชุด  I/S D-MAX  1.9 18 534083310 IN</t>
  </si>
  <si>
    <t>ยาง% 175/65R15</t>
  </si>
  <si>
    <t>ยาง% 175/70R13</t>
  </si>
  <si>
    <t>ยาง% 185R14</t>
  </si>
  <si>
    <t>ยาง% 185/55R15</t>
  </si>
  <si>
    <t>ยาง% 185/55R16</t>
  </si>
  <si>
    <t>KYC</t>
  </si>
  <si>
    <t>ยาง% 185/60R15</t>
  </si>
  <si>
    <t>CP04K3</t>
  </si>
  <si>
    <t>ยาง% 185/65R14</t>
  </si>
  <si>
    <t>ยาง% 185/65R15</t>
  </si>
  <si>
    <t>ยาง% 185/70R14</t>
  </si>
  <si>
    <t>ยาง% 195R14</t>
  </si>
  <si>
    <t>ยาง% 195R15</t>
  </si>
  <si>
    <t>ยาง% 195/45R15</t>
  </si>
  <si>
    <t>ยาง% 195/45R16</t>
  </si>
  <si>
    <t>ยาง% 195/50R15</t>
  </si>
  <si>
    <t>ยาง% 195/50R16</t>
  </si>
  <si>
    <t>ยาง% 195/55R15</t>
  </si>
  <si>
    <t>ยาง% 195/60R15</t>
  </si>
  <si>
    <t>ยาง% 195/60R16</t>
  </si>
  <si>
    <t>ยาง% 195/65R15</t>
  </si>
  <si>
    <t>200-1-14</t>
  </si>
  <si>
    <t>ที่ปัดน้ำฝน มิชลินแบบเดี่ยว 14" Mi 35</t>
  </si>
  <si>
    <t>200-1-16</t>
  </si>
  <si>
    <t>*ที่ปัดน้ำฝน มิชลินแบบเดี่ยว 16" Mi40</t>
  </si>
  <si>
    <t>200-1-17</t>
  </si>
  <si>
    <t>*ที่ปัดน้ำฝน มิชลิน แบบเดี่ยว 17" Ni43</t>
  </si>
  <si>
    <t>200-1-18</t>
  </si>
  <si>
    <t>*ที่ปัดน้ำฝน มิชลิน แบบเดี่ยว 18" Mi 45(NM01-06-004)</t>
  </si>
  <si>
    <t>200-1-22</t>
  </si>
  <si>
    <t>*ที่ปัดน้ำฝน มิชลิน แบบเดี่ยว 22" MI 55 (NM01-06-008)</t>
  </si>
  <si>
    <t>200-1-24</t>
  </si>
  <si>
    <t>*ที่ปัดน้ำฝน มิชลิน แบบเดี่ยว 24" Mi60 (NM01-06-009)</t>
  </si>
  <si>
    <t>200-1-26</t>
  </si>
  <si>
    <t>*ที่ปัดน้ำฝน มิชลิน แบบเดี่ยว 26" MI 65 (NM01-06-010)</t>
  </si>
  <si>
    <t>200-3-1</t>
  </si>
  <si>
    <t>*ที่ปัดน้ำฝน   35G-026R  26"  (NWB)</t>
  </si>
  <si>
    <t>200-3-2</t>
  </si>
  <si>
    <t>ที่ปัดน้ำฝน RS07-19"  RUNSTOP    Flat wipe blade</t>
  </si>
  <si>
    <t>200-3-3</t>
  </si>
  <si>
    <t>ที่ปัดน้ำฝน RS07-21"  RUNSTOP    Flat wipe blade</t>
  </si>
  <si>
    <t>200-3-4</t>
  </si>
  <si>
    <t>ที่ปัดน้ำฝน RS07-14"  RUNSTOP    Flat wipe blade</t>
  </si>
  <si>
    <t>200-3-5</t>
  </si>
  <si>
    <t>ที่ปัดน้ำฝน RS07-26"  RUNSTOP    Flat wipe blade</t>
  </si>
  <si>
    <t>200-5-19</t>
  </si>
  <si>
    <t>*ที่ปัดน้ำฝน VALEO 19"</t>
  </si>
  <si>
    <t>200-5-2</t>
  </si>
  <si>
    <t>35G-014R ใบปัดน้ำฝน 14 นิ้ว (NWB) (350mm) NT-014</t>
  </si>
  <si>
    <t>200-5-21</t>
  </si>
  <si>
    <t>*ที่ปัดน้ำฝน VALEO 21"</t>
  </si>
  <si>
    <t>200-TA-3</t>
  </si>
  <si>
    <t>ชุดแขนกลไกปัดน้ำฝน TATA 289481100199</t>
  </si>
  <si>
    <t>ยาง% 205R14</t>
  </si>
  <si>
    <t>ยาง% 205/40R18</t>
  </si>
  <si>
    <t>ยาง% 205/45R17</t>
  </si>
  <si>
    <t>ยาง% 205/50R15</t>
  </si>
  <si>
    <t>ยาง% 205/50R17</t>
  </si>
  <si>
    <t>ยาง% 205/55R16</t>
  </si>
  <si>
    <t>ยาง% 205/55R17</t>
  </si>
  <si>
    <t>ยาง% 205/60R16</t>
  </si>
  <si>
    <t>ยาง% 205/65R15</t>
  </si>
  <si>
    <t>ยาง% 205/70R15</t>
  </si>
  <si>
    <t>ยาง% 215/45R17</t>
  </si>
  <si>
    <t>ยาง% 215/45R18</t>
  </si>
  <si>
    <t>ยาง% 215/50R17</t>
  </si>
  <si>
    <t>ยาง% 215/50R18</t>
  </si>
  <si>
    <t>ยาง% 215/55R16</t>
  </si>
  <si>
    <t>ยาง% 215/55R17</t>
  </si>
  <si>
    <t>ยาง% 215/55R18</t>
  </si>
  <si>
    <t>ยาง% 215/60R16</t>
  </si>
  <si>
    <t>ยาง% 215/60R17</t>
  </si>
  <si>
    <t>ยาง% 215/65R15</t>
  </si>
  <si>
    <t>ยาง% 215/65R16</t>
  </si>
  <si>
    <t>ยาง% 215/70R15</t>
  </si>
  <si>
    <t>W</t>
  </si>
  <si>
    <t>ยาง% 215/70R16</t>
  </si>
  <si>
    <t>ยาง% 225/40R18</t>
  </si>
  <si>
    <t>ยาง% 225/40R19</t>
  </si>
  <si>
    <t>ยาง% 225/45R17</t>
  </si>
  <si>
    <t>ยาง% 225/45R18</t>
  </si>
  <si>
    <t>ยาง% 225/45R19</t>
  </si>
  <si>
    <t>ยาง% 225/50R17</t>
  </si>
  <si>
    <t>ยาง% 225/50R18</t>
  </si>
  <si>
    <t>ยาง% 225/55R17</t>
  </si>
  <si>
    <t>ยาง% 225/55R18</t>
  </si>
  <si>
    <t>ยาง% 225/55R19</t>
  </si>
  <si>
    <t>ยาง% 225/65R16</t>
  </si>
  <si>
    <t>ยาง% 225/65R17</t>
  </si>
  <si>
    <t>ยาง% 225/70R15</t>
  </si>
  <si>
    <t>ยาง% 225/75R14</t>
  </si>
  <si>
    <t>KK</t>
  </si>
  <si>
    <t>ยาง% 225/75R15</t>
  </si>
  <si>
    <t>ยาง % 235/40R18</t>
  </si>
  <si>
    <t>ยาง% 235/45R18</t>
  </si>
  <si>
    <t>ยาง% 235/45R19</t>
  </si>
  <si>
    <t>ยาง% 235/50R18</t>
  </si>
  <si>
    <t>ยาง% 235/50R19</t>
  </si>
  <si>
    <t>ยาง% 235/55R17</t>
  </si>
  <si>
    <t>ยาง% 235/55R19</t>
  </si>
  <si>
    <t>ยาง% 235/55R20</t>
  </si>
  <si>
    <t>ยาง% 235/60R17</t>
  </si>
  <si>
    <t>ยาง% 235/60R18</t>
  </si>
  <si>
    <t>ยาง% 235/65R16</t>
  </si>
  <si>
    <t>ยาง% 235/65R17</t>
  </si>
  <si>
    <t>ยาง% 235/70R16</t>
  </si>
  <si>
    <t>ยาง% 245/35R19</t>
  </si>
  <si>
    <t>ยาง% 245/35R20</t>
  </si>
  <si>
    <t>ยาง% 245/40R17</t>
  </si>
  <si>
    <t>ยาง% 245/40R18</t>
  </si>
  <si>
    <t>ยาง% 245/40R19</t>
  </si>
  <si>
    <t>ยาง% 245/40R20</t>
  </si>
  <si>
    <t>ยาง% 245/45R17</t>
  </si>
  <si>
    <t>ยาง% 245/45R18</t>
  </si>
  <si>
    <t>ยาง% 245/45R19</t>
  </si>
  <si>
    <t>ยาง% 245/45R20</t>
  </si>
  <si>
    <t>ยาง% 245/50R18</t>
  </si>
  <si>
    <t>ยาง% 245/50R19</t>
  </si>
  <si>
    <t>ยาง% 245/65R17</t>
  </si>
  <si>
    <t>ยาง% 245/70R16</t>
  </si>
  <si>
    <t>ไส้กรองอากาศCNG</t>
  </si>
  <si>
    <t>K3</t>
  </si>
  <si>
    <t>TA01</t>
  </si>
  <si>
    <t>TATA01</t>
  </si>
  <si>
    <t>ยาง% 255/30R22 (100฿)</t>
  </si>
  <si>
    <t>ยาง% 255/35R18</t>
  </si>
  <si>
    <t>ยาง% 255/35R19</t>
  </si>
  <si>
    <t>ยาง% 255/35R20</t>
  </si>
  <si>
    <t>ยาง % 255/35R21</t>
  </si>
  <si>
    <t>ยาง% 255/40R18</t>
  </si>
  <si>
    <t>ยาง% 255/40R19</t>
  </si>
  <si>
    <t>ยาง% 255/40R20</t>
  </si>
  <si>
    <t>ยาง% 255/40R21</t>
  </si>
  <si>
    <t>ยาง% 255/45R19</t>
  </si>
  <si>
    <t>ยาง% 255/45R20</t>
  </si>
  <si>
    <t>ยาง% 255/50R19</t>
  </si>
  <si>
    <t>ยาง% 255/50R20</t>
  </si>
  <si>
    <t>ยาง% 255/55R20</t>
  </si>
  <si>
    <t>ยาง% 255/60R18</t>
  </si>
  <si>
    <t>ยาง% 255/70R15</t>
  </si>
  <si>
    <t>ยาง% 265/35R18</t>
  </si>
  <si>
    <t>ยาง% 265/35R20</t>
  </si>
  <si>
    <t>ยาง% 265/50R20</t>
  </si>
  <si>
    <t>ยาง% 265/60R18</t>
  </si>
  <si>
    <t>ยาง% 265/65R17</t>
  </si>
  <si>
    <t>ยาง% 265/70R16</t>
  </si>
  <si>
    <t>ยาง% 265/70R17</t>
  </si>
  <si>
    <t>ข้อต่อ(ของแกนจากปลายคันเข้าเกียร์)</t>
  </si>
  <si>
    <t>โช๊คอัพพวงมาลัย.</t>
  </si>
  <si>
    <t>ยาง% 275/30R19</t>
  </si>
  <si>
    <t>ยาง% 275/35R19</t>
  </si>
  <si>
    <t>ยาง% 275/35R20</t>
  </si>
  <si>
    <t>ยาง% 275/35R21</t>
  </si>
  <si>
    <t>ยาง% 275/40R18</t>
  </si>
  <si>
    <t>ยาง% 275/40R19</t>
  </si>
  <si>
    <t>ยาง% 275/40R20</t>
  </si>
  <si>
    <t>ยาง% 275/40R22</t>
  </si>
  <si>
    <t>ยาง% 275/45R18</t>
  </si>
  <si>
    <t>หัวเทียน NGK SPARK PLUGS  LFRCGP</t>
  </si>
  <si>
    <t>หัวเทียน NGK SPARK PLUGS LKAR7AGP-D</t>
  </si>
  <si>
    <t>วาล์วแอร์ (ซุปเปอร์เอช)</t>
  </si>
  <si>
    <t>ยาง% 285/30R19</t>
  </si>
  <si>
    <t>ยาง% 285/30R22</t>
  </si>
  <si>
    <t>ยาง% 285/35R21</t>
  </si>
  <si>
    <t>ยาง% 285/40R19</t>
  </si>
  <si>
    <t>ยาง% 285/40R20</t>
  </si>
  <si>
    <t>ยาง% 285/40R21</t>
  </si>
  <si>
    <t>289458900102L</t>
  </si>
  <si>
    <t>เครื่องมือเช็คระบบไอเสีย</t>
  </si>
  <si>
    <t>โอริงสกรูถ่ายเสื้อกรองก๊าซNGV</t>
  </si>
  <si>
    <t>วง</t>
  </si>
  <si>
    <t>โอริงสกรูเสื้อไส้กรองก๊าซNGV</t>
  </si>
  <si>
    <t>ไส้กรองก๊าซNGV</t>
  </si>
  <si>
    <t>ยาง% 295/30R20</t>
  </si>
  <si>
    <t>ยาง% 295/35R21</t>
  </si>
  <si>
    <t>301-HN-13</t>
  </si>
  <si>
    <t>*ลูกหมากเพลาโบกี้เหล็ก FORG  TBR 4581  (111)</t>
  </si>
  <si>
    <t>303-I5-1</t>
  </si>
  <si>
    <t>*หัวคันชัก 1-43150-748/749-1 I/S FRR'08 เกลียวใน</t>
  </si>
  <si>
    <t>303-I5-2</t>
  </si>
  <si>
    <t>*หัวคันชัก-NLR130 08-16-CERA-(L/R)-</t>
  </si>
  <si>
    <t>303-I5-3</t>
  </si>
  <si>
    <t>*คันส่งพวงมาลัย-NLR130-CERA-</t>
  </si>
  <si>
    <t>304-HN-10</t>
  </si>
  <si>
    <t>*กรองเครื่อง 15607-2210 HINO คูโร่^WU300^340</t>
  </si>
  <si>
    <t>304-HN-11</t>
  </si>
  <si>
    <t>*กรองเครื่อง 15607-1731-3 HINO สิงห์ไฮเทค ลูกเดี่ยว</t>
  </si>
  <si>
    <t>304-HN-13</t>
  </si>
  <si>
    <t>*กรองเครื่อง 15607-1390 HINO KM545 กระดาษFB 777</t>
  </si>
  <si>
    <t>304-HN-14</t>
  </si>
  <si>
    <t>*กรองเครื่อง 15607-2190 HINO JO8JO5C (FMO-241)</t>
  </si>
  <si>
    <t>304-HN-2</t>
  </si>
  <si>
    <t>*กรองเครื่อง 15607-2050 HINOHO7D J08C</t>
  </si>
  <si>
    <t>304-HN-20</t>
  </si>
  <si>
    <t>*กรองเครื่อง 15607-1671 (1840) H/N F18</t>
  </si>
  <si>
    <t>304-HN-21</t>
  </si>
  <si>
    <t>*กรองเครื่อง 15607-1351 H/N SUMO (EK100)</t>
  </si>
  <si>
    <t>304-HN-22</t>
  </si>
  <si>
    <t>ไส้กรองเครื่อง HINO 23401-11730^23304-EV082^2340-11730</t>
  </si>
  <si>
    <t>304-HN-23</t>
  </si>
  <si>
    <t>ไส้กรองโซล่า HINO JO8C 2334-EV290P VICTOR (FMF-171)</t>
  </si>
  <si>
    <t>304-HN-24</t>
  </si>
  <si>
    <t>กรองเครื่อง HINO VICTOR 500 15613-EV034 FULL</t>
  </si>
  <si>
    <t>304-HN-25</t>
  </si>
  <si>
    <t>*กรองเครื่อง 15607-1011^15607-1010  EK 100 FULL</t>
  </si>
  <si>
    <t>304-HN-3</t>
  </si>
  <si>
    <t>*กรองเครื่อง 15607-1580 (2160) HINO EK200</t>
  </si>
  <si>
    <t>304-HN-4</t>
  </si>
  <si>
    <t>*กรองเครื่อง 15607-1421 HINO สิงห์ไฮเทค ลูกใหญ่ 1M 3M</t>
  </si>
  <si>
    <t>304-HN-5</t>
  </si>
  <si>
    <t>*กรองเครื่อง15607-1100 HINO FE 550-700 ปี78-81</t>
  </si>
  <si>
    <t>304-HN-6</t>
  </si>
  <si>
    <t>*กรองเครื่อง 15607-1780 HINO FM</t>
  </si>
  <si>
    <t>304-HN-9</t>
  </si>
  <si>
    <t>*กรองเครื่อง 15607-1011 HINO 257 EX100 ลูกใหญ่สูง9" FMO-197</t>
  </si>
  <si>
    <t>304-I5-1</t>
  </si>
  <si>
    <t>*กรองเครื่อง1-8781-0075-2(13240-0075) I/S JCM^ROCKY</t>
  </si>
  <si>
    <t>304-I5-10</t>
  </si>
  <si>
    <t>*กรองเครื่อง 8-94369375-4 I/S FTR 195แรง</t>
  </si>
  <si>
    <t>304-I5-15</t>
  </si>
  <si>
    <t>*กรองเครื่อง 1-13240233-0 I/S 6UZ 360 GXZ^FXZ</t>
  </si>
  <si>
    <t>304-I5-17</t>
  </si>
  <si>
    <t>*กรองเครื่อง I/S NPR 115HP 8-94321219-1 4BG1</t>
  </si>
  <si>
    <t>304-I5-18</t>
  </si>
  <si>
    <t>*กรองเครื่อง 1-13240123-0 I/S ROCKY รูเล็ก</t>
  </si>
  <si>
    <t>304-I5-19</t>
  </si>
  <si>
    <t>*กรองเครื่อง 1-13240122-0 I/S ROCKY รูใหญ่</t>
  </si>
  <si>
    <t>304-I5-20</t>
  </si>
  <si>
    <t>*กรองเครื่อง 9-88513106-0 I/S เล็ก 221^250 6ล้อ</t>
  </si>
  <si>
    <t>304-I5-21</t>
  </si>
  <si>
    <t>*กรองเครื่อง 8-94321219-1 NPR 115HP 4BC1 1560-72320 FMO213</t>
  </si>
  <si>
    <t>304-I5-22</t>
  </si>
  <si>
    <t>*กรองเครื่อง ISUZU NKR 88  เเรง 4FB1 4S FMO-207A</t>
  </si>
  <si>
    <t>304-I5-3</t>
  </si>
  <si>
    <t>*กรองเครื่อง 9-88511-194-2 I/S KS21</t>
  </si>
  <si>
    <t>304-I5-5</t>
  </si>
  <si>
    <t>*กรองเครื่อง 8-97096777-0 ^8-97136470-0 I/S NPR 120-150 แรง</t>
  </si>
  <si>
    <t>304-I5-6</t>
  </si>
  <si>
    <t>กรองเครื่อง FULL#8-97371337-0 I/S FTR^FVZ^GVR(6HK1-T)FMO-243</t>
  </si>
  <si>
    <t>304-I5-7</t>
  </si>
  <si>
    <t>*กรองเครื่อง 13240-224-0 I/S FXZ 320 (1-13240166-0) FMO-221</t>
  </si>
  <si>
    <t>304-M1-1</t>
  </si>
  <si>
    <t>*กรองเครื่อง ME034611 M/B FN527</t>
  </si>
  <si>
    <t>ยาง% 305/30R20</t>
  </si>
  <si>
    <t>305-HN-1</t>
  </si>
  <si>
    <t>*กรองโซล่า 9956200200 HINO KM กระดาษ</t>
  </si>
  <si>
    <t>305-HN-10</t>
  </si>
  <si>
    <t>*กรองโซล่า23401-1440(23304-ev071)HINO FC J05-07-08C/12</t>
  </si>
  <si>
    <t>305-HN-12</t>
  </si>
  <si>
    <t>*กรองโซล่า 23401-1690 HINO P11C-T^E13C-T COMM (FMF-156)</t>
  </si>
  <si>
    <t>305-HN-19</t>
  </si>
  <si>
    <t>*กรองโซล่า S23401-1682 HINO JO8UE COMM  FMF-157 (FLOMAX)</t>
  </si>
  <si>
    <t>305-HN-2</t>
  </si>
  <si>
    <t>*กรองโซล่า 23401-1080(1090) HINO EE550-8 สูบ SUMO</t>
  </si>
  <si>
    <t>305-HN-20</t>
  </si>
  <si>
    <t>*กรองโซล่า HN VICTOR FULL 23304-EV430/EV550 (FULL)</t>
  </si>
  <si>
    <t>305-HN-21</t>
  </si>
  <si>
    <t>*กรองโซล่าดักน้ำ HN VICTOR FULL 23304-EV430 EV470 (FULL)</t>
  </si>
  <si>
    <t>305-HN-22</t>
  </si>
  <si>
    <t>*กรองโซล่าดักน้ำ HN VICTOR 23304-EV430 EV470 (FLOMAX)FMF-174</t>
  </si>
  <si>
    <t>305-HN-4</t>
  </si>
  <si>
    <t>*กรองโซล่า 23401-1132 HINO KM777 1120-1</t>
  </si>
  <si>
    <t>305-HN-6</t>
  </si>
  <si>
    <t>*กรองโซล่า 23401-1332(1480)1550 HINO FM18 เทอร์โบ^สิงห์ไฮเทค</t>
  </si>
  <si>
    <t>305-HN-7</t>
  </si>
  <si>
    <t>*กรองโซล่า 23401-1221/1222 HINO สิงห์ไฮเทค</t>
  </si>
  <si>
    <t>305-HN-8</t>
  </si>
  <si>
    <t>*กรองโซล่า 23401-1730 HINO JO8E^ A09C (FMF-155)</t>
  </si>
  <si>
    <t>305-I5-11</t>
  </si>
  <si>
    <t>*กรองโซล่า 8-98037-011-0 I/S ELF  NLR 130 แรง</t>
  </si>
  <si>
    <t>305-I5-13</t>
  </si>
  <si>
    <t>*กรองโซล่า(ดักน้ำ)1-87810367-0 I/S จัมโบ้ FV/FX#8-97915746-0</t>
  </si>
  <si>
    <t>305-I5-14</t>
  </si>
  <si>
    <t>*กรองโซล่า(ดักน้ำ 8-98092-481-1 I/S GX 08</t>
  </si>
  <si>
    <t>305-I5-15</t>
  </si>
  <si>
    <t>*กรองโซล่า 8-98203-599-0 I/S FVM 08^NLR 08 แท้(8-97542540-)T</t>
  </si>
  <si>
    <t>305-I5-16</t>
  </si>
  <si>
    <t>*กรองโซล่า8-94394-079-2 I/S 6HH1 แท้</t>
  </si>
  <si>
    <t>305-I5-17</t>
  </si>
  <si>
    <t>*กรองโซล่า1-87810976 I/S FX/GXแท้1-87810207-0 FLOMAX FTF-112</t>
  </si>
  <si>
    <t>305-I5-19</t>
  </si>
  <si>
    <t>*กรองโซล่า 8-97913-800 I/S JCM^6SA A/SD/50</t>
  </si>
  <si>
    <t>305-I5-2</t>
  </si>
  <si>
    <t>*กรองโซล่า1-13240079-1 3240079-1 I/S FTR^FXZ 2 10 แรง</t>
  </si>
  <si>
    <t>305-I5-20</t>
  </si>
  <si>
    <t>กรองโซล่าร์ ISUZU</t>
  </si>
  <si>
    <t>305-I5-21</t>
  </si>
  <si>
    <t>*กรองโซล่า8-98162897-0 I/S ELFCOMMON^FV^NPR^NQR</t>
  </si>
  <si>
    <t>305-I5-24</t>
  </si>
  <si>
    <t>*กรองโซล่า(ดักน้ำ)กระดาษ1-13240-194-0 I/S FMF-141 (FLOMAX)</t>
  </si>
  <si>
    <t>305-I5-25</t>
  </si>
  <si>
    <t>*กรองโซล่า8-98037-011-0  I/S ELF 130^NLR 85 FULL</t>
  </si>
  <si>
    <t>305-I5-26</t>
  </si>
  <si>
    <t>*กรองโซล่า(ดักน้ำ) I/S ALLNEW V-CROSS 8-98159693 บูรพาวเวอร์</t>
  </si>
  <si>
    <t>305-I5-4</t>
  </si>
  <si>
    <t>*กรองโซล่า 187810-0207-0 I/S FXZ 320^10 สูบ^10PE1</t>
  </si>
  <si>
    <t>305-I5-5</t>
  </si>
  <si>
    <t>*กรองโซล่า 13240-074-0 I/S 240^270</t>
  </si>
  <si>
    <t>305-I5-6</t>
  </si>
  <si>
    <t>*กรองโซล่า(ดักน้ำ)กระดาษ 13240-194-0(192-0) I/S 270</t>
  </si>
  <si>
    <t>305-I5-8</t>
  </si>
  <si>
    <t>*กรองโซล่า 8-94448984-0^993^744 I/S 250-KBZ^TER</t>
  </si>
  <si>
    <t>307-I5-1</t>
  </si>
  <si>
    <t>*กรองอากาศ #8-94156052-0 I/S NPR^NKR 110-130 HP^255x202m</t>
  </si>
  <si>
    <t>308-HN-1</t>
  </si>
  <si>
    <t>*สลักแหนบหน้าตัวหลัง H/N VICTOR^FMIJ 30*160 (48423-EW040)</t>
  </si>
  <si>
    <t>308-HN-2</t>
  </si>
  <si>
    <t>*สลักแหนบหน้าตัวหน้า H/N VICTOR^FMIL 30*148 (48423-EW030)</t>
  </si>
  <si>
    <t>308-HN-3</t>
  </si>
  <si>
    <t>*สลักแหนบหน้าตัวหน้า IS SBR^FRR 25*115MM #004</t>
  </si>
  <si>
    <t>308-HN-4</t>
  </si>
  <si>
    <t>*สลักแหนบหน้าตัวหลัง H/N 18^FM^MEGA 30-146 (48423-1561)</t>
  </si>
  <si>
    <t>308-HN-5</t>
  </si>
  <si>
    <t>*สลักแหนบหน้าตัวหลัง IS SBR^FRR 25*119MM #1005-1</t>
  </si>
  <si>
    <t>308-HN-6</t>
  </si>
  <si>
    <t>*สลักแหนบหน้าตัวหน้า HN KM 777 #1640</t>
  </si>
  <si>
    <t>308-HN-7</t>
  </si>
  <si>
    <t>*สลักแหนบหน้าตัวหลัง HN KM 777 (25*117 MM) SPK1650</t>
  </si>
  <si>
    <t>308-HN-8</t>
  </si>
  <si>
    <t>*สลักแหนบหลัง HN KM 505^FC^MEGA #1270</t>
  </si>
  <si>
    <t>308-HN-9</t>
  </si>
  <si>
    <t>*สลักแหนบหน้า I/S R/K^JUMBO^DEGA 360 (SPR)</t>
  </si>
  <si>
    <t>308-I5-1</t>
  </si>
  <si>
    <t>*สลักเพลาหน้า JJY-T-526-IS12 I/S NPR115^NPR120#5878305360</t>
  </si>
  <si>
    <t>308-I5-26</t>
  </si>
  <si>
    <t>ชุดสลักเพลาหน้า (30x188) NKR'98^NQR' 120 MRK 26-MRK-MI-10</t>
  </si>
  <si>
    <t>ยาง% 315/30R21</t>
  </si>
  <si>
    <t>ยาง% 315/30R22</t>
  </si>
  <si>
    <t>ยาง% 315/35R20</t>
  </si>
  <si>
    <t>ยาง% 315/35R21</t>
  </si>
  <si>
    <t>ยาง% 315/40R21</t>
  </si>
  <si>
    <t>324-1-1</t>
  </si>
  <si>
    <t>*ลูกปืนล้อหน้านอก 32207J NPR KOYO</t>
  </si>
  <si>
    <t>324-1-2</t>
  </si>
  <si>
    <t>*ลูกปืนล้อหน้าใน 32210JR KOYO^NPR^KM^NQR</t>
  </si>
  <si>
    <t>324-1-3</t>
  </si>
  <si>
    <t>*ลูกปืนเม็ดเรียว 218248/10 KOYO</t>
  </si>
  <si>
    <t>324-1-4</t>
  </si>
  <si>
    <t>*ลูกปืนตลับใน 33118JR KOYO สำหรับล้อรถพ่วง หางรถพ่วง</t>
  </si>
  <si>
    <t>324-1-5</t>
  </si>
  <si>
    <t>*ลูกปืนล้อหน้านอก 32310JR HINO F FN527 (สิงห์ไฮเทค)</t>
  </si>
  <si>
    <t>401-6-6</t>
  </si>
  <si>
    <t>ถุงมือยางศรีตรังโกลฟส์</t>
  </si>
  <si>
    <t>A3</t>
  </si>
  <si>
    <t>กล่องx1</t>
  </si>
  <si>
    <t>ยาง% 700-16</t>
  </si>
  <si>
    <t>ยาง% 750-15</t>
  </si>
  <si>
    <t>BTCK3</t>
  </si>
  <si>
    <t>บรรทุกไปเอง</t>
  </si>
  <si>
    <t>ยาง% 9.5R17.5</t>
  </si>
  <si>
    <t>A001-A63</t>
  </si>
  <si>
    <t>น้ำมันเพาเวอร์ I/S NLR 130   BCP Lubricants</t>
  </si>
  <si>
    <t>A004-BZ-5</t>
  </si>
  <si>
    <t>กรองเครื่อง BENZ</t>
  </si>
  <si>
    <t>A004-F4-1</t>
  </si>
  <si>
    <t>กรองน้ำมันเครื่อง FOTON รุ่น C3513</t>
  </si>
  <si>
    <t>A004-HN-1</t>
  </si>
  <si>
    <t>กรองน้ำมันเครื่อง HINO AO9C แท้ห้าง</t>
  </si>
  <si>
    <t>A004-I5-12</t>
  </si>
  <si>
    <t>ไส้กรองน้ำมันเครื่อง I/S ROCKY 195 6HE-H FV195</t>
  </si>
  <si>
    <t>A004-I5-13</t>
  </si>
  <si>
    <t>กรองน้ำมันเครื่อง I/S NLR120 แท้ห้าง</t>
  </si>
  <si>
    <t>A004-I5-28</t>
  </si>
  <si>
    <t>กรองเครื่อง 256 I/S GXZ 360</t>
  </si>
  <si>
    <t>A004-M1-7</t>
  </si>
  <si>
    <t>กรองเครื่อง M/D BT50</t>
  </si>
  <si>
    <t>A004-N3-20</t>
  </si>
  <si>
    <t>กรองเครื่อง N/S</t>
  </si>
  <si>
    <t>A005-I5-14</t>
  </si>
  <si>
    <t>กรองโซล่า FRR 2018</t>
  </si>
  <si>
    <t>A006-I5-2</t>
  </si>
  <si>
    <t>กรองดักน้ำ I/S FXZ^GXZ'16 (8-98237341-0)</t>
  </si>
  <si>
    <t>A007-H11-10</t>
  </si>
  <si>
    <t>กรองอากาศ H/D CITY 1.0  TURBO ปี 2010-2020</t>
  </si>
  <si>
    <t>A2</t>
  </si>
  <si>
    <t>A4</t>
  </si>
  <si>
    <t>A5</t>
  </si>
  <si>
    <t>A01-CP001</t>
  </si>
  <si>
    <t>ร่มพับสีส้ม Compact</t>
  </si>
  <si>
    <t>A01-CT001</t>
  </si>
  <si>
    <t>ร่ม conti</t>
  </si>
  <si>
    <t>A01-CT002</t>
  </si>
  <si>
    <t>ผ้าคลุมเเก้มรถยนต์ Castrol</t>
  </si>
  <si>
    <t>TOOL-CP04</t>
  </si>
  <si>
    <t>A01-CT003</t>
  </si>
  <si>
    <t>ผ้าคลุมเบาะ รถยนต์ Castrol</t>
  </si>
  <si>
    <t>A01-DL001</t>
  </si>
  <si>
    <t>ร่มเล็กพับ 2ตอน DONLOP</t>
  </si>
  <si>
    <t>A01-GT001</t>
  </si>
  <si>
    <t>ร่มพับ Good Trip</t>
  </si>
  <si>
    <t>A01-HT001</t>
  </si>
  <si>
    <t>ร่ม HITACHI</t>
  </si>
  <si>
    <t>A01-LLIT002</t>
  </si>
  <si>
    <t>ร่มกอล์ฟหลิงหลง</t>
  </si>
  <si>
    <t>A01-LLIT004</t>
  </si>
  <si>
    <t>ผ้าคลุมเบาะ LL</t>
  </si>
  <si>
    <t>ผืน</t>
  </si>
  <si>
    <t>A01-PR001</t>
  </si>
  <si>
    <t>ร่มพับ PR</t>
  </si>
  <si>
    <t>A01-RQ001</t>
  </si>
  <si>
    <t>ร่ม Ready Quick</t>
  </si>
  <si>
    <t>A01-TY003</t>
  </si>
  <si>
    <t>ร่ม TY</t>
  </si>
  <si>
    <t>A01-YK001</t>
  </si>
  <si>
    <t>ร่มใหญ่  YK</t>
  </si>
  <si>
    <t>A024-HD-2</t>
  </si>
  <si>
    <t>ลูกปืน 33114</t>
  </si>
  <si>
    <t>A024-HD-3</t>
  </si>
  <si>
    <t>ลูกปืน 33113JR</t>
  </si>
  <si>
    <t>A024-T2-3</t>
  </si>
  <si>
    <t>ลูกปืนล้อหลัง T/Y VIGO</t>
  </si>
  <si>
    <t>A039-T2-18</t>
  </si>
  <si>
    <t>ซีลล้อหลังนอก T/Y VIGO</t>
  </si>
  <si>
    <t>A047-HN-4</t>
  </si>
  <si>
    <t>สกรูน็อตมิลดำ M12x65</t>
  </si>
  <si>
    <t>A047-HN-8</t>
  </si>
  <si>
    <t>สกรูล้อหลัง JUMBO^RK240 LH</t>
  </si>
  <si>
    <t>A047-HN-9</t>
  </si>
  <si>
    <t>สกรูล้อหลัง H/N ZM^RK เพิ่ง สีเทา</t>
  </si>
  <si>
    <t>A047-I5-16</t>
  </si>
  <si>
    <t>สกรูล้อหน้า I/S NPR120 LH</t>
  </si>
  <si>
    <t>A047-I5-17</t>
  </si>
  <si>
    <t>สกรูล้อหลัง ขวา I/S TA70</t>
  </si>
  <si>
    <t>A047-I5-18</t>
  </si>
  <si>
    <t>สกรูล้อหลัง ซ้าย I/S TA70</t>
  </si>
  <si>
    <t>A047-I5-21</t>
  </si>
  <si>
    <t>สกรูล้อหลัง I/S TX LH 20Mx86</t>
  </si>
  <si>
    <t>A047-I5-22</t>
  </si>
  <si>
    <t>สกรูล้อหลัง I/S TX-FRR RH 20M*86</t>
  </si>
  <si>
    <t>A047-I5-23</t>
  </si>
  <si>
    <t>สกรูหัวเพลา SBR 12*45-1.75 แท้เจียรเงา</t>
  </si>
  <si>
    <t>A048-I5-9</t>
  </si>
  <si>
    <t>ชุดซ่อมดิสเบรคหน้า I/S D-MAX ปี2010-2020</t>
  </si>
  <si>
    <t>A050-BM-1</t>
  </si>
  <si>
    <t>สายเตือนไฟเบรค 34356792559 BMW</t>
  </si>
  <si>
    <t>A050-T2-17</t>
  </si>
  <si>
    <t>ลูกลอยในถัง VIGO</t>
  </si>
  <si>
    <t>A088-N3-1</t>
  </si>
  <si>
    <t>บู๊ชสลักแหนบหน้า UD QUESTER 42x35.3x88</t>
  </si>
  <si>
    <t>A094-I5-4</t>
  </si>
  <si>
    <t>ยางหูโช๊ค I/S NLR GR002</t>
  </si>
  <si>
    <t>A104-MG-2</t>
  </si>
  <si>
    <t>กันฝุ่นเพลาใน MG HS (R/L)</t>
  </si>
  <si>
    <t>A104-MG-3</t>
  </si>
  <si>
    <t>กันฝุ่นเพลานอก MG HS (R/L)</t>
  </si>
  <si>
    <t>A121-H11-1</t>
  </si>
  <si>
    <t>เบ้าโช๊คหน้า H/D ACCORD 2003.07</t>
  </si>
  <si>
    <t>A132-I5-12</t>
  </si>
  <si>
    <t>สาแหรกหน้า NKR 9/16''x4'' สีดำ</t>
  </si>
  <si>
    <t>A155-1-16</t>
  </si>
  <si>
    <t>เเหวนรองสลักเเหนบ BUS^J/B 1.14" หนา3 มิล</t>
  </si>
  <si>
    <t>ท่อ</t>
  </si>
  <si>
    <t>A155-1-27</t>
  </si>
  <si>
    <t>แหวนทองแดง #20M (13/16'')</t>
  </si>
  <si>
    <t>A305-I5-8</t>
  </si>
  <si>
    <t>กรองโซล่า ISUZU FXZ^GXZ '2016 (8-9826248-T)</t>
  </si>
  <si>
    <t>A308-HN-16</t>
  </si>
  <si>
    <t>สลักแหนบหน้าตัวหน้า HINO KM505(25x117)</t>
  </si>
  <si>
    <t>A340-1-110</t>
  </si>
  <si>
    <t>ฟิวส์ 10 แอมป์</t>
  </si>
  <si>
    <t>A340-1-207</t>
  </si>
  <si>
    <t>หัวเทียน LEXUS  (4 หัว)</t>
  </si>
  <si>
    <t>A340-1-24</t>
  </si>
  <si>
    <t>หลอดไฟ 12 V</t>
  </si>
  <si>
    <t>A340-1-325</t>
  </si>
  <si>
    <t>น็อตลูกเบี้ยว I/S D-MAX</t>
  </si>
  <si>
    <t>A340-14-68</t>
  </si>
  <si>
    <t>สายไฮดรอลิค</t>
  </si>
  <si>
    <t>TOOL</t>
  </si>
  <si>
    <t>A340-1-514</t>
  </si>
  <si>
    <t>เทปพันเกลียวอย่างดี</t>
  </si>
  <si>
    <t>A340-1-577</t>
  </si>
  <si>
    <t>น้ำกลั่น ขวด (1 ลิตร)</t>
  </si>
  <si>
    <t>A340-1-590</t>
  </si>
  <si>
    <t>สีสเปรย์ (BRIOHGHT SILVER)</t>
  </si>
  <si>
    <t>A340-1-60</t>
  </si>
  <si>
    <t>ปิ้นตัว</t>
  </si>
  <si>
    <t>A340-1-626</t>
  </si>
  <si>
    <t>สายแก๊สคู่ เขียว-แดง 1/4'' (100*2)  ''KOTES USA''</t>
  </si>
  <si>
    <t>เมตร</t>
  </si>
  <si>
    <t>A340-1-627</t>
  </si>
  <si>
    <t>กรวย 8''</t>
  </si>
  <si>
    <t>A340-1-665</t>
  </si>
  <si>
    <t>สีสเปรย์ REDFOX 36 บรอนซ์เงิน 400 ซีซี</t>
  </si>
  <si>
    <t>A340-1-70</t>
  </si>
  <si>
    <t>กากบาท T/Y</t>
  </si>
  <si>
    <t>A340-24-93</t>
  </si>
  <si>
    <t>ข้อต่อท่อน้ำ</t>
  </si>
  <si>
    <t>A340-9-107</t>
  </si>
  <si>
    <t>หัวเผา FORD^ M/D</t>
  </si>
  <si>
    <t>A340-HN-6</t>
  </si>
  <si>
    <t>น็อตล้อหน้า ซ้าย-ขาว</t>
  </si>
  <si>
    <t>A340-HN-9</t>
  </si>
  <si>
    <t>หัวอัดจารบี 1/8 ตรงใหญ่</t>
  </si>
  <si>
    <t>A340-I5-95</t>
  </si>
  <si>
    <t>หลอดไฟหน้า I/S H4 24V (จานแฉก)</t>
  </si>
  <si>
    <t>ดวง</t>
  </si>
  <si>
    <t>A340-M4-1</t>
  </si>
  <si>
    <t>ฝากระป๋องฉีดน้ำกระจก M/D (CX-3) ปี 2010-2023</t>
  </si>
  <si>
    <t>A340-T2-95</t>
  </si>
  <si>
    <t>แกนพวงมาลัย T/Y HIACE ECO ปี2005</t>
  </si>
  <si>
    <t>ALL-A-0006</t>
  </si>
  <si>
    <t>ซ่อมเสียบคันซัก^คันส่ง</t>
  </si>
  <si>
    <t>TOOL-CP02</t>
  </si>
  <si>
    <t>ALL-A-0026</t>
  </si>
  <si>
    <t>น้ำยาเคลือบยางดำ</t>
  </si>
  <si>
    <t>ALL-A-0028</t>
  </si>
  <si>
    <t>ครีมทาขอบยาง 1 ถัง ( 25 KG)</t>
  </si>
  <si>
    <t>TOOL-CP03</t>
  </si>
  <si>
    <t>ALL-A-0030</t>
  </si>
  <si>
    <t>ครีมทาขอบยาง TE-13031 722 3.5 กก</t>
  </si>
  <si>
    <t>ALL-A-0110</t>
  </si>
  <si>
    <t>ถังระเบิดขอบยาง/บาซูก้า(TRA0036-TAIWAN 1MPA 10 GALLON45 ลิตร</t>
  </si>
  <si>
    <t>ALL-A-0115</t>
  </si>
  <si>
    <t>เวอร์เนีย 12" /SRS</t>
  </si>
  <si>
    <t>ALL-A-0117</t>
  </si>
  <si>
    <t>ชุดปั้มลม  PP275-AB380V</t>
  </si>
  <si>
    <t>ALL-A-0117-1</t>
  </si>
  <si>
    <t>ปั้มลม 7.5 HP PP-275 315L</t>
  </si>
  <si>
    <t>ALL-A-0117-2</t>
  </si>
  <si>
    <t>มอเตอร์ 7.5 HP 380V ABLE</t>
  </si>
  <si>
    <t>ALL-A-0117-3</t>
  </si>
  <si>
    <t>แม็กเนติก 1.5 แอมป์ 7.5 HP 380V</t>
  </si>
  <si>
    <t>ALL-A-0118</t>
  </si>
  <si>
    <t>ตัดไฟเบอร์ 14 "  2^200W #MAKITA LE1401</t>
  </si>
  <si>
    <t>ALL-A-0119</t>
  </si>
  <si>
    <t>ชุดกรองลม 3/4 นิ้ว EIC-5000-06 EMC</t>
  </si>
  <si>
    <t>ALL-A-0119-1</t>
  </si>
  <si>
    <t>ท่อแปปแบนยาว 1/2 นิ้ว ยาว 6 นิ้ว</t>
  </si>
  <si>
    <t>ALL-A-0119-2</t>
  </si>
  <si>
    <t>ข้องอ ผ. ม. 1/2 นิ้ว</t>
  </si>
  <si>
    <t>ALL-A-0119-3</t>
  </si>
  <si>
    <t>ลดเหลี่ยม 3/4 นิ้ว ออก 1/2 นิ้ว</t>
  </si>
  <si>
    <t>ALL-A-0120</t>
  </si>
  <si>
    <t>เวอร์เนียร์ ดิจิตอล 6"</t>
  </si>
  <si>
    <t>ALL-A-0121</t>
  </si>
  <si>
    <t>รถเข็นเครื่องมือ TT-03R</t>
  </si>
  <si>
    <t>ALL-A-0122</t>
  </si>
  <si>
    <t>แท่นอัดไฮโดรลิค 60 ตัน # มิตซูบิซิ  รุ่น 5 HP 380V</t>
  </si>
  <si>
    <t>ALL-A-0123</t>
  </si>
  <si>
    <t>ชุดอุปกรณ์ตัดและบานท่อ FORCE 656</t>
  </si>
  <si>
    <t>ALL-A-0124</t>
  </si>
  <si>
    <t>เวอร์เนีย 8" INSIZE 1205-200S/0-200MM/0-8" G0.05</t>
  </si>
  <si>
    <t>ALL-A-0125</t>
  </si>
  <si>
    <t>ถังระบิดลมขึ้นขอบยาง E-OK-TBS-18</t>
  </si>
  <si>
    <t>ใบ</t>
  </si>
  <si>
    <t>ALL-A-0126</t>
  </si>
  <si>
    <t>เครื่องวิเคราะห์รถยนต์ L-X431 PRO V4</t>
  </si>
  <si>
    <t>เครื่อง</t>
  </si>
  <si>
    <t>ALL-A-0127</t>
  </si>
  <si>
    <t>เครื่องเติมลมไนโตรเจน ACC-V3 NITROGEN GENERATOR</t>
  </si>
  <si>
    <t>ALL-A-0128</t>
  </si>
  <si>
    <t>เครื่องถอดยาง TIRE CHANGER B-885ITA</t>
  </si>
  <si>
    <t>ALL-A-0129</t>
  </si>
  <si>
    <t>เครื่องมือและอุปรณ์ในการถอดยาง HILPER AL320 B-885IT/AL320</t>
  </si>
  <si>
    <t>ALL-A-0130</t>
  </si>
  <si>
    <t>แท่นอัดไฮโดรลิค 30 ตัน/K.C.ไฮดรอลิค</t>
  </si>
  <si>
    <t>ALL-A-0131</t>
  </si>
  <si>
    <t>ท่อลม THW YAZAKI 50 ดำ (155 เมตรx4)</t>
  </si>
  <si>
    <t>ALL-A-0132</t>
  </si>
  <si>
    <t>ท่อ IMC 2-1/2"</t>
  </si>
  <si>
    <t>ALL-A-0133</t>
  </si>
  <si>
    <t>L-235SCU2POST FLOOR CIEAR LIFT3.5 TON/3</t>
  </si>
  <si>
    <t>ALL-A-0133-1</t>
  </si>
  <si>
    <t>L-235/4WD ADAPTER ADAPTOR 4WD OPTION</t>
  </si>
  <si>
    <t>ALL-A-0134</t>
  </si>
  <si>
    <t>THW YAZAKI 50 ดำ (130เมตรx4)</t>
  </si>
  <si>
    <t>ALL-A-0135</t>
  </si>
  <si>
    <t>หัวงูเห่า 2-1/2"</t>
  </si>
  <si>
    <t>ALL-A-0136</t>
  </si>
  <si>
    <t>ท่ออ่อนกันน้ำ 2-1/2"</t>
  </si>
  <si>
    <t>ALL-A-0137</t>
  </si>
  <si>
    <t>คอนเน็ตเตอร์เฟลก กันน้ำ 2-1/2"</t>
  </si>
  <si>
    <t>ALL-A-0138</t>
  </si>
  <si>
    <t>โค้ง IMC 2-1/2"</t>
  </si>
  <si>
    <t>ALL-A-0139</t>
  </si>
  <si>
    <t>รถเข็นเครื่องมือ G-OK-TT03R</t>
  </si>
  <si>
    <t>ALL-A-0140</t>
  </si>
  <si>
    <t>L-24SCU2 POST FLOOR CLEAR LIFT 4.0 TIB/3</t>
  </si>
  <si>
    <t>ALL-A-0141</t>
  </si>
  <si>
    <t>L-235SB/R 2 POST LIFT PLATE FLOOR 3.5TON</t>
  </si>
  <si>
    <t>ALL-A-0141-1</t>
  </si>
  <si>
    <t>L-235#4WD ADAPTER ADAPTOR4 WD OPTION 16 ชิ้น</t>
  </si>
  <si>
    <t>ALL-A-076</t>
  </si>
  <si>
    <t>เวอร์เนียร์ 6"  BJ</t>
  </si>
  <si>
    <t>ALL-A-077</t>
  </si>
  <si>
    <t>คีมหนีบเข็มขัด AT023</t>
  </si>
  <si>
    <t>ALL-A-50</t>
  </si>
  <si>
    <t>ครีมทาขอบยาง 5 กิโล WURTH</t>
  </si>
  <si>
    <t>ALL-C-0004</t>
  </si>
  <si>
    <t>เครื่องมือถอดเฟือง ABS T/Y VIGO</t>
  </si>
  <si>
    <t>TOOL-CP</t>
  </si>
  <si>
    <t>ALL-L-0016</t>
  </si>
  <si>
    <t>ตู้ชาร์จและสตาร์ท CB-630 *OKURA</t>
  </si>
  <si>
    <t>ALL-L-0018</t>
  </si>
  <si>
    <t>สแตนโชว์แม็กซ์ พร้อมยาง MODEL 8</t>
  </si>
  <si>
    <t>ALL-O-0013</t>
  </si>
  <si>
    <t>เครื่องมือกดรัดคอยส์สปริง Hurcules</t>
  </si>
  <si>
    <t>ALL-O-0035</t>
  </si>
  <si>
    <t>เครื่องปรับอากาศ DAIKIN รุ่นFCRN45FXV1S/RR45DXY1SR R-410 380</t>
  </si>
  <si>
    <t>ALL-O-0036</t>
  </si>
  <si>
    <t>ค่าติดตั้งเครื่องปรับอากาศ</t>
  </si>
  <si>
    <t>ALL-O-0037</t>
  </si>
  <si>
    <t>ตู้ล้อเลื่อน เมเบิ้ล ฟอร์ราเดค CT-15128</t>
  </si>
  <si>
    <t>ALL-O-0038</t>
  </si>
  <si>
    <t>มอเตอร์หินไฟ 6" 1/4  HP/POLO/KT QXG-6 (QGX)</t>
  </si>
  <si>
    <t>ALL-O-0039</t>
  </si>
  <si>
    <t>ตัวถอดใส้กรองขาเเบน OK-1004</t>
  </si>
  <si>
    <t>ALL-O-0040</t>
  </si>
  <si>
    <t>เครื่องปรับอากาศ DAIKIN เเบบเเขวน รีโมทไร้สาย/FHINQ42MV2S</t>
  </si>
  <si>
    <t>ALL-Q-0005</t>
  </si>
  <si>
    <t>เครื่องเจียรจานเบรค PFM9.2</t>
  </si>
  <si>
    <t>AO051-09</t>
  </si>
  <si>
    <t>น๊อตยึดหลังคารถบริษัท</t>
  </si>
  <si>
    <t>AT10002018-AP303(ชุด)</t>
  </si>
  <si>
    <t>10.00R20 18PR AP-303 149/146K AT (ชุด)</t>
  </si>
  <si>
    <t>Y25-M05</t>
  </si>
  <si>
    <t>AT10002018-AT08CC(ชุด)</t>
  </si>
  <si>
    <t>10.00R20 18PR AT08CC 149/146K AT (ชุด)</t>
  </si>
  <si>
    <t>Y25-M03</t>
  </si>
  <si>
    <t>Y26-M02</t>
  </si>
  <si>
    <t>AT1122516-AP09I</t>
  </si>
  <si>
    <t>11R22.5 16PR AP-09I 148/145K AT</t>
  </si>
  <si>
    <t>Y26-M03</t>
  </si>
  <si>
    <t>AT1122516-AP200</t>
  </si>
  <si>
    <t>11R22.5 16PR AP-200 146/143M AT</t>
  </si>
  <si>
    <t>Y26-M05</t>
  </si>
  <si>
    <t>AT1122516-AP303</t>
  </si>
  <si>
    <t>11R22.5 16PR AP-303 148/145L AT</t>
  </si>
  <si>
    <t>K3-26</t>
  </si>
  <si>
    <t>AT1122516-AT08CC</t>
  </si>
  <si>
    <t>11R22.5 16PR AT08cc 146/143K AT</t>
  </si>
  <si>
    <t>AT1122518-KTT308</t>
  </si>
  <si>
    <t>11R22.5 18PR KTT308 149/146K AT</t>
  </si>
  <si>
    <t>Y26-M04</t>
  </si>
  <si>
    <t>AT1756515-HP(Y25)</t>
  </si>
  <si>
    <t>175/65R15 FORCE HP 84H AT (HB) PCI DCH (Y25)</t>
  </si>
  <si>
    <t>Y25-M02</t>
  </si>
  <si>
    <t>AT1855515-HP</t>
  </si>
  <si>
    <t>185/55R15 FORCE HP 82V AT (HB) ECE PCI DCH</t>
  </si>
  <si>
    <t>AT1856015-HP</t>
  </si>
  <si>
    <t>185/60R15 FORCE HP 84H AT ECE PCI</t>
  </si>
  <si>
    <t>AT1856514-HP</t>
  </si>
  <si>
    <t>185/65R14 FORCE HP 86H AT (HB) ECE PCI DCH</t>
  </si>
  <si>
    <t>Y26-M01</t>
  </si>
  <si>
    <t>AT19514-R772(Y25)</t>
  </si>
  <si>
    <t>195R14C 8PR R772 106/104P AT ECE WR PCI (Y25)</t>
  </si>
  <si>
    <t>AT1955015-HP(Y25)</t>
  </si>
  <si>
    <t>195/50R15 FORCE HP 82H AT (HB) ECE PCI DCH (Y25)</t>
  </si>
  <si>
    <t>Y25-M01</t>
  </si>
  <si>
    <t>AT1956015-HP(Y25)</t>
  </si>
  <si>
    <t>195/60R15 FORCE HP 88H AT PCI (B/O) (Y25)</t>
  </si>
  <si>
    <t>AT1956515-HP</t>
  </si>
  <si>
    <t>195/65R15 FORCE HP 91H AT PCI</t>
  </si>
  <si>
    <t>AT2054517-UHP(Y25)</t>
  </si>
  <si>
    <t>205/45R17 FORCE UHP 88W XL AT PCI VCM (Y25)</t>
  </si>
  <si>
    <t>AT2056016-HP</t>
  </si>
  <si>
    <t>205/60R16 FORCE HP 92V AT (HB) ECE PCI DCH</t>
  </si>
  <si>
    <t>AT2154517-UHP</t>
  </si>
  <si>
    <t>215/45R17 FORCE UHP 91W XL AT (HB) BIS PCI VCM</t>
  </si>
  <si>
    <t>AT2155517-UHP(Y25)</t>
  </si>
  <si>
    <t>215/55R17 FORCE UHP 94W AT PCI VCM (Y25)</t>
  </si>
  <si>
    <t>Y25-M10</t>
  </si>
  <si>
    <t>AT2156016-HP(Y25)</t>
  </si>
  <si>
    <t>215/60R16 FORCE HP 95V AT (HB) PCI DCH (Y25)</t>
  </si>
  <si>
    <t>AT2157015-R772</t>
  </si>
  <si>
    <t>215/70R15C 8PR R772 109/107R AT (HB) ECE WR</t>
  </si>
  <si>
    <t>Y25-M07</t>
  </si>
  <si>
    <t>AT2157016-PL4HP(Y25)</t>
  </si>
  <si>
    <t>215/70R16 PARALLER 4x4 HP 100H AT (HB) ECE PCI (Y25)</t>
  </si>
  <si>
    <t>Y25-M06</t>
  </si>
  <si>
    <t>AT21575175-AP303</t>
  </si>
  <si>
    <t>215/75R17.5 16PR AP-303 135/133J AT</t>
  </si>
  <si>
    <t>AT2255517-UHP(Y25)</t>
  </si>
  <si>
    <t>225/55R17 FORCE UHP 97W AT (HB) ECE PCI VCM (Y25)</t>
  </si>
  <si>
    <t>AT2255519-PL4HP</t>
  </si>
  <si>
    <t>225/55R19 PARALLER 4x4 HP 99V AT (HB) ECE</t>
  </si>
  <si>
    <t>AT2256018-PL4HP(Y25)</t>
  </si>
  <si>
    <t>225/60R18 PARALLER 4x4 HP 100H AT (HB) PCI (Y25)</t>
  </si>
  <si>
    <t>AT2256517-PL4HP</t>
  </si>
  <si>
    <t>225/65R17 PARALLER 4x4 HP 102H AT (HB) PCI PCI</t>
  </si>
  <si>
    <t>AT2354518-UHP</t>
  </si>
  <si>
    <t>235/45R18 FORCE UHP 98Y AT PCI VCM</t>
  </si>
  <si>
    <t>AT2355018-UHP(Y25)</t>
  </si>
  <si>
    <t>235/50R18 FORCE UHP 97Y AT (HB) PCI VCM (Y25)</t>
  </si>
  <si>
    <t>AT2355518-PL4HP(Y25)</t>
  </si>
  <si>
    <t>235/55R18 PARALLER 4x4 HP 104V XL AT (HB) ECE PCI (Y25)</t>
  </si>
  <si>
    <t>AT2356018-PL4HP(Y25)</t>
  </si>
  <si>
    <t>235/60R18 PARALLER 4x4 HP 107V XL AT (HB) ECE PCI (Y25)</t>
  </si>
  <si>
    <t>Y25-M08</t>
  </si>
  <si>
    <t>AT2454519-UHP</t>
  </si>
  <si>
    <t>245/45R19 FORCE UHP 102W XL AT ECE PCI</t>
  </si>
  <si>
    <t>AT2454520-UHP</t>
  </si>
  <si>
    <t>245/45R20 FORCE UHP 103Y XL AT (HB) PCI VCM</t>
  </si>
  <si>
    <t>AT2457016-AT(Y25)</t>
  </si>
  <si>
    <t>245/70R16 PARALLER AT 111T XL AT (HB) PCI(Y25)</t>
  </si>
  <si>
    <t>AT24570195-AW09</t>
  </si>
  <si>
    <t>245/70R19.5 16PR AW-09 135/133M AT</t>
  </si>
  <si>
    <t>AT2553519-UHP(Y25)</t>
  </si>
  <si>
    <t>255/35R19  FORCE UHP 96Y XL AT ECE CCC (Y25)</t>
  </si>
  <si>
    <t>AT2655020-HT(Y25)</t>
  </si>
  <si>
    <t>265/50R20 PARALLER H/T 111V XL AT (Y25)</t>
  </si>
  <si>
    <t>AT2656018-PL4HP</t>
  </si>
  <si>
    <t>265/60R18 PARALLER 4x4 HP 110H AT (HB) ECE PCI</t>
  </si>
  <si>
    <t>AT2656018-PL4HP(Y25)</t>
  </si>
  <si>
    <t>265/60R18 PARALLER 4x4 HP 110H AT (HB) ECE PCI (Y25)</t>
  </si>
  <si>
    <t>AT2656517-AT</t>
  </si>
  <si>
    <t>265/65R17 PARALLER A/T 112T AT (HB) ECE BIS OWL PCI</t>
  </si>
  <si>
    <t>AT2657016-PL4HP(Y25)</t>
  </si>
  <si>
    <t>265/70R16 PARALLER 4x4 HP 112H AT (HB) PCI (Y25)</t>
  </si>
  <si>
    <t>AT2753020-UHP(Y25)</t>
  </si>
  <si>
    <t>275/30R20 FORCE UHP 97Y XL AT VCM(Y25)</t>
  </si>
  <si>
    <t>AT2755520-HT(Y25)</t>
  </si>
  <si>
    <t>275/55R20 PARALLER H/T 117T XL AT(HB) PCI (Y25)</t>
  </si>
  <si>
    <t>AT27570225-AW09</t>
  </si>
  <si>
    <t>275/70R22.5 16PR AW-09 148/145M AT ECE-S 3PMSF</t>
  </si>
  <si>
    <t>Y25-M09</t>
  </si>
  <si>
    <t>AT29580225-AP100II(Y25)</t>
  </si>
  <si>
    <t>295/80R22.5 16PR AP-100II 152/148M AT (Y25)</t>
  </si>
  <si>
    <t>AT29580225-AP200</t>
  </si>
  <si>
    <t>295/80R22.5 16PR AP-200 152/148M AT</t>
  </si>
  <si>
    <t>AT29580225-AP303</t>
  </si>
  <si>
    <t>295/80R22.5 18PR AP-303 152/149L AT</t>
  </si>
  <si>
    <t>AT95175-AP09II</t>
  </si>
  <si>
    <t>9.5R17.5 18PR AP09II 143/141M AT</t>
  </si>
  <si>
    <t>BTCY26-M02</t>
  </si>
  <si>
    <t>AT95175-AP303</t>
  </si>
  <si>
    <t>9.5R17.5 18PR AP-303 143/141J AT</t>
  </si>
  <si>
    <t>B01-AT001</t>
  </si>
  <si>
    <t>ถุงพลาสติก Atlas</t>
  </si>
  <si>
    <t>B01-AT002</t>
  </si>
  <si>
    <t>กระเป๋าโน้ตบุ้ค Atlas</t>
  </si>
  <si>
    <t>B01-AT003</t>
  </si>
  <si>
    <t>ถุงผ้า Atlas</t>
  </si>
  <si>
    <t>B01-AT004</t>
  </si>
  <si>
    <t>Atlas Gym Bag</t>
  </si>
  <si>
    <t>B01-AT005</t>
  </si>
  <si>
    <t>Atlas Notebook Leather Cover</t>
  </si>
  <si>
    <t>เล่ม</t>
  </si>
  <si>
    <t>B01-AT006</t>
  </si>
  <si>
    <t>สมุดจดบันทึกสีน้ำเงิน  AT</t>
  </si>
  <si>
    <t>B01-AT008</t>
  </si>
  <si>
    <t>กระเป๋าอเนกประสงค์ ATIAS สีแดง</t>
  </si>
  <si>
    <t>B01-AT020</t>
  </si>
  <si>
    <t>ถุงกระดาษ ATLAS</t>
  </si>
  <si>
    <t>B01-BS006</t>
  </si>
  <si>
    <t>กระเป๋าเดินทางเอนกประสงค์ BS</t>
  </si>
  <si>
    <t>B01-BS008</t>
  </si>
  <si>
    <t>กระเป๋า Bridgestone</t>
  </si>
  <si>
    <t>B01-DL002</t>
  </si>
  <si>
    <t>กระเป๋าคาดเอว DUNLOP</t>
  </si>
  <si>
    <t>B01-DL003</t>
  </si>
  <si>
    <t>กระเป๋าพับ  DUNLOP</t>
  </si>
  <si>
    <t>B01-DS001</t>
  </si>
  <si>
    <t>กระเป๋าลาก DS</t>
  </si>
  <si>
    <t>B01-DS002</t>
  </si>
  <si>
    <t>กระเป๋าเดินทางใบใหญ่ DEESTONE</t>
  </si>
  <si>
    <t>ONA1</t>
  </si>
  <si>
    <t>B01-DS003</t>
  </si>
  <si>
    <t>ถุงผ้าอเนกประสงค์ DEESTONE</t>
  </si>
  <si>
    <t>B01-DS004</t>
  </si>
  <si>
    <t>กระเป๋า DS POWER CRUZ</t>
  </si>
  <si>
    <t>B01-FS001</t>
  </si>
  <si>
    <t>กระเป๋าเล็ก FS</t>
  </si>
  <si>
    <t>B01-GS002</t>
  </si>
  <si>
    <t>กระเป๋า GS สีฟ้า/สีดำ/สีขาว</t>
  </si>
  <si>
    <t>B01-GY002</t>
  </si>
  <si>
    <t>กระเป๋าเดินทาง GOODYEAR</t>
  </si>
  <si>
    <t>B01-LE001</t>
  </si>
  <si>
    <t>ถุงพลาสติกลีโอ</t>
  </si>
  <si>
    <t>B01-LE002</t>
  </si>
  <si>
    <t>กระเป๋าโน้ตบุ้ค Leao</t>
  </si>
  <si>
    <t>B01-LE003</t>
  </si>
  <si>
    <t>ถุงผ้า Leao</t>
  </si>
  <si>
    <t>B01-LE004</t>
  </si>
  <si>
    <t>Gym bag LEAO</t>
  </si>
  <si>
    <t>B01-LE005</t>
  </si>
  <si>
    <t>Leao Notebook Leather Cover</t>
  </si>
  <si>
    <t>B01-LE007</t>
  </si>
  <si>
    <t>สมุดจดบันทึกสีน้ำเงิน LEAO</t>
  </si>
  <si>
    <t>B01-LE008</t>
  </si>
  <si>
    <t>กระเป๋าเก็บอุณหภูมิ LEAO</t>
  </si>
  <si>
    <t>B01-LE009</t>
  </si>
  <si>
    <t>ถุงกระดาษ LEAO</t>
  </si>
  <si>
    <t>B01-LE010</t>
  </si>
  <si>
    <t>ม่านบังแดด วงรี LEAO</t>
  </si>
  <si>
    <t>B01-LE011</t>
  </si>
  <si>
    <t>กระเป๋า LEAO SHOULDER  BAG กระเป๋าแฟชั่น</t>
  </si>
  <si>
    <t>B01-LE012</t>
  </si>
  <si>
    <t>กระเป๋าอเนกประสงค์ LEAO สีเขียว</t>
  </si>
  <si>
    <t>B01-LL001</t>
  </si>
  <si>
    <t>สมุดโน้ตปกหนัง สีเขียว</t>
  </si>
  <si>
    <t>B01-LL002</t>
  </si>
  <si>
    <t>กระเป๋าอเนกประสงค์ LLIT พับ สีกรม</t>
  </si>
  <si>
    <t>B01-LL003</t>
  </si>
  <si>
    <t>ที่บังแดด</t>
  </si>
  <si>
    <t>B01-LL004</t>
  </si>
  <si>
    <t>สมุดโน้ตมินิ LL</t>
  </si>
  <si>
    <t>B01-LL005</t>
  </si>
  <si>
    <t>สมุดฉีก(เล็ก)</t>
  </si>
  <si>
    <t>B01-LL006</t>
  </si>
  <si>
    <t>โน้ตบุ้ค (เล่มเล็กสีน้ำเงิน^เขียว)</t>
  </si>
  <si>
    <t>CP2</t>
  </si>
  <si>
    <t>B01-LL007</t>
  </si>
  <si>
    <t>Gym bag</t>
  </si>
  <si>
    <t>B01-LL008</t>
  </si>
  <si>
    <t>ถุงพลาสติกหลิงหลง</t>
  </si>
  <si>
    <t>B01-LL009</t>
  </si>
  <si>
    <t>กระเป๋าโน้ตบุ้ค Linglong</t>
  </si>
  <si>
    <t>B01-LL010</t>
  </si>
  <si>
    <t>แผ่นรองเม้าส์ Linglong</t>
  </si>
  <si>
    <t>B01-LL011</t>
  </si>
  <si>
    <t>ถุงผ้า Linglong</t>
  </si>
  <si>
    <t>B01-LL014</t>
  </si>
  <si>
    <t>ซองกันน้ำซิปล็อค LINGLONG</t>
  </si>
  <si>
    <t>B01-LL015</t>
  </si>
  <si>
    <t>ซองกันน้ำซิปล็อค LEAO</t>
  </si>
  <si>
    <t>B01-LL017</t>
  </si>
  <si>
    <t>สมุดจดบันทึกสีน้ำเงิน LLIT</t>
  </si>
  <si>
    <t>B01-LL018</t>
  </si>
  <si>
    <t>กระเป๋าเก็บอุณหภูมิ LLIT</t>
  </si>
  <si>
    <t>B01-LL019</t>
  </si>
  <si>
    <t>ถุงกระดาษ LLIT</t>
  </si>
  <si>
    <t>B01-LL020</t>
  </si>
  <si>
    <t>กระเป๋า LLIT SHOULDER  BAG กระเป๋าแฟชั่น</t>
  </si>
  <si>
    <t>B01-LL021</t>
  </si>
  <si>
    <t>กระเป๋าใส่แขน  ARM BAG LL LE AT</t>
  </si>
  <si>
    <t>B01-LL022</t>
  </si>
  <si>
    <t>กระเป๋าเดินทางอเนกประสงค์ LL LE AT</t>
  </si>
  <si>
    <t>B01-ML002</t>
  </si>
  <si>
    <t>กระเป๋าคาดอก Michelin</t>
  </si>
  <si>
    <t>B01-ML003</t>
  </si>
  <si>
    <t>ที่ใส่ของข้างเบาะรถ ML</t>
  </si>
  <si>
    <t>B01-ML004</t>
  </si>
  <si>
    <t>กระเป๋าเดินทางเอนกประสงค์ ML</t>
  </si>
  <si>
    <t>B01-ML005</t>
  </si>
  <si>
    <t>กระเป๋าลาก ML</t>
  </si>
  <si>
    <t>B01-PFD001</t>
  </si>
  <si>
    <t>กระเป๋าเก็บอุณหภูมิ</t>
  </si>
  <si>
    <t>B01-YK001</t>
  </si>
  <si>
    <t>กระเป๋า YK</t>
  </si>
  <si>
    <t>B01-YK003</t>
  </si>
  <si>
    <t>ถุงนอน YOKOHAMA พร้อมกระเป๋าอเนกประสงค์</t>
  </si>
  <si>
    <t>B04-ML001</t>
  </si>
  <si>
    <t>คีมอนเกประสงค์ ML</t>
  </si>
  <si>
    <t>B10001</t>
  </si>
  <si>
    <t>ถังขยะพลาสติกเลเยอร์ 12L คละสี</t>
  </si>
  <si>
    <t>BF2256517-KO3(Y25)</t>
  </si>
  <si>
    <t>LT225/65R17 107/103S TL ALL-TERRAIN T/A KO3 LRD GO (Y25)</t>
  </si>
  <si>
    <t>BF2656018-KO3</t>
  </si>
  <si>
    <t>LT265/60R18 114/110S TL ALL-TERRAIN T/A KO3 LRD GO</t>
  </si>
  <si>
    <t>BF2657516-KO3</t>
  </si>
  <si>
    <t>LT265/75R16 119/116S TL ALL-TERRAIN T/A KO3 LRD RWL GO</t>
  </si>
  <si>
    <t>BF2856018-KO3</t>
  </si>
  <si>
    <t>LT285/60R18 118/115S TL ALL-TERRAIN T/A KO3 LRD RWL GO</t>
  </si>
  <si>
    <t>BLOCK-A-001</t>
  </si>
  <si>
    <t>2-21-RM20P บล็อคลม เรมี่ RM-20P แกนสั้น #MD0030</t>
  </si>
  <si>
    <t>BLOCK-A-002</t>
  </si>
  <si>
    <t>2-21-KP858L บล็อคลม KP-858 แกนยาว #17050032</t>
  </si>
  <si>
    <t>BLOCK-A-0021</t>
  </si>
  <si>
    <t>บล็อกลมใหญ่ REMY RW-50</t>
  </si>
  <si>
    <t>BLOCK-A-0022</t>
  </si>
  <si>
    <t>บล็อคลม KP-858 4 หุน แกนสั้น REMY</t>
  </si>
  <si>
    <t>TOOL-BTC</t>
  </si>
  <si>
    <t>BLOCK-A-003</t>
  </si>
  <si>
    <t>*วาวล์ลูกบอลบล็อกลม RM เรมี่ 50 #10 (BALL VALVE)</t>
  </si>
  <si>
    <t>BLOCK-A-004</t>
  </si>
  <si>
    <t>ลูกบล็อคดำ KOKEN  1" 33M 6P ตัวยาว</t>
  </si>
  <si>
    <t>BLOCK-A-005</t>
  </si>
  <si>
    <t>ลูกบล็อคดำHANS  1" x 6P x41mm</t>
  </si>
  <si>
    <t>BLOCK-A-0067</t>
  </si>
  <si>
    <t>บล็อคชุด 6 เหลี่ยม ขนาด 1/2" SKT SET.22 PC 1/2" STD</t>
  </si>
  <si>
    <t>BLOCK-A-0068</t>
  </si>
  <si>
    <t>บล๊อคลม 1/2" SP1148F (8961013N) Twin Dog Clutch</t>
  </si>
  <si>
    <t>BLOCK-A-0069</t>
  </si>
  <si>
    <t>บล็อกลม POLO 1/2 PC 30A C</t>
  </si>
  <si>
    <t>BLOCK-A-0077</t>
  </si>
  <si>
    <t>บล็อคลม KP-1023  6 หุน  REMY (3/4'')</t>
  </si>
  <si>
    <t>BLOCK-B-0010</t>
  </si>
  <si>
    <t>ข้อต่อบล็อคลม KOKEN 4 หุ่น ยาว2นิ้ว/4760-50m.</t>
  </si>
  <si>
    <t>BLOCK-B-0026</t>
  </si>
  <si>
    <t>ลูกบล๊อคข้ออ่อนตัว T แบบญี่ปุ่น 12 MM.# King tony</t>
  </si>
  <si>
    <t>BLOCK-B-0027</t>
  </si>
  <si>
    <t>ข้อลดลม 84805</t>
  </si>
  <si>
    <t>BLOCK-B-0028</t>
  </si>
  <si>
    <t>ข้อเพิ่ม 84805</t>
  </si>
  <si>
    <t>BLOCK-B-0029</t>
  </si>
  <si>
    <t>ข้อลด86804</t>
  </si>
  <si>
    <t>BLOCK-B-0030</t>
  </si>
  <si>
    <t>ข้อต่อบล็อค 4800-3"</t>
  </si>
  <si>
    <t>BLOCK-B-0031</t>
  </si>
  <si>
    <t>ข้อต่อบล็อค4800-20"</t>
  </si>
  <si>
    <t>BLOCK-B-0032</t>
  </si>
  <si>
    <t>บล๊อคตัว T NIKO # 8</t>
  </si>
  <si>
    <t>BLOCK-B-0033</t>
  </si>
  <si>
    <t>บล๊อคตัว T KIKO # 10</t>
  </si>
  <si>
    <t>BLOCK-B-0034</t>
  </si>
  <si>
    <t>บล๊อคตัว T KIKO # 12</t>
  </si>
  <si>
    <t>BLOCK-B-0035</t>
  </si>
  <si>
    <t>ข้อต่อยาว ขนาด 3/8"</t>
  </si>
  <si>
    <t>BLOCK-B-0036</t>
  </si>
  <si>
    <t>ข้อต่อบล๊อค 4800-5"</t>
  </si>
  <si>
    <t>BLOCK-B-0037</t>
  </si>
  <si>
    <t>ชุดข้อเพิ่ม-ลด หัวบล๊อค SMART G 5M DIA 06</t>
  </si>
  <si>
    <t>BLOCK-B-0039</t>
  </si>
  <si>
    <t>ข้อต่อบล็อคลม KTC BE50-400 1"X400ทm</t>
  </si>
  <si>
    <t>BLOCK-D-005</t>
  </si>
  <si>
    <t>ชุดบล็อก ALSO เบอร์ 10^12^13^14^15^17^19^21^22^24 MM</t>
  </si>
  <si>
    <t>BLOCK-D-0052</t>
  </si>
  <si>
    <t>ชุดบล็อกเดือยโผล่ KOKEN ท๊อกซ T20^25^27^30^40^45^50^55^60</t>
  </si>
  <si>
    <t>BLOCK-D-0053</t>
  </si>
  <si>
    <t>ชุดลูกบล็อก KOKEN ท๊อกซ์ E10^12^14^16^18^20^24</t>
  </si>
  <si>
    <t>BLOCK-D-0054</t>
  </si>
  <si>
    <t>ลูกบล็อกถอดน๊อตชำรุด  KOKEN  #17</t>
  </si>
  <si>
    <t>BLOCK-D-0055</t>
  </si>
  <si>
    <t>ลูกบล็อกถอดน๊อตชำรุด  KOKEN  #19</t>
  </si>
  <si>
    <t>BLOCK-D-0056</t>
  </si>
  <si>
    <t>ลูกบล็อกถอดน๊อตชำรุด  KOKEN  #21</t>
  </si>
  <si>
    <t>BLOCK-D-0057</t>
  </si>
  <si>
    <t>ชุดลูกบล๊อคลมG-SM-ISB10H</t>
  </si>
  <si>
    <t>BLOCK-D-0058</t>
  </si>
  <si>
    <t>ลูกบ็อกสั้น ขนาด 1/2-6P-17mm KOKEN</t>
  </si>
  <si>
    <t>BLOCK-D-0059</t>
  </si>
  <si>
    <t>ลูกบ็อกสั้น ขนาด 1/2-6P-18mm KOKEN</t>
  </si>
  <si>
    <t>BLOCK-D-0060</t>
  </si>
  <si>
    <t>ลูกบ็อกสั้น ขนาด 1/2-6P-19mm KOKEN</t>
  </si>
  <si>
    <t>BLOCK-D-0061</t>
  </si>
  <si>
    <t>ลูกบ็อกสั้น ขนาด 1/2-6P-26mm KOKEN</t>
  </si>
  <si>
    <t>BLOCK-D-0062</t>
  </si>
  <si>
    <t>ลูกบล็อกสั้น ขนาด 1/2-6P-22MM KOKEN</t>
  </si>
  <si>
    <t>BLOCK-D-0063</t>
  </si>
  <si>
    <t>ลูกบล็อกยาว ขนาด 1/2-6P-17MM KOKEN</t>
  </si>
  <si>
    <t>BLOCK-D-0064</t>
  </si>
  <si>
    <t>ชุดลูกบล็อก CODY 24 PCS SOCKET WRENCH SET</t>
  </si>
  <si>
    <t>BLOCK-D-0065</t>
  </si>
  <si>
    <t>ลูกบ็อกดำ KOKEN 1'' 33M 6P ตัวยาว</t>
  </si>
  <si>
    <t>BLOCK-D-0066</t>
  </si>
  <si>
    <t>ลูกบล็อกถอดหัวเทียน</t>
  </si>
  <si>
    <t>BLOCK-D-0067</t>
  </si>
  <si>
    <t>บล็อคถอดมูเล่ย์ไดชาร์จ</t>
  </si>
  <si>
    <t>BLOCK-D-0068</t>
  </si>
  <si>
    <t>ลูกบล็อกขาวสั้น KOKEN 4หุน 6P #32</t>
  </si>
  <si>
    <t>BLOCK-D-0069</t>
  </si>
  <si>
    <t>ลูกบล็อกขาวยาว KOKEN 4หุน 6P #19</t>
  </si>
  <si>
    <t>BLOCK-D-0070</t>
  </si>
  <si>
    <t>ลูกบล็อกยาว-ดำ HANS 1'' 6P #33 L90</t>
  </si>
  <si>
    <t>BLOCK-D-0071</t>
  </si>
  <si>
    <t>ลูกบล็อกสั้น 12 เหลี่ยม #KOKEAM</t>
  </si>
  <si>
    <t>BLOCK-D-0072</t>
  </si>
  <si>
    <t>ลูกบล็อกขาวยาว KOKEN 4หุน 6p #17</t>
  </si>
  <si>
    <t>BLOCK-D-063</t>
  </si>
  <si>
    <t>ลูกบล็อกยาว ขนาด 1/2-6P-22MM KOKEN</t>
  </si>
  <si>
    <t>BLOCK-E-0016</t>
  </si>
  <si>
    <t>ลูกบล็อคสั้น สีขาว 4หุน เบอร์ 21 (4400m)</t>
  </si>
  <si>
    <t>BLOCK-E-0063</t>
  </si>
  <si>
    <t>ลูกบล๊อคซ์4335 # 16</t>
  </si>
  <si>
    <t>BLOCK-E-0064</t>
  </si>
  <si>
    <t>ลูกบล๊อคซ์ 4335 # 18</t>
  </si>
  <si>
    <t>BLOCK-E-0067</t>
  </si>
  <si>
    <t>ชุดบล็อค 24 ชิ้น (ชุดเครื่องมือ EURO KING TOOLS)</t>
  </si>
  <si>
    <t>BLOCK-E-0069</t>
  </si>
  <si>
    <t>ชุดเครื่องมือ-อุปกรณ์  ติดรถโมบาย 17 รายการ</t>
  </si>
  <si>
    <t>BLOCK-E-0070</t>
  </si>
  <si>
    <t>ชุดเครื่องมือ META  110 PCS</t>
  </si>
  <si>
    <t>BLOCK-E-0071</t>
  </si>
  <si>
    <t>ชุดถอดครัชคอมแอร์ 14ชิ้น</t>
  </si>
  <si>
    <t>BLOCK-F-0011</t>
  </si>
  <si>
    <t>ลูกบล็อคยาว สีดำ 4 หุน เบอร์ 19 (ตัวหนา) (KOKEN)</t>
  </si>
  <si>
    <t>BLOCK-F-0050</t>
  </si>
  <si>
    <t>ลูกบล็อค 6400 # 32</t>
  </si>
  <si>
    <t>BLOCK-F-0051</t>
  </si>
  <si>
    <t>ลูกบล็อค6400 #36</t>
  </si>
  <si>
    <t>BLOCK-F-0052</t>
  </si>
  <si>
    <t>ลูกบล็อค 6400 # 30</t>
  </si>
  <si>
    <t>BLOCK-F-0053</t>
  </si>
  <si>
    <t>ลูกบล็อค 6402 # 32</t>
  </si>
  <si>
    <t>BLOCK-F-0054</t>
  </si>
  <si>
    <t>ลูกบล็อค 6402 # 36</t>
  </si>
  <si>
    <t>BLOCK-F-0055</t>
  </si>
  <si>
    <t>ลูกบล็อค 6402 # 30</t>
  </si>
  <si>
    <t>BLOCK-F-0056</t>
  </si>
  <si>
    <t>ลูกบล็อค 4300 # 17</t>
  </si>
  <si>
    <t>BLOCK-F-0057</t>
  </si>
  <si>
    <t>ลูกบล็อค 4300 # 19</t>
  </si>
  <si>
    <t>BLOCK-F-0058</t>
  </si>
  <si>
    <t>ลูกบล็อค 4300 # 21</t>
  </si>
  <si>
    <t>BLOCK-F-0059</t>
  </si>
  <si>
    <t>ลูกบล็อค 3300 # 10</t>
  </si>
  <si>
    <t>BLOCK-F-0060</t>
  </si>
  <si>
    <t>ลูกบล็อค 3300 # 12</t>
  </si>
  <si>
    <t>BLOCK-F-0061</t>
  </si>
  <si>
    <t>ลูกบล็อค 3300 # 14</t>
  </si>
  <si>
    <t>BLOCK-F-0062</t>
  </si>
  <si>
    <t>ลูกบล็อค 3302 # 14</t>
  </si>
  <si>
    <t>BLOCK-F-0063</t>
  </si>
  <si>
    <t>ลูกบล็อค 3302 # 12</t>
  </si>
  <si>
    <t>BLOCK-F-0064</t>
  </si>
  <si>
    <t>ลูกบล็อค 4302 # 17</t>
  </si>
  <si>
    <t>BLOCK-F-0065</t>
  </si>
  <si>
    <t>ลูกบล็อค 4302 # 19</t>
  </si>
  <si>
    <t>BLOCK-F-0066</t>
  </si>
  <si>
    <t>ลูกบล็อค 4302 # 21</t>
  </si>
  <si>
    <t>BLOCK-F-0067</t>
  </si>
  <si>
    <t>ลูกบล็อค 4300  # 8</t>
  </si>
  <si>
    <t>BLOCK-F-0068</t>
  </si>
  <si>
    <t>ลูกบล็อค 4300  # 10</t>
  </si>
  <si>
    <t>BLOCK-F-0069</t>
  </si>
  <si>
    <t>ลูกบล็อค 4300  # 12</t>
  </si>
  <si>
    <t>BLOCK-F-0070</t>
  </si>
  <si>
    <t>ลูกบล็อค 4300  # 14</t>
  </si>
  <si>
    <t>BLOCK-F-0071</t>
  </si>
  <si>
    <t>ลูกบล็อค 4300  # 17</t>
  </si>
  <si>
    <t>BLOCK-F-0072</t>
  </si>
  <si>
    <t>ลูกบล็อค 4300  # 22</t>
  </si>
  <si>
    <t>BLOCK-F-0073</t>
  </si>
  <si>
    <t>ลูกบล็อค 4302 # 30</t>
  </si>
  <si>
    <t>BLOCK-F-0074</t>
  </si>
  <si>
    <t>ลูกบล็อค 4302 # 32</t>
  </si>
  <si>
    <t>BLOCK-F-0075</t>
  </si>
  <si>
    <t>ลูกบล็อค 6402 # 17</t>
  </si>
  <si>
    <t>BLOCK-F-0076</t>
  </si>
  <si>
    <t>ลูกบล็อค 6402 # 18</t>
  </si>
  <si>
    <t>BLOCK-F-0077</t>
  </si>
  <si>
    <t>ลูกบล็อคยาว สีขาว 4 หุ่น เบอร์ 10 (86510)</t>
  </si>
  <si>
    <t>BLOCK-F-0078</t>
  </si>
  <si>
    <t>ลูกบล็อคยาว สีขาว 4 หุ่น เบอร์ 14 (86514)</t>
  </si>
  <si>
    <t>BLOCK-F-0079</t>
  </si>
  <si>
    <t>ลูกบล็อคยาว สีขาว 4 หุ่น เบอร์ 17 (86517)</t>
  </si>
  <si>
    <t>BLOCK-F-0080</t>
  </si>
  <si>
    <t>ลูกบล็อคยาว สีขาว 4 หุ่น เบอร์ 19 (86519)</t>
  </si>
  <si>
    <t>BLOCK-F-0081</t>
  </si>
  <si>
    <t>ลูกบล็อคยาว สีขาว 4 หุ่น เบอร์ 21 (86521)</t>
  </si>
  <si>
    <t>BLOCK-F-0082</t>
  </si>
  <si>
    <t>ลูกบล็อค 86400 # 32</t>
  </si>
  <si>
    <t>BLOCK-F-0083</t>
  </si>
  <si>
    <t>ลูกบล็อค 86400 # 34</t>
  </si>
  <si>
    <t>BLOCK-F-0084</t>
  </si>
  <si>
    <t>ลูกบล็อค 86400 # 36</t>
  </si>
  <si>
    <t>BLOCK-F-0085</t>
  </si>
  <si>
    <t>ลูกบล็อค84400 # 23</t>
  </si>
  <si>
    <t>BLOCK-F-0088</t>
  </si>
  <si>
    <t>ลูกบล็อค84300 # 10</t>
  </si>
  <si>
    <t>BLOCK-F-0089</t>
  </si>
  <si>
    <t>ลูกบล็อค84300 # 12</t>
  </si>
  <si>
    <t>BLOCK-F-0090</t>
  </si>
  <si>
    <t>ลูกบล็อค84300 # 14</t>
  </si>
  <si>
    <t>BLOCK-F-0091</t>
  </si>
  <si>
    <t>ลูกบล็อค84300 # 16</t>
  </si>
  <si>
    <t>BLOCK-F-0092</t>
  </si>
  <si>
    <t>ลูกบล็อค84300 # 17</t>
  </si>
  <si>
    <t>BLOCK-F-0093</t>
  </si>
  <si>
    <t>ลูกบล็อค84300 # 19</t>
  </si>
  <si>
    <t>BLOCK-F-0094</t>
  </si>
  <si>
    <t>ลูกบล็อค84300 # 21</t>
  </si>
  <si>
    <t>BLOCK-F-0095</t>
  </si>
  <si>
    <t>ลูกบล็อค84300 # 22</t>
  </si>
  <si>
    <t>BLOCK-F-0096</t>
  </si>
  <si>
    <t>ลูกบล็อค 4300 # 16</t>
  </si>
  <si>
    <t>BLOCK-F-0097</t>
  </si>
  <si>
    <t>ลูกบล็อค 4302 # 16</t>
  </si>
  <si>
    <t>BLOCK-F-0098</t>
  </si>
  <si>
    <t>แปรงทาสี</t>
  </si>
  <si>
    <t>BLOCK-F-0099</t>
  </si>
  <si>
    <t>ฟิลเลอร์เกจ</t>
  </si>
  <si>
    <t>BLOCK-F-0100</t>
  </si>
  <si>
    <t>ลูกบล็อคยาว 12*8 เหลี่ยมยาว</t>
  </si>
  <si>
    <t>BLOCK-F-0101</t>
  </si>
  <si>
    <t>ลูกบล็อค 6 เหลี่ยม เบอร์ 5</t>
  </si>
  <si>
    <t>BLOCK-F-0103</t>
  </si>
  <si>
    <t>ลูกบล็อค 6 เหลี่ยม เบอร์ 8</t>
  </si>
  <si>
    <t>BLOCK-F-0104</t>
  </si>
  <si>
    <t>ลูกบล็อค 6 เหลี่ยม เบอร์ 10</t>
  </si>
  <si>
    <t>BLOCK-F-0105</t>
  </si>
  <si>
    <t>ลูกบล็อค 6 เหลี่ยม เบอร์ 6</t>
  </si>
  <si>
    <t>BLOCK-F-0106</t>
  </si>
  <si>
    <t>คีมปากนกแก้ว 6</t>
  </si>
  <si>
    <t>BLOCK-F-0107</t>
  </si>
  <si>
    <t>ลูกบ็อกเดือยโผล่ 12แฉ 9มิล ขันฝาลูป VIOS</t>
  </si>
  <si>
    <t>BLOCK-F-0108</t>
  </si>
  <si>
    <t>ลูกบล็อกยาว สีขาว 4หุน 6P 24''</t>
  </si>
  <si>
    <t>BLOCK-F-5</t>
  </si>
  <si>
    <t>ลูกบล็อค 6 เหลี่ยม เบอร์ 12</t>
  </si>
  <si>
    <t>BLOCK-G-0010</t>
  </si>
  <si>
    <t>ลูกบล็อคสั้น สีขาว 6 หุน เบอร์ 17 KOKEN</t>
  </si>
  <si>
    <t>BLOCK-G-0022</t>
  </si>
  <si>
    <t>ลูกบล็อคสั้น สีขาว 6 หุน เบอร์ 23 KOKEN</t>
  </si>
  <si>
    <t>BLOCK-H-0001</t>
  </si>
  <si>
    <t>ลูกบล็อคใหญ่ KING TONG เบอร์ 19 1" ถอดน็อตล้อตัวใน</t>
  </si>
  <si>
    <t>BLOCK-H-0002</t>
  </si>
  <si>
    <t>7-76-SYG617SB ลูกบล็อคSYG 6หุน ลมสั้น#17</t>
  </si>
  <si>
    <t>BLOCK-H-0003</t>
  </si>
  <si>
    <t>7-76-SYG619SB ลูกบล็อคSYG 6 หุน ลมสั้น#19</t>
  </si>
  <si>
    <t>BLOCK-H-0004</t>
  </si>
  <si>
    <t>7-76-SYG621SB ลูกบล็อคSYG 6หุน ลมสั้น#21</t>
  </si>
  <si>
    <t>BLOCK-H-0005</t>
  </si>
  <si>
    <t>7-76-SYG623SB ลูกบล็อคSYG 6 หุน ลมสั้น#23</t>
  </si>
  <si>
    <t>BLOCK-H-0007</t>
  </si>
  <si>
    <t>ลูกบล็อคใหญ่ FPC เบอร์ 21 1/1</t>
  </si>
  <si>
    <t>BLOCK-H-0010</t>
  </si>
  <si>
    <t>ลูกบล็อคลมใหญ่ MITO เบอร์ 30 1"</t>
  </si>
  <si>
    <t>BLOCK-H-0012</t>
  </si>
  <si>
    <t>ลูกบล็อคใหญ่ FPS เบอร์ 32 1"</t>
  </si>
  <si>
    <t>BLOCK-H-0014</t>
  </si>
  <si>
    <t>ลูกบล็อค KOKEN เบอร์ 41 1"</t>
  </si>
  <si>
    <t>BLOCK-H-0025</t>
  </si>
  <si>
    <t>ลูกบล็อคใหญ่ สีดำ KOKEN เบอร์ 33 1"</t>
  </si>
  <si>
    <t>BLOCK-H-0026</t>
  </si>
  <si>
    <t>ลูกบล็อคใหญ่ สีดำ KOKEN เบอร์ 35 1"</t>
  </si>
  <si>
    <t>BLOCK-H-0027</t>
  </si>
  <si>
    <t>ลูกบล็อคใหญ่ สีดำ KOKEN เบอร์ 36 1"</t>
  </si>
  <si>
    <t>BLOCK-H-0028</t>
  </si>
  <si>
    <t>ลูกบล็อคใหญ่ สีดำ KOKEN เบอร์ 38 1"</t>
  </si>
  <si>
    <t>BS10002016-M789</t>
  </si>
  <si>
    <t>10.00R20 147/143K 16PR BS VS M789</t>
  </si>
  <si>
    <t>BS11R225-R156</t>
  </si>
  <si>
    <t>11R22.5 148/145L BS ECOPIA R156</t>
  </si>
  <si>
    <t>BS11R225-R157</t>
  </si>
  <si>
    <t>11R22.5 148/145L 16PR H BS VS RIB R157</t>
  </si>
  <si>
    <t>BS11R225-R159</t>
  </si>
  <si>
    <t>11R22.5 148/145L BS ECOPIA R159</t>
  </si>
  <si>
    <t>BS1856015-EP150(Y24)</t>
  </si>
  <si>
    <t>185/60R15 84H BS ECOPIA EP150 (Y24)</t>
  </si>
  <si>
    <t>Y24-M09</t>
  </si>
  <si>
    <t>Y24-M10</t>
  </si>
  <si>
    <t>BS1856015-EP150(Y25)</t>
  </si>
  <si>
    <t>185/60R15 84H BS ECOPIA EP150 (Y25)</t>
  </si>
  <si>
    <t>BS1856515-EP150(Y24)</t>
  </si>
  <si>
    <t>185/65R15 88H BS ECOPIA EP150 (Y24)</t>
  </si>
  <si>
    <t>Y24-M05</t>
  </si>
  <si>
    <t>BS1955015-RE005</t>
  </si>
  <si>
    <t>195/50R15 82W BS PTZA Adrenalin RE005</t>
  </si>
  <si>
    <t>BS1955016-EP300(Y25)</t>
  </si>
  <si>
    <t>195/50R16 84V BS ECOPIA EP300 (Y25)</t>
  </si>
  <si>
    <t>BS1955515-EP300(Y23)</t>
  </si>
  <si>
    <t>195/55R15 85V BS ECOPIA EP300 (Y23)</t>
  </si>
  <si>
    <t>Y23-M02</t>
  </si>
  <si>
    <t>BS1955515-RE005(Y25)</t>
  </si>
  <si>
    <t>195/55R15 85W BS PTZA Adrenalin RE005 (Y25)</t>
  </si>
  <si>
    <t>BS1956515-T6(Y25)</t>
  </si>
  <si>
    <t>195/65R15 95V BS TURANZA 6 (Y25)</t>
  </si>
  <si>
    <t>BS2054517-RE004(Y23)</t>
  </si>
  <si>
    <t>205/45R17 88W XL RE004 B657 (Y23)</t>
  </si>
  <si>
    <t>Y23-M10</t>
  </si>
  <si>
    <t>BS2055016-RE004(Y24)</t>
  </si>
  <si>
    <t>205/50R16 87W RE004 3V60 (Y24)</t>
  </si>
  <si>
    <t>Y24-M03</t>
  </si>
  <si>
    <t>BS2055017-RE004(Y25)</t>
  </si>
  <si>
    <t>205/50R17 93W BS POTENZA Adrenalin RE004 (Y25)</t>
  </si>
  <si>
    <t>BS2055516-RE004(Y24)</t>
  </si>
  <si>
    <t>205/55R16 91W BS POTENZA Adrenalin RE004 (Y24)</t>
  </si>
  <si>
    <t>Y24-M08</t>
  </si>
  <si>
    <t>BS2056016-EP300(Y25)</t>
  </si>
  <si>
    <t>205/60R16 92V EP300Z (Y25)</t>
  </si>
  <si>
    <t>BS2056016-TECHNO</t>
  </si>
  <si>
    <t>205/60R16 92H BS TECHNO</t>
  </si>
  <si>
    <t>BS2056515-EP300(Y25)</t>
  </si>
  <si>
    <t>205/65R15 94V BS ECOPIA EP300 (Y25)</t>
  </si>
  <si>
    <t>BS2057015-R611</t>
  </si>
  <si>
    <t>205/70R15C 106/104S BS DURAVIS R611</t>
  </si>
  <si>
    <t>BS2154517-RE005</t>
  </si>
  <si>
    <t>215/45R17 91W XL BS PTZA Adrenalin RE005</t>
  </si>
  <si>
    <t>BS2154518-RE004(Y25)</t>
  </si>
  <si>
    <t>215/45R18 93W BS POTENZA Adrenalin RE004 (Y25)</t>
  </si>
  <si>
    <t>BS2155516-T005(Y24)</t>
  </si>
  <si>
    <t>215/55R16 93V BS TURANZA T005A (Y24)</t>
  </si>
  <si>
    <t>BS2155516-T6(Y25)</t>
  </si>
  <si>
    <t>215/55R16 97W BS TURANZA 6 (Y25)</t>
  </si>
  <si>
    <t>BS2155517-EP300(Y24)</t>
  </si>
  <si>
    <t>215/55R17 94V EP300AZ ET36 (Y24)</t>
  </si>
  <si>
    <t>BS2155517-T6(Y25)</t>
  </si>
  <si>
    <t>215/55R17 94W BS TURANZA 6 (Y25)</t>
  </si>
  <si>
    <t>BS2156016-T6</t>
  </si>
  <si>
    <t>215/60R16 99W XL BS TURANZA 6</t>
  </si>
  <si>
    <t>BS2156016-T6(Y24)</t>
  </si>
  <si>
    <t>215/60R16 99W XL BS TURANZA 6 (Y24)</t>
  </si>
  <si>
    <t>BS2156017-AL001</t>
  </si>
  <si>
    <t>215/60R17 96H BS ALENZA 001</t>
  </si>
  <si>
    <t>BS2156017-HL001(Y23)</t>
  </si>
  <si>
    <t>215/60R17 96H EP H/L 001 H312 (Y23)</t>
  </si>
  <si>
    <t>Y23-M08</t>
  </si>
  <si>
    <t>CP02Y23-M08</t>
  </si>
  <si>
    <t>BS2156017-T005(Y24)</t>
  </si>
  <si>
    <t>215/60R17 96H BS TURANZA T005A (Y24)</t>
  </si>
  <si>
    <t>CP04Y24-M08</t>
  </si>
  <si>
    <t>BS2156017-T005(Y25)</t>
  </si>
  <si>
    <t>215/60R17 96H BS TURANZA T005A (Y25)</t>
  </si>
  <si>
    <t>BS2157016-R611(Y25)</t>
  </si>
  <si>
    <t>215/70R16C 108/106S BS DURAVIS R611 (Y25)</t>
  </si>
  <si>
    <t>Y25-M11</t>
  </si>
  <si>
    <t>BS2254518-T005(Y23)</t>
  </si>
  <si>
    <t>225/45R18 91W T005 H785 (Y23)</t>
  </si>
  <si>
    <t>Y23-M11</t>
  </si>
  <si>
    <t>BS2255017-EP300(Y25)</t>
  </si>
  <si>
    <t>225/50R17 94V BS ECOPIA EP300 (Y25)</t>
  </si>
  <si>
    <t>BS2255017-TECHNO</t>
  </si>
  <si>
    <t>225/50R17 94W BS TECHNO</t>
  </si>
  <si>
    <t>BS2354018-RE005</t>
  </si>
  <si>
    <t>235/40R18 95Y XL BS PTZA Adrenalin RE005</t>
  </si>
  <si>
    <t>BS2354518-RE005</t>
  </si>
  <si>
    <t>235/45R18 98Y BS POTENZA Adrenalin RE005</t>
  </si>
  <si>
    <t>BS2355518-HL001</t>
  </si>
  <si>
    <t>235/55R18 104V XL EP H/L 001</t>
  </si>
  <si>
    <t>BS2355519-HL001</t>
  </si>
  <si>
    <t>235/55R19 ECOPIA H/L001 101V</t>
  </si>
  <si>
    <t>BS2454517-T005(Y23)</t>
  </si>
  <si>
    <t>245/45R17 95W T005 Z922 (Y23)</t>
  </si>
  <si>
    <t>CP02Y23-M06</t>
  </si>
  <si>
    <t>BS2455018-T6</t>
  </si>
  <si>
    <t>245/50R18 100W BS TURANZA 6</t>
  </si>
  <si>
    <t>BS2457016-D689</t>
  </si>
  <si>
    <t>245/70R16 111S BS DUELER H/T 689</t>
  </si>
  <si>
    <t>BS2457016-D840</t>
  </si>
  <si>
    <t>245/70R16 111S BS DUELER H/T 840</t>
  </si>
  <si>
    <t>BS2457016-HL001</t>
  </si>
  <si>
    <t>245/70R16 111H BS ECOPIA H/L001</t>
  </si>
  <si>
    <t>BS2457016-HL001(Y25)</t>
  </si>
  <si>
    <t>245/70R16 111H BS ECOPIA H/L001 (Y25)</t>
  </si>
  <si>
    <t>BS2653518-RE004(Y25)</t>
  </si>
  <si>
    <t>265/35R18 97W BS POTENZA Adrenalin RE004 (Y25)</t>
  </si>
  <si>
    <t>BS2655020-AT002</t>
  </si>
  <si>
    <t>265/50R20 111S XL RBT DAT 002</t>
  </si>
  <si>
    <t>BS2656018-AT002</t>
  </si>
  <si>
    <t>265/60R18 114S BS DUELER A/T002</t>
  </si>
  <si>
    <t>BS2656517-AT002</t>
  </si>
  <si>
    <t>265/65R17 112S BS DUELER A/T002</t>
  </si>
  <si>
    <t>BS2656517-HL001</t>
  </si>
  <si>
    <t>265/65R17 112H BS ECOPIA H/L001</t>
  </si>
  <si>
    <t>BS2657016-D840</t>
  </si>
  <si>
    <t>265/70R16 112S BS DUELER H/T 840</t>
  </si>
  <si>
    <t>BS2657016-HL001</t>
  </si>
  <si>
    <t>265/70R16 112H BS ECOPIA H/L001</t>
  </si>
  <si>
    <t>BS2657016-HL001(Y25)</t>
  </si>
  <si>
    <t>265/70R16 112H BS ECOPIA H/L001 (Y25)</t>
  </si>
  <si>
    <t>BS29580225-R156AZ</t>
  </si>
  <si>
    <t>295/80R22.5 152/148M BS ECOPIA R156</t>
  </si>
  <si>
    <t>BS29580225-R159</t>
  </si>
  <si>
    <t>295/80R225 152M BS ECOPIA R159</t>
  </si>
  <si>
    <t>BS7001612-R200ZED30</t>
  </si>
  <si>
    <t>7.00R16LT 117/116N 12PR BS VS RIB R200</t>
  </si>
  <si>
    <t>BS7501614-R156</t>
  </si>
  <si>
    <t>7.50R16 122/120L 14PR BS V-STEEL RIBR156</t>
  </si>
  <si>
    <t>BS9002014-M789</t>
  </si>
  <si>
    <t>9.00R20 140/137K 14PR BS VS M789</t>
  </si>
  <si>
    <t>BS9002014-R156</t>
  </si>
  <si>
    <t>9.00R20 140/137K 14PR BS V-STEEL RIBR156</t>
  </si>
  <si>
    <t>BS95175-R156</t>
  </si>
  <si>
    <t>9.5R17.5 129/127M BS V-STEEL RIB R156</t>
  </si>
  <si>
    <t>BTCY26-M03</t>
  </si>
  <si>
    <t>BTC01</t>
  </si>
  <si>
    <t>เสื้อช็อพช่าง BTC</t>
  </si>
  <si>
    <t>BTC02</t>
  </si>
  <si>
    <t>กางเกงช่าง BTC</t>
  </si>
  <si>
    <t>BTC03</t>
  </si>
  <si>
    <t>เสื้อช็อพสีขาวต่อแดง BTC</t>
  </si>
  <si>
    <t>C-0004</t>
  </si>
  <si>
    <t>อะไหล่เคลมให้ลูกค้า</t>
  </si>
  <si>
    <t>ครั้ง</t>
  </si>
  <si>
    <t>C01-AT001</t>
  </si>
  <si>
    <t>camping chair Atlas</t>
  </si>
  <si>
    <t>C01-BF001</t>
  </si>
  <si>
    <t>เก้าอี้ BF GoodricH</t>
  </si>
  <si>
    <t>C01-CT001</t>
  </si>
  <si>
    <t>เก้าอี้ CT</t>
  </si>
  <si>
    <t>C01-DL001</t>
  </si>
  <si>
    <t>เก้าอี้สนาม DUNLOP</t>
  </si>
  <si>
    <t>C01-GY001</t>
  </si>
  <si>
    <t>เก้าอี้สนาม GOODYEAR</t>
  </si>
  <si>
    <t>C01-LE001</t>
  </si>
  <si>
    <t>camping chair Leao</t>
  </si>
  <si>
    <t>C01-LL001</t>
  </si>
  <si>
    <t>camping chair Linglong</t>
  </si>
  <si>
    <t>C01-LL002</t>
  </si>
  <si>
    <t>เก้าอี้สนาม  LLIT LE AT  สีเเดง</t>
  </si>
  <si>
    <t>C01-PD001</t>
  </si>
  <si>
    <t>นาฬิกา PROFENDER</t>
  </si>
  <si>
    <t>เรือน</t>
  </si>
  <si>
    <t>C01-PFD001</t>
  </si>
  <si>
    <t>เก้าอี้สนาม PFD</t>
  </si>
  <si>
    <t>C01-SAC001</t>
  </si>
  <si>
    <t>นาฬิการูปรถ</t>
  </si>
  <si>
    <t>C10009</t>
  </si>
  <si>
    <t>บัตรน้ำมัน PTT มูลค่า 500 บาท</t>
  </si>
  <si>
    <t>C10016</t>
  </si>
  <si>
    <t>คูปอง ชิงโชคช้อปยางเเจกรถ  LLIT LEAO AT   2026</t>
  </si>
  <si>
    <t>CAT100020-RA</t>
  </si>
  <si>
    <t>ยางใน 10.00R20 (ซื้อพร้อมยางนอกเท่านั้น)</t>
  </si>
  <si>
    <t>AT</t>
  </si>
  <si>
    <t>CBS100020-RA</t>
  </si>
  <si>
    <t>TB 10.00/TB 11.1R20 BS (Tube)</t>
  </si>
  <si>
    <t>CBS70016-RA</t>
  </si>
  <si>
    <t>LT.PC 205/6.50/7.00R16 200-406 BS (Tube)</t>
  </si>
  <si>
    <t>CBS75016-RA</t>
  </si>
  <si>
    <t>LT 7.50R16 7.50-16 SNI BS (Tube)</t>
  </si>
  <si>
    <t>CBS90020-RA</t>
  </si>
  <si>
    <t>TB 9.00R20 BS (Tube)</t>
  </si>
  <si>
    <t>CDS100020-RA</t>
  </si>
  <si>
    <t>ยางใน 1000R20 TR78 เรเดียร(ซื้อพร้อมยางนอกเท่านั้น)</t>
  </si>
  <si>
    <t>CDS100020-T</t>
  </si>
  <si>
    <t>ยางใน 1000-20 TR78 BR Poly Bag (s)</t>
  </si>
  <si>
    <t>CDS12424-TR218</t>
  </si>
  <si>
    <t>ยางใน 11.2/12.4-24 TR218A BR Poly Bag (s)</t>
  </si>
  <si>
    <t>CDS65010</t>
  </si>
  <si>
    <t>ยางใน 6.50-10 JS2 BR Poly Bag (s)</t>
  </si>
  <si>
    <t>CDS75015-TR</t>
  </si>
  <si>
    <t>ยางใน 7.00/7.50/8.25-15 TR77 BR Poly Bag (s)</t>
  </si>
  <si>
    <t>CDS75016-S</t>
  </si>
  <si>
    <t>ยางใน 7.00/7.50-16 TR15 BR Poly Bag (s)</t>
  </si>
  <si>
    <t>CDS75016-Y</t>
  </si>
  <si>
    <t>ยางใน 7.00/7.50-16 TR77 BR Poly Bag (s)</t>
  </si>
  <si>
    <t>CDS82516-Y</t>
  </si>
  <si>
    <t>ยางใน 8.25-16 TR77 BR Poly Bag (s)</t>
  </si>
  <si>
    <t>CDS82520-TR175</t>
  </si>
  <si>
    <t>ยางใน 8.25-20 TR175 BR Poly Bag (s)</t>
  </si>
  <si>
    <t>CDS90020-TR</t>
  </si>
  <si>
    <t>ยางใน 900-20 TR-175 BR Poly/DS</t>
  </si>
  <si>
    <t>CLAP1956015-AL4G</t>
  </si>
  <si>
    <t>195/60 R15 88 H ALNAC 4G TL-E (เคลม)</t>
  </si>
  <si>
    <t>CLAP2055017-AS4G</t>
  </si>
  <si>
    <t>205/50 R17 93 XL W ASPIRE 4G TL-E (เคลม)</t>
  </si>
  <si>
    <t>CLAP2254518-AS4G</t>
  </si>
  <si>
    <t>225/45R18 95Y XL ASPIRE 4G/AP (เคลม)</t>
  </si>
  <si>
    <t>CLAP2354518-AS4G</t>
  </si>
  <si>
    <t>235/45R18 98Y XL ASPIRE 4G TL-E (เคลม)</t>
  </si>
  <si>
    <t>CLAP2453520-AS4G</t>
  </si>
  <si>
    <t>245/35 R20 95Y XL ASPIRE 4G (EU)-E (เคลม)</t>
  </si>
  <si>
    <t>CLAP2454018-AS4G</t>
  </si>
  <si>
    <t>245/40R18 AP/ASPIRE 4G (เคลม)</t>
  </si>
  <si>
    <t>CLAP2454019-AS4G</t>
  </si>
  <si>
    <t>245/40 R19 98W XL ASPIRE 4G TL (EU)-E (เคลม)</t>
  </si>
  <si>
    <t>CLAP2454518-AS4G</t>
  </si>
  <si>
    <t>245/45/R18 100Y XL ASPIRE 4G TL-E (เคลม)</t>
  </si>
  <si>
    <t>CLAP2557015-AP/HT</t>
  </si>
  <si>
    <t>255/70 R15 108T APTERRA H/T TL-E (เคลม)</t>
  </si>
  <si>
    <t>CLAP2656517-AP HT2</t>
  </si>
  <si>
    <t>265/65 R17 112H APTERRA H/T2-E (เคลม)</t>
  </si>
  <si>
    <t>CLAP2657016-AP</t>
  </si>
  <si>
    <t>265/70R16 ap/APTERRA H/T (เคลม)</t>
  </si>
  <si>
    <t>CLAT1122516-AP09I</t>
  </si>
  <si>
    <t>11R22.5 16PR AP-09I 148/145K AT (เคลม)</t>
  </si>
  <si>
    <t>CLAT1122516-AP200</t>
  </si>
  <si>
    <t>11R22.5 16PR AP-200 146/143M AT (เคลม)</t>
  </si>
  <si>
    <t>CLAT1122516-AP303</t>
  </si>
  <si>
    <t>11R22.5 16PR AP-303 148/145L AT (เคลม)</t>
  </si>
  <si>
    <t>CLAT1122516-KTT308</t>
  </si>
  <si>
    <t>11R22.5 16PR KTT308 148/145L AT (เคลม)</t>
  </si>
  <si>
    <t>CLAT1122518-KTT308</t>
  </si>
  <si>
    <t>11R22.5 18PR KTT308 149/146K AT (เคลม)</t>
  </si>
  <si>
    <t>CLAT2155518-A51</t>
  </si>
  <si>
    <t>215/55R18 BATMAN A51 95V ATLAS (เคลม)</t>
  </si>
  <si>
    <t>CLAT2753519-UHP</t>
  </si>
  <si>
    <t>275/35R19 FORCE UHP 100Y XL AT ECE CCC (เคลม)</t>
  </si>
  <si>
    <t>CLAT95175-AP09II</t>
  </si>
  <si>
    <t>9.5R17.5 18PR AP09II 143/141M AT (เคลม)</t>
  </si>
  <si>
    <t>CLAT95175-AP303</t>
  </si>
  <si>
    <t>9.5R17.5 18PR AP-303 143/141J AT (เคลม)</t>
  </si>
  <si>
    <t>CLBF2657016-KO2</t>
  </si>
  <si>
    <t>265/70R16 BF/ALL TERRAIN KO2 (เคลม)</t>
  </si>
  <si>
    <t>CLBS10002016-LM</t>
  </si>
  <si>
    <t>1000-20 16PR BS/LM (เคลม)</t>
  </si>
  <si>
    <t>CLBS11R225-R157</t>
  </si>
  <si>
    <t>11R22.5 16PR BS/R157 (เคลม)</t>
  </si>
  <si>
    <t>CLBS1856015-EP150</t>
  </si>
  <si>
    <t>185/60R15 84H EP150YZ MG88 (เคลม)</t>
  </si>
  <si>
    <t>CLBS1856515-EP200</t>
  </si>
  <si>
    <t>185/65R15 BS/EP200 psr (เคลม)</t>
  </si>
  <si>
    <t>CLBS19514-L677</t>
  </si>
  <si>
    <t>195R14 8PR BS/L677 lvr * (เคลม)</t>
  </si>
  <si>
    <t>CLBS19515-R611</t>
  </si>
  <si>
    <t>195R15 BS/R611 (เคลม)</t>
  </si>
  <si>
    <t>CLBS1956015-EP200</t>
  </si>
  <si>
    <t>195/60R15 BS/EP200 psr (เคลม)</t>
  </si>
  <si>
    <t>CLBS1956515-T005</t>
  </si>
  <si>
    <t>195/65R15 91V T005 (เคลม)</t>
  </si>
  <si>
    <t>CLBS2054517-RE003</t>
  </si>
  <si>
    <t>205/45R17 BS/RE003 (เคลม)</t>
  </si>
  <si>
    <t>CLBS2057015-R611</t>
  </si>
  <si>
    <t>BS205/70R15 R611 * (เคลม)</t>
  </si>
  <si>
    <t>CLBS2057015-R624</t>
  </si>
  <si>
    <t>205/70R15 BS/R624 lvr * (เคลม)</t>
  </si>
  <si>
    <t>CLBS2154517-MY02</t>
  </si>
  <si>
    <t>215/45R17 BS/MY02 psr (เคลม)</t>
  </si>
  <si>
    <t>CLBS2155517-EP300</t>
  </si>
  <si>
    <t>215/55R17 BS/EP300 psr (เคลม)</t>
  </si>
  <si>
    <t>CLBS2157015-R611</t>
  </si>
  <si>
    <t>BS215/70R15 R611 * (เคลม)</t>
  </si>
  <si>
    <t>CLBS2157015-R624</t>
  </si>
  <si>
    <t>215/70R15 BS/R624 lvr * (เคลม)</t>
  </si>
  <si>
    <t>CLBS2157016-R611</t>
  </si>
  <si>
    <t>215/70R16 BS/R611 lvr (เคลม)</t>
  </si>
  <si>
    <t>CLBS2257514-R624 HD</t>
  </si>
  <si>
    <t>225/75R14C 115P R624 HD JJ92 (เคลม)</t>
  </si>
  <si>
    <t>CLBS2257515-R624 HD</t>
  </si>
  <si>
    <t>225/75R15C 116Q R624 HD JX47 (เคลม)</t>
  </si>
  <si>
    <t>CLBS2457016-D689</t>
  </si>
  <si>
    <t>245/70R16 BS/D689 ** (เคลม)</t>
  </si>
  <si>
    <t>CLBS2657016-D840</t>
  </si>
  <si>
    <t>265/70R16 BS/D840 psr * (เคลม)</t>
  </si>
  <si>
    <t>CLBS2657016-EP850</t>
  </si>
  <si>
    <t>265/70R16 BS/EP850 psr (เคลม)</t>
  </si>
  <si>
    <t>CLBS7001612-MR</t>
  </si>
  <si>
    <t>700-16 12PR BS/MR (เคลม)</t>
  </si>
  <si>
    <t>CLBS7501512-MR</t>
  </si>
  <si>
    <t>750-15 12PR BS/MR (ล้อหน้า) (เคลม)</t>
  </si>
  <si>
    <t>CLCBS100020-RA</t>
  </si>
  <si>
    <t>ยางใน 1000R20 เรเดียร TUBE/BS (เคลม)</t>
  </si>
  <si>
    <t>CLCDS100020-T</t>
  </si>
  <si>
    <t>ยางใน 1000-20 TR78 BR Poly Bag (s) (เคลม)</t>
  </si>
  <si>
    <t>CLCDS13626-TR218</t>
  </si>
  <si>
    <t>ยางใน 13.6-26 TR218A BR (เคลม)</t>
  </si>
  <si>
    <t>CLCDS75015-TR</t>
  </si>
  <si>
    <t>ยางใน 7.00/7.50/8.25-15 TR77 BR Poly Bag (s) (เคลม)</t>
  </si>
  <si>
    <t>CLCDS90020-TR</t>
  </si>
  <si>
    <t>ยางใน 900-20 TR-175 BR Poly/DS (เคลม)</t>
  </si>
  <si>
    <t>CLCLL82516-RA</t>
  </si>
  <si>
    <t>ยางใน 8.25R16 L2 (เคลม)</t>
  </si>
  <si>
    <t>CLCMT75016</t>
  </si>
  <si>
    <t>7.50-16 TUBE MASTER TR77A (RW) (เคลม)</t>
  </si>
  <si>
    <t>CLCMT90020</t>
  </si>
  <si>
    <t>9.00-20 TUBE MASTER TR78A (RW) (เคลม)</t>
  </si>
  <si>
    <t>CLDL1856015-R1</t>
  </si>
  <si>
    <t>185/60R15 84H SP TOURING R1 (เคลม)</t>
  </si>
  <si>
    <t>CLDL1856016-EC300+</t>
  </si>
  <si>
    <t>185/60R16 86H EC300+ (เคลม)</t>
  </si>
  <si>
    <t>CLDL1956015-R1</t>
  </si>
  <si>
    <t>195/60R15 88H SP TOURING R1/DL (เคลม)</t>
  </si>
  <si>
    <t>CLDL20514-V1</t>
  </si>
  <si>
    <t>205R14C8PR 109/107P VANTREK V1 (เคลม)</t>
  </si>
  <si>
    <t>CLDL2656517-AT22</t>
  </si>
  <si>
    <t>265/65R17 112T AT22 (RHD)/DL (เคลม)</t>
  </si>
  <si>
    <t>CLDL2657016-AT22</t>
  </si>
  <si>
    <t>265/70R16 112T AT22 OWL/DL (เคลม)</t>
  </si>
  <si>
    <t>CLDS10002016-D205</t>
  </si>
  <si>
    <t>ยางนอก 10.00-20 16PR D205 T/T DS (ล้อหลัง) (เคลม)</t>
  </si>
  <si>
    <t>CLDS10002016-SK421</t>
  </si>
  <si>
    <t>10.00R20 H16 SK421 T/T (เคลม)</t>
  </si>
  <si>
    <t>CLDS11R225-SK421</t>
  </si>
  <si>
    <t>11R22.5 H16 SK421 T/L (เคลม)</t>
  </si>
  <si>
    <t>CLDS11R225-SV401</t>
  </si>
  <si>
    <t>DS11R22.5 H16 SV401 T/L (เคลม)</t>
  </si>
  <si>
    <t>CLDS1557012-R202</t>
  </si>
  <si>
    <t>155/70R12 DS/NAKARA R202 (เคลม)</t>
  </si>
  <si>
    <t>CLDS1756514-R201</t>
  </si>
  <si>
    <t>175/65R14 DS/NAKARA R201 (เคลม)</t>
  </si>
  <si>
    <t>CLDS1855516-RA01</t>
  </si>
  <si>
    <t>185/55 R16 83H PREMIUM TOURER RA01 [DT5586 U] DS EU (เคลม)</t>
  </si>
  <si>
    <t>CLDS1856015-RA01</t>
  </si>
  <si>
    <t>185/60 R15 84H PREMIUM TOURER RA01 (เคลม)</t>
  </si>
  <si>
    <t>CLDS1856514-R201</t>
  </si>
  <si>
    <t>185/65R14 DS/NAKARA R201 (เคลม)</t>
  </si>
  <si>
    <t>CLDS1856514-R211</t>
  </si>
  <si>
    <t>185/65 R14 86H VIVA TOURER R211 (เคลม)</t>
  </si>
  <si>
    <t>CLDS1856515-RA01</t>
  </si>
  <si>
    <t>185/65 R15 88H PREMIUM TOURER RA01 (เคลม)</t>
  </si>
  <si>
    <t>CLDS1857014-R201</t>
  </si>
  <si>
    <t>185/70R14 DS/NAKARA R201 (เคลม)</t>
  </si>
  <si>
    <t>CLDS19514-R401</t>
  </si>
  <si>
    <t>195R14 DS/PAYAK R401 (เคลม)</t>
  </si>
  <si>
    <t>CLDS1954516-RA801E</t>
  </si>
  <si>
    <t>195/45 ZR16 84W XL EXPEDITE RA801E [DE4596 U] DS EU (เคลม)</t>
  </si>
  <si>
    <t>CLDS1955015-R301</t>
  </si>
  <si>
    <t>195/50R15 DS/NAKARA R301 (เคลม)</t>
  </si>
  <si>
    <t>CLDS1955015-R702</t>
  </si>
  <si>
    <t>195/50R15 82V CARRERAS R702 (เคลม)</t>
  </si>
  <si>
    <t>CLDS1955515-R301</t>
  </si>
  <si>
    <t>195/55R15 DS/NAKARA R301 (เคลม)</t>
  </si>
  <si>
    <t>CLDS1955515-R702</t>
  </si>
  <si>
    <t>195/55R15 85V CARRERAS R702 (เคลม)</t>
  </si>
  <si>
    <t>CLDS1956015-R20</t>
  </si>
  <si>
    <t>195/60 R15 88H PUBLIC TRANS R20 [DPB6095 U] DS EU (เคลม)</t>
  </si>
  <si>
    <t>CLDS1956015-R201</t>
  </si>
  <si>
    <t>195/60R15 DS/NAKARA R201 (เคลม)</t>
  </si>
  <si>
    <t>CLDS1956015-RA01</t>
  </si>
  <si>
    <t>195/60 R15 88V PREMIUM TOURER RA01 [DT6095 U] DS EU (เคลม)</t>
  </si>
  <si>
    <t>CLDS1956515-R20</t>
  </si>
  <si>
    <t>195/65 R15 91H PUBLIC TRANS R20 (เคลม)</t>
  </si>
  <si>
    <t>CLDS1956515-R301</t>
  </si>
  <si>
    <t>195/65R15 DS/NAKARA R301 (เคลม)</t>
  </si>
  <si>
    <t>CLDS2054517-R702</t>
  </si>
  <si>
    <t>205/45R17 DS/CARRERAS R702 (เคลม)</t>
  </si>
  <si>
    <t>CLDS2055516-R20</t>
  </si>
  <si>
    <t>205/55 R16 91V PUBLIC TRANS R20 (เคลม)</t>
  </si>
  <si>
    <t>CLDS2055516-R301</t>
  </si>
  <si>
    <t>205/55R16 DS/NAKARA R301 (เคลม)</t>
  </si>
  <si>
    <t>CLDS2056016-R302</t>
  </si>
  <si>
    <t>205/60R16 DS/VINCENTE R302 (เคลม)</t>
  </si>
  <si>
    <t>CLDS2056515-R301</t>
  </si>
  <si>
    <t>205/65R15 DS/NAKARA R301 (เคลม)</t>
  </si>
  <si>
    <t>CLDS2056515-R302</t>
  </si>
  <si>
    <t>205/65R15 DS/VINCENTE R302 (เคลม)</t>
  </si>
  <si>
    <t>CLDS2057015-R402</t>
  </si>
  <si>
    <t>205/70R15 DS/PAYAK R402 (เคลม)</t>
  </si>
  <si>
    <t>CLDS2057015-T88</t>
  </si>
  <si>
    <t>205/70 R15C 106/104S 8PR TITANZ T88 (เคลม)</t>
  </si>
  <si>
    <t>CLDS2154517-R702</t>
  </si>
  <si>
    <t>215/45R17 DS/CARRERAS R702 (เคลม)</t>
  </si>
  <si>
    <t>CLDS2155017-RA01</t>
  </si>
  <si>
    <t>215/50 ZR17 91W PREMIUM TOURER RA01 (เคลม)</t>
  </si>
  <si>
    <t>CLDS2155517-R302</t>
  </si>
  <si>
    <t>215/55R17 DS/VINCENTE R302 (เคลม)</t>
  </si>
  <si>
    <t>CLDS2155517-R702</t>
  </si>
  <si>
    <t>215/55ZR17 98W XL CARRERAS R702 (เคลม)</t>
  </si>
  <si>
    <t>CLDS2155517-RA01</t>
  </si>
  <si>
    <t>215/55 ZR17 94W PREMIUM TOURER RA01 (เคลม)</t>
  </si>
  <si>
    <t>CLDS2156016-R301</t>
  </si>
  <si>
    <t>215/60R16 DS/NAKARA R301 (เคลม)</t>
  </si>
  <si>
    <t>CLDS2156516-T88</t>
  </si>
  <si>
    <t>215/65 R16C 109/107R 8PR TITANZ T88 (เคลม)</t>
  </si>
  <si>
    <t>CLDS2157015-T88</t>
  </si>
  <si>
    <t>215/70 R15C 109/107R 8PR TITANZ T88 (เคลม)</t>
  </si>
  <si>
    <t>CLDS2157016-HT603</t>
  </si>
  <si>
    <t>215/70 R16 100H PAYAK SUV HT603 [PS7016 U] DS EU (เคลม)</t>
  </si>
  <si>
    <t>CLDS2157016-R601</t>
  </si>
  <si>
    <t>215/70R16 DS/PAYAK R601 (เคลม)</t>
  </si>
  <si>
    <t>CLDS21570R15 8PR-R402</t>
  </si>
  <si>
    <t>215/70R15 8PR DS/PAYAK R402 (เคลม)</t>
  </si>
  <si>
    <t>CLDS2254518-R302</t>
  </si>
  <si>
    <t>225/45R18 DS/VINCENTE R302 (เคลม)</t>
  </si>
  <si>
    <t>CLDS2355518-R601</t>
  </si>
  <si>
    <t>235/55 R18 104V XL PAYAK 007 R601 (เคลม)</t>
  </si>
  <si>
    <t>CLDS2457016-HT603</t>
  </si>
  <si>
    <t>245/70R16 111H XL PAYAK SUV HT603 (เคลม)</t>
  </si>
  <si>
    <t>CLDS2555018-STORMZ</t>
  </si>
  <si>
    <t>255/50 R18 106V XL STORMZ RS SSW [DSS5058 U] DS EU (เคลม)</t>
  </si>
  <si>
    <t>CLDS2655020-HT603</t>
  </si>
  <si>
    <t>265/50 R20 112V XL PAYAK SUV HT603 [PS5060 U] DS EU (เคลม)</t>
  </si>
  <si>
    <t>CLDS2655020-R702</t>
  </si>
  <si>
    <t>265/50R20 111V XL CARRERAS R702 (เคลม)</t>
  </si>
  <si>
    <t>CLDS2655020-STORMZB</t>
  </si>
  <si>
    <t>265/50 R20 111V XL STORMZ RS BSW [DSB5060 U] DS EU (เคลม)</t>
  </si>
  <si>
    <t>CLDS2656018-STORMZ</t>
  </si>
  <si>
    <t>265/60 R18 114V XL STORMZ RS SSW [DSS6068 U] DS EU (เคลม)</t>
  </si>
  <si>
    <t>CLDS2656018-STORMZB</t>
  </si>
  <si>
    <t>265/60 R18 114V XL STORMZ RS BSW [DSB6068 U] DS EU (เคลม)</t>
  </si>
  <si>
    <t>CLDS2656517-HT603</t>
  </si>
  <si>
    <t>265/65R17 112H PAYAK SUV HT603 (เคลม)</t>
  </si>
  <si>
    <t>CLDS2657016-R601</t>
  </si>
  <si>
    <t>265/70R16 DS/PAYAK R601 (เคลม)</t>
  </si>
  <si>
    <t>CLDS29580225-SV401+</t>
  </si>
  <si>
    <t>295/80R22.5 H16 152/148M H16 SV401 PLUS (เคลม)</t>
  </si>
  <si>
    <t>CLDS7001512-D102</t>
  </si>
  <si>
    <t>ยางนอก 7.00-15 12PR D102 T/T DS (ล้อหน้า) (เคลม)</t>
  </si>
  <si>
    <t>CLDS7501612-D102</t>
  </si>
  <si>
    <t>750-16 12PR DS/D102 (หน้า) (เคลม)</t>
  </si>
  <si>
    <t>CLDS8186-D414</t>
  </si>
  <si>
    <t>ยางนอก 8-18 6PR D414 DURAMAX AG T/T (ล้อหลัง กางปลา) (เคลม)</t>
  </si>
  <si>
    <t>CLDS8251614-D201</t>
  </si>
  <si>
    <t>ยางนอก 8.25-16 14PR D201 T/T DS (ล้อหลัง) (เคลม)</t>
  </si>
  <si>
    <t>CLDS8251614-SV402</t>
  </si>
  <si>
    <t>825R16 14PR-SV402/DS (เคลม)</t>
  </si>
  <si>
    <t>CLDS9002014-D108</t>
  </si>
  <si>
    <t>900-20 14PR DS/D108(หน้า) (เคลม)</t>
  </si>
  <si>
    <t>CLDS95175-SV402</t>
  </si>
  <si>
    <t>9.5R17.5 H16 T/L DS TBR/SV402+ PLUS (เคลม)</t>
  </si>
  <si>
    <t>CLDT1956515-DT30</t>
  </si>
  <si>
    <t>195/65R15 DAYTON/DT30 (เคลม)</t>
  </si>
  <si>
    <t>CLDT2254517-DT30</t>
  </si>
  <si>
    <t>225/45R17 DAYTON/DT-30 (เคลม)</t>
  </si>
  <si>
    <t>CLFS11R225-FS400</t>
  </si>
  <si>
    <t>11R22.5 FS400 (เคลม)</t>
  </si>
  <si>
    <t>CLFS1856015-TZ700</t>
  </si>
  <si>
    <t>185/60R15 84H TZ700/FS (เคลม)</t>
  </si>
  <si>
    <t>CLFS19514-CV9000</t>
  </si>
  <si>
    <t>195R14 8PR FS/CV9000 lvr (เคลม)</t>
  </si>
  <si>
    <t>CLFS1956515-FS100</t>
  </si>
  <si>
    <t>195/65R15 91H FS100/FS (เคลม)</t>
  </si>
  <si>
    <t>CLFS20514-CV9000</t>
  </si>
  <si>
    <t>205R14 8PR FS/CV9000 lvr ** (เคลม)</t>
  </si>
  <si>
    <t>CLFS2156016-FS100</t>
  </si>
  <si>
    <t>215/60R16 95H FS100/FS (เคลม)</t>
  </si>
  <si>
    <t>CLFS2157015-LE02</t>
  </si>
  <si>
    <t>215/70R15 FS/LE-02 lvr (เคลม)</t>
  </si>
  <si>
    <t>CLFS2357015-LE02</t>
  </si>
  <si>
    <t>235/70R15 FS/LE-02 (เคลม)</t>
  </si>
  <si>
    <t>CLFS2457016-LE02</t>
  </si>
  <si>
    <t>245/70R16 LE02/FS (เคลม)</t>
  </si>
  <si>
    <t>CLFS2656517-LE02</t>
  </si>
  <si>
    <t>265/65R17 LE02/FS (เคลม)</t>
  </si>
  <si>
    <t>CLFT2054517-FSR702</t>
  </si>
  <si>
    <t>205/45ZR17 88W XL FSR702 (เคลม)</t>
  </si>
  <si>
    <t>CLGT2054517-GR66</t>
  </si>
  <si>
    <t>205/45ZR17 88W XL GR-66 B (เคลม)</t>
  </si>
  <si>
    <t>CLGT2055516-GR66</t>
  </si>
  <si>
    <t>205/55R16 91V GR-66 B (เคลม)</t>
  </si>
  <si>
    <t>CLGT2454518-GX08R</t>
  </si>
  <si>
    <t>245/45ZR18 100W XL GX-08R B (เคลม)</t>
  </si>
  <si>
    <t>CLGT2654018-GX08R</t>
  </si>
  <si>
    <t>265/40R18 101V XL GX-08R B (เคลม)</t>
  </si>
  <si>
    <t>CLGY11R225-G667</t>
  </si>
  <si>
    <t>11R22.5 148/145L G667 (เคลม)</t>
  </si>
  <si>
    <t>CLGY11R225-S200+</t>
  </si>
  <si>
    <t>11R22.5 148/145M S200+ (เคลม)</t>
  </si>
  <si>
    <t>CLGY2655020-EFE SUV</t>
  </si>
  <si>
    <t>265/50R20 107T EFFICIENTGRIP SUV FP RHD1 (เคลม)</t>
  </si>
  <si>
    <t>CLHT10002016-LUG</t>
  </si>
  <si>
    <t>1000-20-16PR.LUG HUT TYRES (ล้อหลัง) (เคลม)</t>
  </si>
  <si>
    <t>CLHT10002016-RIB</t>
  </si>
  <si>
    <t>1000-20 H102 16PR RIB HUT TYRES (เคลม)</t>
  </si>
  <si>
    <t>CLHT7501612-RIB</t>
  </si>
  <si>
    <t>750-16-12PR.RIB HUT TYRES (เคลม)</t>
  </si>
  <si>
    <t>CLHT9002014-LUG</t>
  </si>
  <si>
    <t>900-20-14PR.LUG H101 HUT TYRES (ล้อหลัง) (เคลม)</t>
  </si>
  <si>
    <t>CLHT9002014-RIB</t>
  </si>
  <si>
    <t>900-20 H102 14PR RIB HUT TYRES (ล้อหน้า) (เคลม)</t>
  </si>
  <si>
    <t>CLL100020-RA</t>
  </si>
  <si>
    <t>ยางใน 10.00R20(ซื้อพร้อมยางนอกเท่านั้น)</t>
  </si>
  <si>
    <t>CLL75016-RA</t>
  </si>
  <si>
    <t>ยางใน 7.50R16L2(ซื้อพร้อมยางนอกเท่านั้น)</t>
  </si>
  <si>
    <t>CLL82516-RA</t>
  </si>
  <si>
    <t>ยางใน 8.25R16L2(ซื้อพร้อมยางนอกเท่านั้น)</t>
  </si>
  <si>
    <t>CLLE1756514-LISP/HP3</t>
  </si>
  <si>
    <t>175/65R14 LION SPORT HP3 82H LA (HB) PCI (เคลม)</t>
  </si>
  <si>
    <t>CLLE1856015-LISP/HP3</t>
  </si>
  <si>
    <t>185/60R15 LION SPORT HP3 84H LA/LEAO (เคลม)</t>
  </si>
  <si>
    <t>CLLE1856514-LISP/HP3</t>
  </si>
  <si>
    <t>185/65R14 LION SPORT HP3 86H LA (HB) PCI (เคลม)</t>
  </si>
  <si>
    <t>CLLE19514-NFVP</t>
  </si>
  <si>
    <t>195R14C 8PR N-F Van PLUS 106/104P LA PCI (เคลม)</t>
  </si>
  <si>
    <t>CLLE1955015-LISP</t>
  </si>
  <si>
    <t>195/50R15 LION SPORT 82V LA PCI (เคลม)</t>
  </si>
  <si>
    <t>CLLE1955015-LISP/HP3</t>
  </si>
  <si>
    <t>195/50R15 LION SPORT HP3 86V XL LA (HB) PCI P-trial (เคลม)</t>
  </si>
  <si>
    <t>CLLE1955515-LISP</t>
  </si>
  <si>
    <t>195/55R15 LION SPORT 85H LA PCI (เคลม)</t>
  </si>
  <si>
    <t>CLLE1955515-LISP/HP3</t>
  </si>
  <si>
    <t>195/55R15 LION SPORT HP3 85V LA (HB) PCI (เคลม)</t>
  </si>
  <si>
    <t>CLLE1955515-T200</t>
  </si>
  <si>
    <t>195/55R15 THUNDER-200 85V LA (HB) ECE TISI PCI (เคลม)</t>
  </si>
  <si>
    <t>CLLE1956015-LISP/GP</t>
  </si>
  <si>
    <t>195/60R15 LION SPORT GP 88H LA/LEAO (เคลม)</t>
  </si>
  <si>
    <t>CLLE1956015-LISP/HP</t>
  </si>
  <si>
    <t>195/60R15 LION SPORT HP 88H LA/LEAO (เคลม)</t>
  </si>
  <si>
    <t>CLLE1956515-LISP/HP</t>
  </si>
  <si>
    <t>195/65R15 LION SPORT HP 91H LA/LEAO (เคลม)</t>
  </si>
  <si>
    <t>CLLE1956515-LISP/HP3</t>
  </si>
  <si>
    <t>195/65R15 LION SPORT HP3 91H LA PCI (เคลม)</t>
  </si>
  <si>
    <t>CLLE2054517-LISP</t>
  </si>
  <si>
    <t>205/45R17 LION SPORT 88W LA/LEAO (เคลม)</t>
  </si>
  <si>
    <t>CLLE2055516-LISP/GP</t>
  </si>
  <si>
    <t>205/55R16 LION SPORT GP 91H LA SNI (เคลม)</t>
  </si>
  <si>
    <t>CLLE2055516-LISP/HP3</t>
  </si>
  <si>
    <t>205/55R16 LION SPORT HP3 91H LA PCI (เคลม)</t>
  </si>
  <si>
    <t>CLLE2057015-NFVP</t>
  </si>
  <si>
    <t>205/70R15C 8PR N-F Van PLUS 106/104S LA PCI/LEAO (เคลม)</t>
  </si>
  <si>
    <t>CLLE2155017-LISP/HP3</t>
  </si>
  <si>
    <t>215/50R17 LION SPORT HP3 95V LA (HB) CCC (เคลม)</t>
  </si>
  <si>
    <t>CLLE2155517-LISP/HP3</t>
  </si>
  <si>
    <t>215/55R17 LION SPORT HP3 94V LA PCI (เคลม)</t>
  </si>
  <si>
    <t>CLLE2156016-LISP/HP3</t>
  </si>
  <si>
    <t>215/60R16 LION SPORT HP3 95H LA PCI (เคลม)</t>
  </si>
  <si>
    <t>CLLE2157015-NFVP</t>
  </si>
  <si>
    <t>215/70R15C 8PR N-F Van PLUS 109/107R LA PCI/LEAO (เคลม)</t>
  </si>
  <si>
    <t>CLLE2157016-LISP4HP3</t>
  </si>
  <si>
    <t>215/70R16 LION SPORT 4x4 HP3 100H LA PCI (เคลม)</t>
  </si>
  <si>
    <t>CLLE2255517-LISP4HP3</t>
  </si>
  <si>
    <t>225/55R17 LION SPORT 4x4 HP3 101V XL LA PCI (เคลม)</t>
  </si>
  <si>
    <t>CLLE2257515-NFV</t>
  </si>
  <si>
    <t>225/75R15C 8PR N-F Van HP 116/114Q LA (HB) TISI PCI (เคลม)</t>
  </si>
  <si>
    <t>CLLE2354518-LISP3</t>
  </si>
  <si>
    <t>235/45R18 LION SPORT 3 98Y XL LA (HB) CCC PCI (เคลม)</t>
  </si>
  <si>
    <t>CLLE2355018-LISP3</t>
  </si>
  <si>
    <t>235/50R18 LION SPORT 3 101W LA (HB) PCI (เคลม)</t>
  </si>
  <si>
    <t>CLLE2457016-LISP/AT</t>
  </si>
  <si>
    <t>245/70R16 LION SPORT A/T 111T LA/LEAO (เคลม)</t>
  </si>
  <si>
    <t>CLLE2457016-LISP4HP3</t>
  </si>
  <si>
    <t>245/70R16 LION SPORT 4x4 HP3 111H XL LA PCI (เคลม)</t>
  </si>
  <si>
    <t>CLLE2555018-T100</t>
  </si>
  <si>
    <t>255/50R18 THUNDER 100 106V XL LA (HB) PCI P-trial (เคลม)</t>
  </si>
  <si>
    <t>CLLE2555518-T100</t>
  </si>
  <si>
    <t>255/55R18 THUNDER 100 109V XL LA (HB) PCI P-trial (เคลม)</t>
  </si>
  <si>
    <t>CLLE2557015-LISP/HP</t>
  </si>
  <si>
    <t>255/70R15 LION SPORT HP 108S LA trial/LEAO (เคลม)</t>
  </si>
  <si>
    <t>CLLE2655020-LISP/AT2</t>
  </si>
  <si>
    <t>265/50R20 LS AT-2 111Q XL LA (HB) ECE POR WL PCI DCH (เคลม)</t>
  </si>
  <si>
    <t>CLLE2655020-LISP4HP3</t>
  </si>
  <si>
    <t>265/50R20 LION SPORT 4x4 HP3 111V XL LA (HB) PCI (เคลม)</t>
  </si>
  <si>
    <t>CLLE2656018-LISP4HP3</t>
  </si>
  <si>
    <t>265/60R18 LION SPORT 4x4 HP3 110H LA (เคลม)</t>
  </si>
  <si>
    <t>CLLE2656018-T100</t>
  </si>
  <si>
    <t>265/60R18 THUNDER 100 110V LA (HB) PCI (เคลม)</t>
  </si>
  <si>
    <t>CLLE2656517-LISP4HP3</t>
  </si>
  <si>
    <t>265/65R17 LION SPORT 4x4 HP3 112H LA PCI (เคลม)</t>
  </si>
  <si>
    <t>CLLE2657016-LISP4HP3</t>
  </si>
  <si>
    <t>265/70R16 LION SPORT 4x4 HP3 112H LA PCI (เคลม)</t>
  </si>
  <si>
    <t>CLLL10002018-KTA303</t>
  </si>
  <si>
    <t>10.00R20 18PR KTA303 149/146K LL ECE-S TIS (เคลม)</t>
  </si>
  <si>
    <t>CLLL1122516-F816</t>
  </si>
  <si>
    <t>11R22.5-16PR F816 148/145M LL (เคลม)</t>
  </si>
  <si>
    <t>CLLL1122516-KTA303</t>
  </si>
  <si>
    <t>11R22.5 16PR KTA303 148/145L LL ECE-S TIS (เคลม)</t>
  </si>
  <si>
    <t>CLLL1122516-LAR919</t>
  </si>
  <si>
    <t>11R22.516PR LAR919 148/145K LL (เคลม)</t>
  </si>
  <si>
    <t>CLLL1122516-LTL812</t>
  </si>
  <si>
    <t>11R22.5-16PR LTL812 148/145M LL (เคลม)</t>
  </si>
  <si>
    <t>CLLL1122518-KTT307</t>
  </si>
  <si>
    <t>11R22.5 18PR KTT307 149/146K LL TIS (เคลม)</t>
  </si>
  <si>
    <t>CLLL24570195-F820</t>
  </si>
  <si>
    <t>245/70R19.5 16PR F820 135/133M LL ECE (เคลม)</t>
  </si>
  <si>
    <t>CLLL29580225-LTL812</t>
  </si>
  <si>
    <t>295/80R22.5 16PR LTL812 152-148M LL LM (เคลม)</t>
  </si>
  <si>
    <t>CLLL95175-KTA303</t>
  </si>
  <si>
    <t>9.5R17.5 18PR KTA303 143/141J LL ECE-S TIS (เคลม)</t>
  </si>
  <si>
    <t>CLLLIT1557012-GM/ET</t>
  </si>
  <si>
    <t>155/70R12 GREEN-MAX ET 73S LL PCI (เคลม)</t>
  </si>
  <si>
    <t>CLLLIT1855516-CW HP010</t>
  </si>
  <si>
    <t>185/55R16 Crosswind HP010 N 83V LL (HB) (เคลม)</t>
  </si>
  <si>
    <t>CLLLIT1856015-CW/HP010</t>
  </si>
  <si>
    <t>185/60R15 CrossWind HP010 84H LL BR (เคลม)</t>
  </si>
  <si>
    <t>CLLLIT1856515-CW/HP010</t>
  </si>
  <si>
    <t>185/65R15 CrossWind HP010 88H LL (HB) ECE BIS PCI (เคลม)</t>
  </si>
  <si>
    <t>CLLLIT1955015-CW</t>
  </si>
  <si>
    <t>195/50R15 CrossWind 82V LL PCI (เคลม)</t>
  </si>
  <si>
    <t>CLLLIT1955515-CW</t>
  </si>
  <si>
    <t>195/55R15 CrossWind 85H LL PCI (เคลม)</t>
  </si>
  <si>
    <t>CLLLIT1956015-CW/HP010</t>
  </si>
  <si>
    <t>195/60R15 CrossWind HP010 88H  LL ECE BR PCI (เคลม)</t>
  </si>
  <si>
    <t>CLLLIT1956016-EM</t>
  </si>
  <si>
    <t>195/60R16 E-M e 89H LL ECE-S CCC Brazil BD EM2EU 0E PCI เคลม</t>
  </si>
  <si>
    <t>CLLLIT1956515-CM</t>
  </si>
  <si>
    <t>195/65R15 COMFORT MASTER 95H XL LL (HB) ECE-S PCI (เคลม)</t>
  </si>
  <si>
    <t>CLLLIT1956515-CW/HP010</t>
  </si>
  <si>
    <t>195/65R15 CrossWind HP010 91H LL ECE BR (เคลม)</t>
  </si>
  <si>
    <t>CLLLIT2055516-CW/HP010</t>
  </si>
  <si>
    <t>205/55R16 CrossWind HP010 91H LL ECE PCI (เคลม)</t>
  </si>
  <si>
    <t>CLLLIT2155517-CW/HP010</t>
  </si>
  <si>
    <t>215/55R17 CrossWind HP010 94V LL ECE (เคลม)</t>
  </si>
  <si>
    <t>CLLLIT2156516-CW4</t>
  </si>
  <si>
    <t>215/65R16 CROSSWIND 4x4 HP 102H XL LL (เคลม)</t>
  </si>
  <si>
    <t>CLLLIT2157015-GMVP</t>
  </si>
  <si>
    <t>215/70R15C 8PR G-M Van PLUS 109/107R LL (เคลม)</t>
  </si>
  <si>
    <t>CLLLIT2157016-CW4</t>
  </si>
  <si>
    <t>215/70R16 LLIT/CROSSWIND 4x4 HP (เคลม)</t>
  </si>
  <si>
    <t>CLLLIT2255517-CW4</t>
  </si>
  <si>
    <t>225/55R17 CROSSWIND 4x4 HP 101V XL LL BIS PCI (เคลม)</t>
  </si>
  <si>
    <t>CLLLIT2257015-CW/ET</t>
  </si>
  <si>
    <t>225/70R15 CROSSWIND ET 100T LL ECE PCI (เคลม)</t>
  </si>
  <si>
    <t>CLLLIT2257515-GMV</t>
  </si>
  <si>
    <t>225/75R15C 8PR G-M VANHP 116/114Q LL ECE PCI P-trial (เคลม)</t>
  </si>
  <si>
    <t>CLLLIT2353519-CW(Y17)</t>
  </si>
  <si>
    <t>235/35R19 CrossWind 91W XL LL (Y17) (เคลม)</t>
  </si>
  <si>
    <t>CLLLIT2355018-CW</t>
  </si>
  <si>
    <t>235/50R18 CrossWind 101W XL LL (เคลม)</t>
  </si>
  <si>
    <t>CLLLIT2454518-CW</t>
  </si>
  <si>
    <t>245/45R18 CrossWind 100W LL BR (เคลม)</t>
  </si>
  <si>
    <t>CLLLIT2454518-F200</t>
  </si>
  <si>
    <t>245/45R18 FLASH 200 100W LL (HB) PCL (เคลม)</t>
  </si>
  <si>
    <t>CLLLIT2457016-CW/AT</t>
  </si>
  <si>
    <t>245/70R16 LLIT/ CROSSWIND A/T OWL (เคลม)</t>
  </si>
  <si>
    <t>CLLLIT2457016-CW/AT2</t>
  </si>
  <si>
    <t>245/70R16 CW AT-2 111Q XL LL (HB)(เคลม)</t>
  </si>
  <si>
    <t>CLLLIT2457016-CW4</t>
  </si>
  <si>
    <t>245/70R16 CROSSWIND 4x4 HP 111H XL LL BR (เคลม)</t>
  </si>
  <si>
    <t>CLLLIT2555018-F100</t>
  </si>
  <si>
    <t>255/50R18 FLASH 100 106V XL LL (HB) PCI P-trial (เคลม)</t>
  </si>
  <si>
    <t>CLLLIT2555518-F100</t>
  </si>
  <si>
    <t>255/55R18 FLASH 100 109V XL LL (HB) PCI P-trial (เคลม)</t>
  </si>
  <si>
    <t>CLLLIT2656018-CW/AT2</t>
  </si>
  <si>
    <t>265/60R18 CW AT-2 114Q XL LL (เคลม)</t>
  </si>
  <si>
    <t>CLLLIT2656018-CW4</t>
  </si>
  <si>
    <t>265/60R18 CrossWind 4x4 HP 110H LL ECE BIS PCI (เคลม)</t>
  </si>
  <si>
    <t>CLLLIT2656018-F100</t>
  </si>
  <si>
    <t>265/60R18 FLASH 100 110V LL (HB) PCI-N-trail (เคลม)</t>
  </si>
  <si>
    <t>CLLLIT2656517-CW4</t>
  </si>
  <si>
    <t>265/65R17 CROSSWIND 4x4 HP 112H LL BR (เคลม)</t>
  </si>
  <si>
    <t>CLLLIT2657016-CW/AT2</t>
  </si>
  <si>
    <t>265/70R16 CW AT-2 116Q XL LL (HB) ECE (เคลม)</t>
  </si>
  <si>
    <t>CLLLIT265751610-CW/MT</t>
  </si>
  <si>
    <t>LT265/75R16 10PR CROSSWIND MT  123/120Q LL (เคลม)</t>
  </si>
  <si>
    <t>CLLLIT3312515-CW/MT</t>
  </si>
  <si>
    <t>33*12.50R15LT 6PR CROSSWIND MT 108Q LL (เคลม)</t>
  </si>
  <si>
    <t>CLMK2657516-MT</t>
  </si>
  <si>
    <t>265/75R16 LT 10PR MT/Z (เคลม)</t>
  </si>
  <si>
    <t>CLML19514-AG</t>
  </si>
  <si>
    <t>195R14 ML/AGILIS (เคลม)</t>
  </si>
  <si>
    <t>CLML20514-XCD</t>
  </si>
  <si>
    <t>205R14 ML/XCD (เคลม)</t>
  </si>
  <si>
    <t>CLML2055516-PMC4</t>
  </si>
  <si>
    <t>205/55R16 ML/PREMACY 4 (เคลม)</t>
  </si>
  <si>
    <t>CLML21514-XCD</t>
  </si>
  <si>
    <t>215R14 ML/XCD (เคลม)</t>
  </si>
  <si>
    <t>CLML21515-XCD</t>
  </si>
  <si>
    <t>215R15 ML/XCD (เคลม)</t>
  </si>
  <si>
    <t>CLML2157015-AG</t>
  </si>
  <si>
    <t>215/70R15 ML/AGILIS (เคลม)</t>
  </si>
  <si>
    <t>CLML2157514-XCD2</t>
  </si>
  <si>
    <t>215/75R14 ML/XCD2 (เคลม)</t>
  </si>
  <si>
    <t>CLML2257514-XCD2</t>
  </si>
  <si>
    <t>225/75R14 ML/XCD 2 (เคลม)</t>
  </si>
  <si>
    <t>CLML2257515-XCD2</t>
  </si>
  <si>
    <t>225/75R15 ML/XCD2 (เคลม)</t>
  </si>
  <si>
    <t>CLML2354018-SP4</t>
  </si>
  <si>
    <t>235/40R18 ML/EXRA LOAD PILOT SPORT 4 ST (เคลม)</t>
  </si>
  <si>
    <t>CLML2356018-E PMC</t>
  </si>
  <si>
    <t>235/60R18 103W TL E PRIMACY ST MI (เคลม)</t>
  </si>
  <si>
    <t>CLML2454518-PMC3ZP</t>
  </si>
  <si>
    <t>245/45R18 100Y XLTL PRIMACY 3ZP*MOE GMI Runflat (เคลม)</t>
  </si>
  <si>
    <t>CLML2457016-LC</t>
  </si>
  <si>
    <t>245/70R16 ML/LATITUDE CROSS (เคลม)</t>
  </si>
  <si>
    <t>CLML2656018-PMC SUV+</t>
  </si>
  <si>
    <t>265/60 R18 110H TL PRIMACY SUV+ MI (เคลม)</t>
  </si>
  <si>
    <t>CLML3154021-LATISP3</t>
  </si>
  <si>
    <t>315/40R21 111Y TL LATITUDE SPORT 3 ACOUSTIC MO-S (เคลม)</t>
  </si>
  <si>
    <t>CLNK2555018-TURBOSI</t>
  </si>
  <si>
    <t>255/50 R18 NIKA TURBOSI 109 (เคลม)</t>
  </si>
  <si>
    <t>CLPR1856015-APRO</t>
  </si>
  <si>
    <t>185/60R15 88H XL AQUILA PRO (เคลม)</t>
  </si>
  <si>
    <t>CLPR1856515-APRO</t>
  </si>
  <si>
    <t>185/65R15 88H AQUILA PRO (เคลม)</t>
  </si>
  <si>
    <t>CLPR1955515-APRO</t>
  </si>
  <si>
    <t>195/55R15 85V AQUILA PRO (เคลม)</t>
  </si>
  <si>
    <t>CLPR1956015-APRO</t>
  </si>
  <si>
    <t>195/60R15 88V AQUILA PRO (เคลม)</t>
  </si>
  <si>
    <t>CLPR2255518-APRO</t>
  </si>
  <si>
    <t>225/55R18 102W XL AQUILA PRO (เคลม)</t>
  </si>
  <si>
    <t>CLSP112248-ST357</t>
  </si>
  <si>
    <t>ยางนอกขนาด11.2-24/08 ชั้น/ST357 (เคลม)</t>
  </si>
  <si>
    <t>CLTY1855515-NE03</t>
  </si>
  <si>
    <t>185/55R15 82V NE03 TLZ GSS MT1X TOYO (เคลม)</t>
  </si>
  <si>
    <t>CLTY1955515-NE03</t>
  </si>
  <si>
    <t>195/55R15 85V NE03 TLZ GSS MT1X TOYO (เคลม)</t>
  </si>
  <si>
    <t>CLTY1956015-NE03</t>
  </si>
  <si>
    <t>195/60R15 88H NE03 TLZ GSS MT1X TOYO (เคลม)</t>
  </si>
  <si>
    <t>CLTY2254517-NE03</t>
  </si>
  <si>
    <t>225/45R17 94W NE03 TLZ GSS MT1X TOYO (เคลม)</t>
  </si>
  <si>
    <t>CLVB10002016-LUG</t>
  </si>
  <si>
    <t>1000-20 16PR.LUG VT-101 (ล้อหลัง) (เคลม)</t>
  </si>
  <si>
    <t>CLVB19514-BS VR01</t>
  </si>
  <si>
    <t>195 R14C 106/104R BISON VR-01 (เคลม)</t>
  </si>
  <si>
    <t>CLVB19514-BSX</t>
  </si>
  <si>
    <t>195 R14C 106/102P 8PR BISON X (เคลม)</t>
  </si>
  <si>
    <t>CLVB1955013-TM</t>
  </si>
  <si>
    <t>195/50 R13C 104/101N TRAIMA (เคลม)</t>
  </si>
  <si>
    <t>CLVB1955515-GTR</t>
  </si>
  <si>
    <t>195/55 R15 85W SPORT GTR (เคลม)</t>
  </si>
  <si>
    <t>CLVB1956515-VT</t>
  </si>
  <si>
    <t>195/65 R15 91H VITRON V340 (เคลม)</t>
  </si>
  <si>
    <t>CLVB2055516-SPAREN</t>
  </si>
  <si>
    <t>205/55 R16 91V SPAREN (เคลม)</t>
  </si>
  <si>
    <t>CLVB2055516-VT</t>
  </si>
  <si>
    <t>205/55 R16 VITRON 91V (เคลม)</t>
  </si>
  <si>
    <t>CLVB2157015-BS VR01</t>
  </si>
  <si>
    <t>215/70 R15C 109/107R BISON VR-01 (เคลม)</t>
  </si>
  <si>
    <t>CLVB2157015-BSX</t>
  </si>
  <si>
    <t>215/70 R15C 109/107R 8PR BISON X (เคลม)</t>
  </si>
  <si>
    <t>CLVB2257514-BS</t>
  </si>
  <si>
    <t>225/75 R14C BISON XL 115/112P V3 (เคลม)</t>
  </si>
  <si>
    <t>CLVB2457016-KZ/AT</t>
  </si>
  <si>
    <t>245/70R16 KRUZER A/T 106T V394 (เคลม)</t>
  </si>
  <si>
    <t>CLVB2656517-KZ/AT</t>
  </si>
  <si>
    <t>265/65R17 KRUZER A/T 112T V395 (เคลม)</t>
  </si>
  <si>
    <t>CLVB2657016-KZ/AT</t>
  </si>
  <si>
    <t>265/70R16 KRUZER A/T 112T V394 (เคลม)</t>
  </si>
  <si>
    <t>CLVB2657016-KZ/HT</t>
  </si>
  <si>
    <t>265/70R16 KRUZER H/T 112S V395 (เคลม)</t>
  </si>
  <si>
    <t>CLVB650148-LUG</t>
  </si>
  <si>
    <t>650-14-8PR.LUG KKK VT-101 (หลัง) (เคลม)</t>
  </si>
  <si>
    <t>CLVB7001512-RIB</t>
  </si>
  <si>
    <t>700-15-12PR.RIB VT102 (เคลม)</t>
  </si>
  <si>
    <t>CLVB7001612-RIB</t>
  </si>
  <si>
    <t>700-16-12PR.RIB VT102 (ล้อหน้า) (เคลม)</t>
  </si>
  <si>
    <t>CLVB7501512-RIB</t>
  </si>
  <si>
    <t>750-15-12PR.RIB VT102 (หน้า) (เคลม)</t>
  </si>
  <si>
    <t>CLVB7501614-LUG</t>
  </si>
  <si>
    <t>750-16-14PR.LUG VT101 (ล้อหลัง) (เคลม)</t>
  </si>
  <si>
    <t>CLVB7501614-RIB</t>
  </si>
  <si>
    <t>750-16-14PR.RIB VT102 (ล้อหน้า) (เคลม)</t>
  </si>
  <si>
    <t>CLVB8251614-LUG</t>
  </si>
  <si>
    <t>825-16-14PR.LUG VT-101 (ล้อหลัง) (เคลม)</t>
  </si>
  <si>
    <t>CLVB8251614-RIB</t>
  </si>
  <si>
    <t>825-16-14PR.RIB VT116 (ล้อหน้า) (เคลม)</t>
  </si>
  <si>
    <t>CLWN6010017-VRM357F</t>
  </si>
  <si>
    <t>60/100-17 33P VRM357F  WYNNER (เคลม)</t>
  </si>
  <si>
    <t>CLYK3153023-V107</t>
  </si>
  <si>
    <t>315/30R23 111Y V107E REP (เคลม)</t>
  </si>
  <si>
    <t>CM27517-CM135</t>
  </si>
  <si>
    <t>2.75-17 47P CM 135</t>
  </si>
  <si>
    <t>CM709017-CM2</t>
  </si>
  <si>
    <t>70/90-17 M/C 38S CM2 CIC94 Camel Tyres</t>
  </si>
  <si>
    <t>CM809017-CM2</t>
  </si>
  <si>
    <t>80/90-17 M/C 44P CM2 CIC94 Camel Tyres</t>
  </si>
  <si>
    <t>CMT1306518</t>
  </si>
  <si>
    <t>13.0/65-18 TUBE MASTER TR218A</t>
  </si>
  <si>
    <t>CMT18430</t>
  </si>
  <si>
    <t>18.4-30 TUBE MASTER TR218A</t>
  </si>
  <si>
    <t>CMT55060016</t>
  </si>
  <si>
    <t>5.50/6.00/6.50-16 TUBE MASTER TR15</t>
  </si>
  <si>
    <t>CMT70016</t>
  </si>
  <si>
    <t>7.00-16 TUBE MASTER TR75A (RW)</t>
  </si>
  <si>
    <t>CMT75016</t>
  </si>
  <si>
    <t>7.50-16 TUBE MASTER TR77A (RW)</t>
  </si>
  <si>
    <t>CMT82516</t>
  </si>
  <si>
    <t>8.25-16 TUBE MASTER TR77A (RW)</t>
  </si>
  <si>
    <t>CMX131424</t>
  </si>
  <si>
    <t>13.00/14.00-24 TUBE MX STANDARD TR179A</t>
  </si>
  <si>
    <t>CP01</t>
  </si>
  <si>
    <t>เสื้อช่าง</t>
  </si>
  <si>
    <t>CP02</t>
  </si>
  <si>
    <t>เสื้อ ผจก. หญิง</t>
  </si>
  <si>
    <t>CP03</t>
  </si>
  <si>
    <t>กางเกงช่าง</t>
  </si>
  <si>
    <t>CP06</t>
  </si>
  <si>
    <t>Cockpit canvas bag</t>
  </si>
  <si>
    <t>CP07</t>
  </si>
  <si>
    <t>เสื้อ ผจก. ชาย</t>
  </si>
  <si>
    <t>CP09</t>
  </si>
  <si>
    <t>แมสผ้า COCKPIT</t>
  </si>
  <si>
    <t>CPR0001</t>
  </si>
  <si>
    <t>ผ้ากันเปื้อน COCKPIT</t>
  </si>
  <si>
    <t>CPR0002</t>
  </si>
  <si>
    <t>ผ้าคลุมแก้มรถยนต์ COCKPIT</t>
  </si>
  <si>
    <t>CPR0004</t>
  </si>
  <si>
    <t>ผ้าคลุมเบาะ+พวงมาลัย COCKPIT</t>
  </si>
  <si>
    <t>CVB100020</t>
  </si>
  <si>
    <t>ยางใน 1000-20 TR-78A</t>
  </si>
  <si>
    <t>CVB100020XT</t>
  </si>
  <si>
    <t>ยางใน 1000-20 TR-78A XT</t>
  </si>
  <si>
    <t>CVB22517</t>
  </si>
  <si>
    <t>ยางใน 225-17 TR-4</t>
  </si>
  <si>
    <t>CVB25017</t>
  </si>
  <si>
    <t>ยางใน 250-17 TR-4</t>
  </si>
  <si>
    <t>KJ-M01</t>
  </si>
  <si>
    <t>CVB27517</t>
  </si>
  <si>
    <t>ยางใน 275-17 TR-4</t>
  </si>
  <si>
    <t>CVB70015</t>
  </si>
  <si>
    <t>ยางใน 700-15 TR-77</t>
  </si>
  <si>
    <t>CVB709014</t>
  </si>
  <si>
    <t>ยางใน 70/90-14 TR-4 MATRIX</t>
  </si>
  <si>
    <t>CVB75015</t>
  </si>
  <si>
    <t>ยางใน 750-15 TR-77</t>
  </si>
  <si>
    <t>CVB809014</t>
  </si>
  <si>
    <t>ยางใน 80/90-14 TR-4 MATRIX</t>
  </si>
  <si>
    <t>CVB82516</t>
  </si>
  <si>
    <t>ยางใน 825-16 TR-77</t>
  </si>
  <si>
    <t>CVB82520</t>
  </si>
  <si>
    <t>ยางใน 825-20 TR-175A</t>
  </si>
  <si>
    <t>CVB90020</t>
  </si>
  <si>
    <t>ยางใน 900-20 TR-175 A</t>
  </si>
  <si>
    <t>CVB90020XT</t>
  </si>
  <si>
    <t>ยางใน 900-20 TR-175A XT</t>
  </si>
  <si>
    <t>D01-LL001</t>
  </si>
  <si>
    <t>ตุ๊กตาสิงโต LLIT</t>
  </si>
  <si>
    <t>D01-ML001</t>
  </si>
  <si>
    <t>ตุ๊กตามิชลิน</t>
  </si>
  <si>
    <t>DL1008017-Q LITE</t>
  </si>
  <si>
    <t>100/80-17M/C52HTL Q-Lite</t>
  </si>
  <si>
    <t>Y24-M06</t>
  </si>
  <si>
    <t>DL1107013-SC SMART2</t>
  </si>
  <si>
    <t>110/70-13 48P SC SMART2</t>
  </si>
  <si>
    <t>DL1107017-Q LITE</t>
  </si>
  <si>
    <t>110/70-17M/C54HTL Q-Lite</t>
  </si>
  <si>
    <t>DL1207014-SC SMART2</t>
  </si>
  <si>
    <t>120/70-14 55S SC SMART2</t>
  </si>
  <si>
    <t>DL1307017-Q LITE</t>
  </si>
  <si>
    <t>130/70-17M/C62HTL Q-Lite</t>
  </si>
  <si>
    <t>DL1407017-Q LITE</t>
  </si>
  <si>
    <t>140/70-17M/C66HTL Q-Lite</t>
  </si>
  <si>
    <t>DL1756514-EC300+</t>
  </si>
  <si>
    <t>175/65R1482T ENASAVE EC300+</t>
  </si>
  <si>
    <t>DL1756515-EC300+(Y23)</t>
  </si>
  <si>
    <t>175/65R15 84H EC300+ (Y23)</t>
  </si>
  <si>
    <t>Y23-M05</t>
  </si>
  <si>
    <t>DL1756515-R1</t>
  </si>
  <si>
    <t>175/65R15 84H SP TOURING R1</t>
  </si>
  <si>
    <t>DL1756515-R1(Y25)</t>
  </si>
  <si>
    <t>175/65R15 84H SP TOURING R1 (Y25)</t>
  </si>
  <si>
    <t>DL1855515-BSTG</t>
  </si>
  <si>
    <t>185/55R15 86V XL BLUERESPONSE TG</t>
  </si>
  <si>
    <t>DL1855515-R1</t>
  </si>
  <si>
    <t>185/55R15 82H SP TOURING R1</t>
  </si>
  <si>
    <t>DL1855515-R1(Y25)</t>
  </si>
  <si>
    <t>185/55R15 82H SP TOURING R1 (Y25)</t>
  </si>
  <si>
    <t>DL1855516-LM705(Y25)</t>
  </si>
  <si>
    <t>185/55R16 83V SPLM705 (Y25)</t>
  </si>
  <si>
    <t>DL1856015-R1</t>
  </si>
  <si>
    <t>185/60R15 84H SP TOURING R1</t>
  </si>
  <si>
    <t>DL1856015-SP2030</t>
  </si>
  <si>
    <t>185/60R15 84H SP2030</t>
  </si>
  <si>
    <t>DL1856016-EC300+</t>
  </si>
  <si>
    <t>185/60R16 86H EC300+</t>
  </si>
  <si>
    <t>DL1856515-BSTG</t>
  </si>
  <si>
    <t>185/65R15 88H BLUERESPONSE TG</t>
  </si>
  <si>
    <t>DL1856515-LM705</t>
  </si>
  <si>
    <t>185/65R15 88H SPLM705</t>
  </si>
  <si>
    <t>DL1856515-R1</t>
  </si>
  <si>
    <t>185/65R15 88H SP TOURING R1</t>
  </si>
  <si>
    <t>DL1954516-SP2050(Y25)</t>
  </si>
  <si>
    <t>195/45R16 80W SP2050 (RHD) (Y25)</t>
  </si>
  <si>
    <t>DL1955015-BSTG</t>
  </si>
  <si>
    <t>195/50R15 82V BLUERESPONSE TG</t>
  </si>
  <si>
    <t>DL1955016-DZ102+(Y25)</t>
  </si>
  <si>
    <t>195/50R16 84V DZ102+ (Y25)</t>
  </si>
  <si>
    <t>DL1955515-EC300+(Y25)</t>
  </si>
  <si>
    <t>195/55R15 85H EC300+ (Y25)</t>
  </si>
  <si>
    <t>DL1955515-LM705(Y25)</t>
  </si>
  <si>
    <t>195/55R15 85V SPLM705 (Y25)</t>
  </si>
  <si>
    <t>DL1955515-R1</t>
  </si>
  <si>
    <t>195/55R15 85H SP TOURING R1</t>
  </si>
  <si>
    <t>DL1956015-LM705</t>
  </si>
  <si>
    <t>195/60R15 88V SPLM705</t>
  </si>
  <si>
    <t>DL1956015-R1</t>
  </si>
  <si>
    <t>195/60R15 88H SP TOURING R1</t>
  </si>
  <si>
    <t>ON-M03</t>
  </si>
  <si>
    <t>DL1956515-LM705(Y25)</t>
  </si>
  <si>
    <t>195/65R15 91H SPLM705 (Y25)</t>
  </si>
  <si>
    <t>DL20514-V1</t>
  </si>
  <si>
    <t>205R14C8PR 109/107P VANTREK V1</t>
  </si>
  <si>
    <t>DL2054517-DZ102+(Y25)</t>
  </si>
  <si>
    <t>205/45R17 88W DL/DIREZZA DZ102+ (Y25)</t>
  </si>
  <si>
    <t>DL2055516-R1</t>
  </si>
  <si>
    <t>205/55R16 91H SP TOURING R1</t>
  </si>
  <si>
    <t>DL2056016-EC300+(Y25)</t>
  </si>
  <si>
    <t>205/60R16 92H EC300+ (Y25)</t>
  </si>
  <si>
    <t>DL2056515-LM705</t>
  </si>
  <si>
    <t>205/65R15 94H SPLM705</t>
  </si>
  <si>
    <t>DL2056515-R1</t>
  </si>
  <si>
    <t>205/65R15 94H SP TOURING R1</t>
  </si>
  <si>
    <t>DL2154517-LM705(Y23)</t>
  </si>
  <si>
    <t>215/45R17 91W SPLM705 XL (Y23)</t>
  </si>
  <si>
    <t>DL2155018-BSTG(Y25)</t>
  </si>
  <si>
    <t>215/50R18 96V XL BLUERESPONSE TG (Y25)</t>
  </si>
  <si>
    <t>DL2155517-MAXX LUX</t>
  </si>
  <si>
    <t>215/55R17 103V XL SPORT MAXX LUX</t>
  </si>
  <si>
    <t>DL2156017-EC300+(Y25)</t>
  </si>
  <si>
    <t>215/60R17 96H EC300+ (Y25)</t>
  </si>
  <si>
    <t>DL2255517-BSTG(Y25)</t>
  </si>
  <si>
    <t>225/55R17 101W XL BLUERESPONSE TG (Y25)</t>
  </si>
  <si>
    <t>DL2257015-AT5</t>
  </si>
  <si>
    <t>225/70R15 100T OWL AT5</t>
  </si>
  <si>
    <t>DL2354518-BSTG(Y25)</t>
  </si>
  <si>
    <t>235/45R18 98W XL BLUERESPONSE TG (Y25)</t>
  </si>
  <si>
    <t>DL2457016-AT22(Y25)</t>
  </si>
  <si>
    <t>245/70R16 111T XL AT22 OWL (Y25)</t>
  </si>
  <si>
    <t>Y25-M12</t>
  </si>
  <si>
    <t>DL2457016-AT5</t>
  </si>
  <si>
    <t>245/70R16 111T XL OWL AT5</t>
  </si>
  <si>
    <t>DL2655020-PT3A</t>
  </si>
  <si>
    <t>265/50R20 107V GRANDTREK PT3A</t>
  </si>
  <si>
    <t>DL2656018-AT25</t>
  </si>
  <si>
    <t>265/60R18 110H AT25 OWT</t>
  </si>
  <si>
    <t>DL2656018-AT25B(Y24)</t>
  </si>
  <si>
    <t>265/60R18 110H AT25 (Y24)</t>
  </si>
  <si>
    <t>DL2656018-AT5</t>
  </si>
  <si>
    <t>265/60R18 110H BLT AT5</t>
  </si>
  <si>
    <t>DL2656018-PT5</t>
  </si>
  <si>
    <t>265/60R18 110V GRANDTREK PT5</t>
  </si>
  <si>
    <t>DL2656517-AT22</t>
  </si>
  <si>
    <t>265/65R17 112T AT22 (RHD)</t>
  </si>
  <si>
    <t>DL2656517-AT22(Y24)</t>
  </si>
  <si>
    <t>265/65R17 112T AT22 (RHD) (Y24)</t>
  </si>
  <si>
    <t>DL2656517-AT22(Y25)</t>
  </si>
  <si>
    <t>265/65R17 112T AT22 (RHD) (Y25)</t>
  </si>
  <si>
    <t>DL2656517-PT5</t>
  </si>
  <si>
    <t>265/65R17 112H GRANDTREK PT5</t>
  </si>
  <si>
    <t>DL2657016-AT22</t>
  </si>
  <si>
    <t>265/70R16 112T AT22 OWL</t>
  </si>
  <si>
    <t>DL2657016-AT5</t>
  </si>
  <si>
    <t>265/70R16 112T OWL AT5</t>
  </si>
  <si>
    <t>DR27517-DM1123</t>
  </si>
  <si>
    <t>275-17 41P DM1123</t>
  </si>
  <si>
    <t>DR709017-HF918</t>
  </si>
  <si>
    <t>70/90-17 38P HF918</t>
  </si>
  <si>
    <t>DR809014-HF918</t>
  </si>
  <si>
    <t>80/90-14 40P HF918</t>
  </si>
  <si>
    <t>DR909014-HF918</t>
  </si>
  <si>
    <t>90/90-14 46P HF918</t>
  </si>
  <si>
    <t>DS1058018-D302(Y21)</t>
  </si>
  <si>
    <t>ยางนอก 10.5/80-18 10PR D302 T/L (ลาย Dumper) (Y21)</t>
  </si>
  <si>
    <t>Y21-M10</t>
  </si>
  <si>
    <t>DS1557012-R202</t>
  </si>
  <si>
    <t>155/70 R12 73T NAKARA R202 [N7052 U] DS EU</t>
  </si>
  <si>
    <t>DS1656013-R203</t>
  </si>
  <si>
    <t>165/60 R13 73H VINCENTE R203 [DV6063 U] DS EU</t>
  </si>
  <si>
    <t>DS1656013-R211</t>
  </si>
  <si>
    <t>165/60 R13 73H VIVA TOURER R211</t>
  </si>
  <si>
    <t>DS1656513-R203</t>
  </si>
  <si>
    <t>165/65 R13 77T VINCENTE R203 [DV6563 U] DS EU</t>
  </si>
  <si>
    <t>DS1756514-R201</t>
  </si>
  <si>
    <t>175/65 R14 82H NAKARA R201 [DN6574 U] DS EU</t>
  </si>
  <si>
    <t>DS1756514-R211</t>
  </si>
  <si>
    <t>175/65 R14 82H VIVA TOURER R211</t>
  </si>
  <si>
    <t>DS1757013-R211</t>
  </si>
  <si>
    <t>175/70 R13 82H VIVA TOURER R211</t>
  </si>
  <si>
    <t>DS1855516-RA01</t>
  </si>
  <si>
    <t>185/55 R16 83H PREMIUM TOURER RA01 [DT5586 U] DS EU</t>
  </si>
  <si>
    <t>K4</t>
  </si>
  <si>
    <t>DS1856514-R211</t>
  </si>
  <si>
    <t>185/65 R14 86H VIVA TOURER R211</t>
  </si>
  <si>
    <t>DS1856515-RA01</t>
  </si>
  <si>
    <t>185/65 R15 88H PREMIUM TOURER RA01 [DT6585 U] DS EU</t>
  </si>
  <si>
    <t>DS1857014-R211</t>
  </si>
  <si>
    <t>185/70 R14 88H VIVA TOURER R211</t>
  </si>
  <si>
    <t>DS19514-R401</t>
  </si>
  <si>
    <t>195 R14C 106/104P PAYAK R401 [P1954 U] DS EU</t>
  </si>
  <si>
    <t>DS1955015-R702</t>
  </si>
  <si>
    <t>195/50 R15 82V CARRERAS R702 [DC5095 U] DS EU</t>
  </si>
  <si>
    <t>DS1955015-R702(Y25)</t>
  </si>
  <si>
    <t>195/50 R15 82V CARRERAS R702 [DC5095 U] DS EU (Y25)</t>
  </si>
  <si>
    <t>DS1955516-RA01</t>
  </si>
  <si>
    <t>195/55 R16 87V PREMIUM TOURER RA01 [DT5596 U] DS EU</t>
  </si>
  <si>
    <t>DS1955516-RA01(Y25)</t>
  </si>
  <si>
    <t>195/55 R16 87V PREMIUM TOURER RA01 [DT5596 U] DS (Y25)</t>
  </si>
  <si>
    <t>DS1956015-R20</t>
  </si>
  <si>
    <t>195/60 R15 88H PUBLIC TRANS R20 [DPB6095 U] DS EU</t>
  </si>
  <si>
    <t>DS1956515-R20</t>
  </si>
  <si>
    <t>195/65 R15 91H PUBLIC TRANS R20 [DPB6595 U] DS EU</t>
  </si>
  <si>
    <t>DS2055516-R20</t>
  </si>
  <si>
    <t>205/55 R16 91V PUBLIC TRANS R20 [DPB5506 U] DS EU</t>
  </si>
  <si>
    <t>DS2155017-RA01</t>
  </si>
  <si>
    <t>215/50 ZR17 91W PREMIUM TOURER RA01 [DT5017 U] DS EU</t>
  </si>
  <si>
    <t>DS2155517-R702</t>
  </si>
  <si>
    <t>215/55 ZR17 98W XL CARRERAS R702 [DC5517 U] DS EU</t>
  </si>
  <si>
    <t>DS2155517-R702(Y25)</t>
  </si>
  <si>
    <t>215/55 ZR17 98W XL CARRERAS R702 [DC5517 U] DS EU (Y25)</t>
  </si>
  <si>
    <t>DS2155517-RA01</t>
  </si>
  <si>
    <t>215/55 ZR17 94W PREMIUM TOURER RA01 [DT5517 U] DS EU</t>
  </si>
  <si>
    <t>DS2157016-HT611</t>
  </si>
  <si>
    <t>215/70R16 100H ROYAL TOURER HT611 [DRT7016 U] DS</t>
  </si>
  <si>
    <t>DS2254518-R702</t>
  </si>
  <si>
    <t>225/45 ZR18 95W XL CARRERAS R702 [DC4528 U] DS EU</t>
  </si>
  <si>
    <t>DS2256517-HT611</t>
  </si>
  <si>
    <t>225/65R17 102H ROYAL TOURER HT611 [DRT6527 U] DS</t>
  </si>
  <si>
    <t>DS2356016-R302*C</t>
  </si>
  <si>
    <t>235/60R16 DS/VINCENTE R302 (B/O)*ยกเลิกใช้</t>
  </si>
  <si>
    <t>Y18-M08</t>
  </si>
  <si>
    <t>DS2454518-R702</t>
  </si>
  <si>
    <t>245/45 ZR18 100W XL CARRERAS R702 [DC4548 U] DS EU</t>
  </si>
  <si>
    <t>DS2454518-STORMZB</t>
  </si>
  <si>
    <t>245/45 ZR18 100W XL STORMZ RS BSW [DSB4548] DS</t>
  </si>
  <si>
    <t>DS2454520-R702</t>
  </si>
  <si>
    <t>245/45 ZR20 103W XL CARRERAS R702 [DC4540 U] DS EU</t>
  </si>
  <si>
    <t>DS2457016-HT611</t>
  </si>
  <si>
    <t>245/70R16 111H  XL ROYAL TOURER HT611 [DRT7046 U] DS</t>
  </si>
  <si>
    <t>DS2555018-STORMZB</t>
  </si>
  <si>
    <t>255/50 R18 106V XL STORMZ RS BSW [DSB5058 U] DS EU</t>
  </si>
  <si>
    <t>DS2655020-HT611</t>
  </si>
  <si>
    <t>265/50R20 107V ROYAL TOURER HT611 [DRT5060 U] DS</t>
  </si>
  <si>
    <t>DS2656018-HT611</t>
  </si>
  <si>
    <t>265/60R18 110H ROYAL TOURER HT611 [DRT6068 U] DS</t>
  </si>
  <si>
    <t>DS2656018-STORMZB</t>
  </si>
  <si>
    <t>265/60 R18 114V XL STORMZ RS BSW [DSB6068 U] DS EU</t>
  </si>
  <si>
    <t>DS2657016-HT611</t>
  </si>
  <si>
    <t>265/70R16 112H ROYAL TOURER HT611 [DRT7066 U] DS</t>
  </si>
  <si>
    <t>DS2657516-MT431(Y24)</t>
  </si>
  <si>
    <t>LT265/75R16 119/116Q 8PR POWER CRUZ M/T MT431 RWL (Y24)</t>
  </si>
  <si>
    <t>Y24-M02</t>
  </si>
  <si>
    <t>DS2657516-XT421(Y24)</t>
  </si>
  <si>
    <t>LT265/75R16 119/116Q 8PR POWER CRUZ X/T XT421 RWL (Y24)</t>
  </si>
  <si>
    <t>Y24-M01</t>
  </si>
  <si>
    <t>DS500108-D100</t>
  </si>
  <si>
    <t>ยางนอก 5.00-10 8PR D100 T/T DS (ล้อหน้า)</t>
  </si>
  <si>
    <t>DT11R225-DT590</t>
  </si>
  <si>
    <t>11R22.5 148/145L DAYTON/DT590 (หน้า)</t>
  </si>
  <si>
    <t>DT1856015-DT30(Y25)</t>
  </si>
  <si>
    <t>185/60R15 84H DT DT30 (Y25)</t>
  </si>
  <si>
    <t>DT1956015-DT30(Y25)</t>
  </si>
  <si>
    <t>195/60R15 88H DT DT30 (Y25)</t>
  </si>
  <si>
    <t>DT2154517-DT30(Y25)</t>
  </si>
  <si>
    <t>215/45R17 DAYTON/DT-30 (Y25)</t>
  </si>
  <si>
    <t>E10001</t>
  </si>
  <si>
    <t>ยางลบดินสอ</t>
  </si>
  <si>
    <t>E10003</t>
  </si>
  <si>
    <t>เครื่องเหลาดินสอ</t>
  </si>
  <si>
    <t>F10002</t>
  </si>
  <si>
    <t>แฟ้มแข็ง 2 นิ้ว</t>
  </si>
  <si>
    <t>แฟ้ม</t>
  </si>
  <si>
    <t>F10005</t>
  </si>
  <si>
    <t>แฟ้มซองเอกสาร A4</t>
  </si>
  <si>
    <t>F10008</t>
  </si>
  <si>
    <t>แฟ้มแขวน</t>
  </si>
  <si>
    <t>F10014</t>
  </si>
  <si>
    <t>ซองพลาสติกมีเชือก</t>
  </si>
  <si>
    <t>FS11R225-FS400</t>
  </si>
  <si>
    <t>11R22.5 148/145L 16PR FS FS 400</t>
  </si>
  <si>
    <t>FS11R225-FS555</t>
  </si>
  <si>
    <t>11R22.5 148/145L FS FS555</t>
  </si>
  <si>
    <t>Y24-M07</t>
  </si>
  <si>
    <t>FS11R225-UT3000</t>
  </si>
  <si>
    <t>11R22.5 148/145K 16PR FS UT 3000</t>
  </si>
  <si>
    <t>Y25-M04</t>
  </si>
  <si>
    <t>FS29580225-FS401</t>
  </si>
  <si>
    <t>295/80R22.5 152/148M FS 401</t>
  </si>
  <si>
    <t>FS95175-F595</t>
  </si>
  <si>
    <t>9.5R17.5 129M FS/F595FZ</t>
  </si>
  <si>
    <t>FT1756514-FSR602</t>
  </si>
  <si>
    <t>175/65R14 82T FSR602</t>
  </si>
  <si>
    <t>FT1756515-FSR602</t>
  </si>
  <si>
    <t>175/65R15 84H FSR602</t>
  </si>
  <si>
    <t>FT1756515-FSR602(Y25)</t>
  </si>
  <si>
    <t>175/65R15 84H FSR602 (Y25)</t>
  </si>
  <si>
    <t>FT1855515-FSR602</t>
  </si>
  <si>
    <t>185/55R15 82V FSR602</t>
  </si>
  <si>
    <t>FT1856015-FSR602</t>
  </si>
  <si>
    <t>185/60R15 84H FSR602</t>
  </si>
  <si>
    <t>FT1856015-FSR602(Y25)</t>
  </si>
  <si>
    <t>185/60R15 84H FSR602 (Y25)</t>
  </si>
  <si>
    <t>FT1856514-FSR602</t>
  </si>
  <si>
    <t>185/65R14 86H FSR602</t>
  </si>
  <si>
    <t>FT1856515-FSR602</t>
  </si>
  <si>
    <t>185/65R15 88H FSR602</t>
  </si>
  <si>
    <t>FT19514-FSR102</t>
  </si>
  <si>
    <t>195R14C 106/104R 8PR FSR-102</t>
  </si>
  <si>
    <t>FT1955015-FSR602</t>
  </si>
  <si>
    <t>195/50R15 86V XL FSR602</t>
  </si>
  <si>
    <t>FT1955015-FSR602(Y25)</t>
  </si>
  <si>
    <t>195/50R15 86V XL FSR602 (Y25)</t>
  </si>
  <si>
    <t>FT1955515-FSR602</t>
  </si>
  <si>
    <t>195/55R15 85V FSR602</t>
  </si>
  <si>
    <t>FT1956015-FSR602</t>
  </si>
  <si>
    <t>195/60R15 88H FSR602</t>
  </si>
  <si>
    <t>FT1956015-FSR602(Y25)</t>
  </si>
  <si>
    <t>195/60R15 88H FSR602 (Y25)</t>
  </si>
  <si>
    <t>FT1956515-FSR602</t>
  </si>
  <si>
    <t>195/65R15 91H FSR602</t>
  </si>
  <si>
    <t>FT2054517-FSR702</t>
  </si>
  <si>
    <t>205/45ZR17 88W XL FSR702</t>
  </si>
  <si>
    <t>FT2055516-FSR602</t>
  </si>
  <si>
    <t>205/55R16 94V XL FSR602</t>
  </si>
  <si>
    <t>FT2055516-FSR702</t>
  </si>
  <si>
    <t>205/55ZR16 94W XL FSR702</t>
  </si>
  <si>
    <t>FT2154517-FSR702</t>
  </si>
  <si>
    <t>215/45ZR17 91W XL FSR702</t>
  </si>
  <si>
    <t>FT2154517-FSR702(Y25)</t>
  </si>
  <si>
    <t>215/45ZR17 91W XL FSR702 (Y25)</t>
  </si>
  <si>
    <t>FT2155017-FSR602</t>
  </si>
  <si>
    <t>215/50R17 95V XL FSR602</t>
  </si>
  <si>
    <t>FT2155516-FSR602</t>
  </si>
  <si>
    <t>215/55R16 97V XL FSR602</t>
  </si>
  <si>
    <t>FT2155517-FSR602</t>
  </si>
  <si>
    <t>215/55R17 94V FSR602</t>
  </si>
  <si>
    <t>FT2155517-FSR702</t>
  </si>
  <si>
    <t>215/55ZR17 94W FSR702</t>
  </si>
  <si>
    <t>FT2156017-FSR602</t>
  </si>
  <si>
    <t>215/60R17 100H XL FSR602</t>
  </si>
  <si>
    <t>KJ-M02</t>
  </si>
  <si>
    <t>FT2157015-FSR102</t>
  </si>
  <si>
    <t>215/70R15C 109/107S 8PR FSR-102</t>
  </si>
  <si>
    <t>FT2157015-FSR602</t>
  </si>
  <si>
    <t>215/70R15 98T FSR602</t>
  </si>
  <si>
    <t>FT2157016-FSR305</t>
  </si>
  <si>
    <t>215/70R16 100H FSR305</t>
  </si>
  <si>
    <t>FT2254018-FSR702</t>
  </si>
  <si>
    <t>225/40ZR18 92Y XL FSR702</t>
  </si>
  <si>
    <t>FT2254517-FSR702(Y25)</t>
  </si>
  <si>
    <t>225/45ZR17 94W XL FSR702 (Y25)</t>
  </si>
  <si>
    <t>FT2254518-FSR702</t>
  </si>
  <si>
    <t>225/45ZR18 95Y XL FSR702</t>
  </si>
  <si>
    <t>FT2255017-FSR702</t>
  </si>
  <si>
    <t>225/50ZR17 98W XL FSR702</t>
  </si>
  <si>
    <t>FT2255017-FSR702(Y25)</t>
  </si>
  <si>
    <t>225/50ZR17 98W XL FSR702 (Y25)</t>
  </si>
  <si>
    <t>FT2255018-FSR702</t>
  </si>
  <si>
    <t>225/50ZR18 95Y FSR702</t>
  </si>
  <si>
    <t>FT2255517-FSR602</t>
  </si>
  <si>
    <t>225/55R17 97V FSR602</t>
  </si>
  <si>
    <t>FT2256517-FSR602</t>
  </si>
  <si>
    <t>225/65R17 102H FSR602</t>
  </si>
  <si>
    <t>FT2354018-FSR702</t>
  </si>
  <si>
    <t>235/40ZR18 95Y XL FSR702</t>
  </si>
  <si>
    <t>FT2354517-FSR702</t>
  </si>
  <si>
    <t>235/45ZR17 97W XL FSR702</t>
  </si>
  <si>
    <t>FT2354517-FSR702(Y25)</t>
  </si>
  <si>
    <t>235/45ZR17 97W XL FSR702 (Y25)</t>
  </si>
  <si>
    <t>FT2354518-FSR702</t>
  </si>
  <si>
    <t>235/45ZR18 98Y XL FSR702</t>
  </si>
  <si>
    <t>FT2355018-FSR602</t>
  </si>
  <si>
    <t>235/50R18 97V FSR602</t>
  </si>
  <si>
    <t>FT2355518-FSR602</t>
  </si>
  <si>
    <t>235/55R18 100V FSR602</t>
  </si>
  <si>
    <t>FT2356016-FSR602(Y25)</t>
  </si>
  <si>
    <t>235/60R16 100H FSR602 (Y25)</t>
  </si>
  <si>
    <t>FT2356018-FSR602</t>
  </si>
  <si>
    <t>235/60R18 103V FSR602</t>
  </si>
  <si>
    <t>FT2454019-FSR702</t>
  </si>
  <si>
    <t>245/40ZR19 98Y XL FSR702</t>
  </si>
  <si>
    <t>FT2454518-FSR702</t>
  </si>
  <si>
    <t>245/45ZR18 100Y XL FSR702</t>
  </si>
  <si>
    <t>FT2454518-FSR702(Y25)</t>
  </si>
  <si>
    <t>245/45ZR18 100Y XL FSR702 (Y25)</t>
  </si>
  <si>
    <t>FT2457016-FSR305</t>
  </si>
  <si>
    <t>245/70R16 107T FSR305</t>
  </si>
  <si>
    <t>FT2457016-FSR305(Y25)</t>
  </si>
  <si>
    <t>245/70R16 107T FSR305 (Y25)</t>
  </si>
  <si>
    <t>FT2457016-FSR308</t>
  </si>
  <si>
    <t>245/70R16 111T XL FSR308</t>
  </si>
  <si>
    <t>FT2457516-FSR308</t>
  </si>
  <si>
    <t>245/75R16 111T FSR308</t>
  </si>
  <si>
    <t>FT2553519-FSR702</t>
  </si>
  <si>
    <t>255/35ZR19 96Y XL FSR702</t>
  </si>
  <si>
    <t>FT2553519-FSR702(Y25)</t>
  </si>
  <si>
    <t>255/35ZR19 96Y XL FSR702 (Y25)</t>
  </si>
  <si>
    <t>FT2653518-FSR702</t>
  </si>
  <si>
    <t>265/35ZR18 97Y XL FSR702</t>
  </si>
  <si>
    <t>FT2653518-FSR702(Y25)</t>
  </si>
  <si>
    <t>265/35ZR18 97Y XL FSR702 (Y25)</t>
  </si>
  <si>
    <t>FT2655020-FSR305</t>
  </si>
  <si>
    <t>265/50R20 112T FSR305</t>
  </si>
  <si>
    <t>FT2656018-FSR305</t>
  </si>
  <si>
    <t>265/60R18 110H FSR305</t>
  </si>
  <si>
    <t>FT2656517-FSR305</t>
  </si>
  <si>
    <t>265/65R17 112T FSR305</t>
  </si>
  <si>
    <t>FT2656517-FSR305(Y25)</t>
  </si>
  <si>
    <t>265/65R17 112T FSR305 (Y25)</t>
  </si>
  <si>
    <t>FT2656517-FSR308</t>
  </si>
  <si>
    <t>265/65R17 112T FSR308</t>
  </si>
  <si>
    <t>FT2656518-FSR308(Y25)</t>
  </si>
  <si>
    <t>265/65R18 114T FSR308 (Y25)</t>
  </si>
  <si>
    <t>FT2657016-FSR305</t>
  </si>
  <si>
    <t>265/70R16 112T FSR305</t>
  </si>
  <si>
    <t>FT2657016-FSR305(Y25)</t>
  </si>
  <si>
    <t>265/70R16 112T FSR305 (Y25)</t>
  </si>
  <si>
    <t>G01-AT002</t>
  </si>
  <si>
    <t>กระบอกน้ำวัดอุณหภูมิ AT</t>
  </si>
  <si>
    <t>G01-CT001</t>
  </si>
  <si>
    <t>แก้วเยติ Conti</t>
  </si>
  <si>
    <t>G01-DL002</t>
  </si>
  <si>
    <t>กระบอกน้ำ DL</t>
  </si>
  <si>
    <t>G01-DL003</t>
  </si>
  <si>
    <t>แก้วสแตนเลส DL VACUUM MUG 450 ML.</t>
  </si>
  <si>
    <t>G01-LE001</t>
  </si>
  <si>
    <t>เครื่องมือวัดลมยาง LEAO</t>
  </si>
  <si>
    <t>G01-LE002</t>
  </si>
  <si>
    <t>แก้วสีดำ LEAO</t>
  </si>
  <si>
    <t>G01-LE003</t>
  </si>
  <si>
    <t>กระบอกน้ำวัดอุณภูมิ LEAO</t>
  </si>
  <si>
    <t>G01-LL001</t>
  </si>
  <si>
    <t>แก้วเยติ LingLong</t>
  </si>
  <si>
    <t>G01-LL002</t>
  </si>
  <si>
    <t>เครื่องมือวัดลมยาง LL</t>
  </si>
  <si>
    <t>G01-LL003</t>
  </si>
  <si>
    <t>แก้วสีดำ LLIT</t>
  </si>
  <si>
    <t>G01-LL004</t>
  </si>
  <si>
    <t>กระบอกน้ำวัดอุณภูมิ LLIT</t>
  </si>
  <si>
    <t>G01-ML001</t>
  </si>
  <si>
    <t>แก้วเยติ MICHELIN</t>
  </si>
  <si>
    <t>G01-TPMS001</t>
  </si>
  <si>
    <t>เครื่องมือวัดลมยาง TPMS</t>
  </si>
  <si>
    <t>G01-YK001</t>
  </si>
  <si>
    <t>แก้วเก็บความเย็น YOKOHAMA</t>
  </si>
  <si>
    <t>GM-001</t>
  </si>
  <si>
    <t>GARMIN VENU SQ Music</t>
  </si>
  <si>
    <t>GR25017-H621</t>
  </si>
  <si>
    <t>2.50-17H621-6PR-TT(20)สิบล้อ GOODRIDE</t>
  </si>
  <si>
    <t>GR709017-H502</t>
  </si>
  <si>
    <t>70/90-17H502-4PR-TT(20)เวฟ110i GOODRIDE</t>
  </si>
  <si>
    <t>GR809017-H502</t>
  </si>
  <si>
    <t>80/90-17H502-4PR-TT(20)เวฟ110i GOODRIDE</t>
  </si>
  <si>
    <t>GR809017-H780</t>
  </si>
  <si>
    <t>80/90-17H780-4PR-TT(20)เวฟ125iนิว GOODRIDE</t>
  </si>
  <si>
    <t>GR809017-H991</t>
  </si>
  <si>
    <t>80/90-17H991-4PR-TT(20)แม็กซ์ซิ่ง GOODRIDE</t>
  </si>
  <si>
    <t>GT1756515-GP16</t>
  </si>
  <si>
    <t>175/65R15 84H GP-16 B</t>
  </si>
  <si>
    <t>GT1855515-BG</t>
  </si>
  <si>
    <t>185/55R15 86V XL BLUEGUARD B</t>
  </si>
  <si>
    <t>GT1855516-GP16</t>
  </si>
  <si>
    <t>185/55R16 83VGP-16 B</t>
  </si>
  <si>
    <t>GT1855516-GP16(Y25)</t>
  </si>
  <si>
    <t>185/55R16 83VGP-16 B (Y25)</t>
  </si>
  <si>
    <t>GT1856015-GP16</t>
  </si>
  <si>
    <t>185/60R15 88H XL GP-16 B</t>
  </si>
  <si>
    <t>KJ-M03</t>
  </si>
  <si>
    <t>GT1856514-GP16</t>
  </si>
  <si>
    <t>185/65R14 86H GP-16 B</t>
  </si>
  <si>
    <t>GT19514-GC711</t>
  </si>
  <si>
    <t>195R14C 106/104S 8PR GC-711 B</t>
  </si>
  <si>
    <t>GT1955015-BG</t>
  </si>
  <si>
    <t>195/50R15 82V BLUEGUARD (E3) B</t>
  </si>
  <si>
    <t>GT1955015-GP16(Y25)</t>
  </si>
  <si>
    <t>195/50R15 82V GP-16 B (Y25)</t>
  </si>
  <si>
    <t>GT1955516-GR66</t>
  </si>
  <si>
    <t>195/55R16 87V GR-66 B</t>
  </si>
  <si>
    <t>GT1956015-GP16</t>
  </si>
  <si>
    <t>195/60R15 88V GP-16 B</t>
  </si>
  <si>
    <t>GT2054517-GR66</t>
  </si>
  <si>
    <t>205/45ZR17 88W XL GR-66 B</t>
  </si>
  <si>
    <t>GT2056016-GR66</t>
  </si>
  <si>
    <t>205/60R16 92V GR-66 B</t>
  </si>
  <si>
    <t>GT2056516-GR66</t>
  </si>
  <si>
    <t>205/65R16 95H GR-66 B</t>
  </si>
  <si>
    <t>GT2057015-GC711</t>
  </si>
  <si>
    <t>205/70R15C 106/104S 8PR GC-711 B</t>
  </si>
  <si>
    <t>GT2154517-GR66</t>
  </si>
  <si>
    <t>215/45ZR17 91W XL GR-66 B</t>
  </si>
  <si>
    <t>GT2155017-GR66</t>
  </si>
  <si>
    <t>215/50ZR17 95W XL GR-66 B</t>
  </si>
  <si>
    <t>GT2155516-GR66</t>
  </si>
  <si>
    <t>215/55ZR16 97W XL GR-66 B</t>
  </si>
  <si>
    <t>GT2155517-GR66</t>
  </si>
  <si>
    <t>215/55ZR17 98W XL GR-66 B</t>
  </si>
  <si>
    <t>GT2156016-GR66</t>
  </si>
  <si>
    <t>215/60R16 95H GR-66 B</t>
  </si>
  <si>
    <t>GT2156017-GS07 HT</t>
  </si>
  <si>
    <t>215/60R17 96V GS-07 H/T B</t>
  </si>
  <si>
    <t>CP02Y26-M06</t>
  </si>
  <si>
    <t>GT2156516-GS07 HT</t>
  </si>
  <si>
    <t>215/65R16 98H GS-07 H/T B</t>
  </si>
  <si>
    <t>GT2157015-GC711</t>
  </si>
  <si>
    <t>215/70R15C 109/107S 8PR GC-711 B</t>
  </si>
  <si>
    <t>GT2157016-GS07 HT</t>
  </si>
  <si>
    <t>215/70R16 100H GS-07 H/T B</t>
  </si>
  <si>
    <t>GT2254517-GR66</t>
  </si>
  <si>
    <t>225/45ZR17 94W XL GR-66 B</t>
  </si>
  <si>
    <t>GT2254518-GR66</t>
  </si>
  <si>
    <t>225/45ZR18 95W XL GR-66 B</t>
  </si>
  <si>
    <t>GT2255017-GR66</t>
  </si>
  <si>
    <t>225/50ZR17 98W XL GR-66 B</t>
  </si>
  <si>
    <t>GT2255517-GR66</t>
  </si>
  <si>
    <t>225/55ZR17 101W XL GR-66 B</t>
  </si>
  <si>
    <t>GT2256517-GS07 HT</t>
  </si>
  <si>
    <t>225/65R17 102T GS-07 H/T B</t>
  </si>
  <si>
    <t>GT2354018-GR66</t>
  </si>
  <si>
    <t>235/40ZR18 95W XL GR-66 B</t>
  </si>
  <si>
    <t>GT2355018-GR66</t>
  </si>
  <si>
    <t>235/50ZR18 101W XL GR-66 B</t>
  </si>
  <si>
    <t>GT2454518-GR66</t>
  </si>
  <si>
    <t>245/45ZR18 100W XL GR-66 B</t>
  </si>
  <si>
    <t>GT2454518-GX08R</t>
  </si>
  <si>
    <t>245/45ZR18 100W XL GX-08R B</t>
  </si>
  <si>
    <t>GT2457016-GS07 HT</t>
  </si>
  <si>
    <t>245/70R16 111T XL GS-07 H/T B</t>
  </si>
  <si>
    <t>GT2457016-GS37 AT</t>
  </si>
  <si>
    <t>245/70R16 107T GS-37 A/T W</t>
  </si>
  <si>
    <t>GT2555018-GX08R</t>
  </si>
  <si>
    <t>255/50ZR18 106W XL GX-08R B</t>
  </si>
  <si>
    <t>GT2555518-GX08R</t>
  </si>
  <si>
    <t>255/55ZR18 109W XL GX-08R B</t>
  </si>
  <si>
    <t>GT2555518-GX08R(Y25)</t>
  </si>
  <si>
    <t>255/55ZR18 109W XL GX-08R B (Y25)</t>
  </si>
  <si>
    <t>GT2654018-GX08R</t>
  </si>
  <si>
    <t>265/40R18 101V XL GX-08R B</t>
  </si>
  <si>
    <t>GT2655020-GS37 AT</t>
  </si>
  <si>
    <t>265/50R20 111T GS-37 A/T W</t>
  </si>
  <si>
    <t>GT2655020-GS37 AT(Y25)</t>
  </si>
  <si>
    <t>265/50R20 111T GS-37 A/T W (Y25)</t>
  </si>
  <si>
    <t>GT2656018-GS07 HT</t>
  </si>
  <si>
    <t>265/60R18 110H GS-07 H/T B</t>
  </si>
  <si>
    <t>GT2656018-GS37 AT</t>
  </si>
  <si>
    <t>265/60R18 109T GS-37 A/T W</t>
  </si>
  <si>
    <t>GT2656018-GX08R</t>
  </si>
  <si>
    <t>265/60R18 114V XL GX-08R B</t>
  </si>
  <si>
    <t>GT2656018-GX08R(Y25)</t>
  </si>
  <si>
    <t>265/60R18 114V XL GX-08R B (Y25)</t>
  </si>
  <si>
    <t>GT2656517-GS07 HT</t>
  </si>
  <si>
    <t>265/65R17 112T GS-07 H/T B</t>
  </si>
  <si>
    <t>GT2656517-GS37 AT</t>
  </si>
  <si>
    <t>265/65R17 112S GS-37 A/T W</t>
  </si>
  <si>
    <t>GT2656517-GS37 AT(Y25)</t>
  </si>
  <si>
    <t>265/65R17 112S GS-37 A/T W (Y25)</t>
  </si>
  <si>
    <t>GT265701610-GS68 MT</t>
  </si>
  <si>
    <t>LT265/70R16 121/118Q 10PR GS-68 M/T (POR) B</t>
  </si>
  <si>
    <t>GT2657016-GS07 HT</t>
  </si>
  <si>
    <t>265/70R16 112T GS-07 H/T B</t>
  </si>
  <si>
    <t>GT2657016-GS37 AT</t>
  </si>
  <si>
    <t>265/70R16 112T GS-37 A/T W</t>
  </si>
  <si>
    <t>GT2657516-GS68 MT</t>
  </si>
  <si>
    <t>LT265/75R16 119/116Q 8PR GS-68 M/T B</t>
  </si>
  <si>
    <t>GT2754018-GX08R</t>
  </si>
  <si>
    <t>275/40ZR18 103W XL GX-08R B</t>
  </si>
  <si>
    <t>GT2755520-GS07 HT</t>
  </si>
  <si>
    <t>275/55R20 117H XL GS-07 H/T B</t>
  </si>
  <si>
    <t>GT2755520-GS37 AT</t>
  </si>
  <si>
    <t>275/55R20 117H XL GS-37 A/T W</t>
  </si>
  <si>
    <t>GT2855020-GR66</t>
  </si>
  <si>
    <t>285/50R20 112V GR-66 B</t>
  </si>
  <si>
    <t>GT3110515-GS68 MT(Y25)</t>
  </si>
  <si>
    <t>31X10.50R15LT 109Q 6PR GS-68 M/T B (Y25)</t>
  </si>
  <si>
    <t>KJ-M06</t>
  </si>
  <si>
    <t>GY11R225-G667 LINFOX</t>
  </si>
  <si>
    <t>11R22.5 148/145L KMAX G667+ 16PR LINFOX</t>
  </si>
  <si>
    <t>GY11R225-S210 LINFOX</t>
  </si>
  <si>
    <t>11R22.5 148/145M S210 KMAX 16PR LINFOX</t>
  </si>
  <si>
    <t>H03-AT002</t>
  </si>
  <si>
    <t>หมวกสีดำ Atlas</t>
  </si>
  <si>
    <t>H03-AT003</t>
  </si>
  <si>
    <t>หมวก (ขาว แดง ดำ) ATIAS</t>
  </si>
  <si>
    <t>H03-BS001</t>
  </si>
  <si>
    <t>หมวกแก๊ป BS</t>
  </si>
  <si>
    <t>H03-BS002</t>
  </si>
  <si>
    <t>หมวกแก๊ป BS bandag</t>
  </si>
  <si>
    <t>H03-FS001</t>
  </si>
  <si>
    <t>หมวกแก๊ป FS</t>
  </si>
  <si>
    <t>H03-LE001</t>
  </si>
  <si>
    <t>หมวกแก๊ป LE (สีดำเหลือง)</t>
  </si>
  <si>
    <t>H03-LE002</t>
  </si>
  <si>
    <t>หมวกแก๊ป LE (สีดำ)</t>
  </si>
  <si>
    <t>H03-LE003</t>
  </si>
  <si>
    <t>หมวก Leao  Thunder100</t>
  </si>
  <si>
    <t>H03-LL001</t>
  </si>
  <si>
    <t>หมวกแก๊ป LL (สีน้ำเงินขาว)</t>
  </si>
  <si>
    <t>H03-LL004</t>
  </si>
  <si>
    <t>หมวก LL FLASH100</t>
  </si>
  <si>
    <t>H03-LL005</t>
  </si>
  <si>
    <t>หมวก LLIT  BUCKET  สีน้ำเงิน</t>
  </si>
  <si>
    <t>H03-PFD001</t>
  </si>
  <si>
    <t>หมวกโปรเฟนเดอร์ สีดำ</t>
  </si>
  <si>
    <t>H03-VB001</t>
  </si>
  <si>
    <t>หมวก VEE RUBBER</t>
  </si>
  <si>
    <t>H03-VB002</t>
  </si>
  <si>
    <t>หมวก SPEED BOOSTER</t>
  </si>
  <si>
    <t>H03-YK001</t>
  </si>
  <si>
    <t>หมวกแก๊ป YOKOHAMA</t>
  </si>
  <si>
    <t>IRC1009012-SCT001</t>
  </si>
  <si>
    <t>100/90-12 SCT-001 FTL</t>
  </si>
  <si>
    <t>IRC1109012-SCT001</t>
  </si>
  <si>
    <t>110/90-12 64L SCT-001 TL</t>
  </si>
  <si>
    <t>IRC1207012-SCT001</t>
  </si>
  <si>
    <t>120/70-12 51L SCT-001 T/L</t>
  </si>
  <si>
    <t>J003</t>
  </si>
  <si>
    <t>จุ๊ปเหล็ก</t>
  </si>
  <si>
    <t>J004</t>
  </si>
  <si>
    <t>จุ๊ปเหล็กเติมลม (แบบงอ)</t>
  </si>
  <si>
    <t>J005</t>
  </si>
  <si>
    <t>TR413  จุ๊ปลมสีดำ</t>
  </si>
  <si>
    <t>J006</t>
  </si>
  <si>
    <t>ปลอกจุ๊ปลม สีเทา ทอง สีส้ม เขียว ม่วง น้ำเงิน เเดง</t>
  </si>
  <si>
    <t>J007</t>
  </si>
  <si>
    <t>จุ๊ปลมทองเเดง</t>
  </si>
  <si>
    <t>J012</t>
  </si>
  <si>
    <t>จุ๊ปเติมลมสำหรับกะทะล้อไม่ใช้ยางในV3-20-6 MASTER(22.5)</t>
  </si>
  <si>
    <t>J018</t>
  </si>
  <si>
    <t>จุ๊ปเติมลมรถเกรด MASTER แบบงอ TRJ-621A</t>
  </si>
  <si>
    <t>J020</t>
  </si>
  <si>
    <t>จุ๊ปลมเซ็นเชอร์</t>
  </si>
  <si>
    <t>J022</t>
  </si>
  <si>
    <t>สายอ่อนต่อจุ๊ปเติมลมมีหุ้มลวดพร้อมขาหนีบเดี่ยว</t>
  </si>
  <si>
    <t>K10001</t>
  </si>
  <si>
    <t>คัดเตอร์ใหญ่</t>
  </si>
  <si>
    <t>K10002</t>
  </si>
  <si>
    <t>ใบมีดคัตเตอร์ (เล็ก)</t>
  </si>
  <si>
    <t>K10003</t>
  </si>
  <si>
    <t>ใบมีดคัตเตอร์ (ใหญ่)</t>
  </si>
  <si>
    <t>K10005</t>
  </si>
  <si>
    <t>คลิบหนีบกระดาษเล็ก NO.112</t>
  </si>
  <si>
    <t>K10006</t>
  </si>
  <si>
    <t>คลิบหนีบกระดาษกลาง NO.110</t>
  </si>
  <si>
    <t>K10007</t>
  </si>
  <si>
    <t>กรรไกร</t>
  </si>
  <si>
    <t>K10009</t>
  </si>
  <si>
    <t>กาวแท่ง 8 กรัม</t>
  </si>
  <si>
    <t>แท่ง</t>
  </si>
  <si>
    <t>K10016</t>
  </si>
  <si>
    <t>คลิปหนีบกระดาษใหญ่ NO.108</t>
  </si>
  <si>
    <t>K10017</t>
  </si>
  <si>
    <t>กระบะพลาสติกใส่เอกสาร</t>
  </si>
  <si>
    <t>K10018</t>
  </si>
  <si>
    <t>ใบมืดเล็กเครื่องเจียรจานประชิด (สีน้ำเงิน)</t>
  </si>
  <si>
    <t>KAY-A-0006</t>
  </si>
  <si>
    <t>เกจ์เติมน้ำยาแอร์ CT-560-B พร้อมสาย 60 นิ้ว</t>
  </si>
  <si>
    <t>KAY-DL-0001</t>
  </si>
  <si>
    <t>เกจวัดลมยางดิจิตอล  DL</t>
  </si>
  <si>
    <t>KAY-H-0003</t>
  </si>
  <si>
    <t>หัวเติมลม แกนยาว 8" อิตาลี MOD.T2</t>
  </si>
  <si>
    <t>KAY-H-0013</t>
  </si>
  <si>
    <t>หัวเติมลม C-OK-TC202</t>
  </si>
  <si>
    <t>KAY-H-0015</t>
  </si>
  <si>
    <t>หัวเติมลมสั่น ITALY GAV60E</t>
  </si>
  <si>
    <t>KAY-H-0016</t>
  </si>
  <si>
    <t>หัวเติมลมยาว หางปลา</t>
  </si>
  <si>
    <t>KAY-H-0017</t>
  </si>
  <si>
    <t>หัวเติมลมสั้น WINTON</t>
  </si>
  <si>
    <t>KAY-H-004</t>
  </si>
  <si>
    <t>หัวเติมน้ำยางแอร์ NEK ML-R134A สีเเดง ปรับระดับ</t>
  </si>
  <si>
    <t>KAY-H-005</t>
  </si>
  <si>
    <t>หัวเติมน้ำยาแอร์ NEK- ML-R134A สีน้ำเงิน ปรับระดับ</t>
  </si>
  <si>
    <t>KAY-H-006</t>
  </si>
  <si>
    <t>หัวเติมลมแบบล็อค</t>
  </si>
  <si>
    <t>KAY-K-0001</t>
  </si>
  <si>
    <t>เกจ์วัดลม 160 ปอนด์ CONDOR</t>
  </si>
  <si>
    <t>KAY-K-0012</t>
  </si>
  <si>
    <t>เกจ์เติมลม  JAS</t>
  </si>
  <si>
    <t>KAY-K-0015</t>
  </si>
  <si>
    <t>เกจ์วัดลม-เติมลม C-OK-TID2</t>
  </si>
  <si>
    <t>KAY-K-0016</t>
  </si>
  <si>
    <t>ฟินเลอร์เกจ์ C-OK-FG2GB</t>
  </si>
  <si>
    <t>KAY-S-0001</t>
  </si>
  <si>
    <t>ที่ขันศร แบบสั้น (สีแดง)</t>
  </si>
  <si>
    <t>KAY-S-0002</t>
  </si>
  <si>
    <t>ขันศรยางในแดง</t>
  </si>
  <si>
    <t>KAY-S-0005</t>
  </si>
  <si>
    <t>ไขศรด้ามแดง อิตาลี/WONDER</t>
  </si>
  <si>
    <t>KAY-Y-0004</t>
  </si>
  <si>
    <t>สายลมขนาด 4 หุน (SAE J30 R6)</t>
  </si>
  <si>
    <t>KAY-Y-0005</t>
  </si>
  <si>
    <t>ข้อต่อคอปเปอร์ 20PM แบบเกลียว</t>
  </si>
  <si>
    <t>KAY-Y-0006</t>
  </si>
  <si>
    <t>ข้อต่อคอปเปอร์ 20PH แบบเสียบสายลม</t>
  </si>
  <si>
    <t>KAY-Y-0007</t>
  </si>
  <si>
    <t>คอปเปอร์ 40PM</t>
  </si>
  <si>
    <t>KAY-Y-0008</t>
  </si>
  <si>
    <t>คอปเปอร์ 20SH NITTO</t>
  </si>
  <si>
    <t>KAY-Y-0012</t>
  </si>
  <si>
    <t>คอปเปอร์ MITTO SM-40</t>
  </si>
  <si>
    <t>KAY-Y-0014</t>
  </si>
  <si>
    <t>ข้อต่อ NITTO # 40PH (รถ 10 ล้อ)</t>
  </si>
  <si>
    <t>KAY-Y-0015</t>
  </si>
  <si>
    <t>สายลมบริดจสโตน ขนาด 6 มม. 1.5mpa. (2หุน)</t>
  </si>
  <si>
    <t>KAY-Y-0018</t>
  </si>
  <si>
    <t>ค็อปเปอร์ NITTO # 20PH JAPAN</t>
  </si>
  <si>
    <t>KAY-Y-0019</t>
  </si>
  <si>
    <t>ค็อปเปอร์ NITTO # 20ฆ็ JAPAN</t>
  </si>
  <si>
    <t>KAY-Y-0024</t>
  </si>
  <si>
    <t>เข็มขัดรัดสายลม 2 หุน</t>
  </si>
  <si>
    <t>KAY-Y-0026</t>
  </si>
  <si>
    <t>สายลมไพวี PU 8X12 ยาว100 ม.สีฟ้ามีเชือก /TAKARA เล็ก</t>
  </si>
  <si>
    <t>KAY-Y-0028</t>
  </si>
  <si>
    <t>บอลวาล์วทองเหลือง KITZ รุ่น T ขนาด 3/4 นิ้ว</t>
  </si>
  <si>
    <t>KAY-Y-0029</t>
  </si>
  <si>
    <t>สี่ทาง GSP ขนาด 3/4 นิ้ว</t>
  </si>
  <si>
    <t>KAY-Y-0030</t>
  </si>
  <si>
    <t>วงล้อเก็บสายลมแบบยึดพนัง MODEL YPN</t>
  </si>
  <si>
    <t>KAY-Y-0031</t>
  </si>
  <si>
    <t>สายลมไพวี PU 8X10 ยาว100 ม.สีส้ม/เล็ก 2 หุน</t>
  </si>
  <si>
    <t>ม้วน</t>
  </si>
  <si>
    <t>KAY-Y-0032</t>
  </si>
  <si>
    <t>สายลมใช้กับเครื่องถอดยาง</t>
  </si>
  <si>
    <t>KAY-Y-0033</t>
  </si>
  <si>
    <t>สายลม Bridgestone 4หุน</t>
  </si>
  <si>
    <t>L10002</t>
  </si>
  <si>
    <t>ลิ้นแฟ้ม (เหล็ก)</t>
  </si>
  <si>
    <t>L10006</t>
  </si>
  <si>
    <t>ตัวหนีบสายเบรค</t>
  </si>
  <si>
    <t>LAT9001000-RA</t>
  </si>
  <si>
    <t>ยางรอง 9.00/10.00R20 (ซื้อพร้อมยางนอกเท่านั้น)</t>
  </si>
  <si>
    <t>AF</t>
  </si>
  <si>
    <t>LBS9001000-RA</t>
  </si>
  <si>
    <t>900A111R20 BS (Flap)</t>
  </si>
  <si>
    <t>LDS1000</t>
  </si>
  <si>
    <t>ยางรอง 10.00/11.00/12.00-20 DS</t>
  </si>
  <si>
    <t>LDS15</t>
  </si>
  <si>
    <t>ยางรอง 6.50/7.00/7.50-15 DS</t>
  </si>
  <si>
    <t>LDS16</t>
  </si>
  <si>
    <t>ยางรอง 6.50/7.00/7.50/8.25-16 DS</t>
  </si>
  <si>
    <t>LDS16-RA</t>
  </si>
  <si>
    <t>ยางรอง 650/700/750/825R16 เรเดียร/DS(ซื้อพร้อมยางนอก)</t>
  </si>
  <si>
    <t>LDS65010</t>
  </si>
  <si>
    <t>ยางรอง 6.50-10 DS</t>
  </si>
  <si>
    <t>LDS825/90020</t>
  </si>
  <si>
    <t>ยางรอง 8.25/9.00-20 DS</t>
  </si>
  <si>
    <t>LE1756514-LISP/HP3</t>
  </si>
  <si>
    <t>175/65R14 LION SPORT HP3 82H LA (HB) PCI</t>
  </si>
  <si>
    <t>LE1757013-LISP/GP</t>
  </si>
  <si>
    <t>175/70R13 LION SPORT GP 82T LA PCI/LEAO</t>
  </si>
  <si>
    <t>LE1856514-LISP/HP3</t>
  </si>
  <si>
    <t>185/65R14 LION SPORT HP3 86H LA (HB) PCI</t>
  </si>
  <si>
    <t>LE19514-NFVP</t>
  </si>
  <si>
    <t>195R14C 8PR N-F Van PLUS 106/104P LA PCI</t>
  </si>
  <si>
    <t>LE19514-R666</t>
  </si>
  <si>
    <t>195R14C 8PR RADIAL666 106/104P LA ECE/LEAO</t>
  </si>
  <si>
    <t>LE1955015-LISP</t>
  </si>
  <si>
    <t>195/50R15 LION SPORT 82V LA PCI</t>
  </si>
  <si>
    <t>LE1955015-LISP/HP3</t>
  </si>
  <si>
    <t>195/50R15 LION SPORT HP3 86V XL LA (HB) PCI P-trial</t>
  </si>
  <si>
    <t>LE1955515-LISP/HP3</t>
  </si>
  <si>
    <t>195/55R15 LION SPORT HP3 85V LA (HB) PCI</t>
  </si>
  <si>
    <t>LE1955515-T200</t>
  </si>
  <si>
    <t>195/55R15 THUNDER-200 85V LA (HB) ECE TISI PCI P-trial</t>
  </si>
  <si>
    <t>LE1956015-LISP/HP</t>
  </si>
  <si>
    <t>195/60R15 LION SPORT HP 88H LA/LEAO</t>
  </si>
  <si>
    <t>KJ-M04</t>
  </si>
  <si>
    <t>LE1956515-LISP/HP3(TAXI)</t>
  </si>
  <si>
    <t>195/65R15 LION SPORT HP3 91H LA (HB) PCI DCH (TAXI)</t>
  </si>
  <si>
    <t>LE2054517-LISP(Y25)</t>
  </si>
  <si>
    <t>205/45R17 LION SPORT 88W LA/LEAO (Y25)</t>
  </si>
  <si>
    <t>LE2054517-LISP3</t>
  </si>
  <si>
    <t>205/45R17 LION SPORT 3 88W XL PCI</t>
  </si>
  <si>
    <t>LE2055516-LISP/HP3(TAXI)</t>
  </si>
  <si>
    <t>205/55R16 LION SPORT HP3 91H LA PCI (TAXI)</t>
  </si>
  <si>
    <t>LE2056515-LISP/HP3</t>
  </si>
  <si>
    <t>205/65R15 LION SPORT HP3 94H LA (HB) PCI</t>
  </si>
  <si>
    <t>LE2057015-NFVP</t>
  </si>
  <si>
    <t>205/70R15C 8PR N-F Van PLUS 106/104S LA PCI/LEAO</t>
  </si>
  <si>
    <t>LE2154517-LISP(Y25)</t>
  </si>
  <si>
    <t>215/45R17 LION SPORT 91W LA/LEAO  (Y25)</t>
  </si>
  <si>
    <t>LE2154517-LISP3</t>
  </si>
  <si>
    <t>215/45R17 LION SPORT 3 91W LA  ECE BIS</t>
  </si>
  <si>
    <t>LE2155017-LISP</t>
  </si>
  <si>
    <t>215/50R17 LION SPORT 91V LA PCI</t>
  </si>
  <si>
    <t>LE2155017-LISP(Y25)</t>
  </si>
  <si>
    <t>215/50R17 LION SPORT 91V LA PCI (Y25)</t>
  </si>
  <si>
    <t>LE2155517-LISP3</t>
  </si>
  <si>
    <t>215/55R17 LION SPORT 3 98W XL LA (HB) PCI</t>
  </si>
  <si>
    <t>LE2155518-ENF</t>
  </si>
  <si>
    <t>215/55R18 e N-F 99V XL LA (HB) ECE-S PCI</t>
  </si>
  <si>
    <t>LE2156515-LISP/HP3</t>
  </si>
  <si>
    <t>215/65R15 LION SPORT HP3 100H XL LA (HB) PCI</t>
  </si>
  <si>
    <t>LE2156516-LISP4HP3</t>
  </si>
  <si>
    <t>215/65R16 LION SPORT 4x4 HP3 102H XL LA PCI</t>
  </si>
  <si>
    <t>LE2254018-LISP3(Y25)</t>
  </si>
  <si>
    <t>225/40R18 LION SPORT 3 92Y XL LA N-trial (Y25)</t>
  </si>
  <si>
    <t>LE2254518-LISP</t>
  </si>
  <si>
    <t>225/45R18 LION SPORT 95W LA/LEAO</t>
  </si>
  <si>
    <t>LE2254518-LISP3</t>
  </si>
  <si>
    <t>225/45R18 LION SPORT 3 95W XL LA (HB) PCI</t>
  </si>
  <si>
    <t>LE2255517-LISP4HP3</t>
  </si>
  <si>
    <t>225/55R17 LION SPORT 4x4 HP3 101V XL LA PCI</t>
  </si>
  <si>
    <t>LE2256018-LISP4HP3(Y25)</t>
  </si>
  <si>
    <t>225/60R18 LION SPORT 4x4 HP3 100H LA (HB) PCI (Y25)</t>
  </si>
  <si>
    <t>LE2256517-LISP/HP3</t>
  </si>
  <si>
    <t>225/65R17 LION SPORT HP3 102H LA ECE PCI (B/O)</t>
  </si>
  <si>
    <t>LE2256517-LISP4HP3</t>
  </si>
  <si>
    <t>225/65R17 LION SPORT 4x4 HP3 102H LA</t>
  </si>
  <si>
    <t>LE2257015-LISP/HP3</t>
  </si>
  <si>
    <t>225/70R15 LION SPORT HP3 100T LA PCI P-trial (B/O)</t>
  </si>
  <si>
    <t>LE2257015-LISP/HP3(Y25)</t>
  </si>
  <si>
    <t>225/70R15 LION SPORT HP3 100T LA PCI P-trial (Y25)</t>
  </si>
  <si>
    <t>LE2354018-LISP3</t>
  </si>
  <si>
    <t>235/40R18 LION SPORT 3 95W XL LA (HB)</t>
  </si>
  <si>
    <t>LE2354518-LISP</t>
  </si>
  <si>
    <t>235/45R18 LION SPORT 94W LA (HB) ECE PCI</t>
  </si>
  <si>
    <t>LE2354518-LISP3</t>
  </si>
  <si>
    <t>235/45R18 LION SPORT 3 98Y XL LA (HB) CCC PCI</t>
  </si>
  <si>
    <t>LE2355018-LISP3</t>
  </si>
  <si>
    <t>235/50R18 LION SPORT 3 101W LA (HB) PCI</t>
  </si>
  <si>
    <t>LE2355518-LISP4HP3</t>
  </si>
  <si>
    <t>235/55R18 LION SPORT 4x4 HP3 104V XL LA (HB) PCI</t>
  </si>
  <si>
    <t>LE2356516-NFV</t>
  </si>
  <si>
    <t>235/65R16C 8PR N-F Van HP 115/113R LA (HB) ECE-S DZH2</t>
  </si>
  <si>
    <t>LE2357515-LISP/AT</t>
  </si>
  <si>
    <t>235/75R15 LION SPORT A/T 109T LA/LEAO</t>
  </si>
  <si>
    <t>LE2357515-LISP/MT</t>
  </si>
  <si>
    <t>LT235/75R15 6PR L-S MT 104/101Q LA (HB) ECE POR OWL PCI</t>
  </si>
  <si>
    <t>LE2454518-LISP</t>
  </si>
  <si>
    <t>245/45R18 LION SPORT 100W LA/LEAO</t>
  </si>
  <si>
    <t>LE2454518-T200</t>
  </si>
  <si>
    <t>245/45R18 THUNDER-200 100W XL LA (HB) ECE TISI PCI</t>
  </si>
  <si>
    <t>LE2454520-LISP3(Y25)</t>
  </si>
  <si>
    <t>245/45R20 LION SPORT 3 103W XL LA (HB) ECE PCI (Y25)</t>
  </si>
  <si>
    <t>LE2457016-LISP/AT</t>
  </si>
  <si>
    <t>245/70R16 LS AT 111T XL LA (HB) ECE TISI PCI</t>
  </si>
  <si>
    <t>LE2457016-LISP/AT2</t>
  </si>
  <si>
    <t>245/70R16 LS AT-2 111Q XL LA (HB) ECE POR WL DCH PCI P-trial</t>
  </si>
  <si>
    <t>LE2457016-LISP/AT2(Y25)</t>
  </si>
  <si>
    <t>245/70R16 LS AT-2 111Q XL LA (HB) ECE POR WL DCH PCI (Y25)</t>
  </si>
  <si>
    <t>LE2555018-T100</t>
  </si>
  <si>
    <t>255/50R18 THUNDER 100 106V XL LA (HB) PCI P-trial</t>
  </si>
  <si>
    <t>LE2555518-T100</t>
  </si>
  <si>
    <t>255/55R18 THUNDER 100 109V XL LA (HB) PCI P-trial</t>
  </si>
  <si>
    <t>LE2557015-LISP/HP</t>
  </si>
  <si>
    <t>255/70R15 LION SPORT HP 108S LA ECE PCI</t>
  </si>
  <si>
    <t>LE2655020-LISP4HP3</t>
  </si>
  <si>
    <t>265/50R20 LION SPORT 4x4 HP3 111V XL LA (HB) PCI P-trial</t>
  </si>
  <si>
    <t>LE2656018-LISP/AT2</t>
  </si>
  <si>
    <t>265/60R18 LS AT-2 114Q XL LA (HB) ECE POR WL PCI DCH</t>
  </si>
  <si>
    <t>LE2656018-T100</t>
  </si>
  <si>
    <t>265/60R18 THUNDER 100 110V LA (HB) PCI</t>
  </si>
  <si>
    <t>LE265651710-LISP/MT(Y25)</t>
  </si>
  <si>
    <t>LT265/65R17 10PR L-S M/T 120/117Q LA (HB) OWL POR PCI (Y25)</t>
  </si>
  <si>
    <t>LE2656517-LISP/AT</t>
  </si>
  <si>
    <t>265/65R17 LION SPORT A/T 112T LA PCI P-trial</t>
  </si>
  <si>
    <t>LE2656517-LISP/AT2</t>
  </si>
  <si>
    <t>265/65R17 LS AT-2 116Q XL LA (HB) ECE POR WL PCI DCH P-trial</t>
  </si>
  <si>
    <t>LE2657016-LISP/AT</t>
  </si>
  <si>
    <t>265/70R16 L-S AT 112T LA (HB) ECE PCI</t>
  </si>
  <si>
    <t>LE2657016-LISP/AT2</t>
  </si>
  <si>
    <t>265/70R16 LS AT-2 116Q XL LA (HB) ECE POR WL DCH PCI P-trial</t>
  </si>
  <si>
    <t>LE2657016-LISP/MT</t>
  </si>
  <si>
    <t>LT265/70R16 6PR L-S MT 110/107Q LA (HB) ECE POR OWL PCI</t>
  </si>
  <si>
    <t>LE2657516-LISP/MT</t>
  </si>
  <si>
    <t>265/75R16 10PR L-S M/T 123/120Q LA (HB) ECE OWL PCI (B/O)</t>
  </si>
  <si>
    <t>LE309515-LISP/MT</t>
  </si>
  <si>
    <t>30x9.50R15LT 6PR LION SPORT MT 104Q LA OWL PCI (B/O)</t>
  </si>
  <si>
    <t>LE309515-LISP/MT(Y25)</t>
  </si>
  <si>
    <t>30x9.50R15LT 6PR LION SPORT MT 104Q LA OWL PCI (Y25)</t>
  </si>
  <si>
    <t>LE3110515-LISP/AT</t>
  </si>
  <si>
    <t>31x10.5R15LT 6PR LION SPORT A/T 109R LA/LEAO</t>
  </si>
  <si>
    <t>LE3110515-LISP/AT2</t>
  </si>
  <si>
    <t>31x10.50R15LT 6PR LS AT-2 109Q LA ECE POR WL DCH PCI (B/O)</t>
  </si>
  <si>
    <t>LE3110515-LISP/MT</t>
  </si>
  <si>
    <t>31x10.50R15LT 6PR LION SPORT MT 109Q LA OWL PCI (B/O)</t>
  </si>
  <si>
    <t>LIM-A1</t>
  </si>
  <si>
    <t>*แผ่นลิ่ม 10 ล้อ ทั่วไป A1 HINO^ISUZU</t>
  </si>
  <si>
    <t>LIM-A3</t>
  </si>
  <si>
    <t>*แผ่นลิ่ม10 ล้อ ทั่วไป A3 HINO^ISUZU</t>
  </si>
  <si>
    <t>LIM-B1</t>
  </si>
  <si>
    <t>*แผ่นลิ่ม6 ล้อ กลางทั่วไป B1</t>
  </si>
  <si>
    <t>LIM-B2</t>
  </si>
  <si>
    <t>*แผ่นลิ่ม6 ล้อ กลางทั่วไป B2</t>
  </si>
  <si>
    <t>LIM-B3</t>
  </si>
  <si>
    <t>*แผ่นลิ่ม6 ล้อ กลางทั่วไป B3</t>
  </si>
  <si>
    <t>LIM-C1</t>
  </si>
  <si>
    <t>*แผ่นลิ้มเล็ก NLR 130 C1</t>
  </si>
  <si>
    <t>LIM-C2</t>
  </si>
  <si>
    <t>*แผ่นลิ้มเล็ก NLR 130 C2</t>
  </si>
  <si>
    <t>LIM-C3</t>
  </si>
  <si>
    <t>*แผ่นลิ้มเล็ก NLR 130 C3</t>
  </si>
  <si>
    <t>LL10002018-KTA303(ชุด)</t>
  </si>
  <si>
    <t>10.00R20 18PR KTA303 149/146K LL ECE-S TIS (ชุด)</t>
  </si>
  <si>
    <t>LL10002018-LLA08(ชุด)</t>
  </si>
  <si>
    <t>10.00R20 18PR LLA08 149/146K LL (ชุด)</t>
  </si>
  <si>
    <t>LL1122516-D928</t>
  </si>
  <si>
    <t>11R22.5 16PR D928 146/143L LL ECE</t>
  </si>
  <si>
    <t>LL1122516-KMA403</t>
  </si>
  <si>
    <t>11R22.5 16PR KMA403 148/145K LL TIS M+S P-trial</t>
  </si>
  <si>
    <t>LL1122516-KTA303</t>
  </si>
  <si>
    <t>11R22.5 16PR KTA303 148/145L LL ECE-S TIS</t>
  </si>
  <si>
    <t>LL1122516-KTA303(ENS)</t>
  </si>
  <si>
    <t>11R22.5 16PR KTA303 148/145L LL ECE-S TIS (ENS)</t>
  </si>
  <si>
    <t>LL1122516-LAR919</t>
  </si>
  <si>
    <t>11R22.516PR LAR919 148/145K LL</t>
  </si>
  <si>
    <t>LL1122516-LD0912(Y24)</t>
  </si>
  <si>
    <t>11R22.5 16PR LD0912 148/145J LL ECE (Y24)</t>
  </si>
  <si>
    <t>LL1122516-LFL185</t>
  </si>
  <si>
    <t>11R22.5 16PR LFL185 148/145L LL ECE-S TIS</t>
  </si>
  <si>
    <t>LL1122516-LLA08(HB)</t>
  </si>
  <si>
    <t>11R22.5-16PR LLA08 148/145K LL (HB) ECE-S 3PMSF LRR</t>
  </si>
  <si>
    <t>LL1122516-LTL812</t>
  </si>
  <si>
    <t>11R22.5-16PR LTL812 148/145M LL ECE-S TIS M+S</t>
  </si>
  <si>
    <t>KJ-M05</t>
  </si>
  <si>
    <t>BTCY26-M05</t>
  </si>
  <si>
    <t>LL21575175-KTA303</t>
  </si>
  <si>
    <t>215/75R17.5 16PR KTA303 135/133J LL ECE</t>
  </si>
  <si>
    <t>LL23575175-LLA78(Y24)</t>
  </si>
  <si>
    <t>235/75R17.5 16P LLA78 141/140J LL ECE-S TIS 3PMSF (Y24)</t>
  </si>
  <si>
    <t>LL23575175-LLA78(Y25)</t>
  </si>
  <si>
    <t>235/75R17.5 16P LLA78 141/140J LL ECE-S TIS 3PMSF (Y25)</t>
  </si>
  <si>
    <t>LL24570195-F820(Y24)</t>
  </si>
  <si>
    <t>245/70R19.5 16PR F820 135/133M LL ECE (Y24)</t>
  </si>
  <si>
    <t>LL27570225-F820(Y25)</t>
  </si>
  <si>
    <t>275/70R22.5 16PR F820 148/145M LL ECE-S TIS 3PMSF (Y25)</t>
  </si>
  <si>
    <t>LL27570225-LAU609II</t>
  </si>
  <si>
    <t>275/70R22.5 16PR AU609II 148/145J LL ECE-S 3PMSF</t>
  </si>
  <si>
    <t>LL29580225-KMA403</t>
  </si>
  <si>
    <t>295/80R22.5 18PR KMA 403 154/149K LL (HB) ECE Brazil M+S</t>
  </si>
  <si>
    <t>LL29580225-KTA303</t>
  </si>
  <si>
    <t>295/80R22.5 18PR KTA303 154/149L LL ECE</t>
  </si>
  <si>
    <t>LL29580225-KTT307</t>
  </si>
  <si>
    <t>295/80R22.5 18PR KTT307 154/149L LL TIS</t>
  </si>
  <si>
    <t>LL29580225-LTL812</t>
  </si>
  <si>
    <t>295/80R22.5 16PR LTL812 152-148M LL (HB) ECE-S TIS M+S LM</t>
  </si>
  <si>
    <t>LL29580225-LTL812(RJ)</t>
  </si>
  <si>
    <t>295/80R22.5 16PR LTL812 152-148M LL (HB) ECE-S TIS M+S LM (R</t>
  </si>
  <si>
    <t>LL7501614-LLF26(ชุด)</t>
  </si>
  <si>
    <t>7.50R16LT 14PR LLF26 122/118M LL ECE (ชุด)</t>
  </si>
  <si>
    <t>LL7501614-LLF26(ชุด)Y24</t>
  </si>
  <si>
    <t>7.50R16LT 14PR LLF26 122/118M LL ECE (ชุด) (Y24)</t>
  </si>
  <si>
    <t>Y24-M04</t>
  </si>
  <si>
    <t>LL8251616-LFL866(ชุด)</t>
  </si>
  <si>
    <t>8.25R16LT 16PR LFL866 128/124L LL (ชุด)</t>
  </si>
  <si>
    <t>LL95175-LLF26</t>
  </si>
  <si>
    <t>9.5R17.5 18PR LLF26 143/141M LL</t>
  </si>
  <si>
    <t>LLIT15512-GMV</t>
  </si>
  <si>
    <t>155R12C 8PR GREEN-Max Van 88/86N LL (HB) ECE PCI</t>
  </si>
  <si>
    <t>LLIT15512-GMV(Y25)</t>
  </si>
  <si>
    <t>155R12C 8PR GREEN-Max Van 88/86N LL (HB) ECE PCI (Y25)</t>
  </si>
  <si>
    <t>LLIT1557012-GM/ET</t>
  </si>
  <si>
    <t>155/70R12 GREEN-MAX ET 73S LL PCI</t>
  </si>
  <si>
    <t>LLIT1655514-CW/HP010Y25</t>
  </si>
  <si>
    <t>165/55R14 CrossWind HP010 72V LL (HB) PCI (Y25)</t>
  </si>
  <si>
    <t>LLIT17514-GMV(Y25)</t>
  </si>
  <si>
    <t>175R14LT 8PR GREEN-Max Van 99/97R LL (HB) ECE-S CCC (Y25)</t>
  </si>
  <si>
    <t>LLIT1756514-CW/HP010</t>
  </si>
  <si>
    <t>175/65R14 CrossWind HP010 82H  LL (HB) PCI</t>
  </si>
  <si>
    <t>LLIT1757013-CW/ET</t>
  </si>
  <si>
    <t>175/70R13 CROSSWIND ET 82T LL ECE BIS PCI</t>
  </si>
  <si>
    <t>LLIT1855515-CM</t>
  </si>
  <si>
    <t>185/55R15 COMFORT MASTER 82V LL ECE PCI DCH P-trial</t>
  </si>
  <si>
    <t>LLIT1855515-GM/HP010</t>
  </si>
  <si>
    <t>185/55R15 GREEN-Max HP010 82V LL (HB) ECE PCI</t>
  </si>
  <si>
    <t>LLIT1855516-CW HP010Y25</t>
  </si>
  <si>
    <t>185/55R16 Crosswind HP010 N 83V LL (HB) (Y25)</t>
  </si>
  <si>
    <t>LLIT1856514-CM</t>
  </si>
  <si>
    <t>185/65R14 COMFORT MASTER 86H LL (HB) ECE-S PCI P-trial</t>
  </si>
  <si>
    <t>LLIT1856515-CW/HP010</t>
  </si>
  <si>
    <t>185/65R15 CrossWind HP010 88H LL (HB) ECE BIS PCI</t>
  </si>
  <si>
    <t>LLIT19514-GMVP</t>
  </si>
  <si>
    <t>195R14C 8PR G-M Van PLUS 106/104P LL</t>
  </si>
  <si>
    <t>LLIT19514-R666</t>
  </si>
  <si>
    <t>195R14 8PR R666 106/104P LL ECE</t>
  </si>
  <si>
    <t>LLIT1955515-CM</t>
  </si>
  <si>
    <t>195/55R15 COMFORT MASTER 85V LL (HB) ECE TISI PCI</t>
  </si>
  <si>
    <t>LLIT1955515-CW</t>
  </si>
  <si>
    <t>195/55R15 CrossWind 85H LL PCI</t>
  </si>
  <si>
    <t>LLIT1955515-F200</t>
  </si>
  <si>
    <t>195/55R15 FLASH 200 85V LL (HB) ECE TISI PCI P-trial</t>
  </si>
  <si>
    <t>LLIT1955515-GM/HP010</t>
  </si>
  <si>
    <t>195/55R15 GREEN-Max HP010 85V LL (HB) ECE PCI</t>
  </si>
  <si>
    <t>LLIT1956015-CM</t>
  </si>
  <si>
    <t>195/60R15 COMFORT MASTER 88H LL (HB) ECE-S PCI P-trial</t>
  </si>
  <si>
    <t>LLIT1956015-CW/HP010</t>
  </si>
  <si>
    <t>195/60R15 CrossWind HP010 88H  LL ECE BR PCI</t>
  </si>
  <si>
    <t>LLIT1956016-EM</t>
  </si>
  <si>
    <t>195/60R16 E-M e 89H LL ECE-S CCC Brazil BD EM2EU 0E PCI</t>
  </si>
  <si>
    <t>LLIT1956515-CM</t>
  </si>
  <si>
    <t>195/65R15 COMFORT MASTER 95H XL LL (HB) ECE-S PCI P-trial</t>
  </si>
  <si>
    <t>LLIT1956515-CW/HP010</t>
  </si>
  <si>
    <t>195/65R15 CrossWind HP010 91H LL ECE BR</t>
  </si>
  <si>
    <t>LLIT1956515-CW/HP010TAXI</t>
  </si>
  <si>
    <t>195/65R15 CrossWind HP010 91H LL ECE BR (TAXI)</t>
  </si>
  <si>
    <t>LLIT2054517-SM</t>
  </si>
  <si>
    <t>205/45R17 SPORT MASTER 88Y XL LL (HB) ECE S PCI DCH P-trial</t>
  </si>
  <si>
    <t>LLIT2055516-CW/HP010(SP)</t>
  </si>
  <si>
    <t>205/55R16 CrossWind HP010 91H LL ECE PCI (SP)</t>
  </si>
  <si>
    <t>LLIT2055516-CW/HP010TAXI</t>
  </si>
  <si>
    <t>205/55R16 CrossWind HP010 91H LL ECE PCI (TAXI)</t>
  </si>
  <si>
    <t>LLIT2056515-CW/HP010Y25</t>
  </si>
  <si>
    <t>205/65R15 CrossWind HP010 94H (Y25)</t>
  </si>
  <si>
    <t>LLIT2154517-SM</t>
  </si>
  <si>
    <t>215/45R17 SPORT MASTER 91Y XL LL (HB) ECE TISI PCI DCH</t>
  </si>
  <si>
    <t>LLIT2155017-CW</t>
  </si>
  <si>
    <t>215/50R17 CrossWind 95W XL LL PCI</t>
  </si>
  <si>
    <t>LLIT2155517-CW</t>
  </si>
  <si>
    <t>215/55R17 CrossWind 98W XL LL PCI</t>
  </si>
  <si>
    <t>LLIT2155518-SME</t>
  </si>
  <si>
    <t>215/55R18 SM e 99V XL LL (HB) ECE-S Brazil PCI</t>
  </si>
  <si>
    <t>LLIT2156016-CW/HP010Y25</t>
  </si>
  <si>
    <t>215/60R16 CrossWind HP010 95H LL BR (Y25)</t>
  </si>
  <si>
    <t>LLIT2157016-CW4</t>
  </si>
  <si>
    <t>215/70R16 CROSSWIND 4x4 HP 100H LL ECE PCI</t>
  </si>
  <si>
    <t>LLIT2157016-CW4(Y25)</t>
  </si>
  <si>
    <t>215/70R16 CROSSWIND 4x4 HP 100H LL ECE PCI (Y25)</t>
  </si>
  <si>
    <t>LLIT2157515-CW/MT</t>
  </si>
  <si>
    <t>LT215/75R15 6PR CROSSWIND MT 100/97Q LL PCI</t>
  </si>
  <si>
    <t>LLIT2254018-CW</t>
  </si>
  <si>
    <t>225/40R18 CrossWind 92W LL</t>
  </si>
  <si>
    <t>LLIT2254018-CW(Y25)</t>
  </si>
  <si>
    <t>225/40R18 CrossWind 92W LL (Y25)</t>
  </si>
  <si>
    <t>LLIT2254518-CW</t>
  </si>
  <si>
    <t>225/45R18 CrossWind 95W XL LL BR</t>
  </si>
  <si>
    <t>LLIT2254518-CW(Y25)</t>
  </si>
  <si>
    <t>225/45R18 CrossWind 95W XL LL BR (Y25)</t>
  </si>
  <si>
    <t>LLIT2255517-CW4</t>
  </si>
  <si>
    <t>225/55R17 CROSSWIND 4x4 HP 101V XL LL BIS PCI</t>
  </si>
  <si>
    <t>LLIT2255517-CW4(Y25)</t>
  </si>
  <si>
    <t>225/55R17 CROSSWIND 4x4 HP 101V XL LL BIS PCI (Y25)</t>
  </si>
  <si>
    <t>LLIT2255517-SM</t>
  </si>
  <si>
    <t>225/55R17 SPORT MASTER C/S 101V XL LL (HB) ECE TISI PCI</t>
  </si>
  <si>
    <t>LLIT2257015-CW/ET</t>
  </si>
  <si>
    <t>225/70R15 CROSSWIND ET 100T LL ECE PCI</t>
  </si>
  <si>
    <t>LLIT2257015-GMV</t>
  </si>
  <si>
    <t>225/70R15C 8PR GREEN-Max Van 112/110R LL (HB) ECE PCI</t>
  </si>
  <si>
    <t>LLIT2257515-GMV(Y25)</t>
  </si>
  <si>
    <t>225/75R15C 8PR G-M VANHP 116/114Q LL ECE PCI P-trial (Y25)</t>
  </si>
  <si>
    <t>CP03Y25-M04</t>
  </si>
  <si>
    <t>LLIT2354518-CW</t>
  </si>
  <si>
    <t>235/45R18 CrossWind 94W LL PCI</t>
  </si>
  <si>
    <t>LLIT2355018-CW(Y25)</t>
  </si>
  <si>
    <t>235/50R18 CrossWind 101W XL LL (Y25)</t>
  </si>
  <si>
    <t>LLIT2356516-GMV</t>
  </si>
  <si>
    <t>235/65R16C 8PR GREEN-Max Van HP 115/113R LL (HB) ECE-S DZH2</t>
  </si>
  <si>
    <t>LLIT23575156-CW/MT</t>
  </si>
  <si>
    <t>LT235/75R15 6PR CROSSWIND MT 104/101Q LL PCI</t>
  </si>
  <si>
    <t>LLIT2357515-CW/HT</t>
  </si>
  <si>
    <t>235/75R15 LLIT/CROSSWIND H/T 109T XL LL (B/O)</t>
  </si>
  <si>
    <t>LLIT2358516-CW/MT</t>
  </si>
  <si>
    <t>LT235/85R16 10PR CW M/T 120/116Q LL (HB) PCI</t>
  </si>
  <si>
    <t>LLIT2358516-CW/MT(Y25)</t>
  </si>
  <si>
    <t>LT235/85R16 10PR CW M/T 120/116Q LL (HB) PCI (Y25)</t>
  </si>
  <si>
    <t>LLIT2454518-F200</t>
  </si>
  <si>
    <t>245/45R18 FLASH 200 100W  LL (HB) PCL</t>
  </si>
  <si>
    <t>LLIT2457016-CW/AT</t>
  </si>
  <si>
    <t>245/70R16 CROSSWIND A/T 111T XK LL OWL PCI</t>
  </si>
  <si>
    <t>LLIT2457016-CW/AT2</t>
  </si>
  <si>
    <t>245/70R16 CW AT-2 111Q XL LL (HB) ECE POR WL DCH PCI P-trial</t>
  </si>
  <si>
    <t>LLIT245751610-CW/AT</t>
  </si>
  <si>
    <t>LT245/75R16 10PR CW A/T 120/116Q LL (HB) POR OWL PCI</t>
  </si>
  <si>
    <t>LLIT245751610-CW/AT(Y25)</t>
  </si>
  <si>
    <t>LT245/75R16 10PR CW A/T 120/116Q LL (HB) POR OWL PCI (Y25)</t>
  </si>
  <si>
    <t>LLIT245751610-CW/MT</t>
  </si>
  <si>
    <t>LT245/75R16 10PR CROSSWIND MT 120/116Q LL POR TISI PCI</t>
  </si>
  <si>
    <t>LLIT2555018-F100</t>
  </si>
  <si>
    <t>255/50R18 FLASH 100 106V XL LL (HB) PCI P-trial</t>
  </si>
  <si>
    <t>LLIT2555518-F100</t>
  </si>
  <si>
    <t>255/55R18 FLASH 100 109V XL LL (HB) PCI P-trial</t>
  </si>
  <si>
    <t>LLIT2557015-CW/AT</t>
  </si>
  <si>
    <t>255/70R15 CW A/T 108T LL (HB) Brazil OWL PCI</t>
  </si>
  <si>
    <t>LLIT2557015-CW/HP010</t>
  </si>
  <si>
    <t>255/70R15 CrossWind HP010 108S LL</t>
  </si>
  <si>
    <t>LLIT2655020-CW/AT2</t>
  </si>
  <si>
    <t>265/50R20 CW AT-2 111Q XL LL (HB) ECE POR WL</t>
  </si>
  <si>
    <t>LLIT2655020-CW4(Y25)</t>
  </si>
  <si>
    <t>265/50R20 CrossWind 4x4 HP 111V XL (HB) ECE PCI (Y25)</t>
  </si>
  <si>
    <t>LLIT2655020-F100</t>
  </si>
  <si>
    <t>265/50R20 FLASH 100 111V XL LL (HB) PCI</t>
  </si>
  <si>
    <t>LLIT2655020-F100(Y25)</t>
  </si>
  <si>
    <t>265/50R20 FLASH 100 111V XL LL (HB) PCI (Y25)</t>
  </si>
  <si>
    <t>LLIT2656018-F100</t>
  </si>
  <si>
    <t>265/60R18 FLASH 100 110V LL (HB) PCI-N-trail</t>
  </si>
  <si>
    <t>LLIT265651710-CW/MT</t>
  </si>
  <si>
    <t>LT265/65R17 10PR CW M/T 120/117Q LL (HB) Brazil PCI</t>
  </si>
  <si>
    <t>LLIT265651710-CW/MT(Y25)</t>
  </si>
  <si>
    <t>LT265/65R17 10PR CW M/T 120/117Q LL (HB) Brazil PCI (Y25)</t>
  </si>
  <si>
    <t>LLIT2656517-CW/AT</t>
  </si>
  <si>
    <t>265/65R17 CROSSWIND A/T 112T LL OWL</t>
  </si>
  <si>
    <t>LLIT2656517-CW/AT(Y25)</t>
  </si>
  <si>
    <t>265/65R17 CROSSWIND A/T 112T LL OWL (Y25)</t>
  </si>
  <si>
    <t>LLIT2656517-CW/AT2</t>
  </si>
  <si>
    <t>265/65R17 CW AT-2 112Q XL LL (HB) ECE POR WL DCH PCI P-trial</t>
  </si>
  <si>
    <t>LLIT2656517-CW/AT2(Y25)</t>
  </si>
  <si>
    <t>265/65R17 CW AT-2 112Q XL LL (HB) ECE POR WL DCH PCI (Y25)</t>
  </si>
  <si>
    <t>LLIT2656517-SM</t>
  </si>
  <si>
    <t>265/65R17 SPORT MASTER C/S 112H LL (HB) TISI PCI</t>
  </si>
  <si>
    <t>LLIT2657016-CW/AT</t>
  </si>
  <si>
    <t>265/70R16 CROSSWIND A/T 112T LL OWL</t>
  </si>
  <si>
    <t>LLIT2657016-CW/AT2</t>
  </si>
  <si>
    <t>265/70R16 CW AT-2 116Q XL LL (HB) ECE POR WL DCH PCI P-trial</t>
  </si>
  <si>
    <t>LLIT2657016-CW4</t>
  </si>
  <si>
    <t>265/70R16 CROSSWIND 4x4 HP 112H LL BR</t>
  </si>
  <si>
    <t>LLIT265751610-CW/MT</t>
  </si>
  <si>
    <t>LT265/75R16 10PR CROSSWIND MT  123/120Q LL</t>
  </si>
  <si>
    <t>LLIT265751610-CW/MT(Y25)</t>
  </si>
  <si>
    <t>LT265/75R16 10PR CROSSWIND MT  123/120Q LL (Y25)</t>
  </si>
  <si>
    <t>LLIT285751610-CW/MT</t>
  </si>
  <si>
    <t>LT285/75R16 10PR CROSSWIND MT 126/123Q LL PCI</t>
  </si>
  <si>
    <t>LLIT3110515-CW/AT</t>
  </si>
  <si>
    <t>31x10.5R15LT 6PR CW A/T 109Q LL (HB) OWL POR PCI</t>
  </si>
  <si>
    <t>LLIT3110515-CW/MT</t>
  </si>
  <si>
    <t>31x10.50R15LT 6PR CROSSWIND MT  109Q LL</t>
  </si>
  <si>
    <t>LLIT315751610-CW/MT</t>
  </si>
  <si>
    <t>LT315/75R16 10PR CROSSWIND M/T 127/124Q LL PCI</t>
  </si>
  <si>
    <t>LLIT3312515-CW/MT</t>
  </si>
  <si>
    <t>33*12.50R15LT 6PR CROSSWIND MT 108Q LL (B/O)</t>
  </si>
  <si>
    <t>LLL16-RA</t>
  </si>
  <si>
    <t>ยางรอง 7.50/8.25R16(ซื้อพร้อมยางนอกเท่านั้น)</t>
  </si>
  <si>
    <t>LLL9001000-RA</t>
  </si>
  <si>
    <t>ยางรอง 9.00/10.00R20(ซื้อพร้อมยางนอกเท่านั้น)</t>
  </si>
  <si>
    <t>LMX16</t>
  </si>
  <si>
    <t>7.00/7.50/8.25/9.00-16 FLAP MX STANDARD</t>
  </si>
  <si>
    <t>LS1855516-D1CS</t>
  </si>
  <si>
    <t>LENSO D-1CS 185/55 R16 83V</t>
  </si>
  <si>
    <t>LS1856015-D1CS</t>
  </si>
  <si>
    <t>LENSO D-1CS 185/60 R15 88H XL</t>
  </si>
  <si>
    <t>LS1856515-D1CS</t>
  </si>
  <si>
    <t>LENSO D-1CS 185/65 R15 88H</t>
  </si>
  <si>
    <t>LS1955015-D1CS</t>
  </si>
  <si>
    <t>LENSO D-1CS 195/50 R15 82V</t>
  </si>
  <si>
    <t>LS1955515-D1CS</t>
  </si>
  <si>
    <t>LENSO D-1CS 195/55 R15 85V</t>
  </si>
  <si>
    <t>LS1956015-D1CS</t>
  </si>
  <si>
    <t>LENSO D-1CS 195/60 R15 88H</t>
  </si>
  <si>
    <t>LS2154517-D1CS</t>
  </si>
  <si>
    <t>LENSO D-1CS 215/45 ZR17 91W XL</t>
  </si>
  <si>
    <t>LS2656018-FN</t>
  </si>
  <si>
    <t>LENSO FENIX 265/60 R18 114H XL</t>
  </si>
  <si>
    <t>LS2657016-AT5</t>
  </si>
  <si>
    <t>LENSO EXPLORER AT5 245/70 R16 112T</t>
  </si>
  <si>
    <t>LVB15</t>
  </si>
  <si>
    <t>ยางรอง 700/750-15</t>
  </si>
  <si>
    <t>LVB9001000</t>
  </si>
  <si>
    <t>ยางรอง 900/1000-20(ตัวveeสีขาว)</t>
  </si>
  <si>
    <t>M01-AT001</t>
  </si>
  <si>
    <t>หน้ากากอนามัย Atlas</t>
  </si>
  <si>
    <t>แพ็ค</t>
  </si>
  <si>
    <t>M01-AT002</t>
  </si>
  <si>
    <t>ATLAS Cotton Face Mask</t>
  </si>
  <si>
    <t>M01-LE001</t>
  </si>
  <si>
    <t>หน้ากากอนามัย Leao</t>
  </si>
  <si>
    <t>M01-LE002</t>
  </si>
  <si>
    <t>Leao Cotton Face mask</t>
  </si>
  <si>
    <t>M01-LL001</t>
  </si>
  <si>
    <t>หน้ากากอนามัย Linglong</t>
  </si>
  <si>
    <t>M01-LL002</t>
  </si>
  <si>
    <t>แมสผ้า Linglong</t>
  </si>
  <si>
    <t>M10001</t>
  </si>
  <si>
    <t>ลูกแม็กซ์เบอร์ 10</t>
  </si>
  <si>
    <t>M10002</t>
  </si>
  <si>
    <t>ลูกแม็กซ์เบอร์ 35</t>
  </si>
  <si>
    <t>M10005</t>
  </si>
  <si>
    <t>ลวดเสียบกระดาษ NO.1</t>
  </si>
  <si>
    <t>M10008</t>
  </si>
  <si>
    <t>แม่แม็กซ์ NO 10</t>
  </si>
  <si>
    <t>M10009</t>
  </si>
  <si>
    <t>แม่แม็กซ์ NO 35</t>
  </si>
  <si>
    <t>M10010</t>
  </si>
  <si>
    <t>ลูกแม็กซ์ เบอร์ 23</t>
  </si>
  <si>
    <t>M10011</t>
  </si>
  <si>
    <t>อินเด็กซ์พลาสติกช้างA4</t>
  </si>
  <si>
    <t>ML2255018-PMC4</t>
  </si>
  <si>
    <t>225/50 R18 95V TL PRIMACY 4 ST DT RP MI</t>
  </si>
  <si>
    <t>ML2255518-PMC5</t>
  </si>
  <si>
    <t>225/55 R18 102V XL PRIMACY 5 MI</t>
  </si>
  <si>
    <t>ML2354518-PMC5</t>
  </si>
  <si>
    <t>235/45 R18 98Y XL PRIMACY 5 MI</t>
  </si>
  <si>
    <t>ML2355018-PMC5(Y25)</t>
  </si>
  <si>
    <t>235/50 R18 97W PRIMACY 5 MI (Y25)</t>
  </si>
  <si>
    <t>ML2355019-PMC5</t>
  </si>
  <si>
    <t>235/50 R19 103W XL TL PRIMACY 5 MI</t>
  </si>
  <si>
    <t>ML2455020-PMC5</t>
  </si>
  <si>
    <t>245/50R20 102W PRIMACY 5</t>
  </si>
  <si>
    <t>ML2655020-PMC5</t>
  </si>
  <si>
    <t>265/50R20 111V XL PRIMACY 5</t>
  </si>
  <si>
    <t>N01-BS002</t>
  </si>
  <si>
    <t>ไฟฉาย บริดจสโตน</t>
  </si>
  <si>
    <t>N01-ML001</t>
  </si>
  <si>
    <t>ไฟฉายแม่เหล็ก ML</t>
  </si>
  <si>
    <t>O01-AKA001</t>
  </si>
  <si>
    <t>แม่แรง 5 ตัน (low load) AKARA</t>
  </si>
  <si>
    <t>O01-AT003</t>
  </si>
  <si>
    <t>ผ้ากันเปื้อน AT</t>
  </si>
  <si>
    <t>O01-AT004</t>
  </si>
  <si>
    <t>หมอนรองคอ  ATLAS</t>
  </si>
  <si>
    <t>O01-AT005</t>
  </si>
  <si>
    <t>หมอนรูปล้อ AT</t>
  </si>
  <si>
    <t>O01-AT006</t>
  </si>
  <si>
    <t>แบตสำรอง POWER BANG AT</t>
  </si>
  <si>
    <t>O01-AT028</t>
  </si>
  <si>
    <t>ปฏิทินแขวนAT TBR</t>
  </si>
  <si>
    <t>O01-BS001</t>
  </si>
  <si>
    <t>กล้องติดหน้ารถ BS</t>
  </si>
  <si>
    <t>O01-BS002</t>
  </si>
  <si>
    <t>หูฟัง JBL</t>
  </si>
  <si>
    <t>O01-BS003</t>
  </si>
  <si>
    <t>หูฟัง TWS-210S  NEW UPGRADE</t>
  </si>
  <si>
    <t>O01-BS006</t>
  </si>
  <si>
    <t>กระบอกน้ำเล็ก BS</t>
  </si>
  <si>
    <t>O01-CS006</t>
  </si>
  <si>
    <t>ฟุตบอลเล็ก คลาสตรอน</t>
  </si>
  <si>
    <t>O01-DL001</t>
  </si>
  <si>
    <t>ปฏิทินตั้งโต๊ะ DL</t>
  </si>
  <si>
    <t>O01-DL003</t>
  </si>
  <si>
    <t>ผ้าขนหนู DL</t>
  </si>
  <si>
    <t>O01-DL005</t>
  </si>
  <si>
    <t>พัดลมพกพา DL</t>
  </si>
  <si>
    <t>O01-DL006</t>
  </si>
  <si>
    <t>หมอนรองคอ DL</t>
  </si>
  <si>
    <t>O01-DL007</t>
  </si>
  <si>
    <t>หมอนผ้าห่ม DL</t>
  </si>
  <si>
    <t>O01-DS004</t>
  </si>
  <si>
    <t>หมอน DEESTONE</t>
  </si>
  <si>
    <t>O01-DS005</t>
  </si>
  <si>
    <t>กล่อง BOX SET ส่งต่อความห่วงใย DS</t>
  </si>
  <si>
    <t>O01-DS007</t>
  </si>
  <si>
    <t>ปฏิทินแขวน DS</t>
  </si>
  <si>
    <t>O01-DS008</t>
  </si>
  <si>
    <t>ปฏิทินตั้งโต๊ะ DS</t>
  </si>
  <si>
    <t>ฉบับ</t>
  </si>
  <si>
    <t>O01-GF001</t>
  </si>
  <si>
    <t>พวงกุญแจ GULF</t>
  </si>
  <si>
    <t>O01-GS002</t>
  </si>
  <si>
    <t>ผ้าอเนกประสงค์ GS</t>
  </si>
  <si>
    <t>O01-HT001</t>
  </si>
  <si>
    <t>ผ้ากันเปื้อน HITACHI</t>
  </si>
  <si>
    <t>O01-HT-003</t>
  </si>
  <si>
    <t>กระบอกน้ำสแตนเลส Solite</t>
  </si>
  <si>
    <t>O01-IRC001</t>
  </si>
  <si>
    <t>ปฏิทิน IRC</t>
  </si>
  <si>
    <t>O01-LE002</t>
  </si>
  <si>
    <t>ปลอกแก้ว ลีโอ</t>
  </si>
  <si>
    <t>O01-LE004</t>
  </si>
  <si>
    <t>Car Holder LEAO</t>
  </si>
  <si>
    <t>O01-LE005</t>
  </si>
  <si>
    <t>พัด LEAO</t>
  </si>
  <si>
    <t>O01-LE006</t>
  </si>
  <si>
    <t>หมอนอิง LEAO</t>
  </si>
  <si>
    <t>O01-LE007</t>
  </si>
  <si>
    <t>หมอนรูปล้อ LE</t>
  </si>
  <si>
    <t>O01-LL001</t>
  </si>
  <si>
    <t>ผ้ากันเปื้อน LL</t>
  </si>
  <si>
    <t>O01-LL002</t>
  </si>
  <si>
    <t>ของพรีเมี่ยม Brandshop LL</t>
  </si>
  <si>
    <t>O01-LL004</t>
  </si>
  <si>
    <t>กล่องเครื่องมือเอนกประสงค์ LLIT</t>
  </si>
  <si>
    <t>O01-LL006</t>
  </si>
  <si>
    <t>ปลอกแก้วหลิงหลง</t>
  </si>
  <si>
    <t>O01-LL008</t>
  </si>
  <si>
    <t>ปฏิทินตั้งโต๊ะ LEAO LL ATLAS  ยางเล็ก</t>
  </si>
  <si>
    <t>O01-LL009</t>
  </si>
  <si>
    <t>พวงกุญแจตลับเมตร</t>
  </si>
  <si>
    <t>O01-LL010</t>
  </si>
  <si>
    <t>พวงกุญแจหลิงหลงยูเวนตุส</t>
  </si>
  <si>
    <t>O01-LL011</t>
  </si>
  <si>
    <t>Car Holder</t>
  </si>
  <si>
    <t>O01-LL014</t>
  </si>
  <si>
    <t>แฟรชไดร์ฟยูเวนตุส Linglong</t>
  </si>
  <si>
    <t>O01-LL015</t>
  </si>
  <si>
    <t>ชุดเครื่องเขียน</t>
  </si>
  <si>
    <t>O01-LL016</t>
  </si>
  <si>
    <t>ถังพับได้</t>
  </si>
  <si>
    <t>O01-LL017</t>
  </si>
  <si>
    <t>พัด Linglong</t>
  </si>
  <si>
    <t>O01-LL018</t>
  </si>
  <si>
    <t>ปลอกแขนกันแดด Linglong</t>
  </si>
  <si>
    <t>O01-LL019</t>
  </si>
  <si>
    <t>เครื่องวัดดอกยาง LingLong</t>
  </si>
  <si>
    <t>O01-LL021</t>
  </si>
  <si>
    <t>RING KOOK LL/LE</t>
  </si>
  <si>
    <t>O01-LL022</t>
  </si>
  <si>
    <t>สายชาร์จ LL LEAO</t>
  </si>
  <si>
    <t>O01-LL023</t>
  </si>
  <si>
    <t>หมอนอิง LLIT</t>
  </si>
  <si>
    <t>O01-LL025</t>
  </si>
  <si>
    <t>ปฏิทินแขวน LL  TBR</t>
  </si>
  <si>
    <t>O01-LL026</t>
  </si>
  <si>
    <t>STOP SIGN(LL LE AT)ที่วางมือถือ ปัดตัวเลข ค้อนนิรภัย ก้านหอม</t>
  </si>
  <si>
    <t>O01-LL027</t>
  </si>
  <si>
    <t>หมอนรูปล้อ LL</t>
  </si>
  <si>
    <t>O01-LL029</t>
  </si>
  <si>
    <t>ปฏิทินเเขวน LEAO LL ATLAS ยางเล็ก</t>
  </si>
  <si>
    <t>O01-LL102</t>
  </si>
  <si>
    <t>เเม่เเรงตะเข้ 3.5 ตัน LLIT **MACTEATH**</t>
  </si>
  <si>
    <t>O01-ML003</t>
  </si>
  <si>
    <t>หมอนรองคอ ML</t>
  </si>
  <si>
    <t>O01-ML010</t>
  </si>
  <si>
    <t>ลำโพง BLUETOOH ML</t>
  </si>
  <si>
    <t>O01-ML019</t>
  </si>
  <si>
    <t>MICHELIN POWER BANK SET</t>
  </si>
  <si>
    <t>O01-PFD001</t>
  </si>
  <si>
    <t>ที่เปิดขวด  PROFENDER</t>
  </si>
  <si>
    <t>O01-PR001</t>
  </si>
  <si>
    <t>หมอนอิง PR</t>
  </si>
  <si>
    <t>O01-PR002</t>
  </si>
  <si>
    <t>ผ้าไมโครไฟเบอร์ PR</t>
  </si>
  <si>
    <t>O01-SAC001</t>
  </si>
  <si>
    <t>สบู่กลีเซอลีน แบรนด์ริริน</t>
  </si>
  <si>
    <t>ก้อน</t>
  </si>
  <si>
    <t>O01-SAC002</t>
  </si>
  <si>
    <t>Ririn Blue Balm Magic</t>
  </si>
  <si>
    <t>O01-SAC007</t>
  </si>
  <si>
    <t>ปฏิทินสงวนออโต้คาร์</t>
  </si>
  <si>
    <t>O01-SAC008</t>
  </si>
  <si>
    <t>VIVO Y21d</t>
  </si>
  <si>
    <t>O01-SAC010</t>
  </si>
  <si>
    <t>OPPO A3x</t>
  </si>
  <si>
    <t>O01-SAC011</t>
  </si>
  <si>
    <t>Earphone</t>
  </si>
  <si>
    <t>O01-SAC012</t>
  </si>
  <si>
    <t>Olympus Camera</t>
  </si>
  <si>
    <t>O01-ST001</t>
  </si>
  <si>
    <t>กระติกน้ำแข็ง ST</t>
  </si>
  <si>
    <t>O01-YK002</t>
  </si>
  <si>
    <t>ชุดเครื่องมือช่าง(เล็ก) YOKOHAMA</t>
  </si>
  <si>
    <t>O01-YK003</t>
  </si>
  <si>
    <t>หมอนรองคอ YK</t>
  </si>
  <si>
    <t>O01-YK004</t>
  </si>
  <si>
    <t>กล่องอเนกประสงค์ YK</t>
  </si>
  <si>
    <t>O01-ZIC001</t>
  </si>
  <si>
    <t>ผ้าคลุมแก้มยาง ZIC</t>
  </si>
  <si>
    <t>O051-04</t>
  </si>
  <si>
    <t>*หัวน๊อตแม็กซ์ ยาวเบอร์ 19x1.5 N-124 # 01058</t>
  </si>
  <si>
    <t>O051-07</t>
  </si>
  <si>
    <t>หัสน๊อต T/Y ติดรถ เบอร์ 21x1.5</t>
  </si>
  <si>
    <t>O051-08</t>
  </si>
  <si>
    <t>เฉพาะหัว อัดจารบี G</t>
  </si>
  <si>
    <t>O051-45</t>
  </si>
  <si>
    <t>*หัวน็อตแม็กซ์ RAYS สีฟ้า เบอร์ 12x1.5 (20ตัว)</t>
  </si>
  <si>
    <t>O051-47</t>
  </si>
  <si>
    <t>*หัวน็อตแม็กซ์ RAYS สีแดง เบอร์ 12x1.5 (20ตัว)</t>
  </si>
  <si>
    <t>O051-50</t>
  </si>
  <si>
    <t>*หัวน็อตสปาโก้ทั่วไป PROJECT 17x1.5 สีฟ้า(20ตัว)</t>
  </si>
  <si>
    <t>O051-54</t>
  </si>
  <si>
    <t>หัวอัดจารบี 45 งอ ใหญ่ 8 -9 มิล</t>
  </si>
  <si>
    <t>O051-55</t>
  </si>
  <si>
    <t>หัวอัดจารบี 45 งอ ใหญ่ 6 มิล</t>
  </si>
  <si>
    <t>O051-64</t>
  </si>
  <si>
    <t>*หัวน็อตสปาโก้ทั่วไป PROJECT 17x1.5 สีดำ (20ตัว)</t>
  </si>
  <si>
    <t>O051-78</t>
  </si>
  <si>
    <t>*หัวน็อตแม็กซ์ 1.5  ขอบ 21  TFR 21x12</t>
  </si>
  <si>
    <t>O051-91</t>
  </si>
  <si>
    <t>*หัวน็อตแม็กซ์ RAYS สีฟ้า เบอร์ 12x1.25 (20ตัว)</t>
  </si>
  <si>
    <t>O051-92</t>
  </si>
  <si>
    <t>*หัวน็อตแม็กซ์ RAYS สีดำ เบอร์ 12x1.25 (20ตัว)</t>
  </si>
  <si>
    <t>O051-93</t>
  </si>
  <si>
    <t>*หัวน็อตแม็กซ์ RAYS สีแดง เบอร์ 12x1.25 (20ตัว)</t>
  </si>
  <si>
    <t>O052-02</t>
  </si>
  <si>
    <t>*น๊อตล้อหลัง ตัวใน I/S #02007 (ตัวยาว)</t>
  </si>
  <si>
    <t>O052-04</t>
  </si>
  <si>
    <t>* น๊อตล้อ HONDA</t>
  </si>
  <si>
    <t>O052-06</t>
  </si>
  <si>
    <t>*น๊อตล้อหลัง ตัวใน T/Y #02006</t>
  </si>
  <si>
    <t>O052-07</t>
  </si>
  <si>
    <t>สกรูล้อ  H/D เเบบแข็ง</t>
  </si>
  <si>
    <t>O052-08</t>
  </si>
  <si>
    <t>สกรูล้อหลัง  HN RC^FC LH LOCO</t>
  </si>
  <si>
    <t>O052-09</t>
  </si>
  <si>
    <t>สกรูล้อหลัง  HN RC^FC RH LOCO</t>
  </si>
  <si>
    <t>O052-19</t>
  </si>
  <si>
    <t>*น๊อตล้อหน้า ตัวใน TFR^D-MAX (ตัวสั้น)-F502</t>
  </si>
  <si>
    <t>O054-03</t>
  </si>
  <si>
    <t>น็อตล้อหลัง-ซ้าย HINO #02114 KT925</t>
  </si>
  <si>
    <t>O054-04</t>
  </si>
  <si>
    <t>น็อตล้อหลัง-ขวา HINO # 02115 KT925</t>
  </si>
  <si>
    <t>O054-14</t>
  </si>
  <si>
    <t>น๊อตล้อหลัง-ขวา I/S #02117 JCM 175 แรง</t>
  </si>
  <si>
    <t>O054-15</t>
  </si>
  <si>
    <t>น๊อตล้อหลัง-ซ้าย I/S JUMBO^ BUS 260 #02147 ATW</t>
  </si>
  <si>
    <t>O054-45</t>
  </si>
  <si>
    <t>หัว(ปลอก)น๊อตล้อหลัง-ซ้าย #01049</t>
  </si>
  <si>
    <t>O054-46</t>
  </si>
  <si>
    <t>หัว(ปลอก)น็อตล้อหลัง-ขวา #01050</t>
  </si>
  <si>
    <t>O056-100</t>
  </si>
  <si>
    <t>ตะกั่วแปะล้อรถบรรทุก 200 กรัม เทปขาวเปลือกขาว 50-50g 25.4 mm</t>
  </si>
  <si>
    <t>O056-21</t>
  </si>
  <si>
    <t>ตะกั่วตอกกะทะเหล็ก ขนาด 5 กรัม</t>
  </si>
  <si>
    <t>O056-22</t>
  </si>
  <si>
    <t>ตะกั่วตอกกะทะเหล็ก ขนาด 10 กรัม</t>
  </si>
  <si>
    <t>O056-23</t>
  </si>
  <si>
    <t>ตะกั่วตอกกะทะเหล็ก ขนาด 15 กรัม</t>
  </si>
  <si>
    <t>O056-24</t>
  </si>
  <si>
    <t>ตะกั่วตอกกะทะเหล็ก ขนาด 20 กรัม</t>
  </si>
  <si>
    <t>O056-25</t>
  </si>
  <si>
    <t>ตะกั่วตอกกะทะเหล็ก ขนาด 25 กรัม</t>
  </si>
  <si>
    <t>O056-26</t>
  </si>
  <si>
    <t>ตะกั่วตอกกะทะเหล็ก ขนาด 30 กรัม</t>
  </si>
  <si>
    <t>O056-27</t>
  </si>
  <si>
    <t>ตะกั่วตอกกะทะเหล็ก ขนาด 35 กรัม</t>
  </si>
  <si>
    <t>O056-28</t>
  </si>
  <si>
    <t>ตะกั่วตอกกะทะเหล็ก ขนาด 40 กรัม</t>
  </si>
  <si>
    <t>O056-29</t>
  </si>
  <si>
    <t>ตะกั่วตอกกะทะเหล็ก ขนาด 45 กรัม</t>
  </si>
  <si>
    <t>O056-30</t>
  </si>
  <si>
    <t>ตะกั่วตอกกะทะเหล็ก ขนาด 50 กรัม</t>
  </si>
  <si>
    <t>O056-41</t>
  </si>
  <si>
    <t>ตะกั่วตอกล้อ MAX ขนาด 5 กรัม</t>
  </si>
  <si>
    <t>O056-42</t>
  </si>
  <si>
    <t>ตะกั่วตอกล้อ MAX ขนาด 10 กรัม</t>
  </si>
  <si>
    <t>O056-43</t>
  </si>
  <si>
    <t>ตะกั่วตอกล้อ MAX ขนาด 15 กรัม</t>
  </si>
  <si>
    <t>O056-44</t>
  </si>
  <si>
    <t>ตะกั่วตอกล้อ MAX ขนาด 20 กรัม</t>
  </si>
  <si>
    <t>O056-45</t>
  </si>
  <si>
    <t>ตะกั่วตอกล้อ MAX ขนาด 25 กรัม</t>
  </si>
  <si>
    <t>O056-46</t>
  </si>
  <si>
    <t>ตะกั่วตอกล้อ MAX ขนาด 30 กรัม</t>
  </si>
  <si>
    <t>O056-47</t>
  </si>
  <si>
    <t>ตะกั่วตอกล้อ MAX ขนาด 35 กรัม</t>
  </si>
  <si>
    <t>O056-48</t>
  </si>
  <si>
    <t>ตะกั่วตอกล้อ MAX ขนาด 40 กรัม</t>
  </si>
  <si>
    <t>O056-50</t>
  </si>
  <si>
    <t>ตะกั่วตอกล้อ MAX ขนาด 50 กรัม</t>
  </si>
  <si>
    <t>O056-51</t>
  </si>
  <si>
    <t>ตะกั่วตอกล้อ MAX ขนาด 55 กรัม</t>
  </si>
  <si>
    <t>O056-52</t>
  </si>
  <si>
    <t>ตะกั่วตอกล้อ MAX ขนาด 60 กรัม</t>
  </si>
  <si>
    <t>O056-71</t>
  </si>
  <si>
    <t>ตะกั่วแบบตอก 10ล้อ ขนาด 50 กรัม</t>
  </si>
  <si>
    <t>O056-73</t>
  </si>
  <si>
    <t>ตะกั่วแบบตอก 10ล้อ ขนาด 100 กรัม</t>
  </si>
  <si>
    <t>O056-74</t>
  </si>
  <si>
    <t>ตะกั่วแบบตอก 10ล้อ ขนาด150 กรัม</t>
  </si>
  <si>
    <t>O056-75</t>
  </si>
  <si>
    <t>ตะกั่วแบบตอก 10ล้อ ขนาด200กรัม</t>
  </si>
  <si>
    <t>O056-76</t>
  </si>
  <si>
    <t>ตะกั่วแบบตอก 10ล้อ ขนาด 300 กรัม</t>
  </si>
  <si>
    <t>O056-83</t>
  </si>
  <si>
    <t>ตะกั่วแบบตอก 10ล้อ ขนาด250 กรัม</t>
  </si>
  <si>
    <t>O056-85</t>
  </si>
  <si>
    <t>ตะกั่วแบบตอก 6ล้อ ขนาด 55 กรัม</t>
  </si>
  <si>
    <t>O056-86</t>
  </si>
  <si>
    <t>ตะกั่วแบบตอก 6ล้อ ขนาด 85 กรัม</t>
  </si>
  <si>
    <t>O056-87</t>
  </si>
  <si>
    <t>ตะกั่วแบบตอก 6ล้อ ขนาด 112 กรัม</t>
  </si>
  <si>
    <t>O056-88</t>
  </si>
  <si>
    <t>ตะกั่วแบบตอก 6ล้อ ขนาด 141 กรัม</t>
  </si>
  <si>
    <t>O056-90</t>
  </si>
  <si>
    <t>ตะกั่วล้อรถบรรทุกชนิดจ๊ปเลส 50 กรัม</t>
  </si>
  <si>
    <t>O056-91</t>
  </si>
  <si>
    <t>ตะกั่วล้อรถบรรทุกชนิดจุ๊ปเลส 75 กรัม</t>
  </si>
  <si>
    <t>O056-92</t>
  </si>
  <si>
    <t>ตะกั่วล้อรถบรรทุกชนิดจุ๊ปเลส 100 กรัม</t>
  </si>
  <si>
    <t>O056-93</t>
  </si>
  <si>
    <t>ตะกั่วล้อรถบรรทุกชนิดจุ๊ปเลส 150 กรัม</t>
  </si>
  <si>
    <t>O056-94</t>
  </si>
  <si>
    <t>ตะกั่วล้อรถบรรทุกชนิดจุ๊ปเลส ขนาด 200 กรัม</t>
  </si>
  <si>
    <t>O056-95</t>
  </si>
  <si>
    <t>ตะกั่วล้อรถบรรทุกชนิดจุ๊ปเลส ขนาด 300 กรัม</t>
  </si>
  <si>
    <t>O056-96</t>
  </si>
  <si>
    <t>ตะกั่วล้อรถบรรทุกชนิดจุ๊ปเลส ขนาด 350 กรัม</t>
  </si>
  <si>
    <t>O056-97</t>
  </si>
  <si>
    <t>ตะกั่วล้อรถบรรทุกชนิดจุ๊ปเลส 250 กรัม</t>
  </si>
  <si>
    <t>O056-99</t>
  </si>
  <si>
    <t>ตะกั่วแปะล้อรถบรรทุก 100 กรัม เทปขาวเปลือกขาว 25-25g 25.4 mm</t>
  </si>
  <si>
    <t>O062-06</t>
  </si>
  <si>
    <t>*ค๊อปเปอร์รองแม็กซ์ 110-67.1 M/B TRITON 4 WD</t>
  </si>
  <si>
    <t>O062-07</t>
  </si>
  <si>
    <t>*ค๊อปเปอร์รองแม็กซ์ 110-100.1 I/S D-MAX^เชฟ</t>
  </si>
  <si>
    <t>O062-08</t>
  </si>
  <si>
    <t>*ค๊อปเปอร์รองแม็กซ์ 110-106.1 T/Y VIGO4WD FORTUNER PRERUNER</t>
  </si>
  <si>
    <t>O062-10</t>
  </si>
  <si>
    <t>*ค๊อปเปอร์รองแม็กซ์ 73-60.1 T/Y VIGO2 WD CAMRY</t>
  </si>
  <si>
    <t>O062-11</t>
  </si>
  <si>
    <t>*ค๊อปเปอร์รองแม็กซ์ 73-64.1 H/D NEW</t>
  </si>
  <si>
    <t>O062-12</t>
  </si>
  <si>
    <t>*ค๊อปเปอร์รองแม็กซ์ 67.1-60.1 T/Y VIGO 2WD^ CAMRY</t>
  </si>
  <si>
    <t>O062-13</t>
  </si>
  <si>
    <t>*ค๊อปเปอร์รองแม็กซ์ 67.1-56.1 H/D JAZZ^CIVIC^CITY^MAZDA 2</t>
  </si>
  <si>
    <t>O062-14</t>
  </si>
  <si>
    <t>*ค๊อปเปอร์รองแม็กซ์ 67.1-54.1 T/Y VIOS^YARIS^MAZDA2</t>
  </si>
  <si>
    <t>O062-17</t>
  </si>
  <si>
    <t>*ค๊อปเปอร์รองแม็กซ์ 73-56.1 H/D CIVIC^CITY^JAZZ</t>
  </si>
  <si>
    <t>O062-18</t>
  </si>
  <si>
    <t>*ค๊อปเปอร์รองแม็กซ์100.1-108 I/S D-MAX เชฟ</t>
  </si>
  <si>
    <t>O062-19</t>
  </si>
  <si>
    <t>*ค๊อปเปอร์รองแม็กซ์ 106-100.1 I/S D-MAX เชฟ</t>
  </si>
  <si>
    <t>O062-20</t>
  </si>
  <si>
    <t>*ค๊อปเปอร์รองแม็กซ์ 73-67.1 M/B TRITON^TIGER D4D^M/D3</t>
  </si>
  <si>
    <t>O062-21</t>
  </si>
  <si>
    <t>*ค๊อปเปอร์รองแม็กซ์ 67.1-64.1 H/D NEW CIVIC</t>
  </si>
  <si>
    <t>O062-22</t>
  </si>
  <si>
    <t>*ค๊อปเปอร์รองแม็กซ์ 108 - 106.1 T/Y FORTUNER 4WD PRERUNER</t>
  </si>
  <si>
    <t>O062-23</t>
  </si>
  <si>
    <t>*ค๊อปเปอร์รองแม็กซ์ 108.1-67.1 M/B TRITON 4WD</t>
  </si>
  <si>
    <t>O062-24</t>
  </si>
  <si>
    <t>*ค๊อปเปอร์รองแม็กซ์ 108.1-93.1 I/S TFR^ STRADA^FORD^MAZDA</t>
  </si>
  <si>
    <t>O062-25</t>
  </si>
  <si>
    <t>*ค๊อปเปอร์รองแม็กซ์ 110.1-93.1 I/S TFR^STRADA^FORD^MAZDA</t>
  </si>
  <si>
    <t>O062-27</t>
  </si>
  <si>
    <t>*ค๊อปเปอร์รองแม็กซ์ 67.1-56.6 CHVEAVIO เก๋ง</t>
  </si>
  <si>
    <t>O062-28</t>
  </si>
  <si>
    <t>*ค๊อปเปอร์รองแม็กซ์ 73.1-56.6 CHEV AVIO เก๋ง ^ CRUZE</t>
  </si>
  <si>
    <t>O062-38</t>
  </si>
  <si>
    <t>*ค๊อปเปอร์รองแม็กซ์ 73-66.1 N/S TEANA^CEFIRO^STANZA</t>
  </si>
  <si>
    <t>O062-40</t>
  </si>
  <si>
    <t>*ค๊อปเปอร์รองแม็กซ์ 73.1-70.1 CHEVROLET CAPTIVALTZ</t>
  </si>
  <si>
    <t>O062-41</t>
  </si>
  <si>
    <t>*ค๊อปเปอร์รองแม็กซ์ 106.1-93.1 I/S TFR^STRADA^FORD^MAZDA</t>
  </si>
  <si>
    <t>O062-43</t>
  </si>
  <si>
    <t>*ค๊อปเปอร์รองแม็กซ์ 106-67.1 M/B TRITON 4WD</t>
  </si>
  <si>
    <t>O062-45</t>
  </si>
  <si>
    <t>*ค๊อปเปอร์รองแม็กซ์ 73.1-55.5 M/B MIRAGE</t>
  </si>
  <si>
    <t>O52-1</t>
  </si>
  <si>
    <t>*แผ่นซิมร่องกว้าง #3 3มิล</t>
  </si>
  <si>
    <t>O52-2</t>
  </si>
  <si>
    <t>*แผ่นซิมร่องกว้าง #4 4มิล</t>
  </si>
  <si>
    <t>O52-3</t>
  </si>
  <si>
    <t>*แผ่นซิมร่องกว้าง #2 2 มิล 2101-007-07006 (น๊อตเบอร์ 22 )</t>
  </si>
  <si>
    <t>O52-4</t>
  </si>
  <si>
    <t>*แผ่นซิมร่องกว้าง #1  1มิล</t>
  </si>
  <si>
    <t>O52-5</t>
  </si>
  <si>
    <t>*แผ่นซิมร่องแคบ #1</t>
  </si>
  <si>
    <t>O52-6</t>
  </si>
  <si>
    <t>*แผ่นซิมร่องแคบ #3</t>
  </si>
  <si>
    <t>O52-7</t>
  </si>
  <si>
    <t>*แผ่นซิมร่องแคบ #4</t>
  </si>
  <si>
    <t>O52-8</t>
  </si>
  <si>
    <t>*แผ่นซิมร่องแคบ #2</t>
  </si>
  <si>
    <t>P10015</t>
  </si>
  <si>
    <t>โพสอิท(ใหญ่)</t>
  </si>
  <si>
    <t>P10016</t>
  </si>
  <si>
    <t>โพสอิท (เล็ก)</t>
  </si>
  <si>
    <t>P10017</t>
  </si>
  <si>
    <t>แปรงลบกระดาน</t>
  </si>
  <si>
    <t>P10018</t>
  </si>
  <si>
    <t>ปากกาไวท์บอร์ดสีแดง</t>
  </si>
  <si>
    <t>P10019</t>
  </si>
  <si>
    <t>ปากกาไวท์บอร์ดสีดำ</t>
  </si>
  <si>
    <t>PE01-AT001</t>
  </si>
  <si>
    <t>ปากกาเจล Atlas</t>
  </si>
  <si>
    <t>ด้าม</t>
  </si>
  <si>
    <t>PE01-LL001</t>
  </si>
  <si>
    <t>ปากกา LL</t>
  </si>
  <si>
    <t>PE01-LL002</t>
  </si>
  <si>
    <t>ปากกา LL+LEAO</t>
  </si>
  <si>
    <t>PE10001</t>
  </si>
  <si>
    <t>ปากกาน้ำเงิน</t>
  </si>
  <si>
    <t>PE10002</t>
  </si>
  <si>
    <t>ปากกาแดง</t>
  </si>
  <si>
    <t>PE10003</t>
  </si>
  <si>
    <t>ปากกาเคมีสีน้ำเงิน</t>
  </si>
  <si>
    <t>PE10005</t>
  </si>
  <si>
    <t>ปากกาไฮไล</t>
  </si>
  <si>
    <t>PE10006</t>
  </si>
  <si>
    <t>ดินสอ</t>
  </si>
  <si>
    <t>PE10007</t>
  </si>
  <si>
    <t>ปากกาลบคำผิด</t>
  </si>
  <si>
    <t>PE10008</t>
  </si>
  <si>
    <t>ปากกาไวบอร์ดสีน้ำเงิน</t>
  </si>
  <si>
    <t>PE10010</t>
  </si>
  <si>
    <t>ที่วางปากกา</t>
  </si>
  <si>
    <t>PR1756514-APRO</t>
  </si>
  <si>
    <t>175/65R14 86H XL AQUILA PRO</t>
  </si>
  <si>
    <t>PR1756515-APRO(Y25)</t>
  </si>
  <si>
    <t>175/65R15 84H AQUILA PRO (Y25)</t>
  </si>
  <si>
    <t>PR1855515-APRO</t>
  </si>
  <si>
    <t>185/55R15 86H XL AQUILA PRO</t>
  </si>
  <si>
    <t>PR1856015-APRO</t>
  </si>
  <si>
    <t>185/60R15 88H XL AQUILA PRO</t>
  </si>
  <si>
    <t>PR1856515-APRO</t>
  </si>
  <si>
    <t>185/65R15 88H AQUILA PRO</t>
  </si>
  <si>
    <t>PR1856515-APRO(Y25)</t>
  </si>
  <si>
    <t>185/65R15 88H AQUILA PRO (Y25)</t>
  </si>
  <si>
    <t>PR19514-VANEA</t>
  </si>
  <si>
    <t>195R14 C106/104R  8PR VANEA</t>
  </si>
  <si>
    <t>PR1955015-APRO</t>
  </si>
  <si>
    <t>195/50R15 82V AQUILA PRO</t>
  </si>
  <si>
    <t>PR1955515-APRO</t>
  </si>
  <si>
    <t>195/55R15 85V AQUILA PRO</t>
  </si>
  <si>
    <t>PR1956015-APRO</t>
  </si>
  <si>
    <t>195/60R15 88V AQUILA PRO</t>
  </si>
  <si>
    <t>PR1956515-APRO</t>
  </si>
  <si>
    <t>195/65R15 95V XL AQUILA PRO</t>
  </si>
  <si>
    <t>PR2055017-APRO(Y25)</t>
  </si>
  <si>
    <t>205/50R17 93Y XL AQUILA PRO (Y25)</t>
  </si>
  <si>
    <t>PR2055516-APRO</t>
  </si>
  <si>
    <t>205/55R16 91V AQUILA PRO</t>
  </si>
  <si>
    <t>PR2055516-APRO(Y25)</t>
  </si>
  <si>
    <t>205/55R16 91V AQUILA PRO (Y25)</t>
  </si>
  <si>
    <t>PR2155517-APRO(Y25)</t>
  </si>
  <si>
    <t>215/55R17 98V XL AQUILA PRO (Y25)</t>
  </si>
  <si>
    <t>PR2155518-APRO</t>
  </si>
  <si>
    <t>215/55R18 99W XL AQUILA PRO</t>
  </si>
  <si>
    <t>PR2156016-APRO</t>
  </si>
  <si>
    <t>215/60R16 99V XL AQUILA PRO</t>
  </si>
  <si>
    <t>PR2156517-APRO</t>
  </si>
  <si>
    <t>215/65R17 103V XL AQUILA PRO</t>
  </si>
  <si>
    <t>PR2156517-APRO(Y25)</t>
  </si>
  <si>
    <t>215/65R17 103V XL AQUILA PRO (Y25)</t>
  </si>
  <si>
    <t>PR2157015-VANEA</t>
  </si>
  <si>
    <t>215/70R15C 109/107S 8PR VANEA</t>
  </si>
  <si>
    <t>PR2157015-VANEAWR</t>
  </si>
  <si>
    <t>215/70R15C 109/107S 8PR VANEA WRสีขาว</t>
  </si>
  <si>
    <t>PR2254018-AREV</t>
  </si>
  <si>
    <t>225/40ZR18 92Y XL AQUILA REV</t>
  </si>
  <si>
    <t>PR2254018-AREV(Y25)</t>
  </si>
  <si>
    <t>225/40ZR18 92Y XL AQUILA REV (Y25)</t>
  </si>
  <si>
    <t>PR2254519-AREV</t>
  </si>
  <si>
    <t>225/45ZR19 96Y XL AQUILA REV</t>
  </si>
  <si>
    <t>PR2255517-APRO(Y25)</t>
  </si>
  <si>
    <t>225/55R17 101Y XL AQUILA PRO (Y25)</t>
  </si>
  <si>
    <t>PR2255518-APRO</t>
  </si>
  <si>
    <t>225/55R18 102W XL AQUILA PRO</t>
  </si>
  <si>
    <t>PR2353519-AREV</t>
  </si>
  <si>
    <t>235/35ZR19 91Y XL AQUILA REV</t>
  </si>
  <si>
    <t>PR2354518-AREV(Y25)</t>
  </si>
  <si>
    <t>235/45ZR18 98Y XL AQUILA REV (Y25)</t>
  </si>
  <si>
    <t>PR2355517-APRO</t>
  </si>
  <si>
    <t>235/55R17 103Y XL AQUILA PRO</t>
  </si>
  <si>
    <t>PR2355518-APRO</t>
  </si>
  <si>
    <t>235/55R18 104W XL AQUILA PRO</t>
  </si>
  <si>
    <t>PR2355518-APRO(Y25)</t>
  </si>
  <si>
    <t>235/55R18 104W XL AQUILA PRO (Y25)</t>
  </si>
  <si>
    <t>PR2356018-APRO</t>
  </si>
  <si>
    <t>235/60R18 107W XL AQUILA PRO</t>
  </si>
  <si>
    <t>PR2453519-AREV</t>
  </si>
  <si>
    <t>245/35ZR19 93Y XL AQUILA REV</t>
  </si>
  <si>
    <t>PR2453520-AREV</t>
  </si>
  <si>
    <t>245/35ZR20 95Y XL AQUILA REV</t>
  </si>
  <si>
    <t>PR2454019-AREV</t>
  </si>
  <si>
    <t>245/40ZR19 98Y XL AQUILA REV</t>
  </si>
  <si>
    <t>PR2454020-AREV</t>
  </si>
  <si>
    <t>245/40ZR20 99Y XL AQUILA REV</t>
  </si>
  <si>
    <t>PR2454020-AREV(Y25)</t>
  </si>
  <si>
    <t>245/40ZR20 99Y XL AQUILA REV (Y25)</t>
  </si>
  <si>
    <t>PR2454519-AREV</t>
  </si>
  <si>
    <t>245/45ZR19 102Y XL AQUILA REV</t>
  </si>
  <si>
    <t>PR2454519-AREV(Y25)</t>
  </si>
  <si>
    <t>245/45ZR19 102Y XL AQUILA REV (Y25)</t>
  </si>
  <si>
    <t>PR2553519-AREV</t>
  </si>
  <si>
    <t>255/35ZR19 96Y XL AQUILA REV</t>
  </si>
  <si>
    <t>PR2554020-AREV(Y25)</t>
  </si>
  <si>
    <t>255/40ZR20 101Y XL AQUILA REV (Y25)</t>
  </si>
  <si>
    <t>PR2656018-APRO</t>
  </si>
  <si>
    <t>265/60R18 110V AQUILA PRO</t>
  </si>
  <si>
    <t>PR2656018-APRO(Y25)</t>
  </si>
  <si>
    <t>265/60R18 110V AQUILA PRO (Y25)</t>
  </si>
  <si>
    <t>PR2656517-APRO</t>
  </si>
  <si>
    <t>265/65R17 116H XL AQUILA PRO</t>
  </si>
  <si>
    <t>PWIL10225-01</t>
  </si>
  <si>
    <t>กระทะล้อ % 10รู 22.5</t>
  </si>
  <si>
    <t>PWIL6175-01</t>
  </si>
  <si>
    <t>กระทะล้อ % 6รู 17.5</t>
  </si>
  <si>
    <t>PWIL820-01</t>
  </si>
  <si>
    <t>กระทะล้อ % 8รู ขอบ 20</t>
  </si>
  <si>
    <t>PY-K0001</t>
  </si>
  <si>
    <t>กาวปะยาง (768 CEMEN) TECH 8 ออนซ์</t>
  </si>
  <si>
    <t>PY-K0003</t>
  </si>
  <si>
    <t>กาวปะยางนอกเรเดียรสีฟ้า TECH#775(ซีเมนต์บลูขนาด 8 ออนซ์)</t>
  </si>
  <si>
    <t>PY-K0005</t>
  </si>
  <si>
    <t>สเปร์ฉีดยาง 704A RUB-O MATICSP สีแดง</t>
  </si>
  <si>
    <t>PY-K0008</t>
  </si>
  <si>
    <t>กาวปะยาง (608 CEMEN) TECH 250 ML</t>
  </si>
  <si>
    <t>PY-K0009</t>
  </si>
  <si>
    <t>กาวปะยาง (768 CEMEN) TECH 50 ML</t>
  </si>
  <si>
    <t>PY-K0010</t>
  </si>
  <si>
    <t>กาวปะยาง (775-50 CEMEN) TECH 50ml</t>
  </si>
  <si>
    <t>PY-K0011</t>
  </si>
  <si>
    <t>กาวปะยาง (760 CEMEN) TECH 8 ออนซ์</t>
  </si>
  <si>
    <t>PY-T0001</t>
  </si>
  <si>
    <t>เข็มสอดเเทงยาง 926 NEEDLE</t>
  </si>
  <si>
    <t>PY-T0002</t>
  </si>
  <si>
    <t>เครื่องมือสอดแทงยาง (925 PER PASSENGER)</t>
  </si>
  <si>
    <t>PY-T0004</t>
  </si>
  <si>
    <t>เหล็กขูดท้องยาง (933 RUBBER SCRAPER)#TS-02120</t>
  </si>
  <si>
    <t>PY-T0005</t>
  </si>
  <si>
    <t>ลูกกลิ้งยาง (7001030)</t>
  </si>
  <si>
    <t>PY-T0012</t>
  </si>
  <si>
    <t>ดอกสว่านปะสติม251 (BS251)</t>
  </si>
  <si>
    <t>PY-T0013</t>
  </si>
  <si>
    <t>เครื่องเจียร์ลม</t>
  </si>
  <si>
    <t>PY-T0014</t>
  </si>
  <si>
    <t>สว่านลม 3/8 BRP GTC035</t>
  </si>
  <si>
    <t>PY-T0015</t>
  </si>
  <si>
    <t>สว่านเจียรลม</t>
  </si>
  <si>
    <t>PY-T0018</t>
  </si>
  <si>
    <t>ดอกสว่านคาร์ไบต์คัทเตอร์ ขนาด 10mm. 271/38</t>
  </si>
  <si>
    <t>PY-T0019</t>
  </si>
  <si>
    <t>ปืนใส่ยางเส้น</t>
  </si>
  <si>
    <t>PY-T0020</t>
  </si>
  <si>
    <t>ปืนเจาะเกลียว</t>
  </si>
  <si>
    <t>PY-T0021</t>
  </si>
  <si>
    <t>ดอกสว่านคาร์ไบด์คัทเตอร์ ขนาด 6 mm. 270</t>
  </si>
  <si>
    <t>PY-T0023</t>
  </si>
  <si>
    <t>บุ้งถ้วยเจียร์ปะยาง RH-107 2-1/2" แกน 3/8#TE-06010</t>
  </si>
  <si>
    <t>PY-T0025</t>
  </si>
  <si>
    <t>ขาต่อบุ้งเกลียวยาว TE-02135</t>
  </si>
  <si>
    <t>PY-T0029</t>
  </si>
  <si>
    <t>ดอกสว่านคาร์ไบด์คัทเตอร์ ขนาด 8 mm. 271/38</t>
  </si>
  <si>
    <t>PY-T0031</t>
  </si>
  <si>
    <t>แปรงลวดทรงกลมเส้นผ่าศูนย์กลาง 3 นิ้ว</t>
  </si>
  <si>
    <t>PY-T0032</t>
  </si>
  <si>
    <t>กล่องเครื่องมืออุปกรณ์ปะยาง GLB320134  20 นิ้ว</t>
  </si>
  <si>
    <t>PY-T0033</t>
  </si>
  <si>
    <t>ที่วัดขนาดแผลยาง INJURY MEASURE TOOL</t>
  </si>
  <si>
    <t>PY-T0035</t>
  </si>
  <si>
    <t>สว่านลม S1035  TECH ความเร็วรอบต่ำ 500 เเถมคอปเปอร์ 2 ตัว</t>
  </si>
  <si>
    <t>PY-T0036</t>
  </si>
  <si>
    <t>คอปเปอร์ 20 PM</t>
  </si>
  <si>
    <t>PY-T0037</t>
  </si>
  <si>
    <t>สำหรับคาร์ไบด์คัตเตอร์ 6 มิล ADAPTOR</t>
  </si>
  <si>
    <t>PY-T0038</t>
  </si>
  <si>
    <t>สำหรับคาร์ไบด์คัตเตอร์ 8 มิล ADAPTOR</t>
  </si>
  <si>
    <t>PY-T0039</t>
  </si>
  <si>
    <t>เกลียวยาว 25 mm สำหรับบุ้งถ้วย ADAPTOR</t>
  </si>
  <si>
    <t>PY-T0040</t>
  </si>
  <si>
    <t>915 ไขควงเจาะเกลียว</t>
  </si>
  <si>
    <t>PY-T0041</t>
  </si>
  <si>
    <t>TRT 105 ไขควงตรวจแผงยาง ขนาด 1.5-13 MM</t>
  </si>
  <si>
    <t>PY-T0042</t>
  </si>
  <si>
    <t>ด้ามจับสว่านลม 500 รอบ</t>
  </si>
  <si>
    <t>QMAX41007515-18</t>
  </si>
  <si>
    <t>LTC LC101 (35) 7.5x15 4/100 M/BK BRUSH/MILLICE</t>
  </si>
  <si>
    <t>QMAX41007517-216</t>
  </si>
  <si>
    <t>วีลแกลเลอรี่ T-REX2 (40) 7.5x17 4/100 MBK-GOLD</t>
  </si>
  <si>
    <t>QMAX41007517-229</t>
  </si>
  <si>
    <t>บวรฯ WELD2 (37) 7.5x17 4/100 ดำเงาขาดฝาดุมกลาง 2 อัน WELD</t>
  </si>
  <si>
    <t>QMAX4715-62</t>
  </si>
  <si>
    <t>เซเว่นฟิฟธ์ VL56r 15x7.0/30/100x4/73.1/XS สีบรอน TE37</t>
  </si>
  <si>
    <t>QMAX47517-90</t>
  </si>
  <si>
    <t>จันทร์ฯ SX-5 1775 30 4H CB73.1 B/PLIP/CR/P (R) แดงหน้าเงา</t>
  </si>
  <si>
    <t>CP03MAX</t>
  </si>
  <si>
    <t>QMAX510518-12</t>
  </si>
  <si>
    <t>เซเว่นฟิฟธ์ EX86 18x10.5/25/5x114.3/73.1/MIB/MD ล้อเวล</t>
  </si>
  <si>
    <t>QMAX510518-43</t>
  </si>
  <si>
    <t>เลนโซ่ D1SF-LOW (13) 10.5x18 5/114.3 BKMA</t>
  </si>
  <si>
    <t>QMAX510518-56</t>
  </si>
  <si>
    <t>ดิโอเอซิส วีลล์ B15FF (13) 18*10 5/114.3 GB+MILL RX7</t>
  </si>
  <si>
    <t>QMAX510518-78</t>
  </si>
  <si>
    <t>ดิโอเอซิส วีลล์ BB15FXL(13)18*10 5/114.3GBML RX7**2 ออฟRSแดง</t>
  </si>
  <si>
    <t>QMAX51118-06</t>
  </si>
  <si>
    <t>KC Weel WELD-ALLURE STAR/R (30) 11x18 5/114.3 XMPL/BLACK</t>
  </si>
  <si>
    <t>QMAX57517-03</t>
  </si>
  <si>
    <t>จันทร์ฯ V-18 1775 35 114.3 5H BRONZ7/PF(R)</t>
  </si>
  <si>
    <t>CP02MAX</t>
  </si>
  <si>
    <t>QMAX57517-92</t>
  </si>
  <si>
    <t>จันทร์ฯ LW-07 1775 35 114.3 5H B/PLIP/CR/MATT (R) ดำเส้นแดง</t>
  </si>
  <si>
    <t>QMAX5817-77</t>
  </si>
  <si>
    <t>*LTC DWGO11F (32) 8x17 5/114.3 TBS</t>
  </si>
  <si>
    <t>QMAX5818-136</t>
  </si>
  <si>
    <t>TK สมาร์ท TM-358 (35) 8.5x18 5 /114.3 BK-FLAT</t>
  </si>
  <si>
    <t>QMAX58518-58</t>
  </si>
  <si>
    <t>เลนโซ่ ESG (40) 8.5x18 5/114.3 BKF-CB</t>
  </si>
  <si>
    <t>QMAX58518-69</t>
  </si>
  <si>
    <t>สแตมฟอร์ด SSW343 (40) 8.5x18 5 /114.3 GM/L</t>
  </si>
  <si>
    <t>QMAX58518-72</t>
  </si>
  <si>
    <t>เลนโซ่905 PROJECT-D-R05-FF (35) 8.5x18 5/114.3 MKW</t>
  </si>
  <si>
    <t>QMAX58519-02</t>
  </si>
  <si>
    <t>แอลจี VOSEN/F (45)8.5x19 5/114.3 R/POL/HB</t>
  </si>
  <si>
    <t>QMAX58520-52</t>
  </si>
  <si>
    <t>เลนโซ่ CQ4 (45) 8.5x20 5/114.3 BKA_CB</t>
  </si>
  <si>
    <t>QMAX5917-40</t>
  </si>
  <si>
    <t>*LTC DW6011R (20) 9x17 5/114.3 TBS</t>
  </si>
  <si>
    <t>QMAX5918-65</t>
  </si>
  <si>
    <t>*ออโต้ฯ DS-021 S1R (35) 9x18 5/114.3 BMC/LP</t>
  </si>
  <si>
    <t>QMAX59518-116</t>
  </si>
  <si>
    <t>ดิโอเอซิส วีลล์ BB15FXL(22)18*9 5/114.3GBML RX7**2 ออฟRSแดง</t>
  </si>
  <si>
    <t>QMAX59518-67</t>
  </si>
  <si>
    <t>เลนโซ่ D1SF-LOW (22) 9.5x18 5/114.3 BKMA</t>
  </si>
  <si>
    <t>QMAX59518-87</t>
  </si>
  <si>
    <t>ดิโอเอซิส วีลล์ B15FF (22) 18*9 5/114.3 GB+MILL RX7</t>
  </si>
  <si>
    <t>QMAX61020-12</t>
  </si>
  <si>
    <t>อีโมชั่นฯ LY1 (20) 10x20 6/139.7 GLOSS BLACK/MILLING</t>
  </si>
  <si>
    <t>QMAX610518-07</t>
  </si>
  <si>
    <t>TOM TE-PRO2019 18x10.5 BRONZE+TRANSP ARENT 6x139.7 25 น้ำตาล</t>
  </si>
  <si>
    <t>QMAX610518-09</t>
  </si>
  <si>
    <t>เซเว่นฟิฟธ์ ST86d 18x10.5/25/6x139.7/106.1/S สีบรอน RPF1</t>
  </si>
  <si>
    <t>QMAX610518-23</t>
  </si>
  <si>
    <t>เลนโซ่ PZR (15) 10.5x18 6/139.7 BKMA</t>
  </si>
  <si>
    <t>QMAX6816-09</t>
  </si>
  <si>
    <t>จันทร์ฯ XT-6 1680 25 6H 139.7 DG/PC/PF</t>
  </si>
  <si>
    <t>QMAX6816-57-1</t>
  </si>
  <si>
    <t>LTC WR1 (0) 8x16 6/139.7 PL (ED-RED) B-F</t>
  </si>
  <si>
    <t>QMAX68516-72</t>
  </si>
  <si>
    <t>HOF หยดน้ำ HF168 (0) 16x8.5 6/139.7 MB ดำ</t>
  </si>
  <si>
    <t>QMAX68516-77</t>
  </si>
  <si>
    <t>HOF หยดน้ำ HF168 (0) 16x8.5 6/139.7 MB*MCL ดำขอบขาว</t>
  </si>
  <si>
    <t>QMAX68517-79</t>
  </si>
  <si>
    <t>จันทร์ฯ V-17SLR 1785 30 6H 139.7 CB106 Bronze7/Ptext บรอนทอง</t>
  </si>
  <si>
    <t>QMAX6917-01</t>
  </si>
  <si>
    <t>จันทร์ฯ CHAKRA (WITH CAP) 1790 6 6H 139.7 B/ML</t>
  </si>
  <si>
    <t>QMAX6918-04</t>
  </si>
  <si>
    <t>TOMDF03 18*9 18 6*139.7 106.1 SEMIMATTBLACK+LINE MIL OFFROAD</t>
  </si>
  <si>
    <t>QMAX6918-91-1</t>
  </si>
  <si>
    <t>มาสเจสติค TE37 SB (20) 9x18 6/139.7 WE(ED-RED)BK-FLAT</t>
  </si>
  <si>
    <t>QMAX6918-97</t>
  </si>
  <si>
    <t>เลนโซ่ TDQ PROJECT-D-SPEC-Q (20) 9x18 6/139.7 MK</t>
  </si>
  <si>
    <t>QMAX6920-04</t>
  </si>
  <si>
    <t>จันทร์ฯ LX-5 20*9/20/139.7*6/DG/MATT</t>
  </si>
  <si>
    <t>QMAX69518-11</t>
  </si>
  <si>
    <t>TOM TE-PRO2019 18x9.5 BRONZE+TRANSP ARENT 6x139.7 20 น้ำตาล</t>
  </si>
  <si>
    <t>QMAX69518-13</t>
  </si>
  <si>
    <t>เซเว่นฟิฟธ์ EX86 18x9.5/20/6x139.7/106/MIB/MD ล้อเวล</t>
  </si>
  <si>
    <t>QMAX69518-146</t>
  </si>
  <si>
    <t>เซเว่นฟิฟธ์ DL80 18x9.5/25/6x139.7/106.1/MIK7 CE28 สีน้ำตาล</t>
  </si>
  <si>
    <t>QMAX69520-102</t>
  </si>
  <si>
    <t>บวรฯ WELD STAR (15) 9.5x20 6/139.7 BLACK WITH MILLING</t>
  </si>
  <si>
    <t>QMAX69520-104</t>
  </si>
  <si>
    <t>เลนโซ่ RTG (15) 9.5x20 6/139.7 MBFW</t>
  </si>
  <si>
    <t>QMAX69520-72</t>
  </si>
  <si>
    <t>เลนโซ่ STI (15) 9.5x20 6/139.7 BKF</t>
  </si>
  <si>
    <t>QMAX69520-76</t>
  </si>
  <si>
    <t>เลนโซ่ RTF (15) 9.5x20 6/ 139.7 MB</t>
  </si>
  <si>
    <t>QMAX69520-82</t>
  </si>
  <si>
    <t>เลนโซ่ RTG (15) 9.5x20 6/139.7 BKW</t>
  </si>
  <si>
    <t>QMAX69520-88</t>
  </si>
  <si>
    <t>บวรฯ Weld2 (20) 9.5x20 6/139.7 B (FDMS+WRL)</t>
  </si>
  <si>
    <t>QMAX69520-90</t>
  </si>
  <si>
    <t>เลนโซ่ B07  (BLACKANGEL-V7) (20) 9.5X20 6/139.7 BKF</t>
  </si>
  <si>
    <t>QMAX86515-90</t>
  </si>
  <si>
    <t>SEVENFIFTH DL50J (0) 7x15 4/100-114-3 MIB WITH CLEAR RED</t>
  </si>
  <si>
    <t>S-008</t>
  </si>
  <si>
    <t>ยางดิบ</t>
  </si>
  <si>
    <t>S-017KG</t>
  </si>
  <si>
    <t>แผ่นประเรเดียล MSX 12 60x105 mm (แผ่น)</t>
  </si>
  <si>
    <t>S-018KG</t>
  </si>
  <si>
    <t>แผ่นประเรเดียล MSX 14 76x121 mm (1/10แผ่น)</t>
  </si>
  <si>
    <t>S10003</t>
  </si>
  <si>
    <t>ซองน้ำตาล9" x 12" 3/4"</t>
  </si>
  <si>
    <t>ซอง</t>
  </si>
  <si>
    <t>S10005</t>
  </si>
  <si>
    <t>สมุดปกอ่อน</t>
  </si>
  <si>
    <t>S10006</t>
  </si>
  <si>
    <t>สก็อตเทปใส (แกนเล็ก) 0.5 " x 36 หลา</t>
  </si>
  <si>
    <t>S10008</t>
  </si>
  <si>
    <t>สก็อตเทปใส ม้วนใหญ่ 2" x 45 หลา</t>
  </si>
  <si>
    <t>S10011</t>
  </si>
  <si>
    <t>กระดาษกาวย่นแกนใหญ่ 48 ซม. x 20หลา (2")</t>
  </si>
  <si>
    <t>S10017</t>
  </si>
  <si>
    <t>ซองกันกระแทกขนาดครึ่ง A 4</t>
  </si>
  <si>
    <t>S10018</t>
  </si>
  <si>
    <t>ซองถนอมเอกสาร</t>
  </si>
  <si>
    <t>S10032</t>
  </si>
  <si>
    <t>เครื่องตัดOPP เทปขนาด2"</t>
  </si>
  <si>
    <t>S10033</t>
  </si>
  <si>
    <t>ปลั๊กไฟฟ้า3ขา3จุด</t>
  </si>
  <si>
    <t>S10034</t>
  </si>
  <si>
    <t>รางปลั๊กไฟ 3หลา</t>
  </si>
  <si>
    <t>S10035</t>
  </si>
  <si>
    <t>แผ่นรองตัด 30*45 cm.</t>
  </si>
  <si>
    <t>S10036</t>
  </si>
  <si>
    <t>เกลดเจลฟลอรัลเพอร์เฟ็คชั่นส์70ก*3</t>
  </si>
  <si>
    <t>S10037</t>
  </si>
  <si>
    <t>เอ็กซ์ตร้าสเปร์ยคลีน+เฟรช 300 *3+1</t>
  </si>
  <si>
    <t>S10038</t>
  </si>
  <si>
    <t>กระดาษสีทำปก A4 คละสี</t>
  </si>
  <si>
    <t>SA01-00067</t>
  </si>
  <si>
    <t>น้ำมันล้าง</t>
  </si>
  <si>
    <t>SAC06</t>
  </si>
  <si>
    <t>บัตรของขวัญโลตัสมูลค่า100บาท</t>
  </si>
  <si>
    <t>SAC15</t>
  </si>
  <si>
    <t>บัตรน้ำมัน PTT มูลค่า 300 บาท</t>
  </si>
  <si>
    <t>SAC25</t>
  </si>
  <si>
    <t>นาฬิการูปลิง</t>
  </si>
  <si>
    <t>SAC26</t>
  </si>
  <si>
    <t>น้ำดื่มสงวนออโต้คาร์</t>
  </si>
  <si>
    <t>SAC29</t>
  </si>
  <si>
    <t>ผ้าคลุมรถ I/S D-MAX</t>
  </si>
  <si>
    <t>SAC32</t>
  </si>
  <si>
    <t>บัตรของขวัญโลตัสมูลค่า500บาท</t>
  </si>
  <si>
    <t>SAC35</t>
  </si>
  <si>
    <t>กระเป๋าผ้าแคนวาสขาว</t>
  </si>
  <si>
    <t>SAC36</t>
  </si>
  <si>
    <t>กระเป๋าผ้าธรรมดา</t>
  </si>
  <si>
    <t>SAC41</t>
  </si>
  <si>
    <t>บัตรน้ำมัน PTT มูลค่า 2000 บาท</t>
  </si>
  <si>
    <t>SAC48</t>
  </si>
  <si>
    <t>Health Mask 50 pcs.</t>
  </si>
  <si>
    <t>SAC56</t>
  </si>
  <si>
    <t>ชุดตรวจโควิด-19 HIP BIOtech</t>
  </si>
  <si>
    <t>SBS-06</t>
  </si>
  <si>
    <t>แท่งปะยาง 6 มิล (1/60) รถใหญ่</t>
  </si>
  <si>
    <t>SBS-08</t>
  </si>
  <si>
    <t>แท่งปะยาง 8 มิล (1/60) รถใหญ่</t>
  </si>
  <si>
    <t>SBS-10</t>
  </si>
  <si>
    <t>แท่งปะยาง 10 มิล-รถใหญ่</t>
  </si>
  <si>
    <t>SBS-115TL</t>
  </si>
  <si>
    <t>แผ่นปะยางเรเดียร 115TL (1/10)-รถใหญ่ MSX-10</t>
  </si>
  <si>
    <t>SBS-120TL</t>
  </si>
  <si>
    <t>แผ่นปะยางเรเดียร 120TL (1/10)-รถใหญ่ MSX-12</t>
  </si>
  <si>
    <t>SBS-140TL</t>
  </si>
  <si>
    <t>แผ่นปะยางเรเดียร 140TL (1/10) รถใหญ่</t>
  </si>
  <si>
    <t>SBS-A6</t>
  </si>
  <si>
    <t>ปลั๊กปะยางเรเดียร A6 (1/20) 250-1ULS6</t>
  </si>
  <si>
    <t>SBS-B8</t>
  </si>
  <si>
    <t>ปลั๊กปะยางเรเดียร B8 (1/14) 251-1ULS8</t>
  </si>
  <si>
    <t>SY03-000203</t>
  </si>
  <si>
    <t>ค่าบริการ เชื่อมคูลเลอร์ EGR</t>
  </si>
  <si>
    <t>SYT01</t>
  </si>
  <si>
    <t>ยาง % ^ ยางเสื่อมสภาพ</t>
  </si>
  <si>
    <t>T-002</t>
  </si>
  <si>
    <t>ค่าน้ำมันล้าง</t>
  </si>
  <si>
    <t>T01-A001</t>
  </si>
  <si>
    <t>ตัวทำลายกระจกรถและตัดสายเบลท์</t>
  </si>
  <si>
    <t>T01-AI001</t>
  </si>
  <si>
    <t>เสื้อทีเชิ้ต-AISIN-</t>
  </si>
  <si>
    <t>T01-AP001</t>
  </si>
  <si>
    <t>เสื้อคลุม อพอลโล่</t>
  </si>
  <si>
    <t>T01-AP004</t>
  </si>
  <si>
    <t>เสื้อ Polo Shirt (White) ชาย</t>
  </si>
  <si>
    <t>T01-AP005</t>
  </si>
  <si>
    <t>เสื้อ Polo Shirt (Purple-S) ชาย</t>
  </si>
  <si>
    <t>T01-AP009</t>
  </si>
  <si>
    <t>เสื้อ Polo Shirt (Purple-2XL) ชาย</t>
  </si>
  <si>
    <t>T01-AP010</t>
  </si>
  <si>
    <t>เสื้อ Polo Shirt (Purple-คละไซส์) หญิง</t>
  </si>
  <si>
    <t>T01-AT001</t>
  </si>
  <si>
    <t>เสื้อโปโล Atlas</t>
  </si>
  <si>
    <t>T01-AT002</t>
  </si>
  <si>
    <t>POLO ATLAS 2022</t>
  </si>
  <si>
    <t>T01-AT003</t>
  </si>
  <si>
    <t>เสื้อคอกลม ATLAS  สีกรม-ขาว</t>
  </si>
  <si>
    <t>T01-AT004</t>
  </si>
  <si>
    <t>ชุดทำความสะอาด ATLAS SET</t>
  </si>
  <si>
    <t>T01-AT005</t>
  </si>
  <si>
    <t>เสื้อยือคอกลม  Atlas Sport 2023</t>
  </si>
  <si>
    <t>T01-AT006</t>
  </si>
  <si>
    <t>เสื้อคอกลม ATLAS สีดำ</t>
  </si>
  <si>
    <t>T01-AT007</t>
  </si>
  <si>
    <t>เสื้อโปโล ATLAS สีแดง/ดำ/กรม</t>
  </si>
  <si>
    <t>T01-AT008</t>
  </si>
  <si>
    <t>เสื้อยืดแขนยาว ATLAS สีแดง/ดำ</t>
  </si>
  <si>
    <t>T01-BS003</t>
  </si>
  <si>
    <t>เสื้อเชิ้ต BS สีดำ</t>
  </si>
  <si>
    <t>T01-BS004</t>
  </si>
  <si>
    <t>เสื้อ Jacket BS</t>
  </si>
  <si>
    <t>T01-BS005</t>
  </si>
  <si>
    <t>เสื้อยืด Duravis</t>
  </si>
  <si>
    <t>T01-CP001</t>
  </si>
  <si>
    <t>เสื้อยืด Compact</t>
  </si>
  <si>
    <t>T01-CP002</t>
  </si>
  <si>
    <t>เสื้อโปโล ดำแถบเหลือง</t>
  </si>
  <si>
    <t>T01-CP003</t>
  </si>
  <si>
    <t>เสื้อโปโลคอจีน สีดำ  ค็อกพิท</t>
  </si>
  <si>
    <t>T01-CT001</t>
  </si>
  <si>
    <t>เสื้อช่าง Castrol</t>
  </si>
  <si>
    <t>T01-CT002</t>
  </si>
  <si>
    <t>เสื้อโปโลสีขาว Castrol</t>
  </si>
  <si>
    <t>T01-CT005</t>
  </si>
  <si>
    <t>เสื้อยืดสีดำ Conti</t>
  </si>
  <si>
    <t>T01-CT006</t>
  </si>
  <si>
    <t>ผ้ากันเปื่อน Castrol</t>
  </si>
  <si>
    <t>T01-DEX01</t>
  </si>
  <si>
    <t>เสื้อยือคอกลม สีดำ Nano X</t>
  </si>
  <si>
    <t>T01-DL001</t>
  </si>
  <si>
    <t>เสื้อยืดคอกลม DL</t>
  </si>
  <si>
    <t>T01-DS005</t>
  </si>
  <si>
    <t>เสื้อคอกลมเเขนยาว DS Tattoo</t>
  </si>
  <si>
    <t>T01-DS006</t>
  </si>
  <si>
    <t>ไวนิล  DS POWER CRUZ AT412 AT404 AT411</t>
  </si>
  <si>
    <t>T01-DS007</t>
  </si>
  <si>
    <t>ไวนิล  DS NEW ROYYAL TOURER HT611</t>
  </si>
  <si>
    <t>T01-EM001</t>
  </si>
  <si>
    <t>เสื้อแจ็คเก็ต EARTHMOVER</t>
  </si>
  <si>
    <t>T01-FS001</t>
  </si>
  <si>
    <t>เสื้อเชิ้ต FS สีเทา</t>
  </si>
  <si>
    <t>T01-GF001</t>
  </si>
  <si>
    <t>เสื้อยืด GULF</t>
  </si>
  <si>
    <t>T01-GS002</t>
  </si>
  <si>
    <t>เสื้อยืด GS สีน้ำเงิน</t>
  </si>
  <si>
    <t>T01-HT001</t>
  </si>
  <si>
    <t>เสื้อยืดคอกลม HITACHI</t>
  </si>
  <si>
    <t>T01-HT003</t>
  </si>
  <si>
    <t>เสื้อกีฬา Solite</t>
  </si>
  <si>
    <t>T01-LE001</t>
  </si>
  <si>
    <t>เสื้อโปโล LEAO สีกรม ปกสีกรมล้วน</t>
  </si>
  <si>
    <t>T01-LE003</t>
  </si>
  <si>
    <t>เสื้อโปโล LEAO 2022</t>
  </si>
  <si>
    <t>T01-LE005</t>
  </si>
  <si>
    <t>เสื้อคอกลม สีเทา  LEAO SPORT AT-2</t>
  </si>
  <si>
    <t>T01-LE007</t>
  </si>
  <si>
    <t>ชุดทำความสะอาด LEAO SET</t>
  </si>
  <si>
    <t>T01-LE008</t>
  </si>
  <si>
    <t>เสื้อยืดคอกลม LEAO (Thunder 200)</t>
  </si>
  <si>
    <t>T01-LE015</t>
  </si>
  <si>
    <t>เสื้อโปโล สีน้ำเงิน ปกขีดเเดง-ขาว   LEAO ปี 2023</t>
  </si>
  <si>
    <t>T01-LELL001</t>
  </si>
  <si>
    <t>เสื้อโปโล LE LL สีกรม</t>
  </si>
  <si>
    <t>T01-LL001</t>
  </si>
  <si>
    <t>เสื้อคอกลม LL ดำ/น้ำเงินขาว</t>
  </si>
  <si>
    <t>T01-LL002</t>
  </si>
  <si>
    <t>เสื้อโปโล LINGLONG สีกรม/น้ำเงิน</t>
  </si>
  <si>
    <t>T01-LL003</t>
  </si>
  <si>
    <t>เสื้อโปโล LL สีฟ้า</t>
  </si>
  <si>
    <t>T01-LL004</t>
  </si>
  <si>
    <t>ธงเล็ก Linglong</t>
  </si>
  <si>
    <t>T01-LL005</t>
  </si>
  <si>
    <t>ชุดทำความสะอาด Linglong</t>
  </si>
  <si>
    <t>T01-LL006</t>
  </si>
  <si>
    <t>เสื้อยืดคอกลม LL FLASH100</t>
  </si>
  <si>
    <t>T01-LL007</t>
  </si>
  <si>
    <t>เสื้อช็อป LL</t>
  </si>
  <si>
    <t>T01-LL008</t>
  </si>
  <si>
    <t>เสื้อโปโล Linglong 2022 ปกมีขีดขาว</t>
  </si>
  <si>
    <t>T01-LL009</t>
  </si>
  <si>
    <t>เสื้อคอกลม สีฟ้า LLIT Crosswin AT2</t>
  </si>
  <si>
    <t>T01-LL011</t>
  </si>
  <si>
    <t>เสื้อยืดคอกลม Linglong Sport</t>
  </si>
  <si>
    <t>T01-LL012</t>
  </si>
  <si>
    <t>เสื้อยืดคอกลม Linglong Grip</t>
  </si>
  <si>
    <t>T01-LL014</t>
  </si>
  <si>
    <t>เสื้อโปโล สีน้ำเงิน ปกขีดเเดง-ขาว   LLIT ปี 2023</t>
  </si>
  <si>
    <t>T01-LL015</t>
  </si>
  <si>
    <t>เสื้อยืดคอกลม LLIT (Flash 200)</t>
  </si>
  <si>
    <t>T01-LL018</t>
  </si>
  <si>
    <t>เสื้อยืดแขนยาว LL (AT-2)</t>
  </si>
  <si>
    <t>T01-LL019</t>
  </si>
  <si>
    <t>เสื้อแจ็คเก็ต LL</t>
  </si>
  <si>
    <t>T01-ML001</t>
  </si>
  <si>
    <t>เสื้อเชิ้ต ML</t>
  </si>
  <si>
    <t>T01-ML002</t>
  </si>
  <si>
    <t>เสื้อยืด XCD2</t>
  </si>
  <si>
    <t>T01-MO-001</t>
  </si>
  <si>
    <t>เสื้อทีเชิ้ตแขนยาว-MOBIL-</t>
  </si>
  <si>
    <t>T01-PR001</t>
  </si>
  <si>
    <t>เสื้อคอกลม/คอปก PR</t>
  </si>
  <si>
    <t>T01-SAC003</t>
  </si>
  <si>
    <t>เสื้อสงวนออโต้คาร์ size XL</t>
  </si>
  <si>
    <t>T01-SAC005</t>
  </si>
  <si>
    <t>เสื้อแรมโบ้</t>
  </si>
  <si>
    <t>T01-SAC007</t>
  </si>
  <si>
    <t>เสื้อสงวนออโต้คาร์ 3XL</t>
  </si>
  <si>
    <t>T01-SO001</t>
  </si>
  <si>
    <t>เสื้อโปโลฟ้า Solite</t>
  </si>
  <si>
    <t>T01-SP001</t>
  </si>
  <si>
    <t>เสื้อ SUPERSTONE</t>
  </si>
  <si>
    <t>T01-ST002</t>
  </si>
  <si>
    <t>เสื้อแจ็คเก็ต SIAMTYRE</t>
  </si>
  <si>
    <t>T01-VB002</t>
  </si>
  <si>
    <t>เสื้อยืดสีดำ VEE RUBBER  GT</t>
  </si>
  <si>
    <t>T01-YK001</t>
  </si>
  <si>
    <t>เสื้อโปโล  yokohama</t>
  </si>
  <si>
    <t>T01-ZIC001</t>
  </si>
  <si>
    <t>เสื้อยืด ZIC</t>
  </si>
  <si>
    <t>T10001</t>
  </si>
  <si>
    <t>ไม้บรรทัด</t>
  </si>
  <si>
    <t>T100047</t>
  </si>
  <si>
    <t>บังโคลน PVC 24" x 24" (SAC)</t>
  </si>
  <si>
    <t>T100048</t>
  </si>
  <si>
    <t>บังโคลน PVC 21" x 16"  (SAC)</t>
  </si>
  <si>
    <t>T100049</t>
  </si>
  <si>
    <t>งานป้ายกล่องล้อเลื่อน 2 ด้าน ขนาด 1.80*1.20 เมตร LLIT</t>
  </si>
  <si>
    <t>T100050</t>
  </si>
  <si>
    <t>งานป้ายกล่องล้อเลื่อน 2 ด้าน ขนาด 1.80*1.20 เมตร LEAO</t>
  </si>
  <si>
    <t>T10007</t>
  </si>
  <si>
    <t>ป้ายไวนิล DS</t>
  </si>
  <si>
    <t>T10008</t>
  </si>
  <si>
    <t>Leao Tire Advertising Vinyl</t>
  </si>
  <si>
    <t>T10010</t>
  </si>
  <si>
    <t>Leao Tire Advertising</t>
  </si>
  <si>
    <t>T10011</t>
  </si>
  <si>
    <t>Atlas Tire Advertising</t>
  </si>
  <si>
    <t>T10012</t>
  </si>
  <si>
    <t>Linglong Master Series Advertising Vinyl</t>
  </si>
  <si>
    <t>T10013</t>
  </si>
  <si>
    <t>Flash 100 Hydroplane LL</t>
  </si>
  <si>
    <t>T10016</t>
  </si>
  <si>
    <t>Atlas Force HP&amp;Pallaler A/T</t>
  </si>
  <si>
    <t>T10019</t>
  </si>
  <si>
    <t>ธง Ling Long   เฉพาะผ้าธง</t>
  </si>
  <si>
    <t>T10020</t>
  </si>
  <si>
    <t>ธง Leao  เฉพาะผ้าธง</t>
  </si>
  <si>
    <t>T10021</t>
  </si>
  <si>
    <t>ถุงมือยาง</t>
  </si>
  <si>
    <t>T10022</t>
  </si>
  <si>
    <t>แท่นประทับหมึก สีน้ำเงิน</t>
  </si>
  <si>
    <t>T10023</t>
  </si>
  <si>
    <t>แท่นประทับหมึก สีแดง</t>
  </si>
  <si>
    <t>T10033</t>
  </si>
  <si>
    <t>ป้ายรับประกัน 365 วัน Linglong</t>
  </si>
  <si>
    <t>T10036</t>
  </si>
  <si>
    <t>ป้ายไวนิล GULF 1x3 เมตร</t>
  </si>
  <si>
    <t>T10042</t>
  </si>
  <si>
    <t>Banner VEE RUBBER</t>
  </si>
  <si>
    <t>T10043</t>
  </si>
  <si>
    <t>ธง ATLAS  เฉพาะผ้าธง</t>
  </si>
  <si>
    <t>T10044</t>
  </si>
  <si>
    <t>ธง VEE RUBBER</t>
  </si>
  <si>
    <t>T10046</t>
  </si>
  <si>
    <t>เสาธง+ผ้าธง  โปรเฟนเดอร์</t>
  </si>
  <si>
    <t>T10047</t>
  </si>
  <si>
    <t>พรมเดง โปรเฟนเดอร์</t>
  </si>
  <si>
    <t>T10048</t>
  </si>
  <si>
    <t>ธง Ling Long  (ชุดกระเป๋าดำ)</t>
  </si>
  <si>
    <t>T10049</t>
  </si>
  <si>
    <t>ธง Leao   (ชุดกระเป๋าดำ)</t>
  </si>
  <si>
    <t>T10050</t>
  </si>
  <si>
    <t>ธง AT  (ชุดกระเป๋าดำ)</t>
  </si>
  <si>
    <t>T10051</t>
  </si>
  <si>
    <t>ป้ายไวนิล  LLIT CW^Crosswind HP010^Green max hp010 SAC)</t>
  </si>
  <si>
    <t>T10053</t>
  </si>
  <si>
    <t>ป้ายไวนิล  Linglong tire Advertising  Thai Vinyl (TBR)</t>
  </si>
  <si>
    <t>T10055</t>
  </si>
  <si>
    <t>ป้ายไวนิล  Leao tire Advertising  Thai Vinyl</t>
  </si>
  <si>
    <t>T10057</t>
  </si>
  <si>
    <t>Linglong Advertising Vinyl 365  วัน 2024</t>
  </si>
  <si>
    <t>T10059</t>
  </si>
  <si>
    <t>ป้ายไวนิล  LLIT  Comfort master^Grip master^Sport Mas  (SAC)</t>
  </si>
  <si>
    <t>T10060</t>
  </si>
  <si>
    <t>ป้ายไวนิล  Atlas tire Advertising  Thai Vinyl (TBR)</t>
  </si>
  <si>
    <t>T10061</t>
  </si>
  <si>
    <t>ป้ายไวนิล AT AP09I AP303 KTT308 AP200  เชลซี</t>
  </si>
  <si>
    <t>T10063</t>
  </si>
  <si>
    <t>ป้ายไวนิล  LEAO  Sport^Sport3^Sport3 H/T^Sport HP3 (SAC)</t>
  </si>
  <si>
    <t>T10064</t>
  </si>
  <si>
    <t>ป้ายไวนิล เคมเปญชิงโชค3*1 ปี 2026</t>
  </si>
  <si>
    <t>T10065</t>
  </si>
  <si>
    <t>เต็นท์การ์ด  เคมเปญชิงโชค3*1 ปี 2026</t>
  </si>
  <si>
    <t>T10066</t>
  </si>
  <si>
    <t>โปสเตอร์ เคมเปญชิงโชค3*1 ปี 2026</t>
  </si>
  <si>
    <t>T10068</t>
  </si>
  <si>
    <t>ป้ายไวนิล  LEAO  Thunder 100  (SAC)</t>
  </si>
  <si>
    <t>T10070</t>
  </si>
  <si>
    <t>ป้ายไวนิล AT AP09I AP303 KTT308 AP200  เรอัลมาดริค</t>
  </si>
  <si>
    <t>T10071</t>
  </si>
  <si>
    <t>ป้ายไวนิล  LEAO  Lion Sport AT2^Lion Sport MT  (SAC)</t>
  </si>
  <si>
    <t>T10072</t>
  </si>
  <si>
    <t>ป้ายไวนิล AT FORCE UHP BATMAN A51 R722  เชลซี</t>
  </si>
  <si>
    <t>T10073</t>
  </si>
  <si>
    <t>ป้ายไวนิล  ATLAS   (SAC)</t>
  </si>
  <si>
    <t>T10074</t>
  </si>
  <si>
    <t>ป้ายไวนิล  LLIT  ยางใหญ่    (SAC)</t>
  </si>
  <si>
    <t>T10075</t>
  </si>
  <si>
    <t>ป้ายไวนิล AT FORCE UHP BATMAN A51 R722  เรอัลมาดริด</t>
  </si>
  <si>
    <t>T10076</t>
  </si>
  <si>
    <t>ป้ายไวนิล LEAO NOVA FORCE HP L/S HP3 L/S AT-2  เรอัลมาดริด</t>
  </si>
  <si>
    <t>T10077</t>
  </si>
  <si>
    <t>ป้ายไวนิล LEAO L/S 4*4  HP3 THUNDER 200 NOVA FORCE เชลซี</t>
  </si>
  <si>
    <t>T10078</t>
  </si>
  <si>
    <t>ป้ายไวนิล LLIT CROSSWIND FLASH100 CROSSWIND AT-2 เชลซี</t>
  </si>
  <si>
    <t>T10079</t>
  </si>
  <si>
    <t>ป้ายไวนิล LLIT Flash 100 Crosswind Green-Max vsn เรอัลมาดริด</t>
  </si>
  <si>
    <t>T10080</t>
  </si>
  <si>
    <t>ป้ายไวนิล LLITLTL812 KTA303 LLF26 ยางรถบรรทุก   เชลซี</t>
  </si>
  <si>
    <t>T10081</t>
  </si>
  <si>
    <t>ป้ายไวนิล LLITLTL812 KTA303 LLF26 ยางรถบรรทุก   เรอัลมาดริด</t>
  </si>
  <si>
    <t>T10082</t>
  </si>
  <si>
    <t>ป้ายไวนิล REAL MADRID LINGLONG VINYL</t>
  </si>
  <si>
    <t>T10083</t>
  </si>
  <si>
    <t>ป้ายไวนิล REAL MADRID LEAO VINYL</t>
  </si>
  <si>
    <t>T10084</t>
  </si>
  <si>
    <t>ป้ายไวนิล REAL MADRID ATLAS VINYL</t>
  </si>
  <si>
    <t>T10085</t>
  </si>
  <si>
    <t>ป้ายไวนิล Chelsea FC LINGLONG Vinyl</t>
  </si>
  <si>
    <t>T10086</t>
  </si>
  <si>
    <t>ป้ายไวนิล Chelsea FC Leao Vinyl</t>
  </si>
  <si>
    <t>T10087</t>
  </si>
  <si>
    <t>ป้ายไวนิล Chelsea FC Atlas Vinyl</t>
  </si>
  <si>
    <t>T10088</t>
  </si>
  <si>
    <t>ป้ายไวนิว Banner Solite&amp;Ultra</t>
  </si>
  <si>
    <t>T10089</t>
  </si>
  <si>
    <t>ธง FORTUNE</t>
  </si>
  <si>
    <t>T10090</t>
  </si>
  <si>
    <t>ธง PRIN-X</t>
  </si>
  <si>
    <t>TDS1956515-R20</t>
  </si>
  <si>
    <t>195/65 R15 91H PUBLIC TRANS R20 (ยางป้ายแดง)</t>
  </si>
  <si>
    <t>TIS01-LLIT001</t>
  </si>
  <si>
    <t>ทิชชู่ LLIT</t>
  </si>
  <si>
    <t>TJ-0001</t>
  </si>
  <si>
    <t>ที่ดึงจุ๊ป</t>
  </si>
  <si>
    <t>TJ-0004</t>
  </si>
  <si>
    <t>ตะกั่วแป๊ะ ขนาด 5-10 กรัม</t>
  </si>
  <si>
    <t>แถว</t>
  </si>
  <si>
    <t>TOOL-H-0001</t>
  </si>
  <si>
    <t>ประแจแหวน ฟรี # 10</t>
  </si>
  <si>
    <t>TOOL-H-0002</t>
  </si>
  <si>
    <t>ประแจแหวน ฟรี # 12</t>
  </si>
  <si>
    <t>TOOL-H-0003</t>
  </si>
  <si>
    <t>ประแจแหวน ฟรี # 14</t>
  </si>
  <si>
    <t>TOOL-H-0004</t>
  </si>
  <si>
    <t>ประแจแหวน ฟรี # 17</t>
  </si>
  <si>
    <t>TOOL-L-0004</t>
  </si>
  <si>
    <t>เหล็กงัดยาง 24" NO.38</t>
  </si>
  <si>
    <t>TOOL-L-0005</t>
  </si>
  <si>
    <t>เหล็กงัดยาง 20" IZELTAS</t>
  </si>
  <si>
    <t>TOOL-L-0006</t>
  </si>
  <si>
    <t>เหล็กงัดยาง 24" IZELTAS</t>
  </si>
  <si>
    <t>TOOL-L0007</t>
  </si>
  <si>
    <t>สายพ่วงเเบตเตอรรี่ 3 เมตร</t>
  </si>
  <si>
    <t>TOOL-L-0008</t>
  </si>
  <si>
    <t>สามขาตั้ง เล็ก 3 ตัน</t>
  </si>
  <si>
    <t>TOOL-L-0014</t>
  </si>
  <si>
    <t>เครื่องมือถอดลูกปืนล้อหลัง"หม้อสุกี้ 1"</t>
  </si>
  <si>
    <t>TOOL-L-0015</t>
  </si>
  <si>
    <t>เครื่องมือถอดลูกปืนล้อหน้า"หม้อสุกี้ 2"</t>
  </si>
  <si>
    <t>TOOL-L-0022</t>
  </si>
  <si>
    <t>ชุดถอดบู๊ช Snap-ON BJP1 Set^Master Baii Joint/Universal</t>
  </si>
  <si>
    <t>TOOL-L-0034</t>
  </si>
  <si>
    <t>ชุดอัดบู๊ชปีกนกลูกหมาก T/Y VIGO</t>
  </si>
  <si>
    <t>TOOL-L-0037</t>
  </si>
  <si>
    <t>หม้อสุกี้ VG-4 เครื่องมือถอดลูกปืนล้อหน้าและเฟือง ABS</t>
  </si>
  <si>
    <t>TOOL-L-0038</t>
  </si>
  <si>
    <t>เครื่องมือถอดเฟืองหลัง ABST/Y COMMUTER*VENTURY ปี2005-2018</t>
  </si>
  <si>
    <t>TOOL-L-0039</t>
  </si>
  <si>
    <t>ตัวถอดหัวเพลาขับ OK1034 /SRS</t>
  </si>
  <si>
    <t>TOOL-L-0040</t>
  </si>
  <si>
    <t>ตัวถอดลูกหมากแร็ค OK1029 /SRS</t>
  </si>
  <si>
    <t>TOOL-L-0041</t>
  </si>
  <si>
    <t>ขาตั้งรถยนต์ OKURA 3 ตัน/SRS</t>
  </si>
  <si>
    <t>TOOL-L-0042</t>
  </si>
  <si>
    <t>ตัวถ่างดิสเบรค E-OK-AT011 /SRS</t>
  </si>
  <si>
    <t>TOOL-L-0043</t>
  </si>
  <si>
    <t>ชุดกดลูกสูบเบรค 21 ตัว /SRS</t>
  </si>
  <si>
    <t>TOOL-L-0045</t>
  </si>
  <si>
    <t>ขาตั้งรถยนต์ OKURA 6 ตัน/SRS</t>
  </si>
  <si>
    <t>TOOL-L-0047</t>
  </si>
  <si>
    <t>ถังสูบน้ำมันเบรค ใช้ลมพร้อมกระปุกเติม CONSO No.CS-2116</t>
  </si>
  <si>
    <t>TOOL-L-0048</t>
  </si>
  <si>
    <t>เหล็กดูดลูกปืนแบบจาน E-OK-BSS23</t>
  </si>
  <si>
    <t>TOOL-L-0049</t>
  </si>
  <si>
    <t>ขาตั้งรถยนต์ SMART3 TON</t>
  </si>
  <si>
    <t>TOOL-L-0050</t>
  </si>
  <si>
    <t>ตัวกดดิสเบรค</t>
  </si>
  <si>
    <t>TOOL-L-0051</t>
  </si>
  <si>
    <t>ตัวถอดลูกหมากปีกนก/คันส่ง 2  9 มม. FORCE 628E29</t>
  </si>
  <si>
    <t>TOOL-L-0052</t>
  </si>
  <si>
    <t>ชุดจานประกบลูกปืนคู่ 30-50 มม./50-7  FORCE 66610</t>
  </si>
  <si>
    <t>TOOL-L-0053</t>
  </si>
  <si>
    <t>ชุดอุปกรณ์ 17 ชิ้น ปรับตั้งเเนวคลัท / FORCE 917T2</t>
  </si>
  <si>
    <t>TOOL-L-0054</t>
  </si>
  <si>
    <t>ชุดอุปกรณ์อเนกประสงค์ 67 ชิ้น/INGCO HKTAC010671</t>
  </si>
  <si>
    <t>TOOL-L-0055</t>
  </si>
  <si>
    <t>ตัวถอดลูกหมากเเร็ค AT041</t>
  </si>
  <si>
    <t>TOOL-L-0056</t>
  </si>
  <si>
    <t>ชุดวัดกำลังอัดหม้อน้ำ E-OK-ET003</t>
  </si>
  <si>
    <t>TOOL-L-0057</t>
  </si>
  <si>
    <t>เหล็กงัดยางปลายงอ พิเศษ 20"</t>
  </si>
  <si>
    <t>TOOL-L-0058</t>
  </si>
  <si>
    <t>ตัวถอดลูกหมากแร็ค OK1030</t>
  </si>
  <si>
    <t>TOOL-L-0059</t>
  </si>
  <si>
    <t>ชุดตั้งแผ่นครัช E-OK-AT035</t>
  </si>
  <si>
    <t>TOOL-L-0060</t>
  </si>
  <si>
    <t>ชุดกดลูกสูบดิสเบรค E-OK-AT-004</t>
  </si>
  <si>
    <t>TOOL-L-0061</t>
  </si>
  <si>
    <t>ถังสูบน้ำมันและส่งน้ำมันใช้ลมพร้อมกระปุกเติม CONSO No.CS-211</t>
  </si>
  <si>
    <t>TOOL-L-0062</t>
  </si>
  <si>
    <t>ชุดถอดใส่ลูกหมากบูชปีกนก แคลมป์ถอดใส่บูชลูกหมากปีกนก</t>
  </si>
  <si>
    <t>TOOL-L-0063</t>
  </si>
  <si>
    <t>ตัวถอดกรองกระดาษ T/Y ALTIS</t>
  </si>
  <si>
    <t>TOOL-L-0064</t>
  </si>
  <si>
    <t>ตัวถอดกรอง T/Y YZZE1</t>
  </si>
  <si>
    <t>TOOL-L-0065</t>
  </si>
  <si>
    <t>โซ่ถอดกรองน้ำมันเครื่อง</t>
  </si>
  <si>
    <t>TOOL-L-0066</t>
  </si>
  <si>
    <t>ถอดลูกหมากแร็ค 1/2"</t>
  </si>
  <si>
    <t>TOOL-L-0069</t>
  </si>
  <si>
    <t>ตัวถอดลูกหมาก OKURA</t>
  </si>
  <si>
    <t>TOOL-L-0070</t>
  </si>
  <si>
    <t>ตัวถอดกรองน้ำมันเครื่อง เบอร์ 901</t>
  </si>
  <si>
    <t>TOOL-L-0071</t>
  </si>
  <si>
    <t>ตัวถอดฝาปิดลูกลอย</t>
  </si>
  <si>
    <t>TOOL-L-0072</t>
  </si>
  <si>
    <t>เครื่อง VACUUM PUMP FSV1150  แอร์</t>
  </si>
  <si>
    <t>TOOL-L-0073</t>
  </si>
  <si>
    <t>ลูกบล็อคลม   6 หุน 6เหลี่ยม  KOKEN เบอร์ 41</t>
  </si>
  <si>
    <t>TOOL-L-0074</t>
  </si>
  <si>
    <t>ชุดประแจ คลาสตรอน จิ๋ว</t>
  </si>
  <si>
    <t>TOOL-L-0075</t>
  </si>
  <si>
    <t>เวอร์เนียคาลิปเปอร์เเบบดิจิตอล MITUTOYO</t>
  </si>
  <si>
    <t>TOOL-L-0076</t>
  </si>
  <si>
    <t>ไดอัลเกจ INSIZE</t>
  </si>
  <si>
    <t>TOOL-L-0077</t>
  </si>
  <si>
    <t>ขาตั้งเเม่เหล็ก INSIZE</t>
  </si>
  <si>
    <t>TOOL-L-0078</t>
  </si>
  <si>
    <t>ฟุตเหล็ก</t>
  </si>
  <si>
    <t>TOOL-L-0079</t>
  </si>
  <si>
    <t>ยางหนุนล้อ</t>
  </si>
  <si>
    <t>TOOL-L-0080</t>
  </si>
  <si>
    <t>ชุดประเเจแหวนข้าง-ปากตาย 1226 MR KINGTONTเบอร์ 6 ถึง 32 MM</t>
  </si>
  <si>
    <t>TOOL-L-0081</t>
  </si>
  <si>
    <t>เครื่องชาร์จแบตเตอรี่ POLO CO-50R</t>
  </si>
  <si>
    <t>TOOL-L-0083</t>
  </si>
  <si>
    <t>ชุดไล่ลมเบรค OKURA</t>
  </si>
  <si>
    <t>TOOL-L-0099</t>
  </si>
  <si>
    <t>เหล็กดูดลูกหมากขาไก่ OKURA AT-039</t>
  </si>
  <si>
    <t>TOOL-P-0035</t>
  </si>
  <si>
    <t>ประแจแหวนหัวเดี่ยวปลายแหลม #19x341mm Netsuren No NET152</t>
  </si>
  <si>
    <t>TOOL-P-0036</t>
  </si>
  <si>
    <t>ประแจแหวนหัวเดี่ยวปลายแหลม #22x341mm Netsuren No NET154</t>
  </si>
  <si>
    <t>TOOL-P-0037</t>
  </si>
  <si>
    <t>ประแจแหวนหัวเดี่ยวปลายแหลม #24x385mm Netsuren No NET156</t>
  </si>
  <si>
    <t>TOOL-P-0081</t>
  </si>
  <si>
    <t>ประเเจปากตาย 6*8</t>
  </si>
  <si>
    <t>TOOL-P-0093</t>
  </si>
  <si>
    <t>ประแจจับแป๊ป 18" 80 MM # STANLEY 87-625</t>
  </si>
  <si>
    <t>TOOL-P-0094</t>
  </si>
  <si>
    <t>ประแจจับแป๊ป 12" 80 MM # STANLEY 87-623</t>
  </si>
  <si>
    <t>TOOL-P-0095</t>
  </si>
  <si>
    <t>ประแจแหวนโค้ง 14*17 มม. /KING TONY</t>
  </si>
  <si>
    <t>TOOL-P-0096</t>
  </si>
  <si>
    <t>ประแจแหวนตัว T แบบข้ออ่อน# King tony NO.4795-24 1/2 DR.</t>
  </si>
  <si>
    <t>TOOL-P-0097</t>
  </si>
  <si>
    <t>ประแจแหวนหัวเดี่ยวปลายแหลม #17x315mm Netsuren No NET151</t>
  </si>
  <si>
    <t>TOOL-P-0098</t>
  </si>
  <si>
    <t>ประแจถอดใส้หม้อกรอง แบบสายพาน 91X12 MM. # CONSO NO.CS-650</t>
  </si>
  <si>
    <t>TOOL-P-0099</t>
  </si>
  <si>
    <t>ประแจถอดใส้หม้อกรองถ้วยอลูบิเนีย 86X14 MM. # CONSO NO.CS-609</t>
  </si>
  <si>
    <t>TOOL-P-0100</t>
  </si>
  <si>
    <t>ประแจแหวนโค้ง 10*12 มม. /KING TONY</t>
  </si>
  <si>
    <t>TOOL-P-0101</t>
  </si>
  <si>
    <t>ประแจแหวนข้าง-ปากตาย1161 # 32</t>
  </si>
  <si>
    <t>TOOL-P-0102</t>
  </si>
  <si>
    <t>ประแจแหวนข้าง-ปากตาย1161 # 30</t>
  </si>
  <si>
    <t>TOOL-P-0103</t>
  </si>
  <si>
    <t>ประแจแหวนข้าง-ปากตาย1161 # 24</t>
  </si>
  <si>
    <t>TOOL-P-0104</t>
  </si>
  <si>
    <t>ประแจแหวนข้าง-ปากตาย1161 # 27</t>
  </si>
  <si>
    <t>TOOL-P-0105</t>
  </si>
  <si>
    <t>ประแจแหวนฟรี 17x19</t>
  </si>
  <si>
    <t>TOOL-P-0106</t>
  </si>
  <si>
    <t>ประแจจับแป๊ปขาคู่สีฟ้า 2"</t>
  </si>
  <si>
    <t>TOOL-P-0107</t>
  </si>
  <si>
    <t>ประแจวัดแรงบิด 1/2" 40-210 NM FORCE 6474535</t>
  </si>
  <si>
    <t>TOOL-P-0108</t>
  </si>
  <si>
    <t>ประแจแหวนข้าง-ปากตาย 32  FORCE 75532</t>
  </si>
  <si>
    <t>TOOL-P-0109</t>
  </si>
  <si>
    <t>ประแจแหวนข้าง-ปากตาย 30  FORCE 75530</t>
  </si>
  <si>
    <t>TOOL-P-0110</t>
  </si>
  <si>
    <t>ประแจแหวนข้าง-ปากตาย 27  FORCE 75527</t>
  </si>
  <si>
    <t>TOOL-P-0111</t>
  </si>
  <si>
    <t>ประแจแหวนข้าง-ปากตาย 24  FORCE 75524</t>
  </si>
  <si>
    <t>TOOL-P-0112</t>
  </si>
  <si>
    <t>ประแจแหวนข้าง-ปากตาย 22  STANLEY 87-082</t>
  </si>
  <si>
    <t>TOOL-P-0113</t>
  </si>
  <si>
    <t>ประแจแหวน HALF-MOON NO.12X14 FORCE 7611214</t>
  </si>
  <si>
    <t>TOOL-P-0114</t>
  </si>
  <si>
    <t>ประแจแหวนเกียร์ เบอร์ 10  MARTHON</t>
  </si>
  <si>
    <t>TOOL-P-0115</t>
  </si>
  <si>
    <t>ประแจแหวนเกียร์ เบอร์ 12  MARTHON</t>
  </si>
  <si>
    <t>TOOL-P-0116</t>
  </si>
  <si>
    <t>ประแจแหวนเกียร์ เบอร์ 13  MARTHON</t>
  </si>
  <si>
    <t>TOOL-P-0117</t>
  </si>
  <si>
    <t>ประแจแหวนเกียร์ เบอร์ 14  MARTHON</t>
  </si>
  <si>
    <t>TOOL-P-0118</t>
  </si>
  <si>
    <t>ประแจแหวนเกียร์ เบอร์ 17  MARTHON</t>
  </si>
  <si>
    <t>TOOL-P-0119</t>
  </si>
  <si>
    <t>ประแจแหวน 75 องศา NO. 8X10  FORCE 7590810</t>
  </si>
  <si>
    <t>TOOL-P-0120</t>
  </si>
  <si>
    <t>ประแจแหวนข้าง-ปากตาย 21  FORCE 75521</t>
  </si>
  <si>
    <t>TOOL-P-0121</t>
  </si>
  <si>
    <t>ประเเจปากตาย 8X10</t>
  </si>
  <si>
    <t>TOOL-P-0122</t>
  </si>
  <si>
    <t>ประเเจปากตาย 9X14</t>
  </si>
  <si>
    <t>TOOL-P-0123</t>
  </si>
  <si>
    <t>ประเเจปากตาย 10X12</t>
  </si>
  <si>
    <t>TOOL-P-0124</t>
  </si>
  <si>
    <t>ประเเจปากตาย 13X14</t>
  </si>
  <si>
    <t>TOOL-P-0125</t>
  </si>
  <si>
    <t>ประเเจปากตาย 14X17</t>
  </si>
  <si>
    <t>TOOL-P-0126</t>
  </si>
  <si>
    <t>ประเเจเเหวนฟร-ปากตาย 7 ตัว/ชุด</t>
  </si>
  <si>
    <t>TOOL-P-0127</t>
  </si>
  <si>
    <t>ปากตาย 27x30 FORCE</t>
  </si>
  <si>
    <t>TOOL-P-0168</t>
  </si>
  <si>
    <t>ประเเจเเหวนข้าง-ปากตาย KINGTONY 11 ตัว</t>
  </si>
  <si>
    <t>TOOL-P-0169</t>
  </si>
  <si>
    <t>ประเเจเเหวนข้าง-ปากตาย  เบรอ์ 27 MM.</t>
  </si>
  <si>
    <t>TOOL-P-0170</t>
  </si>
  <si>
    <t>ประแจแหวนก๊อกแก๊ก เบอร์ 10</t>
  </si>
  <si>
    <t>TOOL-P-0171</t>
  </si>
  <si>
    <t>ประแจแหวนก๊อกแก๊ก เบอร์ 14</t>
  </si>
  <si>
    <t>TOOL-S-0006</t>
  </si>
  <si>
    <t>ด้ามเหล็กสำหรับกดขอบยาง ยาว (TO-A)</t>
  </si>
  <si>
    <t>TOOL-S-0010</t>
  </si>
  <si>
    <t>ไขควงปากแบน 6"</t>
  </si>
  <si>
    <t>TOOL-S-0017</t>
  </si>
  <si>
    <t>ไขควงปากแฉก 4"</t>
  </si>
  <si>
    <t>TOOL-S-0025</t>
  </si>
  <si>
    <t>ไขควงงัดกิ๊ป HANS  BT-4B</t>
  </si>
  <si>
    <t>TOOL-S-0026</t>
  </si>
  <si>
    <t>ไขควงตอก HANS 4606</t>
  </si>
  <si>
    <t>TOOL-S-0027</t>
  </si>
  <si>
    <t>ไขควงแม่เหล็ก FORCE 61702</t>
  </si>
  <si>
    <t>TOOL-S-0028</t>
  </si>
  <si>
    <t>ไขควงชุด 8 ชิ้น STANLEY 66-673</t>
  </si>
  <si>
    <t>TOOL-S-0029</t>
  </si>
  <si>
    <t>ชุดดอกถอดใส่เเหวนE-OK-AT052</t>
  </si>
  <si>
    <t>TOOL-S-0030</t>
  </si>
  <si>
    <t>ไขควงปากแฉก 1X100</t>
  </si>
  <si>
    <t>TOOL-S-0031</t>
  </si>
  <si>
    <t>ไขควงปากแฉก 2X100</t>
  </si>
  <si>
    <t>TOOL-S-0032</t>
  </si>
  <si>
    <t>ไขควง 5 มิล ยาว 100 มิล BJ</t>
  </si>
  <si>
    <t>TOOL-S-0033</t>
  </si>
  <si>
    <t>ไขควงตอน-G-SM-ISS17</t>
  </si>
  <si>
    <t>TOOL-S-0034</t>
  </si>
  <si>
    <t>ไขควงด้ามส้มปากแฉก 3X300</t>
  </si>
  <si>
    <t>TOOL-S-0036</t>
  </si>
  <si>
    <t>ไขควงแบน 4''</t>
  </si>
  <si>
    <t>TOOL-X-0007</t>
  </si>
  <si>
    <t>ที่ขันน๊อตตัว T ขนาด 8 mm.</t>
  </si>
  <si>
    <t>TOOL-X-0008</t>
  </si>
  <si>
    <t>ที่ขันน๊อตตัว T ขนาด 10 mm.</t>
  </si>
  <si>
    <t>TOOL-X-0009</t>
  </si>
  <si>
    <t>ที่ขันน๊อตหกเหลี่ยมสปาโก้ (รูใน)</t>
  </si>
  <si>
    <t>TOOL-X-0010</t>
  </si>
  <si>
    <t>ที่ขันน๊อตหกเหลี่ยมสปาโก (หัวจีบ)</t>
  </si>
  <si>
    <t>TOOL-X-0012</t>
  </si>
  <si>
    <t>คีมถ่างแหวน ปากงอ 7"</t>
  </si>
  <si>
    <t>TOOL-X-0013</t>
  </si>
  <si>
    <t>คีมล็อคกรองเครื่อง</t>
  </si>
  <si>
    <t>TOOL-X-0014</t>
  </si>
  <si>
    <t>ชุดครีมหนีบ-ถ่างแหวน ปากตรง+งอ UNIOR 539PLUS</t>
  </si>
  <si>
    <t>TOOL-X-0016</t>
  </si>
  <si>
    <t>คีมล็อค VISE-CRIP 10R</t>
  </si>
  <si>
    <t>TOOL-X-0023</t>
  </si>
  <si>
    <t>เเม่เเรง 5 ตัน TOYO  JAPAN</t>
  </si>
  <si>
    <t>TOOL-X-0024</t>
  </si>
  <si>
    <t>กากบาท 4 หัว 17^19^21^23</t>
  </si>
  <si>
    <t>TOOL-X-0025</t>
  </si>
  <si>
    <t>หนีบลมทองเหลือง</t>
  </si>
  <si>
    <t>TOOL-X-0026</t>
  </si>
  <si>
    <t>ที่ขันน๊อตตัว T ขนาด 12 mm.</t>
  </si>
  <si>
    <t>TOOL-X-0032</t>
  </si>
  <si>
    <t>ที่ขันน๊อตตัว T ขนาด 14 mm.</t>
  </si>
  <si>
    <t>TOOL-X-0033</t>
  </si>
  <si>
    <t>ปืนฉีดลมสั้น อิตาลี่ GAV MOD.60A</t>
  </si>
  <si>
    <t>TOOL-X-0036</t>
  </si>
  <si>
    <t>ฆ้อน 2 ปอนด์</t>
  </si>
  <si>
    <t>TOOL-X-0043</t>
  </si>
  <si>
    <t>ประเเจเลื่อน 12" BACHO</t>
  </si>
  <si>
    <t>TOOL-X-0044</t>
  </si>
  <si>
    <t>ปากกาจับเหล็ก 6"</t>
  </si>
  <si>
    <t>TOOL-X-0049</t>
  </si>
  <si>
    <t>ถังอัดจารบีใช้ลม YAMADA SKR55</t>
  </si>
  <si>
    <t>TOOL-X-0056</t>
  </si>
  <si>
    <t>เหล็กรัก HOSE CAMP M00 2.5 หุล</t>
  </si>
  <si>
    <t>TOOL-X-0057</t>
  </si>
  <si>
    <t>เเม่เเรง 5 ตัน MASADA  JAPAN</t>
  </si>
  <si>
    <t>TOOL-X-0064</t>
  </si>
  <si>
    <t>กากบาทถอดล้อ STARNIC 17^19x21x1/2</t>
  </si>
  <si>
    <t>TOOL-X-0069</t>
  </si>
  <si>
    <t>คีมปากจิ้งจก</t>
  </si>
  <si>
    <t>TOOL-X-0075</t>
  </si>
  <si>
    <t>ฆ้อนพลาสติ๊ก</t>
  </si>
  <si>
    <t>TOOL-X-0076</t>
  </si>
  <si>
    <t>ฆ้อนทุบ ขนาด 10 ปอนด์</t>
  </si>
  <si>
    <t>TOOL-X-0077</t>
  </si>
  <si>
    <t>ถังอัดจารบีใช้ลม 20 ลิตร KANTO KT AIRG-20</t>
  </si>
  <si>
    <t>TOOL-X-0082</t>
  </si>
  <si>
    <t>คีมถ่างแหวน ปากตรง 7 นิ้ว</t>
  </si>
  <si>
    <t>TOOL-X-0090</t>
  </si>
  <si>
    <t>ฝาถอดกรอง AVSA-80m/79.5m P-15</t>
  </si>
  <si>
    <t>TOOL-X-0120</t>
  </si>
  <si>
    <t>ชุดถอด-ใส่ ซีลข้อเหวี่ยง 20 ตัว/ชุด</t>
  </si>
  <si>
    <t>TOOL-X-0130</t>
  </si>
  <si>
    <t>คีมปากแหลม  6"  KEIBA</t>
  </si>
  <si>
    <t>TOOL-X-0133</t>
  </si>
  <si>
    <t>ฆ้อนหัวเหลี่ยม 3 ปอนด์</t>
  </si>
  <si>
    <t>TOOL-X-0138</t>
  </si>
  <si>
    <t>ประเเจปอนด์ 1" 24T 200-1000Nm-L1285 mm SKC TAIWAN</t>
  </si>
  <si>
    <t>TOOL-X-0149</t>
  </si>
  <si>
    <t>ปากกาจับชิ้นงานขนาด 8"/IRWIN (RECORD) OK-1045</t>
  </si>
  <si>
    <t>TOOL-X-0150</t>
  </si>
  <si>
    <t>แม่แรงไฮโดรลิค 3 ตัน PVC /SRS</t>
  </si>
  <si>
    <t>TOOL-X-0151</t>
  </si>
  <si>
    <t>ประแจปอนด์  1/2"  20T  20-100Nm  # SKTOOL</t>
  </si>
  <si>
    <t>TOOL-X-0152</t>
  </si>
  <si>
    <t>ค่าซ่อม ประแจปอนด์ BLUE POINT 1/2"40-200 N-M</t>
  </si>
  <si>
    <t>TOOL-X-0153</t>
  </si>
  <si>
    <t>ประแจปอนด์ BLUE POINT 1/2"40-200 N-M</t>
  </si>
  <si>
    <t>TOOL-X-0154</t>
  </si>
  <si>
    <t>ประแจเลื่อน 12"  # King tony</t>
  </si>
  <si>
    <t>TOOL-X-0155</t>
  </si>
  <si>
    <t>ถังอัดจารบีลม GZ-75B</t>
  </si>
  <si>
    <t>TOOL-X-0156</t>
  </si>
  <si>
    <t>คีมถอดสายเคเบิ้ลฟะ025</t>
  </si>
  <si>
    <t>TOOL-X-0157</t>
  </si>
  <si>
    <t>คีมถอดวาล์ว AT024</t>
  </si>
  <si>
    <t>TOOL-X-0158</t>
  </si>
  <si>
    <t>คืมล๊อคแค้มรัดท่อ HANS 18178-6</t>
  </si>
  <si>
    <t>TOOL-X-0159</t>
  </si>
  <si>
    <t>คีมหนีบบูซ HANS/CVBC</t>
  </si>
  <si>
    <t>TOOL-X-0160</t>
  </si>
  <si>
    <t>คีมถ่างแหวนปากตรง 8.''</t>
  </si>
  <si>
    <t>TOOL-X-0161</t>
  </si>
  <si>
    <t>คืมหนีบแหวนปากงอ 8 "</t>
  </si>
  <si>
    <t>TOOL-X-0162</t>
  </si>
  <si>
    <t>ด้ามบ๊อก 4700-18"</t>
  </si>
  <si>
    <t>TOOL-X-0163</t>
  </si>
  <si>
    <t>บ๊อกตัว T NIKO # 8</t>
  </si>
  <si>
    <t>TOOL-X-0164</t>
  </si>
  <si>
    <t>ด๊ามบ๊อก 4800-20"</t>
  </si>
  <si>
    <t>TOOL-X-0165</t>
  </si>
  <si>
    <t>ตัวถอดรองขาแบน OK-1004</t>
  </si>
  <si>
    <t>TOOL-X-0166</t>
  </si>
  <si>
    <t>ตู้เครื่องมือ 7 ชั้นพร้อมเครื่องมือ  TC-07B</t>
  </si>
  <si>
    <t>TOOL-X-0167</t>
  </si>
  <si>
    <t>ถังเติมน้ำมันเกียร์มือโยก HOBAYASHI/MO-7</t>
  </si>
  <si>
    <t>TOOL-X-0168</t>
  </si>
  <si>
    <t>แม่แรงตะเข้ SMART/E-SM-3EL-2</t>
  </si>
  <si>
    <t>TOOL-X-0169</t>
  </si>
  <si>
    <t>แม่แรงตะเข้ OK-3SP</t>
  </si>
  <si>
    <t>TOOL-X-0170</t>
  </si>
  <si>
    <t>ถังรองถ่ายน้ำมันเครื่อง OK-2081</t>
  </si>
  <si>
    <t>TOOL-X-0171</t>
  </si>
  <si>
    <t>ปืนฉีดลม ACT-4AB</t>
  </si>
  <si>
    <t>TOOL-X-0172</t>
  </si>
  <si>
    <t>กระดานรองนอนซ่อมเครื่อง E-OK-CRPO6L</t>
  </si>
  <si>
    <t>TOOL-X-0173</t>
  </si>
  <si>
    <t>คีมล๊อค OKURA 10 "</t>
  </si>
  <si>
    <t>TOOL-X-0174</t>
  </si>
  <si>
    <t>คีมล๊อค RAMBO 10"</t>
  </si>
  <si>
    <t>TOOL-X-0175</t>
  </si>
  <si>
    <t>คีมถอดใส้กรอง OK-1077</t>
  </si>
  <si>
    <t>TOOL-X-0176</t>
  </si>
  <si>
    <t>คีมล๊อคก้ามปู 11"</t>
  </si>
  <si>
    <t>TOOL-X-0177</t>
  </si>
  <si>
    <t>เสาอากาศแม่เหล็ก 400 มิล</t>
  </si>
  <si>
    <t>TOOL-X-0178</t>
  </si>
  <si>
    <t>ประแจเลือน 15"</t>
  </si>
  <si>
    <t>TOOL-X-0179</t>
  </si>
  <si>
    <t>ประแจเลื่อน 12"</t>
  </si>
  <si>
    <t>TOOL-X-0180</t>
  </si>
  <si>
    <t>ปากกาจับแป็ปตั้งโต๊ะ#3</t>
  </si>
  <si>
    <t>TOOL-X-0181</t>
  </si>
  <si>
    <t>ปากกาจับเหล็กทรงเร็คคอร์ท 6"</t>
  </si>
  <si>
    <t>TOOL-X-0182</t>
  </si>
  <si>
    <t>ฝาถอดกรอง น้ำมันเครื่องชุด 30 ชิ้น FORCE 61917</t>
  </si>
  <si>
    <t>TOOL-X-0183</t>
  </si>
  <si>
    <t>คีมคอม้า ด้ามหุ้มยาง 12"  FORCE 613300</t>
  </si>
  <si>
    <t>TOOL-X-0184</t>
  </si>
  <si>
    <t>คีมล๊อคมาตรฐานปากโค้ง 10"  FORCE 614250</t>
  </si>
  <si>
    <t>TOOL-X-0185</t>
  </si>
  <si>
    <t>ฆ้อนหัวกลม ยาว 15" 24 ออนซ์  STANLEY 54-192</t>
  </si>
  <si>
    <t>TOOL-X-0186</t>
  </si>
  <si>
    <t>ฆ้อนหัวกลม ยาว 16" 32 ออนซ์ STANLEY 54-193</t>
  </si>
  <si>
    <t>TOOL-X-0187</t>
  </si>
  <si>
    <t>ฆ้อนปอนด์ 13-1/2" 3 ปอนด์  STANLEY 56-803</t>
  </si>
  <si>
    <t>TOOL-X-0188</t>
  </si>
  <si>
    <t>เหล็กสกัดมือด้ามหุ้มยาง 1"x12"  STANLEY 16-332</t>
  </si>
  <si>
    <t>TOOL-X0189</t>
  </si>
  <si>
    <t>ชุดถอดกรองน้ำมันเครื่อง 16 ชิ้น</t>
  </si>
  <si>
    <t>TOOL-X-0189</t>
  </si>
  <si>
    <t>ประแจเลื่อน 15"  STANLEY 87-435</t>
  </si>
  <si>
    <t>TOOL-X-0190</t>
  </si>
  <si>
    <t>ถังเติมน้ำมันเกียร์มือโยก HO-70 OKURA</t>
  </si>
  <si>
    <t>TOOL-X-0191</t>
  </si>
  <si>
    <t>แม่แรงตะเข้ OK-3FJ</t>
  </si>
  <si>
    <t>TOOL-X-0192</t>
  </si>
  <si>
    <t>บ๊อกตัว T NIKO # 10</t>
  </si>
  <si>
    <t>TOOL-X-0193</t>
  </si>
  <si>
    <t>บ๊อกตัว T NIKO # 12</t>
  </si>
  <si>
    <t>TOOL-X-0194</t>
  </si>
  <si>
    <t>บ๊อกตัว T NIKO # 14</t>
  </si>
  <si>
    <t>TOOL-X-0195</t>
  </si>
  <si>
    <t>คีมถ่างแหวน ปากตรง 6"</t>
  </si>
  <si>
    <t>TOOL-X-0196</t>
  </si>
  <si>
    <t>คีมหนีบแหวน ปากตรง 6"</t>
  </si>
  <si>
    <t>TOOL-X-0197</t>
  </si>
  <si>
    <t>คีมหนีบแหวน ปากงอ 6"</t>
  </si>
  <si>
    <t>TOOL-X-0198</t>
  </si>
  <si>
    <t>คีมหนีบแหวน ปากงอ 8"</t>
  </si>
  <si>
    <t>TOOL-X-0199</t>
  </si>
  <si>
    <t>แม่แรงยกกระปุกเกียร์ OK-6TM</t>
  </si>
  <si>
    <t>TOOL-X-0200</t>
  </si>
  <si>
    <t>ปืนเป่าลม เเบบยาว JAS</t>
  </si>
  <si>
    <t>TOOL-X-0201</t>
  </si>
  <si>
    <t>ปื่นเป่าลม เเบบสั้น JAS</t>
  </si>
  <si>
    <t>TOOL-X-0202</t>
  </si>
  <si>
    <t>กากบาทถอดล้อ JAS 17^19x21x1/2</t>
  </si>
  <si>
    <t>TOOL-X-0203</t>
  </si>
  <si>
    <t>คีมล็อคก้ามปู 11"</t>
  </si>
  <si>
    <t>TOOL-X-0204</t>
  </si>
  <si>
    <t>ประเเจเลื่อน 15" BJ</t>
  </si>
  <si>
    <t>TOOL-X-0205</t>
  </si>
  <si>
    <t>ปืนฉีดลม RAMBO</t>
  </si>
  <si>
    <t>TOOL-X-0206</t>
  </si>
  <si>
    <t>ถังเติมน้ำมันเกียร์ MO-70</t>
  </si>
  <si>
    <t>TOOL-X-0207</t>
  </si>
  <si>
    <t>ตู้เครื่องมือ OKURA7ชั้น+เครื่องมือ 246 ซี</t>
  </si>
  <si>
    <t>TOOL-X-0208</t>
  </si>
  <si>
    <t>คีมล็อคก้ามปู 6"</t>
  </si>
  <si>
    <t>TOOL-X-0209</t>
  </si>
  <si>
    <t>ประเเจใส่/ถอดจุ๊บยาง</t>
  </si>
  <si>
    <t>TOOL-X-0210</t>
  </si>
  <si>
    <t>คีมตัดสาย5"</t>
  </si>
  <si>
    <t>TOOL-X-0211</t>
  </si>
  <si>
    <t>ด้ามฟรีลม ACT 1/2</t>
  </si>
  <si>
    <t>TOOL-X-0212</t>
  </si>
  <si>
    <t>แท่นยกกระปุกเกียร์ ON-6TM</t>
  </si>
  <si>
    <t>TOOL-X-0213</t>
  </si>
  <si>
    <t>คีมถ่วงสปริงสายเบรคมือBETA NMO1471A HANDBRAKE WIRE PLIERS45M</t>
  </si>
  <si>
    <t>TOOL-X-0214</t>
  </si>
  <si>
    <t>ชุดถอดไส้กรองน้ำมันเครื่อง OKURA NO.OF-21A (OK-21A)</t>
  </si>
  <si>
    <t>TOOL-X-0215</t>
  </si>
  <si>
    <t>ด้ามขันปอนด์ 250 ฟุต/ปอนด์ AMPRO</t>
  </si>
  <si>
    <t>TOOL-X-0216</t>
  </si>
  <si>
    <t>หัวเติมลมยาว (เหล็กรัด)</t>
  </si>
  <si>
    <t>TOOL-X-0217</t>
  </si>
  <si>
    <t>ชุดถอดกรองน้ำมันเครื่อง King Eagle 15 อัน ประเเจ 2</t>
  </si>
  <si>
    <t>TOOL-X-0218</t>
  </si>
  <si>
    <t>ที่รองยกรถ</t>
  </si>
  <si>
    <t>TOOL-X-0219</t>
  </si>
  <si>
    <t>ด้ามแข็ง 18'' KOKEN</t>
  </si>
  <si>
    <t>TOOL-X-0220</t>
  </si>
  <si>
    <t>กากบาท 1/2 อย่างดี</t>
  </si>
  <si>
    <t>TOOL-X-0221</t>
  </si>
  <si>
    <t>คีมปากแหลม 150 MM.</t>
  </si>
  <si>
    <t>TOOL-X-0222</t>
  </si>
  <si>
    <t>คีมปากตัด 150 MM.</t>
  </si>
  <si>
    <t>TOOL-X-0223</t>
  </si>
  <si>
    <t>คีมปากจิ้งจก 150 MM.</t>
  </si>
  <si>
    <t>TOOL-X-0224</t>
  </si>
  <si>
    <t>ชุดไขควง CHAMPION แกนดำไม่ทะลุ 7 ตัว/ชุด</t>
  </si>
  <si>
    <t>TOOL-X-0225</t>
  </si>
  <si>
    <t>*ชุดไขควง 14 ชิ้น FORCE</t>
  </si>
  <si>
    <t>TOOL-X-0226</t>
  </si>
  <si>
    <t>ถอดกรอง 79 มิล</t>
  </si>
  <si>
    <t>TOOL-X-0227</t>
  </si>
  <si>
    <t>ถอดกรอง 64 มิล</t>
  </si>
  <si>
    <t>TOOL-X-0228</t>
  </si>
  <si>
    <t>ชุดถอดน็อตใต้แคร้ง 21 ตัว</t>
  </si>
  <si>
    <t>TOOL-X-063</t>
  </si>
  <si>
    <t>ถอดกรองเครื่อง  63 มิล KTC</t>
  </si>
  <si>
    <t>TOOL-X-064</t>
  </si>
  <si>
    <t>สามขาถอดกรองเครื่อง ขาแบน NOSO</t>
  </si>
  <si>
    <t>TOOL-X-107</t>
  </si>
  <si>
    <t>ฆ้อน 4 ปอนด์</t>
  </si>
  <si>
    <t>TOOL-X-118</t>
  </si>
  <si>
    <t>เเม่เเรงตะเข้ 3 ตัน (OKURA OK-3EL)</t>
  </si>
  <si>
    <t>TOOL-X-119</t>
  </si>
  <si>
    <t>ด้ามฟรี ขนาด 1/2'' โซโล</t>
  </si>
  <si>
    <t>TOOL-X-120</t>
  </si>
  <si>
    <t>ชุดงัดกิ๊ป # CONSO HR206 HANDY REMOVER ขุดละ 6 ชิ้น</t>
  </si>
  <si>
    <t>TOOL-X-121</t>
  </si>
  <si>
    <t>BLUE POINT NO.BOERM12  Wrench ratcheting Box/Open End Standa</t>
  </si>
  <si>
    <t>TOOL-X-122</t>
  </si>
  <si>
    <t>BLUE POINT NO.BOERMF10A  Wrench ratcheting Box/Open</t>
  </si>
  <si>
    <t>TOOL-X-123</t>
  </si>
  <si>
    <t>BLUE POINT NO.BOERMF12A  Wrench ratcheting Box/Open</t>
  </si>
  <si>
    <t>TOOL-X-124</t>
  </si>
  <si>
    <t>BLUE POINT NO.BOERM17 Wrench ratcheting Box/Open</t>
  </si>
  <si>
    <t>TOOL-X-125</t>
  </si>
  <si>
    <t>BLUE POINT NO.BOERMF17A Wrench MetricFlexHeadRatche Box/Open</t>
  </si>
  <si>
    <t>TOOL-X-126</t>
  </si>
  <si>
    <t>BLUE POINT NO.BOERM14 Wrench Ratcheting Box/Open</t>
  </si>
  <si>
    <t>TOOL-X-127</t>
  </si>
  <si>
    <t>BLUE POINT NO.BOERM14A Wrench Ratcheting Box/Open</t>
  </si>
  <si>
    <t>TOOL-X-128</t>
  </si>
  <si>
    <t>ROTHENBERGER  NO.35 Tube Cutter 6-35MM. DURAMAG</t>
  </si>
  <si>
    <t>TOOL-X-129</t>
  </si>
  <si>
    <t>ROTHENBER NO. A222402 REELING FLARING TOOL INCHVERSION</t>
  </si>
  <si>
    <t>TOOL-X-130</t>
  </si>
  <si>
    <t>KNIPEX NO.00 20 01 V02  CINDIP PLLERS SET 6 CIRCOLLER IN AFO</t>
  </si>
  <si>
    <t>TOOL-X-131</t>
  </si>
  <si>
    <t>ฆ้อนปอนด์ด้ามไฟเบอร์ 31b</t>
  </si>
  <si>
    <t>TOOL-X-132</t>
  </si>
  <si>
    <t>น๊อตหกเหลี่ยม</t>
  </si>
  <si>
    <t>TOOL-X-133</t>
  </si>
  <si>
    <t>ด้ามฟรี (ก๊อกแก๊ก) 4 หุน 10 นิ้ว Kingtony</t>
  </si>
  <si>
    <t>TOOL-X-134</t>
  </si>
  <si>
    <t>จั้มสตาร์ทรถยนต์ 70Mai</t>
  </si>
  <si>
    <t>TOOL-X-135</t>
  </si>
  <si>
    <t>ด้ามฟรี (ก๊อกแก๊ก) โอโตเมติก 1/2"  Kingtony 50-250 FT-LB</t>
  </si>
  <si>
    <t>TOOL-X-136</t>
  </si>
  <si>
    <t>ด้ามฟรี (ก๊อกแก๊ก) โอโตเมติก 1/2"  Kingtony 20-150 FT-LB</t>
  </si>
  <si>
    <t>TOOL-X-81</t>
  </si>
  <si>
    <t>ถอดกรองเครื่อง TORMAX 64/P14</t>
  </si>
  <si>
    <t>TOOL-X-82</t>
  </si>
  <si>
    <t>ถอดกรองเครื่อง tormax 72.5 mm avsa-073</t>
  </si>
  <si>
    <t>TOOL-X-83</t>
  </si>
  <si>
    <t>ถอดกรองเครื่อง tormax 100.5 mm avsa-101</t>
  </si>
  <si>
    <t>TOOL-X-84</t>
  </si>
  <si>
    <t>ถอดกรองเครื่อง CONSO  64 mm</t>
  </si>
  <si>
    <t>TV0001</t>
  </si>
  <si>
    <t>TV Samsung 55 นิ้ว</t>
  </si>
  <si>
    <t>U01-GS001</t>
  </si>
  <si>
    <t>ร่มพับ 3 คอน GS</t>
  </si>
  <si>
    <t>U01-PFD001</t>
  </si>
  <si>
    <t>ร่มเเดง-ดำ โปรเฟนเดอร์</t>
  </si>
  <si>
    <t>V10001</t>
  </si>
  <si>
    <t>ถ่านไฟฉาย AA</t>
  </si>
  <si>
    <t>VB10002016-LUG</t>
  </si>
  <si>
    <t>1000-20 16PR.LUG VT-101 (ล้อหลัง)</t>
  </si>
  <si>
    <t>VB10002016-RIB</t>
  </si>
  <si>
    <t>1000-20 16PR RIB VT-113 (ล้อหน้า)</t>
  </si>
  <si>
    <t>VB1008014-VRM459</t>
  </si>
  <si>
    <t>100/80-14 48P VRM459 TL MATRIX</t>
  </si>
  <si>
    <t>VB1009010-VRM459</t>
  </si>
  <si>
    <t>100/90-10 56P VRM459 TL MATRIX</t>
  </si>
  <si>
    <t>VB1009012-VRM389</t>
  </si>
  <si>
    <t>100/90-12 84L VRM389 TL</t>
  </si>
  <si>
    <t>VB1009012-VRM459</t>
  </si>
  <si>
    <t>100/90-12 64P VRM459 TL MATRIX</t>
  </si>
  <si>
    <t>VB11002016-LUG</t>
  </si>
  <si>
    <t>1100-20-16PR LUG VT-101 (ล้อหลัง)</t>
  </si>
  <si>
    <t>VB11002016-RIB</t>
  </si>
  <si>
    <t>1100-20-16PR RIB VT-115 (ล้อหน้า)</t>
  </si>
  <si>
    <t>VB1107012-VRM459</t>
  </si>
  <si>
    <t>110/70-12 47P VRM459 TL MATRIX</t>
  </si>
  <si>
    <t>VB1107014-VRM459</t>
  </si>
  <si>
    <t>110/70-14 50P VRM459 TL MATRIX</t>
  </si>
  <si>
    <t>VB1108014-VRM459</t>
  </si>
  <si>
    <t>110/80-14 53P VRM459 TL MATRIX</t>
  </si>
  <si>
    <t>VB1109012-VRM459</t>
  </si>
  <si>
    <t>110/90-12 64P VRM459 TL MATRIX</t>
  </si>
  <si>
    <t>ONT</t>
  </si>
  <si>
    <t>VB1207012-VRM459</t>
  </si>
  <si>
    <t>120/70-12 51P VRM459 TL MATRIX</t>
  </si>
  <si>
    <t>VB1207014-VRM459</t>
  </si>
  <si>
    <t>120/70-14 55P VRM459 TL MATRIX</t>
  </si>
  <si>
    <t>VB1207015-VRM459</t>
  </si>
  <si>
    <t>120/70-15 62P VRM459 TL MATRIX</t>
  </si>
  <si>
    <t>VB1307012-VRM459</t>
  </si>
  <si>
    <t>130/70-12 62P VRM459 TL MATRIX</t>
  </si>
  <si>
    <t>VB1307013-VRM459</t>
  </si>
  <si>
    <t>130/70-13 57P VRM459 TL MATRIX</t>
  </si>
  <si>
    <t>VB13626</t>
  </si>
  <si>
    <t>13.6-26 8PR SUPERPLOWER</t>
  </si>
  <si>
    <t>VB1407014-VRM459</t>
  </si>
  <si>
    <t>140/70-14 68P VRM459 TL MATRIX</t>
  </si>
  <si>
    <t>VB1557012-ZL(Y25)</t>
  </si>
  <si>
    <t>155/70R12 73T ZILENT VTR335 (Y25)</t>
  </si>
  <si>
    <t>VB1955015-VT(Y25)</t>
  </si>
  <si>
    <t>195/50 R15 82H VITRON V340 (Y25)</t>
  </si>
  <si>
    <t>VB2055516-VT(Y25)</t>
  </si>
  <si>
    <t>205/55 R16 VITRON 91V V340 (Y25)</t>
  </si>
  <si>
    <t>VB2154517-VT(Y25)</t>
  </si>
  <si>
    <t>215/45 R17 VITRON 91V V-340 (Y25)</t>
  </si>
  <si>
    <t>VB2155517-VK(Y25)</t>
  </si>
  <si>
    <t>215/55R17 94V VALKON (Y25)</t>
  </si>
  <si>
    <t>VB25017-VRM214</t>
  </si>
  <si>
    <t>250-17 43P VRM214</t>
  </si>
  <si>
    <t>VB2655020-SPEED(Y25)</t>
  </si>
  <si>
    <t>265/50R20XL 111V SPEED BOOSTER (Y25)</t>
  </si>
  <si>
    <t>VB2657016-KZ/AT(Y25)</t>
  </si>
  <si>
    <t>265/70R16 KRUZER A/T 112T V394 (Y25)</t>
  </si>
  <si>
    <t>VB2754018-SPEED(Y25)</t>
  </si>
  <si>
    <t>275/40 R18 103W XL SPEED BOOTER (Y25)</t>
  </si>
  <si>
    <t>VB3110515-ET1(Y25)</t>
  </si>
  <si>
    <t>31x10.50 R15LT 110N EXTREME-1 (Y25)</t>
  </si>
  <si>
    <t>VB508017-VRM385</t>
  </si>
  <si>
    <t>50/80-17 22P VRM385 GOLD-FINGER</t>
  </si>
  <si>
    <t>VB600148-LUG</t>
  </si>
  <si>
    <t>600-14-8PR.LUG KKK VT-101 (หลัง)</t>
  </si>
  <si>
    <t>VB600148-RIB</t>
  </si>
  <si>
    <t>600-14-8PR.RIB KKK VT-102 (หน้า)</t>
  </si>
  <si>
    <t>VB6010017-VRM234F</t>
  </si>
  <si>
    <t>60/100-17 33P VRM234F</t>
  </si>
  <si>
    <t>VB6010017-VRM357</t>
  </si>
  <si>
    <t>60/100-17 33P VRM357 MATRIX</t>
  </si>
  <si>
    <t>VB6010017-VRM385</t>
  </si>
  <si>
    <t>60/100-17 33L VRM385 GOLD-FINGER</t>
  </si>
  <si>
    <t>VB6010017-VRM458</t>
  </si>
  <si>
    <t>60/100-17 33P VRM458 UNIVERS</t>
  </si>
  <si>
    <t>VB650148-LUG</t>
  </si>
  <si>
    <t>650-14-8PR.LUG KKK VT-101 (หลัง)</t>
  </si>
  <si>
    <t>VB7001512-LUG</t>
  </si>
  <si>
    <t>700-15-12PR.LUG VT101 (ล้อหลัง)</t>
  </si>
  <si>
    <t>VB7001512-RIB</t>
  </si>
  <si>
    <t>700-15-12PR.RIB VT102 (ล้อหน้า)</t>
  </si>
  <si>
    <t>VB7001612-LUG</t>
  </si>
  <si>
    <t>700-16-12PR.LUG VT101 (ล้อหลัง)</t>
  </si>
  <si>
    <t>VB7001612-RIB</t>
  </si>
  <si>
    <t>700-16-12PR.RIB VT102 (ล้อหน้า)</t>
  </si>
  <si>
    <t>VB709014-VRM385</t>
  </si>
  <si>
    <t>70/90-14 34P VRM385 GOLD-FINGER</t>
  </si>
  <si>
    <t>VB709017-VRM357</t>
  </si>
  <si>
    <t>70/90-17 43P VRM357 MATRIX</t>
  </si>
  <si>
    <t>VB709017-VRM385</t>
  </si>
  <si>
    <t>70/90-17 38P VRM385 GOLD-FINGER</t>
  </si>
  <si>
    <t>VB7501512-LUG</t>
  </si>
  <si>
    <t>750-15-12PR.LUG VT101 (หลัง)</t>
  </si>
  <si>
    <t>VB7501512-RIB</t>
  </si>
  <si>
    <t>750-15-12PR.RIB VT102 (หน้า)</t>
  </si>
  <si>
    <t>VB7501612-LUG</t>
  </si>
  <si>
    <t>750-16-12PR.LUG VT101 (ล้อหลัง)</t>
  </si>
  <si>
    <t>VB7501612-RIB</t>
  </si>
  <si>
    <t>750-16-12PR.RIB VT102 (ล้อหน้า)</t>
  </si>
  <si>
    <t>VB7501614-LUG</t>
  </si>
  <si>
    <t>750-16-14PR.LUG VT101 (ล้อหลัง)</t>
  </si>
  <si>
    <t>VB7501614-RIB</t>
  </si>
  <si>
    <t>750-16-14PR.RIB VT102 (ล้อหน้า)</t>
  </si>
  <si>
    <t>VB809014-VRM265</t>
  </si>
  <si>
    <t>80/90-14 46P VRM265 TL</t>
  </si>
  <si>
    <t>VB809014-VRM385</t>
  </si>
  <si>
    <t>80/90-14 40P VRM385 GOLD-FINGER</t>
  </si>
  <si>
    <t>VB809017-VRM357</t>
  </si>
  <si>
    <t>80/90-17 50P VRM357 MATRIX</t>
  </si>
  <si>
    <t>VB8186</t>
  </si>
  <si>
    <t>8-18 6PR SUPERPLOWER</t>
  </si>
  <si>
    <t>VB8251614-LUG</t>
  </si>
  <si>
    <t>825-16-14PR.LUG VT-101 (ล้อหลัง)</t>
  </si>
  <si>
    <t>VB8251614-RIB</t>
  </si>
  <si>
    <t>825-16-14PR.RIB VT116 (ล้อหน้า)</t>
  </si>
  <si>
    <t>VB8252014-LUG</t>
  </si>
  <si>
    <t>825-20-14PR.LUG VT-101 (ล้อหลัง)</t>
  </si>
  <si>
    <t>VB8252014-RIB</t>
  </si>
  <si>
    <t>825-20-14PR.RIB VT-102 (ล้อหน้า)</t>
  </si>
  <si>
    <t>VB9002014-LUG</t>
  </si>
  <si>
    <t>900-20-14PR.LUG VT101 (ล้อหลัง)</t>
  </si>
  <si>
    <t>VB9002014-RIB</t>
  </si>
  <si>
    <t>900-20-14PR.RIB VT113 (ล้อหน้า)</t>
  </si>
  <si>
    <t>VB909012-VRM459</t>
  </si>
  <si>
    <t>90/90-12 54P VRM459 TL MATRIX</t>
  </si>
  <si>
    <t>WIL10600-175VG01</t>
  </si>
  <si>
    <t>17.5x6.00 10H WHEEL MX MS-VG01</t>
  </si>
  <si>
    <t>AM</t>
  </si>
  <si>
    <t>WIL10825-225MX</t>
  </si>
  <si>
    <t>8.25x22.5 10H WHEEL MX MS-KA01 + Valve</t>
  </si>
  <si>
    <t>WIL5600-16MX02</t>
  </si>
  <si>
    <t>6.00G-16 5H WHEEL MX MS-3L02 - 203.2/32.5</t>
  </si>
  <si>
    <t>WIL565-14MX02</t>
  </si>
  <si>
    <t>6.5Jx14 5H WHEEL MX MS-0Q02 - 114.3/67 VIGO</t>
  </si>
  <si>
    <t>WIL570-15MX03</t>
  </si>
  <si>
    <t>7JJx15 5H WHEEL MX MS-0Q03 - 114.3/60 VIGO</t>
  </si>
  <si>
    <t>WIL6600-16MX</t>
  </si>
  <si>
    <t>6.00G-16 6H WHEEL MX MS-3H01</t>
  </si>
  <si>
    <t>WIL6600-175MX01</t>
  </si>
  <si>
    <t>6.00x17.5 6H WHEEL MX MS-VH01+ Valve</t>
  </si>
  <si>
    <t>WIL6600-175VN03</t>
  </si>
  <si>
    <t>17.5x6.00 6H WHEEL MX MS-VN03-170</t>
  </si>
  <si>
    <t>WIL665-14MX01</t>
  </si>
  <si>
    <t>6.5Jx14 6H WHEEL MX MS-0N01 (170) กะทะเพลาลอย ISUZU ELF</t>
  </si>
  <si>
    <t>WIL665-14RK</t>
  </si>
  <si>
    <t>กระทะล้อ 6.5J x 14 P (6H) ROCKY(100)</t>
  </si>
  <si>
    <t>WIL6675-175</t>
  </si>
  <si>
    <t>6.75 X 17.5 6H WHELL MX MS-UH01 + Valve</t>
  </si>
  <si>
    <t>WIL670-14ET</t>
  </si>
  <si>
    <t>กระทะล้อ 6 รู ขอบ 14x7" CB133/ET -20</t>
  </si>
  <si>
    <t>WIL670-14ET15</t>
  </si>
  <si>
    <t>กระทะล้อ 7.0Jx14P (6H) ET-15 EL/POWER2 สีเงิน (134)</t>
  </si>
  <si>
    <t>WIL670-15MB</t>
  </si>
  <si>
    <t>กระทะล้อNL 7.0Jx15 (6H) ET15 DM/MONT BLANC สีเงิน(100)</t>
  </si>
  <si>
    <t>WIL670-15MX02</t>
  </si>
  <si>
    <t>7JJx15 6H WHEEL MX MS-0N02 (170) ISUZU ELF</t>
  </si>
  <si>
    <t>WIL670-15MX04</t>
  </si>
  <si>
    <t>7JJx15 6H WHEEL MX MS-0Q04-114.3 NAVARA</t>
  </si>
  <si>
    <t>WIL6750-195</t>
  </si>
  <si>
    <t>7.50x19.5 6H WHEEL MX MS-SH02</t>
  </si>
  <si>
    <t>WIL675-14ET</t>
  </si>
  <si>
    <t>กระทะล้อ 6 รู ขอบ 14x7.5" CB133/ET -25</t>
  </si>
  <si>
    <t>WIL8700-20MX</t>
  </si>
  <si>
    <t>7.00T-20 8H WHEEL MX MS-6C01 BLACK</t>
  </si>
  <si>
    <t>WIL8825-225</t>
  </si>
  <si>
    <t>กระทะล้อ 8.25x22.5 SMC (8H) 14mm สีเงิน</t>
  </si>
  <si>
    <t>WIL8825-225MX</t>
  </si>
  <si>
    <t>8.25x22.5 8H WHEEL MX MS-KC01+Valve</t>
  </si>
  <si>
    <t>WL-A-0007</t>
  </si>
  <si>
    <t>ดอกสว่านเจาะเหล็กหัวไขควง 8 มม.</t>
  </si>
  <si>
    <t>WL-A-0008</t>
  </si>
  <si>
    <t>ดอกสว่านเจาะเหล็กหัวไขควง 10 มม.</t>
  </si>
  <si>
    <t>WL-A-0009</t>
  </si>
  <si>
    <t>ต๊าปเกลียวชุด 1/4"-1/2"</t>
  </si>
  <si>
    <t>WL-A-0010</t>
  </si>
  <si>
    <t>ชุดสต๊าปเกลียว KUGEL NO..312-39 SET SIZE3-12 M 40ชิ้น/ชุด</t>
  </si>
  <si>
    <t>WL-D-0012</t>
  </si>
  <si>
    <t>มีดเล็บเจียรจานเบรค</t>
  </si>
  <si>
    <t>WN6010017-VRM357F</t>
  </si>
  <si>
    <t>60/100-17 33P VRM357F  WYNNER</t>
  </si>
  <si>
    <t>WN709017-VRM357F</t>
  </si>
  <si>
    <t>70/90-17 38P VRM357F  WYNNER</t>
  </si>
  <si>
    <t>WN809017-VRM357R</t>
  </si>
  <si>
    <t>80/90-17 44P VRM357R  WYNNER</t>
  </si>
  <si>
    <t>WTL1009012-H503</t>
  </si>
  <si>
    <t>WESTLAKE 100/90-12 H503 TL</t>
  </si>
  <si>
    <t>WTL1107013-H571</t>
  </si>
  <si>
    <t>WESTLAKE 110/70-13 H571 TL</t>
  </si>
  <si>
    <t>WTL1107014-H571</t>
  </si>
  <si>
    <t>WESTLAKE 110/70-14 H571 TL</t>
  </si>
  <si>
    <t>WTL1207012-H503</t>
  </si>
  <si>
    <t>WESTLAKE 120/70-12 H503 TL</t>
  </si>
  <si>
    <t>WTL1207014-H571</t>
  </si>
  <si>
    <t>WESTLAKE 120/70-14 H571 TL</t>
  </si>
  <si>
    <t>WTL1307012-H503</t>
  </si>
  <si>
    <t>WESTLAKE 130/70-12 H503 TL</t>
  </si>
  <si>
    <t>WTL22517-H626</t>
  </si>
  <si>
    <t>WESTLAKE 225-17 H626 (หลังเต่า)</t>
  </si>
  <si>
    <t>WTL25017-H621</t>
  </si>
  <si>
    <t>WESTLAKE 250-17 H621 (สิบล้อ)</t>
  </si>
  <si>
    <t>WTL25017-H626</t>
  </si>
  <si>
    <t>WESTLAKE 250-17 H626 (หลังเต่า)</t>
  </si>
  <si>
    <t>WTL27517-H621</t>
  </si>
  <si>
    <t>WESTLAKE 275-17 H621 (สิบล้อ)</t>
  </si>
  <si>
    <t>KJ-M10</t>
  </si>
  <si>
    <t>WTL27517-H626</t>
  </si>
  <si>
    <t>WESTLAKE 275-17 H626 (หลังเต่า)</t>
  </si>
  <si>
    <t>WTL27517-H881</t>
  </si>
  <si>
    <t>WESTLAKE 275-17 H881</t>
  </si>
  <si>
    <t>WTL30017-H621</t>
  </si>
  <si>
    <t>WESTLAKE 300-17 H621 (สิบล้อ)</t>
  </si>
  <si>
    <t>WTL6010017-H991</t>
  </si>
  <si>
    <t>WESTLAKE 60/100-17 H991 (maxxing)</t>
  </si>
  <si>
    <t>WTL709014-H969</t>
  </si>
  <si>
    <t>WESTLAKE 70/90-14 H969 (ไฟ)</t>
  </si>
  <si>
    <t>WTL709017-H991</t>
  </si>
  <si>
    <t>WESTLAKE 70/90-17 H991 (maxxing)</t>
  </si>
  <si>
    <t>WTL809014-H969</t>
  </si>
  <si>
    <t>WESTLAKE 80/90-14 H969 (ไฟ)</t>
  </si>
  <si>
    <t>WTL809017-H991</t>
  </si>
  <si>
    <t>WESTLAKE 80/90-17 H991 (maxxing)</t>
  </si>
  <si>
    <t>WTL909014-H969</t>
  </si>
  <si>
    <t>WESTLAKE 90/90-14 H969 (ไฟ)</t>
  </si>
  <si>
    <t>X-0009</t>
  </si>
  <si>
    <t>สว่านไฟฟ้า 1/2" (กระแทก) MAKITA รุ่น HP1630</t>
  </si>
  <si>
    <t>X-0013</t>
  </si>
  <si>
    <t>เครื่องเจียร 4" MAKITA รุ่น GA-4031 SLIM สวิทซ์หลัง</t>
  </si>
  <si>
    <t>X-0026</t>
  </si>
  <si>
    <t>ตลับเมตร 8 เมตร stanley</t>
  </si>
  <si>
    <t>X-0031</t>
  </si>
  <si>
    <t>เครื่องวัดแบตเตอรี่ MID TRONICS รุ่น MDX - P300</t>
  </si>
  <si>
    <t>X-0033</t>
  </si>
  <si>
    <t>สว่านไฟฟ้า 1/2" MAKITA  รุ่น HP1630</t>
  </si>
  <si>
    <t>X004</t>
  </si>
  <si>
    <t>ชั้นวางน้ำมัน GULF ชั้นใหญ่</t>
  </si>
  <si>
    <t>X005</t>
  </si>
  <si>
    <t>BOSCH ชั้นวางใบปัดน้ำฝน 2021</t>
  </si>
  <si>
    <t>X006</t>
  </si>
  <si>
    <t>ชั้นวางผ้าเบรก Compact 60x50x150cm.</t>
  </si>
  <si>
    <t>X-0083</t>
  </si>
  <si>
    <t>วงล้อเก็บสายลมแบบยืดผนัง MODEL YPN</t>
  </si>
  <si>
    <t>X-0109</t>
  </si>
  <si>
    <t>เครื่องเชื่อมไฟฟ้า แอมป์ JASIC รุ่น ARC200D+/200A/220V</t>
  </si>
  <si>
    <t>X-0110</t>
  </si>
  <si>
    <t>หูฟังเครื่อง #AMPRO NO. T70063</t>
  </si>
  <si>
    <t>X-0111</t>
  </si>
  <si>
    <t>กาพ่นทราย SB-01A</t>
  </si>
  <si>
    <t>X-0112</t>
  </si>
  <si>
    <t>เครื่องดูดถ่ายน้ำมันเครื่อง OK-2097</t>
  </si>
  <si>
    <t>X-0114</t>
  </si>
  <si>
    <t>แท่นตัดไฟเบอร์ 14" Makita รุ่น 9556 HBG  840W สวิทซ์ท้าย</t>
  </si>
  <si>
    <t>X-0115</t>
  </si>
  <si>
    <t>เครื่องเชื่อม  POLO  รุ่น SARC200</t>
  </si>
  <si>
    <t>X-0116</t>
  </si>
  <si>
    <t>ตลับเมตร 5 เมตร STANLEY</t>
  </si>
  <si>
    <t>X-0117</t>
  </si>
  <si>
    <t>ชั้นวางยาง W2100-D600 -H.5025 MM.#FIRST 3 BAYS</t>
  </si>
  <si>
    <t>X-0118</t>
  </si>
  <si>
    <t>ชั้นวางยาง W2100-D600 -H.5025 MM.#NEX 1  BAYS</t>
  </si>
  <si>
    <t>X-0119</t>
  </si>
  <si>
    <t>ชั้นวางยาง W2100-D600 -H.5025 MM.#FIRST 3 BAYS  3 NEXT</t>
  </si>
  <si>
    <t>X-0120</t>
  </si>
  <si>
    <t>ห้องเก็บอะไหล่ W1200*D.500*H.300MM. FIRST 3 BAYS</t>
  </si>
  <si>
    <t>X-0121</t>
  </si>
  <si>
    <t>ห้องเก็บอะไหล่ W1200*D.500*H.300MM. NEXT 9 BAYS</t>
  </si>
  <si>
    <t>X-0123</t>
  </si>
  <si>
    <t>ชั้นวางยาง W2100-D600 -H.4200 MM.#FIRST 1 BAYS</t>
  </si>
  <si>
    <t>X-0124</t>
  </si>
  <si>
    <t>ชั้นวางยาง W1600-D600 -H.4200 MM.#NEXT 1 BAYS</t>
  </si>
  <si>
    <t>X-0125</t>
  </si>
  <si>
    <t>ชั้นวางยาง W2100-D600 -H.5025 MM.#FIRST 1  BAYS</t>
  </si>
  <si>
    <t>X-0126</t>
  </si>
  <si>
    <t>ที่กดเจลล้างมือใช้เท้าเหยียบ MODEL500</t>
  </si>
  <si>
    <t>X-0127</t>
  </si>
  <si>
    <t>กาฉีดโซล่า/WUFU DO08</t>
  </si>
  <si>
    <t>X-0128</t>
  </si>
  <si>
    <t>แปรงทาสี ด้ามไม้ ขนาด 2 นิ้ว/INGCO CHPTB0502</t>
  </si>
  <si>
    <t>X-0129</t>
  </si>
  <si>
    <t>แปรงขนดำ ด้ามน้ำเงิน 2*1/2" (12PCS/BOX)</t>
  </si>
  <si>
    <t>X-0130</t>
  </si>
  <si>
    <t>ไฟฉายเเม่เหล็กปรับโค้งงอได้</t>
  </si>
  <si>
    <t>X-0132</t>
  </si>
  <si>
    <t>ชั้นวางยาง W2100-D600  -H.4200 ต่อเสา825MM. พร้อมชุดต่อเสา</t>
  </si>
  <si>
    <t>X-0133</t>
  </si>
  <si>
    <t>ชั้นวางยาง W2100-D600 -H.4200 ต่อเสา825MM. 80*65*2 OT</t>
  </si>
  <si>
    <t>X-0134</t>
  </si>
  <si>
    <t>ชั้นวางยาง W1600-D600 -H.5025MM.#NEXT 3 BAYS</t>
  </si>
  <si>
    <t>X-0135</t>
  </si>
  <si>
    <t>ชั้นวางยาง W2100-D600 -H.5025MM.#NEXT 2 BAYS</t>
  </si>
  <si>
    <t>X-0136</t>
  </si>
  <si>
    <t>ชั้นวางยาง W1200*D.500*H.3000^3500MM.FIRST 2 BATS</t>
  </si>
  <si>
    <t>X-0137</t>
  </si>
  <si>
    <t>ชั้นวางยาง W1200*D.500*H.3000^3500MM.NEXT 12 BAYS</t>
  </si>
  <si>
    <t>X-0138</t>
  </si>
  <si>
    <t>ชั้นวางยาง W1000*D.500*H.3000^3500MM.FIRST 1 BAYS</t>
  </si>
  <si>
    <t>X-0139</t>
  </si>
  <si>
    <t>ชั้นวางยาง W1000*D.500*H.3000^3500MM.NEXT 2 X BAYS</t>
  </si>
  <si>
    <t>X-0142</t>
  </si>
  <si>
    <t>กาพ่นสี OK-112</t>
  </si>
  <si>
    <t>X-0143</t>
  </si>
  <si>
    <t>กาฉีดโซล่า กระป๋อง เหล็ก DG-10</t>
  </si>
  <si>
    <t>X-0144</t>
  </si>
  <si>
    <t>กาฉีดโซล่า อลูมิเนียม DG-10A</t>
  </si>
  <si>
    <t>X-0145</t>
  </si>
  <si>
    <t>เครื่องดูดถ่ายน้ำมันเบรค E-OK-ABB1000</t>
  </si>
  <si>
    <t>X-0146</t>
  </si>
  <si>
    <t>ชั้นวางน้ำมันเครื่อง SUNOCO ขนาด 35x80x150 CM</t>
  </si>
  <si>
    <t>X-A-001</t>
  </si>
  <si>
    <t>แหวนผ่าฮันส์ 1105 12x13</t>
  </si>
  <si>
    <t>X-A-002</t>
  </si>
  <si>
    <t>ตัวตัดหัวน๊อต OK-1012</t>
  </si>
  <si>
    <t>X-A-003</t>
  </si>
  <si>
    <t>ชุดถอนเกลียวซ้าย OK-1027</t>
  </si>
  <si>
    <t>X-A-004</t>
  </si>
  <si>
    <t>แหวนผ่าฮันส์ 1105  12X14</t>
  </si>
  <si>
    <t>X-A-005</t>
  </si>
  <si>
    <t>แหวนผ่าฮันส์ 1105 10x12</t>
  </si>
  <si>
    <t>X-A-006</t>
  </si>
  <si>
    <t>แหวนผ่าฮันส์ 1105 8x9</t>
  </si>
  <si>
    <t>X-A-007</t>
  </si>
  <si>
    <t>แหวนผ่าฮันส์ 1105 14x17</t>
  </si>
  <si>
    <t>X-A-008</t>
  </si>
  <si>
    <t>เเหวนผ่าฮันส์ 1105 10x11</t>
  </si>
  <si>
    <t>X-TEND CABCLE M</t>
  </si>
  <si>
    <t>รถกระบะตอนครึ่ง-แก๊ส สีเมทาลิค</t>
  </si>
  <si>
    <t>TATA</t>
  </si>
  <si>
    <t>YGY11R225-S200 LINFOX</t>
  </si>
  <si>
    <t>ยางหล่อ 11R22.5 S200 T1 CUST/STORE RETREAD LINFOX</t>
  </si>
  <si>
    <t>YK2356516-RY55</t>
  </si>
  <si>
    <t>235/65R16C 115T RY55A REP</t>
  </si>
  <si>
    <t>YK2753523-V107</t>
  </si>
  <si>
    <t>275/35R23 108Y V107E REP</t>
  </si>
  <si>
    <t>ยางใน70016</t>
  </si>
  <si>
    <t>ยางใน% 700-16</t>
  </si>
  <si>
    <t>ฺB01-BKT001</t>
  </si>
  <si>
    <t>กระเป๋าเดินทาง  BKT</t>
  </si>
  <si>
    <t>สำหรับชาย</t>
  </si>
  <si>
    <t>ทุกสาขา</t>
  </si>
  <si>
    <t>CS.6256906/006</t>
  </si>
  <si>
    <t>CP-18921</t>
  </si>
  <si>
    <t>CS.8256906/012</t>
  </si>
  <si>
    <t>คุณ พรรรินท์ เลขธรากร</t>
  </si>
  <si>
    <t>CP-15239</t>
  </si>
  <si>
    <t>CS5256906/0007</t>
  </si>
  <si>
    <t>บริษัท เอบีอินเตอร์ 786 จำกัด</t>
  </si>
  <si>
    <t>IV2256906/0006</t>
  </si>
  <si>
    <t xml:space="preserve"> 04/06/2026 </t>
  </si>
  <si>
    <t>CP-18922</t>
  </si>
  <si>
    <t>CS.6256906/007</t>
  </si>
  <si>
    <t>คุณถนอมศักดิ์ ยอดรัก</t>
  </si>
  <si>
    <t>CS.6256906/008</t>
  </si>
  <si>
    <t>CS.8256906/013</t>
  </si>
  <si>
    <t>CP-18923</t>
  </si>
  <si>
    <t>CS.8256906/014</t>
  </si>
  <si>
    <t>คุณเกริกชัย แซ่เตีย</t>
  </si>
  <si>
    <t>CS5256906/0008</t>
  </si>
  <si>
    <t>IV2256906/0007</t>
  </si>
  <si>
    <t>IV2256906/0008</t>
  </si>
  <si>
    <t>S.3256906/0001</t>
  </si>
  <si>
    <t>S.5256906/0003</t>
  </si>
  <si>
    <t xml:space="preserve"> 05/06/2026 </t>
  </si>
  <si>
    <t>CS.2256906/005</t>
  </si>
  <si>
    <t>CP-18909</t>
  </si>
  <si>
    <t>BS1955016-EP300</t>
  </si>
  <si>
    <t>195/50R16 84V BS ECOPIA EP300</t>
  </si>
  <si>
    <t>CS.2256906/006</t>
  </si>
  <si>
    <t>คุณอรุณรัตน์ สิริวัฒนรัชต์</t>
  </si>
  <si>
    <t>CP-18924</t>
  </si>
  <si>
    <t>CS.6256906/009</t>
  </si>
  <si>
    <t>นายวัชระ บุญวิเศษ</t>
  </si>
  <si>
    <t>CP-000003369</t>
  </si>
  <si>
    <t>ML2753520-SP4ZP</t>
  </si>
  <si>
    <t>275/35 ZR20 102Y XL TL PILOT SPORT 4 ZP RUNFLAT MI</t>
  </si>
  <si>
    <t>CS.6256906/010</t>
  </si>
  <si>
    <t>คุณ จิรัฏฐ์ ธราเพชรสวัสดิ์</t>
  </si>
  <si>
    <t>CP-13257</t>
  </si>
  <si>
    <t>PL2254019-PZ4</t>
  </si>
  <si>
    <t>225/40R19 PIRELLI PZEO PZ4 93Y* KS XL RUNFLAT</t>
  </si>
  <si>
    <t>CS.6256906/011</t>
  </si>
  <si>
    <t>บริษัท ส.ศิลาทองสระบุรี จำกัด</t>
  </si>
  <si>
    <t>CP-13088</t>
  </si>
  <si>
    <t>CS.8256906/015</t>
  </si>
  <si>
    <t>คุณ ศรีมงคล  บุญชูยิ่ง</t>
  </si>
  <si>
    <t>CP-18925</t>
  </si>
  <si>
    <t>CS5256906/0009</t>
  </si>
  <si>
    <t>คุณ ภัทราภรณ์ แก้วจันทร์</t>
  </si>
  <si>
    <t>CS5256906/0010</t>
  </si>
  <si>
    <t>CP-12979</t>
  </si>
  <si>
    <t>CS5256906/0011</t>
  </si>
  <si>
    <t>บริษัท ปราโมทย์ อินเตอร์กรุ๊ป</t>
  </si>
  <si>
    <t>CP-18926</t>
  </si>
  <si>
    <t>CS5256906/0012</t>
  </si>
  <si>
    <t>คุณ วิษณุ ทางเณร</t>
  </si>
  <si>
    <t>IV2256906/0009</t>
  </si>
  <si>
    <t>IV2256906/0010</t>
  </si>
  <si>
    <t>IV2256906/0011</t>
  </si>
  <si>
    <t>IV2256906/0012</t>
  </si>
  <si>
    <t>S.5256906/0004</t>
  </si>
  <si>
    <t>S.5256906/0005</t>
  </si>
  <si>
    <t>S.5256906/0006</t>
  </si>
  <si>
    <t>SY03-00026</t>
  </si>
  <si>
    <t>ค่าบริการอะดลูกปืนล้อหน้า</t>
  </si>
  <si>
    <t xml:space="preserve"> 06/06/2026 </t>
  </si>
  <si>
    <t>CP-18927</t>
  </si>
  <si>
    <t>CS.6256906/012</t>
  </si>
  <si>
    <t>คุณทรงวุฒิ กำเนิด</t>
  </si>
  <si>
    <t>CS.6256906/013</t>
  </si>
  <si>
    <t>CP-18928</t>
  </si>
  <si>
    <t>CS.6256906/014</t>
  </si>
  <si>
    <t>คุณสมร กานุรักษ์</t>
  </si>
  <si>
    <t>CS.6256906/015</t>
  </si>
  <si>
    <t>CS.6256906/016</t>
  </si>
  <si>
    <t>A025-H11-63</t>
  </si>
  <si>
    <t>โช๊คอัพหลัง H/D JAZZ GK ปี 2014-2019 (TKC)</t>
  </si>
  <si>
    <t>CP-14960</t>
  </si>
  <si>
    <t>CS.8256906/016</t>
  </si>
  <si>
    <t>คุณ ชวัลรัตน์ มงคลธนานนท์</t>
  </si>
  <si>
    <t>CP-15181</t>
  </si>
  <si>
    <t>CS.8256906/017</t>
  </si>
  <si>
    <t>คุณ จิระภา แบนคีรี</t>
  </si>
  <si>
    <t>CS.8256906/018</t>
  </si>
  <si>
    <t>CP-18929</t>
  </si>
  <si>
    <t>CS.8256906/019</t>
  </si>
  <si>
    <t>คุณ อรวรรณ ปกดา</t>
  </si>
  <si>
    <t>CP-06760</t>
  </si>
  <si>
    <t>CS.8256906/020</t>
  </si>
  <si>
    <t>คุณสิทธิ์พงศ์ ภู่สละ</t>
  </si>
  <si>
    <t>ผ้าเบรคหน้า T/Y INNOVA ปี 2010-2020 (ADVICS)</t>
  </si>
  <si>
    <t>A019-T2-58</t>
  </si>
  <si>
    <t>ลูกหมากแร็ค T/Y INNOVA ปี2010-2020 (555)</t>
  </si>
  <si>
    <t>A015-T2-47</t>
  </si>
  <si>
    <t>ลูกหมากคันชักนอก T/Y INNOVA ปี2010-2020 (555)</t>
  </si>
  <si>
    <t>A131-T2-47</t>
  </si>
  <si>
    <t>ลูกหมากกันโคลง T/Y INNOVA ปี2010-2020 (RBI)</t>
  </si>
  <si>
    <t>A110-T2-53</t>
  </si>
  <si>
    <t>ยางหุ้มแร็ค T/Y INNOVA ปี2010-2020 (RBI)</t>
  </si>
  <si>
    <t>A024-T2-121</t>
  </si>
  <si>
    <t>ลูกปืนล้อหน้า T/Y INNOVA ปี2010-2020</t>
  </si>
  <si>
    <t>A039-T2-77</t>
  </si>
  <si>
    <t>ซีลล้อหน้า T/Y INNOVA ปี2010-2020</t>
  </si>
  <si>
    <t>CP0-0001</t>
  </si>
  <si>
    <t>CS5256906/0013</t>
  </si>
  <si>
    <t>บริษัท เอส.ที.วี อิมปอร์ต เอ็กปอร์ต จำกัด</t>
  </si>
  <si>
    <t>CS5256906/0014</t>
  </si>
  <si>
    <t>CS5256906/0015</t>
  </si>
  <si>
    <t>IV2256906/0013</t>
  </si>
  <si>
    <t>IV2256906/0014</t>
  </si>
  <si>
    <t>IV2256906/0015</t>
  </si>
  <si>
    <t>S.3256906/0002</t>
  </si>
  <si>
    <t>S.5256906/0007</t>
  </si>
  <si>
    <t>S.5256906/0008</t>
  </si>
  <si>
    <t xml:space="preserve"> 07/06/2026 </t>
  </si>
  <si>
    <t>CP-15757</t>
  </si>
  <si>
    <t>CS.2256906/007</t>
  </si>
  <si>
    <t>คุณศิวพร เกิดภาคี</t>
  </si>
  <si>
    <t>CP-18076</t>
  </si>
  <si>
    <t>CS.2256906/008</t>
  </si>
  <si>
    <t>คุณ สายรุ้ง ภูฮง</t>
  </si>
  <si>
    <t>CP-000004281</t>
  </si>
  <si>
    <t>CS.2256906/009</t>
  </si>
  <si>
    <t>คุณ นิกร คำพิละ</t>
  </si>
  <si>
    <t>CS.2256906/010</t>
  </si>
  <si>
    <t>CP-18932</t>
  </si>
  <si>
    <t>CS.2256906/011</t>
  </si>
  <si>
    <t>คุณ ปรีชา บุญต้น</t>
  </si>
  <si>
    <t>CP-18934</t>
  </si>
  <si>
    <t>CS.2256906/012</t>
  </si>
  <si>
    <t>คุณ แสนชัย เพชรโต</t>
  </si>
  <si>
    <t>SAC6106-030</t>
  </si>
  <si>
    <t>CS.6256906/017</t>
  </si>
  <si>
    <t>บริษัท ธาราภูรี จำกัด</t>
  </si>
  <si>
    <t>CP-18931</t>
  </si>
  <si>
    <t>CS.6256906/018</t>
  </si>
  <si>
    <t>คุณประมูล แซ่ว่าง</t>
  </si>
  <si>
    <t>CP-18930</t>
  </si>
  <si>
    <t>CS.6256906/019</t>
  </si>
  <si>
    <t>คุณประดิษฐ์ รัชตามุขยนันต์</t>
  </si>
  <si>
    <t>A011-T2-54</t>
  </si>
  <si>
    <t>ปีกนกล่าง ซ้าย-ขวา T/Y SIENTA ปี 2017 (TRW)</t>
  </si>
  <si>
    <t>A131-T2-68</t>
  </si>
  <si>
    <t>ลูกหมากกันโคลง (R-L) T/Y SIENTA ปี 2017 (TRW)</t>
  </si>
  <si>
    <t>CP-18935</t>
  </si>
  <si>
    <t>CS.6256906/020</t>
  </si>
  <si>
    <t>บริษัท พีเอสพี มอเตอร์ จำกัด</t>
  </si>
  <si>
    <t>CS.8256906/021</t>
  </si>
  <si>
    <t>CP-16566</t>
  </si>
  <si>
    <t>CS.8256906/022</t>
  </si>
  <si>
    <t>ห้างหุ่นส่วนจำกัด รัฐฐาบรรจุภัณฑ์(สำนักงานใหญ่)</t>
  </si>
  <si>
    <t>CP-18933</t>
  </si>
  <si>
    <t>CS.8256906/023</t>
  </si>
  <si>
    <t>คุณ ธัญยธรณ์ เสริมทรัพย์</t>
  </si>
  <si>
    <t>CLDS2555018-STORMZB</t>
  </si>
  <si>
    <t>255/50 R18 106V XL STORMZ RS BSW [DSB5058 U] DS EU (เคลม)</t>
  </si>
  <si>
    <t>CLVB709017-VRM357</t>
  </si>
  <si>
    <t>70/90-17 43P VRM357 MATRIX (เคลม)</t>
  </si>
  <si>
    <t>Y26-M06</t>
  </si>
  <si>
    <t>DL1855516-BSTG</t>
  </si>
  <si>
    <t>185/55R16 83V BLUERESPONSE TG</t>
  </si>
  <si>
    <t>DL2157015-V1</t>
  </si>
  <si>
    <t>215/70R15C VANTREK V1</t>
  </si>
  <si>
    <t>DL2656018-AT25B</t>
  </si>
  <si>
    <t>265/60R18 110H AT25</t>
  </si>
  <si>
    <t>DS2255517-R702</t>
  </si>
  <si>
    <t>225/55 ZR17 97W CARRERAS R702 [DC5527 U] DS EU</t>
  </si>
  <si>
    <t>DS2754018-STORMZB</t>
  </si>
  <si>
    <t>275/40 ZR18 103W XL STORMZ RS BSW [DSB4078] DS</t>
  </si>
  <si>
    <t>GR709017-H780</t>
  </si>
  <si>
    <t>70/90-17H780-4PR-TT(20)เวฟ125iนิว GOODRIDE</t>
  </si>
  <si>
    <t>CP04Y25-M03</t>
  </si>
  <si>
    <t>CP04Y25-M05</t>
  </si>
  <si>
    <t>CP04Y25-M02</t>
  </si>
  <si>
    <t>CP04Y25-M04</t>
  </si>
  <si>
    <t>LS1955016-D1CS</t>
  </si>
  <si>
    <t>LENSO D-1CS 195/50 R16 84V</t>
  </si>
  <si>
    <t>LS2054517-D1CS</t>
  </si>
  <si>
    <t>LENSO D-1CS 205/45 ZR17 88W XL</t>
  </si>
  <si>
    <t>LS2457016-AT5</t>
  </si>
  <si>
    <t>LENSO EXPLORER AT5 245/70 R16 111T XL</t>
  </si>
  <si>
    <t>LS2555018-FN</t>
  </si>
  <si>
    <t>LENSO FENIX 255/50 R18 106V XL</t>
  </si>
  <si>
    <t>LS2555518-FN</t>
  </si>
  <si>
    <t>LENSO FENIX 255/55 R18 109V XL</t>
  </si>
  <si>
    <t>340</t>
  </si>
  <si>
    <t>(หลายรายการ)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</si>
</sst>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_(* #,##0_);_(* \(#,##0\);_(* &quot;-&quot;??_);_(@_)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3" fontId="0" fillId="0" borderId="0" xfId="1" applyFont="1"/>
    <xf numFmtId="187" fontId="0" fillId="0" borderId="0" xfId="1" applyNumberFormat="1" applyFont="1"/>
    <xf numFmtId="0" fontId="0" fillId="0" borderId="0" xfId="0" applyAlignment="1">
      <alignment horizontal="center"/>
    </xf>
    <xf numFmtId="0" fontId="0" fillId="0" borderId="10" xfId="0" applyBorder="1"/>
    <xf numFmtId="38" fontId="0" fillId="0" borderId="10" xfId="1" applyNumberFormat="1" applyFont="1" applyBorder="1"/>
    <xf numFmtId="40" fontId="0" fillId="0" borderId="10" xfId="1" applyNumberFormat="1" applyFont="1" applyBorder="1"/>
    <xf numFmtId="40" fontId="0" fillId="0" borderId="10" xfId="0" applyNumberFormat="1" applyBorder="1"/>
    <xf numFmtId="38" fontId="0" fillId="0" borderId="10" xfId="0" applyNumberFormat="1" applyBorder="1"/>
    <xf numFmtId="38" fontId="0" fillId="33" borderId="10" xfId="1" applyNumberFormat="1" applyFont="1" applyFill="1" applyBorder="1"/>
    <xf numFmtId="187" fontId="0" fillId="0" borderId="10" xfId="1" applyNumberFormat="1" applyFont="1" applyBorder="1"/>
    <xf numFmtId="0" fontId="0" fillId="0" borderId="0" xfId="0" applyAlignment="1">
      <alignment horizontal="center"/>
    </xf>
    <xf numFmtId="0" fontId="0" fillId="0" borderId="10" xfId="0" applyFill="1" applyBorder="1"/>
    <xf numFmtId="0" fontId="0" fillId="0" borderId="0" xfId="0" applyNumberFormat="1"/>
    <xf numFmtId="0" fontId="0" fillId="0" borderId="0" xfId="0" pivotButton="1"/>
  </cellXfs>
  <cellStyles count="43">
    <cellStyle name="20% - ส่วนที่ถูกเน้น1" xfId="20" builtinId="30" customBuiltin="1"/>
    <cellStyle name="20% - ส่วนที่ถูกเน้น2" xfId="24" builtinId="34" customBuiltin="1"/>
    <cellStyle name="20% - ส่วนที่ถูกเน้น3" xfId="28" builtinId="38" customBuiltin="1"/>
    <cellStyle name="20% - ส่วนที่ถูกเน้น4" xfId="32" builtinId="42" customBuiltin="1"/>
    <cellStyle name="20% - ส่วนที่ถูกเน้น5" xfId="36" builtinId="46" customBuiltin="1"/>
    <cellStyle name="20% - ส่วนที่ถูกเน้น6" xfId="40" builtinId="50" customBuiltin="1"/>
    <cellStyle name="40% - ส่วนที่ถูกเน้น1" xfId="21" builtinId="31" customBuiltin="1"/>
    <cellStyle name="40% - ส่วนที่ถูกเน้น2" xfId="25" builtinId="35" customBuiltin="1"/>
    <cellStyle name="40% - ส่วนที่ถูกเน้น3" xfId="29" builtinId="39" customBuiltin="1"/>
    <cellStyle name="40% - ส่วนที่ถูกเน้น4" xfId="33" builtinId="43" customBuiltin="1"/>
    <cellStyle name="40% - ส่วนที่ถูกเน้น5" xfId="37" builtinId="47" customBuiltin="1"/>
    <cellStyle name="40% - ส่วนที่ถูกเน้น6" xfId="41" builtinId="51" customBuiltin="1"/>
    <cellStyle name="60% - ส่วนที่ถูกเน้น1" xfId="22" builtinId="32" customBuiltin="1"/>
    <cellStyle name="60% - ส่วนที่ถูกเน้น2" xfId="26" builtinId="36" customBuiltin="1"/>
    <cellStyle name="60% - ส่วนที่ถูกเน้น3" xfId="30" builtinId="40" customBuiltin="1"/>
    <cellStyle name="60% - ส่วนที่ถูกเน้น4" xfId="34" builtinId="44" customBuiltin="1"/>
    <cellStyle name="60% - ส่วนที่ถูกเน้น5" xfId="38" builtinId="48" customBuiltin="1"/>
    <cellStyle name="60% - ส่วนที่ถูกเน้น6" xfId="42" builtinId="52" customBuiltin="1"/>
    <cellStyle name="เซลล์ตรวจสอบ" xfId="14" builtinId="23" customBuiltin="1"/>
    <cellStyle name="เซลล์ที่มีลิงก์" xfId="13" builtinId="24" customBuiltin="1"/>
    <cellStyle name="แย่" xfId="8" builtinId="27" customBuiltin="1"/>
    <cellStyle name="แสดงผล" xfId="11" builtinId="21" customBuiltin="1"/>
    <cellStyle name="การคำนวณ" xfId="12" builtinId="22" customBuiltin="1"/>
    <cellStyle name="ข้อความเตือน" xfId="15" builtinId="11" customBuiltin="1"/>
    <cellStyle name="ข้อความอธิบาย" xfId="17" builtinId="53" customBuiltin="1"/>
    <cellStyle name="จุลภาค" xfId="1" builtinId="3"/>
    <cellStyle name="ชื่อเรื่อง" xfId="2" builtinId="15" customBuiltin="1"/>
    <cellStyle name="ดี" xfId="7" builtinId="26" customBuiltin="1"/>
    <cellStyle name="ปกติ" xfId="0" builtinId="0"/>
    <cellStyle name="ป้อนค่า" xfId="10" builtinId="20" customBuiltin="1"/>
    <cellStyle name="ปานกลาง" xfId="9" builtinId="28" customBuiltin="1"/>
    <cellStyle name="ผลรวม" xfId="18" builtinId="25" customBuiltin="1"/>
    <cellStyle name="ส่วนที่ถูกเน้น1" xfId="19" builtinId="29" customBuiltin="1"/>
    <cellStyle name="ส่วนที่ถูกเน้น2" xfId="23" builtinId="33" customBuiltin="1"/>
    <cellStyle name="ส่วนที่ถูกเน้น3" xfId="27" builtinId="37" customBuiltin="1"/>
    <cellStyle name="ส่วนที่ถูกเน้น4" xfId="31" builtinId="41" customBuiltin="1"/>
    <cellStyle name="ส่วนที่ถูกเน้น5" xfId="35" builtinId="45" customBuiltin="1"/>
    <cellStyle name="ส่วนที่ถูกเน้น6" xfId="39" builtinId="49" customBuiltin="1"/>
    <cellStyle name="หมายเหตุ" xfId="16" builtinId="10" customBuiltin="1"/>
    <cellStyle name="หัวเรื่อง 1" xfId="3" builtinId="16" customBuiltin="1"/>
    <cellStyle name="หัวเรื่อง 2" xfId="4" builtinId="17" customBuiltin="1"/>
    <cellStyle name="หัวเรื่อง 3" xfId="5" builtinId="18" customBuiltin="1"/>
    <cellStyle name="หัวเรื่อง 4" xfId="6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sac" refreshedDate="46181.383971527779" createdVersion="8" refreshedVersion="8" minRefreshableVersion="3" recordCount="9774" xr:uid="{8FD91BD9-39B8-4359-839B-CBD3EE9ADEB9}">
  <cacheSource type="worksheet">
    <worksheetSource ref="A1:T9775" sheet="DATA UPDATE"/>
  </cacheSource>
  <cacheFields count="20">
    <cacheField name="วันที่" numFmtId="0">
      <sharedItems count="158">
        <s v=" 01/01/2026 "/>
        <s v=" 02/01/2026 "/>
        <s v=" 03/01/2026 "/>
        <s v=" 04/01/2026 "/>
        <s v=" 05/01/2026 "/>
        <s v=" 06/01/2026 "/>
        <s v=" 07/01/2026 "/>
        <s v=" 08/01/2026 "/>
        <s v=" 09/01/2026 "/>
        <s v=" 10/01/2026 "/>
        <s v=" 11/01/2026 "/>
        <s v=" 12/01/2026 "/>
        <s v=" 13/01/2026 "/>
        <s v=" 14/01/2026 "/>
        <s v=" 15/01/2026 "/>
        <s v=" 16/01/2026 "/>
        <s v=" 17/01/2026 "/>
        <s v=" 18/01/2026 "/>
        <s v=" 19/01/2026 "/>
        <s v=" 20/01/2026 "/>
        <s v=" 21/01/2026 "/>
        <s v=" 22/01/2026 "/>
        <s v=" 23/01/2026 "/>
        <s v=" 24/01/2026 "/>
        <s v=" 25/01/2026 "/>
        <s v=" 26/01/2026 "/>
        <s v=" 27/01/2026 "/>
        <s v=" 28/01/2026 "/>
        <s v=" 29/01/2026 "/>
        <s v=" 30/01/2026 "/>
        <s v=" 31/01/2026 "/>
        <s v=" 01/02/2026 "/>
        <s v=" 02/02/2026 "/>
        <s v=" 03/02/2026 "/>
        <s v=" 04/02/2026 "/>
        <s v=" 05/02/2026 "/>
        <s v=" 06/02/2026 "/>
        <s v=" 07/02/2026 "/>
        <s v=" 08/02/2026 "/>
        <s v=" 09/02/2026 "/>
        <s v=" 10/02/2026 "/>
        <s v=" 11/02/2026 "/>
        <s v=" 12/02/2026 "/>
        <s v=" 13/02/2026 "/>
        <s v=" 14/02/2026 "/>
        <s v=" 15/02/2026 "/>
        <s v=" 16/02/2026 "/>
        <s v=" 17/02/2026 "/>
        <s v=" 18/02/2026 "/>
        <s v=" 19/02/2026 "/>
        <s v=" 20/02/2026 "/>
        <s v=" 21/02/2026 "/>
        <s v=" 22/02/2026 "/>
        <s v=" 23/02/2026 "/>
        <s v=" 24/02/2026 "/>
        <s v=" 25/02/2026 "/>
        <s v=" 26/02/2026 "/>
        <s v=" 27/02/2026 "/>
        <s v=" 28/02/2026 "/>
        <s v=" 01/03/2026 "/>
        <s v=" 02/03/2026 "/>
        <s v=" 03/03/2026 "/>
        <s v=" 04/03/2026 "/>
        <s v=" 05/03/2026 "/>
        <s v=" 06/03/2026 "/>
        <s v=" 07/03/2026 "/>
        <s v=" 08/03/2026 "/>
        <s v=" 09/03/2026 "/>
        <s v=" 10/03/2026 "/>
        <s v=" 11/03/2026 "/>
        <s v=" 12/03/2026 "/>
        <s v=" 13/03/2026 "/>
        <s v=" 14/03/2026 "/>
        <s v=" 15/03/2026 "/>
        <s v=" 16/03/2026 "/>
        <s v=" 17/03/2026 "/>
        <s v=" 18/03/2026 "/>
        <s v=" 19/03/2026 "/>
        <s v=" 20/03/2026 "/>
        <s v=" 21/03/2026 "/>
        <s v=" 22/03/2026 "/>
        <s v=" 23/03/2026 "/>
        <s v=" 24/03/2026 "/>
        <s v=" 25/03/2026 "/>
        <s v=" 26/03/2026 "/>
        <s v=" 27/03/2026 "/>
        <s v=" 28/03/2026 "/>
        <s v=" 29/03/2026 "/>
        <s v=" 30/03/2026 "/>
        <s v=" 31/03/2026 "/>
        <s v=" 01/04/2026 "/>
        <s v=" 02/04/2026 "/>
        <s v=" 03/04/2026 "/>
        <s v=" 04/04/2026 "/>
        <s v=" 05/04/2026 "/>
        <s v=" 06/04/2026 "/>
        <s v=" 07/04/2026 "/>
        <s v=" 08/04/2026 "/>
        <s v=" 09/04/2026 "/>
        <s v=" 10/04/2026 "/>
        <s v=" 11/04/2026 "/>
        <s v=" 12/04/2026 "/>
        <s v=" 13/04/2026 "/>
        <s v=" 14/04/2026 "/>
        <s v=" 15/04/2026 "/>
        <s v=" 16/04/2026 "/>
        <s v=" 17/04/2026 "/>
        <s v=" 18/04/2026 "/>
        <s v=" 19/04/2026 "/>
        <s v=" 20/04/2026 "/>
        <s v=" 21/04/2026 "/>
        <s v=" 22/04/2026 "/>
        <s v=" 23/04/2026 "/>
        <s v=" 24/04/2026 "/>
        <s v=" 25/04/2026 "/>
        <s v=" 26/04/2026 "/>
        <s v=" 27/04/2026 "/>
        <s v=" 28/04/2026 "/>
        <s v=" 29/04/2026 "/>
        <s v=" 30/04/2026 "/>
        <s v=" 01/05/2026 "/>
        <s v=" 02/05/2026 "/>
        <s v=" 03/05/2026 "/>
        <s v=" 04/05/2026 "/>
        <s v=" 05/05/2026 "/>
        <s v=" 06/05/2026 "/>
        <s v=" 07/05/2026 "/>
        <s v=" 08/05/2026 "/>
        <s v=" 09/05/2026 "/>
        <s v=" 10/05/2026 "/>
        <s v=" 11/05/2026 "/>
        <s v=" 12/05/2026 "/>
        <s v=" 13/05/2026 "/>
        <s v=" 14/05/2026 "/>
        <s v=" 15/05/2026 "/>
        <s v=" 16/05/2026 "/>
        <s v=" 17/05/2026 "/>
        <s v=" 18/05/2026 "/>
        <s v=" 19/05/2026 "/>
        <s v=" 20/05/2026 "/>
        <s v=" 21/05/2026 "/>
        <s v=" 22/05/2026 "/>
        <s v=" 23/05/2026 "/>
        <s v=" 24/05/2026 "/>
        <s v=" 25/05/2026 "/>
        <s v=" 26/05/2026 "/>
        <s v=" 27/05/2026 "/>
        <s v=" 28/05/2026 "/>
        <s v=" 29/05/2026 "/>
        <s v=" 30/05/2026 "/>
        <s v=" 31/05/2026 "/>
        <s v=" 01/06/2026 "/>
        <s v=" 02/06/2026 "/>
        <s v=" 03/06/2026 "/>
        <s v=" 04/06/2026 "/>
        <s v=" 05/06/2026 "/>
        <s v=" 06/06/2026 "/>
        <s v=" 07/06/2026 "/>
      </sharedItems>
    </cacheField>
    <cacheField name="เดือน" numFmtId="0">
      <sharedItems count="6">
        <s v=" มกราคม"/>
        <s v=" กุมภาพันธ์"/>
        <s v=" มีนาคม"/>
        <s v=" เมษายน"/>
        <s v=" พฤษภาคม"/>
        <s v=" มิถุนายน"/>
      </sharedItems>
    </cacheField>
    <cacheField name="ปี" numFmtId="0">
      <sharedItems containsSemiMixedTypes="0" containsString="0" containsNumber="1" containsInteger="1" minValue="2026" maxValue="2026"/>
    </cacheField>
    <cacheField name="รหัสลูกค้า" numFmtId="0">
      <sharedItems/>
    </cacheField>
    <cacheField name="รหัสสินค้า" numFmtId="0">
      <sharedItems containsMixedTypes="1" containsNumber="1" containsInteger="1" minValue="9002" maxValue="9002" count="1289">
        <s v="DL1856015-EC300+"/>
        <s v="J001"/>
        <s v="SY03-0005"/>
        <s v="SA01-00001"/>
        <s v="G01-DL001"/>
        <s v="DL2157015-LT37"/>
        <s v="B01-DL001"/>
        <s v="BS2155517-T6"/>
        <s v="001-SUN2-2"/>
        <s v="001-SUN2-11"/>
        <s v="004-H11-4"/>
        <s v="DL2457016-AT22"/>
        <s v="SY03-0007"/>
        <s v="SY03-00012"/>
        <s v="DL2154517-LM705"/>
        <s v="SY03-00046"/>
        <s v="001-SUN1-3"/>
        <s v="004-T2-20"/>
        <s v="001-ZIC-X51L"/>
        <s v="155-1-12"/>
        <s v="A019-T2-67"/>
        <s v="A015-T2-54"/>
        <s v="A104-T2-8"/>
        <s v="SY03-000049"/>
        <s v="BS2254018-RE005"/>
        <s v="SY03-0006"/>
        <s v="SA01-00002"/>
        <s v="CP15"/>
        <s v="001-ZIC-X74L"/>
        <s v="032-H11-2"/>
        <s v="001-SUN1-4"/>
        <s v="004-T2-12"/>
        <s v="007-T2-22"/>
        <s v="032-T2-2"/>
        <s v="005-T2-9"/>
        <s v="SY03-000092"/>
        <s v="001-ZIC-X54L"/>
        <s v="155-1-14"/>
        <s v="001-PTT1-1"/>
        <s v="001-PTT1-2"/>
        <s v="004-I5-3"/>
        <s v="007-I5-11"/>
        <s v="032-I5-2"/>
        <s v="001-PTT2-1"/>
        <s v="001-PTT2-2"/>
        <s v="ML2653521-SP4S"/>
        <s v="ML3053021-SP4S"/>
        <s v="SY04-00001"/>
        <s v="001-PTT2-3"/>
        <s v="001-PTT2-4"/>
        <s v="007-H11-24"/>
        <s v="001-SUN2-4"/>
        <s v="001-SUN2-8"/>
        <s v="001-C2-7"/>
        <s v="004-T2-19"/>
        <s v="128-GS-MFX60L"/>
        <s v="032-T2-3"/>
        <s v="SY03-000069"/>
        <s v="SY03-000070"/>
        <s v="SY03-000071"/>
        <s v="155-3"/>
        <s v="001-C1-14"/>
        <s v="001-C1-15"/>
        <s v="009-1-6"/>
        <s v="SY03-000102"/>
        <s v="001-SUN2-13"/>
        <s v="004-T2-4"/>
        <s v="003-2-9"/>
        <s v="SY03-000042"/>
        <s v="DL1956016-EC300+"/>
        <s v="S-010"/>
        <s v="DL1856514-R1"/>
        <s v="130-TFEF-3"/>
        <s v="130-TFBP-2"/>
        <s v="130-TFOF-4"/>
        <s v="036-T2-7"/>
        <s v="130-CFBC-6"/>
        <s v="A340-1-33"/>
        <s v="GY2254519-ASY6"/>
        <s v="SY04-00006"/>
        <s v="007-H11-13"/>
        <s v="004-T2-33"/>
        <s v="007-T2-17"/>
        <s v="007-H11-4"/>
        <s v="130-TFBF-5"/>
        <s v="003-2-8"/>
        <s v="A001-A14"/>
        <s v="SY03-000041"/>
        <s v="007-H11-32"/>
        <s v="A099-H11-12"/>
        <s v="A099-H11-13"/>
        <s v="SY03-000055"/>
        <s v="YK2354518-V551"/>
        <s v="A01-AT002"/>
        <s v="077-T2-108"/>
        <s v="A036-T2-13"/>
        <s v="A007-T2-9"/>
        <s v="SY03-000085"/>
        <s v="SY03-000086"/>
        <s v="001-ZIC1-1"/>
        <s v="001-ZIC1-2"/>
        <s v="004-T2-30"/>
        <s v="007-T2-32"/>
        <s v="032-I5-5"/>
        <s v="001-SUN2-7"/>
        <s v="004-I5-28"/>
        <s v="007-T2-33"/>
        <s v="LLIT2257515-GMV"/>
        <s v="001-A10"/>
        <s v="133-T2-11"/>
        <s v="A340-T2-350"/>
        <s v="A152-T2-57"/>
        <s v="004-F1-2"/>
        <s v="LLIT2656018-CW/AT"/>
        <s v="SY04-00002"/>
        <s v="076-T2-57"/>
        <s v="036-T2-3"/>
        <s v="BS2157015-R611"/>
        <s v="004-I5-22"/>
        <s v="155-4"/>
        <s v="007-I5-1"/>
        <s v="LE2056016-LISP/HP3"/>
        <s v="A131-T2-17"/>
        <s v="ML2454519-PMC5"/>
        <s v="A024-M4-15"/>
        <s v="A024-M4-16"/>
        <s v="001-C2-3"/>
        <s v="001-C2-9"/>
        <s v="SBS-250KG"/>
        <s v="DL1856515-EC300+"/>
        <s v="LLIT2157015-GMVP"/>
        <s v="019-I5-1"/>
        <s v="A015-I5-17"/>
        <s v="A024-I5-34"/>
        <s v="A036-I5-45"/>
        <s v="AO051-55"/>
        <s v="SY03-000044"/>
        <s v="ML2257515-XCD2"/>
        <s v="A01-LLIT003"/>
        <s v="128-GS-MFX50L"/>
        <s v="001-ZIC-X56L"/>
        <s v="HK2355519-RA55"/>
        <s v="LLIT1955015-CW"/>
        <s v="032-M1-4"/>
        <s v="007-T2-24"/>
        <s v="001-C2-19"/>
        <s v="A077-F6-15"/>
        <s v="A019-F6-3"/>
        <s v="A015-F6-3"/>
        <s v="G01-CP003"/>
        <s v="004-S7-2"/>
        <s v="YK2656517-G056"/>
        <s v="A01-AT001"/>
        <s v="AT2355018-UHP"/>
        <s v="004-M4-4"/>
        <s v="004-S7-3"/>
        <s v="LLIT2454518-CW"/>
        <s v="LLIT2055516-CW/HP010"/>
        <s v="A01-LE001"/>
        <s v="A001-A2-33"/>
        <s v="A001-A59"/>
        <s v="A001-A75"/>
        <s v="A015-H11-14"/>
        <s v="001-A2"/>
        <s v="032-I5-1"/>
        <s v="001-C1-10"/>
        <s v="001-C1-8"/>
        <s v="076-T2-56"/>
        <s v="001-SUN2-12"/>
        <s v="032-S7-1"/>
        <s v="032-H11-3"/>
        <s v="A01-DL002"/>
        <s v="YK2553521-V108F"/>
        <s v="YK2753521-V108D"/>
        <s v="BS1756514-EP150"/>
        <s v="004-H11-3"/>
        <s v="A024-H11-74"/>
        <s v="SY03-000043"/>
        <s v="BS2257515-R624 HD"/>
        <s v="001-ZIC-X71L"/>
        <s v="007-T2-27"/>
        <s v="A033-T2-31"/>
        <s v="A033-T2-30"/>
        <s v="A029-T2-37"/>
        <s v="A029-T2-38"/>
        <s v="A340-I5-137"/>
        <s v="A080-T2-13"/>
        <s v="A340-1-10"/>
        <s v="SY03-000207"/>
        <s v="LLIT2656517-CW4"/>
        <s v="B01-GS001"/>
        <s v="004-M4-10"/>
        <s v="007-H11-8"/>
        <s v="007-S7-3"/>
        <s v="SY03-000201"/>
        <s v="004-I5-29"/>
        <s v="077-T2-94"/>
        <s v="DS2156516-T88"/>
        <s v="A099-I5-24"/>
        <s v="A340-I5-332"/>
        <s v="SY03-000047"/>
        <s v="076-T2-59"/>
        <s v="BS1856015-EP150"/>
        <s v="077-H11-89"/>
        <s v="A340-I5-210"/>
        <s v="SY03-000117"/>
        <s v="007-I5-18"/>
        <s v="ML2257514-XCD2"/>
        <s v="O053-08"/>
        <s v="004-N3-15"/>
        <s v="007-N3-7"/>
        <s v="032-N3-5"/>
        <s v="DL1955015-LM705"/>
        <s v="004-M1-16"/>
        <s v="007-M1-4"/>
        <s v="BS8251614-R156"/>
        <s v="100-1-3"/>
        <s v="A340-1-573"/>
        <s v="A048-T2-16"/>
        <s v="SY03-000050"/>
        <s v="152-1-10"/>
        <s v="134-T2-9"/>
        <s v="133-T2-4"/>
        <s v="SY03-000065"/>
        <s v="DL2355018-LM705"/>
        <s v="076-I5-34"/>
        <s v="036-I5-2"/>
        <s v="007-I5-16"/>
        <s v="A340-1-614"/>
        <s v="A019-I5-43"/>
        <s v="A015-I5-16"/>
        <s v="A104-I5-1"/>
        <s v="A001-A79"/>
        <s v="A004-M4-8"/>
        <s v="011-T2-10"/>
        <s v="012-T2-6"/>
        <s v="A019-T2-72"/>
        <s v="099-T2-1"/>
        <s v="A131-T2-60"/>
        <s v="A025-T2-123"/>
        <s v="A025-T2-96"/>
        <s v="A001-A60"/>
        <s v="099-T2-2"/>
        <s v="099-T2-3"/>
        <s v="SY03-000059"/>
        <s v="A011-T2-53"/>
        <s v="A012-T2-5"/>
        <s v="A077-T2-17"/>
        <s v="A035-T2-59"/>
        <s v="A036-T2-22"/>
        <s v="A113-T2-1"/>
        <s v="A131-T2-8"/>
        <s v="A340-T2-60"/>
        <s v="A030-T2-4"/>
        <s v="004-I5-20"/>
        <s v="004-H11-14"/>
        <s v="A003-2-6"/>
        <s v="ML2453520-SP4S"/>
        <s v="ML3053020-SP4S"/>
        <s v="076-T2-45"/>
        <s v="035-T2-9"/>
        <s v="SY03-000087"/>
        <s v="A340-T2-351"/>
        <s v="SY03-000129"/>
        <s v="001-H11-2"/>
        <s v="A203-M1-2"/>
        <s v="SY03-000124"/>
        <s v="001-SUN1-15"/>
        <s v="001-SUN1-14"/>
        <s v="004-I5-24"/>
        <s v="LE2155017-LISP/HP3"/>
        <s v="T01-LE004"/>
        <s v="200-2-26"/>
        <s v="200-2-24"/>
        <s v="WIL565-14MX01"/>
        <s v="LE2454518-LISP3"/>
        <s v="A024-T2-83"/>
        <s v="A039-T2-58"/>
        <s v="001-C3-6"/>
        <s v="001-C3-5"/>
        <s v="305-I5-23"/>
        <s v="BS19514-L677"/>
        <s v="A077-T2-75"/>
        <s v="A077-T2-76"/>
        <s v="077-T2-79"/>
        <s v="A025-T2-34"/>
        <s v="A024-T2-31"/>
        <s v="A121-T2-31"/>
        <s v="A096-T2-35"/>
        <s v="A047-T2-8"/>
        <s v="ML2454517-PMC5"/>
        <s v="SA01-00003"/>
        <s v="004-F1-1"/>
        <s v="004-I5-23"/>
        <s v="A01-LLIT001"/>
        <s v="BS2254518-RE004(Y24)"/>
        <s v="A025-H11-58"/>
        <s v="A104-H11-6"/>
        <s v="A096-H11-15"/>
        <s v="SY03-000048"/>
        <s v="DS1856015-RA01"/>
        <s v="A340-H11-69"/>
        <s v="A340-H11-70"/>
        <s v="A340-H11-68"/>
        <s v="SY03-000105"/>
        <s v="003-2-4"/>
        <s v="003-2-3"/>
        <s v="128-CMF-56638"/>
        <s v="A001-A16"/>
        <s v="004-N3-9"/>
        <s v="004-I5-10"/>
        <s v="BS2054517-RE004(Y24)"/>
        <s v="DL1956515-LM705"/>
        <s v="A119-T2-13"/>
        <s v="A120-T2-11"/>
        <s v="A340-T2-298"/>
        <s v="A340-1-611"/>
        <s v="007-T2-31"/>
        <s v="076-T2-62"/>
        <s v="A035-T2-9"/>
        <s v="094-1-5"/>
        <s v="088-I5-2"/>
        <s v="046-1-1"/>
        <s v="LLIT2156516-CW4"/>
        <s v="076-T2-4"/>
        <s v="007-I5-10"/>
        <s v="130-TFGP-1"/>
        <s v="DL1855516-EC300+"/>
        <s v="DL2155517-BSTG"/>
        <s v="BS2055516-T6"/>
        <s v="ML2753519-PMC3ZP"/>
        <s v="ML2454019-PMC3ZP"/>
        <s v="004-N3-2"/>
        <s v="007-N3-9"/>
        <s v="077-N3-27"/>
        <s v="A340-N3-58"/>
        <s v="A340-N3-57"/>
        <s v="ML2157514-XCD2"/>
        <s v="A340-I5-339"/>
        <s v="A111-I5-25"/>
        <s v="A340-I5-336"/>
        <s v="A340-I5-338"/>
        <s v="DS2157015-T88"/>
        <s v="001-A45"/>
        <s v="200-2-17"/>
        <s v="200-2-22"/>
        <s v="ML2157015-AG3"/>
        <s v="A036-I5-36"/>
        <s v="A001-A80"/>
        <s v="076-I5-2"/>
        <s v="001-ZIC-X51LB"/>
        <s v="032-H11-1"/>
        <s v="077-T2-95"/>
        <s v="128-GS-MFX90L"/>
        <s v="076-I5-30"/>
        <s v="A035-I5-11"/>
        <s v="A132-I5-13"/>
        <s v="A064-I5-12"/>
        <s v="A025-I5-21"/>
        <s v="SY03-000045"/>
        <s v="SY04-00007"/>
        <s v="BS2155516-T6"/>
        <s v="BS2354518-T6"/>
        <s v="200-2-21"/>
        <s v="AO051-54"/>
        <s v="015-T2-9"/>
        <s v="019-T2-13"/>
        <s v="004-CH-12"/>
        <s v="007-CH-1"/>
        <s v="A036-CH-1"/>
        <s v="LLIT1856514-CW/HP010"/>
        <s v="004-T2-16"/>
        <s v="BS2054517-RE005"/>
        <s v="001-A24"/>
        <s v="032-H11-4"/>
        <s v="A024-I5-56"/>
        <s v="A039-I5-52"/>
        <s v="A008-1-13"/>
        <s v="A001-A30"/>
        <s v="077-T2-77"/>
        <s v="008-3-1"/>
        <s v="A104-T2-88"/>
        <s v="SY03-000073"/>
        <s v="035-T2-1"/>
        <s v="A048-T2-62"/>
        <s v="A030-T2-15"/>
        <s v="A340-T2-352"/>
        <s v="A015-T2-11"/>
        <s v="A019-T2-54"/>
        <s v="001-A32"/>
        <s v="LLIT2054517-CW"/>
        <s v="A025-H11-59"/>
        <s v="A113-F1-1"/>
        <s v="A008-1-18"/>
        <s v="DS2154517-R702"/>
        <s v="T01-PFD002"/>
        <s v="077-T2-81"/>
        <s v="BS2157016-R611"/>
        <s v="PL2854021-P ZERO"/>
        <s v="DL2156016-EC300+"/>
        <s v="003-2-11"/>
        <s v="LE2155517-LISP/HP3"/>
        <s v="SY03-000082"/>
        <s v="004-T2-31"/>
        <s v="A001-A72"/>
        <s v="A036-I5-46"/>
        <s v="SY03-000084"/>
        <s v="SY03-000067"/>
        <s v="A024-T2-81"/>
        <s v="A111-T2-4"/>
        <s v="A133-T2-24"/>
        <s v="A340-T2-348"/>
        <s v="005-T2-8"/>
        <s v="001-Q4-11"/>
        <s v="200-2-16"/>
        <s v="A025-T2-121"/>
        <s v="A121-T2-35"/>
        <s v="A094-I5-15"/>
        <s v="A025-T2-95"/>
        <s v="A011-T2-26"/>
        <s v="A011-T2-25"/>
        <s v="A035-T2-67"/>
        <s v="200-2-19"/>
        <s v="200-2-20"/>
        <s v="001-C2-10"/>
        <s v="001-C2-11"/>
        <s v="004-M1-14"/>
        <s v="A113-T2-16"/>
        <s v="004-M1-18"/>
        <s v="A001-A78"/>
        <s v="A340-T2-296"/>
        <s v="BS1855516-EP300"/>
        <s v="BS1956015-EP300"/>
        <s v="YK2256517-G058"/>
        <s v="DL2155518-BSTG"/>
        <s v="DL2655020-PT5"/>
        <s v="A004-N3-30"/>
        <s v="032-T2-6"/>
        <s v="DL2057015-LT37"/>
        <s v="004-I5-12"/>
        <s v="A340-N3-56"/>
        <s v="A024-N3-6"/>
        <s v="A036-N3-8"/>
        <s v="A035-N3-11"/>
        <s v="A340-1-202"/>
        <s v="LE2656018-LISP4HP3"/>
        <s v="A025-N3-41"/>
        <s v="A121-N3-6"/>
        <s v="A024-N3-29"/>
        <s v="A104-N3-23"/>
        <s v="A131-N3-11"/>
        <s v="SA01-00004"/>
        <s v="A340-N3-18"/>
        <s v="AT2057015-R772"/>
        <s v="A340-1-655"/>
        <s v="A340-1-656"/>
        <s v="A113-I5-28"/>
        <s v="A050-I5-17"/>
        <s v="A050-I5-18"/>
        <s v="SY03-000197"/>
        <s v="004-T2-3"/>
        <s v="A077-T2-46"/>
        <s v="A077-T2-77"/>
        <s v="A340-T2-353"/>
        <s v="A340-T2-354"/>
        <s v="A340-1-657"/>
        <s v="DT1956515-DT30"/>
        <s v="LE2156016-LISP/HP3"/>
        <s v="A004-CH-11"/>
        <s v="A131-I5-15"/>
        <s v="A131-I5-16"/>
        <s v="025-KP-410K02"/>
        <s v="025-KP-420K02"/>
        <s v="A340-T2-299"/>
        <s v="077-T2-109"/>
        <s v="007-H11-1"/>
        <s v="YK2657016-G056"/>
        <s v="001-S1-9"/>
        <s v="004-T2-2"/>
        <s v="DL2055516-EC300"/>
        <s v="ML2155018-PMC SUV+"/>
        <s v="AT2454018-UHP"/>
        <s v="004-T2-6"/>
        <s v="007-F6-3"/>
        <s v="076-I5-33"/>
        <s v="BS2155518-T6"/>
        <s v="A001-A22"/>
        <s v="004-T2-1"/>
        <s v="SY03-000195"/>
        <s v="001-CT2-1"/>
        <s v="001-CT2-2"/>
        <s v="A004-BZ-7"/>
        <s v="A025-H11-55"/>
        <s v="A121-H11-32"/>
        <s v="A104-H11-49"/>
        <s v="A096-H11-2"/>
        <s v="A131-H11-1"/>
        <s v="A077-H11-34"/>
        <s v="A340-1-658"/>
        <s v="001-ZIC2-1"/>
        <s v="015-T2-2"/>
        <s v="077-T2-112"/>
        <s v="A025-I5-43"/>
        <s v="A033-I5-26"/>
        <s v="A033-I5-27"/>
        <s v="A029-I5-12"/>
        <s v="A029-I5-11"/>
        <s v="001-A3"/>
        <s v="SY03-000089"/>
        <s v="O051-03"/>
        <s v="LLIT2156516-GMV"/>
        <s v="077-T2-114"/>
        <s v="032-S7-2"/>
        <s v="GY2753020-ASY3"/>
        <s v="004-M4-11"/>
        <s v="ML2554520-SP4"/>
        <s v="ML2854020-SP4"/>
        <s v="004-M1-8"/>
        <s v="A011-I5-1"/>
        <s v="A012-I5-9"/>
        <s v="A019-I5-35"/>
        <s v="A039-I5-96"/>
        <s v="039-I5-5"/>
        <s v="008-4-2"/>
        <s v="SY03-000046"/>
        <s v="004-S7-1"/>
        <s v="PL2453519-P ZERO"/>
        <s v="A050-T2-46"/>
        <s v="BS2056516-T6"/>
        <s v="077-M1-28"/>
        <s v="004-I5-19"/>
        <s v="LE1856515-LISP/HP3"/>
        <s v="200-2-18"/>
        <s v="TY2355519-CR1"/>
        <s v="A077-T2-78"/>
        <s v="A077-T2-5"/>
        <s v="A050-T2-11"/>
        <s v="A030-T2-1"/>
        <s v="A024-T2-69"/>
        <s v="A340-T2-249"/>
        <s v="A039-T2-26"/>
        <s v="A039-T2-27"/>
        <s v="A111-T2-34"/>
        <s v="100-1-6"/>
        <s v="GT2354518-GR66"/>
        <s v="A077-M4-12"/>
        <s v="A030-M4-1"/>
        <s v="A035-M4-3"/>
        <s v="A048-M4-2"/>
        <s v="024-2-41"/>
        <s v="047-1-2"/>
        <s v="039-T2-16"/>
        <s v="039-T2-58"/>
        <s v="A119-H11-3"/>
        <s v="A120-H11-3"/>
        <s v="001-A15"/>
        <s v="004-T2-35"/>
        <s v="AO051-02"/>
        <s v="131-10-2"/>
        <s v="128-GS-MFX80L"/>
        <s v="PR2155017-APRO"/>
        <s v="004-CH-1"/>
        <s v="A012-CH-3"/>
        <s v="A024-CH-6"/>
        <s v="A039-CH-3"/>
        <s v="A024-CH-7"/>
        <s v="A340-CH-3"/>
        <s v="A039-CH-6"/>
        <s v="A039-CH-7"/>
        <s v="A340-CH-5"/>
        <s v="004-N3-7"/>
        <s v="A004-HD-2"/>
        <s v="032-M1-1"/>
        <s v="A050-T2-65"/>
        <s v="A032-S7-2"/>
        <s v="A007-S1-1"/>
        <s v="A036-S1-3"/>
        <s v="A025-S1-11"/>
        <s v="A340-S1-5"/>
        <s v="A340-S1-6"/>
        <s v="A203-I5-14"/>
        <s v="001-A12"/>
        <s v="LLIT2656018-CW/AT2"/>
        <s v="007-H11-17"/>
        <s v="A001-A1"/>
        <s v="A004-N3-31"/>
        <s v="LE2055516-LISP/HP3"/>
        <s v="A340-I5-263"/>
        <s v="A024-N3-2"/>
        <s v="A048-N3-3"/>
        <s v="039-I5-6"/>
        <s v="007-N3-10"/>
        <s v="CT2255018-MC7"/>
        <s v="DL1955515-LM705"/>
        <s v="CBS82516-RA"/>
        <s v="LBS16-RA"/>
        <s v="ML2953020-SP5S"/>
        <s v="007-H11-21"/>
        <s v="A001-T2-14"/>
        <s v="GY2453520-ASY3"/>
        <s v="A007-N3-8"/>
        <s v="AO051-05"/>
        <s v="A048-T2-63"/>
        <s v="A340-I5-151"/>
        <s v="A111-I5-20"/>
        <s v="A133-I5-40"/>
        <s v="A133-I5-8"/>
        <s v="A340-I5-342"/>
        <s v="A120-I5-4"/>
        <s v="077-H11-77"/>
        <s v="DS1757013-R201(Y25)"/>
        <s v="T01-BS002"/>
        <s v="AO051-48"/>
        <s v="100-1-1"/>
        <s v="004-T2-5"/>
        <s v="308-I5-27"/>
        <s v="A340-M4-26"/>
        <s v="A025-T2-49"/>
        <s v="A121-T2-34"/>
        <s v="A131-T2-48"/>
        <s v="A012-T2-39"/>
        <s v="A036-T2-24"/>
        <s v="003-2-10"/>
        <s v="007-M1-6"/>
        <s v="BS2255519-HL001"/>
        <s v="DL1856015-EC300+(Y25)"/>
        <s v="A007-H11-6"/>
        <s v="003-1-7"/>
        <s v="LE1956515-LISP/HP3"/>
        <s v="128-GS-LN3"/>
        <s v="A340-T2-88"/>
        <s v="A119-T2-14"/>
        <s v="A120-T2-12"/>
        <s v="A050-T2-30"/>
        <s v="025-KP-431K01H"/>
        <s v="A035-T2-60"/>
        <s v="A025-T2-81"/>
        <s v="BS2157015-R611(Y25)"/>
        <s v="077-T2-75"/>
        <s v="ML2254518-PMC3ZP"/>
        <s v="BS2657016-D840(Y25)"/>
        <s v="BS2155516-RE004(Y24)"/>
        <s v="004-T2-26"/>
        <s v="BS2156516-R611"/>
        <s v="076-I5-3"/>
        <s v="DS1955515-R702"/>
        <s v="ML2254517-PMC5"/>
        <s v="LE1955515-LISP"/>
        <s v="200-2-14"/>
        <s v="A030-T2-13"/>
        <s v="A134-M1-4"/>
        <s v="A133-M1-27"/>
        <s v="A152-M1-8"/>
        <s v="A152-M1-7"/>
        <s v="A340-M1-20"/>
        <s v="BS2256517-HL001"/>
        <s v="A077-T2-79"/>
        <s v="A340-1-661"/>
        <s v="A203-HN-2"/>
        <s v="A019-T2-51"/>
        <s v="A340-1-352"/>
        <s v="025-KI2002"/>
        <s v="DL2156017-EC300+"/>
        <s v="007-M4-3"/>
        <s v="076-T2-73"/>
        <s v="SY03-000053"/>
        <s v="WIL670-15MX"/>
        <s v="113-I5-6"/>
        <s v="113-I5-7"/>
        <s v="002-1-3"/>
        <s v="SY03-000139"/>
        <s v="A340-I5-343"/>
        <s v="DS2057015-T88"/>
        <s v="BS2155517-TECHNO"/>
        <s v="A007-T2-13"/>
        <s v="DL2257515-V1+"/>
        <s v="BS2657016-AT002"/>
        <s v="A340-T2-332"/>
        <s v="A010-T2-1"/>
        <s v="A011-T2-44"/>
        <s v="077-HD-2"/>
        <s v="A133-H11-17"/>
        <s v="BS2656517-D684T"/>
        <s v="YK2255018-AE61 RFT"/>
        <s v="BS2254018-RE004(Y24)"/>
        <s v="BS1856514-TECHNO"/>
        <s v="WIL670-15NP"/>
        <s v="A340-1-310"/>
        <s v="A019-I5-45"/>
        <s v="SY03-000075"/>
        <s v="KM2254518-PS71"/>
        <s v="004-T2-7"/>
        <s v="128-GS-MFX60R"/>
        <s v="077-H11-90"/>
        <s v="077-H11-58"/>
        <s v="025-KA-3013SD"/>
        <s v="DL2156516-LT37(Y24)"/>
        <s v="A033-T2-26"/>
        <s v="A033-T2-27"/>
        <s v="A029-T2-35"/>
        <s v="A029-T2-34"/>
        <s v="A035-T2-40"/>
        <s v="LE2657016-LISP4HP3"/>
        <s v="A019-T2-71"/>
        <s v="A015-T2-5"/>
        <s v="A110-T2-30"/>
        <s v="BS2257514-R624 HD(Y25)"/>
        <s v="ML2454018-PMC3ZP"/>
        <s v="BS2454519-S001"/>
        <s v="BS2754019-S001"/>
        <s v="128-GS-Q85"/>
        <s v="015-I5-15"/>
        <s v="004-MG-1"/>
        <s v="ML2254018-SP4ZP"/>
        <s v="004-T2-13"/>
        <s v="AO051-57"/>
        <s v="SY03-000164"/>
        <s v="A340-N3-59"/>
        <s v="A080-N3-3"/>
        <s v="A340-N3-60"/>
        <s v="032-F6-1"/>
        <s v="006-M1-4"/>
        <s v="A024-I5-10"/>
        <s v="A024-I5-11"/>
        <s v="A007-S7-1"/>
        <s v="BS1956515-T6"/>
        <s v="A025-T2-75"/>
        <s v="A121-T2-49"/>
        <s v="A104-T2-92"/>
        <s v="A096-T2-79"/>
        <s v="A031-T2-53"/>
        <s v="LE2656517-LISP4HP3"/>
        <s v="A340-T2-355"/>
        <s v="A340-T2-356"/>
        <s v="A203-T2-6"/>
        <s v="A004-N3-24"/>
        <s v="BS2056515-EP300"/>
        <s v="A019-T2-2"/>
        <s v="024-1-14"/>
        <s v="039-T2-15"/>
        <s v="A001-A49"/>
        <s v="BS2254519-S001"/>
        <s v="001-C2-6"/>
        <s v="001-C2-2"/>
        <s v="AO051-58"/>
        <s v="AO051-27"/>
        <s v="004-I5-13"/>
        <s v="SY03-000193"/>
        <s v="A033-T2-28"/>
        <s v="A029-T2-36"/>
        <s v="A077-T2-65"/>
        <s v="ML2554520-SP EV"/>
        <s v="128-GS-LN4"/>
        <s v="100-1-2"/>
        <s v="A004-F1-7"/>
        <s v="A007-F1-4"/>
        <s v="A032-F1-1"/>
        <s v="A340-T2-266"/>
        <s v="A077-T2-80"/>
        <s v="A036-T2-27"/>
        <s v="A113-T2-17"/>
        <s v="A113-T2-18"/>
        <s v="BS2254518-RE005"/>
        <s v="076-I5-4"/>
        <s v="200-2-28"/>
        <s v="A024-T2-8"/>
        <s v="A035-T2-69"/>
        <s v="A001-T2-11"/>
        <s v="001-C2-17"/>
        <s v="001-C2-18"/>
        <s v="032-M4-5"/>
        <s v="A019-T2-62"/>
        <s v="A015-T2-56"/>
        <s v="155-1-16"/>
        <s v="LE1856015-LISP/HP3"/>
        <s v="DL2155517-EC300+(Y25)"/>
        <s v="A116-I5-2"/>
        <s v="SY03-000088"/>
        <s v="A113-I5-89"/>
        <s v="SY03-000051"/>
        <s v="A340-I5-344"/>
        <s v="036-I5-18"/>
        <s v="A007-N3-18"/>
        <s v="036-T2-9"/>
        <s v="A024-H11-75"/>
        <s v="SY03-000068"/>
        <s v="A077-H11-30"/>
        <s v="A077-H11-35"/>
        <s v="BS2256018-HL001"/>
        <s v="024-1-1"/>
        <s v="024-1-2"/>
        <s v="039-I5-7"/>
        <s v="A152-T2-58"/>
        <s v="A036-I5-29"/>
        <s v="005-T2-4"/>
        <s v="A077-MG-11"/>
        <s v="AO051-59"/>
        <s v="DL1956515-R1"/>
        <s v="A036-S1-4"/>
        <s v="A133-I5-2"/>
        <s v="SY03-000108"/>
        <s v="A340-I5-345"/>
        <s v="A340-I5-348"/>
        <s v="A340-I5-347"/>
        <s v="SY03-000083"/>
        <s v="003-1-2"/>
        <s v="A340-HN-49"/>
        <s v="A340-HN-50"/>
        <s v="A340-HN-51"/>
        <s v="A340-HN-52"/>
        <s v="A340-I5-346"/>
        <s v="J034"/>
        <s v="A035-I5-42"/>
        <s v="A113-I5-90"/>
        <s v="A340-I5-349"/>
        <s v="A200-1-7"/>
        <s v="O01-PTT001"/>
        <s v="LLIT1855516-CW HP010"/>
        <s v="A001-A5"/>
        <s v="LLIT2155517-CW/HP010"/>
        <s v="A077-M4-4"/>
        <s v="CT2454519-MC7"/>
        <s v="LLIT2056016-CW/HP010"/>
        <s v="001-SUN2-17"/>
        <s v="BS2656018-D684 II"/>
        <s v="BS2655020-D684"/>
        <s v="BS2257514-R624X HD"/>
        <s v="128-GS-LN2"/>
        <s v="CT2453519-MC7"/>
        <s v="004-CH-2"/>
        <s v="A099-F6-1"/>
        <s v="A011-F6-2"/>
        <s v="004-H11-2"/>
        <s v="A133-H11-18"/>
        <s v="A200-1-34"/>
        <s v="076-I5-29"/>
        <s v="036-I5-16"/>
        <s v="A340-1-282"/>
        <s v="A077-M1-1"/>
        <s v="A036-M1-6"/>
        <s v="A340-M1-7"/>
        <s v="A030-M1-1"/>
        <s v="AO051-6"/>
        <s v="A047-T2-13"/>
        <s v="A340-HN-54"/>
        <s v="A340-HN-55"/>
        <s v="A111-HN-2"/>
        <s v="A340-HN-53"/>
        <s v="A032-HN-3"/>
        <s v="A011-F6-4"/>
        <s v="A011-F6-3"/>
        <s v="A131-F6-3"/>
        <s v="A131-F6-4"/>
        <s v="SY03-000114"/>
        <s v="A004-MG-1"/>
        <s v="A099-H11-14"/>
        <s v="A099-H11-15"/>
        <s v="A036-H11-10"/>
        <s v="LE2156017-LISP/HP3"/>
        <s v="A203-M4-2"/>
        <s v="BS1955515-RE005"/>
        <s v="DS2555518-STORMZB"/>
        <s v="025-KA-3013SX"/>
        <s v="007-T2-20"/>
        <s v="A340-1-53"/>
        <s v="DL2156016-R1"/>
        <s v="GT1956515-GP16"/>
        <s v="004-N3-19"/>
        <s v="076-T2-80"/>
        <s v="008-4-3"/>
        <s v="A039-HN-18"/>
        <s v="A039-HN-19"/>
        <s v="025-PHMA6025L"/>
        <s v="025-PHMA6025R"/>
        <s v="025-MGL4608"/>
        <s v="025-KII2010H"/>
        <s v="A121-I5-8"/>
        <s v="007-H11-33"/>
        <s v="A036-I5-44"/>
        <s v="128-GS-MFX70L"/>
        <s v="077-T2-55"/>
        <s v="DL2057015-LT37(Y25)"/>
        <s v="A025-T2-124"/>
        <s v="A025-T2-125"/>
        <s v="A035-T2-54"/>
        <s v="A077-T2-81"/>
        <s v="A035-T2-70"/>
        <s v="A077-T2-82"/>
        <s v="A131-T2-67"/>
        <s v="A012-T2-51"/>
        <s v="A019-T2-77"/>
        <s v="A015-T2-66"/>
        <s v="A015-T2-67"/>
        <s v="A340-T2-301"/>
        <s v="A340-T2-302"/>
        <s v="LLIT1856015-CW/HP010Y25"/>
        <s v="A025-H11-30"/>
        <s v="A096-H11-42"/>
        <s v="200-2-15"/>
        <s v="076-N3-16"/>
        <s v="A024-N3-30"/>
        <s v="A340-1-11"/>
        <s v="BS1855515-EP300"/>
        <s v="A011-T2-46"/>
        <s v="A019-T2-57"/>
        <s v="A015-T2-18"/>
        <s v="A110-T2-52"/>
        <s v="A131-T2-1"/>
        <s v="A094-1-3"/>
        <s v="A110-T2-51"/>
        <s v="A004-T2-23"/>
        <s v="A007-T2-38"/>
        <s v="A012-T2-52"/>
        <s v="A012-T2-53"/>
        <s v="A012-T2-54"/>
        <s v="A012-T2-55"/>
        <s v="A019-T2-78"/>
        <s v="A015-T2-68"/>
        <s v="A015-T2-69"/>
        <s v="A110-T2-63"/>
        <s v="A077-T2-83"/>
        <s v="A035-T2-71"/>
        <s v="A004-M4-4"/>
        <s v="007-M4-4"/>
        <s v="LE2157015-NFVP"/>
        <s v="A035-T2-56"/>
        <s v="A077-T2-25"/>
        <s v="BS2256018-HL001(Y24)"/>
        <s v="B01-ML001"/>
        <s v="DL1956515-EC300+"/>
        <s v="BS1956515-TECHNO"/>
        <s v="128-GS-MFX180L"/>
        <s v="DS2054517-R702"/>
        <s v="DS1855515-RA01"/>
        <s v="BS1856015-EP300"/>
        <s v="SY03-000152"/>
        <s v="A340-I5-350"/>
        <s v="BS1856515-TECHNO"/>
        <s v="004-M4-12"/>
        <s v="LLIT2457016-CW4"/>
        <s v="001-ZIC-X71LB"/>
        <s v="KM2453520-PS72"/>
        <s v="A340-1-663"/>
        <s v="DL1956015-EC300+"/>
        <s v="A001-A41"/>
        <s v="A008-1-1"/>
        <s v="A104-T2-93"/>
        <s v="A039-T2-37"/>
        <s v="A104-T2-94"/>
        <s v="004-S7-4"/>
        <s v="A024-T2-118"/>
        <s v="LLIT2056515-CW/HP010"/>
        <s v="A025-T2-70"/>
        <s v="131-10-19"/>
        <s v="A036-T2-11"/>
        <s v="A077-T2-16"/>
        <s v="A340-T2-226"/>
        <s v="A030-T2-16"/>
        <s v="A036-T2-17"/>
        <s v="A113-T2-12"/>
        <s v="A035-T2-72"/>
        <s v="BS2255518-AL001"/>
        <s v="A004-F1-4"/>
        <s v="A007-F1-1"/>
        <s v="DL2156516-LT37"/>
        <s v="036-M1-5"/>
        <s v="BS1856015-TECHNO"/>
        <s v="SY03-000103"/>
        <s v="036-T2-20"/>
        <s v="003-3-21"/>
        <s v="A111-T2-1"/>
        <s v="007-T2-39"/>
        <s v="A001-A9"/>
        <s v="A005-T2-4"/>
        <s v="128-UMF-56219"/>
        <s v="A004-MG-6"/>
        <s v="A077-N3-8"/>
        <s v="032-I5-6"/>
        <s v="A004-CH-5"/>
        <s v="A152-T2-56"/>
        <s v="A340-T2-357"/>
        <s v="SY03-000062"/>
        <s v="A024-T2-119"/>
        <s v="LLIT2355018-CW"/>
        <s v="A025-MG-3"/>
        <s v="A104-MG-6"/>
        <s v="A096-MG-3"/>
        <s v="A024-MG-3"/>
        <s v="A121-MG-3"/>
        <s v="A025-MG-4"/>
        <s v="A121-MG-2"/>
        <s v="A096-MG-4"/>
        <s v="A104-MG-5"/>
        <s v="007-N3-6"/>
        <s v="A001-A76"/>
        <s v="DL19514-LT37"/>
        <s v="A036-S1-5"/>
        <s v="LLIT1856015-CM"/>
        <s v="ML2356018-PMC SUV+"/>
        <s v="A340-T2-71"/>
        <s v="LE2257515-NFV"/>
        <s v="ML2553519-SP4S"/>
        <s v="ML2753519-SP4S"/>
        <s v="A001-A65"/>
        <s v="077-T2-98"/>
        <s v="076-T2-77"/>
        <s v="BS2055516-T6(Y25)"/>
        <s v="001-ZIC2-2"/>
        <s v="004-I5-30"/>
        <s v="DS2656517-HT611"/>
        <s v="A305-CH-1"/>
        <s v="076-I5-18"/>
        <s v="A113-I5-5"/>
        <s v="SY03-000146"/>
        <s v="A011-I5-32"/>
        <s v="A011-I5-33"/>
        <s v="131-10-4"/>
        <s v="A110-I5-5"/>
        <s v="A090-I5-7"/>
        <s v="A340-I5-353"/>
        <s v="A099-I5-27"/>
        <s v="A024-I5-84"/>
        <s v="077-T2-4"/>
        <s v="LLIT2656018-CW4"/>
        <s v="A036-F6-2"/>
        <s v="BS2355018-T6"/>
        <s v="A036-T2-20"/>
        <s v="076-T2-44"/>
        <s v="003-3-13"/>
        <s v="SY03-000040"/>
        <s v="PR2454018-AREV(Y25)"/>
        <s v="BS2656018-HL001"/>
        <s v="A004-I5-32"/>
        <s v="A134-T2-3"/>
        <s v="A340-T2-359"/>
        <s v="A340-T2-358"/>
        <s v="AO051-60"/>
        <s v="LLIT2655020-CW4"/>
        <s v="SY03-000202"/>
        <s v="BS2055516-TECHNO"/>
        <s v="AT2155518-A51"/>
        <s v="155-1-15"/>
        <s v="A340-M1-21"/>
        <s v="A077-HN-12"/>
        <s v="A308-I5-35"/>
        <s v="A302-HN-5"/>
        <s v="A015-HN-9"/>
        <s v="A080-HN-9"/>
        <s v="A340-1-183"/>
        <s v="A077-T2-44"/>
        <s v="A077-T2-84"/>
        <s v="A035-T2-73"/>
        <s v="SY03-00011"/>
        <s v="PR2056016-APRO"/>
        <s v="BS1956016-EP150"/>
        <s v="BS2255518-T6"/>
        <s v="A01-LE002"/>
        <s v="007-T2-28"/>
        <s v="A004-CH-4"/>
        <s v="A340-H11-74"/>
        <s v="A340-H11-73"/>
        <s v="A340-H11-72"/>
        <s v="A340-H11-75"/>
        <s v="003-3-8"/>
        <s v="DL2155516-EC300(Y25)"/>
        <s v="YK3153023-V107"/>
        <s v="A340-I5-77"/>
        <s v="064-1-2"/>
        <s v="A132-I5-16"/>
        <s v="A004-CH-12"/>
        <s v="A110-T2-65"/>
        <s v="A077-MG-6"/>
        <s v="BS2156016-TECHNO"/>
        <s v="SL1556513-ELITE2"/>
        <s v="DS2655020-STORMZB"/>
        <s v="ML2553521-SPEV"/>
        <s v="ML2753521-SPEV"/>
        <s v="A025-H11-40"/>
        <s v="A121-H11-23"/>
        <s v="A024-H11-56"/>
        <s v="A104-H11-27"/>
        <s v="A096-H11-20"/>
        <s v="A025-H11-53"/>
        <s v="A019-H11-25"/>
        <s v="A015-H11-18"/>
        <s v="A104-H11-42"/>
        <s v="A077-H11-4"/>
        <s v="A011-H11-2"/>
        <s v="A131-H11-10"/>
        <s v="001-SUN2-16"/>
        <s v="SY03-00045"/>
        <s v="A133-I5-41"/>
        <s v="LE2054517-LISP"/>
        <s v="SY03-000058"/>
        <s v="A340-T2-303"/>
        <s v="DS1955016-RA01"/>
        <s v="A033-T2-19"/>
        <s v="A029-T2-30"/>
        <s v="A024-T2-65"/>
        <s v="YK3153521-S35A"/>
        <s v="GY2653521-ASY3"/>
        <s v="001-A49"/>
        <s v="007-M1-12"/>
        <s v="005-T2-2"/>
        <s v="A011-I5-13"/>
        <s v="YK2754022-G057"/>
        <s v="A077-M1-31"/>
        <s v="SY03-000178"/>
        <s v="A340-T2-304"/>
        <s v="A080-T2-14"/>
        <s v="CT2355018-MC7"/>
        <s v="DL19514-V1"/>
        <s v="025-KP-410K02H"/>
        <s v="025-KP-420K02H"/>
        <s v="A340-T2-307"/>
        <s v="A340-1-670"/>
        <s v="A024-H11-1"/>
        <s v="A133-H11-2"/>
        <s v="CT1955516-UC7"/>
        <s v="076-M1-32"/>
        <s v="A080-M1-4"/>
        <s v="A340-1-672"/>
        <s v="A340-1-673"/>
        <s v="A004-MG-7"/>
        <s v="011-T2-1"/>
        <s v="007-H11-16"/>
        <s v="004-F6-2"/>
        <s v="077-H11-53"/>
        <s v="128-GS-MFX90R"/>
        <s v="A340-T2-306"/>
        <s v="A340-T2-305"/>
        <s v="LLIT2154517-CW"/>
        <s v="A025-H11-9"/>
        <s v="A121-H11-2"/>
        <s v="A024-H11-4"/>
        <s v="A110-H11-3"/>
        <s v="A131-H11-8"/>
        <s v="077-T2-99"/>
        <s v="LLIT1856015-CW/HP010"/>
        <s v="BS2255018-T001"/>
        <s v="BS2155017-T6"/>
        <s v="A019-T2-23"/>
        <s v="A015-T2-23"/>
        <s v="131-10-23"/>
        <s v="SBS-251KG"/>
        <s v="A152-T2-20"/>
        <s v="A340-T2-51"/>
        <s v="GT1955515-BG"/>
        <s v="A015-M1-13"/>
        <s v="A019-M1-15"/>
        <s v="A032-M1-4"/>
        <s v="128-GS-LN1"/>
        <s v="A077-S1-7"/>
        <s v="A025-H11-60"/>
        <s v="A025-H11-61"/>
        <s v="A104-H11-50"/>
        <s v="A104-H11-51"/>
        <s v="A096-H11-43"/>
        <s v="A121-H11-36"/>
        <s v="A024-H11-6"/>
        <s v="A077-H11-36"/>
        <s v="A131-H11-3"/>
        <s v="A340-T2-158"/>
        <s v="100-1-4"/>
        <s v="A007-N3-19"/>
        <s v="A025-H11-62"/>
        <s v="A024-H11-76"/>
        <s v="A104-H11-52"/>
        <s v="A121-H11-37"/>
        <s v="A096-H11-44"/>
        <n v="9002"/>
        <s v="LL1122518-KTT307"/>
        <s v="SY03-000029"/>
        <s v="PL2454519-PZ4"/>
        <s v="PL2754019-PZ4"/>
        <s v="LLIT1955516-CW/HP010"/>
        <s v="A340-1-21"/>
        <s v="006-N3-4"/>
        <s v="A007-T2-19"/>
        <s v="A133-T2-42"/>
        <s v="A001-S7-2"/>
        <s v="A004-I5-4"/>
        <s v="A025-T2-76"/>
        <s v="A025-T2-118"/>
        <s v="BS2457016-AT002"/>
        <s v="A340-T2-67"/>
        <s v="A104-T2-21"/>
        <s v="A340-T2-1"/>
        <s v="A133-T2-23"/>
        <s v="A152-T2-14"/>
        <s v="A340-1-494"/>
        <s v="A039-T2-76"/>
        <s v="036-I5-1"/>
        <s v="A077-I5-9"/>
        <s v="036-I5-7"/>
        <s v="A036-M1-5"/>
        <s v="ML2355519-PMC4"/>
        <s v="A004-N3-28"/>
        <s v="006-N3-3"/>
        <s v="A036-I5-43"/>
        <s v="077-H11-87"/>
        <s v="T01-LE002"/>
        <s v="SY03-000133"/>
        <s v="BS2155018-T6"/>
        <s v="A050-T2-51"/>
        <s v="A003-T2-3"/>
        <s v="BS2355518-T6"/>
        <s v="GY2156017-AST2"/>
        <s v="A131-H11-9"/>
        <s v="A077-H11-27"/>
        <s v="LLIT2156016-CW/HP010"/>
        <s v="A004-K1-2"/>
        <s v="077-T2-62"/>
        <s v="A077-N3-24"/>
        <s v="A077-N3-21"/>
        <s v="FT2355517-FSR602"/>
        <s v="LLIT2656018-CW"/>
        <s v="A340-T2-111"/>
        <s v="A340-I5-246"/>
        <s v="A340-I5-248"/>
        <s v="A111-I5-19"/>
        <s v="A001-A56"/>
        <s v="SY03-000121"/>
        <s v="LLIT2057015-GMVP"/>
        <s v="A025-T2-91"/>
        <s v="A121-T2-25"/>
        <s v="A024-T2-99"/>
        <s v="A031-T2-5"/>
        <s v="A031-T2-41"/>
        <s v="A096-T2-28"/>
        <s v="A025-T2-83"/>
        <s v="A011-T2-21"/>
        <s v="A011-T2-22"/>
        <s v="A007-T2-11"/>
        <s v="PL2653521-PZ4S"/>
        <s v="PL3053021-PZ4S"/>
        <s v="008-4-1"/>
        <s v="A077-F6-12"/>
        <s v="A025-T2-103"/>
        <s v="A096-T2-41"/>
        <s v="A031-T2-55"/>
        <s v="LLIT2256517-CW4"/>
        <s v="A011-H11-4"/>
        <s v="A019-H11-20"/>
        <s v="A015-H11-15"/>
        <s v="A110-H11-23"/>
        <s v="A007-H11-26"/>
        <s v="A080-M1-6"/>
        <s v="004-H1-2"/>
        <s v="077-M1-3"/>
        <s v="076-M1-29"/>
        <s v="A035-M1-14"/>
        <s v="A004-I5-17"/>
        <s v="DL2656517-AT5"/>
        <s v="A025-T2-51"/>
        <s v="001-C2-21"/>
        <s v="A048-H11-6"/>
        <s v="SY03-00048"/>
        <s v="A340-F6-7"/>
        <s v="A004-F1-8"/>
        <s v="A011-F6-5"/>
        <s v="A012-F6-2"/>
        <s v="A340-F1-1"/>
        <s v="A036-F6-4"/>
        <s v="SY03-000054"/>
        <s v="A004-M1-14"/>
        <s v="A024-T2-120"/>
        <s v="A077-N3-7"/>
        <s v="A077-N3-5"/>
        <s v="BS1955016-EP300"/>
        <s v="ML2753520-SP4ZP"/>
        <s v="PL2254019-PZ4"/>
        <s v="DL1856016-EC300+"/>
        <s v="GT2755520-GS37 AT"/>
        <s v="SY03-00026"/>
        <s v="A025-H11-63"/>
        <s v="036-T2-5"/>
        <s v="A019-T2-58"/>
        <s v="A015-T2-47"/>
        <s v="A131-T2-47"/>
        <s v="A110-T2-53"/>
        <s v="A024-T2-121"/>
        <s v="A039-T2-77"/>
        <s v="DS2555018-STORMZB"/>
        <s v="076-T2-46"/>
        <s v="PR2355517-APRO"/>
        <s v="A011-T2-54"/>
        <s v="A131-T2-68"/>
        <s v="BS2355519-HL001"/>
      </sharedItems>
    </cacheField>
    <cacheField name="รายละเอียดสินค้า" numFmtId="0">
      <sharedItems count="1290">
        <s v="185/60R15 84H EC300+"/>
        <s v="TR413 VALVE MASTER EPDM"/>
        <s v="ค่าบริการ ถ่วงล้อ ขนาดกระทะล้อต่ำกว่า 18&quot; (ยางรถยนต์ทั่วไป)"/>
        <s v="ค่าบริการ ตั้งศูนย์ล้อ ขนาดกระทะล้อต่ำกว่า 18&quot;"/>
        <s v="แก้วน้ำ DUNLOP"/>
        <s v="215/70R15C 109/107S SPLT37"/>
        <s v="กระเป๋าเก็บความเย็น DUNLOP"/>
        <s v="215/55R17 94W BS TURANZA 6"/>
        <s v="*น้ำมันเครื่อง SUNOCO 4 ลิตร 5W40 IGNITO Fully  (SP)"/>
        <s v="*น้ำมันเคริ่อง SUNOCO 1 ลิตร 5W40  IGNITO Fully  (SP)"/>
        <s v="*กรองเครื่อง VALUE 15400-PR3-505 H/D CIVIC^CITY ลูกเล็ก"/>
        <s v="245/70R16 111T XL AT22 OWL"/>
        <s v="ค่าบริการ ถ่วงล้อ ขนาดกระทะล้อต่ำกว่า 18&quot; (4x2^4x4^SUV^MPV)"/>
        <s v="ค่าบริการ เปลี่ยนถ่ายลมไนโตรเจน/ล้อ"/>
        <s v="215/45R17 91W SPLM705 XL"/>
        <s v="ค่าบริการ สลับยาง ต่อคัน(4 ล้อ)"/>
        <s v="*น้ำมันเครื่อง SUNOCO 6 ลิตร 10W30 NAVATECH  Semi"/>
        <s v="*กรองเครื่อง VALUE 90915-YZZD2 T/Y VIGO^แลคซัส^แลนครูเซอร์"/>
        <s v="*น้ำมันเครื่อง ZIC X5 DIESEL 1 ลิตร 10W30 สีน้ำเงิน CI-4/SJ"/>
        <s v="แหวนทองแดง 12 mm # 20 หนา 1.5"/>
        <s v="ลูกหมากแร็ค T/Y VIGO ปี 2010-2020"/>
        <s v="ลูกหมากคันชัก T/Y VIGO ปี 2010-2020"/>
        <s v="ยางกันฝุ่นแร็ค T/Y VIGO L-R (RBI)"/>
        <s v="ค่าบริการเปลี่ยนชุดลูกหมากบังคับเลี้ยว"/>
        <s v="225/40R18 92Y RE005"/>
        <s v="ค่าบริการ ถ่วงล้อ ขนาดกระทะล้อ 18&quot; ขึ้นไป (ยางรถยนต์ทั่วไป)"/>
        <s v="ค่าบริการ ตั้งศูนย์ล้อ ขนาดกระทะล้อ 18&quot; ขึ้นไป"/>
        <s v="ร่ม Cockpit 30 ไฟเบอร์ ออโต้"/>
        <s v="*น้ำมันเครื่อง ZIC X7 SN 4 ลิตร 5W30 สีเทา SK  SYNTHETIC"/>
        <s v="*กรองฝุ่นแอร์ HRH 2603  H/D CITY ปี 10^JAZZ ปี 10^FEED ปี 10"/>
        <s v="*น้ำมันเครื่อง  SUNOCO 1 ลิตร 10W30  NAVATECH  Semi"/>
        <s v="*กรองเครื่อง DENSO T/Y VIGO^ CAMRY 260340-0520"/>
        <s v="*กรองอากาศ 17801-0C040/0L040 T/Y REVO"/>
        <s v="*กรองฝุ่นแอร์ HRT-2103 T/Y REVO"/>
        <s v="*กรองโซล่า COOL GLEAR KS086300-40404D T/Y REVO"/>
        <s v="ค่าบริการเปลี่ยนกรองน้ำมันเชื้อเพลิง"/>
        <s v="*น้ำมันเครื่อง ZIC X5 4 ลิตร 10W30 สีน้ำเงิน SK  SYNTHETIC"/>
        <s v="แหวนทองแดง 14 mm # 20 หนา 1.5"/>
        <s v="*น้ำมันเครื่อง PTT DYNAMIC COMMONRAL 10W30 6 ลิตร"/>
        <s v="*น้ำมันเครื่อง PTT DYNAMIC COMMONRAIL 10W30 1 ลิตร"/>
        <s v="*กรองเครื่อง VALUE I/S D-MAX 0524 BLUE POWER1.9-8-98270524-0"/>
        <s v="*กรองอากาศ 8-98140265-0 I/S D-MAX ALL NEW^V CROSS3000 ฟองน้ำ"/>
        <s v="*กรองฝุ่นแอร์ HRI 2502 I/S D-MAX ALL NEW ^CHEVROLET COLORADO"/>
        <s v="*น้ำมันเครื่อง PTT PERFORMA SEMI-SYN 10W-40 4 ลิตร"/>
        <s v="*น้ำมันเครื่อง PTT PERFORMA SEMI-SYN 10W-40 1 ลิตร"/>
        <s v="265/35 ZR21 (101Y) XL TL PILOT SPORT 4 S MO1 A MI"/>
        <s v="305/30 ZR21 (104Y) XL TL PILOT SPORT 4 S NA0 MI"/>
        <s v="ค่าบริการ ถอดใส่ยาง ขนาดกระทะล้อต่ำกว่า 18&quot;"/>
        <s v="*น้ำมันเครื่อง PTT PERFORMA SYNTHETIC ECO 0W-20 3L SP"/>
        <s v="*น้ำมันเครื่อง PTT PERFORMA SYNTHETIC ECO 0W-20 1L SP"/>
        <s v="*กรองอากาศ 17220-62K-Z01 H/D CITY 1.0L TURBO 20-24"/>
        <s v="*น้ำมันเครื่อง SUNOCO 4 ลิตร 10W40 IGNITO Semi  (SP)"/>
        <s v="*น้ำมันเครื่อง SUNOCO 1ลิตร 10W40 IGNITO Semi  (SP)"/>
        <s v="*น้ำมัน Castrol ฟลัชชิ่งออยล์ 4 ลิตร"/>
        <s v="*กรองเครื่อง VALUE 90915-10001^YZZE1 T/Y โคโรล่า^แคมรี่^VIOS"/>
        <s v="*แบตเตอรี่แห้ง GS BAGS MFX-60L 50แอมป์/ชั่วโมง"/>
        <s v="*กรองฝุ่นแอร์ HRT 2102  T/Y NEW ALTIS^NEW VIOS^NEW CAMRY"/>
        <s v="ค่าบริการเปลี่ยนถ่ายน้ำมันเครื่องนำมาเอง"/>
        <s v="ค่าบริการเปลี่ยนถ่ายน้ำมันเกียร์"/>
        <s v="ค่าบริการเปลี่ยนถ่ายน้ำมันเฟืองท้าย"/>
        <s v="แหวนประเก็นรองน็อต 12M #14"/>
        <s v="*น้ำมัน Castrol EDGE Titanium III ปิคอัพ 6 ลิตร 5W30"/>
        <s v="*น้ำมัน Castrol EDGE Titanium III ปิคอัพ 1 ลิตร 5W30"/>
        <s v="กาว TOYOTA ขาว (W) เเท้."/>
        <s v="ค่าบริการงานซ่อม 1  ชั่วโมง"/>
        <s v="*น้ำมันเครื่อง SUNOCO 4 ลิตร 5W30 IGNITO Fully (SP)"/>
        <s v="*กรองเครื่อง T/Y โคโร่ล่า^แคมรี่^ VIOS^S.SWIFT 90915-YZZE1"/>
        <s v="*น้ำยาเติมหม้อน้ำ SUPER COOLANT MOTIF 4 ลิตร(ชมพู)"/>
        <s v="ค่าบริการเปลี่ยนถ่ายน้ำยาหล่อเย็น"/>
        <s v="195/60R16 89H EC300+"/>
        <s v="เส้นใยปะยาง-รถเล็ก/รถใหญ่"/>
        <s v="185/65R14 86H SP TOURING R1"/>
        <s v="ผลิตภัณฑ์ทำความสะอาดภายในเครื่องยนต์ FORTRON"/>
        <s v="ผลิตภัณฑ์ทำความสะอาด ขจัดความชื่นระบบเชื้อเพลิง ดีเซล FORTRO"/>
        <s v="ผลิตภัณฑ์บำรุงรักษาและเพิ่มกำลังเครื่องยนต์ FORTRON"/>
        <s v="*ก้ามเบรคหลัง SNB-2369 T/Y HILUX REVO 2WD เตี้ย 2.4 2.7 2.8"/>
        <s v="ผลิตภัณฑ์ทำความสะอาดเบรกและชิ้นส่วนเบรก FORTRON"/>
        <s v="เจียรจานดรัมเบรค"/>
        <s v="225/45R19 EAGLE F1 ASYMMETRIC6 96W"/>
        <s v="ถอดใส่ยาง ถ่วงล้อ ลูกค้านำมาเอง ขอบ 13-17 นิ้ว"/>
        <s v="*กรองอากาศ 17220-55AZ01 H/D JAZZ^CITY ปี2014"/>
        <s v="*กรองเครื่อง COOL GEAR 260340-05004W T/Y VIOS^ CAMRY"/>
        <s v="*กรองอากาศ 17801-M020 T/Y YARIS^VIOS"/>
        <s v="*กรองอากาศ 17220-RB6-Z00 H/D CITY 09^JAZZ 08  ปี12-16"/>
        <s v="น้ำมันเบรก ซุปเปอร์  DOT 4  FORTRON"/>
        <s v="*น้ำยาเติมหม้อน้ำ SUPER COOLANT MOTIF 4 ลิตร(เขียว)"/>
        <s v="น้ำมันเกียร์ ATF H/D"/>
        <s v="ค่าบริการเปลี่ยนถ่ายน้ำมันเบรค"/>
        <s v="*กรองอากาศ COOL GEAR 260300-06104W  H/D CITY 09^JAZZ 08"/>
        <s v="บู๊ชปีกนกล่าง ตัวเล็ก HONDA CITY"/>
        <s v="บู๊ชปีกนกล่าง ตัวใหญ่ HONDA CITY"/>
        <s v="ค่าบริการเปลี่ยนบูธปีกนกล่าง"/>
        <s v="235/45R18 ADVAN DECIBEL V551 94W"/>
        <s v="ร่มพับ Atlas (แดง/ดำ)"/>
        <s v="*ดิสเบรคหน้าDRX-694 T/A HILUX REVO 2WD (F)"/>
        <s v="ก้ามเบรคหลัง T/Y REVO"/>
        <s v="กรองอากาศ T/Y REVO"/>
        <s v="ค่าบริการเจียรดรัมเบรค"/>
        <s v="ค่าบริการเจียรจานเบรคแบบประชิด"/>
        <s v="น้ำมันเครื่อง ZIC X7 DIESEL 5W30 สีเทา 6 ลิตรFULLY SYNTHETIC"/>
        <s v="น้ำมันเครื่อง ZIC X7 DIESEL 5W30 สีเทา 1 ลิตรFULLY SYNTHETIC"/>
        <s v="*กรองเครื่อง OF-SAKURA-C-1147 T/Y VIGO^REVO^F 90915-YZZD2"/>
        <s v="*กรองอากาศ  COOL GEAR  260300-09604  T/Y  REVO"/>
        <s v="*กรองฝุ่นแอร์ HRI 2503 I/S D-MAX BLUE POWER 1.9"/>
        <s v="*น้ำมันเครื่อง SUNOCO 4 ลิตร 0W20 IGNITO  Fully (SP)"/>
        <s v="*กรองเครื่อง COOL GEAR 260340-14504W  I/S D-MAX  ALL NEW"/>
        <s v="*กรองอากาศ  COOL GEAR  260300-01204W  T/Y  VIGO"/>
        <s v="225/75R15C 8PR G-M VANHP 116/114Q LL ECE PCI P-trial"/>
        <s v="*น้ำมันTRANSMAX AXLE GL5 80W-90 เบอร์90 ถังละ18 ลิตร ขายลิตร"/>
        <s v="สายพานเครื่อง *90916-T2033 REVO 2.4 (7PK2050)"/>
        <s v="มูเล่ย์ไดชาร์ท REVO แท้"/>
        <s v="ลูกรอกตัวตาม REVO แท้"/>
        <s v="กรองเครื่อง M/Z BT50 PRO /FORD Ranger BB3Q (WLL7508) WIX"/>
        <s v="265/60R18 CROSSWIND A/T 110T LL"/>
        <s v="ค่าบริการ ถอดใส่ยาง ขนาดกระทะล้อ 18&quot; ขึ้นไป"/>
        <s v="*ดิสเบรคหน้าคอมเเพค DEX-705 T/Y FORTUNERSMART4WDปี08-14 REVO"/>
        <s v="*ก้ามเบรคหลัง SNB-2368 T/Y HILUX VIGO ยกสูง-4WD 2004-ON"/>
        <s v="215/70R15C 106/104S BS DURAVIS R611"/>
        <s v="กรองน้ำมันเครื่อง SM-OFJ046 I/S D-MAX"/>
        <s v="แหวนประเก็นรองน็อต 14M #17"/>
        <s v="*กรองอากาศ 8-97941655-0 I/S D-MAX 3.0T 2001"/>
        <s v="205/60R16 LION SPORT HP3 92H LA (HB) PCI"/>
        <s v="ลูกหมากกันโคลง  T/Y ALTIS  ปี 2010-2020"/>
        <s v="245/45 R19 102W XL PRIMACY 5 MI"/>
        <s v="ดุมล้อหน้า MAZDA 2 SK ปี2020"/>
        <s v="ดุมล้อหลัง MAZDA 2 SK ปี2020"/>
        <s v="*น้ำมัน Castrol EDGE Titanium เก๋ง 4 ลิตร/12^000กม. 5W30"/>
        <s v="*น้ำมัน Castrol EDGE Titanium เก๋ง 1ลิตร/12^000กม. 5W30"/>
        <s v="ปะสติม 250 อย่างดี (KG) รถเล็ก ขนาด6mm(1/24) 250UL/ดอกเห็ด"/>
        <s v="185/65R15 88T EC300+"/>
        <s v="215/70R15C 8PR G-M Van PLUS 109/107R LL"/>
        <s v="* แร็ค 111 SR-5470 I/S D-MAX ALL NEW 2WD12-on*M14"/>
        <s v="ลูกหมากคันชัก I/S D-MAX ปี 2010-2020"/>
        <s v="ดุมล้อหน้า I/S D-MAX 1.9 ปี2020"/>
        <s v="ก้ามเบรคหลัง I/S D-MAX ALL NEW  ปี 2010-2020"/>
        <s v="น็อตล้อ I/S D-MAX"/>
        <s v="ค่าบริการเปลี่ยนช่วงล่าง *1200"/>
        <s v="225/75R15C116/114Q TLXCD2PR8 MI"/>
        <s v="ร่มหลิงหลง 24 นิ้ว 30 นิ้ว"/>
        <s v="*แบตเตอรี่แห้ง GS BAGS MFX-50L 40แอมป์/ชั่วโมง"/>
        <s v="*น้ำมันเครื่อง ZIC X5 DIESEL 6 ลิตร 10W30 สีน้ำเงิน CI-4/SJ"/>
        <s v="235/55R19 DYNAPRO HP3 RA55 101V"/>
        <s v="195/50R15 CrossWind 82V LL PCI"/>
        <s v="*กรองฝุ่นแอร์ FMC124A M/B 2 MIRAGE X-PANDER (FLOMAX)"/>
        <s v="*กรองอากาศ17801-0Y040T/YVIOSปี13-17 YARIS ปี14-17 I/S CORNER"/>
        <s v="*น้ำมัน Castrol Magnatec MAG SS เก๋ง 3.5 ลิตร 0W20"/>
        <s v="ผ้าเบรคหน้า FORD RANGER"/>
        <s v="ลูกหมากแร็ค FORD RANGER"/>
        <s v="ลูกหมากคันชัก FORD RANGER"/>
        <s v="กระบอกน้ำอุณหภูมิ COCKPIT (สีแดง)"/>
        <s v="*กรองเครื่อง SUZUKI SWIFT 16510-58M00-000 #809002 (CORNER)"/>
        <s v="265/65R17  GEOLANDAR H/T G056 112H"/>
        <s v="ร่ม 24 นิ้ว ATLAS"/>
        <s v="235/50R18 FORCE UHP 97Y AT (HB) PCI VCM"/>
        <s v="*กรองเครื่อง B6YI-14-302 M/D 323 แฟมมิลี่ M/D 2^ 3"/>
        <s v="*กรองเครื่อง VALUE S/K 58M0 S/K SWIFT 1.2 -16610-58M00-000"/>
        <s v="245/45R18 CrossWind 100W LL BR"/>
        <s v="205/55R16 CrossWind HP010 91H LL ECE PCI"/>
        <s v="ร่มพับ LEAO"/>
        <s v="น้ำมันเกียร์  ENEOS CVT"/>
        <s v="น้ำมันเพาเวอร์ ATF 1L"/>
        <s v="น้ำมันเกียร์ ออโต้"/>
        <s v="ลูกหมากคันชัก H/D CITY ปี2010-2020"/>
        <s v="*น้ำมันทรานมิสชั่น เฟื่องท้าย GL-5 85W-140 เบอร์140"/>
        <s v="*กรองฝุ่นแอร์ HRI 2501 I/S D-MAX^MU7^AVEO^COLORADO^OPTRA"/>
        <s v="*น้ำมันCastrol Magnatec ปิคอัพ 6 ลิตร 10W30"/>
        <s v="*น้ำมันCastrol Magnatec ปิคอัพ 1 ลิตร 10W30"/>
        <s v="*ดิสหน้าคอมเเพค DEX-694 T/Y HILUK REVO 4*2 WD2.4^2.7^2.8"/>
        <s v="*น้ำมันเคริ่อง SUNOCO 1 ลิตร 5W30 lGNITO  Fully (SP)"/>
        <s v="*กรองฝุ่นแอร์ HRSU-6302 SUZUKI SWIFT 2012-14"/>
        <s v="*กรองฝุ่นแอร์ HRH 2601 H/D CIVIC 03-06^CRV02-06^ACCORD 04(2)"/>
        <s v="ร่มเล็กดันลอป"/>
        <s v="255/35ZR21 ADVAN SPORT V108F EV 98W XL"/>
        <s v="2275/35ZR21 ADVAN SPORT V108D EV 103W XL"/>
        <s v="175/65R14 82T BS ECOPIA EP150"/>
        <s v="*กรองเครื่อง BOSCH 0986AF0126 H/D CIVIC^CITY ลูกเล็ก"/>
        <s v="ดุมล้อหลัง H/D JAZZ"/>
        <s v="ค่าบริการเปลี่ยนช่วงล่าง *800"/>
        <s v="225/75R15C 116/114Q BS DV R624 HD"/>
        <s v="*น้ำมันเครื่อง ZIC X7 DIESEL 1 ลิตร 10W30 สีเทา CI-4/SL"/>
        <s v="*กรองอากาศ 17801-0C040/0L040 T/Y REVO (WA11078A) WIX"/>
        <s v="หวีครัช T/Y VIGO"/>
        <s v="แผ่นครัช T/Y VIGO"/>
        <s v="ลูกปืนครัช T/Y VIGO"/>
        <s v="ลูกปืนปลายเกียร์ T/Y VIGO"/>
        <s v="น้ำยาล้างเครื่องภายนอก-KAR-5L(สีแดง)"/>
        <s v="แม่ครัชล่าง T/Y VIGO"/>
        <s v="ไฟวิน(เจียรไฟวิน)"/>
        <s v="ค่าบริการ"/>
        <s v="265/65R17 CROSSWIND 4x4 HP 112H LL BR"/>
        <s v="กระเป๋าเก็บความเย็น GS"/>
        <s v="*กรองเครื่องVALUE B6YI-14-302T M/D 323 แฟมมิลี่ M/D 2^ 3"/>
        <s v="กรองอากาศ 17220-R1A-A01 H/D CIVIC FB 1.8 Y2012-UP#R1"/>
        <s v="*กรองอากาศ ASK566 S/K SWIFT 1.31 2012"/>
        <s v="ค่าบริการติดตั้งยางยี่ห้อ BS (ลูกค้า Shopee เท่านั้น)"/>
        <s v="*กรองเครื่อง COOL GEAR  260340-25804W I/S ALL-NEW D-MAX  1.9"/>
        <s v="*ดิสเบรคหน้างคอมแพค DPX-637 T/A VIOS 1.5 G^ S 2013-15 (F)"/>
        <s v="215/65 R16C 109/107R 8PR TITANZ T88 [DTT6516 D U] DS EU"/>
        <s v="บูชหูโช๊ค I/S D-MAX"/>
        <s v="กิ๊ฟล็อกผ้าเบรค I/S D-MAX"/>
        <s v="ค่าบริการเปลี่ยนโช้คอัพคู่หน้า"/>
        <s v="ดิสเบรคหน้าคอมเเพค DEX-680 T/A COMMUTER KDH222 2004-2014 2.7"/>
        <s v="185/60R15 84H BS ECOPIA EP150"/>
        <s v="*ดิสเบรคหน้าคอมแพค DPX-744 H/D CITY (CNG) 2010"/>
        <s v="ไดชาร์จ I/S D-MAX"/>
        <s v="ค่าบริการเปลี่ยน ไดชาร์ท"/>
        <s v="*กรองอากาศ COOL-GEAR 260300-0651W I/S D-MAX  ALL NEW 2.5"/>
        <s v="225/75R14C115/113P TLXCD2PR8 MI"/>
        <s v="น็อตแม็กซ์สั้น N/S 19x1.25"/>
        <s v="*กรองเครื่อง COOL GEAR 260340-07904W  N/S MARCH ^ALMERA"/>
        <s v="*กรองอากาศ 16546-1HC0A^AA030^73C10 N/S MARCH^SUNNY B14"/>
        <s v="*กรองฝุ่นแอร์ HRN-2702 N/S MARCH^ ALMERA"/>
        <s v="195/50R15 82V SPLM705"/>
        <s v="*กรองเครื่อง M/B TRITON  (2.4) 1230A182 / MD352627"/>
        <s v="*กรองอากาศ 1500A098 M/B TRITON"/>
        <s v="8.25R16 128/126M 14PR BS VS RIB R156"/>
        <s v="หลอดไฟเบรค S/L 1016 12V 23/8W 4879 2จุดใหญ่"/>
        <s v="หลอดไฟเลี้ยว 24v"/>
        <s v="ชุดซ่อมเบรค T/Y REVO ปี 2010-2020 (YBK)"/>
        <s v="ค่าบริการเปลี่ยนชุดซ่อมเบรค"/>
        <s v="*ลูกลอกสายพานไทมิ่ง 62TB0629B28 T/Y VIGO^D4D 1KZ"/>
        <s v="*สายพานไทมิ่ง (แท้) 13568-39016T/Y VIGO^TIGER D4D"/>
        <s v="*90916-T2006 สายพานเครื่อง VIGO แท้  (7PK1516 BANDO)"/>
        <s v="ค่าบริการเปลี่ยนชุดสายพานราวลิ้น"/>
        <s v="235/50R18 97W SPLM705"/>
        <s v="*ดิสเบรคหน้าคอมแพคDPX-721I/S D-MAX GOLD SERIES' 2007^V-CROSS"/>
        <s v="*ก้ามเบรคหลัง SNB-496 I/S D-MAX 4WD 2002-ON MU-7"/>
        <s v="*กรองอากาศCOOL-GEAR I/S D-MAX ALL NEW260300-0641 (DENSO)"/>
        <s v="เจียจานเบรคหลัง"/>
        <s v="ลูกหมากแร็ค I/S D-MAX ปี 2010-2020"/>
        <s v="ลูกหมากคันชัก I/S D-MAX ปี 2010-2020 (555)"/>
        <s v="ยางกันฝุ่นแร็ค I/S D-MAX"/>
        <s v="น้ำมันเกียร์-CALTEX-TEXAMATIC 1888 DEXRON 3(1L)"/>
        <s v="กรองเครื่อง MAZADS V6"/>
        <s v="*ลูกหมากบน 555 SB-3881 T/Y VIGO 2-4 WD"/>
        <s v="*ลูกหมากล่าง 555 SB-3882T/Y VIGO 2-4 WD"/>
        <s v="แร็คพวงมาลัย T/Y VIGO"/>
        <s v="*บู๊ชปีกนกบน T/Y VIGO 2WD 48632-0K010 INNOVA"/>
        <s v="ลูกหมากกันโคลง T/Y VIGO ปี 2005-2007 (L/R)"/>
        <s v="โช๊คอัพหน้า T/Y VIGO ปี 2005-2007 (KYB) (R)"/>
        <s v="โช๊คอัพหน้า T/Y VIGO ปี 2005-2007 (KYB) (L)"/>
        <s v="น้ำมันเกียร์ PTT AUTOMAT DEXRON 3 (1L)"/>
        <s v="*บู๊ชปีกนกล่าง(ใหญ่) T/Y VIGO 2WD 48655-0K010 REVO 2WD"/>
        <s v="*บู๊ชปีกนกล่าง(เล็ก) T/Y VIGO 2WD 48654-0K010 REVO 2WD"/>
        <s v="ค่าบริการเปลี่ยนช่วงล่าง *2500"/>
        <s v="ปีกนกบน T/Y VIGO CHAMP 11-14 MOTIF (L/R)"/>
        <s v="ปีกนกล่าง VIGO REVO 2WD EEP"/>
        <s v="ผ้าเบรคหน้า  T/Y VIGO"/>
        <s v="จานเบรคหน้า T/Y VIGO CHAMP ปี 2011-2014 TRW"/>
        <s v="ก้ามเบรคหลัง T/Y VIGO CHAMP ปี 2011-2014"/>
        <s v="กระบอกเบรคหลัง T/Y VIGO CHAMP ปี 2011-2014"/>
        <s v="ลูกหมากกันโคลง  T/Y VIGO ปี 2010-2020 (555)"/>
        <s v="ยางดิสเบรคหน้า T/Y VIGO CHAMP ปี 2011-2014"/>
        <s v="ลูกสูบเบรคหน้า T/Y VIGO ปี 2011-2014"/>
        <s v="*กรองเครื่อง VALUE 8-98165071-0 I/S D-MAX ALL NEW V-CROSS"/>
        <s v="กรองเครื่องCOOL GEAR 260340-0700 H/D JAZZ^CITY^CIVIC DENSO"/>
        <s v="น้ำยาหม้อน้ำ HONDA แท้"/>
        <s v="245/35 ZR20 (95Y) XL TL PILOT SPORT 4 S NA0 MI"/>
        <s v="305/30 ZR20 (103Y) PILOT SPORT 4 S N0 MI"/>
        <s v="*ดิสเบรคหน้าคอมแพค DPM-736 T/Y VIGO 4WD^PRE-RUNNNER 08 UP"/>
        <s v="CP-7251 จานดิสเบรค T/Y 4WD^FORTUNER04  4x4   04-08"/>
        <s v="ค่าบริการถอดประกอบดิสเบรค"/>
        <s v="หม้อน้ำ T/Y VIGO ปี 2012 (DENSO)"/>
        <s v="ค่าบริการเปลี่ยนหม้อน้ำ"/>
        <s v="น้ำมันเกียร์ ATF DW-1     3  ลิตร  H/D"/>
        <s v="มอเตอร์พัดลมหม้อน้ำ MITSUBISHI MIRAGE"/>
        <s v="ค่าบริการเปลี่ยน มอเตอร์พัดลมแอร์"/>
        <s v="*น้ำมันเคริ่อง SUNOCO 6 ลิตร 5W30  NAVATECH FULL SYN API CK4"/>
        <s v="*น้ำมันเคริ่อง SUNOCO 1 ลิตร 5W30  NAVATECH FULL SYN API CK4"/>
        <s v="กรองเครื่อง ISUZU ALL NEW D-MAX ปี 2012-ON 260340-1450 DENSO"/>
        <s v="215/50R17 LION SPORT HP3 95V LA (HB) CCC"/>
        <s v="เสื้อคอกลม LEAO เทา/เหลือง"/>
        <s v="*ที่ปัดน้ำฝน BOSH 26&quot;"/>
        <s v="*ที่ปัดน้ำฝน BOSH 24&quot;"/>
        <s v="6.5Jx14 5H WHEEL MX MS-0Q01 - 114.3/60 VIGO^REVO"/>
        <s v="245/45R18 LION SPORT 3 100W XL LA (HB) PCI"/>
        <s v="ลูกปืนล้อหน้า T/Y REVO"/>
        <s v="ซีลล้อหน้า T/Y REVO"/>
        <s v="*น้ำมัน Castrol CRB TURBO 15W40 CH4 (6 ลิตร ฟรี 1 ลิตร)"/>
        <s v="*น้ำมัน Castrol CRB TURBOMAX  1 ลิตร 15W40 CH4"/>
        <s v="*กรองเครื่อง 8-98018858-0 I/S ELE^ NLR^ELF OIL FILTER BO-249"/>
        <s v="195R14C 106/104P BS LEO 677"/>
        <s v="ผ้าเบรคหน้า REVO 4WD"/>
        <s v="ผ้าเบรคหลัง REVO 4WD"/>
        <s v="*ดิสเบรคหน้าคอมแพค DEX-636 T/Y VIOS 1.5 E Y2013UP"/>
        <s v="โช๊คอัพหน้า T/Y  YARIS L/R  ปี 2010-2020 (TOKICO)"/>
        <s v="ลูกปืนเบ้าโช๊ค  T/Y YARIS ปี 2010-2020"/>
        <s v="เบ้าโช๊คอัพหน้า T/Y YARIS ปี 2010-2020"/>
        <s v="กันกระแทกโช๊คหน้า T/Y YARIS ปี 2010-2020"/>
        <s v="สกรูกันโคลง T/Y YARIS ปี 2010-2020"/>
        <s v="245/45 R17 99Y XL TL PRIMACY 5 MI"/>
        <s v="ค่าบริการ ตั้งศูนย์ล้อ 2 ล้อ ขนาดกระทะล้อต่ำกว่า 18&quot;"/>
        <s v="กรองเครื่อง M/Z BT50  PRO /FORD Ranger BB3Q 6744 BA  707004"/>
        <s v="กรองน้ำมันเครื่อง SM-OFJ036 I/S D-MAX"/>
        <s v="ร่มพับ หลิงหลง (น้ำเงิน/ดำ)"/>
        <s v="225/45R18 95W XL RE004 8943 (Y24)"/>
        <s v="โช๊คหลัง HONDA CIVIC ปี2010-2020 (TKC)"/>
        <s v="ยางกันฝุ่น H/D CIVIC (แท้)"/>
        <s v="กันกระแทกโช้ค  H/D CIVIC (แท้)"/>
        <s v="ค่าบริการเปลี่ยนโช้คอัพคู่หลัง"/>
        <s v="185/60 R15 84H PREMIUM TOURER RA01 [DT6085 U] DS EU"/>
        <s v="ยางฝาวาล์ว HONDA CRV"/>
        <s v="หัวเทียน HONDA CRV"/>
        <s v="ยางอุดฝาราวลิ้น HONDA CRV"/>
        <s v="ค่าบริการเปลี่ยนยางฝาครอบวาล์ว"/>
        <s v="*น้ำยาเติมหม้อน้ำและกันสนิม Castrol 4 L Radicool SF Premix"/>
        <s v="*น้ำยาเติมหม้อน้ำและกันสนิม Castrol 1 L Radicool SF Premix"/>
        <s v="*SOLITE แบตแห้ง CMF DIN66L L3"/>
        <s v="น้ำมันเกียร์ ATF"/>
        <s v="*กรองเครื่อง N/S NAVARA 15208-BN30^15208-E870D PSO356A"/>
        <s v="*กรองเครื่อง8-97912546-0 I/S TFR 2500 DI"/>
        <s v="205/45R17 88W BS POTENZA Adrenalin RE004 (Y24)"/>
        <s v="195/65R15 91H SPLM705"/>
        <s v="ท่อน้ำบน T/Y VIOS (แท้)"/>
        <s v="ท่อน้ำล่าง T/Y VIOS (แท้)"/>
        <s v="คอท่อน้ำล่าง T/Y VIOS  (แท้)"/>
        <s v="เหล็กรัด"/>
        <s v="*กรองอากาศ  COOL GEAR  260300-01004W T/Y VIOS ^YARISปี 08-12"/>
        <s v="*ดิสเบรคหน้าคอมแพค DEX-737 T/Y VIGO 2WD 08^ CHAMP 2 WD 2011"/>
        <s v="จานเบรคหน้า T/ Y VIGO SMART 2WD"/>
        <s v="*ยางหูโช๊คเตเปอร์ทั่วไป GR-002#56119-32201"/>
        <s v="*ยางหูแหนบหลัง (ยาว) I/S D-MAX ALL-NEW 8-97946545-0"/>
        <s v="ยางกันกระแทกแหนบเสริม ใช้ได้ทุกยี่ห้อ XX280"/>
        <s v="215/65R16 CROSSWIND 4x4 HP 102H XL LL"/>
        <s v="*ดิสเบรคหน้า Bendix DB2369 4WD T/Y REVO 2WD 15-on"/>
        <s v="*กรองอากาศ8-98140266-0^981402660 I/S D-MAX ALLNEW^VCROSS2500"/>
        <s v="ผลิตภัณฑ์ทำความสะอาด ขจัดความชื่นระบบเชื้อเพลิงเบนชินFORTRON"/>
        <s v="185/55R16 83V EC300+"/>
        <s v="215/55R17 94V BLUERESPONSE TG"/>
        <s v="205/55R16 94W XL BS TURANZA 6"/>
        <s v="275/35 R19 100Y XL TL PRIMACY 3 ZP*MOE GRNX MI Runflat"/>
        <s v="245/40 R19 98Y XL TL PRIMACY 3 ZP*MOE GRNX MI Runflat"/>
        <s v="*กรองเครื่องVALUE N/SM600 SUNNY^TIDA^CEFIRO A33-15208-7M600B"/>
        <s v="*กรองอากาศ C-NSA05  N/S ALMERA^MARCH^SUNNY 16456-30P00^1HC0A"/>
        <s v="*ดิสเบรคหน้าคอมแพค DPX-723 N/S ALMERA 1.2 ปี 2011-on"/>
        <s v="สลักดิสบน NISSAN AMERA"/>
        <s v="สลักดิสเบรคล่าง NISSAN AMERA"/>
        <s v="215/75R14C112/110P TLXCD2PR8 MI"/>
        <s v="เฟืองยกกระจกไฟหน้า D-MAX 07 (R)"/>
        <s v="ปั๊มน้ำ ISUZU D-MAX แท้"/>
        <s v="หม้อน้ำ ALL NEW D-MAX 2500 อลูทั้งใบ"/>
        <s v="ประเก็นปั๊มน้ำ I/S DMAX ปี 2012-2015"/>
        <s v="215/70 R15C 109/107R 8PR TITANZ T88 [DTT7015 D U] DS EU"/>
        <s v="น้ำมันเกียร์ออโต้ AISIN / WS"/>
        <s v="*ที่ปัดน้ำฝน BOSH 17&quot;"/>
        <s v="*ที่ปัดน้ำฝน BOSH 22&quot;"/>
        <s v="215/70R15C 109/107S TL AGILIS 3 RC"/>
        <s v="ก้ามเบรค D-MAX 12 (TRW)"/>
        <s v="น้ำมันเฟืองท้าย PTT 140"/>
        <s v="*ดิสเบรคหน้าคอมแพคDPM-773 I/SD-MAX BLUE^SPACECAP^V-CROSSปี19"/>
        <s v="*น้ำมันเครื่อง ZIC X5 1 ลิตร10W30 สีน้ำเงิน SK  SYNTHETIC"/>
        <s v="*กรองฝุ่นแอร์ HRH 2602 H/D CIVIC 07-11^CRV08-11^ACCORD 03-11"/>
        <s v="*ดิสเบรคหน้างคอมแพคDPX-676 T/A HILUX VIGO 2.5^ 3.0 4WD^ (F)"/>
        <s v="*แบตเตอรี่ GS BAGS MFX-90L 75-80 แอมป์/ชั่วโมง"/>
        <s v="*ดิสเบรคหน้าคอมแพค DRX-773 I/S D-MAX BLUEPOWER SPRIES 2019 f"/>
        <s v="จานดิสเบรคหน้า I/S D-MAX  ปี 2010-2020"/>
        <s v="สาแหรก I/S D-MAX 12''นิ้ว"/>
        <s v="สะดือแหนบ I/S D-MAX 10x14"/>
        <s v="โช๊คหลัง (PNK) I/S D-MAX"/>
        <s v="ค่าบริการเปลี่ยนช่วงล่าง *1600"/>
        <s v="ถอดใส่ยาง ถ่วงล้อ ลูกค้านำมาเอง ขอบ 18 ขึ้นไป"/>
        <s v="215/55R16 97W BS TURANZA 6"/>
        <s v="235/45R18 98W BS TURANZA 6"/>
        <s v="*ที่ปัดน้ำฝน BOSH 21&quot;"/>
        <s v="น็อตถ่ายน้ำมัน"/>
        <s v="*คันชักสั้น 555 SE-3881 T/Y VIGO 2WD"/>
        <s v="*แร็ค 555 SR-3880 T/Y VIGO 2WD^4WD REVO 2WD INNOVA"/>
        <s v="*กรองเครื่อง12636838 CHEV COLORADO"/>
        <s v="*กรองอากาศ 94771925 CHEVROLETCOLORADA 2012 UP"/>
        <s v="ก้ามเบรคหลัง CHEVROLET COLORADO"/>
        <s v="185/65R14 CrossWind HP010 86H LL PCI"/>
        <s v="*กรองเครื่อง T/Y CAMRY 90915-YZZE2"/>
        <s v="205/45R17 88W XL BS PTZA Adrenalin RE005"/>
        <s v="*น้ำมันเกียร์ ซันโนโก้ ออยล์ GL5 80W-90 เบอร์90"/>
        <s v="*กรองฝุ่นแอร์ H/D CIVIC FC"/>
        <s v="ลูกปืนล้อหน้า นอก/ใน ISUZU D-MAX ปี2010-2020"/>
        <s v="ซีลล้อหน้า I/S D-MAX ปี 2010-2020"/>
        <s v="จารบี I/S"/>
        <s v="น้ำมันเกียร์ H/D CVTF-HCF2"/>
        <s v="*ดิสเบรคหน้าคอมแพค DEX-712 T/Y CAMRY 2.0 ^2.4 ปี 2007-UP"/>
        <s v="*จารบี MOLYLAND 227 กรัม รถเก๋ง"/>
        <s v="ยางกันฝุ่นเพลาใน T/Y CAMRY (L/R)"/>
        <s v="ค่าบริการเปลี่ยนยางหุ้มเพลา"/>
        <s v="*จานดิสเบรค T/Y VIGO SMART BR2740 (BENDIX)"/>
        <s v="ชุดซ่อมเบรค TOYOTA REVO ปี 2020"/>
        <s v="ลูกสูบเบรค TOYOTA REVO ปี 2020"/>
        <s v="ชุดกิ๊บล็อคผ้าเบรค TOYOTA REVO ปี 2020"/>
        <s v="คันชักนอก TOYOTA REVO ปี 2020 (555)"/>
        <s v="ลูกหมากแร็ค TOYOTA REVO ปี 2020 (555)"/>
        <s v="น้ำมันเกียร์ H/D  CVTF HCF-2 (08269-P9908ZT1)  3.5 ลิตร"/>
        <s v="205/45R17 CrossWind 88W XL LL ECE PCI"/>
        <s v="โช๊คหลัง HONDA CIVIC ปี 2019-2023"/>
        <s v="กระบอกเบรคหลัง RANGER 12 (TRW)"/>
        <s v="จารบี"/>
        <s v="215/45 ZR17 87W CARRERAS R702 [DC4517 U] DS EU"/>
        <s v="เสื้อยืดโปรเฟนเดอร์ คอกลม สีดำ"/>
        <s v="*ดิสเบรคหน้าคอมแพค DEX-730 T/Y COROLLA ALTIS ปี2008"/>
        <s v="215/70R16C 108/106S BS DURAVIS R611"/>
        <s v="285/40ZR21 PZERO 109Y NO"/>
        <s v="215/60R16 95H EC300+"/>
        <s v="*น้ำยาหม้อน้ำ SUPER COOLANT MOTIF 1 ลิตร(เขียว)"/>
        <s v="215/55R17 LION SPORT HP3 94V LA PCI"/>
        <s v="เติมน้ำยาแอร์"/>
        <s v="*กรองเครื่อง 04152-YZZA6 T/Y ALTIS Y2008-10^PRIUS(กระดาษ)"/>
        <s v="น้ำมันเกียร์ ENEOS"/>
        <s v="ก้ามเบรคหลัง I/S D-MAX"/>
        <s v="ค่าบริการเจียรจานเบรค"/>
        <s v="ค่าบริการเปลี่ยนลูกปืนล้อหน้า"/>
        <s v="ลูกปืนล้อหน้า T/Y COMMUTER ปี 2010-2020"/>
        <s v="ปั๊มน้ำ T/Y VIGO ปี 2010-2020"/>
        <s v="สายพานไทม์มิ่ง+ลูกรอก T/Y VIGO ปี 2013-2020"/>
        <s v="ตัวดันสายพาน T/Y VIGO"/>
        <s v="*กรองโซล่า COOL GLEAR KS086300-27204D T/Y VIGO V-CROSS"/>
        <s v="*น้ำมันเกียร์คลาสตรอน TRANSMAX MANUAL T 75W-90TL"/>
        <s v="*ที่ปัดน้ำฝน BOSH 16&quot;"/>
        <s v="โช๊คอัพหน้า T/Y VIGO REVO  ปี 2005-2007 TKC  L-R"/>
        <s v="เบ้าโช๊คอัพหน้า T/Y VIGO ปี 2005-2007"/>
        <s v="ยางโช๊คอัพบน"/>
        <s v="โช๊คอัพหลัง T/Y VIGO REVO ปี 2005-2007 (TOKICO)"/>
        <s v="ปีกนกบน T/Y REVO L-R"/>
        <s v="ปีกนกล่าง T/Y REVO ปี 2010-2020  L-R"/>
        <s v="จานเบรคหน้า T/Y REVO 2WD ปี 2023 (NTN)"/>
        <s v="*ที่ปัดน้ำฝน BOSH 19&quot;"/>
        <s v="*ที่ปัดน้ำฝน BOSH 20&quot;"/>
        <s v="*น้ำมัน Castrol Magnatec Stop-Atart เก๋ง4 ลิตร 10W30"/>
        <s v="*น้ำมัน Castrol Magnatec Stop-Start 1 ลิตร เก๋ง 10W30"/>
        <s v="*กรองเครื่อง VALUE M/S 737 M/B LANCER^CHAMP-MD-135737T"/>
        <s v="กระบอกเบรคหลัง T/Y REVO"/>
        <s v="*กรองเครื่อง M/B NEWTRITON ^PRAJERO-15 15200-W010P"/>
        <s v="น้ำมันเกียร์ MITSUBISHI TRITON 2.4 MT"/>
        <s v="ยางรองเบ้าหัวเทียน T/Y CAMRY ปี 2012-2018"/>
        <s v="185/55R16 83V BS ECOPIA EP300"/>
        <s v="195/60R15 88V BS ECOPIA EP300"/>
        <s v="225/65R17 YOKO/G058"/>
        <s v="215/55R18 95V BLUERESPONSE TG"/>
        <s v="265/50R20 107V GRANDTREK PT5"/>
        <s v="กรองน้ำมันเครื่อง NISSAN ALMERA ปี 2024"/>
        <s v="*กรองฝุ่นแอร์ HRT 2101  T/Y ALTIS 2003"/>
        <s v="205/70R15 106/104S SPLT37"/>
        <s v="*กรองเครื่อง #8-98165071-0 I/S D-MAX ALL NEW V-CROSS"/>
        <s v="หัวเทียน NISSAN AMERA 2010-2022"/>
        <s v="ลูกปืนล้อหลัง N/S ALMERA"/>
        <s v="ก้ามเบรคหลัง N/S ALMERA"/>
        <s v="จานเบรคหน้า N/S ALMERA"/>
        <s v="เจียรจานดรั้มเบรคหลัง"/>
        <s v="265/60R18 LION SPORT 4x4 HP3 110H LA"/>
        <s v="โช๊คหน้า N/S SYLPHY  ปี2010-2020 (TKC)"/>
        <s v="เบ้าโช๊คหน้า N/S SYLPHY ปี 2010-2020"/>
        <s v="ลูกปืนรองเบ้าโช๊ค N/S SYLPHY ปี 2010-2020 (RBI)"/>
        <s v="กันฝุ่นโช๊คหน้า N/S SYLPHY ปี 2010-2020 (RBI)"/>
        <s v="ลูกหมากกันโคลง N/S SYLPHY ปี 2010-2020 (RBI)"/>
        <s v="*ค่าบริการ ตั้งศูนย์ล้อ รถบรรทุกกลาง 4-6 ล้อ-รถใหญ่"/>
        <s v="หัวเทียน N/S ALMERA ปี 2010-2020"/>
        <s v="205/70R15C 8PR R772 106/104S AT (HB) ECE-S TISI WR PCI"/>
        <s v="แป๊ปเบรค"/>
        <s v="หัวแป๊ปเบรคเกลียวนอก"/>
        <s v="กระบอกเบรคหลัง I/S NKR เพลาลอย มีแกนเบรคมือ"/>
        <s v="สายเบรคมือ R  I/S D-MAX"/>
        <s v="สายเบรคมือ L  I/S D-MAX"/>
        <s v="ค่าบริการนอกสถานที่"/>
        <s v="กรองเครื่องT/Y CAMRY^ALPHARD(กระดาษ)04152-31090^YZZA1(AISIN)"/>
        <s v="ผ้าเบรคหน้า T/Y VELLFIRE ปี 2010-2020"/>
        <s v="ผ้าเบรคหลัง T/Y VELLFIRE ปี 2010-2020"/>
        <s v="เพลาขับ L T/Y VELLFIRE ปี 2010-2020"/>
        <s v="เพลาขับ R T/Y VELLFIRE ปี 2010-2020"/>
        <s v="ประสตรีมร้อน"/>
        <s v="195/65R15 91V DT DT30"/>
        <s v="215/60R16 LION SPORT HP3 95H LA PCI"/>
        <s v="กรองน้ำมันเครื่อง CHEV COLORADO"/>
        <s v="ลูกหมากกันโคลง-D-MAX 20-23 ยกสูง-แท้ห้างIS-หน้า(L)"/>
        <s v="ลูกหมากกันโคลง-D-MAX 20-23 ยกสูง-แท้ห้างIS-หน้า(R)"/>
        <s v="*โช๊คอัพหน้า-ขวา T/Y VIGO 2 WD (341408) SKYB"/>
        <s v="*โช๊คอัพหน้า-ซ้าย T/Y VIGO 2 WD (341409) SKYB"/>
        <s v="กระป๋องพักน้ำ T/Y VIGO"/>
        <s v="*ดิสเบรคหน้าDRX-695 T/A HILUX REVO 2WD (F)"/>
        <s v="*กรองอากาศ 17220-REA-Z00 H/D CITY 2003^JAZZ 2003"/>
        <s v="265/70R16 GEOLANDAR H/T G056 112H"/>
        <s v="*น้ำมันเครื่อง เชลล์ เฮลิกส์ HELIX HX7  10W30 6 ลิตร ดีเซล"/>
        <s v="*กรองเครื่อง T/Y TIGER 90915-30002"/>
        <s v="205/55R16 91V ENASAVE EC300"/>
        <s v="215/50 R18 92V TL PRIMACY SUV+ MI"/>
        <s v="245/40R18 FORCE UHP 97Y XL AT (HB) CCC VCM"/>
        <s v="*กรองเครื่อง VALUE T/T YZZA7 T/Y YARIS 1.2 -04152-YZZA7"/>
        <s v="*กรองอากาศ BE8Z AB39-9601 AA^AB FORD FIESTA 1.5 ตัวบาง"/>
        <s v="*ดิสเบรคหน้าคอมแพคDPX-773 I/SD-MAX BLUE^SPACECAP^V-CROSSปี19"/>
        <s v="215/55R18 99H BS TURANZA 6"/>
        <s v="น้ำมันเกียร์ N/S NAVARA"/>
        <s v="*กรองเครื่อง T/Y MTX 101-90915-TD004^15600-41010-00"/>
        <s v="ทำความสะอาดปรับตั้งก้ามเบรครถ ISUZU NLR"/>
        <s v="*น้ำมันเครื่อง CALTEX HAVOLINE SYNTHETIC  5W-30  4 ลิตร"/>
        <s v="*น้ำมันเครื่อง CALTEX HAVOLINE SYNTHETIC  5W-30  1 ลิตร"/>
        <s v="กรองเครื่อง BENZ C250"/>
        <s v="โช๊คหน้า HONDA CIVIC ปี 2010-2020 (TOKICO)"/>
        <s v="เบ้าโช๊คหน้า HONDA CIVIC ปี 2010-2020 (แท้)"/>
        <s v="ยางกันฝุ่นโช๊ค HONDA CIVIC ปี 2010-2020 (แท้)"/>
        <s v="ยางกันกระเเทกโช๊ค H/D CIVIC ปี 2020 (แท้)"/>
        <s v="ลูกหมากกันโคลง  H/D CIVIC (555)"/>
        <s v="ผ้าเบรคหน้า HONDA CIVIC ปี 2020 (ADVIOS)"/>
        <s v="หัวเมทียน 93220"/>
        <s v="*น้ำมันเครื่อง ZIC X7 FE 4 ลิตร 0W20 สีเทา FULLY SYNTHETIC"/>
        <s v="*คันชักสั้น 111 SE-3881 T/Y VIGO 2WD^ INNOVA"/>
        <s v="*ดิสเบรคหน้าDRX-737 T/A HILUX VIGO 2WD 2008 (F)"/>
        <s v="โช๊คหลัง T/Y VIGO PNK"/>
        <s v="แผ่นครัช I/S D-MAX"/>
        <s v="หวีครัช I/S D-MAX 07-11 2.5 D"/>
        <s v="ลูกปืนครัช I/S D-MAX 07_11 2.5D"/>
        <s v="ลูกปืนปลายเกียร์ I/S D-MAX 12_15 เเม้ห้าง"/>
        <s v="*น้ำมัน Castrol   CRB  Monograde ซุปเปอร์ดีเซลเบอร์40"/>
        <s v="ค่าบริการถอดประกอบชุดคลัช"/>
        <s v="*หัวน็อตแม็กซ์ สั้น เบอร์19 x 1.5 ISUZU # 01012"/>
        <s v="215/65R16C 8PR GREEN-Max Van HP 109/107R LL (HB) PCI"/>
        <s v="* ดิสเบรคหน้า DPX-694 T/A HILUX REVO 2WD (F)"/>
        <s v="*กรองฝุ่นแอร์ 6302 FMC140A SUZUKI SWIFT ECO 1.2"/>
        <s v="275/30R20 97Y Eagle F1 ASYMATRIC 3* MOE"/>
        <s v="*กรองเครื่อง COOL GEAR 260340-06404W  M/D M/D 2 ^3"/>
        <s v="255/45 R20 105Y XL TL PILOT SPORT 4 SUV FRV MI"/>
        <s v="285/40 R20 108Y XL TL PILOT SPORT 4 SUV FRV MI"/>
        <s v="*กรองเครื่อง  1230A186 TRITON 2.5 แท้"/>
        <s v="ลูกหมากปีกนกบน I/S D-MAX"/>
        <s v="ลูกหมากปีกนกล่าง I/S D-MAX  ปี 2010-2020"/>
        <s v="ลูกหมากแร็ค I/S D-MAX"/>
        <s v="ซีลล้อหลังนอก NPR 150"/>
        <s v="ซีลล้อหลัง ใน NKR(TAY 77 102 10 19) S220 (8-94336314-T)"/>
        <s v="*จารบี ZIC SK WHEEL BEARING GREASE (ถัง 15 KG)  1 กก."/>
        <s v="ค่าบริการเปลี่ยนช่วงล่าง *2000"/>
        <s v="*กรองเครื่อง16510-61A01S/Kคาริเบียน'SWIFT16510-58M00 (AISIN)"/>
        <s v="245/35R19 P ZERO PZ5 93Y"/>
        <s v="หม้อน้ำ T/Y ALTIS"/>
        <s v="205/65R16 95V TURANZA 6"/>
        <s v="*ดิสเบรคหน้าคอมแพค DPX-608 M/B MIRAGE 1.2 ECO Y2012-UP"/>
        <s v="*กรองเครื่อง VALUE8-97358720-0 I/S D-MAXคอมมอนเรล (ลูกยาว)"/>
        <s v="185/65R15 LION SPORT HP3 88H LA (HB) PCI"/>
        <s v="*ที่ปัดน้ำฝน BOSH 18&quot;"/>
        <s v="235/55R19 PROXES CR1 SUV 105W"/>
        <s v="ผ้าเบรคหน้า LEXUS RX 350"/>
        <s v="ผ้าเบรคหน้า T/Y REVO"/>
        <s v="ยางดิสเบรคหน้า T/Y REVO"/>
        <s v="ลูกสูบดิสเบรคหน้า T/Y REVO"/>
        <s v="ลูกปืนล้อหลัง T/Y REVO"/>
        <s v="ปลอกอัดลูกปืนล้อT/Y REVO"/>
        <s v="ซีลล้อหลังนอก T/Y REVO"/>
        <s v="ซีลล้อหลังใน T/Y REVO"/>
        <s v="โอริงหลัง T/Y REVO"/>
        <s v="หลอดไฟ ไส้ H4  12V 100/90W   (62204) OSRAM"/>
        <s v="235/45ZR18 98W XL GR-66 B"/>
        <s v="ผ้าดิสเบรคหน้า M/D BT50 ปี 2001-2009"/>
        <s v="ลูกสูบดิสเบรคหน้า M/D BT50"/>
        <s v="จานเบรค M/D BT50"/>
        <s v="ชุดซ่อม M/D BT50"/>
        <s v="*ลูกปืนล้อหลังNSK 42KWD11 T/Y REVO ABS 2WD^4WD"/>
        <s v="*ปลอกอัด 42423-KK010 REVO แท้ (40*58*15)"/>
        <s v="*ซีลล้อหลังอันใน 90310-T0008 T/Y VIGO SMART แท้ (58 70 7.5)"/>
        <s v="*ซีลล้อหลังอันนอก 90313-T0002 57X69X17"/>
        <s v="ท่อน้ำบน HONDA BRIO"/>
        <s v="ท่อน้ำล่าง HONDA BRIO"/>
        <s v="น้ำมัน Transmission off  SUNOCO   GL-5-140 เบอร์ 140"/>
        <s v="*กรองเครื่อง COOL GEAR 260340-05804W T/Y ALTIS^PRIUS(กระดาษ)"/>
        <s v="น็อตล้อ"/>
        <s v="*ลูกหมากกันโคลง 111 SL-3880F T/Y VIGO 2WD^INNOVA"/>
        <s v="*แบตเตอรี่แห้ง GS BAGS MFX-80L-75 แอมป์/ชั่วโมง"/>
        <s v="215/50R17 95Y AQUILA PRO"/>
        <s v="*กรองเครื่อง12636838 CHEV COLORADO^TRA(FLOMAX)"/>
        <s v="ปีกนกล่าง CHEVROLET COLORADO"/>
        <s v="ลูกปืนล้อหน้า CHEVROLET COLORADO"/>
        <s v="ซีลล้อหน้า CHEVROLET COLORADO"/>
        <s v="ลูกปืนล้อหลัง CHEVROLET COLORADO"/>
        <s v="ปลอกอัด CHEVROLET COLORADO"/>
        <s v="ซีลล้อหลัง ใน CHEVROLET COLORADO"/>
        <s v="ซีลล้อหลัง นอก CHEVROLET COLORADO"/>
        <s v="น็อตลูกเบี้ยว CHEVROLET COLORADO"/>
        <s v="*กรองเครื่อง 15208-7M600B N/S NEO^MARCH^ALMERA"/>
        <s v="กรองน้ำมันเครื่อง HYUNDAI H1"/>
        <s v="*กรองฝุ่นแอร์ HRM 2401 M/B TRITON (05-14)PAJE(08-14)-S"/>
        <s v="ยอยกากบาท  T/Y VIGO ปี 2010"/>
        <s v="กรองแอร์ SUZUKI CELERIO"/>
        <s v="กรองอากาศ SUZUKI CELERIO"/>
        <s v="ก้ามเบรค SUZUKI CELERIO"/>
        <s v="โช๊คหลัง SUZUKI CELERIO"/>
        <s v="ยางฝาวาล์ว SUZUKI CELERIO"/>
        <s v="หัวเทียน SUZUKI CELERIO"/>
        <s v="มอเตอร์พัดลมแอร์ D-MAX 20-23 แท้ห้าง ปรับแอร์แมนนวล"/>
        <s v="น้ำมันเกียร์คลาสตรอน TRANSMAX ATF  DEX/MERC 1L"/>
        <s v="265/60R18 CW AT-2 114Q XL LL (HB) ECE POR WL DCH PCI P-trial"/>
        <s v="กรองอากาศ  H/D 17220-RNA-Y00  CIVIC FD ปี 06-11"/>
        <s v="น้ำมันเกียร์ AUTO ATF HONDA DW-1"/>
        <s v="กรองน้ำมันเครื่อง N/S FRONTIER"/>
        <s v="205/55R16 LION SPORT HP3 91H LA PCI"/>
        <s v="เพลาข้าง ISUZU NKR"/>
        <s v="ดุมล้อหน้า N/S NAVARA"/>
        <s v="ชุดซ่อมดิสเบรค N/S NAVARA NP300"/>
        <s v="*ซีลล้อหลัง นอก ELF (46 94.5 8 10) S250^NKR (8-98202911-T)"/>
        <s v="*กรองอากาศ 16546-4KV01 N/S NP300 (WA9875) WIX"/>
        <s v="225/50R18 CONTINENTAL 95W Max Contact 7"/>
        <s v="195/55R15 85V SPLM705"/>
        <s v="LT 8.25R16 8.25-16 SNI BS (Tube)"/>
        <s v="LT 6.50/7.00/7.50/8.25R16 BS (Flap)"/>
        <s v="295/30 ZR20 (101Y) XL TL PILOT SPORT S 5 MO1 MI"/>
        <s v="*กรองอากาศ 17220-5A20-A00 H/D แอคคอร์ด 2.4L"/>
        <s v="น้ำมันเกียร์ TOYOTA (ATF) (4L)"/>
        <s v="245/35R20 95Y EAG F1 ASY 3 * MOE XL ROFFP"/>
        <s v="กรองอากาศ N/S NAVARA"/>
        <s v="น็อตล้อ T/Y"/>
        <s v="ชุดซ่อมไดร์ชารจ์ T/Y REVO"/>
        <s v="หม้อน้ำ I/S D-MAX  ปี2010-2020"/>
        <s v="วาล์วน้ำแท้ I/S D-MAX"/>
        <s v="สายพานหน้าเครื่อง I/S D-MAX"/>
        <s v="สายพานแอร์ I/S D-MAX"/>
        <s v="ท่ออินเตอร์บน  I/S D-MAX  ปี2010-2020"/>
        <s v="ท่อน้ำล่าง I/S D-MAX  ปี2010-2020"/>
        <s v="*ดิสเบรคหน้าคอมแพค DEX-743 H/D CITY 1.5 VTI 2009-On"/>
        <s v="175/70 R13 82T NAKARA R201 [DN7073 U] DS EU (Y25)"/>
        <s v="เสื้อคอกลม BS"/>
        <s v="น็อตล้อ ผู้+เมีย"/>
        <s v="หลอดไฟ 64193 OSRAM ไส้H4 12V 55/60W จานแฉก"/>
        <s v="*กรองเครื่อง T/Y TIGER4 WD^D4D 90915-TD003/15600-2510-00"/>
        <s v="ชุดสลักเพลาหน้า MRK NPR'06^NPR501  MRK-MI-11"/>
        <s v="ชุดเกียร์ MAZDA BT50"/>
        <s v="โช๊คอัพหน้า T/Y REVO   8414005-D (KYB SUPER RTED)"/>
        <s v="เบ้าโช๊คอัพหน้า T/Y REVO"/>
        <s v="ลูกหมากกันโคลง T/Y REVO"/>
        <s v="ปีกนกล่าง T/Y REVO"/>
        <s v="ก้ามเบรคหลัง T/Y REVO ปี2010-2020"/>
        <s v="*น้ำยาหม้อน้ำSUPER COOLANT MOTIF 1 ลิตร(ชมพู)"/>
        <s v="*กรองอากาศ 1500A617 ^1500A399 M/B Attrage^Mirage/MZ691072"/>
        <s v="225/55R19 99V EHL1Z HL001"/>
        <s v="185/60R15 84H EC300+ (Y25)"/>
        <s v="กรองอากาศ H/D CIVIC 2010-2020"/>
        <s v="Chip เเอร์คลีน น้ำยาล้าง"/>
        <s v="195/65R15 LION SPORT HP3 91H LA (HB) PCI DCH"/>
        <s v="*แบตเตอรี่ BAGS LN3-MF-75 แอมป์/ชม. - ขั้วบวกซ้ายใหญ่"/>
        <s v="หม้อน้ำ T/Y REVO ปี 2010-2020"/>
        <s v="ท่อน้ำบน T/Y REVO ปี 2010-2020"/>
        <s v="ท่อน้ำล่าง T/Y REVO ปี 2010-2020"/>
        <s v="บังลมหม้อน้ำ T/Y VIGO"/>
        <s v="*โช๊คอัพหลัง T/Y VIGO 2 WD RED (8454007)"/>
        <s v="จานเบรคหน้า T/Y REVO"/>
        <s v="โช๊คหลัง T/Y REVO (PNK)"/>
        <s v="215/70R15C 106/104S BS DURAVIS R611 (Y25)"/>
        <s v="*ดิสเบรคหน้าคอมแพค DEX-682 T/Y YARIS(TOP) 1.5S 06^VIOSY08"/>
        <s v="225/45 R18 95Y EXTRA LOAD TL PRIMACY 3 ZP MOE GRNX MI"/>
        <s v="265/70R16 112S BS DUELER H/T 840 (Y25)"/>
        <s v="215/55R16 97W BS POTENZA Adrenalin RE004 (Y24)"/>
        <s v="กรองเครื่อง T/Y  ALTIS/VIOS  260340-0500  DENSO"/>
        <s v="215/65R16C 106/104S BS DURAVIS R611"/>
        <s v="*ดิสเบรคหน้า BendixDB1841 4WD I/S D-MAX^MU-7 2&amp;4WDโกลด์ซีรี่"/>
        <s v="195/55 R15 85V CARRERAS R702 [DC5595 U] DS EU"/>
        <s v="225/45 R17 94W XL PRIMACY 5 MI"/>
        <s v="195/55R15 LION SPORT 85H LA PCI"/>
        <s v="*ที่ปัดน้ำฝน BOSH 14&quot;"/>
        <s v="ลูกสูบดิสเบรค T/Y REVO ปี 2010-2020"/>
        <s v="สายพานราวลิ้น M/B TROTON ปี 2006-2014"/>
        <s v="สายพานปั๊มน้ำมันเครื่อง M/B TRITON ปี 2006-2014"/>
        <s v="ลูกลอกสายพาน(เล็ก) M/B TRITON ปี2006-2014"/>
        <s v="ลูกลอกสายพานราวลิ้น M/B TRITON ปี 2006-2014"/>
        <s v="ตัวดันสายพานราวลิ้น M/B TRITON ปี 2006-2014"/>
        <s v="225/65R17 102V BS ECOPIA H/L001"/>
        <s v="ผ้าดิสเบรคหน้า-CHAMP 24-COMPACT-LIFE(ML)"/>
        <s v="หลอดไฟหน้า H11 12V"/>
        <s v="มอเตอร์พัดลมแผงแอร์ NLR^DECA^NEW MEGA อย่างดี"/>
        <s v="ลูกหมากแร็ค T/Y REVO ปี2010-2020 (R/L)"/>
        <s v="หลอดไฟหน้า  H4 12V"/>
        <s v="*โช๊คอัพหลัง I/S D-MAX ALL NEW 2WD SUPER RED"/>
        <s v="215/60R17 96H EC300+"/>
        <s v="*กรองอากาศ U2Y0-13-Z4 M/D FORD^BT50 PRO2.2^3.2Y2012 All new"/>
        <s v="*ดิสเบรคหน้าแพคDPX-705T/Y FORTUNER SMART4WD ปี08^ M/B PAJERO"/>
        <s v="ค่าบริการเปลี่ยนปีกนกซ้าย-ขวา"/>
        <s v="7JJx15 6H WHEEL MX MS-0P02-139.7 DMAX"/>
        <s v="*กระบอกเบรคหลังขวาบนWCI-1099 NKR 4WD^TLD RLD (8-94128144-2)7"/>
        <s v="*กระบอกเบรคหลังขวาล่างWCI-1100 NKR 4WD^TLD RRU7/8 8-94128145"/>
        <s v="*น้ำมันเบรค Castrol DOT 3 0.5 ลิตร"/>
        <s v="ค่าบริการเปลี่ยน กระบอกเบรค ดุมละ"/>
        <s v="น้ำยาหล่อเย็น I/S D-MAX 1.9"/>
        <s v="205/70 R15C 106/104S 8PR TITANZ T88 [DTT7005 D U] DS EU"/>
        <s v="215/55R17 94V BS TECHNO"/>
        <s v="กรองอากาศ T/Y WISH"/>
        <s v="225/75R15C 10Q VANTREK V1+"/>
        <s v="265/70R16 112S BS DUELER A/T002"/>
        <s v="คันส่งกลาง T/Y TIGER"/>
        <s v="กล้องยา T/Y TIGER"/>
        <s v="ลูกหมากบน T/Y TIGER"/>
        <s v="*ดิสเบรคหลังคอมแพคDPM-183 HYUNDAI H1^KFM^KMJ 2008(R)"/>
        <s v="ไดร์ชาร์ท HONDA ACCORD (แท้)"/>
        <s v="265/65R17 112S BS DUELER H/T 684II"/>
        <s v="225/50R18 BluEarth-XT 95V * RUNFLAT"/>
        <s v="225/40R18 92W XL RE004 9759 (Y24)"/>
        <s v="185/65R14 86H BS TECHNO"/>
        <s v="กระทะล้อ 7.0J x 15 P (6H) NAPALM (67)"/>
        <s v="น็อตล้อหลัง I/S D-MAX 2007-2010"/>
        <s v="แร็คพวงมาลัย+คันชักนอก ISUZU D-MAX  ปี2012"/>
        <s v="ค่าบริการเปลี่ยนแร็คพวงมาลัย"/>
        <s v="225/45R18 95Y KUMHO PS71"/>
        <s v="*กรองเครื่อง  T/Y VIGO^แลคซัส^4700cc 90915-TB001^YZZD2"/>
        <s v="*แบตเตอรี่แห้ง GS BAGS MFX-60R 50แอมป์/ชั่วโมง"/>
        <s v="*ดิสเบรคหน้าคอมแพค DPX-743 H/D CITY 1.5 VTI 2009-on"/>
        <s v="*ดิสเบรคหลังคอมแพค DPM-411 H/D CITY ^JAZZ ปี2009"/>
        <s v="โช๊คหลัง (8453003-D) R VIGO^ELF TL^NPR^AEROBODY^KIA JUME"/>
        <s v="215/65R16C 106/104S SPLT37 (RHD) (Y24)"/>
        <s v="จานครัช T/Y REVO"/>
        <s v="หวีครัช T/Y REVO"/>
        <s v="ลูกปืนครัช T/Y REVO"/>
        <s v="ลูกปืนปลายเกียร์ T/Y REVO"/>
        <s v="จานเบรคหน้า T/Y VIGO /REVO 2WD (TRW)"/>
        <s v="265/70R16 LION SPORT 4x4 HP3 112H LA PCI"/>
        <s v="ลูกหมากแร็ค  T/Y ALTIS  ปี 2010-2020 (R/L)"/>
        <s v="ลูกหมากคันชัก T/Y ALTIS ปี 2010-2020"/>
        <s v="ยางหุ้มเเร็ค T/Y ALTIS"/>
        <s v="225/75R14C 115/113P BS DV R624 HD (Y25)"/>
        <s v="245/40 R18 97Y EXTRA LOAD TL PRIMACY 3 ZP MOE GRNX MI"/>
        <s v="245/45R19 POTENZA S001 98Y* RUNFLAT"/>
        <s v="275/40R19 POTENZA S001 101Y RUNFLAT"/>
        <s v="*แบตเตอรี่แห้ง GS BAGS Q85-MF 65^70 แอมป์/ชั่วโมง"/>
        <s v="*ลูกหมากคันชักนอก 555 SE-5381 I/S D-MAX ALL NEW 2WD^4WD"/>
        <s v="*กรองเครื่อง C-MG001 MG3/5/6/ZS^ LPW100180 10276597"/>
        <s v="225/40ZR18 92Y XL TL PILOT SPORT 4 ZP MI RUNFLAT"/>
        <s v="*กรองเครื่อง OFLAZ-4001 T/Y VIGO FORTUNER ^REVO"/>
        <s v="น็อตล้อหลัง HYUNDAI H1"/>
        <s v="ค่าบริการเปลี่ยน น็อตล้อ"/>
        <s v="หม้อลมเบรค NISSAN MARCH"/>
        <s v="แม่ปั๊มเบรค N/S MARCH"/>
        <s v="วาล์วหม้อลมเบรค N/S MARCH"/>
        <s v="*กรองฝุ่นแอร์ HRF-3801 FORD ^ M/D BT50 PRO"/>
        <s v="*กรองดักน้ำ AB39-9176 M/D BT50^FORD"/>
        <s v="ลูกปืนล้อหน้าตัวนอก I/S D-MAX"/>
        <s v="ลูกปืนล้อหน้าตัวใน I/S D-MAX"/>
        <s v="กรองอากาศ SUZUKI SWIFT"/>
        <s v="195/65R15 95V BS TURANZA 6"/>
        <s v="โช๊คหน้า T/Y ALTIS ปี 2001-2009 (KYC)"/>
        <s v="เบ้าโช๊ค T/Y ALTIS (RBI)"/>
        <s v="ยางกันฝุ่นโช๊ค T/Y ALTIS"/>
        <s v="ยางกันกระแทก T/Y  ALTIS"/>
        <s v="ยางรองสปริงโช๊คหน้า T/Y ALTIS"/>
        <s v="265/65R17 LION SPORT 4x4 HP3 112H LA PCI"/>
        <s v="กลอนประตูหน้า TOYOTA YARIS"/>
        <s v="สลิงดึงล็อคประตู Toyota Yaris"/>
        <s v="มอเตอร์เซ็นทรัลล็อค T/Y YARIS"/>
        <s v="กรองเครื่อง N/S NAVARA"/>
        <s v="205/65R15 94V BS ECOPIA EP300"/>
        <s v="ลูกหมากแร็ค T/Y VIGO"/>
        <s v="*ลูกปืนล้อหน้า NSK 43KWD07 T/Y VIGO 2 WD"/>
        <s v="*ซีลล้อหน้า 90311-T0090 F VIGO 2WD แท้ KUN40 (61 78 7) T0010"/>
        <s v="น้ำมันเกียร์ CVT SUZUKI"/>
        <s v="225/45R19 POTENZA S001 92W RUNFLAT"/>
        <s v="*น้ำมัน Castrol Magnatec เก๋ง 4 ลิตร 10W40"/>
        <s v="*น้ำมัน Castrol Magnatec เก๋ง1 ลิตร 10W40"/>
        <s v="น็อตล้อ I/S NLR"/>
        <s v="น็อตล้อ T/Y REVO"/>
        <s v="*กรองเครื่อง #8-98270524-0 I/S D-MAX 1900 cc ปี 2016"/>
        <s v="ค่าบริการ ยกเกียร์"/>
        <s v="จานครัช T/Y REVO ปี 2010-2020 (AISIN)"/>
        <s v="ลูกปืนครัช T/Y REVO ปี 2010-2020 (NSK)"/>
        <s v="ผ้าเบรคหลัง T/Y REVO"/>
        <s v="255/45 R20 105W XL PILOT SPORT EV ACOUSTIC GOE MI"/>
        <s v="*แบตเตอรี่แห้งขั้วจม GS BAGS LN4 MF 85แอมป์/ชั่วโมง"/>
        <s v="หลอดไฟ 52100U ไส้H4 12V 80/100W"/>
        <s v="กรองเครื่อง FORD RANGER ปี 2010-2020 (เทียม)"/>
        <s v="กรองอากาศ FORD RANGER ปี 2010-2020 (เทียม)"/>
        <s v="กรองแอร์ FORD RANGER ปี 2010-2020 (เทียม)"/>
        <s v="คอยล์จุดระเบิด T/Y VIOS"/>
        <s v="ผ้าเบรคหน้า AE101 SOLUNA (TRW)"/>
        <s v="ก้ามเบรค AE92-AE101-AE110 85-96 (TRW)"/>
        <s v="กระบอกเบรค L EE90^AE92^100 (TRW)"/>
        <s v="กระบอกเบรค R EE90^AE92^100 (TRW)"/>
        <s v="225/45R18 95Y XL BS PTZA Adrenalin RE005"/>
        <s v="*ดิสเบรคหลังคอมแพค DPM-1336 I/S MU-X 2014-ON TRAILBLAZER2012"/>
        <s v="*ที่ปัดน้ำฝน BOSH 28&quot;"/>
        <s v="ลูกปืนล้อหน้า T/Y ALTIS ปี 2010-2020"/>
        <s v="จานเบรคหน้า T/Y ALTIS ปี 2008-2012"/>
        <s v="น้ำมันเกียร์ T/Y  AUTO แท้ (4L)"/>
        <s v="*น้ำมันเครื่อง Castrol MAGNATEC SUV 5W30 4L"/>
        <s v="*น้ำมันเครื่อง Castrol MAGNATEC SUV 5W30 1L"/>
        <s v="*กรองฝุ่นแอร์ FMC149A M/D 2 CX3 Skyctiv (FLOMAX)"/>
        <s v="ลูกหมากแร็คพวงมาลัย VIGO^INNOVA"/>
        <s v="ลูกหมากคันชักสั้น T/T VIGO^INNOVA"/>
        <s v="แหวนถ่ายน้ำมันเกียร์ CITY  แท้ห้าง (90471-PX4-000)"/>
        <s v="185/60R15 LION SPORT HP3 84H LA/LEAO"/>
        <s v="215/55R17 94V EC300+ (Y25)"/>
        <s v="จานดรั้มเบรคหลัง I/S D-MAX ALL NEW  ปี 2010-2020"/>
        <s v="ค่าบริการถอดประกอบก้ามเบรคหลัง"/>
        <s v="กระบอกเบรค I/S D-MAX ALL NEW  ปี 2010-2020"/>
        <s v="ค่าบริการเปลี่ยนแม่ปั๊มเบรค"/>
        <s v="ตัวตั้งเบรคหลัง I/S D-MAX ALL NEW ปี 2010-2020"/>
        <s v="*ก้ามเบรคหลัง SRC-497 I/S D-MAX V-CROSS"/>
        <s v="กรองเครื่อง  NAVARA  NP300"/>
        <s v="*ก้ามเบรคหลัง SNB-2342 T/Y ALTIS 1.6 1.8 VIOS 1.5 2002-07"/>
        <s v="ลูกปืนล้อหลัง H/D CRV"/>
        <s v="ค่าบริการเปลี่ยนลูกปืนล้อหลัง"/>
        <s v="ผ้าเบรคหน้า HONDA CR-V"/>
        <s v="ผ้าเบรคหลัง HONDA CR-V"/>
        <s v="225/60R18 100V BS ECOPIA H/L001"/>
        <s v="*ลูกปืนล้อหน้าใน 48548/10 กระบะทุกรุ่น I/S บัดดี้"/>
        <s v="*ลูกปืนล้อหน้านอก 12649/10 กระบะทุกรุ่น I/S บัดดี้"/>
        <s v="*ซีลล้อหน้า (8-98036593-T) F TFR^D-MAX 2WD แท้"/>
        <s v="ลูกรอกหน้าเครื่อง REVO 1-2GD 70MM แท้ห้าง"/>
        <s v="ก้ามเบรค I/S ELF 85HP^NLR130 F/R"/>
        <s v="*กรองโซล่า 23390-YZZA1/0L010  VIGOD-MAX ALLNEW1.9 BLUE 04152"/>
        <s v="ผ้าเบรคหน้า MG 3 (TRW)"/>
        <s v="น็อตล้อ (แท้)"/>
        <s v="195/65R15 91H SP TOURING R1"/>
        <s v="ก้ามเบรคหลัง SUZUKI CELERIO"/>
        <s v="สายพานหน้าเครื่อง I/S D-MAX 1.9"/>
        <s v="ค่าบริการเปลี่ยนสายพาน หน้าเครื่อง"/>
        <s v="คอยด์เย็น I/S FTR"/>
        <s v="ไดเออร์แอร์ I/S FTR"/>
        <s v="วาล์วแอร์ I/S FTR"/>
        <s v="ค่าบริการแว็กซ์น้ำยาแอร์ทั้งระบบ"/>
        <s v="*น้ำยาล้างเเอร์ ALRKLEAN 250 ML"/>
        <s v="คอยด์เย็น HINO MEGA"/>
        <s v="วาล์วแอร์ HINO MEGA"/>
        <s v="โบลวเว่อร์มอเตอร์ HINO MEGA หมุนซ้าย"/>
        <s v="ไดเออร์แอร์ HINO MEGA"/>
        <s v="ฟองน้ำแผ่นบาง"/>
        <s v="จุ๊ปเเลส วอนเตอร์ TR415 จุ๊ปหัวโต TATA"/>
        <s v="จานดั้มเบรคหลัง ISUZU D-MAX 1.9 ปี 2024"/>
        <s v="กระบอกเบรคหลัง ISUZU D-MAX 1.9 ปี 2024 (แท้)"/>
        <s v="ตะปูล็อคก้ามเบรคหลัง ISUZU D-MAX 1.9 ปี 2024"/>
        <s v="ใบปัดน้ำฝน L/R COLORADO 12"/>
        <s v="พวงกุญแจ PTT"/>
        <s v="185/55R16 Crosswind HP010 N 83V LL (HB)"/>
        <s v="น้ำมันเกียร์ WS ^ ATF"/>
        <s v="215/55R17 CrossWind HP010 94V LL ECE"/>
        <s v="ผ้าเบรคหน้า M/D 2  ปี 2010-2020 TRW"/>
        <s v="245/45R19 102Y Max Contact MC7"/>
        <s v="205/60R16 CrossWind HP010 92H LL (HB) ECE PCI (B/O)"/>
        <s v="*น้ำยา ฟิว แอดดิทีฟ แก๊ส โซลีน  SUNOCO  250 ML"/>
        <s v="265/60R18 110H BS DUELER H/T 684II"/>
        <s v="265/50R20 107S BS DUELER H/T 684II"/>
        <s v="225/75R14C 115/113P BS DV R624X HD"/>
        <s v="*แบตเตอรี่ GS BAGS LN2 MF 65แอมป์/ชั่วโมง"/>
        <s v="245/35R19 93Y Max Contact 7 (MC7)"/>
        <s v="ไส้กรองน้ำมันเครื่อง CHEV^OPTRA^AVEO"/>
        <s v="บู๊ชปีกนกบน FORD RANGER"/>
        <s v="ลูกหมากปีกนกบน FORD RANGER (333)"/>
        <s v="*กรองเครื่อง15400PR3-505 ^15400RAF-T01 H/D CIVIC^CITYลูกเล็ก"/>
        <s v="สายพานหน้าเครื่อง H/D CR-V"/>
        <s v="ใบปัดน้ำฝนหลัง"/>
        <s v="*ดิสเบรคหน้าคอมแพคDRX-721I/S D-MAX 2-4WD2016-ON SERIES2007 f"/>
        <s v="*ก้ามเบรคหลัง SRC-495 I/S D-MAX 2 WD"/>
        <s v="กระป๋องพักน้ำหม้อน้ำ D-MAX"/>
        <s v="ผ้าเบรคหน้า ( R+L ) M/B TRITON"/>
        <s v="ก้ามเบรคหลัง M/B TRITON"/>
        <s v="ยางดิสเบรคหน้า-TRITON 06-14"/>
        <s v="ลูกสูบดิสเบรค M/B TRITON"/>
        <s v="หัวน็อตล้อแม็ก-LN40-BPS-สั้น-"/>
        <s v="แกนสกรูล้อ T/Y VIGO"/>
        <s v="คอยล์เย็นแอร์ H/N VICTOR"/>
        <s v="ไดเออร์ซอง (แท้)ND HINO VICTOR"/>
        <s v="วาล์ว HION VICTOR"/>
        <s v="รังผึ้งแผลแอร์แผงคอยล์ร้อน H/N VICTOR"/>
        <s v="กรองแอร์ HINO MEGA 500"/>
        <s v="ปีนกบน L RANGER 12 4WD"/>
        <s v="ปีนกบน R RANGER 12 4WD"/>
        <s v="ลูกหมากกันโคลงF R RANGER 12"/>
        <s v="ลูกหมากกันโคลงF L RANGER 12"/>
        <s v="ค่าบริการ ถอดใส่ยาง ไม่ถ่วงล้อ ขอบ 13-17 นิ้ว"/>
        <s v="กรองเครื่อง MG"/>
        <s v="บูชปีกนกล่างใหญ่ CITY JAZZ 13 RBI"/>
        <s v="บูชปีกนกล่างเล็ก CITY JAZZ 13 RBI"/>
        <s v="ก้ามเบรค CITY 09-20 JAZZ"/>
        <s v="215/60R17 LION SPORT HP3 96H LA PCI"/>
        <s v="มอเตอร์ฉีดน้ำฝน (แท้) MAZDA 2 ปี 2021"/>
        <s v="195/55R15 85W BS PTZA Adrenalin RE005"/>
        <s v="255/55 R18 109V XL STORMZ RS BSW [DSB5558 U] DS EU"/>
        <s v="*โช๊คอัพหลัง(ซุปเปอร์) T/Y VIGO 2 WDUP3-4&quot; ยาว(8453010)SKYB"/>
        <s v="*กรองอากาศ 17801-28030 (0H030)T/Y CAMRY ปี2010"/>
        <s v="กาวดำ"/>
        <s v="215/60R16 95H SP TOURING R1"/>
        <s v="195/65R15 91V GP-16 B"/>
        <s v="*กรองเครื่อง N/S ALMERA  15209-00Q0F FMO-279 FLOMAX"/>
        <s v="*ดิสหน้าคอมเเพค DRX-694 T/Y HILUK REVO 4*2 WD2.4^2.7^2.8"/>
        <s v="จารบี SUNOCO LITHIUM EP GREASE NO.3 (15 KG) ขายเป็นกิโลกรัม"/>
        <s v="ซีลล้อหลังใน DUTRO 78-115"/>
        <s v="ซีลล้อหน้า  DUTRO 68-92"/>
        <s v="โช๊คหลัง T/A FORTUNER STD (R) LEFT PHMA6025L (P99)"/>
        <s v="โช๊คหลัง T/A FORTUNER STD (R) RIG PHMA6025R (P99)"/>
        <s v="โช๊คหน้า T/A VIGO^REVO^FORTUNE MGL4608AL35 (P99)"/>
        <s v="*โช๊คอัพหน้า I/S D-MAX 2 WD RED (8414001-D)"/>
        <s v="เบ้าโช๊คบน ISUZU D-MAXปี2012"/>
        <s v="*กรองอากาศ COOL GEAR DI260300-31104W H/D JAZZ  ^CITY ปี 2014"/>
        <s v="ก้ามเบรคหลัง I/S D-MAX ปี 2001-2009"/>
        <s v="*แบตเตอรี่แห้ง GS BAGS MFX-70L 65แอมป์/ชั่วโมง"/>
        <s v="*ดิสเบรคหน้าคอมแพค DPM-730 T/Y COROLLA ALTIS ปี 2008"/>
        <s v="205/70R15 106/104S SPLT37 (Y25)"/>
        <s v="โช๊คอัพหน้า T/Y REVO"/>
        <s v="โช๊คอัพหลัง T/Y REVO"/>
        <s v="จานดรัมเบรคหลัง T/Y REVO"/>
        <s v="ผ้าเบรคหน้า T/Y ALTIS 03 VIOS 03 (TRW)"/>
        <s v="จานเบรคหน้า T/Y ALTIS 03 255 25mm. (TRW)"/>
        <s v="ผ้าเบรคหลัง T/Y ALTIS 03 VIOS 03 (TRW)"/>
        <s v="ลูกหมากกันโคลง T/Y ALTIS 03-14 (TRW)"/>
        <s v="ลูกหมากล่าง R+L T/Y ALTIS 03-07 (TRW)"/>
        <s v="ลูกหมากแร็ค R+L T/Y ALTIS 01-07 (TRW)"/>
        <s v="ลูกหมากคันชัก R T/Y ALTIS 01-07 (TRW)"/>
        <s v="ลูกหมากคันชัก L T/Y ALTIS 01-07 (TRW)"/>
        <s v="หัวเพลาขับทั้งชุด (R) T/Y ALTIS ปี 2001-2007"/>
        <s v="หัวเพลาขับทั้งชุด (L) T/Y ALTIS ปี 2001-2007"/>
        <s v="185/60R15 CrossWind HP010 84H LL BR (Y25)"/>
        <s v="โช๊คหลัง H/D CIVIC ปี 2010-2020"/>
        <s v="ยางกันกระแทกหลัง H/D CIVIC FC ปี 2010-2020"/>
        <s v="*ที่ปัดน้ำฝน BOSH 15&quot;"/>
        <s v="*ดิสเบรคหน้าคอมแพค DPX-720 N/S NAVARA NP300 2-4 WD 2014-ON"/>
        <s v="ลูกปืนล้อหน้า N/S NAVARA 2007-2013"/>
        <s v="เจียรจานเบรคหน้า"/>
        <s v="185/55R15 82V BS ECOPIA EP300"/>
        <s v="ปีกนกบน ซ้าย/ขวา T/Y VIGO"/>
        <s v="ลูกหมากแร็ค T/Y VIGO FORTUNE R+L (TRW)"/>
        <s v="ลูกหมากคันชัก T/Y VIGO R+L (TRW)"/>
        <s v="ยางหุ้มแร็คซ้าย T/Y VIGO FORTUNE (POP)"/>
        <s v="ลูกหมากกันโคลง T/Y VIGO"/>
        <s v="ยางหูโช๊ค  T/Y  VIGO"/>
        <s v="ยางหุ้มแร็คขวา T/Y VIGO FORTUNE (POP)"/>
        <s v="กรองเครื่อง T/Y CAMRY"/>
        <s v="กรองอากาศ T/Y CAMRY"/>
        <s v="ปีกนกล่าง (R) T/Y CAMR (TRW)"/>
        <s v="ปีกนกล่าง (L) T/Y CAMR (TRW)"/>
        <s v="ลูกหมากปีกนกล่าง (L) T/Y CAMR (TRW)"/>
        <s v="ลูกหมากปีกนกล่าง (R) T/Y CAMR (TRW)"/>
        <s v="ลูกหมากแร็ค T/Y CAMR (TRW)"/>
        <s v="ลูกหมากคันชัก L T/Y CAMR (TRW)"/>
        <s v="ลูกหมากคันชัก R T/Y CAMR (TRW)"/>
        <s v="ยางหุ้มแร็ค T/Y CAMRY ACV40"/>
        <s v="ผ้าเบรคหน้า T/Y CAMR (TRW)"/>
        <s v="จานเบรคหน้า T/Y CAMR (TRW)"/>
        <s v="กรองน้ำมันเครื่อง M/D 2"/>
        <s v="กรองอาอาศ M/D2 ปี2014 ON  P501-13-3A0 SKYACTIVE"/>
        <s v="215/70R15C 8PR N-F Van PLUS 109/107R LA (HB) ECE PCI"/>
        <s v="จานดิสเบรคหน้า T/Y REVO ปี2015-2019"/>
        <s v="ผ้าเบรคหน้า T/Y INNOVA ปี 2009-2017"/>
        <s v="225/60R18 100V EP H/L 001 743 (Y24)"/>
        <s v="กระเป๋าสะพาย มิชลิน"/>
        <s v="195/65R15 91H EC300+"/>
        <s v="195/65R15 91H BS TECHNO"/>
        <s v="*แบตเตอรี่แห้ง GS BAGS MFX-180L-80แอมป์/ชั่วโมง"/>
        <s v="205/45 ZR17 88W XL CARRERAS R702 [DC4507 U] DS EU"/>
        <s v="185/55 R15 82V PREMIUM TOURER RA01 [DT5585 U] DS EU"/>
        <s v="185/60R15 84V BS ECOPIA EP300"/>
        <s v="*ค่าบริการ ตรวจเช็คไฟรูปเครื่องโชว์/เช็คโค้ดและลบโค้ด"/>
        <s v="หน้าครัช I/S D-MAX 07"/>
        <s v="185/65R15 88H BS TECHNO"/>
        <s v="*กรองเครื่อง OFLAZ-4012 M/D 2^3 1.6 B6Y1-14-302T (AISIN)"/>
        <s v="245/70R16 CROSSWIND 4x4 HP 111H XL LL BR"/>
        <s v="*น้ำมันเครื่อง ZIC X7 SN 1 ลิตร 5W30 สีเทา SYNTHETIC"/>
        <s v="245/35R20 ECSTA SPORT-S PS72 EV 95Y"/>
        <s v="SPASER 4/5H 60-73 5MM (สเปเซอร์)"/>
        <s v="195/60R15 88H EC300+"/>
        <s v="น้ำมันเกียร์ T/Y ATF WS 4L"/>
        <s v="จารบีเพลาขับ"/>
        <s v="ยางกันฝุ่นเพลานอก T/Y ALTIS"/>
        <s v="ซีลเพลาขับ T/Y ALTIS"/>
        <s v="ยางกันฝุ่นเพลาใน T/Y ALTIS"/>
        <s v="*กรองเครื่อง COOL GEAR SUZUKI SWIFT 260340-08304W"/>
        <s v="ลูกปืนไดร์ชาร์จ T/Y REVO"/>
        <s v="205/65R15 CrossWind HP010 94H"/>
        <s v="โช๊คหลัง T/Y REVO ปี2020"/>
        <s v="*ลูกหมากกันโคลงหน้า-ซ้าย/หน้า-ขวา 555 SL-3890R T/YVIGO 4 WD"/>
        <s v="ก้ามเบรคหลัง T/Y REVO 2WD INNOVA 16"/>
        <s v="ผ้าเบรคหน้า T/Y  COMMUTER"/>
        <s v="ยางดิสเบรคหน้า T/Y COMMUTER ปี 2005-2015"/>
        <s v="ลูกสูบดิสเบรค T/Y COMMUTER"/>
        <s v="ก้ามเบรค COMMUTER KDH222 (TRW)"/>
        <s v="กระบอกเบรค T/Y COMMUTER"/>
        <s v="จานดรัมเบรค T/Y COMMUTER"/>
        <s v="225/55R18 98V BS ALENZA 001"/>
        <s v="กรองน้ำมันเครื่อง M/D  BT50"/>
        <s v="กรองอากาศ Ford Ranger"/>
        <s v="215/65R16C 106/104S SPLT37 (RHD)"/>
        <s v="*ก้ามเบรคหลัง SNB-601 M/B MIRAGE 1.2 2012 -ON"/>
        <s v="185/60R15 84H BS TECHNO"/>
        <s v="บริการเปลี่ยนยาง เรดดี้ควิก  *1000*"/>
        <s v="*ก้ามเบรคหลัง SRC-2368 T/Y VIGO ^REVO ^FORTUNER 4WD"/>
        <s v="น้ำยาทำความสะอาดจานเบรค AISIN 400 ML"/>
        <s v="โอริง."/>
        <s v="*กรองอากาศ T-OPT 17801-TT005-8M T/Y REVO"/>
        <s v="น้ำมันเกียร์ TOYOTA TYPE WS"/>
        <s v="กรองโซล่า T/Y REVO"/>
        <s v="*SOLITE แบตแห้ง Silver DIN65L L2"/>
        <s v="กรองเครื่อง MG ZS"/>
        <s v="ผ้าเบรคหน้า N/S MARCH"/>
        <s v="*กรองฝุ่นเเอร์ HRM-2403  ALL NEW TRITION"/>
        <s v="กรองน้ำมันเครื่อง CHEV COLORADO ปี2010-2020"/>
        <s v="ลูกรอกสายพานหน้าเครื่อง T/Y REVO"/>
        <s v="ถ่านชาร์จใหม่ T/Y REVO"/>
        <s v="ค่าบริการเปลี่ยนสายพานไดชาร์ท"/>
        <s v="ดุมล้อหน้า T/Y VIOS (ABS)"/>
        <s v="235/50R18 CrossWind 101W XL LL"/>
        <s v="โช๊คอัพหน้า MG HS ปี 2019-2021"/>
        <s v="ยางกันฝุ่นโช๊คอัพหน้า MG HS ปี 2019-2021"/>
        <s v="ยางกันกระแทกโช๊คอัพหน้า MG HS ปี 2019-2021"/>
        <s v="ลูกปืนโช๊คอัพหน้า MG HS ปี 2019-2021"/>
        <s v="เบ้าโช๊คอัพหน้า MG HS ปี 2019-2021"/>
        <s v="โช๊คอัพหลัง MG HS ปี 2019-2021"/>
        <s v="เบ้าโช๊คอัพหลัง MG HS ปี 2019-2021"/>
        <s v="ยางกันกระแทกโช๊คอัพหลัง MG HS ปี 2019-2021"/>
        <s v="ยางกันฝุ่นโช๊คอัพหลัง MG HS ปี 2019-2021"/>
        <s v="*กรองอากาศ 16456 EB70A N/S NAVARA"/>
        <s v="น้ำมันเกียร์ 75W85"/>
        <s v="195R14C 106P SPLT37"/>
        <s v="ก้ามเบรคหลัง SUZUKI CARRY"/>
        <s v="185/60R15 COMFORT MASTER 88H XL LL (HB) ECE-S PCI P-trial"/>
        <s v="235/60 R18 103V TL PRIMACY SUV+ MI"/>
        <s v="น็อตล้อหลัง T/Y REVO"/>
        <s v="225/75R15C 8PR N-F Van HP 116/114Q LA (HB) TISI PCI"/>
        <s v="255/35 ZR19 96Y Pilot Sport4S XL"/>
        <s v="275/35 ZR19 (96Y) TL PILOT SPORT 4 S MI"/>
        <s v="น้ำมันเกียร์ ธรรมดา (แท้) 5W30"/>
        <s v="*ดิสเบรคหลังคอมเเพค  DPX-754 T/A FORTUNER 2015-ON (R)"/>
        <s v="*ดิสเบรคหน้าคอมแพค DPX-750 T/Y FORTUNER 2015-ON"/>
        <s v="205/55R16 94W XL BS TURANZA 6 (Y25)"/>
        <s v="*น้ำมันเครื่อง ZIC X7 FE 1 ลิตร 0W20 สีเทา  FULLY SYNTHETIC"/>
        <s v="*กรองเครื่อง COOL GEAR 260340-21804W I/S D-MAX คอมมอนเรล"/>
        <s v="265/65R17 112H ROYAL TOURER HT611 [DRT6567 U] DS"/>
        <s v="กรองโซล่า CHEV COLORADO"/>
        <s v="*ดิสเบรคหน้าคอมแพค DNX-476 I/S D-MAX 2WD^ 4WD^ MU7"/>
        <s v="กระบอกเบรคหลัง  I/S D-MAX TRW"/>
        <s v="ค่าบริการเปลี่ยน กระบอกเบรคหลัง"/>
        <s v="ปีกนกบน I/S D-MAX ปี2010-2020 (เทียม)"/>
        <s v="ปีกนกล่าง I/S D-MAX ปี2010-2020 (เทียม)"/>
        <s v="*ลูกหมากกันโคลง 111 SL-5360F I/S D-MAX 2WD"/>
        <s v="ยางหุ้มแร็ค I/S D-MAX ปี 2001-2009 (555)"/>
        <s v="ยางกันโครงกลาง ISUZU D-MAX ปี 2010-2020"/>
        <s v="ยางรัดแร็ค ISUZU D-MAX ปี 2010-2020"/>
        <s v="บูชแร็ค ISUZU D-MAX ปี 2010-2020"/>
        <s v="ดุมล้อหน้า ISUZU D-MAX ปี2012"/>
        <s v="*ดิสเบรคหน้าคอมแพค DPM-691 T/Y AVANZA 2004-ON"/>
        <s v="265/60R18 CrossWind 4x4 HP 110H LL ECE BIS PCI"/>
        <s v="ก้ามเบรคหลัง FORD RANGER"/>
        <s v="235/50R18 101W XL BS TURANZA 6"/>
        <s v="ก้ามเบรคหลัง T/Y REVO ปี 2010-2020 (TRW)"/>
        <s v="*ดิสเบรคหน้าแพคDPM-705T/Y FORTUNER SMART4WD ปี08^ M/B PAJERO"/>
        <s v="สเปรย์ฉีดจานเบรค WURTH"/>
        <s v="ค่าบริการล้างทำความสะอาดจานเบรค"/>
        <s v="245/40ZR18 97Y XL AQUILA REV (Y25)"/>
        <s v="265/60R18 110H BS ECOPIA H/L001"/>
        <s v="กรองน้ำมันเครื่อง I/S D-MAX ปี 2010-2020"/>
        <s v="สายพานไทมิ่ง  T/Y VIGO ปี 2010-2020"/>
        <s v="ท่อพาวเวอร์เล็ก T/Y VIGO ปี 2010-2020"/>
        <s v="ท่อพาวเวอร์ใหญ่ T/Y VIGO ปี 2010-2020"/>
        <s v="น็อตล้อ NLR"/>
        <s v="265/50R20 CrossWind 4x4 HP 111V XL (HB) ECE PCI"/>
        <s v="ค่าบริการติดตั้งยางยี่ห้อ FS (ลูกค้า Shopee เท่านั้น)"/>
        <s v="205/55R16 91H BS TECHNO"/>
        <s v="215/55R18 A51 95V AT"/>
        <s v="แหวนรองน้ำมันเกียร์ แท้ห้าง ALTIS ZZE121 (90430-T0021)"/>
        <s v="อ่างน้ำมันเครื่อง M/B TRITON"/>
        <s v="ผ้าเบรคหน้า/หลัง HINO DUTRO 85*10.0-296 4/1"/>
        <s v="สลักเพลาหน้า BU20^DUTRO 28 x 160mm"/>
        <s v="คันส่งพวงมาลัย HINO DUTRO XZU650"/>
        <s v="ลูกหมากคันชัก H/N DUTRO XZU650R"/>
        <s v="แม่ปั๊มเบรค H/N XZU700^710 1.3/16''"/>
        <s v="เจียรจานดรั้มเบรคใหญ่"/>
        <s v="ผ้าเบรคหน้า T/Y VIGO ปี 08 4WD TRW"/>
        <s v="ผ้าเบรคหลัง T/Y FORTUNER 15 (TRW)"/>
        <s v="จานเบรคหน้า T/Y FORTUNER 16 TRD (TRW)"/>
        <s v="ค่าบริการ เพิ่มลมไนโตรเจน/ล้อ"/>
        <s v="205/60R16 96V XL AQUILA PRO"/>
        <s v="195/60R16 89H BS ECOPIA EP150"/>
        <s v="225/55R18 102V XL BS TURANZA 6"/>
        <s v="ร่ม 24 นิ้ว LEAO 30 นิ้ว"/>
        <s v="*กรองอากาศ 17801-OC010 BT50 T/Y VIGO 2.5^3.0 (WA9906)  WIX"/>
        <s v="กรองน้ำมันเครื่อง CHEV CAPTIVA ปี 2010-2020"/>
        <s v="คอยล์เย็น H/D CR-V ปี 2017-2022"/>
        <s v="ไดเออร์แอร์ H/D CR-V ปี 2017-2022"/>
        <s v="รังผึ้งแอร์ H/D CR-V ปี 2017-2022"/>
        <s v="วาล์วแอร์ H/D CR-V ปี 2017-2022"/>
        <s v="แชมพูทำความสะอาดเครื่องยนต์ เบนซิล Castrol 0.3L"/>
        <s v="215/55R16 93H EC300 (Y25)"/>
        <s v="315/30R23 111Y V107E REP"/>
        <s v="แป้นโช๊ค I/S D-MAX ปี2010-2020"/>
        <s v="สะดือแหนบ BUFO 8*6 ตัวเล็ก I/S TFR ^D-MAX^ เชฟ"/>
        <s v="สาแหรก"/>
        <s v="กรองเครื่อง CHEVRO ZAFIRA 2.2 CAPTIVA"/>
        <s v="ยางหุ้มแร็ค T/Y ALTIS 01-07 (SKR)"/>
        <s v="ผ้าเบรคหลัง MG GS ปี 2010-2020"/>
        <s v="215/60R16 95H BS TECHNO"/>
        <s v="155/65R13 SAILUN ELITE 2 73T"/>
        <s v="265/50 R20 111V XL STORMZ RS BSW [DSB5060 U] DS EU"/>
        <s v="255/35 R21 98W XL TL PILOT SPORT EV ACOUSTIC MI"/>
        <s v="275/35 R21 103W XL TL PILOT SPORT EV ACOUSTIC MI"/>
        <s v="โช๊คอัพหน้า H/D CITY ปี 2001-2009"/>
        <s v="เบ้าโช๊คหน้า H/D CITY ปี 2001-2009"/>
        <s v="ลูกปืนเบ้าโช๊ค H/D CITY ปี 2001-2009"/>
        <s v="ยางกันฝุ่นโช๊คหน้า H/D CITY ปี2001-2009"/>
        <s v="ยางกันกระแทกโช๊คอัพหน้า H/D CITY ปี 2001-2009"/>
        <s v="โช๊คอัพหลัง H/D CITY ปี 2010-2020 (TKC)"/>
        <s v="ลูกหมากแร็ค H/D CITY ปี 2001-2009"/>
        <s v="ลูกหมากคันชัก H/D CITY ปี2001-2009"/>
        <s v="ยางกันฝุ่นแร็ค H/D CITY ปี 2001-2009"/>
        <s v="ผ้าเบรคหลัง H/D CITY ปี 2001-2009"/>
        <s v="ปีกนกล่าง H/D CITY ปี 2001-2009  L/R"/>
        <s v="ลูกหมากกันโคลงหน้า H/D CITY 2001-2009"/>
        <s v="*น้ำมันเครื่อง SUNOCO 4 ลิตร 10W30  IGNITO Semi  (SP)"/>
        <s v="ค่าบริการ สลับยาง ต่อล้อ"/>
        <s v="สายพานแอร์ I/S MU-X ปี 2012"/>
        <s v="205/45R17 LION SPORT 88W LA/LEAO"/>
        <s v="ค่าบริการเปลี่ยนหัวเทียน"/>
        <s v="หัวเทียน CAMRY ACV30-40/WISH"/>
        <s v="195/50 R16 84V PREMIUM TOURER RA01 [DT5096 U] DS EU"/>
        <s v="หวีครัช T/Y VIGO ปี2010-2020"/>
        <s v="ลูกปืนกดครัช T/Y VIGO ปี2010-2020"/>
        <s v="ลูกปืนปลายเกียร์ T/Y VIGO ปี2010-2020"/>
        <s v="315/35R21 111V S35A REP"/>
        <s v="265/35R21 EAGLE F1 ASYMMETRIC 3 101Y"/>
        <s v="*น้ำมันเกียร์-4L-(CVT) Fiuid FE-ฝาดำ"/>
        <s v="*กรองอากาศ COOL GEAR 260300-08004W M/B MIRAGE^ATTRAG^VIOS"/>
        <s v="*กรองโซล่า #23390-0L010 T/Y VIGO^M/D BT50 PRO^I/S V-CROSS"/>
        <s v="ลูกหมากบน I/S D-MAX ปี 2010-2020"/>
        <s v="275/40R22 GEOLANDAR X-CV G057 108W"/>
        <s v="ผ้าเบรคหน้า M/B X-PANDER ปี 2021"/>
        <s v="ค่าบริการเปลี่ยน จารบี ซีล"/>
        <s v="สายดึงฝาถัง REVO 15(ตอนเดือน)-แท้เห้างTY-"/>
        <s v="แม่ปั๊มเบรค REVO 15-19 2.4D M/T-แท้ห้าง-"/>
        <s v="235/50R18 101W Max Contact 7 (MC7)"/>
        <s v="195R14C8PR 106/104P VANTREK V1"/>
        <s v="*โช๊คอัพหน้า-ขวา T/Y VIGO 2WD SUPER RED  (8414003-D)"/>
        <s v="*โช๊คอัพหน้า-ซ้าย T/Y VIGO 2 WD SUPER RED.(8414004-D)"/>
        <s v="ฝาครอบไฟท้าย T/Y REVO"/>
        <s v="ขั๊วไฟท้าย 2 จุด"/>
        <s v="ลูกปืนล้อหน้า H/D CITY"/>
        <s v="สายพานหน้าเครื่อง H/D CITY"/>
        <s v="195/55R16 87V Ultra Contact 7 (UC7)"/>
        <s v="*ดิสเบรคหน้าคอมแพค DPX-684^ M/B TRITON2 -4 WD^ PAJERO"/>
        <s v="แม่ปั๊มคลัทตัวล่าง M/B TRITON CNG"/>
        <s v="สายน้ำมัน 3/8"/>
        <s v="มือเปิดท้ายกลาง"/>
        <s v="กรองเครื่อง MG SH"/>
        <s v="*ลูกหมากบน 111 SB-3881 T/Y VIGO^REVO^INNOVA"/>
        <s v="*กรองอากาศ  H/D 17220-518-Y00^17220-51B-H00 HRV 1.8 ปี14-20"/>
        <s v="*กรองเครื่อง 7S7G-6714AIA FORD FIESTA 1.4^1.6 Y2010^ECOSPORT"/>
        <s v="*ดิสเบรคหน้าคอมแพค DPM-376 H/D CIVIC V-TEC Y2006 UP^CITY 12"/>
        <s v="*แบตเตอรี่แห้ง GS BAGS MFX-90R 75แอมป์/ชั่วโมง"/>
        <s v="ไดรสตาร์ท T/Y TIGER"/>
        <s v="ใบพัดหม้อน้ำ T/Y TIGER"/>
        <s v="215/45R17 CrossWind 91W XL LL ECE PCI"/>
        <s v="โช๊คหน้า H/D CITY^  JAZZ ปี 2014-2018"/>
        <s v="เบ้าโช้คหน้า H/D  JAZZ 2009"/>
        <s v="ลูกปืนเบ้าโช้คหน้า H/D  JAZZ"/>
        <s v="ยางกันฝุ่นโช้คหน้า H/D JAZZ"/>
        <s v="ลูกหมากกันโคลง H/D  JAZZ ปี 2014-2018"/>
        <s v="*ดิสเบรคหน้าคอมแพค DPX-736 T/A HILUX VIGO 4WD 2008-2014 (F)"/>
        <s v="185/60R15 CrossWind HP010 84H LL BR"/>
        <s v="225/50R18 TURANZA T001 95W RUNFLAT"/>
        <s v="215/50R17 95W BS TURANZA 6"/>
        <s v="ลูกหมากแร็ค T/Y VIGO ปี 2010-2020 (555)"/>
        <s v="ลูกหมากคันชักนอก T/Y VIGO ปี 2010-2020 (555)"/>
        <s v="*555 SL-3880ลูกหมากกันโคลงT/YVIGO 2 WD(48820-0X010^0K010)"/>
        <s v="ปะสติม 251 อย่างดี (KG) รถเล็ก ขนาด8mm(1/14) 251UL/ดอกเห็ด"/>
        <s v="สายพานไทม์มิ่ง พร้อมลูกรอกสายพาน (แท้) T/Y VIGO CHAMP"/>
        <s v="ตัวดันสายพาน T/Y VIGO ปี2010-2020 (แท้)"/>
        <s v="195/55R15 85V BLUEGUARD (E3) B"/>
        <s v="ลูกหมากคันชัก MITSUBISHT ATTRAGE"/>
        <s v="ลูกหมากแร็ค MITSUBISHT ATTRAGE"/>
        <s v="กรองแอร์ MITSUBISHT ATTRAGE"/>
        <s v="*แบตเตอรี่ BAGS LN1-DIN55-DURA -55 แอมป์/ชั่วโม ขัวจม"/>
        <s v="ผ้าเบรคหน้า SUZUKI ERTIGA (BENDIX)"/>
        <s v="โช๊คอัพหน้า H/D CRV 10-11-ห้นไฟ-แก๊ส(L)"/>
        <s v="โช๊คอัพหน้า H/D CRV 10-11-ห้นไฟ-แก๊ส(R)"/>
        <s v="ยางกันฝุ่นโช๊คอัพหน้า H/D CRV 07-11 (R)"/>
        <s v="ยางกันฝุ่นโช๊คอัพหน้า H/D CRV 07-11 (L)"/>
        <s v="ยางกันกระแทกโช๊คอัพหน้า CRV 07-11 KYC (L/R)"/>
        <s v="เบ้าโช๊คอัพหน้า H/D CRV 01-11-KYB-(L/R)"/>
        <s v="ลูกปืนเบ้าโช๊คหน้า H/D CRV 07-11"/>
        <s v="ผ้าดิสเบรคหน้า H/D CRV 07-11-BENDIX-(GCT)"/>
        <s v="ลูกหมากกันโคลงหน้า H/D CRV (555)"/>
        <s v="ท่ออินเตอร์ TOYOTA REVO ปี2020 (แท้)"/>
        <s v="หลอดไฟหรี T10 (158) 2825 12V5W OSRAM ไฟหน้า"/>
        <s v="กรองอากาศ NISSAN URVAN 350"/>
        <s v="โช๊คอัพหน้า HONDA FREED 08-16"/>
        <s v="ลูกปืนเบ้าโช๊คอัพ HONDA FREED 08-16"/>
        <s v="กันฝุ่นโช๊คอัพ HONDA FREED 08-16"/>
        <s v="เบ้าโช๊คอัพหน้า HONDA FREED 08-16"/>
        <s v="กันกระแทกหน้า HONDA FREED 08-16"/>
        <s v="จำนวนรถเข้า"/>
        <s v="11R22.5 18PR KTT307 149/146K LL TIS"/>
        <s v="*ค่าบริการ ถอดใส่ยางแบบไม่ใช้ยางใน-รถใหญ่"/>
        <s v="245/45R19 PZERO PZ4 102Y MO"/>
        <s v="275/40R19 PZERO PZ4 101Y MO"/>
        <s v="195/55R16 CROSSWIND HP010 87H LL (HB)"/>
        <s v="ไฟหรี่ 12V1จุด"/>
        <s v="*กรองดักน้ำ 16403-4KV0A N/S NAVARA NP300"/>
        <s v="กรองอากาศ T/Y CAMRY  ปี2010-2020"/>
        <s v="สายพานหน้าเครื่อง T/Y CAMRY ปี 2010-2020"/>
        <s v="น้ำมันเกียร์ SUZUKI SWIFT  CVTF  เเท้"/>
        <s v="กรองเครื่อง I/S TFR (8-97912546-0)"/>
        <s v="โช๊คอัพหน้า T/Y VIGO (KYB)"/>
        <s v="โช๊คอัพหลัง T/Y VIGO (KYB)"/>
        <s v="245/70R16 111S BS DUELER AT A/T002"/>
        <s v="ยางฝาวาล์ว T/Y VIGO ปี 2011-2014"/>
        <s v="ยางกันฝุ่นหัวฉีด T/Y VIGO ปี2010-2020"/>
        <s v="ยางรองเบ้าหัวฉีด T/Y VIGO"/>
        <s v="สายพานราวลิ้น T/Y VIGO COMMUTER ปี 2010-2020"/>
        <s v="ลูกรอกราวลิ้น T/Y CUMMUTER 2010-2020"/>
        <s v="ตัวดันราวลิ้น T/Y VIGO COMMUTER ปี 2010-2020"/>
        <s v="ซีลราวลิ้น T/Y VIGO COMMUTER ปี 2010-2020"/>
        <s v="*ก้ามเบรคหลัง SNB-495 I/S D-MAX 2WD 2002-ON"/>
        <s v="ผ้าเบรคหน้า I/S D-MAX   (TRW) ปี 2006-2015"/>
        <s v="*ก้ามเบรคหลัง SRC-429 F I/S SUPer ELF 85HP (COMPACK)"/>
        <s v="ก้ามเบรคหลัง M/B MIRAGE 12-19-COMPACT-ก้าม-LIFE-(RL) ปี10-20"/>
        <s v="235/55 R19 105W XL TL PRIMACY 4 SUV ACOUSTIC GOE MI"/>
        <s v="กรองเครื่อง N/S NAVARA NP300"/>
        <s v="*กรองดักน้ำ N/S NAVARA 16403-7F40A"/>
        <s v="ก้ามเบรคหลัง D-MAX 12 4WD"/>
        <s v="*ดิสเบรคหลังคอมแพค DPM-492 H/D ACCORD 2003-07 CIVIC2006-12"/>
        <s v="เสื้อยืดคอกลม LEAO Thunder100"/>
        <s v="ค่าบริการ ตั้งเบรค-ตั้งคลัทช์"/>
        <s v="215/50R18 92W BS TURANZA 6"/>
        <s v="หม้อน้ำ T/Y VIOS"/>
        <s v="น้ำยาหม้อน้ำ T/Y 4 ลิตร  เเท้"/>
        <s v="235/55R18 TURANZA6 100V ENLITEN"/>
        <s v="215/60R17 96H ASSURANCE TRIPLEMAX 2"/>
        <s v="ลูกหมากกันโคลง H/D CITY"/>
        <s v="ผ้าบรคหน้า H/D CITY ปี 2015-2020 (TRW)"/>
        <s v="215/60R16 CrossWind HP010 95H LL BR"/>
        <s v="กรองเครื่อง KIA CARNIVAL"/>
        <s v="*ดิสเบรคหลังคอมแพค DPM-683 /Y YARIS1.5S 06^ALTIS08^VIOS 08"/>
        <s v="ผ้าเบรคหน้า N/S X-TRAIL"/>
        <s v="ผ้าเบรคหลัง N/S X-TRAIL"/>
        <s v="235/55R17 99V FSR602"/>
        <s v="265/60R18 CrossWind 114H XL LL PCI"/>
        <s v="ไดชาร์ท T/Y REVO"/>
        <s v="ตู้แอร์ (คอยล์เย็น) I/S NLR 130"/>
        <s v="วาล์วแอร์ I/S NLR 130"/>
        <s v="โอริง I/S NLR 130"/>
        <s v="น้ำมันคอมแอร์ I/S NPR"/>
        <s v="ค่าบริการเปลี่ยนตู้แอร์"/>
        <s v="205/70R15C 8PR G-M Van PLUS 106/104S LL"/>
        <s v="โช๊คอัพหน้า-ALPHARD 15-17 AGH30-PRT-TY-(L/R)"/>
        <s v="เบ้าโช๊คอัพหน้า T/Y ALPHARD"/>
        <s v="ลูกปืนเบ้าโช็ค-ALPHARD 15-23-GSP-ทั้งดุม (L/R)"/>
        <s v="ยางรองสปริงโช๊คอัพหน้า R-L บน T/Y ALPHARD"/>
        <s v="ยางรองสปริงโช๊คอัพหน้า R-L ล่าง  T/Y ALPHARD ปี 2015-2023"/>
        <s v="ยางกันกระแทกโช๊คอัพหน้า L-R  T/Y ALPHARD ปี 2015-2023"/>
        <s v="โช๊คอัพหลัง-ALPHARD 15-17 AGH30-แท้ห้างTY-(L/R)"/>
        <s v="ปีกนกล่าง T/Y ALPHARD ปี 2016"/>
        <s v="ลูกหมากปีกนกล่าง T/Y ALPHARD ปี 2016"/>
        <s v="กรองอากาศ T/Y ALPHARD ปี 2010-2020"/>
        <s v="265/35R21 PZERO PZ4 SPORTS 101Y NF0 ELT"/>
        <s v="305/30R21 PZERO PZ4 SPORTS 104Y NF0 ELT"/>
        <s v="*จารบี ZIC SK WHEEL BEARING GREASE"/>
        <s v="ดิสเบรคหน้า RANGER T6 2+4WD 2012^BT50PRO"/>
        <s v="โช๊คหน้า T/Y YARIS ปี2010-2020 (TOKICO)  L-R"/>
        <s v="ยางกันกระเเทก T/Y YARIS ปี 2005-2020"/>
        <s v="ยางรองสปริงโช๊ค T/Y YARIS ปี 2005-2020"/>
        <s v="225/65R17 CROSSWIND 4x4 HP 102H LL"/>
        <s v="ปีกนกลjาง L/R  H/D HRV ปี 2010-2020"/>
        <s v="ลูกหมากแร็ค H/D  CRV ปี 2010-2020"/>
        <s v="ลูกหมากคันชักนอก H/D  CRV ปี 2010-2020"/>
        <s v="ยางหุ่มเเร็ค H/D CR-V ปี 2010-2020"/>
        <s v="กรองอากาศ H/D CR-V ปี2010-2020"/>
        <s v="แม่ปั๊มครัชล่าง M/B TRITON 05"/>
        <s v="*กรองเครื่อง 26310-4A010  C-HYO02 ฮุ่นได  H1 9 ตู้ดีเซล"/>
        <s v="*ดิสเบรคหลังคอมแพค DPX-468 M/S PAJERO SPORT 2+4WD 2014 (R)"/>
        <s v="*ดิสเบรคหน้าคอมแพค DPM-467 M/B PAJARO SPORT ปี 2016-ON"/>
        <s v="จานดิสเบรคหลัง M/B PAJERO SPORT"/>
        <s v="กรองเครื่อง I/S NLR130"/>
        <s v="265/65R17 112S BLT AT5"/>
        <s v="โช๊คหลัง  T/Y REVO ปี2010-2020  8454016-D (KYB SUPER RTED)"/>
        <s v="*น้ำมัน Castrol Magnatec MAG SS เก๋ง 1 ลิตร 0W20"/>
        <s v="ชุดซ่อมดิสเบรค H/D CITY ปี 2010-2020"/>
        <s v="*ค่าบริการ นอกสถานที่-รถเล็ก ระยะทาง 5 กิโลเมตร ขึ้นไป"/>
        <s v="สายอ่อนเบรคหน้าขวา RANGER 12"/>
        <s v="กรองน้ำมันเครื่อง FORD RANGER"/>
        <s v="ลูกหมากบน FORD RANGER"/>
        <s v="ลูกหมากล่าง FORD RANGER"/>
        <s v="ยางฝาวาล์ว  FORD RANGER"/>
        <s v="ก้ามเบรค FORD RANGER"/>
        <s v="ค่าบริการเปลี่ยนบูธปีกนกบน"/>
        <s v="กรองเครื่อง XV MIRAGE TRITON"/>
        <s v="ลูกปืนล้อ T/Y REVO"/>
        <s v="ผ้าเบรคหน้า  N/S ALMERA"/>
        <s v="ผ้าเบรคหลัง N/S ALMERA"/>
        <s v="195/50R16 84V BS ECOPIA EP300"/>
        <s v="275/35 ZR20 102Y XL TL PILOT SPORT 4 ZP RUNFLAT MI"/>
        <s v="225/40R19 PIRELLI PZEO PZ4 93Y* KS XL RUNFLAT"/>
        <s v="185/60R16 86H EC300+"/>
        <s v="275/55R20 117H XL GS-37 A/T W"/>
        <s v="ค่าบริการอะดลูกปืนล้อหน้า"/>
        <s v="โช๊คอัพหลัง H/D JAZZ GK ปี 2014-2019 (TKC)"/>
        <s v="ผ้าเบรคหน้า T/Y INNOVA ปี 2010-2020 (ADVICS)"/>
        <s v="*ก้ามเบรคหลัง SNB-282 T/Y HI-LUX VIGO 2WD 2004"/>
        <s v="ลูกหมากแร็ค T/Y INNOVA ปี2010-2020 (555)"/>
        <s v="ลูกหมากคันชักนอก T/Y INNOVA ปี2010-2020 (555)"/>
        <s v="ลูกหมากกันโคลง T/Y INNOVA ปี2010-2020 (RBI)"/>
        <s v="ยางหุ้มแร็ค T/Y INNOVA ปี2010-2020 (RBI)"/>
        <s v="ลูกปืนล้อหน้า T/Y INNOVA ปี2010-2020"/>
        <s v="ซีลล้อหน้า T/Y INNOVA ปี2010-2020"/>
        <s v="255/50 R18 106V XL STORMZ RS BSW [DSB5058 U] DS EU"/>
        <s v="*ดิสเบรคหน้าคอมแพค DPM-690 T/Y VIGO 2WD 04-08^ INNOVA 06UP"/>
        <s v="235/55R17 103Y XL AQUILA PRO"/>
        <s v="ปีกนกล่าง ซ้าย-ขวา T/Y SIENTA ปี 2017 (TRW)"/>
        <s v="ลูกหมากกันโคลง (R-L) T/Y SIENTA ปี 2017 (TRW)"/>
        <s v="235/55R19 ECOPIA H/L001 101V"/>
      </sharedItems>
    </cacheField>
    <cacheField name="รายละเอียด" numFmtId="0">
      <sharedItems/>
    </cacheField>
    <cacheField name="ยี่ห้อ" numFmtId="0">
      <sharedItems/>
    </cacheField>
    <cacheField name="INV ลูกค้า" numFmtId="0">
      <sharedItems/>
    </cacheField>
    <cacheField name="ชื่อลูกค้า" numFmtId="0">
      <sharedItems/>
    </cacheField>
    <cacheField name="ผู้แทนขาย" numFmtId="0">
      <sharedItems/>
    </cacheField>
    <cacheField name="จำนวน" numFmtId="0">
      <sharedItems containsSemiMixedTypes="0" containsString="0" containsNumber="1" containsInteger="1" minValue="-4" maxValue="20"/>
    </cacheField>
    <cacheField name="ราคาขาย" numFmtId="0">
      <sharedItems containsSemiMixedTypes="0" containsString="0" containsNumber="1" containsInteger="1" minValue="-5200" maxValue="32390"/>
    </cacheField>
    <cacheField name="ส่วนลดรวม" numFmtId="0">
      <sharedItems containsSemiMixedTypes="0" containsString="0" containsNumber="1" minValue="-3400" maxValue="14700"/>
    </cacheField>
    <cacheField name="ส่วนลดต่อเส้น" numFmtId="0">
      <sharedItems/>
    </cacheField>
    <cacheField name="มูลค่ารวม" numFmtId="0">
      <sharedItems containsSemiMixedTypes="0" containsString="0" containsNumber="1" minValue="-9532.7099999999991" maxValue="46728.97"/>
    </cacheField>
    <cacheField name="ภาษี 7%" numFmtId="0">
      <sharedItems containsSemiMixedTypes="0" containsString="0" containsNumber="1" minValue="-667.29" maxValue="3271.03"/>
    </cacheField>
    <cacheField name="มูลค่ารวมภาษี" numFmtId="0">
      <sharedItems containsSemiMixedTypes="0" containsString="0" containsNumber="1" minValue="-10200" maxValue="50000"/>
    </cacheField>
    <cacheField name="คลัง" numFmtId="0">
      <sharedItems/>
    </cacheField>
    <cacheField name="สาขา" numFmtId="0">
      <sharedItems count="4">
        <s v="ราชพฤกษ"/>
        <s v="บางใหญ่"/>
        <s v="บางบอน"/>
        <s v="3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4">
  <r>
    <x v="0"/>
    <x v="0"/>
    <n v="2026"/>
    <s v="CP-13647"/>
    <x v="0"/>
    <x v="0"/>
    <s v="ยางเล็ก DL"/>
    <s v="DUNLOP"/>
    <s v="CS.6256901/001"/>
    <s v="คุณ ปณิธิ จันทรรอด"/>
    <s v="C13"/>
    <n v="4"/>
    <n v="2700"/>
    <n v="2700"/>
    <s v=" "/>
    <n v="7570.09"/>
    <n v="529.91"/>
    <n v="8100"/>
    <s v="CP02Y25-M11"/>
    <x v="0"/>
  </r>
  <r>
    <x v="0"/>
    <x v="0"/>
    <n v="2026"/>
    <s v="CP-13647"/>
    <x v="1"/>
    <x v="1"/>
    <s v="อะไหล่ยางเล็ก"/>
    <s v="อะไหล่นอก"/>
    <s v="CS.6256901/001"/>
    <s v="คุณ ปณิธิ จันทรรอด"/>
    <s v="C13"/>
    <n v="4"/>
    <n v="60"/>
    <n v="0"/>
    <s v=" "/>
    <n v="0"/>
    <n v="0"/>
    <n v="0"/>
    <s v="CP02A"/>
    <x v="0"/>
  </r>
  <r>
    <x v="0"/>
    <x v="0"/>
    <n v="2026"/>
    <s v="CP-13647"/>
    <x v="2"/>
    <x v="2"/>
    <s v="ค่าแรง-ยางเล็ก"/>
    <s v="ไม่กำหนด"/>
    <s v="CS.6256901/001"/>
    <s v="คุณ ปณิธิ จันทรรอด"/>
    <s v="C13"/>
    <n v="4"/>
    <n v="120"/>
    <n v="0"/>
    <s v=" "/>
    <n v="0"/>
    <n v="0"/>
    <n v="0"/>
    <s v="CP02N"/>
    <x v="0"/>
  </r>
  <r>
    <x v="0"/>
    <x v="0"/>
    <n v="2026"/>
    <s v="CP-13647"/>
    <x v="3"/>
    <x v="3"/>
    <s v="ค่าบริการตั้งศูนย์-ยางเล็ก"/>
    <s v="ไม่กำหนด"/>
    <s v="CS.6256901/001"/>
    <s v="คุณ ปณิธิ จันทรรอด"/>
    <s v="C13"/>
    <n v="1"/>
    <n v="400"/>
    <n v="0"/>
    <s v=" "/>
    <n v="0"/>
    <n v="0"/>
    <n v="0"/>
    <s v="CP02N"/>
    <x v="0"/>
  </r>
  <r>
    <x v="0"/>
    <x v="0"/>
    <n v="2026"/>
    <s v="CP-13647"/>
    <x v="4"/>
    <x v="4"/>
    <s v="ของแจกของแถม"/>
    <s v="DUNLOP"/>
    <s v="CS.6256901/001"/>
    <s v="คุณ ปณิธิ จันทรรอด"/>
    <s v="C13"/>
    <n v="2"/>
    <n v="1"/>
    <n v="0"/>
    <s v=" "/>
    <n v="0"/>
    <n v="0"/>
    <n v="0"/>
    <s v="CP02N"/>
    <x v="0"/>
  </r>
  <r>
    <x v="0"/>
    <x v="0"/>
    <n v="2026"/>
    <s v="CP-18206"/>
    <x v="5"/>
    <x v="5"/>
    <s v="ยางเล็ก DL"/>
    <s v="DUNLOP"/>
    <s v="CS.6256901/002"/>
    <s v="คุณอำนาจ ทิพวงษ์"/>
    <s v="C13"/>
    <n v="4"/>
    <n v="3160"/>
    <n v="3160"/>
    <s v=" "/>
    <n v="8859.81"/>
    <n v="620.19000000000005"/>
    <n v="9480"/>
    <s v="CP02Y25-M08"/>
    <x v="0"/>
  </r>
  <r>
    <x v="0"/>
    <x v="0"/>
    <n v="2026"/>
    <s v="CP-18206"/>
    <x v="1"/>
    <x v="1"/>
    <s v="อะไหล่ยางเล็ก"/>
    <s v="อะไหล่นอก"/>
    <s v="CS.6256901/002"/>
    <s v="คุณอำนาจ ทิพวงษ์"/>
    <s v="C13"/>
    <n v="4"/>
    <n v="60"/>
    <n v="0"/>
    <s v=" "/>
    <n v="0"/>
    <n v="0"/>
    <n v="0"/>
    <s v="CP02A"/>
    <x v="0"/>
  </r>
  <r>
    <x v="0"/>
    <x v="0"/>
    <n v="2026"/>
    <s v="CP-18206"/>
    <x v="2"/>
    <x v="2"/>
    <s v="ค่าแรง-ยางเล็ก"/>
    <s v="ไม่กำหนด"/>
    <s v="CS.6256901/002"/>
    <s v="คุณอำนาจ ทิพวงษ์"/>
    <s v="C13"/>
    <n v="4"/>
    <n v="120"/>
    <n v="0"/>
    <s v=" "/>
    <n v="0"/>
    <n v="0"/>
    <n v="0"/>
    <s v="CP02N"/>
    <x v="0"/>
  </r>
  <r>
    <x v="0"/>
    <x v="0"/>
    <n v="2026"/>
    <s v="CP-18206"/>
    <x v="3"/>
    <x v="3"/>
    <s v="ค่าบริการตั้งศูนย์-ยางเล็ก"/>
    <s v="ไม่กำหนด"/>
    <s v="CS.6256901/002"/>
    <s v="คุณอำนาจ ทิพวงษ์"/>
    <s v="C13"/>
    <n v="1"/>
    <n v="400"/>
    <n v="0"/>
    <s v=" "/>
    <n v="0"/>
    <n v="0"/>
    <n v="0"/>
    <s v="CP02N"/>
    <x v="0"/>
  </r>
  <r>
    <x v="0"/>
    <x v="0"/>
    <n v="2026"/>
    <s v="CP-18206"/>
    <x v="6"/>
    <x v="6"/>
    <s v="ของแจกของแถม"/>
    <s v="DUNLOP"/>
    <s v="CS.6256901/002"/>
    <s v="คุณอำนาจ ทิพวงษ์"/>
    <s v="C13"/>
    <n v="1"/>
    <n v="1"/>
    <n v="0"/>
    <s v=" "/>
    <n v="0"/>
    <n v="0"/>
    <n v="0"/>
    <s v="CP02N"/>
    <x v="0"/>
  </r>
  <r>
    <x v="0"/>
    <x v="0"/>
    <n v="2026"/>
    <s v="CP-18208"/>
    <x v="7"/>
    <x v="7"/>
    <s v="ยางเล็ก BS"/>
    <s v="BSยางเล็ก"/>
    <s v="CS.6256901/003"/>
    <s v="คุณมงคล พฤกษอรุณ"/>
    <s v="C13"/>
    <n v="1"/>
    <n v="5990"/>
    <n v="0"/>
    <s v=" "/>
    <n v="5598.13"/>
    <n v="391.87"/>
    <n v="5990"/>
    <s v="CP02Y25-M10"/>
    <x v="0"/>
  </r>
  <r>
    <x v="0"/>
    <x v="0"/>
    <n v="2026"/>
    <s v="CP-12717"/>
    <x v="0"/>
    <x v="0"/>
    <s v="ยางเล็ก DL"/>
    <s v="DUNLOP"/>
    <s v="CS.8256901/001"/>
    <s v="คุณ พิกรม อโศกบุญรัตน์"/>
    <s v="C10"/>
    <n v="4"/>
    <n v="2700"/>
    <n v="2700"/>
    <s v=" "/>
    <n v="7570.09"/>
    <n v="529.91"/>
    <n v="8100"/>
    <s v="CP03Y25-M11"/>
    <x v="1"/>
  </r>
  <r>
    <x v="0"/>
    <x v="0"/>
    <n v="2026"/>
    <s v="CP-12717"/>
    <x v="1"/>
    <x v="1"/>
    <s v="อะไหล่ยางเล็ก"/>
    <s v="อะไหล่นอก"/>
    <s v="CS.8256901/001"/>
    <s v="คุณ พิกรม อโศกบุญรัตน์"/>
    <s v="C10"/>
    <n v="4"/>
    <n v="60"/>
    <n v="0"/>
    <s v=" "/>
    <n v="0"/>
    <n v="0"/>
    <n v="0"/>
    <s v="CP03A"/>
    <x v="1"/>
  </r>
  <r>
    <x v="0"/>
    <x v="0"/>
    <n v="2026"/>
    <s v="CP-12717"/>
    <x v="2"/>
    <x v="2"/>
    <s v="ค่าแรง-ยางเล็ก"/>
    <s v="ไม่กำหนด"/>
    <s v="CS.8256901/001"/>
    <s v="คุณ พิกรม อโศกบุญรัตน์"/>
    <s v="C10"/>
    <n v="4"/>
    <n v="120"/>
    <n v="0"/>
    <s v=" "/>
    <n v="0"/>
    <n v="0"/>
    <n v="0"/>
    <s v="CP03N"/>
    <x v="1"/>
  </r>
  <r>
    <x v="0"/>
    <x v="0"/>
    <n v="2026"/>
    <s v="CP-12717"/>
    <x v="3"/>
    <x v="3"/>
    <s v="ค่าบริการตั้งศูนย์-ยางเล็ก"/>
    <s v="ไม่กำหนด"/>
    <s v="CS.8256901/001"/>
    <s v="คุณ พิกรม อโศกบุญรัตน์"/>
    <s v="C10"/>
    <n v="1"/>
    <n v="400"/>
    <n v="0"/>
    <s v=" "/>
    <n v="0"/>
    <n v="0"/>
    <n v="0"/>
    <s v="CP03N"/>
    <x v="1"/>
  </r>
  <r>
    <x v="0"/>
    <x v="0"/>
    <n v="2026"/>
    <s v="CP-18204"/>
    <x v="8"/>
    <x v="8"/>
    <s v="อะไหล่ยางเล็ก"/>
    <s v="ไม่กำหนด"/>
    <s v="CS.8256901/002"/>
    <s v="คุณ สมชาย ผลาพฤกษ์"/>
    <s v="C10"/>
    <n v="1"/>
    <n v="1920"/>
    <n v="0"/>
    <s v=" "/>
    <n v="1794.39"/>
    <n v="125.61"/>
    <n v="1920"/>
    <s v="CP03A"/>
    <x v="1"/>
  </r>
  <r>
    <x v="0"/>
    <x v="0"/>
    <n v="2026"/>
    <s v="CP-18204"/>
    <x v="9"/>
    <x v="9"/>
    <s v="อะไหล่ยางเล็ก"/>
    <s v="ไม่กำหนด"/>
    <s v="CS.8256901/002"/>
    <s v="คุณ สมชาย ผลาพฤกษ์"/>
    <s v="C10"/>
    <n v="1"/>
    <n v="420"/>
    <n v="0"/>
    <s v=" "/>
    <n v="0"/>
    <n v="0"/>
    <n v="0"/>
    <s v="CP03A"/>
    <x v="1"/>
  </r>
  <r>
    <x v="0"/>
    <x v="0"/>
    <n v="2026"/>
    <s v="CP-18204"/>
    <x v="10"/>
    <x v="10"/>
    <s v="อะไหล่ยางเล็ก"/>
    <s v="ไม่กำหนด"/>
    <s v="CS.8256901/002"/>
    <s v="คุณ สมชาย ผลาพฤกษ์"/>
    <s v="C10"/>
    <n v="1"/>
    <n v="220"/>
    <n v="0"/>
    <s v=" "/>
    <n v="205.61"/>
    <n v="14.39"/>
    <n v="220"/>
    <s v="CP03A"/>
    <x v="1"/>
  </r>
  <r>
    <x v="0"/>
    <x v="0"/>
    <n v="2026"/>
    <s v="CP-18205"/>
    <x v="11"/>
    <x v="11"/>
    <s v="ยางเล็ก DL"/>
    <s v="DUNLOP"/>
    <s v="CS.8256901/003"/>
    <s v="คุณ ปิยะวิฒน์ กุศลสุข"/>
    <s v="C10"/>
    <n v="4"/>
    <n v="4730"/>
    <n v="4730"/>
    <s v=" "/>
    <n v="13261.68"/>
    <n v="928.32"/>
    <n v="14190"/>
    <s v="CP03Y25-M07"/>
    <x v="1"/>
  </r>
  <r>
    <x v="0"/>
    <x v="0"/>
    <n v="2026"/>
    <s v="CP-18205"/>
    <x v="1"/>
    <x v="1"/>
    <s v="อะไหล่ยางเล็ก"/>
    <s v="อะไหล่นอก"/>
    <s v="CS.8256901/003"/>
    <s v="คุณ ปิยะวิฒน์ กุศลสุข"/>
    <s v="C10"/>
    <n v="4"/>
    <n v="60"/>
    <n v="0"/>
    <s v=" "/>
    <n v="0"/>
    <n v="0"/>
    <n v="0"/>
    <s v="CP03A"/>
    <x v="1"/>
  </r>
  <r>
    <x v="0"/>
    <x v="0"/>
    <n v="2026"/>
    <s v="CP-18205"/>
    <x v="12"/>
    <x v="12"/>
    <s v="ค่าแรง-ยางเล็ก"/>
    <s v="ไม่กำหนด"/>
    <s v="CS.8256901/003"/>
    <s v="คุณ ปิยะวิฒน์ กุศลสุข"/>
    <s v="C10"/>
    <n v="4"/>
    <n v="150"/>
    <n v="0"/>
    <s v=" "/>
    <n v="0"/>
    <n v="0"/>
    <n v="0"/>
    <s v="CP03N"/>
    <x v="1"/>
  </r>
  <r>
    <x v="0"/>
    <x v="0"/>
    <n v="2026"/>
    <s v="CP-18205"/>
    <x v="3"/>
    <x v="3"/>
    <s v="ค่าบริการตั้งศูนย์-ยางเล็ก"/>
    <s v="ไม่กำหนด"/>
    <s v="CS.8256901/003"/>
    <s v="คุณ ปิยะวิฒน์ กุศลสุข"/>
    <s v="C10"/>
    <n v="1"/>
    <n v="400"/>
    <n v="0"/>
    <s v=" "/>
    <n v="0"/>
    <n v="0"/>
    <n v="0"/>
    <s v="CP03N"/>
    <x v="1"/>
  </r>
  <r>
    <x v="0"/>
    <x v="0"/>
    <n v="2026"/>
    <s v="CP-18207"/>
    <x v="13"/>
    <x v="13"/>
    <s v="ค่าแรง-ยางเล็ก"/>
    <s v="ไม่กำหนด"/>
    <s v="CS.8256901/004"/>
    <s v="คุณ ณกานดา วิริยะปัญญา"/>
    <s v="C10"/>
    <n v="4"/>
    <n v="50"/>
    <n v="0"/>
    <s v=" "/>
    <n v="186.92"/>
    <n v="13.08"/>
    <n v="200"/>
    <s v="CP03N"/>
    <x v="1"/>
  </r>
  <r>
    <x v="0"/>
    <x v="0"/>
    <n v="2026"/>
    <s v="CP-18209"/>
    <x v="14"/>
    <x v="14"/>
    <s v="ยางเล็ก DL"/>
    <s v="DUNLOP"/>
    <s v="CS.8256901/005"/>
    <s v="คุณ กนกอร วงสมบัติ"/>
    <s v="C10"/>
    <n v="4"/>
    <n v="4290"/>
    <n v="4290"/>
    <s v=" "/>
    <n v="12028.04"/>
    <n v="841.96"/>
    <n v="12870"/>
    <s v="CP04Y25-M10"/>
    <x v="2"/>
  </r>
  <r>
    <x v="0"/>
    <x v="0"/>
    <n v="2026"/>
    <s v="CP-18209"/>
    <x v="1"/>
    <x v="1"/>
    <s v="อะไหล่ยางเล็ก"/>
    <s v="อะไหล่นอก"/>
    <s v="CS.8256901/005"/>
    <s v="คุณ กนกอร วงสมบัติ"/>
    <s v="C10"/>
    <n v="4"/>
    <n v="60"/>
    <n v="0"/>
    <s v=" "/>
    <n v="0"/>
    <n v="0"/>
    <n v="0"/>
    <s v="CP03A"/>
    <x v="1"/>
  </r>
  <r>
    <x v="0"/>
    <x v="0"/>
    <n v="2026"/>
    <s v="CP-18209"/>
    <x v="2"/>
    <x v="2"/>
    <s v="ค่าแรง-ยางเล็ก"/>
    <s v="ไม่กำหนด"/>
    <s v="CS.8256901/005"/>
    <s v="คุณ กนกอร วงสมบัติ"/>
    <s v="C10"/>
    <n v="4"/>
    <n v="120"/>
    <n v="0"/>
    <s v=" "/>
    <n v="0"/>
    <n v="0"/>
    <n v="0"/>
    <s v="CP03N"/>
    <x v="1"/>
  </r>
  <r>
    <x v="0"/>
    <x v="0"/>
    <n v="2026"/>
    <s v="CP-18209"/>
    <x v="3"/>
    <x v="3"/>
    <s v="ค่าบริการตั้งศูนย์-ยางเล็ก"/>
    <s v="ไม่กำหนด"/>
    <s v="CS.8256901/005"/>
    <s v="คุณ กนกอร วงสมบัติ"/>
    <s v="C10"/>
    <n v="1"/>
    <n v="400"/>
    <n v="0"/>
    <s v=" "/>
    <n v="0"/>
    <n v="0"/>
    <n v="0"/>
    <s v="CP03N"/>
    <x v="1"/>
  </r>
  <r>
    <x v="0"/>
    <x v="0"/>
    <n v="2026"/>
    <s v="CP-12104"/>
    <x v="15"/>
    <x v="15"/>
    <s v="ค่าแรง-ยางเล็ก"/>
    <s v="ไม่กำหนด"/>
    <s v="CS5256901/0001"/>
    <s v="คุณชัยชาญ อ้นเพียรเอก"/>
    <s v="หนึ่ง340"/>
    <n v="1"/>
    <n v="160"/>
    <n v="0"/>
    <s v=" "/>
    <n v="149.53"/>
    <n v="10.47"/>
    <n v="160"/>
    <s v="CPN"/>
    <x v="3"/>
  </r>
  <r>
    <x v="1"/>
    <x v="0"/>
    <n v="2026"/>
    <s v="CP-18212"/>
    <x v="16"/>
    <x v="16"/>
    <s v="อะไหล่ยางเล็ก"/>
    <s v="ไม่กำหนด"/>
    <s v="CS.2256901/001"/>
    <s v="MR. KYAW WYO THU"/>
    <s v="BB/พงษ์"/>
    <n v="1"/>
    <n v="1550"/>
    <n v="0"/>
    <s v=" "/>
    <n v="1448.6"/>
    <n v="101.4"/>
    <n v="1550"/>
    <s v="CP04A"/>
    <x v="2"/>
  </r>
  <r>
    <x v="1"/>
    <x v="0"/>
    <n v="2026"/>
    <s v="CP-18212"/>
    <x v="17"/>
    <x v="17"/>
    <s v="อะไหล่ยางเล็ก"/>
    <s v="ไม่กำหนด"/>
    <s v="CS.2256901/001"/>
    <s v="MR. KYAW WYO THU"/>
    <s v="BB/พงษ์"/>
    <n v="1"/>
    <n v="240"/>
    <n v="0"/>
    <s v=" "/>
    <n v="224.3"/>
    <n v="15.7"/>
    <n v="240"/>
    <s v="CP04A"/>
    <x v="2"/>
  </r>
  <r>
    <x v="1"/>
    <x v="0"/>
    <n v="2026"/>
    <s v="CP-18212"/>
    <x v="18"/>
    <x v="18"/>
    <s v="อะไหล่ยางเล็ก"/>
    <s v="ไม่กำหนด"/>
    <s v="CS.2256901/001"/>
    <s v="MR. KYAW WYO THU"/>
    <s v="BB/พงษ์"/>
    <n v="1"/>
    <n v="250"/>
    <n v="0"/>
    <s v=" "/>
    <n v="0"/>
    <n v="0"/>
    <n v="0"/>
    <s v="CP04A"/>
    <x v="2"/>
  </r>
  <r>
    <x v="1"/>
    <x v="0"/>
    <n v="2026"/>
    <s v="CP-18212"/>
    <x v="19"/>
    <x v="19"/>
    <s v="อะไหล่ยางเล็ก"/>
    <s v="ไม่กำหนด"/>
    <s v="CS.2256901/001"/>
    <s v="MR. KYAW WYO THU"/>
    <s v="BB/พงษ์"/>
    <n v="1"/>
    <n v="20"/>
    <n v="0"/>
    <s v=" "/>
    <n v="18.690000000000001"/>
    <n v="1.31"/>
    <n v="20"/>
    <s v="CP04A"/>
    <x v="2"/>
  </r>
  <r>
    <x v="1"/>
    <x v="0"/>
    <n v="2026"/>
    <s v="CP-18212"/>
    <x v="20"/>
    <x v="20"/>
    <s v="อะไหล่นอก ยางเล็ก"/>
    <s v="ไม่กำหนด"/>
    <s v="CS.2256901/001"/>
    <s v="MR. KYAW WYO THU"/>
    <s v="BB/พงษ์"/>
    <n v="1"/>
    <n v="1350"/>
    <n v="0"/>
    <s v=" "/>
    <n v="1261.68"/>
    <n v="88.32"/>
    <n v="1350"/>
    <s v="CP04A"/>
    <x v="2"/>
  </r>
  <r>
    <x v="1"/>
    <x v="0"/>
    <n v="2026"/>
    <s v="CP-18212"/>
    <x v="21"/>
    <x v="21"/>
    <s v="อะไหล่นอก ยางเล็ก"/>
    <s v="ไม่กำหนด"/>
    <s v="CS.2256901/001"/>
    <s v="MR. KYAW WYO THU"/>
    <s v="BB/พงษ์"/>
    <n v="1"/>
    <n v="1150"/>
    <n v="0"/>
    <s v=" "/>
    <n v="1074.77"/>
    <n v="75.23"/>
    <n v="1150"/>
    <s v="CP04A"/>
    <x v="2"/>
  </r>
  <r>
    <x v="1"/>
    <x v="0"/>
    <n v="2026"/>
    <s v="CP-18212"/>
    <x v="22"/>
    <x v="22"/>
    <s v="อะไหล่นอก ยางเล็ก"/>
    <s v="ไม่กำหนด"/>
    <s v="CS.2256901/001"/>
    <s v="MR. KYAW WYO THU"/>
    <s v="BB/พงษ์"/>
    <n v="2"/>
    <n v="350"/>
    <n v="0"/>
    <s v=" "/>
    <n v="654.21"/>
    <n v="45.79"/>
    <n v="700"/>
    <s v="CP04A"/>
    <x v="2"/>
  </r>
  <r>
    <x v="1"/>
    <x v="0"/>
    <n v="2026"/>
    <s v="CP-18212"/>
    <x v="23"/>
    <x v="23"/>
    <s v="ค่าบริการ"/>
    <s v="ไม่กำหนด"/>
    <s v="CS.2256901/001"/>
    <s v="MR. KYAW WYO THU"/>
    <s v="BB/พงษ์"/>
    <n v="1"/>
    <n v="300"/>
    <n v="0"/>
    <s v=" "/>
    <n v="280.37"/>
    <n v="19.63"/>
    <n v="300"/>
    <s v="CP04N"/>
    <x v="2"/>
  </r>
  <r>
    <x v="1"/>
    <x v="0"/>
    <n v="2026"/>
    <s v="CP-06691"/>
    <x v="24"/>
    <x v="24"/>
    <s v="ยางเล็ก BS"/>
    <s v="BSยางเล็ก"/>
    <s v="CS.6256901/004"/>
    <s v="นายธนาดุล เลิศพิสิฐกุล"/>
    <s v="C13"/>
    <n v="4"/>
    <n v="8100"/>
    <n v="2000"/>
    <s v=" "/>
    <n v="28411.21"/>
    <n v="1988.79"/>
    <n v="30400"/>
    <s v="CP02Y25-M11"/>
    <x v="0"/>
  </r>
  <r>
    <x v="1"/>
    <x v="0"/>
    <n v="2026"/>
    <s v="CP-06691"/>
    <x v="1"/>
    <x v="1"/>
    <s v="อะไหล่ยางเล็ก"/>
    <s v="อะไหล่นอก"/>
    <s v="CS.6256901/004"/>
    <s v="นายธนาดุล เลิศพิสิฐกุล"/>
    <s v="C13"/>
    <n v="4"/>
    <n v="60"/>
    <n v="0"/>
    <s v=" "/>
    <n v="0"/>
    <n v="0"/>
    <n v="0"/>
    <s v="CP02A"/>
    <x v="0"/>
  </r>
  <r>
    <x v="1"/>
    <x v="0"/>
    <n v="2026"/>
    <s v="CP-06691"/>
    <x v="25"/>
    <x v="25"/>
    <s v="ค่าแรง-ยางเล็ก"/>
    <s v="ไม่กำหนด"/>
    <s v="CS.6256901/004"/>
    <s v="นายธนาดุล เลิศพิสิฐกุล"/>
    <s v="C13"/>
    <n v="4"/>
    <n v="150"/>
    <n v="0"/>
    <s v=" "/>
    <n v="0"/>
    <n v="0"/>
    <n v="0"/>
    <s v="CP02N"/>
    <x v="0"/>
  </r>
  <r>
    <x v="1"/>
    <x v="0"/>
    <n v="2026"/>
    <s v="CP-06691"/>
    <x v="26"/>
    <x v="26"/>
    <s v="ค่าบริการตั้งศูนย์-ยางเล็ก"/>
    <s v="ไม่กำหนด"/>
    <s v="CS.6256901/004"/>
    <s v="นายธนาดุล เลิศพิสิฐกุล"/>
    <s v="C13"/>
    <n v="1"/>
    <n v="500"/>
    <n v="0"/>
    <s v=" "/>
    <n v="0"/>
    <n v="0"/>
    <n v="0"/>
    <s v="CP02N"/>
    <x v="0"/>
  </r>
  <r>
    <x v="1"/>
    <x v="0"/>
    <n v="2026"/>
    <s v="CP-06691"/>
    <x v="27"/>
    <x v="27"/>
    <s v="ของแจกของแถม"/>
    <s v="BSยางเล็ก"/>
    <s v="CS.6256901/004"/>
    <s v="นายธนาดุล เลิศพิสิฐกุล"/>
    <s v="C13"/>
    <n v="2"/>
    <n v="1"/>
    <n v="0"/>
    <s v=" "/>
    <n v="0"/>
    <n v="0"/>
    <n v="0"/>
    <s v="CP02N"/>
    <x v="0"/>
  </r>
  <r>
    <x v="1"/>
    <x v="0"/>
    <n v="2026"/>
    <s v="CP-18210"/>
    <x v="28"/>
    <x v="28"/>
    <s v="อะไหล่ยางเล็ก"/>
    <s v="ไม่กำหนด"/>
    <s v="CS.8256901/006"/>
    <s v="คุณ อุดม บุณยวีร์วงศ์"/>
    <s v="C10"/>
    <n v="1"/>
    <n v="1950"/>
    <n v="0"/>
    <s v=" "/>
    <n v="1822.43"/>
    <n v="127.57"/>
    <n v="1950"/>
    <s v="CP03A"/>
    <x v="1"/>
  </r>
  <r>
    <x v="1"/>
    <x v="0"/>
    <n v="2026"/>
    <s v="CP-18210"/>
    <x v="10"/>
    <x v="10"/>
    <s v="อะไหล่ยางเล็ก"/>
    <s v="ไม่กำหนด"/>
    <s v="CS.8256901/006"/>
    <s v="คุณ อุดม บุณยวีร์วงศ์"/>
    <s v="C10"/>
    <n v="1"/>
    <n v="220"/>
    <n v="0"/>
    <s v=" "/>
    <n v="205.61"/>
    <n v="14.39"/>
    <n v="220"/>
    <s v="CP03A"/>
    <x v="1"/>
  </r>
  <r>
    <x v="1"/>
    <x v="0"/>
    <n v="2026"/>
    <s v="CP-18210"/>
    <x v="29"/>
    <x v="29"/>
    <s v="อะไหล่ยางเล็ก"/>
    <s v="ไม่กำหนด"/>
    <s v="CS.8256901/006"/>
    <s v="คุณ อุดม บุณยวีร์วงศ์"/>
    <s v="C10"/>
    <n v="1"/>
    <n v="300"/>
    <n v="0"/>
    <s v=" "/>
    <n v="280.37"/>
    <n v="19.63"/>
    <n v="300"/>
    <s v="CP03A"/>
    <x v="1"/>
  </r>
  <r>
    <x v="1"/>
    <x v="0"/>
    <n v="2026"/>
    <s v="CP-18211"/>
    <x v="16"/>
    <x v="16"/>
    <s v="อะไหล่ยางเล็ก"/>
    <s v="ไม่กำหนด"/>
    <s v="CS.8256901/007"/>
    <s v="คุณ สิธร พลซื่อ"/>
    <s v="C10"/>
    <n v="1"/>
    <n v="1550"/>
    <n v="0"/>
    <s v=" "/>
    <n v="1448.6"/>
    <n v="101.4"/>
    <n v="1550"/>
    <s v="CP03A"/>
    <x v="1"/>
  </r>
  <r>
    <x v="1"/>
    <x v="0"/>
    <n v="2026"/>
    <s v="CP-18211"/>
    <x v="30"/>
    <x v="30"/>
    <s v="อะไหล่ยางเล็ก"/>
    <s v="ไม่กำหนด"/>
    <s v="CS.8256901/007"/>
    <s v="คุณ สิธร พลซื่อ"/>
    <s v="C10"/>
    <n v="1"/>
    <n v="250"/>
    <n v="0"/>
    <s v=" "/>
    <n v="0"/>
    <n v="0"/>
    <n v="0"/>
    <s v="CP03A"/>
    <x v="1"/>
  </r>
  <r>
    <x v="1"/>
    <x v="0"/>
    <n v="2026"/>
    <s v="CP-18211"/>
    <x v="18"/>
    <x v="18"/>
    <s v="อะไหล่ยางเล็ก"/>
    <s v="ไม่กำหนด"/>
    <s v="CS.8256901/007"/>
    <s v="คุณ สิธร พลซื่อ"/>
    <s v="C10"/>
    <n v="1"/>
    <n v="250"/>
    <n v="0"/>
    <s v=" "/>
    <n v="233.64"/>
    <n v="16.36"/>
    <n v="250"/>
    <s v="CP03A"/>
    <x v="1"/>
  </r>
  <r>
    <x v="1"/>
    <x v="0"/>
    <n v="2026"/>
    <s v="CP-18211"/>
    <x v="31"/>
    <x v="31"/>
    <s v="อะไหล่ยางเล็ก"/>
    <s v="ไม่กำหนด"/>
    <s v="CS.8256901/007"/>
    <s v="คุณ สิธร พลซื่อ"/>
    <s v="C10"/>
    <n v="1"/>
    <n v="240"/>
    <n v="0"/>
    <s v=" "/>
    <n v="224.3"/>
    <n v="15.7"/>
    <n v="240"/>
    <s v="CP03A"/>
    <x v="1"/>
  </r>
  <r>
    <x v="1"/>
    <x v="0"/>
    <n v="2026"/>
    <s v="CP-18211"/>
    <x v="19"/>
    <x v="19"/>
    <s v="อะไหล่ยางเล็ก"/>
    <s v="ไม่กำหนด"/>
    <s v="CS.8256901/007"/>
    <s v="คุณ สิธร พลซื่อ"/>
    <s v="C10"/>
    <n v="1"/>
    <n v="20"/>
    <n v="0"/>
    <s v=" "/>
    <n v="18.690000000000001"/>
    <n v="1.31"/>
    <n v="20"/>
    <s v="CP03A"/>
    <x v="1"/>
  </r>
  <r>
    <x v="1"/>
    <x v="0"/>
    <n v="2026"/>
    <s v="CP-18211"/>
    <x v="32"/>
    <x v="32"/>
    <s v="อะไหล่ยางเล็ก"/>
    <s v="ไม่กำหนด"/>
    <s v="CS.8256901/007"/>
    <s v="คุณ สิธร พลซื่อ"/>
    <s v="C10"/>
    <n v="1"/>
    <n v="840"/>
    <n v="0"/>
    <s v=" "/>
    <n v="785.05"/>
    <n v="54.95"/>
    <n v="840"/>
    <s v="CP03A"/>
    <x v="1"/>
  </r>
  <r>
    <x v="1"/>
    <x v="0"/>
    <n v="2026"/>
    <s v="CP-18211"/>
    <x v="33"/>
    <x v="33"/>
    <s v="อะไหล่ยางเล็ก"/>
    <s v="ไม่กำหนด"/>
    <s v="CS.8256901/007"/>
    <s v="คุณ สิธร พลซื่อ"/>
    <s v="C10"/>
    <n v="1"/>
    <n v="300"/>
    <n v="0"/>
    <s v=" "/>
    <n v="280.37"/>
    <n v="19.63"/>
    <n v="300"/>
    <s v="CP03A"/>
    <x v="1"/>
  </r>
  <r>
    <x v="1"/>
    <x v="0"/>
    <n v="2026"/>
    <s v="CP-18211"/>
    <x v="34"/>
    <x v="34"/>
    <s v="อะไหล่ยางเล็ก"/>
    <s v="ไม่กำหนด"/>
    <s v="CS.8256901/007"/>
    <s v="คุณ สิธร พลซื่อ"/>
    <s v="C10"/>
    <n v="1"/>
    <n v="450"/>
    <n v="0"/>
    <s v=" "/>
    <n v="420.56"/>
    <n v="29.44"/>
    <n v="450"/>
    <s v="CP03A"/>
    <x v="1"/>
  </r>
  <r>
    <x v="1"/>
    <x v="0"/>
    <n v="2026"/>
    <s v="CP-18211"/>
    <x v="35"/>
    <x v="35"/>
    <s v="ค่าบริการ"/>
    <s v="ไม่กำหนด"/>
    <s v="CS.8256901/007"/>
    <s v="คุณ สิธร พลซื่อ"/>
    <s v="C10"/>
    <n v="1"/>
    <n v="300"/>
    <n v="50"/>
    <s v=" "/>
    <n v="233.64"/>
    <n v="16.36"/>
    <n v="250"/>
    <s v="CP03N"/>
    <x v="1"/>
  </r>
  <r>
    <x v="1"/>
    <x v="0"/>
    <n v="2026"/>
    <s v="CP-18213"/>
    <x v="36"/>
    <x v="36"/>
    <s v="อะไหล่ยางเล็ก"/>
    <s v="ไม่กำหนด"/>
    <s v="CS.8256901/008"/>
    <s v="คุณ ภัทราวุธ แทนนรินทร์"/>
    <s v="C10"/>
    <n v="1"/>
    <n v="1250"/>
    <n v="0"/>
    <s v=" "/>
    <n v="1168.22"/>
    <n v="81.78"/>
    <n v="1250"/>
    <s v="CP03A"/>
    <x v="1"/>
  </r>
  <r>
    <x v="1"/>
    <x v="0"/>
    <n v="2026"/>
    <s v="CP-18213"/>
    <x v="37"/>
    <x v="37"/>
    <s v="อะไหล่ยางเล็ก"/>
    <s v="ไม่กำหนด"/>
    <s v="CS.8256901/008"/>
    <s v="คุณ ภัทราวุธ แทนนรินทร์"/>
    <s v="C10"/>
    <n v="1"/>
    <n v="20"/>
    <n v="0"/>
    <s v=" "/>
    <n v="18.690000000000001"/>
    <n v="1.31"/>
    <n v="20"/>
    <s v="CP03A"/>
    <x v="1"/>
  </r>
  <r>
    <x v="1"/>
    <x v="0"/>
    <n v="2026"/>
    <s v="CP-11819"/>
    <x v="38"/>
    <x v="38"/>
    <s v="อะไหล่ยางเล็ก"/>
    <s v="ไม่กำหนด"/>
    <s v="S.5256901/0001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1"/>
    <x v="0"/>
    <n v="2026"/>
    <s v="CP-11819"/>
    <x v="39"/>
    <x v="39"/>
    <s v="อะไหล่ยางเล็ก"/>
    <s v="ไม่กำหนด"/>
    <s v="S.5256901/0001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"/>
    <x v="0"/>
    <n v="2026"/>
    <s v="CP-11819"/>
    <x v="40"/>
    <x v="40"/>
    <s v="อะไหล่ยางเล็ก"/>
    <s v="ไม่กำหนด"/>
    <s v="S.5256901/0001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"/>
    <x v="0"/>
    <n v="2026"/>
    <s v="CP-11819"/>
    <x v="37"/>
    <x v="37"/>
    <s v="อะไหล่ยางเล็ก"/>
    <s v="ไม่กำหนด"/>
    <s v="S.5256901/0001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"/>
    <x v="0"/>
    <n v="2026"/>
    <s v="CP-11819"/>
    <x v="41"/>
    <x v="41"/>
    <s v="อะไหล่ยางเล็ก"/>
    <s v="ไม่กำหนด"/>
    <s v="S.5256901/0001"/>
    <s v="บริษัท เจ.ที.แพ็ค ออฟ ฟู้ดส์ จำกัด"/>
    <s v="BYฟิมล์/พต"/>
    <n v="1"/>
    <n v="850"/>
    <n v="0"/>
    <s v=" "/>
    <n v="794.39"/>
    <n v="55.61"/>
    <n v="850"/>
    <s v="CP03A"/>
    <x v="1"/>
  </r>
  <r>
    <x v="1"/>
    <x v="0"/>
    <n v="2026"/>
    <s v="CP-11819"/>
    <x v="42"/>
    <x v="42"/>
    <s v="อะไหล่ยางเล็ก"/>
    <s v="ไม่กำหนด"/>
    <s v="S.5256901/0001"/>
    <s v="บริษัท เจ.ที.แพ็ค ออฟ ฟู้ดส์ จำกัด"/>
    <s v="BYฟิมล์/พต"/>
    <n v="1"/>
    <n v="300"/>
    <n v="0"/>
    <s v=" "/>
    <n v="280.37"/>
    <n v="19.63"/>
    <n v="300"/>
    <s v="CP03A"/>
    <x v="1"/>
  </r>
  <r>
    <x v="2"/>
    <x v="0"/>
    <n v="2026"/>
    <s v="CP-17645"/>
    <x v="31"/>
    <x v="31"/>
    <s v="อะไหล่ยางเล็ก"/>
    <s v="ไม่กำหนด"/>
    <s v="CS.2256901/002"/>
    <s v="คุณ สุธี โพธิ์สุข"/>
    <s v="BB/พงษ์"/>
    <n v="1"/>
    <n v="240"/>
    <n v="30"/>
    <s v=" "/>
    <n v="196.26"/>
    <n v="13.74"/>
    <n v="210"/>
    <s v="CP04A"/>
    <x v="2"/>
  </r>
  <r>
    <x v="2"/>
    <x v="0"/>
    <n v="2026"/>
    <s v="CP-17645"/>
    <x v="43"/>
    <x v="43"/>
    <s v="อะไหล่ยางเล็ก"/>
    <s v="ไม่กำหนด"/>
    <s v="CS.2256901/002"/>
    <s v="คุณ สุธี โพธิ์สุข"/>
    <s v="BB/พงษ์"/>
    <n v="1"/>
    <n v="750"/>
    <n v="0"/>
    <s v=" "/>
    <n v="700.93"/>
    <n v="49.07"/>
    <n v="750"/>
    <s v="CP04A"/>
    <x v="2"/>
  </r>
  <r>
    <x v="2"/>
    <x v="0"/>
    <n v="2026"/>
    <s v="CP-17645"/>
    <x v="44"/>
    <x v="44"/>
    <s v="อะไหล่ยางเล็ก"/>
    <s v="ไม่กำหนด"/>
    <s v="CS.2256901/002"/>
    <s v="คุณ สุธี โพธิ์สุข"/>
    <s v="BB/พงษ์"/>
    <n v="1"/>
    <n v="215"/>
    <n v="0"/>
    <s v=" "/>
    <n v="0"/>
    <n v="0"/>
    <n v="0"/>
    <s v="CP04A"/>
    <x v="2"/>
  </r>
  <r>
    <x v="2"/>
    <x v="0"/>
    <n v="2026"/>
    <s v="CP-17073"/>
    <x v="45"/>
    <x v="45"/>
    <s v="ยางเล็ก ML"/>
    <s v="MLยางเล็ก"/>
    <s v="CS.6256901/005"/>
    <s v="บริษัท ดนุเดช อุตสาหกรรม จำกัด สาขาที่ 00001"/>
    <s v="RP/ต่อ"/>
    <n v="2"/>
    <n v="16850"/>
    <n v="1000"/>
    <s v=" "/>
    <n v="30560.75"/>
    <n v="2139.25"/>
    <n v="32700"/>
    <s v="CP02Y25-M08"/>
    <x v="0"/>
  </r>
  <r>
    <x v="2"/>
    <x v="0"/>
    <n v="2026"/>
    <s v="CP-17073"/>
    <x v="46"/>
    <x v="46"/>
    <s v="ยางเล็ก ML"/>
    <s v="MLยางเล็ก"/>
    <s v="CS.6256901/005"/>
    <s v="บริษัท ดนุเดช อุตสาหกรรม จำกัด สาขาที่ 00001"/>
    <s v="RP/ต่อ"/>
    <n v="2"/>
    <n v="19550"/>
    <n v="1000"/>
    <s v=" "/>
    <n v="35607.480000000003"/>
    <n v="2492.52"/>
    <n v="38100"/>
    <s v="CP02Y25-M03"/>
    <x v="0"/>
  </r>
  <r>
    <x v="2"/>
    <x v="0"/>
    <n v="2026"/>
    <s v="CP-17073"/>
    <x v="1"/>
    <x v="1"/>
    <s v="อะไหล่ยางเล็ก"/>
    <s v="อะไหล่นอก"/>
    <s v="CS.6256901/005"/>
    <s v="บริษัท ดนุเดช อุตสาหกรรม จำกัด สาขาที่ 00001"/>
    <s v="RP/ต่อ"/>
    <n v="4"/>
    <n v="60"/>
    <n v="0"/>
    <s v=" "/>
    <n v="0"/>
    <n v="0"/>
    <n v="0"/>
    <s v="CP02A"/>
    <x v="0"/>
  </r>
  <r>
    <x v="2"/>
    <x v="0"/>
    <n v="2026"/>
    <s v="CP-17073"/>
    <x v="25"/>
    <x v="25"/>
    <s v="ค่าแรง-ยางเล็ก"/>
    <s v="ไม่กำหนด"/>
    <s v="CS.6256901/005"/>
    <s v="บริษัท ดนุเดช อุตสาหกรรม จำกัด สาขาที่ 00001"/>
    <s v="RP/ต่อ"/>
    <n v="4"/>
    <n v="150"/>
    <n v="0"/>
    <s v=" "/>
    <n v="0"/>
    <n v="0"/>
    <n v="0"/>
    <s v="CP02N"/>
    <x v="0"/>
  </r>
  <r>
    <x v="2"/>
    <x v="0"/>
    <n v="2026"/>
    <s v="CP-17073"/>
    <x v="26"/>
    <x v="26"/>
    <s v="ค่าบริการตั้งศูนย์-ยางเล็ก"/>
    <s v="ไม่กำหนด"/>
    <s v="CS.6256901/005"/>
    <s v="บริษัท ดนุเดช อุตสาหกรรม จำกัด สาขาที่ 00001"/>
    <s v="RP/ต่อ"/>
    <n v="1"/>
    <n v="500"/>
    <n v="0"/>
    <s v=" "/>
    <n v="0"/>
    <n v="0"/>
    <n v="0"/>
    <s v="CP02N"/>
    <x v="0"/>
  </r>
  <r>
    <x v="2"/>
    <x v="0"/>
    <n v="2026"/>
    <s v="CP-17073"/>
    <x v="27"/>
    <x v="27"/>
    <s v="ของแจกของแถม"/>
    <s v="BSยางเล็ก"/>
    <s v="CS.6256901/005"/>
    <s v="บริษัท ดนุเดช อุตสาหกรรม จำกัด สาขาที่ 00001"/>
    <s v="RP/ต่อ"/>
    <n v="2"/>
    <n v="1"/>
    <n v="0"/>
    <s v=" "/>
    <n v="0"/>
    <n v="0"/>
    <n v="0"/>
    <s v="CP02N"/>
    <x v="0"/>
  </r>
  <r>
    <x v="2"/>
    <x v="0"/>
    <n v="2026"/>
    <s v="CP-17073"/>
    <x v="4"/>
    <x v="4"/>
    <s v="ของแจกของแถม"/>
    <s v="DUNLOP"/>
    <s v="CS.6256901/005"/>
    <s v="บริษัท ดนุเดช อุตสาหกรรม จำกัด สาขาที่ 00001"/>
    <s v="RP/ต่อ"/>
    <n v="2"/>
    <n v="1"/>
    <n v="0"/>
    <s v=" "/>
    <n v="0"/>
    <n v="0"/>
    <n v="0"/>
    <s v="CP02N"/>
    <x v="0"/>
  </r>
  <r>
    <x v="2"/>
    <x v="0"/>
    <n v="2026"/>
    <s v="CP000059"/>
    <x v="8"/>
    <x v="8"/>
    <s v="อะไหล่ยางเล็ก"/>
    <s v="ไม่กำหนด"/>
    <s v="CS.8256901/009"/>
    <s v="คุณทองอยู่ เปี่ยมสมบูรณ์"/>
    <s v="C10"/>
    <n v="1"/>
    <n v="1920"/>
    <n v="0"/>
    <s v=" "/>
    <n v="1794.39"/>
    <n v="125.61"/>
    <n v="1920"/>
    <s v="CP03A"/>
    <x v="1"/>
  </r>
  <r>
    <x v="2"/>
    <x v="0"/>
    <n v="2026"/>
    <s v="CP000059"/>
    <x v="9"/>
    <x v="9"/>
    <s v="อะไหล่ยางเล็ก"/>
    <s v="ไม่กำหนด"/>
    <s v="CS.8256901/009"/>
    <s v="คุณทองอยู่ เปี่ยมสมบูรณ์"/>
    <s v="C10"/>
    <n v="1"/>
    <n v="420"/>
    <n v="0"/>
    <s v=" "/>
    <n v="0"/>
    <n v="0"/>
    <n v="0"/>
    <s v="CP03A"/>
    <x v="1"/>
  </r>
  <r>
    <x v="2"/>
    <x v="0"/>
    <n v="2026"/>
    <s v="CP000059"/>
    <x v="31"/>
    <x v="31"/>
    <s v="อะไหล่ยางเล็ก"/>
    <s v="ไม่กำหนด"/>
    <s v="CS.8256901/009"/>
    <s v="คุณทองอยู่ เปี่ยมสมบูรณ์"/>
    <s v="C10"/>
    <n v="1"/>
    <n v="240"/>
    <n v="0"/>
    <s v=" "/>
    <n v="224.3"/>
    <n v="15.7"/>
    <n v="240"/>
    <s v="CP03A"/>
    <x v="1"/>
  </r>
  <r>
    <x v="2"/>
    <x v="0"/>
    <n v="2026"/>
    <s v="CP000059"/>
    <x v="19"/>
    <x v="19"/>
    <s v="อะไหล่ยางเล็ก"/>
    <s v="ไม่กำหนด"/>
    <s v="CS.8256901/009"/>
    <s v="คุณทองอยู่ เปี่ยมสมบูรณ์"/>
    <s v="C10"/>
    <n v="1"/>
    <n v="20"/>
    <n v="0"/>
    <s v=" "/>
    <n v="18.690000000000001"/>
    <n v="1.31"/>
    <n v="20"/>
    <s v="CP03A"/>
    <x v="1"/>
  </r>
  <r>
    <x v="2"/>
    <x v="0"/>
    <n v="2026"/>
    <s v="CP-18214"/>
    <x v="1"/>
    <x v="1"/>
    <s v="อะไหล่ยางเล็ก"/>
    <s v="อะไหล่นอก"/>
    <s v="CS.8256901/010"/>
    <s v="บริษัท โรงพยาบาลรัตนาธิเบศร์"/>
    <s v="C10"/>
    <n v="1"/>
    <n v="60"/>
    <n v="0"/>
    <s v=" "/>
    <n v="56.07"/>
    <n v="3.93"/>
    <n v="60"/>
    <s v="CP03A"/>
    <x v="1"/>
  </r>
  <r>
    <x v="2"/>
    <x v="0"/>
    <n v="2026"/>
    <s v="CP-18214"/>
    <x v="47"/>
    <x v="47"/>
    <s v="ค่าบริการตั้งศูนย์-ยางเล็ก"/>
    <s v="ไม่กำหนด"/>
    <s v="CS.8256901/010"/>
    <s v="บริษัท โรงพยาบาลรัตนาธิเบศร์"/>
    <s v="C10"/>
    <n v="1"/>
    <n v="100"/>
    <n v="0"/>
    <s v=" "/>
    <n v="93.46"/>
    <n v="6.54"/>
    <n v="100"/>
    <s v="CP03N"/>
    <x v="1"/>
  </r>
  <r>
    <x v="2"/>
    <x v="0"/>
    <n v="2026"/>
    <s v="CP-14414"/>
    <x v="15"/>
    <x v="15"/>
    <s v="ค่าแรง-ยางเล็ก"/>
    <s v="ไม่กำหนด"/>
    <s v="CS.8256901/011"/>
    <s v="คุณ สิระ เสาวลักษณ์"/>
    <s v="C10"/>
    <n v="1"/>
    <n v="160"/>
    <n v="0"/>
    <s v=" "/>
    <n v="149.53"/>
    <n v="10.47"/>
    <n v="160"/>
    <s v="CP03N"/>
    <x v="1"/>
  </r>
  <r>
    <x v="2"/>
    <x v="0"/>
    <n v="2026"/>
    <s v="CP-14414"/>
    <x v="25"/>
    <x v="25"/>
    <s v="ค่าแรง-ยางเล็ก"/>
    <s v="ไม่กำหนด"/>
    <s v="CS.8256901/011"/>
    <s v="คุณ สิระ เสาวลักษณ์"/>
    <s v="C10"/>
    <n v="4"/>
    <n v="150"/>
    <n v="0"/>
    <s v=" "/>
    <n v="560.75"/>
    <n v="39.25"/>
    <n v="600"/>
    <s v="CP03N"/>
    <x v="1"/>
  </r>
  <r>
    <x v="2"/>
    <x v="0"/>
    <n v="2026"/>
    <s v="CP-18215"/>
    <x v="48"/>
    <x v="48"/>
    <s v="อะไหล่ยางเล็ก"/>
    <s v="ไม่กำหนด"/>
    <s v="CS.8256901/012"/>
    <s v="คุณ แพรวพิมล  วงษ์คำหาร"/>
    <s v="C10"/>
    <n v="1"/>
    <n v="950"/>
    <n v="0"/>
    <s v=" "/>
    <n v="887.85"/>
    <n v="62.15"/>
    <n v="950"/>
    <s v="CP03A"/>
    <x v="1"/>
  </r>
  <r>
    <x v="2"/>
    <x v="0"/>
    <n v="2026"/>
    <s v="CP-18215"/>
    <x v="49"/>
    <x v="49"/>
    <s v="อะไหล่ยางเล็ก"/>
    <s v="ไม่กำหนด"/>
    <s v="CS.8256901/012"/>
    <s v="คุณ แพรวพิมล  วงษ์คำหาร"/>
    <s v="C10"/>
    <n v="1"/>
    <n v="385"/>
    <n v="0"/>
    <s v=" "/>
    <n v="0"/>
    <n v="0"/>
    <n v="0"/>
    <s v="CP03A"/>
    <x v="1"/>
  </r>
  <r>
    <x v="2"/>
    <x v="0"/>
    <n v="2026"/>
    <s v="CP-18215"/>
    <x v="10"/>
    <x v="10"/>
    <s v="อะไหล่ยางเล็ก"/>
    <s v="ไม่กำหนด"/>
    <s v="CS.8256901/012"/>
    <s v="คุณ แพรวพิมล  วงษ์คำหาร"/>
    <s v="C10"/>
    <n v="1"/>
    <n v="220"/>
    <n v="0"/>
    <s v=" "/>
    <n v="0"/>
    <n v="0"/>
    <n v="0"/>
    <s v="CP03A"/>
    <x v="1"/>
  </r>
  <r>
    <x v="2"/>
    <x v="0"/>
    <n v="2026"/>
    <s v="CP-18215"/>
    <x v="37"/>
    <x v="37"/>
    <s v="อะไหล่ยางเล็ก"/>
    <s v="ไม่กำหนด"/>
    <s v="CS.8256901/012"/>
    <s v="คุณ แพรวพิมล  วงษ์คำหาร"/>
    <s v="C10"/>
    <n v="1"/>
    <n v="20"/>
    <n v="0"/>
    <s v=" "/>
    <n v="18.690000000000001"/>
    <n v="1.31"/>
    <n v="20"/>
    <s v="CP03A"/>
    <x v="1"/>
  </r>
  <r>
    <x v="2"/>
    <x v="0"/>
    <n v="2026"/>
    <s v="CP-18215"/>
    <x v="50"/>
    <x v="50"/>
    <s v="อะไหล่ยางเล็ก"/>
    <s v="ไม่กำหนด"/>
    <s v="CS.8256901/012"/>
    <s v="คุณ แพรวพิมล  วงษ์คำหาร"/>
    <s v="C10"/>
    <n v="1"/>
    <n v="320"/>
    <n v="0"/>
    <s v=" "/>
    <n v="299.07"/>
    <n v="20.93"/>
    <n v="320"/>
    <s v="CP03A"/>
    <x v="1"/>
  </r>
  <r>
    <x v="2"/>
    <x v="0"/>
    <n v="2026"/>
    <s v="CP-18215"/>
    <x v="29"/>
    <x v="29"/>
    <s v="อะไหล่ยางเล็ก"/>
    <s v="ไม่กำหนด"/>
    <s v="CS.8256901/012"/>
    <s v="คุณ แพรวพิมล  วงษ์คำหาร"/>
    <s v="C10"/>
    <n v="1"/>
    <n v="300"/>
    <n v="0"/>
    <s v=" "/>
    <n v="280.37"/>
    <n v="19.63"/>
    <n v="300"/>
    <s v="CP03A"/>
    <x v="1"/>
  </r>
  <r>
    <x v="2"/>
    <x v="0"/>
    <n v="2026"/>
    <s v="CP-18217"/>
    <x v="51"/>
    <x v="51"/>
    <s v="อะไหล่ยางเล็ก"/>
    <s v="ไม่กำหนด"/>
    <s v="CS.8256901/013"/>
    <s v="คุณ กัลยรัตน์ ตันประเสริฐ"/>
    <s v="C10"/>
    <n v="1"/>
    <n v="1250"/>
    <n v="0"/>
    <s v=" "/>
    <n v="1168.22"/>
    <n v="81.78"/>
    <n v="1250"/>
    <s v="CP03A"/>
    <x v="1"/>
  </r>
  <r>
    <x v="2"/>
    <x v="0"/>
    <n v="2026"/>
    <s v="CP-18217"/>
    <x v="52"/>
    <x v="52"/>
    <s v="อะไหล่ยางเล็ก"/>
    <s v="ไม่กำหนด"/>
    <s v="CS.8256901/013"/>
    <s v="คุณ กัลยรัตน์ ตันประเสริฐ"/>
    <s v="C10"/>
    <n v="1"/>
    <n v="315"/>
    <n v="0"/>
    <s v=" "/>
    <n v="0"/>
    <n v="0"/>
    <n v="0"/>
    <s v="CP03A"/>
    <x v="1"/>
  </r>
  <r>
    <x v="2"/>
    <x v="0"/>
    <n v="2026"/>
    <s v="CP-18217"/>
    <x v="10"/>
    <x v="10"/>
    <s v="อะไหล่ยางเล็ก"/>
    <s v="ไม่กำหนด"/>
    <s v="CS.8256901/013"/>
    <s v="คุณ กัลยรัตน์ ตันประเสริฐ"/>
    <s v="C10"/>
    <n v="1"/>
    <n v="220"/>
    <n v="0"/>
    <s v=" "/>
    <n v="205.61"/>
    <n v="14.39"/>
    <n v="220"/>
    <s v="CP03A"/>
    <x v="1"/>
  </r>
  <r>
    <x v="2"/>
    <x v="0"/>
    <n v="2026"/>
    <s v="CP-18217"/>
    <x v="53"/>
    <x v="53"/>
    <s v="อะไหล่ยางเล็ก"/>
    <s v="ไม่กำหนด"/>
    <s v="CS.8256901/013"/>
    <s v="คุณ กัลยรัตน์ ตันประเสริฐ"/>
    <s v="C10"/>
    <n v="1"/>
    <n v="450"/>
    <n v="0"/>
    <s v=" "/>
    <n v="420.56"/>
    <n v="29.44"/>
    <n v="450"/>
    <s v="CP03A"/>
    <x v="1"/>
  </r>
  <r>
    <x v="2"/>
    <x v="0"/>
    <n v="2026"/>
    <s v="CP-18218"/>
    <x v="3"/>
    <x v="3"/>
    <s v="ค่าบริการตั้งศูนย์-ยางเล็ก"/>
    <s v="ไม่กำหนด"/>
    <s v="CS.8256901/014"/>
    <s v="คุณ ณัฐธิดา เหมมานนท์"/>
    <s v="C10"/>
    <n v="1"/>
    <n v="400"/>
    <n v="0"/>
    <s v=" "/>
    <n v="373.83"/>
    <n v="26.17"/>
    <n v="400"/>
    <s v="CP03N"/>
    <x v="1"/>
  </r>
  <r>
    <x v="2"/>
    <x v="0"/>
    <n v="2026"/>
    <s v="CP-18216"/>
    <x v="0"/>
    <x v="0"/>
    <s v="ยางเล็ก DL"/>
    <s v="DUNLOP"/>
    <s v="CS5256901/0002"/>
    <s v="คุณ ฐิระพล ทุมมานนท์"/>
    <s v="หนึ่ง340"/>
    <n v="4"/>
    <n v="2700"/>
    <n v="2700"/>
    <s v=" "/>
    <n v="7570.09"/>
    <n v="529.91"/>
    <n v="8100"/>
    <s v="CPY25-M11"/>
    <x v="3"/>
  </r>
  <r>
    <x v="2"/>
    <x v="0"/>
    <n v="2026"/>
    <s v="CP-18216"/>
    <x v="1"/>
    <x v="1"/>
    <s v="อะไหล่ยางเล็ก"/>
    <s v="อะไหล่นอก"/>
    <s v="CS5256901/0002"/>
    <s v="คุณ ฐิระพล ทุมมานนท์"/>
    <s v="หนึ่ง340"/>
    <n v="4"/>
    <n v="60"/>
    <n v="0"/>
    <s v=" "/>
    <n v="0"/>
    <n v="0"/>
    <n v="0"/>
    <s v="CPA"/>
    <x v="3"/>
  </r>
  <r>
    <x v="2"/>
    <x v="0"/>
    <n v="2026"/>
    <s v="CP-18216"/>
    <x v="13"/>
    <x v="13"/>
    <s v="ค่าแรง-ยางเล็ก"/>
    <s v="ไม่กำหนด"/>
    <s v="CS5256901/0002"/>
    <s v="คุณ ฐิระพล ทุมมานนท์"/>
    <s v="หนึ่ง340"/>
    <n v="4"/>
    <n v="50"/>
    <n v="0"/>
    <s v=" "/>
    <n v="0"/>
    <n v="0"/>
    <n v="0"/>
    <s v="CPN"/>
    <x v="3"/>
  </r>
  <r>
    <x v="2"/>
    <x v="0"/>
    <n v="2026"/>
    <s v="CP-18216"/>
    <x v="2"/>
    <x v="2"/>
    <s v="ค่าแรง-ยางเล็ก"/>
    <s v="ไม่กำหนด"/>
    <s v="CS5256901/0002"/>
    <s v="คุณ ฐิระพล ทุมมานนท์"/>
    <s v="หนึ่ง340"/>
    <n v="4"/>
    <n v="120"/>
    <n v="0"/>
    <s v=" "/>
    <n v="0"/>
    <n v="0"/>
    <n v="0"/>
    <s v="CPN"/>
    <x v="3"/>
  </r>
  <r>
    <x v="2"/>
    <x v="0"/>
    <n v="2026"/>
    <s v="CP-18216"/>
    <x v="3"/>
    <x v="3"/>
    <s v="ค่าบริการตั้งศูนย์-ยางเล็ก"/>
    <s v="ไม่กำหนด"/>
    <s v="CS5256901/0002"/>
    <s v="คุณ ฐิระพล ทุมมานนท์"/>
    <s v="หนึ่ง340"/>
    <n v="1"/>
    <n v="400"/>
    <n v="0"/>
    <s v=" "/>
    <n v="0"/>
    <n v="0"/>
    <n v="0"/>
    <s v="CPN"/>
    <x v="3"/>
  </r>
  <r>
    <x v="2"/>
    <x v="0"/>
    <n v="2026"/>
    <s v="CP-18216"/>
    <x v="43"/>
    <x v="43"/>
    <s v="อะไหล่ยางเล็ก"/>
    <s v="ไม่กำหนด"/>
    <s v="CS5256901/0002"/>
    <s v="คุณ ฐิระพล ทุมมานนท์"/>
    <s v="หนึ่ง340"/>
    <n v="1"/>
    <n v="750"/>
    <n v="0"/>
    <s v=" "/>
    <n v="0"/>
    <n v="0"/>
    <n v="0"/>
    <s v="CPA"/>
    <x v="3"/>
  </r>
  <r>
    <x v="2"/>
    <x v="0"/>
    <n v="2026"/>
    <s v="CP-18216"/>
    <x v="54"/>
    <x v="54"/>
    <s v="อะไหล่ยางเล็ก"/>
    <s v="ไม่กำหนด"/>
    <s v="CS5256901/0002"/>
    <s v="คุณ ฐิระพล ทุมมานนท์"/>
    <s v="หนึ่ง340"/>
    <n v="1"/>
    <n v="200"/>
    <n v="0"/>
    <s v=" "/>
    <n v="0"/>
    <n v="0"/>
    <n v="0"/>
    <s v="CPA"/>
    <x v="3"/>
  </r>
  <r>
    <x v="2"/>
    <x v="0"/>
    <n v="2026"/>
    <s v="CP-18216"/>
    <x v="55"/>
    <x v="55"/>
    <s v="อะไหล่ยางเล็ก"/>
    <s v="ไม่กำหนด"/>
    <s v="CS5256901/0002"/>
    <s v="คุณ ฐิระพล ทุมมานนท์"/>
    <s v="หนึ่ง340"/>
    <n v="1"/>
    <n v="2610"/>
    <n v="200"/>
    <s v=" "/>
    <n v="2252.34"/>
    <n v="157.66"/>
    <n v="2410"/>
    <s v="CPA"/>
    <x v="3"/>
  </r>
  <r>
    <x v="2"/>
    <x v="0"/>
    <n v="2026"/>
    <s v="CP-18216"/>
    <x v="56"/>
    <x v="56"/>
    <s v="อะไหล่ยางเล็ก"/>
    <s v="ไม่กำหนด"/>
    <s v="CS5256901/0002"/>
    <s v="คุณ ฐิระพล ทุมมานนท์"/>
    <s v="หนึ่ง340"/>
    <n v="1"/>
    <n v="300"/>
    <n v="0"/>
    <s v=" "/>
    <n v="280.37"/>
    <n v="19.63"/>
    <n v="300"/>
    <s v="CPA"/>
    <x v="3"/>
  </r>
  <r>
    <x v="2"/>
    <x v="0"/>
    <n v="2026"/>
    <s v="CP-13220"/>
    <x v="57"/>
    <x v="57"/>
    <s v="ค่าบริการ"/>
    <s v="ไม่กำหนด"/>
    <s v="S.5256901/0002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2"/>
    <x v="0"/>
    <n v="2026"/>
    <s v="CP-13220"/>
    <x v="35"/>
    <x v="35"/>
    <s v="ค่าบริการ"/>
    <s v="ไม่กำหนด"/>
    <s v="S.5256901/0002"/>
    <s v="บริษัท จีพี โมบิลิตี้ จำกัด (มหาชน)"/>
    <s v="RPแขก/พต"/>
    <n v="2"/>
    <n v="300"/>
    <n v="0"/>
    <s v=" "/>
    <n v="560.75"/>
    <n v="39.25"/>
    <n v="600"/>
    <s v="CP03N"/>
    <x v="1"/>
  </r>
  <r>
    <x v="2"/>
    <x v="0"/>
    <n v="2026"/>
    <s v="CP-13220"/>
    <x v="58"/>
    <x v="58"/>
    <s v="ค่าบริการ"/>
    <s v="ไม่กำหนด"/>
    <s v="S.5256901/0002"/>
    <s v="บริษัท จีพี โมบิลิตี้ จำกัด (มหาชน)"/>
    <s v="RPแขก/พต"/>
    <n v="2"/>
    <n v="300"/>
    <n v="0"/>
    <s v=" "/>
    <n v="560.75"/>
    <n v="39.25"/>
    <n v="600"/>
    <s v="CP03N"/>
    <x v="1"/>
  </r>
  <r>
    <x v="2"/>
    <x v="0"/>
    <n v="2026"/>
    <s v="CP-13220"/>
    <x v="59"/>
    <x v="59"/>
    <s v="ค่าบริการ"/>
    <s v="ไม่กำหนด"/>
    <s v="S.5256901/0002"/>
    <s v="บริษัท จีพี โมบิลิตี้ จำกัด (มหาชน)"/>
    <s v="RPแขก/พต"/>
    <n v="2"/>
    <n v="200"/>
    <n v="0"/>
    <s v=" "/>
    <n v="373.83"/>
    <n v="26.17"/>
    <n v="400"/>
    <s v="CP03N"/>
    <x v="1"/>
  </r>
  <r>
    <x v="3"/>
    <x v="0"/>
    <n v="2026"/>
    <s v="CP-16387"/>
    <x v="43"/>
    <x v="43"/>
    <s v="อะไหล่ยางเล็ก"/>
    <s v="ไม่กำหนด"/>
    <s v="CS.2256901/003"/>
    <s v="คุณ ฐิติรัตน์ พึ่งพันธ์ภูบดี"/>
    <s v="BB/ปูน"/>
    <n v="1"/>
    <n v="750"/>
    <n v="0"/>
    <s v=" "/>
    <n v="700.93"/>
    <n v="49.07"/>
    <n v="750"/>
    <s v="CP04A"/>
    <x v="2"/>
  </r>
  <r>
    <x v="3"/>
    <x v="0"/>
    <n v="2026"/>
    <s v="CP-16387"/>
    <x v="44"/>
    <x v="44"/>
    <s v="อะไหล่ยางเล็ก"/>
    <s v="ไม่กำหนด"/>
    <s v="CS.2256901/003"/>
    <s v="คุณ ฐิติรัตน์ พึ่งพันธ์ภูบดี"/>
    <s v="BB/ปูน"/>
    <n v="1"/>
    <n v="215"/>
    <n v="0"/>
    <s v=" "/>
    <n v="0"/>
    <n v="0"/>
    <n v="0"/>
    <s v="CP04A"/>
    <x v="2"/>
  </r>
  <r>
    <x v="3"/>
    <x v="0"/>
    <n v="2026"/>
    <s v="CP-16387"/>
    <x v="60"/>
    <x v="60"/>
    <s v="อะไหล่ยางเล็ก"/>
    <s v="ไม่กำหนด"/>
    <s v="CS.2256901/003"/>
    <s v="คุณ ฐิติรัตน์ พึ่งพันธ์ภูบดี"/>
    <s v="BB/ปูน"/>
    <n v="1"/>
    <n v="20"/>
    <n v="0"/>
    <s v=" "/>
    <n v="18.690000000000001"/>
    <n v="1.31"/>
    <n v="20"/>
    <s v="CP04A"/>
    <x v="2"/>
  </r>
  <r>
    <x v="3"/>
    <x v="0"/>
    <n v="2026"/>
    <s v="CP-16387"/>
    <x v="54"/>
    <x v="54"/>
    <s v="อะไหล่ยางเล็ก"/>
    <s v="ไม่กำหนด"/>
    <s v="CS.2256901/003"/>
    <s v="คุณ ฐิติรัตน์ พึ่งพันธ์ภูบดี"/>
    <s v="BB/ปูน"/>
    <n v="1"/>
    <n v="200"/>
    <n v="0"/>
    <s v=" "/>
    <n v="0"/>
    <n v="0"/>
    <n v="0"/>
    <s v="CP04A"/>
    <x v="2"/>
  </r>
  <r>
    <x v="3"/>
    <x v="0"/>
    <n v="2026"/>
    <s v="CP-16913"/>
    <x v="3"/>
    <x v="3"/>
    <s v="ค่าบริการตั้งศูนย์-ยางเล็ก"/>
    <s v="ไม่กำหนด"/>
    <s v="CS.2256901/004"/>
    <s v="คุณ วัชรพล สุวรรณเนตร"/>
    <s v="BB/พงษ์"/>
    <n v="1"/>
    <n v="400"/>
    <n v="0"/>
    <s v=" "/>
    <n v="373.83"/>
    <n v="26.17"/>
    <n v="400"/>
    <s v="CP04N"/>
    <x v="2"/>
  </r>
  <r>
    <x v="3"/>
    <x v="0"/>
    <n v="2026"/>
    <s v="CP-18219"/>
    <x v="55"/>
    <x v="55"/>
    <s v="อะไหล่ยางเล็ก"/>
    <s v="ไม่กำหนด"/>
    <s v="CS.6256901/006"/>
    <s v="คุณกฤษณา บุญกรไกรฤกษ์"/>
    <s v="C13"/>
    <n v="1"/>
    <n v="2610"/>
    <n v="200"/>
    <s v=" "/>
    <n v="2252.34"/>
    <n v="157.66"/>
    <n v="2410"/>
    <s v="CP02A"/>
    <x v="0"/>
  </r>
  <r>
    <x v="3"/>
    <x v="0"/>
    <n v="2026"/>
    <s v="CP-000004244"/>
    <x v="61"/>
    <x v="61"/>
    <s v="อะไหล่ยางเล็ก"/>
    <s v="ไม่กำหนด"/>
    <s v="CS.8256901/015"/>
    <s v="คุณ ณัฐการณ์  ทินกร ณ อยุทธยา"/>
    <s v="BYเล็ก"/>
    <n v="1"/>
    <n v="2750"/>
    <n v="0"/>
    <s v=" "/>
    <n v="2570.09"/>
    <n v="179.91"/>
    <n v="2750"/>
    <s v="CP03A"/>
    <x v="1"/>
  </r>
  <r>
    <x v="3"/>
    <x v="0"/>
    <n v="2026"/>
    <s v="CP-000004244"/>
    <x v="62"/>
    <x v="62"/>
    <s v="อะไหล่ยางเล็ก"/>
    <s v="ไม่กำหนด"/>
    <s v="CS.8256901/015"/>
    <s v="คุณ ณัฐการณ์  ทินกร ณ อยุทธยา"/>
    <s v="BYเล็ก"/>
    <n v="1"/>
    <n v="490"/>
    <n v="0"/>
    <s v=" "/>
    <n v="0"/>
    <n v="0"/>
    <n v="0"/>
    <s v="CP03A"/>
    <x v="1"/>
  </r>
  <r>
    <x v="3"/>
    <x v="0"/>
    <n v="2026"/>
    <s v="CP-000004244"/>
    <x v="31"/>
    <x v="31"/>
    <s v="อะไหล่ยางเล็ก"/>
    <s v="ไม่กำหนด"/>
    <s v="CS.8256901/015"/>
    <s v="คุณ ณัฐการณ์  ทินกร ณ อยุทธยา"/>
    <s v="BYเล็ก"/>
    <n v="1"/>
    <n v="240"/>
    <n v="0"/>
    <s v=" "/>
    <n v="224.3"/>
    <n v="15.7"/>
    <n v="240"/>
    <s v="CP03A"/>
    <x v="1"/>
  </r>
  <r>
    <x v="3"/>
    <x v="0"/>
    <n v="2026"/>
    <s v="CP-000004244"/>
    <x v="19"/>
    <x v="19"/>
    <s v="อะไหล่ยางเล็ก"/>
    <s v="ไม่กำหนด"/>
    <s v="CS.8256901/015"/>
    <s v="คุณ ณัฐการณ์  ทินกร ณ อยุทธยา"/>
    <s v="BYเล็ก"/>
    <n v="1"/>
    <n v="20"/>
    <n v="0"/>
    <s v=" "/>
    <n v="18.690000000000001"/>
    <n v="1.31"/>
    <n v="20"/>
    <s v="CP03A"/>
    <x v="1"/>
  </r>
  <r>
    <x v="3"/>
    <x v="0"/>
    <n v="2026"/>
    <s v="CP-000004244"/>
    <x v="53"/>
    <x v="53"/>
    <s v="อะไหล่ยางเล็ก"/>
    <s v="ไม่กำหนด"/>
    <s v="CS.8256901/015"/>
    <s v="คุณ ณัฐการณ์  ทินกร ณ อยุทธยา"/>
    <s v="BYเล็ก"/>
    <n v="1"/>
    <n v="450"/>
    <n v="0"/>
    <s v=" "/>
    <n v="420.56"/>
    <n v="29.44"/>
    <n v="450"/>
    <s v="CP03A"/>
    <x v="1"/>
  </r>
  <r>
    <x v="3"/>
    <x v="0"/>
    <n v="2026"/>
    <s v="CP-000004244"/>
    <x v="63"/>
    <x v="63"/>
    <s v="อะไหล่ยางเล็ก"/>
    <s v="ไม่กำหนด"/>
    <s v="CS.8256901/015"/>
    <s v="คุณ ณัฐการณ์  ทินกร ณ อยุทธยา"/>
    <s v="BYเล็ก"/>
    <n v="1"/>
    <n v="210"/>
    <n v="0"/>
    <s v=" "/>
    <n v="196.26"/>
    <n v="13.74"/>
    <n v="210"/>
    <s v="CP03A"/>
    <x v="1"/>
  </r>
  <r>
    <x v="3"/>
    <x v="0"/>
    <n v="2026"/>
    <s v="CP-000004244"/>
    <x v="64"/>
    <x v="64"/>
    <s v="ค่าบริการ"/>
    <s v="ไม่กำหนด"/>
    <s v="CS.8256901/015"/>
    <s v="คุณ ณัฐการณ์  ทินกร ณ อยุทธยา"/>
    <s v="BYเล็ก"/>
    <n v="1"/>
    <n v="480"/>
    <n v="0"/>
    <s v=" "/>
    <n v="448.6"/>
    <n v="31.4"/>
    <n v="480"/>
    <s v="CP03N"/>
    <x v="1"/>
  </r>
  <r>
    <x v="3"/>
    <x v="0"/>
    <n v="2026"/>
    <s v="CP-17306"/>
    <x v="65"/>
    <x v="65"/>
    <s v="อะไหล่ยางเล็ก"/>
    <s v="ไม่กำหนด"/>
    <s v="CS.8256901/016"/>
    <s v="คุณ รุ่งทิพย์ สอนไชยา"/>
    <s v="BYเล็ก"/>
    <n v="1"/>
    <n v="1650"/>
    <n v="0"/>
    <s v=" "/>
    <n v="1542.06"/>
    <n v="107.94"/>
    <n v="1650"/>
    <s v="CP03A"/>
    <x v="1"/>
  </r>
  <r>
    <x v="3"/>
    <x v="0"/>
    <n v="2026"/>
    <s v="CP-17306"/>
    <x v="66"/>
    <x v="66"/>
    <s v="อะไหล่ยางเล็ก"/>
    <s v="ไม่กำหนด"/>
    <s v="CS.8256901/016"/>
    <s v="คุณ รุ่งทิพย์ สอนไชยา"/>
    <s v="BYเล็ก"/>
    <n v="1"/>
    <n v="220"/>
    <n v="0"/>
    <s v=" "/>
    <n v="205.61"/>
    <n v="14.39"/>
    <n v="220"/>
    <s v="CP03A"/>
    <x v="1"/>
  </r>
  <r>
    <x v="3"/>
    <x v="0"/>
    <n v="2026"/>
    <s v="CP-17306"/>
    <x v="19"/>
    <x v="19"/>
    <s v="อะไหล่ยางเล็ก"/>
    <s v="ไม่กำหนด"/>
    <s v="CS.8256901/016"/>
    <s v="คุณ รุ่งทิพย์ สอนไชยา"/>
    <s v="BYเล็ก"/>
    <n v="1"/>
    <n v="20"/>
    <n v="0"/>
    <s v=" "/>
    <n v="18.690000000000001"/>
    <n v="1.31"/>
    <n v="20"/>
    <s v="CP03A"/>
    <x v="1"/>
  </r>
  <r>
    <x v="3"/>
    <x v="0"/>
    <n v="2026"/>
    <s v="CP-17306"/>
    <x v="67"/>
    <x v="67"/>
    <s v="อะไหล่sac"/>
    <s v="ไม่กำหนด"/>
    <s v="CS.8256901/016"/>
    <s v="คุณ รุ่งทิพย์ สอนไชยา"/>
    <s v="BYเล็ก"/>
    <n v="1"/>
    <n v="520"/>
    <n v="0"/>
    <s v=" "/>
    <n v="485.98"/>
    <n v="34.020000000000003"/>
    <n v="520"/>
    <s v="CP03A"/>
    <x v="1"/>
  </r>
  <r>
    <x v="3"/>
    <x v="0"/>
    <n v="2026"/>
    <s v="CP-17306"/>
    <x v="68"/>
    <x v="68"/>
    <s v="ค่าบริการ"/>
    <s v="ไม่กำหนด"/>
    <s v="CS.8256901/016"/>
    <s v="คุณ รุ่งทิพย์ สอนไชยา"/>
    <s v="BYเล็ก"/>
    <n v="1"/>
    <n v="250"/>
    <n v="0"/>
    <s v=" "/>
    <n v="233.64"/>
    <n v="16.36"/>
    <n v="250"/>
    <s v="CP03N"/>
    <x v="1"/>
  </r>
  <r>
    <x v="3"/>
    <x v="0"/>
    <n v="2026"/>
    <s v="CP-07550"/>
    <x v="51"/>
    <x v="51"/>
    <s v="อะไหล่ยางเล็ก"/>
    <s v="ไม่กำหนด"/>
    <s v="CS.8256901/017"/>
    <s v="คุณ ดาวใจ  วัชนอินทร์"/>
    <s v="BYเล็ก"/>
    <n v="1"/>
    <n v="1250"/>
    <n v="0"/>
    <s v=" "/>
    <n v="1168.22"/>
    <n v="81.78"/>
    <n v="1250"/>
    <s v="CP03A"/>
    <x v="1"/>
  </r>
  <r>
    <x v="3"/>
    <x v="0"/>
    <n v="2026"/>
    <s v="CP-07550"/>
    <x v="66"/>
    <x v="66"/>
    <s v="อะไหล่ยางเล็ก"/>
    <s v="ไม่กำหนด"/>
    <s v="CS.8256901/017"/>
    <s v="คุณ ดาวใจ  วัชนอินทร์"/>
    <s v="BYเล็ก"/>
    <n v="1"/>
    <n v="220"/>
    <n v="0"/>
    <s v=" "/>
    <n v="205.61"/>
    <n v="14.39"/>
    <n v="220"/>
    <s v="CP03A"/>
    <x v="1"/>
  </r>
  <r>
    <x v="3"/>
    <x v="0"/>
    <n v="2026"/>
    <s v="CP-07550"/>
    <x v="19"/>
    <x v="19"/>
    <s v="อะไหล่ยางเล็ก"/>
    <s v="ไม่กำหนด"/>
    <s v="CS.8256901/017"/>
    <s v="คุณ ดาวใจ  วัชนอินทร์"/>
    <s v="BYเล็ก"/>
    <n v="1"/>
    <n v="20"/>
    <n v="0"/>
    <s v=" "/>
    <n v="18.690000000000001"/>
    <n v="1.31"/>
    <n v="20"/>
    <s v="CP03A"/>
    <x v="1"/>
  </r>
  <r>
    <x v="3"/>
    <x v="0"/>
    <n v="2026"/>
    <s v="CP-18220"/>
    <x v="69"/>
    <x v="69"/>
    <s v="ยางเล็ก DL"/>
    <s v="DUNLOP"/>
    <s v="CS.8256901/018"/>
    <s v="คุณ บุญเลิศ เส้งโสด"/>
    <s v="BYเล็ก"/>
    <n v="4"/>
    <n v="3850"/>
    <n v="3850"/>
    <s v=" "/>
    <n v="10794.39"/>
    <n v="755.61"/>
    <n v="11550"/>
    <s v="CP03Y25-M11"/>
    <x v="1"/>
  </r>
  <r>
    <x v="3"/>
    <x v="0"/>
    <n v="2026"/>
    <s v="CP-18220"/>
    <x v="2"/>
    <x v="2"/>
    <s v="ค่าแรง-ยางเล็ก"/>
    <s v="ไม่กำหนด"/>
    <s v="CS.8256901/018"/>
    <s v="คุณ บุญเลิศ เส้งโสด"/>
    <s v="BYเล็ก"/>
    <n v="4"/>
    <n v="120"/>
    <n v="0"/>
    <s v=" "/>
    <n v="0"/>
    <n v="0"/>
    <n v="0"/>
    <s v="CP03N"/>
    <x v="1"/>
  </r>
  <r>
    <x v="3"/>
    <x v="0"/>
    <n v="2026"/>
    <s v="CP-18220"/>
    <x v="3"/>
    <x v="3"/>
    <s v="ค่าบริการตั้งศูนย์-ยางเล็ก"/>
    <s v="ไม่กำหนด"/>
    <s v="CS.8256901/018"/>
    <s v="คุณ บุญเลิศ เส้งโสด"/>
    <s v="BYเล็ก"/>
    <n v="1"/>
    <n v="400"/>
    <n v="0"/>
    <s v=" "/>
    <n v="0"/>
    <n v="0"/>
    <n v="0"/>
    <s v="CP03N"/>
    <x v="1"/>
  </r>
  <r>
    <x v="3"/>
    <x v="0"/>
    <n v="2026"/>
    <s v="CP-16544"/>
    <x v="48"/>
    <x v="48"/>
    <s v="อะไหล่ยางเล็ก"/>
    <s v="ไม่กำหนด"/>
    <s v="CS.8256901/019"/>
    <s v="คุณ รักษ์ชานนท์  เกื้อหนุน"/>
    <s v="BYเล็ก"/>
    <n v="1"/>
    <n v="950"/>
    <n v="0"/>
    <s v=" "/>
    <n v="887.85"/>
    <n v="62.15"/>
    <n v="950"/>
    <s v="CP03A"/>
    <x v="1"/>
  </r>
  <r>
    <x v="3"/>
    <x v="0"/>
    <n v="2026"/>
    <s v="CP-16544"/>
    <x v="49"/>
    <x v="49"/>
    <s v="อะไหล่ยางเล็ก"/>
    <s v="ไม่กำหนด"/>
    <s v="CS.8256901/019"/>
    <s v="คุณ รักษ์ชานนท์  เกื้อหนุน"/>
    <s v="BYเล็ก"/>
    <n v="1"/>
    <n v="385"/>
    <n v="0"/>
    <s v=" "/>
    <n v="0"/>
    <n v="0"/>
    <n v="0"/>
    <s v="CP03A"/>
    <x v="1"/>
  </r>
  <r>
    <x v="3"/>
    <x v="0"/>
    <n v="2026"/>
    <s v="CP-16544"/>
    <x v="10"/>
    <x v="10"/>
    <s v="อะไหล่ยางเล็ก"/>
    <s v="ไม่กำหนด"/>
    <s v="CS.8256901/019"/>
    <s v="คุณ รักษ์ชานนท์  เกื้อหนุน"/>
    <s v="BYเล็ก"/>
    <n v="1"/>
    <n v="220"/>
    <n v="0"/>
    <s v=" "/>
    <n v="0"/>
    <n v="0"/>
    <n v="0"/>
    <s v="CP03A"/>
    <x v="1"/>
  </r>
  <r>
    <x v="4"/>
    <x v="0"/>
    <n v="2026"/>
    <s v="CP-17645"/>
    <x v="70"/>
    <x v="70"/>
    <s v="อะไหล่ยางเล็ก"/>
    <s v="ไม่กำหนด"/>
    <s v="CS.2256901/005"/>
    <s v="คุณ สุธี โพธิ์สุข"/>
    <s v="BB/พงษ์"/>
    <n v="1"/>
    <n v="140"/>
    <n v="0"/>
    <s v=" "/>
    <n v="130.84"/>
    <n v="9.16"/>
    <n v="140"/>
    <s v="CP04A"/>
    <x v="2"/>
  </r>
  <r>
    <x v="4"/>
    <x v="0"/>
    <n v="2026"/>
    <s v="CP-18223"/>
    <x v="71"/>
    <x v="71"/>
    <s v="ยางเล็ก DL"/>
    <s v="DUNLOP"/>
    <s v="CS.2256901/006"/>
    <s v="คุณสมชาย เลิศสมสกุลชัย"/>
    <s v="BB/พงษ์"/>
    <n v="4"/>
    <n v="2100"/>
    <n v="840"/>
    <s v=" "/>
    <n v="7065.42"/>
    <n v="494.58"/>
    <n v="7560"/>
    <s v="CP04Y25-M11"/>
    <x v="2"/>
  </r>
  <r>
    <x v="4"/>
    <x v="0"/>
    <n v="2026"/>
    <s v="CP-18223"/>
    <x v="1"/>
    <x v="1"/>
    <s v="อะไหล่ยางเล็ก"/>
    <s v="อะไหล่นอก"/>
    <s v="CS.2256901/006"/>
    <s v="คุณสมชาย เลิศสมสกุลชัย"/>
    <s v="BB/พงษ์"/>
    <n v="4"/>
    <n v="60"/>
    <n v="0"/>
    <s v=" "/>
    <n v="0"/>
    <n v="0"/>
    <n v="0"/>
    <s v="CP04A"/>
    <x v="2"/>
  </r>
  <r>
    <x v="4"/>
    <x v="0"/>
    <n v="2026"/>
    <s v="CP-18223"/>
    <x v="3"/>
    <x v="3"/>
    <s v="ค่าบริการตั้งศูนย์-ยางเล็ก"/>
    <s v="ไม่กำหนด"/>
    <s v="CS.2256901/006"/>
    <s v="คุณสมชาย เลิศสมสกุลชัย"/>
    <s v="BB/พงษ์"/>
    <n v="1"/>
    <n v="400"/>
    <n v="0"/>
    <s v=" "/>
    <n v="0"/>
    <n v="0"/>
    <n v="0"/>
    <s v="CP04N"/>
    <x v="2"/>
  </r>
  <r>
    <x v="4"/>
    <x v="0"/>
    <n v="2026"/>
    <s v="CP-18223"/>
    <x v="2"/>
    <x v="2"/>
    <s v="ค่าแรง-ยางเล็ก"/>
    <s v="ไม่กำหนด"/>
    <s v="CS.2256901/006"/>
    <s v="คุณสมชาย เลิศสมสกุลชัย"/>
    <s v="BB/พงษ์"/>
    <n v="4"/>
    <n v="120"/>
    <n v="0"/>
    <s v=" "/>
    <n v="0"/>
    <n v="0"/>
    <n v="0"/>
    <s v="CP04N"/>
    <x v="2"/>
  </r>
  <r>
    <x v="4"/>
    <x v="0"/>
    <n v="2026"/>
    <s v="CP-16720"/>
    <x v="16"/>
    <x v="16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1550"/>
    <n v="0"/>
    <s v=" "/>
    <n v="1448.6"/>
    <n v="101.4"/>
    <n v="1550"/>
    <s v="CP02A"/>
    <x v="0"/>
  </r>
  <r>
    <x v="4"/>
    <x v="0"/>
    <n v="2026"/>
    <s v="CP-16720"/>
    <x v="30"/>
    <x v="30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250"/>
    <n v="0"/>
    <s v=" "/>
    <n v="233.64"/>
    <n v="16.36"/>
    <n v="250"/>
    <s v="CP02A"/>
    <x v="0"/>
  </r>
  <r>
    <x v="4"/>
    <x v="0"/>
    <n v="2026"/>
    <s v="CP-16720"/>
    <x v="30"/>
    <x v="30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250"/>
    <n v="0"/>
    <s v=" "/>
    <n v="0"/>
    <n v="0"/>
    <n v="0"/>
    <s v="CP02A"/>
    <x v="0"/>
  </r>
  <r>
    <x v="4"/>
    <x v="0"/>
    <n v="2026"/>
    <s v="CP-16720"/>
    <x v="31"/>
    <x v="31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240"/>
    <n v="0"/>
    <s v=" "/>
    <n v="0"/>
    <n v="0"/>
    <n v="0"/>
    <s v="CP02A"/>
    <x v="0"/>
  </r>
  <r>
    <x v="4"/>
    <x v="0"/>
    <n v="2026"/>
    <s v="CP-16720"/>
    <x v="19"/>
    <x v="19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20"/>
    <n v="0"/>
    <s v=" "/>
    <n v="18.690000000000001"/>
    <n v="1.31"/>
    <n v="20"/>
    <s v="CP02A"/>
    <x v="0"/>
  </r>
  <r>
    <x v="4"/>
    <x v="0"/>
    <n v="2026"/>
    <s v="CP-16720"/>
    <x v="72"/>
    <x v="72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4"/>
    <x v="0"/>
    <n v="2026"/>
    <s v="CP-16720"/>
    <x v="73"/>
    <x v="73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4"/>
    <x v="0"/>
    <n v="2026"/>
    <s v="CP-16720"/>
    <x v="74"/>
    <x v="74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4"/>
    <x v="0"/>
    <n v="2026"/>
    <s v="CP-16720"/>
    <x v="75"/>
    <x v="75"/>
    <s v="อะไหล่ยางเล็ก"/>
    <s v="ไม่กำหนด"/>
    <s v="CS.6256901/007"/>
    <s v="บริษัท เผ่าภาคิน จำกัด (สำนักงานใหญ่)"/>
    <s v="C13"/>
    <n v="1"/>
    <n v="2020"/>
    <n v="101"/>
    <s v=" "/>
    <n v="1793.46"/>
    <n v="125.54"/>
    <n v="1919"/>
    <s v="CP02A"/>
    <x v="0"/>
  </r>
  <r>
    <x v="4"/>
    <x v="0"/>
    <n v="2026"/>
    <s v="CP-16720"/>
    <x v="76"/>
    <x v="76"/>
    <s v="อะไหล่ยางเล็ก"/>
    <s v="ไม่กำหนด"/>
    <s v="CS.6256901/007"/>
    <s v="บริษัท เผ่าภาคิน จำกัด (สำนักงานใหญ่)"/>
    <s v="C13"/>
    <n v="2"/>
    <n v="385"/>
    <n v="38.5"/>
    <s v=" "/>
    <n v="683.64"/>
    <n v="47.86"/>
    <n v="731.5"/>
    <s v="CP02A"/>
    <x v="0"/>
  </r>
  <r>
    <x v="4"/>
    <x v="0"/>
    <n v="2026"/>
    <s v="CP-16720"/>
    <x v="77"/>
    <x v="77"/>
    <s v="อะไหล่นอก ยางเล็ก"/>
    <s v="ไม่กำหนด"/>
    <s v="CS.6256901/007"/>
    <s v="บริษัท เผ่าภาคิน จำกัด (สำนักงานใหญ่)"/>
    <s v="C13"/>
    <n v="2"/>
    <n v="490"/>
    <n v="0"/>
    <s v=" "/>
    <n v="915.89"/>
    <n v="64.11"/>
    <n v="980"/>
    <s v="CP02A"/>
    <x v="0"/>
  </r>
  <r>
    <x v="4"/>
    <x v="0"/>
    <n v="2026"/>
    <s v="CP-16720"/>
    <x v="4"/>
    <x v="4"/>
    <s v="ของแจกของแถม"/>
    <s v="DUNLOP"/>
    <s v="CS.6256901/007"/>
    <s v="บริษัท เผ่าภาคิน จำกัด (สำนักงานใหญ่)"/>
    <s v="C13"/>
    <n v="1"/>
    <n v="1"/>
    <n v="0"/>
    <s v=" "/>
    <n v="0"/>
    <n v="0"/>
    <n v="0"/>
    <s v="CP02N"/>
    <x v="0"/>
  </r>
  <r>
    <x v="4"/>
    <x v="0"/>
    <n v="2026"/>
    <s v="CP-18226"/>
    <x v="78"/>
    <x v="78"/>
    <s v="ยางเล็ก GY"/>
    <s v="GOODYEAR"/>
    <s v="CS.6256901/008"/>
    <s v="คุณครองรัตน์ ตุลลาพันธ์"/>
    <s v="C13"/>
    <n v="1"/>
    <n v="8600"/>
    <n v="500"/>
    <s v=" "/>
    <n v="7570.09"/>
    <n v="529.91"/>
    <n v="8100"/>
    <s v="CP02Y25-M09"/>
    <x v="0"/>
  </r>
  <r>
    <x v="4"/>
    <x v="0"/>
    <n v="2026"/>
    <s v="CP-18226"/>
    <x v="1"/>
    <x v="1"/>
    <s v="อะไหล่ยางเล็ก"/>
    <s v="อะไหล่นอก"/>
    <s v="CS.6256901/008"/>
    <s v="คุณครองรัตน์ ตุลลาพันธ์"/>
    <s v="C13"/>
    <n v="1"/>
    <n v="60"/>
    <n v="0"/>
    <s v=" "/>
    <n v="0"/>
    <n v="0"/>
    <n v="0"/>
    <s v="CP02A"/>
    <x v="0"/>
  </r>
  <r>
    <x v="4"/>
    <x v="0"/>
    <n v="2026"/>
    <s v="CP-18226"/>
    <x v="25"/>
    <x v="25"/>
    <s v="ค่าแรง-ยางเล็ก"/>
    <s v="ไม่กำหนด"/>
    <s v="CS.6256901/008"/>
    <s v="คุณครองรัตน์ ตุลลาพันธ์"/>
    <s v="C13"/>
    <n v="1"/>
    <n v="150"/>
    <n v="0"/>
    <s v=" "/>
    <n v="0"/>
    <n v="0"/>
    <n v="0"/>
    <s v="CP02N"/>
    <x v="0"/>
  </r>
  <r>
    <x v="4"/>
    <x v="0"/>
    <n v="2026"/>
    <s v="CP-18226"/>
    <x v="78"/>
    <x v="78"/>
    <s v="ยางเล็ก GY"/>
    <s v="GOODYEAR"/>
    <s v="CS.6256901/009"/>
    <s v="คุณครองรัตน์ ตุลลาพันธ์"/>
    <s v="C13"/>
    <n v="3"/>
    <n v="8600"/>
    <n v="1500"/>
    <s v=" "/>
    <n v="22710.28"/>
    <n v="1589.72"/>
    <n v="24300"/>
    <s v="CP02Y25-M09"/>
    <x v="0"/>
  </r>
  <r>
    <x v="4"/>
    <x v="0"/>
    <n v="2026"/>
    <s v="CP-18226"/>
    <x v="1"/>
    <x v="1"/>
    <s v="อะไหล่ยางเล็ก"/>
    <s v="อะไหล่นอก"/>
    <s v="CS.6256901/009"/>
    <s v="คุณครองรัตน์ ตุลลาพันธ์"/>
    <s v="C13"/>
    <n v="3"/>
    <n v="60"/>
    <n v="0"/>
    <s v=" "/>
    <n v="0"/>
    <n v="0"/>
    <n v="0"/>
    <s v="CP02A"/>
    <x v="0"/>
  </r>
  <r>
    <x v="4"/>
    <x v="0"/>
    <n v="2026"/>
    <s v="CP-18226"/>
    <x v="25"/>
    <x v="25"/>
    <s v="ค่าแรง-ยางเล็ก"/>
    <s v="ไม่กำหนด"/>
    <s v="CS.6256901/009"/>
    <s v="คุณครองรัตน์ ตุลลาพันธ์"/>
    <s v="C13"/>
    <n v="3"/>
    <n v="150"/>
    <n v="0"/>
    <s v=" "/>
    <n v="0"/>
    <n v="0"/>
    <n v="0"/>
    <s v="CP02N"/>
    <x v="0"/>
  </r>
  <r>
    <x v="4"/>
    <x v="0"/>
    <n v="2026"/>
    <s v="CP-18226"/>
    <x v="26"/>
    <x v="26"/>
    <s v="ค่าบริการตั้งศูนย์-ยางเล็ก"/>
    <s v="ไม่กำหนด"/>
    <s v="CS.6256901/009"/>
    <s v="คุณครองรัตน์ ตุลลาพันธ์"/>
    <s v="C13"/>
    <n v="1"/>
    <n v="500"/>
    <n v="0"/>
    <s v=" "/>
    <n v="0"/>
    <n v="0"/>
    <n v="0"/>
    <s v="CP02N"/>
    <x v="0"/>
  </r>
  <r>
    <x v="4"/>
    <x v="0"/>
    <n v="2026"/>
    <s v="CP-18226"/>
    <x v="27"/>
    <x v="27"/>
    <s v="ของแจกของแถม"/>
    <s v="BSยางเล็ก"/>
    <s v="CS.6256901/009"/>
    <s v="คุณครองรัตน์ ตุลลาพันธ์"/>
    <s v="C13"/>
    <n v="1"/>
    <n v="1"/>
    <n v="0"/>
    <s v=" "/>
    <n v="0"/>
    <n v="0"/>
    <n v="0"/>
    <s v="CP02N"/>
    <x v="0"/>
  </r>
  <r>
    <x v="4"/>
    <x v="0"/>
    <n v="2026"/>
    <s v="CP-17217"/>
    <x v="79"/>
    <x v="79"/>
    <s v="ค่าบริการ"/>
    <s v="ไม่กำหนด"/>
    <s v="CS.6256901/010"/>
    <s v="คุณสุธาสิน เสนานิกรม"/>
    <s v="A /เอ"/>
    <n v="2"/>
    <n v="300"/>
    <n v="0"/>
    <s v=" "/>
    <n v="560.75"/>
    <n v="39.25"/>
    <n v="600"/>
    <s v="CP02N"/>
    <x v="0"/>
  </r>
  <r>
    <x v="4"/>
    <x v="0"/>
    <n v="2026"/>
    <s v="CP-18222"/>
    <x v="65"/>
    <x v="65"/>
    <s v="อะไหล่ยางเล็ก"/>
    <s v="ไม่กำหนด"/>
    <s v="CS.8256901/020"/>
    <s v="คุณ ชัยวัตน์ นาคพรต"/>
    <s v="C10"/>
    <n v="1"/>
    <n v="1650"/>
    <n v="0"/>
    <s v=" "/>
    <n v="1542.06"/>
    <n v="107.94"/>
    <n v="1650"/>
    <s v="CP03A"/>
    <x v="1"/>
  </r>
  <r>
    <x v="4"/>
    <x v="0"/>
    <n v="2026"/>
    <s v="CP-18222"/>
    <x v="10"/>
    <x v="10"/>
    <s v="อะไหล่ยางเล็ก"/>
    <s v="ไม่กำหนด"/>
    <s v="CS.8256901/020"/>
    <s v="คุณ ชัยวัตน์ นาคพรต"/>
    <s v="C10"/>
    <n v="1"/>
    <n v="220"/>
    <n v="0"/>
    <s v=" "/>
    <n v="205.61"/>
    <n v="14.39"/>
    <n v="220"/>
    <s v="CP03A"/>
    <x v="1"/>
  </r>
  <r>
    <x v="4"/>
    <x v="0"/>
    <n v="2026"/>
    <s v="CP-18222"/>
    <x v="80"/>
    <x v="80"/>
    <s v="อะไหล่ยางเล็ก"/>
    <s v="ไม่กำหนด"/>
    <s v="CS.8256901/020"/>
    <s v="คุณ ชัยวัตน์ นาคพรต"/>
    <s v="C10"/>
    <n v="1"/>
    <n v="450"/>
    <n v="0"/>
    <s v=" "/>
    <n v="420.56"/>
    <n v="29.44"/>
    <n v="450"/>
    <s v="CP03A"/>
    <x v="1"/>
  </r>
  <r>
    <x v="4"/>
    <x v="0"/>
    <n v="2026"/>
    <s v="CP-06605"/>
    <x v="28"/>
    <x v="28"/>
    <s v="อะไหล่ยางเล็ก"/>
    <s v="ไม่กำหนด"/>
    <s v="CS.8256901/021"/>
    <s v="คุณ ณัฏฐ์  ศรีรัตนผล"/>
    <s v="BB/พงษ์"/>
    <n v="1"/>
    <n v="1950"/>
    <n v="0"/>
    <s v=" "/>
    <n v="1822.43"/>
    <n v="127.57"/>
    <n v="1950"/>
    <s v="CP03A"/>
    <x v="1"/>
  </r>
  <r>
    <x v="4"/>
    <x v="0"/>
    <n v="2026"/>
    <s v="CP-06605"/>
    <x v="81"/>
    <x v="81"/>
    <s v="อะไหล่ยางเล็ก"/>
    <s v="ไม่กำหนด"/>
    <s v="CS.8256901/021"/>
    <s v="คุณ ณัฏฐ์  ศรีรัตนผล"/>
    <s v="BB/พงษ์"/>
    <n v="1"/>
    <n v="220"/>
    <n v="0"/>
    <s v=" "/>
    <n v="205.61"/>
    <n v="14.39"/>
    <n v="220"/>
    <s v="CP03A"/>
    <x v="1"/>
  </r>
  <r>
    <x v="4"/>
    <x v="0"/>
    <n v="2026"/>
    <s v="CP-06605"/>
    <x v="19"/>
    <x v="19"/>
    <s v="อะไหล่ยางเล็ก"/>
    <s v="ไม่กำหนด"/>
    <s v="CS.8256901/021"/>
    <s v="คุณ ณัฏฐ์  ศรีรัตนผล"/>
    <s v="BB/พงษ์"/>
    <n v="1"/>
    <n v="20"/>
    <n v="0"/>
    <s v=" "/>
    <n v="18.690000000000001"/>
    <n v="1.31"/>
    <n v="20"/>
    <s v="CP03A"/>
    <x v="1"/>
  </r>
  <r>
    <x v="4"/>
    <x v="0"/>
    <n v="2026"/>
    <s v="CP-06605"/>
    <x v="82"/>
    <x v="82"/>
    <s v="อะไหล่ยางเล็ก"/>
    <s v="ไม่กำหนด"/>
    <s v="CS.8256901/021"/>
    <s v="คุณ ณัฏฐ์  ศรีรัตนผล"/>
    <s v="BB/พงษ์"/>
    <n v="1"/>
    <n v="465"/>
    <n v="0"/>
    <s v=" "/>
    <n v="434.58"/>
    <n v="30.42"/>
    <n v="465"/>
    <s v="CP03A"/>
    <x v="1"/>
  </r>
  <r>
    <x v="4"/>
    <x v="0"/>
    <n v="2026"/>
    <s v="CP-06605"/>
    <x v="56"/>
    <x v="56"/>
    <s v="อะไหล่ยางเล็ก"/>
    <s v="ไม่กำหนด"/>
    <s v="CS.8256901/021"/>
    <s v="คุณ ณัฏฐ์  ศรีรัตนผล"/>
    <s v="BB/พงษ์"/>
    <n v="1"/>
    <n v="300"/>
    <n v="0"/>
    <s v=" "/>
    <n v="280.37"/>
    <n v="19.63"/>
    <n v="300"/>
    <s v="CP03A"/>
    <x v="1"/>
  </r>
  <r>
    <x v="4"/>
    <x v="0"/>
    <n v="2026"/>
    <s v="CP-06605"/>
    <x v="72"/>
    <x v="72"/>
    <s v="อะไหล่ยางเล็ก"/>
    <s v="ไม่กำหนด"/>
    <s v="CS.8256901/021"/>
    <s v="คุณ ณัฏฐ์  ศรีรัตนผล"/>
    <s v="BB/พงษ์"/>
    <n v="1"/>
    <n v="595"/>
    <n v="0"/>
    <s v=" "/>
    <n v="556.07000000000005"/>
    <n v="38.93"/>
    <n v="595"/>
    <s v="CP03A"/>
    <x v="1"/>
  </r>
  <r>
    <x v="4"/>
    <x v="0"/>
    <n v="2026"/>
    <s v="CP-06605"/>
    <x v="15"/>
    <x v="15"/>
    <s v="ค่าแรง-ยางเล็ก"/>
    <s v="ไม่กำหนด"/>
    <s v="CS.8256901/021"/>
    <s v="คุณ ณัฏฐ์  ศรีรัตนผล"/>
    <s v="BB/พงษ์"/>
    <n v="1"/>
    <n v="160"/>
    <n v="0"/>
    <s v=" "/>
    <n v="149.53"/>
    <n v="10.47"/>
    <n v="160"/>
    <s v="CP03N"/>
    <x v="1"/>
  </r>
  <r>
    <x v="4"/>
    <x v="0"/>
    <n v="2026"/>
    <s v="CP-06605"/>
    <x v="2"/>
    <x v="2"/>
    <s v="ค่าแรง-ยางเล็ก"/>
    <s v="ไม่กำหนด"/>
    <s v="CS.8256901/021"/>
    <s v="คุณ ณัฏฐ์  ศรีรัตนผล"/>
    <s v="BB/พงษ์"/>
    <n v="4"/>
    <n v="120"/>
    <n v="0"/>
    <s v=" "/>
    <n v="448.6"/>
    <n v="31.4"/>
    <n v="480"/>
    <s v="CP03N"/>
    <x v="1"/>
  </r>
  <r>
    <x v="4"/>
    <x v="0"/>
    <n v="2026"/>
    <s v="CP-06605"/>
    <x v="3"/>
    <x v="3"/>
    <s v="ค่าบริการตั้งศูนย์-ยางเล็ก"/>
    <s v="ไม่กำหนด"/>
    <s v="CS.8256901/021"/>
    <s v="คุณ ณัฏฐ์  ศรีรัตนผล"/>
    <s v="BB/พงษ์"/>
    <n v="1"/>
    <n v="400"/>
    <n v="0"/>
    <s v=" "/>
    <n v="373.83"/>
    <n v="26.17"/>
    <n v="400"/>
    <s v="CP03N"/>
    <x v="1"/>
  </r>
  <r>
    <x v="4"/>
    <x v="0"/>
    <n v="2026"/>
    <s v="CP-14760"/>
    <x v="43"/>
    <x v="43"/>
    <s v="อะไหล่ยางเล็ก"/>
    <s v="ไม่กำหนด"/>
    <s v="CS.8256901/022"/>
    <s v="คุณ พรพรรณ์ วัฒนศิริ"/>
    <s v="C10"/>
    <n v="1"/>
    <n v="750"/>
    <n v="0"/>
    <s v=" "/>
    <n v="700.93"/>
    <n v="49.07"/>
    <n v="750"/>
    <s v="CP03A"/>
    <x v="1"/>
  </r>
  <r>
    <x v="4"/>
    <x v="0"/>
    <n v="2026"/>
    <s v="CP-14760"/>
    <x v="44"/>
    <x v="44"/>
    <s v="อะไหล่ยางเล็ก"/>
    <s v="ไม่กำหนด"/>
    <s v="CS.8256901/022"/>
    <s v="คุณ พรพรรณ์ วัฒนศิริ"/>
    <s v="C10"/>
    <n v="1"/>
    <n v="215"/>
    <n v="0"/>
    <s v=" "/>
    <n v="0"/>
    <n v="0"/>
    <n v="0"/>
    <s v="CP03A"/>
    <x v="1"/>
  </r>
  <r>
    <x v="4"/>
    <x v="0"/>
    <n v="2026"/>
    <s v="CP-14760"/>
    <x v="10"/>
    <x v="10"/>
    <s v="อะไหล่ยางเล็ก"/>
    <s v="ไม่กำหนด"/>
    <s v="CS.8256901/022"/>
    <s v="คุณ พรพรรณ์ วัฒนศิริ"/>
    <s v="C10"/>
    <n v="1"/>
    <n v="220"/>
    <n v="0"/>
    <s v=" "/>
    <n v="0"/>
    <n v="0"/>
    <n v="0"/>
    <s v="CP03A"/>
    <x v="1"/>
  </r>
  <r>
    <x v="4"/>
    <x v="0"/>
    <n v="2026"/>
    <s v="CP-14760"/>
    <x v="83"/>
    <x v="83"/>
    <s v="อะไหล่ยางเล็ก"/>
    <s v="ไม่กำหนด"/>
    <s v="CS.8256901/022"/>
    <s v="คุณ พรพรรณ์ วัฒนศิริ"/>
    <s v="C10"/>
    <n v="1"/>
    <n v="480"/>
    <n v="0"/>
    <s v=" "/>
    <n v="448.6"/>
    <n v="31.4"/>
    <n v="480"/>
    <s v="CP03A"/>
    <x v="1"/>
  </r>
  <r>
    <x v="4"/>
    <x v="0"/>
    <n v="2026"/>
    <s v="CP-14760"/>
    <x v="29"/>
    <x v="29"/>
    <s v="อะไหล่ยางเล็ก"/>
    <s v="ไม่กำหนด"/>
    <s v="CS.8256901/022"/>
    <s v="คุณ พรพรรณ์ วัฒนศิริ"/>
    <s v="C10"/>
    <n v="1"/>
    <n v="300"/>
    <n v="0"/>
    <s v=" "/>
    <n v="280.37"/>
    <n v="19.63"/>
    <n v="300"/>
    <s v="CP03A"/>
    <x v="1"/>
  </r>
  <r>
    <x v="4"/>
    <x v="0"/>
    <n v="2026"/>
    <s v="CP-14760"/>
    <x v="72"/>
    <x v="72"/>
    <s v="อะไหล่ยางเล็ก"/>
    <s v="ไม่กำหนด"/>
    <s v="CS.8256901/022"/>
    <s v="คุณ พรพรรณ์ วัฒนศิริ"/>
    <s v="C10"/>
    <n v="1"/>
    <n v="595"/>
    <n v="59.5"/>
    <s v=" "/>
    <n v="500.47"/>
    <n v="35.03"/>
    <n v="535.5"/>
    <s v="CP03A"/>
    <x v="1"/>
  </r>
  <r>
    <x v="4"/>
    <x v="0"/>
    <n v="2026"/>
    <s v="CP-14760"/>
    <x v="74"/>
    <x v="74"/>
    <s v="อะไหล่ยางเล็ก"/>
    <s v="ไม่กำหนด"/>
    <s v="CS.8256901/022"/>
    <s v="คุณ พรพรรณ์ วัฒนศิริ"/>
    <s v="C10"/>
    <n v="1"/>
    <n v="595"/>
    <n v="59.5"/>
    <s v=" "/>
    <n v="500.47"/>
    <n v="35.03"/>
    <n v="535.5"/>
    <s v="CP03A"/>
    <x v="1"/>
  </r>
  <r>
    <x v="4"/>
    <x v="0"/>
    <n v="2026"/>
    <s v="CP-14760"/>
    <x v="84"/>
    <x v="84"/>
    <s v="อะไหล่ยางเล็ก"/>
    <s v="ไม่กำหนด"/>
    <s v="CS.8256901/022"/>
    <s v="คุณ พรพรรณ์ วัฒนศิริ"/>
    <s v="C10"/>
    <n v="2"/>
    <n v="295"/>
    <n v="0"/>
    <s v=" "/>
    <n v="551.4"/>
    <n v="38.6"/>
    <n v="590"/>
    <s v="CP03A"/>
    <x v="1"/>
  </r>
  <r>
    <x v="4"/>
    <x v="0"/>
    <n v="2026"/>
    <s v="CP-14760"/>
    <x v="85"/>
    <x v="85"/>
    <s v="อะไหล่ยางเล็ก"/>
    <s v="ไม่กำหนด"/>
    <s v="CS.8256901/022"/>
    <s v="คุณ พรพรรณ์ วัฒนศิริ"/>
    <s v="C10"/>
    <n v="1"/>
    <n v="520"/>
    <n v="0"/>
    <s v=" "/>
    <n v="485.98"/>
    <n v="34.020000000000003"/>
    <n v="520"/>
    <s v="CP03A"/>
    <x v="1"/>
  </r>
  <r>
    <x v="4"/>
    <x v="0"/>
    <n v="2026"/>
    <s v="CP-14760"/>
    <x v="86"/>
    <x v="86"/>
    <s v="อะไหล่นอก ยางเล็ก"/>
    <s v="ไม่กำหนด"/>
    <s v="CS.8256901/022"/>
    <s v="คุณ พรพรรณ์ วัฒนศิริ"/>
    <s v="C10"/>
    <n v="1"/>
    <n v="1200"/>
    <n v="0"/>
    <s v=" "/>
    <n v="1121.5"/>
    <n v="78.5"/>
    <n v="1200"/>
    <s v="CP03A"/>
    <x v="1"/>
  </r>
  <r>
    <x v="4"/>
    <x v="0"/>
    <n v="2026"/>
    <s v="CP-14760"/>
    <x v="68"/>
    <x v="68"/>
    <s v="ค่าบริการ"/>
    <s v="ไม่กำหนด"/>
    <s v="CS.8256901/022"/>
    <s v="คุณ พรพรรณ์ วัฒนศิริ"/>
    <s v="C10"/>
    <n v="1"/>
    <n v="250"/>
    <n v="0"/>
    <s v=" "/>
    <n v="233.64"/>
    <n v="16.36"/>
    <n v="250"/>
    <s v="CP03N"/>
    <x v="1"/>
  </r>
  <r>
    <x v="4"/>
    <x v="0"/>
    <n v="2026"/>
    <s v="CP-14760"/>
    <x v="58"/>
    <x v="58"/>
    <s v="ค่าบริการ"/>
    <s v="ไม่กำหนด"/>
    <s v="CS.8256901/022"/>
    <s v="คุณ พรพรรณ์ วัฒนศิริ"/>
    <s v="C10"/>
    <n v="1"/>
    <n v="300"/>
    <n v="0"/>
    <s v=" "/>
    <n v="280.37"/>
    <n v="19.63"/>
    <n v="300"/>
    <s v="CP03N"/>
    <x v="1"/>
  </r>
  <r>
    <x v="4"/>
    <x v="0"/>
    <n v="2026"/>
    <s v="CP-14760"/>
    <x v="87"/>
    <x v="87"/>
    <s v="ค่าบริการ"/>
    <s v="ไม่กำหนด"/>
    <s v="CS.8256901/022"/>
    <s v="คุณ พรพรรณ์ วัฒนศิริ"/>
    <s v="C10"/>
    <n v="1"/>
    <n v="250"/>
    <n v="0"/>
    <s v=" "/>
    <n v="233.64"/>
    <n v="16.36"/>
    <n v="250"/>
    <s v="CP03N"/>
    <x v="1"/>
  </r>
  <r>
    <x v="4"/>
    <x v="0"/>
    <n v="2026"/>
    <s v="CP-18225"/>
    <x v="13"/>
    <x v="13"/>
    <s v="ค่าแรง-ยางเล็ก"/>
    <s v="ไม่กำหนด"/>
    <s v="CS.8256901/023"/>
    <s v="คุณ สุทัศน์ มลิวัลย์"/>
    <s v="C10"/>
    <n v="4"/>
    <n v="50"/>
    <n v="0"/>
    <s v=" "/>
    <n v="186.92"/>
    <n v="13.08"/>
    <n v="200"/>
    <s v="CP03N"/>
    <x v="1"/>
  </r>
  <r>
    <x v="4"/>
    <x v="0"/>
    <n v="2026"/>
    <s v="CP-000002584"/>
    <x v="44"/>
    <x v="44"/>
    <s v="อะไหล่ยางเล็ก"/>
    <s v="ไม่กำหนด"/>
    <s v="CS5256901/0003"/>
    <s v="คุณ นพดล ดีวุ่น"/>
    <s v="หนึ่ง340"/>
    <n v="4"/>
    <n v="215"/>
    <n v="110"/>
    <s v=" "/>
    <n v="700.93"/>
    <n v="49.07"/>
    <n v="750"/>
    <s v="CPA"/>
    <x v="3"/>
  </r>
  <r>
    <x v="4"/>
    <x v="0"/>
    <n v="2026"/>
    <s v="CP-000002584"/>
    <x v="10"/>
    <x v="10"/>
    <s v="อะไหล่ยางเล็ก"/>
    <s v="ไม่กำหนด"/>
    <s v="CS5256901/0003"/>
    <s v="คุณ นพดล ดีวุ่น"/>
    <s v="หนึ่ง340"/>
    <n v="1"/>
    <n v="220"/>
    <n v="0"/>
    <s v=" "/>
    <n v="0"/>
    <n v="0"/>
    <n v="0"/>
    <s v="CPA"/>
    <x v="3"/>
  </r>
  <r>
    <x v="4"/>
    <x v="0"/>
    <n v="2026"/>
    <s v="CP-000002584"/>
    <x v="88"/>
    <x v="88"/>
    <s v="อะไหล่ยางเล็ก"/>
    <s v="ไม่กำหนด"/>
    <s v="CS5256901/0003"/>
    <s v="คุณ นพดล ดีวุ่น"/>
    <s v="หนึ่ง340"/>
    <n v="1"/>
    <n v="480"/>
    <n v="0"/>
    <s v=" "/>
    <n v="448.6"/>
    <n v="31.4"/>
    <n v="480"/>
    <s v="CPA"/>
    <x v="3"/>
  </r>
  <r>
    <x v="4"/>
    <x v="0"/>
    <n v="2026"/>
    <s v="CP-000002584"/>
    <x v="89"/>
    <x v="89"/>
    <s v="อะไหล่นอก ยางเล็ก"/>
    <s v="ไม่กำหนด"/>
    <s v="CS5256901/0003"/>
    <s v="คุณ นพดล ดีวุ่น"/>
    <s v="หนึ่ง340"/>
    <n v="2"/>
    <n v="300"/>
    <n v="0"/>
    <s v=" "/>
    <n v="560.75"/>
    <n v="39.25"/>
    <n v="600"/>
    <s v="CPA"/>
    <x v="3"/>
  </r>
  <r>
    <x v="4"/>
    <x v="0"/>
    <n v="2026"/>
    <s v="CP-000002584"/>
    <x v="90"/>
    <x v="90"/>
    <s v="อะไหล่นอก ยางเล็ก"/>
    <s v="ไม่กำหนด"/>
    <s v="CS5256901/0003"/>
    <s v="คุณ นพดล ดีวุ่น"/>
    <s v="หนึ่ง340"/>
    <n v="2"/>
    <n v="420"/>
    <n v="0"/>
    <s v=" "/>
    <n v="785.05"/>
    <n v="54.95"/>
    <n v="840"/>
    <s v="CPA"/>
    <x v="3"/>
  </r>
  <r>
    <x v="4"/>
    <x v="0"/>
    <n v="2026"/>
    <s v="CP-000002584"/>
    <x v="91"/>
    <x v="91"/>
    <s v="ค่าบริการ"/>
    <s v="ไม่กำหนด"/>
    <s v="CS5256901/0003"/>
    <s v="คุณ นพดล ดีวุ่น"/>
    <s v="หนึ่ง340"/>
    <n v="1"/>
    <n v="300"/>
    <n v="0"/>
    <s v=" "/>
    <n v="280.37"/>
    <n v="19.63"/>
    <n v="300"/>
    <s v="CPN"/>
    <x v="3"/>
  </r>
  <r>
    <x v="4"/>
    <x v="0"/>
    <n v="2026"/>
    <s v="CP-000002584"/>
    <x v="3"/>
    <x v="3"/>
    <s v="ค่าบริการตั้งศูนย์-ยางเล็ก"/>
    <s v="ไม่กำหนด"/>
    <s v="CS5256901/0003"/>
    <s v="คุณ นพดล ดีวุ่น"/>
    <s v="หนึ่ง340"/>
    <n v="1"/>
    <n v="400"/>
    <n v="0"/>
    <s v=" "/>
    <n v="373.83"/>
    <n v="26.17"/>
    <n v="400"/>
    <s v="CPN"/>
    <x v="3"/>
  </r>
  <r>
    <x v="4"/>
    <x v="0"/>
    <n v="2026"/>
    <s v="CP-18221"/>
    <x v="92"/>
    <x v="92"/>
    <s v="ยางเล็ก YOKO"/>
    <s v="YOKOHAMA"/>
    <s v="CS5256901/0004"/>
    <s v="คุณ สมมุ่ง ปัสสาโก"/>
    <s v="หนึ่ง340"/>
    <n v="4"/>
    <n v="5400"/>
    <n v="2000"/>
    <s v=" "/>
    <n v="18317.759999999998"/>
    <n v="1282.24"/>
    <n v="19600"/>
    <s v="CPY25-M09"/>
    <x v="3"/>
  </r>
  <r>
    <x v="4"/>
    <x v="0"/>
    <n v="2026"/>
    <s v="CP-18221"/>
    <x v="1"/>
    <x v="1"/>
    <s v="อะไหล่ยางเล็ก"/>
    <s v="อะไหล่นอก"/>
    <s v="CS5256901/0004"/>
    <s v="คุณ สมมุ่ง ปัสสาโก"/>
    <s v="หนึ่ง340"/>
    <n v="4"/>
    <n v="60"/>
    <n v="0"/>
    <s v=" "/>
    <n v="0"/>
    <n v="0"/>
    <n v="0"/>
    <s v="CPA"/>
    <x v="3"/>
  </r>
  <r>
    <x v="4"/>
    <x v="0"/>
    <n v="2026"/>
    <s v="CP-18221"/>
    <x v="13"/>
    <x v="13"/>
    <s v="ค่าแรง-ยางเล็ก"/>
    <s v="ไม่กำหนด"/>
    <s v="CS5256901/0004"/>
    <s v="คุณ สมมุ่ง ปัสสาโก"/>
    <s v="หนึ่ง340"/>
    <n v="4"/>
    <n v="50"/>
    <n v="0"/>
    <s v=" "/>
    <n v="0"/>
    <n v="0"/>
    <n v="0"/>
    <s v="CPN"/>
    <x v="3"/>
  </r>
  <r>
    <x v="4"/>
    <x v="0"/>
    <n v="2026"/>
    <s v="CP-18221"/>
    <x v="25"/>
    <x v="25"/>
    <s v="ค่าแรง-ยางเล็ก"/>
    <s v="ไม่กำหนด"/>
    <s v="CS5256901/0004"/>
    <s v="คุณ สมมุ่ง ปัสสาโก"/>
    <s v="หนึ่ง340"/>
    <n v="4"/>
    <n v="150"/>
    <n v="0"/>
    <s v=" "/>
    <n v="0"/>
    <n v="0"/>
    <n v="0"/>
    <s v="CPN"/>
    <x v="3"/>
  </r>
  <r>
    <x v="4"/>
    <x v="0"/>
    <n v="2026"/>
    <s v="CP-18221"/>
    <x v="26"/>
    <x v="26"/>
    <s v="ค่าบริการตั้งศูนย์-ยางเล็ก"/>
    <s v="ไม่กำหนด"/>
    <s v="CS5256901/0004"/>
    <s v="คุณ สมมุ่ง ปัสสาโก"/>
    <s v="หนึ่ง340"/>
    <n v="1"/>
    <n v="500"/>
    <n v="0"/>
    <s v=" "/>
    <n v="0"/>
    <n v="0"/>
    <n v="0"/>
    <s v="CPN"/>
    <x v="3"/>
  </r>
  <r>
    <x v="4"/>
    <x v="0"/>
    <n v="2026"/>
    <s v="CP-18221"/>
    <x v="93"/>
    <x v="93"/>
    <s v="ของแจกของแถม"/>
    <s v="ATLAS"/>
    <s v="CS5256901/0004"/>
    <s v="คุณ สมมุ่ง ปัสสาโก"/>
    <s v="หนึ่ง340"/>
    <n v="1"/>
    <n v="1"/>
    <n v="0"/>
    <s v=" "/>
    <n v="0"/>
    <n v="0"/>
    <n v="0"/>
    <s v="CPN"/>
    <x v="3"/>
  </r>
  <r>
    <x v="4"/>
    <x v="0"/>
    <n v="2026"/>
    <s v="CP-17654"/>
    <x v="94"/>
    <x v="94"/>
    <s v="อะไหล่ยางเล็ก"/>
    <s v="ไม่กำหนด"/>
    <s v="IV2256901/0001"/>
    <s v="บริษัท ศิริประภา เอ็นจิเนียริ่ง จำกัด"/>
    <s v="C11"/>
    <n v="1"/>
    <n v="1665"/>
    <n v="83.25"/>
    <s v=" "/>
    <n v="1478.27"/>
    <n v="103.48"/>
    <n v="1581.75"/>
    <s v="CPA"/>
    <x v="3"/>
  </r>
  <r>
    <x v="4"/>
    <x v="0"/>
    <n v="2026"/>
    <s v="CP-17654"/>
    <x v="95"/>
    <x v="95"/>
    <s v="อะไหล่นอก ยางเล็ก"/>
    <s v="ไม่กำหนด"/>
    <s v="IV2256901/0001"/>
    <s v="บริษัท ศิริประภา เอ็นจิเนียริ่ง จำกัด"/>
    <s v="C11"/>
    <n v="1"/>
    <n v="1400"/>
    <n v="70"/>
    <s v=" "/>
    <n v="1242.99"/>
    <n v="87.01"/>
    <n v="1330"/>
    <s v="CPA"/>
    <x v="3"/>
  </r>
  <r>
    <x v="4"/>
    <x v="0"/>
    <n v="2026"/>
    <s v="CP-17654"/>
    <x v="38"/>
    <x v="38"/>
    <s v="อะไหล่ยางเล็ก"/>
    <s v="ไม่กำหนด"/>
    <s v="IV2256901/0001"/>
    <s v="บริษัท ศิริประภา เอ็นจิเนียริ่ง จำกัด"/>
    <s v="C11"/>
    <n v="1"/>
    <n v="1090"/>
    <n v="0"/>
    <s v=" "/>
    <n v="1018.69"/>
    <n v="71.31"/>
    <n v="1090"/>
    <s v="CPA"/>
    <x v="3"/>
  </r>
  <r>
    <x v="4"/>
    <x v="0"/>
    <n v="2026"/>
    <s v="CP-17654"/>
    <x v="39"/>
    <x v="39"/>
    <s v="อะไหล่ยางเล็ก"/>
    <s v="ไม่กำหนด"/>
    <s v="IV2256901/0001"/>
    <s v="บริษัท ศิริประภา เอ็นจิเนียริ่ง จำกัด"/>
    <s v="C11"/>
    <n v="1"/>
    <n v="175"/>
    <n v="0"/>
    <s v=" "/>
    <n v="0"/>
    <n v="0"/>
    <n v="0"/>
    <s v="CPA"/>
    <x v="3"/>
  </r>
  <r>
    <x v="4"/>
    <x v="0"/>
    <n v="2026"/>
    <s v="CP-17654"/>
    <x v="17"/>
    <x v="17"/>
    <s v="อะไหล่ยางเล็ก"/>
    <s v="ไม่กำหนด"/>
    <s v="IV2256901/0001"/>
    <s v="บริษัท ศิริประภา เอ็นจิเนียริ่ง จำกัด"/>
    <s v="C11"/>
    <n v="1"/>
    <n v="240"/>
    <n v="0"/>
    <s v=" "/>
    <n v="0"/>
    <n v="0"/>
    <n v="0"/>
    <s v="CPA"/>
    <x v="3"/>
  </r>
  <r>
    <x v="4"/>
    <x v="0"/>
    <n v="2026"/>
    <s v="CP-17654"/>
    <x v="19"/>
    <x v="19"/>
    <s v="อะไหล่ยางเล็ก"/>
    <s v="ไม่กำหนด"/>
    <s v="IV2256901/0001"/>
    <s v="บริษัท ศิริประภา เอ็นจิเนียริ่ง จำกัด"/>
    <s v="C11"/>
    <n v="1"/>
    <n v="20"/>
    <n v="0"/>
    <s v=" "/>
    <n v="18.690000000000001"/>
    <n v="1.31"/>
    <n v="20"/>
    <s v="CPA"/>
    <x v="3"/>
  </r>
  <r>
    <x v="4"/>
    <x v="0"/>
    <n v="2026"/>
    <s v="CP-17654"/>
    <x v="56"/>
    <x v="56"/>
    <s v="อะไหล่ยางเล็ก"/>
    <s v="ไม่กำหนด"/>
    <s v="IV2256901/0001"/>
    <s v="บริษัท ศิริประภา เอ็นจิเนียริ่ง จำกัด"/>
    <s v="C11"/>
    <n v="1"/>
    <n v="300"/>
    <n v="0"/>
    <s v=" "/>
    <n v="280.37"/>
    <n v="19.63"/>
    <n v="300"/>
    <s v="CPA"/>
    <x v="3"/>
  </r>
  <r>
    <x v="4"/>
    <x v="0"/>
    <n v="2026"/>
    <s v="CP-17654"/>
    <x v="96"/>
    <x v="96"/>
    <s v="อะไหล่นอก ยางเล็ก"/>
    <s v="ไม่กำหนด"/>
    <s v="IV2256901/0001"/>
    <s v="บริษัท ศิริประภา เอ็นจิเนียริ่ง จำกัด"/>
    <s v="C11"/>
    <n v="1"/>
    <n v="620"/>
    <n v="0"/>
    <s v=" "/>
    <n v="579.44000000000005"/>
    <n v="40.56"/>
    <n v="620"/>
    <s v="CPA"/>
    <x v="3"/>
  </r>
  <r>
    <x v="4"/>
    <x v="0"/>
    <n v="2026"/>
    <s v="CP-17654"/>
    <x v="97"/>
    <x v="97"/>
    <s v="ค่าบริการ"/>
    <s v="ไม่กำหนด"/>
    <s v="IV2256901/0002"/>
    <s v="บริษัท ศิริประภา เอ็นจิเนียริ่ง จำกัด"/>
    <s v="C11"/>
    <n v="2"/>
    <n v="400"/>
    <n v="0"/>
    <s v=" "/>
    <n v="747.66"/>
    <n v="52.34"/>
    <n v="800"/>
    <s v="CPN"/>
    <x v="3"/>
  </r>
  <r>
    <x v="4"/>
    <x v="0"/>
    <n v="2026"/>
    <s v="CP-17654"/>
    <x v="98"/>
    <x v="98"/>
    <s v="ค่าบริการ"/>
    <s v="ไม่กำหนด"/>
    <s v="IV2256901/0002"/>
    <s v="บริษัท ศิริประภา เอ็นจิเนียริ่ง จำกัด"/>
    <s v="C11"/>
    <n v="2"/>
    <n v="400"/>
    <n v="0"/>
    <s v=" "/>
    <n v="747.66"/>
    <n v="52.34"/>
    <n v="800"/>
    <s v="CPN"/>
    <x v="3"/>
  </r>
  <r>
    <x v="5"/>
    <x v="0"/>
    <n v="2026"/>
    <s v="CP-18227"/>
    <x v="99"/>
    <x v="99"/>
    <s v="อะไหล่ยางเล็ก"/>
    <s v="ไม่กำหนด"/>
    <s v="CS.2256901/010"/>
    <s v="คุณสุธาทิพย์ ชื่นโชติ"/>
    <s v="BB/พงษ์"/>
    <n v="1"/>
    <n v="2250"/>
    <n v="0"/>
    <s v=" "/>
    <n v="2102.8000000000002"/>
    <n v="147.19999999999999"/>
    <n v="2250"/>
    <s v="CP04A"/>
    <x v="2"/>
  </r>
  <r>
    <x v="5"/>
    <x v="0"/>
    <n v="2026"/>
    <s v="CP-18227"/>
    <x v="100"/>
    <x v="100"/>
    <s v="อะไหล่ยางเล็ก"/>
    <s v="ไม่กำหนด"/>
    <s v="CS.2256901/010"/>
    <s v="คุณสุธาทิพย์ ชื่นโชติ"/>
    <s v="BB/พงษ์"/>
    <n v="1"/>
    <n v="300"/>
    <n v="0"/>
    <s v=" "/>
    <n v="0"/>
    <n v="0"/>
    <n v="0"/>
    <s v="CP04A"/>
    <x v="2"/>
  </r>
  <r>
    <x v="5"/>
    <x v="0"/>
    <n v="2026"/>
    <s v="CP-18227"/>
    <x v="101"/>
    <x v="101"/>
    <s v="อะไหล่ยางเล็ก"/>
    <s v="ไม่กำหนด"/>
    <s v="CS.2256901/010"/>
    <s v="คุณสุธาทิพย์ ชื่นโชติ"/>
    <s v="BB/พงษ์"/>
    <n v="1"/>
    <n v="250"/>
    <n v="0"/>
    <s v=" "/>
    <n v="0"/>
    <n v="0"/>
    <n v="0"/>
    <s v="CP04A"/>
    <x v="2"/>
  </r>
  <r>
    <x v="5"/>
    <x v="0"/>
    <n v="2026"/>
    <s v="CP-18227"/>
    <x v="19"/>
    <x v="19"/>
    <s v="อะไหล่ยางเล็ก"/>
    <s v="ไม่กำหนด"/>
    <s v="CS.2256901/010"/>
    <s v="คุณสุธาทิพย์ ชื่นโชติ"/>
    <s v="BB/พงษ์"/>
    <n v="1"/>
    <n v="20"/>
    <n v="0"/>
    <s v=" "/>
    <n v="18.690000000000001"/>
    <n v="1.31"/>
    <n v="20"/>
    <s v="CP04A"/>
    <x v="2"/>
  </r>
  <r>
    <x v="5"/>
    <x v="0"/>
    <n v="2026"/>
    <s v="CP-18227"/>
    <x v="70"/>
    <x v="70"/>
    <s v="อะไหล่ยางเล็ก"/>
    <s v="ไม่กำหนด"/>
    <s v="CS.2256901/010"/>
    <s v="คุณสุธาทิพย์ ชื่นโชติ"/>
    <s v="BB/พงษ์"/>
    <n v="1"/>
    <n v="140"/>
    <n v="0"/>
    <s v=" "/>
    <n v="130.84"/>
    <n v="9.16"/>
    <n v="140"/>
    <s v="CP04A"/>
    <x v="2"/>
  </r>
  <r>
    <x v="5"/>
    <x v="0"/>
    <n v="2026"/>
    <s v="CP-18227"/>
    <x v="102"/>
    <x v="102"/>
    <s v="อะไหล่ยางเล็ก"/>
    <s v="ไม่กำหนด"/>
    <s v="CS.2256901/010"/>
    <s v="คุณสุธาทิพย์ ชื่นโชติ"/>
    <s v="BB/พงษ์"/>
    <n v="1"/>
    <n v="590"/>
    <n v="0"/>
    <s v=" "/>
    <n v="551.4"/>
    <n v="38.6"/>
    <n v="590"/>
    <s v="CP04A"/>
    <x v="2"/>
  </r>
  <r>
    <x v="5"/>
    <x v="0"/>
    <n v="2026"/>
    <s v="CP-18227"/>
    <x v="103"/>
    <x v="103"/>
    <s v="อะไหล่ยางเล็ก"/>
    <s v="ไม่กำหนด"/>
    <s v="CS.2256901/010"/>
    <s v="คุณสุธาทิพย์ ชื่นโชติ"/>
    <s v="BB/พงษ์"/>
    <n v="1"/>
    <n v="300"/>
    <n v="0"/>
    <s v=" "/>
    <n v="280.37"/>
    <n v="19.63"/>
    <n v="300"/>
    <s v="CP04A"/>
    <x v="2"/>
  </r>
  <r>
    <x v="5"/>
    <x v="0"/>
    <n v="2026"/>
    <s v="CP-05818"/>
    <x v="43"/>
    <x v="43"/>
    <s v="อะไหล่ยางเล็ก"/>
    <s v="ไม่กำหนด"/>
    <s v="CS.2256901/011"/>
    <s v="นาย วัฒนชัย จารึกนันท์"/>
    <s v="C10"/>
    <n v="1"/>
    <n v="750"/>
    <n v="0"/>
    <s v=" "/>
    <n v="700.93"/>
    <n v="49.07"/>
    <n v="750"/>
    <s v="CP04A"/>
    <x v="2"/>
  </r>
  <r>
    <x v="5"/>
    <x v="0"/>
    <n v="2026"/>
    <s v="CP-05818"/>
    <x v="44"/>
    <x v="44"/>
    <s v="อะไหล่ยางเล็ก"/>
    <s v="ไม่กำหนด"/>
    <s v="CS.2256901/011"/>
    <s v="นาย วัฒนชัย จารึกนันท์"/>
    <s v="C10"/>
    <n v="1"/>
    <n v="215"/>
    <n v="0"/>
    <s v=" "/>
    <n v="0"/>
    <n v="0"/>
    <n v="0"/>
    <s v="CP04A"/>
    <x v="2"/>
  </r>
  <r>
    <x v="5"/>
    <x v="0"/>
    <n v="2026"/>
    <s v="CP-05818"/>
    <x v="19"/>
    <x v="19"/>
    <s v="อะไหล่ยางเล็ก"/>
    <s v="ไม่กำหนด"/>
    <s v="CS.2256901/011"/>
    <s v="นาย วัฒนชัย จารึกนันท์"/>
    <s v="C10"/>
    <n v="1"/>
    <n v="20"/>
    <n v="0"/>
    <s v=" "/>
    <n v="18.690000000000001"/>
    <n v="1.31"/>
    <n v="20"/>
    <s v="CP04A"/>
    <x v="2"/>
  </r>
  <r>
    <x v="5"/>
    <x v="0"/>
    <n v="2026"/>
    <s v="CP-05818"/>
    <x v="81"/>
    <x v="81"/>
    <s v="อะไหล่ยางเล็ก"/>
    <s v="ไม่กำหนด"/>
    <s v="CS.2256901/011"/>
    <s v="นาย วัฒนชัย จารึกนันท์"/>
    <s v="C10"/>
    <n v="1"/>
    <n v="220"/>
    <n v="0"/>
    <s v=" "/>
    <n v="0"/>
    <n v="0"/>
    <n v="0"/>
    <s v="CP04A"/>
    <x v="2"/>
  </r>
  <r>
    <x v="5"/>
    <x v="0"/>
    <n v="2026"/>
    <s v="CP-18229"/>
    <x v="104"/>
    <x v="104"/>
    <s v="อะไหล่ยางเล็ก"/>
    <s v="ไม่กำหนด"/>
    <s v="CS.2256901/012"/>
    <s v="คุณ ธนายุต ชมระกา"/>
    <s v="BB/พงษ์"/>
    <n v="1"/>
    <n v="1650"/>
    <n v="0"/>
    <s v=" "/>
    <n v="1542.06"/>
    <n v="107.94"/>
    <n v="1650"/>
    <s v="CP04A"/>
    <x v="2"/>
  </r>
  <r>
    <x v="5"/>
    <x v="0"/>
    <n v="2026"/>
    <s v="CP-18229"/>
    <x v="81"/>
    <x v="81"/>
    <s v="อะไหล่ยางเล็ก"/>
    <s v="ไม่กำหนด"/>
    <s v="CS.2256901/012"/>
    <s v="คุณ ธนายุต ชมระกา"/>
    <s v="BB/พงษ์"/>
    <n v="1"/>
    <n v="220"/>
    <n v="0"/>
    <s v=" "/>
    <n v="205.61"/>
    <n v="14.39"/>
    <n v="220"/>
    <s v="CP04A"/>
    <x v="2"/>
  </r>
  <r>
    <x v="5"/>
    <x v="0"/>
    <n v="2026"/>
    <s v="CP-18229"/>
    <x v="19"/>
    <x v="19"/>
    <s v="อะไหล่ยางเล็ก"/>
    <s v="ไม่กำหนด"/>
    <s v="CS.2256901/012"/>
    <s v="คุณ ธนายุต ชมระกา"/>
    <s v="BB/พงษ์"/>
    <n v="1"/>
    <n v="20"/>
    <n v="0"/>
    <s v=" "/>
    <n v="18.690000000000001"/>
    <n v="1.31"/>
    <n v="20"/>
    <s v="CP04A"/>
    <x v="2"/>
  </r>
  <r>
    <x v="5"/>
    <x v="0"/>
    <n v="2026"/>
    <s v="CP-11632"/>
    <x v="61"/>
    <x v="61"/>
    <s v="อะไหล่ยางเล็ก"/>
    <s v="ไม่กำหนด"/>
    <s v="CS.2256901/013"/>
    <s v="บริษัท มงคลชัตเตอร์ แอนด์ เซอร์วิส จำกัด"/>
    <s v="BB/พงษ์"/>
    <n v="1"/>
    <n v="2750"/>
    <n v="0"/>
    <s v=" "/>
    <n v="2570.09"/>
    <n v="179.91"/>
    <n v="2750"/>
    <s v="CP04A"/>
    <x v="2"/>
  </r>
  <r>
    <x v="5"/>
    <x v="0"/>
    <n v="2026"/>
    <s v="CP-11632"/>
    <x v="18"/>
    <x v="18"/>
    <s v="อะไหล่ยางเล็ก"/>
    <s v="ไม่กำหนด"/>
    <s v="CS.2256901/013"/>
    <s v="บริษัท มงคลชัตเตอร์ แอนด์ เซอร์วิส จำกัด"/>
    <s v="BB/พงษ์"/>
    <n v="1"/>
    <n v="250"/>
    <n v="0"/>
    <s v=" "/>
    <n v="0"/>
    <n v="0"/>
    <n v="0"/>
    <s v="CP04A"/>
    <x v="2"/>
  </r>
  <r>
    <x v="5"/>
    <x v="0"/>
    <n v="2026"/>
    <s v="CP-11632"/>
    <x v="18"/>
    <x v="18"/>
    <s v="อะไหล่ยางเล็ก"/>
    <s v="ไม่กำหนด"/>
    <s v="CS.2256901/013"/>
    <s v="บริษัท มงคลชัตเตอร์ แอนด์ เซอร์วิส จำกัด"/>
    <s v="BB/พงษ์"/>
    <n v="1"/>
    <n v="250"/>
    <n v="0"/>
    <s v=" "/>
    <n v="233.64"/>
    <n v="16.36"/>
    <n v="250"/>
    <s v="CP04A"/>
    <x v="2"/>
  </r>
  <r>
    <x v="5"/>
    <x v="0"/>
    <n v="2026"/>
    <s v="CP-11632"/>
    <x v="101"/>
    <x v="101"/>
    <s v="อะไหล่ยางเล็ก"/>
    <s v="ไม่กำหนด"/>
    <s v="CS.2256901/013"/>
    <s v="บริษัท มงคลชัตเตอร์ แอนด์ เซอร์วิส จำกัด"/>
    <s v="BB/พงษ์"/>
    <n v="1"/>
    <n v="250"/>
    <n v="0"/>
    <s v=" "/>
    <n v="233.64"/>
    <n v="16.36"/>
    <n v="250"/>
    <s v="CP04A"/>
    <x v="2"/>
  </r>
  <r>
    <x v="5"/>
    <x v="0"/>
    <n v="2026"/>
    <s v="CP-11632"/>
    <x v="19"/>
    <x v="19"/>
    <s v="อะไหล่ยางเล็ก"/>
    <s v="ไม่กำหนด"/>
    <s v="CS.2256901/013"/>
    <s v="บริษัท มงคลชัตเตอร์ แอนด์ เซอร์วิส จำกัด"/>
    <s v="BB/พงษ์"/>
    <n v="1"/>
    <n v="20"/>
    <n v="0"/>
    <s v=" "/>
    <n v="18.690000000000001"/>
    <n v="1.31"/>
    <n v="20"/>
    <s v="CP04A"/>
    <x v="2"/>
  </r>
  <r>
    <x v="5"/>
    <x v="0"/>
    <n v="2026"/>
    <s v="CP-12774"/>
    <x v="3"/>
    <x v="3"/>
    <s v="ค่าบริการตั้งศูนย์-ยางเล็ก"/>
    <s v="ไม่กำหนด"/>
    <s v="CS.8256901/024"/>
    <s v="บริษัท อินดี้เทคโซลูชั่น จำกัด (สำนักงานใหญ่)"/>
    <s v="C10"/>
    <n v="1"/>
    <n v="400"/>
    <n v="0"/>
    <s v=" "/>
    <n v="373.83"/>
    <n v="26.17"/>
    <n v="400"/>
    <s v="CP03N"/>
    <x v="1"/>
  </r>
  <r>
    <x v="5"/>
    <x v="0"/>
    <n v="2026"/>
    <s v="CP-18228"/>
    <x v="86"/>
    <x v="86"/>
    <s v="อะไหล่นอก ยางเล็ก"/>
    <s v="ไม่กำหนด"/>
    <s v="CS.8256901/025"/>
    <s v="พ.ต.ท. พร แก้วช้าง"/>
    <s v="BYเล็ก"/>
    <n v="1"/>
    <n v="1200"/>
    <n v="0"/>
    <s v=" "/>
    <n v="1121.5"/>
    <n v="78.5"/>
    <n v="1200"/>
    <s v="CP03A"/>
    <x v="1"/>
  </r>
  <r>
    <x v="5"/>
    <x v="0"/>
    <n v="2026"/>
    <s v="CP-18228"/>
    <x v="58"/>
    <x v="58"/>
    <s v="ค่าบริการ"/>
    <s v="ไม่กำหนด"/>
    <s v="CS.8256901/025"/>
    <s v="พ.ต.ท. พร แก้วช้าง"/>
    <s v="BYเล็ก"/>
    <n v="1"/>
    <n v="300"/>
    <n v="0"/>
    <s v=" "/>
    <n v="280.37"/>
    <n v="19.63"/>
    <n v="300"/>
    <s v="CP03N"/>
    <x v="1"/>
  </r>
  <r>
    <x v="5"/>
    <x v="0"/>
    <n v="2026"/>
    <s v="CP-07272"/>
    <x v="16"/>
    <x v="16"/>
    <s v="อะไหล่ยางเล็ก"/>
    <s v="ไม่กำหนด"/>
    <s v="CS.8256901/026"/>
    <s v="บริษัท เบส เทคนิค โซลูชั่น จำกัด (สำนักงานใหญ่)"/>
    <s v="C10"/>
    <n v="1"/>
    <n v="1550"/>
    <n v="0"/>
    <s v=" "/>
    <n v="1448.6"/>
    <n v="101.4"/>
    <n v="1550"/>
    <s v="CP03A"/>
    <x v="1"/>
  </r>
  <r>
    <x v="5"/>
    <x v="0"/>
    <n v="2026"/>
    <s v="CP-07272"/>
    <x v="30"/>
    <x v="30"/>
    <s v="อะไหล่ยางเล็ก"/>
    <s v="ไม่กำหนด"/>
    <s v="CS.8256901/026"/>
    <s v="บริษัท เบส เทคนิค โซลูชั่น จำกัด (สำนักงานใหญ่)"/>
    <s v="C10"/>
    <n v="1"/>
    <n v="250"/>
    <n v="0"/>
    <s v=" "/>
    <n v="0"/>
    <n v="0"/>
    <n v="0"/>
    <s v="CP03A"/>
    <x v="1"/>
  </r>
  <r>
    <x v="5"/>
    <x v="0"/>
    <n v="2026"/>
    <s v="CP-07272"/>
    <x v="105"/>
    <x v="105"/>
    <s v="อะไหล่ยางเล็ก"/>
    <s v="ไม่กำหนด"/>
    <s v="CS.8256901/026"/>
    <s v="บริษัท เบส เทคนิค โซลูชั่น จำกัด (สำนักงานใหญ่)"/>
    <s v="C10"/>
    <n v="1"/>
    <n v="220"/>
    <n v="0"/>
    <s v=" "/>
    <n v="205.61"/>
    <n v="14.39"/>
    <n v="220"/>
    <s v="CP03A"/>
    <x v="1"/>
  </r>
  <r>
    <x v="5"/>
    <x v="0"/>
    <n v="2026"/>
    <s v="CP-07272"/>
    <x v="37"/>
    <x v="37"/>
    <s v="อะไหล่ยางเล็ก"/>
    <s v="ไม่กำหนด"/>
    <s v="CS.8256901/026"/>
    <s v="บริษัท เบส เทคนิค โซลูชั่น จำกัด (สำนักงานใหญ่)"/>
    <s v="C10"/>
    <n v="1"/>
    <n v="20"/>
    <n v="0"/>
    <s v=" "/>
    <n v="18.690000000000001"/>
    <n v="1.31"/>
    <n v="20"/>
    <s v="CP03A"/>
    <x v="1"/>
  </r>
  <r>
    <x v="5"/>
    <x v="0"/>
    <n v="2026"/>
    <s v="CP-18030"/>
    <x v="43"/>
    <x v="43"/>
    <s v="อะไหล่ยางเล็ก"/>
    <s v="ไม่กำหนด"/>
    <s v="CS.8256901/027"/>
    <s v="คุณ อำพันธ์ จอมทอง"/>
    <s v="BYเล็ก"/>
    <n v="1"/>
    <n v="750"/>
    <n v="0"/>
    <s v=" "/>
    <n v="700.93"/>
    <n v="49.07"/>
    <n v="750"/>
    <s v="CP03A"/>
    <x v="1"/>
  </r>
  <r>
    <x v="5"/>
    <x v="0"/>
    <n v="2026"/>
    <s v="CP-18030"/>
    <x v="44"/>
    <x v="44"/>
    <s v="อะไหล่ยางเล็ก"/>
    <s v="ไม่กำหนด"/>
    <s v="CS.8256901/027"/>
    <s v="คุณ อำพันธ์ จอมทอง"/>
    <s v="BYเล็ก"/>
    <n v="1"/>
    <n v="215"/>
    <n v="0"/>
    <s v=" "/>
    <n v="0"/>
    <n v="0"/>
    <n v="0"/>
    <s v="CP03A"/>
    <x v="1"/>
  </r>
  <r>
    <x v="5"/>
    <x v="0"/>
    <n v="2026"/>
    <s v="CP-18030"/>
    <x v="10"/>
    <x v="10"/>
    <s v="อะไหล่ยางเล็ก"/>
    <s v="ไม่กำหนด"/>
    <s v="CS.8256901/027"/>
    <s v="คุณ อำพันธ์ จอมทอง"/>
    <s v="BYเล็ก"/>
    <n v="1"/>
    <n v="220"/>
    <n v="0"/>
    <s v=" "/>
    <n v="0"/>
    <n v="0"/>
    <n v="0"/>
    <s v="CP03A"/>
    <x v="1"/>
  </r>
  <r>
    <x v="5"/>
    <x v="0"/>
    <n v="2026"/>
    <s v="CP-15625"/>
    <x v="70"/>
    <x v="70"/>
    <s v="อะไหล่ยางเล็ก"/>
    <s v="ไม่กำหนด"/>
    <s v="CS.8256901/028"/>
    <s v="คุณ เบ็ญจวรรณ อนุจิตติวงศ์"/>
    <s v="C10"/>
    <n v="1"/>
    <n v="140"/>
    <n v="0"/>
    <s v=" "/>
    <n v="130.84"/>
    <n v="9.16"/>
    <n v="140"/>
    <s v="CP03A"/>
    <x v="1"/>
  </r>
  <r>
    <x v="5"/>
    <x v="0"/>
    <n v="2026"/>
    <s v="CP-18230"/>
    <x v="43"/>
    <x v="43"/>
    <s v="อะไหล่ยางเล็ก"/>
    <s v="ไม่กำหนด"/>
    <s v="CS.8256901/029"/>
    <s v="คุณ บดินทร์ สุระกำแหง"/>
    <s v="C10"/>
    <n v="1"/>
    <n v="750"/>
    <n v="0"/>
    <s v=" "/>
    <n v="700.93"/>
    <n v="49.07"/>
    <n v="750"/>
    <s v="CP03A"/>
    <x v="1"/>
  </r>
  <r>
    <x v="5"/>
    <x v="0"/>
    <n v="2026"/>
    <s v="CP-18230"/>
    <x v="44"/>
    <x v="44"/>
    <s v="อะไหล่ยางเล็ก"/>
    <s v="ไม่กำหนด"/>
    <s v="CS.8256901/029"/>
    <s v="คุณ บดินทร์ สุระกำแหง"/>
    <s v="C10"/>
    <n v="1"/>
    <n v="215"/>
    <n v="0"/>
    <s v=" "/>
    <n v="0"/>
    <n v="0"/>
    <n v="0"/>
    <s v="CP03A"/>
    <x v="1"/>
  </r>
  <r>
    <x v="5"/>
    <x v="0"/>
    <n v="2026"/>
    <s v="CP-18230"/>
    <x v="10"/>
    <x v="10"/>
    <s v="อะไหล่ยางเล็ก"/>
    <s v="ไม่กำหนด"/>
    <s v="CS.8256901/029"/>
    <s v="คุณ บดินทร์ สุระกำแหง"/>
    <s v="C10"/>
    <n v="1"/>
    <n v="220"/>
    <n v="0"/>
    <s v=" "/>
    <n v="0"/>
    <n v="0"/>
    <n v="0"/>
    <s v="CP03A"/>
    <x v="1"/>
  </r>
  <r>
    <x v="5"/>
    <x v="0"/>
    <n v="2026"/>
    <s v="CP-18230"/>
    <x v="15"/>
    <x v="15"/>
    <s v="ค่าแรง-ยางเล็ก"/>
    <s v="ไม่กำหนด"/>
    <s v="CS.8256901/029"/>
    <s v="คุณ บดินทร์ สุระกำแหง"/>
    <s v="C10"/>
    <n v="1"/>
    <n v="160"/>
    <n v="0"/>
    <s v=" "/>
    <n v="149.53"/>
    <n v="10.47"/>
    <n v="160"/>
    <s v="CP03A"/>
    <x v="1"/>
  </r>
  <r>
    <x v="5"/>
    <x v="0"/>
    <n v="2026"/>
    <s v="CP-18230"/>
    <x v="12"/>
    <x v="12"/>
    <s v="ค่าแรง-ยางเล็ก"/>
    <s v="ไม่กำหนด"/>
    <s v="CS.8256901/029"/>
    <s v="คุณ บดินทร์ สุระกำแหง"/>
    <s v="C10"/>
    <n v="4"/>
    <n v="150"/>
    <n v="0"/>
    <s v=" "/>
    <n v="560.75"/>
    <n v="39.25"/>
    <n v="600"/>
    <s v="CP03A"/>
    <x v="1"/>
  </r>
  <r>
    <x v="5"/>
    <x v="0"/>
    <n v="2026"/>
    <s v="CP-18230"/>
    <x v="3"/>
    <x v="3"/>
    <s v="ค่าบริการตั้งศูนย์-ยางเล็ก"/>
    <s v="ไม่กำหนด"/>
    <s v="CS.8256901/029"/>
    <s v="คุณ บดินทร์ สุระกำแหง"/>
    <s v="C10"/>
    <n v="1"/>
    <n v="400"/>
    <n v="0"/>
    <s v=" "/>
    <n v="373.83"/>
    <n v="26.17"/>
    <n v="400"/>
    <s v="CP03A"/>
    <x v="1"/>
  </r>
  <r>
    <x v="5"/>
    <x v="0"/>
    <n v="2026"/>
    <s v="CP-06845"/>
    <x v="16"/>
    <x v="16"/>
    <s v="อะไหล่ยางเล็ก"/>
    <s v="ไม่กำหนด"/>
    <s v="CS5256901/0005"/>
    <s v="บริษัท โคเดล (ประเทศไทย) จำกัด"/>
    <s v="C11"/>
    <n v="1"/>
    <n v="1550"/>
    <n v="0"/>
    <s v=" "/>
    <n v="1448.6"/>
    <n v="101.4"/>
    <n v="1550"/>
    <s v="CPA"/>
    <x v="3"/>
  </r>
  <r>
    <x v="5"/>
    <x v="0"/>
    <n v="2026"/>
    <s v="CP-06845"/>
    <x v="30"/>
    <x v="30"/>
    <s v="อะไหล่ยางเล็ก"/>
    <s v="ไม่กำหนด"/>
    <s v="CS5256901/0005"/>
    <s v="บริษัท โคเดล (ประเทศไทย) จำกัด"/>
    <s v="C11"/>
    <n v="1"/>
    <n v="250"/>
    <n v="0"/>
    <s v=" "/>
    <n v="0"/>
    <n v="0"/>
    <n v="0"/>
    <s v="CPA"/>
    <x v="3"/>
  </r>
  <r>
    <x v="5"/>
    <x v="0"/>
    <n v="2026"/>
    <s v="CP-06845"/>
    <x v="31"/>
    <x v="31"/>
    <s v="อะไหล่ยางเล็ก"/>
    <s v="ไม่กำหนด"/>
    <s v="CS5256901/0005"/>
    <s v="บริษัท โคเดล (ประเทศไทย) จำกัด"/>
    <s v="C11"/>
    <n v="1"/>
    <n v="240"/>
    <n v="0"/>
    <s v=" "/>
    <n v="224.3"/>
    <n v="15.7"/>
    <n v="240"/>
    <s v="CPA"/>
    <x v="3"/>
  </r>
  <r>
    <x v="5"/>
    <x v="0"/>
    <n v="2026"/>
    <s v="CP-06845"/>
    <x v="19"/>
    <x v="19"/>
    <s v="อะไหล่ยางเล็ก"/>
    <s v="ไม่กำหนด"/>
    <s v="CS5256901/0005"/>
    <s v="บริษัท โคเดล (ประเทศไทย) จำกัด"/>
    <s v="C11"/>
    <n v="1"/>
    <n v="20"/>
    <n v="0"/>
    <s v=" "/>
    <n v="18.690000000000001"/>
    <n v="1.31"/>
    <n v="20"/>
    <s v="CPA"/>
    <x v="3"/>
  </r>
  <r>
    <x v="5"/>
    <x v="0"/>
    <n v="2026"/>
    <s v="CP-06845"/>
    <x v="106"/>
    <x v="106"/>
    <s v="อะไหล่ยางเล็ก"/>
    <s v="ไม่กำหนด"/>
    <s v="CS5256901/0005"/>
    <s v="บริษัท โคเดล (ประเทศไทย) จำกัด"/>
    <s v="C11"/>
    <n v="1"/>
    <n v="590"/>
    <n v="0"/>
    <s v=" "/>
    <n v="551.4"/>
    <n v="38.6"/>
    <n v="590"/>
    <s v="CPA"/>
    <x v="3"/>
  </r>
  <r>
    <x v="5"/>
    <x v="0"/>
    <n v="2026"/>
    <s v="CP-12221"/>
    <x v="38"/>
    <x v="38"/>
    <s v="อะไหล่ยางเล็ก"/>
    <s v="ไม่กำหนด"/>
    <s v="CS5256901/0006"/>
    <s v="คุณ อิศเรศ เบ็ญจวรรณ์"/>
    <s v="ท๊อป340"/>
    <n v="1"/>
    <n v="1090"/>
    <n v="0"/>
    <s v=" "/>
    <n v="1018.69"/>
    <n v="71.31"/>
    <n v="1090"/>
    <s v="CPA"/>
    <x v="3"/>
  </r>
  <r>
    <x v="5"/>
    <x v="0"/>
    <n v="2026"/>
    <s v="CP-12221"/>
    <x v="39"/>
    <x v="39"/>
    <s v="อะไหล่ยางเล็ก"/>
    <s v="ไม่กำหนด"/>
    <s v="CS5256901/0006"/>
    <s v="คุณ อิศเรศ เบ็ญจวรรณ์"/>
    <s v="ท๊อป340"/>
    <n v="1"/>
    <n v="175"/>
    <n v="0"/>
    <s v=" "/>
    <n v="0"/>
    <n v="0"/>
    <n v="0"/>
    <s v="CPA"/>
    <x v="3"/>
  </r>
  <r>
    <x v="5"/>
    <x v="0"/>
    <n v="2026"/>
    <s v="CP-12221"/>
    <x v="17"/>
    <x v="17"/>
    <s v="อะไหล่ยางเล็ก"/>
    <s v="ไม่กำหนด"/>
    <s v="CS5256901/0006"/>
    <s v="คุณ อิศเรศ เบ็ญจวรรณ์"/>
    <s v="ท๊อป340"/>
    <n v="1"/>
    <n v="240"/>
    <n v="0"/>
    <s v=" "/>
    <n v="0"/>
    <n v="0"/>
    <n v="0"/>
    <s v="CPA"/>
    <x v="3"/>
  </r>
  <r>
    <x v="5"/>
    <x v="0"/>
    <n v="2026"/>
    <s v="CP-12221"/>
    <x v="56"/>
    <x v="56"/>
    <s v="อะไหล่ยางเล็ก"/>
    <s v="ไม่กำหนด"/>
    <s v="CS5256901/0006"/>
    <s v="คุณ อิศเรศ เบ็ญจวรรณ์"/>
    <s v="ท๊อป340"/>
    <n v="1"/>
    <n v="300"/>
    <n v="0"/>
    <s v=" "/>
    <n v="280.37"/>
    <n v="19.63"/>
    <n v="300"/>
    <s v="CPA"/>
    <x v="3"/>
  </r>
  <r>
    <x v="5"/>
    <x v="0"/>
    <n v="2026"/>
    <s v="CP-12221"/>
    <x v="39"/>
    <x v="39"/>
    <s v="อะไหล่ยางเล็ก"/>
    <s v="ไม่กำหนด"/>
    <s v="CS5256901/0006"/>
    <s v="คุณ อิศเรศ เบ็ญจวรรณ์"/>
    <s v="ท๊อป340"/>
    <n v="1"/>
    <n v="175"/>
    <n v="0"/>
    <s v=" "/>
    <n v="163.55000000000001"/>
    <n v="11.45"/>
    <n v="175"/>
    <s v="CPA"/>
    <x v="3"/>
  </r>
  <r>
    <x v="5"/>
    <x v="0"/>
    <n v="2026"/>
    <s v="BTC-0000456"/>
    <x v="107"/>
    <x v="107"/>
    <s v="ยางเล็ก LingLong"/>
    <s v="LINGLONG ยางเล็ก"/>
    <s v="IV2256901/0003"/>
    <s v="ห้างหุ้นส่วนจำกัด อาร์เอ็นพี ทรานสปอร์ต 2022"/>
    <s v="C11"/>
    <n v="1"/>
    <n v="2800"/>
    <n v="0"/>
    <s v=" "/>
    <n v="2616.8200000000002"/>
    <n v="183.18"/>
    <n v="2800"/>
    <s v="CPY25-M04"/>
    <x v="3"/>
  </r>
  <r>
    <x v="5"/>
    <x v="0"/>
    <n v="2026"/>
    <s v="BTC-0000456"/>
    <x v="107"/>
    <x v="107"/>
    <s v="ยางเล็ก LingLong"/>
    <s v="LINGLONG ยางเล็ก"/>
    <s v="IV2256901/0003"/>
    <s v="ห้างหุ้นส่วนจำกัด อาร์เอ็นพี ทรานสปอร์ต 2022"/>
    <s v="C11"/>
    <n v="1"/>
    <n v="2800"/>
    <n v="0"/>
    <s v=" "/>
    <n v="2616.8200000000002"/>
    <n v="183.18"/>
    <n v="2800"/>
    <s v="CPY25-M07"/>
    <x v="3"/>
  </r>
  <r>
    <x v="5"/>
    <x v="0"/>
    <n v="2026"/>
    <s v="BTC-0000494"/>
    <x v="38"/>
    <x v="38"/>
    <s v="อะไหล่ยางเล็ก"/>
    <s v="ไม่กำหนด"/>
    <s v="IV2256901/0004"/>
    <s v="บริษัท โปรทรัค ขนส่ง จำกัด"/>
    <s v="C11"/>
    <n v="1"/>
    <n v="1090"/>
    <n v="0"/>
    <s v=" "/>
    <n v="1018.69"/>
    <n v="71.31"/>
    <n v="1090"/>
    <s v="CPA"/>
    <x v="3"/>
  </r>
  <r>
    <x v="5"/>
    <x v="0"/>
    <n v="2026"/>
    <s v="BTC-0000494"/>
    <x v="39"/>
    <x v="39"/>
    <s v="อะไหล่ยางเล็ก"/>
    <s v="ไม่กำหนด"/>
    <s v="IV2256901/0004"/>
    <s v="บริษัท โปรทรัค ขนส่ง จำกัด"/>
    <s v="C11"/>
    <n v="1"/>
    <n v="175"/>
    <n v="0"/>
    <s v=" "/>
    <n v="0"/>
    <n v="0"/>
    <n v="0"/>
    <s v="CPA"/>
    <x v="3"/>
  </r>
  <r>
    <x v="5"/>
    <x v="0"/>
    <n v="2026"/>
    <s v="BTC-0000494"/>
    <x v="17"/>
    <x v="17"/>
    <s v="อะไหล่ยางเล็ก"/>
    <s v="ไม่กำหนด"/>
    <s v="IV2256901/0004"/>
    <s v="บริษัท โปรทรัค ขนส่ง จำกัด"/>
    <s v="C11"/>
    <n v="1"/>
    <n v="240"/>
    <n v="0"/>
    <s v=" "/>
    <n v="0"/>
    <n v="0"/>
    <n v="0"/>
    <s v="CPA"/>
    <x v="3"/>
  </r>
  <r>
    <x v="5"/>
    <x v="0"/>
    <n v="2026"/>
    <s v="BTC-0000494"/>
    <x v="19"/>
    <x v="19"/>
    <s v="อะไหล่ยางเล็ก"/>
    <s v="ไม่กำหนด"/>
    <s v="IV2256901/0004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5"/>
    <x v="0"/>
    <n v="2026"/>
    <s v="BTC-0000494"/>
    <x v="108"/>
    <x v="108"/>
    <s v="อะไหล่ยางใหญ่"/>
    <s v="ไม่กำหนด"/>
    <s v="IV2256901/0004"/>
    <s v="บริษัท โปรทรัค ขนส่ง จำกัด"/>
    <s v="C11"/>
    <n v="4"/>
    <n v="150"/>
    <n v="0"/>
    <s v=" "/>
    <n v="560.75"/>
    <n v="39.25"/>
    <n v="600"/>
    <s v="CPA"/>
    <x v="3"/>
  </r>
  <r>
    <x v="5"/>
    <x v="0"/>
    <n v="2026"/>
    <s v="BTC-0000494"/>
    <x v="108"/>
    <x v="108"/>
    <s v="อะไหล่ยางใหญ่"/>
    <s v="ไม่กำหนด"/>
    <s v="IV2256901/0004"/>
    <s v="บริษัท โปรทรัค ขนส่ง จำกัด"/>
    <s v="C11"/>
    <n v="4"/>
    <n v="150"/>
    <n v="0"/>
    <s v=" "/>
    <n v="560.75"/>
    <n v="39.25"/>
    <n v="600"/>
    <s v="CPA"/>
    <x v="3"/>
  </r>
  <r>
    <x v="5"/>
    <x v="0"/>
    <n v="2026"/>
    <s v="BTC-0000494"/>
    <x v="109"/>
    <x v="109"/>
    <s v="อะไหล่ยางเล็ก"/>
    <s v="ไม่กำหนด"/>
    <s v="IV2256901/0005"/>
    <s v="บริษัท โปรทรัค ขนส่ง จำกัด"/>
    <s v="C11"/>
    <n v="1"/>
    <n v="990"/>
    <n v="49.5"/>
    <s v=" "/>
    <n v="878.97"/>
    <n v="61.53"/>
    <n v="940.5"/>
    <s v="CPA"/>
    <x v="3"/>
  </r>
  <r>
    <x v="5"/>
    <x v="0"/>
    <n v="2026"/>
    <s v="BTC-0000494"/>
    <x v="110"/>
    <x v="110"/>
    <s v="อะไหล่นอก ยางเล็ก"/>
    <s v="ไม่กำหนด"/>
    <s v="IV2256901/0005"/>
    <s v="บริษัท โปรทรัค ขนส่ง จำกัด"/>
    <s v="C11"/>
    <n v="1"/>
    <n v="2000"/>
    <n v="100"/>
    <s v=" "/>
    <n v="1775.7"/>
    <n v="124.3"/>
    <n v="1900"/>
    <s v="CPA"/>
    <x v="3"/>
  </r>
  <r>
    <x v="5"/>
    <x v="0"/>
    <n v="2026"/>
    <s v="BTC-0000494"/>
    <x v="111"/>
    <x v="111"/>
    <s v="อะไหล่นอก ยางเล็ก"/>
    <s v="ไม่กำหนด"/>
    <s v="IV2256901/0005"/>
    <s v="บริษัท โปรทรัค ขนส่ง จำกัด"/>
    <s v="C11"/>
    <n v="1"/>
    <n v="1660"/>
    <n v="83"/>
    <s v=" "/>
    <n v="1473.83"/>
    <n v="103.17"/>
    <n v="1577"/>
    <s v="CPA"/>
    <x v="3"/>
  </r>
  <r>
    <x v="5"/>
    <x v="0"/>
    <n v="2026"/>
    <s v="BTC-0000494"/>
    <x v="64"/>
    <x v="64"/>
    <s v="ค่าบริการ"/>
    <s v="ไม่กำหนด"/>
    <s v="IV2256901/0006"/>
    <s v="บริษัท โปรทรัค ขนส่ง จำกัด"/>
    <s v="C11"/>
    <n v="2"/>
    <n v="400"/>
    <n v="0"/>
    <s v=" "/>
    <n v="747.66"/>
    <n v="52.34"/>
    <n v="800"/>
    <s v="CPN"/>
    <x v="3"/>
  </r>
  <r>
    <x v="5"/>
    <x v="0"/>
    <n v="2026"/>
    <s v="CP-11669"/>
    <x v="99"/>
    <x v="99"/>
    <s v="อะไหล่ยางเล็ก"/>
    <s v="ไม่กำหนด"/>
    <s v="IV2256901/0007"/>
    <s v="บริษัท เอ ยูเอสเอ จำกัด"/>
    <s v="C11"/>
    <n v="1"/>
    <n v="2250"/>
    <n v="0"/>
    <s v=" "/>
    <n v="2102.8000000000002"/>
    <n v="147.19999999999999"/>
    <n v="2250"/>
    <s v="CPA"/>
    <x v="3"/>
  </r>
  <r>
    <x v="5"/>
    <x v="0"/>
    <n v="2026"/>
    <s v="CP-11669"/>
    <x v="100"/>
    <x v="100"/>
    <s v="อะไหล่ยางเล็ก"/>
    <s v="ไม่กำหนด"/>
    <s v="IV2256901/0007"/>
    <s v="บริษัท เอ ยูเอสเอ จำกัด"/>
    <s v="C11"/>
    <n v="2"/>
    <n v="300"/>
    <n v="0"/>
    <s v=" "/>
    <n v="560.75"/>
    <n v="39.25"/>
    <n v="600"/>
    <s v="CPA"/>
    <x v="3"/>
  </r>
  <r>
    <x v="5"/>
    <x v="0"/>
    <n v="2026"/>
    <s v="CP-11669"/>
    <x v="112"/>
    <x v="112"/>
    <s v="อะไหล่ยางเล็ก"/>
    <s v="ไม่กำหนด"/>
    <s v="IV2256901/0007"/>
    <s v="บริษัท เอ ยูเอสเอ จำกัด"/>
    <s v="C11"/>
    <n v="1"/>
    <n v="245"/>
    <n v="0"/>
    <s v=" "/>
    <n v="228.97"/>
    <n v="16.03"/>
    <n v="245"/>
    <s v="CPA"/>
    <x v="3"/>
  </r>
  <r>
    <x v="5"/>
    <x v="0"/>
    <n v="2026"/>
    <s v="CP-17056"/>
    <x v="3"/>
    <x v="3"/>
    <s v="ค่าบริการตั้งศูนย์-ยางเล็ก"/>
    <s v="ไม่กำหนด"/>
    <s v="IV2256901/000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5"/>
    <x v="0"/>
    <n v="2026"/>
    <s v="CP-000001273"/>
    <x v="113"/>
    <x v="113"/>
    <s v="ยางเล็ก LingLong"/>
    <s v="LINGLONG ยางเล็ก"/>
    <s v="IV2256901/0009"/>
    <s v="บริษัท ธัญญรัตน์ ทรานสปอร์ต จำกัด (สำนักงานใหญ่)"/>
    <s v="หนึ่ง340"/>
    <n v="4"/>
    <n v="2800"/>
    <n v="0"/>
    <s v=" "/>
    <n v="10467.290000000001"/>
    <n v="732.71"/>
    <n v="11200"/>
    <s v="CPY25-M05"/>
    <x v="3"/>
  </r>
  <r>
    <x v="5"/>
    <x v="0"/>
    <n v="2026"/>
    <s v="CP-000001273"/>
    <x v="1"/>
    <x v="1"/>
    <s v="อะไหล่ยางเล็ก"/>
    <s v="อะไหล่นอก"/>
    <s v="IV2256901/0009"/>
    <s v="บริษัท ธัญญรัตน์ ทรานสปอร์ต จำกัด (สำนักงานใหญ่)"/>
    <s v="หนึ่ง340"/>
    <n v="4"/>
    <n v="60"/>
    <n v="0"/>
    <s v=" "/>
    <n v="0"/>
    <n v="0"/>
    <n v="0"/>
    <s v="CPA"/>
    <x v="3"/>
  </r>
  <r>
    <x v="5"/>
    <x v="0"/>
    <n v="2026"/>
    <s v="CP-000001273"/>
    <x v="114"/>
    <x v="114"/>
    <s v="ค่าบริการตั้งศูนย์-ยางเล็ก"/>
    <s v="ไม่กำหนด"/>
    <s v="IV2256901/0010"/>
    <s v="บริษัท ธัญญรัตน์ ทรานสปอร์ต จำกัด (สำนักงานใหญ่)"/>
    <s v="หนึ่ง340"/>
    <n v="4"/>
    <n v="200"/>
    <n v="0"/>
    <s v=" "/>
    <n v="747.66"/>
    <n v="52.34"/>
    <n v="800"/>
    <s v="CPN"/>
    <x v="3"/>
  </r>
  <r>
    <x v="5"/>
    <x v="0"/>
    <n v="2026"/>
    <s v="CP-000001273"/>
    <x v="25"/>
    <x v="25"/>
    <s v="ค่าแรง-ยางเล็ก"/>
    <s v="ไม่กำหนด"/>
    <s v="IV2256901/0010"/>
    <s v="บริษัท ธัญญรัตน์ ทรานสปอร์ต จำกัด (สำนักงานใหญ่)"/>
    <s v="หนึ่ง340"/>
    <n v="2"/>
    <n v="150"/>
    <n v="0"/>
    <s v=" "/>
    <n v="280.37"/>
    <n v="19.63"/>
    <n v="300"/>
    <s v="CPN"/>
    <x v="3"/>
  </r>
  <r>
    <x v="5"/>
    <x v="0"/>
    <n v="2026"/>
    <s v="CP-000001273"/>
    <x v="26"/>
    <x v="26"/>
    <s v="ค่าบริการตั้งศูนย์-ยางเล็ก"/>
    <s v="ไม่กำหนด"/>
    <s v="IV2256901/0010"/>
    <s v="บริษัท ธัญญรัตน์ ทรานสปอร์ต จำกัด (สำนักงานใหญ่)"/>
    <s v="หนึ่ง340"/>
    <n v="1"/>
    <n v="500"/>
    <n v="0"/>
    <s v=" "/>
    <n v="467.29"/>
    <n v="32.71"/>
    <n v="500"/>
    <s v="CPN"/>
    <x v="3"/>
  </r>
  <r>
    <x v="5"/>
    <x v="0"/>
    <n v="2026"/>
    <s v="CP-000001273"/>
    <x v="115"/>
    <x v="115"/>
    <s v="อะไหล่ยางเล็ก"/>
    <s v="ไม่กำหนด"/>
    <s v="IV2256901/0011"/>
    <s v="บริษัท ธัญญรัตน์ ทรานสปอร์ต จำกัด (สำนักงานใหญ่)"/>
    <s v="หนึ่ง340"/>
    <n v="1"/>
    <n v="1250"/>
    <n v="62.5"/>
    <s v=" "/>
    <n v="1109.81"/>
    <n v="77.69"/>
    <n v="1187.5"/>
    <s v="CPA"/>
    <x v="3"/>
  </r>
  <r>
    <x v="5"/>
    <x v="0"/>
    <n v="2026"/>
    <s v="CP-000001273"/>
    <x v="116"/>
    <x v="116"/>
    <s v="อะไหล่ยางเล็ก"/>
    <s v="ไม่กำหนด"/>
    <s v="IV2256901/0011"/>
    <s v="บริษัท ธัญญรัตน์ ทรานสปอร์ต จำกัด (สำนักงานใหญ่)"/>
    <s v="หนึ่ง340"/>
    <n v="1"/>
    <n v="2300"/>
    <n v="115"/>
    <s v=" "/>
    <n v="2042.06"/>
    <n v="142.94"/>
    <n v="2185"/>
    <s v="CPA"/>
    <x v="3"/>
  </r>
  <r>
    <x v="5"/>
    <x v="0"/>
    <n v="2026"/>
    <s v="CP-000001273"/>
    <x v="97"/>
    <x v="97"/>
    <s v="ค่าบริการ"/>
    <s v="ไม่กำหนด"/>
    <s v="IV2256901/0012"/>
    <s v="บริษัท ธัญญรัตน์ ทรานสปอร์ต จำกัด (สำนักงานใหญ่)"/>
    <s v="หนึ่ง340"/>
    <n v="2"/>
    <n v="400"/>
    <n v="0"/>
    <s v=" "/>
    <n v="747.66"/>
    <n v="52.34"/>
    <n v="800"/>
    <s v="CPN"/>
    <x v="3"/>
  </r>
  <r>
    <x v="5"/>
    <x v="0"/>
    <n v="2026"/>
    <s v="CP-000001273"/>
    <x v="98"/>
    <x v="98"/>
    <s v="ค่าบริการ"/>
    <s v="ไม่กำหนด"/>
    <s v="IV2256901/0012"/>
    <s v="บริษัท ธัญญรัตน์ ทรานสปอร์ต จำกัด (สำนักงานใหญ่)"/>
    <s v="หนึ่ง340"/>
    <n v="2"/>
    <n v="400"/>
    <n v="0"/>
    <s v=" "/>
    <n v="747.66"/>
    <n v="52.34"/>
    <n v="800"/>
    <s v="CPN"/>
    <x v="3"/>
  </r>
  <r>
    <x v="5"/>
    <x v="0"/>
    <n v="2026"/>
    <s v="CP-12984"/>
    <x v="117"/>
    <x v="117"/>
    <s v="ยางเล็ก BS"/>
    <s v="BSยางเล็ก"/>
    <s v="S.3256901/0001"/>
    <s v="บริษัท ซันเวนดิ้ง เทคโนโลยี จำกัด (มหาชน)"/>
    <s v="BB/พงษ์/พต"/>
    <n v="4"/>
    <n v="3490"/>
    <n v="1396"/>
    <s v=" "/>
    <n v="11742.06"/>
    <n v="821.94"/>
    <n v="12564"/>
    <s v="CP04Y25-M08"/>
    <x v="2"/>
  </r>
  <r>
    <x v="5"/>
    <x v="0"/>
    <n v="2026"/>
    <s v="CP-12984"/>
    <x v="1"/>
    <x v="1"/>
    <s v="อะไหล่ยางเล็ก"/>
    <s v="อะไหล่นอก"/>
    <s v="S.3256901/0001"/>
    <s v="บริษัท ซันเวนดิ้ง เทคโนโลยี จำกัด (มหาชน)"/>
    <s v="BB/พงษ์/พต"/>
    <n v="4"/>
    <n v="60"/>
    <n v="0"/>
    <s v=" "/>
    <n v="0"/>
    <n v="0"/>
    <n v="0"/>
    <s v="CP04A"/>
    <x v="2"/>
  </r>
  <r>
    <x v="5"/>
    <x v="0"/>
    <n v="2026"/>
    <s v="CP-12984"/>
    <x v="3"/>
    <x v="3"/>
    <s v="ค่าบริการตั้งศูนย์-ยางเล็ก"/>
    <s v="ไม่กำหนด"/>
    <s v="S.3256901/0001"/>
    <s v="บริษัท ซันเวนดิ้ง เทคโนโลยี จำกัด (มหาชน)"/>
    <s v="BB/พงษ์/พต"/>
    <n v="1"/>
    <n v="400"/>
    <n v="0"/>
    <s v=" "/>
    <n v="0"/>
    <n v="0"/>
    <n v="0"/>
    <s v="CP04N"/>
    <x v="2"/>
  </r>
  <r>
    <x v="5"/>
    <x v="0"/>
    <n v="2026"/>
    <s v="CP-12984"/>
    <x v="2"/>
    <x v="2"/>
    <s v="ค่าแรง-ยางเล็ก"/>
    <s v="ไม่กำหนด"/>
    <s v="S.3256901/0001"/>
    <s v="บริษัท ซันเวนดิ้ง เทคโนโลยี จำกัด (มหาชน)"/>
    <s v="BB/พงษ์/พต"/>
    <n v="4"/>
    <n v="120"/>
    <n v="0"/>
    <s v=" "/>
    <n v="0"/>
    <n v="0"/>
    <n v="0"/>
    <s v="CP04N"/>
    <x v="2"/>
  </r>
  <r>
    <x v="6"/>
    <x v="0"/>
    <n v="2026"/>
    <s v="CP-18233"/>
    <x v="38"/>
    <x v="38"/>
    <s v="อะไหล่ยางเล็ก"/>
    <s v="ไม่กำหนด"/>
    <s v="CS.2256901/014"/>
    <s v="คุณนพนันท์ วสุศิริศักดิ์"/>
    <s v="BB/พงษ์"/>
    <n v="1"/>
    <n v="1090"/>
    <n v="0"/>
    <s v=" "/>
    <n v="1018.69"/>
    <n v="71.31"/>
    <n v="1090"/>
    <s v="CP04A"/>
    <x v="2"/>
  </r>
  <r>
    <x v="6"/>
    <x v="0"/>
    <n v="2026"/>
    <s v="CP-18233"/>
    <x v="39"/>
    <x v="39"/>
    <s v="อะไหล่ยางเล็ก"/>
    <s v="ไม่กำหนด"/>
    <s v="CS.2256901/014"/>
    <s v="คุณนพนันท์ วสุศิริศักดิ์"/>
    <s v="BB/พงษ์"/>
    <n v="1"/>
    <n v="175"/>
    <n v="0"/>
    <s v=" "/>
    <n v="0"/>
    <n v="0"/>
    <n v="0"/>
    <s v="CP04A"/>
    <x v="2"/>
  </r>
  <r>
    <x v="6"/>
    <x v="0"/>
    <n v="2026"/>
    <s v="CP-18233"/>
    <x v="118"/>
    <x v="118"/>
    <s v="อะไหล่ยางเล็ก"/>
    <s v="ไม่กำหนด"/>
    <s v="CS.2256901/014"/>
    <s v="คุณนพนันท์ วสุศิริศักดิ์"/>
    <s v="BB/พงษ์"/>
    <n v="1"/>
    <n v="220"/>
    <n v="0"/>
    <s v=" "/>
    <n v="0"/>
    <n v="0"/>
    <n v="0"/>
    <s v="CP04A"/>
    <x v="2"/>
  </r>
  <r>
    <x v="6"/>
    <x v="0"/>
    <n v="2026"/>
    <s v="CP-18233"/>
    <x v="119"/>
    <x v="119"/>
    <s v="อะไหล่ยางเล็ก"/>
    <s v="ไม่กำหนด"/>
    <s v="CS.2256901/014"/>
    <s v="คุณนพนันท์ วสุศิริศักดิ์"/>
    <s v="BB/พงษ์"/>
    <n v="1"/>
    <n v="20"/>
    <n v="0"/>
    <s v=" "/>
    <n v="18.690000000000001"/>
    <n v="1.31"/>
    <n v="20"/>
    <s v="CP04A"/>
    <x v="2"/>
  </r>
  <r>
    <x v="6"/>
    <x v="0"/>
    <n v="2026"/>
    <s v="CP-18233"/>
    <x v="120"/>
    <x v="120"/>
    <s v="อะไหล่ยางเล็ก"/>
    <s v="ไม่กำหนด"/>
    <s v="CS.2256901/014"/>
    <s v="คุณนพนันท์ วสุศิริศักดิ์"/>
    <s v="BB/พงษ์"/>
    <n v="1"/>
    <n v="450"/>
    <n v="0"/>
    <s v=" "/>
    <n v="420.56"/>
    <n v="29.44"/>
    <n v="450"/>
    <s v="CP04A"/>
    <x v="2"/>
  </r>
  <r>
    <x v="6"/>
    <x v="0"/>
    <n v="2026"/>
    <s v="CP-06453"/>
    <x v="70"/>
    <x v="70"/>
    <s v="อะไหล่ยางเล็ก"/>
    <s v="ไม่กำหนด"/>
    <s v="CS.2256901/015"/>
    <s v="คุณ ยิ่งยง ชูสุพัฒน์"/>
    <s v="BB/พงษ์"/>
    <n v="1"/>
    <n v="140"/>
    <n v="0"/>
    <s v=" "/>
    <n v="130.84"/>
    <n v="9.16"/>
    <n v="140"/>
    <s v="CP04A"/>
    <x v="2"/>
  </r>
  <r>
    <x v="6"/>
    <x v="0"/>
    <n v="2026"/>
    <s v="CP-18235"/>
    <x v="43"/>
    <x v="43"/>
    <s v="อะไหล่ยางเล็ก"/>
    <s v="ไม่กำหนด"/>
    <s v="CS.2256901/016"/>
    <s v="คุณ อนันตพงษ์ ภิวัฒน์ธนากูล"/>
    <s v="BB/พงษ์"/>
    <n v="1"/>
    <n v="750"/>
    <n v="0"/>
    <s v=" "/>
    <n v="700.93"/>
    <n v="49.07"/>
    <n v="750"/>
    <s v="CP04A"/>
    <x v="2"/>
  </r>
  <r>
    <x v="6"/>
    <x v="0"/>
    <n v="2026"/>
    <s v="CP-18235"/>
    <x v="44"/>
    <x v="44"/>
    <s v="อะไหล่ยางเล็ก"/>
    <s v="ไม่กำหนด"/>
    <s v="CS.2256901/016"/>
    <s v="คุณ อนันตพงษ์ ภิวัฒน์ธนากูล"/>
    <s v="BB/พงษ์"/>
    <n v="1"/>
    <n v="215"/>
    <n v="0"/>
    <s v=" "/>
    <n v="0"/>
    <n v="0"/>
    <n v="0"/>
    <s v="CP04A"/>
    <x v="2"/>
  </r>
  <r>
    <x v="6"/>
    <x v="0"/>
    <n v="2026"/>
    <s v="CP-18235"/>
    <x v="60"/>
    <x v="60"/>
    <s v="อะไหล่ยางเล็ก"/>
    <s v="ไม่กำหนด"/>
    <s v="CS.2256901/016"/>
    <s v="คุณ อนันตพงษ์ ภิวัฒน์ธนากูล"/>
    <s v="BB/พงษ์"/>
    <n v="1"/>
    <n v="20"/>
    <n v="0"/>
    <s v=" "/>
    <n v="18.690000000000001"/>
    <n v="1.31"/>
    <n v="20"/>
    <s v="CP04A"/>
    <x v="2"/>
  </r>
  <r>
    <x v="6"/>
    <x v="0"/>
    <n v="2026"/>
    <s v="CP-18235"/>
    <x v="81"/>
    <x v="81"/>
    <s v="อะไหล่ยางเล็ก"/>
    <s v="ไม่กำหนด"/>
    <s v="CS.2256901/016"/>
    <s v="คุณ อนันตพงษ์ ภิวัฒน์ธนากูล"/>
    <s v="BB/พงษ์"/>
    <n v="1"/>
    <n v="220"/>
    <n v="0"/>
    <s v=" "/>
    <n v="0"/>
    <n v="0"/>
    <n v="0"/>
    <s v="CP04A"/>
    <x v="2"/>
  </r>
  <r>
    <x v="6"/>
    <x v="0"/>
    <n v="2026"/>
    <s v="CP-11624"/>
    <x v="121"/>
    <x v="121"/>
    <s v="ยางเล็ก LEAO"/>
    <s v="LEAO"/>
    <s v="CS.6256901/011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5-M07"/>
    <x v="0"/>
  </r>
  <r>
    <x v="6"/>
    <x v="0"/>
    <n v="2026"/>
    <s v="CP-11624"/>
    <x v="2"/>
    <x v="2"/>
    <s v="ค่าแรง-ยางเล็ก"/>
    <s v="ไม่กำหนด"/>
    <s v="CS.6256901/011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6"/>
    <x v="0"/>
    <n v="2026"/>
    <s v="CP-11624"/>
    <x v="3"/>
    <x v="3"/>
    <s v="ค่าบริการตั้งศูนย์-ยางเล็ก"/>
    <s v="ไม่กำหนด"/>
    <s v="CS.6256901/011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6"/>
    <x v="0"/>
    <n v="2026"/>
    <s v="CP-18232"/>
    <x v="15"/>
    <x v="15"/>
    <s v="ค่าแรง-ยางเล็ก"/>
    <s v="ไม่กำหนด"/>
    <s v="CS.6256901/012"/>
    <s v="คุณสิรีพัฒน์ บรรเทา"/>
    <s v="C13"/>
    <n v="1"/>
    <n v="160"/>
    <n v="0"/>
    <s v=" "/>
    <n v="149.53"/>
    <n v="10.47"/>
    <n v="160"/>
    <s v="CP02N"/>
    <x v="0"/>
  </r>
  <r>
    <x v="6"/>
    <x v="0"/>
    <n v="2026"/>
    <s v="CP-18232"/>
    <x v="2"/>
    <x v="2"/>
    <s v="ค่าแรง-ยางเล็ก"/>
    <s v="ไม่กำหนด"/>
    <s v="CS.6256901/012"/>
    <s v="คุณสิรีพัฒน์ บรรเทา"/>
    <s v="C13"/>
    <n v="4"/>
    <n v="120"/>
    <n v="0"/>
    <s v=" "/>
    <n v="448.6"/>
    <n v="31.4"/>
    <n v="480"/>
    <s v="CP02N"/>
    <x v="0"/>
  </r>
  <r>
    <x v="6"/>
    <x v="0"/>
    <n v="2026"/>
    <s v="CP-18232"/>
    <x v="3"/>
    <x v="3"/>
    <s v="ค่าบริการตั้งศูนย์-ยางเล็ก"/>
    <s v="ไม่กำหนด"/>
    <s v="CS.6256901/012"/>
    <s v="คุณสิรีพัฒน์ บรรเทา"/>
    <s v="C13"/>
    <n v="1"/>
    <n v="400"/>
    <n v="0"/>
    <s v=" "/>
    <n v="373.83"/>
    <n v="26.17"/>
    <n v="400"/>
    <s v="CP02N"/>
    <x v="0"/>
  </r>
  <r>
    <x v="6"/>
    <x v="0"/>
    <n v="2026"/>
    <s v="CP-15296"/>
    <x v="122"/>
    <x v="122"/>
    <s v="อะไหล่นอก ยางเล็ก"/>
    <s v="ไม่กำหนด"/>
    <s v="CS.6256901/013"/>
    <s v="คุณศรัณย์ สวัสดิ์คุ้ม"/>
    <s v="RP/ต่อ"/>
    <n v="2"/>
    <n v="890"/>
    <n v="89"/>
    <s v=" "/>
    <n v="1580.37"/>
    <n v="110.63"/>
    <n v="1691"/>
    <s v="CP02A"/>
    <x v="0"/>
  </r>
  <r>
    <x v="6"/>
    <x v="0"/>
    <n v="2026"/>
    <s v="CP-15296"/>
    <x v="64"/>
    <x v="64"/>
    <s v="ค่าบริการ"/>
    <s v="ไม่กำหนด"/>
    <s v="CS.6256901/013"/>
    <s v="คุณศรัณย์ สวัสดิ์คุ้ม"/>
    <s v="RP/ต่อ"/>
    <n v="3"/>
    <n v="480"/>
    <n v="445.5"/>
    <s v=" "/>
    <n v="929.44"/>
    <n v="65.06"/>
    <n v="994.5"/>
    <s v="CP02A"/>
    <x v="0"/>
  </r>
  <r>
    <x v="6"/>
    <x v="0"/>
    <n v="2026"/>
    <s v="CP-06187"/>
    <x v="123"/>
    <x v="123"/>
    <s v="ยางเล็ก ML"/>
    <s v="MLยางเล็ก"/>
    <s v="CS.6256901/014"/>
    <s v="คุณ สุรัตน์ หลายประดิษฐ์"/>
    <s v="C13"/>
    <n v="4"/>
    <n v="10550"/>
    <n v="2000"/>
    <s v=" "/>
    <n v="37570.089999999997"/>
    <n v="2629.91"/>
    <n v="40200"/>
    <s v="CP02Y25-M10"/>
    <x v="0"/>
  </r>
  <r>
    <x v="6"/>
    <x v="0"/>
    <n v="2026"/>
    <s v="CP-06187"/>
    <x v="1"/>
    <x v="1"/>
    <s v="อะไหล่ยางเล็ก"/>
    <s v="อะไหล่นอก"/>
    <s v="CS.6256901/014"/>
    <s v="คุณ สุรัตน์ หลายประดิษฐ์"/>
    <s v="C13"/>
    <n v="4"/>
    <n v="60"/>
    <n v="0"/>
    <s v=" "/>
    <n v="0"/>
    <n v="0"/>
    <n v="0"/>
    <s v="CP02A"/>
    <x v="0"/>
  </r>
  <r>
    <x v="6"/>
    <x v="0"/>
    <n v="2026"/>
    <s v="CP-06187"/>
    <x v="25"/>
    <x v="25"/>
    <s v="ค่าแรง-ยางเล็ก"/>
    <s v="ไม่กำหนด"/>
    <s v="CS.6256901/014"/>
    <s v="คุณ สุรัตน์ หลายประดิษฐ์"/>
    <s v="C13"/>
    <n v="1"/>
    <n v="150"/>
    <n v="0"/>
    <s v=" "/>
    <n v="0"/>
    <n v="0"/>
    <n v="0"/>
    <s v="CP02N"/>
    <x v="0"/>
  </r>
  <r>
    <x v="6"/>
    <x v="0"/>
    <n v="2026"/>
    <s v="CP-06187"/>
    <x v="26"/>
    <x v="26"/>
    <s v="ค่าบริการตั้งศูนย์-ยางเล็ก"/>
    <s v="ไม่กำหนด"/>
    <s v="CS.6256901/014"/>
    <s v="คุณ สุรัตน์ หลายประดิษฐ์"/>
    <s v="C13"/>
    <n v="1"/>
    <n v="500"/>
    <n v="0"/>
    <s v=" "/>
    <n v="0"/>
    <n v="0"/>
    <n v="0"/>
    <s v="CP02N"/>
    <x v="0"/>
  </r>
  <r>
    <x v="6"/>
    <x v="0"/>
    <n v="2026"/>
    <s v="CP-06187"/>
    <x v="27"/>
    <x v="27"/>
    <s v="ของแจกของแถม"/>
    <s v="BSยางเล็ก"/>
    <s v="CS.6256901/014"/>
    <s v="คุณ สุรัตน์ หลายประดิษฐ์"/>
    <s v="C13"/>
    <n v="1"/>
    <n v="1"/>
    <n v="0"/>
    <s v=" "/>
    <n v="0"/>
    <n v="0"/>
    <n v="0"/>
    <s v="CP02N"/>
    <x v="0"/>
  </r>
  <r>
    <x v="6"/>
    <x v="0"/>
    <n v="2026"/>
    <s v="CP-12543"/>
    <x v="16"/>
    <x v="16"/>
    <s v="อะไหล่ยางเล็ก"/>
    <s v="ไม่กำหนด"/>
    <s v="CS.8256901/030"/>
    <s v="คุณ เศรฐวุฒิ ศิลากุล"/>
    <s v="C10"/>
    <n v="1"/>
    <n v="1550"/>
    <n v="0"/>
    <s v=" "/>
    <n v="1448.6"/>
    <n v="101.4"/>
    <n v="1550"/>
    <s v="CP03A"/>
    <x v="1"/>
  </r>
  <r>
    <x v="6"/>
    <x v="0"/>
    <n v="2026"/>
    <s v="CP-12543"/>
    <x v="30"/>
    <x v="30"/>
    <s v="อะไหล่ยางเล็ก"/>
    <s v="ไม่กำหนด"/>
    <s v="CS.8256901/030"/>
    <s v="คุณ เศรฐวุฒิ ศิลากุล"/>
    <s v="C10"/>
    <n v="1"/>
    <n v="250"/>
    <n v="0"/>
    <s v=" "/>
    <n v="0"/>
    <n v="0"/>
    <n v="0"/>
    <s v="CP03A"/>
    <x v="1"/>
  </r>
  <r>
    <x v="6"/>
    <x v="0"/>
    <n v="2026"/>
    <s v="CP-12543"/>
    <x v="18"/>
    <x v="18"/>
    <s v="อะไหล่ยางเล็ก"/>
    <s v="ไม่กำหนด"/>
    <s v="CS.8256901/030"/>
    <s v="คุณ เศรฐวุฒิ ศิลากุล"/>
    <s v="C10"/>
    <n v="1"/>
    <n v="250"/>
    <n v="0"/>
    <s v=" "/>
    <n v="233.64"/>
    <n v="16.36"/>
    <n v="250"/>
    <s v="CP03A"/>
    <x v="1"/>
  </r>
  <r>
    <x v="6"/>
    <x v="0"/>
    <n v="2026"/>
    <s v="CP-12543"/>
    <x v="31"/>
    <x v="31"/>
    <s v="อะไหล่ยางเล็ก"/>
    <s v="ไม่กำหนด"/>
    <s v="CS.8256901/030"/>
    <s v="คุณ เศรฐวุฒิ ศิลากุล"/>
    <s v="C10"/>
    <n v="1"/>
    <n v="240"/>
    <n v="0"/>
    <s v=" "/>
    <n v="224.3"/>
    <n v="15.7"/>
    <n v="240"/>
    <s v="CP03A"/>
    <x v="1"/>
  </r>
  <r>
    <x v="6"/>
    <x v="0"/>
    <n v="2026"/>
    <s v="CP-12543"/>
    <x v="19"/>
    <x v="19"/>
    <s v="อะไหล่ยางเล็ก"/>
    <s v="ไม่กำหนด"/>
    <s v="CS.8256901/030"/>
    <s v="คุณ เศรฐวุฒิ ศิลากุล"/>
    <s v="C10"/>
    <n v="1"/>
    <n v="20"/>
    <n v="0"/>
    <s v=" "/>
    <n v="18.690000000000001"/>
    <n v="1.31"/>
    <n v="20"/>
    <s v="CP03A"/>
    <x v="1"/>
  </r>
  <r>
    <x v="6"/>
    <x v="0"/>
    <n v="2026"/>
    <s v="CP-12543"/>
    <x v="33"/>
    <x v="33"/>
    <s v="อะไหล่ยางเล็ก"/>
    <s v="ไม่กำหนด"/>
    <s v="CS.8256901/030"/>
    <s v="คุณ เศรฐวุฒิ ศิลากุล"/>
    <s v="C10"/>
    <n v="1"/>
    <n v="300"/>
    <n v="0"/>
    <s v=" "/>
    <n v="280.37"/>
    <n v="19.63"/>
    <n v="300"/>
    <s v="CP03A"/>
    <x v="1"/>
  </r>
  <r>
    <x v="6"/>
    <x v="0"/>
    <n v="2026"/>
    <s v="CP-16794"/>
    <x v="124"/>
    <x v="124"/>
    <s v="อะไหล่นอก ยางเล็ก"/>
    <s v="ไม่กำหนด"/>
    <s v="CS.8256901/031"/>
    <s v="คุณ ธนากร หหงษาครประเสริฐ"/>
    <s v="C10"/>
    <n v="2"/>
    <n v="2850"/>
    <n v="285"/>
    <s v=" "/>
    <n v="5060.75"/>
    <n v="354.25"/>
    <n v="5415"/>
    <s v="CP03A"/>
    <x v="1"/>
  </r>
  <r>
    <x v="6"/>
    <x v="0"/>
    <n v="2026"/>
    <s v="CP-16794"/>
    <x v="125"/>
    <x v="125"/>
    <s v="อะไหล่นอก ยางเล็ก"/>
    <s v="ไม่กำหนด"/>
    <s v="CS.8256901/031"/>
    <s v="คุณ ธนากร หหงษาครประเสริฐ"/>
    <s v="C10"/>
    <n v="2"/>
    <n v="3210"/>
    <n v="295"/>
    <s v=" "/>
    <n v="5724.3"/>
    <n v="400.7"/>
    <n v="6125"/>
    <s v="CP03A"/>
    <x v="1"/>
  </r>
  <r>
    <x v="6"/>
    <x v="0"/>
    <n v="2026"/>
    <s v="CP-16794"/>
    <x v="64"/>
    <x v="64"/>
    <s v="ค่าบริการ"/>
    <s v="ไม่กำหนด"/>
    <s v="CS.8256901/031"/>
    <s v="คุณ ธนากร หหงษาครประเสริฐ"/>
    <s v="C10"/>
    <n v="2"/>
    <n v="480"/>
    <n v="0"/>
    <s v=" "/>
    <n v="897.2"/>
    <n v="62.8"/>
    <n v="960"/>
    <s v="CP03N"/>
    <x v="1"/>
  </r>
  <r>
    <x v="6"/>
    <x v="0"/>
    <n v="2026"/>
    <s v="CP-16794"/>
    <x v="3"/>
    <x v="3"/>
    <s v="ค่าบริการตั้งศูนย์-ยางเล็ก"/>
    <s v="ไม่กำหนด"/>
    <s v="CS.8256901/031"/>
    <s v="คุณ ธนากร หหงษาครประเสริฐ"/>
    <s v="C10"/>
    <n v="1"/>
    <n v="400"/>
    <n v="0"/>
    <s v=" "/>
    <n v="0"/>
    <n v="0"/>
    <n v="0"/>
    <s v="CP03N"/>
    <x v="1"/>
  </r>
  <r>
    <x v="6"/>
    <x v="0"/>
    <n v="2026"/>
    <s v="CP-17791"/>
    <x v="3"/>
    <x v="3"/>
    <s v="ค่าบริการตั้งศูนย์-ยางเล็ก"/>
    <s v="ไม่กำหนด"/>
    <s v="CS.8256901/032"/>
    <s v="คุณ สราวุธ ทัพวงษ์"/>
    <s v="C10"/>
    <n v="1"/>
    <n v="400"/>
    <n v="0"/>
    <s v=" "/>
    <n v="373.83"/>
    <n v="26.17"/>
    <n v="400"/>
    <s v="CP03N"/>
    <x v="1"/>
  </r>
  <r>
    <x v="6"/>
    <x v="0"/>
    <n v="2026"/>
    <s v="CP-09715"/>
    <x v="126"/>
    <x v="126"/>
    <s v="อะไหล่ยางเล็ก"/>
    <s v="ไม่กำหนด"/>
    <s v="CS.8256901/033"/>
    <s v="คุณ ณิชชา  วุฒิสาร"/>
    <s v="C10"/>
    <n v="1"/>
    <n v="2460"/>
    <n v="0"/>
    <s v=" "/>
    <n v="2299.0700000000002"/>
    <n v="160.93"/>
    <n v="2460"/>
    <s v="CP03A"/>
    <x v="1"/>
  </r>
  <r>
    <x v="6"/>
    <x v="0"/>
    <n v="2026"/>
    <s v="CP-09715"/>
    <x v="127"/>
    <x v="127"/>
    <s v="อะไหล่ยางเล็ก"/>
    <s v="ไม่กำหนด"/>
    <s v="CS.8256901/033"/>
    <s v="คุณ ณิชชา  วุฒิสาร"/>
    <s v="C10"/>
    <n v="1"/>
    <n v="620"/>
    <n v="0"/>
    <s v=" "/>
    <n v="0"/>
    <n v="0"/>
    <n v="0"/>
    <s v="CP03A"/>
    <x v="1"/>
  </r>
  <r>
    <x v="6"/>
    <x v="0"/>
    <n v="2026"/>
    <s v="CP-09715"/>
    <x v="66"/>
    <x v="66"/>
    <s v="อะไหล่ยางเล็ก"/>
    <s v="ไม่กำหนด"/>
    <s v="CS.8256901/033"/>
    <s v="คุณ ณิชชา  วุฒิสาร"/>
    <s v="C10"/>
    <n v="1"/>
    <n v="220"/>
    <n v="0"/>
    <s v=" "/>
    <n v="205.61"/>
    <n v="14.39"/>
    <n v="220"/>
    <s v="CP03A"/>
    <x v="1"/>
  </r>
  <r>
    <x v="6"/>
    <x v="0"/>
    <n v="2026"/>
    <s v="CP-09715"/>
    <x v="19"/>
    <x v="19"/>
    <s v="อะไหล่ยางเล็ก"/>
    <s v="ไม่กำหนด"/>
    <s v="CS.8256901/033"/>
    <s v="คุณ ณิชชา  วุฒิสาร"/>
    <s v="C10"/>
    <n v="1"/>
    <n v="20"/>
    <n v="0"/>
    <s v=" "/>
    <n v="18.690000000000001"/>
    <n v="1.31"/>
    <n v="20"/>
    <s v="CP03A"/>
    <x v="1"/>
  </r>
  <r>
    <x v="6"/>
    <x v="0"/>
    <n v="2026"/>
    <s v="CP-13295"/>
    <x v="55"/>
    <x v="55"/>
    <s v="อะไหล่ยางเล็ก"/>
    <s v="ไม่กำหนด"/>
    <s v="CS.8256901/034"/>
    <s v="คุณ สมหวัง ภักดี"/>
    <s v="C10"/>
    <n v="1"/>
    <n v="2610"/>
    <n v="0"/>
    <s v=" "/>
    <n v="2439.25"/>
    <n v="170.75"/>
    <n v="2610"/>
    <s v="CP03A"/>
    <x v="1"/>
  </r>
  <r>
    <x v="6"/>
    <x v="0"/>
    <n v="2026"/>
    <s v="CP-18234"/>
    <x v="25"/>
    <x v="25"/>
    <s v="ค่าแรง-ยางเล็ก"/>
    <s v="ไม่กำหนด"/>
    <s v="CS.8256901/035"/>
    <s v="คุณ มนต์ตระการ กลมไธสง"/>
    <s v="C10"/>
    <n v="4"/>
    <n v="150"/>
    <n v="0"/>
    <s v=" "/>
    <n v="560.75"/>
    <n v="39.25"/>
    <n v="600"/>
    <s v="CP03N"/>
    <x v="1"/>
  </r>
  <r>
    <x v="6"/>
    <x v="0"/>
    <n v="2026"/>
    <s v="CP-18231"/>
    <x v="15"/>
    <x v="15"/>
    <s v="ค่าแรง-ยางเล็ก"/>
    <s v="ไม่กำหนด"/>
    <s v="CS5256901/0007"/>
    <s v="บริษัท เอส พี เพาเวอร์ ไลน์ เอ็นจิเนียริ่ง จำกัด(สำนักงานใหญ่)"/>
    <s v="หนึ่ง340"/>
    <n v="1"/>
    <n v="160"/>
    <n v="0"/>
    <s v=" "/>
    <n v="149.53"/>
    <n v="10.47"/>
    <n v="160"/>
    <s v="CPN"/>
    <x v="3"/>
  </r>
  <r>
    <x v="6"/>
    <x v="0"/>
    <n v="2026"/>
    <s v="CP-18231"/>
    <x v="25"/>
    <x v="25"/>
    <s v="ค่าแรง-ยางเล็ก"/>
    <s v="ไม่กำหนด"/>
    <s v="CS5256901/0007"/>
    <s v="บริษัท เอส พี เพาเวอร์ ไลน์ เอ็นจิเนียริ่ง จำกัด(สำนักงานใหญ่)"/>
    <s v="หนึ่ง340"/>
    <n v="2"/>
    <n v="150"/>
    <n v="0"/>
    <s v=" "/>
    <n v="280.37"/>
    <n v="19.63"/>
    <n v="300"/>
    <s v="CPN"/>
    <x v="3"/>
  </r>
  <r>
    <x v="6"/>
    <x v="0"/>
    <n v="2026"/>
    <s v="CP-18231"/>
    <x v="13"/>
    <x v="13"/>
    <s v="ค่าแรง-ยางเล็ก"/>
    <s v="ไม่กำหนด"/>
    <s v="CS5256901/0007"/>
    <s v="บริษัท เอส พี เพาเวอร์ ไลน์ เอ็นจิเนียริ่ง จำกัด(สำนักงานใหญ่)"/>
    <s v="หนึ่ง340"/>
    <n v="4"/>
    <n v="50"/>
    <n v="0"/>
    <s v=" "/>
    <n v="186.92"/>
    <n v="13.08"/>
    <n v="200"/>
    <s v="CPN"/>
    <x v="3"/>
  </r>
  <r>
    <x v="6"/>
    <x v="0"/>
    <n v="2026"/>
    <s v="CP-18231"/>
    <x v="26"/>
    <x v="26"/>
    <s v="ค่าบริการตั้งศูนย์-ยางเล็ก"/>
    <s v="ไม่กำหนด"/>
    <s v="CS5256901/0007"/>
    <s v="บริษัท เอส พี เพาเวอร์ ไลน์ เอ็นจิเนียริ่ง จำกัด(สำนักงานใหญ่)"/>
    <s v="หนึ่ง340"/>
    <n v="1"/>
    <n v="500"/>
    <n v="0"/>
    <s v=" "/>
    <n v="467.29"/>
    <n v="32.71"/>
    <n v="500"/>
    <s v="CPN"/>
    <x v="3"/>
  </r>
  <r>
    <x v="6"/>
    <x v="0"/>
    <n v="2026"/>
    <s v="CP-18231"/>
    <x v="128"/>
    <x v="128"/>
    <s v="อะไหล่ยางเล็ก"/>
    <s v="ไม่กำหนด"/>
    <s v="CS5256901/0007"/>
    <s v="บริษัท เอส พี เพาเวอร์ ไลน์ เอ็นจิเนียริ่ง จำกัด(สำนักงานใหญ่)"/>
    <s v="หนึ่ง340"/>
    <n v="2"/>
    <n v="250"/>
    <n v="0"/>
    <s v=" "/>
    <n v="467.29"/>
    <n v="32.71"/>
    <n v="500"/>
    <s v="CPA"/>
    <x v="3"/>
  </r>
  <r>
    <x v="6"/>
    <x v="0"/>
    <n v="2026"/>
    <s v="CP-15296"/>
    <x v="122"/>
    <x v="122"/>
    <s v="อะไหล่นอก ยางเล็ก"/>
    <s v="ไม่กำหนด"/>
    <s v="IS.1256901/001"/>
    <s v="คุณศรัณย์ สวัสดิ์คุ้ม"/>
    <s v="RP/ต่อ"/>
    <n v="-2"/>
    <n v="-820"/>
    <n v="-82"/>
    <s v=" "/>
    <n v="-1456.07"/>
    <n v="-101.93"/>
    <n v="-1558"/>
    <s v="CP02A"/>
    <x v="0"/>
  </r>
  <r>
    <x v="6"/>
    <x v="0"/>
    <n v="2026"/>
    <s v="CP-15296"/>
    <x v="64"/>
    <x v="64"/>
    <s v="ค่าบริการ"/>
    <s v="ไม่กำหนด"/>
    <s v="IS.1256901/001"/>
    <s v="คุณศรัณย์ สวัสดิ์คุ้ม"/>
    <s v="RP/ต่อ"/>
    <n v="-3"/>
    <n v="-480"/>
    <n v="-312.5"/>
    <s v=" "/>
    <n v="-1053.74"/>
    <n v="-73.760000000000005"/>
    <n v="-1127.5"/>
    <s v="CP02N"/>
    <x v="0"/>
  </r>
  <r>
    <x v="6"/>
    <x v="0"/>
    <n v="2026"/>
    <s v="CP-000001889"/>
    <x v="129"/>
    <x v="129"/>
    <s v="ยางเล็ก DL"/>
    <s v="DUNLOP"/>
    <s v="IV2256901/0013"/>
    <s v="บริษัท น้องพร ฟู้ด อินดัสตรี้ส์ จำกัด  (สำนักงานใหญ่)"/>
    <s v="C11"/>
    <n v="4"/>
    <n v="2850"/>
    <n v="2850"/>
    <s v=" "/>
    <n v="7990.65"/>
    <n v="559.35"/>
    <n v="8550"/>
    <s v="CPY25-M10"/>
    <x v="3"/>
  </r>
  <r>
    <x v="6"/>
    <x v="0"/>
    <n v="2026"/>
    <s v="CP-000001889"/>
    <x v="1"/>
    <x v="1"/>
    <s v="อะไหล่ยางเล็ก"/>
    <s v="อะไหล่นอก"/>
    <s v="IV2256901/0013"/>
    <s v="บริษัท น้องพร ฟู้ด อินดัสตรี้ส์ จำกัด  (สำนักงานใหญ่)"/>
    <s v="C11"/>
    <n v="4"/>
    <n v="60"/>
    <n v="0"/>
    <s v=" "/>
    <n v="0"/>
    <n v="0"/>
    <n v="0"/>
    <s v="CPA"/>
    <x v="3"/>
  </r>
  <r>
    <x v="6"/>
    <x v="0"/>
    <n v="2026"/>
    <s v="CP-000001889"/>
    <x v="13"/>
    <x v="13"/>
    <s v="ค่าแรง-ยางเล็ก"/>
    <s v="ไม่กำหนด"/>
    <s v="IV2256901/0013"/>
    <s v="บริษัท น้องพร ฟู้ด อินดัสตรี้ส์ จำกัด  (สำนักงานใหญ่)"/>
    <s v="C11"/>
    <n v="4"/>
    <n v="50"/>
    <n v="0"/>
    <s v=" "/>
    <n v="0"/>
    <n v="0"/>
    <n v="0"/>
    <s v="CPN"/>
    <x v="3"/>
  </r>
  <r>
    <x v="6"/>
    <x v="0"/>
    <n v="2026"/>
    <s v="CP-000001889"/>
    <x v="2"/>
    <x v="2"/>
    <s v="ค่าแรง-ยางเล็ก"/>
    <s v="ไม่กำหนด"/>
    <s v="IV2256901/0013"/>
    <s v="บริษัท น้องพร ฟู้ด อินดัสตรี้ส์ จำกัด  (สำนักงานใหญ่)"/>
    <s v="C11"/>
    <n v="4"/>
    <n v="120"/>
    <n v="0"/>
    <s v=" "/>
    <n v="0"/>
    <n v="0"/>
    <n v="0"/>
    <s v="CPN"/>
    <x v="3"/>
  </r>
  <r>
    <x v="6"/>
    <x v="0"/>
    <n v="2026"/>
    <s v="CP-000001889"/>
    <x v="3"/>
    <x v="3"/>
    <s v="ค่าบริการตั้งศูนย์-ยางเล็ก"/>
    <s v="ไม่กำหนด"/>
    <s v="IV2256901/0013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6"/>
    <x v="0"/>
    <n v="2026"/>
    <s v="BTC-0000418"/>
    <x v="130"/>
    <x v="130"/>
    <s v="ยางเล็ก LingLong"/>
    <s v="LINGLONG ยางเล็ก"/>
    <s v="IV2256901/0014"/>
    <s v="บริษัท รุ่งทวีทรัพย์เจริญขนส่ง จำกัด"/>
    <s v="C11"/>
    <n v="2"/>
    <n v="2000"/>
    <n v="0"/>
    <s v=" "/>
    <n v="3738.32"/>
    <n v="261.68"/>
    <n v="4000"/>
    <s v="CPY25-M07"/>
    <x v="3"/>
  </r>
  <r>
    <x v="6"/>
    <x v="0"/>
    <n v="2026"/>
    <s v="BTC-0000418"/>
    <x v="1"/>
    <x v="1"/>
    <s v="อะไหล่ยางเล็ก"/>
    <s v="อะไหล่นอก"/>
    <s v="IV2256901/0014"/>
    <s v="บริษัท รุ่งทวีทรัพย์เจริญขนส่ง จำกัด"/>
    <s v="C11"/>
    <n v="2"/>
    <n v="60"/>
    <n v="0"/>
    <s v=" "/>
    <n v="0"/>
    <n v="0"/>
    <n v="0"/>
    <s v="CPA"/>
    <x v="3"/>
  </r>
  <r>
    <x v="6"/>
    <x v="0"/>
    <n v="2026"/>
    <s v="BTC-0000418"/>
    <x v="131"/>
    <x v="131"/>
    <s v="อะไหล่ยางเล็ก"/>
    <s v="ไม่กำหนด"/>
    <s v="IV2256901/0014"/>
    <s v="บริษัท รุ่งทวีทรัพย์เจริญขนส่ง จำกัด"/>
    <s v="C11"/>
    <n v="1"/>
    <n v="990"/>
    <n v="49.5"/>
    <s v=" "/>
    <n v="878.97"/>
    <n v="61.53"/>
    <n v="940.5"/>
    <s v="CPA"/>
    <x v="3"/>
  </r>
  <r>
    <x v="6"/>
    <x v="0"/>
    <n v="2026"/>
    <s v="BTC-0000418"/>
    <x v="132"/>
    <x v="132"/>
    <s v="อะไหล่นอก ยางเล็ก"/>
    <s v="ไม่กำหนด"/>
    <s v="IV2256901/0014"/>
    <s v="บริษัท รุ่งทวีทรัพย์เจริญขนส่ง จำกัด"/>
    <s v="C11"/>
    <n v="2"/>
    <n v="480"/>
    <n v="48"/>
    <s v=" "/>
    <n v="852.34"/>
    <n v="59.66"/>
    <n v="912"/>
    <s v="CPA"/>
    <x v="3"/>
  </r>
  <r>
    <x v="6"/>
    <x v="0"/>
    <n v="2026"/>
    <s v="BTC-0000418"/>
    <x v="133"/>
    <x v="133"/>
    <s v="อะไหล่นอก ยางเล็ก"/>
    <s v="ไม่กำหนด"/>
    <s v="IV2256901/0014"/>
    <s v="บริษัท รุ่งทวีทรัพย์เจริญขนส่ง จำกัด"/>
    <s v="C11"/>
    <n v="2"/>
    <n v="3780"/>
    <n v="378"/>
    <s v=" "/>
    <n v="6712.15"/>
    <n v="469.85"/>
    <n v="7182"/>
    <s v="CPA"/>
    <x v="3"/>
  </r>
  <r>
    <x v="6"/>
    <x v="0"/>
    <n v="2026"/>
    <s v="BTC-0000418"/>
    <x v="134"/>
    <x v="134"/>
    <s v="อะไหล่นอก ยางเล็ก"/>
    <s v="ไม่กำหนด"/>
    <s v="IV2256901/0014"/>
    <s v="บริษัท รุ่งทวีทรัพย์เจริญขนส่ง จำกัด"/>
    <s v="C11"/>
    <n v="1"/>
    <n v="1440"/>
    <n v="72"/>
    <s v=" "/>
    <n v="1278.5"/>
    <n v="89.5"/>
    <n v="1368"/>
    <s v="CPA"/>
    <x v="3"/>
  </r>
  <r>
    <x v="6"/>
    <x v="0"/>
    <n v="2026"/>
    <s v="BTC-0000418"/>
    <x v="135"/>
    <x v="135"/>
    <s v="อะไหล่นอก ยางเล็ก"/>
    <s v="ไม่กำหนด"/>
    <s v="IV2256901/0014"/>
    <s v="บริษัท รุ่งทวีทรัพย์เจริญขนส่ง จำกัด"/>
    <s v="C11"/>
    <n v="1"/>
    <n v="120"/>
    <n v="0"/>
    <s v=" "/>
    <n v="112.15"/>
    <n v="7.85"/>
    <n v="120"/>
    <s v="CPA"/>
    <x v="3"/>
  </r>
  <r>
    <x v="6"/>
    <x v="0"/>
    <n v="2026"/>
    <s v="BTC-0000418"/>
    <x v="103"/>
    <x v="103"/>
    <s v="อะไหล่ยางเล็ก"/>
    <s v="ไม่กำหนด"/>
    <s v="IV2256901/0014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6"/>
    <x v="0"/>
    <n v="2026"/>
    <s v="BTC-0000418"/>
    <x v="136"/>
    <x v="136"/>
    <s v="ค่าบริการ"/>
    <s v="ไม่กำหนด"/>
    <s v="IV2256901/0015"/>
    <s v="บริษัท รุ่งทวีทรัพย์เจริญขนส่ง จำกัด"/>
    <s v="C11"/>
    <n v="1"/>
    <n v="1200"/>
    <n v="0"/>
    <s v=" "/>
    <n v="1121.5"/>
    <n v="78.5"/>
    <n v="1200"/>
    <s v="CPN"/>
    <x v="3"/>
  </r>
  <r>
    <x v="6"/>
    <x v="0"/>
    <n v="2026"/>
    <s v="BTC-0000418"/>
    <x v="98"/>
    <x v="98"/>
    <s v="ค่าบริการ"/>
    <s v="ไม่กำหนด"/>
    <s v="IV2256901/0015"/>
    <s v="บริษัท รุ่งทวีทรัพย์เจริญขนส่ง จำกัด"/>
    <s v="C11"/>
    <n v="2"/>
    <n v="400"/>
    <n v="0"/>
    <s v=" "/>
    <n v="747.66"/>
    <n v="52.34"/>
    <n v="800"/>
    <s v="CPN"/>
    <x v="3"/>
  </r>
  <r>
    <x v="6"/>
    <x v="0"/>
    <n v="2026"/>
    <s v="BTC-0000418"/>
    <x v="3"/>
    <x v="3"/>
    <s v="ค่าบริการตั้งศูนย์-ยางเล็ก"/>
    <s v="ไม่กำหนด"/>
    <s v="IV2256901/0015"/>
    <s v="บริษัท รุ่งทวีทรัพย์เจริญขนส่ง จำกัด"/>
    <s v="C11"/>
    <n v="1"/>
    <n v="400"/>
    <n v="0"/>
    <s v=" "/>
    <n v="373.83"/>
    <n v="26.17"/>
    <n v="400"/>
    <s v="CPN"/>
    <x v="3"/>
  </r>
  <r>
    <x v="6"/>
    <x v="0"/>
    <n v="2026"/>
    <s v="CP-000001889"/>
    <x v="129"/>
    <x v="129"/>
    <s v="ยางเล็ก DL"/>
    <s v="DUNLOP"/>
    <s v="IV2256901/0016"/>
    <s v="บริษัท น้องพร ฟู้ด อินดัสตรี้ส์ จำกัด  (สำนักงานใหญ่)"/>
    <s v="C11"/>
    <n v="4"/>
    <n v="2850"/>
    <n v="2850"/>
    <s v=" "/>
    <n v="7990.65"/>
    <n v="559.35"/>
    <n v="8550"/>
    <s v="CPY25-M10"/>
    <x v="3"/>
  </r>
  <r>
    <x v="6"/>
    <x v="0"/>
    <n v="2026"/>
    <s v="CP-000001889"/>
    <x v="1"/>
    <x v="1"/>
    <s v="อะไหล่ยางเล็ก"/>
    <s v="อะไหล่นอก"/>
    <s v="IV2256901/0016"/>
    <s v="บริษัท น้องพร ฟู้ด อินดัสตรี้ส์ จำกัด  (สำนักงานใหญ่)"/>
    <s v="C11"/>
    <n v="4"/>
    <n v="60"/>
    <n v="0"/>
    <s v=" "/>
    <n v="0"/>
    <n v="0"/>
    <n v="0"/>
    <s v="CPA"/>
    <x v="3"/>
  </r>
  <r>
    <x v="6"/>
    <x v="0"/>
    <n v="2026"/>
    <s v="CP-000001889"/>
    <x v="13"/>
    <x v="13"/>
    <s v="ค่าแรง-ยางเล็ก"/>
    <s v="ไม่กำหนด"/>
    <s v="IV2256901/0016"/>
    <s v="บริษัท น้องพร ฟู้ด อินดัสตรี้ส์ จำกัด  (สำนักงานใหญ่)"/>
    <s v="C11"/>
    <n v="4"/>
    <n v="50"/>
    <n v="0"/>
    <s v=" "/>
    <n v="0"/>
    <n v="0"/>
    <n v="0"/>
    <s v="CPN"/>
    <x v="3"/>
  </r>
  <r>
    <x v="6"/>
    <x v="0"/>
    <n v="2026"/>
    <s v="CP-000001889"/>
    <x v="2"/>
    <x v="2"/>
    <s v="ค่าแรง-ยางเล็ก"/>
    <s v="ไม่กำหนด"/>
    <s v="IV2256901/0016"/>
    <s v="บริษัท น้องพร ฟู้ด อินดัสตรี้ส์ จำกัด  (สำนักงานใหญ่)"/>
    <s v="C11"/>
    <n v="4"/>
    <n v="120"/>
    <n v="0"/>
    <s v=" "/>
    <n v="0"/>
    <n v="0"/>
    <n v="0"/>
    <s v="CPN"/>
    <x v="3"/>
  </r>
  <r>
    <x v="6"/>
    <x v="0"/>
    <n v="2026"/>
    <s v="CP-000001889"/>
    <x v="3"/>
    <x v="3"/>
    <s v="ค่าบริการตั้งศูนย์-ยางเล็ก"/>
    <s v="ไม่กำหนด"/>
    <s v="IV2256901/0016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6"/>
    <x v="0"/>
    <n v="2026"/>
    <s v="CP-000001889"/>
    <x v="129"/>
    <x v="129"/>
    <s v="ยางเล็ก DL"/>
    <s v="DUNLOP"/>
    <s v="IV2256901/0017"/>
    <s v="บริษัท น้องพร ฟู้ด อินดัสตรี้ส์ จำกัด  (สำนักงานใหญ่)"/>
    <s v="C11"/>
    <n v="4"/>
    <n v="2850"/>
    <n v="2850"/>
    <s v=" "/>
    <n v="7990.65"/>
    <n v="559.35"/>
    <n v="8550"/>
    <s v="CPY25-M10"/>
    <x v="3"/>
  </r>
  <r>
    <x v="6"/>
    <x v="0"/>
    <n v="2026"/>
    <s v="CP-000001889"/>
    <x v="1"/>
    <x v="1"/>
    <s v="อะไหล่ยางเล็ก"/>
    <s v="อะไหล่นอก"/>
    <s v="IV2256901/0017"/>
    <s v="บริษัท น้องพร ฟู้ด อินดัสตรี้ส์ จำกัด  (สำนักงานใหญ่)"/>
    <s v="C11"/>
    <n v="4"/>
    <n v="60"/>
    <n v="0"/>
    <s v=" "/>
    <n v="0"/>
    <n v="0"/>
    <n v="0"/>
    <s v="CPA"/>
    <x v="3"/>
  </r>
  <r>
    <x v="6"/>
    <x v="0"/>
    <n v="2026"/>
    <s v="CP-000001889"/>
    <x v="13"/>
    <x v="13"/>
    <s v="ค่าแรง-ยางเล็ก"/>
    <s v="ไม่กำหนด"/>
    <s v="IV2256901/0017"/>
    <s v="บริษัท น้องพร ฟู้ด อินดัสตรี้ส์ จำกัด  (สำนักงานใหญ่)"/>
    <s v="C11"/>
    <n v="4"/>
    <n v="50"/>
    <n v="0"/>
    <s v=" "/>
    <n v="0"/>
    <n v="0"/>
    <n v="0"/>
    <s v="CPN"/>
    <x v="3"/>
  </r>
  <r>
    <x v="6"/>
    <x v="0"/>
    <n v="2026"/>
    <s v="CP-000001889"/>
    <x v="2"/>
    <x v="2"/>
    <s v="ค่าแรง-ยางเล็ก"/>
    <s v="ไม่กำหนด"/>
    <s v="IV2256901/0017"/>
    <s v="บริษัท น้องพร ฟู้ด อินดัสตรี้ส์ จำกัด  (สำนักงานใหญ่)"/>
    <s v="C11"/>
    <n v="4"/>
    <n v="120"/>
    <n v="0"/>
    <s v=" "/>
    <n v="0"/>
    <n v="0"/>
    <n v="0"/>
    <s v="CPN"/>
    <x v="3"/>
  </r>
  <r>
    <x v="6"/>
    <x v="0"/>
    <n v="2026"/>
    <s v="CP-000001889"/>
    <x v="3"/>
    <x v="3"/>
    <s v="ค่าบริการตั้งศูนย์-ยางเล็ก"/>
    <s v="ไม่กำหนด"/>
    <s v="IV2256901/0017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6"/>
    <x v="0"/>
    <n v="2026"/>
    <s v="CP-11819"/>
    <x v="38"/>
    <x v="38"/>
    <s v="อะไหล่ยางเล็ก"/>
    <s v="ไม่กำหนด"/>
    <s v="S.5256901/0003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6"/>
    <x v="0"/>
    <n v="2026"/>
    <s v="CP-11819"/>
    <x v="39"/>
    <x v="39"/>
    <s v="อะไหล่ยางเล็ก"/>
    <s v="ไม่กำหนด"/>
    <s v="S.5256901/0003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6"/>
    <x v="0"/>
    <n v="2026"/>
    <s v="CP-11819"/>
    <x v="40"/>
    <x v="40"/>
    <s v="อะไหล่ยางเล็ก"/>
    <s v="ไม่กำหนด"/>
    <s v="S.5256901/0003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6"/>
    <x v="0"/>
    <n v="2026"/>
    <s v="CP-11819"/>
    <x v="37"/>
    <x v="37"/>
    <s v="อะไหล่ยางเล็ก"/>
    <s v="ไม่กำหนด"/>
    <s v="S.5256901/0003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6"/>
    <x v="0"/>
    <n v="2026"/>
    <s v="CP-12222"/>
    <x v="137"/>
    <x v="137"/>
    <s v="ยางเล็ก ML"/>
    <s v="MLยางเล็ก"/>
    <s v="S.5256901/0004"/>
    <s v="บริษัท ธนายุตไอซ์ จำกัด"/>
    <s v="BYเล็ก/พต"/>
    <n v="2"/>
    <n v="5350"/>
    <n v="535"/>
    <s v=" "/>
    <n v="9500"/>
    <n v="665"/>
    <n v="10165"/>
    <s v="CP03Y25-M10"/>
    <x v="1"/>
  </r>
  <r>
    <x v="6"/>
    <x v="0"/>
    <n v="2026"/>
    <s v="CP-12222"/>
    <x v="1"/>
    <x v="1"/>
    <s v="อะไหล่ยางเล็ก"/>
    <s v="อะไหล่นอก"/>
    <s v="S.5256901/0004"/>
    <s v="บริษัท ธนายุตไอซ์ จำกัด"/>
    <s v="BYเล็ก/พต"/>
    <n v="2"/>
    <n v="60"/>
    <n v="0"/>
    <s v=" "/>
    <n v="0"/>
    <n v="0"/>
    <n v="0"/>
    <s v="CP03A"/>
    <x v="1"/>
  </r>
  <r>
    <x v="6"/>
    <x v="0"/>
    <n v="2026"/>
    <s v="CP-000003034"/>
    <x v="16"/>
    <x v="16"/>
    <s v="อะไหล่ยางเล็ก"/>
    <s v="ไม่กำหนด"/>
    <s v="S.5256901/0005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6"/>
    <x v="0"/>
    <n v="2026"/>
    <s v="CP-000003034"/>
    <x v="30"/>
    <x v="30"/>
    <s v="อะไหล่ยางเล็ก"/>
    <s v="ไม่กำหนด"/>
    <s v="S.5256901/0005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6"/>
    <x v="0"/>
    <n v="2026"/>
    <s v="CP-000003034"/>
    <x v="18"/>
    <x v="18"/>
    <s v="อะไหล่ยางเล็ก"/>
    <s v="ไม่กำหนด"/>
    <s v="S.5256901/0005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A"/>
    <x v="1"/>
  </r>
  <r>
    <x v="6"/>
    <x v="0"/>
    <n v="2026"/>
    <s v="CP-000003034"/>
    <x v="31"/>
    <x v="31"/>
    <s v="อะไหล่ยางเล็ก"/>
    <s v="ไม่กำหนด"/>
    <s v="S.5256901/0005"/>
    <s v="บริษัท รอแยล-ดี (ไทยแลนด์) จำกัด  (สำนักงานใหญ่)"/>
    <s v="BYเล็ก/พต"/>
    <n v="1"/>
    <n v="240"/>
    <n v="0"/>
    <s v=" "/>
    <n v="224.3"/>
    <n v="15.7"/>
    <n v="240"/>
    <s v="CP03A"/>
    <x v="1"/>
  </r>
  <r>
    <x v="6"/>
    <x v="0"/>
    <n v="2026"/>
    <s v="CP-000003034"/>
    <x v="32"/>
    <x v="32"/>
    <s v="อะไหล่ยางเล็ก"/>
    <s v="ไม่กำหนด"/>
    <s v="S.5256901/0005"/>
    <s v="บริษัท รอแยล-ดี (ไทยแลนด์) จำกัด  (สำนักงานใหญ่)"/>
    <s v="BYเล็ก/พต"/>
    <n v="1"/>
    <n v="840"/>
    <n v="0"/>
    <s v=" "/>
    <n v="785.05"/>
    <n v="54.95"/>
    <n v="840"/>
    <s v="CP03A"/>
    <x v="1"/>
  </r>
  <r>
    <x v="6"/>
    <x v="0"/>
    <n v="2026"/>
    <s v="CP-000003034"/>
    <x v="138"/>
    <x v="138"/>
    <s v="ของแจกของแถม"/>
    <s v="LINGLONG ยางเล็ก"/>
    <s v="S.5256901/0005"/>
    <s v="บริษัท รอแยล-ดี (ไทยแลนด์) จำกัด  (สำนักงานใหญ่)"/>
    <s v="BYเล็ก/พต"/>
    <n v="1"/>
    <n v="1"/>
    <n v="0"/>
    <s v=" "/>
    <n v="0"/>
    <n v="0"/>
    <n v="0"/>
    <s v="CP03N"/>
    <x v="1"/>
  </r>
  <r>
    <x v="7"/>
    <x v="0"/>
    <n v="2026"/>
    <s v="CP-18237"/>
    <x v="15"/>
    <x v="15"/>
    <s v="ค่าแรง-ยางเล็ก"/>
    <s v="ไม่กำหนด"/>
    <s v="CS.2256901/017"/>
    <s v="บริษัท อาร์.เอส.โดเมสติกเทรดดิ้ง จำกัด"/>
    <s v="BB/พงษ์"/>
    <n v="1"/>
    <n v="160"/>
    <n v="0"/>
    <s v=" "/>
    <n v="149.53"/>
    <n v="10.47"/>
    <n v="160"/>
    <s v="CP04N"/>
    <x v="2"/>
  </r>
  <r>
    <x v="7"/>
    <x v="0"/>
    <n v="2026"/>
    <s v="CP-18237"/>
    <x v="2"/>
    <x v="2"/>
    <s v="ค่าแรง-ยางเล็ก"/>
    <s v="ไม่กำหนด"/>
    <s v="CS.2256901/017"/>
    <s v="บริษัท อาร์.เอส.โดเมสติกเทรดดิ้ง จำกัด"/>
    <s v="BB/พงษ์"/>
    <n v="2"/>
    <n v="120"/>
    <n v="0"/>
    <s v=" "/>
    <n v="224.3"/>
    <n v="15.7"/>
    <n v="240"/>
    <s v="CP04N"/>
    <x v="2"/>
  </r>
  <r>
    <x v="7"/>
    <x v="0"/>
    <n v="2026"/>
    <s v="CP-18239"/>
    <x v="139"/>
    <x v="139"/>
    <s v="อะไหล่ยางเล็ก"/>
    <s v="ไม่กำหนด"/>
    <s v="CS.2256901/018"/>
    <s v="คุณ นลินทิพย์ อัมพรดนัย"/>
    <s v="BB/พงษ์"/>
    <n v="1"/>
    <n v="2330"/>
    <n v="0"/>
    <s v=" "/>
    <n v="2177.5700000000002"/>
    <n v="152.43"/>
    <n v="2330"/>
    <s v="CP04A"/>
    <x v="2"/>
  </r>
  <r>
    <x v="7"/>
    <x v="0"/>
    <n v="2026"/>
    <s v="CP-12206"/>
    <x v="140"/>
    <x v="140"/>
    <s v="อะไหล่ยางเล็ก"/>
    <s v="ไม่กำหนด"/>
    <s v="CS.2256901/019"/>
    <s v="บริษัท บีเคเค เอ็กซ์เซลเล้นท์ มูฟ จำกัด"/>
    <s v="BB/พงษ์"/>
    <n v="1"/>
    <n v="1350"/>
    <n v="0"/>
    <s v=" "/>
    <n v="1261.68"/>
    <n v="88.32"/>
    <n v="1350"/>
    <s v="CP04A"/>
    <x v="2"/>
  </r>
  <r>
    <x v="7"/>
    <x v="0"/>
    <n v="2026"/>
    <s v="CP-12206"/>
    <x v="18"/>
    <x v="18"/>
    <s v="อะไหล่ยางเล็ก"/>
    <s v="ไม่กำหนด"/>
    <s v="CS.2256901/019"/>
    <s v="บริษัท บีเคเค เอ็กซ์เซลเล้นท์ มูฟ จำกัด"/>
    <s v="BB/พงษ์"/>
    <n v="1"/>
    <n v="250"/>
    <n v="0"/>
    <s v=" "/>
    <n v="233.64"/>
    <n v="16.36"/>
    <n v="250"/>
    <s v="CP04A"/>
    <x v="2"/>
  </r>
  <r>
    <x v="7"/>
    <x v="0"/>
    <n v="2026"/>
    <s v="CP-12206"/>
    <x v="18"/>
    <x v="18"/>
    <s v="อะไหล่ยางเล็ก"/>
    <s v="ไม่กำหนด"/>
    <s v="CS.2256901/019"/>
    <s v="บริษัท บีเคเค เอ็กซ์เซลเล้นท์ มูฟ จำกัด"/>
    <s v="BB/พงษ์"/>
    <n v="1"/>
    <n v="250"/>
    <n v="0"/>
    <s v=" "/>
    <n v="0"/>
    <n v="0"/>
    <n v="0"/>
    <s v="CP04A"/>
    <x v="2"/>
  </r>
  <r>
    <x v="7"/>
    <x v="0"/>
    <n v="2026"/>
    <s v="CP-12206"/>
    <x v="31"/>
    <x v="31"/>
    <s v="อะไหล่ยางเล็ก"/>
    <s v="ไม่กำหนด"/>
    <s v="CS.2256901/019"/>
    <s v="บริษัท บีเคเค เอ็กซ์เซลเล้นท์ มูฟ จำกัด"/>
    <s v="BB/พงษ์"/>
    <n v="1"/>
    <n v="240"/>
    <n v="0"/>
    <s v=" "/>
    <n v="224.3"/>
    <n v="15.7"/>
    <n v="240"/>
    <s v="CP04A"/>
    <x v="2"/>
  </r>
  <r>
    <x v="7"/>
    <x v="0"/>
    <n v="2026"/>
    <s v="CP-12206"/>
    <x v="19"/>
    <x v="19"/>
    <s v="อะไหล่ยางเล็ก"/>
    <s v="ไม่กำหนด"/>
    <s v="CS.2256901/019"/>
    <s v="บริษัท บีเคเค เอ็กซ์เซลเล้นท์ มูฟ จำกัด"/>
    <s v="BB/พงษ์"/>
    <n v="1"/>
    <n v="20"/>
    <n v="0"/>
    <s v=" "/>
    <n v="18.690000000000001"/>
    <n v="1.31"/>
    <n v="20"/>
    <s v="CP04A"/>
    <x v="2"/>
  </r>
  <r>
    <x v="7"/>
    <x v="0"/>
    <n v="2026"/>
    <s v="CP-12206"/>
    <x v="103"/>
    <x v="103"/>
    <s v="อะไหล่ยางเล็ก"/>
    <s v="ไม่กำหนด"/>
    <s v="CS.2256901/019"/>
    <s v="บริษัท บีเคเค เอ็กซ์เซลเล้นท์ มูฟ จำกัด"/>
    <s v="BB/พงษ์"/>
    <n v="1"/>
    <n v="300"/>
    <n v="0"/>
    <s v=" "/>
    <n v="280.37"/>
    <n v="19.63"/>
    <n v="300"/>
    <s v="CP04A"/>
    <x v="2"/>
  </r>
  <r>
    <x v="7"/>
    <x v="0"/>
    <n v="2026"/>
    <s v="CP-18242"/>
    <x v="129"/>
    <x v="129"/>
    <s v="ยางเล็ก DL"/>
    <s v="DUNLOP"/>
    <s v="CS.2256901/020"/>
    <s v="คุณ คณิศร ศิริรัตน์"/>
    <s v="BB/พงษ์"/>
    <n v="4"/>
    <n v="2850"/>
    <n v="2850"/>
    <s v=" "/>
    <n v="7990.65"/>
    <n v="559.35"/>
    <n v="8550"/>
    <s v="CP04Y25-M09"/>
    <x v="2"/>
  </r>
  <r>
    <x v="7"/>
    <x v="0"/>
    <n v="2026"/>
    <s v="CP-18242"/>
    <x v="1"/>
    <x v="1"/>
    <s v="อะไหล่ยางเล็ก"/>
    <s v="อะไหล่นอก"/>
    <s v="CS.2256901/020"/>
    <s v="คุณ คณิศร ศิริรัตน์"/>
    <s v="BB/พงษ์"/>
    <n v="4"/>
    <n v="60"/>
    <n v="0"/>
    <s v=" "/>
    <n v="0"/>
    <n v="0"/>
    <n v="0"/>
    <s v="CP04A"/>
    <x v="2"/>
  </r>
  <r>
    <x v="7"/>
    <x v="0"/>
    <n v="2026"/>
    <s v="CP-18242"/>
    <x v="3"/>
    <x v="3"/>
    <s v="ค่าบริการตั้งศูนย์-ยางเล็ก"/>
    <s v="ไม่กำหนด"/>
    <s v="CS.2256901/020"/>
    <s v="คุณ คณิศร ศิริรัตน์"/>
    <s v="BB/พงษ์"/>
    <n v="1"/>
    <n v="400"/>
    <n v="0"/>
    <s v=" "/>
    <n v="0"/>
    <n v="0"/>
    <n v="0"/>
    <s v="CP04N"/>
    <x v="2"/>
  </r>
  <r>
    <x v="7"/>
    <x v="0"/>
    <n v="2026"/>
    <s v="CP-18242"/>
    <x v="2"/>
    <x v="2"/>
    <s v="ค่าแรง-ยางเล็ก"/>
    <s v="ไม่กำหนด"/>
    <s v="CS.2256901/020"/>
    <s v="คุณ คณิศร ศิริรัตน์"/>
    <s v="BB/พงษ์"/>
    <n v="4"/>
    <n v="120"/>
    <n v="0"/>
    <s v=" "/>
    <n v="0"/>
    <n v="0"/>
    <n v="0"/>
    <s v="CP04N"/>
    <x v="2"/>
  </r>
  <r>
    <x v="7"/>
    <x v="0"/>
    <n v="2026"/>
    <s v="CP-15590"/>
    <x v="26"/>
    <x v="26"/>
    <s v="ค่าบริการตั้งศูนย์-ยางเล็ก"/>
    <s v="ไม่กำหนด"/>
    <s v="CS.6256901/015"/>
    <s v="บริษัท โอเวอร์แลน แกรนด์ จำกัด ( สำนักงานใหญ่)"/>
    <s v="RPแขก/พต"/>
    <n v="1"/>
    <n v="500"/>
    <n v="0"/>
    <s v=" "/>
    <n v="467.29"/>
    <n v="32.71"/>
    <n v="500"/>
    <s v="CP02N"/>
    <x v="0"/>
  </r>
  <r>
    <x v="7"/>
    <x v="0"/>
    <n v="2026"/>
    <s v="CP-18241"/>
    <x v="141"/>
    <x v="141"/>
    <s v="ยางเล็ก (รวมยี่ห้อ)"/>
    <s v="HKยางเล็ก"/>
    <s v="CS.6256901/016"/>
    <s v="คุณสันติสุข โฆษิอาภานันท์"/>
    <s v="C13"/>
    <n v="4"/>
    <n v="4800"/>
    <n v="0"/>
    <s v=" "/>
    <n v="17943.93"/>
    <n v="1256.07"/>
    <n v="19200"/>
    <s v="CP02Y25-M09"/>
    <x v="0"/>
  </r>
  <r>
    <x v="7"/>
    <x v="0"/>
    <n v="2026"/>
    <s v="CP-18241"/>
    <x v="1"/>
    <x v="1"/>
    <s v="อะไหล่ยางเล็ก"/>
    <s v="อะไหล่นอก"/>
    <s v="CS.6256901/016"/>
    <s v="คุณสันติสุข โฆษิอาภานันท์"/>
    <s v="C13"/>
    <n v="4"/>
    <n v="60"/>
    <n v="0"/>
    <s v=" "/>
    <n v="0"/>
    <n v="0"/>
    <n v="0"/>
    <s v="CP02A"/>
    <x v="0"/>
  </r>
  <r>
    <x v="7"/>
    <x v="0"/>
    <n v="2026"/>
    <s v="CP-18241"/>
    <x v="25"/>
    <x v="25"/>
    <s v="ค่าแรง-ยางเล็ก"/>
    <s v="ไม่กำหนด"/>
    <s v="CS.6256901/016"/>
    <s v="คุณสันติสุข โฆษิอาภานันท์"/>
    <s v="C13"/>
    <n v="4"/>
    <n v="150"/>
    <n v="0"/>
    <s v=" "/>
    <n v="0"/>
    <n v="0"/>
    <n v="0"/>
    <s v="CP02N"/>
    <x v="0"/>
  </r>
  <r>
    <x v="7"/>
    <x v="0"/>
    <n v="2026"/>
    <s v="CP-18241"/>
    <x v="26"/>
    <x v="26"/>
    <s v="ค่าบริการตั้งศูนย์-ยางเล็ก"/>
    <s v="ไม่กำหนด"/>
    <s v="CS.6256901/016"/>
    <s v="คุณสันติสุข โฆษิอาภานันท์"/>
    <s v="C13"/>
    <n v="1"/>
    <n v="500"/>
    <n v="0"/>
    <s v=" "/>
    <n v="0"/>
    <n v="0"/>
    <n v="0"/>
    <s v="CP02N"/>
    <x v="0"/>
  </r>
  <r>
    <x v="7"/>
    <x v="0"/>
    <n v="2026"/>
    <s v="CP-18241"/>
    <x v="27"/>
    <x v="27"/>
    <s v="ของแจกของแถม"/>
    <s v="BSยางเล็ก"/>
    <s v="CS.6256901/016"/>
    <s v="คุณสันติสุข โฆษิอาภานันท์"/>
    <s v="C13"/>
    <n v="2"/>
    <n v="1"/>
    <n v="0"/>
    <s v=" "/>
    <n v="0"/>
    <n v="0"/>
    <n v="0"/>
    <s v="CP02N"/>
    <x v="0"/>
  </r>
  <r>
    <x v="7"/>
    <x v="0"/>
    <n v="2026"/>
    <s v="CP-13821"/>
    <x v="43"/>
    <x v="43"/>
    <s v="อะไหล่ยางเล็ก"/>
    <s v="ไม่กำหนด"/>
    <s v="CS.8256901/036"/>
    <s v="คุณ พิษณุ เจริญพิพิธพร"/>
    <s v="C10"/>
    <n v="1"/>
    <n v="750"/>
    <n v="0"/>
    <s v=" "/>
    <n v="700.93"/>
    <n v="49.07"/>
    <n v="750"/>
    <s v="CP03A"/>
    <x v="1"/>
  </r>
  <r>
    <x v="7"/>
    <x v="0"/>
    <n v="2026"/>
    <s v="CP-13821"/>
    <x v="44"/>
    <x v="44"/>
    <s v="อะไหล่ยางเล็ก"/>
    <s v="ไม่กำหนด"/>
    <s v="CS.8256901/036"/>
    <s v="คุณ พิษณุ เจริญพิพิธพร"/>
    <s v="C10"/>
    <n v="1"/>
    <n v="215"/>
    <n v="0"/>
    <s v=" "/>
    <n v="0"/>
    <n v="0"/>
    <n v="0"/>
    <s v="CP03A"/>
    <x v="1"/>
  </r>
  <r>
    <x v="7"/>
    <x v="0"/>
    <n v="2026"/>
    <s v="CP-13821"/>
    <x v="54"/>
    <x v="54"/>
    <s v="อะไหล่ยางเล็ก"/>
    <s v="ไม่กำหนด"/>
    <s v="CS.8256901/036"/>
    <s v="คุณ พิษณุ เจริญพิพิธพร"/>
    <s v="C10"/>
    <n v="1"/>
    <n v="200"/>
    <n v="0"/>
    <s v=" "/>
    <n v="0"/>
    <n v="0"/>
    <n v="0"/>
    <s v="CP03A"/>
    <x v="1"/>
  </r>
  <r>
    <x v="7"/>
    <x v="0"/>
    <n v="2026"/>
    <s v="CP-13821"/>
    <x v="19"/>
    <x v="19"/>
    <s v="อะไหล่ยางเล็ก"/>
    <s v="ไม่กำหนด"/>
    <s v="CS.8256901/036"/>
    <s v="คุณ พิษณุ เจริญพิพิธพร"/>
    <s v="C10"/>
    <n v="1"/>
    <n v="20"/>
    <n v="0"/>
    <s v=" "/>
    <n v="18.690000000000001"/>
    <n v="1.31"/>
    <n v="20"/>
    <s v="CP03A"/>
    <x v="1"/>
  </r>
  <r>
    <x v="7"/>
    <x v="0"/>
    <n v="2026"/>
    <s v="CP-05667"/>
    <x v="16"/>
    <x v="16"/>
    <s v="อะไหล่ยางเล็ก"/>
    <s v="ไม่กำหนด"/>
    <s v="CS.8256901/037"/>
    <s v="บริษัท โมเดิร์น บ๊อกซ์ จำกัด (สำนักงานใหญ่)"/>
    <s v="C10"/>
    <n v="1"/>
    <n v="1550"/>
    <n v="0"/>
    <s v=" "/>
    <n v="1448.6"/>
    <n v="101.4"/>
    <n v="1550"/>
    <s v="CP03A"/>
    <x v="1"/>
  </r>
  <r>
    <x v="7"/>
    <x v="0"/>
    <n v="2026"/>
    <s v="CP-05667"/>
    <x v="30"/>
    <x v="30"/>
    <s v="อะไหล่ยางเล็ก"/>
    <s v="ไม่กำหนด"/>
    <s v="CS.8256901/037"/>
    <s v="บริษัท โมเดิร์น บ๊อกซ์ จำกัด (สำนักงานใหญ่)"/>
    <s v="C10"/>
    <n v="1"/>
    <n v="250"/>
    <n v="0"/>
    <s v=" "/>
    <n v="0"/>
    <n v="0"/>
    <n v="0"/>
    <s v="CP03A"/>
    <x v="1"/>
  </r>
  <r>
    <x v="7"/>
    <x v="0"/>
    <n v="2026"/>
    <s v="CP-05667"/>
    <x v="18"/>
    <x v="18"/>
    <s v="อะไหล่ยางเล็ก"/>
    <s v="ไม่กำหนด"/>
    <s v="CS.8256901/037"/>
    <s v="บริษัท โมเดิร์น บ๊อกซ์ จำกัด (สำนักงานใหญ่)"/>
    <s v="C10"/>
    <n v="1"/>
    <n v="250"/>
    <n v="0"/>
    <s v=" "/>
    <n v="233.64"/>
    <n v="16.36"/>
    <n v="250"/>
    <s v="CP03A"/>
    <x v="1"/>
  </r>
  <r>
    <x v="7"/>
    <x v="0"/>
    <n v="2026"/>
    <s v="CP-05667"/>
    <x v="31"/>
    <x v="31"/>
    <s v="อะไหล่ยางเล็ก"/>
    <s v="ไม่กำหนด"/>
    <s v="CS.8256901/037"/>
    <s v="บริษัท โมเดิร์น บ๊อกซ์ จำกัด (สำนักงานใหญ่)"/>
    <s v="C10"/>
    <n v="1"/>
    <n v="240"/>
    <n v="0"/>
    <s v=" "/>
    <n v="224.3"/>
    <n v="15.7"/>
    <n v="240"/>
    <s v="CP03A"/>
    <x v="1"/>
  </r>
  <r>
    <x v="7"/>
    <x v="0"/>
    <n v="2026"/>
    <s v="CP-05667"/>
    <x v="19"/>
    <x v="19"/>
    <s v="อะไหล่ยางเล็ก"/>
    <s v="ไม่กำหนด"/>
    <s v="CS.8256901/037"/>
    <s v="บริษัท โมเดิร์น บ๊อกซ์ จำกัด (สำนักงานใหญ่)"/>
    <s v="C10"/>
    <n v="1"/>
    <n v="20"/>
    <n v="0"/>
    <s v=" "/>
    <n v="18.690000000000001"/>
    <n v="1.31"/>
    <n v="20"/>
    <s v="CP03A"/>
    <x v="1"/>
  </r>
  <r>
    <x v="7"/>
    <x v="0"/>
    <n v="2026"/>
    <s v="CP-18238"/>
    <x v="142"/>
    <x v="142"/>
    <s v="ยางเล็ก LingLong"/>
    <s v="LINGLONG ยางเล็ก"/>
    <s v="CS.8256901/039"/>
    <s v="คุณ มานพ เมฆะวิภาค"/>
    <s v="C10"/>
    <n v="4"/>
    <n v="2200"/>
    <n v="2200"/>
    <s v=" "/>
    <n v="6168.22"/>
    <n v="431.78"/>
    <n v="6600"/>
    <s v="CP03Y25-M02"/>
    <x v="1"/>
  </r>
  <r>
    <x v="7"/>
    <x v="0"/>
    <n v="2026"/>
    <s v="CP-18238"/>
    <x v="1"/>
    <x v="1"/>
    <s v="อะไหล่ยางเล็ก"/>
    <s v="อะไหล่นอก"/>
    <s v="CS.8256901/039"/>
    <s v="คุณ มานพ เมฆะวิภาค"/>
    <s v="C10"/>
    <n v="4"/>
    <n v="60"/>
    <n v="0"/>
    <s v=" "/>
    <n v="0"/>
    <n v="0"/>
    <n v="0"/>
    <s v="CP03A"/>
    <x v="1"/>
  </r>
  <r>
    <x v="7"/>
    <x v="0"/>
    <n v="2026"/>
    <s v="CP-18238"/>
    <x v="2"/>
    <x v="2"/>
    <s v="ค่าแรง-ยางเล็ก"/>
    <s v="ไม่กำหนด"/>
    <s v="CS.8256901/039"/>
    <s v="คุณ มานพ เมฆะวิภาค"/>
    <s v="C10"/>
    <n v="4"/>
    <n v="120"/>
    <n v="0"/>
    <s v=" "/>
    <n v="0"/>
    <n v="0"/>
    <n v="0"/>
    <s v="CP03N"/>
    <x v="1"/>
  </r>
  <r>
    <x v="7"/>
    <x v="0"/>
    <n v="2026"/>
    <s v="CP-18238"/>
    <x v="3"/>
    <x v="3"/>
    <s v="ค่าบริการตั้งศูนย์-ยางเล็ก"/>
    <s v="ไม่กำหนด"/>
    <s v="CS.8256901/039"/>
    <s v="คุณ มานพ เมฆะวิภาค"/>
    <s v="C10"/>
    <n v="1"/>
    <n v="400"/>
    <n v="0"/>
    <s v=" "/>
    <n v="0"/>
    <n v="0"/>
    <n v="0"/>
    <s v="CP03N"/>
    <x v="1"/>
  </r>
  <r>
    <x v="7"/>
    <x v="0"/>
    <n v="2026"/>
    <s v="CP-18238"/>
    <x v="143"/>
    <x v="143"/>
    <s v="อะไหล่ยางเล็ก"/>
    <s v="ไม่กำหนด"/>
    <s v="CS.8256901/039"/>
    <s v="คุณ มานพ เมฆะวิภาค"/>
    <s v="C10"/>
    <n v="1"/>
    <n v="280"/>
    <n v="0"/>
    <s v=" "/>
    <n v="261.68"/>
    <n v="18.32"/>
    <n v="280"/>
    <s v="CP03A"/>
    <x v="1"/>
  </r>
  <r>
    <x v="7"/>
    <x v="0"/>
    <n v="2026"/>
    <s v="CP-18238"/>
    <x v="144"/>
    <x v="144"/>
    <s v="อะไหล่นอก ยางเล็ก"/>
    <s v="ไม่กำหนด"/>
    <s v="CS.8256901/039"/>
    <s v="คุณ มานพ เมฆะวิภาค"/>
    <s v="C10"/>
    <n v="1"/>
    <n v="420"/>
    <n v="0"/>
    <s v=" "/>
    <n v="392.52"/>
    <n v="27.48"/>
    <n v="420"/>
    <s v="CP03A"/>
    <x v="1"/>
  </r>
  <r>
    <x v="7"/>
    <x v="0"/>
    <n v="2026"/>
    <s v="CP-18240"/>
    <x v="145"/>
    <x v="145"/>
    <s v="อะไหล่ยางเล็ก"/>
    <s v="ไม่กำหนด"/>
    <s v="CS.8256901/040"/>
    <s v="คุณ ประสาร ทองสวัสดิ์"/>
    <s v="C10"/>
    <n v="1"/>
    <n v="1380"/>
    <n v="0"/>
    <s v=" "/>
    <n v="1289.72"/>
    <n v="90.28"/>
    <n v="1380"/>
    <s v="CP03A"/>
    <x v="1"/>
  </r>
  <r>
    <x v="7"/>
    <x v="0"/>
    <n v="2026"/>
    <s v="CP-18240"/>
    <x v="10"/>
    <x v="10"/>
    <s v="อะไหล่ยางเล็ก"/>
    <s v="ไม่กำหนด"/>
    <s v="CS.8256901/040"/>
    <s v="คุณ ประสาร ทองสวัสดิ์"/>
    <s v="C10"/>
    <n v="1"/>
    <n v="220"/>
    <n v="0"/>
    <s v=" "/>
    <n v="205.61"/>
    <n v="14.39"/>
    <n v="220"/>
    <s v="CP03A"/>
    <x v="1"/>
  </r>
  <r>
    <x v="7"/>
    <x v="0"/>
    <n v="2026"/>
    <s v="CP-18240"/>
    <x v="50"/>
    <x v="50"/>
    <s v="อะไหล่ยางเล็ก"/>
    <s v="ไม่กำหนด"/>
    <s v="CS.8256901/040"/>
    <s v="คุณ ประสาร ทองสวัสดิ์"/>
    <s v="C10"/>
    <n v="1"/>
    <n v="320"/>
    <n v="0"/>
    <s v=" "/>
    <n v="299.07"/>
    <n v="20.93"/>
    <n v="320"/>
    <s v="CP03A"/>
    <x v="1"/>
  </r>
  <r>
    <x v="7"/>
    <x v="0"/>
    <n v="2026"/>
    <s v="CP-000002863"/>
    <x v="2"/>
    <x v="2"/>
    <s v="ค่าแรง-ยางเล็ก"/>
    <s v="ไม่กำหนด"/>
    <s v="CS.8256901/041"/>
    <s v="คุณพาสุ บุญพิพัฒน์"/>
    <s v="C10"/>
    <n v="2"/>
    <n v="120"/>
    <n v="0"/>
    <s v=" "/>
    <n v="224.3"/>
    <n v="15.7"/>
    <n v="240"/>
    <s v="CP03N"/>
    <x v="1"/>
  </r>
  <r>
    <x v="7"/>
    <x v="0"/>
    <n v="2026"/>
    <s v="CP-000001858"/>
    <x v="112"/>
    <x v="112"/>
    <s v="อะไหล่ยางเล็ก"/>
    <s v="ไม่กำหนด"/>
    <s v="CS5256901/0008"/>
    <s v="คุณ บุญส่ง รักเสนาะ"/>
    <s v="ท๊อป340"/>
    <n v="1"/>
    <n v="245"/>
    <n v="0"/>
    <s v=" "/>
    <n v="228.97"/>
    <n v="16.03"/>
    <n v="245"/>
    <s v="CPA"/>
    <x v="3"/>
  </r>
  <r>
    <x v="7"/>
    <x v="0"/>
    <n v="2026"/>
    <s v="CP-000001858"/>
    <x v="57"/>
    <x v="57"/>
    <s v="ค่าบริการ"/>
    <s v="ไม่กำหนด"/>
    <s v="CS5256901/0008"/>
    <s v="คุณ บุญส่ง รักเสนาะ"/>
    <s v="ท๊อป340"/>
    <n v="1"/>
    <n v="300"/>
    <n v="0"/>
    <s v=" "/>
    <n v="280.37"/>
    <n v="19.63"/>
    <n v="300"/>
    <s v="CPN"/>
    <x v="3"/>
  </r>
  <r>
    <x v="7"/>
    <x v="0"/>
    <n v="2026"/>
    <s v="CP-18236"/>
    <x v="128"/>
    <x v="128"/>
    <s v="อะไหล่ยางเล็ก"/>
    <s v="ไม่กำหนด"/>
    <s v="CS5256901/0009"/>
    <s v="บริษัท เจ.ซี.ซี.เพสท์ เมเนจเมนท์ จำกัด"/>
    <s v="หนึ่ง340"/>
    <n v="1"/>
    <n v="250"/>
    <n v="0"/>
    <s v=" "/>
    <n v="233.64"/>
    <n v="16.36"/>
    <n v="250"/>
    <s v="CPA"/>
    <x v="3"/>
  </r>
  <r>
    <x v="7"/>
    <x v="0"/>
    <n v="2026"/>
    <s v="CP-18236"/>
    <x v="25"/>
    <x v="25"/>
    <s v="ค่าแรง-ยางเล็ก"/>
    <s v="ไม่กำหนด"/>
    <s v="CS5256901/0009"/>
    <s v="บริษัท เจ.ซี.ซี.เพสท์ เมเนจเมนท์ จำกัด"/>
    <s v="หนึ่ง340"/>
    <n v="1"/>
    <n v="150"/>
    <n v="0"/>
    <s v=" "/>
    <n v="140.19"/>
    <n v="9.81"/>
    <n v="150"/>
    <s v="CPN"/>
    <x v="3"/>
  </r>
  <r>
    <x v="7"/>
    <x v="0"/>
    <n v="2026"/>
    <s v="CP-000000437"/>
    <x v="16"/>
    <x v="16"/>
    <s v="อะไหล่ยางเล็ก"/>
    <s v="ไม่กำหนด"/>
    <s v="CS5256901/0010"/>
    <s v="บริษัท ยู.เอส.ฟู้ดส์ ซัพพลาย จำกัด"/>
    <s v="หนึ่ง340"/>
    <n v="1"/>
    <n v="1550"/>
    <n v="0"/>
    <s v=" "/>
    <n v="1448.6"/>
    <n v="101.4"/>
    <n v="1550"/>
    <s v="CPA"/>
    <x v="3"/>
  </r>
  <r>
    <x v="7"/>
    <x v="0"/>
    <n v="2026"/>
    <s v="CP-000000437"/>
    <x v="30"/>
    <x v="30"/>
    <s v="อะไหล่ยางเล็ก"/>
    <s v="ไม่กำหนด"/>
    <s v="CS5256901/0010"/>
    <s v="บริษัท ยู.เอส.ฟู้ดส์ ซัพพลาย จำกัด"/>
    <s v="หนึ่ง340"/>
    <n v="1"/>
    <n v="250"/>
    <n v="0"/>
    <s v=" "/>
    <n v="0"/>
    <n v="0"/>
    <n v="0"/>
    <s v="CPA"/>
    <x v="3"/>
  </r>
  <r>
    <x v="7"/>
    <x v="0"/>
    <n v="2026"/>
    <s v="CP-000000437"/>
    <x v="31"/>
    <x v="31"/>
    <s v="อะไหล่ยางเล็ก"/>
    <s v="ไม่กำหนด"/>
    <s v="CS5256901/0010"/>
    <s v="บริษัท ยู.เอส.ฟู้ดส์ ซัพพลาย จำกัด"/>
    <s v="หนึ่ง340"/>
    <n v="1"/>
    <n v="240"/>
    <n v="0"/>
    <s v=" "/>
    <n v="224.3"/>
    <n v="15.7"/>
    <n v="240"/>
    <s v="CPA"/>
    <x v="3"/>
  </r>
  <r>
    <x v="7"/>
    <x v="0"/>
    <n v="2026"/>
    <s v="CP-000000437"/>
    <x v="19"/>
    <x v="19"/>
    <s v="อะไหล่ยางเล็ก"/>
    <s v="ไม่กำหนด"/>
    <s v="CS5256901/0010"/>
    <s v="บริษัท ยู.เอส.ฟู้ดส์ ซัพพลาย จำกัด"/>
    <s v="หนึ่ง340"/>
    <n v="1"/>
    <n v="20"/>
    <n v="0"/>
    <s v=" "/>
    <n v="18.690000000000001"/>
    <n v="1.31"/>
    <n v="20"/>
    <s v="CPA"/>
    <x v="3"/>
  </r>
  <r>
    <x v="7"/>
    <x v="0"/>
    <n v="2026"/>
    <s v="CP-000000437"/>
    <x v="128"/>
    <x v="128"/>
    <s v="อะไหล่ยางเล็ก"/>
    <s v="ไม่กำหนด"/>
    <s v="CS5256901/0010"/>
    <s v="บริษัท ยู.เอส.ฟู้ดส์ ซัพพลาย จำกัด"/>
    <s v="หนึ่ง340"/>
    <n v="1"/>
    <n v="250"/>
    <n v="0"/>
    <s v=" "/>
    <n v="233.64"/>
    <n v="16.36"/>
    <n v="250"/>
    <s v="CPA"/>
    <x v="3"/>
  </r>
  <r>
    <x v="7"/>
    <x v="0"/>
    <n v="2026"/>
    <s v="CP-000000437"/>
    <x v="2"/>
    <x v="2"/>
    <s v="ค่าแรง-ยางเล็ก"/>
    <s v="ไม่กำหนด"/>
    <s v="CS5256901/0010"/>
    <s v="บริษัท ยู.เอส.ฟู้ดส์ ซัพพลาย จำกัด"/>
    <s v="หนึ่ง340"/>
    <n v="1"/>
    <n v="120"/>
    <n v="0"/>
    <s v=" "/>
    <n v="112.15"/>
    <n v="7.85"/>
    <n v="120"/>
    <s v="CPN"/>
    <x v="3"/>
  </r>
  <r>
    <x v="7"/>
    <x v="0"/>
    <n v="2026"/>
    <s v="CP-000001858"/>
    <x v="146"/>
    <x v="146"/>
    <s v="อะไหล่นอก ยางเล็ก"/>
    <s v="ไม่กำหนด"/>
    <s v="CS5256901/0011"/>
    <s v="คุณ บุญส่ง รักเสนาะ"/>
    <s v="ท๊อป340"/>
    <n v="1"/>
    <n v="2200"/>
    <n v="110"/>
    <s v=" "/>
    <n v="1953.27"/>
    <n v="136.72999999999999"/>
    <n v="2090"/>
    <s v="CPA"/>
    <x v="3"/>
  </r>
  <r>
    <x v="7"/>
    <x v="0"/>
    <n v="2026"/>
    <s v="CP-000001858"/>
    <x v="147"/>
    <x v="147"/>
    <s v="อะไหล่นอก ยางเล็ก"/>
    <s v="ไม่กำหนด"/>
    <s v="CS5256901/0011"/>
    <s v="คุณ บุญส่ง รักเสนาะ"/>
    <s v="ท๊อป340"/>
    <n v="2"/>
    <n v="700"/>
    <n v="70"/>
    <s v=" "/>
    <n v="1242.99"/>
    <n v="87.01"/>
    <n v="1330"/>
    <s v="CPA"/>
    <x v="3"/>
  </r>
  <r>
    <x v="7"/>
    <x v="0"/>
    <n v="2026"/>
    <s v="CP-000001858"/>
    <x v="148"/>
    <x v="148"/>
    <s v="อะไหล่นอก ยางเล็ก"/>
    <s v="ไม่กำหนด"/>
    <s v="CS5256901/0011"/>
    <s v="คุณ บุญส่ง รักเสนาะ"/>
    <s v="ท๊อป340"/>
    <n v="2"/>
    <n v="700"/>
    <n v="70"/>
    <s v=" "/>
    <n v="1242.99"/>
    <n v="87.01"/>
    <n v="1330"/>
    <s v="CPA"/>
    <x v="3"/>
  </r>
  <r>
    <x v="7"/>
    <x v="0"/>
    <n v="2026"/>
    <s v="CP-000001858"/>
    <x v="98"/>
    <x v="98"/>
    <s v="ค่าบริการ"/>
    <s v="ไม่กำหนด"/>
    <s v="CS5256901/0011"/>
    <s v="คุณ บุญส่ง รักเสนาะ"/>
    <s v="ท๊อป340"/>
    <n v="2"/>
    <n v="400"/>
    <n v="0"/>
    <s v=" "/>
    <n v="747.66"/>
    <n v="52.34"/>
    <n v="800"/>
    <s v="CPN"/>
    <x v="3"/>
  </r>
  <r>
    <x v="7"/>
    <x v="0"/>
    <n v="2026"/>
    <s v="CP-000001858"/>
    <x v="26"/>
    <x v="26"/>
    <s v="ค่าบริการตั้งศูนย์-ยางเล็ก"/>
    <s v="ไม่กำหนด"/>
    <s v="CS5256901/0011"/>
    <s v="คุณ บุญส่ง รักเสนาะ"/>
    <s v="ท๊อป340"/>
    <n v="1"/>
    <n v="500"/>
    <n v="0"/>
    <s v=" "/>
    <n v="467.29"/>
    <n v="32.71"/>
    <n v="500"/>
    <s v="CPN"/>
    <x v="3"/>
  </r>
  <r>
    <x v="7"/>
    <x v="0"/>
    <n v="2026"/>
    <s v="CP-000001858"/>
    <x v="149"/>
    <x v="149"/>
    <s v="ของแจกของแถม"/>
    <s v="ไม่กำหนด"/>
    <s v="CS5256901/0011"/>
    <s v="คุณ บุญส่ง รักเสนาะ"/>
    <s v="ท๊อป340"/>
    <n v="1"/>
    <n v="1"/>
    <n v="0"/>
    <s v=" "/>
    <n v="0"/>
    <n v="0"/>
    <n v="0"/>
    <s v="CPN"/>
    <x v="3"/>
  </r>
  <r>
    <x v="7"/>
    <x v="0"/>
    <n v="2026"/>
    <s v="BTC-0000418"/>
    <x v="48"/>
    <x v="48"/>
    <s v="อะไหล่ยางเล็ก"/>
    <s v="ไม่กำหนด"/>
    <s v="IV2256901/0018"/>
    <s v="บริษัท รุ่งทวีทรัพย์เจริญขนส่ง จำกัด"/>
    <s v="C11"/>
    <n v="1"/>
    <n v="950"/>
    <n v="0"/>
    <s v=" "/>
    <n v="887.85"/>
    <n v="62.15"/>
    <n v="950"/>
    <s v="CPA"/>
    <x v="3"/>
  </r>
  <r>
    <x v="7"/>
    <x v="0"/>
    <n v="2026"/>
    <s v="BTC-0000418"/>
    <x v="49"/>
    <x v="49"/>
    <s v="อะไหล่ยางเล็ก"/>
    <s v="ไม่กำหนด"/>
    <s v="IV2256901/0018"/>
    <s v="บริษัท รุ่งทวีทรัพย์เจริญขนส่ง จำกัด"/>
    <s v="C11"/>
    <n v="1"/>
    <n v="385"/>
    <n v="0"/>
    <s v=" "/>
    <n v="0"/>
    <n v="0"/>
    <n v="0"/>
    <s v="CPA"/>
    <x v="3"/>
  </r>
  <r>
    <x v="7"/>
    <x v="0"/>
    <n v="2026"/>
    <s v="BTC-0000418"/>
    <x v="150"/>
    <x v="150"/>
    <s v="อะไหล่ยางเล็ก"/>
    <s v="ไม่กำหนด"/>
    <s v="IV2256901/0018"/>
    <s v="บริษัท รุ่งทวีทรัพย์เจริญขนส่ง จำกัด"/>
    <s v="C11"/>
    <n v="1"/>
    <n v="330"/>
    <n v="0"/>
    <s v=" "/>
    <n v="308.41000000000003"/>
    <n v="21.59"/>
    <n v="330"/>
    <s v="CPA"/>
    <x v="3"/>
  </r>
  <r>
    <x v="7"/>
    <x v="0"/>
    <n v="2026"/>
    <s v="BTC-0000418"/>
    <x v="37"/>
    <x v="37"/>
    <s v="อะไหล่ยางเล็ก"/>
    <s v="ไม่กำหนด"/>
    <s v="IV2256901/0018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7"/>
    <x v="0"/>
    <n v="2026"/>
    <s v="BTC-0000418"/>
    <x v="149"/>
    <x v="149"/>
    <s v="ของแจกของแถม"/>
    <s v="ไม่กำหนด"/>
    <s v="IV2256901/0018"/>
    <s v="บริษัท รุ่งทวีทรัพย์เจริญขนส่ง จำกัด"/>
    <s v="C11"/>
    <n v="1"/>
    <n v="1"/>
    <n v="0"/>
    <s v=" "/>
    <n v="0"/>
    <n v="0"/>
    <n v="0"/>
    <s v="CPN"/>
    <x v="3"/>
  </r>
  <r>
    <x v="7"/>
    <x v="0"/>
    <n v="2026"/>
    <s v="CP-11819"/>
    <x v="38"/>
    <x v="38"/>
    <s v="อะไหล่ยางเล็ก"/>
    <s v="ไม่กำหนด"/>
    <s v="S.5256901/0006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7"/>
    <x v="0"/>
    <n v="2026"/>
    <s v="CP-11819"/>
    <x v="39"/>
    <x v="39"/>
    <s v="อะไหล่ยางเล็ก"/>
    <s v="ไม่กำหนด"/>
    <s v="S.5256901/0006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7"/>
    <x v="0"/>
    <n v="2026"/>
    <s v="CP-11819"/>
    <x v="40"/>
    <x v="40"/>
    <s v="อะไหล่ยางเล็ก"/>
    <s v="ไม่กำหนด"/>
    <s v="S.5256901/0006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7"/>
    <x v="0"/>
    <n v="2026"/>
    <s v="CP-11819"/>
    <x v="37"/>
    <x v="37"/>
    <s v="อะไหล่ยางเล็ก"/>
    <s v="ไม่กำหนด"/>
    <s v="S.5256901/0006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8"/>
    <x v="0"/>
    <n v="2026"/>
    <s v="CP-18243"/>
    <x v="151"/>
    <x v="151"/>
    <s v="ยางเล็ก YOKO"/>
    <s v="YOKOHAMA"/>
    <s v="CS.6256901/017"/>
    <s v="บริษัท ฮังกรี ฟู้ด จำกัด"/>
    <s v="C13"/>
    <n v="4"/>
    <n v="4600"/>
    <n v="0"/>
    <s v=" "/>
    <n v="17196.259999999998"/>
    <n v="1203.74"/>
    <n v="18400"/>
    <s v="CP02Y25-M08"/>
    <x v="0"/>
  </r>
  <r>
    <x v="8"/>
    <x v="0"/>
    <n v="2026"/>
    <s v="CP-18243"/>
    <x v="1"/>
    <x v="1"/>
    <s v="อะไหล่ยางเล็ก"/>
    <s v="อะไหล่นอก"/>
    <s v="CS.6256901/017"/>
    <s v="บริษัท ฮังกรี ฟู้ด จำกัด"/>
    <s v="C13"/>
    <n v="4"/>
    <n v="60"/>
    <n v="0"/>
    <s v=" "/>
    <n v="0"/>
    <n v="0"/>
    <n v="0"/>
    <s v="CP02A"/>
    <x v="0"/>
  </r>
  <r>
    <x v="8"/>
    <x v="0"/>
    <n v="2026"/>
    <s v="CP-18243"/>
    <x v="2"/>
    <x v="2"/>
    <s v="ค่าแรง-ยางเล็ก"/>
    <s v="ไม่กำหนด"/>
    <s v="CS.6256901/017"/>
    <s v="บริษัท ฮังกรี ฟู้ด จำกัด"/>
    <s v="C13"/>
    <n v="4"/>
    <n v="120"/>
    <n v="0"/>
    <s v=" "/>
    <n v="0"/>
    <n v="0"/>
    <n v="0"/>
    <s v="CP02N"/>
    <x v="0"/>
  </r>
  <r>
    <x v="8"/>
    <x v="0"/>
    <n v="2026"/>
    <s v="CP-18243"/>
    <x v="3"/>
    <x v="3"/>
    <s v="ค่าบริการตั้งศูนย์-ยางเล็ก"/>
    <s v="ไม่กำหนด"/>
    <s v="CS.6256901/017"/>
    <s v="บริษัท ฮังกรี ฟู้ด จำกัด"/>
    <s v="C13"/>
    <n v="1"/>
    <n v="400"/>
    <n v="0"/>
    <s v=" "/>
    <n v="0"/>
    <n v="0"/>
    <n v="0"/>
    <s v="CP02N"/>
    <x v="0"/>
  </r>
  <r>
    <x v="8"/>
    <x v="0"/>
    <n v="2026"/>
    <s v="CP-18243"/>
    <x v="152"/>
    <x v="152"/>
    <s v="ของแจกของแถม"/>
    <s v="ATLAS"/>
    <s v="CS.6256901/017"/>
    <s v="บริษัท ฮังกรี ฟู้ด จำกัด"/>
    <s v="C13"/>
    <n v="2"/>
    <n v="1"/>
    <n v="0"/>
    <s v=" "/>
    <n v="0"/>
    <n v="0"/>
    <n v="0"/>
    <s v="CP02N"/>
    <x v="0"/>
  </r>
  <r>
    <x v="8"/>
    <x v="0"/>
    <n v="2026"/>
    <s v="CP-17505"/>
    <x v="153"/>
    <x v="153"/>
    <s v="ยางเล็ก ATLAS"/>
    <s v="ATLAS"/>
    <s v="CS.8256901/042"/>
    <s v="บริษัท เค.ดี.จอห์นสัน(ประเทศไทย) จำกัด"/>
    <s v="C10"/>
    <n v="4"/>
    <n v="2790"/>
    <n v="360"/>
    <s v=" "/>
    <n v="10093.459999999999"/>
    <n v="706.54"/>
    <n v="10800"/>
    <s v="CP03Y26-M01"/>
    <x v="1"/>
  </r>
  <r>
    <x v="8"/>
    <x v="0"/>
    <n v="2026"/>
    <s v="CP-17505"/>
    <x v="1"/>
    <x v="1"/>
    <s v="อะไหล่ยางเล็ก"/>
    <s v="อะไหล่นอก"/>
    <s v="CS.8256901/042"/>
    <s v="บริษัท เค.ดี.จอห์นสัน(ประเทศไทย) จำกัด"/>
    <s v="C10"/>
    <n v="4"/>
    <n v="60"/>
    <n v="0"/>
    <s v=" "/>
    <n v="0"/>
    <n v="0"/>
    <n v="0"/>
    <s v="CP03A"/>
    <x v="1"/>
  </r>
  <r>
    <x v="8"/>
    <x v="0"/>
    <n v="2026"/>
    <s v="CP-17505"/>
    <x v="25"/>
    <x v="25"/>
    <s v="ค่าแรง-ยางเล็ก"/>
    <s v="ไม่กำหนด"/>
    <s v="CS.8256901/042"/>
    <s v="บริษัท เค.ดี.จอห์นสัน(ประเทศไทย) จำกัด"/>
    <s v="C10"/>
    <n v="4"/>
    <n v="150"/>
    <n v="0"/>
    <s v=" "/>
    <n v="0"/>
    <n v="0"/>
    <n v="0"/>
    <s v="CP03N"/>
    <x v="1"/>
  </r>
  <r>
    <x v="8"/>
    <x v="0"/>
    <n v="2026"/>
    <s v="CP-17505"/>
    <x v="26"/>
    <x v="26"/>
    <s v="ค่าบริการตั้งศูนย์-ยางเล็ก"/>
    <s v="ไม่กำหนด"/>
    <s v="CS.8256901/042"/>
    <s v="บริษัท เค.ดี.จอห์นสัน(ประเทศไทย) จำกัด"/>
    <s v="C10"/>
    <n v="1"/>
    <n v="500"/>
    <n v="0"/>
    <s v=" "/>
    <n v="0"/>
    <n v="0"/>
    <n v="0"/>
    <s v="CP03N"/>
    <x v="1"/>
  </r>
  <r>
    <x v="8"/>
    <x v="0"/>
    <n v="2026"/>
    <s v="CP-000004040"/>
    <x v="3"/>
    <x v="3"/>
    <s v="ค่าบริการตั้งศูนย์-ยางเล็ก"/>
    <s v="ไม่กำหนด"/>
    <s v="CS.8256901/043"/>
    <s v="คุณ มงคล ทองหยิบ"/>
    <s v="BYเล็ก"/>
    <n v="1"/>
    <n v="400"/>
    <n v="0"/>
    <s v=" "/>
    <n v="373.83"/>
    <n v="26.17"/>
    <n v="400"/>
    <s v="CP03N"/>
    <x v="1"/>
  </r>
  <r>
    <x v="8"/>
    <x v="0"/>
    <n v="2026"/>
    <s v="CP-18245"/>
    <x v="38"/>
    <x v="38"/>
    <s v="อะไหล่ยางเล็ก"/>
    <s v="ไม่กำหนด"/>
    <s v="CS.8256901/044"/>
    <s v="คุณ ศิริชัย สกุลพิมลรัตน์"/>
    <s v="C10"/>
    <n v="1"/>
    <n v="1090"/>
    <n v="0"/>
    <s v=" "/>
    <n v="1018.69"/>
    <n v="71.31"/>
    <n v="1090"/>
    <s v="CP03A"/>
    <x v="1"/>
  </r>
  <r>
    <x v="8"/>
    <x v="0"/>
    <n v="2026"/>
    <s v="CP-18245"/>
    <x v="39"/>
    <x v="39"/>
    <s v="อะไหล่ยางเล็ก"/>
    <s v="ไม่กำหนด"/>
    <s v="CS.8256901/044"/>
    <s v="คุณ ศิริชัย สกุลพิมลรัตน์"/>
    <s v="C10"/>
    <n v="1"/>
    <n v="175"/>
    <n v="0"/>
    <s v=" "/>
    <n v="163.55000000000001"/>
    <n v="11.45"/>
    <n v="175"/>
    <s v="CP03A"/>
    <x v="1"/>
  </r>
  <r>
    <x v="8"/>
    <x v="0"/>
    <n v="2026"/>
    <s v="CP-18245"/>
    <x v="39"/>
    <x v="39"/>
    <s v="อะไหล่ยางเล็ก"/>
    <s v="ไม่กำหนด"/>
    <s v="CS.8256901/044"/>
    <s v="คุณ ศิริชัย สกุลพิมลรัตน์"/>
    <s v="C10"/>
    <n v="1"/>
    <n v="175"/>
    <n v="0"/>
    <s v=" "/>
    <n v="0"/>
    <n v="0"/>
    <n v="0"/>
    <s v="CP03A"/>
    <x v="1"/>
  </r>
  <r>
    <x v="8"/>
    <x v="0"/>
    <n v="2026"/>
    <s v="CP-18245"/>
    <x v="17"/>
    <x v="17"/>
    <s v="อะไหล่ยางเล็ก"/>
    <s v="ไม่กำหนด"/>
    <s v="CS.8256901/044"/>
    <s v="คุณ ศิริชัย สกุลพิมลรัตน์"/>
    <s v="C10"/>
    <n v="1"/>
    <n v="240"/>
    <n v="0"/>
    <s v=" "/>
    <n v="0"/>
    <n v="0"/>
    <n v="0"/>
    <s v="CP03A"/>
    <x v="1"/>
  </r>
  <r>
    <x v="8"/>
    <x v="0"/>
    <n v="2026"/>
    <s v="CP-18245"/>
    <x v="19"/>
    <x v="19"/>
    <s v="อะไหล่ยางเล็ก"/>
    <s v="ไม่กำหนด"/>
    <s v="CS.8256901/044"/>
    <s v="คุณ ศิริชัย สกุลพิมลรัตน์"/>
    <s v="C10"/>
    <n v="1"/>
    <n v="20"/>
    <n v="0"/>
    <s v=" "/>
    <n v="18.690000000000001"/>
    <n v="1.31"/>
    <n v="20"/>
    <s v="CP03A"/>
    <x v="1"/>
  </r>
  <r>
    <x v="8"/>
    <x v="0"/>
    <n v="2026"/>
    <s v="CP-13228"/>
    <x v="126"/>
    <x v="126"/>
    <s v="อะไหล่ยางเล็ก"/>
    <s v="ไม่กำหนด"/>
    <s v="CS.8256901/045"/>
    <s v="คุณ รวินท์นิภา  เศรษฐสมบัติ"/>
    <s v="C10"/>
    <n v="1"/>
    <n v="2460"/>
    <n v="0"/>
    <s v=" "/>
    <n v="2299.0700000000002"/>
    <n v="160.93"/>
    <n v="2460"/>
    <s v="CP03A"/>
    <x v="1"/>
  </r>
  <r>
    <x v="8"/>
    <x v="0"/>
    <n v="2026"/>
    <s v="CP-13228"/>
    <x v="127"/>
    <x v="127"/>
    <s v="อะไหล่ยางเล็ก"/>
    <s v="ไม่กำหนด"/>
    <s v="CS.8256901/045"/>
    <s v="คุณ รวินท์นิภา  เศรษฐสมบัติ"/>
    <s v="C10"/>
    <n v="1"/>
    <n v="620"/>
    <n v="0"/>
    <s v=" "/>
    <n v="0"/>
    <n v="0"/>
    <n v="0"/>
    <s v="CP03A"/>
    <x v="1"/>
  </r>
  <r>
    <x v="8"/>
    <x v="0"/>
    <n v="2026"/>
    <s v="CP-13228"/>
    <x v="154"/>
    <x v="154"/>
    <s v="อะไหล่ยางเล็ก"/>
    <s v="ไม่กำหนด"/>
    <s v="CS.8256901/045"/>
    <s v="คุณ รวินท์นิภา  เศรษฐสมบัติ"/>
    <s v="C10"/>
    <n v="1"/>
    <n v="220"/>
    <n v="0"/>
    <s v=" "/>
    <n v="205.61"/>
    <n v="14.39"/>
    <n v="220"/>
    <s v="CP03A"/>
    <x v="1"/>
  </r>
  <r>
    <x v="8"/>
    <x v="0"/>
    <n v="2026"/>
    <s v="CP-13228"/>
    <x v="37"/>
    <x v="37"/>
    <s v="อะไหล่ยางเล็ก"/>
    <s v="ไม่กำหนด"/>
    <s v="CS.8256901/045"/>
    <s v="คุณ รวินท์นิภา  เศรษฐสมบัติ"/>
    <s v="C10"/>
    <n v="1"/>
    <n v="20"/>
    <n v="0"/>
    <s v=" "/>
    <n v="18.690000000000001"/>
    <n v="1.31"/>
    <n v="20"/>
    <s v="CP03A"/>
    <x v="1"/>
  </r>
  <r>
    <x v="8"/>
    <x v="0"/>
    <n v="2026"/>
    <s v="CP-000004026"/>
    <x v="36"/>
    <x v="36"/>
    <s v="อะไหล่ยางเล็ก"/>
    <s v="ไม่กำหนด"/>
    <s v="CS.8256901/046"/>
    <s v="คุณ วาสนา  ยิ้มอยู่"/>
    <s v="BYเล็ก"/>
    <n v="1"/>
    <n v="1250"/>
    <n v="0"/>
    <s v=" "/>
    <n v="1168.22"/>
    <n v="81.78"/>
    <n v="1250"/>
    <s v="CP03A"/>
    <x v="1"/>
  </r>
  <r>
    <x v="8"/>
    <x v="0"/>
    <n v="2026"/>
    <s v="CP-000004026"/>
    <x v="81"/>
    <x v="81"/>
    <s v="อะไหล่ยางเล็ก"/>
    <s v="ไม่กำหนด"/>
    <s v="CS.8256901/046"/>
    <s v="คุณ วาสนา  ยิ้มอยู่"/>
    <s v="BYเล็ก"/>
    <n v="1"/>
    <n v="220"/>
    <n v="0"/>
    <s v=" "/>
    <n v="205.61"/>
    <n v="14.39"/>
    <n v="220"/>
    <s v="CP03A"/>
    <x v="1"/>
  </r>
  <r>
    <x v="8"/>
    <x v="0"/>
    <n v="2026"/>
    <s v="CP-000004026"/>
    <x v="19"/>
    <x v="19"/>
    <s v="อะไหล่ยางเล็ก"/>
    <s v="ไม่กำหนด"/>
    <s v="CS.8256901/046"/>
    <s v="คุณ วาสนา  ยิ้มอยู่"/>
    <s v="BYเล็ก"/>
    <n v="1"/>
    <n v="20"/>
    <n v="0"/>
    <s v=" "/>
    <n v="18.690000000000001"/>
    <n v="1.31"/>
    <n v="20"/>
    <s v="CP03A"/>
    <x v="1"/>
  </r>
  <r>
    <x v="8"/>
    <x v="0"/>
    <n v="2026"/>
    <s v="CP-18246"/>
    <x v="0"/>
    <x v="0"/>
    <s v="ยางเล็ก DL"/>
    <s v="DUNLOP"/>
    <s v="CS.8256901/047"/>
    <s v="คุณ ไอริณ คุ้มมงคล"/>
    <s v="C10"/>
    <n v="1"/>
    <n v="2700"/>
    <n v="0"/>
    <s v=" "/>
    <n v="2523.36"/>
    <n v="176.64"/>
    <n v="2700"/>
    <s v="CP03Y25-M11"/>
    <x v="1"/>
  </r>
  <r>
    <x v="8"/>
    <x v="0"/>
    <n v="2026"/>
    <s v="CP-18246"/>
    <x v="1"/>
    <x v="1"/>
    <s v="อะไหล่ยางเล็ก"/>
    <s v="อะไหล่นอก"/>
    <s v="CS.8256901/047"/>
    <s v="คุณ ไอริณ คุ้มมงคล"/>
    <s v="C10"/>
    <n v="1"/>
    <n v="60"/>
    <n v="0"/>
    <s v=" "/>
    <n v="0"/>
    <n v="0"/>
    <n v="0"/>
    <s v="CP03A"/>
    <x v="1"/>
  </r>
  <r>
    <x v="8"/>
    <x v="0"/>
    <n v="2026"/>
    <s v="CP-18247"/>
    <x v="0"/>
    <x v="0"/>
    <s v="ยางเล็ก DL"/>
    <s v="DUNLOP"/>
    <s v="CS.8256901/048"/>
    <s v="คุณ จิตตานันท์ ตั๊นประเสริฐดี"/>
    <s v="C10"/>
    <n v="4"/>
    <n v="2700"/>
    <n v="2700"/>
    <s v=" "/>
    <n v="7570.09"/>
    <n v="529.91"/>
    <n v="8100"/>
    <s v="CP03Y25-M11"/>
    <x v="1"/>
  </r>
  <r>
    <x v="8"/>
    <x v="0"/>
    <n v="2026"/>
    <s v="CP-18247"/>
    <x v="1"/>
    <x v="1"/>
    <s v="อะไหล่ยางเล็ก"/>
    <s v="อะไหล่นอก"/>
    <s v="CS.8256901/048"/>
    <s v="คุณ จิตตานันท์ ตั๊นประเสริฐดี"/>
    <s v="C10"/>
    <n v="4"/>
    <n v="60"/>
    <n v="0"/>
    <s v=" "/>
    <n v="0"/>
    <n v="0"/>
    <n v="0"/>
    <s v="CP03A"/>
    <x v="1"/>
  </r>
  <r>
    <x v="8"/>
    <x v="0"/>
    <n v="2026"/>
    <s v="CP-18247"/>
    <x v="2"/>
    <x v="2"/>
    <s v="ค่าแรง-ยางเล็ก"/>
    <s v="ไม่กำหนด"/>
    <s v="CS.8256901/048"/>
    <s v="คุณ จิตตานันท์ ตั๊นประเสริฐดี"/>
    <s v="C10"/>
    <n v="4"/>
    <n v="120"/>
    <n v="0"/>
    <s v=" "/>
    <n v="0"/>
    <n v="0"/>
    <n v="0"/>
    <s v="CP03N"/>
    <x v="1"/>
  </r>
  <r>
    <x v="8"/>
    <x v="0"/>
    <n v="2026"/>
    <s v="CP-18247"/>
    <x v="3"/>
    <x v="3"/>
    <s v="ค่าบริการตั้งศูนย์-ยางเล็ก"/>
    <s v="ไม่กำหนด"/>
    <s v="CS.8256901/048"/>
    <s v="คุณ จิตตานันท์ ตั๊นประเสริฐดี"/>
    <s v="C10"/>
    <n v="1"/>
    <n v="400"/>
    <n v="0"/>
    <s v=" "/>
    <n v="0"/>
    <n v="0"/>
    <n v="0"/>
    <s v="CP03N"/>
    <x v="1"/>
  </r>
  <r>
    <x v="8"/>
    <x v="0"/>
    <n v="2026"/>
    <s v="CP-18247"/>
    <x v="48"/>
    <x v="48"/>
    <s v="อะไหล่ยางเล็ก"/>
    <s v="ไม่กำหนด"/>
    <s v="CS.8256901/048"/>
    <s v="คุณ จิตตานันท์ ตั๊นประเสริฐดี"/>
    <s v="C10"/>
    <n v="1"/>
    <n v="950"/>
    <n v="0"/>
    <s v=" "/>
    <n v="0"/>
    <n v="0"/>
    <n v="0"/>
    <s v="CP03A"/>
    <x v="1"/>
  </r>
  <r>
    <x v="8"/>
    <x v="0"/>
    <n v="2026"/>
    <s v="CP-18247"/>
    <x v="49"/>
    <x v="49"/>
    <s v="อะไหล่ยางเล็ก"/>
    <s v="ไม่กำหนด"/>
    <s v="CS.8256901/048"/>
    <s v="คุณ จิตตานันท์ ตั๊นประเสริฐดี"/>
    <s v="C10"/>
    <n v="1"/>
    <n v="385"/>
    <n v="0"/>
    <s v=" "/>
    <n v="0"/>
    <n v="0"/>
    <n v="0"/>
    <s v="CP03A"/>
    <x v="1"/>
  </r>
  <r>
    <x v="8"/>
    <x v="0"/>
    <n v="2026"/>
    <s v="CP-18247"/>
    <x v="155"/>
    <x v="155"/>
    <s v="อะไหล่ยางเล็ก"/>
    <s v="ไม่กำหนด"/>
    <s v="CS.8256901/048"/>
    <s v="คุณ จิตตานันท์ ตั๊นประเสริฐดี"/>
    <s v="C10"/>
    <n v="1"/>
    <n v="180"/>
    <n v="0"/>
    <s v=" "/>
    <n v="0"/>
    <n v="0"/>
    <n v="0"/>
    <s v="CP03A"/>
    <x v="1"/>
  </r>
  <r>
    <x v="8"/>
    <x v="0"/>
    <n v="2026"/>
    <s v="CP-17669"/>
    <x v="61"/>
    <x v="61"/>
    <s v="อะไหล่ยางเล็ก"/>
    <s v="ไม่กำหนด"/>
    <s v="CS.8256901/049"/>
    <s v="คุณ สุวิทย์ จันลาเรียง"/>
    <s v="C10"/>
    <n v="1"/>
    <n v="2750"/>
    <n v="0"/>
    <s v=" "/>
    <n v="2570.09"/>
    <n v="179.91"/>
    <n v="2750"/>
    <s v="CP03A"/>
    <x v="1"/>
  </r>
  <r>
    <x v="8"/>
    <x v="0"/>
    <n v="2026"/>
    <s v="CP-17669"/>
    <x v="62"/>
    <x v="62"/>
    <s v="อะไหล่ยางเล็ก"/>
    <s v="ไม่กำหนด"/>
    <s v="CS.8256901/049"/>
    <s v="คุณ สุวิทย์ จันลาเรียง"/>
    <s v="C10"/>
    <n v="1"/>
    <n v="490"/>
    <n v="0"/>
    <s v=" "/>
    <n v="457.94"/>
    <n v="32.06"/>
    <n v="490"/>
    <s v="CP03A"/>
    <x v="1"/>
  </r>
  <r>
    <x v="8"/>
    <x v="0"/>
    <n v="2026"/>
    <s v="CP-17669"/>
    <x v="62"/>
    <x v="62"/>
    <s v="อะไหล่ยางเล็ก"/>
    <s v="ไม่กำหนด"/>
    <s v="CS.8256901/049"/>
    <s v="คุณ สุวิทย์ จันลาเรียง"/>
    <s v="C10"/>
    <n v="1"/>
    <n v="490"/>
    <n v="0"/>
    <s v=" "/>
    <n v="0"/>
    <n v="0"/>
    <n v="0"/>
    <s v="CP03A"/>
    <x v="1"/>
  </r>
  <r>
    <x v="8"/>
    <x v="0"/>
    <n v="2026"/>
    <s v="CP-17669"/>
    <x v="31"/>
    <x v="31"/>
    <s v="อะไหล่ยางเล็ก"/>
    <s v="ไม่กำหนด"/>
    <s v="CS.8256901/049"/>
    <s v="คุณ สุวิทย์ จันลาเรียง"/>
    <s v="C10"/>
    <n v="1"/>
    <n v="240"/>
    <n v="0"/>
    <s v=" "/>
    <n v="224.3"/>
    <n v="15.7"/>
    <n v="240"/>
    <s v="CP03A"/>
    <x v="1"/>
  </r>
  <r>
    <x v="8"/>
    <x v="0"/>
    <n v="2026"/>
    <s v="CP-17669"/>
    <x v="19"/>
    <x v="19"/>
    <s v="อะไหล่ยางเล็ก"/>
    <s v="ไม่กำหนด"/>
    <s v="CS.8256901/049"/>
    <s v="คุณ สุวิทย์ จันลาเรียง"/>
    <s v="C10"/>
    <n v="1"/>
    <n v="20"/>
    <n v="0"/>
    <s v=" "/>
    <n v="18.690000000000001"/>
    <n v="1.31"/>
    <n v="20"/>
    <s v="CP03A"/>
    <x v="1"/>
  </r>
  <r>
    <x v="8"/>
    <x v="0"/>
    <n v="2026"/>
    <s v="CP-17166"/>
    <x v="156"/>
    <x v="156"/>
    <s v="ยางเล็ก LingLong"/>
    <s v="LINGLONG ยางเล็ก"/>
    <s v="CS5256901/0012"/>
    <s v="บริษัท ทเวนตี้โฟร์ ช้อปปิ้ง จำกัด (สำนักงานใหญ่)"/>
    <s v="หนึ่ง340"/>
    <n v="4"/>
    <n v="2600"/>
    <n v="0"/>
    <s v=" "/>
    <n v="9719.6299999999992"/>
    <n v="680.37"/>
    <n v="10400"/>
    <s v="CPY25-M03"/>
    <x v="3"/>
  </r>
  <r>
    <x v="8"/>
    <x v="0"/>
    <n v="2026"/>
    <s v="CP-17166"/>
    <x v="1"/>
    <x v="1"/>
    <s v="อะไหล่ยางเล็ก"/>
    <s v="อะไหล่นอก"/>
    <s v="CS5256901/0012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8"/>
    <x v="0"/>
    <n v="2026"/>
    <s v="CP-17166"/>
    <x v="25"/>
    <x v="25"/>
    <s v="ค่าแรง-ยางเล็ก"/>
    <s v="ไม่กำหนด"/>
    <s v="CS5256901/0012"/>
    <s v="บริษัท ทเวนตี้โฟร์ ช้อปปิ้ง จำกัด (สำนักงานใหญ่)"/>
    <s v="หนึ่ง340"/>
    <n v="4"/>
    <n v="150"/>
    <n v="0"/>
    <s v=" "/>
    <n v="0"/>
    <n v="0"/>
    <n v="0"/>
    <s v="CPN"/>
    <x v="3"/>
  </r>
  <r>
    <x v="8"/>
    <x v="0"/>
    <n v="2026"/>
    <s v="CP-17166"/>
    <x v="26"/>
    <x v="26"/>
    <s v="ค่าบริการตั้งศูนย์-ยางเล็ก"/>
    <s v="ไม่กำหนด"/>
    <s v="CS5256901/0012"/>
    <s v="บริษัท ทเวนตี้โฟร์ ช้อปปิ้ง จำกัด (สำนักงานใหญ่)"/>
    <s v="หนึ่ง340"/>
    <n v="1"/>
    <n v="500"/>
    <n v="0"/>
    <s v=" "/>
    <n v="0"/>
    <n v="0"/>
    <n v="0"/>
    <s v="CPN"/>
    <x v="3"/>
  </r>
  <r>
    <x v="8"/>
    <x v="0"/>
    <n v="2026"/>
    <s v="CP-18244"/>
    <x v="157"/>
    <x v="157"/>
    <s v="ยางเล็ก LingLong"/>
    <s v="LINGLONG ยางเล็ก"/>
    <s v="CS5256901/0013"/>
    <s v="คุณ พงศกร แซ่ลิ้ม"/>
    <s v="ท๊อป340"/>
    <n v="4"/>
    <n v="2500"/>
    <n v="2500"/>
    <s v=" "/>
    <n v="7009.35"/>
    <n v="490.65"/>
    <n v="7500"/>
    <s v="CPY25-M06"/>
    <x v="3"/>
  </r>
  <r>
    <x v="8"/>
    <x v="0"/>
    <n v="2026"/>
    <s v="CP-18244"/>
    <x v="1"/>
    <x v="1"/>
    <s v="อะไหล่ยางเล็ก"/>
    <s v="อะไหล่นอก"/>
    <s v="CS5256901/0013"/>
    <s v="คุณ พงศกร แซ่ลิ้ม"/>
    <s v="ท๊อป340"/>
    <n v="4"/>
    <n v="60"/>
    <n v="0"/>
    <s v=" "/>
    <n v="0"/>
    <n v="0"/>
    <n v="0"/>
    <s v="CPA"/>
    <x v="3"/>
  </r>
  <r>
    <x v="8"/>
    <x v="0"/>
    <n v="2026"/>
    <s v="CP-18244"/>
    <x v="2"/>
    <x v="2"/>
    <s v="ค่าแรง-ยางเล็ก"/>
    <s v="ไม่กำหนด"/>
    <s v="CS5256901/0013"/>
    <s v="คุณ พงศกร แซ่ลิ้ม"/>
    <s v="ท๊อป340"/>
    <n v="4"/>
    <n v="120"/>
    <n v="0"/>
    <s v=" "/>
    <n v="0"/>
    <n v="0"/>
    <n v="0"/>
    <s v="CPN"/>
    <x v="3"/>
  </r>
  <r>
    <x v="8"/>
    <x v="0"/>
    <n v="2026"/>
    <s v="CP-18244"/>
    <x v="3"/>
    <x v="3"/>
    <s v="ค่าบริการตั้งศูนย์-ยางเล็ก"/>
    <s v="ไม่กำหนด"/>
    <s v="CS5256901/0013"/>
    <s v="คุณ พงศกร แซ่ลิ้ม"/>
    <s v="ท๊อป340"/>
    <n v="1"/>
    <n v="400"/>
    <n v="0"/>
    <s v=" "/>
    <n v="0"/>
    <n v="0"/>
    <n v="0"/>
    <s v="CPN"/>
    <x v="3"/>
  </r>
  <r>
    <x v="8"/>
    <x v="0"/>
    <n v="2026"/>
    <s v="CP-18244"/>
    <x v="158"/>
    <x v="158"/>
    <s v="ของแจกของแถม"/>
    <s v="LEAO"/>
    <s v="CS5256901/0013"/>
    <s v="คุณ พงศกร แซ่ลิ้ม"/>
    <s v="ท๊อป340"/>
    <n v="1"/>
    <n v="1"/>
    <n v="0"/>
    <s v=" "/>
    <n v="0"/>
    <n v="0"/>
    <n v="0"/>
    <s v="CPN"/>
    <x v="3"/>
  </r>
  <r>
    <x v="8"/>
    <x v="0"/>
    <n v="2026"/>
    <s v="CP-12104"/>
    <x v="159"/>
    <x v="159"/>
    <s v="อะไหล่นอก ยางเล็ก"/>
    <s v="ไม่กำหนด"/>
    <s v="CS5256901/0014"/>
    <s v="คุณชัยชาญ อ้นเพียรเอก"/>
    <s v="หนึ่ง340"/>
    <n v="1"/>
    <n v="1800"/>
    <n v="0"/>
    <s v=" "/>
    <n v="1682.24"/>
    <n v="117.76"/>
    <n v="1800"/>
    <s v="CPA"/>
    <x v="3"/>
  </r>
  <r>
    <x v="8"/>
    <x v="0"/>
    <n v="2026"/>
    <s v="CP-17861"/>
    <x v="61"/>
    <x v="61"/>
    <s v="อะไหล่ยางเล็ก"/>
    <s v="ไม่กำหนด"/>
    <s v="CS5256901/0015"/>
    <s v="คุณ ชริศร์ สุวรรณโกมลกุล"/>
    <s v="หนึ่ง340"/>
    <n v="1"/>
    <n v="2750"/>
    <n v="0"/>
    <s v=" "/>
    <n v="2570.09"/>
    <n v="179.91"/>
    <n v="2750"/>
    <s v="CPA"/>
    <x v="3"/>
  </r>
  <r>
    <x v="8"/>
    <x v="0"/>
    <n v="2026"/>
    <s v="CP-17861"/>
    <x v="62"/>
    <x v="62"/>
    <s v="อะไหล่ยางเล็ก"/>
    <s v="ไม่กำหนด"/>
    <s v="CS5256901/0015"/>
    <s v="คุณ ชริศร์ สุวรรณโกมลกุล"/>
    <s v="หนึ่ง340"/>
    <n v="1"/>
    <n v="490"/>
    <n v="0"/>
    <s v=" "/>
    <n v="0"/>
    <n v="0"/>
    <n v="0"/>
    <s v="CPA"/>
    <x v="3"/>
  </r>
  <r>
    <x v="8"/>
    <x v="0"/>
    <n v="2026"/>
    <s v="CP-17861"/>
    <x v="62"/>
    <x v="62"/>
    <s v="อะไหล่ยางเล็ก"/>
    <s v="ไม่กำหนด"/>
    <s v="CS5256901/0015"/>
    <s v="คุณ ชริศร์ สุวรรณโกมลกุล"/>
    <s v="หนึ่ง340"/>
    <n v="1"/>
    <n v="490"/>
    <n v="0"/>
    <s v=" "/>
    <n v="457.94"/>
    <n v="32.06"/>
    <n v="490"/>
    <s v="CPA"/>
    <x v="3"/>
  </r>
  <r>
    <x v="8"/>
    <x v="0"/>
    <n v="2026"/>
    <s v="CP-17861"/>
    <x v="31"/>
    <x v="31"/>
    <s v="อะไหล่ยางเล็ก"/>
    <s v="ไม่กำหนด"/>
    <s v="CS5256901/0015"/>
    <s v="คุณ ชริศร์ สุวรรณโกมลกุล"/>
    <s v="หนึ่ง340"/>
    <n v="1"/>
    <n v="240"/>
    <n v="0"/>
    <s v=" "/>
    <n v="224.3"/>
    <n v="15.7"/>
    <n v="240"/>
    <s v="CPA"/>
    <x v="3"/>
  </r>
  <r>
    <x v="8"/>
    <x v="0"/>
    <n v="2026"/>
    <s v="CP-17861"/>
    <x v="19"/>
    <x v="19"/>
    <s v="อะไหล่ยางเล็ก"/>
    <s v="ไม่กำหนด"/>
    <s v="CS5256901/0015"/>
    <s v="คุณ ชริศร์ สุวรรณโกมลกุล"/>
    <s v="หนึ่ง340"/>
    <n v="1"/>
    <n v="20"/>
    <n v="0"/>
    <s v=" "/>
    <n v="18.690000000000001"/>
    <n v="1.31"/>
    <n v="20"/>
    <s v="CPA"/>
    <x v="3"/>
  </r>
  <r>
    <x v="8"/>
    <x v="0"/>
    <n v="2026"/>
    <s v="CP-17861"/>
    <x v="96"/>
    <x v="96"/>
    <s v="อะไหล่นอก ยางเล็ก"/>
    <s v="ไม่กำหนด"/>
    <s v="CS5256901/0015"/>
    <s v="คุณ ชริศร์ สุวรรณโกมลกุล"/>
    <s v="หนึ่ง340"/>
    <n v="1"/>
    <n v="620"/>
    <n v="0"/>
    <s v=" "/>
    <n v="579.44000000000005"/>
    <n v="40.56"/>
    <n v="620"/>
    <s v="CPA"/>
    <x v="3"/>
  </r>
  <r>
    <x v="8"/>
    <x v="0"/>
    <n v="2026"/>
    <s v="CP-17861"/>
    <x v="160"/>
    <x v="160"/>
    <s v="อะไหล่นอก ยางใหญ่"/>
    <s v="ไม่กำหนด"/>
    <s v="CS5256901/0015"/>
    <s v="คุณ ชริศร์ สุวรรณโกมลกุล"/>
    <s v="หนึ่ง340"/>
    <n v="1"/>
    <n v="240"/>
    <n v="0"/>
    <s v=" "/>
    <n v="224.3"/>
    <n v="15.7"/>
    <n v="240"/>
    <s v="CPA"/>
    <x v="3"/>
  </r>
  <r>
    <x v="8"/>
    <x v="0"/>
    <n v="2026"/>
    <s v="CP-17861"/>
    <x v="161"/>
    <x v="161"/>
    <s v="อะไหล่นอก ยางเล็ก"/>
    <s v="ไม่กำหนด"/>
    <s v="CS5256901/0015"/>
    <s v="คุณ ชริศร์ สุวรรณโกมลกุล"/>
    <s v="หนึ่ง340"/>
    <n v="1"/>
    <n v="1600"/>
    <n v="0"/>
    <s v=" "/>
    <n v="1495.33"/>
    <n v="104.67"/>
    <n v="1600"/>
    <s v="CPA"/>
    <x v="3"/>
  </r>
  <r>
    <x v="8"/>
    <x v="0"/>
    <n v="2026"/>
    <s v="BTC-0000474"/>
    <x v="162"/>
    <x v="162"/>
    <s v="อะไหล่นอก ยางเล็ก"/>
    <s v="ไม่กำหนด"/>
    <s v="IV2256901/0019"/>
    <s v="บริษัท ฟิวเจอร์ ซายน์ จำกัด"/>
    <s v="C11"/>
    <n v="2"/>
    <n v="700"/>
    <n v="70"/>
    <s v=" "/>
    <n v="1242.99"/>
    <n v="87.01"/>
    <n v="1330"/>
    <s v="CPA"/>
    <x v="3"/>
  </r>
  <r>
    <x v="8"/>
    <x v="0"/>
    <n v="2026"/>
    <s v="BTC-0000474"/>
    <x v="23"/>
    <x v="23"/>
    <s v="ค่าบริการ"/>
    <s v="ไม่กำหนด"/>
    <s v="IV2256901/0020"/>
    <s v="บริษัท ฟิวเจอร์ ซายน์ จำกัด"/>
    <s v="C11"/>
    <n v="1"/>
    <n v="300"/>
    <n v="0"/>
    <s v=" "/>
    <n v="280.37"/>
    <n v="19.63"/>
    <n v="300"/>
    <s v="CPN"/>
    <x v="3"/>
  </r>
  <r>
    <x v="8"/>
    <x v="0"/>
    <n v="2026"/>
    <s v="BTC-0000474"/>
    <x v="3"/>
    <x v="3"/>
    <s v="ค่าบริการตั้งศูนย์-ยางเล็ก"/>
    <s v="ไม่กำหนด"/>
    <s v="IV2256901/0020"/>
    <s v="บริษัท ฟิวเจอร์ ซายน์ จำกัด"/>
    <s v="C11"/>
    <n v="1"/>
    <n v="400"/>
    <n v="0"/>
    <s v=" "/>
    <n v="373.83"/>
    <n v="26.17"/>
    <n v="400"/>
    <s v="CPN"/>
    <x v="3"/>
  </r>
  <r>
    <x v="8"/>
    <x v="0"/>
    <n v="2026"/>
    <s v="SAC.0002405"/>
    <x v="130"/>
    <x v="130"/>
    <s v="ยางเล็ก LingLong"/>
    <s v="LINGLONG ยางเล็ก"/>
    <s v="IV2256901/0021"/>
    <s v="บริษัท ดับเบิ้ลยู.อาร์.ซี.อิเล็คทริค แอนด์ คอนสตรัคชั่น จำกัด"/>
    <s v="หนึ่ง340"/>
    <n v="4"/>
    <n v="3400"/>
    <n v="3400"/>
    <s v=" "/>
    <n v="9532.7099999999991"/>
    <n v="667.29"/>
    <n v="10200"/>
    <s v="CPY25-M07"/>
    <x v="3"/>
  </r>
  <r>
    <x v="8"/>
    <x v="0"/>
    <n v="2026"/>
    <s v="SAC.0002405"/>
    <x v="1"/>
    <x v="1"/>
    <s v="อะไหล่ยางเล็ก"/>
    <s v="อะไหล่นอก"/>
    <s v="IV2256901/0021"/>
    <s v="บริษัท ดับเบิ้ลยู.อาร์.ซี.อิเล็คทริค แอนด์ คอนสตรัคชั่น จำกัด"/>
    <s v="หนึ่ง340"/>
    <n v="4"/>
    <n v="60"/>
    <n v="0"/>
    <s v=" "/>
    <n v="0"/>
    <n v="0"/>
    <n v="0"/>
    <s v="CPA"/>
    <x v="3"/>
  </r>
  <r>
    <x v="8"/>
    <x v="0"/>
    <n v="2026"/>
    <s v="SAC.0002405"/>
    <x v="2"/>
    <x v="2"/>
    <s v="ค่าแรง-ยางเล็ก"/>
    <s v="ไม่กำหนด"/>
    <s v="IV2256901/0021"/>
    <s v="บริษัท ดับเบิ้ลยู.อาร์.ซี.อิเล็คทริค แอนด์ คอนสตรัคชั่น จำกัด"/>
    <s v="หนึ่ง340"/>
    <n v="4"/>
    <n v="120"/>
    <n v="0"/>
    <s v=" "/>
    <n v="0"/>
    <n v="0"/>
    <n v="0"/>
    <s v="CPN"/>
    <x v="3"/>
  </r>
  <r>
    <x v="8"/>
    <x v="0"/>
    <n v="2026"/>
    <s v="SAC.0002405"/>
    <x v="3"/>
    <x v="3"/>
    <s v="ค่าบริการตั้งศูนย์-ยางเล็ก"/>
    <s v="ไม่กำหนด"/>
    <s v="IV2256901/0021"/>
    <s v="บริษัท ดับเบิ้ลยู.อาร์.ซี.อิเล็คทริค แอนด์ คอนสตรัคชั่น จำกัด"/>
    <s v="หนึ่ง340"/>
    <n v="1"/>
    <n v="400"/>
    <n v="0"/>
    <s v=" "/>
    <n v="0"/>
    <n v="0"/>
    <n v="0"/>
    <s v="CPN"/>
    <x v="3"/>
  </r>
  <r>
    <x v="8"/>
    <x v="0"/>
    <n v="2026"/>
    <s v="BTC-0000418"/>
    <x v="38"/>
    <x v="38"/>
    <s v="อะไหล่ยางเล็ก"/>
    <s v="ไม่กำหนด"/>
    <s v="IV2256901/0022"/>
    <s v="บริษัท รุ่งทวีทรัพย์เจริญขนส่ง จำกัด"/>
    <s v="C11"/>
    <n v="1"/>
    <n v="1090"/>
    <n v="0"/>
    <s v=" "/>
    <n v="1018.69"/>
    <n v="71.31"/>
    <n v="1090"/>
    <s v="CPA"/>
    <x v="3"/>
  </r>
  <r>
    <x v="8"/>
    <x v="0"/>
    <n v="2026"/>
    <s v="BTC-0000418"/>
    <x v="39"/>
    <x v="39"/>
    <s v="อะไหล่ยางเล็ก"/>
    <s v="ไม่กำหนด"/>
    <s v="IV2256901/0022"/>
    <s v="บริษัท รุ่งทวีทรัพย์เจริญขนส่ง จำกัด"/>
    <s v="C11"/>
    <n v="1"/>
    <n v="175"/>
    <n v="0"/>
    <s v=" "/>
    <n v="0"/>
    <n v="0"/>
    <n v="0"/>
    <s v="CPA"/>
    <x v="3"/>
  </r>
  <r>
    <x v="8"/>
    <x v="0"/>
    <n v="2026"/>
    <s v="BTC-0000418"/>
    <x v="40"/>
    <x v="40"/>
    <s v="อะไหล่ยางเล็ก"/>
    <s v="ไม่กำหนด"/>
    <s v="IV2256901/0022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8"/>
    <x v="0"/>
    <n v="2026"/>
    <s v="BTC-0000418"/>
    <x v="37"/>
    <x v="37"/>
    <s v="อะไหล่ยางเล็ก"/>
    <s v="ไม่กำหนด"/>
    <s v="IV2256901/0022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8"/>
    <x v="0"/>
    <n v="2026"/>
    <s v="BTC-0000418"/>
    <x v="43"/>
    <x v="43"/>
    <s v="อะไหล่ยางเล็ก"/>
    <s v="ไม่กำหนด"/>
    <s v="IV2256901/0022"/>
    <s v="บริษัท รุ่งทวีทรัพย์เจริญขนส่ง จำกัด"/>
    <s v="C11"/>
    <n v="1"/>
    <n v="750"/>
    <n v="0"/>
    <s v=" "/>
    <n v="700.93"/>
    <n v="49.07"/>
    <n v="750"/>
    <s v="CPA"/>
    <x v="3"/>
  </r>
  <r>
    <x v="8"/>
    <x v="0"/>
    <n v="2026"/>
    <s v="BTC-0000418"/>
    <x v="163"/>
    <x v="163"/>
    <s v="อะไหล่ยางใหญ่"/>
    <s v="ไม่กำหนด"/>
    <s v="IV2256901/0022"/>
    <s v="บริษัท รุ่งทวีทรัพย์เจริญขนส่ง จำกัด"/>
    <s v="C11"/>
    <n v="4"/>
    <n v="130"/>
    <n v="0"/>
    <s v=" "/>
    <n v="485.98"/>
    <n v="34.020000000000003"/>
    <n v="520"/>
    <s v="CPA"/>
    <x v="3"/>
  </r>
  <r>
    <x v="8"/>
    <x v="0"/>
    <n v="2026"/>
    <s v="BTC-0000418"/>
    <x v="164"/>
    <x v="164"/>
    <s v="อะไหล่ยางเล็ก"/>
    <s v="ไม่กำหนด"/>
    <s v="IV2256901/0022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8"/>
    <x v="0"/>
    <n v="2026"/>
    <s v="CP-000002571"/>
    <x v="165"/>
    <x v="165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1740"/>
    <n v="87"/>
    <s v=" "/>
    <n v="1544.86"/>
    <n v="108.14"/>
    <n v="1653"/>
    <s v="CP02A"/>
    <x v="0"/>
  </r>
  <r>
    <x v="8"/>
    <x v="0"/>
    <n v="2026"/>
    <s v="CP-000002571"/>
    <x v="18"/>
    <x v="18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2"/>
    <n v="250"/>
    <n v="0"/>
    <s v=" "/>
    <n v="0"/>
    <n v="0"/>
    <n v="0"/>
    <s v="CP02A"/>
    <x v="0"/>
  </r>
  <r>
    <x v="8"/>
    <x v="0"/>
    <n v="2026"/>
    <s v="CP-000002571"/>
    <x v="166"/>
    <x v="166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340"/>
    <n v="17"/>
    <s v=" "/>
    <n v="301.87"/>
    <n v="21.13"/>
    <n v="323"/>
    <s v="CP02A"/>
    <x v="0"/>
  </r>
  <r>
    <x v="8"/>
    <x v="0"/>
    <n v="2026"/>
    <s v="CP-000002571"/>
    <x v="31"/>
    <x v="31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2"/>
    <n v="240"/>
    <n v="0"/>
    <s v=" "/>
    <n v="0"/>
    <n v="0"/>
    <n v="0"/>
    <s v="CP02A"/>
    <x v="0"/>
  </r>
  <r>
    <x v="8"/>
    <x v="0"/>
    <n v="2026"/>
    <s v="CP-000002571"/>
    <x v="102"/>
    <x v="102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590"/>
    <n v="29.5"/>
    <s v=" "/>
    <n v="523.83000000000004"/>
    <n v="36.67"/>
    <n v="560.5"/>
    <s v="CP02A"/>
    <x v="0"/>
  </r>
  <r>
    <x v="8"/>
    <x v="0"/>
    <n v="2026"/>
    <s v="CP-000002571"/>
    <x v="33"/>
    <x v="33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300"/>
    <n v="15"/>
    <s v=" "/>
    <n v="266.36"/>
    <n v="18.64"/>
    <n v="285"/>
    <s v="CP02A"/>
    <x v="0"/>
  </r>
  <r>
    <x v="8"/>
    <x v="0"/>
    <n v="2026"/>
    <s v="CP-000002571"/>
    <x v="72"/>
    <x v="72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595"/>
    <n v="29.75"/>
    <s v=" "/>
    <n v="528.27"/>
    <n v="36.979999999999997"/>
    <n v="565.25"/>
    <s v="CP02A"/>
    <x v="0"/>
  </r>
  <r>
    <x v="8"/>
    <x v="0"/>
    <n v="2026"/>
    <s v="CP-000002571"/>
    <x v="74"/>
    <x v="74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595"/>
    <n v="29.75"/>
    <s v=" "/>
    <n v="528.27"/>
    <n v="36.979999999999997"/>
    <n v="565.25"/>
    <s v="CP02A"/>
    <x v="0"/>
  </r>
  <r>
    <x v="8"/>
    <x v="0"/>
    <n v="2026"/>
    <s v="CP-000002571"/>
    <x v="73"/>
    <x v="73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595"/>
    <n v="29.75"/>
    <s v=" "/>
    <n v="528.27"/>
    <n v="36.979999999999997"/>
    <n v="565.25"/>
    <s v="CP02A"/>
    <x v="0"/>
  </r>
  <r>
    <x v="8"/>
    <x v="0"/>
    <n v="2026"/>
    <s v="CP-000002571"/>
    <x v="167"/>
    <x v="167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1250"/>
    <n v="62.5"/>
    <s v=" "/>
    <n v="1109.81"/>
    <n v="77.69"/>
    <n v="1187.5"/>
    <s v="CP02A"/>
    <x v="0"/>
  </r>
  <r>
    <x v="8"/>
    <x v="0"/>
    <n v="2026"/>
    <s v="CP-000002571"/>
    <x v="98"/>
    <x v="98"/>
    <s v="ค่าบริการ"/>
    <s v="ไม่กำหนด"/>
    <s v="S.1256901/0001"/>
    <s v="บริษัท วี.บี.เอ็นจิ้น อิมเพ็กซ์ จำกัด (สำนักงานใหญ่)"/>
    <s v="RPผจก/พต"/>
    <n v="2"/>
    <n v="400"/>
    <n v="0"/>
    <s v=" "/>
    <n v="747.66"/>
    <n v="52.34"/>
    <n v="800"/>
    <s v="CP02N"/>
    <x v="0"/>
  </r>
  <r>
    <x v="8"/>
    <x v="0"/>
    <n v="2026"/>
    <s v="CP-000002571"/>
    <x v="76"/>
    <x v="76"/>
    <s v="อะไหล่ยางเล็ก"/>
    <s v="ไม่กำหนด"/>
    <s v="S.1256901/0001"/>
    <s v="บริษัท วี.บี.เอ็นจิ้น อิมเพ็กซ์ จำกัด (สำนักงานใหญ่)"/>
    <s v="RPผจก/พต"/>
    <n v="2"/>
    <n v="385"/>
    <n v="38.5"/>
    <s v=" "/>
    <n v="683.64"/>
    <n v="47.86"/>
    <n v="731.5"/>
    <s v="CP02A"/>
    <x v="0"/>
  </r>
  <r>
    <x v="8"/>
    <x v="0"/>
    <n v="2026"/>
    <s v="CP-000002571"/>
    <x v="64"/>
    <x v="64"/>
    <s v="ค่าบริการ"/>
    <s v="ไม่กำหนด"/>
    <s v="S.1256901/0001"/>
    <s v="บริษัท วี.บี.เอ็นจิ้น อิมเพ็กซ์ จำกัด (สำนักงานใหญ่)"/>
    <s v="RPผจก/พต"/>
    <n v="1"/>
    <n v="480"/>
    <n v="0"/>
    <s v=" "/>
    <n v="448.6"/>
    <n v="31.4"/>
    <n v="480"/>
    <s v="CP02N"/>
    <x v="0"/>
  </r>
  <r>
    <x v="8"/>
    <x v="0"/>
    <n v="2026"/>
    <s v="CP-12984"/>
    <x v="38"/>
    <x v="38"/>
    <s v="อะไหล่ยางเล็ก"/>
    <s v="ไม่กำหนด"/>
    <s v="S.3256901/0002"/>
    <s v="บริษัท ซันเวนดิ้ง เทคโนโลยี จำกัด (มหาชน)"/>
    <s v="BB/พงษ์/พต"/>
    <n v="1"/>
    <n v="1090"/>
    <n v="0"/>
    <s v=" "/>
    <n v="1018.69"/>
    <n v="71.31"/>
    <n v="1090"/>
    <s v="CP04A"/>
    <x v="2"/>
  </r>
  <r>
    <x v="8"/>
    <x v="0"/>
    <n v="2026"/>
    <s v="CP-12984"/>
    <x v="39"/>
    <x v="39"/>
    <s v="อะไหล่ยางเล็ก"/>
    <s v="ไม่กำหนด"/>
    <s v="S.3256901/0002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8"/>
    <x v="0"/>
    <n v="2026"/>
    <s v="CP-12984"/>
    <x v="60"/>
    <x v="60"/>
    <s v="อะไหล่ยางเล็ก"/>
    <s v="ไม่กำหนด"/>
    <s v="S.3256901/0002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8"/>
    <x v="0"/>
    <n v="2026"/>
    <s v="CP-12984"/>
    <x v="17"/>
    <x v="17"/>
    <s v="อะไหล่ยางเล็ก"/>
    <s v="ไม่กำหนด"/>
    <s v="S.3256901/0002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8"/>
    <x v="0"/>
    <n v="2026"/>
    <s v="CP-12984"/>
    <x v="18"/>
    <x v="18"/>
    <s v="อะไหล่ยางเล็ก"/>
    <s v="ไม่กำหนด"/>
    <s v="S.3256901/0002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9"/>
    <x v="0"/>
    <n v="2026"/>
    <s v="CP-000005326"/>
    <x v="43"/>
    <x v="43"/>
    <s v="อะไหล่ยางเล็ก"/>
    <s v="ไม่กำหนด"/>
    <s v="CS.2256901/021"/>
    <s v="น.ส พจนี เอื้อจิตอาภรณ์"/>
    <s v="BB/พงษ์"/>
    <n v="1"/>
    <n v="750"/>
    <n v="0"/>
    <s v=" "/>
    <n v="700.93"/>
    <n v="49.07"/>
    <n v="750"/>
    <s v="CP04A"/>
    <x v="2"/>
  </r>
  <r>
    <x v="9"/>
    <x v="0"/>
    <n v="2026"/>
    <s v="CP-000005326"/>
    <x v="44"/>
    <x v="44"/>
    <s v="อะไหล่ยางเล็ก"/>
    <s v="ไม่กำหนด"/>
    <s v="CS.2256901/021"/>
    <s v="น.ส พจนี เอื้อจิตอาภรณ์"/>
    <s v="BB/พงษ์"/>
    <n v="1"/>
    <n v="215"/>
    <n v="0"/>
    <s v=" "/>
    <n v="0"/>
    <n v="0"/>
    <n v="0"/>
    <s v="CP04A"/>
    <x v="2"/>
  </r>
  <r>
    <x v="9"/>
    <x v="0"/>
    <n v="2026"/>
    <s v="CP-000005326"/>
    <x v="81"/>
    <x v="81"/>
    <s v="อะไหล่ยางเล็ก"/>
    <s v="ไม่กำหนด"/>
    <s v="CS.2256901/021"/>
    <s v="น.ส พจนี เอื้อจิตอาภรณ์"/>
    <s v="BB/พงษ์"/>
    <n v="1"/>
    <n v="220"/>
    <n v="0"/>
    <s v=" "/>
    <n v="0"/>
    <n v="0"/>
    <n v="0"/>
    <s v="CP04A"/>
    <x v="2"/>
  </r>
  <r>
    <x v="9"/>
    <x v="0"/>
    <n v="2026"/>
    <s v="CP-000005326"/>
    <x v="19"/>
    <x v="19"/>
    <s v="อะไหล่ยางเล็ก"/>
    <s v="ไม่กำหนด"/>
    <s v="CS.2256901/021"/>
    <s v="น.ส พจนี เอื้อจิตอาภรณ์"/>
    <s v="BB/พงษ์"/>
    <n v="1"/>
    <n v="20"/>
    <n v="0"/>
    <s v=" "/>
    <n v="18.690000000000001"/>
    <n v="1.31"/>
    <n v="20"/>
    <s v="CP04A"/>
    <x v="2"/>
  </r>
  <r>
    <x v="9"/>
    <x v="0"/>
    <n v="2026"/>
    <s v="CP-12901"/>
    <x v="65"/>
    <x v="65"/>
    <s v="อะไหล่ยางเล็ก"/>
    <s v="ไม่กำหนด"/>
    <s v="CS.2256901/022"/>
    <s v="คุณ พรพรหม มีสา"/>
    <s v="BB/ปูน"/>
    <n v="1"/>
    <n v="1650"/>
    <n v="0"/>
    <s v=" "/>
    <n v="1542.06"/>
    <n v="107.94"/>
    <n v="1650"/>
    <s v="CP04A"/>
    <x v="2"/>
  </r>
  <r>
    <x v="9"/>
    <x v="0"/>
    <n v="2026"/>
    <s v="CP-12901"/>
    <x v="168"/>
    <x v="168"/>
    <s v="อะไหล่ยางเล็ก"/>
    <s v="ไม่กำหนด"/>
    <s v="CS.2256901/022"/>
    <s v="คุณ พรพรหม มีสา"/>
    <s v="BB/ปูน"/>
    <n v="1"/>
    <n v="420"/>
    <n v="0"/>
    <s v=" "/>
    <n v="0"/>
    <n v="0"/>
    <n v="0"/>
    <s v="CP04A"/>
    <x v="2"/>
  </r>
  <r>
    <x v="9"/>
    <x v="0"/>
    <n v="2026"/>
    <s v="CP-12901"/>
    <x v="10"/>
    <x v="10"/>
    <s v="อะไหล่ยางเล็ก"/>
    <s v="ไม่กำหนด"/>
    <s v="CS.2256901/022"/>
    <s v="คุณ พรพรหม มีสา"/>
    <s v="BB/ปูน"/>
    <n v="1"/>
    <n v="220"/>
    <n v="0"/>
    <s v=" "/>
    <n v="205.61"/>
    <n v="14.39"/>
    <n v="220"/>
    <s v="CP04A"/>
    <x v="2"/>
  </r>
  <r>
    <x v="9"/>
    <x v="0"/>
    <n v="2026"/>
    <s v="CP-12901"/>
    <x v="37"/>
    <x v="37"/>
    <s v="อะไหล่ยางเล็ก"/>
    <s v="ไม่กำหนด"/>
    <s v="CS.2256901/022"/>
    <s v="คุณ พรพรหม มีสา"/>
    <s v="BB/ปูน"/>
    <n v="1"/>
    <n v="20"/>
    <n v="0"/>
    <s v=" "/>
    <n v="18.690000000000001"/>
    <n v="1.31"/>
    <n v="20"/>
    <s v="CP04A"/>
    <x v="2"/>
  </r>
  <r>
    <x v="9"/>
    <x v="0"/>
    <n v="2026"/>
    <s v="CP-18249"/>
    <x v="0"/>
    <x v="0"/>
    <s v="ยางเล็ก DL"/>
    <s v="DUNLOP"/>
    <s v="CS.6256901/018"/>
    <s v="คุณณรงค์ฤทธิ์ เบ็ญจขันธ์"/>
    <s v="C13"/>
    <n v="4"/>
    <n v="2700"/>
    <n v="2700"/>
    <s v=" "/>
    <n v="7570.09"/>
    <n v="529.91"/>
    <n v="8100"/>
    <s v="CP02Y25-M11"/>
    <x v="0"/>
  </r>
  <r>
    <x v="9"/>
    <x v="0"/>
    <n v="2026"/>
    <s v="CP-18249"/>
    <x v="1"/>
    <x v="1"/>
    <s v="อะไหล่ยางเล็ก"/>
    <s v="อะไหล่นอก"/>
    <s v="CS.6256901/018"/>
    <s v="คุณณรงค์ฤทธิ์ เบ็ญจขันธ์"/>
    <s v="C13"/>
    <n v="4"/>
    <n v="60"/>
    <n v="0"/>
    <s v=" "/>
    <n v="0"/>
    <n v="0"/>
    <n v="0"/>
    <s v="CP02A"/>
    <x v="0"/>
  </r>
  <r>
    <x v="9"/>
    <x v="0"/>
    <n v="2026"/>
    <s v="CP-18249"/>
    <x v="2"/>
    <x v="2"/>
    <s v="ค่าแรง-ยางเล็ก"/>
    <s v="ไม่กำหนด"/>
    <s v="CS.6256901/018"/>
    <s v="คุณณรงค์ฤทธิ์ เบ็ญจขันธ์"/>
    <s v="C13"/>
    <n v="4"/>
    <n v="120"/>
    <n v="0"/>
    <s v=" "/>
    <n v="0"/>
    <n v="0"/>
    <n v="0"/>
    <s v="CP02N"/>
    <x v="0"/>
  </r>
  <r>
    <x v="9"/>
    <x v="0"/>
    <n v="2026"/>
    <s v="CP-18249"/>
    <x v="3"/>
    <x v="3"/>
    <s v="ค่าบริการตั้งศูนย์-ยางเล็ก"/>
    <s v="ไม่กำหนด"/>
    <s v="CS.6256901/018"/>
    <s v="คุณณรงค์ฤทธิ์ เบ็ญจขันธ์"/>
    <s v="C13"/>
    <n v="1"/>
    <n v="400"/>
    <n v="0"/>
    <s v=" "/>
    <n v="0"/>
    <n v="0"/>
    <n v="0"/>
    <s v="CP02N"/>
    <x v="0"/>
  </r>
  <r>
    <x v="9"/>
    <x v="0"/>
    <n v="2026"/>
    <s v="CP-18249"/>
    <x v="4"/>
    <x v="4"/>
    <s v="ของแจกของแถม"/>
    <s v="DUNLOP"/>
    <s v="CS.6256901/018"/>
    <s v="คุณณรงค์ฤทธิ์ เบ็ญจขันธ์"/>
    <s v="C13"/>
    <n v="2"/>
    <n v="1"/>
    <n v="0"/>
    <s v=" "/>
    <n v="0"/>
    <n v="0"/>
    <n v="0"/>
    <s v="CP02N"/>
    <x v="0"/>
  </r>
  <r>
    <x v="9"/>
    <x v="0"/>
    <n v="2026"/>
    <s v="CP-18249"/>
    <x v="169"/>
    <x v="169"/>
    <s v="อะไหล่ยางเล็ก"/>
    <s v="ไม่กำหนด"/>
    <s v="CS.6256901/018"/>
    <s v="คุณณรงค์ฤทธิ์ เบ็ญจขันธ์"/>
    <s v="C13"/>
    <n v="1"/>
    <n v="300"/>
    <n v="0"/>
    <s v=" "/>
    <n v="280.37"/>
    <n v="19.63"/>
    <n v="300"/>
    <s v="CP02A"/>
    <x v="0"/>
  </r>
  <r>
    <x v="9"/>
    <x v="0"/>
    <n v="2026"/>
    <s v="CP-18249"/>
    <x v="170"/>
    <x v="170"/>
    <s v="อะไหล่ยางเล็ก"/>
    <s v="ไม่กำหนด"/>
    <s v="CS.6256901/018"/>
    <s v="คุณณรงค์ฤทธิ์ เบ็ญจขันธ์"/>
    <s v="C13"/>
    <n v="1"/>
    <n v="300"/>
    <n v="0"/>
    <s v=" "/>
    <n v="0"/>
    <n v="0"/>
    <n v="0"/>
    <s v="CP02A"/>
    <x v="0"/>
  </r>
  <r>
    <x v="9"/>
    <x v="0"/>
    <n v="2026"/>
    <s v="CP-18249"/>
    <x v="84"/>
    <x v="84"/>
    <s v="อะไหล่ยางเล็ก"/>
    <s v="ไม่กำหนด"/>
    <s v="CS.6256901/018"/>
    <s v="คุณณรงค์ฤทธิ์ เบ็ญจขันธ์"/>
    <s v="C13"/>
    <n v="2"/>
    <n v="295"/>
    <n v="0"/>
    <s v=" "/>
    <n v="551.4"/>
    <n v="38.6"/>
    <n v="590"/>
    <s v="CP02A"/>
    <x v="0"/>
  </r>
  <r>
    <x v="9"/>
    <x v="0"/>
    <n v="2026"/>
    <s v="CP-18249"/>
    <x v="76"/>
    <x v="76"/>
    <s v="อะไหล่ยางเล็ก"/>
    <s v="ไม่กำหนด"/>
    <s v="CS.6256901/018"/>
    <s v="คุณณรงค์ฤทธิ์ เบ็ญจขันธ์"/>
    <s v="C13"/>
    <n v="2"/>
    <n v="385"/>
    <n v="0"/>
    <s v=" "/>
    <n v="719.63"/>
    <n v="50.37"/>
    <n v="770"/>
    <s v="CP02A"/>
    <x v="0"/>
  </r>
  <r>
    <x v="9"/>
    <x v="0"/>
    <n v="2026"/>
    <s v="CP-18249"/>
    <x v="87"/>
    <x v="87"/>
    <s v="ค่าบริการ"/>
    <s v="ไม่กำหนด"/>
    <s v="CS.6256901/018"/>
    <s v="คุณณรงค์ฤทธิ์ เบ็ญจขันธ์"/>
    <s v="C13"/>
    <n v="1"/>
    <n v="250"/>
    <n v="0"/>
    <s v=" "/>
    <n v="233.64"/>
    <n v="16.36"/>
    <n v="250"/>
    <s v="CP02N"/>
    <x v="0"/>
  </r>
  <r>
    <x v="9"/>
    <x v="0"/>
    <n v="2026"/>
    <s v="CP-18249"/>
    <x v="171"/>
    <x v="171"/>
    <s v="ของแจกของแถม"/>
    <s v="DUNLOP"/>
    <s v="CS.6256901/018"/>
    <s v="คุณณรงค์ฤทธิ์ เบ็ญจขันธ์"/>
    <s v="C13"/>
    <n v="2"/>
    <n v="1"/>
    <n v="0"/>
    <s v=" "/>
    <n v="0"/>
    <n v="0"/>
    <n v="0"/>
    <s v="CP02N"/>
    <x v="0"/>
  </r>
  <r>
    <x v="9"/>
    <x v="0"/>
    <n v="2026"/>
    <s v="CP-18241"/>
    <x v="172"/>
    <x v="172"/>
    <s v="ยางเล็ก YOKO"/>
    <s v="YOKOHAMA"/>
    <s v="CS.6256901/019"/>
    <s v="คุณสันติสุข โฆษิอาภานันท์"/>
    <s v="C13"/>
    <n v="2"/>
    <n v="13500"/>
    <n v="0"/>
    <s v=" "/>
    <n v="25233.64"/>
    <n v="1766.36"/>
    <n v="27000"/>
    <s v="CP02Y25-M06"/>
    <x v="0"/>
  </r>
  <r>
    <x v="9"/>
    <x v="0"/>
    <n v="2026"/>
    <s v="CP-18241"/>
    <x v="173"/>
    <x v="173"/>
    <s v="ยางเล็ก YOKO"/>
    <s v="YOKOHAMA"/>
    <s v="CS.6256901/019"/>
    <s v="คุณสันติสุข โฆษิอาภานันท์"/>
    <s v="C13"/>
    <n v="2"/>
    <n v="13500"/>
    <n v="0"/>
    <s v=" "/>
    <n v="25233.64"/>
    <n v="1766.36"/>
    <n v="27000"/>
    <s v="CP02Y25-M08"/>
    <x v="0"/>
  </r>
  <r>
    <x v="9"/>
    <x v="0"/>
    <n v="2026"/>
    <s v="CP-18241"/>
    <x v="25"/>
    <x v="25"/>
    <s v="ค่าแรง-ยางเล็ก"/>
    <s v="ไม่กำหนด"/>
    <s v="CS.6256901/019"/>
    <s v="คุณสันติสุข โฆษิอาภานันท์"/>
    <s v="C13"/>
    <n v="4"/>
    <n v="150"/>
    <n v="0"/>
    <s v=" "/>
    <n v="0"/>
    <n v="0"/>
    <n v="0"/>
    <s v="CP02N"/>
    <x v="0"/>
  </r>
  <r>
    <x v="9"/>
    <x v="0"/>
    <n v="2026"/>
    <s v="CP-18241"/>
    <x v="26"/>
    <x v="26"/>
    <s v="ค่าบริการตั้งศูนย์-ยางเล็ก"/>
    <s v="ไม่กำหนด"/>
    <s v="CS.6256901/019"/>
    <s v="คุณสันติสุข โฆษิอาภานันท์"/>
    <s v="C13"/>
    <n v="1"/>
    <n v="500"/>
    <n v="0"/>
    <s v=" "/>
    <n v="0"/>
    <n v="0"/>
    <n v="0"/>
    <s v="CP02N"/>
    <x v="0"/>
  </r>
  <r>
    <x v="9"/>
    <x v="0"/>
    <n v="2026"/>
    <s v="CP-18241"/>
    <x v="27"/>
    <x v="27"/>
    <s v="ของแจกของแถม"/>
    <s v="BSยางเล็ก"/>
    <s v="CS.6256901/019"/>
    <s v="คุณสันติสุข โฆษิอาภานันท์"/>
    <s v="C13"/>
    <n v="2"/>
    <n v="1"/>
    <n v="0"/>
    <s v=" "/>
    <n v="0"/>
    <n v="0"/>
    <n v="0"/>
    <s v="CP02N"/>
    <x v="0"/>
  </r>
  <r>
    <x v="9"/>
    <x v="0"/>
    <n v="2026"/>
    <s v="CP-18241"/>
    <x v="4"/>
    <x v="4"/>
    <s v="ของแจกของแถม"/>
    <s v="DUNLOP"/>
    <s v="CS.6256901/019"/>
    <s v="คุณสันติสุข โฆษิอาภานันท์"/>
    <s v="C13"/>
    <n v="2"/>
    <n v="1"/>
    <n v="0"/>
    <s v=" "/>
    <n v="0"/>
    <n v="0"/>
    <n v="0"/>
    <s v="CP02N"/>
    <x v="0"/>
  </r>
  <r>
    <x v="9"/>
    <x v="0"/>
    <n v="2026"/>
    <s v="CP-18248"/>
    <x v="13"/>
    <x v="13"/>
    <s v="ค่าแรง-ยางเล็ก"/>
    <s v="ไม่กำหนด"/>
    <s v="CS.8256901/050"/>
    <s v="คุณ กุลณัฐฐา กฤชบันลือรัตน์"/>
    <s v="BYเล็ก"/>
    <n v="4"/>
    <n v="50"/>
    <n v="0"/>
    <s v=" "/>
    <n v="186.92"/>
    <n v="13.08"/>
    <n v="200"/>
    <s v="CP03N"/>
    <x v="1"/>
  </r>
  <r>
    <x v="9"/>
    <x v="0"/>
    <n v="2026"/>
    <s v="CP-17444"/>
    <x v="3"/>
    <x v="3"/>
    <s v="ค่าบริการตั้งศูนย์-ยางเล็ก"/>
    <s v="ไม่กำหนด"/>
    <s v="CS.8256901/051"/>
    <s v="คุณ สหภัส ภู่โพธิ์"/>
    <s v="C10"/>
    <n v="1"/>
    <n v="400"/>
    <n v="0"/>
    <s v=" "/>
    <n v="373.83"/>
    <n v="26.17"/>
    <n v="400"/>
    <s v="CP03N"/>
    <x v="1"/>
  </r>
  <r>
    <x v="9"/>
    <x v="0"/>
    <n v="2026"/>
    <s v="CP-16503"/>
    <x v="61"/>
    <x v="61"/>
    <s v="อะไหล่ยางเล็ก"/>
    <s v="ไม่กำหนด"/>
    <s v="CS.8256901/052"/>
    <s v="คุณ ประพอง พร้อมสมุด"/>
    <s v="BYเล็ก"/>
    <n v="1"/>
    <n v="2750"/>
    <n v="0"/>
    <s v=" "/>
    <n v="2570.09"/>
    <n v="179.91"/>
    <n v="2750"/>
    <s v="CP03A"/>
    <x v="1"/>
  </r>
  <r>
    <x v="9"/>
    <x v="0"/>
    <n v="2026"/>
    <s v="CP-16503"/>
    <x v="62"/>
    <x v="62"/>
    <s v="อะไหล่ยางเล็ก"/>
    <s v="ไม่กำหนด"/>
    <s v="CS.8256901/052"/>
    <s v="คุณ ประพอง พร้อมสมุด"/>
    <s v="BYเล็ก"/>
    <n v="1"/>
    <n v="490"/>
    <n v="0"/>
    <s v=" "/>
    <n v="457.94"/>
    <n v="32.06"/>
    <n v="490"/>
    <s v="CP03A"/>
    <x v="1"/>
  </r>
  <r>
    <x v="9"/>
    <x v="0"/>
    <n v="2026"/>
    <s v="CP-16503"/>
    <x v="62"/>
    <x v="62"/>
    <s v="อะไหล่ยางเล็ก"/>
    <s v="ไม่กำหนด"/>
    <s v="CS.8256901/052"/>
    <s v="คุณ ประพอง พร้อมสมุด"/>
    <s v="BYเล็ก"/>
    <n v="1"/>
    <n v="490"/>
    <n v="0"/>
    <s v=" "/>
    <n v="0"/>
    <n v="0"/>
    <n v="0"/>
    <s v="CP03A"/>
    <x v="1"/>
  </r>
  <r>
    <x v="9"/>
    <x v="0"/>
    <n v="2026"/>
    <s v="CP-16503"/>
    <x v="31"/>
    <x v="31"/>
    <s v="อะไหล่ยางเล็ก"/>
    <s v="ไม่กำหนด"/>
    <s v="CS.8256901/052"/>
    <s v="คุณ ประพอง พร้อมสมุด"/>
    <s v="BYเล็ก"/>
    <n v="1"/>
    <n v="240"/>
    <n v="0"/>
    <s v=" "/>
    <n v="224.3"/>
    <n v="15.7"/>
    <n v="240"/>
    <s v="CP03A"/>
    <x v="1"/>
  </r>
  <r>
    <x v="9"/>
    <x v="0"/>
    <n v="2026"/>
    <s v="CP-16503"/>
    <x v="19"/>
    <x v="19"/>
    <s v="อะไหล่ยางเล็ก"/>
    <s v="ไม่กำหนด"/>
    <s v="CS.8256901/052"/>
    <s v="คุณ ประพอง พร้อมสมุด"/>
    <s v="BYเล็ก"/>
    <n v="1"/>
    <n v="20"/>
    <n v="0"/>
    <s v=" "/>
    <n v="18.690000000000001"/>
    <n v="1.31"/>
    <n v="20"/>
    <s v="CP03A"/>
    <x v="1"/>
  </r>
  <r>
    <x v="9"/>
    <x v="0"/>
    <n v="2026"/>
    <s v="CP-18251"/>
    <x v="13"/>
    <x v="13"/>
    <s v="ค่าแรง-ยางเล็ก"/>
    <s v="ไม่กำหนด"/>
    <s v="CS.8256901/053"/>
    <s v="คุณ อรปรียา เนาวกิติเวทย์"/>
    <s v="C10"/>
    <n v="4"/>
    <n v="50"/>
    <n v="0"/>
    <s v=" "/>
    <n v="186.92"/>
    <n v="13.08"/>
    <n v="200"/>
    <s v="CP03N"/>
    <x v="1"/>
  </r>
  <r>
    <x v="9"/>
    <x v="0"/>
    <n v="2026"/>
    <s v="CP-06106"/>
    <x v="174"/>
    <x v="174"/>
    <s v="ยางเล็ก BS"/>
    <s v="BSยางเล็ก"/>
    <s v="CS.8256901/054"/>
    <s v="คุณ สุมาลี  จันทร์วิเศษ"/>
    <s v="BB/พงษ์"/>
    <n v="4"/>
    <n v="2890"/>
    <n v="1156"/>
    <s v=" "/>
    <n v="9723.36"/>
    <n v="680.64"/>
    <n v="10404"/>
    <s v="CP03Y25-M10"/>
    <x v="1"/>
  </r>
  <r>
    <x v="9"/>
    <x v="0"/>
    <n v="2026"/>
    <s v="CP-06106"/>
    <x v="1"/>
    <x v="1"/>
    <s v="อะไหล่ยางเล็ก"/>
    <s v="อะไหล่นอก"/>
    <s v="CS.8256901/054"/>
    <s v="คุณ สุมาลี  จันทร์วิเศษ"/>
    <s v="BB/พงษ์"/>
    <n v="4"/>
    <n v="60"/>
    <n v="0"/>
    <s v=" "/>
    <n v="0"/>
    <n v="0"/>
    <n v="0"/>
    <s v="CP03A"/>
    <x v="1"/>
  </r>
  <r>
    <x v="9"/>
    <x v="0"/>
    <n v="2026"/>
    <s v="CP-06106"/>
    <x v="2"/>
    <x v="2"/>
    <s v="ค่าแรง-ยางเล็ก"/>
    <s v="ไม่กำหนด"/>
    <s v="CS.8256901/054"/>
    <s v="คุณ สุมาลี  จันทร์วิเศษ"/>
    <s v="BB/พงษ์"/>
    <n v="4"/>
    <n v="120"/>
    <n v="0"/>
    <s v=" "/>
    <n v="0"/>
    <n v="0"/>
    <n v="0"/>
    <s v="CP03N"/>
    <x v="1"/>
  </r>
  <r>
    <x v="9"/>
    <x v="0"/>
    <n v="2026"/>
    <s v="CP-06106"/>
    <x v="3"/>
    <x v="3"/>
    <s v="ค่าบริการตั้งศูนย์-ยางเล็ก"/>
    <s v="ไม่กำหนด"/>
    <s v="CS.8256901/054"/>
    <s v="คุณ สุมาลี  จันทร์วิเศษ"/>
    <s v="BB/พงษ์"/>
    <n v="1"/>
    <n v="400"/>
    <n v="0"/>
    <s v=" "/>
    <n v="0"/>
    <n v="0"/>
    <n v="0"/>
    <s v="CP03N"/>
    <x v="1"/>
  </r>
  <r>
    <x v="9"/>
    <x v="0"/>
    <n v="2026"/>
    <s v="CP-17444"/>
    <x v="56"/>
    <x v="56"/>
    <s v="อะไหล่ยางเล็ก"/>
    <s v="ไม่กำหนด"/>
    <s v="CS.8256901/055"/>
    <s v="คุณ สหภัส ภู่โพธิ์"/>
    <s v="C10"/>
    <n v="1"/>
    <n v="300"/>
    <n v="0"/>
    <s v=" "/>
    <n v="280.37"/>
    <n v="19.63"/>
    <n v="300"/>
    <s v="CP03A"/>
    <x v="1"/>
  </r>
  <r>
    <x v="9"/>
    <x v="0"/>
    <n v="2026"/>
    <s v="CP-13939"/>
    <x v="8"/>
    <x v="8"/>
    <s v="อะไหล่ยางเล็ก"/>
    <s v="ไม่กำหนด"/>
    <s v="CS.8256901/056"/>
    <s v="คุณ อรรถดิตถ์ พรหมณีย์"/>
    <s v="C10"/>
    <n v="1"/>
    <n v="1920"/>
    <n v="0"/>
    <s v=" "/>
    <n v="1794.39"/>
    <n v="125.61"/>
    <n v="1920"/>
    <s v="CP03A"/>
    <x v="1"/>
  </r>
  <r>
    <x v="9"/>
    <x v="0"/>
    <n v="2026"/>
    <s v="CP-13939"/>
    <x v="81"/>
    <x v="81"/>
    <s v="อะไหล่ยางเล็ก"/>
    <s v="ไม่กำหนด"/>
    <s v="CS.8256901/056"/>
    <s v="คุณ อรรถดิตถ์ พรหมณีย์"/>
    <s v="C10"/>
    <n v="1"/>
    <n v="220"/>
    <n v="0"/>
    <s v=" "/>
    <n v="205.61"/>
    <n v="14.39"/>
    <n v="220"/>
    <s v="CP03A"/>
    <x v="1"/>
  </r>
  <r>
    <x v="9"/>
    <x v="0"/>
    <n v="2026"/>
    <s v="CP-13939"/>
    <x v="19"/>
    <x v="19"/>
    <s v="อะไหล่ยางเล็ก"/>
    <s v="ไม่กำหนด"/>
    <s v="CS.8256901/056"/>
    <s v="คุณ อรรถดิตถ์ พรหมณีย์"/>
    <s v="C10"/>
    <n v="1"/>
    <n v="20"/>
    <n v="0"/>
    <s v=" "/>
    <n v="18.690000000000001"/>
    <n v="1.31"/>
    <n v="20"/>
    <s v="CP03A"/>
    <x v="1"/>
  </r>
  <r>
    <x v="9"/>
    <x v="0"/>
    <n v="2026"/>
    <s v="CP-13939"/>
    <x v="2"/>
    <x v="2"/>
    <s v="ค่าแรง-ยางเล็ก"/>
    <s v="ไม่กำหนด"/>
    <s v="CS.8256901/056"/>
    <s v="คุณ อรรถดิตถ์ พรหมณีย์"/>
    <s v="C10"/>
    <n v="4"/>
    <n v="120"/>
    <n v="0"/>
    <s v=" "/>
    <n v="448.6"/>
    <n v="31.4"/>
    <n v="480"/>
    <s v="CP03N"/>
    <x v="1"/>
  </r>
  <r>
    <x v="9"/>
    <x v="0"/>
    <n v="2026"/>
    <s v="CP-18250"/>
    <x v="44"/>
    <x v="44"/>
    <s v="อะไหล่ยางเล็ก"/>
    <s v="ไม่กำหนด"/>
    <s v="CS5256901/0016"/>
    <s v="คุณ ปัญจศร จิตจันทร์"/>
    <s v="หนึ่ง340"/>
    <n v="4"/>
    <n v="215"/>
    <n v="110"/>
    <s v=" "/>
    <n v="700.93"/>
    <n v="49.07"/>
    <n v="750"/>
    <s v="CPA"/>
    <x v="3"/>
  </r>
  <r>
    <x v="9"/>
    <x v="0"/>
    <n v="2026"/>
    <s v="CP-18250"/>
    <x v="175"/>
    <x v="175"/>
    <s v="อะไหล่ยางเล็ก"/>
    <s v="ไม่กำหนด"/>
    <s v="CS5256901/0016"/>
    <s v="คุณ ปัญจศร จิตจันทร์"/>
    <s v="หนึ่ง340"/>
    <n v="1"/>
    <n v="220"/>
    <n v="0"/>
    <s v=" "/>
    <n v="0"/>
    <n v="0"/>
    <n v="0"/>
    <s v="CPA"/>
    <x v="3"/>
  </r>
  <r>
    <x v="9"/>
    <x v="0"/>
    <n v="2026"/>
    <s v="CP-18250"/>
    <x v="80"/>
    <x v="80"/>
    <s v="อะไหล่ยางเล็ก"/>
    <s v="ไม่กำหนด"/>
    <s v="CS5256901/0016"/>
    <s v="คุณ ปัญจศร จิตจันทร์"/>
    <s v="หนึ่ง340"/>
    <n v="1"/>
    <n v="450"/>
    <n v="0"/>
    <s v=" "/>
    <n v="420.56"/>
    <n v="29.44"/>
    <n v="450"/>
    <s v="CPA"/>
    <x v="3"/>
  </r>
  <r>
    <x v="9"/>
    <x v="0"/>
    <n v="2026"/>
    <s v="CP-18250"/>
    <x v="84"/>
    <x v="84"/>
    <s v="อะไหล่ยางเล็ก"/>
    <s v="ไม่กำหนด"/>
    <s v="CS5256901/0016"/>
    <s v="คุณ ปัญจศร จิตจันทร์"/>
    <s v="หนึ่ง340"/>
    <n v="2"/>
    <n v="295"/>
    <n v="0"/>
    <s v=" "/>
    <n v="551.4"/>
    <n v="38.6"/>
    <n v="590"/>
    <s v="CPA"/>
    <x v="3"/>
  </r>
  <r>
    <x v="9"/>
    <x v="0"/>
    <n v="2026"/>
    <s v="CP-18250"/>
    <x v="85"/>
    <x v="85"/>
    <s v="อะไหล่ยางเล็ก"/>
    <s v="ไม่กำหนด"/>
    <s v="CS5256901/0016"/>
    <s v="คุณ ปัญจศร จิตจันทร์"/>
    <s v="หนึ่ง340"/>
    <n v="1"/>
    <n v="520"/>
    <n v="0"/>
    <s v=" "/>
    <n v="485.98"/>
    <n v="34.020000000000003"/>
    <n v="520"/>
    <s v="CPA"/>
    <x v="3"/>
  </r>
  <r>
    <x v="9"/>
    <x v="0"/>
    <n v="2026"/>
    <s v="CP-18250"/>
    <x v="176"/>
    <x v="176"/>
    <s v="อะไหล่นอก ยางเล็ก"/>
    <s v="ไม่กำหนด"/>
    <s v="CS5256901/0016"/>
    <s v="คุณ ปัญจศร จิตจันทร์"/>
    <s v="หนึ่ง340"/>
    <n v="2"/>
    <n v="2540"/>
    <n v="254"/>
    <s v=" "/>
    <n v="4510.28"/>
    <n v="315.72000000000003"/>
    <n v="4826"/>
    <s v="CPA"/>
    <x v="3"/>
  </r>
  <r>
    <x v="9"/>
    <x v="0"/>
    <n v="2026"/>
    <s v="CP-18250"/>
    <x v="139"/>
    <x v="139"/>
    <s v="อะไหล่ยางเล็ก"/>
    <s v="ไม่กำหนด"/>
    <s v="CS5256901/0016"/>
    <s v="คุณ ปัญจศร จิตจันทร์"/>
    <s v="หนึ่ง340"/>
    <n v="1"/>
    <n v="2330"/>
    <n v="200"/>
    <s v=" "/>
    <n v="1990.65"/>
    <n v="139.35"/>
    <n v="2130"/>
    <s v="CPA"/>
    <x v="3"/>
  </r>
  <r>
    <x v="9"/>
    <x v="0"/>
    <n v="2026"/>
    <s v="CP-18250"/>
    <x v="177"/>
    <x v="177"/>
    <s v="ค่าบริการ"/>
    <s v="ไม่กำหนด"/>
    <s v="CS5256901/0016"/>
    <s v="คุณ ปัญจศร จิตจันทร์"/>
    <s v="หนึ่ง340"/>
    <n v="1"/>
    <n v="800"/>
    <n v="0"/>
    <s v=" "/>
    <n v="747.66"/>
    <n v="52.34"/>
    <n v="800"/>
    <s v="CPN"/>
    <x v="3"/>
  </r>
  <r>
    <x v="9"/>
    <x v="0"/>
    <n v="2026"/>
    <s v="BTC-0000078"/>
    <x v="117"/>
    <x v="117"/>
    <s v="ยางเล็ก BS"/>
    <s v="BSยางเล็ก"/>
    <s v="CS5256901/0017"/>
    <s v="บริษัท ณัฐกิจอุตสาหกรรม จำกัด"/>
    <s v="หนึ่ง340"/>
    <n v="2"/>
    <n v="3490"/>
    <n v="349"/>
    <s v=" "/>
    <n v="6197.2"/>
    <n v="433.8"/>
    <n v="6631"/>
    <s v="CPY25-M10"/>
    <x v="3"/>
  </r>
  <r>
    <x v="9"/>
    <x v="0"/>
    <n v="2026"/>
    <s v="BTC-0000078"/>
    <x v="1"/>
    <x v="1"/>
    <s v="อะไหล่ยางเล็ก"/>
    <s v="อะไหล่นอก"/>
    <s v="CS5256901/0017"/>
    <s v="บริษัท ณัฐกิจอุตสาหกรรม จำกัด"/>
    <s v="หนึ่ง340"/>
    <n v="2"/>
    <n v="60"/>
    <n v="0"/>
    <s v=" "/>
    <n v="0"/>
    <n v="0"/>
    <n v="0"/>
    <s v="CPA"/>
    <x v="3"/>
  </r>
  <r>
    <x v="9"/>
    <x v="0"/>
    <n v="2026"/>
    <s v="CP-15986"/>
    <x v="43"/>
    <x v="43"/>
    <s v="อะไหล่ยางเล็ก"/>
    <s v="ไม่กำหนด"/>
    <s v="CS5256901/0018"/>
    <s v="คุณ อนิวรรต แสงสถิตย์"/>
    <s v="หนึ่ง340"/>
    <n v="1"/>
    <n v="750"/>
    <n v="0"/>
    <s v=" "/>
    <n v="700.93"/>
    <n v="49.07"/>
    <n v="750"/>
    <s v="CPA"/>
    <x v="3"/>
  </r>
  <r>
    <x v="9"/>
    <x v="0"/>
    <n v="2026"/>
    <s v="CP-15986"/>
    <x v="54"/>
    <x v="54"/>
    <s v="อะไหล่ยางเล็ก"/>
    <s v="ไม่กำหนด"/>
    <s v="CS5256901/0018"/>
    <s v="คุณ อนิวรรต แสงสถิตย์"/>
    <s v="หนึ่ง340"/>
    <n v="1"/>
    <n v="200"/>
    <n v="0"/>
    <s v=" "/>
    <n v="0"/>
    <n v="0"/>
    <n v="0"/>
    <s v="CPA"/>
    <x v="3"/>
  </r>
  <r>
    <x v="9"/>
    <x v="0"/>
    <n v="2026"/>
    <s v="CP-17056"/>
    <x v="3"/>
    <x v="3"/>
    <s v="ค่าบริการตั้งศูนย์-ยางเล็ก"/>
    <s v="ไม่กำหนด"/>
    <s v="IV2256901/002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"/>
    <x v="0"/>
    <n v="2026"/>
    <s v="CP-000001889"/>
    <x v="117"/>
    <x v="117"/>
    <s v="ยางเล็ก BS"/>
    <s v="BSยางเล็ก"/>
    <s v="IV2256901/0024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5-M10"/>
    <x v="3"/>
  </r>
  <r>
    <x v="9"/>
    <x v="0"/>
    <n v="2026"/>
    <s v="CP-000001889"/>
    <x v="178"/>
    <x v="178"/>
    <s v="ยางเล็ก BS"/>
    <s v="BSยางเล็ก"/>
    <s v="IV2256901/0024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5-M09"/>
    <x v="3"/>
  </r>
  <r>
    <x v="9"/>
    <x v="0"/>
    <n v="2026"/>
    <s v="CP-000001889"/>
    <x v="1"/>
    <x v="1"/>
    <s v="อะไหล่ยางเล็ก"/>
    <s v="อะไหล่นอก"/>
    <s v="IV2256901/0024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9"/>
    <x v="0"/>
    <n v="2026"/>
    <s v="CP-000001889"/>
    <x v="2"/>
    <x v="2"/>
    <s v="ค่าแรง-ยางเล็ก"/>
    <s v="ไม่กำหนด"/>
    <s v="IV2256901/0024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9"/>
    <x v="0"/>
    <n v="2026"/>
    <s v="CP-000001889"/>
    <x v="3"/>
    <x v="3"/>
    <s v="ค่าบริการตั้งศูนย์-ยางเล็ก"/>
    <s v="ไม่กำหนด"/>
    <s v="IV2256901/0024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9"/>
    <x v="0"/>
    <n v="2026"/>
    <s v="CP-08776"/>
    <x v="165"/>
    <x v="165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1740"/>
    <n v="87"/>
    <s v=" "/>
    <n v="1544.86"/>
    <n v="108.14"/>
    <n v="1653"/>
    <s v="CP02A"/>
    <x v="0"/>
  </r>
  <r>
    <x v="9"/>
    <x v="0"/>
    <n v="2026"/>
    <s v="CP-08776"/>
    <x v="166"/>
    <x v="166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340"/>
    <n v="17"/>
    <s v=" "/>
    <n v="301.87"/>
    <n v="21.13"/>
    <n v="323"/>
    <s v="CP02A"/>
    <x v="0"/>
  </r>
  <r>
    <x v="9"/>
    <x v="0"/>
    <n v="2026"/>
    <s v="CP-08776"/>
    <x v="179"/>
    <x v="179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2"/>
    <n v="330"/>
    <n v="0"/>
    <s v=" "/>
    <n v="0"/>
    <n v="0"/>
    <n v="0"/>
    <s v="CP02A"/>
    <x v="0"/>
  </r>
  <r>
    <x v="9"/>
    <x v="0"/>
    <n v="2026"/>
    <s v="CP-08776"/>
    <x v="19"/>
    <x v="19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20"/>
    <n v="0"/>
    <s v=" "/>
    <n v="18.690000000000001"/>
    <n v="1.31"/>
    <n v="20"/>
    <s v="CP02A"/>
    <x v="0"/>
  </r>
  <r>
    <x v="9"/>
    <x v="0"/>
    <n v="2026"/>
    <s v="CP-08776"/>
    <x v="31"/>
    <x v="31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240"/>
    <n v="0"/>
    <s v=" "/>
    <n v="0"/>
    <n v="0"/>
    <n v="0"/>
    <s v="CP02A"/>
    <x v="0"/>
  </r>
  <r>
    <x v="9"/>
    <x v="0"/>
    <n v="2026"/>
    <s v="CP-08776"/>
    <x v="72"/>
    <x v="72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9"/>
    <x v="0"/>
    <n v="2026"/>
    <s v="CP-08776"/>
    <x v="74"/>
    <x v="74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9"/>
    <x v="0"/>
    <n v="2026"/>
    <s v="CP-08776"/>
    <x v="73"/>
    <x v="73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9"/>
    <x v="0"/>
    <n v="2026"/>
    <s v="CP-08776"/>
    <x v="33"/>
    <x v="33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300"/>
    <n v="15"/>
    <s v=" "/>
    <n v="266.36"/>
    <n v="18.64"/>
    <n v="285"/>
    <s v="CP02A"/>
    <x v="0"/>
  </r>
  <r>
    <x v="9"/>
    <x v="0"/>
    <n v="2026"/>
    <s v="CP-08776"/>
    <x v="180"/>
    <x v="180"/>
    <s v="อะไหล่ยางเล็ก"/>
    <s v="ไม่กำหนด"/>
    <s v="S.1256901/0002"/>
    <s v="บริษัท แคสป้า ฟาร์มาซูติคอล (ประเทศไทย) จำกัด"/>
    <s v="RPผจก/พต"/>
    <n v="1"/>
    <n v="475"/>
    <n v="23.75"/>
    <s v=" "/>
    <n v="421.73"/>
    <n v="29.52"/>
    <n v="451.25"/>
    <s v="CP02A"/>
    <x v="0"/>
  </r>
  <r>
    <x v="9"/>
    <x v="0"/>
    <n v="2026"/>
    <s v="BTC-0000443"/>
    <x v="38"/>
    <x v="38"/>
    <s v="อะไหล่ยางเล็ก"/>
    <s v="ไม่กำหนด"/>
    <s v="S.5256901/0007"/>
    <s v="บริษัท ลี วิคเตอร์ จำกัด"/>
    <s v="B8."/>
    <n v="1"/>
    <n v="1090"/>
    <n v="0"/>
    <s v=" "/>
    <n v="1018.69"/>
    <n v="71.31"/>
    <n v="1090"/>
    <s v="CP03A"/>
    <x v="1"/>
  </r>
  <r>
    <x v="9"/>
    <x v="0"/>
    <n v="2026"/>
    <s v="BTC-0000443"/>
    <x v="39"/>
    <x v="39"/>
    <s v="อะไหล่ยางเล็ก"/>
    <s v="ไม่กำหนด"/>
    <s v="S.5256901/0007"/>
    <s v="บริษัท ลี วิคเตอร์ จำกัด"/>
    <s v="B8."/>
    <n v="1"/>
    <n v="175"/>
    <n v="0"/>
    <s v=" "/>
    <n v="0"/>
    <n v="0"/>
    <n v="0"/>
    <s v="CP03A"/>
    <x v="1"/>
  </r>
  <r>
    <x v="9"/>
    <x v="0"/>
    <n v="2026"/>
    <s v="BTC-0000443"/>
    <x v="40"/>
    <x v="40"/>
    <s v="อะไหล่ยางเล็ก"/>
    <s v="ไม่กำหนด"/>
    <s v="S.5256901/0007"/>
    <s v="บริษัท ลี วิคเตอร์ จำกัด"/>
    <s v="B8."/>
    <n v="1"/>
    <n v="330"/>
    <n v="0"/>
    <s v=" "/>
    <n v="0"/>
    <n v="0"/>
    <n v="0"/>
    <s v="CP03A"/>
    <x v="1"/>
  </r>
  <r>
    <x v="9"/>
    <x v="0"/>
    <n v="2026"/>
    <s v="BTC-0000443"/>
    <x v="37"/>
    <x v="37"/>
    <s v="อะไหล่ยางเล็ก"/>
    <s v="ไม่กำหนด"/>
    <s v="S.5256901/0007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0"/>
    <x v="0"/>
    <n v="2026"/>
    <s v="CP-18212"/>
    <x v="181"/>
    <x v="181"/>
    <s v="อะไหล่นอก ยางเล็ก"/>
    <s v="ไม่กำหนด"/>
    <s v="CS.2256901/023"/>
    <s v="MR. KYAW WYO THU"/>
    <s v="BB/พงษ์"/>
    <n v="1"/>
    <n v="3600"/>
    <n v="0"/>
    <s v=" "/>
    <n v="3364.49"/>
    <n v="235.51"/>
    <n v="3600"/>
    <s v="CP04A"/>
    <x v="2"/>
  </r>
  <r>
    <x v="10"/>
    <x v="0"/>
    <n v="2026"/>
    <s v="CP-18212"/>
    <x v="182"/>
    <x v="182"/>
    <s v="อะไหล่นอก ยางเล็ก"/>
    <s v="ไม่กำหนด"/>
    <s v="CS.2256901/023"/>
    <s v="MR. KYAW WYO THU"/>
    <s v="BB/พงษ์"/>
    <n v="1"/>
    <n v="3000"/>
    <n v="0"/>
    <s v=" "/>
    <n v="2803.74"/>
    <n v="196.26"/>
    <n v="3000"/>
    <s v="CP04A"/>
    <x v="2"/>
  </r>
  <r>
    <x v="10"/>
    <x v="0"/>
    <n v="2026"/>
    <s v="CP-18212"/>
    <x v="183"/>
    <x v="183"/>
    <s v="อะไหล่นอก ยางเล็ก"/>
    <s v="ไม่กำหนด"/>
    <s v="CS.2256901/023"/>
    <s v="MR. KYAW WYO THU"/>
    <s v="BB/พงษ์"/>
    <n v="1"/>
    <n v="1050"/>
    <n v="0"/>
    <s v=" "/>
    <n v="981.31"/>
    <n v="68.69"/>
    <n v="1050"/>
    <s v="CP04A"/>
    <x v="2"/>
  </r>
  <r>
    <x v="10"/>
    <x v="0"/>
    <n v="2026"/>
    <s v="CP-18212"/>
    <x v="184"/>
    <x v="184"/>
    <s v="อะไหล่นอก ยางเล็ก"/>
    <s v="ไม่กำหนด"/>
    <s v="CS.2256901/023"/>
    <s v="MR. KYAW WYO THU"/>
    <s v="BB/พงษ์"/>
    <n v="1"/>
    <n v="135"/>
    <n v="0"/>
    <s v=" "/>
    <n v="126.17"/>
    <n v="8.83"/>
    <n v="135"/>
    <s v="CP04A"/>
    <x v="2"/>
  </r>
  <r>
    <x v="10"/>
    <x v="0"/>
    <n v="2026"/>
    <s v="CP-18212"/>
    <x v="185"/>
    <x v="185"/>
    <s v="อะไหล่นอก ยางเล็ก"/>
    <s v="ไม่กำหนด"/>
    <s v="CS.2256901/023"/>
    <s v="MR. KYAW WYO THU"/>
    <s v="BB/พงษ์"/>
    <n v="1"/>
    <n v="370"/>
    <n v="0"/>
    <s v=" "/>
    <n v="345.79"/>
    <n v="24.21"/>
    <n v="370"/>
    <s v="CP04A"/>
    <x v="2"/>
  </r>
  <r>
    <x v="10"/>
    <x v="0"/>
    <n v="2026"/>
    <s v="CP-18212"/>
    <x v="186"/>
    <x v="186"/>
    <s v="อะไหล่นอก ยางเล็ก"/>
    <s v="ไม่กำหนด"/>
    <s v="CS.2256901/023"/>
    <s v="MR. KYAW WYO THU"/>
    <s v="BB/พงษ์"/>
    <n v="1"/>
    <n v="1050"/>
    <n v="0"/>
    <s v=" "/>
    <n v="981.31"/>
    <n v="68.69"/>
    <n v="1050"/>
    <s v="CP04A"/>
    <x v="2"/>
  </r>
  <r>
    <x v="10"/>
    <x v="0"/>
    <n v="2026"/>
    <s v="CP-18212"/>
    <x v="84"/>
    <x v="84"/>
    <s v="อะไหล่ยางเล็ก"/>
    <s v="ไม่กำหนด"/>
    <s v="CS.2256901/023"/>
    <s v="MR. KYAW WYO THU"/>
    <s v="BB/พงษ์"/>
    <n v="2"/>
    <n v="295"/>
    <n v="0"/>
    <s v=" "/>
    <n v="551.4"/>
    <n v="38.6"/>
    <n v="590"/>
    <s v="CP04A"/>
    <x v="2"/>
  </r>
  <r>
    <x v="10"/>
    <x v="0"/>
    <n v="2026"/>
    <s v="CP-18212"/>
    <x v="187"/>
    <x v="187"/>
    <s v="อะไหล่ยางเล็ก"/>
    <s v="ไม่กำหนด"/>
    <s v="CS.2256901/023"/>
    <s v="MR. KYAW WYO THU"/>
    <s v="BB/พงษ์"/>
    <n v="1"/>
    <n v="1930"/>
    <n v="0"/>
    <s v=" "/>
    <n v="1803.74"/>
    <n v="126.26"/>
    <n v="1930"/>
    <s v="CP04A"/>
    <x v="2"/>
  </r>
  <r>
    <x v="10"/>
    <x v="0"/>
    <n v="2026"/>
    <s v="CP-18212"/>
    <x v="188"/>
    <x v="188"/>
    <s v="ค่าบริการ"/>
    <s v="ไม่กำหนด"/>
    <s v="CS.2256901/023"/>
    <s v="MR. KYAW WYO THU"/>
    <s v="BB/พงษ์"/>
    <n v="1"/>
    <n v="1300"/>
    <n v="0"/>
    <s v=" "/>
    <n v="1214.95"/>
    <n v="85.05"/>
    <n v="1300"/>
    <s v="CP04N"/>
    <x v="2"/>
  </r>
  <r>
    <x v="10"/>
    <x v="0"/>
    <n v="2026"/>
    <s v="CP-18212"/>
    <x v="108"/>
    <x v="108"/>
    <s v="อะไหล่ยางใหญ่"/>
    <s v="ไม่กำหนด"/>
    <s v="CS.2256901/023"/>
    <s v="MR. KYAW WYO THU"/>
    <s v="BB/พงษ์"/>
    <n v="4"/>
    <n v="150"/>
    <n v="0"/>
    <s v=" "/>
    <n v="560.75"/>
    <n v="39.25"/>
    <n v="600"/>
    <s v="CP04A"/>
    <x v="2"/>
  </r>
  <r>
    <x v="10"/>
    <x v="0"/>
    <n v="2026"/>
    <s v="CP-16387"/>
    <x v="13"/>
    <x v="13"/>
    <s v="ค่าแรง-ยางเล็ก"/>
    <s v="ไม่กำหนด"/>
    <s v="CS.2256901/024"/>
    <s v="คุณ ฐิติรัตน์ พึ่งพันธ์ภูบดี"/>
    <s v="BB/ปูน"/>
    <n v="4"/>
    <n v="50"/>
    <n v="0"/>
    <s v=" "/>
    <n v="186.92"/>
    <n v="13.08"/>
    <n v="200"/>
    <s v="CP04N"/>
    <x v="2"/>
  </r>
  <r>
    <x v="10"/>
    <x v="0"/>
    <n v="2026"/>
    <s v="CP-000003585"/>
    <x v="70"/>
    <x v="70"/>
    <s v="อะไหล่ยางเล็ก"/>
    <s v="ไม่กำหนด"/>
    <s v="CS.2256901/025"/>
    <s v="คุณ พิทักชัย คงสงค์"/>
    <s v="C10"/>
    <n v="1"/>
    <n v="140"/>
    <n v="0"/>
    <s v=" "/>
    <n v="130.84"/>
    <n v="9.16"/>
    <n v="140"/>
    <s v="CP04A"/>
    <x v="2"/>
  </r>
  <r>
    <x v="10"/>
    <x v="0"/>
    <n v="2026"/>
    <s v="CP-18255"/>
    <x v="25"/>
    <x v="25"/>
    <s v="ค่าแรง-ยางเล็ก"/>
    <s v="ไม่กำหนด"/>
    <s v="CS.2256901/026"/>
    <s v="บริษัท ทีเอเอส เซอร์วิส แอนด์ ซัพพลาย จำกัด"/>
    <s v="BB/พงษ์"/>
    <n v="2"/>
    <n v="150"/>
    <n v="0"/>
    <s v=" "/>
    <n v="280.37"/>
    <n v="19.63"/>
    <n v="300"/>
    <s v="CP04N"/>
    <x v="2"/>
  </r>
  <r>
    <x v="10"/>
    <x v="0"/>
    <n v="2026"/>
    <s v="CP-13447"/>
    <x v="140"/>
    <x v="140"/>
    <s v="อะไหล่ยางเล็ก"/>
    <s v="ไม่กำหนด"/>
    <s v="CS.2256901/027"/>
    <s v="คุณนัฐพล เพ็ชภักดี"/>
    <s v="BB/ปูน"/>
    <n v="1"/>
    <n v="1350"/>
    <n v="0"/>
    <s v=" "/>
    <n v="1261.68"/>
    <n v="88.32"/>
    <n v="1350"/>
    <s v="CP04A"/>
    <x v="2"/>
  </r>
  <r>
    <x v="10"/>
    <x v="0"/>
    <n v="2026"/>
    <s v="CP-13447"/>
    <x v="18"/>
    <x v="18"/>
    <s v="อะไหล่ยางเล็ก"/>
    <s v="ไม่กำหนด"/>
    <s v="CS.2256901/027"/>
    <s v="คุณนัฐพล เพ็ชภักดี"/>
    <s v="BB/ปูน"/>
    <n v="1"/>
    <n v="250"/>
    <n v="0"/>
    <s v=" "/>
    <n v="0"/>
    <n v="0"/>
    <n v="0"/>
    <s v="CP04A"/>
    <x v="2"/>
  </r>
  <r>
    <x v="10"/>
    <x v="0"/>
    <n v="2026"/>
    <s v="CP-13447"/>
    <x v="31"/>
    <x v="31"/>
    <s v="อะไหล่ยางเล็ก"/>
    <s v="ไม่กำหนด"/>
    <s v="CS.2256901/027"/>
    <s v="คุณนัฐพล เพ็ชภักดี"/>
    <s v="BB/ปูน"/>
    <n v="1"/>
    <n v="240"/>
    <n v="0"/>
    <s v=" "/>
    <n v="224.3"/>
    <n v="15.7"/>
    <n v="240"/>
    <s v="CP04A"/>
    <x v="2"/>
  </r>
  <r>
    <x v="10"/>
    <x v="0"/>
    <n v="2026"/>
    <s v="CP-13447"/>
    <x v="19"/>
    <x v="19"/>
    <s v="อะไหล่ยางเล็ก"/>
    <s v="ไม่กำหนด"/>
    <s v="CS.2256901/027"/>
    <s v="คุณนัฐพล เพ็ชภักดี"/>
    <s v="BB/ปูน"/>
    <n v="1"/>
    <n v="20"/>
    <n v="0"/>
    <s v=" "/>
    <n v="18.690000000000001"/>
    <n v="1.31"/>
    <n v="20"/>
    <s v="CP04A"/>
    <x v="2"/>
  </r>
  <r>
    <x v="10"/>
    <x v="0"/>
    <n v="2026"/>
    <s v="CP-18252"/>
    <x v="48"/>
    <x v="48"/>
    <s v="อะไหล่ยางเล็ก"/>
    <s v="ไม่กำหนด"/>
    <s v="CS.6256901/020"/>
    <s v="คุณสิทธิโชค แสงอุไร"/>
    <s v="C13"/>
    <n v="1"/>
    <n v="950"/>
    <n v="0"/>
    <s v=" "/>
    <n v="887.85"/>
    <n v="62.15"/>
    <n v="950"/>
    <s v="CP02A"/>
    <x v="0"/>
  </r>
  <r>
    <x v="10"/>
    <x v="0"/>
    <n v="2026"/>
    <s v="CP-18252"/>
    <x v="49"/>
    <x v="49"/>
    <s v="อะไหล่ยางเล็ก"/>
    <s v="ไม่กำหนด"/>
    <s v="CS.6256901/020"/>
    <s v="คุณสิทธิโชค แสงอุไร"/>
    <s v="C13"/>
    <n v="1"/>
    <n v="385"/>
    <n v="0"/>
    <s v=" "/>
    <n v="0"/>
    <n v="0"/>
    <n v="0"/>
    <s v="CP02A"/>
    <x v="0"/>
  </r>
  <r>
    <x v="10"/>
    <x v="0"/>
    <n v="2026"/>
    <s v="CP-18252"/>
    <x v="155"/>
    <x v="155"/>
    <s v="อะไหล่ยางเล็ก"/>
    <s v="ไม่กำหนด"/>
    <s v="CS.6256901/020"/>
    <s v="คุณสิทธิโชค แสงอุไร"/>
    <s v="C13"/>
    <n v="1"/>
    <n v="180"/>
    <n v="0"/>
    <s v=" "/>
    <n v="0"/>
    <n v="0"/>
    <n v="0"/>
    <s v="CP02A"/>
    <x v="0"/>
  </r>
  <r>
    <x v="10"/>
    <x v="0"/>
    <n v="2026"/>
    <s v="CP-18252"/>
    <x v="37"/>
    <x v="37"/>
    <s v="อะไหล่ยางเล็ก"/>
    <s v="ไม่กำหนด"/>
    <s v="CS.6256901/020"/>
    <s v="คุณสิทธิโชค แสงอุไร"/>
    <s v="C13"/>
    <n v="1"/>
    <n v="20"/>
    <n v="0"/>
    <s v=" "/>
    <n v="18.690000000000001"/>
    <n v="1.31"/>
    <n v="20"/>
    <s v="CP02A"/>
    <x v="0"/>
  </r>
  <r>
    <x v="10"/>
    <x v="0"/>
    <n v="2026"/>
    <s v="CP-14975"/>
    <x v="189"/>
    <x v="189"/>
    <s v="ยางเล็ก LingLong"/>
    <s v="LINGLONG ยางเล็ก"/>
    <s v="CS.6256901/021"/>
    <s v="ว่าที่ร.ต รัตนพงศ์ เสริมโอวาท"/>
    <s v="RP/ต่อ"/>
    <n v="4"/>
    <n v="4680"/>
    <n v="4680"/>
    <s v=" "/>
    <n v="13121.5"/>
    <n v="918.5"/>
    <n v="14040"/>
    <s v="CP02Y26-M01"/>
    <x v="0"/>
  </r>
  <r>
    <x v="10"/>
    <x v="0"/>
    <n v="2026"/>
    <s v="CP-14975"/>
    <x v="189"/>
    <x v="189"/>
    <s v="ยางเล็ก LingLong"/>
    <s v="LINGLONG ยางเล็ก"/>
    <s v="CS.6256901/021"/>
    <s v="ว่าที่ร.ต รัตนพงศ์ เสริมโอวาท"/>
    <s v="RP/ต่อ"/>
    <n v="1"/>
    <n v="4680"/>
    <n v="0"/>
    <s v=" "/>
    <n v="4373.83"/>
    <n v="306.17"/>
    <n v="4680"/>
    <s v="CP02Y26-M01"/>
    <x v="0"/>
  </r>
  <r>
    <x v="10"/>
    <x v="0"/>
    <n v="2026"/>
    <s v="CP-14975"/>
    <x v="1"/>
    <x v="1"/>
    <s v="อะไหล่ยางเล็ก"/>
    <s v="อะไหล่นอก"/>
    <s v="CS.6256901/021"/>
    <s v="ว่าที่ร.ต รัตนพงศ์ เสริมโอวาท"/>
    <s v="RP/ต่อ"/>
    <n v="5"/>
    <n v="60"/>
    <n v="0"/>
    <s v=" "/>
    <n v="0"/>
    <n v="0"/>
    <n v="0"/>
    <s v="CP02A"/>
    <x v="0"/>
  </r>
  <r>
    <x v="10"/>
    <x v="0"/>
    <n v="2026"/>
    <s v="CP-14975"/>
    <x v="2"/>
    <x v="2"/>
    <s v="ค่าแรง-ยางเล็ก"/>
    <s v="ไม่กำหนด"/>
    <s v="CS.6256901/021"/>
    <s v="ว่าที่ร.ต รัตนพงศ์ เสริมโอวาท"/>
    <s v="RP/ต่อ"/>
    <n v="5"/>
    <n v="120"/>
    <n v="0"/>
    <s v=" "/>
    <n v="0"/>
    <n v="0"/>
    <n v="0"/>
    <s v="CP02N"/>
    <x v="0"/>
  </r>
  <r>
    <x v="10"/>
    <x v="0"/>
    <n v="2026"/>
    <s v="CP-14975"/>
    <x v="3"/>
    <x v="3"/>
    <s v="ค่าบริการตั้งศูนย์-ยางเล็ก"/>
    <s v="ไม่กำหนด"/>
    <s v="CS.6256901/021"/>
    <s v="ว่าที่ร.ต รัตนพงศ์ เสริมโอวาท"/>
    <s v="RP/ต่อ"/>
    <n v="1"/>
    <n v="400"/>
    <n v="0"/>
    <s v=" "/>
    <n v="0"/>
    <n v="0"/>
    <n v="0"/>
    <s v="CP02N"/>
    <x v="0"/>
  </r>
  <r>
    <x v="10"/>
    <x v="0"/>
    <n v="2026"/>
    <s v="CP-14975"/>
    <x v="152"/>
    <x v="152"/>
    <s v="ของแจกของแถม"/>
    <s v="ATLAS"/>
    <s v="CS.6256901/021"/>
    <s v="ว่าที่ร.ต รัตนพงศ์ เสริมโอวาท"/>
    <s v="RP/ต่อ"/>
    <n v="1"/>
    <n v="1"/>
    <n v="0"/>
    <s v=" "/>
    <n v="0"/>
    <n v="0"/>
    <n v="0"/>
    <s v="CP02N"/>
    <x v="0"/>
  </r>
  <r>
    <x v="10"/>
    <x v="0"/>
    <n v="2026"/>
    <s v="CP-14975"/>
    <x v="190"/>
    <x v="190"/>
    <s v="ของแจกของแถม"/>
    <s v="ไม่กำหนด"/>
    <s v="CS.6256901/021"/>
    <s v="ว่าที่ร.ต รัตนพงศ์ เสริมโอวาท"/>
    <s v="RP/ต่อ"/>
    <n v="1"/>
    <n v="1"/>
    <n v="0"/>
    <s v=" "/>
    <n v="0"/>
    <n v="0"/>
    <n v="0"/>
    <s v="CP02N"/>
    <x v="0"/>
  </r>
  <r>
    <x v="10"/>
    <x v="0"/>
    <n v="2026"/>
    <s v="CP-15315"/>
    <x v="65"/>
    <x v="65"/>
    <s v="อะไหล่ยางเล็ก"/>
    <s v="ไม่กำหนด"/>
    <s v="CS.8256901/057"/>
    <s v="คุณ อภิวัฒน์ ชาภัคดี"/>
    <s v="BYเล็ก"/>
    <n v="1"/>
    <n v="1650"/>
    <n v="0"/>
    <s v=" "/>
    <n v="1542.06"/>
    <n v="107.94"/>
    <n v="1650"/>
    <s v="CP03A"/>
    <x v="1"/>
  </r>
  <r>
    <x v="10"/>
    <x v="0"/>
    <n v="2026"/>
    <s v="CP-15315"/>
    <x v="168"/>
    <x v="168"/>
    <s v="อะไหล่ยางเล็ก"/>
    <s v="ไม่กำหนด"/>
    <s v="CS.8256901/057"/>
    <s v="คุณ อภิวัฒน์ ชาภัคดี"/>
    <s v="BYเล็ก"/>
    <n v="1"/>
    <n v="420"/>
    <n v="0"/>
    <s v=" "/>
    <n v="0"/>
    <n v="0"/>
    <n v="0"/>
    <s v="CP03A"/>
    <x v="1"/>
  </r>
  <r>
    <x v="10"/>
    <x v="0"/>
    <n v="2026"/>
    <s v="CP-15315"/>
    <x v="191"/>
    <x v="191"/>
    <s v="อะไหล่นอก ยางเล็ก"/>
    <s v="ไม่กำหนด"/>
    <s v="CS.8256901/057"/>
    <s v="คุณ อภิวัฒน์ ชาภัคดี"/>
    <s v="BYเล็ก"/>
    <n v="1"/>
    <n v="220"/>
    <n v="0"/>
    <s v=" "/>
    <n v="205.61"/>
    <n v="14.39"/>
    <n v="220"/>
    <s v="CP03A"/>
    <x v="1"/>
  </r>
  <r>
    <x v="10"/>
    <x v="0"/>
    <n v="2026"/>
    <s v="CP-15315"/>
    <x v="37"/>
    <x v="37"/>
    <s v="อะไหล่ยางเล็ก"/>
    <s v="ไม่กำหนด"/>
    <s v="CS.8256901/057"/>
    <s v="คุณ อภิวัฒน์ ชาภัคดี"/>
    <s v="BYเล็ก"/>
    <n v="1"/>
    <n v="20"/>
    <n v="0"/>
    <s v=" "/>
    <n v="18.690000000000001"/>
    <n v="1.31"/>
    <n v="20"/>
    <s v="CP03A"/>
    <x v="1"/>
  </r>
  <r>
    <x v="10"/>
    <x v="0"/>
    <n v="2026"/>
    <s v="CP-18253"/>
    <x v="13"/>
    <x v="13"/>
    <s v="ค่าแรง-ยางเล็ก"/>
    <s v="ไม่กำหนด"/>
    <s v="CS.8256901/058"/>
    <s v="ณราวิชญ์ เอนกกิจสมบูรณ์"/>
    <s v="BYเล็ก"/>
    <n v="4"/>
    <n v="50"/>
    <n v="0"/>
    <s v=" "/>
    <n v="186.92"/>
    <n v="13.08"/>
    <n v="200"/>
    <s v="CP03N"/>
    <x v="1"/>
  </r>
  <r>
    <x v="10"/>
    <x v="0"/>
    <n v="2026"/>
    <s v="CP-12027"/>
    <x v="33"/>
    <x v="33"/>
    <s v="อะไหล่ยางเล็ก"/>
    <s v="ไม่กำหนด"/>
    <s v="CS.8256901/059"/>
    <s v="คุณ ทศพล ชมชื่น"/>
    <s v="BYเล็ก"/>
    <n v="1"/>
    <n v="300"/>
    <n v="0"/>
    <s v=" "/>
    <n v="280.37"/>
    <n v="19.63"/>
    <n v="300"/>
    <s v="CP03A"/>
    <x v="1"/>
  </r>
  <r>
    <x v="10"/>
    <x v="0"/>
    <n v="2026"/>
    <s v="CP-14964"/>
    <x v="48"/>
    <x v="48"/>
    <s v="อะไหล่ยางเล็ก"/>
    <s v="ไม่กำหนด"/>
    <s v="CS.8256901/060"/>
    <s v="คุณ กมลพร เจ๊กมะดัน"/>
    <s v="BYเล็ก"/>
    <n v="1"/>
    <n v="950"/>
    <n v="0"/>
    <s v=" "/>
    <n v="887.85"/>
    <n v="62.15"/>
    <n v="950"/>
    <s v="CP03A"/>
    <x v="1"/>
  </r>
  <r>
    <x v="10"/>
    <x v="0"/>
    <n v="2026"/>
    <s v="CP-14964"/>
    <x v="49"/>
    <x v="49"/>
    <s v="อะไหล่ยางเล็ก"/>
    <s v="ไม่กำหนด"/>
    <s v="CS.8256901/060"/>
    <s v="คุณ กมลพร เจ๊กมะดัน"/>
    <s v="BYเล็ก"/>
    <n v="1"/>
    <n v="385"/>
    <n v="0"/>
    <s v=" "/>
    <n v="0"/>
    <n v="0"/>
    <n v="0"/>
    <s v="CP03A"/>
    <x v="1"/>
  </r>
  <r>
    <x v="10"/>
    <x v="0"/>
    <n v="2026"/>
    <s v="CP-14964"/>
    <x v="54"/>
    <x v="54"/>
    <s v="อะไหล่ยางเล็ก"/>
    <s v="ไม่กำหนด"/>
    <s v="CS.8256901/060"/>
    <s v="คุณ กมลพร เจ๊กมะดัน"/>
    <s v="BYเล็ก"/>
    <n v="1"/>
    <n v="200"/>
    <n v="0"/>
    <s v=" "/>
    <n v="0"/>
    <n v="0"/>
    <n v="0"/>
    <s v="CP03A"/>
    <x v="1"/>
  </r>
  <r>
    <x v="10"/>
    <x v="0"/>
    <n v="2026"/>
    <s v="CP-14964"/>
    <x v="19"/>
    <x v="19"/>
    <s v="อะไหล่ยางเล็ก"/>
    <s v="ไม่กำหนด"/>
    <s v="CS.8256901/060"/>
    <s v="คุณ กมลพร เจ๊กมะดัน"/>
    <s v="BYเล็ก"/>
    <n v="1"/>
    <n v="20"/>
    <n v="0"/>
    <s v=" "/>
    <n v="18.690000000000001"/>
    <n v="1.31"/>
    <n v="20"/>
    <s v="CP03A"/>
    <x v="1"/>
  </r>
  <r>
    <x v="10"/>
    <x v="0"/>
    <n v="2026"/>
    <s v="CP-14964"/>
    <x v="15"/>
    <x v="15"/>
    <s v="ค่าแรง-ยางเล็ก"/>
    <s v="ไม่กำหนด"/>
    <s v="CS.8256901/060"/>
    <s v="คุณ กมลพร เจ๊กมะดัน"/>
    <s v="BYเล็ก"/>
    <n v="1"/>
    <n v="160"/>
    <n v="0"/>
    <s v=" "/>
    <n v="0"/>
    <n v="0"/>
    <n v="0"/>
    <s v="CP03N"/>
    <x v="1"/>
  </r>
  <r>
    <x v="10"/>
    <x v="0"/>
    <n v="2026"/>
    <s v="CP-14964"/>
    <x v="2"/>
    <x v="2"/>
    <s v="ค่าแรง-ยางเล็ก"/>
    <s v="ไม่กำหนด"/>
    <s v="CS.8256901/060"/>
    <s v="คุณ กมลพร เจ๊กมะดัน"/>
    <s v="BYเล็ก"/>
    <n v="4"/>
    <n v="120"/>
    <n v="0"/>
    <s v=" "/>
    <n v="0"/>
    <n v="0"/>
    <n v="0"/>
    <s v="CP03N"/>
    <x v="1"/>
  </r>
  <r>
    <x v="10"/>
    <x v="0"/>
    <n v="2026"/>
    <s v="CP-18254"/>
    <x v="126"/>
    <x v="126"/>
    <s v="อะไหล่ยางเล็ก"/>
    <s v="ไม่กำหนด"/>
    <s v="CS.8256901/061"/>
    <s v="คุณ ถิรพุทธิ ยี่ภู่"/>
    <s v="BYเล็ก"/>
    <n v="1"/>
    <n v="2460"/>
    <n v="0"/>
    <s v=" "/>
    <n v="2299.0700000000002"/>
    <n v="160.93"/>
    <n v="2460"/>
    <s v="CP03A"/>
    <x v="1"/>
  </r>
  <r>
    <x v="10"/>
    <x v="0"/>
    <n v="2026"/>
    <s v="CP-18254"/>
    <x v="127"/>
    <x v="127"/>
    <s v="อะไหล่ยางเล็ก"/>
    <s v="ไม่กำหนด"/>
    <s v="CS.8256901/061"/>
    <s v="คุณ ถิรพุทธิ ยี่ภู่"/>
    <s v="BYเล็ก"/>
    <n v="1"/>
    <n v="620"/>
    <n v="0"/>
    <s v=" "/>
    <n v="0"/>
    <n v="0"/>
    <n v="0"/>
    <s v="CP03A"/>
    <x v="1"/>
  </r>
  <r>
    <x v="10"/>
    <x v="0"/>
    <n v="2026"/>
    <s v="CP-18254"/>
    <x v="10"/>
    <x v="10"/>
    <s v="อะไหล่ยางเล็ก"/>
    <s v="ไม่กำหนด"/>
    <s v="CS.8256901/061"/>
    <s v="คุณ ถิรพุทธิ ยี่ภู่"/>
    <s v="BYเล็ก"/>
    <n v="1"/>
    <n v="220"/>
    <n v="0"/>
    <s v=" "/>
    <n v="205.61"/>
    <n v="14.39"/>
    <n v="220"/>
    <s v="CP03A"/>
    <x v="1"/>
  </r>
  <r>
    <x v="10"/>
    <x v="0"/>
    <n v="2026"/>
    <s v="CP-18254"/>
    <x v="192"/>
    <x v="192"/>
    <s v="อะไหล่ยางเล็ก"/>
    <s v="ไม่กำหนด"/>
    <s v="CS.8256901/061"/>
    <s v="คุณ ถิรพุทธิ ยี่ภู่"/>
    <s v="BYเล็ก"/>
    <n v="1"/>
    <n v="500"/>
    <n v="0"/>
    <s v=" "/>
    <n v="467.29"/>
    <n v="32.71"/>
    <n v="500"/>
    <s v="CP03A"/>
    <x v="1"/>
  </r>
  <r>
    <x v="10"/>
    <x v="0"/>
    <n v="2026"/>
    <s v="CP-18254"/>
    <x v="29"/>
    <x v="29"/>
    <s v="อะไหล่ยางเล็ก"/>
    <s v="ไม่กำหนด"/>
    <s v="CS.8256901/061"/>
    <s v="คุณ ถิรพุทธิ ยี่ภู่"/>
    <s v="BYเล็ก"/>
    <n v="1"/>
    <n v="300"/>
    <n v="0"/>
    <s v=" "/>
    <n v="280.37"/>
    <n v="19.63"/>
    <n v="300"/>
    <s v="CP03A"/>
    <x v="1"/>
  </r>
  <r>
    <x v="10"/>
    <x v="0"/>
    <n v="2026"/>
    <s v="CP-14123"/>
    <x v="43"/>
    <x v="43"/>
    <s v="อะไหล่ยางเล็ก"/>
    <s v="ไม่กำหนด"/>
    <s v="CS.8256901/062"/>
    <s v="คุณ พรพรรณ พลเมืองดี"/>
    <s v="BYเล็ก"/>
    <n v="1"/>
    <n v="750"/>
    <n v="0"/>
    <s v=" "/>
    <n v="700.93"/>
    <n v="49.07"/>
    <n v="750"/>
    <s v="CP03A"/>
    <x v="1"/>
  </r>
  <r>
    <x v="10"/>
    <x v="0"/>
    <n v="2026"/>
    <s v="CP-14123"/>
    <x v="44"/>
    <x v="44"/>
    <s v="อะไหล่ยางเล็ก"/>
    <s v="ไม่กำหนด"/>
    <s v="CS.8256901/062"/>
    <s v="คุณ พรพรรณ พลเมืองดี"/>
    <s v="BYเล็ก"/>
    <n v="1"/>
    <n v="215"/>
    <n v="0"/>
    <s v=" "/>
    <n v="0"/>
    <n v="0"/>
    <n v="0"/>
    <s v="CP03A"/>
    <x v="1"/>
  </r>
  <r>
    <x v="10"/>
    <x v="0"/>
    <n v="2026"/>
    <s v="CP-14123"/>
    <x v="54"/>
    <x v="54"/>
    <s v="อะไหล่ยางเล็ก"/>
    <s v="ไม่กำหนด"/>
    <s v="CS.8256901/062"/>
    <s v="คุณ พรพรรณ พลเมืองดี"/>
    <s v="BYเล็ก"/>
    <n v="1"/>
    <n v="200"/>
    <n v="0"/>
    <s v=" "/>
    <n v="0"/>
    <n v="0"/>
    <n v="0"/>
    <s v="CP03A"/>
    <x v="1"/>
  </r>
  <r>
    <x v="10"/>
    <x v="0"/>
    <n v="2026"/>
    <s v="CP-14123"/>
    <x v="19"/>
    <x v="19"/>
    <s v="อะไหล่ยางเล็ก"/>
    <s v="ไม่กำหนด"/>
    <s v="CS.8256901/062"/>
    <s v="คุณ พรพรรณ พลเมืองดี"/>
    <s v="BYเล็ก"/>
    <n v="1"/>
    <n v="20"/>
    <n v="0"/>
    <s v=" "/>
    <n v="18.690000000000001"/>
    <n v="1.31"/>
    <n v="20"/>
    <s v="CP03A"/>
    <x v="1"/>
  </r>
  <r>
    <x v="10"/>
    <x v="0"/>
    <n v="2026"/>
    <s v="CP-18256"/>
    <x v="3"/>
    <x v="3"/>
    <s v="ค่าบริการตั้งศูนย์-ยางเล็ก"/>
    <s v="ไม่กำหนด"/>
    <s v="CS.8256901/063"/>
    <s v="คุณ ภิวิวัจน์ อัศวเดชคงพัน์"/>
    <s v="BYเล็ก"/>
    <n v="1"/>
    <n v="400"/>
    <n v="0"/>
    <s v=" "/>
    <n v="373.83"/>
    <n v="26.17"/>
    <n v="400"/>
    <s v="CP03N"/>
    <x v="1"/>
  </r>
  <r>
    <x v="10"/>
    <x v="0"/>
    <n v="2026"/>
    <s v="CP-18257"/>
    <x v="48"/>
    <x v="48"/>
    <s v="อะไหล่ยางเล็ก"/>
    <s v="ไม่กำหนด"/>
    <s v="CS.8256901/064"/>
    <s v="คุณ สุพักขจี ทองเอี่ยม"/>
    <s v="BYเล็ก"/>
    <n v="1"/>
    <n v="950"/>
    <n v="0"/>
    <s v=" "/>
    <n v="887.85"/>
    <n v="62.15"/>
    <n v="950"/>
    <s v="CP03A"/>
    <x v="1"/>
  </r>
  <r>
    <x v="10"/>
    <x v="0"/>
    <n v="2026"/>
    <s v="CP-18257"/>
    <x v="49"/>
    <x v="49"/>
    <s v="อะไหล่ยางเล็ก"/>
    <s v="ไม่กำหนด"/>
    <s v="CS.8256901/064"/>
    <s v="คุณ สุพักขจี ทองเอี่ยม"/>
    <s v="BYเล็ก"/>
    <n v="1"/>
    <n v="385"/>
    <n v="0"/>
    <s v=" "/>
    <n v="0"/>
    <n v="0"/>
    <n v="0"/>
    <s v="CP03A"/>
    <x v="1"/>
  </r>
  <r>
    <x v="10"/>
    <x v="0"/>
    <n v="2026"/>
    <s v="CP-18257"/>
    <x v="54"/>
    <x v="54"/>
    <s v="อะไหล่ยางเล็ก"/>
    <s v="ไม่กำหนด"/>
    <s v="CS.8256901/064"/>
    <s v="คุณ สุพักขจี ทองเอี่ยม"/>
    <s v="BYเล็ก"/>
    <n v="1"/>
    <n v="200"/>
    <n v="0"/>
    <s v=" "/>
    <n v="0"/>
    <n v="0"/>
    <n v="0"/>
    <s v="CP03A"/>
    <x v="1"/>
  </r>
  <r>
    <x v="10"/>
    <x v="0"/>
    <n v="2026"/>
    <s v="CP-18257"/>
    <x v="19"/>
    <x v="19"/>
    <s v="อะไหล่ยางเล็ก"/>
    <s v="ไม่กำหนด"/>
    <s v="CS.8256901/064"/>
    <s v="คุณ สุพักขจี ทองเอี่ยม"/>
    <s v="BYเล็ก"/>
    <n v="1"/>
    <n v="20"/>
    <n v="0"/>
    <s v=" "/>
    <n v="18.690000000000001"/>
    <n v="1.31"/>
    <n v="20"/>
    <s v="CP03A"/>
    <x v="1"/>
  </r>
  <r>
    <x v="10"/>
    <x v="0"/>
    <n v="2026"/>
    <s v="CP-18257"/>
    <x v="29"/>
    <x v="29"/>
    <s v="อะไหล่ยางเล็ก"/>
    <s v="ไม่กำหนด"/>
    <s v="CS.8256901/064"/>
    <s v="คุณ สุพักขจี ทองเอี่ยม"/>
    <s v="BYเล็ก"/>
    <n v="1"/>
    <n v="300"/>
    <n v="0"/>
    <s v=" "/>
    <n v="280.37"/>
    <n v="19.63"/>
    <n v="300"/>
    <s v="CP03A"/>
    <x v="1"/>
  </r>
  <r>
    <x v="10"/>
    <x v="0"/>
    <n v="2026"/>
    <s v="CP-18257"/>
    <x v="193"/>
    <x v="193"/>
    <s v="อะไหล่ยางเล็ก"/>
    <s v="ไม่กำหนด"/>
    <s v="CS.8256901/064"/>
    <s v="คุณ สุพักขจี ทองเอี่ยม"/>
    <s v="BYเล็ก"/>
    <n v="1"/>
    <n v="288"/>
    <n v="0"/>
    <s v=" "/>
    <n v="269.16000000000003"/>
    <n v="18.84"/>
    <n v="288"/>
    <s v="CP03A"/>
    <x v="1"/>
  </r>
  <r>
    <x v="10"/>
    <x v="0"/>
    <n v="2026"/>
    <s v="CP-13563"/>
    <x v="13"/>
    <x v="13"/>
    <s v="ค่าแรง-ยางเล็ก"/>
    <s v="ไม่กำหนด"/>
    <s v="CS.8256901/065"/>
    <s v="คุน พนิดา อนันทานนท์"/>
    <s v="BYเล็ก"/>
    <n v="4"/>
    <n v="50"/>
    <n v="0"/>
    <s v=" "/>
    <n v="186.92"/>
    <n v="13.08"/>
    <n v="200"/>
    <s v="CP03N"/>
    <x v="1"/>
  </r>
  <r>
    <x v="10"/>
    <x v="0"/>
    <n v="2026"/>
    <s v="CP-18258"/>
    <x v="57"/>
    <x v="57"/>
    <s v="ค่าบริการ"/>
    <s v="ไม่กำหนด"/>
    <s v="CS.8256901/066"/>
    <s v="คุณ วิศรุต ตันประเสริฐ"/>
    <s v="BYเล็ก"/>
    <n v="1"/>
    <n v="300"/>
    <n v="0"/>
    <s v=" "/>
    <n v="280.37"/>
    <n v="19.63"/>
    <n v="300"/>
    <s v="CP03N"/>
    <x v="1"/>
  </r>
  <r>
    <x v="10"/>
    <x v="0"/>
    <n v="2026"/>
    <s v="CP-18258"/>
    <x v="37"/>
    <x v="37"/>
    <s v="อะไหล่ยางเล็ก"/>
    <s v="ไม่กำหนด"/>
    <s v="CS.8256901/066"/>
    <s v="คุณ วิศรุต ตันประเสริฐ"/>
    <s v="BYเล็ก"/>
    <n v="1"/>
    <n v="20"/>
    <n v="0"/>
    <s v=" "/>
    <n v="18.690000000000001"/>
    <n v="1.31"/>
    <n v="20"/>
    <s v="CP03A"/>
    <x v="1"/>
  </r>
  <r>
    <x v="10"/>
    <x v="0"/>
    <n v="2026"/>
    <s v="SAC-6003"/>
    <x v="194"/>
    <x v="194"/>
    <s v="ค่าบริการ"/>
    <s v="ไม่กำหนด"/>
    <s v="S.3256901/0003"/>
    <s v="บริษัท บริดจสโตน เอ.ซี.ที (ประเทศไทย) จำกัด สาขา สำนักงานใหญ่ สาขาที่ 00000"/>
    <s v="BB/พงษ์"/>
    <n v="4"/>
    <n v="400"/>
    <n v="0"/>
    <s v=" "/>
    <n v="1495.33"/>
    <n v="104.67"/>
    <n v="1600"/>
    <s v="CP04N"/>
    <x v="2"/>
  </r>
  <r>
    <x v="11"/>
    <x v="0"/>
    <n v="2026"/>
    <s v="CP-16844"/>
    <x v="165"/>
    <x v="165"/>
    <s v="อะไหล่ยางเล็ก"/>
    <s v="ไม่กำหนด"/>
    <s v="CS.2256901/028"/>
    <s v="คุณวลัย พิพัฒน์เจริญกิจ"/>
    <s v="BB/ปูน"/>
    <n v="1"/>
    <n v="1740"/>
    <n v="0"/>
    <s v=" "/>
    <n v="1626.17"/>
    <n v="113.83"/>
    <n v="1740"/>
    <s v="CP04A"/>
    <x v="2"/>
  </r>
  <r>
    <x v="11"/>
    <x v="0"/>
    <n v="2026"/>
    <s v="CP-16844"/>
    <x v="166"/>
    <x v="166"/>
    <s v="อะไหล่ยางเล็ก"/>
    <s v="ไม่กำหนด"/>
    <s v="CS.2256901/028"/>
    <s v="คุณวลัย พิพัฒน์เจริญกิจ"/>
    <s v="BB/ปูน"/>
    <n v="1"/>
    <n v="340"/>
    <n v="0"/>
    <s v=" "/>
    <n v="0"/>
    <n v="0"/>
    <n v="0"/>
    <s v="CP04A"/>
    <x v="2"/>
  </r>
  <r>
    <x v="11"/>
    <x v="0"/>
    <n v="2026"/>
    <s v="CP-16844"/>
    <x v="166"/>
    <x v="166"/>
    <s v="อะไหล่ยางเล็ก"/>
    <s v="ไม่กำหนด"/>
    <s v="CS.2256901/028"/>
    <s v="คุณวลัย พิพัฒน์เจริญกิจ"/>
    <s v="BB/ปูน"/>
    <n v="1"/>
    <n v="340"/>
    <n v="0"/>
    <s v=" "/>
    <n v="317.76"/>
    <n v="22.24"/>
    <n v="340"/>
    <s v="CP04A"/>
    <x v="2"/>
  </r>
  <r>
    <x v="11"/>
    <x v="0"/>
    <n v="2026"/>
    <s v="CP-16844"/>
    <x v="31"/>
    <x v="31"/>
    <s v="อะไหล่ยางเล็ก"/>
    <s v="ไม่กำหนด"/>
    <s v="CS.2256901/028"/>
    <s v="คุณวลัย พิพัฒน์เจริญกิจ"/>
    <s v="BB/ปูน"/>
    <n v="1"/>
    <n v="240"/>
    <n v="0"/>
    <s v=" "/>
    <n v="224.3"/>
    <n v="15.7"/>
    <n v="240"/>
    <s v="CP04A"/>
    <x v="2"/>
  </r>
  <r>
    <x v="11"/>
    <x v="0"/>
    <n v="2026"/>
    <s v="CP-16844"/>
    <x v="19"/>
    <x v="19"/>
    <s v="อะไหล่ยางเล็ก"/>
    <s v="ไม่กำหนด"/>
    <s v="CS.2256901/028"/>
    <s v="คุณวลัย พิพัฒน์เจริญกิจ"/>
    <s v="BB/ปูน"/>
    <n v="1"/>
    <n v="20"/>
    <n v="0"/>
    <s v=" "/>
    <n v="18.690000000000001"/>
    <n v="1.31"/>
    <n v="20"/>
    <s v="CP04A"/>
    <x v="2"/>
  </r>
  <r>
    <x v="11"/>
    <x v="0"/>
    <n v="2026"/>
    <s v="CP-18260"/>
    <x v="51"/>
    <x v="51"/>
    <s v="อะไหล่ยางเล็ก"/>
    <s v="ไม่กำหนด"/>
    <s v="CS.2256901/029"/>
    <s v="ึุ๊คุณ พัฒนศักดิ์ เพชรมาก"/>
    <s v="BB/พงษ์"/>
    <n v="1"/>
    <n v="1250"/>
    <n v="0"/>
    <s v=" "/>
    <n v="1168.22"/>
    <n v="81.78"/>
    <n v="1250"/>
    <s v="CP04A"/>
    <x v="2"/>
  </r>
  <r>
    <x v="11"/>
    <x v="0"/>
    <n v="2026"/>
    <s v="CP-18260"/>
    <x v="52"/>
    <x v="52"/>
    <s v="อะไหล่ยางเล็ก"/>
    <s v="ไม่กำหนด"/>
    <s v="CS.2256901/029"/>
    <s v="ึุ๊คุณ พัฒนศักดิ์ เพชรมาก"/>
    <s v="BB/พงษ์"/>
    <n v="1"/>
    <n v="315"/>
    <n v="0"/>
    <s v=" "/>
    <n v="0"/>
    <n v="0"/>
    <n v="0"/>
    <s v="CP04A"/>
    <x v="2"/>
  </r>
  <r>
    <x v="11"/>
    <x v="0"/>
    <n v="2026"/>
    <s v="CP-18260"/>
    <x v="81"/>
    <x v="81"/>
    <s v="อะไหล่ยางเล็ก"/>
    <s v="ไม่กำหนด"/>
    <s v="CS.2256901/029"/>
    <s v="ึุ๊คุณ พัฒนศักดิ์ เพชรมาก"/>
    <s v="BB/พงษ์"/>
    <n v="1"/>
    <n v="220"/>
    <n v="0"/>
    <s v=" "/>
    <n v="205.61"/>
    <n v="14.39"/>
    <n v="220"/>
    <s v="CP04A"/>
    <x v="2"/>
  </r>
  <r>
    <x v="11"/>
    <x v="0"/>
    <n v="2026"/>
    <s v="CP-18260"/>
    <x v="19"/>
    <x v="19"/>
    <s v="อะไหล่ยางเล็ก"/>
    <s v="ไม่กำหนด"/>
    <s v="CS.2256901/029"/>
    <s v="ึุ๊คุณ พัฒนศักดิ์ เพชรมาก"/>
    <s v="BB/พงษ์"/>
    <n v="1"/>
    <n v="20"/>
    <n v="0"/>
    <s v=" "/>
    <n v="18.690000000000001"/>
    <n v="1.31"/>
    <n v="20"/>
    <s v="CP04A"/>
    <x v="2"/>
  </r>
  <r>
    <x v="11"/>
    <x v="0"/>
    <n v="2026"/>
    <s v="CP-17046"/>
    <x v="70"/>
    <x v="70"/>
    <s v="อะไหล่ยางเล็ก"/>
    <s v="ไม่กำหนด"/>
    <s v="CS.2256901/030"/>
    <s v="คุณ สายสุนีย์ อัศวประเทืองกุล"/>
    <s v="BB/พงษ์"/>
    <n v="1"/>
    <n v="140"/>
    <n v="0"/>
    <s v=" "/>
    <n v="130.84"/>
    <n v="9.16"/>
    <n v="140"/>
    <s v="CP04A"/>
    <x v="2"/>
  </r>
  <r>
    <x v="11"/>
    <x v="0"/>
    <n v="2026"/>
    <s v="CP-17046"/>
    <x v="1"/>
    <x v="1"/>
    <s v="อะไหล่ยางเล็ก"/>
    <s v="อะไหล่นอก"/>
    <s v="CS.2256901/030"/>
    <s v="คุณ สายสุนีย์ อัศวประเทืองกุล"/>
    <s v="BB/พงษ์"/>
    <n v="1"/>
    <n v="60"/>
    <n v="0"/>
    <s v=" "/>
    <n v="56.07"/>
    <n v="3.93"/>
    <n v="60"/>
    <s v="CP04A"/>
    <x v="2"/>
  </r>
  <r>
    <x v="11"/>
    <x v="0"/>
    <n v="2026"/>
    <s v="CP-17259"/>
    <x v="13"/>
    <x v="13"/>
    <s v="ค่าแรง-ยางเล็ก"/>
    <s v="ไม่กำหนด"/>
    <s v="CS.2256901/031"/>
    <s v="คุณ สิปปกร อวดคม"/>
    <s v="BYเล็ก"/>
    <n v="4"/>
    <n v="50"/>
    <n v="0"/>
    <s v=" "/>
    <n v="186.92"/>
    <n v="13.08"/>
    <n v="200"/>
    <s v="CP04N"/>
    <x v="2"/>
  </r>
  <r>
    <x v="11"/>
    <x v="0"/>
    <n v="2026"/>
    <s v="CP-18261"/>
    <x v="55"/>
    <x v="55"/>
    <s v="อะไหล่ยางเล็ก"/>
    <s v="ไม่กำหนด"/>
    <s v="CS.6256901/022"/>
    <s v="คุณชินพร หรูวรรธนะ"/>
    <s v="C13"/>
    <n v="1"/>
    <n v="2610"/>
    <n v="200"/>
    <s v=" "/>
    <n v="2252.34"/>
    <n v="157.66"/>
    <n v="2410"/>
    <s v="CP02A"/>
    <x v="0"/>
  </r>
  <r>
    <x v="11"/>
    <x v="0"/>
    <n v="2026"/>
    <s v="CP-18259"/>
    <x v="38"/>
    <x v="38"/>
    <s v="อะไหล่ยางเล็ก"/>
    <s v="ไม่กำหนด"/>
    <s v="CS.8256901/067"/>
    <s v="คุณ สุมาลี กลิ่นเทศ"/>
    <s v="C10"/>
    <n v="1"/>
    <n v="1090"/>
    <n v="0"/>
    <s v=" "/>
    <n v="1018.69"/>
    <n v="71.31"/>
    <n v="1090"/>
    <s v="CP03A"/>
    <x v="1"/>
  </r>
  <r>
    <x v="11"/>
    <x v="0"/>
    <n v="2026"/>
    <s v="CP-18259"/>
    <x v="39"/>
    <x v="39"/>
    <s v="อะไหล่ยางเล็ก"/>
    <s v="ไม่กำหนด"/>
    <s v="CS.8256901/067"/>
    <s v="คุณ สุมาลี กลิ่นเทศ"/>
    <s v="C10"/>
    <n v="1"/>
    <n v="175"/>
    <n v="0"/>
    <s v=" "/>
    <n v="163.55000000000001"/>
    <n v="11.45"/>
    <n v="175"/>
    <s v="CP03A"/>
    <x v="1"/>
  </r>
  <r>
    <x v="11"/>
    <x v="0"/>
    <n v="2026"/>
    <s v="CP-18259"/>
    <x v="39"/>
    <x v="39"/>
    <s v="อะไหล่ยางเล็ก"/>
    <s v="ไม่กำหนด"/>
    <s v="CS.8256901/067"/>
    <s v="คุณ สุมาลี กลิ่นเทศ"/>
    <s v="C10"/>
    <n v="1"/>
    <n v="175"/>
    <n v="0"/>
    <s v=" "/>
    <n v="0"/>
    <n v="0"/>
    <n v="0"/>
    <s v="CP03A"/>
    <x v="1"/>
  </r>
  <r>
    <x v="11"/>
    <x v="0"/>
    <n v="2026"/>
    <s v="CP-18259"/>
    <x v="17"/>
    <x v="17"/>
    <s v="อะไหล่ยางเล็ก"/>
    <s v="ไม่กำหนด"/>
    <s v="CS.8256901/067"/>
    <s v="คุณ สุมาลี กลิ่นเทศ"/>
    <s v="C10"/>
    <n v="1"/>
    <n v="240"/>
    <n v="0"/>
    <s v=" "/>
    <n v="0"/>
    <n v="0"/>
    <n v="0"/>
    <s v="CP03A"/>
    <x v="1"/>
  </r>
  <r>
    <x v="11"/>
    <x v="0"/>
    <n v="2026"/>
    <s v="CP-18259"/>
    <x v="19"/>
    <x v="19"/>
    <s v="อะไหล่ยางเล็ก"/>
    <s v="ไม่กำหนด"/>
    <s v="CS.8256901/067"/>
    <s v="คุณ สุมาลี กลิ่นเทศ"/>
    <s v="C10"/>
    <n v="1"/>
    <n v="20"/>
    <n v="0"/>
    <s v=" "/>
    <n v="18.690000000000001"/>
    <n v="1.31"/>
    <n v="20"/>
    <s v="CP03A"/>
    <x v="1"/>
  </r>
  <r>
    <x v="11"/>
    <x v="0"/>
    <n v="2026"/>
    <s v="CP-18262"/>
    <x v="61"/>
    <x v="61"/>
    <s v="อะไหล่ยางเล็ก"/>
    <s v="ไม่กำหนด"/>
    <s v="CS.8256901/068"/>
    <s v="คุณ ศักดิ์ชัย ฤทธิ์เนติกุล"/>
    <s v="C10"/>
    <n v="1"/>
    <n v="2750"/>
    <n v="0"/>
    <s v=" "/>
    <n v="2570.09"/>
    <n v="179.91"/>
    <n v="2750"/>
    <s v="CP03A"/>
    <x v="1"/>
  </r>
  <r>
    <x v="11"/>
    <x v="0"/>
    <n v="2026"/>
    <s v="CP-18262"/>
    <x v="62"/>
    <x v="62"/>
    <s v="อะไหล่ยางเล็ก"/>
    <s v="ไม่กำหนด"/>
    <s v="CS.8256901/068"/>
    <s v="คุณ ศักดิ์ชัย ฤทธิ์เนติกุล"/>
    <s v="C10"/>
    <n v="1"/>
    <n v="490"/>
    <n v="0"/>
    <s v=" "/>
    <n v="0"/>
    <n v="0"/>
    <n v="0"/>
    <s v="CP03A"/>
    <x v="1"/>
  </r>
  <r>
    <x v="11"/>
    <x v="0"/>
    <n v="2026"/>
    <s v="CP-18262"/>
    <x v="195"/>
    <x v="195"/>
    <s v="อะไหล่ยางเล็ก"/>
    <s v="ไม่กำหนด"/>
    <s v="CS.8256901/068"/>
    <s v="คุณ ศักดิ์ชัย ฤทธิ์เนติกุล"/>
    <s v="C10"/>
    <n v="1"/>
    <n v="260"/>
    <n v="0"/>
    <s v=" "/>
    <n v="242.99"/>
    <n v="17.010000000000002"/>
    <n v="260"/>
    <s v="CP03A"/>
    <x v="1"/>
  </r>
  <r>
    <x v="11"/>
    <x v="0"/>
    <n v="2026"/>
    <s v="CP-18262"/>
    <x v="37"/>
    <x v="37"/>
    <s v="อะไหล่ยางเล็ก"/>
    <s v="ไม่กำหนด"/>
    <s v="CS.8256901/068"/>
    <s v="คุณ ศักดิ์ชัย ฤทธิ์เนติกุล"/>
    <s v="C10"/>
    <n v="1"/>
    <n v="20"/>
    <n v="0"/>
    <s v=" "/>
    <n v="18.690000000000001"/>
    <n v="1.31"/>
    <n v="20"/>
    <s v="CP03A"/>
    <x v="1"/>
  </r>
  <r>
    <x v="11"/>
    <x v="0"/>
    <n v="2026"/>
    <s v="CP-13865"/>
    <x v="145"/>
    <x v="145"/>
    <s v="อะไหล่ยางเล็ก"/>
    <s v="ไม่กำหนด"/>
    <s v="CS.8256901/069"/>
    <s v="คุณ นุรไอนี ลูดิง"/>
    <s v="C10"/>
    <n v="1"/>
    <n v="1380"/>
    <n v="0"/>
    <s v=" "/>
    <n v="1289.72"/>
    <n v="90.28"/>
    <n v="1380"/>
    <s v="CP03A"/>
    <x v="1"/>
  </r>
  <r>
    <x v="11"/>
    <x v="0"/>
    <n v="2026"/>
    <s v="CP-13865"/>
    <x v="81"/>
    <x v="81"/>
    <s v="อะไหล่ยางเล็ก"/>
    <s v="ไม่กำหนด"/>
    <s v="CS.8256901/069"/>
    <s v="คุณ นุรไอนี ลูดิง"/>
    <s v="C10"/>
    <n v="1"/>
    <n v="220"/>
    <n v="0"/>
    <s v=" "/>
    <n v="205.61"/>
    <n v="14.39"/>
    <n v="220"/>
    <s v="CP03A"/>
    <x v="1"/>
  </r>
  <r>
    <x v="11"/>
    <x v="0"/>
    <n v="2026"/>
    <s v="CP-13865"/>
    <x v="19"/>
    <x v="19"/>
    <s v="อะไหล่ยางเล็ก"/>
    <s v="ไม่กำหนด"/>
    <s v="CS.8256901/069"/>
    <s v="คุณ นุรไอนี ลูดิง"/>
    <s v="C10"/>
    <n v="1"/>
    <n v="20"/>
    <n v="0"/>
    <s v=" "/>
    <n v="18.690000000000001"/>
    <n v="1.31"/>
    <n v="20"/>
    <s v="CP03A"/>
    <x v="1"/>
  </r>
  <r>
    <x v="11"/>
    <x v="0"/>
    <n v="2026"/>
    <s v="CP-12018"/>
    <x v="196"/>
    <x v="196"/>
    <s v="อะไหล่ยางเล็ก"/>
    <s v="ไม่กำหนด"/>
    <s v="CS.8256901/070"/>
    <s v="คุณ นิศาชล อมรวุฒิโรจน์"/>
    <s v="C10"/>
    <n v="1"/>
    <n v="1700"/>
    <n v="0"/>
    <s v=" "/>
    <n v="1588.79"/>
    <n v="111.21"/>
    <n v="1700"/>
    <s v="CP03A"/>
    <x v="1"/>
  </r>
  <r>
    <x v="11"/>
    <x v="0"/>
    <n v="2026"/>
    <s v="CP-12018"/>
    <x v="98"/>
    <x v="98"/>
    <s v="ค่าบริการ"/>
    <s v="ไม่กำหนด"/>
    <s v="CS.8256901/070"/>
    <s v="คุณ นิศาชล อมรวุฒิโรจน์"/>
    <s v="C10"/>
    <n v="2"/>
    <n v="400"/>
    <n v="0"/>
    <s v=" "/>
    <n v="747.66"/>
    <n v="52.34"/>
    <n v="800"/>
    <s v="CP03N"/>
    <x v="1"/>
  </r>
  <r>
    <x v="11"/>
    <x v="0"/>
    <n v="2026"/>
    <s v="CP-000004808"/>
    <x v="26"/>
    <x v="26"/>
    <s v="ค่าบริการตั้งศูนย์-ยางเล็ก"/>
    <s v="ไม่กำหนด"/>
    <s v="CS.8256901/071"/>
    <s v="คุณ นุสรา เรืองมโนธรรม"/>
    <s v="BB/พงษ์"/>
    <n v="1"/>
    <n v="500"/>
    <n v="0"/>
    <s v=" "/>
    <n v="467.29"/>
    <n v="32.71"/>
    <n v="500"/>
    <s v="CP03N"/>
    <x v="1"/>
  </r>
  <r>
    <x v="11"/>
    <x v="0"/>
    <n v="2026"/>
    <s v="CP-08600"/>
    <x v="3"/>
    <x v="3"/>
    <s v="ค่าบริการตั้งศูนย์-ยางเล็ก"/>
    <s v="ไม่กำหนด"/>
    <s v="CS.8256901/072"/>
    <s v="คุณวัฒนา ชุมทอง"/>
    <s v="C10"/>
    <n v="1"/>
    <n v="400"/>
    <n v="0"/>
    <s v=" "/>
    <n v="373.83"/>
    <n v="26.17"/>
    <n v="400"/>
    <s v="CP03N"/>
    <x v="1"/>
  </r>
  <r>
    <x v="11"/>
    <x v="0"/>
    <n v="2026"/>
    <s v="CP-13449"/>
    <x v="5"/>
    <x v="5"/>
    <s v="ยางเล็ก DL"/>
    <s v="DUNLOP"/>
    <s v="CS5256901/0019"/>
    <s v="บริษัท เดอะ 101 จำกัด"/>
    <s v="ท๊อป340"/>
    <n v="4"/>
    <n v="3160"/>
    <n v="3160"/>
    <s v=" "/>
    <n v="8859.81"/>
    <n v="620.19000000000005"/>
    <n v="9480"/>
    <s v="CPY25-M10"/>
    <x v="3"/>
  </r>
  <r>
    <x v="11"/>
    <x v="0"/>
    <n v="2026"/>
    <s v="CP-13449"/>
    <x v="1"/>
    <x v="1"/>
    <s v="อะไหล่ยางเล็ก"/>
    <s v="อะไหล่นอก"/>
    <s v="CS5256901/0019"/>
    <s v="บริษัท เดอะ 101 จำกัด"/>
    <s v="ท๊อป340"/>
    <n v="4"/>
    <n v="60"/>
    <n v="0"/>
    <s v=" "/>
    <n v="0"/>
    <n v="0"/>
    <n v="0"/>
    <s v="CPA"/>
    <x v="3"/>
  </r>
  <r>
    <x v="11"/>
    <x v="0"/>
    <n v="2026"/>
    <s v="CP-13449"/>
    <x v="2"/>
    <x v="2"/>
    <s v="ค่าแรง-ยางเล็ก"/>
    <s v="ไม่กำหนด"/>
    <s v="CS5256901/0019"/>
    <s v="บริษัท เดอะ 101 จำกัด"/>
    <s v="ท๊อป340"/>
    <n v="4"/>
    <n v="120"/>
    <n v="0"/>
    <s v=" "/>
    <n v="0"/>
    <n v="0"/>
    <n v="0"/>
    <s v="CPN"/>
    <x v="3"/>
  </r>
  <r>
    <x v="11"/>
    <x v="0"/>
    <n v="2026"/>
    <s v="CP-13449"/>
    <x v="3"/>
    <x v="3"/>
    <s v="ค่าบริการตั้งศูนย์-ยางเล็ก"/>
    <s v="ไม่กำหนด"/>
    <s v="CS5256901/0019"/>
    <s v="บริษัท เดอะ 101 จำกัด"/>
    <s v="ท๊อป340"/>
    <n v="1"/>
    <n v="400"/>
    <n v="0"/>
    <s v=" "/>
    <n v="0"/>
    <n v="0"/>
    <n v="0"/>
    <s v="CPN"/>
    <x v="3"/>
  </r>
  <r>
    <x v="11"/>
    <x v="0"/>
    <n v="2026"/>
    <s v="CP-13449"/>
    <x v="38"/>
    <x v="38"/>
    <s v="อะไหล่ยางเล็ก"/>
    <s v="ไม่กำหนด"/>
    <s v="CS5256901/0019"/>
    <s v="บริษัท เดอะ 101 จำกัด"/>
    <s v="ท๊อป340"/>
    <n v="1"/>
    <n v="1090"/>
    <n v="0"/>
    <s v=" "/>
    <n v="0"/>
    <n v="0"/>
    <n v="0"/>
    <s v="CPA"/>
    <x v="3"/>
  </r>
  <r>
    <x v="11"/>
    <x v="0"/>
    <n v="2026"/>
    <s v="CP-13449"/>
    <x v="39"/>
    <x v="39"/>
    <s v="อะไหล่ยางเล็ก"/>
    <s v="ไม่กำหนด"/>
    <s v="CS5256901/0019"/>
    <s v="บริษัท เดอะ 101 จำกัด"/>
    <s v="ท๊อป340"/>
    <n v="1"/>
    <n v="175"/>
    <n v="0"/>
    <s v=" "/>
    <n v="0"/>
    <n v="0"/>
    <n v="0"/>
    <s v="CPA"/>
    <x v="3"/>
  </r>
  <r>
    <x v="11"/>
    <x v="0"/>
    <n v="2026"/>
    <s v="CP-13449"/>
    <x v="17"/>
    <x v="17"/>
    <s v="อะไหล่ยางเล็ก"/>
    <s v="ไม่กำหนด"/>
    <s v="CS5256901/0019"/>
    <s v="บริษัท เดอะ 101 จำกัด"/>
    <s v="ท๊อป340"/>
    <n v="1"/>
    <n v="240"/>
    <n v="0"/>
    <s v=" "/>
    <n v="0"/>
    <n v="0"/>
    <n v="0"/>
    <s v="CPA"/>
    <x v="3"/>
  </r>
  <r>
    <x v="11"/>
    <x v="0"/>
    <n v="2026"/>
    <s v="CP-18263"/>
    <x v="197"/>
    <x v="197"/>
    <s v="ยางเล็ก DS"/>
    <s v="DSยางเล็ก"/>
    <s v="CS5256901/0020"/>
    <s v="ห้างหุ้นส่วนจำกัด พี.เอ็ม.ซี.ซัพพลาย แอนด์ เซอร์วิส"/>
    <s v="หนึ่ง340"/>
    <n v="3"/>
    <n v="2680"/>
    <n v="0"/>
    <s v=" "/>
    <n v="7514.02"/>
    <n v="525.98"/>
    <n v="8040"/>
    <s v="CPY25-M11"/>
    <x v="3"/>
  </r>
  <r>
    <x v="11"/>
    <x v="0"/>
    <n v="2026"/>
    <s v="CP-18263"/>
    <x v="197"/>
    <x v="197"/>
    <s v="ยางเล็ก DS"/>
    <s v="DSยางเล็ก"/>
    <s v="CS5256901/0020"/>
    <s v="ห้างหุ้นส่วนจำกัด พี.เอ็ม.ซี.ซัพพลาย แอนด์ เซอร์วิส"/>
    <s v="หนึ่ง340"/>
    <n v="1"/>
    <n v="2680"/>
    <n v="0"/>
    <s v=" "/>
    <n v="2504.67"/>
    <n v="175.33"/>
    <n v="2680"/>
    <s v="CPY25-M10"/>
    <x v="3"/>
  </r>
  <r>
    <x v="11"/>
    <x v="0"/>
    <n v="2026"/>
    <s v="CP-18263"/>
    <x v="2"/>
    <x v="2"/>
    <s v="ค่าแรง-ยางเล็ก"/>
    <s v="ไม่กำหนด"/>
    <s v="CS5256901/0020"/>
    <s v="ห้างหุ้นส่วนจำกัด พี.เอ็ม.ซี.ซัพพลาย แอนด์ เซอร์วิส"/>
    <s v="หนึ่ง340"/>
    <n v="4"/>
    <n v="120"/>
    <n v="0"/>
    <s v=" "/>
    <n v="0"/>
    <n v="0"/>
    <n v="0"/>
    <s v="CPN"/>
    <x v="3"/>
  </r>
  <r>
    <x v="11"/>
    <x v="0"/>
    <n v="2026"/>
    <s v="CP-18263"/>
    <x v="3"/>
    <x v="3"/>
    <s v="ค่าบริการตั้งศูนย์-ยางเล็ก"/>
    <s v="ไม่กำหนด"/>
    <s v="CS5256901/0020"/>
    <s v="ห้างหุ้นส่วนจำกัด พี.เอ็ม.ซี.ซัพพลาย แอนด์ เซอร์วิส"/>
    <s v="หนึ่ง340"/>
    <n v="1"/>
    <n v="400"/>
    <n v="0"/>
    <s v=" "/>
    <n v="0"/>
    <n v="0"/>
    <n v="0"/>
    <s v="CPN"/>
    <x v="3"/>
  </r>
  <r>
    <x v="11"/>
    <x v="0"/>
    <n v="2026"/>
    <s v="CP-18263"/>
    <x v="149"/>
    <x v="149"/>
    <s v="ของแจกของแถม"/>
    <s v="ไม่กำหนด"/>
    <s v="CS5256901/0020"/>
    <s v="ห้างหุ้นส่วนจำกัด พี.เอ็ม.ซี.ซัพพลาย แอนด์ เซอร์วิส"/>
    <s v="หนึ่ง340"/>
    <n v="1"/>
    <n v="1"/>
    <n v="0"/>
    <s v=" "/>
    <n v="0"/>
    <n v="0"/>
    <n v="0"/>
    <s v="CPN"/>
    <x v="3"/>
  </r>
  <r>
    <x v="11"/>
    <x v="0"/>
    <n v="2026"/>
    <s v="CP-18263"/>
    <x v="1"/>
    <x v="1"/>
    <s v="อะไหล่ยางเล็ก"/>
    <s v="อะไหล่นอก"/>
    <s v="CS5256901/0020"/>
    <s v="ห้างหุ้นส่วนจำกัด พี.เอ็ม.ซี.ซัพพลาย แอนด์ เซอร์วิส"/>
    <s v="หนึ่ง340"/>
    <n v="4"/>
    <n v="60"/>
    <n v="0"/>
    <s v=" "/>
    <n v="0"/>
    <n v="0"/>
    <n v="0"/>
    <s v="CPA"/>
    <x v="3"/>
  </r>
  <r>
    <x v="11"/>
    <x v="0"/>
    <n v="2026"/>
    <s v="CP-11669"/>
    <x v="198"/>
    <x v="198"/>
    <s v="อะไหล่นอก ยางเล็ก"/>
    <s v="ไม่กำหนด"/>
    <s v="IV2256901/0025"/>
    <s v="บริษัท เอ ยูเอสเอ จำกัด"/>
    <s v="C11"/>
    <n v="2"/>
    <n v="360"/>
    <n v="0"/>
    <s v=" "/>
    <n v="672.9"/>
    <n v="47.1"/>
    <n v="720"/>
    <s v="CPA"/>
    <x v="3"/>
  </r>
  <r>
    <x v="11"/>
    <x v="0"/>
    <n v="2026"/>
    <s v="CP-11669"/>
    <x v="199"/>
    <x v="199"/>
    <s v="อะไหล่นอก ยางเล็ก"/>
    <s v="ไม่กำหนด"/>
    <s v="IV2256901/0025"/>
    <s v="บริษัท เอ ยูเอสเอ จำกัด"/>
    <s v="C11"/>
    <n v="1"/>
    <n v="360"/>
    <n v="0"/>
    <s v=" "/>
    <n v="336.45"/>
    <n v="23.55"/>
    <n v="360"/>
    <s v="CPA"/>
    <x v="3"/>
  </r>
  <r>
    <x v="11"/>
    <x v="0"/>
    <n v="2026"/>
    <s v="CP-11669"/>
    <x v="200"/>
    <x v="200"/>
    <s v="ค่าบริการ"/>
    <s v="ไม่กำหนด"/>
    <s v="IV2256901/0026"/>
    <s v="บริษัท เอ ยูเอสเอ จำกัด"/>
    <s v="C11"/>
    <n v="1"/>
    <n v="500"/>
    <n v="0"/>
    <s v=" "/>
    <n v="467.29"/>
    <n v="32.71"/>
    <n v="500"/>
    <s v="CPN"/>
    <x v="3"/>
  </r>
  <r>
    <x v="11"/>
    <x v="0"/>
    <n v="2026"/>
    <s v="CP-08386"/>
    <x v="201"/>
    <x v="201"/>
    <s v="อะไหล่ยางเล็ก"/>
    <s v="ไม่กำหนด"/>
    <s v="IV2256901/0027"/>
    <s v="บริษัท แมทเคม ซิสเทม ซัพพลาย แอนด์ เอ็นจิเนียริ่ง จำกัด"/>
    <s v="C11"/>
    <n v="1"/>
    <n v="1100"/>
    <n v="55"/>
    <s v=" "/>
    <n v="976.64"/>
    <n v="68.36"/>
    <n v="1045"/>
    <s v="CPA"/>
    <x v="3"/>
  </r>
  <r>
    <x v="11"/>
    <x v="0"/>
    <n v="2026"/>
    <s v="CP-08386"/>
    <x v="98"/>
    <x v="98"/>
    <s v="ค่าบริการ"/>
    <s v="ไม่กำหนด"/>
    <s v="IV2256901/0028"/>
    <s v="บริษัท แมทเคม ซิสเทม ซัพพลาย แอนด์ เอ็นจิเนียริ่ง จำกัด"/>
    <s v="C11"/>
    <n v="2"/>
    <n v="400"/>
    <n v="0"/>
    <s v=" "/>
    <n v="747.66"/>
    <n v="52.34"/>
    <n v="800"/>
    <s v="CPN"/>
    <x v="3"/>
  </r>
  <r>
    <x v="11"/>
    <x v="0"/>
    <n v="2026"/>
    <s v="BTC-0000076"/>
    <x v="202"/>
    <x v="202"/>
    <s v="ยางเล็ก BS"/>
    <s v="BSยางเล็ก"/>
    <s v="IV2256901/0029"/>
    <s v="บริษัท บิ๊ค เคมิคอล จำกัด"/>
    <s v="พต/ท๊อป"/>
    <n v="4"/>
    <n v="2850"/>
    <n v="1140"/>
    <s v=" "/>
    <n v="9588.7900000000009"/>
    <n v="671.21"/>
    <n v="10260"/>
    <s v="CPY25-M05"/>
    <x v="3"/>
  </r>
  <r>
    <x v="11"/>
    <x v="0"/>
    <n v="2026"/>
    <s v="BTC-0000076"/>
    <x v="1"/>
    <x v="1"/>
    <s v="อะไหล่ยางเล็ก"/>
    <s v="อะไหล่นอก"/>
    <s v="IV2256901/0029"/>
    <s v="บริษัท บิ๊ค เคมิคอล จำกัด"/>
    <s v="พต/ท๊อป"/>
    <n v="4"/>
    <n v="60"/>
    <n v="0"/>
    <s v=" "/>
    <n v="0"/>
    <n v="0"/>
    <n v="0"/>
    <s v="CPA"/>
    <x v="3"/>
  </r>
  <r>
    <x v="11"/>
    <x v="0"/>
    <n v="2026"/>
    <s v="BTC-0000076"/>
    <x v="203"/>
    <x v="203"/>
    <s v="อะไหล่นอก ยางเล็ก"/>
    <s v="ไม่กำหนด"/>
    <s v="IV2256901/0029"/>
    <s v="บริษัท บิ๊ค เคมิคอล จำกัด"/>
    <s v="พต/ท๊อป"/>
    <n v="1"/>
    <n v="1405"/>
    <n v="70.25"/>
    <s v=" "/>
    <n v="1247.43"/>
    <n v="87.32"/>
    <n v="1334.75"/>
    <s v="CPA"/>
    <x v="3"/>
  </r>
  <r>
    <x v="11"/>
    <x v="0"/>
    <n v="2026"/>
    <s v="BTC-0000444"/>
    <x v="38"/>
    <x v="38"/>
    <s v="อะไหล่ยางเล็ก"/>
    <s v="ไม่กำหนด"/>
    <s v="IV2256901/0030"/>
    <s v="ห้างหุ้นส่วนจำกัด เอส.ดับบลิว.เม็ททอล แมเนจเมนท์"/>
    <s v="C11"/>
    <n v="1"/>
    <n v="1090"/>
    <n v="0"/>
    <s v=" "/>
    <n v="1018.69"/>
    <n v="71.31"/>
    <n v="1090"/>
    <s v="CPA"/>
    <x v="3"/>
  </r>
  <r>
    <x v="11"/>
    <x v="0"/>
    <n v="2026"/>
    <s v="BTC-0000444"/>
    <x v="39"/>
    <x v="39"/>
    <s v="อะไหล่ยางเล็ก"/>
    <s v="ไม่กำหนด"/>
    <s v="IV2256901/0030"/>
    <s v="ห้างหุ้นส่วนจำกัด เอส.ดับบลิว.เม็ททอล แมเนจเมนท์"/>
    <s v="C11"/>
    <n v="1"/>
    <n v="175"/>
    <n v="0"/>
    <s v=" "/>
    <n v="0"/>
    <n v="0"/>
    <n v="0"/>
    <s v="CPA"/>
    <x v="3"/>
  </r>
  <r>
    <x v="11"/>
    <x v="0"/>
    <n v="2026"/>
    <s v="BTC-0000444"/>
    <x v="40"/>
    <x v="40"/>
    <s v="อะไหล่ยางเล็ก"/>
    <s v="ไม่กำหนด"/>
    <s v="IV2256901/0030"/>
    <s v="ห้างหุ้นส่วนจำกัด เอส.ดับบลิว.เม็ททอล แมเนจเมนท์"/>
    <s v="C11"/>
    <n v="1"/>
    <n v="330"/>
    <n v="0"/>
    <s v=" "/>
    <n v="0"/>
    <n v="0"/>
    <n v="0"/>
    <s v="CPA"/>
    <x v="3"/>
  </r>
  <r>
    <x v="11"/>
    <x v="0"/>
    <n v="2026"/>
    <s v="BTC-0000444"/>
    <x v="37"/>
    <x v="37"/>
    <s v="อะไหล่ยางเล็ก"/>
    <s v="ไม่กำหนด"/>
    <s v="IV2256901/0030"/>
    <s v="ห้างหุ้นส่วนจำกัด เอส.ดับบลิว.เม็ททอล แมเนจเมนท์"/>
    <s v="C11"/>
    <n v="1"/>
    <n v="20"/>
    <n v="0"/>
    <s v=" "/>
    <n v="18.690000000000001"/>
    <n v="1.31"/>
    <n v="20"/>
    <s v="CPA"/>
    <x v="3"/>
  </r>
  <r>
    <x v="11"/>
    <x v="0"/>
    <n v="2026"/>
    <s v="BTC-0000444"/>
    <x v="137"/>
    <x v="137"/>
    <s v="ยางเล็ก ML"/>
    <s v="MLยางเล็ก"/>
    <s v="IV2256901/0030"/>
    <s v="ห้างหุ้นส่วนจำกัด เอส.ดับบลิว.เม็ททอล แมเนจเมนท์"/>
    <s v="C11"/>
    <n v="1"/>
    <n v="5350"/>
    <n v="0"/>
    <s v=" "/>
    <n v="5000"/>
    <n v="350"/>
    <n v="5350"/>
    <s v="CPY25-M11"/>
    <x v="3"/>
  </r>
  <r>
    <x v="11"/>
    <x v="0"/>
    <n v="2026"/>
    <s v="BTC-0000444"/>
    <x v="204"/>
    <x v="204"/>
    <s v="อะไหล่นอก ยางเล็ก"/>
    <s v="ไม่กำหนด"/>
    <s v="IV2256901/0030"/>
    <s v="ห้างหุ้นส่วนจำกัด เอส.ดับบลิว.เม็ททอล แมเนจเมนท์"/>
    <s v="C11"/>
    <n v="1"/>
    <n v="6960"/>
    <n v="348"/>
    <s v=" "/>
    <n v="6179.44"/>
    <n v="432.56"/>
    <n v="6612"/>
    <s v="CPA"/>
    <x v="3"/>
  </r>
  <r>
    <x v="11"/>
    <x v="0"/>
    <n v="2026"/>
    <s v="BTC-0000076"/>
    <x v="98"/>
    <x v="98"/>
    <s v="ค่าบริการ"/>
    <s v="ไม่กำหนด"/>
    <s v="IV2256901/0031"/>
    <s v="บริษัท บิ๊ค เคมิคอล จำกัด"/>
    <s v="พต/ท๊อป"/>
    <n v="2"/>
    <n v="400"/>
    <n v="0"/>
    <s v=" "/>
    <n v="747.66"/>
    <n v="52.34"/>
    <n v="800"/>
    <s v="CPA"/>
    <x v="3"/>
  </r>
  <r>
    <x v="11"/>
    <x v="0"/>
    <n v="2026"/>
    <s v="BTC-0000076"/>
    <x v="2"/>
    <x v="2"/>
    <s v="ค่าแรง-ยางเล็ก"/>
    <s v="ไม่กำหนด"/>
    <s v="IV2256901/0031"/>
    <s v="บริษัท บิ๊ค เคมิคอล จำกัด"/>
    <s v="พต/ท๊อป"/>
    <n v="4"/>
    <n v="120"/>
    <n v="0"/>
    <s v=" "/>
    <n v="0"/>
    <n v="0"/>
    <n v="0"/>
    <s v="CPN"/>
    <x v="3"/>
  </r>
  <r>
    <x v="11"/>
    <x v="0"/>
    <n v="2026"/>
    <s v="BTC-0000076"/>
    <x v="3"/>
    <x v="3"/>
    <s v="ค่าบริการตั้งศูนย์-ยางเล็ก"/>
    <s v="ไม่กำหนด"/>
    <s v="IV2256901/0031"/>
    <s v="บริษัท บิ๊ค เคมิคอล จำกัด"/>
    <s v="พต/ท๊อป"/>
    <n v="1"/>
    <n v="400"/>
    <n v="0"/>
    <s v=" "/>
    <n v="0"/>
    <n v="0"/>
    <n v="0"/>
    <s v="CPN"/>
    <x v="3"/>
  </r>
  <r>
    <x v="11"/>
    <x v="0"/>
    <n v="2026"/>
    <s v="BTC-0000444"/>
    <x v="205"/>
    <x v="205"/>
    <s v="ค่าบริการ"/>
    <s v="ไม่กำหนด"/>
    <s v="IV2256901/0032"/>
    <s v="ห้างหุ้นส่วนจำกัด เอส.ดับบลิว.เม็ททอล แมเนจเมนท์"/>
    <s v="C11"/>
    <n v="1"/>
    <n v="600"/>
    <n v="0"/>
    <s v=" "/>
    <n v="560.75"/>
    <n v="39.25"/>
    <n v="600"/>
    <s v="CPN"/>
    <x v="3"/>
  </r>
  <r>
    <x v="11"/>
    <x v="0"/>
    <n v="2026"/>
    <s v="BTC-0000418"/>
    <x v="38"/>
    <x v="38"/>
    <s v="อะไหล่ยางเล็ก"/>
    <s v="ไม่กำหนด"/>
    <s v="IV2256901/0033"/>
    <s v="บริษัท รุ่งทวีทรัพย์เจริญขนส่ง จำกัด"/>
    <s v="C11"/>
    <n v="1"/>
    <n v="1090"/>
    <n v="0"/>
    <s v=" "/>
    <n v="1018.69"/>
    <n v="71.31"/>
    <n v="1090"/>
    <s v="CPA"/>
    <x v="3"/>
  </r>
  <r>
    <x v="11"/>
    <x v="0"/>
    <n v="2026"/>
    <s v="BTC-0000418"/>
    <x v="39"/>
    <x v="39"/>
    <s v="อะไหล่ยางเล็ก"/>
    <s v="ไม่กำหนด"/>
    <s v="IV2256901/0033"/>
    <s v="บริษัท รุ่งทวีทรัพย์เจริญขนส่ง จำกัด"/>
    <s v="C11"/>
    <n v="1"/>
    <n v="175"/>
    <n v="0"/>
    <s v=" "/>
    <n v="0"/>
    <n v="0"/>
    <n v="0"/>
    <s v="CPA"/>
    <x v="3"/>
  </r>
  <r>
    <x v="11"/>
    <x v="0"/>
    <n v="2026"/>
    <s v="BTC-0000418"/>
    <x v="40"/>
    <x v="40"/>
    <s v="อะไหล่ยางเล็ก"/>
    <s v="ไม่กำหนด"/>
    <s v="IV2256901/0033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11"/>
    <x v="0"/>
    <n v="2026"/>
    <s v="BTC-0000418"/>
    <x v="37"/>
    <x v="37"/>
    <s v="อะไหล่ยางเล็ก"/>
    <s v="ไม่กำหนด"/>
    <s v="IV2256901/0033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1"/>
    <x v="0"/>
    <n v="2026"/>
    <s v="BTC-0000418"/>
    <x v="206"/>
    <x v="206"/>
    <s v="อะไหล่ยางเล็ก"/>
    <s v="ไม่กำหนด"/>
    <s v="IV2256901/0033"/>
    <s v="บริษัท รุ่งทวีทรัพย์เจริญขนส่ง จำกัด"/>
    <s v="C11"/>
    <n v="1"/>
    <n v="580"/>
    <n v="0"/>
    <s v=" "/>
    <n v="542.05999999999995"/>
    <n v="37.94"/>
    <n v="580"/>
    <s v="CPA"/>
    <x v="3"/>
  </r>
  <r>
    <x v="11"/>
    <x v="0"/>
    <n v="2026"/>
    <s v="BTC-0000418"/>
    <x v="164"/>
    <x v="164"/>
    <s v="อะไหล่ยางเล็ก"/>
    <s v="ไม่กำหนด"/>
    <s v="IV2256901/0033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1"/>
    <x v="0"/>
    <n v="2026"/>
    <s v="BTC-0000460"/>
    <x v="207"/>
    <x v="207"/>
    <s v="ยางเล็ก ML"/>
    <s v="MLยางเล็ก"/>
    <s v="IV2256901/0034"/>
    <s v="บริษัท มังกรทองขนส่ง 2019 จำกัด"/>
    <s v="C11"/>
    <n v="2"/>
    <n v="4250"/>
    <n v="0"/>
    <s v=" "/>
    <n v="7943.93"/>
    <n v="556.07000000000005"/>
    <n v="8500"/>
    <s v="CPY25-M10"/>
    <x v="3"/>
  </r>
  <r>
    <x v="11"/>
    <x v="0"/>
    <n v="2026"/>
    <s v="CP-000001462"/>
    <x v="65"/>
    <x v="65"/>
    <s v="อะไหล่ยางเล็ก"/>
    <s v="ไม่กำหนด"/>
    <s v="IV2256901/0035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11"/>
    <x v="0"/>
    <n v="2026"/>
    <s v="CP-000001462"/>
    <x v="150"/>
    <x v="150"/>
    <s v="อะไหล่ยางเล็ก"/>
    <s v="ไม่กำหนด"/>
    <s v="IV2256901/0035"/>
    <s v="บริษัท โปรดักซ์ เวิลด์ เซฟตี้ จำกัด (สำนักงานใหญ่)"/>
    <s v="C11"/>
    <n v="1"/>
    <n v="330"/>
    <n v="0"/>
    <s v=" "/>
    <n v="308.41000000000003"/>
    <n v="21.59"/>
    <n v="330"/>
    <s v="CPA"/>
    <x v="3"/>
  </r>
  <r>
    <x v="11"/>
    <x v="0"/>
    <n v="2026"/>
    <s v="CP-000001462"/>
    <x v="37"/>
    <x v="37"/>
    <s v="อะไหล่ยางเล็ก"/>
    <s v="ไม่กำหนด"/>
    <s v="IV2256901/0035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1"/>
    <x v="0"/>
    <n v="2026"/>
    <s v="CP-000001462"/>
    <x v="208"/>
    <x v="208"/>
    <s v="อะไหล่ยางเล็ก"/>
    <s v="ไม่กำหนด"/>
    <s v="IV2256901/0035"/>
    <s v="บริษัท โปรดักซ์ เวิลด์ เซฟตี้ จำกัด (สำนักงานใหญ่)"/>
    <s v="C11"/>
    <n v="1"/>
    <n v="50"/>
    <n v="0"/>
    <s v=" "/>
    <n v="46.73"/>
    <n v="3.27"/>
    <n v="50"/>
    <s v="CPA"/>
    <x v="3"/>
  </r>
  <r>
    <x v="11"/>
    <x v="0"/>
    <n v="2026"/>
    <s v="CP-000001462"/>
    <x v="65"/>
    <x v="65"/>
    <s v="อะไหล่ยางเล็ก"/>
    <s v="ไม่กำหนด"/>
    <s v="IV2256901/0036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11"/>
    <x v="0"/>
    <n v="2026"/>
    <s v="CP-000001462"/>
    <x v="209"/>
    <x v="209"/>
    <s v="อะไหล่ยางเล็ก"/>
    <s v="ไม่กำหนด"/>
    <s v="IV2256901/0036"/>
    <s v="บริษัท โปรดักซ์ เวิลด์ เซฟตี้ จำกัด (สำนักงานใหญ่)"/>
    <s v="C11"/>
    <n v="1"/>
    <n v="220"/>
    <n v="0"/>
    <s v=" "/>
    <n v="205.61"/>
    <n v="14.39"/>
    <n v="220"/>
    <s v="CPA"/>
    <x v="3"/>
  </r>
  <r>
    <x v="11"/>
    <x v="0"/>
    <n v="2026"/>
    <s v="CP-000001462"/>
    <x v="19"/>
    <x v="19"/>
    <s v="อะไหล่ยางเล็ก"/>
    <s v="ไม่กำหนด"/>
    <s v="IV2256901/0036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1"/>
    <x v="0"/>
    <n v="2026"/>
    <s v="CP-000001462"/>
    <x v="210"/>
    <x v="210"/>
    <s v="อะไหล่ยางเล็ก"/>
    <s v="ไม่กำหนด"/>
    <s v="IV2256901/0036"/>
    <s v="บริษัท โปรดักซ์ เวิลด์ เซฟตี้ จำกัด (สำนักงานใหญ่)"/>
    <s v="C11"/>
    <n v="1"/>
    <n v="550"/>
    <n v="0"/>
    <s v=" "/>
    <n v="514.02"/>
    <n v="35.979999999999997"/>
    <n v="550"/>
    <s v="CPA"/>
    <x v="3"/>
  </r>
  <r>
    <x v="11"/>
    <x v="0"/>
    <n v="2026"/>
    <s v="CP-000001462"/>
    <x v="211"/>
    <x v="211"/>
    <s v="อะไหล่ยางเล็ก"/>
    <s v="ไม่กำหนด"/>
    <s v="IV2256901/0036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11"/>
    <x v="0"/>
    <n v="2026"/>
    <s v="CP-000001462"/>
    <x v="212"/>
    <x v="212"/>
    <s v="ยางเล็ก DL"/>
    <s v="DUNLOP"/>
    <s v="IV2256901/0036"/>
    <s v="บริษัท โปรดักซ์ เวิลด์ เซฟตี้ จำกัด (สำนักงานใหญ่)"/>
    <s v="C11"/>
    <n v="2"/>
    <n v="3080"/>
    <n v="616"/>
    <s v=" "/>
    <n v="5181.3100000000004"/>
    <n v="362.69"/>
    <n v="5544"/>
    <s v="CPY25-M10"/>
    <x v="3"/>
  </r>
  <r>
    <x v="11"/>
    <x v="0"/>
    <n v="2026"/>
    <s v="CP-000001462"/>
    <x v="1"/>
    <x v="1"/>
    <s v="อะไหล่ยางเล็ก"/>
    <s v="อะไหล่นอก"/>
    <s v="IV2256901/0036"/>
    <s v="บริษัท โปรดักซ์ เวิลด์ เซฟตี้ จำกัด (สำนักงานใหญ่)"/>
    <s v="C11"/>
    <n v="2"/>
    <n v="60"/>
    <n v="0"/>
    <s v=" "/>
    <n v="0"/>
    <n v="0"/>
    <n v="0"/>
    <s v="CPA"/>
    <x v="3"/>
  </r>
  <r>
    <x v="11"/>
    <x v="0"/>
    <n v="2026"/>
    <s v="BTC-0000418"/>
    <x v="38"/>
    <x v="38"/>
    <s v="อะไหล่ยางเล็ก"/>
    <s v="ไม่กำหนด"/>
    <s v="IV2256901/0037"/>
    <s v="บริษัท รุ่งทวีทรัพย์เจริญขนส่ง จำกัด"/>
    <s v="C11"/>
    <n v="1"/>
    <n v="1090"/>
    <n v="0"/>
    <s v=" "/>
    <n v="1018.69"/>
    <n v="71.31"/>
    <n v="1090"/>
    <s v="CPA"/>
    <x v="3"/>
  </r>
  <r>
    <x v="11"/>
    <x v="0"/>
    <n v="2026"/>
    <s v="BTC-0000418"/>
    <x v="39"/>
    <x v="39"/>
    <s v="อะไหล่ยางเล็ก"/>
    <s v="ไม่กำหนด"/>
    <s v="IV2256901/0037"/>
    <s v="บริษัท รุ่งทวีทรัพย์เจริญขนส่ง จำกัด"/>
    <s v="C11"/>
    <n v="1"/>
    <n v="175"/>
    <n v="0"/>
    <s v=" "/>
    <n v="0"/>
    <n v="0"/>
    <n v="0"/>
    <s v="CPA"/>
    <x v="3"/>
  </r>
  <r>
    <x v="11"/>
    <x v="0"/>
    <n v="2026"/>
    <s v="BTC-0000418"/>
    <x v="40"/>
    <x v="40"/>
    <s v="อะไหล่ยางเล็ก"/>
    <s v="ไม่กำหนด"/>
    <s v="IV2256901/0037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11"/>
    <x v="0"/>
    <n v="2026"/>
    <s v="BTC-0000418"/>
    <x v="37"/>
    <x v="37"/>
    <s v="อะไหล่ยางเล็ก"/>
    <s v="ไม่กำหนด"/>
    <s v="IV2256901/0037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1"/>
    <x v="0"/>
    <n v="2026"/>
    <s v="BTC-0000418"/>
    <x v="206"/>
    <x v="206"/>
    <s v="อะไหล่ยางเล็ก"/>
    <s v="ไม่กำหนด"/>
    <s v="IV2256901/0037"/>
    <s v="บริษัท รุ่งทวีทรัพย์เจริญขนส่ง จำกัด"/>
    <s v="C11"/>
    <n v="1"/>
    <n v="580"/>
    <n v="0"/>
    <s v=" "/>
    <n v="542.05999999999995"/>
    <n v="37.94"/>
    <n v="580"/>
    <s v="CPA"/>
    <x v="3"/>
  </r>
  <r>
    <x v="11"/>
    <x v="0"/>
    <n v="2026"/>
    <s v="BTC-0000418"/>
    <x v="164"/>
    <x v="164"/>
    <s v="อะไหล่ยางเล็ก"/>
    <s v="ไม่กำหนด"/>
    <s v="IV2256901/0037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1"/>
    <x v="0"/>
    <n v="2026"/>
    <s v="CP-17190"/>
    <x v="117"/>
    <x v="117"/>
    <s v="ยางเล็ก BS"/>
    <s v="BSยางเล็ก"/>
    <s v="IV2256901/0038"/>
    <s v="บริษัท ปีราเน่ เซฟตี้ กลาส จำกัด"/>
    <s v="C11"/>
    <n v="1"/>
    <n v="3490"/>
    <n v="0"/>
    <s v=" "/>
    <n v="3261.68"/>
    <n v="228.32"/>
    <n v="3490"/>
    <s v="CPY25-M10"/>
    <x v="3"/>
  </r>
  <r>
    <x v="11"/>
    <x v="0"/>
    <n v="2026"/>
    <s v="CP-17190"/>
    <x v="1"/>
    <x v="1"/>
    <s v="อะไหล่ยางเล็ก"/>
    <s v="อะไหล่นอก"/>
    <s v="IV2256901/0038"/>
    <s v="บริษัท ปีราเน่ เซฟตี้ กลาส จำกัด"/>
    <s v="C11"/>
    <n v="1"/>
    <n v="60"/>
    <n v="0"/>
    <s v=" "/>
    <n v="0"/>
    <n v="0"/>
    <n v="0"/>
    <s v="CPA"/>
    <x v="3"/>
  </r>
  <r>
    <x v="11"/>
    <x v="0"/>
    <n v="2026"/>
    <s v="CP-11050"/>
    <x v="43"/>
    <x v="43"/>
    <s v="อะไหล่ยางเล็ก"/>
    <s v="ไม่กำหนด"/>
    <s v="IV2256901/0039"/>
    <s v="บริษัท ไพรมัสสตีลอินดัสตรี จำกัด"/>
    <s v="C11"/>
    <n v="1"/>
    <n v="750"/>
    <n v="0"/>
    <s v=" "/>
    <n v="700.93"/>
    <n v="49.07"/>
    <n v="750"/>
    <s v="CPA"/>
    <x v="3"/>
  </r>
  <r>
    <x v="11"/>
    <x v="0"/>
    <n v="2026"/>
    <s v="CP-11050"/>
    <x v="44"/>
    <x v="44"/>
    <s v="อะไหล่ยางเล็ก"/>
    <s v="ไม่กำหนด"/>
    <s v="IV2256901/0039"/>
    <s v="บริษัท ไพรมัสสตีลอินดัสตรี จำกัด"/>
    <s v="C11"/>
    <n v="2"/>
    <n v="215"/>
    <n v="0"/>
    <s v=" "/>
    <n v="401.87"/>
    <n v="28.13"/>
    <n v="430"/>
    <s v="CPA"/>
    <x v="3"/>
  </r>
  <r>
    <x v="11"/>
    <x v="0"/>
    <n v="2026"/>
    <s v="CP-11050"/>
    <x v="213"/>
    <x v="213"/>
    <s v="อะไหล่ยางเล็ก"/>
    <s v="ไม่กำหนด"/>
    <s v="IV2256901/0039"/>
    <s v="บริษัท ไพรมัสสตีลอินดัสตรี จำกัด"/>
    <s v="C11"/>
    <n v="1"/>
    <n v="260"/>
    <n v="0"/>
    <s v=" "/>
    <n v="242.99"/>
    <n v="17.010000000000002"/>
    <n v="260"/>
    <s v="CPA"/>
    <x v="3"/>
  </r>
  <r>
    <x v="11"/>
    <x v="0"/>
    <n v="2026"/>
    <s v="CP-11050"/>
    <x v="37"/>
    <x v="37"/>
    <s v="อะไหล่ยางเล็ก"/>
    <s v="ไม่กำหนด"/>
    <s v="IV2256901/0039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11"/>
    <x v="0"/>
    <n v="2026"/>
    <s v="CP-11050"/>
    <x v="214"/>
    <x v="214"/>
    <s v="อะไหล่ยางเล็ก"/>
    <s v="ไม่กำหนด"/>
    <s v="IV2256901/0039"/>
    <s v="บริษัท ไพรมัสสตีลอินดัสตรี จำกัด"/>
    <s v="C11"/>
    <n v="1"/>
    <n v="690"/>
    <n v="0"/>
    <s v=" "/>
    <n v="644.86"/>
    <n v="45.14"/>
    <n v="690"/>
    <s v="CPA"/>
    <x v="3"/>
  </r>
  <r>
    <x v="11"/>
    <x v="0"/>
    <n v="2026"/>
    <s v="CP-11050"/>
    <x v="117"/>
    <x v="117"/>
    <s v="ยางเล็ก BS"/>
    <s v="BSยางเล็ก"/>
    <s v="IV2256901/0039"/>
    <s v="บริษัท ไพรมัสสตีลอินดัสตรี จำกัด"/>
    <s v="C11"/>
    <n v="2"/>
    <n v="3490"/>
    <n v="349"/>
    <s v=" "/>
    <n v="6197.2"/>
    <n v="433.8"/>
    <n v="6631"/>
    <s v="CPY25-M10"/>
    <x v="3"/>
  </r>
  <r>
    <x v="11"/>
    <x v="0"/>
    <n v="2026"/>
    <s v="CP-11050"/>
    <x v="1"/>
    <x v="1"/>
    <s v="อะไหล่ยางเล็ก"/>
    <s v="อะไหล่นอก"/>
    <s v="IV2256901/0039"/>
    <s v="บริษัท ไพรมัสสตีลอินดัสตรี จำกัด"/>
    <s v="C11"/>
    <n v="2"/>
    <n v="60"/>
    <n v="0"/>
    <s v=" "/>
    <n v="0"/>
    <n v="0"/>
    <n v="0"/>
    <s v="CPA"/>
    <x v="3"/>
  </r>
  <r>
    <x v="11"/>
    <x v="0"/>
    <n v="2026"/>
    <s v="CP-11050"/>
    <x v="3"/>
    <x v="3"/>
    <s v="ค่าบริการตั้งศูนย์-ยางเล็ก"/>
    <s v="ไม่กำหนด"/>
    <s v="IV2256901/0040"/>
    <s v="บริษัท ไพรมัสสตีลอินดัสตรี จำกัด"/>
    <s v="C11"/>
    <n v="1"/>
    <n v="400"/>
    <n v="0"/>
    <s v=" "/>
    <n v="373.83"/>
    <n v="26.17"/>
    <n v="400"/>
    <s v="CPN"/>
    <x v="3"/>
  </r>
  <r>
    <x v="11"/>
    <x v="0"/>
    <n v="2026"/>
    <s v="CP-12698"/>
    <x v="215"/>
    <x v="215"/>
    <s v="ยางกลาง BS FS เรเดียร LSR"/>
    <s v="ยางใหญ่"/>
    <s v="S.1256901/0003"/>
    <s v="บริษัท เดลี่ ไอซ์ จำกัด"/>
    <s v="RPแขก/พต"/>
    <n v="2"/>
    <n v="6500"/>
    <n v="0"/>
    <s v=" "/>
    <n v="12149.53"/>
    <n v="850.47"/>
    <n v="13000"/>
    <s v="CP02Y25-M07"/>
    <x v="0"/>
  </r>
  <r>
    <x v="11"/>
    <x v="0"/>
    <n v="2026"/>
    <s v="SAC-6003"/>
    <x v="194"/>
    <x v="194"/>
    <s v="ค่าบริการ"/>
    <s v="ไม่กำหนด"/>
    <s v="S.3256901/0004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4N"/>
    <x v="2"/>
  </r>
  <r>
    <x v="11"/>
    <x v="0"/>
    <n v="2026"/>
    <s v="BTC-0000443"/>
    <x v="38"/>
    <x v="38"/>
    <s v="อะไหล่ยางเล็ก"/>
    <s v="ไม่กำหนด"/>
    <s v="S.5256901/0008"/>
    <s v="บริษัท ลี วิคเตอร์ จำกัด"/>
    <s v="B8."/>
    <n v="1"/>
    <n v="1090"/>
    <n v="0"/>
    <s v=" "/>
    <n v="1018.69"/>
    <n v="71.31"/>
    <n v="1090"/>
    <s v="CP03A"/>
    <x v="1"/>
  </r>
  <r>
    <x v="11"/>
    <x v="0"/>
    <n v="2026"/>
    <s v="BTC-0000443"/>
    <x v="39"/>
    <x v="39"/>
    <s v="อะไหล่ยางเล็ก"/>
    <s v="ไม่กำหนด"/>
    <s v="S.5256901/0008"/>
    <s v="บริษัท ลี วิคเตอร์ จำกัด"/>
    <s v="B8."/>
    <n v="1"/>
    <n v="175"/>
    <n v="0"/>
    <s v=" "/>
    <n v="0"/>
    <n v="0"/>
    <n v="0"/>
    <s v="CP03A"/>
    <x v="1"/>
  </r>
  <r>
    <x v="11"/>
    <x v="0"/>
    <n v="2026"/>
    <s v="BTC-0000443"/>
    <x v="40"/>
    <x v="40"/>
    <s v="อะไหล่ยางเล็ก"/>
    <s v="ไม่กำหนด"/>
    <s v="S.5256901/0008"/>
    <s v="บริษัท ลี วิคเตอร์ จำกัด"/>
    <s v="B8."/>
    <n v="1"/>
    <n v="330"/>
    <n v="0"/>
    <s v=" "/>
    <n v="0"/>
    <n v="0"/>
    <n v="0"/>
    <s v="CP03A"/>
    <x v="1"/>
  </r>
  <r>
    <x v="11"/>
    <x v="0"/>
    <n v="2026"/>
    <s v="BTC-0000443"/>
    <x v="37"/>
    <x v="37"/>
    <s v="อะไหล่ยางเล็ก"/>
    <s v="ไม่กำหนด"/>
    <s v="S.5256901/0008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1"/>
    <x v="0"/>
    <n v="2026"/>
    <s v="CP-12222"/>
    <x v="16"/>
    <x v="16"/>
    <s v="อะไหล่ยางเล็ก"/>
    <s v="ไม่กำหนด"/>
    <s v="S.5256901/0009"/>
    <s v="บริษัท ธนายุตไอซ์ จำกัด"/>
    <s v="BYเล็ก/พต"/>
    <n v="1"/>
    <n v="1550"/>
    <n v="0"/>
    <s v=" "/>
    <n v="1448.6"/>
    <n v="101.4"/>
    <n v="1550"/>
    <s v="CP03A"/>
    <x v="1"/>
  </r>
  <r>
    <x v="11"/>
    <x v="0"/>
    <n v="2026"/>
    <s v="CP-12222"/>
    <x v="30"/>
    <x v="30"/>
    <s v="อะไหล่ยางเล็ก"/>
    <s v="ไม่กำหนด"/>
    <s v="S.5256901/0009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1"/>
    <x v="0"/>
    <n v="2026"/>
    <s v="CP-12222"/>
    <x v="18"/>
    <x v="18"/>
    <s v="อะไหล่ยางเล็ก"/>
    <s v="ไม่กำหนด"/>
    <s v="S.5256901/0009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11"/>
    <x v="0"/>
    <n v="2026"/>
    <s v="CP-12222"/>
    <x v="17"/>
    <x v="17"/>
    <s v="อะไหล่ยางเล็ก"/>
    <s v="ไม่กำหนด"/>
    <s v="S.5256901/0009"/>
    <s v="บริษัท ธนายุตไอซ์ จำกัด"/>
    <s v="BYเล็ก/พต"/>
    <n v="1"/>
    <n v="240"/>
    <n v="0"/>
    <s v=" "/>
    <n v="0"/>
    <n v="0"/>
    <n v="0"/>
    <s v="CP03A"/>
    <x v="1"/>
  </r>
  <r>
    <x v="11"/>
    <x v="0"/>
    <n v="2026"/>
    <s v="CP-12222"/>
    <x v="19"/>
    <x v="19"/>
    <s v="อะไหล่ยางเล็ก"/>
    <s v="ไม่กำหนด"/>
    <s v="S.5256901/0009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1"/>
    <x v="0"/>
    <n v="2026"/>
    <s v="CP-12222"/>
    <x v="33"/>
    <x v="33"/>
    <s v="อะไหล่ยางเล็ก"/>
    <s v="ไม่กำหนด"/>
    <s v="S.5256901/0009"/>
    <s v="บริษัท ธนายุตไอซ์ จำกัด"/>
    <s v="BYเล็ก/พต"/>
    <n v="1"/>
    <n v="300"/>
    <n v="0"/>
    <s v=" "/>
    <n v="280.37"/>
    <n v="19.63"/>
    <n v="300"/>
    <s v="CP03A"/>
    <x v="1"/>
  </r>
  <r>
    <x v="11"/>
    <x v="0"/>
    <n v="2026"/>
    <s v="CP-12222"/>
    <x v="216"/>
    <x v="216"/>
    <s v="อะไหล่ยางเล็ก"/>
    <s v="ไม่กำหนด"/>
    <s v="S.5256901/0009"/>
    <s v="บริษัท ธนายุตไอซ์ จำกัด"/>
    <s v="BYเล็ก/พต"/>
    <n v="2"/>
    <n v="35"/>
    <n v="0"/>
    <s v=" "/>
    <n v="65.42"/>
    <n v="4.58"/>
    <n v="70"/>
    <s v="CP03A"/>
    <x v="1"/>
  </r>
  <r>
    <x v="11"/>
    <x v="0"/>
    <n v="2026"/>
    <s v="CP-12222"/>
    <x v="94"/>
    <x v="94"/>
    <s v="อะไหล่ยางเล็ก"/>
    <s v="ไม่กำหนด"/>
    <s v="S.5256901/0009"/>
    <s v="บริษัท ธนายุตไอซ์ จำกัด"/>
    <s v="BYเล็ก/พต"/>
    <n v="1"/>
    <n v="1665"/>
    <n v="166.5"/>
    <s v=" "/>
    <n v="1400.47"/>
    <n v="98.03"/>
    <n v="1498.5"/>
    <s v="CP03A"/>
    <x v="1"/>
  </r>
  <r>
    <x v="11"/>
    <x v="0"/>
    <n v="2026"/>
    <s v="CP-12222"/>
    <x v="217"/>
    <x v="217"/>
    <s v="อะไหล่นอก ยางเล็ก"/>
    <s v="ไม่กำหนด"/>
    <s v="S.5256901/0009"/>
    <s v="บริษัท ธนายุตไอซ์ จำกัด"/>
    <s v="BYเล็ก/พต"/>
    <n v="1"/>
    <n v="75"/>
    <n v="0"/>
    <s v=" "/>
    <n v="70.09"/>
    <n v="4.91"/>
    <n v="75"/>
    <s v="CP03A"/>
    <x v="1"/>
  </r>
  <r>
    <x v="11"/>
    <x v="0"/>
    <n v="2026"/>
    <s v="CP-12222"/>
    <x v="218"/>
    <x v="218"/>
    <s v="อะไหล่นอก ยางเล็ก"/>
    <s v="ไม่กำหนด"/>
    <s v="S.5256901/0009"/>
    <s v="บริษัท ธนายุตไอซ์ จำกัด"/>
    <s v="BYเล็ก/พต"/>
    <n v="1"/>
    <n v="790"/>
    <n v="88.5"/>
    <s v=" "/>
    <n v="655.61"/>
    <n v="45.89"/>
    <n v="701.5"/>
    <s v="CP03A"/>
    <x v="1"/>
  </r>
  <r>
    <x v="11"/>
    <x v="0"/>
    <n v="2026"/>
    <s v="CP-12222"/>
    <x v="84"/>
    <x v="84"/>
    <s v="อะไหล่ยางเล็ก"/>
    <s v="ไม่กำหนด"/>
    <s v="S.5256901/0009"/>
    <s v="บริษัท ธนายุตไอซ์ จำกัด"/>
    <s v="BYเล็ก/พต"/>
    <n v="2"/>
    <n v="295"/>
    <n v="0"/>
    <s v=" "/>
    <n v="551.4"/>
    <n v="38.6"/>
    <n v="590"/>
    <s v="CP03A"/>
    <x v="1"/>
  </r>
  <r>
    <x v="11"/>
    <x v="0"/>
    <n v="2026"/>
    <s v="CP-12222"/>
    <x v="219"/>
    <x v="219"/>
    <s v="ค่าบริการ"/>
    <s v="ไม่กำหนด"/>
    <s v="S.5256901/0009"/>
    <s v="บริษัท ธนายุตไอซ์ จำกัด"/>
    <s v="BYเล็ก/พต"/>
    <n v="1"/>
    <n v="500"/>
    <n v="0"/>
    <s v=" "/>
    <n v="467.29"/>
    <n v="32.71"/>
    <n v="500"/>
    <s v="CP03N"/>
    <x v="1"/>
  </r>
  <r>
    <x v="11"/>
    <x v="0"/>
    <n v="2026"/>
    <s v="CP-000003034"/>
    <x v="220"/>
    <x v="220"/>
    <s v="อะไหล่ยางเล็ก"/>
    <s v="ไม่กำหนด"/>
    <s v="S.5256901/0010"/>
    <s v="บริษัท รอแยล-ดี (ไทยแลนด์) จำกัด  (สำนักงานใหญ่)"/>
    <s v="BYเล็ก/พต"/>
    <n v="1"/>
    <n v="1000"/>
    <n v="50"/>
    <s v=" "/>
    <n v="887.85"/>
    <n v="62.15"/>
    <n v="950"/>
    <s v="CP03A"/>
    <x v="1"/>
  </r>
  <r>
    <x v="11"/>
    <x v="0"/>
    <n v="2026"/>
    <s v="CP-000003034"/>
    <x v="221"/>
    <x v="221"/>
    <s v="อะไหล่ยางเล็ก"/>
    <s v="ไม่กำหนด"/>
    <s v="S.5256901/0010"/>
    <s v="บริษัท รอแยล-ดี (ไทยแลนด์) จำกัด  (สำนักงานใหญ่)"/>
    <s v="BYเล็ก/พต"/>
    <n v="1"/>
    <n v="2500"/>
    <n v="125"/>
    <s v=" "/>
    <n v="2219.63"/>
    <n v="155.37"/>
    <n v="2375"/>
    <s v="CP03A"/>
    <x v="1"/>
  </r>
  <r>
    <x v="11"/>
    <x v="0"/>
    <n v="2026"/>
    <s v="CP-000003034"/>
    <x v="222"/>
    <x v="222"/>
    <s v="อะไหล่ยางเล็ก"/>
    <s v="ไม่กำหนด"/>
    <s v="S.5256901/0010"/>
    <s v="บริษัท รอแยล-ดี (ไทยแลนด์) จำกัด  (สำนักงานใหญ่)"/>
    <s v="BYเล็ก/พต"/>
    <n v="1"/>
    <n v="1250"/>
    <n v="62.5"/>
    <s v=" "/>
    <n v="1109.81"/>
    <n v="77.69"/>
    <n v="1187.5"/>
    <s v="CP03A"/>
    <x v="1"/>
  </r>
  <r>
    <x v="11"/>
    <x v="0"/>
    <n v="2026"/>
    <s v="CP-000003034"/>
    <x v="223"/>
    <x v="223"/>
    <s v="ค่าบริการ"/>
    <s v="ไม่กำหนด"/>
    <s v="S.5256901/0010"/>
    <s v="บริษัท รอแยล-ดี (ไทยแลนด์) จำกัด  (สำนักงานใหญ่)"/>
    <s v="BYเล็ก/พต"/>
    <n v="1"/>
    <n v="1200"/>
    <n v="0"/>
    <s v=" "/>
    <n v="1121.5"/>
    <n v="78.5"/>
    <n v="1200"/>
    <s v="CP03A"/>
    <x v="1"/>
  </r>
  <r>
    <x v="12"/>
    <x v="0"/>
    <n v="2026"/>
    <s v="CP-18264"/>
    <x v="224"/>
    <x v="224"/>
    <s v="ยางเล็ก DL"/>
    <s v="DUNLOP"/>
    <s v="CS.2256901/032"/>
    <s v="คุณสุริยะ แปสะ"/>
    <s v="BB/พงษ์"/>
    <n v="4"/>
    <n v="6820"/>
    <n v="6820"/>
    <s v=" "/>
    <n v="19121.5"/>
    <n v="1338.5"/>
    <n v="20460"/>
    <s v="CP04Y25-M10"/>
    <x v="2"/>
  </r>
  <r>
    <x v="12"/>
    <x v="0"/>
    <n v="2026"/>
    <s v="CP-18264"/>
    <x v="1"/>
    <x v="1"/>
    <s v="อะไหล่ยางเล็ก"/>
    <s v="อะไหล่นอก"/>
    <s v="CS.2256901/032"/>
    <s v="คุณสุริยะ แปสะ"/>
    <s v="BB/พงษ์"/>
    <n v="4"/>
    <n v="60"/>
    <n v="0"/>
    <s v=" "/>
    <n v="0"/>
    <n v="0"/>
    <n v="0"/>
    <s v="CP04A"/>
    <x v="2"/>
  </r>
  <r>
    <x v="12"/>
    <x v="0"/>
    <n v="2026"/>
    <s v="CP-18264"/>
    <x v="3"/>
    <x v="3"/>
    <s v="ค่าบริการตั้งศูนย์-ยางเล็ก"/>
    <s v="ไม่กำหนด"/>
    <s v="CS.2256901/032"/>
    <s v="คุณสุริยะ แปสะ"/>
    <s v="BB/พงษ์"/>
    <n v="1"/>
    <n v="400"/>
    <n v="0"/>
    <s v=" "/>
    <n v="0"/>
    <n v="0"/>
    <n v="0"/>
    <s v="CP04N"/>
    <x v="2"/>
  </r>
  <r>
    <x v="12"/>
    <x v="0"/>
    <n v="2026"/>
    <s v="CP-18264"/>
    <x v="2"/>
    <x v="2"/>
    <s v="ค่าแรง-ยางเล็ก"/>
    <s v="ไม่กำหนด"/>
    <s v="CS.2256901/032"/>
    <s v="คุณสุริยะ แปสะ"/>
    <s v="BB/พงษ์"/>
    <n v="4"/>
    <n v="120"/>
    <n v="0"/>
    <s v=" "/>
    <n v="0"/>
    <n v="0"/>
    <n v="0"/>
    <s v="CP04N"/>
    <x v="2"/>
  </r>
  <r>
    <x v="12"/>
    <x v="0"/>
    <n v="2026"/>
    <s v="CP-09651"/>
    <x v="18"/>
    <x v="18"/>
    <s v="อะไหล่ยางเล็ก"/>
    <s v="ไม่กำหนด"/>
    <s v="CS.6256901/023"/>
    <s v="คุณสุนทรี ธีรพงษกร"/>
    <s v="C13"/>
    <n v="7"/>
    <n v="250"/>
    <n v="200"/>
    <s v=" "/>
    <n v="1448.6"/>
    <n v="101.4"/>
    <n v="1550"/>
    <s v="CP02A"/>
    <x v="0"/>
  </r>
  <r>
    <x v="12"/>
    <x v="0"/>
    <n v="2026"/>
    <s v="CP-09651"/>
    <x v="105"/>
    <x v="105"/>
    <s v="อะไหล่ยางเล็ก"/>
    <s v="ไม่กำหนด"/>
    <s v="CS.6256901/023"/>
    <s v="คุณสุนทรี ธีรพงษกร"/>
    <s v="C13"/>
    <n v="1"/>
    <n v="220"/>
    <n v="0"/>
    <s v=" "/>
    <n v="0"/>
    <n v="0"/>
    <n v="0"/>
    <s v="CP02A"/>
    <x v="0"/>
  </r>
  <r>
    <x v="12"/>
    <x v="0"/>
    <n v="2026"/>
    <s v="CP-09651"/>
    <x v="37"/>
    <x v="37"/>
    <s v="อะไหล่ยางเล็ก"/>
    <s v="ไม่กำหนด"/>
    <s v="CS.6256901/023"/>
    <s v="คุณสุนทรี ธีรพงษกร"/>
    <s v="C13"/>
    <n v="1"/>
    <n v="20"/>
    <n v="0"/>
    <s v=" "/>
    <n v="18.690000000000001"/>
    <n v="1.31"/>
    <n v="20"/>
    <s v="CP02A"/>
    <x v="0"/>
  </r>
  <r>
    <x v="12"/>
    <x v="0"/>
    <n v="2026"/>
    <s v="CP-09651"/>
    <x v="72"/>
    <x v="72"/>
    <s v="อะไหล่ยางเล็ก"/>
    <s v="ไม่กำหนด"/>
    <s v="CS.6256901/023"/>
    <s v="คุณสุนทรี ธีรพงษกร"/>
    <s v="C13"/>
    <n v="1"/>
    <n v="595"/>
    <n v="59.5"/>
    <s v=" "/>
    <n v="500.47"/>
    <n v="35.03"/>
    <n v="535.5"/>
    <s v="CP02A"/>
    <x v="0"/>
  </r>
  <r>
    <x v="12"/>
    <x v="0"/>
    <n v="2026"/>
    <s v="CP-09651"/>
    <x v="74"/>
    <x v="74"/>
    <s v="อะไหล่ยางเล็ก"/>
    <s v="ไม่กำหนด"/>
    <s v="CS.6256901/023"/>
    <s v="คุณสุนทรี ธีรพงษกร"/>
    <s v="C13"/>
    <n v="1"/>
    <n v="595"/>
    <n v="59.5"/>
    <s v=" "/>
    <n v="500.47"/>
    <n v="35.03"/>
    <n v="535.5"/>
    <s v="CP02A"/>
    <x v="0"/>
  </r>
  <r>
    <x v="12"/>
    <x v="0"/>
    <n v="2026"/>
    <s v="CP-09651"/>
    <x v="73"/>
    <x v="73"/>
    <s v="อะไหล่ยางเล็ก"/>
    <s v="ไม่กำหนด"/>
    <s v="CS.6256901/023"/>
    <s v="คุณสุนทรี ธีรพงษกร"/>
    <s v="C13"/>
    <n v="1"/>
    <n v="595"/>
    <n v="59.5"/>
    <s v=" "/>
    <n v="500.47"/>
    <n v="35.03"/>
    <n v="535.5"/>
    <s v="CP02A"/>
    <x v="0"/>
  </r>
  <r>
    <x v="12"/>
    <x v="0"/>
    <n v="2026"/>
    <s v="CP-09651"/>
    <x v="225"/>
    <x v="225"/>
    <s v="อะไหล่นอก ยางเล็ก"/>
    <s v="ไม่กำหนด"/>
    <s v="CS.6256901/023"/>
    <s v="คุณสุนทรี ธีรพงษกร"/>
    <s v="C13"/>
    <n v="1"/>
    <n v="1545"/>
    <n v="77.25"/>
    <s v=" "/>
    <n v="1371.73"/>
    <n v="96.02"/>
    <n v="1467.75"/>
    <s v="CP02A"/>
    <x v="0"/>
  </r>
  <r>
    <x v="12"/>
    <x v="0"/>
    <n v="2026"/>
    <s v="CP-09651"/>
    <x v="226"/>
    <x v="226"/>
    <s v="อะไหล่ยางเล็ก"/>
    <s v="ไม่กำหนด"/>
    <s v="CS.6256901/023"/>
    <s v="คุณสุนทรี ธีรพงษกร"/>
    <s v="C13"/>
    <n v="1"/>
    <n v="1700"/>
    <n v="85"/>
    <s v=" "/>
    <n v="1509.35"/>
    <n v="105.65"/>
    <n v="1615"/>
    <s v="CP02A"/>
    <x v="0"/>
  </r>
  <r>
    <x v="12"/>
    <x v="0"/>
    <n v="2026"/>
    <s v="CP-09651"/>
    <x v="227"/>
    <x v="227"/>
    <s v="อะไหล่ยางเล็ก"/>
    <s v="ไม่กำหนด"/>
    <s v="CS.6256901/023"/>
    <s v="คุณสุนทรี ธีรพงษกร"/>
    <s v="C13"/>
    <n v="1"/>
    <n v="500"/>
    <n v="25"/>
    <s v=" "/>
    <n v="443.93"/>
    <n v="31.07"/>
    <n v="475"/>
    <s v="CP02A"/>
    <x v="0"/>
  </r>
  <r>
    <x v="12"/>
    <x v="0"/>
    <n v="2026"/>
    <s v="CP-09651"/>
    <x v="98"/>
    <x v="98"/>
    <s v="ค่าบริการ"/>
    <s v="ไม่กำหนด"/>
    <s v="CS.6256901/023"/>
    <s v="คุณสุนทรี ธีรพงษกร"/>
    <s v="C13"/>
    <n v="2"/>
    <n v="400"/>
    <n v="0"/>
    <s v=" "/>
    <n v="747.66"/>
    <n v="52.34"/>
    <n v="800"/>
    <s v="CP02N"/>
    <x v="0"/>
  </r>
  <r>
    <x v="12"/>
    <x v="0"/>
    <n v="2026"/>
    <s v="CP-09651"/>
    <x v="228"/>
    <x v="228"/>
    <s v="อะไหล่นอก ยางเล็ก"/>
    <s v="ไม่กำหนด"/>
    <s v="CS.6256901/023"/>
    <s v="คุณสุนทรี ธีรพงษกร"/>
    <s v="C13"/>
    <n v="2"/>
    <n v="490"/>
    <n v="0"/>
    <s v=" "/>
    <n v="915.89"/>
    <n v="64.11"/>
    <n v="980"/>
    <s v="CP02A"/>
    <x v="0"/>
  </r>
  <r>
    <x v="12"/>
    <x v="0"/>
    <n v="2026"/>
    <s v="CP-09651"/>
    <x v="229"/>
    <x v="229"/>
    <s v="อะไหล่นอก ยางเล็ก"/>
    <s v="ไม่กำหนด"/>
    <s v="CS.6256901/023"/>
    <s v="คุณสุนทรี ธีรพงษกร"/>
    <s v="C13"/>
    <n v="1"/>
    <n v="1490"/>
    <n v="74.5"/>
    <s v=" "/>
    <n v="1322.9"/>
    <n v="92.6"/>
    <n v="1415.5"/>
    <s v="CP02A"/>
    <x v="0"/>
  </r>
  <r>
    <x v="12"/>
    <x v="0"/>
    <n v="2026"/>
    <s v="CP-09651"/>
    <x v="230"/>
    <x v="230"/>
    <s v="อะไหล่นอก ยางเล็ก"/>
    <s v="ไม่กำหนด"/>
    <s v="CS.6256901/023"/>
    <s v="คุณสุนทรี ธีรพงษกร"/>
    <s v="C13"/>
    <n v="1"/>
    <n v="1390"/>
    <n v="69.5"/>
    <s v=" "/>
    <n v="1234.1099999999999"/>
    <n v="86.39"/>
    <n v="1320.5"/>
    <s v="CP02A"/>
    <x v="0"/>
  </r>
  <r>
    <x v="12"/>
    <x v="0"/>
    <n v="2026"/>
    <s v="CP-09651"/>
    <x v="231"/>
    <x v="231"/>
    <s v="อะไหล่นอก ยางเล็ก"/>
    <s v="ไม่กำหนด"/>
    <s v="CS.6256901/023"/>
    <s v="คุณสุนทรี ธีรพงษกร"/>
    <s v="C13"/>
    <n v="2"/>
    <n v="390"/>
    <n v="39"/>
    <s v=" "/>
    <n v="692.52"/>
    <n v="48.48"/>
    <n v="741"/>
    <s v="CP02A"/>
    <x v="0"/>
  </r>
  <r>
    <x v="12"/>
    <x v="0"/>
    <n v="2026"/>
    <s v="CP-09651"/>
    <x v="232"/>
    <x v="232"/>
    <s v="อะไหล่นอก ยางเล็ก"/>
    <s v="ไม่กำหนด"/>
    <s v="CS.6256901/023"/>
    <s v="คุณสุนทรี ธีรพงษกร"/>
    <s v="C13"/>
    <n v="1"/>
    <n v="390"/>
    <n v="19.5"/>
    <s v=" "/>
    <n v="346.26"/>
    <n v="24.24"/>
    <n v="370.5"/>
    <s v="CP02A"/>
    <x v="0"/>
  </r>
  <r>
    <x v="12"/>
    <x v="0"/>
    <n v="2026"/>
    <s v="CP-09651"/>
    <x v="64"/>
    <x v="64"/>
    <s v="ค่าบริการ"/>
    <s v="ไม่กำหนด"/>
    <s v="CS.6256901/023"/>
    <s v="คุณสุนทรี ธีรพงษกร"/>
    <s v="C13"/>
    <n v="2"/>
    <n v="480"/>
    <n v="0"/>
    <s v=" "/>
    <n v="897.2"/>
    <n v="62.8"/>
    <n v="960"/>
    <s v="CP02N"/>
    <x v="0"/>
  </r>
  <r>
    <x v="12"/>
    <x v="0"/>
    <n v="2026"/>
    <s v="CP-11931"/>
    <x v="114"/>
    <x v="114"/>
    <s v="ค่าบริการตั้งศูนย์-ยางเล็ก"/>
    <s v="ไม่กำหนด"/>
    <s v="CS.8256901/073"/>
    <s v="คุณ จักรี การเกตุ"/>
    <s v="BYเล็ก"/>
    <n v="1"/>
    <n v="200"/>
    <n v="0"/>
    <s v=" "/>
    <n v="186.92"/>
    <n v="13.08"/>
    <n v="200"/>
    <s v="CP03N"/>
    <x v="1"/>
  </r>
  <r>
    <x v="12"/>
    <x v="0"/>
    <n v="2026"/>
    <s v="CP000059"/>
    <x v="8"/>
    <x v="8"/>
    <s v="อะไหล่ยางเล็ก"/>
    <s v="ไม่กำหนด"/>
    <s v="CS.8256901/074"/>
    <s v="คุณทองอยู่ เปี่ยมสมบูรณ์"/>
    <s v="BYเล็ก"/>
    <n v="1"/>
    <n v="1920"/>
    <n v="0"/>
    <s v=" "/>
    <n v="1794.39"/>
    <n v="125.61"/>
    <n v="1920"/>
    <s v="CP03A"/>
    <x v="1"/>
  </r>
  <r>
    <x v="12"/>
    <x v="0"/>
    <n v="2026"/>
    <s v="CP000059"/>
    <x v="9"/>
    <x v="9"/>
    <s v="อะไหล่ยางเล็ก"/>
    <s v="ไม่กำหนด"/>
    <s v="CS.8256901/074"/>
    <s v="คุณทองอยู่ เปี่ยมสมบูรณ์"/>
    <s v="BYเล็ก"/>
    <n v="1"/>
    <n v="420"/>
    <n v="0"/>
    <s v=" "/>
    <n v="0"/>
    <n v="0"/>
    <n v="0"/>
    <s v="CP03A"/>
    <x v="1"/>
  </r>
  <r>
    <x v="12"/>
    <x v="0"/>
    <n v="2026"/>
    <s v="CP000059"/>
    <x v="233"/>
    <x v="233"/>
    <s v="อะไหล่นอก ยางเล็ก"/>
    <s v="ไม่กำหนด"/>
    <s v="CS.8256901/074"/>
    <s v="คุณทองอยู่ เปี่ยมสมบูรณ์"/>
    <s v="BYเล็ก"/>
    <n v="1"/>
    <n v="380"/>
    <n v="0"/>
    <s v=" "/>
    <n v="355.14"/>
    <n v="24.86"/>
    <n v="380"/>
    <s v="CP03A"/>
    <x v="1"/>
  </r>
  <r>
    <x v="12"/>
    <x v="0"/>
    <n v="2026"/>
    <s v="CP-18265"/>
    <x v="13"/>
    <x v="13"/>
    <s v="ค่าแรง-ยางเล็ก"/>
    <s v="ไม่กำหนด"/>
    <s v="CS.8256901/075"/>
    <s v="คุณ ชัยชนะ จี้เพ็ชรเอี่ยม"/>
    <s v="C10"/>
    <n v="4"/>
    <n v="50"/>
    <n v="0"/>
    <s v=" "/>
    <n v="186.92"/>
    <n v="13.08"/>
    <n v="200"/>
    <s v="CP03N"/>
    <x v="1"/>
  </r>
  <r>
    <x v="12"/>
    <x v="0"/>
    <n v="2026"/>
    <s v="CP-18266"/>
    <x v="26"/>
    <x v="26"/>
    <s v="ค่าบริการตั้งศูนย์-ยางเล็ก"/>
    <s v="ไม่กำหนด"/>
    <s v="CS.8256901/076"/>
    <s v="คุณ คมสัน พุทธรักษา"/>
    <s v="C10"/>
    <n v="1"/>
    <n v="500"/>
    <n v="0"/>
    <s v=" "/>
    <n v="467.29"/>
    <n v="32.71"/>
    <n v="500"/>
    <s v="CP03N"/>
    <x v="1"/>
  </r>
  <r>
    <x v="12"/>
    <x v="0"/>
    <n v="2026"/>
    <s v="CP-11132"/>
    <x v="3"/>
    <x v="3"/>
    <s v="ค่าบริการตั้งศูนย์-ยางเล็ก"/>
    <s v="ไม่กำหนด"/>
    <s v="CS5256901/0021"/>
    <s v="คุณ ธนุพล หวังเกษม (ซา340)"/>
    <s v="ท๊อป340"/>
    <n v="1"/>
    <n v="400"/>
    <n v="0"/>
    <s v=" "/>
    <n v="373.83"/>
    <n v="26.17"/>
    <n v="400"/>
    <s v="CPN"/>
    <x v="3"/>
  </r>
  <r>
    <x v="12"/>
    <x v="0"/>
    <n v="2026"/>
    <s v="CP-11669"/>
    <x v="137"/>
    <x v="137"/>
    <s v="ยางเล็ก ML"/>
    <s v="MLยางเล็ก"/>
    <s v="IV2256901/0041"/>
    <s v="บริษัท เอ ยูเอสเอ จำกัด"/>
    <s v="C11"/>
    <n v="2"/>
    <n v="5350"/>
    <n v="535"/>
    <s v=" "/>
    <n v="9500"/>
    <n v="665"/>
    <n v="10165"/>
    <s v="CPY25-M11"/>
    <x v="3"/>
  </r>
  <r>
    <x v="12"/>
    <x v="0"/>
    <n v="2026"/>
    <s v="CP-17654"/>
    <x v="130"/>
    <x v="130"/>
    <s v="ยางเล็ก LingLong"/>
    <s v="LINGLONG ยางเล็ก"/>
    <s v="IV2256901/0042"/>
    <s v="บริษัท ศิริประภา เอ็นจิเนียริ่ง จำกัด"/>
    <s v="C11"/>
    <n v="4"/>
    <n v="3400"/>
    <n v="3400"/>
    <s v=" "/>
    <n v="9532.7099999999991"/>
    <n v="667.29"/>
    <n v="10200"/>
    <s v="CPY25-M07"/>
    <x v="3"/>
  </r>
  <r>
    <x v="12"/>
    <x v="0"/>
    <n v="2026"/>
    <s v="CP-17654"/>
    <x v="1"/>
    <x v="1"/>
    <s v="อะไหล่ยางเล็ก"/>
    <s v="อะไหล่นอก"/>
    <s v="IV2256901/0042"/>
    <s v="บริษัท ศิริประภา เอ็นจิเนียริ่ง จำกัด"/>
    <s v="C11"/>
    <n v="4"/>
    <n v="60"/>
    <n v="0"/>
    <s v=" "/>
    <n v="0"/>
    <n v="0"/>
    <n v="0"/>
    <s v="CPA"/>
    <x v="3"/>
  </r>
  <r>
    <x v="12"/>
    <x v="0"/>
    <n v="2026"/>
    <s v="CP-17654"/>
    <x v="2"/>
    <x v="2"/>
    <s v="ค่าแรง-ยางเล็ก"/>
    <s v="ไม่กำหนด"/>
    <s v="IV2256901/0042"/>
    <s v="บริษัท ศิริประภา เอ็นจิเนียริ่ง จำกัด"/>
    <s v="C11"/>
    <n v="4"/>
    <n v="120"/>
    <n v="0"/>
    <s v=" "/>
    <n v="0"/>
    <n v="0"/>
    <n v="0"/>
    <s v="CPN"/>
    <x v="3"/>
  </r>
  <r>
    <x v="12"/>
    <x v="0"/>
    <n v="2026"/>
    <s v="CP-17654"/>
    <x v="3"/>
    <x v="3"/>
    <s v="ค่าบริการตั้งศูนย์-ยางเล็ก"/>
    <s v="ไม่กำหนด"/>
    <s v="IV2256901/0042"/>
    <s v="บริษัท ศิริประภา เอ็นจิเนียริ่ง จำกัด"/>
    <s v="C11"/>
    <n v="1"/>
    <n v="400"/>
    <n v="0"/>
    <s v=" "/>
    <n v="0"/>
    <n v="0"/>
    <n v="0"/>
    <s v="CPN"/>
    <x v="3"/>
  </r>
  <r>
    <x v="12"/>
    <x v="0"/>
    <n v="2026"/>
    <s v="CP-17654"/>
    <x v="234"/>
    <x v="234"/>
    <s v="อะไหล่ยางเล็ก"/>
    <s v="ไม่กำหนด"/>
    <s v="IV2256901/0043"/>
    <s v="บริษัท ศิริประภา เอ็นจิเนียริ่ง จำกัด"/>
    <s v="C11"/>
    <n v="2"/>
    <n v="1050"/>
    <n v="105"/>
    <s v=" "/>
    <n v="1864.49"/>
    <n v="130.51"/>
    <n v="1995"/>
    <s v="CPA"/>
    <x v="3"/>
  </r>
  <r>
    <x v="12"/>
    <x v="0"/>
    <n v="2026"/>
    <s v="CP-17654"/>
    <x v="235"/>
    <x v="235"/>
    <s v="อะไหล่ยางเล็ก"/>
    <s v="ไม่กำหนด"/>
    <s v="IV2256901/0043"/>
    <s v="บริษัท ศิริประภา เอ็นจิเนียริ่ง จำกัด"/>
    <s v="C11"/>
    <n v="2"/>
    <n v="1230"/>
    <n v="123"/>
    <s v=" "/>
    <n v="2184.11"/>
    <n v="152.88999999999999"/>
    <n v="2337"/>
    <s v="CPA"/>
    <x v="3"/>
  </r>
  <r>
    <x v="12"/>
    <x v="0"/>
    <n v="2026"/>
    <s v="CP-17654"/>
    <x v="236"/>
    <x v="236"/>
    <s v="อะไหล่นอก ยางเล็ก"/>
    <s v="ไม่กำหนด"/>
    <s v="IV2256901/0043"/>
    <s v="บริษัท ศิริประภา เอ็นจิเนียริ่ง จำกัด"/>
    <s v="C11"/>
    <n v="1"/>
    <n v="6900"/>
    <n v="345"/>
    <s v=" "/>
    <n v="6126.17"/>
    <n v="428.83"/>
    <n v="6555"/>
    <s v="CPA"/>
    <x v="3"/>
  </r>
  <r>
    <x v="12"/>
    <x v="0"/>
    <n v="2026"/>
    <s v="CP-17654"/>
    <x v="237"/>
    <x v="237"/>
    <s v="อะไหล่ยางเล็ก"/>
    <s v="ไม่กำหนด"/>
    <s v="IV2256901/0043"/>
    <s v="บริษัท ศิริประภา เอ็นจิเนียริ่ง จำกัด"/>
    <s v="C11"/>
    <n v="4"/>
    <n v="330"/>
    <n v="0"/>
    <s v=" "/>
    <n v="1233.6400000000001"/>
    <n v="86.36"/>
    <n v="1320"/>
    <s v="CPA"/>
    <x v="3"/>
  </r>
  <r>
    <x v="12"/>
    <x v="0"/>
    <n v="2026"/>
    <s v="CP-17654"/>
    <x v="238"/>
    <x v="238"/>
    <s v="อะไหล่นอก ยางเล็ก"/>
    <s v="ไม่กำหนด"/>
    <s v="IV2256901/0043"/>
    <s v="บริษัท ศิริประภา เอ็นจิเนียริ่ง จำกัด"/>
    <s v="C11"/>
    <n v="2"/>
    <n v="380"/>
    <n v="0"/>
    <s v=" "/>
    <n v="710.28"/>
    <n v="49.72"/>
    <n v="760"/>
    <s v="CPA"/>
    <x v="3"/>
  </r>
  <r>
    <x v="12"/>
    <x v="0"/>
    <n v="2026"/>
    <s v="CP-17654"/>
    <x v="239"/>
    <x v="239"/>
    <s v="อะไหล่นอก ยางเล็ก"/>
    <s v="ไม่กำหนด"/>
    <s v="IV2256901/0043"/>
    <s v="บริษัท ศิริประภา เอ็นจิเนียริ่ง จำกัด"/>
    <s v="C11"/>
    <n v="1"/>
    <n v="1920"/>
    <n v="96"/>
    <s v=" "/>
    <n v="1704.67"/>
    <n v="119.33"/>
    <n v="1824"/>
    <s v="CPA"/>
    <x v="3"/>
  </r>
  <r>
    <x v="12"/>
    <x v="0"/>
    <n v="2026"/>
    <s v="CP-17654"/>
    <x v="240"/>
    <x v="240"/>
    <s v="อะไหล่นอก ยางเล็ก"/>
    <s v="ไม่กำหนด"/>
    <s v="IV2256901/0043"/>
    <s v="บริษัท ศิริประภา เอ็นจิเนียริ่ง จำกัด"/>
    <s v="C11"/>
    <n v="1"/>
    <n v="1920"/>
    <n v="96"/>
    <s v=" "/>
    <n v="1704.67"/>
    <n v="119.33"/>
    <n v="1824"/>
    <s v="CPA"/>
    <x v="3"/>
  </r>
  <r>
    <x v="12"/>
    <x v="0"/>
    <n v="2026"/>
    <s v="CP-17654"/>
    <x v="241"/>
    <x v="241"/>
    <s v="อะไหล่นอก ยางเล็ก"/>
    <s v="ไม่กำหนด"/>
    <s v="IV2256901/0043"/>
    <s v="บริษัท ศิริประภา เอ็นจิเนียริ่ง จำกัด"/>
    <s v="C11"/>
    <n v="2"/>
    <n v="260"/>
    <n v="0"/>
    <s v=" "/>
    <n v="485.98"/>
    <n v="34.020000000000003"/>
    <n v="520"/>
    <s v="CPA"/>
    <x v="3"/>
  </r>
  <r>
    <x v="12"/>
    <x v="0"/>
    <n v="2026"/>
    <s v="CP-17654"/>
    <x v="242"/>
    <x v="242"/>
    <s v="อะไหล่ยางเล็ก"/>
    <s v="ไม่กำหนด"/>
    <s v="IV2256901/0043"/>
    <s v="บริษัท ศิริประภา เอ็นจิเนียริ่ง จำกัด"/>
    <s v="C11"/>
    <n v="2"/>
    <n v="450"/>
    <n v="0"/>
    <s v=" "/>
    <n v="841.12"/>
    <n v="58.88"/>
    <n v="900"/>
    <s v="CPA"/>
    <x v="3"/>
  </r>
  <r>
    <x v="12"/>
    <x v="0"/>
    <n v="2026"/>
    <s v="CP-17654"/>
    <x v="243"/>
    <x v="243"/>
    <s v="อะไหล่ยางเล็ก"/>
    <s v="ไม่กำหนด"/>
    <s v="IV2256901/0043"/>
    <s v="บริษัท ศิริประภา เอ็นจิเนียริ่ง จำกัด"/>
    <s v="C11"/>
    <n v="2"/>
    <n v="400"/>
    <n v="0"/>
    <s v=" "/>
    <n v="747.66"/>
    <n v="52.34"/>
    <n v="800"/>
    <s v="CPA"/>
    <x v="3"/>
  </r>
  <r>
    <x v="12"/>
    <x v="0"/>
    <n v="2026"/>
    <s v="CP-17654"/>
    <x v="244"/>
    <x v="244"/>
    <s v="ค่าบริการ"/>
    <s v="ไม่กำหนด"/>
    <s v="IV2256901/0044"/>
    <s v="บริษัท ศิริประภา เอ็นจิเนียริ่ง จำกัด"/>
    <s v="C11"/>
    <n v="1"/>
    <n v="2500"/>
    <n v="0"/>
    <s v=" "/>
    <n v="2336.4499999999998"/>
    <n v="163.55000000000001"/>
    <n v="2500"/>
    <s v="CPN"/>
    <x v="3"/>
  </r>
  <r>
    <x v="12"/>
    <x v="0"/>
    <n v="2026"/>
    <s v="CP-000003234"/>
    <x v="245"/>
    <x v="245"/>
    <s v="อะไหล่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1990"/>
    <n v="199"/>
    <s v=" "/>
    <n v="3533.64"/>
    <n v="247.36"/>
    <n v="3781"/>
    <s v="CP02A"/>
    <x v="0"/>
  </r>
  <r>
    <x v="12"/>
    <x v="0"/>
    <n v="2026"/>
    <s v="CP-000003234"/>
    <x v="246"/>
    <x v="246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3490"/>
    <n v="349"/>
    <s v=" "/>
    <n v="6197.2"/>
    <n v="433.8"/>
    <n v="6631"/>
    <s v="CP02A"/>
    <x v="0"/>
  </r>
  <r>
    <x v="12"/>
    <x v="0"/>
    <n v="2026"/>
    <s v="CP-000003234"/>
    <x v="247"/>
    <x v="247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1"/>
    <n v="2150"/>
    <n v="107.5"/>
    <s v=" "/>
    <n v="1908.88"/>
    <n v="133.62"/>
    <n v="2042.5"/>
    <s v="CP02A"/>
    <x v="0"/>
  </r>
  <r>
    <x v="12"/>
    <x v="0"/>
    <n v="2026"/>
    <s v="CP-000003234"/>
    <x v="248"/>
    <x v="248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1690"/>
    <n v="169"/>
    <s v=" "/>
    <n v="3000.93"/>
    <n v="210.07"/>
    <n v="3211"/>
    <s v="CP02A"/>
    <x v="0"/>
  </r>
  <r>
    <x v="12"/>
    <x v="0"/>
    <n v="2026"/>
    <s v="CP-000003234"/>
    <x v="249"/>
    <x v="249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1"/>
    <n v="1790"/>
    <n v="89.5"/>
    <s v=" "/>
    <n v="1589.25"/>
    <n v="111.25"/>
    <n v="1700.5"/>
    <s v="CP02A"/>
    <x v="0"/>
  </r>
  <r>
    <x v="12"/>
    <x v="0"/>
    <n v="2026"/>
    <s v="CP-000003234"/>
    <x v="250"/>
    <x v="250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590"/>
    <n v="59"/>
    <s v=" "/>
    <n v="1047.6600000000001"/>
    <n v="73.34"/>
    <n v="1121"/>
    <s v="CP02A"/>
    <x v="0"/>
  </r>
  <r>
    <x v="12"/>
    <x v="0"/>
    <n v="2026"/>
    <s v="CP-000003234"/>
    <x v="251"/>
    <x v="251"/>
    <s v="อะไหล่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790"/>
    <n v="79"/>
    <s v=" "/>
    <n v="1402.8"/>
    <n v="98.2"/>
    <n v="1501"/>
    <s v="CP02A"/>
    <x v="0"/>
  </r>
  <r>
    <x v="12"/>
    <x v="0"/>
    <n v="2026"/>
    <s v="CP-000003234"/>
    <x v="252"/>
    <x v="252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1"/>
    <n v="490"/>
    <n v="24.5"/>
    <s v=" "/>
    <n v="435.05"/>
    <n v="30.45"/>
    <n v="465.5"/>
    <s v="CP02A"/>
    <x v="0"/>
  </r>
  <r>
    <x v="12"/>
    <x v="0"/>
    <n v="2026"/>
    <s v="CP-000003234"/>
    <x v="253"/>
    <x v="253"/>
    <s v="อะไหล่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690"/>
    <n v="69"/>
    <s v=" "/>
    <n v="1225.23"/>
    <n v="85.77"/>
    <n v="1311"/>
    <s v="CP02A"/>
    <x v="0"/>
  </r>
  <r>
    <x v="12"/>
    <x v="0"/>
    <n v="2026"/>
    <s v="CP-000003234"/>
    <x v="84"/>
    <x v="84"/>
    <s v="อะไหล่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295"/>
    <n v="29.5"/>
    <s v=" "/>
    <n v="523.83000000000004"/>
    <n v="36.67"/>
    <n v="560.5"/>
    <s v="CP02A"/>
    <x v="0"/>
  </r>
  <r>
    <x v="12"/>
    <x v="0"/>
    <n v="2026"/>
    <s v="CP-000003234"/>
    <x v="232"/>
    <x v="232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1"/>
    <n v="390"/>
    <n v="19.5"/>
    <s v=" "/>
    <n v="346.26"/>
    <n v="24.24"/>
    <n v="370.5"/>
    <s v="CP02A"/>
    <x v="0"/>
  </r>
  <r>
    <x v="12"/>
    <x v="0"/>
    <n v="2026"/>
    <s v="CP-000003234"/>
    <x v="64"/>
    <x v="64"/>
    <s v="ค่าบริการ"/>
    <s v="ไม่กำหนด"/>
    <s v="S.1256901/0004"/>
    <s v="บริษัทดี ไฮจีนิค (ประเทศไทย)จำกัด (สำนักงานใหญ่)"/>
    <s v="RPแขก/พต"/>
    <n v="4"/>
    <n v="480"/>
    <n v="0"/>
    <s v=" "/>
    <n v="1794.39"/>
    <n v="125.61"/>
    <n v="1920"/>
    <s v="CP02N"/>
    <x v="0"/>
  </r>
  <r>
    <x v="12"/>
    <x v="0"/>
    <n v="2026"/>
    <s v="CP-000003234"/>
    <x v="3"/>
    <x v="3"/>
    <s v="ค่าบริการตั้งศูนย์-ยางเล็ก"/>
    <s v="ไม่กำหนด"/>
    <s v="S.1256901/0004"/>
    <s v="บริษัทดี ไฮจีนิค (ประเทศไทย)จำกัด (สำนักงานใหญ่)"/>
    <s v="RPแขก/พต"/>
    <n v="1"/>
    <n v="400"/>
    <n v="0"/>
    <s v=" "/>
    <n v="373.83"/>
    <n v="26.17"/>
    <n v="400"/>
    <s v="CP02N"/>
    <x v="0"/>
  </r>
  <r>
    <x v="12"/>
    <x v="0"/>
    <n v="2026"/>
    <s v="CP-000003234"/>
    <x v="228"/>
    <x v="228"/>
    <s v="อะไหล่นอก ยางเล็ก"/>
    <s v="ไม่กำหนด"/>
    <s v="S.1256901/0004"/>
    <s v="บริษัทดี ไฮจีนิค (ประเทศไทย)จำกัด (สำนักงานใหญ่)"/>
    <s v="RPแขก/พต"/>
    <n v="2"/>
    <n v="490"/>
    <n v="0"/>
    <s v=" "/>
    <n v="915.89"/>
    <n v="64.11"/>
    <n v="980"/>
    <s v="CP02A"/>
    <x v="0"/>
  </r>
  <r>
    <x v="12"/>
    <x v="0"/>
    <n v="2026"/>
    <s v="CP-12984"/>
    <x v="38"/>
    <x v="38"/>
    <s v="อะไหล่ยางเล็ก"/>
    <s v="ไม่กำหนด"/>
    <s v="S.3256901/0005"/>
    <s v="บริษัท ซันเวนดิ้ง เทคโนโลยี จำกัด (มหาชน)"/>
    <s v="BB/พงษ์/พต"/>
    <n v="1"/>
    <n v="1090"/>
    <n v="0"/>
    <s v=" "/>
    <n v="1018.69"/>
    <n v="71.31"/>
    <n v="1090"/>
    <s v="CP04A"/>
    <x v="2"/>
  </r>
  <r>
    <x v="12"/>
    <x v="0"/>
    <n v="2026"/>
    <s v="CP-12984"/>
    <x v="39"/>
    <x v="39"/>
    <s v="อะไหล่ยางเล็ก"/>
    <s v="ไม่กำหนด"/>
    <s v="S.3256901/0005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2"/>
    <x v="0"/>
    <n v="2026"/>
    <s v="CP-12984"/>
    <x v="254"/>
    <x v="254"/>
    <s v="อะไหล่ยางเล็ก"/>
    <s v="ไม่กำหนด"/>
    <s v="S.3256901/0005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2"/>
    <x v="0"/>
    <n v="2026"/>
    <s v="CP-12984"/>
    <x v="60"/>
    <x v="60"/>
    <s v="อะไหล่ยางเล็ก"/>
    <s v="ไม่กำหนด"/>
    <s v="S.3256901/0005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3"/>
    <x v="0"/>
    <n v="2026"/>
    <s v="CP-18268"/>
    <x v="52"/>
    <x v="52"/>
    <s v="อะไหล่ยางเล็ก"/>
    <s v="ไม่กำหนด"/>
    <s v="CS.2256901/033"/>
    <s v="คุณเอกศาสตร์ ชนะกลิม"/>
    <s v="BB/พงษ์"/>
    <n v="1"/>
    <n v="315"/>
    <n v="0"/>
    <s v=" "/>
    <n v="0"/>
    <n v="0"/>
    <n v="0"/>
    <s v="CP04A"/>
    <x v="2"/>
  </r>
  <r>
    <x v="13"/>
    <x v="0"/>
    <n v="2026"/>
    <s v="CP-18268"/>
    <x v="51"/>
    <x v="51"/>
    <s v="อะไหล่ยางเล็ก"/>
    <s v="ไม่กำหนด"/>
    <s v="CS.2256901/033"/>
    <s v="คุณเอกศาสตร์ ชนะกลิม"/>
    <s v="BB/พงษ์"/>
    <n v="1"/>
    <n v="1250"/>
    <n v="0"/>
    <s v=" "/>
    <n v="1168.22"/>
    <n v="81.78"/>
    <n v="1250"/>
    <s v="CP04A"/>
    <x v="2"/>
  </r>
  <r>
    <x v="13"/>
    <x v="0"/>
    <n v="2026"/>
    <s v="CP-18268"/>
    <x v="255"/>
    <x v="255"/>
    <s v="อะไหล่ยางเล็ก"/>
    <s v="ไม่กำหนด"/>
    <s v="CS.2256901/033"/>
    <s v="คุณเอกศาสตร์ ชนะกลิม"/>
    <s v="BB/พงษ์"/>
    <n v="1"/>
    <n v="220"/>
    <n v="0"/>
    <s v=" "/>
    <n v="205.61"/>
    <n v="14.39"/>
    <n v="220"/>
    <s v="CP04A"/>
    <x v="2"/>
  </r>
  <r>
    <x v="13"/>
    <x v="0"/>
    <n v="2026"/>
    <s v="CP-18268"/>
    <x v="37"/>
    <x v="37"/>
    <s v="อะไหล่ยางเล็ก"/>
    <s v="ไม่กำหนด"/>
    <s v="CS.2256901/033"/>
    <s v="คุณเอกศาสตร์ ชนะกลิม"/>
    <s v="BB/พงษ์"/>
    <n v="1"/>
    <n v="20"/>
    <n v="0"/>
    <s v=" "/>
    <n v="18.690000000000001"/>
    <n v="1.31"/>
    <n v="20"/>
    <s v="CP04A"/>
    <x v="2"/>
  </r>
  <r>
    <x v="13"/>
    <x v="0"/>
    <n v="2026"/>
    <s v="CP-18268"/>
    <x v="256"/>
    <x v="256"/>
    <s v="อะไหล่นอก ยางเล็ก"/>
    <s v="ไม่กำหนด"/>
    <s v="CS.2256901/033"/>
    <s v="คุณเอกศาสตร์ ชนะกลิม"/>
    <s v="BB/พงษ์"/>
    <n v="3"/>
    <n v="370"/>
    <n v="0"/>
    <s v=" "/>
    <n v="1037.3800000000001"/>
    <n v="72.62"/>
    <n v="1110"/>
    <s v="CP04A"/>
    <x v="2"/>
  </r>
  <r>
    <x v="13"/>
    <x v="0"/>
    <n v="2026"/>
    <s v="CP-18268"/>
    <x v="87"/>
    <x v="87"/>
    <s v="ค่าบริการ"/>
    <s v="ไม่กำหนด"/>
    <s v="CS.2256901/033"/>
    <s v="คุณเอกศาสตร์ ชนะกลิม"/>
    <s v="BB/พงษ์"/>
    <n v="1"/>
    <n v="250"/>
    <n v="0"/>
    <s v=" "/>
    <n v="233.64"/>
    <n v="16.36"/>
    <n v="250"/>
    <s v="CP04N"/>
    <x v="2"/>
  </r>
  <r>
    <x v="13"/>
    <x v="0"/>
    <n v="2026"/>
    <s v="CP-17657"/>
    <x v="38"/>
    <x v="38"/>
    <s v="อะไหล่ยางเล็ก"/>
    <s v="ไม่กำหนด"/>
    <s v="CS.2256901/034"/>
    <s v="คุณสุรศักดิ์ ศิริผลา"/>
    <s v="BB/พงษ์"/>
    <n v="1"/>
    <n v="1090"/>
    <n v="0"/>
    <s v=" "/>
    <n v="1018.69"/>
    <n v="71.31"/>
    <n v="1090"/>
    <s v="CP04A"/>
    <x v="2"/>
  </r>
  <r>
    <x v="13"/>
    <x v="0"/>
    <n v="2026"/>
    <s v="CP-17657"/>
    <x v="39"/>
    <x v="39"/>
    <s v="อะไหล่ยางเล็ก"/>
    <s v="ไม่กำหนด"/>
    <s v="CS.2256901/034"/>
    <s v="คุณสุรศักดิ์ ศิริผลา"/>
    <s v="BB/พงษ์"/>
    <n v="1"/>
    <n v="175"/>
    <n v="0"/>
    <s v=" "/>
    <n v="0"/>
    <n v="0"/>
    <n v="0"/>
    <s v="CP04A"/>
    <x v="2"/>
  </r>
  <r>
    <x v="13"/>
    <x v="0"/>
    <n v="2026"/>
    <s v="CP-17657"/>
    <x v="40"/>
    <x v="40"/>
    <s v="อะไหล่ยางเล็ก"/>
    <s v="ไม่กำหนด"/>
    <s v="CS.2256901/034"/>
    <s v="คุณสุรศักดิ์ ศิริผลา"/>
    <s v="BB/พงษ์"/>
    <n v="1"/>
    <n v="330"/>
    <n v="0"/>
    <s v=" "/>
    <n v="0"/>
    <n v="0"/>
    <n v="0"/>
    <s v="CP04A"/>
    <x v="2"/>
  </r>
  <r>
    <x v="13"/>
    <x v="0"/>
    <n v="2026"/>
    <s v="CP-17657"/>
    <x v="37"/>
    <x v="37"/>
    <s v="อะไหล่ยางเล็ก"/>
    <s v="ไม่กำหนด"/>
    <s v="CS.2256901/034"/>
    <s v="คุณสุรศักดิ์ ศิริผลา"/>
    <s v="BB/พงษ์"/>
    <n v="1"/>
    <n v="20"/>
    <n v="0"/>
    <s v=" "/>
    <n v="18.690000000000001"/>
    <n v="1.31"/>
    <n v="20"/>
    <s v="CP04A"/>
    <x v="2"/>
  </r>
  <r>
    <x v="13"/>
    <x v="0"/>
    <n v="2026"/>
    <s v="CP-18273"/>
    <x v="129"/>
    <x v="129"/>
    <s v="ยางเล็ก DL"/>
    <s v="DUNLOP"/>
    <s v="CS.2256901/035"/>
    <s v="คุณนภาพร แซ่ซิน"/>
    <s v="BB/พงษ์"/>
    <n v="4"/>
    <n v="2850"/>
    <n v="2850"/>
    <s v=" "/>
    <n v="7990.65"/>
    <n v="559.35"/>
    <n v="8550"/>
    <s v="CP04Y25-M10"/>
    <x v="2"/>
  </r>
  <r>
    <x v="13"/>
    <x v="0"/>
    <n v="2026"/>
    <s v="CP-18273"/>
    <x v="1"/>
    <x v="1"/>
    <s v="อะไหล่ยางเล็ก"/>
    <s v="อะไหล่นอก"/>
    <s v="CS.2256901/035"/>
    <s v="คุณนภาพร แซ่ซิน"/>
    <s v="BB/พงษ์"/>
    <n v="4"/>
    <n v="60"/>
    <n v="0"/>
    <s v=" "/>
    <n v="0"/>
    <n v="0"/>
    <n v="0"/>
    <s v="CP04A"/>
    <x v="2"/>
  </r>
  <r>
    <x v="13"/>
    <x v="0"/>
    <n v="2026"/>
    <s v="CP-18273"/>
    <x v="3"/>
    <x v="3"/>
    <s v="ค่าบริการตั้งศูนย์-ยางเล็ก"/>
    <s v="ไม่กำหนด"/>
    <s v="CS.2256901/035"/>
    <s v="คุณนภาพร แซ่ซิน"/>
    <s v="BB/พงษ์"/>
    <n v="1"/>
    <n v="400"/>
    <n v="0"/>
    <s v=" "/>
    <n v="0"/>
    <n v="0"/>
    <n v="0"/>
    <s v="CP04N"/>
    <x v="2"/>
  </r>
  <r>
    <x v="13"/>
    <x v="0"/>
    <n v="2026"/>
    <s v="CP-18273"/>
    <x v="2"/>
    <x v="2"/>
    <s v="ค่าแรง-ยางเล็ก"/>
    <s v="ไม่กำหนด"/>
    <s v="CS.2256901/035"/>
    <s v="คุณนภาพร แซ่ซิน"/>
    <s v="BB/พงษ์"/>
    <n v="4"/>
    <n v="120"/>
    <n v="0"/>
    <s v=" "/>
    <n v="0"/>
    <n v="0"/>
    <n v="0"/>
    <s v="CP04N"/>
    <x v="2"/>
  </r>
  <r>
    <x v="13"/>
    <x v="0"/>
    <n v="2026"/>
    <s v="CP-18270"/>
    <x v="2"/>
    <x v="2"/>
    <s v="ค่าแรง-ยางเล็ก"/>
    <s v="ไม่กำหนด"/>
    <s v="CS.6256901/024"/>
    <s v="บริษัท สยามอินเติร์ฮาร์ดแวร์ คอร์ปอเรชั่น จำกัด"/>
    <s v="C13"/>
    <n v="4"/>
    <n v="120"/>
    <n v="0"/>
    <s v=" "/>
    <n v="448.6"/>
    <n v="31.4"/>
    <n v="480"/>
    <s v="CP02N"/>
    <x v="0"/>
  </r>
  <r>
    <x v="13"/>
    <x v="0"/>
    <n v="2026"/>
    <s v="CP-18270"/>
    <x v="15"/>
    <x v="15"/>
    <s v="ค่าแรง-ยางเล็ก"/>
    <s v="ไม่กำหนด"/>
    <s v="CS.6256901/024"/>
    <s v="บริษัท สยามอินเติร์ฮาร์ดแวร์ คอร์ปอเรชั่น จำกัด"/>
    <s v="C13"/>
    <n v="1"/>
    <n v="160"/>
    <n v="0"/>
    <s v=" "/>
    <n v="149.53"/>
    <n v="10.47"/>
    <n v="160"/>
    <s v="CP02N"/>
    <x v="0"/>
  </r>
  <r>
    <x v="13"/>
    <x v="0"/>
    <n v="2026"/>
    <s v="CP-18270"/>
    <x v="3"/>
    <x v="3"/>
    <s v="ค่าบริการตั้งศูนย์-ยางเล็ก"/>
    <s v="ไม่กำหนด"/>
    <s v="CS.6256901/024"/>
    <s v="บริษัท สยามอินเติร์ฮาร์ดแวร์ คอร์ปอเรชั่น จำกัด"/>
    <s v="C13"/>
    <n v="1"/>
    <n v="400"/>
    <n v="0"/>
    <s v=" "/>
    <n v="373.83"/>
    <n v="26.17"/>
    <n v="400"/>
    <s v="CP02N"/>
    <x v="0"/>
  </r>
  <r>
    <x v="13"/>
    <x v="0"/>
    <n v="2026"/>
    <s v="CP-10328"/>
    <x v="257"/>
    <x v="257"/>
    <s v="ยางเล็ก ML"/>
    <s v="MLยางเล็ก"/>
    <s v="CS.6256901/025"/>
    <s v="คุณจันทร์สิริ มณีฉาย"/>
    <s v="C13"/>
    <n v="2"/>
    <n v="13500"/>
    <n v="0"/>
    <s v=" "/>
    <n v="25233.64"/>
    <n v="1766.36"/>
    <n v="27000"/>
    <s v="CP02Y25-M02"/>
    <x v="0"/>
  </r>
  <r>
    <x v="13"/>
    <x v="0"/>
    <n v="2026"/>
    <s v="CP-10328"/>
    <x v="258"/>
    <x v="258"/>
    <s v="ยางเล็ก ML"/>
    <s v="MLยางเล็ก"/>
    <s v="CS.6256901/025"/>
    <s v="คุณจันทร์สิริ มณีฉาย"/>
    <s v="C13"/>
    <n v="2"/>
    <n v="17670"/>
    <n v="0"/>
    <s v=" "/>
    <n v="33028.04"/>
    <n v="2311.96"/>
    <n v="35340"/>
    <s v="CP02Y25-M05"/>
    <x v="0"/>
  </r>
  <r>
    <x v="13"/>
    <x v="0"/>
    <n v="2026"/>
    <s v="CP-10328"/>
    <x v="1"/>
    <x v="1"/>
    <s v="อะไหล่ยางเล็ก"/>
    <s v="อะไหล่นอก"/>
    <s v="CS.6256901/025"/>
    <s v="คุณจันทร์สิริ มณีฉาย"/>
    <s v="C13"/>
    <n v="4"/>
    <n v="60"/>
    <n v="0"/>
    <s v=" "/>
    <n v="0"/>
    <n v="0"/>
    <n v="0"/>
    <s v="CP02A"/>
    <x v="0"/>
  </r>
  <r>
    <x v="13"/>
    <x v="0"/>
    <n v="2026"/>
    <s v="CP-10328"/>
    <x v="25"/>
    <x v="25"/>
    <s v="ค่าแรง-ยางเล็ก"/>
    <s v="ไม่กำหนด"/>
    <s v="CS.6256901/025"/>
    <s v="คุณจันทร์สิริ มณีฉาย"/>
    <s v="C13"/>
    <n v="4"/>
    <n v="150"/>
    <n v="0"/>
    <s v=" "/>
    <n v="0"/>
    <n v="0"/>
    <n v="0"/>
    <s v="CP02N"/>
    <x v="0"/>
  </r>
  <r>
    <x v="13"/>
    <x v="0"/>
    <n v="2026"/>
    <s v="CP-10328"/>
    <x v="26"/>
    <x v="26"/>
    <s v="ค่าบริการตั้งศูนย์-ยางเล็ก"/>
    <s v="ไม่กำหนด"/>
    <s v="CS.6256901/025"/>
    <s v="คุณจันทร์สิริ มณีฉาย"/>
    <s v="C13"/>
    <n v="1"/>
    <n v="500"/>
    <n v="0"/>
    <s v=" "/>
    <n v="0"/>
    <n v="0"/>
    <n v="0"/>
    <s v="CP02N"/>
    <x v="0"/>
  </r>
  <r>
    <x v="13"/>
    <x v="0"/>
    <n v="2026"/>
    <s v="CP-10328"/>
    <x v="27"/>
    <x v="27"/>
    <s v="ของแจกของแถม"/>
    <s v="BSยางเล็ก"/>
    <s v="CS.6256901/025"/>
    <s v="คุณจันทร์สิริ มณีฉาย"/>
    <s v="C13"/>
    <n v="1"/>
    <n v="1"/>
    <n v="0"/>
    <s v=" "/>
    <n v="0"/>
    <n v="0"/>
    <n v="0"/>
    <s v="CP02N"/>
    <x v="0"/>
  </r>
  <r>
    <x v="13"/>
    <x v="0"/>
    <n v="2026"/>
    <s v="CP-10328"/>
    <x v="4"/>
    <x v="4"/>
    <s v="ของแจกของแถม"/>
    <s v="DUNLOP"/>
    <s v="CS.6256901/025"/>
    <s v="คุณจันทร์สิริ มณีฉาย"/>
    <s v="C13"/>
    <n v="1"/>
    <n v="1"/>
    <n v="0"/>
    <s v=" "/>
    <n v="0"/>
    <n v="0"/>
    <n v="0"/>
    <s v="CP02N"/>
    <x v="0"/>
  </r>
  <r>
    <x v="13"/>
    <x v="0"/>
    <n v="2026"/>
    <s v="CP-16224"/>
    <x v="38"/>
    <x v="38"/>
    <s v="อะไหล่ยางเล็ก"/>
    <s v="ไม่กำหนด"/>
    <s v="CS.8256901/077"/>
    <s v="บริษัท ไทยเมทัลคราฟเตอร์ส จำกัด"/>
    <s v="BYเล็ก"/>
    <n v="1"/>
    <n v="1090"/>
    <n v="0"/>
    <s v=" "/>
    <n v="1018.69"/>
    <n v="71.31"/>
    <n v="1090"/>
    <s v="CP03A"/>
    <x v="1"/>
  </r>
  <r>
    <x v="13"/>
    <x v="0"/>
    <n v="2026"/>
    <s v="CP-16224"/>
    <x v="39"/>
    <x v="39"/>
    <s v="อะไหล่ยางเล็ก"/>
    <s v="ไม่กำหนด"/>
    <s v="CS.8256901/077"/>
    <s v="บริษัท ไทยเมทัลคราฟเตอร์ส จำกัด"/>
    <s v="BYเล็ก"/>
    <n v="1"/>
    <n v="175"/>
    <n v="0"/>
    <s v=" "/>
    <n v="0"/>
    <n v="0"/>
    <n v="0"/>
    <s v="CP03A"/>
    <x v="1"/>
  </r>
  <r>
    <x v="13"/>
    <x v="0"/>
    <n v="2026"/>
    <s v="CP-16224"/>
    <x v="39"/>
    <x v="39"/>
    <s v="อะไหล่ยางเล็ก"/>
    <s v="ไม่กำหนด"/>
    <s v="CS.8256901/077"/>
    <s v="บริษัท ไทยเมทัลคราฟเตอร์ส จำกัด"/>
    <s v="BYเล็ก"/>
    <n v="1"/>
    <n v="175"/>
    <n v="0"/>
    <s v=" "/>
    <n v="163.55000000000001"/>
    <n v="11.45"/>
    <n v="175"/>
    <s v="CP03A"/>
    <x v="1"/>
  </r>
  <r>
    <x v="13"/>
    <x v="0"/>
    <n v="2026"/>
    <s v="CP-16224"/>
    <x v="17"/>
    <x v="17"/>
    <s v="อะไหล่ยางเล็ก"/>
    <s v="ไม่กำหนด"/>
    <s v="CS.8256901/077"/>
    <s v="บริษัท ไทยเมทัลคราฟเตอร์ส จำกัด"/>
    <s v="BYเล็ก"/>
    <n v="1"/>
    <n v="240"/>
    <n v="0"/>
    <s v=" "/>
    <n v="0"/>
    <n v="0"/>
    <n v="0"/>
    <s v="CP03A"/>
    <x v="1"/>
  </r>
  <r>
    <x v="13"/>
    <x v="0"/>
    <n v="2026"/>
    <s v="CP-16224"/>
    <x v="19"/>
    <x v="19"/>
    <s v="อะไหล่ยางเล็ก"/>
    <s v="ไม่กำหนด"/>
    <s v="CS.8256901/077"/>
    <s v="บริษัท ไทยเมทัลคราฟเตอร์ส จำกัด"/>
    <s v="BYเล็ก"/>
    <n v="1"/>
    <n v="20"/>
    <n v="0"/>
    <s v=" "/>
    <n v="18.690000000000001"/>
    <n v="1.31"/>
    <n v="20"/>
    <s v="CP03A"/>
    <x v="1"/>
  </r>
  <r>
    <x v="13"/>
    <x v="0"/>
    <n v="2026"/>
    <s v="CP-16224"/>
    <x v="15"/>
    <x v="15"/>
    <s v="ค่าแรง-ยางเล็ก"/>
    <s v="ไม่กำหนด"/>
    <s v="CS.8256901/077"/>
    <s v="บริษัท ไทยเมทัลคราฟเตอร์ส จำกัด"/>
    <s v="BYเล็ก"/>
    <n v="1"/>
    <n v="160"/>
    <n v="0"/>
    <s v=" "/>
    <n v="0"/>
    <n v="0"/>
    <n v="0"/>
    <s v="CP03N"/>
    <x v="1"/>
  </r>
  <r>
    <x v="13"/>
    <x v="0"/>
    <n v="2026"/>
    <s v="CP-16224"/>
    <x v="2"/>
    <x v="2"/>
    <s v="ค่าแรง-ยางเล็ก"/>
    <s v="ไม่กำหนด"/>
    <s v="CS.8256901/077"/>
    <s v="บริษัท ไทยเมทัลคราฟเตอร์ส จำกัด"/>
    <s v="BYเล็ก"/>
    <n v="4"/>
    <n v="120"/>
    <n v="0"/>
    <s v=" "/>
    <n v="0"/>
    <n v="0"/>
    <n v="0"/>
    <s v="CP03N"/>
    <x v="1"/>
  </r>
  <r>
    <x v="13"/>
    <x v="0"/>
    <n v="2026"/>
    <s v="CP-18267"/>
    <x v="259"/>
    <x v="259"/>
    <s v="อะไหล่ยางเล็ก"/>
    <s v="ไม่กำหนด"/>
    <s v="CS.8256901/078"/>
    <s v="คุณ แก่น อุ่นทรวง"/>
    <s v="BYเล็ก"/>
    <n v="1"/>
    <n v="1790"/>
    <n v="0"/>
    <s v=" "/>
    <n v="1672.9"/>
    <n v="117.1"/>
    <n v="1790"/>
    <s v="CP03A"/>
    <x v="1"/>
  </r>
  <r>
    <x v="13"/>
    <x v="0"/>
    <n v="2026"/>
    <s v="CP-18267"/>
    <x v="260"/>
    <x v="260"/>
    <s v="อะไหล่ยางเล็ก"/>
    <s v="ไม่กำหนด"/>
    <s v="CS.8256901/078"/>
    <s v="คุณ แก่น อุ่นทรวง"/>
    <s v="BYเล็ก"/>
    <n v="2"/>
    <n v="1350"/>
    <n v="0"/>
    <s v=" "/>
    <n v="2523.36"/>
    <n v="176.64"/>
    <n v="2700"/>
    <s v="CP03A"/>
    <x v="1"/>
  </r>
  <r>
    <x v="13"/>
    <x v="0"/>
    <n v="2026"/>
    <s v="CP-18267"/>
    <x v="84"/>
    <x v="84"/>
    <s v="อะไหล่ยางเล็ก"/>
    <s v="ไม่กำหนด"/>
    <s v="CS.8256901/078"/>
    <s v="คุณ แก่น อุ่นทรวง"/>
    <s v="BYเล็ก"/>
    <n v="2"/>
    <n v="295"/>
    <n v="0"/>
    <s v=" "/>
    <n v="551.4"/>
    <n v="38.6"/>
    <n v="590"/>
    <s v="CP03A"/>
    <x v="1"/>
  </r>
  <r>
    <x v="13"/>
    <x v="0"/>
    <n v="2026"/>
    <s v="CP-18267"/>
    <x v="87"/>
    <x v="87"/>
    <s v="ค่าบริการ"/>
    <s v="ไม่กำหนด"/>
    <s v="CS.8256901/078"/>
    <s v="คุณ แก่น อุ่นทรวง"/>
    <s v="BYเล็ก"/>
    <n v="1"/>
    <n v="250"/>
    <n v="0"/>
    <s v=" "/>
    <n v="233.64"/>
    <n v="16.36"/>
    <n v="250"/>
    <s v="CP03N"/>
    <x v="1"/>
  </r>
  <r>
    <x v="13"/>
    <x v="0"/>
    <n v="2026"/>
    <s v="CP-18267"/>
    <x v="261"/>
    <x v="261"/>
    <s v="ค่าบริการ"/>
    <s v="ไม่กำหนด"/>
    <s v="CS.8256901/078"/>
    <s v="คุณ แก่น อุ่นทรวง"/>
    <s v="BYเล็ก"/>
    <n v="1"/>
    <n v="250"/>
    <n v="0"/>
    <s v=" "/>
    <n v="233.64"/>
    <n v="16.36"/>
    <n v="250"/>
    <s v="CP03N"/>
    <x v="1"/>
  </r>
  <r>
    <x v="13"/>
    <x v="0"/>
    <n v="2026"/>
    <s v="CP-18267"/>
    <x v="138"/>
    <x v="138"/>
    <s v="ของแจกของแถม"/>
    <s v="LINGLONG ยางเล็ก"/>
    <s v="CS.8256901/078"/>
    <s v="คุณ แก่น อุ่นทรวง"/>
    <s v="BYเล็ก"/>
    <n v="1"/>
    <n v="1"/>
    <n v="0"/>
    <s v=" "/>
    <n v="0"/>
    <n v="0"/>
    <n v="0"/>
    <s v="CP03N"/>
    <x v="1"/>
  </r>
  <r>
    <x v="13"/>
    <x v="0"/>
    <n v="2026"/>
    <s v="CP-18269"/>
    <x v="65"/>
    <x v="65"/>
    <s v="อะไหล่ยางเล็ก"/>
    <s v="ไม่กำหนด"/>
    <s v="CS.8256901/079"/>
    <s v="MR.LIN HTET NAING"/>
    <s v="BYเล็ก"/>
    <n v="1"/>
    <n v="1650"/>
    <n v="0"/>
    <s v=" "/>
    <n v="1542.06"/>
    <n v="107.94"/>
    <n v="1650"/>
    <s v="CP03A"/>
    <x v="1"/>
  </r>
  <r>
    <x v="13"/>
    <x v="0"/>
    <n v="2026"/>
    <s v="CP-18269"/>
    <x v="31"/>
    <x v="31"/>
    <s v="อะไหล่ยางเล็ก"/>
    <s v="ไม่กำหนด"/>
    <s v="CS.8256901/079"/>
    <s v="MR.LIN HTET NAING"/>
    <s v="BYเล็ก"/>
    <n v="1"/>
    <n v="240"/>
    <n v="0"/>
    <s v=" "/>
    <n v="224.3"/>
    <n v="15.7"/>
    <n v="240"/>
    <s v="CP03A"/>
    <x v="1"/>
  </r>
  <r>
    <x v="13"/>
    <x v="0"/>
    <n v="2026"/>
    <s v="CP-18269"/>
    <x v="37"/>
    <x v="37"/>
    <s v="อะไหล่ยางเล็ก"/>
    <s v="ไม่กำหนด"/>
    <s v="CS.8256901/079"/>
    <s v="MR.LIN HTET NAING"/>
    <s v="BYเล็ก"/>
    <n v="1"/>
    <n v="20"/>
    <n v="0"/>
    <s v=" "/>
    <n v="18.690000000000001"/>
    <n v="1.31"/>
    <n v="20"/>
    <s v="CP03A"/>
    <x v="1"/>
  </r>
  <r>
    <x v="13"/>
    <x v="0"/>
    <n v="2026"/>
    <s v="CP-18272"/>
    <x v="168"/>
    <x v="168"/>
    <s v="อะไหล่ยางเล็ก"/>
    <s v="ไม่กำหนด"/>
    <s v="CS.8256901/080"/>
    <s v="คุณ มนตรี เทียรฆโรจนกุล"/>
    <s v="C10"/>
    <n v="4"/>
    <n v="420"/>
    <n v="0"/>
    <s v=" "/>
    <n v="1570.09"/>
    <n v="109.91"/>
    <n v="1680"/>
    <s v="CP03A"/>
    <x v="1"/>
  </r>
  <r>
    <x v="13"/>
    <x v="0"/>
    <n v="2026"/>
    <s v="CP-18272"/>
    <x v="10"/>
    <x v="10"/>
    <s v="อะไหล่ยางเล็ก"/>
    <s v="ไม่กำหนด"/>
    <s v="CS.8256901/080"/>
    <s v="คุณ มนตรี เทียรฆโรจนกุล"/>
    <s v="C10"/>
    <n v="1"/>
    <n v="220"/>
    <n v="0"/>
    <s v=" "/>
    <n v="205.61"/>
    <n v="14.39"/>
    <n v="220"/>
    <s v="CP03A"/>
    <x v="1"/>
  </r>
  <r>
    <x v="13"/>
    <x v="0"/>
    <n v="2026"/>
    <s v="CP-18272"/>
    <x v="83"/>
    <x v="83"/>
    <s v="อะไหล่ยางเล็ก"/>
    <s v="ไม่กำหนด"/>
    <s v="CS.8256901/080"/>
    <s v="คุณ มนตรี เทียรฆโรจนกุล"/>
    <s v="C10"/>
    <n v="1"/>
    <n v="480"/>
    <n v="0"/>
    <s v=" "/>
    <n v="448.6"/>
    <n v="31.4"/>
    <n v="480"/>
    <s v="CP03A"/>
    <x v="1"/>
  </r>
  <r>
    <x v="13"/>
    <x v="0"/>
    <n v="2026"/>
    <s v="CP-08891"/>
    <x v="262"/>
    <x v="262"/>
    <s v="อะไหล่นอก ยางเล็ก"/>
    <s v="ไม่กำหนด"/>
    <s v="CS.8256901/081"/>
    <s v="คุณ เอกลักษณ์  เจียมเจริญ"/>
    <s v="C10"/>
    <n v="1"/>
    <n v="4200"/>
    <n v="0"/>
    <s v=" "/>
    <n v="3925.23"/>
    <n v="274.77"/>
    <n v="4200"/>
    <s v="CP03A"/>
    <x v="1"/>
  </r>
  <r>
    <x v="13"/>
    <x v="0"/>
    <n v="2026"/>
    <s v="CP-08891"/>
    <x v="67"/>
    <x v="67"/>
    <s v="อะไหล่sac"/>
    <s v="ไม่กำหนด"/>
    <s v="CS.8256901/081"/>
    <s v="คุณ เอกลักษณ์  เจียมเจริญ"/>
    <s v="C10"/>
    <n v="2"/>
    <n v="520"/>
    <n v="0"/>
    <s v=" "/>
    <n v="971.96"/>
    <n v="68.040000000000006"/>
    <n v="1040"/>
    <s v="CP03A"/>
    <x v="1"/>
  </r>
  <r>
    <x v="13"/>
    <x v="0"/>
    <n v="2026"/>
    <s v="CP-08891"/>
    <x v="263"/>
    <x v="263"/>
    <s v="ค่าบริการ"/>
    <s v="ไม่กำหนด"/>
    <s v="CS.8256901/081"/>
    <s v="คุณ เอกลักษณ์  เจียมเจริญ"/>
    <s v="C10"/>
    <n v="1"/>
    <n v="1050"/>
    <n v="0"/>
    <s v=" "/>
    <n v="981.31"/>
    <n v="68.69"/>
    <n v="1050"/>
    <s v="CP03N"/>
    <x v="1"/>
  </r>
  <r>
    <x v="13"/>
    <x v="0"/>
    <n v="2026"/>
    <s v="CP-18254"/>
    <x v="264"/>
    <x v="264"/>
    <s v="อะไหล่นอก ยางเล็ก"/>
    <s v="ไม่กำหนด"/>
    <s v="CS.8256901/082"/>
    <s v="คุณ ถิรพุทธิ ยี่ภู่"/>
    <s v="BYเล็ก"/>
    <n v="1"/>
    <n v="1200"/>
    <n v="0"/>
    <s v=" "/>
    <n v="1121.5"/>
    <n v="78.5"/>
    <n v="1200"/>
    <s v="CP03A"/>
    <x v="1"/>
  </r>
  <r>
    <x v="13"/>
    <x v="0"/>
    <n v="2026"/>
    <s v="CP-18254"/>
    <x v="58"/>
    <x v="58"/>
    <s v="ค่าบริการ"/>
    <s v="ไม่กำหนด"/>
    <s v="CS.8256901/082"/>
    <s v="คุณ ถิรพุทธิ ยี่ภู่"/>
    <s v="BYเล็ก"/>
    <n v="1"/>
    <n v="300"/>
    <n v="0"/>
    <s v=" "/>
    <n v="280.37"/>
    <n v="19.63"/>
    <n v="300"/>
    <s v="CP03N"/>
    <x v="1"/>
  </r>
  <r>
    <x v="13"/>
    <x v="0"/>
    <n v="2026"/>
    <s v="CP-17274"/>
    <x v="38"/>
    <x v="38"/>
    <s v="อะไหล่ยางเล็ก"/>
    <s v="ไม่กำหนด"/>
    <s v="CS.8256901/083"/>
    <s v="คุณ สุรพล ชัยยา"/>
    <s v="BYเล็ก"/>
    <n v="1"/>
    <n v="1090"/>
    <n v="0"/>
    <s v=" "/>
    <n v="1018.69"/>
    <n v="71.31"/>
    <n v="1090"/>
    <s v="CP03A"/>
    <x v="1"/>
  </r>
  <r>
    <x v="13"/>
    <x v="0"/>
    <n v="2026"/>
    <s v="CP-17274"/>
    <x v="39"/>
    <x v="39"/>
    <s v="อะไหล่ยางเล็ก"/>
    <s v="ไม่กำหนด"/>
    <s v="CS.8256901/083"/>
    <s v="คุณ สุรพล ชัยยา"/>
    <s v="BYเล็ก"/>
    <n v="1"/>
    <n v="175"/>
    <n v="0"/>
    <s v=" "/>
    <n v="0"/>
    <n v="0"/>
    <n v="0"/>
    <s v="CP03A"/>
    <x v="1"/>
  </r>
  <r>
    <x v="13"/>
    <x v="0"/>
    <n v="2026"/>
    <s v="CP-17274"/>
    <x v="40"/>
    <x v="40"/>
    <s v="อะไหล่ยางเล็ก"/>
    <s v="ไม่กำหนด"/>
    <s v="CS.8256901/083"/>
    <s v="คุณ สุรพล ชัยยา"/>
    <s v="BYเล็ก"/>
    <n v="1"/>
    <n v="330"/>
    <n v="0"/>
    <s v=" "/>
    <n v="0"/>
    <n v="0"/>
    <n v="0"/>
    <s v="CP03A"/>
    <x v="1"/>
  </r>
  <r>
    <x v="13"/>
    <x v="0"/>
    <n v="2026"/>
    <s v="CP-17274"/>
    <x v="37"/>
    <x v="37"/>
    <s v="อะไหล่ยางเล็ก"/>
    <s v="ไม่กำหนด"/>
    <s v="CS.8256901/083"/>
    <s v="คุณ สุรพล ชัยยา"/>
    <s v="BYเล็ก"/>
    <n v="1"/>
    <n v="20"/>
    <n v="0"/>
    <s v=" "/>
    <n v="18.690000000000001"/>
    <n v="1.31"/>
    <n v="20"/>
    <s v="CP03A"/>
    <x v="1"/>
  </r>
  <r>
    <x v="13"/>
    <x v="0"/>
    <n v="2026"/>
    <s v="CP-12104"/>
    <x v="70"/>
    <x v="70"/>
    <s v="อะไหล่ยางเล็ก"/>
    <s v="ไม่กำหนด"/>
    <s v="CS5256901/0022"/>
    <s v="คุณชัยชาญ อ้นเพียรเอก"/>
    <s v="หนึ่ง340"/>
    <n v="1"/>
    <n v="140"/>
    <n v="0"/>
    <s v=" "/>
    <n v="130.84"/>
    <n v="9.16"/>
    <n v="140"/>
    <s v="CPA"/>
    <x v="3"/>
  </r>
  <r>
    <x v="13"/>
    <x v="0"/>
    <n v="2026"/>
    <s v="CP-12104"/>
    <x v="57"/>
    <x v="57"/>
    <s v="ค่าบริการ"/>
    <s v="ไม่กำหนด"/>
    <s v="CS5256901/0022"/>
    <s v="คุณชัยชาญ อ้นเพียรเอก"/>
    <s v="หนึ่ง340"/>
    <n v="1"/>
    <n v="300"/>
    <n v="0"/>
    <s v=" "/>
    <n v="280.37"/>
    <n v="19.63"/>
    <n v="300"/>
    <s v="CPN"/>
    <x v="3"/>
  </r>
  <r>
    <x v="13"/>
    <x v="0"/>
    <n v="2026"/>
    <s v="CP-18271"/>
    <x v="265"/>
    <x v="265"/>
    <s v="อะไหล่นอก ยางเล็ก"/>
    <s v="ไม่กำหนด"/>
    <s v="CS5256901/0023"/>
    <s v="คุณ สาวิตรา กล้าหาญ"/>
    <s v="หนึ่ง340"/>
    <n v="1"/>
    <n v="2100"/>
    <n v="0"/>
    <s v=" "/>
    <n v="1962.62"/>
    <n v="137.38"/>
    <n v="2100"/>
    <s v="CPA"/>
    <x v="3"/>
  </r>
  <r>
    <x v="13"/>
    <x v="0"/>
    <n v="2026"/>
    <s v="CP-18271"/>
    <x v="85"/>
    <x v="85"/>
    <s v="อะไหล่ยางเล็ก"/>
    <s v="ไม่กำหนด"/>
    <s v="CS5256901/0023"/>
    <s v="คุณ สาวิตรา กล้าหาญ"/>
    <s v="หนึ่ง340"/>
    <n v="1"/>
    <n v="520"/>
    <n v="0"/>
    <s v=" "/>
    <n v="485.98"/>
    <n v="34.020000000000003"/>
    <n v="520"/>
    <s v="CPA"/>
    <x v="3"/>
  </r>
  <r>
    <x v="13"/>
    <x v="0"/>
    <n v="2026"/>
    <s v="CP-18271"/>
    <x v="266"/>
    <x v="266"/>
    <s v="ค่าบริการตั้งศูนย์-ยางเล็ก"/>
    <s v="ไม่กำหนด"/>
    <s v="CS5256901/0023"/>
    <s v="คุณ สาวิตรา กล้าหาญ"/>
    <s v="หนึ่ง340"/>
    <n v="1"/>
    <n v="800"/>
    <n v="200"/>
    <s v=" "/>
    <n v="560.75"/>
    <n v="39.25"/>
    <n v="600"/>
    <s v="CPA"/>
    <x v="3"/>
  </r>
  <r>
    <x v="13"/>
    <x v="0"/>
    <n v="2026"/>
    <s v="CP-17654"/>
    <x v="130"/>
    <x v="130"/>
    <s v="ยางเล็ก LingLong"/>
    <s v="LINGLONG ยางเล็ก"/>
    <s v="IS4256901/0001"/>
    <s v="บริษัท ศิริประภา เอ็นจิเนียริ่ง จำกัด"/>
    <s v="C11"/>
    <n v="-4"/>
    <n v="-3400"/>
    <n v="-3400"/>
    <s v=" "/>
    <n v="-9532.7099999999991"/>
    <n v="-667.29"/>
    <n v="-10200"/>
    <s v="CPY25-M07"/>
    <x v="3"/>
  </r>
  <r>
    <x v="13"/>
    <x v="0"/>
    <n v="2026"/>
    <s v="CP-17654"/>
    <x v="1"/>
    <x v="1"/>
    <s v="อะไหล่ยางเล็ก"/>
    <s v="อะไหล่นอก"/>
    <s v="IS4256901/0001"/>
    <s v="บริษัท ศิริประภา เอ็นจิเนียริ่ง จำกัด"/>
    <s v="C11"/>
    <n v="-4"/>
    <n v="-60"/>
    <n v="0"/>
    <s v=" "/>
    <n v="0"/>
    <n v="0"/>
    <n v="0"/>
    <s v="CPA"/>
    <x v="3"/>
  </r>
  <r>
    <x v="13"/>
    <x v="0"/>
    <n v="2026"/>
    <s v="CP-17654"/>
    <x v="2"/>
    <x v="2"/>
    <s v="ค่าแรง-ยางเล็ก"/>
    <s v="ไม่กำหนด"/>
    <s v="IS4256901/0001"/>
    <s v="บริษัท ศิริประภา เอ็นจิเนียริ่ง จำกัด"/>
    <s v="C11"/>
    <n v="-4"/>
    <n v="-120"/>
    <n v="0"/>
    <s v=" "/>
    <n v="0"/>
    <n v="0"/>
    <n v="0"/>
    <s v="CPN"/>
    <x v="3"/>
  </r>
  <r>
    <x v="13"/>
    <x v="0"/>
    <n v="2026"/>
    <s v="CP-17654"/>
    <x v="3"/>
    <x v="3"/>
    <s v="ค่าบริการตั้งศูนย์-ยางเล็ก"/>
    <s v="ไม่กำหนด"/>
    <s v="IS4256901/0001"/>
    <s v="บริษัท ศิริประภา เอ็นจิเนียริ่ง จำกัด"/>
    <s v="C11"/>
    <n v="-1"/>
    <n v="-400"/>
    <n v="0"/>
    <s v=" "/>
    <n v="0"/>
    <n v="0"/>
    <n v="0"/>
    <s v="CPN"/>
    <x v="3"/>
  </r>
  <r>
    <x v="13"/>
    <x v="0"/>
    <n v="2026"/>
    <s v="CP-15049"/>
    <x v="117"/>
    <x v="117"/>
    <s v="ยางเล็ก BS"/>
    <s v="BSยางเล็ก"/>
    <s v="IV2256901/0045"/>
    <s v="บริษัท วิลลิเม็กซ์ จำกัด"/>
    <s v="C11"/>
    <n v="3"/>
    <n v="3490"/>
    <n v="1047"/>
    <s v=" "/>
    <n v="8806.5400000000009"/>
    <n v="616.46"/>
    <n v="9423"/>
    <s v="CPY25-M10"/>
    <x v="3"/>
  </r>
  <r>
    <x v="13"/>
    <x v="0"/>
    <n v="2026"/>
    <s v="CP-15049"/>
    <x v="117"/>
    <x v="117"/>
    <s v="ยางเล็ก BS"/>
    <s v="BSยางเล็ก"/>
    <s v="IV2256901/0045"/>
    <s v="บริษัท วิลลิเม็กซ์ จำกัด"/>
    <s v="C11"/>
    <n v="1"/>
    <n v="3490"/>
    <n v="349"/>
    <s v=" "/>
    <n v="2935.51"/>
    <n v="205.49"/>
    <n v="3141"/>
    <s v="CPY25-M11"/>
    <x v="3"/>
  </r>
  <r>
    <x v="13"/>
    <x v="0"/>
    <n v="2026"/>
    <s v="CP-15049"/>
    <x v="1"/>
    <x v="1"/>
    <s v="อะไหล่ยางเล็ก"/>
    <s v="อะไหล่นอก"/>
    <s v="IV2256901/0045"/>
    <s v="บริษัท วิลลิเม็กซ์ จำกัด"/>
    <s v="C11"/>
    <n v="4"/>
    <n v="60"/>
    <n v="0"/>
    <s v=" "/>
    <n v="0"/>
    <n v="0"/>
    <n v="0"/>
    <s v="CPA"/>
    <x v="3"/>
  </r>
  <r>
    <x v="13"/>
    <x v="0"/>
    <n v="2026"/>
    <s v="CP-17654"/>
    <x v="117"/>
    <x v="117"/>
    <s v="ยางเล็ก BS"/>
    <s v="BSยางเล็ก"/>
    <s v="IV2256901/0046"/>
    <s v="บริษัท ศิริประภา เอ็นจิเนียริ่ง จำกัด"/>
    <s v="C11"/>
    <n v="4"/>
    <n v="3490"/>
    <n v="1396"/>
    <s v=" "/>
    <n v="11742.06"/>
    <n v="821.94"/>
    <n v="12564"/>
    <s v="CPY25-M11"/>
    <x v="3"/>
  </r>
  <r>
    <x v="13"/>
    <x v="0"/>
    <n v="2026"/>
    <s v="CP-17654"/>
    <x v="1"/>
    <x v="1"/>
    <s v="อะไหล่ยางเล็ก"/>
    <s v="อะไหล่นอก"/>
    <s v="IV2256901/0046"/>
    <s v="บริษัท ศิริประภา เอ็นจิเนียริ่ง จำกัด"/>
    <s v="C11"/>
    <n v="4"/>
    <n v="60"/>
    <n v="0"/>
    <s v=" "/>
    <n v="0"/>
    <n v="0"/>
    <n v="0"/>
    <s v="CPA"/>
    <x v="3"/>
  </r>
  <r>
    <x v="13"/>
    <x v="0"/>
    <n v="2026"/>
    <s v="CP-17654"/>
    <x v="2"/>
    <x v="2"/>
    <s v="ค่าแรง-ยางเล็ก"/>
    <s v="ไม่กำหนด"/>
    <s v="IV2256901/0046"/>
    <s v="บริษัท ศิริประภา เอ็นจิเนียริ่ง จำกัด"/>
    <s v="C11"/>
    <n v="4"/>
    <n v="120"/>
    <n v="0"/>
    <s v=" "/>
    <n v="0"/>
    <n v="0"/>
    <n v="0"/>
    <s v="CPN"/>
    <x v="3"/>
  </r>
  <r>
    <x v="13"/>
    <x v="0"/>
    <n v="2026"/>
    <s v="CP-17654"/>
    <x v="3"/>
    <x v="3"/>
    <s v="ค่าบริการตั้งศูนย์-ยางเล็ก"/>
    <s v="ไม่กำหนด"/>
    <s v="IV2256901/0046"/>
    <s v="บริษัท ศิริประภา เอ็นจิเนียริ่ง จำกัด"/>
    <s v="C11"/>
    <n v="1"/>
    <n v="400"/>
    <n v="0"/>
    <s v=" "/>
    <n v="0"/>
    <n v="0"/>
    <n v="0"/>
    <s v="CPN"/>
    <x v="3"/>
  </r>
  <r>
    <x v="13"/>
    <x v="0"/>
    <n v="2026"/>
    <s v="CP-12984"/>
    <x v="38"/>
    <x v="38"/>
    <s v="อะไหล่ยางเล็ก"/>
    <s v="ไม่กำหนด"/>
    <s v="S.3256901/0006"/>
    <s v="บริษัท ซันเวนดิ้ง เทคโนโลยี จำกัด (มหาชน)"/>
    <s v="BB/พงษ์/พต"/>
    <n v="1"/>
    <n v="1090"/>
    <n v="0"/>
    <s v=" "/>
    <n v="1018.69"/>
    <n v="71.31"/>
    <n v="1090"/>
    <s v="CP04A"/>
    <x v="2"/>
  </r>
  <r>
    <x v="13"/>
    <x v="0"/>
    <n v="2026"/>
    <s v="CP-12984"/>
    <x v="39"/>
    <x v="39"/>
    <s v="อะไหล่ยางเล็ก"/>
    <s v="ไม่กำหนด"/>
    <s v="S.3256901/0006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3"/>
    <x v="0"/>
    <n v="2026"/>
    <s v="CP-12984"/>
    <x v="17"/>
    <x v="17"/>
    <s v="อะไหล่ยางเล็ก"/>
    <s v="ไม่กำหนด"/>
    <s v="S.3256901/0006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3"/>
    <x v="0"/>
    <n v="2026"/>
    <s v="CP-12984"/>
    <x v="119"/>
    <x v="119"/>
    <s v="อะไหล่ยางเล็ก"/>
    <s v="ไม่กำหนด"/>
    <s v="S.3256901/0006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3"/>
    <x v="0"/>
    <n v="2026"/>
    <s v="CP-12984"/>
    <x v="18"/>
    <x v="18"/>
    <s v="อะไหล่ยางเล็ก"/>
    <s v="ไม่กำหนด"/>
    <s v="S.3256901/0006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3"/>
    <x v="0"/>
    <n v="2026"/>
    <s v="CP-12984"/>
    <x v="38"/>
    <x v="38"/>
    <s v="อะไหล่ยางเล็ก"/>
    <s v="ไม่กำหนด"/>
    <s v="S.3256901/0007"/>
    <s v="บริษัท ซันเวนดิ้ง เทคโนโลยี จำกัด (มหาชน)"/>
    <s v="BB/พงษ์/พต"/>
    <n v="1"/>
    <n v="1090"/>
    <n v="0"/>
    <s v=" "/>
    <n v="1018.69"/>
    <n v="71.31"/>
    <n v="1090"/>
    <s v="CP04A"/>
    <x v="2"/>
  </r>
  <r>
    <x v="13"/>
    <x v="0"/>
    <n v="2026"/>
    <s v="CP-12984"/>
    <x v="39"/>
    <x v="39"/>
    <s v="อะไหล่ยางเล็ก"/>
    <s v="ไม่กำหนด"/>
    <s v="S.3256901/0007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3"/>
    <x v="0"/>
    <n v="2026"/>
    <s v="CP-12984"/>
    <x v="17"/>
    <x v="17"/>
    <s v="อะไหล่ยางเล็ก"/>
    <s v="ไม่กำหนด"/>
    <s v="S.3256901/0007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3"/>
    <x v="0"/>
    <n v="2026"/>
    <s v="CP-12984"/>
    <x v="60"/>
    <x v="60"/>
    <s v="อะไหล่ยางเล็ก"/>
    <s v="ไม่กำหนด"/>
    <s v="S.3256901/0007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4"/>
    <x v="0"/>
    <n v="2026"/>
    <s v="CP-18274"/>
    <x v="15"/>
    <x v="15"/>
    <s v="ค่าแรง-ยางเล็ก"/>
    <s v="ไม่กำหนด"/>
    <s v="CS.2256901/036"/>
    <s v="คุณฉัตรมงคล สันติพร้อมวงศ์"/>
    <s v="BB/พงษ์"/>
    <n v="1"/>
    <n v="160"/>
    <n v="0"/>
    <s v=" "/>
    <n v="149.53"/>
    <n v="10.47"/>
    <n v="160"/>
    <s v="CP04N"/>
    <x v="2"/>
  </r>
  <r>
    <x v="14"/>
    <x v="0"/>
    <n v="2026"/>
    <s v="CP-18274"/>
    <x v="2"/>
    <x v="2"/>
    <s v="ค่าแรง-ยางเล็ก"/>
    <s v="ไม่กำหนด"/>
    <s v="CS.2256901/036"/>
    <s v="คุณฉัตรมงคล สันติพร้อมวงศ์"/>
    <s v="BB/พงษ์"/>
    <n v="2"/>
    <n v="120"/>
    <n v="0"/>
    <s v=" "/>
    <n v="224.3"/>
    <n v="15.7"/>
    <n v="240"/>
    <s v="CP04N"/>
    <x v="2"/>
  </r>
  <r>
    <x v="14"/>
    <x v="0"/>
    <n v="2026"/>
    <s v="CP-18275"/>
    <x v="43"/>
    <x v="43"/>
    <s v="อะไหล่ยางเล็ก"/>
    <s v="ไม่กำหนด"/>
    <s v="CS.2256901/037"/>
    <s v="คุณพัสวีร์"/>
    <s v="BB/พงษ์"/>
    <n v="1"/>
    <n v="750"/>
    <n v="0"/>
    <s v=" "/>
    <n v="700.93"/>
    <n v="49.07"/>
    <n v="750"/>
    <s v="CP04A"/>
    <x v="2"/>
  </r>
  <r>
    <x v="14"/>
    <x v="0"/>
    <n v="2026"/>
    <s v="CP-18275"/>
    <x v="44"/>
    <x v="44"/>
    <s v="อะไหล่ยางเล็ก"/>
    <s v="ไม่กำหนด"/>
    <s v="CS.2256901/037"/>
    <s v="คุณพัสวีร์"/>
    <s v="BB/พงษ์"/>
    <n v="1"/>
    <n v="215"/>
    <n v="0"/>
    <s v=" "/>
    <n v="0"/>
    <n v="0"/>
    <n v="0"/>
    <s v="CP04A"/>
    <x v="2"/>
  </r>
  <r>
    <x v="14"/>
    <x v="0"/>
    <n v="2026"/>
    <s v="CP-18275"/>
    <x v="101"/>
    <x v="101"/>
    <s v="อะไหล่ยางเล็ก"/>
    <s v="ไม่กำหนด"/>
    <s v="CS.2256901/037"/>
    <s v="คุณพัสวีร์"/>
    <s v="BB/พงษ์"/>
    <n v="1"/>
    <n v="250"/>
    <n v="0"/>
    <s v=" "/>
    <n v="0"/>
    <n v="0"/>
    <n v="0"/>
    <s v="CP04A"/>
    <x v="2"/>
  </r>
  <r>
    <x v="14"/>
    <x v="0"/>
    <n v="2026"/>
    <s v="CP-18275"/>
    <x v="19"/>
    <x v="19"/>
    <s v="อะไหล่ยางเล็ก"/>
    <s v="ไม่กำหนด"/>
    <s v="CS.2256901/037"/>
    <s v="คุณพัสวีร์"/>
    <s v="BB/พงษ์"/>
    <n v="1"/>
    <n v="20"/>
    <n v="0"/>
    <s v=" "/>
    <n v="18.690000000000001"/>
    <n v="1.31"/>
    <n v="20"/>
    <s v="CP04A"/>
    <x v="2"/>
  </r>
  <r>
    <x v="14"/>
    <x v="0"/>
    <n v="2026"/>
    <s v="CP-09788"/>
    <x v="267"/>
    <x v="267"/>
    <s v="อะไหล่ยางเล็ก"/>
    <s v="ไม่กำหนด"/>
    <s v="CS.6256901/026"/>
    <s v="บริษัท ทู ดิส เวย์ ออร์กาไนเซอร์ จำกัด"/>
    <s v="C13"/>
    <n v="1"/>
    <n v="2550"/>
    <n v="0"/>
    <s v=" "/>
    <n v="2383.1799999999998"/>
    <n v="166.82"/>
    <n v="2550"/>
    <s v="CP02A"/>
    <x v="0"/>
  </r>
  <r>
    <x v="14"/>
    <x v="0"/>
    <n v="2026"/>
    <s v="CP-09788"/>
    <x v="268"/>
    <x v="268"/>
    <s v="อะไหล่ยางเล็ก"/>
    <s v="ไม่กำหนด"/>
    <s v="CS.6256901/026"/>
    <s v="บริษัท ทู ดิส เวย์ ออร์กาไนเซอร์ จำกัด"/>
    <s v="C13"/>
    <n v="1"/>
    <n v="370"/>
    <n v="0"/>
    <s v=" "/>
    <n v="0"/>
    <n v="0"/>
    <n v="0"/>
    <s v="CP02A"/>
    <x v="0"/>
  </r>
  <r>
    <x v="14"/>
    <x v="0"/>
    <n v="2026"/>
    <s v="CP-09788"/>
    <x v="19"/>
    <x v="19"/>
    <s v="อะไหล่ยางเล็ก"/>
    <s v="ไม่กำหนด"/>
    <s v="CS.6256901/026"/>
    <s v="บริษัท ทู ดิส เวย์ ออร์กาไนเซอร์ จำกัด"/>
    <s v="C13"/>
    <n v="1"/>
    <n v="20"/>
    <n v="0"/>
    <s v=" "/>
    <n v="18.690000000000001"/>
    <n v="1.31"/>
    <n v="20"/>
    <s v="CP02A"/>
    <x v="0"/>
  </r>
  <r>
    <x v="14"/>
    <x v="0"/>
    <n v="2026"/>
    <s v="CP-09788"/>
    <x v="269"/>
    <x v="269"/>
    <s v="อะไหล่ยางเล็ก"/>
    <s v="ไม่กำหนด"/>
    <s v="CS.6256901/026"/>
    <s v="บริษัท ทู ดิส เวย์ ออร์กาไนเซอร์ จำกัด"/>
    <s v="C13"/>
    <n v="2"/>
    <n v="220"/>
    <n v="0"/>
    <s v=" "/>
    <n v="0"/>
    <n v="0"/>
    <n v="0"/>
    <s v="CP02A"/>
    <x v="0"/>
  </r>
  <r>
    <x v="14"/>
    <x v="0"/>
    <n v="2026"/>
    <s v="CP-09788"/>
    <x v="72"/>
    <x v="72"/>
    <s v="อะไหล่ยางเล็ก"/>
    <s v="ไม่กำหนด"/>
    <s v="CS.6256901/026"/>
    <s v="บริษัท ทู ดิส เวย์ ออร์กาไนเซอร์ จำกัด"/>
    <s v="C13"/>
    <n v="1"/>
    <n v="595"/>
    <n v="59.5"/>
    <s v=" "/>
    <n v="500.47"/>
    <n v="35.03"/>
    <n v="535.5"/>
    <s v="CP02A"/>
    <x v="0"/>
  </r>
  <r>
    <x v="14"/>
    <x v="0"/>
    <n v="2026"/>
    <s v="CP-09788"/>
    <x v="74"/>
    <x v="74"/>
    <s v="อะไหล่ยางเล็ก"/>
    <s v="ไม่กำหนด"/>
    <s v="CS.6256901/026"/>
    <s v="บริษัท ทู ดิส เวย์ ออร์กาไนเซอร์ จำกัด"/>
    <s v="C13"/>
    <n v="1"/>
    <n v="595"/>
    <n v="59.5"/>
    <s v=" "/>
    <n v="500.47"/>
    <n v="35.03"/>
    <n v="535.5"/>
    <s v="CP02A"/>
    <x v="0"/>
  </r>
  <r>
    <x v="14"/>
    <x v="0"/>
    <n v="2026"/>
    <s v="CP-09788"/>
    <x v="73"/>
    <x v="73"/>
    <s v="อะไหล่ยางเล็ก"/>
    <s v="ไม่กำหนด"/>
    <s v="CS.6256901/026"/>
    <s v="บริษัท ทู ดิส เวย์ ออร์กาไนเซอร์ จำกัด"/>
    <s v="C13"/>
    <n v="1"/>
    <n v="595"/>
    <n v="59.5"/>
    <s v=" "/>
    <n v="500.47"/>
    <n v="35.03"/>
    <n v="535.5"/>
    <s v="CP02A"/>
    <x v="0"/>
  </r>
  <r>
    <x v="14"/>
    <x v="0"/>
    <n v="2026"/>
    <s v="CP-18276"/>
    <x v="43"/>
    <x v="43"/>
    <s v="อะไหล่ยางเล็ก"/>
    <s v="ไม่กำหนด"/>
    <s v="CS.6256901/027"/>
    <s v="คุณ ประนต"/>
    <s v="C13"/>
    <n v="1"/>
    <n v="750"/>
    <n v="0"/>
    <s v=" "/>
    <n v="700.93"/>
    <n v="49.07"/>
    <n v="750"/>
    <s v="CP02A"/>
    <x v="0"/>
  </r>
  <r>
    <x v="14"/>
    <x v="0"/>
    <n v="2026"/>
    <s v="CP-18276"/>
    <x v="44"/>
    <x v="44"/>
    <s v="อะไหล่ยางเล็ก"/>
    <s v="ไม่กำหนด"/>
    <s v="CS.6256901/027"/>
    <s v="คุณ ประนต"/>
    <s v="C13"/>
    <n v="1"/>
    <n v="215"/>
    <n v="0"/>
    <s v=" "/>
    <n v="0"/>
    <n v="0"/>
    <n v="0"/>
    <s v="CP02A"/>
    <x v="0"/>
  </r>
  <r>
    <x v="14"/>
    <x v="0"/>
    <n v="2026"/>
    <s v="CP-18276"/>
    <x v="37"/>
    <x v="37"/>
    <s v="อะไหล่ยางเล็ก"/>
    <s v="ไม่กำหนด"/>
    <s v="CS.6256901/027"/>
    <s v="คุณ ประนต"/>
    <s v="C13"/>
    <n v="1"/>
    <n v="20"/>
    <n v="0"/>
    <s v=" "/>
    <n v="18.690000000000001"/>
    <n v="1.31"/>
    <n v="20"/>
    <s v="CP02A"/>
    <x v="0"/>
  </r>
  <r>
    <x v="14"/>
    <x v="0"/>
    <n v="2026"/>
    <s v="CP-18276"/>
    <x v="10"/>
    <x v="10"/>
    <s v="อะไหล่ยางเล็ก"/>
    <s v="ไม่กำหนด"/>
    <s v="CS.6256901/027"/>
    <s v="คุณ ประนต"/>
    <s v="C13"/>
    <n v="3"/>
    <n v="220"/>
    <n v="0"/>
    <s v=" "/>
    <n v="0"/>
    <n v="0"/>
    <n v="0"/>
    <s v="CP02A"/>
    <x v="0"/>
  </r>
  <r>
    <x v="14"/>
    <x v="0"/>
    <n v="2026"/>
    <s v="CP-13477"/>
    <x v="270"/>
    <x v="270"/>
    <s v="ยางเล็ก LEAO"/>
    <s v="LEAO"/>
    <s v="CS.8256901/084"/>
    <s v="คุณ ยศพิญช์ จันทร์หอม"/>
    <s v="BYเล็ก"/>
    <n v="4"/>
    <n v="2800"/>
    <n v="2800"/>
    <s v=" "/>
    <n v="7850.47"/>
    <n v="549.53"/>
    <n v="8400"/>
    <s v="CP03Y25-M07"/>
    <x v="1"/>
  </r>
  <r>
    <x v="14"/>
    <x v="0"/>
    <n v="2026"/>
    <s v="CP-13477"/>
    <x v="1"/>
    <x v="1"/>
    <s v="อะไหล่ยางเล็ก"/>
    <s v="อะไหล่นอก"/>
    <s v="CS.8256901/084"/>
    <s v="คุณ ยศพิญช์ จันทร์หอม"/>
    <s v="BYเล็ก"/>
    <n v="4"/>
    <n v="60"/>
    <n v="0"/>
    <s v=" "/>
    <n v="0"/>
    <n v="0"/>
    <n v="0"/>
    <s v="CP03A"/>
    <x v="1"/>
  </r>
  <r>
    <x v="14"/>
    <x v="0"/>
    <n v="2026"/>
    <s v="CP-13477"/>
    <x v="2"/>
    <x v="2"/>
    <s v="ค่าแรง-ยางเล็ก"/>
    <s v="ไม่กำหนด"/>
    <s v="CS.8256901/084"/>
    <s v="คุณ ยศพิญช์ จันทร์หอม"/>
    <s v="BYเล็ก"/>
    <n v="4"/>
    <n v="120"/>
    <n v="0"/>
    <s v=" "/>
    <n v="0"/>
    <n v="0"/>
    <n v="0"/>
    <s v="CP03N"/>
    <x v="1"/>
  </r>
  <r>
    <x v="14"/>
    <x v="0"/>
    <n v="2026"/>
    <s v="CP-13477"/>
    <x v="3"/>
    <x v="3"/>
    <s v="ค่าบริการตั้งศูนย์-ยางเล็ก"/>
    <s v="ไม่กำหนด"/>
    <s v="CS.8256901/084"/>
    <s v="คุณ ยศพิญช์ จันทร์หอม"/>
    <s v="BYเล็ก"/>
    <n v="1"/>
    <n v="400"/>
    <n v="0"/>
    <s v=" "/>
    <n v="0"/>
    <n v="0"/>
    <n v="0"/>
    <s v="CP03N"/>
    <x v="1"/>
  </r>
  <r>
    <x v="14"/>
    <x v="0"/>
    <n v="2026"/>
    <s v="CP-13477"/>
    <x v="138"/>
    <x v="138"/>
    <s v="ของแจกของแถม"/>
    <s v="LINGLONG ยางเล็ก"/>
    <s v="CS.8256901/084"/>
    <s v="คุณ ยศพิญช์ จันทร์หอม"/>
    <s v="BYเล็ก"/>
    <n v="1"/>
    <n v="1"/>
    <n v="0"/>
    <s v=" "/>
    <n v="0"/>
    <n v="0"/>
    <n v="0"/>
    <s v="CP03N"/>
    <x v="1"/>
  </r>
  <r>
    <x v="14"/>
    <x v="0"/>
    <n v="2026"/>
    <s v="CP-05393"/>
    <x v="5"/>
    <x v="5"/>
    <s v="ยางเล็ก DL"/>
    <s v="DUNLOP"/>
    <s v="CS.8256901/085"/>
    <s v="คุณ เขาชาย  หนูจันทร์"/>
    <s v="BYเล็ก"/>
    <n v="4"/>
    <n v="3160"/>
    <n v="3160"/>
    <s v=" "/>
    <n v="8859.81"/>
    <n v="620.19000000000005"/>
    <n v="9480"/>
    <s v="CP03Y25-M10"/>
    <x v="1"/>
  </r>
  <r>
    <x v="14"/>
    <x v="0"/>
    <n v="2026"/>
    <s v="CP-05393"/>
    <x v="1"/>
    <x v="1"/>
    <s v="อะไหล่ยางเล็ก"/>
    <s v="อะไหล่นอก"/>
    <s v="CS.8256901/085"/>
    <s v="คุณ เขาชาย  หนูจันทร์"/>
    <s v="BYเล็ก"/>
    <n v="4"/>
    <n v="60"/>
    <n v="0"/>
    <s v=" "/>
    <n v="0"/>
    <n v="0"/>
    <n v="0"/>
    <s v="CP03A"/>
    <x v="1"/>
  </r>
  <r>
    <x v="14"/>
    <x v="0"/>
    <n v="2026"/>
    <s v="CP-05393"/>
    <x v="2"/>
    <x v="2"/>
    <s v="ค่าแรง-ยางเล็ก"/>
    <s v="ไม่กำหนด"/>
    <s v="CS.8256901/085"/>
    <s v="คุณ เขาชาย  หนูจันทร์"/>
    <s v="BYเล็ก"/>
    <n v="4"/>
    <n v="120"/>
    <n v="0"/>
    <s v=" "/>
    <n v="0"/>
    <n v="0"/>
    <n v="0"/>
    <s v="CP03N"/>
    <x v="1"/>
  </r>
  <r>
    <x v="14"/>
    <x v="0"/>
    <n v="2026"/>
    <s v="CP-05393"/>
    <x v="3"/>
    <x v="3"/>
    <s v="ค่าบริการตั้งศูนย์-ยางเล็ก"/>
    <s v="ไม่กำหนด"/>
    <s v="CS.8256901/085"/>
    <s v="คุณ เขาชาย  หนูจันทร์"/>
    <s v="BYเล็ก"/>
    <n v="1"/>
    <n v="400"/>
    <n v="0"/>
    <s v=" "/>
    <n v="0"/>
    <n v="0"/>
    <n v="0"/>
    <s v="CP03N"/>
    <x v="1"/>
  </r>
  <r>
    <x v="14"/>
    <x v="0"/>
    <n v="2026"/>
    <s v="CP-05393"/>
    <x v="271"/>
    <x v="271"/>
    <s v="ของแจกของแถม"/>
    <s v="LEAO"/>
    <s v="CS.8256901/085"/>
    <s v="คุณ เขาชาย  หนูจันทร์"/>
    <s v="BYเล็ก"/>
    <n v="1"/>
    <n v="1"/>
    <n v="0"/>
    <s v=" "/>
    <n v="0"/>
    <n v="0"/>
    <n v="0"/>
    <s v="CP03N"/>
    <x v="1"/>
  </r>
  <r>
    <x v="14"/>
    <x v="0"/>
    <n v="2026"/>
    <s v="CP-05393"/>
    <x v="38"/>
    <x v="38"/>
    <s v="อะไหล่ยางเล็ก"/>
    <s v="ไม่กำหนด"/>
    <s v="CS.8256901/085"/>
    <s v="คุณ เขาชาย  หนูจันทร์"/>
    <s v="BYเล็ก"/>
    <n v="1"/>
    <n v="1090"/>
    <n v="0"/>
    <s v=" "/>
    <n v="0"/>
    <n v="0"/>
    <n v="0"/>
    <s v="CP03A"/>
    <x v="1"/>
  </r>
  <r>
    <x v="14"/>
    <x v="0"/>
    <n v="2026"/>
    <s v="CP-05393"/>
    <x v="39"/>
    <x v="39"/>
    <s v="อะไหล่ยางเล็ก"/>
    <s v="ไม่กำหนด"/>
    <s v="CS.8256901/085"/>
    <s v="คุณ เขาชาย  หนูจันทร์"/>
    <s v="BYเล็ก"/>
    <n v="1"/>
    <n v="175"/>
    <n v="0"/>
    <s v=" "/>
    <n v="0"/>
    <n v="0"/>
    <n v="0"/>
    <s v="CP03A"/>
    <x v="1"/>
  </r>
  <r>
    <x v="14"/>
    <x v="0"/>
    <n v="2026"/>
    <s v="CP-05393"/>
    <x v="17"/>
    <x v="17"/>
    <s v="อะไหล่ยางเล็ก"/>
    <s v="ไม่กำหนด"/>
    <s v="CS.8256901/085"/>
    <s v="คุณ เขาชาย  หนูจันทร์"/>
    <s v="BYเล็ก"/>
    <n v="1"/>
    <n v="240"/>
    <n v="0"/>
    <s v=" "/>
    <n v="0"/>
    <n v="0"/>
    <n v="0"/>
    <s v="CP03A"/>
    <x v="1"/>
  </r>
  <r>
    <x v="14"/>
    <x v="0"/>
    <n v="2026"/>
    <s v="CP-05393"/>
    <x v="19"/>
    <x v="19"/>
    <s v="อะไหล่ยางเล็ก"/>
    <s v="ไม่กำหนด"/>
    <s v="CS.8256901/085"/>
    <s v="คุณ เขาชาย  หนูจันทร์"/>
    <s v="BYเล็ก"/>
    <n v="1"/>
    <n v="20"/>
    <n v="0"/>
    <s v=" "/>
    <n v="18.690000000000001"/>
    <n v="1.31"/>
    <n v="20"/>
    <s v="CP03A"/>
    <x v="1"/>
  </r>
  <r>
    <x v="14"/>
    <x v="0"/>
    <n v="2026"/>
    <s v="CP-18277"/>
    <x v="3"/>
    <x v="3"/>
    <s v="ค่าบริการตั้งศูนย์-ยางเล็ก"/>
    <s v="ไม่กำหนด"/>
    <s v="CS.8256901/086"/>
    <s v="คุณ สนั่น  ถมศรี"/>
    <s v="BYเล็ก"/>
    <n v="1"/>
    <n v="400"/>
    <n v="0"/>
    <s v=" "/>
    <n v="373.83"/>
    <n v="26.17"/>
    <n v="400"/>
    <s v="CP03N"/>
    <x v="1"/>
  </r>
  <r>
    <x v="14"/>
    <x v="0"/>
    <n v="2026"/>
    <s v="CP-000005377"/>
    <x v="126"/>
    <x v="126"/>
    <s v="อะไหล่ยางเล็ก"/>
    <s v="ไม่กำหนด"/>
    <s v="CS.8256901/087"/>
    <s v="คุณ เอกพล  เจ็งเจริญ"/>
    <s v="BYเล็ก"/>
    <n v="1"/>
    <n v="2460"/>
    <n v="0"/>
    <s v=" "/>
    <n v="2299.0700000000002"/>
    <n v="160.93"/>
    <n v="2460"/>
    <s v="CP03A"/>
    <x v="1"/>
  </r>
  <r>
    <x v="14"/>
    <x v="0"/>
    <n v="2026"/>
    <s v="CP-000005377"/>
    <x v="127"/>
    <x v="127"/>
    <s v="อะไหล่ยางเล็ก"/>
    <s v="ไม่กำหนด"/>
    <s v="CS.8256901/087"/>
    <s v="คุณ เอกพล  เจ็งเจริญ"/>
    <s v="BYเล็ก"/>
    <n v="1"/>
    <n v="620"/>
    <n v="0"/>
    <s v=" "/>
    <n v="0"/>
    <n v="0"/>
    <n v="0"/>
    <s v="CP03A"/>
    <x v="1"/>
  </r>
  <r>
    <x v="14"/>
    <x v="0"/>
    <n v="2026"/>
    <s v="CP-000005377"/>
    <x v="10"/>
    <x v="10"/>
    <s v="อะไหล่ยางเล็ก"/>
    <s v="ไม่กำหนด"/>
    <s v="CS.8256901/087"/>
    <s v="คุณ เอกพล  เจ็งเจริญ"/>
    <s v="BYเล็ก"/>
    <n v="1"/>
    <n v="220"/>
    <n v="0"/>
    <s v=" "/>
    <n v="205.61"/>
    <n v="14.39"/>
    <n v="220"/>
    <s v="CP03A"/>
    <x v="1"/>
  </r>
  <r>
    <x v="14"/>
    <x v="0"/>
    <n v="2026"/>
    <s v="CP-000005377"/>
    <x v="272"/>
    <x v="272"/>
    <s v="อะไหล่ยางเล็ก"/>
    <s v="ไม่กำหนด"/>
    <s v="CS.8256901/087"/>
    <s v="คุณ เอกพล  เจ็งเจริญ"/>
    <s v="BYเล็ก"/>
    <n v="1"/>
    <n v="330"/>
    <n v="0"/>
    <s v=" "/>
    <n v="308.41000000000003"/>
    <n v="21.59"/>
    <n v="330"/>
    <s v="CP03A"/>
    <x v="1"/>
  </r>
  <r>
    <x v="14"/>
    <x v="0"/>
    <n v="2026"/>
    <s v="CP-000005377"/>
    <x v="273"/>
    <x v="273"/>
    <s v="อะไหล่ยางเล็ก"/>
    <s v="ไม่กำหนด"/>
    <s v="CS.8256901/087"/>
    <s v="คุณ เอกพล  เจ็งเจริญ"/>
    <s v="BYเล็ก"/>
    <n v="1"/>
    <n v="310"/>
    <n v="0"/>
    <s v=" "/>
    <n v="289.72000000000003"/>
    <n v="20.28"/>
    <n v="310"/>
    <s v="CP03A"/>
    <x v="1"/>
  </r>
  <r>
    <x v="14"/>
    <x v="0"/>
    <n v="2026"/>
    <s v="CP-000005377"/>
    <x v="13"/>
    <x v="13"/>
    <s v="ค่าแรง-ยางเล็ก"/>
    <s v="ไม่กำหนด"/>
    <s v="CS.8256901/087"/>
    <s v="คุณ เอกพล  เจ็งเจริญ"/>
    <s v="BYเล็ก"/>
    <n v="4"/>
    <n v="50"/>
    <n v="0"/>
    <s v=" "/>
    <n v="186.92"/>
    <n v="13.08"/>
    <n v="200"/>
    <s v="CP03N"/>
    <x v="1"/>
  </r>
  <r>
    <x v="14"/>
    <x v="0"/>
    <n v="2026"/>
    <s v="CP-17444"/>
    <x v="3"/>
    <x v="3"/>
    <s v="ค่าบริการตั้งศูนย์-ยางเล็ก"/>
    <s v="ไม่กำหนด"/>
    <s v="CS.8256901/088"/>
    <s v="คุณ สหภัส ภู่โพธิ์"/>
    <s v="BYเล็ก"/>
    <n v="1"/>
    <n v="400"/>
    <n v="0"/>
    <s v=" "/>
    <n v="373.83"/>
    <n v="26.17"/>
    <n v="400"/>
    <s v="CP03N"/>
    <x v="1"/>
  </r>
  <r>
    <x v="14"/>
    <x v="0"/>
    <n v="2026"/>
    <s v="CP-07667"/>
    <x v="43"/>
    <x v="43"/>
    <s v="อะไหล่ยางเล็ก"/>
    <s v="ไม่กำหนด"/>
    <s v="CS5256901/0024"/>
    <s v="คุณธนากร สงวนนาม(ท๊อป)"/>
    <s v="C11"/>
    <n v="1"/>
    <n v="750"/>
    <n v="0"/>
    <s v=" "/>
    <n v="700.93"/>
    <n v="49.07"/>
    <n v="750"/>
    <s v="CPA"/>
    <x v="3"/>
  </r>
  <r>
    <x v="14"/>
    <x v="0"/>
    <n v="2026"/>
    <s v="CP-07667"/>
    <x v="54"/>
    <x v="54"/>
    <s v="อะไหล่ยางเล็ก"/>
    <s v="ไม่กำหนด"/>
    <s v="CS5256901/0024"/>
    <s v="คุณธนากร สงวนนาม(ท๊อป)"/>
    <s v="C11"/>
    <n v="1"/>
    <n v="200"/>
    <n v="0"/>
    <s v=" "/>
    <n v="0"/>
    <n v="0"/>
    <n v="0"/>
    <s v="CPA"/>
    <x v="3"/>
  </r>
  <r>
    <x v="14"/>
    <x v="0"/>
    <n v="2026"/>
    <s v="CP-07667"/>
    <x v="19"/>
    <x v="19"/>
    <s v="อะไหล่ยางเล็ก"/>
    <s v="ไม่กำหนด"/>
    <s v="CS5256901/0024"/>
    <s v="คุณธนากร สงวนนาม(ท๊อป)"/>
    <s v="C11"/>
    <n v="1"/>
    <n v="20"/>
    <n v="0"/>
    <s v=" "/>
    <n v="18.690000000000001"/>
    <n v="1.31"/>
    <n v="20"/>
    <s v="CPA"/>
    <x v="3"/>
  </r>
  <r>
    <x v="14"/>
    <x v="0"/>
    <n v="2026"/>
    <s v="CP-17166"/>
    <x v="207"/>
    <x v="207"/>
    <s v="ยางเล็ก ML"/>
    <s v="MLยางเล็ก"/>
    <s v="CS5256901/0025"/>
    <s v="บริษัท ทเวนตี้โฟร์ ช้อปปิ้ง จำกัด (สำนักงานใหญ่)"/>
    <s v="หนึ่ง340"/>
    <n v="2"/>
    <n v="4539"/>
    <n v="0"/>
    <s v=" "/>
    <n v="8484.11"/>
    <n v="593.89"/>
    <n v="9078"/>
    <s v="CPY25-M10"/>
    <x v="3"/>
  </r>
  <r>
    <x v="14"/>
    <x v="0"/>
    <n v="2026"/>
    <s v="CP-17166"/>
    <x v="274"/>
    <x v="274"/>
    <s v="กะทะล้อ"/>
    <s v="กะทะล้อ"/>
    <s v="CS5256901/0025"/>
    <s v="บริษัท ทเวนตี้โฟร์ ช้อปปิ้ง จำกัด (สำนักงานใหญ่)"/>
    <s v="หนึ่ง340"/>
    <n v="2"/>
    <n v="1150"/>
    <n v="0"/>
    <s v=" "/>
    <n v="2149.5300000000002"/>
    <n v="150.47"/>
    <n v="2300"/>
    <s v="CPA"/>
    <x v="3"/>
  </r>
  <r>
    <x v="14"/>
    <x v="0"/>
    <n v="2026"/>
    <s v="CP-17166"/>
    <x v="275"/>
    <x v="275"/>
    <s v="ยางเล็ก LEAO"/>
    <s v="LEAO"/>
    <s v="CS5256901/0026"/>
    <s v="บริษัท ทเวนตี้โฟร์ ช้อปปิ้ง จำกัด (สำนักงานใหญ่)"/>
    <s v="หนึ่ง340"/>
    <n v="4"/>
    <n v="2600"/>
    <n v="0"/>
    <s v=" "/>
    <n v="9719.6299999999992"/>
    <n v="680.37"/>
    <n v="10400"/>
    <s v="CPY25-M08"/>
    <x v="3"/>
  </r>
  <r>
    <x v="14"/>
    <x v="0"/>
    <n v="2026"/>
    <s v="CP-17166"/>
    <x v="1"/>
    <x v="1"/>
    <s v="อะไหล่ยางเล็ก"/>
    <s v="อะไหล่นอก"/>
    <s v="CS5256901/0026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14"/>
    <x v="0"/>
    <n v="2026"/>
    <s v="CP-17166"/>
    <x v="275"/>
    <x v="275"/>
    <s v="ยางเล็ก LEAO"/>
    <s v="LEAO"/>
    <s v="CS5256901/0027"/>
    <s v="บริษัท ทเวนตี้โฟร์ ช้อปปิ้ง จำกัด (สำนักงานใหญ่)"/>
    <s v="หนึ่ง340"/>
    <n v="4"/>
    <n v="2600"/>
    <n v="0"/>
    <s v=" "/>
    <n v="9719.6299999999992"/>
    <n v="680.37"/>
    <n v="10400"/>
    <s v="CPY25-M08"/>
    <x v="3"/>
  </r>
  <r>
    <x v="14"/>
    <x v="0"/>
    <n v="2026"/>
    <s v="CP-17166"/>
    <x v="1"/>
    <x v="1"/>
    <s v="อะไหล่ยางเล็ก"/>
    <s v="อะไหล่นอก"/>
    <s v="CS5256901/0027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14"/>
    <x v="0"/>
    <n v="2026"/>
    <s v="CP-11132"/>
    <x v="276"/>
    <x v="276"/>
    <s v="อะไหล่ยางเล็ก"/>
    <s v="ไม่กำหนด"/>
    <s v="CS5256901/0028"/>
    <s v="คุณ ธนุพล หวังเกษม (ซา340)"/>
    <s v="ท๊อป340"/>
    <n v="2"/>
    <n v="800"/>
    <n v="0"/>
    <s v=" "/>
    <n v="1495.33"/>
    <n v="104.67"/>
    <n v="1600"/>
    <s v="CPA"/>
    <x v="3"/>
  </r>
  <r>
    <x v="14"/>
    <x v="0"/>
    <n v="2026"/>
    <s v="CP-11132"/>
    <x v="277"/>
    <x v="277"/>
    <s v="อะไหล่ยางเล็ก"/>
    <s v="ไม่กำหนด"/>
    <s v="CS5256901/0028"/>
    <s v="คุณ ธนุพล หวังเกษม (ซา340)"/>
    <s v="ท๊อป340"/>
    <n v="2"/>
    <n v="240"/>
    <n v="0"/>
    <s v=" "/>
    <n v="448.6"/>
    <n v="31.4"/>
    <n v="480"/>
    <s v="CPA"/>
    <x v="3"/>
  </r>
  <r>
    <x v="14"/>
    <x v="0"/>
    <n v="2026"/>
    <s v="CP-11132"/>
    <x v="177"/>
    <x v="177"/>
    <s v="ค่าบริการ"/>
    <s v="ไม่กำหนด"/>
    <s v="CS5256901/0028"/>
    <s v="คุณ ธนุพล หวังเกษม (ซา340)"/>
    <s v="ท๊อป340"/>
    <n v="1"/>
    <n v="800"/>
    <n v="0"/>
    <s v=" "/>
    <n v="747.66"/>
    <n v="52.34"/>
    <n v="800"/>
    <s v="CPN"/>
    <x v="3"/>
  </r>
  <r>
    <x v="14"/>
    <x v="0"/>
    <n v="2026"/>
    <s v="CP-17334"/>
    <x v="278"/>
    <x v="278"/>
    <s v="อะไหล่ยางใหญ่"/>
    <s v="ไม่กำหนด"/>
    <s v="CS5256901/0029"/>
    <s v="บริษัท เฟรมอินเด็กซ์ จำกัด"/>
    <s v="หนึ่ง340"/>
    <n v="1"/>
    <n v="1190"/>
    <n v="0"/>
    <s v=" "/>
    <n v="1112.1500000000001"/>
    <n v="77.849999999999994"/>
    <n v="1190"/>
    <s v="CPA"/>
    <x v="3"/>
  </r>
  <r>
    <x v="14"/>
    <x v="0"/>
    <n v="2026"/>
    <s v="CP-17334"/>
    <x v="279"/>
    <x v="279"/>
    <s v="อะไหล่ยางใหญ่"/>
    <s v="ไม่กำหนด"/>
    <s v="CS5256901/0029"/>
    <s v="บริษัท เฟรมอินเด็กซ์ จำกัด"/>
    <s v="หนึ่ง340"/>
    <n v="2"/>
    <n v="180"/>
    <n v="0"/>
    <s v=" "/>
    <n v="336.45"/>
    <n v="23.55"/>
    <n v="360"/>
    <s v="CPA"/>
    <x v="3"/>
  </r>
  <r>
    <x v="14"/>
    <x v="0"/>
    <n v="2026"/>
    <s v="CP-17334"/>
    <x v="280"/>
    <x v="280"/>
    <s v="อะไหล่นอก ยางเล็ก"/>
    <s v="ไม่กำหนด"/>
    <s v="CS5256901/0029"/>
    <s v="บริษัท เฟรมอินเด็กซ์ จำกัด"/>
    <s v="หนึ่ง340"/>
    <n v="1"/>
    <n v="255"/>
    <n v="0"/>
    <s v=" "/>
    <n v="238.32"/>
    <n v="16.68"/>
    <n v="255"/>
    <s v="CPA"/>
    <x v="3"/>
  </r>
  <r>
    <x v="14"/>
    <x v="0"/>
    <n v="2026"/>
    <s v="CP-17410"/>
    <x v="281"/>
    <x v="281"/>
    <s v="ยางเล็ก BS"/>
    <s v="BSยางเล็ก"/>
    <s v="IV2256901/0047"/>
    <s v="บริษัท ทรานเทค แมนเนจเม้นท์ กรุ๊ปส์  จำกัด"/>
    <s v="C11"/>
    <n v="4"/>
    <n v="3950"/>
    <n v="1580"/>
    <s v=" "/>
    <n v="13289.72"/>
    <n v="930.28"/>
    <n v="14220"/>
    <s v="CPY25-M09"/>
    <x v="3"/>
  </r>
  <r>
    <x v="14"/>
    <x v="0"/>
    <n v="2026"/>
    <s v="CP-17410"/>
    <x v="1"/>
    <x v="1"/>
    <s v="อะไหล่ยางเล็ก"/>
    <s v="อะไหล่นอก"/>
    <s v="IV2256901/0047"/>
    <s v="บริษัท ทรานเทค แมนเนจเม้นท์ กรุ๊ปส์  จำกัด"/>
    <s v="C11"/>
    <n v="4"/>
    <n v="60"/>
    <n v="0"/>
    <s v=" "/>
    <n v="0"/>
    <n v="0"/>
    <n v="0"/>
    <s v="CPA"/>
    <x v="3"/>
  </r>
  <r>
    <x v="14"/>
    <x v="0"/>
    <n v="2026"/>
    <s v="CP-17410"/>
    <x v="2"/>
    <x v="2"/>
    <s v="ค่าแรง-ยางเล็ก"/>
    <s v="ไม่กำหนด"/>
    <s v="IV2256901/0047"/>
    <s v="บริษัท ทรานเทค แมนเนจเม้นท์ กรุ๊ปส์  จำกัด"/>
    <s v="C11"/>
    <n v="4"/>
    <n v="120"/>
    <n v="0"/>
    <s v=" "/>
    <n v="0"/>
    <n v="0"/>
    <n v="0"/>
    <s v="CPN"/>
    <x v="3"/>
  </r>
  <r>
    <x v="14"/>
    <x v="0"/>
    <n v="2026"/>
    <s v="CP-17410"/>
    <x v="3"/>
    <x v="3"/>
    <s v="ค่าบริการตั้งศูนย์-ยางเล็ก"/>
    <s v="ไม่กำหนด"/>
    <s v="IV2256901/0047"/>
    <s v="บริษัท ทรานเทค แมนเนจเม้นท์ กรุ๊ปส์  จำกัด"/>
    <s v="C11"/>
    <n v="1"/>
    <n v="400"/>
    <n v="0"/>
    <s v=" "/>
    <n v="0"/>
    <n v="0"/>
    <n v="0"/>
    <s v="CPN"/>
    <x v="3"/>
  </r>
  <r>
    <x v="14"/>
    <x v="0"/>
    <n v="2026"/>
    <s v="CP-17056"/>
    <x v="3"/>
    <x v="3"/>
    <s v="ค่าบริการตั้งศูนย์-ยางเล็ก"/>
    <s v="ไม่กำหนด"/>
    <s v="IV2256901/004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5"/>
    <x v="0"/>
    <n v="2026"/>
    <s v="CP-18279"/>
    <x v="76"/>
    <x v="76"/>
    <s v="อะไหล่ยางเล็ก"/>
    <s v="ไม่กำหนด"/>
    <s v="CS.2256901/038"/>
    <s v="คุณพีรฉัตร เอื้อเกิดอารีย์"/>
    <s v="BB/พงษ์"/>
    <n v="2"/>
    <n v="385"/>
    <n v="0"/>
    <s v=" "/>
    <n v="719.63"/>
    <n v="50.37"/>
    <n v="770"/>
    <s v="CP04A"/>
    <x v="2"/>
  </r>
  <r>
    <x v="15"/>
    <x v="0"/>
    <n v="2026"/>
    <s v="CP-18279"/>
    <x v="2"/>
    <x v="2"/>
    <s v="ค่าแรง-ยางเล็ก"/>
    <s v="ไม่กำหนด"/>
    <s v="CS.2256901/038"/>
    <s v="คุณพีรฉัตร เอื้อเกิดอารีย์"/>
    <s v="BB/พงษ์"/>
    <n v="2"/>
    <n v="120"/>
    <n v="0"/>
    <s v=" "/>
    <n v="224.3"/>
    <n v="15.7"/>
    <n v="240"/>
    <s v="CP04N"/>
    <x v="2"/>
  </r>
  <r>
    <x v="15"/>
    <x v="0"/>
    <n v="2026"/>
    <s v="CP-18279"/>
    <x v="15"/>
    <x v="15"/>
    <s v="ค่าแรง-ยางเล็ก"/>
    <s v="ไม่กำหนด"/>
    <s v="CS.2256901/038"/>
    <s v="คุณพีรฉัตร เอื้อเกิดอารีย์"/>
    <s v="BB/พงษ์"/>
    <n v="1"/>
    <n v="160"/>
    <n v="0"/>
    <s v=" "/>
    <n v="149.53"/>
    <n v="10.47"/>
    <n v="160"/>
    <s v="CP04N"/>
    <x v="2"/>
  </r>
  <r>
    <x v="15"/>
    <x v="0"/>
    <n v="2026"/>
    <s v="CP-18279"/>
    <x v="98"/>
    <x v="98"/>
    <s v="ค่าบริการ"/>
    <s v="ไม่กำหนด"/>
    <s v="CS.2256901/038"/>
    <s v="คุณพีรฉัตร เอื้อเกิดอารีย์"/>
    <s v="BB/พงษ์"/>
    <n v="2"/>
    <n v="400"/>
    <n v="0"/>
    <s v=" "/>
    <n v="747.66"/>
    <n v="52.34"/>
    <n v="800"/>
    <s v="CP04N"/>
    <x v="2"/>
  </r>
  <r>
    <x v="15"/>
    <x v="0"/>
    <n v="2026"/>
    <s v="CP-18279"/>
    <x v="84"/>
    <x v="84"/>
    <s v="อะไหล่ยางเล็ก"/>
    <s v="ไม่กำหนด"/>
    <s v="CS.2256901/038"/>
    <s v="คุณพีรฉัตร เอื้อเกิดอารีย์"/>
    <s v="BB/พงษ์"/>
    <n v="2"/>
    <n v="295"/>
    <n v="0"/>
    <s v=" "/>
    <n v="551.4"/>
    <n v="38.6"/>
    <n v="590"/>
    <s v="CP04A"/>
    <x v="2"/>
  </r>
  <r>
    <x v="15"/>
    <x v="0"/>
    <n v="2026"/>
    <s v="CP-18279"/>
    <x v="282"/>
    <x v="282"/>
    <s v="อะไหล่นอก ยางเล็ก"/>
    <s v="ไม่กำหนด"/>
    <s v="CS.2256901/038"/>
    <s v="คุณพีรฉัตร เอื้อเกิดอารีย์"/>
    <s v="BB/พงษ์"/>
    <n v="1"/>
    <n v="2250"/>
    <n v="0"/>
    <s v=" "/>
    <n v="2102.8000000000002"/>
    <n v="147.19999999999999"/>
    <n v="2250"/>
    <s v="CP04A"/>
    <x v="2"/>
  </r>
  <r>
    <x v="15"/>
    <x v="0"/>
    <n v="2026"/>
    <s v="CP-18279"/>
    <x v="283"/>
    <x v="283"/>
    <s v="อะไหล่นอก ยางเล็ก"/>
    <s v="ไม่กำหนด"/>
    <s v="CS.2256901/038"/>
    <s v="คุณพีรฉัตร เอื้อเกิดอารีย์"/>
    <s v="BB/พงษ์"/>
    <n v="1"/>
    <n v="1600"/>
    <n v="0"/>
    <s v=" "/>
    <n v="1495.33"/>
    <n v="104.67"/>
    <n v="1600"/>
    <s v="CP04A"/>
    <x v="2"/>
  </r>
  <r>
    <x v="15"/>
    <x v="0"/>
    <n v="2026"/>
    <s v="CP-18282"/>
    <x v="98"/>
    <x v="98"/>
    <s v="ค่าบริการ"/>
    <s v="ไม่กำหนด"/>
    <s v="CS.2256901/039"/>
    <s v="คุณจิดาภา ปัทมโรจน์"/>
    <s v="BB/พงษ์"/>
    <n v="2"/>
    <n v="400"/>
    <n v="0"/>
    <s v=" "/>
    <n v="747.66"/>
    <n v="52.34"/>
    <n v="800"/>
    <s v="CP04N"/>
    <x v="2"/>
  </r>
  <r>
    <x v="15"/>
    <x v="0"/>
    <n v="2026"/>
    <s v="CP-18282"/>
    <x v="76"/>
    <x v="76"/>
    <s v="อะไหล่ยางเล็ก"/>
    <s v="ไม่กำหนด"/>
    <s v="CS.2256901/039"/>
    <s v="คุณจิดาภา ปัทมโรจน์"/>
    <s v="BB/พงษ์"/>
    <n v="2"/>
    <n v="385"/>
    <n v="0"/>
    <s v=" "/>
    <n v="719.63"/>
    <n v="50.37"/>
    <n v="770"/>
    <s v="CP04A"/>
    <x v="2"/>
  </r>
  <r>
    <x v="15"/>
    <x v="0"/>
    <n v="2026"/>
    <s v="CP-18282"/>
    <x v="84"/>
    <x v="84"/>
    <s v="อะไหล่ยางเล็ก"/>
    <s v="ไม่กำหนด"/>
    <s v="CS.2256901/039"/>
    <s v="คุณจิดาภา ปัทมโรจน์"/>
    <s v="BB/พงษ์"/>
    <n v="2"/>
    <n v="295"/>
    <n v="0"/>
    <s v=" "/>
    <n v="551.4"/>
    <n v="38.6"/>
    <n v="590"/>
    <s v="CP04A"/>
    <x v="2"/>
  </r>
  <r>
    <x v="15"/>
    <x v="0"/>
    <n v="2026"/>
    <s v="CP-18282"/>
    <x v="284"/>
    <x v="284"/>
    <s v="อะไหล่ยางเล็ก"/>
    <s v="ไม่กำหนด"/>
    <s v="CS.2256901/039"/>
    <s v="คุณจิดาภา ปัทมโรจน์"/>
    <s v="BB/พงษ์"/>
    <n v="1"/>
    <n v="1070"/>
    <n v="0"/>
    <s v=" "/>
    <n v="1000"/>
    <n v="70"/>
    <n v="1070"/>
    <s v="CP04A"/>
    <x v="2"/>
  </r>
  <r>
    <x v="15"/>
    <x v="0"/>
    <n v="2026"/>
    <s v="CP-18282"/>
    <x v="285"/>
    <x v="285"/>
    <s v="อะไหล่นอก ยางเล็ก"/>
    <s v="ไม่กำหนด"/>
    <s v="CS.2256901/039"/>
    <s v="คุณจิดาภา ปัทมโรจน์"/>
    <s v="BB/พงษ์"/>
    <n v="2"/>
    <n v="2560"/>
    <n v="0"/>
    <s v=" "/>
    <n v="4785.05"/>
    <n v="334.95"/>
    <n v="5120"/>
    <s v="CP04A"/>
    <x v="2"/>
  </r>
  <r>
    <x v="15"/>
    <x v="0"/>
    <n v="2026"/>
    <s v="CP-18282"/>
    <x v="286"/>
    <x v="286"/>
    <s v="อะไหล่นอก ยางเล็ก"/>
    <s v="ไม่กำหนด"/>
    <s v="CS.2256901/039"/>
    <s v="คุณจิดาภา ปัทมโรจน์"/>
    <s v="BB/พงษ์"/>
    <n v="2"/>
    <n v="370"/>
    <n v="0"/>
    <s v=" "/>
    <n v="691.59"/>
    <n v="48.41"/>
    <n v="740"/>
    <s v="CP04A"/>
    <x v="2"/>
  </r>
  <r>
    <x v="15"/>
    <x v="0"/>
    <n v="2026"/>
    <s v="CP-18282"/>
    <x v="287"/>
    <x v="287"/>
    <s v="อะไหล่นอก ยางเล็ก"/>
    <s v="ไม่กำหนด"/>
    <s v="CS.2256901/039"/>
    <s v="คุณจิดาภา ปัทมโรจน์"/>
    <s v="BB/พงษ์"/>
    <n v="2"/>
    <n v="590"/>
    <n v="0"/>
    <s v=" "/>
    <n v="1102.8"/>
    <n v="77.2"/>
    <n v="1180"/>
    <s v="CP04A"/>
    <x v="2"/>
  </r>
  <r>
    <x v="15"/>
    <x v="0"/>
    <n v="2026"/>
    <s v="CP-18282"/>
    <x v="288"/>
    <x v="288"/>
    <s v="อะไหล่นอก ยางเล็ก"/>
    <s v="ไม่กำหนด"/>
    <s v="CS.2256901/039"/>
    <s v="คุณจิดาภา ปัทมโรจน์"/>
    <s v="BB/พงษ์"/>
    <n v="2"/>
    <n v="460"/>
    <n v="0"/>
    <s v=" "/>
    <n v="859.81"/>
    <n v="60.19"/>
    <n v="920"/>
    <s v="CP04A"/>
    <x v="2"/>
  </r>
  <r>
    <x v="15"/>
    <x v="0"/>
    <n v="2026"/>
    <s v="CP-18282"/>
    <x v="289"/>
    <x v="289"/>
    <s v="อะไหล่นอก ยางเล็ก"/>
    <s v="ไม่กำหนด"/>
    <s v="CS.2256901/039"/>
    <s v="คุณจิดาภา ปัทมโรจน์"/>
    <s v="BB/พงษ์"/>
    <n v="2"/>
    <n v="350"/>
    <n v="0"/>
    <s v=" "/>
    <n v="654.21"/>
    <n v="45.79"/>
    <n v="700"/>
    <s v="CP04A"/>
    <x v="2"/>
  </r>
  <r>
    <x v="15"/>
    <x v="0"/>
    <n v="2026"/>
    <s v="CP-18282"/>
    <x v="3"/>
    <x v="3"/>
    <s v="ค่าบริการตั้งศูนย์-ยางเล็ก"/>
    <s v="ไม่กำหนด"/>
    <s v="CS.2256901/039"/>
    <s v="คุณจิดาภา ปัทมโรจน์"/>
    <s v="BB/พงษ์"/>
    <n v="1"/>
    <n v="400"/>
    <n v="0"/>
    <s v=" "/>
    <n v="373.83"/>
    <n v="26.17"/>
    <n v="400"/>
    <s v="CP04N"/>
    <x v="2"/>
  </r>
  <r>
    <x v="15"/>
    <x v="0"/>
    <n v="2026"/>
    <s v="CP-12971"/>
    <x v="70"/>
    <x v="70"/>
    <s v="อะไหล่ยางเล็ก"/>
    <s v="ไม่กำหนด"/>
    <s v="CS.6256901/028"/>
    <s v="คุณบรรณสรณ์ จวบสมัย"/>
    <s v="RP/ต่อ"/>
    <n v="2"/>
    <n v="140"/>
    <n v="0"/>
    <s v=" "/>
    <n v="261.68"/>
    <n v="18.32"/>
    <n v="280"/>
    <s v="CP02A"/>
    <x v="0"/>
  </r>
  <r>
    <x v="15"/>
    <x v="0"/>
    <n v="2026"/>
    <s v="CP-18278"/>
    <x v="290"/>
    <x v="290"/>
    <s v="ยางเล็ก ML"/>
    <s v="MLยางเล็ก"/>
    <s v="CS.6256901/029"/>
    <s v="คุณนวไทย หวังวิศิษฎ์"/>
    <s v="A /เอ"/>
    <n v="4"/>
    <n v="9350"/>
    <n v="2000"/>
    <s v=" "/>
    <n v="33084.11"/>
    <n v="2315.89"/>
    <n v="35400"/>
    <s v="CP02Y25-M09"/>
    <x v="0"/>
  </r>
  <r>
    <x v="15"/>
    <x v="0"/>
    <n v="2026"/>
    <s v="CP-18278"/>
    <x v="1"/>
    <x v="1"/>
    <s v="อะไหล่ยางเล็ก"/>
    <s v="อะไหล่นอก"/>
    <s v="CS.6256901/029"/>
    <s v="คุณนวไทย หวังวิศิษฎ์"/>
    <s v="A /เอ"/>
    <n v="4"/>
    <n v="60"/>
    <n v="0"/>
    <s v=" "/>
    <n v="0"/>
    <n v="0"/>
    <n v="0"/>
    <s v="CP02A"/>
    <x v="0"/>
  </r>
  <r>
    <x v="15"/>
    <x v="0"/>
    <n v="2026"/>
    <s v="CP-18278"/>
    <x v="2"/>
    <x v="2"/>
    <s v="ค่าแรง-ยางเล็ก"/>
    <s v="ไม่กำหนด"/>
    <s v="CS.6256901/029"/>
    <s v="คุณนวไทย หวังวิศิษฎ์"/>
    <s v="A /เอ"/>
    <n v="4"/>
    <n v="120"/>
    <n v="0"/>
    <s v=" "/>
    <n v="0"/>
    <n v="0"/>
    <n v="0"/>
    <s v="CP02N"/>
    <x v="0"/>
  </r>
  <r>
    <x v="15"/>
    <x v="0"/>
    <n v="2026"/>
    <s v="CP-18278"/>
    <x v="291"/>
    <x v="291"/>
    <s v="ค่าบริการตั้งศูนย์-ยางเล็ก"/>
    <s v="ไม่กำหนด"/>
    <s v="CS.6256901/029"/>
    <s v="คุณนวไทย หวังวิศิษฎ์"/>
    <s v="A /เอ"/>
    <n v="1"/>
    <n v="200"/>
    <n v="0"/>
    <s v=" "/>
    <n v="0"/>
    <n v="0"/>
    <n v="0"/>
    <s v="CP02N"/>
    <x v="0"/>
  </r>
  <r>
    <x v="15"/>
    <x v="0"/>
    <n v="2026"/>
    <s v="CP-18278"/>
    <x v="27"/>
    <x v="27"/>
    <s v="ของแจกของแถม"/>
    <s v="BSยางเล็ก"/>
    <s v="CS.6256901/029"/>
    <s v="คุณนวไทย หวังวิศิษฎ์"/>
    <s v="A /เอ"/>
    <n v="1"/>
    <n v="1"/>
    <n v="0"/>
    <s v=" "/>
    <n v="0"/>
    <n v="0"/>
    <n v="0"/>
    <s v="CP02N"/>
    <x v="0"/>
  </r>
  <r>
    <x v="15"/>
    <x v="0"/>
    <n v="2026"/>
    <s v="CP-15271"/>
    <x v="76"/>
    <x v="76"/>
    <s v="อะไหล่ยางเล็ก"/>
    <s v="ไม่กำหนด"/>
    <s v="CS.8256901/089"/>
    <s v="คุณ เอกภพ  ดำรงรักษ์สุนทร"/>
    <s v="C10"/>
    <n v="2"/>
    <n v="385"/>
    <n v="0"/>
    <s v=" "/>
    <n v="719.63"/>
    <n v="50.37"/>
    <n v="770"/>
    <s v="CP03A"/>
    <x v="1"/>
  </r>
  <r>
    <x v="15"/>
    <x v="0"/>
    <n v="2026"/>
    <s v="CP-15271"/>
    <x v="97"/>
    <x v="97"/>
    <s v="ค่าบริการ"/>
    <s v="ไม่กำหนด"/>
    <s v="CS.8256901/089"/>
    <s v="คุณ เอกภพ  ดำรงรักษ์สุนทร"/>
    <s v="C10"/>
    <n v="2"/>
    <n v="500"/>
    <n v="0"/>
    <s v=" "/>
    <n v="934.58"/>
    <n v="65.42"/>
    <n v="1000"/>
    <s v="CP03N"/>
    <x v="1"/>
  </r>
  <r>
    <x v="15"/>
    <x v="0"/>
    <n v="2026"/>
    <s v="CP-18281"/>
    <x v="61"/>
    <x v="61"/>
    <s v="อะไหล่ยางเล็ก"/>
    <s v="ไม่กำหนด"/>
    <s v="CS.8256901/090"/>
    <s v="คุณ ธนวัฒน์ สุทธิวรพันธ์"/>
    <s v="C10"/>
    <n v="1"/>
    <n v="2750"/>
    <n v="40"/>
    <s v=" "/>
    <n v="2532.71"/>
    <n v="177.29"/>
    <n v="2710"/>
    <s v="CP03A"/>
    <x v="1"/>
  </r>
  <r>
    <x v="15"/>
    <x v="0"/>
    <n v="2026"/>
    <s v="CP-18281"/>
    <x v="62"/>
    <x v="62"/>
    <s v="อะไหล่ยางเล็ก"/>
    <s v="ไม่กำหนด"/>
    <s v="CS.8256901/090"/>
    <s v="คุณ ธนวัฒน์ สุทธิวรพันธ์"/>
    <s v="C10"/>
    <n v="1"/>
    <n v="490"/>
    <n v="0"/>
    <s v=" "/>
    <n v="457.94"/>
    <n v="32.06"/>
    <n v="490"/>
    <s v="CP03A"/>
    <x v="1"/>
  </r>
  <r>
    <x v="15"/>
    <x v="0"/>
    <n v="2026"/>
    <s v="CP-18281"/>
    <x v="62"/>
    <x v="62"/>
    <s v="อะไหล่ยางเล็ก"/>
    <s v="ไม่กำหนด"/>
    <s v="CS.8256901/090"/>
    <s v="คุณ ธนวัฒน์ สุทธิวรพันธ์"/>
    <s v="C10"/>
    <n v="1"/>
    <n v="490"/>
    <n v="0"/>
    <s v=" "/>
    <n v="0"/>
    <n v="0"/>
    <n v="0"/>
    <s v="CP03A"/>
    <x v="1"/>
  </r>
  <r>
    <x v="15"/>
    <x v="0"/>
    <n v="2026"/>
    <s v="CP-18281"/>
    <x v="31"/>
    <x v="31"/>
    <s v="อะไหล่ยางเล็ก"/>
    <s v="ไม่กำหนด"/>
    <s v="CS.8256901/090"/>
    <s v="คุณ ธนวัฒน์ สุทธิวรพันธ์"/>
    <s v="C10"/>
    <n v="1"/>
    <n v="240"/>
    <n v="0"/>
    <s v=" "/>
    <n v="224.3"/>
    <n v="15.7"/>
    <n v="240"/>
    <s v="CP03A"/>
    <x v="1"/>
  </r>
  <r>
    <x v="15"/>
    <x v="0"/>
    <n v="2026"/>
    <s v="CP-18281"/>
    <x v="19"/>
    <x v="19"/>
    <s v="อะไหล่ยางเล็ก"/>
    <s v="ไม่กำหนด"/>
    <s v="CS.8256901/090"/>
    <s v="คุณ ธนวัฒน์ สุทธิวรพันธ์"/>
    <s v="C10"/>
    <n v="1"/>
    <n v="20"/>
    <n v="0"/>
    <s v=" "/>
    <n v="18.690000000000001"/>
    <n v="1.31"/>
    <n v="20"/>
    <s v="CP03A"/>
    <x v="1"/>
  </r>
  <r>
    <x v="15"/>
    <x v="0"/>
    <n v="2026"/>
    <s v="CP-18281"/>
    <x v="32"/>
    <x v="32"/>
    <s v="อะไหล่ยางเล็ก"/>
    <s v="ไม่กำหนด"/>
    <s v="CS.8256901/090"/>
    <s v="คุณ ธนวัฒน์ สุทธิวรพันธ์"/>
    <s v="C10"/>
    <n v="1"/>
    <n v="840"/>
    <n v="0"/>
    <s v=" "/>
    <n v="785.05"/>
    <n v="54.95"/>
    <n v="840"/>
    <s v="CP03A"/>
    <x v="1"/>
  </r>
  <r>
    <x v="15"/>
    <x v="0"/>
    <n v="2026"/>
    <s v="CP-18281"/>
    <x v="56"/>
    <x v="56"/>
    <s v="อะไหล่ยางเล็ก"/>
    <s v="ไม่กำหนด"/>
    <s v="CS.8256901/090"/>
    <s v="คุณ ธนวัฒน์ สุทธิวรพันธ์"/>
    <s v="C10"/>
    <n v="1"/>
    <n v="300"/>
    <n v="0"/>
    <s v=" "/>
    <n v="280.37"/>
    <n v="19.63"/>
    <n v="300"/>
    <s v="CP03A"/>
    <x v="1"/>
  </r>
  <r>
    <x v="15"/>
    <x v="0"/>
    <n v="2026"/>
    <s v="CP-13564"/>
    <x v="16"/>
    <x v="16"/>
    <s v="อะไหล่ยางเล็ก"/>
    <s v="ไม่กำหนด"/>
    <s v="CS.8256901/091"/>
    <s v="บริษัท กลาสอีสกู๊ด จำกัด"/>
    <s v="C10"/>
    <n v="2"/>
    <n v="1550"/>
    <n v="30"/>
    <s v=" "/>
    <n v="1420.56"/>
    <n v="99.44"/>
    <n v="1520"/>
    <s v="CP03A"/>
    <x v="1"/>
  </r>
  <r>
    <x v="15"/>
    <x v="0"/>
    <n v="2026"/>
    <s v="CP-13564"/>
    <x v="30"/>
    <x v="30"/>
    <s v="อะไหล่ยางเล็ก"/>
    <s v="ไม่กำหนด"/>
    <s v="CS.8256901/091"/>
    <s v="บริษัท กลาสอีสกู๊ด จำกัด"/>
    <s v="C10"/>
    <n v="1"/>
    <n v="250"/>
    <n v="0"/>
    <s v=" "/>
    <n v="233.64"/>
    <n v="16.36"/>
    <n v="250"/>
    <s v="CP03A"/>
    <x v="1"/>
  </r>
  <r>
    <x v="15"/>
    <x v="0"/>
    <n v="2026"/>
    <s v="CP-13564"/>
    <x v="39"/>
    <x v="39"/>
    <s v="อะไหล่ยางเล็ก"/>
    <s v="ไม่กำหนด"/>
    <s v="CS.8256901/091"/>
    <s v="บริษัท กลาสอีสกู๊ด จำกัด"/>
    <s v="C10"/>
    <n v="1"/>
    <n v="175"/>
    <n v="0"/>
    <s v=" "/>
    <n v="0"/>
    <n v="0"/>
    <n v="0"/>
    <s v="CP03A"/>
    <x v="1"/>
  </r>
  <r>
    <x v="15"/>
    <x v="0"/>
    <n v="2026"/>
    <s v="CP-13564"/>
    <x v="292"/>
    <x v="292"/>
    <s v="อะไหล่นอก ยางเล็ก"/>
    <s v="ไม่กำหนด"/>
    <s v="CS.8256901/091"/>
    <s v="บริษัท กลาสอีสกู๊ด จำกัด"/>
    <s v="C10"/>
    <n v="1"/>
    <n v="210"/>
    <n v="0"/>
    <s v=" "/>
    <n v="196.26"/>
    <n v="13.74"/>
    <n v="210"/>
    <s v="CP03A"/>
    <x v="1"/>
  </r>
  <r>
    <x v="15"/>
    <x v="0"/>
    <n v="2026"/>
    <s v="CP-13564"/>
    <x v="16"/>
    <x v="16"/>
    <s v="อะไหล่ยางเล็ก"/>
    <s v="ไม่กำหนด"/>
    <s v="CS.8256901/092"/>
    <s v="บริษัท กลาสอีสกู๊ด จำกัด"/>
    <s v="C10"/>
    <n v="1"/>
    <n v="1550"/>
    <n v="10"/>
    <s v=" "/>
    <n v="1439.25"/>
    <n v="100.75"/>
    <n v="1540"/>
    <s v="CP03A"/>
    <x v="1"/>
  </r>
  <r>
    <x v="15"/>
    <x v="0"/>
    <n v="2026"/>
    <s v="CP-13564"/>
    <x v="30"/>
    <x v="30"/>
    <s v="อะไหล่ยางเล็ก"/>
    <s v="ไม่กำหนด"/>
    <s v="CS.8256901/092"/>
    <s v="บริษัท กลาสอีสกู๊ด จำกัด"/>
    <s v="C10"/>
    <n v="1"/>
    <n v="250"/>
    <n v="0"/>
    <s v=" "/>
    <n v="0"/>
    <n v="0"/>
    <n v="0"/>
    <s v="CP03A"/>
    <x v="1"/>
  </r>
  <r>
    <x v="15"/>
    <x v="0"/>
    <n v="2026"/>
    <s v="CP-13564"/>
    <x v="293"/>
    <x v="293"/>
    <s v="อะไหล่ยางเล็ก"/>
    <s v="ไม่กำหนด"/>
    <s v="CS.8256901/092"/>
    <s v="บริษัท กลาสอีสกู๊ด จำกัด"/>
    <s v="C10"/>
    <n v="1"/>
    <n v="220"/>
    <n v="0"/>
    <s v=" "/>
    <n v="205.61"/>
    <n v="14.39"/>
    <n v="220"/>
    <s v="CP03A"/>
    <x v="1"/>
  </r>
  <r>
    <x v="15"/>
    <x v="0"/>
    <n v="2026"/>
    <s v="CP-13564"/>
    <x v="294"/>
    <x v="294"/>
    <s v="ของแจกของแถม"/>
    <s v="LINGLONG ยางเล็ก"/>
    <s v="CS.8256901/092"/>
    <s v="บริษัท กลาสอีสกู๊ด จำกัด"/>
    <s v="C10"/>
    <n v="3"/>
    <n v="1"/>
    <n v="0"/>
    <s v=" "/>
    <n v="0"/>
    <n v="0"/>
    <n v="0"/>
    <s v="CP03N"/>
    <x v="1"/>
  </r>
  <r>
    <x v="15"/>
    <x v="0"/>
    <n v="2026"/>
    <s v="CP-11501"/>
    <x v="61"/>
    <x v="61"/>
    <s v="อะไหล่ยางเล็ก"/>
    <s v="ไม่กำหนด"/>
    <s v="CS.8256901/093"/>
    <s v="คุณ ธณิฐตา เอี่ยมสอาด"/>
    <s v="C10"/>
    <n v="1"/>
    <n v="2750"/>
    <n v="0"/>
    <s v=" "/>
    <n v="2570.09"/>
    <n v="179.91"/>
    <n v="2750"/>
    <s v="CP03A"/>
    <x v="1"/>
  </r>
  <r>
    <x v="15"/>
    <x v="0"/>
    <n v="2026"/>
    <s v="CP-11501"/>
    <x v="62"/>
    <x v="62"/>
    <s v="อะไหล่ยางเล็ก"/>
    <s v="ไม่กำหนด"/>
    <s v="CS.8256901/093"/>
    <s v="คุณ ธณิฐตา เอี่ยมสอาด"/>
    <s v="C10"/>
    <n v="1"/>
    <n v="490"/>
    <n v="0"/>
    <s v=" "/>
    <n v="0"/>
    <n v="0"/>
    <n v="0"/>
    <s v="CP03A"/>
    <x v="1"/>
  </r>
  <r>
    <x v="15"/>
    <x v="0"/>
    <n v="2026"/>
    <s v="CP-11501"/>
    <x v="31"/>
    <x v="31"/>
    <s v="อะไหล่ยางเล็ก"/>
    <s v="ไม่กำหนด"/>
    <s v="CS.8256901/093"/>
    <s v="คุณ ธณิฐตา เอี่ยมสอาด"/>
    <s v="C10"/>
    <n v="1"/>
    <n v="240"/>
    <n v="0"/>
    <s v=" "/>
    <n v="224.3"/>
    <n v="15.7"/>
    <n v="240"/>
    <s v="CP03A"/>
    <x v="1"/>
  </r>
  <r>
    <x v="15"/>
    <x v="0"/>
    <n v="2026"/>
    <s v="CP-11501"/>
    <x v="19"/>
    <x v="19"/>
    <s v="อะไหล่ยางเล็ก"/>
    <s v="ไม่กำหนด"/>
    <s v="CS.8256901/093"/>
    <s v="คุณ ธณิฐตา เอี่ยมสอาด"/>
    <s v="C10"/>
    <n v="1"/>
    <n v="20"/>
    <n v="0"/>
    <s v=" "/>
    <n v="18.690000000000001"/>
    <n v="1.31"/>
    <n v="20"/>
    <s v="CP03A"/>
    <x v="1"/>
  </r>
  <r>
    <x v="15"/>
    <x v="0"/>
    <n v="2026"/>
    <s v="CP-11501"/>
    <x v="72"/>
    <x v="72"/>
    <s v="อะไหล่ยางเล็ก"/>
    <s v="ไม่กำหนด"/>
    <s v="CS.8256901/093"/>
    <s v="คุณ ธณิฐตา เอี่ยมสอาด"/>
    <s v="C10"/>
    <n v="1"/>
    <n v="595"/>
    <n v="59.5"/>
    <s v=" "/>
    <n v="500.47"/>
    <n v="35.03"/>
    <n v="535.5"/>
    <s v="CP03A"/>
    <x v="1"/>
  </r>
  <r>
    <x v="15"/>
    <x v="0"/>
    <n v="2026"/>
    <s v="CP-11501"/>
    <x v="74"/>
    <x v="74"/>
    <s v="อะไหล่ยางเล็ก"/>
    <s v="ไม่กำหนด"/>
    <s v="CS.8256901/093"/>
    <s v="คุณ ธณิฐตา เอี่ยมสอาด"/>
    <s v="C10"/>
    <n v="1"/>
    <n v="595"/>
    <n v="59.5"/>
    <s v=" "/>
    <n v="500.47"/>
    <n v="35.03"/>
    <n v="535.5"/>
    <s v="CP03A"/>
    <x v="1"/>
  </r>
  <r>
    <x v="15"/>
    <x v="0"/>
    <n v="2026"/>
    <s v="CP-11501"/>
    <x v="294"/>
    <x v="294"/>
    <s v="ของแจกของแถม"/>
    <s v="LINGLONG ยางเล็ก"/>
    <s v="CS.8256901/093"/>
    <s v="คุณ ธณิฐตา เอี่ยมสอาด"/>
    <s v="C10"/>
    <n v="1"/>
    <n v="1"/>
    <n v="0"/>
    <s v=" "/>
    <n v="0"/>
    <n v="0"/>
    <n v="0"/>
    <s v="CP03N"/>
    <x v="1"/>
  </r>
  <r>
    <x v="15"/>
    <x v="0"/>
    <n v="2026"/>
    <s v="CP-12754"/>
    <x v="13"/>
    <x v="13"/>
    <s v="ค่าแรง-ยางเล็ก"/>
    <s v="ไม่กำหนด"/>
    <s v="CS.8256901/094"/>
    <s v="คุณ วาสนา สร้อยมณี"/>
    <s v="C10"/>
    <n v="4"/>
    <n v="50"/>
    <n v="0"/>
    <s v=" "/>
    <n v="186.92"/>
    <n v="13.08"/>
    <n v="200"/>
    <s v="CP03N"/>
    <x v="1"/>
  </r>
  <r>
    <x v="15"/>
    <x v="0"/>
    <n v="2026"/>
    <s v="CP-18283"/>
    <x v="295"/>
    <x v="295"/>
    <s v="ยางเล็ก BS"/>
    <s v="BSยางเล็ก"/>
    <s v="CS.8256901/095"/>
    <s v="คุณ คามิน พึ่งเกศสุนทร"/>
    <s v="C10"/>
    <n v="4"/>
    <n v="7350"/>
    <n v="14700"/>
    <s v=" "/>
    <n v="13738.32"/>
    <n v="961.68"/>
    <n v="14700"/>
    <s v="CP03Y24-M04"/>
    <x v="1"/>
  </r>
  <r>
    <x v="15"/>
    <x v="0"/>
    <n v="2026"/>
    <s v="CP-18283"/>
    <x v="1"/>
    <x v="1"/>
    <s v="อะไหล่ยางเล็ก"/>
    <s v="อะไหล่นอก"/>
    <s v="CS.8256901/095"/>
    <s v="คุณ คามิน พึ่งเกศสุนทร"/>
    <s v="C10"/>
    <n v="4"/>
    <n v="60"/>
    <n v="0"/>
    <s v=" "/>
    <n v="0"/>
    <n v="0"/>
    <n v="0"/>
    <s v="CP03A"/>
    <x v="1"/>
  </r>
  <r>
    <x v="15"/>
    <x v="0"/>
    <n v="2026"/>
    <s v="CP-18283"/>
    <x v="25"/>
    <x v="25"/>
    <s v="ค่าแรง-ยางเล็ก"/>
    <s v="ไม่กำหนด"/>
    <s v="CS.8256901/095"/>
    <s v="คุณ คามิน พึ่งเกศสุนทร"/>
    <s v="C10"/>
    <n v="4"/>
    <n v="150"/>
    <n v="0"/>
    <s v=" "/>
    <n v="0"/>
    <n v="0"/>
    <n v="0"/>
    <s v="CP03N"/>
    <x v="1"/>
  </r>
  <r>
    <x v="15"/>
    <x v="0"/>
    <n v="2026"/>
    <s v="CP-18283"/>
    <x v="26"/>
    <x v="26"/>
    <s v="ค่าบริการตั้งศูนย์-ยางเล็ก"/>
    <s v="ไม่กำหนด"/>
    <s v="CS.8256901/095"/>
    <s v="คุณ คามิน พึ่งเกศสุนทร"/>
    <s v="C10"/>
    <n v="1"/>
    <n v="500"/>
    <n v="0"/>
    <s v=" "/>
    <n v="0"/>
    <n v="0"/>
    <n v="0"/>
    <s v="CP03N"/>
    <x v="1"/>
  </r>
  <r>
    <x v="15"/>
    <x v="0"/>
    <n v="2026"/>
    <s v="CP-18283"/>
    <x v="296"/>
    <x v="296"/>
    <s v="อะไหล่นอก ยางเล็ก"/>
    <s v="ไม่กำหนด"/>
    <s v="CS.8256901/095"/>
    <s v="คุณ คามิน พึ่งเกศสุนทร"/>
    <s v="C10"/>
    <n v="2"/>
    <n v="2250"/>
    <n v="0"/>
    <s v=" "/>
    <n v="4205.6099999999997"/>
    <n v="294.39"/>
    <n v="4500"/>
    <s v="CP03A"/>
    <x v="1"/>
  </r>
  <r>
    <x v="15"/>
    <x v="0"/>
    <n v="2026"/>
    <s v="CP-18283"/>
    <x v="297"/>
    <x v="297"/>
    <s v="อะไหล่นอก ยางเล็ก"/>
    <s v="ไม่กำหนด"/>
    <s v="CS.8256901/095"/>
    <s v="คุณ คามิน พึ่งเกศสุนทร"/>
    <s v="C10"/>
    <n v="2"/>
    <n v="290"/>
    <n v="0"/>
    <s v=" "/>
    <n v="542.05999999999995"/>
    <n v="37.94"/>
    <n v="580"/>
    <s v="CP03A"/>
    <x v="1"/>
  </r>
  <r>
    <x v="15"/>
    <x v="0"/>
    <n v="2026"/>
    <s v="CP-18283"/>
    <x v="298"/>
    <x v="298"/>
    <s v="อะไหล่นอก ยางใหญ่"/>
    <s v="ไม่กำหนด"/>
    <s v="CS.8256901/095"/>
    <s v="คุณ คามิน พึ่งเกศสุนทร"/>
    <s v="C10"/>
    <n v="2"/>
    <n v="570"/>
    <n v="0"/>
    <s v=" "/>
    <n v="1065.42"/>
    <n v="74.58"/>
    <n v="1140"/>
    <s v="CP03A"/>
    <x v="1"/>
  </r>
  <r>
    <x v="15"/>
    <x v="0"/>
    <n v="2026"/>
    <s v="CP-18283"/>
    <x v="299"/>
    <x v="299"/>
    <s v="ค่าบริการ"/>
    <s v="ไม่กำหนด"/>
    <s v="CS.8256901/095"/>
    <s v="คุณ คามิน พึ่งเกศสุนทร"/>
    <s v="C10"/>
    <n v="1"/>
    <n v="400"/>
    <n v="20"/>
    <s v=" "/>
    <n v="355.14"/>
    <n v="24.86"/>
    <n v="380"/>
    <s v="CP03N"/>
    <x v="1"/>
  </r>
  <r>
    <x v="15"/>
    <x v="0"/>
    <n v="2026"/>
    <s v="CP-18283"/>
    <x v="294"/>
    <x v="294"/>
    <s v="ของแจกของแถม"/>
    <s v="LINGLONG ยางเล็ก"/>
    <s v="CS.8256901/095"/>
    <s v="คุณ คามิน พึ่งเกศสุนทร"/>
    <s v="C10"/>
    <n v="2"/>
    <n v="1"/>
    <n v="0"/>
    <s v=" "/>
    <n v="0"/>
    <n v="0"/>
    <n v="0"/>
    <s v="CP03N"/>
    <x v="1"/>
  </r>
  <r>
    <x v="15"/>
    <x v="0"/>
    <n v="2026"/>
    <s v="CP-17210"/>
    <x v="48"/>
    <x v="48"/>
    <s v="อะไหล่ยางเล็ก"/>
    <s v="ไม่กำหนด"/>
    <s v="CS.8256901/096"/>
    <s v="คุณ บรสิทธิ์ ได้สุข"/>
    <s v="C10"/>
    <n v="1"/>
    <n v="950"/>
    <n v="0"/>
    <s v=" "/>
    <n v="887.85"/>
    <n v="62.15"/>
    <n v="950"/>
    <s v="CP03A"/>
    <x v="1"/>
  </r>
  <r>
    <x v="15"/>
    <x v="0"/>
    <n v="2026"/>
    <s v="CP-17210"/>
    <x v="49"/>
    <x v="49"/>
    <s v="อะไหล่ยางเล็ก"/>
    <s v="ไม่กำหนด"/>
    <s v="CS.8256901/096"/>
    <s v="คุณ บรสิทธิ์ ได้สุข"/>
    <s v="C10"/>
    <n v="1"/>
    <n v="385"/>
    <n v="0"/>
    <s v=" "/>
    <n v="0"/>
    <n v="0"/>
    <n v="0"/>
    <s v="CP03A"/>
    <x v="1"/>
  </r>
  <r>
    <x v="15"/>
    <x v="0"/>
    <n v="2026"/>
    <s v="CP-17210"/>
    <x v="10"/>
    <x v="10"/>
    <s v="อะไหล่ยางเล็ก"/>
    <s v="ไม่กำหนด"/>
    <s v="CS.8256901/096"/>
    <s v="คุณ บรสิทธิ์ ได้สุข"/>
    <s v="C10"/>
    <n v="1"/>
    <n v="220"/>
    <n v="0"/>
    <s v=" "/>
    <n v="0"/>
    <n v="0"/>
    <n v="0"/>
    <s v="CP03A"/>
    <x v="1"/>
  </r>
  <r>
    <x v="15"/>
    <x v="0"/>
    <n v="2026"/>
    <s v="CP-17166"/>
    <x v="275"/>
    <x v="275"/>
    <s v="ยางเล็ก LEAO"/>
    <s v="LEAO"/>
    <s v="CS5256901/0030"/>
    <s v="บริษัท ทเวนตี้โฟร์ ช้อปปิ้ง จำกัด (สำนักงานใหญ่)"/>
    <s v="หนึ่ง340"/>
    <n v="4"/>
    <n v="2600"/>
    <n v="0"/>
    <s v=" "/>
    <n v="9719.6299999999992"/>
    <n v="680.37"/>
    <n v="10400"/>
    <s v="CPY25-M08"/>
    <x v="3"/>
  </r>
  <r>
    <x v="15"/>
    <x v="0"/>
    <n v="2026"/>
    <s v="CP-17166"/>
    <x v="1"/>
    <x v="1"/>
    <s v="อะไหล่ยางเล็ก"/>
    <s v="อะไหล่นอก"/>
    <s v="CS5256901/0030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15"/>
    <x v="0"/>
    <n v="2026"/>
    <s v="CP-18284"/>
    <x v="300"/>
    <x v="300"/>
    <s v="ยางเล็ก DS"/>
    <s v="DSยางเล็ก"/>
    <s v="CS5256901/0031"/>
    <s v="คุณ ธนพร สินเธาว์"/>
    <s v="ท๊อป340"/>
    <n v="4"/>
    <n v="1410"/>
    <n v="160"/>
    <s v=" "/>
    <n v="5121.5"/>
    <n v="358.5"/>
    <n v="5480"/>
    <s v="CPY26-M01"/>
    <x v="3"/>
  </r>
  <r>
    <x v="15"/>
    <x v="0"/>
    <n v="2026"/>
    <s v="CP-18284"/>
    <x v="1"/>
    <x v="1"/>
    <s v="อะไหล่ยางเล็ก"/>
    <s v="อะไหล่นอก"/>
    <s v="CS5256901/0031"/>
    <s v="คุณ ธนพร สินเธาว์"/>
    <s v="ท๊อป340"/>
    <n v="4"/>
    <n v="60"/>
    <n v="0"/>
    <s v=" "/>
    <n v="0"/>
    <n v="0"/>
    <n v="0"/>
    <s v="CPA"/>
    <x v="3"/>
  </r>
  <r>
    <x v="15"/>
    <x v="0"/>
    <n v="2026"/>
    <s v="CP-18284"/>
    <x v="2"/>
    <x v="2"/>
    <s v="ค่าแรง-ยางเล็ก"/>
    <s v="ไม่กำหนด"/>
    <s v="CS5256901/0031"/>
    <s v="คุณ ธนพร สินเธาว์"/>
    <s v="ท๊อป340"/>
    <n v="4"/>
    <n v="120"/>
    <n v="0"/>
    <s v=" "/>
    <n v="0"/>
    <n v="0"/>
    <n v="0"/>
    <s v="CPN"/>
    <x v="3"/>
  </r>
  <r>
    <x v="15"/>
    <x v="0"/>
    <n v="2026"/>
    <s v="CP-18284"/>
    <x v="3"/>
    <x v="3"/>
    <s v="ค่าบริการตั้งศูนย์-ยางเล็ก"/>
    <s v="ไม่กำหนด"/>
    <s v="CS5256901/0031"/>
    <s v="คุณ ธนพร สินเธาว์"/>
    <s v="ท๊อป340"/>
    <n v="1"/>
    <n v="400"/>
    <n v="0"/>
    <s v=" "/>
    <n v="0"/>
    <n v="0"/>
    <n v="0"/>
    <s v="CPN"/>
    <x v="3"/>
  </r>
  <r>
    <x v="15"/>
    <x v="0"/>
    <n v="2026"/>
    <s v="CP-11050"/>
    <x v="65"/>
    <x v="65"/>
    <s v="อะไหล่ยางเล็ก"/>
    <s v="ไม่กำหนด"/>
    <s v="IV2256901/0049"/>
    <s v="บริษัท ไพรมัสสตีลอินดัสตรี จำกัด"/>
    <s v="C11"/>
    <n v="1"/>
    <n v="1650"/>
    <n v="0"/>
    <s v=" "/>
    <n v="1542.06"/>
    <n v="107.94"/>
    <n v="1650"/>
    <s v="CPA"/>
    <x v="3"/>
  </r>
  <r>
    <x v="15"/>
    <x v="0"/>
    <n v="2026"/>
    <s v="CP-11050"/>
    <x v="168"/>
    <x v="168"/>
    <s v="อะไหล่ยางเล็ก"/>
    <s v="ไม่กำหนด"/>
    <s v="IV2256901/0049"/>
    <s v="บริษัท ไพรมัสสตีลอินดัสตรี จำกัด"/>
    <s v="C11"/>
    <n v="1"/>
    <n v="420"/>
    <n v="0"/>
    <s v=" "/>
    <n v="392.52"/>
    <n v="27.48"/>
    <n v="420"/>
    <s v="CPA"/>
    <x v="3"/>
  </r>
  <r>
    <x v="15"/>
    <x v="0"/>
    <n v="2026"/>
    <s v="CP-11050"/>
    <x v="175"/>
    <x v="175"/>
    <s v="อะไหล่ยางเล็ก"/>
    <s v="ไม่กำหนด"/>
    <s v="IV2256901/0049"/>
    <s v="บริษัท ไพรมัสสตีลอินดัสตรี จำกัด"/>
    <s v="C11"/>
    <n v="1"/>
    <n v="220"/>
    <n v="0"/>
    <s v=" "/>
    <n v="205.61"/>
    <n v="14.39"/>
    <n v="220"/>
    <s v="CPA"/>
    <x v="3"/>
  </r>
  <r>
    <x v="15"/>
    <x v="0"/>
    <n v="2026"/>
    <s v="CP-11050"/>
    <x v="37"/>
    <x v="37"/>
    <s v="อะไหล่ยางเล็ก"/>
    <s v="ไม่กำหนด"/>
    <s v="IV2256901/0049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15"/>
    <x v="0"/>
    <n v="2026"/>
    <s v="CP-11050"/>
    <x v="301"/>
    <x v="301"/>
    <s v="อะไหล่นอก ยางเล็ก"/>
    <s v="ไม่กำหนด"/>
    <s v="IV2256901/0049"/>
    <s v="บริษัท ไพรมัสสตีลอินดัสตรี จำกัด"/>
    <s v="C11"/>
    <n v="1"/>
    <n v="780"/>
    <n v="39"/>
    <s v=" "/>
    <n v="692.52"/>
    <n v="48.48"/>
    <n v="741"/>
    <s v="CPA"/>
    <x v="3"/>
  </r>
  <r>
    <x v="15"/>
    <x v="0"/>
    <n v="2026"/>
    <s v="CP-11050"/>
    <x v="302"/>
    <x v="302"/>
    <s v="อะไหล่นอก ยางเล็ก"/>
    <s v="ไม่กำหนด"/>
    <s v="IV2256901/0049"/>
    <s v="บริษัท ไพรมัสสตีลอินดัสตรี จำกัด"/>
    <s v="C11"/>
    <n v="4"/>
    <n v="430"/>
    <n v="86"/>
    <s v=" "/>
    <n v="1527.1"/>
    <n v="106.9"/>
    <n v="1634"/>
    <s v="CPA"/>
    <x v="3"/>
  </r>
  <r>
    <x v="15"/>
    <x v="0"/>
    <n v="2026"/>
    <s v="CP-11050"/>
    <x v="86"/>
    <x v="86"/>
    <s v="อะไหล่นอก ยางเล็ก"/>
    <s v="ไม่กำหนด"/>
    <s v="IV2256901/0049"/>
    <s v="บริษัท ไพรมัสสตีลอินดัสตรี จำกัด"/>
    <s v="C11"/>
    <n v="1"/>
    <n v="920"/>
    <n v="0"/>
    <s v=" "/>
    <n v="859.81"/>
    <n v="60.19"/>
    <n v="920"/>
    <s v="CPA"/>
    <x v="3"/>
  </r>
  <r>
    <x v="15"/>
    <x v="0"/>
    <n v="2026"/>
    <s v="CP-11050"/>
    <x v="303"/>
    <x v="303"/>
    <s v="อะไหล่นอก ยางเล็ก"/>
    <s v="ไม่กำหนด"/>
    <s v="IV2256901/0049"/>
    <s v="บริษัท ไพรมัสสตีลอินดัสตรี จำกัด"/>
    <s v="C11"/>
    <n v="1"/>
    <n v="280"/>
    <n v="0"/>
    <s v=" "/>
    <n v="261.68"/>
    <n v="18.32"/>
    <n v="280"/>
    <s v="CPA"/>
    <x v="3"/>
  </r>
  <r>
    <x v="15"/>
    <x v="0"/>
    <n v="2026"/>
    <s v="CP-11050"/>
    <x v="304"/>
    <x v="304"/>
    <s v="ค่าบริการ"/>
    <s v="ไม่กำหนด"/>
    <s v="IV2256901/0050"/>
    <s v="บริษัท ไพรมัสสตีลอินดัสตรี จำกัด"/>
    <s v="C11"/>
    <n v="1"/>
    <n v="900"/>
    <n v="0"/>
    <s v=" "/>
    <n v="841.12"/>
    <n v="58.88"/>
    <n v="900"/>
    <s v="CPN"/>
    <x v="3"/>
  </r>
  <r>
    <x v="15"/>
    <x v="0"/>
    <n v="2026"/>
    <s v="BTC-0000033"/>
    <x v="140"/>
    <x v="140"/>
    <s v="อะไหล่ยางเล็ก"/>
    <s v="ไม่กำหนด"/>
    <s v="IV2256901/0051"/>
    <s v="บริษัท โกเรียพาวเวอร์ โปรดักส์(ประเทศไทย) จำกัด"/>
    <s v="พต/ท๊อป"/>
    <n v="1"/>
    <n v="1350"/>
    <n v="0"/>
    <s v=" "/>
    <n v="1261.68"/>
    <n v="88.32"/>
    <n v="1350"/>
    <s v="CPA"/>
    <x v="3"/>
  </r>
  <r>
    <x v="15"/>
    <x v="0"/>
    <n v="2026"/>
    <s v="BTC-0000033"/>
    <x v="18"/>
    <x v="18"/>
    <s v="อะไหล่ยางเล็ก"/>
    <s v="ไม่กำหนด"/>
    <s v="IV2256901/0051"/>
    <s v="บริษัท โกเรียพาวเวอร์ โปรดักส์(ประเทศไทย) จำกัด"/>
    <s v="พต/ท๊อป"/>
    <n v="1"/>
    <n v="250"/>
    <n v="0"/>
    <s v=" "/>
    <n v="233.64"/>
    <n v="16.36"/>
    <n v="250"/>
    <s v="CPA"/>
    <x v="3"/>
  </r>
  <r>
    <x v="15"/>
    <x v="0"/>
    <n v="2026"/>
    <s v="BTC-0000033"/>
    <x v="31"/>
    <x v="31"/>
    <s v="อะไหล่ยางเล็ก"/>
    <s v="ไม่กำหนด"/>
    <s v="IV2256901/0051"/>
    <s v="บริษัท โกเรียพาวเวอร์ โปรดักส์(ประเทศไทย) จำกัด"/>
    <s v="พต/ท๊อป"/>
    <n v="1"/>
    <n v="240"/>
    <n v="0"/>
    <s v=" "/>
    <n v="224.3"/>
    <n v="15.7"/>
    <n v="240"/>
    <s v="CPA"/>
    <x v="3"/>
  </r>
  <r>
    <x v="15"/>
    <x v="0"/>
    <n v="2026"/>
    <s v="BTC-0000033"/>
    <x v="19"/>
    <x v="19"/>
    <s v="อะไหล่ยางเล็ก"/>
    <s v="ไม่กำหนด"/>
    <s v="IV2256901/0051"/>
    <s v="บริษัท โกเรียพาวเวอร์ โปรดักส์(ประเทศไทย) จำกัด"/>
    <s v="พต/ท๊อป"/>
    <n v="1"/>
    <n v="20"/>
    <n v="0"/>
    <s v=" "/>
    <n v="18.690000000000001"/>
    <n v="1.31"/>
    <n v="20"/>
    <s v="CPA"/>
    <x v="3"/>
  </r>
  <r>
    <x v="15"/>
    <x v="0"/>
    <n v="2026"/>
    <s v="BTC-0000033"/>
    <x v="108"/>
    <x v="108"/>
    <s v="อะไหล่ยางใหญ่"/>
    <s v="ไม่กำหนด"/>
    <s v="IV2256901/0051"/>
    <s v="บริษัท โกเรียพาวเวอร์ โปรดักส์(ประเทศไทย) จำกัด"/>
    <s v="พต/ท๊อป"/>
    <n v="8"/>
    <n v="150"/>
    <n v="0"/>
    <s v=" "/>
    <n v="1121.5"/>
    <n v="78.5"/>
    <n v="1200"/>
    <s v="CPA"/>
    <x v="3"/>
  </r>
  <r>
    <x v="15"/>
    <x v="0"/>
    <n v="2026"/>
    <s v="BTC-0000033"/>
    <x v="305"/>
    <x v="305"/>
    <s v="อะไหล่ยางใหญ่"/>
    <s v="ไม่กำหนด"/>
    <s v="IV2256901/0051"/>
    <s v="บริษัท โกเรียพาวเวอร์ โปรดักส์(ประเทศไทย) จำกัด"/>
    <s v="พต/ท๊อป"/>
    <n v="1"/>
    <n v="850"/>
    <n v="0"/>
    <s v=" "/>
    <n v="794.39"/>
    <n v="55.61"/>
    <n v="850"/>
    <s v="CPA"/>
    <x v="3"/>
  </r>
  <r>
    <x v="15"/>
    <x v="0"/>
    <n v="2026"/>
    <s v="BTC-0000033"/>
    <x v="306"/>
    <x v="306"/>
    <s v="อะไหล่ยางใหญ่"/>
    <s v="ไม่กำหนด"/>
    <s v="IV2256901/0051"/>
    <s v="บริษัท โกเรียพาวเวอร์ โปรดักส์(ประเทศไทย) จำกัด"/>
    <s v="พต/ท๊อป"/>
    <n v="3"/>
    <n v="205"/>
    <n v="0"/>
    <s v=" "/>
    <n v="574.77"/>
    <n v="40.229999999999997"/>
    <n v="615"/>
    <s v="CPA"/>
    <x v="3"/>
  </r>
  <r>
    <x v="15"/>
    <x v="0"/>
    <n v="2026"/>
    <s v="BTC-0000033"/>
    <x v="56"/>
    <x v="56"/>
    <s v="อะไหล่ยางเล็ก"/>
    <s v="ไม่กำหนด"/>
    <s v="IV2256901/0051"/>
    <s v="บริษัท โกเรียพาวเวอร์ โปรดักส์(ประเทศไทย) จำกัด"/>
    <s v="พต/ท๊อป"/>
    <n v="1"/>
    <n v="300"/>
    <n v="0"/>
    <s v=" "/>
    <n v="280.37"/>
    <n v="19.63"/>
    <n v="300"/>
    <s v="CPA"/>
    <x v="3"/>
  </r>
  <r>
    <x v="15"/>
    <x v="0"/>
    <n v="2026"/>
    <s v="BTC-0000033"/>
    <x v="307"/>
    <x v="307"/>
    <s v="อะไหล่sac"/>
    <s v="HITACHI"/>
    <s v="IV2256901/0051"/>
    <s v="บริษัท โกเรียพาวเวอร์ โปรดักส์(ประเทศไทย) จำกัด"/>
    <s v="พต/ท๊อป"/>
    <n v="1"/>
    <n v="3120"/>
    <n v="300"/>
    <s v=" "/>
    <n v="2635.51"/>
    <n v="184.49"/>
    <n v="2820"/>
    <s v="CPA"/>
    <x v="3"/>
  </r>
  <r>
    <x v="15"/>
    <x v="0"/>
    <n v="2026"/>
    <s v="CP-000000046"/>
    <x v="140"/>
    <x v="140"/>
    <s v="อะไหล่ยางเล็ก"/>
    <s v="ไม่กำหนด"/>
    <s v="IV2256901/0052"/>
    <s v="บริษัท บางกอก เดค-คอน จำกัด (มหาชน)"/>
    <s v="C11"/>
    <n v="1"/>
    <n v="1350"/>
    <n v="0"/>
    <s v=" "/>
    <n v="1261.68"/>
    <n v="88.32"/>
    <n v="1350"/>
    <s v="CPA"/>
    <x v="3"/>
  </r>
  <r>
    <x v="15"/>
    <x v="0"/>
    <n v="2026"/>
    <s v="CP-000000046"/>
    <x v="18"/>
    <x v="18"/>
    <s v="อะไหล่ยางเล็ก"/>
    <s v="ไม่กำหนด"/>
    <s v="IV2256901/0052"/>
    <s v="บริษัท บางกอก เดค-คอน จำกัด (มหาชน)"/>
    <s v="C11"/>
    <n v="1"/>
    <n v="250"/>
    <n v="0"/>
    <s v=" "/>
    <n v="233.64"/>
    <n v="16.36"/>
    <n v="250"/>
    <s v="CPA"/>
    <x v="3"/>
  </r>
  <r>
    <x v="15"/>
    <x v="0"/>
    <n v="2026"/>
    <s v="CP-000000046"/>
    <x v="195"/>
    <x v="195"/>
    <s v="อะไหล่ยางเล็ก"/>
    <s v="ไม่กำหนด"/>
    <s v="IV2256901/0052"/>
    <s v="บริษัท บางกอก เดค-คอน จำกัด (มหาชน)"/>
    <s v="C11"/>
    <n v="1"/>
    <n v="260"/>
    <n v="0"/>
    <s v=" "/>
    <n v="242.99"/>
    <n v="17.010000000000002"/>
    <n v="260"/>
    <s v="CPA"/>
    <x v="3"/>
  </r>
  <r>
    <x v="15"/>
    <x v="0"/>
    <n v="2026"/>
    <s v="CP-000000046"/>
    <x v="37"/>
    <x v="37"/>
    <s v="อะไหล่ยางเล็ก"/>
    <s v="ไม่กำหนด"/>
    <s v="IV2256901/0052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15"/>
    <x v="0"/>
    <n v="2026"/>
    <s v="CP-000000046"/>
    <x v="43"/>
    <x v="43"/>
    <s v="อะไหล่ยางเล็ก"/>
    <s v="ไม่กำหนด"/>
    <s v="IV2256901/0052"/>
    <s v="บริษัท บางกอก เดค-คอน จำกัด (มหาชน)"/>
    <s v="C11"/>
    <n v="1"/>
    <n v="750"/>
    <n v="0"/>
    <s v=" "/>
    <n v="700.93"/>
    <n v="49.07"/>
    <n v="750"/>
    <s v="CPA"/>
    <x v="3"/>
  </r>
  <r>
    <x v="15"/>
    <x v="0"/>
    <n v="2026"/>
    <s v="CP-000000046"/>
    <x v="163"/>
    <x v="163"/>
    <s v="อะไหล่ยางใหญ่"/>
    <s v="ไม่กำหนด"/>
    <s v="IV2256901/0052"/>
    <s v="บริษัท บางกอก เดค-คอน จำกัด (มหาชน)"/>
    <s v="C11"/>
    <n v="4"/>
    <n v="130"/>
    <n v="0"/>
    <s v=" "/>
    <n v="485.98"/>
    <n v="34.020000000000003"/>
    <n v="520"/>
    <s v="CPA"/>
    <x v="3"/>
  </r>
  <r>
    <x v="15"/>
    <x v="0"/>
    <n v="2026"/>
    <s v="CP-000000046"/>
    <x v="308"/>
    <x v="308"/>
    <s v="อะไหล่นอก ยางเล็ก"/>
    <s v="ไม่กำหนด"/>
    <s v="IV2256901/0053"/>
    <s v="บริษัท บางกอก เดค-คอน จำกัด (มหาชน)"/>
    <s v="พต/ท๊อป"/>
    <n v="1"/>
    <n v="950"/>
    <n v="0"/>
    <s v=" "/>
    <n v="887.85"/>
    <n v="62.15"/>
    <n v="950"/>
    <s v="CPA"/>
    <x v="3"/>
  </r>
  <r>
    <x v="15"/>
    <x v="0"/>
    <n v="2026"/>
    <s v="CP-000000046"/>
    <x v="206"/>
    <x v="206"/>
    <s v="อะไหล่ยางเล็ก"/>
    <s v="ไม่กำหนด"/>
    <s v="IV2256901/0053"/>
    <s v="บริษัท บางกอก เดค-คอน จำกัด (มหาชน)"/>
    <s v="พต/ท๊อป"/>
    <n v="1"/>
    <n v="580"/>
    <n v="0"/>
    <s v=" "/>
    <n v="542.05999999999995"/>
    <n v="37.94"/>
    <n v="580"/>
    <s v="CPA"/>
    <x v="3"/>
  </r>
  <r>
    <x v="15"/>
    <x v="0"/>
    <n v="2026"/>
    <s v="CP-000000046"/>
    <x v="164"/>
    <x v="164"/>
    <s v="อะไหล่ยางเล็ก"/>
    <s v="ไม่กำหนด"/>
    <s v="IV2256901/0053"/>
    <s v="บริษัท บางกอก เดค-คอน จำกัด (มหาชน)"/>
    <s v="พต/ท๊อป"/>
    <n v="1"/>
    <n v="300"/>
    <n v="0"/>
    <s v=" "/>
    <n v="280.37"/>
    <n v="19.63"/>
    <n v="300"/>
    <s v="CPA"/>
    <x v="3"/>
  </r>
  <r>
    <x v="15"/>
    <x v="0"/>
    <n v="2026"/>
    <s v="CP-17056"/>
    <x v="3"/>
    <x v="3"/>
    <s v="ค่าบริการตั้งศูนย์-ยางเล็ก"/>
    <s v="ไม่กำหนด"/>
    <s v="IV2256901/005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5"/>
    <x v="0"/>
    <n v="2026"/>
    <s v="CP-11050"/>
    <x v="38"/>
    <x v="38"/>
    <s v="อะไหล่ยางเล็ก"/>
    <s v="ไม่กำหนด"/>
    <s v="IV2256901/0055"/>
    <s v="บริษัท ไพรมัสสตีลอินดัสตรี จำกัด"/>
    <s v="C11"/>
    <n v="1"/>
    <n v="1090"/>
    <n v="0"/>
    <s v=" "/>
    <n v="1018.69"/>
    <n v="71.31"/>
    <n v="1090"/>
    <s v="CPA"/>
    <x v="3"/>
  </r>
  <r>
    <x v="15"/>
    <x v="0"/>
    <n v="2026"/>
    <s v="CP-11050"/>
    <x v="39"/>
    <x v="39"/>
    <s v="อะไหล่ยางเล็ก"/>
    <s v="ไม่กำหนด"/>
    <s v="IV2256901/0055"/>
    <s v="บริษัท ไพรมัสสตีลอินดัสตรี จำกัด"/>
    <s v="C11"/>
    <n v="1"/>
    <n v="175"/>
    <n v="0"/>
    <s v=" "/>
    <n v="0"/>
    <n v="0"/>
    <n v="0"/>
    <s v="CPA"/>
    <x v="3"/>
  </r>
  <r>
    <x v="15"/>
    <x v="0"/>
    <n v="2026"/>
    <s v="CP-11050"/>
    <x v="309"/>
    <x v="309"/>
    <s v="อะไหล่ยางเล็ก"/>
    <s v="ไม่กำหนด"/>
    <s v="IV2256901/0055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15"/>
    <x v="0"/>
    <n v="2026"/>
    <s v="CP-11050"/>
    <x v="19"/>
    <x v="19"/>
    <s v="อะไหล่ยางเล็ก"/>
    <s v="ไม่กำหนด"/>
    <s v="IV2256901/0055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15"/>
    <x v="0"/>
    <n v="2026"/>
    <s v="CP-000001462"/>
    <x v="165"/>
    <x v="165"/>
    <s v="อะไหล่ยางเล็ก"/>
    <s v="ไม่กำหนด"/>
    <s v="IV2256901/0056"/>
    <s v="บริษัท โปรดักซ์ เวิลด์ เซฟตี้ จำกัด (สำนักงานใหญ่)"/>
    <s v="C11"/>
    <n v="1"/>
    <n v="1740"/>
    <n v="0"/>
    <s v=" "/>
    <n v="1626.17"/>
    <n v="113.83"/>
    <n v="1740"/>
    <s v="CPA"/>
    <x v="3"/>
  </r>
  <r>
    <x v="15"/>
    <x v="0"/>
    <n v="2026"/>
    <s v="CP-000001462"/>
    <x v="166"/>
    <x v="166"/>
    <s v="อะไหล่ยางเล็ก"/>
    <s v="ไม่กำหนด"/>
    <s v="IV2256901/0056"/>
    <s v="บริษัท โปรดักซ์ เวิลด์ เซฟตี้ จำกัด (สำนักงานใหญ่)"/>
    <s v="C11"/>
    <n v="1"/>
    <n v="340"/>
    <n v="0"/>
    <s v=" "/>
    <n v="317.76"/>
    <n v="22.24"/>
    <n v="340"/>
    <s v="CPA"/>
    <x v="3"/>
  </r>
  <r>
    <x v="15"/>
    <x v="0"/>
    <n v="2026"/>
    <s v="CP-000001462"/>
    <x v="31"/>
    <x v="31"/>
    <s v="อะไหล่ยางเล็ก"/>
    <s v="ไม่กำหนด"/>
    <s v="IV2256901/0056"/>
    <s v="บริษัท โปรดักซ์ เวิลด์ เซฟตี้ จำกัด (สำนักงานใหญ่)"/>
    <s v="C11"/>
    <n v="1"/>
    <n v="240"/>
    <n v="0"/>
    <s v=" "/>
    <n v="224.3"/>
    <n v="15.7"/>
    <n v="240"/>
    <s v="CPA"/>
    <x v="3"/>
  </r>
  <r>
    <x v="15"/>
    <x v="0"/>
    <n v="2026"/>
    <s v="CP-000001462"/>
    <x v="19"/>
    <x v="19"/>
    <s v="อะไหล่ยางเล็ก"/>
    <s v="ไม่กำหนด"/>
    <s v="IV2256901/0056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5"/>
    <x v="0"/>
    <n v="2026"/>
    <s v="CP-000001462"/>
    <x v="34"/>
    <x v="34"/>
    <s v="อะไหล่ยางเล็ก"/>
    <s v="ไม่กำหนด"/>
    <s v="IV2256901/0056"/>
    <s v="บริษัท โปรดักซ์ เวิลด์ เซฟตี้ จำกัด (สำนักงานใหญ่)"/>
    <s v="C11"/>
    <n v="1"/>
    <n v="450"/>
    <n v="0"/>
    <s v=" "/>
    <n v="420.56"/>
    <n v="29.44"/>
    <n v="450"/>
    <s v="CPA"/>
    <x v="3"/>
  </r>
  <r>
    <x v="15"/>
    <x v="0"/>
    <n v="2026"/>
    <s v="CP-000001462"/>
    <x v="56"/>
    <x v="56"/>
    <s v="อะไหล่ยางเล็ก"/>
    <s v="ไม่กำหนด"/>
    <s v="IV2256901/0056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15"/>
    <x v="0"/>
    <n v="2026"/>
    <s v="CP-000003470"/>
    <x v="26"/>
    <x v="26"/>
    <s v="ค่าบริการตั้งศูนย์-ยางเล็ก"/>
    <s v="ไม่กำหนด"/>
    <s v="S.1256901/0005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15"/>
    <x v="0"/>
    <n v="2026"/>
    <s v="CP-000002791"/>
    <x v="178"/>
    <x v="178"/>
    <s v="ยางเล็ก BS"/>
    <s v="BSยางเล็ก"/>
    <s v="S.5256901/0011"/>
    <s v="บริษัท ทีวายเค กลาส จำกัด"/>
    <s v="C10"/>
    <n v="2"/>
    <n v="4690"/>
    <n v="938"/>
    <s v=" "/>
    <n v="7889.72"/>
    <n v="552.28"/>
    <n v="8442"/>
    <s v="CP03Y25-M10"/>
    <x v="1"/>
  </r>
  <r>
    <x v="15"/>
    <x v="0"/>
    <n v="2026"/>
    <s v="CP-000002791"/>
    <x v="1"/>
    <x v="1"/>
    <s v="อะไหล่ยางเล็ก"/>
    <s v="อะไหล่นอก"/>
    <s v="S.5256901/0011"/>
    <s v="บริษัท ทีวายเค กลาส จำกัด"/>
    <s v="C10"/>
    <n v="2"/>
    <n v="60"/>
    <n v="0"/>
    <s v=" "/>
    <n v="0"/>
    <n v="0"/>
    <n v="0"/>
    <s v="CP03A"/>
    <x v="1"/>
  </r>
  <r>
    <x v="15"/>
    <x v="0"/>
    <n v="2026"/>
    <s v="CP-000002791"/>
    <x v="2"/>
    <x v="2"/>
    <s v="ค่าแรง-ยางเล็ก"/>
    <s v="ไม่กำหนด"/>
    <s v="S.5256901/0011"/>
    <s v="บริษัท ทีวายเค กลาส จำกัด"/>
    <s v="C10"/>
    <n v="2"/>
    <n v="120"/>
    <n v="0"/>
    <s v=" "/>
    <n v="0"/>
    <n v="0"/>
    <n v="0"/>
    <s v="CP03N"/>
    <x v="1"/>
  </r>
  <r>
    <x v="16"/>
    <x v="0"/>
    <n v="2026"/>
    <s v="CP-17541"/>
    <x v="38"/>
    <x v="38"/>
    <s v="อะไหล่ยางเล็ก"/>
    <s v="ไม่กำหนด"/>
    <s v="CS.6256901/030"/>
    <s v="คุณเจตน์สฤษฎิ์ อาภาธรรมวิลาส"/>
    <s v="C13"/>
    <n v="1"/>
    <n v="1090"/>
    <n v="0"/>
    <s v=" "/>
    <n v="1018.69"/>
    <n v="71.31"/>
    <n v="1090"/>
    <s v="CP02A"/>
    <x v="0"/>
  </r>
  <r>
    <x v="16"/>
    <x v="0"/>
    <n v="2026"/>
    <s v="CP-17541"/>
    <x v="37"/>
    <x v="37"/>
    <s v="อะไหล่ยางเล็ก"/>
    <s v="ไม่กำหนด"/>
    <s v="CS.6256901/030"/>
    <s v="คุณเจตน์สฤษฎิ์ อาภาธรรมวิลาส"/>
    <s v="C13"/>
    <n v="1"/>
    <n v="20"/>
    <n v="0"/>
    <s v=" "/>
    <n v="18.690000000000001"/>
    <n v="1.31"/>
    <n v="20"/>
    <s v="CP02A"/>
    <x v="0"/>
  </r>
  <r>
    <x v="16"/>
    <x v="0"/>
    <n v="2026"/>
    <s v="CP-17541"/>
    <x v="310"/>
    <x v="310"/>
    <s v="อะไหล่ยางเล็ก"/>
    <s v="ไม่กำหนด"/>
    <s v="CS.6256901/030"/>
    <s v="คุณเจตน์สฤษฎิ์ อาภาธรรมวิลาส"/>
    <s v="C13"/>
    <n v="1"/>
    <n v="220"/>
    <n v="0"/>
    <s v=" "/>
    <n v="0"/>
    <n v="0"/>
    <n v="0"/>
    <s v="CP02A"/>
    <x v="0"/>
  </r>
  <r>
    <x v="16"/>
    <x v="0"/>
    <n v="2026"/>
    <s v="CP-18280"/>
    <x v="311"/>
    <x v="311"/>
    <s v="ยางเล็ก BS"/>
    <s v="BSยางเล็ก"/>
    <s v="CS.6256901/031"/>
    <s v="คุณชาญวิทย์ จิระรัตน์พิศาล"/>
    <s v="C13"/>
    <n v="2"/>
    <n v="5090"/>
    <n v="0"/>
    <s v=" "/>
    <n v="9514.02"/>
    <n v="665.98"/>
    <n v="10180"/>
    <s v="CP02Y24-M10"/>
    <x v="0"/>
  </r>
  <r>
    <x v="16"/>
    <x v="0"/>
    <n v="2026"/>
    <s v="CP-18280"/>
    <x v="311"/>
    <x v="311"/>
    <s v="ยางเล็ก BS"/>
    <s v="BSยางเล็ก"/>
    <s v="CS.6256901/031"/>
    <s v="คุณชาญวิทย์ จิระรัตน์พิศาล"/>
    <s v="C13"/>
    <n v="2"/>
    <n v="5090"/>
    <n v="0"/>
    <s v=" "/>
    <n v="0"/>
    <n v="0"/>
    <n v="0"/>
    <s v="CP02Y24-M04"/>
    <x v="0"/>
  </r>
  <r>
    <x v="16"/>
    <x v="0"/>
    <n v="2026"/>
    <s v="CP-18280"/>
    <x v="1"/>
    <x v="1"/>
    <s v="อะไหล่ยางเล็ก"/>
    <s v="อะไหล่นอก"/>
    <s v="CS.6256901/031"/>
    <s v="คุณชาญวิทย์ จิระรัตน์พิศาล"/>
    <s v="C13"/>
    <n v="1"/>
    <n v="60"/>
    <n v="0"/>
    <s v=" "/>
    <n v="0"/>
    <n v="0"/>
    <n v="0"/>
    <s v="CP02A"/>
    <x v="0"/>
  </r>
  <r>
    <x v="16"/>
    <x v="0"/>
    <n v="2026"/>
    <s v="CP-18280"/>
    <x v="2"/>
    <x v="2"/>
    <s v="ค่าแรง-ยางเล็ก"/>
    <s v="ไม่กำหนด"/>
    <s v="CS.6256901/031"/>
    <s v="คุณชาญวิทย์ จิระรัตน์พิศาล"/>
    <s v="C13"/>
    <n v="4"/>
    <n v="120"/>
    <n v="0"/>
    <s v=" "/>
    <n v="0"/>
    <n v="0"/>
    <n v="0"/>
    <s v="CP02N"/>
    <x v="0"/>
  </r>
  <r>
    <x v="16"/>
    <x v="0"/>
    <n v="2026"/>
    <s v="CP-18280"/>
    <x v="3"/>
    <x v="3"/>
    <s v="ค่าบริการตั้งศูนย์-ยางเล็ก"/>
    <s v="ไม่กำหนด"/>
    <s v="CS.6256901/031"/>
    <s v="คุณชาญวิทย์ จิระรัตน์พิศาล"/>
    <s v="C13"/>
    <n v="1"/>
    <n v="400"/>
    <n v="0"/>
    <s v=" "/>
    <n v="0"/>
    <n v="0"/>
    <n v="0"/>
    <s v="CP02N"/>
    <x v="0"/>
  </r>
  <r>
    <x v="16"/>
    <x v="0"/>
    <n v="2026"/>
    <s v="CP-18285"/>
    <x v="2"/>
    <x v="2"/>
    <s v="ค่าแรง-ยางเล็ก"/>
    <s v="ไม่กำหนด"/>
    <s v="CS.8256901/097"/>
    <s v="คุณ เอกมล มะโนแป๊ก"/>
    <s v="C10"/>
    <n v="4"/>
    <n v="120"/>
    <n v="0"/>
    <s v=" "/>
    <n v="448.6"/>
    <n v="31.4"/>
    <n v="480"/>
    <s v="CP03N"/>
    <x v="1"/>
  </r>
  <r>
    <x v="16"/>
    <x v="0"/>
    <n v="2026"/>
    <s v="CP-18285"/>
    <x v="3"/>
    <x v="3"/>
    <s v="ค่าบริการตั้งศูนย์-ยางเล็ก"/>
    <s v="ไม่กำหนด"/>
    <s v="CS.8256901/097"/>
    <s v="คุณ เอกมล มะโนแป๊ก"/>
    <s v="C10"/>
    <n v="1"/>
    <n v="400"/>
    <n v="0"/>
    <s v=" "/>
    <n v="373.83"/>
    <n v="26.17"/>
    <n v="400"/>
    <s v="CP03N"/>
    <x v="1"/>
  </r>
  <r>
    <x v="16"/>
    <x v="0"/>
    <n v="2026"/>
    <s v="CP-13351"/>
    <x v="3"/>
    <x v="3"/>
    <s v="ค่าบริการตั้งศูนย์-ยางเล็ก"/>
    <s v="ไม่กำหนด"/>
    <s v="CS.8256901/098"/>
    <s v="คุณ สุจิตตรา สุธรรมา"/>
    <s v="C10"/>
    <n v="1"/>
    <n v="400"/>
    <n v="0"/>
    <s v=" "/>
    <n v="373.83"/>
    <n v="26.17"/>
    <n v="400"/>
    <s v="CP03N"/>
    <x v="1"/>
  </r>
  <r>
    <x v="16"/>
    <x v="0"/>
    <n v="2026"/>
    <s v="CP-16772"/>
    <x v="312"/>
    <x v="312"/>
    <s v="ยางเล็ก DL"/>
    <s v="DUNLOP"/>
    <s v="CS.8256901/099"/>
    <s v="คุณ รัชนก ประธาน"/>
    <s v="BYเล็ก"/>
    <n v="1"/>
    <n v="3080"/>
    <n v="180"/>
    <s v=" "/>
    <n v="2710.28"/>
    <n v="189.72"/>
    <n v="2900"/>
    <s v="CP03Y25-M09"/>
    <x v="1"/>
  </r>
  <r>
    <x v="16"/>
    <x v="0"/>
    <n v="2026"/>
    <s v="CP-16772"/>
    <x v="1"/>
    <x v="1"/>
    <s v="อะไหล่ยางเล็ก"/>
    <s v="อะไหล่นอก"/>
    <s v="CS.8256901/099"/>
    <s v="คุณ รัชนก ประธาน"/>
    <s v="BYเล็ก"/>
    <n v="1"/>
    <n v="60"/>
    <n v="0"/>
    <s v=" "/>
    <n v="0"/>
    <n v="0"/>
    <n v="0"/>
    <s v="CP03A"/>
    <x v="1"/>
  </r>
  <r>
    <x v="16"/>
    <x v="0"/>
    <n v="2026"/>
    <s v="CP-18286"/>
    <x v="3"/>
    <x v="3"/>
    <s v="ค่าบริการตั้งศูนย์-ยางเล็ก"/>
    <s v="ไม่กำหนด"/>
    <s v="CS.8256901/100"/>
    <s v="คุณ ศิริวรรณ ละมอ"/>
    <s v="C10"/>
    <n v="1"/>
    <n v="400"/>
    <n v="0"/>
    <s v=" "/>
    <n v="373.83"/>
    <n v="26.17"/>
    <n v="400"/>
    <s v="CP03A"/>
    <x v="1"/>
  </r>
  <r>
    <x v="16"/>
    <x v="0"/>
    <n v="2026"/>
    <s v="CP-14358"/>
    <x v="313"/>
    <x v="313"/>
    <s v="อะไหล่นอก ยางเล็ก"/>
    <s v="ไม่กำหนด"/>
    <s v="CS.8256901/101"/>
    <s v="คุณ ชนิดา บวรธรรมทัศน์"/>
    <s v="C10"/>
    <n v="1"/>
    <n v="500"/>
    <n v="25"/>
    <s v=" "/>
    <n v="443.93"/>
    <n v="31.07"/>
    <n v="475"/>
    <s v="CP03A"/>
    <x v="1"/>
  </r>
  <r>
    <x v="16"/>
    <x v="0"/>
    <n v="2026"/>
    <s v="CP-14358"/>
    <x v="314"/>
    <x v="314"/>
    <s v="อะไหล่นอก ยางเล็ก"/>
    <s v="ไม่กำหนด"/>
    <s v="CS.8256901/101"/>
    <s v="คุณ ชนิดา บวรธรรมทัศน์"/>
    <s v="C10"/>
    <n v="1"/>
    <n v="550"/>
    <n v="27.5"/>
    <s v=" "/>
    <n v="488.32"/>
    <n v="34.18"/>
    <n v="522.5"/>
    <s v="CP03A"/>
    <x v="1"/>
  </r>
  <r>
    <x v="16"/>
    <x v="0"/>
    <n v="2026"/>
    <s v="CP-14358"/>
    <x v="315"/>
    <x v="315"/>
    <s v="อะไหล่นอก ยางเล็ก"/>
    <s v="ไม่กำหนด"/>
    <s v="CS.8256901/101"/>
    <s v="คุณ ชนิดา บวรธรรมทัศน์"/>
    <s v="C10"/>
    <n v="1"/>
    <n v="1050"/>
    <n v="52.5"/>
    <s v=" "/>
    <n v="932.24"/>
    <n v="65.260000000000005"/>
    <n v="997.5"/>
    <s v="CP03A"/>
    <x v="1"/>
  </r>
  <r>
    <x v="16"/>
    <x v="0"/>
    <n v="2026"/>
    <s v="CP-14358"/>
    <x v="316"/>
    <x v="316"/>
    <s v="อะไหล่นอก ยางเล็ก"/>
    <s v="ไม่กำหนด"/>
    <s v="CS.8256901/101"/>
    <s v="คุณ ชนิดา บวรธรรมทัศน์"/>
    <s v="C10"/>
    <n v="4"/>
    <n v="70"/>
    <n v="14"/>
    <s v=" "/>
    <n v="248.6"/>
    <n v="17.399999999999999"/>
    <n v="266"/>
    <s v="CP03A"/>
    <x v="1"/>
  </r>
  <r>
    <x v="16"/>
    <x v="0"/>
    <n v="2026"/>
    <s v="CP-14358"/>
    <x v="317"/>
    <x v="317"/>
    <s v="อะไหล่ยางเล็ก"/>
    <s v="ไม่กำหนด"/>
    <s v="CS.8256901/101"/>
    <s v="คุณ ชนิดา บวรธรรมทัศน์"/>
    <s v="C10"/>
    <n v="1"/>
    <n v="450"/>
    <n v="22.5"/>
    <s v=" "/>
    <n v="399.53"/>
    <n v="27.97"/>
    <n v="427.5"/>
    <s v="CP03A"/>
    <x v="1"/>
  </r>
  <r>
    <x v="16"/>
    <x v="0"/>
    <n v="2026"/>
    <s v="CP-14358"/>
    <x v="67"/>
    <x v="67"/>
    <s v="อะไหล่sac"/>
    <s v="ไม่กำหนด"/>
    <s v="CS.8256901/101"/>
    <s v="คุณ ชนิดา บวรธรรมทัศน์"/>
    <s v="C10"/>
    <n v="1"/>
    <n v="520"/>
    <n v="26"/>
    <s v=" "/>
    <n v="461.68"/>
    <n v="32.32"/>
    <n v="494"/>
    <s v="CP03A"/>
    <x v="1"/>
  </r>
  <r>
    <x v="16"/>
    <x v="0"/>
    <n v="2026"/>
    <s v="CP-14358"/>
    <x v="64"/>
    <x v="64"/>
    <s v="ค่าบริการ"/>
    <s v="ไม่กำหนด"/>
    <s v="CS.8256901/101"/>
    <s v="คุณ ชนิดา บวรธรรมทัศน์"/>
    <s v="C10"/>
    <n v="1"/>
    <n v="480"/>
    <n v="62.5"/>
    <s v=" "/>
    <n v="390.19"/>
    <n v="27.31"/>
    <n v="417.5"/>
    <s v="CP03N"/>
    <x v="1"/>
  </r>
  <r>
    <x v="16"/>
    <x v="0"/>
    <n v="2026"/>
    <s v="CP-07336"/>
    <x v="202"/>
    <x v="202"/>
    <s v="ยางเล็ก BS"/>
    <s v="BSยางเล็ก"/>
    <s v="CS.8256901/102"/>
    <s v="คุณ สุรพล  ประสิทธิผล"/>
    <s v="C10"/>
    <n v="1"/>
    <n v="2850"/>
    <n v="0"/>
    <s v=" "/>
    <n v="2663.55"/>
    <n v="186.45"/>
    <n v="2850"/>
    <s v="CP03Y25-M05"/>
    <x v="1"/>
  </r>
  <r>
    <x v="16"/>
    <x v="0"/>
    <n v="2026"/>
    <s v="CP-07336"/>
    <x v="1"/>
    <x v="1"/>
    <s v="อะไหล่ยางเล็ก"/>
    <s v="อะไหล่นอก"/>
    <s v="CS.8256901/102"/>
    <s v="คุณ สุรพล  ประสิทธิผล"/>
    <s v="C10"/>
    <n v="1"/>
    <n v="60"/>
    <n v="0"/>
    <s v=" "/>
    <n v="0"/>
    <n v="0"/>
    <n v="0"/>
    <s v="CP03A"/>
    <x v="1"/>
  </r>
  <r>
    <x v="16"/>
    <x v="0"/>
    <n v="2026"/>
    <s v="CP-000002863"/>
    <x v="3"/>
    <x v="3"/>
    <s v="ค่าบริการตั้งศูนย์-ยางเล็ก"/>
    <s v="ไม่กำหนด"/>
    <s v="CS.8256901/103"/>
    <s v="คุณพาสุ บุญพิพัฒน์"/>
    <s v="C10"/>
    <n v="1"/>
    <n v="400"/>
    <n v="0"/>
    <s v=" "/>
    <n v="373.83"/>
    <n v="26.17"/>
    <n v="400"/>
    <s v="CP03N"/>
    <x v="1"/>
  </r>
  <r>
    <x v="16"/>
    <x v="0"/>
    <n v="2026"/>
    <s v="CP-07383"/>
    <x v="13"/>
    <x v="13"/>
    <s v="ค่าแรง-ยางเล็ก"/>
    <s v="ไม่กำหนด"/>
    <s v="CS.8256901/104"/>
    <s v="คุณ ทนงศักดิ์  ไส้เพี้ย"/>
    <s v="C10"/>
    <n v="4"/>
    <n v="50"/>
    <n v="0"/>
    <s v=" "/>
    <n v="186.92"/>
    <n v="13.08"/>
    <n v="200"/>
    <s v="CP03N"/>
    <x v="1"/>
  </r>
  <r>
    <x v="16"/>
    <x v="0"/>
    <n v="2026"/>
    <s v="CP-000000442"/>
    <x v="273"/>
    <x v="273"/>
    <s v="อะไหล่ยางเล็ก"/>
    <s v="ไม่กำหนด"/>
    <s v="CS.8256901/105"/>
    <s v="คุณสุกัญญา  นามภูษา"/>
    <s v="A /เอ"/>
    <n v="1"/>
    <n v="310"/>
    <n v="10"/>
    <s v=" "/>
    <n v="280.37"/>
    <n v="19.63"/>
    <n v="300"/>
    <s v="CP03A"/>
    <x v="1"/>
  </r>
  <r>
    <x v="16"/>
    <x v="0"/>
    <n v="2026"/>
    <s v="CP-18289"/>
    <x v="3"/>
    <x v="3"/>
    <s v="ค่าบริการตั้งศูนย์-ยางเล็ก"/>
    <s v="ไม่กำหนด"/>
    <s v="CS.8256901/106"/>
    <s v="คุณ ณัฐฐญา จันทมูล"/>
    <s v="C10"/>
    <n v="1"/>
    <n v="400"/>
    <n v="0"/>
    <s v=" "/>
    <n v="373.83"/>
    <n v="26.17"/>
    <n v="400"/>
    <s v="CP03N"/>
    <x v="1"/>
  </r>
  <r>
    <x v="16"/>
    <x v="0"/>
    <n v="2026"/>
    <s v="CP-000004089"/>
    <x v="43"/>
    <x v="43"/>
    <s v="อะไหล่ยางเล็ก"/>
    <s v="ไม่กำหนด"/>
    <s v="CS.8256901/107"/>
    <s v="คุณ สิริศักดิ์  ศันสนียานนท์"/>
    <s v="C10"/>
    <n v="1"/>
    <n v="750"/>
    <n v="0"/>
    <s v=" "/>
    <n v="700.93"/>
    <n v="49.07"/>
    <n v="750"/>
    <s v="CP03A"/>
    <x v="1"/>
  </r>
  <r>
    <x v="16"/>
    <x v="0"/>
    <n v="2026"/>
    <s v="CP-000004089"/>
    <x v="44"/>
    <x v="44"/>
    <s v="อะไหล่ยางเล็ก"/>
    <s v="ไม่กำหนด"/>
    <s v="CS.8256901/107"/>
    <s v="คุณ สิริศักดิ์  ศันสนียานนท์"/>
    <s v="C10"/>
    <n v="1"/>
    <n v="215"/>
    <n v="0"/>
    <s v=" "/>
    <n v="0"/>
    <n v="0"/>
    <n v="0"/>
    <s v="CP03A"/>
    <x v="1"/>
  </r>
  <r>
    <x v="16"/>
    <x v="0"/>
    <n v="2026"/>
    <s v="CP-000004089"/>
    <x v="10"/>
    <x v="10"/>
    <s v="อะไหล่ยางเล็ก"/>
    <s v="ไม่กำหนด"/>
    <s v="CS.8256901/107"/>
    <s v="คุณ สิริศักดิ์  ศันสนียานนท์"/>
    <s v="C10"/>
    <n v="1"/>
    <n v="220"/>
    <n v="0"/>
    <s v=" "/>
    <n v="0"/>
    <n v="0"/>
    <n v="0"/>
    <s v="CP03A"/>
    <x v="1"/>
  </r>
  <r>
    <x v="16"/>
    <x v="0"/>
    <n v="2026"/>
    <s v="BTC-0000442"/>
    <x v="318"/>
    <x v="318"/>
    <s v="อะไหล่ยางเล็ก"/>
    <s v="ไม่กำหนด"/>
    <s v="CS5256901/0032"/>
    <s v="บริษัท เอส.เอ็น.ดี. ไวร์ สปริง จำกัด"/>
    <s v="C11"/>
    <n v="1"/>
    <n v="1440"/>
    <n v="0"/>
    <s v=" "/>
    <n v="1345.79"/>
    <n v="94.21"/>
    <n v="1440"/>
    <s v="CPA"/>
    <x v="3"/>
  </r>
  <r>
    <x v="16"/>
    <x v="0"/>
    <n v="2026"/>
    <s v="BTC-0000442"/>
    <x v="319"/>
    <x v="319"/>
    <s v="อะไหล่นอก ยางเล็ก"/>
    <s v="ไม่กำหนด"/>
    <s v="CS5256901/0032"/>
    <s v="บริษัท เอส.เอ็น.ดี. ไวร์ สปริง จำกัด"/>
    <s v="C11"/>
    <n v="2"/>
    <n v="1780"/>
    <n v="0"/>
    <s v=" "/>
    <n v="3327.1"/>
    <n v="232.9"/>
    <n v="3560"/>
    <s v="CPA"/>
    <x v="3"/>
  </r>
  <r>
    <x v="16"/>
    <x v="0"/>
    <n v="2026"/>
    <s v="CP-18287"/>
    <x v="0"/>
    <x v="0"/>
    <s v="ยางเล็ก DL"/>
    <s v="DUNLOP"/>
    <s v="CS5256901/0033"/>
    <s v="บริษัท ทีไอเอส พัฒนาจักรกล จำกัด(สำนักงานใหญ่)"/>
    <s v="ท๊อป340"/>
    <n v="1"/>
    <n v="2700"/>
    <n v="0"/>
    <s v=" "/>
    <n v="2523.36"/>
    <n v="176.64"/>
    <n v="2700"/>
    <s v="CPY25-M11"/>
    <x v="3"/>
  </r>
  <r>
    <x v="16"/>
    <x v="0"/>
    <n v="2026"/>
    <s v="CP-18287"/>
    <x v="1"/>
    <x v="1"/>
    <s v="อะไหล่ยางเล็ก"/>
    <s v="อะไหล่นอก"/>
    <s v="CS5256901/0033"/>
    <s v="บริษัท ทีไอเอส พัฒนาจักรกล จำกัด(สำนักงานใหญ่)"/>
    <s v="ท๊อป340"/>
    <n v="1"/>
    <n v="60"/>
    <n v="0"/>
    <s v=" "/>
    <n v="0"/>
    <n v="0"/>
    <n v="0"/>
    <s v="CPA"/>
    <x v="3"/>
  </r>
  <r>
    <x v="16"/>
    <x v="0"/>
    <n v="2026"/>
    <s v="CP-18288"/>
    <x v="48"/>
    <x v="48"/>
    <s v="อะไหล่ยางเล็ก"/>
    <s v="ไม่กำหนด"/>
    <s v="CS5256901/0034"/>
    <s v="คุณ สุภัชฌา กำสา"/>
    <s v="ท๊อป340"/>
    <n v="1"/>
    <n v="950"/>
    <n v="0"/>
    <s v=" "/>
    <n v="887.85"/>
    <n v="62.15"/>
    <n v="950"/>
    <s v="CPA"/>
    <x v="3"/>
  </r>
  <r>
    <x v="16"/>
    <x v="0"/>
    <n v="2026"/>
    <s v="CP-18288"/>
    <x v="49"/>
    <x v="49"/>
    <s v="อะไหล่ยางเล็ก"/>
    <s v="ไม่กำหนด"/>
    <s v="CS5256901/0034"/>
    <s v="คุณ สุภัชฌา กำสา"/>
    <s v="ท๊อป340"/>
    <n v="1"/>
    <n v="385"/>
    <n v="0"/>
    <s v=" "/>
    <n v="0"/>
    <n v="0"/>
    <n v="0"/>
    <s v="CPA"/>
    <x v="3"/>
  </r>
  <r>
    <x v="16"/>
    <x v="0"/>
    <n v="2026"/>
    <s v="CP-18288"/>
    <x v="54"/>
    <x v="54"/>
    <s v="อะไหล่ยางเล็ก"/>
    <s v="ไม่กำหนด"/>
    <s v="CS5256901/0034"/>
    <s v="คุณ สุภัชฌา กำสา"/>
    <s v="ท๊อป340"/>
    <n v="1"/>
    <n v="200"/>
    <n v="0"/>
    <s v=" "/>
    <n v="0"/>
    <n v="0"/>
    <n v="0"/>
    <s v="CPA"/>
    <x v="3"/>
  </r>
  <r>
    <x v="16"/>
    <x v="0"/>
    <n v="2026"/>
    <s v="CP-000000046"/>
    <x v="18"/>
    <x v="18"/>
    <s v="อะไหล่ยางเล็ก"/>
    <s v="ไม่กำหนด"/>
    <s v="IV2256901/0057"/>
    <s v="บริษัท บางกอก เดค-คอน จำกัด (มหาชน)"/>
    <s v="พต/ท๊อป"/>
    <n v="7"/>
    <n v="250"/>
    <n v="150"/>
    <s v=" "/>
    <n v="1495.33"/>
    <n v="104.67"/>
    <n v="1600"/>
    <s v="CPA"/>
    <x v="3"/>
  </r>
  <r>
    <x v="16"/>
    <x v="0"/>
    <n v="2026"/>
    <s v="CP-000000046"/>
    <x v="195"/>
    <x v="195"/>
    <s v="อะไหล่ยางเล็ก"/>
    <s v="ไม่กำหนด"/>
    <s v="IV2256901/0057"/>
    <s v="บริษัท บางกอก เดค-คอน จำกัด (มหาชน)"/>
    <s v="พต/ท๊อป"/>
    <n v="1"/>
    <n v="260"/>
    <n v="0"/>
    <s v=" "/>
    <n v="242.99"/>
    <n v="17.010000000000002"/>
    <n v="260"/>
    <s v="CPA"/>
    <x v="3"/>
  </r>
  <r>
    <x v="16"/>
    <x v="0"/>
    <n v="2026"/>
    <s v="CP-000000046"/>
    <x v="37"/>
    <x v="37"/>
    <s v="อะไหล่ยางเล็ก"/>
    <s v="ไม่กำหนด"/>
    <s v="IV2256901/0057"/>
    <s v="บริษัท บางกอก เดค-คอน จำกัด (มหาชน)"/>
    <s v="พต/ท๊อป"/>
    <n v="1"/>
    <n v="20"/>
    <n v="0"/>
    <s v=" "/>
    <n v="18.690000000000001"/>
    <n v="1.31"/>
    <n v="20"/>
    <s v="CPA"/>
    <x v="3"/>
  </r>
  <r>
    <x v="16"/>
    <x v="0"/>
    <n v="2026"/>
    <s v="CP-000000046"/>
    <x v="164"/>
    <x v="164"/>
    <s v="อะไหล่ยางเล็ก"/>
    <s v="ไม่กำหนด"/>
    <s v="IV2256901/0057"/>
    <s v="บริษัท บางกอก เดค-คอน จำกัด (มหาชน)"/>
    <s v="พต/ท๊อป"/>
    <n v="1"/>
    <n v="300"/>
    <n v="0"/>
    <s v=" "/>
    <n v="280.37"/>
    <n v="19.63"/>
    <n v="300"/>
    <s v="CPA"/>
    <x v="3"/>
  </r>
  <r>
    <x v="16"/>
    <x v="0"/>
    <n v="2026"/>
    <s v="BTC-0000418"/>
    <x v="320"/>
    <x v="320"/>
    <s v="อะไหล่ยางเล็ก"/>
    <s v="ไม่กำหนด"/>
    <s v="IV2256901/0058"/>
    <s v="บริษัท รุ่งทวีทรัพย์เจริญขนส่ง จำกัด"/>
    <s v="C11"/>
    <n v="8"/>
    <n v="45"/>
    <n v="0"/>
    <s v=" "/>
    <n v="336.45"/>
    <n v="23.55"/>
    <n v="360"/>
    <s v="CPA"/>
    <x v="3"/>
  </r>
  <r>
    <x v="16"/>
    <x v="0"/>
    <n v="2026"/>
    <s v="BTC-0000418"/>
    <x v="321"/>
    <x v="321"/>
    <s v="อะไหล่ยางเล็ก"/>
    <s v="ไม่กำหนด"/>
    <s v="IV2256901/0058"/>
    <s v="บริษัท รุ่งทวีทรัพย์เจริญขนส่ง จำกัด"/>
    <s v="C11"/>
    <n v="4"/>
    <n v="45"/>
    <n v="0"/>
    <s v=" "/>
    <n v="168.22"/>
    <n v="11.78"/>
    <n v="180"/>
    <s v="CPA"/>
    <x v="3"/>
  </r>
  <r>
    <x v="16"/>
    <x v="0"/>
    <n v="2026"/>
    <s v="BTC-0000418"/>
    <x v="322"/>
    <x v="322"/>
    <s v="อะไหล่ยางเล็ก"/>
    <s v="ไม่กำหนด"/>
    <s v="IV2256901/0058"/>
    <s v="บริษัท รุ่งทวีทรัพย์เจริญขนส่ง จำกัด"/>
    <s v="C11"/>
    <n v="2"/>
    <n v="95"/>
    <n v="0"/>
    <s v=" "/>
    <n v="177.57"/>
    <n v="12.43"/>
    <n v="190"/>
    <s v="CPA"/>
    <x v="3"/>
  </r>
  <r>
    <x v="16"/>
    <x v="0"/>
    <n v="2026"/>
    <s v="BTC-0000418"/>
    <x v="64"/>
    <x v="64"/>
    <s v="ค่าบริการ"/>
    <s v="ไม่กำหนด"/>
    <s v="IV2256901/0059"/>
    <s v="บริษัท รุ่งทวีทรัพย์เจริญขนส่ง จำกัด"/>
    <s v="C11"/>
    <n v="1"/>
    <n v="480"/>
    <n v="0"/>
    <s v=" "/>
    <n v="448.6"/>
    <n v="31.4"/>
    <n v="480"/>
    <s v="CPN"/>
    <x v="3"/>
  </r>
  <r>
    <x v="16"/>
    <x v="0"/>
    <n v="2026"/>
    <s v="SAC.0002405"/>
    <x v="323"/>
    <x v="323"/>
    <s v="ยางเล็ก LingLong"/>
    <s v="LINGLONG ยางเล็ก"/>
    <s v="IV2256901/0060"/>
    <s v="บริษัท ดับเบิ้ลยู.อาร์.ซี.อิเล็คทริค แอนด์ คอนสตรัคชั่น จำกัด"/>
    <s v="C11"/>
    <n v="4"/>
    <n v="3300"/>
    <n v="3300"/>
    <s v=" "/>
    <n v="9252.34"/>
    <n v="647.66"/>
    <n v="9900"/>
    <s v="CPY25-M06"/>
    <x v="3"/>
  </r>
  <r>
    <x v="16"/>
    <x v="0"/>
    <n v="2026"/>
    <s v="SAC.0002405"/>
    <x v="1"/>
    <x v="1"/>
    <s v="อะไหล่ยางเล็ก"/>
    <s v="อะไหล่นอก"/>
    <s v="IV2256901/0060"/>
    <s v="บริษัท ดับเบิ้ลยู.อาร์.ซี.อิเล็คทริค แอนด์ คอนสตรัคชั่น จำกัด"/>
    <s v="C11"/>
    <n v="4"/>
    <n v="60"/>
    <n v="0"/>
    <s v=" "/>
    <n v="0"/>
    <n v="0"/>
    <n v="0"/>
    <s v="CPA"/>
    <x v="3"/>
  </r>
  <r>
    <x v="16"/>
    <x v="0"/>
    <n v="2026"/>
    <s v="SAC.0002405"/>
    <x v="2"/>
    <x v="2"/>
    <s v="ค่าแรง-ยางเล็ก"/>
    <s v="ไม่กำหนด"/>
    <s v="IV2256901/0060"/>
    <s v="บริษัท ดับเบิ้ลยู.อาร์.ซี.อิเล็คทริค แอนด์ คอนสตรัคชั่น จำกัด"/>
    <s v="C11"/>
    <n v="4"/>
    <n v="120"/>
    <n v="0"/>
    <s v=" "/>
    <n v="0"/>
    <n v="0"/>
    <n v="0"/>
    <s v="CPN"/>
    <x v="3"/>
  </r>
  <r>
    <x v="16"/>
    <x v="0"/>
    <n v="2026"/>
    <s v="SAC.0002405"/>
    <x v="3"/>
    <x v="3"/>
    <s v="ค่าบริการตั้งศูนย์-ยางเล็ก"/>
    <s v="ไม่กำหนด"/>
    <s v="IV2256901/0060"/>
    <s v="บริษัท ดับเบิ้ลยู.อาร์.ซี.อิเล็คทริค แอนด์ คอนสตรัคชั่น จำกัด"/>
    <s v="C11"/>
    <n v="1"/>
    <n v="400"/>
    <n v="0"/>
    <s v=" "/>
    <n v="0"/>
    <n v="0"/>
    <n v="0"/>
    <s v="CPN"/>
    <x v="3"/>
  </r>
  <r>
    <x v="16"/>
    <x v="0"/>
    <n v="2026"/>
    <s v="SAC.0002405"/>
    <x v="324"/>
    <x v="324"/>
    <s v="อะไหล่ยางเล็ก"/>
    <s v="ไม่กำหนด"/>
    <s v="IV2256901/0060"/>
    <s v="บริษัท ดับเบิ้ลยู.อาร์.ซี.อิเล็คทริค แอนด์ คอนสตรัคชั่น จำกัด"/>
    <s v="C11"/>
    <n v="1"/>
    <n v="1900"/>
    <n v="95"/>
    <s v=" "/>
    <n v="1686.92"/>
    <n v="118.08"/>
    <n v="1805"/>
    <s v="CPA"/>
    <x v="3"/>
  </r>
  <r>
    <x v="16"/>
    <x v="0"/>
    <n v="2026"/>
    <s v="SAC.0002405"/>
    <x v="76"/>
    <x v="76"/>
    <s v="อะไหล่ยางเล็ก"/>
    <s v="ไม่กำหนด"/>
    <s v="IV2256901/0060"/>
    <s v="บริษัท ดับเบิ้ลยู.อาร์.ซี.อิเล็คทริค แอนด์ คอนสตรัคชั่น จำกัด"/>
    <s v="C11"/>
    <n v="1"/>
    <n v="385"/>
    <n v="0"/>
    <s v=" "/>
    <n v="359.81"/>
    <n v="25.19"/>
    <n v="385"/>
    <s v="CPA"/>
    <x v="3"/>
  </r>
  <r>
    <x v="16"/>
    <x v="0"/>
    <n v="2026"/>
    <s v="SAC.0002405"/>
    <x v="98"/>
    <x v="98"/>
    <s v="ค่าบริการ"/>
    <s v="ไม่กำหนด"/>
    <s v="IV2256901/0061"/>
    <s v="บริษัท ดับเบิ้ลยู.อาร์.ซี.อิเล็คทริค แอนด์ คอนสตรัคชั่น จำกัด"/>
    <s v="C11"/>
    <n v="2"/>
    <n v="400"/>
    <n v="0"/>
    <s v=" "/>
    <n v="747.66"/>
    <n v="52.34"/>
    <n v="800"/>
    <s v="CPN"/>
    <x v="3"/>
  </r>
  <r>
    <x v="16"/>
    <x v="0"/>
    <n v="2026"/>
    <s v="CP-13622"/>
    <x v="117"/>
    <x v="117"/>
    <s v="ยางเล็ก BS"/>
    <s v="BSยางเล็ก"/>
    <s v="S.3256901/0008"/>
    <s v="บริษัท พีเอ็นจี ทรานสปอร์ต แอน เดเวลอป จำกัด"/>
    <s v="BB/ปูน"/>
    <n v="2"/>
    <n v="3490"/>
    <n v="349"/>
    <s v=" "/>
    <n v="6197.2"/>
    <n v="433.8"/>
    <n v="6631"/>
    <s v="CP04Y25-M08"/>
    <x v="2"/>
  </r>
  <r>
    <x v="16"/>
    <x v="0"/>
    <n v="2026"/>
    <s v="CP-13622"/>
    <x v="1"/>
    <x v="1"/>
    <s v="อะไหล่ยางเล็ก"/>
    <s v="อะไหล่นอก"/>
    <s v="S.3256901/0008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16"/>
    <x v="0"/>
    <n v="2026"/>
    <s v="CP-11819"/>
    <x v="38"/>
    <x v="38"/>
    <s v="อะไหล่ยางเล็ก"/>
    <s v="ไม่กำหนด"/>
    <s v="S.5256901/0012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16"/>
    <x v="0"/>
    <n v="2026"/>
    <s v="CP-11819"/>
    <x v="39"/>
    <x v="39"/>
    <s v="อะไหล่ยางเล็ก"/>
    <s v="ไม่กำหนด"/>
    <s v="S.5256901/0012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6"/>
    <x v="0"/>
    <n v="2026"/>
    <s v="CP-11819"/>
    <x v="40"/>
    <x v="40"/>
    <s v="อะไหล่ยางเล็ก"/>
    <s v="ไม่กำหนด"/>
    <s v="S.5256901/0012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6"/>
    <x v="0"/>
    <n v="2026"/>
    <s v="CP-11819"/>
    <x v="37"/>
    <x v="37"/>
    <s v="อะไหล่ยางเล็ก"/>
    <s v="ไม่กำหนด"/>
    <s v="S.5256901/0012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6"/>
    <x v="0"/>
    <n v="2026"/>
    <s v="CP-11819"/>
    <x v="206"/>
    <x v="206"/>
    <s v="อะไหล่ยางเล็ก"/>
    <s v="ไม่กำหนด"/>
    <s v="S.5256901/0012"/>
    <s v="บริษัท เจ.ที.แพ็ค ออฟ ฟู้ดส์ จำกัด"/>
    <s v="BYฟิมล์/พต"/>
    <n v="1"/>
    <n v="580"/>
    <n v="0"/>
    <s v=" "/>
    <n v="542.05999999999995"/>
    <n v="37.94"/>
    <n v="580"/>
    <s v="CP03A"/>
    <x v="1"/>
  </r>
  <r>
    <x v="16"/>
    <x v="0"/>
    <n v="2026"/>
    <s v="CP-11819"/>
    <x v="42"/>
    <x v="42"/>
    <s v="อะไหล่ยางเล็ก"/>
    <s v="ไม่กำหนด"/>
    <s v="S.5256901/0012"/>
    <s v="บริษัท เจ.ที.แพ็ค ออฟ ฟู้ดส์ จำกัด"/>
    <s v="BYฟิมล์/พต"/>
    <n v="1"/>
    <n v="300"/>
    <n v="0"/>
    <s v=" "/>
    <n v="280.37"/>
    <n v="19.63"/>
    <n v="300"/>
    <s v="CP03A"/>
    <x v="1"/>
  </r>
  <r>
    <x v="16"/>
    <x v="0"/>
    <n v="2026"/>
    <s v="CP-11819"/>
    <x v="38"/>
    <x v="38"/>
    <s v="อะไหล่ยางเล็ก"/>
    <s v="ไม่กำหนด"/>
    <s v="S.5256901/0013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16"/>
    <x v="0"/>
    <n v="2026"/>
    <s v="CP-11819"/>
    <x v="39"/>
    <x v="39"/>
    <s v="อะไหล่ยางเล็ก"/>
    <s v="ไม่กำหนด"/>
    <s v="S.5256901/0013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6"/>
    <x v="0"/>
    <n v="2026"/>
    <s v="CP-11819"/>
    <x v="40"/>
    <x v="40"/>
    <s v="อะไหล่ยางเล็ก"/>
    <s v="ไม่กำหนด"/>
    <s v="S.5256901/0013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6"/>
    <x v="0"/>
    <n v="2026"/>
    <s v="CP-11819"/>
    <x v="37"/>
    <x v="37"/>
    <s v="อะไหล่ยางเล็ก"/>
    <s v="ไม่กำหนด"/>
    <s v="S.5256901/0013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6"/>
    <x v="0"/>
    <n v="2026"/>
    <s v="CP-11819"/>
    <x v="206"/>
    <x v="206"/>
    <s v="อะไหล่ยางเล็ก"/>
    <s v="ไม่กำหนด"/>
    <s v="S.5256901/0013"/>
    <s v="บริษัท เจ.ที.แพ็ค ออฟ ฟู้ดส์ จำกัด"/>
    <s v="BYฟิมล์/พต"/>
    <n v="1"/>
    <n v="580"/>
    <n v="0"/>
    <s v=" "/>
    <n v="542.05999999999995"/>
    <n v="37.94"/>
    <n v="580"/>
    <s v="CP03A"/>
    <x v="1"/>
  </r>
  <r>
    <x v="16"/>
    <x v="0"/>
    <n v="2026"/>
    <s v="CP-11819"/>
    <x v="42"/>
    <x v="42"/>
    <s v="อะไหล่ยางเล็ก"/>
    <s v="ไม่กำหนด"/>
    <s v="S.5256901/0013"/>
    <s v="บริษัท เจ.ที.แพ็ค ออฟ ฟู้ดส์ จำกัด"/>
    <s v="BYฟิมล์/พต"/>
    <n v="1"/>
    <n v="300"/>
    <n v="0"/>
    <s v=" "/>
    <n v="280.37"/>
    <n v="19.63"/>
    <n v="300"/>
    <s v="CP03A"/>
    <x v="1"/>
  </r>
  <r>
    <x v="16"/>
    <x v="0"/>
    <n v="2026"/>
    <s v="CP-13220"/>
    <x v="57"/>
    <x v="57"/>
    <s v="ค่าบริการ"/>
    <s v="ไม่กำหนด"/>
    <s v="S.5256901/0014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16"/>
    <x v="0"/>
    <n v="2026"/>
    <s v="CP-13220"/>
    <x v="37"/>
    <x v="37"/>
    <s v="อะไหล่ยางเล็ก"/>
    <s v="ไม่กำหนด"/>
    <s v="S.5256901/0014"/>
    <s v="บริษัท จีพี โมบิลิตี้ จำกัด (มหาชน)"/>
    <s v="RPแขก/พต"/>
    <n v="1"/>
    <n v="20"/>
    <n v="0"/>
    <s v=" "/>
    <n v="18.690000000000001"/>
    <n v="1.31"/>
    <n v="20"/>
    <s v="CP03A"/>
    <x v="1"/>
  </r>
  <r>
    <x v="17"/>
    <x v="0"/>
    <n v="2026"/>
    <s v="CP-18290"/>
    <x v="15"/>
    <x v="15"/>
    <s v="ค่าแรง-ยางเล็ก"/>
    <s v="ไม่กำหนด"/>
    <s v="CS.2256901/040"/>
    <s v="คุณ รัตนา ศรีจำปา"/>
    <s v="BB/พงษ์"/>
    <n v="1"/>
    <n v="160"/>
    <n v="0"/>
    <s v=" "/>
    <n v="149.53"/>
    <n v="10.47"/>
    <n v="160"/>
    <s v="CP04N"/>
    <x v="2"/>
  </r>
  <r>
    <x v="17"/>
    <x v="0"/>
    <n v="2026"/>
    <s v="CP-18290"/>
    <x v="2"/>
    <x v="2"/>
    <s v="ค่าแรง-ยางเล็ก"/>
    <s v="ไม่กำหนด"/>
    <s v="CS.2256901/040"/>
    <s v="คุณ รัตนา ศรีจำปา"/>
    <s v="BB/พงษ์"/>
    <n v="2"/>
    <n v="120"/>
    <n v="0"/>
    <s v=" "/>
    <n v="224.3"/>
    <n v="15.7"/>
    <n v="240"/>
    <s v="CP04N"/>
    <x v="2"/>
  </r>
  <r>
    <x v="17"/>
    <x v="0"/>
    <n v="2026"/>
    <s v="CP-18290"/>
    <x v="3"/>
    <x v="3"/>
    <s v="ค่าบริการตั้งศูนย์-ยางเล็ก"/>
    <s v="ไม่กำหนด"/>
    <s v="CS.2256901/040"/>
    <s v="คุณ รัตนา ศรีจำปา"/>
    <s v="BB/พงษ์"/>
    <n v="1"/>
    <n v="400"/>
    <n v="0"/>
    <s v=" "/>
    <n v="373.83"/>
    <n v="26.17"/>
    <n v="400"/>
    <s v="CP04N"/>
    <x v="2"/>
  </r>
  <r>
    <x v="17"/>
    <x v="0"/>
    <n v="2026"/>
    <s v="CP-10612"/>
    <x v="13"/>
    <x v="13"/>
    <s v="ค่าแรง-ยางเล็ก"/>
    <s v="ไม่กำหนด"/>
    <s v="CS.2256901/041"/>
    <s v="คุณ วัฒนสิทธิ์  ชิดชอบ"/>
    <s v="BB/พงษ์"/>
    <n v="4"/>
    <n v="50"/>
    <n v="0"/>
    <s v=" "/>
    <n v="186.92"/>
    <n v="13.08"/>
    <n v="200"/>
    <s v="CP04N"/>
    <x v="2"/>
  </r>
  <r>
    <x v="17"/>
    <x v="0"/>
    <n v="2026"/>
    <s v="CP-16902"/>
    <x v="165"/>
    <x v="165"/>
    <s v="อะไหล่ยางเล็ก"/>
    <s v="ไม่กำหนด"/>
    <s v="CS.6256901/032"/>
    <s v="คุณ จักรพรรดิ สงสาร"/>
    <s v="C13"/>
    <n v="1"/>
    <n v="1740"/>
    <n v="0"/>
    <s v=" "/>
    <n v="1626.17"/>
    <n v="113.83"/>
    <n v="1740"/>
    <s v="CP02A"/>
    <x v="0"/>
  </r>
  <r>
    <x v="17"/>
    <x v="0"/>
    <n v="2026"/>
    <s v="CP-16902"/>
    <x v="166"/>
    <x v="166"/>
    <s v="อะไหล่ยางเล็ก"/>
    <s v="ไม่กำหนด"/>
    <s v="CS.6256901/032"/>
    <s v="คุณ จักรพรรดิ สงสาร"/>
    <s v="C13"/>
    <n v="1"/>
    <n v="340"/>
    <n v="0"/>
    <s v=" "/>
    <n v="0"/>
    <n v="0"/>
    <n v="0"/>
    <s v="CP02A"/>
    <x v="0"/>
  </r>
  <r>
    <x v="17"/>
    <x v="0"/>
    <n v="2026"/>
    <s v="CP-16902"/>
    <x v="40"/>
    <x v="40"/>
    <s v="อะไหล่ยางเล็ก"/>
    <s v="ไม่กำหนด"/>
    <s v="CS.6256901/032"/>
    <s v="คุณ จักรพรรดิ สงสาร"/>
    <s v="C13"/>
    <n v="1"/>
    <n v="330"/>
    <n v="0"/>
    <s v=" "/>
    <n v="0"/>
    <n v="0"/>
    <n v="0"/>
    <s v="CP02A"/>
    <x v="0"/>
  </r>
  <r>
    <x v="17"/>
    <x v="0"/>
    <n v="2026"/>
    <s v="CP-16902"/>
    <x v="37"/>
    <x v="37"/>
    <s v="อะไหล่ยางเล็ก"/>
    <s v="ไม่กำหนด"/>
    <s v="CS.6256901/032"/>
    <s v="คุณ จักรพรรดิ สงสาร"/>
    <s v="C13"/>
    <n v="1"/>
    <n v="20"/>
    <n v="0"/>
    <s v=" "/>
    <n v="18.690000000000001"/>
    <n v="1.31"/>
    <n v="20"/>
    <s v="CP02A"/>
    <x v="0"/>
  </r>
  <r>
    <x v="17"/>
    <x v="0"/>
    <n v="2026"/>
    <s v="CP-16902"/>
    <x v="72"/>
    <x v="72"/>
    <s v="อะไหล่ยางเล็ก"/>
    <s v="ไม่กำหนด"/>
    <s v="CS.6256901/032"/>
    <s v="คุณ จักรพรรดิ สงสาร"/>
    <s v="C13"/>
    <n v="1"/>
    <n v="595"/>
    <n v="59.5"/>
    <s v=" "/>
    <n v="500.47"/>
    <n v="35.03"/>
    <n v="535.5"/>
    <s v="CP02A"/>
    <x v="0"/>
  </r>
  <r>
    <x v="17"/>
    <x v="0"/>
    <n v="2026"/>
    <s v="CP-16902"/>
    <x v="74"/>
    <x v="74"/>
    <s v="อะไหล่ยางเล็ก"/>
    <s v="ไม่กำหนด"/>
    <s v="CS.6256901/032"/>
    <s v="คุณ จักรพรรดิ สงสาร"/>
    <s v="C13"/>
    <n v="1"/>
    <n v="595"/>
    <n v="59.5"/>
    <s v=" "/>
    <n v="500.47"/>
    <n v="35.03"/>
    <n v="535.5"/>
    <s v="CP02A"/>
    <x v="0"/>
  </r>
  <r>
    <x v="17"/>
    <x v="0"/>
    <n v="2026"/>
    <s v="CP-16902"/>
    <x v="73"/>
    <x v="73"/>
    <s v="อะไหล่ยางเล็ก"/>
    <s v="ไม่กำหนด"/>
    <s v="CS.6256901/032"/>
    <s v="คุณ จักรพรรดิ สงสาร"/>
    <s v="C13"/>
    <n v="1"/>
    <n v="595"/>
    <n v="59.5"/>
    <s v=" "/>
    <n v="500.47"/>
    <n v="35.03"/>
    <n v="535.5"/>
    <s v="CP02A"/>
    <x v="0"/>
  </r>
  <r>
    <x v="17"/>
    <x v="0"/>
    <n v="2026"/>
    <s v="CP-16902"/>
    <x v="76"/>
    <x v="76"/>
    <s v="อะไหล่ยางเล็ก"/>
    <s v="ไม่กำหนด"/>
    <s v="CS.6256901/032"/>
    <s v="คุณ จักรพรรดิ สงสาร"/>
    <s v="C13"/>
    <n v="2"/>
    <n v="385"/>
    <n v="38.5"/>
    <s v=" "/>
    <n v="683.64"/>
    <n v="47.86"/>
    <n v="731.5"/>
    <s v="CP02A"/>
    <x v="0"/>
  </r>
  <r>
    <x v="17"/>
    <x v="0"/>
    <n v="2026"/>
    <s v="CP-16902"/>
    <x v="42"/>
    <x v="42"/>
    <s v="อะไหล่ยางเล็ก"/>
    <s v="ไม่กำหนด"/>
    <s v="CS.6256901/032"/>
    <s v="คุณ จักรพรรดิ สงสาร"/>
    <s v="C13"/>
    <n v="1"/>
    <n v="300"/>
    <n v="15"/>
    <s v=" "/>
    <n v="266.36"/>
    <n v="18.64"/>
    <n v="285"/>
    <s v="CP02A"/>
    <x v="0"/>
  </r>
  <r>
    <x v="17"/>
    <x v="0"/>
    <n v="2026"/>
    <s v="CP-16902"/>
    <x v="325"/>
    <x v="325"/>
    <s v="อะไหล่ยางเล็ก"/>
    <s v="ไม่กำหนด"/>
    <s v="CS.6256901/032"/>
    <s v="คุณ จักรพรรดิ สงสาร"/>
    <s v="C13"/>
    <n v="1"/>
    <n v="645"/>
    <n v="32.25"/>
    <s v=" "/>
    <n v="572.66"/>
    <n v="40.090000000000003"/>
    <n v="612.75"/>
    <s v="CP02A"/>
    <x v="0"/>
  </r>
  <r>
    <x v="17"/>
    <x v="0"/>
    <n v="2026"/>
    <s v="CP-16902"/>
    <x v="87"/>
    <x v="87"/>
    <s v="ค่าบริการ"/>
    <s v="ไม่กำหนด"/>
    <s v="CS.6256901/032"/>
    <s v="คุณ จักรพรรดิ สงสาร"/>
    <s v="C13"/>
    <n v="1"/>
    <n v="250"/>
    <n v="0"/>
    <s v=" "/>
    <n v="233.64"/>
    <n v="16.36"/>
    <n v="250"/>
    <s v="CP02N"/>
    <x v="0"/>
  </r>
  <r>
    <x v="17"/>
    <x v="0"/>
    <n v="2026"/>
    <s v="CP-18294"/>
    <x v="0"/>
    <x v="0"/>
    <s v="ยางเล็ก DL"/>
    <s v="DUNLOP"/>
    <s v="CS.6256901/033"/>
    <s v="คุณปัญญา จันทโคต"/>
    <s v="C13"/>
    <n v="4"/>
    <n v="2700"/>
    <n v="2700"/>
    <s v=" "/>
    <n v="7570.09"/>
    <n v="529.91"/>
    <n v="8100"/>
    <s v="CP02Y25-M11"/>
    <x v="0"/>
  </r>
  <r>
    <x v="17"/>
    <x v="0"/>
    <n v="2026"/>
    <s v="CP-18294"/>
    <x v="1"/>
    <x v="1"/>
    <s v="อะไหล่ยางเล็ก"/>
    <s v="อะไหล่นอก"/>
    <s v="CS.6256901/033"/>
    <s v="คุณปัญญา จันทโคต"/>
    <s v="C13"/>
    <n v="4"/>
    <n v="60"/>
    <n v="0"/>
    <s v=" "/>
    <n v="0"/>
    <n v="0"/>
    <n v="0"/>
    <s v="CP02A"/>
    <x v="0"/>
  </r>
  <r>
    <x v="17"/>
    <x v="0"/>
    <n v="2026"/>
    <s v="CP-18294"/>
    <x v="2"/>
    <x v="2"/>
    <s v="ค่าแรง-ยางเล็ก"/>
    <s v="ไม่กำหนด"/>
    <s v="CS.6256901/033"/>
    <s v="คุณปัญญา จันทโคต"/>
    <s v="C13"/>
    <n v="4"/>
    <n v="120"/>
    <n v="0"/>
    <s v=" "/>
    <n v="0"/>
    <n v="0"/>
    <n v="0"/>
    <s v="CP02N"/>
    <x v="0"/>
  </r>
  <r>
    <x v="17"/>
    <x v="0"/>
    <n v="2026"/>
    <s v="CP-18294"/>
    <x v="3"/>
    <x v="3"/>
    <s v="ค่าบริการตั้งศูนย์-ยางเล็ก"/>
    <s v="ไม่กำหนด"/>
    <s v="CS.6256901/033"/>
    <s v="คุณปัญญา จันทโคต"/>
    <s v="C13"/>
    <n v="1"/>
    <n v="400"/>
    <n v="0"/>
    <s v=" "/>
    <n v="0"/>
    <n v="0"/>
    <n v="0"/>
    <s v="CP02N"/>
    <x v="0"/>
  </r>
  <r>
    <x v="17"/>
    <x v="0"/>
    <n v="2026"/>
    <s v="CP-18294"/>
    <x v="43"/>
    <x v="43"/>
    <s v="อะไหล่ยางเล็ก"/>
    <s v="ไม่กำหนด"/>
    <s v="CS.6256901/033"/>
    <s v="คุณปัญญา จันทโคต"/>
    <s v="C13"/>
    <n v="1"/>
    <n v="750"/>
    <n v="0"/>
    <s v=" "/>
    <n v="0"/>
    <n v="0"/>
    <n v="0"/>
    <s v="CP02A"/>
    <x v="0"/>
  </r>
  <r>
    <x v="17"/>
    <x v="0"/>
    <n v="2026"/>
    <s v="CP-18294"/>
    <x v="44"/>
    <x v="44"/>
    <s v="อะไหล่ยางเล็ก"/>
    <s v="ไม่กำหนด"/>
    <s v="CS.6256901/033"/>
    <s v="คุณปัญญา จันทโคต"/>
    <s v="C13"/>
    <n v="1"/>
    <n v="215"/>
    <n v="0"/>
    <s v=" "/>
    <n v="0"/>
    <n v="0"/>
    <n v="0"/>
    <s v="CP02A"/>
    <x v="0"/>
  </r>
  <r>
    <x v="17"/>
    <x v="0"/>
    <n v="2026"/>
    <s v="CP-18294"/>
    <x v="10"/>
    <x v="10"/>
    <s v="อะไหล่ยางเล็ก"/>
    <s v="ไม่กำหนด"/>
    <s v="CS.6256901/033"/>
    <s v="คุณปัญญา จันทโคต"/>
    <s v="C13"/>
    <n v="1"/>
    <n v="220"/>
    <n v="0"/>
    <s v=" "/>
    <n v="0"/>
    <n v="0"/>
    <n v="0"/>
    <s v="CP02A"/>
    <x v="0"/>
  </r>
  <r>
    <x v="17"/>
    <x v="0"/>
    <n v="2026"/>
    <s v="CP-18294"/>
    <x v="37"/>
    <x v="37"/>
    <s v="อะไหล่ยางเล็ก"/>
    <s v="ไม่กำหนด"/>
    <s v="CS.6256901/033"/>
    <s v="คุณปัญญา จันทโคต"/>
    <s v="C13"/>
    <n v="1"/>
    <n v="20"/>
    <n v="0"/>
    <s v=" "/>
    <n v="0"/>
    <n v="0"/>
    <n v="0"/>
    <s v="CP02A"/>
    <x v="0"/>
  </r>
  <r>
    <x v="17"/>
    <x v="0"/>
    <n v="2026"/>
    <s v="CP-18294"/>
    <x v="72"/>
    <x v="72"/>
    <s v="อะไหล่ยางเล็ก"/>
    <s v="ไม่กำหนด"/>
    <s v="CS.6256901/033"/>
    <s v="คุณปัญญา จันทโคต"/>
    <s v="C13"/>
    <n v="1"/>
    <n v="595"/>
    <n v="59.5"/>
    <s v=" "/>
    <n v="500.47"/>
    <n v="35.03"/>
    <n v="535.5"/>
    <s v="CP02A"/>
    <x v="0"/>
  </r>
  <r>
    <x v="17"/>
    <x v="0"/>
    <n v="2026"/>
    <s v="CP-18294"/>
    <x v="326"/>
    <x v="326"/>
    <s v="อะไหล่ยางเล็ก"/>
    <s v="ไม่กำหนด"/>
    <s v="CS.6256901/033"/>
    <s v="คุณปัญญา จันทโคต"/>
    <s v="C13"/>
    <n v="1"/>
    <n v="595"/>
    <n v="59.5"/>
    <s v=" "/>
    <n v="500.47"/>
    <n v="35.03"/>
    <n v="535.5"/>
    <s v="CP02A"/>
    <x v="0"/>
  </r>
  <r>
    <x v="17"/>
    <x v="0"/>
    <n v="2026"/>
    <s v="CP-18294"/>
    <x v="74"/>
    <x v="74"/>
    <s v="อะไหล่ยางเล็ก"/>
    <s v="ไม่กำหนด"/>
    <s v="CS.6256901/033"/>
    <s v="คุณปัญญา จันทโคต"/>
    <s v="C13"/>
    <n v="1"/>
    <n v="595"/>
    <n v="59.5"/>
    <s v=" "/>
    <n v="500.47"/>
    <n v="35.03"/>
    <n v="535.5"/>
    <s v="CP02A"/>
    <x v="0"/>
  </r>
  <r>
    <x v="17"/>
    <x v="0"/>
    <n v="2026"/>
    <s v="CP-18294"/>
    <x v="84"/>
    <x v="84"/>
    <s v="อะไหล่ยางเล็ก"/>
    <s v="ไม่กำหนด"/>
    <s v="CS.6256901/033"/>
    <s v="คุณปัญญา จันทโคต"/>
    <s v="C13"/>
    <n v="2"/>
    <n v="295"/>
    <n v="29.5"/>
    <s v=" "/>
    <n v="523.83000000000004"/>
    <n v="36.67"/>
    <n v="560.5"/>
    <s v="CP02A"/>
    <x v="0"/>
  </r>
  <r>
    <x v="17"/>
    <x v="0"/>
    <n v="2026"/>
    <s v="CP-18294"/>
    <x v="327"/>
    <x v="327"/>
    <s v="ยางเล็ก DL"/>
    <s v="DUNLOP"/>
    <s v="CS.6256901/034"/>
    <s v="คุณปัญญา จันทโคต"/>
    <s v="C13"/>
    <n v="4"/>
    <n v="3520"/>
    <n v="3520"/>
    <s v=" "/>
    <n v="9869.16"/>
    <n v="690.84"/>
    <n v="10560"/>
    <s v="CP02Y25-M05"/>
    <x v="0"/>
  </r>
  <r>
    <x v="17"/>
    <x v="0"/>
    <n v="2026"/>
    <s v="CP-18294"/>
    <x v="1"/>
    <x v="1"/>
    <s v="อะไหล่ยางเล็ก"/>
    <s v="อะไหล่นอก"/>
    <s v="CS.6256901/034"/>
    <s v="คุณปัญญา จันทโคต"/>
    <s v="C13"/>
    <n v="4"/>
    <n v="60"/>
    <n v="0"/>
    <s v=" "/>
    <n v="0"/>
    <n v="0"/>
    <n v="0"/>
    <s v="CP02A"/>
    <x v="0"/>
  </r>
  <r>
    <x v="17"/>
    <x v="0"/>
    <n v="2026"/>
    <s v="CP-18294"/>
    <x v="2"/>
    <x v="2"/>
    <s v="ค่าแรง-ยางเล็ก"/>
    <s v="ไม่กำหนด"/>
    <s v="CS.6256901/034"/>
    <s v="คุณปัญญา จันทโคต"/>
    <s v="C13"/>
    <n v="4"/>
    <n v="120"/>
    <n v="0"/>
    <s v=" "/>
    <n v="0"/>
    <n v="0"/>
    <n v="0"/>
    <s v="CP02N"/>
    <x v="0"/>
  </r>
  <r>
    <x v="17"/>
    <x v="0"/>
    <n v="2026"/>
    <s v="CP-18294"/>
    <x v="3"/>
    <x v="3"/>
    <s v="ค่าบริการตั้งศูนย์-ยางเล็ก"/>
    <s v="ไม่กำหนด"/>
    <s v="CS.6256901/034"/>
    <s v="คุณปัญญา จันทโคต"/>
    <s v="C13"/>
    <n v="1"/>
    <n v="400"/>
    <n v="0"/>
    <s v=" "/>
    <n v="0"/>
    <n v="0"/>
    <n v="0"/>
    <s v="CP02N"/>
    <x v="0"/>
  </r>
  <r>
    <x v="17"/>
    <x v="0"/>
    <n v="2026"/>
    <s v="CP-18294"/>
    <x v="171"/>
    <x v="171"/>
    <s v="ของแจกของแถม"/>
    <s v="DUNLOP"/>
    <s v="CS.6256901/034"/>
    <s v="คุณปัญญา จันทโคต"/>
    <s v="C13"/>
    <n v="1"/>
    <n v="1"/>
    <n v="0"/>
    <s v=" "/>
    <n v="0"/>
    <n v="0"/>
    <n v="0"/>
    <s v="CP02N"/>
    <x v="0"/>
  </r>
  <r>
    <x v="17"/>
    <x v="0"/>
    <n v="2026"/>
    <s v="CP-14872"/>
    <x v="100"/>
    <x v="100"/>
    <s v="อะไหล่ยางเล็ก"/>
    <s v="ไม่กำหนด"/>
    <s v="CS.8256901/108"/>
    <s v="คุณ วิเชียร อำพันทอง"/>
    <s v="C10"/>
    <n v="5"/>
    <n v="300"/>
    <n v="0"/>
    <s v=" "/>
    <n v="1401.87"/>
    <n v="98.13"/>
    <n v="1500"/>
    <s v="CP03A"/>
    <x v="1"/>
  </r>
  <r>
    <x v="17"/>
    <x v="0"/>
    <n v="2026"/>
    <s v="CP-14872"/>
    <x v="31"/>
    <x v="31"/>
    <s v="อะไหล่ยางเล็ก"/>
    <s v="ไม่กำหนด"/>
    <s v="CS.8256901/108"/>
    <s v="คุณ วิเชียร อำพันทอง"/>
    <s v="C10"/>
    <n v="1"/>
    <n v="240"/>
    <n v="0"/>
    <s v=" "/>
    <n v="224.3"/>
    <n v="15.7"/>
    <n v="240"/>
    <s v="CP03A"/>
    <x v="1"/>
  </r>
  <r>
    <x v="17"/>
    <x v="0"/>
    <n v="2026"/>
    <s v="CP-16835"/>
    <x v="328"/>
    <x v="328"/>
    <s v="ยางเล็ก DL"/>
    <s v="DUNLOP"/>
    <s v="CS.8256901/109"/>
    <s v="คุณ พรเทพ พิสมยรมย์"/>
    <s v="C10"/>
    <n v="4"/>
    <n v="4300"/>
    <n v="1720"/>
    <s v=" "/>
    <n v="14467.29"/>
    <n v="1012.71"/>
    <n v="15480"/>
    <s v="CP03Y25-M08"/>
    <x v="1"/>
  </r>
  <r>
    <x v="17"/>
    <x v="0"/>
    <n v="2026"/>
    <s v="CP-16835"/>
    <x v="1"/>
    <x v="1"/>
    <s v="อะไหล่ยางเล็ก"/>
    <s v="อะไหล่นอก"/>
    <s v="CS.8256901/109"/>
    <s v="คุณ พรเทพ พิสมยรมย์"/>
    <s v="C10"/>
    <n v="4"/>
    <n v="60"/>
    <n v="0"/>
    <s v=" "/>
    <n v="0"/>
    <n v="0"/>
    <n v="0"/>
    <s v="CP03A"/>
    <x v="1"/>
  </r>
  <r>
    <x v="17"/>
    <x v="0"/>
    <n v="2026"/>
    <s v="CP-16835"/>
    <x v="2"/>
    <x v="2"/>
    <s v="ค่าแรง-ยางเล็ก"/>
    <s v="ไม่กำหนด"/>
    <s v="CS.8256901/109"/>
    <s v="คุณ พรเทพ พิสมยรมย์"/>
    <s v="C10"/>
    <n v="4"/>
    <n v="120"/>
    <n v="0"/>
    <s v=" "/>
    <n v="0"/>
    <n v="0"/>
    <n v="0"/>
    <s v="CP03N"/>
    <x v="1"/>
  </r>
  <r>
    <x v="17"/>
    <x v="0"/>
    <n v="2026"/>
    <s v="CP-16835"/>
    <x v="3"/>
    <x v="3"/>
    <s v="ค่าบริการตั้งศูนย์-ยางเล็ก"/>
    <s v="ไม่กำหนด"/>
    <s v="CS.8256901/109"/>
    <s v="คุณ พรเทพ พิสมยรมย์"/>
    <s v="C10"/>
    <n v="1"/>
    <n v="400"/>
    <n v="0"/>
    <s v=" "/>
    <n v="0"/>
    <n v="0"/>
    <n v="0"/>
    <s v="CP03N"/>
    <x v="1"/>
  </r>
  <r>
    <x v="17"/>
    <x v="0"/>
    <n v="2026"/>
    <s v="CP-18292"/>
    <x v="13"/>
    <x v="13"/>
    <s v="ค่าแรง-ยางเล็ก"/>
    <s v="ไม่กำหนด"/>
    <s v="CS.8256901/110"/>
    <s v="คุณ มนตรี พรหมบุรี"/>
    <s v="C10"/>
    <n v="4"/>
    <n v="50"/>
    <n v="0"/>
    <s v=" "/>
    <n v="186.92"/>
    <n v="13.08"/>
    <n v="200"/>
    <s v="CP03N"/>
    <x v="1"/>
  </r>
  <r>
    <x v="17"/>
    <x v="0"/>
    <n v="2026"/>
    <s v="CP-18293"/>
    <x v="329"/>
    <x v="329"/>
    <s v="ยางเล็ก BS"/>
    <s v="BSยางเล็ก"/>
    <s v="CS.8256901/111"/>
    <s v="คุณ สินิทธ์ อโศกบุญรัตน์"/>
    <s v="C10"/>
    <n v="4"/>
    <n v="5290"/>
    <n v="2116"/>
    <s v=" "/>
    <n v="17798.13"/>
    <n v="1245.8699999999999"/>
    <n v="19044"/>
    <s v="CP03Y25-M10"/>
    <x v="1"/>
  </r>
  <r>
    <x v="17"/>
    <x v="0"/>
    <n v="2026"/>
    <s v="CP-18293"/>
    <x v="1"/>
    <x v="1"/>
    <s v="อะไหล่ยางเล็ก"/>
    <s v="อะไหล่นอก"/>
    <s v="CS.8256901/111"/>
    <s v="คุณ สินิทธ์ อโศกบุญรัตน์"/>
    <s v="C10"/>
    <n v="4"/>
    <n v="60"/>
    <n v="0"/>
    <s v=" "/>
    <n v="0"/>
    <n v="0"/>
    <n v="0"/>
    <s v="CP03A"/>
    <x v="1"/>
  </r>
  <r>
    <x v="17"/>
    <x v="0"/>
    <n v="2026"/>
    <s v="CP-18293"/>
    <x v="2"/>
    <x v="2"/>
    <s v="ค่าแรง-ยางเล็ก"/>
    <s v="ไม่กำหนด"/>
    <s v="CS.8256901/111"/>
    <s v="คุณ สินิทธ์ อโศกบุญรัตน์"/>
    <s v="C10"/>
    <n v="4"/>
    <n v="120"/>
    <n v="0"/>
    <s v=" "/>
    <n v="0"/>
    <n v="0"/>
    <n v="0"/>
    <s v="CP03N"/>
    <x v="1"/>
  </r>
  <r>
    <x v="17"/>
    <x v="0"/>
    <n v="2026"/>
    <s v="CP-18293"/>
    <x v="3"/>
    <x v="3"/>
    <s v="ค่าบริการตั้งศูนย์-ยางเล็ก"/>
    <s v="ไม่กำหนด"/>
    <s v="CS.8256901/111"/>
    <s v="คุณ สินิทธ์ อโศกบุญรัตน์"/>
    <s v="C10"/>
    <n v="1"/>
    <n v="400"/>
    <n v="0"/>
    <s v=" "/>
    <n v="0"/>
    <n v="0"/>
    <n v="0"/>
    <s v="CP03N"/>
    <x v="1"/>
  </r>
  <r>
    <x v="17"/>
    <x v="0"/>
    <n v="2026"/>
    <s v="CP-18293"/>
    <x v="70"/>
    <x v="70"/>
    <s v="อะไหล่ยางเล็ก"/>
    <s v="ไม่กำหนด"/>
    <s v="CS.8256901/111"/>
    <s v="คุณ สินิทธ์ อโศกบุญรัตน์"/>
    <s v="C10"/>
    <n v="2"/>
    <n v="140"/>
    <n v="0"/>
    <s v=" "/>
    <n v="0"/>
    <n v="0"/>
    <n v="0"/>
    <s v="CP03A"/>
    <x v="1"/>
  </r>
  <r>
    <x v="17"/>
    <x v="0"/>
    <n v="2026"/>
    <s v="CP-18293"/>
    <x v="294"/>
    <x v="294"/>
    <s v="ของแจกของแถม"/>
    <s v="LINGLONG ยางเล็ก"/>
    <s v="CS.8256901/111"/>
    <s v="คุณ สินิทธ์ อโศกบุญรัตน์"/>
    <s v="C10"/>
    <n v="1"/>
    <n v="1"/>
    <n v="0"/>
    <s v=" "/>
    <n v="0"/>
    <n v="0"/>
    <n v="0"/>
    <s v="CP03N"/>
    <x v="1"/>
  </r>
  <r>
    <x v="17"/>
    <x v="0"/>
    <n v="2026"/>
    <s v="CP-000002793"/>
    <x v="15"/>
    <x v="15"/>
    <s v="ค่าแรง-ยางเล็ก"/>
    <s v="ไม่กำหนด"/>
    <s v="CS.8256901/112"/>
    <s v="คุณสุดสยาม ดั้นเมฆ"/>
    <s v="BB/พงษ์"/>
    <n v="1"/>
    <n v="160"/>
    <n v="0"/>
    <s v=" "/>
    <n v="0"/>
    <n v="0"/>
    <n v="0"/>
    <s v="CP03N"/>
    <x v="1"/>
  </r>
  <r>
    <x v="17"/>
    <x v="0"/>
    <n v="2026"/>
    <s v="CP-000002793"/>
    <x v="25"/>
    <x v="25"/>
    <s v="ค่าแรง-ยางเล็ก"/>
    <s v="ไม่กำหนด"/>
    <s v="CS.8256901/112"/>
    <s v="คุณสุดสยาม ดั้นเมฆ"/>
    <s v="BB/พงษ์"/>
    <n v="4"/>
    <n v="150"/>
    <n v="0"/>
    <s v=" "/>
    <n v="560.75"/>
    <n v="39.25"/>
    <n v="600"/>
    <s v="CP03N"/>
    <x v="1"/>
  </r>
  <r>
    <x v="17"/>
    <x v="0"/>
    <n v="2026"/>
    <s v="CP-15770"/>
    <x v="3"/>
    <x v="3"/>
    <s v="ค่าบริการตั้งศูนย์-ยางเล็ก"/>
    <s v="ไม่กำหนด"/>
    <s v="CS.8256901/113"/>
    <s v="คุณ ยุทธนา อุทัศน์"/>
    <s v="C10"/>
    <n v="1"/>
    <n v="400"/>
    <n v="0"/>
    <s v=" "/>
    <n v="373.83"/>
    <n v="26.17"/>
    <n v="400"/>
    <s v="CP03N"/>
    <x v="1"/>
  </r>
  <r>
    <x v="17"/>
    <x v="0"/>
    <n v="2026"/>
    <s v="CP-18295"/>
    <x v="330"/>
    <x v="330"/>
    <s v="ยางเล็ก ML"/>
    <s v="MLยางเล็ก"/>
    <s v="CS.8256901/114"/>
    <s v="บริษัท อินโนเวทีฟ อินฟอร์เมชั่น เทคโนโลยี คอนซัลติง จำกัด (สำนักงานใหญ่)"/>
    <s v="C10"/>
    <n v="2"/>
    <n v="13900"/>
    <n v="800"/>
    <s v=" "/>
    <n v="25233.64"/>
    <n v="1766.36"/>
    <n v="27000"/>
    <s v="CP03Y25-M05"/>
    <x v="1"/>
  </r>
  <r>
    <x v="17"/>
    <x v="0"/>
    <n v="2026"/>
    <s v="CP-18295"/>
    <x v="331"/>
    <x v="331"/>
    <s v="ยางเล็ก ML"/>
    <s v="MLยางเล็ก"/>
    <s v="CS.8256901/114"/>
    <s v="บริษัท อินโนเวทีฟ อินฟอร์เมชั่น เทคโนโลยี คอนซัลติง จำกัด (สำนักงานใหญ่)"/>
    <s v="C10"/>
    <n v="2"/>
    <n v="12900"/>
    <n v="800"/>
    <s v=" "/>
    <n v="23364.49"/>
    <n v="1635.51"/>
    <n v="25000"/>
    <s v="CP03Y25-M05"/>
    <x v="1"/>
  </r>
  <r>
    <x v="17"/>
    <x v="0"/>
    <n v="2026"/>
    <s v="CP-18295"/>
    <x v="1"/>
    <x v="1"/>
    <s v="อะไหล่ยางเล็ก"/>
    <s v="อะไหล่นอก"/>
    <s v="CS.8256901/114"/>
    <s v="บริษัท อินโนเวทีฟ อินฟอร์เมชั่น เทคโนโลยี คอนซัลติง จำกัด (สำนักงานใหญ่)"/>
    <s v="C10"/>
    <n v="4"/>
    <n v="60"/>
    <n v="0"/>
    <s v=" "/>
    <n v="0"/>
    <n v="0"/>
    <n v="0"/>
    <s v="CP03A"/>
    <x v="1"/>
  </r>
  <r>
    <x v="17"/>
    <x v="0"/>
    <n v="2026"/>
    <s v="CP-18295"/>
    <x v="25"/>
    <x v="25"/>
    <s v="ค่าแรง-ยางเล็ก"/>
    <s v="ไม่กำหนด"/>
    <s v="CS.8256901/114"/>
    <s v="บริษัท อินโนเวทีฟ อินฟอร์เมชั่น เทคโนโลยี คอนซัลติง จำกัด (สำนักงานใหญ่)"/>
    <s v="C10"/>
    <n v="4"/>
    <n v="150"/>
    <n v="0"/>
    <s v=" "/>
    <n v="0"/>
    <n v="0"/>
    <n v="0"/>
    <s v="CP03N"/>
    <x v="1"/>
  </r>
  <r>
    <x v="17"/>
    <x v="0"/>
    <n v="2026"/>
    <s v="CP-18295"/>
    <x v="26"/>
    <x v="26"/>
    <s v="ค่าบริการตั้งศูนย์-ยางเล็ก"/>
    <s v="ไม่กำหนด"/>
    <s v="CS.8256901/114"/>
    <s v="บริษัท อินโนเวทีฟ อินฟอร์เมชั่น เทคโนโลยี คอนซัลติง จำกัด (สำนักงานใหญ่)"/>
    <s v="C10"/>
    <n v="1"/>
    <n v="500"/>
    <n v="0"/>
    <s v=" "/>
    <n v="0"/>
    <n v="0"/>
    <n v="0"/>
    <s v="CP03N"/>
    <x v="1"/>
  </r>
  <r>
    <x v="17"/>
    <x v="0"/>
    <n v="2026"/>
    <s v="CP-11819"/>
    <x v="38"/>
    <x v="38"/>
    <s v="อะไหล่ยางเล็ก"/>
    <s v="ไม่กำหนด"/>
    <s v="S.5256901/0015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17"/>
    <x v="0"/>
    <n v="2026"/>
    <s v="CP-11819"/>
    <x v="39"/>
    <x v="39"/>
    <s v="อะไหล่ยางเล็ก"/>
    <s v="ไม่กำหนด"/>
    <s v="S.5256901/0015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7"/>
    <x v="0"/>
    <n v="2026"/>
    <s v="CP-11819"/>
    <x v="40"/>
    <x v="40"/>
    <s v="อะไหล่ยางเล็ก"/>
    <s v="ไม่กำหนด"/>
    <s v="S.5256901/0015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7"/>
    <x v="0"/>
    <n v="2026"/>
    <s v="CP-11819"/>
    <x v="37"/>
    <x v="37"/>
    <s v="อะไหล่ยางเล็ก"/>
    <s v="ไม่กำหนด"/>
    <s v="S.5256901/0015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7"/>
    <x v="0"/>
    <n v="2026"/>
    <s v="CP-11819"/>
    <x v="206"/>
    <x v="206"/>
    <s v="อะไหล่ยางเล็ก"/>
    <s v="ไม่กำหนด"/>
    <s v="S.5256901/0015"/>
    <s v="บริษัท เจ.ที.แพ็ค ออฟ ฟู้ดส์ จำกัด"/>
    <s v="BYฟิมล์/พต"/>
    <n v="1"/>
    <n v="580"/>
    <n v="0"/>
    <s v=" "/>
    <n v="542.05999999999995"/>
    <n v="37.94"/>
    <n v="580"/>
    <s v="CP03A"/>
    <x v="1"/>
  </r>
  <r>
    <x v="17"/>
    <x v="0"/>
    <n v="2026"/>
    <s v="CP-11819"/>
    <x v="42"/>
    <x v="42"/>
    <s v="อะไหล่ยางเล็ก"/>
    <s v="ไม่กำหนด"/>
    <s v="S.5256901/0015"/>
    <s v="บริษัท เจ.ที.แพ็ค ออฟ ฟู้ดส์ จำกัด"/>
    <s v="BYฟิมล์/พต"/>
    <n v="1"/>
    <n v="300"/>
    <n v="0"/>
    <s v=" "/>
    <n v="280.37"/>
    <n v="19.63"/>
    <n v="300"/>
    <s v="CP03A"/>
    <x v="1"/>
  </r>
  <r>
    <x v="17"/>
    <x v="0"/>
    <n v="2026"/>
    <s v="CP-11819"/>
    <x v="216"/>
    <x v="216"/>
    <s v="อะไหล่ยางเล็ก"/>
    <s v="ไม่กำหนด"/>
    <s v="S.5256901/0015"/>
    <s v="บริษัท เจ.ที.แพ็ค ออฟ ฟู้ดส์ จำกัด"/>
    <s v="BYฟิมล์/พต"/>
    <n v="2"/>
    <n v="35"/>
    <n v="0"/>
    <s v=" "/>
    <n v="65.42"/>
    <n v="4.58"/>
    <n v="70"/>
    <s v="CP03A"/>
    <x v="1"/>
  </r>
  <r>
    <x v="17"/>
    <x v="0"/>
    <n v="2026"/>
    <s v="CP-11819"/>
    <x v="38"/>
    <x v="38"/>
    <s v="อะไหล่ยางเล็ก"/>
    <s v="ไม่กำหนด"/>
    <s v="S.5256901/0016"/>
    <s v="บริษัท เจ.ที.แพ็ค ออฟ ฟู้ดส์ จำกัด"/>
    <s v="BYฟิมล์/พต"/>
    <n v="1"/>
    <n v="1090"/>
    <n v="0"/>
    <s v=" "/>
    <n v="1018.69"/>
    <n v="71.31"/>
    <n v="1090"/>
    <s v="CP03A"/>
    <x v="1"/>
  </r>
  <r>
    <x v="17"/>
    <x v="0"/>
    <n v="2026"/>
    <s v="CP-11819"/>
    <x v="39"/>
    <x v="39"/>
    <s v="อะไหล่ยางเล็ก"/>
    <s v="ไม่กำหนด"/>
    <s v="S.5256901/0016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7"/>
    <x v="0"/>
    <n v="2026"/>
    <s v="CP-11819"/>
    <x v="40"/>
    <x v="40"/>
    <s v="อะไหล่ยางเล็ก"/>
    <s v="ไม่กำหนด"/>
    <s v="S.5256901/0016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7"/>
    <x v="0"/>
    <n v="2026"/>
    <s v="CP-11819"/>
    <x v="37"/>
    <x v="37"/>
    <s v="อะไหล่ยางเล็ก"/>
    <s v="ไม่กำหนด"/>
    <s v="S.5256901/0016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8"/>
    <x v="0"/>
    <n v="2026"/>
    <s v="CP-16837"/>
    <x v="26"/>
    <x v="26"/>
    <s v="ค่าบริการตั้งศูนย์-ยางเล็ก"/>
    <s v="ไม่กำหนด"/>
    <s v="CS.2256901/042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18"/>
    <x v="0"/>
    <n v="2026"/>
    <s v="CP-18297"/>
    <x v="15"/>
    <x v="15"/>
    <s v="ค่าแรง-ยางเล็ก"/>
    <s v="ไม่กำหนด"/>
    <s v="CS.6256901/035"/>
    <s v="คุณเขียว"/>
    <s v="C13"/>
    <n v="1"/>
    <n v="160"/>
    <n v="0"/>
    <s v=" "/>
    <n v="149.53"/>
    <n v="10.47"/>
    <n v="160"/>
    <s v="CP02N"/>
    <x v="0"/>
  </r>
  <r>
    <x v="18"/>
    <x v="0"/>
    <n v="2026"/>
    <s v="CP-18297"/>
    <x v="25"/>
    <x v="25"/>
    <s v="ค่าแรง-ยางเล็ก"/>
    <s v="ไม่กำหนด"/>
    <s v="CS.6256901/035"/>
    <s v="คุณเขียว"/>
    <s v="C13"/>
    <n v="2"/>
    <n v="150"/>
    <n v="0"/>
    <s v=" "/>
    <n v="280.37"/>
    <n v="19.63"/>
    <n v="300"/>
    <s v="CP02N"/>
    <x v="0"/>
  </r>
  <r>
    <x v="18"/>
    <x v="0"/>
    <n v="2026"/>
    <s v="CP-17421"/>
    <x v="48"/>
    <x v="48"/>
    <s v="อะไหล่ยางเล็ก"/>
    <s v="ไม่กำหนด"/>
    <s v="CS.8256901/115"/>
    <s v="คุณ มัลลิกา กุลเสือ"/>
    <s v="BYเล็ก"/>
    <n v="1"/>
    <n v="950"/>
    <n v="0"/>
    <s v=" "/>
    <n v="887.85"/>
    <n v="62.15"/>
    <n v="950"/>
    <s v="CP03A"/>
    <x v="1"/>
  </r>
  <r>
    <x v="18"/>
    <x v="0"/>
    <n v="2026"/>
    <s v="CP-17421"/>
    <x v="49"/>
    <x v="49"/>
    <s v="อะไหล่ยางเล็ก"/>
    <s v="ไม่กำหนด"/>
    <s v="CS.8256901/115"/>
    <s v="คุณ มัลลิกา กุลเสือ"/>
    <s v="BYเล็ก"/>
    <n v="1"/>
    <n v="385"/>
    <n v="0"/>
    <s v=" "/>
    <n v="0"/>
    <n v="0"/>
    <n v="0"/>
    <s v="CP03A"/>
    <x v="1"/>
  </r>
  <r>
    <x v="18"/>
    <x v="0"/>
    <n v="2026"/>
    <s v="CP-17421"/>
    <x v="332"/>
    <x v="332"/>
    <s v="อะไหล่ยางเล็ก"/>
    <s v="ไม่กำหนด"/>
    <s v="CS.8256901/115"/>
    <s v="คุณ มัลลิกา กุลเสือ"/>
    <s v="BYเล็ก"/>
    <n v="1"/>
    <n v="220"/>
    <n v="0"/>
    <s v=" "/>
    <n v="0"/>
    <n v="0"/>
    <n v="0"/>
    <s v="CP03A"/>
    <x v="1"/>
  </r>
  <r>
    <x v="18"/>
    <x v="0"/>
    <n v="2026"/>
    <s v="CP-17421"/>
    <x v="19"/>
    <x v="19"/>
    <s v="อะไหล่ยางเล็ก"/>
    <s v="ไม่กำหนด"/>
    <s v="CS.8256901/115"/>
    <s v="คุณ มัลลิกา กุลเสือ"/>
    <s v="BYเล็ก"/>
    <n v="1"/>
    <n v="20"/>
    <n v="0"/>
    <s v=" "/>
    <n v="18.690000000000001"/>
    <n v="1.31"/>
    <n v="20"/>
    <s v="CP03A"/>
    <x v="1"/>
  </r>
  <r>
    <x v="18"/>
    <x v="0"/>
    <n v="2026"/>
    <s v="CP-17421"/>
    <x v="333"/>
    <x v="333"/>
    <s v="อะไหล่"/>
    <s v="ไม่กำหนด"/>
    <s v="CS.8256901/115"/>
    <s v="คุณ มัลลิกา กุลเสือ"/>
    <s v="BYเล็ก"/>
    <n v="1"/>
    <n v="350"/>
    <n v="0"/>
    <s v=" "/>
    <n v="327.10000000000002"/>
    <n v="22.9"/>
    <n v="350"/>
    <s v="CP03A"/>
    <x v="1"/>
  </r>
  <r>
    <x v="18"/>
    <x v="0"/>
    <n v="2026"/>
    <s v="CP-07984"/>
    <x v="51"/>
    <x v="51"/>
    <s v="อะไหล่ยางเล็ก"/>
    <s v="ไม่กำหนด"/>
    <s v="CS.8256901/116"/>
    <s v="คุณ ศิริพงษ์ แสงจันทร์ฉาย"/>
    <s v="C10"/>
    <n v="1"/>
    <n v="1250"/>
    <n v="0"/>
    <s v=" "/>
    <n v="1168.22"/>
    <n v="81.78"/>
    <n v="1250"/>
    <s v="CP03A"/>
    <x v="1"/>
  </r>
  <r>
    <x v="18"/>
    <x v="0"/>
    <n v="2026"/>
    <s v="CP-07984"/>
    <x v="81"/>
    <x v="81"/>
    <s v="อะไหล่ยางเล็ก"/>
    <s v="ไม่กำหนด"/>
    <s v="CS.8256901/116"/>
    <s v="คุณ ศิริพงษ์ แสงจันทร์ฉาย"/>
    <s v="C10"/>
    <n v="1"/>
    <n v="220"/>
    <n v="0"/>
    <s v=" "/>
    <n v="205.61"/>
    <n v="14.39"/>
    <n v="220"/>
    <s v="CP03A"/>
    <x v="1"/>
  </r>
  <r>
    <x v="18"/>
    <x v="0"/>
    <n v="2026"/>
    <s v="CP-07984"/>
    <x v="19"/>
    <x v="19"/>
    <s v="อะไหล่ยางเล็ก"/>
    <s v="ไม่กำหนด"/>
    <s v="CS.8256901/116"/>
    <s v="คุณ ศิริพงษ์ แสงจันทร์ฉาย"/>
    <s v="C10"/>
    <n v="1"/>
    <n v="20"/>
    <n v="0"/>
    <s v=" "/>
    <n v="18.690000000000001"/>
    <n v="1.31"/>
    <n v="20"/>
    <s v="CP03A"/>
    <x v="1"/>
  </r>
  <r>
    <x v="18"/>
    <x v="0"/>
    <n v="2026"/>
    <s v="CP-18296"/>
    <x v="13"/>
    <x v="13"/>
    <s v="ค่าแรง-ยางเล็ก"/>
    <s v="ไม่กำหนด"/>
    <s v="CS.8256901/117"/>
    <s v="คุณ อำพร มุสุขศรี"/>
    <s v="C10"/>
    <n v="4"/>
    <n v="50"/>
    <n v="0"/>
    <s v=" "/>
    <n v="186.92"/>
    <n v="13.08"/>
    <n v="200"/>
    <s v="CP03N"/>
    <x v="1"/>
  </r>
  <r>
    <x v="18"/>
    <x v="0"/>
    <n v="2026"/>
    <s v="CP-000003250"/>
    <x v="65"/>
    <x v="65"/>
    <s v="อะไหล่ยางเล็ก"/>
    <s v="ไม่กำหนด"/>
    <s v="CS.8256901/118"/>
    <s v="คุณอรนภา แซ่ฮั่น"/>
    <s v="C10"/>
    <n v="1"/>
    <n v="1650"/>
    <n v="0"/>
    <s v=" "/>
    <n v="1542.06"/>
    <n v="107.94"/>
    <n v="1650"/>
    <s v="CP03A"/>
    <x v="1"/>
  </r>
  <r>
    <x v="18"/>
    <x v="0"/>
    <n v="2026"/>
    <s v="CP-000003250"/>
    <x v="168"/>
    <x v="168"/>
    <s v="อะไหล่ยางเล็ก"/>
    <s v="ไม่กำหนด"/>
    <s v="CS.8256901/118"/>
    <s v="คุณอรนภา แซ่ฮั่น"/>
    <s v="C10"/>
    <n v="1"/>
    <n v="420"/>
    <n v="0"/>
    <s v=" "/>
    <n v="0"/>
    <n v="0"/>
    <n v="0"/>
    <s v="CP03A"/>
    <x v="1"/>
  </r>
  <r>
    <x v="18"/>
    <x v="0"/>
    <n v="2026"/>
    <s v="CP-000003250"/>
    <x v="154"/>
    <x v="154"/>
    <s v="อะไหล่ยางเล็ก"/>
    <s v="ไม่กำหนด"/>
    <s v="CS.8256901/118"/>
    <s v="คุณอรนภา แซ่ฮั่น"/>
    <s v="C10"/>
    <n v="1"/>
    <n v="220"/>
    <n v="0"/>
    <s v=" "/>
    <n v="205.61"/>
    <n v="14.39"/>
    <n v="220"/>
    <s v="CP03A"/>
    <x v="1"/>
  </r>
  <r>
    <x v="18"/>
    <x v="0"/>
    <n v="2026"/>
    <s v="CP-000003250"/>
    <x v="37"/>
    <x v="37"/>
    <s v="อะไหล่ยางเล็ก"/>
    <s v="ไม่กำหนด"/>
    <s v="CS.8256901/118"/>
    <s v="คุณอรนภา แซ่ฮั่น"/>
    <s v="C10"/>
    <n v="1"/>
    <n v="20"/>
    <n v="0"/>
    <s v=" "/>
    <n v="18.690000000000001"/>
    <n v="1.31"/>
    <n v="20"/>
    <s v="CP03A"/>
    <x v="1"/>
  </r>
  <r>
    <x v="18"/>
    <x v="0"/>
    <n v="2026"/>
    <s v="CP-000002651"/>
    <x v="0"/>
    <x v="0"/>
    <s v="ยางเล็ก DL"/>
    <s v="DUNLOP"/>
    <s v="CS.8256901/119"/>
    <s v="คุณนันทิพัฒน์ ดวงเพ็ญ"/>
    <s v="C10"/>
    <n v="4"/>
    <n v="2700"/>
    <n v="2700"/>
    <s v=" "/>
    <n v="7570.09"/>
    <n v="529.91"/>
    <n v="8100"/>
    <s v="CP03Y25-M11"/>
    <x v="1"/>
  </r>
  <r>
    <x v="18"/>
    <x v="0"/>
    <n v="2026"/>
    <s v="CP-000002651"/>
    <x v="1"/>
    <x v="1"/>
    <s v="อะไหล่ยางเล็ก"/>
    <s v="อะไหล่นอก"/>
    <s v="CS.8256901/119"/>
    <s v="คุณนันทิพัฒน์ ดวงเพ็ญ"/>
    <s v="C10"/>
    <n v="4"/>
    <n v="60"/>
    <n v="0"/>
    <s v=" "/>
    <n v="0"/>
    <n v="0"/>
    <n v="0"/>
    <s v="CP03A"/>
    <x v="1"/>
  </r>
  <r>
    <x v="18"/>
    <x v="0"/>
    <n v="2026"/>
    <s v="CP-000002651"/>
    <x v="2"/>
    <x v="2"/>
    <s v="ค่าแรง-ยางเล็ก"/>
    <s v="ไม่กำหนด"/>
    <s v="CS.8256901/119"/>
    <s v="คุณนันทิพัฒน์ ดวงเพ็ญ"/>
    <s v="C10"/>
    <n v="4"/>
    <n v="120"/>
    <n v="0"/>
    <s v=" "/>
    <n v="0"/>
    <n v="0"/>
    <n v="0"/>
    <s v="CP03N"/>
    <x v="1"/>
  </r>
  <r>
    <x v="18"/>
    <x v="0"/>
    <n v="2026"/>
    <s v="CP-000002651"/>
    <x v="3"/>
    <x v="3"/>
    <s v="ค่าบริการตั้งศูนย์-ยางเล็ก"/>
    <s v="ไม่กำหนด"/>
    <s v="CS.8256901/119"/>
    <s v="คุณนันทิพัฒน์ ดวงเพ็ญ"/>
    <s v="C10"/>
    <n v="1"/>
    <n v="400"/>
    <n v="0"/>
    <s v=" "/>
    <n v="0"/>
    <n v="0"/>
    <n v="0"/>
    <s v="CP03N"/>
    <x v="1"/>
  </r>
  <r>
    <x v="18"/>
    <x v="0"/>
    <n v="2026"/>
    <s v="CP-000002651"/>
    <x v="43"/>
    <x v="43"/>
    <s v="อะไหล่ยางเล็ก"/>
    <s v="ไม่กำหนด"/>
    <s v="CS.8256901/119"/>
    <s v="คุณนันทิพัฒน์ ดวงเพ็ญ"/>
    <s v="C10"/>
    <n v="1"/>
    <n v="750"/>
    <n v="0"/>
    <s v=" "/>
    <n v="0"/>
    <n v="0"/>
    <n v="0"/>
    <s v="CP03A"/>
    <x v="1"/>
  </r>
  <r>
    <x v="18"/>
    <x v="0"/>
    <n v="2026"/>
    <s v="CP-000002651"/>
    <x v="44"/>
    <x v="44"/>
    <s v="อะไหล่ยางเล็ก"/>
    <s v="ไม่กำหนด"/>
    <s v="CS.8256901/119"/>
    <s v="คุณนันทิพัฒน์ ดวงเพ็ญ"/>
    <s v="C10"/>
    <n v="1"/>
    <n v="215"/>
    <n v="0"/>
    <s v=" "/>
    <n v="0"/>
    <n v="0"/>
    <n v="0"/>
    <s v="CP03A"/>
    <x v="1"/>
  </r>
  <r>
    <x v="18"/>
    <x v="0"/>
    <n v="2026"/>
    <s v="CP-000002651"/>
    <x v="54"/>
    <x v="54"/>
    <s v="อะไหล่ยางเล็ก"/>
    <s v="ไม่กำหนด"/>
    <s v="CS.8256901/119"/>
    <s v="คุณนันทิพัฒน์ ดวงเพ็ญ"/>
    <s v="C10"/>
    <n v="1"/>
    <n v="200"/>
    <n v="0"/>
    <s v=" "/>
    <n v="0"/>
    <n v="0"/>
    <n v="0"/>
    <s v="CP03A"/>
    <x v="1"/>
  </r>
  <r>
    <x v="18"/>
    <x v="0"/>
    <n v="2026"/>
    <s v="CP-07667"/>
    <x v="334"/>
    <x v="334"/>
    <s v="อะไหล่นอก ยางเล็ก"/>
    <s v="ไม่กำหนด"/>
    <s v="CS5256901/0035"/>
    <s v="คุณธนากร สงวนนาม(ท๊อป)"/>
    <s v="C11"/>
    <n v="1"/>
    <n v="1585"/>
    <n v="0"/>
    <s v=" "/>
    <n v="1481.31"/>
    <n v="103.69"/>
    <n v="1585"/>
    <s v="CPA"/>
    <x v="3"/>
  </r>
  <r>
    <x v="18"/>
    <x v="0"/>
    <n v="2026"/>
    <s v="CP-07667"/>
    <x v="335"/>
    <x v="335"/>
    <s v="อะไหล่นอก ยางเล็ก"/>
    <s v="ไม่กำหนด"/>
    <s v="CS5256901/0035"/>
    <s v="คุณธนากร สงวนนาม(ท๊อป)"/>
    <s v="C11"/>
    <n v="1"/>
    <n v="290"/>
    <n v="0"/>
    <s v=" "/>
    <n v="271.02999999999997"/>
    <n v="18.97"/>
    <n v="290"/>
    <s v="CPA"/>
    <x v="3"/>
  </r>
  <r>
    <x v="18"/>
    <x v="0"/>
    <n v="2026"/>
    <s v="CP-07667"/>
    <x v="336"/>
    <x v="336"/>
    <s v="อะไหล่นอก ยางเล็ก"/>
    <s v="ไม่กำหนด"/>
    <s v="CS5256901/0035"/>
    <s v="คุณธนากร สงวนนาม(ท๊อป)"/>
    <s v="C11"/>
    <n v="1"/>
    <n v="390"/>
    <n v="0"/>
    <s v=" "/>
    <n v="364.49"/>
    <n v="25.51"/>
    <n v="390"/>
    <s v="CPA"/>
    <x v="3"/>
  </r>
  <r>
    <x v="18"/>
    <x v="0"/>
    <n v="2026"/>
    <s v="CP-07667"/>
    <x v="98"/>
    <x v="98"/>
    <s v="ค่าบริการ"/>
    <s v="ไม่กำหนด"/>
    <s v="CS5256901/0035"/>
    <s v="คุณธนากร สงวนนาม(ท๊อป)"/>
    <s v="C11"/>
    <n v="2"/>
    <n v="400"/>
    <n v="0"/>
    <s v=" "/>
    <n v="747.66"/>
    <n v="52.34"/>
    <n v="800"/>
    <s v="CPN"/>
    <x v="3"/>
  </r>
  <r>
    <x v="18"/>
    <x v="0"/>
    <n v="2026"/>
    <s v="CP-17166"/>
    <x v="337"/>
    <x v="337"/>
    <s v="ยางเล็ก ML"/>
    <s v="MLยางเล็ก"/>
    <s v="CS5256901/0036"/>
    <s v="บริษัท ทเวนตี้โฟร์ ช้อปปิ้ง จำกัด (สำนักงานใหญ่)"/>
    <s v="หนึ่ง340"/>
    <n v="2"/>
    <n v="3600"/>
    <n v="0"/>
    <s v=" "/>
    <n v="6728.97"/>
    <n v="471.03"/>
    <n v="7200"/>
    <s v="CPY25-M11"/>
    <x v="3"/>
  </r>
  <r>
    <x v="18"/>
    <x v="0"/>
    <n v="2026"/>
    <s v="CP-000001462"/>
    <x v="165"/>
    <x v="165"/>
    <s v="อะไหล่ยางเล็ก"/>
    <s v="ไม่กำหนด"/>
    <s v="IV2256901/0062"/>
    <s v="บริษัท โปรดักซ์ เวิลด์ เซฟตี้ จำกัด (สำนักงานใหญ่)"/>
    <s v="C11"/>
    <n v="1"/>
    <n v="1740"/>
    <n v="0"/>
    <s v=" "/>
    <n v="1626.17"/>
    <n v="113.83"/>
    <n v="1740"/>
    <s v="CPA"/>
    <x v="3"/>
  </r>
  <r>
    <x v="18"/>
    <x v="0"/>
    <n v="2026"/>
    <s v="CP-000001462"/>
    <x v="166"/>
    <x v="166"/>
    <s v="อะไหล่ยางเล็ก"/>
    <s v="ไม่กำหนด"/>
    <s v="IV2256901/0062"/>
    <s v="บริษัท โปรดักซ์ เวิลด์ เซฟตี้ จำกัด (สำนักงานใหญ่)"/>
    <s v="C11"/>
    <n v="1"/>
    <n v="340"/>
    <n v="0"/>
    <s v=" "/>
    <n v="317.76"/>
    <n v="22.24"/>
    <n v="340"/>
    <s v="CPA"/>
    <x v="3"/>
  </r>
  <r>
    <x v="18"/>
    <x v="0"/>
    <n v="2026"/>
    <s v="CP-000001462"/>
    <x v="31"/>
    <x v="31"/>
    <s v="อะไหล่ยางเล็ก"/>
    <s v="ไม่กำหนด"/>
    <s v="IV2256901/0062"/>
    <s v="บริษัท โปรดักซ์ เวิลด์ เซฟตี้ จำกัด (สำนักงานใหญ่)"/>
    <s v="C11"/>
    <n v="1"/>
    <n v="240"/>
    <n v="0"/>
    <s v=" "/>
    <n v="224.3"/>
    <n v="15.7"/>
    <n v="240"/>
    <s v="CPA"/>
    <x v="3"/>
  </r>
  <r>
    <x v="18"/>
    <x v="0"/>
    <n v="2026"/>
    <s v="CP-000001462"/>
    <x v="19"/>
    <x v="19"/>
    <s v="อะไหล่ยางเล็ก"/>
    <s v="ไม่กำหนด"/>
    <s v="IV2256901/0062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8"/>
    <x v="0"/>
    <n v="2026"/>
    <s v="CP-000001462"/>
    <x v="108"/>
    <x v="108"/>
    <s v="อะไหล่ยางใหญ่"/>
    <s v="ไม่กำหนด"/>
    <s v="IV2256901/0062"/>
    <s v="บริษัท โปรดักซ์ เวิลด์ เซฟตี้ จำกัด (สำนักงานใหญ่)"/>
    <s v="C11"/>
    <n v="8"/>
    <n v="150"/>
    <n v="0"/>
    <s v=" "/>
    <n v="1121.5"/>
    <n v="78.5"/>
    <n v="1200"/>
    <s v="CPA"/>
    <x v="3"/>
  </r>
  <r>
    <x v="18"/>
    <x v="0"/>
    <n v="2026"/>
    <s v="CP-11050"/>
    <x v="338"/>
    <x v="338"/>
    <s v="อะไหล่นอก ยางเล็ก"/>
    <s v="ไม่กำหนด"/>
    <s v="IV2256901/0063"/>
    <s v="บริษัท ไพรมัสสตีลอินดัสตรี จำกัด"/>
    <s v="C11"/>
    <n v="1"/>
    <n v="1280"/>
    <n v="64"/>
    <s v=" "/>
    <n v="1136.45"/>
    <n v="79.55"/>
    <n v="1216"/>
    <s v="CPA"/>
    <x v="3"/>
  </r>
  <r>
    <x v="18"/>
    <x v="0"/>
    <n v="2026"/>
    <s v="CP-11050"/>
    <x v="64"/>
    <x v="64"/>
    <s v="ค่าบริการ"/>
    <s v="ไม่กำหนด"/>
    <s v="IV2256901/0064"/>
    <s v="บริษัท ไพรมัสสตีลอินดัสตรี จำกัด"/>
    <s v="C11"/>
    <n v="1"/>
    <n v="480"/>
    <n v="0"/>
    <s v=" "/>
    <n v="448.6"/>
    <n v="31.4"/>
    <n v="480"/>
    <s v="CPN"/>
    <x v="3"/>
  </r>
  <r>
    <x v="18"/>
    <x v="0"/>
    <n v="2026"/>
    <s v="CP-17410"/>
    <x v="38"/>
    <x v="38"/>
    <s v="อะไหล่ยางเล็ก"/>
    <s v="ไม่กำหนด"/>
    <s v="IV2256901/0065"/>
    <s v="บริษัท ทรานเทค แมนเนจเม้นท์ กรุ๊ปส์  จำกัด"/>
    <s v="C11"/>
    <n v="1"/>
    <n v="1090"/>
    <n v="0"/>
    <s v=" "/>
    <n v="1018.69"/>
    <n v="71.31"/>
    <n v="1090"/>
    <s v="CPA"/>
    <x v="3"/>
  </r>
  <r>
    <x v="18"/>
    <x v="0"/>
    <n v="2026"/>
    <s v="CP-17410"/>
    <x v="39"/>
    <x v="39"/>
    <s v="อะไหล่ยางเล็ก"/>
    <s v="ไม่กำหนด"/>
    <s v="IV2256901/0065"/>
    <s v="บริษัท ทรานเทค แมนเนจเม้นท์ กรุ๊ปส์  จำกัด"/>
    <s v="C11"/>
    <n v="1"/>
    <n v="175"/>
    <n v="0"/>
    <s v=" "/>
    <n v="0"/>
    <n v="0"/>
    <n v="0"/>
    <s v="CPA"/>
    <x v="3"/>
  </r>
  <r>
    <x v="18"/>
    <x v="0"/>
    <n v="2026"/>
    <s v="CP-17410"/>
    <x v="17"/>
    <x v="17"/>
    <s v="อะไหล่ยางเล็ก"/>
    <s v="ไม่กำหนด"/>
    <s v="IV2256901/0065"/>
    <s v="บริษัท ทรานเทค แมนเนจเม้นท์ กรุ๊ปส์  จำกัด"/>
    <s v="C11"/>
    <n v="1"/>
    <n v="240"/>
    <n v="0"/>
    <s v=" "/>
    <n v="0"/>
    <n v="0"/>
    <n v="0"/>
    <s v="CPA"/>
    <x v="3"/>
  </r>
  <r>
    <x v="18"/>
    <x v="0"/>
    <n v="2026"/>
    <s v="CP-17410"/>
    <x v="19"/>
    <x v="19"/>
    <s v="อะไหล่ยางเล็ก"/>
    <s v="ไม่กำหนด"/>
    <s v="IV2256901/0065"/>
    <s v="บริษัท ทรานเทค แมนเนจเม้นท์ กรุ๊ปส์  จำกัด"/>
    <s v="C11"/>
    <n v="1"/>
    <n v="20"/>
    <n v="0"/>
    <s v=" "/>
    <n v="18.690000000000001"/>
    <n v="1.31"/>
    <n v="20"/>
    <s v="CPA"/>
    <x v="3"/>
  </r>
  <r>
    <x v="18"/>
    <x v="0"/>
    <n v="2026"/>
    <s v="CP-17410"/>
    <x v="56"/>
    <x v="56"/>
    <s v="อะไหล่ยางเล็ก"/>
    <s v="ไม่กำหนด"/>
    <s v="IV2256901/0065"/>
    <s v="บริษัท ทรานเทค แมนเนจเม้นท์ กรุ๊ปส์  จำกัด"/>
    <s v="C11"/>
    <n v="1"/>
    <n v="300"/>
    <n v="0"/>
    <s v=" "/>
    <n v="280.37"/>
    <n v="19.63"/>
    <n v="300"/>
    <s v="CPA"/>
    <x v="3"/>
  </r>
  <r>
    <x v="18"/>
    <x v="0"/>
    <n v="2026"/>
    <s v="CP-11669"/>
    <x v="339"/>
    <x v="339"/>
    <s v="อะไหล่นอก ยางเล็ก"/>
    <s v="ไม่กำหนด"/>
    <s v="IV2256901/0066"/>
    <s v="บริษัท เอ ยูเอสเอ จำกัด"/>
    <s v="C11"/>
    <n v="1"/>
    <n v="3700"/>
    <n v="185"/>
    <s v=" "/>
    <n v="3285.05"/>
    <n v="229.95"/>
    <n v="3515"/>
    <s v="CPA"/>
    <x v="3"/>
  </r>
  <r>
    <x v="18"/>
    <x v="0"/>
    <n v="2026"/>
    <s v="CP-11669"/>
    <x v="340"/>
    <x v="340"/>
    <s v="อะไหล่นอก ยางเล็ก"/>
    <s v="ไม่กำหนด"/>
    <s v="IV2256901/0066"/>
    <s v="บริษัท เอ ยูเอสเอ จำกัด"/>
    <s v="C11"/>
    <n v="1"/>
    <n v="5460"/>
    <n v="273"/>
    <s v=" "/>
    <n v="4847.66"/>
    <n v="339.34"/>
    <n v="5187"/>
    <s v="CPA"/>
    <x v="3"/>
  </r>
  <r>
    <x v="18"/>
    <x v="0"/>
    <n v="2026"/>
    <s v="CP-11669"/>
    <x v="341"/>
    <x v="341"/>
    <s v="อะไหล่นอก ยางเล็ก"/>
    <s v="ไม่กำหนด"/>
    <s v="IV2256901/0066"/>
    <s v="บริษัท เอ ยูเอสเอ จำกัด"/>
    <s v="C11"/>
    <n v="1"/>
    <n v="120"/>
    <n v="0"/>
    <s v=" "/>
    <n v="112.15"/>
    <n v="7.85"/>
    <n v="120"/>
    <s v="CPA"/>
    <x v="3"/>
  </r>
  <r>
    <x v="18"/>
    <x v="0"/>
    <n v="2026"/>
    <s v="BTC-0000418"/>
    <x v="38"/>
    <x v="38"/>
    <s v="อะไหล่ยางเล็ก"/>
    <s v="ไม่กำหนด"/>
    <s v="IV2256901/0067"/>
    <s v="บริษัท รุ่งทวีทรัพย์เจริญขนส่ง จำกัด"/>
    <s v="C11"/>
    <n v="1"/>
    <n v="1090"/>
    <n v="0"/>
    <s v=" "/>
    <n v="1018.69"/>
    <n v="71.31"/>
    <n v="1090"/>
    <s v="CPA"/>
    <x v="3"/>
  </r>
  <r>
    <x v="18"/>
    <x v="0"/>
    <n v="2026"/>
    <s v="BTC-0000418"/>
    <x v="39"/>
    <x v="39"/>
    <s v="อะไหล่ยางเล็ก"/>
    <s v="ไม่กำหนด"/>
    <s v="IV2256901/0067"/>
    <s v="บริษัท รุ่งทวีทรัพย์เจริญขนส่ง จำกัด"/>
    <s v="C11"/>
    <n v="1"/>
    <n v="175"/>
    <n v="0"/>
    <s v=" "/>
    <n v="0"/>
    <n v="0"/>
    <n v="0"/>
    <s v="CPA"/>
    <x v="3"/>
  </r>
  <r>
    <x v="18"/>
    <x v="0"/>
    <n v="2026"/>
    <s v="BTC-0000418"/>
    <x v="40"/>
    <x v="40"/>
    <s v="อะไหล่ยางเล็ก"/>
    <s v="ไม่กำหนด"/>
    <s v="IV2256901/0067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18"/>
    <x v="0"/>
    <n v="2026"/>
    <s v="BTC-0000418"/>
    <x v="37"/>
    <x v="37"/>
    <s v="อะไหล่ยางเล็ก"/>
    <s v="ไม่กำหนด"/>
    <s v="IV2256901/0067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8"/>
    <x v="0"/>
    <n v="2026"/>
    <s v="CP-12222"/>
    <x v="16"/>
    <x v="16"/>
    <s v="อะไหล่ยางเล็ก"/>
    <s v="ไม่กำหนด"/>
    <s v="S.5256901/0017"/>
    <s v="บริษัท ธนายุตไอซ์ จำกัด"/>
    <s v="BYเล็ก/พต"/>
    <n v="1"/>
    <n v="1550"/>
    <n v="0"/>
    <s v=" "/>
    <n v="1448.6"/>
    <n v="101.4"/>
    <n v="1550"/>
    <s v="CP03A"/>
    <x v="1"/>
  </r>
  <r>
    <x v="18"/>
    <x v="0"/>
    <n v="2026"/>
    <s v="CP-12222"/>
    <x v="30"/>
    <x v="30"/>
    <s v="อะไหล่ยางเล็ก"/>
    <s v="ไม่กำหนด"/>
    <s v="S.5256901/0017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8"/>
    <x v="0"/>
    <n v="2026"/>
    <s v="CP-12222"/>
    <x v="254"/>
    <x v="254"/>
    <s v="อะไหล่ยางเล็ก"/>
    <s v="ไม่กำหนด"/>
    <s v="S.5256901/0017"/>
    <s v="บริษัท ธนายุตไอซ์ จำกัด"/>
    <s v="BYเล็ก/พต"/>
    <n v="1"/>
    <n v="240"/>
    <n v="0"/>
    <s v=" "/>
    <n v="0"/>
    <n v="0"/>
    <n v="0"/>
    <s v="CP03A"/>
    <x v="1"/>
  </r>
  <r>
    <x v="18"/>
    <x v="0"/>
    <n v="2026"/>
    <s v="CP-12222"/>
    <x v="37"/>
    <x v="37"/>
    <s v="อะไหล่ยางเล็ก"/>
    <s v="ไม่กำหนด"/>
    <s v="S.5256901/0017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8"/>
    <x v="0"/>
    <n v="2026"/>
    <s v="CP-12222"/>
    <x v="206"/>
    <x v="206"/>
    <s v="อะไหล่ยางเล็ก"/>
    <s v="ไม่กำหนด"/>
    <s v="S.5256901/0017"/>
    <s v="บริษัท ธนายุตไอซ์ จำกัด"/>
    <s v="BYเล็ก/พต"/>
    <n v="1"/>
    <n v="580"/>
    <n v="0"/>
    <s v=" "/>
    <n v="542.05999999999995"/>
    <n v="37.94"/>
    <n v="580"/>
    <s v="CP03A"/>
    <x v="1"/>
  </r>
  <r>
    <x v="18"/>
    <x v="0"/>
    <n v="2026"/>
    <s v="CP-12222"/>
    <x v="342"/>
    <x v="342"/>
    <s v="ยางเล็ก DS"/>
    <s v="DSยางเล็ก"/>
    <s v="S.5256901/0018"/>
    <s v="บริษัท ธนายุตไอซ์ จำกัด"/>
    <s v="BYเล็ก/พต"/>
    <n v="2"/>
    <n v="2080"/>
    <n v="208"/>
    <s v=" "/>
    <n v="3693.46"/>
    <n v="258.54000000000002"/>
    <n v="3952"/>
    <s v="CP03Y25-M10"/>
    <x v="1"/>
  </r>
  <r>
    <x v="18"/>
    <x v="0"/>
    <n v="2026"/>
    <s v="CP-12222"/>
    <x v="1"/>
    <x v="1"/>
    <s v="อะไหล่ยางเล็ก"/>
    <s v="อะไหล่นอก"/>
    <s v="S.5256901/0018"/>
    <s v="บริษัท ธนายุตไอซ์ จำกัด"/>
    <s v="BYเล็ก/พต"/>
    <n v="2"/>
    <n v="60"/>
    <n v="0"/>
    <s v=" "/>
    <n v="0"/>
    <n v="0"/>
    <n v="0"/>
    <s v="CP03A"/>
    <x v="1"/>
  </r>
  <r>
    <x v="19"/>
    <x v="0"/>
    <n v="2026"/>
    <s v="CP-06857"/>
    <x v="168"/>
    <x v="168"/>
    <s v="อะไหล่ยางเล็ก"/>
    <s v="ไม่กำหนด"/>
    <s v="CS.2256901/043"/>
    <s v="นาย กำจัด โตอุรวงศ์"/>
    <s v="BB/พงษ์"/>
    <n v="1"/>
    <n v="420"/>
    <n v="0"/>
    <s v=" "/>
    <n v="0"/>
    <n v="0"/>
    <n v="0"/>
    <s v="CP04A"/>
    <x v="2"/>
  </r>
  <r>
    <x v="19"/>
    <x v="0"/>
    <n v="2026"/>
    <s v="CP-06857"/>
    <x v="65"/>
    <x v="65"/>
    <s v="อะไหล่ยางเล็ก"/>
    <s v="ไม่กำหนด"/>
    <s v="CS.2256901/043"/>
    <s v="นาย กำจัด โตอุรวงศ์"/>
    <s v="BB/พงษ์"/>
    <n v="1"/>
    <n v="1650"/>
    <n v="0"/>
    <s v=" "/>
    <n v="1542.06"/>
    <n v="107.94"/>
    <n v="1650"/>
    <s v="CP04A"/>
    <x v="2"/>
  </r>
  <r>
    <x v="19"/>
    <x v="0"/>
    <n v="2026"/>
    <s v="CP-06857"/>
    <x v="10"/>
    <x v="10"/>
    <s v="อะไหล่ยางเล็ก"/>
    <s v="ไม่กำหนด"/>
    <s v="CS.2256901/043"/>
    <s v="นาย กำจัด โตอุรวงศ์"/>
    <s v="BB/พงษ์"/>
    <n v="1"/>
    <n v="220"/>
    <n v="0"/>
    <s v=" "/>
    <n v="205.61"/>
    <n v="14.39"/>
    <n v="220"/>
    <s v="CP04A"/>
    <x v="2"/>
  </r>
  <r>
    <x v="19"/>
    <x v="0"/>
    <n v="2026"/>
    <s v="CP-06857"/>
    <x v="19"/>
    <x v="19"/>
    <s v="อะไหล่ยางเล็ก"/>
    <s v="ไม่กำหนด"/>
    <s v="CS.2256901/043"/>
    <s v="นาย กำจัด โตอุรวงศ์"/>
    <s v="BB/พงษ์"/>
    <n v="1"/>
    <n v="20"/>
    <n v="0"/>
    <s v=" "/>
    <n v="18.690000000000001"/>
    <n v="1.31"/>
    <n v="20"/>
    <s v="CP04A"/>
    <x v="2"/>
  </r>
  <r>
    <x v="19"/>
    <x v="0"/>
    <n v="2026"/>
    <s v="CP-06857"/>
    <x v="88"/>
    <x v="88"/>
    <s v="อะไหล่ยางเล็ก"/>
    <s v="ไม่กำหนด"/>
    <s v="CS.2256901/043"/>
    <s v="นาย กำจัด โตอุรวงศ์"/>
    <s v="BB/พงษ์"/>
    <n v="1"/>
    <n v="480"/>
    <n v="0"/>
    <s v=" "/>
    <n v="448.6"/>
    <n v="31.4"/>
    <n v="480"/>
    <s v="CP04A"/>
    <x v="2"/>
  </r>
  <r>
    <x v="19"/>
    <x v="0"/>
    <n v="2026"/>
    <s v="CP-06857"/>
    <x v="139"/>
    <x v="139"/>
    <s v="อะไหล่ยางเล็ก"/>
    <s v="ไม่กำหนด"/>
    <s v="CS.2256901/043"/>
    <s v="นาย กำจัด โตอุรวงศ์"/>
    <s v="BB/พงษ์"/>
    <n v="1"/>
    <n v="2330"/>
    <n v="200"/>
    <s v=" "/>
    <n v="1990.65"/>
    <n v="139.35"/>
    <n v="2130"/>
    <s v="CP04A"/>
    <x v="2"/>
  </r>
  <r>
    <x v="19"/>
    <x v="0"/>
    <n v="2026"/>
    <s v="CP-12936"/>
    <x v="13"/>
    <x v="13"/>
    <s v="ค่าแรง-ยางเล็ก"/>
    <s v="ไม่กำหนด"/>
    <s v="CS.2256901/044"/>
    <s v="คุณ สุทัศน์  ส่งเชื้อ"/>
    <s v="BB/ปูน"/>
    <n v="4"/>
    <n v="50"/>
    <n v="0"/>
    <s v=" "/>
    <n v="186.92"/>
    <n v="13.08"/>
    <n v="200"/>
    <s v="CP04N"/>
    <x v="2"/>
  </r>
  <r>
    <x v="19"/>
    <x v="0"/>
    <n v="2026"/>
    <s v="CP-18299"/>
    <x v="15"/>
    <x v="15"/>
    <s v="ค่าแรง-ยางเล็ก"/>
    <s v="ไม่กำหนด"/>
    <s v="CS.2256901/045"/>
    <s v="คุณศิวเกียรติ จ่ายประหยัด"/>
    <s v="BB/ปูน"/>
    <n v="1"/>
    <n v="160"/>
    <n v="24"/>
    <s v=" "/>
    <n v="127.1"/>
    <n v="8.9"/>
    <n v="136"/>
    <s v="CP04N"/>
    <x v="2"/>
  </r>
  <r>
    <x v="19"/>
    <x v="0"/>
    <n v="2026"/>
    <s v="CP-18299"/>
    <x v="2"/>
    <x v="2"/>
    <s v="ค่าแรง-ยางเล็ก"/>
    <s v="ไม่กำหนด"/>
    <s v="CS.2256901/045"/>
    <s v="คุณศิวเกียรติ จ่ายประหยัด"/>
    <s v="BB/ปูน"/>
    <n v="2"/>
    <n v="120"/>
    <n v="36"/>
    <s v=" "/>
    <n v="190.65"/>
    <n v="13.35"/>
    <n v="204"/>
    <s v="CP04N"/>
    <x v="2"/>
  </r>
  <r>
    <x v="19"/>
    <x v="0"/>
    <n v="2026"/>
    <s v="CP-18125"/>
    <x v="343"/>
    <x v="343"/>
    <s v="อะไหล่นอก ยางเล็ก"/>
    <s v="ไม่กำหนด"/>
    <s v="CS.8256901/120"/>
    <s v="คุณ สุชาติ แก่นคง"/>
    <s v="C10"/>
    <n v="1"/>
    <n v="1650"/>
    <n v="0"/>
    <s v=" "/>
    <n v="1542.06"/>
    <n v="107.94"/>
    <n v="1650"/>
    <s v="CP03A"/>
    <x v="1"/>
  </r>
  <r>
    <x v="19"/>
    <x v="0"/>
    <n v="2026"/>
    <s v="CP-18125"/>
    <x v="58"/>
    <x v="58"/>
    <s v="ค่าบริการ"/>
    <s v="ไม่กำหนด"/>
    <s v="CS.8256901/120"/>
    <s v="คุณ สุชาติ แก่นคง"/>
    <s v="C10"/>
    <n v="1"/>
    <n v="300"/>
    <n v="0"/>
    <s v=" "/>
    <n v="280.37"/>
    <n v="19.63"/>
    <n v="300"/>
    <s v="CP03N"/>
    <x v="1"/>
  </r>
  <r>
    <x v="19"/>
    <x v="0"/>
    <n v="2026"/>
    <s v="CP-18125"/>
    <x v="3"/>
    <x v="3"/>
    <s v="ค่าบริการตั้งศูนย์-ยางเล็ก"/>
    <s v="ไม่กำหนด"/>
    <s v="CS.8256901/120"/>
    <s v="คุณ สุชาติ แก่นคง"/>
    <s v="C10"/>
    <n v="1"/>
    <n v="400"/>
    <n v="0"/>
    <s v=" "/>
    <n v="373.83"/>
    <n v="26.17"/>
    <n v="400"/>
    <s v="CP03N"/>
    <x v="1"/>
  </r>
  <r>
    <x v="19"/>
    <x v="0"/>
    <n v="2026"/>
    <s v="CP-17444"/>
    <x v="3"/>
    <x v="3"/>
    <s v="ค่าบริการตั้งศูนย์-ยางเล็ก"/>
    <s v="ไม่กำหนด"/>
    <s v="CS.8256901/121"/>
    <s v="คุณ สหภัส ภู่โพธิ์"/>
    <s v="BYเล็ก"/>
    <n v="1"/>
    <n v="400"/>
    <n v="0"/>
    <s v=" "/>
    <n v="373.83"/>
    <n v="26.17"/>
    <n v="400"/>
    <s v="CP03N"/>
    <x v="1"/>
  </r>
  <r>
    <x v="19"/>
    <x v="0"/>
    <n v="2026"/>
    <s v="CP-18300"/>
    <x v="38"/>
    <x v="38"/>
    <s v="อะไหล่ยางเล็ก"/>
    <s v="ไม่กำหนด"/>
    <s v="CS.8256901/122"/>
    <s v="คุณ อิชนี ศรีสุวรรณ"/>
    <s v="C10"/>
    <n v="1"/>
    <n v="1150"/>
    <n v="0"/>
    <s v=" "/>
    <n v="1074.77"/>
    <n v="75.23"/>
    <n v="1150"/>
    <s v="CP03A"/>
    <x v="1"/>
  </r>
  <r>
    <x v="19"/>
    <x v="0"/>
    <n v="2026"/>
    <s v="CP-18300"/>
    <x v="39"/>
    <x v="39"/>
    <s v="อะไหล่ยางเล็ก"/>
    <s v="ไม่กำหนด"/>
    <s v="CS.8256901/122"/>
    <s v="คุณ อิชนี ศรีสุวรรณ"/>
    <s v="C10"/>
    <n v="1"/>
    <n v="175"/>
    <n v="0"/>
    <s v=" "/>
    <n v="0"/>
    <n v="0"/>
    <n v="0"/>
    <s v="CP03A"/>
    <x v="1"/>
  </r>
  <r>
    <x v="19"/>
    <x v="0"/>
    <n v="2026"/>
    <s v="CP-18300"/>
    <x v="39"/>
    <x v="39"/>
    <s v="อะไหล่ยางเล็ก"/>
    <s v="ไม่กำหนด"/>
    <s v="CS.8256901/122"/>
    <s v="คุณ อิชนี ศรีสุวรรณ"/>
    <s v="C10"/>
    <n v="1"/>
    <n v="175"/>
    <n v="0"/>
    <s v=" "/>
    <n v="163.55000000000001"/>
    <n v="11.45"/>
    <n v="175"/>
    <s v="CP03A"/>
    <x v="1"/>
  </r>
  <r>
    <x v="19"/>
    <x v="0"/>
    <n v="2026"/>
    <s v="CP-18300"/>
    <x v="17"/>
    <x v="17"/>
    <s v="อะไหล่ยางเล็ก"/>
    <s v="ไม่กำหนด"/>
    <s v="CS.8256901/122"/>
    <s v="คุณ อิชนี ศรีสุวรรณ"/>
    <s v="C10"/>
    <n v="1"/>
    <n v="240"/>
    <n v="0"/>
    <s v=" "/>
    <n v="0"/>
    <n v="0"/>
    <n v="0"/>
    <s v="CP03A"/>
    <x v="1"/>
  </r>
  <r>
    <x v="19"/>
    <x v="0"/>
    <n v="2026"/>
    <s v="CP-18300"/>
    <x v="19"/>
    <x v="19"/>
    <s v="อะไหล่ยางเล็ก"/>
    <s v="ไม่กำหนด"/>
    <s v="CS.8256901/122"/>
    <s v="คุณ อิชนี ศรีสุวรรณ"/>
    <s v="C10"/>
    <n v="1"/>
    <n v="20"/>
    <n v="0"/>
    <s v=" "/>
    <n v="18.690000000000001"/>
    <n v="1.31"/>
    <n v="20"/>
    <s v="CP03A"/>
    <x v="1"/>
  </r>
  <r>
    <x v="19"/>
    <x v="0"/>
    <n v="2026"/>
    <s v="CP-18300"/>
    <x v="32"/>
    <x v="32"/>
    <s v="อะไหล่ยางเล็ก"/>
    <s v="ไม่กำหนด"/>
    <s v="CS.8256901/122"/>
    <s v="คุณ อิชนี ศรีสุวรรณ"/>
    <s v="C10"/>
    <n v="1"/>
    <n v="840"/>
    <n v="0"/>
    <s v=" "/>
    <n v="785.05"/>
    <n v="54.95"/>
    <n v="840"/>
    <s v="CP03A"/>
    <x v="1"/>
  </r>
  <r>
    <x v="19"/>
    <x v="0"/>
    <n v="2026"/>
    <s v="CP-18300"/>
    <x v="33"/>
    <x v="33"/>
    <s v="อะไหล่ยางเล็ก"/>
    <s v="ไม่กำหนด"/>
    <s v="CS.8256901/122"/>
    <s v="คุณ อิชนี ศรีสุวรรณ"/>
    <s v="C10"/>
    <n v="1"/>
    <n v="300"/>
    <n v="0"/>
    <s v=" "/>
    <n v="280.37"/>
    <n v="19.63"/>
    <n v="300"/>
    <s v="CP03A"/>
    <x v="1"/>
  </r>
  <r>
    <x v="19"/>
    <x v="0"/>
    <n v="2026"/>
    <s v="CP-18300"/>
    <x v="344"/>
    <x v="344"/>
    <s v="อะไหล่ยางเล็ก"/>
    <s v="ไม่กำหนด"/>
    <s v="CS.8256901/122"/>
    <s v="คุณ อิชนี ศรีสุวรรณ"/>
    <s v="C10"/>
    <n v="1"/>
    <n v="240"/>
    <n v="0"/>
    <s v=" "/>
    <n v="224.3"/>
    <n v="15.7"/>
    <n v="240"/>
    <s v="CP03A"/>
    <x v="1"/>
  </r>
  <r>
    <x v="19"/>
    <x v="0"/>
    <n v="2026"/>
    <s v="CP-18300"/>
    <x v="345"/>
    <x v="345"/>
    <s v="อะไหล่ยางเล็ก"/>
    <s v="ไม่กำหนด"/>
    <s v="CS.8256901/122"/>
    <s v="คุณ อิชนี ศรีสุวรรณ"/>
    <s v="C10"/>
    <n v="1"/>
    <n v="310"/>
    <n v="0"/>
    <s v=" "/>
    <n v="289.72000000000003"/>
    <n v="20.28"/>
    <n v="310"/>
    <s v="CP03A"/>
    <x v="1"/>
  </r>
  <r>
    <x v="19"/>
    <x v="0"/>
    <n v="2026"/>
    <s v="CP-18301"/>
    <x v="38"/>
    <x v="38"/>
    <s v="อะไหล่ยางเล็ก"/>
    <s v="ไม่กำหนด"/>
    <s v="CS.8256901/123"/>
    <s v="คุณ อำพล เทียมแก้ว"/>
    <s v="C10"/>
    <n v="1"/>
    <n v="1150"/>
    <n v="0"/>
    <s v=" "/>
    <n v="1074.77"/>
    <n v="75.23"/>
    <n v="1150"/>
    <s v="CP03A"/>
    <x v="1"/>
  </r>
  <r>
    <x v="19"/>
    <x v="0"/>
    <n v="2026"/>
    <s v="CP-18301"/>
    <x v="39"/>
    <x v="39"/>
    <s v="อะไหล่ยางเล็ก"/>
    <s v="ไม่กำหนด"/>
    <s v="CS.8256901/123"/>
    <s v="คุณ อำพล เทียมแก้ว"/>
    <s v="C10"/>
    <n v="1"/>
    <n v="175"/>
    <n v="0"/>
    <s v=" "/>
    <n v="163.55000000000001"/>
    <n v="11.45"/>
    <n v="175"/>
    <s v="CP03A"/>
    <x v="1"/>
  </r>
  <r>
    <x v="19"/>
    <x v="0"/>
    <n v="2026"/>
    <s v="CP-18301"/>
    <x v="39"/>
    <x v="39"/>
    <s v="อะไหล่ยางเล็ก"/>
    <s v="ไม่กำหนด"/>
    <s v="CS.8256901/123"/>
    <s v="คุณ อำพล เทียมแก้ว"/>
    <s v="C10"/>
    <n v="1"/>
    <n v="175"/>
    <n v="0"/>
    <s v=" "/>
    <n v="0"/>
    <n v="0"/>
    <n v="0"/>
    <s v="CP03A"/>
    <x v="1"/>
  </r>
  <r>
    <x v="19"/>
    <x v="0"/>
    <n v="2026"/>
    <s v="CP-18301"/>
    <x v="17"/>
    <x v="17"/>
    <s v="อะไหล่ยางเล็ก"/>
    <s v="ไม่กำหนด"/>
    <s v="CS.8256901/123"/>
    <s v="คุณ อำพล เทียมแก้ว"/>
    <s v="C10"/>
    <n v="1"/>
    <n v="240"/>
    <n v="0"/>
    <s v=" "/>
    <n v="0"/>
    <n v="0"/>
    <n v="0"/>
    <s v="CP03A"/>
    <x v="1"/>
  </r>
  <r>
    <x v="19"/>
    <x v="0"/>
    <n v="2026"/>
    <s v="CP-18301"/>
    <x v="19"/>
    <x v="19"/>
    <s v="อะไหล่ยางเล็ก"/>
    <s v="ไม่กำหนด"/>
    <s v="CS.8256901/123"/>
    <s v="คุณ อำพล เทียมแก้ว"/>
    <s v="C10"/>
    <n v="1"/>
    <n v="20"/>
    <n v="0"/>
    <s v=" "/>
    <n v="18.690000000000001"/>
    <n v="1.31"/>
    <n v="20"/>
    <s v="CP03A"/>
    <x v="1"/>
  </r>
  <r>
    <x v="19"/>
    <x v="0"/>
    <n v="2026"/>
    <s v="CP-18298"/>
    <x v="107"/>
    <x v="107"/>
    <s v="ยางเล็ก LingLong"/>
    <s v="LINGLONG ยางเล็ก"/>
    <s v="CS5256901/0037"/>
    <s v="ห้างหุ้นส่วนจำกัด บีเพ็น สเตชั่นเนอรี่ แอนด์ กิฟท์"/>
    <s v="หนึ่ง340"/>
    <n v="2"/>
    <n v="4750"/>
    <n v="1425"/>
    <s v=" "/>
    <n v="7546.73"/>
    <n v="528.27"/>
    <n v="8075"/>
    <s v="CPY25-M04"/>
    <x v="3"/>
  </r>
  <r>
    <x v="19"/>
    <x v="0"/>
    <n v="2026"/>
    <s v="CP-17166"/>
    <x v="346"/>
    <x v="346"/>
    <s v="ยางเล็ก ML"/>
    <s v="MLยางเล็ก"/>
    <s v="CS5256901/0038"/>
    <s v="บริษัท ทเวนตี้โฟร์ ช้อปปิ้ง จำกัด (สำนักงานใหญ่)"/>
    <s v="หนึ่ง340"/>
    <n v="4"/>
    <n v="3200"/>
    <n v="0"/>
    <s v=" "/>
    <n v="11962.62"/>
    <n v="837.38"/>
    <n v="12800"/>
    <s v="CPY25-M11"/>
    <x v="3"/>
  </r>
  <r>
    <x v="19"/>
    <x v="0"/>
    <n v="2026"/>
    <s v="CP-17166"/>
    <x v="1"/>
    <x v="1"/>
    <s v="อะไหล่ยางเล็ก"/>
    <s v="อะไหล่นอก"/>
    <s v="CS5256901/0038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19"/>
    <x v="0"/>
    <n v="2026"/>
    <s v="CP-16251"/>
    <x v="38"/>
    <x v="38"/>
    <s v="อะไหล่ยางเล็ก"/>
    <s v="ไม่กำหนด"/>
    <s v="CS5256901/0039"/>
    <s v="คุณ วุฒินันท์ บุญห่อ"/>
    <s v="หนึ่ง340"/>
    <n v="1"/>
    <n v="1150"/>
    <n v="0"/>
    <s v=" "/>
    <n v="1074.77"/>
    <n v="75.23"/>
    <n v="1150"/>
    <s v="CPA"/>
    <x v="3"/>
  </r>
  <r>
    <x v="19"/>
    <x v="0"/>
    <n v="2026"/>
    <s v="CP-16251"/>
    <x v="39"/>
    <x v="39"/>
    <s v="อะไหล่ยางเล็ก"/>
    <s v="ไม่กำหนด"/>
    <s v="CS5256901/0039"/>
    <s v="คุณ วุฒินันท์ บุญห่อ"/>
    <s v="หนึ่ง340"/>
    <n v="1"/>
    <n v="175"/>
    <n v="0"/>
    <s v=" "/>
    <n v="163.55000000000001"/>
    <n v="11.45"/>
    <n v="175"/>
    <s v="CPA"/>
    <x v="3"/>
  </r>
  <r>
    <x v="19"/>
    <x v="0"/>
    <n v="2026"/>
    <s v="CP-16251"/>
    <x v="39"/>
    <x v="39"/>
    <s v="อะไหล่ยางเล็ก"/>
    <s v="ไม่กำหนด"/>
    <s v="CS5256901/0039"/>
    <s v="คุณ วุฒินันท์ บุญห่อ"/>
    <s v="หนึ่ง340"/>
    <n v="1"/>
    <n v="175"/>
    <n v="0"/>
    <s v=" "/>
    <n v="0"/>
    <n v="0"/>
    <n v="0"/>
    <s v="CPA"/>
    <x v="3"/>
  </r>
  <r>
    <x v="19"/>
    <x v="0"/>
    <n v="2026"/>
    <s v="CP-16251"/>
    <x v="17"/>
    <x v="17"/>
    <s v="อะไหล่ยางเล็ก"/>
    <s v="ไม่กำหนด"/>
    <s v="CS5256901/0039"/>
    <s v="คุณ วุฒินันท์ บุญห่อ"/>
    <s v="หนึ่ง340"/>
    <n v="1"/>
    <n v="240"/>
    <n v="0"/>
    <s v=" "/>
    <n v="0"/>
    <n v="0"/>
    <n v="0"/>
    <s v="CPA"/>
    <x v="3"/>
  </r>
  <r>
    <x v="19"/>
    <x v="0"/>
    <n v="2026"/>
    <s v="CP-16251"/>
    <x v="19"/>
    <x v="19"/>
    <s v="อะไหล่ยางเล็ก"/>
    <s v="ไม่กำหนด"/>
    <s v="CS5256901/0039"/>
    <s v="คุณ วุฒินันท์ บุญห่อ"/>
    <s v="หนึ่ง340"/>
    <n v="1"/>
    <n v="20"/>
    <n v="0"/>
    <s v=" "/>
    <n v="18.690000000000001"/>
    <n v="1.31"/>
    <n v="20"/>
    <s v="CPA"/>
    <x v="3"/>
  </r>
  <r>
    <x v="19"/>
    <x v="0"/>
    <n v="2026"/>
    <s v="CP-16251"/>
    <x v="282"/>
    <x v="282"/>
    <s v="อะไหล่นอก ยางเล็ก"/>
    <s v="ไม่กำหนด"/>
    <s v="CS5256901/0039"/>
    <s v="คุณ วุฒินันท์ บุญห่อ"/>
    <s v="หนึ่ง340"/>
    <n v="1"/>
    <n v="2400"/>
    <n v="120"/>
    <s v=" "/>
    <n v="2130.84"/>
    <n v="149.16"/>
    <n v="2280"/>
    <s v="CPA"/>
    <x v="3"/>
  </r>
  <r>
    <x v="19"/>
    <x v="0"/>
    <n v="2026"/>
    <s v="CP-16251"/>
    <x v="98"/>
    <x v="98"/>
    <s v="ค่าบริการ"/>
    <s v="ไม่กำหนด"/>
    <s v="CS5256901/0039"/>
    <s v="คุณ วุฒินันท์ บุญห่อ"/>
    <s v="หนึ่ง340"/>
    <n v="2"/>
    <n v="400"/>
    <n v="0"/>
    <s v=" "/>
    <n v="747.66"/>
    <n v="52.34"/>
    <n v="800"/>
    <s v="CPN"/>
    <x v="3"/>
  </r>
  <r>
    <x v="19"/>
    <x v="0"/>
    <n v="2026"/>
    <s v="CP-06109"/>
    <x v="3"/>
    <x v="3"/>
    <s v="ค่าบริการตั้งศูนย์-ยางเล็ก"/>
    <s v="ไม่กำหนด"/>
    <s v="CS5256901/0040"/>
    <s v="บริษัท ที.เอ็ม.ไอ ดริลแอนด์คอนสตรัคชั่น จำกัด"/>
    <s v="C11"/>
    <n v="1"/>
    <n v="400"/>
    <n v="0"/>
    <s v=" "/>
    <n v="373.83"/>
    <n v="26.17"/>
    <n v="400"/>
    <s v="CPN"/>
    <x v="3"/>
  </r>
  <r>
    <x v="19"/>
    <x v="0"/>
    <n v="2026"/>
    <s v="CP-17056"/>
    <x v="3"/>
    <x v="3"/>
    <s v="ค่าบริการตั้งศูนย์-ยางเล็ก"/>
    <s v="ไม่กำหนด"/>
    <s v="IV2256901/006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9"/>
    <x v="0"/>
    <n v="2026"/>
    <s v="CP-14045"/>
    <x v="117"/>
    <x v="117"/>
    <s v="ยางเล็ก BS"/>
    <s v="BSยางเล็ก"/>
    <s v="IV2256901/0069"/>
    <s v="บริษัท สยาม ควอลิตี้ อินดัสทรี้ส จำกัด(สำนักงานใหญ่)"/>
    <s v="C11"/>
    <n v="4"/>
    <n v="3490"/>
    <n v="1396"/>
    <s v=" "/>
    <n v="11742.06"/>
    <n v="821.94"/>
    <n v="12564"/>
    <s v="CPY25-M11"/>
    <x v="3"/>
  </r>
  <r>
    <x v="19"/>
    <x v="0"/>
    <n v="2026"/>
    <s v="CP-14045"/>
    <x v="1"/>
    <x v="1"/>
    <s v="อะไหล่ยางเล็ก"/>
    <s v="อะไหล่นอก"/>
    <s v="IV2256901/0069"/>
    <s v="บริษัท สยาม ควอลิตี้ อินดัสทรี้ส จำกัด(สำนักงานใหญ่)"/>
    <s v="C11"/>
    <n v="4"/>
    <n v="60"/>
    <n v="0"/>
    <s v=" "/>
    <n v="0"/>
    <n v="0"/>
    <n v="0"/>
    <s v="CPA"/>
    <x v="3"/>
  </r>
  <r>
    <x v="19"/>
    <x v="0"/>
    <n v="2026"/>
    <s v="CP-14045"/>
    <x v="2"/>
    <x v="2"/>
    <s v="ค่าแรง-ยางเล็ก"/>
    <s v="ไม่กำหนด"/>
    <s v="IV2256901/0069"/>
    <s v="บริษัท สยาม ควอลิตี้ อินดัสทรี้ส จำกัด(สำนักงานใหญ่)"/>
    <s v="C11"/>
    <n v="4"/>
    <n v="120"/>
    <n v="0"/>
    <s v=" "/>
    <n v="0"/>
    <n v="0"/>
    <n v="0"/>
    <s v="CPN"/>
    <x v="3"/>
  </r>
  <r>
    <x v="19"/>
    <x v="0"/>
    <n v="2026"/>
    <s v="CP-14045"/>
    <x v="3"/>
    <x v="3"/>
    <s v="ค่าบริการตั้งศูนย์-ยางเล็ก"/>
    <s v="ไม่กำหนด"/>
    <s v="IV2256901/0069"/>
    <s v="บริษัท สยาม ควอลิตี้ อินดัสทรี้ส จำกัด(สำนักงานใหญ่)"/>
    <s v="C11"/>
    <n v="1"/>
    <n v="400"/>
    <n v="0"/>
    <s v=" "/>
    <n v="0"/>
    <n v="0"/>
    <n v="0"/>
    <s v="CPN"/>
    <x v="3"/>
  </r>
  <r>
    <x v="19"/>
    <x v="0"/>
    <n v="2026"/>
    <s v="CP-000001889"/>
    <x v="117"/>
    <x v="117"/>
    <s v="ยางเล็ก BS"/>
    <s v="BSยางเล็ก"/>
    <s v="IV2256901/0070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5-M11"/>
    <x v="3"/>
  </r>
  <r>
    <x v="19"/>
    <x v="0"/>
    <n v="2026"/>
    <s v="CP-000001889"/>
    <x v="178"/>
    <x v="178"/>
    <s v="ยางเล็ก BS"/>
    <s v="BSยางเล็ก"/>
    <s v="IV2256901/0070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5-M10"/>
    <x v="3"/>
  </r>
  <r>
    <x v="19"/>
    <x v="0"/>
    <n v="2026"/>
    <s v="CP-000001889"/>
    <x v="1"/>
    <x v="1"/>
    <s v="อะไหล่ยางเล็ก"/>
    <s v="อะไหล่นอก"/>
    <s v="IV2256901/0070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19"/>
    <x v="0"/>
    <n v="2026"/>
    <s v="CP-000001889"/>
    <x v="2"/>
    <x v="2"/>
    <s v="ค่าแรง-ยางเล็ก"/>
    <s v="ไม่กำหนด"/>
    <s v="IV2256901/0070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19"/>
    <x v="0"/>
    <n v="2026"/>
    <s v="CP-000001889"/>
    <x v="3"/>
    <x v="3"/>
    <s v="ค่าบริการตั้งศูนย์-ยางเล็ก"/>
    <s v="ไม่กำหนด"/>
    <s v="IV2256901/0070"/>
    <s v="บริษัท น้องพร ฟู้ด อินดัสตรี้ส์ จำกัด  (สำนักงานใหญ่)"/>
    <s v="C11"/>
    <n v="4"/>
    <n v="400"/>
    <n v="0"/>
    <s v=" "/>
    <n v="0"/>
    <n v="0"/>
    <n v="0"/>
    <s v="CPN"/>
    <x v="3"/>
  </r>
  <r>
    <x v="19"/>
    <x v="0"/>
    <n v="2026"/>
    <s v="CP-15049"/>
    <x v="137"/>
    <x v="137"/>
    <s v="ยางเล็ก ML"/>
    <s v="MLยางเล็ก"/>
    <s v="IV2256901/0071"/>
    <s v="บริษัท วิลลิเม็กซ์ จำกัด"/>
    <s v="C11"/>
    <n v="2"/>
    <n v="5350"/>
    <n v="535"/>
    <s v=" "/>
    <n v="9500"/>
    <n v="665"/>
    <n v="10165"/>
    <s v="CPY25-M10"/>
    <x v="3"/>
  </r>
  <r>
    <x v="19"/>
    <x v="0"/>
    <n v="2026"/>
    <s v="CP-12219"/>
    <x v="347"/>
    <x v="347"/>
    <s v="อะไหล่นอก ยางเล็ก"/>
    <s v="ไม่กำหนด"/>
    <s v="S.3256901/0009"/>
    <s v="บริษัท กู๊ดมูฟ โปรเฟสชั่นแนล เวิลด์วายด์ มูฟเวอร์ จำกัด (สำนักงานใหญ่)"/>
    <s v="BB/พงษ์"/>
    <n v="1"/>
    <n v="1970"/>
    <n v="0"/>
    <s v=" "/>
    <n v="1841.12"/>
    <n v="128.88"/>
    <n v="1970"/>
    <s v="CP04A"/>
    <x v="2"/>
  </r>
  <r>
    <x v="19"/>
    <x v="0"/>
    <n v="2026"/>
    <s v="CP-12219"/>
    <x v="76"/>
    <x v="76"/>
    <s v="อะไหล่ยางเล็ก"/>
    <s v="ไม่กำหนด"/>
    <s v="S.3256901/0009"/>
    <s v="บริษัท กู๊ดมูฟ โปรเฟสชั่นแนล เวิลด์วายด์ มูฟเวอร์ จำกัด (สำนักงานใหญ่)"/>
    <s v="BB/พงษ์"/>
    <n v="2"/>
    <n v="385"/>
    <n v="0"/>
    <s v=" "/>
    <n v="719.63"/>
    <n v="50.37"/>
    <n v="770"/>
    <s v="CP04A"/>
    <x v="2"/>
  </r>
  <r>
    <x v="19"/>
    <x v="0"/>
    <n v="2026"/>
    <s v="CP-12219"/>
    <x v="84"/>
    <x v="84"/>
    <s v="อะไหล่ยางเล็ก"/>
    <s v="ไม่กำหนด"/>
    <s v="S.3256901/0009"/>
    <s v="บริษัท กู๊ดมูฟ โปรเฟสชั่นแนล เวิลด์วายด์ มูฟเวอร์ จำกัด (สำนักงานใหญ่)"/>
    <s v="BB/พงษ์"/>
    <n v="2"/>
    <n v="295"/>
    <n v="0"/>
    <s v=" "/>
    <n v="551.4"/>
    <n v="38.6"/>
    <n v="590"/>
    <s v="CP04A"/>
    <x v="2"/>
  </r>
  <r>
    <x v="19"/>
    <x v="0"/>
    <n v="2026"/>
    <s v="CP-12219"/>
    <x v="348"/>
    <x v="348"/>
    <s v="อะไหล่นอก ยางเล็ก"/>
    <s v="ไม่กำหนด"/>
    <s v="S.3256901/0009"/>
    <s v="บริษัท กู๊ดมูฟ โปรเฟสชั่นแนล เวิลด์วายด์ มูฟเวอร์ จำกัด (สำนักงานใหญ่)"/>
    <s v="BB/พงษ์"/>
    <n v="3"/>
    <n v="230"/>
    <n v="0"/>
    <s v=" "/>
    <n v="644.86"/>
    <n v="45.14"/>
    <n v="690"/>
    <s v="CP04A"/>
    <x v="2"/>
  </r>
  <r>
    <x v="19"/>
    <x v="0"/>
    <n v="2026"/>
    <s v="CP-12219"/>
    <x v="349"/>
    <x v="349"/>
    <s v="อะไหล่ยางเล็ก"/>
    <s v="ไม่กำหนด"/>
    <s v="S.3256901/0009"/>
    <s v="บริษัท กู๊ดมูฟ โปรเฟสชั่นแนล เวิลด์วายด์ มูฟเวอร์ จำกัด (สำนักงานใหญ่)"/>
    <s v="BB/พงษ์"/>
    <n v="1"/>
    <n v="1790"/>
    <n v="0"/>
    <s v=" "/>
    <n v="1672.9"/>
    <n v="117.1"/>
    <n v="1790"/>
    <s v="CP04A"/>
    <x v="2"/>
  </r>
  <r>
    <x v="19"/>
    <x v="0"/>
    <n v="2026"/>
    <s v="CP-12219"/>
    <x v="98"/>
    <x v="98"/>
    <s v="ค่าบริการ"/>
    <s v="ไม่กำหนด"/>
    <s v="S.3256901/0010"/>
    <s v="บริษัท กู๊ดมูฟ โปรเฟสชั่นแนล เวิลด์วายด์ มูฟเวอร์ จำกัด (สำนักงานใหญ่)"/>
    <s v="BB/พงษ์"/>
    <n v="2"/>
    <n v="400"/>
    <n v="0"/>
    <s v=" "/>
    <n v="747.66"/>
    <n v="52.34"/>
    <n v="800"/>
    <s v="CP04N"/>
    <x v="2"/>
  </r>
  <r>
    <x v="20"/>
    <x v="0"/>
    <n v="2026"/>
    <s v="CP-18302"/>
    <x v="0"/>
    <x v="0"/>
    <s v="ยางเล็ก DL"/>
    <s v="DUNLOP"/>
    <s v="CS.2256901/046"/>
    <s v="คุณฉวีวรรณ กระถินทอง"/>
    <s v="BB/ปูน"/>
    <n v="4"/>
    <n v="2700"/>
    <n v="2700"/>
    <s v=" "/>
    <n v="7570.09"/>
    <n v="529.91"/>
    <n v="8100"/>
    <s v="CP04Y25-M08"/>
    <x v="2"/>
  </r>
  <r>
    <x v="20"/>
    <x v="0"/>
    <n v="2026"/>
    <s v="CP-18302"/>
    <x v="1"/>
    <x v="1"/>
    <s v="อะไหล่ยางเล็ก"/>
    <s v="อะไหล่นอก"/>
    <s v="CS.2256901/046"/>
    <s v="คุณฉวีวรรณ กระถินทอง"/>
    <s v="BB/ปูน"/>
    <n v="4"/>
    <n v="60"/>
    <n v="0"/>
    <s v=" "/>
    <n v="0"/>
    <n v="0"/>
    <n v="0"/>
    <s v="CP04A"/>
    <x v="2"/>
  </r>
  <r>
    <x v="20"/>
    <x v="0"/>
    <n v="2026"/>
    <s v="CP-18302"/>
    <x v="3"/>
    <x v="3"/>
    <s v="ค่าบริการตั้งศูนย์-ยางเล็ก"/>
    <s v="ไม่กำหนด"/>
    <s v="CS.2256901/046"/>
    <s v="คุณฉวีวรรณ กระถินทอง"/>
    <s v="BB/ปูน"/>
    <n v="1"/>
    <n v="400"/>
    <n v="0"/>
    <s v=" "/>
    <n v="0"/>
    <n v="0"/>
    <n v="0"/>
    <s v="CP04N"/>
    <x v="2"/>
  </r>
  <r>
    <x v="20"/>
    <x v="0"/>
    <n v="2026"/>
    <s v="CP-18302"/>
    <x v="2"/>
    <x v="2"/>
    <s v="ค่าแรง-ยางเล็ก"/>
    <s v="ไม่กำหนด"/>
    <s v="CS.2256901/046"/>
    <s v="คุณฉวีวรรณ กระถินทอง"/>
    <s v="BB/ปูน"/>
    <n v="4"/>
    <n v="120"/>
    <n v="0"/>
    <s v=" "/>
    <n v="0"/>
    <n v="0"/>
    <n v="0"/>
    <s v="CP04N"/>
    <x v="2"/>
  </r>
  <r>
    <x v="20"/>
    <x v="0"/>
    <n v="2026"/>
    <s v="CP-08870"/>
    <x v="36"/>
    <x v="36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1250"/>
    <n v="0"/>
    <s v=" "/>
    <n v="1168.22"/>
    <n v="81.78"/>
    <n v="1250"/>
    <s v="CP02A"/>
    <x v="0"/>
  </r>
  <r>
    <x v="20"/>
    <x v="0"/>
    <n v="2026"/>
    <s v="CP-08870"/>
    <x v="350"/>
    <x v="350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280"/>
    <n v="0"/>
    <s v=" "/>
    <n v="0"/>
    <n v="0"/>
    <n v="0"/>
    <s v="CP02A"/>
    <x v="0"/>
  </r>
  <r>
    <x v="20"/>
    <x v="0"/>
    <n v="2026"/>
    <s v="CP-08870"/>
    <x v="37"/>
    <x v="37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20"/>
    <n v="0"/>
    <s v=" "/>
    <n v="18.690000000000001"/>
    <n v="1.31"/>
    <n v="20"/>
    <s v="CP02A"/>
    <x v="0"/>
  </r>
  <r>
    <x v="20"/>
    <x v="0"/>
    <n v="2026"/>
    <s v="CP-08870"/>
    <x v="10"/>
    <x v="10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220"/>
    <n v="0"/>
    <s v=" "/>
    <n v="0"/>
    <n v="0"/>
    <n v="0"/>
    <s v="CP02A"/>
    <x v="0"/>
  </r>
  <r>
    <x v="20"/>
    <x v="0"/>
    <n v="2026"/>
    <s v="CP-08870"/>
    <x v="72"/>
    <x v="72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595"/>
    <n v="59.5"/>
    <s v=" "/>
    <n v="500.47"/>
    <n v="35.03"/>
    <n v="535.5"/>
    <s v="CP02A"/>
    <x v="0"/>
  </r>
  <r>
    <x v="20"/>
    <x v="0"/>
    <n v="2026"/>
    <s v="CP-08870"/>
    <x v="74"/>
    <x v="74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595"/>
    <n v="59.5"/>
    <s v=" "/>
    <n v="500.47"/>
    <n v="35.03"/>
    <n v="535.5"/>
    <s v="CP02A"/>
    <x v="0"/>
  </r>
  <r>
    <x v="20"/>
    <x v="0"/>
    <n v="2026"/>
    <s v="CP-08870"/>
    <x v="326"/>
    <x v="326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595"/>
    <n v="59.5"/>
    <s v=" "/>
    <n v="500.47"/>
    <n v="35.03"/>
    <n v="535.5"/>
    <s v="CP02A"/>
    <x v="0"/>
  </r>
  <r>
    <x v="20"/>
    <x v="0"/>
    <n v="2026"/>
    <s v="CP-08870"/>
    <x v="351"/>
    <x v="351"/>
    <s v="อะไหล่ยางเล็ก"/>
    <s v="ไม่กำหนด"/>
    <s v="CS.6256901/036"/>
    <s v="บริษัท แสงชัยรีฟริเจอเรชั่น จำกัด (สำนักงานใหญ่)"/>
    <s v="C13"/>
    <n v="1"/>
    <n v="300"/>
    <n v="15"/>
    <s v=" "/>
    <n v="266.36"/>
    <n v="18.64"/>
    <n v="285"/>
    <s v="CP02A"/>
    <x v="0"/>
  </r>
  <r>
    <x v="20"/>
    <x v="0"/>
    <n v="2026"/>
    <s v="CP-18305"/>
    <x v="3"/>
    <x v="3"/>
    <s v="ค่าบริการตั้งศูนย์-ยางเล็ก"/>
    <s v="ไม่กำหนด"/>
    <s v="CS.6256901/037"/>
    <s v="คุณ จอนลี"/>
    <s v="C13"/>
    <n v="1"/>
    <n v="400"/>
    <n v="0"/>
    <s v=" "/>
    <n v="373.83"/>
    <n v="26.17"/>
    <n v="400"/>
    <s v="CP02N"/>
    <x v="0"/>
  </r>
  <r>
    <x v="20"/>
    <x v="0"/>
    <n v="2026"/>
    <s v="CP-14242"/>
    <x v="352"/>
    <x v="352"/>
    <s v="อะไหล่ยางเล็ก"/>
    <s v="ไม่กำหนด"/>
    <s v="CS.8256901/124"/>
    <s v="คุณ จิรพัฒน์ สมบุญเพ็ญ"/>
    <s v="BYเล็ก"/>
    <n v="1"/>
    <n v="1700"/>
    <n v="0"/>
    <s v=" "/>
    <n v="1588.79"/>
    <n v="111.21"/>
    <n v="1700"/>
    <s v="CP03A"/>
    <x v="1"/>
  </r>
  <r>
    <x v="20"/>
    <x v="0"/>
    <n v="2026"/>
    <s v="CP-14242"/>
    <x v="261"/>
    <x v="261"/>
    <s v="ค่าบริการ"/>
    <s v="ไม่กำหนด"/>
    <s v="CS.8256901/124"/>
    <s v="คุณ จิรพัฒน์ สมบุญเพ็ญ"/>
    <s v="BYเล็ก"/>
    <n v="1"/>
    <n v="250"/>
    <n v="0"/>
    <s v=" "/>
    <n v="233.64"/>
    <n v="16.36"/>
    <n v="250"/>
    <s v="CP03N"/>
    <x v="1"/>
  </r>
  <r>
    <x v="20"/>
    <x v="0"/>
    <n v="2026"/>
    <s v="CP-09851"/>
    <x v="3"/>
    <x v="3"/>
    <s v="ค่าบริการตั้งศูนย์-ยางเล็ก"/>
    <s v="ไม่กำหนด"/>
    <s v="CS.8256901/125"/>
    <s v="อู่เบนซ์นนทบุรี"/>
    <s v="BYเล็ก"/>
    <n v="1"/>
    <n v="400"/>
    <n v="100"/>
    <s v=" "/>
    <n v="280.37"/>
    <n v="19.63"/>
    <n v="300"/>
    <s v="CP03N"/>
    <x v="1"/>
  </r>
  <r>
    <x v="20"/>
    <x v="0"/>
    <n v="2026"/>
    <s v="CP-07957"/>
    <x v="7"/>
    <x v="7"/>
    <s v="ยางเล็ก BS"/>
    <s v="BSยางเล็ก"/>
    <s v="CS.8256901/126"/>
    <s v="คุณ สิทธิชัย  เกาศล"/>
    <s v="C10"/>
    <n v="4"/>
    <n v="5990"/>
    <n v="2396"/>
    <s v=" "/>
    <n v="20153.27"/>
    <n v="1410.73"/>
    <n v="21564"/>
    <s v="CP03Y25-M10"/>
    <x v="1"/>
  </r>
  <r>
    <x v="20"/>
    <x v="0"/>
    <n v="2026"/>
    <s v="CP-07957"/>
    <x v="1"/>
    <x v="1"/>
    <s v="อะไหล่ยางเล็ก"/>
    <s v="อะไหล่นอก"/>
    <s v="CS.8256901/126"/>
    <s v="คุณ สิทธิชัย  เกาศล"/>
    <s v="C10"/>
    <n v="4"/>
    <n v="60"/>
    <n v="0"/>
    <s v=" "/>
    <n v="0"/>
    <n v="0"/>
    <n v="0"/>
    <s v="CP03A"/>
    <x v="1"/>
  </r>
  <r>
    <x v="20"/>
    <x v="0"/>
    <n v="2026"/>
    <s v="CP-07957"/>
    <x v="2"/>
    <x v="2"/>
    <s v="ค่าแรง-ยางเล็ก"/>
    <s v="ไม่กำหนด"/>
    <s v="CS.8256901/126"/>
    <s v="คุณ สิทธิชัย  เกาศล"/>
    <s v="C10"/>
    <n v="4"/>
    <n v="120"/>
    <n v="0"/>
    <s v=" "/>
    <n v="0"/>
    <n v="0"/>
    <n v="0"/>
    <s v="CP03N"/>
    <x v="1"/>
  </r>
  <r>
    <x v="20"/>
    <x v="0"/>
    <n v="2026"/>
    <s v="CP-07957"/>
    <x v="3"/>
    <x v="3"/>
    <s v="ค่าบริการตั้งศูนย์-ยางเล็ก"/>
    <s v="ไม่กำหนด"/>
    <s v="CS.8256901/126"/>
    <s v="คุณ สิทธิชัย  เกาศล"/>
    <s v="C10"/>
    <n v="1"/>
    <n v="400"/>
    <n v="0"/>
    <s v=" "/>
    <n v="0"/>
    <n v="0"/>
    <n v="0"/>
    <s v="CP03N"/>
    <x v="1"/>
  </r>
  <r>
    <x v="20"/>
    <x v="0"/>
    <n v="2026"/>
    <s v="CP-07957"/>
    <x v="294"/>
    <x v="294"/>
    <s v="ของแจกของแถม"/>
    <s v="LINGLONG ยางเล็ก"/>
    <s v="CS.8256901/126"/>
    <s v="คุณ สิทธิชัย  เกาศล"/>
    <s v="C10"/>
    <n v="1"/>
    <n v="1"/>
    <n v="0"/>
    <s v=" "/>
    <n v="0"/>
    <n v="0"/>
    <n v="0"/>
    <s v="CP03N"/>
    <x v="1"/>
  </r>
  <r>
    <x v="20"/>
    <x v="0"/>
    <n v="2026"/>
    <s v="CP-15513"/>
    <x v="48"/>
    <x v="48"/>
    <s v="อะไหล่ยางเล็ก"/>
    <s v="ไม่กำหนด"/>
    <s v="CS.8256901/127"/>
    <s v="MR. KEVIN IMATONG BANIQUED"/>
    <s v="BYเล็ก"/>
    <n v="1"/>
    <n v="1000"/>
    <n v="0"/>
    <s v=" "/>
    <n v="934.58"/>
    <n v="65.42"/>
    <n v="1000"/>
    <s v="CP03A"/>
    <x v="1"/>
  </r>
  <r>
    <x v="20"/>
    <x v="0"/>
    <n v="2026"/>
    <s v="CP-15513"/>
    <x v="49"/>
    <x v="49"/>
    <s v="อะไหล่ยางเล็ก"/>
    <s v="ไม่กำหนด"/>
    <s v="CS.8256901/127"/>
    <s v="MR. KEVIN IMATONG BANIQUED"/>
    <s v="BYเล็ก"/>
    <n v="1"/>
    <n v="385"/>
    <n v="0"/>
    <s v=" "/>
    <n v="0"/>
    <n v="0"/>
    <n v="0"/>
    <s v="CP03A"/>
    <x v="1"/>
  </r>
  <r>
    <x v="20"/>
    <x v="0"/>
    <n v="2026"/>
    <s v="CP-15513"/>
    <x v="54"/>
    <x v="54"/>
    <s v="อะไหล่ยางเล็ก"/>
    <s v="ไม่กำหนด"/>
    <s v="CS.8256901/127"/>
    <s v="MR. KEVIN IMATONG BANIQUED"/>
    <s v="BYเล็ก"/>
    <n v="1"/>
    <n v="200"/>
    <n v="0"/>
    <s v=" "/>
    <n v="0"/>
    <n v="0"/>
    <n v="0"/>
    <s v="CP03A"/>
    <x v="1"/>
  </r>
  <r>
    <x v="20"/>
    <x v="0"/>
    <n v="2026"/>
    <s v="CP-15513"/>
    <x v="19"/>
    <x v="19"/>
    <s v="อะไหล่ยางเล็ก"/>
    <s v="ไม่กำหนด"/>
    <s v="CS.8256901/127"/>
    <s v="MR. KEVIN IMATONG BANIQUED"/>
    <s v="BYเล็ก"/>
    <n v="1"/>
    <n v="20"/>
    <n v="0"/>
    <s v=" "/>
    <n v="18.690000000000001"/>
    <n v="1.31"/>
    <n v="20"/>
    <s v="CP03A"/>
    <x v="1"/>
  </r>
  <r>
    <x v="20"/>
    <x v="0"/>
    <n v="2026"/>
    <s v="CP-15513"/>
    <x v="56"/>
    <x v="56"/>
    <s v="อะไหล่ยางเล็ก"/>
    <s v="ไม่กำหนด"/>
    <s v="CS.8256901/127"/>
    <s v="MR. KEVIN IMATONG BANIQUED"/>
    <s v="BYเล็ก"/>
    <n v="1"/>
    <n v="300"/>
    <n v="0"/>
    <s v=" "/>
    <n v="280.37"/>
    <n v="19.63"/>
    <n v="300"/>
    <s v="CP03A"/>
    <x v="1"/>
  </r>
  <r>
    <x v="20"/>
    <x v="0"/>
    <n v="2026"/>
    <s v="CP-14550"/>
    <x v="48"/>
    <x v="48"/>
    <s v="อะไหล่ยางเล็ก"/>
    <s v="ไม่กำหนด"/>
    <s v="CS.8256901/128"/>
    <s v="คุณ เอนก นาคพยุง"/>
    <s v="C10"/>
    <n v="1"/>
    <n v="1000"/>
    <n v="0"/>
    <s v=" "/>
    <n v="934.58"/>
    <n v="65.42"/>
    <n v="1000"/>
    <s v="CP03A"/>
    <x v="1"/>
  </r>
  <r>
    <x v="20"/>
    <x v="0"/>
    <n v="2026"/>
    <s v="CP-14550"/>
    <x v="49"/>
    <x v="49"/>
    <s v="อะไหล่ยางเล็ก"/>
    <s v="ไม่กำหนด"/>
    <s v="CS.8256901/128"/>
    <s v="คุณ เอนก นาคพยุง"/>
    <s v="C10"/>
    <n v="1"/>
    <n v="385"/>
    <n v="0"/>
    <s v=" "/>
    <n v="0"/>
    <n v="0"/>
    <n v="0"/>
    <s v="CP03A"/>
    <x v="1"/>
  </r>
  <r>
    <x v="20"/>
    <x v="0"/>
    <n v="2026"/>
    <s v="CP-14550"/>
    <x v="54"/>
    <x v="54"/>
    <s v="อะไหล่ยางเล็ก"/>
    <s v="ไม่กำหนด"/>
    <s v="CS.8256901/128"/>
    <s v="คุณ เอนก นาคพยุง"/>
    <s v="C10"/>
    <n v="1"/>
    <n v="200"/>
    <n v="0"/>
    <s v=" "/>
    <n v="0"/>
    <n v="0"/>
    <n v="0"/>
    <s v="CP03A"/>
    <x v="1"/>
  </r>
  <r>
    <x v="20"/>
    <x v="0"/>
    <n v="2026"/>
    <s v="CP-14550"/>
    <x v="19"/>
    <x v="19"/>
    <s v="อะไหล่ยางเล็ก"/>
    <s v="ไม่กำหนด"/>
    <s v="CS.8256901/128"/>
    <s v="คุณ เอนก นาคพยุง"/>
    <s v="C10"/>
    <n v="1"/>
    <n v="20"/>
    <n v="0"/>
    <s v=" "/>
    <n v="18.690000000000001"/>
    <n v="1.31"/>
    <n v="20"/>
    <s v="CP03A"/>
    <x v="1"/>
  </r>
  <r>
    <x v="20"/>
    <x v="0"/>
    <n v="2026"/>
    <s v="CP-15513"/>
    <x v="43"/>
    <x v="43"/>
    <s v="อะไหล่ยางเล็ก"/>
    <s v="ไม่กำหนด"/>
    <s v="CS.8256901/129"/>
    <s v="MR. KEVIN IMATONG BANIQUED"/>
    <s v="C10"/>
    <n v="1"/>
    <n v="790"/>
    <n v="0"/>
    <s v=" "/>
    <n v="738.32"/>
    <n v="51.68"/>
    <n v="790"/>
    <s v="CP03A"/>
    <x v="1"/>
  </r>
  <r>
    <x v="20"/>
    <x v="0"/>
    <n v="2026"/>
    <s v="CP-15513"/>
    <x v="44"/>
    <x v="44"/>
    <s v="อะไหล่ยางเล็ก"/>
    <s v="ไม่กำหนด"/>
    <s v="CS.8256901/129"/>
    <s v="MR. KEVIN IMATONG BANIQUED"/>
    <s v="C10"/>
    <n v="1"/>
    <n v="215"/>
    <n v="0"/>
    <s v=" "/>
    <n v="0"/>
    <n v="0"/>
    <n v="0"/>
    <s v="CP03A"/>
    <x v="1"/>
  </r>
  <r>
    <x v="20"/>
    <x v="0"/>
    <n v="2026"/>
    <s v="CP-15513"/>
    <x v="10"/>
    <x v="10"/>
    <s v="อะไหล่ยางเล็ก"/>
    <s v="ไม่กำหนด"/>
    <s v="CS.8256901/129"/>
    <s v="MR. KEVIN IMATONG BANIQUED"/>
    <s v="C10"/>
    <n v="1"/>
    <n v="220"/>
    <n v="0"/>
    <s v=" "/>
    <n v="0"/>
    <n v="0"/>
    <n v="0"/>
    <s v="CP03A"/>
    <x v="1"/>
  </r>
  <r>
    <x v="20"/>
    <x v="0"/>
    <n v="2026"/>
    <s v="CP-15513"/>
    <x v="56"/>
    <x v="56"/>
    <s v="อะไหล่ยางเล็ก"/>
    <s v="ไม่กำหนด"/>
    <s v="CS.8256901/129"/>
    <s v="MR. KEVIN IMATONG BANIQUED"/>
    <s v="C10"/>
    <n v="1"/>
    <n v="300"/>
    <n v="0"/>
    <s v=" "/>
    <n v="280.37"/>
    <n v="19.63"/>
    <n v="300"/>
    <s v="CP03A"/>
    <x v="1"/>
  </r>
  <r>
    <x v="20"/>
    <x v="0"/>
    <n v="2026"/>
    <s v="CP-16932"/>
    <x v="38"/>
    <x v="38"/>
    <s v="อะไหล่ยางเล็ก"/>
    <s v="ไม่กำหนด"/>
    <s v="CS.8256901/130"/>
    <s v="คุณ หยาดพิรุณ โสทะมาต"/>
    <s v="C10"/>
    <n v="1"/>
    <n v="1150"/>
    <n v="0"/>
    <s v=" "/>
    <n v="1074.77"/>
    <n v="75.23"/>
    <n v="1150"/>
    <s v="CP03A"/>
    <x v="1"/>
  </r>
  <r>
    <x v="20"/>
    <x v="0"/>
    <n v="2026"/>
    <s v="CP-16932"/>
    <x v="39"/>
    <x v="39"/>
    <s v="อะไหล่ยางเล็ก"/>
    <s v="ไม่กำหนด"/>
    <s v="CS.8256901/130"/>
    <s v="คุณ หยาดพิรุณ โสทะมาต"/>
    <s v="C10"/>
    <n v="1"/>
    <n v="175"/>
    <n v="0"/>
    <s v=" "/>
    <n v="0"/>
    <n v="0"/>
    <n v="0"/>
    <s v="CP03A"/>
    <x v="1"/>
  </r>
  <r>
    <x v="20"/>
    <x v="0"/>
    <n v="2026"/>
    <s v="CP-16932"/>
    <x v="40"/>
    <x v="40"/>
    <s v="อะไหล่ยางเล็ก"/>
    <s v="ไม่กำหนด"/>
    <s v="CS.8256901/130"/>
    <s v="คุณ หยาดพิรุณ โสทะมาต"/>
    <s v="C10"/>
    <n v="1"/>
    <n v="330"/>
    <n v="0"/>
    <s v=" "/>
    <n v="0"/>
    <n v="0"/>
    <n v="0"/>
    <s v="CP03A"/>
    <x v="1"/>
  </r>
  <r>
    <x v="20"/>
    <x v="0"/>
    <n v="2026"/>
    <s v="CP-16932"/>
    <x v="19"/>
    <x v="19"/>
    <s v="อะไหล่ยางเล็ก"/>
    <s v="ไม่กำหนด"/>
    <s v="CS.8256901/130"/>
    <s v="คุณ หยาดพิรุณ โสทะมาต"/>
    <s v="C10"/>
    <n v="1"/>
    <n v="20"/>
    <n v="0"/>
    <s v=" "/>
    <n v="18.690000000000001"/>
    <n v="1.31"/>
    <n v="20"/>
    <s v="CP03A"/>
    <x v="1"/>
  </r>
  <r>
    <x v="20"/>
    <x v="0"/>
    <n v="2026"/>
    <s v="CP-18306"/>
    <x v="13"/>
    <x v="13"/>
    <s v="ค่าแรง-ยางเล็ก"/>
    <s v="ไม่กำหนด"/>
    <s v="CS.8256901/131"/>
    <s v="คุณ อภิญญา เทนคำเนาว์"/>
    <s v="C10"/>
    <n v="4"/>
    <n v="50"/>
    <n v="0"/>
    <s v=" "/>
    <n v="186.92"/>
    <n v="13.08"/>
    <n v="200"/>
    <s v="CP03N"/>
    <x v="1"/>
  </r>
  <r>
    <x v="20"/>
    <x v="0"/>
    <n v="2026"/>
    <s v="CP-18303"/>
    <x v="15"/>
    <x v="15"/>
    <s v="ค่าแรง-ยางเล็ก"/>
    <s v="ไม่กำหนด"/>
    <s v="CS5256901/0041"/>
    <s v="คุณ พรทิพย์ ใหม่อ่อน"/>
    <s v="หนึ่ง340"/>
    <n v="1"/>
    <n v="160"/>
    <n v="0"/>
    <s v=" "/>
    <n v="149.53"/>
    <n v="10.47"/>
    <n v="160"/>
    <s v="CPN"/>
    <x v="3"/>
  </r>
  <r>
    <x v="20"/>
    <x v="0"/>
    <n v="2026"/>
    <s v="CP-18303"/>
    <x v="2"/>
    <x v="2"/>
    <s v="ค่าแรง-ยางเล็ก"/>
    <s v="ไม่กำหนด"/>
    <s v="CS5256901/0041"/>
    <s v="คุณ พรทิพย์ ใหม่อ่อน"/>
    <s v="หนึ่ง340"/>
    <n v="2"/>
    <n v="120"/>
    <n v="0"/>
    <s v=" "/>
    <n v="224.3"/>
    <n v="15.7"/>
    <n v="240"/>
    <s v="CPN"/>
    <x v="3"/>
  </r>
  <r>
    <x v="20"/>
    <x v="0"/>
    <n v="2026"/>
    <s v="CP-18304"/>
    <x v="38"/>
    <x v="38"/>
    <s v="อะไหล่ยางเล็ก"/>
    <s v="ไม่กำหนด"/>
    <s v="CS5256901/0042"/>
    <s v="คุณ วรรณชนก พอใจ"/>
    <s v="หนึ่ง340"/>
    <n v="1"/>
    <n v="1150"/>
    <n v="0"/>
    <s v=" "/>
    <n v="1074.77"/>
    <n v="75.23"/>
    <n v="1150"/>
    <s v="CPA"/>
    <x v="3"/>
  </r>
  <r>
    <x v="20"/>
    <x v="0"/>
    <n v="2026"/>
    <s v="CP-18304"/>
    <x v="39"/>
    <x v="39"/>
    <s v="อะไหล่ยางเล็ก"/>
    <s v="ไม่กำหนด"/>
    <s v="CS5256901/0042"/>
    <s v="คุณ วรรณชนก พอใจ"/>
    <s v="หนึ่ง340"/>
    <n v="1"/>
    <n v="175"/>
    <n v="0"/>
    <s v=" "/>
    <n v="0"/>
    <n v="0"/>
    <n v="0"/>
    <s v="CPA"/>
    <x v="3"/>
  </r>
  <r>
    <x v="20"/>
    <x v="0"/>
    <n v="2026"/>
    <s v="CP-18304"/>
    <x v="40"/>
    <x v="40"/>
    <s v="อะไหล่ยางเล็ก"/>
    <s v="ไม่กำหนด"/>
    <s v="CS5256901/0042"/>
    <s v="คุณ วรรณชนก พอใจ"/>
    <s v="หนึ่ง340"/>
    <n v="1"/>
    <n v="330"/>
    <n v="0"/>
    <s v=" "/>
    <n v="0"/>
    <n v="0"/>
    <n v="0"/>
    <s v="CPA"/>
    <x v="3"/>
  </r>
  <r>
    <x v="20"/>
    <x v="0"/>
    <n v="2026"/>
    <s v="BTC-0000033"/>
    <x v="353"/>
    <x v="353"/>
    <s v="อะไหล่ยางเล็ก"/>
    <s v="ไม่กำหนด"/>
    <s v="IV2256901/0072"/>
    <s v="บริษัท โกเรียพาวเวอร์ โปรดักส์(ประเทศไทย) จำกัด"/>
    <s v="C11"/>
    <n v="2"/>
    <n v="3320"/>
    <n v="600"/>
    <s v=" "/>
    <n v="5644.86"/>
    <n v="395.14"/>
    <n v="6040"/>
    <s v="CPA"/>
    <x v="3"/>
  </r>
  <r>
    <x v="20"/>
    <x v="0"/>
    <n v="2026"/>
    <s v="CP-17056"/>
    <x v="3"/>
    <x v="3"/>
    <s v="ค่าบริการตั้งศูนย์-ยางเล็ก"/>
    <s v="ไม่กำหนด"/>
    <s v="IV2256901/007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0"/>
    <x v="0"/>
    <n v="2026"/>
    <s v="CP-11669"/>
    <x v="354"/>
    <x v="354"/>
    <s v="อะไหล่นอก ยางเล็ก"/>
    <s v="ไม่กำหนด"/>
    <s v="IV2256901/0074"/>
    <s v="บริษัท เอ ยูเอสเอ จำกัด"/>
    <s v="C11"/>
    <n v="1"/>
    <n v="1950"/>
    <n v="97.5"/>
    <s v=" "/>
    <n v="1731.31"/>
    <n v="121.19"/>
    <n v="1852.5"/>
    <s v="CPA"/>
    <x v="3"/>
  </r>
  <r>
    <x v="20"/>
    <x v="0"/>
    <n v="2026"/>
    <s v="CP-11669"/>
    <x v="355"/>
    <x v="355"/>
    <s v="อะไหล่นอก ยางเล็ก"/>
    <s v="ไม่กำหนด"/>
    <s v="IV2256901/0074"/>
    <s v="บริษัท เอ ยูเอสเอ จำกัด"/>
    <s v="C11"/>
    <n v="2"/>
    <n v="1800"/>
    <n v="180"/>
    <s v=" "/>
    <n v="3196.26"/>
    <n v="223.74"/>
    <n v="3420"/>
    <s v="CPA"/>
    <x v="3"/>
  </r>
  <r>
    <x v="20"/>
    <x v="0"/>
    <n v="2026"/>
    <s v="CP-11669"/>
    <x v="356"/>
    <x v="356"/>
    <s v="อะไหล่นอก ยางเล็ก"/>
    <s v="ไม่กำหนด"/>
    <s v="IV2256901/0074"/>
    <s v="บริษัท เอ ยูเอสเอ จำกัด"/>
    <s v="C11"/>
    <n v="4"/>
    <n v="280"/>
    <n v="0"/>
    <s v=" "/>
    <n v="1046.73"/>
    <n v="73.27"/>
    <n v="1120"/>
    <s v="CPA"/>
    <x v="3"/>
  </r>
  <r>
    <x v="20"/>
    <x v="0"/>
    <n v="2026"/>
    <s v="CP-11669"/>
    <x v="357"/>
    <x v="357"/>
    <s v="อะไหล่นอก ยางเล็ก"/>
    <s v="ไม่กำหนด"/>
    <s v="IV2256901/0074"/>
    <s v="บริษัท เอ ยูเอสเอ จำกัด"/>
    <s v="C11"/>
    <n v="2"/>
    <n v="150"/>
    <n v="0"/>
    <s v=" "/>
    <n v="280.37"/>
    <n v="19.63"/>
    <n v="300"/>
    <s v="CPA"/>
    <x v="3"/>
  </r>
  <r>
    <x v="20"/>
    <x v="0"/>
    <n v="2026"/>
    <s v="CP-11669"/>
    <x v="84"/>
    <x v="84"/>
    <s v="อะไหล่ยางเล็ก"/>
    <s v="ไม่กำหนด"/>
    <s v="IV2256901/0074"/>
    <s v="บริษัท เอ ยูเอสเอ จำกัด"/>
    <s v="C11"/>
    <n v="2"/>
    <n v="295"/>
    <n v="0"/>
    <s v=" "/>
    <n v="551.4"/>
    <n v="38.6"/>
    <n v="590"/>
    <s v="CPA"/>
    <x v="3"/>
  </r>
  <r>
    <x v="20"/>
    <x v="0"/>
    <n v="2026"/>
    <s v="CP-11669"/>
    <x v="358"/>
    <x v="358"/>
    <s v="อะไหล่นอก ยางเล็ก"/>
    <s v="ไม่กำหนด"/>
    <s v="IV2256901/0074"/>
    <s v="บริษัท เอ ยูเอสเอ จำกัด"/>
    <s v="C11"/>
    <n v="1"/>
    <n v="2280"/>
    <n v="114"/>
    <s v=" "/>
    <n v="2024.3"/>
    <n v="141.69999999999999"/>
    <n v="2166"/>
    <s v="CPA"/>
    <x v="3"/>
  </r>
  <r>
    <x v="20"/>
    <x v="0"/>
    <n v="2026"/>
    <s v="CP-11669"/>
    <x v="359"/>
    <x v="359"/>
    <s v="ค่าบริการ"/>
    <s v="ไม่กำหนด"/>
    <s v="IV2256901/0075"/>
    <s v="บริษัท เอ ยูเอสเอ จำกัด"/>
    <s v="C11"/>
    <n v="1"/>
    <n v="1600"/>
    <n v="0"/>
    <s v=" "/>
    <n v="1495.33"/>
    <n v="104.67"/>
    <n v="1600"/>
    <s v="CPN"/>
    <x v="3"/>
  </r>
  <r>
    <x v="20"/>
    <x v="0"/>
    <n v="2026"/>
    <s v="BTC-0000494"/>
    <x v="38"/>
    <x v="38"/>
    <s v="อะไหล่ยางเล็ก"/>
    <s v="ไม่กำหนด"/>
    <s v="IV2256901/0076"/>
    <s v="บริษัท โปรทรัค ขนส่ง จำกัด"/>
    <s v="C11"/>
    <n v="1"/>
    <n v="1150"/>
    <n v="0"/>
    <s v=" "/>
    <n v="1074.77"/>
    <n v="75.23"/>
    <n v="1150"/>
    <s v="CPA"/>
    <x v="3"/>
  </r>
  <r>
    <x v="20"/>
    <x v="0"/>
    <n v="2026"/>
    <s v="BTC-0000494"/>
    <x v="39"/>
    <x v="39"/>
    <s v="อะไหล่ยางเล็ก"/>
    <s v="ไม่กำหนด"/>
    <s v="IV2256901/0076"/>
    <s v="บริษัท โปรทรัค ขนส่ง จำกัด"/>
    <s v="C11"/>
    <n v="1"/>
    <n v="175"/>
    <n v="0"/>
    <s v=" "/>
    <n v="0"/>
    <n v="0"/>
    <n v="0"/>
    <s v="CPA"/>
    <x v="3"/>
  </r>
  <r>
    <x v="20"/>
    <x v="0"/>
    <n v="2026"/>
    <s v="BTC-0000494"/>
    <x v="17"/>
    <x v="17"/>
    <s v="อะไหล่ยางเล็ก"/>
    <s v="ไม่กำหนด"/>
    <s v="IV2256901/0076"/>
    <s v="บริษัท โปรทรัค ขนส่ง จำกัด"/>
    <s v="C11"/>
    <n v="1"/>
    <n v="240"/>
    <n v="0"/>
    <s v=" "/>
    <n v="0"/>
    <n v="0"/>
    <n v="0"/>
    <s v="CPA"/>
    <x v="3"/>
  </r>
  <r>
    <x v="20"/>
    <x v="0"/>
    <n v="2026"/>
    <s v="BTC-0000494"/>
    <x v="19"/>
    <x v="19"/>
    <s v="อะไหล่ยางเล็ก"/>
    <s v="ไม่กำหนด"/>
    <s v="IV2256901/0076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20"/>
    <x v="0"/>
    <n v="2026"/>
    <s v="CP-000003470"/>
    <x v="26"/>
    <x v="26"/>
    <s v="ค่าบริการตั้งศูนย์-ยางเล็ก"/>
    <s v="ไม่กำหนด"/>
    <s v="S.1256901/0006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20"/>
    <x v="0"/>
    <n v="2026"/>
    <s v="CP-000003470"/>
    <x v="360"/>
    <x v="360"/>
    <s v="ค่าบริการ"/>
    <s v="ไม่กำหนด"/>
    <s v="S.1256901/0007"/>
    <s v="บริษัท ออโต้บลิส จำกัด (สาขาที่00003 ราชพฤกษ์)"/>
    <s v="RPผจก/พต"/>
    <n v="4"/>
    <n v="400"/>
    <n v="0"/>
    <s v=" "/>
    <n v="1495.33"/>
    <n v="104.67"/>
    <n v="1600"/>
    <s v="CP02N"/>
    <x v="0"/>
  </r>
  <r>
    <x v="20"/>
    <x v="0"/>
    <n v="2026"/>
    <s v="CP-000003470"/>
    <x v="26"/>
    <x v="26"/>
    <s v="ค่าบริการตั้งศูนย์-ยางเล็ก"/>
    <s v="ไม่กำหนด"/>
    <s v="S.1256901/0007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20"/>
    <x v="0"/>
    <n v="2026"/>
    <s v="SAC-6003"/>
    <x v="194"/>
    <x v="194"/>
    <s v="ค่าบริการ"/>
    <s v="ไม่กำหนด"/>
    <s v="S.5256901/0019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21"/>
    <x v="0"/>
    <n v="2026"/>
    <s v="CP-05864"/>
    <x v="66"/>
    <x v="66"/>
    <s v="อะไหล่ยางเล็ก"/>
    <s v="ไม่กำหนด"/>
    <s v="CS.2256901/047"/>
    <s v="นาง พุทธชาติ ทับทิมไทย"/>
    <s v="C10"/>
    <n v="1"/>
    <n v="220"/>
    <n v="0"/>
    <s v=" "/>
    <n v="205.61"/>
    <n v="14.39"/>
    <n v="220"/>
    <s v="CP04A"/>
    <x v="2"/>
  </r>
  <r>
    <x v="21"/>
    <x v="0"/>
    <n v="2026"/>
    <s v="CP-05864"/>
    <x v="51"/>
    <x v="51"/>
    <s v="อะไหล่ยางเล็ก"/>
    <s v="ไม่กำหนด"/>
    <s v="CS.2256901/047"/>
    <s v="นาง พุทธชาติ ทับทิมไทย"/>
    <s v="C10"/>
    <n v="1"/>
    <n v="1250"/>
    <n v="0"/>
    <s v=" "/>
    <n v="1168.22"/>
    <n v="81.78"/>
    <n v="1250"/>
    <s v="CP04A"/>
    <x v="2"/>
  </r>
  <r>
    <x v="21"/>
    <x v="0"/>
    <n v="2026"/>
    <s v="CP-05864"/>
    <x v="52"/>
    <x v="52"/>
    <s v="อะไหล่ยางเล็ก"/>
    <s v="ไม่กำหนด"/>
    <s v="CS.2256901/047"/>
    <s v="นาง พุทธชาติ ทับทิมไทย"/>
    <s v="C10"/>
    <n v="1"/>
    <n v="315"/>
    <n v="0"/>
    <s v=" "/>
    <n v="0"/>
    <n v="0"/>
    <n v="0"/>
    <s v="CP04A"/>
    <x v="2"/>
  </r>
  <r>
    <x v="21"/>
    <x v="0"/>
    <n v="2026"/>
    <s v="CP-05864"/>
    <x v="19"/>
    <x v="19"/>
    <s v="อะไหล่ยางเล็ก"/>
    <s v="ไม่กำหนด"/>
    <s v="CS.2256901/047"/>
    <s v="นาง พุทธชาติ ทับทิมไทย"/>
    <s v="C10"/>
    <n v="1"/>
    <n v="20"/>
    <n v="0"/>
    <s v=" "/>
    <n v="18.690000000000001"/>
    <n v="1.31"/>
    <n v="20"/>
    <s v="CP04A"/>
    <x v="2"/>
  </r>
  <r>
    <x v="21"/>
    <x v="0"/>
    <n v="2026"/>
    <s v="CP-15232"/>
    <x v="361"/>
    <x v="361"/>
    <s v="ยางเล็ก BS"/>
    <s v="BSยางเล็ก"/>
    <s v="CS.2256901/048"/>
    <s v="คุณมาณัฏฐ์ ทองกสุกใส"/>
    <s v="BB/ปูน"/>
    <n v="4"/>
    <n v="4790"/>
    <n v="0"/>
    <s v=" "/>
    <n v="17906.54"/>
    <n v="1253.46"/>
    <n v="19160"/>
    <s v="CP04Y25-M07"/>
    <x v="2"/>
  </r>
  <r>
    <x v="21"/>
    <x v="0"/>
    <n v="2026"/>
    <s v="CP-15232"/>
    <x v="1"/>
    <x v="1"/>
    <s v="อะไหล่ยางเล็ก"/>
    <s v="อะไหล่นอก"/>
    <s v="CS.2256901/048"/>
    <s v="คุณมาณัฏฐ์ ทองกสุกใส"/>
    <s v="BB/ปูน"/>
    <n v="4"/>
    <n v="60"/>
    <n v="0"/>
    <s v=" "/>
    <n v="0"/>
    <n v="0"/>
    <n v="0"/>
    <s v="CP04A"/>
    <x v="2"/>
  </r>
  <r>
    <x v="21"/>
    <x v="0"/>
    <n v="2026"/>
    <s v="CP-15232"/>
    <x v="3"/>
    <x v="3"/>
    <s v="ค่าบริการตั้งศูนย์-ยางเล็ก"/>
    <s v="ไม่กำหนด"/>
    <s v="CS.2256901/048"/>
    <s v="คุณมาณัฏฐ์ ทองกสุกใส"/>
    <s v="BB/ปูน"/>
    <n v="1"/>
    <n v="400"/>
    <n v="0"/>
    <s v=" "/>
    <n v="0"/>
    <n v="0"/>
    <n v="0"/>
    <s v="CP04N"/>
    <x v="2"/>
  </r>
  <r>
    <x v="21"/>
    <x v="0"/>
    <n v="2026"/>
    <s v="CP-15232"/>
    <x v="2"/>
    <x v="2"/>
    <s v="ค่าแรง-ยางเล็ก"/>
    <s v="ไม่กำหนด"/>
    <s v="CS.2256901/048"/>
    <s v="คุณมาณัฏฐ์ ทองกสุกใส"/>
    <s v="BB/ปูน"/>
    <n v="4"/>
    <n v="120"/>
    <n v="0"/>
    <s v=" "/>
    <n v="0"/>
    <n v="0"/>
    <n v="0"/>
    <s v="CP04N"/>
    <x v="2"/>
  </r>
  <r>
    <x v="21"/>
    <x v="0"/>
    <n v="2026"/>
    <s v="CP-15590"/>
    <x v="26"/>
    <x v="26"/>
    <s v="ค่าบริการตั้งศูนย์-ยางเล็ก"/>
    <s v="ไม่กำหนด"/>
    <s v="CS.6256901/038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21"/>
    <x v="0"/>
    <n v="2026"/>
    <s v="CP-15606"/>
    <x v="3"/>
    <x v="3"/>
    <s v="ค่าบริการตั้งศูนย์-ยางเล็ก"/>
    <s v="ไม่กำหนด"/>
    <s v="CS.8256901/132"/>
    <s v="คุณ ณัฐพล ทองศิลา"/>
    <s v="C10"/>
    <n v="1"/>
    <n v="400"/>
    <n v="0"/>
    <s v=" "/>
    <n v="373.83"/>
    <n v="26.17"/>
    <n v="400"/>
    <s v="CP03N"/>
    <x v="1"/>
  </r>
  <r>
    <x v="21"/>
    <x v="0"/>
    <n v="2026"/>
    <s v="CP-05667"/>
    <x v="16"/>
    <x v="16"/>
    <s v="อะไหล่ยางเล็ก"/>
    <s v="ไม่กำหนด"/>
    <s v="CS.8256901/133"/>
    <s v="บริษัท โมเดิร์น บ๊อกซ์ จำกัด (สำนักงานใหญ่)"/>
    <s v="C10"/>
    <n v="1"/>
    <n v="1550"/>
    <n v="0"/>
    <s v=" "/>
    <n v="1448.6"/>
    <n v="101.4"/>
    <n v="1550"/>
    <s v="CP03A"/>
    <x v="1"/>
  </r>
  <r>
    <x v="21"/>
    <x v="0"/>
    <n v="2026"/>
    <s v="CP-05667"/>
    <x v="30"/>
    <x v="30"/>
    <s v="อะไหล่ยางเล็ก"/>
    <s v="ไม่กำหนด"/>
    <s v="CS.8256901/133"/>
    <s v="บริษัท โมเดิร์น บ๊อกซ์ จำกัด (สำนักงานใหญ่)"/>
    <s v="C10"/>
    <n v="1"/>
    <n v="250"/>
    <n v="0"/>
    <s v=" "/>
    <n v="233.64"/>
    <n v="16.36"/>
    <n v="250"/>
    <s v="CP03A"/>
    <x v="1"/>
  </r>
  <r>
    <x v="21"/>
    <x v="0"/>
    <n v="2026"/>
    <s v="CP-05667"/>
    <x v="30"/>
    <x v="30"/>
    <s v="อะไหล่ยางเล็ก"/>
    <s v="ไม่กำหนด"/>
    <s v="CS.8256901/133"/>
    <s v="บริษัท โมเดิร์น บ๊อกซ์ จำกัด (สำนักงานใหญ่)"/>
    <s v="C10"/>
    <n v="1"/>
    <n v="250"/>
    <n v="0"/>
    <s v=" "/>
    <n v="0"/>
    <n v="0"/>
    <n v="0"/>
    <s v="CP03A"/>
    <x v="1"/>
  </r>
  <r>
    <x v="21"/>
    <x v="0"/>
    <n v="2026"/>
    <s v="CP-05667"/>
    <x v="31"/>
    <x v="31"/>
    <s v="อะไหล่ยางเล็ก"/>
    <s v="ไม่กำหนด"/>
    <s v="CS.8256901/133"/>
    <s v="บริษัท โมเดิร์น บ๊อกซ์ จำกัด (สำนักงานใหญ่)"/>
    <s v="C10"/>
    <n v="1"/>
    <n v="240"/>
    <n v="0"/>
    <s v=" "/>
    <n v="224.3"/>
    <n v="15.7"/>
    <n v="240"/>
    <s v="CP03A"/>
    <x v="1"/>
  </r>
  <r>
    <x v="21"/>
    <x v="0"/>
    <n v="2026"/>
    <s v="CP-05667"/>
    <x v="19"/>
    <x v="19"/>
    <s v="อะไหล่ยางเล็ก"/>
    <s v="ไม่กำหนด"/>
    <s v="CS.8256901/133"/>
    <s v="บริษัท โมเดิร์น บ๊อกซ์ จำกัด (สำนักงานใหญ่)"/>
    <s v="C10"/>
    <n v="1"/>
    <n v="20"/>
    <n v="0"/>
    <s v=" "/>
    <n v="18.690000000000001"/>
    <n v="1.31"/>
    <n v="20"/>
    <s v="CP03A"/>
    <x v="1"/>
  </r>
  <r>
    <x v="21"/>
    <x v="0"/>
    <n v="2026"/>
    <s v="CP-16802"/>
    <x v="362"/>
    <x v="362"/>
    <s v="ยางเล็ก BS"/>
    <s v="BSยางเล็ก"/>
    <s v="CS.8256901/134"/>
    <s v="คุณ ศุภิกา อินมูลน้อย"/>
    <s v="C10"/>
    <n v="4"/>
    <n v="7550"/>
    <n v="3020"/>
    <s v=" "/>
    <n v="25401.87"/>
    <n v="1778.13"/>
    <n v="27180"/>
    <s v="CP03Y26-M01"/>
    <x v="1"/>
  </r>
  <r>
    <x v="21"/>
    <x v="0"/>
    <n v="2026"/>
    <s v="CP-16802"/>
    <x v="1"/>
    <x v="1"/>
    <s v="อะไหล่ยางเล็ก"/>
    <s v="อะไหล่นอก"/>
    <s v="CS.8256901/134"/>
    <s v="คุณ ศุภิกา อินมูลน้อย"/>
    <s v="C10"/>
    <n v="4"/>
    <n v="60"/>
    <n v="0"/>
    <s v=" "/>
    <n v="0"/>
    <n v="0"/>
    <n v="0"/>
    <s v="CP03A"/>
    <x v="1"/>
  </r>
  <r>
    <x v="21"/>
    <x v="0"/>
    <n v="2026"/>
    <s v="CP-16802"/>
    <x v="25"/>
    <x v="25"/>
    <s v="ค่าแรง-ยางเล็ก"/>
    <s v="ไม่กำหนด"/>
    <s v="CS.8256901/134"/>
    <s v="คุณ ศุภิกา อินมูลน้อย"/>
    <s v="C10"/>
    <n v="4"/>
    <n v="150"/>
    <n v="0"/>
    <s v=" "/>
    <n v="0"/>
    <n v="0"/>
    <n v="0"/>
    <s v="CP03N"/>
    <x v="1"/>
  </r>
  <r>
    <x v="21"/>
    <x v="0"/>
    <n v="2026"/>
    <s v="CP-16802"/>
    <x v="26"/>
    <x v="26"/>
    <s v="ค่าบริการตั้งศูนย์-ยางเล็ก"/>
    <s v="ไม่กำหนด"/>
    <s v="CS.8256901/134"/>
    <s v="คุณ ศุภิกา อินมูลน้อย"/>
    <s v="C10"/>
    <n v="1"/>
    <n v="500"/>
    <n v="0"/>
    <s v=" "/>
    <n v="0"/>
    <n v="0"/>
    <n v="0"/>
    <s v="CP03N"/>
    <x v="1"/>
  </r>
  <r>
    <x v="21"/>
    <x v="0"/>
    <n v="2026"/>
    <s v="CP-16802"/>
    <x v="294"/>
    <x v="294"/>
    <s v="ของแจกของแถม"/>
    <s v="LINGLONG ยางเล็ก"/>
    <s v="CS.8256901/134"/>
    <s v="คุณ ศุภิกา อินมูลน้อย"/>
    <s v="C10"/>
    <n v="1"/>
    <n v="1"/>
    <n v="0"/>
    <s v=" "/>
    <n v="0"/>
    <n v="0"/>
    <n v="0"/>
    <s v="CP03N"/>
    <x v="1"/>
  </r>
  <r>
    <x v="21"/>
    <x v="0"/>
    <n v="2026"/>
    <s v="CP-09851"/>
    <x v="363"/>
    <x v="363"/>
    <s v="อะไหล่ยางเล็ก"/>
    <s v="ไม่กำหนด"/>
    <s v="CS.8256901/135"/>
    <s v="อู่เบนซ์นนทบุรี"/>
    <s v="C10"/>
    <n v="1"/>
    <n v="300"/>
    <n v="0"/>
    <s v=" "/>
    <n v="280.37"/>
    <n v="19.63"/>
    <n v="300"/>
    <s v="CP03A"/>
    <x v="1"/>
  </r>
  <r>
    <x v="21"/>
    <x v="0"/>
    <n v="2026"/>
    <s v="CP-06314"/>
    <x v="16"/>
    <x v="16"/>
    <s v="อะไหล่ยางเล็ก"/>
    <s v="ไม่กำหนด"/>
    <s v="CS5256901/0043"/>
    <s v="บริษัท เพียวสแควร์ จำกัด (สำนักงานใหญ่)"/>
    <s v="หนึ่ง340"/>
    <n v="1"/>
    <n v="1550"/>
    <n v="0"/>
    <s v=" "/>
    <n v="1448.6"/>
    <n v="101.4"/>
    <n v="1550"/>
    <s v="CPA"/>
    <x v="3"/>
  </r>
  <r>
    <x v="21"/>
    <x v="0"/>
    <n v="2026"/>
    <s v="CP-06314"/>
    <x v="30"/>
    <x v="30"/>
    <s v="อะไหล่ยางเล็ก"/>
    <s v="ไม่กำหนด"/>
    <s v="CS5256901/0043"/>
    <s v="บริษัท เพียวสแควร์ จำกัด (สำนักงานใหญ่)"/>
    <s v="หนึ่ง340"/>
    <n v="1"/>
    <n v="250"/>
    <n v="0"/>
    <s v=" "/>
    <n v="0"/>
    <n v="0"/>
    <n v="0"/>
    <s v="CPA"/>
    <x v="3"/>
  </r>
  <r>
    <x v="21"/>
    <x v="0"/>
    <n v="2026"/>
    <s v="CP-06314"/>
    <x v="31"/>
    <x v="31"/>
    <s v="อะไหล่ยางเล็ก"/>
    <s v="ไม่กำหนด"/>
    <s v="CS5256901/0043"/>
    <s v="บริษัท เพียวสแควร์ จำกัด (สำนักงานใหญ่)"/>
    <s v="หนึ่ง340"/>
    <n v="1"/>
    <n v="240"/>
    <n v="0"/>
    <s v=" "/>
    <n v="224.3"/>
    <n v="15.7"/>
    <n v="240"/>
    <s v="CPA"/>
    <x v="3"/>
  </r>
  <r>
    <x v="21"/>
    <x v="0"/>
    <n v="2026"/>
    <s v="CP-06314"/>
    <x v="19"/>
    <x v="19"/>
    <s v="อะไหล่ยางเล็ก"/>
    <s v="ไม่กำหนด"/>
    <s v="CS5256901/0043"/>
    <s v="บริษัท เพียวสแควร์ จำกัด (สำนักงานใหญ่)"/>
    <s v="หนึ่ง340"/>
    <n v="1"/>
    <n v="20"/>
    <n v="0"/>
    <s v=" "/>
    <n v="18.690000000000001"/>
    <n v="1.31"/>
    <n v="20"/>
    <s v="CPA"/>
    <x v="3"/>
  </r>
  <r>
    <x v="21"/>
    <x v="0"/>
    <n v="2026"/>
    <s v="CP-06314"/>
    <x v="56"/>
    <x v="56"/>
    <s v="อะไหล่ยางเล็ก"/>
    <s v="ไม่กำหนด"/>
    <s v="CS5256901/0043"/>
    <s v="บริษัท เพียวสแควร์ จำกัด (สำนักงานใหญ่)"/>
    <s v="หนึ่ง340"/>
    <n v="1"/>
    <n v="300"/>
    <n v="0"/>
    <s v=" "/>
    <n v="280.37"/>
    <n v="19.63"/>
    <n v="300"/>
    <s v="CPA"/>
    <x v="3"/>
  </r>
  <r>
    <x v="21"/>
    <x v="0"/>
    <n v="2026"/>
    <s v="CP-06314"/>
    <x v="96"/>
    <x v="96"/>
    <s v="อะไหล่นอก ยางเล็ก"/>
    <s v="ไม่กำหนด"/>
    <s v="CS5256901/0043"/>
    <s v="บริษัท เพียวสแควร์ จำกัด (สำนักงานใหญ่)"/>
    <s v="หนึ่ง340"/>
    <n v="1"/>
    <n v="690"/>
    <n v="0"/>
    <s v=" "/>
    <n v="644.86"/>
    <n v="45.14"/>
    <n v="690"/>
    <s v="CPA"/>
    <x v="3"/>
  </r>
  <r>
    <x v="21"/>
    <x v="0"/>
    <n v="2026"/>
    <s v="CP-06314"/>
    <x v="95"/>
    <x v="95"/>
    <s v="อะไหล่นอก ยางเล็ก"/>
    <s v="ไม่กำหนด"/>
    <s v="CS5256901/0043"/>
    <s v="บริษัท เพียวสแควร์ จำกัด (สำนักงานใหญ่)"/>
    <s v="หนึ่ง340"/>
    <n v="1"/>
    <n v="1500"/>
    <n v="75"/>
    <s v=" "/>
    <n v="1331.78"/>
    <n v="93.22"/>
    <n v="1425"/>
    <s v="CPA"/>
    <x v="3"/>
  </r>
  <r>
    <x v="21"/>
    <x v="0"/>
    <n v="2026"/>
    <s v="CP-06314"/>
    <x v="97"/>
    <x v="97"/>
    <s v="ค่าบริการ"/>
    <s v="ไม่กำหนด"/>
    <s v="CS5256901/0044"/>
    <s v="บริษัท เพียวสแควร์ จำกัด (สำนักงานใหญ่)"/>
    <s v="หนึ่ง340"/>
    <n v="2"/>
    <n v="400"/>
    <n v="0"/>
    <s v=" "/>
    <n v="747.66"/>
    <n v="52.34"/>
    <n v="800"/>
    <s v="CPN"/>
    <x v="3"/>
  </r>
  <r>
    <x v="21"/>
    <x v="0"/>
    <n v="2026"/>
    <s v="CP-17543"/>
    <x v="48"/>
    <x v="48"/>
    <s v="อะไหล่ยางเล็ก"/>
    <s v="ไม่กำหนด"/>
    <s v="CS5256901/0045"/>
    <s v="คุณ มาโนช อรุณพาส"/>
    <s v="หนึ่ง340"/>
    <n v="1"/>
    <n v="1000"/>
    <n v="0"/>
    <s v=" "/>
    <n v="934.58"/>
    <n v="65.42"/>
    <n v="1000"/>
    <s v="CPA"/>
    <x v="3"/>
  </r>
  <r>
    <x v="21"/>
    <x v="0"/>
    <n v="2026"/>
    <s v="CP-17543"/>
    <x v="49"/>
    <x v="49"/>
    <s v="อะไหล่ยางเล็ก"/>
    <s v="ไม่กำหนด"/>
    <s v="CS5256901/0045"/>
    <s v="คุณ มาโนช อรุณพาส"/>
    <s v="หนึ่ง340"/>
    <n v="1"/>
    <n v="385"/>
    <n v="0"/>
    <s v=" "/>
    <n v="0"/>
    <n v="0"/>
    <n v="0"/>
    <s v="CPA"/>
    <x v="3"/>
  </r>
  <r>
    <x v="21"/>
    <x v="0"/>
    <n v="2026"/>
    <s v="CP-17543"/>
    <x v="155"/>
    <x v="155"/>
    <s v="อะไหล่ยางเล็ก"/>
    <s v="ไม่กำหนด"/>
    <s v="CS5256901/0045"/>
    <s v="คุณ มาโนช อรุณพาส"/>
    <s v="หนึ่ง340"/>
    <n v="1"/>
    <n v="180"/>
    <n v="0"/>
    <s v=" "/>
    <n v="0"/>
    <n v="0"/>
    <n v="0"/>
    <s v="CPA"/>
    <x v="3"/>
  </r>
  <r>
    <x v="21"/>
    <x v="0"/>
    <n v="2026"/>
    <s v="CP-17543"/>
    <x v="72"/>
    <x v="72"/>
    <s v="อะไหล่ยางเล็ก"/>
    <s v="ไม่กำหนด"/>
    <s v="CS5256901/0045"/>
    <s v="คุณ มาโนช อรุณพาส"/>
    <s v="หนึ่ง340"/>
    <n v="1"/>
    <n v="595"/>
    <n v="0"/>
    <s v=" "/>
    <n v="556.07000000000005"/>
    <n v="38.93"/>
    <n v="595"/>
    <s v="CPA"/>
    <x v="3"/>
  </r>
  <r>
    <x v="21"/>
    <x v="0"/>
    <n v="2026"/>
    <s v="CP-17543"/>
    <x v="37"/>
    <x v="37"/>
    <s v="อะไหล่ยางเล็ก"/>
    <s v="ไม่กำหนด"/>
    <s v="CS5256901/0045"/>
    <s v="คุณ มาโนช อรุณพาส"/>
    <s v="หนึ่ง340"/>
    <n v="1"/>
    <n v="20"/>
    <n v="0"/>
    <s v=" "/>
    <n v="18.690000000000001"/>
    <n v="1.31"/>
    <n v="20"/>
    <s v="CPA"/>
    <x v="3"/>
  </r>
  <r>
    <x v="21"/>
    <x v="0"/>
    <n v="2026"/>
    <s v="CP-17543"/>
    <x v="364"/>
    <x v="364"/>
    <s v="อะไหล่นอก ยางเล็ก"/>
    <s v="ไม่กำหนด"/>
    <s v="CS5256901/0045"/>
    <s v="คุณ มาโนช อรุณพาส"/>
    <s v="หนึ่ง340"/>
    <n v="1"/>
    <n v="65"/>
    <n v="0"/>
    <s v=" "/>
    <n v="60.75"/>
    <n v="4.25"/>
    <n v="65"/>
    <s v="CPA"/>
    <x v="3"/>
  </r>
  <r>
    <x v="21"/>
    <x v="0"/>
    <n v="2026"/>
    <s v="CP-17056"/>
    <x v="3"/>
    <x v="3"/>
    <s v="ค่าบริการตั้งศูนย์-ยางเล็ก"/>
    <s v="ไม่กำหนด"/>
    <s v="IV2256901/007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1"/>
    <x v="0"/>
    <n v="2026"/>
    <s v="CP-17056"/>
    <x v="3"/>
    <x v="3"/>
    <s v="ค่าบริการตั้งศูนย์-ยางเล็ก"/>
    <s v="ไม่กำหนด"/>
    <s v="IV2256901/007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1"/>
    <x v="0"/>
    <n v="2026"/>
    <s v="CP-17190"/>
    <x v="137"/>
    <x v="137"/>
    <s v="ยางเล็ก ML"/>
    <s v="MLยางเล็ก"/>
    <s v="IV2256901/0079"/>
    <s v="บริษัท ปีราเน่ เซฟตี้ กลาส จำกัด"/>
    <s v="C11"/>
    <n v="2"/>
    <n v="5350"/>
    <n v="535"/>
    <s v=" "/>
    <n v="9500"/>
    <n v="665"/>
    <n v="10165"/>
    <s v="CPY25-M10"/>
    <x v="3"/>
  </r>
  <r>
    <x v="21"/>
    <x v="0"/>
    <n v="2026"/>
    <s v="CP-17190"/>
    <x v="1"/>
    <x v="1"/>
    <s v="อะไหล่ยางเล็ก"/>
    <s v="อะไหล่นอก"/>
    <s v="IV2256901/0079"/>
    <s v="บริษัท ปีราเน่ เซฟตี้ กลาส จำกัด"/>
    <s v="C11"/>
    <n v="2"/>
    <n v="60"/>
    <n v="0"/>
    <s v=" "/>
    <n v="0"/>
    <n v="0"/>
    <n v="0"/>
    <s v="CPA"/>
    <x v="3"/>
  </r>
  <r>
    <x v="21"/>
    <x v="0"/>
    <n v="2026"/>
    <s v="BTC-0000460"/>
    <x v="3"/>
    <x v="3"/>
    <s v="ค่าบริการตั้งศูนย์-ยางเล็ก"/>
    <s v="ไม่กำหนด"/>
    <s v="IV2256901/0080"/>
    <s v="บริษัท มังกรทองขนส่ง 2019 จำกัด"/>
    <s v="C11"/>
    <n v="1"/>
    <n v="400"/>
    <n v="0"/>
    <s v=" "/>
    <n v="373.83"/>
    <n v="26.17"/>
    <n v="400"/>
    <s v="CPN"/>
    <x v="3"/>
  </r>
  <r>
    <x v="21"/>
    <x v="0"/>
    <n v="2026"/>
    <s v="BTC-0000386"/>
    <x v="16"/>
    <x v="16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1550"/>
    <n v="0"/>
    <s v=" "/>
    <n v="1448.6"/>
    <n v="101.4"/>
    <n v="1550"/>
    <s v="CPA"/>
    <x v="3"/>
  </r>
  <r>
    <x v="21"/>
    <x v="0"/>
    <n v="2026"/>
    <s v="BTC-0000386"/>
    <x v="30"/>
    <x v="30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250"/>
    <n v="0"/>
    <s v=" "/>
    <n v="233.64"/>
    <n v="16.36"/>
    <n v="250"/>
    <s v="CPA"/>
    <x v="3"/>
  </r>
  <r>
    <x v="21"/>
    <x v="0"/>
    <n v="2026"/>
    <s v="BTC-0000386"/>
    <x v="30"/>
    <x v="30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250"/>
    <n v="0"/>
    <s v=" "/>
    <n v="0"/>
    <n v="0"/>
    <n v="0"/>
    <s v="CPA"/>
    <x v="3"/>
  </r>
  <r>
    <x v="21"/>
    <x v="0"/>
    <n v="2026"/>
    <s v="BTC-0000386"/>
    <x v="31"/>
    <x v="31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240"/>
    <n v="0"/>
    <s v=" "/>
    <n v="224.3"/>
    <n v="15.7"/>
    <n v="240"/>
    <s v="CPA"/>
    <x v="3"/>
  </r>
  <r>
    <x v="21"/>
    <x v="0"/>
    <n v="2026"/>
    <s v="BTC-0000386"/>
    <x v="19"/>
    <x v="19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20"/>
    <n v="0"/>
    <s v=" "/>
    <n v="18.690000000000001"/>
    <n v="1.31"/>
    <n v="20"/>
    <s v="CPA"/>
    <x v="3"/>
  </r>
  <r>
    <x v="21"/>
    <x v="0"/>
    <n v="2026"/>
    <s v="BTC-0000386"/>
    <x v="56"/>
    <x v="56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300"/>
    <n v="0"/>
    <s v=" "/>
    <n v="280.37"/>
    <n v="19.63"/>
    <n v="300"/>
    <s v="CPA"/>
    <x v="3"/>
  </r>
  <r>
    <x v="21"/>
    <x v="0"/>
    <n v="2026"/>
    <s v="BTC-0000386"/>
    <x v="96"/>
    <x v="96"/>
    <s v="อะไหล่นอก ยางเล็ก"/>
    <s v="ไม่กำหนด"/>
    <s v="IV2256901/0081"/>
    <s v="บริษัท รัตนธีรวรรณ ก่อสร้าง จำกัด"/>
    <s v="หนึ่ง340"/>
    <n v="1"/>
    <n v="620"/>
    <n v="0"/>
    <s v=" "/>
    <n v="579.44000000000005"/>
    <n v="40.56"/>
    <n v="620"/>
    <s v="CPA"/>
    <x v="3"/>
  </r>
  <r>
    <x v="21"/>
    <x v="0"/>
    <n v="2026"/>
    <s v="BTC-0000386"/>
    <x v="34"/>
    <x v="34"/>
    <s v="อะไหล่ยางเล็ก"/>
    <s v="ไม่กำหนด"/>
    <s v="IV2256901/0081"/>
    <s v="บริษัท รัตนธีรวรรณ ก่อสร้าง จำกัด"/>
    <s v="หนึ่ง340"/>
    <n v="1"/>
    <n v="450"/>
    <n v="0"/>
    <s v=" "/>
    <n v="420.56"/>
    <n v="29.44"/>
    <n v="450"/>
    <s v="CPA"/>
    <x v="3"/>
  </r>
  <r>
    <x v="21"/>
    <x v="0"/>
    <n v="2026"/>
    <s v="BTC-0000386"/>
    <x v="234"/>
    <x v="234"/>
    <s v="อะไหล่ยางเล็ก"/>
    <s v="ไม่กำหนด"/>
    <s v="IV2256901/0081"/>
    <s v="บริษัท รัตนธีรวรรณ ก่อสร้าง จำกัด"/>
    <s v="หนึ่ง340"/>
    <n v="2"/>
    <n v="1050"/>
    <n v="105"/>
    <s v=" "/>
    <n v="1864.49"/>
    <n v="130.51"/>
    <n v="1995"/>
    <s v="CPA"/>
    <x v="3"/>
  </r>
  <r>
    <x v="21"/>
    <x v="0"/>
    <n v="2026"/>
    <s v="BTC-0000386"/>
    <x v="365"/>
    <x v="365"/>
    <s v="อะไหล่ยางเล็ก"/>
    <s v="ไม่กำหนด"/>
    <s v="IV2256901/0081"/>
    <s v="บริษัท รัตนธีรวรรณ ก่อสร้าง จำกัด"/>
    <s v="หนึ่ง340"/>
    <n v="2"/>
    <n v="830"/>
    <n v="83"/>
    <s v=" "/>
    <n v="1473.83"/>
    <n v="103.17"/>
    <n v="1577"/>
    <s v="CPA"/>
    <x v="3"/>
  </r>
  <r>
    <x v="21"/>
    <x v="0"/>
    <n v="2026"/>
    <s v="BTC-0000386"/>
    <x v="366"/>
    <x v="366"/>
    <s v="อะไหล่ยางเล็ก"/>
    <s v="ไม่กำหนด"/>
    <s v="IV2256901/0081"/>
    <s v="บริษัท รัตนธีรวรรณ ก่อสร้าง จำกัด"/>
    <s v="หนึ่ง340"/>
    <n v="2"/>
    <n v="675"/>
    <n v="67.5"/>
    <s v=" "/>
    <n v="1198.5999999999999"/>
    <n v="83.9"/>
    <n v="1282.5"/>
    <s v="CPA"/>
    <x v="3"/>
  </r>
  <r>
    <x v="21"/>
    <x v="0"/>
    <n v="2026"/>
    <s v="BTC-0000386"/>
    <x v="108"/>
    <x v="108"/>
    <s v="อะไหล่ยางใหญ่"/>
    <s v="ไม่กำหนด"/>
    <s v="IV2256901/0081"/>
    <s v="บริษัท รัตนธีรวรรณ ก่อสร้าง จำกัด"/>
    <s v="หนึ่ง340"/>
    <n v="8"/>
    <n v="150"/>
    <n v="0"/>
    <s v=" "/>
    <n v="1121.5"/>
    <n v="78.5"/>
    <n v="1200"/>
    <s v="CPA"/>
    <x v="3"/>
  </r>
  <r>
    <x v="21"/>
    <x v="0"/>
    <n v="2026"/>
    <s v="BTC-0000386"/>
    <x v="136"/>
    <x v="136"/>
    <s v="ค่าบริการ"/>
    <s v="ไม่กำหนด"/>
    <s v="IV2256901/0082"/>
    <s v="บริษัท รัตนธีรวรรณ ก่อสร้าง จำกัด"/>
    <s v="หนึ่ง340"/>
    <n v="1"/>
    <n v="1200"/>
    <n v="0"/>
    <s v=" "/>
    <n v="1121.5"/>
    <n v="78.5"/>
    <n v="1200"/>
    <s v="CPN"/>
    <x v="3"/>
  </r>
  <r>
    <x v="21"/>
    <x v="0"/>
    <n v="2026"/>
    <s v="BTC-0000386"/>
    <x v="3"/>
    <x v="3"/>
    <s v="ค่าบริการตั้งศูนย์-ยางเล็ก"/>
    <s v="ไม่กำหนด"/>
    <s v="IV2256901/0082"/>
    <s v="บริษัท รัตนธีรวรรณ ก่อสร้าง จำกัด"/>
    <s v="หนึ่ง340"/>
    <n v="1"/>
    <n v="400"/>
    <n v="0"/>
    <s v=" "/>
    <n v="373.83"/>
    <n v="26.17"/>
    <n v="400"/>
    <s v="CPN"/>
    <x v="3"/>
  </r>
  <r>
    <x v="21"/>
    <x v="0"/>
    <n v="2026"/>
    <s v="CP-000000046"/>
    <x v="16"/>
    <x v="16"/>
    <s v="อะไหล่ยางเล็ก"/>
    <s v="ไม่กำหนด"/>
    <s v="IV2256901/0083"/>
    <s v="บริษัท บางกอก เดค-คอน จำกัด (มหาชน)"/>
    <s v="พต/ท๊อป"/>
    <n v="1"/>
    <n v="1550"/>
    <n v="0"/>
    <s v=" "/>
    <n v="1448.6"/>
    <n v="101.4"/>
    <n v="1550"/>
    <s v="CPA"/>
    <x v="3"/>
  </r>
  <r>
    <x v="21"/>
    <x v="0"/>
    <n v="2026"/>
    <s v="CP-000000046"/>
    <x v="30"/>
    <x v="30"/>
    <s v="อะไหล่ยางเล็ก"/>
    <s v="ไม่กำหนด"/>
    <s v="IV2256901/0083"/>
    <s v="บริษัท บางกอก เดค-คอน จำกัด (มหาชน)"/>
    <s v="พต/ท๊อป"/>
    <n v="1"/>
    <n v="250"/>
    <n v="0"/>
    <s v=" "/>
    <n v="0"/>
    <n v="0"/>
    <n v="0"/>
    <s v="CPA"/>
    <x v="3"/>
  </r>
  <r>
    <x v="21"/>
    <x v="0"/>
    <n v="2026"/>
    <s v="CP-000000046"/>
    <x v="105"/>
    <x v="105"/>
    <s v="อะไหล่ยางเล็ก"/>
    <s v="ไม่กำหนด"/>
    <s v="IV2256901/0083"/>
    <s v="บริษัท บางกอก เดค-คอน จำกัด (มหาชน)"/>
    <s v="พต/ท๊อป"/>
    <n v="1"/>
    <n v="220"/>
    <n v="0"/>
    <s v=" "/>
    <n v="205.61"/>
    <n v="14.39"/>
    <n v="220"/>
    <s v="CPA"/>
    <x v="3"/>
  </r>
  <r>
    <x v="21"/>
    <x v="0"/>
    <n v="2026"/>
    <s v="CP-000000046"/>
    <x v="37"/>
    <x v="37"/>
    <s v="อะไหล่ยางเล็ก"/>
    <s v="ไม่กำหนด"/>
    <s v="IV2256901/0083"/>
    <s v="บริษัท บางกอก เดค-คอน จำกัด (มหาชน)"/>
    <s v="พต/ท๊อป"/>
    <n v="1"/>
    <n v="20"/>
    <n v="0"/>
    <s v=" "/>
    <n v="18.690000000000001"/>
    <n v="1.31"/>
    <n v="20"/>
    <s v="CPA"/>
    <x v="3"/>
  </r>
  <r>
    <x v="21"/>
    <x v="0"/>
    <n v="2026"/>
    <s v="CP-16377"/>
    <x v="97"/>
    <x v="97"/>
    <s v="ค่าบริการ"/>
    <s v="ไม่กำหนด"/>
    <s v="IV2256901/0084"/>
    <s v="บริษัท ธิติภพ จำกัด"/>
    <s v="C11"/>
    <n v="2"/>
    <n v="400"/>
    <n v="0"/>
    <s v=" "/>
    <n v="747.66"/>
    <n v="52.34"/>
    <n v="800"/>
    <s v="CPN"/>
    <x v="3"/>
  </r>
  <r>
    <x v="21"/>
    <x v="0"/>
    <n v="2026"/>
    <s v="CP-16377"/>
    <x v="16"/>
    <x v="16"/>
    <s v="อะไหล่ยางเล็ก"/>
    <s v="ไม่กำหนด"/>
    <s v="IV2256901/0085"/>
    <s v="บริษัท ธิติภพ จำกัด"/>
    <s v="C11"/>
    <n v="1"/>
    <n v="1550"/>
    <n v="0"/>
    <s v=" "/>
    <n v="1448.6"/>
    <n v="101.4"/>
    <n v="1550"/>
    <s v="CPA"/>
    <x v="3"/>
  </r>
  <r>
    <x v="21"/>
    <x v="0"/>
    <n v="2026"/>
    <s v="CP-16377"/>
    <x v="30"/>
    <x v="30"/>
    <s v="อะไหล่ยางเล็ก"/>
    <s v="ไม่กำหนด"/>
    <s v="IV2256901/0085"/>
    <s v="บริษัท ธิติภพ จำกัด"/>
    <s v="C11"/>
    <n v="1"/>
    <n v="250"/>
    <n v="0"/>
    <s v=" "/>
    <n v="0"/>
    <n v="0"/>
    <n v="0"/>
    <s v="CPA"/>
    <x v="3"/>
  </r>
  <r>
    <x v="21"/>
    <x v="0"/>
    <n v="2026"/>
    <s v="CP-16377"/>
    <x v="30"/>
    <x v="30"/>
    <s v="อะไหล่ยางเล็ก"/>
    <s v="ไม่กำหนด"/>
    <s v="IV2256901/0085"/>
    <s v="บริษัท ธิติภพ จำกัด"/>
    <s v="C11"/>
    <n v="1"/>
    <n v="250"/>
    <n v="0"/>
    <s v=" "/>
    <n v="233.64"/>
    <n v="16.36"/>
    <n v="250"/>
    <s v="CPA"/>
    <x v="3"/>
  </r>
  <r>
    <x v="21"/>
    <x v="0"/>
    <n v="2026"/>
    <s v="CP-16377"/>
    <x v="367"/>
    <x v="367"/>
    <s v="อะไหล่ยางเล็ก"/>
    <s v="ไม่กำหนด"/>
    <s v="IV2256901/0085"/>
    <s v="บริษัท ธิติภพ จำกัด"/>
    <s v="C11"/>
    <n v="1"/>
    <n v="340"/>
    <n v="0"/>
    <s v=" "/>
    <n v="317.76"/>
    <n v="22.24"/>
    <n v="340"/>
    <s v="CPA"/>
    <x v="3"/>
  </r>
  <r>
    <x v="21"/>
    <x v="0"/>
    <n v="2026"/>
    <s v="CP-16377"/>
    <x v="368"/>
    <x v="368"/>
    <s v="อะไหล่ยางเล็ก"/>
    <s v="ไม่กำหนด"/>
    <s v="IV2256901/0085"/>
    <s v="บริษัท ธิติภพ จำกัด"/>
    <s v="C11"/>
    <n v="1"/>
    <n v="630"/>
    <n v="0"/>
    <s v=" "/>
    <n v="588.79"/>
    <n v="41.21"/>
    <n v="630"/>
    <s v="CPA"/>
    <x v="3"/>
  </r>
  <r>
    <x v="21"/>
    <x v="0"/>
    <n v="2026"/>
    <s v="CP-16377"/>
    <x v="164"/>
    <x v="164"/>
    <s v="อะไหล่ยางเล็ก"/>
    <s v="ไม่กำหนด"/>
    <s v="IV2256901/0085"/>
    <s v="บริษัท ธิติภพ จำกัด"/>
    <s v="C11"/>
    <n v="1"/>
    <n v="300"/>
    <n v="0"/>
    <s v=" "/>
    <n v="280.37"/>
    <n v="19.63"/>
    <n v="300"/>
    <s v="CPA"/>
    <x v="3"/>
  </r>
  <r>
    <x v="21"/>
    <x v="0"/>
    <n v="2026"/>
    <s v="CP-16377"/>
    <x v="369"/>
    <x v="369"/>
    <s v="อะไหล่นอก ยางเล็ก"/>
    <s v="ไม่กำหนด"/>
    <s v="IV2256901/0085"/>
    <s v="บริษัท ธิติภพ จำกัด"/>
    <s v="C11"/>
    <n v="1"/>
    <n v="1700"/>
    <n v="85"/>
    <s v=" "/>
    <n v="1509.35"/>
    <n v="105.65"/>
    <n v="1615"/>
    <s v="CPA"/>
    <x v="3"/>
  </r>
  <r>
    <x v="21"/>
    <x v="0"/>
    <n v="2026"/>
    <s v="CP-13229"/>
    <x v="370"/>
    <x v="370"/>
    <s v="ยางเล็ก LingLong"/>
    <s v="LINGLONG ยางเล็ก"/>
    <s v="S.1256901/0008"/>
    <s v="บริษัท แอดวานซ์กรุงเทพฯ ไดรฟ์วิ่ง  จำกัด"/>
    <s v="RPผจก/พต"/>
    <n v="4"/>
    <n v="2100"/>
    <n v="2100"/>
    <s v=" "/>
    <n v="5887.85"/>
    <n v="412.15"/>
    <n v="6300"/>
    <s v="CP02Y25-M05"/>
    <x v="0"/>
  </r>
  <r>
    <x v="21"/>
    <x v="0"/>
    <n v="2026"/>
    <s v="CP-13229"/>
    <x v="1"/>
    <x v="1"/>
    <s v="อะไหล่ยางเล็ก"/>
    <s v="อะไหล่นอก"/>
    <s v="S.1256901/0008"/>
    <s v="บริษัท แอดวานซ์กรุงเทพฯ ไดรฟ์วิ่ง  จำกัด"/>
    <s v="RPผจก/พต"/>
    <n v="4"/>
    <n v="60"/>
    <n v="0"/>
    <s v=" "/>
    <n v="0"/>
    <n v="0"/>
    <n v="0"/>
    <s v="CP02A"/>
    <x v="0"/>
  </r>
  <r>
    <x v="21"/>
    <x v="0"/>
    <n v="2026"/>
    <s v="CP-13229"/>
    <x v="2"/>
    <x v="2"/>
    <s v="ค่าแรง-ยางเล็ก"/>
    <s v="ไม่กำหนด"/>
    <s v="S.1256901/0008"/>
    <s v="บริษัท แอดวานซ์กรุงเทพฯ ไดรฟ์วิ่ง  จำกัด"/>
    <s v="RPผจก/พต"/>
    <n v="4"/>
    <n v="120"/>
    <n v="0"/>
    <s v=" "/>
    <n v="0"/>
    <n v="0"/>
    <n v="0"/>
    <s v="CP02N"/>
    <x v="0"/>
  </r>
  <r>
    <x v="21"/>
    <x v="0"/>
    <n v="2026"/>
    <s v="CP-13229"/>
    <x v="3"/>
    <x v="3"/>
    <s v="ค่าบริการตั้งศูนย์-ยางเล็ก"/>
    <s v="ไม่กำหนด"/>
    <s v="S.1256901/0008"/>
    <s v="บริษัท แอดวานซ์กรุงเทพฯ ไดรฟ์วิ่ง  จำกัด"/>
    <s v="RPผจก/พต"/>
    <n v="1"/>
    <n v="400"/>
    <n v="0"/>
    <s v=" "/>
    <n v="0"/>
    <n v="0"/>
    <n v="0"/>
    <s v="CP02N"/>
    <x v="0"/>
  </r>
  <r>
    <x v="21"/>
    <x v="0"/>
    <n v="2026"/>
    <s v="CP-12984"/>
    <x v="117"/>
    <x v="117"/>
    <s v="ยางเล็ก BS"/>
    <s v="BSยางเล็ก"/>
    <s v="S.3256901/0011"/>
    <s v="บริษัท ซันเวนดิ้ง เทคโนโลยี จำกัด (มหาชน)"/>
    <s v="BB/พงษ์/พต"/>
    <n v="4"/>
    <n v="3490"/>
    <n v="1396"/>
    <s v=" "/>
    <n v="11742.06"/>
    <n v="821.94"/>
    <n v="12564"/>
    <s v="CP04Y25-M11"/>
    <x v="2"/>
  </r>
  <r>
    <x v="21"/>
    <x v="0"/>
    <n v="2026"/>
    <s v="CP-12984"/>
    <x v="1"/>
    <x v="1"/>
    <s v="อะไหล่ยางเล็ก"/>
    <s v="อะไหล่นอก"/>
    <s v="S.3256901/0011"/>
    <s v="บริษัท ซันเวนดิ้ง เทคโนโลยี จำกัด (มหาชน)"/>
    <s v="BB/พงษ์/พต"/>
    <n v="4"/>
    <n v="60"/>
    <n v="0"/>
    <s v=" "/>
    <n v="0"/>
    <n v="0"/>
    <n v="0"/>
    <s v="CP04A"/>
    <x v="2"/>
  </r>
  <r>
    <x v="21"/>
    <x v="0"/>
    <n v="2026"/>
    <s v="CP-12984"/>
    <x v="3"/>
    <x v="3"/>
    <s v="ค่าบริการตั้งศูนย์-ยางเล็ก"/>
    <s v="ไม่กำหนด"/>
    <s v="S.3256901/0011"/>
    <s v="บริษัท ซันเวนดิ้ง เทคโนโลยี จำกัด (มหาชน)"/>
    <s v="BB/พงษ์/พต"/>
    <n v="1"/>
    <n v="400"/>
    <n v="0"/>
    <s v=" "/>
    <n v="0"/>
    <n v="0"/>
    <n v="0"/>
    <s v="CP04N"/>
    <x v="2"/>
  </r>
  <r>
    <x v="21"/>
    <x v="0"/>
    <n v="2026"/>
    <s v="CP-12984"/>
    <x v="2"/>
    <x v="2"/>
    <s v="ค่าแรง-ยางเล็ก"/>
    <s v="ไม่กำหนด"/>
    <s v="S.3256901/0011"/>
    <s v="บริษัท ซันเวนดิ้ง เทคโนโลยี จำกัด (มหาชน)"/>
    <s v="BB/พงษ์/พต"/>
    <n v="4"/>
    <n v="120"/>
    <n v="0"/>
    <s v=" "/>
    <n v="0"/>
    <n v="0"/>
    <n v="0"/>
    <s v="CP04N"/>
    <x v="2"/>
  </r>
  <r>
    <x v="21"/>
    <x v="0"/>
    <n v="2026"/>
    <s v="CP-12222"/>
    <x v="137"/>
    <x v="137"/>
    <s v="ยางเล็ก ML"/>
    <s v="MLยางเล็ก"/>
    <s v="S.5256901/0020"/>
    <s v="บริษัท ธนายุตไอซ์ จำกัด"/>
    <s v="BYเล็ก/พต"/>
    <n v="1"/>
    <n v="5350"/>
    <n v="267.5"/>
    <s v=" "/>
    <n v="4750"/>
    <n v="332.5"/>
    <n v="5082.5"/>
    <s v="CP03Y25-M10"/>
    <x v="1"/>
  </r>
  <r>
    <x v="21"/>
    <x v="0"/>
    <n v="2026"/>
    <s v="CP-12222"/>
    <x v="2"/>
    <x v="2"/>
    <s v="ค่าแรง-ยางเล็ก"/>
    <s v="ไม่กำหนด"/>
    <s v="S.5256901/0020"/>
    <s v="บริษัท ธนายุตไอซ์ จำกัด"/>
    <s v="BYเล็ก/พต"/>
    <n v="1"/>
    <n v="120"/>
    <n v="0"/>
    <s v=" "/>
    <n v="0"/>
    <n v="0"/>
    <n v="0"/>
    <s v="CP03N"/>
    <x v="1"/>
  </r>
  <r>
    <x v="22"/>
    <x v="0"/>
    <n v="2026"/>
    <s v="CP-05818"/>
    <x v="371"/>
    <x v="371"/>
    <s v="อะไหล่ยางเล็ก"/>
    <s v="ไม่กำหนด"/>
    <s v="CS.2256901/049"/>
    <s v="นาย วัฒนชัย จารึกนันท์"/>
    <s v="C10"/>
    <n v="1"/>
    <n v="290"/>
    <n v="0"/>
    <s v=" "/>
    <n v="0"/>
    <n v="0"/>
    <n v="0"/>
    <s v="CP04A"/>
    <x v="2"/>
  </r>
  <r>
    <x v="22"/>
    <x v="0"/>
    <n v="2026"/>
    <s v="CP-05818"/>
    <x v="43"/>
    <x v="43"/>
    <s v="อะไหล่ยางเล็ก"/>
    <s v="ไม่กำหนด"/>
    <s v="CS.2256901/049"/>
    <s v="นาย วัฒนชัย จารึกนันท์"/>
    <s v="C10"/>
    <n v="1"/>
    <n v="790"/>
    <n v="0"/>
    <s v=" "/>
    <n v="738.32"/>
    <n v="51.68"/>
    <n v="790"/>
    <s v="CP04A"/>
    <x v="2"/>
  </r>
  <r>
    <x v="22"/>
    <x v="0"/>
    <n v="2026"/>
    <s v="CP-05818"/>
    <x v="44"/>
    <x v="44"/>
    <s v="อะไหล่ยางเล็ก"/>
    <s v="ไม่กำหนด"/>
    <s v="CS.2256901/049"/>
    <s v="นาย วัฒนชัย จารึกนันท์"/>
    <s v="C10"/>
    <n v="1"/>
    <n v="215"/>
    <n v="0"/>
    <s v=" "/>
    <n v="0"/>
    <n v="0"/>
    <n v="0"/>
    <s v="CP04A"/>
    <x v="2"/>
  </r>
  <r>
    <x v="22"/>
    <x v="0"/>
    <n v="2026"/>
    <s v="CP-05818"/>
    <x v="19"/>
    <x v="19"/>
    <s v="อะไหล่ยางเล็ก"/>
    <s v="ไม่กำหนด"/>
    <s v="CS.2256901/049"/>
    <s v="นาย วัฒนชัย จารึกนันท์"/>
    <s v="C10"/>
    <n v="1"/>
    <n v="20"/>
    <n v="0"/>
    <s v=" "/>
    <n v="18.690000000000001"/>
    <n v="1.31"/>
    <n v="20"/>
    <s v="CP04A"/>
    <x v="2"/>
  </r>
  <r>
    <x v="22"/>
    <x v="0"/>
    <n v="2026"/>
    <s v="CP-18307"/>
    <x v="267"/>
    <x v="267"/>
    <s v="อะไหล่ยางเล็ก"/>
    <s v="ไม่กำหนด"/>
    <s v="CS.2256901/050"/>
    <s v="คุณ คุณาธิป บุญปก"/>
    <s v="BB/พงษ์"/>
    <n v="1"/>
    <n v="2550"/>
    <n v="255"/>
    <s v=" "/>
    <n v="2144.86"/>
    <n v="150.13999999999999"/>
    <n v="2295"/>
    <s v="CP04A"/>
    <x v="2"/>
  </r>
  <r>
    <x v="22"/>
    <x v="0"/>
    <n v="2026"/>
    <s v="CP-18307"/>
    <x v="254"/>
    <x v="254"/>
    <s v="อะไหล่ยางเล็ก"/>
    <s v="ไม่กำหนด"/>
    <s v="CS.2256901/050"/>
    <s v="คุณ คุณาธิป บุญปก"/>
    <s v="BB/พงษ์"/>
    <n v="1"/>
    <n v="240"/>
    <n v="0"/>
    <s v=" "/>
    <n v="224.3"/>
    <n v="15.7"/>
    <n v="240"/>
    <s v="CP04A"/>
    <x v="2"/>
  </r>
  <r>
    <x v="22"/>
    <x v="0"/>
    <n v="2026"/>
    <s v="CP-18307"/>
    <x v="37"/>
    <x v="37"/>
    <s v="อะไหล่ยางเล็ก"/>
    <s v="ไม่กำหนด"/>
    <s v="CS.2256901/050"/>
    <s v="คุณ คุณาธิป บุญปก"/>
    <s v="BB/พงษ์"/>
    <n v="1"/>
    <n v="20"/>
    <n v="0"/>
    <s v=" "/>
    <n v="18.690000000000001"/>
    <n v="1.31"/>
    <n v="20"/>
    <s v="CP04A"/>
    <x v="2"/>
  </r>
  <r>
    <x v="22"/>
    <x v="0"/>
    <n v="2026"/>
    <s v="CP-18291"/>
    <x v="372"/>
    <x v="372"/>
    <s v="ยางเล็ก BS"/>
    <s v="BSยางเล็ก"/>
    <s v="CS.6256901/039"/>
    <s v="คุณชวันธร ม่วงมี"/>
    <s v="C13"/>
    <n v="4"/>
    <n v="4990"/>
    <n v="1996"/>
    <s v=" "/>
    <n v="16788.79"/>
    <n v="1175.21"/>
    <n v="17964"/>
    <s v="CP02Y26-M01"/>
    <x v="0"/>
  </r>
  <r>
    <x v="22"/>
    <x v="0"/>
    <n v="2026"/>
    <s v="CP-18291"/>
    <x v="1"/>
    <x v="1"/>
    <s v="อะไหล่ยางเล็ก"/>
    <s v="อะไหล่นอก"/>
    <s v="CS.6256901/039"/>
    <s v="คุณชวันธร ม่วงมี"/>
    <s v="C13"/>
    <n v="4"/>
    <n v="60"/>
    <n v="0"/>
    <s v=" "/>
    <n v="0"/>
    <n v="0"/>
    <n v="0"/>
    <s v="CP02A"/>
    <x v="0"/>
  </r>
  <r>
    <x v="22"/>
    <x v="0"/>
    <n v="2026"/>
    <s v="CP-18291"/>
    <x v="2"/>
    <x v="2"/>
    <s v="ค่าแรง-ยางเล็ก"/>
    <s v="ไม่กำหนด"/>
    <s v="CS.6256901/039"/>
    <s v="คุณชวันธร ม่วงมี"/>
    <s v="C13"/>
    <n v="4"/>
    <n v="120"/>
    <n v="0"/>
    <s v=" "/>
    <n v="0"/>
    <n v="0"/>
    <n v="0"/>
    <s v="CP02N"/>
    <x v="0"/>
  </r>
  <r>
    <x v="22"/>
    <x v="0"/>
    <n v="2026"/>
    <s v="CP-18291"/>
    <x v="3"/>
    <x v="3"/>
    <s v="ค่าบริการตั้งศูนย์-ยางเล็ก"/>
    <s v="ไม่กำหนด"/>
    <s v="CS.6256901/039"/>
    <s v="คุณชวันธร ม่วงมี"/>
    <s v="C13"/>
    <n v="1"/>
    <n v="400"/>
    <n v="0"/>
    <s v=" "/>
    <n v="0"/>
    <n v="0"/>
    <n v="0"/>
    <s v="CP02N"/>
    <x v="0"/>
  </r>
  <r>
    <x v="22"/>
    <x v="0"/>
    <n v="2026"/>
    <s v="CP-18291"/>
    <x v="27"/>
    <x v="27"/>
    <s v="ของแจกของแถม"/>
    <s v="BSยางเล็ก"/>
    <s v="CS.6256901/039"/>
    <s v="คุณชวันธร ม่วงมี"/>
    <s v="C13"/>
    <n v="1"/>
    <n v="1"/>
    <n v="0"/>
    <s v=" "/>
    <n v="0"/>
    <n v="0"/>
    <n v="0"/>
    <s v="CP02N"/>
    <x v="0"/>
  </r>
  <r>
    <x v="22"/>
    <x v="0"/>
    <n v="2026"/>
    <s v="CP-16720"/>
    <x v="99"/>
    <x v="99"/>
    <s v="อะไหล่ยางเล็ก"/>
    <s v="ไม่กำหนด"/>
    <s v="CS.6256901/040"/>
    <s v="บริษัท เผ่าภาคิน จำกัด (สำนักงานใหญ่)"/>
    <s v="C13"/>
    <n v="1"/>
    <n v="2250"/>
    <n v="0"/>
    <s v=" "/>
    <n v="2102.8000000000002"/>
    <n v="147.19999999999999"/>
    <n v="2250"/>
    <s v="CP02A"/>
    <x v="0"/>
  </r>
  <r>
    <x v="22"/>
    <x v="0"/>
    <n v="2026"/>
    <s v="CP-16720"/>
    <x v="100"/>
    <x v="100"/>
    <s v="อะไหล่ยางเล็ก"/>
    <s v="ไม่กำหนด"/>
    <s v="CS.6256901/040"/>
    <s v="บริษัท เผ่าภาคิน จำกัด (สำนักงานใหญ่)"/>
    <s v="C13"/>
    <n v="1"/>
    <n v="300"/>
    <n v="0"/>
    <s v=" "/>
    <n v="0"/>
    <n v="0"/>
    <n v="0"/>
    <s v="CP02A"/>
    <x v="0"/>
  </r>
  <r>
    <x v="22"/>
    <x v="0"/>
    <n v="2026"/>
    <s v="CP-16720"/>
    <x v="37"/>
    <x v="37"/>
    <s v="อะไหล่ยางเล็ก"/>
    <s v="ไม่กำหนด"/>
    <s v="CS.6256901/040"/>
    <s v="บริษัท เผ่าภาคิน จำกัด (สำนักงานใหญ่)"/>
    <s v="C13"/>
    <n v="1"/>
    <n v="20"/>
    <n v="0"/>
    <s v=" "/>
    <n v="18.690000000000001"/>
    <n v="1.31"/>
    <n v="20"/>
    <s v="CP02A"/>
    <x v="0"/>
  </r>
  <r>
    <x v="22"/>
    <x v="0"/>
    <n v="2026"/>
    <s v="CP-16720"/>
    <x v="31"/>
    <x v="31"/>
    <s v="อะไหล่ยางเล็ก"/>
    <s v="ไม่กำหนด"/>
    <s v="CS.6256901/040"/>
    <s v="บริษัท เผ่าภาคิน จำกัด (สำนักงานใหญ่)"/>
    <s v="C13"/>
    <n v="1"/>
    <n v="240"/>
    <n v="0"/>
    <s v=" "/>
    <n v="0"/>
    <n v="0"/>
    <n v="0"/>
    <s v="CP02A"/>
    <x v="0"/>
  </r>
  <r>
    <x v="22"/>
    <x v="0"/>
    <n v="2026"/>
    <s v="CP-16720"/>
    <x v="32"/>
    <x v="32"/>
    <s v="อะไหล่ยางเล็ก"/>
    <s v="ไม่กำหนด"/>
    <s v="CS.6256901/040"/>
    <s v="บริษัท เผ่าภาคิน จำกัด (สำนักงานใหญ่)"/>
    <s v="C13"/>
    <n v="1"/>
    <n v="840"/>
    <n v="42"/>
    <s v=" "/>
    <n v="745.79"/>
    <n v="52.21"/>
    <n v="798"/>
    <s v="CP02A"/>
    <x v="0"/>
  </r>
  <r>
    <x v="22"/>
    <x v="0"/>
    <n v="2026"/>
    <s v="CP-16720"/>
    <x v="33"/>
    <x v="33"/>
    <s v="อะไหล่ยางเล็ก"/>
    <s v="ไม่กำหนด"/>
    <s v="CS.6256901/040"/>
    <s v="บริษัท เผ่าภาคิน จำกัด (สำนักงานใหญ่)"/>
    <s v="C13"/>
    <n v="1"/>
    <n v="300"/>
    <n v="15"/>
    <s v=" "/>
    <n v="266.36"/>
    <n v="18.64"/>
    <n v="285"/>
    <s v="CP02A"/>
    <x v="0"/>
  </r>
  <r>
    <x v="22"/>
    <x v="0"/>
    <n v="2026"/>
    <s v="CP-16720"/>
    <x v="76"/>
    <x v="76"/>
    <s v="อะไหล่ยางเล็ก"/>
    <s v="ไม่กำหนด"/>
    <s v="CS.6256901/040"/>
    <s v="บริษัท เผ่าภาคิน จำกัด (สำนักงานใหญ่)"/>
    <s v="C13"/>
    <n v="2"/>
    <n v="385"/>
    <n v="38.5"/>
    <s v=" "/>
    <n v="683.64"/>
    <n v="47.86"/>
    <n v="731.5"/>
    <s v="CP02A"/>
    <x v="0"/>
  </r>
  <r>
    <x v="22"/>
    <x v="0"/>
    <n v="2026"/>
    <s v="CP-16720"/>
    <x v="373"/>
    <x v="373"/>
    <s v="น้ำมันเครื่อง"/>
    <s v="ไม่กำหนด"/>
    <s v="CS.6256901/040"/>
    <s v="บริษัท เผ่าภาคิน จำกัด (สำนักงานใหญ่)"/>
    <s v="C13"/>
    <n v="4"/>
    <n v="200"/>
    <n v="40"/>
    <s v=" "/>
    <n v="710.28"/>
    <n v="49.72"/>
    <n v="760"/>
    <s v="CP02A"/>
    <x v="0"/>
  </r>
  <r>
    <x v="22"/>
    <x v="0"/>
    <n v="2026"/>
    <s v="CP-16720"/>
    <x v="163"/>
    <x v="163"/>
    <s v="อะไหล่ยางใหญ่"/>
    <s v="ไม่กำหนด"/>
    <s v="CS.6256901/040"/>
    <s v="บริษัท เผ่าภาคิน จำกัด (สำนักงานใหญ่)"/>
    <s v="C13"/>
    <n v="3"/>
    <n v="130"/>
    <n v="19.5"/>
    <s v=" "/>
    <n v="346.26"/>
    <n v="24.24"/>
    <n v="370.5"/>
    <s v="CP02A"/>
    <x v="0"/>
  </r>
  <r>
    <x v="22"/>
    <x v="0"/>
    <n v="2026"/>
    <s v="CP-09268"/>
    <x v="350"/>
    <x v="350"/>
    <s v="อะไหล่ยางเล็ก"/>
    <s v="ไม่กำหนด"/>
    <s v="CS.6256901/041"/>
    <s v="คุณกชพร ภิญโญยิ่ง"/>
    <s v="C13"/>
    <n v="4"/>
    <n v="280"/>
    <n v="0"/>
    <s v=" "/>
    <n v="1046.73"/>
    <n v="73.27"/>
    <n v="1120"/>
    <s v="CP02A"/>
    <x v="0"/>
  </r>
  <r>
    <x v="22"/>
    <x v="0"/>
    <n v="2026"/>
    <s v="CP-09268"/>
    <x v="350"/>
    <x v="350"/>
    <s v="อะไหล่ยางเล็ก"/>
    <s v="ไม่กำหนด"/>
    <s v="CS.6256901/041"/>
    <s v="คุณกชพร ภิญโญยิ่ง"/>
    <s v="C13"/>
    <n v="1"/>
    <n v="280"/>
    <n v="0"/>
    <s v=" "/>
    <n v="0"/>
    <n v="0"/>
    <n v="0"/>
    <s v="CP02A"/>
    <x v="0"/>
  </r>
  <r>
    <x v="22"/>
    <x v="0"/>
    <n v="2026"/>
    <s v="CP-09268"/>
    <x v="37"/>
    <x v="37"/>
    <s v="อะไหล่ยางเล็ก"/>
    <s v="ไม่กำหนด"/>
    <s v="CS.6256901/041"/>
    <s v="คุณกชพร ภิญโญยิ่ง"/>
    <s v="C13"/>
    <n v="1"/>
    <n v="20"/>
    <n v="0"/>
    <s v=" "/>
    <n v="18.690000000000001"/>
    <n v="1.31"/>
    <n v="20"/>
    <s v="CP02A"/>
    <x v="0"/>
  </r>
  <r>
    <x v="22"/>
    <x v="0"/>
    <n v="2026"/>
    <s v="CP-09268"/>
    <x v="10"/>
    <x v="10"/>
    <s v="อะไหล่ยางเล็ก"/>
    <s v="ไม่กำหนด"/>
    <s v="CS.6256901/041"/>
    <s v="คุณกชพร ภิญโญยิ่ง"/>
    <s v="C13"/>
    <n v="1"/>
    <n v="220"/>
    <n v="0"/>
    <s v=" "/>
    <n v="0"/>
    <n v="0"/>
    <n v="0"/>
    <s v="CP02A"/>
    <x v="0"/>
  </r>
  <r>
    <x v="22"/>
    <x v="0"/>
    <n v="2026"/>
    <s v="CP-09268"/>
    <x v="72"/>
    <x v="72"/>
    <s v="อะไหล่ยางเล็ก"/>
    <s v="ไม่กำหนด"/>
    <s v="CS.6256901/041"/>
    <s v="คุณกชพร ภิญโญยิ่ง"/>
    <s v="C13"/>
    <n v="1"/>
    <n v="595"/>
    <n v="59.5"/>
    <s v=" "/>
    <n v="500.47"/>
    <n v="35.03"/>
    <n v="535.5"/>
    <s v="CP02A"/>
    <x v="0"/>
  </r>
  <r>
    <x v="22"/>
    <x v="0"/>
    <n v="2026"/>
    <s v="CP-09268"/>
    <x v="74"/>
    <x v="74"/>
    <s v="อะไหล่ยางเล็ก"/>
    <s v="ไม่กำหนด"/>
    <s v="CS.6256901/041"/>
    <s v="คุณกชพร ภิญโญยิ่ง"/>
    <s v="C13"/>
    <n v="1"/>
    <n v="595"/>
    <n v="59.5"/>
    <s v=" "/>
    <n v="500.47"/>
    <n v="35.03"/>
    <n v="535.5"/>
    <s v="CP02A"/>
    <x v="0"/>
  </r>
  <r>
    <x v="22"/>
    <x v="0"/>
    <n v="2026"/>
    <s v="CP-09268"/>
    <x v="326"/>
    <x v="326"/>
    <s v="อะไหล่ยางเล็ก"/>
    <s v="ไม่กำหนด"/>
    <s v="CS.6256901/041"/>
    <s v="คุณกชพร ภิญโญยิ่ง"/>
    <s v="C13"/>
    <n v="1"/>
    <n v="595"/>
    <n v="59.5"/>
    <s v=" "/>
    <n v="500.47"/>
    <n v="35.03"/>
    <n v="535.5"/>
    <s v="CP02A"/>
    <x v="0"/>
  </r>
  <r>
    <x v="22"/>
    <x v="0"/>
    <n v="2026"/>
    <s v="CP-09268"/>
    <x v="374"/>
    <x v="374"/>
    <s v="อะไหล่ยางเล็ก"/>
    <s v="ไม่กำหนด"/>
    <s v="CS.6256901/041"/>
    <s v="คุณกชพร ภิญโญยิ่ง"/>
    <s v="C13"/>
    <n v="1"/>
    <n v="300"/>
    <n v="0"/>
    <s v=" "/>
    <n v="280.37"/>
    <n v="19.63"/>
    <n v="300"/>
    <s v="CP02A"/>
    <x v="0"/>
  </r>
  <r>
    <x v="22"/>
    <x v="0"/>
    <n v="2026"/>
    <s v="CP-09268"/>
    <x v="83"/>
    <x v="83"/>
    <s v="อะไหล่ยางเล็ก"/>
    <s v="ไม่กำหนด"/>
    <s v="CS.6256901/041"/>
    <s v="คุณกชพร ภิญโญยิ่ง"/>
    <s v="C13"/>
    <n v="1"/>
    <n v="480"/>
    <n v="0"/>
    <s v=" "/>
    <n v="448.6"/>
    <n v="31.4"/>
    <n v="480"/>
    <s v="CP02A"/>
    <x v="0"/>
  </r>
  <r>
    <x v="22"/>
    <x v="0"/>
    <n v="2026"/>
    <s v="CP-15056"/>
    <x v="375"/>
    <x v="375"/>
    <s v="อะไหล่นอก ยางเล็ก"/>
    <s v="ไม่กำหนด"/>
    <s v="CS.8256901/136"/>
    <s v="คุณ ธนเดช พานิชกุลย์"/>
    <s v="C10"/>
    <n v="2"/>
    <n v="1250"/>
    <n v="0"/>
    <s v=" "/>
    <n v="2336.4499999999998"/>
    <n v="163.55000000000001"/>
    <n v="2500"/>
    <s v="CP03A"/>
    <x v="1"/>
  </r>
  <r>
    <x v="22"/>
    <x v="0"/>
    <n v="2026"/>
    <s v="CP-15056"/>
    <x v="376"/>
    <x v="376"/>
    <s v="อะไหล่นอก ยางเล็ก"/>
    <s v="ไม่กำหนด"/>
    <s v="CS.8256901/136"/>
    <s v="คุณ ธนเดช พานิชกุลย์"/>
    <s v="C10"/>
    <n v="2"/>
    <n v="250"/>
    <n v="0"/>
    <s v=" "/>
    <n v="467.29"/>
    <n v="32.71"/>
    <n v="500"/>
    <s v="CP03A"/>
    <x v="1"/>
  </r>
  <r>
    <x v="22"/>
    <x v="0"/>
    <n v="2026"/>
    <s v="CP-15056"/>
    <x v="377"/>
    <x v="377"/>
    <s v="อะไหล่นอก ยางเล็ก"/>
    <s v="ไม่กำหนด"/>
    <s v="CS.8256901/136"/>
    <s v="คุณ ธนเดช พานิชกุลย์"/>
    <s v="C10"/>
    <n v="1"/>
    <n v="340"/>
    <n v="0"/>
    <s v=" "/>
    <n v="317.76"/>
    <n v="22.24"/>
    <n v="340"/>
    <s v="CP03A"/>
    <x v="1"/>
  </r>
  <r>
    <x v="22"/>
    <x v="0"/>
    <n v="2026"/>
    <s v="CP-15056"/>
    <x v="76"/>
    <x v="76"/>
    <s v="อะไหล่ยางเล็ก"/>
    <s v="ไม่กำหนด"/>
    <s v="CS.8256901/136"/>
    <s v="คุณ ธนเดช พานิชกุลย์"/>
    <s v="C10"/>
    <n v="2"/>
    <n v="385"/>
    <n v="0"/>
    <s v=" "/>
    <n v="719.63"/>
    <n v="50.37"/>
    <n v="770"/>
    <s v="CP03A"/>
    <x v="1"/>
  </r>
  <r>
    <x v="22"/>
    <x v="0"/>
    <n v="2026"/>
    <s v="CP-15056"/>
    <x v="64"/>
    <x v="64"/>
    <s v="ค่าบริการ"/>
    <s v="ไม่กำหนด"/>
    <s v="CS.8256901/136"/>
    <s v="คุณ ธนเดช พานิชกุลย์"/>
    <s v="C10"/>
    <n v="2"/>
    <n v="480"/>
    <n v="170"/>
    <s v=" "/>
    <n v="738.32"/>
    <n v="51.68"/>
    <n v="790"/>
    <s v="CP03N"/>
    <x v="1"/>
  </r>
  <r>
    <x v="22"/>
    <x v="0"/>
    <n v="2026"/>
    <s v="CP-12697"/>
    <x v="65"/>
    <x v="65"/>
    <s v="อะไหล่ยางเล็ก"/>
    <s v="ไม่กำหนด"/>
    <s v="CS.8256901/137"/>
    <s v="คุณ อริยา จันทพันธ์"/>
    <s v="C10"/>
    <n v="1"/>
    <n v="1650"/>
    <n v="0"/>
    <s v=" "/>
    <n v="1542.06"/>
    <n v="107.94"/>
    <n v="1650"/>
    <s v="CP03A"/>
    <x v="1"/>
  </r>
  <r>
    <x v="22"/>
    <x v="0"/>
    <n v="2026"/>
    <s v="CP-12697"/>
    <x v="10"/>
    <x v="10"/>
    <s v="อะไหล่ยางเล็ก"/>
    <s v="ไม่กำหนด"/>
    <s v="CS.8256901/137"/>
    <s v="คุณ อริยา จันทพันธ์"/>
    <s v="C10"/>
    <n v="1"/>
    <n v="220"/>
    <n v="0"/>
    <s v=" "/>
    <n v="205.61"/>
    <n v="14.39"/>
    <n v="220"/>
    <s v="CP03A"/>
    <x v="1"/>
  </r>
  <r>
    <x v="22"/>
    <x v="0"/>
    <n v="2026"/>
    <s v="CP-12697"/>
    <x v="85"/>
    <x v="85"/>
    <s v="อะไหล่ยางเล็ก"/>
    <s v="ไม่กำหนด"/>
    <s v="CS.8256901/137"/>
    <s v="คุณ อริยา จันทพันธ์"/>
    <s v="C10"/>
    <n v="1"/>
    <n v="520"/>
    <n v="0"/>
    <s v=" "/>
    <n v="485.98"/>
    <n v="34.020000000000003"/>
    <n v="520"/>
    <s v="CP03A"/>
    <x v="1"/>
  </r>
  <r>
    <x v="22"/>
    <x v="0"/>
    <n v="2026"/>
    <s v="CP-12697"/>
    <x v="84"/>
    <x v="84"/>
    <s v="อะไหล่ยางเล็ก"/>
    <s v="ไม่กำหนด"/>
    <s v="CS.8256901/137"/>
    <s v="คุณ อริยา จันทพันธ์"/>
    <s v="C10"/>
    <n v="2"/>
    <n v="295"/>
    <n v="0"/>
    <s v=" "/>
    <n v="551.4"/>
    <n v="38.6"/>
    <n v="590"/>
    <s v="CP03A"/>
    <x v="1"/>
  </r>
  <r>
    <x v="22"/>
    <x v="0"/>
    <n v="2026"/>
    <s v="CP-12697"/>
    <x v="87"/>
    <x v="87"/>
    <s v="ค่าบริการ"/>
    <s v="ไม่กำหนด"/>
    <s v="CS.8256901/137"/>
    <s v="คุณ อริยา จันทพันธ์"/>
    <s v="C10"/>
    <n v="1"/>
    <n v="250"/>
    <n v="0"/>
    <s v=" "/>
    <n v="233.64"/>
    <n v="16.36"/>
    <n v="250"/>
    <s v="CP03N"/>
    <x v="1"/>
  </r>
  <r>
    <x v="22"/>
    <x v="0"/>
    <n v="2026"/>
    <s v="CP-12697"/>
    <x v="68"/>
    <x v="68"/>
    <s v="ค่าบริการ"/>
    <s v="ไม่กำหนด"/>
    <s v="CS.8256901/137"/>
    <s v="คุณ อริยา จันทพันธ์"/>
    <s v="C10"/>
    <n v="1"/>
    <n v="250"/>
    <n v="0"/>
    <s v=" "/>
    <n v="233.64"/>
    <n v="16.36"/>
    <n v="250"/>
    <s v="CP03N"/>
    <x v="1"/>
  </r>
  <r>
    <x v="22"/>
    <x v="0"/>
    <n v="2026"/>
    <s v="CP-18308"/>
    <x v="0"/>
    <x v="0"/>
    <s v="ยางเล็ก DL"/>
    <s v="DUNLOP"/>
    <s v="CS.8256901/138"/>
    <s v="คุณ บุญสม โมชฎาพร"/>
    <s v="C10"/>
    <n v="4"/>
    <n v="2700"/>
    <n v="2700"/>
    <s v=" "/>
    <n v="7570.09"/>
    <n v="529.91"/>
    <n v="8100"/>
    <s v="CP03Y25-M11"/>
    <x v="1"/>
  </r>
  <r>
    <x v="22"/>
    <x v="0"/>
    <n v="2026"/>
    <s v="CP-18308"/>
    <x v="1"/>
    <x v="1"/>
    <s v="อะไหล่ยางเล็ก"/>
    <s v="อะไหล่นอก"/>
    <s v="CS.8256901/138"/>
    <s v="คุณ บุญสม โมชฎาพร"/>
    <s v="C10"/>
    <n v="4"/>
    <n v="60"/>
    <n v="0"/>
    <s v=" "/>
    <n v="0"/>
    <n v="0"/>
    <n v="0"/>
    <s v="CP03A"/>
    <x v="1"/>
  </r>
  <r>
    <x v="22"/>
    <x v="0"/>
    <n v="2026"/>
    <s v="CP-18308"/>
    <x v="2"/>
    <x v="2"/>
    <s v="ค่าแรง-ยางเล็ก"/>
    <s v="ไม่กำหนด"/>
    <s v="CS.8256901/138"/>
    <s v="คุณ บุญสม โมชฎาพร"/>
    <s v="C10"/>
    <n v="4"/>
    <n v="120"/>
    <n v="0"/>
    <s v=" "/>
    <n v="0"/>
    <n v="0"/>
    <n v="0"/>
    <s v="CP03N"/>
    <x v="1"/>
  </r>
  <r>
    <x v="22"/>
    <x v="0"/>
    <n v="2026"/>
    <s v="CP-18308"/>
    <x v="3"/>
    <x v="3"/>
    <s v="ค่าบริการตั้งศูนย์-ยางเล็ก"/>
    <s v="ไม่กำหนด"/>
    <s v="CS.8256901/138"/>
    <s v="คุณ บุญสม โมชฎาพร"/>
    <s v="C10"/>
    <n v="1"/>
    <n v="400"/>
    <n v="0"/>
    <s v=" "/>
    <n v="0"/>
    <n v="0"/>
    <n v="0"/>
    <s v="CP03N"/>
    <x v="1"/>
  </r>
  <r>
    <x v="22"/>
    <x v="0"/>
    <n v="2026"/>
    <s v="CP-18308"/>
    <x v="48"/>
    <x v="48"/>
    <s v="อะไหล่ยางเล็ก"/>
    <s v="ไม่กำหนด"/>
    <s v="CS.8256901/138"/>
    <s v="คุณ บุญสม โมชฎาพร"/>
    <s v="C10"/>
    <n v="1"/>
    <n v="1000"/>
    <n v="0"/>
    <s v=" "/>
    <n v="0"/>
    <n v="0"/>
    <n v="0"/>
    <s v="CP03A"/>
    <x v="1"/>
  </r>
  <r>
    <x v="22"/>
    <x v="0"/>
    <n v="2026"/>
    <s v="CP-18308"/>
    <x v="49"/>
    <x v="49"/>
    <s v="อะไหล่ยางเล็ก"/>
    <s v="ไม่กำหนด"/>
    <s v="CS.8256901/138"/>
    <s v="คุณ บุญสม โมชฎาพร"/>
    <s v="C10"/>
    <n v="1"/>
    <n v="385"/>
    <n v="0"/>
    <s v=" "/>
    <n v="0"/>
    <n v="0"/>
    <n v="0"/>
    <s v="CP03A"/>
    <x v="1"/>
  </r>
  <r>
    <x v="22"/>
    <x v="0"/>
    <n v="2026"/>
    <s v="CP-18308"/>
    <x v="54"/>
    <x v="54"/>
    <s v="อะไหล่ยางเล็ก"/>
    <s v="ไม่กำหนด"/>
    <s v="CS.8256901/138"/>
    <s v="คุณ บุญสม โมชฎาพร"/>
    <s v="C10"/>
    <n v="1"/>
    <n v="200"/>
    <n v="0"/>
    <s v=" "/>
    <n v="0"/>
    <n v="0"/>
    <n v="0"/>
    <s v="CP03A"/>
    <x v="1"/>
  </r>
  <r>
    <x v="22"/>
    <x v="0"/>
    <n v="2026"/>
    <s v="CP-18308"/>
    <x v="19"/>
    <x v="19"/>
    <s v="อะไหล่ยางเล็ก"/>
    <s v="ไม่กำหนด"/>
    <s v="CS.8256901/138"/>
    <s v="คุณ บุญสม โมชฎาพร"/>
    <s v="C10"/>
    <n v="1"/>
    <n v="20"/>
    <n v="0"/>
    <s v=" "/>
    <n v="0"/>
    <n v="0"/>
    <n v="0"/>
    <s v="CP03A"/>
    <x v="1"/>
  </r>
  <r>
    <x v="22"/>
    <x v="0"/>
    <n v="2026"/>
    <s v="CP-18308"/>
    <x v="144"/>
    <x v="144"/>
    <s v="อะไหล่นอก ยางเล็ก"/>
    <s v="ไม่กำหนด"/>
    <s v="CS.8256901/138"/>
    <s v="คุณ บุญสม โมชฎาพร"/>
    <s v="C10"/>
    <n v="1"/>
    <n v="420"/>
    <n v="0"/>
    <s v=" "/>
    <n v="392.52"/>
    <n v="27.48"/>
    <n v="420"/>
    <s v="CP03A"/>
    <x v="1"/>
  </r>
  <r>
    <x v="22"/>
    <x v="0"/>
    <n v="2026"/>
    <s v="CP-18308"/>
    <x v="33"/>
    <x v="33"/>
    <s v="อะไหล่ยางเล็ก"/>
    <s v="ไม่กำหนด"/>
    <s v="CS.8256901/138"/>
    <s v="คุณ บุญสม โมชฎาพร"/>
    <s v="C10"/>
    <n v="1"/>
    <n v="300"/>
    <n v="0"/>
    <s v=" "/>
    <n v="280.37"/>
    <n v="19.63"/>
    <n v="300"/>
    <s v="CP03A"/>
    <x v="1"/>
  </r>
  <r>
    <x v="22"/>
    <x v="0"/>
    <n v="2026"/>
    <s v="CP-06352"/>
    <x v="28"/>
    <x v="28"/>
    <s v="อะไหล่ยางเล็ก"/>
    <s v="ไม่กำหนด"/>
    <s v="CS.8256901/139"/>
    <s v="คุณ พัทธนันท์  พุทธขันธ์"/>
    <s v="BB/พงษ์"/>
    <n v="1"/>
    <n v="1950"/>
    <n v="0"/>
    <s v=" "/>
    <n v="1822.43"/>
    <n v="127.57"/>
    <n v="1950"/>
    <s v="CP03A"/>
    <x v="1"/>
  </r>
  <r>
    <x v="22"/>
    <x v="0"/>
    <n v="2026"/>
    <s v="CP-06352"/>
    <x v="10"/>
    <x v="10"/>
    <s v="อะไหล่ยางเล็ก"/>
    <s v="ไม่กำหนด"/>
    <s v="CS.8256901/139"/>
    <s v="คุณ พัทธนันท์  พุทธขันธ์"/>
    <s v="BB/พงษ์"/>
    <n v="1"/>
    <n v="220"/>
    <n v="0"/>
    <s v=" "/>
    <n v="205.61"/>
    <n v="14.39"/>
    <n v="220"/>
    <s v="CP03A"/>
    <x v="1"/>
  </r>
  <r>
    <x v="22"/>
    <x v="0"/>
    <n v="2026"/>
    <s v="CP-06352"/>
    <x v="33"/>
    <x v="33"/>
    <s v="อะไหล่ยางเล็ก"/>
    <s v="ไม่กำหนด"/>
    <s v="CS.8256901/139"/>
    <s v="คุณ พัทธนันท์  พุทธขันธ์"/>
    <s v="BB/พงษ์"/>
    <n v="1"/>
    <n v="300"/>
    <n v="0"/>
    <s v=" "/>
    <n v="280.37"/>
    <n v="19.63"/>
    <n v="300"/>
    <s v="CP03A"/>
    <x v="1"/>
  </r>
  <r>
    <x v="22"/>
    <x v="0"/>
    <n v="2026"/>
    <s v="CP-06352"/>
    <x v="85"/>
    <x v="85"/>
    <s v="อะไหล่ยางเล็ก"/>
    <s v="ไม่กำหนด"/>
    <s v="CS.8256901/139"/>
    <s v="คุณ พัทธนันท์  พุทธขันธ์"/>
    <s v="BB/พงษ์"/>
    <n v="1"/>
    <n v="520"/>
    <n v="0"/>
    <s v=" "/>
    <n v="485.98"/>
    <n v="34.020000000000003"/>
    <n v="520"/>
    <s v="CP03A"/>
    <x v="1"/>
  </r>
  <r>
    <x v="22"/>
    <x v="0"/>
    <n v="2026"/>
    <s v="CP-06352"/>
    <x v="378"/>
    <x v="378"/>
    <s v="อะไหล่นอก ยางเล็ก"/>
    <s v="ไม่กำหนด"/>
    <s v="CS.8256901/139"/>
    <s v="คุณ พัทธนันท์  พุทธขันธ์"/>
    <s v="BB/พงษ์"/>
    <n v="1"/>
    <n v="1770"/>
    <n v="88.5"/>
    <s v=" "/>
    <n v="1571.5"/>
    <n v="110"/>
    <n v="1681.5"/>
    <s v="CP03A"/>
    <x v="1"/>
  </r>
  <r>
    <x v="22"/>
    <x v="0"/>
    <n v="2026"/>
    <s v="CP-06352"/>
    <x v="68"/>
    <x v="68"/>
    <s v="ค่าบริการ"/>
    <s v="ไม่กำหนด"/>
    <s v="CS.8256901/139"/>
    <s v="คุณ พัทธนันท์  พุทธขันธ์"/>
    <s v="BB/พงษ์"/>
    <n v="1"/>
    <n v="250"/>
    <n v="21.5"/>
    <s v=" "/>
    <n v="213.55"/>
    <n v="14.95"/>
    <n v="228.5"/>
    <s v="CP03N"/>
    <x v="1"/>
  </r>
  <r>
    <x v="22"/>
    <x v="0"/>
    <n v="2026"/>
    <s v="CP-000004139"/>
    <x v="379"/>
    <x v="379"/>
    <s v="อะไหล่ยางเล็ก"/>
    <s v="ไม่กำหนด"/>
    <s v="CS5256901/0046"/>
    <s v="คุณ จรัสพล คุ้มกล่ำ(อ.โอ๊ค)"/>
    <s v="หนึ่ง340"/>
    <n v="1"/>
    <n v="1545"/>
    <n v="0"/>
    <s v=" "/>
    <n v="1443.93"/>
    <n v="101.07"/>
    <n v="1545"/>
    <s v="CPA"/>
    <x v="3"/>
  </r>
  <r>
    <x v="22"/>
    <x v="0"/>
    <n v="2026"/>
    <s v="CP-000004139"/>
    <x v="380"/>
    <x v="380"/>
    <s v="อะไหล่ยางเล็ก"/>
    <s v="ไม่กำหนด"/>
    <s v="CS5256901/0046"/>
    <s v="คุณ จรัสพล คุ้มกล่ำ(อ.โอ๊ค)"/>
    <s v="หนึ่ง340"/>
    <n v="1"/>
    <n v="130"/>
    <n v="0"/>
    <s v=" "/>
    <n v="121.5"/>
    <n v="8.5"/>
    <n v="130"/>
    <s v="CPA"/>
    <x v="3"/>
  </r>
  <r>
    <x v="22"/>
    <x v="0"/>
    <n v="2026"/>
    <s v="CP-000004139"/>
    <x v="381"/>
    <x v="381"/>
    <s v="อะไหล่นอก ยางเล็ก"/>
    <s v="ไม่กำหนด"/>
    <s v="CS5256901/0046"/>
    <s v="คุณ จรัสพล คุ้มกล่ำ(อ.โอ๊ค)"/>
    <s v="หนึ่ง340"/>
    <n v="1"/>
    <n v="300"/>
    <n v="0"/>
    <s v=" "/>
    <n v="280.37"/>
    <n v="19.63"/>
    <n v="300"/>
    <s v="CPA"/>
    <x v="3"/>
  </r>
  <r>
    <x v="22"/>
    <x v="0"/>
    <n v="2026"/>
    <s v="CP-000004139"/>
    <x v="382"/>
    <x v="382"/>
    <s v="ค่าบริการ"/>
    <s v="ไม่กำหนด"/>
    <s v="CS5256901/0046"/>
    <s v="คุณ จรัสพล คุ้มกล่ำ(อ.โอ๊ค)"/>
    <s v="หนึ่ง340"/>
    <n v="1"/>
    <n v="300"/>
    <n v="0"/>
    <s v=" "/>
    <n v="280.37"/>
    <n v="19.63"/>
    <n v="300"/>
    <s v="CPN"/>
    <x v="3"/>
  </r>
  <r>
    <x v="22"/>
    <x v="0"/>
    <n v="2026"/>
    <s v="CP-18309"/>
    <x v="278"/>
    <x v="278"/>
    <s v="อะไหล่ยางใหญ่"/>
    <s v="ไม่กำหนด"/>
    <s v="CS5256901/0047"/>
    <s v="บริษัท เอสพี ทรานสปอร์ต 2024 จำกัด(สำนักงานใหญ่)"/>
    <s v="หนึ่ง340"/>
    <n v="1"/>
    <n v="1190"/>
    <n v="0"/>
    <s v=" "/>
    <n v="1112.1500000000001"/>
    <n v="77.849999999999994"/>
    <n v="1190"/>
    <s v="CPA"/>
    <x v="3"/>
  </r>
  <r>
    <x v="22"/>
    <x v="0"/>
    <n v="2026"/>
    <s v="CP-18309"/>
    <x v="195"/>
    <x v="195"/>
    <s v="อะไหล่ยางเล็ก"/>
    <s v="ไม่กำหนด"/>
    <s v="CS5256901/0047"/>
    <s v="บริษัท เอสพี ทรานสปอร์ต 2024 จำกัด(สำนักงานใหญ่)"/>
    <s v="หนึ่ง340"/>
    <n v="1"/>
    <n v="260"/>
    <n v="0"/>
    <s v=" "/>
    <n v="242.99"/>
    <n v="17.010000000000002"/>
    <n v="260"/>
    <s v="CPA"/>
    <x v="3"/>
  </r>
  <r>
    <x v="22"/>
    <x v="0"/>
    <n v="2026"/>
    <s v="CP-18309"/>
    <x v="37"/>
    <x v="37"/>
    <s v="อะไหล่ยางเล็ก"/>
    <s v="ไม่กำหนด"/>
    <s v="CS5256901/0047"/>
    <s v="บริษัท เอสพี ทรานสปอร์ต 2024 จำกัด(สำนักงานใหญ่)"/>
    <s v="หนึ่ง340"/>
    <n v="1"/>
    <n v="20"/>
    <n v="0"/>
    <s v=" "/>
    <n v="18.690000000000001"/>
    <n v="1.31"/>
    <n v="20"/>
    <s v="CPA"/>
    <x v="3"/>
  </r>
  <r>
    <x v="22"/>
    <x v="0"/>
    <n v="2026"/>
    <s v="CP-18309"/>
    <x v="206"/>
    <x v="206"/>
    <s v="อะไหล่ยางเล็ก"/>
    <s v="ไม่กำหนด"/>
    <s v="CS5256901/0047"/>
    <s v="บริษัท เอสพี ทรานสปอร์ต 2024 จำกัด(สำนักงานใหญ่)"/>
    <s v="หนึ่ง340"/>
    <n v="1"/>
    <n v="580"/>
    <n v="0"/>
    <s v=" "/>
    <n v="542.05999999999995"/>
    <n v="37.94"/>
    <n v="580"/>
    <s v="CPA"/>
    <x v="3"/>
  </r>
  <r>
    <x v="22"/>
    <x v="0"/>
    <n v="2026"/>
    <s v="CP-18309"/>
    <x v="164"/>
    <x v="164"/>
    <s v="อะไหล่ยางเล็ก"/>
    <s v="ไม่กำหนด"/>
    <s v="CS5256901/0047"/>
    <s v="บริษัท เอสพี ทรานสปอร์ต 2024 จำกัด(สำนักงานใหญ่)"/>
    <s v="หนึ่ง340"/>
    <n v="1"/>
    <n v="300"/>
    <n v="0"/>
    <s v=" "/>
    <n v="280.37"/>
    <n v="19.63"/>
    <n v="300"/>
    <s v="CPA"/>
    <x v="3"/>
  </r>
  <r>
    <x v="22"/>
    <x v="0"/>
    <n v="2026"/>
    <s v="CP-16545"/>
    <x v="38"/>
    <x v="38"/>
    <s v="อะไหล่ยางเล็ก"/>
    <s v="ไม่กำหนด"/>
    <s v="IV2256901/0086"/>
    <s v="ห้างหุ้นส่วนจำกัด ภูมิภัทรา ทรานสปอร์ต"/>
    <s v="C11"/>
    <n v="1"/>
    <n v="1150"/>
    <n v="0"/>
    <s v=" "/>
    <n v="1074.77"/>
    <n v="75.23"/>
    <n v="1150"/>
    <s v="CPA"/>
    <x v="3"/>
  </r>
  <r>
    <x v="22"/>
    <x v="0"/>
    <n v="2026"/>
    <s v="CP-16545"/>
    <x v="39"/>
    <x v="39"/>
    <s v="อะไหล่ยางเล็ก"/>
    <s v="ไม่กำหนด"/>
    <s v="IV2256901/0086"/>
    <s v="ห้างหุ้นส่วนจำกัด ภูมิภัทรา ทรานสปอร์ต"/>
    <s v="C11"/>
    <n v="1"/>
    <n v="175"/>
    <n v="0"/>
    <s v=" "/>
    <n v="0"/>
    <n v="0"/>
    <n v="0"/>
    <s v="CPA"/>
    <x v="3"/>
  </r>
  <r>
    <x v="22"/>
    <x v="0"/>
    <n v="2026"/>
    <s v="CP-16545"/>
    <x v="17"/>
    <x v="17"/>
    <s v="อะไหล่ยางเล็ก"/>
    <s v="ไม่กำหนด"/>
    <s v="IV2256901/0086"/>
    <s v="ห้างหุ้นส่วนจำกัด ภูมิภัทรา ทรานสปอร์ต"/>
    <s v="C11"/>
    <n v="1"/>
    <n v="240"/>
    <n v="0"/>
    <s v=" "/>
    <n v="0"/>
    <n v="0"/>
    <n v="0"/>
    <s v="CPA"/>
    <x v="3"/>
  </r>
  <r>
    <x v="22"/>
    <x v="0"/>
    <n v="2026"/>
    <s v="CP-17056"/>
    <x v="3"/>
    <x v="3"/>
    <s v="ค่าบริการตั้งศูนย์-ยางเล็ก"/>
    <s v="ไม่กำหนด"/>
    <s v="IV2256901/008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2"/>
    <x v="0"/>
    <n v="2026"/>
    <s v="BTC-0000460"/>
    <x v="207"/>
    <x v="207"/>
    <s v="ยางเล็ก ML"/>
    <s v="MLยางเล็ก"/>
    <s v="IV2256901/0088"/>
    <s v="บริษัท มังกรทองขนส่ง 2019 จำกัด"/>
    <s v="C11"/>
    <n v="2"/>
    <n v="4250"/>
    <n v="0"/>
    <s v=" "/>
    <n v="7943.93"/>
    <n v="556.07000000000005"/>
    <n v="8500"/>
    <s v="CPY25-M10"/>
    <x v="3"/>
  </r>
  <r>
    <x v="22"/>
    <x v="0"/>
    <n v="2026"/>
    <s v="BTC-0000381"/>
    <x v="324"/>
    <x v="324"/>
    <s v="อะไหล่ยางเล็ก"/>
    <s v="ไม่กำหนด"/>
    <s v="S.5256901/0021"/>
    <s v="บริษัท ไทย อควาเฟรช จำกัด"/>
    <s v="B1"/>
    <n v="1"/>
    <n v="1900"/>
    <n v="95"/>
    <s v=" "/>
    <n v="1686.92"/>
    <n v="118.08"/>
    <n v="1805"/>
    <s v="CP03A"/>
    <x v="1"/>
  </r>
  <r>
    <x v="22"/>
    <x v="0"/>
    <n v="2026"/>
    <s v="BTC-0000381"/>
    <x v="383"/>
    <x v="383"/>
    <s v="อะไหล่ยางเล็ก"/>
    <s v="ไม่กำหนด"/>
    <s v="S.5256901/0021"/>
    <s v="บริษัท ไทย อควาเฟรช จำกัด"/>
    <s v="B1"/>
    <n v="2"/>
    <n v="1350"/>
    <n v="135"/>
    <s v=" "/>
    <n v="2397.1999999999998"/>
    <n v="167.8"/>
    <n v="2565"/>
    <s v="CP03A"/>
    <x v="1"/>
  </r>
  <r>
    <x v="22"/>
    <x v="0"/>
    <n v="2026"/>
    <s v="BTC-0000381"/>
    <x v="384"/>
    <x v="384"/>
    <s v="อะไหล่นอก ยางเล็ก"/>
    <s v="ไม่กำหนด"/>
    <s v="S.5256901/0021"/>
    <s v="บริษัท ไทย อควาเฟรช จำกัด"/>
    <s v="B1"/>
    <n v="1"/>
    <n v="850"/>
    <n v="0"/>
    <s v=" "/>
    <n v="794.39"/>
    <n v="55.61"/>
    <n v="850"/>
    <s v="CP03A"/>
    <x v="1"/>
  </r>
  <r>
    <x v="22"/>
    <x v="0"/>
    <n v="2026"/>
    <s v="BTC-0000381"/>
    <x v="385"/>
    <x v="385"/>
    <s v="อะไหล่นอก ยางเล็ก"/>
    <s v="ไม่กำหนด"/>
    <s v="S.5256901/0021"/>
    <s v="บริษัท ไทย อควาเฟรช จำกัด"/>
    <s v="B1"/>
    <n v="2"/>
    <n v="490"/>
    <n v="0"/>
    <s v=" "/>
    <n v="915.89"/>
    <n v="64.11"/>
    <n v="980"/>
    <s v="CP03A"/>
    <x v="1"/>
  </r>
  <r>
    <x v="22"/>
    <x v="0"/>
    <n v="2026"/>
    <s v="BTC-0000381"/>
    <x v="386"/>
    <x v="386"/>
    <s v="อะไหล่นอก ยางเล็ก"/>
    <s v="ไม่กำหนด"/>
    <s v="S.5256901/0021"/>
    <s v="บริษัท ไทย อควาเฟรช จำกัด"/>
    <s v="B1"/>
    <n v="1"/>
    <n v="550"/>
    <n v="0"/>
    <s v=" "/>
    <n v="514.02"/>
    <n v="35.979999999999997"/>
    <n v="550"/>
    <s v="CP03A"/>
    <x v="1"/>
  </r>
  <r>
    <x v="22"/>
    <x v="0"/>
    <n v="2026"/>
    <s v="BTC-0000381"/>
    <x v="84"/>
    <x v="84"/>
    <s v="อะไหล่ยางเล็ก"/>
    <s v="ไม่กำหนด"/>
    <s v="S.5256901/0021"/>
    <s v="บริษัท ไทย อควาเฟรช จำกัด"/>
    <s v="B1"/>
    <n v="2"/>
    <n v="295"/>
    <n v="0"/>
    <s v=" "/>
    <n v="551.4"/>
    <n v="38.6"/>
    <n v="590"/>
    <s v="CP03A"/>
    <x v="1"/>
  </r>
  <r>
    <x v="22"/>
    <x v="0"/>
    <n v="2026"/>
    <s v="BTC-0000381"/>
    <x v="76"/>
    <x v="76"/>
    <s v="อะไหล่ยางเล็ก"/>
    <s v="ไม่กำหนด"/>
    <s v="S.5256901/0021"/>
    <s v="บริษัท ไทย อควาเฟรช จำกัด"/>
    <s v="B1"/>
    <n v="2"/>
    <n v="385"/>
    <n v="0"/>
    <s v=" "/>
    <n v="719.63"/>
    <n v="50.37"/>
    <n v="770"/>
    <s v="CP03A"/>
    <x v="1"/>
  </r>
  <r>
    <x v="22"/>
    <x v="0"/>
    <n v="2026"/>
    <s v="BTC-0000381"/>
    <x v="387"/>
    <x v="387"/>
    <s v="อะไหล่นอก ยางเล็ก"/>
    <s v="ไม่กำหนด"/>
    <s v="S.5256901/0021"/>
    <s v="บริษัท ไทย อควาเฟรช จำกัด"/>
    <s v="B1"/>
    <n v="2"/>
    <n v="850"/>
    <n v="85"/>
    <s v=" "/>
    <n v="1509.35"/>
    <n v="105.65"/>
    <n v="1615"/>
    <s v="CP03A"/>
    <x v="1"/>
  </r>
  <r>
    <x v="22"/>
    <x v="0"/>
    <n v="2026"/>
    <s v="BTC-0000381"/>
    <x v="388"/>
    <x v="388"/>
    <s v="อะไหล่นอก ยางเล็ก"/>
    <s v="ไม่กำหนด"/>
    <s v="S.5256901/0021"/>
    <s v="บริษัท ไทย อควาเฟรช จำกัด"/>
    <s v="B1"/>
    <n v="2"/>
    <n v="1050"/>
    <n v="105"/>
    <s v=" "/>
    <n v="1864.49"/>
    <n v="130.51"/>
    <n v="1995"/>
    <s v="CP03A"/>
    <x v="1"/>
  </r>
  <r>
    <x v="22"/>
    <x v="0"/>
    <n v="2026"/>
    <s v="BTC-0000381"/>
    <x v="117"/>
    <x v="117"/>
    <s v="ยางเล็ก BS"/>
    <s v="BSยางเล็ก"/>
    <s v="S.5256901/0021"/>
    <s v="บริษัท ไทย อควาเฟรช จำกัด"/>
    <s v="B1"/>
    <n v="2"/>
    <n v="3490"/>
    <n v="349"/>
    <s v=" "/>
    <n v="6197.2"/>
    <n v="433.8"/>
    <n v="6631"/>
    <s v="CP03Y25-M10"/>
    <x v="1"/>
  </r>
  <r>
    <x v="22"/>
    <x v="0"/>
    <n v="2026"/>
    <s v="BTC-0000381"/>
    <x v="1"/>
    <x v="1"/>
    <s v="อะไหล่ยางเล็ก"/>
    <s v="อะไหล่นอก"/>
    <s v="S.5256901/0021"/>
    <s v="บริษัท ไทย อควาเฟรช จำกัด"/>
    <s v="B1"/>
    <n v="2"/>
    <n v="60"/>
    <n v="0"/>
    <s v=" "/>
    <n v="0"/>
    <n v="0"/>
    <n v="0"/>
    <s v="CP03A"/>
    <x v="1"/>
  </r>
  <r>
    <x v="22"/>
    <x v="0"/>
    <n v="2026"/>
    <s v="BTC-0000381"/>
    <x v="2"/>
    <x v="2"/>
    <s v="ค่าแรง-ยางเล็ก"/>
    <s v="ไม่กำหนด"/>
    <s v="S.5256901/0021"/>
    <s v="บริษัท ไทย อควาเฟรช จำกัด"/>
    <s v="B1"/>
    <n v="2"/>
    <n v="120"/>
    <n v="0"/>
    <s v=" "/>
    <n v="0"/>
    <n v="0"/>
    <n v="0"/>
    <s v="CP03N"/>
    <x v="1"/>
  </r>
  <r>
    <x v="22"/>
    <x v="0"/>
    <n v="2026"/>
    <s v="BTC-0000381"/>
    <x v="294"/>
    <x v="294"/>
    <s v="ของแจกของแถม"/>
    <s v="LINGLONG ยางเล็ก"/>
    <s v="S.5256901/0021"/>
    <s v="บริษัท ไทย อควาเฟรช จำกัด"/>
    <s v="B1"/>
    <n v="1"/>
    <n v="1"/>
    <n v="0"/>
    <s v=" "/>
    <n v="0"/>
    <n v="0"/>
    <n v="0"/>
    <s v="CP03N"/>
    <x v="1"/>
  </r>
  <r>
    <x v="22"/>
    <x v="0"/>
    <n v="2026"/>
    <s v="BTC-0000381"/>
    <x v="3"/>
    <x v="3"/>
    <s v="ค่าบริการตั้งศูนย์-ยางเล็ก"/>
    <s v="ไม่กำหนด"/>
    <s v="S.5256901/0021"/>
    <s v="บริษัท ไทย อควาเฟรช จำกัด"/>
    <s v="B1"/>
    <n v="1"/>
    <n v="400"/>
    <n v="0"/>
    <s v=" "/>
    <n v="0"/>
    <n v="0"/>
    <n v="0"/>
    <s v="CP03N"/>
    <x v="1"/>
  </r>
  <r>
    <x v="22"/>
    <x v="0"/>
    <n v="2026"/>
    <s v="BTC-0000381"/>
    <x v="219"/>
    <x v="219"/>
    <s v="ค่าบริการ"/>
    <s v="ไม่กำหนด"/>
    <s v="S.5256901/0022"/>
    <s v="บริษัท ไทย อควาเฟรช จำกัด"/>
    <s v="B1"/>
    <n v="1"/>
    <n v="500"/>
    <n v="0"/>
    <s v=" "/>
    <n v="467.29"/>
    <n v="32.71"/>
    <n v="500"/>
    <s v="CP03N"/>
    <x v="1"/>
  </r>
  <r>
    <x v="22"/>
    <x v="0"/>
    <n v="2026"/>
    <s v="BTC-0000381"/>
    <x v="23"/>
    <x v="23"/>
    <s v="ค่าบริการ"/>
    <s v="ไม่กำหนด"/>
    <s v="S.5256901/0022"/>
    <s v="บริษัท ไทย อควาเฟรช จำกัด"/>
    <s v="B1"/>
    <n v="2"/>
    <n v="300"/>
    <n v="0"/>
    <s v=" "/>
    <n v="560.75"/>
    <n v="39.25"/>
    <n v="600"/>
    <s v="CP03N"/>
    <x v="1"/>
  </r>
  <r>
    <x v="23"/>
    <x v="0"/>
    <n v="2026"/>
    <s v="CP-07146"/>
    <x v="389"/>
    <x v="389"/>
    <s v="อะไหล่ยางเล็ก"/>
    <s v="ไม่กำหนด"/>
    <s v="CS.2256901/051"/>
    <s v="คุณ ไอศราห์ แสงศร"/>
    <s v="BB/พงษ์"/>
    <n v="1"/>
    <n v="870"/>
    <n v="0"/>
    <s v=" "/>
    <n v="813.08"/>
    <n v="56.92"/>
    <n v="870"/>
    <s v="CP04A"/>
    <x v="2"/>
  </r>
  <r>
    <x v="23"/>
    <x v="0"/>
    <n v="2026"/>
    <s v="CP-07146"/>
    <x v="87"/>
    <x v="87"/>
    <s v="ค่าบริการ"/>
    <s v="ไม่กำหนด"/>
    <s v="CS.2256901/051"/>
    <s v="คุณ ไอศราห์ แสงศร"/>
    <s v="BB/พงษ์"/>
    <n v="2"/>
    <n v="250"/>
    <n v="0"/>
    <s v=" "/>
    <n v="467.29"/>
    <n v="32.71"/>
    <n v="500"/>
    <s v="CP04N"/>
    <x v="2"/>
  </r>
  <r>
    <x v="23"/>
    <x v="0"/>
    <n v="2026"/>
    <s v="CP-07146"/>
    <x v="84"/>
    <x v="84"/>
    <s v="อะไหล่ยางเล็ก"/>
    <s v="ไม่กำหนด"/>
    <s v="CS.2256901/051"/>
    <s v="คุณ ไอศราห์ แสงศร"/>
    <s v="BB/พงษ์"/>
    <n v="2"/>
    <n v="295"/>
    <n v="0"/>
    <s v=" "/>
    <n v="551.4"/>
    <n v="38.6"/>
    <n v="590"/>
    <s v="CP04A"/>
    <x v="2"/>
  </r>
  <r>
    <x v="23"/>
    <x v="0"/>
    <n v="2026"/>
    <s v="CP-07146"/>
    <x v="58"/>
    <x v="58"/>
    <s v="ค่าบริการ"/>
    <s v="ไม่กำหนด"/>
    <s v="CS.2256901/051"/>
    <s v="คุณ ไอศราห์ แสงศร"/>
    <s v="BB/พงษ์"/>
    <n v="1"/>
    <n v="300"/>
    <n v="0"/>
    <s v=" "/>
    <n v="280.37"/>
    <n v="19.63"/>
    <n v="300"/>
    <s v="CP04N"/>
    <x v="2"/>
  </r>
  <r>
    <x v="23"/>
    <x v="0"/>
    <n v="2026"/>
    <s v="CP-18311"/>
    <x v="8"/>
    <x v="8"/>
    <s v="อะไหล่ยางเล็ก"/>
    <s v="ไม่กำหนด"/>
    <s v="CS.2256901/052"/>
    <s v="คุณธนวัฒน์ หวังดี"/>
    <s v="BB/พงษ์"/>
    <n v="1"/>
    <n v="1920"/>
    <n v="0"/>
    <s v=" "/>
    <n v="1794.39"/>
    <n v="125.61"/>
    <n v="1920"/>
    <s v="CP04A"/>
    <x v="2"/>
  </r>
  <r>
    <x v="23"/>
    <x v="0"/>
    <n v="2026"/>
    <s v="CP-18311"/>
    <x v="9"/>
    <x v="9"/>
    <s v="อะไหล่ยางเล็ก"/>
    <s v="ไม่กำหนด"/>
    <s v="CS.2256901/052"/>
    <s v="คุณธนวัฒน์ หวังดี"/>
    <s v="BB/พงษ์"/>
    <n v="1"/>
    <n v="420"/>
    <n v="0"/>
    <s v=" "/>
    <n v="0"/>
    <n v="0"/>
    <n v="0"/>
    <s v="CP04A"/>
    <x v="2"/>
  </r>
  <r>
    <x v="23"/>
    <x v="0"/>
    <n v="2026"/>
    <s v="CP-18311"/>
    <x v="10"/>
    <x v="10"/>
    <s v="อะไหล่ยางเล็ก"/>
    <s v="ไม่กำหนด"/>
    <s v="CS.2256901/052"/>
    <s v="คุณธนวัฒน์ หวังดี"/>
    <s v="BB/พงษ์"/>
    <n v="1"/>
    <n v="220"/>
    <n v="0"/>
    <s v=" "/>
    <n v="205.61"/>
    <n v="14.39"/>
    <n v="220"/>
    <s v="CP04A"/>
    <x v="2"/>
  </r>
  <r>
    <x v="23"/>
    <x v="0"/>
    <n v="2026"/>
    <s v="CP-18311"/>
    <x v="19"/>
    <x v="19"/>
    <s v="อะไหล่ยางเล็ก"/>
    <s v="ไม่กำหนด"/>
    <s v="CS.2256901/052"/>
    <s v="คุณธนวัฒน์ หวังดี"/>
    <s v="BB/พงษ์"/>
    <n v="1"/>
    <n v="20"/>
    <n v="0"/>
    <s v=" "/>
    <n v="18.690000000000001"/>
    <n v="1.31"/>
    <n v="20"/>
    <s v="CP04A"/>
    <x v="2"/>
  </r>
  <r>
    <x v="23"/>
    <x v="0"/>
    <n v="2026"/>
    <s v="CP-18311"/>
    <x v="326"/>
    <x v="326"/>
    <s v="อะไหล่ยางเล็ก"/>
    <s v="ไม่กำหนด"/>
    <s v="CS.2256901/052"/>
    <s v="คุณธนวัฒน์ หวังดี"/>
    <s v="BB/พงษ์"/>
    <n v="1"/>
    <n v="595"/>
    <n v="0"/>
    <s v=" "/>
    <n v="556.07000000000005"/>
    <n v="38.93"/>
    <n v="595"/>
    <s v="CP04A"/>
    <x v="2"/>
  </r>
  <r>
    <x v="23"/>
    <x v="0"/>
    <n v="2026"/>
    <s v="CP-18311"/>
    <x v="72"/>
    <x v="72"/>
    <s v="อะไหล่ยางเล็ก"/>
    <s v="ไม่กำหนด"/>
    <s v="CS.2256901/052"/>
    <s v="คุณธนวัฒน์ หวังดี"/>
    <s v="BB/พงษ์"/>
    <n v="1"/>
    <n v="595"/>
    <n v="0"/>
    <s v=" "/>
    <n v="556.07000000000005"/>
    <n v="38.93"/>
    <n v="595"/>
    <s v="CP04A"/>
    <x v="2"/>
  </r>
  <r>
    <x v="23"/>
    <x v="0"/>
    <n v="2026"/>
    <s v="CP-10108"/>
    <x v="390"/>
    <x v="390"/>
    <s v="ยางเล็ก LingLong"/>
    <s v="LINGLONG ยางเล็ก"/>
    <s v="CS.6256901/042"/>
    <s v="คุณ ธิดาพร ธรรมสโรช"/>
    <s v="C13"/>
    <n v="4"/>
    <n v="2450"/>
    <n v="2450"/>
    <s v=" "/>
    <n v="6869.16"/>
    <n v="480.84"/>
    <n v="7350"/>
    <s v="CP02Y25-M05"/>
    <x v="0"/>
  </r>
  <r>
    <x v="23"/>
    <x v="0"/>
    <n v="2026"/>
    <s v="CP-10108"/>
    <x v="1"/>
    <x v="1"/>
    <s v="อะไหล่ยางเล็ก"/>
    <s v="อะไหล่นอก"/>
    <s v="CS.6256901/042"/>
    <s v="คุณ ธิดาพร ธรรมสโรช"/>
    <s v="C13"/>
    <n v="4"/>
    <n v="60"/>
    <n v="0"/>
    <s v=" "/>
    <n v="0"/>
    <n v="0"/>
    <n v="0"/>
    <s v="CP02A"/>
    <x v="0"/>
  </r>
  <r>
    <x v="23"/>
    <x v="0"/>
    <n v="2026"/>
    <s v="CP-10108"/>
    <x v="2"/>
    <x v="2"/>
    <s v="ค่าแรง-ยางเล็ก"/>
    <s v="ไม่กำหนด"/>
    <s v="CS.6256901/042"/>
    <s v="คุณ ธิดาพร ธรรมสโรช"/>
    <s v="C13"/>
    <n v="4"/>
    <n v="120"/>
    <n v="0"/>
    <s v=" "/>
    <n v="0"/>
    <n v="0"/>
    <n v="0"/>
    <s v="CP02N"/>
    <x v="0"/>
  </r>
  <r>
    <x v="23"/>
    <x v="0"/>
    <n v="2026"/>
    <s v="CP-10108"/>
    <x v="3"/>
    <x v="3"/>
    <s v="ค่าบริการตั้งศูนย์-ยางเล็ก"/>
    <s v="ไม่กำหนด"/>
    <s v="CS.6256901/042"/>
    <s v="คุณ ธิดาพร ธรรมสโรช"/>
    <s v="C13"/>
    <n v="1"/>
    <n v="400"/>
    <n v="0"/>
    <s v=" "/>
    <n v="0"/>
    <n v="0"/>
    <n v="0"/>
    <s v="CP02N"/>
    <x v="0"/>
  </r>
  <r>
    <x v="23"/>
    <x v="0"/>
    <n v="2026"/>
    <s v="CP-10108"/>
    <x v="294"/>
    <x v="294"/>
    <s v="ของแจกของแถม"/>
    <s v="LINGLONG ยางเล็ก"/>
    <s v="CS.6256901/042"/>
    <s v="คุณ ธิดาพร ธรรมสโรช"/>
    <s v="C13"/>
    <n v="2"/>
    <n v="1"/>
    <n v="0"/>
    <s v=" "/>
    <n v="0"/>
    <n v="0"/>
    <n v="0"/>
    <s v="CP02N"/>
    <x v="0"/>
  </r>
  <r>
    <x v="23"/>
    <x v="0"/>
    <n v="2026"/>
    <s v="CP-18310"/>
    <x v="2"/>
    <x v="2"/>
    <s v="ค่าแรง-ยางเล็ก"/>
    <s v="ไม่กำหนด"/>
    <s v="CS.8256901/140"/>
    <s v="คุณ สาธิตา พงศ์พัฒนกาญจน์"/>
    <s v="BYเล็ก"/>
    <n v="4"/>
    <n v="120"/>
    <n v="72"/>
    <s v=" "/>
    <n v="381.31"/>
    <n v="26.69"/>
    <n v="408"/>
    <s v="CP03N"/>
    <x v="1"/>
  </r>
  <r>
    <x v="23"/>
    <x v="0"/>
    <n v="2026"/>
    <s v="CP-17840"/>
    <x v="391"/>
    <x v="391"/>
    <s v="อะไหล่นอก ยางเล็ก"/>
    <s v="ไม่กำหนด"/>
    <s v="CS.8256901/141"/>
    <s v="ห้างหุ้นส่วนจำกัด ตรีรนันท์ ดีไซน์"/>
    <s v="BYเล็ก"/>
    <n v="2"/>
    <n v="2250"/>
    <n v="0"/>
    <s v=" "/>
    <n v="4205.6099999999997"/>
    <n v="294.39"/>
    <n v="4500"/>
    <s v="CP03A"/>
    <x v="1"/>
  </r>
  <r>
    <x v="23"/>
    <x v="0"/>
    <n v="2026"/>
    <s v="CP-000003362"/>
    <x v="16"/>
    <x v="16"/>
    <s v="อะไหล่ยางเล็ก"/>
    <s v="ไม่กำหนด"/>
    <s v="CS5256901/0048"/>
    <s v="บริษัท เอฟพีซี อินเตอร์ ซัพพลาย จำกัด (สำนักงานใหญ่)"/>
    <s v="C11"/>
    <n v="1"/>
    <n v="1550"/>
    <n v="0"/>
    <s v=" "/>
    <n v="1448.6"/>
    <n v="101.4"/>
    <n v="1550"/>
    <s v="CPA"/>
    <x v="3"/>
  </r>
  <r>
    <x v="23"/>
    <x v="0"/>
    <n v="2026"/>
    <s v="CP-000003362"/>
    <x v="30"/>
    <x v="30"/>
    <s v="อะไหล่ยางเล็ก"/>
    <s v="ไม่กำหนด"/>
    <s v="CS5256901/0048"/>
    <s v="บริษัท เอฟพีซี อินเตอร์ ซัพพลาย จำกัด (สำนักงานใหญ่)"/>
    <s v="C11"/>
    <n v="1"/>
    <n v="250"/>
    <n v="0"/>
    <s v=" "/>
    <n v="0"/>
    <n v="0"/>
    <n v="0"/>
    <s v="CPA"/>
    <x v="3"/>
  </r>
  <r>
    <x v="23"/>
    <x v="0"/>
    <n v="2026"/>
    <s v="CP-000003362"/>
    <x v="309"/>
    <x v="309"/>
    <s v="อะไหล่ยางเล็ก"/>
    <s v="ไม่กำหนด"/>
    <s v="CS5256901/0048"/>
    <s v="บริษัท เอฟพีซี อินเตอร์ ซัพพลาย จำกัด (สำนักงานใหญ่)"/>
    <s v="C11"/>
    <n v="1"/>
    <n v="300"/>
    <n v="0"/>
    <s v=" "/>
    <n v="280.37"/>
    <n v="19.63"/>
    <n v="300"/>
    <s v="CPA"/>
    <x v="3"/>
  </r>
  <r>
    <x v="23"/>
    <x v="0"/>
    <n v="2026"/>
    <s v="CP-000003362"/>
    <x v="19"/>
    <x v="19"/>
    <s v="อะไหล่ยางเล็ก"/>
    <s v="ไม่กำหนด"/>
    <s v="CS5256901/0048"/>
    <s v="บริษัท เอฟพีซี อินเตอร์ ซัพพลาย จำกัด (สำนักงานใหญ่)"/>
    <s v="C11"/>
    <n v="1"/>
    <n v="20"/>
    <n v="0"/>
    <s v=" "/>
    <n v="18.690000000000001"/>
    <n v="1.31"/>
    <n v="20"/>
    <s v="CPA"/>
    <x v="3"/>
  </r>
  <r>
    <x v="23"/>
    <x v="0"/>
    <n v="2026"/>
    <s v="CP-18312"/>
    <x v="3"/>
    <x v="3"/>
    <s v="ค่าบริการตั้งศูนย์-ยางเล็ก"/>
    <s v="ไม่กำหนด"/>
    <s v="CS5256901/0049"/>
    <s v="คุณ เอกอรุณ ตลับทอง"/>
    <s v="หนึ่ง340"/>
    <n v="1"/>
    <n v="400"/>
    <n v="0"/>
    <s v=" "/>
    <n v="373.83"/>
    <n v="26.17"/>
    <n v="400"/>
    <s v="CPN"/>
    <x v="3"/>
  </r>
  <r>
    <x v="23"/>
    <x v="0"/>
    <n v="2026"/>
    <s v="CP-17056"/>
    <x v="3"/>
    <x v="3"/>
    <s v="ค่าบริการตั้งศูนย์-ยางเล็ก"/>
    <s v="ไม่กำหนด"/>
    <s v="IV2256901/008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3"/>
    <x v="0"/>
    <n v="2026"/>
    <s v="CP-000003470"/>
    <x v="26"/>
    <x v="26"/>
    <s v="ค่าบริการตั้งศูนย์-ยางเล็ก"/>
    <s v="ไม่กำหนด"/>
    <s v="S.1256901/0009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23"/>
    <x v="0"/>
    <n v="2026"/>
    <s v="CP-000003470"/>
    <x v="26"/>
    <x v="26"/>
    <s v="ค่าบริการตั้งศูนย์-ยางเล็ก"/>
    <s v="ไม่กำหนด"/>
    <s v="S.1256901/0010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24"/>
    <x v="0"/>
    <n v="2026"/>
    <s v="CP-18313"/>
    <x v="117"/>
    <x v="117"/>
    <s v="ยางเล็ก BS"/>
    <s v="BSยางเล็ก"/>
    <s v="CS.2256901/053"/>
    <s v="คุณปรีชา นิลรัตนกุล"/>
    <s v="BB/พงษ์"/>
    <n v="4"/>
    <n v="3490"/>
    <n v="0"/>
    <s v=" "/>
    <n v="13046.73"/>
    <n v="913.27"/>
    <n v="13960"/>
    <s v="CP04Y25-M11"/>
    <x v="2"/>
  </r>
  <r>
    <x v="24"/>
    <x v="0"/>
    <n v="2026"/>
    <s v="CP-18313"/>
    <x v="1"/>
    <x v="1"/>
    <s v="อะไหล่ยางเล็ก"/>
    <s v="อะไหล่นอก"/>
    <s v="CS.2256901/053"/>
    <s v="คุณปรีชา นิลรัตนกุล"/>
    <s v="BB/พงษ์"/>
    <n v="4"/>
    <n v="60"/>
    <n v="0"/>
    <s v=" "/>
    <n v="0"/>
    <n v="0"/>
    <n v="0"/>
    <s v="CP04A"/>
    <x v="2"/>
  </r>
  <r>
    <x v="24"/>
    <x v="0"/>
    <n v="2026"/>
    <s v="CP-18313"/>
    <x v="3"/>
    <x v="3"/>
    <s v="ค่าบริการตั้งศูนย์-ยางเล็ก"/>
    <s v="ไม่กำหนด"/>
    <s v="CS.2256901/053"/>
    <s v="คุณปรีชา นิลรัตนกุล"/>
    <s v="BB/พงษ์"/>
    <n v="1"/>
    <n v="400"/>
    <n v="0"/>
    <s v=" "/>
    <n v="0"/>
    <n v="0"/>
    <n v="0"/>
    <s v="CP04N"/>
    <x v="2"/>
  </r>
  <r>
    <x v="24"/>
    <x v="0"/>
    <n v="2026"/>
    <s v="CP-18313"/>
    <x v="2"/>
    <x v="2"/>
    <s v="ค่าแรง-ยางเล็ก"/>
    <s v="ไม่กำหนด"/>
    <s v="CS.2256901/053"/>
    <s v="คุณปรีชา นิลรัตนกุล"/>
    <s v="BB/พงษ์"/>
    <n v="4"/>
    <n v="120"/>
    <n v="0"/>
    <s v=" "/>
    <n v="0"/>
    <n v="0"/>
    <n v="0"/>
    <s v="CP04N"/>
    <x v="2"/>
  </r>
  <r>
    <x v="24"/>
    <x v="0"/>
    <n v="2026"/>
    <s v="CP-15590"/>
    <x v="3"/>
    <x v="3"/>
    <s v="ค่าบริการตั้งศูนย์-ยางเล็ก"/>
    <s v="ไม่กำหนด"/>
    <s v="CS.6256901/043"/>
    <s v="บริษัท โอเวอร์แลน แกรนด์ จำกัด ( สำนักงานใหญ่)"/>
    <s v="RPแขก/พต"/>
    <n v="1"/>
    <n v="400"/>
    <n v="0"/>
    <s v=" "/>
    <n v="373.83"/>
    <n v="26.17"/>
    <n v="400"/>
    <s v="CP02N"/>
    <x v="0"/>
  </r>
  <r>
    <x v="24"/>
    <x v="0"/>
    <n v="2026"/>
    <s v="CP-18315"/>
    <x v="392"/>
    <x v="392"/>
    <s v="อะไหล่นอก ยางเล็ก"/>
    <s v="ไม่กำหนด"/>
    <s v="CS.6256901/044"/>
    <s v="คุณภูรีรัตน์ รัตนวานิช"/>
    <s v="C13"/>
    <n v="2"/>
    <n v="890"/>
    <n v="89"/>
    <s v=" "/>
    <n v="1580.37"/>
    <n v="110.63"/>
    <n v="1691"/>
    <s v="CP02A"/>
    <x v="0"/>
  </r>
  <r>
    <x v="24"/>
    <x v="0"/>
    <n v="2026"/>
    <s v="CP-18315"/>
    <x v="228"/>
    <x v="228"/>
    <s v="อะไหล่นอก ยางเล็ก"/>
    <s v="ไม่กำหนด"/>
    <s v="CS.6256901/044"/>
    <s v="คุณภูรีรัตน์ รัตนวานิช"/>
    <s v="C13"/>
    <n v="4"/>
    <n v="490"/>
    <n v="0"/>
    <s v=" "/>
    <n v="1831.78"/>
    <n v="128.22"/>
    <n v="1960"/>
    <s v="CP02A"/>
    <x v="0"/>
  </r>
  <r>
    <x v="24"/>
    <x v="0"/>
    <n v="2026"/>
    <s v="CP-18315"/>
    <x v="84"/>
    <x v="84"/>
    <s v="อะไหล่ยางเล็ก"/>
    <s v="ไม่กำหนด"/>
    <s v="CS.6256901/044"/>
    <s v="คุณภูรีรัตน์ รัตนวานิช"/>
    <s v="C13"/>
    <n v="2"/>
    <n v="295"/>
    <n v="29.5"/>
    <s v=" "/>
    <n v="523.83000000000004"/>
    <n v="36.67"/>
    <n v="560.5"/>
    <s v="CP02A"/>
    <x v="0"/>
  </r>
  <r>
    <x v="24"/>
    <x v="0"/>
    <n v="2026"/>
    <s v="CP-18315"/>
    <x v="76"/>
    <x v="76"/>
    <s v="อะไหล่ยางเล็ก"/>
    <s v="ไม่กำหนด"/>
    <s v="CS.6256901/044"/>
    <s v="คุณภูรีรัตน์ รัตนวานิช"/>
    <s v="C13"/>
    <n v="2"/>
    <n v="385"/>
    <n v="38.5"/>
    <s v=" "/>
    <n v="683.64"/>
    <n v="47.86"/>
    <n v="731.5"/>
    <s v="CP02A"/>
    <x v="0"/>
  </r>
  <r>
    <x v="24"/>
    <x v="0"/>
    <n v="2026"/>
    <s v="CP-18315"/>
    <x v="64"/>
    <x v="64"/>
    <s v="ค่าบริการ"/>
    <s v="ไม่กำหนด"/>
    <s v="CS.6256901/044"/>
    <s v="คุณภูรีรัตน์ รัตนวานิช"/>
    <s v="C13"/>
    <n v="2"/>
    <n v="480"/>
    <n v="0"/>
    <s v=" "/>
    <n v="897.2"/>
    <n v="62.8"/>
    <n v="960"/>
    <s v="CP02N"/>
    <x v="0"/>
  </r>
  <r>
    <x v="24"/>
    <x v="0"/>
    <n v="2026"/>
    <s v="CP-18315"/>
    <x v="393"/>
    <x v="393"/>
    <s v="อะไหล่นอก ยางเล็ก"/>
    <s v="ไม่กำหนด"/>
    <s v="CS.6256901/044"/>
    <s v="คุณภูรีรัตน์ รัตนวานิช"/>
    <s v="C13"/>
    <n v="1"/>
    <n v="290"/>
    <n v="14.5"/>
    <s v=" "/>
    <n v="257.48"/>
    <n v="18.02"/>
    <n v="275.5"/>
    <s v="CP02A"/>
    <x v="0"/>
  </r>
  <r>
    <x v="24"/>
    <x v="0"/>
    <n v="2026"/>
    <s v="CP-17565"/>
    <x v="51"/>
    <x v="51"/>
    <s v="อะไหล่ยางเล็ก"/>
    <s v="ไม่กำหนด"/>
    <s v="CS.8256901/143"/>
    <s v="คุณ พรรษา แก้วสี"/>
    <s v="BYเล็ก"/>
    <n v="1"/>
    <n v="1250"/>
    <n v="0"/>
    <s v=" "/>
    <n v="1168.22"/>
    <n v="81.78"/>
    <n v="1250"/>
    <s v="CP03A"/>
    <x v="1"/>
  </r>
  <r>
    <x v="24"/>
    <x v="0"/>
    <n v="2026"/>
    <s v="CP-17565"/>
    <x v="81"/>
    <x v="81"/>
    <s v="อะไหล่ยางเล็ก"/>
    <s v="ไม่กำหนด"/>
    <s v="CS.8256901/143"/>
    <s v="คุณ พรรษา แก้วสี"/>
    <s v="BYเล็ก"/>
    <n v="1"/>
    <n v="220"/>
    <n v="0"/>
    <s v=" "/>
    <n v="205.61"/>
    <n v="14.39"/>
    <n v="220"/>
    <s v="CP03A"/>
    <x v="1"/>
  </r>
  <r>
    <x v="24"/>
    <x v="0"/>
    <n v="2026"/>
    <s v="CP-17565"/>
    <x v="19"/>
    <x v="19"/>
    <s v="อะไหล่ยางเล็ก"/>
    <s v="ไม่กำหนด"/>
    <s v="CS.8256901/143"/>
    <s v="คุณ พรรษา แก้วสี"/>
    <s v="BYเล็ก"/>
    <n v="1"/>
    <n v="20"/>
    <n v="0"/>
    <s v=" "/>
    <n v="18.690000000000001"/>
    <n v="1.31"/>
    <n v="20"/>
    <s v="CP03A"/>
    <x v="1"/>
  </r>
  <r>
    <x v="24"/>
    <x v="0"/>
    <n v="2026"/>
    <s v="CP-17565"/>
    <x v="317"/>
    <x v="317"/>
    <s v="อะไหล่ยางเล็ก"/>
    <s v="ไม่กำหนด"/>
    <s v="CS.8256901/143"/>
    <s v="คุณ พรรษา แก้วสี"/>
    <s v="BYเล็ก"/>
    <n v="1"/>
    <n v="450"/>
    <n v="0"/>
    <s v=" "/>
    <n v="420.56"/>
    <n v="29.44"/>
    <n v="450"/>
    <s v="CP03A"/>
    <x v="1"/>
  </r>
  <r>
    <x v="24"/>
    <x v="0"/>
    <n v="2026"/>
    <s v="CP-17565"/>
    <x v="33"/>
    <x v="33"/>
    <s v="อะไหล่ยางเล็ก"/>
    <s v="ไม่กำหนด"/>
    <s v="CS.8256901/143"/>
    <s v="คุณ พรรษา แก้วสี"/>
    <s v="BYเล็ก"/>
    <n v="1"/>
    <n v="300"/>
    <n v="0"/>
    <s v=" "/>
    <n v="280.37"/>
    <n v="19.63"/>
    <n v="300"/>
    <s v="CP03A"/>
    <x v="1"/>
  </r>
  <r>
    <x v="24"/>
    <x v="0"/>
    <n v="2026"/>
    <s v="CP-16291"/>
    <x v="43"/>
    <x v="43"/>
    <s v="อะไหล่ยางเล็ก"/>
    <s v="ไม่กำหนด"/>
    <s v="CS.8256901/144"/>
    <s v="คุณ สมศักดิ์ คชาทอง"/>
    <s v="C10"/>
    <n v="1"/>
    <n v="790"/>
    <n v="0"/>
    <s v=" "/>
    <n v="738.32"/>
    <n v="51.68"/>
    <n v="790"/>
    <s v="CP03A"/>
    <x v="1"/>
  </r>
  <r>
    <x v="24"/>
    <x v="0"/>
    <n v="2026"/>
    <s v="CP-16291"/>
    <x v="44"/>
    <x v="44"/>
    <s v="อะไหล่ยางเล็ก"/>
    <s v="ไม่กำหนด"/>
    <s v="CS.8256901/144"/>
    <s v="คุณ สมศักดิ์ คชาทอง"/>
    <s v="C10"/>
    <n v="1"/>
    <n v="215"/>
    <n v="0"/>
    <s v=" "/>
    <n v="0"/>
    <n v="0"/>
    <n v="0"/>
    <s v="CP03A"/>
    <x v="1"/>
  </r>
  <r>
    <x v="24"/>
    <x v="0"/>
    <n v="2026"/>
    <s v="CP-16291"/>
    <x v="10"/>
    <x v="10"/>
    <s v="อะไหล่ยางเล็ก"/>
    <s v="ไม่กำหนด"/>
    <s v="CS.8256901/144"/>
    <s v="คุณ สมศักดิ์ คชาทอง"/>
    <s v="C10"/>
    <n v="1"/>
    <n v="220"/>
    <n v="0"/>
    <s v=" "/>
    <n v="0"/>
    <n v="0"/>
    <n v="0"/>
    <s v="CP03A"/>
    <x v="1"/>
  </r>
  <r>
    <x v="24"/>
    <x v="0"/>
    <n v="2026"/>
    <s v="CP-18316"/>
    <x v="394"/>
    <x v="394"/>
    <s v="ยางเล็ก DS"/>
    <s v="DSยางเล็ก"/>
    <s v="CS.8256901/145"/>
    <s v="คุณ พัชรินทร์ ศรีนาค"/>
    <s v="C10"/>
    <n v="4"/>
    <n v="1620"/>
    <n v="0"/>
    <s v=" "/>
    <n v="6056.07"/>
    <n v="423.93"/>
    <n v="6480"/>
    <s v="CP03Y25-M11"/>
    <x v="1"/>
  </r>
  <r>
    <x v="24"/>
    <x v="0"/>
    <n v="2026"/>
    <s v="CP-18316"/>
    <x v="1"/>
    <x v="1"/>
    <s v="อะไหล่ยางเล็ก"/>
    <s v="อะไหล่นอก"/>
    <s v="CS.8256901/145"/>
    <s v="คุณ พัชรินทร์ ศรีนาค"/>
    <s v="C10"/>
    <n v="1"/>
    <n v="60"/>
    <n v="0"/>
    <s v=" "/>
    <n v="0"/>
    <n v="0"/>
    <n v="0"/>
    <s v="CP03A"/>
    <x v="1"/>
  </r>
  <r>
    <x v="24"/>
    <x v="0"/>
    <n v="2026"/>
    <s v="CP-18316"/>
    <x v="2"/>
    <x v="2"/>
    <s v="ค่าแรง-ยางเล็ก"/>
    <s v="ไม่กำหนด"/>
    <s v="CS.8256901/145"/>
    <s v="คุณ พัชรินทร์ ศรีนาค"/>
    <s v="C10"/>
    <n v="4"/>
    <n v="120"/>
    <n v="0"/>
    <s v=" "/>
    <n v="0"/>
    <n v="0"/>
    <n v="0"/>
    <s v="CP03N"/>
    <x v="1"/>
  </r>
  <r>
    <x v="24"/>
    <x v="0"/>
    <n v="2026"/>
    <s v="CP-18316"/>
    <x v="3"/>
    <x v="3"/>
    <s v="ค่าบริการตั้งศูนย์-ยางเล็ก"/>
    <s v="ไม่กำหนด"/>
    <s v="CS.8256901/145"/>
    <s v="คุณ พัชรินทร์ ศรีนาค"/>
    <s v="C10"/>
    <n v="1"/>
    <n v="400"/>
    <n v="0"/>
    <s v=" "/>
    <n v="0"/>
    <n v="0"/>
    <n v="0"/>
    <s v="CP03N"/>
    <x v="1"/>
  </r>
  <r>
    <x v="24"/>
    <x v="0"/>
    <n v="2026"/>
    <s v="CP-18316"/>
    <x v="294"/>
    <x v="294"/>
    <s v="ของแจกของแถม"/>
    <s v="LINGLONG ยางเล็ก"/>
    <s v="CS.8256901/145"/>
    <s v="คุณ พัชรินทร์ ศรีนาค"/>
    <s v="C10"/>
    <n v="1"/>
    <n v="1"/>
    <n v="0"/>
    <s v=" "/>
    <n v="0"/>
    <n v="0"/>
    <n v="0"/>
    <s v="CP03N"/>
    <x v="1"/>
  </r>
  <r>
    <x v="24"/>
    <x v="0"/>
    <n v="2026"/>
    <s v="CP-18316"/>
    <x v="395"/>
    <x v="395"/>
    <s v="ของแจกของแถม"/>
    <s v="ไม่กำหนด"/>
    <s v="CS.8256901/145"/>
    <s v="คุณ พัชรินทร์ ศรีนาค"/>
    <s v="C10"/>
    <n v="1"/>
    <n v="1"/>
    <n v="0"/>
    <s v=" "/>
    <n v="0"/>
    <n v="0"/>
    <n v="0"/>
    <s v="CP03N"/>
    <x v="1"/>
  </r>
  <r>
    <x v="24"/>
    <x v="0"/>
    <n v="2026"/>
    <s v="CP-11279"/>
    <x v="28"/>
    <x v="28"/>
    <s v="อะไหล่ยางเล็ก"/>
    <s v="ไม่กำหนด"/>
    <s v="CS.8256901/146"/>
    <s v="คุณ พิมพ์ชญา มุณี"/>
    <s v="C10"/>
    <n v="1"/>
    <n v="1950"/>
    <n v="0"/>
    <s v=" "/>
    <n v="1822.43"/>
    <n v="127.57"/>
    <n v="1950"/>
    <s v="CP03A"/>
    <x v="1"/>
  </r>
  <r>
    <x v="24"/>
    <x v="0"/>
    <n v="2026"/>
    <s v="CP-11279"/>
    <x v="81"/>
    <x v="81"/>
    <s v="อะไหล่ยางเล็ก"/>
    <s v="ไม่กำหนด"/>
    <s v="CS.8256901/146"/>
    <s v="คุณ พิมพ์ชญา มุณี"/>
    <s v="C10"/>
    <n v="1"/>
    <n v="220"/>
    <n v="0"/>
    <s v=" "/>
    <n v="205.61"/>
    <n v="14.39"/>
    <n v="220"/>
    <s v="CP03A"/>
    <x v="1"/>
  </r>
  <r>
    <x v="24"/>
    <x v="0"/>
    <n v="2026"/>
    <s v="CP-11279"/>
    <x v="19"/>
    <x v="19"/>
    <s v="อะไหล่ยางเล็ก"/>
    <s v="ไม่กำหนด"/>
    <s v="CS.8256901/146"/>
    <s v="คุณ พิมพ์ชญา มุณี"/>
    <s v="C10"/>
    <n v="1"/>
    <n v="20"/>
    <n v="0"/>
    <s v=" "/>
    <n v="18.690000000000001"/>
    <n v="1.31"/>
    <n v="20"/>
    <s v="CP03A"/>
    <x v="1"/>
  </r>
  <r>
    <x v="24"/>
    <x v="0"/>
    <n v="2026"/>
    <s v="CP-11279"/>
    <x v="396"/>
    <x v="396"/>
    <s v="อะไหล่ยางเล็ก"/>
    <s v="ไม่กำหนด"/>
    <s v="CS.8256901/146"/>
    <s v="คุณ พิมพ์ชญา มุณี"/>
    <s v="C10"/>
    <n v="1"/>
    <n v="1100"/>
    <n v="40"/>
    <s v=" "/>
    <n v="990.65"/>
    <n v="69.349999999999994"/>
    <n v="1060"/>
    <s v="CP03A"/>
    <x v="1"/>
  </r>
  <r>
    <x v="24"/>
    <x v="0"/>
    <n v="2026"/>
    <s v="CP-11279"/>
    <x v="98"/>
    <x v="98"/>
    <s v="ค่าบริการ"/>
    <s v="ไม่กำหนด"/>
    <s v="CS.8256901/146"/>
    <s v="คุณ พิมพ์ชญา มุณี"/>
    <s v="C10"/>
    <n v="2"/>
    <n v="400"/>
    <n v="0"/>
    <s v=" "/>
    <n v="747.66"/>
    <n v="52.34"/>
    <n v="800"/>
    <s v="CP03N"/>
    <x v="1"/>
  </r>
  <r>
    <x v="24"/>
    <x v="0"/>
    <n v="2026"/>
    <s v="CP-11279"/>
    <x v="70"/>
    <x v="70"/>
    <s v="อะไหล่ยางเล็ก"/>
    <s v="ไม่กำหนด"/>
    <s v="CS.8256901/146"/>
    <s v="คุณ พิมพ์ชญา มุณี"/>
    <s v="C10"/>
    <n v="1"/>
    <n v="140"/>
    <n v="0"/>
    <s v=" "/>
    <n v="130.84"/>
    <n v="9.16"/>
    <n v="140"/>
    <s v="CP03A"/>
    <x v="1"/>
  </r>
  <r>
    <x v="24"/>
    <x v="0"/>
    <n v="2026"/>
    <s v="CP-11279"/>
    <x v="3"/>
    <x v="3"/>
    <s v="ค่าบริการตั้งศูนย์-ยางเล็ก"/>
    <s v="ไม่กำหนด"/>
    <s v="CS.8256901/146"/>
    <s v="คุณ พิมพ์ชญา มุณี"/>
    <s v="C10"/>
    <n v="1"/>
    <n v="400"/>
    <n v="0"/>
    <s v=" "/>
    <n v="373.83"/>
    <n v="26.17"/>
    <n v="400"/>
    <s v="CP03N"/>
    <x v="1"/>
  </r>
  <r>
    <x v="24"/>
    <x v="0"/>
    <n v="2026"/>
    <s v="CP-11279"/>
    <x v="395"/>
    <x v="395"/>
    <s v="ของแจกของแถม"/>
    <s v="ไม่กำหนด"/>
    <s v="CS.8256901/146"/>
    <s v="คุณ พิมพ์ชญา มุณี"/>
    <s v="C10"/>
    <n v="1"/>
    <n v="1"/>
    <n v="0"/>
    <s v=" "/>
    <n v="0"/>
    <n v="0"/>
    <n v="0"/>
    <s v="CP03N"/>
    <x v="1"/>
  </r>
  <r>
    <x v="24"/>
    <x v="0"/>
    <n v="2026"/>
    <s v="CP*00002"/>
    <x v="99"/>
    <x v="99"/>
    <s v="อะไหล่ยางเล็ก"/>
    <s v="ไม่กำหนด"/>
    <s v="CS.8256901/147"/>
    <s v="คุณ ณัฐพล ภักดีราช"/>
    <s v="C10"/>
    <n v="1"/>
    <n v="2250"/>
    <n v="0"/>
    <s v=" "/>
    <n v="2102.8000000000002"/>
    <n v="147.19999999999999"/>
    <n v="2250"/>
    <s v="CP03A"/>
    <x v="1"/>
  </r>
  <r>
    <x v="24"/>
    <x v="0"/>
    <n v="2026"/>
    <s v="CP*00002"/>
    <x v="100"/>
    <x v="100"/>
    <s v="อะไหล่ยางเล็ก"/>
    <s v="ไม่กำหนด"/>
    <s v="CS.8256901/147"/>
    <s v="คุณ ณัฐพล ภักดีราช"/>
    <s v="C10"/>
    <n v="1"/>
    <n v="300"/>
    <n v="0"/>
    <s v=" "/>
    <n v="0"/>
    <n v="0"/>
    <n v="0"/>
    <s v="CP03A"/>
    <x v="1"/>
  </r>
  <r>
    <x v="24"/>
    <x v="0"/>
    <n v="2026"/>
    <s v="CP*00002"/>
    <x v="40"/>
    <x v="40"/>
    <s v="อะไหล่ยางเล็ก"/>
    <s v="ไม่กำหนด"/>
    <s v="CS.8256901/147"/>
    <s v="คุณ ณัฐพล ภักดีราช"/>
    <s v="C10"/>
    <n v="1"/>
    <n v="330"/>
    <n v="0"/>
    <s v=" "/>
    <n v="308.41000000000003"/>
    <n v="21.59"/>
    <n v="330"/>
    <s v="CP03A"/>
    <x v="1"/>
  </r>
  <r>
    <x v="24"/>
    <x v="0"/>
    <n v="2026"/>
    <s v="CP*00002"/>
    <x v="37"/>
    <x v="37"/>
    <s v="อะไหล่ยางเล็ก"/>
    <s v="ไม่กำหนด"/>
    <s v="CS.8256901/147"/>
    <s v="คุณ ณัฐพล ภักดีราช"/>
    <s v="C10"/>
    <n v="1"/>
    <n v="20"/>
    <n v="0"/>
    <s v=" "/>
    <n v="18.690000000000001"/>
    <n v="1.31"/>
    <n v="20"/>
    <s v="CP03A"/>
    <x v="1"/>
  </r>
  <r>
    <x v="24"/>
    <x v="0"/>
    <n v="2026"/>
    <s v="CP*00002"/>
    <x v="206"/>
    <x v="206"/>
    <s v="อะไหล่ยางเล็ก"/>
    <s v="ไม่กำหนด"/>
    <s v="CS.8256901/147"/>
    <s v="คุณ ณัฐพล ภักดีราช"/>
    <s v="C10"/>
    <n v="1"/>
    <n v="580"/>
    <n v="0"/>
    <s v=" "/>
    <n v="542.05999999999995"/>
    <n v="37.94"/>
    <n v="580"/>
    <s v="CP03A"/>
    <x v="1"/>
  </r>
  <r>
    <x v="24"/>
    <x v="0"/>
    <n v="2026"/>
    <s v="CP*00002"/>
    <x v="42"/>
    <x v="42"/>
    <s v="อะไหล่ยางเล็ก"/>
    <s v="ไม่กำหนด"/>
    <s v="CS.8256901/147"/>
    <s v="คุณ ณัฐพล ภักดีราช"/>
    <s v="C10"/>
    <n v="1"/>
    <n v="300"/>
    <n v="0"/>
    <s v=" "/>
    <n v="280.37"/>
    <n v="19.63"/>
    <n v="300"/>
    <s v="CP03A"/>
    <x v="1"/>
  </r>
  <r>
    <x v="24"/>
    <x v="0"/>
    <n v="2026"/>
    <s v="CP-000003857"/>
    <x v="397"/>
    <x v="397"/>
    <s v="ยางเล็ก BS"/>
    <s v="BSยางเล็ก"/>
    <s v="CS.8256901/148"/>
    <s v="บริษัท เอเอสซี เทคโนโลยี จำกัด (สำนักงานใหญ่)"/>
    <s v="C10"/>
    <n v="4"/>
    <n v="3950"/>
    <n v="1580"/>
    <s v=" "/>
    <n v="13289.72"/>
    <n v="930.28"/>
    <n v="14220"/>
    <s v="CP03Y25-M11"/>
    <x v="1"/>
  </r>
  <r>
    <x v="24"/>
    <x v="0"/>
    <n v="2026"/>
    <s v="CP-000003857"/>
    <x v="1"/>
    <x v="1"/>
    <s v="อะไหล่ยางเล็ก"/>
    <s v="อะไหล่นอก"/>
    <s v="CS.8256901/148"/>
    <s v="บริษัท เอเอสซี เทคโนโลยี จำกัด (สำนักงานใหญ่)"/>
    <s v="C10"/>
    <n v="4"/>
    <n v="60"/>
    <n v="0"/>
    <s v=" "/>
    <n v="0"/>
    <n v="0"/>
    <n v="0"/>
    <s v="CP03A"/>
    <x v="1"/>
  </r>
  <r>
    <x v="24"/>
    <x v="0"/>
    <n v="2026"/>
    <s v="CP-000003857"/>
    <x v="2"/>
    <x v="2"/>
    <s v="ค่าแรง-ยางเล็ก"/>
    <s v="ไม่กำหนด"/>
    <s v="CS.8256901/148"/>
    <s v="บริษัท เอเอสซี เทคโนโลยี จำกัด (สำนักงานใหญ่)"/>
    <s v="C10"/>
    <n v="4"/>
    <n v="120"/>
    <n v="0"/>
    <s v=" "/>
    <n v="0"/>
    <n v="0"/>
    <n v="0"/>
    <s v="CP03N"/>
    <x v="1"/>
  </r>
  <r>
    <x v="24"/>
    <x v="0"/>
    <n v="2026"/>
    <s v="CP-000003857"/>
    <x v="3"/>
    <x v="3"/>
    <s v="ค่าบริการตั้งศูนย์-ยางเล็ก"/>
    <s v="ไม่กำหนด"/>
    <s v="CS.8256901/148"/>
    <s v="บริษัท เอเอสซี เทคโนโลยี จำกัด (สำนักงานใหญ่)"/>
    <s v="C10"/>
    <n v="1"/>
    <n v="400"/>
    <n v="0"/>
    <s v=" "/>
    <n v="0"/>
    <n v="0"/>
    <n v="0"/>
    <s v="CP03N"/>
    <x v="1"/>
  </r>
  <r>
    <x v="24"/>
    <x v="0"/>
    <n v="2026"/>
    <s v="CP-000003857"/>
    <x v="158"/>
    <x v="158"/>
    <s v="ของแจกของแถม"/>
    <s v="LEAO"/>
    <s v="CS.8256901/148"/>
    <s v="บริษัท เอเอสซี เทคโนโลยี จำกัด (สำนักงานใหญ่)"/>
    <s v="C10"/>
    <n v="1"/>
    <n v="1"/>
    <n v="0"/>
    <s v=" "/>
    <n v="0"/>
    <n v="0"/>
    <n v="0"/>
    <s v="CP03N"/>
    <x v="1"/>
  </r>
  <r>
    <x v="24"/>
    <x v="0"/>
    <n v="2026"/>
    <s v="CP-17151"/>
    <x v="38"/>
    <x v="38"/>
    <s v="อะไหล่ยางเล็ก"/>
    <s v="ไม่กำหนด"/>
    <s v="CS.8256901/149"/>
    <s v="คุณ สิทไทย ขาวรัมย์"/>
    <s v="C10"/>
    <n v="1"/>
    <n v="1150"/>
    <n v="0"/>
    <s v=" "/>
    <n v="1074.77"/>
    <n v="75.23"/>
    <n v="1150"/>
    <s v="CP03A"/>
    <x v="1"/>
  </r>
  <r>
    <x v="24"/>
    <x v="0"/>
    <n v="2026"/>
    <s v="CP-17151"/>
    <x v="39"/>
    <x v="39"/>
    <s v="อะไหล่ยางเล็ก"/>
    <s v="ไม่กำหนด"/>
    <s v="CS.8256901/149"/>
    <s v="คุณ สิทไทย ขาวรัมย์"/>
    <s v="C10"/>
    <n v="1"/>
    <n v="175"/>
    <n v="0"/>
    <s v=" "/>
    <n v="0"/>
    <n v="0"/>
    <n v="0"/>
    <s v="CP03A"/>
    <x v="1"/>
  </r>
  <r>
    <x v="24"/>
    <x v="0"/>
    <n v="2026"/>
    <s v="CP-17151"/>
    <x v="40"/>
    <x v="40"/>
    <s v="อะไหล่ยางเล็ก"/>
    <s v="ไม่กำหนด"/>
    <s v="CS.8256901/149"/>
    <s v="คุณ สิทไทย ขาวรัมย์"/>
    <s v="C10"/>
    <n v="1"/>
    <n v="330"/>
    <n v="0"/>
    <s v=" "/>
    <n v="0"/>
    <n v="0"/>
    <n v="0"/>
    <s v="CP03A"/>
    <x v="1"/>
  </r>
  <r>
    <x v="24"/>
    <x v="0"/>
    <n v="2026"/>
    <s v="CP-17151"/>
    <x v="37"/>
    <x v="37"/>
    <s v="อะไหล่ยางเล็ก"/>
    <s v="ไม่กำหนด"/>
    <s v="CS.8256901/149"/>
    <s v="คุณ สิทไทย ขาวรัมย์"/>
    <s v="C10"/>
    <n v="1"/>
    <n v="20"/>
    <n v="0"/>
    <s v=" "/>
    <n v="18.690000000000001"/>
    <n v="1.31"/>
    <n v="20"/>
    <s v="CP03A"/>
    <x v="1"/>
  </r>
  <r>
    <x v="24"/>
    <x v="0"/>
    <n v="2026"/>
    <s v="CP-18071"/>
    <x v="38"/>
    <x v="38"/>
    <s v="อะไหล่ยางเล็ก"/>
    <s v="ไม่กำหนด"/>
    <s v="CS.8256901/150"/>
    <s v="คุร หาญณรงค์ เปลี่ยนแม้น"/>
    <s v="C10"/>
    <n v="1"/>
    <n v="1150"/>
    <n v="0"/>
    <s v=" "/>
    <n v="1074.77"/>
    <n v="75.23"/>
    <n v="1150"/>
    <s v="CP03A"/>
    <x v="1"/>
  </r>
  <r>
    <x v="24"/>
    <x v="0"/>
    <n v="2026"/>
    <s v="CP-18071"/>
    <x v="39"/>
    <x v="39"/>
    <s v="อะไหล่ยางเล็ก"/>
    <s v="ไม่กำหนด"/>
    <s v="CS.8256901/150"/>
    <s v="คุร หาญณรงค์ เปลี่ยนแม้น"/>
    <s v="C10"/>
    <n v="1"/>
    <n v="175"/>
    <n v="0"/>
    <s v=" "/>
    <n v="0"/>
    <n v="0"/>
    <n v="0"/>
    <s v="CP03A"/>
    <x v="1"/>
  </r>
  <r>
    <x v="24"/>
    <x v="0"/>
    <n v="2026"/>
    <s v="CP-18071"/>
    <x v="40"/>
    <x v="40"/>
    <s v="อะไหล่ยางเล็ก"/>
    <s v="ไม่กำหนด"/>
    <s v="CS.8256901/150"/>
    <s v="คุร หาญณรงค์ เปลี่ยนแม้น"/>
    <s v="C10"/>
    <n v="1"/>
    <n v="330"/>
    <n v="0"/>
    <s v=" "/>
    <n v="0"/>
    <n v="0"/>
    <n v="0"/>
    <s v="CP03A"/>
    <x v="1"/>
  </r>
  <r>
    <x v="24"/>
    <x v="0"/>
    <n v="2026"/>
    <s v="CP-18071"/>
    <x v="37"/>
    <x v="37"/>
    <s v="อะไหล่ยางเล็ก"/>
    <s v="ไม่กำหนด"/>
    <s v="CS.8256901/150"/>
    <s v="คุร หาญณรงค์ เปลี่ยนแม้น"/>
    <s v="C10"/>
    <n v="1"/>
    <n v="20"/>
    <n v="0"/>
    <s v=" "/>
    <n v="18.690000000000001"/>
    <n v="1.31"/>
    <n v="20"/>
    <s v="CP03A"/>
    <x v="1"/>
  </r>
  <r>
    <x v="24"/>
    <x v="0"/>
    <n v="2026"/>
    <s v="CP-13799"/>
    <x v="28"/>
    <x v="28"/>
    <s v="อะไหล่ยางเล็ก"/>
    <s v="ไม่กำหนด"/>
    <s v="CS.8256901/151"/>
    <s v="คุณ สมคิด กิ่งเพ็ชรรุ่งเรือง"/>
    <s v="C10"/>
    <n v="1"/>
    <n v="1950"/>
    <n v="0"/>
    <s v=" "/>
    <n v="1822.43"/>
    <n v="127.57"/>
    <n v="1950"/>
    <s v="CP03A"/>
    <x v="1"/>
  </r>
  <r>
    <x v="24"/>
    <x v="0"/>
    <n v="2026"/>
    <s v="CP-13799"/>
    <x v="10"/>
    <x v="10"/>
    <s v="อะไหล่ยางเล็ก"/>
    <s v="ไม่กำหนด"/>
    <s v="CS.8256901/151"/>
    <s v="คุณ สมคิด กิ่งเพ็ชรรุ่งเรือง"/>
    <s v="C10"/>
    <n v="1"/>
    <n v="220"/>
    <n v="0"/>
    <s v=" "/>
    <n v="205.61"/>
    <n v="14.39"/>
    <n v="220"/>
    <s v="CP03A"/>
    <x v="1"/>
  </r>
  <r>
    <x v="24"/>
    <x v="0"/>
    <n v="2026"/>
    <s v="CP-13799"/>
    <x v="83"/>
    <x v="83"/>
    <s v="อะไหล่ยางเล็ก"/>
    <s v="ไม่กำหนด"/>
    <s v="CS.8256901/151"/>
    <s v="คุณ สมคิด กิ่งเพ็ชรรุ่งเรือง"/>
    <s v="C10"/>
    <n v="1"/>
    <n v="480"/>
    <n v="0"/>
    <s v=" "/>
    <n v="448.6"/>
    <n v="31.4"/>
    <n v="480"/>
    <s v="CP03A"/>
    <x v="1"/>
  </r>
  <r>
    <x v="24"/>
    <x v="0"/>
    <n v="2026"/>
    <s v="CP-13799"/>
    <x v="42"/>
    <x v="42"/>
    <s v="อะไหล่ยางเล็ก"/>
    <s v="ไม่กำหนด"/>
    <s v="CS.8256901/151"/>
    <s v="คุณ สมคิด กิ่งเพ็ชรรุ่งเรือง"/>
    <s v="C10"/>
    <n v="1"/>
    <n v="300"/>
    <n v="0"/>
    <s v=" "/>
    <n v="280.37"/>
    <n v="19.63"/>
    <n v="300"/>
    <s v="CP03A"/>
    <x v="1"/>
  </r>
  <r>
    <x v="24"/>
    <x v="0"/>
    <n v="2026"/>
    <s v="CP-18318"/>
    <x v="65"/>
    <x v="65"/>
    <s v="อะไหล่ยางเล็ก"/>
    <s v="ไม่กำหนด"/>
    <s v="CS.8256901/152"/>
    <s v="คุณ เจนจิรา มณีวงศ์"/>
    <s v="C10"/>
    <n v="1"/>
    <n v="1650"/>
    <n v="0"/>
    <s v=" "/>
    <n v="1542.06"/>
    <n v="107.94"/>
    <n v="1650"/>
    <s v="CP03A"/>
    <x v="1"/>
  </r>
  <r>
    <x v="24"/>
    <x v="0"/>
    <n v="2026"/>
    <s v="CP-18318"/>
    <x v="10"/>
    <x v="10"/>
    <s v="อะไหล่ยางเล็ก"/>
    <s v="ไม่กำหนด"/>
    <s v="CS.8256901/152"/>
    <s v="คุณ เจนจิรา มณีวงศ์"/>
    <s v="C10"/>
    <n v="1"/>
    <n v="220"/>
    <n v="0"/>
    <s v=" "/>
    <n v="205.61"/>
    <n v="14.39"/>
    <n v="220"/>
    <s v="CP03A"/>
    <x v="1"/>
  </r>
  <r>
    <x v="24"/>
    <x v="0"/>
    <n v="2026"/>
    <s v="CP-18318"/>
    <x v="80"/>
    <x v="80"/>
    <s v="อะไหล่ยางเล็ก"/>
    <s v="ไม่กำหนด"/>
    <s v="CS.8256901/152"/>
    <s v="คุณ เจนจิรา มณีวงศ์"/>
    <s v="C10"/>
    <n v="1"/>
    <n v="450"/>
    <n v="0"/>
    <s v=" "/>
    <n v="420.56"/>
    <n v="29.44"/>
    <n v="450"/>
    <s v="CP03A"/>
    <x v="1"/>
  </r>
  <r>
    <x v="24"/>
    <x v="0"/>
    <n v="2026"/>
    <s v="CP-18319"/>
    <x v="398"/>
    <x v="398"/>
    <s v="ยางเล็ก PIRELLI"/>
    <s v="PIRELLI"/>
    <s v="CS.8256901/153"/>
    <s v="คุณ สนั่น ธัญวุฒิสกุล"/>
    <s v="C10"/>
    <n v="2"/>
    <n v="17500"/>
    <n v="0"/>
    <s v=" "/>
    <n v="32710.28"/>
    <n v="2289.7199999999998"/>
    <n v="35000"/>
    <s v="CP03Y25-M03"/>
    <x v="1"/>
  </r>
  <r>
    <x v="24"/>
    <x v="0"/>
    <n v="2026"/>
    <s v="CP-18319"/>
    <x v="1"/>
    <x v="1"/>
    <s v="อะไหล่ยางเล็ก"/>
    <s v="อะไหล่นอก"/>
    <s v="CS.8256901/153"/>
    <s v="คุณ สนั่น ธัญวุฒิสกุล"/>
    <s v="C10"/>
    <n v="2"/>
    <n v="60"/>
    <n v="0"/>
    <s v=" "/>
    <n v="0"/>
    <n v="0"/>
    <n v="0"/>
    <s v="CP03A"/>
    <x v="1"/>
  </r>
  <r>
    <x v="24"/>
    <x v="0"/>
    <n v="2026"/>
    <s v="CP-18319"/>
    <x v="25"/>
    <x v="25"/>
    <s v="ค่าแรง-ยางเล็ก"/>
    <s v="ไม่กำหนด"/>
    <s v="CS.8256901/153"/>
    <s v="คุณ สนั่น ธัญวุฒิสกุล"/>
    <s v="C10"/>
    <n v="2"/>
    <n v="150"/>
    <n v="0"/>
    <s v=" "/>
    <n v="0"/>
    <n v="0"/>
    <n v="0"/>
    <s v="CP03N"/>
    <x v="1"/>
  </r>
  <r>
    <x v="24"/>
    <x v="0"/>
    <n v="2026"/>
    <s v="CP-18319"/>
    <x v="395"/>
    <x v="395"/>
    <s v="ของแจกของแถม"/>
    <s v="ไม่กำหนด"/>
    <s v="CS.8256901/153"/>
    <s v="คุณ สนั่น ธัญวุฒิสกุล"/>
    <s v="C10"/>
    <n v="1"/>
    <n v="1"/>
    <n v="0"/>
    <s v=" "/>
    <n v="0"/>
    <n v="0"/>
    <n v="0"/>
    <s v="CP03N"/>
    <x v="1"/>
  </r>
  <r>
    <x v="24"/>
    <x v="0"/>
    <n v="2026"/>
    <s v="CP-18319"/>
    <x v="294"/>
    <x v="294"/>
    <s v="ของแจกของแถม"/>
    <s v="LINGLONG ยางเล็ก"/>
    <s v="CS.8256901/153"/>
    <s v="คุณ สนั่น ธัญวุฒิสกุล"/>
    <s v="C10"/>
    <n v="1"/>
    <n v="1"/>
    <n v="0"/>
    <s v=" "/>
    <n v="0"/>
    <n v="0"/>
    <n v="0"/>
    <s v="CP03N"/>
    <x v="1"/>
  </r>
  <r>
    <x v="25"/>
    <x v="0"/>
    <n v="2026"/>
    <s v="CP-18317"/>
    <x v="399"/>
    <x v="399"/>
    <s v="ยางเล็ก DL"/>
    <s v="DUNLOP"/>
    <s v="CS.6256901/045"/>
    <s v="คุณจิรวัฒน์ ศิริบุญฤทธิ์"/>
    <s v="C13"/>
    <n v="4"/>
    <n v="3700"/>
    <n v="3700"/>
    <s v=" "/>
    <n v="10373.83"/>
    <n v="726.17"/>
    <n v="11100"/>
    <s v="CP02Y25-M10"/>
    <x v="0"/>
  </r>
  <r>
    <x v="25"/>
    <x v="0"/>
    <n v="2026"/>
    <s v="CP-18317"/>
    <x v="1"/>
    <x v="1"/>
    <s v="อะไหล่ยางเล็ก"/>
    <s v="อะไหล่นอก"/>
    <s v="CS.6256901/045"/>
    <s v="คุณจิรวัฒน์ ศิริบุญฤทธิ์"/>
    <s v="C13"/>
    <n v="4"/>
    <n v="60"/>
    <n v="0"/>
    <s v=" "/>
    <n v="0"/>
    <n v="0"/>
    <n v="0"/>
    <s v="CP02A"/>
    <x v="0"/>
  </r>
  <r>
    <x v="25"/>
    <x v="0"/>
    <n v="2026"/>
    <s v="CP-18317"/>
    <x v="2"/>
    <x v="2"/>
    <s v="ค่าแรง-ยางเล็ก"/>
    <s v="ไม่กำหนด"/>
    <s v="CS.6256901/045"/>
    <s v="คุณจิรวัฒน์ ศิริบุญฤทธิ์"/>
    <s v="C13"/>
    <n v="4"/>
    <n v="120"/>
    <n v="0"/>
    <s v=" "/>
    <n v="0"/>
    <n v="0"/>
    <n v="0"/>
    <s v="CP02N"/>
    <x v="0"/>
  </r>
  <r>
    <x v="25"/>
    <x v="0"/>
    <n v="2026"/>
    <s v="CP-18317"/>
    <x v="3"/>
    <x v="3"/>
    <s v="ค่าบริการตั้งศูนย์-ยางเล็ก"/>
    <s v="ไม่กำหนด"/>
    <s v="CS.6256901/045"/>
    <s v="คุณจิรวัฒน์ ศิริบุญฤทธิ์"/>
    <s v="C13"/>
    <n v="1"/>
    <n v="400"/>
    <n v="0"/>
    <s v=" "/>
    <n v="0"/>
    <n v="0"/>
    <n v="0"/>
    <s v="CP02N"/>
    <x v="0"/>
  </r>
  <r>
    <x v="25"/>
    <x v="0"/>
    <n v="2026"/>
    <s v="CP-18317"/>
    <x v="171"/>
    <x v="171"/>
    <s v="ของแจกของแถม"/>
    <s v="DUNLOP"/>
    <s v="CS.6256901/045"/>
    <s v="คุณจิรวัฒน์ ศิริบุญฤทธิ์"/>
    <s v="C13"/>
    <n v="1"/>
    <n v="1"/>
    <n v="0"/>
    <s v=" "/>
    <n v="0"/>
    <n v="0"/>
    <n v="0"/>
    <s v="CP02N"/>
    <x v="0"/>
  </r>
  <r>
    <x v="25"/>
    <x v="0"/>
    <n v="2026"/>
    <s v="CP-18317"/>
    <x v="400"/>
    <x v="400"/>
    <s v="อะไหล่sac"/>
    <s v="ไม่กำหนด"/>
    <s v="CS.6256901/045"/>
    <s v="คุณจิรวัฒน์ ศิริบุญฤทธิ์"/>
    <s v="C13"/>
    <n v="1"/>
    <n v="130"/>
    <n v="0"/>
    <s v=" "/>
    <n v="121.5"/>
    <n v="8.5"/>
    <n v="130"/>
    <s v="CP02A"/>
    <x v="0"/>
  </r>
  <r>
    <x v="25"/>
    <x v="0"/>
    <n v="2026"/>
    <s v="CP-18314"/>
    <x v="16"/>
    <x v="16"/>
    <s v="อะไหล่ยางเล็ก"/>
    <s v="ไม่กำหนด"/>
    <s v="CS.8256901/142"/>
    <s v="คุณ เกรียงไกร สัจวิริยทรัพย์"/>
    <s v="C10"/>
    <n v="1"/>
    <n v="1550"/>
    <n v="0"/>
    <s v=" "/>
    <n v="1448.6"/>
    <n v="101.4"/>
    <n v="1550"/>
    <s v="CP03A"/>
    <x v="1"/>
  </r>
  <r>
    <x v="25"/>
    <x v="0"/>
    <n v="2026"/>
    <s v="CP-18314"/>
    <x v="30"/>
    <x v="30"/>
    <s v="อะไหล่ยางเล็ก"/>
    <s v="ไม่กำหนด"/>
    <s v="CS.8256901/142"/>
    <s v="คุณ เกรียงไกร สัจวิริยทรัพย์"/>
    <s v="C10"/>
    <n v="1"/>
    <n v="250"/>
    <n v="0"/>
    <s v=" "/>
    <n v="233.64"/>
    <n v="16.36"/>
    <n v="250"/>
    <s v="CP03A"/>
    <x v="1"/>
  </r>
  <r>
    <x v="25"/>
    <x v="0"/>
    <n v="2026"/>
    <s v="CP-18314"/>
    <x v="30"/>
    <x v="30"/>
    <s v="อะไหล่ยางเล็ก"/>
    <s v="ไม่กำหนด"/>
    <s v="CS.8256901/142"/>
    <s v="คุณ เกรียงไกร สัจวิริยทรัพย์"/>
    <s v="C10"/>
    <n v="1"/>
    <n v="250"/>
    <n v="0"/>
    <s v=" "/>
    <n v="0"/>
    <n v="0"/>
    <n v="0"/>
    <s v="CP03A"/>
    <x v="1"/>
  </r>
  <r>
    <x v="25"/>
    <x v="0"/>
    <n v="2026"/>
    <s v="CP-18314"/>
    <x v="31"/>
    <x v="31"/>
    <s v="อะไหล่ยางเล็ก"/>
    <s v="ไม่กำหนด"/>
    <s v="CS.8256901/142"/>
    <s v="คุณ เกรียงไกร สัจวิริยทรัพย์"/>
    <s v="C10"/>
    <n v="1"/>
    <n v="240"/>
    <n v="0"/>
    <s v=" "/>
    <n v="224.3"/>
    <n v="15.7"/>
    <n v="240"/>
    <s v="CP03A"/>
    <x v="1"/>
  </r>
  <r>
    <x v="25"/>
    <x v="0"/>
    <n v="2026"/>
    <s v="CP-18314"/>
    <x v="19"/>
    <x v="19"/>
    <s v="อะไหล่ยางเล็ก"/>
    <s v="ไม่กำหนด"/>
    <s v="CS.8256901/142"/>
    <s v="คุณ เกรียงไกร สัจวิริยทรัพย์"/>
    <s v="C10"/>
    <n v="1"/>
    <n v="20"/>
    <n v="0"/>
    <s v=" "/>
    <n v="18.690000000000001"/>
    <n v="1.31"/>
    <n v="20"/>
    <s v="CP03A"/>
    <x v="1"/>
  </r>
  <r>
    <x v="25"/>
    <x v="0"/>
    <n v="2026"/>
    <s v="CP-15532"/>
    <x v="38"/>
    <x v="38"/>
    <s v="อะไหล่ยางเล็ก"/>
    <s v="ไม่กำหนด"/>
    <s v="CS.8256901/154"/>
    <s v="คุณ จันทร์เพ็ญ สิงหพันธ์"/>
    <s v="BYเล็ก"/>
    <n v="1"/>
    <n v="1150"/>
    <n v="0"/>
    <s v=" "/>
    <n v="1074.77"/>
    <n v="75.23"/>
    <n v="1150"/>
    <s v="CP03A"/>
    <x v="1"/>
  </r>
  <r>
    <x v="25"/>
    <x v="0"/>
    <n v="2026"/>
    <s v="CP-15532"/>
    <x v="39"/>
    <x v="39"/>
    <s v="อะไหล่ยางเล็ก"/>
    <s v="ไม่กำหนด"/>
    <s v="CS.8256901/154"/>
    <s v="คุณ จันทร์เพ็ญ สิงหพันธ์"/>
    <s v="BYเล็ก"/>
    <n v="1"/>
    <n v="175"/>
    <n v="0"/>
    <s v=" "/>
    <n v="0"/>
    <n v="0"/>
    <n v="0"/>
    <s v="CP03A"/>
    <x v="1"/>
  </r>
  <r>
    <x v="25"/>
    <x v="0"/>
    <n v="2026"/>
    <s v="CP-15532"/>
    <x v="17"/>
    <x v="17"/>
    <s v="อะไหล่ยางเล็ก"/>
    <s v="ไม่กำหนด"/>
    <s v="CS.8256901/154"/>
    <s v="คุณ จันทร์เพ็ญ สิงหพันธ์"/>
    <s v="BYเล็ก"/>
    <n v="1"/>
    <n v="240"/>
    <n v="0"/>
    <s v=" "/>
    <n v="0"/>
    <n v="0"/>
    <n v="0"/>
    <s v="CP03A"/>
    <x v="1"/>
  </r>
  <r>
    <x v="25"/>
    <x v="0"/>
    <n v="2026"/>
    <s v="CP-15532"/>
    <x v="19"/>
    <x v="19"/>
    <s v="อะไหล่ยางเล็ก"/>
    <s v="ไม่กำหนด"/>
    <s v="CS.8256901/154"/>
    <s v="คุณ จันทร์เพ็ญ สิงหพันธ์"/>
    <s v="BYเล็ก"/>
    <n v="1"/>
    <n v="20"/>
    <n v="0"/>
    <s v=" "/>
    <n v="18.690000000000001"/>
    <n v="1.31"/>
    <n v="20"/>
    <s v="CP03A"/>
    <x v="1"/>
  </r>
  <r>
    <x v="25"/>
    <x v="0"/>
    <n v="2026"/>
    <s v="CP-15532"/>
    <x v="32"/>
    <x v="32"/>
    <s v="อะไหล่ยางเล็ก"/>
    <s v="ไม่กำหนด"/>
    <s v="CS.8256901/154"/>
    <s v="คุณ จันทร์เพ็ญ สิงหพันธ์"/>
    <s v="BYเล็ก"/>
    <n v="1"/>
    <n v="840"/>
    <n v="0"/>
    <s v=" "/>
    <n v="785.05"/>
    <n v="54.95"/>
    <n v="840"/>
    <s v="CP03A"/>
    <x v="1"/>
  </r>
  <r>
    <x v="25"/>
    <x v="0"/>
    <n v="2026"/>
    <s v="CP-15532"/>
    <x v="33"/>
    <x v="33"/>
    <s v="อะไหล่ยางเล็ก"/>
    <s v="ไม่กำหนด"/>
    <s v="CS.8256901/154"/>
    <s v="คุณ จันทร์เพ็ญ สิงหพันธ์"/>
    <s v="BYเล็ก"/>
    <n v="1"/>
    <n v="300"/>
    <n v="0"/>
    <s v=" "/>
    <n v="280.37"/>
    <n v="19.63"/>
    <n v="300"/>
    <s v="CP03A"/>
    <x v="1"/>
  </r>
  <r>
    <x v="25"/>
    <x v="0"/>
    <n v="2026"/>
    <s v="CP-15604"/>
    <x v="13"/>
    <x v="13"/>
    <s v="ค่าแรง-ยางเล็ก"/>
    <s v="ไม่กำหนด"/>
    <s v="CS.8256901/155"/>
    <s v="คุณ พงศ์พีระ ชูสกุล"/>
    <s v="BYเล็ก"/>
    <n v="4"/>
    <n v="50"/>
    <n v="0"/>
    <s v=" "/>
    <n v="186.92"/>
    <n v="13.08"/>
    <n v="200"/>
    <s v="CP03N"/>
    <x v="1"/>
  </r>
  <r>
    <x v="25"/>
    <x v="0"/>
    <n v="2026"/>
    <s v="CP-14919"/>
    <x v="38"/>
    <x v="38"/>
    <s v="อะไหล่ยางเล็ก"/>
    <s v="ไม่กำหนด"/>
    <s v="CS.8256901/156"/>
    <s v="คุณ อมรเทพ ล่องหน"/>
    <s v="C10"/>
    <n v="1"/>
    <n v="1150"/>
    <n v="0"/>
    <s v=" "/>
    <n v="1074.77"/>
    <n v="75.23"/>
    <n v="1150"/>
    <s v="CP03A"/>
    <x v="1"/>
  </r>
  <r>
    <x v="25"/>
    <x v="0"/>
    <n v="2026"/>
    <s v="CP-14919"/>
    <x v="39"/>
    <x v="39"/>
    <s v="อะไหล่ยางเล็ก"/>
    <s v="ไม่กำหนด"/>
    <s v="CS.8256901/156"/>
    <s v="คุณ อมรเทพ ล่องหน"/>
    <s v="C10"/>
    <n v="1"/>
    <n v="175"/>
    <n v="0"/>
    <s v=" "/>
    <n v="0"/>
    <n v="0"/>
    <n v="0"/>
    <s v="CP03A"/>
    <x v="1"/>
  </r>
  <r>
    <x v="25"/>
    <x v="0"/>
    <n v="2026"/>
    <s v="CP-14919"/>
    <x v="40"/>
    <x v="40"/>
    <s v="อะไหล่ยางเล็ก"/>
    <s v="ไม่กำหนด"/>
    <s v="CS.8256901/156"/>
    <s v="คุณ อมรเทพ ล่องหน"/>
    <s v="C10"/>
    <n v="1"/>
    <n v="330"/>
    <n v="0"/>
    <s v=" "/>
    <n v="0"/>
    <n v="0"/>
    <n v="0"/>
    <s v="CP03A"/>
    <x v="1"/>
  </r>
  <r>
    <x v="25"/>
    <x v="0"/>
    <n v="2026"/>
    <s v="CP-14919"/>
    <x v="37"/>
    <x v="37"/>
    <s v="อะไหล่ยางเล็ก"/>
    <s v="ไม่กำหนด"/>
    <s v="CS.8256901/156"/>
    <s v="คุณ อมรเทพ ล่องหน"/>
    <s v="C10"/>
    <n v="1"/>
    <n v="20"/>
    <n v="0"/>
    <s v=" "/>
    <n v="18.690000000000001"/>
    <n v="1.31"/>
    <n v="20"/>
    <s v="CP03A"/>
    <x v="1"/>
  </r>
  <r>
    <x v="25"/>
    <x v="0"/>
    <n v="2026"/>
    <s v="CP-18320"/>
    <x v="401"/>
    <x v="401"/>
    <s v="ยางเล็ก LEAO"/>
    <s v="LEAO"/>
    <s v="CS.8256901/157"/>
    <s v="คุณ เดือนเพ็ญ อาลี อะมีร์"/>
    <s v="C10"/>
    <n v="4"/>
    <n v="2950"/>
    <n v="2950"/>
    <s v=" "/>
    <n v="8271.0300000000007"/>
    <n v="578.97"/>
    <n v="8850"/>
    <s v="CP03Y26-M01"/>
    <x v="1"/>
  </r>
  <r>
    <x v="25"/>
    <x v="0"/>
    <n v="2026"/>
    <s v="CP-18320"/>
    <x v="1"/>
    <x v="1"/>
    <s v="อะไหล่ยางเล็ก"/>
    <s v="อะไหล่นอก"/>
    <s v="CS.8256901/157"/>
    <s v="คุณ เดือนเพ็ญ อาลี อะมีร์"/>
    <s v="C10"/>
    <n v="4"/>
    <n v="60"/>
    <n v="0"/>
    <s v=" "/>
    <n v="0"/>
    <n v="0"/>
    <n v="0"/>
    <s v="CP03A"/>
    <x v="1"/>
  </r>
  <r>
    <x v="25"/>
    <x v="0"/>
    <n v="2026"/>
    <s v="CP-18320"/>
    <x v="2"/>
    <x v="2"/>
    <s v="ค่าแรง-ยางเล็ก"/>
    <s v="ไม่กำหนด"/>
    <s v="CS.8256901/157"/>
    <s v="คุณ เดือนเพ็ญ อาลี อะมีร์"/>
    <s v="C10"/>
    <n v="4"/>
    <n v="120"/>
    <n v="0"/>
    <s v=" "/>
    <n v="0"/>
    <n v="0"/>
    <n v="0"/>
    <s v="CP03N"/>
    <x v="1"/>
  </r>
  <r>
    <x v="25"/>
    <x v="0"/>
    <n v="2026"/>
    <s v="CP-18320"/>
    <x v="3"/>
    <x v="3"/>
    <s v="ค่าบริการตั้งศูนย์-ยางเล็ก"/>
    <s v="ไม่กำหนด"/>
    <s v="CS.8256901/157"/>
    <s v="คุณ เดือนเพ็ญ อาลี อะมีร์"/>
    <s v="C10"/>
    <n v="1"/>
    <n v="400"/>
    <n v="0"/>
    <s v=" "/>
    <n v="0"/>
    <n v="0"/>
    <n v="0"/>
    <s v="CP03N"/>
    <x v="1"/>
  </r>
  <r>
    <x v="25"/>
    <x v="0"/>
    <n v="2026"/>
    <s v="CP-13661"/>
    <x v="402"/>
    <x v="402"/>
    <s v="ค่าบริการ"/>
    <s v="ไม่กำหนด"/>
    <s v="CS5256901/0050"/>
    <s v="บริษัท เพาเวอร์พลัส อินฟินิท จำกัด(สำนักงานใหญ่)"/>
    <s v="ท๊อป340"/>
    <n v="1"/>
    <n v="500"/>
    <n v="0"/>
    <s v=" "/>
    <n v="467.29"/>
    <n v="32.71"/>
    <n v="500"/>
    <s v="CPN"/>
    <x v="3"/>
  </r>
  <r>
    <x v="25"/>
    <x v="0"/>
    <n v="2026"/>
    <s v="CP-06314"/>
    <x v="16"/>
    <x v="16"/>
    <s v="อะไหล่ยางเล็ก"/>
    <s v="ไม่กำหนด"/>
    <s v="CS5256901/0051"/>
    <s v="บริษัท เพียวสแควร์ จำกัด (สำนักงานใหญ่)"/>
    <s v="หนึ่ง340"/>
    <n v="1"/>
    <n v="1550"/>
    <n v="0"/>
    <s v=" "/>
    <n v="1448.6"/>
    <n v="101.4"/>
    <n v="1550"/>
    <s v="CPA"/>
    <x v="3"/>
  </r>
  <r>
    <x v="25"/>
    <x v="0"/>
    <n v="2026"/>
    <s v="CP-06314"/>
    <x v="30"/>
    <x v="30"/>
    <s v="อะไหล่ยางเล็ก"/>
    <s v="ไม่กำหนด"/>
    <s v="CS5256901/0051"/>
    <s v="บริษัท เพียวสแควร์ จำกัด (สำนักงานใหญ่)"/>
    <s v="หนึ่ง340"/>
    <n v="1"/>
    <n v="250"/>
    <n v="0"/>
    <s v=" "/>
    <n v="0"/>
    <n v="0"/>
    <n v="0"/>
    <s v="CPA"/>
    <x v="3"/>
  </r>
  <r>
    <x v="25"/>
    <x v="0"/>
    <n v="2026"/>
    <s v="CP-06314"/>
    <x v="269"/>
    <x v="269"/>
    <s v="อะไหล่ยางเล็ก"/>
    <s v="ไม่กำหนด"/>
    <s v="CS5256901/0051"/>
    <s v="บริษัท เพียวสแควร์ จำกัด (สำนักงานใหญ่)"/>
    <s v="หนึ่ง340"/>
    <n v="1"/>
    <n v="220"/>
    <n v="0"/>
    <s v=" "/>
    <n v="205.61"/>
    <n v="14.39"/>
    <n v="220"/>
    <s v="CPA"/>
    <x v="3"/>
  </r>
  <r>
    <x v="25"/>
    <x v="0"/>
    <n v="2026"/>
    <s v="CP-06314"/>
    <x v="37"/>
    <x v="37"/>
    <s v="อะไหล่ยางเล็ก"/>
    <s v="ไม่กำหนด"/>
    <s v="CS5256901/0051"/>
    <s v="บริษัท เพียวสแควร์ จำกัด (สำนักงานใหญ่)"/>
    <s v="หนึ่ง340"/>
    <n v="1"/>
    <n v="20"/>
    <n v="0"/>
    <s v=" "/>
    <n v="18.690000000000001"/>
    <n v="1.31"/>
    <n v="20"/>
    <s v="CPA"/>
    <x v="3"/>
  </r>
  <r>
    <x v="25"/>
    <x v="0"/>
    <n v="2026"/>
    <s v="CP-06314"/>
    <x v="164"/>
    <x v="164"/>
    <s v="อะไหล่ยางเล็ก"/>
    <s v="ไม่กำหนด"/>
    <s v="CS5256901/0051"/>
    <s v="บริษัท เพียวสแควร์ จำกัด (สำนักงานใหญ่)"/>
    <s v="หนึ่ง340"/>
    <n v="1"/>
    <n v="300"/>
    <n v="0"/>
    <s v=" "/>
    <n v="280.37"/>
    <n v="19.63"/>
    <n v="300"/>
    <s v="CPA"/>
    <x v="3"/>
  </r>
  <r>
    <x v="25"/>
    <x v="0"/>
    <n v="2026"/>
    <s v="CP-06314"/>
    <x v="227"/>
    <x v="227"/>
    <s v="อะไหล่ยางเล็ก"/>
    <s v="ไม่กำหนด"/>
    <s v="CS5256901/0051"/>
    <s v="บริษัท เพียวสแควร์ จำกัด (สำนักงานใหญ่)"/>
    <s v="หนึ่ง340"/>
    <n v="1"/>
    <n v="500"/>
    <n v="0"/>
    <s v=" "/>
    <n v="467.29"/>
    <n v="32.71"/>
    <n v="500"/>
    <s v="CPA"/>
    <x v="3"/>
  </r>
  <r>
    <x v="25"/>
    <x v="0"/>
    <n v="2026"/>
    <s v="CP-06314"/>
    <x v="130"/>
    <x v="130"/>
    <s v="ยางเล็ก LingLong"/>
    <s v="LINGLONG ยางเล็ก"/>
    <s v="CS5256901/0052"/>
    <s v="บริษัท เพียวสแควร์ จำกัด (สำนักงานใหญ่)"/>
    <s v="หนึ่ง340"/>
    <n v="2"/>
    <n v="3400"/>
    <n v="1020"/>
    <s v=" "/>
    <n v="5401.87"/>
    <n v="378.13"/>
    <n v="5780"/>
    <s v="CPY25-M07"/>
    <x v="3"/>
  </r>
  <r>
    <x v="25"/>
    <x v="0"/>
    <n v="2026"/>
    <s v="CP-06314"/>
    <x v="1"/>
    <x v="1"/>
    <s v="อะไหล่ยางเล็ก"/>
    <s v="อะไหล่นอก"/>
    <s v="CS5256901/0052"/>
    <s v="บริษัท เพียวสแควร์ จำกัด (สำนักงานใหญ่)"/>
    <s v="หนึ่ง340"/>
    <n v="2"/>
    <n v="60"/>
    <n v="0"/>
    <s v=" "/>
    <n v="0"/>
    <n v="0"/>
    <n v="0"/>
    <s v="CPA"/>
    <x v="3"/>
  </r>
  <r>
    <x v="25"/>
    <x v="0"/>
    <n v="2026"/>
    <s v="CP-17166"/>
    <x v="275"/>
    <x v="275"/>
    <s v="ยางเล็ก LEAO"/>
    <s v="LEAO"/>
    <s v="CS5256901/0053"/>
    <s v="บริษัท ทเวนตี้โฟร์ ช้อปปิ้ง จำกัด (สำนักงานใหญ่)"/>
    <s v="หนึ่ง340"/>
    <n v="4"/>
    <n v="2600"/>
    <n v="0"/>
    <s v=" "/>
    <n v="9719.6299999999992"/>
    <n v="680.37"/>
    <n v="10400"/>
    <s v="CPY25-M09"/>
    <x v="3"/>
  </r>
  <r>
    <x v="25"/>
    <x v="0"/>
    <n v="2026"/>
    <s v="CP-17166"/>
    <x v="1"/>
    <x v="1"/>
    <s v="อะไหล่ยางเล็ก"/>
    <s v="อะไหล่นอก"/>
    <s v="CS5256901/0053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25"/>
    <x v="0"/>
    <n v="2026"/>
    <s v="CP-12744"/>
    <x v="108"/>
    <x v="108"/>
    <s v="อะไหล่ยางใหญ่"/>
    <s v="ไม่กำหนด"/>
    <s v="CS5256901/0054"/>
    <s v="คุณเจมี"/>
    <s v="หนึ่ง340"/>
    <n v="8"/>
    <n v="150"/>
    <n v="0"/>
    <s v=" "/>
    <n v="1121.5"/>
    <n v="78.5"/>
    <n v="1200"/>
    <s v="CPA"/>
    <x v="3"/>
  </r>
  <r>
    <x v="25"/>
    <x v="0"/>
    <n v="2026"/>
    <s v="CP-12744"/>
    <x v="28"/>
    <x v="28"/>
    <s v="อะไหล่ยางเล็ก"/>
    <s v="ไม่กำหนด"/>
    <s v="CS5256901/0055"/>
    <s v="คุณเจมี"/>
    <s v="หนึ่ง340"/>
    <n v="1"/>
    <n v="1950"/>
    <n v="0"/>
    <s v=" "/>
    <n v="1822.43"/>
    <n v="127.57"/>
    <n v="1950"/>
    <s v="CPA"/>
    <x v="3"/>
  </r>
  <r>
    <x v="25"/>
    <x v="0"/>
    <n v="2026"/>
    <s v="CP-12744"/>
    <x v="403"/>
    <x v="403"/>
    <s v="อะไหล่ยางเล็ก"/>
    <s v="ไม่กำหนด"/>
    <s v="CS5256901/0055"/>
    <s v="คุณเจมี"/>
    <s v="หนึ่ง340"/>
    <n v="1"/>
    <n v="240"/>
    <n v="0"/>
    <s v=" "/>
    <n v="224.3"/>
    <n v="15.7"/>
    <n v="240"/>
    <s v="CPA"/>
    <x v="3"/>
  </r>
  <r>
    <x v="25"/>
    <x v="0"/>
    <n v="2026"/>
    <s v="CP-12744"/>
    <x v="19"/>
    <x v="19"/>
    <s v="อะไหล่ยางเล็ก"/>
    <s v="ไม่กำหนด"/>
    <s v="CS5256901/0055"/>
    <s v="คุณเจมี"/>
    <s v="หนึ่ง340"/>
    <n v="1"/>
    <n v="20"/>
    <n v="0"/>
    <s v=" "/>
    <n v="18.690000000000001"/>
    <n v="1.31"/>
    <n v="20"/>
    <s v="CPA"/>
    <x v="3"/>
  </r>
  <r>
    <x v="25"/>
    <x v="0"/>
    <n v="2026"/>
    <s v="CP-12744"/>
    <x v="56"/>
    <x v="56"/>
    <s v="อะไหล่ยางเล็ก"/>
    <s v="ไม่กำหนด"/>
    <s v="CS5256901/0055"/>
    <s v="คุณเจมี"/>
    <s v="หนึ่ง340"/>
    <n v="1"/>
    <n v="300"/>
    <n v="0"/>
    <s v=" "/>
    <n v="280.37"/>
    <n v="19.63"/>
    <n v="300"/>
    <s v="CPA"/>
    <x v="3"/>
  </r>
  <r>
    <x v="25"/>
    <x v="0"/>
    <n v="2026"/>
    <s v="CP-12744"/>
    <x v="161"/>
    <x v="161"/>
    <s v="อะไหล่นอก ยางเล็ก"/>
    <s v="ไม่กำหนด"/>
    <s v="CS5256901/0055"/>
    <s v="คุณเจมี"/>
    <s v="หนึ่ง340"/>
    <n v="1"/>
    <n v="2240"/>
    <n v="0"/>
    <s v=" "/>
    <n v="2093.46"/>
    <n v="146.54"/>
    <n v="2240"/>
    <s v="CPA"/>
    <x v="3"/>
  </r>
  <r>
    <x v="25"/>
    <x v="0"/>
    <n v="2026"/>
    <s v="CP-17661"/>
    <x v="16"/>
    <x v="16"/>
    <s v="อะไหล่ยางเล็ก"/>
    <s v="ไม่กำหนด"/>
    <s v="CS5256901/0056"/>
    <s v="คุณ ณัฐวุฒิ แซ่เจา"/>
    <s v="หนึ่ง340"/>
    <n v="1"/>
    <n v="1550"/>
    <n v="0"/>
    <s v=" "/>
    <n v="1448.6"/>
    <n v="101.4"/>
    <n v="1550"/>
    <s v="CPA"/>
    <x v="3"/>
  </r>
  <r>
    <x v="25"/>
    <x v="0"/>
    <n v="2026"/>
    <s v="CP-17661"/>
    <x v="30"/>
    <x v="30"/>
    <s v="อะไหล่ยางเล็ก"/>
    <s v="ไม่กำหนด"/>
    <s v="CS5256901/0056"/>
    <s v="คุณ ณัฐวุฒิ แซ่เจา"/>
    <s v="หนึ่ง340"/>
    <n v="1"/>
    <n v="250"/>
    <n v="0"/>
    <s v=" "/>
    <n v="0"/>
    <n v="0"/>
    <n v="0"/>
    <s v="CPA"/>
    <x v="3"/>
  </r>
  <r>
    <x v="25"/>
    <x v="0"/>
    <n v="2026"/>
    <s v="CP-17661"/>
    <x v="254"/>
    <x v="254"/>
    <s v="อะไหล่ยางเล็ก"/>
    <s v="ไม่กำหนด"/>
    <s v="CS5256901/0056"/>
    <s v="คุณ ณัฐวุฒิ แซ่เจา"/>
    <s v="หนึ่ง340"/>
    <n v="1"/>
    <n v="240"/>
    <n v="0"/>
    <s v=" "/>
    <n v="0"/>
    <n v="0"/>
    <n v="0"/>
    <s v="CPA"/>
    <x v="3"/>
  </r>
  <r>
    <x v="25"/>
    <x v="0"/>
    <n v="2026"/>
    <s v="CP-17661"/>
    <x v="37"/>
    <x v="37"/>
    <s v="อะไหล่ยางเล็ก"/>
    <s v="ไม่กำหนด"/>
    <s v="CS5256901/0056"/>
    <s v="คุณ ณัฐวุฒิ แซ่เจา"/>
    <s v="หนึ่ง340"/>
    <n v="1"/>
    <n v="20"/>
    <n v="0"/>
    <s v=" "/>
    <n v="18.690000000000001"/>
    <n v="1.31"/>
    <n v="20"/>
    <s v="CPA"/>
    <x v="3"/>
  </r>
  <r>
    <x v="25"/>
    <x v="0"/>
    <n v="2026"/>
    <s v="CP-17661"/>
    <x v="72"/>
    <x v="72"/>
    <s v="อะไหล่ยางเล็ก"/>
    <s v="ไม่กำหนด"/>
    <s v="CS5256901/0056"/>
    <s v="คุณ ณัฐวุฒิ แซ่เจา"/>
    <s v="หนึ่ง340"/>
    <n v="1"/>
    <n v="595"/>
    <n v="0"/>
    <s v=" "/>
    <n v="556.07000000000005"/>
    <n v="38.93"/>
    <n v="595"/>
    <s v="CPA"/>
    <x v="3"/>
  </r>
  <r>
    <x v="25"/>
    <x v="0"/>
    <n v="2026"/>
    <s v="CP-17661"/>
    <x v="73"/>
    <x v="73"/>
    <s v="อะไหล่ยางเล็ก"/>
    <s v="ไม่กำหนด"/>
    <s v="CS5256901/0056"/>
    <s v="คุณ ณัฐวุฒิ แซ่เจา"/>
    <s v="หนึ่ง340"/>
    <n v="1"/>
    <n v="595"/>
    <n v="0"/>
    <s v=" "/>
    <n v="556.07000000000005"/>
    <n v="38.93"/>
    <n v="595"/>
    <s v="CPA"/>
    <x v="3"/>
  </r>
  <r>
    <x v="25"/>
    <x v="0"/>
    <n v="2026"/>
    <s v="CP-17661"/>
    <x v="404"/>
    <x v="404"/>
    <s v="อะไหล่นอก ยางเล็ก"/>
    <s v="ไม่กำหนด"/>
    <s v="CS5256901/0056"/>
    <s v="คุณ ณัฐวุฒิ แซ่เจา"/>
    <s v="หนึ่ง340"/>
    <n v="1"/>
    <n v="1600"/>
    <n v="0"/>
    <s v=" "/>
    <n v="1495.33"/>
    <n v="104.67"/>
    <n v="1600"/>
    <s v="CPA"/>
    <x v="3"/>
  </r>
  <r>
    <x v="25"/>
    <x v="0"/>
    <n v="2026"/>
    <s v="CP-17661"/>
    <x v="405"/>
    <x v="405"/>
    <s v="อะไหล่นอก ยางเล็ก"/>
    <s v="ไม่กำหนด"/>
    <s v="CS5256901/0056"/>
    <s v="คุณ ณัฐวุฒิ แซ่เจา"/>
    <s v="หนึ่ง340"/>
    <n v="1"/>
    <n v="1400"/>
    <n v="0"/>
    <s v=" "/>
    <n v="1308.4100000000001"/>
    <n v="91.59"/>
    <n v="1400"/>
    <s v="CPA"/>
    <x v="3"/>
  </r>
  <r>
    <x v="25"/>
    <x v="0"/>
    <n v="2026"/>
    <s v="CP-17661"/>
    <x v="98"/>
    <x v="98"/>
    <s v="ค่าบริการ"/>
    <s v="ไม่กำหนด"/>
    <s v="CS5256901/0056"/>
    <s v="คุณ ณัฐวุฒิ แซ่เจา"/>
    <s v="หนึ่ง340"/>
    <n v="2"/>
    <n v="400"/>
    <n v="0"/>
    <s v=" "/>
    <n v="747.66"/>
    <n v="52.34"/>
    <n v="800"/>
    <s v="CPA"/>
    <x v="3"/>
  </r>
  <r>
    <x v="25"/>
    <x v="0"/>
    <n v="2026"/>
    <s v="BTC-0000473"/>
    <x v="406"/>
    <x v="406"/>
    <s v="ค่าบริการ"/>
    <s v="ไม่กำหนด"/>
    <s v="IV2256901/0090"/>
    <s v="บริษัท ฟิวเจอร์ซายน์ เทรดดิ้ง จำกัด"/>
    <s v="C11"/>
    <n v="2"/>
    <n v="300"/>
    <n v="0"/>
    <s v=" "/>
    <n v="560.75"/>
    <n v="39.25"/>
    <n v="600"/>
    <s v="CPN"/>
    <x v="3"/>
  </r>
  <r>
    <x v="25"/>
    <x v="0"/>
    <n v="2026"/>
    <s v="BTC-0000473"/>
    <x v="407"/>
    <x v="407"/>
    <s v="ค่าบริการ"/>
    <s v="ไม่กำหนด"/>
    <s v="IV2256901/0090"/>
    <s v="บริษัท ฟิวเจอร์ซายน์ เทรดดิ้ง จำกัด"/>
    <s v="C11"/>
    <n v="1"/>
    <n v="600"/>
    <n v="0"/>
    <s v=" "/>
    <n v="560.75"/>
    <n v="39.25"/>
    <n v="600"/>
    <s v="CPN"/>
    <x v="3"/>
  </r>
  <r>
    <x v="25"/>
    <x v="0"/>
    <n v="2026"/>
    <s v="BTC-0000473"/>
    <x v="408"/>
    <x v="408"/>
    <s v="อะไหล่นอก ยางเล็ก"/>
    <s v="ไม่กำหนด"/>
    <s v="IV2256901/0091"/>
    <s v="บริษัท ฟิวเจอร์ซายน์ เทรดดิ้ง จำกัด"/>
    <s v="C11"/>
    <n v="2"/>
    <n v="1300"/>
    <n v="130"/>
    <s v=" "/>
    <n v="2308.41"/>
    <n v="161.59"/>
    <n v="2470"/>
    <s v="CPA"/>
    <x v="3"/>
  </r>
  <r>
    <x v="25"/>
    <x v="0"/>
    <n v="2026"/>
    <s v="BTC-0000473"/>
    <x v="201"/>
    <x v="201"/>
    <s v="อะไหล่ยางเล็ก"/>
    <s v="ไม่กำหนด"/>
    <s v="IV2256901/0091"/>
    <s v="บริษัท ฟิวเจอร์ซายน์ เทรดดิ้ง จำกัด"/>
    <s v="C11"/>
    <n v="1"/>
    <n v="1100"/>
    <n v="55"/>
    <s v=" "/>
    <n v="976.64"/>
    <n v="68.36"/>
    <n v="1045"/>
    <s v="CPA"/>
    <x v="3"/>
  </r>
  <r>
    <x v="25"/>
    <x v="0"/>
    <n v="2026"/>
    <s v="BTC-0000473"/>
    <x v="76"/>
    <x v="76"/>
    <s v="อะไหล่ยางเล็ก"/>
    <s v="ไม่กำหนด"/>
    <s v="IV2256901/0091"/>
    <s v="บริษัท ฟิวเจอร์ซายน์ เทรดดิ้ง จำกัด"/>
    <s v="C11"/>
    <n v="1"/>
    <n v="385"/>
    <n v="0"/>
    <s v=" "/>
    <n v="359.81"/>
    <n v="25.19"/>
    <n v="385"/>
    <s v="CPA"/>
    <x v="3"/>
  </r>
  <r>
    <x v="25"/>
    <x v="0"/>
    <n v="2026"/>
    <s v="BTC-0000386"/>
    <x v="16"/>
    <x v="16"/>
    <s v="อะไหล่ยางเล็ก"/>
    <s v="ไม่กำหนด"/>
    <s v="IV2256901/0092"/>
    <s v="บริษัท รัตนธีรวรรณ ก่อสร้าง จำกัด"/>
    <s v="หนึ่ง340"/>
    <n v="1"/>
    <n v="1550"/>
    <n v="0"/>
    <s v=" "/>
    <n v="1448.6"/>
    <n v="101.4"/>
    <n v="1550"/>
    <s v="CPA"/>
    <x v="3"/>
  </r>
  <r>
    <x v="25"/>
    <x v="0"/>
    <n v="2026"/>
    <s v="BTC-0000386"/>
    <x v="30"/>
    <x v="30"/>
    <s v="อะไหล่ยางเล็ก"/>
    <s v="ไม่กำหนด"/>
    <s v="IV2256901/0092"/>
    <s v="บริษัท รัตนธีรวรรณ ก่อสร้าง จำกัด"/>
    <s v="หนึ่ง340"/>
    <n v="1"/>
    <n v="250"/>
    <n v="0"/>
    <s v=" "/>
    <n v="0"/>
    <n v="0"/>
    <n v="0"/>
    <s v="CPA"/>
    <x v="3"/>
  </r>
  <r>
    <x v="25"/>
    <x v="0"/>
    <n v="2026"/>
    <s v="BTC-0000386"/>
    <x v="31"/>
    <x v="31"/>
    <s v="อะไหล่ยางเล็ก"/>
    <s v="ไม่กำหนด"/>
    <s v="IV2256901/0092"/>
    <s v="บริษัท รัตนธีรวรรณ ก่อสร้าง จำกัด"/>
    <s v="หนึ่ง340"/>
    <n v="1"/>
    <n v="240"/>
    <n v="0"/>
    <s v=" "/>
    <n v="224.3"/>
    <n v="15.7"/>
    <n v="240"/>
    <s v="CPA"/>
    <x v="3"/>
  </r>
  <r>
    <x v="25"/>
    <x v="0"/>
    <n v="2026"/>
    <s v="BTC-0000386"/>
    <x v="19"/>
    <x v="19"/>
    <s v="อะไหล่ยางเล็ก"/>
    <s v="ไม่กำหนด"/>
    <s v="IV2256901/0092"/>
    <s v="บริษัท รัตนธีรวรรณ ก่อสร้าง จำกัด"/>
    <s v="หนึ่ง340"/>
    <n v="1"/>
    <n v="20"/>
    <n v="0"/>
    <s v=" "/>
    <n v="18.690000000000001"/>
    <n v="1.31"/>
    <n v="20"/>
    <s v="CPA"/>
    <x v="3"/>
  </r>
  <r>
    <x v="25"/>
    <x v="0"/>
    <n v="2026"/>
    <s v="BTC-0000386"/>
    <x v="67"/>
    <x v="67"/>
    <s v="อะไหล่sac"/>
    <s v="ไม่กำหนด"/>
    <s v="IV2256901/0092"/>
    <s v="บริษัท รัตนธีรวรรณ ก่อสร้าง จำกัด"/>
    <s v="หนึ่ง340"/>
    <n v="2"/>
    <n v="520"/>
    <n v="0"/>
    <s v=" "/>
    <n v="971.96"/>
    <n v="68.040000000000006"/>
    <n v="1040"/>
    <s v="CPA"/>
    <x v="3"/>
  </r>
  <r>
    <x v="25"/>
    <x v="0"/>
    <n v="2026"/>
    <s v="BTC-0000386"/>
    <x v="409"/>
    <x v="409"/>
    <s v="อะไหล่นอก ยางเล็ก"/>
    <s v="ไม่กำหนด"/>
    <s v="IV2256901/0092"/>
    <s v="บริษัท รัตนธีรวรรณ ก่อสร้าง จำกัด"/>
    <s v="หนึ่ง340"/>
    <n v="1"/>
    <n v="2960"/>
    <n v="148"/>
    <s v=" "/>
    <n v="2628.04"/>
    <n v="183.96"/>
    <n v="2812"/>
    <s v="CPA"/>
    <x v="3"/>
  </r>
  <r>
    <x v="25"/>
    <x v="0"/>
    <n v="2026"/>
    <s v="BTC-0000386"/>
    <x v="410"/>
    <x v="410"/>
    <s v="อะไหล่นอก ยางเล็ก"/>
    <s v="ไม่กำหนด"/>
    <s v="IV2256901/0092"/>
    <s v="บริษัท รัตนธีรวรรณ ก่อสร้าง จำกัด"/>
    <s v="หนึ่ง340"/>
    <n v="1"/>
    <n v="3860"/>
    <n v="193"/>
    <s v=" "/>
    <n v="3427.1"/>
    <n v="239.9"/>
    <n v="3667"/>
    <s v="CPA"/>
    <x v="3"/>
  </r>
  <r>
    <x v="25"/>
    <x v="0"/>
    <n v="2026"/>
    <s v="BTC-0000386"/>
    <x v="411"/>
    <x v="411"/>
    <s v="อะไหล่นอก ยางเล็ก"/>
    <s v="ไม่กำหนด"/>
    <s v="IV2256901/0092"/>
    <s v="บริษัท รัตนธีรวรรณ ก่อสร้าง จำกัด"/>
    <s v="หนึ่ง340"/>
    <n v="1"/>
    <n v="1500"/>
    <n v="75"/>
    <s v=" "/>
    <n v="1331.78"/>
    <n v="93.22"/>
    <n v="1425"/>
    <s v="CPA"/>
    <x v="3"/>
  </r>
  <r>
    <x v="25"/>
    <x v="0"/>
    <n v="2026"/>
    <s v="BTC-0000386"/>
    <x v="412"/>
    <x v="412"/>
    <s v="อะไหล่ยางเล็ก"/>
    <s v="ไม่กำหนด"/>
    <s v="IV2256901/0092"/>
    <s v="บริษัท รัตนธีรวรรณ ก่อสร้าง จำกัด"/>
    <s v="หนึ่ง340"/>
    <n v="1"/>
    <n v="280"/>
    <n v="0"/>
    <s v=" "/>
    <n v="261.68"/>
    <n v="18.32"/>
    <n v="280"/>
    <s v="CPA"/>
    <x v="3"/>
  </r>
  <r>
    <x v="25"/>
    <x v="0"/>
    <n v="2026"/>
    <s v="BTC-0000386"/>
    <x v="244"/>
    <x v="244"/>
    <s v="ค่าบริการ"/>
    <s v="ไม่กำหนด"/>
    <s v="IV2256901/0093"/>
    <s v="บริษัท รัตนธีรวรรณ ก่อสร้าง จำกัด"/>
    <s v="หนึ่ง340"/>
    <n v="1"/>
    <n v="2500"/>
    <n v="0"/>
    <s v=" "/>
    <n v="2336.4499999999998"/>
    <n v="163.55000000000001"/>
    <n v="2500"/>
    <s v="CPN"/>
    <x v="3"/>
  </r>
  <r>
    <x v="25"/>
    <x v="0"/>
    <n v="2026"/>
    <s v="CP-000003234"/>
    <x v="267"/>
    <x v="267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2550"/>
    <n v="0"/>
    <s v=" "/>
    <n v="2383.1799999999998"/>
    <n v="166.82"/>
    <n v="2550"/>
    <s v="CP02A"/>
    <x v="0"/>
  </r>
  <r>
    <x v="25"/>
    <x v="0"/>
    <n v="2026"/>
    <s v="CP-000003234"/>
    <x v="100"/>
    <x v="100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300"/>
    <n v="0"/>
    <s v=" "/>
    <n v="0"/>
    <n v="0"/>
    <n v="0"/>
    <s v="CP02A"/>
    <x v="0"/>
  </r>
  <r>
    <x v="25"/>
    <x v="0"/>
    <n v="2026"/>
    <s v="CP-000003234"/>
    <x v="31"/>
    <x v="31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240"/>
    <n v="0"/>
    <s v=" "/>
    <n v="0"/>
    <n v="0"/>
    <n v="0"/>
    <s v="CP02A"/>
    <x v="0"/>
  </r>
  <r>
    <x v="25"/>
    <x v="0"/>
    <n v="2026"/>
    <s v="CP-000003234"/>
    <x v="19"/>
    <x v="19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20"/>
    <n v="0"/>
    <s v=" "/>
    <n v="18.690000000000001"/>
    <n v="1.31"/>
    <n v="20"/>
    <s v="CP02A"/>
    <x v="0"/>
  </r>
  <r>
    <x v="25"/>
    <x v="0"/>
    <n v="2026"/>
    <s v="CP-000003234"/>
    <x v="72"/>
    <x v="72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595"/>
    <n v="59.5"/>
    <s v=" "/>
    <n v="500.47"/>
    <n v="35.03"/>
    <n v="535.5"/>
    <s v="CP02A"/>
    <x v="0"/>
  </r>
  <r>
    <x v="25"/>
    <x v="0"/>
    <n v="2026"/>
    <s v="CP-000003234"/>
    <x v="73"/>
    <x v="73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595"/>
    <n v="59.5"/>
    <s v=" "/>
    <n v="500.47"/>
    <n v="35.03"/>
    <n v="535.5"/>
    <s v="CP02A"/>
    <x v="0"/>
  </r>
  <r>
    <x v="25"/>
    <x v="0"/>
    <n v="2026"/>
    <s v="CP-000003234"/>
    <x v="74"/>
    <x v="74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595"/>
    <n v="59.5"/>
    <s v=" "/>
    <n v="500.47"/>
    <n v="35.03"/>
    <n v="535.5"/>
    <s v="CP02A"/>
    <x v="0"/>
  </r>
  <r>
    <x v="25"/>
    <x v="0"/>
    <n v="2026"/>
    <s v="CP-000003234"/>
    <x v="84"/>
    <x v="84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295"/>
    <n v="29.5"/>
    <s v=" "/>
    <n v="523.83000000000004"/>
    <n v="36.67"/>
    <n v="560.5"/>
    <s v="CP02A"/>
    <x v="0"/>
  </r>
  <r>
    <x v="25"/>
    <x v="0"/>
    <n v="2026"/>
    <s v="CP-000003234"/>
    <x v="373"/>
    <x v="373"/>
    <s v="น้ำมันเครื่อง"/>
    <s v="ไม่กำหนด"/>
    <s v="S.1256901/0011"/>
    <s v="บริษัทดี ไฮจีนิค (ประเทศไทย)จำกัด (สำนักงานใหญ่)"/>
    <s v="RPแขก/พต"/>
    <n v="4"/>
    <n v="200"/>
    <n v="40"/>
    <s v=" "/>
    <n v="710.28"/>
    <n v="49.72"/>
    <n v="760"/>
    <s v="CP02A"/>
    <x v="0"/>
  </r>
  <r>
    <x v="25"/>
    <x v="0"/>
    <n v="2026"/>
    <s v="CP-000003234"/>
    <x v="413"/>
    <x v="413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3"/>
    <n v="250"/>
    <n v="37.5"/>
    <s v=" "/>
    <n v="665.89"/>
    <n v="46.61"/>
    <n v="712.5"/>
    <s v="CP02A"/>
    <x v="0"/>
  </r>
  <r>
    <x v="25"/>
    <x v="0"/>
    <n v="2026"/>
    <s v="CP-000003234"/>
    <x v="414"/>
    <x v="414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230"/>
    <n v="11.5"/>
    <s v=" "/>
    <n v="204.21"/>
    <n v="14.29"/>
    <n v="218.5"/>
    <s v="CP02A"/>
    <x v="0"/>
  </r>
  <r>
    <x v="25"/>
    <x v="0"/>
    <n v="2026"/>
    <s v="CP-000003234"/>
    <x v="345"/>
    <x v="345"/>
    <s v="อะไหล่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310"/>
    <n v="15.5"/>
    <s v=" "/>
    <n v="275.23"/>
    <n v="19.27"/>
    <n v="294.5"/>
    <s v="CP02A"/>
    <x v="0"/>
  </r>
  <r>
    <x v="25"/>
    <x v="0"/>
    <n v="2026"/>
    <s v="CP-000003234"/>
    <x v="415"/>
    <x v="415"/>
    <s v="อะไหล่นอก 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1990"/>
    <n v="199"/>
    <s v=" "/>
    <n v="3533.64"/>
    <n v="247.36"/>
    <n v="3781"/>
    <s v="CP02A"/>
    <x v="0"/>
  </r>
  <r>
    <x v="25"/>
    <x v="0"/>
    <n v="2026"/>
    <s v="CP-000003234"/>
    <x v="416"/>
    <x v="416"/>
    <s v="อะไหล่นอก 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890"/>
    <n v="89"/>
    <s v=" "/>
    <n v="1580.37"/>
    <n v="110.63"/>
    <n v="1691"/>
    <s v="CP02A"/>
    <x v="0"/>
  </r>
  <r>
    <x v="25"/>
    <x v="0"/>
    <n v="2026"/>
    <s v="CP-000003234"/>
    <x v="417"/>
    <x v="417"/>
    <s v="อะไหล่นอก 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90"/>
    <n v="9"/>
    <s v=" "/>
    <n v="159.81"/>
    <n v="11.19"/>
    <n v="171"/>
    <s v="CP02A"/>
    <x v="0"/>
  </r>
  <r>
    <x v="25"/>
    <x v="0"/>
    <n v="2026"/>
    <s v="CP-000003234"/>
    <x v="418"/>
    <x v="418"/>
    <s v="อะไหล่นอก 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1590"/>
    <n v="159"/>
    <s v=" "/>
    <n v="2823.36"/>
    <n v="197.64"/>
    <n v="3021"/>
    <s v="CP02A"/>
    <x v="0"/>
  </r>
  <r>
    <x v="25"/>
    <x v="0"/>
    <n v="2026"/>
    <s v="CP-000003234"/>
    <x v="419"/>
    <x v="419"/>
    <s v="อะไหล่นอก 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1590"/>
    <n v="159"/>
    <s v=" "/>
    <n v="2823.36"/>
    <n v="197.64"/>
    <n v="3021"/>
    <s v="CP02A"/>
    <x v="0"/>
  </r>
  <r>
    <x v="25"/>
    <x v="0"/>
    <n v="2026"/>
    <s v="CP-000003234"/>
    <x v="420"/>
    <x v="420"/>
    <s v="อะไหล่นอก ยางเล็ก"/>
    <s v="ไม่กำหนด"/>
    <s v="S.1256901/0011"/>
    <s v="บริษัทดี ไฮจีนิค (ประเทศไทย)จำกัด (สำนักงานใหญ่)"/>
    <s v="RPแขก/พต"/>
    <n v="2"/>
    <n v="2390"/>
    <n v="239"/>
    <s v=" "/>
    <n v="4243.93"/>
    <n v="297.07"/>
    <n v="4541"/>
    <s v="CP02A"/>
    <x v="0"/>
  </r>
  <r>
    <x v="25"/>
    <x v="0"/>
    <n v="2026"/>
    <s v="CP-000003234"/>
    <x v="64"/>
    <x v="64"/>
    <s v="ค่าบริการ"/>
    <s v="ไม่กำหนด"/>
    <s v="S.1256901/0011"/>
    <s v="บริษัทดี ไฮจีนิค (ประเทศไทย)จำกัด (สำนักงานใหญ่)"/>
    <s v="RPแขก/พต"/>
    <n v="4"/>
    <n v="480"/>
    <n v="0"/>
    <s v=" "/>
    <n v="1794.39"/>
    <n v="125.61"/>
    <n v="1920"/>
    <s v="CP02N"/>
    <x v="0"/>
  </r>
  <r>
    <x v="25"/>
    <x v="0"/>
    <n v="2026"/>
    <s v="CP-000003234"/>
    <x v="3"/>
    <x v="3"/>
    <s v="ค่าบริการตั้งศูนย์-ยางเล็ก"/>
    <s v="ไม่กำหนด"/>
    <s v="S.1256901/0011"/>
    <s v="บริษัทดี ไฮจีนิค (ประเทศไทย)จำกัด (สำนักงานใหญ่)"/>
    <s v="RPแขก/พต"/>
    <n v="1"/>
    <n v="400"/>
    <n v="0"/>
    <s v=" "/>
    <n v="373.83"/>
    <n v="26.17"/>
    <n v="400"/>
    <s v="CP02N"/>
    <x v="0"/>
  </r>
  <r>
    <x v="25"/>
    <x v="0"/>
    <n v="2026"/>
    <s v="BTC-0000381"/>
    <x v="31"/>
    <x v="31"/>
    <s v="อะไหล่ยางเล็ก"/>
    <s v="ไม่กำหนด"/>
    <s v="S.5256901/0023"/>
    <s v="บริษัท ไทย อควาเฟรช จำกัด"/>
    <s v="BYเล็ก"/>
    <n v="1"/>
    <n v="240"/>
    <n v="0"/>
    <s v=" "/>
    <n v="224.3"/>
    <n v="15.7"/>
    <n v="240"/>
    <s v="CP03A"/>
    <x v="1"/>
  </r>
  <r>
    <x v="25"/>
    <x v="0"/>
    <n v="2026"/>
    <s v="BTC-0000381"/>
    <x v="19"/>
    <x v="19"/>
    <s v="อะไหล่ยางเล็ก"/>
    <s v="ไม่กำหนด"/>
    <s v="S.5256901/0023"/>
    <s v="บริษัท ไทย อควาเฟรช จำกัด"/>
    <s v="BYเล็ก"/>
    <n v="1"/>
    <n v="20"/>
    <n v="0"/>
    <s v=" "/>
    <n v="18.690000000000001"/>
    <n v="1.31"/>
    <n v="20"/>
    <s v="CP03A"/>
    <x v="1"/>
  </r>
  <r>
    <x v="25"/>
    <x v="0"/>
    <n v="2026"/>
    <s v="BTC-0000381"/>
    <x v="57"/>
    <x v="57"/>
    <s v="ค่าบริการ"/>
    <s v="ไม่กำหนด"/>
    <s v="S.5256901/0024"/>
    <s v="บริษัท ไทย อควาเฟรช จำกัด"/>
    <s v="B1"/>
    <n v="1"/>
    <n v="300"/>
    <n v="0"/>
    <s v=" "/>
    <n v="280.37"/>
    <n v="19.63"/>
    <n v="300"/>
    <s v="CP03N"/>
    <x v="1"/>
  </r>
  <r>
    <x v="25"/>
    <x v="0"/>
    <n v="2026"/>
    <s v="BTC-0000381"/>
    <x v="421"/>
    <x v="421"/>
    <s v="อะไหล่นอก ยางเล็ก"/>
    <s v="ไม่กำหนด"/>
    <s v="S.5256901/0025"/>
    <s v="บริษัท ไทย อควาเฟรช จำกัด"/>
    <s v="C10"/>
    <n v="1"/>
    <n v="1650"/>
    <n v="82.5"/>
    <s v=" "/>
    <n v="1464.95"/>
    <n v="102.55"/>
    <n v="1567.5"/>
    <s v="CP03A"/>
    <x v="1"/>
  </r>
  <r>
    <x v="25"/>
    <x v="0"/>
    <n v="2026"/>
    <s v="BTC-0000381"/>
    <x v="324"/>
    <x v="324"/>
    <s v="อะไหล่ยางเล็ก"/>
    <s v="ไม่กำหนด"/>
    <s v="S.5256901/0025"/>
    <s v="บริษัท ไทย อควาเฟรช จำกัด"/>
    <s v="C10"/>
    <n v="1"/>
    <n v="1900"/>
    <n v="95"/>
    <s v=" "/>
    <n v="1686.92"/>
    <n v="118.08"/>
    <n v="1805"/>
    <s v="CP03A"/>
    <x v="1"/>
  </r>
  <r>
    <x v="25"/>
    <x v="0"/>
    <n v="2026"/>
    <s v="BTC-0000381"/>
    <x v="261"/>
    <x v="261"/>
    <s v="ค่าบริการ"/>
    <s v="ไม่กำหนด"/>
    <s v="S.5256901/0026"/>
    <s v="บริษัท ไทย อควาเฟรช จำกัด"/>
    <s v="B1"/>
    <n v="1"/>
    <n v="250"/>
    <n v="0"/>
    <s v=" "/>
    <n v="233.64"/>
    <n v="16.36"/>
    <n v="250"/>
    <s v="CP03N"/>
    <x v="1"/>
  </r>
  <r>
    <x v="26"/>
    <x v="0"/>
    <n v="2026"/>
    <s v="CP-000004019"/>
    <x v="43"/>
    <x v="43"/>
    <s v="อะไหล่ยางเล็ก"/>
    <s v="ไม่กำหนด"/>
    <s v="CS.2256901/054"/>
    <s v="น.ส.กัลยกร  ฉันท์ธารา"/>
    <s v="BB/พงษ์"/>
    <n v="1"/>
    <n v="790"/>
    <n v="0"/>
    <s v=" "/>
    <n v="738.32"/>
    <n v="51.68"/>
    <n v="790"/>
    <s v="CP04A"/>
    <x v="2"/>
  </r>
  <r>
    <x v="26"/>
    <x v="0"/>
    <n v="2026"/>
    <s v="CP-000004019"/>
    <x v="44"/>
    <x v="44"/>
    <s v="อะไหล่ยางเล็ก"/>
    <s v="ไม่กำหนด"/>
    <s v="CS.2256901/054"/>
    <s v="น.ส.กัลยกร  ฉันท์ธารา"/>
    <s v="BB/พงษ์"/>
    <n v="1"/>
    <n v="215"/>
    <n v="0"/>
    <s v=" "/>
    <n v="0"/>
    <n v="0"/>
    <n v="0"/>
    <s v="CP04A"/>
    <x v="2"/>
  </r>
  <r>
    <x v="26"/>
    <x v="0"/>
    <n v="2026"/>
    <s v="CP-000004019"/>
    <x v="54"/>
    <x v="54"/>
    <s v="อะไหล่ยางเล็ก"/>
    <s v="ไม่กำหนด"/>
    <s v="CS.2256901/054"/>
    <s v="น.ส.กัลยกร  ฉันท์ธารา"/>
    <s v="BB/พงษ์"/>
    <n v="1"/>
    <n v="200"/>
    <n v="0"/>
    <s v=" "/>
    <n v="0"/>
    <n v="0"/>
    <n v="0"/>
    <s v="CP04A"/>
    <x v="2"/>
  </r>
  <r>
    <x v="26"/>
    <x v="0"/>
    <n v="2026"/>
    <s v="CP-000004019"/>
    <x v="19"/>
    <x v="19"/>
    <s v="อะไหล่ยางเล็ก"/>
    <s v="ไม่กำหนด"/>
    <s v="CS.2256901/054"/>
    <s v="น.ส.กัลยกร  ฉันท์ธารา"/>
    <s v="BB/พงษ์"/>
    <n v="1"/>
    <n v="20"/>
    <n v="0"/>
    <s v=" "/>
    <n v="18.690000000000001"/>
    <n v="1.31"/>
    <n v="20"/>
    <s v="CP04A"/>
    <x v="2"/>
  </r>
  <r>
    <x v="26"/>
    <x v="0"/>
    <n v="2026"/>
    <s v="CP-15933"/>
    <x v="65"/>
    <x v="65"/>
    <s v="อะไหล่ยางเล็ก"/>
    <s v="ไม่กำหนด"/>
    <s v="CS.2256901/055"/>
    <s v="คุณพงศ์อนันต์ กัณฑชัยวรรณ"/>
    <s v="BB/พงษ์"/>
    <n v="1"/>
    <n v="1650"/>
    <n v="0"/>
    <s v=" "/>
    <n v="1542.06"/>
    <n v="107.94"/>
    <n v="1650"/>
    <s v="CP04A"/>
    <x v="2"/>
  </r>
  <r>
    <x v="26"/>
    <x v="0"/>
    <n v="2026"/>
    <s v="CP-15933"/>
    <x v="168"/>
    <x v="168"/>
    <s v="อะไหล่ยางเล็ก"/>
    <s v="ไม่กำหนด"/>
    <s v="CS.2256901/055"/>
    <s v="คุณพงศ์อนันต์ กัณฑชัยวรรณ"/>
    <s v="BB/พงษ์"/>
    <n v="1"/>
    <n v="420"/>
    <n v="0"/>
    <s v=" "/>
    <n v="0"/>
    <n v="0"/>
    <n v="0"/>
    <s v="CP04A"/>
    <x v="2"/>
  </r>
  <r>
    <x v="26"/>
    <x v="0"/>
    <n v="2026"/>
    <s v="CP-15933"/>
    <x v="54"/>
    <x v="54"/>
    <s v="อะไหล่ยางเล็ก"/>
    <s v="ไม่กำหนด"/>
    <s v="CS.2256901/055"/>
    <s v="คุณพงศ์อนันต์ กัณฑชัยวรรณ"/>
    <s v="BB/พงษ์"/>
    <n v="1"/>
    <n v="200"/>
    <n v="0"/>
    <s v=" "/>
    <n v="186.92"/>
    <n v="13.08"/>
    <n v="200"/>
    <s v="CP04A"/>
    <x v="2"/>
  </r>
  <r>
    <x v="26"/>
    <x v="0"/>
    <n v="2026"/>
    <s v="CP-15933"/>
    <x v="19"/>
    <x v="19"/>
    <s v="อะไหล่ยางเล็ก"/>
    <s v="ไม่กำหนด"/>
    <s v="CS.2256901/055"/>
    <s v="คุณพงศ์อนันต์ กัณฑชัยวรรณ"/>
    <s v="BB/พงษ์"/>
    <n v="1"/>
    <n v="20"/>
    <n v="0"/>
    <s v=" "/>
    <n v="18.690000000000001"/>
    <n v="1.31"/>
    <n v="20"/>
    <s v="CP04A"/>
    <x v="2"/>
  </r>
  <r>
    <x v="26"/>
    <x v="0"/>
    <n v="2026"/>
    <s v="CP-16147"/>
    <x v="422"/>
    <x v="422"/>
    <s v="อะไหล่ยางเล็ก"/>
    <s v="ไม่กำหนด"/>
    <s v="CS.6256901/046"/>
    <s v="คุณรัฐกร จิรสันติกุล"/>
    <s v="RP/ต่อ"/>
    <n v="1"/>
    <n v="290"/>
    <n v="43.5"/>
    <s v=" "/>
    <n v="230.37"/>
    <n v="16.13"/>
    <n v="246.5"/>
    <s v="CP02A"/>
    <x v="0"/>
  </r>
  <r>
    <x v="26"/>
    <x v="0"/>
    <n v="2026"/>
    <s v="CP-16147"/>
    <x v="423"/>
    <x v="423"/>
    <s v="อะไหล่ยางเล็ก"/>
    <s v="ไม่กำหนด"/>
    <s v="CS.6256901/046"/>
    <s v="คุณรัฐกร จิรสันติกุล"/>
    <s v="RP/ต่อ"/>
    <n v="1"/>
    <n v="290"/>
    <n v="43.5"/>
    <s v=" "/>
    <n v="230.37"/>
    <n v="16.13"/>
    <n v="246.5"/>
    <s v="CP02A"/>
    <x v="0"/>
  </r>
  <r>
    <x v="26"/>
    <x v="0"/>
    <n v="2026"/>
    <s v="CP-11624"/>
    <x v="121"/>
    <x v="121"/>
    <s v="ยางเล็ก LEAO"/>
    <s v="LEAO"/>
    <s v="CS.6256901/047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1"/>
    <x v="0"/>
  </r>
  <r>
    <x v="26"/>
    <x v="0"/>
    <n v="2026"/>
    <s v="CP-11624"/>
    <x v="2"/>
    <x v="2"/>
    <s v="ค่าแรง-ยางเล็ก"/>
    <s v="ไม่กำหนด"/>
    <s v="CS.6256901/047"/>
    <s v="บริษัท ออโต้ ไดร์ฟ อีวี จำกัด (มหาชน) สำนักงานใหญ่"/>
    <s v="RP/ต่อ"/>
    <n v="1"/>
    <n v="120"/>
    <n v="0"/>
    <s v=" "/>
    <n v="0"/>
    <n v="0"/>
    <n v="0"/>
    <s v="CP02N"/>
    <x v="0"/>
  </r>
  <r>
    <x v="26"/>
    <x v="0"/>
    <n v="2026"/>
    <s v="CP-11624"/>
    <x v="3"/>
    <x v="3"/>
    <s v="ค่าบริการตั้งศูนย์-ยางเล็ก"/>
    <s v="ไม่กำหนด"/>
    <s v="CS.6256901/047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26"/>
    <x v="0"/>
    <n v="2026"/>
    <s v="CP-09445"/>
    <x v="15"/>
    <x v="15"/>
    <s v="ค่าแรง-ยางเล็ก"/>
    <s v="ไม่กำหนด"/>
    <s v="CS.6256901/048"/>
    <s v="คุณณรงค์ศักดิ์ มธุรชาติวนิช"/>
    <s v="C13"/>
    <n v="1"/>
    <n v="160"/>
    <n v="0"/>
    <s v=" "/>
    <n v="149.53"/>
    <n v="10.47"/>
    <n v="160"/>
    <s v="CP02N"/>
    <x v="0"/>
  </r>
  <r>
    <x v="26"/>
    <x v="0"/>
    <n v="2026"/>
    <s v="CP-09445"/>
    <x v="2"/>
    <x v="2"/>
    <s v="ค่าแรง-ยางเล็ก"/>
    <s v="ไม่กำหนด"/>
    <s v="CS.6256901/048"/>
    <s v="คุณณรงค์ศักดิ์ มธุรชาติวนิช"/>
    <s v="C13"/>
    <n v="4"/>
    <n v="120"/>
    <n v="0"/>
    <s v=" "/>
    <n v="448.6"/>
    <n v="31.4"/>
    <n v="480"/>
    <s v="CP02N"/>
    <x v="0"/>
  </r>
  <r>
    <x v="26"/>
    <x v="0"/>
    <n v="2026"/>
    <s v="CP-09445"/>
    <x v="3"/>
    <x v="3"/>
    <s v="ค่าบริการตั้งศูนย์-ยางเล็ก"/>
    <s v="ไม่กำหนด"/>
    <s v="CS.6256901/048"/>
    <s v="คุณณรงค์ศักดิ์ มธุรชาติวนิช"/>
    <s v="C13"/>
    <n v="1"/>
    <n v="400"/>
    <n v="0"/>
    <s v=" "/>
    <n v="373.83"/>
    <n v="26.17"/>
    <n v="400"/>
    <s v="CP02N"/>
    <x v="0"/>
  </r>
  <r>
    <x v="26"/>
    <x v="0"/>
    <n v="2026"/>
    <s v="CP-18322"/>
    <x v="2"/>
    <x v="2"/>
    <s v="ค่าแรง-ยางเล็ก"/>
    <s v="ไม่กำหนด"/>
    <s v="CS.6256901/049"/>
    <s v="คุณอคร ภวโชติประภา"/>
    <s v="A /เอ"/>
    <n v="4"/>
    <n v="120"/>
    <n v="0"/>
    <s v=" "/>
    <n v="448.6"/>
    <n v="31.4"/>
    <n v="480"/>
    <s v="CP02N"/>
    <x v="0"/>
  </r>
  <r>
    <x v="26"/>
    <x v="0"/>
    <n v="2026"/>
    <s v="CP-18322"/>
    <x v="3"/>
    <x v="3"/>
    <s v="ค่าบริการตั้งศูนย์-ยางเล็ก"/>
    <s v="ไม่กำหนด"/>
    <s v="CS.6256901/049"/>
    <s v="คุณอคร ภวโชติประภา"/>
    <s v="A /เอ"/>
    <n v="1"/>
    <n v="400"/>
    <n v="0"/>
    <s v=" "/>
    <n v="373.83"/>
    <n v="26.17"/>
    <n v="400"/>
    <s v="CP02N"/>
    <x v="0"/>
  </r>
  <r>
    <x v="26"/>
    <x v="0"/>
    <n v="2026"/>
    <s v="CP-000003204"/>
    <x v="16"/>
    <x v="16"/>
    <s v="อะไหล่ยางเล็ก"/>
    <s v="ไม่กำหนด"/>
    <s v="CS.8256901/158"/>
    <s v="ห้างหุ้นส่วนจำกัด มาเจสติค กู๊ด โปรดักส์ สำนักงานใหญ่"/>
    <s v="C10"/>
    <n v="1"/>
    <n v="1550"/>
    <n v="0"/>
    <s v=" "/>
    <n v="1448.6"/>
    <n v="101.4"/>
    <n v="1550"/>
    <s v="CP03A"/>
    <x v="1"/>
  </r>
  <r>
    <x v="26"/>
    <x v="0"/>
    <n v="2026"/>
    <s v="CP-000003204"/>
    <x v="30"/>
    <x v="30"/>
    <s v="อะไหล่ยางเล็ก"/>
    <s v="ไม่กำหนด"/>
    <s v="CS.8256901/158"/>
    <s v="ห้างหุ้นส่วนจำกัด มาเจสติค กู๊ด โปรดักส์ สำนักงานใหญ่"/>
    <s v="C10"/>
    <n v="1"/>
    <n v="250"/>
    <n v="0"/>
    <s v=" "/>
    <n v="233.64"/>
    <n v="16.36"/>
    <n v="250"/>
    <s v="CP03A"/>
    <x v="1"/>
  </r>
  <r>
    <x v="26"/>
    <x v="0"/>
    <n v="2026"/>
    <s v="CP-000003204"/>
    <x v="30"/>
    <x v="30"/>
    <s v="อะไหล่ยางเล็ก"/>
    <s v="ไม่กำหนด"/>
    <s v="CS.8256901/158"/>
    <s v="ห้างหุ้นส่วนจำกัด มาเจสติค กู๊ด โปรดักส์ สำนักงานใหญ่"/>
    <s v="C10"/>
    <n v="1"/>
    <n v="250"/>
    <n v="0"/>
    <s v=" "/>
    <n v="0"/>
    <n v="0"/>
    <n v="0"/>
    <s v="CP03A"/>
    <x v="1"/>
  </r>
  <r>
    <x v="26"/>
    <x v="0"/>
    <n v="2026"/>
    <s v="CP-000003204"/>
    <x v="31"/>
    <x v="31"/>
    <s v="อะไหล่ยางเล็ก"/>
    <s v="ไม่กำหนด"/>
    <s v="CS.8256901/158"/>
    <s v="ห้างหุ้นส่วนจำกัด มาเจสติค กู๊ด โปรดักส์ สำนักงานใหญ่"/>
    <s v="C10"/>
    <n v="1"/>
    <n v="240"/>
    <n v="0"/>
    <s v=" "/>
    <n v="224.3"/>
    <n v="15.7"/>
    <n v="240"/>
    <s v="CP03A"/>
    <x v="1"/>
  </r>
  <r>
    <x v="26"/>
    <x v="0"/>
    <n v="2026"/>
    <s v="CP-000003204"/>
    <x v="19"/>
    <x v="19"/>
    <s v="อะไหล่ยางเล็ก"/>
    <s v="ไม่กำหนด"/>
    <s v="CS.8256901/158"/>
    <s v="ห้างหุ้นส่วนจำกัด มาเจสติค กู๊ด โปรดักส์ สำนักงานใหญ่"/>
    <s v="C10"/>
    <n v="1"/>
    <n v="20"/>
    <n v="0"/>
    <s v=" "/>
    <n v="18.690000000000001"/>
    <n v="1.31"/>
    <n v="20"/>
    <s v="CP03A"/>
    <x v="1"/>
  </r>
  <r>
    <x v="26"/>
    <x v="0"/>
    <n v="2026"/>
    <s v="CP-18321"/>
    <x v="424"/>
    <x v="424"/>
    <s v="อะไหล่ยางเล็ก"/>
    <s v="ไม่กำหนด"/>
    <s v="CS.8256901/159"/>
    <s v="คุณ หิรัญ ภู่เกิด"/>
    <s v="C10"/>
    <n v="1"/>
    <n v="1250"/>
    <n v="0"/>
    <s v=" "/>
    <n v="1168.22"/>
    <n v="81.78"/>
    <n v="1250"/>
    <s v="CP03A"/>
    <x v="1"/>
  </r>
  <r>
    <x v="26"/>
    <x v="0"/>
    <n v="2026"/>
    <s v="CP-18321"/>
    <x v="425"/>
    <x v="425"/>
    <s v="อะไหล่ยางเล็ก"/>
    <s v="ไม่กำหนด"/>
    <s v="CS.8256901/159"/>
    <s v="คุณ หิรัญ ภู่เกิด"/>
    <s v="C10"/>
    <n v="1"/>
    <n v="330"/>
    <n v="0"/>
    <s v=" "/>
    <n v="0"/>
    <n v="0"/>
    <n v="0"/>
    <s v="CP03A"/>
    <x v="1"/>
  </r>
  <r>
    <x v="26"/>
    <x v="0"/>
    <n v="2026"/>
    <s v="CP-18321"/>
    <x v="426"/>
    <x v="426"/>
    <s v="อะไหล่ยางเล็ก"/>
    <s v="ไม่กำหนด"/>
    <s v="CS.8256901/159"/>
    <s v="คุณ หิรัญ ภู่เกิด"/>
    <s v="C10"/>
    <n v="1"/>
    <n v="220"/>
    <n v="0"/>
    <s v=" "/>
    <n v="205.61"/>
    <n v="14.39"/>
    <n v="220"/>
    <s v="CP03A"/>
    <x v="1"/>
  </r>
  <r>
    <x v="26"/>
    <x v="0"/>
    <n v="2026"/>
    <s v="CP-18321"/>
    <x v="37"/>
    <x v="37"/>
    <s v="อะไหล่ยางเล็ก"/>
    <s v="ไม่กำหนด"/>
    <s v="CS.8256901/159"/>
    <s v="คุณ หิรัญ ภู่เกิด"/>
    <s v="C10"/>
    <n v="1"/>
    <n v="20"/>
    <n v="0"/>
    <s v=" "/>
    <n v="18.690000000000001"/>
    <n v="1.31"/>
    <n v="20"/>
    <s v="CP03A"/>
    <x v="1"/>
  </r>
  <r>
    <x v="26"/>
    <x v="0"/>
    <n v="2026"/>
    <s v="CP-18321"/>
    <x v="343"/>
    <x v="343"/>
    <s v="อะไหล่นอก ยางเล็ก"/>
    <s v="ไม่กำหนด"/>
    <s v="CS.8256901/159"/>
    <s v="คุณ หิรัญ ภู่เกิด"/>
    <s v="C10"/>
    <n v="1"/>
    <n v="1650"/>
    <n v="0"/>
    <s v=" "/>
    <n v="1542.06"/>
    <n v="107.94"/>
    <n v="1650"/>
    <s v="CP03A"/>
    <x v="1"/>
  </r>
  <r>
    <x v="26"/>
    <x v="0"/>
    <n v="2026"/>
    <s v="CP-18321"/>
    <x v="58"/>
    <x v="58"/>
    <s v="ค่าบริการ"/>
    <s v="ไม่กำหนด"/>
    <s v="CS.8256901/159"/>
    <s v="คุณ หิรัญ ภู่เกิด"/>
    <s v="C10"/>
    <n v="1"/>
    <n v="300"/>
    <n v="0"/>
    <s v=" "/>
    <n v="280.37"/>
    <n v="19.63"/>
    <n v="300"/>
    <s v="CP03N"/>
    <x v="1"/>
  </r>
  <r>
    <x v="26"/>
    <x v="0"/>
    <n v="2026"/>
    <s v="CP-12104"/>
    <x v="3"/>
    <x v="3"/>
    <s v="ค่าบริการตั้งศูนย์-ยางเล็ก"/>
    <s v="ไม่กำหนด"/>
    <s v="CS5256901/0057"/>
    <s v="คุณชัยชาญ อ้นเพียรเอก"/>
    <s v="หนึ่ง340"/>
    <n v="1"/>
    <n v="400"/>
    <n v="0"/>
    <s v=" "/>
    <n v="373.83"/>
    <n v="26.17"/>
    <n v="400"/>
    <s v="CPN"/>
    <x v="3"/>
  </r>
  <r>
    <x v="26"/>
    <x v="0"/>
    <n v="2026"/>
    <s v="CP-11132"/>
    <x v="38"/>
    <x v="38"/>
    <s v="อะไหล่ยางเล็ก"/>
    <s v="ไม่กำหนด"/>
    <s v="CS5256901/0058"/>
    <s v="คุณ ธนุพล หวังเกษม (ซา340)"/>
    <s v="ท๊อป340"/>
    <n v="1"/>
    <n v="1150"/>
    <n v="0"/>
    <s v=" "/>
    <n v="1074.77"/>
    <n v="75.23"/>
    <n v="1150"/>
    <s v="CPA"/>
    <x v="3"/>
  </r>
  <r>
    <x v="26"/>
    <x v="0"/>
    <n v="2026"/>
    <s v="CP-11132"/>
    <x v="39"/>
    <x v="39"/>
    <s v="อะไหล่ยางเล็ก"/>
    <s v="ไม่กำหนด"/>
    <s v="CS5256901/0058"/>
    <s v="คุณ ธนุพล หวังเกษม (ซา340)"/>
    <s v="ท๊อป340"/>
    <n v="1"/>
    <n v="175"/>
    <n v="0"/>
    <s v=" "/>
    <n v="163.55000000000001"/>
    <n v="11.45"/>
    <n v="175"/>
    <s v="CPA"/>
    <x v="3"/>
  </r>
  <r>
    <x v="26"/>
    <x v="0"/>
    <n v="2026"/>
    <s v="CP-11132"/>
    <x v="39"/>
    <x v="39"/>
    <s v="อะไหล่ยางเล็ก"/>
    <s v="ไม่กำหนด"/>
    <s v="CS5256901/0058"/>
    <s v="คุณ ธนุพล หวังเกษม (ซา340)"/>
    <s v="ท๊อป340"/>
    <n v="1"/>
    <n v="175"/>
    <n v="0"/>
    <s v=" "/>
    <n v="0"/>
    <n v="0"/>
    <n v="0"/>
    <s v="CPA"/>
    <x v="3"/>
  </r>
  <r>
    <x v="26"/>
    <x v="0"/>
    <n v="2026"/>
    <s v="CP-11132"/>
    <x v="292"/>
    <x v="292"/>
    <s v="อะไหล่นอก ยางเล็ก"/>
    <s v="ไม่กำหนด"/>
    <s v="CS5256901/0058"/>
    <s v="คุณ ธนุพล หวังเกษม (ซา340)"/>
    <s v="ท๊อป340"/>
    <n v="1"/>
    <n v="210"/>
    <n v="0"/>
    <s v=" "/>
    <n v="196.26"/>
    <n v="13.74"/>
    <n v="210"/>
    <s v="CPA"/>
    <x v="3"/>
  </r>
  <r>
    <x v="26"/>
    <x v="0"/>
    <n v="2026"/>
    <s v="CP-17056"/>
    <x v="3"/>
    <x v="3"/>
    <s v="ค่าบริการตั้งศูนย์-ยางเล็ก"/>
    <s v="ไม่กำหนด"/>
    <s v="IV2256901/009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6"/>
    <x v="0"/>
    <n v="2026"/>
    <s v="CP-12994"/>
    <x v="38"/>
    <x v="38"/>
    <s v="อะไหล่ยางเล็ก"/>
    <s v="ไม่กำหนด"/>
    <s v="IV2256901/0095"/>
    <s v="บริษัท นิวเจน พลัส โปรดักส์ จำกัด"/>
    <s v="C11"/>
    <n v="1"/>
    <n v="1150"/>
    <n v="0"/>
    <s v=" "/>
    <n v="1074.77"/>
    <n v="75.23"/>
    <n v="1150"/>
    <s v="CPA"/>
    <x v="3"/>
  </r>
  <r>
    <x v="26"/>
    <x v="0"/>
    <n v="2026"/>
    <s v="CP-12994"/>
    <x v="39"/>
    <x v="39"/>
    <s v="อะไหล่ยางเล็ก"/>
    <s v="ไม่กำหนด"/>
    <s v="IV2256901/0095"/>
    <s v="บริษัท นิวเจน พลัส โปรดักส์ จำกัด"/>
    <s v="C11"/>
    <n v="1"/>
    <n v="175"/>
    <n v="0"/>
    <s v=" "/>
    <n v="0"/>
    <n v="0"/>
    <n v="0"/>
    <s v="CPA"/>
    <x v="3"/>
  </r>
  <r>
    <x v="26"/>
    <x v="0"/>
    <n v="2026"/>
    <s v="CP-12994"/>
    <x v="17"/>
    <x v="17"/>
    <s v="อะไหล่ยางเล็ก"/>
    <s v="ไม่กำหนด"/>
    <s v="IV2256901/0095"/>
    <s v="บริษัท นิวเจน พลัส โปรดักส์ จำกัด"/>
    <s v="C11"/>
    <n v="1"/>
    <n v="240"/>
    <n v="0"/>
    <s v=" "/>
    <n v="0"/>
    <n v="0"/>
    <n v="0"/>
    <s v="CPA"/>
    <x v="3"/>
  </r>
  <r>
    <x v="26"/>
    <x v="0"/>
    <n v="2026"/>
    <s v="CP-12994"/>
    <x v="19"/>
    <x v="19"/>
    <s v="อะไหล่ยางเล็ก"/>
    <s v="ไม่กำหนด"/>
    <s v="IV2256901/0095"/>
    <s v="บริษัท นิวเจน พลัส โปรดักส์ จำกัด"/>
    <s v="C11"/>
    <n v="1"/>
    <n v="20"/>
    <n v="0"/>
    <s v=" "/>
    <n v="18.690000000000001"/>
    <n v="1.31"/>
    <n v="20"/>
    <s v="CPA"/>
    <x v="3"/>
  </r>
  <r>
    <x v="26"/>
    <x v="0"/>
    <n v="2026"/>
    <s v="CP-12994"/>
    <x v="108"/>
    <x v="108"/>
    <s v="อะไหล่ยางใหญ่"/>
    <s v="ไม่กำหนด"/>
    <s v="IV2256901/0095"/>
    <s v="บริษัท นิวเจน พลัส โปรดักส์ จำกัด"/>
    <s v="C11"/>
    <n v="8"/>
    <n v="150"/>
    <n v="0"/>
    <s v=" "/>
    <n v="1121.5"/>
    <n v="78.5"/>
    <n v="1200"/>
    <s v="CPA"/>
    <x v="3"/>
  </r>
  <r>
    <x v="26"/>
    <x v="0"/>
    <n v="2026"/>
    <s v="CP-12994"/>
    <x v="56"/>
    <x v="56"/>
    <s v="อะไหล่ยางเล็ก"/>
    <s v="ไม่กำหนด"/>
    <s v="IV2256901/0095"/>
    <s v="บริษัท นิวเจน พลัส โปรดักส์ จำกัด"/>
    <s v="C11"/>
    <n v="1"/>
    <n v="300"/>
    <n v="0"/>
    <s v=" "/>
    <n v="280.37"/>
    <n v="19.63"/>
    <n v="300"/>
    <s v="CPA"/>
    <x v="3"/>
  </r>
  <r>
    <x v="26"/>
    <x v="0"/>
    <n v="2026"/>
    <s v="SAC.0002405"/>
    <x v="323"/>
    <x v="323"/>
    <s v="ยางเล็ก LingLong"/>
    <s v="LINGLONG ยางเล็ก"/>
    <s v="IV2256901/0096"/>
    <s v="บริษัท ดับเบิ้ลยู.อาร์.ซี.อิเล็คทริค แอนด์ คอนสตรัคชั่น จำกัด"/>
    <s v="C11"/>
    <n v="1"/>
    <n v="3300"/>
    <n v="0"/>
    <s v=" "/>
    <n v="3084.11"/>
    <n v="215.89"/>
    <n v="3300"/>
    <s v="CPY26-M01"/>
    <x v="3"/>
  </r>
  <r>
    <x v="26"/>
    <x v="0"/>
    <n v="2026"/>
    <s v="SAC.0002405"/>
    <x v="128"/>
    <x v="128"/>
    <s v="อะไหล่ยางเล็ก"/>
    <s v="ไม่กำหนด"/>
    <s v="IV2256901/0096"/>
    <s v="บริษัท ดับเบิ้ลยู.อาร์.ซี.อิเล็คทริค แอนด์ คอนสตรัคชั่น จำกัด"/>
    <s v="C11"/>
    <n v="1"/>
    <n v="250"/>
    <n v="0"/>
    <s v=" "/>
    <n v="233.64"/>
    <n v="16.36"/>
    <n v="250"/>
    <s v="CPA"/>
    <x v="3"/>
  </r>
  <r>
    <x v="26"/>
    <x v="0"/>
    <n v="2026"/>
    <s v="SAC.0002405"/>
    <x v="1"/>
    <x v="1"/>
    <s v="อะไหล่ยางเล็ก"/>
    <s v="อะไหล่นอก"/>
    <s v="IV2256901/0096"/>
    <s v="บริษัท ดับเบิ้ลยู.อาร์.ซี.อิเล็คทริค แอนด์ คอนสตรัคชั่น จำกัด"/>
    <s v="C11"/>
    <n v="1"/>
    <n v="60"/>
    <n v="0"/>
    <s v=" "/>
    <n v="0"/>
    <n v="0"/>
    <n v="0"/>
    <s v="CPA"/>
    <x v="3"/>
  </r>
  <r>
    <x v="26"/>
    <x v="0"/>
    <n v="2026"/>
    <s v="BTC-0000494"/>
    <x v="38"/>
    <x v="38"/>
    <s v="อะไหล่ยางเล็ก"/>
    <s v="ไม่กำหนด"/>
    <s v="IV2256901/0097"/>
    <s v="บริษัท โปรทรัค ขนส่ง จำกัด"/>
    <s v="C11"/>
    <n v="1"/>
    <n v="1150"/>
    <n v="0"/>
    <s v=" "/>
    <n v="1074.77"/>
    <n v="75.23"/>
    <n v="1150"/>
    <s v="CPA"/>
    <x v="3"/>
  </r>
  <r>
    <x v="26"/>
    <x v="0"/>
    <n v="2026"/>
    <s v="BTC-0000494"/>
    <x v="39"/>
    <x v="39"/>
    <s v="อะไหล่ยางเล็ก"/>
    <s v="ไม่กำหนด"/>
    <s v="IV2256901/0097"/>
    <s v="บริษัท โปรทรัค ขนส่ง จำกัด"/>
    <s v="C11"/>
    <n v="1"/>
    <n v="175"/>
    <n v="0"/>
    <s v=" "/>
    <n v="0"/>
    <n v="0"/>
    <n v="0"/>
    <s v="CPA"/>
    <x v="3"/>
  </r>
  <r>
    <x v="26"/>
    <x v="0"/>
    <n v="2026"/>
    <s v="BTC-0000494"/>
    <x v="17"/>
    <x v="17"/>
    <s v="อะไหล่ยางเล็ก"/>
    <s v="ไม่กำหนด"/>
    <s v="IV2256901/0097"/>
    <s v="บริษัท โปรทรัค ขนส่ง จำกัด"/>
    <s v="C11"/>
    <n v="1"/>
    <n v="240"/>
    <n v="0"/>
    <s v=" "/>
    <n v="0"/>
    <n v="0"/>
    <n v="0"/>
    <s v="CPA"/>
    <x v="3"/>
  </r>
  <r>
    <x v="26"/>
    <x v="0"/>
    <n v="2026"/>
    <s v="BTC-0000494"/>
    <x v="19"/>
    <x v="19"/>
    <s v="อะไหล่ยางเล็ก"/>
    <s v="ไม่กำหนด"/>
    <s v="IV2256901/0097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26"/>
    <x v="0"/>
    <n v="2026"/>
    <s v="CP-17056"/>
    <x v="3"/>
    <x v="3"/>
    <s v="ค่าบริการตั้งศูนย์-ยางเล็ก"/>
    <s v="ไม่กำหนด"/>
    <s v="IV2256901/009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6"/>
    <x v="0"/>
    <n v="2026"/>
    <s v="BTC-0000444"/>
    <x v="38"/>
    <x v="38"/>
    <s v="อะไหล่ยางเล็ก"/>
    <s v="ไม่กำหนด"/>
    <s v="IV2256901/0099"/>
    <s v="ห้างหุ้นส่วนจำกัด เอส.ดับบลิว.เม็ททอล แมเนจเมนท์"/>
    <s v="C11"/>
    <n v="1"/>
    <n v="1150"/>
    <n v="0"/>
    <s v=" "/>
    <n v="1074.77"/>
    <n v="75.23"/>
    <n v="1150"/>
    <s v="CPA"/>
    <x v="3"/>
  </r>
  <r>
    <x v="26"/>
    <x v="0"/>
    <n v="2026"/>
    <s v="BTC-0000444"/>
    <x v="39"/>
    <x v="39"/>
    <s v="อะไหล่ยางเล็ก"/>
    <s v="ไม่กำหนด"/>
    <s v="IV2256901/0099"/>
    <s v="ห้างหุ้นส่วนจำกัด เอส.ดับบลิว.เม็ททอล แมเนจเมนท์"/>
    <s v="C11"/>
    <n v="1"/>
    <n v="175"/>
    <n v="0"/>
    <s v=" "/>
    <n v="0"/>
    <n v="0"/>
    <n v="0"/>
    <s v="CPA"/>
    <x v="3"/>
  </r>
  <r>
    <x v="26"/>
    <x v="0"/>
    <n v="2026"/>
    <s v="BTC-0000444"/>
    <x v="40"/>
    <x v="40"/>
    <s v="อะไหล่ยางเล็ก"/>
    <s v="ไม่กำหนด"/>
    <s v="IV2256901/0099"/>
    <s v="ห้างหุ้นส่วนจำกัด เอส.ดับบลิว.เม็ททอล แมเนจเมนท์"/>
    <s v="C11"/>
    <n v="1"/>
    <n v="330"/>
    <n v="0"/>
    <s v=" "/>
    <n v="0"/>
    <n v="0"/>
    <n v="0"/>
    <s v="CPA"/>
    <x v="3"/>
  </r>
  <r>
    <x v="26"/>
    <x v="0"/>
    <n v="2026"/>
    <s v="BTC-0000444"/>
    <x v="37"/>
    <x v="37"/>
    <s v="อะไหล่ยางเล็ก"/>
    <s v="ไม่กำหนด"/>
    <s v="IV2256901/0099"/>
    <s v="ห้างหุ้นส่วนจำกัด เอส.ดับบลิว.เม็ททอล แมเนจเมนท์"/>
    <s v="C11"/>
    <n v="1"/>
    <n v="20"/>
    <n v="0"/>
    <s v=" "/>
    <n v="18.690000000000001"/>
    <n v="1.31"/>
    <n v="20"/>
    <s v="CPA"/>
    <x v="3"/>
  </r>
  <r>
    <x v="26"/>
    <x v="0"/>
    <n v="2026"/>
    <s v="CP-000003234"/>
    <x v="427"/>
    <x v="427"/>
    <s v="อะไหล่นอก ยางเล็ก"/>
    <s v="ไม่กำหนด"/>
    <s v="S.1256901/0012"/>
    <s v="บริษัทดี ไฮจีนิค (ประเทศไทย)จำกัด (สำนักงานใหญ่)"/>
    <s v="RPแขก/พต"/>
    <n v="2"/>
    <n v="890"/>
    <n v="89"/>
    <s v=" "/>
    <n v="1580.37"/>
    <n v="110.63"/>
    <n v="1691"/>
    <s v="CP02A"/>
    <x v="0"/>
  </r>
  <r>
    <x v="26"/>
    <x v="0"/>
    <n v="2026"/>
    <s v="CP-000003234"/>
    <x v="84"/>
    <x v="84"/>
    <s v="อะไหล่ยางเล็ก"/>
    <s v="ไม่กำหนด"/>
    <s v="S.1256901/0012"/>
    <s v="บริษัทดี ไฮจีนิค (ประเทศไทย)จำกัด (สำนักงานใหญ่)"/>
    <s v="RPแขก/พต"/>
    <n v="2"/>
    <n v="295"/>
    <n v="29.5"/>
    <s v=" "/>
    <n v="523.83000000000004"/>
    <n v="36.67"/>
    <n v="560.5"/>
    <s v="CP02A"/>
    <x v="0"/>
  </r>
  <r>
    <x v="26"/>
    <x v="0"/>
    <n v="2026"/>
    <s v="CP-000003234"/>
    <x v="76"/>
    <x v="76"/>
    <s v="อะไหล่ยางเล็ก"/>
    <s v="ไม่กำหนด"/>
    <s v="S.1256901/0012"/>
    <s v="บริษัทดี ไฮจีนิค (ประเทศไทย)จำกัด (สำนักงานใหญ่)"/>
    <s v="RPแขก/พต"/>
    <n v="2"/>
    <n v="385"/>
    <n v="38.5"/>
    <s v=" "/>
    <n v="683.64"/>
    <n v="47.86"/>
    <n v="731.5"/>
    <s v="CP02A"/>
    <x v="0"/>
  </r>
  <r>
    <x v="26"/>
    <x v="0"/>
    <n v="2026"/>
    <s v="CP-000003234"/>
    <x v="64"/>
    <x v="64"/>
    <s v="ค่าบริการ"/>
    <s v="ไม่กำหนด"/>
    <s v="S.1256901/0012"/>
    <s v="บริษัทดี ไฮจีนิค (ประเทศไทย)จำกัด (สำนักงานใหญ่)"/>
    <s v="RPแขก/พต"/>
    <n v="2"/>
    <n v="480"/>
    <n v="200"/>
    <s v=" "/>
    <n v="710.28"/>
    <n v="49.72"/>
    <n v="760"/>
    <s v="CP02N"/>
    <x v="0"/>
  </r>
  <r>
    <x v="26"/>
    <x v="0"/>
    <n v="2026"/>
    <s v="CP-000003034"/>
    <x v="16"/>
    <x v="16"/>
    <s v="อะไหล่ยางเล็ก"/>
    <s v="ไม่กำหนด"/>
    <s v="S.5256901/0027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26"/>
    <x v="0"/>
    <n v="2026"/>
    <s v="CP-000003034"/>
    <x v="30"/>
    <x v="30"/>
    <s v="อะไหล่ยางเล็ก"/>
    <s v="ไม่กำหนด"/>
    <s v="S.5256901/0027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26"/>
    <x v="0"/>
    <n v="2026"/>
    <s v="CP-000003034"/>
    <x v="428"/>
    <x v="428"/>
    <s v="อะไหล่ยางเล็ก"/>
    <s v="ไม่กำหนด"/>
    <s v="S.5256901/0027"/>
    <s v="บริษัท รอแยล-ดี (ไทยแลนด์) จำกัด  (สำนักงานใหญ่)"/>
    <s v="BYเล็ก/พต"/>
    <n v="1"/>
    <n v="350"/>
    <n v="0"/>
    <s v=" "/>
    <n v="327.10000000000002"/>
    <n v="22.9"/>
    <n v="350"/>
    <s v="CP03A"/>
    <x v="1"/>
  </r>
  <r>
    <x v="26"/>
    <x v="0"/>
    <n v="2026"/>
    <s v="CP-000003034"/>
    <x v="37"/>
    <x v="37"/>
    <s v="อะไหล่ยางเล็ก"/>
    <s v="ไม่กำหนด"/>
    <s v="S.5256901/0027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26"/>
    <x v="0"/>
    <n v="2026"/>
    <s v="CP-000003034"/>
    <x v="429"/>
    <x v="429"/>
    <s v="อะไหล่นอก ยางเล็ก"/>
    <s v="ไม่กำหนด"/>
    <s v="S.5256901/0027"/>
    <s v="บริษัท รอแยล-ดี (ไทยแลนด์) จำกัด  (สำนักงานใหญ่)"/>
    <s v="BYเล็ก/พต"/>
    <n v="4"/>
    <n v="410"/>
    <n v="0"/>
    <s v=" "/>
    <n v="1532.71"/>
    <n v="107.29"/>
    <n v="1640"/>
    <s v="CP03A"/>
    <x v="1"/>
  </r>
  <r>
    <x v="26"/>
    <x v="0"/>
    <n v="2026"/>
    <s v="CP-000003034"/>
    <x v="58"/>
    <x v="58"/>
    <s v="ค่าบริการ"/>
    <s v="ไม่กำหนด"/>
    <s v="S.5256901/0027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N"/>
    <x v="1"/>
  </r>
  <r>
    <x v="26"/>
    <x v="0"/>
    <n v="2026"/>
    <s v="CP-000003034"/>
    <x v="373"/>
    <x v="373"/>
    <s v="น้ำมันเครื่อง"/>
    <s v="ไม่กำหนด"/>
    <s v="S.5256901/0027"/>
    <s v="บริษัท รอแยล-ดี (ไทยแลนด์) จำกัด  (สำนักงานใหญ่)"/>
    <s v="BYเล็ก/พต"/>
    <n v="3"/>
    <n v="200"/>
    <n v="0"/>
    <s v=" "/>
    <n v="560.75"/>
    <n v="39.25"/>
    <n v="600"/>
    <s v="CP03A"/>
    <x v="1"/>
  </r>
  <r>
    <x v="26"/>
    <x v="0"/>
    <n v="2026"/>
    <s v="CP-000003034"/>
    <x v="59"/>
    <x v="59"/>
    <s v="ค่าบริการ"/>
    <s v="ไม่กำหนด"/>
    <s v="S.5256901/0027"/>
    <s v="บริษัท รอแยล-ดี (ไทยแลนด์) จำกัด  (สำนักงานใหญ่)"/>
    <s v="BYเล็ก/พต"/>
    <n v="1"/>
    <n v="200"/>
    <n v="0"/>
    <s v=" "/>
    <n v="186.92"/>
    <n v="13.08"/>
    <n v="200"/>
    <s v="CP03A"/>
    <x v="1"/>
  </r>
  <r>
    <x v="27"/>
    <x v="0"/>
    <n v="2026"/>
    <s v="CP-09475"/>
    <x v="3"/>
    <x v="3"/>
    <s v="ค่าบริการตั้งศูนย์-ยางเล็ก"/>
    <s v="ไม่กำหนด"/>
    <s v="CS.2256901/056"/>
    <s v="บริษัท ไทยธาดา พรีเมียม คาร์ จำกัด (สำนักงานใหญ่)"/>
    <s v="BB/พงษ์"/>
    <n v="1"/>
    <n v="400"/>
    <n v="100"/>
    <s v=" "/>
    <n v="280.37"/>
    <n v="19.63"/>
    <n v="300"/>
    <s v="CP04N"/>
    <x v="2"/>
  </r>
  <r>
    <x v="27"/>
    <x v="0"/>
    <n v="2026"/>
    <s v="CP-18326"/>
    <x v="65"/>
    <x v="65"/>
    <s v="อะไหล่ยางเล็ก"/>
    <s v="ไม่กำหนด"/>
    <s v="CS.2256901/057"/>
    <s v="คุณภวิณ ชัยคช"/>
    <s v="BB/พงษ์"/>
    <n v="1"/>
    <n v="1650"/>
    <n v="0"/>
    <s v=" "/>
    <n v="1542.06"/>
    <n v="107.94"/>
    <n v="1650"/>
    <s v="CP04A"/>
    <x v="2"/>
  </r>
  <r>
    <x v="27"/>
    <x v="0"/>
    <n v="2026"/>
    <s v="CP-18326"/>
    <x v="168"/>
    <x v="168"/>
    <s v="อะไหล่ยางเล็ก"/>
    <s v="ไม่กำหนด"/>
    <s v="CS.2256901/057"/>
    <s v="คุณภวิณ ชัยคช"/>
    <s v="BB/พงษ์"/>
    <n v="1"/>
    <n v="420"/>
    <n v="0"/>
    <s v=" "/>
    <n v="0"/>
    <n v="0"/>
    <n v="0"/>
    <s v="CP04A"/>
    <x v="2"/>
  </r>
  <r>
    <x v="27"/>
    <x v="0"/>
    <n v="2026"/>
    <s v="CP-18326"/>
    <x v="191"/>
    <x v="191"/>
    <s v="อะไหล่นอก ยางเล็ก"/>
    <s v="ไม่กำหนด"/>
    <s v="CS.2256901/057"/>
    <s v="คุณภวิณ ชัยคช"/>
    <s v="BB/พงษ์"/>
    <n v="1"/>
    <n v="220"/>
    <n v="0"/>
    <s v=" "/>
    <n v="205.61"/>
    <n v="14.39"/>
    <n v="220"/>
    <s v="CP04A"/>
    <x v="2"/>
  </r>
  <r>
    <x v="27"/>
    <x v="0"/>
    <n v="2026"/>
    <s v="CP-18326"/>
    <x v="37"/>
    <x v="37"/>
    <s v="อะไหล่ยางเล็ก"/>
    <s v="ไม่กำหนด"/>
    <s v="CS.2256901/057"/>
    <s v="คุณภวิณ ชัยคช"/>
    <s v="BB/พงษ์"/>
    <n v="1"/>
    <n v="20"/>
    <n v="0"/>
    <s v=" "/>
    <n v="18.690000000000001"/>
    <n v="1.31"/>
    <n v="20"/>
    <s v="CP04A"/>
    <x v="2"/>
  </r>
  <r>
    <x v="27"/>
    <x v="0"/>
    <n v="2026"/>
    <s v="CP-000000349"/>
    <x v="430"/>
    <x v="430"/>
    <s v="อะไหล่นอก ยางเล็ก"/>
    <s v="ไม่กำหนด"/>
    <s v="CS.6256901/050"/>
    <s v="คุณประภาส  ตันพิบูลย์ศักดิ์"/>
    <s v="C13"/>
    <n v="3"/>
    <n v="95"/>
    <n v="0"/>
    <s v=" "/>
    <n v="266.36"/>
    <n v="18.64"/>
    <n v="285"/>
    <s v="CP02A"/>
    <x v="0"/>
  </r>
  <r>
    <x v="27"/>
    <x v="0"/>
    <n v="2026"/>
    <s v="CP-000004075"/>
    <x v="43"/>
    <x v="43"/>
    <s v="อะไหล่ยางเล็ก"/>
    <s v="ไม่กำหนด"/>
    <s v="CS.6256901/051"/>
    <s v="คุณรักพงษ์  ปานพิมพ์ใหญ๋"/>
    <s v="C13"/>
    <n v="1"/>
    <n v="790"/>
    <n v="0"/>
    <s v=" "/>
    <n v="738.32"/>
    <n v="51.68"/>
    <n v="790"/>
    <s v="CP02A"/>
    <x v="0"/>
  </r>
  <r>
    <x v="27"/>
    <x v="0"/>
    <n v="2026"/>
    <s v="CP-000004075"/>
    <x v="19"/>
    <x v="19"/>
    <s v="อะไหล่ยางเล็ก"/>
    <s v="ไม่กำหนด"/>
    <s v="CS.6256901/051"/>
    <s v="คุณรักพงษ์  ปานพิมพ์ใหญ๋"/>
    <s v="C13"/>
    <n v="1"/>
    <n v="20"/>
    <n v="0"/>
    <s v=" "/>
    <n v="18.690000000000001"/>
    <n v="1.31"/>
    <n v="20"/>
    <s v="CP02A"/>
    <x v="0"/>
  </r>
  <r>
    <x v="27"/>
    <x v="0"/>
    <n v="2026"/>
    <s v="CP-000004075"/>
    <x v="54"/>
    <x v="54"/>
    <s v="อะไหล่ยางเล็ก"/>
    <s v="ไม่กำหนด"/>
    <s v="CS.6256901/051"/>
    <s v="คุณรักพงษ์  ปานพิมพ์ใหญ๋"/>
    <s v="C13"/>
    <n v="1"/>
    <n v="200"/>
    <n v="0"/>
    <s v=" "/>
    <n v="0"/>
    <n v="0"/>
    <n v="0"/>
    <s v="CP02A"/>
    <x v="0"/>
  </r>
  <r>
    <x v="27"/>
    <x v="0"/>
    <n v="2026"/>
    <s v="CP-000004075"/>
    <x v="72"/>
    <x v="72"/>
    <s v="อะไหล่ยางเล็ก"/>
    <s v="ไม่กำหนด"/>
    <s v="CS.6256901/051"/>
    <s v="คุณรักพงษ์  ปานพิมพ์ใหญ๋"/>
    <s v="C13"/>
    <n v="1"/>
    <n v="595"/>
    <n v="29.75"/>
    <s v=" "/>
    <n v="528.27"/>
    <n v="36.979999999999997"/>
    <n v="565.25"/>
    <s v="CP02A"/>
    <x v="0"/>
  </r>
  <r>
    <x v="27"/>
    <x v="0"/>
    <n v="2026"/>
    <s v="CP-18329"/>
    <x v="431"/>
    <x v="431"/>
    <s v="ยางเล็ก BS"/>
    <s v="BSยางเล็ก"/>
    <s v="CS.6256901/052"/>
    <s v="คุณดิลกชัย รัตนดิลกชัย"/>
    <s v="C13"/>
    <n v="4"/>
    <n v="3890"/>
    <n v="3890"/>
    <s v=" "/>
    <n v="10906.54"/>
    <n v="763.46"/>
    <n v="11670"/>
    <s v="CP02Y25-M11"/>
    <x v="0"/>
  </r>
  <r>
    <x v="27"/>
    <x v="0"/>
    <n v="2026"/>
    <s v="CP-18329"/>
    <x v="1"/>
    <x v="1"/>
    <s v="อะไหล่ยางเล็ก"/>
    <s v="อะไหล่นอก"/>
    <s v="CS.6256901/052"/>
    <s v="คุณดิลกชัย รัตนดิลกชัย"/>
    <s v="C13"/>
    <n v="4"/>
    <n v="60"/>
    <n v="0"/>
    <s v=" "/>
    <n v="0"/>
    <n v="0"/>
    <n v="0"/>
    <s v="CP02A"/>
    <x v="0"/>
  </r>
  <r>
    <x v="27"/>
    <x v="0"/>
    <n v="2026"/>
    <s v="CP-18329"/>
    <x v="2"/>
    <x v="2"/>
    <s v="ค่าแรง-ยางเล็ก"/>
    <s v="ไม่กำหนด"/>
    <s v="CS.6256901/052"/>
    <s v="คุณดิลกชัย รัตนดิลกชัย"/>
    <s v="C13"/>
    <n v="4"/>
    <n v="120"/>
    <n v="0"/>
    <s v=" "/>
    <n v="0"/>
    <n v="0"/>
    <n v="0"/>
    <s v="CP02N"/>
    <x v="0"/>
  </r>
  <r>
    <x v="27"/>
    <x v="0"/>
    <n v="2026"/>
    <s v="CP-18329"/>
    <x v="3"/>
    <x v="3"/>
    <s v="ค่าบริการตั้งศูนย์-ยางเล็ก"/>
    <s v="ไม่กำหนด"/>
    <s v="CS.6256901/052"/>
    <s v="คุณดิลกชัย รัตนดิลกชัย"/>
    <s v="C13"/>
    <n v="1"/>
    <n v="400"/>
    <n v="0"/>
    <s v=" "/>
    <n v="0"/>
    <n v="0"/>
    <n v="0"/>
    <s v="CP02N"/>
    <x v="0"/>
  </r>
  <r>
    <x v="27"/>
    <x v="0"/>
    <n v="2026"/>
    <s v="CP-18323"/>
    <x v="432"/>
    <x v="432"/>
    <s v="ยางเล็ก BS"/>
    <s v="BSยางเล็ก"/>
    <s v="CS.8256901/160"/>
    <s v="คุณ กันย์สินี สินธุ์ภัทรเดช"/>
    <s v="C10"/>
    <n v="4"/>
    <n v="3150"/>
    <n v="1260"/>
    <s v=" "/>
    <n v="10598.13"/>
    <n v="741.87"/>
    <n v="11340"/>
    <s v="CP03Y25-M10"/>
    <x v="1"/>
  </r>
  <r>
    <x v="27"/>
    <x v="0"/>
    <n v="2026"/>
    <s v="CP-18323"/>
    <x v="1"/>
    <x v="1"/>
    <s v="อะไหล่ยางเล็ก"/>
    <s v="อะไหล่นอก"/>
    <s v="CS.8256901/160"/>
    <s v="คุณ กันย์สินี สินธุ์ภัทรเดช"/>
    <s v="C10"/>
    <n v="4"/>
    <n v="60"/>
    <n v="0"/>
    <s v=" "/>
    <n v="0"/>
    <n v="0"/>
    <n v="0"/>
    <s v="CP03A"/>
    <x v="1"/>
  </r>
  <r>
    <x v="27"/>
    <x v="0"/>
    <n v="2026"/>
    <s v="CP-18323"/>
    <x v="2"/>
    <x v="2"/>
    <s v="ค่าแรง-ยางเล็ก"/>
    <s v="ไม่กำหนด"/>
    <s v="CS.8256901/160"/>
    <s v="คุณ กันย์สินี สินธุ์ภัทรเดช"/>
    <s v="C10"/>
    <n v="4"/>
    <n v="120"/>
    <n v="0"/>
    <s v=" "/>
    <n v="0"/>
    <n v="0"/>
    <n v="0"/>
    <s v="CP03N"/>
    <x v="1"/>
  </r>
  <r>
    <x v="27"/>
    <x v="0"/>
    <n v="2026"/>
    <s v="CP-18323"/>
    <x v="3"/>
    <x v="3"/>
    <s v="ค่าบริการตั้งศูนย์-ยางเล็ก"/>
    <s v="ไม่กำหนด"/>
    <s v="CS.8256901/160"/>
    <s v="คุณ กันย์สินี สินธุ์ภัทรเดช"/>
    <s v="C10"/>
    <n v="1"/>
    <n v="400"/>
    <n v="0"/>
    <s v=" "/>
    <n v="0"/>
    <n v="0"/>
    <n v="0"/>
    <s v="CP03N"/>
    <x v="1"/>
  </r>
  <r>
    <x v="27"/>
    <x v="0"/>
    <n v="2026"/>
    <s v="CP-18324"/>
    <x v="48"/>
    <x v="48"/>
    <s v="อะไหล่ยางเล็ก"/>
    <s v="ไม่กำหนด"/>
    <s v="CS.8256901/161"/>
    <s v="คุณ พีรยุทธ แสงสิงห์"/>
    <s v="C10"/>
    <n v="1"/>
    <n v="1000"/>
    <n v="0"/>
    <s v=" "/>
    <n v="934.58"/>
    <n v="65.42"/>
    <n v="1000"/>
    <s v="CP03A"/>
    <x v="1"/>
  </r>
  <r>
    <x v="27"/>
    <x v="0"/>
    <n v="2026"/>
    <s v="CP-18324"/>
    <x v="49"/>
    <x v="49"/>
    <s v="อะไหล่ยางเล็ก"/>
    <s v="ไม่กำหนด"/>
    <s v="CS.8256901/161"/>
    <s v="คุณ พีรยุทธ แสงสิงห์"/>
    <s v="C10"/>
    <n v="1"/>
    <n v="385"/>
    <n v="0"/>
    <s v=" "/>
    <n v="0"/>
    <n v="0"/>
    <n v="0"/>
    <s v="CP03A"/>
    <x v="1"/>
  </r>
  <r>
    <x v="27"/>
    <x v="0"/>
    <n v="2026"/>
    <s v="CP-18324"/>
    <x v="54"/>
    <x v="54"/>
    <s v="อะไหล่ยางเล็ก"/>
    <s v="ไม่กำหนด"/>
    <s v="CS.8256901/161"/>
    <s v="คุณ พีรยุทธ แสงสิงห์"/>
    <s v="C10"/>
    <n v="1"/>
    <n v="200"/>
    <n v="0"/>
    <s v=" "/>
    <n v="0"/>
    <n v="0"/>
    <n v="0"/>
    <s v="CP03A"/>
    <x v="1"/>
  </r>
  <r>
    <x v="27"/>
    <x v="0"/>
    <n v="2026"/>
    <s v="CP-18324"/>
    <x v="19"/>
    <x v="19"/>
    <s v="อะไหล่ยางเล็ก"/>
    <s v="ไม่กำหนด"/>
    <s v="CS.8256901/161"/>
    <s v="คุณ พีรยุทธ แสงสิงห์"/>
    <s v="C10"/>
    <n v="1"/>
    <n v="20"/>
    <n v="0"/>
    <s v=" "/>
    <n v="18.690000000000001"/>
    <n v="1.31"/>
    <n v="20"/>
    <s v="CP03A"/>
    <x v="1"/>
  </r>
  <r>
    <x v="27"/>
    <x v="0"/>
    <n v="2026"/>
    <s v="CP-18325"/>
    <x v="433"/>
    <x v="433"/>
    <s v="ยางเล็ก YOKO"/>
    <s v="YOKOHAMA"/>
    <s v="CS.8256901/162"/>
    <s v="คุณ บัณฑิต รัตนธำรง"/>
    <s v="C10"/>
    <n v="4"/>
    <n v="5950"/>
    <n v="0"/>
    <s v=" "/>
    <n v="22242.99"/>
    <n v="1557.01"/>
    <n v="23800"/>
    <s v="CP03Y25-M10"/>
    <x v="1"/>
  </r>
  <r>
    <x v="27"/>
    <x v="0"/>
    <n v="2026"/>
    <s v="CP-18325"/>
    <x v="1"/>
    <x v="1"/>
    <s v="อะไหล่ยางเล็ก"/>
    <s v="อะไหล่นอก"/>
    <s v="CS.8256901/162"/>
    <s v="คุณ บัณฑิต รัตนธำรง"/>
    <s v="C10"/>
    <n v="4"/>
    <n v="60"/>
    <n v="0"/>
    <s v=" "/>
    <n v="0"/>
    <n v="0"/>
    <n v="0"/>
    <s v="CP03A"/>
    <x v="1"/>
  </r>
  <r>
    <x v="27"/>
    <x v="0"/>
    <n v="2026"/>
    <s v="CP-18325"/>
    <x v="12"/>
    <x v="12"/>
    <s v="ค่าแรง-ยางเล็ก"/>
    <s v="ไม่กำหนด"/>
    <s v="CS.8256901/162"/>
    <s v="คุณ บัณฑิต รัตนธำรง"/>
    <s v="C10"/>
    <n v="4"/>
    <n v="150"/>
    <n v="0"/>
    <s v=" "/>
    <n v="0"/>
    <n v="0"/>
    <n v="0"/>
    <s v="CP03N"/>
    <x v="1"/>
  </r>
  <r>
    <x v="27"/>
    <x v="0"/>
    <n v="2026"/>
    <s v="CP-18325"/>
    <x v="3"/>
    <x v="3"/>
    <s v="ค่าบริการตั้งศูนย์-ยางเล็ก"/>
    <s v="ไม่กำหนด"/>
    <s v="CS.8256901/162"/>
    <s v="คุณ บัณฑิต รัตนธำรง"/>
    <s v="C10"/>
    <n v="1"/>
    <n v="400"/>
    <n v="0"/>
    <s v=" "/>
    <n v="0"/>
    <n v="0"/>
    <n v="0"/>
    <s v="CP03N"/>
    <x v="1"/>
  </r>
  <r>
    <x v="27"/>
    <x v="0"/>
    <n v="2026"/>
    <s v="CP-18325"/>
    <x v="294"/>
    <x v="294"/>
    <s v="ของแจกของแถม"/>
    <s v="LINGLONG ยางเล็ก"/>
    <s v="CS.8256901/162"/>
    <s v="คุณ บัณฑิต รัตนธำรง"/>
    <s v="C10"/>
    <n v="1"/>
    <n v="1"/>
    <n v="0"/>
    <s v=" "/>
    <n v="0"/>
    <n v="0"/>
    <n v="0"/>
    <s v="CP03N"/>
    <x v="1"/>
  </r>
  <r>
    <x v="27"/>
    <x v="0"/>
    <n v="2026"/>
    <s v="CP-18328"/>
    <x v="13"/>
    <x v="13"/>
    <s v="ค่าแรง-ยางเล็ก"/>
    <s v="ไม่กำหนด"/>
    <s v="CS.8256901/163"/>
    <s v="คุณ พัชรลิตา วรไมตรีวัชร"/>
    <s v="C10"/>
    <n v="4"/>
    <n v="50"/>
    <n v="0"/>
    <s v=" "/>
    <n v="186.92"/>
    <n v="13.08"/>
    <n v="200"/>
    <s v="CP03N"/>
    <x v="1"/>
  </r>
  <r>
    <x v="27"/>
    <x v="0"/>
    <n v="2026"/>
    <s v="CP-18327"/>
    <x v="434"/>
    <x v="434"/>
    <s v="ยางเล็ก DL"/>
    <s v="DUNLOP"/>
    <s v="CS.8256901/164"/>
    <s v="คุณ กิติวรรณ ปรีชาวัฒนสกุล"/>
    <s v="C10"/>
    <n v="4"/>
    <n v="4850"/>
    <n v="1940"/>
    <s v=" "/>
    <n v="16317.76"/>
    <n v="1142.24"/>
    <n v="17460"/>
    <s v="CP03Y25-M08"/>
    <x v="1"/>
  </r>
  <r>
    <x v="27"/>
    <x v="0"/>
    <n v="2026"/>
    <s v="CP-18327"/>
    <x v="1"/>
    <x v="1"/>
    <s v="อะไหล่ยางเล็ก"/>
    <s v="อะไหล่นอก"/>
    <s v="CS.8256901/164"/>
    <s v="คุณ กิติวรรณ ปรีชาวัฒนสกุล"/>
    <s v="C10"/>
    <n v="4"/>
    <n v="60"/>
    <n v="0"/>
    <s v=" "/>
    <n v="0"/>
    <n v="0"/>
    <n v="0"/>
    <s v="CP03A"/>
    <x v="1"/>
  </r>
  <r>
    <x v="27"/>
    <x v="0"/>
    <n v="2026"/>
    <s v="CP-18327"/>
    <x v="25"/>
    <x v="25"/>
    <s v="ค่าแรง-ยางเล็ก"/>
    <s v="ไม่กำหนด"/>
    <s v="CS.8256901/164"/>
    <s v="คุณ กิติวรรณ ปรีชาวัฒนสกุล"/>
    <s v="C10"/>
    <n v="4"/>
    <n v="150"/>
    <n v="0"/>
    <s v=" "/>
    <n v="0"/>
    <n v="0"/>
    <n v="0"/>
    <s v="CP03N"/>
    <x v="1"/>
  </r>
  <r>
    <x v="27"/>
    <x v="0"/>
    <n v="2026"/>
    <s v="CP-18327"/>
    <x v="26"/>
    <x v="26"/>
    <s v="ค่าบริการตั้งศูนย์-ยางเล็ก"/>
    <s v="ไม่กำหนด"/>
    <s v="CS.8256901/164"/>
    <s v="คุณ กิติวรรณ ปรีชาวัฒนสกุล"/>
    <s v="C10"/>
    <n v="1"/>
    <n v="500"/>
    <n v="0"/>
    <s v=" "/>
    <n v="0"/>
    <n v="0"/>
    <n v="0"/>
    <s v="CP03N"/>
    <x v="1"/>
  </r>
  <r>
    <x v="27"/>
    <x v="0"/>
    <n v="2026"/>
    <s v="CP-18327"/>
    <x v="294"/>
    <x v="294"/>
    <s v="ของแจกของแถม"/>
    <s v="LINGLONG ยางเล็ก"/>
    <s v="CS.8256901/164"/>
    <s v="คุณ กิติวรรณ ปรีชาวัฒนสกุล"/>
    <s v="C10"/>
    <n v="1"/>
    <n v="1"/>
    <n v="0"/>
    <s v=" "/>
    <n v="0"/>
    <n v="0"/>
    <n v="0"/>
    <s v="CP03N"/>
    <x v="1"/>
  </r>
  <r>
    <x v="27"/>
    <x v="0"/>
    <n v="2026"/>
    <s v="CP-000000572"/>
    <x v="43"/>
    <x v="43"/>
    <s v="อะไหล่ยางเล็ก"/>
    <s v="ไม่กำหนด"/>
    <s v="CS5256901/0059"/>
    <s v="คุณธวัชชัย สวัสดิ์หว่าง(นิว)"/>
    <s v="ท๊อป340"/>
    <n v="1"/>
    <n v="790"/>
    <n v="79"/>
    <s v=" "/>
    <n v="664.49"/>
    <n v="46.51"/>
    <n v="711"/>
    <s v="CPA"/>
    <x v="3"/>
  </r>
  <r>
    <x v="27"/>
    <x v="0"/>
    <n v="2026"/>
    <s v="CP-000000572"/>
    <x v="10"/>
    <x v="10"/>
    <s v="อะไหล่ยางเล็ก"/>
    <s v="ไม่กำหนด"/>
    <s v="CS5256901/0059"/>
    <s v="คุณธวัชชัย สวัสดิ์หว่าง(นิว)"/>
    <s v="ท๊อป340"/>
    <n v="1"/>
    <n v="220"/>
    <n v="0"/>
    <s v=" "/>
    <n v="0"/>
    <n v="0"/>
    <n v="0"/>
    <s v="CPA"/>
    <x v="3"/>
  </r>
  <r>
    <x v="27"/>
    <x v="0"/>
    <n v="2026"/>
    <s v="CP-17056"/>
    <x v="3"/>
    <x v="3"/>
    <s v="ค่าบริการตั้งศูนย์-ยางเล็ก"/>
    <s v="ไม่กำหนด"/>
    <s v="IV2256901/0100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27"/>
    <x v="0"/>
    <n v="2026"/>
    <s v="CP-14032"/>
    <x v="207"/>
    <x v="207"/>
    <s v="ยางเล็ก ML"/>
    <s v="MLยางเล็ก"/>
    <s v="IV2256901/0101"/>
    <s v="บริษัท รีโว่เมด กรุ๊ป จำกัด"/>
    <s v="พต/ท๊อป"/>
    <n v="2"/>
    <n v="4880"/>
    <n v="488"/>
    <s v=" "/>
    <n v="8665.42"/>
    <n v="606.58000000000004"/>
    <n v="9272"/>
    <s v="CPY25-M10"/>
    <x v="3"/>
  </r>
  <r>
    <x v="28"/>
    <x v="0"/>
    <n v="2026"/>
    <s v="CP-17051"/>
    <x v="43"/>
    <x v="43"/>
    <s v="อะไหล่ยางเล็ก"/>
    <s v="ไม่กำหนด"/>
    <s v="CS.2256901/058"/>
    <s v="คุณชัยรัตน์ สันต์ธนะวานิช"/>
    <s v="BB/ปูน"/>
    <n v="1"/>
    <n v="790"/>
    <n v="0"/>
    <s v=" "/>
    <n v="738.32"/>
    <n v="51.68"/>
    <n v="790"/>
    <s v="CP04A"/>
    <x v="2"/>
  </r>
  <r>
    <x v="28"/>
    <x v="0"/>
    <n v="2026"/>
    <s v="CP-17051"/>
    <x v="44"/>
    <x v="44"/>
    <s v="อะไหล่ยางเล็ก"/>
    <s v="ไม่กำหนด"/>
    <s v="CS.2256901/058"/>
    <s v="คุณชัยรัตน์ สันต์ธนะวานิช"/>
    <s v="BB/ปูน"/>
    <n v="1"/>
    <n v="215"/>
    <n v="0"/>
    <s v=" "/>
    <n v="0"/>
    <n v="0"/>
    <n v="0"/>
    <s v="CP04A"/>
    <x v="2"/>
  </r>
  <r>
    <x v="28"/>
    <x v="0"/>
    <n v="2026"/>
    <s v="CP-17051"/>
    <x v="19"/>
    <x v="19"/>
    <s v="อะไหล่ยางเล็ก"/>
    <s v="ไม่กำหนด"/>
    <s v="CS.2256901/058"/>
    <s v="คุณชัยรัตน์ สันต์ธนะวานิช"/>
    <s v="BB/ปูน"/>
    <n v="1"/>
    <n v="20"/>
    <n v="0"/>
    <s v=" "/>
    <n v="18.690000000000001"/>
    <n v="1.31"/>
    <n v="20"/>
    <s v="CP04A"/>
    <x v="2"/>
  </r>
  <r>
    <x v="28"/>
    <x v="0"/>
    <n v="2026"/>
    <s v="CP-17051"/>
    <x v="10"/>
    <x v="10"/>
    <s v="อะไหล่ยางเล็ก"/>
    <s v="ไม่กำหนด"/>
    <s v="CS.2256901/058"/>
    <s v="คุณชัยรัตน์ สันต์ธนะวานิช"/>
    <s v="BB/ปูน"/>
    <n v="1"/>
    <n v="220"/>
    <n v="0"/>
    <s v=" "/>
    <n v="0"/>
    <n v="0"/>
    <n v="0"/>
    <s v="CP04A"/>
    <x v="2"/>
  </r>
  <r>
    <x v="28"/>
    <x v="0"/>
    <n v="2026"/>
    <s v="CP-09475"/>
    <x v="3"/>
    <x v="3"/>
    <s v="ค่าบริการตั้งศูนย์-ยางเล็ก"/>
    <s v="ไม่กำหนด"/>
    <s v="CS.2256901/059"/>
    <s v="บริษัท ไทยธาดา พรีเมียม คาร์ จำกัด (สำนักงานใหญ่)"/>
    <s v="A /เอ"/>
    <n v="1"/>
    <n v="400"/>
    <n v="100"/>
    <s v=" "/>
    <n v="280.37"/>
    <n v="19.63"/>
    <n v="300"/>
    <s v="CP04A"/>
    <x v="2"/>
  </r>
  <r>
    <x v="28"/>
    <x v="0"/>
    <n v="2026"/>
    <s v="CP-13809"/>
    <x v="3"/>
    <x v="3"/>
    <s v="ค่าบริการตั้งศูนย์-ยางเล็ก"/>
    <s v="ไม่กำหนด"/>
    <s v="CS.2256901/060"/>
    <s v="คุณ ปรีชา ทองถนอม"/>
    <s v="BB/ปูน"/>
    <n v="1"/>
    <n v="400"/>
    <n v="0"/>
    <s v=" "/>
    <n v="373.83"/>
    <n v="26.17"/>
    <n v="400"/>
    <s v="CP04N"/>
    <x v="2"/>
  </r>
  <r>
    <x v="28"/>
    <x v="0"/>
    <n v="2026"/>
    <s v="CP-08839"/>
    <x v="1"/>
    <x v="1"/>
    <s v="อะไหล่ยางเล็ก"/>
    <s v="อะไหล่นอก"/>
    <s v="CS.2256901/061"/>
    <s v="คุณ ถาวร เชื่อมเป็น"/>
    <s v="BB/พงษ์"/>
    <n v="4"/>
    <n v="60"/>
    <n v="0"/>
    <s v=" "/>
    <n v="0"/>
    <n v="0"/>
    <n v="0"/>
    <s v="CP04A"/>
    <x v="2"/>
  </r>
  <r>
    <x v="28"/>
    <x v="0"/>
    <n v="2026"/>
    <s v="CP-08839"/>
    <x v="3"/>
    <x v="3"/>
    <s v="ค่าบริการตั้งศูนย์-ยางเล็ก"/>
    <s v="ไม่กำหนด"/>
    <s v="CS.2256901/061"/>
    <s v="คุณ ถาวร เชื่อมเป็น"/>
    <s v="BB/พงษ์"/>
    <n v="1"/>
    <n v="400"/>
    <n v="0"/>
    <s v=" "/>
    <n v="0"/>
    <n v="0"/>
    <n v="0"/>
    <s v="CP04N"/>
    <x v="2"/>
  </r>
  <r>
    <x v="28"/>
    <x v="0"/>
    <n v="2026"/>
    <s v="CP-08839"/>
    <x v="2"/>
    <x v="2"/>
    <s v="ค่าแรง-ยางเล็ก"/>
    <s v="ไม่กำหนด"/>
    <s v="CS.2256901/061"/>
    <s v="คุณ ถาวร เชื่อมเป็น"/>
    <s v="BB/พงษ์"/>
    <n v="4"/>
    <n v="120"/>
    <n v="0"/>
    <s v=" "/>
    <n v="0"/>
    <n v="0"/>
    <n v="0"/>
    <s v="CP04N"/>
    <x v="2"/>
  </r>
  <r>
    <x v="28"/>
    <x v="0"/>
    <n v="2026"/>
    <s v="CP-08839"/>
    <x v="435"/>
    <x v="435"/>
    <s v="ยางเล็ก DL"/>
    <s v="DUNLOP"/>
    <s v="CS.2256901/061"/>
    <s v="คุณ ถาวร เชื่อมเป็น"/>
    <s v="BB/พงษ์"/>
    <n v="4"/>
    <n v="6100"/>
    <n v="0"/>
    <s v=" "/>
    <n v="22803.74"/>
    <n v="1596.26"/>
    <n v="24400"/>
    <s v="CP04Y25-M12"/>
    <x v="2"/>
  </r>
  <r>
    <x v="28"/>
    <x v="0"/>
    <n v="2026"/>
    <s v="CP-11624"/>
    <x v="121"/>
    <x v="121"/>
    <s v="ยางเล็ก LEAO"/>
    <s v="LEAO"/>
    <s v="CS.6256901/053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1"/>
    <x v="0"/>
  </r>
  <r>
    <x v="28"/>
    <x v="0"/>
    <n v="2026"/>
    <s v="CP-11624"/>
    <x v="2"/>
    <x v="2"/>
    <s v="ค่าแรง-ยางเล็ก"/>
    <s v="ไม่กำหนด"/>
    <s v="CS.6256901/053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28"/>
    <x v="0"/>
    <n v="2026"/>
    <s v="CP-11624"/>
    <x v="3"/>
    <x v="3"/>
    <s v="ค่าบริการตั้งศูนย์-ยางเล็ก"/>
    <s v="ไม่กำหนด"/>
    <s v="CS.6256901/053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28"/>
    <x v="0"/>
    <n v="2026"/>
    <s v="CP-18330"/>
    <x v="104"/>
    <x v="104"/>
    <s v="อะไหล่ยางเล็ก"/>
    <s v="ไม่กำหนด"/>
    <s v="CS.8256901/165"/>
    <s v="คุณ กัญญาภรณ์ แก้วเนตร"/>
    <s v="C10"/>
    <n v="1"/>
    <n v="1650"/>
    <n v="0"/>
    <s v=" "/>
    <n v="1542.06"/>
    <n v="107.94"/>
    <n v="1650"/>
    <s v="CP03A"/>
    <x v="1"/>
  </r>
  <r>
    <x v="28"/>
    <x v="0"/>
    <n v="2026"/>
    <s v="CP-18330"/>
    <x v="19"/>
    <x v="19"/>
    <s v="อะไหล่ยางเล็ก"/>
    <s v="ไม่กำหนด"/>
    <s v="CS.8256901/165"/>
    <s v="คุณ กัญญาภรณ์ แก้วเนตร"/>
    <s v="C10"/>
    <n v="1"/>
    <n v="20"/>
    <n v="0"/>
    <s v=" "/>
    <n v="18.690000000000001"/>
    <n v="1.31"/>
    <n v="20"/>
    <s v="CP03A"/>
    <x v="1"/>
  </r>
  <r>
    <x v="28"/>
    <x v="0"/>
    <n v="2026"/>
    <s v="CP-18330"/>
    <x v="72"/>
    <x v="72"/>
    <s v="อะไหล่ยางเล็ก"/>
    <s v="ไม่กำหนด"/>
    <s v="CS.8256901/165"/>
    <s v="คุณ กัญญาภรณ์ แก้วเนตร"/>
    <s v="C10"/>
    <n v="1"/>
    <n v="595"/>
    <n v="59.5"/>
    <s v=" "/>
    <n v="500.47"/>
    <n v="35.03"/>
    <n v="535.5"/>
    <s v="CP03A"/>
    <x v="1"/>
  </r>
  <r>
    <x v="28"/>
    <x v="0"/>
    <n v="2026"/>
    <s v="CP-18330"/>
    <x v="74"/>
    <x v="74"/>
    <s v="อะไหล่ยางเล็ก"/>
    <s v="ไม่กำหนด"/>
    <s v="CS.8256901/165"/>
    <s v="คุณ กัญญาภรณ์ แก้วเนตร"/>
    <s v="C10"/>
    <n v="1"/>
    <n v="595"/>
    <n v="59.5"/>
    <s v=" "/>
    <n v="500.47"/>
    <n v="35.03"/>
    <n v="535.5"/>
    <s v="CP03A"/>
    <x v="1"/>
  </r>
  <r>
    <x v="28"/>
    <x v="0"/>
    <n v="2026"/>
    <s v="CP-18330"/>
    <x v="128"/>
    <x v="128"/>
    <s v="อะไหล่ยางเล็ก"/>
    <s v="ไม่กำหนด"/>
    <s v="CS.8256901/165"/>
    <s v="คุณ กัญญาภรณ์ แก้วเนตร"/>
    <s v="C10"/>
    <n v="1"/>
    <n v="250"/>
    <n v="0"/>
    <s v=" "/>
    <n v="233.64"/>
    <n v="16.36"/>
    <n v="250"/>
    <s v="CP03A"/>
    <x v="1"/>
  </r>
  <r>
    <x v="28"/>
    <x v="0"/>
    <n v="2026"/>
    <s v="CP-18330"/>
    <x v="15"/>
    <x v="15"/>
    <s v="ค่าแรง-ยางเล็ก"/>
    <s v="ไม่กำหนด"/>
    <s v="CS.8256901/165"/>
    <s v="คุณ กัญญาภรณ์ แก้วเนตร"/>
    <s v="C10"/>
    <n v="1"/>
    <n v="160"/>
    <n v="0"/>
    <s v=" "/>
    <n v="149.53"/>
    <n v="10.47"/>
    <n v="160"/>
    <s v="CP03N"/>
    <x v="1"/>
  </r>
  <r>
    <x v="28"/>
    <x v="0"/>
    <n v="2026"/>
    <s v="CP-18330"/>
    <x v="2"/>
    <x v="2"/>
    <s v="ค่าแรง-ยางเล็ก"/>
    <s v="ไม่กำหนด"/>
    <s v="CS.8256901/165"/>
    <s v="คุณ กัญญาภรณ์ แก้วเนตร"/>
    <s v="C10"/>
    <n v="4"/>
    <n v="120"/>
    <n v="0"/>
    <s v=" "/>
    <n v="448.6"/>
    <n v="31.4"/>
    <n v="480"/>
    <s v="CP03N"/>
    <x v="1"/>
  </r>
  <r>
    <x v="28"/>
    <x v="0"/>
    <n v="2026"/>
    <s v="CP-18330"/>
    <x v="3"/>
    <x v="3"/>
    <s v="ค่าบริการตั้งศูนย์-ยางเล็ก"/>
    <s v="ไม่กำหนด"/>
    <s v="CS.8256901/165"/>
    <s v="คุณ กัญญาภรณ์ แก้วเนตร"/>
    <s v="C10"/>
    <n v="1"/>
    <n v="400"/>
    <n v="0"/>
    <s v=" "/>
    <n v="373.83"/>
    <n v="26.17"/>
    <n v="400"/>
    <s v="CP03N"/>
    <x v="1"/>
  </r>
  <r>
    <x v="28"/>
    <x v="0"/>
    <n v="2026"/>
    <s v="CP-18330"/>
    <x v="436"/>
    <x v="436"/>
    <s v="อะไหล่นอก ยางเล็ก"/>
    <s v="ไม่กำหนด"/>
    <s v="CS.8256901/165"/>
    <s v="คุณ กัญญาภรณ์ แก้วเนตร"/>
    <s v="C10"/>
    <n v="1"/>
    <n v="360"/>
    <n v="0"/>
    <s v=" "/>
    <n v="336.45"/>
    <n v="23.55"/>
    <n v="360"/>
    <s v="CP03A"/>
    <x v="1"/>
  </r>
  <r>
    <x v="28"/>
    <x v="0"/>
    <n v="2026"/>
    <s v="CP-06091"/>
    <x v="8"/>
    <x v="8"/>
    <s v="อะไหล่ยางเล็ก"/>
    <s v="ไม่กำหนด"/>
    <s v="CS.8256901/166"/>
    <s v="คุณ วุติ  กันสี"/>
    <s v="C10"/>
    <n v="1"/>
    <n v="1920"/>
    <n v="0"/>
    <s v=" "/>
    <n v="1794.39"/>
    <n v="125.61"/>
    <n v="1920"/>
    <s v="CP03A"/>
    <x v="1"/>
  </r>
  <r>
    <x v="28"/>
    <x v="0"/>
    <n v="2026"/>
    <s v="CP-06091"/>
    <x v="81"/>
    <x v="81"/>
    <s v="อะไหล่ยางเล็ก"/>
    <s v="ไม่กำหนด"/>
    <s v="CS.8256901/166"/>
    <s v="คุณ วุติ  กันสี"/>
    <s v="C10"/>
    <n v="1"/>
    <n v="220"/>
    <n v="0"/>
    <s v=" "/>
    <n v="205.61"/>
    <n v="14.39"/>
    <n v="220"/>
    <s v="CP03A"/>
    <x v="1"/>
  </r>
  <r>
    <x v="28"/>
    <x v="0"/>
    <n v="2026"/>
    <s v="CP-06091"/>
    <x v="19"/>
    <x v="19"/>
    <s v="อะไหล่ยางเล็ก"/>
    <s v="ไม่กำหนด"/>
    <s v="CS.8256901/166"/>
    <s v="คุณ วุติ  กันสี"/>
    <s v="C10"/>
    <n v="1"/>
    <n v="20"/>
    <n v="0"/>
    <s v=" "/>
    <n v="18.690000000000001"/>
    <n v="1.31"/>
    <n v="20"/>
    <s v="CP03A"/>
    <x v="1"/>
  </r>
  <r>
    <x v="28"/>
    <x v="0"/>
    <n v="2026"/>
    <s v="CP-06091"/>
    <x v="144"/>
    <x v="144"/>
    <s v="อะไหล่นอก ยางเล็ก"/>
    <s v="ไม่กำหนด"/>
    <s v="CS.8256901/166"/>
    <s v="คุณ วุติ  กันสี"/>
    <s v="C10"/>
    <n v="1"/>
    <n v="420"/>
    <n v="0"/>
    <s v=" "/>
    <n v="392.52"/>
    <n v="27.48"/>
    <n v="420"/>
    <s v="CP03A"/>
    <x v="1"/>
  </r>
  <r>
    <x v="28"/>
    <x v="0"/>
    <n v="2026"/>
    <s v="CP-06091"/>
    <x v="437"/>
    <x v="437"/>
    <s v="อะไหล่ยางเล็ก"/>
    <s v="ไม่กำหนด"/>
    <s v="CS.8256901/166"/>
    <s v="คุณ วุติ  กันสี"/>
    <s v="C10"/>
    <n v="1"/>
    <n v="300"/>
    <n v="0"/>
    <s v=" "/>
    <n v="280.37"/>
    <n v="19.63"/>
    <n v="300"/>
    <s v="CP03A"/>
    <x v="1"/>
  </r>
  <r>
    <x v="28"/>
    <x v="0"/>
    <n v="2026"/>
    <s v="CP-11319"/>
    <x v="3"/>
    <x v="3"/>
    <s v="ค่าบริการตั้งศูนย์-ยางเล็ก"/>
    <s v="ไม่กำหนด"/>
    <s v="CS.8256901/167"/>
    <s v="คุณ วราภรณ์ จารุกานนท์"/>
    <s v="C10"/>
    <n v="1"/>
    <n v="400"/>
    <n v="0"/>
    <s v=" "/>
    <n v="373.83"/>
    <n v="26.17"/>
    <n v="400"/>
    <s v="CP03N"/>
    <x v="1"/>
  </r>
  <r>
    <x v="28"/>
    <x v="0"/>
    <n v="2026"/>
    <s v="CP-15371"/>
    <x v="13"/>
    <x v="13"/>
    <s v="ค่าแรง-ยางเล็ก"/>
    <s v="ไม่กำหนด"/>
    <s v="CS.8256901/168"/>
    <s v="คุณ ชลัช แก้วอำพร"/>
    <s v="C10"/>
    <n v="4"/>
    <n v="50"/>
    <n v="0"/>
    <s v=" "/>
    <n v="186.92"/>
    <n v="13.08"/>
    <n v="200"/>
    <s v="CP03N"/>
    <x v="1"/>
  </r>
  <r>
    <x v="28"/>
    <x v="0"/>
    <n v="2026"/>
    <s v="CP-17982"/>
    <x v="38"/>
    <x v="38"/>
    <s v="อะไหล่ยางเล็ก"/>
    <s v="ไม่กำหนด"/>
    <s v="CS5256901/0060"/>
    <s v="บริษัท วินปิคอัพ จำกัด"/>
    <s v="หนึ่ง340"/>
    <n v="1"/>
    <n v="1150"/>
    <n v="0"/>
    <s v=" "/>
    <n v="1074.77"/>
    <n v="75.23"/>
    <n v="1150"/>
    <s v="CPA"/>
    <x v="3"/>
  </r>
  <r>
    <x v="28"/>
    <x v="0"/>
    <n v="2026"/>
    <s v="CP-17982"/>
    <x v="39"/>
    <x v="39"/>
    <s v="อะไหล่ยางเล็ก"/>
    <s v="ไม่กำหนด"/>
    <s v="CS5256901/0060"/>
    <s v="บริษัท วินปิคอัพ จำกัด"/>
    <s v="หนึ่ง340"/>
    <n v="1"/>
    <n v="175"/>
    <n v="0"/>
    <s v=" "/>
    <n v="0"/>
    <n v="0"/>
    <n v="0"/>
    <s v="CPA"/>
    <x v="3"/>
  </r>
  <r>
    <x v="28"/>
    <x v="0"/>
    <n v="2026"/>
    <s v="CP-17982"/>
    <x v="17"/>
    <x v="17"/>
    <s v="อะไหล่ยางเล็ก"/>
    <s v="ไม่กำหนด"/>
    <s v="CS5256901/0060"/>
    <s v="บริษัท วินปิคอัพ จำกัด"/>
    <s v="หนึ่ง340"/>
    <n v="1"/>
    <n v="240"/>
    <n v="0"/>
    <s v=" "/>
    <n v="0"/>
    <n v="0"/>
    <n v="0"/>
    <s v="CPA"/>
    <x v="3"/>
  </r>
  <r>
    <x v="28"/>
    <x v="0"/>
    <n v="2026"/>
    <s v="CP-17314"/>
    <x v="34"/>
    <x v="34"/>
    <s v="อะไหล่ยางเล็ก"/>
    <s v="ไม่กำหนด"/>
    <s v="CS5256901/0061"/>
    <s v="คุณ วริศรา เกาะน้ำใส"/>
    <s v="หนึ่ง340"/>
    <n v="1"/>
    <n v="450"/>
    <n v="0"/>
    <s v=" "/>
    <n v="420.56"/>
    <n v="29.44"/>
    <n v="450"/>
    <s v="CPA"/>
    <x v="3"/>
  </r>
  <r>
    <x v="28"/>
    <x v="0"/>
    <n v="2026"/>
    <s v="CP-17314"/>
    <x v="33"/>
    <x v="33"/>
    <s v="อะไหล่ยางเล็ก"/>
    <s v="ไม่กำหนด"/>
    <s v="CS5256901/0061"/>
    <s v="คุณ วริศรา เกาะน้ำใส"/>
    <s v="หนึ่ง340"/>
    <n v="1"/>
    <n v="300"/>
    <n v="0"/>
    <s v=" "/>
    <n v="280.37"/>
    <n v="19.63"/>
    <n v="300"/>
    <s v="CPA"/>
    <x v="3"/>
  </r>
  <r>
    <x v="28"/>
    <x v="0"/>
    <n v="2026"/>
    <s v="CP-17314"/>
    <x v="96"/>
    <x v="96"/>
    <s v="อะไหล่นอก ยางเล็ก"/>
    <s v="ไม่กำหนด"/>
    <s v="CS5256901/0061"/>
    <s v="คุณ วริศรา เกาะน้ำใส"/>
    <s v="หนึ่ง340"/>
    <n v="1"/>
    <n v="690"/>
    <n v="0"/>
    <s v=" "/>
    <n v="644.86"/>
    <n v="45.14"/>
    <n v="690"/>
    <s v="CPA"/>
    <x v="3"/>
  </r>
  <r>
    <x v="28"/>
    <x v="0"/>
    <n v="2026"/>
    <s v="CP-17314"/>
    <x v="84"/>
    <x v="84"/>
    <s v="อะไหล่ยางเล็ก"/>
    <s v="ไม่กำหนด"/>
    <s v="CS5256901/0061"/>
    <s v="คุณ วริศรา เกาะน้ำใส"/>
    <s v="หนึ่ง340"/>
    <n v="2"/>
    <n v="295"/>
    <n v="0"/>
    <s v=" "/>
    <n v="551.4"/>
    <n v="38.6"/>
    <n v="590"/>
    <s v="CPA"/>
    <x v="3"/>
  </r>
  <r>
    <x v="28"/>
    <x v="0"/>
    <n v="2026"/>
    <s v="CP-17314"/>
    <x v="76"/>
    <x v="76"/>
    <s v="อะไหล่ยางเล็ก"/>
    <s v="ไม่กำหนด"/>
    <s v="CS5256901/0061"/>
    <s v="คุณ วริศรา เกาะน้ำใส"/>
    <s v="หนึ่ง340"/>
    <n v="2"/>
    <n v="385"/>
    <n v="0"/>
    <s v=" "/>
    <n v="719.63"/>
    <n v="50.37"/>
    <n v="770"/>
    <s v="CPA"/>
    <x v="3"/>
  </r>
  <r>
    <x v="28"/>
    <x v="0"/>
    <n v="2026"/>
    <s v="CP-17314"/>
    <x v="116"/>
    <x v="116"/>
    <s v="อะไหล่ยางเล็ก"/>
    <s v="ไม่กำหนด"/>
    <s v="CS5256901/0061"/>
    <s v="คุณ วริศรา เกาะน้ำใส"/>
    <s v="หนึ่ง340"/>
    <n v="1"/>
    <n v="2300"/>
    <n v="115"/>
    <s v=" "/>
    <n v="2042.06"/>
    <n v="142.94"/>
    <n v="2185"/>
    <s v="CPA"/>
    <x v="3"/>
  </r>
  <r>
    <x v="28"/>
    <x v="0"/>
    <n v="2026"/>
    <s v="CP-17314"/>
    <x v="97"/>
    <x v="97"/>
    <s v="ค่าบริการ"/>
    <s v="ไม่กำหนด"/>
    <s v="CS5256901/0061"/>
    <s v="คุณ วริศรา เกาะน้ำใส"/>
    <s v="หนึ่ง340"/>
    <n v="2"/>
    <n v="400"/>
    <n v="0"/>
    <s v=" "/>
    <n v="747.66"/>
    <n v="52.34"/>
    <n v="800"/>
    <s v="CPN"/>
    <x v="3"/>
  </r>
  <r>
    <x v="28"/>
    <x v="0"/>
    <n v="2026"/>
    <s v="CP-000000708"/>
    <x v="38"/>
    <x v="38"/>
    <s v="อะไหล่ยางเล็ก"/>
    <s v="ไม่กำหนด"/>
    <s v="CS5256901/0062"/>
    <s v="คุณสมิดา  สุขประภา"/>
    <s v="C11"/>
    <n v="1"/>
    <n v="1150"/>
    <n v="0"/>
    <s v=" "/>
    <n v="1074.77"/>
    <n v="75.23"/>
    <n v="1150"/>
    <s v="CPA"/>
    <x v="3"/>
  </r>
  <r>
    <x v="28"/>
    <x v="0"/>
    <n v="2026"/>
    <s v="CP-000000708"/>
    <x v="39"/>
    <x v="39"/>
    <s v="อะไหล่ยางเล็ก"/>
    <s v="ไม่กำหนด"/>
    <s v="CS5256901/0062"/>
    <s v="คุณสมิดา  สุขประภา"/>
    <s v="C11"/>
    <n v="1"/>
    <n v="175"/>
    <n v="0"/>
    <s v=" "/>
    <n v="0"/>
    <n v="0"/>
    <n v="0"/>
    <s v="CPA"/>
    <x v="3"/>
  </r>
  <r>
    <x v="28"/>
    <x v="0"/>
    <n v="2026"/>
    <s v="CP-000000708"/>
    <x v="17"/>
    <x v="17"/>
    <s v="อะไหล่ยางเล็ก"/>
    <s v="ไม่กำหนด"/>
    <s v="CS5256901/0062"/>
    <s v="คุณสมิดา  สุขประภา"/>
    <s v="C11"/>
    <n v="1"/>
    <n v="240"/>
    <n v="0"/>
    <s v=" "/>
    <n v="0"/>
    <n v="0"/>
    <n v="0"/>
    <s v="CPA"/>
    <x v="3"/>
  </r>
  <r>
    <x v="28"/>
    <x v="0"/>
    <n v="2026"/>
    <s v="CP-000000708"/>
    <x v="106"/>
    <x v="106"/>
    <s v="อะไหล่ยางเล็ก"/>
    <s v="ไม่กำหนด"/>
    <s v="CS5256901/0062"/>
    <s v="คุณสมิดา  สุขประภา"/>
    <s v="C11"/>
    <n v="1"/>
    <n v="590"/>
    <n v="0"/>
    <s v=" "/>
    <n v="551.4"/>
    <n v="38.6"/>
    <n v="590"/>
    <s v="CPA"/>
    <x v="3"/>
  </r>
  <r>
    <x v="28"/>
    <x v="0"/>
    <n v="2026"/>
    <s v="CP-000000708"/>
    <x v="56"/>
    <x v="56"/>
    <s v="อะไหล่ยางเล็ก"/>
    <s v="ไม่กำหนด"/>
    <s v="CS5256901/0062"/>
    <s v="คุณสมิดา  สุขประภา"/>
    <s v="C11"/>
    <n v="1"/>
    <n v="300"/>
    <n v="0"/>
    <s v=" "/>
    <n v="280.37"/>
    <n v="19.63"/>
    <n v="300"/>
    <s v="CPA"/>
    <x v="3"/>
  </r>
  <r>
    <x v="28"/>
    <x v="0"/>
    <n v="2026"/>
    <s v="CP-000001889"/>
    <x v="117"/>
    <x v="117"/>
    <s v="ยางเล็ก BS"/>
    <s v="BSยางเล็ก"/>
    <s v="IV2256901/0102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5-M11"/>
    <x v="3"/>
  </r>
  <r>
    <x v="28"/>
    <x v="0"/>
    <n v="2026"/>
    <s v="CP-000001889"/>
    <x v="1"/>
    <x v="1"/>
    <s v="อะไหล่ยางเล็ก"/>
    <s v="อะไหล่นอก"/>
    <s v="IV2256901/0102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28"/>
    <x v="0"/>
    <n v="2026"/>
    <s v="CP-000001889"/>
    <x v="117"/>
    <x v="117"/>
    <s v="ยางเล็ก BS"/>
    <s v="BSยางเล็ก"/>
    <s v="IV2256901/0103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5-M11"/>
    <x v="3"/>
  </r>
  <r>
    <x v="28"/>
    <x v="0"/>
    <n v="2026"/>
    <s v="CP-000001889"/>
    <x v="178"/>
    <x v="178"/>
    <s v="ยางเล็ก BS"/>
    <s v="BSยางเล็ก"/>
    <s v="IV2256901/0103"/>
    <s v="บริษัท น้องพร ฟู้ด อินดัสตรี้ส์ จำกัด  (สำนักงานใหญ่)"/>
    <s v="C11"/>
    <n v="1"/>
    <n v="4050"/>
    <n v="0"/>
    <s v=" "/>
    <n v="3785.05"/>
    <n v="264.95"/>
    <n v="4050"/>
    <s v="CPY25-M09"/>
    <x v="3"/>
  </r>
  <r>
    <x v="28"/>
    <x v="0"/>
    <n v="2026"/>
    <s v="CP-000001889"/>
    <x v="178"/>
    <x v="178"/>
    <s v="ยางเล็ก BS"/>
    <s v="BSยางเล็ก"/>
    <s v="IV2256901/0103"/>
    <s v="บริษัท น้องพร ฟู้ด อินดัสตรี้ส์ จำกัด  (สำนักงานใหญ่)"/>
    <s v="C11"/>
    <n v="1"/>
    <n v="4050"/>
    <n v="0"/>
    <s v=" "/>
    <n v="3785.05"/>
    <n v="264.95"/>
    <n v="4050"/>
    <s v="CPY25-M10"/>
    <x v="3"/>
  </r>
  <r>
    <x v="28"/>
    <x v="0"/>
    <n v="2026"/>
    <s v="CP-000001889"/>
    <x v="1"/>
    <x v="1"/>
    <s v="อะไหล่ยางเล็ก"/>
    <s v="อะไหล่นอก"/>
    <s v="IV2256901/0103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28"/>
    <x v="0"/>
    <n v="2026"/>
    <s v="CP-000001889"/>
    <x v="2"/>
    <x v="2"/>
    <s v="ค่าแรง-ยางเล็ก"/>
    <s v="ไม่กำหนด"/>
    <s v="IV2256901/0103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28"/>
    <x v="0"/>
    <n v="2026"/>
    <s v="CP-000001889"/>
    <x v="3"/>
    <x v="3"/>
    <s v="ค่าบริการตั้งศูนย์-ยางเล็ก"/>
    <s v="ไม่กำหนด"/>
    <s v="IV2256901/0103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28"/>
    <x v="0"/>
    <n v="2026"/>
    <s v="BTC-0000437"/>
    <x v="438"/>
    <x v="438"/>
    <s v="ยางเล็ก DL"/>
    <s v="DUNLOP"/>
    <s v="IV2256901/0104"/>
    <s v="บริษัท เวทโปรดักส์ แอนด์ คอนซัลแตนท์ จำกัด"/>
    <s v="C11"/>
    <n v="2"/>
    <n v="3000"/>
    <n v="600"/>
    <s v=" "/>
    <n v="5046.7299999999996"/>
    <n v="353.27"/>
    <n v="5400"/>
    <s v="CPY25-M07"/>
    <x v="3"/>
  </r>
  <r>
    <x v="28"/>
    <x v="0"/>
    <n v="2026"/>
    <s v="BTC-0000437"/>
    <x v="1"/>
    <x v="1"/>
    <s v="อะไหล่ยางเล็ก"/>
    <s v="อะไหล่นอก"/>
    <s v="IV2256901/0104"/>
    <s v="บริษัท เวทโปรดักส์ แอนด์ คอนซัลแตนท์ จำกัด"/>
    <s v="C11"/>
    <n v="2"/>
    <n v="60"/>
    <n v="0"/>
    <s v=" "/>
    <n v="0"/>
    <n v="0"/>
    <n v="0"/>
    <s v="CPA"/>
    <x v="3"/>
  </r>
  <r>
    <x v="28"/>
    <x v="0"/>
    <n v="2026"/>
    <s v="BTC-0000437"/>
    <x v="3"/>
    <x v="3"/>
    <s v="ค่าบริการตั้งศูนย์-ยางเล็ก"/>
    <s v="ไม่กำหนด"/>
    <s v="IV2256901/0105"/>
    <s v="บริษัท เวทโปรดักส์ แอนด์ คอนซัลแตนท์ จำกัด"/>
    <s v="C11"/>
    <n v="1"/>
    <n v="400"/>
    <n v="0"/>
    <s v=" "/>
    <n v="373.83"/>
    <n v="26.17"/>
    <n v="400"/>
    <s v="CPN"/>
    <x v="3"/>
  </r>
  <r>
    <x v="28"/>
    <x v="0"/>
    <n v="2026"/>
    <s v="BTC-0000460"/>
    <x v="3"/>
    <x v="3"/>
    <s v="ค่าบริการตั้งศูนย์-ยางเล็ก"/>
    <s v="ไม่กำหนด"/>
    <s v="IV2256901/0106"/>
    <s v="บริษัท มังกรทองขนส่ง 2019 จำกัด"/>
    <s v="C11"/>
    <n v="1"/>
    <n v="400"/>
    <n v="0"/>
    <s v=" "/>
    <n v="373.83"/>
    <n v="26.17"/>
    <n v="400"/>
    <s v="CPN"/>
    <x v="3"/>
  </r>
  <r>
    <x v="28"/>
    <x v="0"/>
    <n v="2026"/>
    <s v="CP-000001889"/>
    <x v="117"/>
    <x v="117"/>
    <s v="ยางเล็ก BS"/>
    <s v="BSยางเล็ก"/>
    <s v="IV2256901/0107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5-M10"/>
    <x v="3"/>
  </r>
  <r>
    <x v="28"/>
    <x v="0"/>
    <n v="2026"/>
    <s v="CP-000001889"/>
    <x v="178"/>
    <x v="178"/>
    <s v="ยางเล็ก BS"/>
    <s v="BSยางเล็ก"/>
    <s v="IV2256901/0107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5-M10"/>
    <x v="3"/>
  </r>
  <r>
    <x v="28"/>
    <x v="0"/>
    <n v="2026"/>
    <s v="CP-000001889"/>
    <x v="1"/>
    <x v="1"/>
    <s v="อะไหล่ยางเล็ก"/>
    <s v="อะไหล่นอก"/>
    <s v="IV2256901/0107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28"/>
    <x v="0"/>
    <n v="2026"/>
    <s v="CP-000001889"/>
    <x v="2"/>
    <x v="2"/>
    <s v="ค่าแรง-ยางเล็ก"/>
    <s v="ไม่กำหนด"/>
    <s v="IV2256901/0107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28"/>
    <x v="0"/>
    <n v="2026"/>
    <s v="CP-000001889"/>
    <x v="3"/>
    <x v="3"/>
    <s v="ค่าบริการตั้งศูนย์-ยางเล็ก"/>
    <s v="ไม่กำหนด"/>
    <s v="IV2256901/0107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28"/>
    <x v="0"/>
    <n v="2026"/>
    <s v="CP-000001889"/>
    <x v="117"/>
    <x v="117"/>
    <s v="ยางเล็ก BS"/>
    <s v="BSยางเล็ก"/>
    <s v="IV2256901/0108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5-M10"/>
    <x v="3"/>
  </r>
  <r>
    <x v="28"/>
    <x v="0"/>
    <n v="2026"/>
    <s v="CP-000001889"/>
    <x v="178"/>
    <x v="178"/>
    <s v="ยางเล็ก BS"/>
    <s v="BSยางเล็ก"/>
    <s v="IV2256901/0108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5-M10"/>
    <x v="3"/>
  </r>
  <r>
    <x v="28"/>
    <x v="0"/>
    <n v="2026"/>
    <s v="CP-000001889"/>
    <x v="1"/>
    <x v="1"/>
    <s v="อะไหล่ยางเล็ก"/>
    <s v="อะไหล่นอก"/>
    <s v="IV2256901/0108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28"/>
    <x v="0"/>
    <n v="2026"/>
    <s v="CP-000001889"/>
    <x v="2"/>
    <x v="2"/>
    <s v="ค่าแรง-ยางเล็ก"/>
    <s v="ไม่กำหนด"/>
    <s v="IV2256901/0108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28"/>
    <x v="0"/>
    <n v="2026"/>
    <s v="CP-000001889"/>
    <x v="3"/>
    <x v="3"/>
    <s v="ค่าบริการตั้งศูนย์-ยางเล็ก"/>
    <s v="ไม่กำหนด"/>
    <s v="IV2256901/0108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28"/>
    <x v="0"/>
    <n v="2026"/>
    <s v="CP-000002791"/>
    <x v="3"/>
    <x v="3"/>
    <s v="ค่าบริการตั้งศูนย์-ยางเล็ก"/>
    <s v="ไม่กำหนด"/>
    <s v="S.5256901/0028"/>
    <s v="บริษัท ทีวายเค กลาส จำกัด"/>
    <s v="C10"/>
    <n v="1"/>
    <n v="400"/>
    <n v="0"/>
    <s v=" "/>
    <n v="373.83"/>
    <n v="26.17"/>
    <n v="400"/>
    <s v="CP03N"/>
    <x v="1"/>
  </r>
  <r>
    <x v="29"/>
    <x v="0"/>
    <n v="2026"/>
    <s v="CP-13426"/>
    <x v="268"/>
    <x v="268"/>
    <s v="อะไหล่ยางเล็ก"/>
    <s v="ไม่กำหนด"/>
    <s v="CS.2256901/062"/>
    <s v="คุณ สมบัติ ทองผึ่ง"/>
    <s v="BB/ปูน"/>
    <n v="1"/>
    <n v="370"/>
    <n v="0"/>
    <s v=" "/>
    <n v="345.79"/>
    <n v="24.21"/>
    <n v="370"/>
    <s v="CP04A"/>
    <x v="2"/>
  </r>
  <r>
    <x v="29"/>
    <x v="0"/>
    <n v="2026"/>
    <s v="CP-13426"/>
    <x v="267"/>
    <x v="267"/>
    <s v="อะไหล่ยางเล็ก"/>
    <s v="ไม่กำหนด"/>
    <s v="CS.2256901/062"/>
    <s v="คุณ สมบัติ ทองผึ่ง"/>
    <s v="BB/ปูน"/>
    <n v="1"/>
    <n v="2550"/>
    <n v="0"/>
    <s v=" "/>
    <n v="2383.1799999999998"/>
    <n v="166.82"/>
    <n v="2550"/>
    <s v="CP04A"/>
    <x v="2"/>
  </r>
  <r>
    <x v="29"/>
    <x v="0"/>
    <n v="2026"/>
    <s v="CP-13426"/>
    <x v="31"/>
    <x v="31"/>
    <s v="อะไหล่ยางเล็ก"/>
    <s v="ไม่กำหนด"/>
    <s v="CS.2256901/062"/>
    <s v="คุณ สมบัติ ทองผึ่ง"/>
    <s v="BB/ปูน"/>
    <n v="1"/>
    <n v="240"/>
    <n v="0"/>
    <s v=" "/>
    <n v="224.3"/>
    <n v="15.7"/>
    <n v="240"/>
    <s v="CP04A"/>
    <x v="2"/>
  </r>
  <r>
    <x v="29"/>
    <x v="0"/>
    <n v="2026"/>
    <s v="CP-13426"/>
    <x v="19"/>
    <x v="19"/>
    <s v="อะไหล่ยางเล็ก"/>
    <s v="ไม่กำหนด"/>
    <s v="CS.2256901/062"/>
    <s v="คุณ สมบัติ ทองผึ่ง"/>
    <s v="BB/ปูน"/>
    <n v="1"/>
    <n v="20"/>
    <n v="0"/>
    <s v=" "/>
    <n v="18.690000000000001"/>
    <n v="1.31"/>
    <n v="20"/>
    <s v="CP04A"/>
    <x v="2"/>
  </r>
  <r>
    <x v="29"/>
    <x v="0"/>
    <n v="2026"/>
    <s v="CP-13426"/>
    <x v="268"/>
    <x v="268"/>
    <s v="อะไหล่ยางเล็ก"/>
    <s v="ไม่กำหนด"/>
    <s v="CS.2256901/062"/>
    <s v="คุณ สมบัติ ทองผึ่ง"/>
    <s v="BB/ปูน"/>
    <n v="1"/>
    <n v="370"/>
    <n v="0"/>
    <s v=" "/>
    <n v="0"/>
    <n v="0"/>
    <n v="0"/>
    <s v="CP04A"/>
    <x v="2"/>
  </r>
  <r>
    <x v="29"/>
    <x v="0"/>
    <n v="2026"/>
    <s v="CP-17051"/>
    <x v="17"/>
    <x v="17"/>
    <s v="อะไหล่ยางเล็ก"/>
    <s v="ไม่กำหนด"/>
    <s v="CS.2256901/063"/>
    <s v="คุณชัยรัตน์ สันต์ธนะวานิช"/>
    <s v="BB/ปูน"/>
    <n v="1"/>
    <n v="240"/>
    <n v="40"/>
    <s v=" "/>
    <n v="186.92"/>
    <n v="13.08"/>
    <n v="200"/>
    <s v="CP04A"/>
    <x v="2"/>
  </r>
  <r>
    <x v="29"/>
    <x v="0"/>
    <n v="2026"/>
    <s v="CP-17051"/>
    <x v="254"/>
    <x v="254"/>
    <s v="อะไหล่ยางเล็ก"/>
    <s v="ไม่กำหนด"/>
    <s v="CS.2256901/063"/>
    <s v="คุณชัยรัตน์ สันต์ธนะวานิช"/>
    <s v="BB/ปูน"/>
    <n v="1"/>
    <n v="240"/>
    <n v="0"/>
    <s v=" "/>
    <n v="224.3"/>
    <n v="15.7"/>
    <n v="240"/>
    <s v="CP04A"/>
    <x v="2"/>
  </r>
  <r>
    <x v="29"/>
    <x v="0"/>
    <n v="2026"/>
    <s v="CP-15639"/>
    <x v="16"/>
    <x v="16"/>
    <s v="อะไหล่ยางเล็ก"/>
    <s v="ไม่กำหนด"/>
    <s v="CS.2256901/064"/>
    <s v="คุณยณรงค์ วงษ์โสภา"/>
    <s v="BB/ปูน"/>
    <n v="1"/>
    <n v="1550"/>
    <n v="0"/>
    <s v=" "/>
    <n v="1448.6"/>
    <n v="101.4"/>
    <n v="1550"/>
    <s v="CP04A"/>
    <x v="2"/>
  </r>
  <r>
    <x v="29"/>
    <x v="0"/>
    <n v="2026"/>
    <s v="CP-15639"/>
    <x v="30"/>
    <x v="30"/>
    <s v="อะไหล่ยางเล็ก"/>
    <s v="ไม่กำหนด"/>
    <s v="CS.2256901/064"/>
    <s v="คุณยณรงค์ วงษ์โสภา"/>
    <s v="BB/ปูน"/>
    <n v="1"/>
    <n v="250"/>
    <n v="0"/>
    <s v=" "/>
    <n v="0"/>
    <n v="0"/>
    <n v="0"/>
    <s v="CP04A"/>
    <x v="2"/>
  </r>
  <r>
    <x v="29"/>
    <x v="0"/>
    <n v="2026"/>
    <s v="CP-15639"/>
    <x v="37"/>
    <x v="37"/>
    <s v="อะไหล่ยางเล็ก"/>
    <s v="ไม่กำหนด"/>
    <s v="CS.2256901/064"/>
    <s v="คุณยณรงค์ วงษ์โสภา"/>
    <s v="BB/ปูน"/>
    <n v="1"/>
    <n v="20"/>
    <n v="0"/>
    <s v=" "/>
    <n v="18.690000000000001"/>
    <n v="1.31"/>
    <n v="20"/>
    <s v="CP04A"/>
    <x v="2"/>
  </r>
  <r>
    <x v="29"/>
    <x v="0"/>
    <n v="2026"/>
    <s v="CP-15639"/>
    <x v="439"/>
    <x v="439"/>
    <s v="อะไหล่ยางเล็ก"/>
    <s v="ไม่กำหนด"/>
    <s v="CS.2256901/064"/>
    <s v="คุณยณรงค์ วงษ์โสภา"/>
    <s v="BB/ปูน"/>
    <n v="1"/>
    <n v="330"/>
    <n v="0"/>
    <s v=" "/>
    <n v="308.41000000000003"/>
    <n v="21.59"/>
    <n v="330"/>
    <s v="CP04A"/>
    <x v="2"/>
  </r>
  <r>
    <x v="29"/>
    <x v="0"/>
    <n v="2026"/>
    <s v="CP-15639"/>
    <x v="206"/>
    <x v="206"/>
    <s v="อะไหล่ยางเล็ก"/>
    <s v="ไม่กำหนด"/>
    <s v="CS.2256901/064"/>
    <s v="คุณยณรงค์ วงษ์โสภา"/>
    <s v="BB/ปูน"/>
    <n v="1"/>
    <n v="580"/>
    <n v="0"/>
    <s v=" "/>
    <n v="542.05999999999995"/>
    <n v="37.94"/>
    <n v="580"/>
    <s v="CP04A"/>
    <x v="2"/>
  </r>
  <r>
    <x v="29"/>
    <x v="0"/>
    <n v="2026"/>
    <s v="CP-16141"/>
    <x v="440"/>
    <x v="440"/>
    <s v="อะไหล่นอก ยางเล็ก"/>
    <s v="ไม่กำหนด"/>
    <s v="CS.6256901/054"/>
    <s v="คุณประทุมพร สุขศรีสันต์"/>
    <s v="C13"/>
    <n v="2"/>
    <n v="490"/>
    <n v="49"/>
    <s v=" "/>
    <n v="870.09"/>
    <n v="60.91"/>
    <n v="931"/>
    <s v="CP02A"/>
    <x v="0"/>
  </r>
  <r>
    <x v="29"/>
    <x v="0"/>
    <n v="2026"/>
    <s v="CP-18332"/>
    <x v="73"/>
    <x v="73"/>
    <s v="อะไหล่ยางเล็ก"/>
    <s v="ไม่กำหนด"/>
    <s v="CS.6256901/055"/>
    <s v="คุณ เจี๊ยบ"/>
    <s v="C13"/>
    <n v="1"/>
    <n v="595"/>
    <n v="0"/>
    <s v=" "/>
    <n v="556.07000000000005"/>
    <n v="38.93"/>
    <n v="595"/>
    <s v="CP02A"/>
    <x v="0"/>
  </r>
  <r>
    <x v="29"/>
    <x v="0"/>
    <n v="2026"/>
    <s v="CP-000004644"/>
    <x v="441"/>
    <x v="441"/>
    <s v="อะไหล่นอก ยางเล็ก"/>
    <s v="ไม่กำหนด"/>
    <s v="CS.6256901/056"/>
    <s v="คุณ สุกฤตา จันทคณานุรักษ์"/>
    <s v="C13"/>
    <n v="2"/>
    <n v="1390"/>
    <n v="139"/>
    <s v=" "/>
    <n v="2468.2199999999998"/>
    <n v="172.78"/>
    <n v="2641"/>
    <s v="CP02A"/>
    <x v="0"/>
  </r>
  <r>
    <x v="29"/>
    <x v="0"/>
    <n v="2026"/>
    <s v="CP-000004644"/>
    <x v="442"/>
    <x v="442"/>
    <s v="อะไหล่นอก ยางเล็ก"/>
    <s v="ไม่กำหนด"/>
    <s v="CS.6256901/056"/>
    <s v="คุณ สุกฤตา จันทคณานุรักษ์"/>
    <s v="C13"/>
    <n v="1"/>
    <n v="1390"/>
    <n v="69.5"/>
    <s v=" "/>
    <n v="1234.1099999999999"/>
    <n v="86.39"/>
    <n v="1320.5"/>
    <s v="CP02A"/>
    <x v="0"/>
  </r>
  <r>
    <x v="29"/>
    <x v="0"/>
    <n v="2026"/>
    <s v="CP-000004644"/>
    <x v="443"/>
    <x v="443"/>
    <s v="อะไหล่นอก ยางเล็ก"/>
    <s v="ไม่กำหนด"/>
    <s v="CS.6256901/056"/>
    <s v="คุณ สุกฤตา จันทคณานุรักษ์"/>
    <s v="C13"/>
    <n v="2"/>
    <n v="1690"/>
    <n v="169"/>
    <s v=" "/>
    <n v="3000.93"/>
    <n v="210.07"/>
    <n v="3211"/>
    <s v="CP02A"/>
    <x v="0"/>
  </r>
  <r>
    <x v="29"/>
    <x v="0"/>
    <n v="2026"/>
    <s v="CP-000004644"/>
    <x v="129"/>
    <x v="129"/>
    <s v="ยางเล็ก DL"/>
    <s v="DUNLOP"/>
    <s v="CS.6256901/056"/>
    <s v="คุณ สุกฤตา จันทคณานุรักษ์"/>
    <s v="C13"/>
    <n v="4"/>
    <n v="2850"/>
    <n v="2850"/>
    <s v=" "/>
    <n v="7990.65"/>
    <n v="559.35"/>
    <n v="8550"/>
    <s v="CP02Y25-M10"/>
    <x v="0"/>
  </r>
  <r>
    <x v="29"/>
    <x v="0"/>
    <n v="2026"/>
    <s v="CP-000004644"/>
    <x v="1"/>
    <x v="1"/>
    <s v="อะไหล่ยางเล็ก"/>
    <s v="อะไหล่นอก"/>
    <s v="CS.6256901/056"/>
    <s v="คุณ สุกฤตา จันทคณานุรักษ์"/>
    <s v="C13"/>
    <n v="4"/>
    <n v="60"/>
    <n v="0"/>
    <s v=" "/>
    <n v="0"/>
    <n v="0"/>
    <n v="0"/>
    <s v="CP02A"/>
    <x v="0"/>
  </r>
  <r>
    <x v="29"/>
    <x v="0"/>
    <n v="2026"/>
    <s v="CP-000004644"/>
    <x v="2"/>
    <x v="2"/>
    <s v="ค่าแรง-ยางเล็ก"/>
    <s v="ไม่กำหนด"/>
    <s v="CS.6256901/056"/>
    <s v="คุณ สุกฤตา จันทคณานุรักษ์"/>
    <s v="C13"/>
    <n v="4"/>
    <n v="120"/>
    <n v="0"/>
    <s v=" "/>
    <n v="0"/>
    <n v="0"/>
    <n v="0"/>
    <s v="CP02N"/>
    <x v="0"/>
  </r>
  <r>
    <x v="29"/>
    <x v="0"/>
    <n v="2026"/>
    <s v="CP-000004644"/>
    <x v="3"/>
    <x v="3"/>
    <s v="ค่าบริการตั้งศูนย์-ยางเล็ก"/>
    <s v="ไม่กำหนด"/>
    <s v="CS.6256901/056"/>
    <s v="คุณ สุกฤตา จันทคณานุรักษ์"/>
    <s v="C13"/>
    <n v="1"/>
    <n v="400"/>
    <n v="0"/>
    <s v=" "/>
    <n v="0"/>
    <n v="0"/>
    <n v="0"/>
    <s v="CP02N"/>
    <x v="0"/>
  </r>
  <r>
    <x v="29"/>
    <x v="0"/>
    <n v="2026"/>
    <s v="CP-000004644"/>
    <x v="64"/>
    <x v="64"/>
    <s v="ค่าบริการ"/>
    <s v="ไม่กำหนด"/>
    <s v="CS.6256901/056"/>
    <s v="คุณ สุกฤตา จันทคณานุรักษ์"/>
    <s v="C13"/>
    <n v="3"/>
    <n v="480"/>
    <n v="0"/>
    <s v=" "/>
    <n v="1345.79"/>
    <n v="94.21"/>
    <n v="1440"/>
    <s v="CP02N"/>
    <x v="0"/>
  </r>
  <r>
    <x v="29"/>
    <x v="0"/>
    <n v="2026"/>
    <s v="CP-000004644"/>
    <x v="444"/>
    <x v="444"/>
    <s v="อะไหล่นอก ยางใหญ่"/>
    <s v="ไม่กำหนด"/>
    <s v="CS.6256901/056"/>
    <s v="คุณ สุกฤตา จันทคณานุรักษ์"/>
    <s v="C13"/>
    <n v="2"/>
    <n v="490"/>
    <n v="0"/>
    <s v=" "/>
    <n v="915.89"/>
    <n v="64.11"/>
    <n v="980"/>
    <s v="CP02A"/>
    <x v="0"/>
  </r>
  <r>
    <x v="29"/>
    <x v="0"/>
    <n v="2026"/>
    <s v="CP-18331"/>
    <x v="445"/>
    <x v="445"/>
    <s v="ยางเล็ก LEAO"/>
    <s v="LEAO"/>
    <s v="CS.8256901/169"/>
    <s v="คุณ สมพงษ์ บุญเต็ม"/>
    <s v="C10"/>
    <n v="4"/>
    <n v="4550"/>
    <n v="4550"/>
    <s v=" "/>
    <n v="12757.01"/>
    <n v="892.99"/>
    <n v="13650"/>
    <s v="CP03Y26-M01"/>
    <x v="1"/>
  </r>
  <r>
    <x v="29"/>
    <x v="0"/>
    <n v="2026"/>
    <s v="CP-18331"/>
    <x v="1"/>
    <x v="1"/>
    <s v="อะไหล่ยางเล็ก"/>
    <s v="อะไหล่นอก"/>
    <s v="CS.8256901/169"/>
    <s v="คุณ สมพงษ์ บุญเต็ม"/>
    <s v="C10"/>
    <n v="4"/>
    <n v="60"/>
    <n v="0"/>
    <s v=" "/>
    <n v="0"/>
    <n v="0"/>
    <n v="0"/>
    <s v="CP03A"/>
    <x v="1"/>
  </r>
  <r>
    <x v="29"/>
    <x v="0"/>
    <n v="2026"/>
    <s v="CP-18331"/>
    <x v="25"/>
    <x v="25"/>
    <s v="ค่าแรง-ยางเล็ก"/>
    <s v="ไม่กำหนด"/>
    <s v="CS.8256901/169"/>
    <s v="คุณ สมพงษ์ บุญเต็ม"/>
    <s v="C10"/>
    <n v="4"/>
    <n v="150"/>
    <n v="0"/>
    <s v=" "/>
    <n v="0"/>
    <n v="0"/>
    <n v="0"/>
    <s v="CP03N"/>
    <x v="1"/>
  </r>
  <r>
    <x v="29"/>
    <x v="0"/>
    <n v="2026"/>
    <s v="CP-18331"/>
    <x v="26"/>
    <x v="26"/>
    <s v="ค่าบริการตั้งศูนย์-ยางเล็ก"/>
    <s v="ไม่กำหนด"/>
    <s v="CS.8256901/169"/>
    <s v="คุณ สมพงษ์ บุญเต็ม"/>
    <s v="C10"/>
    <n v="1"/>
    <n v="500"/>
    <n v="0"/>
    <s v=" "/>
    <n v="0"/>
    <n v="0"/>
    <n v="0"/>
    <s v="CP03N"/>
    <x v="1"/>
  </r>
  <r>
    <x v="29"/>
    <x v="0"/>
    <n v="2026"/>
    <s v="CP-18331"/>
    <x v="70"/>
    <x v="70"/>
    <s v="อะไหล่ยางเล็ก"/>
    <s v="ไม่กำหนด"/>
    <s v="CS.8256901/169"/>
    <s v="คุณ สมพงษ์ บุญเต็ม"/>
    <s v="C10"/>
    <n v="1"/>
    <n v="140"/>
    <n v="0"/>
    <s v=" "/>
    <n v="0"/>
    <n v="0"/>
    <n v="0"/>
    <s v="CP03A"/>
    <x v="1"/>
  </r>
  <r>
    <x v="29"/>
    <x v="0"/>
    <n v="2026"/>
    <s v="CP-14096"/>
    <x v="8"/>
    <x v="8"/>
    <s v="อะไหล่ยางเล็ก"/>
    <s v="ไม่กำหนด"/>
    <s v="CS.8256901/170"/>
    <s v="บริษัท อธิป ครีเอชั่น จำกัด"/>
    <s v="BYเล็ก"/>
    <n v="1"/>
    <n v="1920"/>
    <n v="0"/>
    <s v=" "/>
    <n v="1794.39"/>
    <n v="125.61"/>
    <n v="1920"/>
    <s v="CP03A"/>
    <x v="1"/>
  </r>
  <r>
    <x v="29"/>
    <x v="0"/>
    <n v="2026"/>
    <s v="CP-14096"/>
    <x v="66"/>
    <x v="66"/>
    <s v="อะไหล่ยางเล็ก"/>
    <s v="ไม่กำหนด"/>
    <s v="CS.8256901/170"/>
    <s v="บริษัท อธิป ครีเอชั่น จำกัด"/>
    <s v="BYเล็ก"/>
    <n v="1"/>
    <n v="220"/>
    <n v="0"/>
    <s v=" "/>
    <n v="205.61"/>
    <n v="14.39"/>
    <n v="220"/>
    <s v="CP03A"/>
    <x v="1"/>
  </r>
  <r>
    <x v="29"/>
    <x v="0"/>
    <n v="2026"/>
    <s v="CP-14096"/>
    <x v="19"/>
    <x v="19"/>
    <s v="อะไหล่ยางเล็ก"/>
    <s v="ไม่กำหนด"/>
    <s v="CS.8256901/170"/>
    <s v="บริษัท อธิป ครีเอชั่น จำกัด"/>
    <s v="BYเล็ก"/>
    <n v="1"/>
    <n v="20"/>
    <n v="0"/>
    <s v=" "/>
    <n v="18.690000000000001"/>
    <n v="1.31"/>
    <n v="20"/>
    <s v="CP03A"/>
    <x v="1"/>
  </r>
  <r>
    <x v="29"/>
    <x v="0"/>
    <n v="2026"/>
    <s v="CP-16219"/>
    <x v="15"/>
    <x v="15"/>
    <s v="ค่าแรง-ยางเล็ก"/>
    <s v="ไม่กำหนด"/>
    <s v="CS.8256901/171"/>
    <s v="คุณ วิชา วิรัชภัทร"/>
    <s v="C10"/>
    <n v="1"/>
    <n v="160"/>
    <n v="0"/>
    <s v=" "/>
    <n v="0"/>
    <n v="0"/>
    <n v="0"/>
    <s v="CP03N"/>
    <x v="1"/>
  </r>
  <r>
    <x v="29"/>
    <x v="0"/>
    <n v="2026"/>
    <s v="CP-16219"/>
    <x v="2"/>
    <x v="2"/>
    <s v="ค่าแรง-ยางเล็ก"/>
    <s v="ไม่กำหนด"/>
    <s v="CS.8256901/171"/>
    <s v="คุณ วิชา วิรัชภัทร"/>
    <s v="C10"/>
    <n v="2"/>
    <n v="120"/>
    <n v="0"/>
    <s v=" "/>
    <n v="0"/>
    <n v="0"/>
    <n v="0"/>
    <s v="CP03N"/>
    <x v="1"/>
  </r>
  <r>
    <x v="29"/>
    <x v="0"/>
    <n v="2026"/>
    <s v="CP-16219"/>
    <x v="128"/>
    <x v="128"/>
    <s v="อะไหล่ยางเล็ก"/>
    <s v="ไม่กำหนด"/>
    <s v="CS.8256901/171"/>
    <s v="คุณ วิชา วิรัชภัทร"/>
    <s v="C10"/>
    <n v="1"/>
    <n v="250"/>
    <n v="0"/>
    <s v=" "/>
    <n v="233.64"/>
    <n v="16.36"/>
    <n v="250"/>
    <s v="CP03A"/>
    <x v="1"/>
  </r>
  <r>
    <x v="29"/>
    <x v="0"/>
    <n v="2026"/>
    <s v="CP-18334"/>
    <x v="65"/>
    <x v="65"/>
    <s v="อะไหล่ยางเล็ก"/>
    <s v="ไม่กำหนด"/>
    <s v="CS.8256901/173"/>
    <s v="คุณ ณัฐพงษ์ ไวยนันทา"/>
    <s v="C10"/>
    <n v="1"/>
    <n v="1650"/>
    <n v="0"/>
    <s v=" "/>
    <n v="1542.06"/>
    <n v="107.94"/>
    <n v="1650"/>
    <s v="CP03A"/>
    <x v="1"/>
  </r>
  <r>
    <x v="29"/>
    <x v="0"/>
    <n v="2026"/>
    <s v="CP-18334"/>
    <x v="168"/>
    <x v="168"/>
    <s v="อะไหล่ยางเล็ก"/>
    <s v="ไม่กำหนด"/>
    <s v="CS.8256901/173"/>
    <s v="คุณ ณัฐพงษ์ ไวยนันทา"/>
    <s v="C10"/>
    <n v="1"/>
    <n v="420"/>
    <n v="0"/>
    <s v=" "/>
    <n v="0"/>
    <n v="0"/>
    <n v="0"/>
    <s v="CP03A"/>
    <x v="1"/>
  </r>
  <r>
    <x v="29"/>
    <x v="0"/>
    <n v="2026"/>
    <s v="CP-18334"/>
    <x v="209"/>
    <x v="209"/>
    <s v="อะไหล่ยางเล็ก"/>
    <s v="ไม่กำหนด"/>
    <s v="CS.8256901/173"/>
    <s v="คุณ ณัฐพงษ์ ไวยนันทา"/>
    <s v="C10"/>
    <n v="1"/>
    <n v="220"/>
    <n v="0"/>
    <s v=" "/>
    <n v="205.61"/>
    <n v="14.39"/>
    <n v="220"/>
    <s v="CP03A"/>
    <x v="1"/>
  </r>
  <r>
    <x v="29"/>
    <x v="0"/>
    <n v="2026"/>
    <s v="CP-18334"/>
    <x v="19"/>
    <x v="19"/>
    <s v="อะไหล่ยางเล็ก"/>
    <s v="ไม่กำหนด"/>
    <s v="CS.8256901/173"/>
    <s v="คุณ ณัฐพงษ์ ไวยนันทา"/>
    <s v="C10"/>
    <n v="1"/>
    <n v="20"/>
    <n v="0"/>
    <s v=" "/>
    <n v="18.690000000000001"/>
    <n v="1.31"/>
    <n v="20"/>
    <s v="CP03A"/>
    <x v="1"/>
  </r>
  <r>
    <x v="29"/>
    <x v="0"/>
    <n v="2026"/>
    <s v="CP-18334"/>
    <x v="72"/>
    <x v="72"/>
    <s v="อะไหล่ยางเล็ก"/>
    <s v="ไม่กำหนด"/>
    <s v="CS.8256901/173"/>
    <s v="คุณ ณัฐพงษ์ ไวยนันทา"/>
    <s v="C10"/>
    <n v="1"/>
    <n v="595"/>
    <n v="59.5"/>
    <s v=" "/>
    <n v="500.47"/>
    <n v="35.03"/>
    <n v="535.5"/>
    <s v="CP03A"/>
    <x v="1"/>
  </r>
  <r>
    <x v="29"/>
    <x v="0"/>
    <n v="2026"/>
    <s v="CP-18334"/>
    <x v="74"/>
    <x v="74"/>
    <s v="อะไหล่ยางเล็ก"/>
    <s v="ไม่กำหนด"/>
    <s v="CS.8256901/173"/>
    <s v="คุณ ณัฐพงษ์ ไวยนันทา"/>
    <s v="C10"/>
    <n v="1"/>
    <n v="595"/>
    <n v="59.5"/>
    <s v=" "/>
    <n v="500.47"/>
    <n v="35.03"/>
    <n v="535.5"/>
    <s v="CP03A"/>
    <x v="1"/>
  </r>
  <r>
    <x v="29"/>
    <x v="0"/>
    <n v="2026"/>
    <s v="CP-18334"/>
    <x v="446"/>
    <x v="446"/>
    <s v="อะไหล่นอก ยางเล็ก"/>
    <s v="ไม่กำหนด"/>
    <s v="CS.8256901/173"/>
    <s v="คุณ ณัฐพงษ์ ไวยนันทา"/>
    <s v="C10"/>
    <n v="1"/>
    <n v="5300"/>
    <n v="0"/>
    <s v=" "/>
    <n v="4953.2700000000004"/>
    <n v="346.73"/>
    <n v="5300"/>
    <s v="CP03A"/>
    <x v="1"/>
  </r>
  <r>
    <x v="29"/>
    <x v="0"/>
    <n v="2026"/>
    <s v="CP-18334"/>
    <x v="447"/>
    <x v="447"/>
    <s v="อะไหล่นอก ยางเล็ก"/>
    <s v="ไม่กำหนด"/>
    <s v="CS.8256901/173"/>
    <s v="คุณ ณัฐพงษ์ ไวยนันทา"/>
    <s v="C10"/>
    <n v="2"/>
    <n v="1050"/>
    <n v="0"/>
    <s v=" "/>
    <n v="1962.62"/>
    <n v="137.38"/>
    <n v="2100"/>
    <s v="CP03A"/>
    <x v="1"/>
  </r>
  <r>
    <x v="29"/>
    <x v="0"/>
    <n v="2026"/>
    <s v="CP-18334"/>
    <x v="448"/>
    <x v="448"/>
    <s v="อะไหล่นอก ยางเล็ก"/>
    <s v="ไม่กำหนด"/>
    <s v="CS.8256901/173"/>
    <s v="คุณ ณัฐพงษ์ ไวยนันทา"/>
    <s v="C10"/>
    <n v="2"/>
    <n v="950"/>
    <n v="0"/>
    <s v=" "/>
    <n v="1775.7"/>
    <n v="124.3"/>
    <n v="1900"/>
    <s v="CP03A"/>
    <x v="1"/>
  </r>
  <r>
    <x v="29"/>
    <x v="0"/>
    <n v="2026"/>
    <s v="CP-18334"/>
    <x v="449"/>
    <x v="449"/>
    <s v="อะไหล่นอก ยางเล็ก"/>
    <s v="ไม่กำหนด"/>
    <s v="CS.8256901/173"/>
    <s v="คุณ ณัฐพงษ์ ไวยนันทา"/>
    <s v="C10"/>
    <n v="2"/>
    <n v="410"/>
    <n v="0"/>
    <s v=" "/>
    <n v="766.36"/>
    <n v="53.64"/>
    <n v="820"/>
    <s v="CP03A"/>
    <x v="1"/>
  </r>
  <r>
    <x v="29"/>
    <x v="0"/>
    <n v="2026"/>
    <s v="CP-18334"/>
    <x v="450"/>
    <x v="450"/>
    <s v="อะไหล่นอก ยางเล็ก"/>
    <s v="ไม่กำหนด"/>
    <s v="CS.8256901/173"/>
    <s v="คุณ ณัฐพงษ์ ไวยนันทา"/>
    <s v="C10"/>
    <n v="2"/>
    <n v="750"/>
    <n v="0"/>
    <s v=" "/>
    <n v="1401.87"/>
    <n v="98.13"/>
    <n v="1500"/>
    <s v="CP03A"/>
    <x v="1"/>
  </r>
  <r>
    <x v="29"/>
    <x v="0"/>
    <n v="2026"/>
    <s v="CP-18334"/>
    <x v="64"/>
    <x v="64"/>
    <s v="ค่าบริการ"/>
    <s v="ไม่กำหนด"/>
    <s v="CS.8256901/173"/>
    <s v="คุณ ณัฐพงษ์ ไวยนันทา"/>
    <s v="C10"/>
    <n v="1"/>
    <n v="480"/>
    <n v="0"/>
    <s v=" "/>
    <n v="448.6"/>
    <n v="31.4"/>
    <n v="480"/>
    <s v="CP03N"/>
    <x v="1"/>
  </r>
  <r>
    <x v="29"/>
    <x v="0"/>
    <n v="2026"/>
    <s v="CP-18334"/>
    <x v="3"/>
    <x v="3"/>
    <s v="ค่าบริการตั้งศูนย์-ยางเล็ก"/>
    <s v="ไม่กำหนด"/>
    <s v="CS.8256901/173"/>
    <s v="คุณ ณัฐพงษ์ ไวยนันทา"/>
    <s v="C10"/>
    <n v="1"/>
    <n v="400"/>
    <n v="0"/>
    <s v=" "/>
    <n v="373.83"/>
    <n v="26.17"/>
    <n v="400"/>
    <s v="CP03N"/>
    <x v="1"/>
  </r>
  <r>
    <x v="29"/>
    <x v="0"/>
    <n v="2026"/>
    <s v="CP-18333"/>
    <x v="0"/>
    <x v="0"/>
    <s v="ยางเล็ก DL"/>
    <s v="DUNLOP"/>
    <s v="CS.8256901/174"/>
    <s v="คุณ ธนิษฐ์ บุญจงไพสิฐศรี"/>
    <s v="C10"/>
    <n v="4"/>
    <n v="2700"/>
    <n v="2700"/>
    <s v=" "/>
    <n v="7570.09"/>
    <n v="529.91"/>
    <n v="8100"/>
    <s v="CP03Y25-M11"/>
    <x v="1"/>
  </r>
  <r>
    <x v="29"/>
    <x v="0"/>
    <n v="2026"/>
    <s v="CP-18333"/>
    <x v="1"/>
    <x v="1"/>
    <s v="อะไหล่ยางเล็ก"/>
    <s v="อะไหล่นอก"/>
    <s v="CS.8256901/174"/>
    <s v="คุณ ธนิษฐ์ บุญจงไพสิฐศรี"/>
    <s v="C10"/>
    <n v="4"/>
    <n v="60"/>
    <n v="0"/>
    <s v=" "/>
    <n v="0"/>
    <n v="0"/>
    <n v="0"/>
    <s v="CP03A"/>
    <x v="1"/>
  </r>
  <r>
    <x v="29"/>
    <x v="0"/>
    <n v="2026"/>
    <s v="CP-18333"/>
    <x v="2"/>
    <x v="2"/>
    <s v="ค่าแรง-ยางเล็ก"/>
    <s v="ไม่กำหนด"/>
    <s v="CS.8256901/174"/>
    <s v="คุณ ธนิษฐ์ บุญจงไพสิฐศรี"/>
    <s v="C10"/>
    <n v="4"/>
    <n v="120"/>
    <n v="0"/>
    <s v=" "/>
    <n v="0"/>
    <n v="0"/>
    <n v="0"/>
    <s v="CP03N"/>
    <x v="1"/>
  </r>
  <r>
    <x v="29"/>
    <x v="0"/>
    <n v="2026"/>
    <s v="CP-18333"/>
    <x v="3"/>
    <x v="3"/>
    <s v="ค่าบริการตั้งศูนย์-ยางเล็ก"/>
    <s v="ไม่กำหนด"/>
    <s v="CS.8256901/174"/>
    <s v="คุณ ธนิษฐ์ บุญจงไพสิฐศรี"/>
    <s v="C10"/>
    <n v="1"/>
    <n v="400"/>
    <n v="0"/>
    <s v=" "/>
    <n v="0"/>
    <n v="0"/>
    <n v="0"/>
    <s v="CP03N"/>
    <x v="1"/>
  </r>
  <r>
    <x v="29"/>
    <x v="0"/>
    <n v="2026"/>
    <s v="CP-18333"/>
    <x v="48"/>
    <x v="48"/>
    <s v="อะไหล่ยางเล็ก"/>
    <s v="ไม่กำหนด"/>
    <s v="CS.8256901/174"/>
    <s v="คุณ ธนิษฐ์ บุญจงไพสิฐศรี"/>
    <s v="C10"/>
    <n v="1"/>
    <n v="1000"/>
    <n v="0"/>
    <s v=" "/>
    <n v="0"/>
    <n v="0"/>
    <n v="0"/>
    <s v="CP03A"/>
    <x v="1"/>
  </r>
  <r>
    <x v="29"/>
    <x v="0"/>
    <n v="2026"/>
    <s v="CP-18333"/>
    <x v="49"/>
    <x v="49"/>
    <s v="อะไหล่ยางเล็ก"/>
    <s v="ไม่กำหนด"/>
    <s v="CS.8256901/174"/>
    <s v="คุณ ธนิษฐ์ บุญจงไพสิฐศรี"/>
    <s v="C10"/>
    <n v="1"/>
    <n v="385"/>
    <n v="0"/>
    <s v=" "/>
    <n v="0"/>
    <n v="0"/>
    <n v="0"/>
    <s v="CP03A"/>
    <x v="1"/>
  </r>
  <r>
    <x v="29"/>
    <x v="0"/>
    <n v="2026"/>
    <s v="CP-18333"/>
    <x v="10"/>
    <x v="10"/>
    <s v="อะไหล่ยางเล็ก"/>
    <s v="ไม่กำหนด"/>
    <s v="CS.8256901/174"/>
    <s v="คุณ ธนิษฐ์ บุญจงไพสิฐศรี"/>
    <s v="C10"/>
    <n v="1"/>
    <n v="220"/>
    <n v="0"/>
    <s v=" "/>
    <n v="0"/>
    <n v="0"/>
    <n v="0"/>
    <s v="CP03A"/>
    <x v="1"/>
  </r>
  <r>
    <x v="29"/>
    <x v="0"/>
    <n v="2026"/>
    <s v="CP-000000825"/>
    <x v="38"/>
    <x v="38"/>
    <s v="อะไหล่ยางเล็ก"/>
    <s v="ไม่กำหนด"/>
    <s v="CS5256901/0063"/>
    <s v="คุณ ภัทรพล แสนนันตา"/>
    <s v="หนึ่ง340"/>
    <n v="1"/>
    <n v="1150"/>
    <n v="0"/>
    <s v=" "/>
    <n v="1074.77"/>
    <n v="75.23"/>
    <n v="1150"/>
    <s v="CPA"/>
    <x v="3"/>
  </r>
  <r>
    <x v="29"/>
    <x v="0"/>
    <n v="2026"/>
    <s v="CP-000000825"/>
    <x v="39"/>
    <x v="39"/>
    <s v="อะไหล่ยางเล็ก"/>
    <s v="ไม่กำหนด"/>
    <s v="CS5256901/0063"/>
    <s v="คุณ ภัทรพล แสนนันตา"/>
    <s v="หนึ่ง340"/>
    <n v="1"/>
    <n v="175"/>
    <n v="0"/>
    <s v=" "/>
    <n v="0"/>
    <n v="0"/>
    <n v="0"/>
    <s v="CPA"/>
    <x v="3"/>
  </r>
  <r>
    <x v="29"/>
    <x v="0"/>
    <n v="2026"/>
    <s v="CP-000000825"/>
    <x v="428"/>
    <x v="428"/>
    <s v="อะไหล่ยางเล็ก"/>
    <s v="ไม่กำหนด"/>
    <s v="CS5256901/0063"/>
    <s v="คุณ ภัทรพล แสนนันตา"/>
    <s v="หนึ่ง340"/>
    <n v="1"/>
    <n v="350"/>
    <n v="0"/>
    <s v=" "/>
    <n v="327.10000000000002"/>
    <n v="22.9"/>
    <n v="350"/>
    <s v="CPA"/>
    <x v="3"/>
  </r>
  <r>
    <x v="29"/>
    <x v="0"/>
    <n v="2026"/>
    <s v="CP-000001990"/>
    <x v="451"/>
    <x v="451"/>
    <s v="ค่าบริการตั้งศูนย์-ยางใหญ่"/>
    <s v="ไม่กำหนด"/>
    <s v="CS5256901/0064"/>
    <s v="บริษัท ศิวพร เอ็กซ์เพรส จำกัด"/>
    <s v="หนึ่ง340"/>
    <n v="1"/>
    <n v="850"/>
    <n v="0"/>
    <s v=" "/>
    <n v="794.39"/>
    <n v="55.61"/>
    <n v="850"/>
    <s v="CPN"/>
    <x v="3"/>
  </r>
  <r>
    <x v="29"/>
    <x v="0"/>
    <n v="2026"/>
    <s v="CP-16141"/>
    <x v="452"/>
    <x v="452"/>
    <s v="อะไหล่นอก ยางเล็ก"/>
    <s v="ไม่กำหนด"/>
    <s v="IS.1256901/002"/>
    <s v="คุณประทุมพร สุขศรีสันต์"/>
    <s v="C13"/>
    <n v="-2"/>
    <n v="-490"/>
    <n v="-49"/>
    <s v=" "/>
    <n v="-870.09"/>
    <n v="-60.91"/>
    <n v="-931"/>
    <s v="CP02A"/>
    <x v="0"/>
  </r>
  <r>
    <x v="29"/>
    <x v="0"/>
    <n v="2026"/>
    <s v="CP-000001273"/>
    <x v="453"/>
    <x v="453"/>
    <s v="ยางเล็ก ATLAS"/>
    <s v="ATLAS"/>
    <s v="IV2256901/0109"/>
    <s v="บริษัท ธัญญรัตน์ ทรานสปอร์ต จำกัด (สำนักงานใหญ่)"/>
    <s v="หนึ่ง340"/>
    <n v="2"/>
    <n v="2280"/>
    <n v="0"/>
    <s v=" "/>
    <n v="4261.68"/>
    <n v="298.32"/>
    <n v="4560"/>
    <s v="CPY25-M02"/>
    <x v="3"/>
  </r>
  <r>
    <x v="29"/>
    <x v="0"/>
    <n v="2026"/>
    <s v="CP-000001273"/>
    <x v="1"/>
    <x v="1"/>
    <s v="อะไหล่ยางเล็ก"/>
    <s v="อะไหล่นอก"/>
    <s v="IV2256901/0109"/>
    <s v="บริษัท ธัญญรัตน์ ทรานสปอร์ต จำกัด (สำนักงานใหญ่)"/>
    <s v="หนึ่ง340"/>
    <n v="2"/>
    <n v="60"/>
    <n v="0"/>
    <s v=" "/>
    <n v="0"/>
    <n v="0"/>
    <n v="0"/>
    <s v="CPA"/>
    <x v="3"/>
  </r>
  <r>
    <x v="29"/>
    <x v="0"/>
    <n v="2026"/>
    <s v="CP-000001273"/>
    <x v="3"/>
    <x v="3"/>
    <s v="ค่าบริการตั้งศูนย์-ยางเล็ก"/>
    <s v="ไม่กำหนด"/>
    <s v="IV2256901/0110"/>
    <s v="บริษัท ธัญญรัตน์ ทรานสปอร์ต จำกัด (สำนักงานใหญ่)"/>
    <s v="หนึ่ง340"/>
    <n v="1"/>
    <n v="400"/>
    <n v="0"/>
    <s v=" "/>
    <n v="373.83"/>
    <n v="26.17"/>
    <n v="400"/>
    <s v="CPN"/>
    <x v="3"/>
  </r>
  <r>
    <x v="29"/>
    <x v="0"/>
    <n v="2026"/>
    <s v="CP-11669"/>
    <x v="454"/>
    <x v="454"/>
    <s v="อะไหล่นอก ยางเล็ก"/>
    <s v="ไม่กำหนด"/>
    <s v="IV2256901/0111"/>
    <s v="บริษัท เอ ยูเอสเอ จำกัด"/>
    <s v="C11"/>
    <n v="2"/>
    <n v="250"/>
    <n v="0"/>
    <s v=" "/>
    <n v="467.29"/>
    <n v="32.71"/>
    <n v="500"/>
    <s v="CPA"/>
    <x v="3"/>
  </r>
  <r>
    <x v="29"/>
    <x v="0"/>
    <n v="2026"/>
    <s v="CP-11669"/>
    <x v="455"/>
    <x v="455"/>
    <s v="อะไหล่นอก ยางเล็ก"/>
    <s v="ไม่กำหนด"/>
    <s v="IV2256901/0111"/>
    <s v="บริษัท เอ ยูเอสเอ จำกัด"/>
    <s v="C11"/>
    <n v="2"/>
    <n v="50"/>
    <n v="0"/>
    <s v=" "/>
    <n v="93.46"/>
    <n v="6.54"/>
    <n v="100"/>
    <s v="CPA"/>
    <x v="3"/>
  </r>
  <r>
    <x v="29"/>
    <x v="0"/>
    <n v="2026"/>
    <s v="CP-11669"/>
    <x v="84"/>
    <x v="84"/>
    <s v="อะไหล่ยางเล็ก"/>
    <s v="ไม่กำหนด"/>
    <s v="IV2256901/0111"/>
    <s v="บริษัท เอ ยูเอสเอ จำกัด"/>
    <s v="C11"/>
    <n v="1"/>
    <n v="295"/>
    <n v="0"/>
    <s v=" "/>
    <n v="275.7"/>
    <n v="19.3"/>
    <n v="295"/>
    <s v="CPA"/>
    <x v="3"/>
  </r>
  <r>
    <x v="29"/>
    <x v="0"/>
    <n v="2026"/>
    <s v="CP-11669"/>
    <x v="456"/>
    <x v="456"/>
    <s v="อะไหล่นอก ยางเล็ก"/>
    <s v="ไม่กำหนด"/>
    <s v="IV2256901/0111"/>
    <s v="บริษัท เอ ยูเอสเอ จำกัด"/>
    <s v="C11"/>
    <n v="1"/>
    <n v="3780"/>
    <n v="189"/>
    <s v=" "/>
    <n v="3356.07"/>
    <n v="234.93"/>
    <n v="3591"/>
    <s v="CPA"/>
    <x v="3"/>
  </r>
  <r>
    <x v="29"/>
    <x v="0"/>
    <n v="2026"/>
    <s v="CP-11669"/>
    <x v="457"/>
    <x v="457"/>
    <s v="อะไหล่นอก ยางเล็ก"/>
    <s v="ไม่กำหนด"/>
    <s v="IV2256901/0111"/>
    <s v="บริษัท เอ ยูเอสเอ จำกัด"/>
    <s v="C11"/>
    <n v="1"/>
    <n v="800"/>
    <n v="40"/>
    <s v=" "/>
    <n v="710.28"/>
    <n v="49.72"/>
    <n v="760"/>
    <s v="CPA"/>
    <x v="3"/>
  </r>
  <r>
    <x v="29"/>
    <x v="0"/>
    <n v="2026"/>
    <s v="CP-11669"/>
    <x v="458"/>
    <x v="458"/>
    <s v="อะไหล่นอก ยางเล็ก"/>
    <s v="ไม่กำหนด"/>
    <s v="IV2256901/0111"/>
    <s v="บริษัท เอ ยูเอสเอ จำกัด"/>
    <s v="C11"/>
    <n v="1"/>
    <n v="800"/>
    <n v="40"/>
    <s v=" "/>
    <n v="710.28"/>
    <n v="49.72"/>
    <n v="760"/>
    <s v="CPA"/>
    <x v="3"/>
  </r>
  <r>
    <x v="29"/>
    <x v="0"/>
    <n v="2026"/>
    <s v="BTC-0000494"/>
    <x v="137"/>
    <x v="137"/>
    <s v="ยางเล็ก ML"/>
    <s v="MLยางเล็ก"/>
    <s v="IV2256901/0112"/>
    <s v="บริษัท โปรทรัค ขนส่ง จำกัด"/>
    <s v="C11"/>
    <n v="1"/>
    <n v="5350"/>
    <n v="0"/>
    <s v=" "/>
    <n v="5000"/>
    <n v="350"/>
    <n v="5350"/>
    <s v="CPY25-M10"/>
    <x v="3"/>
  </r>
  <r>
    <x v="29"/>
    <x v="0"/>
    <n v="2026"/>
    <s v="BTC-0000494"/>
    <x v="459"/>
    <x v="459"/>
    <s v="ค่าบริการ"/>
    <s v="ไม่กำหนด"/>
    <s v="IV2256901/0113"/>
    <s v="บริษัท โปรทรัค ขนส่ง จำกัด"/>
    <s v="C11"/>
    <n v="1"/>
    <n v="1000"/>
    <n v="0"/>
    <s v=" "/>
    <n v="934.58"/>
    <n v="65.42"/>
    <n v="1000"/>
    <s v="CPN"/>
    <x v="3"/>
  </r>
  <r>
    <x v="30"/>
    <x v="0"/>
    <n v="2026"/>
    <s v="CP-09227"/>
    <x v="51"/>
    <x v="51"/>
    <s v="อะไหล่ยางเล็ก"/>
    <s v="ไม่กำหนด"/>
    <s v="CS.2256901/065"/>
    <s v="คุณอัศวิน ลักขษร"/>
    <s v="BB/ปูน"/>
    <n v="1"/>
    <n v="1250"/>
    <n v="0"/>
    <s v=" "/>
    <n v="1168.22"/>
    <n v="81.78"/>
    <n v="1250"/>
    <s v="CP04A"/>
    <x v="2"/>
  </r>
  <r>
    <x v="30"/>
    <x v="0"/>
    <n v="2026"/>
    <s v="CP-09227"/>
    <x v="52"/>
    <x v="52"/>
    <s v="อะไหล่ยางเล็ก"/>
    <s v="ไม่กำหนด"/>
    <s v="CS.2256901/065"/>
    <s v="คุณอัศวิน ลักขษร"/>
    <s v="BB/ปูน"/>
    <n v="1"/>
    <n v="315"/>
    <n v="0"/>
    <s v=" "/>
    <n v="0"/>
    <n v="0"/>
    <n v="0"/>
    <s v="CP04A"/>
    <x v="2"/>
  </r>
  <r>
    <x v="30"/>
    <x v="0"/>
    <n v="2026"/>
    <s v="CP-09227"/>
    <x v="19"/>
    <x v="19"/>
    <s v="อะไหล่ยางเล็ก"/>
    <s v="ไม่กำหนด"/>
    <s v="CS.2256901/065"/>
    <s v="คุณอัศวิน ลักขษร"/>
    <s v="BB/ปูน"/>
    <n v="1"/>
    <n v="20"/>
    <n v="0"/>
    <s v=" "/>
    <n v="18.690000000000001"/>
    <n v="1.31"/>
    <n v="20"/>
    <s v="CP04A"/>
    <x v="2"/>
  </r>
  <r>
    <x v="30"/>
    <x v="0"/>
    <n v="2026"/>
    <s v="CP-09227"/>
    <x v="17"/>
    <x v="17"/>
    <s v="อะไหล่ยางเล็ก"/>
    <s v="ไม่กำหนด"/>
    <s v="CS.2256901/065"/>
    <s v="คุณอัศวิน ลักขษร"/>
    <s v="BB/ปูน"/>
    <n v="1"/>
    <n v="240"/>
    <n v="20"/>
    <s v=" "/>
    <n v="205.61"/>
    <n v="14.39"/>
    <n v="220"/>
    <s v="CP04A"/>
    <x v="2"/>
  </r>
  <r>
    <x v="30"/>
    <x v="0"/>
    <n v="2026"/>
    <s v="CP-16720"/>
    <x v="126"/>
    <x v="126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2460"/>
    <n v="0"/>
    <s v=" "/>
    <n v="2299.0700000000002"/>
    <n v="160.93"/>
    <n v="2460"/>
    <s v="CP02A"/>
    <x v="0"/>
  </r>
  <r>
    <x v="30"/>
    <x v="0"/>
    <n v="2026"/>
    <s v="CP-16720"/>
    <x v="127"/>
    <x v="127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620"/>
    <n v="0"/>
    <s v=" "/>
    <n v="0"/>
    <n v="0"/>
    <n v="0"/>
    <s v="CP02A"/>
    <x v="0"/>
  </r>
  <r>
    <x v="30"/>
    <x v="0"/>
    <n v="2026"/>
    <s v="CP-16720"/>
    <x v="19"/>
    <x v="19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20"/>
    <n v="0"/>
    <s v=" "/>
    <n v="18.690000000000001"/>
    <n v="1.31"/>
    <n v="20"/>
    <s v="CP02A"/>
    <x v="0"/>
  </r>
  <r>
    <x v="30"/>
    <x v="0"/>
    <n v="2026"/>
    <s v="CP-16720"/>
    <x v="460"/>
    <x v="460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250"/>
    <n v="0"/>
    <s v=" "/>
    <n v="0"/>
    <n v="0"/>
    <n v="0"/>
    <s v="CP02A"/>
    <x v="0"/>
  </r>
  <r>
    <x v="30"/>
    <x v="0"/>
    <n v="2026"/>
    <s v="CP-16720"/>
    <x v="72"/>
    <x v="72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30"/>
    <x v="0"/>
    <n v="2026"/>
    <s v="CP-16720"/>
    <x v="74"/>
    <x v="74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30"/>
    <x v="0"/>
    <n v="2026"/>
    <s v="CP-16720"/>
    <x v="326"/>
    <x v="326"/>
    <s v="อะไหล่ยางเล็ก"/>
    <s v="ไม่กำหนด"/>
    <s v="CS.6256901/057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30"/>
    <x v="0"/>
    <n v="2026"/>
    <s v="CP-16720"/>
    <x v="15"/>
    <x v="15"/>
    <s v="ค่าแรง-ยางเล็ก"/>
    <s v="ไม่กำหนด"/>
    <s v="CS.6256901/057"/>
    <s v="บริษัท เผ่าภาคิน จำกัด (สำนักงานใหญ่)"/>
    <s v="C13"/>
    <n v="1"/>
    <n v="160"/>
    <n v="0"/>
    <s v=" "/>
    <n v="149.53"/>
    <n v="10.47"/>
    <n v="160"/>
    <s v="CP02N"/>
    <x v="0"/>
  </r>
  <r>
    <x v="30"/>
    <x v="0"/>
    <n v="2026"/>
    <s v="CP-16720"/>
    <x v="25"/>
    <x v="25"/>
    <s v="ค่าแรง-ยางเล็ก"/>
    <s v="ไม่กำหนด"/>
    <s v="CS.6256901/057"/>
    <s v="บริษัท เผ่าภาคิน จำกัด (สำนักงานใหญ่)"/>
    <s v="C13"/>
    <n v="4"/>
    <n v="150"/>
    <n v="0"/>
    <s v=" "/>
    <n v="560.75"/>
    <n v="39.25"/>
    <n v="600"/>
    <s v="CP02N"/>
    <x v="0"/>
  </r>
  <r>
    <x v="30"/>
    <x v="0"/>
    <n v="2026"/>
    <s v="CP-16720"/>
    <x v="26"/>
    <x v="26"/>
    <s v="ค่าบริการตั้งศูนย์-ยางเล็ก"/>
    <s v="ไม่กำหนด"/>
    <s v="CS.6256901/057"/>
    <s v="บริษัท เผ่าภาคิน จำกัด (สำนักงานใหญ่)"/>
    <s v="C13"/>
    <n v="1"/>
    <n v="500"/>
    <n v="0"/>
    <s v=" "/>
    <n v="467.29"/>
    <n v="32.71"/>
    <n v="500"/>
    <s v="CP02N"/>
    <x v="0"/>
  </r>
  <r>
    <x v="30"/>
    <x v="0"/>
    <n v="2026"/>
    <s v="CP-16720"/>
    <x v="461"/>
    <x v="461"/>
    <s v="อะไหล่นอก ยางใหญ่"/>
    <s v="ไม่กำหนด"/>
    <s v="CS.6256901/057"/>
    <s v="บริษัท เผ่าภาคิน จำกัด (สำนักงานใหญ่)"/>
    <s v="C13"/>
    <n v="1"/>
    <n v="3990"/>
    <n v="199.5"/>
    <s v=" "/>
    <n v="3542.52"/>
    <n v="247.98"/>
    <n v="3790.5"/>
    <s v="CP02A"/>
    <x v="0"/>
  </r>
  <r>
    <x v="30"/>
    <x v="0"/>
    <n v="2026"/>
    <s v="CP-16720"/>
    <x v="98"/>
    <x v="98"/>
    <s v="ค่าบริการ"/>
    <s v="ไม่กำหนด"/>
    <s v="CS.6256901/057"/>
    <s v="บริษัท เผ่าภาคิน จำกัด (สำนักงานใหญ่)"/>
    <s v="C13"/>
    <n v="2"/>
    <n v="400"/>
    <n v="0"/>
    <s v=" "/>
    <n v="747.66"/>
    <n v="52.34"/>
    <n v="800"/>
    <s v="CP02N"/>
    <x v="0"/>
  </r>
  <r>
    <x v="30"/>
    <x v="0"/>
    <n v="2026"/>
    <s v="CP-16720"/>
    <x v="462"/>
    <x v="462"/>
    <s v="อะไหล่นอก ยางใหญ่"/>
    <s v="ไม่กำหนด"/>
    <s v="CS.6256901/057"/>
    <s v="บริษัท เผ่าภาคิน จำกัด (สำนักงานใหญ่)"/>
    <s v="C13"/>
    <n v="1"/>
    <n v="3100"/>
    <n v="155"/>
    <s v=" "/>
    <n v="2752.34"/>
    <n v="192.66"/>
    <n v="2945"/>
    <s v="CP02A"/>
    <x v="0"/>
  </r>
  <r>
    <x v="30"/>
    <x v="0"/>
    <n v="2026"/>
    <s v="CP-16720"/>
    <x v="98"/>
    <x v="98"/>
    <s v="ค่าบริการ"/>
    <s v="ไม่กำหนด"/>
    <s v="CS.6256901/057"/>
    <s v="บริษัท เผ่าภาคิน จำกัด (สำนักงานใหญ่)"/>
    <s v="C13"/>
    <n v="2"/>
    <n v="400"/>
    <n v="0"/>
    <s v=" "/>
    <n v="747.66"/>
    <n v="52.34"/>
    <n v="800"/>
    <s v="CP02N"/>
    <x v="0"/>
  </r>
  <r>
    <x v="30"/>
    <x v="0"/>
    <n v="2026"/>
    <s v="CP-16720"/>
    <x v="463"/>
    <x v="463"/>
    <s v="อะไหล่นอก ยางใหญ่"/>
    <s v="ไม่กำหนด"/>
    <s v="CS.6256901/057"/>
    <s v="บริษัท เผ่าภาคิน จำกัด (สำนักงานใหญ่)"/>
    <s v="C13"/>
    <n v="1"/>
    <n v="6900"/>
    <n v="345"/>
    <s v=" "/>
    <n v="6126.17"/>
    <n v="428.83"/>
    <n v="6555"/>
    <s v="CP02A"/>
    <x v="0"/>
  </r>
  <r>
    <x v="30"/>
    <x v="0"/>
    <n v="2026"/>
    <s v="CP-16720"/>
    <x v="464"/>
    <x v="464"/>
    <s v="อะไหล่นอก ยางใหญ่"/>
    <s v="ไม่กำหนด"/>
    <s v="CS.6256901/057"/>
    <s v="บริษัท เผ่าภาคิน จำกัด (สำนักงานใหญ่)"/>
    <s v="C13"/>
    <n v="1"/>
    <n v="8300"/>
    <n v="415"/>
    <s v=" "/>
    <n v="7369.16"/>
    <n v="515.84"/>
    <n v="7885"/>
    <s v="CP02A"/>
    <x v="0"/>
  </r>
  <r>
    <x v="30"/>
    <x v="0"/>
    <n v="2026"/>
    <s v="CP-16720"/>
    <x v="64"/>
    <x v="64"/>
    <s v="ค่าบริการ"/>
    <s v="ไม่กำหนด"/>
    <s v="CS.6256901/057"/>
    <s v="บริษัท เผ่าภาคิน จำกัด (สำนักงานใหญ่)"/>
    <s v="C13"/>
    <n v="3"/>
    <n v="480"/>
    <n v="0"/>
    <s v=" "/>
    <n v="1345.79"/>
    <n v="94.21"/>
    <n v="1440"/>
    <s v="CP02N"/>
    <x v="0"/>
  </r>
  <r>
    <x v="30"/>
    <x v="0"/>
    <n v="2026"/>
    <s v="CP-16720"/>
    <x v="465"/>
    <x v="465"/>
    <s v="อะไหล่นอก ยางเล็ก"/>
    <s v="ไม่กำหนด"/>
    <s v="CS.6256901/057"/>
    <s v="บริษัท เผ่าภาคิน จำกัด (สำนักงานใหญ่)"/>
    <s v="C13"/>
    <n v="1"/>
    <n v="300"/>
    <n v="0"/>
    <s v=" "/>
    <n v="280.37"/>
    <n v="19.63"/>
    <n v="300"/>
    <s v="CP02A"/>
    <x v="0"/>
  </r>
  <r>
    <x v="30"/>
    <x v="0"/>
    <n v="2026"/>
    <s v="CP-16720"/>
    <x v="4"/>
    <x v="4"/>
    <s v="ของแจกของแถม"/>
    <s v="DUNLOP"/>
    <s v="CS.6256901/057"/>
    <s v="บริษัท เผ่าภาคิน จำกัด (สำนักงานใหญ่)"/>
    <s v="C13"/>
    <n v="2"/>
    <n v="1"/>
    <n v="0"/>
    <s v=" "/>
    <n v="0"/>
    <n v="0"/>
    <n v="0"/>
    <s v="CP02N"/>
    <x v="0"/>
  </r>
  <r>
    <x v="30"/>
    <x v="0"/>
    <n v="2026"/>
    <s v="CP-000004669"/>
    <x v="466"/>
    <x v="466"/>
    <s v="ยางเล็ก DT"/>
    <s v="DAYTON ยางเล็ก"/>
    <s v="CS.6256901/058"/>
    <s v="คุณ จุฑารัฒน์ มุลทะลา"/>
    <s v="C13"/>
    <n v="3"/>
    <n v="2190"/>
    <n v="0"/>
    <s v=" "/>
    <n v="6140.19"/>
    <n v="429.81"/>
    <n v="6570"/>
    <s v="CP02Y25-M08"/>
    <x v="0"/>
  </r>
  <r>
    <x v="30"/>
    <x v="0"/>
    <n v="2026"/>
    <s v="CP-000004669"/>
    <x v="466"/>
    <x v="466"/>
    <s v="ยางเล็ก DT"/>
    <s v="DAYTON ยางเล็ก"/>
    <s v="CS.6256901/058"/>
    <s v="คุณ จุฑารัฒน์ มุลทะลา"/>
    <s v="C13"/>
    <n v="1"/>
    <n v="2190"/>
    <n v="0"/>
    <s v=" "/>
    <n v="0"/>
    <n v="0"/>
    <n v="0"/>
    <s v="CP02Y25-M02"/>
    <x v="0"/>
  </r>
  <r>
    <x v="30"/>
    <x v="0"/>
    <n v="2026"/>
    <s v="CP-000004669"/>
    <x v="1"/>
    <x v="1"/>
    <s v="อะไหล่ยางเล็ก"/>
    <s v="อะไหล่นอก"/>
    <s v="CS.6256901/058"/>
    <s v="คุณ จุฑารัฒน์ มุลทะลา"/>
    <s v="C13"/>
    <n v="4"/>
    <n v="60"/>
    <n v="0"/>
    <s v=" "/>
    <n v="0"/>
    <n v="0"/>
    <n v="0"/>
    <s v="CP02A"/>
    <x v="0"/>
  </r>
  <r>
    <x v="30"/>
    <x v="0"/>
    <n v="2026"/>
    <s v="CP-000004669"/>
    <x v="2"/>
    <x v="2"/>
    <s v="ค่าแรง-ยางเล็ก"/>
    <s v="ไม่กำหนด"/>
    <s v="CS.6256901/058"/>
    <s v="คุณ จุฑารัฒน์ มุลทะลา"/>
    <s v="C13"/>
    <n v="4"/>
    <n v="120"/>
    <n v="0"/>
    <s v=" "/>
    <n v="0"/>
    <n v="0"/>
    <n v="0"/>
    <s v="CP02N"/>
    <x v="0"/>
  </r>
  <r>
    <x v="30"/>
    <x v="0"/>
    <n v="2026"/>
    <s v="CP-000004669"/>
    <x v="3"/>
    <x v="3"/>
    <s v="ค่าบริการตั้งศูนย์-ยางเล็ก"/>
    <s v="ไม่กำหนด"/>
    <s v="CS.6256901/058"/>
    <s v="คุณ จุฑารัฒน์ มุลทะลา"/>
    <s v="C13"/>
    <n v="1"/>
    <n v="400"/>
    <n v="0"/>
    <s v=" "/>
    <n v="0"/>
    <n v="0"/>
    <n v="0"/>
    <s v="CP02N"/>
    <x v="0"/>
  </r>
  <r>
    <x v="30"/>
    <x v="0"/>
    <n v="2026"/>
    <s v="CP-09851"/>
    <x v="3"/>
    <x v="3"/>
    <s v="ค่าบริการตั้งศูนย์-ยางเล็ก"/>
    <s v="ไม่กำหนด"/>
    <s v="CS.8256901/172"/>
    <s v="อู่เบนซ์นนทบุรี"/>
    <s v="C10"/>
    <n v="1"/>
    <n v="400"/>
    <n v="100"/>
    <s v=" "/>
    <n v="280.37"/>
    <n v="19.63"/>
    <n v="300"/>
    <s v="CP03N"/>
    <x v="1"/>
  </r>
  <r>
    <x v="30"/>
    <x v="0"/>
    <n v="2026"/>
    <s v="CP-18336"/>
    <x v="15"/>
    <x v="15"/>
    <s v="ค่าแรง-ยางเล็ก"/>
    <s v="ไม่กำหนด"/>
    <s v="CS.8256901/175"/>
    <s v="คุณ บุญชัย คุณวัฒนสุขสันติ"/>
    <s v="C10"/>
    <n v="1"/>
    <n v="160"/>
    <n v="0"/>
    <s v=" "/>
    <n v="149.53"/>
    <n v="10.47"/>
    <n v="160"/>
    <s v="CP03N"/>
    <x v="1"/>
  </r>
  <r>
    <x v="30"/>
    <x v="0"/>
    <n v="2026"/>
    <s v="CP-18336"/>
    <x v="25"/>
    <x v="25"/>
    <s v="ค่าแรง-ยางเล็ก"/>
    <s v="ไม่กำหนด"/>
    <s v="CS.8256901/175"/>
    <s v="คุณ บุญชัย คุณวัฒนสุขสันติ"/>
    <s v="C10"/>
    <n v="4"/>
    <n v="150"/>
    <n v="0"/>
    <s v=" "/>
    <n v="560.75"/>
    <n v="39.25"/>
    <n v="600"/>
    <s v="CP03N"/>
    <x v="1"/>
  </r>
  <r>
    <x v="30"/>
    <x v="0"/>
    <n v="2026"/>
    <s v="CP-18336"/>
    <x v="26"/>
    <x v="26"/>
    <s v="ค่าบริการตั้งศูนย์-ยางเล็ก"/>
    <s v="ไม่กำหนด"/>
    <s v="CS.8256901/175"/>
    <s v="คุณ บุญชัย คุณวัฒนสุขสันติ"/>
    <s v="C10"/>
    <n v="1"/>
    <n v="500"/>
    <n v="0"/>
    <s v=" "/>
    <n v="467.29"/>
    <n v="32.71"/>
    <n v="500"/>
    <s v="CP03N"/>
    <x v="1"/>
  </r>
  <r>
    <x v="30"/>
    <x v="0"/>
    <n v="2026"/>
    <s v="CP-18335"/>
    <x v="467"/>
    <x v="467"/>
    <s v="ยางเล็ก LEAO"/>
    <s v="LEAO"/>
    <s v="CS.8256901/176"/>
    <s v="คุณ เอนก ชาลีเปรี่ยม"/>
    <s v="C10"/>
    <n v="4"/>
    <n v="2840"/>
    <n v="2840"/>
    <s v=" "/>
    <n v="7962.62"/>
    <n v="557.38"/>
    <n v="8520"/>
    <s v="CP03Y25-M05"/>
    <x v="1"/>
  </r>
  <r>
    <x v="30"/>
    <x v="0"/>
    <n v="2026"/>
    <s v="CP-18335"/>
    <x v="1"/>
    <x v="1"/>
    <s v="อะไหล่ยางเล็ก"/>
    <s v="อะไหล่นอก"/>
    <s v="CS.8256901/176"/>
    <s v="คุณ เอนก ชาลีเปรี่ยม"/>
    <s v="C10"/>
    <n v="4"/>
    <n v="60"/>
    <n v="0"/>
    <s v=" "/>
    <n v="0"/>
    <n v="0"/>
    <n v="0"/>
    <s v="CP03A"/>
    <x v="1"/>
  </r>
  <r>
    <x v="30"/>
    <x v="0"/>
    <n v="2026"/>
    <s v="CP-18335"/>
    <x v="2"/>
    <x v="2"/>
    <s v="ค่าแรง-ยางเล็ก"/>
    <s v="ไม่กำหนด"/>
    <s v="CS.8256901/176"/>
    <s v="คุณ เอนก ชาลีเปรี่ยม"/>
    <s v="C10"/>
    <n v="4"/>
    <n v="120"/>
    <n v="0"/>
    <s v=" "/>
    <n v="0"/>
    <n v="0"/>
    <n v="0"/>
    <s v="CP03N"/>
    <x v="1"/>
  </r>
  <r>
    <x v="30"/>
    <x v="0"/>
    <n v="2026"/>
    <s v="CP-18335"/>
    <x v="3"/>
    <x v="3"/>
    <s v="ค่าบริการตั้งศูนย์-ยางเล็ก"/>
    <s v="ไม่กำหนด"/>
    <s v="CS.8256901/176"/>
    <s v="คุณ เอนก ชาลีเปรี่ยม"/>
    <s v="C10"/>
    <n v="1"/>
    <n v="400"/>
    <n v="0"/>
    <s v=" "/>
    <n v="0"/>
    <n v="0"/>
    <n v="0"/>
    <s v="CP03N"/>
    <x v="1"/>
  </r>
  <r>
    <x v="30"/>
    <x v="0"/>
    <n v="2026"/>
    <s v="CP-18335"/>
    <x v="126"/>
    <x v="126"/>
    <s v="อะไหล่ยางเล็ก"/>
    <s v="ไม่กำหนด"/>
    <s v="CS.8256901/176"/>
    <s v="คุณ เอนก ชาลีเปรี่ยม"/>
    <s v="C10"/>
    <n v="1"/>
    <n v="2460"/>
    <n v="0"/>
    <s v=" "/>
    <n v="2299.0700000000002"/>
    <n v="160.93"/>
    <n v="2460"/>
    <s v="CP03A"/>
    <x v="1"/>
  </r>
  <r>
    <x v="30"/>
    <x v="0"/>
    <n v="2026"/>
    <s v="CP-18335"/>
    <x v="127"/>
    <x v="127"/>
    <s v="อะไหล่ยางเล็ก"/>
    <s v="ไม่กำหนด"/>
    <s v="CS.8256901/176"/>
    <s v="คุณ เอนก ชาลีเปรี่ยม"/>
    <s v="C10"/>
    <n v="1"/>
    <n v="620"/>
    <n v="0"/>
    <s v=" "/>
    <n v="0"/>
    <n v="0"/>
    <n v="0"/>
    <s v="CP03A"/>
    <x v="1"/>
  </r>
  <r>
    <x v="30"/>
    <x v="0"/>
    <n v="2026"/>
    <s v="CP-18335"/>
    <x v="81"/>
    <x v="81"/>
    <s v="อะไหล่ยางเล็ก"/>
    <s v="ไม่กำหนด"/>
    <s v="CS.8256901/176"/>
    <s v="คุณ เอนก ชาลีเปรี่ยม"/>
    <s v="C10"/>
    <n v="1"/>
    <n v="220"/>
    <n v="0"/>
    <s v=" "/>
    <n v="205.61"/>
    <n v="14.39"/>
    <n v="220"/>
    <s v="CP03A"/>
    <x v="1"/>
  </r>
  <r>
    <x v="30"/>
    <x v="0"/>
    <n v="2026"/>
    <s v="CP-18335"/>
    <x v="19"/>
    <x v="19"/>
    <s v="อะไหล่ยางเล็ก"/>
    <s v="ไม่กำหนด"/>
    <s v="CS.8256901/176"/>
    <s v="คุณ เอนก ชาลีเปรี่ยม"/>
    <s v="C10"/>
    <n v="1"/>
    <n v="20"/>
    <n v="0"/>
    <s v=" "/>
    <n v="18.690000000000001"/>
    <n v="1.31"/>
    <n v="20"/>
    <s v="CP03A"/>
    <x v="1"/>
  </r>
  <r>
    <x v="30"/>
    <x v="0"/>
    <n v="2026"/>
    <s v="CP-18335"/>
    <x v="422"/>
    <x v="422"/>
    <s v="อะไหล่ยางเล็ก"/>
    <s v="ไม่กำหนด"/>
    <s v="CS.8256901/176"/>
    <s v="คุณ เอนก ชาลีเปรี่ยม"/>
    <s v="C10"/>
    <n v="1"/>
    <n v="290"/>
    <n v="0"/>
    <s v=" "/>
    <n v="271.02999999999997"/>
    <n v="18.97"/>
    <n v="290"/>
    <s v="CP03A"/>
    <x v="1"/>
  </r>
  <r>
    <x v="30"/>
    <x v="0"/>
    <n v="2026"/>
    <s v="CP-18335"/>
    <x v="273"/>
    <x v="273"/>
    <s v="อะไหล่ยางเล็ก"/>
    <s v="ไม่กำหนด"/>
    <s v="CS.8256901/176"/>
    <s v="คุณ เอนก ชาลีเปรี่ยม"/>
    <s v="C10"/>
    <n v="1"/>
    <n v="310"/>
    <n v="0"/>
    <s v=" "/>
    <n v="289.72000000000003"/>
    <n v="20.28"/>
    <n v="310"/>
    <s v="CP03A"/>
    <x v="1"/>
  </r>
  <r>
    <x v="30"/>
    <x v="0"/>
    <n v="2026"/>
    <s v="CP-12034"/>
    <x v="16"/>
    <x v="16"/>
    <s v="อะไหล่ยางเล็ก"/>
    <s v="ไม่กำหนด"/>
    <s v="CS.8256901/177"/>
    <s v="คุณสมปอง พิมพ์ทอง"/>
    <s v="C10"/>
    <n v="1"/>
    <n v="1550"/>
    <n v="0"/>
    <s v=" "/>
    <n v="1448.6"/>
    <n v="101.4"/>
    <n v="1550"/>
    <s v="CP03A"/>
    <x v="1"/>
  </r>
  <r>
    <x v="30"/>
    <x v="0"/>
    <n v="2026"/>
    <s v="CP-12034"/>
    <x v="30"/>
    <x v="30"/>
    <s v="อะไหล่ยางเล็ก"/>
    <s v="ไม่กำหนด"/>
    <s v="CS.8256901/177"/>
    <s v="คุณสมปอง พิมพ์ทอง"/>
    <s v="C10"/>
    <n v="1"/>
    <n v="250"/>
    <n v="0"/>
    <s v=" "/>
    <n v="233.64"/>
    <n v="16.36"/>
    <n v="250"/>
    <s v="CP03A"/>
    <x v="1"/>
  </r>
  <r>
    <x v="30"/>
    <x v="0"/>
    <n v="2026"/>
    <s v="CP-12034"/>
    <x v="30"/>
    <x v="30"/>
    <s v="อะไหล่ยางเล็ก"/>
    <s v="ไม่กำหนด"/>
    <s v="CS.8256901/177"/>
    <s v="คุณสมปอง พิมพ์ทอง"/>
    <s v="C10"/>
    <n v="1"/>
    <n v="250"/>
    <n v="0"/>
    <s v=" "/>
    <n v="0"/>
    <n v="0"/>
    <n v="0"/>
    <s v="CP03A"/>
    <x v="1"/>
  </r>
  <r>
    <x v="30"/>
    <x v="0"/>
    <n v="2026"/>
    <s v="CP-12034"/>
    <x v="31"/>
    <x v="31"/>
    <s v="อะไหล่ยางเล็ก"/>
    <s v="ไม่กำหนด"/>
    <s v="CS.8256901/177"/>
    <s v="คุณสมปอง พิมพ์ทอง"/>
    <s v="C10"/>
    <n v="1"/>
    <n v="240"/>
    <n v="0"/>
    <s v=" "/>
    <n v="224.3"/>
    <n v="15.7"/>
    <n v="240"/>
    <s v="CP03A"/>
    <x v="1"/>
  </r>
  <r>
    <x v="30"/>
    <x v="0"/>
    <n v="2026"/>
    <s v="CP-12034"/>
    <x v="19"/>
    <x v="19"/>
    <s v="อะไหล่ยางเล็ก"/>
    <s v="ไม่กำหนด"/>
    <s v="CS.8256901/177"/>
    <s v="คุณสมปอง พิมพ์ทอง"/>
    <s v="C10"/>
    <n v="1"/>
    <n v="20"/>
    <n v="0"/>
    <s v=" "/>
    <n v="18.690000000000001"/>
    <n v="1.31"/>
    <n v="20"/>
    <s v="CP03A"/>
    <x v="1"/>
  </r>
  <r>
    <x v="30"/>
    <x v="0"/>
    <n v="2026"/>
    <s v="CP-06533"/>
    <x v="145"/>
    <x v="145"/>
    <s v="อะไหล่ยางเล็ก"/>
    <s v="ไม่กำหนด"/>
    <s v="CS.8256901/178"/>
    <s v="คุณอภิสิทธิ์ มิสิกสาร"/>
    <s v="A /เอ"/>
    <n v="1"/>
    <n v="1380"/>
    <n v="0"/>
    <s v=" "/>
    <n v="1289.72"/>
    <n v="90.28"/>
    <n v="1380"/>
    <s v="CP03A"/>
    <x v="1"/>
  </r>
  <r>
    <x v="30"/>
    <x v="0"/>
    <n v="2026"/>
    <s v="CP-06533"/>
    <x v="81"/>
    <x v="81"/>
    <s v="อะไหล่ยางเล็ก"/>
    <s v="ไม่กำหนด"/>
    <s v="CS.8256901/178"/>
    <s v="คุณอภิสิทธิ์ มิสิกสาร"/>
    <s v="A /เอ"/>
    <n v="1"/>
    <n v="220"/>
    <n v="0"/>
    <s v=" "/>
    <n v="205.61"/>
    <n v="14.39"/>
    <n v="220"/>
    <s v="CP03A"/>
    <x v="1"/>
  </r>
  <r>
    <x v="30"/>
    <x v="0"/>
    <n v="2026"/>
    <s v="CP-06533"/>
    <x v="37"/>
    <x v="37"/>
    <s v="อะไหล่ยางเล็ก"/>
    <s v="ไม่กำหนด"/>
    <s v="CS.8256901/178"/>
    <s v="คุณอภิสิทธิ์ มิสิกสาร"/>
    <s v="A /เอ"/>
    <n v="1"/>
    <n v="20"/>
    <n v="0"/>
    <s v=" "/>
    <n v="18.690000000000001"/>
    <n v="1.31"/>
    <n v="20"/>
    <s v="CP03A"/>
    <x v="1"/>
  </r>
  <r>
    <x v="30"/>
    <x v="0"/>
    <n v="2026"/>
    <s v="CP-000004358"/>
    <x v="99"/>
    <x v="99"/>
    <s v="อะไหล่ยางเล็ก"/>
    <s v="ไม่กำหนด"/>
    <s v="CS.8256901/179"/>
    <s v="คุณ สฤษฎ์ อาคุณ"/>
    <s v="A /เอ"/>
    <n v="1"/>
    <n v="2250"/>
    <n v="0"/>
    <s v=" "/>
    <n v="2102.8000000000002"/>
    <n v="147.19999999999999"/>
    <n v="2250"/>
    <s v="CP03A"/>
    <x v="1"/>
  </r>
  <r>
    <x v="30"/>
    <x v="0"/>
    <n v="2026"/>
    <s v="CP-000004358"/>
    <x v="100"/>
    <x v="100"/>
    <s v="อะไหล่ยางเล็ก"/>
    <s v="ไม่กำหนด"/>
    <s v="CS.8256901/179"/>
    <s v="คุณ สฤษฎ์ อาคุณ"/>
    <s v="A /เอ"/>
    <n v="1"/>
    <n v="300"/>
    <n v="0"/>
    <s v=" "/>
    <n v="0"/>
    <n v="0"/>
    <n v="0"/>
    <s v="CP03A"/>
    <x v="1"/>
  </r>
  <r>
    <x v="30"/>
    <x v="0"/>
    <n v="2026"/>
    <s v="CP-000004358"/>
    <x v="468"/>
    <x v="468"/>
    <s v="อะไหล่sac"/>
    <s v="ไม่กำหนด"/>
    <s v="CS.8256901/179"/>
    <s v="คุณ สฤษฎ์ อาคุณ"/>
    <s v="A /เอ"/>
    <n v="1"/>
    <n v="340"/>
    <n v="0"/>
    <s v=" "/>
    <n v="317.76"/>
    <n v="22.24"/>
    <n v="340"/>
    <s v="CP03A"/>
    <x v="1"/>
  </r>
  <r>
    <x v="30"/>
    <x v="0"/>
    <n v="2026"/>
    <s v="CP-17930"/>
    <x v="3"/>
    <x v="3"/>
    <s v="ค่าบริการตั้งศูนย์-ยางเล็ก"/>
    <s v="ไม่กำหนด"/>
    <s v="CS.8256901/180"/>
    <s v="คุณ ธีรพัฒน์  สุดใจ"/>
    <s v="C10"/>
    <n v="1"/>
    <n v="400"/>
    <n v="0"/>
    <s v=" "/>
    <n v="373.83"/>
    <n v="26.17"/>
    <n v="400"/>
    <s v="CP03N"/>
    <x v="1"/>
  </r>
  <r>
    <x v="30"/>
    <x v="0"/>
    <n v="2026"/>
    <s v="CP-14452"/>
    <x v="16"/>
    <x v="16"/>
    <s v="อะไหล่ยางเล็ก"/>
    <s v="ไม่กำหนด"/>
    <s v="CS.8256901/181"/>
    <s v="คุณ ณัฐพงศ์ หม้อมณี"/>
    <s v="C10"/>
    <n v="1"/>
    <n v="1550"/>
    <n v="0"/>
    <s v=" "/>
    <n v="1448.6"/>
    <n v="101.4"/>
    <n v="1550"/>
    <s v="CP03A"/>
    <x v="1"/>
  </r>
  <r>
    <x v="30"/>
    <x v="0"/>
    <n v="2026"/>
    <s v="CP-14452"/>
    <x v="30"/>
    <x v="30"/>
    <s v="อะไหล่ยางเล็ก"/>
    <s v="ไม่กำหนด"/>
    <s v="CS.8256901/181"/>
    <s v="คุณ ณัฐพงศ์ หม้อมณี"/>
    <s v="C10"/>
    <n v="1"/>
    <n v="250"/>
    <n v="0"/>
    <s v=" "/>
    <n v="0"/>
    <n v="0"/>
    <n v="0"/>
    <s v="CP03A"/>
    <x v="1"/>
  </r>
  <r>
    <x v="30"/>
    <x v="0"/>
    <n v="2026"/>
    <s v="CP-14452"/>
    <x v="40"/>
    <x v="40"/>
    <s v="อะไหล่ยางเล็ก"/>
    <s v="ไม่กำหนด"/>
    <s v="CS.8256901/181"/>
    <s v="คุณ ณัฐพงศ์ หม้อมณี"/>
    <s v="C10"/>
    <n v="1"/>
    <n v="330"/>
    <n v="0"/>
    <s v=" "/>
    <n v="308.41000000000003"/>
    <n v="21.59"/>
    <n v="330"/>
    <s v="CP03A"/>
    <x v="1"/>
  </r>
  <r>
    <x v="30"/>
    <x v="0"/>
    <n v="2026"/>
    <s v="CP-14452"/>
    <x v="37"/>
    <x v="37"/>
    <s v="อะไหล่ยางเล็ก"/>
    <s v="ไม่กำหนด"/>
    <s v="CS.8256901/181"/>
    <s v="คุณ ณัฐพงศ์ หม้อมณี"/>
    <s v="C10"/>
    <n v="1"/>
    <n v="20"/>
    <n v="0"/>
    <s v=" "/>
    <n v="18.690000000000001"/>
    <n v="1.31"/>
    <n v="20"/>
    <s v="CP03A"/>
    <x v="1"/>
  </r>
  <r>
    <x v="30"/>
    <x v="0"/>
    <n v="2026"/>
    <s v="CP-14452"/>
    <x v="227"/>
    <x v="227"/>
    <s v="อะไหล่ยางเล็ก"/>
    <s v="ไม่กำหนด"/>
    <s v="CS.8256901/181"/>
    <s v="คุณ ณัฐพงศ์ หม้อมณี"/>
    <s v="C10"/>
    <n v="1"/>
    <n v="500"/>
    <n v="0"/>
    <s v=" "/>
    <n v="467.29"/>
    <n v="32.71"/>
    <n v="500"/>
    <s v="CP03A"/>
    <x v="1"/>
  </r>
  <r>
    <x v="30"/>
    <x v="0"/>
    <n v="2026"/>
    <s v="CP-14452"/>
    <x v="103"/>
    <x v="103"/>
    <s v="อะไหล่ยางเล็ก"/>
    <s v="ไม่กำหนด"/>
    <s v="CS.8256901/181"/>
    <s v="คุณ ณัฐพงศ์ หม้อมณี"/>
    <s v="C10"/>
    <n v="1"/>
    <n v="300"/>
    <n v="0"/>
    <s v=" "/>
    <n v="280.37"/>
    <n v="19.63"/>
    <n v="300"/>
    <s v="CP03A"/>
    <x v="1"/>
  </r>
  <r>
    <x v="30"/>
    <x v="0"/>
    <n v="2026"/>
    <s v="CP-000002658"/>
    <x v="108"/>
    <x v="108"/>
    <s v="อะไหล่ยางใหญ่"/>
    <s v="ไม่กำหนด"/>
    <s v="CS5256901/0065"/>
    <s v="คุณฐิติกร แก้วสมนึก (โอ๊ต)"/>
    <s v="หนึ่ง340"/>
    <n v="4"/>
    <n v="150"/>
    <n v="0"/>
    <s v=" "/>
    <n v="560.75"/>
    <n v="39.25"/>
    <n v="600"/>
    <s v="CPA"/>
    <x v="3"/>
  </r>
  <r>
    <x v="30"/>
    <x v="0"/>
    <n v="2026"/>
    <s v="CP-07667"/>
    <x v="23"/>
    <x v="23"/>
    <s v="ค่าบริการ"/>
    <s v="ไม่กำหนด"/>
    <s v="CS5256901/0066"/>
    <s v="คุณธนากร สงวนนาม(ท๊อป)"/>
    <s v="C11"/>
    <n v="1"/>
    <n v="300"/>
    <n v="0"/>
    <s v=" "/>
    <n v="280.37"/>
    <n v="19.63"/>
    <n v="300"/>
    <s v="CPN"/>
    <x v="3"/>
  </r>
  <r>
    <x v="30"/>
    <x v="0"/>
    <n v="2026"/>
    <s v="CP-07667"/>
    <x v="469"/>
    <x v="469"/>
    <s v="อะไหล่นอก ยางเล็ก"/>
    <s v="ไม่กำหนด"/>
    <s v="CS5256901/0066"/>
    <s v="คุณธนากร สงวนนาม(ท๊อป)"/>
    <s v="C11"/>
    <n v="1"/>
    <n v="700"/>
    <n v="0"/>
    <s v=" "/>
    <n v="654.21"/>
    <n v="45.79"/>
    <n v="700"/>
    <s v="CPA"/>
    <x v="3"/>
  </r>
  <r>
    <x v="30"/>
    <x v="0"/>
    <n v="2026"/>
    <s v="CP-07667"/>
    <x v="470"/>
    <x v="470"/>
    <s v="อะไหล่นอก ยางเล็ก"/>
    <s v="ไม่กำหนด"/>
    <s v="CS5256901/0066"/>
    <s v="คุณธนากร สงวนนาม(ท๊อป)"/>
    <s v="C11"/>
    <n v="1"/>
    <n v="700"/>
    <n v="0"/>
    <s v=" "/>
    <n v="654.21"/>
    <n v="45.79"/>
    <n v="700"/>
    <s v="CPA"/>
    <x v="3"/>
  </r>
  <r>
    <x v="30"/>
    <x v="0"/>
    <n v="2026"/>
    <s v="CP-17056"/>
    <x v="3"/>
    <x v="3"/>
    <s v="ค่าบริการตั้งศูนย์-ยางเล็ก"/>
    <s v="ไม่กำหนด"/>
    <s v="IV2256901/011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0"/>
    <x v="0"/>
    <n v="2026"/>
    <s v="BTC-0000461"/>
    <x v="38"/>
    <x v="38"/>
    <s v="อะไหล่ยางเล็ก"/>
    <s v="ไม่กำหนด"/>
    <s v="IV2256901/0115"/>
    <s v="บริษัท ทูโก โลจิสติกส์ จำกัด"/>
    <s v="C11"/>
    <n v="1"/>
    <n v="1150"/>
    <n v="0"/>
    <s v=" "/>
    <n v="1074.77"/>
    <n v="75.23"/>
    <n v="1150"/>
    <s v="CPA"/>
    <x v="3"/>
  </r>
  <r>
    <x v="30"/>
    <x v="0"/>
    <n v="2026"/>
    <s v="BTC-0000461"/>
    <x v="39"/>
    <x v="39"/>
    <s v="อะไหล่ยางเล็ก"/>
    <s v="ไม่กำหนด"/>
    <s v="IV2256901/0115"/>
    <s v="บริษัท ทูโก โลจิสติกส์ จำกัด"/>
    <s v="C11"/>
    <n v="1"/>
    <n v="175"/>
    <n v="0"/>
    <s v=" "/>
    <n v="0"/>
    <n v="0"/>
    <n v="0"/>
    <s v="CPA"/>
    <x v="3"/>
  </r>
  <r>
    <x v="30"/>
    <x v="0"/>
    <n v="2026"/>
    <s v="BTC-0000461"/>
    <x v="17"/>
    <x v="17"/>
    <s v="อะไหล่ยางเล็ก"/>
    <s v="ไม่กำหนด"/>
    <s v="IV2256901/0115"/>
    <s v="บริษัท ทูโก โลจิสติกส์ จำกัด"/>
    <s v="C11"/>
    <n v="1"/>
    <n v="240"/>
    <n v="0"/>
    <s v=" "/>
    <n v="0"/>
    <n v="0"/>
    <n v="0"/>
    <s v="CPA"/>
    <x v="3"/>
  </r>
  <r>
    <x v="30"/>
    <x v="0"/>
    <n v="2026"/>
    <s v="BTC-0000461"/>
    <x v="19"/>
    <x v="19"/>
    <s v="อะไหล่ยางเล็ก"/>
    <s v="ไม่กำหนด"/>
    <s v="IV2256901/0115"/>
    <s v="บริษัท ทูโก โลจิสติกส์ จำกัด"/>
    <s v="C11"/>
    <n v="1"/>
    <n v="20"/>
    <n v="0"/>
    <s v=" "/>
    <n v="18.690000000000001"/>
    <n v="1.31"/>
    <n v="20"/>
    <s v="CPA"/>
    <x v="3"/>
  </r>
  <r>
    <x v="30"/>
    <x v="0"/>
    <n v="2026"/>
    <s v="BTC-0000461"/>
    <x v="471"/>
    <x v="471"/>
    <s v="อะไหล่ยางเล็ก"/>
    <s v="ไม่กำหนด"/>
    <s v="IV2256901/0115"/>
    <s v="บริษัท ทูโก โลจิสติกส์ จำกัด"/>
    <s v="C11"/>
    <n v="1"/>
    <n v="1500"/>
    <n v="75"/>
    <s v=" "/>
    <n v="1331.78"/>
    <n v="93.22"/>
    <n v="1425"/>
    <s v="CPA"/>
    <x v="3"/>
  </r>
  <r>
    <x v="30"/>
    <x v="0"/>
    <n v="2026"/>
    <s v="BTC-0000461"/>
    <x v="472"/>
    <x v="472"/>
    <s v="อะไหล่ยางเล็ก"/>
    <s v="ไม่กำหนด"/>
    <s v="IV2256901/0115"/>
    <s v="บริษัท ทูโก โลจิสติกส์ จำกัด"/>
    <s v="C11"/>
    <n v="1"/>
    <n v="1500"/>
    <n v="75"/>
    <s v=" "/>
    <n v="1331.78"/>
    <n v="93.22"/>
    <n v="1425"/>
    <s v="CPA"/>
    <x v="3"/>
  </r>
  <r>
    <x v="30"/>
    <x v="0"/>
    <n v="2026"/>
    <s v="BTC-0000461"/>
    <x v="241"/>
    <x v="241"/>
    <s v="อะไหล่นอก ยางเล็ก"/>
    <s v="ไม่กำหนด"/>
    <s v="IV2256901/0115"/>
    <s v="บริษัท ทูโก โลจิสติกส์ จำกัด"/>
    <s v="C11"/>
    <n v="1"/>
    <n v="260"/>
    <n v="0"/>
    <s v=" "/>
    <n v="242.99"/>
    <n v="17.010000000000002"/>
    <n v="260"/>
    <s v="CPA"/>
    <x v="3"/>
  </r>
  <r>
    <x v="30"/>
    <x v="0"/>
    <n v="2026"/>
    <s v="BTC-0000461"/>
    <x v="67"/>
    <x v="67"/>
    <s v="อะไหล่sac"/>
    <s v="ไม่กำหนด"/>
    <s v="IV2256901/0115"/>
    <s v="บริษัท ทูโก โลจิสติกส์ จำกัด"/>
    <s v="C11"/>
    <n v="2"/>
    <n v="520"/>
    <n v="0"/>
    <s v=" "/>
    <n v="971.96"/>
    <n v="68.040000000000006"/>
    <n v="1040"/>
    <s v="CPA"/>
    <x v="3"/>
  </r>
  <r>
    <x v="30"/>
    <x v="0"/>
    <n v="2026"/>
    <s v="BTC-0000461"/>
    <x v="473"/>
    <x v="473"/>
    <s v="อะไหล่นอก ยางเล็ก"/>
    <s v="ไม่กำหนด"/>
    <s v="IV2256901/0115"/>
    <s v="บริษัท ทูโก โลจิสติกส์ จำกัด"/>
    <s v="C11"/>
    <n v="1"/>
    <n v="900"/>
    <n v="0"/>
    <s v=" "/>
    <n v="841.12"/>
    <n v="58.88"/>
    <n v="900"/>
    <s v="CPA"/>
    <x v="3"/>
  </r>
  <r>
    <x v="30"/>
    <x v="0"/>
    <n v="2026"/>
    <s v="BTC-0000461"/>
    <x v="64"/>
    <x v="64"/>
    <s v="ค่าบริการ"/>
    <s v="ไม่กำหนด"/>
    <s v="IV2256901/0115"/>
    <s v="บริษัท ทูโก โลจิสติกส์ จำกัด"/>
    <s v="C11"/>
    <n v="2"/>
    <n v="480"/>
    <n v="0"/>
    <s v=" "/>
    <n v="897.2"/>
    <n v="62.8"/>
    <n v="960"/>
    <s v="CPN"/>
    <x v="3"/>
  </r>
  <r>
    <x v="30"/>
    <x v="0"/>
    <n v="2026"/>
    <s v="CP-17056"/>
    <x v="3"/>
    <x v="3"/>
    <s v="ค่าบริการตั้งศูนย์-ยางเล็ก"/>
    <s v="ไม่กำหนด"/>
    <s v="IV2256901/011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0"/>
    <x v="0"/>
    <n v="2026"/>
    <s v="CP-17056"/>
    <x v="3"/>
    <x v="3"/>
    <s v="ค่าบริการตั้งศูนย์-ยางเล็ก"/>
    <s v="ไม่กำหนด"/>
    <s v="IV2256901/011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0"/>
    <x v="0"/>
    <n v="2026"/>
    <s v="CP-12222"/>
    <x v="16"/>
    <x v="16"/>
    <s v="อะไหล่ยางเล็ก"/>
    <s v="ไม่กำหนด"/>
    <s v="S.5256901/0029"/>
    <s v="บริษัท ธนายุตไอซ์ จำกัด"/>
    <s v="BYเล็ก/พต"/>
    <n v="1"/>
    <n v="1550"/>
    <n v="0"/>
    <s v=" "/>
    <n v="1448.6"/>
    <n v="101.4"/>
    <n v="1550"/>
    <s v="CP03A"/>
    <x v="1"/>
  </r>
  <r>
    <x v="30"/>
    <x v="0"/>
    <n v="2026"/>
    <s v="CP-12222"/>
    <x v="30"/>
    <x v="30"/>
    <s v="อะไหล่ยางเล็ก"/>
    <s v="ไม่กำหนด"/>
    <s v="S.5256901/0029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30"/>
    <x v="0"/>
    <n v="2026"/>
    <s v="CP-12222"/>
    <x v="195"/>
    <x v="195"/>
    <s v="อะไหล่ยางเล็ก"/>
    <s v="ไม่กำหนด"/>
    <s v="S.5256901/0029"/>
    <s v="บริษัท ธนายุตไอซ์ จำกัด"/>
    <s v="BYเล็ก/พต"/>
    <n v="1"/>
    <n v="260"/>
    <n v="0"/>
    <s v=" "/>
    <n v="242.99"/>
    <n v="17.010000000000002"/>
    <n v="260"/>
    <s v="CP03A"/>
    <x v="1"/>
  </r>
  <r>
    <x v="30"/>
    <x v="0"/>
    <n v="2026"/>
    <s v="CP-12222"/>
    <x v="37"/>
    <x v="37"/>
    <s v="อะไหล่ยางเล็ก"/>
    <s v="ไม่กำหนด"/>
    <s v="S.5256901/0029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30"/>
    <x v="0"/>
    <n v="2026"/>
    <s v="CP-12222"/>
    <x v="103"/>
    <x v="103"/>
    <s v="อะไหล่ยางเล็ก"/>
    <s v="ไม่กำหนด"/>
    <s v="S.5256901/0029"/>
    <s v="บริษัท ธนายุตไอซ์ จำกัด"/>
    <s v="BYเล็ก/พต"/>
    <n v="1"/>
    <n v="300"/>
    <n v="0"/>
    <s v=" "/>
    <n v="280.37"/>
    <n v="19.63"/>
    <n v="300"/>
    <s v="CP03A"/>
    <x v="1"/>
  </r>
  <r>
    <x v="30"/>
    <x v="0"/>
    <n v="2026"/>
    <s v="CP-12222"/>
    <x v="206"/>
    <x v="206"/>
    <s v="อะไหล่ยางเล็ก"/>
    <s v="ไม่กำหนด"/>
    <s v="S.5256901/0029"/>
    <s v="บริษัท ธนายุตไอซ์ จำกัด"/>
    <s v="BYเล็ก/พต"/>
    <n v="1"/>
    <n v="580"/>
    <n v="0"/>
    <s v=" "/>
    <n v="542.05999999999995"/>
    <n v="37.94"/>
    <n v="580"/>
    <s v="CP03A"/>
    <x v="1"/>
  </r>
  <r>
    <x v="30"/>
    <x v="0"/>
    <n v="2026"/>
    <s v="BTC-0000493"/>
    <x v="16"/>
    <x v="16"/>
    <s v="อะไหล่ยางเล็ก"/>
    <s v="ไม่กำหนด"/>
    <s v="S.5256901/0030"/>
    <s v="บริษัท จีโอ-เทคโนโลยี่ คอนซัลแต้นท์ จำกัด"/>
    <s v="B8."/>
    <n v="1"/>
    <n v="1550"/>
    <n v="0"/>
    <s v=" "/>
    <n v="1448.6"/>
    <n v="101.4"/>
    <n v="1550"/>
    <s v="CP03A"/>
    <x v="1"/>
  </r>
  <r>
    <x v="30"/>
    <x v="0"/>
    <n v="2026"/>
    <s v="BTC-0000493"/>
    <x v="30"/>
    <x v="30"/>
    <s v="อะไหล่ยางเล็ก"/>
    <s v="ไม่กำหนด"/>
    <s v="S.5256901/0030"/>
    <s v="บริษัท จีโอ-เทคโนโลยี่ คอนซัลแต้นท์ จำกัด"/>
    <s v="B8."/>
    <n v="1"/>
    <n v="250"/>
    <n v="0"/>
    <s v=" "/>
    <n v="0"/>
    <n v="0"/>
    <n v="0"/>
    <s v="CP03A"/>
    <x v="1"/>
  </r>
  <r>
    <x v="30"/>
    <x v="0"/>
    <n v="2026"/>
    <s v="BTC-0000493"/>
    <x v="17"/>
    <x v="17"/>
    <s v="อะไหล่ยางเล็ก"/>
    <s v="ไม่กำหนด"/>
    <s v="S.5256901/0030"/>
    <s v="บริษัท จีโอ-เทคโนโลยี่ คอนซัลแต้นท์ จำกัด"/>
    <s v="B8."/>
    <n v="1"/>
    <n v="240"/>
    <n v="0"/>
    <s v=" "/>
    <n v="224.3"/>
    <n v="15.7"/>
    <n v="240"/>
    <s v="CP03A"/>
    <x v="1"/>
  </r>
  <r>
    <x v="30"/>
    <x v="0"/>
    <n v="2026"/>
    <s v="BTC-0000493"/>
    <x v="37"/>
    <x v="37"/>
    <s v="อะไหล่ยางเล็ก"/>
    <s v="ไม่กำหนด"/>
    <s v="S.5256901/0030"/>
    <s v="บริษัท จีโอ-เทคโนโลยี่ คอนซัลแต้นท์ จำกัด"/>
    <s v="B8."/>
    <n v="1"/>
    <n v="20"/>
    <n v="0"/>
    <s v=" "/>
    <n v="18.690000000000001"/>
    <n v="1.31"/>
    <n v="20"/>
    <s v="CP03A"/>
    <x v="1"/>
  </r>
  <r>
    <x v="30"/>
    <x v="0"/>
    <n v="2026"/>
    <s v="BTC-0000381"/>
    <x v="31"/>
    <x v="31"/>
    <s v="อะไหล่ยางเล็ก"/>
    <s v="ไม่กำหนด"/>
    <s v="S.5256901/0031"/>
    <s v="บริษัท ไทย อควาเฟรช จำกัด"/>
    <s v="B1"/>
    <n v="1"/>
    <n v="240"/>
    <n v="0"/>
    <s v=" "/>
    <n v="224.3"/>
    <n v="15.7"/>
    <n v="240"/>
    <s v="CP03A"/>
    <x v="1"/>
  </r>
  <r>
    <x v="30"/>
    <x v="0"/>
    <n v="2026"/>
    <s v="BTC-0000381"/>
    <x v="19"/>
    <x v="19"/>
    <s v="อะไหล่ยางเล็ก"/>
    <s v="ไม่กำหนด"/>
    <s v="S.5256901/0031"/>
    <s v="บริษัท ไทย อควาเฟรช จำกัด"/>
    <s v="B1"/>
    <n v="1"/>
    <n v="20"/>
    <n v="0"/>
    <s v=" "/>
    <n v="18.690000000000001"/>
    <n v="1.31"/>
    <n v="20"/>
    <s v="CP03A"/>
    <x v="1"/>
  </r>
  <r>
    <x v="30"/>
    <x v="0"/>
    <n v="2026"/>
    <s v="BTC-0000381"/>
    <x v="32"/>
    <x v="32"/>
    <s v="อะไหล่ยางเล็ก"/>
    <s v="ไม่กำหนด"/>
    <s v="S.5256901/0031"/>
    <s v="บริษัท ไทย อควาเฟรช จำกัด"/>
    <s v="B1"/>
    <n v="1"/>
    <n v="840"/>
    <n v="42"/>
    <s v=" "/>
    <n v="745.79"/>
    <n v="52.21"/>
    <n v="798"/>
    <s v="CP03A"/>
    <x v="1"/>
  </r>
  <r>
    <x v="30"/>
    <x v="0"/>
    <n v="2026"/>
    <s v="BTC-0000381"/>
    <x v="33"/>
    <x v="33"/>
    <s v="อะไหล่ยางเล็ก"/>
    <s v="ไม่กำหนด"/>
    <s v="S.5256901/0031"/>
    <s v="บริษัท ไทย อควาเฟรช จำกัด"/>
    <s v="B1"/>
    <n v="1"/>
    <n v="300"/>
    <n v="0"/>
    <s v=" "/>
    <n v="280.37"/>
    <n v="19.63"/>
    <n v="300"/>
    <s v="CP03A"/>
    <x v="1"/>
  </r>
  <r>
    <x v="30"/>
    <x v="0"/>
    <n v="2026"/>
    <s v="BTC-0000381"/>
    <x v="320"/>
    <x v="320"/>
    <s v="อะไหล่ยางเล็ก"/>
    <s v="ไม่กำหนด"/>
    <s v="S.5256901/0031"/>
    <s v="บริษัท ไทย อควาเฟรช จำกัด"/>
    <s v="B1"/>
    <n v="8"/>
    <n v="45"/>
    <n v="0"/>
    <s v=" "/>
    <n v="336.45"/>
    <n v="23.55"/>
    <n v="360"/>
    <s v="CP03A"/>
    <x v="1"/>
  </r>
  <r>
    <x v="30"/>
    <x v="0"/>
    <n v="2026"/>
    <s v="BTC-0000381"/>
    <x v="474"/>
    <x v="474"/>
    <s v="อะไหล่ยางเล็ก"/>
    <s v="ไม่กำหนด"/>
    <s v="S.5256901/0031"/>
    <s v="บริษัท ไทย อควาเฟรช จำกัด"/>
    <s v="B1"/>
    <n v="1"/>
    <n v="1665"/>
    <n v="83.25"/>
    <s v=" "/>
    <n v="1478.27"/>
    <n v="103.48"/>
    <n v="1581.75"/>
    <s v="CP03A"/>
    <x v="1"/>
  </r>
  <r>
    <x v="30"/>
    <x v="0"/>
    <n v="2026"/>
    <s v="BTC-0000381"/>
    <x v="57"/>
    <x v="57"/>
    <s v="ค่าบริการ"/>
    <s v="ไม่กำหนด"/>
    <s v="S.5256901/0032"/>
    <s v="บริษัท ไทย อควาเฟรช จำกัด"/>
    <s v="B1"/>
    <n v="1"/>
    <n v="300"/>
    <n v="0"/>
    <s v=" "/>
    <n v="280.37"/>
    <n v="19.63"/>
    <n v="300"/>
    <s v="CP03N"/>
    <x v="1"/>
  </r>
  <r>
    <x v="30"/>
    <x v="0"/>
    <n v="2026"/>
    <s v="BTC-0000381"/>
    <x v="64"/>
    <x v="64"/>
    <s v="ค่าบริการ"/>
    <s v="ไม่กำหนด"/>
    <s v="S.5256901/0032"/>
    <s v="บริษัท ไทย อควาเฟรช จำกัด"/>
    <s v="B1"/>
    <n v="1"/>
    <n v="480"/>
    <n v="0"/>
    <s v=" "/>
    <n v="448.6"/>
    <n v="31.4"/>
    <n v="480"/>
    <s v="CP03N"/>
    <x v="1"/>
  </r>
  <r>
    <x v="31"/>
    <x v="1"/>
    <n v="2026"/>
    <s v="CP-17450"/>
    <x v="43"/>
    <x v="43"/>
    <s v="อะไหล่ยางเล็ก"/>
    <s v="ไม่กำหนด"/>
    <s v="CS.2256902/001"/>
    <s v="คุณ พิมพนัส สายสุด"/>
    <s v="BB/ปูน"/>
    <n v="1"/>
    <n v="790"/>
    <n v="0"/>
    <s v=" "/>
    <n v="738.32"/>
    <n v="51.68"/>
    <n v="790"/>
    <s v="CP04A"/>
    <x v="2"/>
  </r>
  <r>
    <x v="31"/>
    <x v="1"/>
    <n v="2026"/>
    <s v="CP-17450"/>
    <x v="44"/>
    <x v="44"/>
    <s v="อะไหล่ยางเล็ก"/>
    <s v="ไม่กำหนด"/>
    <s v="CS.2256902/001"/>
    <s v="คุณ พิมพนัส สายสุด"/>
    <s v="BB/ปูน"/>
    <n v="1"/>
    <n v="215"/>
    <n v="0"/>
    <s v=" "/>
    <n v="0"/>
    <n v="0"/>
    <n v="0"/>
    <s v="CP04A"/>
    <x v="2"/>
  </r>
  <r>
    <x v="31"/>
    <x v="1"/>
    <n v="2026"/>
    <s v="CP-17450"/>
    <x v="54"/>
    <x v="54"/>
    <s v="อะไหล่ยางเล็ก"/>
    <s v="ไม่กำหนด"/>
    <s v="CS.2256902/001"/>
    <s v="คุณ พิมพนัส สายสุด"/>
    <s v="BB/ปูน"/>
    <n v="1"/>
    <n v="200"/>
    <n v="0"/>
    <s v=" "/>
    <n v="0"/>
    <n v="0"/>
    <n v="0"/>
    <s v="CP04A"/>
    <x v="2"/>
  </r>
  <r>
    <x v="31"/>
    <x v="1"/>
    <n v="2026"/>
    <s v="CP-17450"/>
    <x v="19"/>
    <x v="19"/>
    <s v="อะไหล่ยางเล็ก"/>
    <s v="ไม่กำหนด"/>
    <s v="CS.2256902/001"/>
    <s v="คุณ พิมพนัส สายสุด"/>
    <s v="BB/ปูน"/>
    <n v="1"/>
    <n v="20"/>
    <n v="0"/>
    <s v=" "/>
    <n v="18.690000000000001"/>
    <n v="1.31"/>
    <n v="20"/>
    <s v="CP04A"/>
    <x v="2"/>
  </r>
  <r>
    <x v="31"/>
    <x v="1"/>
    <n v="2026"/>
    <s v="CP-10897"/>
    <x v="140"/>
    <x v="140"/>
    <s v="อะไหล่ยางเล็ก"/>
    <s v="ไม่กำหนด"/>
    <s v="CS.2256902/002"/>
    <s v="คุณ ณรงค์ ชาญสูงเนิน"/>
    <s v="BB/พงษ์"/>
    <n v="1"/>
    <n v="1350"/>
    <n v="0"/>
    <s v=" "/>
    <n v="1261.68"/>
    <n v="88.32"/>
    <n v="1350"/>
    <s v="CP04A"/>
    <x v="2"/>
  </r>
  <r>
    <x v="31"/>
    <x v="1"/>
    <n v="2026"/>
    <s v="CP-10897"/>
    <x v="18"/>
    <x v="18"/>
    <s v="อะไหล่ยางเล็ก"/>
    <s v="ไม่กำหนด"/>
    <s v="CS.2256902/002"/>
    <s v="คุณ ณรงค์ ชาญสูงเนิน"/>
    <s v="BB/พงษ์"/>
    <n v="1"/>
    <n v="250"/>
    <n v="0"/>
    <s v=" "/>
    <n v="0"/>
    <n v="0"/>
    <n v="0"/>
    <s v="CP04A"/>
    <x v="2"/>
  </r>
  <r>
    <x v="31"/>
    <x v="1"/>
    <n v="2026"/>
    <s v="CP-10897"/>
    <x v="112"/>
    <x v="112"/>
    <s v="อะไหล่ยางเล็ก"/>
    <s v="ไม่กำหนด"/>
    <s v="CS.2256902/002"/>
    <s v="คุณ ณรงค์ ชาญสูงเนิน"/>
    <s v="BB/พงษ์"/>
    <n v="1"/>
    <n v="245"/>
    <n v="0"/>
    <s v=" "/>
    <n v="228.97"/>
    <n v="16.03"/>
    <n v="245"/>
    <s v="CP04A"/>
    <x v="2"/>
  </r>
  <r>
    <x v="31"/>
    <x v="1"/>
    <n v="2026"/>
    <s v="CP-10897"/>
    <x v="19"/>
    <x v="19"/>
    <s v="อะไหล่ยางเล็ก"/>
    <s v="ไม่กำหนด"/>
    <s v="CS.2256902/002"/>
    <s v="คุณ ณรงค์ ชาญสูงเนิน"/>
    <s v="BB/พงษ์"/>
    <n v="1"/>
    <n v="20"/>
    <n v="0"/>
    <s v=" "/>
    <n v="18.690000000000001"/>
    <n v="1.31"/>
    <n v="20"/>
    <s v="CP04A"/>
    <x v="2"/>
  </r>
  <r>
    <x v="31"/>
    <x v="1"/>
    <n v="2026"/>
    <s v="CP-10897"/>
    <x v="18"/>
    <x v="18"/>
    <s v="อะไหล่ยางเล็ก"/>
    <s v="ไม่กำหนด"/>
    <s v="CS.2256902/002"/>
    <s v="คุณ ณรงค์ ชาญสูงเนิน"/>
    <s v="BB/พงษ์"/>
    <n v="1"/>
    <n v="250"/>
    <n v="0"/>
    <s v=" "/>
    <n v="233.64"/>
    <n v="16.36"/>
    <n v="250"/>
    <s v="CP04A"/>
    <x v="2"/>
  </r>
  <r>
    <x v="31"/>
    <x v="1"/>
    <n v="2026"/>
    <s v="CP-000004491"/>
    <x v="16"/>
    <x v="16"/>
    <s v="อะไหล่ยางเล็ก"/>
    <s v="ไม่กำหนด"/>
    <s v="CS.2256902/003"/>
    <s v="คุณอุรา ป้องเรือ"/>
    <s v="BB/พงษ์"/>
    <n v="1"/>
    <n v="1550"/>
    <n v="0"/>
    <s v=" "/>
    <n v="1448.6"/>
    <n v="101.4"/>
    <n v="1550"/>
    <s v="CP04A"/>
    <x v="2"/>
  </r>
  <r>
    <x v="31"/>
    <x v="1"/>
    <n v="2026"/>
    <s v="CP-000004491"/>
    <x v="30"/>
    <x v="30"/>
    <s v="อะไหล่ยางเล็ก"/>
    <s v="ไม่กำหนด"/>
    <s v="CS.2256902/003"/>
    <s v="คุณอุรา ป้องเรือ"/>
    <s v="BB/พงษ์"/>
    <n v="1"/>
    <n v="250"/>
    <n v="0"/>
    <s v=" "/>
    <n v="0"/>
    <n v="0"/>
    <n v="0"/>
    <s v="CP04A"/>
    <x v="2"/>
  </r>
  <r>
    <x v="31"/>
    <x v="1"/>
    <n v="2026"/>
    <s v="CP-000004491"/>
    <x v="18"/>
    <x v="18"/>
    <s v="อะไหล่ยางเล็ก"/>
    <s v="ไม่กำหนด"/>
    <s v="CS.2256902/003"/>
    <s v="คุณอุรา ป้องเรือ"/>
    <s v="BB/พงษ์"/>
    <n v="1"/>
    <n v="250"/>
    <n v="0"/>
    <s v=" "/>
    <n v="233.64"/>
    <n v="16.36"/>
    <n v="250"/>
    <s v="CP04A"/>
    <x v="2"/>
  </r>
  <r>
    <x v="31"/>
    <x v="1"/>
    <n v="2026"/>
    <s v="CP-000004491"/>
    <x v="31"/>
    <x v="31"/>
    <s v="อะไหล่ยางเล็ก"/>
    <s v="ไม่กำหนด"/>
    <s v="CS.2256902/003"/>
    <s v="คุณอุรา ป้องเรือ"/>
    <s v="BB/พงษ์"/>
    <n v="1"/>
    <n v="240"/>
    <n v="0"/>
    <s v=" "/>
    <n v="224.3"/>
    <n v="15.7"/>
    <n v="240"/>
    <s v="CP04A"/>
    <x v="2"/>
  </r>
  <r>
    <x v="31"/>
    <x v="1"/>
    <n v="2026"/>
    <s v="CP-000004491"/>
    <x v="19"/>
    <x v="19"/>
    <s v="อะไหล่ยางเล็ก"/>
    <s v="ไม่กำหนด"/>
    <s v="CS.2256902/003"/>
    <s v="คุณอุรา ป้องเรือ"/>
    <s v="BB/พงษ์"/>
    <n v="1"/>
    <n v="20"/>
    <n v="0"/>
    <s v=" "/>
    <n v="18.690000000000001"/>
    <n v="1.31"/>
    <n v="20"/>
    <s v="CP04A"/>
    <x v="2"/>
  </r>
  <r>
    <x v="31"/>
    <x v="1"/>
    <n v="2026"/>
    <s v="CP-16837"/>
    <x v="3"/>
    <x v="3"/>
    <s v="ค่าบริการตั้งศูนย์-ยางเล็ก"/>
    <s v="ไม่กำหนด"/>
    <s v="CS.2256902/004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31"/>
    <x v="1"/>
    <n v="2026"/>
    <s v="CP-18347"/>
    <x v="51"/>
    <x v="51"/>
    <s v="อะไหล่ยางเล็ก"/>
    <s v="ไม่กำหนด"/>
    <s v="CS.2256902/005"/>
    <s v="คุณ วิภาวรรณ ทองแก้ว"/>
    <s v="BB/พงษ์"/>
    <n v="1"/>
    <n v="1250"/>
    <n v="0"/>
    <s v=" "/>
    <n v="1168.22"/>
    <n v="81.78"/>
    <n v="1250"/>
    <s v="CP04A"/>
    <x v="2"/>
  </r>
  <r>
    <x v="31"/>
    <x v="1"/>
    <n v="2026"/>
    <s v="CP-18347"/>
    <x v="52"/>
    <x v="52"/>
    <s v="อะไหล่ยางเล็ก"/>
    <s v="ไม่กำหนด"/>
    <s v="CS.2256902/005"/>
    <s v="คุณ วิภาวรรณ ทองแก้ว"/>
    <s v="BB/พงษ์"/>
    <n v="1"/>
    <n v="315"/>
    <n v="0"/>
    <s v=" "/>
    <n v="0"/>
    <n v="0"/>
    <n v="0"/>
    <s v="CP04A"/>
    <x v="2"/>
  </r>
  <r>
    <x v="31"/>
    <x v="1"/>
    <n v="2026"/>
    <s v="CP-18347"/>
    <x v="10"/>
    <x v="10"/>
    <s v="อะไหล่ยางเล็ก"/>
    <s v="ไม่กำหนด"/>
    <s v="CS.2256902/005"/>
    <s v="คุณ วิภาวรรณ ทองแก้ว"/>
    <s v="BB/พงษ์"/>
    <n v="1"/>
    <n v="220"/>
    <n v="0"/>
    <s v=" "/>
    <n v="205.61"/>
    <n v="14.39"/>
    <n v="220"/>
    <s v="CP04A"/>
    <x v="2"/>
  </r>
  <r>
    <x v="31"/>
    <x v="1"/>
    <n v="2026"/>
    <s v="CP-18347"/>
    <x v="19"/>
    <x v="19"/>
    <s v="อะไหล่ยางเล็ก"/>
    <s v="ไม่กำหนด"/>
    <s v="CS.2256902/005"/>
    <s v="คุณ วิภาวรรณ ทองแก้ว"/>
    <s v="BB/พงษ์"/>
    <n v="1"/>
    <n v="20"/>
    <n v="0"/>
    <s v=" "/>
    <n v="18.690000000000001"/>
    <n v="1.31"/>
    <n v="20"/>
    <s v="CP04A"/>
    <x v="2"/>
  </r>
  <r>
    <x v="31"/>
    <x v="1"/>
    <n v="2026"/>
    <s v="CP-18347"/>
    <x v="475"/>
    <x v="475"/>
    <s v="อะไหล่ยางเล็ก"/>
    <s v="ไม่กำหนด"/>
    <s v="CS.2256902/005"/>
    <s v="คุณ วิภาวรรณ ทองแก้ว"/>
    <s v="BB/พงษ์"/>
    <n v="1"/>
    <n v="520"/>
    <n v="0"/>
    <s v=" "/>
    <n v="485.98"/>
    <n v="34.020000000000003"/>
    <n v="520"/>
    <s v="CP04A"/>
    <x v="2"/>
  </r>
  <r>
    <x v="31"/>
    <x v="1"/>
    <n v="2026"/>
    <s v="CP-18338"/>
    <x v="36"/>
    <x v="36"/>
    <s v="อะไหล่ยางเล็ก"/>
    <s v="ไม่กำหนด"/>
    <s v="CS.6256902/001"/>
    <s v="คุณฐนิตพัฒน์ วิธูชุลีโชติ"/>
    <s v="C13"/>
    <n v="1"/>
    <n v="1250"/>
    <n v="0"/>
    <s v=" "/>
    <n v="1168.22"/>
    <n v="81.78"/>
    <n v="1250"/>
    <s v="CP02A"/>
    <x v="0"/>
  </r>
  <r>
    <x v="31"/>
    <x v="1"/>
    <n v="2026"/>
    <s v="CP-18338"/>
    <x v="350"/>
    <x v="350"/>
    <s v="อะไหล่ยางเล็ก"/>
    <s v="ไม่กำหนด"/>
    <s v="CS.6256902/001"/>
    <s v="คุณฐนิตพัฒน์ วิธูชุลีโชติ"/>
    <s v="C13"/>
    <n v="1"/>
    <n v="280"/>
    <n v="0"/>
    <s v=" "/>
    <n v="0"/>
    <n v="0"/>
    <n v="0"/>
    <s v="CP02A"/>
    <x v="0"/>
  </r>
  <r>
    <x v="31"/>
    <x v="1"/>
    <n v="2026"/>
    <s v="CP-18338"/>
    <x v="350"/>
    <x v="350"/>
    <s v="อะไหล่ยางเล็ก"/>
    <s v="ไม่กำหนด"/>
    <s v="CS.6256902/001"/>
    <s v="คุณฐนิตพัฒน์ วิธูชุลีโชติ"/>
    <s v="C13"/>
    <n v="2"/>
    <n v="280"/>
    <n v="0"/>
    <s v=" "/>
    <n v="523.36"/>
    <n v="36.64"/>
    <n v="560"/>
    <s v="CP02A"/>
    <x v="0"/>
  </r>
  <r>
    <x v="31"/>
    <x v="1"/>
    <n v="2026"/>
    <s v="CP-18338"/>
    <x v="19"/>
    <x v="19"/>
    <s v="อะไหล่ยางเล็ก"/>
    <s v="ไม่กำหนด"/>
    <s v="CS.6256902/001"/>
    <s v="คุณฐนิตพัฒน์ วิธูชุลีโชติ"/>
    <s v="C13"/>
    <n v="1"/>
    <n v="20"/>
    <n v="0"/>
    <s v=" "/>
    <n v="18.690000000000001"/>
    <n v="1.31"/>
    <n v="20"/>
    <s v="CP02A"/>
    <x v="0"/>
  </r>
  <r>
    <x v="31"/>
    <x v="1"/>
    <n v="2026"/>
    <s v="CP-18338"/>
    <x v="31"/>
    <x v="31"/>
    <s v="อะไหล่ยางเล็ก"/>
    <s v="ไม่กำหนด"/>
    <s v="CS.6256902/001"/>
    <s v="คุณฐนิตพัฒน์ วิธูชุลีโชติ"/>
    <s v="C13"/>
    <n v="1"/>
    <n v="240"/>
    <n v="0"/>
    <s v=" "/>
    <n v="0"/>
    <n v="0"/>
    <n v="0"/>
    <s v="CP02A"/>
    <x v="0"/>
  </r>
  <r>
    <x v="31"/>
    <x v="1"/>
    <n v="2026"/>
    <s v="CP-18338"/>
    <x v="72"/>
    <x v="72"/>
    <s v="อะไหล่ยางเล็ก"/>
    <s v="ไม่กำหนด"/>
    <s v="CS.6256902/001"/>
    <s v="คุณฐนิตพัฒน์ วิธูชุลีโชติ"/>
    <s v="C13"/>
    <n v="1"/>
    <n v="595"/>
    <n v="59.5"/>
    <s v=" "/>
    <n v="500.47"/>
    <n v="35.03"/>
    <n v="535.5"/>
    <s v="CP02A"/>
    <x v="0"/>
  </r>
  <r>
    <x v="31"/>
    <x v="1"/>
    <n v="2026"/>
    <s v="CP-18338"/>
    <x v="74"/>
    <x v="74"/>
    <s v="อะไหล่ยางเล็ก"/>
    <s v="ไม่กำหนด"/>
    <s v="CS.6256902/001"/>
    <s v="คุณฐนิตพัฒน์ วิธูชุลีโชติ"/>
    <s v="C13"/>
    <n v="1"/>
    <n v="595"/>
    <n v="59.5"/>
    <s v=" "/>
    <n v="500.47"/>
    <n v="35.03"/>
    <n v="535.5"/>
    <s v="CP02A"/>
    <x v="0"/>
  </r>
  <r>
    <x v="31"/>
    <x v="1"/>
    <n v="2026"/>
    <s v="CP-18338"/>
    <x v="326"/>
    <x v="326"/>
    <s v="อะไหล่ยางเล็ก"/>
    <s v="ไม่กำหนด"/>
    <s v="CS.6256902/001"/>
    <s v="คุณฐนิตพัฒน์ วิธูชุลีโชติ"/>
    <s v="C13"/>
    <n v="1"/>
    <n v="595"/>
    <n v="59.5"/>
    <s v=" "/>
    <n v="500.47"/>
    <n v="35.03"/>
    <n v="535.5"/>
    <s v="CP02A"/>
    <x v="0"/>
  </r>
  <r>
    <x v="31"/>
    <x v="1"/>
    <n v="2026"/>
    <s v="CP-18341"/>
    <x v="476"/>
    <x v="476"/>
    <s v="ยางเล็ก YOKO"/>
    <s v="YOKOHAMA"/>
    <s v="CS.6256902/002"/>
    <s v="คุณพงศา อาชายุทธการ"/>
    <s v="C13"/>
    <n v="4"/>
    <n v="6180"/>
    <n v="2000"/>
    <s v=" "/>
    <n v="21233.64"/>
    <n v="1486.36"/>
    <n v="22720"/>
    <s v="CP02Y25-M07"/>
    <x v="0"/>
  </r>
  <r>
    <x v="31"/>
    <x v="1"/>
    <n v="2026"/>
    <s v="CP-18341"/>
    <x v="1"/>
    <x v="1"/>
    <s v="อะไหล่ยางเล็ก"/>
    <s v="อะไหล่นอก"/>
    <s v="CS.6256902/002"/>
    <s v="คุณพงศา อาชายุทธการ"/>
    <s v="C13"/>
    <n v="4"/>
    <n v="60"/>
    <n v="0"/>
    <s v=" "/>
    <n v="0"/>
    <n v="0"/>
    <n v="0"/>
    <s v="CP02A"/>
    <x v="0"/>
  </r>
  <r>
    <x v="31"/>
    <x v="1"/>
    <n v="2026"/>
    <s v="CP-18341"/>
    <x v="2"/>
    <x v="2"/>
    <s v="ค่าแรง-ยางเล็ก"/>
    <s v="ไม่กำหนด"/>
    <s v="CS.6256902/002"/>
    <s v="คุณพงศา อาชายุทธการ"/>
    <s v="C13"/>
    <n v="4"/>
    <n v="120"/>
    <n v="0"/>
    <s v=" "/>
    <n v="0"/>
    <n v="0"/>
    <n v="0"/>
    <s v="CP02N"/>
    <x v="0"/>
  </r>
  <r>
    <x v="31"/>
    <x v="1"/>
    <n v="2026"/>
    <s v="CP-18341"/>
    <x v="3"/>
    <x v="3"/>
    <s v="ค่าบริการตั้งศูนย์-ยางเล็ก"/>
    <s v="ไม่กำหนด"/>
    <s v="CS.6256902/002"/>
    <s v="คุณพงศา อาชายุทธการ"/>
    <s v="C13"/>
    <n v="1"/>
    <n v="400"/>
    <n v="0"/>
    <s v=" "/>
    <n v="0"/>
    <n v="0"/>
    <n v="0"/>
    <s v="CP02N"/>
    <x v="0"/>
  </r>
  <r>
    <x v="31"/>
    <x v="1"/>
    <n v="2026"/>
    <s v="CP-18341"/>
    <x v="4"/>
    <x v="4"/>
    <s v="ของแจกของแถม"/>
    <s v="DUNLOP"/>
    <s v="CS.6256902/002"/>
    <s v="คุณพงศา อาชายุทธการ"/>
    <s v="C13"/>
    <n v="2"/>
    <n v="1"/>
    <n v="0"/>
    <s v=" "/>
    <n v="0"/>
    <n v="0"/>
    <n v="0"/>
    <s v="CP02N"/>
    <x v="0"/>
  </r>
  <r>
    <x v="31"/>
    <x v="1"/>
    <n v="2026"/>
    <s v="CP-18345"/>
    <x v="129"/>
    <x v="129"/>
    <s v="ยางเล็ก DL"/>
    <s v="DUNLOP"/>
    <s v="CS.6256902/003"/>
    <s v="คุณ ยืน ภูเก็ต"/>
    <s v="C13"/>
    <n v="4"/>
    <n v="2850"/>
    <n v="2850"/>
    <s v=" "/>
    <n v="7990.65"/>
    <n v="559.35"/>
    <n v="8550"/>
    <s v="CP02Y25-M10"/>
    <x v="0"/>
  </r>
  <r>
    <x v="31"/>
    <x v="1"/>
    <n v="2026"/>
    <s v="CP-18345"/>
    <x v="1"/>
    <x v="1"/>
    <s v="อะไหล่ยางเล็ก"/>
    <s v="อะไหล่นอก"/>
    <s v="CS.6256902/003"/>
    <s v="คุณ ยืน ภูเก็ต"/>
    <s v="C13"/>
    <n v="4"/>
    <n v="60"/>
    <n v="0"/>
    <s v=" "/>
    <n v="0"/>
    <n v="0"/>
    <n v="0"/>
    <s v="CP02A"/>
    <x v="0"/>
  </r>
  <r>
    <x v="31"/>
    <x v="1"/>
    <n v="2026"/>
    <s v="CP-18345"/>
    <x v="2"/>
    <x v="2"/>
    <s v="ค่าแรง-ยางเล็ก"/>
    <s v="ไม่กำหนด"/>
    <s v="CS.6256902/003"/>
    <s v="คุณ ยืน ภูเก็ต"/>
    <s v="C13"/>
    <n v="4"/>
    <n v="120"/>
    <n v="0"/>
    <s v=" "/>
    <n v="0"/>
    <n v="0"/>
    <n v="0"/>
    <s v="CP02N"/>
    <x v="0"/>
  </r>
  <r>
    <x v="31"/>
    <x v="1"/>
    <n v="2026"/>
    <s v="CP-18345"/>
    <x v="3"/>
    <x v="3"/>
    <s v="ค่าบริการตั้งศูนย์-ยางเล็ก"/>
    <s v="ไม่กำหนด"/>
    <s v="CS.6256902/003"/>
    <s v="คุณ ยืน ภูเก็ต"/>
    <s v="C13"/>
    <n v="1"/>
    <n v="400"/>
    <n v="0"/>
    <s v=" "/>
    <n v="0"/>
    <n v="0"/>
    <n v="0"/>
    <s v="CP02N"/>
    <x v="0"/>
  </r>
  <r>
    <x v="31"/>
    <x v="1"/>
    <n v="2026"/>
    <s v="CP-18345"/>
    <x v="4"/>
    <x v="4"/>
    <s v="ของแจกของแถม"/>
    <s v="DUNLOP"/>
    <s v="CS.6256902/003"/>
    <s v="คุณ ยืน ภูเก็ต"/>
    <s v="C13"/>
    <n v="1"/>
    <n v="1"/>
    <n v="0"/>
    <s v=" "/>
    <n v="0"/>
    <n v="0"/>
    <n v="0"/>
    <s v="CP02N"/>
    <x v="0"/>
  </r>
  <r>
    <x v="31"/>
    <x v="1"/>
    <n v="2026"/>
    <s v="CP-18337"/>
    <x v="445"/>
    <x v="445"/>
    <s v="ยางเล็ก LEAO"/>
    <s v="LEAO"/>
    <s v="CS.8256902/001"/>
    <s v="คุณ สุกันยา ทองจัดทรัพย์"/>
    <s v="BYเล็ก"/>
    <n v="4"/>
    <n v="4550"/>
    <n v="4550"/>
    <s v=" "/>
    <n v="12757.01"/>
    <n v="892.99"/>
    <n v="13650"/>
    <s v="CP03Y26-M01"/>
    <x v="1"/>
  </r>
  <r>
    <x v="31"/>
    <x v="1"/>
    <n v="2026"/>
    <s v="CP-18337"/>
    <x v="1"/>
    <x v="1"/>
    <s v="อะไหล่ยางเล็ก"/>
    <s v="อะไหล่นอก"/>
    <s v="CS.8256902/001"/>
    <s v="คุณ สุกันยา ทองจัดทรัพย์"/>
    <s v="BYเล็ก"/>
    <n v="4"/>
    <n v="60"/>
    <n v="0"/>
    <s v=" "/>
    <n v="0"/>
    <n v="0"/>
    <n v="0"/>
    <s v="CP03A"/>
    <x v="1"/>
  </r>
  <r>
    <x v="31"/>
    <x v="1"/>
    <n v="2026"/>
    <s v="CP-18337"/>
    <x v="25"/>
    <x v="25"/>
    <s v="ค่าแรง-ยางเล็ก"/>
    <s v="ไม่กำหนด"/>
    <s v="CS.8256902/001"/>
    <s v="คุณ สุกันยา ทองจัดทรัพย์"/>
    <s v="BYเล็ก"/>
    <n v="4"/>
    <n v="150"/>
    <n v="0"/>
    <s v=" "/>
    <n v="0"/>
    <n v="0"/>
    <n v="0"/>
    <s v="CP03N"/>
    <x v="1"/>
  </r>
  <r>
    <x v="31"/>
    <x v="1"/>
    <n v="2026"/>
    <s v="CP-18337"/>
    <x v="26"/>
    <x v="26"/>
    <s v="ค่าบริการตั้งศูนย์-ยางเล็ก"/>
    <s v="ไม่กำหนด"/>
    <s v="CS.8256902/001"/>
    <s v="คุณ สุกันยา ทองจัดทรัพย์"/>
    <s v="BYเล็ก"/>
    <n v="1"/>
    <n v="500"/>
    <n v="0"/>
    <s v=" "/>
    <n v="0"/>
    <n v="0"/>
    <n v="0"/>
    <s v="CP03N"/>
    <x v="1"/>
  </r>
  <r>
    <x v="31"/>
    <x v="1"/>
    <n v="2026"/>
    <s v="CP-18337"/>
    <x v="138"/>
    <x v="138"/>
    <s v="ของแจกของแถม"/>
    <s v="LINGLONG ยางเล็ก"/>
    <s v="CS.8256902/001"/>
    <s v="คุณ สุกันยา ทองจัดทรัพย์"/>
    <s v="BYเล็ก"/>
    <n v="1"/>
    <n v="1"/>
    <n v="0"/>
    <s v=" "/>
    <n v="0"/>
    <n v="0"/>
    <n v="0"/>
    <s v="CP03N"/>
    <x v="1"/>
  </r>
  <r>
    <x v="31"/>
    <x v="1"/>
    <n v="2026"/>
    <s v="CP-16574"/>
    <x v="477"/>
    <x v="477"/>
    <s v="อะไหล่ยางเล็ก"/>
    <s v="ไม่กำหนด"/>
    <s v="CS.8256902/002"/>
    <s v="คุณ อติรูป เกตุโกมล"/>
    <s v="BYเล็ก"/>
    <n v="1"/>
    <n v="1310"/>
    <n v="0"/>
    <s v=" "/>
    <n v="1224.3"/>
    <n v="85.7"/>
    <n v="1310"/>
    <s v="CP03A"/>
    <x v="1"/>
  </r>
  <r>
    <x v="31"/>
    <x v="1"/>
    <n v="2026"/>
    <s v="CP-16574"/>
    <x v="195"/>
    <x v="195"/>
    <s v="อะไหล่ยางเล็ก"/>
    <s v="ไม่กำหนด"/>
    <s v="CS.8256902/002"/>
    <s v="คุณ อติรูป เกตุโกมล"/>
    <s v="BYเล็ก"/>
    <n v="1"/>
    <n v="260"/>
    <n v="0"/>
    <s v=" "/>
    <n v="242.99"/>
    <n v="17.010000000000002"/>
    <n v="260"/>
    <s v="CP03A"/>
    <x v="1"/>
  </r>
  <r>
    <x v="31"/>
    <x v="1"/>
    <n v="2026"/>
    <s v="CP-16574"/>
    <x v="37"/>
    <x v="37"/>
    <s v="อะไหล่ยางเล็ก"/>
    <s v="ไม่กำหนด"/>
    <s v="CS.8256902/002"/>
    <s v="คุณ อติรูป เกตุโกมล"/>
    <s v="BYเล็ก"/>
    <n v="1"/>
    <n v="20"/>
    <n v="0"/>
    <s v=" "/>
    <n v="18.690000000000001"/>
    <n v="1.31"/>
    <n v="20"/>
    <s v="CP03A"/>
    <x v="1"/>
  </r>
  <r>
    <x v="31"/>
    <x v="1"/>
    <n v="2026"/>
    <s v="CP-09220"/>
    <x v="52"/>
    <x v="52"/>
    <s v="อะไหล่ยางเล็ก"/>
    <s v="ไม่กำหนด"/>
    <s v="CS.8256902/003"/>
    <s v="คุณ ทวีวุฒิ  เทพหาญ"/>
    <s v="BYเล็ก"/>
    <n v="4"/>
    <n v="315"/>
    <n v="0"/>
    <s v=" "/>
    <n v="1177.57"/>
    <n v="82.43"/>
    <n v="1260"/>
    <s v="CP03A"/>
    <x v="1"/>
  </r>
  <r>
    <x v="31"/>
    <x v="1"/>
    <n v="2026"/>
    <s v="CP-09220"/>
    <x v="54"/>
    <x v="54"/>
    <s v="อะไหล่ยางเล็ก"/>
    <s v="ไม่กำหนด"/>
    <s v="CS.8256902/003"/>
    <s v="คุณ ทวีวุฒิ  เทพหาญ"/>
    <s v="BYเล็ก"/>
    <n v="1"/>
    <n v="200"/>
    <n v="0"/>
    <s v=" "/>
    <n v="186.92"/>
    <n v="13.08"/>
    <n v="200"/>
    <s v="CP03A"/>
    <x v="1"/>
  </r>
  <r>
    <x v="31"/>
    <x v="1"/>
    <n v="2026"/>
    <s v="CP-09220"/>
    <x v="19"/>
    <x v="19"/>
    <s v="อะไหล่ยางเล็ก"/>
    <s v="ไม่กำหนด"/>
    <s v="CS.8256902/003"/>
    <s v="คุณ ทวีวุฒิ  เทพหาญ"/>
    <s v="BYเล็ก"/>
    <n v="1"/>
    <n v="20"/>
    <n v="0"/>
    <s v=" "/>
    <n v="18.690000000000001"/>
    <n v="1.31"/>
    <n v="20"/>
    <s v="CP03A"/>
    <x v="1"/>
  </r>
  <r>
    <x v="31"/>
    <x v="1"/>
    <n v="2026"/>
    <s v="CP-18339"/>
    <x v="38"/>
    <x v="38"/>
    <s v="อะไหล่ยางเล็ก"/>
    <s v="ไม่กำหนด"/>
    <s v="CS.8256902/004"/>
    <s v="คุณ ไทย คำแดง"/>
    <s v="BYเล็ก"/>
    <n v="1"/>
    <n v="1150"/>
    <n v="0"/>
    <s v=" "/>
    <n v="1074.77"/>
    <n v="75.23"/>
    <n v="1150"/>
    <s v="CP03A"/>
    <x v="1"/>
  </r>
  <r>
    <x v="31"/>
    <x v="1"/>
    <n v="2026"/>
    <s v="CP-18339"/>
    <x v="39"/>
    <x v="39"/>
    <s v="อะไหล่ยางเล็ก"/>
    <s v="ไม่กำหนด"/>
    <s v="CS.8256902/004"/>
    <s v="คุณ ไทย คำแดง"/>
    <s v="BYเล็ก"/>
    <n v="1"/>
    <n v="175"/>
    <n v="0"/>
    <s v=" "/>
    <n v="0"/>
    <n v="0"/>
    <n v="0"/>
    <s v="CP03A"/>
    <x v="1"/>
  </r>
  <r>
    <x v="31"/>
    <x v="1"/>
    <n v="2026"/>
    <s v="CP-18339"/>
    <x v="254"/>
    <x v="254"/>
    <s v="อะไหล่ยางเล็ก"/>
    <s v="ไม่กำหนด"/>
    <s v="CS.8256902/004"/>
    <s v="คุณ ไทย คำแดง"/>
    <s v="BYเล็ก"/>
    <n v="1"/>
    <n v="240"/>
    <n v="0"/>
    <s v=" "/>
    <n v="0"/>
    <n v="0"/>
    <n v="0"/>
    <s v="CP03A"/>
    <x v="1"/>
  </r>
  <r>
    <x v="31"/>
    <x v="1"/>
    <n v="2026"/>
    <s v="CP-18339"/>
    <x v="37"/>
    <x v="37"/>
    <s v="อะไหล่ยางเล็ก"/>
    <s v="ไม่กำหนด"/>
    <s v="CS.8256902/004"/>
    <s v="คุณ ไทย คำแดง"/>
    <s v="BYเล็ก"/>
    <n v="1"/>
    <n v="20"/>
    <n v="0"/>
    <s v=" "/>
    <n v="18.690000000000001"/>
    <n v="1.31"/>
    <n v="20"/>
    <s v="CP03A"/>
    <x v="1"/>
  </r>
  <r>
    <x v="31"/>
    <x v="1"/>
    <n v="2026"/>
    <s v="CP-18340"/>
    <x v="401"/>
    <x v="401"/>
    <s v="ยางเล็ก LEAO"/>
    <s v="LEAO"/>
    <s v="CS.8256902/005"/>
    <s v="คุณ จิดาภา  ไชยครุฑ"/>
    <s v="BYเล็ก"/>
    <n v="4"/>
    <n v="2950"/>
    <n v="2950"/>
    <s v=" "/>
    <n v="8271.0300000000007"/>
    <n v="578.97"/>
    <n v="8850"/>
    <s v="CP03Y26-M01"/>
    <x v="1"/>
  </r>
  <r>
    <x v="31"/>
    <x v="1"/>
    <n v="2026"/>
    <s v="CP-18340"/>
    <x v="1"/>
    <x v="1"/>
    <s v="อะไหล่ยางเล็ก"/>
    <s v="อะไหล่นอก"/>
    <s v="CS.8256902/005"/>
    <s v="คุณ จิดาภา  ไชยครุฑ"/>
    <s v="BYเล็ก"/>
    <n v="4"/>
    <n v="60"/>
    <n v="0"/>
    <s v=" "/>
    <n v="0"/>
    <n v="0"/>
    <n v="0"/>
    <s v="CP03A"/>
    <x v="1"/>
  </r>
  <r>
    <x v="31"/>
    <x v="1"/>
    <n v="2026"/>
    <s v="CP-18340"/>
    <x v="2"/>
    <x v="2"/>
    <s v="ค่าแรง-ยางเล็ก"/>
    <s v="ไม่กำหนด"/>
    <s v="CS.8256902/005"/>
    <s v="คุณ จิดาภา  ไชยครุฑ"/>
    <s v="BYเล็ก"/>
    <n v="4"/>
    <n v="120"/>
    <n v="0"/>
    <s v=" "/>
    <n v="0"/>
    <n v="0"/>
    <n v="0"/>
    <s v="CP03N"/>
    <x v="1"/>
  </r>
  <r>
    <x v="31"/>
    <x v="1"/>
    <n v="2026"/>
    <s v="CP-18340"/>
    <x v="3"/>
    <x v="3"/>
    <s v="ค่าบริการตั้งศูนย์-ยางเล็ก"/>
    <s v="ไม่กำหนด"/>
    <s v="CS.8256902/005"/>
    <s v="คุณ จิดาภา  ไชยครุฑ"/>
    <s v="BYเล็ก"/>
    <n v="1"/>
    <n v="400"/>
    <n v="0"/>
    <s v=" "/>
    <n v="0"/>
    <n v="0"/>
    <n v="0"/>
    <s v="CP03N"/>
    <x v="1"/>
  </r>
  <r>
    <x v="31"/>
    <x v="1"/>
    <n v="2026"/>
    <s v="CP-18340"/>
    <x v="138"/>
    <x v="138"/>
    <s v="ของแจกของแถม"/>
    <s v="LINGLONG ยางเล็ก"/>
    <s v="CS.8256902/005"/>
    <s v="คุณ จิดาภา  ไชยครุฑ"/>
    <s v="BYเล็ก"/>
    <n v="1"/>
    <n v="1"/>
    <n v="0"/>
    <s v=" "/>
    <n v="0"/>
    <n v="0"/>
    <n v="0"/>
    <s v="CP03N"/>
    <x v="1"/>
  </r>
  <r>
    <x v="31"/>
    <x v="1"/>
    <n v="2026"/>
    <s v="CP-18342"/>
    <x v="48"/>
    <x v="48"/>
    <s v="อะไหล่ยางเล็ก"/>
    <s v="ไม่กำหนด"/>
    <s v="CS.8256902/006"/>
    <s v="คุณ โฆษัต พัชรครุกานนท์"/>
    <s v="BYเล็ก"/>
    <n v="1"/>
    <n v="1000"/>
    <n v="0"/>
    <s v=" "/>
    <n v="934.58"/>
    <n v="65.42"/>
    <n v="1000"/>
    <s v="CP03A"/>
    <x v="1"/>
  </r>
  <r>
    <x v="31"/>
    <x v="1"/>
    <n v="2026"/>
    <s v="CP-18342"/>
    <x v="49"/>
    <x v="49"/>
    <s v="อะไหล่ยางเล็ก"/>
    <s v="ไม่กำหนด"/>
    <s v="CS.8256902/006"/>
    <s v="คุณ โฆษัต พัชรครุกานนท์"/>
    <s v="BYเล็ก"/>
    <n v="1"/>
    <n v="385"/>
    <n v="0"/>
    <s v=" "/>
    <n v="0"/>
    <n v="0"/>
    <n v="0"/>
    <s v="CP03A"/>
    <x v="1"/>
  </r>
  <r>
    <x v="31"/>
    <x v="1"/>
    <n v="2026"/>
    <s v="CP-18342"/>
    <x v="332"/>
    <x v="332"/>
    <s v="อะไหล่ยางเล็ก"/>
    <s v="ไม่กำหนด"/>
    <s v="CS.8256902/006"/>
    <s v="คุณ โฆษัต พัชรครุกานนท์"/>
    <s v="BYเล็ก"/>
    <n v="1"/>
    <n v="220"/>
    <n v="0"/>
    <s v=" "/>
    <n v="0"/>
    <n v="0"/>
    <n v="0"/>
    <s v="CP03A"/>
    <x v="1"/>
  </r>
  <r>
    <x v="31"/>
    <x v="1"/>
    <n v="2026"/>
    <s v="CP-18342"/>
    <x v="19"/>
    <x v="19"/>
    <s v="อะไหล่ยางเล็ก"/>
    <s v="ไม่กำหนด"/>
    <s v="CS.8256902/006"/>
    <s v="คุณ โฆษัต พัชรครุกานนท์"/>
    <s v="BYเล็ก"/>
    <n v="1"/>
    <n v="20"/>
    <n v="0"/>
    <s v=" "/>
    <n v="18.690000000000001"/>
    <n v="1.31"/>
    <n v="20"/>
    <s v="CP03A"/>
    <x v="1"/>
  </r>
  <r>
    <x v="31"/>
    <x v="1"/>
    <n v="2026"/>
    <s v="CP-18343"/>
    <x v="165"/>
    <x v="165"/>
    <s v="อะไหล่ยางเล็ก"/>
    <s v="ไม่กำหนด"/>
    <s v="CS.8256902/007"/>
    <s v="คุณ วฤทธินันท์ จ่าทอง"/>
    <s v="BYเล็ก"/>
    <n v="1"/>
    <n v="1740"/>
    <n v="0"/>
    <s v=" "/>
    <n v="1626.17"/>
    <n v="113.83"/>
    <n v="1740"/>
    <s v="CP03A"/>
    <x v="1"/>
  </r>
  <r>
    <x v="31"/>
    <x v="1"/>
    <n v="2026"/>
    <s v="CP-18343"/>
    <x v="166"/>
    <x v="166"/>
    <s v="อะไหล่ยางเล็ก"/>
    <s v="ไม่กำหนด"/>
    <s v="CS.8256902/007"/>
    <s v="คุณ วฤทธินันท์ จ่าทอง"/>
    <s v="BYเล็ก"/>
    <n v="1"/>
    <n v="340"/>
    <n v="0"/>
    <s v=" "/>
    <n v="0"/>
    <n v="0"/>
    <n v="0"/>
    <s v="CP03A"/>
    <x v="1"/>
  </r>
  <r>
    <x v="31"/>
    <x v="1"/>
    <n v="2026"/>
    <s v="CP-18343"/>
    <x v="195"/>
    <x v="195"/>
    <s v="อะไหล่ยางเล็ก"/>
    <s v="ไม่กำหนด"/>
    <s v="CS.8256902/007"/>
    <s v="คุณ วฤทธินันท์ จ่าทอง"/>
    <s v="BYเล็ก"/>
    <n v="1"/>
    <n v="260"/>
    <n v="0"/>
    <s v=" "/>
    <n v="242.99"/>
    <n v="17.010000000000002"/>
    <n v="260"/>
    <s v="CP03A"/>
    <x v="1"/>
  </r>
  <r>
    <x v="31"/>
    <x v="1"/>
    <n v="2026"/>
    <s v="CP-18343"/>
    <x v="37"/>
    <x v="37"/>
    <s v="อะไหล่ยางเล็ก"/>
    <s v="ไม่กำหนด"/>
    <s v="CS.8256902/007"/>
    <s v="คุณ วฤทธินันท์ จ่าทอง"/>
    <s v="BYเล็ก"/>
    <n v="1"/>
    <n v="20"/>
    <n v="0"/>
    <s v=" "/>
    <n v="18.690000000000001"/>
    <n v="1.31"/>
    <n v="20"/>
    <s v="CP03A"/>
    <x v="1"/>
  </r>
  <r>
    <x v="31"/>
    <x v="1"/>
    <n v="2026"/>
    <s v="CP-18344"/>
    <x v="48"/>
    <x v="48"/>
    <s v="อะไหล่ยางเล็ก"/>
    <s v="ไม่กำหนด"/>
    <s v="CS.8256902/008"/>
    <s v="คุณ ภาวดี ลุนนารี"/>
    <s v="BYเล็ก"/>
    <n v="1"/>
    <n v="1000"/>
    <n v="0"/>
    <s v=" "/>
    <n v="934.58"/>
    <n v="65.42"/>
    <n v="1000"/>
    <s v="CP03A"/>
    <x v="1"/>
  </r>
  <r>
    <x v="31"/>
    <x v="1"/>
    <n v="2026"/>
    <s v="CP-18344"/>
    <x v="49"/>
    <x v="49"/>
    <s v="อะไหล่ยางเล็ก"/>
    <s v="ไม่กำหนด"/>
    <s v="CS.8256902/008"/>
    <s v="คุณ ภาวดี ลุนนารี"/>
    <s v="BYเล็ก"/>
    <n v="1"/>
    <n v="385"/>
    <n v="0"/>
    <s v=" "/>
    <n v="0"/>
    <n v="0"/>
    <n v="0"/>
    <s v="CP03A"/>
    <x v="1"/>
  </r>
  <r>
    <x v="31"/>
    <x v="1"/>
    <n v="2026"/>
    <s v="CP-18344"/>
    <x v="332"/>
    <x v="332"/>
    <s v="อะไหล่ยางเล็ก"/>
    <s v="ไม่กำหนด"/>
    <s v="CS.8256902/008"/>
    <s v="คุณ ภาวดี ลุนนารี"/>
    <s v="BYเล็ก"/>
    <n v="1"/>
    <n v="220"/>
    <n v="0"/>
    <s v=" "/>
    <n v="0"/>
    <n v="0"/>
    <n v="0"/>
    <s v="CP03A"/>
    <x v="1"/>
  </r>
  <r>
    <x v="31"/>
    <x v="1"/>
    <n v="2026"/>
    <s v="CP-18344"/>
    <x v="19"/>
    <x v="19"/>
    <s v="อะไหล่ยางเล็ก"/>
    <s v="ไม่กำหนด"/>
    <s v="CS.8256902/008"/>
    <s v="คุณ ภาวดี ลุนนารี"/>
    <s v="BYเล็ก"/>
    <n v="1"/>
    <n v="20"/>
    <n v="0"/>
    <s v=" "/>
    <n v="18.690000000000001"/>
    <n v="1.31"/>
    <n v="20"/>
    <s v="CP03A"/>
    <x v="1"/>
  </r>
  <r>
    <x v="31"/>
    <x v="1"/>
    <n v="2026"/>
    <s v="CP-18346"/>
    <x v="48"/>
    <x v="48"/>
    <s v="อะไหล่ยางเล็ก"/>
    <s v="ไม่กำหนด"/>
    <s v="CS.8256902/009"/>
    <s v="คุณ ชุติกาญจน์ เอี่ยมอ่ำ"/>
    <s v="BYเล็ก"/>
    <n v="1"/>
    <n v="1000"/>
    <n v="0"/>
    <s v=" "/>
    <n v="934.58"/>
    <n v="65.42"/>
    <n v="1000"/>
    <s v="CP03A"/>
    <x v="1"/>
  </r>
  <r>
    <x v="31"/>
    <x v="1"/>
    <n v="2026"/>
    <s v="CP-18346"/>
    <x v="49"/>
    <x v="49"/>
    <s v="อะไหล่ยางเล็ก"/>
    <s v="ไม่กำหนด"/>
    <s v="CS.8256902/009"/>
    <s v="คุณ ชุติกาญจน์ เอี่ยมอ่ำ"/>
    <s v="BYเล็ก"/>
    <n v="1"/>
    <n v="385"/>
    <n v="0"/>
    <s v=" "/>
    <n v="0"/>
    <n v="0"/>
    <n v="0"/>
    <s v="CP03A"/>
    <x v="1"/>
  </r>
  <r>
    <x v="31"/>
    <x v="1"/>
    <n v="2026"/>
    <s v="CP-18346"/>
    <x v="54"/>
    <x v="54"/>
    <s v="อะไหล่ยางเล็ก"/>
    <s v="ไม่กำหนด"/>
    <s v="CS.8256902/009"/>
    <s v="คุณ ชุติกาญจน์ เอี่ยมอ่ำ"/>
    <s v="BYเล็ก"/>
    <n v="1"/>
    <n v="200"/>
    <n v="0"/>
    <s v=" "/>
    <n v="0"/>
    <n v="0"/>
    <n v="0"/>
    <s v="CP03A"/>
    <x v="1"/>
  </r>
  <r>
    <x v="31"/>
    <x v="1"/>
    <n v="2026"/>
    <s v="CP-18346"/>
    <x v="19"/>
    <x v="19"/>
    <s v="อะไหล่ยางเล็ก"/>
    <s v="ไม่กำหนด"/>
    <s v="CS.8256902/009"/>
    <s v="คุณ ชุติกาญจน์ เอี่ยมอ่ำ"/>
    <s v="BYเล็ก"/>
    <n v="1"/>
    <n v="20"/>
    <n v="0"/>
    <s v=" "/>
    <n v="18.690000000000001"/>
    <n v="1.31"/>
    <n v="20"/>
    <s v="CP03A"/>
    <x v="1"/>
  </r>
  <r>
    <x v="31"/>
    <x v="1"/>
    <n v="2026"/>
    <s v="CP-18346"/>
    <x v="56"/>
    <x v="56"/>
    <s v="อะไหล่ยางเล็ก"/>
    <s v="ไม่กำหนด"/>
    <s v="CS.8256902/009"/>
    <s v="คุณ ชุติกาญจน์ เอี่ยมอ่ำ"/>
    <s v="BYเล็ก"/>
    <n v="1"/>
    <n v="300"/>
    <n v="0"/>
    <s v=" "/>
    <n v="280.37"/>
    <n v="19.63"/>
    <n v="300"/>
    <s v="CP03A"/>
    <x v="1"/>
  </r>
  <r>
    <x v="31"/>
    <x v="1"/>
    <n v="2026"/>
    <s v="CP-18346"/>
    <x v="144"/>
    <x v="144"/>
    <s v="อะไหล่นอก ยางเล็ก"/>
    <s v="ไม่กำหนด"/>
    <s v="CS.8256902/009"/>
    <s v="คุณ ชุติกาญจน์ เอี่ยมอ่ำ"/>
    <s v="BYเล็ก"/>
    <n v="1"/>
    <n v="420"/>
    <n v="0"/>
    <s v=" "/>
    <n v="392.52"/>
    <n v="27.48"/>
    <n v="420"/>
    <s v="CP03A"/>
    <x v="1"/>
  </r>
  <r>
    <x v="32"/>
    <x v="1"/>
    <n v="2026"/>
    <s v="CP-000005326"/>
    <x v="13"/>
    <x v="13"/>
    <s v="ค่าแรง-ยางเล็ก"/>
    <s v="ไม่กำหนด"/>
    <s v="CS.2256902/006"/>
    <s v="น.ส พจนี เอื้อจิตอาภรณ์"/>
    <s v="BB/พงษ์"/>
    <n v="4"/>
    <n v="50"/>
    <n v="0"/>
    <s v=" "/>
    <n v="186.92"/>
    <n v="13.08"/>
    <n v="200"/>
    <s v="CP04N"/>
    <x v="2"/>
  </r>
  <r>
    <x v="32"/>
    <x v="1"/>
    <n v="2026"/>
    <s v="CP-18348"/>
    <x v="16"/>
    <x v="16"/>
    <s v="อะไหล่ยางเล็ก"/>
    <s v="ไม่กำหนด"/>
    <s v="CS.2256902/007"/>
    <s v="บริษัท ที-คอน เอ็นจิเนียริ่งแอนด์คอนสตรัคชั่น จำกัด"/>
    <s v="BB/พงษ์"/>
    <n v="1"/>
    <n v="1550"/>
    <n v="0"/>
    <s v=" "/>
    <n v="1448.6"/>
    <n v="101.4"/>
    <n v="1550"/>
    <s v="CP04A"/>
    <x v="2"/>
  </r>
  <r>
    <x v="32"/>
    <x v="1"/>
    <n v="2026"/>
    <s v="CP-18348"/>
    <x v="30"/>
    <x v="30"/>
    <s v="อะไหล่ยางเล็ก"/>
    <s v="ไม่กำหนด"/>
    <s v="CS.2256902/007"/>
    <s v="บริษัท ที-คอน เอ็นจิเนียริ่งแอนด์คอนสตรัคชั่น จำกัด"/>
    <s v="BB/พงษ์"/>
    <n v="1"/>
    <n v="250"/>
    <n v="0"/>
    <s v=" "/>
    <n v="0"/>
    <n v="0"/>
    <n v="0"/>
    <s v="CP04A"/>
    <x v="2"/>
  </r>
  <r>
    <x v="32"/>
    <x v="1"/>
    <n v="2026"/>
    <s v="CP-18348"/>
    <x v="478"/>
    <x v="478"/>
    <s v="อะไหล่ยางเล็ก"/>
    <s v="ไม่กำหนด"/>
    <s v="CS.2256902/007"/>
    <s v="บริษัท ที-คอน เอ็นจิเนียริ่งแอนด์คอนสตรัคชั่น จำกัด"/>
    <s v="BB/พงษ์"/>
    <n v="1"/>
    <n v="290"/>
    <n v="0"/>
    <s v=" "/>
    <n v="271.02999999999997"/>
    <n v="18.97"/>
    <n v="290"/>
    <s v="CP04A"/>
    <x v="2"/>
  </r>
  <r>
    <x v="32"/>
    <x v="1"/>
    <n v="2026"/>
    <s v="CP-18348"/>
    <x v="19"/>
    <x v="19"/>
    <s v="อะไหล่ยางเล็ก"/>
    <s v="ไม่กำหนด"/>
    <s v="CS.2256902/007"/>
    <s v="บริษัท ที-คอน เอ็นจิเนียริ่งแอนด์คอนสตรัคชั่น จำกัด"/>
    <s v="BB/พงษ์"/>
    <n v="1"/>
    <n v="20"/>
    <n v="0"/>
    <s v=" "/>
    <n v="18.690000000000001"/>
    <n v="1.31"/>
    <n v="20"/>
    <s v="CP04A"/>
    <x v="2"/>
  </r>
  <r>
    <x v="32"/>
    <x v="1"/>
    <n v="2026"/>
    <s v="CP-18349"/>
    <x v="479"/>
    <x v="479"/>
    <s v="ยางเล็ก DL"/>
    <s v="DUNLOP"/>
    <s v="CS.2256902/008"/>
    <s v="คุณ จิราภัทร เลิศจุลัศจรรย์"/>
    <s v="BB/พงษ์"/>
    <n v="4"/>
    <n v="3850"/>
    <n v="3850"/>
    <s v=" "/>
    <n v="10794.39"/>
    <n v="755.61"/>
    <n v="11550"/>
    <s v="CP04Y25-M10"/>
    <x v="2"/>
  </r>
  <r>
    <x v="32"/>
    <x v="1"/>
    <n v="2026"/>
    <s v="CP-18349"/>
    <x v="1"/>
    <x v="1"/>
    <s v="อะไหล่ยางเล็ก"/>
    <s v="อะไหล่นอก"/>
    <s v="CS.2256902/008"/>
    <s v="คุณ จิราภัทร เลิศจุลัศจรรย์"/>
    <s v="BB/พงษ์"/>
    <n v="4"/>
    <n v="60"/>
    <n v="0"/>
    <s v=" "/>
    <n v="0"/>
    <n v="0"/>
    <n v="0"/>
    <s v="CP04A"/>
    <x v="2"/>
  </r>
  <r>
    <x v="32"/>
    <x v="1"/>
    <n v="2026"/>
    <s v="CP-18349"/>
    <x v="13"/>
    <x v="13"/>
    <s v="ค่าแรง-ยางเล็ก"/>
    <s v="ไม่กำหนด"/>
    <s v="CS.2256902/008"/>
    <s v="คุณ จิราภัทร เลิศจุลัศจรรย์"/>
    <s v="BB/พงษ์"/>
    <n v="4"/>
    <n v="50"/>
    <n v="0"/>
    <s v=" "/>
    <n v="0"/>
    <n v="0"/>
    <n v="0"/>
    <s v="CP04N"/>
    <x v="2"/>
  </r>
  <r>
    <x v="32"/>
    <x v="1"/>
    <n v="2026"/>
    <s v="CP-18349"/>
    <x v="2"/>
    <x v="2"/>
    <s v="ค่าแรง-ยางเล็ก"/>
    <s v="ไม่กำหนด"/>
    <s v="CS.2256902/008"/>
    <s v="คุณ จิราภัทร เลิศจุลัศจรรย์"/>
    <s v="BB/พงษ์"/>
    <n v="4"/>
    <n v="120"/>
    <n v="0"/>
    <s v=" "/>
    <n v="0"/>
    <n v="0"/>
    <n v="0"/>
    <s v="CP04N"/>
    <x v="2"/>
  </r>
  <r>
    <x v="32"/>
    <x v="1"/>
    <n v="2026"/>
    <s v="CP-18349"/>
    <x v="3"/>
    <x v="3"/>
    <s v="ค่าบริการตั้งศูนย์-ยางเล็ก"/>
    <s v="ไม่กำหนด"/>
    <s v="CS.2256902/008"/>
    <s v="คุณ จิราภัทร เลิศจุลัศจรรย์"/>
    <s v="BB/พงษ์"/>
    <n v="1"/>
    <n v="400"/>
    <n v="0"/>
    <s v=" "/>
    <n v="0"/>
    <n v="0"/>
    <n v="0"/>
    <s v="CP04N"/>
    <x v="2"/>
  </r>
  <r>
    <x v="32"/>
    <x v="1"/>
    <n v="2026"/>
    <s v="CP-18350"/>
    <x v="480"/>
    <x v="480"/>
    <s v="ยางเล็ก ML"/>
    <s v="MLยางเล็ก"/>
    <s v="CS.6256902/004"/>
    <s v="บริษัท พี แอสเสท ดีเวลลอปเม้นท์ จำกัด"/>
    <s v="C13"/>
    <n v="4"/>
    <n v="8580"/>
    <n v="2000"/>
    <s v=" "/>
    <n v="30205.61"/>
    <n v="2114.39"/>
    <n v="32320"/>
    <s v="CP02Y26-M01"/>
    <x v="0"/>
  </r>
  <r>
    <x v="32"/>
    <x v="1"/>
    <n v="2026"/>
    <s v="CP-18350"/>
    <x v="1"/>
    <x v="1"/>
    <s v="อะไหล่ยางเล็ก"/>
    <s v="อะไหล่นอก"/>
    <s v="CS.6256902/004"/>
    <s v="บริษัท พี แอสเสท ดีเวลลอปเม้นท์ จำกัด"/>
    <s v="C13"/>
    <n v="4"/>
    <n v="60"/>
    <n v="0"/>
    <s v=" "/>
    <n v="0"/>
    <n v="0"/>
    <n v="0"/>
    <s v="CP02A"/>
    <x v="0"/>
  </r>
  <r>
    <x v="32"/>
    <x v="1"/>
    <n v="2026"/>
    <s v="CP-18350"/>
    <x v="25"/>
    <x v="25"/>
    <s v="ค่าแรง-ยางเล็ก"/>
    <s v="ไม่กำหนด"/>
    <s v="CS.6256902/004"/>
    <s v="บริษัท พี แอสเสท ดีเวลลอปเม้นท์ จำกัด"/>
    <s v="C13"/>
    <n v="4"/>
    <n v="150"/>
    <n v="0"/>
    <s v=" "/>
    <n v="0"/>
    <n v="0"/>
    <n v="0"/>
    <s v="CP02N"/>
    <x v="0"/>
  </r>
  <r>
    <x v="32"/>
    <x v="1"/>
    <n v="2026"/>
    <s v="CP-18350"/>
    <x v="26"/>
    <x v="26"/>
    <s v="ค่าบริการตั้งศูนย์-ยางเล็ก"/>
    <s v="ไม่กำหนด"/>
    <s v="CS.6256902/004"/>
    <s v="บริษัท พี แอสเสท ดีเวลลอปเม้นท์ จำกัด"/>
    <s v="C13"/>
    <n v="1"/>
    <n v="500"/>
    <n v="0"/>
    <s v=" "/>
    <n v="0"/>
    <n v="0"/>
    <n v="0"/>
    <s v="CP02N"/>
    <x v="0"/>
  </r>
  <r>
    <x v="32"/>
    <x v="1"/>
    <n v="2026"/>
    <s v="CP-18350"/>
    <x v="27"/>
    <x v="27"/>
    <s v="ของแจกของแถม"/>
    <s v="BSยางเล็ก"/>
    <s v="CS.6256902/004"/>
    <s v="บริษัท พี แอสเสท ดีเวลลอปเม้นท์ จำกัด"/>
    <s v="C13"/>
    <n v="1"/>
    <n v="1"/>
    <n v="0"/>
    <s v=" "/>
    <n v="0"/>
    <n v="0"/>
    <n v="0"/>
    <s v="CP02N"/>
    <x v="0"/>
  </r>
  <r>
    <x v="32"/>
    <x v="1"/>
    <n v="2026"/>
    <s v="CP-13981"/>
    <x v="481"/>
    <x v="481"/>
    <s v="ยางเล็ก ATLAS"/>
    <s v="ATLAS"/>
    <s v="CS.6256902/005"/>
    <s v="คุณจิรัฎฐ์ ชาญวิระเมธาธรณ์"/>
    <s v="RP/ต่อ"/>
    <n v="4"/>
    <n v="3290"/>
    <n v="3160"/>
    <s v=" "/>
    <n v="9345.7900000000009"/>
    <n v="654.21"/>
    <n v="10000"/>
    <s v="CP02Y25-M08"/>
    <x v="0"/>
  </r>
  <r>
    <x v="32"/>
    <x v="1"/>
    <n v="2026"/>
    <s v="CP-13981"/>
    <x v="25"/>
    <x v="25"/>
    <s v="ค่าแรง-ยางเล็ก"/>
    <s v="ไม่กำหนด"/>
    <s v="CS.6256902/005"/>
    <s v="คุณจิรัฎฐ์ ชาญวิระเมธาธรณ์"/>
    <s v="RP/ต่อ"/>
    <n v="4"/>
    <n v="150"/>
    <n v="0"/>
    <s v=" "/>
    <n v="0"/>
    <n v="0"/>
    <n v="0"/>
    <s v="CP02N"/>
    <x v="0"/>
  </r>
  <r>
    <x v="32"/>
    <x v="1"/>
    <n v="2026"/>
    <s v="CP-13981"/>
    <x v="26"/>
    <x v="26"/>
    <s v="ค่าบริการตั้งศูนย์-ยางเล็ก"/>
    <s v="ไม่กำหนด"/>
    <s v="CS.6256902/005"/>
    <s v="คุณจิรัฎฐ์ ชาญวิระเมธาธรณ์"/>
    <s v="RP/ต่อ"/>
    <n v="1"/>
    <n v="500"/>
    <n v="0"/>
    <s v=" "/>
    <n v="0"/>
    <n v="0"/>
    <n v="0"/>
    <s v="CP02N"/>
    <x v="0"/>
  </r>
  <r>
    <x v="32"/>
    <x v="1"/>
    <n v="2026"/>
    <s v="CP-13981"/>
    <x v="4"/>
    <x v="4"/>
    <s v="ของแจกของแถม"/>
    <s v="DUNLOP"/>
    <s v="CS.6256902/005"/>
    <s v="คุณจิรัฎฐ์ ชาญวิระเมธาธรณ์"/>
    <s v="RP/ต่อ"/>
    <n v="1"/>
    <n v="1"/>
    <n v="0"/>
    <s v=" "/>
    <n v="0"/>
    <n v="0"/>
    <n v="0"/>
    <s v="CP02N"/>
    <x v="0"/>
  </r>
  <r>
    <x v="32"/>
    <x v="1"/>
    <n v="2026"/>
    <s v="CP-000004332"/>
    <x v="43"/>
    <x v="43"/>
    <s v="อะไหล่ยางเล็ก"/>
    <s v="ไม่กำหนด"/>
    <s v="CS.8256902/010"/>
    <s v="คุณมานพ แสงทอง"/>
    <s v="C10"/>
    <n v="1"/>
    <n v="790"/>
    <n v="0"/>
    <s v=" "/>
    <n v="738.32"/>
    <n v="51.68"/>
    <n v="790"/>
    <s v="CP03A"/>
    <x v="1"/>
  </r>
  <r>
    <x v="32"/>
    <x v="1"/>
    <n v="2026"/>
    <s v="CP-000004332"/>
    <x v="44"/>
    <x v="44"/>
    <s v="อะไหล่ยางเล็ก"/>
    <s v="ไม่กำหนด"/>
    <s v="CS.8256902/010"/>
    <s v="คุณมานพ แสงทอง"/>
    <s v="C10"/>
    <n v="1"/>
    <n v="215"/>
    <n v="0"/>
    <s v=" "/>
    <n v="0"/>
    <n v="0"/>
    <n v="0"/>
    <s v="CP03A"/>
    <x v="1"/>
  </r>
  <r>
    <x v="32"/>
    <x v="1"/>
    <n v="2026"/>
    <s v="CP-000004332"/>
    <x v="482"/>
    <x v="482"/>
    <s v="อะไหล่ยางเล็ก"/>
    <s v="ไม่กำหนด"/>
    <s v="CS.8256902/010"/>
    <s v="คุณมานพ แสงทอง"/>
    <s v="C10"/>
    <n v="1"/>
    <n v="220"/>
    <n v="0"/>
    <s v=" "/>
    <n v="0"/>
    <n v="0"/>
    <n v="0"/>
    <s v="CP03A"/>
    <x v="1"/>
  </r>
  <r>
    <x v="32"/>
    <x v="1"/>
    <n v="2026"/>
    <s v="CP-000004332"/>
    <x v="19"/>
    <x v="19"/>
    <s v="อะไหล่ยางเล็ก"/>
    <s v="ไม่กำหนด"/>
    <s v="CS.8256902/010"/>
    <s v="คุณมานพ แสงทอง"/>
    <s v="C10"/>
    <n v="1"/>
    <n v="20"/>
    <n v="0"/>
    <s v=" "/>
    <n v="18.690000000000001"/>
    <n v="1.31"/>
    <n v="20"/>
    <s v="CP03A"/>
    <x v="1"/>
  </r>
  <r>
    <x v="32"/>
    <x v="1"/>
    <n v="2026"/>
    <s v="CP-18351"/>
    <x v="15"/>
    <x v="15"/>
    <s v="ค่าแรง-ยางเล็ก"/>
    <s v="ไม่กำหนด"/>
    <s v="CS.8256902/011"/>
    <s v="คุณ บุญประโชติ กระจง"/>
    <s v="C10"/>
    <n v="1"/>
    <n v="160"/>
    <n v="0"/>
    <s v=" "/>
    <n v="149.53"/>
    <n v="10.47"/>
    <n v="160"/>
    <s v="CP03N"/>
    <x v="1"/>
  </r>
  <r>
    <x v="32"/>
    <x v="1"/>
    <n v="2026"/>
    <s v="CP-18351"/>
    <x v="25"/>
    <x v="25"/>
    <s v="ค่าแรง-ยางเล็ก"/>
    <s v="ไม่กำหนด"/>
    <s v="CS.8256902/011"/>
    <s v="คุณ บุญประโชติ กระจง"/>
    <s v="C10"/>
    <n v="2"/>
    <n v="150"/>
    <n v="0"/>
    <s v=" "/>
    <n v="280.37"/>
    <n v="19.63"/>
    <n v="300"/>
    <s v="CP03N"/>
    <x v="1"/>
  </r>
  <r>
    <x v="32"/>
    <x v="1"/>
    <n v="2026"/>
    <s v="CP-09096"/>
    <x v="61"/>
    <x v="61"/>
    <s v="อะไหล่ยางเล็ก"/>
    <s v="ไม่กำหนด"/>
    <s v="CS.8256902/012"/>
    <s v="คุณ ธนันท์ลดา  พุทธา"/>
    <s v="C10"/>
    <n v="1"/>
    <n v="2750"/>
    <n v="0"/>
    <s v=" "/>
    <n v="2570.09"/>
    <n v="179.91"/>
    <n v="2750"/>
    <s v="CP03A"/>
    <x v="1"/>
  </r>
  <r>
    <x v="32"/>
    <x v="1"/>
    <n v="2026"/>
    <s v="CP-09096"/>
    <x v="62"/>
    <x v="62"/>
    <s v="อะไหล่ยางเล็ก"/>
    <s v="ไม่กำหนด"/>
    <s v="CS.8256902/012"/>
    <s v="คุณ ธนันท์ลดา  พุทธา"/>
    <s v="C10"/>
    <n v="1"/>
    <n v="490"/>
    <n v="0"/>
    <s v=" "/>
    <n v="457.94"/>
    <n v="32.06"/>
    <n v="490"/>
    <s v="CP03A"/>
    <x v="1"/>
  </r>
  <r>
    <x v="32"/>
    <x v="1"/>
    <n v="2026"/>
    <s v="CP-09096"/>
    <x v="62"/>
    <x v="62"/>
    <s v="อะไหล่ยางเล็ก"/>
    <s v="ไม่กำหนด"/>
    <s v="CS.8256902/012"/>
    <s v="คุณ ธนันท์ลดา  พุทธา"/>
    <s v="C10"/>
    <n v="1"/>
    <n v="490"/>
    <n v="0"/>
    <s v=" "/>
    <n v="0"/>
    <n v="0"/>
    <n v="0"/>
    <s v="CP03A"/>
    <x v="1"/>
  </r>
  <r>
    <x v="32"/>
    <x v="1"/>
    <n v="2026"/>
    <s v="CP-09096"/>
    <x v="292"/>
    <x v="292"/>
    <s v="อะไหล่นอก ยางเล็ก"/>
    <s v="ไม่กำหนด"/>
    <s v="CS.8256902/012"/>
    <s v="คุณ ธนันท์ลดา  พุทธา"/>
    <s v="C10"/>
    <n v="1"/>
    <n v="210"/>
    <n v="0"/>
    <s v=" "/>
    <n v="196.26"/>
    <n v="13.74"/>
    <n v="210"/>
    <s v="CP03A"/>
    <x v="1"/>
  </r>
  <r>
    <x v="32"/>
    <x v="1"/>
    <n v="2026"/>
    <s v="CP-09096"/>
    <x v="483"/>
    <x v="483"/>
    <s v="อะไหล่ยางเล็ก"/>
    <s v="ไม่กำหนด"/>
    <s v="CS.8256902/012"/>
    <s v="คุณ ธนันท์ลดา  พุทธา"/>
    <s v="C10"/>
    <n v="1"/>
    <n v="585"/>
    <n v="0"/>
    <s v=" "/>
    <n v="546.73"/>
    <n v="38.270000000000003"/>
    <n v="585"/>
    <s v="CP03A"/>
    <x v="1"/>
  </r>
  <r>
    <x v="32"/>
    <x v="1"/>
    <n v="2026"/>
    <s v="CP-09096"/>
    <x v="12"/>
    <x v="12"/>
    <s v="ค่าแรง-ยางเล็ก"/>
    <s v="ไม่กำหนด"/>
    <s v="CS.8256902/012"/>
    <s v="คุณ ธนันท์ลดา  พุทธา"/>
    <s v="C10"/>
    <n v="2"/>
    <n v="150"/>
    <n v="0"/>
    <s v=" "/>
    <n v="280.37"/>
    <n v="19.63"/>
    <n v="300"/>
    <s v="CP03N"/>
    <x v="1"/>
  </r>
  <r>
    <x v="32"/>
    <x v="1"/>
    <n v="2026"/>
    <s v="CP-000000026"/>
    <x v="114"/>
    <x v="114"/>
    <s v="ค่าบริการตั้งศูนย์-ยางเล็ก"/>
    <s v="ไม่กำหนด"/>
    <s v="CS.8256902/013"/>
    <s v="คุณ อรนุช ทองประดิษฐ์ (ค้าปลีก)"/>
    <s v="A /เอ"/>
    <n v="4"/>
    <n v="200"/>
    <n v="0"/>
    <s v=" "/>
    <n v="747.66"/>
    <n v="52.34"/>
    <n v="800"/>
    <s v="CP03N"/>
    <x v="1"/>
  </r>
  <r>
    <x v="32"/>
    <x v="1"/>
    <n v="2026"/>
    <s v="CP-06314"/>
    <x v="140"/>
    <x v="140"/>
    <s v="อะไหล่ยางเล็ก"/>
    <s v="ไม่กำหนด"/>
    <s v="CS5256902/0001"/>
    <s v="บริษัท เพียวสแควร์ จำกัด (สำนักงานใหญ่)"/>
    <s v="ท๊อป340"/>
    <n v="1"/>
    <n v="1350"/>
    <n v="0"/>
    <s v=" "/>
    <n v="1261.68"/>
    <n v="88.32"/>
    <n v="1350"/>
    <s v="CPA"/>
    <x v="3"/>
  </r>
  <r>
    <x v="32"/>
    <x v="1"/>
    <n v="2026"/>
    <s v="CP-06314"/>
    <x v="18"/>
    <x v="18"/>
    <s v="อะไหล่ยางเล็ก"/>
    <s v="ไม่กำหนด"/>
    <s v="CS5256902/0001"/>
    <s v="บริษัท เพียวสแควร์ จำกัด (สำนักงานใหญ่)"/>
    <s v="ท๊อป340"/>
    <n v="1"/>
    <n v="250"/>
    <n v="50"/>
    <s v=" "/>
    <n v="186.92"/>
    <n v="13.08"/>
    <n v="200"/>
    <s v="CPA"/>
    <x v="3"/>
  </r>
  <r>
    <x v="32"/>
    <x v="1"/>
    <n v="2026"/>
    <s v="CP-06314"/>
    <x v="31"/>
    <x v="31"/>
    <s v="อะไหล่ยางเล็ก"/>
    <s v="ไม่กำหนด"/>
    <s v="CS5256902/0001"/>
    <s v="บริษัท เพียวสแควร์ จำกัด (สำนักงานใหญ่)"/>
    <s v="ท๊อป340"/>
    <n v="1"/>
    <n v="240"/>
    <n v="0"/>
    <s v=" "/>
    <n v="224.3"/>
    <n v="15.7"/>
    <n v="240"/>
    <s v="CPA"/>
    <x v="3"/>
  </r>
  <r>
    <x v="32"/>
    <x v="1"/>
    <n v="2026"/>
    <s v="CP-06314"/>
    <x v="19"/>
    <x v="19"/>
    <s v="อะไหล่ยางเล็ก"/>
    <s v="ไม่กำหนด"/>
    <s v="CS5256902/0001"/>
    <s v="บริษัท เพียวสแควร์ จำกัด (สำนักงานใหญ่)"/>
    <s v="ท๊อป340"/>
    <n v="1"/>
    <n v="20"/>
    <n v="0"/>
    <s v=" "/>
    <n v="18.690000000000001"/>
    <n v="1.31"/>
    <n v="20"/>
    <s v="CPA"/>
    <x v="3"/>
  </r>
  <r>
    <x v="32"/>
    <x v="1"/>
    <n v="2026"/>
    <s v="CP-06314"/>
    <x v="108"/>
    <x v="108"/>
    <s v="อะไหล่ยางใหญ่"/>
    <s v="ไม่กำหนด"/>
    <s v="CS5256902/0001"/>
    <s v="บริษัท เพียวสแควร์ จำกัด (สำนักงานใหญ่)"/>
    <s v="ท๊อป340"/>
    <n v="4"/>
    <n v="150"/>
    <n v="0"/>
    <s v=" "/>
    <n v="560.75"/>
    <n v="39.25"/>
    <n v="600"/>
    <s v="CPA"/>
    <x v="3"/>
  </r>
  <r>
    <x v="32"/>
    <x v="1"/>
    <n v="2026"/>
    <s v="CP-18352"/>
    <x v="327"/>
    <x v="327"/>
    <s v="ยางเล็ก DL"/>
    <s v="DUNLOP"/>
    <s v="CS5256902/0002"/>
    <s v="คุณ ภวรรฐ โรจน์รัชชา"/>
    <s v="หนึ่ง340"/>
    <n v="4"/>
    <n v="3520"/>
    <n v="3520"/>
    <s v=" "/>
    <n v="9869.16"/>
    <n v="690.84"/>
    <n v="10560"/>
    <s v="CPY25-M11"/>
    <x v="3"/>
  </r>
  <r>
    <x v="32"/>
    <x v="1"/>
    <n v="2026"/>
    <s v="CP-18352"/>
    <x v="1"/>
    <x v="1"/>
    <s v="อะไหล่ยางเล็ก"/>
    <s v="อะไหล่นอก"/>
    <s v="CS5256902/0002"/>
    <s v="คุณ ภวรรฐ โรจน์รัชชา"/>
    <s v="หนึ่ง340"/>
    <n v="4"/>
    <n v="60"/>
    <n v="0"/>
    <s v=" "/>
    <n v="0"/>
    <n v="0"/>
    <n v="0"/>
    <s v="CPA"/>
    <x v="3"/>
  </r>
  <r>
    <x v="32"/>
    <x v="1"/>
    <n v="2026"/>
    <s v="CP-18352"/>
    <x v="2"/>
    <x v="2"/>
    <s v="ค่าแรง-ยางเล็ก"/>
    <s v="ไม่กำหนด"/>
    <s v="CS5256902/0002"/>
    <s v="คุณ ภวรรฐ โรจน์รัชชา"/>
    <s v="หนึ่ง340"/>
    <n v="4"/>
    <n v="120"/>
    <n v="0"/>
    <s v=" "/>
    <n v="0"/>
    <n v="0"/>
    <n v="0"/>
    <s v="CPN"/>
    <x v="3"/>
  </r>
  <r>
    <x v="32"/>
    <x v="1"/>
    <n v="2026"/>
    <s v="CP-18352"/>
    <x v="3"/>
    <x v="3"/>
    <s v="ค่าบริการตั้งศูนย์-ยางเล็ก"/>
    <s v="ไม่กำหนด"/>
    <s v="CS5256902/0002"/>
    <s v="คุณ ภวรรฐ โรจน์รัชชา"/>
    <s v="หนึ่ง340"/>
    <n v="1"/>
    <n v="400"/>
    <n v="0"/>
    <s v=" "/>
    <n v="0"/>
    <n v="0"/>
    <n v="0"/>
    <s v="CPN"/>
    <x v="3"/>
  </r>
  <r>
    <x v="32"/>
    <x v="1"/>
    <n v="2026"/>
    <s v="CP-18352"/>
    <x v="13"/>
    <x v="13"/>
    <s v="ค่าแรง-ยางเล็ก"/>
    <s v="ไม่กำหนด"/>
    <s v="CS5256902/0002"/>
    <s v="คุณ ภวรรฐ โรจน์รัชชา"/>
    <s v="หนึ่ง340"/>
    <n v="4"/>
    <n v="50"/>
    <n v="0"/>
    <s v=" "/>
    <n v="0"/>
    <n v="0"/>
    <n v="0"/>
    <s v="CPN"/>
    <x v="3"/>
  </r>
  <r>
    <x v="32"/>
    <x v="1"/>
    <n v="2026"/>
    <s v="CP-18352"/>
    <x v="149"/>
    <x v="149"/>
    <s v="ของแจกของแถม"/>
    <s v="ไม่กำหนด"/>
    <s v="CS5256902/0002"/>
    <s v="คุณ ภวรรฐ โรจน์รัชชา"/>
    <s v="หนึ่ง340"/>
    <n v="1"/>
    <n v="1"/>
    <n v="0"/>
    <s v=" "/>
    <n v="0"/>
    <n v="0"/>
    <n v="0"/>
    <s v="CPN"/>
    <x v="3"/>
  </r>
  <r>
    <x v="32"/>
    <x v="1"/>
    <n v="2026"/>
    <s v="BTC-0000076"/>
    <x v="137"/>
    <x v="137"/>
    <s v="ยางเล็ก ML"/>
    <s v="MLยางเล็ก"/>
    <s v="IV2256902/0001"/>
    <s v="บริษัท บิ๊ค เคมิคอล จำกัด"/>
    <s v="C11"/>
    <n v="2"/>
    <n v="5350"/>
    <n v="535"/>
    <s v=" "/>
    <n v="9500"/>
    <n v="665"/>
    <n v="10165"/>
    <s v="CPY25-M10"/>
    <x v="3"/>
  </r>
  <r>
    <x v="32"/>
    <x v="1"/>
    <n v="2026"/>
    <s v="CP-15076"/>
    <x v="275"/>
    <x v="275"/>
    <s v="ยางเล็ก LEAO"/>
    <s v="LEAO"/>
    <s v="IV2256902/0002"/>
    <s v="บริษัท ทรัพย์แสนแก้ว ขนส่ง จำกัด"/>
    <s v="C11"/>
    <n v="2"/>
    <n v="2400"/>
    <n v="0"/>
    <s v=" "/>
    <n v="4485.9799999999996"/>
    <n v="314.02"/>
    <n v="4800"/>
    <s v="CPY25-M09"/>
    <x v="3"/>
  </r>
  <r>
    <x v="32"/>
    <x v="1"/>
    <n v="2026"/>
    <s v="CP-15076"/>
    <x v="107"/>
    <x v="107"/>
    <s v="ยางเล็ก LingLong"/>
    <s v="LINGLONG ยางเล็ก"/>
    <s v="IV2256902/0002"/>
    <s v="บริษัท ทรัพย์แสนแก้ว ขนส่ง จำกัด"/>
    <s v="C11"/>
    <n v="2"/>
    <n v="2800"/>
    <n v="0"/>
    <s v=" "/>
    <n v="5233.6400000000003"/>
    <n v="366.36"/>
    <n v="5600"/>
    <s v="CPY25-M04"/>
    <x v="3"/>
  </r>
  <r>
    <x v="32"/>
    <x v="1"/>
    <n v="2026"/>
    <s v="CP-15076"/>
    <x v="1"/>
    <x v="1"/>
    <s v="อะไหล่ยางเล็ก"/>
    <s v="อะไหล่นอก"/>
    <s v="IV2256902/0002"/>
    <s v="บริษัท ทรัพย์แสนแก้ว ขนส่ง จำกัด"/>
    <s v="C11"/>
    <n v="2"/>
    <n v="60"/>
    <n v="0"/>
    <s v=" "/>
    <n v="0"/>
    <n v="0"/>
    <n v="0"/>
    <s v="CPA"/>
    <x v="3"/>
  </r>
  <r>
    <x v="32"/>
    <x v="1"/>
    <n v="2026"/>
    <s v="CP-15076"/>
    <x v="275"/>
    <x v="275"/>
    <s v="ยางเล็ก LEAO"/>
    <s v="LEAO"/>
    <s v="IV2256902/0003"/>
    <s v="บริษัท ทรัพย์แสนแก้ว ขนส่ง จำกัด"/>
    <s v="C11"/>
    <n v="2"/>
    <n v="2400"/>
    <n v="0"/>
    <s v=" "/>
    <n v="4485.9799999999996"/>
    <n v="314.02"/>
    <n v="4800"/>
    <s v="CPY25-M09"/>
    <x v="3"/>
  </r>
  <r>
    <x v="32"/>
    <x v="1"/>
    <n v="2026"/>
    <s v="CP-15076"/>
    <x v="107"/>
    <x v="107"/>
    <s v="ยางเล็ก LingLong"/>
    <s v="LINGLONG ยางเล็ก"/>
    <s v="IV2256902/0003"/>
    <s v="บริษัท ทรัพย์แสนแก้ว ขนส่ง จำกัด"/>
    <s v="C11"/>
    <n v="2"/>
    <n v="2800"/>
    <n v="0"/>
    <s v=" "/>
    <n v="5233.6400000000003"/>
    <n v="366.36"/>
    <n v="5600"/>
    <s v="CPY25-M04"/>
    <x v="3"/>
  </r>
  <r>
    <x v="32"/>
    <x v="1"/>
    <n v="2026"/>
    <s v="CP-15076"/>
    <x v="1"/>
    <x v="1"/>
    <s v="อะไหล่ยางเล็ก"/>
    <s v="อะไหล่นอก"/>
    <s v="IV2256902/0003"/>
    <s v="บริษัท ทรัพย์แสนแก้ว ขนส่ง จำกัด"/>
    <s v="C11"/>
    <n v="2"/>
    <n v="60"/>
    <n v="0"/>
    <s v=" "/>
    <n v="0"/>
    <n v="0"/>
    <n v="0"/>
    <s v="CPA"/>
    <x v="3"/>
  </r>
  <r>
    <x v="32"/>
    <x v="1"/>
    <n v="2026"/>
    <s v="CP-15076"/>
    <x v="484"/>
    <x v="484"/>
    <s v="อะไหล่นอก ยางเล็ก"/>
    <s v="ไม่กำหนด"/>
    <s v="IV2256902/0003"/>
    <s v="บริษัท ทรัพย์แสนแก้ว ขนส่ง จำกัด"/>
    <s v="C11"/>
    <n v="1"/>
    <n v="1690"/>
    <n v="84.5"/>
    <s v=" "/>
    <n v="1500.47"/>
    <n v="105.03"/>
    <n v="1605.5"/>
    <s v="CPA"/>
    <x v="3"/>
  </r>
  <r>
    <x v="32"/>
    <x v="1"/>
    <n v="2026"/>
    <s v="CP-15076"/>
    <x v="38"/>
    <x v="38"/>
    <s v="อะไหล่ยางเล็ก"/>
    <s v="ไม่กำหนด"/>
    <s v="IV2256902/0003"/>
    <s v="บริษัท ทรัพย์แสนแก้ว ขนส่ง จำกัด"/>
    <s v="C11"/>
    <n v="1"/>
    <n v="1150"/>
    <n v="0"/>
    <s v=" "/>
    <n v="1074.77"/>
    <n v="75.23"/>
    <n v="1150"/>
    <s v="CPA"/>
    <x v="3"/>
  </r>
  <r>
    <x v="32"/>
    <x v="1"/>
    <n v="2026"/>
    <s v="CP-15076"/>
    <x v="39"/>
    <x v="39"/>
    <s v="อะไหล่ยางเล็ก"/>
    <s v="ไม่กำหนด"/>
    <s v="IV2256902/0003"/>
    <s v="บริษัท ทรัพย์แสนแก้ว ขนส่ง จำกัด"/>
    <s v="C11"/>
    <n v="1"/>
    <n v="175"/>
    <n v="0"/>
    <s v=" "/>
    <n v="0"/>
    <n v="0"/>
    <n v="0"/>
    <s v="CPA"/>
    <x v="3"/>
  </r>
  <r>
    <x v="32"/>
    <x v="1"/>
    <n v="2026"/>
    <s v="CP-15076"/>
    <x v="40"/>
    <x v="40"/>
    <s v="อะไหล่ยางเล็ก"/>
    <s v="ไม่กำหนด"/>
    <s v="IV2256902/0003"/>
    <s v="บริษัท ทรัพย์แสนแก้ว ขนส่ง จำกัด"/>
    <s v="C11"/>
    <n v="1"/>
    <n v="330"/>
    <n v="0"/>
    <s v=" "/>
    <n v="0"/>
    <n v="0"/>
    <n v="0"/>
    <s v="CPA"/>
    <x v="3"/>
  </r>
  <r>
    <x v="32"/>
    <x v="1"/>
    <n v="2026"/>
    <s v="CP-15076"/>
    <x v="37"/>
    <x v="37"/>
    <s v="อะไหล่ยางเล็ก"/>
    <s v="ไม่กำหนด"/>
    <s v="IV2256902/0003"/>
    <s v="บริษัท ทรัพย์แสนแก้ว ขนส่ง จำกัด"/>
    <s v="C11"/>
    <n v="1"/>
    <n v="20"/>
    <n v="0"/>
    <s v=" "/>
    <n v="18.690000000000001"/>
    <n v="1.31"/>
    <n v="20"/>
    <s v="CPA"/>
    <x v="3"/>
  </r>
  <r>
    <x v="32"/>
    <x v="1"/>
    <n v="2026"/>
    <s v="CP-15076"/>
    <x v="98"/>
    <x v="98"/>
    <s v="ค่าบริการ"/>
    <s v="ไม่กำหนด"/>
    <s v="IV2256902/0004"/>
    <s v="บริษัท ทรัพย์แสนแก้ว ขนส่ง จำกัด"/>
    <s v="C11"/>
    <n v="2"/>
    <n v="400"/>
    <n v="0"/>
    <s v=" "/>
    <n v="747.66"/>
    <n v="52.34"/>
    <n v="800"/>
    <s v="CPN"/>
    <x v="3"/>
  </r>
  <r>
    <x v="32"/>
    <x v="1"/>
    <n v="2026"/>
    <s v="CP-15076"/>
    <x v="25"/>
    <x v="25"/>
    <s v="ค่าแรง-ยางเล็ก"/>
    <s v="ไม่กำหนด"/>
    <s v="IV2256902/0004"/>
    <s v="บริษัท ทรัพย์แสนแก้ว ขนส่ง จำกัด"/>
    <s v="C11"/>
    <n v="2"/>
    <n v="150"/>
    <n v="0"/>
    <s v=" "/>
    <n v="0"/>
    <n v="0"/>
    <n v="0"/>
    <s v="CPN"/>
    <x v="3"/>
  </r>
  <r>
    <x v="32"/>
    <x v="1"/>
    <n v="2026"/>
    <s v="CP-15076"/>
    <x v="3"/>
    <x v="3"/>
    <s v="ค่าบริการตั้งศูนย์-ยางเล็ก"/>
    <s v="ไม่กำหนด"/>
    <s v="IV2256902/0004"/>
    <s v="บริษัท ทรัพย์แสนแก้ว ขนส่ง จำกัด"/>
    <s v="C11"/>
    <n v="1"/>
    <n v="400"/>
    <n v="0"/>
    <s v=" "/>
    <n v="0"/>
    <n v="0"/>
    <n v="0"/>
    <s v="CPN"/>
    <x v="3"/>
  </r>
  <r>
    <x v="32"/>
    <x v="1"/>
    <n v="2026"/>
    <s v="BTC-0000418"/>
    <x v="38"/>
    <x v="38"/>
    <s v="อะไหล่ยางเล็ก"/>
    <s v="ไม่กำหนด"/>
    <s v="IV2256902/0005"/>
    <s v="บริษัท รุ่งทวีทรัพย์เจริญขนส่ง จำกัด"/>
    <s v="C11"/>
    <n v="1"/>
    <n v="1150"/>
    <n v="0"/>
    <s v=" "/>
    <n v="1074.77"/>
    <n v="75.23"/>
    <n v="1150"/>
    <s v="CPA"/>
    <x v="3"/>
  </r>
  <r>
    <x v="32"/>
    <x v="1"/>
    <n v="2026"/>
    <s v="BTC-0000418"/>
    <x v="39"/>
    <x v="39"/>
    <s v="อะไหล่ยางเล็ก"/>
    <s v="ไม่กำหนด"/>
    <s v="IV2256902/0005"/>
    <s v="บริษัท รุ่งทวีทรัพย์เจริญขนส่ง จำกัด"/>
    <s v="C11"/>
    <n v="1"/>
    <n v="175"/>
    <n v="0"/>
    <s v=" "/>
    <n v="0"/>
    <n v="0"/>
    <n v="0"/>
    <s v="CPA"/>
    <x v="3"/>
  </r>
  <r>
    <x v="32"/>
    <x v="1"/>
    <n v="2026"/>
    <s v="BTC-0000418"/>
    <x v="40"/>
    <x v="40"/>
    <s v="อะไหล่ยางเล็ก"/>
    <s v="ไม่กำหนด"/>
    <s v="IV2256902/0005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32"/>
    <x v="1"/>
    <n v="2026"/>
    <s v="BTC-0000418"/>
    <x v="37"/>
    <x v="37"/>
    <s v="อะไหล่ยางเล็ก"/>
    <s v="ไม่กำหนด"/>
    <s v="IV2256902/0005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32"/>
    <x v="1"/>
    <n v="2026"/>
    <s v="BTC-0000418"/>
    <x v="206"/>
    <x v="206"/>
    <s v="อะไหล่ยางเล็ก"/>
    <s v="ไม่กำหนด"/>
    <s v="IV2256902/0005"/>
    <s v="บริษัท รุ่งทวีทรัพย์เจริญขนส่ง จำกัด"/>
    <s v="C11"/>
    <n v="1"/>
    <n v="580"/>
    <n v="0"/>
    <s v=" "/>
    <n v="542.05999999999995"/>
    <n v="37.94"/>
    <n v="580"/>
    <s v="CPA"/>
    <x v="3"/>
  </r>
  <r>
    <x v="32"/>
    <x v="1"/>
    <n v="2026"/>
    <s v="BTC-0000418"/>
    <x v="103"/>
    <x v="103"/>
    <s v="อะไหล่ยางเล็ก"/>
    <s v="ไม่กำหนด"/>
    <s v="IV2256902/0005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32"/>
    <x v="1"/>
    <n v="2026"/>
    <s v="CP-08776"/>
    <x v="485"/>
    <x v="485"/>
    <s v="ยางเล็ก BS"/>
    <s v="BSยางเล็ก"/>
    <s v="S.1256902/0001"/>
    <s v="บริษัท แคสป้า ฟาร์มาซูติคอล (ประเทศไทย) จำกัด"/>
    <s v="RPผจก/พต"/>
    <n v="4"/>
    <n v="6150"/>
    <n v="1722"/>
    <s v=" "/>
    <n v="21381.31"/>
    <n v="1496.69"/>
    <n v="22878"/>
    <s v="CP02Y25-M10"/>
    <x v="0"/>
  </r>
  <r>
    <x v="32"/>
    <x v="1"/>
    <n v="2026"/>
    <s v="CP-08776"/>
    <x v="1"/>
    <x v="1"/>
    <s v="อะไหล่ยางเล็ก"/>
    <s v="อะไหล่นอก"/>
    <s v="S.1256902/0001"/>
    <s v="บริษัท แคสป้า ฟาร์มาซูติคอล (ประเทศไทย) จำกัด"/>
    <s v="RPผจก/พต"/>
    <n v="4"/>
    <n v="60"/>
    <n v="0"/>
    <s v=" "/>
    <n v="0"/>
    <n v="0"/>
    <n v="0"/>
    <s v="CP02A"/>
    <x v="0"/>
  </r>
  <r>
    <x v="32"/>
    <x v="1"/>
    <n v="2026"/>
    <s v="CP-08776"/>
    <x v="25"/>
    <x v="25"/>
    <s v="ค่าแรง-ยางเล็ก"/>
    <s v="ไม่กำหนด"/>
    <s v="S.1256902/0001"/>
    <s v="บริษัท แคสป้า ฟาร์มาซูติคอล (ประเทศไทย) จำกัด"/>
    <s v="RPผจก/พต"/>
    <n v="4"/>
    <n v="150"/>
    <n v="0"/>
    <s v=" "/>
    <n v="0"/>
    <n v="0"/>
    <n v="0"/>
    <s v="CP02N"/>
    <x v="0"/>
  </r>
  <r>
    <x v="32"/>
    <x v="1"/>
    <n v="2026"/>
    <s v="CP-08776"/>
    <x v="26"/>
    <x v="26"/>
    <s v="ค่าบริการตั้งศูนย์-ยางเล็ก"/>
    <s v="ไม่กำหนด"/>
    <s v="S.1256902/0001"/>
    <s v="บริษัท แคสป้า ฟาร์มาซูติคอล (ประเทศไทย) จำกัด"/>
    <s v="RPผจก/พต"/>
    <n v="1"/>
    <n v="500"/>
    <n v="0"/>
    <s v=" "/>
    <n v="0"/>
    <n v="0"/>
    <n v="0"/>
    <s v="CP02N"/>
    <x v="0"/>
  </r>
  <r>
    <x v="32"/>
    <x v="1"/>
    <n v="2026"/>
    <s v="CP-08776"/>
    <x v="27"/>
    <x v="27"/>
    <s v="ของแจกของแถม"/>
    <s v="BSยางเล็ก"/>
    <s v="S.1256902/0001"/>
    <s v="บริษัท แคสป้า ฟาร์มาซูติคอล (ประเทศไทย) จำกัด"/>
    <s v="RPผจก/พต"/>
    <n v="1"/>
    <n v="1"/>
    <n v="0"/>
    <s v=" "/>
    <n v="0"/>
    <n v="0"/>
    <n v="0"/>
    <s v="CP02N"/>
    <x v="0"/>
  </r>
  <r>
    <x v="32"/>
    <x v="1"/>
    <n v="2026"/>
    <s v="CP-000003034"/>
    <x v="16"/>
    <x v="16"/>
    <s v="อะไหล่ยางเล็ก"/>
    <s v="ไม่กำหนด"/>
    <s v="S.5256902/0001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32"/>
    <x v="1"/>
    <n v="2026"/>
    <s v="CP-000003034"/>
    <x v="30"/>
    <x v="30"/>
    <s v="อะไหล่ยางเล็ก"/>
    <s v="ไม่กำหนด"/>
    <s v="S.5256902/0001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32"/>
    <x v="1"/>
    <n v="2026"/>
    <s v="CP-000003034"/>
    <x v="309"/>
    <x v="309"/>
    <s v="อะไหล่ยางเล็ก"/>
    <s v="ไม่กำหนด"/>
    <s v="S.5256902/0001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A"/>
    <x v="1"/>
  </r>
  <r>
    <x v="32"/>
    <x v="1"/>
    <n v="2026"/>
    <s v="CP-000003034"/>
    <x v="19"/>
    <x v="19"/>
    <s v="อะไหล่ยางเล็ก"/>
    <s v="ไม่กำหนด"/>
    <s v="S.5256902/0001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32"/>
    <x v="1"/>
    <n v="2026"/>
    <s v="CP-000003034"/>
    <x v="486"/>
    <x v="486"/>
    <s v="อะไหล่นอก ยางเล็ก"/>
    <s v="ไม่กำหนด"/>
    <s v="S.5256902/0001"/>
    <s v="บริษัท รอแยล-ดี (ไทยแลนด์) จำกัด  (สำนักงานใหญ่)"/>
    <s v="BYเล็ก/พต"/>
    <n v="4"/>
    <n v="410"/>
    <n v="0"/>
    <s v=" "/>
    <n v="1532.71"/>
    <n v="107.29"/>
    <n v="1640"/>
    <s v="CP03A"/>
    <x v="1"/>
  </r>
  <r>
    <x v="32"/>
    <x v="1"/>
    <n v="2026"/>
    <s v="CP-000003034"/>
    <x v="373"/>
    <x v="373"/>
    <s v="น้ำมันเครื่อง"/>
    <s v="ไม่กำหนด"/>
    <s v="S.5256902/0001"/>
    <s v="บริษัท รอแยล-ดี (ไทยแลนด์) จำกัด  (สำนักงานใหญ่)"/>
    <s v="BYเล็ก/พต"/>
    <n v="4"/>
    <n v="200"/>
    <n v="0"/>
    <s v=" "/>
    <n v="747.66"/>
    <n v="52.34"/>
    <n v="800"/>
    <s v="CP03A"/>
    <x v="1"/>
  </r>
  <r>
    <x v="32"/>
    <x v="1"/>
    <n v="2026"/>
    <s v="CP-000003034"/>
    <x v="58"/>
    <x v="58"/>
    <s v="ค่าบริการ"/>
    <s v="ไม่กำหนด"/>
    <s v="S.5256902/0001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A"/>
    <x v="1"/>
  </r>
  <r>
    <x v="32"/>
    <x v="1"/>
    <n v="2026"/>
    <s v="CP-000003034"/>
    <x v="59"/>
    <x v="59"/>
    <s v="ค่าบริการ"/>
    <s v="ไม่กำหนด"/>
    <s v="S.5256902/0001"/>
    <s v="บริษัท รอแยล-ดี (ไทยแลนด์) จำกัด  (สำนักงานใหญ่)"/>
    <s v="BYเล็ก/พต"/>
    <n v="1"/>
    <n v="200"/>
    <n v="0"/>
    <s v=" "/>
    <n v="186.92"/>
    <n v="13.08"/>
    <n v="200"/>
    <s v="CP03A"/>
    <x v="1"/>
  </r>
  <r>
    <x v="32"/>
    <x v="1"/>
    <n v="2026"/>
    <s v="BTC-0000381"/>
    <x v="57"/>
    <x v="57"/>
    <s v="ค่าบริการ"/>
    <s v="ไม่กำหนด"/>
    <s v="S.5256902/0002"/>
    <s v="บริษัท ไทย อควาเฟรช จำกัด"/>
    <s v="B1"/>
    <n v="1"/>
    <n v="300"/>
    <n v="0"/>
    <s v=" "/>
    <n v="280.37"/>
    <n v="19.63"/>
    <n v="300"/>
    <s v="CP03N"/>
    <x v="1"/>
  </r>
  <r>
    <x v="32"/>
    <x v="1"/>
    <n v="2026"/>
    <s v="BTC-0000381"/>
    <x v="31"/>
    <x v="31"/>
    <s v="อะไหล่ยางเล็ก"/>
    <s v="ไม่กำหนด"/>
    <s v="S.5256902/0003"/>
    <s v="บริษัท ไทย อควาเฟรช จำกัด"/>
    <s v="B1"/>
    <n v="1"/>
    <n v="240"/>
    <n v="0"/>
    <s v=" "/>
    <n v="224.3"/>
    <n v="15.7"/>
    <n v="240"/>
    <s v="CP03A"/>
    <x v="1"/>
  </r>
  <r>
    <x v="32"/>
    <x v="1"/>
    <n v="2026"/>
    <s v="BTC-0000381"/>
    <x v="19"/>
    <x v="19"/>
    <s v="อะไหล่ยางเล็ก"/>
    <s v="ไม่กำหนด"/>
    <s v="S.5256902/0003"/>
    <s v="บริษัท ไทย อควาเฟรช จำกัด"/>
    <s v="B1"/>
    <n v="1"/>
    <n v="20"/>
    <n v="0"/>
    <s v=" "/>
    <n v="18.690000000000001"/>
    <n v="1.31"/>
    <n v="20"/>
    <s v="CP03A"/>
    <x v="1"/>
  </r>
  <r>
    <x v="33"/>
    <x v="1"/>
    <n v="2026"/>
    <s v="SAC.0000062"/>
    <x v="38"/>
    <x v="38"/>
    <s v="อะไหล่ยางเล็ก"/>
    <s v="ไม่กำหนด"/>
    <s v="CS.3256902/001"/>
    <s v="รถบริษัท ทะเบียน 2 ฒต 3126 (รถขนส่ง)"/>
    <s v="SACส่วนกลาง"/>
    <n v="1"/>
    <n v="1150"/>
    <n v="230"/>
    <s v=" "/>
    <n v="920"/>
    <n v="0"/>
    <n v="920"/>
    <s v="CP04A"/>
    <x v="2"/>
  </r>
  <r>
    <x v="33"/>
    <x v="1"/>
    <n v="2026"/>
    <s v="SAC.0000062"/>
    <x v="39"/>
    <x v="39"/>
    <s v="อะไหล่ยางเล็ก"/>
    <s v="ไม่กำหนด"/>
    <s v="CS.3256902/001"/>
    <s v="รถบริษัท ทะเบียน 2 ฒต 3126 (รถขนส่ง)"/>
    <s v="SACส่วนกลาง"/>
    <n v="1"/>
    <n v="175"/>
    <n v="0"/>
    <s v=" "/>
    <n v="0"/>
    <n v="0"/>
    <n v="0"/>
    <s v="CP04A"/>
    <x v="2"/>
  </r>
  <r>
    <x v="33"/>
    <x v="1"/>
    <n v="2026"/>
    <s v="SAC.0000062"/>
    <x v="40"/>
    <x v="40"/>
    <s v="อะไหล่ยางเล็ก"/>
    <s v="ไม่กำหนด"/>
    <s v="CS.3256902/001"/>
    <s v="รถบริษัท ทะเบียน 2 ฒต 3126 (รถขนส่ง)"/>
    <s v="SACส่วนกลาง"/>
    <n v="1"/>
    <n v="330"/>
    <n v="0"/>
    <s v=" "/>
    <n v="0"/>
    <n v="0"/>
    <n v="0"/>
    <s v="CP04A"/>
    <x v="2"/>
  </r>
  <r>
    <x v="33"/>
    <x v="1"/>
    <n v="2026"/>
    <s v="SAC.0000062"/>
    <x v="60"/>
    <x v="60"/>
    <s v="อะไหล่ยางเล็ก"/>
    <s v="ไม่กำหนด"/>
    <s v="CS.3256902/001"/>
    <s v="รถบริษัท ทะเบียน 2 ฒต 3126 (รถขนส่ง)"/>
    <s v="SACส่วนกลาง"/>
    <n v="1"/>
    <n v="20"/>
    <n v="0"/>
    <s v=" "/>
    <n v="0"/>
    <n v="0"/>
    <n v="0"/>
    <s v="CP04A"/>
    <x v="2"/>
  </r>
  <r>
    <x v="33"/>
    <x v="1"/>
    <n v="2026"/>
    <s v="CP-000003204"/>
    <x v="16"/>
    <x v="16"/>
    <s v="อะไหล่ยางเล็ก"/>
    <s v="ไม่กำหนด"/>
    <s v="CS.8256902/014"/>
    <s v="ห้างหุ้นส่วนจำกัด มาเจสติค กู๊ด โปรดักส์ สำนักงานใหญ่"/>
    <s v="C10"/>
    <n v="1"/>
    <n v="1550"/>
    <n v="0"/>
    <s v=" "/>
    <n v="1448.6"/>
    <n v="101.4"/>
    <n v="1550"/>
    <s v="CP03A"/>
    <x v="1"/>
  </r>
  <r>
    <x v="33"/>
    <x v="1"/>
    <n v="2026"/>
    <s v="CP-000003204"/>
    <x v="30"/>
    <x v="30"/>
    <s v="อะไหล่ยางเล็ก"/>
    <s v="ไม่กำหนด"/>
    <s v="CS.8256902/014"/>
    <s v="ห้างหุ้นส่วนจำกัด มาเจสติค กู๊ด โปรดักส์ สำนักงานใหญ่"/>
    <s v="C10"/>
    <n v="1"/>
    <n v="250"/>
    <n v="0"/>
    <s v=" "/>
    <n v="0"/>
    <n v="0"/>
    <n v="0"/>
    <s v="CP03A"/>
    <x v="1"/>
  </r>
  <r>
    <x v="33"/>
    <x v="1"/>
    <n v="2026"/>
    <s v="CP-000003204"/>
    <x v="18"/>
    <x v="18"/>
    <s v="อะไหล่ยางเล็ก"/>
    <s v="ไม่กำหนด"/>
    <s v="CS.8256902/014"/>
    <s v="ห้างหุ้นส่วนจำกัด มาเจสติค กู๊ด โปรดักส์ สำนักงานใหญ่"/>
    <s v="C10"/>
    <n v="1"/>
    <n v="250"/>
    <n v="0"/>
    <s v=" "/>
    <n v="233.64"/>
    <n v="16.36"/>
    <n v="250"/>
    <s v="CP03A"/>
    <x v="1"/>
  </r>
  <r>
    <x v="33"/>
    <x v="1"/>
    <n v="2026"/>
    <s v="CP-000003204"/>
    <x v="31"/>
    <x v="31"/>
    <s v="อะไหล่ยางเล็ก"/>
    <s v="ไม่กำหนด"/>
    <s v="CS.8256902/014"/>
    <s v="ห้างหุ้นส่วนจำกัด มาเจสติค กู๊ด โปรดักส์ สำนักงานใหญ่"/>
    <s v="C10"/>
    <n v="1"/>
    <n v="240"/>
    <n v="0"/>
    <s v=" "/>
    <n v="224.3"/>
    <n v="15.7"/>
    <n v="240"/>
    <s v="CP03A"/>
    <x v="1"/>
  </r>
  <r>
    <x v="33"/>
    <x v="1"/>
    <n v="2026"/>
    <s v="CP-000003204"/>
    <x v="19"/>
    <x v="19"/>
    <s v="อะไหล่ยางเล็ก"/>
    <s v="ไม่กำหนด"/>
    <s v="CS.8256902/014"/>
    <s v="ห้างหุ้นส่วนจำกัด มาเจสติค กู๊ด โปรดักส์ สำนักงานใหญ่"/>
    <s v="C10"/>
    <n v="1"/>
    <n v="20"/>
    <n v="0"/>
    <s v=" "/>
    <n v="18.690000000000001"/>
    <n v="1.31"/>
    <n v="20"/>
    <s v="CP03A"/>
    <x v="1"/>
  </r>
  <r>
    <x v="33"/>
    <x v="1"/>
    <n v="2026"/>
    <s v="CP-06238"/>
    <x v="65"/>
    <x v="65"/>
    <s v="อะไหล่ยางเล็ก"/>
    <s v="ไม่กำหนด"/>
    <s v="CS.8256902/015"/>
    <s v="คุณชนิดา พารเหนือ"/>
    <s v="C10"/>
    <n v="1"/>
    <n v="1650"/>
    <n v="0"/>
    <s v=" "/>
    <n v="1542.06"/>
    <n v="107.94"/>
    <n v="1650"/>
    <s v="CP03A"/>
    <x v="1"/>
  </r>
  <r>
    <x v="33"/>
    <x v="1"/>
    <n v="2026"/>
    <s v="CP-06238"/>
    <x v="168"/>
    <x v="168"/>
    <s v="อะไหล่ยางเล็ก"/>
    <s v="ไม่กำหนด"/>
    <s v="CS.8256902/015"/>
    <s v="คุณชนิดา พารเหนือ"/>
    <s v="C10"/>
    <n v="1"/>
    <n v="420"/>
    <n v="0"/>
    <s v=" "/>
    <n v="0"/>
    <n v="0"/>
    <n v="0"/>
    <s v="CP03A"/>
    <x v="1"/>
  </r>
  <r>
    <x v="33"/>
    <x v="1"/>
    <n v="2026"/>
    <s v="CP-06238"/>
    <x v="10"/>
    <x v="10"/>
    <s v="อะไหล่ยางเล็ก"/>
    <s v="ไม่กำหนด"/>
    <s v="CS.8256902/015"/>
    <s v="คุณชนิดา พารเหนือ"/>
    <s v="C10"/>
    <n v="1"/>
    <n v="220"/>
    <n v="0"/>
    <s v=" "/>
    <n v="205.61"/>
    <n v="14.39"/>
    <n v="220"/>
    <s v="CP03A"/>
    <x v="1"/>
  </r>
  <r>
    <x v="33"/>
    <x v="1"/>
    <n v="2026"/>
    <s v="CP-17350"/>
    <x v="48"/>
    <x v="48"/>
    <s v="อะไหล่ยางเล็ก"/>
    <s v="ไม่กำหนด"/>
    <s v="CS.8256902/016"/>
    <s v="คุณ ภิบูลย์ นิศามณีวงศ์"/>
    <s v="BYเล็ก"/>
    <n v="1"/>
    <n v="1000"/>
    <n v="0"/>
    <s v=" "/>
    <n v="934.58"/>
    <n v="65.42"/>
    <n v="1000"/>
    <s v="CP03A"/>
    <x v="1"/>
  </r>
  <r>
    <x v="33"/>
    <x v="1"/>
    <n v="2026"/>
    <s v="CP-17350"/>
    <x v="49"/>
    <x v="49"/>
    <s v="อะไหล่ยางเล็ก"/>
    <s v="ไม่กำหนด"/>
    <s v="CS.8256902/016"/>
    <s v="คุณ ภิบูลย์ นิศามณีวงศ์"/>
    <s v="BYเล็ก"/>
    <n v="1"/>
    <n v="385"/>
    <n v="0"/>
    <s v=" "/>
    <n v="0"/>
    <n v="0"/>
    <n v="0"/>
    <s v="CP03A"/>
    <x v="1"/>
  </r>
  <r>
    <x v="33"/>
    <x v="1"/>
    <n v="2026"/>
    <s v="CP-17350"/>
    <x v="54"/>
    <x v="54"/>
    <s v="อะไหล่ยางเล็ก"/>
    <s v="ไม่กำหนด"/>
    <s v="CS.8256902/016"/>
    <s v="คุณ ภิบูลย์ นิศามณีวงศ์"/>
    <s v="BYเล็ก"/>
    <n v="1"/>
    <n v="200"/>
    <n v="0"/>
    <s v=" "/>
    <n v="0"/>
    <n v="0"/>
    <n v="0"/>
    <s v="CP03A"/>
    <x v="1"/>
  </r>
  <r>
    <x v="33"/>
    <x v="1"/>
    <n v="2026"/>
    <s v="CP-17350"/>
    <x v="19"/>
    <x v="19"/>
    <s v="อะไหล่ยางเล็ก"/>
    <s v="ไม่กำหนด"/>
    <s v="CS.8256902/016"/>
    <s v="คุณ ภิบูลย์ นิศามณีวงศ์"/>
    <s v="BYเล็ก"/>
    <n v="1"/>
    <n v="20"/>
    <n v="0"/>
    <s v=" "/>
    <n v="18.690000000000001"/>
    <n v="1.31"/>
    <n v="20"/>
    <s v="CP03A"/>
    <x v="1"/>
  </r>
  <r>
    <x v="33"/>
    <x v="1"/>
    <n v="2026"/>
    <s v="CP-18353"/>
    <x v="34"/>
    <x v="34"/>
    <s v="อะไหล่ยางเล็ก"/>
    <s v="ไม่กำหนด"/>
    <s v="CS.8256902/017"/>
    <s v="คุณ วิษณุ นวลขาว"/>
    <s v="C10"/>
    <n v="1"/>
    <n v="450"/>
    <n v="0"/>
    <s v=" "/>
    <n v="420.56"/>
    <n v="29.44"/>
    <n v="450"/>
    <s v="CP03A"/>
    <x v="1"/>
  </r>
  <r>
    <x v="33"/>
    <x v="1"/>
    <n v="2026"/>
    <s v="CP-18353"/>
    <x v="35"/>
    <x v="35"/>
    <s v="ค่าบริการ"/>
    <s v="ไม่กำหนด"/>
    <s v="CS.8256902/017"/>
    <s v="คุณ วิษณุ นวลขาว"/>
    <s v="C10"/>
    <n v="1"/>
    <n v="300"/>
    <n v="0"/>
    <s v=" "/>
    <n v="280.37"/>
    <n v="19.63"/>
    <n v="300"/>
    <s v="CP03N"/>
    <x v="1"/>
  </r>
  <r>
    <x v="33"/>
    <x v="1"/>
    <n v="2026"/>
    <s v="CP-000000359"/>
    <x v="38"/>
    <x v="38"/>
    <s v="อะไหล่ยางเล็ก"/>
    <s v="ไม่กำหนด"/>
    <s v="CS5256902/0003"/>
    <s v="คุณประเสริฐ แปลงถิ่น"/>
    <s v="C11"/>
    <n v="1"/>
    <n v="1150"/>
    <n v="0"/>
    <s v=" "/>
    <n v="1074.77"/>
    <n v="75.23"/>
    <n v="1150"/>
    <s v="CPA"/>
    <x v="3"/>
  </r>
  <r>
    <x v="33"/>
    <x v="1"/>
    <n v="2026"/>
    <s v="CP-000000359"/>
    <x v="39"/>
    <x v="39"/>
    <s v="อะไหล่ยางเล็ก"/>
    <s v="ไม่กำหนด"/>
    <s v="CS5256902/0003"/>
    <s v="คุณประเสริฐ แปลงถิ่น"/>
    <s v="C11"/>
    <n v="1"/>
    <n v="175"/>
    <n v="0"/>
    <s v=" "/>
    <n v="0"/>
    <n v="0"/>
    <n v="0"/>
    <s v="CPA"/>
    <x v="3"/>
  </r>
  <r>
    <x v="33"/>
    <x v="1"/>
    <n v="2026"/>
    <s v="CP-000000359"/>
    <x v="487"/>
    <x v="487"/>
    <s v="อะไหล่ยางเล็ก"/>
    <s v="ไม่กำหนด"/>
    <s v="CS5256902/0003"/>
    <s v="คุณประเสริฐ แปลงถิ่น"/>
    <s v="C11"/>
    <n v="1"/>
    <n v="180"/>
    <n v="0"/>
    <s v=" "/>
    <n v="168.22"/>
    <n v="11.78"/>
    <n v="180"/>
    <s v="CPA"/>
    <x v="3"/>
  </r>
  <r>
    <x v="33"/>
    <x v="1"/>
    <n v="2026"/>
    <s v="CP-17056"/>
    <x v="3"/>
    <x v="3"/>
    <s v="ค่าบริการตั้งศูนย์-ยางเล็ก"/>
    <s v="ไม่กำหนด"/>
    <s v="IV2256902/000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3"/>
    <x v="1"/>
    <n v="2026"/>
    <s v="CP-17056"/>
    <x v="3"/>
    <x v="3"/>
    <s v="ค่าบริการตั้งศูนย์-ยางเล็ก"/>
    <s v="ไม่กำหนด"/>
    <s v="IV2256902/000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3"/>
    <x v="1"/>
    <n v="2026"/>
    <s v="CP-13220"/>
    <x v="57"/>
    <x v="57"/>
    <s v="ค่าบริการ"/>
    <s v="ไม่กำหนด"/>
    <s v="S.5256902/0004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33"/>
    <x v="1"/>
    <n v="2026"/>
    <s v="CP-13220"/>
    <x v="488"/>
    <x v="488"/>
    <s v="ค่าบริการ"/>
    <s v="ไม่กำหนด"/>
    <s v="S.5256902/0004"/>
    <s v="บริษัท จีพี โมบิลิตี้ จำกัด (มหาชน)"/>
    <s v="RPแขก/พต"/>
    <n v="1"/>
    <n v="500"/>
    <n v="0"/>
    <s v=" "/>
    <n v="467.29"/>
    <n v="32.71"/>
    <n v="500"/>
    <s v="CP03N"/>
    <x v="1"/>
  </r>
  <r>
    <x v="34"/>
    <x v="1"/>
    <n v="2026"/>
    <s v="CP-12310"/>
    <x v="489"/>
    <x v="489"/>
    <s v="อะไหล่ยางเล็ก"/>
    <s v="ไม่กำหนด"/>
    <s v="CS.2256902/009"/>
    <s v="คุณ วิมลลักษณ์ เขียวรัมย์"/>
    <s v="BB/พงษ์"/>
    <n v="1"/>
    <n v="950"/>
    <n v="0"/>
    <s v=" "/>
    <n v="887.85"/>
    <n v="62.15"/>
    <n v="950"/>
    <s v="CP04A"/>
    <x v="2"/>
  </r>
  <r>
    <x v="34"/>
    <x v="1"/>
    <n v="2026"/>
    <s v="CP-12310"/>
    <x v="490"/>
    <x v="490"/>
    <s v="อะไหล่ยางเล็ก"/>
    <s v="ไม่กำหนด"/>
    <s v="CS.2256902/009"/>
    <s v="คุณ วิมลลักษณ์ เขียวรัมย์"/>
    <s v="BB/พงษ์"/>
    <n v="1"/>
    <n v="186"/>
    <n v="0"/>
    <s v=" "/>
    <n v="0"/>
    <n v="0"/>
    <n v="0"/>
    <s v="CP04A"/>
    <x v="2"/>
  </r>
  <r>
    <x v="34"/>
    <x v="1"/>
    <n v="2026"/>
    <s v="CP-12310"/>
    <x v="10"/>
    <x v="10"/>
    <s v="อะไหล่ยางเล็ก"/>
    <s v="ไม่กำหนด"/>
    <s v="CS.2256902/009"/>
    <s v="คุณ วิมลลักษณ์ เขียวรัมย์"/>
    <s v="BB/พงษ์"/>
    <n v="1"/>
    <n v="220"/>
    <n v="0"/>
    <s v=" "/>
    <n v="0"/>
    <n v="0"/>
    <n v="0"/>
    <s v="CP04A"/>
    <x v="2"/>
  </r>
  <r>
    <x v="34"/>
    <x v="1"/>
    <n v="2026"/>
    <s v="CP-12310"/>
    <x v="37"/>
    <x v="37"/>
    <s v="อะไหล่ยางเล็ก"/>
    <s v="ไม่กำหนด"/>
    <s v="CS.2256902/009"/>
    <s v="คุณ วิมลลักษณ์ เขียวรัมย์"/>
    <s v="BB/พงษ์"/>
    <n v="1"/>
    <n v="20"/>
    <n v="0"/>
    <s v=" "/>
    <n v="18.690000000000001"/>
    <n v="1.31"/>
    <n v="20"/>
    <s v="CP04A"/>
    <x v="2"/>
  </r>
  <r>
    <x v="34"/>
    <x v="1"/>
    <n v="2026"/>
    <s v="CP-15590"/>
    <x v="26"/>
    <x v="26"/>
    <s v="ค่าบริการตั้งศูนย์-ยางเล็ก"/>
    <s v="ไม่กำหนด"/>
    <s v="CS.6256902/006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34"/>
    <x v="1"/>
    <n v="2026"/>
    <s v="CP.000000017"/>
    <x v="8"/>
    <x v="8"/>
    <s v="อะไหล่ยางเล็ก"/>
    <s v="ไม่กำหนด"/>
    <s v="CS.6256902/007"/>
    <s v="Wichurada K."/>
    <s v="C13"/>
    <n v="1"/>
    <n v="1920"/>
    <n v="0"/>
    <s v=" "/>
    <n v="1794.39"/>
    <n v="125.61"/>
    <n v="1920"/>
    <s v="CP02A"/>
    <x v="0"/>
  </r>
  <r>
    <x v="34"/>
    <x v="1"/>
    <n v="2026"/>
    <s v="CP.000000017"/>
    <x v="9"/>
    <x v="9"/>
    <s v="อะไหล่ยางเล็ก"/>
    <s v="ไม่กำหนด"/>
    <s v="CS.6256902/007"/>
    <s v="Wichurada K."/>
    <s v="C13"/>
    <n v="3"/>
    <n v="420"/>
    <n v="0"/>
    <s v=" "/>
    <n v="1177.57"/>
    <n v="82.43"/>
    <n v="1260"/>
    <s v="CP02A"/>
    <x v="0"/>
  </r>
  <r>
    <x v="34"/>
    <x v="1"/>
    <n v="2026"/>
    <s v="CP.000000017"/>
    <x v="491"/>
    <x v="491"/>
    <s v="อะไหล่นอก ยางเล็ก"/>
    <s v="ไม่กำหนด"/>
    <s v="CS.6256902/007"/>
    <s v="Wichurada K."/>
    <s v="C13"/>
    <n v="1"/>
    <n v="890"/>
    <n v="44.5"/>
    <s v=" "/>
    <n v="790.19"/>
    <n v="55.31"/>
    <n v="845.5"/>
    <s v="CP02A"/>
    <x v="0"/>
  </r>
  <r>
    <x v="34"/>
    <x v="1"/>
    <n v="2026"/>
    <s v="CP.000000017"/>
    <x v="72"/>
    <x v="72"/>
    <s v="อะไหล่ยางเล็ก"/>
    <s v="ไม่กำหนด"/>
    <s v="CS.6256902/007"/>
    <s v="Wichurada K."/>
    <s v="C13"/>
    <n v="1"/>
    <n v="595"/>
    <n v="59.5"/>
    <s v=" "/>
    <n v="500.47"/>
    <n v="35.03"/>
    <n v="535.5"/>
    <s v="CP02A"/>
    <x v="0"/>
  </r>
  <r>
    <x v="34"/>
    <x v="1"/>
    <n v="2026"/>
    <s v="CP.000000017"/>
    <x v="326"/>
    <x v="326"/>
    <s v="อะไหล่ยางเล็ก"/>
    <s v="ไม่กำหนด"/>
    <s v="CS.6256902/007"/>
    <s v="Wichurada K."/>
    <s v="C13"/>
    <n v="1"/>
    <n v="595"/>
    <n v="59.5"/>
    <s v=" "/>
    <n v="500.47"/>
    <n v="35.03"/>
    <n v="535.5"/>
    <s v="CP02A"/>
    <x v="0"/>
  </r>
  <r>
    <x v="34"/>
    <x v="1"/>
    <n v="2026"/>
    <s v="CP.000000017"/>
    <x v="74"/>
    <x v="74"/>
    <s v="อะไหล่ยางเล็ก"/>
    <s v="ไม่กำหนด"/>
    <s v="CS.6256902/007"/>
    <s v="Wichurada K."/>
    <s v="C13"/>
    <n v="1"/>
    <n v="595"/>
    <n v="59.5"/>
    <s v=" "/>
    <n v="500.47"/>
    <n v="35.03"/>
    <n v="535.5"/>
    <s v="CP02A"/>
    <x v="0"/>
  </r>
  <r>
    <x v="34"/>
    <x v="1"/>
    <n v="2026"/>
    <s v="CP.000000017"/>
    <x v="70"/>
    <x v="70"/>
    <s v="อะไหล่ยางเล็ก"/>
    <s v="ไม่กำหนด"/>
    <s v="CS.6256902/007"/>
    <s v="Wichurada K."/>
    <s v="C13"/>
    <n v="1"/>
    <n v="140"/>
    <n v="0"/>
    <s v=" "/>
    <n v="130.84"/>
    <n v="9.16"/>
    <n v="140"/>
    <s v="CP02A"/>
    <x v="0"/>
  </r>
  <r>
    <x v="34"/>
    <x v="1"/>
    <n v="2026"/>
    <s v="CP-18354"/>
    <x v="13"/>
    <x v="13"/>
    <s v="ค่าแรง-ยางเล็ก"/>
    <s v="ไม่กำหนด"/>
    <s v="CS.8256902/018"/>
    <s v="คุณ กิตติพร สุ่นศรี"/>
    <s v="C10"/>
    <n v="4"/>
    <n v="50"/>
    <n v="0"/>
    <s v=" "/>
    <n v="186.92"/>
    <n v="13.08"/>
    <n v="200"/>
    <s v="CP03N"/>
    <x v="1"/>
  </r>
  <r>
    <x v="34"/>
    <x v="1"/>
    <n v="2026"/>
    <s v="CP-18355"/>
    <x v="5"/>
    <x v="5"/>
    <s v="ยางเล็ก DL"/>
    <s v="DUNLOP"/>
    <s v="CS.8256902/019"/>
    <s v="คุณ รณรงค์ โกสุมภ์"/>
    <s v="C10"/>
    <n v="4"/>
    <n v="3160"/>
    <n v="3160"/>
    <s v=" "/>
    <n v="8859.81"/>
    <n v="620.19000000000005"/>
    <n v="9480"/>
    <s v="CP03Y25-M10"/>
    <x v="1"/>
  </r>
  <r>
    <x v="34"/>
    <x v="1"/>
    <n v="2026"/>
    <s v="CP-18355"/>
    <x v="1"/>
    <x v="1"/>
    <s v="อะไหล่ยางเล็ก"/>
    <s v="อะไหล่นอก"/>
    <s v="CS.8256902/019"/>
    <s v="คุณ รณรงค์ โกสุมภ์"/>
    <s v="C10"/>
    <n v="4"/>
    <n v="60"/>
    <n v="0"/>
    <s v=" "/>
    <n v="0"/>
    <n v="0"/>
    <n v="0"/>
    <s v="CP03A"/>
    <x v="1"/>
  </r>
  <r>
    <x v="34"/>
    <x v="1"/>
    <n v="2026"/>
    <s v="CP-18355"/>
    <x v="2"/>
    <x v="2"/>
    <s v="ค่าแรง-ยางเล็ก"/>
    <s v="ไม่กำหนด"/>
    <s v="CS.8256902/019"/>
    <s v="คุณ รณรงค์ โกสุมภ์"/>
    <s v="C10"/>
    <n v="4"/>
    <n v="120"/>
    <n v="0"/>
    <s v=" "/>
    <n v="0"/>
    <n v="0"/>
    <n v="0"/>
    <s v="CP03N"/>
    <x v="1"/>
  </r>
  <r>
    <x v="34"/>
    <x v="1"/>
    <n v="2026"/>
    <s v="CP-18355"/>
    <x v="3"/>
    <x v="3"/>
    <s v="ค่าบริการตั้งศูนย์-ยางเล็ก"/>
    <s v="ไม่กำหนด"/>
    <s v="CS.8256902/019"/>
    <s v="คุณ รณรงค์ โกสุมภ์"/>
    <s v="C10"/>
    <n v="1"/>
    <n v="400"/>
    <n v="0"/>
    <s v=" "/>
    <n v="0"/>
    <n v="0"/>
    <n v="0"/>
    <s v="CP03N"/>
    <x v="1"/>
  </r>
  <r>
    <x v="34"/>
    <x v="1"/>
    <n v="2026"/>
    <s v="CP-18355"/>
    <x v="38"/>
    <x v="38"/>
    <s v="อะไหล่ยางเล็ก"/>
    <s v="ไม่กำหนด"/>
    <s v="CS.8256902/019"/>
    <s v="คุณ รณรงค์ โกสุมภ์"/>
    <s v="C10"/>
    <n v="1"/>
    <n v="1150"/>
    <n v="0"/>
    <s v=" "/>
    <n v="0"/>
    <n v="0"/>
    <n v="0"/>
    <s v="CP03A"/>
    <x v="1"/>
  </r>
  <r>
    <x v="34"/>
    <x v="1"/>
    <n v="2026"/>
    <s v="CP-18355"/>
    <x v="39"/>
    <x v="39"/>
    <s v="อะไหล่ยางเล็ก"/>
    <s v="ไม่กำหนด"/>
    <s v="CS.8256902/019"/>
    <s v="คุณ รณรงค์ โกสุมภ์"/>
    <s v="C10"/>
    <n v="1"/>
    <n v="175"/>
    <n v="0"/>
    <s v=" "/>
    <n v="0"/>
    <n v="0"/>
    <n v="0"/>
    <s v="CP03A"/>
    <x v="1"/>
  </r>
  <r>
    <x v="34"/>
    <x v="1"/>
    <n v="2026"/>
    <s v="CP-18355"/>
    <x v="17"/>
    <x v="17"/>
    <s v="อะไหล่ยางเล็ก"/>
    <s v="ไม่กำหนด"/>
    <s v="CS.8256902/019"/>
    <s v="คุณ รณรงค์ โกสุมภ์"/>
    <s v="C10"/>
    <n v="1"/>
    <n v="240"/>
    <n v="0"/>
    <s v=" "/>
    <n v="0"/>
    <n v="0"/>
    <n v="0"/>
    <s v="CP03A"/>
    <x v="1"/>
  </r>
  <r>
    <x v="34"/>
    <x v="1"/>
    <n v="2026"/>
    <s v="CP-18355"/>
    <x v="19"/>
    <x v="19"/>
    <s v="อะไหล่ยางเล็ก"/>
    <s v="ไม่กำหนด"/>
    <s v="CS.8256902/019"/>
    <s v="คุณ รณรงค์ โกสุมภ์"/>
    <s v="C10"/>
    <n v="1"/>
    <n v="20"/>
    <n v="0"/>
    <s v=" "/>
    <n v="0"/>
    <n v="0"/>
    <n v="0"/>
    <s v="CP03A"/>
    <x v="1"/>
  </r>
  <r>
    <x v="34"/>
    <x v="1"/>
    <n v="2026"/>
    <s v="CP-11795"/>
    <x v="43"/>
    <x v="43"/>
    <s v="อะไหล่ยางเล็ก"/>
    <s v="ไม่กำหนด"/>
    <s v="CS.8256902/020"/>
    <s v="คุณ นิธิศ ภู่เจริญยศ"/>
    <s v="C10"/>
    <n v="1"/>
    <n v="790"/>
    <n v="0"/>
    <s v=" "/>
    <n v="738.32"/>
    <n v="51.68"/>
    <n v="790"/>
    <s v="CP03A"/>
    <x v="1"/>
  </r>
  <r>
    <x v="34"/>
    <x v="1"/>
    <n v="2026"/>
    <s v="CP-11795"/>
    <x v="44"/>
    <x v="44"/>
    <s v="อะไหล่ยางเล็ก"/>
    <s v="ไม่กำหนด"/>
    <s v="CS.8256902/020"/>
    <s v="คุณ นิธิศ ภู่เจริญยศ"/>
    <s v="C10"/>
    <n v="1"/>
    <n v="215"/>
    <n v="0"/>
    <s v=" "/>
    <n v="0"/>
    <n v="0"/>
    <n v="0"/>
    <s v="CP03A"/>
    <x v="1"/>
  </r>
  <r>
    <x v="34"/>
    <x v="1"/>
    <n v="2026"/>
    <s v="CP-11795"/>
    <x v="17"/>
    <x v="17"/>
    <s v="อะไหล่ยางเล็ก"/>
    <s v="ไม่กำหนด"/>
    <s v="CS.8256902/020"/>
    <s v="คุณ นิธิศ ภู่เจริญยศ"/>
    <s v="C10"/>
    <n v="1"/>
    <n v="240"/>
    <n v="0"/>
    <s v=" "/>
    <n v="0"/>
    <n v="0"/>
    <n v="0"/>
    <s v="CP03A"/>
    <x v="1"/>
  </r>
  <r>
    <x v="34"/>
    <x v="1"/>
    <n v="2026"/>
    <s v="CP-11795"/>
    <x v="19"/>
    <x v="19"/>
    <s v="อะไหล่ยางเล็ก"/>
    <s v="ไม่กำหนด"/>
    <s v="CS.8256902/020"/>
    <s v="คุณ นิธิศ ภู่เจริญยศ"/>
    <s v="C10"/>
    <n v="1"/>
    <n v="20"/>
    <n v="0"/>
    <s v=" "/>
    <n v="18.690000000000001"/>
    <n v="1.31"/>
    <n v="20"/>
    <s v="CP03A"/>
    <x v="1"/>
  </r>
  <r>
    <x v="34"/>
    <x v="1"/>
    <n v="2026"/>
    <s v="CP-000003740"/>
    <x v="51"/>
    <x v="51"/>
    <s v="อะไหล่ยางเล็ก"/>
    <s v="ไม่กำหนด"/>
    <s v="CS.8256902/021"/>
    <s v="คุณภัทรชล  เจ๊ะสือแม"/>
    <s v="BB/พงษ์"/>
    <n v="1"/>
    <n v="1250"/>
    <n v="0"/>
    <s v=" "/>
    <n v="1168.22"/>
    <n v="81.78"/>
    <n v="1250"/>
    <s v="CP03A"/>
    <x v="1"/>
  </r>
  <r>
    <x v="34"/>
    <x v="1"/>
    <n v="2026"/>
    <s v="CP-000003740"/>
    <x v="52"/>
    <x v="52"/>
    <s v="อะไหล่ยางเล็ก"/>
    <s v="ไม่กำหนด"/>
    <s v="CS.8256902/021"/>
    <s v="คุณภัทรชล  เจ๊ะสือแม"/>
    <s v="BB/พงษ์"/>
    <n v="1"/>
    <n v="315"/>
    <n v="0"/>
    <s v=" "/>
    <n v="0"/>
    <n v="0"/>
    <n v="0"/>
    <s v="CP03A"/>
    <x v="1"/>
  </r>
  <r>
    <x v="34"/>
    <x v="1"/>
    <n v="2026"/>
    <s v="CP-000003740"/>
    <x v="81"/>
    <x v="81"/>
    <s v="อะไหล่ยางเล็ก"/>
    <s v="ไม่กำหนด"/>
    <s v="CS.8256902/021"/>
    <s v="คุณภัทรชล  เจ๊ะสือแม"/>
    <s v="BB/พงษ์"/>
    <n v="1"/>
    <n v="220"/>
    <n v="0"/>
    <s v=" "/>
    <n v="205.61"/>
    <n v="14.39"/>
    <n v="220"/>
    <s v="CP03A"/>
    <x v="1"/>
  </r>
  <r>
    <x v="34"/>
    <x v="1"/>
    <n v="2026"/>
    <s v="CP-000003740"/>
    <x v="19"/>
    <x v="19"/>
    <s v="อะไหล่ยางเล็ก"/>
    <s v="ไม่กำหนด"/>
    <s v="CS.8256902/021"/>
    <s v="คุณภัทรชล  เจ๊ะสือแม"/>
    <s v="BB/พงษ์"/>
    <n v="1"/>
    <n v="20"/>
    <n v="0"/>
    <s v=" "/>
    <n v="18.690000000000001"/>
    <n v="1.31"/>
    <n v="20"/>
    <s v="CP03A"/>
    <x v="1"/>
  </r>
  <r>
    <x v="34"/>
    <x v="1"/>
    <n v="2026"/>
    <s v="CP-12609"/>
    <x v="492"/>
    <x v="492"/>
    <s v="อะไหล่นอก ยางเล็ก"/>
    <s v="ไม่กำหนด"/>
    <s v="CS.8256902/022"/>
    <s v="บริษัท แอโรแคร์ จำกัด"/>
    <s v="C10"/>
    <n v="1"/>
    <n v="4500"/>
    <n v="225"/>
    <s v=" "/>
    <n v="3995.33"/>
    <n v="279.67"/>
    <n v="4275"/>
    <s v="CP03A"/>
    <x v="1"/>
  </r>
  <r>
    <x v="34"/>
    <x v="1"/>
    <n v="2026"/>
    <s v="CP-12609"/>
    <x v="493"/>
    <x v="493"/>
    <s v="อะไหล่นอก ยางเล็ก"/>
    <s v="ไม่กำหนด"/>
    <s v="CS.8256902/022"/>
    <s v="บริษัท แอโรแคร์ จำกัด"/>
    <s v="C10"/>
    <n v="2"/>
    <n v="1150"/>
    <n v="115"/>
    <s v=" "/>
    <n v="2042.06"/>
    <n v="142.94"/>
    <n v="2185"/>
    <s v="CP03A"/>
    <x v="1"/>
  </r>
  <r>
    <x v="34"/>
    <x v="1"/>
    <n v="2026"/>
    <s v="CP-12609"/>
    <x v="494"/>
    <x v="494"/>
    <s v="อะไหล่นอก ยางเล็ก"/>
    <s v="ไม่กำหนด"/>
    <s v="CS.8256902/022"/>
    <s v="บริษัท แอโรแคร์ จำกัด"/>
    <s v="C10"/>
    <n v="2"/>
    <n v="300"/>
    <n v="30"/>
    <s v=" "/>
    <n v="532.71"/>
    <n v="37.29"/>
    <n v="570"/>
    <s v="CP03A"/>
    <x v="1"/>
  </r>
  <r>
    <x v="34"/>
    <x v="1"/>
    <n v="2026"/>
    <s v="CP-12609"/>
    <x v="495"/>
    <x v="495"/>
    <s v="อะไหล่นอก ยางเล็ก"/>
    <s v="ไม่กำหนด"/>
    <s v="CS.8256902/022"/>
    <s v="บริษัท แอโรแคร์ จำกัด"/>
    <s v="C10"/>
    <n v="2"/>
    <n v="570"/>
    <n v="57"/>
    <s v=" "/>
    <n v="1012.15"/>
    <n v="70.849999999999994"/>
    <n v="1083"/>
    <s v="CP03A"/>
    <x v="1"/>
  </r>
  <r>
    <x v="34"/>
    <x v="1"/>
    <n v="2026"/>
    <s v="CP-12609"/>
    <x v="496"/>
    <x v="496"/>
    <s v="อะไหล่นอก ยางเล็ก"/>
    <s v="ไม่กำหนด"/>
    <s v="CS.8256902/022"/>
    <s v="บริษัท แอโรแคร์ จำกัด"/>
    <s v="C10"/>
    <n v="2"/>
    <n v="900"/>
    <n v="90"/>
    <s v=" "/>
    <n v="1598.13"/>
    <n v="111.87"/>
    <n v="1710"/>
    <s v="CP03A"/>
    <x v="1"/>
  </r>
  <r>
    <x v="34"/>
    <x v="1"/>
    <n v="2026"/>
    <s v="CP-12609"/>
    <x v="497"/>
    <x v="497"/>
    <s v="อะไหล่นอก ยางเล็ก"/>
    <s v="ไม่กำหนด"/>
    <s v="CS.8256902/022"/>
    <s v="บริษัท แอโรแคร์ จำกัด"/>
    <s v="C10"/>
    <n v="1"/>
    <n v="2170"/>
    <n v="108.5"/>
    <s v=" "/>
    <n v="1926.64"/>
    <n v="134.86000000000001"/>
    <n v="2061.5"/>
    <s v="CP03A"/>
    <x v="1"/>
  </r>
  <r>
    <x v="34"/>
    <x v="1"/>
    <n v="2026"/>
    <s v="CP-12609"/>
    <x v="76"/>
    <x v="76"/>
    <s v="อะไหล่ยางเล็ก"/>
    <s v="ไม่กำหนด"/>
    <s v="CS.8256902/022"/>
    <s v="บริษัท แอโรแคร์ จำกัด"/>
    <s v="C10"/>
    <n v="2"/>
    <n v="385"/>
    <n v="38.5"/>
    <s v=" "/>
    <n v="683.64"/>
    <n v="47.86"/>
    <n v="731.5"/>
    <s v="CP03A"/>
    <x v="1"/>
  </r>
  <r>
    <x v="34"/>
    <x v="1"/>
    <n v="2026"/>
    <s v="CP-12609"/>
    <x v="200"/>
    <x v="200"/>
    <s v="ค่าบริการ"/>
    <s v="ไม่กำหนด"/>
    <s v="CS.8256902/022"/>
    <s v="บริษัท แอโรแคร์ จำกัด"/>
    <s v="C10"/>
    <n v="1"/>
    <n v="500"/>
    <n v="0"/>
    <s v=" "/>
    <n v="467.29"/>
    <n v="32.71"/>
    <n v="500"/>
    <s v="CP03N"/>
    <x v="1"/>
  </r>
  <r>
    <x v="34"/>
    <x v="1"/>
    <n v="2026"/>
    <s v="CP-12609"/>
    <x v="3"/>
    <x v="3"/>
    <s v="ค่าบริการตั้งศูนย์-ยางเล็ก"/>
    <s v="ไม่กำหนด"/>
    <s v="CS.8256902/022"/>
    <s v="บริษัท แอโรแคร์ จำกัด"/>
    <s v="C10"/>
    <n v="1"/>
    <n v="400"/>
    <n v="0"/>
    <s v=" "/>
    <n v="373.83"/>
    <n v="26.17"/>
    <n v="400"/>
    <s v="CP03N"/>
    <x v="1"/>
  </r>
  <r>
    <x v="34"/>
    <x v="1"/>
    <n v="2026"/>
    <s v="CP-12609"/>
    <x v="261"/>
    <x v="261"/>
    <s v="ค่าบริการ"/>
    <s v="ไม่กำหนด"/>
    <s v="CS.8256902/022"/>
    <s v="บริษัท แอโรแคร์ จำกัด"/>
    <s v="C10"/>
    <n v="1"/>
    <n v="250"/>
    <n v="66"/>
    <s v=" "/>
    <n v="171.96"/>
    <n v="12.04"/>
    <n v="184"/>
    <s v="CP03N"/>
    <x v="1"/>
  </r>
  <r>
    <x v="34"/>
    <x v="1"/>
    <n v="2026"/>
    <s v="CP-18358"/>
    <x v="13"/>
    <x v="13"/>
    <s v="ค่าแรง-ยางเล็ก"/>
    <s v="ไม่กำหนด"/>
    <s v="CS.8256902/023"/>
    <s v="คุณ สมพร ทาลา"/>
    <s v="C10"/>
    <n v="4"/>
    <n v="50"/>
    <n v="0"/>
    <s v=" "/>
    <n v="186.92"/>
    <n v="13.08"/>
    <n v="200"/>
    <s v="CP03N"/>
    <x v="1"/>
  </r>
  <r>
    <x v="34"/>
    <x v="1"/>
    <n v="2026"/>
    <s v="CP-14334"/>
    <x v="65"/>
    <x v="65"/>
    <s v="อะไหล่ยางเล็ก"/>
    <s v="ไม่กำหนด"/>
    <s v="CS.8256902/024"/>
    <s v="คุณ ชาคร ชุณหชนก"/>
    <s v="C10"/>
    <n v="1"/>
    <n v="1650"/>
    <n v="0"/>
    <s v=" "/>
    <n v="1542.06"/>
    <n v="107.94"/>
    <n v="1650"/>
    <s v="CP03A"/>
    <x v="1"/>
  </r>
  <r>
    <x v="34"/>
    <x v="1"/>
    <n v="2026"/>
    <s v="CP-14334"/>
    <x v="81"/>
    <x v="81"/>
    <s v="อะไหล่ยางเล็ก"/>
    <s v="ไม่กำหนด"/>
    <s v="CS.8256902/024"/>
    <s v="คุณ ชาคร ชุณหชนก"/>
    <s v="C10"/>
    <n v="1"/>
    <n v="220"/>
    <n v="0"/>
    <s v=" "/>
    <n v="205.61"/>
    <n v="14.39"/>
    <n v="220"/>
    <s v="CP03A"/>
    <x v="1"/>
  </r>
  <r>
    <x v="34"/>
    <x v="1"/>
    <n v="2026"/>
    <s v="CP-14334"/>
    <x v="19"/>
    <x v="19"/>
    <s v="อะไหล่ยางเล็ก"/>
    <s v="ไม่กำหนด"/>
    <s v="CS.8256902/024"/>
    <s v="คุณ ชาคร ชุณหชนก"/>
    <s v="C10"/>
    <n v="1"/>
    <n v="20"/>
    <n v="0"/>
    <s v=" "/>
    <n v="18.690000000000001"/>
    <n v="1.31"/>
    <n v="20"/>
    <s v="CP03A"/>
    <x v="1"/>
  </r>
  <r>
    <x v="34"/>
    <x v="1"/>
    <n v="2026"/>
    <s v="CP-07667"/>
    <x v="43"/>
    <x v="43"/>
    <s v="อะไหล่ยางเล็ก"/>
    <s v="ไม่กำหนด"/>
    <s v="CS5256902/0004"/>
    <s v="คุณธนากร สงวนนาม(ท๊อป)"/>
    <s v="C11"/>
    <n v="1"/>
    <n v="790"/>
    <n v="0"/>
    <s v=" "/>
    <n v="738.32"/>
    <n v="51.68"/>
    <n v="790"/>
    <s v="CPA"/>
    <x v="3"/>
  </r>
  <r>
    <x v="34"/>
    <x v="1"/>
    <n v="2026"/>
    <s v="CP-07667"/>
    <x v="54"/>
    <x v="54"/>
    <s v="อะไหล่ยางเล็ก"/>
    <s v="ไม่กำหนด"/>
    <s v="CS5256902/0004"/>
    <s v="คุณธนากร สงวนนาม(ท๊อป)"/>
    <s v="C11"/>
    <n v="1"/>
    <n v="200"/>
    <n v="0"/>
    <s v=" "/>
    <n v="0"/>
    <n v="0"/>
    <n v="0"/>
    <s v="CPA"/>
    <x v="3"/>
  </r>
  <r>
    <x v="34"/>
    <x v="1"/>
    <n v="2026"/>
    <s v="CP-18356"/>
    <x v="38"/>
    <x v="38"/>
    <s v="อะไหล่ยางเล็ก"/>
    <s v="ไม่กำหนด"/>
    <s v="CS5256902/0005"/>
    <s v="คุณ ณัฐภัทร ทิพสงคราม"/>
    <s v="หนึ่ง340"/>
    <n v="1"/>
    <n v="1150"/>
    <n v="0"/>
    <s v=" "/>
    <n v="1074.77"/>
    <n v="75.23"/>
    <n v="1150"/>
    <s v="CPA"/>
    <x v="3"/>
  </r>
  <r>
    <x v="34"/>
    <x v="1"/>
    <n v="2026"/>
    <s v="CP-18356"/>
    <x v="39"/>
    <x v="39"/>
    <s v="อะไหล่ยางเล็ก"/>
    <s v="ไม่กำหนด"/>
    <s v="CS5256902/0005"/>
    <s v="คุณ ณัฐภัทร ทิพสงคราม"/>
    <s v="หนึ่ง340"/>
    <n v="1"/>
    <n v="175"/>
    <n v="0"/>
    <s v=" "/>
    <n v="0"/>
    <n v="0"/>
    <n v="0"/>
    <s v="CPA"/>
    <x v="3"/>
  </r>
  <r>
    <x v="34"/>
    <x v="1"/>
    <n v="2026"/>
    <s v="CP-18356"/>
    <x v="40"/>
    <x v="40"/>
    <s v="อะไหล่ยางเล็ก"/>
    <s v="ไม่กำหนด"/>
    <s v="CS5256902/0005"/>
    <s v="คุณ ณัฐภัทร ทิพสงคราม"/>
    <s v="หนึ่ง340"/>
    <n v="1"/>
    <n v="330"/>
    <n v="0"/>
    <s v=" "/>
    <n v="0"/>
    <n v="0"/>
    <n v="0"/>
    <s v="CPA"/>
    <x v="3"/>
  </r>
  <r>
    <x v="34"/>
    <x v="1"/>
    <n v="2026"/>
    <s v="CP-18356"/>
    <x v="37"/>
    <x v="37"/>
    <s v="อะไหล่ยางเล็ก"/>
    <s v="ไม่กำหนด"/>
    <s v="CS5256902/0005"/>
    <s v="คุณ ณัฐภัทร ทิพสงคราม"/>
    <s v="หนึ่ง340"/>
    <n v="1"/>
    <n v="20"/>
    <n v="0"/>
    <s v=" "/>
    <n v="18.690000000000001"/>
    <n v="1.31"/>
    <n v="20"/>
    <s v="CPA"/>
    <x v="3"/>
  </r>
  <r>
    <x v="34"/>
    <x v="1"/>
    <n v="2026"/>
    <s v="CP-18356"/>
    <x v="84"/>
    <x v="84"/>
    <s v="อะไหล่ยางเล็ก"/>
    <s v="ไม่กำหนด"/>
    <s v="CS5256902/0005"/>
    <s v="คุณ ณัฐภัทร ทิพสงคราม"/>
    <s v="หนึ่ง340"/>
    <n v="2"/>
    <n v="295"/>
    <n v="0"/>
    <s v=" "/>
    <n v="551.4"/>
    <n v="38.6"/>
    <n v="590"/>
    <s v="CPA"/>
    <x v="3"/>
  </r>
  <r>
    <x v="34"/>
    <x v="1"/>
    <n v="2026"/>
    <s v="CP-18356"/>
    <x v="404"/>
    <x v="404"/>
    <s v="อะไหล่นอก ยางเล็ก"/>
    <s v="ไม่กำหนด"/>
    <s v="CS5256902/0005"/>
    <s v="คุณ ณัฐภัทร ทิพสงคราม"/>
    <s v="หนึ่ง340"/>
    <n v="1"/>
    <n v="1600"/>
    <n v="0"/>
    <s v=" "/>
    <n v="1495.33"/>
    <n v="104.67"/>
    <n v="1600"/>
    <s v="CPA"/>
    <x v="3"/>
  </r>
  <r>
    <x v="34"/>
    <x v="1"/>
    <n v="2026"/>
    <s v="CP-18356"/>
    <x v="163"/>
    <x v="163"/>
    <s v="อะไหล่ยางใหญ่"/>
    <s v="ไม่กำหนด"/>
    <s v="CS5256902/0005"/>
    <s v="คุณ ณัฐภัทร ทิพสงคราม"/>
    <s v="หนึ่ง340"/>
    <n v="3"/>
    <n v="180"/>
    <n v="0"/>
    <s v=" "/>
    <n v="504.67"/>
    <n v="35.33"/>
    <n v="540"/>
    <s v="CPA"/>
    <x v="3"/>
  </r>
  <r>
    <x v="34"/>
    <x v="1"/>
    <n v="2026"/>
    <s v="CP-18356"/>
    <x v="85"/>
    <x v="85"/>
    <s v="อะไหล่ยางเล็ก"/>
    <s v="ไม่กำหนด"/>
    <s v="CS5256902/0005"/>
    <s v="คุณ ณัฐภัทร ทิพสงคราม"/>
    <s v="หนึ่ง340"/>
    <n v="2"/>
    <n v="520"/>
    <n v="0"/>
    <s v=" "/>
    <n v="971.96"/>
    <n v="68.040000000000006"/>
    <n v="1040"/>
    <s v="CPA"/>
    <x v="3"/>
  </r>
  <r>
    <x v="34"/>
    <x v="1"/>
    <n v="2026"/>
    <s v="CP-18356"/>
    <x v="103"/>
    <x v="103"/>
    <s v="อะไหล่ยางเล็ก"/>
    <s v="ไม่กำหนด"/>
    <s v="CS5256902/0005"/>
    <s v="คุณ ณัฐภัทร ทิพสงคราม"/>
    <s v="หนึ่ง340"/>
    <n v="1"/>
    <n v="300"/>
    <n v="0"/>
    <s v=" "/>
    <n v="280.37"/>
    <n v="19.63"/>
    <n v="300"/>
    <s v="CPA"/>
    <x v="3"/>
  </r>
  <r>
    <x v="34"/>
    <x v="1"/>
    <n v="2026"/>
    <s v="CP-18356"/>
    <x v="87"/>
    <x v="87"/>
    <s v="ค่าบริการ"/>
    <s v="ไม่กำหนด"/>
    <s v="CS5256902/0005"/>
    <s v="คุณ ณัฐภัทร ทิพสงคราม"/>
    <s v="หนึ่ง340"/>
    <n v="1"/>
    <n v="250"/>
    <n v="0"/>
    <s v=" "/>
    <n v="233.64"/>
    <n v="16.36"/>
    <n v="250"/>
    <s v="CPN"/>
    <x v="3"/>
  </r>
  <r>
    <x v="34"/>
    <x v="1"/>
    <n v="2026"/>
    <s v="CP-000001990"/>
    <x v="79"/>
    <x v="79"/>
    <s v="ค่าบริการ"/>
    <s v="ไม่กำหนด"/>
    <s v="CS5256902/0006"/>
    <s v="บริษัท ศิวพร เอ็กซ์เพรส จำกัด"/>
    <s v="หนึ่ง340"/>
    <n v="2"/>
    <n v="300"/>
    <n v="0"/>
    <s v=" "/>
    <n v="560.75"/>
    <n v="39.25"/>
    <n v="600"/>
    <s v="CPN"/>
    <x v="3"/>
  </r>
  <r>
    <x v="34"/>
    <x v="1"/>
    <n v="2026"/>
    <s v="CP-000001990"/>
    <x v="451"/>
    <x v="451"/>
    <s v="ค่าบริการตั้งศูนย์-ยางใหญ่"/>
    <s v="ไม่กำหนด"/>
    <s v="CS5256902/0006"/>
    <s v="บริษัท ศิวพร เอ็กซ์เพรส จำกัด"/>
    <s v="หนึ่ง340"/>
    <n v="1"/>
    <n v="850"/>
    <n v="0"/>
    <s v=" "/>
    <n v="794.39"/>
    <n v="55.61"/>
    <n v="850"/>
    <s v="CPN"/>
    <x v="3"/>
  </r>
  <r>
    <x v="34"/>
    <x v="1"/>
    <n v="2026"/>
    <s v="CP-17410"/>
    <x v="38"/>
    <x v="38"/>
    <s v="อะไหล่ยางเล็ก"/>
    <s v="ไม่กำหนด"/>
    <s v="IV2256902/0008"/>
    <s v="บริษัท ทรานเทค แมนเนจเม้นท์ กรุ๊ปส์  จำกัด"/>
    <s v="C11"/>
    <n v="1"/>
    <n v="1150"/>
    <n v="0"/>
    <s v=" "/>
    <n v="1074.77"/>
    <n v="75.23"/>
    <n v="1150"/>
    <s v="CPA"/>
    <x v="3"/>
  </r>
  <r>
    <x v="34"/>
    <x v="1"/>
    <n v="2026"/>
    <s v="CP-17410"/>
    <x v="39"/>
    <x v="39"/>
    <s v="อะไหล่ยางเล็ก"/>
    <s v="ไม่กำหนด"/>
    <s v="IV2256902/0008"/>
    <s v="บริษัท ทรานเทค แมนเนจเม้นท์ กรุ๊ปส์  จำกัด"/>
    <s v="C11"/>
    <n v="1"/>
    <n v="175"/>
    <n v="0"/>
    <s v=" "/>
    <n v="0"/>
    <n v="0"/>
    <n v="0"/>
    <s v="CPA"/>
    <x v="3"/>
  </r>
  <r>
    <x v="34"/>
    <x v="1"/>
    <n v="2026"/>
    <s v="CP-17410"/>
    <x v="17"/>
    <x v="17"/>
    <s v="อะไหล่ยางเล็ก"/>
    <s v="ไม่กำหนด"/>
    <s v="IV2256902/0008"/>
    <s v="บริษัท ทรานเทค แมนเนจเม้นท์ กรุ๊ปส์  จำกัด"/>
    <s v="C11"/>
    <n v="1"/>
    <n v="240"/>
    <n v="0"/>
    <s v=" "/>
    <n v="0"/>
    <n v="0"/>
    <n v="0"/>
    <s v="CPA"/>
    <x v="3"/>
  </r>
  <r>
    <x v="34"/>
    <x v="1"/>
    <n v="2026"/>
    <s v="CP-17410"/>
    <x v="19"/>
    <x v="19"/>
    <s v="อะไหล่ยางเล็ก"/>
    <s v="ไม่กำหนด"/>
    <s v="IV2256902/0008"/>
    <s v="บริษัท ทรานเทค แมนเนจเม้นท์ กรุ๊ปส์  จำกัด"/>
    <s v="C11"/>
    <n v="1"/>
    <n v="20"/>
    <n v="0"/>
    <s v=" "/>
    <n v="18.690000000000001"/>
    <n v="1.31"/>
    <n v="20"/>
    <s v="CPA"/>
    <x v="3"/>
  </r>
  <r>
    <x v="34"/>
    <x v="1"/>
    <n v="2026"/>
    <s v="CP-17410"/>
    <x v="67"/>
    <x v="67"/>
    <s v="อะไหล่sac"/>
    <s v="ไม่กำหนด"/>
    <s v="IV2256902/0008"/>
    <s v="บริษัท ทรานเทค แมนเนจเม้นท์ กรุ๊ปส์  จำกัด"/>
    <s v="C11"/>
    <n v="2"/>
    <n v="520"/>
    <n v="0"/>
    <s v=" "/>
    <n v="971.96"/>
    <n v="68.040000000000006"/>
    <n v="1040"/>
    <s v="CPA"/>
    <x v="3"/>
  </r>
  <r>
    <x v="34"/>
    <x v="1"/>
    <n v="2026"/>
    <s v="CP-17410"/>
    <x v="68"/>
    <x v="68"/>
    <s v="ค่าบริการ"/>
    <s v="ไม่กำหนด"/>
    <s v="IV2256902/0009"/>
    <s v="บริษัท ทรานเทค แมนเนจเม้นท์ กรุ๊ปส์  จำกัด"/>
    <s v="C11"/>
    <n v="1"/>
    <n v="250"/>
    <n v="0"/>
    <s v=" "/>
    <n v="233.64"/>
    <n v="16.36"/>
    <n v="250"/>
    <s v="CPN"/>
    <x v="3"/>
  </r>
  <r>
    <x v="34"/>
    <x v="1"/>
    <n v="2026"/>
    <s v="CP-17056"/>
    <x v="3"/>
    <x v="3"/>
    <s v="ค่าบริการตั้งศูนย์-ยางเล็ก"/>
    <s v="ไม่กำหนด"/>
    <s v="IV2256902/0010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5"/>
    <x v="1"/>
    <n v="2026"/>
    <s v="CP-14620"/>
    <x v="16"/>
    <x v="16"/>
    <s v="อะไหล่ยางเล็ก"/>
    <s v="ไม่กำหนด"/>
    <s v="CS.8256902/025"/>
    <s v="บริษัท ไทเกอร์ซีดส์ จำกัด (สำนักงานใหญ่)"/>
    <s v="C10"/>
    <n v="1"/>
    <n v="1550"/>
    <n v="0"/>
    <s v=" "/>
    <n v="1448.6"/>
    <n v="101.4"/>
    <n v="1550"/>
    <s v="CP03A"/>
    <x v="1"/>
  </r>
  <r>
    <x v="35"/>
    <x v="1"/>
    <n v="2026"/>
    <s v="CP-14620"/>
    <x v="30"/>
    <x v="30"/>
    <s v="อะไหล่ยางเล็ก"/>
    <s v="ไม่กำหนด"/>
    <s v="CS.8256902/025"/>
    <s v="บริษัท ไทเกอร์ซีดส์ จำกัด (สำนักงานใหญ่)"/>
    <s v="C10"/>
    <n v="1"/>
    <n v="250"/>
    <n v="0"/>
    <s v=" "/>
    <n v="0"/>
    <n v="0"/>
    <n v="0"/>
    <s v="CP03A"/>
    <x v="1"/>
  </r>
  <r>
    <x v="35"/>
    <x v="1"/>
    <n v="2026"/>
    <s v="CP-14620"/>
    <x v="18"/>
    <x v="18"/>
    <s v="อะไหล่ยางเล็ก"/>
    <s v="ไม่กำหนด"/>
    <s v="CS.8256902/025"/>
    <s v="บริษัท ไทเกอร์ซีดส์ จำกัด (สำนักงานใหญ่)"/>
    <s v="C10"/>
    <n v="1"/>
    <n v="250"/>
    <n v="0"/>
    <s v=" "/>
    <n v="233.64"/>
    <n v="16.36"/>
    <n v="250"/>
    <s v="CP03A"/>
    <x v="1"/>
  </r>
  <r>
    <x v="35"/>
    <x v="1"/>
    <n v="2026"/>
    <s v="CP-14620"/>
    <x v="31"/>
    <x v="31"/>
    <s v="อะไหล่ยางเล็ก"/>
    <s v="ไม่กำหนด"/>
    <s v="CS.8256902/025"/>
    <s v="บริษัท ไทเกอร์ซีดส์ จำกัด (สำนักงานใหญ่)"/>
    <s v="C10"/>
    <n v="1"/>
    <n v="240"/>
    <n v="0"/>
    <s v=" "/>
    <n v="224.3"/>
    <n v="15.7"/>
    <n v="240"/>
    <s v="CP03A"/>
    <x v="1"/>
  </r>
  <r>
    <x v="35"/>
    <x v="1"/>
    <n v="2026"/>
    <s v="CP-14620"/>
    <x v="19"/>
    <x v="19"/>
    <s v="อะไหล่ยางเล็ก"/>
    <s v="ไม่กำหนด"/>
    <s v="CS.8256902/025"/>
    <s v="บริษัท ไทเกอร์ซีดส์ จำกัด (สำนักงานใหญ่)"/>
    <s v="C10"/>
    <n v="1"/>
    <n v="20"/>
    <n v="0"/>
    <s v=" "/>
    <n v="18.690000000000001"/>
    <n v="1.31"/>
    <n v="20"/>
    <s v="CP03A"/>
    <x v="1"/>
  </r>
  <r>
    <x v="35"/>
    <x v="1"/>
    <n v="2026"/>
    <s v="CP-14620"/>
    <x v="33"/>
    <x v="33"/>
    <s v="อะไหล่ยางเล็ก"/>
    <s v="ไม่กำหนด"/>
    <s v="CS.8256902/025"/>
    <s v="บริษัท ไทเกอร์ซีดส์ จำกัด (สำนักงานใหญ่)"/>
    <s v="C10"/>
    <n v="1"/>
    <n v="300"/>
    <n v="0"/>
    <s v=" "/>
    <n v="280.37"/>
    <n v="19.63"/>
    <n v="300"/>
    <s v="CP03A"/>
    <x v="1"/>
  </r>
  <r>
    <x v="35"/>
    <x v="1"/>
    <n v="2026"/>
    <s v="CP-18359"/>
    <x v="98"/>
    <x v="98"/>
    <s v="ค่าบริการ"/>
    <s v="ไม่กำหนด"/>
    <s v="CS.8256902/026"/>
    <s v="บริษัท ยุพล การโยธา จำกัด"/>
    <s v="C10"/>
    <n v="2"/>
    <n v="400"/>
    <n v="0"/>
    <s v=" "/>
    <n v="747.66"/>
    <n v="52.34"/>
    <n v="800"/>
    <s v="CP03N"/>
    <x v="1"/>
  </r>
  <r>
    <x v="35"/>
    <x v="1"/>
    <n v="2026"/>
    <s v="CP-18360"/>
    <x v="26"/>
    <x v="26"/>
    <s v="ค่าบริการตั้งศูนย์-ยางเล็ก"/>
    <s v="ไม่กำหนด"/>
    <s v="CS.8256902/027"/>
    <s v="คุณ นราวุฒิ ปาละนันทร์"/>
    <s v="C10"/>
    <n v="1"/>
    <n v="500"/>
    <n v="0"/>
    <s v=" "/>
    <n v="467.29"/>
    <n v="32.71"/>
    <n v="500"/>
    <s v="CP03N"/>
    <x v="1"/>
  </r>
  <r>
    <x v="35"/>
    <x v="1"/>
    <n v="2026"/>
    <s v="CP-08074"/>
    <x v="123"/>
    <x v="123"/>
    <s v="ยางเล็ก ML"/>
    <s v="MLยางเล็ก"/>
    <s v="CS.8256902/028"/>
    <s v="คุณ อำนาจ  ผดุงศิลป์"/>
    <s v="C10"/>
    <n v="4"/>
    <n v="9500"/>
    <n v="0"/>
    <s v=" "/>
    <n v="35514.019999999997"/>
    <n v="2485.98"/>
    <n v="38000"/>
    <s v="CP03Y26-M01"/>
    <x v="1"/>
  </r>
  <r>
    <x v="35"/>
    <x v="1"/>
    <n v="2026"/>
    <s v="CP-08074"/>
    <x v="1"/>
    <x v="1"/>
    <s v="อะไหล่ยางเล็ก"/>
    <s v="อะไหล่นอก"/>
    <s v="CS.8256902/028"/>
    <s v="คุณ อำนาจ  ผดุงศิลป์"/>
    <s v="C10"/>
    <n v="4"/>
    <n v="60"/>
    <n v="0"/>
    <s v=" "/>
    <n v="0"/>
    <n v="0"/>
    <n v="0"/>
    <s v="CP03A"/>
    <x v="1"/>
  </r>
  <r>
    <x v="35"/>
    <x v="1"/>
    <n v="2026"/>
    <s v="CP-08074"/>
    <x v="25"/>
    <x v="25"/>
    <s v="ค่าแรง-ยางเล็ก"/>
    <s v="ไม่กำหนด"/>
    <s v="CS.8256902/028"/>
    <s v="คุณ อำนาจ  ผดุงศิลป์"/>
    <s v="C10"/>
    <n v="4"/>
    <n v="150"/>
    <n v="0"/>
    <s v=" "/>
    <n v="0"/>
    <n v="0"/>
    <n v="0"/>
    <s v="CP03N"/>
    <x v="1"/>
  </r>
  <r>
    <x v="35"/>
    <x v="1"/>
    <n v="2026"/>
    <s v="CP-08074"/>
    <x v="26"/>
    <x v="26"/>
    <s v="ค่าบริการตั้งศูนย์-ยางเล็ก"/>
    <s v="ไม่กำหนด"/>
    <s v="CS.8256902/028"/>
    <s v="คุณ อำนาจ  ผดุงศิลป์"/>
    <s v="C10"/>
    <n v="1"/>
    <n v="500"/>
    <n v="0"/>
    <s v=" "/>
    <n v="0"/>
    <n v="0"/>
    <n v="0"/>
    <s v="CP03N"/>
    <x v="1"/>
  </r>
  <r>
    <x v="35"/>
    <x v="1"/>
    <n v="2026"/>
    <s v="CP-08074"/>
    <x v="294"/>
    <x v="294"/>
    <s v="ของแจกของแถม"/>
    <s v="LINGLONG ยางเล็ก"/>
    <s v="CS.8256902/028"/>
    <s v="คุณ อำนาจ  ผดุงศิลป์"/>
    <s v="C10"/>
    <n v="1"/>
    <n v="1"/>
    <n v="0"/>
    <s v=" "/>
    <n v="0"/>
    <n v="0"/>
    <n v="0"/>
    <s v="CP03N"/>
    <x v="1"/>
  </r>
  <r>
    <x v="35"/>
    <x v="1"/>
    <n v="2026"/>
    <s v="CP-14784"/>
    <x v="145"/>
    <x v="145"/>
    <s v="อะไหล่ยางเล็ก"/>
    <s v="ไม่กำหนด"/>
    <s v="CS.8256902/029"/>
    <s v="คุณ จิตลดา จุตะพันธ์"/>
    <s v="C10"/>
    <n v="1"/>
    <n v="1380"/>
    <n v="0"/>
    <s v=" "/>
    <n v="1289.72"/>
    <n v="90.28"/>
    <n v="1380"/>
    <s v="CP03A"/>
    <x v="1"/>
  </r>
  <r>
    <x v="35"/>
    <x v="1"/>
    <n v="2026"/>
    <s v="CP-14784"/>
    <x v="81"/>
    <x v="81"/>
    <s v="อะไหล่ยางเล็ก"/>
    <s v="ไม่กำหนด"/>
    <s v="CS.8256902/029"/>
    <s v="คุณ จิตลดา จุตะพันธ์"/>
    <s v="C10"/>
    <n v="1"/>
    <n v="220"/>
    <n v="0"/>
    <s v=" "/>
    <n v="205.61"/>
    <n v="14.39"/>
    <n v="220"/>
    <s v="CP03A"/>
    <x v="1"/>
  </r>
  <r>
    <x v="35"/>
    <x v="1"/>
    <n v="2026"/>
    <s v="CP-14784"/>
    <x v="19"/>
    <x v="19"/>
    <s v="อะไหล่ยางเล็ก"/>
    <s v="ไม่กำหนด"/>
    <s v="CS.8256902/029"/>
    <s v="คุณ จิตลดา จุตะพันธ์"/>
    <s v="C10"/>
    <n v="1"/>
    <n v="20"/>
    <n v="0"/>
    <s v=" "/>
    <n v="18.690000000000001"/>
    <n v="1.31"/>
    <n v="20"/>
    <s v="CP03A"/>
    <x v="1"/>
  </r>
  <r>
    <x v="35"/>
    <x v="1"/>
    <n v="2026"/>
    <s v="CP-000000249"/>
    <x v="128"/>
    <x v="128"/>
    <s v="อะไหล่ยางเล็ก"/>
    <s v="ไม่กำหนด"/>
    <s v="CS5256902/0007"/>
    <s v="บริษัท เอกวัฒนา โฮม แมท จำกัด"/>
    <s v="หนึ่ง340"/>
    <n v="1"/>
    <n v="250"/>
    <n v="0"/>
    <s v=" "/>
    <n v="233.64"/>
    <n v="16.36"/>
    <n v="250"/>
    <s v="CPA"/>
    <x v="3"/>
  </r>
  <r>
    <x v="35"/>
    <x v="1"/>
    <n v="2026"/>
    <s v="CP-000002412"/>
    <x v="453"/>
    <x v="453"/>
    <s v="ยางเล็ก ATLAS"/>
    <s v="ATLAS"/>
    <s v="CS5256902/0008"/>
    <s v="บริษัท มลฤทธิ์  โลจิสติกส์ จำกัด (สำนักงานใหญ่)"/>
    <s v="หนึ่ง340"/>
    <n v="2"/>
    <n v="2280"/>
    <n v="0"/>
    <s v=" "/>
    <n v="4261.68"/>
    <n v="298.32"/>
    <n v="4560"/>
    <s v="CPY25-M02"/>
    <x v="3"/>
  </r>
  <r>
    <x v="35"/>
    <x v="1"/>
    <n v="2026"/>
    <s v="CP-000002412"/>
    <x v="1"/>
    <x v="1"/>
    <s v="อะไหล่ยางเล็ก"/>
    <s v="อะไหล่นอก"/>
    <s v="CS5256902/0008"/>
    <s v="บริษัท มลฤทธิ์  โลจิสติกส์ จำกัด (สำนักงานใหญ่)"/>
    <s v="หนึ่ง340"/>
    <n v="2"/>
    <n v="60"/>
    <n v="0"/>
    <s v=" "/>
    <n v="0"/>
    <n v="0"/>
    <n v="0"/>
    <s v="CPA"/>
    <x v="3"/>
  </r>
  <r>
    <x v="35"/>
    <x v="1"/>
    <n v="2026"/>
    <s v="CP-000002412"/>
    <x v="3"/>
    <x v="3"/>
    <s v="ค่าบริการตั้งศูนย์-ยางเล็ก"/>
    <s v="ไม่กำหนด"/>
    <s v="CS5256902/0008"/>
    <s v="บริษัท มลฤทธิ์  โลจิสติกส์ จำกัด (สำนักงานใหญ่)"/>
    <s v="หนึ่ง340"/>
    <n v="1"/>
    <n v="400"/>
    <n v="0"/>
    <s v=" "/>
    <n v="373.83"/>
    <n v="26.17"/>
    <n v="400"/>
    <s v="CPN"/>
    <x v="3"/>
  </r>
  <r>
    <x v="35"/>
    <x v="1"/>
    <n v="2026"/>
    <s v="CP-12956"/>
    <x v="3"/>
    <x v="3"/>
    <s v="ค่าบริการตั้งศูนย์-ยางเล็ก"/>
    <s v="ไม่กำหนด"/>
    <s v="CS5256902/0009"/>
    <s v="MR. THU RAIN WIN"/>
    <s v="ท๊อป340"/>
    <n v="1"/>
    <n v="400"/>
    <n v="0"/>
    <s v=" "/>
    <n v="373.83"/>
    <n v="26.17"/>
    <n v="400"/>
    <s v="CPN"/>
    <x v="3"/>
  </r>
  <r>
    <x v="35"/>
    <x v="1"/>
    <n v="2026"/>
    <s v="CP-18361"/>
    <x v="0"/>
    <x v="0"/>
    <s v="ยางเล็ก DL"/>
    <s v="DUNLOP"/>
    <s v="CS5256902/0010"/>
    <s v="คุณ ธนวัฒน์ สุพรรณ"/>
    <s v="หนึ่ง340"/>
    <n v="4"/>
    <n v="2700"/>
    <n v="2700"/>
    <s v=" "/>
    <n v="7570.09"/>
    <n v="529.91"/>
    <n v="8100"/>
    <s v="CPY25-M11"/>
    <x v="3"/>
  </r>
  <r>
    <x v="35"/>
    <x v="1"/>
    <n v="2026"/>
    <s v="CP-18361"/>
    <x v="1"/>
    <x v="1"/>
    <s v="อะไหล่ยางเล็ก"/>
    <s v="อะไหล่นอก"/>
    <s v="CS5256902/0010"/>
    <s v="คุณ ธนวัฒน์ สุพรรณ"/>
    <s v="หนึ่ง340"/>
    <n v="4"/>
    <n v="60"/>
    <n v="0"/>
    <s v=" "/>
    <n v="0"/>
    <n v="0"/>
    <n v="0"/>
    <s v="CPA"/>
    <x v="3"/>
  </r>
  <r>
    <x v="35"/>
    <x v="1"/>
    <n v="2026"/>
    <s v="CP-18361"/>
    <x v="13"/>
    <x v="13"/>
    <s v="ค่าแรง-ยางเล็ก"/>
    <s v="ไม่กำหนด"/>
    <s v="CS5256902/0010"/>
    <s v="คุณ ธนวัฒน์ สุพรรณ"/>
    <s v="หนึ่ง340"/>
    <n v="4"/>
    <n v="50"/>
    <n v="0"/>
    <s v=" "/>
    <n v="0"/>
    <n v="0"/>
    <n v="0"/>
    <s v="CPN"/>
    <x v="3"/>
  </r>
  <r>
    <x v="35"/>
    <x v="1"/>
    <n v="2026"/>
    <s v="CP-18361"/>
    <x v="2"/>
    <x v="2"/>
    <s v="ค่าแรง-ยางเล็ก"/>
    <s v="ไม่กำหนด"/>
    <s v="CS5256902/0010"/>
    <s v="คุณ ธนวัฒน์ สุพรรณ"/>
    <s v="หนึ่ง340"/>
    <n v="4"/>
    <n v="120"/>
    <n v="0"/>
    <s v=" "/>
    <n v="0"/>
    <n v="0"/>
    <n v="0"/>
    <s v="CPN"/>
    <x v="3"/>
  </r>
  <r>
    <x v="35"/>
    <x v="1"/>
    <n v="2026"/>
    <s v="CP-18361"/>
    <x v="3"/>
    <x v="3"/>
    <s v="ค่าบริการตั้งศูนย์-ยางเล็ก"/>
    <s v="ไม่กำหนด"/>
    <s v="CS5256902/0010"/>
    <s v="คุณ ธนวัฒน์ สุพรรณ"/>
    <s v="หนึ่ง340"/>
    <n v="1"/>
    <n v="400"/>
    <n v="0"/>
    <s v=" "/>
    <n v="0"/>
    <n v="0"/>
    <n v="0"/>
    <s v="CPN"/>
    <x v="3"/>
  </r>
  <r>
    <x v="35"/>
    <x v="1"/>
    <n v="2026"/>
    <s v="CP-18361"/>
    <x v="28"/>
    <x v="28"/>
    <s v="อะไหล่ยางเล็ก"/>
    <s v="ไม่กำหนด"/>
    <s v="CS5256902/0010"/>
    <s v="คุณ ธนวัฒน์ สุพรรณ"/>
    <s v="หนึ่ง340"/>
    <n v="1"/>
    <n v="1650"/>
    <n v="0"/>
    <s v=" "/>
    <n v="0"/>
    <n v="0"/>
    <n v="0"/>
    <s v="CPA"/>
    <x v="3"/>
  </r>
  <r>
    <x v="35"/>
    <x v="1"/>
    <n v="2026"/>
    <s v="CP-18361"/>
    <x v="54"/>
    <x v="54"/>
    <s v="อะไหล่ยางเล็ก"/>
    <s v="ไม่กำหนด"/>
    <s v="CS5256902/0010"/>
    <s v="คุณ ธนวัฒน์ สุพรรณ"/>
    <s v="หนึ่ง340"/>
    <n v="1"/>
    <n v="200"/>
    <n v="0"/>
    <s v=" "/>
    <n v="0"/>
    <n v="0"/>
    <n v="0"/>
    <s v="CPA"/>
    <x v="3"/>
  </r>
  <r>
    <x v="35"/>
    <x v="1"/>
    <n v="2026"/>
    <s v="CP-18361"/>
    <x v="19"/>
    <x v="19"/>
    <s v="อะไหล่ยางเล็ก"/>
    <s v="ไม่กำหนด"/>
    <s v="CS5256902/0010"/>
    <s v="คุณ ธนวัฒน์ สุพรรณ"/>
    <s v="หนึ่ง340"/>
    <n v="1"/>
    <n v="20"/>
    <n v="0"/>
    <s v=" "/>
    <n v="0"/>
    <n v="0"/>
    <n v="0"/>
    <s v="CPA"/>
    <x v="3"/>
  </r>
  <r>
    <x v="35"/>
    <x v="1"/>
    <n v="2026"/>
    <s v="CP-18361"/>
    <x v="76"/>
    <x v="76"/>
    <s v="อะไหล่ยางเล็ก"/>
    <s v="ไม่กำหนด"/>
    <s v="CS5256902/0010"/>
    <s v="คุณ ธนวัฒน์ สุพรรณ"/>
    <s v="หนึ่ง340"/>
    <n v="1"/>
    <n v="385"/>
    <n v="0"/>
    <s v=" "/>
    <n v="359.81"/>
    <n v="25.19"/>
    <n v="385"/>
    <s v="CPA"/>
    <x v="3"/>
  </r>
  <r>
    <x v="35"/>
    <x v="1"/>
    <n v="2026"/>
    <s v="CP-18361"/>
    <x v="56"/>
    <x v="56"/>
    <s v="อะไหล่ยางเล็ก"/>
    <s v="ไม่กำหนด"/>
    <s v="CS5256902/0010"/>
    <s v="คุณ ธนวัฒน์ สุพรรณ"/>
    <s v="หนึ่ง340"/>
    <n v="1"/>
    <n v="300"/>
    <n v="0"/>
    <s v=" "/>
    <n v="280.37"/>
    <n v="19.63"/>
    <n v="300"/>
    <s v="CPA"/>
    <x v="3"/>
  </r>
  <r>
    <x v="35"/>
    <x v="1"/>
    <n v="2026"/>
    <s v="CP-18361"/>
    <x v="144"/>
    <x v="144"/>
    <s v="อะไหล่นอก ยางเล็ก"/>
    <s v="ไม่กำหนด"/>
    <s v="CS5256902/0010"/>
    <s v="คุณ ธนวัฒน์ สุพรรณ"/>
    <s v="หนึ่ง340"/>
    <n v="1"/>
    <n v="420"/>
    <n v="0"/>
    <s v=" "/>
    <n v="392.52"/>
    <n v="27.48"/>
    <n v="420"/>
    <s v="CPA"/>
    <x v="3"/>
  </r>
  <r>
    <x v="35"/>
    <x v="1"/>
    <n v="2026"/>
    <s v="CP-18361"/>
    <x v="498"/>
    <x v="498"/>
    <s v="อะไหล่นอก ยางเล็ก"/>
    <s v="ไม่กำหนด"/>
    <s v="CS5256902/0010"/>
    <s v="คุณ ธนวัฒน์ สุพรรณ"/>
    <s v="หนึ่ง340"/>
    <n v="1"/>
    <n v="1280"/>
    <n v="64"/>
    <s v=" "/>
    <n v="1136.45"/>
    <n v="79.55"/>
    <n v="1216"/>
    <s v="CPA"/>
    <x v="3"/>
  </r>
  <r>
    <x v="35"/>
    <x v="1"/>
    <n v="2026"/>
    <s v="BTC-0000418"/>
    <x v="140"/>
    <x v="140"/>
    <s v="อะไหล่ยางเล็ก"/>
    <s v="ไม่กำหนด"/>
    <s v="IV2256902/0011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35"/>
    <x v="1"/>
    <n v="2026"/>
    <s v="BTC-0000418"/>
    <x v="18"/>
    <x v="18"/>
    <s v="อะไหล่ยางเล็ก"/>
    <s v="ไม่กำหนด"/>
    <s v="IV2256902/0011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35"/>
    <x v="1"/>
    <n v="2026"/>
    <s v="BTC-0000418"/>
    <x v="40"/>
    <x v="40"/>
    <s v="อะไหล่ยางเล็ก"/>
    <s v="ไม่กำหนด"/>
    <s v="IV2256902/0011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35"/>
    <x v="1"/>
    <n v="2026"/>
    <s v="BTC-0000418"/>
    <x v="37"/>
    <x v="37"/>
    <s v="อะไหล่ยางเล็ก"/>
    <s v="ไม่กำหนด"/>
    <s v="IV2256902/0011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35"/>
    <x v="1"/>
    <n v="2026"/>
    <s v="CP-000001462"/>
    <x v="499"/>
    <x v="499"/>
    <s v="อะไหล่ยางเล็ก"/>
    <s v="ไม่กำหนด"/>
    <s v="IV2256902/0012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35"/>
    <x v="1"/>
    <n v="2026"/>
    <s v="CP-000001462"/>
    <x v="155"/>
    <x v="155"/>
    <s v="อะไหล่ยางเล็ก"/>
    <s v="ไม่กำหนด"/>
    <s v="IV2256902/0012"/>
    <s v="บริษัท โปรดักซ์ เวิลด์ เซฟตี้ จำกัด (สำนักงานใหญ่)"/>
    <s v="C11"/>
    <n v="1"/>
    <n v="180"/>
    <n v="0"/>
    <s v=" "/>
    <n v="168.22"/>
    <n v="11.78"/>
    <n v="180"/>
    <s v="CPA"/>
    <x v="3"/>
  </r>
  <r>
    <x v="35"/>
    <x v="1"/>
    <n v="2026"/>
    <s v="CP-000001462"/>
    <x v="37"/>
    <x v="37"/>
    <s v="อะไหล่ยางเล็ก"/>
    <s v="ไม่กำหนด"/>
    <s v="IV2256902/0012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35"/>
    <x v="1"/>
    <n v="2026"/>
    <s v="CP-000001462"/>
    <x v="72"/>
    <x v="72"/>
    <s v="อะไหล่ยางเล็ก"/>
    <s v="ไม่กำหนด"/>
    <s v="IV2256902/0012"/>
    <s v="บริษัท โปรดักซ์ เวิลด์ เซฟตี้ จำกัด (สำนักงานใหญ่)"/>
    <s v="C11"/>
    <n v="1"/>
    <n v="595"/>
    <n v="0"/>
    <s v=" "/>
    <n v="556.07000000000005"/>
    <n v="38.93"/>
    <n v="595"/>
    <s v="CPA"/>
    <x v="3"/>
  </r>
  <r>
    <x v="35"/>
    <x v="1"/>
    <n v="2026"/>
    <s v="CP-000001462"/>
    <x v="85"/>
    <x v="85"/>
    <s v="อะไหล่ยางเล็ก"/>
    <s v="ไม่กำหนด"/>
    <s v="IV2256902/0012"/>
    <s v="บริษัท โปรดักซ์ เวิลด์ เซฟตี้ จำกัด (สำนักงานใหญ่)"/>
    <s v="C11"/>
    <n v="1"/>
    <n v="520"/>
    <n v="0"/>
    <s v=" "/>
    <n v="485.98"/>
    <n v="34.020000000000003"/>
    <n v="520"/>
    <s v="CPA"/>
    <x v="3"/>
  </r>
  <r>
    <x v="35"/>
    <x v="1"/>
    <n v="2026"/>
    <s v="BTC-0000460"/>
    <x v="207"/>
    <x v="207"/>
    <s v="ยางเล็ก ML"/>
    <s v="MLยางเล็ก"/>
    <s v="IV2256902/0013"/>
    <s v="บริษัท มังกรทองขนส่ง 2019 จำกัด"/>
    <s v="C11"/>
    <n v="2"/>
    <n v="4250"/>
    <n v="0"/>
    <s v=" "/>
    <n v="7943.93"/>
    <n v="556.07000000000005"/>
    <n v="8500"/>
    <s v="CPY25-M10"/>
    <x v="3"/>
  </r>
  <r>
    <x v="35"/>
    <x v="1"/>
    <n v="2026"/>
    <s v="CP-15537"/>
    <x v="38"/>
    <x v="38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1150"/>
    <n v="0"/>
    <s v=" "/>
    <n v="1074.77"/>
    <n v="75.23"/>
    <n v="1150"/>
    <s v="CPA"/>
    <x v="3"/>
  </r>
  <r>
    <x v="35"/>
    <x v="1"/>
    <n v="2026"/>
    <s v="CP-15537"/>
    <x v="39"/>
    <x v="39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175"/>
    <n v="0"/>
    <s v=" "/>
    <n v="0"/>
    <n v="0"/>
    <n v="0"/>
    <s v="CPA"/>
    <x v="3"/>
  </r>
  <r>
    <x v="35"/>
    <x v="1"/>
    <n v="2026"/>
    <s v="CP-15537"/>
    <x v="17"/>
    <x v="17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240"/>
    <n v="0"/>
    <s v=" "/>
    <n v="0"/>
    <n v="0"/>
    <n v="0"/>
    <s v="CPA"/>
    <x v="3"/>
  </r>
  <r>
    <x v="35"/>
    <x v="1"/>
    <n v="2026"/>
    <s v="CP-15537"/>
    <x v="19"/>
    <x v="19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20"/>
    <n v="0"/>
    <s v=" "/>
    <n v="18.690000000000001"/>
    <n v="1.31"/>
    <n v="20"/>
    <s v="CPA"/>
    <x v="3"/>
  </r>
  <r>
    <x v="35"/>
    <x v="1"/>
    <n v="2026"/>
    <s v="CP-15537"/>
    <x v="56"/>
    <x v="56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300"/>
    <n v="0"/>
    <s v=" "/>
    <n v="280.37"/>
    <n v="19.63"/>
    <n v="300"/>
    <s v="CPA"/>
    <x v="3"/>
  </r>
  <r>
    <x v="35"/>
    <x v="1"/>
    <n v="2026"/>
    <s v="CP-15537"/>
    <x v="412"/>
    <x v="412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280"/>
    <n v="0"/>
    <s v=" "/>
    <n v="261.68"/>
    <n v="18.32"/>
    <n v="280"/>
    <s v="CPA"/>
    <x v="3"/>
  </r>
  <r>
    <x v="35"/>
    <x v="1"/>
    <n v="2026"/>
    <s v="CP-15537"/>
    <x v="84"/>
    <x v="84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2"/>
    <n v="295"/>
    <n v="0"/>
    <s v=" "/>
    <n v="551.4"/>
    <n v="38.6"/>
    <n v="590"/>
    <s v="CPA"/>
    <x v="3"/>
  </r>
  <r>
    <x v="35"/>
    <x v="1"/>
    <n v="2026"/>
    <s v="CP-15537"/>
    <x v="85"/>
    <x v="85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2"/>
    <n v="520"/>
    <n v="0"/>
    <s v=" "/>
    <n v="971.96"/>
    <n v="68.040000000000006"/>
    <n v="1040"/>
    <s v="CPA"/>
    <x v="3"/>
  </r>
  <r>
    <x v="35"/>
    <x v="1"/>
    <n v="2026"/>
    <s v="CP-15537"/>
    <x v="500"/>
    <x v="500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950"/>
    <n v="0"/>
    <s v=" "/>
    <n v="887.85"/>
    <n v="62.15"/>
    <n v="950"/>
    <s v="CPA"/>
    <x v="3"/>
  </r>
  <r>
    <x v="35"/>
    <x v="1"/>
    <n v="2026"/>
    <s v="CP-15537"/>
    <x v="366"/>
    <x v="366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2"/>
    <n v="675"/>
    <n v="0"/>
    <s v=" "/>
    <n v="1261.68"/>
    <n v="88.32"/>
    <n v="1350"/>
    <s v="CPA"/>
    <x v="3"/>
  </r>
  <r>
    <x v="35"/>
    <x v="1"/>
    <n v="2026"/>
    <s v="CP-15537"/>
    <x v="501"/>
    <x v="501"/>
    <s v="อะไหล่ยางเล็ก"/>
    <s v="ไม่กำหนด"/>
    <s v="IV2256902/0014"/>
    <s v="บริษัท เอฟฟิเชี่ยน โลจิสติกส์ จำกัด (สาขา00001)"/>
    <s v="หนึ่ง340"/>
    <n v="1"/>
    <n v="1440"/>
    <n v="72"/>
    <s v=" "/>
    <n v="1278.5"/>
    <n v="89.5"/>
    <n v="1368"/>
    <s v="CPA"/>
    <x v="3"/>
  </r>
  <r>
    <x v="35"/>
    <x v="1"/>
    <n v="2026"/>
    <s v="CP-15537"/>
    <x v="502"/>
    <x v="502"/>
    <s v="อะไหล่นอก ยางเล็ก"/>
    <s v="ไม่กำหนด"/>
    <s v="IV2256902/0014"/>
    <s v="บริษัท เอฟฟิเชี่ยน โลจิสติกส์ จำกัด (สาขา00001)"/>
    <s v="หนึ่ง340"/>
    <n v="2"/>
    <n v="2500"/>
    <n v="250"/>
    <s v=" "/>
    <n v="4439.25"/>
    <n v="310.75"/>
    <n v="4750"/>
    <s v="CPA"/>
    <x v="3"/>
  </r>
  <r>
    <x v="35"/>
    <x v="1"/>
    <n v="2026"/>
    <s v="CP-15537"/>
    <x v="136"/>
    <x v="136"/>
    <s v="ค่าบริการ"/>
    <s v="ไม่กำหนด"/>
    <s v="IV2256902/0015"/>
    <s v="บริษัท เอฟฟิเชี่ยน โลจิสติกส์ จำกัด (สาขา00001)"/>
    <s v="หนึ่ง340"/>
    <n v="1"/>
    <n v="1200"/>
    <n v="0"/>
    <s v=" "/>
    <n v="1121.5"/>
    <n v="78.5"/>
    <n v="1200"/>
    <s v="CPN"/>
    <x v="3"/>
  </r>
  <r>
    <x v="35"/>
    <x v="1"/>
    <n v="2026"/>
    <s v="CP-15537"/>
    <x v="98"/>
    <x v="98"/>
    <s v="ค่าบริการ"/>
    <s v="ไม่กำหนด"/>
    <s v="IV2256902/0015"/>
    <s v="บริษัท เอฟฟิเชี่ยน โลจิสติกส์ จำกัด (สาขา00001)"/>
    <s v="หนึ่ง340"/>
    <n v="2"/>
    <n v="400"/>
    <n v="0"/>
    <s v=" "/>
    <n v="747.66"/>
    <n v="52.34"/>
    <n v="800"/>
    <s v="CPN"/>
    <x v="3"/>
  </r>
  <r>
    <x v="35"/>
    <x v="1"/>
    <n v="2026"/>
    <s v="CP-15537"/>
    <x v="3"/>
    <x v="3"/>
    <s v="ค่าบริการตั้งศูนย์-ยางเล็ก"/>
    <s v="ไม่กำหนด"/>
    <s v="IV2256902/0015"/>
    <s v="บริษัท เอฟฟิเชี่ยน โลจิสติกส์ จำกัด (สาขา00001)"/>
    <s v="หนึ่ง340"/>
    <n v="1"/>
    <n v="400"/>
    <n v="0"/>
    <s v=" "/>
    <n v="373.83"/>
    <n v="26.17"/>
    <n v="400"/>
    <s v="CPN"/>
    <x v="3"/>
  </r>
  <r>
    <x v="35"/>
    <x v="1"/>
    <n v="2026"/>
    <s v="CP-17190"/>
    <x v="503"/>
    <x v="503"/>
    <s v="อะไหล่ยางเล็ก"/>
    <s v="ไม่กำหนด"/>
    <s v="IV2256902/0016"/>
    <s v="บริษัท ปีราเน่ เซฟตี้ กลาส จำกัด"/>
    <s v="C11"/>
    <n v="1"/>
    <n v="8860"/>
    <n v="443"/>
    <s v=" "/>
    <n v="7866.36"/>
    <n v="550.64"/>
    <n v="8417"/>
    <s v="CPA"/>
    <x v="3"/>
  </r>
  <r>
    <x v="35"/>
    <x v="1"/>
    <n v="2026"/>
    <s v="CP-17190"/>
    <x v="504"/>
    <x v="504"/>
    <s v="อะไหล่ยางเล็ก"/>
    <s v="ไม่กำหนด"/>
    <s v="IV2256902/0016"/>
    <s v="บริษัท ปีราเน่ เซฟตี้ กลาส จำกัด"/>
    <s v="C11"/>
    <n v="1"/>
    <n v="2680"/>
    <n v="134"/>
    <s v=" "/>
    <n v="2379.44"/>
    <n v="166.56"/>
    <n v="2546"/>
    <s v="CPA"/>
    <x v="3"/>
  </r>
  <r>
    <x v="35"/>
    <x v="1"/>
    <n v="2026"/>
    <s v="CP-17190"/>
    <x v="505"/>
    <x v="505"/>
    <s v="อะไหล่ยางเล็ก"/>
    <s v="ไม่กำหนด"/>
    <s v="IV2256902/0016"/>
    <s v="บริษัท ปีราเน่ เซฟตี้ กลาส จำกัด"/>
    <s v="C11"/>
    <n v="1"/>
    <n v="1240"/>
    <n v="62"/>
    <s v=" "/>
    <n v="1100.93"/>
    <n v="77.069999999999993"/>
    <n v="1178"/>
    <s v="CPA"/>
    <x v="3"/>
  </r>
  <r>
    <x v="35"/>
    <x v="1"/>
    <n v="2026"/>
    <s v="CP-17190"/>
    <x v="506"/>
    <x v="506"/>
    <s v="อะไหล่ยางเล็ก"/>
    <s v="ไม่กำหนด"/>
    <s v="IV2256902/0016"/>
    <s v="บริษัท ปีราเน่ เซฟตี้ กลาส จำกัด"/>
    <s v="C11"/>
    <n v="1"/>
    <n v="300"/>
    <n v="0"/>
    <s v=" "/>
    <n v="280.37"/>
    <n v="19.63"/>
    <n v="300"/>
    <s v="CPA"/>
    <x v="3"/>
  </r>
  <r>
    <x v="35"/>
    <x v="1"/>
    <n v="2026"/>
    <s v="CP-17190"/>
    <x v="76"/>
    <x v="76"/>
    <s v="อะไหล่ยางเล็ก"/>
    <s v="ไม่กำหนด"/>
    <s v="IV2256902/0016"/>
    <s v="บริษัท ปีราเน่ เซฟตี้ กลาส จำกัด"/>
    <s v="C11"/>
    <n v="1"/>
    <n v="385"/>
    <n v="0"/>
    <s v=" "/>
    <n v="359.81"/>
    <n v="25.19"/>
    <n v="385"/>
    <s v="CPA"/>
    <x v="3"/>
  </r>
  <r>
    <x v="35"/>
    <x v="1"/>
    <n v="2026"/>
    <s v="CP-17190"/>
    <x v="507"/>
    <x v="507"/>
    <s v="อะไหล่ยางใหญ่"/>
    <s v="ไม่กำหนด"/>
    <s v="IV2256902/0016"/>
    <s v="บริษัท ปีราเน่ เซฟตี้ กลาส จำกัด"/>
    <s v="C11"/>
    <n v="3"/>
    <n v="130"/>
    <n v="0"/>
    <s v=" "/>
    <n v="364.49"/>
    <n v="25.51"/>
    <n v="390"/>
    <s v="CPA"/>
    <x v="3"/>
  </r>
  <r>
    <x v="35"/>
    <x v="1"/>
    <n v="2026"/>
    <s v="CP-17190"/>
    <x v="508"/>
    <x v="508"/>
    <s v="ค่าบริการ"/>
    <s v="ไม่กำหนด"/>
    <s v="IV2256902/0017"/>
    <s v="บริษัท ปีราเน่ เซฟตี้ กลาส จำกัด"/>
    <s v="C11"/>
    <n v="1"/>
    <n v="1600"/>
    <n v="0"/>
    <s v=" "/>
    <n v="1495.33"/>
    <n v="104.67"/>
    <n v="1600"/>
    <s v="CPN"/>
    <x v="3"/>
  </r>
  <r>
    <x v="35"/>
    <x v="1"/>
    <n v="2026"/>
    <s v="CP-17190"/>
    <x v="187"/>
    <x v="187"/>
    <s v="อะไหล่ยางเล็ก"/>
    <s v="ไม่กำหนด"/>
    <s v="IV2256902/0017"/>
    <s v="บริษัท ปีราเน่ เซฟตี้ กลาส จำกัด"/>
    <s v="C11"/>
    <n v="1"/>
    <n v="800"/>
    <n v="0"/>
    <s v=" "/>
    <n v="747.66"/>
    <n v="52.34"/>
    <n v="800"/>
    <s v="CPA"/>
    <x v="3"/>
  </r>
  <r>
    <x v="35"/>
    <x v="1"/>
    <n v="2026"/>
    <s v="CP-17056"/>
    <x v="3"/>
    <x v="3"/>
    <s v="ค่าบริการตั้งศูนย์-ยางเล็ก"/>
    <s v="ไม่กำหนด"/>
    <s v="IV2256902/001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5"/>
    <x v="1"/>
    <n v="2026"/>
    <s v="CP-12219"/>
    <x v="140"/>
    <x v="140"/>
    <s v="อะไหล่ยางเล็ก"/>
    <s v="ไม่กำหนด"/>
    <s v="S.3256902/0001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35"/>
    <x v="1"/>
    <n v="2026"/>
    <s v="CP-12219"/>
    <x v="18"/>
    <x v="18"/>
    <s v="อะไหล่ยางเล็ก"/>
    <s v="ไม่กำหนด"/>
    <s v="S.3256902/0001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233.64"/>
    <n v="16.36"/>
    <n v="250"/>
    <s v="CP04A"/>
    <x v="2"/>
  </r>
  <r>
    <x v="35"/>
    <x v="1"/>
    <n v="2026"/>
    <s v="CP-12219"/>
    <x v="18"/>
    <x v="18"/>
    <s v="อะไหล่ยางเล็ก"/>
    <s v="ไม่กำหนด"/>
    <s v="S.3256902/0001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35"/>
    <x v="1"/>
    <n v="2026"/>
    <s v="CP-12219"/>
    <x v="54"/>
    <x v="54"/>
    <s v="อะไหล่ยางเล็ก"/>
    <s v="ไม่กำหนด"/>
    <s v="S.3256902/0001"/>
    <s v="บริษัท กู๊ดมูฟ โปรเฟสชั่นแนล เวิลด์วายด์ มูฟเวอร์ จำกัด (สำนักงานใหญ่)"/>
    <s v="BB/พงษ์"/>
    <n v="1"/>
    <n v="200"/>
    <n v="0"/>
    <s v=" "/>
    <n v="186.92"/>
    <n v="13.08"/>
    <n v="200"/>
    <s v="CP04A"/>
    <x v="2"/>
  </r>
  <r>
    <x v="35"/>
    <x v="1"/>
    <n v="2026"/>
    <s v="CP-12219"/>
    <x v="19"/>
    <x v="19"/>
    <s v="อะไหล่ยางเล็ก"/>
    <s v="ไม่กำหนด"/>
    <s v="S.3256902/0001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35"/>
    <x v="1"/>
    <n v="2026"/>
    <s v="CP-12222"/>
    <x v="137"/>
    <x v="137"/>
    <s v="ยางเล็ก ML"/>
    <s v="MLยางเล็ก"/>
    <s v="S.5256902/0005"/>
    <s v="บริษัท ธนายุตไอซ์ จำกัด"/>
    <s v="BYเล็ก/พต"/>
    <n v="1"/>
    <n v="5350"/>
    <n v="267.5"/>
    <s v=" "/>
    <n v="4750"/>
    <n v="332.5"/>
    <n v="5082.5"/>
    <s v="CP03Y25-M10"/>
    <x v="1"/>
  </r>
  <r>
    <x v="35"/>
    <x v="1"/>
    <n v="2026"/>
    <s v="CP-12222"/>
    <x v="324"/>
    <x v="324"/>
    <s v="อะไหล่ยางเล็ก"/>
    <s v="ไม่กำหนด"/>
    <s v="S.5256902/0005"/>
    <s v="บริษัท ธนายุตไอซ์ จำกัด"/>
    <s v="BYเล็ก/พต"/>
    <n v="1"/>
    <n v="1900"/>
    <n v="95"/>
    <s v=" "/>
    <n v="1686.92"/>
    <n v="118.08"/>
    <n v="1805"/>
    <s v="CP03A"/>
    <x v="1"/>
  </r>
  <r>
    <x v="35"/>
    <x v="1"/>
    <n v="2026"/>
    <s v="CP-12222"/>
    <x v="98"/>
    <x v="98"/>
    <s v="ค่าบริการ"/>
    <s v="ไม่กำหนด"/>
    <s v="S.5256902/0005"/>
    <s v="บริษัท ธนายุตไอซ์ จำกัด"/>
    <s v="BYเล็ก/พต"/>
    <n v="2"/>
    <n v="400"/>
    <n v="0"/>
    <s v=" "/>
    <n v="747.66"/>
    <n v="52.34"/>
    <n v="800"/>
    <s v="CP03N"/>
    <x v="1"/>
  </r>
  <r>
    <x v="36"/>
    <x v="1"/>
    <n v="2026"/>
    <s v="CP-09475"/>
    <x v="3"/>
    <x v="3"/>
    <s v="ค่าบริการตั้งศูนย์-ยางเล็ก"/>
    <s v="ไม่กำหนด"/>
    <s v="CS.2256902/010"/>
    <s v="บริษัท ไทยธาดา พรีเมียม คาร์ จำกัด (สำนักงานใหญ่)"/>
    <s v="BB/ปูน"/>
    <n v="1"/>
    <n v="400"/>
    <n v="100"/>
    <s v=" "/>
    <n v="280.37"/>
    <n v="19.63"/>
    <n v="300"/>
    <s v="CP04N"/>
    <x v="2"/>
  </r>
  <r>
    <x v="36"/>
    <x v="1"/>
    <n v="2026"/>
    <s v="CP-16057"/>
    <x v="8"/>
    <x v="8"/>
    <s v="อะไหล่ยางเล็ก"/>
    <s v="ไม่กำหนด"/>
    <s v="CS.2256902/011"/>
    <s v="คุณ เสกสรร แจ้งปัญญา"/>
    <s v="BB/ปูน"/>
    <n v="1"/>
    <n v="1920"/>
    <n v="192"/>
    <s v=" "/>
    <n v="1614.95"/>
    <n v="113.05"/>
    <n v="1728"/>
    <s v="CP04A"/>
    <x v="2"/>
  </r>
  <r>
    <x v="36"/>
    <x v="1"/>
    <n v="2026"/>
    <s v="CP-16057"/>
    <x v="9"/>
    <x v="9"/>
    <s v="อะไหล่ยางเล็ก"/>
    <s v="ไม่กำหนด"/>
    <s v="CS.2256902/011"/>
    <s v="คุณ เสกสรร แจ้งปัญญา"/>
    <s v="BB/ปูน"/>
    <n v="1"/>
    <n v="420"/>
    <n v="0"/>
    <s v=" "/>
    <n v="0"/>
    <n v="0"/>
    <n v="0"/>
    <s v="CP04A"/>
    <x v="2"/>
  </r>
  <r>
    <x v="36"/>
    <x v="1"/>
    <n v="2026"/>
    <s v="CP-16057"/>
    <x v="37"/>
    <x v="37"/>
    <s v="อะไหล่ยางเล็ก"/>
    <s v="ไม่กำหนด"/>
    <s v="CS.2256902/011"/>
    <s v="คุณ เสกสรร แจ้งปัญญา"/>
    <s v="BB/ปูน"/>
    <n v="1"/>
    <n v="20"/>
    <n v="0"/>
    <s v=" "/>
    <n v="18.690000000000001"/>
    <n v="1.31"/>
    <n v="20"/>
    <s v="CP04A"/>
    <x v="2"/>
  </r>
  <r>
    <x v="36"/>
    <x v="1"/>
    <n v="2026"/>
    <s v="CP-16057"/>
    <x v="10"/>
    <x v="10"/>
    <s v="อะไหล่ยางเล็ก"/>
    <s v="ไม่กำหนด"/>
    <s v="CS.2256902/011"/>
    <s v="คุณ เสกสรร แจ้งปัญญา"/>
    <s v="BB/ปูน"/>
    <n v="1"/>
    <n v="220"/>
    <n v="0"/>
    <s v=" "/>
    <n v="205.61"/>
    <n v="14.39"/>
    <n v="220"/>
    <s v="CP04A"/>
    <x v="2"/>
  </r>
  <r>
    <x v="36"/>
    <x v="1"/>
    <n v="2026"/>
    <s v="CP-16057"/>
    <x v="264"/>
    <x v="264"/>
    <s v="อะไหล่นอก ยางเล็ก"/>
    <s v="ไม่กำหนด"/>
    <s v="CS.2256902/011"/>
    <s v="คุณ เสกสรร แจ้งปัญญา"/>
    <s v="BB/ปูน"/>
    <n v="1"/>
    <n v="1200"/>
    <n v="0"/>
    <s v=" "/>
    <n v="1121.5"/>
    <n v="78.5"/>
    <n v="1200"/>
    <s v="CP04A"/>
    <x v="2"/>
  </r>
  <r>
    <x v="36"/>
    <x v="1"/>
    <n v="2026"/>
    <s v="CP-16057"/>
    <x v="54"/>
    <x v="54"/>
    <s v="อะไหล่ยางเล็ก"/>
    <s v="ไม่กำหนด"/>
    <s v="CS.2256902/011"/>
    <s v="คุณ เสกสรร แจ้งปัญญา"/>
    <s v="BB/ปูน"/>
    <n v="2"/>
    <n v="200"/>
    <n v="0"/>
    <s v=" "/>
    <n v="373.83"/>
    <n v="26.17"/>
    <n v="400"/>
    <s v="CP04A"/>
    <x v="2"/>
  </r>
  <r>
    <x v="36"/>
    <x v="1"/>
    <n v="2026"/>
    <s v="CP-10475"/>
    <x v="52"/>
    <x v="52"/>
    <s v="อะไหล่ยางเล็ก"/>
    <s v="ไม่กำหนด"/>
    <s v="CS.2256902/012"/>
    <s v="คุณ มนตรี ขำดี"/>
    <s v="BB/พงษ์"/>
    <n v="1"/>
    <n v="315"/>
    <n v="0"/>
    <s v=" "/>
    <n v="0"/>
    <n v="0"/>
    <n v="0"/>
    <s v="CP04A"/>
    <x v="2"/>
  </r>
  <r>
    <x v="36"/>
    <x v="1"/>
    <n v="2026"/>
    <s v="CP-10475"/>
    <x v="51"/>
    <x v="51"/>
    <s v="อะไหล่ยางเล็ก"/>
    <s v="ไม่กำหนด"/>
    <s v="CS.2256902/012"/>
    <s v="คุณ มนตรี ขำดี"/>
    <s v="BB/พงษ์"/>
    <n v="1"/>
    <n v="1250"/>
    <n v="0"/>
    <s v=" "/>
    <n v="1168.22"/>
    <n v="81.78"/>
    <n v="1250"/>
    <s v="CP04A"/>
    <x v="2"/>
  </r>
  <r>
    <x v="36"/>
    <x v="1"/>
    <n v="2026"/>
    <s v="CP-10475"/>
    <x v="17"/>
    <x v="17"/>
    <s v="อะไหล่ยางเล็ก"/>
    <s v="ไม่กำหนด"/>
    <s v="CS.2256902/012"/>
    <s v="คุณ มนตรี ขำดี"/>
    <s v="BB/พงษ์"/>
    <n v="1"/>
    <n v="240"/>
    <n v="0"/>
    <s v=" "/>
    <n v="224.3"/>
    <n v="15.7"/>
    <n v="240"/>
    <s v="CP04A"/>
    <x v="2"/>
  </r>
  <r>
    <x v="36"/>
    <x v="1"/>
    <n v="2026"/>
    <s v="CP-10475"/>
    <x v="19"/>
    <x v="19"/>
    <s v="อะไหล่ยางเล็ก"/>
    <s v="ไม่กำหนด"/>
    <s v="CS.2256902/012"/>
    <s v="คุณ มนตรี ขำดี"/>
    <s v="BB/พงษ์"/>
    <n v="1"/>
    <n v="20"/>
    <n v="0"/>
    <s v=" "/>
    <n v="18.690000000000001"/>
    <n v="1.31"/>
    <n v="20"/>
    <s v="CP04A"/>
    <x v="2"/>
  </r>
  <r>
    <x v="36"/>
    <x v="1"/>
    <n v="2026"/>
    <s v="CP-10475"/>
    <x v="509"/>
    <x v="509"/>
    <s v="อะไหล่ยางเล็ก"/>
    <s v="ไม่กำหนด"/>
    <s v="CS.2256902/012"/>
    <s v="คุณ มนตรี ขำดี"/>
    <s v="BB/พงษ์"/>
    <n v="20"/>
    <n v="50"/>
    <n v="0"/>
    <s v=" "/>
    <n v="934.58"/>
    <n v="65.42"/>
    <n v="1000"/>
    <s v="CP04A"/>
    <x v="2"/>
  </r>
  <r>
    <x v="36"/>
    <x v="1"/>
    <n v="2026"/>
    <s v="CP-18362"/>
    <x v="43"/>
    <x v="43"/>
    <s v="อะไหล่ยางเล็ก"/>
    <s v="ไม่กำหนด"/>
    <s v="CS.6256902/008"/>
    <s v="คุณวุฒิชัย เสียงวุทธิวงศ์"/>
    <s v="C13"/>
    <n v="1"/>
    <n v="790"/>
    <n v="0"/>
    <s v=" "/>
    <n v="738.32"/>
    <n v="51.68"/>
    <n v="790"/>
    <s v="CP02A"/>
    <x v="0"/>
  </r>
  <r>
    <x v="36"/>
    <x v="1"/>
    <n v="2026"/>
    <s v="CP-18362"/>
    <x v="44"/>
    <x v="44"/>
    <s v="อะไหล่ยางเล็ก"/>
    <s v="ไม่กำหนด"/>
    <s v="CS.6256902/008"/>
    <s v="คุณวุฒิชัย เสียงวุทธิวงศ์"/>
    <s v="C13"/>
    <n v="1"/>
    <n v="215"/>
    <n v="0"/>
    <s v=" "/>
    <n v="0"/>
    <n v="0"/>
    <n v="0"/>
    <s v="CP02A"/>
    <x v="0"/>
  </r>
  <r>
    <x v="36"/>
    <x v="1"/>
    <n v="2026"/>
    <s v="CP-18362"/>
    <x v="19"/>
    <x v="19"/>
    <s v="อะไหล่ยางเล็ก"/>
    <s v="ไม่กำหนด"/>
    <s v="CS.6256902/008"/>
    <s v="คุณวุฒิชัย เสียงวุทธิวงศ์"/>
    <s v="C13"/>
    <n v="1"/>
    <n v="20"/>
    <n v="0"/>
    <s v=" "/>
    <n v="18.690000000000001"/>
    <n v="1.31"/>
    <n v="20"/>
    <s v="CP02A"/>
    <x v="0"/>
  </r>
  <r>
    <x v="36"/>
    <x v="1"/>
    <n v="2026"/>
    <s v="CP-18362"/>
    <x v="81"/>
    <x v="81"/>
    <s v="อะไหล่ยางเล็ก"/>
    <s v="ไม่กำหนด"/>
    <s v="CS.6256902/008"/>
    <s v="คุณวุฒิชัย เสียงวุทธิวงศ์"/>
    <s v="C13"/>
    <n v="2"/>
    <n v="220"/>
    <n v="0"/>
    <s v=" "/>
    <n v="0"/>
    <n v="0"/>
    <n v="0"/>
    <s v="CP02A"/>
    <x v="0"/>
  </r>
  <r>
    <x v="36"/>
    <x v="1"/>
    <n v="2026"/>
    <s v="CP-18362"/>
    <x v="72"/>
    <x v="72"/>
    <s v="อะไหล่ยางเล็ก"/>
    <s v="ไม่กำหนด"/>
    <s v="CS.6256902/008"/>
    <s v="คุณวุฒิชัย เสียงวุทธิวงศ์"/>
    <s v="C13"/>
    <n v="1"/>
    <n v="595"/>
    <n v="0"/>
    <s v=" "/>
    <n v="556.07000000000005"/>
    <n v="38.93"/>
    <n v="595"/>
    <s v="CP02A"/>
    <x v="0"/>
  </r>
  <r>
    <x v="36"/>
    <x v="1"/>
    <n v="2026"/>
    <s v="CP-15129"/>
    <x v="402"/>
    <x v="402"/>
    <s v="ค่าบริการ"/>
    <s v="ไม่กำหนด"/>
    <s v="CS.6256902/009"/>
    <s v="คุณ สืบพงศ์ ชาญผาติ"/>
    <s v="C10"/>
    <n v="1"/>
    <n v="500"/>
    <n v="0"/>
    <s v=" "/>
    <n v="467.29"/>
    <n v="32.71"/>
    <n v="500"/>
    <s v="CP02N"/>
    <x v="0"/>
  </r>
  <r>
    <x v="36"/>
    <x v="1"/>
    <n v="2026"/>
    <s v="CP-10607"/>
    <x v="362"/>
    <x v="362"/>
    <s v="ยางเล็ก BS"/>
    <s v="BSยางเล็ก"/>
    <s v="CS.6256902/010"/>
    <s v="คุณ ปาณชญา วัฒนาจตุรพร"/>
    <s v="C13"/>
    <n v="4"/>
    <n v="8000"/>
    <n v="2000"/>
    <s v=" "/>
    <n v="28037.38"/>
    <n v="1962.62"/>
    <n v="30000"/>
    <s v="CP02Y26-M01"/>
    <x v="0"/>
  </r>
  <r>
    <x v="36"/>
    <x v="1"/>
    <n v="2026"/>
    <s v="CP-10607"/>
    <x v="1"/>
    <x v="1"/>
    <s v="อะไหล่ยางเล็ก"/>
    <s v="อะไหล่นอก"/>
    <s v="CS.6256902/010"/>
    <s v="คุณ ปาณชญา วัฒนาจตุรพร"/>
    <s v="C13"/>
    <n v="4"/>
    <n v="60"/>
    <n v="0"/>
    <s v=" "/>
    <n v="0"/>
    <n v="0"/>
    <n v="0"/>
    <s v="CP02A"/>
    <x v="0"/>
  </r>
  <r>
    <x v="36"/>
    <x v="1"/>
    <n v="2026"/>
    <s v="CP-10607"/>
    <x v="25"/>
    <x v="25"/>
    <s v="ค่าแรง-ยางเล็ก"/>
    <s v="ไม่กำหนด"/>
    <s v="CS.6256902/010"/>
    <s v="คุณ ปาณชญา วัฒนาจตุรพร"/>
    <s v="C13"/>
    <n v="4"/>
    <n v="150"/>
    <n v="0"/>
    <s v=" "/>
    <n v="0"/>
    <n v="0"/>
    <n v="0"/>
    <s v="CP02N"/>
    <x v="0"/>
  </r>
  <r>
    <x v="36"/>
    <x v="1"/>
    <n v="2026"/>
    <s v="CP-10607"/>
    <x v="26"/>
    <x v="26"/>
    <s v="ค่าบริการตั้งศูนย์-ยางเล็ก"/>
    <s v="ไม่กำหนด"/>
    <s v="CS.6256902/010"/>
    <s v="คุณ ปาณชญา วัฒนาจตุรพร"/>
    <s v="C13"/>
    <n v="1"/>
    <n v="500"/>
    <n v="0"/>
    <s v=" "/>
    <n v="0"/>
    <n v="0"/>
    <n v="0"/>
    <s v="CP02N"/>
    <x v="0"/>
  </r>
  <r>
    <x v="36"/>
    <x v="1"/>
    <n v="2026"/>
    <s v="CP-10607"/>
    <x v="27"/>
    <x v="27"/>
    <s v="ของแจกของแถม"/>
    <s v="BSยางเล็ก"/>
    <s v="CS.6256902/010"/>
    <s v="คุณ ปาณชญา วัฒนาจตุรพร"/>
    <s v="C13"/>
    <n v="1"/>
    <n v="1"/>
    <n v="0"/>
    <s v=" "/>
    <n v="0"/>
    <n v="0"/>
    <n v="0"/>
    <s v="CP02N"/>
    <x v="0"/>
  </r>
  <r>
    <x v="36"/>
    <x v="1"/>
    <n v="2026"/>
    <s v="CP-09851"/>
    <x v="3"/>
    <x v="3"/>
    <s v="ค่าบริการตั้งศูนย์-ยางเล็ก"/>
    <s v="ไม่กำหนด"/>
    <s v="CS.8256902/030"/>
    <s v="อู่เบนซ์นนทบุรี"/>
    <s v="C10"/>
    <n v="1"/>
    <n v="400"/>
    <n v="100"/>
    <s v=" "/>
    <n v="280.37"/>
    <n v="19.63"/>
    <n v="300"/>
    <s v="CP03N"/>
    <x v="1"/>
  </r>
  <r>
    <x v="36"/>
    <x v="1"/>
    <n v="2026"/>
    <s v="CP-12010"/>
    <x v="13"/>
    <x v="13"/>
    <s v="ค่าแรง-ยางเล็ก"/>
    <s v="ไม่กำหนด"/>
    <s v="CS.8256902/031"/>
    <s v="คุณ ณัฐวุฒิ องอาจเกรียงไกร"/>
    <s v="C10"/>
    <n v="4"/>
    <n v="50"/>
    <n v="0"/>
    <s v=" "/>
    <n v="186.92"/>
    <n v="13.08"/>
    <n v="200"/>
    <s v="CP03N"/>
    <x v="1"/>
  </r>
  <r>
    <x v="36"/>
    <x v="1"/>
    <n v="2026"/>
    <s v="CP-18363"/>
    <x v="15"/>
    <x v="15"/>
    <s v="ค่าแรง-ยางเล็ก"/>
    <s v="ไม่กำหนด"/>
    <s v="CS.8256902/032"/>
    <s v="คุณ ภัทรานิษฐ์ ธัญญ์โชติวรกิตติ"/>
    <s v="C10"/>
    <n v="1"/>
    <n v="160"/>
    <n v="0"/>
    <s v=" "/>
    <n v="149.53"/>
    <n v="10.47"/>
    <n v="160"/>
    <s v="CP03N"/>
    <x v="1"/>
  </r>
  <r>
    <x v="36"/>
    <x v="1"/>
    <n v="2026"/>
    <s v="CP-18363"/>
    <x v="2"/>
    <x v="2"/>
    <s v="ค่าแรง-ยางเล็ก"/>
    <s v="ไม่กำหนด"/>
    <s v="CS.8256902/032"/>
    <s v="คุณ ภัทรานิษฐ์ ธัญญ์โชติวรกิตติ"/>
    <s v="C10"/>
    <n v="4"/>
    <n v="120"/>
    <n v="0"/>
    <s v=" "/>
    <n v="448.6"/>
    <n v="31.4"/>
    <n v="480"/>
    <s v="CP03N"/>
    <x v="1"/>
  </r>
  <r>
    <x v="36"/>
    <x v="1"/>
    <n v="2026"/>
    <s v="CP-18363"/>
    <x v="3"/>
    <x v="3"/>
    <s v="ค่าบริการตั้งศูนย์-ยางเล็ก"/>
    <s v="ไม่กำหนด"/>
    <s v="CS.8256902/032"/>
    <s v="คุณ ภัทรานิษฐ์ ธัญญ์โชติวรกิตติ"/>
    <s v="C10"/>
    <n v="1"/>
    <n v="400"/>
    <n v="0"/>
    <s v=" "/>
    <n v="373.83"/>
    <n v="26.17"/>
    <n v="400"/>
    <s v="CP03N"/>
    <x v="1"/>
  </r>
  <r>
    <x v="36"/>
    <x v="1"/>
    <n v="2026"/>
    <s v="CP-000004044"/>
    <x v="13"/>
    <x v="13"/>
    <s v="ค่าแรง-ยางเล็ก"/>
    <s v="ไม่กำหนด"/>
    <s v="CS.8256902/033"/>
    <s v="คุณ นภัสวรรณ  ทอมป์สัน"/>
    <s v="BB/พงษ์"/>
    <n v="4"/>
    <n v="50"/>
    <n v="0"/>
    <s v=" "/>
    <n v="186.92"/>
    <n v="13.08"/>
    <n v="200"/>
    <s v="CP03N"/>
    <x v="1"/>
  </r>
  <r>
    <x v="36"/>
    <x v="1"/>
    <n v="2026"/>
    <s v="CP-18364"/>
    <x v="3"/>
    <x v="3"/>
    <s v="ค่าบริการตั้งศูนย์-ยางเล็ก"/>
    <s v="ไม่กำหนด"/>
    <s v="CS.8256902/034"/>
    <s v="คุณ ธัญพิชชา รุ่งสวรรค์โพธิ์"/>
    <s v="C10"/>
    <n v="1"/>
    <n v="400"/>
    <n v="0"/>
    <s v=" "/>
    <n v="373.83"/>
    <n v="26.17"/>
    <n v="400"/>
    <s v="CP03N"/>
    <x v="1"/>
  </r>
  <r>
    <x v="36"/>
    <x v="1"/>
    <n v="2026"/>
    <s v="CP-18365"/>
    <x v="13"/>
    <x v="13"/>
    <s v="ค่าแรง-ยางเล็ก"/>
    <s v="ไม่กำหนด"/>
    <s v="CS.8256902/035"/>
    <s v="คุณ ขนิษฐา นิลวัฒน์"/>
    <s v="C10"/>
    <n v="4"/>
    <n v="50"/>
    <n v="0"/>
    <s v=" "/>
    <n v="186.92"/>
    <n v="13.08"/>
    <n v="200"/>
    <s v="CP03N"/>
    <x v="1"/>
  </r>
  <r>
    <x v="36"/>
    <x v="1"/>
    <n v="2026"/>
    <s v="CP-000000046"/>
    <x v="134"/>
    <x v="134"/>
    <s v="อะไหล่นอก ยางเล็ก"/>
    <s v="ไม่กำหนด"/>
    <s v="IV2256902/0019"/>
    <s v="บริษัท บางกอก เดค-คอน จำกัด (มหาชน)"/>
    <s v="C11"/>
    <n v="1"/>
    <n v="1600"/>
    <n v="80"/>
    <s v=" "/>
    <n v="1420.56"/>
    <n v="99.44"/>
    <n v="1520"/>
    <s v="CPA"/>
    <x v="3"/>
  </r>
  <r>
    <x v="36"/>
    <x v="1"/>
    <n v="2026"/>
    <s v="CP-000000046"/>
    <x v="76"/>
    <x v="76"/>
    <s v="อะไหล่ยางเล็ก"/>
    <s v="ไม่กำหนด"/>
    <s v="IV2256902/0019"/>
    <s v="บริษัท บางกอก เดค-คอน จำกัด (มหาชน)"/>
    <s v="C11"/>
    <n v="1"/>
    <n v="385"/>
    <n v="0"/>
    <s v=" "/>
    <n v="359.81"/>
    <n v="25.19"/>
    <n v="385"/>
    <s v="CPA"/>
    <x v="3"/>
  </r>
  <r>
    <x v="36"/>
    <x v="1"/>
    <n v="2026"/>
    <s v="CP-000000046"/>
    <x v="97"/>
    <x v="97"/>
    <s v="ค่าบริการ"/>
    <s v="ไม่กำหนด"/>
    <s v="IV2256902/0020"/>
    <s v="บริษัท บางกอก เดค-คอน จำกัด (มหาชน)"/>
    <s v="C11"/>
    <n v="2"/>
    <n v="400"/>
    <n v="0"/>
    <s v=" "/>
    <n v="747.66"/>
    <n v="52.34"/>
    <n v="800"/>
    <s v="CPN"/>
    <x v="3"/>
  </r>
  <r>
    <x v="36"/>
    <x v="1"/>
    <n v="2026"/>
    <s v="CP-17056"/>
    <x v="3"/>
    <x v="3"/>
    <s v="ค่าบริการตั้งศูนย์-ยางเล็ก"/>
    <s v="ไม่กำหนด"/>
    <s v="IV2256902/002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6"/>
    <x v="1"/>
    <n v="2026"/>
    <s v="SAC.0002405"/>
    <x v="510"/>
    <x v="510"/>
    <s v="ยางเล็ก LingLong"/>
    <s v="LINGLONG ยางเล็ก"/>
    <s v="IV2256902/0022"/>
    <s v="บริษัท ดับเบิ้ลยู.อาร์.ซี.อิเล็คทริค แอนด์ คอนสตรัคชั่น จำกัด"/>
    <s v="หนึ่ง340"/>
    <n v="4"/>
    <n v="3500"/>
    <n v="3500"/>
    <s v=" "/>
    <n v="9813.08"/>
    <n v="686.92"/>
    <n v="10500"/>
    <s v="CPY26-M01"/>
    <x v="3"/>
  </r>
  <r>
    <x v="36"/>
    <x v="1"/>
    <n v="2026"/>
    <s v="SAC.0002405"/>
    <x v="1"/>
    <x v="1"/>
    <s v="อะไหล่ยางเล็ก"/>
    <s v="อะไหล่นอก"/>
    <s v="IV2256902/0022"/>
    <s v="บริษัท ดับเบิ้ลยู.อาร์.ซี.อิเล็คทริค แอนด์ คอนสตรัคชั่น จำกัด"/>
    <s v="หนึ่ง340"/>
    <n v="4"/>
    <n v="60"/>
    <n v="0"/>
    <s v=" "/>
    <n v="0"/>
    <n v="0"/>
    <n v="0"/>
    <s v="CPA"/>
    <x v="3"/>
  </r>
  <r>
    <x v="36"/>
    <x v="1"/>
    <n v="2026"/>
    <s v="SAC.0002405"/>
    <x v="2"/>
    <x v="2"/>
    <s v="ค่าแรง-ยางเล็ก"/>
    <s v="ไม่กำหนด"/>
    <s v="IV2256902/0022"/>
    <s v="บริษัท ดับเบิ้ลยู.อาร์.ซี.อิเล็คทริค แอนด์ คอนสตรัคชั่น จำกัด"/>
    <s v="หนึ่ง340"/>
    <n v="4"/>
    <n v="120"/>
    <n v="0"/>
    <s v=" "/>
    <n v="0"/>
    <n v="0"/>
    <n v="0"/>
    <s v="CPN"/>
    <x v="3"/>
  </r>
  <r>
    <x v="36"/>
    <x v="1"/>
    <n v="2026"/>
    <s v="SAC.0002405"/>
    <x v="3"/>
    <x v="3"/>
    <s v="ค่าบริการตั้งศูนย์-ยางเล็ก"/>
    <s v="ไม่กำหนด"/>
    <s v="IV2256902/0022"/>
    <s v="บริษัท ดับเบิ้ลยู.อาร์.ซี.อิเล็คทริค แอนด์ คอนสตรัคชั่น จำกัด"/>
    <s v="หนึ่ง340"/>
    <n v="1"/>
    <n v="400"/>
    <n v="0"/>
    <s v=" "/>
    <n v="0"/>
    <n v="0"/>
    <n v="0"/>
    <s v="CPN"/>
    <x v="3"/>
  </r>
  <r>
    <x v="36"/>
    <x v="1"/>
    <n v="2026"/>
    <s v="SAC.0002405"/>
    <x v="511"/>
    <x v="511"/>
    <s v="อะไหล่ยางเล็ก"/>
    <s v="ไม่กำหนด"/>
    <s v="IV2256902/0023"/>
    <s v="บริษัท ดับเบิ้ลยู.อาร์.ซี.อิเล็คทริค แอนด์ คอนสตรัคชั่น จำกัด"/>
    <s v="C11"/>
    <n v="1"/>
    <n v="1620"/>
    <n v="0"/>
    <s v=" "/>
    <n v="1514.02"/>
    <n v="105.98"/>
    <n v="1620"/>
    <s v="CPA"/>
    <x v="3"/>
  </r>
  <r>
    <x v="36"/>
    <x v="1"/>
    <n v="2026"/>
    <s v="SAC.0002405"/>
    <x v="98"/>
    <x v="98"/>
    <s v="ค่าบริการ"/>
    <s v="ไม่กำหนด"/>
    <s v="IV2256902/0024"/>
    <s v="บริษัท ดับเบิ้ลยู.อาร์.ซี.อิเล็คทริค แอนด์ คอนสตรัคชั่น จำกัด"/>
    <s v="C11"/>
    <n v="2"/>
    <n v="400"/>
    <n v="0"/>
    <s v=" "/>
    <n v="747.66"/>
    <n v="52.34"/>
    <n v="800"/>
    <s v="CPN"/>
    <x v="3"/>
  </r>
  <r>
    <x v="36"/>
    <x v="1"/>
    <n v="2026"/>
    <s v="CP-000003034"/>
    <x v="117"/>
    <x v="117"/>
    <s v="ยางเล็ก BS"/>
    <s v="BSยางเล็ก"/>
    <s v="S.5256902/0006"/>
    <s v="บริษัท รอแยล-ดี (ไทยแลนด์) จำกัด  (สำนักงานใหญ่)"/>
    <s v="BYเล็ก/พต"/>
    <n v="2"/>
    <n v="3490"/>
    <n v="488.6"/>
    <s v=" "/>
    <n v="6066.73"/>
    <n v="424.67"/>
    <n v="6491.4"/>
    <s v="CP03Y25-M11"/>
    <x v="1"/>
  </r>
  <r>
    <x v="36"/>
    <x v="1"/>
    <n v="2026"/>
    <s v="CP-000003034"/>
    <x v="1"/>
    <x v="1"/>
    <s v="อะไหล่ยางเล็ก"/>
    <s v="อะไหล่นอก"/>
    <s v="S.5256902/0006"/>
    <s v="บริษัท รอแยล-ดี (ไทยแลนด์) จำกัด  (สำนักงานใหญ่)"/>
    <s v="BYเล็ก/พต"/>
    <n v="2"/>
    <n v="60"/>
    <n v="0"/>
    <s v=" "/>
    <n v="0"/>
    <n v="0"/>
    <n v="0"/>
    <s v="CP03A"/>
    <x v="1"/>
  </r>
  <r>
    <x v="36"/>
    <x v="1"/>
    <n v="2026"/>
    <s v="CP-000003034"/>
    <x v="2"/>
    <x v="2"/>
    <s v="ค่าแรง-ยางเล็ก"/>
    <s v="ไม่กำหนด"/>
    <s v="S.5256902/0006"/>
    <s v="บริษัท รอแยล-ดี (ไทยแลนด์) จำกัด  (สำนักงานใหญ่)"/>
    <s v="BYเล็ก/พต"/>
    <n v="2"/>
    <n v="120"/>
    <n v="0"/>
    <s v=" "/>
    <n v="0"/>
    <n v="0"/>
    <n v="0"/>
    <s v="CP03N"/>
    <x v="1"/>
  </r>
  <r>
    <x v="37"/>
    <x v="1"/>
    <n v="2026"/>
    <s v="CP-000004879"/>
    <x v="65"/>
    <x v="65"/>
    <s v="อะไหล่ยางเล็ก"/>
    <s v="ไม่กำหนด"/>
    <s v="CS.2256902/013"/>
    <s v="คุณ นนทกร   จันทร์แสง"/>
    <s v="BB/พงษ์"/>
    <n v="1"/>
    <n v="1650"/>
    <n v="0"/>
    <s v=" "/>
    <n v="1542.06"/>
    <n v="107.94"/>
    <n v="1650"/>
    <s v="CP04A"/>
    <x v="2"/>
  </r>
  <r>
    <x v="37"/>
    <x v="1"/>
    <n v="2026"/>
    <s v="CP-000004879"/>
    <x v="168"/>
    <x v="168"/>
    <s v="อะไหล่ยางเล็ก"/>
    <s v="ไม่กำหนด"/>
    <s v="CS.2256902/013"/>
    <s v="คุณ นนทกร   จันทร์แสง"/>
    <s v="BB/พงษ์"/>
    <n v="1"/>
    <n v="420"/>
    <n v="0"/>
    <s v=" "/>
    <n v="0"/>
    <n v="0"/>
    <n v="0"/>
    <s v="CP04A"/>
    <x v="2"/>
  </r>
  <r>
    <x v="37"/>
    <x v="1"/>
    <n v="2026"/>
    <s v="CP-000004879"/>
    <x v="19"/>
    <x v="19"/>
    <s v="อะไหล่ยางเล็ก"/>
    <s v="ไม่กำหนด"/>
    <s v="CS.2256902/013"/>
    <s v="คุณ นนทกร   จันทร์แสง"/>
    <s v="BB/พงษ์"/>
    <n v="1"/>
    <n v="20"/>
    <n v="0"/>
    <s v=" "/>
    <n v="18.690000000000001"/>
    <n v="1.31"/>
    <n v="20"/>
    <s v="CP04A"/>
    <x v="2"/>
  </r>
  <r>
    <x v="37"/>
    <x v="1"/>
    <n v="2026"/>
    <s v="CP-000004879"/>
    <x v="155"/>
    <x v="155"/>
    <s v="อะไหล่ยางเล็ก"/>
    <s v="ไม่กำหนด"/>
    <s v="CS.2256902/013"/>
    <s v="คุณ นนทกร   จันทร์แสง"/>
    <s v="BB/พงษ์"/>
    <n v="1"/>
    <n v="180"/>
    <n v="0"/>
    <s v=" "/>
    <n v="168.22"/>
    <n v="11.78"/>
    <n v="180"/>
    <s v="CP04A"/>
    <x v="2"/>
  </r>
  <r>
    <x v="37"/>
    <x v="1"/>
    <n v="2026"/>
    <s v="CP-000004879"/>
    <x v="72"/>
    <x v="72"/>
    <s v="อะไหล่ยางเล็ก"/>
    <s v="ไม่กำหนด"/>
    <s v="CS.2256902/013"/>
    <s v="คุณ นนทกร   จันทร์แสง"/>
    <s v="BB/พงษ์"/>
    <n v="1"/>
    <n v="595"/>
    <n v="0"/>
    <s v=" "/>
    <n v="556.07000000000005"/>
    <n v="38.93"/>
    <n v="595"/>
    <s v="CP04A"/>
    <x v="2"/>
  </r>
  <r>
    <x v="37"/>
    <x v="1"/>
    <n v="2026"/>
    <s v="CP-000004879"/>
    <x v="326"/>
    <x v="326"/>
    <s v="อะไหล่ยางเล็ก"/>
    <s v="ไม่กำหนด"/>
    <s v="CS.2256902/013"/>
    <s v="คุณ นนทกร   จันทร์แสง"/>
    <s v="BB/พงษ์"/>
    <n v="1"/>
    <n v="595"/>
    <n v="0"/>
    <s v=" "/>
    <n v="556.07000000000005"/>
    <n v="38.93"/>
    <n v="595"/>
    <s v="CP04A"/>
    <x v="2"/>
  </r>
  <r>
    <x v="37"/>
    <x v="1"/>
    <n v="2026"/>
    <s v="CP-000004879"/>
    <x v="2"/>
    <x v="2"/>
    <s v="ค่าแรง-ยางเล็ก"/>
    <s v="ไม่กำหนด"/>
    <s v="CS.2256902/013"/>
    <s v="คุณ นนทกร   จันทร์แสง"/>
    <s v="BB/พงษ์"/>
    <n v="2"/>
    <n v="120"/>
    <n v="0"/>
    <s v=" "/>
    <n v="0"/>
    <n v="0"/>
    <n v="0"/>
    <s v="CP04N"/>
    <x v="2"/>
  </r>
  <r>
    <x v="37"/>
    <x v="1"/>
    <n v="2026"/>
    <s v="CP-000004879"/>
    <x v="15"/>
    <x v="15"/>
    <s v="ค่าแรง-ยางเล็ก"/>
    <s v="ไม่กำหนด"/>
    <s v="CS.2256902/013"/>
    <s v="คุณ นนทกร   จันทร์แสง"/>
    <s v="BB/พงษ์"/>
    <n v="1"/>
    <n v="160"/>
    <n v="0"/>
    <s v=" "/>
    <n v="0"/>
    <n v="0"/>
    <n v="0"/>
    <s v="CP04N"/>
    <x v="2"/>
  </r>
  <r>
    <x v="37"/>
    <x v="1"/>
    <n v="2026"/>
    <s v="CP-000004879"/>
    <x v="512"/>
    <x v="512"/>
    <s v="อะไหล่ยางเล็ก"/>
    <s v="ไม่กำหนด"/>
    <s v="CS.2256902/013"/>
    <s v="คุณ นนทกร   จันทร์แสง"/>
    <s v="BB/พงษ์"/>
    <n v="1"/>
    <n v="300"/>
    <n v="0"/>
    <s v=" "/>
    <n v="280.37"/>
    <n v="19.63"/>
    <n v="300"/>
    <s v="CP04A"/>
    <x v="2"/>
  </r>
  <r>
    <x v="37"/>
    <x v="1"/>
    <n v="2026"/>
    <s v="CP-18198"/>
    <x v="513"/>
    <x v="513"/>
    <s v="ยางเล็ก GY"/>
    <s v="GOODYEAR"/>
    <s v="CS.6256902/011"/>
    <s v="สมาคมสุนทรียศาสตรย์และศิลป์"/>
    <s v="C13"/>
    <n v="1"/>
    <n v="12000"/>
    <n v="0"/>
    <s v=" "/>
    <n v="11214.95"/>
    <n v="785.05"/>
    <n v="12000"/>
    <s v="CP02Y25-M01"/>
    <x v="0"/>
  </r>
  <r>
    <x v="37"/>
    <x v="1"/>
    <n v="2026"/>
    <s v="CP-18198"/>
    <x v="25"/>
    <x v="25"/>
    <s v="ค่าแรง-ยางเล็ก"/>
    <s v="ไม่กำหนด"/>
    <s v="CS.6256902/011"/>
    <s v="สมาคมสุนทรียศาสตรย์และศิลป์"/>
    <s v="C13"/>
    <n v="1"/>
    <n v="150"/>
    <n v="0"/>
    <s v=" "/>
    <n v="0"/>
    <n v="0"/>
    <n v="0"/>
    <s v="CP02N"/>
    <x v="0"/>
  </r>
  <r>
    <x v="37"/>
    <x v="1"/>
    <n v="2026"/>
    <s v="CP-18198"/>
    <x v="27"/>
    <x v="27"/>
    <s v="ของแจกของแถม"/>
    <s v="BSยางเล็ก"/>
    <s v="CS.6256902/011"/>
    <s v="สมาคมสุนทรียศาสตรย์และศิลป์"/>
    <s v="C13"/>
    <n v="1"/>
    <n v="1"/>
    <n v="0"/>
    <s v=" "/>
    <n v="0"/>
    <n v="0"/>
    <n v="0"/>
    <s v="CP02N"/>
    <x v="0"/>
  </r>
  <r>
    <x v="37"/>
    <x v="1"/>
    <n v="2026"/>
    <s v="CP-18366"/>
    <x v="55"/>
    <x v="55"/>
    <s v="อะไหล่ยางเล็ก"/>
    <s v="ไม่กำหนด"/>
    <s v="CS.6256902/012"/>
    <s v="คุณพัฒนนท์ ประสิทธิ์โชค"/>
    <s v="C13"/>
    <n v="1"/>
    <n v="2610"/>
    <n v="200"/>
    <s v=" "/>
    <n v="2252.34"/>
    <n v="157.66"/>
    <n v="2410"/>
    <s v="CP02A"/>
    <x v="0"/>
  </r>
  <r>
    <x v="37"/>
    <x v="1"/>
    <n v="2026"/>
    <s v="CP-09479"/>
    <x v="3"/>
    <x v="3"/>
    <s v="ค่าบริการตั้งศูนย์-ยางเล็ก"/>
    <s v="ไม่กำหนด"/>
    <s v="CS.8256902/036"/>
    <s v="คุณ สรวัตน์  บวรธรรมจักร"/>
    <s v="C10"/>
    <n v="1"/>
    <n v="400"/>
    <n v="0"/>
    <s v=" "/>
    <n v="373.83"/>
    <n v="26.17"/>
    <n v="400"/>
    <s v="CP03N"/>
    <x v="1"/>
  </r>
  <r>
    <x v="37"/>
    <x v="1"/>
    <n v="2026"/>
    <s v="CP-10244"/>
    <x v="28"/>
    <x v="28"/>
    <s v="อะไหล่ยางเล็ก"/>
    <s v="ไม่กำหนด"/>
    <s v="CS.8256902/037"/>
    <s v="คุณ ณัฎฐา  บุญสีลา"/>
    <s v="C10"/>
    <n v="1"/>
    <n v="1650"/>
    <n v="0"/>
    <s v=" "/>
    <n v="1542.06"/>
    <n v="107.94"/>
    <n v="1650"/>
    <s v="CP03A"/>
    <x v="1"/>
  </r>
  <r>
    <x v="37"/>
    <x v="1"/>
    <n v="2026"/>
    <s v="CP-10244"/>
    <x v="514"/>
    <x v="514"/>
    <s v="อะไหล่ยางเล็ก"/>
    <s v="ไม่กำหนด"/>
    <s v="CS.8256902/037"/>
    <s v="คุณ ณัฎฐา  บุญสีลา"/>
    <s v="C10"/>
    <n v="1"/>
    <n v="220"/>
    <n v="0"/>
    <s v=" "/>
    <n v="205.61"/>
    <n v="14.39"/>
    <n v="220"/>
    <s v="CP03A"/>
    <x v="1"/>
  </r>
  <r>
    <x v="37"/>
    <x v="1"/>
    <n v="2026"/>
    <s v="CP-10244"/>
    <x v="37"/>
    <x v="37"/>
    <s v="อะไหล่ยางเล็ก"/>
    <s v="ไม่กำหนด"/>
    <s v="CS.8256902/037"/>
    <s v="คุณ ณัฎฐา  บุญสีลา"/>
    <s v="C10"/>
    <n v="1"/>
    <n v="20"/>
    <n v="0"/>
    <s v=" "/>
    <n v="18.690000000000001"/>
    <n v="1.31"/>
    <n v="20"/>
    <s v="CP03A"/>
    <x v="1"/>
  </r>
  <r>
    <x v="37"/>
    <x v="1"/>
    <n v="2026"/>
    <s v="CP-09914"/>
    <x v="3"/>
    <x v="3"/>
    <s v="ค่าบริการตั้งศูนย์-ยางเล็ก"/>
    <s v="ไม่กำหนด"/>
    <s v="CS.8256902/038"/>
    <s v="คุณ จันจิรา  กิจนิชี"/>
    <s v="C10"/>
    <n v="1"/>
    <n v="400"/>
    <n v="0"/>
    <s v=" "/>
    <n v="373.83"/>
    <n v="26.17"/>
    <n v="400"/>
    <s v="CP03N"/>
    <x v="1"/>
  </r>
  <r>
    <x v="37"/>
    <x v="1"/>
    <n v="2026"/>
    <s v="CP-07695"/>
    <x v="515"/>
    <x v="515"/>
    <s v="ยางเล็ก ML"/>
    <s v="MLยางเล็ก"/>
    <s v="CS.8256902/039"/>
    <s v="คุณ บุษยา ศรีเมือง"/>
    <s v="C10"/>
    <n v="2"/>
    <n v="12500"/>
    <n v="0"/>
    <s v=" "/>
    <n v="23364.49"/>
    <n v="1635.51"/>
    <n v="25000"/>
    <s v="CP03Y25-M11"/>
    <x v="1"/>
  </r>
  <r>
    <x v="37"/>
    <x v="1"/>
    <n v="2026"/>
    <s v="CP-07695"/>
    <x v="516"/>
    <x v="516"/>
    <s v="ยางเล็ก ML"/>
    <s v="MLยางเล็ก"/>
    <s v="CS.8256902/039"/>
    <s v="คุณ บุษยา ศรีเมือง"/>
    <s v="C10"/>
    <n v="2"/>
    <n v="14500"/>
    <n v="0"/>
    <s v=" "/>
    <n v="27102.799999999999"/>
    <n v="1897.2"/>
    <n v="29000"/>
    <s v="CP03Y25-M11"/>
    <x v="1"/>
  </r>
  <r>
    <x v="37"/>
    <x v="1"/>
    <n v="2026"/>
    <s v="CP-07695"/>
    <x v="1"/>
    <x v="1"/>
    <s v="อะไหล่ยางเล็ก"/>
    <s v="อะไหล่นอก"/>
    <s v="CS.8256902/039"/>
    <s v="คุณ บุษยา ศรีเมือง"/>
    <s v="C10"/>
    <n v="4"/>
    <n v="60"/>
    <n v="0"/>
    <s v=" "/>
    <n v="0"/>
    <n v="0"/>
    <n v="0"/>
    <s v="CP03A"/>
    <x v="1"/>
  </r>
  <r>
    <x v="37"/>
    <x v="1"/>
    <n v="2026"/>
    <s v="CP-07695"/>
    <x v="25"/>
    <x v="25"/>
    <s v="ค่าแรง-ยางเล็ก"/>
    <s v="ไม่กำหนด"/>
    <s v="CS.8256902/039"/>
    <s v="คุณ บุษยา ศรีเมือง"/>
    <s v="C10"/>
    <n v="4"/>
    <n v="150"/>
    <n v="0"/>
    <s v=" "/>
    <n v="0"/>
    <n v="0"/>
    <n v="0"/>
    <s v="CP03N"/>
    <x v="1"/>
  </r>
  <r>
    <x v="37"/>
    <x v="1"/>
    <n v="2026"/>
    <s v="CP-07695"/>
    <x v="26"/>
    <x v="26"/>
    <s v="ค่าบริการตั้งศูนย์-ยางเล็ก"/>
    <s v="ไม่กำหนด"/>
    <s v="CS.8256902/039"/>
    <s v="คุณ บุษยา ศรีเมือง"/>
    <s v="C10"/>
    <n v="1"/>
    <n v="500"/>
    <n v="0"/>
    <s v=" "/>
    <n v="0"/>
    <n v="0"/>
    <n v="0"/>
    <s v="CP03N"/>
    <x v="1"/>
  </r>
  <r>
    <x v="37"/>
    <x v="1"/>
    <n v="2026"/>
    <s v="CP-07695"/>
    <x v="294"/>
    <x v="294"/>
    <s v="ของแจกของแถม"/>
    <s v="LINGLONG ยางเล็ก"/>
    <s v="CS.8256902/039"/>
    <s v="คุณ บุษยา ศรีเมือง"/>
    <s v="C10"/>
    <n v="1"/>
    <n v="1"/>
    <n v="0"/>
    <s v=" "/>
    <n v="0"/>
    <n v="0"/>
    <n v="0"/>
    <s v="CP03N"/>
    <x v="1"/>
  </r>
  <r>
    <x v="37"/>
    <x v="1"/>
    <n v="2026"/>
    <s v="CP-000004910"/>
    <x v="52"/>
    <x v="52"/>
    <s v="อะไหล่ยางเล็ก"/>
    <s v="ไม่กำหนด"/>
    <s v="CS.8256902/040"/>
    <s v="คุณ สุกฤษฎิ์  ฉิมปาน"/>
    <s v="C10"/>
    <n v="4"/>
    <n v="315"/>
    <n v="0"/>
    <s v=" "/>
    <n v="1177.57"/>
    <n v="82.43"/>
    <n v="1260"/>
    <s v="CP03A"/>
    <x v="1"/>
  </r>
  <r>
    <x v="37"/>
    <x v="1"/>
    <n v="2026"/>
    <s v="CP-000004910"/>
    <x v="54"/>
    <x v="54"/>
    <s v="อะไหล่ยางเล็ก"/>
    <s v="ไม่กำหนด"/>
    <s v="CS.8256902/040"/>
    <s v="คุณ สุกฤษฎิ์  ฉิมปาน"/>
    <s v="C10"/>
    <n v="1"/>
    <n v="200"/>
    <n v="0"/>
    <s v=" "/>
    <n v="186.92"/>
    <n v="13.08"/>
    <n v="200"/>
    <s v="CP03A"/>
    <x v="1"/>
  </r>
  <r>
    <x v="37"/>
    <x v="1"/>
    <n v="2026"/>
    <s v="CP-000004910"/>
    <x v="19"/>
    <x v="19"/>
    <s v="อะไหล่ยางเล็ก"/>
    <s v="ไม่กำหนด"/>
    <s v="CS.8256902/040"/>
    <s v="คุณ สุกฤษฎิ์  ฉิมปาน"/>
    <s v="C10"/>
    <n v="1"/>
    <n v="20"/>
    <n v="0"/>
    <s v=" "/>
    <n v="18.690000000000001"/>
    <n v="1.31"/>
    <n v="20"/>
    <s v="CP03A"/>
    <x v="1"/>
  </r>
  <r>
    <x v="37"/>
    <x v="1"/>
    <n v="2026"/>
    <s v="CP-000004910"/>
    <x v="84"/>
    <x v="84"/>
    <s v="อะไหล่ยางเล็ก"/>
    <s v="ไม่กำหนด"/>
    <s v="CS.8256902/040"/>
    <s v="คุณ สุกฤษฎิ์  ฉิมปาน"/>
    <s v="C10"/>
    <n v="2"/>
    <n v="295"/>
    <n v="0"/>
    <s v=" "/>
    <n v="551.4"/>
    <n v="38.6"/>
    <n v="590"/>
    <s v="CP03A"/>
    <x v="1"/>
  </r>
  <r>
    <x v="37"/>
    <x v="1"/>
    <n v="2026"/>
    <s v="CP-000004910"/>
    <x v="87"/>
    <x v="87"/>
    <s v="ค่าบริการ"/>
    <s v="ไม่กำหนด"/>
    <s v="CS.8256902/040"/>
    <s v="คุณ สุกฤษฎิ์  ฉิมปาน"/>
    <s v="C10"/>
    <n v="1"/>
    <n v="250"/>
    <n v="0"/>
    <s v=" "/>
    <n v="233.64"/>
    <n v="16.36"/>
    <n v="250"/>
    <s v="CP03N"/>
    <x v="1"/>
  </r>
  <r>
    <x v="37"/>
    <x v="1"/>
    <n v="2026"/>
    <s v="CP-18367"/>
    <x v="13"/>
    <x v="13"/>
    <s v="ค่าแรง-ยางเล็ก"/>
    <s v="ไม่กำหนด"/>
    <s v="CS.8256902/041"/>
    <s v="คุณ จำปา ไชยนิตย์"/>
    <s v="C10"/>
    <n v="4"/>
    <n v="50"/>
    <n v="0"/>
    <s v=" "/>
    <n v="186.92"/>
    <n v="13.08"/>
    <n v="200"/>
    <s v="CP03N"/>
    <x v="1"/>
  </r>
  <r>
    <x v="37"/>
    <x v="1"/>
    <n v="2026"/>
    <s v="CP-18368"/>
    <x v="499"/>
    <x v="499"/>
    <s v="อะไหล่ยางเล็ก"/>
    <s v="ไม่กำหนด"/>
    <s v="CS.8256902/042"/>
    <s v="คุณ ศวัสกร พรพงศ์ภีระ"/>
    <s v="C10"/>
    <n v="1"/>
    <n v="1650"/>
    <n v="0"/>
    <s v=" "/>
    <n v="1542.06"/>
    <n v="107.94"/>
    <n v="1650"/>
    <s v="CP03A"/>
    <x v="1"/>
  </r>
  <r>
    <x v="37"/>
    <x v="1"/>
    <n v="2026"/>
    <s v="CP-18368"/>
    <x v="154"/>
    <x v="154"/>
    <s v="อะไหล่ยางเล็ก"/>
    <s v="ไม่กำหนด"/>
    <s v="CS.8256902/042"/>
    <s v="คุณ ศวัสกร พรพงศ์ภีระ"/>
    <s v="C10"/>
    <n v="1"/>
    <n v="220"/>
    <n v="0"/>
    <s v=" "/>
    <n v="205.61"/>
    <n v="14.39"/>
    <n v="220"/>
    <s v="CP03A"/>
    <x v="1"/>
  </r>
  <r>
    <x v="37"/>
    <x v="1"/>
    <n v="2026"/>
    <s v="CP-18368"/>
    <x v="37"/>
    <x v="37"/>
    <s v="อะไหล่ยางเล็ก"/>
    <s v="ไม่กำหนด"/>
    <s v="CS.8256902/042"/>
    <s v="คุณ ศวัสกร พรพงศ์ภีระ"/>
    <s v="C10"/>
    <n v="1"/>
    <n v="20"/>
    <n v="0"/>
    <s v=" "/>
    <n v="18.690000000000001"/>
    <n v="1.31"/>
    <n v="20"/>
    <s v="CP03A"/>
    <x v="1"/>
  </r>
  <r>
    <x v="37"/>
    <x v="1"/>
    <n v="2026"/>
    <s v="CP-05723"/>
    <x v="140"/>
    <x v="140"/>
    <s v="อะไหล่ยางเล็ก"/>
    <s v="ไม่กำหนด"/>
    <s v="CS5256902/0011"/>
    <s v="บริษัท โคเดล(ประเทศไทย) จำกัด"/>
    <s v="หนึ่ง340"/>
    <n v="1"/>
    <n v="1350"/>
    <n v="0"/>
    <s v=" "/>
    <n v="1261.68"/>
    <n v="88.32"/>
    <n v="1350"/>
    <s v="CPA"/>
    <x v="3"/>
  </r>
  <r>
    <x v="37"/>
    <x v="1"/>
    <n v="2026"/>
    <s v="CP-05723"/>
    <x v="18"/>
    <x v="18"/>
    <s v="อะไหล่ยางเล็ก"/>
    <s v="ไม่กำหนด"/>
    <s v="CS5256902/0011"/>
    <s v="บริษัท โคเดล(ประเทศไทย) จำกัด"/>
    <s v="หนึ่ง340"/>
    <n v="1"/>
    <n v="250"/>
    <n v="0"/>
    <s v=" "/>
    <n v="233.64"/>
    <n v="16.36"/>
    <n v="250"/>
    <s v="CPA"/>
    <x v="3"/>
  </r>
  <r>
    <x v="37"/>
    <x v="1"/>
    <n v="2026"/>
    <s v="CP-05723"/>
    <x v="517"/>
    <x v="517"/>
    <s v="อะไหล่ยางเล็ก"/>
    <s v="ไม่กำหนด"/>
    <s v="CS5256902/0011"/>
    <s v="บริษัท โคเดล(ประเทศไทย) จำกัด"/>
    <s v="หนึ่ง340"/>
    <n v="1"/>
    <n v="295"/>
    <n v="0"/>
    <s v=" "/>
    <n v="275.7"/>
    <n v="19.3"/>
    <n v="295"/>
    <s v="CPA"/>
    <x v="3"/>
  </r>
  <r>
    <x v="37"/>
    <x v="1"/>
    <n v="2026"/>
    <s v="CP-05723"/>
    <x v="37"/>
    <x v="37"/>
    <s v="อะไหล่ยางเล็ก"/>
    <s v="ไม่กำหนด"/>
    <s v="CS5256902/0011"/>
    <s v="บริษัท โคเดล(ประเทศไทย) จำกัด"/>
    <s v="หนึ่ง340"/>
    <n v="1"/>
    <n v="20"/>
    <n v="0"/>
    <s v=" "/>
    <n v="18.690000000000001"/>
    <n v="1.31"/>
    <n v="20"/>
    <s v="CPA"/>
    <x v="3"/>
  </r>
  <r>
    <x v="37"/>
    <x v="1"/>
    <n v="2026"/>
    <s v="CP-05723"/>
    <x v="214"/>
    <x v="214"/>
    <s v="อะไหล่ยางเล็ก"/>
    <s v="ไม่กำหนด"/>
    <s v="CS5256902/0011"/>
    <s v="บริษัท โคเดล(ประเทศไทย) จำกัด"/>
    <s v="หนึ่ง340"/>
    <n v="1"/>
    <n v="690"/>
    <n v="0"/>
    <s v=" "/>
    <n v="644.86"/>
    <n v="45.14"/>
    <n v="690"/>
    <s v="CPA"/>
    <x v="3"/>
  </r>
  <r>
    <x v="37"/>
    <x v="1"/>
    <n v="2026"/>
    <s v="BTC-0000444"/>
    <x v="130"/>
    <x v="130"/>
    <s v="ยางเล็ก LingLong"/>
    <s v="LINGLONG ยางเล็ก"/>
    <s v="IV2256902/0025"/>
    <s v="ห้างหุ้นส่วนจำกัด เอส.ดับบลิว.เม็ททอล แมเนจเมนท์"/>
    <s v="C11"/>
    <n v="2"/>
    <n v="3400"/>
    <n v="1020"/>
    <s v=" "/>
    <n v="5401.87"/>
    <n v="378.13"/>
    <n v="5780"/>
    <s v="CPY25-M07"/>
    <x v="3"/>
  </r>
  <r>
    <x v="37"/>
    <x v="1"/>
    <n v="2026"/>
    <s v="BTC-0000444"/>
    <x v="1"/>
    <x v="1"/>
    <s v="อะไหล่ยางเล็ก"/>
    <s v="อะไหล่นอก"/>
    <s v="IV2256902/0025"/>
    <s v="ห้างหุ้นส่วนจำกัด เอส.ดับบลิว.เม็ททอล แมเนจเมนท์"/>
    <s v="C11"/>
    <n v="2"/>
    <n v="60"/>
    <n v="0"/>
    <s v=" "/>
    <n v="0"/>
    <n v="0"/>
    <n v="0"/>
    <s v="CPA"/>
    <x v="3"/>
  </r>
  <r>
    <x v="37"/>
    <x v="1"/>
    <n v="2026"/>
    <s v="BTC-0000444"/>
    <x v="133"/>
    <x v="133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4240"/>
    <n v="424"/>
    <s v=" "/>
    <n v="7528.97"/>
    <n v="527.03"/>
    <n v="8056"/>
    <s v="CPA"/>
    <x v="3"/>
  </r>
  <r>
    <x v="37"/>
    <x v="1"/>
    <n v="2026"/>
    <s v="BTC-0000444"/>
    <x v="518"/>
    <x v="518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640"/>
    <n v="64"/>
    <s v=" "/>
    <n v="1136.45"/>
    <n v="79.55"/>
    <n v="1216"/>
    <s v="CPA"/>
    <x v="3"/>
  </r>
  <r>
    <x v="37"/>
    <x v="1"/>
    <n v="2026"/>
    <s v="BTC-0000444"/>
    <x v="519"/>
    <x v="519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980"/>
    <n v="98"/>
    <s v=" "/>
    <n v="1740.19"/>
    <n v="121.81"/>
    <n v="1862"/>
    <s v="CPA"/>
    <x v="3"/>
  </r>
  <r>
    <x v="37"/>
    <x v="1"/>
    <n v="2026"/>
    <s v="BTC-0000444"/>
    <x v="132"/>
    <x v="132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1340"/>
    <n v="134"/>
    <s v=" "/>
    <n v="2379.44"/>
    <n v="166.56"/>
    <n v="2546"/>
    <s v="CPA"/>
    <x v="3"/>
  </r>
  <r>
    <x v="37"/>
    <x v="1"/>
    <n v="2026"/>
    <s v="BTC-0000444"/>
    <x v="520"/>
    <x v="520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680"/>
    <n v="68"/>
    <s v=" "/>
    <n v="1207.48"/>
    <n v="84.52"/>
    <n v="1292"/>
    <s v="CPA"/>
    <x v="3"/>
  </r>
  <r>
    <x v="37"/>
    <x v="1"/>
    <n v="2026"/>
    <s v="BTC-0000444"/>
    <x v="521"/>
    <x v="521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310"/>
    <n v="0"/>
    <s v=" "/>
    <n v="579.44000000000005"/>
    <n v="40.56"/>
    <n v="620"/>
    <s v="CPA"/>
    <x v="3"/>
  </r>
  <r>
    <x v="37"/>
    <x v="1"/>
    <n v="2026"/>
    <s v="BTC-0000444"/>
    <x v="522"/>
    <x v="522"/>
    <s v="อะไหล่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195"/>
    <n v="0"/>
    <s v=" "/>
    <n v="364.49"/>
    <n v="25.51"/>
    <n v="390"/>
    <s v="CPA"/>
    <x v="3"/>
  </r>
  <r>
    <x v="37"/>
    <x v="1"/>
    <n v="2026"/>
    <s v="BTC-0000444"/>
    <x v="523"/>
    <x v="523"/>
    <s v="อะไหล่ยางใหญ่"/>
    <s v="ไม่กำหนด"/>
    <s v="IV2256902/0025"/>
    <s v="ห้างหุ้นส่วนจำกัด เอส.ดับบลิว.เม็ททอล แมเนจเมนท์"/>
    <s v="C11"/>
    <n v="2"/>
    <n v="280"/>
    <n v="0"/>
    <s v=" "/>
    <n v="523.36"/>
    <n v="36.64"/>
    <n v="560"/>
    <s v="CPA"/>
    <x v="3"/>
  </r>
  <r>
    <x v="37"/>
    <x v="1"/>
    <n v="2026"/>
    <s v="BTC-0000444"/>
    <x v="76"/>
    <x v="76"/>
    <s v="อะไหล่ยางเล็ก"/>
    <s v="ไม่กำหนด"/>
    <s v="IV2256902/0025"/>
    <s v="ห้างหุ้นส่วนจำกัด เอส.ดับบลิว.เม็ททอล แมเนจเมนท์"/>
    <s v="C11"/>
    <n v="2"/>
    <n v="385"/>
    <n v="0"/>
    <s v=" "/>
    <n v="719.63"/>
    <n v="50.37"/>
    <n v="770"/>
    <s v="CPA"/>
    <x v="3"/>
  </r>
  <r>
    <x v="37"/>
    <x v="1"/>
    <n v="2026"/>
    <s v="BTC-0000444"/>
    <x v="484"/>
    <x v="484"/>
    <s v="อะไหล่นอก ยางเล็ก"/>
    <s v="ไม่กำหนด"/>
    <s v="IV2256902/0025"/>
    <s v="ห้างหุ้นส่วนจำกัด เอส.ดับบลิว.เม็ททอล แมเนจเมนท์"/>
    <s v="C11"/>
    <n v="1"/>
    <n v="1690"/>
    <n v="84.5"/>
    <s v=" "/>
    <n v="1500.47"/>
    <n v="105.03"/>
    <n v="1605.5"/>
    <s v="CPA"/>
    <x v="3"/>
  </r>
  <r>
    <x v="37"/>
    <x v="1"/>
    <n v="2026"/>
    <s v="BTC-0000444"/>
    <x v="524"/>
    <x v="524"/>
    <s v="ค่าบริการ"/>
    <s v="ไม่กำหนด"/>
    <s v="IV2256902/0026"/>
    <s v="ห้างหุ้นส่วนจำกัด เอส.ดับบลิว.เม็ททอล แมเนจเมนท์"/>
    <s v="C11"/>
    <n v="1"/>
    <n v="2000"/>
    <n v="0"/>
    <s v=" "/>
    <n v="1869.16"/>
    <n v="130.84"/>
    <n v="2000"/>
    <s v="CPN"/>
    <x v="3"/>
  </r>
  <r>
    <x v="37"/>
    <x v="1"/>
    <n v="2026"/>
    <s v="BTC-0000444"/>
    <x v="3"/>
    <x v="3"/>
    <s v="ค่าบริการตั้งศูนย์-ยางเล็ก"/>
    <s v="ไม่กำหนด"/>
    <s v="IV2256902/0026"/>
    <s v="ห้างหุ้นส่วนจำกัด เอส.ดับบลิว.เม็ททอล แมเนจเมนท์"/>
    <s v="C11"/>
    <n v="1"/>
    <n v="400"/>
    <n v="0"/>
    <s v=" "/>
    <n v="373.83"/>
    <n v="26.17"/>
    <n v="400"/>
    <s v="CPN"/>
    <x v="3"/>
  </r>
  <r>
    <x v="37"/>
    <x v="1"/>
    <n v="2026"/>
    <s v="BTC-0000444"/>
    <x v="98"/>
    <x v="98"/>
    <s v="ค่าบริการ"/>
    <s v="ไม่กำหนด"/>
    <s v="IV2256902/0026"/>
    <s v="ห้างหุ้นส่วนจำกัด เอส.ดับบลิว.เม็ททอล แมเนจเมนท์"/>
    <s v="C11"/>
    <n v="2"/>
    <n v="400"/>
    <n v="0"/>
    <s v=" "/>
    <n v="747.66"/>
    <n v="52.34"/>
    <n v="800"/>
    <s v="CPN"/>
    <x v="3"/>
  </r>
  <r>
    <x v="37"/>
    <x v="1"/>
    <n v="2026"/>
    <s v="CP-12222"/>
    <x v="140"/>
    <x v="140"/>
    <s v="อะไหล่ยางเล็ก"/>
    <s v="ไม่กำหนด"/>
    <s v="S.5256902/0007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37"/>
    <x v="1"/>
    <n v="2026"/>
    <s v="CP-12222"/>
    <x v="18"/>
    <x v="18"/>
    <s v="อะไหล่ยางเล็ก"/>
    <s v="ไม่กำหนด"/>
    <s v="S.5256902/0007"/>
    <s v="บริษัท ธนายุตไอซ์ จำกัด"/>
    <s v="BYเล็ก/พต"/>
    <n v="2"/>
    <n v="250"/>
    <n v="0"/>
    <s v=" "/>
    <n v="467.29"/>
    <n v="32.71"/>
    <n v="500"/>
    <s v="CP03A"/>
    <x v="1"/>
  </r>
  <r>
    <x v="37"/>
    <x v="1"/>
    <n v="2026"/>
    <s v="CP-12222"/>
    <x v="18"/>
    <x v="18"/>
    <s v="อะไหล่ยางเล็ก"/>
    <s v="ไม่กำหนด"/>
    <s v="S.5256902/0007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37"/>
    <x v="1"/>
    <n v="2026"/>
    <s v="CP-12222"/>
    <x v="280"/>
    <x v="280"/>
    <s v="อะไหล่นอก ยางเล็ก"/>
    <s v="ไม่กำหนด"/>
    <s v="S.5256902/0007"/>
    <s v="บริษัท ธนายุตไอซ์ จำกัด"/>
    <s v="BYเล็ก/พต"/>
    <n v="1"/>
    <n v="255"/>
    <n v="0"/>
    <s v=" "/>
    <n v="238.32"/>
    <n v="16.68"/>
    <n v="255"/>
    <s v="CP03A"/>
    <x v="1"/>
  </r>
  <r>
    <x v="37"/>
    <x v="1"/>
    <n v="2026"/>
    <s v="CP-12222"/>
    <x v="37"/>
    <x v="37"/>
    <s v="อะไหล่ยางเล็ก"/>
    <s v="ไม่กำหนด"/>
    <s v="S.5256902/0007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37"/>
    <x v="1"/>
    <n v="2026"/>
    <s v="CP-12222"/>
    <x v="422"/>
    <x v="422"/>
    <s v="อะไหล่ยางเล็ก"/>
    <s v="ไม่กำหนด"/>
    <s v="S.5256902/0007"/>
    <s v="บริษัท ธนายุตไอซ์ จำกัด"/>
    <s v="BYเล็ก/พต"/>
    <n v="2"/>
    <n v="290"/>
    <n v="0"/>
    <s v=" "/>
    <n v="542.05999999999995"/>
    <n v="37.94"/>
    <n v="580"/>
    <s v="CP03A"/>
    <x v="1"/>
  </r>
  <r>
    <x v="37"/>
    <x v="1"/>
    <n v="2026"/>
    <s v="BTC-0000443"/>
    <x v="204"/>
    <x v="204"/>
    <s v="อะไหล่นอก ยางเล็ก"/>
    <s v="ไม่กำหนด"/>
    <s v="S.5256902/0008"/>
    <s v="บริษัท ลี วิคเตอร์ จำกัด"/>
    <s v="B8."/>
    <n v="1"/>
    <n v="6250"/>
    <n v="312.5"/>
    <s v=" "/>
    <n v="5549.07"/>
    <n v="388.43"/>
    <n v="5937.5"/>
    <s v="CP03A"/>
    <x v="1"/>
  </r>
  <r>
    <x v="37"/>
    <x v="1"/>
    <n v="2026"/>
    <s v="BTC-0000443"/>
    <x v="64"/>
    <x v="64"/>
    <s v="ค่าบริการ"/>
    <s v="ไม่กำหนด"/>
    <s v="S.5256902/0009"/>
    <s v="บริษัท ลี วิคเตอร์ จำกัด"/>
    <s v="B8."/>
    <n v="2"/>
    <n v="480"/>
    <n v="0"/>
    <s v=" "/>
    <n v="897.2"/>
    <n v="62.8"/>
    <n v="960"/>
    <s v="CP03N"/>
    <x v="1"/>
  </r>
  <r>
    <x v="38"/>
    <x v="1"/>
    <n v="2026"/>
    <s v="CP-10095"/>
    <x v="65"/>
    <x v="65"/>
    <s v="อะไหล่ยางเล็ก"/>
    <s v="ไม่กำหนด"/>
    <s v="CS.2256902/014"/>
    <s v="คุณเพชราพรรณ ปริมิตร"/>
    <s v="BB/พงษ์"/>
    <n v="1"/>
    <n v="1650"/>
    <n v="0"/>
    <s v=" "/>
    <n v="1542.06"/>
    <n v="107.94"/>
    <n v="1650"/>
    <s v="CP04A"/>
    <x v="2"/>
  </r>
  <r>
    <x v="38"/>
    <x v="1"/>
    <n v="2026"/>
    <s v="CP-10095"/>
    <x v="168"/>
    <x v="168"/>
    <s v="อะไหล่ยางเล็ก"/>
    <s v="ไม่กำหนด"/>
    <s v="CS.2256902/014"/>
    <s v="คุณเพชราพรรณ ปริมิตร"/>
    <s v="BB/พงษ์"/>
    <n v="1"/>
    <n v="420"/>
    <n v="0"/>
    <s v=" "/>
    <n v="0"/>
    <n v="0"/>
    <n v="0"/>
    <s v="CP04A"/>
    <x v="2"/>
  </r>
  <r>
    <x v="38"/>
    <x v="1"/>
    <n v="2026"/>
    <s v="CP-10095"/>
    <x v="19"/>
    <x v="19"/>
    <s v="อะไหล่ยางเล็ก"/>
    <s v="ไม่กำหนด"/>
    <s v="CS.2256902/014"/>
    <s v="คุณเพชราพรรณ ปริมิตร"/>
    <s v="BB/พงษ์"/>
    <n v="1"/>
    <n v="20"/>
    <n v="0"/>
    <s v=" "/>
    <n v="18.690000000000001"/>
    <n v="1.31"/>
    <n v="20"/>
    <s v="CP04A"/>
    <x v="2"/>
  </r>
  <r>
    <x v="38"/>
    <x v="1"/>
    <n v="2026"/>
    <s v="CP-10095"/>
    <x v="525"/>
    <x v="525"/>
    <s v="อะไหล่ยางเล็ก"/>
    <s v="ไม่กำหนด"/>
    <s v="CS.2256902/014"/>
    <s v="คุณเพชราพรรณ ปริมิตร"/>
    <s v="BB/พงษ์"/>
    <n v="1"/>
    <n v="180"/>
    <n v="0"/>
    <s v=" "/>
    <n v="168.22"/>
    <n v="11.78"/>
    <n v="180"/>
    <s v="CP04A"/>
    <x v="2"/>
  </r>
  <r>
    <x v="38"/>
    <x v="1"/>
    <n v="2026"/>
    <s v="CP-12906"/>
    <x v="51"/>
    <x v="51"/>
    <s v="อะไหล่ยางเล็ก"/>
    <s v="ไม่กำหนด"/>
    <s v="CS.2256902/015"/>
    <s v="คุณ ธนวัฒน์ ทองคำฟู"/>
    <s v="BB/ปูน"/>
    <n v="1"/>
    <n v="1250"/>
    <n v="0"/>
    <s v=" "/>
    <n v="1168.22"/>
    <n v="81.78"/>
    <n v="1250"/>
    <s v="CP04A"/>
    <x v="2"/>
  </r>
  <r>
    <x v="38"/>
    <x v="1"/>
    <n v="2026"/>
    <s v="CP-12906"/>
    <x v="52"/>
    <x v="52"/>
    <s v="อะไหล่ยางเล็ก"/>
    <s v="ไม่กำหนด"/>
    <s v="CS.2256902/015"/>
    <s v="คุณ ธนวัฒน์ ทองคำฟู"/>
    <s v="BB/ปูน"/>
    <n v="1"/>
    <n v="315"/>
    <n v="0"/>
    <s v=" "/>
    <n v="0"/>
    <n v="0"/>
    <n v="0"/>
    <s v="CP04A"/>
    <x v="2"/>
  </r>
  <r>
    <x v="38"/>
    <x v="1"/>
    <n v="2026"/>
    <s v="CP-12906"/>
    <x v="17"/>
    <x v="17"/>
    <s v="อะไหล่ยางเล็ก"/>
    <s v="ไม่กำหนด"/>
    <s v="CS.2256902/015"/>
    <s v="คุณ ธนวัฒน์ ทองคำฟู"/>
    <s v="BB/ปูน"/>
    <n v="1"/>
    <n v="240"/>
    <n v="0"/>
    <s v=" "/>
    <n v="224.3"/>
    <n v="15.7"/>
    <n v="240"/>
    <s v="CP04A"/>
    <x v="2"/>
  </r>
  <r>
    <x v="38"/>
    <x v="1"/>
    <n v="2026"/>
    <s v="CP-12906"/>
    <x v="19"/>
    <x v="19"/>
    <s v="อะไหล่ยางเล็ก"/>
    <s v="ไม่กำหนด"/>
    <s v="CS.2256902/015"/>
    <s v="คุณ ธนวัฒน์ ทองคำฟู"/>
    <s v="BB/ปูน"/>
    <n v="1"/>
    <n v="20"/>
    <n v="0"/>
    <s v=" "/>
    <n v="18.690000000000001"/>
    <n v="1.31"/>
    <n v="20"/>
    <s v="CP04A"/>
    <x v="2"/>
  </r>
  <r>
    <x v="38"/>
    <x v="1"/>
    <n v="2026"/>
    <s v="CP-12906"/>
    <x v="106"/>
    <x v="106"/>
    <s v="อะไหล่ยางเล็ก"/>
    <s v="ไม่กำหนด"/>
    <s v="CS.2256902/015"/>
    <s v="คุณ ธนวัฒน์ ทองคำฟู"/>
    <s v="BB/ปูน"/>
    <n v="1"/>
    <n v="590"/>
    <n v="0"/>
    <s v=" "/>
    <n v="551.4"/>
    <n v="38.6"/>
    <n v="590"/>
    <s v="CP04A"/>
    <x v="2"/>
  </r>
  <r>
    <x v="38"/>
    <x v="1"/>
    <n v="2026"/>
    <s v="CP-18371"/>
    <x v="139"/>
    <x v="139"/>
    <s v="อะไหล่ยางเล็ก"/>
    <s v="ไม่กำหนด"/>
    <s v="CS.2256902/016"/>
    <s v="คุณกิตติยา ฉายแสง"/>
    <s v="BB/พงษ์"/>
    <n v="1"/>
    <n v="2330"/>
    <n v="200"/>
    <s v=" "/>
    <n v="1990.65"/>
    <n v="139.35"/>
    <n v="2130"/>
    <s v="CP04A"/>
    <x v="2"/>
  </r>
  <r>
    <x v="38"/>
    <x v="1"/>
    <n v="2026"/>
    <s v="CP-18373"/>
    <x v="51"/>
    <x v="51"/>
    <s v="อะไหล่ยางเล็ก"/>
    <s v="ไม่กำหนด"/>
    <s v="CS.2256902/017"/>
    <s v="คุณ อารียา สุทธิศิลป์"/>
    <s v="BB/พงษ์"/>
    <n v="1"/>
    <n v="1250"/>
    <n v="0"/>
    <s v=" "/>
    <n v="1168.22"/>
    <n v="81.78"/>
    <n v="1250"/>
    <s v="CP04A"/>
    <x v="2"/>
  </r>
  <r>
    <x v="38"/>
    <x v="1"/>
    <n v="2026"/>
    <s v="CP-18373"/>
    <x v="52"/>
    <x v="52"/>
    <s v="อะไหล่ยางเล็ก"/>
    <s v="ไม่กำหนด"/>
    <s v="CS.2256902/017"/>
    <s v="คุณ อารียา สุทธิศิลป์"/>
    <s v="BB/พงษ์"/>
    <n v="1"/>
    <n v="315"/>
    <n v="0"/>
    <s v=" "/>
    <n v="0"/>
    <n v="0"/>
    <n v="0"/>
    <s v="CP04A"/>
    <x v="2"/>
  </r>
  <r>
    <x v="38"/>
    <x v="1"/>
    <n v="2026"/>
    <s v="CP-18373"/>
    <x v="54"/>
    <x v="54"/>
    <s v="อะไหล่ยางเล็ก"/>
    <s v="ไม่กำหนด"/>
    <s v="CS.2256902/017"/>
    <s v="คุณ อารียา สุทธิศิลป์"/>
    <s v="BB/พงษ์"/>
    <n v="1"/>
    <n v="200"/>
    <n v="0"/>
    <s v=" "/>
    <n v="186.92"/>
    <n v="13.08"/>
    <n v="200"/>
    <s v="CP04A"/>
    <x v="2"/>
  </r>
  <r>
    <x v="38"/>
    <x v="1"/>
    <n v="2026"/>
    <s v="CP-18373"/>
    <x v="19"/>
    <x v="19"/>
    <s v="อะไหล่ยางเล็ก"/>
    <s v="ไม่กำหนด"/>
    <s v="CS.2256902/017"/>
    <s v="คุณ อารียา สุทธิศิลป์"/>
    <s v="BB/พงษ์"/>
    <n v="1"/>
    <n v="20"/>
    <n v="0"/>
    <s v=" "/>
    <n v="18.690000000000001"/>
    <n v="1.31"/>
    <n v="20"/>
    <s v="CP04A"/>
    <x v="2"/>
  </r>
  <r>
    <x v="38"/>
    <x v="1"/>
    <n v="2026"/>
    <s v="CP-18372"/>
    <x v="423"/>
    <x v="423"/>
    <s v="อะไหล่ยางเล็ก"/>
    <s v="ไม่กำหนด"/>
    <s v="CS.6256902/013"/>
    <s v="คุณ ริน"/>
    <s v="C13"/>
    <n v="1"/>
    <n v="290"/>
    <n v="0"/>
    <s v=" "/>
    <n v="271.02999999999997"/>
    <n v="18.97"/>
    <n v="290"/>
    <s v="CP02A"/>
    <x v="0"/>
  </r>
  <r>
    <x v="38"/>
    <x v="1"/>
    <n v="2026"/>
    <s v="CP-18372"/>
    <x v="272"/>
    <x v="272"/>
    <s v="อะไหล่ยางเล็ก"/>
    <s v="ไม่กำหนด"/>
    <s v="CS.6256902/013"/>
    <s v="คุณ ริน"/>
    <s v="C13"/>
    <n v="1"/>
    <n v="330"/>
    <n v="0"/>
    <s v=" "/>
    <n v="308.41000000000003"/>
    <n v="21.59"/>
    <n v="330"/>
    <s v="CP02A"/>
    <x v="0"/>
  </r>
  <r>
    <x v="38"/>
    <x v="1"/>
    <n v="2026"/>
    <s v="CP-18375"/>
    <x v="526"/>
    <x v="526"/>
    <s v="ยางเล็ก PIRELLI"/>
    <s v="PIRELLI"/>
    <s v="CS.6256902/014"/>
    <s v="คุณธัชชาวดี เวชรังษีกุล"/>
    <s v="C13"/>
    <n v="4"/>
    <n v="11600"/>
    <n v="2000"/>
    <s v=" "/>
    <n v="41495.33"/>
    <n v="2904.67"/>
    <n v="44400"/>
    <s v="CP02Y25-M01"/>
    <x v="0"/>
  </r>
  <r>
    <x v="38"/>
    <x v="1"/>
    <n v="2026"/>
    <s v="CP-18375"/>
    <x v="1"/>
    <x v="1"/>
    <s v="อะไหล่ยางเล็ก"/>
    <s v="อะไหล่นอก"/>
    <s v="CS.6256902/014"/>
    <s v="คุณธัชชาวดี เวชรังษีกุล"/>
    <s v="C13"/>
    <n v="4"/>
    <n v="60"/>
    <n v="0"/>
    <s v=" "/>
    <n v="0"/>
    <n v="0"/>
    <n v="0"/>
    <s v="CP02A"/>
    <x v="0"/>
  </r>
  <r>
    <x v="38"/>
    <x v="1"/>
    <n v="2026"/>
    <s v="CP-18375"/>
    <x v="25"/>
    <x v="25"/>
    <s v="ค่าแรง-ยางเล็ก"/>
    <s v="ไม่กำหนด"/>
    <s v="CS.6256902/014"/>
    <s v="คุณธัชชาวดี เวชรังษีกุล"/>
    <s v="C13"/>
    <n v="4"/>
    <n v="150"/>
    <n v="0"/>
    <s v=" "/>
    <n v="0"/>
    <n v="0"/>
    <n v="0"/>
    <s v="CP02N"/>
    <x v="0"/>
  </r>
  <r>
    <x v="38"/>
    <x v="1"/>
    <n v="2026"/>
    <s v="CP-18375"/>
    <x v="26"/>
    <x v="26"/>
    <s v="ค่าบริการตั้งศูนย์-ยางเล็ก"/>
    <s v="ไม่กำหนด"/>
    <s v="CS.6256902/014"/>
    <s v="คุณธัชชาวดี เวชรังษีกุล"/>
    <s v="C13"/>
    <n v="1"/>
    <n v="500"/>
    <n v="0"/>
    <s v=" "/>
    <n v="0"/>
    <n v="0"/>
    <n v="0"/>
    <s v="CP02N"/>
    <x v="0"/>
  </r>
  <r>
    <x v="38"/>
    <x v="1"/>
    <n v="2026"/>
    <s v="CP-18375"/>
    <x v="152"/>
    <x v="152"/>
    <s v="ของแจกของแถม"/>
    <s v="ATLAS"/>
    <s v="CS.6256902/014"/>
    <s v="คุณธัชชาวดี เวชรังษีกุล"/>
    <s v="C13"/>
    <n v="2"/>
    <n v="1"/>
    <n v="0"/>
    <s v=" "/>
    <n v="0"/>
    <n v="0"/>
    <n v="0"/>
    <s v="CP02N"/>
    <x v="0"/>
  </r>
  <r>
    <x v="38"/>
    <x v="1"/>
    <n v="2026"/>
    <s v="CP-16211"/>
    <x v="15"/>
    <x v="15"/>
    <s v="ค่าแรง-ยางเล็ก"/>
    <s v="ไม่กำหนด"/>
    <s v="CS.8256902/043"/>
    <s v="คุณ เสฏฐวุฒิ กันตถาวร"/>
    <s v="BYเล็ก"/>
    <n v="1"/>
    <n v="160"/>
    <n v="0"/>
    <s v=" "/>
    <n v="149.53"/>
    <n v="10.47"/>
    <n v="160"/>
    <s v="CP03N"/>
    <x v="1"/>
  </r>
  <r>
    <x v="38"/>
    <x v="1"/>
    <n v="2026"/>
    <s v="CP-16211"/>
    <x v="2"/>
    <x v="2"/>
    <s v="ค่าแรง-ยางเล็ก"/>
    <s v="ไม่กำหนด"/>
    <s v="CS.8256902/043"/>
    <s v="คุณ เสฏฐวุฒิ กันตถาวร"/>
    <s v="BYเล็ก"/>
    <n v="4"/>
    <n v="120"/>
    <n v="0"/>
    <s v=" "/>
    <n v="448.6"/>
    <n v="31.4"/>
    <n v="480"/>
    <s v="CP03N"/>
    <x v="1"/>
  </r>
  <r>
    <x v="38"/>
    <x v="1"/>
    <n v="2026"/>
    <s v="CP-16211"/>
    <x v="3"/>
    <x v="3"/>
    <s v="ค่าบริการตั้งศูนย์-ยางเล็ก"/>
    <s v="ไม่กำหนด"/>
    <s v="CS.8256902/043"/>
    <s v="คุณ เสฏฐวุฒิ กันตถาวร"/>
    <s v="BYเล็ก"/>
    <n v="1"/>
    <n v="400"/>
    <n v="0"/>
    <s v=" "/>
    <n v="373.83"/>
    <n v="26.17"/>
    <n v="400"/>
    <s v="CP03N"/>
    <x v="1"/>
  </r>
  <r>
    <x v="38"/>
    <x v="1"/>
    <n v="2026"/>
    <s v="CP-16211"/>
    <x v="98"/>
    <x v="98"/>
    <s v="ค่าบริการ"/>
    <s v="ไม่กำหนด"/>
    <s v="CS.8256902/043"/>
    <s v="คุณ เสฏฐวุฒิ กันตถาวร"/>
    <s v="BYเล็ก"/>
    <n v="2"/>
    <n v="400"/>
    <n v="0"/>
    <s v=" "/>
    <n v="747.66"/>
    <n v="52.34"/>
    <n v="800"/>
    <s v="CP03N"/>
    <x v="1"/>
  </r>
  <r>
    <x v="38"/>
    <x v="1"/>
    <n v="2026"/>
    <s v="CP-07307"/>
    <x v="57"/>
    <x v="57"/>
    <s v="ค่าบริการ"/>
    <s v="ไม่กำหนด"/>
    <s v="CS.8256902/044"/>
    <s v="คุณ พงษ์ศักดิ์  เผ่าทิพย์"/>
    <s v="BYเล็ก"/>
    <n v="1"/>
    <n v="300"/>
    <n v="0"/>
    <s v=" "/>
    <n v="280.37"/>
    <n v="19.63"/>
    <n v="300"/>
    <s v="CP03A"/>
    <x v="1"/>
  </r>
  <r>
    <x v="38"/>
    <x v="1"/>
    <n v="2026"/>
    <s v="CP-13360"/>
    <x v="38"/>
    <x v="38"/>
    <s v="อะไหล่ยางเล็ก"/>
    <s v="ไม่กำหนด"/>
    <s v="CS.8256902/045"/>
    <s v="คุณ กิตติ  จันทร"/>
    <s v="BYเล็ก"/>
    <n v="1"/>
    <n v="1150"/>
    <n v="0"/>
    <s v=" "/>
    <n v="1074.77"/>
    <n v="75.23"/>
    <n v="1150"/>
    <s v="CP03A"/>
    <x v="1"/>
  </r>
  <r>
    <x v="38"/>
    <x v="1"/>
    <n v="2026"/>
    <s v="CP-13360"/>
    <x v="39"/>
    <x v="39"/>
    <s v="อะไหล่ยางเล็ก"/>
    <s v="ไม่กำหนด"/>
    <s v="CS.8256902/045"/>
    <s v="คุณ กิตติ  จันทร"/>
    <s v="BYเล็ก"/>
    <n v="1"/>
    <n v="175"/>
    <n v="0"/>
    <s v=" "/>
    <n v="0"/>
    <n v="0"/>
    <n v="0"/>
    <s v="CP03A"/>
    <x v="1"/>
  </r>
  <r>
    <x v="38"/>
    <x v="1"/>
    <n v="2026"/>
    <s v="CP-13360"/>
    <x v="17"/>
    <x v="17"/>
    <s v="อะไหล่ยางเล็ก"/>
    <s v="ไม่กำหนด"/>
    <s v="CS.8256902/045"/>
    <s v="คุณ กิตติ  จันทร"/>
    <s v="BYเล็ก"/>
    <n v="1"/>
    <n v="240"/>
    <n v="0"/>
    <s v=" "/>
    <n v="0"/>
    <n v="0"/>
    <n v="0"/>
    <s v="CP03A"/>
    <x v="1"/>
  </r>
  <r>
    <x v="38"/>
    <x v="1"/>
    <n v="2026"/>
    <s v="CP-13360"/>
    <x v="19"/>
    <x v="19"/>
    <s v="อะไหล่ยางเล็ก"/>
    <s v="ไม่กำหนด"/>
    <s v="CS.8256902/045"/>
    <s v="คุณ กิตติ  จันทร"/>
    <s v="BYเล็ก"/>
    <n v="1"/>
    <n v="20"/>
    <n v="0"/>
    <s v=" "/>
    <n v="18.690000000000001"/>
    <n v="1.31"/>
    <n v="20"/>
    <s v="CP03A"/>
    <x v="1"/>
  </r>
  <r>
    <x v="38"/>
    <x v="1"/>
    <n v="2026"/>
    <s v="CP-12358"/>
    <x v="64"/>
    <x v="64"/>
    <s v="ค่าบริการ"/>
    <s v="ไม่กำหนด"/>
    <s v="CS.8256902/046"/>
    <s v="คุณ สกาวรัตน์ ตั้งลัคนวณิชย์"/>
    <s v="C10"/>
    <n v="1"/>
    <n v="480"/>
    <n v="0"/>
    <s v=" "/>
    <n v="448.6"/>
    <n v="31.4"/>
    <n v="480"/>
    <s v="CP03N"/>
    <x v="1"/>
  </r>
  <r>
    <x v="38"/>
    <x v="1"/>
    <n v="2026"/>
    <s v="CP-18369"/>
    <x v="61"/>
    <x v="61"/>
    <s v="อะไหล่ยางเล็ก"/>
    <s v="ไม่กำหนด"/>
    <s v="CS.8256902/047"/>
    <s v="คุณ ชัยพิชิต แถวนาชุม"/>
    <s v="BYเล็ก"/>
    <n v="1"/>
    <n v="2750"/>
    <n v="0"/>
    <s v=" "/>
    <n v="2570.09"/>
    <n v="179.91"/>
    <n v="2750"/>
    <s v="CP03A"/>
    <x v="1"/>
  </r>
  <r>
    <x v="38"/>
    <x v="1"/>
    <n v="2026"/>
    <s v="CP-18369"/>
    <x v="62"/>
    <x v="62"/>
    <s v="อะไหล่ยางเล็ก"/>
    <s v="ไม่กำหนด"/>
    <s v="CS.8256902/047"/>
    <s v="คุณ ชัยพิชิต แถวนาชุม"/>
    <s v="BYเล็ก"/>
    <n v="1"/>
    <n v="490"/>
    <n v="0"/>
    <s v=" "/>
    <n v="457.94"/>
    <n v="32.06"/>
    <n v="490"/>
    <s v="CP03A"/>
    <x v="1"/>
  </r>
  <r>
    <x v="38"/>
    <x v="1"/>
    <n v="2026"/>
    <s v="CP-18369"/>
    <x v="62"/>
    <x v="62"/>
    <s v="อะไหล่ยางเล็ก"/>
    <s v="ไม่กำหนด"/>
    <s v="CS.8256902/047"/>
    <s v="คุณ ชัยพิชิต แถวนาชุม"/>
    <s v="BYเล็ก"/>
    <n v="1"/>
    <n v="490"/>
    <n v="0"/>
    <s v=" "/>
    <n v="0"/>
    <n v="0"/>
    <n v="0"/>
    <s v="CP03A"/>
    <x v="1"/>
  </r>
  <r>
    <x v="38"/>
    <x v="1"/>
    <n v="2026"/>
    <s v="CP-18369"/>
    <x v="31"/>
    <x v="31"/>
    <s v="อะไหล่ยางเล็ก"/>
    <s v="ไม่กำหนด"/>
    <s v="CS.8256902/047"/>
    <s v="คุณ ชัยพิชิต แถวนาชุม"/>
    <s v="BYเล็ก"/>
    <n v="1"/>
    <n v="240"/>
    <n v="0"/>
    <s v=" "/>
    <n v="224.3"/>
    <n v="15.7"/>
    <n v="240"/>
    <s v="CP03A"/>
    <x v="1"/>
  </r>
  <r>
    <x v="38"/>
    <x v="1"/>
    <n v="2026"/>
    <s v="CP-18369"/>
    <x v="19"/>
    <x v="19"/>
    <s v="อะไหล่ยางเล็ก"/>
    <s v="ไม่กำหนด"/>
    <s v="CS.8256902/047"/>
    <s v="คุณ ชัยพิชิต แถวนาชุม"/>
    <s v="BYเล็ก"/>
    <n v="1"/>
    <n v="20"/>
    <n v="0"/>
    <s v=" "/>
    <n v="18.690000000000001"/>
    <n v="1.31"/>
    <n v="20"/>
    <s v="CP03A"/>
    <x v="1"/>
  </r>
  <r>
    <x v="38"/>
    <x v="1"/>
    <n v="2026"/>
    <s v="CP-18369"/>
    <x v="33"/>
    <x v="33"/>
    <s v="อะไหล่ยางเล็ก"/>
    <s v="ไม่กำหนด"/>
    <s v="CS.8256902/047"/>
    <s v="คุณ ชัยพิชิต แถวนาชุม"/>
    <s v="BYเล็ก"/>
    <n v="1"/>
    <n v="300"/>
    <n v="0"/>
    <s v=" "/>
    <n v="280.37"/>
    <n v="19.63"/>
    <n v="300"/>
    <s v="CP03A"/>
    <x v="1"/>
  </r>
  <r>
    <x v="38"/>
    <x v="1"/>
    <n v="2026"/>
    <s v="CP-18370"/>
    <x v="527"/>
    <x v="527"/>
    <s v="อะไหล่ยางเล็ก"/>
    <s v="ไม่กำหนด"/>
    <s v="CS.8256902/048"/>
    <s v="คุณ สมบูรณ์ ดวงดี"/>
    <s v="BYเล็ก"/>
    <n v="1"/>
    <n v="3300"/>
    <n v="0"/>
    <s v=" "/>
    <n v="3084.11"/>
    <n v="215.89"/>
    <n v="3300"/>
    <s v="CP03A"/>
    <x v="1"/>
  </r>
  <r>
    <x v="38"/>
    <x v="1"/>
    <n v="2026"/>
    <s v="CP-18370"/>
    <x v="67"/>
    <x v="67"/>
    <s v="อะไหล่sac"/>
    <s v="ไม่กำหนด"/>
    <s v="CS.8256902/048"/>
    <s v="คุณ สมบูรณ์ ดวงดี"/>
    <s v="BYเล็ก"/>
    <n v="1"/>
    <n v="520"/>
    <n v="0"/>
    <s v=" "/>
    <n v="485.98"/>
    <n v="34.020000000000003"/>
    <n v="520"/>
    <s v="CP03A"/>
    <x v="1"/>
  </r>
  <r>
    <x v="38"/>
    <x v="1"/>
    <n v="2026"/>
    <s v="CP-18370"/>
    <x v="64"/>
    <x v="64"/>
    <s v="ค่าบริการ"/>
    <s v="ไม่กำหนด"/>
    <s v="CS.8256902/048"/>
    <s v="คุณ สมบูรณ์ ดวงดี"/>
    <s v="BYเล็ก"/>
    <n v="1"/>
    <n v="480"/>
    <n v="0"/>
    <s v=" "/>
    <n v="448.6"/>
    <n v="31.4"/>
    <n v="480"/>
    <s v="CP03N"/>
    <x v="1"/>
  </r>
  <r>
    <x v="38"/>
    <x v="1"/>
    <n v="2026"/>
    <s v="CP-15328"/>
    <x v="76"/>
    <x v="76"/>
    <s v="อะไหล่ยางเล็ก"/>
    <s v="ไม่กำหนด"/>
    <s v="CS.8256902/049"/>
    <s v="คุณ อานนท์ อินทร์สา"/>
    <s v="BYเล็ก"/>
    <n v="2"/>
    <n v="385"/>
    <n v="0"/>
    <s v=" "/>
    <n v="719.63"/>
    <n v="50.37"/>
    <n v="770"/>
    <s v="CP03A"/>
    <x v="1"/>
  </r>
  <r>
    <x v="38"/>
    <x v="1"/>
    <n v="2026"/>
    <s v="CP-18374"/>
    <x v="48"/>
    <x v="48"/>
    <s v="อะไหล่ยางเล็ก"/>
    <s v="ไม่กำหนด"/>
    <s v="CS.8256902/050"/>
    <s v="คุณ ธนัยนนท์ นนทธิ"/>
    <s v="BYเล็ก"/>
    <n v="1"/>
    <n v="1000"/>
    <n v="0"/>
    <s v=" "/>
    <n v="934.58"/>
    <n v="65.42"/>
    <n v="1000"/>
    <s v="CP03A"/>
    <x v="1"/>
  </r>
  <r>
    <x v="38"/>
    <x v="1"/>
    <n v="2026"/>
    <s v="CP-18374"/>
    <x v="49"/>
    <x v="49"/>
    <s v="อะไหล่ยางเล็ก"/>
    <s v="ไม่กำหนด"/>
    <s v="CS.8256902/050"/>
    <s v="คุณ ธนัยนนท์ นนทธิ"/>
    <s v="BYเล็ก"/>
    <n v="1"/>
    <n v="385"/>
    <n v="0"/>
    <s v=" "/>
    <n v="0"/>
    <n v="0"/>
    <n v="0"/>
    <s v="CP03A"/>
    <x v="1"/>
  </r>
  <r>
    <x v="38"/>
    <x v="1"/>
    <n v="2026"/>
    <s v="CP-18374"/>
    <x v="482"/>
    <x v="482"/>
    <s v="อะไหล่ยางเล็ก"/>
    <s v="ไม่กำหนด"/>
    <s v="CS.8256902/050"/>
    <s v="คุณ ธนัยนนท์ นนทธิ"/>
    <s v="BYเล็ก"/>
    <n v="1"/>
    <n v="220"/>
    <n v="0"/>
    <s v=" "/>
    <n v="0"/>
    <n v="0"/>
    <n v="0"/>
    <s v="CP03A"/>
    <x v="1"/>
  </r>
  <r>
    <x v="38"/>
    <x v="1"/>
    <n v="2026"/>
    <s v="CP-18374"/>
    <x v="19"/>
    <x v="19"/>
    <s v="อะไหล่ยางเล็ก"/>
    <s v="ไม่กำหนด"/>
    <s v="CS.8256902/050"/>
    <s v="คุณ ธนัยนนท์ นนทธิ"/>
    <s v="BYเล็ก"/>
    <n v="1"/>
    <n v="20"/>
    <n v="0"/>
    <s v=" "/>
    <n v="18.690000000000001"/>
    <n v="1.31"/>
    <n v="20"/>
    <s v="CP03A"/>
    <x v="1"/>
  </r>
  <r>
    <x v="38"/>
    <x v="1"/>
    <n v="2026"/>
    <s v="CP-18374"/>
    <x v="56"/>
    <x v="56"/>
    <s v="อะไหล่ยางเล็ก"/>
    <s v="ไม่กำหนด"/>
    <s v="CS.8256902/050"/>
    <s v="คุณ ธนัยนนท์ นนทธิ"/>
    <s v="BYเล็ก"/>
    <n v="1"/>
    <n v="300"/>
    <n v="0"/>
    <s v=" "/>
    <n v="280.37"/>
    <n v="19.63"/>
    <n v="300"/>
    <s v="CP03A"/>
    <x v="1"/>
  </r>
  <r>
    <x v="39"/>
    <x v="1"/>
    <n v="2026"/>
    <s v="CP-06286"/>
    <x v="528"/>
    <x v="528"/>
    <s v="ยางเล็ก BS"/>
    <s v="BSยางเล็ก"/>
    <s v="CS.6256902/015"/>
    <s v="คุณวิสิทธิ์ สิริปัญญากุล"/>
    <s v="C13"/>
    <n v="4"/>
    <n v="7600"/>
    <n v="2000"/>
    <s v=" "/>
    <n v="26542.06"/>
    <n v="1857.94"/>
    <n v="28400"/>
    <s v="CP02Y26-M01"/>
    <x v="0"/>
  </r>
  <r>
    <x v="39"/>
    <x v="1"/>
    <n v="2026"/>
    <s v="CP-06286"/>
    <x v="1"/>
    <x v="1"/>
    <s v="อะไหล่ยางเล็ก"/>
    <s v="อะไหล่นอก"/>
    <s v="CS.6256902/015"/>
    <s v="คุณวิสิทธิ์ สิริปัญญากุล"/>
    <s v="C13"/>
    <n v="4"/>
    <n v="60"/>
    <n v="0"/>
    <s v=" "/>
    <n v="0"/>
    <n v="0"/>
    <n v="0"/>
    <s v="CP02A"/>
    <x v="0"/>
  </r>
  <r>
    <x v="39"/>
    <x v="1"/>
    <n v="2026"/>
    <s v="CP-06286"/>
    <x v="2"/>
    <x v="2"/>
    <s v="ค่าแรง-ยางเล็ก"/>
    <s v="ไม่กำหนด"/>
    <s v="CS.6256902/015"/>
    <s v="คุณวิสิทธิ์ สิริปัญญากุล"/>
    <s v="C13"/>
    <n v="4"/>
    <n v="120"/>
    <n v="0"/>
    <s v=" "/>
    <n v="0"/>
    <n v="0"/>
    <n v="0"/>
    <s v="CP02N"/>
    <x v="0"/>
  </r>
  <r>
    <x v="39"/>
    <x v="1"/>
    <n v="2026"/>
    <s v="CP-06286"/>
    <x v="3"/>
    <x v="3"/>
    <s v="ค่าบริการตั้งศูนย์-ยางเล็ก"/>
    <s v="ไม่กำหนด"/>
    <s v="CS.6256902/015"/>
    <s v="คุณวิสิทธิ์ สิริปัญญากุล"/>
    <s v="C13"/>
    <n v="1"/>
    <n v="400"/>
    <n v="0"/>
    <s v=" "/>
    <n v="0"/>
    <n v="0"/>
    <n v="0"/>
    <s v="CP02N"/>
    <x v="0"/>
  </r>
  <r>
    <x v="39"/>
    <x v="1"/>
    <n v="2026"/>
    <s v="CP-06286"/>
    <x v="4"/>
    <x v="4"/>
    <s v="ของแจกของแถม"/>
    <s v="DUNLOP"/>
    <s v="CS.6256902/015"/>
    <s v="คุณวิสิทธิ์ สิริปัญญากุล"/>
    <s v="C13"/>
    <n v="2"/>
    <n v="1"/>
    <n v="0"/>
    <s v=" "/>
    <n v="0"/>
    <n v="0"/>
    <n v="0"/>
    <s v="CP02N"/>
    <x v="0"/>
  </r>
  <r>
    <x v="39"/>
    <x v="1"/>
    <n v="2026"/>
    <s v="CP-18379"/>
    <x v="422"/>
    <x v="422"/>
    <s v="อะไหล่ยางเล็ก"/>
    <s v="ไม่กำหนด"/>
    <s v="CS.6256902/016"/>
    <s v="คุณ เจน"/>
    <s v="C13"/>
    <n v="1"/>
    <n v="290"/>
    <n v="43.5"/>
    <s v=" "/>
    <n v="230.37"/>
    <n v="16.13"/>
    <n v="246.5"/>
    <s v="CP02A"/>
    <x v="0"/>
  </r>
  <r>
    <x v="39"/>
    <x v="1"/>
    <n v="2026"/>
    <s v="CP-18379"/>
    <x v="273"/>
    <x v="273"/>
    <s v="อะไหล่ยางเล็ก"/>
    <s v="ไม่กำหนด"/>
    <s v="CS.6256902/016"/>
    <s v="คุณ เจน"/>
    <s v="C13"/>
    <n v="1"/>
    <n v="310"/>
    <n v="46.5"/>
    <s v=" "/>
    <n v="246.26"/>
    <n v="17.239999999999998"/>
    <n v="263.5"/>
    <s v="CP02A"/>
    <x v="0"/>
  </r>
  <r>
    <x v="39"/>
    <x v="1"/>
    <n v="2026"/>
    <s v="CP-18382"/>
    <x v="70"/>
    <x v="70"/>
    <s v="อะไหล่ยางเล็ก"/>
    <s v="ไม่กำหนด"/>
    <s v="CS.6256902/017"/>
    <s v="คุณสุชิตา"/>
    <s v="C13"/>
    <n v="1"/>
    <n v="140"/>
    <n v="0"/>
    <s v=" "/>
    <n v="130.84"/>
    <n v="9.16"/>
    <n v="140"/>
    <s v="CP02A"/>
    <x v="0"/>
  </r>
  <r>
    <x v="39"/>
    <x v="1"/>
    <n v="2026"/>
    <s v="CP-18376"/>
    <x v="104"/>
    <x v="104"/>
    <s v="อะไหล่ยางเล็ก"/>
    <s v="ไม่กำหนด"/>
    <s v="CS.8256902/051"/>
    <s v="คุณ ธนวันต์ วงษ์ยี่หวา"/>
    <s v="C10"/>
    <n v="1"/>
    <n v="1650"/>
    <n v="0"/>
    <s v=" "/>
    <n v="1542.06"/>
    <n v="107.94"/>
    <n v="1650"/>
    <s v="CP03A"/>
    <x v="1"/>
  </r>
  <r>
    <x v="39"/>
    <x v="1"/>
    <n v="2026"/>
    <s v="CP-18376"/>
    <x v="154"/>
    <x v="154"/>
    <s v="อะไหล่ยางเล็ก"/>
    <s v="ไม่กำหนด"/>
    <s v="CS.8256902/051"/>
    <s v="คุณ ธนวันต์ วงษ์ยี่หวา"/>
    <s v="C10"/>
    <n v="1"/>
    <n v="220"/>
    <n v="0"/>
    <s v=" "/>
    <n v="205.61"/>
    <n v="14.39"/>
    <n v="220"/>
    <s v="CP03A"/>
    <x v="1"/>
  </r>
  <r>
    <x v="39"/>
    <x v="1"/>
    <n v="2026"/>
    <s v="CP-18376"/>
    <x v="37"/>
    <x v="37"/>
    <s v="อะไหล่ยางเล็ก"/>
    <s v="ไม่กำหนด"/>
    <s v="CS.8256902/051"/>
    <s v="คุณ ธนวันต์ วงษ์ยี่หวา"/>
    <s v="C10"/>
    <n v="1"/>
    <n v="20"/>
    <n v="0"/>
    <s v=" "/>
    <n v="18.690000000000001"/>
    <n v="1.31"/>
    <n v="20"/>
    <s v="CP03A"/>
    <x v="1"/>
  </r>
  <r>
    <x v="39"/>
    <x v="1"/>
    <n v="2026"/>
    <s v="CP-18377"/>
    <x v="99"/>
    <x v="99"/>
    <s v="อะไหล่ยางเล็ก"/>
    <s v="ไม่กำหนด"/>
    <s v="CS.8256902/052"/>
    <s v="คุณ เมรัฐ ยกโต"/>
    <s v="C10"/>
    <n v="1"/>
    <n v="2250"/>
    <n v="0"/>
    <s v=" "/>
    <n v="2102.8000000000002"/>
    <n v="147.19999999999999"/>
    <n v="2250"/>
    <s v="CP03A"/>
    <x v="1"/>
  </r>
  <r>
    <x v="39"/>
    <x v="1"/>
    <n v="2026"/>
    <s v="CP-18377"/>
    <x v="100"/>
    <x v="100"/>
    <s v="อะไหล่ยางเล็ก"/>
    <s v="ไม่กำหนด"/>
    <s v="CS.8256902/052"/>
    <s v="คุณ เมรัฐ ยกโต"/>
    <s v="C10"/>
    <n v="1"/>
    <n v="300"/>
    <n v="0"/>
    <s v=" "/>
    <n v="0"/>
    <n v="0"/>
    <n v="0"/>
    <s v="CP03A"/>
    <x v="1"/>
  </r>
  <r>
    <x v="39"/>
    <x v="1"/>
    <n v="2026"/>
    <s v="CP-18377"/>
    <x v="428"/>
    <x v="428"/>
    <s v="อะไหล่ยางเล็ก"/>
    <s v="ไม่กำหนด"/>
    <s v="CS.8256902/052"/>
    <s v="คุณ เมรัฐ ยกโต"/>
    <s v="C10"/>
    <n v="1"/>
    <n v="350"/>
    <n v="0"/>
    <s v=" "/>
    <n v="327.10000000000002"/>
    <n v="22.9"/>
    <n v="350"/>
    <s v="CP03A"/>
    <x v="1"/>
  </r>
  <r>
    <x v="39"/>
    <x v="1"/>
    <n v="2026"/>
    <s v="CP-18377"/>
    <x v="37"/>
    <x v="37"/>
    <s v="อะไหล่ยางเล็ก"/>
    <s v="ไม่กำหนด"/>
    <s v="CS.8256902/052"/>
    <s v="คุณ เมรัฐ ยกโต"/>
    <s v="C10"/>
    <n v="1"/>
    <n v="20"/>
    <n v="0"/>
    <s v=" "/>
    <n v="18.690000000000001"/>
    <n v="1.31"/>
    <n v="20"/>
    <s v="CP03A"/>
    <x v="1"/>
  </r>
  <r>
    <x v="39"/>
    <x v="1"/>
    <n v="2026"/>
    <s v="CP-18377"/>
    <x v="214"/>
    <x v="214"/>
    <s v="อะไหล่ยางเล็ก"/>
    <s v="ไม่กำหนด"/>
    <s v="CS.8256902/052"/>
    <s v="คุณ เมรัฐ ยกโต"/>
    <s v="C10"/>
    <n v="1"/>
    <n v="690"/>
    <n v="0"/>
    <s v=" "/>
    <n v="644.86"/>
    <n v="45.14"/>
    <n v="690"/>
    <s v="CP03A"/>
    <x v="1"/>
  </r>
  <r>
    <x v="39"/>
    <x v="1"/>
    <n v="2026"/>
    <s v="CP-18377"/>
    <x v="103"/>
    <x v="103"/>
    <s v="อะไหล่ยางเล็ก"/>
    <s v="ไม่กำหนด"/>
    <s v="CS.8256902/052"/>
    <s v="คุณ เมรัฐ ยกโต"/>
    <s v="C10"/>
    <n v="1"/>
    <n v="300"/>
    <n v="0"/>
    <s v=" "/>
    <n v="280.37"/>
    <n v="19.63"/>
    <n v="300"/>
    <s v="CP03A"/>
    <x v="1"/>
  </r>
  <r>
    <x v="39"/>
    <x v="1"/>
    <n v="2026"/>
    <s v="CP-18377"/>
    <x v="373"/>
    <x v="373"/>
    <s v="น้ำมันเครื่อง"/>
    <s v="ไม่กำหนด"/>
    <s v="CS.8256902/052"/>
    <s v="คุณ เมรัฐ ยกโต"/>
    <s v="C10"/>
    <n v="3"/>
    <n v="200"/>
    <n v="0"/>
    <s v=" "/>
    <n v="560.75"/>
    <n v="39.25"/>
    <n v="600"/>
    <s v="CP03A"/>
    <x v="1"/>
  </r>
  <r>
    <x v="39"/>
    <x v="1"/>
    <n v="2026"/>
    <s v="CP-18377"/>
    <x v="59"/>
    <x v="59"/>
    <s v="ค่าบริการ"/>
    <s v="ไม่กำหนด"/>
    <s v="CS.8256902/052"/>
    <s v="คุณ เมรัฐ ยกโต"/>
    <s v="C10"/>
    <n v="1"/>
    <n v="200"/>
    <n v="0"/>
    <s v=" "/>
    <n v="186.92"/>
    <n v="13.08"/>
    <n v="200"/>
    <s v="CP03N"/>
    <x v="1"/>
  </r>
  <r>
    <x v="39"/>
    <x v="1"/>
    <n v="2026"/>
    <s v="CP-18378"/>
    <x v="529"/>
    <x v="529"/>
    <s v="อะไหล่นอก ยางเล็ก"/>
    <s v="ไม่กำหนด"/>
    <s v="CS.8256902/053"/>
    <s v="คุณ นิศานาถ สิทธิสุขสกุล"/>
    <s v="C10"/>
    <n v="1"/>
    <n v="1420"/>
    <n v="70"/>
    <s v=" "/>
    <n v="1261.68"/>
    <n v="88.32"/>
    <n v="1350"/>
    <s v="CP03A"/>
    <x v="1"/>
  </r>
  <r>
    <x v="39"/>
    <x v="1"/>
    <n v="2026"/>
    <s v="CP-18378"/>
    <x v="98"/>
    <x v="98"/>
    <s v="ค่าบริการ"/>
    <s v="ไม่กำหนด"/>
    <s v="CS.8256902/053"/>
    <s v="คุณ นิศานาถ สิทธิสุขสกุล"/>
    <s v="C10"/>
    <n v="2"/>
    <n v="400"/>
    <n v="0"/>
    <s v=" "/>
    <n v="747.66"/>
    <n v="52.34"/>
    <n v="800"/>
    <s v="CP03N"/>
    <x v="1"/>
  </r>
  <r>
    <x v="39"/>
    <x v="1"/>
    <n v="2026"/>
    <s v="CP-18378"/>
    <x v="261"/>
    <x v="261"/>
    <s v="ค่าบริการ"/>
    <s v="ไม่กำหนด"/>
    <s v="CS.8256902/053"/>
    <s v="คุณ นิศานาถ สิทธิสุขสกุล"/>
    <s v="C10"/>
    <n v="1"/>
    <n v="250"/>
    <n v="0"/>
    <s v=" "/>
    <n v="233.64"/>
    <n v="16.36"/>
    <n v="250"/>
    <s v="CP03N"/>
    <x v="1"/>
  </r>
  <r>
    <x v="39"/>
    <x v="1"/>
    <n v="2026"/>
    <s v="CP-18378"/>
    <x v="294"/>
    <x v="294"/>
    <s v="ของแจกของแถม"/>
    <s v="LINGLONG ยางเล็ก"/>
    <s v="CS.8256902/053"/>
    <s v="คุณ นิศานาถ สิทธิสุขสกุล"/>
    <s v="C10"/>
    <n v="1"/>
    <n v="1"/>
    <n v="0"/>
    <s v=" "/>
    <n v="0"/>
    <n v="0"/>
    <n v="0"/>
    <s v="CP03N"/>
    <x v="1"/>
  </r>
  <r>
    <x v="39"/>
    <x v="1"/>
    <n v="2026"/>
    <s v="CP-06091"/>
    <x v="16"/>
    <x v="16"/>
    <s v="อะไหล่ยางเล็ก"/>
    <s v="ไม่กำหนด"/>
    <s v="CS.8256902/054"/>
    <s v="คุณ วุติ  กันสี"/>
    <s v="C10"/>
    <n v="1"/>
    <n v="1550"/>
    <n v="0"/>
    <s v=" "/>
    <n v="1448.6"/>
    <n v="101.4"/>
    <n v="1550"/>
    <s v="CP03A"/>
    <x v="1"/>
  </r>
  <r>
    <x v="39"/>
    <x v="1"/>
    <n v="2026"/>
    <s v="CP-06091"/>
    <x v="30"/>
    <x v="30"/>
    <s v="อะไหล่ยางเล็ก"/>
    <s v="ไม่กำหนด"/>
    <s v="CS.8256902/054"/>
    <s v="คุณ วุติ  กันสี"/>
    <s v="C10"/>
    <n v="1"/>
    <n v="250"/>
    <n v="0"/>
    <s v=" "/>
    <n v="0"/>
    <n v="0"/>
    <n v="0"/>
    <s v="CP03A"/>
    <x v="1"/>
  </r>
  <r>
    <x v="39"/>
    <x v="1"/>
    <n v="2026"/>
    <s v="CP-06091"/>
    <x v="530"/>
    <x v="530"/>
    <s v="อะไหล่ยางเล็ก"/>
    <s v="ไม่กำหนด"/>
    <s v="CS.8256902/054"/>
    <s v="คุณ วุติ  กันสี"/>
    <s v="C10"/>
    <n v="1"/>
    <n v="220"/>
    <n v="0"/>
    <s v=" "/>
    <n v="205.61"/>
    <n v="14.39"/>
    <n v="220"/>
    <s v="CP03A"/>
    <x v="1"/>
  </r>
  <r>
    <x v="39"/>
    <x v="1"/>
    <n v="2026"/>
    <s v="CP-06091"/>
    <x v="37"/>
    <x v="37"/>
    <s v="อะไหล่ยางเล็ก"/>
    <s v="ไม่กำหนด"/>
    <s v="CS.8256902/054"/>
    <s v="คุณ วุติ  กันสี"/>
    <s v="C10"/>
    <n v="1"/>
    <n v="20"/>
    <n v="0"/>
    <s v=" "/>
    <n v="18.690000000000001"/>
    <n v="1.31"/>
    <n v="20"/>
    <s v="CP03A"/>
    <x v="1"/>
  </r>
  <r>
    <x v="39"/>
    <x v="1"/>
    <n v="2026"/>
    <s v="CP-08770"/>
    <x v="13"/>
    <x v="13"/>
    <s v="ค่าแรง-ยางเล็ก"/>
    <s v="ไม่กำหนด"/>
    <s v="CS.8256902/055"/>
    <s v="คุณดลพร ภาธรธนวันต์"/>
    <s v="C10"/>
    <n v="4"/>
    <n v="50"/>
    <n v="0"/>
    <s v=" "/>
    <n v="186.92"/>
    <n v="13.08"/>
    <n v="200"/>
    <s v="CP03N"/>
    <x v="1"/>
  </r>
  <r>
    <x v="39"/>
    <x v="1"/>
    <n v="2026"/>
    <s v="CP-18380"/>
    <x v="531"/>
    <x v="531"/>
    <s v="ยางเล็ก LEAO"/>
    <s v="LEAO"/>
    <s v="CS.8256902/056"/>
    <s v="คุณ ศุภาพิชญ์ ดอนพนะศรี"/>
    <s v="C10"/>
    <n v="4"/>
    <n v="2400"/>
    <n v="2400"/>
    <s v=" "/>
    <n v="6728.97"/>
    <n v="471.03"/>
    <n v="7200"/>
    <s v="CP03Y26-M01"/>
    <x v="1"/>
  </r>
  <r>
    <x v="39"/>
    <x v="1"/>
    <n v="2026"/>
    <s v="CP-18380"/>
    <x v="1"/>
    <x v="1"/>
    <s v="อะไหล่ยางเล็ก"/>
    <s v="อะไหล่นอก"/>
    <s v="CS.8256902/056"/>
    <s v="คุณ ศุภาพิชญ์ ดอนพนะศรี"/>
    <s v="C10"/>
    <n v="4"/>
    <n v="60"/>
    <n v="0"/>
    <s v=" "/>
    <n v="0"/>
    <n v="0"/>
    <n v="0"/>
    <s v="CP03A"/>
    <x v="1"/>
  </r>
  <r>
    <x v="39"/>
    <x v="1"/>
    <n v="2026"/>
    <s v="CP-18380"/>
    <x v="2"/>
    <x v="2"/>
    <s v="ค่าแรง-ยางเล็ก"/>
    <s v="ไม่กำหนด"/>
    <s v="CS.8256902/056"/>
    <s v="คุณ ศุภาพิชญ์ ดอนพนะศรี"/>
    <s v="C10"/>
    <n v="4"/>
    <n v="120"/>
    <n v="0"/>
    <s v=" "/>
    <n v="0"/>
    <n v="0"/>
    <n v="0"/>
    <s v="CP03N"/>
    <x v="1"/>
  </r>
  <r>
    <x v="39"/>
    <x v="1"/>
    <n v="2026"/>
    <s v="CP-18380"/>
    <x v="3"/>
    <x v="3"/>
    <s v="ค่าบริการตั้งศูนย์-ยางเล็ก"/>
    <s v="ไม่กำหนด"/>
    <s v="CS.8256902/056"/>
    <s v="คุณ ศุภาพิชญ์ ดอนพนะศรี"/>
    <s v="C10"/>
    <n v="1"/>
    <n v="400"/>
    <n v="0"/>
    <s v=" "/>
    <n v="0"/>
    <n v="0"/>
    <n v="0"/>
    <s v="CP03N"/>
    <x v="1"/>
  </r>
  <r>
    <x v="39"/>
    <x v="1"/>
    <n v="2026"/>
    <s v="CP-000003775"/>
    <x v="13"/>
    <x v="13"/>
    <s v="ค่าแรง-ยางเล็ก"/>
    <s v="ไม่กำหนด"/>
    <s v="CS.8256902/057"/>
    <s v="คุณ ฐานียา ณัฎฐาสกุล"/>
    <s v="BB/พงษ์"/>
    <n v="4"/>
    <n v="50"/>
    <n v="0"/>
    <s v=" "/>
    <n v="186.92"/>
    <n v="13.08"/>
    <n v="200"/>
    <s v="CP03N"/>
    <x v="1"/>
  </r>
  <r>
    <x v="39"/>
    <x v="1"/>
    <n v="2026"/>
    <s v="CP-18381"/>
    <x v="532"/>
    <x v="532"/>
    <s v="อะไหล่ยางเล็ก"/>
    <s v="ไม่กำหนด"/>
    <s v="CS.8256902/058"/>
    <s v="คุณ ปัญญา ศรีทองดี"/>
    <s v="C10"/>
    <n v="1"/>
    <n v="280"/>
    <n v="0"/>
    <s v=" "/>
    <n v="261.68"/>
    <n v="18.32"/>
    <n v="280"/>
    <s v="CP03A"/>
    <x v="1"/>
  </r>
  <r>
    <x v="39"/>
    <x v="1"/>
    <n v="2026"/>
    <s v="CP-18381"/>
    <x v="345"/>
    <x v="345"/>
    <s v="อะไหล่ยางเล็ก"/>
    <s v="ไม่กำหนด"/>
    <s v="CS.8256902/058"/>
    <s v="คุณ ปัญญา ศรีทองดี"/>
    <s v="C10"/>
    <n v="1"/>
    <n v="310"/>
    <n v="0"/>
    <s v=" "/>
    <n v="289.72000000000003"/>
    <n v="20.28"/>
    <n v="310"/>
    <s v="CP03A"/>
    <x v="1"/>
  </r>
  <r>
    <x v="39"/>
    <x v="1"/>
    <n v="2026"/>
    <s v="BTC-0000124"/>
    <x v="533"/>
    <x v="533"/>
    <s v="ยางเล็ก (รวมยี่ห้อ)"/>
    <s v="TOYO ยางเล็ก"/>
    <s v="CS5256902/0012"/>
    <s v="บริษัทสุขสวัสดิ์ ไม้อัดไทย จำกัด สาขา00002"/>
    <s v="หนึ่ง340"/>
    <n v="4"/>
    <n v="7550"/>
    <n v="2000"/>
    <s v=" "/>
    <n v="26355.14"/>
    <n v="1844.86"/>
    <n v="28200"/>
    <s v="CPY25-M08"/>
    <x v="3"/>
  </r>
  <r>
    <x v="39"/>
    <x v="1"/>
    <n v="2026"/>
    <s v="BTC-0000124"/>
    <x v="534"/>
    <x v="534"/>
    <s v="อะไหล่นอก ยางเล็ก"/>
    <s v="ไม่กำหนด"/>
    <s v="CS5256902/0012"/>
    <s v="บริษัทสุขสวัสดิ์ ไม้อัดไทย จำกัด สาขา00002"/>
    <s v="หนึ่ง340"/>
    <n v="1"/>
    <n v="3300"/>
    <n v="165"/>
    <s v=" "/>
    <n v="2929.91"/>
    <n v="205.09"/>
    <n v="3135"/>
    <s v="CPA"/>
    <x v="3"/>
  </r>
  <r>
    <x v="39"/>
    <x v="1"/>
    <n v="2026"/>
    <s v="BTC-0000124"/>
    <x v="1"/>
    <x v="1"/>
    <s v="อะไหล่ยางเล็ก"/>
    <s v="อะไหล่นอก"/>
    <s v="CS5256902/0012"/>
    <s v="บริษัทสุขสวัสดิ์ ไม้อัดไทย จำกัด สาขา00002"/>
    <s v="หนึ่ง340"/>
    <n v="4"/>
    <n v="60"/>
    <n v="0"/>
    <s v=" "/>
    <n v="0"/>
    <n v="0"/>
    <n v="0"/>
    <s v="CPA"/>
    <x v="3"/>
  </r>
  <r>
    <x v="39"/>
    <x v="1"/>
    <n v="2026"/>
    <s v="BTC-0000124"/>
    <x v="98"/>
    <x v="98"/>
    <s v="ค่าบริการ"/>
    <s v="ไม่กำหนด"/>
    <s v="CS5256902/0013"/>
    <s v="บริษัทสุขสวัสดิ์ ไม้อัดไทย จำกัด สาขา00002"/>
    <s v="หนึ่ง340"/>
    <n v="2"/>
    <n v="400"/>
    <n v="0"/>
    <s v=" "/>
    <n v="747.66"/>
    <n v="52.34"/>
    <n v="800"/>
    <s v="CPN"/>
    <x v="3"/>
  </r>
  <r>
    <x v="39"/>
    <x v="1"/>
    <n v="2026"/>
    <s v="BTC-0000124"/>
    <x v="25"/>
    <x v="25"/>
    <s v="ค่าแรง-ยางเล็ก"/>
    <s v="ไม่กำหนด"/>
    <s v="CS5256902/0013"/>
    <s v="บริษัทสุขสวัสดิ์ ไม้อัดไทย จำกัด สาขา00002"/>
    <s v="หนึ่ง340"/>
    <n v="4"/>
    <n v="150"/>
    <n v="0"/>
    <s v=" "/>
    <n v="0"/>
    <n v="0"/>
    <n v="0"/>
    <s v="CPN"/>
    <x v="3"/>
  </r>
  <r>
    <x v="39"/>
    <x v="1"/>
    <n v="2026"/>
    <s v="BTC-0000124"/>
    <x v="26"/>
    <x v="26"/>
    <s v="ค่าบริการตั้งศูนย์-ยางเล็ก"/>
    <s v="ไม่กำหนด"/>
    <s v="CS5256902/0013"/>
    <s v="บริษัทสุขสวัสดิ์ ไม้อัดไทย จำกัด สาขา00002"/>
    <s v="หนึ่ง340"/>
    <n v="1"/>
    <n v="500"/>
    <n v="0"/>
    <s v=" "/>
    <n v="0"/>
    <n v="0"/>
    <n v="0"/>
    <s v="CPN"/>
    <x v="3"/>
  </r>
  <r>
    <x v="39"/>
    <x v="1"/>
    <n v="2026"/>
    <s v="BTC-0000124"/>
    <x v="149"/>
    <x v="149"/>
    <s v="ของแจกของแถม"/>
    <s v="ไม่กำหนด"/>
    <s v="CS5256902/0013"/>
    <s v="บริษัทสุขสวัสดิ์ ไม้อัดไทย จำกัด สาขา00002"/>
    <s v="หนึ่ง340"/>
    <n v="1"/>
    <n v="1"/>
    <n v="0"/>
    <s v=" "/>
    <n v="0"/>
    <n v="0"/>
    <n v="0"/>
    <s v="CPN"/>
    <x v="3"/>
  </r>
  <r>
    <x v="39"/>
    <x v="1"/>
    <n v="2026"/>
    <s v="CP-000001462"/>
    <x v="117"/>
    <x v="117"/>
    <s v="ยางเล็ก BS"/>
    <s v="BSยางเล็ก"/>
    <s v="IV2256902/0027"/>
    <s v="บริษัท โปรดักซ์ เวิลด์ เซฟตี้ จำกัด (สำนักงานใหญ่)"/>
    <s v="C11"/>
    <n v="2"/>
    <n v="3490"/>
    <n v="349"/>
    <s v=" "/>
    <n v="6197.2"/>
    <n v="433.8"/>
    <n v="6631"/>
    <s v="CPY25-M10"/>
    <x v="3"/>
  </r>
  <r>
    <x v="39"/>
    <x v="1"/>
    <n v="2026"/>
    <s v="CP-000001462"/>
    <x v="137"/>
    <x v="137"/>
    <s v="ยางเล็ก ML"/>
    <s v="MLยางเล็ก"/>
    <s v="IV2256902/0027"/>
    <s v="บริษัท โปรดักซ์ เวิลด์ เซฟตี้ จำกัด (สำนักงานใหญ่)"/>
    <s v="C11"/>
    <n v="2"/>
    <n v="5350"/>
    <n v="535"/>
    <s v=" "/>
    <n v="9500"/>
    <n v="665"/>
    <n v="10165"/>
    <s v="CPY25-M11"/>
    <x v="3"/>
  </r>
  <r>
    <x v="39"/>
    <x v="1"/>
    <n v="2026"/>
    <s v="CP-000001462"/>
    <x v="1"/>
    <x v="1"/>
    <s v="อะไหล่ยางเล็ก"/>
    <s v="อะไหล่นอก"/>
    <s v="IV2256902/0027"/>
    <s v="บริษัท โปรดักซ์ เวิลด์ เซฟตี้ จำกัด (สำนักงานใหญ่)"/>
    <s v="C11"/>
    <n v="2"/>
    <n v="60"/>
    <n v="0"/>
    <s v=" "/>
    <n v="0"/>
    <n v="0"/>
    <n v="0"/>
    <s v="CPA"/>
    <x v="3"/>
  </r>
  <r>
    <x v="39"/>
    <x v="1"/>
    <n v="2026"/>
    <s v="CP-000001462"/>
    <x v="2"/>
    <x v="2"/>
    <s v="ค่าแรง-ยางเล็ก"/>
    <s v="ไม่กำหนด"/>
    <s v="IV2256902/0027"/>
    <s v="บริษัท โปรดักซ์ เวิลด์ เซฟตี้ จำกัด (สำนักงานใหญ่)"/>
    <s v="C11"/>
    <n v="2"/>
    <n v="120"/>
    <n v="0"/>
    <s v=" "/>
    <n v="0"/>
    <n v="0"/>
    <n v="0"/>
    <s v="CPN"/>
    <x v="3"/>
  </r>
  <r>
    <x v="39"/>
    <x v="1"/>
    <n v="2026"/>
    <s v="CP-000001462"/>
    <x v="3"/>
    <x v="3"/>
    <s v="ค่าบริการตั้งศูนย์-ยางเล็ก"/>
    <s v="ไม่กำหนด"/>
    <s v="IV2256902/0027"/>
    <s v="บริษัท โปรดักซ์ เวิลด์ เซฟตี้ จำกัด (สำนักงานใหญ่)"/>
    <s v="C11"/>
    <n v="1"/>
    <n v="400"/>
    <n v="0"/>
    <s v=" "/>
    <n v="0"/>
    <n v="0"/>
    <n v="0"/>
    <s v="CPN"/>
    <x v="3"/>
  </r>
  <r>
    <x v="39"/>
    <x v="1"/>
    <n v="2026"/>
    <s v="BTC-0000460"/>
    <x v="207"/>
    <x v="207"/>
    <s v="ยางเล็ก ML"/>
    <s v="MLยางเล็ก"/>
    <s v="IV2256902/0028"/>
    <s v="บริษัท มังกรทองขนส่ง 2019 จำกัด"/>
    <s v="C11"/>
    <n v="2"/>
    <n v="4250"/>
    <n v="0"/>
    <s v=" "/>
    <n v="7943.93"/>
    <n v="556.07000000000005"/>
    <n v="8500"/>
    <s v="CPY25-M10"/>
    <x v="3"/>
  </r>
  <r>
    <x v="39"/>
    <x v="1"/>
    <n v="2026"/>
    <s v="CP-17056"/>
    <x v="3"/>
    <x v="3"/>
    <s v="ค่าบริการตั้งศูนย์-ยางเล็ก"/>
    <s v="ไม่กำหนด"/>
    <s v="IV2256902/002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39"/>
    <x v="1"/>
    <n v="2026"/>
    <s v="BTC-0000418"/>
    <x v="107"/>
    <x v="107"/>
    <s v="ยางเล็ก LingLong"/>
    <s v="LINGLONG ยางเล็ก"/>
    <s v="IV2256902/0030"/>
    <s v="บริษัท รุ่งทวีทรัพย์เจริญขนส่ง จำกัด"/>
    <s v="C11"/>
    <n v="2"/>
    <n v="2800"/>
    <n v="0"/>
    <s v=" "/>
    <n v="5233.6400000000003"/>
    <n v="366.36"/>
    <n v="5600"/>
    <s v="CPY26-M01"/>
    <x v="3"/>
  </r>
  <r>
    <x v="39"/>
    <x v="1"/>
    <n v="2026"/>
    <s v="BTC-0000418"/>
    <x v="140"/>
    <x v="140"/>
    <s v="อะไหล่ยางเล็ก"/>
    <s v="ไม่กำหนด"/>
    <s v="IV2256902/0030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39"/>
    <x v="1"/>
    <n v="2026"/>
    <s v="BTC-0000418"/>
    <x v="18"/>
    <x v="18"/>
    <s v="อะไหล่ยางเล็ก"/>
    <s v="ไม่กำหนด"/>
    <s v="IV2256902/0030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39"/>
    <x v="1"/>
    <n v="2026"/>
    <s v="BTC-0000418"/>
    <x v="40"/>
    <x v="40"/>
    <s v="อะไหล่ยางเล็ก"/>
    <s v="ไม่กำหนด"/>
    <s v="IV2256902/0030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39"/>
    <x v="1"/>
    <n v="2026"/>
    <s v="BTC-0000418"/>
    <x v="37"/>
    <x v="37"/>
    <s v="อะไหล่ยางเล็ก"/>
    <s v="ไม่กำหนด"/>
    <s v="IV2256902/0030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39"/>
    <x v="1"/>
    <n v="2026"/>
    <s v="CP-000003234"/>
    <x v="535"/>
    <x v="535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1"/>
    <n v="2090"/>
    <n v="104.5"/>
    <s v=" "/>
    <n v="1855.61"/>
    <n v="129.88999999999999"/>
    <n v="1985.5"/>
    <s v="CP02A"/>
    <x v="0"/>
  </r>
  <r>
    <x v="39"/>
    <x v="1"/>
    <n v="2026"/>
    <s v="CP-000003234"/>
    <x v="536"/>
    <x v="536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1"/>
    <n v="590"/>
    <n v="29.5"/>
    <s v=" "/>
    <n v="523.83000000000004"/>
    <n v="36.67"/>
    <n v="560.5"/>
    <s v="CP02A"/>
    <x v="0"/>
  </r>
  <r>
    <x v="39"/>
    <x v="1"/>
    <n v="2026"/>
    <s v="CP-000003234"/>
    <x v="537"/>
    <x v="537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370"/>
    <n v="37"/>
    <s v=" "/>
    <n v="657.01"/>
    <n v="45.99"/>
    <n v="703"/>
    <s v="CP02A"/>
    <x v="0"/>
  </r>
  <r>
    <x v="39"/>
    <x v="1"/>
    <n v="2026"/>
    <s v="CP-000003234"/>
    <x v="276"/>
    <x v="276"/>
    <s v="อะไหล่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1290"/>
    <n v="129"/>
    <s v=" "/>
    <n v="2290.65"/>
    <n v="160.35"/>
    <n v="2451"/>
    <s v="CP02A"/>
    <x v="0"/>
  </r>
  <r>
    <x v="39"/>
    <x v="1"/>
    <n v="2026"/>
    <s v="CP-000003234"/>
    <x v="277"/>
    <x v="277"/>
    <s v="อะไหล่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390"/>
    <n v="39"/>
    <s v=" "/>
    <n v="692.52"/>
    <n v="48.48"/>
    <n v="741"/>
    <s v="CP02A"/>
    <x v="0"/>
  </r>
  <r>
    <x v="39"/>
    <x v="1"/>
    <n v="2026"/>
    <s v="CP-000003234"/>
    <x v="538"/>
    <x v="538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1490"/>
    <n v="149"/>
    <s v=" "/>
    <n v="2645.79"/>
    <n v="185.21"/>
    <n v="2831"/>
    <s v="CP02A"/>
    <x v="0"/>
  </r>
  <r>
    <x v="39"/>
    <x v="1"/>
    <n v="2026"/>
    <s v="CP-000003234"/>
    <x v="539"/>
    <x v="539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610"/>
    <n v="61"/>
    <s v=" "/>
    <n v="1083.18"/>
    <n v="75.819999999999993"/>
    <n v="1159"/>
    <s v="CP02A"/>
    <x v="0"/>
  </r>
  <r>
    <x v="39"/>
    <x v="1"/>
    <n v="2026"/>
    <s v="CP-000003234"/>
    <x v="540"/>
    <x v="540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270"/>
    <n v="27"/>
    <s v=" "/>
    <n v="479.44"/>
    <n v="33.56"/>
    <n v="513"/>
    <s v="CP02A"/>
    <x v="0"/>
  </r>
  <r>
    <x v="39"/>
    <x v="1"/>
    <n v="2026"/>
    <s v="CP-000003234"/>
    <x v="541"/>
    <x v="541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270"/>
    <n v="27"/>
    <s v=" "/>
    <n v="479.44"/>
    <n v="33.56"/>
    <n v="513"/>
    <s v="CP02A"/>
    <x v="0"/>
  </r>
  <r>
    <x v="39"/>
    <x v="1"/>
    <n v="2026"/>
    <s v="CP-000003234"/>
    <x v="542"/>
    <x v="542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290"/>
    <n v="29"/>
    <s v=" "/>
    <n v="514.95000000000005"/>
    <n v="36.049999999999997"/>
    <n v="551"/>
    <s v="CP02A"/>
    <x v="0"/>
  </r>
  <r>
    <x v="39"/>
    <x v="1"/>
    <n v="2026"/>
    <s v="CP-000003234"/>
    <x v="75"/>
    <x v="75"/>
    <s v="อะไหล่ยางเล็ก"/>
    <s v="ไม่กำหนด"/>
    <s v="S.1256902/0002"/>
    <s v="บริษัทดี ไฮจีนิค (ประเทศไทย)จำกัด (สำนักงานใหญ่)"/>
    <s v="RPแขก/พต"/>
    <n v="1"/>
    <n v="2020"/>
    <n v="101"/>
    <s v=" "/>
    <n v="1793.46"/>
    <n v="125.54"/>
    <n v="1919"/>
    <s v="CP02A"/>
    <x v="0"/>
  </r>
  <r>
    <x v="39"/>
    <x v="1"/>
    <n v="2026"/>
    <s v="CP-000003234"/>
    <x v="98"/>
    <x v="98"/>
    <s v="ค่าบริการ"/>
    <s v="ไม่กำหนด"/>
    <s v="S.1256902/0002"/>
    <s v="บริษัทดี ไฮจีนิค (ประเทศไทย)จำกัด (สำนักงานใหญ่)"/>
    <s v="RPแขก/พต"/>
    <n v="2"/>
    <n v="400"/>
    <n v="0"/>
    <s v=" "/>
    <n v="747.66"/>
    <n v="52.34"/>
    <n v="800"/>
    <s v="CP02N"/>
    <x v="0"/>
  </r>
  <r>
    <x v="39"/>
    <x v="1"/>
    <n v="2026"/>
    <s v="CP-000003234"/>
    <x v="77"/>
    <x v="77"/>
    <s v="อะไหล่นอก 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490"/>
    <n v="0"/>
    <s v=" "/>
    <n v="915.89"/>
    <n v="64.11"/>
    <n v="980"/>
    <s v="CP02A"/>
    <x v="0"/>
  </r>
  <r>
    <x v="39"/>
    <x v="1"/>
    <n v="2026"/>
    <s v="CP-000003234"/>
    <x v="84"/>
    <x v="84"/>
    <s v="อะไหล่ยางเล็ก"/>
    <s v="ไม่กำหนด"/>
    <s v="S.1256902/0002"/>
    <s v="บริษัทดี ไฮจีนิค (ประเทศไทย)จำกัด (สำนักงานใหญ่)"/>
    <s v="RPแขก/พต"/>
    <n v="2"/>
    <n v="295"/>
    <n v="29.5"/>
    <s v=" "/>
    <n v="523.83000000000004"/>
    <n v="36.67"/>
    <n v="560.5"/>
    <s v="CP02A"/>
    <x v="0"/>
  </r>
  <r>
    <x v="39"/>
    <x v="1"/>
    <n v="2026"/>
    <s v="CP-000003234"/>
    <x v="64"/>
    <x v="64"/>
    <s v="ค่าบริการ"/>
    <s v="ไม่กำหนด"/>
    <s v="S.1256902/0002"/>
    <s v="บริษัทดี ไฮจีนิค (ประเทศไทย)จำกัด (สำนักงานใหญ่)"/>
    <s v="RPแขก/พต"/>
    <n v="3"/>
    <n v="480"/>
    <n v="11.4"/>
    <s v=" "/>
    <n v="1335.14"/>
    <n v="93.46"/>
    <n v="1428.6"/>
    <s v="CP02N"/>
    <x v="0"/>
  </r>
  <r>
    <x v="39"/>
    <x v="1"/>
    <n v="2026"/>
    <s v="CP-12984"/>
    <x v="38"/>
    <x v="38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39"/>
    <x v="1"/>
    <n v="2026"/>
    <s v="CP-12984"/>
    <x v="39"/>
    <x v="39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39"/>
    <x v="1"/>
    <n v="2026"/>
    <s v="CP-12984"/>
    <x v="180"/>
    <x v="180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475"/>
    <n v="0"/>
    <s v=" "/>
    <n v="443.93"/>
    <n v="31.07"/>
    <n v="475"/>
    <s v="CP04A"/>
    <x v="2"/>
  </r>
  <r>
    <x v="39"/>
    <x v="1"/>
    <n v="2026"/>
    <s v="CP-12984"/>
    <x v="56"/>
    <x v="56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300"/>
    <n v="0"/>
    <s v=" "/>
    <n v="280.37"/>
    <n v="19.63"/>
    <n v="300"/>
    <s v="CP04A"/>
    <x v="2"/>
  </r>
  <r>
    <x v="39"/>
    <x v="1"/>
    <n v="2026"/>
    <s v="CP-12984"/>
    <x v="60"/>
    <x v="60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39"/>
    <x v="1"/>
    <n v="2026"/>
    <s v="CP-12984"/>
    <x v="54"/>
    <x v="54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200"/>
    <n v="0"/>
    <s v=" "/>
    <n v="0"/>
    <n v="0"/>
    <n v="0"/>
    <s v="CP04A"/>
    <x v="2"/>
  </r>
  <r>
    <x v="39"/>
    <x v="1"/>
    <n v="2026"/>
    <s v="CP-12984"/>
    <x v="18"/>
    <x v="18"/>
    <s v="อะไหล่ยางเล็ก"/>
    <s v="ไม่กำหนด"/>
    <s v="S.3256902/0002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39"/>
    <x v="1"/>
    <n v="2026"/>
    <s v="CP-12984"/>
    <x v="307"/>
    <x v="307"/>
    <s v="อะไหล่sac"/>
    <s v="HITACHI"/>
    <s v="S.3256902/0003"/>
    <s v="บริษัท ซันเวนดิ้ง เทคโนโลยี จำกัด (มหาชน)"/>
    <s v="BB/พงษ์/พต"/>
    <n v="1"/>
    <n v="3120"/>
    <n v="400"/>
    <s v=" "/>
    <n v="2542.06"/>
    <n v="177.94"/>
    <n v="2720"/>
    <s v="CP04A"/>
    <x v="2"/>
  </r>
  <r>
    <x v="39"/>
    <x v="1"/>
    <n v="2026"/>
    <s v="CP-12984"/>
    <x v="56"/>
    <x v="56"/>
    <s v="อะไหล่ยางเล็ก"/>
    <s v="ไม่กำหนด"/>
    <s v="S.3256902/0003"/>
    <s v="บริษัท ซันเวนดิ้ง เทคโนโลยี จำกัด (มหาชน)"/>
    <s v="BB/พงษ์/พต"/>
    <n v="1"/>
    <n v="300"/>
    <n v="0"/>
    <s v=" "/>
    <n v="280.37"/>
    <n v="19.63"/>
    <n v="300"/>
    <s v="CP04A"/>
    <x v="2"/>
  </r>
  <r>
    <x v="39"/>
    <x v="1"/>
    <n v="2026"/>
    <s v="CP-12984"/>
    <x v="38"/>
    <x v="38"/>
    <s v="อะไหล่ยางเล็ก"/>
    <s v="ไม่กำหนด"/>
    <s v="S.3256902/0003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39"/>
    <x v="1"/>
    <n v="2026"/>
    <s v="CP-12984"/>
    <x v="39"/>
    <x v="39"/>
    <s v="อะไหล่ยางเล็ก"/>
    <s v="ไม่กำหนด"/>
    <s v="S.3256902/0003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39"/>
    <x v="1"/>
    <n v="2026"/>
    <s v="CP-12984"/>
    <x v="18"/>
    <x v="18"/>
    <s v="อะไหล่ยางเล็ก"/>
    <s v="ไม่กำหนด"/>
    <s v="S.3256902/0003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39"/>
    <x v="1"/>
    <n v="2026"/>
    <s v="CP-12984"/>
    <x v="60"/>
    <x v="60"/>
    <s v="อะไหล่ยางเล็ก"/>
    <s v="ไม่กำหนด"/>
    <s v="S.3256902/0003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39"/>
    <x v="1"/>
    <n v="2026"/>
    <s v="CP-12984"/>
    <x v="17"/>
    <x v="17"/>
    <s v="อะไหล่ยางเล็ก"/>
    <s v="ไม่กำหนด"/>
    <s v="S.3256902/0003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39"/>
    <x v="1"/>
    <n v="2026"/>
    <s v="CP-12222"/>
    <x v="140"/>
    <x v="140"/>
    <s v="อะไหล่ยางเล็ก"/>
    <s v="ไม่กำหนด"/>
    <s v="S.5256902/0010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39"/>
    <x v="1"/>
    <n v="2026"/>
    <s v="CP-12222"/>
    <x v="18"/>
    <x v="18"/>
    <s v="อะไหล่ยางเล็ก"/>
    <s v="ไม่กำหนด"/>
    <s v="S.5256902/0010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39"/>
    <x v="1"/>
    <n v="2026"/>
    <s v="CP-12222"/>
    <x v="18"/>
    <x v="18"/>
    <s v="อะไหล่ยางเล็ก"/>
    <s v="ไม่กำหนด"/>
    <s v="S.5256902/0010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39"/>
    <x v="1"/>
    <n v="2026"/>
    <s v="CP-12222"/>
    <x v="19"/>
    <x v="19"/>
    <s v="อะไหล่ยางเล็ก"/>
    <s v="ไม่กำหนด"/>
    <s v="S.5256902/0010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39"/>
    <x v="1"/>
    <n v="2026"/>
    <s v="CP-12222"/>
    <x v="543"/>
    <x v="543"/>
    <s v="อะไหล่นอก ยางเล็ก"/>
    <s v="ไม่กำหนด"/>
    <s v="S.5256902/0010"/>
    <s v="บริษัท ธนายุตไอซ์ จำกัด"/>
    <s v="BYเล็ก/พต"/>
    <n v="1"/>
    <n v="120"/>
    <n v="0"/>
    <s v=" "/>
    <n v="112.15"/>
    <n v="7.85"/>
    <n v="120"/>
    <s v="CP03A"/>
    <x v="1"/>
  </r>
  <r>
    <x v="40"/>
    <x v="1"/>
    <n v="2026"/>
    <s v="CP-18385"/>
    <x v="544"/>
    <x v="544"/>
    <s v="ยางเล็ก GOODTRIP"/>
    <s v="GOODTRIP"/>
    <s v="CS.6256902/018"/>
    <s v="คุณวุฒิชัย พานดอกไม้"/>
    <s v="C13"/>
    <n v="4"/>
    <n v="2760"/>
    <n v="2760"/>
    <s v=" "/>
    <n v="7738.32"/>
    <n v="541.67999999999995"/>
    <n v="8280"/>
    <s v="CP02Y25-M05"/>
    <x v="0"/>
  </r>
  <r>
    <x v="40"/>
    <x v="1"/>
    <n v="2026"/>
    <s v="CP-18385"/>
    <x v="1"/>
    <x v="1"/>
    <s v="อะไหล่ยางเล็ก"/>
    <s v="อะไหล่นอก"/>
    <s v="CS.6256902/018"/>
    <s v="คุณวุฒิชัย พานดอกไม้"/>
    <s v="C13"/>
    <n v="4"/>
    <n v="60"/>
    <n v="0"/>
    <s v=" "/>
    <n v="0"/>
    <n v="0"/>
    <n v="0"/>
    <s v="CP02A"/>
    <x v="0"/>
  </r>
  <r>
    <x v="40"/>
    <x v="1"/>
    <n v="2026"/>
    <s v="CP-18385"/>
    <x v="25"/>
    <x v="25"/>
    <s v="ค่าแรง-ยางเล็ก"/>
    <s v="ไม่กำหนด"/>
    <s v="CS.6256902/018"/>
    <s v="คุณวุฒิชัย พานดอกไม้"/>
    <s v="C13"/>
    <n v="4"/>
    <n v="150"/>
    <n v="0"/>
    <s v=" "/>
    <n v="0"/>
    <n v="0"/>
    <n v="0"/>
    <s v="CP02N"/>
    <x v="0"/>
  </r>
  <r>
    <x v="40"/>
    <x v="1"/>
    <n v="2026"/>
    <s v="CP-18385"/>
    <x v="26"/>
    <x v="26"/>
    <s v="ค่าบริการตั้งศูนย์-ยางเล็ก"/>
    <s v="ไม่กำหนด"/>
    <s v="CS.6256902/018"/>
    <s v="คุณวุฒิชัย พานดอกไม้"/>
    <s v="C13"/>
    <n v="1"/>
    <n v="500"/>
    <n v="0"/>
    <s v=" "/>
    <n v="0"/>
    <n v="0"/>
    <n v="0"/>
    <s v="CP02N"/>
    <x v="0"/>
  </r>
  <r>
    <x v="40"/>
    <x v="1"/>
    <n v="2026"/>
    <s v="CP-18385"/>
    <x v="4"/>
    <x v="4"/>
    <s v="ของแจกของแถม"/>
    <s v="DUNLOP"/>
    <s v="CS.6256902/018"/>
    <s v="คุณวุฒิชัย พานดอกไม้"/>
    <s v="C13"/>
    <n v="1"/>
    <n v="1"/>
    <n v="0"/>
    <s v=" "/>
    <n v="0"/>
    <n v="0"/>
    <n v="0"/>
    <s v="CP02N"/>
    <x v="0"/>
  </r>
  <r>
    <x v="40"/>
    <x v="1"/>
    <n v="2026"/>
    <s v="CP-18385"/>
    <x v="326"/>
    <x v="326"/>
    <s v="อะไหล่ยางเล็ก"/>
    <s v="ไม่กำหนด"/>
    <s v="CS.6256902/019"/>
    <s v="คุณวุฒิชัย พานดอกไม้"/>
    <s v="A /เอ"/>
    <n v="1"/>
    <n v="595"/>
    <n v="0"/>
    <s v=" "/>
    <n v="556.07000000000005"/>
    <n v="38.93"/>
    <n v="595"/>
    <s v="CP02A"/>
    <x v="0"/>
  </r>
  <r>
    <x v="40"/>
    <x v="1"/>
    <n v="2026"/>
    <s v="CP-18385"/>
    <x v="74"/>
    <x v="74"/>
    <s v="อะไหล่ยางเล็ก"/>
    <s v="ไม่กำหนด"/>
    <s v="CS.6256902/019"/>
    <s v="คุณวุฒิชัย พานดอกไม้"/>
    <s v="A /เอ"/>
    <n v="1"/>
    <n v="595"/>
    <n v="0"/>
    <s v=" "/>
    <n v="556.07000000000005"/>
    <n v="38.93"/>
    <n v="595"/>
    <s v="CP02A"/>
    <x v="0"/>
  </r>
  <r>
    <x v="40"/>
    <x v="1"/>
    <n v="2026"/>
    <s v="CP-18388"/>
    <x v="49"/>
    <x v="49"/>
    <s v="อะไหล่ยางเล็ก"/>
    <s v="ไม่กำหนด"/>
    <s v="CS.6256902/020"/>
    <s v="คุณศิริมา"/>
    <s v="A /เอ"/>
    <n v="1"/>
    <n v="385"/>
    <n v="0"/>
    <s v=" "/>
    <n v="359.81"/>
    <n v="25.19"/>
    <n v="385"/>
    <s v="CP02A"/>
    <x v="0"/>
  </r>
  <r>
    <x v="40"/>
    <x v="1"/>
    <n v="2026"/>
    <s v="CP-16289"/>
    <x v="38"/>
    <x v="38"/>
    <s v="อะไหล่ยางเล็ก"/>
    <s v="ไม่กำหนด"/>
    <s v="CS.8256902/059"/>
    <s v="ห้างหุ้นส่วนจำกัด เอ เอ็มพี ทรานสปอร์ต สำนักงานใหญ่"/>
    <s v="C10"/>
    <n v="1"/>
    <n v="1150"/>
    <n v="0"/>
    <s v=" "/>
    <n v="1074.77"/>
    <n v="75.23"/>
    <n v="1150"/>
    <s v="CP03A"/>
    <x v="1"/>
  </r>
  <r>
    <x v="40"/>
    <x v="1"/>
    <n v="2026"/>
    <s v="CP-16289"/>
    <x v="39"/>
    <x v="39"/>
    <s v="อะไหล่ยางเล็ก"/>
    <s v="ไม่กำหนด"/>
    <s v="CS.8256902/059"/>
    <s v="ห้างหุ้นส่วนจำกัด เอ เอ็มพี ทรานสปอร์ต สำนักงานใหญ่"/>
    <s v="C10"/>
    <n v="1"/>
    <n v="175"/>
    <n v="0"/>
    <s v=" "/>
    <n v="0"/>
    <n v="0"/>
    <n v="0"/>
    <s v="CP03A"/>
    <x v="1"/>
  </r>
  <r>
    <x v="40"/>
    <x v="1"/>
    <n v="2026"/>
    <s v="CP-16289"/>
    <x v="254"/>
    <x v="254"/>
    <s v="อะไหล่ยางเล็ก"/>
    <s v="ไม่กำหนด"/>
    <s v="CS.8256902/059"/>
    <s v="ห้างหุ้นส่วนจำกัด เอ เอ็มพี ทรานสปอร์ต สำนักงานใหญ่"/>
    <s v="C10"/>
    <n v="1"/>
    <n v="240"/>
    <n v="0"/>
    <s v=" "/>
    <n v="0"/>
    <n v="0"/>
    <n v="0"/>
    <s v="CP03A"/>
    <x v="1"/>
  </r>
  <r>
    <x v="40"/>
    <x v="1"/>
    <n v="2026"/>
    <s v="CP-16289"/>
    <x v="37"/>
    <x v="37"/>
    <s v="อะไหล่ยางเล็ก"/>
    <s v="ไม่กำหนด"/>
    <s v="CS.8256902/059"/>
    <s v="ห้างหุ้นส่วนจำกัด เอ เอ็มพี ทรานสปอร์ต สำนักงานใหญ่"/>
    <s v="C10"/>
    <n v="1"/>
    <n v="20"/>
    <n v="0"/>
    <s v=" "/>
    <n v="18.690000000000001"/>
    <n v="1.31"/>
    <n v="20"/>
    <s v="CP03A"/>
    <x v="1"/>
  </r>
  <r>
    <x v="40"/>
    <x v="1"/>
    <n v="2026"/>
    <s v="CP-18383"/>
    <x v="3"/>
    <x v="3"/>
    <s v="ค่าบริการตั้งศูนย์-ยางเล็ก"/>
    <s v="ไม่กำหนด"/>
    <s v="CS.8256902/060"/>
    <s v="คุณ ชัชฎา อิ่มใจ"/>
    <s v="BYเล็ก"/>
    <n v="1"/>
    <n v="400"/>
    <n v="0"/>
    <s v=" "/>
    <n v="373.83"/>
    <n v="26.17"/>
    <n v="400"/>
    <s v="CP03N"/>
    <x v="1"/>
  </r>
  <r>
    <x v="40"/>
    <x v="1"/>
    <n v="2026"/>
    <s v="CP-18384"/>
    <x v="26"/>
    <x v="26"/>
    <s v="ค่าบริการตั้งศูนย์-ยางเล็ก"/>
    <s v="ไม่กำหนด"/>
    <s v="CS.8256902/061"/>
    <s v="คุณ ปิยะภัทร สุวนันทิกุล"/>
    <s v="C10"/>
    <n v="1"/>
    <n v="500"/>
    <n v="0"/>
    <s v=" "/>
    <n v="467.29"/>
    <n v="32.71"/>
    <n v="500"/>
    <s v="CP03N"/>
    <x v="1"/>
  </r>
  <r>
    <x v="40"/>
    <x v="1"/>
    <n v="2026"/>
    <s v="CP-000005091"/>
    <x v="43"/>
    <x v="43"/>
    <s v="อะไหล่ยางเล็ก"/>
    <s v="ไม่กำหนด"/>
    <s v="CS.8256902/062"/>
    <s v="คุณ วัชรินทร์  มูลสาร"/>
    <s v="C10"/>
    <n v="1"/>
    <n v="790"/>
    <n v="0"/>
    <s v=" "/>
    <n v="738.32"/>
    <n v="51.68"/>
    <n v="790"/>
    <s v="CP03A"/>
    <x v="1"/>
  </r>
  <r>
    <x v="40"/>
    <x v="1"/>
    <n v="2026"/>
    <s v="CP-000005091"/>
    <x v="44"/>
    <x v="44"/>
    <s v="อะไหล่ยางเล็ก"/>
    <s v="ไม่กำหนด"/>
    <s v="CS.8256902/062"/>
    <s v="คุณ วัชรินทร์  มูลสาร"/>
    <s v="C10"/>
    <n v="1"/>
    <n v="215"/>
    <n v="0"/>
    <s v=" "/>
    <n v="0"/>
    <n v="0"/>
    <n v="0"/>
    <s v="CP03A"/>
    <x v="1"/>
  </r>
  <r>
    <x v="40"/>
    <x v="1"/>
    <n v="2026"/>
    <s v="CP-000005091"/>
    <x v="17"/>
    <x v="17"/>
    <s v="อะไหล่ยางเล็ก"/>
    <s v="ไม่กำหนด"/>
    <s v="CS.8256902/062"/>
    <s v="คุณ วัชรินทร์  มูลสาร"/>
    <s v="C10"/>
    <n v="1"/>
    <n v="240"/>
    <n v="0"/>
    <s v=" "/>
    <n v="0"/>
    <n v="0"/>
    <n v="0"/>
    <s v="CP03A"/>
    <x v="1"/>
  </r>
  <r>
    <x v="40"/>
    <x v="1"/>
    <n v="2026"/>
    <s v="CP-000005091"/>
    <x v="56"/>
    <x v="56"/>
    <s v="อะไหล่ยางเล็ก"/>
    <s v="ไม่กำหนด"/>
    <s v="CS.8256902/062"/>
    <s v="คุณ วัชรินทร์  มูลสาร"/>
    <s v="C10"/>
    <n v="1"/>
    <n v="300"/>
    <n v="0"/>
    <s v=" "/>
    <n v="280.37"/>
    <n v="19.63"/>
    <n v="300"/>
    <s v="CP03A"/>
    <x v="1"/>
  </r>
  <r>
    <x v="40"/>
    <x v="1"/>
    <n v="2026"/>
    <s v="CP-18386"/>
    <x v="84"/>
    <x v="84"/>
    <s v="อะไหล่ยางเล็ก"/>
    <s v="ไม่กำหนด"/>
    <s v="CS.8256902/063"/>
    <s v="คุณ อนันต์ ชาญชำนิ"/>
    <s v="C10"/>
    <n v="2"/>
    <n v="295"/>
    <n v="0"/>
    <s v=" "/>
    <n v="551.4"/>
    <n v="38.6"/>
    <n v="590"/>
    <s v="CP03A"/>
    <x v="1"/>
  </r>
  <r>
    <x v="40"/>
    <x v="1"/>
    <n v="2026"/>
    <s v="CP-18386"/>
    <x v="545"/>
    <x v="545"/>
    <s v="อะไหล่นอก ยางเล็ก"/>
    <s v="ไม่กำหนด"/>
    <s v="CS.8256902/063"/>
    <s v="คุณ อนันต์ ชาญชำนิ"/>
    <s v="C10"/>
    <n v="1"/>
    <n v="2050"/>
    <n v="0"/>
    <s v=" "/>
    <n v="1915.89"/>
    <n v="134.11000000000001"/>
    <n v="2050"/>
    <s v="CP03A"/>
    <x v="1"/>
  </r>
  <r>
    <x v="40"/>
    <x v="1"/>
    <n v="2026"/>
    <s v="CP-18386"/>
    <x v="546"/>
    <x v="546"/>
    <s v="อะไหล่นอก ยางเล็ก"/>
    <s v="ไม่กำหนด"/>
    <s v="CS.8256902/063"/>
    <s v="คุณ อนันต์ ชาญชำนิ"/>
    <s v="C10"/>
    <n v="1"/>
    <n v="500"/>
    <n v="0"/>
    <s v=" "/>
    <n v="467.29"/>
    <n v="32.71"/>
    <n v="500"/>
    <s v="CP03A"/>
    <x v="1"/>
  </r>
  <r>
    <x v="40"/>
    <x v="1"/>
    <n v="2026"/>
    <s v="CP-18386"/>
    <x v="547"/>
    <x v="547"/>
    <s v="อะไหล่นอก ยางเล็ก"/>
    <s v="ไม่กำหนด"/>
    <s v="CS.8256902/063"/>
    <s v="คุณ อนันต์ ชาญชำนิ"/>
    <s v="C10"/>
    <n v="1"/>
    <n v="1250"/>
    <n v="0"/>
    <s v=" "/>
    <n v="1168.22"/>
    <n v="81.78"/>
    <n v="1250"/>
    <s v="CP03A"/>
    <x v="1"/>
  </r>
  <r>
    <x v="40"/>
    <x v="1"/>
    <n v="2026"/>
    <s v="CP-18386"/>
    <x v="548"/>
    <x v="548"/>
    <s v="อะไหล่นอก ยางเล็ก"/>
    <s v="ไม่กำหนด"/>
    <s v="CS.8256902/063"/>
    <s v="คุณ อนันต์ ชาญชำนิ"/>
    <s v="C10"/>
    <n v="1"/>
    <n v="950"/>
    <n v="0"/>
    <s v=" "/>
    <n v="887.85"/>
    <n v="62.15"/>
    <n v="950"/>
    <s v="CP03A"/>
    <x v="1"/>
  </r>
  <r>
    <x v="40"/>
    <x v="1"/>
    <n v="2026"/>
    <s v="CP-18386"/>
    <x v="219"/>
    <x v="219"/>
    <s v="ค่าบริการ"/>
    <s v="ไม่กำหนด"/>
    <s v="CS.8256902/063"/>
    <s v="คุณ อนันต์ ชาญชำนิ"/>
    <s v="C10"/>
    <n v="1"/>
    <n v="500"/>
    <n v="40"/>
    <s v=" "/>
    <n v="429.91"/>
    <n v="30.09"/>
    <n v="460"/>
    <s v="CP03N"/>
    <x v="1"/>
  </r>
  <r>
    <x v="40"/>
    <x v="1"/>
    <n v="2026"/>
    <s v="CP-10919"/>
    <x v="48"/>
    <x v="48"/>
    <s v="อะไหล่ยางเล็ก"/>
    <s v="ไม่กำหนด"/>
    <s v="CS.8256902/064"/>
    <s v="คุณ วีนัด แสวงศิลป์"/>
    <s v="BYเล็ก"/>
    <n v="1"/>
    <n v="1000"/>
    <n v="0"/>
    <s v=" "/>
    <n v="934.58"/>
    <n v="65.42"/>
    <n v="1000"/>
    <s v="CP03A"/>
    <x v="1"/>
  </r>
  <r>
    <x v="40"/>
    <x v="1"/>
    <n v="2026"/>
    <s v="CP-10919"/>
    <x v="49"/>
    <x v="49"/>
    <s v="อะไหล่ยางเล็ก"/>
    <s v="ไม่กำหนด"/>
    <s v="CS.8256902/064"/>
    <s v="คุณ วีนัด แสวงศิลป์"/>
    <s v="BYเล็ก"/>
    <n v="1"/>
    <n v="385"/>
    <n v="0"/>
    <s v=" "/>
    <n v="0"/>
    <n v="0"/>
    <n v="0"/>
    <s v="CP03A"/>
    <x v="1"/>
  </r>
  <r>
    <x v="40"/>
    <x v="1"/>
    <n v="2026"/>
    <s v="CP-10919"/>
    <x v="332"/>
    <x v="332"/>
    <s v="อะไหล่ยางเล็ก"/>
    <s v="ไม่กำหนด"/>
    <s v="CS.8256902/064"/>
    <s v="คุณ วีนัด แสวงศิลป์"/>
    <s v="BYเล็ก"/>
    <n v="1"/>
    <n v="220"/>
    <n v="0"/>
    <s v=" "/>
    <n v="0"/>
    <n v="0"/>
    <n v="0"/>
    <s v="CP03A"/>
    <x v="1"/>
  </r>
  <r>
    <x v="40"/>
    <x v="1"/>
    <n v="2026"/>
    <s v="CP-10919"/>
    <x v="19"/>
    <x v="19"/>
    <s v="อะไหล่ยางเล็ก"/>
    <s v="ไม่กำหนด"/>
    <s v="CS.8256902/064"/>
    <s v="คุณ วีนัด แสวงศิลป์"/>
    <s v="BYเล็ก"/>
    <n v="1"/>
    <n v="20"/>
    <n v="0"/>
    <s v=" "/>
    <n v="18.690000000000001"/>
    <n v="1.31"/>
    <n v="20"/>
    <s v="CP03A"/>
    <x v="1"/>
  </r>
  <r>
    <x v="40"/>
    <x v="1"/>
    <n v="2026"/>
    <s v="CP-10919"/>
    <x v="15"/>
    <x v="15"/>
    <s v="ค่าแรง-ยางเล็ก"/>
    <s v="ไม่กำหนด"/>
    <s v="CS.8256902/064"/>
    <s v="คุณ วีนัด แสวงศิลป์"/>
    <s v="BYเล็ก"/>
    <n v="1"/>
    <n v="160"/>
    <n v="0"/>
    <s v=" "/>
    <n v="0"/>
    <n v="0"/>
    <n v="0"/>
    <s v="CP03N"/>
    <x v="1"/>
  </r>
  <r>
    <x v="40"/>
    <x v="1"/>
    <n v="2026"/>
    <s v="CP-10919"/>
    <x v="2"/>
    <x v="2"/>
    <s v="ค่าแรง-ยางเล็ก"/>
    <s v="ไม่กำหนด"/>
    <s v="CS.8256902/064"/>
    <s v="คุณ วีนัด แสวงศิลป์"/>
    <s v="BYเล็ก"/>
    <n v="4"/>
    <n v="120"/>
    <n v="0"/>
    <s v=" "/>
    <n v="0"/>
    <n v="0"/>
    <n v="0"/>
    <s v="CP03N"/>
    <x v="1"/>
  </r>
  <r>
    <x v="40"/>
    <x v="1"/>
    <n v="2026"/>
    <s v="CP-10919"/>
    <x v="3"/>
    <x v="3"/>
    <s v="ค่าบริการตั้งศูนย์-ยางเล็ก"/>
    <s v="ไม่กำหนด"/>
    <s v="CS.8256902/064"/>
    <s v="คุณ วีนัด แสวงศิลป์"/>
    <s v="BYเล็ก"/>
    <n v="1"/>
    <n v="400"/>
    <n v="0"/>
    <s v=" "/>
    <n v="0"/>
    <n v="0"/>
    <n v="0"/>
    <s v="CP03N"/>
    <x v="1"/>
  </r>
  <r>
    <x v="40"/>
    <x v="1"/>
    <n v="2026"/>
    <s v="CP-06314"/>
    <x v="177"/>
    <x v="177"/>
    <s v="ค่าบริการ"/>
    <s v="ไม่กำหนด"/>
    <s v="CS5256902/0014"/>
    <s v="บริษัท เพียวสแควร์ จำกัด (สำนักงานใหญ่)"/>
    <s v="หนึ่ง340"/>
    <n v="1"/>
    <n v="800"/>
    <n v="0"/>
    <s v=" "/>
    <n v="747.66"/>
    <n v="52.34"/>
    <n v="800"/>
    <s v="CPN"/>
    <x v="3"/>
  </r>
  <r>
    <x v="40"/>
    <x v="1"/>
    <n v="2026"/>
    <s v="CP-06314"/>
    <x v="96"/>
    <x v="96"/>
    <s v="อะไหล่นอก ยางเล็ก"/>
    <s v="ไม่กำหนด"/>
    <s v="CS5256902/0015"/>
    <s v="บริษัท เพียวสแควร์ จำกัด (สำนักงานใหญ่)"/>
    <s v="หนึ่ง340"/>
    <n v="1"/>
    <n v="690"/>
    <n v="0"/>
    <s v=" "/>
    <n v="644.86"/>
    <n v="45.14"/>
    <n v="690"/>
    <s v="CPA"/>
    <x v="3"/>
  </r>
  <r>
    <x v="40"/>
    <x v="1"/>
    <n v="2026"/>
    <s v="CP-06314"/>
    <x v="33"/>
    <x v="33"/>
    <s v="อะไหล่ยางเล็ก"/>
    <s v="ไม่กำหนด"/>
    <s v="CS5256902/0015"/>
    <s v="บริษัท เพียวสแควร์ จำกัด (สำนักงานใหญ่)"/>
    <s v="หนึ่ง340"/>
    <n v="1"/>
    <n v="300"/>
    <n v="0"/>
    <s v=" "/>
    <n v="280.37"/>
    <n v="19.63"/>
    <n v="300"/>
    <s v="CPA"/>
    <x v="3"/>
  </r>
  <r>
    <x v="40"/>
    <x v="1"/>
    <n v="2026"/>
    <s v="CP-06314"/>
    <x v="549"/>
    <x v="549"/>
    <s v="อะไหล่ยางเล็ก"/>
    <s v="ไม่กำหนด"/>
    <s v="CS5256902/0015"/>
    <s v="บริษัท เพียวสแควร์ จำกัด (สำนักงานใหญ่)"/>
    <s v="หนึ่ง340"/>
    <n v="2"/>
    <n v="1200"/>
    <n v="120"/>
    <s v=" "/>
    <n v="2130.84"/>
    <n v="149.16"/>
    <n v="2280"/>
    <s v="CPA"/>
    <x v="3"/>
  </r>
  <r>
    <x v="40"/>
    <x v="1"/>
    <n v="2026"/>
    <s v="CP-06314"/>
    <x v="550"/>
    <x v="550"/>
    <s v="อะไหล่ยางเล็ก"/>
    <s v="ไม่กำหนด"/>
    <s v="CS5256902/0015"/>
    <s v="บริษัท เพียวสแควร์ จำกัด (สำนักงานใหญ่)"/>
    <s v="หนึ่ง340"/>
    <n v="2"/>
    <n v="560"/>
    <n v="0"/>
    <s v=" "/>
    <n v="1046.73"/>
    <n v="73.27"/>
    <n v="1120"/>
    <s v="CPA"/>
    <x v="3"/>
  </r>
  <r>
    <x v="40"/>
    <x v="1"/>
    <n v="2026"/>
    <s v="CP-06314"/>
    <x v="551"/>
    <x v="551"/>
    <s v="อะไหล่ยางเล็ก"/>
    <s v="ไม่กำหนด"/>
    <s v="CS5256902/0015"/>
    <s v="บริษัท เพียวสแควร์ จำกัด (สำนักงานใหญ่)"/>
    <s v="หนึ่ง340"/>
    <n v="2"/>
    <n v="200"/>
    <n v="0"/>
    <s v=" "/>
    <n v="373.83"/>
    <n v="26.17"/>
    <n v="400"/>
    <s v="CPA"/>
    <x v="3"/>
  </r>
  <r>
    <x v="40"/>
    <x v="1"/>
    <n v="2026"/>
    <s v="CP-06314"/>
    <x v="552"/>
    <x v="552"/>
    <s v="อะไหล่ยางเล็ก"/>
    <s v="ไม่กำหนด"/>
    <s v="CS5256902/0015"/>
    <s v="บริษัท เพียวสแควร์ จำกัด (สำนักงานใหญ่)"/>
    <s v="หนึ่ง340"/>
    <n v="2"/>
    <n v="200"/>
    <n v="0"/>
    <s v=" "/>
    <n v="373.83"/>
    <n v="26.17"/>
    <n v="400"/>
    <s v="CPA"/>
    <x v="3"/>
  </r>
  <r>
    <x v="40"/>
    <x v="1"/>
    <n v="2026"/>
    <s v="CP-18387"/>
    <x v="3"/>
    <x v="3"/>
    <s v="ค่าบริการตั้งศูนย์-ยางเล็ก"/>
    <s v="ไม่กำหนด"/>
    <s v="CS5256902/0016"/>
    <s v="คุณ สุรินทร์ กรรณ์สนธิ์"/>
    <s v="หนึ่ง340"/>
    <n v="1"/>
    <n v="400"/>
    <n v="0"/>
    <s v=" "/>
    <n v="373.83"/>
    <n v="26.17"/>
    <n v="400"/>
    <s v="CPN"/>
    <x v="3"/>
  </r>
  <r>
    <x v="40"/>
    <x v="1"/>
    <n v="2026"/>
    <s v="BTC-0000386"/>
    <x v="553"/>
    <x v="553"/>
    <s v="อะไหล่นอก ยางเล็ก"/>
    <s v="ไม่กำหนด"/>
    <s v="IV2256902/0031"/>
    <s v="บริษัท รัตนธีรวรรณ ก่อสร้าง จำกัด"/>
    <s v="หนึ่ง340"/>
    <n v="1"/>
    <n v="240"/>
    <n v="0"/>
    <s v=" "/>
    <n v="224.3"/>
    <n v="15.7"/>
    <n v="240"/>
    <s v="CPA"/>
    <x v="3"/>
  </r>
  <r>
    <x v="40"/>
    <x v="1"/>
    <n v="2026"/>
    <s v="BTC-0000386"/>
    <x v="554"/>
    <x v="554"/>
    <s v="อะไหล่นอก ยางเล็ก"/>
    <s v="ไม่กำหนด"/>
    <s v="IV2256902/0031"/>
    <s v="บริษัท รัตนธีรวรรณ ก่อสร้าง จำกัด"/>
    <s v="หนึ่ง340"/>
    <n v="1"/>
    <n v="240"/>
    <n v="0"/>
    <s v=" "/>
    <n v="224.3"/>
    <n v="15.7"/>
    <n v="240"/>
    <s v="CPA"/>
    <x v="3"/>
  </r>
  <r>
    <x v="40"/>
    <x v="1"/>
    <n v="2026"/>
    <s v="BTC-0000386"/>
    <x v="85"/>
    <x v="85"/>
    <s v="อะไหล่ยางเล็ก"/>
    <s v="ไม่กำหนด"/>
    <s v="IV2256902/0031"/>
    <s v="บริษัท รัตนธีรวรรณ ก่อสร้าง จำกัด"/>
    <s v="หนึ่ง340"/>
    <n v="1"/>
    <n v="520"/>
    <n v="0"/>
    <s v=" "/>
    <n v="485.98"/>
    <n v="34.020000000000003"/>
    <n v="520"/>
    <s v="CPA"/>
    <x v="3"/>
  </r>
  <r>
    <x v="40"/>
    <x v="1"/>
    <n v="2026"/>
    <s v="BTC-0000386"/>
    <x v="64"/>
    <x v="64"/>
    <s v="ค่าบริการ"/>
    <s v="ไม่กำหนด"/>
    <s v="IV2256902/0032"/>
    <s v="บริษัท รัตนธีรวรรณ ก่อสร้าง จำกัด"/>
    <s v="หนึ่ง340"/>
    <n v="1"/>
    <n v="480"/>
    <n v="0"/>
    <s v=" "/>
    <n v="448.6"/>
    <n v="31.4"/>
    <n v="480"/>
    <s v="CPN"/>
    <x v="3"/>
  </r>
  <r>
    <x v="40"/>
    <x v="1"/>
    <n v="2026"/>
    <s v="BTC-0000418"/>
    <x v="140"/>
    <x v="140"/>
    <s v="อะไหล่ยางเล็ก"/>
    <s v="ไม่กำหนด"/>
    <s v="IV2256902/0033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40"/>
    <x v="1"/>
    <n v="2026"/>
    <s v="BTC-0000418"/>
    <x v="18"/>
    <x v="18"/>
    <s v="อะไหล่ยางเล็ก"/>
    <s v="ไม่กำหนด"/>
    <s v="IV2256902/0033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40"/>
    <x v="1"/>
    <n v="2026"/>
    <s v="BTC-0000418"/>
    <x v="40"/>
    <x v="40"/>
    <s v="อะไหล่ยางเล็ก"/>
    <s v="ไม่กำหนด"/>
    <s v="IV2256902/0033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40"/>
    <x v="1"/>
    <n v="2026"/>
    <s v="BTC-0000418"/>
    <x v="37"/>
    <x v="37"/>
    <s v="อะไหล่ยางเล็ก"/>
    <s v="ไม่กำหนด"/>
    <s v="IV2256902/0033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40"/>
    <x v="1"/>
    <n v="2026"/>
    <s v="BTC-0000418"/>
    <x v="42"/>
    <x v="42"/>
    <s v="อะไหล่ยางเล็ก"/>
    <s v="ไม่กำหนด"/>
    <s v="IV2256902/0033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40"/>
    <x v="1"/>
    <n v="2026"/>
    <s v="BTC-0000418"/>
    <x v="507"/>
    <x v="507"/>
    <s v="อะไหล่ยางใหญ่"/>
    <s v="ไม่กำหนด"/>
    <s v="IV2256902/0033"/>
    <s v="บริษัท รุ่งทวีทรัพย์เจริญขนส่ง จำกัด"/>
    <s v="C11"/>
    <n v="4"/>
    <n v="130"/>
    <n v="0"/>
    <s v=" "/>
    <n v="485.98"/>
    <n v="34.020000000000003"/>
    <n v="520"/>
    <s v="CPA"/>
    <x v="3"/>
  </r>
  <r>
    <x v="40"/>
    <x v="1"/>
    <n v="2026"/>
    <s v="BTC-0000418"/>
    <x v="163"/>
    <x v="163"/>
    <s v="อะไหล่ยางใหญ่"/>
    <s v="ไม่กำหนด"/>
    <s v="IV2256902/0033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40"/>
    <x v="1"/>
    <n v="2026"/>
    <s v="BTC-0000418"/>
    <x v="412"/>
    <x v="412"/>
    <s v="อะไหล่ยางเล็ก"/>
    <s v="ไม่กำหนด"/>
    <s v="IV2256902/0033"/>
    <s v="บริษัท รุ่งทวีทรัพย์เจริญขนส่ง จำกัด"/>
    <s v="C11"/>
    <n v="1"/>
    <n v="280"/>
    <n v="0"/>
    <s v=" "/>
    <n v="261.68"/>
    <n v="18.32"/>
    <n v="280"/>
    <s v="CPA"/>
    <x v="3"/>
  </r>
  <r>
    <x v="40"/>
    <x v="1"/>
    <n v="2026"/>
    <s v="CP-17190"/>
    <x v="278"/>
    <x v="278"/>
    <s v="อะไหล่ยางใหญ่"/>
    <s v="ไม่กำหนด"/>
    <s v="IV2256902/0034"/>
    <s v="บริษัท ปีราเน่ เซฟตี้ กลาส จำกัด"/>
    <s v="C11"/>
    <n v="1"/>
    <n v="1190"/>
    <n v="0"/>
    <s v=" "/>
    <n v="1112.1500000000001"/>
    <n v="77.849999999999994"/>
    <n v="1190"/>
    <s v="CPA"/>
    <x v="3"/>
  </r>
  <r>
    <x v="40"/>
    <x v="1"/>
    <n v="2026"/>
    <s v="CP-17190"/>
    <x v="279"/>
    <x v="279"/>
    <s v="อะไหล่ยางใหญ่"/>
    <s v="ไม่กำหนด"/>
    <s v="IV2256902/0034"/>
    <s v="บริษัท ปีราเน่ เซฟตี้ กลาส จำกัด"/>
    <s v="C11"/>
    <n v="2"/>
    <n v="180"/>
    <n v="0"/>
    <s v=" "/>
    <n v="336.45"/>
    <n v="23.55"/>
    <n v="360"/>
    <s v="CPA"/>
    <x v="3"/>
  </r>
  <r>
    <x v="40"/>
    <x v="1"/>
    <n v="2026"/>
    <s v="CP-17190"/>
    <x v="280"/>
    <x v="280"/>
    <s v="อะไหล่นอก ยางเล็ก"/>
    <s v="ไม่กำหนด"/>
    <s v="IV2256902/0034"/>
    <s v="บริษัท ปีราเน่ เซฟตี้ กลาส จำกัด"/>
    <s v="C11"/>
    <n v="1"/>
    <n v="255"/>
    <n v="0"/>
    <s v=" "/>
    <n v="238.32"/>
    <n v="16.68"/>
    <n v="255"/>
    <s v="CPA"/>
    <x v="3"/>
  </r>
  <r>
    <x v="40"/>
    <x v="1"/>
    <n v="2026"/>
    <s v="CP-17190"/>
    <x v="37"/>
    <x v="37"/>
    <s v="อะไหล่ยางเล็ก"/>
    <s v="ไม่กำหนด"/>
    <s v="IV2256902/0034"/>
    <s v="บริษัท ปีราเน่ เซฟตี้ กลาส จำกัด"/>
    <s v="C11"/>
    <n v="1"/>
    <n v="20"/>
    <n v="0"/>
    <s v=" "/>
    <n v="18.690000000000001"/>
    <n v="1.31"/>
    <n v="20"/>
    <s v="CPA"/>
    <x v="3"/>
  </r>
  <r>
    <x v="40"/>
    <x v="1"/>
    <n v="2026"/>
    <s v="CP-17190"/>
    <x v="163"/>
    <x v="163"/>
    <s v="อะไหล่ยางใหญ่"/>
    <s v="ไม่กำหนด"/>
    <s v="IV2256902/0034"/>
    <s v="บริษัท ปีราเน่ เซฟตี้ กลาส จำกัด"/>
    <s v="C11"/>
    <n v="3"/>
    <n v="180"/>
    <n v="0"/>
    <s v=" "/>
    <n v="504.67"/>
    <n v="35.33"/>
    <n v="540"/>
    <s v="CPA"/>
    <x v="3"/>
  </r>
  <r>
    <x v="40"/>
    <x v="1"/>
    <n v="2026"/>
    <s v="CP-17190"/>
    <x v="507"/>
    <x v="507"/>
    <s v="อะไหล่ยางใหญ่"/>
    <s v="ไม่กำหนด"/>
    <s v="IV2256902/0034"/>
    <s v="บริษัท ปีราเน่ เซฟตี้ กลาส จำกัด"/>
    <s v="C11"/>
    <n v="4"/>
    <n v="130"/>
    <n v="0"/>
    <s v=" "/>
    <n v="485.98"/>
    <n v="34.020000000000003"/>
    <n v="520"/>
    <s v="CPA"/>
    <x v="3"/>
  </r>
  <r>
    <x v="40"/>
    <x v="1"/>
    <n v="2026"/>
    <s v="BTC-0000418"/>
    <x v="140"/>
    <x v="140"/>
    <s v="อะไหล่ยางเล็ก"/>
    <s v="ไม่กำหนด"/>
    <s v="IV2256902/0035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40"/>
    <x v="1"/>
    <n v="2026"/>
    <s v="BTC-0000418"/>
    <x v="18"/>
    <x v="18"/>
    <s v="อะไหล่ยางเล็ก"/>
    <s v="ไม่กำหนด"/>
    <s v="IV2256902/0035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40"/>
    <x v="1"/>
    <n v="2026"/>
    <s v="BTC-0000418"/>
    <x v="40"/>
    <x v="40"/>
    <s v="อะไหล่ยางเล็ก"/>
    <s v="ไม่กำหนด"/>
    <s v="IV2256902/0035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40"/>
    <x v="1"/>
    <n v="2026"/>
    <s v="BTC-0000418"/>
    <x v="37"/>
    <x v="37"/>
    <s v="อะไหล่ยางเล็ก"/>
    <s v="ไม่กำหนด"/>
    <s v="IV2256902/0035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40"/>
    <x v="1"/>
    <n v="2026"/>
    <s v="BTC-0000418"/>
    <x v="555"/>
    <x v="555"/>
    <s v="อะไหล่"/>
    <s v="ไม่กำหนด"/>
    <s v="IV2256902/0035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40"/>
    <x v="1"/>
    <n v="2026"/>
    <s v="BTC-0000418"/>
    <x v="507"/>
    <x v="507"/>
    <s v="อะไหล่ยางใหญ่"/>
    <s v="ไม่กำหนด"/>
    <s v="IV2256902/0035"/>
    <s v="บริษัท รุ่งทวีทรัพย์เจริญขนส่ง จำกัด"/>
    <s v="C11"/>
    <n v="4"/>
    <n v="130"/>
    <n v="0"/>
    <s v=" "/>
    <n v="485.98"/>
    <n v="34.020000000000003"/>
    <n v="520"/>
    <s v="CPA"/>
    <x v="3"/>
  </r>
  <r>
    <x v="40"/>
    <x v="1"/>
    <n v="2026"/>
    <s v="CP-000003470"/>
    <x v="26"/>
    <x v="26"/>
    <s v="ค่าบริการตั้งศูนย์-ยางเล็ก"/>
    <s v="ไม่กำหนด"/>
    <s v="S.1256902/0003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40"/>
    <x v="1"/>
    <n v="2026"/>
    <s v="CP-000003470"/>
    <x v="26"/>
    <x v="26"/>
    <s v="ค่าบริการตั้งศูนย์-ยางเล็ก"/>
    <s v="ไม่กำหนด"/>
    <s v="S.1256902/0004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40"/>
    <x v="1"/>
    <n v="2026"/>
    <s v="CP-13229"/>
    <x v="370"/>
    <x v="370"/>
    <s v="ยางเล็ก LingLong"/>
    <s v="LINGLONG ยางเล็ก"/>
    <s v="S.1256902/0005"/>
    <s v="บริษัท แอดวานซ์กรุงเทพฯ ไดรฟ์วิ่ง  จำกัด"/>
    <s v="RPแขก/พต"/>
    <n v="4"/>
    <n v="2100"/>
    <n v="2100"/>
    <s v=" "/>
    <n v="5887.85"/>
    <n v="412.15"/>
    <n v="6300"/>
    <s v="CP02Y26-M01"/>
    <x v="0"/>
  </r>
  <r>
    <x v="40"/>
    <x v="1"/>
    <n v="2026"/>
    <s v="CP-13229"/>
    <x v="1"/>
    <x v="1"/>
    <s v="อะไหล่ยางเล็ก"/>
    <s v="อะไหล่นอก"/>
    <s v="S.1256902/0005"/>
    <s v="บริษัท แอดวานซ์กรุงเทพฯ ไดรฟ์วิ่ง  จำกัด"/>
    <s v="RPแขก/พต"/>
    <n v="4"/>
    <n v="60"/>
    <n v="0"/>
    <s v=" "/>
    <n v="0"/>
    <n v="0"/>
    <n v="0"/>
    <s v="CP02A"/>
    <x v="0"/>
  </r>
  <r>
    <x v="40"/>
    <x v="1"/>
    <n v="2026"/>
    <s v="CP-13229"/>
    <x v="2"/>
    <x v="2"/>
    <s v="ค่าแรง-ยางเล็ก"/>
    <s v="ไม่กำหนด"/>
    <s v="S.1256902/0005"/>
    <s v="บริษัท แอดวานซ์กรุงเทพฯ ไดรฟ์วิ่ง  จำกัด"/>
    <s v="RPแขก/พต"/>
    <n v="4"/>
    <n v="120"/>
    <n v="0"/>
    <s v=" "/>
    <n v="0"/>
    <n v="0"/>
    <n v="0"/>
    <s v="CP02N"/>
    <x v="0"/>
  </r>
  <r>
    <x v="40"/>
    <x v="1"/>
    <n v="2026"/>
    <s v="CP-13229"/>
    <x v="3"/>
    <x v="3"/>
    <s v="ค่าบริการตั้งศูนย์-ยางเล็ก"/>
    <s v="ไม่กำหนด"/>
    <s v="S.1256902/0005"/>
    <s v="บริษัท แอดวานซ์กรุงเทพฯ ไดรฟ์วิ่ง  จำกัด"/>
    <s v="RPแขก/พต"/>
    <n v="1"/>
    <n v="400"/>
    <n v="0"/>
    <s v=" "/>
    <n v="0"/>
    <n v="0"/>
    <n v="0"/>
    <s v="CP02N"/>
    <x v="0"/>
  </r>
  <r>
    <x v="40"/>
    <x v="1"/>
    <n v="2026"/>
    <s v="CP-13622"/>
    <x v="117"/>
    <x v="117"/>
    <s v="ยางเล็ก BS"/>
    <s v="BSยางเล็ก"/>
    <s v="S.3256902/0004"/>
    <s v="บริษัท พีเอ็นจี ทรานสปอร์ต แอน เดเวลอป จำกัด"/>
    <s v="BB/ปูน"/>
    <n v="2"/>
    <n v="3490"/>
    <n v="349"/>
    <s v=" "/>
    <n v="6197.2"/>
    <n v="433.8"/>
    <n v="6631"/>
    <s v="CP04Y25-M12"/>
    <x v="2"/>
  </r>
  <r>
    <x v="40"/>
    <x v="1"/>
    <n v="2026"/>
    <s v="CP-13622"/>
    <x v="1"/>
    <x v="1"/>
    <s v="อะไหล่ยางเล็ก"/>
    <s v="อะไหล่นอก"/>
    <s v="S.3256902/0004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40"/>
    <x v="1"/>
    <n v="2026"/>
    <s v="CP-13622"/>
    <x v="2"/>
    <x v="2"/>
    <s v="ค่าแรง-ยางเล็ก"/>
    <s v="ไม่กำหนด"/>
    <s v="S.3256902/0004"/>
    <s v="บริษัท พีเอ็นจี ทรานสปอร์ต แอน เดเวลอป จำกัด"/>
    <s v="BB/ปูน"/>
    <n v="2"/>
    <n v="120"/>
    <n v="0"/>
    <s v=" "/>
    <n v="0"/>
    <n v="0"/>
    <n v="0"/>
    <s v="CP04N"/>
    <x v="2"/>
  </r>
  <r>
    <x v="41"/>
    <x v="1"/>
    <n v="2026"/>
    <s v="CP-18389"/>
    <x v="3"/>
    <x v="3"/>
    <s v="ค่าบริการตั้งศูนย์-ยางเล็ก"/>
    <s v="ไม่กำหนด"/>
    <s v="CS.2256902/018"/>
    <s v="คุณณัฐพร ศรีวิเศษ"/>
    <s v="BB/ปูน"/>
    <n v="1"/>
    <n v="400"/>
    <n v="0"/>
    <s v=" "/>
    <n v="373.83"/>
    <n v="26.17"/>
    <n v="400"/>
    <s v="CP04N"/>
    <x v="2"/>
  </r>
  <r>
    <x v="41"/>
    <x v="1"/>
    <n v="2026"/>
    <s v="CP-16853"/>
    <x v="52"/>
    <x v="52"/>
    <s v="อะไหล่ยางเล็ก"/>
    <s v="ไม่กำหนด"/>
    <s v="CS.2256902/019"/>
    <s v="คุณลักษณ์ชญา พรธนรัศมิ์"/>
    <s v="BB/ปูน"/>
    <n v="1"/>
    <n v="315"/>
    <n v="0"/>
    <s v=" "/>
    <n v="0"/>
    <n v="0"/>
    <n v="0"/>
    <s v="CP04A"/>
    <x v="2"/>
  </r>
  <r>
    <x v="41"/>
    <x v="1"/>
    <n v="2026"/>
    <s v="CP-16853"/>
    <x v="51"/>
    <x v="51"/>
    <s v="อะไหล่ยางเล็ก"/>
    <s v="ไม่กำหนด"/>
    <s v="CS.2256902/019"/>
    <s v="คุณลักษณ์ชญา พรธนรัศมิ์"/>
    <s v="BB/ปูน"/>
    <n v="1"/>
    <n v="1250"/>
    <n v="125"/>
    <s v=" "/>
    <n v="1051.4000000000001"/>
    <n v="73.599999999999994"/>
    <n v="1125"/>
    <s v="CP04A"/>
    <x v="2"/>
  </r>
  <r>
    <x v="41"/>
    <x v="1"/>
    <n v="2026"/>
    <s v="CP-16853"/>
    <x v="54"/>
    <x v="54"/>
    <s v="อะไหล่ยางเล็ก"/>
    <s v="ไม่กำหนด"/>
    <s v="CS.2256902/019"/>
    <s v="คุณลักษณ์ชญา พรธนรัศมิ์"/>
    <s v="BB/ปูน"/>
    <n v="1"/>
    <n v="200"/>
    <n v="0"/>
    <s v=" "/>
    <n v="0"/>
    <n v="0"/>
    <n v="0"/>
    <s v="CP04A"/>
    <x v="2"/>
  </r>
  <r>
    <x v="41"/>
    <x v="1"/>
    <n v="2026"/>
    <s v="CP-16853"/>
    <x v="37"/>
    <x v="37"/>
    <s v="อะไหล่ยางเล็ก"/>
    <s v="ไม่กำหนด"/>
    <s v="CS.2256902/019"/>
    <s v="คุณลักษณ์ชญา พรธนรัศมิ์"/>
    <s v="BB/ปูน"/>
    <n v="1"/>
    <n v="20"/>
    <n v="0"/>
    <s v=" "/>
    <n v="18.690000000000001"/>
    <n v="1.31"/>
    <n v="20"/>
    <s v="CP04A"/>
    <x v="2"/>
  </r>
  <r>
    <x v="41"/>
    <x v="1"/>
    <n v="2026"/>
    <s v="CP-15590"/>
    <x v="26"/>
    <x v="26"/>
    <s v="ค่าบริการตั้งศูนย์-ยางเล็ก"/>
    <s v="ไม่กำหนด"/>
    <s v="CS.6256902/021"/>
    <s v="บริษัท โอเวอร์แลน แกรนด์ จำกัด ( สำนักงานใหญ่)"/>
    <s v="RPแขก/พต"/>
    <n v="1"/>
    <n v="500"/>
    <n v="0"/>
    <s v=" "/>
    <n v="467.29"/>
    <n v="32.71"/>
    <n v="500"/>
    <s v="CP02N"/>
    <x v="0"/>
  </r>
  <r>
    <x v="41"/>
    <x v="1"/>
    <n v="2026"/>
    <s v="CP-18392"/>
    <x v="15"/>
    <x v="15"/>
    <s v="ค่าแรง-ยางเล็ก"/>
    <s v="ไม่กำหนด"/>
    <s v="CS.6256902/022"/>
    <s v="บริษัท ห้า สอง คอมมูนิเคชั่น แอนด์ คอนซัลแทนต์ จำกัด (สำนักงานใหญ่)"/>
    <s v="A /เอ"/>
    <n v="1"/>
    <n v="160"/>
    <n v="0"/>
    <s v=" "/>
    <n v="149.53"/>
    <n v="10.47"/>
    <n v="160"/>
    <s v="CP02N"/>
    <x v="0"/>
  </r>
  <r>
    <x v="41"/>
    <x v="1"/>
    <n v="2026"/>
    <s v="CP-18392"/>
    <x v="2"/>
    <x v="2"/>
    <s v="ค่าแรง-ยางเล็ก"/>
    <s v="ไม่กำหนด"/>
    <s v="CS.6256902/022"/>
    <s v="บริษัท ห้า สอง คอมมูนิเคชั่น แอนด์ คอนซัลแทนต์ จำกัด (สำนักงานใหญ่)"/>
    <s v="A /เอ"/>
    <n v="4"/>
    <n v="120"/>
    <n v="0"/>
    <s v=" "/>
    <n v="448.6"/>
    <n v="31.4"/>
    <n v="480"/>
    <s v="CP02N"/>
    <x v="0"/>
  </r>
  <r>
    <x v="41"/>
    <x v="1"/>
    <n v="2026"/>
    <s v="CP-18392"/>
    <x v="26"/>
    <x v="26"/>
    <s v="ค่าบริการตั้งศูนย์-ยางเล็ก"/>
    <s v="ไม่กำหนด"/>
    <s v="CS.6256902/022"/>
    <s v="บริษัท ห้า สอง คอมมูนิเคชั่น แอนด์ คอนซัลแทนต์ จำกัด (สำนักงานใหญ่)"/>
    <s v="A /เอ"/>
    <n v="1"/>
    <n v="500"/>
    <n v="0"/>
    <s v=" "/>
    <n v="467.29"/>
    <n v="32.71"/>
    <n v="500"/>
    <s v="CP02N"/>
    <x v="0"/>
  </r>
  <r>
    <x v="41"/>
    <x v="1"/>
    <n v="2026"/>
    <s v="CP-15206"/>
    <x v="70"/>
    <x v="70"/>
    <s v="อะไหล่ยางเล็ก"/>
    <s v="ไม่กำหนด"/>
    <s v="CS.6256902/023"/>
    <s v="คุณกุลธารินท์"/>
    <s v="C13"/>
    <n v="1"/>
    <n v="140"/>
    <n v="0"/>
    <s v=" "/>
    <n v="130.84"/>
    <n v="9.16"/>
    <n v="140"/>
    <s v="CP02A"/>
    <x v="0"/>
  </r>
  <r>
    <x v="41"/>
    <x v="1"/>
    <n v="2026"/>
    <s v="CP-13822"/>
    <x v="48"/>
    <x v="48"/>
    <s v="อะไหล่ยางเล็ก"/>
    <s v="ไม่กำหนด"/>
    <s v="CS.8256902/065"/>
    <s v="คุณ  พิษณุ  เจริญพิพิธพร"/>
    <s v="BYเล็ก"/>
    <n v="1"/>
    <n v="1000"/>
    <n v="0"/>
    <s v=" "/>
    <n v="934.58"/>
    <n v="65.42"/>
    <n v="1000"/>
    <s v="CP03A"/>
    <x v="1"/>
  </r>
  <r>
    <x v="41"/>
    <x v="1"/>
    <n v="2026"/>
    <s v="CP-13822"/>
    <x v="49"/>
    <x v="49"/>
    <s v="อะไหล่ยางเล็ก"/>
    <s v="ไม่กำหนด"/>
    <s v="CS.8256902/065"/>
    <s v="คุณ  พิษณุ  เจริญพิพิธพร"/>
    <s v="BYเล็ก"/>
    <n v="1"/>
    <n v="385"/>
    <n v="0"/>
    <s v=" "/>
    <n v="0"/>
    <n v="0"/>
    <n v="0"/>
    <s v="CP03A"/>
    <x v="1"/>
  </r>
  <r>
    <x v="41"/>
    <x v="1"/>
    <n v="2026"/>
    <s v="CP-13822"/>
    <x v="10"/>
    <x v="10"/>
    <s v="อะไหล่ยางเล็ก"/>
    <s v="ไม่กำหนด"/>
    <s v="CS.8256902/065"/>
    <s v="คุณ  พิษณุ  เจริญพิพิธพร"/>
    <s v="BYเล็ก"/>
    <n v="1"/>
    <n v="220"/>
    <n v="0"/>
    <s v=" "/>
    <n v="0"/>
    <n v="0"/>
    <n v="0"/>
    <s v="CP03A"/>
    <x v="1"/>
  </r>
  <r>
    <x v="41"/>
    <x v="1"/>
    <n v="2026"/>
    <s v="CP-07297"/>
    <x v="424"/>
    <x v="424"/>
    <s v="อะไหล่ยางเล็ก"/>
    <s v="ไม่กำหนด"/>
    <s v="CS.8256902/066"/>
    <s v="คุณ นิรันดร์  อินสุข"/>
    <s v="BYเล็ก"/>
    <n v="1"/>
    <n v="1250"/>
    <n v="0"/>
    <s v=" "/>
    <n v="1168.22"/>
    <n v="81.78"/>
    <n v="1250"/>
    <s v="CP03A"/>
    <x v="1"/>
  </r>
  <r>
    <x v="41"/>
    <x v="1"/>
    <n v="2026"/>
    <s v="CP-07297"/>
    <x v="425"/>
    <x v="425"/>
    <s v="อะไหล่ยางเล็ก"/>
    <s v="ไม่กำหนด"/>
    <s v="CS.8256902/066"/>
    <s v="คุณ นิรันดร์  อินสุข"/>
    <s v="BYเล็ก"/>
    <n v="1"/>
    <n v="330"/>
    <n v="0"/>
    <s v=" "/>
    <n v="0"/>
    <n v="0"/>
    <n v="0"/>
    <s v="CP03A"/>
    <x v="1"/>
  </r>
  <r>
    <x v="41"/>
    <x v="1"/>
    <n v="2026"/>
    <s v="CP-07297"/>
    <x v="54"/>
    <x v="54"/>
    <s v="อะไหล่ยางเล็ก"/>
    <s v="ไม่กำหนด"/>
    <s v="CS.8256902/066"/>
    <s v="คุณ นิรันดร์  อินสุข"/>
    <s v="BYเล็ก"/>
    <n v="1"/>
    <n v="200"/>
    <n v="0"/>
    <s v=" "/>
    <n v="186.92"/>
    <n v="13.08"/>
    <n v="200"/>
    <s v="CP03A"/>
    <x v="1"/>
  </r>
  <r>
    <x v="41"/>
    <x v="1"/>
    <n v="2026"/>
    <s v="CP-07297"/>
    <x v="19"/>
    <x v="19"/>
    <s v="อะไหล่ยางเล็ก"/>
    <s v="ไม่กำหนด"/>
    <s v="CS.8256902/066"/>
    <s v="คุณ นิรันดร์  อินสุข"/>
    <s v="BYเล็ก"/>
    <n v="1"/>
    <n v="20"/>
    <n v="0"/>
    <s v=" "/>
    <n v="18.690000000000001"/>
    <n v="1.31"/>
    <n v="20"/>
    <s v="CP03A"/>
    <x v="1"/>
  </r>
  <r>
    <x v="41"/>
    <x v="1"/>
    <n v="2026"/>
    <s v="CP-11038"/>
    <x v="7"/>
    <x v="7"/>
    <s v="ยางเล็ก BS"/>
    <s v="BSยางเล็ก"/>
    <s v="CS.8256902/067"/>
    <s v="คุณ วรารัตน์ รัตนวราหะ"/>
    <s v="BYเล็ก"/>
    <n v="1"/>
    <n v="5990"/>
    <n v="0"/>
    <s v=" "/>
    <n v="5598.13"/>
    <n v="391.87"/>
    <n v="5990"/>
    <s v="CP03Y26-M01"/>
    <x v="1"/>
  </r>
  <r>
    <x v="41"/>
    <x v="1"/>
    <n v="2026"/>
    <s v="CP-11038"/>
    <x v="1"/>
    <x v="1"/>
    <s v="อะไหล่ยางเล็ก"/>
    <s v="อะไหล่นอก"/>
    <s v="CS.8256902/067"/>
    <s v="คุณ วรารัตน์ รัตนวราหะ"/>
    <s v="BYเล็ก"/>
    <n v="1"/>
    <n v="60"/>
    <n v="0"/>
    <s v=" "/>
    <n v="0"/>
    <n v="0"/>
    <n v="0"/>
    <s v="CP03A"/>
    <x v="1"/>
  </r>
  <r>
    <x v="41"/>
    <x v="1"/>
    <n v="2026"/>
    <s v="CP-11038"/>
    <x v="2"/>
    <x v="2"/>
    <s v="ค่าแรง-ยางเล็ก"/>
    <s v="ไม่กำหนด"/>
    <s v="CS.8256902/067"/>
    <s v="คุณ วรารัตน์ รัตนวราหะ"/>
    <s v="BYเล็ก"/>
    <n v="1"/>
    <n v="120"/>
    <n v="0"/>
    <s v=" "/>
    <n v="0"/>
    <n v="0"/>
    <n v="0"/>
    <s v="CP03N"/>
    <x v="1"/>
  </r>
  <r>
    <x v="41"/>
    <x v="1"/>
    <n v="2026"/>
    <s v="CP-11038"/>
    <x v="294"/>
    <x v="294"/>
    <s v="ของแจกของแถม"/>
    <s v="LINGLONG ยางเล็ก"/>
    <s v="CS.8256902/067"/>
    <s v="คุณ วรารัตน์ รัตนวราหะ"/>
    <s v="BYเล็ก"/>
    <n v="1"/>
    <n v="1"/>
    <n v="0"/>
    <s v=" "/>
    <n v="0"/>
    <n v="0"/>
    <n v="0"/>
    <s v="CP03N"/>
    <x v="1"/>
  </r>
  <r>
    <x v="41"/>
    <x v="1"/>
    <n v="2026"/>
    <s v="CP-07818"/>
    <x v="3"/>
    <x v="3"/>
    <s v="ค่าบริการตั้งศูนย์-ยางเล็ก"/>
    <s v="ไม่กำหนด"/>
    <s v="CS.8256902/068"/>
    <s v="คุณสุรศักดิ์ ม่วงใหม่"/>
    <s v="BYเล็ก"/>
    <n v="1"/>
    <n v="400"/>
    <n v="0"/>
    <s v=" "/>
    <n v="373.83"/>
    <n v="26.17"/>
    <n v="400"/>
    <s v="CP03N"/>
    <x v="1"/>
  </r>
  <r>
    <x v="41"/>
    <x v="1"/>
    <n v="2026"/>
    <s v="CP-17444"/>
    <x v="3"/>
    <x v="3"/>
    <s v="ค่าบริการตั้งศูนย์-ยางเล็ก"/>
    <s v="ไม่กำหนด"/>
    <s v="CS.8256902/069"/>
    <s v="คุณ สหภัส ภู่โพธิ์"/>
    <s v="BYเล็ก"/>
    <n v="1"/>
    <n v="400"/>
    <n v="0"/>
    <s v=" "/>
    <n v="373.83"/>
    <n v="26.17"/>
    <n v="400"/>
    <s v="CP03N"/>
    <x v="1"/>
  </r>
  <r>
    <x v="41"/>
    <x v="1"/>
    <n v="2026"/>
    <s v="CP-18390"/>
    <x v="79"/>
    <x v="79"/>
    <s v="ค่าบริการ"/>
    <s v="ไม่กำหนด"/>
    <s v="CS.8256902/070"/>
    <s v="คุณ วิชัย กวีกิจบรม"/>
    <s v="BYเล็ก"/>
    <n v="4"/>
    <n v="300"/>
    <n v="0"/>
    <s v=" "/>
    <n v="1121.5"/>
    <n v="78.5"/>
    <n v="1200"/>
    <s v="CP03N"/>
    <x v="1"/>
  </r>
  <r>
    <x v="41"/>
    <x v="1"/>
    <n v="2026"/>
    <s v="CP-18390"/>
    <x v="3"/>
    <x v="3"/>
    <s v="ค่าบริการตั้งศูนย์-ยางเล็ก"/>
    <s v="ไม่กำหนด"/>
    <s v="CS.8256902/070"/>
    <s v="คุณ วิชัย กวีกิจบรม"/>
    <s v="BYเล็ก"/>
    <n v="1"/>
    <n v="400"/>
    <n v="0"/>
    <s v=" "/>
    <n v="373.83"/>
    <n v="26.17"/>
    <n v="400"/>
    <s v="CP03N"/>
    <x v="1"/>
  </r>
  <r>
    <x v="41"/>
    <x v="1"/>
    <n v="2026"/>
    <s v="CP-17312"/>
    <x v="65"/>
    <x v="65"/>
    <s v="อะไหล่ยางเล็ก"/>
    <s v="ไม่กำหนด"/>
    <s v="CS.8256902/071"/>
    <s v="คุณ ศรันยา รอแก้ว"/>
    <s v="BYเล็ก"/>
    <n v="1"/>
    <n v="1650"/>
    <n v="0"/>
    <s v=" "/>
    <n v="1542.06"/>
    <n v="107.94"/>
    <n v="1650"/>
    <s v="CP03A"/>
    <x v="1"/>
  </r>
  <r>
    <x v="41"/>
    <x v="1"/>
    <n v="2026"/>
    <s v="CP-17312"/>
    <x v="168"/>
    <x v="168"/>
    <s v="อะไหล่ยางเล็ก"/>
    <s v="ไม่กำหนด"/>
    <s v="CS.8256902/071"/>
    <s v="คุณ ศรันยา รอแก้ว"/>
    <s v="BYเล็ก"/>
    <n v="1"/>
    <n v="420"/>
    <n v="0"/>
    <s v=" "/>
    <n v="0"/>
    <n v="0"/>
    <n v="0"/>
    <s v="CP03A"/>
    <x v="1"/>
  </r>
  <r>
    <x v="41"/>
    <x v="1"/>
    <n v="2026"/>
    <s v="CP-17312"/>
    <x v="154"/>
    <x v="154"/>
    <s v="อะไหล่ยางเล็ก"/>
    <s v="ไม่กำหนด"/>
    <s v="CS.8256902/071"/>
    <s v="คุณ ศรันยา รอแก้ว"/>
    <s v="BYเล็ก"/>
    <n v="1"/>
    <n v="220"/>
    <n v="0"/>
    <s v=" "/>
    <n v="205.61"/>
    <n v="14.39"/>
    <n v="220"/>
    <s v="CP03A"/>
    <x v="1"/>
  </r>
  <r>
    <x v="41"/>
    <x v="1"/>
    <n v="2026"/>
    <s v="CP-17312"/>
    <x v="37"/>
    <x v="37"/>
    <s v="อะไหล่ยางเล็ก"/>
    <s v="ไม่กำหนด"/>
    <s v="CS.8256902/071"/>
    <s v="คุณ ศรันยา รอแก้ว"/>
    <s v="BYเล็ก"/>
    <n v="1"/>
    <n v="20"/>
    <n v="0"/>
    <s v=" "/>
    <n v="18.690000000000001"/>
    <n v="1.31"/>
    <n v="20"/>
    <s v="CP03A"/>
    <x v="1"/>
  </r>
  <r>
    <x v="41"/>
    <x v="1"/>
    <n v="2026"/>
    <s v="CP-17312"/>
    <x v="2"/>
    <x v="2"/>
    <s v="ค่าแรง-ยางเล็ก"/>
    <s v="ไม่กำหนด"/>
    <s v="CS.8256902/071"/>
    <s v="คุณ ศรันยา รอแก้ว"/>
    <s v="BYเล็ก"/>
    <n v="4"/>
    <n v="120"/>
    <n v="0"/>
    <s v=" "/>
    <n v="0"/>
    <n v="0"/>
    <n v="0"/>
    <s v="CP03N"/>
    <x v="1"/>
  </r>
  <r>
    <x v="41"/>
    <x v="1"/>
    <n v="2026"/>
    <s v="CP-17312"/>
    <x v="15"/>
    <x v="15"/>
    <s v="ค่าแรง-ยางเล็ก"/>
    <s v="ไม่กำหนด"/>
    <s v="CS.8256902/071"/>
    <s v="คุณ ศรันยา รอแก้ว"/>
    <s v="BYเล็ก"/>
    <n v="1"/>
    <n v="160"/>
    <n v="0"/>
    <s v=" "/>
    <n v="0"/>
    <n v="0"/>
    <n v="0"/>
    <s v="CP03N"/>
    <x v="1"/>
  </r>
  <r>
    <x v="41"/>
    <x v="1"/>
    <n v="2026"/>
    <s v="CP-17312"/>
    <x v="47"/>
    <x v="47"/>
    <s v="ค่าบริการตั้งศูนย์-ยางเล็ก"/>
    <s v="ไม่กำหนด"/>
    <s v="CS.8256902/071"/>
    <s v="คุณ ศรันยา รอแก้ว"/>
    <s v="BYเล็ก"/>
    <n v="1"/>
    <n v="100"/>
    <n v="0"/>
    <s v=" "/>
    <n v="93.46"/>
    <n v="6.54"/>
    <n v="100"/>
    <s v="CP03N"/>
    <x v="1"/>
  </r>
  <r>
    <x v="41"/>
    <x v="1"/>
    <n v="2026"/>
    <s v="CP-11050"/>
    <x v="65"/>
    <x v="65"/>
    <s v="อะไหล่ยางเล็ก"/>
    <s v="ไม่กำหนด"/>
    <s v="IV2256902/0036"/>
    <s v="บริษัท ไพรมัสสตีลอินดัสตรี จำกัด"/>
    <s v="C11"/>
    <n v="1"/>
    <n v="1650"/>
    <n v="0"/>
    <s v=" "/>
    <n v="1542.06"/>
    <n v="107.94"/>
    <n v="1650"/>
    <s v="CPA"/>
    <x v="3"/>
  </r>
  <r>
    <x v="41"/>
    <x v="1"/>
    <n v="2026"/>
    <s v="CP-11050"/>
    <x v="556"/>
    <x v="556"/>
    <s v="อะไหล่ยางเล็ก"/>
    <s v="ไม่กำหนด"/>
    <s v="IV2256902/0036"/>
    <s v="บริษัท ไพรมัสสตีลอินดัสตรี จำกัด"/>
    <s v="C11"/>
    <n v="1"/>
    <n v="220"/>
    <n v="0"/>
    <s v=" "/>
    <n v="205.61"/>
    <n v="14.39"/>
    <n v="220"/>
    <s v="CPA"/>
    <x v="3"/>
  </r>
  <r>
    <x v="41"/>
    <x v="1"/>
    <n v="2026"/>
    <s v="CP-11050"/>
    <x v="19"/>
    <x v="19"/>
    <s v="อะไหล่ยางเล็ก"/>
    <s v="ไม่กำหนด"/>
    <s v="IV2256902/0036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41"/>
    <x v="1"/>
    <n v="2026"/>
    <s v="CP-11050"/>
    <x v="56"/>
    <x v="56"/>
    <s v="อะไหล่ยางเล็ก"/>
    <s v="ไม่กำหนด"/>
    <s v="IV2256902/0036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41"/>
    <x v="1"/>
    <n v="2026"/>
    <s v="CP-11050"/>
    <x v="144"/>
    <x v="144"/>
    <s v="อะไหล่นอก ยางเล็ก"/>
    <s v="ไม่กำหนด"/>
    <s v="IV2256902/0036"/>
    <s v="บริษัท ไพรมัสสตีลอินดัสตรี จำกัด"/>
    <s v="C11"/>
    <n v="1"/>
    <n v="420"/>
    <n v="0"/>
    <s v=" "/>
    <n v="392.52"/>
    <n v="27.48"/>
    <n v="420"/>
    <s v="CPA"/>
    <x v="3"/>
  </r>
  <r>
    <x v="41"/>
    <x v="1"/>
    <n v="2026"/>
    <s v="BTC-0000474"/>
    <x v="84"/>
    <x v="84"/>
    <s v="อะไหล่ยางเล็ก"/>
    <s v="ไม่กำหนด"/>
    <s v="IV2256902/0037"/>
    <s v="บริษัท ฟิวเจอร์ ซายน์ จำกัด"/>
    <s v="C11"/>
    <n v="2"/>
    <n v="295"/>
    <n v="0"/>
    <s v=" "/>
    <n v="551.4"/>
    <n v="38.6"/>
    <n v="590"/>
    <s v="CPA"/>
    <x v="3"/>
  </r>
  <r>
    <x v="41"/>
    <x v="1"/>
    <n v="2026"/>
    <s v="BTC-0000474"/>
    <x v="76"/>
    <x v="76"/>
    <s v="อะไหล่ยางเล็ก"/>
    <s v="ไม่กำหนด"/>
    <s v="IV2256902/0037"/>
    <s v="บริษัท ฟิวเจอร์ ซายน์ จำกัด"/>
    <s v="C11"/>
    <n v="1"/>
    <n v="385"/>
    <n v="0"/>
    <s v=" "/>
    <n v="359.81"/>
    <n v="25.19"/>
    <n v="385"/>
    <s v="CPA"/>
    <x v="3"/>
  </r>
  <r>
    <x v="41"/>
    <x v="1"/>
    <n v="2026"/>
    <s v="BTC-0000474"/>
    <x v="557"/>
    <x v="557"/>
    <s v="อะไหล่นอก ยางเล็ก"/>
    <s v="ไม่กำหนด"/>
    <s v="IV2256902/0037"/>
    <s v="บริษัท ฟิวเจอร์ ซายน์ จำกัด"/>
    <s v="C11"/>
    <n v="1"/>
    <n v="150"/>
    <n v="0"/>
    <s v=" "/>
    <n v="140.19"/>
    <n v="9.81"/>
    <n v="150"/>
    <s v="CPA"/>
    <x v="3"/>
  </r>
  <r>
    <x v="41"/>
    <x v="1"/>
    <n v="2026"/>
    <s v="BTC-0000474"/>
    <x v="87"/>
    <x v="87"/>
    <s v="ค่าบริการ"/>
    <s v="ไม่กำหนด"/>
    <s v="IV2256902/0038"/>
    <s v="บริษัท ฟิวเจอร์ ซายน์ จำกัด"/>
    <s v="C11"/>
    <n v="1"/>
    <n v="250"/>
    <n v="0"/>
    <s v=" "/>
    <n v="233.64"/>
    <n v="16.36"/>
    <n v="250"/>
    <s v="CPN"/>
    <x v="3"/>
  </r>
  <r>
    <x v="41"/>
    <x v="1"/>
    <n v="2026"/>
    <s v="CP-13622"/>
    <x v="137"/>
    <x v="137"/>
    <s v="ยางเล็ก ML"/>
    <s v="MLยางเล็ก"/>
    <s v="S.3256902/0005"/>
    <s v="บริษัท พีเอ็นจี ทรานสปอร์ต แอน เดเวลอป จำกัด"/>
    <s v="BB/ปูน"/>
    <n v="2"/>
    <n v="5350"/>
    <n v="749"/>
    <s v=" "/>
    <n v="9300"/>
    <n v="651"/>
    <n v="9951"/>
    <s v="CP04Y25-M09"/>
    <x v="2"/>
  </r>
  <r>
    <x v="41"/>
    <x v="1"/>
    <n v="2026"/>
    <s v="CP-13622"/>
    <x v="1"/>
    <x v="1"/>
    <s v="อะไหล่ยางเล็ก"/>
    <s v="อะไหล่นอก"/>
    <s v="S.3256902/0005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41"/>
    <x v="1"/>
    <n v="2026"/>
    <s v="CP-13622"/>
    <x v="2"/>
    <x v="2"/>
    <s v="ค่าแรง-ยางเล็ก"/>
    <s v="ไม่กำหนด"/>
    <s v="S.3256902/0005"/>
    <s v="บริษัท พีเอ็นจี ทรานสปอร์ต แอน เดเวลอป จำกัด"/>
    <s v="BB/ปูน"/>
    <n v="2"/>
    <n v="120"/>
    <n v="0"/>
    <s v=" "/>
    <n v="0"/>
    <n v="0"/>
    <n v="0"/>
    <s v="CP04N"/>
    <x v="2"/>
  </r>
  <r>
    <x v="41"/>
    <x v="1"/>
    <n v="2026"/>
    <s v="CP-12222"/>
    <x v="140"/>
    <x v="140"/>
    <s v="อะไหล่ยางเล็ก"/>
    <s v="ไม่กำหนด"/>
    <s v="S.5256902/0011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41"/>
    <x v="1"/>
    <n v="2026"/>
    <s v="CP-12222"/>
    <x v="18"/>
    <x v="18"/>
    <s v="อะไหล่ยางเล็ก"/>
    <s v="ไม่กำหนด"/>
    <s v="S.5256902/0011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41"/>
    <x v="1"/>
    <n v="2026"/>
    <s v="CP-12222"/>
    <x v="18"/>
    <x v="18"/>
    <s v="อะไหล่ยางเล็ก"/>
    <s v="ไม่กำหนด"/>
    <s v="S.5256902/0011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41"/>
    <x v="1"/>
    <n v="2026"/>
    <s v="CP-12222"/>
    <x v="31"/>
    <x v="31"/>
    <s v="อะไหล่ยางเล็ก"/>
    <s v="ไม่กำหนด"/>
    <s v="S.5256902/0011"/>
    <s v="บริษัท ธนายุตไอซ์ จำกัด"/>
    <s v="BYเล็ก/พต"/>
    <n v="1"/>
    <n v="240"/>
    <n v="0"/>
    <s v=" "/>
    <n v="0"/>
    <n v="0"/>
    <n v="0"/>
    <s v="CP03A"/>
    <x v="1"/>
  </r>
  <r>
    <x v="41"/>
    <x v="1"/>
    <n v="2026"/>
    <s v="CP-12222"/>
    <x v="19"/>
    <x v="19"/>
    <s v="อะไหล่ยางเล็ก"/>
    <s v="ไม่กำหนด"/>
    <s v="S.5256902/0011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41"/>
    <x v="1"/>
    <n v="2026"/>
    <s v="CP-12222"/>
    <x v="167"/>
    <x v="167"/>
    <s v="อะไหล่ยางเล็ก"/>
    <s v="ไม่กำหนด"/>
    <s v="S.5256902/0011"/>
    <s v="บริษัท ธนายุตไอซ์ จำกัด"/>
    <s v="BYเล็ก/พต"/>
    <n v="1"/>
    <n v="1250"/>
    <n v="0"/>
    <s v=" "/>
    <n v="1168.22"/>
    <n v="81.78"/>
    <n v="1250"/>
    <s v="CP03A"/>
    <x v="1"/>
  </r>
  <r>
    <x v="41"/>
    <x v="1"/>
    <n v="2026"/>
    <s v="CP-12222"/>
    <x v="558"/>
    <x v="558"/>
    <s v="อะไหล่ยางเล็ก"/>
    <s v="ไม่กำหนด"/>
    <s v="S.5256902/0011"/>
    <s v="บริษัท ธนายุตไอซ์ จำกัด"/>
    <s v="BYเล็ก/พต"/>
    <n v="2"/>
    <n v="380"/>
    <n v="0"/>
    <s v=" "/>
    <n v="710.28"/>
    <n v="49.72"/>
    <n v="760"/>
    <s v="CP03A"/>
    <x v="1"/>
  </r>
  <r>
    <x v="42"/>
    <x v="1"/>
    <n v="2026"/>
    <s v="CP-18393"/>
    <x v="43"/>
    <x v="43"/>
    <s v="อะไหล่ยางเล็ก"/>
    <s v="ไม่กำหนด"/>
    <s v="CS.2256902/020"/>
    <s v="คุณธีระพงษ์ ทองเนียม"/>
    <s v="BB/พงษ์"/>
    <n v="1"/>
    <n v="790"/>
    <n v="0"/>
    <s v=" "/>
    <n v="738.32"/>
    <n v="51.68"/>
    <n v="790"/>
    <s v="CP04A"/>
    <x v="2"/>
  </r>
  <r>
    <x v="42"/>
    <x v="1"/>
    <n v="2026"/>
    <s v="CP-18393"/>
    <x v="44"/>
    <x v="44"/>
    <s v="อะไหล่ยางเล็ก"/>
    <s v="ไม่กำหนด"/>
    <s v="CS.2256902/020"/>
    <s v="คุณธีระพงษ์ ทองเนียม"/>
    <s v="BB/พงษ์"/>
    <n v="1"/>
    <n v="215"/>
    <n v="0"/>
    <s v=" "/>
    <n v="0"/>
    <n v="0"/>
    <n v="0"/>
    <s v="CP04A"/>
    <x v="2"/>
  </r>
  <r>
    <x v="42"/>
    <x v="1"/>
    <n v="2026"/>
    <s v="CP-18393"/>
    <x v="54"/>
    <x v="54"/>
    <s v="อะไหล่ยางเล็ก"/>
    <s v="ไม่กำหนด"/>
    <s v="CS.2256902/020"/>
    <s v="คุณธีระพงษ์ ทองเนียม"/>
    <s v="BB/พงษ์"/>
    <n v="1"/>
    <n v="200"/>
    <n v="0"/>
    <s v=" "/>
    <n v="0"/>
    <n v="0"/>
    <n v="0"/>
    <s v="CP04A"/>
    <x v="2"/>
  </r>
  <r>
    <x v="42"/>
    <x v="1"/>
    <n v="2026"/>
    <s v="CP-18393"/>
    <x v="19"/>
    <x v="19"/>
    <s v="อะไหล่ยางเล็ก"/>
    <s v="ไม่กำหนด"/>
    <s v="CS.2256902/020"/>
    <s v="คุณธีระพงษ์ ทองเนียม"/>
    <s v="BB/พงษ์"/>
    <n v="1"/>
    <n v="20"/>
    <n v="0"/>
    <s v=" "/>
    <n v="18.690000000000001"/>
    <n v="1.31"/>
    <n v="20"/>
    <s v="CP04A"/>
    <x v="2"/>
  </r>
  <r>
    <x v="42"/>
    <x v="1"/>
    <n v="2026"/>
    <s v="CP-13931"/>
    <x v="559"/>
    <x v="559"/>
    <s v="อะไหล่ยางเล็ก"/>
    <s v="ไม่กำหนด"/>
    <s v="CS.2256902/021"/>
    <s v="คุณ พชรพล บุญมา"/>
    <s v="BB/ปูน"/>
    <n v="1"/>
    <n v="3290"/>
    <n v="200"/>
    <s v=" "/>
    <n v="2887.85"/>
    <n v="202.15"/>
    <n v="3090"/>
    <s v="CP04A"/>
    <x v="2"/>
  </r>
  <r>
    <x v="42"/>
    <x v="1"/>
    <n v="2026"/>
    <s v="CP-17910"/>
    <x v="560"/>
    <x v="560"/>
    <s v="ยางเล็ก PRINX"/>
    <s v="PRINX"/>
    <s v="CS.2256902/022"/>
    <s v="คุณศุภร ชาญผาติ"/>
    <s v="BB/พงษ์"/>
    <n v="4"/>
    <n v="2600"/>
    <n v="2600"/>
    <s v=" "/>
    <n v="7289.72"/>
    <n v="510.28"/>
    <n v="7800"/>
    <s v="CP04Y25-M01"/>
    <x v="2"/>
  </r>
  <r>
    <x v="42"/>
    <x v="1"/>
    <n v="2026"/>
    <s v="CP-17910"/>
    <x v="1"/>
    <x v="1"/>
    <s v="อะไหล่ยางเล็ก"/>
    <s v="อะไหล่นอก"/>
    <s v="CS.2256902/022"/>
    <s v="คุณศุภร ชาญผาติ"/>
    <s v="BB/พงษ์"/>
    <n v="4"/>
    <n v="60"/>
    <n v="0"/>
    <s v=" "/>
    <n v="0"/>
    <n v="0"/>
    <n v="0"/>
    <s v="CP04A"/>
    <x v="2"/>
  </r>
  <r>
    <x v="42"/>
    <x v="1"/>
    <n v="2026"/>
    <s v="CP-17910"/>
    <x v="3"/>
    <x v="3"/>
    <s v="ค่าบริการตั้งศูนย์-ยางเล็ก"/>
    <s v="ไม่กำหนด"/>
    <s v="CS.2256902/022"/>
    <s v="คุณศุภร ชาญผาติ"/>
    <s v="BB/พงษ์"/>
    <n v="1"/>
    <n v="400"/>
    <n v="0"/>
    <s v=" "/>
    <n v="0"/>
    <n v="0"/>
    <n v="0"/>
    <s v="CP04N"/>
    <x v="2"/>
  </r>
  <r>
    <x v="42"/>
    <x v="1"/>
    <n v="2026"/>
    <s v="CP-17910"/>
    <x v="2"/>
    <x v="2"/>
    <s v="ค่าแรง-ยางเล็ก"/>
    <s v="ไม่กำหนด"/>
    <s v="CS.2256902/022"/>
    <s v="คุณศุภร ชาญผาติ"/>
    <s v="BB/พงษ์"/>
    <n v="4"/>
    <n v="120"/>
    <n v="0"/>
    <s v=" "/>
    <n v="0"/>
    <n v="0"/>
    <n v="0"/>
    <s v="CP04N"/>
    <x v="2"/>
  </r>
  <r>
    <x v="42"/>
    <x v="1"/>
    <n v="2026"/>
    <s v="CP-18396"/>
    <x v="43"/>
    <x v="43"/>
    <s v="อะไหล่ยางเล็ก"/>
    <s v="ไม่กำหนด"/>
    <s v="CS.2256902/023"/>
    <s v="คุณรักชาติ เป้าสมบัติ"/>
    <s v="BB/พงษ์"/>
    <n v="1"/>
    <n v="790"/>
    <n v="0"/>
    <s v=" "/>
    <n v="738.32"/>
    <n v="51.68"/>
    <n v="790"/>
    <s v="CP04A"/>
    <x v="2"/>
  </r>
  <r>
    <x v="42"/>
    <x v="1"/>
    <n v="2026"/>
    <s v="CP-18396"/>
    <x v="44"/>
    <x v="44"/>
    <s v="อะไหล่ยางเล็ก"/>
    <s v="ไม่กำหนด"/>
    <s v="CS.2256902/023"/>
    <s v="คุณรักชาติ เป้าสมบัติ"/>
    <s v="BB/พงษ์"/>
    <n v="1"/>
    <n v="215"/>
    <n v="0"/>
    <s v=" "/>
    <n v="0"/>
    <n v="0"/>
    <n v="0"/>
    <s v="CP04A"/>
    <x v="2"/>
  </r>
  <r>
    <x v="42"/>
    <x v="1"/>
    <n v="2026"/>
    <s v="CP-18396"/>
    <x v="19"/>
    <x v="19"/>
    <s v="อะไหล่ยางเล็ก"/>
    <s v="ไม่กำหนด"/>
    <s v="CS.2256902/023"/>
    <s v="คุณรักชาติ เป้าสมบัติ"/>
    <s v="BB/พงษ์"/>
    <n v="1"/>
    <n v="20"/>
    <n v="0"/>
    <s v=" "/>
    <n v="18.690000000000001"/>
    <n v="1.31"/>
    <n v="20"/>
    <s v="CP04A"/>
    <x v="2"/>
  </r>
  <r>
    <x v="42"/>
    <x v="1"/>
    <n v="2026"/>
    <s v="CP-18396"/>
    <x v="54"/>
    <x v="54"/>
    <s v="อะไหล่ยางเล็ก"/>
    <s v="ไม่กำหนด"/>
    <s v="CS.2256902/023"/>
    <s v="คุณรักชาติ เป้าสมบัติ"/>
    <s v="BB/พงษ์"/>
    <n v="1"/>
    <n v="200"/>
    <n v="0"/>
    <s v=" "/>
    <n v="0"/>
    <n v="0"/>
    <n v="0"/>
    <s v="CP04A"/>
    <x v="2"/>
  </r>
  <r>
    <x v="42"/>
    <x v="1"/>
    <n v="2026"/>
    <s v="CP-09504"/>
    <x v="16"/>
    <x v="16"/>
    <s v="อะไหล่ยางเล็ก"/>
    <s v="ไม่กำหนด"/>
    <s v="CS.6256902/024"/>
    <s v="คุณอาคม แซ่อึ่ง"/>
    <s v="C13"/>
    <n v="1"/>
    <n v="1550"/>
    <n v="0"/>
    <s v=" "/>
    <n v="1448.6"/>
    <n v="101.4"/>
    <n v="1550"/>
    <s v="CP02A"/>
    <x v="0"/>
  </r>
  <r>
    <x v="42"/>
    <x v="1"/>
    <n v="2026"/>
    <s v="CP-09504"/>
    <x v="30"/>
    <x v="30"/>
    <s v="อะไหล่ยางเล็ก"/>
    <s v="ไม่กำหนด"/>
    <s v="CS.6256902/024"/>
    <s v="คุณอาคม แซ่อึ่ง"/>
    <s v="C13"/>
    <n v="1"/>
    <n v="250"/>
    <n v="0"/>
    <s v=" "/>
    <n v="233.64"/>
    <n v="16.36"/>
    <n v="250"/>
    <s v="CP02A"/>
    <x v="0"/>
  </r>
  <r>
    <x v="42"/>
    <x v="1"/>
    <n v="2026"/>
    <s v="CP-09504"/>
    <x v="30"/>
    <x v="30"/>
    <s v="อะไหล่ยางเล็ก"/>
    <s v="ไม่กำหนด"/>
    <s v="CS.6256902/024"/>
    <s v="คุณอาคม แซ่อึ่ง"/>
    <s v="C13"/>
    <n v="1"/>
    <n v="250"/>
    <n v="0"/>
    <s v=" "/>
    <n v="0"/>
    <n v="0"/>
    <n v="0"/>
    <s v="CP02A"/>
    <x v="0"/>
  </r>
  <r>
    <x v="42"/>
    <x v="1"/>
    <n v="2026"/>
    <s v="CP-09504"/>
    <x v="561"/>
    <x v="561"/>
    <s v="อะไหล่ยางเล็ก"/>
    <s v="ไม่กำหนด"/>
    <s v="CS.6256902/024"/>
    <s v="คุณอาคม แซ่อึ่ง"/>
    <s v="C13"/>
    <n v="1"/>
    <n v="220"/>
    <n v="0"/>
    <s v=" "/>
    <n v="0"/>
    <n v="0"/>
    <n v="0"/>
    <s v="CP02A"/>
    <x v="0"/>
  </r>
  <r>
    <x v="42"/>
    <x v="1"/>
    <n v="2026"/>
    <s v="CP-09504"/>
    <x v="74"/>
    <x v="74"/>
    <s v="อะไหล่ยางเล็ก"/>
    <s v="ไม่กำหนด"/>
    <s v="CS.6256902/024"/>
    <s v="คุณอาคม แซ่อึ่ง"/>
    <s v="C13"/>
    <n v="1"/>
    <n v="595"/>
    <n v="59.5"/>
    <s v=" "/>
    <n v="500.47"/>
    <n v="35.03"/>
    <n v="535.5"/>
    <s v="CP02A"/>
    <x v="0"/>
  </r>
  <r>
    <x v="42"/>
    <x v="1"/>
    <n v="2026"/>
    <s v="CP-09504"/>
    <x v="72"/>
    <x v="72"/>
    <s v="อะไหล่ยางเล็ก"/>
    <s v="ไม่กำหนด"/>
    <s v="CS.6256902/024"/>
    <s v="คุณอาคม แซ่อึ่ง"/>
    <s v="C13"/>
    <n v="1"/>
    <n v="595"/>
    <n v="59.5"/>
    <s v=" "/>
    <n v="500.47"/>
    <n v="35.03"/>
    <n v="535.5"/>
    <s v="CP02A"/>
    <x v="0"/>
  </r>
  <r>
    <x v="42"/>
    <x v="1"/>
    <n v="2026"/>
    <s v="CP-09504"/>
    <x v="73"/>
    <x v="73"/>
    <s v="อะไหล่ยางเล็ก"/>
    <s v="ไม่กำหนด"/>
    <s v="CS.6256902/024"/>
    <s v="คุณอาคม แซ่อึ่ง"/>
    <s v="C13"/>
    <n v="1"/>
    <n v="595"/>
    <n v="59.5"/>
    <s v=" "/>
    <n v="500.47"/>
    <n v="35.03"/>
    <n v="535.5"/>
    <s v="CP02A"/>
    <x v="0"/>
  </r>
  <r>
    <x v="42"/>
    <x v="1"/>
    <n v="2026"/>
    <s v="CP-09504"/>
    <x v="562"/>
    <x v="562"/>
    <s v="อะไหล่นอก ยางเล็ก"/>
    <s v="ไม่กำหนด"/>
    <s v="CS.6256902/024"/>
    <s v="คุณอาคม แซ่อึ่ง"/>
    <s v="C13"/>
    <n v="2"/>
    <n v="3890"/>
    <n v="389"/>
    <s v=" "/>
    <n v="6907.48"/>
    <n v="483.52"/>
    <n v="7391"/>
    <s v="CP02A"/>
    <x v="0"/>
  </r>
  <r>
    <x v="42"/>
    <x v="1"/>
    <n v="2026"/>
    <s v="CP-09504"/>
    <x v="563"/>
    <x v="563"/>
    <s v="อะไหล่นอก ยางเล็ก"/>
    <s v="ไม่กำหนด"/>
    <s v="CS.6256902/024"/>
    <s v="คุณอาคม แซ่อึ่ง"/>
    <s v="C13"/>
    <n v="2"/>
    <n v="1190"/>
    <n v="119"/>
    <s v=" "/>
    <n v="2113.08"/>
    <n v="147.91999999999999"/>
    <n v="2261"/>
    <s v="CP02A"/>
    <x v="0"/>
  </r>
  <r>
    <x v="42"/>
    <x v="1"/>
    <n v="2026"/>
    <s v="CP-09504"/>
    <x v="564"/>
    <x v="564"/>
    <s v="อะไหล่นอก ยางเล็ก"/>
    <s v="ไม่กำหนด"/>
    <s v="CS.6256902/024"/>
    <s v="คุณอาคม แซ่อึ่ง"/>
    <s v="C13"/>
    <n v="2"/>
    <n v="290"/>
    <n v="29"/>
    <s v=" "/>
    <n v="514.95000000000005"/>
    <n v="36.049999999999997"/>
    <n v="551"/>
    <s v="CP02A"/>
    <x v="0"/>
  </r>
  <r>
    <x v="42"/>
    <x v="1"/>
    <n v="2026"/>
    <s v="CP-09504"/>
    <x v="565"/>
    <x v="565"/>
    <s v="อะไหล่นอก ยางเล็ก"/>
    <s v="ไม่กำหนด"/>
    <s v="CS.6256902/024"/>
    <s v="คุณอาคม แซ่อึ่ง"/>
    <s v="C13"/>
    <n v="2"/>
    <n v="1390"/>
    <n v="139"/>
    <s v=" "/>
    <n v="2468.2199999999998"/>
    <n v="172.78"/>
    <n v="2641"/>
    <s v="CP02A"/>
    <x v="0"/>
  </r>
  <r>
    <x v="42"/>
    <x v="1"/>
    <n v="2026"/>
    <s v="CP-09504"/>
    <x v="566"/>
    <x v="566"/>
    <s v="อะไหล่นอก ยางเล็ก"/>
    <s v="ไม่กำหนด"/>
    <s v="CS.6256902/024"/>
    <s v="คุณอาคม แซ่อึ่ง"/>
    <s v="C13"/>
    <n v="2"/>
    <n v="1190"/>
    <n v="119"/>
    <s v=" "/>
    <n v="2113.08"/>
    <n v="147.91999999999999"/>
    <n v="2261"/>
    <s v="CP02A"/>
    <x v="0"/>
  </r>
  <r>
    <x v="42"/>
    <x v="1"/>
    <n v="2026"/>
    <s v="CP-09504"/>
    <x v="567"/>
    <x v="567"/>
    <s v="อะไหล่นอก ยางเล็ก"/>
    <s v="ไม่กำหนด"/>
    <s v="CS.6256902/024"/>
    <s v="คุณอาคม แซ่อึ่ง"/>
    <s v="C13"/>
    <n v="2"/>
    <n v="390"/>
    <n v="39"/>
    <s v=" "/>
    <n v="692.52"/>
    <n v="48.48"/>
    <n v="741"/>
    <s v="CP02A"/>
    <x v="0"/>
  </r>
  <r>
    <x v="42"/>
    <x v="1"/>
    <n v="2026"/>
    <s v="CP-09504"/>
    <x v="568"/>
    <x v="568"/>
    <s v="อะไหล่นอก ยางเล็ก"/>
    <s v="ไม่กำหนด"/>
    <s v="CS.6256902/024"/>
    <s v="คุณอาคม แซ่อึ่ง"/>
    <s v="C13"/>
    <n v="2"/>
    <n v="390"/>
    <n v="39"/>
    <s v=" "/>
    <n v="692.52"/>
    <n v="48.48"/>
    <n v="741"/>
    <s v="CP02A"/>
    <x v="0"/>
  </r>
  <r>
    <x v="42"/>
    <x v="1"/>
    <n v="2026"/>
    <s v="CP-09504"/>
    <x v="393"/>
    <x v="393"/>
    <s v="อะไหล่นอก ยางเล็ก"/>
    <s v="ไม่กำหนด"/>
    <s v="CS.6256902/024"/>
    <s v="คุณอาคม แซ่อึ่ง"/>
    <s v="C13"/>
    <n v="2"/>
    <n v="215"/>
    <n v="21.5"/>
    <s v=" "/>
    <n v="381.78"/>
    <n v="26.72"/>
    <n v="408.5"/>
    <s v="CP02A"/>
    <x v="0"/>
  </r>
  <r>
    <x v="42"/>
    <x v="1"/>
    <n v="2026"/>
    <s v="CP-09504"/>
    <x v="569"/>
    <x v="569"/>
    <s v="อะไหล่นอก ยางเล็ก"/>
    <s v="ไม่กำหนด"/>
    <s v="CS.6256902/024"/>
    <s v="คุณอาคม แซ่อึ่ง"/>
    <s v="C13"/>
    <n v="1"/>
    <n v="450"/>
    <n v="22.5"/>
    <s v=" "/>
    <n v="399.53"/>
    <n v="27.97"/>
    <n v="427.5"/>
    <s v="CP02A"/>
    <x v="0"/>
  </r>
  <r>
    <x v="42"/>
    <x v="1"/>
    <n v="2026"/>
    <s v="CP-09504"/>
    <x v="64"/>
    <x v="64"/>
    <s v="ค่าบริการ"/>
    <s v="ไม่กำหนด"/>
    <s v="CS.6256902/024"/>
    <s v="คุณอาคม แซ่อึ่ง"/>
    <s v="C13"/>
    <n v="4"/>
    <n v="480"/>
    <n v="0"/>
    <s v=" "/>
    <n v="1794.39"/>
    <n v="125.61"/>
    <n v="1920"/>
    <s v="CP02N"/>
    <x v="0"/>
  </r>
  <r>
    <x v="42"/>
    <x v="1"/>
    <n v="2026"/>
    <s v="CP-09504"/>
    <x v="3"/>
    <x v="3"/>
    <s v="ค่าบริการตั้งศูนย์-ยางเล็ก"/>
    <s v="ไม่กำหนด"/>
    <s v="CS.6256902/024"/>
    <s v="คุณอาคม แซ่อึ่ง"/>
    <s v="C13"/>
    <n v="1"/>
    <n v="400"/>
    <n v="0"/>
    <s v=" "/>
    <n v="373.83"/>
    <n v="26.17"/>
    <n v="400"/>
    <s v="CP02N"/>
    <x v="0"/>
  </r>
  <r>
    <x v="42"/>
    <x v="1"/>
    <n v="2026"/>
    <s v="CP-07239"/>
    <x v="38"/>
    <x v="38"/>
    <s v="อะไหล่ยางเล็ก"/>
    <s v="ไม่กำหนด"/>
    <s v="CS.6256902/025"/>
    <s v="คุณ สุพจน์ สืบวงศ์"/>
    <s v="C13"/>
    <n v="1"/>
    <n v="1150"/>
    <n v="0"/>
    <s v=" "/>
    <n v="1074.77"/>
    <n v="75.23"/>
    <n v="1150"/>
    <s v="CP02A"/>
    <x v="0"/>
  </r>
  <r>
    <x v="42"/>
    <x v="1"/>
    <n v="2026"/>
    <s v="CP-07239"/>
    <x v="39"/>
    <x v="39"/>
    <s v="อะไหล่ยางเล็ก"/>
    <s v="ไม่กำหนด"/>
    <s v="CS.6256902/025"/>
    <s v="คุณ สุพจน์ สืบวงศ์"/>
    <s v="C13"/>
    <n v="1"/>
    <n v="175"/>
    <n v="0"/>
    <s v=" "/>
    <n v="0"/>
    <n v="0"/>
    <n v="0"/>
    <s v="CP02A"/>
    <x v="0"/>
  </r>
  <r>
    <x v="42"/>
    <x v="1"/>
    <n v="2026"/>
    <s v="CP-07239"/>
    <x v="37"/>
    <x v="37"/>
    <s v="อะไหล่ยางเล็ก"/>
    <s v="ไม่กำหนด"/>
    <s v="CS.6256902/025"/>
    <s v="คุณ สุพจน์ สืบวงศ์"/>
    <s v="C13"/>
    <n v="1"/>
    <n v="20"/>
    <n v="0"/>
    <s v=" "/>
    <n v="18.690000000000001"/>
    <n v="1.31"/>
    <n v="20"/>
    <s v="CP02A"/>
    <x v="0"/>
  </r>
  <r>
    <x v="42"/>
    <x v="1"/>
    <n v="2026"/>
    <s v="CP-07239"/>
    <x v="254"/>
    <x v="254"/>
    <s v="อะไหล่ยางเล็ก"/>
    <s v="ไม่กำหนด"/>
    <s v="CS.6256902/025"/>
    <s v="คุณ สุพจน์ สืบวงศ์"/>
    <s v="C13"/>
    <n v="1"/>
    <n v="240"/>
    <n v="0"/>
    <s v=" "/>
    <n v="0"/>
    <n v="0"/>
    <n v="0"/>
    <s v="CP02A"/>
    <x v="0"/>
  </r>
  <r>
    <x v="42"/>
    <x v="1"/>
    <n v="2026"/>
    <s v="CP-18394"/>
    <x v="26"/>
    <x v="26"/>
    <s v="ค่าบริการตั้งศูนย์-ยางเล็ก"/>
    <s v="ไม่กำหนด"/>
    <s v="CS.8256902/072"/>
    <s v="คุณ ธิติ ทองดี"/>
    <s v="C10"/>
    <n v="1"/>
    <n v="500"/>
    <n v="50"/>
    <s v=" "/>
    <n v="420.56"/>
    <n v="29.44"/>
    <n v="450"/>
    <s v="CP03N"/>
    <x v="1"/>
  </r>
  <r>
    <x v="42"/>
    <x v="1"/>
    <n v="2026"/>
    <s v="CP-12731"/>
    <x v="126"/>
    <x v="126"/>
    <s v="อะไหล่ยางเล็ก"/>
    <s v="ไม่กำหนด"/>
    <s v="CS.8256902/073"/>
    <s v="คุณ บุณยานุช หลักคำ"/>
    <s v="C10"/>
    <n v="1"/>
    <n v="2460"/>
    <n v="0"/>
    <s v=" "/>
    <n v="2299.0700000000002"/>
    <n v="160.93"/>
    <n v="2460"/>
    <s v="CP03A"/>
    <x v="1"/>
  </r>
  <r>
    <x v="42"/>
    <x v="1"/>
    <n v="2026"/>
    <s v="CP-12731"/>
    <x v="127"/>
    <x v="127"/>
    <s v="อะไหล่ยางเล็ก"/>
    <s v="ไม่กำหนด"/>
    <s v="CS.8256902/073"/>
    <s v="คุณ บุณยานุช หลักคำ"/>
    <s v="C10"/>
    <n v="1"/>
    <n v="620"/>
    <n v="0"/>
    <s v=" "/>
    <n v="0"/>
    <n v="0"/>
    <n v="0"/>
    <s v="CP03A"/>
    <x v="1"/>
  </r>
  <r>
    <x v="42"/>
    <x v="1"/>
    <n v="2026"/>
    <s v="CP-18395"/>
    <x v="273"/>
    <x v="273"/>
    <s v="อะไหล่ยางเล็ก"/>
    <s v="ไม่กำหนด"/>
    <s v="CS.8256902/074"/>
    <s v="คุณ วรันต์พงษ์ ยาหยาหมัน"/>
    <s v="C10"/>
    <n v="1"/>
    <n v="310"/>
    <n v="0"/>
    <s v=" "/>
    <n v="289.72000000000003"/>
    <n v="20.28"/>
    <n v="310"/>
    <s v="CP03A"/>
    <x v="1"/>
  </r>
  <r>
    <x v="42"/>
    <x v="1"/>
    <n v="2026"/>
    <s v="CP-18395"/>
    <x v="272"/>
    <x v="272"/>
    <s v="อะไหล่ยางเล็ก"/>
    <s v="ไม่กำหนด"/>
    <s v="CS.8256902/074"/>
    <s v="คุณ วรันต์พงษ์ ยาหยาหมัน"/>
    <s v="C10"/>
    <n v="1"/>
    <n v="330"/>
    <n v="0"/>
    <s v=" "/>
    <n v="308.41000000000003"/>
    <n v="21.59"/>
    <n v="330"/>
    <s v="CP03A"/>
    <x v="1"/>
  </r>
  <r>
    <x v="42"/>
    <x v="1"/>
    <n v="2026"/>
    <s v="CP-18395"/>
    <x v="13"/>
    <x v="13"/>
    <s v="ค่าแรง-ยางเล็ก"/>
    <s v="ไม่กำหนด"/>
    <s v="CS.8256902/075"/>
    <s v="คุณ วรันต์พงษ์ ยาหยาหมัน"/>
    <s v="C10"/>
    <n v="4"/>
    <n v="50"/>
    <n v="0"/>
    <s v=" "/>
    <n v="186.92"/>
    <n v="13.08"/>
    <n v="200"/>
    <s v="CP03N"/>
    <x v="1"/>
  </r>
  <r>
    <x v="42"/>
    <x v="1"/>
    <n v="2026"/>
    <s v="CP-10320"/>
    <x v="499"/>
    <x v="499"/>
    <s v="อะไหล่ยางเล็ก"/>
    <s v="ไม่กำหนด"/>
    <s v="CS.8256902/076"/>
    <s v="คุณ ชาตรี เถิ่งอุดม"/>
    <s v="C10"/>
    <n v="1"/>
    <n v="1650"/>
    <n v="0"/>
    <s v=" "/>
    <n v="1542.06"/>
    <n v="107.94"/>
    <n v="1650"/>
    <s v="CP03A"/>
    <x v="1"/>
  </r>
  <r>
    <x v="42"/>
    <x v="1"/>
    <n v="2026"/>
    <s v="CP-10320"/>
    <x v="570"/>
    <x v="570"/>
    <s v="อะไหล่ยางเล็ก"/>
    <s v="ไม่กำหนด"/>
    <s v="CS.8256902/076"/>
    <s v="คุณ ชาตรี เถิ่งอุดม"/>
    <s v="C10"/>
    <n v="1"/>
    <n v="220"/>
    <n v="0"/>
    <s v=" "/>
    <n v="205.61"/>
    <n v="14.39"/>
    <n v="220"/>
    <s v="CP03A"/>
    <x v="1"/>
  </r>
  <r>
    <x v="42"/>
    <x v="1"/>
    <n v="2026"/>
    <s v="CP-10320"/>
    <x v="19"/>
    <x v="19"/>
    <s v="อะไหล่ยางเล็ก"/>
    <s v="ไม่กำหนด"/>
    <s v="CS.8256902/076"/>
    <s v="คุณ ชาตรี เถิ่งอุดม"/>
    <s v="C10"/>
    <n v="1"/>
    <n v="20"/>
    <n v="0"/>
    <s v=" "/>
    <n v="18.690000000000001"/>
    <n v="1.31"/>
    <n v="20"/>
    <s v="CP03A"/>
    <x v="1"/>
  </r>
  <r>
    <x v="42"/>
    <x v="1"/>
    <n v="2026"/>
    <s v="CP-10042"/>
    <x v="168"/>
    <x v="168"/>
    <s v="อะไหล่ยางเล็ก"/>
    <s v="ไม่กำหนด"/>
    <s v="CS.8256902/077"/>
    <s v="คุณ ชญานุช ผึ้งทอง"/>
    <s v="C10"/>
    <n v="4"/>
    <n v="420"/>
    <n v="0"/>
    <s v=" "/>
    <n v="1570.09"/>
    <n v="109.91"/>
    <n v="1680"/>
    <s v="CP03A"/>
    <x v="1"/>
  </r>
  <r>
    <x v="42"/>
    <x v="1"/>
    <n v="2026"/>
    <s v="CP-10042"/>
    <x v="81"/>
    <x v="81"/>
    <s v="อะไหล่ยางเล็ก"/>
    <s v="ไม่กำหนด"/>
    <s v="CS.8256902/077"/>
    <s v="คุณ ชญานุช ผึ้งทอง"/>
    <s v="C10"/>
    <n v="1"/>
    <n v="220"/>
    <n v="0"/>
    <s v=" "/>
    <n v="205.61"/>
    <n v="14.39"/>
    <n v="220"/>
    <s v="CP03A"/>
    <x v="1"/>
  </r>
  <r>
    <x v="42"/>
    <x v="1"/>
    <n v="2026"/>
    <s v="CP-10042"/>
    <x v="19"/>
    <x v="19"/>
    <s v="อะไหล่ยางเล็ก"/>
    <s v="ไม่กำหนด"/>
    <s v="CS.8256902/077"/>
    <s v="คุณ ชญานุช ผึ้งทอง"/>
    <s v="C10"/>
    <n v="1"/>
    <n v="20"/>
    <n v="0"/>
    <s v=" "/>
    <n v="18.690000000000001"/>
    <n v="1.31"/>
    <n v="20"/>
    <s v="CP03A"/>
    <x v="1"/>
  </r>
  <r>
    <x v="42"/>
    <x v="1"/>
    <n v="2026"/>
    <s v="CP-10042"/>
    <x v="74"/>
    <x v="74"/>
    <s v="อะไหล่ยางเล็ก"/>
    <s v="ไม่กำหนด"/>
    <s v="CS.8256902/077"/>
    <s v="คุณ ชญานุช ผึ้งทอง"/>
    <s v="C10"/>
    <n v="1"/>
    <n v="595"/>
    <n v="59.5"/>
    <s v=" "/>
    <n v="500.47"/>
    <n v="35.03"/>
    <n v="535.5"/>
    <s v="CP03A"/>
    <x v="1"/>
  </r>
  <r>
    <x v="42"/>
    <x v="1"/>
    <n v="2026"/>
    <s v="CP-10042"/>
    <x v="326"/>
    <x v="326"/>
    <s v="อะไหล่ยางเล็ก"/>
    <s v="ไม่กำหนด"/>
    <s v="CS.8256902/077"/>
    <s v="คุณ ชญานุช ผึ้งทอง"/>
    <s v="C10"/>
    <n v="1"/>
    <n v="595"/>
    <n v="59.5"/>
    <s v=" "/>
    <n v="500.47"/>
    <n v="35.03"/>
    <n v="535.5"/>
    <s v="CP03A"/>
    <x v="1"/>
  </r>
  <r>
    <x v="42"/>
    <x v="1"/>
    <n v="2026"/>
    <s v="CP-10042"/>
    <x v="317"/>
    <x v="317"/>
    <s v="อะไหล่ยางเล็ก"/>
    <s v="ไม่กำหนด"/>
    <s v="CS.8256902/077"/>
    <s v="คุณ ชญานุช ผึ้งทอง"/>
    <s v="C10"/>
    <n v="1"/>
    <n v="450"/>
    <n v="0"/>
    <s v=" "/>
    <n v="420.56"/>
    <n v="29.44"/>
    <n v="450"/>
    <s v="CP03A"/>
    <x v="1"/>
  </r>
  <r>
    <x v="42"/>
    <x v="1"/>
    <n v="2026"/>
    <s v="CP-10042"/>
    <x v="56"/>
    <x v="56"/>
    <s v="อะไหล่ยางเล็ก"/>
    <s v="ไม่กำหนด"/>
    <s v="CS.8256902/077"/>
    <s v="คุณ ชญานุช ผึ้งทอง"/>
    <s v="C10"/>
    <n v="1"/>
    <n v="300"/>
    <n v="0"/>
    <s v=" "/>
    <n v="280.37"/>
    <n v="19.63"/>
    <n v="300"/>
    <s v="CP03A"/>
    <x v="1"/>
  </r>
  <r>
    <x v="42"/>
    <x v="1"/>
    <n v="2026"/>
    <s v="CP-12157"/>
    <x v="140"/>
    <x v="140"/>
    <s v="อะไหล่ยางเล็ก"/>
    <s v="ไม่กำหนด"/>
    <s v="CS.8256902/078"/>
    <s v="คุณ เฉลิมชัย เจียรภาคย์"/>
    <s v="C10"/>
    <n v="1"/>
    <n v="1350"/>
    <n v="0"/>
    <s v=" "/>
    <n v="1261.68"/>
    <n v="88.32"/>
    <n v="1350"/>
    <s v="CP03A"/>
    <x v="1"/>
  </r>
  <r>
    <x v="42"/>
    <x v="1"/>
    <n v="2026"/>
    <s v="CP-12157"/>
    <x v="18"/>
    <x v="18"/>
    <s v="อะไหล่ยางเล็ก"/>
    <s v="ไม่กำหนด"/>
    <s v="CS.8256902/078"/>
    <s v="คุณ เฉลิมชัย เจียรภาคย์"/>
    <s v="C10"/>
    <n v="1"/>
    <n v="250"/>
    <n v="0"/>
    <s v=" "/>
    <n v="233.64"/>
    <n v="16.36"/>
    <n v="250"/>
    <s v="CP03A"/>
    <x v="1"/>
  </r>
  <r>
    <x v="42"/>
    <x v="1"/>
    <n v="2026"/>
    <s v="CP-12157"/>
    <x v="18"/>
    <x v="18"/>
    <s v="อะไหล่ยางเล็ก"/>
    <s v="ไม่กำหนด"/>
    <s v="CS.8256902/078"/>
    <s v="คุณ เฉลิมชัย เจียรภาคย์"/>
    <s v="C10"/>
    <n v="1"/>
    <n v="250"/>
    <n v="0"/>
    <s v=" "/>
    <n v="0"/>
    <n v="0"/>
    <n v="0"/>
    <s v="CP03A"/>
    <x v="1"/>
  </r>
  <r>
    <x v="42"/>
    <x v="1"/>
    <n v="2026"/>
    <s v="CP-12157"/>
    <x v="571"/>
    <x v="571"/>
    <s v="อะไหล่นอก ยางเล็ก"/>
    <s v="ไม่กำหนด"/>
    <s v="CS.8256902/078"/>
    <s v="คุณ เฉลิมชัย เจียรภาคย์"/>
    <s v="C10"/>
    <n v="1"/>
    <n v="360"/>
    <n v="0"/>
    <s v=" "/>
    <n v="336.45"/>
    <n v="23.55"/>
    <n v="360"/>
    <s v="CP03A"/>
    <x v="1"/>
  </r>
  <r>
    <x v="42"/>
    <x v="1"/>
    <n v="2026"/>
    <s v="CP-12157"/>
    <x v="37"/>
    <x v="37"/>
    <s v="อะไหล่ยางเล็ก"/>
    <s v="ไม่กำหนด"/>
    <s v="CS.8256902/078"/>
    <s v="คุณ เฉลิมชัย เจียรภาคย์"/>
    <s v="C10"/>
    <n v="1"/>
    <n v="20"/>
    <n v="0"/>
    <s v=" "/>
    <n v="18.690000000000001"/>
    <n v="1.31"/>
    <n v="20"/>
    <s v="CP03A"/>
    <x v="1"/>
  </r>
  <r>
    <x v="42"/>
    <x v="1"/>
    <n v="2026"/>
    <s v="CP-18397"/>
    <x v="499"/>
    <x v="499"/>
    <s v="อะไหล่ยางเล็ก"/>
    <s v="ไม่กำหนด"/>
    <s v="CS.8256902/079"/>
    <s v="คุณ ณัฎฐ์พิชญ์ เครือจันทร์"/>
    <s v="C10"/>
    <n v="1"/>
    <n v="1650"/>
    <n v="0"/>
    <s v=" "/>
    <n v="1542.06"/>
    <n v="107.94"/>
    <n v="1650"/>
    <s v="CP03A"/>
    <x v="1"/>
  </r>
  <r>
    <x v="42"/>
    <x v="1"/>
    <n v="2026"/>
    <s v="CP-18397"/>
    <x v="81"/>
    <x v="81"/>
    <s v="อะไหล่ยางเล็ก"/>
    <s v="ไม่กำหนด"/>
    <s v="CS.8256902/079"/>
    <s v="คุณ ณัฎฐ์พิชญ์ เครือจันทร์"/>
    <s v="C10"/>
    <n v="1"/>
    <n v="220"/>
    <n v="0"/>
    <s v=" "/>
    <n v="205.61"/>
    <n v="14.39"/>
    <n v="220"/>
    <s v="CP03A"/>
    <x v="1"/>
  </r>
  <r>
    <x v="42"/>
    <x v="1"/>
    <n v="2026"/>
    <s v="CP-18397"/>
    <x v="19"/>
    <x v="19"/>
    <s v="อะไหล่ยางเล็ก"/>
    <s v="ไม่กำหนด"/>
    <s v="CS.8256902/079"/>
    <s v="คุณ ณัฎฐ์พิชญ์ เครือจันทร์"/>
    <s v="C10"/>
    <n v="1"/>
    <n v="20"/>
    <n v="0"/>
    <s v=" "/>
    <n v="18.690000000000001"/>
    <n v="1.31"/>
    <n v="20"/>
    <s v="CP03A"/>
    <x v="1"/>
  </r>
  <r>
    <x v="42"/>
    <x v="1"/>
    <n v="2026"/>
    <s v="CP-14454"/>
    <x v="104"/>
    <x v="104"/>
    <s v="อะไหล่ยางเล็ก"/>
    <s v="ไม่กำหนด"/>
    <s v="CS.8256902/080"/>
    <s v="คุณ เบญจวรรณ แก้วนนท์"/>
    <s v="C10"/>
    <n v="1"/>
    <n v="1650"/>
    <n v="0"/>
    <s v=" "/>
    <n v="1542.06"/>
    <n v="107.94"/>
    <n v="1650"/>
    <s v="CP03A"/>
    <x v="1"/>
  </r>
  <r>
    <x v="42"/>
    <x v="1"/>
    <n v="2026"/>
    <s v="CP-14454"/>
    <x v="154"/>
    <x v="154"/>
    <s v="อะไหล่ยางเล็ก"/>
    <s v="ไม่กำหนด"/>
    <s v="CS.8256902/080"/>
    <s v="คุณ เบญจวรรณ แก้วนนท์"/>
    <s v="C10"/>
    <n v="1"/>
    <n v="220"/>
    <n v="0"/>
    <s v=" "/>
    <n v="205.61"/>
    <n v="14.39"/>
    <n v="220"/>
    <s v="CP03A"/>
    <x v="1"/>
  </r>
  <r>
    <x v="42"/>
    <x v="1"/>
    <n v="2026"/>
    <s v="CP-14454"/>
    <x v="37"/>
    <x v="37"/>
    <s v="อะไหล่ยางเล็ก"/>
    <s v="ไม่กำหนด"/>
    <s v="CS.8256902/080"/>
    <s v="คุณ เบญจวรรณ แก้วนนท์"/>
    <s v="C10"/>
    <n v="1"/>
    <n v="20"/>
    <n v="0"/>
    <s v=" "/>
    <n v="18.690000000000001"/>
    <n v="1.31"/>
    <n v="20"/>
    <s v="CP03A"/>
    <x v="1"/>
  </r>
  <r>
    <x v="42"/>
    <x v="1"/>
    <n v="2026"/>
    <s v="CP-09851"/>
    <x v="3"/>
    <x v="3"/>
    <s v="ค่าบริการตั้งศูนย์-ยางเล็ก"/>
    <s v="ไม่กำหนด"/>
    <s v="CS.8256902/081"/>
    <s v="อู่เบนซ์นนทบุรี"/>
    <s v="C10"/>
    <n v="1"/>
    <n v="400"/>
    <n v="100"/>
    <s v=" "/>
    <n v="280.37"/>
    <n v="19.63"/>
    <n v="300"/>
    <s v="CP03N"/>
    <x v="1"/>
  </r>
  <r>
    <x v="42"/>
    <x v="1"/>
    <n v="2026"/>
    <s v="CP-12104"/>
    <x v="3"/>
    <x v="3"/>
    <s v="ค่าบริการตั้งศูนย์-ยางเล็ก"/>
    <s v="ไม่กำหนด"/>
    <s v="CS5256902/0017"/>
    <s v="คุณชัยชาญ อ้นเพียรเอก"/>
    <s v="หนึ่ง340"/>
    <n v="1"/>
    <n v="400"/>
    <n v="0"/>
    <s v=" "/>
    <n v="373.83"/>
    <n v="26.17"/>
    <n v="400"/>
    <s v="CPN"/>
    <x v="3"/>
  </r>
  <r>
    <x v="42"/>
    <x v="1"/>
    <n v="2026"/>
    <s v="CP-17945"/>
    <x v="38"/>
    <x v="38"/>
    <s v="อะไหล่ยางเล็ก"/>
    <s v="ไม่กำหนด"/>
    <s v="CS5256902/0018"/>
    <s v="คุณ ชาคริต นิมา"/>
    <s v="หนึ่ง340"/>
    <n v="1"/>
    <n v="1150"/>
    <n v="0"/>
    <s v=" "/>
    <n v="1074.77"/>
    <n v="75.23"/>
    <n v="1150"/>
    <s v="CPA"/>
    <x v="3"/>
  </r>
  <r>
    <x v="42"/>
    <x v="1"/>
    <n v="2026"/>
    <s v="CP-17945"/>
    <x v="39"/>
    <x v="39"/>
    <s v="อะไหล่ยางเล็ก"/>
    <s v="ไม่กำหนด"/>
    <s v="CS5256902/0018"/>
    <s v="คุณ ชาคริต นิมา"/>
    <s v="หนึ่ง340"/>
    <n v="1"/>
    <n v="175"/>
    <n v="0"/>
    <s v=" "/>
    <n v="0"/>
    <n v="0"/>
    <n v="0"/>
    <s v="CPA"/>
    <x v="3"/>
  </r>
  <r>
    <x v="42"/>
    <x v="1"/>
    <n v="2026"/>
    <s v="CP-17945"/>
    <x v="254"/>
    <x v="254"/>
    <s v="อะไหล่ยางเล็ก"/>
    <s v="ไม่กำหนด"/>
    <s v="CS5256902/0018"/>
    <s v="คุณ ชาคริต นิมา"/>
    <s v="หนึ่ง340"/>
    <n v="1"/>
    <n v="240"/>
    <n v="0"/>
    <s v=" "/>
    <n v="0"/>
    <n v="0"/>
    <n v="0"/>
    <s v="CPA"/>
    <x v="3"/>
  </r>
  <r>
    <x v="42"/>
    <x v="1"/>
    <n v="2026"/>
    <s v="CP-17945"/>
    <x v="37"/>
    <x v="37"/>
    <s v="อะไหล่ยางเล็ก"/>
    <s v="ไม่กำหนด"/>
    <s v="CS5256902/0018"/>
    <s v="คุณ ชาคริต นิมา"/>
    <s v="หนึ่ง340"/>
    <n v="1"/>
    <n v="20"/>
    <n v="0"/>
    <s v=" "/>
    <n v="18.690000000000001"/>
    <n v="1.31"/>
    <n v="20"/>
    <s v="CPA"/>
    <x v="3"/>
  </r>
  <r>
    <x v="42"/>
    <x v="1"/>
    <n v="2026"/>
    <s v="CP-000001462"/>
    <x v="140"/>
    <x v="140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1350"/>
    <n v="0"/>
    <s v=" "/>
    <n v="1261.68"/>
    <n v="88.32"/>
    <n v="1350"/>
    <s v="CPA"/>
    <x v="3"/>
  </r>
  <r>
    <x v="42"/>
    <x v="1"/>
    <n v="2026"/>
    <s v="CP-000001462"/>
    <x v="18"/>
    <x v="18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250"/>
    <n v="0"/>
    <s v=" "/>
    <n v="233.64"/>
    <n v="16.36"/>
    <n v="250"/>
    <s v="CPA"/>
    <x v="3"/>
  </r>
  <r>
    <x v="42"/>
    <x v="1"/>
    <n v="2026"/>
    <s v="CP-000001462"/>
    <x v="428"/>
    <x v="428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350"/>
    <n v="0"/>
    <s v=" "/>
    <n v="327.10000000000002"/>
    <n v="22.9"/>
    <n v="350"/>
    <s v="CPA"/>
    <x v="3"/>
  </r>
  <r>
    <x v="42"/>
    <x v="1"/>
    <n v="2026"/>
    <s v="CP-000001462"/>
    <x v="37"/>
    <x v="37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42"/>
    <x v="1"/>
    <n v="2026"/>
    <s v="CP-000001462"/>
    <x v="214"/>
    <x v="214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690"/>
    <n v="0"/>
    <s v=" "/>
    <n v="644.86"/>
    <n v="45.14"/>
    <n v="690"/>
    <s v="CPA"/>
    <x v="3"/>
  </r>
  <r>
    <x v="42"/>
    <x v="1"/>
    <n v="2026"/>
    <s v="CP-000001462"/>
    <x v="572"/>
    <x v="572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42"/>
    <x v="1"/>
    <n v="2026"/>
    <s v="CP-000001462"/>
    <x v="76"/>
    <x v="76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385"/>
    <n v="0"/>
    <s v=" "/>
    <n v="359.81"/>
    <n v="25.19"/>
    <n v="385"/>
    <s v="CPA"/>
    <x v="3"/>
  </r>
  <r>
    <x v="42"/>
    <x v="1"/>
    <n v="2026"/>
    <s v="CP-000001462"/>
    <x v="353"/>
    <x v="353"/>
    <s v="อะไหล่ยางเล็ก"/>
    <s v="ไม่กำหนด"/>
    <s v="IV2256902/0039"/>
    <s v="บริษัท โปรดักซ์ เวิลด์ เซฟตี้ จำกัด (สำนักงานใหญ่)"/>
    <s v="C11"/>
    <n v="1"/>
    <n v="3320"/>
    <n v="300"/>
    <s v=" "/>
    <n v="2822.43"/>
    <n v="197.57"/>
    <n v="3020"/>
    <s v="CPA"/>
    <x v="3"/>
  </r>
  <r>
    <x v="42"/>
    <x v="1"/>
    <n v="2026"/>
    <s v="CP-000001462"/>
    <x v="373"/>
    <x v="373"/>
    <s v="น้ำมันเครื่อง"/>
    <s v="ไม่กำหนด"/>
    <s v="IV2256902/0039"/>
    <s v="บริษัท โปรดักซ์ เวิลด์ เซฟตี้ จำกัด (สำนักงานใหญ่)"/>
    <s v="C11"/>
    <n v="8"/>
    <n v="200"/>
    <n v="0"/>
    <s v=" "/>
    <n v="1495.33"/>
    <n v="104.67"/>
    <n v="1600"/>
    <s v="CPA"/>
    <x v="3"/>
  </r>
  <r>
    <x v="42"/>
    <x v="1"/>
    <n v="2026"/>
    <s v="CP-000001462"/>
    <x v="2"/>
    <x v="2"/>
    <s v="ค่าแรง-ยางเล็ก"/>
    <s v="ไม่กำหนด"/>
    <s v="IV2256902/0040"/>
    <s v="บริษัท โปรดักซ์ เวิลด์ เซฟตี้ จำกัด (สำนักงานใหญ่)"/>
    <s v="C11"/>
    <n v="2"/>
    <n v="120"/>
    <n v="0"/>
    <s v=" "/>
    <n v="224.3"/>
    <n v="15.7"/>
    <n v="240"/>
    <s v="CPN"/>
    <x v="3"/>
  </r>
  <r>
    <x v="42"/>
    <x v="1"/>
    <n v="2026"/>
    <s v="CP-000001462"/>
    <x v="3"/>
    <x v="3"/>
    <s v="ค่าบริการตั้งศูนย์-ยางเล็ก"/>
    <s v="ไม่กำหนด"/>
    <s v="IV2256902/0040"/>
    <s v="บริษัท โปรดักซ์ เวิลด์ เซฟตี้ จำกัด (สำนักงานใหญ่)"/>
    <s v="C11"/>
    <n v="1"/>
    <n v="400"/>
    <n v="0"/>
    <s v=" "/>
    <n v="373.83"/>
    <n v="26.17"/>
    <n v="400"/>
    <s v="CPN"/>
    <x v="3"/>
  </r>
  <r>
    <x v="42"/>
    <x v="1"/>
    <n v="2026"/>
    <s v="BTC-0000094"/>
    <x v="140"/>
    <x v="140"/>
    <s v="อะไหล่ยางเล็ก"/>
    <s v="ไม่กำหนด"/>
    <s v="IV2256902/0041"/>
    <s v="บริษัท ซอยฮะอินเตอร์กรุ๊ป จำกัด สำนักงานใหญ่"/>
    <s v="C11"/>
    <n v="1"/>
    <n v="1350"/>
    <n v="0"/>
    <s v=" "/>
    <n v="1261.68"/>
    <n v="88.32"/>
    <n v="1350"/>
    <s v="CPA"/>
    <x v="3"/>
  </r>
  <r>
    <x v="42"/>
    <x v="1"/>
    <n v="2026"/>
    <s v="BTC-0000094"/>
    <x v="18"/>
    <x v="18"/>
    <s v="อะไหล่ยางเล็ก"/>
    <s v="ไม่กำหนด"/>
    <s v="IV2256902/0041"/>
    <s v="บริษัท ซอยฮะอินเตอร์กรุ๊ป จำกัด สำนักงานใหญ่"/>
    <s v="C11"/>
    <n v="1"/>
    <n v="250"/>
    <n v="0"/>
    <s v=" "/>
    <n v="233.64"/>
    <n v="16.36"/>
    <n v="250"/>
    <s v="CPA"/>
    <x v="3"/>
  </r>
  <r>
    <x v="42"/>
    <x v="1"/>
    <n v="2026"/>
    <s v="BTC-0000094"/>
    <x v="31"/>
    <x v="31"/>
    <s v="อะไหล่ยางเล็ก"/>
    <s v="ไม่กำหนด"/>
    <s v="IV2256902/0041"/>
    <s v="บริษัท ซอยฮะอินเตอร์กรุ๊ป จำกัด สำนักงานใหญ่"/>
    <s v="C11"/>
    <n v="1"/>
    <n v="240"/>
    <n v="0"/>
    <s v=" "/>
    <n v="224.3"/>
    <n v="15.7"/>
    <n v="240"/>
    <s v="CPA"/>
    <x v="3"/>
  </r>
  <r>
    <x v="42"/>
    <x v="1"/>
    <n v="2026"/>
    <s v="BTC-0000094"/>
    <x v="19"/>
    <x v="19"/>
    <s v="อะไหล่ยางเล็ก"/>
    <s v="ไม่กำหนด"/>
    <s v="IV2256902/0041"/>
    <s v="บริษัท ซอยฮะอินเตอร์กรุ๊ป จำกัด สำนักงานใหญ่"/>
    <s v="C11"/>
    <n v="1"/>
    <n v="20"/>
    <n v="0"/>
    <s v=" "/>
    <n v="18.690000000000001"/>
    <n v="1.31"/>
    <n v="20"/>
    <s v="CPA"/>
    <x v="3"/>
  </r>
  <r>
    <x v="42"/>
    <x v="1"/>
    <n v="2026"/>
    <s v="BTC-0000094"/>
    <x v="56"/>
    <x v="56"/>
    <s v="อะไหล่ยางเล็ก"/>
    <s v="ไม่กำหนด"/>
    <s v="IV2256902/0041"/>
    <s v="บริษัท ซอยฮะอินเตอร์กรุ๊ป จำกัด สำนักงานใหญ่"/>
    <s v="C11"/>
    <n v="1"/>
    <n v="300"/>
    <n v="0"/>
    <s v=" "/>
    <n v="280.37"/>
    <n v="19.63"/>
    <n v="300"/>
    <s v="CPA"/>
    <x v="3"/>
  </r>
  <r>
    <x v="42"/>
    <x v="1"/>
    <n v="2026"/>
    <s v="BTC-0000094"/>
    <x v="412"/>
    <x v="412"/>
    <s v="อะไหล่ยางเล็ก"/>
    <s v="ไม่กำหนด"/>
    <s v="IV2256902/0041"/>
    <s v="บริษัท ซอยฮะอินเตอร์กรุ๊ป จำกัด สำนักงานใหญ่"/>
    <s v="C11"/>
    <n v="1"/>
    <n v="280"/>
    <n v="0"/>
    <s v=" "/>
    <n v="261.68"/>
    <n v="18.32"/>
    <n v="280"/>
    <s v="CPA"/>
    <x v="3"/>
  </r>
  <r>
    <x v="42"/>
    <x v="1"/>
    <n v="2026"/>
    <s v="BTC-0000094"/>
    <x v="573"/>
    <x v="573"/>
    <s v="อะไหล่นอก ยางเล็ก"/>
    <s v="ไม่กำหนด"/>
    <s v="IV2256902/0041"/>
    <s v="บริษัท ซอยฮะอินเตอร์กรุ๊ป จำกัด สำนักงานใหญ่"/>
    <s v="C11"/>
    <n v="3"/>
    <n v="675"/>
    <n v="0"/>
    <s v=" "/>
    <n v="1892.52"/>
    <n v="132.47999999999999"/>
    <n v="2025"/>
    <s v="CPA"/>
    <x v="3"/>
  </r>
  <r>
    <x v="42"/>
    <x v="1"/>
    <n v="2026"/>
    <s v="BTC-0000094"/>
    <x v="177"/>
    <x v="177"/>
    <s v="ค่าบริการ"/>
    <s v="ไม่กำหนด"/>
    <s v="IV2256902/0042"/>
    <s v="บริษัท ซอยฮะอินเตอร์กรุ๊ป จำกัด สำนักงานใหญ่"/>
    <s v="C11"/>
    <n v="1"/>
    <n v="800"/>
    <n v="0"/>
    <s v=" "/>
    <n v="747.66"/>
    <n v="52.34"/>
    <n v="800"/>
    <s v="CPN"/>
    <x v="3"/>
  </r>
  <r>
    <x v="42"/>
    <x v="1"/>
    <n v="2026"/>
    <s v="CP-000001462"/>
    <x v="499"/>
    <x v="499"/>
    <s v="อะไหล่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42"/>
    <x v="1"/>
    <n v="2026"/>
    <s v="CP-000001462"/>
    <x v="155"/>
    <x v="155"/>
    <s v="อะไหล่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180"/>
    <n v="0"/>
    <s v=" "/>
    <n v="168.22"/>
    <n v="11.78"/>
    <n v="180"/>
    <s v="CPA"/>
    <x v="3"/>
  </r>
  <r>
    <x v="42"/>
    <x v="1"/>
    <n v="2026"/>
    <s v="CP-000001462"/>
    <x v="37"/>
    <x v="37"/>
    <s v="อะไหล่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42"/>
    <x v="1"/>
    <n v="2026"/>
    <s v="CP-000001462"/>
    <x v="574"/>
    <x v="574"/>
    <s v="อะไหล่นอก 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350"/>
    <n v="0"/>
    <s v=" "/>
    <n v="327.10000000000002"/>
    <n v="22.9"/>
    <n v="350"/>
    <s v="CPA"/>
    <x v="3"/>
  </r>
  <r>
    <x v="42"/>
    <x v="1"/>
    <n v="2026"/>
    <s v="CP-000001462"/>
    <x v="575"/>
    <x v="575"/>
    <s v="อะไหล่นอก 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420"/>
    <n v="0"/>
    <s v=" "/>
    <n v="392.52"/>
    <n v="27.48"/>
    <n v="420"/>
    <s v="CPA"/>
    <x v="3"/>
  </r>
  <r>
    <x v="42"/>
    <x v="1"/>
    <n v="2026"/>
    <s v="CP-000001462"/>
    <x v="576"/>
    <x v="576"/>
    <s v="อะไหล่นอก 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1100"/>
    <n v="55"/>
    <s v=" "/>
    <n v="976.64"/>
    <n v="68.36"/>
    <n v="1045"/>
    <s v="CPA"/>
    <x v="3"/>
  </r>
  <r>
    <x v="42"/>
    <x v="1"/>
    <n v="2026"/>
    <s v="CP-000001462"/>
    <x v="577"/>
    <x v="577"/>
    <s v="อะไหล่นอก ยางเล็ก"/>
    <s v="ไม่กำหนด"/>
    <s v="IV2256902/0043"/>
    <s v="บริษัท โปรดักซ์ เวิลด์ เซฟตี้ จำกัด (สำนักงานใหญ่)"/>
    <s v="C11"/>
    <n v="2"/>
    <n v="2500"/>
    <n v="250"/>
    <s v=" "/>
    <n v="4439.25"/>
    <n v="310.75"/>
    <n v="4750"/>
    <s v="CPA"/>
    <x v="3"/>
  </r>
  <r>
    <x v="42"/>
    <x v="1"/>
    <n v="2026"/>
    <s v="CP-000001462"/>
    <x v="578"/>
    <x v="578"/>
    <s v="อะไหล่นอก 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450"/>
    <n v="0"/>
    <s v=" "/>
    <n v="420.56"/>
    <n v="29.44"/>
    <n v="450"/>
    <s v="CPA"/>
    <x v="3"/>
  </r>
  <r>
    <x v="42"/>
    <x v="1"/>
    <n v="2026"/>
    <s v="CP-000001462"/>
    <x v="579"/>
    <x v="579"/>
    <s v="อะไหล่นอก ยางเล็ก"/>
    <s v="ไม่กำหนด"/>
    <s v="IV2256902/0043"/>
    <s v="บริษัท โปรดักซ์ เวิลด์ เซฟตี้ จำกัด (สำนักงานใหญ่)"/>
    <s v="C11"/>
    <n v="3"/>
    <n v="300"/>
    <n v="0"/>
    <s v=" "/>
    <n v="841.12"/>
    <n v="58.88"/>
    <n v="900"/>
    <s v="CPA"/>
    <x v="3"/>
  </r>
  <r>
    <x v="42"/>
    <x v="1"/>
    <n v="2026"/>
    <s v="CP-000001462"/>
    <x v="76"/>
    <x v="76"/>
    <s v="อะไหล่ยางเล็ก"/>
    <s v="ไม่กำหนด"/>
    <s v="IV2256902/0043"/>
    <s v="บริษัท โปรดักซ์ เวิลด์ เซฟตี้ จำกัด (สำนักงานใหญ่)"/>
    <s v="C11"/>
    <n v="1"/>
    <n v="385"/>
    <n v="0"/>
    <s v=" "/>
    <n v="359.81"/>
    <n v="25.19"/>
    <n v="385"/>
    <s v="CPA"/>
    <x v="3"/>
  </r>
  <r>
    <x v="42"/>
    <x v="1"/>
    <n v="2026"/>
    <s v="CP-000001462"/>
    <x v="136"/>
    <x v="136"/>
    <s v="ค่าบริการ"/>
    <s v="ไม่กำหนด"/>
    <s v="IV2256902/0044"/>
    <s v="บริษัท โปรดักซ์ เวิลด์ เซฟตี้ จำกัด (สำนักงานใหญ่)"/>
    <s v="C11"/>
    <n v="1"/>
    <n v="1200"/>
    <n v="0"/>
    <s v=" "/>
    <n v="1121.5"/>
    <n v="78.5"/>
    <n v="1200"/>
    <s v="CPN"/>
    <x v="3"/>
  </r>
  <r>
    <x v="42"/>
    <x v="1"/>
    <n v="2026"/>
    <s v="CP-12219"/>
    <x v="140"/>
    <x v="140"/>
    <s v="อะไหล่ยางเล็ก"/>
    <s v="ไม่กำหนด"/>
    <s v="S.3256902/0006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42"/>
    <x v="1"/>
    <n v="2026"/>
    <s v="CP-12219"/>
    <x v="18"/>
    <x v="18"/>
    <s v="อะไหล่ยางเล็ก"/>
    <s v="ไม่กำหนด"/>
    <s v="S.3256902/0006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42"/>
    <x v="1"/>
    <n v="2026"/>
    <s v="CP-12219"/>
    <x v="40"/>
    <x v="40"/>
    <s v="อะไหล่ยางเล็ก"/>
    <s v="ไม่กำหนด"/>
    <s v="S.3256902/0006"/>
    <s v="บริษัท กู๊ดมูฟ โปรเฟสชั่นแนล เวิลด์วายด์ มูฟเวอร์ จำกัด (สำนักงานใหญ่)"/>
    <s v="BB/พงษ์"/>
    <n v="1"/>
    <n v="330"/>
    <n v="0"/>
    <s v=" "/>
    <n v="308.41000000000003"/>
    <n v="21.59"/>
    <n v="330"/>
    <s v="CP04A"/>
    <x v="2"/>
  </r>
  <r>
    <x v="42"/>
    <x v="1"/>
    <n v="2026"/>
    <s v="CP-12219"/>
    <x v="37"/>
    <x v="37"/>
    <s v="อะไหล่ยางเล็ก"/>
    <s v="ไม่กำหนด"/>
    <s v="S.3256902/0006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42"/>
    <x v="1"/>
    <n v="2026"/>
    <s v="CP-12219"/>
    <x v="580"/>
    <x v="580"/>
    <s v="อะไหล่นอก ยางเล็ก"/>
    <s v="ไม่กำหนด"/>
    <s v="S.3256902/0006"/>
    <s v="บริษัท กู๊ดมูฟ โปรเฟสชั่นแนล เวิลด์วายด์ มูฟเวอร์ จำกัด (สำนักงานใหญ่)"/>
    <s v="BB/พงษ์"/>
    <n v="1"/>
    <n v="2655"/>
    <n v="0"/>
    <s v=" "/>
    <n v="2481.31"/>
    <n v="173.69"/>
    <n v="2655"/>
    <s v="CP04A"/>
    <x v="2"/>
  </r>
  <r>
    <x v="42"/>
    <x v="1"/>
    <n v="2026"/>
    <s v="CP-000003034"/>
    <x v="16"/>
    <x v="16"/>
    <s v="อะไหล่ยางเล็ก"/>
    <s v="ไม่กำหนด"/>
    <s v="S.5256902/0012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42"/>
    <x v="1"/>
    <n v="2026"/>
    <s v="CP-000003034"/>
    <x v="30"/>
    <x v="30"/>
    <s v="อะไหล่ยางเล็ก"/>
    <s v="ไม่กำหนด"/>
    <s v="S.5256902/0012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42"/>
    <x v="1"/>
    <n v="2026"/>
    <s v="CP-000003034"/>
    <x v="31"/>
    <x v="31"/>
    <s v="อะไหล่ยางเล็ก"/>
    <s v="ไม่กำหนด"/>
    <s v="S.5256902/0012"/>
    <s v="บริษัท รอแยล-ดี (ไทยแลนด์) จำกัด  (สำนักงานใหญ่)"/>
    <s v="BYเล็ก/พต"/>
    <n v="1"/>
    <n v="240"/>
    <n v="0"/>
    <s v=" "/>
    <n v="224.3"/>
    <n v="15.7"/>
    <n v="240"/>
    <s v="CP03A"/>
    <x v="1"/>
  </r>
  <r>
    <x v="42"/>
    <x v="1"/>
    <n v="2026"/>
    <s v="CP-000003034"/>
    <x v="19"/>
    <x v="19"/>
    <s v="อะไหล่ยางเล็ก"/>
    <s v="ไม่กำหนด"/>
    <s v="S.5256902/0012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42"/>
    <x v="1"/>
    <n v="2026"/>
    <s v="CP-000003034"/>
    <x v="373"/>
    <x v="373"/>
    <s v="น้ำมันเครื่อง"/>
    <s v="ไม่กำหนด"/>
    <s v="S.5256902/0012"/>
    <s v="บริษัท รอแยล-ดี (ไทยแลนด์) จำกัด  (สำนักงานใหญ่)"/>
    <s v="BYเล็ก/พต"/>
    <n v="4"/>
    <n v="200"/>
    <n v="0"/>
    <s v=" "/>
    <n v="747.66"/>
    <n v="52.34"/>
    <n v="800"/>
    <s v="CP03A"/>
    <x v="1"/>
  </r>
  <r>
    <x v="42"/>
    <x v="1"/>
    <n v="2026"/>
    <s v="CP-000003034"/>
    <x v="58"/>
    <x v="58"/>
    <s v="ค่าบริการ"/>
    <s v="ไม่กำหนด"/>
    <s v="S.5256902/0012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N"/>
    <x v="1"/>
  </r>
  <r>
    <x v="42"/>
    <x v="1"/>
    <n v="2026"/>
    <s v="CP-000003034"/>
    <x v="373"/>
    <x v="373"/>
    <s v="น้ำมันเครื่อง"/>
    <s v="ไม่กำหนด"/>
    <s v="S.5256902/0012"/>
    <s v="บริษัท รอแยล-ดี (ไทยแลนด์) จำกัด  (สำนักงานใหญ่)"/>
    <s v="BYเล็ก/พต"/>
    <n v="3"/>
    <n v="200"/>
    <n v="0"/>
    <s v=" "/>
    <n v="560.75"/>
    <n v="39.25"/>
    <n v="600"/>
    <s v="CP03A"/>
    <x v="1"/>
  </r>
  <r>
    <x v="42"/>
    <x v="1"/>
    <n v="2026"/>
    <s v="CP-000003034"/>
    <x v="59"/>
    <x v="59"/>
    <s v="ค่าบริการ"/>
    <s v="ไม่กำหนด"/>
    <s v="S.5256902/0012"/>
    <s v="บริษัท รอแยล-ดี (ไทยแลนด์) จำกัด  (สำนักงานใหญ่)"/>
    <s v="BYเล็ก/พต"/>
    <n v="1"/>
    <n v="200"/>
    <n v="0"/>
    <s v=" "/>
    <n v="186.92"/>
    <n v="13.08"/>
    <n v="200"/>
    <s v="CP03N"/>
    <x v="1"/>
  </r>
  <r>
    <x v="42"/>
    <x v="1"/>
    <n v="2026"/>
    <s v="CP-000003034"/>
    <x v="581"/>
    <x v="581"/>
    <s v="อะไหล่ยางเล็ก"/>
    <s v="ไม่กำหนด"/>
    <s v="S.5256902/0012"/>
    <s v="บริษัท รอแยล-ดี (ไทยแลนด์) จำกัด  (สำนักงานใหญ่)"/>
    <s v="BYเล็ก/พต"/>
    <n v="1"/>
    <n v="260"/>
    <n v="0"/>
    <s v=" "/>
    <n v="242.99"/>
    <n v="17.010000000000002"/>
    <n v="260"/>
    <s v="CP03A"/>
    <x v="1"/>
  </r>
  <r>
    <x v="42"/>
    <x v="1"/>
    <n v="2026"/>
    <s v="CP-000003034"/>
    <x v="84"/>
    <x v="84"/>
    <s v="อะไหล่ยางเล็ก"/>
    <s v="ไม่กำหนด"/>
    <s v="S.5256902/0012"/>
    <s v="บริษัท รอแยล-ดี (ไทยแลนด์) จำกัด  (สำนักงานใหญ่)"/>
    <s v="BYเล็ก/พต"/>
    <n v="2"/>
    <n v="295"/>
    <n v="0"/>
    <s v=" "/>
    <n v="551.4"/>
    <n v="38.6"/>
    <n v="590"/>
    <s v="CP03A"/>
    <x v="1"/>
  </r>
  <r>
    <x v="42"/>
    <x v="1"/>
    <n v="2026"/>
    <s v="CP-000003034"/>
    <x v="87"/>
    <x v="87"/>
    <s v="ค่าบริการ"/>
    <s v="ไม่กำหนด"/>
    <s v="S.5256902/0012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N"/>
    <x v="1"/>
  </r>
  <r>
    <x v="42"/>
    <x v="1"/>
    <n v="2026"/>
    <s v="SAC-6003"/>
    <x v="194"/>
    <x v="194"/>
    <s v="ค่าบริการ"/>
    <s v="ไม่กำหนด"/>
    <s v="S.5256902/0013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43"/>
    <x v="1"/>
    <n v="2026"/>
    <s v="CP-18401"/>
    <x v="51"/>
    <x v="51"/>
    <s v="อะไหล่ยางเล็ก"/>
    <s v="ไม่กำหนด"/>
    <s v="CS.2256902/024"/>
    <s v="คุณชลิศา"/>
    <s v="BB/พงษ์"/>
    <n v="1"/>
    <n v="1250"/>
    <n v="0"/>
    <s v=" "/>
    <n v="1168.22"/>
    <n v="81.78"/>
    <n v="1250"/>
    <s v="CP04A"/>
    <x v="2"/>
  </r>
  <r>
    <x v="43"/>
    <x v="1"/>
    <n v="2026"/>
    <s v="CP-18401"/>
    <x v="52"/>
    <x v="52"/>
    <s v="อะไหล่ยางเล็ก"/>
    <s v="ไม่กำหนด"/>
    <s v="CS.2256902/024"/>
    <s v="คุณชลิศา"/>
    <s v="BB/พงษ์"/>
    <n v="1"/>
    <n v="315"/>
    <n v="0"/>
    <s v=" "/>
    <n v="0"/>
    <n v="0"/>
    <n v="0"/>
    <s v="CP04A"/>
    <x v="2"/>
  </r>
  <r>
    <x v="43"/>
    <x v="1"/>
    <n v="2026"/>
    <s v="CP-18401"/>
    <x v="81"/>
    <x v="81"/>
    <s v="อะไหล่ยางเล็ก"/>
    <s v="ไม่กำหนด"/>
    <s v="CS.2256902/024"/>
    <s v="คุณชลิศา"/>
    <s v="BB/พงษ์"/>
    <n v="1"/>
    <n v="220"/>
    <n v="0"/>
    <s v=" "/>
    <n v="205.61"/>
    <n v="14.39"/>
    <n v="220"/>
    <s v="CP04A"/>
    <x v="2"/>
  </r>
  <r>
    <x v="43"/>
    <x v="1"/>
    <n v="2026"/>
    <s v="CP-18401"/>
    <x v="19"/>
    <x v="19"/>
    <s v="อะไหล่ยางเล็ก"/>
    <s v="ไม่กำหนด"/>
    <s v="CS.2256902/024"/>
    <s v="คุณชลิศา"/>
    <s v="BB/พงษ์"/>
    <n v="1"/>
    <n v="20"/>
    <n v="0"/>
    <s v=" "/>
    <n v="18.690000000000001"/>
    <n v="1.31"/>
    <n v="20"/>
    <s v="CP04A"/>
    <x v="2"/>
  </r>
  <r>
    <x v="43"/>
    <x v="1"/>
    <n v="2026"/>
    <s v="CP-18400"/>
    <x v="264"/>
    <x v="264"/>
    <s v="อะไหล่นอก ยางเล็ก"/>
    <s v="ไม่กำหนด"/>
    <s v="CS.6256902/026"/>
    <s v="คุณสายัณห์ พลเจริญ"/>
    <s v="C13"/>
    <n v="1"/>
    <n v="1200"/>
    <n v="0"/>
    <s v=" "/>
    <n v="1121.5"/>
    <n v="78.5"/>
    <n v="1200"/>
    <s v="CP02A"/>
    <x v="0"/>
  </r>
  <r>
    <x v="43"/>
    <x v="1"/>
    <n v="2026"/>
    <s v="CP-18400"/>
    <x v="58"/>
    <x v="58"/>
    <s v="ค่าบริการ"/>
    <s v="ไม่กำหนด"/>
    <s v="CS.6256902/026"/>
    <s v="คุณสายัณห์ พลเจริญ"/>
    <s v="C13"/>
    <n v="1"/>
    <n v="300"/>
    <n v="0"/>
    <s v=" "/>
    <n v="280.37"/>
    <n v="19.63"/>
    <n v="300"/>
    <s v="CP02N"/>
    <x v="0"/>
  </r>
  <r>
    <x v="43"/>
    <x v="1"/>
    <n v="2026"/>
    <s v="CP-18399"/>
    <x v="1"/>
    <x v="1"/>
    <s v="อะไหล่ยางเล็ก"/>
    <s v="อะไหล่นอก"/>
    <s v="CS.8256902/082"/>
    <s v="คุณ วุฒิพงษ์ เอมรุจิ"/>
    <s v="C10"/>
    <n v="1"/>
    <n v="60"/>
    <n v="0"/>
    <s v=" "/>
    <n v="56.07"/>
    <n v="3.93"/>
    <n v="60"/>
    <s v="CP03A"/>
    <x v="1"/>
  </r>
  <r>
    <x v="43"/>
    <x v="1"/>
    <n v="2026"/>
    <s v="CP-18399"/>
    <x v="47"/>
    <x v="47"/>
    <s v="ค่าบริการตั้งศูนย์-ยางเล็ก"/>
    <s v="ไม่กำหนด"/>
    <s v="CS.8256902/082"/>
    <s v="คุณ วุฒิพงษ์ เอมรุจิ"/>
    <s v="C10"/>
    <n v="1"/>
    <n v="100"/>
    <n v="0"/>
    <s v=" "/>
    <n v="93.46"/>
    <n v="6.54"/>
    <n v="100"/>
    <s v="CP03N"/>
    <x v="1"/>
  </r>
  <r>
    <x v="43"/>
    <x v="1"/>
    <n v="2026"/>
    <s v="CP-18399"/>
    <x v="13"/>
    <x v="13"/>
    <s v="ค่าแรง-ยางเล็ก"/>
    <s v="ไม่กำหนด"/>
    <s v="CS.8256902/082"/>
    <s v="คุณ วุฒิพงษ์ เอมรุจิ"/>
    <s v="C10"/>
    <n v="4"/>
    <n v="50"/>
    <n v="0"/>
    <s v=" "/>
    <n v="186.92"/>
    <n v="13.08"/>
    <n v="200"/>
    <s v="CP03N"/>
    <x v="1"/>
  </r>
  <r>
    <x v="43"/>
    <x v="1"/>
    <n v="2026"/>
    <s v="CP-09441"/>
    <x v="43"/>
    <x v="43"/>
    <s v="อะไหล่ยางเล็ก"/>
    <s v="ไม่กำหนด"/>
    <s v="CS.8256902/083"/>
    <s v="คุณ วีรวัฒน์  สุวรัตน์"/>
    <s v="C10"/>
    <n v="1"/>
    <n v="790"/>
    <n v="0"/>
    <s v=" "/>
    <n v="738.32"/>
    <n v="51.68"/>
    <n v="790"/>
    <s v="CP03A"/>
    <x v="1"/>
  </r>
  <r>
    <x v="43"/>
    <x v="1"/>
    <n v="2026"/>
    <s v="CP-09441"/>
    <x v="44"/>
    <x v="44"/>
    <s v="อะไหล่ยางเล็ก"/>
    <s v="ไม่กำหนด"/>
    <s v="CS.8256902/083"/>
    <s v="คุณ วีรวัฒน์  สุวรัตน์"/>
    <s v="C10"/>
    <n v="1"/>
    <n v="215"/>
    <n v="0"/>
    <s v=" "/>
    <n v="0"/>
    <n v="0"/>
    <n v="0"/>
    <s v="CP03A"/>
    <x v="1"/>
  </r>
  <r>
    <x v="43"/>
    <x v="1"/>
    <n v="2026"/>
    <s v="CP-09441"/>
    <x v="332"/>
    <x v="332"/>
    <s v="อะไหล่ยางเล็ก"/>
    <s v="ไม่กำหนด"/>
    <s v="CS.8256902/083"/>
    <s v="คุณ วีรวัฒน์  สุวรัตน์"/>
    <s v="C10"/>
    <n v="1"/>
    <n v="220"/>
    <n v="0"/>
    <s v=" "/>
    <n v="0"/>
    <n v="0"/>
    <n v="0"/>
    <s v="CP03A"/>
    <x v="1"/>
  </r>
  <r>
    <x v="43"/>
    <x v="1"/>
    <n v="2026"/>
    <s v="CP-09441"/>
    <x v="19"/>
    <x v="19"/>
    <s v="อะไหล่ยางเล็ก"/>
    <s v="ไม่กำหนด"/>
    <s v="CS.8256902/083"/>
    <s v="คุณ วีรวัฒน์  สุวรัตน์"/>
    <s v="C10"/>
    <n v="1"/>
    <n v="20"/>
    <n v="0"/>
    <s v=" "/>
    <n v="18.690000000000001"/>
    <n v="1.31"/>
    <n v="20"/>
    <s v="CP03A"/>
    <x v="1"/>
  </r>
  <r>
    <x v="43"/>
    <x v="1"/>
    <n v="2026"/>
    <s v="CP-18398"/>
    <x v="128"/>
    <x v="128"/>
    <s v="อะไหล่ยางเล็ก"/>
    <s v="ไม่กำหนด"/>
    <s v="CS5256902/0019"/>
    <s v="บริษัท ไทยออน เคมีภัณฑ์ (สำนักงานใหญ่) จำกัด"/>
    <s v="หนึ่ง340"/>
    <n v="1"/>
    <n v="250"/>
    <n v="0"/>
    <s v=" "/>
    <n v="233.64"/>
    <n v="16.36"/>
    <n v="250"/>
    <s v="CPA"/>
    <x v="3"/>
  </r>
  <r>
    <x v="43"/>
    <x v="1"/>
    <n v="2026"/>
    <s v="CP-17056"/>
    <x v="3"/>
    <x v="3"/>
    <s v="ค่าบริการตั้งศูนย์-ยางเล็ก"/>
    <s v="ไม่กำหนด"/>
    <s v="IV2256902/0045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43"/>
    <x v="1"/>
    <n v="2026"/>
    <s v="CP-16444"/>
    <x v="178"/>
    <x v="178"/>
    <s v="ยางเล็ก BS"/>
    <s v="BSยางเล็ก"/>
    <s v="IV2256902/0046"/>
    <s v="บริษัท ทีเจพี โลจิสติกส์ จำกัด"/>
    <s v="C11"/>
    <n v="2"/>
    <n v="3950"/>
    <n v="0"/>
    <s v=" "/>
    <n v="7383.18"/>
    <n v="516.82000000000005"/>
    <n v="7900"/>
    <s v="CPY26-M01"/>
    <x v="3"/>
  </r>
  <r>
    <x v="43"/>
    <x v="1"/>
    <n v="2026"/>
    <s v="CP-13229"/>
    <x v="121"/>
    <x v="121"/>
    <s v="ยางเล็ก LEAO"/>
    <s v="LEAO"/>
    <s v="S.1256902/0006"/>
    <s v="บริษัท แอดวานซ์กรุงเทพฯ ไดรฟ์วิ่ง  จำกัด"/>
    <s v="RPผจก/พต"/>
    <n v="2"/>
    <n v="2700"/>
    <n v="810"/>
    <s v=" "/>
    <n v="4289.72"/>
    <n v="300.27999999999997"/>
    <n v="4590"/>
    <s v="CP02Y26-M01"/>
    <x v="0"/>
  </r>
  <r>
    <x v="43"/>
    <x v="1"/>
    <n v="2026"/>
    <s v="CP-13229"/>
    <x v="1"/>
    <x v="1"/>
    <s v="อะไหล่ยางเล็ก"/>
    <s v="อะไหล่นอก"/>
    <s v="S.1256902/0006"/>
    <s v="บริษัท แอดวานซ์กรุงเทพฯ ไดรฟ์วิ่ง  จำกัด"/>
    <s v="RPผจก/พต"/>
    <n v="2"/>
    <n v="60"/>
    <n v="0"/>
    <s v=" "/>
    <n v="0"/>
    <n v="0"/>
    <n v="0"/>
    <s v="CP02A"/>
    <x v="0"/>
  </r>
  <r>
    <x v="43"/>
    <x v="1"/>
    <n v="2026"/>
    <s v="CP-13229"/>
    <x v="2"/>
    <x v="2"/>
    <s v="ค่าแรง-ยางเล็ก"/>
    <s v="ไม่กำหนด"/>
    <s v="S.1256902/0006"/>
    <s v="บริษัท แอดวานซ์กรุงเทพฯ ไดรฟ์วิ่ง  จำกัด"/>
    <s v="RPผจก/พต"/>
    <n v="2"/>
    <n v="120"/>
    <n v="0"/>
    <s v=" "/>
    <n v="0"/>
    <n v="0"/>
    <n v="0"/>
    <s v="CP02N"/>
    <x v="0"/>
  </r>
  <r>
    <x v="43"/>
    <x v="1"/>
    <n v="2026"/>
    <s v="CP-13229"/>
    <x v="3"/>
    <x v="3"/>
    <s v="ค่าบริการตั้งศูนย์-ยางเล็ก"/>
    <s v="ไม่กำหนด"/>
    <s v="S.1256902/0006"/>
    <s v="บริษัท แอดวานซ์กรุงเทพฯ ไดรฟ์วิ่ง  จำกัด"/>
    <s v="RPผจก/พต"/>
    <n v="1"/>
    <n v="400"/>
    <n v="0"/>
    <s v=" "/>
    <n v="0"/>
    <n v="0"/>
    <n v="0"/>
    <s v="CP02N"/>
    <x v="0"/>
  </r>
  <r>
    <x v="43"/>
    <x v="1"/>
    <n v="2026"/>
    <s v="BTC-0000493"/>
    <x v="582"/>
    <x v="582"/>
    <s v="ยางเล็ก LingLong"/>
    <s v="LINGLONG ยางเล็ก"/>
    <s v="S.5256902/0014"/>
    <s v="บริษัท จีโอ-เทคโนโลยี่ คอนซัลแต้นท์ จำกัด"/>
    <s v="B8."/>
    <n v="4"/>
    <n v="5000"/>
    <n v="5000"/>
    <s v=" "/>
    <n v="14018.69"/>
    <n v="981.31"/>
    <n v="15000"/>
    <s v="CP03Y26-M01"/>
    <x v="1"/>
  </r>
  <r>
    <x v="43"/>
    <x v="1"/>
    <n v="2026"/>
    <s v="BTC-0000493"/>
    <x v="1"/>
    <x v="1"/>
    <s v="อะไหล่ยางเล็ก"/>
    <s v="อะไหล่นอก"/>
    <s v="S.5256902/0014"/>
    <s v="บริษัท จีโอ-เทคโนโลยี่ คอนซัลแต้นท์ จำกัด"/>
    <s v="B8."/>
    <n v="4"/>
    <n v="60"/>
    <n v="0"/>
    <s v=" "/>
    <n v="0"/>
    <n v="0"/>
    <n v="0"/>
    <s v="CP03A"/>
    <x v="1"/>
  </r>
  <r>
    <x v="43"/>
    <x v="1"/>
    <n v="2026"/>
    <s v="BTC-0000493"/>
    <x v="12"/>
    <x v="12"/>
    <s v="ค่าแรง-ยางเล็ก"/>
    <s v="ไม่กำหนด"/>
    <s v="S.5256902/0014"/>
    <s v="บริษัท จีโอ-เทคโนโลยี่ คอนซัลแต้นท์ จำกัด"/>
    <s v="B8."/>
    <n v="4"/>
    <n v="150"/>
    <n v="0"/>
    <s v=" "/>
    <n v="0"/>
    <n v="0"/>
    <n v="0"/>
    <s v="CP03N"/>
    <x v="1"/>
  </r>
  <r>
    <x v="43"/>
    <x v="1"/>
    <n v="2026"/>
    <s v="BTC-0000493"/>
    <x v="26"/>
    <x v="26"/>
    <s v="ค่าบริการตั้งศูนย์-ยางเล็ก"/>
    <s v="ไม่กำหนด"/>
    <s v="S.5256902/0014"/>
    <s v="บริษัท จีโอ-เทคโนโลยี่ คอนซัลแต้นท์ จำกัด"/>
    <s v="B8."/>
    <n v="1"/>
    <n v="500"/>
    <n v="0"/>
    <s v=" "/>
    <n v="0"/>
    <n v="0"/>
    <n v="0"/>
    <s v="CP03N"/>
    <x v="1"/>
  </r>
  <r>
    <x v="43"/>
    <x v="1"/>
    <n v="2026"/>
    <s v="CP-12222"/>
    <x v="137"/>
    <x v="137"/>
    <s v="ยางเล็ก ML"/>
    <s v="MLยางเล็ก"/>
    <s v="S.5256902/0015"/>
    <s v="บริษัท ธนายุตไอซ์ จำกัด"/>
    <s v="BYเล็ก/พต"/>
    <n v="1"/>
    <n v="5350"/>
    <n v="267.5"/>
    <s v=" "/>
    <n v="4750"/>
    <n v="332.5"/>
    <n v="5082.5"/>
    <s v="CP03Y25-M11"/>
    <x v="1"/>
  </r>
  <r>
    <x v="43"/>
    <x v="1"/>
    <n v="2026"/>
    <s v="CP-12222"/>
    <x v="1"/>
    <x v="1"/>
    <s v="อะไหล่ยางเล็ก"/>
    <s v="อะไหล่นอก"/>
    <s v="S.5256902/0015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44"/>
    <x v="1"/>
    <n v="2026"/>
    <s v="CP-14089"/>
    <x v="3"/>
    <x v="3"/>
    <s v="ค่าบริการตั้งศูนย์-ยางเล็ก"/>
    <s v="ไม่กำหนด"/>
    <s v="CS.2256902/025"/>
    <s v="คุณ คุณากร ลักคนาศิริ"/>
    <s v="BB/ปูน"/>
    <n v="1"/>
    <n v="400"/>
    <n v="0"/>
    <s v=" "/>
    <n v="373.83"/>
    <n v="26.17"/>
    <n v="400"/>
    <s v="CP04N"/>
    <x v="2"/>
  </r>
  <r>
    <x v="44"/>
    <x v="1"/>
    <n v="2026"/>
    <s v="CP-18405"/>
    <x v="16"/>
    <x v="16"/>
    <s v="อะไหล่ยางเล็ก"/>
    <s v="ไม่กำหนด"/>
    <s v="CS.2256902/026"/>
    <s v="คุณนิภาภรณ์ ดิษฐ์สูงเนิน"/>
    <s v="BB/ปูน"/>
    <n v="1"/>
    <n v="1550"/>
    <n v="0"/>
    <s v=" "/>
    <n v="1448.6"/>
    <n v="101.4"/>
    <n v="1550"/>
    <s v="CP04A"/>
    <x v="2"/>
  </r>
  <r>
    <x v="44"/>
    <x v="1"/>
    <n v="2026"/>
    <s v="CP-18405"/>
    <x v="30"/>
    <x v="30"/>
    <s v="อะไหล่ยางเล็ก"/>
    <s v="ไม่กำหนด"/>
    <s v="CS.2256902/026"/>
    <s v="คุณนิภาภรณ์ ดิษฐ์สูงเนิน"/>
    <s v="BB/ปูน"/>
    <n v="1"/>
    <n v="250"/>
    <n v="0"/>
    <s v=" "/>
    <n v="0"/>
    <n v="0"/>
    <n v="0"/>
    <s v="CP04A"/>
    <x v="2"/>
  </r>
  <r>
    <x v="44"/>
    <x v="1"/>
    <n v="2026"/>
    <s v="CP-18405"/>
    <x v="18"/>
    <x v="18"/>
    <s v="อะไหล่ยางเล็ก"/>
    <s v="ไม่กำหนด"/>
    <s v="CS.2256902/026"/>
    <s v="คุณนิภาภรณ์ ดิษฐ์สูงเนิน"/>
    <s v="BB/ปูน"/>
    <n v="1"/>
    <n v="250"/>
    <n v="0"/>
    <s v=" "/>
    <n v="233.64"/>
    <n v="16.36"/>
    <n v="250"/>
    <s v="CP04A"/>
    <x v="2"/>
  </r>
  <r>
    <x v="44"/>
    <x v="1"/>
    <n v="2026"/>
    <s v="CP-18405"/>
    <x v="19"/>
    <x v="19"/>
    <s v="อะไหล่ยางเล็ก"/>
    <s v="ไม่กำหนด"/>
    <s v="CS.2256902/026"/>
    <s v="คุณนิภาภรณ์ ดิษฐ์สูงเนิน"/>
    <s v="BB/ปูน"/>
    <n v="1"/>
    <n v="20"/>
    <n v="0"/>
    <s v=" "/>
    <n v="18.690000000000001"/>
    <n v="1.31"/>
    <n v="20"/>
    <s v="CP04A"/>
    <x v="2"/>
  </r>
  <r>
    <x v="44"/>
    <x v="1"/>
    <n v="2026"/>
    <s v="CP-18405"/>
    <x v="31"/>
    <x v="31"/>
    <s v="อะไหล่ยางเล็ก"/>
    <s v="ไม่กำหนด"/>
    <s v="CS.2256902/026"/>
    <s v="คุณนิภาภรณ์ ดิษฐ์สูงเนิน"/>
    <s v="BB/ปูน"/>
    <n v="1"/>
    <n v="240"/>
    <n v="0"/>
    <s v=" "/>
    <n v="224.3"/>
    <n v="15.7"/>
    <n v="240"/>
    <s v="CP04A"/>
    <x v="2"/>
  </r>
  <r>
    <x v="44"/>
    <x v="1"/>
    <n v="2026"/>
    <s v="CP-16736"/>
    <x v="16"/>
    <x v="16"/>
    <s v="อะไหล่ยางเล็ก"/>
    <s v="ไม่กำหนด"/>
    <s v="CS.6256902/027"/>
    <s v="คุณตาลเดี่ยว ภูเดช"/>
    <s v="C13"/>
    <n v="1"/>
    <n v="1550"/>
    <n v="0"/>
    <s v=" "/>
    <n v="1448.6"/>
    <n v="101.4"/>
    <n v="1550"/>
    <s v="CP02A"/>
    <x v="0"/>
  </r>
  <r>
    <x v="44"/>
    <x v="1"/>
    <n v="2026"/>
    <s v="CP-16736"/>
    <x v="30"/>
    <x v="30"/>
    <s v="อะไหล่ยางเล็ก"/>
    <s v="ไม่กำหนด"/>
    <s v="CS.6256902/027"/>
    <s v="คุณตาลเดี่ยว ภูเดช"/>
    <s v="C13"/>
    <n v="1"/>
    <n v="250"/>
    <n v="0"/>
    <s v=" "/>
    <n v="0"/>
    <n v="0"/>
    <n v="0"/>
    <s v="CP02A"/>
    <x v="0"/>
  </r>
  <r>
    <x v="44"/>
    <x v="1"/>
    <n v="2026"/>
    <s v="CP-16736"/>
    <x v="530"/>
    <x v="530"/>
    <s v="อะไหล่ยางเล็ก"/>
    <s v="ไม่กำหนด"/>
    <s v="CS.6256902/027"/>
    <s v="คุณตาลเดี่ยว ภูเดช"/>
    <s v="C13"/>
    <n v="1"/>
    <n v="220"/>
    <n v="0"/>
    <s v=" "/>
    <n v="0"/>
    <n v="0"/>
    <n v="0"/>
    <s v="CP02A"/>
    <x v="0"/>
  </r>
  <r>
    <x v="44"/>
    <x v="1"/>
    <n v="2026"/>
    <s v="CP-16736"/>
    <x v="37"/>
    <x v="37"/>
    <s v="อะไหล่ยางเล็ก"/>
    <s v="ไม่กำหนด"/>
    <s v="CS.6256902/027"/>
    <s v="คุณตาลเดี่ยว ภูเดช"/>
    <s v="C13"/>
    <n v="1"/>
    <n v="20"/>
    <n v="0"/>
    <s v=" "/>
    <n v="18.690000000000001"/>
    <n v="1.31"/>
    <n v="20"/>
    <s v="CP02A"/>
    <x v="0"/>
  </r>
  <r>
    <x v="44"/>
    <x v="1"/>
    <n v="2026"/>
    <s v="CP-16736"/>
    <x v="72"/>
    <x v="72"/>
    <s v="อะไหล่ยางเล็ก"/>
    <s v="ไม่กำหนด"/>
    <s v="CS.6256902/027"/>
    <s v="คุณตาลเดี่ยว ภูเดช"/>
    <s v="C13"/>
    <n v="1"/>
    <n v="595"/>
    <n v="59.5"/>
    <s v=" "/>
    <n v="500.47"/>
    <n v="35.03"/>
    <n v="535.5"/>
    <s v="CP02A"/>
    <x v="0"/>
  </r>
  <r>
    <x v="44"/>
    <x v="1"/>
    <n v="2026"/>
    <s v="CP-16736"/>
    <x v="74"/>
    <x v="74"/>
    <s v="อะไหล่ยางเล็ก"/>
    <s v="ไม่กำหนด"/>
    <s v="CS.6256902/027"/>
    <s v="คุณตาลเดี่ยว ภูเดช"/>
    <s v="C13"/>
    <n v="1"/>
    <n v="595"/>
    <n v="59.5"/>
    <s v=" "/>
    <n v="500.47"/>
    <n v="35.03"/>
    <n v="535.5"/>
    <s v="CP02A"/>
    <x v="0"/>
  </r>
  <r>
    <x v="44"/>
    <x v="1"/>
    <n v="2026"/>
    <s v="CP-16736"/>
    <x v="73"/>
    <x v="73"/>
    <s v="อะไหล่ยางเล็ก"/>
    <s v="ไม่กำหนด"/>
    <s v="CS.6256902/027"/>
    <s v="คุณตาลเดี่ยว ภูเดช"/>
    <s v="C13"/>
    <n v="1"/>
    <n v="595"/>
    <n v="60"/>
    <s v=" "/>
    <n v="500"/>
    <n v="35"/>
    <n v="535"/>
    <s v="CP02A"/>
    <x v="0"/>
  </r>
  <r>
    <x v="44"/>
    <x v="1"/>
    <n v="2026"/>
    <s v="CP-18406"/>
    <x v="165"/>
    <x v="165"/>
    <s v="อะไหล่ยางเล็ก"/>
    <s v="ไม่กำหนด"/>
    <s v="CS.6256902/028"/>
    <s v="คุณธานัท ปัทมศิริกุล"/>
    <s v="RP/ต่อ"/>
    <n v="1"/>
    <n v="1740"/>
    <n v="0"/>
    <s v=" "/>
    <n v="1626.17"/>
    <n v="113.83"/>
    <n v="1740"/>
    <s v="CP02A"/>
    <x v="0"/>
  </r>
  <r>
    <x v="44"/>
    <x v="1"/>
    <n v="2026"/>
    <s v="CP-18406"/>
    <x v="166"/>
    <x v="166"/>
    <s v="อะไหล่ยางเล็ก"/>
    <s v="ไม่กำหนด"/>
    <s v="CS.6256902/028"/>
    <s v="คุณธานัท ปัทมศิริกุล"/>
    <s v="RP/ต่อ"/>
    <n v="1"/>
    <n v="340"/>
    <n v="0"/>
    <s v=" "/>
    <n v="0"/>
    <n v="0"/>
    <n v="0"/>
    <s v="CP02A"/>
    <x v="0"/>
  </r>
  <r>
    <x v="44"/>
    <x v="1"/>
    <n v="2026"/>
    <s v="CP-18406"/>
    <x v="31"/>
    <x v="31"/>
    <s v="อะไหล่ยางเล็ก"/>
    <s v="ไม่กำหนด"/>
    <s v="CS.6256902/028"/>
    <s v="คุณธานัท ปัทมศิริกุล"/>
    <s v="RP/ต่อ"/>
    <n v="1"/>
    <n v="240"/>
    <n v="0"/>
    <s v=" "/>
    <n v="0"/>
    <n v="0"/>
    <n v="0"/>
    <s v="CP02A"/>
    <x v="0"/>
  </r>
  <r>
    <x v="44"/>
    <x v="1"/>
    <n v="2026"/>
    <s v="CP-18406"/>
    <x v="19"/>
    <x v="19"/>
    <s v="อะไหล่ยางเล็ก"/>
    <s v="ไม่กำหนด"/>
    <s v="CS.6256902/028"/>
    <s v="คุณธานัท ปัทมศิริกุล"/>
    <s v="RP/ต่อ"/>
    <n v="1"/>
    <n v="20"/>
    <n v="0"/>
    <s v=" "/>
    <n v="18.690000000000001"/>
    <n v="1.31"/>
    <n v="20"/>
    <s v="CP02A"/>
    <x v="0"/>
  </r>
  <r>
    <x v="44"/>
    <x v="1"/>
    <n v="2026"/>
    <s v="CP-18406"/>
    <x v="72"/>
    <x v="72"/>
    <s v="อะไหล่ยางเล็ก"/>
    <s v="ไม่กำหนด"/>
    <s v="CS.6256902/028"/>
    <s v="คุณธานัท ปัทมศิริกุล"/>
    <s v="RP/ต่อ"/>
    <n v="1"/>
    <n v="595"/>
    <n v="59.5"/>
    <s v=" "/>
    <n v="500.47"/>
    <n v="35.03"/>
    <n v="535.5"/>
    <s v="CP02A"/>
    <x v="0"/>
  </r>
  <r>
    <x v="44"/>
    <x v="1"/>
    <n v="2026"/>
    <s v="CP-18406"/>
    <x v="74"/>
    <x v="74"/>
    <s v="อะไหล่ยางเล็ก"/>
    <s v="ไม่กำหนด"/>
    <s v="CS.6256902/028"/>
    <s v="คุณธานัท ปัทมศิริกุล"/>
    <s v="RP/ต่อ"/>
    <n v="1"/>
    <n v="595"/>
    <n v="59.5"/>
    <s v=" "/>
    <n v="500.47"/>
    <n v="35.03"/>
    <n v="535.5"/>
    <s v="CP02A"/>
    <x v="0"/>
  </r>
  <r>
    <x v="44"/>
    <x v="1"/>
    <n v="2026"/>
    <s v="CP-18406"/>
    <x v="73"/>
    <x v="73"/>
    <s v="อะไหล่ยางเล็ก"/>
    <s v="ไม่กำหนด"/>
    <s v="CS.6256902/028"/>
    <s v="คุณธานัท ปัทมศิริกุล"/>
    <s v="RP/ต่อ"/>
    <n v="1"/>
    <n v="595"/>
    <n v="59.5"/>
    <s v=" "/>
    <n v="500.47"/>
    <n v="35.03"/>
    <n v="535.5"/>
    <s v="CP02A"/>
    <x v="0"/>
  </r>
  <r>
    <x v="44"/>
    <x v="1"/>
    <n v="2026"/>
    <s v="CP-18408"/>
    <x v="26"/>
    <x v="26"/>
    <s v="ค่าบริการตั้งศูนย์-ยางเล็ก"/>
    <s v="ไม่กำหนด"/>
    <s v="CS.6256902/029"/>
    <s v="คุณโบว์"/>
    <s v="C13"/>
    <n v="1"/>
    <n v="500"/>
    <n v="0"/>
    <s v=" "/>
    <n v="467.29"/>
    <n v="32.71"/>
    <n v="500"/>
    <s v="CP02N"/>
    <x v="0"/>
  </r>
  <r>
    <x v="44"/>
    <x v="1"/>
    <n v="2026"/>
    <s v="CP-16521"/>
    <x v="43"/>
    <x v="43"/>
    <s v="อะไหล่ยางเล็ก"/>
    <s v="ไม่กำหนด"/>
    <s v="CS.8256902/084"/>
    <s v="คุณ ชนินทร์ ชมานนท์"/>
    <s v="BYเล็ก"/>
    <n v="1"/>
    <n v="790"/>
    <n v="0"/>
    <s v=" "/>
    <n v="738.32"/>
    <n v="51.68"/>
    <n v="790"/>
    <s v="CP03A"/>
    <x v="1"/>
  </r>
  <r>
    <x v="44"/>
    <x v="1"/>
    <n v="2026"/>
    <s v="CP-16521"/>
    <x v="44"/>
    <x v="44"/>
    <s v="อะไหล่ยางเล็ก"/>
    <s v="ไม่กำหนด"/>
    <s v="CS.8256902/084"/>
    <s v="คุณ ชนินทร์ ชมานนท์"/>
    <s v="BYเล็ก"/>
    <n v="1"/>
    <n v="215"/>
    <n v="0"/>
    <s v=" "/>
    <n v="0"/>
    <n v="0"/>
    <n v="0"/>
    <s v="CP03A"/>
    <x v="1"/>
  </r>
  <r>
    <x v="44"/>
    <x v="1"/>
    <n v="2026"/>
    <s v="CP-16521"/>
    <x v="54"/>
    <x v="54"/>
    <s v="อะไหล่ยางเล็ก"/>
    <s v="ไม่กำหนด"/>
    <s v="CS.8256902/084"/>
    <s v="คุณ ชนินทร์ ชมานนท์"/>
    <s v="BYเล็ก"/>
    <n v="1"/>
    <n v="200"/>
    <n v="0"/>
    <s v=" "/>
    <n v="0"/>
    <n v="0"/>
    <n v="0"/>
    <s v="CP03A"/>
    <x v="1"/>
  </r>
  <r>
    <x v="44"/>
    <x v="1"/>
    <n v="2026"/>
    <s v="CP-16521"/>
    <x v="19"/>
    <x v="19"/>
    <s v="อะไหล่ยางเล็ก"/>
    <s v="ไม่กำหนด"/>
    <s v="CS.8256902/084"/>
    <s v="คุณ ชนินทร์ ชมานนท์"/>
    <s v="BYเล็ก"/>
    <n v="1"/>
    <n v="20"/>
    <n v="0"/>
    <s v=" "/>
    <n v="18.690000000000001"/>
    <n v="1.31"/>
    <n v="20"/>
    <s v="CP03A"/>
    <x v="1"/>
  </r>
  <r>
    <x v="44"/>
    <x v="1"/>
    <n v="2026"/>
    <s v="CP-16521"/>
    <x v="3"/>
    <x v="3"/>
    <s v="ค่าบริการตั้งศูนย์-ยางเล็ก"/>
    <s v="ไม่กำหนด"/>
    <s v="CS.8256902/084"/>
    <s v="คุณ ชนินทร์ ชมานนท์"/>
    <s v="BYเล็ก"/>
    <n v="1"/>
    <n v="400"/>
    <n v="0"/>
    <s v=" "/>
    <n v="373.83"/>
    <n v="26.17"/>
    <n v="400"/>
    <s v="CP03N"/>
    <x v="1"/>
  </r>
  <r>
    <x v="44"/>
    <x v="1"/>
    <n v="2026"/>
    <s v="CP-18395"/>
    <x v="499"/>
    <x v="499"/>
    <s v="อะไหล่ยางเล็ก"/>
    <s v="ไม่กำหนด"/>
    <s v="CS.8256902/085"/>
    <s v="คุณ วรันต์พงษ์ ยาหยาหมัน"/>
    <s v="C10"/>
    <n v="1"/>
    <n v="1650"/>
    <n v="0"/>
    <s v=" "/>
    <n v="1542.06"/>
    <n v="107.94"/>
    <n v="1650"/>
    <s v="CP03A"/>
    <x v="1"/>
  </r>
  <r>
    <x v="44"/>
    <x v="1"/>
    <n v="2026"/>
    <s v="CP-18395"/>
    <x v="10"/>
    <x v="10"/>
    <s v="อะไหล่ยางเล็ก"/>
    <s v="ไม่กำหนด"/>
    <s v="CS.8256902/085"/>
    <s v="คุณ วรันต์พงษ์ ยาหยาหมัน"/>
    <s v="C10"/>
    <n v="1"/>
    <n v="220"/>
    <n v="0"/>
    <s v=" "/>
    <n v="205.61"/>
    <n v="14.39"/>
    <n v="220"/>
    <s v="CP03A"/>
    <x v="1"/>
  </r>
  <r>
    <x v="44"/>
    <x v="1"/>
    <n v="2026"/>
    <s v="CP-18395"/>
    <x v="583"/>
    <x v="583"/>
    <s v="อะไหล่ยางเล็ก"/>
    <s v="ไม่กำหนด"/>
    <s v="CS.8256902/085"/>
    <s v="คุณ วรันต์พงษ์ ยาหยาหมัน"/>
    <s v="C10"/>
    <n v="1"/>
    <n v="435"/>
    <n v="0"/>
    <s v=" "/>
    <n v="406.54"/>
    <n v="28.46"/>
    <n v="435"/>
    <s v="CP03A"/>
    <x v="1"/>
  </r>
  <r>
    <x v="44"/>
    <x v="1"/>
    <n v="2026"/>
    <s v="CP-18395"/>
    <x v="72"/>
    <x v="72"/>
    <s v="อะไหล่ยางเล็ก"/>
    <s v="ไม่กำหนด"/>
    <s v="CS.8256902/085"/>
    <s v="คุณ วรันต์พงษ์ ยาหยาหมัน"/>
    <s v="C10"/>
    <n v="1"/>
    <n v="595"/>
    <n v="0"/>
    <s v=" "/>
    <n v="556.07000000000005"/>
    <n v="38.93"/>
    <n v="595"/>
    <s v="CP03A"/>
    <x v="1"/>
  </r>
  <r>
    <x v="44"/>
    <x v="1"/>
    <n v="2026"/>
    <s v="CP-18395"/>
    <x v="74"/>
    <x v="74"/>
    <s v="อะไหล่ยางเล็ก"/>
    <s v="ไม่กำหนด"/>
    <s v="CS.8256902/085"/>
    <s v="คุณ วรันต์พงษ์ ยาหยาหมัน"/>
    <s v="C10"/>
    <n v="1"/>
    <n v="595"/>
    <n v="0"/>
    <s v=" "/>
    <n v="556.07000000000005"/>
    <n v="38.93"/>
    <n v="595"/>
    <s v="CP03A"/>
    <x v="1"/>
  </r>
  <r>
    <x v="44"/>
    <x v="1"/>
    <n v="2026"/>
    <s v="CP-18395"/>
    <x v="326"/>
    <x v="326"/>
    <s v="อะไหล่ยางเล็ก"/>
    <s v="ไม่กำหนด"/>
    <s v="CS.8256902/085"/>
    <s v="คุณ วรันต์พงษ์ ยาหยาหมัน"/>
    <s v="C10"/>
    <n v="1"/>
    <n v="595"/>
    <n v="0"/>
    <s v=" "/>
    <n v="556.07000000000005"/>
    <n v="38.93"/>
    <n v="595"/>
    <s v="CP03A"/>
    <x v="1"/>
  </r>
  <r>
    <x v="44"/>
    <x v="1"/>
    <n v="2026"/>
    <s v="CP-18395"/>
    <x v="84"/>
    <x v="84"/>
    <s v="อะไหล่ยางเล็ก"/>
    <s v="ไม่กำหนด"/>
    <s v="CS.8256902/085"/>
    <s v="คุณ วรันต์พงษ์ ยาหยาหมัน"/>
    <s v="C10"/>
    <n v="2"/>
    <n v="295"/>
    <n v="0"/>
    <s v=" "/>
    <n v="551.4"/>
    <n v="38.6"/>
    <n v="590"/>
    <s v="CP03A"/>
    <x v="1"/>
  </r>
  <r>
    <x v="44"/>
    <x v="1"/>
    <n v="2026"/>
    <s v="CP-18395"/>
    <x v="584"/>
    <x v="584"/>
    <s v="อะไหล่นอก ยางเล็ก"/>
    <s v="ไม่กำหนด"/>
    <s v="CS.8256902/085"/>
    <s v="คุณ วรันต์พงษ์ ยาหยาหมัน"/>
    <s v="C10"/>
    <n v="1"/>
    <n v="1200"/>
    <n v="0"/>
    <s v=" "/>
    <n v="1121.5"/>
    <n v="78.5"/>
    <n v="1200"/>
    <s v="CP03A"/>
    <x v="1"/>
  </r>
  <r>
    <x v="44"/>
    <x v="1"/>
    <n v="2026"/>
    <s v="CP-18395"/>
    <x v="64"/>
    <x v="64"/>
    <s v="ค่าบริการ"/>
    <s v="ไม่กำหนด"/>
    <s v="CS.8256902/085"/>
    <s v="คุณ วรันต์พงษ์ ยาหยาหมัน"/>
    <s v="C10"/>
    <n v="2"/>
    <n v="480"/>
    <n v="0"/>
    <s v=" "/>
    <n v="897.2"/>
    <n v="62.8"/>
    <n v="960"/>
    <s v="CP03N"/>
    <x v="1"/>
  </r>
  <r>
    <x v="44"/>
    <x v="1"/>
    <n v="2026"/>
    <s v="CP-18403"/>
    <x v="28"/>
    <x v="28"/>
    <s v="อะไหล่ยางเล็ก"/>
    <s v="ไม่กำหนด"/>
    <s v="CS.8256902/086"/>
    <s v="คุณ ปิยาดา กฤษณาวารุณ"/>
    <s v="C10"/>
    <n v="1"/>
    <n v="1650"/>
    <n v="0"/>
    <s v=" "/>
    <n v="1542.06"/>
    <n v="107.94"/>
    <n v="1650"/>
    <s v="CP03A"/>
    <x v="1"/>
  </r>
  <r>
    <x v="44"/>
    <x v="1"/>
    <n v="2026"/>
    <s v="CP-18403"/>
    <x v="10"/>
    <x v="10"/>
    <s v="อะไหล่ยางเล็ก"/>
    <s v="ไม่กำหนด"/>
    <s v="CS.8256902/086"/>
    <s v="คุณ ปิยาดา กฤษณาวารุณ"/>
    <s v="C10"/>
    <n v="1"/>
    <n v="220"/>
    <n v="0"/>
    <s v=" "/>
    <n v="205.61"/>
    <n v="14.39"/>
    <n v="220"/>
    <s v="CP03A"/>
    <x v="1"/>
  </r>
  <r>
    <x v="44"/>
    <x v="1"/>
    <n v="2026"/>
    <s v="CP-18407"/>
    <x v="3"/>
    <x v="3"/>
    <s v="ค่าบริการตั้งศูนย์-ยางเล็ก"/>
    <s v="ไม่กำหนด"/>
    <s v="CS.8256902/087"/>
    <s v="คุณ จุฑาธิป แสงทอง"/>
    <s v="BYเล็ก"/>
    <n v="1"/>
    <n v="400"/>
    <n v="0"/>
    <s v=" "/>
    <n v="373.83"/>
    <n v="26.17"/>
    <n v="400"/>
    <s v="CP03N"/>
    <x v="1"/>
  </r>
  <r>
    <x v="44"/>
    <x v="1"/>
    <n v="2026"/>
    <s v="CP-18409"/>
    <x v="15"/>
    <x v="15"/>
    <s v="ค่าแรง-ยางเล็ก"/>
    <s v="ไม่กำหนด"/>
    <s v="CS.8256902/088"/>
    <s v="คุณ อดิษร นราพงศ์"/>
    <s v="BYเล็ก"/>
    <n v="1"/>
    <n v="160"/>
    <n v="0"/>
    <s v=" "/>
    <n v="149.53"/>
    <n v="10.47"/>
    <n v="160"/>
    <s v="CP03N"/>
    <x v="1"/>
  </r>
  <r>
    <x v="44"/>
    <x v="1"/>
    <n v="2026"/>
    <s v="CP-18409"/>
    <x v="2"/>
    <x v="2"/>
    <s v="ค่าแรง-ยางเล็ก"/>
    <s v="ไม่กำหนด"/>
    <s v="CS.8256902/088"/>
    <s v="คุณ อดิษร นราพงศ์"/>
    <s v="BYเล็ก"/>
    <n v="4"/>
    <n v="120"/>
    <n v="0"/>
    <s v=" "/>
    <n v="448.6"/>
    <n v="31.4"/>
    <n v="480"/>
    <s v="CP03N"/>
    <x v="1"/>
  </r>
  <r>
    <x v="44"/>
    <x v="1"/>
    <n v="2026"/>
    <s v="CP-18402"/>
    <x v="140"/>
    <x v="140"/>
    <s v="อะไหล่ยางเล็ก"/>
    <s v="ไม่กำหนด"/>
    <s v="CS5256902/0020"/>
    <s v="คุณ จักรพงษ์ ราชจันทร์"/>
    <s v="ท๊อป340"/>
    <n v="1"/>
    <n v="1350"/>
    <n v="0"/>
    <s v=" "/>
    <n v="1261.68"/>
    <n v="88.32"/>
    <n v="1350"/>
    <s v="CPA"/>
    <x v="3"/>
  </r>
  <r>
    <x v="44"/>
    <x v="1"/>
    <n v="2026"/>
    <s v="CP-18402"/>
    <x v="18"/>
    <x v="18"/>
    <s v="อะไหล่ยางเล็ก"/>
    <s v="ไม่กำหนด"/>
    <s v="CS5256902/0020"/>
    <s v="คุณ จักรพงษ์ ราชจันทร์"/>
    <s v="ท๊อป340"/>
    <n v="1"/>
    <n v="250"/>
    <n v="0"/>
    <s v=" "/>
    <n v="233.64"/>
    <n v="16.36"/>
    <n v="250"/>
    <s v="CPA"/>
    <x v="3"/>
  </r>
  <r>
    <x v="44"/>
    <x v="1"/>
    <n v="2026"/>
    <s v="CP-18402"/>
    <x v="585"/>
    <x v="585"/>
    <s v="อะไหล่นอก ยางเล็ก"/>
    <s v="ไม่กำหนด"/>
    <s v="CS5256902/0020"/>
    <s v="คุณ จักรพงษ์ ราชจันทร์"/>
    <s v="ท๊อป340"/>
    <n v="1"/>
    <n v="240"/>
    <n v="0"/>
    <s v=" "/>
    <n v="224.3"/>
    <n v="15.7"/>
    <n v="240"/>
    <s v="CPA"/>
    <x v="3"/>
  </r>
  <r>
    <x v="44"/>
    <x v="1"/>
    <n v="2026"/>
    <s v="CP-18404"/>
    <x v="586"/>
    <x v="586"/>
    <s v="ยางเล็ก LEAO"/>
    <s v="LEAO"/>
    <s v="CS5256902/0021"/>
    <s v="คุณ อนุวัตร คำมงคล"/>
    <s v="ท๊อป340"/>
    <n v="4"/>
    <n v="2500"/>
    <n v="2500"/>
    <s v=" "/>
    <n v="7009.35"/>
    <n v="490.65"/>
    <n v="7500"/>
    <s v="CPY26-M01"/>
    <x v="3"/>
  </r>
  <r>
    <x v="44"/>
    <x v="1"/>
    <n v="2026"/>
    <s v="CP-18404"/>
    <x v="1"/>
    <x v="1"/>
    <s v="อะไหล่ยางเล็ก"/>
    <s v="อะไหล่นอก"/>
    <s v="CS5256902/0021"/>
    <s v="คุณ อนุวัตร คำมงคล"/>
    <s v="ท๊อป340"/>
    <n v="4"/>
    <n v="60"/>
    <n v="0"/>
    <s v=" "/>
    <n v="0"/>
    <n v="0"/>
    <n v="0"/>
    <s v="CPA"/>
    <x v="3"/>
  </r>
  <r>
    <x v="44"/>
    <x v="1"/>
    <n v="2026"/>
    <s v="CP-18404"/>
    <x v="2"/>
    <x v="2"/>
    <s v="ค่าแรง-ยางเล็ก"/>
    <s v="ไม่กำหนด"/>
    <s v="CS5256902/0021"/>
    <s v="คุณ อนุวัตร คำมงคล"/>
    <s v="ท๊อป340"/>
    <n v="4"/>
    <n v="120"/>
    <n v="0"/>
    <s v=" "/>
    <n v="0"/>
    <n v="0"/>
    <n v="0"/>
    <s v="CPN"/>
    <x v="3"/>
  </r>
  <r>
    <x v="44"/>
    <x v="1"/>
    <n v="2026"/>
    <s v="CP-18404"/>
    <x v="3"/>
    <x v="3"/>
    <s v="ค่าบริการตั้งศูนย์-ยางเล็ก"/>
    <s v="ไม่กำหนด"/>
    <s v="CS5256902/0021"/>
    <s v="คุณ อนุวัตร คำมงคล"/>
    <s v="ท๊อป340"/>
    <n v="1"/>
    <n v="400"/>
    <n v="0"/>
    <s v=" "/>
    <n v="0"/>
    <n v="0"/>
    <n v="0"/>
    <s v="CPN"/>
    <x v="3"/>
  </r>
  <r>
    <x v="44"/>
    <x v="1"/>
    <n v="2026"/>
    <s v="CP-000002105"/>
    <x v="156"/>
    <x v="156"/>
    <s v="ยางเล็ก LingLong"/>
    <s v="LINGLONG ยางเล็ก"/>
    <s v="CS5256902/0022"/>
    <s v="คุณเลิศชัย  ห่อมา"/>
    <s v="A /เอ"/>
    <n v="4"/>
    <n v="4000"/>
    <n v="4000"/>
    <s v=" "/>
    <n v="11214.95"/>
    <n v="785.05"/>
    <n v="12000"/>
    <s v="CPY26-M01"/>
    <x v="3"/>
  </r>
  <r>
    <x v="44"/>
    <x v="1"/>
    <n v="2026"/>
    <s v="CP-000002105"/>
    <x v="25"/>
    <x v="25"/>
    <s v="ค่าแรง-ยางเล็ก"/>
    <s v="ไม่กำหนด"/>
    <s v="CS5256902/0022"/>
    <s v="คุณเลิศชัย  ห่อมา"/>
    <s v="A /เอ"/>
    <n v="4"/>
    <n v="150"/>
    <n v="0"/>
    <s v=" "/>
    <n v="0"/>
    <n v="0"/>
    <n v="0"/>
    <s v="CPN"/>
    <x v="3"/>
  </r>
  <r>
    <x v="44"/>
    <x v="1"/>
    <n v="2026"/>
    <s v="CP-000002105"/>
    <x v="26"/>
    <x v="26"/>
    <s v="ค่าบริการตั้งศูนย์-ยางเล็ก"/>
    <s v="ไม่กำหนด"/>
    <s v="CS5256902/0022"/>
    <s v="คุณเลิศชัย  ห่อมา"/>
    <s v="A /เอ"/>
    <n v="1"/>
    <n v="500"/>
    <n v="0"/>
    <s v=" "/>
    <n v="0"/>
    <n v="0"/>
    <n v="0"/>
    <s v="CPN"/>
    <x v="3"/>
  </r>
  <r>
    <x v="44"/>
    <x v="1"/>
    <n v="2026"/>
    <s v="CP-17056"/>
    <x v="3"/>
    <x v="3"/>
    <s v="ค่าบริการตั้งศูนย์-ยางเล็ก"/>
    <s v="ไม่กำหนด"/>
    <s v="IV2256902/004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44"/>
    <x v="1"/>
    <n v="2026"/>
    <s v="BTC-0000381"/>
    <x v="117"/>
    <x v="117"/>
    <s v="ยางเล็ก BS"/>
    <s v="BSยางเล็ก"/>
    <s v="IV2256902/0048"/>
    <s v="บริษัท ไทย อควาเฟรช จำกัด"/>
    <s v="C11"/>
    <n v="2"/>
    <n v="3490"/>
    <n v="349"/>
    <s v=" "/>
    <n v="6197.2"/>
    <n v="433.8"/>
    <n v="6631"/>
    <s v="CPY25-M10"/>
    <x v="3"/>
  </r>
  <r>
    <x v="44"/>
    <x v="1"/>
    <n v="2026"/>
    <s v="BTC-0000381"/>
    <x v="1"/>
    <x v="1"/>
    <s v="อะไหล่ยางเล็ก"/>
    <s v="อะไหล่นอก"/>
    <s v="IV2256902/0048"/>
    <s v="บริษัท ไทย อควาเฟรช จำกัด"/>
    <s v="C11"/>
    <n v="2"/>
    <n v="60"/>
    <n v="0"/>
    <s v=" "/>
    <n v="0"/>
    <n v="0"/>
    <n v="0"/>
    <s v="CPA"/>
    <x v="3"/>
  </r>
  <r>
    <x v="44"/>
    <x v="1"/>
    <n v="2026"/>
    <s v="BTC-0000381"/>
    <x v="587"/>
    <x v="587"/>
    <s v="อะไหล่นอก ยางเล็ก"/>
    <s v="ไม่กำหนด"/>
    <s v="IV2256902/0048"/>
    <s v="บริษัท ไทย อควาเฟรช จำกัด"/>
    <s v="C11"/>
    <n v="1"/>
    <n v="5200"/>
    <n v="260"/>
    <s v=" "/>
    <n v="4616.82"/>
    <n v="323.18"/>
    <n v="4940"/>
    <s v="CPA"/>
    <x v="3"/>
  </r>
  <r>
    <x v="44"/>
    <x v="1"/>
    <n v="2026"/>
    <s v="BTC-0000381"/>
    <x v="588"/>
    <x v="588"/>
    <s v="อะไหล่นอก ยางเล็ก"/>
    <s v="ไม่กำหนด"/>
    <s v="IV2256902/0048"/>
    <s v="บริษัท ไทย อควาเฟรช จำกัด"/>
    <s v="C11"/>
    <n v="2"/>
    <n v="4240"/>
    <n v="424"/>
    <s v=" "/>
    <n v="7528.97"/>
    <n v="527.03"/>
    <n v="8056"/>
    <s v="CPA"/>
    <x v="3"/>
  </r>
  <r>
    <x v="44"/>
    <x v="1"/>
    <n v="2026"/>
    <s v="BTC-0000381"/>
    <x v="589"/>
    <x v="589"/>
    <s v="อะไหล่นอก ยางเล็ก"/>
    <s v="ไม่กำหนด"/>
    <s v="IV2256902/0048"/>
    <s v="บริษัท ไทย อควาเฟรช จำกัด"/>
    <s v="C11"/>
    <n v="1"/>
    <n v="750"/>
    <n v="0"/>
    <s v=" "/>
    <n v="700.93"/>
    <n v="49.07"/>
    <n v="750"/>
    <s v="CPA"/>
    <x v="3"/>
  </r>
  <r>
    <x v="44"/>
    <x v="1"/>
    <n v="2026"/>
    <s v="BTC-0000381"/>
    <x v="522"/>
    <x v="522"/>
    <s v="อะไหล่ยางเล็ก"/>
    <s v="ไม่กำหนด"/>
    <s v="IV2256902/0048"/>
    <s v="บริษัท ไทย อควาเฟรช จำกัด"/>
    <s v="C11"/>
    <n v="2"/>
    <n v="195"/>
    <n v="0"/>
    <s v=" "/>
    <n v="364.49"/>
    <n v="25.51"/>
    <n v="390"/>
    <s v="CPA"/>
    <x v="3"/>
  </r>
  <r>
    <x v="44"/>
    <x v="1"/>
    <n v="2026"/>
    <s v="BTC-0000381"/>
    <x v="590"/>
    <x v="590"/>
    <s v="อะไหล่ยางเล็ก"/>
    <s v="ไม่กำหนด"/>
    <s v="IV2256902/0048"/>
    <s v="บริษัท ไทย อควาเฟรช จำกัด"/>
    <s v="C11"/>
    <n v="2"/>
    <n v="170"/>
    <n v="0"/>
    <s v=" "/>
    <n v="317.76"/>
    <n v="22.24"/>
    <n v="340"/>
    <s v="CPA"/>
    <x v="3"/>
  </r>
  <r>
    <x v="44"/>
    <x v="1"/>
    <n v="2026"/>
    <s v="BTC-0000381"/>
    <x v="523"/>
    <x v="523"/>
    <s v="อะไหล่ยางใหญ่"/>
    <s v="ไม่กำหนด"/>
    <s v="IV2256902/0048"/>
    <s v="บริษัท ไทย อควาเฟรช จำกัด"/>
    <s v="C11"/>
    <n v="2"/>
    <n v="280"/>
    <n v="0"/>
    <s v=" "/>
    <n v="523.36"/>
    <n v="36.64"/>
    <n v="560"/>
    <s v="CPA"/>
    <x v="3"/>
  </r>
  <r>
    <x v="44"/>
    <x v="1"/>
    <n v="2026"/>
    <s v="BTC-0000381"/>
    <x v="76"/>
    <x v="76"/>
    <s v="อะไหล่ยางเล็ก"/>
    <s v="ไม่กำหนด"/>
    <s v="IV2256902/0048"/>
    <s v="บริษัท ไทย อควาเฟรช จำกัด"/>
    <s v="C11"/>
    <n v="2"/>
    <n v="385"/>
    <n v="0"/>
    <s v=" "/>
    <n v="719.63"/>
    <n v="50.37"/>
    <n v="770"/>
    <s v="CPA"/>
    <x v="3"/>
  </r>
  <r>
    <x v="44"/>
    <x v="1"/>
    <n v="2026"/>
    <s v="BTC-0000381"/>
    <x v="84"/>
    <x v="84"/>
    <s v="อะไหล่ยางเล็ก"/>
    <s v="ไม่กำหนด"/>
    <s v="IV2256902/0048"/>
    <s v="บริษัท ไทย อควาเฟรช จำกัด"/>
    <s v="C11"/>
    <n v="2"/>
    <n v="295"/>
    <n v="0"/>
    <s v=" "/>
    <n v="551.4"/>
    <n v="38.6"/>
    <n v="590"/>
    <s v="CPA"/>
    <x v="3"/>
  </r>
  <r>
    <x v="44"/>
    <x v="1"/>
    <n v="2026"/>
    <s v="BTC-0000381"/>
    <x v="591"/>
    <x v="591"/>
    <s v="อะไหล่ยางเล็ก"/>
    <s v="ไม่กำหนด"/>
    <s v="IV2256902/0048"/>
    <s v="บริษัท ไทย อควาเฟรช จำกัด"/>
    <s v="C11"/>
    <n v="1"/>
    <n v="480"/>
    <n v="0"/>
    <s v=" "/>
    <n v="448.6"/>
    <n v="31.4"/>
    <n v="480"/>
    <s v="CPA"/>
    <x v="3"/>
  </r>
  <r>
    <x v="44"/>
    <x v="1"/>
    <n v="2026"/>
    <s v="BTC-0000381"/>
    <x v="359"/>
    <x v="359"/>
    <s v="ค่าบริการ"/>
    <s v="ไม่กำหนด"/>
    <s v="IV2256902/0049"/>
    <s v="บริษัท ไทย อควาเฟรช จำกัด"/>
    <s v="C11"/>
    <n v="1"/>
    <n v="1600"/>
    <n v="0"/>
    <s v=" "/>
    <n v="1495.33"/>
    <n v="104.67"/>
    <n v="1600"/>
    <s v="CPN"/>
    <x v="3"/>
  </r>
  <r>
    <x v="44"/>
    <x v="1"/>
    <n v="2026"/>
    <s v="BTC-0000381"/>
    <x v="3"/>
    <x v="3"/>
    <s v="ค่าบริการตั้งศูนย์-ยางเล็ก"/>
    <s v="ไม่กำหนด"/>
    <s v="IV2256902/0049"/>
    <s v="บริษัท ไทย อควาเฟรช จำกัด"/>
    <s v="C11"/>
    <n v="1"/>
    <n v="400"/>
    <n v="0"/>
    <s v=" "/>
    <n v="373.83"/>
    <n v="26.17"/>
    <n v="400"/>
    <s v="CPN"/>
    <x v="3"/>
  </r>
  <r>
    <x v="44"/>
    <x v="1"/>
    <n v="2026"/>
    <s v="SAC.0002405"/>
    <x v="510"/>
    <x v="510"/>
    <s v="ยางเล็ก LingLong"/>
    <s v="LINGLONG ยางเล็ก"/>
    <s v="IV2256902/0050"/>
    <s v="บริษัท ดับเบิ้ลยู.อาร์.ซี.อิเล็คทริค แอนด์ คอนสตรัคชั่น จำกัด"/>
    <s v="ท๊อป340"/>
    <n v="4"/>
    <n v="3500"/>
    <n v="3500"/>
    <s v=" "/>
    <n v="9813.08"/>
    <n v="686.92"/>
    <n v="10500"/>
    <s v="CPY26-M01"/>
    <x v="3"/>
  </r>
  <r>
    <x v="44"/>
    <x v="1"/>
    <n v="2026"/>
    <s v="SAC.0002405"/>
    <x v="1"/>
    <x v="1"/>
    <s v="อะไหล่ยางเล็ก"/>
    <s v="อะไหล่นอก"/>
    <s v="IV2256902/0050"/>
    <s v="บริษัท ดับเบิ้ลยู.อาร์.ซี.อิเล็คทริค แอนด์ คอนสตรัคชั่น จำกัด"/>
    <s v="ท๊อป340"/>
    <n v="4"/>
    <n v="60"/>
    <n v="0"/>
    <s v=" "/>
    <n v="0"/>
    <n v="0"/>
    <n v="0"/>
    <s v="CPA"/>
    <x v="3"/>
  </r>
  <r>
    <x v="44"/>
    <x v="1"/>
    <n v="2026"/>
    <s v="SAC.0002405"/>
    <x v="324"/>
    <x v="324"/>
    <s v="อะไหล่ยางเล็ก"/>
    <s v="ไม่กำหนด"/>
    <s v="IV2256902/0050"/>
    <s v="บริษัท ดับเบิ้ลยู.อาร์.ซี.อิเล็คทริค แอนด์ คอนสตรัคชั่น จำกัด"/>
    <s v="ท๊อป340"/>
    <n v="1"/>
    <n v="1900"/>
    <n v="95"/>
    <s v=" "/>
    <n v="1686.92"/>
    <n v="118.08"/>
    <n v="1805"/>
    <s v="CPA"/>
    <x v="3"/>
  </r>
  <r>
    <x v="44"/>
    <x v="1"/>
    <n v="2026"/>
    <s v="SAC.0002405"/>
    <x v="98"/>
    <x v="98"/>
    <s v="ค่าบริการ"/>
    <s v="ไม่กำหนด"/>
    <s v="IV2256902/0051"/>
    <s v="บริษัท ดับเบิ้ลยู.อาร์.ซี.อิเล็คทริค แอนด์ คอนสตรัคชั่น จำกัด"/>
    <s v="ท๊อป340"/>
    <n v="2"/>
    <n v="400"/>
    <n v="0"/>
    <s v=" "/>
    <n v="747.66"/>
    <n v="52.34"/>
    <n v="800"/>
    <s v="CPN"/>
    <x v="3"/>
  </r>
  <r>
    <x v="44"/>
    <x v="1"/>
    <n v="2026"/>
    <s v="SAC-6003"/>
    <x v="194"/>
    <x v="194"/>
    <s v="ค่าบริการ"/>
    <s v="ไม่กำหนด"/>
    <s v="S.3256902/0007"/>
    <s v="บริษัท บริดจสโตน เอ.ซี.ที (ประเทศไทย) จำกัด สาขา สำนักงานใหญ่ สาขาที่ 00000"/>
    <s v="BB/ปูน"/>
    <n v="4"/>
    <n v="400"/>
    <n v="0"/>
    <s v=" "/>
    <n v="1495.33"/>
    <n v="104.67"/>
    <n v="1600"/>
    <s v="CP04N"/>
    <x v="2"/>
  </r>
  <r>
    <x v="44"/>
    <x v="1"/>
    <n v="2026"/>
    <s v="SAC-6003"/>
    <x v="194"/>
    <x v="194"/>
    <s v="ค่าบริการ"/>
    <s v="ไม่กำหนด"/>
    <s v="S.5256902/0016"/>
    <s v="บริษัท บริดจสโตน เอ.ซี.ที (ประเทศไทย) จำกัด สาขา สำนักงานใหญ่ สาขาที่ 00000"/>
    <s v="BYเล็ก"/>
    <n v="4"/>
    <n v="400"/>
    <n v="0"/>
    <s v=" "/>
    <n v="1495.33"/>
    <n v="104.67"/>
    <n v="1600"/>
    <s v="CP03N"/>
    <x v="1"/>
  </r>
  <r>
    <x v="45"/>
    <x v="1"/>
    <n v="2026"/>
    <s v="CP-17450"/>
    <x v="13"/>
    <x v="13"/>
    <s v="ค่าแรง-ยางเล็ก"/>
    <s v="ไม่กำหนด"/>
    <s v="CS.2256902/027"/>
    <s v="คุณ พิมพนัส สายสุด"/>
    <s v="BB/ปูน"/>
    <n v="4"/>
    <n v="50"/>
    <n v="0"/>
    <s v=" "/>
    <n v="186.92"/>
    <n v="13.08"/>
    <n v="200"/>
    <s v="CP04N"/>
    <x v="2"/>
  </r>
  <r>
    <x v="45"/>
    <x v="1"/>
    <n v="2026"/>
    <s v="CP-18410"/>
    <x v="592"/>
    <x v="592"/>
    <s v="ยางเล็ก (รวมยี่ห้อ)"/>
    <s v="CONTINENTAL"/>
    <s v="CS.6256902/030"/>
    <s v="คุณวิสัชณา สุวรรณสิงห์"/>
    <s v="C13"/>
    <n v="4"/>
    <n v="5920"/>
    <n v="2000"/>
    <s v=" "/>
    <n v="20261.68"/>
    <n v="1418.32"/>
    <n v="21680"/>
    <s v="CP02Y26-M01"/>
    <x v="0"/>
  </r>
  <r>
    <x v="45"/>
    <x v="1"/>
    <n v="2026"/>
    <s v="CP-18410"/>
    <x v="1"/>
    <x v="1"/>
    <s v="อะไหล่ยางเล็ก"/>
    <s v="อะไหล่นอก"/>
    <s v="CS.6256902/030"/>
    <s v="คุณวิสัชณา สุวรรณสิงห์"/>
    <s v="C13"/>
    <n v="4"/>
    <n v="60"/>
    <n v="0"/>
    <s v=" "/>
    <n v="0"/>
    <n v="0"/>
    <n v="0"/>
    <s v="CP02A"/>
    <x v="0"/>
  </r>
  <r>
    <x v="45"/>
    <x v="1"/>
    <n v="2026"/>
    <s v="CP-18410"/>
    <x v="25"/>
    <x v="25"/>
    <s v="ค่าแรง-ยางเล็ก"/>
    <s v="ไม่กำหนด"/>
    <s v="CS.6256902/030"/>
    <s v="คุณวิสัชณา สุวรรณสิงห์"/>
    <s v="C13"/>
    <n v="4"/>
    <n v="150"/>
    <n v="0"/>
    <s v=" "/>
    <n v="0"/>
    <n v="0"/>
    <n v="0"/>
    <s v="CP02N"/>
    <x v="0"/>
  </r>
  <r>
    <x v="45"/>
    <x v="1"/>
    <n v="2026"/>
    <s v="CP-18410"/>
    <x v="26"/>
    <x v="26"/>
    <s v="ค่าบริการตั้งศูนย์-ยางเล็ก"/>
    <s v="ไม่กำหนด"/>
    <s v="CS.6256902/030"/>
    <s v="คุณวิสัชณา สุวรรณสิงห์"/>
    <s v="C13"/>
    <n v="1"/>
    <n v="500"/>
    <n v="0"/>
    <s v=" "/>
    <n v="0"/>
    <n v="0"/>
    <n v="0"/>
    <s v="CP02N"/>
    <x v="0"/>
  </r>
  <r>
    <x v="45"/>
    <x v="1"/>
    <n v="2026"/>
    <s v="CP-16358"/>
    <x v="104"/>
    <x v="104"/>
    <s v="อะไหล่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1650"/>
    <n v="0"/>
    <s v=" "/>
    <n v="1542.06"/>
    <n v="107.94"/>
    <n v="1650"/>
    <s v="CP02A"/>
    <x v="0"/>
  </r>
  <r>
    <x v="45"/>
    <x v="1"/>
    <n v="2026"/>
    <s v="CP-16358"/>
    <x v="154"/>
    <x v="154"/>
    <s v="อะไหล่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220"/>
    <n v="0"/>
    <s v=" "/>
    <n v="0"/>
    <n v="0"/>
    <n v="0"/>
    <s v="CP02A"/>
    <x v="0"/>
  </r>
  <r>
    <x v="45"/>
    <x v="1"/>
    <n v="2026"/>
    <s v="CP-16358"/>
    <x v="37"/>
    <x v="37"/>
    <s v="อะไหล่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20"/>
    <n v="0"/>
    <s v=" "/>
    <n v="18.690000000000001"/>
    <n v="1.31"/>
    <n v="20"/>
    <s v="CP02A"/>
    <x v="0"/>
  </r>
  <r>
    <x v="45"/>
    <x v="1"/>
    <n v="2026"/>
    <s v="CP-16358"/>
    <x v="72"/>
    <x v="72"/>
    <s v="อะไหล่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595"/>
    <n v="59.5"/>
    <s v=" "/>
    <n v="500.47"/>
    <n v="35.03"/>
    <n v="535.5"/>
    <s v="CP02A"/>
    <x v="0"/>
  </r>
  <r>
    <x v="45"/>
    <x v="1"/>
    <n v="2026"/>
    <s v="CP-16358"/>
    <x v="74"/>
    <x v="74"/>
    <s v="อะไหล่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595"/>
    <n v="59.5"/>
    <s v=" "/>
    <n v="500.47"/>
    <n v="35.03"/>
    <n v="535.5"/>
    <s v="CP02A"/>
    <x v="0"/>
  </r>
  <r>
    <x v="45"/>
    <x v="1"/>
    <n v="2026"/>
    <s v="CP-16358"/>
    <x v="326"/>
    <x v="326"/>
    <s v="อะไหล่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595"/>
    <n v="59.5"/>
    <s v=" "/>
    <n v="500.47"/>
    <n v="35.03"/>
    <n v="535.5"/>
    <s v="CP02A"/>
    <x v="0"/>
  </r>
  <r>
    <x v="45"/>
    <x v="1"/>
    <n v="2026"/>
    <s v="CP-16358"/>
    <x v="15"/>
    <x v="15"/>
    <s v="ค่าแรง-ยางเล็ก"/>
    <s v="ไม่กำหนด"/>
    <s v="CS.6256902/031"/>
    <s v="บริษัท ศรีสวัสดิ์พาวเวอร์ 2014 จำกัด (สำนักงานใหญ่)"/>
    <s v="RP/ต่อ"/>
    <n v="1"/>
    <n v="160"/>
    <n v="0"/>
    <s v=" "/>
    <n v="149.53"/>
    <n v="10.47"/>
    <n v="160"/>
    <s v="CP02N"/>
    <x v="0"/>
  </r>
  <r>
    <x v="45"/>
    <x v="1"/>
    <n v="2026"/>
    <s v="CP-10888"/>
    <x v="48"/>
    <x v="48"/>
    <s v="อะไหล่ยางเล็ก"/>
    <s v="ไม่กำหนด"/>
    <s v="CS.8256902/089"/>
    <s v="คุณ ประภากร แก้วสี"/>
    <s v="BYเล็ก"/>
    <n v="1"/>
    <n v="1000"/>
    <n v="0"/>
    <s v=" "/>
    <n v="934.58"/>
    <n v="65.42"/>
    <n v="1000"/>
    <s v="CP03A"/>
    <x v="1"/>
  </r>
  <r>
    <x v="45"/>
    <x v="1"/>
    <n v="2026"/>
    <s v="CP-10888"/>
    <x v="49"/>
    <x v="49"/>
    <s v="อะไหล่ยางเล็ก"/>
    <s v="ไม่กำหนด"/>
    <s v="CS.8256902/089"/>
    <s v="คุณ ประภากร แก้วสี"/>
    <s v="BYเล็ก"/>
    <n v="1"/>
    <n v="385"/>
    <n v="0"/>
    <s v=" "/>
    <n v="0"/>
    <n v="0"/>
    <n v="0"/>
    <s v="CP03A"/>
    <x v="1"/>
  </r>
  <r>
    <x v="45"/>
    <x v="1"/>
    <n v="2026"/>
    <s v="CP-10888"/>
    <x v="332"/>
    <x v="332"/>
    <s v="อะไหล่ยางเล็ก"/>
    <s v="ไม่กำหนด"/>
    <s v="CS.8256902/089"/>
    <s v="คุณ ประภากร แก้วสี"/>
    <s v="BYเล็ก"/>
    <n v="1"/>
    <n v="220"/>
    <n v="0"/>
    <s v=" "/>
    <n v="0"/>
    <n v="0"/>
    <n v="0"/>
    <s v="CP03A"/>
    <x v="1"/>
  </r>
  <r>
    <x v="45"/>
    <x v="1"/>
    <n v="2026"/>
    <s v="CP-10888"/>
    <x v="19"/>
    <x v="19"/>
    <s v="อะไหล่ยางเล็ก"/>
    <s v="ไม่กำหนด"/>
    <s v="CS.8256902/089"/>
    <s v="คุณ ประภากร แก้วสี"/>
    <s v="BYเล็ก"/>
    <n v="1"/>
    <n v="20"/>
    <n v="0"/>
    <s v=" "/>
    <n v="18.690000000000001"/>
    <n v="1.31"/>
    <n v="20"/>
    <s v="CP03A"/>
    <x v="1"/>
  </r>
  <r>
    <x v="45"/>
    <x v="1"/>
    <n v="2026"/>
    <s v="CP-16519"/>
    <x v="65"/>
    <x v="65"/>
    <s v="อะไหล่ยางเล็ก"/>
    <s v="ไม่กำหนด"/>
    <s v="CS.8256902/090"/>
    <s v="คุณ ธนาวุฒิ สระบัว"/>
    <s v="BYเล็ก"/>
    <n v="1"/>
    <n v="1650"/>
    <n v="0"/>
    <s v=" "/>
    <n v="1542.06"/>
    <n v="107.94"/>
    <n v="1650"/>
    <s v="CP03A"/>
    <x v="1"/>
  </r>
  <r>
    <x v="45"/>
    <x v="1"/>
    <n v="2026"/>
    <s v="CP-16519"/>
    <x v="168"/>
    <x v="168"/>
    <s v="อะไหล่ยางเล็ก"/>
    <s v="ไม่กำหนด"/>
    <s v="CS.8256902/090"/>
    <s v="คุณ ธนาวุฒิ สระบัว"/>
    <s v="BYเล็ก"/>
    <n v="1"/>
    <n v="420"/>
    <n v="0"/>
    <s v=" "/>
    <n v="0"/>
    <n v="0"/>
    <n v="0"/>
    <s v="CP03A"/>
    <x v="1"/>
  </r>
  <r>
    <x v="45"/>
    <x v="1"/>
    <n v="2026"/>
    <s v="CP-16519"/>
    <x v="514"/>
    <x v="514"/>
    <s v="อะไหล่ยางเล็ก"/>
    <s v="ไม่กำหนด"/>
    <s v="CS.8256902/090"/>
    <s v="คุณ ธนาวุฒิ สระบัว"/>
    <s v="BYเล็ก"/>
    <n v="1"/>
    <n v="220"/>
    <n v="0"/>
    <s v=" "/>
    <n v="205.61"/>
    <n v="14.39"/>
    <n v="220"/>
    <s v="CP03A"/>
    <x v="1"/>
  </r>
  <r>
    <x v="45"/>
    <x v="1"/>
    <n v="2026"/>
    <s v="CP-16519"/>
    <x v="37"/>
    <x v="37"/>
    <s v="อะไหล่ยางเล็ก"/>
    <s v="ไม่กำหนด"/>
    <s v="CS.8256902/090"/>
    <s v="คุณ ธนาวุฒิ สระบัว"/>
    <s v="BYเล็ก"/>
    <n v="1"/>
    <n v="20"/>
    <n v="0"/>
    <s v=" "/>
    <n v="18.690000000000001"/>
    <n v="1.31"/>
    <n v="20"/>
    <s v="CP03A"/>
    <x v="1"/>
  </r>
  <r>
    <x v="45"/>
    <x v="1"/>
    <n v="2026"/>
    <s v="CP-16519"/>
    <x v="15"/>
    <x v="15"/>
    <s v="ค่าแรง-ยางเล็ก"/>
    <s v="ไม่กำหนด"/>
    <s v="CS.8256902/090"/>
    <s v="คุณ ธนาวุฒิ สระบัว"/>
    <s v="BYเล็ก"/>
    <n v="1"/>
    <n v="160"/>
    <n v="0"/>
    <s v=" "/>
    <n v="0"/>
    <n v="0"/>
    <n v="0"/>
    <s v="CP03N"/>
    <x v="1"/>
  </r>
  <r>
    <x v="45"/>
    <x v="1"/>
    <n v="2026"/>
    <s v="CP-16519"/>
    <x v="2"/>
    <x v="2"/>
    <s v="ค่าแรง-ยางเล็ก"/>
    <s v="ไม่กำหนด"/>
    <s v="CS.8256902/090"/>
    <s v="คุณ ธนาวุฒิ สระบัว"/>
    <s v="BYเล็ก"/>
    <n v="4"/>
    <n v="120"/>
    <n v="0"/>
    <s v=" "/>
    <n v="0"/>
    <n v="0"/>
    <n v="0"/>
    <s v="CP03N"/>
    <x v="1"/>
  </r>
  <r>
    <x v="45"/>
    <x v="1"/>
    <n v="2026"/>
    <s v="CP-16040"/>
    <x v="43"/>
    <x v="43"/>
    <s v="อะไหล่ยางเล็ก"/>
    <s v="ไม่กำหนด"/>
    <s v="CS.8256902/091"/>
    <s v="คุณ พีรพล   ธรรมปาพจน์"/>
    <s v="BYเล็ก"/>
    <n v="1"/>
    <n v="790"/>
    <n v="0"/>
    <s v=" "/>
    <n v="738.32"/>
    <n v="51.68"/>
    <n v="790"/>
    <s v="CP03A"/>
    <x v="1"/>
  </r>
  <r>
    <x v="45"/>
    <x v="1"/>
    <n v="2026"/>
    <s v="CP-16040"/>
    <x v="44"/>
    <x v="44"/>
    <s v="อะไหล่ยางเล็ก"/>
    <s v="ไม่กำหนด"/>
    <s v="CS.8256902/091"/>
    <s v="คุณ พีรพล   ธรรมปาพจน์"/>
    <s v="BYเล็ก"/>
    <n v="1"/>
    <n v="215"/>
    <n v="0"/>
    <s v=" "/>
    <n v="0"/>
    <n v="0"/>
    <n v="0"/>
    <s v="CP03A"/>
    <x v="1"/>
  </r>
  <r>
    <x v="45"/>
    <x v="1"/>
    <n v="2026"/>
    <s v="CP-16040"/>
    <x v="426"/>
    <x v="426"/>
    <s v="อะไหล่ยางเล็ก"/>
    <s v="ไม่กำหนด"/>
    <s v="CS.8256902/091"/>
    <s v="คุณ พีรพล   ธรรมปาพจน์"/>
    <s v="BYเล็ก"/>
    <n v="1"/>
    <n v="220"/>
    <n v="0"/>
    <s v=" "/>
    <n v="0"/>
    <n v="0"/>
    <n v="0"/>
    <s v="CP03A"/>
    <x v="1"/>
  </r>
  <r>
    <x v="45"/>
    <x v="1"/>
    <n v="2026"/>
    <s v="CP-16519"/>
    <x v="65"/>
    <x v="65"/>
    <s v="อะไหล่ยางเล็ก"/>
    <s v="ไม่กำหนด"/>
    <s v="CS.8256902/092"/>
    <s v="คุณ ธนาวุฒิ สระบัว"/>
    <s v="BYเล็ก"/>
    <n v="1"/>
    <n v="1650"/>
    <n v="0"/>
    <s v=" "/>
    <n v="1542.06"/>
    <n v="107.94"/>
    <n v="1650"/>
    <s v="CP03A"/>
    <x v="1"/>
  </r>
  <r>
    <x v="45"/>
    <x v="1"/>
    <n v="2026"/>
    <s v="CP-16519"/>
    <x v="10"/>
    <x v="10"/>
    <s v="อะไหล่ยางเล็ก"/>
    <s v="ไม่กำหนด"/>
    <s v="CS.8256902/092"/>
    <s v="คุณ ธนาวุฒิ สระบัว"/>
    <s v="BYเล็ก"/>
    <n v="1"/>
    <n v="220"/>
    <n v="0"/>
    <s v=" "/>
    <n v="205.61"/>
    <n v="14.39"/>
    <n v="220"/>
    <s v="CP03A"/>
    <x v="1"/>
  </r>
  <r>
    <x v="45"/>
    <x v="1"/>
    <n v="2026"/>
    <s v="CP-16519"/>
    <x v="15"/>
    <x v="15"/>
    <s v="ค่าแรง-ยางเล็ก"/>
    <s v="ไม่กำหนด"/>
    <s v="CS.8256902/092"/>
    <s v="คุณ ธนาวุฒิ สระบัว"/>
    <s v="BYเล็ก"/>
    <n v="1"/>
    <n v="160"/>
    <n v="0"/>
    <s v=" "/>
    <n v="0"/>
    <n v="0"/>
    <n v="0"/>
    <s v="CP03N"/>
    <x v="1"/>
  </r>
  <r>
    <x v="45"/>
    <x v="1"/>
    <n v="2026"/>
    <s v="CP-16519"/>
    <x v="2"/>
    <x v="2"/>
    <s v="ค่าแรง-ยางเล็ก"/>
    <s v="ไม่กำหนด"/>
    <s v="CS.8256902/092"/>
    <s v="คุณ ธนาวุฒิ สระบัว"/>
    <s v="BYเล็ก"/>
    <n v="4"/>
    <n v="120"/>
    <n v="0"/>
    <s v=" "/>
    <n v="0"/>
    <n v="0"/>
    <n v="0"/>
    <s v="CP03N"/>
    <x v="1"/>
  </r>
  <r>
    <x v="45"/>
    <x v="1"/>
    <n v="2026"/>
    <s v="CP-11428"/>
    <x v="65"/>
    <x v="65"/>
    <s v="อะไหล่ยางเล็ก"/>
    <s v="ไม่กำหนด"/>
    <s v="CS.8256902/093"/>
    <s v="คุณ วรรณทนา บุญงาม"/>
    <s v="BYเล็ก"/>
    <n v="1"/>
    <n v="1650"/>
    <n v="0"/>
    <s v=" "/>
    <n v="1542.06"/>
    <n v="107.94"/>
    <n v="1650"/>
    <s v="CP03A"/>
    <x v="1"/>
  </r>
  <r>
    <x v="45"/>
    <x v="1"/>
    <n v="2026"/>
    <s v="CP-11428"/>
    <x v="10"/>
    <x v="10"/>
    <s v="อะไหล่ยางเล็ก"/>
    <s v="ไม่กำหนด"/>
    <s v="CS.8256902/093"/>
    <s v="คุณ วรรณทนา บุญงาม"/>
    <s v="BYเล็ก"/>
    <n v="1"/>
    <n v="220"/>
    <n v="0"/>
    <s v=" "/>
    <n v="205.61"/>
    <n v="14.39"/>
    <n v="220"/>
    <s v="CP03A"/>
    <x v="1"/>
  </r>
  <r>
    <x v="45"/>
    <x v="1"/>
    <n v="2026"/>
    <s v="CP-11428"/>
    <x v="593"/>
    <x v="593"/>
    <s v="ยางเล็ก DL"/>
    <s v="DUNLOP"/>
    <s v="CS.8256902/093"/>
    <s v="คุณ วรรณทนา บุญงาม"/>
    <s v="BYเล็ก"/>
    <n v="4"/>
    <n v="3090"/>
    <n v="3090"/>
    <s v=" "/>
    <n v="8663.5499999999993"/>
    <n v="606.45000000000005"/>
    <n v="9270"/>
    <s v="CP03Y26-M01"/>
    <x v="1"/>
  </r>
  <r>
    <x v="45"/>
    <x v="1"/>
    <n v="2026"/>
    <s v="CP-11428"/>
    <x v="1"/>
    <x v="1"/>
    <s v="อะไหล่ยางเล็ก"/>
    <s v="อะไหล่นอก"/>
    <s v="CS.8256902/093"/>
    <s v="คุณ วรรณทนา บุญงาม"/>
    <s v="BYเล็ก"/>
    <n v="4"/>
    <n v="60"/>
    <n v="0"/>
    <s v=" "/>
    <n v="0"/>
    <n v="0"/>
    <n v="0"/>
    <s v="CP03A"/>
    <x v="1"/>
  </r>
  <r>
    <x v="45"/>
    <x v="1"/>
    <n v="2026"/>
    <s v="CP-11428"/>
    <x v="2"/>
    <x v="2"/>
    <s v="ค่าแรง-ยางเล็ก"/>
    <s v="ไม่กำหนด"/>
    <s v="CS.8256902/093"/>
    <s v="คุณ วรรณทนา บุญงาม"/>
    <s v="BYเล็ก"/>
    <n v="4"/>
    <n v="120"/>
    <n v="0"/>
    <s v=" "/>
    <n v="0"/>
    <n v="0"/>
    <n v="0"/>
    <s v="CP03N"/>
    <x v="1"/>
  </r>
  <r>
    <x v="45"/>
    <x v="1"/>
    <n v="2026"/>
    <s v="CP-11428"/>
    <x v="3"/>
    <x v="3"/>
    <s v="ค่าบริการตั้งศูนย์-ยางเล็ก"/>
    <s v="ไม่กำหนด"/>
    <s v="CS.8256902/093"/>
    <s v="คุณ วรรณทนา บุญงาม"/>
    <s v="BYเล็ก"/>
    <n v="1"/>
    <n v="400"/>
    <n v="0"/>
    <s v=" "/>
    <n v="0"/>
    <n v="0"/>
    <n v="0"/>
    <s v="CP03N"/>
    <x v="1"/>
  </r>
  <r>
    <x v="45"/>
    <x v="1"/>
    <n v="2026"/>
    <s v="CP-11428"/>
    <x v="294"/>
    <x v="294"/>
    <s v="ของแจกของแถม"/>
    <s v="LINGLONG ยางเล็ก"/>
    <s v="CS.8256902/093"/>
    <s v="คุณ วรรณทนา บุญงาม"/>
    <s v="BYเล็ก"/>
    <n v="1"/>
    <n v="1"/>
    <n v="0"/>
    <s v=" "/>
    <n v="0"/>
    <n v="0"/>
    <n v="0"/>
    <s v="CP03N"/>
    <x v="1"/>
  </r>
  <r>
    <x v="45"/>
    <x v="1"/>
    <n v="2026"/>
    <s v="CP-17444"/>
    <x v="255"/>
    <x v="255"/>
    <s v="อะไหล่ยางเล็ก"/>
    <s v="ไม่กำหนด"/>
    <s v="CS.8256902/094"/>
    <s v="คุณ สหภัส ภู่โพธิ์"/>
    <s v="BYเล็ก"/>
    <n v="1"/>
    <n v="220"/>
    <n v="0"/>
    <s v=" "/>
    <n v="205.61"/>
    <n v="14.39"/>
    <n v="220"/>
    <s v="CP03A"/>
    <x v="1"/>
  </r>
  <r>
    <x v="45"/>
    <x v="1"/>
    <n v="2026"/>
    <s v="CP-17444"/>
    <x v="3"/>
    <x v="3"/>
    <s v="ค่าบริการตั้งศูนย์-ยางเล็ก"/>
    <s v="ไม่กำหนด"/>
    <s v="CS.8256902/094"/>
    <s v="คุณ สหภัส ภู่โพธิ์"/>
    <s v="BYเล็ก"/>
    <n v="1"/>
    <n v="400"/>
    <n v="0"/>
    <s v=" "/>
    <n v="373.83"/>
    <n v="26.17"/>
    <n v="400"/>
    <s v="CP03N"/>
    <x v="1"/>
  </r>
  <r>
    <x v="45"/>
    <x v="1"/>
    <n v="2026"/>
    <s v="CP-12698"/>
    <x v="215"/>
    <x v="215"/>
    <s v="ยางกลาง BS FS เรเดียร LSR"/>
    <s v="ยางใหญ่"/>
    <s v="S.1256902/0007"/>
    <s v="บริษัท เดลี่ ไอซ์ จำกัด"/>
    <s v="RPผจก/พต"/>
    <n v="2"/>
    <n v="6500"/>
    <n v="0"/>
    <s v=" "/>
    <n v="12149.53"/>
    <n v="850.47"/>
    <n v="13000"/>
    <s v="CP02Y25-M07"/>
    <x v="0"/>
  </r>
  <r>
    <x v="45"/>
    <x v="1"/>
    <n v="2026"/>
    <s v="CP-12698"/>
    <x v="594"/>
    <x v="594"/>
    <s v="ยางใน BS"/>
    <s v="ยางใหญ่"/>
    <s v="S.1256902/0007"/>
    <s v="บริษัท เดลี่ ไอซ์ จำกัด"/>
    <s v="RPผจก/พต"/>
    <n v="2"/>
    <n v="780"/>
    <n v="0"/>
    <s v=" "/>
    <n v="1457.94"/>
    <n v="102.06"/>
    <n v="1560"/>
    <s v="CP02A"/>
    <x v="0"/>
  </r>
  <r>
    <x v="45"/>
    <x v="1"/>
    <n v="2026"/>
    <s v="CP-12698"/>
    <x v="595"/>
    <x v="595"/>
    <s v="ยางรอง BS"/>
    <s v="ยางใหญ่"/>
    <s v="S.1256902/0007"/>
    <s v="บริษัท เดลี่ ไอซ์ จำกัด"/>
    <s v="RPผจก/พต"/>
    <n v="2"/>
    <n v="510"/>
    <n v="0"/>
    <s v=" "/>
    <n v="953.27"/>
    <n v="66.73"/>
    <n v="1020"/>
    <s v="CP02A"/>
    <x v="0"/>
  </r>
  <r>
    <x v="45"/>
    <x v="1"/>
    <n v="2026"/>
    <s v="CP-11819"/>
    <x v="117"/>
    <x v="117"/>
    <s v="ยางเล็ก BS"/>
    <s v="BSยางเล็ก"/>
    <s v="S.5256902/0017"/>
    <s v="บริษัท เจ.ที.แพ็ค ออฟ ฟู้ดส์ จำกัด"/>
    <s v="BYเล็ก/พต"/>
    <n v="2"/>
    <n v="3490"/>
    <n v="698"/>
    <s v=" "/>
    <n v="5871.03"/>
    <n v="410.97"/>
    <n v="6282"/>
    <s v="CP03Y25-M12"/>
    <x v="1"/>
  </r>
  <r>
    <x v="45"/>
    <x v="1"/>
    <n v="2026"/>
    <s v="CP-11819"/>
    <x v="178"/>
    <x v="178"/>
    <s v="ยางเล็ก BS"/>
    <s v="BSยางเล็ก"/>
    <s v="S.5256902/0017"/>
    <s v="บริษัท เจ.ที.แพ็ค ออฟ ฟู้ดส์ จำกัด"/>
    <s v="BYเล็ก/พต"/>
    <n v="2"/>
    <n v="4690"/>
    <n v="662"/>
    <s v=" "/>
    <n v="8147.66"/>
    <n v="570.34"/>
    <n v="8718"/>
    <s v="CP03Y25-M10"/>
    <x v="1"/>
  </r>
  <r>
    <x v="45"/>
    <x v="1"/>
    <n v="2026"/>
    <s v="CP-11819"/>
    <x v="1"/>
    <x v="1"/>
    <s v="อะไหล่ยางเล็ก"/>
    <s v="อะไหล่นอก"/>
    <s v="S.5256902/0017"/>
    <s v="บริษัท เจ.ที.แพ็ค ออฟ ฟู้ดส์ จำกัด"/>
    <s v="BYเล็ก/พต"/>
    <n v="4"/>
    <n v="60"/>
    <n v="0"/>
    <s v=" "/>
    <n v="0"/>
    <n v="0"/>
    <n v="0"/>
    <s v="CP03A"/>
    <x v="1"/>
  </r>
  <r>
    <x v="45"/>
    <x v="1"/>
    <n v="2026"/>
    <s v="CP-11819"/>
    <x v="2"/>
    <x v="2"/>
    <s v="ค่าแรง-ยางเล็ก"/>
    <s v="ไม่กำหนด"/>
    <s v="S.5256902/0017"/>
    <s v="บริษัท เจ.ที.แพ็ค ออฟ ฟู้ดส์ จำกัด"/>
    <s v="BYเล็ก/พต"/>
    <n v="4"/>
    <n v="120"/>
    <n v="0"/>
    <s v=" "/>
    <n v="0"/>
    <n v="0"/>
    <n v="0"/>
    <s v="CP03N"/>
    <x v="1"/>
  </r>
  <r>
    <x v="45"/>
    <x v="1"/>
    <n v="2026"/>
    <s v="CP-11819"/>
    <x v="3"/>
    <x v="3"/>
    <s v="ค่าบริการตั้งศูนย์-ยางเล็ก"/>
    <s v="ไม่กำหนด"/>
    <s v="S.5256902/0017"/>
    <s v="บริษัท เจ.ที.แพ็ค ออฟ ฟู้ดส์ จำกัด"/>
    <s v="BYเล็ก/พต"/>
    <n v="1"/>
    <n v="400"/>
    <n v="0"/>
    <s v=" "/>
    <n v="0"/>
    <n v="0"/>
    <n v="0"/>
    <s v="CP03N"/>
    <x v="1"/>
  </r>
  <r>
    <x v="45"/>
    <x v="1"/>
    <n v="2026"/>
    <s v="CP-12222"/>
    <x v="207"/>
    <x v="207"/>
    <s v="ยางเล็ก ML"/>
    <s v="MLยางเล็ก"/>
    <s v="S.5256902/0018"/>
    <s v="บริษัท ธนายุตไอซ์ จำกัด"/>
    <s v="BYเล็ก/พต"/>
    <n v="1"/>
    <n v="4880"/>
    <n v="244"/>
    <s v=" "/>
    <n v="4332.71"/>
    <n v="303.29000000000002"/>
    <n v="4636"/>
    <s v="CP03Y26-M01"/>
    <x v="1"/>
  </r>
  <r>
    <x v="45"/>
    <x v="1"/>
    <n v="2026"/>
    <s v="CP-12222"/>
    <x v="1"/>
    <x v="1"/>
    <s v="อะไหล่ยางเล็ก"/>
    <s v="อะไหล่นอก"/>
    <s v="S.5256902/0018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45"/>
    <x v="1"/>
    <n v="2026"/>
    <s v="CP-12222"/>
    <x v="2"/>
    <x v="2"/>
    <s v="ค่าแรง-ยางเล็ก"/>
    <s v="ไม่กำหนด"/>
    <s v="S.5256902/0018"/>
    <s v="บริษัท ธนายุตไอซ์ จำกัด"/>
    <s v="BYเล็ก/พต"/>
    <n v="1"/>
    <n v="120"/>
    <n v="0"/>
    <s v=" "/>
    <n v="0"/>
    <n v="0"/>
    <n v="0"/>
    <s v="CP03N"/>
    <x v="1"/>
  </r>
  <r>
    <x v="46"/>
    <x v="1"/>
    <n v="2026"/>
    <s v="CP-17765"/>
    <x v="65"/>
    <x v="65"/>
    <s v="อะไหล่ยางเล็ก"/>
    <s v="ไม่กำหนด"/>
    <s v="CS.2256902/028"/>
    <s v="คุณอรรถพล วงศ์วรกุล"/>
    <s v="BB/ปูน"/>
    <n v="1"/>
    <n v="1650"/>
    <n v="0"/>
    <s v=" "/>
    <n v="1542.06"/>
    <n v="107.94"/>
    <n v="1650"/>
    <s v="CP04A"/>
    <x v="2"/>
  </r>
  <r>
    <x v="46"/>
    <x v="1"/>
    <n v="2026"/>
    <s v="CP-17765"/>
    <x v="168"/>
    <x v="168"/>
    <s v="อะไหล่ยางเล็ก"/>
    <s v="ไม่กำหนด"/>
    <s v="CS.2256902/028"/>
    <s v="คุณอรรถพล วงศ์วรกุล"/>
    <s v="BB/ปูน"/>
    <n v="1"/>
    <n v="420"/>
    <n v="0"/>
    <s v=" "/>
    <n v="0"/>
    <n v="0"/>
    <n v="0"/>
    <s v="CP04A"/>
    <x v="2"/>
  </r>
  <r>
    <x v="46"/>
    <x v="1"/>
    <n v="2026"/>
    <s v="CP-17765"/>
    <x v="54"/>
    <x v="54"/>
    <s v="อะไหล่ยางเล็ก"/>
    <s v="ไม่กำหนด"/>
    <s v="CS.2256902/028"/>
    <s v="คุณอรรถพล วงศ์วรกุล"/>
    <s v="BB/ปูน"/>
    <n v="1"/>
    <n v="200"/>
    <n v="0"/>
    <s v=" "/>
    <n v="186.92"/>
    <n v="13.08"/>
    <n v="200"/>
    <s v="CP04A"/>
    <x v="2"/>
  </r>
  <r>
    <x v="46"/>
    <x v="1"/>
    <n v="2026"/>
    <s v="CP-17765"/>
    <x v="19"/>
    <x v="19"/>
    <s v="อะไหล่ยางเล็ก"/>
    <s v="ไม่กำหนด"/>
    <s v="CS.2256902/028"/>
    <s v="คุณอรรถพล วงศ์วรกุล"/>
    <s v="BB/ปูน"/>
    <n v="1"/>
    <n v="20"/>
    <n v="0"/>
    <s v=" "/>
    <n v="18.690000000000001"/>
    <n v="1.31"/>
    <n v="20"/>
    <s v="CP04A"/>
    <x v="2"/>
  </r>
  <r>
    <x v="46"/>
    <x v="1"/>
    <n v="2026"/>
    <s v="CP-13546"/>
    <x v="596"/>
    <x v="596"/>
    <s v="ยางเล็ก ML"/>
    <s v="MLยางเล็ก"/>
    <s v="CS.6256902/032"/>
    <s v="บริษัท ราชาการพิมพ์ (2002) จำกัด (สำนักงานใหญ่)"/>
    <s v="C13"/>
    <n v="2"/>
    <n v="16600"/>
    <n v="0"/>
    <s v=" "/>
    <n v="31028.04"/>
    <n v="2171.96"/>
    <n v="33200"/>
    <s v="CP02Y25-M07"/>
    <x v="0"/>
  </r>
  <r>
    <x v="46"/>
    <x v="1"/>
    <n v="2026"/>
    <s v="CP-13546"/>
    <x v="1"/>
    <x v="1"/>
    <s v="อะไหล่ยางเล็ก"/>
    <s v="อะไหล่นอก"/>
    <s v="CS.6256902/032"/>
    <s v="บริษัท ราชาการพิมพ์ (2002) จำกัด (สำนักงานใหญ่)"/>
    <s v="C13"/>
    <n v="4"/>
    <n v="60"/>
    <n v="0"/>
    <s v=" "/>
    <n v="0"/>
    <n v="0"/>
    <n v="0"/>
    <s v="CP02A"/>
    <x v="0"/>
  </r>
  <r>
    <x v="46"/>
    <x v="1"/>
    <n v="2026"/>
    <s v="CP-13546"/>
    <x v="25"/>
    <x v="25"/>
    <s v="ค่าแรง-ยางเล็ก"/>
    <s v="ไม่กำหนด"/>
    <s v="CS.6256902/032"/>
    <s v="บริษัท ราชาการพิมพ์ (2002) จำกัด (สำนักงานใหญ่)"/>
    <s v="C13"/>
    <n v="2"/>
    <n v="150"/>
    <n v="0"/>
    <s v=" "/>
    <n v="0"/>
    <n v="0"/>
    <n v="0"/>
    <s v="CP02N"/>
    <x v="0"/>
  </r>
  <r>
    <x v="46"/>
    <x v="1"/>
    <n v="2026"/>
    <s v="CP-18412"/>
    <x v="15"/>
    <x v="15"/>
    <s v="ค่าแรง-ยางเล็ก"/>
    <s v="ไม่กำหนด"/>
    <s v="CS.6256902/033"/>
    <s v="คุณเจริญ มะกล่ำศรี"/>
    <s v="C13"/>
    <n v="1"/>
    <n v="160"/>
    <n v="0"/>
    <s v=" "/>
    <n v="149.53"/>
    <n v="10.47"/>
    <n v="160"/>
    <s v="CP02N"/>
    <x v="0"/>
  </r>
  <r>
    <x v="46"/>
    <x v="1"/>
    <n v="2026"/>
    <s v="CP-18412"/>
    <x v="2"/>
    <x v="2"/>
    <s v="ค่าแรง-ยางเล็ก"/>
    <s v="ไม่กำหนด"/>
    <s v="CS.6256902/033"/>
    <s v="คุณเจริญ มะกล่ำศรี"/>
    <s v="C13"/>
    <n v="2"/>
    <n v="120"/>
    <n v="0"/>
    <s v=" "/>
    <n v="224.3"/>
    <n v="15.7"/>
    <n v="240"/>
    <s v="CP02N"/>
    <x v="0"/>
  </r>
  <r>
    <x v="46"/>
    <x v="1"/>
    <n v="2026"/>
    <s v="CP-18412"/>
    <x v="70"/>
    <x v="70"/>
    <s v="อะไหล่ยางเล็ก"/>
    <s v="ไม่กำหนด"/>
    <s v="CS.6256902/033"/>
    <s v="คุณเจริญ มะกล่ำศรี"/>
    <s v="C13"/>
    <n v="1"/>
    <n v="140"/>
    <n v="0"/>
    <s v=" "/>
    <n v="130.84"/>
    <n v="9.16"/>
    <n v="140"/>
    <s v="CP02A"/>
    <x v="0"/>
  </r>
  <r>
    <x v="46"/>
    <x v="1"/>
    <n v="2026"/>
    <s v="CP-14919"/>
    <x v="354"/>
    <x v="354"/>
    <s v="อะไหล่นอก ยางเล็ก"/>
    <s v="ไม่กำหนด"/>
    <s v="CS.8256902/095"/>
    <s v="คุณ อมรเทพ ล่องหน"/>
    <s v="C10"/>
    <n v="1"/>
    <n v="1950"/>
    <n v="195"/>
    <s v=" "/>
    <n v="1640.19"/>
    <n v="114.81"/>
    <n v="1755"/>
    <s v="CP03A"/>
    <x v="1"/>
  </r>
  <r>
    <x v="46"/>
    <x v="1"/>
    <n v="2026"/>
    <s v="CP-14919"/>
    <x v="98"/>
    <x v="98"/>
    <s v="ค่าบริการ"/>
    <s v="ไม่กำหนด"/>
    <s v="CS.8256902/095"/>
    <s v="คุณ อมรเทพ ล่องหน"/>
    <s v="C10"/>
    <n v="2"/>
    <n v="400"/>
    <n v="0"/>
    <s v=" "/>
    <n v="747.66"/>
    <n v="52.34"/>
    <n v="800"/>
    <s v="CP03N"/>
    <x v="1"/>
  </r>
  <r>
    <x v="46"/>
    <x v="1"/>
    <n v="2026"/>
    <s v="CP-14919"/>
    <x v="360"/>
    <x v="360"/>
    <s v="ค่าบริการ"/>
    <s v="ไม่กำหนด"/>
    <s v="CS.8256902/095"/>
    <s v="คุณ อมรเทพ ล่องหน"/>
    <s v="C10"/>
    <n v="2"/>
    <n v="400"/>
    <n v="0"/>
    <s v=" "/>
    <n v="747.66"/>
    <n v="52.34"/>
    <n v="800"/>
    <s v="CP03N"/>
    <x v="1"/>
  </r>
  <r>
    <x v="46"/>
    <x v="1"/>
    <n v="2026"/>
    <s v="CP-14919"/>
    <x v="26"/>
    <x v="26"/>
    <s v="ค่าบริการตั้งศูนย์-ยางเล็ก"/>
    <s v="ไม่กำหนด"/>
    <s v="CS.8256902/095"/>
    <s v="คุณ อมรเทพ ล่องหน"/>
    <s v="C10"/>
    <n v="1"/>
    <n v="500"/>
    <n v="0"/>
    <s v=" "/>
    <n v="467.29"/>
    <n v="32.71"/>
    <n v="500"/>
    <s v="CP03N"/>
    <x v="1"/>
  </r>
  <r>
    <x v="46"/>
    <x v="1"/>
    <n v="2026"/>
    <s v="CP-12985"/>
    <x v="140"/>
    <x v="140"/>
    <s v="อะไหล่ยางเล็ก"/>
    <s v="ไม่กำหนด"/>
    <s v="CS.8256902/096"/>
    <s v="คุณ สุชาดา  พาที"/>
    <s v="C10"/>
    <n v="1"/>
    <n v="1350"/>
    <n v="0"/>
    <s v=" "/>
    <n v="1261.68"/>
    <n v="88.32"/>
    <n v="1350"/>
    <s v="CP03A"/>
    <x v="1"/>
  </r>
  <r>
    <x v="46"/>
    <x v="1"/>
    <n v="2026"/>
    <s v="CP-12985"/>
    <x v="18"/>
    <x v="18"/>
    <s v="อะไหล่ยางเล็ก"/>
    <s v="ไม่กำหนด"/>
    <s v="CS.8256902/096"/>
    <s v="คุณ สุชาดา  พาที"/>
    <s v="C10"/>
    <n v="1"/>
    <n v="250"/>
    <n v="0"/>
    <s v=" "/>
    <n v="233.64"/>
    <n v="16.36"/>
    <n v="250"/>
    <s v="CP03A"/>
    <x v="1"/>
  </r>
  <r>
    <x v="46"/>
    <x v="1"/>
    <n v="2026"/>
    <s v="CP-12985"/>
    <x v="18"/>
    <x v="18"/>
    <s v="อะไหล่ยางเล็ก"/>
    <s v="ไม่กำหนด"/>
    <s v="CS.8256902/096"/>
    <s v="คุณ สุชาดา  พาที"/>
    <s v="C10"/>
    <n v="1"/>
    <n v="250"/>
    <n v="0"/>
    <s v=" "/>
    <n v="0"/>
    <n v="0"/>
    <n v="0"/>
    <s v="CP03A"/>
    <x v="1"/>
  </r>
  <r>
    <x v="46"/>
    <x v="1"/>
    <n v="2026"/>
    <s v="CP-12985"/>
    <x v="213"/>
    <x v="213"/>
    <s v="อะไหล่ยางเล็ก"/>
    <s v="ไม่กำหนด"/>
    <s v="CS.8256902/096"/>
    <s v="คุณ สุชาดา  พาที"/>
    <s v="C10"/>
    <n v="1"/>
    <n v="260"/>
    <n v="0"/>
    <s v=" "/>
    <n v="242.99"/>
    <n v="17.010000000000002"/>
    <n v="260"/>
    <s v="CP03A"/>
    <x v="1"/>
  </r>
  <r>
    <x v="46"/>
    <x v="1"/>
    <n v="2026"/>
    <s v="CP-12985"/>
    <x v="37"/>
    <x v="37"/>
    <s v="อะไหล่ยางเล็ก"/>
    <s v="ไม่กำหนด"/>
    <s v="CS.8256902/096"/>
    <s v="คุณ สุชาดา  พาที"/>
    <s v="C10"/>
    <n v="1"/>
    <n v="20"/>
    <n v="0"/>
    <s v=" "/>
    <n v="18.690000000000001"/>
    <n v="1.31"/>
    <n v="20"/>
    <s v="CP03A"/>
    <x v="1"/>
  </r>
  <r>
    <x v="46"/>
    <x v="1"/>
    <n v="2026"/>
    <s v="CP-18411"/>
    <x v="79"/>
    <x v="79"/>
    <s v="ค่าบริการ"/>
    <s v="ไม่กำหนด"/>
    <s v="CS.8256902/097"/>
    <s v="คุณ ศิริศักดิ์ วาดงามรักษ์"/>
    <s v="BYเล็ก"/>
    <n v="1"/>
    <n v="300"/>
    <n v="0"/>
    <s v=" "/>
    <n v="280.37"/>
    <n v="19.63"/>
    <n v="300"/>
    <s v="CP03N"/>
    <x v="1"/>
  </r>
  <r>
    <x v="46"/>
    <x v="1"/>
    <n v="2026"/>
    <s v="CP-18413"/>
    <x v="13"/>
    <x v="13"/>
    <s v="ค่าแรง-ยางเล็ก"/>
    <s v="ไม่กำหนด"/>
    <s v="CS.8256902/098"/>
    <s v="คุณ วารุณี จิรวณิช"/>
    <s v="C10"/>
    <n v="4"/>
    <n v="50"/>
    <n v="0"/>
    <s v=" "/>
    <n v="186.92"/>
    <n v="13.08"/>
    <n v="200"/>
    <s v="CP03N"/>
    <x v="1"/>
  </r>
  <r>
    <x v="46"/>
    <x v="1"/>
    <n v="2026"/>
    <s v="CP-12104"/>
    <x v="26"/>
    <x v="26"/>
    <s v="ค่าบริการตั้งศูนย์-ยางเล็ก"/>
    <s v="ไม่กำหนด"/>
    <s v="CS5256902/0023"/>
    <s v="คุณชัยชาญ อ้นเพียรเอก"/>
    <s v="หนึ่ง340"/>
    <n v="1"/>
    <n v="500"/>
    <n v="0"/>
    <s v=" "/>
    <n v="467.29"/>
    <n v="32.71"/>
    <n v="500"/>
    <s v="CPN"/>
    <x v="3"/>
  </r>
  <r>
    <x v="46"/>
    <x v="1"/>
    <n v="2026"/>
    <s v="BTC-0000306"/>
    <x v="117"/>
    <x v="117"/>
    <s v="ยางเล็ก BS"/>
    <s v="BSยางเล็ก"/>
    <s v="CS5256902/0024"/>
    <s v="บริษัท ทีบี ฮาร์ดเฟสซิ่ง อัลลอย จำกัด (สำนักงานใหญ่)"/>
    <s v="หนึ่ง340"/>
    <n v="4"/>
    <n v="3490"/>
    <n v="1396"/>
    <s v=" "/>
    <n v="11742.06"/>
    <n v="821.94"/>
    <n v="12564"/>
    <s v="CPY26-M01"/>
    <x v="3"/>
  </r>
  <r>
    <x v="46"/>
    <x v="1"/>
    <n v="2026"/>
    <s v="BTC-0000306"/>
    <x v="1"/>
    <x v="1"/>
    <s v="อะไหล่ยางเล็ก"/>
    <s v="อะไหล่นอก"/>
    <s v="CS5256902/0024"/>
    <s v="บริษัท ทีบี ฮาร์ดเฟสซิ่ง อัลลอย จำกัด (สำนักงานใหญ่)"/>
    <s v="หนึ่ง340"/>
    <n v="4"/>
    <n v="0"/>
    <n v="0"/>
    <s v=" "/>
    <n v="0"/>
    <n v="0"/>
    <n v="0"/>
    <s v="CPA"/>
    <x v="3"/>
  </r>
  <r>
    <x v="46"/>
    <x v="1"/>
    <n v="2026"/>
    <s v="BTC-0000306"/>
    <x v="2"/>
    <x v="2"/>
    <s v="ค่าแรง-ยางเล็ก"/>
    <s v="ไม่กำหนด"/>
    <s v="CS5256902/0024"/>
    <s v="บริษัท ทีบี ฮาร์ดเฟสซิ่ง อัลลอย จำกัด (สำนักงานใหญ่)"/>
    <s v="หนึ่ง340"/>
    <n v="4"/>
    <n v="0"/>
    <n v="0"/>
    <s v=" "/>
    <n v="0"/>
    <n v="0"/>
    <n v="0"/>
    <s v="CPN"/>
    <x v="3"/>
  </r>
  <r>
    <x v="46"/>
    <x v="1"/>
    <n v="2026"/>
    <s v="BTC-0000306"/>
    <x v="3"/>
    <x v="3"/>
    <s v="ค่าบริการตั้งศูนย์-ยางเล็ก"/>
    <s v="ไม่กำหนด"/>
    <s v="CS5256902/0024"/>
    <s v="บริษัท ทีบี ฮาร์ดเฟสซิ่ง อัลลอย จำกัด (สำนักงานใหญ่)"/>
    <s v="หนึ่ง340"/>
    <n v="1"/>
    <n v="0"/>
    <n v="0"/>
    <s v=" "/>
    <n v="0"/>
    <n v="0"/>
    <n v="0"/>
    <s v="CPN"/>
    <x v="3"/>
  </r>
  <r>
    <x v="46"/>
    <x v="1"/>
    <n v="2026"/>
    <s v="BTC-0000306"/>
    <x v="149"/>
    <x v="149"/>
    <s v="ของแจกของแถม"/>
    <s v="ไม่กำหนด"/>
    <s v="CS5256902/0024"/>
    <s v="บริษัท ทีบี ฮาร์ดเฟสซิ่ง อัลลอย จำกัด (สำนักงานใหญ่)"/>
    <s v="หนึ่ง340"/>
    <n v="1"/>
    <n v="1"/>
    <n v="0"/>
    <s v=" "/>
    <n v="0"/>
    <n v="0"/>
    <n v="0"/>
    <s v="CPN"/>
    <x v="3"/>
  </r>
  <r>
    <x v="46"/>
    <x v="1"/>
    <n v="2026"/>
    <s v="CP-15063"/>
    <x v="3"/>
    <x v="3"/>
    <s v="ค่าบริการตั้งศูนย์-ยางเล็ก"/>
    <s v="ไม่กำหนด"/>
    <s v="CS5256902/0025"/>
    <s v="บริษัท เวอร์โก้ ลามิเนต (ประเทศไทย) จำกัด"/>
    <s v="หนึ่ง340"/>
    <n v="1"/>
    <n v="400"/>
    <n v="0"/>
    <s v=" "/>
    <n v="373.83"/>
    <n v="26.17"/>
    <n v="400"/>
    <s v="CPN"/>
    <x v="3"/>
  </r>
  <r>
    <x v="46"/>
    <x v="1"/>
    <n v="2026"/>
    <s v="CP-08386"/>
    <x v="128"/>
    <x v="128"/>
    <s v="อะไหล่ยางเล็ก"/>
    <s v="ไม่กำหนด"/>
    <s v="IV2256902/0052"/>
    <s v="บริษัท แมทเคม ซิสเทม ซัพพลาย แอนด์ เอ็นจิเนียริ่ง จำกัด"/>
    <s v="C11"/>
    <n v="1"/>
    <n v="250"/>
    <n v="0"/>
    <s v=" "/>
    <n v="233.64"/>
    <n v="16.36"/>
    <n v="250"/>
    <s v="CPA"/>
    <x v="3"/>
  </r>
  <r>
    <x v="46"/>
    <x v="1"/>
    <n v="2026"/>
    <s v="BTC-0000418"/>
    <x v="107"/>
    <x v="107"/>
    <s v="ยางเล็ก LingLong"/>
    <s v="LINGLONG ยางเล็ก"/>
    <s v="IV2256902/0053"/>
    <s v="บริษัท รุ่งทวีทรัพย์เจริญขนส่ง จำกัด"/>
    <s v="C11"/>
    <n v="2"/>
    <n v="2800"/>
    <n v="0"/>
    <s v=" "/>
    <n v="5233.6400000000003"/>
    <n v="366.36"/>
    <n v="5600"/>
    <s v="CPY26-M01"/>
    <x v="3"/>
  </r>
  <r>
    <x v="46"/>
    <x v="1"/>
    <n v="2026"/>
    <s v="BTC-0000434"/>
    <x v="137"/>
    <x v="137"/>
    <s v="ยางเล็ก ML"/>
    <s v="MLยางเล็ก"/>
    <s v="IV2256902/0054"/>
    <s v="บริษัท เมิร์จ คอมพาเนี่ยน (ประเทศไทย) จำกัด"/>
    <s v="C11"/>
    <n v="2"/>
    <n v="5350"/>
    <n v="535"/>
    <s v=" "/>
    <n v="9500"/>
    <n v="665"/>
    <n v="10165"/>
    <s v="CPY25-M11"/>
    <x v="3"/>
  </r>
  <r>
    <x v="46"/>
    <x v="1"/>
    <n v="2026"/>
    <s v="BTC-0000434"/>
    <x v="38"/>
    <x v="38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1150"/>
    <n v="0"/>
    <s v=" "/>
    <n v="1074.77"/>
    <n v="75.23"/>
    <n v="1150"/>
    <s v="CPA"/>
    <x v="3"/>
  </r>
  <r>
    <x v="46"/>
    <x v="1"/>
    <n v="2026"/>
    <s v="BTC-0000434"/>
    <x v="39"/>
    <x v="39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175"/>
    <n v="0"/>
    <s v=" "/>
    <n v="0"/>
    <n v="0"/>
    <n v="0"/>
    <s v="CPA"/>
    <x v="3"/>
  </r>
  <r>
    <x v="46"/>
    <x v="1"/>
    <n v="2026"/>
    <s v="BTC-0000434"/>
    <x v="17"/>
    <x v="17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240"/>
    <n v="0"/>
    <s v=" "/>
    <n v="224.3"/>
    <n v="15.7"/>
    <n v="240"/>
    <s v="CPA"/>
    <x v="3"/>
  </r>
  <r>
    <x v="46"/>
    <x v="1"/>
    <n v="2026"/>
    <s v="BTC-0000434"/>
    <x v="19"/>
    <x v="19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20"/>
    <n v="0"/>
    <s v=" "/>
    <n v="18.690000000000001"/>
    <n v="1.31"/>
    <n v="20"/>
    <s v="CPA"/>
    <x v="3"/>
  </r>
  <r>
    <x v="46"/>
    <x v="1"/>
    <n v="2026"/>
    <s v="BTC-0000434"/>
    <x v="32"/>
    <x v="32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840"/>
    <n v="0"/>
    <s v=" "/>
    <n v="785.05"/>
    <n v="54.95"/>
    <n v="840"/>
    <s v="CPA"/>
    <x v="3"/>
  </r>
  <r>
    <x v="46"/>
    <x v="1"/>
    <n v="2026"/>
    <s v="BTC-0000434"/>
    <x v="33"/>
    <x v="33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300"/>
    <n v="0"/>
    <s v=" "/>
    <n v="280.37"/>
    <n v="19.63"/>
    <n v="300"/>
    <s v="CPA"/>
    <x v="3"/>
  </r>
  <r>
    <x v="46"/>
    <x v="1"/>
    <n v="2026"/>
    <s v="BTC-0000434"/>
    <x v="511"/>
    <x v="511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1620"/>
    <n v="81"/>
    <s v=" "/>
    <n v="1438.32"/>
    <n v="100.68"/>
    <n v="1539"/>
    <s v="CPA"/>
    <x v="3"/>
  </r>
  <r>
    <x v="46"/>
    <x v="1"/>
    <n v="2026"/>
    <s v="BTC-0000434"/>
    <x v="95"/>
    <x v="95"/>
    <s v="อะไหล่นอก ยางเล็ก"/>
    <s v="ไม่กำหนด"/>
    <s v="IV2256902/0055"/>
    <s v="บริษัท เมิร์จ คอมพาเนี่ยน (ประเทศไทย) จำกัด"/>
    <s v="C11"/>
    <n v="1"/>
    <n v="1600"/>
    <n v="80"/>
    <s v=" "/>
    <n v="1420.56"/>
    <n v="99.44"/>
    <n v="1520"/>
    <s v="CPA"/>
    <x v="3"/>
  </r>
  <r>
    <x v="46"/>
    <x v="1"/>
    <n v="2026"/>
    <s v="BTC-0000434"/>
    <x v="76"/>
    <x v="76"/>
    <s v="อะไหล่ยางเล็ก"/>
    <s v="ไม่กำหนด"/>
    <s v="IV2256902/0055"/>
    <s v="บริษัท เมิร์จ คอมพาเนี่ยน (ประเทศไทย) จำกัด"/>
    <s v="C11"/>
    <n v="1"/>
    <n v="385"/>
    <n v="0"/>
    <s v=" "/>
    <n v="359.81"/>
    <n v="25.19"/>
    <n v="385"/>
    <s v="CPA"/>
    <x v="3"/>
  </r>
  <r>
    <x v="46"/>
    <x v="1"/>
    <n v="2026"/>
    <s v="BTC-0000434"/>
    <x v="98"/>
    <x v="98"/>
    <s v="ค่าบริการ"/>
    <s v="ไม่กำหนด"/>
    <s v="IV2256902/0056"/>
    <s v="บริษัท เมิร์จ คอมพาเนี่ยน (ประเทศไทย) จำกัด"/>
    <s v="C11"/>
    <n v="2"/>
    <n v="400"/>
    <n v="0"/>
    <s v=" "/>
    <n v="747.66"/>
    <n v="52.34"/>
    <n v="800"/>
    <s v="CPN"/>
    <x v="3"/>
  </r>
  <r>
    <x v="46"/>
    <x v="1"/>
    <n v="2026"/>
    <s v="BTC-0000434"/>
    <x v="97"/>
    <x v="97"/>
    <s v="ค่าบริการ"/>
    <s v="ไม่กำหนด"/>
    <s v="IV2256902/0056"/>
    <s v="บริษัท เมิร์จ คอมพาเนี่ยน (ประเทศไทย) จำกัด"/>
    <s v="C11"/>
    <n v="2"/>
    <n v="400"/>
    <n v="0"/>
    <s v=" "/>
    <n v="747.66"/>
    <n v="52.34"/>
    <n v="800"/>
    <s v="CPN"/>
    <x v="3"/>
  </r>
  <r>
    <x v="46"/>
    <x v="1"/>
    <n v="2026"/>
    <s v="BTC-0000434"/>
    <x v="2"/>
    <x v="2"/>
    <s v="ค่าแรง-ยางเล็ก"/>
    <s v="ไม่กำหนด"/>
    <s v="IV2256902/0056"/>
    <s v="บริษัท เมิร์จ คอมพาเนี่ยน (ประเทศไทย) จำกัด"/>
    <s v="C11"/>
    <n v="2"/>
    <n v="120"/>
    <n v="0"/>
    <s v=" "/>
    <n v="224.3"/>
    <n v="15.7"/>
    <n v="240"/>
    <s v="CPN"/>
    <x v="3"/>
  </r>
  <r>
    <x v="46"/>
    <x v="1"/>
    <n v="2026"/>
    <s v="BTC-0000434"/>
    <x v="47"/>
    <x v="47"/>
    <s v="ค่าบริการตั้งศูนย์-ยางเล็ก"/>
    <s v="ไม่กำหนด"/>
    <s v="IV2256902/0056"/>
    <s v="บริษัท เมิร์จ คอมพาเนี่ยน (ประเทศไทย) จำกัด"/>
    <s v="C11"/>
    <n v="2"/>
    <n v="100"/>
    <n v="0"/>
    <s v=" "/>
    <n v="186.92"/>
    <n v="13.08"/>
    <n v="200"/>
    <s v="CPN"/>
    <x v="3"/>
  </r>
  <r>
    <x v="46"/>
    <x v="1"/>
    <n v="2026"/>
    <s v="BTC-0000434"/>
    <x v="3"/>
    <x v="3"/>
    <s v="ค่าบริการตั้งศูนย์-ยางเล็ก"/>
    <s v="ไม่กำหนด"/>
    <s v="IV2256902/0056"/>
    <s v="บริษัท เมิร์จ คอมพาเนี่ยน (ประเทศไทย) จำกัด"/>
    <s v="C11"/>
    <n v="1"/>
    <n v="400"/>
    <n v="0"/>
    <s v=" "/>
    <n v="373.83"/>
    <n v="26.17"/>
    <n v="400"/>
    <s v="CPN"/>
    <x v="3"/>
  </r>
  <r>
    <x v="46"/>
    <x v="1"/>
    <n v="2026"/>
    <s v="CP-13622"/>
    <x v="137"/>
    <x v="137"/>
    <s v="ยางเล็ก ML"/>
    <s v="MLยางเล็ก"/>
    <s v="S.3256902/0008"/>
    <s v="บริษัท พีเอ็นจี ทรานสปอร์ต แอน เดเวลอป จำกัด"/>
    <s v="BB/ปูน"/>
    <n v="2"/>
    <n v="5350"/>
    <n v="749"/>
    <s v=" "/>
    <n v="9300"/>
    <n v="651"/>
    <n v="9951"/>
    <s v="CP04Y25-M11"/>
    <x v="2"/>
  </r>
  <r>
    <x v="46"/>
    <x v="1"/>
    <n v="2026"/>
    <s v="CP-13622"/>
    <x v="1"/>
    <x v="1"/>
    <s v="อะไหล่ยางเล็ก"/>
    <s v="อะไหล่นอก"/>
    <s v="S.3256902/0008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46"/>
    <x v="1"/>
    <n v="2026"/>
    <s v="CP-13220"/>
    <x v="57"/>
    <x v="57"/>
    <s v="ค่าบริการ"/>
    <s v="ไม่กำหนด"/>
    <s v="S.5256902/0019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46"/>
    <x v="1"/>
    <n v="2026"/>
    <s v="CP-13220"/>
    <x v="35"/>
    <x v="35"/>
    <s v="ค่าบริการ"/>
    <s v="ไม่กำหนด"/>
    <s v="S.5256902/0019"/>
    <s v="บริษัท จีพี โมบิลิตี้ จำกัด (มหาชน)"/>
    <s v="RPแขก/พต"/>
    <n v="2"/>
    <n v="300"/>
    <n v="0"/>
    <s v=" "/>
    <n v="560.75"/>
    <n v="39.25"/>
    <n v="600"/>
    <s v="CP03N"/>
    <x v="1"/>
  </r>
  <r>
    <x v="46"/>
    <x v="1"/>
    <n v="2026"/>
    <s v="CP-13220"/>
    <x v="58"/>
    <x v="58"/>
    <s v="ค่าบริการ"/>
    <s v="ไม่กำหนด"/>
    <s v="S.5256902/0019"/>
    <s v="บริษัท จีพี โมบิลิตี้ จำกัด (มหาชน)"/>
    <s v="RPแขก/พต"/>
    <n v="2"/>
    <n v="300"/>
    <n v="0"/>
    <s v=" "/>
    <n v="560.75"/>
    <n v="39.25"/>
    <n v="600"/>
    <s v="CP03N"/>
    <x v="1"/>
  </r>
  <r>
    <x v="46"/>
    <x v="1"/>
    <n v="2026"/>
    <s v="CP-13220"/>
    <x v="59"/>
    <x v="59"/>
    <s v="ค่าบริการ"/>
    <s v="ไม่กำหนด"/>
    <s v="S.5256902/0019"/>
    <s v="บริษัท จีพี โมบิลิตี้ จำกัด (มหาชน)"/>
    <s v="RPแขก/พต"/>
    <n v="2"/>
    <n v="200"/>
    <n v="0"/>
    <s v=" "/>
    <n v="373.83"/>
    <n v="26.17"/>
    <n v="400"/>
    <s v="CP03N"/>
    <x v="1"/>
  </r>
  <r>
    <x v="46"/>
    <x v="1"/>
    <n v="2026"/>
    <s v="CP-11819"/>
    <x v="38"/>
    <x v="38"/>
    <s v="อะไหล่ยางเล็ก"/>
    <s v="ไม่กำหนด"/>
    <s v="S.5256902/0020"/>
    <s v="บริษัท เจ.ที.แพ็ค ออฟ ฟู้ดส์ จำกัด"/>
    <s v="BYฟิมล์/พต"/>
    <n v="1"/>
    <n v="1150"/>
    <n v="0"/>
    <s v=" "/>
    <n v="1074.77"/>
    <n v="75.23"/>
    <n v="1150"/>
    <s v="CP03A"/>
    <x v="1"/>
  </r>
  <r>
    <x v="46"/>
    <x v="1"/>
    <n v="2026"/>
    <s v="CP-11819"/>
    <x v="39"/>
    <x v="39"/>
    <s v="อะไหล่ยางเล็ก"/>
    <s v="ไม่กำหนด"/>
    <s v="S.5256902/0020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46"/>
    <x v="1"/>
    <n v="2026"/>
    <s v="CP-11819"/>
    <x v="40"/>
    <x v="40"/>
    <s v="อะไหล่ยางเล็ก"/>
    <s v="ไม่กำหนด"/>
    <s v="S.5256902/0020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46"/>
    <x v="1"/>
    <n v="2026"/>
    <s v="CP-11819"/>
    <x v="37"/>
    <x v="37"/>
    <s v="อะไหล่ยางเล็ก"/>
    <s v="ไม่กำหนด"/>
    <s v="S.5256902/0020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46"/>
    <x v="1"/>
    <n v="2026"/>
    <s v="CP-11819"/>
    <x v="412"/>
    <x v="412"/>
    <s v="อะไหล่ยางเล็ก"/>
    <s v="ไม่กำหนด"/>
    <s v="S.5256902/0020"/>
    <s v="บริษัท เจ.ที.แพ็ค ออฟ ฟู้ดส์ จำกัด"/>
    <s v="BYฟิมล์/พต"/>
    <n v="1"/>
    <n v="280"/>
    <n v="0"/>
    <s v=" "/>
    <n v="261.68"/>
    <n v="18.32"/>
    <n v="280"/>
    <s v="CP03A"/>
    <x v="1"/>
  </r>
  <r>
    <x v="46"/>
    <x v="1"/>
    <n v="2026"/>
    <s v="CP-11819"/>
    <x v="35"/>
    <x v="35"/>
    <s v="ค่าบริการ"/>
    <s v="ไม่กำหนด"/>
    <s v="S.5256902/0021"/>
    <s v="บริษัท เจ.ที.แพ็ค ออฟ ฟู้ดส์ จำกัด"/>
    <s v="BYฟิมล์/พต"/>
    <n v="1"/>
    <n v="300"/>
    <n v="0"/>
    <s v=" "/>
    <n v="280.37"/>
    <n v="19.63"/>
    <n v="300"/>
    <s v="CP03N"/>
    <x v="1"/>
  </r>
  <r>
    <x v="47"/>
    <x v="1"/>
    <n v="2026"/>
    <s v="CP-18414"/>
    <x v="18"/>
    <x v="18"/>
    <s v="อะไหล่ยางเล็ก"/>
    <s v="ไม่กำหนด"/>
    <s v="CS.2256902/029"/>
    <s v="บริษัท ริคโค่ 65 จำกัด (สำนักงานใหญ่)"/>
    <s v="BB/ปูน"/>
    <n v="1"/>
    <n v="250"/>
    <n v="0"/>
    <s v=" "/>
    <n v="233.64"/>
    <n v="16.36"/>
    <n v="250"/>
    <s v="CP04A"/>
    <x v="2"/>
  </r>
  <r>
    <x v="47"/>
    <x v="1"/>
    <n v="2026"/>
    <s v="CP-18414"/>
    <x v="16"/>
    <x v="16"/>
    <s v="อะไหล่ยางเล็ก"/>
    <s v="ไม่กำหนด"/>
    <s v="CS.2256902/029"/>
    <s v="บริษัท ริคโค่ 65 จำกัด (สำนักงานใหญ่)"/>
    <s v="BB/ปูน"/>
    <n v="1"/>
    <n v="1550"/>
    <n v="0"/>
    <s v=" "/>
    <n v="1448.6"/>
    <n v="101.4"/>
    <n v="1550"/>
    <s v="CP04A"/>
    <x v="2"/>
  </r>
  <r>
    <x v="47"/>
    <x v="1"/>
    <n v="2026"/>
    <s v="CP-18414"/>
    <x v="30"/>
    <x v="30"/>
    <s v="อะไหล่ยางเล็ก"/>
    <s v="ไม่กำหนด"/>
    <s v="CS.2256902/029"/>
    <s v="บริษัท ริคโค่ 65 จำกัด (สำนักงานใหญ่)"/>
    <s v="BB/ปูน"/>
    <n v="1"/>
    <n v="250"/>
    <n v="0"/>
    <s v=" "/>
    <n v="0"/>
    <n v="0"/>
    <n v="0"/>
    <s v="CP04A"/>
    <x v="2"/>
  </r>
  <r>
    <x v="47"/>
    <x v="1"/>
    <n v="2026"/>
    <s v="CP-18414"/>
    <x v="31"/>
    <x v="31"/>
    <s v="อะไหล่ยางเล็ก"/>
    <s v="ไม่กำหนด"/>
    <s v="CS.2256902/029"/>
    <s v="บริษัท ริคโค่ 65 จำกัด (สำนักงานใหญ่)"/>
    <s v="BB/ปูน"/>
    <n v="1"/>
    <n v="240"/>
    <n v="0"/>
    <s v=" "/>
    <n v="224.3"/>
    <n v="15.7"/>
    <n v="240"/>
    <s v="CP04A"/>
    <x v="2"/>
  </r>
  <r>
    <x v="47"/>
    <x v="1"/>
    <n v="2026"/>
    <s v="CP-18414"/>
    <x v="19"/>
    <x v="19"/>
    <s v="อะไหล่ยางเล็ก"/>
    <s v="ไม่กำหนด"/>
    <s v="CS.2256902/029"/>
    <s v="บริษัท ริคโค่ 65 จำกัด (สำนักงานใหญ่)"/>
    <s v="BB/ปูน"/>
    <n v="1"/>
    <n v="20"/>
    <n v="0"/>
    <s v=" "/>
    <n v="18.690000000000001"/>
    <n v="1.31"/>
    <n v="20"/>
    <s v="CP04A"/>
    <x v="2"/>
  </r>
  <r>
    <x v="47"/>
    <x v="1"/>
    <n v="2026"/>
    <s v="CP-18414"/>
    <x v="56"/>
    <x v="56"/>
    <s v="อะไหล่ยางเล็ก"/>
    <s v="ไม่กำหนด"/>
    <s v="CS.2256902/030"/>
    <s v="บริษัท ริคโค่ 65 จำกัด (สำนักงานใหญ่)"/>
    <s v="BB/ปูน"/>
    <n v="1"/>
    <n v="300"/>
    <n v="0"/>
    <s v=" "/>
    <n v="280.37"/>
    <n v="19.63"/>
    <n v="300"/>
    <s v="CP04A"/>
    <x v="2"/>
  </r>
  <r>
    <x v="47"/>
    <x v="1"/>
    <n v="2026"/>
    <s v="CP-11153"/>
    <x v="514"/>
    <x v="514"/>
    <s v="อะไหล่ยางเล็ก"/>
    <s v="ไม่กำหนด"/>
    <s v="CS.2256902/031"/>
    <s v="คุณวรางค์รัตน์ จันทร์สมบัติ"/>
    <s v="BB/พงษ์"/>
    <n v="1"/>
    <n v="220"/>
    <n v="0"/>
    <s v=" "/>
    <n v="205.61"/>
    <n v="14.39"/>
    <n v="220"/>
    <s v="CP04A"/>
    <x v="2"/>
  </r>
  <r>
    <x v="47"/>
    <x v="1"/>
    <n v="2026"/>
    <s v="CP-11153"/>
    <x v="37"/>
    <x v="37"/>
    <s v="อะไหล่ยางเล็ก"/>
    <s v="ไม่กำหนด"/>
    <s v="CS.2256902/031"/>
    <s v="คุณวรางค์รัตน์ จันทร์สมบัติ"/>
    <s v="BB/พงษ์"/>
    <n v="1"/>
    <n v="20"/>
    <n v="0"/>
    <s v=" "/>
    <n v="18.690000000000001"/>
    <n v="1.31"/>
    <n v="20"/>
    <s v="CP04A"/>
    <x v="2"/>
  </r>
  <r>
    <x v="47"/>
    <x v="1"/>
    <n v="2026"/>
    <s v="CP-11153"/>
    <x v="65"/>
    <x v="65"/>
    <s v="อะไหล่ยางเล็ก"/>
    <s v="ไม่กำหนด"/>
    <s v="CS.2256902/031"/>
    <s v="คุณวรางค์รัตน์ จันทร์สมบัติ"/>
    <s v="BB/พงษ์"/>
    <n v="1"/>
    <n v="1650"/>
    <n v="0"/>
    <s v=" "/>
    <n v="1542.06"/>
    <n v="107.94"/>
    <n v="1650"/>
    <s v="CP04A"/>
    <x v="2"/>
  </r>
  <r>
    <x v="47"/>
    <x v="1"/>
    <n v="2026"/>
    <s v="CP-11153"/>
    <x v="168"/>
    <x v="168"/>
    <s v="อะไหล่ยางเล็ก"/>
    <s v="ไม่กำหนด"/>
    <s v="CS.2256902/031"/>
    <s v="คุณวรางค์รัตน์ จันทร์สมบัติ"/>
    <s v="BB/พงษ์"/>
    <n v="1"/>
    <n v="420"/>
    <n v="0"/>
    <s v=" "/>
    <n v="0"/>
    <n v="0"/>
    <n v="0"/>
    <s v="CP04A"/>
    <x v="2"/>
  </r>
  <r>
    <x v="47"/>
    <x v="1"/>
    <n v="2026"/>
    <s v="CP-18417"/>
    <x v="65"/>
    <x v="65"/>
    <s v="อะไหล่ยางเล็ก"/>
    <s v="ไม่กำหนด"/>
    <s v="CS.2256902/032"/>
    <s v="คุณคมสันต์ ศรีอักษร"/>
    <s v="BB/ปูน"/>
    <n v="1"/>
    <n v="1650"/>
    <n v="0"/>
    <s v=" "/>
    <n v="1542.06"/>
    <n v="107.94"/>
    <n v="1650"/>
    <s v="CP04A"/>
    <x v="2"/>
  </r>
  <r>
    <x v="47"/>
    <x v="1"/>
    <n v="2026"/>
    <s v="CP-18417"/>
    <x v="168"/>
    <x v="168"/>
    <s v="อะไหล่ยางเล็ก"/>
    <s v="ไม่กำหนด"/>
    <s v="CS.2256902/032"/>
    <s v="คุณคมสันต์ ศรีอักษร"/>
    <s v="BB/ปูน"/>
    <n v="1"/>
    <n v="420"/>
    <n v="0"/>
    <s v=" "/>
    <n v="0"/>
    <n v="0"/>
    <n v="0"/>
    <s v="CP04A"/>
    <x v="2"/>
  </r>
  <r>
    <x v="47"/>
    <x v="1"/>
    <n v="2026"/>
    <s v="CP-18417"/>
    <x v="37"/>
    <x v="37"/>
    <s v="อะไหล่ยางเล็ก"/>
    <s v="ไม่กำหนด"/>
    <s v="CS.2256902/032"/>
    <s v="คุณคมสันต์ ศรีอักษร"/>
    <s v="BB/ปูน"/>
    <n v="1"/>
    <n v="20"/>
    <n v="0"/>
    <s v=" "/>
    <n v="18.690000000000001"/>
    <n v="1.31"/>
    <n v="20"/>
    <s v="CP04A"/>
    <x v="2"/>
  </r>
  <r>
    <x v="47"/>
    <x v="1"/>
    <n v="2026"/>
    <s v="CP-18417"/>
    <x v="255"/>
    <x v="255"/>
    <s v="อะไหล่ยางเล็ก"/>
    <s v="ไม่กำหนด"/>
    <s v="CS.2256902/032"/>
    <s v="คุณคมสันต์ ศรีอักษร"/>
    <s v="BB/ปูน"/>
    <n v="1"/>
    <n v="220"/>
    <n v="0"/>
    <s v=" "/>
    <n v="205.61"/>
    <n v="14.39"/>
    <n v="220"/>
    <s v="CP04A"/>
    <x v="2"/>
  </r>
  <r>
    <x v="47"/>
    <x v="1"/>
    <n v="2026"/>
    <s v="CP-18417"/>
    <x v="351"/>
    <x v="351"/>
    <s v="อะไหล่ยางเล็ก"/>
    <s v="ไม่กำหนด"/>
    <s v="CS.2256902/032"/>
    <s v="คุณคมสันต์ ศรีอักษร"/>
    <s v="BB/ปูน"/>
    <n v="1"/>
    <n v="300"/>
    <n v="0"/>
    <s v=" "/>
    <n v="280.37"/>
    <n v="19.63"/>
    <n v="300"/>
    <s v="CP04A"/>
    <x v="2"/>
  </r>
  <r>
    <x v="47"/>
    <x v="1"/>
    <n v="2026"/>
    <s v="CP-18417"/>
    <x v="597"/>
    <x v="597"/>
    <s v="อะไหล่ยางเล็ก"/>
    <s v="ไม่กำหนด"/>
    <s v="CS.2256902/032"/>
    <s v="คุณคมสันต์ ศรีอักษร"/>
    <s v="BB/ปูน"/>
    <n v="1"/>
    <n v="500"/>
    <n v="0"/>
    <s v=" "/>
    <n v="467.29"/>
    <n v="32.71"/>
    <n v="500"/>
    <s v="CP04A"/>
    <x v="2"/>
  </r>
  <r>
    <x v="47"/>
    <x v="1"/>
    <n v="2026"/>
    <s v="CP-18417"/>
    <x v="72"/>
    <x v="72"/>
    <s v="อะไหล่ยางเล็ก"/>
    <s v="ไม่กำหนด"/>
    <s v="CS.2256902/032"/>
    <s v="คุณคมสันต์ ศรีอักษร"/>
    <s v="BB/ปูน"/>
    <n v="1"/>
    <n v="595"/>
    <n v="0"/>
    <s v=" "/>
    <n v="556.07000000000005"/>
    <n v="38.93"/>
    <n v="595"/>
    <s v="CP04A"/>
    <x v="2"/>
  </r>
  <r>
    <x v="47"/>
    <x v="1"/>
    <n v="2026"/>
    <s v="CP-18417"/>
    <x v="326"/>
    <x v="326"/>
    <s v="อะไหล่ยางเล็ก"/>
    <s v="ไม่กำหนด"/>
    <s v="CS.2256902/032"/>
    <s v="คุณคมสันต์ ศรีอักษร"/>
    <s v="BB/ปูน"/>
    <n v="1"/>
    <n v="595"/>
    <n v="0"/>
    <s v=" "/>
    <n v="556.07000000000005"/>
    <n v="38.93"/>
    <n v="595"/>
    <s v="CP04A"/>
    <x v="2"/>
  </r>
  <r>
    <x v="47"/>
    <x v="1"/>
    <n v="2026"/>
    <s v="CP-18417"/>
    <x v="74"/>
    <x v="74"/>
    <s v="อะไหล่ยางเล็ก"/>
    <s v="ไม่กำหนด"/>
    <s v="CS.2256902/032"/>
    <s v="คุณคมสันต์ ศรีอักษร"/>
    <s v="BB/ปูน"/>
    <n v="1"/>
    <n v="595"/>
    <n v="0"/>
    <s v=" "/>
    <n v="556.07000000000005"/>
    <n v="38.93"/>
    <n v="595"/>
    <s v="CP04A"/>
    <x v="2"/>
  </r>
  <r>
    <x v="47"/>
    <x v="1"/>
    <n v="2026"/>
    <s v="CP-09475"/>
    <x v="3"/>
    <x v="3"/>
    <s v="ค่าบริการตั้งศูนย์-ยางเล็ก"/>
    <s v="ไม่กำหนด"/>
    <s v="CS.2256902/033"/>
    <s v="บริษัท ไทยธาดา พรีเมียม คาร์ จำกัด (สำนักงานใหญ่)"/>
    <s v="A /เอ"/>
    <n v="1"/>
    <n v="400"/>
    <n v="100"/>
    <s v=" "/>
    <n v="280.37"/>
    <n v="19.63"/>
    <n v="300"/>
    <s v="CP04N"/>
    <x v="2"/>
  </r>
  <r>
    <x v="47"/>
    <x v="1"/>
    <n v="2026"/>
    <s v="CP-13172"/>
    <x v="598"/>
    <x v="598"/>
    <s v="อะไหล่นอก ยางเล็ก"/>
    <s v="ไม่กำหนด"/>
    <s v="CS.6256902/034"/>
    <s v="คุณ วันชัย ประสาทศิลปพงษ์"/>
    <s v="C13"/>
    <n v="1"/>
    <n v="2690"/>
    <n v="0"/>
    <s v=" "/>
    <n v="2514.02"/>
    <n v="175.98"/>
    <n v="2690"/>
    <s v="CP02A"/>
    <x v="0"/>
  </r>
  <r>
    <x v="47"/>
    <x v="1"/>
    <n v="2026"/>
    <s v="CP-13172"/>
    <x v="413"/>
    <x v="413"/>
    <s v="อะไหล่ยางเล็ก"/>
    <s v="ไม่กำหนด"/>
    <s v="CS.6256902/034"/>
    <s v="คุณ วันชัย ประสาทศิลปพงษ์"/>
    <s v="C13"/>
    <n v="3"/>
    <n v="250"/>
    <n v="0"/>
    <s v=" "/>
    <n v="700.93"/>
    <n v="49.07"/>
    <n v="750"/>
    <s v="CP02A"/>
    <x v="0"/>
  </r>
  <r>
    <x v="47"/>
    <x v="1"/>
    <n v="2026"/>
    <s v="CP-13172"/>
    <x v="64"/>
    <x v="64"/>
    <s v="ค่าบริการ"/>
    <s v="ไม่กำหนด"/>
    <s v="CS.6256902/034"/>
    <s v="คุณ วันชัย ประสาทศิลปพงษ์"/>
    <s v="C13"/>
    <n v="1"/>
    <n v="480"/>
    <n v="0"/>
    <s v=" "/>
    <n v="448.6"/>
    <n v="31.4"/>
    <n v="480"/>
    <s v="CP02N"/>
    <x v="0"/>
  </r>
  <r>
    <x v="47"/>
    <x v="1"/>
    <n v="2026"/>
    <s v="CP-18415"/>
    <x v="599"/>
    <x v="599"/>
    <s v="ยางเล็ก GY"/>
    <s v="GOODYEAR"/>
    <s v="CS.6256902/035"/>
    <s v="คุณสุกัญญารัตน์ รามคุณ"/>
    <s v="C13"/>
    <n v="1"/>
    <n v="13120"/>
    <n v="0"/>
    <s v=" "/>
    <n v="12261.68"/>
    <n v="858.32"/>
    <n v="13120"/>
    <s v="CP02Y25-M05"/>
    <x v="0"/>
  </r>
  <r>
    <x v="47"/>
    <x v="1"/>
    <n v="2026"/>
    <s v="CP-18415"/>
    <x v="513"/>
    <x v="513"/>
    <s v="ยางเล็ก GY"/>
    <s v="GOODYEAR"/>
    <s v="CS.6256902/035"/>
    <s v="คุณสุกัญญารัตน์ รามคุณ"/>
    <s v="C13"/>
    <n v="2"/>
    <n v="13420"/>
    <n v="1000"/>
    <s v=" "/>
    <n v="24149.53"/>
    <n v="1690.47"/>
    <n v="25840"/>
    <s v="CP02Y25-M02"/>
    <x v="0"/>
  </r>
  <r>
    <x v="47"/>
    <x v="1"/>
    <n v="2026"/>
    <s v="CP-18415"/>
    <x v="1"/>
    <x v="1"/>
    <s v="อะไหล่ยางเล็ก"/>
    <s v="อะไหล่นอก"/>
    <s v="CS.6256902/035"/>
    <s v="คุณสุกัญญารัตน์ รามคุณ"/>
    <s v="C13"/>
    <n v="1"/>
    <n v="60"/>
    <n v="0"/>
    <s v=" "/>
    <n v="0"/>
    <n v="0"/>
    <n v="0"/>
    <s v="CP02A"/>
    <x v="0"/>
  </r>
  <r>
    <x v="47"/>
    <x v="1"/>
    <n v="2026"/>
    <s v="CP-18415"/>
    <x v="25"/>
    <x v="25"/>
    <s v="ค่าแรง-ยางเล็ก"/>
    <s v="ไม่กำหนด"/>
    <s v="CS.6256902/035"/>
    <s v="คุณสุกัญญารัตน์ รามคุณ"/>
    <s v="C13"/>
    <n v="3"/>
    <n v="150"/>
    <n v="0"/>
    <s v=" "/>
    <n v="0"/>
    <n v="0"/>
    <n v="0"/>
    <s v="CP02N"/>
    <x v="0"/>
  </r>
  <r>
    <x v="47"/>
    <x v="1"/>
    <n v="2026"/>
    <s v="CP-17704"/>
    <x v="3"/>
    <x v="3"/>
    <s v="ค่าบริการตั้งศูนย์-ยางเล็ก"/>
    <s v="ไม่กำหนด"/>
    <s v="CS.8256902/099"/>
    <s v="คุณ ยุทธศักดิ์ สีละสัมปันโน"/>
    <s v="BYเล็ก"/>
    <n v="1"/>
    <n v="400"/>
    <n v="0"/>
    <s v=" "/>
    <n v="373.83"/>
    <n v="26.17"/>
    <n v="400"/>
    <s v="CP03N"/>
    <x v="1"/>
  </r>
  <r>
    <x v="47"/>
    <x v="1"/>
    <n v="2026"/>
    <s v="CP-09106"/>
    <x v="15"/>
    <x v="15"/>
    <s v="ค่าแรง-ยางเล็ก"/>
    <s v="ไม่กำหนด"/>
    <s v="CS.8256902/100"/>
    <s v="บริษัท ไนน์จูน จำกัด"/>
    <s v="C10"/>
    <n v="1"/>
    <n v="160"/>
    <n v="0"/>
    <s v=" "/>
    <n v="149.53"/>
    <n v="10.47"/>
    <n v="160"/>
    <s v="CP03N"/>
    <x v="1"/>
  </r>
  <r>
    <x v="47"/>
    <x v="1"/>
    <n v="2026"/>
    <s v="CP-09106"/>
    <x v="12"/>
    <x v="12"/>
    <s v="ค่าแรง-ยางเล็ก"/>
    <s v="ไม่กำหนด"/>
    <s v="CS.8256902/100"/>
    <s v="บริษัท ไนน์จูน จำกัด"/>
    <s v="C10"/>
    <n v="2"/>
    <n v="150"/>
    <n v="0"/>
    <s v=" "/>
    <n v="280.37"/>
    <n v="19.63"/>
    <n v="300"/>
    <s v="CP03N"/>
    <x v="1"/>
  </r>
  <r>
    <x v="47"/>
    <x v="1"/>
    <n v="2026"/>
    <s v="CP-09106"/>
    <x v="26"/>
    <x v="26"/>
    <s v="ค่าบริการตั้งศูนย์-ยางเล็ก"/>
    <s v="ไม่กำหนด"/>
    <s v="CS.8256902/100"/>
    <s v="บริษัท ไนน์จูน จำกัด"/>
    <s v="C10"/>
    <n v="1"/>
    <n v="500"/>
    <n v="0"/>
    <s v=" "/>
    <n v="467.29"/>
    <n v="32.71"/>
    <n v="500"/>
    <s v="CP03N"/>
    <x v="1"/>
  </r>
  <r>
    <x v="47"/>
    <x v="1"/>
    <n v="2026"/>
    <s v="CP-12104"/>
    <x v="360"/>
    <x v="360"/>
    <s v="ค่าบริการ"/>
    <s v="ไม่กำหนด"/>
    <s v="CS5256902/0026"/>
    <s v="คุณชัยชาญ อ้นเพียรเอก"/>
    <s v="หนึ่ง340"/>
    <n v="2"/>
    <n v="400"/>
    <n v="0"/>
    <s v=" "/>
    <n v="747.66"/>
    <n v="52.34"/>
    <n v="800"/>
    <s v="CPN"/>
    <x v="3"/>
  </r>
  <r>
    <x v="47"/>
    <x v="1"/>
    <n v="2026"/>
    <s v="CP-10043"/>
    <x v="140"/>
    <x v="140"/>
    <s v="อะไหล่ยางเล็ก"/>
    <s v="ไม่กำหนด"/>
    <s v="CS5256902/0027"/>
    <s v="บริษัท  ฮอร์สคร็อพ ซิสเต็ม จำกัด"/>
    <s v="C11"/>
    <n v="1"/>
    <n v="1350"/>
    <n v="0"/>
    <s v=" "/>
    <n v="1261.68"/>
    <n v="88.32"/>
    <n v="1350"/>
    <s v="CPA"/>
    <x v="3"/>
  </r>
  <r>
    <x v="47"/>
    <x v="1"/>
    <n v="2026"/>
    <s v="CP-10043"/>
    <x v="18"/>
    <x v="18"/>
    <s v="อะไหล่ยางเล็ก"/>
    <s v="ไม่กำหนด"/>
    <s v="CS5256902/0027"/>
    <s v="บริษัท  ฮอร์สคร็อพ ซิสเต็ม จำกัด"/>
    <s v="C11"/>
    <n v="1"/>
    <n v="250"/>
    <n v="0"/>
    <s v=" "/>
    <n v="0"/>
    <n v="0"/>
    <n v="0"/>
    <s v="CPA"/>
    <x v="3"/>
  </r>
  <r>
    <x v="47"/>
    <x v="1"/>
    <n v="2026"/>
    <s v="CP-10043"/>
    <x v="269"/>
    <x v="269"/>
    <s v="อะไหล่ยางเล็ก"/>
    <s v="ไม่กำหนด"/>
    <s v="CS5256902/0027"/>
    <s v="บริษัท  ฮอร์สคร็อพ ซิสเต็ม จำกัด"/>
    <s v="C11"/>
    <n v="1"/>
    <n v="220"/>
    <n v="0"/>
    <s v=" "/>
    <n v="205.61"/>
    <n v="14.39"/>
    <n v="220"/>
    <s v="CPA"/>
    <x v="3"/>
  </r>
  <r>
    <x v="47"/>
    <x v="1"/>
    <n v="2026"/>
    <s v="CP-10043"/>
    <x v="37"/>
    <x v="37"/>
    <s v="อะไหล่ยางเล็ก"/>
    <s v="ไม่กำหนด"/>
    <s v="CS5256902/0027"/>
    <s v="บริษัท  ฮอร์สคร็อพ ซิสเต็ม จำกัด"/>
    <s v="C11"/>
    <n v="1"/>
    <n v="20"/>
    <n v="0"/>
    <s v=" "/>
    <n v="18.690000000000001"/>
    <n v="1.31"/>
    <n v="20"/>
    <s v="CPA"/>
    <x v="3"/>
  </r>
  <r>
    <x v="47"/>
    <x v="1"/>
    <n v="2026"/>
    <s v="CP-18416"/>
    <x v="3"/>
    <x v="3"/>
    <s v="ค่าบริการตั้งศูนย์-ยางเล็ก"/>
    <s v="ไม่กำหนด"/>
    <s v="CS5256902/0028"/>
    <s v="ร้อยเอก ธีรพล รักอาชีพ"/>
    <s v="หนึ่ง340"/>
    <n v="1"/>
    <n v="400"/>
    <n v="0"/>
    <s v=" "/>
    <n v="373.83"/>
    <n v="26.17"/>
    <n v="400"/>
    <s v="CPN"/>
    <x v="3"/>
  </r>
  <r>
    <x v="47"/>
    <x v="1"/>
    <n v="2026"/>
    <s v="CP-11132"/>
    <x v="140"/>
    <x v="140"/>
    <s v="อะไหล่ยางเล็ก"/>
    <s v="ไม่กำหนด"/>
    <s v="CS5256902/0029"/>
    <s v="คุณ ธนุพล หวังเกษม (ซา340)"/>
    <s v="ท๊อป340"/>
    <n v="1"/>
    <n v="1350"/>
    <n v="0"/>
    <s v=" "/>
    <n v="1261.68"/>
    <n v="88.32"/>
    <n v="1350"/>
    <s v="CPA"/>
    <x v="3"/>
  </r>
  <r>
    <x v="47"/>
    <x v="1"/>
    <n v="2026"/>
    <s v="CP-11132"/>
    <x v="18"/>
    <x v="18"/>
    <s v="อะไหล่ยางเล็ก"/>
    <s v="ไม่กำหนด"/>
    <s v="CS5256902/0029"/>
    <s v="คุณ ธนุพล หวังเกษม (ซา340)"/>
    <s v="ท๊อป340"/>
    <n v="2"/>
    <n v="250"/>
    <n v="0"/>
    <s v=" "/>
    <n v="467.29"/>
    <n v="32.71"/>
    <n v="500"/>
    <s v="CPA"/>
    <x v="3"/>
  </r>
  <r>
    <x v="47"/>
    <x v="1"/>
    <n v="2026"/>
    <s v="CP-11132"/>
    <x v="213"/>
    <x v="213"/>
    <s v="อะไหล่ยางเล็ก"/>
    <s v="ไม่กำหนด"/>
    <s v="CS5256902/0029"/>
    <s v="คุณ ธนุพล หวังเกษม (ซา340)"/>
    <s v="ท๊อป340"/>
    <n v="1"/>
    <n v="260"/>
    <n v="0"/>
    <s v=" "/>
    <n v="242.99"/>
    <n v="17.010000000000002"/>
    <n v="260"/>
    <s v="CPA"/>
    <x v="3"/>
  </r>
  <r>
    <x v="47"/>
    <x v="1"/>
    <n v="2026"/>
    <s v="CP-11132"/>
    <x v="37"/>
    <x v="37"/>
    <s v="อะไหล่ยางเล็ก"/>
    <s v="ไม่กำหนด"/>
    <s v="CS5256902/0029"/>
    <s v="คุณ ธนุพล หวังเกษม (ซา340)"/>
    <s v="ท๊อป340"/>
    <n v="1"/>
    <n v="20"/>
    <n v="0"/>
    <s v=" "/>
    <n v="18.690000000000001"/>
    <n v="1.31"/>
    <n v="20"/>
    <s v="CPA"/>
    <x v="3"/>
  </r>
  <r>
    <x v="47"/>
    <x v="1"/>
    <n v="2026"/>
    <s v="CP-11132"/>
    <x v="42"/>
    <x v="42"/>
    <s v="อะไหล่ยางเล็ก"/>
    <s v="ไม่กำหนด"/>
    <s v="CS5256902/0029"/>
    <s v="คุณ ธนุพล หวังเกษม (ซา340)"/>
    <s v="ท๊อป340"/>
    <n v="1"/>
    <n v="300"/>
    <n v="0"/>
    <s v=" "/>
    <n v="280.37"/>
    <n v="19.63"/>
    <n v="300"/>
    <s v="CPA"/>
    <x v="3"/>
  </r>
  <r>
    <x v="47"/>
    <x v="1"/>
    <n v="2026"/>
    <s v="CP-07667"/>
    <x v="128"/>
    <x v="128"/>
    <s v="อะไหล่ยางเล็ก"/>
    <s v="ไม่กำหนด"/>
    <s v="CS5256902/0030"/>
    <s v="คุณธนากร สงวนนาม(ท๊อป)"/>
    <s v="C11"/>
    <n v="1"/>
    <n v="250"/>
    <n v="0"/>
    <s v=" "/>
    <n v="233.64"/>
    <n v="16.36"/>
    <n v="250"/>
    <s v="CPA"/>
    <x v="3"/>
  </r>
  <r>
    <x v="47"/>
    <x v="1"/>
    <n v="2026"/>
    <s v="CP-11050"/>
    <x v="140"/>
    <x v="140"/>
    <s v="อะไหล่ยางเล็ก"/>
    <s v="ไม่กำหนด"/>
    <s v="IV2256902/0057"/>
    <s v="บริษัท ไพรมัสสตีลอินดัสตรี จำกัด"/>
    <s v="C11"/>
    <n v="1"/>
    <n v="1350"/>
    <n v="0"/>
    <s v=" "/>
    <n v="1261.68"/>
    <n v="88.32"/>
    <n v="1350"/>
    <s v="CPA"/>
    <x v="3"/>
  </r>
  <r>
    <x v="47"/>
    <x v="1"/>
    <n v="2026"/>
    <s v="CP-11050"/>
    <x v="18"/>
    <x v="18"/>
    <s v="อะไหล่ยางเล็ก"/>
    <s v="ไม่กำหนด"/>
    <s v="IV2256902/0057"/>
    <s v="บริษัท ไพรมัสสตีลอินดัสตรี จำกัด"/>
    <s v="C11"/>
    <n v="1"/>
    <n v="250"/>
    <n v="0"/>
    <s v=" "/>
    <n v="0"/>
    <n v="0"/>
    <n v="0"/>
    <s v="CPA"/>
    <x v="3"/>
  </r>
  <r>
    <x v="47"/>
    <x v="1"/>
    <n v="2026"/>
    <s v="CP-11050"/>
    <x v="309"/>
    <x v="309"/>
    <s v="อะไหล่ยางเล็ก"/>
    <s v="ไม่กำหนด"/>
    <s v="IV2256902/0057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47"/>
    <x v="1"/>
    <n v="2026"/>
    <s v="CP-11050"/>
    <x v="19"/>
    <x v="19"/>
    <s v="อะไหล่ยางเล็ก"/>
    <s v="ไม่กำหนด"/>
    <s v="IV2256902/0057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47"/>
    <x v="1"/>
    <n v="2026"/>
    <s v="CP-11050"/>
    <x v="600"/>
    <x v="600"/>
    <s v="อะไหล่นอก ยางเล็ก"/>
    <s v="ไม่กำหนด"/>
    <s v="IV2256902/0057"/>
    <s v="บริษัท ไพรมัสสตีลอินดัสตรี จำกัด"/>
    <s v="C11"/>
    <n v="1"/>
    <n v="480"/>
    <n v="0"/>
    <s v=" "/>
    <n v="448.6"/>
    <n v="31.4"/>
    <n v="480"/>
    <s v="CPA"/>
    <x v="3"/>
  </r>
  <r>
    <x v="47"/>
    <x v="1"/>
    <n v="2026"/>
    <s v="CP-11050"/>
    <x v="33"/>
    <x v="33"/>
    <s v="อะไหล่ยางเล็ก"/>
    <s v="ไม่กำหนด"/>
    <s v="IV2256902/0057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47"/>
    <x v="1"/>
    <n v="2026"/>
    <s v="BTC-0000494"/>
    <x v="38"/>
    <x v="38"/>
    <s v="อะไหล่ยางเล็ก"/>
    <s v="ไม่กำหนด"/>
    <s v="IV2256902/0058"/>
    <s v="บริษัท โปรทรัค ขนส่ง จำกัด"/>
    <s v="C11"/>
    <n v="1"/>
    <n v="1150"/>
    <n v="0"/>
    <s v=" "/>
    <n v="1074.77"/>
    <n v="75.23"/>
    <n v="1150"/>
    <s v="CPA"/>
    <x v="3"/>
  </r>
  <r>
    <x v="47"/>
    <x v="1"/>
    <n v="2026"/>
    <s v="BTC-0000494"/>
    <x v="39"/>
    <x v="39"/>
    <s v="อะไหล่ยางเล็ก"/>
    <s v="ไม่กำหนด"/>
    <s v="IV2256902/0058"/>
    <s v="บริษัท โปรทรัค ขนส่ง จำกัด"/>
    <s v="C11"/>
    <n v="1"/>
    <n v="175"/>
    <n v="0"/>
    <s v=" "/>
    <n v="0"/>
    <n v="0"/>
    <n v="0"/>
    <s v="CPA"/>
    <x v="3"/>
  </r>
  <r>
    <x v="47"/>
    <x v="1"/>
    <n v="2026"/>
    <s v="BTC-0000494"/>
    <x v="17"/>
    <x v="17"/>
    <s v="อะไหล่ยางเล็ก"/>
    <s v="ไม่กำหนด"/>
    <s v="IV2256902/0058"/>
    <s v="บริษัท โปรทรัค ขนส่ง จำกัด"/>
    <s v="C11"/>
    <n v="1"/>
    <n v="240"/>
    <n v="0"/>
    <s v=" "/>
    <n v="0"/>
    <n v="0"/>
    <n v="0"/>
    <s v="CPA"/>
    <x v="3"/>
  </r>
  <r>
    <x v="47"/>
    <x v="1"/>
    <n v="2026"/>
    <s v="BTC-0000494"/>
    <x v="19"/>
    <x v="19"/>
    <s v="อะไหล่ยางเล็ก"/>
    <s v="ไม่กำหนด"/>
    <s v="IV2256902/0058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47"/>
    <x v="1"/>
    <n v="2026"/>
    <s v="BTC-0000494"/>
    <x v="511"/>
    <x v="511"/>
    <s v="อะไหล่ยางเล็ก"/>
    <s v="ไม่กำหนด"/>
    <s v="IV2256902/0058"/>
    <s v="บริษัท โปรทรัค ขนส่ง จำกัด"/>
    <s v="C11"/>
    <n v="1"/>
    <n v="1620"/>
    <n v="81"/>
    <s v=" "/>
    <n v="1438.32"/>
    <n v="100.68"/>
    <n v="1539"/>
    <s v="CPA"/>
    <x v="3"/>
  </r>
  <r>
    <x v="47"/>
    <x v="1"/>
    <n v="2026"/>
    <s v="BTC-0000494"/>
    <x v="98"/>
    <x v="98"/>
    <s v="ค่าบริการ"/>
    <s v="ไม่กำหนด"/>
    <s v="IV2256902/0059"/>
    <s v="บริษัท โปรทรัค ขนส่ง จำกัด"/>
    <s v="C11"/>
    <n v="2"/>
    <n v="400"/>
    <n v="0"/>
    <s v=" "/>
    <n v="747.66"/>
    <n v="52.34"/>
    <n v="800"/>
    <s v="CPN"/>
    <x v="3"/>
  </r>
  <r>
    <x v="47"/>
    <x v="1"/>
    <n v="2026"/>
    <s v="BTC-0000494"/>
    <x v="38"/>
    <x v="38"/>
    <s v="อะไหล่ยางเล็ก"/>
    <s v="ไม่กำหนด"/>
    <s v="IV2256902/0060"/>
    <s v="บริษัท โปรทรัค ขนส่ง จำกัด"/>
    <s v="C11"/>
    <n v="1"/>
    <n v="1150"/>
    <n v="0"/>
    <s v=" "/>
    <n v="1074.77"/>
    <n v="75.23"/>
    <n v="1150"/>
    <s v="CPA"/>
    <x v="3"/>
  </r>
  <r>
    <x v="47"/>
    <x v="1"/>
    <n v="2026"/>
    <s v="BTC-0000494"/>
    <x v="39"/>
    <x v="39"/>
    <s v="อะไหล่ยางเล็ก"/>
    <s v="ไม่กำหนด"/>
    <s v="IV2256902/0060"/>
    <s v="บริษัท โปรทรัค ขนส่ง จำกัด"/>
    <s v="C11"/>
    <n v="1"/>
    <n v="175"/>
    <n v="0"/>
    <s v=" "/>
    <n v="0"/>
    <n v="0"/>
    <n v="0"/>
    <s v="CPA"/>
    <x v="3"/>
  </r>
  <r>
    <x v="47"/>
    <x v="1"/>
    <n v="2026"/>
    <s v="BTC-0000494"/>
    <x v="17"/>
    <x v="17"/>
    <s v="อะไหล่ยางเล็ก"/>
    <s v="ไม่กำหนด"/>
    <s v="IV2256902/0060"/>
    <s v="บริษัท โปรทรัค ขนส่ง จำกัด"/>
    <s v="C11"/>
    <n v="1"/>
    <n v="240"/>
    <n v="0"/>
    <s v=" "/>
    <n v="0"/>
    <n v="0"/>
    <n v="0"/>
    <s v="CPA"/>
    <x v="3"/>
  </r>
  <r>
    <x v="47"/>
    <x v="1"/>
    <n v="2026"/>
    <s v="BTC-0000494"/>
    <x v="19"/>
    <x v="19"/>
    <s v="อะไหล่ยางเล็ก"/>
    <s v="ไม่กำหนด"/>
    <s v="IV2256902/0060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47"/>
    <x v="1"/>
    <n v="2026"/>
    <s v="BTC-0000494"/>
    <x v="33"/>
    <x v="33"/>
    <s v="อะไหล่ยางเล็ก"/>
    <s v="ไม่กำหนด"/>
    <s v="IV2256902/0060"/>
    <s v="บริษัท โปรทรัค ขนส่ง จำกัด"/>
    <s v="C11"/>
    <n v="1"/>
    <n v="300"/>
    <n v="0"/>
    <s v=" "/>
    <n v="280.37"/>
    <n v="19.63"/>
    <n v="300"/>
    <s v="CPA"/>
    <x v="3"/>
  </r>
  <r>
    <x v="47"/>
    <x v="1"/>
    <n v="2026"/>
    <s v="BTC-0000494"/>
    <x v="601"/>
    <x v="601"/>
    <s v="อะไหล่นอก ยางเล็ก"/>
    <s v="ไม่กำหนด"/>
    <s v="IV2256902/0060"/>
    <s v="บริษัท โปรทรัค ขนส่ง จำกัด"/>
    <s v="C11"/>
    <n v="5"/>
    <n v="50"/>
    <n v="0"/>
    <s v=" "/>
    <n v="233.64"/>
    <n v="16.36"/>
    <n v="250"/>
    <s v="CPA"/>
    <x v="3"/>
  </r>
  <r>
    <x v="47"/>
    <x v="1"/>
    <n v="2026"/>
    <s v="BTC-0000494"/>
    <x v="602"/>
    <x v="602"/>
    <s v="อะไหล่นอก ยางเล็ก"/>
    <s v="ไม่กำหนด"/>
    <s v="IV2256902/0060"/>
    <s v="บริษัท โปรทรัค ขนส่ง จำกัด"/>
    <s v="C11"/>
    <n v="1"/>
    <n v="2540"/>
    <n v="0"/>
    <s v=" "/>
    <n v="2373.83"/>
    <n v="166.17"/>
    <n v="2540"/>
    <s v="CPA"/>
    <x v="3"/>
  </r>
  <r>
    <x v="47"/>
    <x v="1"/>
    <n v="2026"/>
    <s v="CP-15725"/>
    <x v="38"/>
    <x v="38"/>
    <s v="อะไหล่ยางเล็ก"/>
    <s v="ไม่กำหนด"/>
    <s v="S.5256902/0022"/>
    <s v="บริษัท วีพีไอ อินดัสตรี จำกัด"/>
    <s v="BYฟิมล์/พต"/>
    <n v="1"/>
    <n v="1150"/>
    <n v="0"/>
    <s v=" "/>
    <n v="1074.77"/>
    <n v="75.23"/>
    <n v="1150"/>
    <s v="CP03A"/>
    <x v="1"/>
  </r>
  <r>
    <x v="47"/>
    <x v="1"/>
    <n v="2026"/>
    <s v="CP-15725"/>
    <x v="39"/>
    <x v="39"/>
    <s v="อะไหล่ยางเล็ก"/>
    <s v="ไม่กำหนด"/>
    <s v="S.5256902/0022"/>
    <s v="บริษัท วีพีไอ อินดัสตรี จำกัด"/>
    <s v="BYฟิมล์/พต"/>
    <n v="1"/>
    <n v="175"/>
    <n v="0"/>
    <s v=" "/>
    <n v="0"/>
    <n v="0"/>
    <n v="0"/>
    <s v="CP03A"/>
    <x v="1"/>
  </r>
  <r>
    <x v="47"/>
    <x v="1"/>
    <n v="2026"/>
    <s v="CP-15725"/>
    <x v="254"/>
    <x v="254"/>
    <s v="อะไหล่ยางเล็ก"/>
    <s v="ไม่กำหนด"/>
    <s v="S.5256902/0022"/>
    <s v="บริษัท วีพีไอ อินดัสตรี จำกัด"/>
    <s v="BYฟิมล์/พต"/>
    <n v="1"/>
    <n v="240"/>
    <n v="0"/>
    <s v=" "/>
    <n v="0"/>
    <n v="0"/>
    <n v="0"/>
    <s v="CP03A"/>
    <x v="1"/>
  </r>
  <r>
    <x v="47"/>
    <x v="1"/>
    <n v="2026"/>
    <s v="CP-15725"/>
    <x v="37"/>
    <x v="37"/>
    <s v="อะไหล่ยางเล็ก"/>
    <s v="ไม่กำหนด"/>
    <s v="S.5256902/0022"/>
    <s v="บริษัท วีพีไอ อินดัสตรี จำกัด"/>
    <s v="BYฟิมล์/พต"/>
    <n v="1"/>
    <n v="20"/>
    <n v="0"/>
    <s v=" "/>
    <n v="18.690000000000001"/>
    <n v="1.31"/>
    <n v="20"/>
    <s v="CP03A"/>
    <x v="1"/>
  </r>
  <r>
    <x v="47"/>
    <x v="1"/>
    <n v="2026"/>
    <s v="CP-15725"/>
    <x v="227"/>
    <x v="227"/>
    <s v="อะไหล่ยางเล็ก"/>
    <s v="ไม่กำหนด"/>
    <s v="S.5256902/0022"/>
    <s v="บริษัท วีพีไอ อินดัสตรี จำกัด"/>
    <s v="BYฟิมล์/พต"/>
    <n v="1"/>
    <n v="500"/>
    <n v="0"/>
    <s v=" "/>
    <n v="467.29"/>
    <n v="32.71"/>
    <n v="500"/>
    <s v="CP03A"/>
    <x v="1"/>
  </r>
  <r>
    <x v="47"/>
    <x v="1"/>
    <n v="2026"/>
    <s v="CP-15725"/>
    <x v="42"/>
    <x v="42"/>
    <s v="อะไหล่ยางเล็ก"/>
    <s v="ไม่กำหนด"/>
    <s v="S.5256902/0022"/>
    <s v="บริษัท วีพีไอ อินดัสตรี จำกัด"/>
    <s v="BYฟิมล์/พต"/>
    <n v="1"/>
    <n v="300"/>
    <n v="0"/>
    <s v=" "/>
    <n v="280.37"/>
    <n v="19.63"/>
    <n v="300"/>
    <s v="CP03A"/>
    <x v="1"/>
  </r>
  <r>
    <x v="47"/>
    <x v="1"/>
    <n v="2026"/>
    <s v="CP-12222"/>
    <x v="603"/>
    <x v="603"/>
    <s v="อะไหล่นอก ยางเล็ก"/>
    <s v="ไม่กำหนด"/>
    <s v="S.5256902/0023"/>
    <s v="บริษัท ธนายุตไอซ์ จำกัด"/>
    <s v="BYเล็ก/พต"/>
    <n v="1"/>
    <n v="3750"/>
    <n v="187.5"/>
    <s v=" "/>
    <n v="3329.44"/>
    <n v="233.06"/>
    <n v="3562.5"/>
    <s v="CP03A"/>
    <x v="1"/>
  </r>
  <r>
    <x v="47"/>
    <x v="1"/>
    <n v="2026"/>
    <s v="CP-12222"/>
    <x v="339"/>
    <x v="339"/>
    <s v="อะไหล่นอก ยางเล็ก"/>
    <s v="ไม่กำหนด"/>
    <s v="S.5256902/0023"/>
    <s v="บริษัท ธนายุตไอซ์ จำกัด"/>
    <s v="BYเล็ก/พต"/>
    <n v="1"/>
    <n v="4050"/>
    <n v="202.5"/>
    <s v=" "/>
    <n v="3595.79"/>
    <n v="251.71"/>
    <n v="3847.5"/>
    <s v="CP03A"/>
    <x v="1"/>
  </r>
  <r>
    <x v="47"/>
    <x v="1"/>
    <n v="2026"/>
    <s v="CP-12222"/>
    <x v="604"/>
    <x v="604"/>
    <s v="อะไหล่นอก ยางเล็ก"/>
    <s v="ไม่กำหนด"/>
    <s v="S.5256902/0023"/>
    <s v="บริษัท ธนายุตไอซ์ จำกัด"/>
    <s v="BYเล็ก/พต"/>
    <n v="1"/>
    <n v="1450"/>
    <n v="72.5"/>
    <s v=" "/>
    <n v="1287.3800000000001"/>
    <n v="90.12"/>
    <n v="1377.5"/>
    <s v="CP03A"/>
    <x v="1"/>
  </r>
  <r>
    <x v="47"/>
    <x v="1"/>
    <n v="2026"/>
    <s v="CP-12222"/>
    <x v="605"/>
    <x v="605"/>
    <s v="อะไหล่นอก ยางเล็ก"/>
    <s v="ไม่กำหนด"/>
    <s v="S.5256902/0023"/>
    <s v="บริษัท ธนายุตไอซ์ จำกัด"/>
    <s v="BYเล็ก/พต"/>
    <n v="1"/>
    <n v="650"/>
    <n v="32.5"/>
    <s v=" "/>
    <n v="577.1"/>
    <n v="40.4"/>
    <n v="617.5"/>
    <s v="CP03A"/>
    <x v="1"/>
  </r>
  <r>
    <x v="47"/>
    <x v="1"/>
    <n v="2026"/>
    <s v="CP-12222"/>
    <x v="606"/>
    <x v="606"/>
    <s v="อะไหล่นอก ยางเล็ก"/>
    <s v="ไม่กำหนด"/>
    <s v="S.5256902/0023"/>
    <s v="บริษัท ธนายุตไอซ์ จำกัด"/>
    <s v="BYเล็ก/พต"/>
    <n v="1"/>
    <n v="490"/>
    <n v="24.5"/>
    <s v=" "/>
    <n v="435.05"/>
    <n v="30.45"/>
    <n v="465.5"/>
    <s v="CP03A"/>
    <x v="1"/>
  </r>
  <r>
    <x v="47"/>
    <x v="1"/>
    <n v="2026"/>
    <s v="CP-12222"/>
    <x v="607"/>
    <x v="607"/>
    <s v="อะไหล่นอก ยางเล็ก"/>
    <s v="ไม่กำหนด"/>
    <s v="S.5256902/0023"/>
    <s v="บริษัท ธนายุตไอซ์ จำกัด"/>
    <s v="BYเล็ก/พต"/>
    <n v="1"/>
    <n v="1210"/>
    <n v="60.5"/>
    <s v=" "/>
    <n v="1074.3"/>
    <n v="75.2"/>
    <n v="1149.5"/>
    <s v="CP03A"/>
    <x v="1"/>
  </r>
  <r>
    <x v="47"/>
    <x v="1"/>
    <n v="2026"/>
    <s v="CP-12222"/>
    <x v="608"/>
    <x v="608"/>
    <s v="อะไหล่นอก ยางเล็ก"/>
    <s v="ไม่กำหนด"/>
    <s v="S.5256902/0023"/>
    <s v="บริษัท ธนายุตไอซ์ จำกัด"/>
    <s v="BYเล็ก/พต"/>
    <n v="1"/>
    <n v="420"/>
    <n v="21"/>
    <s v=" "/>
    <n v="372.9"/>
    <n v="26.1"/>
    <n v="399"/>
    <s v="CP03A"/>
    <x v="1"/>
  </r>
  <r>
    <x v="47"/>
    <x v="1"/>
    <n v="2026"/>
    <s v="CP-12222"/>
    <x v="85"/>
    <x v="85"/>
    <s v="อะไหล่ยางเล็ก"/>
    <s v="ไม่กำหนด"/>
    <s v="S.5256902/0023"/>
    <s v="บริษัท ธนายุตไอซ์ จำกัด"/>
    <s v="BYเล็ก/พต"/>
    <n v="2"/>
    <n v="520"/>
    <n v="52"/>
    <s v=" "/>
    <n v="923.36"/>
    <n v="64.64"/>
    <n v="988"/>
    <s v="CP03A"/>
    <x v="1"/>
  </r>
  <r>
    <x v="47"/>
    <x v="1"/>
    <n v="2026"/>
    <s v="CP-12222"/>
    <x v="64"/>
    <x v="64"/>
    <s v="ค่าบริการ"/>
    <s v="ไม่กำหนด"/>
    <s v="S.5256902/0023"/>
    <s v="บริษัท ธนายุตไอซ์ จำกัด"/>
    <s v="BYเล็ก/พต"/>
    <n v="2"/>
    <n v="480"/>
    <n v="300"/>
    <s v=" "/>
    <n v="616.82000000000005"/>
    <n v="43.18"/>
    <n v="660"/>
    <s v="CP03N"/>
    <x v="1"/>
  </r>
  <r>
    <x v="47"/>
    <x v="1"/>
    <n v="2026"/>
    <s v="CP-12222"/>
    <x v="207"/>
    <x v="207"/>
    <s v="ยางเล็ก ML"/>
    <s v="MLยางเล็ก"/>
    <s v="S.5256902/0024"/>
    <s v="บริษัท ธนายุตไอซ์ จำกัด"/>
    <s v="BYเล็ก/พต"/>
    <n v="1"/>
    <n v="4880"/>
    <n v="244"/>
    <s v=" "/>
    <n v="4332.71"/>
    <n v="303.29000000000002"/>
    <n v="4636"/>
    <s v="CP03Y26-M01"/>
    <x v="1"/>
  </r>
  <r>
    <x v="47"/>
    <x v="1"/>
    <n v="2026"/>
    <s v="CP-12222"/>
    <x v="1"/>
    <x v="1"/>
    <s v="อะไหล่ยางเล็ก"/>
    <s v="อะไหล่นอก"/>
    <s v="S.5256902/0024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48"/>
    <x v="1"/>
    <n v="2026"/>
    <s v="CP-17509"/>
    <x v="43"/>
    <x v="43"/>
    <s v="อะไหล่ยางเล็ก"/>
    <s v="ไม่กำหนด"/>
    <s v="CS.2256902/034"/>
    <s v="คุณอำนวย ผึ่งงาม"/>
    <s v="BB/ปูน"/>
    <n v="1"/>
    <n v="790"/>
    <n v="0"/>
    <s v=" "/>
    <n v="738.32"/>
    <n v="51.68"/>
    <n v="790"/>
    <s v="CP04A"/>
    <x v="2"/>
  </r>
  <r>
    <x v="48"/>
    <x v="1"/>
    <n v="2026"/>
    <s v="CP-17509"/>
    <x v="44"/>
    <x v="44"/>
    <s v="อะไหล่ยางเล็ก"/>
    <s v="ไม่กำหนด"/>
    <s v="CS.2256902/034"/>
    <s v="คุณอำนวย ผึ่งงาม"/>
    <s v="BB/ปูน"/>
    <n v="1"/>
    <n v="215"/>
    <n v="0"/>
    <s v=" "/>
    <n v="0"/>
    <n v="0"/>
    <n v="0"/>
    <s v="CP04A"/>
    <x v="2"/>
  </r>
  <r>
    <x v="48"/>
    <x v="1"/>
    <n v="2026"/>
    <s v="CP-17509"/>
    <x v="81"/>
    <x v="81"/>
    <s v="อะไหล่ยางเล็ก"/>
    <s v="ไม่กำหนด"/>
    <s v="CS.2256902/034"/>
    <s v="คุณอำนวย ผึ่งงาม"/>
    <s v="BB/ปูน"/>
    <n v="1"/>
    <n v="220"/>
    <n v="0"/>
    <s v=" "/>
    <n v="0"/>
    <n v="0"/>
    <n v="0"/>
    <s v="CP04A"/>
    <x v="2"/>
  </r>
  <r>
    <x v="48"/>
    <x v="1"/>
    <n v="2026"/>
    <s v="CP-17509"/>
    <x v="19"/>
    <x v="19"/>
    <s v="อะไหล่ยางเล็ก"/>
    <s v="ไม่กำหนด"/>
    <s v="CS.2256902/034"/>
    <s v="คุณอำนวย ผึ่งงาม"/>
    <s v="BB/ปูน"/>
    <n v="1"/>
    <n v="20"/>
    <n v="0"/>
    <s v=" "/>
    <n v="18.690000000000001"/>
    <n v="1.31"/>
    <n v="20"/>
    <s v="CP04A"/>
    <x v="2"/>
  </r>
  <r>
    <x v="48"/>
    <x v="1"/>
    <n v="2026"/>
    <s v="CP-18421"/>
    <x v="48"/>
    <x v="48"/>
    <s v="อะไหล่ยางเล็ก"/>
    <s v="ไม่กำหนด"/>
    <s v="CS.2256902/035"/>
    <s v="คุณพฤทธิ์ จียโชค"/>
    <s v="BB/ปูน"/>
    <n v="1"/>
    <n v="1000"/>
    <n v="0"/>
    <s v=" "/>
    <n v="934.58"/>
    <n v="65.42"/>
    <n v="1000"/>
    <s v="CP04A"/>
    <x v="2"/>
  </r>
  <r>
    <x v="48"/>
    <x v="1"/>
    <n v="2026"/>
    <s v="CP-18421"/>
    <x v="49"/>
    <x v="49"/>
    <s v="อะไหล่ยางเล็ก"/>
    <s v="ไม่กำหนด"/>
    <s v="CS.2256902/035"/>
    <s v="คุณพฤทธิ์ จียโชค"/>
    <s v="BB/ปูน"/>
    <n v="1"/>
    <n v="385"/>
    <n v="0"/>
    <s v=" "/>
    <n v="0"/>
    <n v="0"/>
    <n v="0"/>
    <s v="CP04A"/>
    <x v="2"/>
  </r>
  <r>
    <x v="48"/>
    <x v="1"/>
    <n v="2026"/>
    <s v="CP-18421"/>
    <x v="17"/>
    <x v="17"/>
    <s v="อะไหล่ยางเล็ก"/>
    <s v="ไม่กำหนด"/>
    <s v="CS.2256902/035"/>
    <s v="คุณพฤทธิ์ จียโชค"/>
    <s v="BB/ปูน"/>
    <n v="1"/>
    <n v="240"/>
    <n v="0"/>
    <s v=" "/>
    <n v="0"/>
    <n v="0"/>
    <n v="0"/>
    <s v="CP04A"/>
    <x v="2"/>
  </r>
  <r>
    <x v="48"/>
    <x v="1"/>
    <n v="2026"/>
    <s v="CP-18421"/>
    <x v="19"/>
    <x v="19"/>
    <s v="อะไหล่ยางเล็ก"/>
    <s v="ไม่กำหนด"/>
    <s v="CS.2256902/035"/>
    <s v="คุณพฤทธิ์ จียโชค"/>
    <s v="BB/ปูน"/>
    <n v="1"/>
    <n v="20"/>
    <n v="0"/>
    <s v=" "/>
    <n v="18.690000000000001"/>
    <n v="1.31"/>
    <n v="20"/>
    <s v="CP04A"/>
    <x v="2"/>
  </r>
  <r>
    <x v="48"/>
    <x v="1"/>
    <n v="2026"/>
    <s v="CP-18418"/>
    <x v="3"/>
    <x v="3"/>
    <s v="ค่าบริการตั้งศูนย์-ยางเล็ก"/>
    <s v="ไม่กำหนด"/>
    <s v="CS.8256902/101"/>
    <s v="คุณ ดำเนิน รจนาสม"/>
    <s v="C10"/>
    <n v="1"/>
    <n v="400"/>
    <n v="0"/>
    <s v=" "/>
    <n v="373.83"/>
    <n v="26.17"/>
    <n v="400"/>
    <s v="CP03N"/>
    <x v="1"/>
  </r>
  <r>
    <x v="48"/>
    <x v="1"/>
    <n v="2026"/>
    <s v="CP-18420"/>
    <x v="128"/>
    <x v="128"/>
    <s v="อะไหล่ยางเล็ก"/>
    <s v="ไม่กำหนด"/>
    <s v="CS.8256902/102"/>
    <s v="คุณ ณัฐพร สายประดิษฐ์"/>
    <s v="C10"/>
    <n v="1"/>
    <n v="250"/>
    <n v="0"/>
    <s v=" "/>
    <n v="233.64"/>
    <n v="16.36"/>
    <n v="250"/>
    <s v="CP03A"/>
    <x v="1"/>
  </r>
  <r>
    <x v="48"/>
    <x v="1"/>
    <n v="2026"/>
    <s v="CP-14742"/>
    <x v="126"/>
    <x v="126"/>
    <s v="อะไหล่ยางเล็ก"/>
    <s v="ไม่กำหนด"/>
    <s v="CS.8256902/103"/>
    <s v="คุณ  บรรพต บัวโสม"/>
    <s v="C10"/>
    <n v="1"/>
    <n v="2460"/>
    <n v="246"/>
    <s v=" "/>
    <n v="2069.16"/>
    <n v="144.84"/>
    <n v="2214"/>
    <s v="CP03A"/>
    <x v="1"/>
  </r>
  <r>
    <x v="48"/>
    <x v="1"/>
    <n v="2026"/>
    <s v="CP-14742"/>
    <x v="127"/>
    <x v="127"/>
    <s v="อะไหล่ยางเล็ก"/>
    <s v="ไม่กำหนด"/>
    <s v="CS.8256902/103"/>
    <s v="คุณ  บรรพต บัวโสม"/>
    <s v="C10"/>
    <n v="1"/>
    <n v="620"/>
    <n v="0"/>
    <s v=" "/>
    <n v="0"/>
    <n v="0"/>
    <n v="0"/>
    <s v="CP03A"/>
    <x v="1"/>
  </r>
  <r>
    <x v="48"/>
    <x v="1"/>
    <n v="2026"/>
    <s v="CP-14742"/>
    <x v="426"/>
    <x v="426"/>
    <s v="อะไหล่ยางเล็ก"/>
    <s v="ไม่กำหนด"/>
    <s v="CS.8256902/103"/>
    <s v="คุณ  บรรพต บัวโสม"/>
    <s v="C10"/>
    <n v="1"/>
    <n v="220"/>
    <n v="22"/>
    <s v=" "/>
    <n v="185.05"/>
    <n v="12.95"/>
    <n v="198"/>
    <s v="CP03A"/>
    <x v="1"/>
  </r>
  <r>
    <x v="48"/>
    <x v="1"/>
    <n v="2026"/>
    <s v="CP-14742"/>
    <x v="37"/>
    <x v="37"/>
    <s v="อะไหล่ยางเล็ก"/>
    <s v="ไม่กำหนด"/>
    <s v="CS.8256902/103"/>
    <s v="คุณ  บรรพต บัวโสม"/>
    <s v="C10"/>
    <n v="1"/>
    <n v="20"/>
    <n v="2"/>
    <s v=" "/>
    <n v="16.82"/>
    <n v="1.18"/>
    <n v="18"/>
    <s v="CP03A"/>
    <x v="1"/>
  </r>
  <r>
    <x v="48"/>
    <x v="1"/>
    <n v="2026"/>
    <s v="CP-11390"/>
    <x v="104"/>
    <x v="104"/>
    <s v="อะไหล่ยางเล็ก"/>
    <s v="ไม่กำหนด"/>
    <s v="CS.8256902/104"/>
    <s v="คุณ ภาณุพงศ์  ครองงาม"/>
    <s v="BYเล็ก"/>
    <n v="1"/>
    <n v="1650"/>
    <n v="0"/>
    <s v=" "/>
    <n v="1542.06"/>
    <n v="107.94"/>
    <n v="1650"/>
    <s v="CP03A"/>
    <x v="1"/>
  </r>
  <r>
    <x v="48"/>
    <x v="1"/>
    <n v="2026"/>
    <s v="CP-11390"/>
    <x v="514"/>
    <x v="514"/>
    <s v="อะไหล่ยางเล็ก"/>
    <s v="ไม่กำหนด"/>
    <s v="CS.8256902/104"/>
    <s v="คุณ ภาณุพงศ์  ครองงาม"/>
    <s v="BYเล็ก"/>
    <n v="1"/>
    <n v="220"/>
    <n v="0"/>
    <s v=" "/>
    <n v="205.61"/>
    <n v="14.39"/>
    <n v="220"/>
    <s v="CP03A"/>
    <x v="1"/>
  </r>
  <r>
    <x v="48"/>
    <x v="1"/>
    <n v="2026"/>
    <s v="CP-11390"/>
    <x v="19"/>
    <x v="19"/>
    <s v="อะไหล่ยางเล็ก"/>
    <s v="ไม่กำหนด"/>
    <s v="CS.8256902/104"/>
    <s v="คุณ ภาณุพงศ์  ครองงาม"/>
    <s v="BYเล็ก"/>
    <n v="1"/>
    <n v="20"/>
    <n v="0"/>
    <s v=" "/>
    <n v="18.690000000000001"/>
    <n v="1.31"/>
    <n v="20"/>
    <s v="CP03A"/>
    <x v="1"/>
  </r>
  <r>
    <x v="48"/>
    <x v="1"/>
    <n v="2026"/>
    <s v="CP-000000281"/>
    <x v="70"/>
    <x v="70"/>
    <s v="อะไหล่ยางเล็ก"/>
    <s v="ไม่กำหนด"/>
    <s v="CS.8256902/105"/>
    <s v="คุณกมลชนก ปิยะพัฒน์"/>
    <s v="C2"/>
    <n v="1"/>
    <n v="140"/>
    <n v="0"/>
    <s v=" "/>
    <n v="130.84"/>
    <n v="9.16"/>
    <n v="140"/>
    <s v="CP03A"/>
    <x v="1"/>
  </r>
  <r>
    <x v="48"/>
    <x v="1"/>
    <n v="2026"/>
    <s v="CP-18001"/>
    <x v="609"/>
    <x v="609"/>
    <s v="อะไหล่ยางเล็ก"/>
    <s v="ไม่กำหนด"/>
    <s v="CS5256902/0031"/>
    <s v="ว่าที่ ร.ต. ฐิตินันท์ อินทาปัจ"/>
    <s v="หนึ่ง340"/>
    <n v="1"/>
    <n v="1100"/>
    <n v="0"/>
    <s v=" "/>
    <n v="1028.04"/>
    <n v="71.959999999999994"/>
    <n v="1100"/>
    <s v="CPA"/>
    <x v="3"/>
  </r>
  <r>
    <x v="48"/>
    <x v="1"/>
    <n v="2026"/>
    <s v="CP-18001"/>
    <x v="98"/>
    <x v="98"/>
    <s v="ค่าบริการ"/>
    <s v="ไม่กำหนด"/>
    <s v="CS5256902/0031"/>
    <s v="ว่าที่ ร.ต. ฐิตินันท์ อินทาปัจ"/>
    <s v="หนึ่ง340"/>
    <n v="2"/>
    <n v="400"/>
    <n v="0"/>
    <s v=" "/>
    <n v="747.66"/>
    <n v="52.34"/>
    <n v="800"/>
    <s v="CPN"/>
    <x v="3"/>
  </r>
  <r>
    <x v="48"/>
    <x v="1"/>
    <n v="2026"/>
    <s v="CP-18419"/>
    <x v="610"/>
    <x v="610"/>
    <s v="ยางเล็ก DS"/>
    <s v="DSยางเล็ก"/>
    <s v="CS5256902/0032"/>
    <s v="คุณ ณัฐวัฒน์ จำปาจันทร์"/>
    <s v="หนึ่ง340"/>
    <n v="4"/>
    <n v="1230"/>
    <n v="0"/>
    <s v=" "/>
    <n v="4598.13"/>
    <n v="321.87"/>
    <n v="4920"/>
    <s v="CPY25-M12"/>
    <x v="3"/>
  </r>
  <r>
    <x v="48"/>
    <x v="1"/>
    <n v="2026"/>
    <s v="CP-18419"/>
    <x v="84"/>
    <x v="84"/>
    <s v="อะไหล่ยางเล็ก"/>
    <s v="ไม่กำหนด"/>
    <s v="CS5256902/0032"/>
    <s v="คุณ ณัฐวัฒน์ จำปาจันทร์"/>
    <s v="หนึ่ง340"/>
    <n v="2"/>
    <n v="295"/>
    <n v="0"/>
    <s v=" "/>
    <n v="551.4"/>
    <n v="38.6"/>
    <n v="590"/>
    <s v="CPA"/>
    <x v="3"/>
  </r>
  <r>
    <x v="48"/>
    <x v="1"/>
    <n v="2026"/>
    <s v="CP-18419"/>
    <x v="344"/>
    <x v="344"/>
    <s v="อะไหล่ยางเล็ก"/>
    <s v="ไม่กำหนด"/>
    <s v="CS5256902/0032"/>
    <s v="คุณ ณัฐวัฒน์ จำปาจันทร์"/>
    <s v="หนึ่ง340"/>
    <n v="2"/>
    <n v="240"/>
    <n v="0"/>
    <s v=" "/>
    <n v="448.6"/>
    <n v="31.4"/>
    <n v="480"/>
    <s v="CPA"/>
    <x v="3"/>
  </r>
  <r>
    <x v="48"/>
    <x v="1"/>
    <n v="2026"/>
    <s v="CP-18419"/>
    <x v="85"/>
    <x v="85"/>
    <s v="อะไหล่ยางเล็ก"/>
    <s v="ไม่กำหนด"/>
    <s v="CS5256902/0032"/>
    <s v="คุณ ณัฐวัฒน์ จำปาจันทร์"/>
    <s v="หนึ่ง340"/>
    <n v="2"/>
    <n v="520"/>
    <n v="0"/>
    <s v=" "/>
    <n v="971.96"/>
    <n v="68.040000000000006"/>
    <n v="1040"/>
    <s v="CPA"/>
    <x v="3"/>
  </r>
  <r>
    <x v="48"/>
    <x v="1"/>
    <n v="2026"/>
    <s v="CP-18419"/>
    <x v="87"/>
    <x v="87"/>
    <s v="ค่าบริการ"/>
    <s v="ไม่กำหนด"/>
    <s v="CS5256902/0032"/>
    <s v="คุณ ณัฐวัฒน์ จำปาจันทร์"/>
    <s v="หนึ่ง340"/>
    <n v="1"/>
    <n v="250"/>
    <n v="0"/>
    <s v=" "/>
    <n v="233.64"/>
    <n v="16.36"/>
    <n v="250"/>
    <s v="CPN"/>
    <x v="3"/>
  </r>
  <r>
    <x v="48"/>
    <x v="1"/>
    <n v="2026"/>
    <s v="CP-18419"/>
    <x v="1"/>
    <x v="1"/>
    <s v="อะไหล่ยางเล็ก"/>
    <s v="อะไหล่นอก"/>
    <s v="CS5256902/0032"/>
    <s v="คุณ ณัฐวัฒน์ จำปาจันทร์"/>
    <s v="หนึ่ง340"/>
    <n v="4"/>
    <n v="60"/>
    <n v="0"/>
    <s v=" "/>
    <n v="0"/>
    <n v="0"/>
    <n v="0"/>
    <s v="CPA"/>
    <x v="3"/>
  </r>
  <r>
    <x v="48"/>
    <x v="1"/>
    <n v="2026"/>
    <s v="CP-18419"/>
    <x v="13"/>
    <x v="13"/>
    <s v="ค่าแรง-ยางเล็ก"/>
    <s v="ไม่กำหนด"/>
    <s v="CS5256902/0032"/>
    <s v="คุณ ณัฐวัฒน์ จำปาจันทร์"/>
    <s v="หนึ่ง340"/>
    <n v="4"/>
    <n v="50"/>
    <n v="0"/>
    <s v=" "/>
    <n v="0"/>
    <n v="0"/>
    <n v="0"/>
    <s v="CPN"/>
    <x v="3"/>
  </r>
  <r>
    <x v="48"/>
    <x v="1"/>
    <n v="2026"/>
    <s v="CP-18419"/>
    <x v="3"/>
    <x v="3"/>
    <s v="ค่าบริการตั้งศูนย์-ยางเล็ก"/>
    <s v="ไม่กำหนด"/>
    <s v="CS5256902/0032"/>
    <s v="คุณ ณัฐวัฒน์ จำปาจันทร์"/>
    <s v="หนึ่ง340"/>
    <n v="1"/>
    <n v="400"/>
    <n v="0"/>
    <s v=" "/>
    <n v="0"/>
    <n v="0"/>
    <n v="0"/>
    <s v="CPN"/>
    <x v="3"/>
  </r>
  <r>
    <x v="48"/>
    <x v="1"/>
    <n v="2026"/>
    <s v="CP-18419"/>
    <x v="2"/>
    <x v="2"/>
    <s v="ค่าแรง-ยางเล็ก"/>
    <s v="ไม่กำหนด"/>
    <s v="CS5256902/0032"/>
    <s v="คุณ ณัฐวัฒน์ จำปาจันทร์"/>
    <s v="หนึ่ง340"/>
    <n v="4"/>
    <n v="120"/>
    <n v="0"/>
    <s v=" "/>
    <n v="0"/>
    <n v="0"/>
    <n v="0"/>
    <s v="CPN"/>
    <x v="3"/>
  </r>
  <r>
    <x v="48"/>
    <x v="1"/>
    <n v="2026"/>
    <s v="CP-07667"/>
    <x v="3"/>
    <x v="3"/>
    <s v="ค่าบริการตั้งศูนย์-ยางเล็ก"/>
    <s v="ไม่กำหนด"/>
    <s v="CS5256902/0033"/>
    <s v="คุณธนากร สงวนนาม(ท๊อป)"/>
    <s v="C11"/>
    <n v="1"/>
    <n v="400"/>
    <n v="0"/>
    <s v=" "/>
    <n v="373.83"/>
    <n v="26.17"/>
    <n v="400"/>
    <s v="CPN"/>
    <x v="3"/>
  </r>
  <r>
    <x v="48"/>
    <x v="1"/>
    <n v="2026"/>
    <s v="CP-11132"/>
    <x v="140"/>
    <x v="140"/>
    <s v="อะไหล่ยางเล็ก"/>
    <s v="ไม่กำหนด"/>
    <s v="CS5256902/0034"/>
    <s v="คุณ ธนุพล หวังเกษม (ซา340)"/>
    <s v="หนึ่ง340"/>
    <n v="1"/>
    <n v="1350"/>
    <n v="0"/>
    <s v=" "/>
    <n v="1261.68"/>
    <n v="88.32"/>
    <n v="1350"/>
    <s v="CPA"/>
    <x v="3"/>
  </r>
  <r>
    <x v="48"/>
    <x v="1"/>
    <n v="2026"/>
    <s v="CP-11132"/>
    <x v="18"/>
    <x v="18"/>
    <s v="อะไหล่ยางเล็ก"/>
    <s v="ไม่กำหนด"/>
    <s v="CS5256902/0034"/>
    <s v="คุณ ธนุพล หวังเกษม (ซา340)"/>
    <s v="หนึ่ง340"/>
    <n v="1"/>
    <n v="250"/>
    <n v="0"/>
    <s v=" "/>
    <n v="0"/>
    <n v="0"/>
    <n v="0"/>
    <s v="CPA"/>
    <x v="3"/>
  </r>
  <r>
    <x v="48"/>
    <x v="1"/>
    <n v="2026"/>
    <s v="CP-11132"/>
    <x v="105"/>
    <x v="105"/>
    <s v="อะไหล่ยางเล็ก"/>
    <s v="ไม่กำหนด"/>
    <s v="CS5256902/0034"/>
    <s v="คุณ ธนุพล หวังเกษม (ซา340)"/>
    <s v="หนึ่ง340"/>
    <n v="1"/>
    <n v="220"/>
    <n v="0"/>
    <s v=" "/>
    <n v="205.61"/>
    <n v="14.39"/>
    <n v="220"/>
    <s v="CPA"/>
    <x v="3"/>
  </r>
  <r>
    <x v="48"/>
    <x v="1"/>
    <n v="2026"/>
    <s v="CP-11132"/>
    <x v="37"/>
    <x v="37"/>
    <s v="อะไหล่ยางเล็ก"/>
    <s v="ไม่กำหนด"/>
    <s v="CS5256902/0034"/>
    <s v="คุณ ธนุพล หวังเกษม (ซา340)"/>
    <s v="หนึ่ง340"/>
    <n v="1"/>
    <n v="20"/>
    <n v="0"/>
    <s v=" "/>
    <n v="18.690000000000001"/>
    <n v="1.31"/>
    <n v="20"/>
    <s v="CPA"/>
    <x v="3"/>
  </r>
  <r>
    <x v="48"/>
    <x v="1"/>
    <n v="2026"/>
    <s v="CP-11132"/>
    <x v="85"/>
    <x v="85"/>
    <s v="อะไหล่ยางเล็ก"/>
    <s v="ไม่กำหนด"/>
    <s v="CS5256902/0034"/>
    <s v="คุณ ธนุพล หวังเกษม (ซา340)"/>
    <s v="หนึ่ง340"/>
    <n v="2"/>
    <n v="520"/>
    <n v="0"/>
    <s v=" "/>
    <n v="971.96"/>
    <n v="68.040000000000006"/>
    <n v="1040"/>
    <s v="CPA"/>
    <x v="3"/>
  </r>
  <r>
    <x v="48"/>
    <x v="1"/>
    <n v="2026"/>
    <s v="CP-11132"/>
    <x v="103"/>
    <x v="103"/>
    <s v="อะไหล่ยางเล็ก"/>
    <s v="ไม่กำหนด"/>
    <s v="CS5256902/0034"/>
    <s v="คุณ ธนุพล หวังเกษม (ซา340)"/>
    <s v="หนึ่ง340"/>
    <n v="1"/>
    <n v="300"/>
    <n v="0"/>
    <s v=" "/>
    <n v="280.37"/>
    <n v="19.63"/>
    <n v="300"/>
    <s v="CPA"/>
    <x v="3"/>
  </r>
  <r>
    <x v="48"/>
    <x v="1"/>
    <n v="2026"/>
    <s v="CP-11132"/>
    <x v="68"/>
    <x v="68"/>
    <s v="ค่าบริการ"/>
    <s v="ไม่กำหนด"/>
    <s v="CS5256902/0034"/>
    <s v="คุณ ธนุพล หวังเกษม (ซา340)"/>
    <s v="หนึ่ง340"/>
    <n v="1"/>
    <n v="250"/>
    <n v="0"/>
    <s v=" "/>
    <n v="233.64"/>
    <n v="16.36"/>
    <n v="250"/>
    <s v="CPN"/>
    <x v="3"/>
  </r>
  <r>
    <x v="48"/>
    <x v="1"/>
    <n v="2026"/>
    <s v="CP-12104"/>
    <x v="207"/>
    <x v="207"/>
    <s v="ยางเล็ก ML"/>
    <s v="MLยางเล็ก"/>
    <s v="CS5256902/0035"/>
    <s v="คุณชัยชาญ อ้นเพียรเอก"/>
    <s v="หนึ่ง340"/>
    <n v="2"/>
    <n v="4880"/>
    <n v="488"/>
    <s v=" "/>
    <n v="8665.42"/>
    <n v="606.58000000000004"/>
    <n v="9272"/>
    <s v="CPY26-M01"/>
    <x v="3"/>
  </r>
  <r>
    <x v="48"/>
    <x v="1"/>
    <n v="2026"/>
    <s v="CP-12104"/>
    <x v="611"/>
    <x v="611"/>
    <s v="ของแจกของแถม"/>
    <s v="BSยางเล็ก"/>
    <s v="CS5256902/0035"/>
    <s v="คุณชัยชาญ อ้นเพียรเอก"/>
    <s v="หนึ่ง340"/>
    <n v="1"/>
    <n v="1"/>
    <n v="0"/>
    <s v=" "/>
    <n v="0"/>
    <n v="0"/>
    <n v="0"/>
    <s v="CPA"/>
    <x v="3"/>
  </r>
  <r>
    <x v="48"/>
    <x v="1"/>
    <n v="2026"/>
    <s v="CP-11050"/>
    <x v="140"/>
    <x v="140"/>
    <s v="อะไหล่ยางเล็ก"/>
    <s v="ไม่กำหนด"/>
    <s v="IV2256902/0061"/>
    <s v="บริษัท ไพรมัสสตีลอินดัสตรี จำกัด"/>
    <s v="C11"/>
    <n v="1"/>
    <n v="1350"/>
    <n v="0"/>
    <s v=" "/>
    <n v="1261.68"/>
    <n v="88.32"/>
    <n v="1350"/>
    <s v="CPA"/>
    <x v="3"/>
  </r>
  <r>
    <x v="48"/>
    <x v="1"/>
    <n v="2026"/>
    <s v="CP-11050"/>
    <x v="18"/>
    <x v="18"/>
    <s v="อะไหล่ยางเล็ก"/>
    <s v="ไม่กำหนด"/>
    <s v="IV2256902/0061"/>
    <s v="บริษัท ไพรมัสสตีลอินดัสตรี จำกัด"/>
    <s v="C11"/>
    <n v="1"/>
    <n v="250"/>
    <n v="0"/>
    <s v=" "/>
    <n v="0"/>
    <n v="0"/>
    <n v="0"/>
    <s v="CPA"/>
    <x v="3"/>
  </r>
  <r>
    <x v="48"/>
    <x v="1"/>
    <n v="2026"/>
    <s v="CP-11050"/>
    <x v="309"/>
    <x v="309"/>
    <s v="อะไหล่ยางเล็ก"/>
    <s v="ไม่กำหนด"/>
    <s v="IV2256902/0061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48"/>
    <x v="1"/>
    <n v="2026"/>
    <s v="CP-11050"/>
    <x v="19"/>
    <x v="19"/>
    <s v="อะไหล่ยางเล็ก"/>
    <s v="ไม่กำหนด"/>
    <s v="IV2256902/0061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48"/>
    <x v="1"/>
    <n v="2026"/>
    <s v="CP-11050"/>
    <x v="33"/>
    <x v="33"/>
    <s v="อะไหล่ยางเล็ก"/>
    <s v="ไม่กำหนด"/>
    <s v="IV2256902/0061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48"/>
    <x v="1"/>
    <n v="2026"/>
    <s v="CP-11050"/>
    <x v="600"/>
    <x v="600"/>
    <s v="อะไหล่นอก ยางเล็ก"/>
    <s v="ไม่กำหนด"/>
    <s v="IV2256902/0061"/>
    <s v="บริษัท ไพรมัสสตีลอินดัสตรี จำกัด"/>
    <s v="C11"/>
    <n v="1"/>
    <n v="480"/>
    <n v="0"/>
    <s v=" "/>
    <n v="448.6"/>
    <n v="31.4"/>
    <n v="480"/>
    <s v="CPA"/>
    <x v="3"/>
  </r>
  <r>
    <x v="48"/>
    <x v="1"/>
    <n v="2026"/>
    <s v="CP-11050"/>
    <x v="612"/>
    <x v="612"/>
    <s v="อะไหล่นอก ยางเล็ก"/>
    <s v="ไม่กำหนด"/>
    <s v="IV2256902/0061"/>
    <s v="บริษัท ไพรมัสสตีลอินดัสตรี จำกัด"/>
    <s v="C11"/>
    <n v="1"/>
    <n v="150"/>
    <n v="0"/>
    <s v=" "/>
    <n v="140.19"/>
    <n v="9.81"/>
    <n v="150"/>
    <s v="CPA"/>
    <x v="3"/>
  </r>
  <r>
    <x v="48"/>
    <x v="1"/>
    <n v="2026"/>
    <s v="SAC.0002405"/>
    <x v="128"/>
    <x v="128"/>
    <s v="อะไหล่ยางเล็ก"/>
    <s v="ไม่กำหนด"/>
    <s v="IV2256902/0062"/>
    <s v="บริษัท ดับเบิ้ลยู.อาร์.ซี.อิเล็คทริค แอนด์ คอนสตรัคชั่น จำกัด"/>
    <s v="หนึ่ง340"/>
    <n v="1"/>
    <n v="250"/>
    <n v="0"/>
    <s v=" "/>
    <n v="233.64"/>
    <n v="16.36"/>
    <n v="250"/>
    <s v="CPA"/>
    <x v="3"/>
  </r>
  <r>
    <x v="48"/>
    <x v="1"/>
    <n v="2026"/>
    <s v="BTC-0000033"/>
    <x v="140"/>
    <x v="140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1350"/>
    <n v="0"/>
    <s v=" "/>
    <n v="1261.68"/>
    <n v="88.32"/>
    <n v="1350"/>
    <s v="CPA"/>
    <x v="3"/>
  </r>
  <r>
    <x v="48"/>
    <x v="1"/>
    <n v="2026"/>
    <s v="BTC-0000033"/>
    <x v="18"/>
    <x v="18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250"/>
    <n v="0"/>
    <s v=" "/>
    <n v="233.64"/>
    <n v="16.36"/>
    <n v="250"/>
    <s v="CPA"/>
    <x v="3"/>
  </r>
  <r>
    <x v="48"/>
    <x v="1"/>
    <n v="2026"/>
    <s v="BTC-0000033"/>
    <x v="18"/>
    <x v="18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250"/>
    <n v="0"/>
    <s v=" "/>
    <n v="0"/>
    <n v="0"/>
    <n v="0"/>
    <s v="CPA"/>
    <x v="3"/>
  </r>
  <r>
    <x v="48"/>
    <x v="1"/>
    <n v="2026"/>
    <s v="BTC-0000033"/>
    <x v="31"/>
    <x v="31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240"/>
    <n v="0"/>
    <s v=" "/>
    <n v="224.3"/>
    <n v="15.7"/>
    <n v="240"/>
    <s v="CPA"/>
    <x v="3"/>
  </r>
  <r>
    <x v="48"/>
    <x v="1"/>
    <n v="2026"/>
    <s v="BTC-0000033"/>
    <x v="19"/>
    <x v="19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20"/>
    <n v="0"/>
    <s v=" "/>
    <n v="18.690000000000001"/>
    <n v="1.31"/>
    <n v="20"/>
    <s v="CPA"/>
    <x v="3"/>
  </r>
  <r>
    <x v="48"/>
    <x v="1"/>
    <n v="2026"/>
    <s v="BTC-0000033"/>
    <x v="56"/>
    <x v="56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300"/>
    <n v="0"/>
    <s v=" "/>
    <n v="280.37"/>
    <n v="19.63"/>
    <n v="300"/>
    <s v="CPA"/>
    <x v="3"/>
  </r>
  <r>
    <x v="48"/>
    <x v="1"/>
    <n v="2026"/>
    <s v="BTC-0000033"/>
    <x v="32"/>
    <x v="32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840"/>
    <n v="0"/>
    <s v=" "/>
    <n v="785.05"/>
    <n v="54.95"/>
    <n v="840"/>
    <s v="CPA"/>
    <x v="3"/>
  </r>
  <r>
    <x v="48"/>
    <x v="1"/>
    <n v="2026"/>
    <s v="BTC-0000033"/>
    <x v="34"/>
    <x v="34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450"/>
    <n v="0"/>
    <s v=" "/>
    <n v="420.56"/>
    <n v="29.44"/>
    <n v="450"/>
    <s v="CPA"/>
    <x v="3"/>
  </r>
  <r>
    <x v="48"/>
    <x v="1"/>
    <n v="2026"/>
    <s v="BTC-0000033"/>
    <x v="613"/>
    <x v="613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160"/>
    <n v="0"/>
    <s v=" "/>
    <n v="149.53"/>
    <n v="10.47"/>
    <n v="160"/>
    <s v="CPA"/>
    <x v="3"/>
  </r>
  <r>
    <x v="48"/>
    <x v="1"/>
    <n v="2026"/>
    <s v="BTC-0000033"/>
    <x v="216"/>
    <x v="216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1"/>
    <n v="35"/>
    <n v="0"/>
    <s v=" "/>
    <n v="32.71"/>
    <n v="2.29"/>
    <n v="35"/>
    <s v="CPA"/>
    <x v="3"/>
  </r>
  <r>
    <x v="48"/>
    <x v="1"/>
    <n v="2026"/>
    <s v="BTC-0000033"/>
    <x v="95"/>
    <x v="95"/>
    <s v="อะไหล่นอก ยางเล็ก"/>
    <s v="ไม่กำหนด"/>
    <s v="IV2256902/0063"/>
    <s v="บริษัท โกเรียพาวเวอร์ โปรดักส์(ประเทศไทย) จำกัด"/>
    <s v="C11"/>
    <n v="1"/>
    <n v="1600"/>
    <n v="80"/>
    <s v=" "/>
    <n v="1420.56"/>
    <n v="99.44"/>
    <n v="1520"/>
    <s v="CPA"/>
    <x v="3"/>
  </r>
  <r>
    <x v="48"/>
    <x v="1"/>
    <n v="2026"/>
    <s v="BTC-0000033"/>
    <x v="108"/>
    <x v="108"/>
    <s v="อะไหล่ยางใหญ่"/>
    <s v="ไม่กำหนด"/>
    <s v="IV2256902/0063"/>
    <s v="บริษัท โกเรียพาวเวอร์ โปรดักส์(ประเทศไทย) จำกัด"/>
    <s v="C11"/>
    <n v="8"/>
    <n v="180"/>
    <n v="0"/>
    <s v=" "/>
    <n v="1345.79"/>
    <n v="94.21"/>
    <n v="1440"/>
    <s v="CPA"/>
    <x v="3"/>
  </r>
  <r>
    <x v="48"/>
    <x v="1"/>
    <n v="2026"/>
    <s v="BTC-0000033"/>
    <x v="84"/>
    <x v="84"/>
    <s v="อะไหล่ยางเล็ก"/>
    <s v="ไม่กำหนด"/>
    <s v="IV2256902/0063"/>
    <s v="บริษัท โกเรียพาวเวอร์ โปรดักส์(ประเทศไทย) จำกัด"/>
    <s v="C11"/>
    <n v="2"/>
    <n v="295"/>
    <n v="0"/>
    <s v=" "/>
    <n v="551.4"/>
    <n v="38.6"/>
    <n v="590"/>
    <s v="CPA"/>
    <x v="3"/>
  </r>
  <r>
    <x v="48"/>
    <x v="1"/>
    <n v="2026"/>
    <s v="BTC-0000033"/>
    <x v="87"/>
    <x v="87"/>
    <s v="ค่าบริการ"/>
    <s v="ไม่กำหนด"/>
    <s v="IV2256902/0064"/>
    <s v="บริษัท โกเรียพาวเวอร์ โปรดักส์(ประเทศไทย) จำกัด"/>
    <s v="C11"/>
    <n v="1"/>
    <n v="250"/>
    <n v="0"/>
    <s v=" "/>
    <n v="233.64"/>
    <n v="16.36"/>
    <n v="250"/>
    <s v="CPN"/>
    <x v="3"/>
  </r>
  <r>
    <x v="48"/>
    <x v="1"/>
    <n v="2026"/>
    <s v="BTC-0000033"/>
    <x v="97"/>
    <x v="97"/>
    <s v="ค่าบริการ"/>
    <s v="ไม่กำหนด"/>
    <s v="IV2256902/0064"/>
    <s v="บริษัท โกเรียพาวเวอร์ โปรดักส์(ประเทศไทย) จำกัด"/>
    <s v="C11"/>
    <n v="2"/>
    <n v="400"/>
    <n v="0"/>
    <s v=" "/>
    <n v="747.66"/>
    <n v="52.34"/>
    <n v="800"/>
    <s v="CPN"/>
    <x v="3"/>
  </r>
  <r>
    <x v="48"/>
    <x v="1"/>
    <n v="2026"/>
    <s v="CP-000003470"/>
    <x v="26"/>
    <x v="26"/>
    <s v="ค่าบริการตั้งศูนย์-ยางเล็ก"/>
    <s v="ไม่กำหนด"/>
    <s v="S.1256902/0008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48"/>
    <x v="1"/>
    <n v="2026"/>
    <s v="CP-000003470"/>
    <x v="26"/>
    <x v="26"/>
    <s v="ค่าบริการตั้งศูนย์-ยางเล็ก"/>
    <s v="ไม่กำหนด"/>
    <s v="S.1256902/0009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49"/>
    <x v="1"/>
    <n v="2026"/>
    <s v="CP-18421"/>
    <x v="13"/>
    <x v="13"/>
    <s v="ค่าแรง-ยางเล็ก"/>
    <s v="ไม่กำหนด"/>
    <s v="CS.2256902/036"/>
    <s v="คุณพฤทธิ์ จียโชค"/>
    <s v="BB/ปูน"/>
    <n v="4"/>
    <n v="50"/>
    <n v="0"/>
    <s v=" "/>
    <n v="186.92"/>
    <n v="13.08"/>
    <n v="200"/>
    <s v="CP04A"/>
    <x v="2"/>
  </r>
  <r>
    <x v="49"/>
    <x v="1"/>
    <n v="2026"/>
    <s v="CP-18421"/>
    <x v="30"/>
    <x v="30"/>
    <s v="อะไหล่ยางเล็ก"/>
    <s v="ไม่กำหนด"/>
    <s v="CS.2256902/036"/>
    <s v="คุณพฤทธิ์ จียโชค"/>
    <s v="BB/ปูน"/>
    <n v="1"/>
    <n v="250"/>
    <n v="0"/>
    <s v=" "/>
    <n v="0"/>
    <n v="0"/>
    <n v="0"/>
    <s v="CP04A"/>
    <x v="2"/>
  </r>
  <r>
    <x v="49"/>
    <x v="1"/>
    <n v="2026"/>
    <s v="CP-18421"/>
    <x v="16"/>
    <x v="16"/>
    <s v="อะไหล่ยางเล็ก"/>
    <s v="ไม่กำหนด"/>
    <s v="CS.2256902/036"/>
    <s v="คุณพฤทธิ์ จียโชค"/>
    <s v="BB/ปูน"/>
    <n v="1"/>
    <n v="1550"/>
    <n v="155"/>
    <s v=" "/>
    <n v="1303.74"/>
    <n v="91.26"/>
    <n v="1395"/>
    <s v="CP04A"/>
    <x v="2"/>
  </r>
  <r>
    <x v="49"/>
    <x v="1"/>
    <n v="2026"/>
    <s v="CP-18421"/>
    <x v="18"/>
    <x v="18"/>
    <s v="อะไหล่ยางเล็ก"/>
    <s v="ไม่กำหนด"/>
    <s v="CS.2256902/036"/>
    <s v="คุณพฤทธิ์ จียโชค"/>
    <s v="BB/ปูน"/>
    <n v="1"/>
    <n v="250"/>
    <n v="0"/>
    <s v=" "/>
    <n v="233.64"/>
    <n v="16.36"/>
    <n v="250"/>
    <s v="CP04A"/>
    <x v="2"/>
  </r>
  <r>
    <x v="49"/>
    <x v="1"/>
    <n v="2026"/>
    <s v="CP-18421"/>
    <x v="17"/>
    <x v="17"/>
    <s v="อะไหล่ยางเล็ก"/>
    <s v="ไม่กำหนด"/>
    <s v="CS.2256902/036"/>
    <s v="คุณพฤทธิ์ จียโชค"/>
    <s v="BB/ปูน"/>
    <n v="1"/>
    <n v="240"/>
    <n v="0"/>
    <s v=" "/>
    <n v="0"/>
    <n v="0"/>
    <n v="0"/>
    <s v="CP04A"/>
    <x v="2"/>
  </r>
  <r>
    <x v="49"/>
    <x v="1"/>
    <n v="2026"/>
    <s v="CP-18421"/>
    <x v="19"/>
    <x v="19"/>
    <s v="อะไหล่ยางเล็ก"/>
    <s v="ไม่กำหนด"/>
    <s v="CS.2256902/036"/>
    <s v="คุณพฤทธิ์ จียโชค"/>
    <s v="BB/ปูน"/>
    <n v="1"/>
    <n v="20"/>
    <n v="0"/>
    <s v=" "/>
    <n v="18.690000000000001"/>
    <n v="1.31"/>
    <n v="20"/>
    <s v="CP04A"/>
    <x v="2"/>
  </r>
  <r>
    <x v="49"/>
    <x v="1"/>
    <n v="2026"/>
    <s v="CP-18422"/>
    <x v="26"/>
    <x v="26"/>
    <s v="ค่าบริการตั้งศูนย์-ยางเล็ก"/>
    <s v="ไม่กำหนด"/>
    <s v="CS.8256902/106"/>
    <s v="คุณ สายัณห์ ปูสิลา"/>
    <s v="C10"/>
    <n v="1"/>
    <n v="500"/>
    <n v="0"/>
    <s v=" "/>
    <n v="467.29"/>
    <n v="32.71"/>
    <n v="500"/>
    <s v="CP03N"/>
    <x v="1"/>
  </r>
  <r>
    <x v="49"/>
    <x v="1"/>
    <n v="2026"/>
    <s v="CP-17709"/>
    <x v="38"/>
    <x v="38"/>
    <s v="อะไหล่ยางเล็ก"/>
    <s v="ไม่กำหนด"/>
    <s v="CS.8256902/107"/>
    <s v="คุณ จินตนาพร หงษ์ประไพ"/>
    <s v="C10"/>
    <n v="1"/>
    <n v="1150"/>
    <n v="0"/>
    <s v=" "/>
    <n v="1074.77"/>
    <n v="75.23"/>
    <n v="1150"/>
    <s v="CP03A"/>
    <x v="1"/>
  </r>
  <r>
    <x v="49"/>
    <x v="1"/>
    <n v="2026"/>
    <s v="CP-17709"/>
    <x v="39"/>
    <x v="39"/>
    <s v="อะไหล่ยางเล็ก"/>
    <s v="ไม่กำหนด"/>
    <s v="CS.8256902/107"/>
    <s v="คุณ จินตนาพร หงษ์ประไพ"/>
    <s v="C10"/>
    <n v="1"/>
    <n v="175"/>
    <n v="0"/>
    <s v=" "/>
    <n v="0"/>
    <n v="0"/>
    <n v="0"/>
    <s v="CP03A"/>
    <x v="1"/>
  </r>
  <r>
    <x v="49"/>
    <x v="1"/>
    <n v="2026"/>
    <s v="CP-17709"/>
    <x v="40"/>
    <x v="40"/>
    <s v="อะไหล่ยางเล็ก"/>
    <s v="ไม่กำหนด"/>
    <s v="CS.8256902/107"/>
    <s v="คุณ จินตนาพร หงษ์ประไพ"/>
    <s v="C10"/>
    <n v="1"/>
    <n v="330"/>
    <n v="0"/>
    <s v=" "/>
    <n v="0"/>
    <n v="0"/>
    <n v="0"/>
    <s v="CP03A"/>
    <x v="1"/>
  </r>
  <r>
    <x v="49"/>
    <x v="1"/>
    <n v="2026"/>
    <s v="CP-17709"/>
    <x v="37"/>
    <x v="37"/>
    <s v="อะไหล่ยางเล็ก"/>
    <s v="ไม่กำหนด"/>
    <s v="CS.8256902/107"/>
    <s v="คุณ จินตนาพร หงษ์ประไพ"/>
    <s v="C10"/>
    <n v="1"/>
    <n v="20"/>
    <n v="0"/>
    <s v=" "/>
    <n v="18.690000000000001"/>
    <n v="1.31"/>
    <n v="20"/>
    <s v="CP03A"/>
    <x v="1"/>
  </r>
  <r>
    <x v="49"/>
    <x v="1"/>
    <n v="2026"/>
    <s v="CP-18424"/>
    <x v="16"/>
    <x v="16"/>
    <s v="อะไหล่ยางเล็ก"/>
    <s v="ไม่กำหนด"/>
    <s v="CS.8256902/108"/>
    <s v="คุณ สุณิสา ทองทุม"/>
    <s v="BYเล็ก"/>
    <n v="1"/>
    <n v="1550"/>
    <n v="0"/>
    <s v=" "/>
    <n v="1448.6"/>
    <n v="101.4"/>
    <n v="1550"/>
    <s v="CP03A"/>
    <x v="1"/>
  </r>
  <r>
    <x v="49"/>
    <x v="1"/>
    <n v="2026"/>
    <s v="CP-18424"/>
    <x v="30"/>
    <x v="30"/>
    <s v="อะไหล่ยางเล็ก"/>
    <s v="ไม่กำหนด"/>
    <s v="CS.8256902/108"/>
    <s v="คุณ สุณิสา ทองทุม"/>
    <s v="BYเล็ก"/>
    <n v="1"/>
    <n v="250"/>
    <n v="0"/>
    <s v=" "/>
    <n v="0"/>
    <n v="0"/>
    <n v="0"/>
    <s v="CP03A"/>
    <x v="1"/>
  </r>
  <r>
    <x v="49"/>
    <x v="1"/>
    <n v="2026"/>
    <s v="CP-18424"/>
    <x v="614"/>
    <x v="614"/>
    <s v="อะไหล่ยางเล็ก"/>
    <s v="ไม่กำหนด"/>
    <s v="CS.8256902/108"/>
    <s v="คุณ สุณิสา ทองทุม"/>
    <s v="BYเล็ก"/>
    <n v="1"/>
    <n v="220"/>
    <n v="0"/>
    <s v=" "/>
    <n v="205.61"/>
    <n v="14.39"/>
    <n v="220"/>
    <s v="CP03A"/>
    <x v="1"/>
  </r>
  <r>
    <x v="49"/>
    <x v="1"/>
    <n v="2026"/>
    <s v="CP-18424"/>
    <x v="19"/>
    <x v="19"/>
    <s v="อะไหล่ยางเล็ก"/>
    <s v="ไม่กำหนด"/>
    <s v="CS.8256902/108"/>
    <s v="คุณ สุณิสา ทองทุม"/>
    <s v="BYเล็ก"/>
    <n v="1"/>
    <n v="20"/>
    <n v="0"/>
    <s v=" "/>
    <n v="18.690000000000001"/>
    <n v="1.31"/>
    <n v="20"/>
    <s v="CP03A"/>
    <x v="1"/>
  </r>
  <r>
    <x v="49"/>
    <x v="1"/>
    <n v="2026"/>
    <s v="CP-18425"/>
    <x v="126"/>
    <x v="126"/>
    <s v="อะไหล่ยางเล็ก"/>
    <s v="ไม่กำหนด"/>
    <s v="CS.8256902/109"/>
    <s v="คุณ ธีรศักดิ์ ธีระพิชญารุจน์"/>
    <s v="C10"/>
    <n v="1"/>
    <n v="2460"/>
    <n v="0"/>
    <s v=" "/>
    <n v="2299.0700000000002"/>
    <n v="160.93"/>
    <n v="2460"/>
    <s v="CP03A"/>
    <x v="1"/>
  </r>
  <r>
    <x v="49"/>
    <x v="1"/>
    <n v="2026"/>
    <s v="CP-18425"/>
    <x v="127"/>
    <x v="127"/>
    <s v="อะไหล่ยางเล็ก"/>
    <s v="ไม่กำหนด"/>
    <s v="CS.8256902/109"/>
    <s v="คุณ ธีรศักดิ์ ธีระพิชญารุจน์"/>
    <s v="C10"/>
    <n v="1"/>
    <n v="620"/>
    <n v="0"/>
    <s v=" "/>
    <n v="0"/>
    <n v="0"/>
    <n v="0"/>
    <s v="CP03A"/>
    <x v="1"/>
  </r>
  <r>
    <x v="49"/>
    <x v="1"/>
    <n v="2026"/>
    <s v="CP-18425"/>
    <x v="81"/>
    <x v="81"/>
    <s v="อะไหล่ยางเล็ก"/>
    <s v="ไม่กำหนด"/>
    <s v="CS.8256902/109"/>
    <s v="คุณ ธีรศักดิ์ ธีระพิชญารุจน์"/>
    <s v="C10"/>
    <n v="1"/>
    <n v="220"/>
    <n v="0"/>
    <s v=" "/>
    <n v="205.61"/>
    <n v="14.39"/>
    <n v="220"/>
    <s v="CP03A"/>
    <x v="1"/>
  </r>
  <r>
    <x v="49"/>
    <x v="1"/>
    <n v="2026"/>
    <s v="CP-18425"/>
    <x v="19"/>
    <x v="19"/>
    <s v="อะไหล่ยางเล็ก"/>
    <s v="ไม่กำหนด"/>
    <s v="CS.8256902/109"/>
    <s v="คุณ ธีรศักดิ์ ธีระพิชญารุจน์"/>
    <s v="C10"/>
    <n v="1"/>
    <n v="20"/>
    <n v="0"/>
    <s v=" "/>
    <n v="18.690000000000001"/>
    <n v="1.31"/>
    <n v="20"/>
    <s v="CP03A"/>
    <x v="1"/>
  </r>
  <r>
    <x v="49"/>
    <x v="1"/>
    <n v="2026"/>
    <s v="CP-09851"/>
    <x v="3"/>
    <x v="3"/>
    <s v="ค่าบริการตั้งศูนย์-ยางเล็ก"/>
    <s v="ไม่กำหนด"/>
    <s v="CS.8256902/110"/>
    <s v="อู่เบนซ์นนทบุรี"/>
    <s v="C10"/>
    <n v="1"/>
    <n v="400"/>
    <n v="100"/>
    <s v=" "/>
    <n v="280.37"/>
    <n v="19.63"/>
    <n v="300"/>
    <s v="CP03N"/>
    <x v="1"/>
  </r>
  <r>
    <x v="49"/>
    <x v="1"/>
    <n v="2026"/>
    <s v="CP-18426"/>
    <x v="3"/>
    <x v="3"/>
    <s v="ค่าบริการตั้งศูนย์-ยางเล็ก"/>
    <s v="ไม่กำหนด"/>
    <s v="CS.8256902/111"/>
    <s v="คุณ จง ตรีหยัน"/>
    <s v="C10"/>
    <n v="1"/>
    <n v="400"/>
    <n v="0"/>
    <s v=" "/>
    <n v="373.83"/>
    <n v="26.17"/>
    <n v="400"/>
    <s v="CP03N"/>
    <x v="1"/>
  </r>
  <r>
    <x v="49"/>
    <x v="1"/>
    <n v="2026"/>
    <s v="CP-18423"/>
    <x v="615"/>
    <x v="615"/>
    <s v="อะไหล่ยางใหญ่"/>
    <s v="ไม่กำหนด"/>
    <s v="CS5256902/0036"/>
    <s v="คุณ ธีระกร อาจสมดี"/>
    <s v="หนึ่ง340"/>
    <n v="1"/>
    <n v="3300"/>
    <n v="0"/>
    <s v=" "/>
    <n v="3084.11"/>
    <n v="215.89"/>
    <n v="3300"/>
    <s v="CPA"/>
    <x v="3"/>
  </r>
  <r>
    <x v="49"/>
    <x v="1"/>
    <n v="2026"/>
    <s v="CP-18423"/>
    <x v="524"/>
    <x v="524"/>
    <s v="ค่าบริการ"/>
    <s v="ไม่กำหนด"/>
    <s v="CS5256902/0036"/>
    <s v="คุณ ธีระกร อาจสมดี"/>
    <s v="หนึ่ง340"/>
    <n v="1"/>
    <n v="2000"/>
    <n v="0"/>
    <s v=" "/>
    <n v="1869.16"/>
    <n v="130.84"/>
    <n v="2000"/>
    <s v="CPN"/>
    <x v="3"/>
  </r>
  <r>
    <x v="49"/>
    <x v="1"/>
    <n v="2026"/>
    <s v="CP-15247"/>
    <x v="616"/>
    <x v="616"/>
    <s v="อะไหล่นอก ยางเล็ก"/>
    <s v="ไม่กำหนด"/>
    <s v="CS5256902/0037"/>
    <s v="คุณ ชาลิณีย์ ฑีฆายุพรรค"/>
    <s v="ท๊อป340"/>
    <n v="1"/>
    <n v="10960"/>
    <n v="548"/>
    <s v=" "/>
    <n v="9730.84"/>
    <n v="681.16"/>
    <n v="10412"/>
    <s v="CPA"/>
    <x v="3"/>
  </r>
  <r>
    <x v="49"/>
    <x v="1"/>
    <n v="2026"/>
    <s v="CP-15247"/>
    <x v="108"/>
    <x v="108"/>
    <s v="อะไหล่ยางใหญ่"/>
    <s v="ไม่กำหนด"/>
    <s v="CS5256902/0037"/>
    <s v="คุณ ชาลิณีย์ ฑีฆายุพรรค"/>
    <s v="ท๊อป340"/>
    <n v="4"/>
    <n v="180"/>
    <n v="0"/>
    <s v=" "/>
    <n v="672.9"/>
    <n v="47.1"/>
    <n v="720"/>
    <s v="CPA"/>
    <x v="3"/>
  </r>
  <r>
    <x v="49"/>
    <x v="1"/>
    <n v="2026"/>
    <s v="CP-15247"/>
    <x v="177"/>
    <x v="177"/>
    <s v="ค่าบริการ"/>
    <s v="ไม่กำหนด"/>
    <s v="CS5256902/0037"/>
    <s v="คุณ ชาลิณีย์ ฑีฆายุพรรค"/>
    <s v="ท๊อป340"/>
    <n v="1"/>
    <n v="800"/>
    <n v="0"/>
    <s v=" "/>
    <n v="747.66"/>
    <n v="52.34"/>
    <n v="800"/>
    <s v="CPN"/>
    <x v="3"/>
  </r>
  <r>
    <x v="49"/>
    <x v="1"/>
    <n v="2026"/>
    <s v="CP-15247"/>
    <x v="149"/>
    <x v="149"/>
    <s v="ของแจกของแถม"/>
    <s v="ไม่กำหนด"/>
    <s v="CS5256902/0037"/>
    <s v="คุณ ชาลิณีย์ ฑีฆายุพรรค"/>
    <s v="ท๊อป340"/>
    <n v="1"/>
    <n v="1"/>
    <n v="0"/>
    <s v=" "/>
    <n v="0"/>
    <n v="0"/>
    <n v="0"/>
    <s v="CPN"/>
    <x v="3"/>
  </r>
  <r>
    <x v="49"/>
    <x v="1"/>
    <n v="2026"/>
    <s v="BTC-0000418"/>
    <x v="107"/>
    <x v="107"/>
    <s v="ยางเล็ก LingLong"/>
    <s v="LINGLONG ยางเล็ก"/>
    <s v="IV2256902/0065"/>
    <s v="บริษัท รุ่งทวีทรัพย์เจริญขนส่ง จำกัด"/>
    <s v="C11"/>
    <n v="1"/>
    <n v="2800"/>
    <n v="0"/>
    <s v=" "/>
    <n v="2616.8200000000002"/>
    <n v="183.18"/>
    <n v="2800"/>
    <s v="CPY26-M01"/>
    <x v="3"/>
  </r>
  <r>
    <x v="49"/>
    <x v="1"/>
    <n v="2026"/>
    <s v="SAC.0001257"/>
    <x v="617"/>
    <x v="617"/>
    <s v="อะไหล่นอก ยางเล็ก"/>
    <s v="ไม่กำหนด"/>
    <s v="S.1256902/0010"/>
    <s v="บริษัท โลตัส แมทเทรส จำกัด"/>
    <s v="C13"/>
    <n v="2"/>
    <n v="1990"/>
    <n v="199"/>
    <s v=" "/>
    <n v="3533.64"/>
    <n v="247.36"/>
    <n v="3781"/>
    <s v="CP02A"/>
    <x v="0"/>
  </r>
  <r>
    <x v="49"/>
    <x v="1"/>
    <n v="2026"/>
    <s v="SAC.0001257"/>
    <x v="618"/>
    <x v="618"/>
    <s v="อะไหล่นอก ยางเล็ก"/>
    <s v="ไม่กำหนด"/>
    <s v="S.1256902/0010"/>
    <s v="บริษัท โลตัส แมทเทรส จำกัด"/>
    <s v="C13"/>
    <n v="2"/>
    <n v="990"/>
    <n v="99"/>
    <s v=" "/>
    <n v="1757.94"/>
    <n v="123.06"/>
    <n v="1881"/>
    <s v="CP02A"/>
    <x v="0"/>
  </r>
  <r>
    <x v="49"/>
    <x v="1"/>
    <n v="2026"/>
    <s v="SAC.0001257"/>
    <x v="619"/>
    <x v="619"/>
    <s v="อะไหล่นอก ยางเล็ก"/>
    <s v="ไม่กำหนด"/>
    <s v="S.1256902/0010"/>
    <s v="บริษัท โลตัส แมทเทรส จำกัด"/>
    <s v="C13"/>
    <n v="2"/>
    <n v="790"/>
    <n v="79"/>
    <s v=" "/>
    <n v="1402.8"/>
    <n v="98.2"/>
    <n v="1501"/>
    <s v="CP02A"/>
    <x v="0"/>
  </r>
  <r>
    <x v="49"/>
    <x v="1"/>
    <n v="2026"/>
    <s v="SAC.0001257"/>
    <x v="419"/>
    <x v="419"/>
    <s v="อะไหล่นอก ยางเล็ก"/>
    <s v="ไม่กำหนด"/>
    <s v="S.1256902/0010"/>
    <s v="บริษัท โลตัส แมทเทรส จำกัด"/>
    <s v="C13"/>
    <n v="2"/>
    <n v="2590"/>
    <n v="259"/>
    <s v=" "/>
    <n v="4599.07"/>
    <n v="321.93"/>
    <n v="4921"/>
    <s v="CP02A"/>
    <x v="0"/>
  </r>
  <r>
    <x v="49"/>
    <x v="1"/>
    <n v="2026"/>
    <s v="SAC.0001257"/>
    <x v="620"/>
    <x v="620"/>
    <s v="อะไหล่นอก ยางเล็ก"/>
    <s v="ไม่กำหนด"/>
    <s v="S.1256902/0010"/>
    <s v="บริษัท โลตัส แมทเทรส จำกัด"/>
    <s v="C13"/>
    <n v="2"/>
    <n v="3690"/>
    <n v="369"/>
    <s v=" "/>
    <n v="6552.34"/>
    <n v="458.66"/>
    <n v="7011"/>
    <s v="CP02A"/>
    <x v="0"/>
  </r>
  <r>
    <x v="49"/>
    <x v="1"/>
    <n v="2026"/>
    <s v="SAC.0001257"/>
    <x v="621"/>
    <x v="621"/>
    <s v="อะไหล่นอก ยางเล็ก"/>
    <s v="ไม่กำหนด"/>
    <s v="S.1256902/0010"/>
    <s v="บริษัท โลตัส แมทเทรส จำกัด"/>
    <s v="C13"/>
    <n v="1"/>
    <n v="2090"/>
    <n v="104.5"/>
    <s v=" "/>
    <n v="1855.61"/>
    <n v="129.88999999999999"/>
    <n v="1985.5"/>
    <s v="CP02A"/>
    <x v="0"/>
  </r>
  <r>
    <x v="49"/>
    <x v="1"/>
    <n v="2026"/>
    <s v="SAC.0001257"/>
    <x v="77"/>
    <x v="77"/>
    <s v="อะไหล่นอก ยางเล็ก"/>
    <s v="ไม่กำหนด"/>
    <s v="S.1256902/0010"/>
    <s v="บริษัท โลตัส แมทเทรส จำกัด"/>
    <s v="C13"/>
    <n v="2"/>
    <n v="490"/>
    <n v="0"/>
    <s v=" "/>
    <n v="915.89"/>
    <n v="64.11"/>
    <n v="980"/>
    <s v="CP02A"/>
    <x v="0"/>
  </r>
  <r>
    <x v="49"/>
    <x v="1"/>
    <n v="2026"/>
    <s v="SAC.0001257"/>
    <x v="373"/>
    <x v="373"/>
    <s v="น้ำมันเครื่อง"/>
    <s v="ไม่กำหนด"/>
    <s v="S.1256902/0010"/>
    <s v="บริษัท โลตัส แมทเทรส จำกัด"/>
    <s v="C13"/>
    <n v="4"/>
    <n v="200"/>
    <n v="40"/>
    <s v=" "/>
    <n v="710.28"/>
    <n v="49.72"/>
    <n v="760"/>
    <s v="CP02A"/>
    <x v="0"/>
  </r>
  <r>
    <x v="49"/>
    <x v="1"/>
    <n v="2026"/>
    <s v="SAC.0001257"/>
    <x v="413"/>
    <x v="413"/>
    <s v="อะไหล่ยางเล็ก"/>
    <s v="ไม่กำหนด"/>
    <s v="S.1256902/0010"/>
    <s v="บริษัท โลตัส แมทเทรส จำกัด"/>
    <s v="C13"/>
    <n v="3"/>
    <n v="250"/>
    <n v="37.5"/>
    <s v=" "/>
    <n v="665.89"/>
    <n v="46.61"/>
    <n v="712.5"/>
    <s v="CP02A"/>
    <x v="0"/>
  </r>
  <r>
    <x v="49"/>
    <x v="1"/>
    <n v="2026"/>
    <s v="SAC.0001257"/>
    <x v="84"/>
    <x v="84"/>
    <s v="อะไหล่ยางเล็ก"/>
    <s v="ไม่กำหนด"/>
    <s v="S.1256902/0010"/>
    <s v="บริษัท โลตัส แมทเทรส จำกัด"/>
    <s v="C13"/>
    <n v="2"/>
    <n v="295"/>
    <n v="29.5"/>
    <s v=" "/>
    <n v="523.83000000000004"/>
    <n v="36.67"/>
    <n v="560.5"/>
    <s v="CP02A"/>
    <x v="0"/>
  </r>
  <r>
    <x v="49"/>
    <x v="1"/>
    <n v="2026"/>
    <s v="SAC.0001257"/>
    <x v="67"/>
    <x v="67"/>
    <s v="อะไหล่sac"/>
    <s v="ไม่กำหนด"/>
    <s v="S.1256902/0010"/>
    <s v="บริษัท โลตัส แมทเทรส จำกัด"/>
    <s v="C13"/>
    <n v="1"/>
    <n v="520"/>
    <n v="26"/>
    <s v=" "/>
    <n v="461.68"/>
    <n v="32.32"/>
    <n v="494"/>
    <s v="CP02A"/>
    <x v="0"/>
  </r>
  <r>
    <x v="49"/>
    <x v="1"/>
    <n v="2026"/>
    <s v="SAC.0001257"/>
    <x v="622"/>
    <x v="622"/>
    <s v="อะไหล่sac"/>
    <s v="ไม่กำหนด"/>
    <s v="S.1256902/0010"/>
    <s v="บริษัท โลตัส แมทเทรส จำกัด"/>
    <s v="C13"/>
    <n v="2"/>
    <n v="130"/>
    <n v="13"/>
    <s v=" "/>
    <n v="230.84"/>
    <n v="16.16"/>
    <n v="247"/>
    <s v="CP02A"/>
    <x v="0"/>
  </r>
  <r>
    <x v="49"/>
    <x v="1"/>
    <n v="2026"/>
    <s v="SAC.0001257"/>
    <x v="581"/>
    <x v="581"/>
    <s v="อะไหล่ยางเล็ก"/>
    <s v="ไม่กำหนด"/>
    <s v="S.1256902/0010"/>
    <s v="บริษัท โลตัส แมทเทรส จำกัด"/>
    <s v="C13"/>
    <n v="2"/>
    <n v="260"/>
    <n v="26"/>
    <s v=" "/>
    <n v="461.68"/>
    <n v="32.32"/>
    <n v="494"/>
    <s v="CP02A"/>
    <x v="0"/>
  </r>
  <r>
    <x v="49"/>
    <x v="1"/>
    <n v="2026"/>
    <s v="SAC.0001257"/>
    <x v="64"/>
    <x v="64"/>
    <s v="ค่าบริการ"/>
    <s v="ไม่กำหนด"/>
    <s v="S.1256902/0010"/>
    <s v="บริษัท โลตัส แมทเทรส จำกัด"/>
    <s v="C13"/>
    <n v="4"/>
    <n v="480"/>
    <n v="0"/>
    <s v=" "/>
    <n v="1794.39"/>
    <n v="125.61"/>
    <n v="1920"/>
    <s v="CP02N"/>
    <x v="0"/>
  </r>
  <r>
    <x v="50"/>
    <x v="1"/>
    <n v="2026"/>
    <s v="CP-14371"/>
    <x v="104"/>
    <x v="104"/>
    <s v="อะไหล่ยางเล็ก"/>
    <s v="ไม่กำหนด"/>
    <s v="CS.2256902/037"/>
    <s v="คุณ วนัสนันท์ ปานอิน"/>
    <s v="BB/ปูน"/>
    <n v="1"/>
    <n v="1650"/>
    <n v="0"/>
    <s v=" "/>
    <n v="1542.06"/>
    <n v="107.94"/>
    <n v="1650"/>
    <s v="CP04A"/>
    <x v="2"/>
  </r>
  <r>
    <x v="50"/>
    <x v="1"/>
    <n v="2026"/>
    <s v="CP-14371"/>
    <x v="255"/>
    <x v="255"/>
    <s v="อะไหล่ยางเล็ก"/>
    <s v="ไม่กำหนด"/>
    <s v="CS.2256902/037"/>
    <s v="คุณ วนัสนันท์ ปานอิน"/>
    <s v="BB/ปูน"/>
    <n v="1"/>
    <n v="220"/>
    <n v="0"/>
    <s v=" "/>
    <n v="205.61"/>
    <n v="14.39"/>
    <n v="220"/>
    <s v="CP04A"/>
    <x v="2"/>
  </r>
  <r>
    <x v="50"/>
    <x v="1"/>
    <n v="2026"/>
    <s v="CP-14371"/>
    <x v="37"/>
    <x v="37"/>
    <s v="อะไหล่ยางเล็ก"/>
    <s v="ไม่กำหนด"/>
    <s v="CS.2256902/037"/>
    <s v="คุณ วนัสนันท์ ปานอิน"/>
    <s v="BB/ปูน"/>
    <n v="1"/>
    <n v="20"/>
    <n v="0"/>
    <s v=" "/>
    <n v="18.690000000000001"/>
    <n v="1.31"/>
    <n v="20"/>
    <s v="CP04A"/>
    <x v="2"/>
  </r>
  <r>
    <x v="50"/>
    <x v="1"/>
    <n v="2026"/>
    <s v="CP-14371"/>
    <x v="623"/>
    <x v="623"/>
    <s v="อะไหล่ยางเล็ก"/>
    <s v="ไม่กำหนด"/>
    <s v="CS.2256902/037"/>
    <s v="คุณ วนัสนันท์ ปานอิน"/>
    <s v="BB/ปูน"/>
    <n v="1"/>
    <n v="360"/>
    <n v="0"/>
    <s v=" "/>
    <n v="336.45"/>
    <n v="23.55"/>
    <n v="360"/>
    <s v="CP04A"/>
    <x v="2"/>
  </r>
  <r>
    <x v="50"/>
    <x v="1"/>
    <n v="2026"/>
    <s v="CP-16837"/>
    <x v="3"/>
    <x v="3"/>
    <s v="ค่าบริการตั้งศูนย์-ยางเล็ก"/>
    <s v="ไม่กำหนด"/>
    <s v="CS.2256902/038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50"/>
    <x v="1"/>
    <n v="2026"/>
    <s v="CP-09475"/>
    <x v="3"/>
    <x v="3"/>
    <s v="ค่าบริการตั้งศูนย์-ยางเล็ก"/>
    <s v="ไม่กำหนด"/>
    <s v="CS.2256902/039"/>
    <s v="บริษัท ไทยธาดา พรีเมียม คาร์ จำกัด (สำนักงานใหญ่)"/>
    <s v="BB/ปูน"/>
    <n v="1"/>
    <n v="400"/>
    <n v="100"/>
    <s v=" "/>
    <n v="280.37"/>
    <n v="19.63"/>
    <n v="300"/>
    <s v="CP04N"/>
    <x v="2"/>
  </r>
  <r>
    <x v="50"/>
    <x v="1"/>
    <n v="2026"/>
    <s v="CP-09475"/>
    <x v="3"/>
    <x v="3"/>
    <s v="ค่าบริการตั้งศูนย์-ยางเล็ก"/>
    <s v="ไม่กำหนด"/>
    <s v="CS.2256902/040"/>
    <s v="บริษัท ไทยธาดา พรีเมียม คาร์ จำกัด (สำนักงานใหญ่)"/>
    <s v="BB/ปูน"/>
    <n v="1"/>
    <n v="400"/>
    <n v="100"/>
    <s v=" "/>
    <n v="280.37"/>
    <n v="19.63"/>
    <n v="300"/>
    <s v="CP04N"/>
    <x v="2"/>
  </r>
  <r>
    <x v="50"/>
    <x v="1"/>
    <n v="2026"/>
    <s v="CP-14723"/>
    <x v="70"/>
    <x v="70"/>
    <s v="อะไหล่ยางเล็ก"/>
    <s v="ไม่กำหนด"/>
    <s v="CS.6256902/036"/>
    <s v="คุณมลิวัลย์ เกียรติพรพานิช"/>
    <s v="RP/ต่อ"/>
    <n v="2"/>
    <n v="140"/>
    <n v="0"/>
    <s v=" "/>
    <n v="261.68"/>
    <n v="18.32"/>
    <n v="280"/>
    <s v="CP02A"/>
    <x v="0"/>
  </r>
  <r>
    <x v="50"/>
    <x v="1"/>
    <n v="2026"/>
    <s v="CP-06041"/>
    <x v="624"/>
    <x v="624"/>
    <s v="ยางเล็ก BS"/>
    <s v="BSยางเล็ก"/>
    <s v="CS.6256902/037"/>
    <s v="คุณ วิกิต ขจรณรงค์วณิช"/>
    <s v="C13"/>
    <n v="4"/>
    <n v="5670"/>
    <n v="0"/>
    <s v=" "/>
    <n v="21196.26"/>
    <n v="1483.74"/>
    <n v="22680"/>
    <s v="CP02Y26-M01"/>
    <x v="0"/>
  </r>
  <r>
    <x v="50"/>
    <x v="1"/>
    <n v="2026"/>
    <s v="CP-06041"/>
    <x v="1"/>
    <x v="1"/>
    <s v="อะไหล่ยางเล็ก"/>
    <s v="อะไหล่นอก"/>
    <s v="CS.6256902/037"/>
    <s v="คุณ วิกิต ขจรณรงค์วณิช"/>
    <s v="C13"/>
    <n v="4"/>
    <n v="60"/>
    <n v="0"/>
    <s v=" "/>
    <n v="0"/>
    <n v="0"/>
    <n v="0"/>
    <s v="CP02A"/>
    <x v="0"/>
  </r>
  <r>
    <x v="50"/>
    <x v="1"/>
    <n v="2026"/>
    <s v="CP-06041"/>
    <x v="25"/>
    <x v="25"/>
    <s v="ค่าแรง-ยางเล็ก"/>
    <s v="ไม่กำหนด"/>
    <s v="CS.6256902/037"/>
    <s v="คุณ วิกิต ขจรณรงค์วณิช"/>
    <s v="C13"/>
    <n v="4"/>
    <n v="150"/>
    <n v="0"/>
    <s v=" "/>
    <n v="0"/>
    <n v="0"/>
    <n v="0"/>
    <s v="CP02N"/>
    <x v="0"/>
  </r>
  <r>
    <x v="50"/>
    <x v="1"/>
    <n v="2026"/>
    <s v="CP-06041"/>
    <x v="26"/>
    <x v="26"/>
    <s v="ค่าบริการตั้งศูนย์-ยางเล็ก"/>
    <s v="ไม่กำหนด"/>
    <s v="CS.6256902/037"/>
    <s v="คุณ วิกิต ขจรณรงค์วณิช"/>
    <s v="C13"/>
    <n v="1"/>
    <n v="500"/>
    <n v="0"/>
    <s v=" "/>
    <n v="0"/>
    <n v="0"/>
    <n v="0"/>
    <s v="CP02N"/>
    <x v="0"/>
  </r>
  <r>
    <x v="50"/>
    <x v="1"/>
    <n v="2026"/>
    <s v="CP-06041"/>
    <x v="27"/>
    <x v="27"/>
    <s v="ของแจกของแถม"/>
    <s v="BSยางเล็ก"/>
    <s v="CS.6256902/037"/>
    <s v="คุณ วิกิต ขจรณรงค์วณิช"/>
    <s v="C13"/>
    <n v="1"/>
    <n v="1"/>
    <n v="0"/>
    <s v=" "/>
    <n v="0"/>
    <n v="0"/>
    <n v="0"/>
    <s v="CP02N"/>
    <x v="0"/>
  </r>
  <r>
    <x v="50"/>
    <x v="1"/>
    <n v="2026"/>
    <s v="CP-18375"/>
    <x v="70"/>
    <x v="70"/>
    <s v="อะไหล่ยางเล็ก"/>
    <s v="ไม่กำหนด"/>
    <s v="CS.6256902/038"/>
    <s v="คุณธัชชาวดี เวชรังษีกุล"/>
    <s v="C13"/>
    <n v="2"/>
    <n v="140"/>
    <n v="0"/>
    <s v=" "/>
    <n v="261.68"/>
    <n v="18.32"/>
    <n v="280"/>
    <s v="CP02A"/>
    <x v="0"/>
  </r>
  <r>
    <x v="50"/>
    <x v="1"/>
    <n v="2026"/>
    <s v="CP-18427"/>
    <x v="13"/>
    <x v="13"/>
    <s v="ค่าแรง-ยางเล็ก"/>
    <s v="ไม่กำหนด"/>
    <s v="CS.8256902/112"/>
    <s v="คุณ ดนุวัฒน์ เสาวภาพโสภา"/>
    <s v="C10"/>
    <n v="4"/>
    <n v="50"/>
    <n v="0"/>
    <s v=" "/>
    <n v="186.92"/>
    <n v="13.08"/>
    <n v="200"/>
    <s v="CP03N"/>
    <x v="1"/>
  </r>
  <r>
    <x v="50"/>
    <x v="1"/>
    <n v="2026"/>
    <s v="CP-16939"/>
    <x v="129"/>
    <x v="129"/>
    <s v="ยางเล็ก DL"/>
    <s v="DUNLOP"/>
    <s v="CS.8256902/113"/>
    <s v="คุณ สุดารัตน์ ไกรทองสุข"/>
    <s v="C10"/>
    <n v="4"/>
    <n v="2850"/>
    <n v="2850"/>
    <s v=" "/>
    <n v="7990.65"/>
    <n v="559.35"/>
    <n v="8550"/>
    <s v="CP03Y26-M01"/>
    <x v="1"/>
  </r>
  <r>
    <x v="50"/>
    <x v="1"/>
    <n v="2026"/>
    <s v="CP-16939"/>
    <x v="1"/>
    <x v="1"/>
    <s v="อะไหล่ยางเล็ก"/>
    <s v="อะไหล่นอก"/>
    <s v="CS.8256902/113"/>
    <s v="คุณ สุดารัตน์ ไกรทองสุข"/>
    <s v="C10"/>
    <n v="4"/>
    <n v="60"/>
    <n v="0"/>
    <s v=" "/>
    <n v="0"/>
    <n v="0"/>
    <n v="0"/>
    <s v="CP03A"/>
    <x v="1"/>
  </r>
  <r>
    <x v="50"/>
    <x v="1"/>
    <n v="2026"/>
    <s v="CP-16939"/>
    <x v="2"/>
    <x v="2"/>
    <s v="ค่าแรง-ยางเล็ก"/>
    <s v="ไม่กำหนด"/>
    <s v="CS.8256902/113"/>
    <s v="คุณ สุดารัตน์ ไกรทองสุข"/>
    <s v="C10"/>
    <n v="4"/>
    <n v="120"/>
    <n v="0"/>
    <s v=" "/>
    <n v="0"/>
    <n v="0"/>
    <n v="0"/>
    <s v="CP03N"/>
    <x v="1"/>
  </r>
  <r>
    <x v="50"/>
    <x v="1"/>
    <n v="2026"/>
    <s v="CP-16939"/>
    <x v="3"/>
    <x v="3"/>
    <s v="ค่าบริการตั้งศูนย์-ยางเล็ก"/>
    <s v="ไม่กำหนด"/>
    <s v="CS.8256902/113"/>
    <s v="คุณ สุดารัตน์ ไกรทองสุข"/>
    <s v="C10"/>
    <n v="1"/>
    <n v="400"/>
    <n v="0"/>
    <s v=" "/>
    <n v="0"/>
    <n v="0"/>
    <n v="0"/>
    <s v="CP03N"/>
    <x v="1"/>
  </r>
  <r>
    <x v="50"/>
    <x v="1"/>
    <n v="2026"/>
    <s v="CP-18428"/>
    <x v="26"/>
    <x v="26"/>
    <s v="ค่าบริการตั้งศูนย์-ยางเล็ก"/>
    <s v="ไม่กำหนด"/>
    <s v="CS.8256902/114"/>
    <s v="คุณ ชุติกาญจน์ และล้ำเลิศ"/>
    <s v="C10"/>
    <n v="1"/>
    <n v="500"/>
    <n v="0"/>
    <s v=" "/>
    <n v="467.29"/>
    <n v="32.71"/>
    <n v="500"/>
    <s v="CP03N"/>
    <x v="1"/>
  </r>
  <r>
    <x v="50"/>
    <x v="1"/>
    <n v="2026"/>
    <s v="CP-15884"/>
    <x v="625"/>
    <x v="625"/>
    <s v="ยางเล็ก DL"/>
    <s v="DUNLOP"/>
    <s v="CS.8256902/115"/>
    <s v="คุณ สมบัติ เตชะวโร"/>
    <s v="C10"/>
    <n v="4"/>
    <n v="2700"/>
    <n v="2700"/>
    <s v=" "/>
    <n v="7570.09"/>
    <n v="529.91"/>
    <n v="8100"/>
    <s v="CP03Y25-M11"/>
    <x v="1"/>
  </r>
  <r>
    <x v="50"/>
    <x v="1"/>
    <n v="2026"/>
    <s v="CP-15884"/>
    <x v="1"/>
    <x v="1"/>
    <s v="อะไหล่ยางเล็ก"/>
    <s v="อะไหล่นอก"/>
    <s v="CS.8256902/115"/>
    <s v="คุณ สมบัติ เตชะวโร"/>
    <s v="C10"/>
    <n v="4"/>
    <n v="60"/>
    <n v="0"/>
    <s v=" "/>
    <n v="0"/>
    <n v="0"/>
    <n v="0"/>
    <s v="CP03A"/>
    <x v="1"/>
  </r>
  <r>
    <x v="50"/>
    <x v="1"/>
    <n v="2026"/>
    <s v="CP-15884"/>
    <x v="499"/>
    <x v="499"/>
    <s v="อะไหล่ยางเล็ก"/>
    <s v="ไม่กำหนด"/>
    <s v="CS.8256902/115"/>
    <s v="คุณ สมบัติ เตชะวโร"/>
    <s v="C10"/>
    <n v="1"/>
    <n v="1650"/>
    <n v="0"/>
    <s v=" "/>
    <n v="0"/>
    <n v="0"/>
    <n v="0"/>
    <s v="CP03A"/>
    <x v="1"/>
  </r>
  <r>
    <x v="50"/>
    <x v="1"/>
    <n v="2026"/>
    <s v="CP-15884"/>
    <x v="10"/>
    <x v="10"/>
    <s v="อะไหล่ยางเล็ก"/>
    <s v="ไม่กำหนด"/>
    <s v="CS.8256902/115"/>
    <s v="คุณ สมบัติ เตชะวโร"/>
    <s v="C10"/>
    <n v="1"/>
    <n v="220"/>
    <n v="0"/>
    <s v=" "/>
    <n v="0"/>
    <n v="0"/>
    <n v="0"/>
    <s v="CP03A"/>
    <x v="1"/>
  </r>
  <r>
    <x v="50"/>
    <x v="1"/>
    <n v="2026"/>
    <s v="CP-15884"/>
    <x v="2"/>
    <x v="2"/>
    <s v="ค่าแรง-ยางเล็ก"/>
    <s v="ไม่กำหนด"/>
    <s v="CS.8256902/115"/>
    <s v="คุณ สมบัติ เตชะวโร"/>
    <s v="C10"/>
    <n v="4"/>
    <n v="120"/>
    <n v="0"/>
    <s v=" "/>
    <n v="0"/>
    <n v="0"/>
    <n v="0"/>
    <s v="CP03N"/>
    <x v="1"/>
  </r>
  <r>
    <x v="50"/>
    <x v="1"/>
    <n v="2026"/>
    <s v="CP-15884"/>
    <x v="3"/>
    <x v="3"/>
    <s v="ค่าบริการตั้งศูนย์-ยางเล็ก"/>
    <s v="ไม่กำหนด"/>
    <s v="CS.8256902/115"/>
    <s v="คุณ สมบัติ เตชะวโร"/>
    <s v="C10"/>
    <n v="1"/>
    <n v="400"/>
    <n v="0"/>
    <s v=" "/>
    <n v="0"/>
    <n v="0"/>
    <n v="0"/>
    <s v="CP03N"/>
    <x v="1"/>
  </r>
  <r>
    <x v="50"/>
    <x v="1"/>
    <n v="2026"/>
    <s v="CP-18429"/>
    <x v="13"/>
    <x v="13"/>
    <s v="ค่าแรง-ยางเล็ก"/>
    <s v="ไม่กำหนด"/>
    <s v="CS.8256902/116"/>
    <s v="คุณ นงนุช พงษ์สิงห์"/>
    <s v="C10"/>
    <n v="4"/>
    <n v="50"/>
    <n v="0"/>
    <s v=" "/>
    <n v="186.92"/>
    <n v="13.08"/>
    <n v="200"/>
    <s v="CP03N"/>
    <x v="1"/>
  </r>
  <r>
    <x v="50"/>
    <x v="1"/>
    <n v="2026"/>
    <s v="CP-11915"/>
    <x v="13"/>
    <x v="13"/>
    <s v="ค่าแรง-ยางเล็ก"/>
    <s v="ไม่กำหนด"/>
    <s v="CS.8256902/117"/>
    <s v="คุณ ปรีชา รัตนโพธิพรกุล"/>
    <s v="C10"/>
    <n v="4"/>
    <n v="50"/>
    <n v="0"/>
    <s v=" "/>
    <n v="186.92"/>
    <n v="13.08"/>
    <n v="200"/>
    <s v="CP03N"/>
    <x v="1"/>
  </r>
  <r>
    <x v="50"/>
    <x v="1"/>
    <n v="2026"/>
    <s v="CP-18430"/>
    <x v="3"/>
    <x v="3"/>
    <s v="ค่าบริการตั้งศูนย์-ยางเล็ก"/>
    <s v="ไม่กำหนด"/>
    <s v="CS.8256902/118"/>
    <s v="คุณ ผดุง สำเนียงเย็น"/>
    <s v="C10"/>
    <n v="1"/>
    <n v="400"/>
    <n v="0"/>
    <s v=" "/>
    <n v="373.83"/>
    <n v="26.17"/>
    <n v="400"/>
    <s v="CP03N"/>
    <x v="1"/>
  </r>
  <r>
    <x v="50"/>
    <x v="1"/>
    <n v="2026"/>
    <s v="CP-18431"/>
    <x v="28"/>
    <x v="28"/>
    <s v="อะไหล่ยางเล็ก"/>
    <s v="ไม่กำหนด"/>
    <s v="CS.8256902/119"/>
    <s v="คุณ สุภาณี คำจันทร์"/>
    <s v="C10"/>
    <n v="1"/>
    <n v="1650"/>
    <n v="0"/>
    <s v=" "/>
    <n v="1542.06"/>
    <n v="107.94"/>
    <n v="1650"/>
    <s v="CP03A"/>
    <x v="1"/>
  </r>
  <r>
    <x v="50"/>
    <x v="1"/>
    <n v="2026"/>
    <s v="CP-18431"/>
    <x v="10"/>
    <x v="10"/>
    <s v="อะไหล่ยางเล็ก"/>
    <s v="ไม่กำหนด"/>
    <s v="CS.8256902/119"/>
    <s v="คุณ สุภาณี คำจันทร์"/>
    <s v="C10"/>
    <n v="1"/>
    <n v="220"/>
    <n v="0"/>
    <s v=" "/>
    <n v="205.61"/>
    <n v="14.39"/>
    <n v="220"/>
    <s v="CP03A"/>
    <x v="1"/>
  </r>
  <r>
    <x v="50"/>
    <x v="1"/>
    <n v="2026"/>
    <s v="CP-18431"/>
    <x v="29"/>
    <x v="29"/>
    <s v="อะไหล่ยางเล็ก"/>
    <s v="ไม่กำหนด"/>
    <s v="CS.8256902/119"/>
    <s v="คุณ สุภาณี คำจันทร์"/>
    <s v="C10"/>
    <n v="1"/>
    <n v="300"/>
    <n v="0"/>
    <s v=" "/>
    <n v="280.37"/>
    <n v="19.63"/>
    <n v="300"/>
    <s v="CP03A"/>
    <x v="1"/>
  </r>
  <r>
    <x v="50"/>
    <x v="1"/>
    <n v="2026"/>
    <s v="CP-18431"/>
    <x v="626"/>
    <x v="626"/>
    <s v="อะไหล่นอก ยางเล็ก"/>
    <s v="ไม่กำหนด"/>
    <s v="CS.8256902/119"/>
    <s v="คุณ สุภาณี คำจันทร์"/>
    <s v="C10"/>
    <n v="1"/>
    <n v="650"/>
    <n v="0"/>
    <s v=" "/>
    <n v="607.48"/>
    <n v="42.52"/>
    <n v="650"/>
    <s v="CP03A"/>
    <x v="1"/>
  </r>
  <r>
    <x v="50"/>
    <x v="1"/>
    <n v="2026"/>
    <s v="CP-18431"/>
    <x v="627"/>
    <x v="627"/>
    <s v="อุปกรณ์สำนักงาน"/>
    <s v="ไม่กำหนด"/>
    <s v="CS.8256902/119"/>
    <s v="คุณ สุภาณี คำจันทร์"/>
    <s v="C10"/>
    <n v="1"/>
    <n v="1950"/>
    <n v="0"/>
    <s v=" "/>
    <n v="1822.43"/>
    <n v="127.57"/>
    <n v="1950"/>
    <s v="CP03A"/>
    <x v="1"/>
  </r>
  <r>
    <x v="50"/>
    <x v="1"/>
    <n v="2026"/>
    <s v="CP-18431"/>
    <x v="628"/>
    <x v="628"/>
    <s v="ยางเล็ก LEAO"/>
    <s v="LEAO"/>
    <s v="CS.8256902/120"/>
    <s v="คุณ สุภาณี คำจันทร์"/>
    <s v="C10"/>
    <n v="4"/>
    <n v="2030"/>
    <n v="2030"/>
    <s v=" "/>
    <n v="5691.59"/>
    <n v="398.41"/>
    <n v="6090"/>
    <s v="CP03Y26-M01"/>
    <x v="1"/>
  </r>
  <r>
    <x v="50"/>
    <x v="1"/>
    <n v="2026"/>
    <s v="CP-18431"/>
    <x v="1"/>
    <x v="1"/>
    <s v="อะไหล่ยางเล็ก"/>
    <s v="อะไหล่นอก"/>
    <s v="CS.8256902/120"/>
    <s v="คุณ สุภาณี คำจันทร์"/>
    <s v="C10"/>
    <n v="4"/>
    <n v="60"/>
    <n v="0"/>
    <s v=" "/>
    <n v="0"/>
    <n v="0"/>
    <n v="0"/>
    <s v="CP03A"/>
    <x v="1"/>
  </r>
  <r>
    <x v="50"/>
    <x v="1"/>
    <n v="2026"/>
    <s v="CP-18431"/>
    <x v="2"/>
    <x v="2"/>
    <s v="ค่าแรง-ยางเล็ก"/>
    <s v="ไม่กำหนด"/>
    <s v="CS.8256902/120"/>
    <s v="คุณ สุภาณี คำจันทร์"/>
    <s v="C10"/>
    <n v="4"/>
    <n v="120"/>
    <n v="0"/>
    <s v=" "/>
    <n v="0"/>
    <n v="0"/>
    <n v="0"/>
    <s v="CP03N"/>
    <x v="1"/>
  </r>
  <r>
    <x v="50"/>
    <x v="1"/>
    <n v="2026"/>
    <s v="CP-18431"/>
    <x v="3"/>
    <x v="3"/>
    <s v="ค่าบริการตั้งศูนย์-ยางเล็ก"/>
    <s v="ไม่กำหนด"/>
    <s v="CS.8256902/120"/>
    <s v="คุณ สุภาณี คำจันทร์"/>
    <s v="C10"/>
    <n v="1"/>
    <n v="400"/>
    <n v="0"/>
    <s v=" "/>
    <n v="0"/>
    <n v="0"/>
    <n v="0"/>
    <s v="CP03N"/>
    <x v="1"/>
  </r>
  <r>
    <x v="50"/>
    <x v="1"/>
    <n v="2026"/>
    <s v="CP-000001913"/>
    <x v="43"/>
    <x v="43"/>
    <s v="อะไหล่ยางเล็ก"/>
    <s v="ไม่กำหนด"/>
    <s v="CS5256902/0038"/>
    <s v="คุณฐิติวัฒน์ แผ่นเบญจสุวรรณ"/>
    <s v="หนึ่ง340"/>
    <n v="1"/>
    <n v="790"/>
    <n v="0"/>
    <s v=" "/>
    <n v="738.32"/>
    <n v="51.68"/>
    <n v="790"/>
    <s v="CPA"/>
    <x v="3"/>
  </r>
  <r>
    <x v="50"/>
    <x v="1"/>
    <n v="2026"/>
    <s v="CP-000001913"/>
    <x v="54"/>
    <x v="54"/>
    <s v="อะไหล่ยางเล็ก"/>
    <s v="ไม่กำหนด"/>
    <s v="CS5256902/0038"/>
    <s v="คุณฐิติวัฒน์ แผ่นเบญจสุวรรณ"/>
    <s v="หนึ่ง340"/>
    <n v="1"/>
    <n v="200"/>
    <n v="0"/>
    <s v=" "/>
    <n v="0"/>
    <n v="0"/>
    <n v="0"/>
    <s v="CPA"/>
    <x v="3"/>
  </r>
  <r>
    <x v="50"/>
    <x v="1"/>
    <n v="2026"/>
    <s v="CP-000001913"/>
    <x v="19"/>
    <x v="19"/>
    <s v="อะไหล่ยางเล็ก"/>
    <s v="ไม่กำหนด"/>
    <s v="CS5256902/0038"/>
    <s v="คุณฐิติวัฒน์ แผ่นเบญจสุวรรณ"/>
    <s v="หนึ่ง340"/>
    <n v="1"/>
    <n v="20"/>
    <n v="0"/>
    <s v=" "/>
    <n v="18.690000000000001"/>
    <n v="1.31"/>
    <n v="20"/>
    <s v="CPA"/>
    <x v="3"/>
  </r>
  <r>
    <x v="50"/>
    <x v="1"/>
    <n v="2026"/>
    <s v="CP-12104"/>
    <x v="128"/>
    <x v="128"/>
    <s v="อะไหล่ยางเล็ก"/>
    <s v="ไม่กำหนด"/>
    <s v="CS5256902/0039"/>
    <s v="คุณชัยชาญ อ้นเพียรเอก"/>
    <s v="หนึ่ง340"/>
    <n v="1"/>
    <n v="250"/>
    <n v="0"/>
    <s v=" "/>
    <n v="233.64"/>
    <n v="16.36"/>
    <n v="250"/>
    <s v="CPA"/>
    <x v="3"/>
  </r>
  <r>
    <x v="50"/>
    <x v="1"/>
    <n v="2026"/>
    <s v="BTC-0000494"/>
    <x v="629"/>
    <x v="629"/>
    <s v="อะไหล่ยางเล็ก"/>
    <s v="ไม่กำหนด"/>
    <s v="IV2256902/0066"/>
    <s v="บริษัท โปรทรัค ขนส่ง จำกัด"/>
    <s v="C11"/>
    <n v="1"/>
    <n v="4090"/>
    <n v="300"/>
    <s v=" "/>
    <n v="3542.06"/>
    <n v="247.94"/>
    <n v="3790"/>
    <s v="CPA"/>
    <x v="3"/>
  </r>
  <r>
    <x v="50"/>
    <x v="1"/>
    <n v="2026"/>
    <s v="BTC-0000386"/>
    <x v="136"/>
    <x v="136"/>
    <s v="ค่าบริการ"/>
    <s v="ไม่กำหนด"/>
    <s v="IV2256902/0067"/>
    <s v="บริษัท รัตนธีรวรรณ ก่อสร้าง จำกัด"/>
    <s v="หนึ่ง340"/>
    <n v="1"/>
    <n v="1200"/>
    <n v="0"/>
    <s v=" "/>
    <n v="1121.5"/>
    <n v="78.5"/>
    <n v="1200"/>
    <s v="CPN"/>
    <x v="3"/>
  </r>
  <r>
    <x v="50"/>
    <x v="1"/>
    <n v="2026"/>
    <s v="BTC-0000386"/>
    <x v="630"/>
    <x v="630"/>
    <s v="อะไหล่นอก ยางเล็ก"/>
    <s v="ไม่กำหนด"/>
    <s v="IV2256902/0068"/>
    <s v="บริษัท รัตนธีรวรรณ ก่อสร้าง จำกัด"/>
    <s v="หนึ่ง340"/>
    <n v="1"/>
    <n v="4400"/>
    <n v="220"/>
    <s v=" "/>
    <n v="3906.54"/>
    <n v="273.45999999999998"/>
    <n v="4180"/>
    <s v="CPA"/>
    <x v="3"/>
  </r>
  <r>
    <x v="50"/>
    <x v="1"/>
    <n v="2026"/>
    <s v="BTC-0000386"/>
    <x v="631"/>
    <x v="631"/>
    <s v="อะไหล่นอก ยางเล็ก"/>
    <s v="ไม่กำหนด"/>
    <s v="IV2256902/0068"/>
    <s v="บริษัท รัตนธีรวรรณ ก่อสร้าง จำกัด"/>
    <s v="หนึ่ง340"/>
    <n v="1"/>
    <n v="250"/>
    <n v="0"/>
    <s v=" "/>
    <n v="233.64"/>
    <n v="16.36"/>
    <n v="250"/>
    <s v="CPA"/>
    <x v="3"/>
  </r>
  <r>
    <x v="50"/>
    <x v="1"/>
    <n v="2026"/>
    <s v="BTC-0000386"/>
    <x v="632"/>
    <x v="632"/>
    <s v="อะไหล่นอก ยางเล็ก"/>
    <s v="ไม่กำหนด"/>
    <s v="IV2256902/0068"/>
    <s v="บริษัท รัตนธีรวรรณ ก่อสร้าง จำกัด"/>
    <s v="หนึ่ง340"/>
    <n v="1"/>
    <n v="250"/>
    <n v="0"/>
    <s v=" "/>
    <n v="233.64"/>
    <n v="16.36"/>
    <n v="250"/>
    <s v="CPA"/>
    <x v="3"/>
  </r>
  <r>
    <x v="50"/>
    <x v="1"/>
    <n v="2026"/>
    <s v="BTC-0000386"/>
    <x v="633"/>
    <x v="633"/>
    <s v="อะไหล่นอก ยางเล็ก"/>
    <s v="ไม่กำหนด"/>
    <s v="IV2256902/0068"/>
    <s v="บริษัท รัตนธีรวรรณ ก่อสร้าง จำกัด"/>
    <s v="หนึ่ง340"/>
    <n v="1"/>
    <n v="1160"/>
    <n v="58"/>
    <s v=" "/>
    <n v="1029.9100000000001"/>
    <n v="72.09"/>
    <n v="1102"/>
    <s v="CPA"/>
    <x v="3"/>
  </r>
  <r>
    <x v="50"/>
    <x v="1"/>
    <n v="2026"/>
    <s v="BTC-0000386"/>
    <x v="140"/>
    <x v="140"/>
    <s v="อะไหล่ยางเล็ก"/>
    <s v="ไม่กำหนด"/>
    <s v="IV2256902/0068"/>
    <s v="บริษัท รัตนธีรวรรณ ก่อสร้าง จำกัด"/>
    <s v="หนึ่ง340"/>
    <n v="1"/>
    <n v="1350"/>
    <n v="0"/>
    <s v=" "/>
    <n v="1261.68"/>
    <n v="88.32"/>
    <n v="1350"/>
    <s v="CPA"/>
    <x v="3"/>
  </r>
  <r>
    <x v="50"/>
    <x v="1"/>
    <n v="2026"/>
    <s v="BTC-0000386"/>
    <x v="18"/>
    <x v="18"/>
    <s v="อะไหล่ยางเล็ก"/>
    <s v="ไม่กำหนด"/>
    <s v="IV2256902/0068"/>
    <s v="บริษัท รัตนธีรวรรณ ก่อสร้าง จำกัด"/>
    <s v="หนึ่ง340"/>
    <n v="1"/>
    <n v="250"/>
    <n v="0"/>
    <s v=" "/>
    <n v="233.64"/>
    <n v="16.36"/>
    <n v="250"/>
    <s v="CPA"/>
    <x v="3"/>
  </r>
  <r>
    <x v="50"/>
    <x v="1"/>
    <n v="2026"/>
    <s v="BTC-0000386"/>
    <x v="18"/>
    <x v="18"/>
    <s v="อะไหล่ยางเล็ก"/>
    <s v="ไม่กำหนด"/>
    <s v="IV2256902/0068"/>
    <s v="บริษัท รัตนธีรวรรณ ก่อสร้าง จำกัด"/>
    <s v="หนึ่ง340"/>
    <n v="1"/>
    <n v="250"/>
    <n v="0"/>
    <s v=" "/>
    <n v="0"/>
    <n v="0"/>
    <n v="0"/>
    <s v="CPA"/>
    <x v="3"/>
  </r>
  <r>
    <x v="50"/>
    <x v="1"/>
    <n v="2026"/>
    <s v="BTC-0000386"/>
    <x v="31"/>
    <x v="31"/>
    <s v="อะไหล่ยางเล็ก"/>
    <s v="ไม่กำหนด"/>
    <s v="IV2256902/0068"/>
    <s v="บริษัท รัตนธีรวรรณ ก่อสร้าง จำกัด"/>
    <s v="หนึ่ง340"/>
    <n v="1"/>
    <n v="240"/>
    <n v="0"/>
    <s v=" "/>
    <n v="224.3"/>
    <n v="15.7"/>
    <n v="240"/>
    <s v="CPA"/>
    <x v="3"/>
  </r>
  <r>
    <x v="50"/>
    <x v="1"/>
    <n v="2026"/>
    <s v="BTC-0000386"/>
    <x v="19"/>
    <x v="19"/>
    <s v="อะไหล่ยางเล็ก"/>
    <s v="ไม่กำหนด"/>
    <s v="IV2256902/0068"/>
    <s v="บริษัท รัตนธีรวรรณ ก่อสร้าง จำกัด"/>
    <s v="หนึ่ง340"/>
    <n v="1"/>
    <n v="20"/>
    <n v="0"/>
    <s v=" "/>
    <n v="18.690000000000001"/>
    <n v="1.31"/>
    <n v="20"/>
    <s v="CPA"/>
    <x v="3"/>
  </r>
  <r>
    <x v="50"/>
    <x v="1"/>
    <n v="2026"/>
    <s v="BTC-0000386"/>
    <x v="634"/>
    <x v="634"/>
    <s v="อะไหล่ยางเล็ก"/>
    <s v="ไม่กำหนด"/>
    <s v="IV2256902/0068"/>
    <s v="บริษัท รัตนธีรวรรณ ก่อสร้าง จำกัด"/>
    <s v="หนึ่ง340"/>
    <n v="2"/>
    <n v="1550"/>
    <n v="155"/>
    <s v=" "/>
    <n v="2752.34"/>
    <n v="192.66"/>
    <n v="2945"/>
    <s v="CPA"/>
    <x v="3"/>
  </r>
  <r>
    <x v="50"/>
    <x v="1"/>
    <n v="2026"/>
    <s v="BTC-0000386"/>
    <x v="67"/>
    <x v="67"/>
    <s v="อะไหล่sac"/>
    <s v="ไม่กำหนด"/>
    <s v="IV2256902/0068"/>
    <s v="บริษัท รัตนธีรวรรณ ก่อสร้าง จำกัด"/>
    <s v="หนึ่ง340"/>
    <n v="2"/>
    <n v="520"/>
    <n v="0"/>
    <s v=" "/>
    <n v="971.96"/>
    <n v="68.040000000000006"/>
    <n v="1040"/>
    <s v="CPA"/>
    <x v="3"/>
  </r>
  <r>
    <x v="50"/>
    <x v="1"/>
    <n v="2026"/>
    <s v="CP-000001462"/>
    <x v="511"/>
    <x v="511"/>
    <s v="อะไหล่ยางเล็ก"/>
    <s v="ไม่กำหนด"/>
    <s v="IV2256902/0069"/>
    <s v="บริษัท โปรดักซ์ เวิลด์ เซฟตี้ จำกัด (สำนักงานใหญ่)"/>
    <s v="C11"/>
    <n v="1"/>
    <n v="1620"/>
    <n v="81"/>
    <s v=" "/>
    <n v="1438.32"/>
    <n v="100.68"/>
    <n v="1539"/>
    <s v="CPA"/>
    <x v="3"/>
  </r>
  <r>
    <x v="50"/>
    <x v="1"/>
    <n v="2026"/>
    <s v="CP-000001462"/>
    <x v="95"/>
    <x v="95"/>
    <s v="อะไหล่นอก ยางเล็ก"/>
    <s v="ไม่กำหนด"/>
    <s v="IV2256902/0069"/>
    <s v="บริษัท โปรดักซ์ เวิลด์ เซฟตี้ จำกัด (สำนักงานใหญ่)"/>
    <s v="C11"/>
    <n v="1"/>
    <n v="1600"/>
    <n v="80"/>
    <s v=" "/>
    <n v="1420.56"/>
    <n v="99.44"/>
    <n v="1520"/>
    <s v="CPA"/>
    <x v="3"/>
  </r>
  <r>
    <x v="50"/>
    <x v="1"/>
    <n v="2026"/>
    <s v="CP-000001462"/>
    <x v="635"/>
    <x v="635"/>
    <s v="อะไหล่นอก ยางเล็ก"/>
    <s v="ไม่กำหนด"/>
    <s v="IV2256902/0069"/>
    <s v="บริษัท โปรดักซ์ เวิลด์ เซฟตี้ จำกัด (สำนักงานใหญ่)"/>
    <s v="C11"/>
    <n v="2"/>
    <n v="1860"/>
    <n v="186"/>
    <s v=" "/>
    <n v="3302.8"/>
    <n v="231.2"/>
    <n v="3534"/>
    <s v="CPA"/>
    <x v="3"/>
  </r>
  <r>
    <x v="50"/>
    <x v="1"/>
    <n v="2026"/>
    <s v="CP-000001462"/>
    <x v="636"/>
    <x v="636"/>
    <s v="อะไหล่นอก ยางเล็ก"/>
    <s v="ไม่กำหนด"/>
    <s v="IV2256902/0069"/>
    <s v="บริษัท โปรดักซ์ เวิลด์ เซฟตี้ จำกัด (สำนักงานใหญ่)"/>
    <s v="C11"/>
    <n v="2"/>
    <n v="2440"/>
    <n v="244"/>
    <s v=" "/>
    <n v="4332.71"/>
    <n v="303.29000000000002"/>
    <n v="4636"/>
    <s v="CPA"/>
    <x v="3"/>
  </r>
  <r>
    <x v="50"/>
    <x v="1"/>
    <n v="2026"/>
    <s v="CP-000001462"/>
    <x v="97"/>
    <x v="97"/>
    <s v="ค่าบริการ"/>
    <s v="ไม่กำหนด"/>
    <s v="IV2256902/0070"/>
    <s v="บริษัท โปรดักซ์ เวิลด์ เซฟตี้ จำกัด (สำนักงานใหญ่)"/>
    <s v="C11"/>
    <n v="2"/>
    <n v="400"/>
    <n v="0"/>
    <s v=" "/>
    <n v="747.66"/>
    <n v="52.34"/>
    <n v="800"/>
    <s v="CPN"/>
    <x v="3"/>
  </r>
  <r>
    <x v="50"/>
    <x v="1"/>
    <n v="2026"/>
    <s v="CP-000001462"/>
    <x v="299"/>
    <x v="299"/>
    <s v="ค่าบริการ"/>
    <s v="ไม่กำหนด"/>
    <s v="IV2256902/0070"/>
    <s v="บริษัท โปรดักซ์ เวิลด์ เซฟตี้ จำกัด (สำนักงานใหญ่)"/>
    <s v="C11"/>
    <n v="1"/>
    <n v="400"/>
    <n v="0"/>
    <s v=" "/>
    <n v="373.83"/>
    <n v="26.17"/>
    <n v="400"/>
    <s v="CPN"/>
    <x v="3"/>
  </r>
  <r>
    <x v="50"/>
    <x v="1"/>
    <n v="2026"/>
    <s v="BTC-0000054"/>
    <x v="637"/>
    <x v="637"/>
    <s v="ยางเล็ก BS"/>
    <s v="BSยางเล็ก"/>
    <s v="S.5256902/0025"/>
    <s v="บริษัท ซิลเวอร์ 929 จำกัด"/>
    <s v="C10"/>
    <n v="4"/>
    <n v="3490"/>
    <n v="1396"/>
    <s v=" "/>
    <n v="11742.06"/>
    <n v="821.94"/>
    <n v="12564"/>
    <s v="CP03Y25-M12"/>
    <x v="1"/>
  </r>
  <r>
    <x v="50"/>
    <x v="1"/>
    <n v="2026"/>
    <s v="BTC-0000054"/>
    <x v="1"/>
    <x v="1"/>
    <s v="อะไหล่ยางเล็ก"/>
    <s v="อะไหล่นอก"/>
    <s v="S.5256902/0025"/>
    <s v="บริษัท ซิลเวอร์ 929 จำกัด"/>
    <s v="C10"/>
    <n v="4"/>
    <n v="60"/>
    <n v="0"/>
    <s v=" "/>
    <n v="0"/>
    <n v="0"/>
    <n v="0"/>
    <s v="CP03A"/>
    <x v="1"/>
  </r>
  <r>
    <x v="50"/>
    <x v="1"/>
    <n v="2026"/>
    <s v="BTC-0000054"/>
    <x v="2"/>
    <x v="2"/>
    <s v="ค่าแรง-ยางเล็ก"/>
    <s v="ไม่กำหนด"/>
    <s v="S.5256902/0025"/>
    <s v="บริษัท ซิลเวอร์ 929 จำกัด"/>
    <s v="C10"/>
    <n v="4"/>
    <n v="120"/>
    <n v="0"/>
    <s v=" "/>
    <n v="0"/>
    <n v="0"/>
    <n v="0"/>
    <s v="CP03N"/>
    <x v="1"/>
  </r>
  <r>
    <x v="50"/>
    <x v="1"/>
    <n v="2026"/>
    <s v="BTC-0000054"/>
    <x v="3"/>
    <x v="3"/>
    <s v="ค่าบริการตั้งศูนย์-ยางเล็ก"/>
    <s v="ไม่กำหนด"/>
    <s v="S.5256902/0025"/>
    <s v="บริษัท ซิลเวอร์ 929 จำกัด"/>
    <s v="C10"/>
    <n v="1"/>
    <n v="400"/>
    <n v="0"/>
    <s v=" "/>
    <n v="0"/>
    <n v="0"/>
    <n v="0"/>
    <s v="CP03N"/>
    <x v="1"/>
  </r>
  <r>
    <x v="50"/>
    <x v="1"/>
    <n v="2026"/>
    <s v="CP-12222"/>
    <x v="354"/>
    <x v="354"/>
    <s v="อะไหล่นอก ยางเล็ก"/>
    <s v="ไม่กำหนด"/>
    <s v="S.5256902/0026"/>
    <s v="บริษัท ธนายุตไอซ์ จำกัด"/>
    <s v="BYเล็ก/พต"/>
    <n v="1"/>
    <n v="1950"/>
    <n v="195"/>
    <s v=" "/>
    <n v="1640.19"/>
    <n v="114.81"/>
    <n v="1755"/>
    <s v="CP03A"/>
    <x v="1"/>
  </r>
  <r>
    <x v="50"/>
    <x v="1"/>
    <n v="2026"/>
    <s v="CP-12222"/>
    <x v="98"/>
    <x v="98"/>
    <s v="ค่าบริการ"/>
    <s v="ไม่กำหนด"/>
    <s v="S.5256902/0026"/>
    <s v="บริษัท ธนายุตไอซ์ จำกัด"/>
    <s v="BYเล็ก/พต"/>
    <n v="2"/>
    <n v="400"/>
    <n v="0"/>
    <s v=" "/>
    <n v="747.66"/>
    <n v="52.34"/>
    <n v="800"/>
    <s v="CP03N"/>
    <x v="1"/>
  </r>
  <r>
    <x v="51"/>
    <x v="1"/>
    <n v="2026"/>
    <s v="CP-18434"/>
    <x v="0"/>
    <x v="0"/>
    <s v="ยางเล็ก DL"/>
    <s v="DUNLOP"/>
    <s v="CS.2256902/041"/>
    <s v="คุณณัฐกนิษฐ์ จิรวัชรนันท์"/>
    <s v="BB/ปูน"/>
    <n v="4"/>
    <n v="2700"/>
    <n v="2700"/>
    <s v=" "/>
    <n v="7570.09"/>
    <n v="529.91"/>
    <n v="8100"/>
    <s v="CP04Y26-M01"/>
    <x v="2"/>
  </r>
  <r>
    <x v="51"/>
    <x v="1"/>
    <n v="2026"/>
    <s v="CP-18434"/>
    <x v="1"/>
    <x v="1"/>
    <s v="อะไหล่ยางเล็ก"/>
    <s v="อะไหล่นอก"/>
    <s v="CS.2256902/041"/>
    <s v="คุณณัฐกนิษฐ์ จิรวัชรนันท์"/>
    <s v="BB/ปูน"/>
    <n v="4"/>
    <n v="60"/>
    <n v="0"/>
    <s v=" "/>
    <n v="0"/>
    <n v="0"/>
    <n v="0"/>
    <s v="CP04A"/>
    <x v="2"/>
  </r>
  <r>
    <x v="51"/>
    <x v="1"/>
    <n v="2026"/>
    <s v="CP-18434"/>
    <x v="3"/>
    <x v="3"/>
    <s v="ค่าบริการตั้งศูนย์-ยางเล็ก"/>
    <s v="ไม่กำหนด"/>
    <s v="CS.2256902/041"/>
    <s v="คุณณัฐกนิษฐ์ จิรวัชรนันท์"/>
    <s v="BB/ปูน"/>
    <n v="1"/>
    <n v="400"/>
    <n v="0"/>
    <s v=" "/>
    <n v="0"/>
    <n v="0"/>
    <n v="0"/>
    <s v="CP04N"/>
    <x v="2"/>
  </r>
  <r>
    <x v="51"/>
    <x v="1"/>
    <n v="2026"/>
    <s v="CP-18434"/>
    <x v="2"/>
    <x v="2"/>
    <s v="ค่าแรง-ยางเล็ก"/>
    <s v="ไม่กำหนด"/>
    <s v="CS.2256902/041"/>
    <s v="คุณณัฐกนิษฐ์ จิรวัชรนันท์"/>
    <s v="BB/ปูน"/>
    <n v="4"/>
    <n v="120"/>
    <n v="0"/>
    <s v=" "/>
    <n v="0"/>
    <n v="0"/>
    <n v="0"/>
    <s v="CP04N"/>
    <x v="2"/>
  </r>
  <r>
    <x v="51"/>
    <x v="1"/>
    <n v="2026"/>
    <s v="CP-18434"/>
    <x v="76"/>
    <x v="76"/>
    <s v="อะไหล่ยางเล็ก"/>
    <s v="ไม่กำหนด"/>
    <s v="CS.2256902/041"/>
    <s v="คุณณัฐกนิษฐ์ จิรวัชรนันท์"/>
    <s v="BB/ปูน"/>
    <n v="2"/>
    <n v="385"/>
    <n v="0"/>
    <s v=" "/>
    <n v="719.63"/>
    <n v="50.37"/>
    <n v="770"/>
    <s v="CP04A"/>
    <x v="2"/>
  </r>
  <r>
    <x v="51"/>
    <x v="1"/>
    <n v="2026"/>
    <s v="CP-18434"/>
    <x v="638"/>
    <x v="638"/>
    <s v="อะไหล่ยางเล็ก"/>
    <s v="ไม่กำหนด"/>
    <s v="CS.2256902/041"/>
    <s v="คุณณัฐกนิษฐ์ จิรวัชรนันท์"/>
    <s v="BB/ปูน"/>
    <n v="1"/>
    <n v="1390"/>
    <n v="0"/>
    <s v=" "/>
    <n v="1299.07"/>
    <n v="90.93"/>
    <n v="1390"/>
    <s v="CP04A"/>
    <x v="2"/>
  </r>
  <r>
    <x v="51"/>
    <x v="1"/>
    <n v="2026"/>
    <s v="CP-18434"/>
    <x v="98"/>
    <x v="98"/>
    <s v="ค่าบริการ"/>
    <s v="ไม่กำหนด"/>
    <s v="CS.2256902/041"/>
    <s v="คุณณัฐกนิษฐ์ จิรวัชรนันท์"/>
    <s v="BB/ปูน"/>
    <n v="2"/>
    <n v="400"/>
    <n v="0"/>
    <s v=" "/>
    <n v="747.66"/>
    <n v="52.34"/>
    <n v="800"/>
    <s v="CP04N"/>
    <x v="2"/>
  </r>
  <r>
    <x v="51"/>
    <x v="1"/>
    <n v="2026"/>
    <s v="CP-18434"/>
    <x v="82"/>
    <x v="82"/>
    <s v="อะไหล่ยางเล็ก"/>
    <s v="ไม่กำหนด"/>
    <s v="CS.2256902/041"/>
    <s v="คุณณัฐกนิษฐ์ จิรวัชรนันท์"/>
    <s v="BB/ปูน"/>
    <n v="1"/>
    <n v="465"/>
    <n v="0"/>
    <s v=" "/>
    <n v="434.58"/>
    <n v="30.42"/>
    <n v="465"/>
    <s v="CP04A"/>
    <x v="2"/>
  </r>
  <r>
    <x v="51"/>
    <x v="1"/>
    <n v="2026"/>
    <s v="CP-18435"/>
    <x v="361"/>
    <x v="361"/>
    <s v="ยางเล็ก BS"/>
    <s v="BSยางเล็ก"/>
    <s v="CS.6256902/039"/>
    <s v="คุณภานุวัชร วาหกกุล"/>
    <s v="RP/ต่อ"/>
    <n v="4"/>
    <n v="6000"/>
    <n v="2000"/>
    <s v=" "/>
    <n v="20560.75"/>
    <n v="1439.25"/>
    <n v="22000"/>
    <s v="CP02Y26-M02"/>
    <x v="0"/>
  </r>
  <r>
    <x v="51"/>
    <x v="1"/>
    <n v="2026"/>
    <s v="CP-18435"/>
    <x v="1"/>
    <x v="1"/>
    <s v="อะไหล่ยางเล็ก"/>
    <s v="อะไหล่นอก"/>
    <s v="CS.6256902/039"/>
    <s v="คุณภานุวัชร วาหกกุล"/>
    <s v="RP/ต่อ"/>
    <n v="4"/>
    <n v="60"/>
    <n v="0"/>
    <s v=" "/>
    <n v="0"/>
    <n v="0"/>
    <n v="0"/>
    <s v="CP02A"/>
    <x v="0"/>
  </r>
  <r>
    <x v="51"/>
    <x v="1"/>
    <n v="2026"/>
    <s v="CP-18435"/>
    <x v="2"/>
    <x v="2"/>
    <s v="ค่าแรง-ยางเล็ก"/>
    <s v="ไม่กำหนด"/>
    <s v="CS.6256902/039"/>
    <s v="คุณภานุวัชร วาหกกุล"/>
    <s v="RP/ต่อ"/>
    <n v="4"/>
    <n v="120"/>
    <n v="0"/>
    <s v=" "/>
    <n v="0"/>
    <n v="0"/>
    <n v="0"/>
    <s v="CP02N"/>
    <x v="0"/>
  </r>
  <r>
    <x v="51"/>
    <x v="1"/>
    <n v="2026"/>
    <s v="CP-18435"/>
    <x v="3"/>
    <x v="3"/>
    <s v="ค่าบริการตั้งศูนย์-ยางเล็ก"/>
    <s v="ไม่กำหนด"/>
    <s v="CS.6256902/039"/>
    <s v="คุณภานุวัชร วาหกกุล"/>
    <s v="RP/ต่อ"/>
    <n v="1"/>
    <n v="400"/>
    <n v="0"/>
    <s v=" "/>
    <n v="0"/>
    <n v="0"/>
    <n v="0"/>
    <s v="CP02N"/>
    <x v="0"/>
  </r>
  <r>
    <x v="51"/>
    <x v="1"/>
    <n v="2026"/>
    <s v="CP-18435"/>
    <x v="27"/>
    <x v="27"/>
    <s v="ของแจกของแถม"/>
    <s v="BSยางเล็ก"/>
    <s v="CS.6256902/039"/>
    <s v="คุณภานุวัชร วาหกกุล"/>
    <s v="RP/ต่อ"/>
    <n v="2"/>
    <n v="1"/>
    <n v="0"/>
    <s v=" "/>
    <n v="0"/>
    <n v="0"/>
    <n v="0"/>
    <s v="CP02N"/>
    <x v="0"/>
  </r>
  <r>
    <x v="51"/>
    <x v="1"/>
    <n v="2026"/>
    <s v="CP-18437"/>
    <x v="639"/>
    <x v="639"/>
    <s v="ยางเล็ก ML"/>
    <s v="MLยางเล็ก"/>
    <s v="CS.6256902/040"/>
    <s v="คุณวิสุทธิ์ ปรมากรณ์พิลาส"/>
    <s v="RP/ต่อ"/>
    <n v="2"/>
    <n v="10300"/>
    <n v="1000"/>
    <s v=" "/>
    <n v="18317.759999999998"/>
    <n v="1282.24"/>
    <n v="19600"/>
    <s v="CP02Y25-M04"/>
    <x v="0"/>
  </r>
  <r>
    <x v="51"/>
    <x v="1"/>
    <n v="2026"/>
    <s v="CP-18437"/>
    <x v="1"/>
    <x v="1"/>
    <s v="อะไหล่ยางเล็ก"/>
    <s v="อะไหล่นอก"/>
    <s v="CS.6256902/040"/>
    <s v="คุณวิสุทธิ์ ปรมากรณ์พิลาส"/>
    <s v="RP/ต่อ"/>
    <n v="2"/>
    <n v="60"/>
    <n v="0"/>
    <s v=" "/>
    <n v="0"/>
    <n v="0"/>
    <n v="0"/>
    <s v="CP02A"/>
    <x v="0"/>
  </r>
  <r>
    <x v="51"/>
    <x v="1"/>
    <n v="2026"/>
    <s v="CP-18437"/>
    <x v="25"/>
    <x v="25"/>
    <s v="ค่าแรง-ยางเล็ก"/>
    <s v="ไม่กำหนด"/>
    <s v="CS.6256902/040"/>
    <s v="คุณวิสุทธิ์ ปรมากรณ์พิลาส"/>
    <s v="RP/ต่อ"/>
    <n v="2"/>
    <n v="150"/>
    <n v="0"/>
    <s v=" "/>
    <n v="0"/>
    <n v="0"/>
    <n v="0"/>
    <s v="CP02N"/>
    <x v="0"/>
  </r>
  <r>
    <x v="51"/>
    <x v="1"/>
    <n v="2026"/>
    <s v="CP-18437"/>
    <x v="26"/>
    <x v="26"/>
    <s v="ค่าบริการตั้งศูนย์-ยางเล็ก"/>
    <s v="ไม่กำหนด"/>
    <s v="CS.6256902/040"/>
    <s v="คุณวิสุทธิ์ ปรมากรณ์พิลาส"/>
    <s v="RP/ต่อ"/>
    <n v="1"/>
    <n v="500"/>
    <n v="0"/>
    <s v=" "/>
    <n v="0"/>
    <n v="0"/>
    <n v="0"/>
    <s v="CP02N"/>
    <x v="0"/>
  </r>
  <r>
    <x v="51"/>
    <x v="1"/>
    <n v="2026"/>
    <s v="CP-18437"/>
    <x v="27"/>
    <x v="27"/>
    <s v="ของแจกของแถม"/>
    <s v="BSยางเล็ก"/>
    <s v="CS.6256902/040"/>
    <s v="คุณวิสุทธิ์ ปรมากรณ์พิลาส"/>
    <s v="RP/ต่อ"/>
    <n v="1"/>
    <n v="1"/>
    <n v="0"/>
    <s v=" "/>
    <n v="0"/>
    <n v="0"/>
    <n v="0"/>
    <s v="CP02N"/>
    <x v="0"/>
  </r>
  <r>
    <x v="51"/>
    <x v="1"/>
    <n v="2026"/>
    <s v="CP-18432"/>
    <x v="13"/>
    <x v="13"/>
    <s v="ค่าแรง-ยางเล็ก"/>
    <s v="ไม่กำหนด"/>
    <s v="CS.8256902/121"/>
    <s v="คุณ ปิยะพร เรืองสา"/>
    <s v="C10"/>
    <n v="4"/>
    <n v="50"/>
    <n v="0"/>
    <s v=" "/>
    <n v="186.92"/>
    <n v="13.08"/>
    <n v="200"/>
    <s v="CP03N"/>
    <x v="1"/>
  </r>
  <r>
    <x v="51"/>
    <x v="1"/>
    <n v="2026"/>
    <s v="CP-07067"/>
    <x v="422"/>
    <x v="422"/>
    <s v="อะไหล่ยางเล็ก"/>
    <s v="ไม่กำหนด"/>
    <s v="CS.8256902/122"/>
    <s v="คุณธีระพงษ์ สีตวรรณมาศ"/>
    <s v="C10"/>
    <n v="1"/>
    <n v="290"/>
    <n v="0"/>
    <s v=" "/>
    <n v="271.02999999999997"/>
    <n v="18.97"/>
    <n v="290"/>
    <s v="CP03A"/>
    <x v="1"/>
  </r>
  <r>
    <x v="51"/>
    <x v="1"/>
    <n v="2026"/>
    <s v="CP-07067"/>
    <x v="345"/>
    <x v="345"/>
    <s v="อะไหล่ยางเล็ก"/>
    <s v="ไม่กำหนด"/>
    <s v="CS.8256902/122"/>
    <s v="คุณธีระพงษ์ สีตวรรณมาศ"/>
    <s v="C10"/>
    <n v="1"/>
    <n v="310"/>
    <n v="0"/>
    <s v=" "/>
    <n v="289.72000000000003"/>
    <n v="20.28"/>
    <n v="310"/>
    <s v="CP03A"/>
    <x v="1"/>
  </r>
  <r>
    <x v="51"/>
    <x v="1"/>
    <n v="2026"/>
    <s v="CP-18433"/>
    <x v="2"/>
    <x v="2"/>
    <s v="ค่าแรง-ยางเล็ก"/>
    <s v="ไม่กำหนด"/>
    <s v="CS.8256902/123"/>
    <s v="ห้างหุ้นส่วนจำกัดเปเปอร์ ลาเบล"/>
    <s v="C10"/>
    <n v="4"/>
    <n v="120"/>
    <n v="0"/>
    <s v=" "/>
    <n v="448.6"/>
    <n v="31.4"/>
    <n v="480"/>
    <s v="CP03N"/>
    <x v="1"/>
  </r>
  <r>
    <x v="51"/>
    <x v="1"/>
    <n v="2026"/>
    <s v="CP-000002621"/>
    <x v="640"/>
    <x v="640"/>
    <s v="ยางเล็ก BS"/>
    <s v="BSยางเล็ก"/>
    <s v="CS.8256902/124"/>
    <s v="คุณ พิพันธ์  วงศ์เบญจทรัพย์"/>
    <s v="A /เอ"/>
    <n v="4"/>
    <n v="5950"/>
    <n v="2380"/>
    <s v=" "/>
    <n v="20018.689999999999"/>
    <n v="1401.31"/>
    <n v="21420"/>
    <s v="CP03Y25-M11"/>
    <x v="1"/>
  </r>
  <r>
    <x v="51"/>
    <x v="1"/>
    <n v="2026"/>
    <s v="CP-000002621"/>
    <x v="1"/>
    <x v="1"/>
    <s v="อะไหล่ยางเล็ก"/>
    <s v="อะไหล่นอก"/>
    <s v="CS.8256902/124"/>
    <s v="คุณ พิพันธ์  วงศ์เบญจทรัพย์"/>
    <s v="A /เอ"/>
    <n v="4"/>
    <n v="60"/>
    <n v="0"/>
    <s v=" "/>
    <n v="0"/>
    <n v="0"/>
    <n v="0"/>
    <s v="CP03A"/>
    <x v="1"/>
  </r>
  <r>
    <x v="51"/>
    <x v="1"/>
    <n v="2026"/>
    <s v="CP-000002621"/>
    <x v="12"/>
    <x v="12"/>
    <s v="ค่าแรง-ยางเล็ก"/>
    <s v="ไม่กำหนด"/>
    <s v="CS.8256902/124"/>
    <s v="คุณ พิพันธ์  วงศ์เบญจทรัพย์"/>
    <s v="A /เอ"/>
    <n v="4"/>
    <n v="150"/>
    <n v="0"/>
    <s v=" "/>
    <n v="0"/>
    <n v="0"/>
    <n v="0"/>
    <s v="CP03N"/>
    <x v="1"/>
  </r>
  <r>
    <x v="51"/>
    <x v="1"/>
    <n v="2026"/>
    <s v="CP-000002621"/>
    <x v="3"/>
    <x v="3"/>
    <s v="ค่าบริการตั้งศูนย์-ยางเล็ก"/>
    <s v="ไม่กำหนด"/>
    <s v="CS.8256902/124"/>
    <s v="คุณ พิพันธ์  วงศ์เบญจทรัพย์"/>
    <s v="A /เอ"/>
    <n v="1"/>
    <n v="400"/>
    <n v="0"/>
    <s v=" "/>
    <n v="0"/>
    <n v="0"/>
    <n v="0"/>
    <s v="CP03N"/>
    <x v="1"/>
  </r>
  <r>
    <x v="51"/>
    <x v="1"/>
    <n v="2026"/>
    <s v="CP-000002621"/>
    <x v="61"/>
    <x v="61"/>
    <s v="อะไหล่ยางเล็ก"/>
    <s v="ไม่กำหนด"/>
    <s v="CS.8256902/124"/>
    <s v="คุณ พิพันธ์  วงศ์เบญจทรัพย์"/>
    <s v="A /เอ"/>
    <n v="1"/>
    <n v="2750"/>
    <n v="1"/>
    <s v=" "/>
    <n v="2569.16"/>
    <n v="179.84"/>
    <n v="2749"/>
    <s v="CP03A"/>
    <x v="1"/>
  </r>
  <r>
    <x v="51"/>
    <x v="1"/>
    <n v="2026"/>
    <s v="CP-000002621"/>
    <x v="62"/>
    <x v="62"/>
    <s v="อะไหล่ยางเล็ก"/>
    <s v="ไม่กำหนด"/>
    <s v="CS.8256902/124"/>
    <s v="คุณ พิพันธ์  วงศ์เบญจทรัพย์"/>
    <s v="A /เอ"/>
    <n v="1"/>
    <n v="490"/>
    <n v="0"/>
    <s v=" "/>
    <n v="0"/>
    <n v="0"/>
    <n v="0"/>
    <s v="CP03A"/>
    <x v="1"/>
  </r>
  <r>
    <x v="51"/>
    <x v="1"/>
    <n v="2026"/>
    <s v="CP-000002621"/>
    <x v="428"/>
    <x v="428"/>
    <s v="อะไหล่ยางเล็ก"/>
    <s v="ไม่กำหนด"/>
    <s v="CS.8256902/124"/>
    <s v="คุณ พิพันธ์  วงศ์เบญจทรัพย์"/>
    <s v="A /เอ"/>
    <n v="1"/>
    <n v="350"/>
    <n v="0"/>
    <s v=" "/>
    <n v="327.10000000000002"/>
    <n v="22.9"/>
    <n v="350"/>
    <s v="CP03A"/>
    <x v="1"/>
  </r>
  <r>
    <x v="51"/>
    <x v="1"/>
    <n v="2026"/>
    <s v="CP-000002621"/>
    <x v="37"/>
    <x v="37"/>
    <s v="อะไหล่ยางเล็ก"/>
    <s v="ไม่กำหนด"/>
    <s v="CS.8256902/124"/>
    <s v="คุณ พิพันธ์  วงศ์เบญจทรัพย์"/>
    <s v="A /เอ"/>
    <n v="1"/>
    <n v="20"/>
    <n v="0"/>
    <s v=" "/>
    <n v="18.690000000000001"/>
    <n v="1.31"/>
    <n v="20"/>
    <s v="CP03A"/>
    <x v="1"/>
  </r>
  <r>
    <x v="51"/>
    <x v="1"/>
    <n v="2026"/>
    <s v="CP-000002621"/>
    <x v="214"/>
    <x v="214"/>
    <s v="อะไหล่ยางเล็ก"/>
    <s v="ไม่กำหนด"/>
    <s v="CS.8256902/124"/>
    <s v="คุณ พิพันธ์  วงศ์เบญจทรัพย์"/>
    <s v="A /เอ"/>
    <n v="1"/>
    <n v="690"/>
    <n v="0"/>
    <s v=" "/>
    <n v="644.86"/>
    <n v="45.14"/>
    <n v="690"/>
    <s v="CP03A"/>
    <x v="1"/>
  </r>
  <r>
    <x v="51"/>
    <x v="1"/>
    <n v="2026"/>
    <s v="CP-000002621"/>
    <x v="72"/>
    <x v="72"/>
    <s v="อะไหล่ยางเล็ก"/>
    <s v="ไม่กำหนด"/>
    <s v="CS.8256902/124"/>
    <s v="คุณ พิพันธ์  วงศ์เบญจทรัพย์"/>
    <s v="A /เอ"/>
    <n v="1"/>
    <n v="595"/>
    <n v="59.5"/>
    <s v=" "/>
    <n v="500.47"/>
    <n v="35.03"/>
    <n v="535.5"/>
    <s v="CP03A"/>
    <x v="1"/>
  </r>
  <r>
    <x v="51"/>
    <x v="1"/>
    <n v="2026"/>
    <s v="CP-000002621"/>
    <x v="74"/>
    <x v="74"/>
    <s v="อะไหล่ยางเล็ก"/>
    <s v="ไม่กำหนด"/>
    <s v="CS.8256902/124"/>
    <s v="คุณ พิพันธ์  วงศ์เบญจทรัพย์"/>
    <s v="A /เอ"/>
    <n v="1"/>
    <n v="595"/>
    <n v="59.5"/>
    <s v=" "/>
    <n v="500.47"/>
    <n v="35.03"/>
    <n v="535.5"/>
    <s v="CP03A"/>
    <x v="1"/>
  </r>
  <r>
    <x v="51"/>
    <x v="1"/>
    <n v="2026"/>
    <s v="CP-000002621"/>
    <x v="138"/>
    <x v="138"/>
    <s v="ของแจกของแถม"/>
    <s v="LINGLONG ยางเล็ก"/>
    <s v="CS.8256902/124"/>
    <s v="คุณ พิพันธ์  วงศ์เบญจทรัพย์"/>
    <s v="A /เอ"/>
    <n v="1"/>
    <n v="1"/>
    <n v="0"/>
    <s v=" "/>
    <n v="0"/>
    <n v="0"/>
    <n v="0"/>
    <s v="CP03N"/>
    <x v="1"/>
  </r>
  <r>
    <x v="51"/>
    <x v="1"/>
    <n v="2026"/>
    <s v="CP-17444"/>
    <x v="3"/>
    <x v="3"/>
    <s v="ค่าบริการตั้งศูนย์-ยางเล็ก"/>
    <s v="ไม่กำหนด"/>
    <s v="CS.8256902/125"/>
    <s v="คุณ สหภัส ภู่โพธิ์"/>
    <s v="C10"/>
    <n v="1"/>
    <n v="400"/>
    <n v="0"/>
    <s v=" "/>
    <n v="373.83"/>
    <n v="26.17"/>
    <n v="400"/>
    <s v="CP03N"/>
    <x v="1"/>
  </r>
  <r>
    <x v="51"/>
    <x v="1"/>
    <n v="2026"/>
    <s v="CP-09587"/>
    <x v="168"/>
    <x v="168"/>
    <s v="อะไหล่ยางเล็ก"/>
    <s v="ไม่กำหนด"/>
    <s v="CS.8256902/126"/>
    <s v="คุณคมกริช โสมมะวัตร"/>
    <s v="C10"/>
    <n v="4"/>
    <n v="420"/>
    <n v="0"/>
    <s v=" "/>
    <n v="1570.09"/>
    <n v="109.91"/>
    <n v="1680"/>
    <s v="CP03A"/>
    <x v="1"/>
  </r>
  <r>
    <x v="51"/>
    <x v="1"/>
    <n v="2026"/>
    <s v="CP-09587"/>
    <x v="10"/>
    <x v="10"/>
    <s v="อะไหล่ยางเล็ก"/>
    <s v="ไม่กำหนด"/>
    <s v="CS.8256902/126"/>
    <s v="คุณคมกริช โสมมะวัตร"/>
    <s v="C10"/>
    <n v="1"/>
    <n v="220"/>
    <n v="0"/>
    <s v=" "/>
    <n v="205.61"/>
    <n v="14.39"/>
    <n v="220"/>
    <s v="CP03A"/>
    <x v="1"/>
  </r>
  <r>
    <x v="51"/>
    <x v="1"/>
    <n v="2026"/>
    <s v="CP-09587"/>
    <x v="85"/>
    <x v="85"/>
    <s v="อะไหล่ยางเล็ก"/>
    <s v="ไม่กำหนด"/>
    <s v="CS.8256902/126"/>
    <s v="คุณคมกริช โสมมะวัตร"/>
    <s v="C10"/>
    <n v="1"/>
    <n v="520"/>
    <n v="0"/>
    <s v=" "/>
    <n v="485.98"/>
    <n v="34.020000000000003"/>
    <n v="520"/>
    <s v="CP03A"/>
    <x v="1"/>
  </r>
  <r>
    <x v="51"/>
    <x v="1"/>
    <n v="2026"/>
    <s v="CP-09587"/>
    <x v="68"/>
    <x v="68"/>
    <s v="ค่าบริการ"/>
    <s v="ไม่กำหนด"/>
    <s v="CS.8256902/126"/>
    <s v="คุณคมกริช โสมมะวัตร"/>
    <s v="C10"/>
    <n v="1"/>
    <n v="250"/>
    <n v="0"/>
    <s v=" "/>
    <n v="233.64"/>
    <n v="16.36"/>
    <n v="250"/>
    <s v="CP03N"/>
    <x v="1"/>
  </r>
  <r>
    <x v="51"/>
    <x v="1"/>
    <n v="2026"/>
    <s v="CP000071"/>
    <x v="3"/>
    <x v="3"/>
    <s v="ค่าบริการตั้งศูนย์-ยางเล็ก"/>
    <s v="ไม่กำหนด"/>
    <s v="CS.8256902/127"/>
    <s v="พรหมพิริยะ  จิตร์บำรุง"/>
    <s v="C10"/>
    <n v="1"/>
    <n v="400"/>
    <n v="0"/>
    <s v=" "/>
    <n v="373.83"/>
    <n v="26.17"/>
    <n v="400"/>
    <s v="CP03N"/>
    <x v="1"/>
  </r>
  <r>
    <x v="51"/>
    <x v="1"/>
    <n v="2026"/>
    <s v="CP-18436"/>
    <x v="641"/>
    <x v="641"/>
    <s v="ยางเล็ก BS"/>
    <s v="BSยางเล็ก"/>
    <s v="CS.8256902/128"/>
    <s v="คุณ ศรัณยู นาคสัมฤทธิ์"/>
    <s v="C10"/>
    <n v="4"/>
    <n v="4790"/>
    <n v="9580"/>
    <s v=" "/>
    <n v="8953.27"/>
    <n v="626.73"/>
    <n v="9580"/>
    <s v="CP03Y24-M07"/>
    <x v="1"/>
  </r>
  <r>
    <x v="51"/>
    <x v="1"/>
    <n v="2026"/>
    <s v="CP-18436"/>
    <x v="1"/>
    <x v="1"/>
    <s v="อะไหล่ยางเล็ก"/>
    <s v="อะไหล่นอก"/>
    <s v="CS.8256902/128"/>
    <s v="คุณ ศรัณยู นาคสัมฤทธิ์"/>
    <s v="C10"/>
    <n v="4"/>
    <n v="60"/>
    <n v="0"/>
    <s v=" "/>
    <n v="0"/>
    <n v="0"/>
    <n v="0"/>
    <s v="CP03A"/>
    <x v="1"/>
  </r>
  <r>
    <x v="51"/>
    <x v="1"/>
    <n v="2026"/>
    <s v="CP-18436"/>
    <x v="2"/>
    <x v="2"/>
    <s v="ค่าแรง-ยางเล็ก"/>
    <s v="ไม่กำหนด"/>
    <s v="CS.8256902/128"/>
    <s v="คุณ ศรัณยู นาคสัมฤทธิ์"/>
    <s v="C10"/>
    <n v="4"/>
    <n v="120"/>
    <n v="0"/>
    <s v=" "/>
    <n v="0"/>
    <n v="0"/>
    <n v="0"/>
    <s v="CP03N"/>
    <x v="1"/>
  </r>
  <r>
    <x v="51"/>
    <x v="1"/>
    <n v="2026"/>
    <s v="CP-18436"/>
    <x v="3"/>
    <x v="3"/>
    <s v="ค่าบริการตั้งศูนย์-ยางเล็ก"/>
    <s v="ไม่กำหนด"/>
    <s v="CS.8256902/128"/>
    <s v="คุณ ศรัณยู นาคสัมฤทธิ์"/>
    <s v="C10"/>
    <n v="1"/>
    <n v="400"/>
    <n v="0"/>
    <s v=" "/>
    <n v="0"/>
    <n v="0"/>
    <n v="0"/>
    <s v="CP03N"/>
    <x v="1"/>
  </r>
  <r>
    <x v="51"/>
    <x v="1"/>
    <n v="2026"/>
    <s v="CP-17056"/>
    <x v="3"/>
    <x v="3"/>
    <s v="ค่าบริการตั้งศูนย์-ยางเล็ก"/>
    <s v="ไม่กำหนด"/>
    <s v="IV2256902/007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51"/>
    <x v="1"/>
    <n v="2026"/>
    <s v="CP-17056"/>
    <x v="3"/>
    <x v="3"/>
    <s v="ค่าบริการตั้งศูนย์-ยางเล็ก"/>
    <s v="ไม่กำหนด"/>
    <s v="IV2256902/007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51"/>
    <x v="1"/>
    <n v="2026"/>
    <s v="BTC-0000381"/>
    <x v="167"/>
    <x v="167"/>
    <s v="อะไหล่ยางเล็ก"/>
    <s v="ไม่กำหนด"/>
    <s v="IV2256902/0073"/>
    <s v="บริษัท ไทย อควาเฟรช จำกัด"/>
    <s v="C11"/>
    <n v="1"/>
    <n v="1250"/>
    <n v="62.5"/>
    <s v=" "/>
    <n v="1109.81"/>
    <n v="77.69"/>
    <n v="1187.5"/>
    <s v="CPA"/>
    <x v="3"/>
  </r>
  <r>
    <x v="51"/>
    <x v="1"/>
    <n v="2026"/>
    <s v="BTC-0000381"/>
    <x v="635"/>
    <x v="635"/>
    <s v="อะไหล่นอก ยางเล็ก"/>
    <s v="ไม่กำหนด"/>
    <s v="IV2256902/0073"/>
    <s v="บริษัท ไทย อควาเฟรช จำกัด"/>
    <s v="C11"/>
    <n v="1"/>
    <n v="1860"/>
    <n v="93"/>
    <s v=" "/>
    <n v="1651.4"/>
    <n v="115.6"/>
    <n v="1767"/>
    <s v="CPA"/>
    <x v="3"/>
  </r>
  <r>
    <x v="51"/>
    <x v="1"/>
    <n v="2026"/>
    <s v="BTC-0000381"/>
    <x v="237"/>
    <x v="237"/>
    <s v="อะไหล่ยางเล็ก"/>
    <s v="ไม่กำหนด"/>
    <s v="IV2256902/0073"/>
    <s v="บริษัท ไทย อควาเฟรช จำกัด"/>
    <s v="C11"/>
    <n v="4"/>
    <n v="330"/>
    <n v="0"/>
    <s v=" "/>
    <n v="1233.6400000000001"/>
    <n v="86.36"/>
    <n v="1320"/>
    <s v="CPA"/>
    <x v="3"/>
  </r>
  <r>
    <x v="51"/>
    <x v="1"/>
    <n v="2026"/>
    <s v="BTC-0000381"/>
    <x v="56"/>
    <x v="56"/>
    <s v="อะไหล่ยางเล็ก"/>
    <s v="ไม่กำหนด"/>
    <s v="IV2256902/0073"/>
    <s v="บริษัท ไทย อควาเฟรช จำกัด"/>
    <s v="C11"/>
    <n v="1"/>
    <n v="300"/>
    <n v="0"/>
    <s v=" "/>
    <n v="280.37"/>
    <n v="19.63"/>
    <n v="300"/>
    <s v="CPA"/>
    <x v="3"/>
  </r>
  <r>
    <x v="51"/>
    <x v="1"/>
    <n v="2026"/>
    <s v="BTC-0000381"/>
    <x v="32"/>
    <x v="32"/>
    <s v="อะไหล่ยางเล็ก"/>
    <s v="ไม่กำหนด"/>
    <s v="IV2256902/0073"/>
    <s v="บริษัท ไทย อควาเฟรช จำกัด"/>
    <s v="C11"/>
    <n v="1"/>
    <n v="840"/>
    <n v="0"/>
    <s v=" "/>
    <n v="785.05"/>
    <n v="54.95"/>
    <n v="840"/>
    <s v="CPA"/>
    <x v="3"/>
  </r>
  <r>
    <x v="51"/>
    <x v="1"/>
    <n v="2026"/>
    <s v="BTC-0000381"/>
    <x v="216"/>
    <x v="216"/>
    <s v="อะไหล่ยางเล็ก"/>
    <s v="ไม่กำหนด"/>
    <s v="IV2256902/0073"/>
    <s v="บริษัท ไทย อควาเฟรช จำกัด"/>
    <s v="C11"/>
    <n v="1"/>
    <n v="35"/>
    <n v="0"/>
    <s v=" "/>
    <n v="32.71"/>
    <n v="2.29"/>
    <n v="35"/>
    <s v="CPA"/>
    <x v="3"/>
  </r>
  <r>
    <x v="51"/>
    <x v="1"/>
    <n v="2026"/>
    <s v="BTC-0000381"/>
    <x v="177"/>
    <x v="177"/>
    <s v="ค่าบริการ"/>
    <s v="ไม่กำหนด"/>
    <s v="IV2256902/0074"/>
    <s v="บริษัท ไทย อควาเฟรช จำกัด"/>
    <s v="C11"/>
    <n v="1"/>
    <n v="800"/>
    <n v="0"/>
    <s v=" "/>
    <n v="747.66"/>
    <n v="52.34"/>
    <n v="800"/>
    <s v="CPN"/>
    <x v="3"/>
  </r>
  <r>
    <x v="51"/>
    <x v="1"/>
    <n v="2026"/>
    <s v="BTC-0000381"/>
    <x v="98"/>
    <x v="98"/>
    <s v="ค่าบริการ"/>
    <s v="ไม่กำหนด"/>
    <s v="IV2256902/0074"/>
    <s v="บริษัท ไทย อควาเฟรช จำกัด"/>
    <s v="C11"/>
    <n v="1"/>
    <n v="400"/>
    <n v="0"/>
    <s v=" "/>
    <n v="373.83"/>
    <n v="26.17"/>
    <n v="400"/>
    <s v="CPN"/>
    <x v="3"/>
  </r>
  <r>
    <x v="51"/>
    <x v="1"/>
    <n v="2026"/>
    <s v="BTC-0000381"/>
    <x v="3"/>
    <x v="3"/>
    <s v="ค่าบริการตั้งศูนย์-ยางเล็ก"/>
    <s v="ไม่กำหนด"/>
    <s v="IV2256902/0074"/>
    <s v="บริษัท ไทย อควาเฟรช จำกัด"/>
    <s v="C11"/>
    <n v="1"/>
    <n v="400"/>
    <n v="0"/>
    <s v=" "/>
    <n v="373.83"/>
    <n v="26.17"/>
    <n v="400"/>
    <s v="CPN"/>
    <x v="3"/>
  </r>
  <r>
    <x v="51"/>
    <x v="1"/>
    <n v="2026"/>
    <s v="CP-000000046"/>
    <x v="36"/>
    <x v="36"/>
    <s v="อะไหล่ยางเล็ก"/>
    <s v="ไม่กำหนด"/>
    <s v="IV2256902/0075"/>
    <s v="บริษัท บางกอก เดค-คอน จำกัด (มหาชน)"/>
    <s v="C11"/>
    <n v="1"/>
    <n v="1250"/>
    <n v="0"/>
    <s v=" "/>
    <n v="1168.22"/>
    <n v="81.78"/>
    <n v="1250"/>
    <s v="CPA"/>
    <x v="3"/>
  </r>
  <r>
    <x v="51"/>
    <x v="1"/>
    <n v="2026"/>
    <s v="CP-000000046"/>
    <x v="642"/>
    <x v="642"/>
    <s v="อะไหล่นอก ยางเล็ก"/>
    <s v="ไม่กำหนด"/>
    <s v="IV2256902/0075"/>
    <s v="บริษัท บางกอก เดค-คอน จำกัด (มหาชน)"/>
    <s v="C11"/>
    <n v="1"/>
    <n v="210"/>
    <n v="0"/>
    <s v=" "/>
    <n v="196.26"/>
    <n v="13.74"/>
    <n v="210"/>
    <s v="CPA"/>
    <x v="3"/>
  </r>
  <r>
    <x v="51"/>
    <x v="1"/>
    <n v="2026"/>
    <s v="CP-000000046"/>
    <x v="19"/>
    <x v="19"/>
    <s v="อะไหล่ยางเล็ก"/>
    <s v="ไม่กำหนด"/>
    <s v="IV2256902/0075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51"/>
    <x v="1"/>
    <n v="2026"/>
    <s v="CP-17056"/>
    <x v="3"/>
    <x v="3"/>
    <s v="ค่าบริการตั้งศูนย์-ยางเล็ก"/>
    <s v="ไม่กำหนด"/>
    <s v="IV2256902/007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51"/>
    <x v="1"/>
    <n v="2026"/>
    <s v="SAC-6003"/>
    <x v="1"/>
    <x v="1"/>
    <s v="อะไหล่ยางเล็ก"/>
    <s v="อะไหล่นอก"/>
    <s v="S.3256902/0010"/>
    <s v="บริษัท บริดจสโตน เอ.ซี.ที (ประเทศไทย) จำกัด สาขา สำนักงานใหญ่ สาขาที่ 00000"/>
    <s v="BB/พงษ์"/>
    <n v="4"/>
    <n v="60"/>
    <n v="0"/>
    <s v=" "/>
    <n v="0"/>
    <n v="0"/>
    <n v="0"/>
    <s v="CP04A"/>
    <x v="2"/>
  </r>
  <r>
    <x v="51"/>
    <x v="1"/>
    <n v="2026"/>
    <s v="SAC-6003"/>
    <x v="2"/>
    <x v="2"/>
    <s v="ค่าแรง-ยางเล็ก"/>
    <s v="ไม่กำหนด"/>
    <s v="S.3256902/0010"/>
    <s v="บริษัท บริดจสโตน เอ.ซี.ที (ประเทศไทย) จำกัด สาขา สำนักงานใหญ่ สาขาที่ 00000"/>
    <s v="BB/พงษ์"/>
    <n v="4"/>
    <n v="120"/>
    <n v="0"/>
    <s v=" "/>
    <n v="0"/>
    <n v="0"/>
    <n v="0"/>
    <s v="CP04N"/>
    <x v="2"/>
  </r>
  <r>
    <x v="51"/>
    <x v="1"/>
    <n v="2026"/>
    <s v="SAC-6003"/>
    <x v="3"/>
    <x v="3"/>
    <s v="ค่าบริการตั้งศูนย์-ยางเล็ก"/>
    <s v="ไม่กำหนด"/>
    <s v="S.3256902/0010"/>
    <s v="บริษัท บริดจสโตน เอ.ซี.ที (ประเทศไทย) จำกัด สาขา สำนักงานใหญ่ สาขาที่ 00000"/>
    <s v="BB/พงษ์"/>
    <n v="1"/>
    <n v="360"/>
    <n v="0"/>
    <s v=" "/>
    <n v="0"/>
    <n v="0"/>
    <n v="0"/>
    <s v="CP04N"/>
    <x v="2"/>
  </r>
  <r>
    <x v="51"/>
    <x v="1"/>
    <n v="2026"/>
    <s v="SAC-6003"/>
    <x v="643"/>
    <x v="643"/>
    <s v="ยางเล็ก BS"/>
    <s v="BSยางเล็ก"/>
    <s v="S.3256902/0010"/>
    <s v="บริษัท บริดจสโตน เอ.ซี.ที (ประเทศไทย) จำกัด สาขา สำนักงานใหญ่ สาขาที่ 00000"/>
    <s v="BB/พงษ์"/>
    <n v="4"/>
    <n v="3460"/>
    <n v="400"/>
    <s v=" "/>
    <n v="12560.75"/>
    <n v="879.25"/>
    <n v="13440"/>
    <s v="CP04Y26-M01"/>
    <x v="2"/>
  </r>
  <r>
    <x v="51"/>
    <x v="1"/>
    <n v="2026"/>
    <s v="BTC-0000443"/>
    <x v="2"/>
    <x v="2"/>
    <s v="ค่าแรง-ยางเล็ก"/>
    <s v="ไม่กำหนด"/>
    <s v="S.5256902/0027"/>
    <s v="บริษัท ลี วิคเตอร์ จำกัด"/>
    <s v="B8."/>
    <n v="2"/>
    <n v="120"/>
    <n v="40"/>
    <s v=" "/>
    <n v="186.92"/>
    <n v="13.08"/>
    <n v="200"/>
    <s v="CP03N"/>
    <x v="1"/>
  </r>
  <r>
    <x v="51"/>
    <x v="1"/>
    <n v="2026"/>
    <s v="BTC-0000443"/>
    <x v="3"/>
    <x v="3"/>
    <s v="ค่าบริการตั้งศูนย์-ยางเล็ก"/>
    <s v="ไม่กำหนด"/>
    <s v="S.5256902/0027"/>
    <s v="บริษัท ลี วิคเตอร์ จำกัด"/>
    <s v="B8."/>
    <n v="1"/>
    <n v="400"/>
    <n v="0"/>
    <s v=" "/>
    <n v="373.83"/>
    <n v="26.17"/>
    <n v="400"/>
    <s v="CP03N"/>
    <x v="1"/>
  </r>
  <r>
    <x v="51"/>
    <x v="1"/>
    <n v="2026"/>
    <s v="BTC-0000443"/>
    <x v="98"/>
    <x v="98"/>
    <s v="ค่าบริการ"/>
    <s v="ไม่กำหนด"/>
    <s v="S.5256902/0027"/>
    <s v="บริษัท ลี วิคเตอร์ จำกัด"/>
    <s v="B8."/>
    <n v="2"/>
    <n v="400"/>
    <n v="147.5"/>
    <s v=" "/>
    <n v="609.80999999999995"/>
    <n v="42.69"/>
    <n v="652.5"/>
    <s v="CP03N"/>
    <x v="1"/>
  </r>
  <r>
    <x v="51"/>
    <x v="1"/>
    <n v="2026"/>
    <s v="BTC-0000443"/>
    <x v="261"/>
    <x v="261"/>
    <s v="ค่าบริการ"/>
    <s v="ไม่กำหนด"/>
    <s v="S.5256902/0027"/>
    <s v="บริษัท ลี วิคเตอร์ จำกัด"/>
    <s v="B8."/>
    <n v="1"/>
    <n v="250"/>
    <n v="0"/>
    <s v=" "/>
    <n v="233.64"/>
    <n v="16.36"/>
    <n v="250"/>
    <s v="CP03N"/>
    <x v="1"/>
  </r>
  <r>
    <x v="51"/>
    <x v="1"/>
    <n v="2026"/>
    <s v="BTC-0000443"/>
    <x v="644"/>
    <x v="644"/>
    <s v="อะไหล่ยางเล็ก"/>
    <s v="ไม่กำหนด"/>
    <s v="S.5256902/0028"/>
    <s v="บริษัท ลี วิคเตอร์ จำกัด"/>
    <s v="B8."/>
    <n v="1"/>
    <n v="2050"/>
    <n v="102.5"/>
    <s v=" "/>
    <n v="1820.09"/>
    <n v="127.41"/>
    <n v="1947.5"/>
    <s v="CP03A"/>
    <x v="1"/>
  </r>
  <r>
    <x v="52"/>
    <x v="1"/>
    <n v="2026"/>
    <s v="CP-18438"/>
    <x v="98"/>
    <x v="98"/>
    <s v="ค่าบริการ"/>
    <s v="ไม่กำหนด"/>
    <s v="CS.2256902/042"/>
    <s v="คุณ ไชยา นิ่มนวล"/>
    <s v="BB/พงษ์"/>
    <n v="2"/>
    <n v="400"/>
    <n v="0"/>
    <s v=" "/>
    <n v="747.66"/>
    <n v="52.34"/>
    <n v="800"/>
    <s v="CP04N"/>
    <x v="2"/>
  </r>
  <r>
    <x v="52"/>
    <x v="1"/>
    <n v="2026"/>
    <s v="CP-17464"/>
    <x v="490"/>
    <x v="490"/>
    <s v="อะไหล่ยางเล็ก"/>
    <s v="ไม่กำหนด"/>
    <s v="CS.2256902/043"/>
    <s v="คุณอรุณศรี ชาญผาติ"/>
    <s v="BB/ปูน"/>
    <n v="1"/>
    <n v="186"/>
    <n v="0"/>
    <s v=" "/>
    <n v="0"/>
    <n v="0"/>
    <n v="0"/>
    <s v="CP04A"/>
    <x v="2"/>
  </r>
  <r>
    <x v="52"/>
    <x v="1"/>
    <n v="2026"/>
    <s v="CP-17464"/>
    <x v="489"/>
    <x v="489"/>
    <s v="อะไหล่ยางเล็ก"/>
    <s v="ไม่กำหนด"/>
    <s v="CS.2256902/043"/>
    <s v="คุณอรุณศรี ชาญผาติ"/>
    <s v="BB/ปูน"/>
    <n v="1"/>
    <n v="950"/>
    <n v="0"/>
    <s v=" "/>
    <n v="887.85"/>
    <n v="62.15"/>
    <n v="950"/>
    <s v="CP04A"/>
    <x v="2"/>
  </r>
  <r>
    <x v="52"/>
    <x v="1"/>
    <n v="2026"/>
    <s v="CP-17464"/>
    <x v="19"/>
    <x v="19"/>
    <s v="อะไหล่ยางเล็ก"/>
    <s v="ไม่กำหนด"/>
    <s v="CS.2256902/043"/>
    <s v="คุณอรุณศรี ชาญผาติ"/>
    <s v="BB/ปูน"/>
    <n v="1"/>
    <n v="20"/>
    <n v="0"/>
    <s v=" "/>
    <n v="18.690000000000001"/>
    <n v="1.31"/>
    <n v="20"/>
    <s v="CP04A"/>
    <x v="2"/>
  </r>
  <r>
    <x v="52"/>
    <x v="1"/>
    <n v="2026"/>
    <s v="CP-17464"/>
    <x v="81"/>
    <x v="81"/>
    <s v="อะไหล่ยางเล็ก"/>
    <s v="ไม่กำหนด"/>
    <s v="CS.2256902/043"/>
    <s v="คุณอรุณศรี ชาญผาติ"/>
    <s v="BB/ปูน"/>
    <n v="1"/>
    <n v="220"/>
    <n v="0"/>
    <s v=" "/>
    <n v="0"/>
    <n v="0"/>
    <n v="0"/>
    <s v="CP04A"/>
    <x v="2"/>
  </r>
  <r>
    <x v="52"/>
    <x v="1"/>
    <n v="2026"/>
    <s v="CP-000005115"/>
    <x v="645"/>
    <x v="645"/>
    <s v="ยางเล็ก DS"/>
    <s v="DSยางเล็ก"/>
    <s v="CS.2256902/044"/>
    <s v="คุณประเสริฐ  ขำพลับ"/>
    <s v="C10"/>
    <n v="4"/>
    <n v="1710"/>
    <n v="0"/>
    <s v=" "/>
    <n v="6392.52"/>
    <n v="447.48"/>
    <n v="6840"/>
    <s v="CP04Y26-M01"/>
    <x v="2"/>
  </r>
  <r>
    <x v="52"/>
    <x v="1"/>
    <n v="2026"/>
    <s v="CP-000005115"/>
    <x v="3"/>
    <x v="3"/>
    <s v="ค่าบริการตั้งศูนย์-ยางเล็ก"/>
    <s v="ไม่กำหนด"/>
    <s v="CS.2256902/044"/>
    <s v="คุณประเสริฐ  ขำพลับ"/>
    <s v="C10"/>
    <n v="1"/>
    <n v="400"/>
    <n v="0"/>
    <s v=" "/>
    <n v="0"/>
    <n v="0"/>
    <n v="0"/>
    <s v="CP04N"/>
    <x v="2"/>
  </r>
  <r>
    <x v="52"/>
    <x v="1"/>
    <n v="2026"/>
    <s v="CP-000005115"/>
    <x v="2"/>
    <x v="2"/>
    <s v="ค่าแรง-ยางเล็ก"/>
    <s v="ไม่กำหนด"/>
    <s v="CS.2256902/044"/>
    <s v="คุณประเสริฐ  ขำพลับ"/>
    <s v="C10"/>
    <n v="4"/>
    <n v="120"/>
    <n v="0"/>
    <s v=" "/>
    <n v="0"/>
    <n v="0"/>
    <n v="0"/>
    <s v="CP04N"/>
    <x v="2"/>
  </r>
  <r>
    <x v="52"/>
    <x v="1"/>
    <n v="2026"/>
    <s v="CP-000005115"/>
    <x v="1"/>
    <x v="1"/>
    <s v="อะไหล่ยางเล็ก"/>
    <s v="อะไหล่นอก"/>
    <s v="CS.2256902/044"/>
    <s v="คุณประเสริฐ  ขำพลับ"/>
    <s v="C10"/>
    <n v="4"/>
    <n v="60"/>
    <n v="0"/>
    <s v=" "/>
    <n v="0"/>
    <n v="0"/>
    <n v="0"/>
    <s v="CP04A"/>
    <x v="2"/>
  </r>
  <r>
    <x v="52"/>
    <x v="1"/>
    <n v="2026"/>
    <s v="CP-18441"/>
    <x v="52"/>
    <x v="52"/>
    <s v="อะไหล่ยางเล็ก"/>
    <s v="ไม่กำหนด"/>
    <s v="CS.2256902/045"/>
    <s v="คุณกิ่งประกา เบญญาธนศรีศักดิ์"/>
    <s v="BB/ปูน"/>
    <n v="1"/>
    <n v="315"/>
    <n v="0"/>
    <s v=" "/>
    <n v="0"/>
    <n v="0"/>
    <n v="0"/>
    <s v="CP04A"/>
    <x v="2"/>
  </r>
  <r>
    <x v="52"/>
    <x v="1"/>
    <n v="2026"/>
    <s v="CP-18441"/>
    <x v="51"/>
    <x v="51"/>
    <s v="อะไหล่ยางเล็ก"/>
    <s v="ไม่กำหนด"/>
    <s v="CS.2256902/045"/>
    <s v="คุณกิ่งประกา เบญญาธนศรีศักดิ์"/>
    <s v="BB/ปูน"/>
    <n v="1"/>
    <n v="1250"/>
    <n v="0"/>
    <s v=" "/>
    <n v="1168.22"/>
    <n v="81.78"/>
    <n v="1250"/>
    <s v="CP04A"/>
    <x v="2"/>
  </r>
  <r>
    <x v="52"/>
    <x v="1"/>
    <n v="2026"/>
    <s v="CP-18441"/>
    <x v="10"/>
    <x v="10"/>
    <s v="อะไหล่ยางเล็ก"/>
    <s v="ไม่กำหนด"/>
    <s v="CS.2256902/045"/>
    <s v="คุณกิ่งประกา เบญญาธนศรีศักดิ์"/>
    <s v="BB/ปูน"/>
    <n v="1"/>
    <n v="220"/>
    <n v="0"/>
    <s v=" "/>
    <n v="205.61"/>
    <n v="14.39"/>
    <n v="220"/>
    <s v="CP04A"/>
    <x v="2"/>
  </r>
  <r>
    <x v="52"/>
    <x v="1"/>
    <n v="2026"/>
    <s v="CP-18441"/>
    <x v="19"/>
    <x v="19"/>
    <s v="อะไหล่ยางเล็ก"/>
    <s v="ไม่กำหนด"/>
    <s v="CS.2256902/045"/>
    <s v="คุณกิ่งประกา เบญญาธนศรีศักดิ์"/>
    <s v="BB/ปูน"/>
    <n v="1"/>
    <n v="20"/>
    <n v="0"/>
    <s v=" "/>
    <n v="18.690000000000001"/>
    <n v="1.31"/>
    <n v="20"/>
    <s v="CP04A"/>
    <x v="2"/>
  </r>
  <r>
    <x v="52"/>
    <x v="1"/>
    <n v="2026"/>
    <s v="CP-18441"/>
    <x v="139"/>
    <x v="139"/>
    <s v="อะไหล่ยางเล็ก"/>
    <s v="ไม่กำหนด"/>
    <s v="CS.2256902/045"/>
    <s v="คุณกิ่งประกา เบญญาธนศรีศักดิ์"/>
    <s v="BB/ปูน"/>
    <n v="1"/>
    <n v="2330"/>
    <n v="200"/>
    <s v=" "/>
    <n v="1990.65"/>
    <n v="139.35"/>
    <n v="2130"/>
    <s v="CP04A"/>
    <x v="2"/>
  </r>
  <r>
    <x v="52"/>
    <x v="1"/>
    <n v="2026"/>
    <s v="CP-18440"/>
    <x v="99"/>
    <x v="99"/>
    <s v="อะไหล่ยางเล็ก"/>
    <s v="ไม่กำหนด"/>
    <s v="CS.6256902/041"/>
    <s v="คุณธนกฤต จันทร์หอม"/>
    <s v="C13"/>
    <n v="1"/>
    <n v="2250"/>
    <n v="0"/>
    <s v=" "/>
    <n v="2102.8000000000002"/>
    <n v="147.19999999999999"/>
    <n v="2250"/>
    <s v="CP02A"/>
    <x v="0"/>
  </r>
  <r>
    <x v="52"/>
    <x v="1"/>
    <n v="2026"/>
    <s v="CP-18440"/>
    <x v="100"/>
    <x v="100"/>
    <s v="อะไหล่ยางเล็ก"/>
    <s v="ไม่กำหนด"/>
    <s v="CS.6256902/041"/>
    <s v="คุณธนกฤต จันทร์หอม"/>
    <s v="C13"/>
    <n v="1"/>
    <n v="300"/>
    <n v="0"/>
    <s v=" "/>
    <n v="0"/>
    <n v="0"/>
    <n v="0"/>
    <s v="CP02A"/>
    <x v="0"/>
  </r>
  <r>
    <x v="52"/>
    <x v="1"/>
    <n v="2026"/>
    <s v="CP-18440"/>
    <x v="19"/>
    <x v="19"/>
    <s v="อะไหล่ยางเล็ก"/>
    <s v="ไม่กำหนด"/>
    <s v="CS.6256902/041"/>
    <s v="คุณธนกฤต จันทร์หอม"/>
    <s v="C13"/>
    <n v="1"/>
    <n v="20"/>
    <n v="0"/>
    <s v=" "/>
    <n v="18.690000000000001"/>
    <n v="1.31"/>
    <n v="20"/>
    <s v="CP02A"/>
    <x v="0"/>
  </r>
  <r>
    <x v="52"/>
    <x v="1"/>
    <n v="2026"/>
    <s v="CP-18440"/>
    <x v="72"/>
    <x v="72"/>
    <s v="อะไหล่ยางเล็ก"/>
    <s v="ไม่กำหนด"/>
    <s v="CS.6256902/041"/>
    <s v="คุณธนกฤต จันทร์หอม"/>
    <s v="C13"/>
    <n v="1"/>
    <n v="595"/>
    <n v="59.5"/>
    <s v=" "/>
    <n v="500.47"/>
    <n v="35.03"/>
    <n v="535.5"/>
    <s v="CP02A"/>
    <x v="0"/>
  </r>
  <r>
    <x v="52"/>
    <x v="1"/>
    <n v="2026"/>
    <s v="CP-18440"/>
    <x v="73"/>
    <x v="73"/>
    <s v="อะไหล่ยางเล็ก"/>
    <s v="ไม่กำหนด"/>
    <s v="CS.6256902/041"/>
    <s v="คุณธนกฤต จันทร์หอม"/>
    <s v="C13"/>
    <n v="1"/>
    <n v="595"/>
    <n v="59.5"/>
    <s v=" "/>
    <n v="500.47"/>
    <n v="35.03"/>
    <n v="535.5"/>
    <s v="CP02A"/>
    <x v="0"/>
  </r>
  <r>
    <x v="52"/>
    <x v="1"/>
    <n v="2026"/>
    <s v="CP-18440"/>
    <x v="74"/>
    <x v="74"/>
    <s v="อะไหล่ยางเล็ก"/>
    <s v="ไม่กำหนด"/>
    <s v="CS.6256902/041"/>
    <s v="คุณธนกฤต จันทร์หอม"/>
    <s v="C13"/>
    <n v="1"/>
    <n v="595"/>
    <n v="59"/>
    <s v=" "/>
    <n v="500.93"/>
    <n v="35.07"/>
    <n v="536"/>
    <s v="CP02A"/>
    <x v="0"/>
  </r>
  <r>
    <x v="52"/>
    <x v="1"/>
    <n v="2026"/>
    <s v="CP-18440"/>
    <x v="309"/>
    <x v="309"/>
    <s v="อะไหล่ยางเล็ก"/>
    <s v="ไม่กำหนด"/>
    <s v="CS.6256902/041"/>
    <s v="คุณธนกฤต จันทร์หอม"/>
    <s v="C13"/>
    <n v="1"/>
    <n v="300"/>
    <n v="0"/>
    <s v=" "/>
    <n v="0"/>
    <n v="0"/>
    <n v="0"/>
    <s v="CP02A"/>
    <x v="0"/>
  </r>
  <r>
    <x v="52"/>
    <x v="1"/>
    <n v="2026"/>
    <s v="CP-18440"/>
    <x v="294"/>
    <x v="294"/>
    <s v="ของแจกของแถม"/>
    <s v="LINGLONG ยางเล็ก"/>
    <s v="CS.6256902/041"/>
    <s v="คุณธนกฤต จันทร์หอม"/>
    <s v="C13"/>
    <n v="2"/>
    <n v="1"/>
    <n v="0"/>
    <s v=" "/>
    <n v="0"/>
    <n v="0"/>
    <n v="0"/>
    <s v="CP02N"/>
    <x v="0"/>
  </r>
  <r>
    <x v="52"/>
    <x v="1"/>
    <n v="2026"/>
    <s v="CP-18443"/>
    <x v="646"/>
    <x v="646"/>
    <s v="ยางเล็ก ML"/>
    <s v="MLยางเล็ก"/>
    <s v="CS.6256902/042"/>
    <s v="คุณธีราทัต ซื่อวาจา"/>
    <s v="C13"/>
    <n v="4"/>
    <n v="7650"/>
    <n v="2000"/>
    <s v=" "/>
    <n v="26728.97"/>
    <n v="1871.03"/>
    <n v="28600"/>
    <s v="CP02Y25-M12"/>
    <x v="0"/>
  </r>
  <r>
    <x v="52"/>
    <x v="1"/>
    <n v="2026"/>
    <s v="CP-18443"/>
    <x v="1"/>
    <x v="1"/>
    <s v="อะไหล่ยางเล็ก"/>
    <s v="อะไหล่นอก"/>
    <s v="CS.6256902/042"/>
    <s v="คุณธีราทัต ซื่อวาจา"/>
    <s v="C13"/>
    <n v="4"/>
    <n v="60"/>
    <n v="0"/>
    <s v=" "/>
    <n v="0"/>
    <n v="0"/>
    <n v="0"/>
    <s v="CP02A"/>
    <x v="0"/>
  </r>
  <r>
    <x v="52"/>
    <x v="1"/>
    <n v="2026"/>
    <s v="CP-18443"/>
    <x v="2"/>
    <x v="2"/>
    <s v="ค่าแรง-ยางเล็ก"/>
    <s v="ไม่กำหนด"/>
    <s v="CS.6256902/042"/>
    <s v="คุณธีราทัต ซื่อวาจา"/>
    <s v="C13"/>
    <n v="4"/>
    <n v="120"/>
    <n v="0"/>
    <s v=" "/>
    <n v="0"/>
    <n v="0"/>
    <n v="0"/>
    <s v="CP02N"/>
    <x v="0"/>
  </r>
  <r>
    <x v="52"/>
    <x v="1"/>
    <n v="2026"/>
    <s v="CP-18443"/>
    <x v="3"/>
    <x v="3"/>
    <s v="ค่าบริการตั้งศูนย์-ยางเล็ก"/>
    <s v="ไม่กำหนด"/>
    <s v="CS.6256902/042"/>
    <s v="คุณธีราทัต ซื่อวาจา"/>
    <s v="C13"/>
    <n v="1"/>
    <n v="400"/>
    <n v="0"/>
    <s v=" "/>
    <n v="0"/>
    <n v="0"/>
    <n v="0"/>
    <s v="CP02N"/>
    <x v="0"/>
  </r>
  <r>
    <x v="52"/>
    <x v="1"/>
    <n v="2026"/>
    <s v="CP-18443"/>
    <x v="27"/>
    <x v="27"/>
    <s v="ของแจกของแถม"/>
    <s v="BSยางเล็ก"/>
    <s v="CS.6256902/042"/>
    <s v="คุณธีราทัต ซื่อวาจา"/>
    <s v="C13"/>
    <n v="1"/>
    <n v="1"/>
    <n v="0"/>
    <s v=" "/>
    <n v="0"/>
    <n v="0"/>
    <n v="0"/>
    <s v="CP02N"/>
    <x v="0"/>
  </r>
  <r>
    <x v="52"/>
    <x v="1"/>
    <n v="2026"/>
    <s v="CP-13284"/>
    <x v="65"/>
    <x v="65"/>
    <s v="อะไหล่ยางเล็ก"/>
    <s v="ไม่กำหนด"/>
    <s v="CS.8256902/129"/>
    <s v="คุณ อานันท์ สังขอินทร์"/>
    <s v="BYเล็ก"/>
    <n v="1"/>
    <n v="1650"/>
    <n v="0"/>
    <s v=" "/>
    <n v="1542.06"/>
    <n v="107.94"/>
    <n v="1650"/>
    <s v="CP03A"/>
    <x v="1"/>
  </r>
  <r>
    <x v="52"/>
    <x v="1"/>
    <n v="2026"/>
    <s v="CP-13284"/>
    <x v="10"/>
    <x v="10"/>
    <s v="อะไหล่ยางเล็ก"/>
    <s v="ไม่กำหนด"/>
    <s v="CS.8256902/129"/>
    <s v="คุณ อานันท์ สังขอินทร์"/>
    <s v="BYเล็ก"/>
    <n v="1"/>
    <n v="220"/>
    <n v="0"/>
    <s v=" "/>
    <n v="205.61"/>
    <n v="14.39"/>
    <n v="220"/>
    <s v="CP03A"/>
    <x v="1"/>
  </r>
  <r>
    <x v="52"/>
    <x v="1"/>
    <n v="2026"/>
    <s v="CP-18439"/>
    <x v="26"/>
    <x v="26"/>
    <s v="ค่าบริการตั้งศูนย์-ยางเล็ก"/>
    <s v="ไม่กำหนด"/>
    <s v="CS.8256902/130"/>
    <s v="คุณ จิรพงศ์ มีสุข"/>
    <s v="BYเล็ก"/>
    <n v="1"/>
    <n v="500"/>
    <n v="0"/>
    <s v=" "/>
    <n v="467.29"/>
    <n v="32.71"/>
    <n v="500"/>
    <s v="CP03N"/>
    <x v="1"/>
  </r>
  <r>
    <x v="52"/>
    <x v="1"/>
    <n v="2026"/>
    <s v="CP-10681"/>
    <x v="3"/>
    <x v="3"/>
    <s v="ค่าบริการตั้งศูนย์-ยางเล็ก"/>
    <s v="ไม่กำหนด"/>
    <s v="CS.8256902/131"/>
    <s v="คุณ ศักดา  เงินลา"/>
    <s v="BYเล็ก"/>
    <n v="1"/>
    <n v="400"/>
    <n v="0"/>
    <s v=" "/>
    <n v="373.83"/>
    <n v="26.17"/>
    <n v="400"/>
    <s v="CP03N"/>
    <x v="1"/>
  </r>
  <r>
    <x v="52"/>
    <x v="1"/>
    <n v="2026"/>
    <s v="CP-18442"/>
    <x v="13"/>
    <x v="13"/>
    <s v="ค่าแรง-ยางเล็ก"/>
    <s v="ไม่กำหนด"/>
    <s v="CS.8256902/132"/>
    <s v="คุณ ปุณชรัสมิ์ บุตรา"/>
    <s v="BYเล็ก"/>
    <n v="4"/>
    <n v="50"/>
    <n v="0"/>
    <s v=" "/>
    <n v="186.92"/>
    <n v="13.08"/>
    <n v="200"/>
    <s v="CP03N"/>
    <x v="1"/>
  </r>
  <r>
    <x v="52"/>
    <x v="1"/>
    <n v="2026"/>
    <s v="CP-17690"/>
    <x v="647"/>
    <x v="647"/>
    <s v="ยางเล็ก LEAO"/>
    <s v="LEAO"/>
    <s v="CS.8256902/133"/>
    <s v="คุณ นัยน์นันชัย จิตเอื้อ"/>
    <s v="BYเล็ก"/>
    <n v="4"/>
    <n v="2200"/>
    <n v="2200"/>
    <s v=" "/>
    <n v="6168.22"/>
    <n v="431.78"/>
    <n v="6600"/>
    <s v="CP03Y26-M01"/>
    <x v="1"/>
  </r>
  <r>
    <x v="52"/>
    <x v="1"/>
    <n v="2026"/>
    <s v="CP-17690"/>
    <x v="1"/>
    <x v="1"/>
    <s v="อะไหล่ยางเล็ก"/>
    <s v="อะไหล่นอก"/>
    <s v="CS.8256902/133"/>
    <s v="คุณ นัยน์นันชัย จิตเอื้อ"/>
    <s v="BYเล็ก"/>
    <n v="4"/>
    <n v="60"/>
    <n v="0"/>
    <s v=" "/>
    <n v="0"/>
    <n v="0"/>
    <n v="0"/>
    <s v="CP03A"/>
    <x v="1"/>
  </r>
  <r>
    <x v="52"/>
    <x v="1"/>
    <n v="2026"/>
    <s v="CP-17690"/>
    <x v="2"/>
    <x v="2"/>
    <s v="ค่าแรง-ยางเล็ก"/>
    <s v="ไม่กำหนด"/>
    <s v="CS.8256902/133"/>
    <s v="คุณ นัยน์นันชัย จิตเอื้อ"/>
    <s v="BYเล็ก"/>
    <n v="4"/>
    <n v="120"/>
    <n v="0"/>
    <s v=" "/>
    <n v="0"/>
    <n v="0"/>
    <n v="0"/>
    <s v="CP03N"/>
    <x v="1"/>
  </r>
  <r>
    <x v="52"/>
    <x v="1"/>
    <n v="2026"/>
    <s v="CP-17690"/>
    <x v="3"/>
    <x v="3"/>
    <s v="ค่าบริการตั้งศูนย์-ยางเล็ก"/>
    <s v="ไม่กำหนด"/>
    <s v="CS.8256902/133"/>
    <s v="คุณ นัยน์นันชัย จิตเอื้อ"/>
    <s v="BYเล็ก"/>
    <n v="1"/>
    <n v="400"/>
    <n v="0"/>
    <s v=" "/>
    <n v="0"/>
    <n v="0"/>
    <n v="0"/>
    <s v="CP03N"/>
    <x v="1"/>
  </r>
  <r>
    <x v="52"/>
    <x v="1"/>
    <n v="2026"/>
    <s v="CP-17690"/>
    <x v="424"/>
    <x v="424"/>
    <s v="อะไหล่ยางเล็ก"/>
    <s v="ไม่กำหนด"/>
    <s v="CS.8256902/134"/>
    <s v="คุณ นัยน์นันชัย จิตเอื้อ"/>
    <s v="BYเล็ก"/>
    <n v="1"/>
    <n v="1250"/>
    <n v="0"/>
    <s v=" "/>
    <n v="1168.22"/>
    <n v="81.78"/>
    <n v="1250"/>
    <s v="CP03A"/>
    <x v="1"/>
  </r>
  <r>
    <x v="52"/>
    <x v="1"/>
    <n v="2026"/>
    <s v="CP-17690"/>
    <x v="425"/>
    <x v="425"/>
    <s v="อะไหล่ยางเล็ก"/>
    <s v="ไม่กำหนด"/>
    <s v="CS.8256902/134"/>
    <s v="คุณ นัยน์นันชัย จิตเอื้อ"/>
    <s v="BYเล็ก"/>
    <n v="1"/>
    <n v="330"/>
    <n v="0"/>
    <s v=" "/>
    <n v="0"/>
    <n v="0"/>
    <n v="0"/>
    <s v="CP03A"/>
    <x v="1"/>
  </r>
  <r>
    <x v="52"/>
    <x v="1"/>
    <n v="2026"/>
    <s v="CP-17690"/>
    <x v="81"/>
    <x v="81"/>
    <s v="อะไหล่ยางเล็ก"/>
    <s v="ไม่กำหนด"/>
    <s v="CS.8256902/134"/>
    <s v="คุณ นัยน์นันชัย จิตเอื้อ"/>
    <s v="BYเล็ก"/>
    <n v="1"/>
    <n v="220"/>
    <n v="0"/>
    <s v=" "/>
    <n v="205.61"/>
    <n v="14.39"/>
    <n v="220"/>
    <s v="CP03A"/>
    <x v="1"/>
  </r>
  <r>
    <x v="52"/>
    <x v="1"/>
    <n v="2026"/>
    <s v="CP-17690"/>
    <x v="19"/>
    <x v="19"/>
    <s v="อะไหล่ยางเล็ก"/>
    <s v="ไม่กำหนด"/>
    <s v="CS.8256902/134"/>
    <s v="คุณ นัยน์นันชัย จิตเอื้อ"/>
    <s v="BYเล็ก"/>
    <n v="1"/>
    <n v="20"/>
    <n v="0"/>
    <s v=" "/>
    <n v="18.690000000000001"/>
    <n v="1.31"/>
    <n v="20"/>
    <s v="CP03A"/>
    <x v="1"/>
  </r>
  <r>
    <x v="52"/>
    <x v="1"/>
    <n v="2026"/>
    <s v="CP-17690"/>
    <x v="648"/>
    <x v="648"/>
    <s v="อะไหล่ยางเล็ก"/>
    <s v="ไม่กำหนด"/>
    <s v="CS.8256902/134"/>
    <s v="คุณ นัยน์นันชัย จิตเอื้อ"/>
    <s v="BYเล็ก"/>
    <n v="1"/>
    <n v="180"/>
    <n v="0"/>
    <s v=" "/>
    <n v="168.22"/>
    <n v="11.78"/>
    <n v="180"/>
    <s v="CP03A"/>
    <x v="1"/>
  </r>
  <r>
    <x v="52"/>
    <x v="1"/>
    <n v="2026"/>
    <s v="CP-17690"/>
    <x v="273"/>
    <x v="273"/>
    <s v="อะไหล่ยางเล็ก"/>
    <s v="ไม่กำหนด"/>
    <s v="CS.8256902/134"/>
    <s v="คุณ นัยน์นันชัย จิตเอื้อ"/>
    <s v="BYเล็ก"/>
    <n v="1"/>
    <n v="310"/>
    <n v="0"/>
    <s v=" "/>
    <n v="289.72000000000003"/>
    <n v="20.28"/>
    <n v="310"/>
    <s v="CP03A"/>
    <x v="1"/>
  </r>
  <r>
    <x v="52"/>
    <x v="1"/>
    <n v="2026"/>
    <s v="CP-12746"/>
    <x v="13"/>
    <x v="13"/>
    <s v="ค่าแรง-ยางเล็ก"/>
    <s v="ไม่กำหนด"/>
    <s v="CS.8256902/135"/>
    <s v="คุณ นนทวดี เรืองลำใย"/>
    <s v="BYเล็ก"/>
    <n v="4"/>
    <n v="50"/>
    <n v="0"/>
    <s v=" "/>
    <n v="186.92"/>
    <n v="13.08"/>
    <n v="200"/>
    <s v="CP03N"/>
    <x v="1"/>
  </r>
  <r>
    <x v="52"/>
    <x v="1"/>
    <n v="2026"/>
    <s v="CP-000003234"/>
    <x v="167"/>
    <x v="167"/>
    <s v="อะไหล่ยางเล็ก"/>
    <s v="ไม่กำหนด"/>
    <s v="S.1256902/0011"/>
    <s v="บริษัทดี ไฮจีนิค (ประเทศไทย)จำกัด (สำนักงานใหญ่)"/>
    <s v="RPผจก/พต"/>
    <n v="1"/>
    <n v="1650"/>
    <n v="82.5"/>
    <s v=" "/>
    <n v="1464.95"/>
    <n v="102.55"/>
    <n v="1567.5"/>
    <s v="CP02A"/>
    <x v="0"/>
  </r>
  <r>
    <x v="52"/>
    <x v="1"/>
    <n v="2026"/>
    <s v="CP-000003234"/>
    <x v="98"/>
    <x v="98"/>
    <s v="ค่าบริการ"/>
    <s v="ไม่กำหนด"/>
    <s v="S.1256902/0011"/>
    <s v="บริษัทดี ไฮจีนิค (ประเทศไทย)จำกัด (สำนักงานใหญ่)"/>
    <s v="RPผจก/พต"/>
    <n v="2"/>
    <n v="400"/>
    <n v="0"/>
    <s v=" "/>
    <n v="747.66"/>
    <n v="52.34"/>
    <n v="800"/>
    <s v="CP02N"/>
    <x v="0"/>
  </r>
  <r>
    <x v="52"/>
    <x v="1"/>
    <n v="2026"/>
    <s v="CP-000003234"/>
    <x v="536"/>
    <x v="536"/>
    <s v="อะไหล่นอก ยางเล็ก"/>
    <s v="ไม่กำหนด"/>
    <s v="S.1256902/0011"/>
    <s v="บริษัทดี ไฮจีนิค (ประเทศไทย)จำกัด (สำนักงานใหญ่)"/>
    <s v="RPผจก/พต"/>
    <n v="1"/>
    <n v="690"/>
    <n v="34.5"/>
    <s v=" "/>
    <n v="612.62"/>
    <n v="42.88"/>
    <n v="655.5"/>
    <s v="CP02A"/>
    <x v="0"/>
  </r>
  <r>
    <x v="52"/>
    <x v="1"/>
    <n v="2026"/>
    <s v="CP-000003234"/>
    <x v="649"/>
    <x v="649"/>
    <s v="อะไหล่นอก ยางเล็ก"/>
    <s v="ไม่กำหนด"/>
    <s v="S.1256902/0011"/>
    <s v="บริษัทดี ไฮจีนิค (ประเทศไทย)จำกัด (สำนักงานใหญ่)"/>
    <s v="RPผจก/พต"/>
    <n v="2"/>
    <n v="450"/>
    <n v="45"/>
    <s v=" "/>
    <n v="799.07"/>
    <n v="55.93"/>
    <n v="855"/>
    <s v="CP02A"/>
    <x v="0"/>
  </r>
  <r>
    <x v="52"/>
    <x v="1"/>
    <n v="2026"/>
    <s v="CP-000003234"/>
    <x v="84"/>
    <x v="84"/>
    <s v="อะไหล่ยางเล็ก"/>
    <s v="ไม่กำหนด"/>
    <s v="S.1256902/0011"/>
    <s v="บริษัทดี ไฮจีนิค (ประเทศไทย)จำกัด (สำนักงานใหญ่)"/>
    <s v="RPผจก/พต"/>
    <n v="2"/>
    <n v="295"/>
    <n v="29.5"/>
    <s v=" "/>
    <n v="523.83000000000004"/>
    <n v="36.67"/>
    <n v="560.5"/>
    <s v="CP02A"/>
    <x v="0"/>
  </r>
  <r>
    <x v="52"/>
    <x v="1"/>
    <n v="2026"/>
    <s v="CP-000003234"/>
    <x v="180"/>
    <x v="180"/>
    <s v="อะไหล่ยางเล็ก"/>
    <s v="ไม่กำหนด"/>
    <s v="S.1256902/0011"/>
    <s v="บริษัทดี ไฮจีนิค (ประเทศไทย)จำกัด (สำนักงานใหญ่)"/>
    <s v="RPผจก/พต"/>
    <n v="1"/>
    <n v="475"/>
    <n v="23.75"/>
    <s v=" "/>
    <n v="421.73"/>
    <n v="29.52"/>
    <n v="451.25"/>
    <s v="CP02A"/>
    <x v="0"/>
  </r>
  <r>
    <x v="52"/>
    <x v="1"/>
    <n v="2026"/>
    <s v="CP-000003234"/>
    <x v="33"/>
    <x v="33"/>
    <s v="อะไหล่ยางเล็ก"/>
    <s v="ไม่กำหนด"/>
    <s v="S.1256902/0011"/>
    <s v="บริษัทดี ไฮจีนิค (ประเทศไทย)จำกัด (สำนักงานใหญ่)"/>
    <s v="RPผจก/พต"/>
    <n v="1"/>
    <n v="300"/>
    <n v="15"/>
    <s v=" "/>
    <n v="266.36"/>
    <n v="18.64"/>
    <n v="285"/>
    <s v="CP02A"/>
    <x v="0"/>
  </r>
  <r>
    <x v="52"/>
    <x v="1"/>
    <n v="2026"/>
    <s v="CP-000003234"/>
    <x v="76"/>
    <x v="76"/>
    <s v="อะไหล่ยางเล็ก"/>
    <s v="ไม่กำหนด"/>
    <s v="S.1256902/0011"/>
    <s v="บริษัทดี ไฮจีนิค (ประเทศไทย)จำกัด (สำนักงานใหญ่)"/>
    <s v="RPผจก/พต"/>
    <n v="2"/>
    <n v="385"/>
    <n v="38.5"/>
    <s v=" "/>
    <n v="683.64"/>
    <n v="47.86"/>
    <n v="731.5"/>
    <s v="CP02A"/>
    <x v="0"/>
  </r>
  <r>
    <x v="52"/>
    <x v="1"/>
    <n v="2026"/>
    <s v="CP-000003234"/>
    <x v="413"/>
    <x v="413"/>
    <s v="อะไหล่ยางเล็ก"/>
    <s v="ไม่กำหนด"/>
    <s v="S.1256902/0011"/>
    <s v="บริษัทดี ไฮจีนิค (ประเทศไทย)จำกัด (สำนักงานใหญ่)"/>
    <s v="RPผจก/พต"/>
    <n v="3"/>
    <n v="250"/>
    <n v="37.5"/>
    <s v=" "/>
    <n v="665.89"/>
    <n v="46.61"/>
    <n v="712.5"/>
    <s v="CP02A"/>
    <x v="0"/>
  </r>
  <r>
    <x v="52"/>
    <x v="1"/>
    <n v="2026"/>
    <s v="CP-000003234"/>
    <x v="64"/>
    <x v="64"/>
    <s v="ค่าบริการ"/>
    <s v="ไม่กำหนด"/>
    <s v="S.1256902/0011"/>
    <s v="บริษัทดี ไฮจีนิค (ประเทศไทย)จำกัด (สำนักงานใหญ่)"/>
    <s v="RPผจก/พต"/>
    <n v="3"/>
    <n v="480"/>
    <n v="0"/>
    <s v=" "/>
    <n v="1345.79"/>
    <n v="94.21"/>
    <n v="1440"/>
    <s v="CP02N"/>
    <x v="0"/>
  </r>
  <r>
    <x v="52"/>
    <x v="1"/>
    <n v="2026"/>
    <s v="CP-11819"/>
    <x v="38"/>
    <x v="38"/>
    <s v="อะไหล่ยางเล็ก"/>
    <s v="ไม่กำหนด"/>
    <s v="S.5256902/0029"/>
    <s v="บริษัท เจ.ที.แพ็ค ออฟ ฟู้ดส์ จำกัด"/>
    <s v="BYฟิมล์/พต"/>
    <n v="1"/>
    <n v="1150"/>
    <n v="60"/>
    <s v=" "/>
    <n v="1018.69"/>
    <n v="71.31"/>
    <n v="1090"/>
    <s v="CP03A"/>
    <x v="1"/>
  </r>
  <r>
    <x v="52"/>
    <x v="1"/>
    <n v="2026"/>
    <s v="CP-11819"/>
    <x v="39"/>
    <x v="39"/>
    <s v="อะไหล่ยางเล็ก"/>
    <s v="ไม่กำหนด"/>
    <s v="S.5256902/0029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52"/>
    <x v="1"/>
    <n v="2026"/>
    <s v="CP-11819"/>
    <x v="40"/>
    <x v="40"/>
    <s v="อะไหล่ยางเล็ก"/>
    <s v="ไม่กำหนด"/>
    <s v="S.5256902/0029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52"/>
    <x v="1"/>
    <n v="2026"/>
    <s v="CP-11819"/>
    <x v="37"/>
    <x v="37"/>
    <s v="อะไหล่ยางเล็ก"/>
    <s v="ไม่กำหนด"/>
    <s v="S.5256902/0029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52"/>
    <x v="1"/>
    <n v="2026"/>
    <s v="CP-11819"/>
    <x v="38"/>
    <x v="38"/>
    <s v="อะไหล่ยางเล็ก"/>
    <s v="ไม่กำหนด"/>
    <s v="S.5256902/0030"/>
    <s v="บริษัท เจ.ที.แพ็ค ออฟ ฟู้ดส์ จำกัด"/>
    <s v="BYเล็ก/พต"/>
    <n v="1"/>
    <n v="1150"/>
    <n v="60"/>
    <s v=" "/>
    <n v="1018.69"/>
    <n v="71.31"/>
    <n v="1090"/>
    <s v="CP03A"/>
    <x v="1"/>
  </r>
  <r>
    <x v="52"/>
    <x v="1"/>
    <n v="2026"/>
    <s v="CP-11819"/>
    <x v="39"/>
    <x v="39"/>
    <s v="อะไหล่ยางเล็ก"/>
    <s v="ไม่กำหนด"/>
    <s v="S.5256902/0030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52"/>
    <x v="1"/>
    <n v="2026"/>
    <s v="CP-11819"/>
    <x v="40"/>
    <x v="40"/>
    <s v="อะไหล่ยางเล็ก"/>
    <s v="ไม่กำหนด"/>
    <s v="S.5256902/0030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52"/>
    <x v="1"/>
    <n v="2026"/>
    <s v="CP-11819"/>
    <x v="37"/>
    <x v="37"/>
    <s v="อะไหล่ยางเล็ก"/>
    <s v="ไม่กำหนด"/>
    <s v="S.5256902/0030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52"/>
    <x v="1"/>
    <n v="2026"/>
    <s v="CP-11819"/>
    <x v="38"/>
    <x v="38"/>
    <s v="อะไหล่ยางเล็ก"/>
    <s v="ไม่กำหนด"/>
    <s v="S.5256902/0031"/>
    <s v="บริษัท เจ.ที.แพ็ค ออฟ ฟู้ดส์ จำกัด"/>
    <s v="BYฟิมล์/พต"/>
    <n v="1"/>
    <n v="1150"/>
    <n v="60"/>
    <s v=" "/>
    <n v="1018.69"/>
    <n v="71.31"/>
    <n v="1090"/>
    <s v="CP03A"/>
    <x v="1"/>
  </r>
  <r>
    <x v="52"/>
    <x v="1"/>
    <n v="2026"/>
    <s v="CP-11819"/>
    <x v="39"/>
    <x v="39"/>
    <s v="อะไหล่ยางเล็ก"/>
    <s v="ไม่กำหนด"/>
    <s v="S.5256902/0031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52"/>
    <x v="1"/>
    <n v="2026"/>
    <s v="CP-11819"/>
    <x v="40"/>
    <x v="40"/>
    <s v="อะไหล่ยางเล็ก"/>
    <s v="ไม่กำหนด"/>
    <s v="S.5256902/0031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52"/>
    <x v="1"/>
    <n v="2026"/>
    <s v="CP-11819"/>
    <x v="37"/>
    <x v="37"/>
    <s v="อะไหล่ยางเล็ก"/>
    <s v="ไม่กำหนด"/>
    <s v="S.5256902/0031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52"/>
    <x v="1"/>
    <n v="2026"/>
    <s v="CP-11819"/>
    <x v="507"/>
    <x v="507"/>
    <s v="อะไหล่ยางใหญ่"/>
    <s v="ไม่กำหนด"/>
    <s v="S.5256902/0031"/>
    <s v="บริษัท เจ.ที.แพ็ค ออฟ ฟู้ดส์ จำกัด"/>
    <s v="BYฟิมล์/พต"/>
    <n v="4"/>
    <n v="130"/>
    <n v="0"/>
    <s v=" "/>
    <n v="485.98"/>
    <n v="34.020000000000003"/>
    <n v="520"/>
    <s v="CP03A"/>
    <x v="1"/>
  </r>
  <r>
    <x v="52"/>
    <x v="1"/>
    <n v="2026"/>
    <s v="CP-11819"/>
    <x v="163"/>
    <x v="163"/>
    <s v="อะไหล่ยางใหญ่"/>
    <s v="ไม่กำหนด"/>
    <s v="S.5256902/0031"/>
    <s v="บริษัท เจ.ที.แพ็ค ออฟ ฟู้ดส์ จำกัด"/>
    <s v="BYฟิมล์/พต"/>
    <n v="3"/>
    <n v="180"/>
    <n v="0"/>
    <s v=" "/>
    <n v="504.67"/>
    <n v="35.33"/>
    <n v="540"/>
    <s v="CP03A"/>
    <x v="1"/>
  </r>
  <r>
    <x v="52"/>
    <x v="1"/>
    <n v="2026"/>
    <s v="CP-11819"/>
    <x v="85"/>
    <x v="85"/>
    <s v="อะไหล่ยางเล็ก"/>
    <s v="ไม่กำหนด"/>
    <s v="S.5256902/0031"/>
    <s v="บริษัท เจ.ที.แพ็ค ออฟ ฟู้ดส์ จำกัด"/>
    <s v="BYฟิมล์/พต"/>
    <n v="2"/>
    <n v="520"/>
    <n v="0"/>
    <s v=" "/>
    <n v="971.96"/>
    <n v="68.040000000000006"/>
    <n v="1040"/>
    <s v="CP03A"/>
    <x v="1"/>
  </r>
  <r>
    <x v="52"/>
    <x v="1"/>
    <n v="2026"/>
    <s v="CP-11819"/>
    <x v="58"/>
    <x v="58"/>
    <s v="ค่าบริการ"/>
    <s v="ไม่กำหนด"/>
    <s v="S.5256902/0032"/>
    <s v="บริษัท เจ.ที.แพ็ค ออฟ ฟู้ดส์ จำกัด"/>
    <s v="BYเล็ก/พต"/>
    <n v="1"/>
    <n v="300"/>
    <n v="0"/>
    <s v=" "/>
    <n v="280.37"/>
    <n v="19.63"/>
    <n v="300"/>
    <s v="CP03N"/>
    <x v="1"/>
  </r>
  <r>
    <x v="52"/>
    <x v="1"/>
    <n v="2026"/>
    <s v="CP-11819"/>
    <x v="59"/>
    <x v="59"/>
    <s v="ค่าบริการ"/>
    <s v="ไม่กำหนด"/>
    <s v="S.5256902/0032"/>
    <s v="บริษัท เจ.ที.แพ็ค ออฟ ฟู้ดส์ จำกัด"/>
    <s v="BYเล็ก/พต"/>
    <n v="1"/>
    <n v="200"/>
    <n v="0"/>
    <s v=" "/>
    <n v="186.92"/>
    <n v="13.08"/>
    <n v="200"/>
    <s v="CP03N"/>
    <x v="1"/>
  </r>
  <r>
    <x v="52"/>
    <x v="1"/>
    <n v="2026"/>
    <s v="CP-11819"/>
    <x v="68"/>
    <x v="68"/>
    <s v="ค่าบริการ"/>
    <s v="ไม่กำหนด"/>
    <s v="S.5256902/0032"/>
    <s v="บริษัท เจ.ที.แพ็ค ออฟ ฟู้ดส์ จำกัด"/>
    <s v="BYเล็ก/พต"/>
    <n v="1"/>
    <n v="250"/>
    <n v="0"/>
    <s v=" "/>
    <n v="233.64"/>
    <n v="16.36"/>
    <n v="250"/>
    <s v="CP03N"/>
    <x v="1"/>
  </r>
  <r>
    <x v="53"/>
    <x v="1"/>
    <n v="2026"/>
    <s v="CP-16104"/>
    <x v="650"/>
    <x v="650"/>
    <s v="อะไหล่นอก ยางเล็ก"/>
    <s v="ไม่กำหนด"/>
    <s v="CS.6256902/043"/>
    <s v="คุณปุณณภา ภัคจิราพร"/>
    <s v="C13"/>
    <n v="1"/>
    <n v="2390"/>
    <n v="119.5"/>
    <s v=" "/>
    <n v="2121.96"/>
    <n v="148.54"/>
    <n v="2270.5"/>
    <s v="CP02A"/>
    <x v="0"/>
  </r>
  <r>
    <x v="53"/>
    <x v="1"/>
    <n v="2026"/>
    <s v="CP-16104"/>
    <x v="651"/>
    <x v="651"/>
    <s v="อะไหล่นอก ยางเล็ก"/>
    <s v="ไม่กำหนด"/>
    <s v="CS.6256902/043"/>
    <s v="คุณปุณณภา ภัคจิราพร"/>
    <s v="C13"/>
    <n v="1"/>
    <n v="2200"/>
    <n v="110"/>
    <s v=" "/>
    <n v="1953.27"/>
    <n v="136.72999999999999"/>
    <n v="2090"/>
    <s v="CP02A"/>
    <x v="0"/>
  </r>
  <r>
    <x v="53"/>
    <x v="1"/>
    <n v="2026"/>
    <s v="CP-16104"/>
    <x v="652"/>
    <x v="652"/>
    <s v="อะไหล่นอก ยางเล็ก"/>
    <s v="ไม่กำหนด"/>
    <s v="CS.6256902/043"/>
    <s v="คุณปุณณภา ภัคจิราพร"/>
    <s v="C13"/>
    <n v="1"/>
    <n v="2390"/>
    <n v="119.5"/>
    <s v=" "/>
    <n v="2121.96"/>
    <n v="148.54"/>
    <n v="2270.5"/>
    <s v="CP02A"/>
    <x v="0"/>
  </r>
  <r>
    <x v="53"/>
    <x v="1"/>
    <n v="2026"/>
    <s v="CP-16104"/>
    <x v="653"/>
    <x v="653"/>
    <s v="อะไหล่นอก ยางเล็ก"/>
    <s v="ไม่กำหนด"/>
    <s v="CS.6256902/043"/>
    <s v="คุณปุณณภา ภัคจิราพร"/>
    <s v="C13"/>
    <n v="3"/>
    <n v="690"/>
    <n v="103.5"/>
    <s v=" "/>
    <n v="1837.85"/>
    <n v="128.65"/>
    <n v="1966.5"/>
    <s v="CP02A"/>
    <x v="0"/>
  </r>
  <r>
    <x v="53"/>
    <x v="1"/>
    <n v="2026"/>
    <s v="CP-16104"/>
    <x v="654"/>
    <x v="654"/>
    <s v="อะไหล่นอก ยางเล็ก"/>
    <s v="ไม่กำหนด"/>
    <s v="CS.6256902/043"/>
    <s v="คุณปุณณภา ภัคจิราพร"/>
    <s v="C13"/>
    <n v="1"/>
    <n v="1890"/>
    <n v="94.5"/>
    <s v=" "/>
    <n v="1678.04"/>
    <n v="117.46"/>
    <n v="1795.5"/>
    <s v="CP02A"/>
    <x v="0"/>
  </r>
  <r>
    <x v="53"/>
    <x v="1"/>
    <n v="2026"/>
    <s v="CP-16104"/>
    <x v="64"/>
    <x v="64"/>
    <s v="ค่าบริการ"/>
    <s v="ไม่กำหนด"/>
    <s v="CS.6256902/043"/>
    <s v="คุณปุณณภา ภัคจิราพร"/>
    <s v="C13"/>
    <n v="4"/>
    <n v="480"/>
    <n v="0"/>
    <s v=" "/>
    <n v="1794.39"/>
    <n v="125.61"/>
    <n v="1920"/>
    <s v="CP02N"/>
    <x v="0"/>
  </r>
  <r>
    <x v="53"/>
    <x v="1"/>
    <n v="2026"/>
    <s v="CP-16104"/>
    <x v="128"/>
    <x v="128"/>
    <s v="อะไหล่ยางเล็ก"/>
    <s v="ไม่กำหนด"/>
    <s v="CS.6256902/043"/>
    <s v="คุณปุณณภา ภัคจิราพร"/>
    <s v="C13"/>
    <n v="1"/>
    <n v="250"/>
    <n v="0"/>
    <s v=" "/>
    <n v="233.64"/>
    <n v="16.36"/>
    <n v="250"/>
    <s v="CP02A"/>
    <x v="0"/>
  </r>
  <r>
    <x v="53"/>
    <x v="1"/>
    <n v="2026"/>
    <s v="CP-18445"/>
    <x v="655"/>
    <x v="655"/>
    <s v="ยางเล็ก BS"/>
    <s v="BSยางเล็ก"/>
    <s v="CS.6256902/044"/>
    <s v="คุณกิตติวัฒน์ คงธนชาติ"/>
    <s v="C13"/>
    <n v="4"/>
    <n v="6890"/>
    <n v="2000"/>
    <s v=" "/>
    <n v="23887.85"/>
    <n v="1672.15"/>
    <n v="25560"/>
    <s v="CP02Y26-M02"/>
    <x v="0"/>
  </r>
  <r>
    <x v="53"/>
    <x v="1"/>
    <n v="2026"/>
    <s v="CP-18445"/>
    <x v="1"/>
    <x v="1"/>
    <s v="อะไหล่ยางเล็ก"/>
    <s v="อะไหล่นอก"/>
    <s v="CS.6256902/044"/>
    <s v="คุณกิตติวัฒน์ คงธนชาติ"/>
    <s v="C13"/>
    <n v="1"/>
    <n v="60"/>
    <n v="0"/>
    <s v=" "/>
    <n v="0"/>
    <n v="0"/>
    <n v="0"/>
    <s v="CP02A"/>
    <x v="0"/>
  </r>
  <r>
    <x v="53"/>
    <x v="1"/>
    <n v="2026"/>
    <s v="CP-18445"/>
    <x v="2"/>
    <x v="2"/>
    <s v="ค่าแรง-ยางเล็ก"/>
    <s v="ไม่กำหนด"/>
    <s v="CS.6256902/044"/>
    <s v="คุณกิตติวัฒน์ คงธนชาติ"/>
    <s v="C13"/>
    <n v="4"/>
    <n v="120"/>
    <n v="0"/>
    <s v=" "/>
    <n v="0"/>
    <n v="0"/>
    <n v="0"/>
    <s v="CP02N"/>
    <x v="0"/>
  </r>
  <r>
    <x v="53"/>
    <x v="1"/>
    <n v="2026"/>
    <s v="CP-18445"/>
    <x v="3"/>
    <x v="3"/>
    <s v="ค่าบริการตั้งศูนย์-ยางเล็ก"/>
    <s v="ไม่กำหนด"/>
    <s v="CS.6256902/044"/>
    <s v="คุณกิตติวัฒน์ คงธนชาติ"/>
    <s v="C13"/>
    <n v="1"/>
    <n v="400"/>
    <n v="0"/>
    <s v=" "/>
    <n v="0"/>
    <n v="0"/>
    <n v="0"/>
    <s v="CP02N"/>
    <x v="0"/>
  </r>
  <r>
    <x v="53"/>
    <x v="1"/>
    <n v="2026"/>
    <s v="CP-18445"/>
    <x v="27"/>
    <x v="27"/>
    <s v="ของแจกของแถม"/>
    <s v="BSยางเล็ก"/>
    <s v="CS.6256902/044"/>
    <s v="คุณกิตติวัฒน์ คงธนชาติ"/>
    <s v="C13"/>
    <n v="1"/>
    <n v="1"/>
    <n v="0"/>
    <s v=" "/>
    <n v="0"/>
    <n v="0"/>
    <n v="0"/>
    <s v="CP02N"/>
    <x v="0"/>
  </r>
  <r>
    <x v="53"/>
    <x v="1"/>
    <n v="2026"/>
    <s v="CP-18444"/>
    <x v="28"/>
    <x v="28"/>
    <s v="อะไหล่ยางเล็ก"/>
    <s v="ไม่กำหนด"/>
    <s v="CS.8256902/136"/>
    <s v="คุณ อัครชัย นารินทร์"/>
    <s v="C10"/>
    <n v="1"/>
    <n v="1650"/>
    <n v="0"/>
    <s v=" "/>
    <n v="1542.06"/>
    <n v="107.94"/>
    <n v="1650"/>
    <s v="CP03A"/>
    <x v="1"/>
  </r>
  <r>
    <x v="53"/>
    <x v="1"/>
    <n v="2026"/>
    <s v="CP-18444"/>
    <x v="514"/>
    <x v="514"/>
    <s v="อะไหล่ยางเล็ก"/>
    <s v="ไม่กำหนด"/>
    <s v="CS.8256902/136"/>
    <s v="คุณ อัครชัย นารินทร์"/>
    <s v="C10"/>
    <n v="1"/>
    <n v="220"/>
    <n v="0"/>
    <s v=" "/>
    <n v="205.61"/>
    <n v="14.39"/>
    <n v="220"/>
    <s v="CP03A"/>
    <x v="1"/>
  </r>
  <r>
    <x v="53"/>
    <x v="1"/>
    <n v="2026"/>
    <s v="CP-18444"/>
    <x v="37"/>
    <x v="37"/>
    <s v="อะไหล่ยางเล็ก"/>
    <s v="ไม่กำหนด"/>
    <s v="CS.8256902/136"/>
    <s v="คุณ อัครชัย นารินทร์"/>
    <s v="C10"/>
    <n v="1"/>
    <n v="20"/>
    <n v="0"/>
    <s v=" "/>
    <n v="18.690000000000001"/>
    <n v="1.31"/>
    <n v="20"/>
    <s v="CP03A"/>
    <x v="1"/>
  </r>
  <r>
    <x v="53"/>
    <x v="1"/>
    <n v="2026"/>
    <s v="CP-18444"/>
    <x v="15"/>
    <x v="15"/>
    <s v="ค่าแรง-ยางเล็ก"/>
    <s v="ไม่กำหนด"/>
    <s v="CS.8256902/136"/>
    <s v="คุณ อัครชัย นารินทร์"/>
    <s v="C10"/>
    <n v="1"/>
    <n v="160"/>
    <n v="0"/>
    <s v=" "/>
    <n v="0"/>
    <n v="0"/>
    <n v="0"/>
    <s v="CP03N"/>
    <x v="1"/>
  </r>
  <r>
    <x v="53"/>
    <x v="1"/>
    <n v="2026"/>
    <s v="CP-18444"/>
    <x v="2"/>
    <x v="2"/>
    <s v="ค่าแรง-ยางเล็ก"/>
    <s v="ไม่กำหนด"/>
    <s v="CS.8256902/136"/>
    <s v="คุณ อัครชัย นารินทร์"/>
    <s v="C10"/>
    <n v="4"/>
    <n v="120"/>
    <n v="0"/>
    <s v=" "/>
    <n v="448.6"/>
    <n v="31.4"/>
    <n v="480"/>
    <s v="CP03N"/>
    <x v="1"/>
  </r>
  <r>
    <x v="53"/>
    <x v="1"/>
    <n v="2026"/>
    <s v="CP-000003623"/>
    <x v="126"/>
    <x v="126"/>
    <s v="อะไหล่ยางเล็ก"/>
    <s v="ไม่กำหนด"/>
    <s v="CS.8256902/137"/>
    <s v="คุณทัศนัย กริ่มใจ"/>
    <s v="BB/พงษ์"/>
    <n v="1"/>
    <n v="2460"/>
    <n v="0"/>
    <s v=" "/>
    <n v="2299.0700000000002"/>
    <n v="160.93"/>
    <n v="2460"/>
    <s v="CP03A"/>
    <x v="1"/>
  </r>
  <r>
    <x v="53"/>
    <x v="1"/>
    <n v="2026"/>
    <s v="CP-000003623"/>
    <x v="127"/>
    <x v="127"/>
    <s v="อะไหล่ยางเล็ก"/>
    <s v="ไม่กำหนด"/>
    <s v="CS.8256902/137"/>
    <s v="คุณทัศนัย กริ่มใจ"/>
    <s v="BB/พงษ์"/>
    <n v="1"/>
    <n v="620"/>
    <n v="0"/>
    <s v=" "/>
    <n v="0"/>
    <n v="0"/>
    <n v="0"/>
    <s v="CP03A"/>
    <x v="1"/>
  </r>
  <r>
    <x v="53"/>
    <x v="1"/>
    <n v="2026"/>
    <s v="CP-000003623"/>
    <x v="460"/>
    <x v="460"/>
    <s v="อะไหล่ยางเล็ก"/>
    <s v="ไม่กำหนด"/>
    <s v="CS.8256902/137"/>
    <s v="คุณทัศนัย กริ่มใจ"/>
    <s v="BB/พงษ์"/>
    <n v="1"/>
    <n v="250"/>
    <n v="0"/>
    <s v=" "/>
    <n v="233.64"/>
    <n v="16.36"/>
    <n v="250"/>
    <s v="CP03A"/>
    <x v="1"/>
  </r>
  <r>
    <x v="53"/>
    <x v="1"/>
    <n v="2026"/>
    <s v="CP-000003623"/>
    <x v="19"/>
    <x v="19"/>
    <s v="อะไหล่ยางเล็ก"/>
    <s v="ไม่กำหนด"/>
    <s v="CS.8256902/137"/>
    <s v="คุณทัศนัย กริ่มใจ"/>
    <s v="BB/พงษ์"/>
    <n v="1"/>
    <n v="20"/>
    <n v="0"/>
    <s v=" "/>
    <n v="18.690000000000001"/>
    <n v="1.31"/>
    <n v="20"/>
    <s v="CP03A"/>
    <x v="1"/>
  </r>
  <r>
    <x v="53"/>
    <x v="1"/>
    <n v="2026"/>
    <s v="CP-000002057"/>
    <x v="38"/>
    <x v="38"/>
    <s v="อะไหล่ยางเล็ก"/>
    <s v="ไม่กำหนด"/>
    <s v="CS.8256902/138"/>
    <s v="คุณอัมรินทร์ วงราจา(อัม)"/>
    <s v="C10"/>
    <n v="1"/>
    <n v="1150"/>
    <n v="0"/>
    <s v=" "/>
    <n v="1074.77"/>
    <n v="75.23"/>
    <n v="1150"/>
    <s v="CP03A"/>
    <x v="1"/>
  </r>
  <r>
    <x v="53"/>
    <x v="1"/>
    <n v="2026"/>
    <s v="CP-000002057"/>
    <x v="39"/>
    <x v="39"/>
    <s v="อะไหล่ยางเล็ก"/>
    <s v="ไม่กำหนด"/>
    <s v="CS.8256902/138"/>
    <s v="คุณอัมรินทร์ วงราจา(อัม)"/>
    <s v="C10"/>
    <n v="1"/>
    <n v="175"/>
    <n v="0"/>
    <s v=" "/>
    <n v="0"/>
    <n v="0"/>
    <n v="0"/>
    <s v="CP03A"/>
    <x v="1"/>
  </r>
  <r>
    <x v="53"/>
    <x v="1"/>
    <n v="2026"/>
    <s v="CP-000002057"/>
    <x v="17"/>
    <x v="17"/>
    <s v="อะไหล่ยางเล็ก"/>
    <s v="ไม่กำหนด"/>
    <s v="CS.8256902/138"/>
    <s v="คุณอัมรินทร์ วงราจา(อัม)"/>
    <s v="C10"/>
    <n v="1"/>
    <n v="240"/>
    <n v="0"/>
    <s v=" "/>
    <n v="0"/>
    <n v="0"/>
    <n v="0"/>
    <s v="CP03A"/>
    <x v="1"/>
  </r>
  <r>
    <x v="53"/>
    <x v="1"/>
    <n v="2026"/>
    <s v="CP-000002057"/>
    <x v="19"/>
    <x v="19"/>
    <s v="อะไหล่ยางเล็ก"/>
    <s v="ไม่กำหนด"/>
    <s v="CS.8256902/138"/>
    <s v="คุณอัมรินทร์ วงราจา(อัม)"/>
    <s v="C10"/>
    <n v="1"/>
    <n v="20"/>
    <n v="0"/>
    <s v=" "/>
    <n v="18.690000000000001"/>
    <n v="1.31"/>
    <n v="20"/>
    <s v="CP03A"/>
    <x v="1"/>
  </r>
  <r>
    <x v="53"/>
    <x v="1"/>
    <n v="2026"/>
    <s v="CP-000002057"/>
    <x v="115"/>
    <x v="115"/>
    <s v="อะไหล่ยางเล็ก"/>
    <s v="ไม่กำหนด"/>
    <s v="CS.8256902/138"/>
    <s v="คุณอัมรินทร์ วงราจา(อัม)"/>
    <s v="C10"/>
    <n v="1"/>
    <n v="1250"/>
    <n v="0"/>
    <s v=" "/>
    <n v="1168.22"/>
    <n v="81.78"/>
    <n v="1250"/>
    <s v="CP03A"/>
    <x v="1"/>
  </r>
  <r>
    <x v="53"/>
    <x v="1"/>
    <n v="2026"/>
    <s v="CP-000002057"/>
    <x v="261"/>
    <x v="261"/>
    <s v="ค่าบริการ"/>
    <s v="ไม่กำหนด"/>
    <s v="CS.8256902/138"/>
    <s v="คุณอัมรินทร์ วงราจา(อัม)"/>
    <s v="C10"/>
    <n v="1"/>
    <n v="250"/>
    <n v="0"/>
    <s v=" "/>
    <n v="0"/>
    <n v="0"/>
    <n v="0"/>
    <s v="CP03A"/>
    <x v="1"/>
  </r>
  <r>
    <x v="53"/>
    <x v="1"/>
    <n v="2026"/>
    <s v="CP-12027"/>
    <x v="3"/>
    <x v="3"/>
    <s v="ค่าบริการตั้งศูนย์-ยางเล็ก"/>
    <s v="ไม่กำหนด"/>
    <s v="CS.8256902/139"/>
    <s v="คุณ ทศพล ชมชื่น"/>
    <s v="C10"/>
    <n v="1"/>
    <n v="400"/>
    <n v="100"/>
    <s v=" "/>
    <n v="280.37"/>
    <n v="19.63"/>
    <n v="300"/>
    <s v="CP03N"/>
    <x v="1"/>
  </r>
  <r>
    <x v="53"/>
    <x v="1"/>
    <n v="2026"/>
    <s v="CP-15068"/>
    <x v="342"/>
    <x v="342"/>
    <s v="ยางเล็ก DS"/>
    <s v="DSยางเล็ก"/>
    <s v="CS.8256902/140"/>
    <s v="คุณ สุพจน์ แสงอรุณ"/>
    <s v="C10"/>
    <n v="2"/>
    <n v="2080"/>
    <n v="0"/>
    <s v=" "/>
    <n v="3887.85"/>
    <n v="272.14999999999998"/>
    <n v="4160"/>
    <s v="CP03Y26-M01"/>
    <x v="1"/>
  </r>
  <r>
    <x v="53"/>
    <x v="1"/>
    <n v="2026"/>
    <s v="CP-15068"/>
    <x v="1"/>
    <x v="1"/>
    <s v="อะไหล่ยางเล็ก"/>
    <s v="อะไหล่นอก"/>
    <s v="CS.8256902/140"/>
    <s v="คุณ สุพจน์ แสงอรุณ"/>
    <s v="C10"/>
    <n v="2"/>
    <n v="60"/>
    <n v="0"/>
    <s v=" "/>
    <n v="0"/>
    <n v="0"/>
    <n v="0"/>
    <s v="CP03A"/>
    <x v="1"/>
  </r>
  <r>
    <x v="53"/>
    <x v="1"/>
    <n v="2026"/>
    <s v="CP-14727"/>
    <x v="126"/>
    <x v="126"/>
    <s v="อะไหล่ยางเล็ก"/>
    <s v="ไม่กำหนด"/>
    <s v="CS.8256902/141"/>
    <s v="คุณ จิตติพัฒน์  กลิ่นเทียน"/>
    <s v="C10"/>
    <n v="1"/>
    <n v="2460"/>
    <n v="0"/>
    <s v=" "/>
    <n v="2299.0700000000002"/>
    <n v="160.93"/>
    <n v="2460"/>
    <s v="CP03A"/>
    <x v="1"/>
  </r>
  <r>
    <x v="53"/>
    <x v="1"/>
    <n v="2026"/>
    <s v="CP-14727"/>
    <x v="127"/>
    <x v="127"/>
    <s v="อะไหล่ยางเล็ก"/>
    <s v="ไม่กำหนด"/>
    <s v="CS.8256902/141"/>
    <s v="คุณ จิตติพัฒน์  กลิ่นเทียน"/>
    <s v="C10"/>
    <n v="1"/>
    <n v="620"/>
    <n v="0"/>
    <s v=" "/>
    <n v="0"/>
    <n v="0"/>
    <n v="0"/>
    <s v="CP03A"/>
    <x v="1"/>
  </r>
  <r>
    <x v="53"/>
    <x v="1"/>
    <n v="2026"/>
    <s v="CP-14727"/>
    <x v="10"/>
    <x v="10"/>
    <s v="อะไหล่ยางเล็ก"/>
    <s v="ไม่กำหนด"/>
    <s v="CS.8256902/141"/>
    <s v="คุณ จิตติพัฒน์  กลิ่นเทียน"/>
    <s v="C10"/>
    <n v="1"/>
    <n v="220"/>
    <n v="0"/>
    <s v=" "/>
    <n v="205.61"/>
    <n v="14.39"/>
    <n v="220"/>
    <s v="CP03A"/>
    <x v="1"/>
  </r>
  <r>
    <x v="53"/>
    <x v="1"/>
    <n v="2026"/>
    <s v="CP-12383"/>
    <x v="140"/>
    <x v="140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1350"/>
    <n v="0"/>
    <s v=" "/>
    <n v="1261.68"/>
    <n v="88.32"/>
    <n v="1350"/>
    <s v="CPA"/>
    <x v="3"/>
  </r>
  <r>
    <x v="53"/>
    <x v="1"/>
    <n v="2026"/>
    <s v="CP-12383"/>
    <x v="18"/>
    <x v="18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250"/>
    <n v="0"/>
    <s v=" "/>
    <n v="233.64"/>
    <n v="16.36"/>
    <n v="250"/>
    <s v="CPA"/>
    <x v="3"/>
  </r>
  <r>
    <x v="53"/>
    <x v="1"/>
    <n v="2026"/>
    <s v="CP-12383"/>
    <x v="18"/>
    <x v="18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250"/>
    <n v="0"/>
    <s v=" "/>
    <n v="0"/>
    <n v="0"/>
    <n v="0"/>
    <s v="CPA"/>
    <x v="3"/>
  </r>
  <r>
    <x v="53"/>
    <x v="1"/>
    <n v="2026"/>
    <s v="CP-12383"/>
    <x v="31"/>
    <x v="31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240"/>
    <n v="0"/>
    <s v=" "/>
    <n v="224.3"/>
    <n v="15.7"/>
    <n v="240"/>
    <s v="CPA"/>
    <x v="3"/>
  </r>
  <r>
    <x v="53"/>
    <x v="1"/>
    <n v="2026"/>
    <s v="CP-12383"/>
    <x v="19"/>
    <x v="19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20"/>
    <n v="0"/>
    <s v=" "/>
    <n v="18.690000000000001"/>
    <n v="1.31"/>
    <n v="20"/>
    <s v="CPA"/>
    <x v="3"/>
  </r>
  <r>
    <x v="53"/>
    <x v="1"/>
    <n v="2026"/>
    <s v="CP-12383"/>
    <x v="56"/>
    <x v="56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300"/>
    <n v="0"/>
    <s v=" "/>
    <n v="280.37"/>
    <n v="19.63"/>
    <n v="300"/>
    <s v="CPA"/>
    <x v="3"/>
  </r>
  <r>
    <x v="53"/>
    <x v="1"/>
    <n v="2026"/>
    <s v="CP-12383"/>
    <x v="32"/>
    <x v="32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840"/>
    <n v="0"/>
    <s v=" "/>
    <n v="785.05"/>
    <n v="54.95"/>
    <n v="840"/>
    <s v="CPA"/>
    <x v="3"/>
  </r>
  <r>
    <x v="53"/>
    <x v="1"/>
    <n v="2026"/>
    <s v="CP-12383"/>
    <x v="619"/>
    <x v="619"/>
    <s v="อะไหล่นอก ยางเล็ก"/>
    <s v="ไม่กำหนด"/>
    <s v="CS5256902/0040"/>
    <s v="บริษัท อลิซ เบเกอรี่ แอนด์ ฟูดส์ จำกัด"/>
    <s v="C11"/>
    <n v="2"/>
    <n v="500"/>
    <n v="50"/>
    <s v=" "/>
    <n v="887.85"/>
    <n v="62.15"/>
    <n v="950"/>
    <s v="CPA"/>
    <x v="3"/>
  </r>
  <r>
    <x v="53"/>
    <x v="1"/>
    <n v="2026"/>
    <s v="CP-12383"/>
    <x v="76"/>
    <x v="76"/>
    <s v="อะไหล่ยางเล็ก"/>
    <s v="ไม่กำหนด"/>
    <s v="CS5256902/0040"/>
    <s v="บริษัท อลิซ เบเกอรี่ แอนด์ ฟูดส์ จำกัด"/>
    <s v="C11"/>
    <n v="1"/>
    <n v="385"/>
    <n v="0"/>
    <s v=" "/>
    <n v="359.81"/>
    <n v="25.19"/>
    <n v="385"/>
    <s v="CPA"/>
    <x v="3"/>
  </r>
  <r>
    <x v="53"/>
    <x v="1"/>
    <n v="2026"/>
    <s v="CP-12383"/>
    <x v="64"/>
    <x v="64"/>
    <s v="ค่าบริการ"/>
    <s v="ไม่กำหนด"/>
    <s v="CS5256902/0040"/>
    <s v="บริษัท อลิซ เบเกอรี่ แอนด์ ฟูดส์ จำกัด"/>
    <s v="C11"/>
    <n v="1"/>
    <n v="480"/>
    <n v="0"/>
    <s v=" "/>
    <n v="448.6"/>
    <n v="31.4"/>
    <n v="480"/>
    <s v="CPN"/>
    <x v="3"/>
  </r>
  <r>
    <x v="53"/>
    <x v="1"/>
    <n v="2026"/>
    <s v="CP-17654"/>
    <x v="656"/>
    <x v="656"/>
    <s v="อะไหล่นอก ยางเล็ก"/>
    <s v="ไม่กำหนด"/>
    <s v="CS5256902/0041"/>
    <s v="บริษัท ศิริประภา เอ็นจิเนียริ่ง จำกัด"/>
    <s v="C11"/>
    <n v="1"/>
    <n v="1100"/>
    <n v="55"/>
    <s v=" "/>
    <n v="976.64"/>
    <n v="68.36"/>
    <n v="1045"/>
    <s v="CPA"/>
    <x v="3"/>
  </r>
  <r>
    <x v="53"/>
    <x v="1"/>
    <n v="2026"/>
    <s v="CP-17654"/>
    <x v="76"/>
    <x v="76"/>
    <s v="อะไหล่ยางเล็ก"/>
    <s v="ไม่กำหนด"/>
    <s v="CS5256902/0041"/>
    <s v="บริษัท ศิริประภา เอ็นจิเนียริ่ง จำกัด"/>
    <s v="C11"/>
    <n v="1"/>
    <n v="385"/>
    <n v="0"/>
    <s v=" "/>
    <n v="359.81"/>
    <n v="25.19"/>
    <n v="385"/>
    <s v="CPA"/>
    <x v="3"/>
  </r>
  <r>
    <x v="53"/>
    <x v="1"/>
    <n v="2026"/>
    <s v="CP-17654"/>
    <x v="98"/>
    <x v="98"/>
    <s v="ค่าบริการ"/>
    <s v="ไม่กำหนด"/>
    <s v="CS5256902/0042"/>
    <s v="บริษัท ศิริประภา เอ็นจิเนียริ่ง จำกัด"/>
    <s v="C11"/>
    <n v="2"/>
    <n v="400"/>
    <n v="0"/>
    <s v=" "/>
    <n v="747.66"/>
    <n v="52.34"/>
    <n v="800"/>
    <s v="CPN"/>
    <x v="3"/>
  </r>
  <r>
    <x v="53"/>
    <x v="1"/>
    <n v="2026"/>
    <s v="BTC-0000494"/>
    <x v="657"/>
    <x v="657"/>
    <s v="อะไหล่นอก ยางเล็ก"/>
    <s v="ไม่กำหนด"/>
    <s v="IV2256902/0077"/>
    <s v="บริษัท โปรทรัค ขนส่ง จำกัด"/>
    <s v="C11"/>
    <n v="1"/>
    <n v="280"/>
    <n v="0"/>
    <s v=" "/>
    <n v="261.68"/>
    <n v="18.32"/>
    <n v="280"/>
    <s v="CPA"/>
    <x v="3"/>
  </r>
  <r>
    <x v="53"/>
    <x v="1"/>
    <n v="2026"/>
    <s v="BTC-0000444"/>
    <x v="658"/>
    <x v="658"/>
    <s v="อะไหล่นอก ยางเล็ก"/>
    <s v="ไม่กำหนด"/>
    <s v="IV2256902/0078"/>
    <s v="ห้างหุ้นส่วนจำกัด เอส.ดับบลิว.เม็ททอล แมเนจเมนท์"/>
    <s v="C11"/>
    <n v="1"/>
    <n v="3200"/>
    <n v="160"/>
    <s v=" "/>
    <n v="2841.12"/>
    <n v="198.88"/>
    <n v="3040"/>
    <s v="CPA"/>
    <x v="3"/>
  </r>
  <r>
    <x v="53"/>
    <x v="1"/>
    <n v="2026"/>
    <s v="BTC-0000444"/>
    <x v="177"/>
    <x v="177"/>
    <s v="ค่าบริการ"/>
    <s v="ไม่กำหนด"/>
    <s v="IV2256902/0079"/>
    <s v="ห้างหุ้นส่วนจำกัด เอส.ดับบลิว.เม็ททอล แมเนจเมนท์"/>
    <s v="C11"/>
    <n v="1"/>
    <n v="800"/>
    <n v="0"/>
    <s v=" "/>
    <n v="747.66"/>
    <n v="52.34"/>
    <n v="800"/>
    <s v="CPN"/>
    <x v="3"/>
  </r>
  <r>
    <x v="53"/>
    <x v="1"/>
    <n v="2026"/>
    <s v="CP-000001462"/>
    <x v="499"/>
    <x v="499"/>
    <s v="อะไหล่ยางเล็ก"/>
    <s v="ไม่กำหนด"/>
    <s v="IV2256902/0080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53"/>
    <x v="1"/>
    <n v="2026"/>
    <s v="CP-000001462"/>
    <x v="209"/>
    <x v="209"/>
    <s v="อะไหล่ยางเล็ก"/>
    <s v="ไม่กำหนด"/>
    <s v="IV2256902/0080"/>
    <s v="บริษัท โปรดักซ์ เวิลด์ เซฟตี้ จำกัด (สำนักงานใหญ่)"/>
    <s v="C11"/>
    <n v="1"/>
    <n v="220"/>
    <n v="0"/>
    <s v=" "/>
    <n v="205.61"/>
    <n v="14.39"/>
    <n v="220"/>
    <s v="CPA"/>
    <x v="3"/>
  </r>
  <r>
    <x v="53"/>
    <x v="1"/>
    <n v="2026"/>
    <s v="CP-000001462"/>
    <x v="19"/>
    <x v="19"/>
    <s v="อะไหล่ยางเล็ก"/>
    <s v="ไม่กำหนด"/>
    <s v="IV2256902/0080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53"/>
    <x v="1"/>
    <n v="2026"/>
    <s v="SAC.0002405"/>
    <x v="130"/>
    <x v="130"/>
    <s v="ยางเล็ก LingLong"/>
    <s v="LINGLONG ยางเล็ก"/>
    <s v="IV2256902/0081"/>
    <s v="บริษัท ดับเบิ้ลยู.อาร์.ซี.อิเล็คทริค แอนด์ คอนสตรัคชั่น จำกัด"/>
    <s v="หนึ่ง340"/>
    <n v="4"/>
    <n v="3400"/>
    <n v="3400"/>
    <s v=" "/>
    <n v="9532.7099999999991"/>
    <n v="667.29"/>
    <n v="10200"/>
    <s v="CPY26-M01"/>
    <x v="3"/>
  </r>
  <r>
    <x v="53"/>
    <x v="1"/>
    <n v="2026"/>
    <s v="SAC.0002405"/>
    <x v="1"/>
    <x v="1"/>
    <s v="อะไหล่ยางเล็ก"/>
    <s v="อะไหล่นอก"/>
    <s v="IV2256902/0081"/>
    <s v="บริษัท ดับเบิ้ลยู.อาร์.ซี.อิเล็คทริค แอนด์ คอนสตรัคชั่น จำกัด"/>
    <s v="หนึ่ง340"/>
    <n v="4"/>
    <n v="60"/>
    <n v="0"/>
    <s v=" "/>
    <n v="0"/>
    <n v="0"/>
    <n v="0"/>
    <s v="CPA"/>
    <x v="3"/>
  </r>
  <r>
    <x v="53"/>
    <x v="1"/>
    <n v="2026"/>
    <s v="SAC.0002405"/>
    <x v="234"/>
    <x v="234"/>
    <s v="อะไหล่ยางเล็ก"/>
    <s v="ไม่กำหนด"/>
    <s v="IV2256902/0082"/>
    <s v="บริษัท ดับเบิ้ลยู.อาร์.ซี.อิเล็คทริค แอนด์ คอนสตรัคชั่น จำกัด"/>
    <s v="หนึ่ง340"/>
    <n v="2"/>
    <n v="1050"/>
    <n v="105"/>
    <s v=" "/>
    <n v="1864.49"/>
    <n v="130.51"/>
    <n v="1995"/>
    <s v="CPA"/>
    <x v="3"/>
  </r>
  <r>
    <x v="53"/>
    <x v="1"/>
    <n v="2026"/>
    <s v="SAC.0002405"/>
    <x v="500"/>
    <x v="500"/>
    <s v="อะไหล่ยางเล็ก"/>
    <s v="ไม่กำหนด"/>
    <s v="IV2256902/0082"/>
    <s v="บริษัท ดับเบิ้ลยู.อาร์.ซี.อิเล็คทริค แอนด์ คอนสตรัคชั่น จำกัด"/>
    <s v="หนึ่ง340"/>
    <n v="1"/>
    <n v="950"/>
    <n v="47.5"/>
    <s v=" "/>
    <n v="843.46"/>
    <n v="59.04"/>
    <n v="902.5"/>
    <s v="CPA"/>
    <x v="3"/>
  </r>
  <r>
    <x v="53"/>
    <x v="1"/>
    <n v="2026"/>
    <s v="SAC.0002405"/>
    <x v="659"/>
    <x v="659"/>
    <s v="อะไหล่นอก ยางเล็ก"/>
    <s v="ไม่กำหนด"/>
    <s v="IV2256902/0082"/>
    <s v="บริษัท ดับเบิ้ลยู.อาร์.ซี.อิเล็คทริค แอนด์ คอนสตรัคชั่น จำกัด"/>
    <s v="หนึ่ง340"/>
    <n v="2"/>
    <n v="700"/>
    <n v="70"/>
    <s v=" "/>
    <n v="1242.99"/>
    <n v="87.01"/>
    <n v="1330"/>
    <s v="CPA"/>
    <x v="3"/>
  </r>
  <r>
    <x v="53"/>
    <x v="1"/>
    <n v="2026"/>
    <s v="SAC.0002405"/>
    <x v="95"/>
    <x v="95"/>
    <s v="อะไหล่นอก ยางเล็ก"/>
    <s v="ไม่กำหนด"/>
    <s v="IV2256902/0082"/>
    <s v="บริษัท ดับเบิ้ลยู.อาร์.ซี.อิเล็คทริค แอนด์ คอนสตรัคชั่น จำกัด"/>
    <s v="หนึ่ง340"/>
    <n v="1"/>
    <n v="1600"/>
    <n v="80"/>
    <s v=" "/>
    <n v="1420.56"/>
    <n v="99.44"/>
    <n v="1520"/>
    <s v="CPA"/>
    <x v="3"/>
  </r>
  <r>
    <x v="53"/>
    <x v="1"/>
    <n v="2026"/>
    <s v="SAC.0002405"/>
    <x v="660"/>
    <x v="660"/>
    <s v="อะไหล่นอก ยางเล็ก"/>
    <s v="ไม่กำหนด"/>
    <s v="IV2256902/0082"/>
    <s v="บริษัท ดับเบิ้ลยู.อาร์.ซี.อิเล็คทริค แอนด์ คอนสตรัคชั่น จำกัด"/>
    <s v="หนึ่ง340"/>
    <n v="1"/>
    <n v="280"/>
    <n v="0"/>
    <s v=" "/>
    <n v="261.68"/>
    <n v="18.32"/>
    <n v="280"/>
    <s v="CPA"/>
    <x v="3"/>
  </r>
  <r>
    <x v="53"/>
    <x v="1"/>
    <n v="2026"/>
    <s v="SAC.0002405"/>
    <x v="97"/>
    <x v="97"/>
    <s v="ค่าบริการ"/>
    <s v="ไม่กำหนด"/>
    <s v="IV2256902/0083"/>
    <s v="บริษัท ดับเบิ้ลยู.อาร์.ซี.อิเล็คทริค แอนด์ คอนสตรัคชั่น จำกัด"/>
    <s v="หนึ่ง340"/>
    <n v="2"/>
    <n v="400"/>
    <n v="0"/>
    <s v=" "/>
    <n v="747.66"/>
    <n v="52.34"/>
    <n v="800"/>
    <s v="CPN"/>
    <x v="3"/>
  </r>
  <r>
    <x v="53"/>
    <x v="1"/>
    <n v="2026"/>
    <s v="SAC.0002405"/>
    <x v="136"/>
    <x v="136"/>
    <s v="ค่าบริการ"/>
    <s v="ไม่กำหนด"/>
    <s v="IV2256902/0083"/>
    <s v="บริษัท ดับเบิ้ลยู.อาร์.ซี.อิเล็คทริค แอนด์ คอนสตรัคชั่น จำกัด"/>
    <s v="หนึ่ง340"/>
    <n v="1"/>
    <n v="1200"/>
    <n v="0"/>
    <s v=" "/>
    <n v="1121.5"/>
    <n v="78.5"/>
    <n v="1200"/>
    <s v="CPN"/>
    <x v="3"/>
  </r>
  <r>
    <x v="53"/>
    <x v="1"/>
    <n v="2026"/>
    <s v="SAC.0002405"/>
    <x v="2"/>
    <x v="2"/>
    <s v="ค่าแรง-ยางเล็ก"/>
    <s v="ไม่กำหนด"/>
    <s v="IV2256902/0083"/>
    <s v="บริษัท ดับเบิ้ลยู.อาร์.ซี.อิเล็คทริค แอนด์ คอนสตรัคชั่น จำกัด"/>
    <s v="หนึ่ง340"/>
    <n v="4"/>
    <n v="120"/>
    <n v="0"/>
    <s v=" "/>
    <n v="0"/>
    <n v="0"/>
    <n v="0"/>
    <s v="CPN"/>
    <x v="3"/>
  </r>
  <r>
    <x v="53"/>
    <x v="1"/>
    <n v="2026"/>
    <s v="SAC.0002405"/>
    <x v="3"/>
    <x v="3"/>
    <s v="ค่าบริการตั้งศูนย์-ยางเล็ก"/>
    <s v="ไม่กำหนด"/>
    <s v="IV2256902/0083"/>
    <s v="บริษัท ดับเบิ้ลยู.อาร์.ซี.อิเล็คทริค แอนด์ คอนสตรัคชั่น จำกัด"/>
    <s v="หนึ่ง340"/>
    <n v="1"/>
    <n v="400"/>
    <n v="0"/>
    <s v=" "/>
    <n v="0"/>
    <n v="0"/>
    <n v="0"/>
    <s v="CPN"/>
    <x v="3"/>
  </r>
  <r>
    <x v="53"/>
    <x v="1"/>
    <n v="2026"/>
    <s v="CP-11819"/>
    <x v="38"/>
    <x v="38"/>
    <s v="อะไหล่ยางเล็ก"/>
    <s v="ไม่กำหนด"/>
    <s v="S.5256902/0033"/>
    <s v="บริษัท เจ.ที.แพ็ค ออฟ ฟู้ดส์ จำกัด"/>
    <s v="BYฟิมล์/พต"/>
    <n v="1"/>
    <n v="1150"/>
    <n v="60"/>
    <s v=" "/>
    <n v="1018.69"/>
    <n v="71.31"/>
    <n v="1090"/>
    <s v="CP03A"/>
    <x v="1"/>
  </r>
  <r>
    <x v="53"/>
    <x v="1"/>
    <n v="2026"/>
    <s v="CP-11819"/>
    <x v="39"/>
    <x v="39"/>
    <s v="อะไหล่ยางเล็ก"/>
    <s v="ไม่กำหนด"/>
    <s v="S.5256902/0033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53"/>
    <x v="1"/>
    <n v="2026"/>
    <s v="CP-11819"/>
    <x v="40"/>
    <x v="40"/>
    <s v="อะไหล่ยางเล็ก"/>
    <s v="ไม่กำหนด"/>
    <s v="S.5256902/0033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53"/>
    <x v="1"/>
    <n v="2026"/>
    <s v="CP-11819"/>
    <x v="37"/>
    <x v="37"/>
    <s v="อะไหล่ยางเล็ก"/>
    <s v="ไม่กำหนด"/>
    <s v="S.5256902/0033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54"/>
    <x v="1"/>
    <n v="2026"/>
    <s v="CP-18448"/>
    <x v="13"/>
    <x v="13"/>
    <s v="ค่าแรง-ยางเล็ก"/>
    <s v="ไม่กำหนด"/>
    <s v="CS.2256902/046"/>
    <s v="บริษัท เจที อินดีสทรี จำกัด"/>
    <s v="BB/ปูน"/>
    <n v="4"/>
    <n v="50"/>
    <n v="0"/>
    <s v=" "/>
    <n v="186.92"/>
    <n v="13.08"/>
    <n v="200"/>
    <s v="CP04N"/>
    <x v="2"/>
  </r>
  <r>
    <x v="54"/>
    <x v="1"/>
    <n v="2026"/>
    <s v="CP-000004922"/>
    <x v="16"/>
    <x v="16"/>
    <s v="อะไหล่ยางเล็ก"/>
    <s v="ไม่กำหนด"/>
    <s v="CS.6256902/045"/>
    <s v="คุณ ฉัตร คล้ายถม"/>
    <s v="C13"/>
    <n v="1"/>
    <n v="1550"/>
    <n v="0"/>
    <s v=" "/>
    <n v="1448.6"/>
    <n v="101.4"/>
    <n v="1550"/>
    <s v="CP02A"/>
    <x v="0"/>
  </r>
  <r>
    <x v="54"/>
    <x v="1"/>
    <n v="2026"/>
    <s v="CP-000004922"/>
    <x v="30"/>
    <x v="30"/>
    <s v="อะไหล่ยางเล็ก"/>
    <s v="ไม่กำหนด"/>
    <s v="CS.6256902/045"/>
    <s v="คุณ ฉัตร คล้ายถม"/>
    <s v="C13"/>
    <n v="1"/>
    <n v="250"/>
    <n v="0"/>
    <s v=" "/>
    <n v="0"/>
    <n v="0"/>
    <n v="0"/>
    <s v="CP02A"/>
    <x v="0"/>
  </r>
  <r>
    <x v="54"/>
    <x v="1"/>
    <n v="2026"/>
    <s v="CP-000004922"/>
    <x v="19"/>
    <x v="19"/>
    <s v="อะไหล่ยางเล็ก"/>
    <s v="ไม่กำหนด"/>
    <s v="CS.6256902/045"/>
    <s v="คุณ ฉัตร คล้ายถม"/>
    <s v="C13"/>
    <n v="1"/>
    <n v="20"/>
    <n v="0"/>
    <s v=" "/>
    <n v="18.690000000000001"/>
    <n v="1.31"/>
    <n v="20"/>
    <s v="CP02A"/>
    <x v="0"/>
  </r>
  <r>
    <x v="54"/>
    <x v="1"/>
    <n v="2026"/>
    <s v="CP-000004922"/>
    <x v="31"/>
    <x v="31"/>
    <s v="อะไหล่ยางเล็ก"/>
    <s v="ไม่กำหนด"/>
    <s v="CS.6256902/045"/>
    <s v="คุณ ฉัตร คล้ายถม"/>
    <s v="C13"/>
    <n v="1"/>
    <n v="240"/>
    <n v="0"/>
    <s v=" "/>
    <n v="0"/>
    <n v="0"/>
    <n v="0"/>
    <s v="CP02A"/>
    <x v="0"/>
  </r>
  <r>
    <x v="54"/>
    <x v="1"/>
    <n v="2026"/>
    <s v="CP-000004922"/>
    <x v="72"/>
    <x v="72"/>
    <s v="อะไหล่ยางเล็ก"/>
    <s v="ไม่กำหนด"/>
    <s v="CS.6256902/045"/>
    <s v="คุณ ฉัตร คล้ายถม"/>
    <s v="C13"/>
    <n v="1"/>
    <n v="595"/>
    <n v="59.5"/>
    <s v=" "/>
    <n v="500.47"/>
    <n v="35.03"/>
    <n v="535.5"/>
    <s v="CP02A"/>
    <x v="0"/>
  </r>
  <r>
    <x v="54"/>
    <x v="1"/>
    <n v="2026"/>
    <s v="CP-000004922"/>
    <x v="74"/>
    <x v="74"/>
    <s v="อะไหล่ยางเล็ก"/>
    <s v="ไม่กำหนด"/>
    <s v="CS.6256902/045"/>
    <s v="คุณ ฉัตร คล้ายถม"/>
    <s v="C13"/>
    <n v="1"/>
    <n v="595"/>
    <n v="59.5"/>
    <s v=" "/>
    <n v="500.47"/>
    <n v="35.03"/>
    <n v="535.5"/>
    <s v="CP02A"/>
    <x v="0"/>
  </r>
  <r>
    <x v="54"/>
    <x v="1"/>
    <n v="2026"/>
    <s v="CP-000004922"/>
    <x v="73"/>
    <x v="73"/>
    <s v="อะไหล่ยางเล็ก"/>
    <s v="ไม่กำหนด"/>
    <s v="CS.6256902/045"/>
    <s v="คุณ ฉัตร คล้ายถม"/>
    <s v="C13"/>
    <n v="1"/>
    <n v="595"/>
    <n v="59.5"/>
    <s v=" "/>
    <n v="500.47"/>
    <n v="35.03"/>
    <n v="535.5"/>
    <s v="CP02A"/>
    <x v="0"/>
  </r>
  <r>
    <x v="54"/>
    <x v="1"/>
    <n v="2026"/>
    <s v="CP-000004922"/>
    <x v="76"/>
    <x v="76"/>
    <s v="อะไหล่ยางเล็ก"/>
    <s v="ไม่กำหนด"/>
    <s v="CS.6256902/045"/>
    <s v="คุณ ฉัตร คล้ายถม"/>
    <s v="C13"/>
    <n v="2"/>
    <n v="385"/>
    <n v="38.5"/>
    <s v=" "/>
    <n v="683.64"/>
    <n v="47.86"/>
    <n v="731.5"/>
    <s v="CP02A"/>
    <x v="0"/>
  </r>
  <r>
    <x v="54"/>
    <x v="1"/>
    <n v="2026"/>
    <s v="CP-000004922"/>
    <x v="171"/>
    <x v="171"/>
    <s v="ของแจกของแถม"/>
    <s v="DUNLOP"/>
    <s v="CS.6256902/045"/>
    <s v="คุณ ฉัตร คล้ายถม"/>
    <s v="C13"/>
    <n v="2"/>
    <n v="1"/>
    <n v="0"/>
    <s v=" "/>
    <n v="0"/>
    <n v="0"/>
    <n v="0"/>
    <s v="CP02N"/>
    <x v="0"/>
  </r>
  <r>
    <x v="54"/>
    <x v="1"/>
    <n v="2026"/>
    <s v="CP-18446"/>
    <x v="65"/>
    <x v="65"/>
    <s v="อะไหล่ยางเล็ก"/>
    <s v="ไม่กำหนด"/>
    <s v="CS.8256902/142"/>
    <s v="คุณ พรพรรณ จำรัสฉาย"/>
    <s v="C10"/>
    <n v="1"/>
    <n v="1650"/>
    <n v="0"/>
    <s v=" "/>
    <n v="1542.06"/>
    <n v="107.94"/>
    <n v="1650"/>
    <s v="CP03A"/>
    <x v="1"/>
  </r>
  <r>
    <x v="54"/>
    <x v="1"/>
    <n v="2026"/>
    <s v="CP-18446"/>
    <x v="168"/>
    <x v="168"/>
    <s v="อะไหล่ยางเล็ก"/>
    <s v="ไม่กำหนด"/>
    <s v="CS.8256902/142"/>
    <s v="คุณ พรพรรณ จำรัสฉาย"/>
    <s v="C10"/>
    <n v="1"/>
    <n v="420"/>
    <n v="0"/>
    <s v=" "/>
    <n v="0"/>
    <n v="0"/>
    <n v="0"/>
    <s v="CP03A"/>
    <x v="1"/>
  </r>
  <r>
    <x v="54"/>
    <x v="1"/>
    <n v="2026"/>
    <s v="CP-18446"/>
    <x v="570"/>
    <x v="570"/>
    <s v="อะไหล่ยางเล็ก"/>
    <s v="ไม่กำหนด"/>
    <s v="CS.8256902/142"/>
    <s v="คุณ พรพรรณ จำรัสฉาย"/>
    <s v="C10"/>
    <n v="1"/>
    <n v="220"/>
    <n v="0"/>
    <s v=" "/>
    <n v="205.61"/>
    <n v="14.39"/>
    <n v="220"/>
    <s v="CP03A"/>
    <x v="1"/>
  </r>
  <r>
    <x v="54"/>
    <x v="1"/>
    <n v="2026"/>
    <s v="CP-18446"/>
    <x v="19"/>
    <x v="19"/>
    <s v="อะไหล่ยางเล็ก"/>
    <s v="ไม่กำหนด"/>
    <s v="CS.8256902/142"/>
    <s v="คุณ พรพรรณ จำรัสฉาย"/>
    <s v="C10"/>
    <n v="1"/>
    <n v="20"/>
    <n v="0"/>
    <s v=" "/>
    <n v="18.690000000000001"/>
    <n v="1.31"/>
    <n v="20"/>
    <s v="CP03A"/>
    <x v="1"/>
  </r>
  <r>
    <x v="54"/>
    <x v="1"/>
    <n v="2026"/>
    <s v="CP-18446"/>
    <x v="333"/>
    <x v="333"/>
    <s v="อะไหล่"/>
    <s v="ไม่กำหนด"/>
    <s v="CS.8256902/142"/>
    <s v="คุณ พรพรรณ จำรัสฉาย"/>
    <s v="C10"/>
    <n v="1"/>
    <n v="350"/>
    <n v="0"/>
    <s v=" "/>
    <n v="327.10000000000002"/>
    <n v="22.9"/>
    <n v="350"/>
    <s v="CP03A"/>
    <x v="1"/>
  </r>
  <r>
    <x v="54"/>
    <x v="1"/>
    <n v="2026"/>
    <s v="CP-000002709"/>
    <x v="342"/>
    <x v="342"/>
    <s v="ยางเล็ก DS"/>
    <s v="DSยางเล็ก"/>
    <s v="CS.8256902/143"/>
    <s v="คุณธนัชพงศ์ วุฒิศรินลักษณ์"/>
    <s v="A /เอ"/>
    <n v="4"/>
    <n v="2080"/>
    <n v="0"/>
    <s v=" "/>
    <n v="7775.7"/>
    <n v="544.29999999999995"/>
    <n v="8320"/>
    <s v="CP03Y26-M01"/>
    <x v="1"/>
  </r>
  <r>
    <x v="54"/>
    <x v="1"/>
    <n v="2026"/>
    <s v="CP-000002709"/>
    <x v="1"/>
    <x v="1"/>
    <s v="อะไหล่ยางเล็ก"/>
    <s v="อะไหล่นอก"/>
    <s v="CS.8256902/143"/>
    <s v="คุณธนัชพงศ์ วุฒิศรินลักษณ์"/>
    <s v="A /เอ"/>
    <n v="4"/>
    <n v="60"/>
    <n v="0"/>
    <s v=" "/>
    <n v="0"/>
    <n v="0"/>
    <n v="0"/>
    <s v="CP03A"/>
    <x v="1"/>
  </r>
  <r>
    <x v="54"/>
    <x v="1"/>
    <n v="2026"/>
    <s v="CP-000002709"/>
    <x v="2"/>
    <x v="2"/>
    <s v="ค่าแรง-ยางเล็ก"/>
    <s v="ไม่กำหนด"/>
    <s v="CS.8256902/143"/>
    <s v="คุณธนัชพงศ์ วุฒิศรินลักษณ์"/>
    <s v="A /เอ"/>
    <n v="4"/>
    <n v="120"/>
    <n v="0"/>
    <s v=" "/>
    <n v="0"/>
    <n v="0"/>
    <n v="0"/>
    <s v="CP03N"/>
    <x v="1"/>
  </r>
  <r>
    <x v="54"/>
    <x v="1"/>
    <n v="2026"/>
    <s v="CP-000002709"/>
    <x v="3"/>
    <x v="3"/>
    <s v="ค่าบริการตั้งศูนย์-ยางเล็ก"/>
    <s v="ไม่กำหนด"/>
    <s v="CS.8256902/143"/>
    <s v="คุณธนัชพงศ์ วุฒิศรินลักษณ์"/>
    <s v="A /เอ"/>
    <n v="1"/>
    <n v="400"/>
    <n v="0"/>
    <s v=" "/>
    <n v="0"/>
    <n v="0"/>
    <n v="0"/>
    <s v="CP03N"/>
    <x v="1"/>
  </r>
  <r>
    <x v="54"/>
    <x v="1"/>
    <n v="2026"/>
    <s v="CP-000002709"/>
    <x v="661"/>
    <x v="661"/>
    <s v="อะไหล่ยางเล็ก"/>
    <s v="ไม่กำหนด"/>
    <s v="CS.8256902/143"/>
    <s v="คุณธนัชพงศ์ วุฒิศรินลักษณ์"/>
    <s v="A /เอ"/>
    <n v="2"/>
    <n v="1800"/>
    <n v="0"/>
    <s v=" "/>
    <n v="3364.49"/>
    <n v="235.51"/>
    <n v="3600"/>
    <s v="CP03A"/>
    <x v="1"/>
  </r>
  <r>
    <x v="54"/>
    <x v="1"/>
    <n v="2026"/>
    <s v="CP-000002709"/>
    <x v="299"/>
    <x v="299"/>
    <s v="ค่าบริการ"/>
    <s v="ไม่กำหนด"/>
    <s v="CS.8256902/143"/>
    <s v="คุณธนัชพงศ์ วุฒิศรินลักษณ์"/>
    <s v="A /เอ"/>
    <n v="1"/>
    <n v="400"/>
    <n v="0"/>
    <s v=" "/>
    <n v="373.83"/>
    <n v="26.17"/>
    <n v="400"/>
    <s v="CP03N"/>
    <x v="1"/>
  </r>
  <r>
    <x v="54"/>
    <x v="1"/>
    <n v="2026"/>
    <s v="CP-18447"/>
    <x v="625"/>
    <x v="625"/>
    <s v="ยางเล็ก DL"/>
    <s v="DUNLOP"/>
    <s v="CS.8256902/144"/>
    <s v="คุณ ธนโชติ เขมทัศน์"/>
    <s v="C10"/>
    <n v="4"/>
    <n v="2700"/>
    <n v="2700"/>
    <s v=" "/>
    <n v="7570.09"/>
    <n v="529.91"/>
    <n v="8100"/>
    <s v="CP03Y25-M11"/>
    <x v="1"/>
  </r>
  <r>
    <x v="54"/>
    <x v="1"/>
    <n v="2026"/>
    <s v="CP-18447"/>
    <x v="1"/>
    <x v="1"/>
    <s v="อะไหล่ยางเล็ก"/>
    <s v="อะไหล่นอก"/>
    <s v="CS.8256902/144"/>
    <s v="คุณ ธนโชติ เขมทัศน์"/>
    <s v="C10"/>
    <n v="4"/>
    <n v="60"/>
    <n v="0"/>
    <s v=" "/>
    <n v="0"/>
    <n v="0"/>
    <n v="0"/>
    <s v="CP03A"/>
    <x v="1"/>
  </r>
  <r>
    <x v="54"/>
    <x v="1"/>
    <n v="2026"/>
    <s v="CP-18447"/>
    <x v="2"/>
    <x v="2"/>
    <s v="ค่าแรง-ยางเล็ก"/>
    <s v="ไม่กำหนด"/>
    <s v="CS.8256902/144"/>
    <s v="คุณ ธนโชติ เขมทัศน์"/>
    <s v="C10"/>
    <n v="4"/>
    <n v="120"/>
    <n v="0"/>
    <s v=" "/>
    <n v="0"/>
    <n v="0"/>
    <n v="0"/>
    <s v="CP03N"/>
    <x v="1"/>
  </r>
  <r>
    <x v="54"/>
    <x v="1"/>
    <n v="2026"/>
    <s v="CP-18447"/>
    <x v="3"/>
    <x v="3"/>
    <s v="ค่าบริการตั้งศูนย์-ยางเล็ก"/>
    <s v="ไม่กำหนด"/>
    <s v="CS.8256902/144"/>
    <s v="คุณ ธนโชติ เขมทัศน์"/>
    <s v="C10"/>
    <n v="1"/>
    <n v="400"/>
    <n v="0"/>
    <s v=" "/>
    <n v="0"/>
    <n v="0"/>
    <n v="0"/>
    <s v="CP03N"/>
    <x v="1"/>
  </r>
  <r>
    <x v="54"/>
    <x v="1"/>
    <n v="2026"/>
    <s v="CP-18447"/>
    <x v="28"/>
    <x v="28"/>
    <s v="อะไหล่ยางเล็ก"/>
    <s v="ไม่กำหนด"/>
    <s v="CS.8256902/144"/>
    <s v="คุณ ธนโชติ เขมทัศน์"/>
    <s v="C10"/>
    <n v="1"/>
    <n v="1650"/>
    <n v="0"/>
    <s v=" "/>
    <n v="0"/>
    <n v="0"/>
    <n v="0"/>
    <s v="CP03A"/>
    <x v="1"/>
  </r>
  <r>
    <x v="54"/>
    <x v="1"/>
    <n v="2026"/>
    <s v="CP-18447"/>
    <x v="54"/>
    <x v="54"/>
    <s v="อะไหล่ยางเล็ก"/>
    <s v="ไม่กำหนด"/>
    <s v="CS.8256902/144"/>
    <s v="คุณ ธนโชติ เขมทัศน์"/>
    <s v="C10"/>
    <n v="1"/>
    <n v="200"/>
    <n v="0"/>
    <s v=" "/>
    <n v="0"/>
    <n v="0"/>
    <n v="0"/>
    <s v="CP03A"/>
    <x v="1"/>
  </r>
  <r>
    <x v="54"/>
    <x v="1"/>
    <n v="2026"/>
    <s v="CP-18447"/>
    <x v="19"/>
    <x v="19"/>
    <s v="อะไหล่ยางเล็ก"/>
    <s v="ไม่กำหนด"/>
    <s v="CS.8256902/144"/>
    <s v="คุณ ธนโชติ เขมทัศน์"/>
    <s v="C10"/>
    <n v="1"/>
    <n v="20"/>
    <n v="0"/>
    <s v=" "/>
    <n v="0"/>
    <n v="0"/>
    <n v="0"/>
    <s v="CP03A"/>
    <x v="1"/>
  </r>
  <r>
    <x v="54"/>
    <x v="1"/>
    <n v="2026"/>
    <s v="CP-18447"/>
    <x v="56"/>
    <x v="56"/>
    <s v="อะไหล่ยางเล็ก"/>
    <s v="ไม่กำหนด"/>
    <s v="CS.8256902/144"/>
    <s v="คุณ ธนโชติ เขมทัศน์"/>
    <s v="C10"/>
    <n v="1"/>
    <n v="300"/>
    <n v="0"/>
    <s v=" "/>
    <n v="280.37"/>
    <n v="19.63"/>
    <n v="300"/>
    <s v="CP03A"/>
    <x v="1"/>
  </r>
  <r>
    <x v="54"/>
    <x v="1"/>
    <n v="2026"/>
    <s v="CP-18447"/>
    <x v="317"/>
    <x v="317"/>
    <s v="อะไหล่ยางเล็ก"/>
    <s v="ไม่กำหนด"/>
    <s v="CS.8256902/144"/>
    <s v="คุณ ธนโชติ เขมทัศน์"/>
    <s v="C10"/>
    <n v="1"/>
    <n v="450"/>
    <n v="0"/>
    <s v=" "/>
    <n v="420.56"/>
    <n v="29.44"/>
    <n v="450"/>
    <s v="CP03A"/>
    <x v="1"/>
  </r>
  <r>
    <x v="54"/>
    <x v="1"/>
    <n v="2026"/>
    <s v="CP-000004316"/>
    <x v="662"/>
    <x v="662"/>
    <s v="ยางเล็ก DL"/>
    <s v="DUNLOP"/>
    <s v="CS.8256902/145"/>
    <s v="คุณ ไพทูรย์  สายพิกุล"/>
    <s v="BB/พงษ์"/>
    <n v="4"/>
    <n v="5280"/>
    <n v="5280"/>
    <s v=" "/>
    <n v="14803.74"/>
    <n v="1036.26"/>
    <n v="15840"/>
    <s v="CP03Y26-M01"/>
    <x v="1"/>
  </r>
  <r>
    <x v="54"/>
    <x v="1"/>
    <n v="2026"/>
    <s v="CP-000004316"/>
    <x v="1"/>
    <x v="1"/>
    <s v="อะไหล่ยางเล็ก"/>
    <s v="อะไหล่นอก"/>
    <s v="CS.8256902/145"/>
    <s v="คุณ ไพทูรย์  สายพิกุล"/>
    <s v="BB/พงษ์"/>
    <n v="4"/>
    <n v="60"/>
    <n v="0"/>
    <s v=" "/>
    <n v="0"/>
    <n v="0"/>
    <n v="0"/>
    <s v="CP03A"/>
    <x v="1"/>
  </r>
  <r>
    <x v="54"/>
    <x v="1"/>
    <n v="2026"/>
    <s v="CP-000004316"/>
    <x v="2"/>
    <x v="2"/>
    <s v="ค่าแรง-ยางเล็ก"/>
    <s v="ไม่กำหนด"/>
    <s v="CS.8256902/145"/>
    <s v="คุณ ไพทูรย์  สายพิกุล"/>
    <s v="BB/พงษ์"/>
    <n v="4"/>
    <n v="120"/>
    <n v="0"/>
    <s v=" "/>
    <n v="0"/>
    <n v="0"/>
    <n v="0"/>
    <s v="CP03N"/>
    <x v="1"/>
  </r>
  <r>
    <x v="54"/>
    <x v="1"/>
    <n v="2026"/>
    <s v="CP-000004316"/>
    <x v="3"/>
    <x v="3"/>
    <s v="ค่าบริการตั้งศูนย์-ยางเล็ก"/>
    <s v="ไม่กำหนด"/>
    <s v="CS.8256902/145"/>
    <s v="คุณ ไพทูรย์  สายพิกุล"/>
    <s v="BB/พงษ์"/>
    <n v="1"/>
    <n v="400"/>
    <n v="0"/>
    <s v=" "/>
    <n v="0"/>
    <n v="0"/>
    <n v="0"/>
    <s v="CP03N"/>
    <x v="1"/>
  </r>
  <r>
    <x v="54"/>
    <x v="1"/>
    <n v="2026"/>
    <s v="CP-18451"/>
    <x v="99"/>
    <x v="99"/>
    <s v="อะไหล่ยางเล็ก"/>
    <s v="ไม่กำหนด"/>
    <s v="CS.8256902/146"/>
    <s v="คุณ เอนก ธรรมวิราช"/>
    <s v="C10"/>
    <n v="1"/>
    <n v="2250"/>
    <n v="0"/>
    <s v=" "/>
    <n v="2102.8000000000002"/>
    <n v="147.19999999999999"/>
    <n v="2250"/>
    <s v="CP03A"/>
    <x v="1"/>
  </r>
  <r>
    <x v="54"/>
    <x v="1"/>
    <n v="2026"/>
    <s v="CP-18451"/>
    <x v="100"/>
    <x v="100"/>
    <s v="อะไหล่ยางเล็ก"/>
    <s v="ไม่กำหนด"/>
    <s v="CS.8256902/146"/>
    <s v="คุณ เอนก ธรรมวิราช"/>
    <s v="C10"/>
    <n v="1"/>
    <n v="300"/>
    <n v="0"/>
    <s v=" "/>
    <n v="280.37"/>
    <n v="19.63"/>
    <n v="300"/>
    <s v="CP03A"/>
    <x v="1"/>
  </r>
  <r>
    <x v="54"/>
    <x v="1"/>
    <n v="2026"/>
    <s v="CP-18451"/>
    <x v="100"/>
    <x v="100"/>
    <s v="อะไหล่ยางเล็ก"/>
    <s v="ไม่กำหนด"/>
    <s v="CS.8256902/146"/>
    <s v="คุณ เอนก ธรรมวิราช"/>
    <s v="C10"/>
    <n v="1"/>
    <n v="300"/>
    <n v="0"/>
    <s v=" "/>
    <n v="0"/>
    <n v="0"/>
    <n v="0"/>
    <s v="CP03A"/>
    <x v="1"/>
  </r>
  <r>
    <x v="54"/>
    <x v="1"/>
    <n v="2026"/>
    <s v="CP-18451"/>
    <x v="663"/>
    <x v="663"/>
    <s v="อะไหล่ยางเล็ก"/>
    <s v="ไม่กำหนด"/>
    <s v="CS.8256902/146"/>
    <s v="คุณ เอนก ธรรมวิราช"/>
    <s v="C10"/>
    <n v="1"/>
    <n v="563"/>
    <n v="0"/>
    <s v=" "/>
    <n v="526.16999999999996"/>
    <n v="36.83"/>
    <n v="563"/>
    <s v="CP03A"/>
    <x v="1"/>
  </r>
  <r>
    <x v="54"/>
    <x v="1"/>
    <n v="2026"/>
    <s v="CP-18450"/>
    <x v="137"/>
    <x v="137"/>
    <s v="ยางเล็ก ML"/>
    <s v="MLยางเล็ก"/>
    <s v="CS.8256902/147"/>
    <s v="คุณ สุขเกษม เข็มทิพย์"/>
    <s v="C10"/>
    <n v="2"/>
    <n v="5350"/>
    <n v="535"/>
    <s v=" "/>
    <n v="9500"/>
    <n v="665"/>
    <n v="10165"/>
    <s v="CP03Y25-M11"/>
    <x v="1"/>
  </r>
  <r>
    <x v="54"/>
    <x v="1"/>
    <n v="2026"/>
    <s v="CP-18450"/>
    <x v="117"/>
    <x v="117"/>
    <s v="ยางเล็ก BS"/>
    <s v="BSยางเล็ก"/>
    <s v="CS.8256902/147"/>
    <s v="คุณ สุขเกษม เข็มทิพย์"/>
    <s v="C10"/>
    <n v="2"/>
    <n v="3490"/>
    <n v="349"/>
    <s v=" "/>
    <n v="6197.2"/>
    <n v="433.8"/>
    <n v="6631"/>
    <s v="CP03Y26-M01"/>
    <x v="1"/>
  </r>
  <r>
    <x v="54"/>
    <x v="1"/>
    <n v="2026"/>
    <s v="CP-18450"/>
    <x v="1"/>
    <x v="1"/>
    <s v="อะไหล่ยางเล็ก"/>
    <s v="อะไหล่นอก"/>
    <s v="CS.8256902/147"/>
    <s v="คุณ สุขเกษม เข็มทิพย์"/>
    <s v="C10"/>
    <n v="4"/>
    <n v="60"/>
    <n v="0"/>
    <s v=" "/>
    <n v="0"/>
    <n v="0"/>
    <n v="0"/>
    <s v="CP03A"/>
    <x v="1"/>
  </r>
  <r>
    <x v="54"/>
    <x v="1"/>
    <n v="2026"/>
    <s v="CP-18450"/>
    <x v="2"/>
    <x v="2"/>
    <s v="ค่าแรง-ยางเล็ก"/>
    <s v="ไม่กำหนด"/>
    <s v="CS.8256902/147"/>
    <s v="คุณ สุขเกษม เข็มทิพย์"/>
    <s v="C10"/>
    <n v="4"/>
    <n v="120"/>
    <n v="0"/>
    <s v=" "/>
    <n v="0"/>
    <n v="0"/>
    <n v="0"/>
    <s v="CP03N"/>
    <x v="1"/>
  </r>
  <r>
    <x v="54"/>
    <x v="1"/>
    <n v="2026"/>
    <s v="CP-18450"/>
    <x v="3"/>
    <x v="3"/>
    <s v="ค่าบริการตั้งศูนย์-ยางเล็ก"/>
    <s v="ไม่กำหนด"/>
    <s v="CS.8256902/147"/>
    <s v="คุณ สุขเกษม เข็มทิพย์"/>
    <s v="C10"/>
    <n v="1"/>
    <n v="400"/>
    <n v="0"/>
    <s v=" "/>
    <n v="0"/>
    <n v="0"/>
    <n v="0"/>
    <s v="CP03N"/>
    <x v="1"/>
  </r>
  <r>
    <x v="54"/>
    <x v="1"/>
    <n v="2026"/>
    <s v="CP-18450"/>
    <x v="140"/>
    <x v="140"/>
    <s v="อะไหล่ยางเล็ก"/>
    <s v="ไม่กำหนด"/>
    <s v="CS.8256902/147"/>
    <s v="คุณ สุขเกษม เข็มทิพย์"/>
    <s v="C10"/>
    <n v="1"/>
    <n v="1350"/>
    <n v="0"/>
    <s v=" "/>
    <n v="1261.68"/>
    <n v="88.32"/>
    <n v="1350"/>
    <s v="CP03A"/>
    <x v="1"/>
  </r>
  <r>
    <x v="54"/>
    <x v="1"/>
    <n v="2026"/>
    <s v="CP-18450"/>
    <x v="18"/>
    <x v="18"/>
    <s v="อะไหล่ยางเล็ก"/>
    <s v="ไม่กำหนด"/>
    <s v="CS.8256902/147"/>
    <s v="คุณ สุขเกษม เข็มทิพย์"/>
    <s v="C10"/>
    <n v="1"/>
    <n v="250"/>
    <n v="0"/>
    <s v=" "/>
    <n v="233.64"/>
    <n v="16.36"/>
    <n v="250"/>
    <s v="CP03A"/>
    <x v="1"/>
  </r>
  <r>
    <x v="54"/>
    <x v="1"/>
    <n v="2026"/>
    <s v="CP-18450"/>
    <x v="18"/>
    <x v="18"/>
    <s v="อะไหล่ยางเล็ก"/>
    <s v="ไม่กำหนด"/>
    <s v="CS.8256902/147"/>
    <s v="คุณ สุขเกษม เข็มทิพย์"/>
    <s v="C10"/>
    <n v="1"/>
    <n v="250"/>
    <n v="0"/>
    <s v=" "/>
    <n v="0"/>
    <n v="0"/>
    <n v="0"/>
    <s v="CP03A"/>
    <x v="1"/>
  </r>
  <r>
    <x v="54"/>
    <x v="1"/>
    <n v="2026"/>
    <s v="CP-18450"/>
    <x v="31"/>
    <x v="31"/>
    <s v="อะไหล่ยางเล็ก"/>
    <s v="ไม่กำหนด"/>
    <s v="CS.8256902/147"/>
    <s v="คุณ สุขเกษม เข็มทิพย์"/>
    <s v="C10"/>
    <n v="1"/>
    <n v="240"/>
    <n v="0"/>
    <s v=" "/>
    <n v="224.3"/>
    <n v="15.7"/>
    <n v="240"/>
    <s v="CP03A"/>
    <x v="1"/>
  </r>
  <r>
    <x v="54"/>
    <x v="1"/>
    <n v="2026"/>
    <s v="CP-18450"/>
    <x v="19"/>
    <x v="19"/>
    <s v="อะไหล่ยางเล็ก"/>
    <s v="ไม่กำหนด"/>
    <s v="CS.8256902/147"/>
    <s v="คุณ สุขเกษม เข็มทิพย์"/>
    <s v="C10"/>
    <n v="1"/>
    <n v="20"/>
    <n v="0"/>
    <s v=" "/>
    <n v="18.690000000000001"/>
    <n v="1.31"/>
    <n v="20"/>
    <s v="CP03A"/>
    <x v="1"/>
  </r>
  <r>
    <x v="54"/>
    <x v="1"/>
    <n v="2026"/>
    <s v="CP-18450"/>
    <x v="373"/>
    <x v="373"/>
    <s v="น้ำมันเครื่อง"/>
    <s v="ไม่กำหนด"/>
    <s v="CS.8256902/147"/>
    <s v="คุณ สุขเกษม เข็มทิพย์"/>
    <s v="C10"/>
    <n v="7"/>
    <n v="200"/>
    <n v="0"/>
    <s v=" "/>
    <n v="1308.4100000000001"/>
    <n v="91.59"/>
    <n v="1400"/>
    <s v="CP03A"/>
    <x v="1"/>
  </r>
  <r>
    <x v="54"/>
    <x v="1"/>
    <n v="2026"/>
    <s v="CP-18450"/>
    <x v="33"/>
    <x v="33"/>
    <s v="อะไหล่ยางเล็ก"/>
    <s v="ไม่กำหนด"/>
    <s v="CS.8256902/147"/>
    <s v="คุณ สุขเกษม เข็มทิพย์"/>
    <s v="C10"/>
    <n v="1"/>
    <n v="300"/>
    <n v="0"/>
    <s v=" "/>
    <n v="280.37"/>
    <n v="19.63"/>
    <n v="300"/>
    <s v="CP03A"/>
    <x v="1"/>
  </r>
  <r>
    <x v="54"/>
    <x v="1"/>
    <n v="2026"/>
    <s v="CP-18450"/>
    <x v="32"/>
    <x v="32"/>
    <s v="อะไหล่ยางเล็ก"/>
    <s v="ไม่กำหนด"/>
    <s v="CS.8256902/147"/>
    <s v="คุณ สุขเกษม เข็มทิพย์"/>
    <s v="C10"/>
    <n v="1"/>
    <n v="840"/>
    <n v="0"/>
    <s v=" "/>
    <n v="785.05"/>
    <n v="54.95"/>
    <n v="840"/>
    <s v="CP03A"/>
    <x v="1"/>
  </r>
  <r>
    <x v="54"/>
    <x v="1"/>
    <n v="2026"/>
    <s v="CP-18450"/>
    <x v="58"/>
    <x v="58"/>
    <s v="ค่าบริการ"/>
    <s v="ไม่กำหนด"/>
    <s v="CS.8256902/147"/>
    <s v="คุณ สุขเกษม เข็มทิพย์"/>
    <s v="C10"/>
    <n v="1"/>
    <n v="300"/>
    <n v="0"/>
    <s v=" "/>
    <n v="280.37"/>
    <n v="19.63"/>
    <n v="300"/>
    <s v="CP03N"/>
    <x v="1"/>
  </r>
  <r>
    <x v="54"/>
    <x v="1"/>
    <n v="2026"/>
    <s v="CP-18450"/>
    <x v="59"/>
    <x v="59"/>
    <s v="ค่าบริการ"/>
    <s v="ไม่กำหนด"/>
    <s v="CS.8256902/147"/>
    <s v="คุณ สุขเกษม เข็มทิพย์"/>
    <s v="C10"/>
    <n v="1"/>
    <n v="200"/>
    <n v="0"/>
    <s v=" "/>
    <n v="186.92"/>
    <n v="13.08"/>
    <n v="200"/>
    <s v="CP03N"/>
    <x v="1"/>
  </r>
  <r>
    <x v="54"/>
    <x v="1"/>
    <n v="2026"/>
    <s v="CP-000002409"/>
    <x v="664"/>
    <x v="664"/>
    <s v="อะไหล่ยางเล็ก"/>
    <s v="ไม่กำหนด"/>
    <s v="CS.8256902/148"/>
    <s v="คุณดาราวัลย์ ปักเขตานัง(ดา)"/>
    <s v="C10"/>
    <n v="1"/>
    <n v="1595"/>
    <n v="159.5"/>
    <s v=" "/>
    <n v="1341.59"/>
    <n v="93.91"/>
    <n v="1435.5"/>
    <s v="CP03A"/>
    <x v="1"/>
  </r>
  <r>
    <x v="54"/>
    <x v="1"/>
    <n v="2026"/>
    <s v="CP-000002409"/>
    <x v="261"/>
    <x v="261"/>
    <s v="ค่าบริการ"/>
    <s v="ไม่กำหนด"/>
    <s v="CS.8256902/148"/>
    <s v="คุณดาราวัลย์ ปักเขตานัง(ดา)"/>
    <s v="C10"/>
    <n v="1"/>
    <n v="250"/>
    <n v="12.5"/>
    <s v=" "/>
    <n v="221.96"/>
    <n v="15.54"/>
    <n v="237.5"/>
    <s v="CP03N"/>
    <x v="1"/>
  </r>
  <r>
    <x v="54"/>
    <x v="1"/>
    <n v="2026"/>
    <s v="CP-000000383"/>
    <x v="647"/>
    <x v="647"/>
    <s v="ยางเล็ก LEAO"/>
    <s v="LEAO"/>
    <s v="CS5256902/0043"/>
    <s v="คุณอัจฉรี สมัญธสาริกิจ"/>
    <s v="หนึ่ง340"/>
    <n v="4"/>
    <n v="2200"/>
    <n v="2200"/>
    <s v=" "/>
    <n v="6168.22"/>
    <n v="431.78"/>
    <n v="6600"/>
    <s v="CPY26-M01"/>
    <x v="3"/>
  </r>
  <r>
    <x v="54"/>
    <x v="1"/>
    <n v="2026"/>
    <s v="CP-000000383"/>
    <x v="1"/>
    <x v="1"/>
    <s v="อะไหล่ยางเล็ก"/>
    <s v="อะไหล่นอก"/>
    <s v="CS5256902/0043"/>
    <s v="คุณอัจฉรี สมัญธสาริกิจ"/>
    <s v="หนึ่ง340"/>
    <n v="4"/>
    <n v="60"/>
    <n v="0"/>
    <s v=" "/>
    <n v="0"/>
    <n v="0"/>
    <n v="0"/>
    <s v="CPA"/>
    <x v="3"/>
  </r>
  <r>
    <x v="54"/>
    <x v="1"/>
    <n v="2026"/>
    <s v="CP-000000383"/>
    <x v="2"/>
    <x v="2"/>
    <s v="ค่าแรง-ยางเล็ก"/>
    <s v="ไม่กำหนด"/>
    <s v="CS5256902/0043"/>
    <s v="คุณอัจฉรี สมัญธสาริกิจ"/>
    <s v="หนึ่ง340"/>
    <n v="4"/>
    <n v="120"/>
    <n v="0"/>
    <s v=" "/>
    <n v="0"/>
    <n v="0"/>
    <n v="0"/>
    <s v="CPN"/>
    <x v="3"/>
  </r>
  <r>
    <x v="54"/>
    <x v="1"/>
    <n v="2026"/>
    <s v="CP-000000383"/>
    <x v="3"/>
    <x v="3"/>
    <s v="ค่าบริการตั้งศูนย์-ยางเล็ก"/>
    <s v="ไม่กำหนด"/>
    <s v="CS5256902/0043"/>
    <s v="คุณอัจฉรี สมัญธสาริกิจ"/>
    <s v="หนึ่ง340"/>
    <n v="1"/>
    <n v="400"/>
    <n v="0"/>
    <s v=" "/>
    <n v="0"/>
    <n v="0"/>
    <n v="0"/>
    <s v="CPN"/>
    <x v="3"/>
  </r>
  <r>
    <x v="54"/>
    <x v="1"/>
    <n v="2026"/>
    <s v="CP-000000383"/>
    <x v="149"/>
    <x v="149"/>
    <s v="ของแจกของแถม"/>
    <s v="ไม่กำหนด"/>
    <s v="CS5256902/0043"/>
    <s v="คุณอัจฉรี สมัญธสาริกิจ"/>
    <s v="หนึ่ง340"/>
    <n v="1"/>
    <n v="1"/>
    <n v="0"/>
    <s v=" "/>
    <n v="0"/>
    <n v="0"/>
    <n v="0"/>
    <s v="CPN"/>
    <x v="3"/>
  </r>
  <r>
    <x v="54"/>
    <x v="1"/>
    <n v="2026"/>
    <s v="CP-18449"/>
    <x v="451"/>
    <x v="451"/>
    <s v="ค่าบริการตั้งศูนย์-ยางใหญ่"/>
    <s v="ไม่กำหนด"/>
    <s v="CS5256902/0044"/>
    <s v="บริษัท เอ็นเอ็ม พาวเวอร์ จำกัด(สำนักงานใหญ่)"/>
    <s v="หนึ่ง340"/>
    <n v="1"/>
    <n v="850"/>
    <n v="0"/>
    <s v=" "/>
    <n v="794.39"/>
    <n v="55.61"/>
    <n v="850"/>
    <s v="CPN"/>
    <x v="3"/>
  </r>
  <r>
    <x v="54"/>
    <x v="1"/>
    <n v="2026"/>
    <s v="CP-000001357"/>
    <x v="140"/>
    <x v="140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1350"/>
    <n v="0"/>
    <s v=" "/>
    <n v="1261.68"/>
    <n v="88.32"/>
    <n v="1350"/>
    <s v="CPA"/>
    <x v="3"/>
  </r>
  <r>
    <x v="54"/>
    <x v="1"/>
    <n v="2026"/>
    <s v="CP-000001357"/>
    <x v="18"/>
    <x v="18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250"/>
    <n v="0"/>
    <s v=" "/>
    <n v="233.64"/>
    <n v="16.36"/>
    <n v="250"/>
    <s v="CPA"/>
    <x v="3"/>
  </r>
  <r>
    <x v="54"/>
    <x v="1"/>
    <n v="2026"/>
    <s v="CP-000001357"/>
    <x v="18"/>
    <x v="18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250"/>
    <n v="0"/>
    <s v=" "/>
    <n v="0"/>
    <n v="0"/>
    <n v="0"/>
    <s v="CPA"/>
    <x v="3"/>
  </r>
  <r>
    <x v="54"/>
    <x v="1"/>
    <n v="2026"/>
    <s v="CP-000001357"/>
    <x v="31"/>
    <x v="31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240"/>
    <n v="0"/>
    <s v=" "/>
    <n v="224.3"/>
    <n v="15.7"/>
    <n v="240"/>
    <s v="CPA"/>
    <x v="3"/>
  </r>
  <r>
    <x v="54"/>
    <x v="1"/>
    <n v="2026"/>
    <s v="CP-000001357"/>
    <x v="19"/>
    <x v="19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20"/>
    <n v="0"/>
    <s v=" "/>
    <n v="18.690000000000001"/>
    <n v="1.31"/>
    <n v="20"/>
    <s v="CPA"/>
    <x v="3"/>
  </r>
  <r>
    <x v="54"/>
    <x v="1"/>
    <n v="2026"/>
    <s v="CP-000001357"/>
    <x v="629"/>
    <x v="629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4090"/>
    <n v="300"/>
    <s v=" "/>
    <n v="3542.06"/>
    <n v="247.94"/>
    <n v="3790"/>
    <s v="CPA"/>
    <x v="3"/>
  </r>
  <r>
    <x v="54"/>
    <x v="1"/>
    <n v="2026"/>
    <s v="CP-000001357"/>
    <x v="234"/>
    <x v="234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2"/>
    <n v="1050"/>
    <n v="105"/>
    <s v=" "/>
    <n v="1864.49"/>
    <n v="130.51"/>
    <n v="1995"/>
    <s v="CPA"/>
    <x v="3"/>
  </r>
  <r>
    <x v="54"/>
    <x v="1"/>
    <n v="2026"/>
    <s v="CP-000001357"/>
    <x v="56"/>
    <x v="56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300"/>
    <n v="0"/>
    <s v=" "/>
    <n v="280.37"/>
    <n v="19.63"/>
    <n v="300"/>
    <s v="CPA"/>
    <x v="3"/>
  </r>
  <r>
    <x v="54"/>
    <x v="1"/>
    <n v="2026"/>
    <s v="CP-000001357"/>
    <x v="32"/>
    <x v="32"/>
    <s v="อะไหล่ยางเล็ก"/>
    <s v="ไม่กำหนด"/>
    <s v="CS5256902/0045"/>
    <s v="บริษัท ออเร้นท์คร๊อพ ชายน์(ประเทศไทย)จำกัด"/>
    <s v="หนึ่ง340"/>
    <n v="1"/>
    <n v="840"/>
    <n v="0"/>
    <s v=" "/>
    <n v="785.05"/>
    <n v="54.95"/>
    <n v="840"/>
    <s v="CPA"/>
    <x v="3"/>
  </r>
  <r>
    <x v="54"/>
    <x v="1"/>
    <n v="2026"/>
    <s v="CP-000001357"/>
    <x v="665"/>
    <x v="665"/>
    <s v="ค่าบริการ"/>
    <s v="ไม่กำหนด"/>
    <s v="CS5256902/0046"/>
    <s v="บริษัท ออเร้นท์คร๊อพ ชายน์(ประเทศไทย)จำกัด"/>
    <s v="หนึ่ง340"/>
    <n v="1"/>
    <n v="600"/>
    <n v="0"/>
    <s v=" "/>
    <n v="560.75"/>
    <n v="39.25"/>
    <n v="600"/>
    <s v="CPN"/>
    <x v="3"/>
  </r>
  <r>
    <x v="54"/>
    <x v="1"/>
    <n v="2026"/>
    <s v="CP-000001357"/>
    <x v="3"/>
    <x v="3"/>
    <s v="ค่าบริการตั้งศูนย์-ยางเล็ก"/>
    <s v="ไม่กำหนด"/>
    <s v="CS5256902/0046"/>
    <s v="บริษัท ออเร้นท์คร๊อพ ชายน์(ประเทศไทย)จำกัด"/>
    <s v="หนึ่ง340"/>
    <n v="1"/>
    <n v="400"/>
    <n v="0"/>
    <s v=" "/>
    <n v="373.83"/>
    <n v="26.17"/>
    <n v="400"/>
    <s v="CPN"/>
    <x v="3"/>
  </r>
  <r>
    <x v="54"/>
    <x v="1"/>
    <n v="2026"/>
    <s v="CP-15049"/>
    <x v="666"/>
    <x v="666"/>
    <s v="กะทะล้อ"/>
    <s v="กะทะล้อ"/>
    <s v="IV2256902/0084"/>
    <s v="บริษัท วิลลิเม็กซ์ จำกัด"/>
    <s v="C11"/>
    <n v="1"/>
    <n v="1300"/>
    <n v="65"/>
    <s v=" "/>
    <n v="1154.21"/>
    <n v="80.790000000000006"/>
    <n v="1235"/>
    <s v="CPA"/>
    <x v="3"/>
  </r>
  <r>
    <x v="54"/>
    <x v="1"/>
    <n v="2026"/>
    <s v="BTC-0000456"/>
    <x v="107"/>
    <x v="107"/>
    <s v="ยางเล็ก LingLong"/>
    <s v="LINGLONG ยางเล็ก"/>
    <s v="IV2256902/0085"/>
    <s v="ห้างหุ้นส่วนจำกัด อาร์เอ็นพี ทรานสปอร์ต 2022"/>
    <s v="C11"/>
    <n v="2"/>
    <n v="2800"/>
    <n v="0"/>
    <s v=" "/>
    <n v="5233.6400000000003"/>
    <n v="366.36"/>
    <n v="5600"/>
    <s v="CPY26-M01"/>
    <x v="3"/>
  </r>
  <r>
    <x v="54"/>
    <x v="1"/>
    <n v="2026"/>
    <s v="BTC-0000381"/>
    <x v="137"/>
    <x v="137"/>
    <s v="ยางเล็ก ML"/>
    <s v="MLยางเล็ก"/>
    <s v="IV2256902/0086"/>
    <s v="บริษัท ไทย อควาเฟรช จำกัด"/>
    <s v="C11"/>
    <n v="1"/>
    <n v="5350"/>
    <n v="267.5"/>
    <s v=" "/>
    <n v="4750"/>
    <n v="332.5"/>
    <n v="5082.5"/>
    <s v="CPY25-M11"/>
    <x v="3"/>
  </r>
  <r>
    <x v="54"/>
    <x v="1"/>
    <n v="2026"/>
    <s v="BTC-0000381"/>
    <x v="167"/>
    <x v="167"/>
    <s v="อะไหล่ยางเล็ก"/>
    <s v="ไม่กำหนด"/>
    <s v="IV2256902/0086"/>
    <s v="บริษัท ไทย อควาเฟรช จำกัด"/>
    <s v="C11"/>
    <n v="1"/>
    <n v="1250"/>
    <n v="62.5"/>
    <s v=" "/>
    <n v="1109.81"/>
    <n v="77.69"/>
    <n v="1187.5"/>
    <s v="CPA"/>
    <x v="3"/>
  </r>
  <r>
    <x v="54"/>
    <x v="1"/>
    <n v="2026"/>
    <s v="BTC-0000381"/>
    <x v="500"/>
    <x v="500"/>
    <s v="อะไหล่ยางเล็ก"/>
    <s v="ไม่กำหนด"/>
    <s v="IV2256902/0086"/>
    <s v="บริษัท ไทย อควาเฟรช จำกัด"/>
    <s v="C11"/>
    <n v="1"/>
    <n v="950"/>
    <n v="47.5"/>
    <s v=" "/>
    <n v="843.46"/>
    <n v="59.04"/>
    <n v="902.5"/>
    <s v="CPA"/>
    <x v="3"/>
  </r>
  <r>
    <x v="54"/>
    <x v="1"/>
    <n v="2026"/>
    <s v="BTC-0000381"/>
    <x v="56"/>
    <x v="56"/>
    <s v="อะไหล่ยางเล็ก"/>
    <s v="ไม่กำหนด"/>
    <s v="IV2256902/0086"/>
    <s v="บริษัท ไทย อควาเฟรช จำกัด"/>
    <s v="C11"/>
    <n v="1"/>
    <n v="300"/>
    <n v="0"/>
    <s v=" "/>
    <n v="280.37"/>
    <n v="19.63"/>
    <n v="300"/>
    <s v="CPA"/>
    <x v="3"/>
  </r>
  <r>
    <x v="54"/>
    <x v="1"/>
    <n v="2026"/>
    <s v="BTC-0000381"/>
    <x v="32"/>
    <x v="32"/>
    <s v="อะไหล่ยางเล็ก"/>
    <s v="ไม่กำหนด"/>
    <s v="IV2256902/0086"/>
    <s v="บริษัท ไทย อควาเฟรช จำกัด"/>
    <s v="C11"/>
    <n v="1"/>
    <n v="840"/>
    <n v="0"/>
    <s v=" "/>
    <n v="785.05"/>
    <n v="54.95"/>
    <n v="840"/>
    <s v="CPA"/>
    <x v="3"/>
  </r>
  <r>
    <x v="54"/>
    <x v="1"/>
    <n v="2026"/>
    <s v="BTC-0000381"/>
    <x v="67"/>
    <x v="67"/>
    <s v="อะไหล่sac"/>
    <s v="ไม่กำหนด"/>
    <s v="IV2256902/0086"/>
    <s v="บริษัท ไทย อควาเฟรช จำกัด"/>
    <s v="C11"/>
    <n v="2"/>
    <n v="520"/>
    <n v="0"/>
    <s v=" "/>
    <n v="971.96"/>
    <n v="68.040000000000006"/>
    <n v="1040"/>
    <s v="CPA"/>
    <x v="3"/>
  </r>
  <r>
    <x v="54"/>
    <x v="1"/>
    <n v="2026"/>
    <s v="BTC-0000381"/>
    <x v="140"/>
    <x v="140"/>
    <s v="อะไหล่ยางเล็ก"/>
    <s v="ไม่กำหนด"/>
    <s v="IV2256902/0086"/>
    <s v="บริษัท ไทย อควาเฟรช จำกัด"/>
    <s v="C11"/>
    <n v="1"/>
    <n v="1350"/>
    <n v="0"/>
    <s v=" "/>
    <n v="1261.68"/>
    <n v="88.32"/>
    <n v="1350"/>
    <s v="CPA"/>
    <x v="3"/>
  </r>
  <r>
    <x v="54"/>
    <x v="1"/>
    <n v="2026"/>
    <s v="BTC-0000381"/>
    <x v="18"/>
    <x v="18"/>
    <s v="อะไหล่ยางเล็ก"/>
    <s v="ไม่กำหนด"/>
    <s v="IV2256902/0086"/>
    <s v="บริษัท ไทย อควาเฟรช จำกัด"/>
    <s v="C11"/>
    <n v="1"/>
    <n v="250"/>
    <n v="0"/>
    <s v=" "/>
    <n v="233.64"/>
    <n v="16.36"/>
    <n v="250"/>
    <s v="CPA"/>
    <x v="3"/>
  </r>
  <r>
    <x v="54"/>
    <x v="1"/>
    <n v="2026"/>
    <s v="BTC-0000381"/>
    <x v="18"/>
    <x v="18"/>
    <s v="อะไหล่ยางเล็ก"/>
    <s v="ไม่กำหนด"/>
    <s v="IV2256902/0086"/>
    <s v="บริษัท ไทย อควาเฟรช จำกัด"/>
    <s v="C11"/>
    <n v="1"/>
    <n v="250"/>
    <n v="0"/>
    <s v=" "/>
    <n v="0"/>
    <n v="0"/>
    <n v="0"/>
    <s v="CPA"/>
    <x v="3"/>
  </r>
  <r>
    <x v="54"/>
    <x v="1"/>
    <n v="2026"/>
    <s v="BTC-0000381"/>
    <x v="31"/>
    <x v="31"/>
    <s v="อะไหล่ยางเล็ก"/>
    <s v="ไม่กำหนด"/>
    <s v="IV2256902/0086"/>
    <s v="บริษัท ไทย อควาเฟรช จำกัด"/>
    <s v="C11"/>
    <n v="1"/>
    <n v="240"/>
    <n v="0"/>
    <s v=" "/>
    <n v="224.3"/>
    <n v="15.7"/>
    <n v="240"/>
    <s v="CPA"/>
    <x v="3"/>
  </r>
  <r>
    <x v="54"/>
    <x v="1"/>
    <n v="2026"/>
    <s v="BTC-0000381"/>
    <x v="19"/>
    <x v="19"/>
    <s v="อะไหล่ยางเล็ก"/>
    <s v="ไม่กำหนด"/>
    <s v="IV2256902/0086"/>
    <s v="บริษัท ไทย อควาเฟรช จำกัด"/>
    <s v="C11"/>
    <n v="1"/>
    <n v="20"/>
    <n v="0"/>
    <s v=" "/>
    <n v="18.690000000000001"/>
    <n v="1.31"/>
    <n v="20"/>
    <s v="CPA"/>
    <x v="3"/>
  </r>
  <r>
    <x v="54"/>
    <x v="1"/>
    <n v="2026"/>
    <s v="BTC-0000381"/>
    <x v="72"/>
    <x v="72"/>
    <s v="อะไหล่ยางเล็ก"/>
    <s v="ไม่กำหนด"/>
    <s v="IV2256902/0086"/>
    <s v="บริษัท ไทย อควาเฟรช จำกัด"/>
    <s v="C11"/>
    <n v="1"/>
    <n v="595"/>
    <n v="0"/>
    <s v=" "/>
    <n v="556.07000000000005"/>
    <n v="38.93"/>
    <n v="595"/>
    <s v="CPA"/>
    <x v="3"/>
  </r>
  <r>
    <x v="54"/>
    <x v="1"/>
    <n v="2026"/>
    <s v="BTC-0000381"/>
    <x v="23"/>
    <x v="23"/>
    <s v="ค่าบริการ"/>
    <s v="ไม่กำหนด"/>
    <s v="IV2256902/0087"/>
    <s v="บริษัท ไทย อควาเฟรช จำกัด"/>
    <s v="C11"/>
    <n v="2"/>
    <n v="300"/>
    <n v="0"/>
    <s v=" "/>
    <n v="560.75"/>
    <n v="39.25"/>
    <n v="600"/>
    <s v="CPN"/>
    <x v="3"/>
  </r>
  <r>
    <x v="54"/>
    <x v="1"/>
    <n v="2026"/>
    <s v="BTC-0000381"/>
    <x v="3"/>
    <x v="3"/>
    <s v="ค่าบริการตั้งศูนย์-ยางเล็ก"/>
    <s v="ไม่กำหนด"/>
    <s v="IV2256902/0087"/>
    <s v="บริษัท ไทย อควาเฟรช จำกัด"/>
    <s v="C11"/>
    <n v="1"/>
    <n v="400"/>
    <n v="0"/>
    <s v=" "/>
    <n v="373.83"/>
    <n v="26.17"/>
    <n v="400"/>
    <s v="CPN"/>
    <x v="3"/>
  </r>
  <r>
    <x v="54"/>
    <x v="1"/>
    <n v="2026"/>
    <s v="BTC-0000381"/>
    <x v="667"/>
    <x v="667"/>
    <s v="อะไหล่ยางเล็ก"/>
    <s v="ไม่กำหนด"/>
    <s v="IV2256902/0088"/>
    <s v="บริษัท ไทย อควาเฟรช จำกัด"/>
    <s v="C11"/>
    <n v="1"/>
    <n v="620"/>
    <n v="31"/>
    <s v=" "/>
    <n v="550.47"/>
    <n v="38.53"/>
    <n v="589"/>
    <s v="CPA"/>
    <x v="3"/>
  </r>
  <r>
    <x v="54"/>
    <x v="1"/>
    <n v="2026"/>
    <s v="BTC-0000381"/>
    <x v="668"/>
    <x v="668"/>
    <s v="อะไหล่ยางเล็ก"/>
    <s v="ไม่กำหนด"/>
    <s v="IV2256902/0088"/>
    <s v="บริษัท ไทย อควาเฟรช จำกัด"/>
    <s v="C11"/>
    <n v="1"/>
    <n v="620"/>
    <n v="31"/>
    <s v=" "/>
    <n v="550.47"/>
    <n v="38.53"/>
    <n v="589"/>
    <s v="CPA"/>
    <x v="3"/>
  </r>
  <r>
    <x v="54"/>
    <x v="1"/>
    <n v="2026"/>
    <s v="BTC-0000381"/>
    <x v="669"/>
    <x v="669"/>
    <s v="อะไหล่ยางใหญ่"/>
    <s v="ไม่กำหนด"/>
    <s v="IV2256902/0088"/>
    <s v="บริษัท ไทย อควาเฟรช จำกัด"/>
    <s v="C11"/>
    <n v="2"/>
    <n v="135"/>
    <n v="0"/>
    <s v=" "/>
    <n v="252.34"/>
    <n v="17.66"/>
    <n v="270"/>
    <s v="CPA"/>
    <x v="3"/>
  </r>
  <r>
    <x v="54"/>
    <x v="1"/>
    <n v="2026"/>
    <s v="BTC-0000381"/>
    <x v="670"/>
    <x v="670"/>
    <s v="ค่าบริการ"/>
    <s v="ไม่กำหนด"/>
    <s v="IV2256902/0089"/>
    <s v="บริษัท ไทย อควาเฟรช จำกัด"/>
    <s v="C11"/>
    <n v="1"/>
    <n v="400"/>
    <n v="0"/>
    <s v=" "/>
    <n v="373.83"/>
    <n v="26.17"/>
    <n v="400"/>
    <s v="CPN"/>
    <x v="3"/>
  </r>
  <r>
    <x v="54"/>
    <x v="1"/>
    <n v="2026"/>
    <s v="CP-15076"/>
    <x v="114"/>
    <x v="114"/>
    <s v="ค่าบริการตั้งศูนย์-ยางเล็ก"/>
    <s v="ไม่กำหนด"/>
    <s v="IV2256902/0090"/>
    <s v="บริษัท ทรัพย์แสนแก้ว ขนส่ง จำกัด"/>
    <s v="C11"/>
    <n v="2"/>
    <n v="200"/>
    <n v="0"/>
    <s v=" "/>
    <n v="373.83"/>
    <n v="26.17"/>
    <n v="400"/>
    <s v="CPN"/>
    <x v="3"/>
  </r>
  <r>
    <x v="54"/>
    <x v="1"/>
    <n v="2026"/>
    <s v="CP-000003470"/>
    <x v="26"/>
    <x v="26"/>
    <s v="ค่าบริการตั้งศูนย์-ยางเล็ก"/>
    <s v="ไม่กำหนด"/>
    <s v="S.1256902/0012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54"/>
    <x v="1"/>
    <n v="2026"/>
    <s v="CP-000003470"/>
    <x v="26"/>
    <x v="26"/>
    <s v="ค่าบริการตั้งศูนย์-ยางเล็ก"/>
    <s v="ไม่กำหนด"/>
    <s v="S.1256902/0013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54"/>
    <x v="1"/>
    <n v="2026"/>
    <s v="CP-12219"/>
    <x v="140"/>
    <x v="140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54"/>
    <x v="1"/>
    <n v="2026"/>
    <s v="CP-12219"/>
    <x v="18"/>
    <x v="18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233.64"/>
    <n v="16.36"/>
    <n v="250"/>
    <s v="CP04A"/>
    <x v="2"/>
  </r>
  <r>
    <x v="54"/>
    <x v="1"/>
    <n v="2026"/>
    <s v="CP-12219"/>
    <x v="18"/>
    <x v="18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54"/>
    <x v="1"/>
    <n v="2026"/>
    <s v="CP-12219"/>
    <x v="31"/>
    <x v="31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240"/>
    <n v="0"/>
    <s v=" "/>
    <n v="224.3"/>
    <n v="15.7"/>
    <n v="240"/>
    <s v="CP04A"/>
    <x v="2"/>
  </r>
  <r>
    <x v="54"/>
    <x v="1"/>
    <n v="2026"/>
    <s v="CP-12219"/>
    <x v="19"/>
    <x v="19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54"/>
    <x v="1"/>
    <n v="2026"/>
    <s v="CP-12219"/>
    <x v="34"/>
    <x v="34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450"/>
    <n v="0"/>
    <s v=" "/>
    <n v="420.56"/>
    <n v="29.44"/>
    <n v="450"/>
    <s v="CP04A"/>
    <x v="2"/>
  </r>
  <r>
    <x v="54"/>
    <x v="1"/>
    <n v="2026"/>
    <s v="CP-12219"/>
    <x v="373"/>
    <x v="373"/>
    <s v="น้ำมันเครื่อง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6"/>
    <n v="200"/>
    <n v="0"/>
    <s v=" "/>
    <n v="1121.5"/>
    <n v="78.5"/>
    <n v="1200"/>
    <s v="CP04A"/>
    <x v="2"/>
  </r>
  <r>
    <x v="54"/>
    <x v="1"/>
    <n v="2026"/>
    <s v="CP-12219"/>
    <x v="76"/>
    <x v="76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2"/>
    <n v="385"/>
    <n v="0"/>
    <s v=" "/>
    <n v="719.63"/>
    <n v="50.37"/>
    <n v="770"/>
    <s v="CP04A"/>
    <x v="2"/>
  </r>
  <r>
    <x v="54"/>
    <x v="1"/>
    <n v="2026"/>
    <s v="CP-12219"/>
    <x v="511"/>
    <x v="511"/>
    <s v="อะไหล่ยางเล็ก"/>
    <s v="ไม่กำหนด"/>
    <s v="S.3256902/0011"/>
    <s v="บริษัท กู๊ดมูฟ โปรเฟสชั่นแนล เวิลด์วายด์ มูฟเวอร์ จำกัด (สำนักงานใหญ่)"/>
    <s v="BB/พงษ์"/>
    <n v="1"/>
    <n v="1620"/>
    <n v="162"/>
    <s v=" "/>
    <n v="1362.62"/>
    <n v="95.38"/>
    <n v="1458"/>
    <s v="CP04A"/>
    <x v="2"/>
  </r>
  <r>
    <x v="54"/>
    <x v="1"/>
    <n v="2026"/>
    <s v="CP-12219"/>
    <x v="98"/>
    <x v="98"/>
    <s v="ค่าบริการ"/>
    <s v="ไม่กำหนด"/>
    <s v="S.3256902/0012"/>
    <s v="บริษัท กู๊ดมูฟ โปรเฟสชั่นแนล เวิลด์วายด์ มูฟเวอร์ จำกัด (สำนักงานใหญ่)"/>
    <s v="BB/พงษ์"/>
    <n v="2"/>
    <n v="400"/>
    <n v="0"/>
    <s v=" "/>
    <n v="747.66"/>
    <n v="52.34"/>
    <n v="800"/>
    <s v="CP04N"/>
    <x v="2"/>
  </r>
  <r>
    <x v="54"/>
    <x v="1"/>
    <n v="2026"/>
    <s v="CP-11819"/>
    <x v="38"/>
    <x v="38"/>
    <s v="อะไหล่ยางเล็ก"/>
    <s v="ไม่กำหนด"/>
    <s v="S.5256902/0034"/>
    <s v="บริษัท เจ.ที.แพ็ค ออฟ ฟู้ดส์ จำกัด"/>
    <s v="BYฟิมล์/พต"/>
    <n v="1"/>
    <n v="1150"/>
    <n v="60"/>
    <s v=" "/>
    <n v="1018.69"/>
    <n v="71.31"/>
    <n v="1090"/>
    <s v="CP03A"/>
    <x v="1"/>
  </r>
  <r>
    <x v="54"/>
    <x v="1"/>
    <n v="2026"/>
    <s v="CP-11819"/>
    <x v="39"/>
    <x v="39"/>
    <s v="อะไหล่ยางเล็ก"/>
    <s v="ไม่กำหนด"/>
    <s v="S.5256902/0034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54"/>
    <x v="1"/>
    <n v="2026"/>
    <s v="CP-11819"/>
    <x v="40"/>
    <x v="40"/>
    <s v="อะไหล่ยางเล็ก"/>
    <s v="ไม่กำหนด"/>
    <s v="S.5256902/0034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54"/>
    <x v="1"/>
    <n v="2026"/>
    <s v="CP-11819"/>
    <x v="37"/>
    <x v="37"/>
    <s v="อะไหล่ยางเล็ก"/>
    <s v="ไม่กำหนด"/>
    <s v="S.5256902/0034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54"/>
    <x v="1"/>
    <n v="2026"/>
    <s v="CP-11819"/>
    <x v="507"/>
    <x v="507"/>
    <s v="อะไหล่ยางใหญ่"/>
    <s v="ไม่กำหนด"/>
    <s v="S.5256902/0034"/>
    <s v="บริษัท เจ.ที.แพ็ค ออฟ ฟู้ดส์ จำกัด"/>
    <s v="BYฟิมล์/พต"/>
    <n v="4"/>
    <n v="130"/>
    <n v="0"/>
    <s v=" "/>
    <n v="485.98"/>
    <n v="34.020000000000003"/>
    <n v="520"/>
    <s v="CP03A"/>
    <x v="1"/>
  </r>
  <r>
    <x v="54"/>
    <x v="1"/>
    <n v="2026"/>
    <s v="CP-11819"/>
    <x v="163"/>
    <x v="163"/>
    <s v="อะไหล่ยางใหญ่"/>
    <s v="ไม่กำหนด"/>
    <s v="S.5256902/0034"/>
    <s v="บริษัท เจ.ที.แพ็ค ออฟ ฟู้ดส์ จำกัด"/>
    <s v="BYฟิมล์/พต"/>
    <n v="3"/>
    <n v="180"/>
    <n v="0"/>
    <s v=" "/>
    <n v="504.67"/>
    <n v="35.33"/>
    <n v="540"/>
    <s v="CP03A"/>
    <x v="1"/>
  </r>
  <r>
    <x v="54"/>
    <x v="1"/>
    <n v="2026"/>
    <s v="CP-11819"/>
    <x v="671"/>
    <x v="671"/>
    <s v="อะไหล่นอก ยางเล็ก"/>
    <s v="ไม่กำหนด"/>
    <s v="S.5256902/0034"/>
    <s v="บริษัท เจ.ที.แพ็ค ออฟ ฟู้ดส์ จำกัด"/>
    <s v="BYฟิมล์/พต"/>
    <n v="1"/>
    <n v="1040"/>
    <n v="0"/>
    <s v=" "/>
    <n v="971.96"/>
    <n v="68.040000000000006"/>
    <n v="1040"/>
    <s v="CP03A"/>
    <x v="1"/>
  </r>
  <r>
    <x v="54"/>
    <x v="1"/>
    <n v="2026"/>
    <s v="CP-11819"/>
    <x v="58"/>
    <x v="58"/>
    <s v="ค่าบริการ"/>
    <s v="ไม่กำหนด"/>
    <s v="S.5256902/0035"/>
    <s v="บริษัท เจ.ที.แพ็ค ออฟ ฟู้ดส์ จำกัด"/>
    <s v="BYฟิมล์/พต"/>
    <n v="1"/>
    <n v="300"/>
    <n v="0"/>
    <s v=" "/>
    <n v="280.37"/>
    <n v="19.63"/>
    <n v="300"/>
    <s v="CP03N"/>
    <x v="1"/>
  </r>
  <r>
    <x v="54"/>
    <x v="1"/>
    <n v="2026"/>
    <s v="CP-11819"/>
    <x v="59"/>
    <x v="59"/>
    <s v="ค่าบริการ"/>
    <s v="ไม่กำหนด"/>
    <s v="S.5256902/0035"/>
    <s v="บริษัท เจ.ที.แพ็ค ออฟ ฟู้ดส์ จำกัด"/>
    <s v="BYฟิมล์/พต"/>
    <n v="1"/>
    <n v="200"/>
    <n v="0"/>
    <s v=" "/>
    <n v="186.92"/>
    <n v="13.08"/>
    <n v="200"/>
    <s v="CP03N"/>
    <x v="1"/>
  </r>
  <r>
    <x v="54"/>
    <x v="1"/>
    <n v="2026"/>
    <s v="CP-11819"/>
    <x v="68"/>
    <x v="68"/>
    <s v="ค่าบริการ"/>
    <s v="ไม่กำหนด"/>
    <s v="S.5256902/0035"/>
    <s v="บริษัท เจ.ที.แพ็ค ออฟ ฟู้ดส์ จำกัด"/>
    <s v="BYฟิมล์/พต"/>
    <n v="1"/>
    <n v="250"/>
    <n v="0"/>
    <s v=" "/>
    <n v="233.64"/>
    <n v="16.36"/>
    <n v="250"/>
    <s v="CP03N"/>
    <x v="1"/>
  </r>
  <r>
    <x v="54"/>
    <x v="1"/>
    <n v="2026"/>
    <s v="BTC-0000460"/>
    <x v="207"/>
    <x v="207"/>
    <s v="ยางเล็ก ML"/>
    <s v="MLยางเล็ก"/>
    <s v="S.5256902/0036"/>
    <s v="บริษัท มังกรทองขนส่ง 2019 จำกัด"/>
    <s v="C11"/>
    <n v="2"/>
    <n v="4880"/>
    <n v="1260"/>
    <s v=" "/>
    <n v="7943.93"/>
    <n v="556.07000000000005"/>
    <n v="8500"/>
    <s v="CP03Y26-M01"/>
    <x v="1"/>
  </r>
  <r>
    <x v="54"/>
    <x v="1"/>
    <n v="2026"/>
    <s v="BTC-0000460"/>
    <x v="672"/>
    <x v="672"/>
    <s v="ยางเล็ก DS"/>
    <s v="DSยางเล็ก"/>
    <s v="S.5256902/0036"/>
    <s v="บริษัท มังกรทองขนส่ง 2019 จำกัด"/>
    <s v="C11"/>
    <n v="1"/>
    <n v="1990"/>
    <n v="0"/>
    <s v=" "/>
    <n v="1859.81"/>
    <n v="130.19"/>
    <n v="1990"/>
    <s v="CP03Y26-M01"/>
    <x v="1"/>
  </r>
  <r>
    <x v="54"/>
    <x v="1"/>
    <n v="2026"/>
    <s v="BTC-0000460"/>
    <x v="1"/>
    <x v="1"/>
    <s v="อะไหล่ยางเล็ก"/>
    <s v="อะไหล่นอก"/>
    <s v="S.5256902/0036"/>
    <s v="บริษัท มังกรทองขนส่ง 2019 จำกัด"/>
    <s v="C11"/>
    <n v="3"/>
    <n v="60"/>
    <n v="0"/>
    <s v=" "/>
    <n v="0"/>
    <n v="0"/>
    <n v="0"/>
    <s v="CP03A"/>
    <x v="1"/>
  </r>
  <r>
    <x v="54"/>
    <x v="1"/>
    <n v="2026"/>
    <s v="BTC-0000460"/>
    <x v="2"/>
    <x v="2"/>
    <s v="ค่าแรง-ยางเล็ก"/>
    <s v="ไม่กำหนด"/>
    <s v="S.5256902/0036"/>
    <s v="บริษัท มังกรทองขนส่ง 2019 จำกัด"/>
    <s v="C11"/>
    <n v="3"/>
    <n v="120"/>
    <n v="0"/>
    <s v=" "/>
    <n v="0"/>
    <n v="0"/>
    <n v="0"/>
    <s v="CP03N"/>
    <x v="1"/>
  </r>
  <r>
    <x v="55"/>
    <x v="1"/>
    <n v="2026"/>
    <s v="CP-17464"/>
    <x v="48"/>
    <x v="48"/>
    <s v="อะไหล่ยางเล็ก"/>
    <s v="ไม่กำหนด"/>
    <s v="CS.2256902/047"/>
    <s v="คุณอรุณศรี ชาญผาติ"/>
    <s v="BB/ปูน"/>
    <n v="1"/>
    <n v="1000"/>
    <n v="0"/>
    <s v=" "/>
    <n v="934.58"/>
    <n v="65.42"/>
    <n v="1000"/>
    <s v="CP04A"/>
    <x v="2"/>
  </r>
  <r>
    <x v="55"/>
    <x v="1"/>
    <n v="2026"/>
    <s v="CP-17464"/>
    <x v="49"/>
    <x v="49"/>
    <s v="อะไหล่ยางเล็ก"/>
    <s v="ไม่กำหนด"/>
    <s v="CS.2256902/047"/>
    <s v="คุณอรุณศรี ชาญผาติ"/>
    <s v="BB/ปูน"/>
    <n v="1"/>
    <n v="385"/>
    <n v="0"/>
    <s v=" "/>
    <n v="0"/>
    <n v="0"/>
    <n v="0"/>
    <s v="CP04A"/>
    <x v="2"/>
  </r>
  <r>
    <x v="55"/>
    <x v="1"/>
    <n v="2026"/>
    <s v="CP-17464"/>
    <x v="54"/>
    <x v="54"/>
    <s v="อะไหล่ยางเล็ก"/>
    <s v="ไม่กำหนด"/>
    <s v="CS.2256902/047"/>
    <s v="คุณอรุณศรี ชาญผาติ"/>
    <s v="BB/ปูน"/>
    <n v="1"/>
    <n v="200"/>
    <n v="0"/>
    <s v=" "/>
    <n v="0"/>
    <n v="0"/>
    <n v="0"/>
    <s v="CP04A"/>
    <x v="2"/>
  </r>
  <r>
    <x v="55"/>
    <x v="1"/>
    <n v="2026"/>
    <s v="CP-17464"/>
    <x v="19"/>
    <x v="19"/>
    <s v="อะไหล่ยางเล็ก"/>
    <s v="ไม่กำหนด"/>
    <s v="CS.2256902/047"/>
    <s v="คุณอรุณศรี ชาญผาติ"/>
    <s v="BB/ปูน"/>
    <n v="1"/>
    <n v="20"/>
    <n v="0"/>
    <s v=" "/>
    <n v="18.690000000000001"/>
    <n v="1.31"/>
    <n v="20"/>
    <s v="CP04A"/>
    <x v="2"/>
  </r>
  <r>
    <x v="55"/>
    <x v="1"/>
    <n v="2026"/>
    <s v="CP-06110"/>
    <x v="43"/>
    <x v="43"/>
    <s v="อะไหล่ยางเล็ก"/>
    <s v="ไม่กำหนด"/>
    <s v="CS.2256902/048"/>
    <s v="น.ส.สโรชา เรืองพานิชภิบาล"/>
    <s v="BB/ปูน"/>
    <n v="1"/>
    <n v="790"/>
    <n v="0"/>
    <s v=" "/>
    <n v="738.32"/>
    <n v="51.68"/>
    <n v="790"/>
    <s v="CP04A"/>
    <x v="2"/>
  </r>
  <r>
    <x v="55"/>
    <x v="1"/>
    <n v="2026"/>
    <s v="CP-06110"/>
    <x v="44"/>
    <x v="44"/>
    <s v="อะไหล่ยางเล็ก"/>
    <s v="ไม่กำหนด"/>
    <s v="CS.2256902/048"/>
    <s v="น.ส.สโรชา เรืองพานิชภิบาล"/>
    <s v="BB/ปูน"/>
    <n v="1"/>
    <n v="215"/>
    <n v="0"/>
    <s v=" "/>
    <n v="0"/>
    <n v="0"/>
    <n v="0"/>
    <s v="CP04A"/>
    <x v="2"/>
  </r>
  <r>
    <x v="55"/>
    <x v="1"/>
    <n v="2026"/>
    <s v="CP-06110"/>
    <x v="54"/>
    <x v="54"/>
    <s v="อะไหล่ยางเล็ก"/>
    <s v="ไม่กำหนด"/>
    <s v="CS.2256902/048"/>
    <s v="น.ส.สโรชา เรืองพานิชภิบาล"/>
    <s v="BB/ปูน"/>
    <n v="1"/>
    <n v="200"/>
    <n v="0"/>
    <s v=" "/>
    <n v="0"/>
    <n v="0"/>
    <n v="0"/>
    <s v="CP04A"/>
    <x v="2"/>
  </r>
  <r>
    <x v="55"/>
    <x v="1"/>
    <n v="2026"/>
    <s v="CP-06110"/>
    <x v="19"/>
    <x v="19"/>
    <s v="อะไหล่ยางเล็ก"/>
    <s v="ไม่กำหนด"/>
    <s v="CS.2256902/048"/>
    <s v="น.ส.สโรชา เรืองพานิชภิบาล"/>
    <s v="BB/ปูน"/>
    <n v="1"/>
    <n v="20"/>
    <n v="0"/>
    <s v=" "/>
    <n v="18.690000000000001"/>
    <n v="1.31"/>
    <n v="20"/>
    <s v="CP04A"/>
    <x v="2"/>
  </r>
  <r>
    <x v="55"/>
    <x v="1"/>
    <n v="2026"/>
    <s v="CP-16837"/>
    <x v="3"/>
    <x v="3"/>
    <s v="ค่าบริการตั้งศูนย์-ยางเล็ก"/>
    <s v="ไม่กำหนด"/>
    <s v="CS.2256902/049"/>
    <s v="บริษัทเอ็มจีแอ็นท์ บางบอน จำกัด"/>
    <s v="BB/ปูน"/>
    <n v="1"/>
    <n v="400"/>
    <n v="0"/>
    <s v=" "/>
    <n v="373.83"/>
    <n v="26.17"/>
    <n v="400"/>
    <s v="CP04A"/>
    <x v="2"/>
  </r>
  <r>
    <x v="55"/>
    <x v="1"/>
    <n v="2026"/>
    <s v="CP-18453"/>
    <x v="361"/>
    <x v="361"/>
    <s v="ยางเล็ก BS"/>
    <s v="BSยางเล็ก"/>
    <s v="CS.8256902/149"/>
    <s v="คุณ จุฑามาส  บัวพรหม"/>
    <s v="C10"/>
    <n v="4"/>
    <n v="4790"/>
    <n v="1916"/>
    <s v=" "/>
    <n v="16115.89"/>
    <n v="1128.1099999999999"/>
    <n v="17244"/>
    <s v="CP03Y26-M02"/>
    <x v="1"/>
  </r>
  <r>
    <x v="55"/>
    <x v="1"/>
    <n v="2026"/>
    <s v="CP-18453"/>
    <x v="1"/>
    <x v="1"/>
    <s v="อะไหล่ยางเล็ก"/>
    <s v="อะไหล่นอก"/>
    <s v="CS.8256902/149"/>
    <s v="คุณ จุฑามาส  บัวพรหม"/>
    <s v="C10"/>
    <n v="4"/>
    <n v="60"/>
    <n v="0"/>
    <s v=" "/>
    <n v="0"/>
    <n v="0"/>
    <n v="0"/>
    <s v="CP03A"/>
    <x v="1"/>
  </r>
  <r>
    <x v="55"/>
    <x v="1"/>
    <n v="2026"/>
    <s v="CP-18453"/>
    <x v="2"/>
    <x v="2"/>
    <s v="ค่าแรง-ยางเล็ก"/>
    <s v="ไม่กำหนด"/>
    <s v="CS.8256902/149"/>
    <s v="คุณ จุฑามาส  บัวพรหม"/>
    <s v="C10"/>
    <n v="4"/>
    <n v="120"/>
    <n v="0"/>
    <s v=" "/>
    <n v="0"/>
    <n v="0"/>
    <n v="0"/>
    <s v="CP03N"/>
    <x v="1"/>
  </r>
  <r>
    <x v="55"/>
    <x v="1"/>
    <n v="2026"/>
    <s v="CP-18453"/>
    <x v="3"/>
    <x v="3"/>
    <s v="ค่าบริการตั้งศูนย์-ยางเล็ก"/>
    <s v="ไม่กำหนด"/>
    <s v="CS.8256902/149"/>
    <s v="คุณ จุฑามาส  บัวพรหม"/>
    <s v="C10"/>
    <n v="1"/>
    <n v="400"/>
    <n v="0"/>
    <s v=" "/>
    <n v="0"/>
    <n v="0"/>
    <n v="0"/>
    <s v="CP03N"/>
    <x v="1"/>
  </r>
  <r>
    <x v="55"/>
    <x v="1"/>
    <n v="2026"/>
    <s v="CP-11803"/>
    <x v="343"/>
    <x v="343"/>
    <s v="อะไหล่นอก ยางเล็ก"/>
    <s v="ไม่กำหนด"/>
    <s v="CS.8256902/150"/>
    <s v="คุณ กีรดิต  เนาวนนท์"/>
    <s v="C10"/>
    <n v="1"/>
    <n v="1650"/>
    <n v="0"/>
    <s v=" "/>
    <n v="1542.06"/>
    <n v="107.94"/>
    <n v="1650"/>
    <s v="CP03A"/>
    <x v="1"/>
  </r>
  <r>
    <x v="55"/>
    <x v="1"/>
    <n v="2026"/>
    <s v="CP-11803"/>
    <x v="84"/>
    <x v="84"/>
    <s v="อะไหล่ยางเล็ก"/>
    <s v="ไม่กำหนด"/>
    <s v="CS.8256902/150"/>
    <s v="คุณ กีรดิต  เนาวนนท์"/>
    <s v="C10"/>
    <n v="2"/>
    <n v="295"/>
    <n v="0"/>
    <s v=" "/>
    <n v="551.4"/>
    <n v="38.6"/>
    <n v="590"/>
    <s v="CP03A"/>
    <x v="1"/>
  </r>
  <r>
    <x v="55"/>
    <x v="1"/>
    <n v="2026"/>
    <s v="CP-11803"/>
    <x v="67"/>
    <x v="67"/>
    <s v="อะไหล่sac"/>
    <s v="ไม่กำหนด"/>
    <s v="CS.8256902/150"/>
    <s v="คุณ กีรดิต  เนาวนนท์"/>
    <s v="C10"/>
    <n v="2"/>
    <n v="520"/>
    <n v="0"/>
    <s v=" "/>
    <n v="971.96"/>
    <n v="68.040000000000006"/>
    <n v="1040"/>
    <s v="CP03A"/>
    <x v="1"/>
  </r>
  <r>
    <x v="55"/>
    <x v="1"/>
    <n v="2026"/>
    <s v="CP-11803"/>
    <x v="58"/>
    <x v="58"/>
    <s v="ค่าบริการ"/>
    <s v="ไม่กำหนด"/>
    <s v="CS.8256902/150"/>
    <s v="คุณ กีรดิต  เนาวนนท์"/>
    <s v="C10"/>
    <n v="1"/>
    <n v="300"/>
    <n v="0"/>
    <s v=" "/>
    <n v="280.37"/>
    <n v="19.63"/>
    <n v="300"/>
    <s v="CP03A"/>
    <x v="1"/>
  </r>
  <r>
    <x v="55"/>
    <x v="1"/>
    <n v="2026"/>
    <s v="CP-11803"/>
    <x v="87"/>
    <x v="87"/>
    <s v="ค่าบริการ"/>
    <s v="ไม่กำหนด"/>
    <s v="CS.8256902/150"/>
    <s v="คุณ กีรดิต  เนาวนนท์"/>
    <s v="C10"/>
    <n v="1"/>
    <n v="250"/>
    <n v="0"/>
    <s v=" "/>
    <n v="233.64"/>
    <n v="16.36"/>
    <n v="250"/>
    <s v="CP03A"/>
    <x v="1"/>
  </r>
  <r>
    <x v="55"/>
    <x v="1"/>
    <n v="2026"/>
    <s v="CP-11803"/>
    <x v="68"/>
    <x v="68"/>
    <s v="ค่าบริการ"/>
    <s v="ไม่กำหนด"/>
    <s v="CS.8256902/150"/>
    <s v="คุณ กีรดิต  เนาวนนท์"/>
    <s v="C10"/>
    <n v="1"/>
    <n v="250"/>
    <n v="0"/>
    <s v=" "/>
    <n v="233.64"/>
    <n v="16.36"/>
    <n v="250"/>
    <s v="CP03A"/>
    <x v="1"/>
  </r>
  <r>
    <x v="55"/>
    <x v="1"/>
    <n v="2026"/>
    <s v="CP-11803"/>
    <x v="673"/>
    <x v="673"/>
    <s v="ยางเล็ก BS"/>
    <s v="BSยางเล็ก"/>
    <s v="CS.8256902/150"/>
    <s v="คุณ กีรดิต  เนาวนนท์"/>
    <s v="C10"/>
    <n v="4"/>
    <n v="3890"/>
    <n v="778"/>
    <s v=" "/>
    <n v="13814.95"/>
    <n v="967.05"/>
    <n v="14782"/>
    <s v="CP03Y26-M01"/>
    <x v="1"/>
  </r>
  <r>
    <x v="55"/>
    <x v="1"/>
    <n v="2026"/>
    <s v="CP-11803"/>
    <x v="1"/>
    <x v="1"/>
    <s v="อะไหล่ยางเล็ก"/>
    <s v="อะไหล่นอก"/>
    <s v="CS.8256902/150"/>
    <s v="คุณ กีรดิต  เนาวนนท์"/>
    <s v="C10"/>
    <n v="4"/>
    <n v="60"/>
    <n v="0"/>
    <s v=" "/>
    <n v="0"/>
    <n v="0"/>
    <n v="0"/>
    <s v="CP03A"/>
    <x v="1"/>
  </r>
  <r>
    <x v="55"/>
    <x v="1"/>
    <n v="2026"/>
    <s v="CP-11803"/>
    <x v="2"/>
    <x v="2"/>
    <s v="ค่าแรง-ยางเล็ก"/>
    <s v="ไม่กำหนด"/>
    <s v="CS.8256902/150"/>
    <s v="คุณ กีรดิต  เนาวนนท์"/>
    <s v="C10"/>
    <n v="4"/>
    <n v="120"/>
    <n v="0"/>
    <s v=" "/>
    <n v="0"/>
    <n v="0"/>
    <n v="0"/>
    <s v="CP03N"/>
    <x v="1"/>
  </r>
  <r>
    <x v="55"/>
    <x v="1"/>
    <n v="2026"/>
    <s v="CP-11803"/>
    <x v="3"/>
    <x v="3"/>
    <s v="ค่าบริการตั้งศูนย์-ยางเล็ก"/>
    <s v="ไม่กำหนด"/>
    <s v="CS.8256902/150"/>
    <s v="คุณ กีรดิต  เนาวนนท์"/>
    <s v="C10"/>
    <n v="1"/>
    <n v="400"/>
    <n v="0"/>
    <s v=" "/>
    <n v="0"/>
    <n v="0"/>
    <n v="0"/>
    <s v="CP03N"/>
    <x v="1"/>
  </r>
  <r>
    <x v="55"/>
    <x v="1"/>
    <n v="2026"/>
    <s v="CP-11803"/>
    <x v="674"/>
    <x v="674"/>
    <s v="อะไหล่นอก ยางเล็ก"/>
    <s v="ไม่กำหนด"/>
    <s v="CS.8256902/150"/>
    <s v="คุณ กีรดิต  เนาวนนท์"/>
    <s v="C10"/>
    <n v="1"/>
    <n v="350"/>
    <n v="0"/>
    <s v=" "/>
    <n v="327.10000000000002"/>
    <n v="22.9"/>
    <n v="350"/>
    <s v="CP03A"/>
    <x v="1"/>
  </r>
  <r>
    <x v="55"/>
    <x v="1"/>
    <n v="2026"/>
    <s v="CP-12027"/>
    <x v="3"/>
    <x v="3"/>
    <s v="ค่าบริการตั้งศูนย์-ยางเล็ก"/>
    <s v="ไม่กำหนด"/>
    <s v="CS.8256902/151"/>
    <s v="คุณ ทศพล ชมชื่น"/>
    <s v="C10"/>
    <n v="1"/>
    <n v="400"/>
    <n v="100"/>
    <s v=" "/>
    <n v="280.37"/>
    <n v="19.63"/>
    <n v="300"/>
    <s v="CP03N"/>
    <x v="1"/>
  </r>
  <r>
    <x v="55"/>
    <x v="1"/>
    <n v="2026"/>
    <s v="CP-18454"/>
    <x v="363"/>
    <x v="363"/>
    <s v="อะไหล่ยางเล็ก"/>
    <s v="ไม่กำหนด"/>
    <s v="CS.8256902/152"/>
    <s v="คุณ นิธินันท์ มงคลพนิตพงศ์"/>
    <s v="C10"/>
    <n v="1"/>
    <n v="300"/>
    <n v="0"/>
    <s v=" "/>
    <n v="280.37"/>
    <n v="19.63"/>
    <n v="300"/>
    <s v="CP03A"/>
    <x v="1"/>
  </r>
  <r>
    <x v="55"/>
    <x v="1"/>
    <n v="2026"/>
    <s v="CP-18454"/>
    <x v="422"/>
    <x v="422"/>
    <s v="อะไหล่ยางเล็ก"/>
    <s v="ไม่กำหนด"/>
    <s v="CS.8256902/152"/>
    <s v="คุณ นิธินันท์ มงคลพนิตพงศ์"/>
    <s v="C10"/>
    <n v="1"/>
    <n v="290"/>
    <n v="0"/>
    <s v=" "/>
    <n v="271.02999999999997"/>
    <n v="18.97"/>
    <n v="290"/>
    <s v="CP03A"/>
    <x v="1"/>
  </r>
  <r>
    <x v="55"/>
    <x v="1"/>
    <n v="2026"/>
    <s v="CP-18455"/>
    <x v="13"/>
    <x v="13"/>
    <s v="ค่าแรง-ยางเล็ก"/>
    <s v="ไม่กำหนด"/>
    <s v="CS.8256902/153"/>
    <s v="คุณ เกียรติศักดิ์ สมรมิตร"/>
    <s v="C10"/>
    <n v="4"/>
    <n v="50"/>
    <n v="0"/>
    <s v=" "/>
    <n v="186.92"/>
    <n v="13.08"/>
    <n v="200"/>
    <s v="CP03N"/>
    <x v="1"/>
  </r>
  <r>
    <x v="55"/>
    <x v="1"/>
    <n v="2026"/>
    <s v="CP-18456"/>
    <x v="675"/>
    <x v="675"/>
    <s v="ยางเล็ก DL"/>
    <s v="DUNLOP"/>
    <s v="CS.8256902/154"/>
    <s v="คุณ ศุภกิจ ในจิตร"/>
    <s v="C10"/>
    <n v="2"/>
    <n v="4700"/>
    <n v="1410"/>
    <s v=" "/>
    <n v="7467.29"/>
    <n v="522.71"/>
    <n v="7990"/>
    <s v="CP03Y26-M01"/>
    <x v="1"/>
  </r>
  <r>
    <x v="55"/>
    <x v="1"/>
    <n v="2026"/>
    <s v="CP-18456"/>
    <x v="1"/>
    <x v="1"/>
    <s v="อะไหล่ยางเล็ก"/>
    <s v="อะไหล่นอก"/>
    <s v="CS.8256902/154"/>
    <s v="คุณ ศุภกิจ ในจิตร"/>
    <s v="C10"/>
    <n v="2"/>
    <n v="60"/>
    <n v="0"/>
    <s v=" "/>
    <n v="0"/>
    <n v="0"/>
    <n v="0"/>
    <s v="CP03A"/>
    <x v="1"/>
  </r>
  <r>
    <x v="55"/>
    <x v="1"/>
    <n v="2026"/>
    <s v="CP-18457"/>
    <x v="676"/>
    <x v="676"/>
    <s v="ยางเล็ก BS"/>
    <s v="BSยางเล็ก"/>
    <s v="CS.8256902/155"/>
    <s v="คุณ ชูชัย เทียมเวช"/>
    <s v="C10"/>
    <n v="4"/>
    <n v="5190"/>
    <n v="2076"/>
    <s v=" "/>
    <n v="17461.68"/>
    <n v="1222.32"/>
    <n v="18684"/>
    <s v="CP03Y26-M02"/>
    <x v="1"/>
  </r>
  <r>
    <x v="55"/>
    <x v="1"/>
    <n v="2026"/>
    <s v="CP-18457"/>
    <x v="1"/>
    <x v="1"/>
    <s v="อะไหล่ยางเล็ก"/>
    <s v="อะไหล่นอก"/>
    <s v="CS.8256902/155"/>
    <s v="คุณ ชูชัย เทียมเวช"/>
    <s v="C10"/>
    <n v="4"/>
    <n v="60"/>
    <n v="0"/>
    <s v=" "/>
    <n v="0"/>
    <n v="0"/>
    <n v="0"/>
    <s v="CP03A"/>
    <x v="1"/>
  </r>
  <r>
    <x v="55"/>
    <x v="1"/>
    <n v="2026"/>
    <s v="CP-18457"/>
    <x v="12"/>
    <x v="12"/>
    <s v="ค่าแรง-ยางเล็ก"/>
    <s v="ไม่กำหนด"/>
    <s v="CS.8256902/155"/>
    <s v="คุณ ชูชัย เทียมเวช"/>
    <s v="C10"/>
    <n v="4"/>
    <n v="150"/>
    <n v="0"/>
    <s v=" "/>
    <n v="0"/>
    <n v="0"/>
    <n v="0"/>
    <s v="CP03N"/>
    <x v="1"/>
  </r>
  <r>
    <x v="55"/>
    <x v="1"/>
    <n v="2026"/>
    <s v="CP-18457"/>
    <x v="3"/>
    <x v="3"/>
    <s v="ค่าบริการตั้งศูนย์-ยางเล็ก"/>
    <s v="ไม่กำหนด"/>
    <s v="CS.8256902/155"/>
    <s v="คุณ ชูชัย เทียมเวช"/>
    <s v="C10"/>
    <n v="1"/>
    <n v="400"/>
    <n v="0"/>
    <s v=" "/>
    <n v="0"/>
    <n v="0"/>
    <n v="0"/>
    <s v="CP03N"/>
    <x v="1"/>
  </r>
  <r>
    <x v="55"/>
    <x v="1"/>
    <n v="2026"/>
    <s v="CP-000003608"/>
    <x v="202"/>
    <x v="202"/>
    <s v="ยางเล็ก BS"/>
    <s v="BSยางเล็ก"/>
    <s v="CS.8256902/156"/>
    <s v="คุณ สุพรรณิการ์ สุวรรณหาร"/>
    <s v="C10"/>
    <n v="4"/>
    <n v="2850"/>
    <n v="0"/>
    <s v=" "/>
    <n v="10654.21"/>
    <n v="745.79"/>
    <n v="11400"/>
    <s v="CP03Y26-M02"/>
    <x v="1"/>
  </r>
  <r>
    <x v="55"/>
    <x v="1"/>
    <n v="2026"/>
    <s v="CP-000003608"/>
    <x v="1"/>
    <x v="1"/>
    <s v="อะไหล่ยางเล็ก"/>
    <s v="อะไหล่นอก"/>
    <s v="CS.8256902/156"/>
    <s v="คุณ สุพรรณิการ์ สุวรรณหาร"/>
    <s v="C10"/>
    <n v="4"/>
    <n v="60"/>
    <n v="0"/>
    <s v=" "/>
    <n v="0"/>
    <n v="0"/>
    <n v="0"/>
    <s v="CP03A"/>
    <x v="1"/>
  </r>
  <r>
    <x v="55"/>
    <x v="1"/>
    <n v="2026"/>
    <s v="CP-000003608"/>
    <x v="2"/>
    <x v="2"/>
    <s v="ค่าแรง-ยางเล็ก"/>
    <s v="ไม่กำหนด"/>
    <s v="CS.8256902/156"/>
    <s v="คุณ สุพรรณิการ์ สุวรรณหาร"/>
    <s v="C10"/>
    <n v="4"/>
    <n v="120"/>
    <n v="0"/>
    <s v=" "/>
    <n v="0"/>
    <n v="0"/>
    <n v="0"/>
    <s v="CP03N"/>
    <x v="1"/>
  </r>
  <r>
    <x v="55"/>
    <x v="1"/>
    <n v="2026"/>
    <s v="CP-000003608"/>
    <x v="3"/>
    <x v="3"/>
    <s v="ค่าบริการตั้งศูนย์-ยางเล็ก"/>
    <s v="ไม่กำหนด"/>
    <s v="CS.8256902/156"/>
    <s v="คุณ สุพรรณิการ์ สุวรรณหาร"/>
    <s v="C10"/>
    <n v="1"/>
    <n v="400"/>
    <n v="0"/>
    <s v=" "/>
    <n v="0"/>
    <n v="0"/>
    <n v="0"/>
    <s v="CP03N"/>
    <x v="1"/>
  </r>
  <r>
    <x v="55"/>
    <x v="1"/>
    <n v="2026"/>
    <s v="CP-12104"/>
    <x v="128"/>
    <x v="128"/>
    <s v="อะไหล่ยางเล็ก"/>
    <s v="ไม่กำหนด"/>
    <s v="CS5256902/0047"/>
    <s v="คุณชัยชาญ อ้นเพียรเอก"/>
    <s v="หนึ่ง340"/>
    <n v="1"/>
    <n v="250"/>
    <n v="0"/>
    <s v=" "/>
    <n v="233.64"/>
    <n v="16.36"/>
    <n v="250"/>
    <s v="CPA"/>
    <x v="3"/>
  </r>
  <r>
    <x v="55"/>
    <x v="1"/>
    <n v="2026"/>
    <s v="CP-18452"/>
    <x v="677"/>
    <x v="677"/>
    <s v="อะไหล่นอก ยางเล็ก"/>
    <s v="ไม่กำหนด"/>
    <s v="CS5256902/0048"/>
    <s v="คุณ ชุมพล กุลเเรือง"/>
    <s v="หนึ่ง340"/>
    <n v="1"/>
    <n v="1770"/>
    <n v="88.5"/>
    <s v=" "/>
    <n v="1571.5"/>
    <n v="110"/>
    <n v="1681.5"/>
    <s v="CPA"/>
    <x v="3"/>
  </r>
  <r>
    <x v="55"/>
    <x v="1"/>
    <n v="2026"/>
    <s v="CP-18452"/>
    <x v="678"/>
    <x v="678"/>
    <s v="อะไหล่ยางเล็ก"/>
    <s v="ไม่กำหนด"/>
    <s v="CS5256902/0048"/>
    <s v="คุณ ชุมพล กุลเเรือง"/>
    <s v="หนึ่ง340"/>
    <n v="1"/>
    <n v="2100"/>
    <n v="105"/>
    <s v=" "/>
    <n v="1864.49"/>
    <n v="130.51"/>
    <n v="1995"/>
    <s v="CPA"/>
    <x v="3"/>
  </r>
  <r>
    <x v="55"/>
    <x v="1"/>
    <n v="2026"/>
    <s v="CP-18452"/>
    <x v="679"/>
    <x v="679"/>
    <s v="อะไหล่นอก ยางเล็ก"/>
    <s v="ไม่กำหนด"/>
    <s v="CS5256902/0048"/>
    <s v="คุณ ชุมพล กุลเเรือง"/>
    <s v="หนึ่ง340"/>
    <n v="2"/>
    <n v="800"/>
    <n v="80"/>
    <s v=" "/>
    <n v="1420.56"/>
    <n v="99.44"/>
    <n v="1520"/>
    <s v="CPA"/>
    <x v="3"/>
  </r>
  <r>
    <x v="55"/>
    <x v="1"/>
    <n v="2026"/>
    <s v="CP-18452"/>
    <x v="136"/>
    <x v="136"/>
    <s v="ค่าบริการ"/>
    <s v="ไม่กำหนด"/>
    <s v="CS5256902/0048"/>
    <s v="คุณ ชุมพล กุลเเรือง"/>
    <s v="หนึ่ง340"/>
    <n v="1"/>
    <n v="1200"/>
    <n v="0"/>
    <s v=" "/>
    <n v="1121.5"/>
    <n v="78.5"/>
    <n v="1200"/>
    <s v="CPN"/>
    <x v="3"/>
  </r>
  <r>
    <x v="55"/>
    <x v="1"/>
    <n v="2026"/>
    <s v="CP-18452"/>
    <x v="3"/>
    <x v="3"/>
    <s v="ค่าบริการตั้งศูนย์-ยางเล็ก"/>
    <s v="ไม่กำหนด"/>
    <s v="CS5256902/0048"/>
    <s v="คุณ ชุมพล กุลเเรือง"/>
    <s v="หนึ่ง340"/>
    <n v="1"/>
    <n v="400"/>
    <n v="0"/>
    <s v=" "/>
    <n v="373.83"/>
    <n v="26.17"/>
    <n v="400"/>
    <s v="CPN"/>
    <x v="3"/>
  </r>
  <r>
    <x v="55"/>
    <x v="1"/>
    <n v="2026"/>
    <s v="BTC-0000381"/>
    <x v="559"/>
    <x v="559"/>
    <s v="อะไหล่ยางเล็ก"/>
    <s v="ไม่กำหนด"/>
    <s v="IV2256902/0091"/>
    <s v="บริษัท ไทย อควาเฟรช จำกัด"/>
    <s v="C11"/>
    <n v="1"/>
    <n v="3290"/>
    <n v="300"/>
    <s v=" "/>
    <n v="2794.39"/>
    <n v="195.61"/>
    <n v="2990"/>
    <s v="CPA"/>
    <x v="3"/>
  </r>
  <r>
    <x v="55"/>
    <x v="1"/>
    <n v="2026"/>
    <s v="CP-11819"/>
    <x v="38"/>
    <x v="38"/>
    <s v="อะไหล่ยางเล็ก"/>
    <s v="ไม่กำหนด"/>
    <s v="S.5256902/0037"/>
    <s v="บริษัท เจ.ที.แพ็ค ออฟ ฟู้ดส์ จำกัด"/>
    <s v="BYฟิมล์/พต"/>
    <n v="1"/>
    <n v="1150"/>
    <n v="60"/>
    <s v=" "/>
    <n v="1018.69"/>
    <n v="71.31"/>
    <n v="1090"/>
    <s v="CP03A"/>
    <x v="1"/>
  </r>
  <r>
    <x v="55"/>
    <x v="1"/>
    <n v="2026"/>
    <s v="CP-11819"/>
    <x v="39"/>
    <x v="39"/>
    <s v="อะไหล่ยางเล็ก"/>
    <s v="ไม่กำหนด"/>
    <s v="S.5256902/0037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55"/>
    <x v="1"/>
    <n v="2026"/>
    <s v="CP-11819"/>
    <x v="40"/>
    <x v="40"/>
    <s v="อะไหล่ยางเล็ก"/>
    <s v="ไม่กำหนด"/>
    <s v="S.5256902/0037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55"/>
    <x v="1"/>
    <n v="2026"/>
    <s v="CP-11819"/>
    <x v="37"/>
    <x v="37"/>
    <s v="อะไหล่ยางเล็ก"/>
    <s v="ไม่กำหนด"/>
    <s v="S.5256902/0037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55"/>
    <x v="1"/>
    <n v="2026"/>
    <s v="CP-11819"/>
    <x v="507"/>
    <x v="507"/>
    <s v="อะไหล่ยางใหญ่"/>
    <s v="ไม่กำหนด"/>
    <s v="S.5256902/0037"/>
    <s v="บริษัท เจ.ที.แพ็ค ออฟ ฟู้ดส์ จำกัด"/>
    <s v="BYฟิมล์/พต"/>
    <n v="4"/>
    <n v="130"/>
    <n v="0"/>
    <s v=" "/>
    <n v="485.98"/>
    <n v="34.020000000000003"/>
    <n v="520"/>
    <s v="CP03A"/>
    <x v="1"/>
  </r>
  <r>
    <x v="55"/>
    <x v="1"/>
    <n v="2026"/>
    <s v="CP-11819"/>
    <x v="163"/>
    <x v="163"/>
    <s v="อะไหล่ยางใหญ่"/>
    <s v="ไม่กำหนด"/>
    <s v="S.5256902/0037"/>
    <s v="บริษัท เจ.ที.แพ็ค ออฟ ฟู้ดส์ จำกัด"/>
    <s v="BYฟิมล์/พต"/>
    <n v="3"/>
    <n v="180"/>
    <n v="0"/>
    <s v=" "/>
    <n v="504.67"/>
    <n v="35.33"/>
    <n v="540"/>
    <s v="CP03A"/>
    <x v="1"/>
  </r>
  <r>
    <x v="55"/>
    <x v="1"/>
    <n v="2026"/>
    <s v="CP-11819"/>
    <x v="671"/>
    <x v="671"/>
    <s v="อะไหล่นอก ยางเล็ก"/>
    <s v="ไม่กำหนด"/>
    <s v="S.5256902/0037"/>
    <s v="บริษัท เจ.ที.แพ็ค ออฟ ฟู้ดส์ จำกัด"/>
    <s v="BYฟิมล์/พต"/>
    <n v="1"/>
    <n v="1040"/>
    <n v="0"/>
    <s v=" "/>
    <n v="971.96"/>
    <n v="68.040000000000006"/>
    <n v="1040"/>
    <s v="CP03A"/>
    <x v="1"/>
  </r>
  <r>
    <x v="55"/>
    <x v="1"/>
    <n v="2026"/>
    <s v="CP-11819"/>
    <x v="58"/>
    <x v="58"/>
    <s v="ค่าบริการ"/>
    <s v="ไม่กำหนด"/>
    <s v="S.5256902/0038"/>
    <s v="บริษัท เจ.ที.แพ็ค ออฟ ฟู้ดส์ จำกัด"/>
    <s v="BYฟิมล์/พต"/>
    <n v="1"/>
    <n v="300"/>
    <n v="0"/>
    <s v=" "/>
    <n v="280.37"/>
    <n v="19.63"/>
    <n v="300"/>
    <s v="CP03N"/>
    <x v="1"/>
  </r>
  <r>
    <x v="55"/>
    <x v="1"/>
    <n v="2026"/>
    <s v="CP-11819"/>
    <x v="59"/>
    <x v="59"/>
    <s v="ค่าบริการ"/>
    <s v="ไม่กำหนด"/>
    <s v="S.5256902/0038"/>
    <s v="บริษัท เจ.ที.แพ็ค ออฟ ฟู้ดส์ จำกัด"/>
    <s v="BYฟิมล์/พต"/>
    <n v="1"/>
    <n v="200"/>
    <n v="0"/>
    <s v=" "/>
    <n v="186.92"/>
    <n v="13.08"/>
    <n v="200"/>
    <s v="CP03N"/>
    <x v="1"/>
  </r>
  <r>
    <x v="55"/>
    <x v="1"/>
    <n v="2026"/>
    <s v="CP-11819"/>
    <x v="68"/>
    <x v="68"/>
    <s v="ค่าบริการ"/>
    <s v="ไม่กำหนด"/>
    <s v="S.5256902/0038"/>
    <s v="บริษัท เจ.ที.แพ็ค ออฟ ฟู้ดส์ จำกัด"/>
    <s v="BYฟิมล์/พต"/>
    <n v="1"/>
    <n v="250"/>
    <n v="0"/>
    <s v=" "/>
    <n v="233.64"/>
    <n v="16.36"/>
    <n v="250"/>
    <s v="CP03N"/>
    <x v="1"/>
  </r>
  <r>
    <x v="56"/>
    <x v="1"/>
    <n v="2026"/>
    <s v="CP-06374"/>
    <x v="43"/>
    <x v="43"/>
    <s v="อะไหล่ยางเล็ก"/>
    <s v="ไม่กำหนด"/>
    <s v="CS.2256902/050"/>
    <s v="นายกิตติ์ ต้นเจริญ"/>
    <s v="BB/พงษ์"/>
    <n v="1"/>
    <n v="790"/>
    <n v="0"/>
    <s v=" "/>
    <n v="738.32"/>
    <n v="51.68"/>
    <n v="790"/>
    <s v="CP04A"/>
    <x v="2"/>
  </r>
  <r>
    <x v="56"/>
    <x v="1"/>
    <n v="2026"/>
    <s v="CP-06374"/>
    <x v="44"/>
    <x v="44"/>
    <s v="อะไหล่ยางเล็ก"/>
    <s v="ไม่กำหนด"/>
    <s v="CS.2256902/050"/>
    <s v="นายกิตติ์ ต้นเจริญ"/>
    <s v="BB/พงษ์"/>
    <n v="1"/>
    <n v="215"/>
    <n v="0"/>
    <s v=" "/>
    <n v="0"/>
    <n v="0"/>
    <n v="0"/>
    <s v="CP04A"/>
    <x v="2"/>
  </r>
  <r>
    <x v="56"/>
    <x v="1"/>
    <n v="2026"/>
    <s v="CP-06374"/>
    <x v="19"/>
    <x v="19"/>
    <s v="อะไหล่ยางเล็ก"/>
    <s v="ไม่กำหนด"/>
    <s v="CS.2256902/050"/>
    <s v="นายกิตติ์ ต้นเจริญ"/>
    <s v="BB/พงษ์"/>
    <n v="1"/>
    <n v="20"/>
    <n v="0"/>
    <s v=" "/>
    <n v="18.690000000000001"/>
    <n v="1.31"/>
    <n v="20"/>
    <s v="CP04A"/>
    <x v="2"/>
  </r>
  <r>
    <x v="56"/>
    <x v="1"/>
    <n v="2026"/>
    <s v="CP-06374"/>
    <x v="482"/>
    <x v="482"/>
    <s v="อะไหล่ยางเล็ก"/>
    <s v="ไม่กำหนด"/>
    <s v="CS.2256902/050"/>
    <s v="นายกิตติ์ ต้นเจริญ"/>
    <s v="BB/พงษ์"/>
    <n v="1"/>
    <n v="220"/>
    <n v="0"/>
    <s v=" "/>
    <n v="0"/>
    <n v="0"/>
    <n v="0"/>
    <s v="CP04A"/>
    <x v="2"/>
  </r>
  <r>
    <x v="56"/>
    <x v="1"/>
    <n v="2026"/>
    <s v="CP-16029"/>
    <x v="30"/>
    <x v="30"/>
    <s v="อะไหล่ยางเล็ก"/>
    <s v="ไม่กำหนด"/>
    <s v="CS.2256902/051"/>
    <s v="คุณ สัญญา กฤตานนท์"/>
    <s v="BB/ปูน"/>
    <n v="1"/>
    <n v="250"/>
    <n v="0"/>
    <s v=" "/>
    <n v="0"/>
    <n v="0"/>
    <n v="0"/>
    <s v="CP04A"/>
    <x v="2"/>
  </r>
  <r>
    <x v="56"/>
    <x v="1"/>
    <n v="2026"/>
    <s v="CP-16029"/>
    <x v="16"/>
    <x v="16"/>
    <s v="อะไหล่ยางเล็ก"/>
    <s v="ไม่กำหนด"/>
    <s v="CS.2256902/051"/>
    <s v="คุณ สัญญา กฤตานนท์"/>
    <s v="BB/ปูน"/>
    <n v="1"/>
    <n v="1550"/>
    <n v="0"/>
    <s v=" "/>
    <n v="1448.6"/>
    <n v="101.4"/>
    <n v="1550"/>
    <s v="CP04A"/>
    <x v="2"/>
  </r>
  <r>
    <x v="56"/>
    <x v="1"/>
    <n v="2026"/>
    <s v="CP-16029"/>
    <x v="19"/>
    <x v="19"/>
    <s v="อะไหล่ยางเล็ก"/>
    <s v="ไม่กำหนด"/>
    <s v="CS.2256902/051"/>
    <s v="คุณ สัญญา กฤตานนท์"/>
    <s v="BB/ปูน"/>
    <n v="1"/>
    <n v="20"/>
    <n v="0"/>
    <s v=" "/>
    <n v="18.690000000000001"/>
    <n v="1.31"/>
    <n v="20"/>
    <s v="CP04A"/>
    <x v="2"/>
  </r>
  <r>
    <x v="56"/>
    <x v="1"/>
    <n v="2026"/>
    <s v="CP-16029"/>
    <x v="680"/>
    <x v="680"/>
    <s v="อะไหล่ยางเล็ก"/>
    <s v="ไม่กำหนด"/>
    <s v="CS.2256902/051"/>
    <s v="คุณ สัญญา กฤตานนท์"/>
    <s v="BB/ปูน"/>
    <n v="1"/>
    <n v="1790"/>
    <n v="0"/>
    <s v=" "/>
    <n v="1672.9"/>
    <n v="117.1"/>
    <n v="1790"/>
    <s v="CP04A"/>
    <x v="2"/>
  </r>
  <r>
    <x v="56"/>
    <x v="1"/>
    <n v="2026"/>
    <s v="CP-16029"/>
    <x v="76"/>
    <x v="76"/>
    <s v="อะไหล่ยางเล็ก"/>
    <s v="ไม่กำหนด"/>
    <s v="CS.2256902/051"/>
    <s v="คุณ สัญญา กฤตานนท์"/>
    <s v="BB/ปูน"/>
    <n v="2"/>
    <n v="385"/>
    <n v="0"/>
    <s v=" "/>
    <n v="719.63"/>
    <n v="50.37"/>
    <n v="770"/>
    <s v="CP04A"/>
    <x v="2"/>
  </r>
  <r>
    <x v="56"/>
    <x v="1"/>
    <n v="2026"/>
    <s v="CP-16029"/>
    <x v="98"/>
    <x v="98"/>
    <s v="ค่าบริการ"/>
    <s v="ไม่กำหนด"/>
    <s v="CS.2256902/051"/>
    <s v="คุณ สัญญา กฤตานนท์"/>
    <s v="BB/ปูน"/>
    <n v="2"/>
    <n v="400"/>
    <n v="0"/>
    <s v=" "/>
    <n v="747.66"/>
    <n v="52.34"/>
    <n v="800"/>
    <s v="CP04N"/>
    <x v="2"/>
  </r>
  <r>
    <x v="56"/>
    <x v="1"/>
    <n v="2026"/>
    <s v="CP-16029"/>
    <x v="571"/>
    <x v="571"/>
    <s v="อะไหล่นอก ยางเล็ก"/>
    <s v="ไม่กำหนด"/>
    <s v="CS.2256902/051"/>
    <s v="คุณ สัญญา กฤตานนท์"/>
    <s v="BB/ปูน"/>
    <n v="1"/>
    <n v="365"/>
    <n v="0"/>
    <s v=" "/>
    <n v="341.12"/>
    <n v="23.88"/>
    <n v="365"/>
    <s v="CP04A"/>
    <x v="2"/>
  </r>
  <r>
    <x v="56"/>
    <x v="1"/>
    <n v="2026"/>
    <s v="CP-18460"/>
    <x v="681"/>
    <x v="681"/>
    <s v="อะไหล่นอก ยางเล็ก"/>
    <s v="ไม่กำหนด"/>
    <s v="CS.6256902/046"/>
    <s v="ธีรเศรษฐ์ พรหมพงษ์"/>
    <s v="C13"/>
    <n v="1"/>
    <n v="32390"/>
    <n v="1619.5"/>
    <s v=" "/>
    <n v="28757.48"/>
    <n v="2013.02"/>
    <n v="30770.5"/>
    <s v="CP02A"/>
    <x v="0"/>
  </r>
  <r>
    <x v="56"/>
    <x v="1"/>
    <n v="2026"/>
    <s v="CP-18460"/>
    <x v="55"/>
    <x v="55"/>
    <s v="อะไหล่ยางเล็ก"/>
    <s v="ไม่กำหนด"/>
    <s v="CS.6256902/046"/>
    <s v="ธีรเศรษฐ์ พรหมพงษ์"/>
    <s v="C13"/>
    <n v="1"/>
    <n v="2610"/>
    <n v="200"/>
    <s v=" "/>
    <n v="2252.34"/>
    <n v="157.66"/>
    <n v="2410"/>
    <s v="CP02A"/>
    <x v="0"/>
  </r>
  <r>
    <x v="56"/>
    <x v="1"/>
    <n v="2026"/>
    <s v="CP-18460"/>
    <x v="64"/>
    <x v="64"/>
    <s v="ค่าบริการ"/>
    <s v="ไม่กำหนด"/>
    <s v="CS.6256902/046"/>
    <s v="ธีรเศรษฐ์ พรหมพงษ์"/>
    <s v="C13"/>
    <n v="2"/>
    <n v="480"/>
    <n v="0.5"/>
    <s v=" "/>
    <n v="896.73"/>
    <n v="62.77"/>
    <n v="959.5"/>
    <s v="CP02N"/>
    <x v="0"/>
  </r>
  <r>
    <x v="56"/>
    <x v="1"/>
    <n v="2026"/>
    <s v="CP-14659"/>
    <x v="682"/>
    <x v="682"/>
    <s v="ยางเล็ก BS"/>
    <s v="BSยางเล็ก"/>
    <s v="CS.8256902/157"/>
    <s v="คุณ อภัญญา หมดมลทิล"/>
    <s v="C10"/>
    <n v="4"/>
    <n v="5890"/>
    <n v="0"/>
    <s v=" "/>
    <n v="22018.69"/>
    <n v="1541.31"/>
    <n v="23560"/>
    <s v="CP03Y26-M01"/>
    <x v="1"/>
  </r>
  <r>
    <x v="56"/>
    <x v="1"/>
    <n v="2026"/>
    <s v="CP-14659"/>
    <x v="1"/>
    <x v="1"/>
    <s v="อะไหล่ยางเล็ก"/>
    <s v="อะไหล่นอก"/>
    <s v="CS.8256902/157"/>
    <s v="คุณ อภัญญา หมดมลทิล"/>
    <s v="C10"/>
    <n v="4"/>
    <n v="60"/>
    <n v="0"/>
    <s v=" "/>
    <n v="0"/>
    <n v="0"/>
    <n v="0"/>
    <s v="CP03A"/>
    <x v="1"/>
  </r>
  <r>
    <x v="56"/>
    <x v="1"/>
    <n v="2026"/>
    <s v="CP-14659"/>
    <x v="12"/>
    <x v="12"/>
    <s v="ค่าแรง-ยางเล็ก"/>
    <s v="ไม่กำหนด"/>
    <s v="CS.8256902/157"/>
    <s v="คุณ อภัญญา หมดมลทิล"/>
    <s v="C10"/>
    <n v="4"/>
    <n v="150"/>
    <n v="0"/>
    <s v=" "/>
    <n v="0"/>
    <n v="0"/>
    <n v="0"/>
    <s v="CP03N"/>
    <x v="1"/>
  </r>
  <r>
    <x v="56"/>
    <x v="1"/>
    <n v="2026"/>
    <s v="CP-14659"/>
    <x v="3"/>
    <x v="3"/>
    <s v="ค่าบริการตั้งศูนย์-ยางเล็ก"/>
    <s v="ไม่กำหนด"/>
    <s v="CS.8256902/157"/>
    <s v="คุณ อภัญญา หมดมลทิล"/>
    <s v="C10"/>
    <n v="1"/>
    <n v="400"/>
    <n v="0"/>
    <s v=" "/>
    <n v="0"/>
    <n v="0"/>
    <n v="0"/>
    <s v="CP03N"/>
    <x v="1"/>
  </r>
  <r>
    <x v="56"/>
    <x v="1"/>
    <n v="2026"/>
    <s v="CP-17444"/>
    <x v="3"/>
    <x v="3"/>
    <s v="ค่าบริการตั้งศูนย์-ยางเล็ก"/>
    <s v="ไม่กำหนด"/>
    <s v="CS.8256902/158"/>
    <s v="คุณ สหภัส ภู่โพธิ์"/>
    <s v="C10"/>
    <n v="1"/>
    <n v="400"/>
    <n v="0"/>
    <s v=" "/>
    <n v="373.83"/>
    <n v="26.17"/>
    <n v="400"/>
    <s v="CP03N"/>
    <x v="1"/>
  </r>
  <r>
    <x v="56"/>
    <x v="1"/>
    <n v="2026"/>
    <s v="CP-18459"/>
    <x v="683"/>
    <x v="683"/>
    <s v="ยางเล็ก YOKO"/>
    <s v="YOKOHAMA"/>
    <s v="CS.8256902/159"/>
    <s v="บริษัท คนขลัง พลังจี๊ด จำกัด"/>
    <s v="C10"/>
    <n v="4"/>
    <n v="8450"/>
    <n v="800"/>
    <s v=" "/>
    <n v="30841.119999999999"/>
    <n v="2158.88"/>
    <n v="33000"/>
    <s v="CP03Y25-M11"/>
    <x v="1"/>
  </r>
  <r>
    <x v="56"/>
    <x v="1"/>
    <n v="2026"/>
    <s v="CP-18459"/>
    <x v="1"/>
    <x v="1"/>
    <s v="อะไหล่ยางเล็ก"/>
    <s v="อะไหล่นอก"/>
    <s v="CS.8256902/159"/>
    <s v="บริษัท คนขลัง พลังจี๊ด จำกัด"/>
    <s v="C10"/>
    <n v="4"/>
    <n v="60"/>
    <n v="0"/>
    <s v=" "/>
    <n v="0"/>
    <n v="0"/>
    <n v="0"/>
    <s v="CP03A"/>
    <x v="1"/>
  </r>
  <r>
    <x v="56"/>
    <x v="1"/>
    <n v="2026"/>
    <s v="CP-18459"/>
    <x v="25"/>
    <x v="25"/>
    <s v="ค่าแรง-ยางเล็ก"/>
    <s v="ไม่กำหนด"/>
    <s v="CS.8256902/159"/>
    <s v="บริษัท คนขลัง พลังจี๊ด จำกัด"/>
    <s v="C10"/>
    <n v="4"/>
    <n v="150"/>
    <n v="0"/>
    <s v=" "/>
    <n v="0"/>
    <n v="0"/>
    <n v="0"/>
    <s v="CP03N"/>
    <x v="1"/>
  </r>
  <r>
    <x v="56"/>
    <x v="1"/>
    <n v="2026"/>
    <s v="CP-18459"/>
    <x v="26"/>
    <x v="26"/>
    <s v="ค่าบริการตั้งศูนย์-ยางเล็ก"/>
    <s v="ไม่กำหนด"/>
    <s v="CS.8256902/159"/>
    <s v="บริษัท คนขลัง พลังจี๊ด จำกัด"/>
    <s v="C10"/>
    <n v="1"/>
    <n v="500"/>
    <n v="0"/>
    <s v=" "/>
    <n v="0"/>
    <n v="0"/>
    <n v="0"/>
    <s v="CP03N"/>
    <x v="1"/>
  </r>
  <r>
    <x v="56"/>
    <x v="1"/>
    <n v="2026"/>
    <s v="CP-000002412"/>
    <x v="3"/>
    <x v="3"/>
    <s v="ค่าบริการตั้งศูนย์-ยางเล็ก"/>
    <s v="ไม่กำหนด"/>
    <s v="CS5256902/0049"/>
    <s v="บริษัท มลฤทธิ์  โลจิสติกส์ จำกัด (สำนักงานใหญ่)"/>
    <s v="หนึ่ง340"/>
    <n v="1"/>
    <n v="400"/>
    <n v="0"/>
    <s v=" "/>
    <n v="373.83"/>
    <n v="26.17"/>
    <n v="400"/>
    <s v="CPN"/>
    <x v="3"/>
  </r>
  <r>
    <x v="56"/>
    <x v="1"/>
    <n v="2026"/>
    <s v="CP-13449"/>
    <x v="128"/>
    <x v="128"/>
    <s v="อะไหล่ยางเล็ก"/>
    <s v="ไม่กำหนด"/>
    <s v="CS5256902/0050"/>
    <s v="บริษัท เดอะ 101 จำกัด"/>
    <s v="หนึ่ง340"/>
    <n v="2"/>
    <n v="250"/>
    <n v="0"/>
    <s v=" "/>
    <n v="467.29"/>
    <n v="32.71"/>
    <n v="500"/>
    <s v="CPA"/>
    <x v="3"/>
  </r>
  <r>
    <x v="56"/>
    <x v="1"/>
    <n v="2026"/>
    <s v="CP-000000046"/>
    <x v="140"/>
    <x v="140"/>
    <s v="อะไหล่ยางเล็ก"/>
    <s v="ไม่กำหนด"/>
    <s v="IV2256902/0092"/>
    <s v="บริษัท บางกอก เดค-คอน จำกัด (มหาชน)"/>
    <s v="C11"/>
    <n v="1"/>
    <n v="1350"/>
    <n v="0"/>
    <s v=" "/>
    <n v="1261.68"/>
    <n v="88.32"/>
    <n v="1350"/>
    <s v="CPA"/>
    <x v="3"/>
  </r>
  <r>
    <x v="56"/>
    <x v="1"/>
    <n v="2026"/>
    <s v="CP-000000046"/>
    <x v="18"/>
    <x v="18"/>
    <s v="อะไหล่ยางเล็ก"/>
    <s v="ไม่กำหนด"/>
    <s v="IV2256902/0092"/>
    <s v="บริษัท บางกอก เดค-คอน จำกัด (มหาชน)"/>
    <s v="C11"/>
    <n v="1"/>
    <n v="250"/>
    <n v="0"/>
    <s v=" "/>
    <n v="233.64"/>
    <n v="16.36"/>
    <n v="250"/>
    <s v="CPA"/>
    <x v="3"/>
  </r>
  <r>
    <x v="56"/>
    <x v="1"/>
    <n v="2026"/>
    <s v="CP-000000046"/>
    <x v="18"/>
    <x v="18"/>
    <s v="อะไหล่ยางเล็ก"/>
    <s v="ไม่กำหนด"/>
    <s v="IV2256902/0092"/>
    <s v="บริษัท บางกอก เดค-คอน จำกัด (มหาชน)"/>
    <s v="C11"/>
    <n v="1"/>
    <n v="250"/>
    <n v="0"/>
    <s v=" "/>
    <n v="0"/>
    <n v="0"/>
    <n v="0"/>
    <s v="CPA"/>
    <x v="3"/>
  </r>
  <r>
    <x v="56"/>
    <x v="1"/>
    <n v="2026"/>
    <s v="CP-000000046"/>
    <x v="31"/>
    <x v="31"/>
    <s v="อะไหล่ยางเล็ก"/>
    <s v="ไม่กำหนด"/>
    <s v="IV2256902/0092"/>
    <s v="บริษัท บางกอก เดค-คอน จำกัด (มหาชน)"/>
    <s v="C11"/>
    <n v="1"/>
    <n v="240"/>
    <n v="0"/>
    <s v=" "/>
    <n v="224.3"/>
    <n v="15.7"/>
    <n v="240"/>
    <s v="CPA"/>
    <x v="3"/>
  </r>
  <r>
    <x v="56"/>
    <x v="1"/>
    <n v="2026"/>
    <s v="CP-000000046"/>
    <x v="19"/>
    <x v="19"/>
    <s v="อะไหล่ยางเล็ก"/>
    <s v="ไม่กำหนด"/>
    <s v="IV2256902/0092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56"/>
    <x v="1"/>
    <n v="2026"/>
    <s v="CP-000000046"/>
    <x v="36"/>
    <x v="36"/>
    <s v="อะไหล่ยางเล็ก"/>
    <s v="ไม่กำหนด"/>
    <s v="IV2256902/0093"/>
    <s v="บริษัท บางกอก เดค-คอน จำกัด (มหาชน)"/>
    <s v="พต/ท๊อป"/>
    <n v="1"/>
    <n v="1250"/>
    <n v="0"/>
    <s v=" "/>
    <n v="1168.22"/>
    <n v="81.78"/>
    <n v="1250"/>
    <s v="CPA"/>
    <x v="3"/>
  </r>
  <r>
    <x v="56"/>
    <x v="1"/>
    <n v="2026"/>
    <s v="CP-000000046"/>
    <x v="81"/>
    <x v="81"/>
    <s v="อะไหล่ยางเล็ก"/>
    <s v="ไม่กำหนด"/>
    <s v="IV2256902/0093"/>
    <s v="บริษัท บางกอก เดค-คอน จำกัด (มหาชน)"/>
    <s v="พต/ท๊อป"/>
    <n v="1"/>
    <n v="220"/>
    <n v="0"/>
    <s v=" "/>
    <n v="205.61"/>
    <n v="14.39"/>
    <n v="220"/>
    <s v="CPA"/>
    <x v="3"/>
  </r>
  <r>
    <x v="56"/>
    <x v="1"/>
    <n v="2026"/>
    <s v="CP-000000046"/>
    <x v="19"/>
    <x v="19"/>
    <s v="อะไหล่ยางเล็ก"/>
    <s v="ไม่กำหนด"/>
    <s v="IV2256902/0093"/>
    <s v="บริษัท บางกอก เดค-คอน จำกัด (มหาชน)"/>
    <s v="พต/ท๊อป"/>
    <n v="1"/>
    <n v="20"/>
    <n v="0"/>
    <s v=" "/>
    <n v="18.690000000000001"/>
    <n v="1.31"/>
    <n v="20"/>
    <s v="CPA"/>
    <x v="3"/>
  </r>
  <r>
    <x v="56"/>
    <x v="1"/>
    <n v="2026"/>
    <s v="CP-12994"/>
    <x v="43"/>
    <x v="43"/>
    <s v="อะไหล่ยางเล็ก"/>
    <s v="ไม่กำหนด"/>
    <s v="IV2256902/0094"/>
    <s v="บริษัท นิวเจน พลัส โปรดักส์ จำกัด"/>
    <s v="C11"/>
    <n v="1"/>
    <n v="790"/>
    <n v="0"/>
    <s v=" "/>
    <n v="738.32"/>
    <n v="51.68"/>
    <n v="790"/>
    <s v="CPA"/>
    <x v="3"/>
  </r>
  <r>
    <x v="56"/>
    <x v="1"/>
    <n v="2026"/>
    <s v="CP-12994"/>
    <x v="44"/>
    <x v="44"/>
    <s v="อะไหล่ยางเล็ก"/>
    <s v="ไม่กำหนด"/>
    <s v="IV2256902/0094"/>
    <s v="บริษัท นิวเจน พลัส โปรดักส์ จำกัด"/>
    <s v="C11"/>
    <n v="2"/>
    <n v="215"/>
    <n v="0"/>
    <s v=" "/>
    <n v="401.87"/>
    <n v="28.13"/>
    <n v="430"/>
    <s v="CPA"/>
    <x v="3"/>
  </r>
  <r>
    <x v="56"/>
    <x v="1"/>
    <n v="2026"/>
    <s v="CP-12994"/>
    <x v="31"/>
    <x v="31"/>
    <s v="อะไหล่ยางเล็ก"/>
    <s v="ไม่กำหนด"/>
    <s v="IV2256902/0094"/>
    <s v="บริษัท นิวเจน พลัส โปรดักส์ จำกัด"/>
    <s v="C11"/>
    <n v="1"/>
    <n v="240"/>
    <n v="0"/>
    <s v=" "/>
    <n v="224.3"/>
    <n v="15.7"/>
    <n v="240"/>
    <s v="CPA"/>
    <x v="3"/>
  </r>
  <r>
    <x v="56"/>
    <x v="1"/>
    <n v="2026"/>
    <s v="CP-12994"/>
    <x v="19"/>
    <x v="19"/>
    <s v="อะไหล่ยางเล็ก"/>
    <s v="ไม่กำหนด"/>
    <s v="IV2256902/0094"/>
    <s v="บริษัท นิวเจน พลัส โปรดักส์ จำกัด"/>
    <s v="C11"/>
    <n v="1"/>
    <n v="20"/>
    <n v="0"/>
    <s v=" "/>
    <n v="18.690000000000001"/>
    <n v="1.31"/>
    <n v="20"/>
    <s v="CPA"/>
    <x v="3"/>
  </r>
  <r>
    <x v="56"/>
    <x v="1"/>
    <n v="2026"/>
    <s v="CP-12994"/>
    <x v="103"/>
    <x v="103"/>
    <s v="อะไหล่ยางเล็ก"/>
    <s v="ไม่กำหนด"/>
    <s v="IV2256902/0094"/>
    <s v="บริษัท นิวเจน พลัส โปรดักส์ จำกัด"/>
    <s v="C11"/>
    <n v="1"/>
    <n v="300"/>
    <n v="0"/>
    <s v=" "/>
    <n v="280.37"/>
    <n v="19.63"/>
    <n v="300"/>
    <s v="CPA"/>
    <x v="3"/>
  </r>
  <r>
    <x v="57"/>
    <x v="1"/>
    <n v="2026"/>
    <s v="CP-18461"/>
    <x v="684"/>
    <x v="684"/>
    <s v="ยางเล็ก BS"/>
    <s v="BSยางเล็ก"/>
    <s v="CS.2256902/052"/>
    <s v="คุณชวลิต ศรีประทุม"/>
    <s v="BB/ปูน"/>
    <n v="4"/>
    <n v="7250"/>
    <n v="14500"/>
    <s v=" "/>
    <n v="13551.4"/>
    <n v="948.6"/>
    <n v="14500"/>
    <s v="CP04Y24-M05"/>
    <x v="2"/>
  </r>
  <r>
    <x v="57"/>
    <x v="1"/>
    <n v="2026"/>
    <s v="CP-18461"/>
    <x v="1"/>
    <x v="1"/>
    <s v="อะไหล่ยางเล็ก"/>
    <s v="อะไหล่นอก"/>
    <s v="CS.2256902/052"/>
    <s v="คุณชวลิต ศรีประทุม"/>
    <s v="BB/ปูน"/>
    <n v="4"/>
    <n v="60"/>
    <n v="0"/>
    <s v=" "/>
    <n v="0"/>
    <n v="0"/>
    <n v="0"/>
    <s v="CP04A"/>
    <x v="2"/>
  </r>
  <r>
    <x v="57"/>
    <x v="1"/>
    <n v="2026"/>
    <s v="CP-18461"/>
    <x v="3"/>
    <x v="3"/>
    <s v="ค่าบริการตั้งศูนย์-ยางเล็ก"/>
    <s v="ไม่กำหนด"/>
    <s v="CS.2256902/052"/>
    <s v="คุณชวลิต ศรีประทุม"/>
    <s v="BB/ปูน"/>
    <n v="1"/>
    <n v="400"/>
    <n v="0"/>
    <s v=" "/>
    <n v="0"/>
    <n v="0"/>
    <n v="0"/>
    <s v="CP04N"/>
    <x v="2"/>
  </r>
  <r>
    <x v="57"/>
    <x v="1"/>
    <n v="2026"/>
    <s v="CP-18461"/>
    <x v="2"/>
    <x v="2"/>
    <s v="ค่าแรง-ยางเล็ก"/>
    <s v="ไม่กำหนด"/>
    <s v="CS.2256902/052"/>
    <s v="คุณชวลิต ศรีประทุม"/>
    <s v="BB/ปูน"/>
    <n v="4"/>
    <n v="120"/>
    <n v="0"/>
    <s v=" "/>
    <n v="0"/>
    <n v="0"/>
    <n v="0"/>
    <s v="CP04N"/>
    <x v="2"/>
  </r>
  <r>
    <x v="57"/>
    <x v="1"/>
    <n v="2026"/>
    <s v="CP-16751"/>
    <x v="1"/>
    <x v="1"/>
    <s v="อะไหล่ยางเล็ก"/>
    <s v="อะไหล่นอก"/>
    <s v="CS.2256902/053"/>
    <s v="คุณ ปวีณา แสงแก้ว"/>
    <s v="BB/ปูน"/>
    <n v="1"/>
    <n v="60"/>
    <n v="0"/>
    <s v=" "/>
    <n v="56.07"/>
    <n v="3.93"/>
    <n v="60"/>
    <s v="CP04A"/>
    <x v="2"/>
  </r>
  <r>
    <x v="57"/>
    <x v="1"/>
    <n v="2026"/>
    <s v="CP-16751"/>
    <x v="70"/>
    <x v="70"/>
    <s v="อะไหล่ยางเล็ก"/>
    <s v="ไม่กำหนด"/>
    <s v="CS.2256902/053"/>
    <s v="คุณ ปวีณา แสงแก้ว"/>
    <s v="BB/ปูน"/>
    <n v="1"/>
    <n v="140"/>
    <n v="0"/>
    <s v=" "/>
    <n v="130.84"/>
    <n v="9.16"/>
    <n v="140"/>
    <s v="CP04A"/>
    <x v="2"/>
  </r>
  <r>
    <x v="57"/>
    <x v="1"/>
    <n v="2026"/>
    <s v="CP-18462"/>
    <x v="3"/>
    <x v="3"/>
    <s v="ค่าบริการตั้งศูนย์-ยางเล็ก"/>
    <s v="ไม่กำหนด"/>
    <s v="CS.8256902/160"/>
    <s v="คุณ สาทิตย์ ปัญญานันท์"/>
    <s v="BYเล็ก"/>
    <n v="1"/>
    <n v="400"/>
    <n v="0"/>
    <s v=" "/>
    <n v="373.83"/>
    <n v="26.17"/>
    <n v="400"/>
    <s v="CP03N"/>
    <x v="1"/>
  </r>
  <r>
    <x v="57"/>
    <x v="1"/>
    <n v="2026"/>
    <s v="CP-18463"/>
    <x v="0"/>
    <x v="0"/>
    <s v="ยางเล็ก DL"/>
    <s v="DUNLOP"/>
    <s v="CS.8256902/161"/>
    <s v="บริษัท เอ้าท์เพอร์ฟอร์ม สแตรทิจีส์ จำกัด (สำนักงานใหญ่)"/>
    <s v="BYเล็ก"/>
    <n v="4"/>
    <n v="2700"/>
    <n v="2700"/>
    <s v=" "/>
    <n v="7570.09"/>
    <n v="529.91"/>
    <n v="8100"/>
    <s v="CP03Y26-M01"/>
    <x v="1"/>
  </r>
  <r>
    <x v="57"/>
    <x v="1"/>
    <n v="2026"/>
    <s v="CP-18463"/>
    <x v="1"/>
    <x v="1"/>
    <s v="อะไหล่ยางเล็ก"/>
    <s v="อะไหล่นอก"/>
    <s v="CS.8256902/161"/>
    <s v="บริษัท เอ้าท์เพอร์ฟอร์ม สแตรทิจีส์ จำกัด (สำนักงานใหญ่)"/>
    <s v="BYเล็ก"/>
    <n v="4"/>
    <n v="60"/>
    <n v="0"/>
    <s v=" "/>
    <n v="0"/>
    <n v="0"/>
    <n v="0"/>
    <s v="CP03A"/>
    <x v="1"/>
  </r>
  <r>
    <x v="57"/>
    <x v="1"/>
    <n v="2026"/>
    <s v="CP-18463"/>
    <x v="2"/>
    <x v="2"/>
    <s v="ค่าแรง-ยางเล็ก"/>
    <s v="ไม่กำหนด"/>
    <s v="CS.8256902/161"/>
    <s v="บริษัท เอ้าท์เพอร์ฟอร์ม สแตรทิจีส์ จำกัด (สำนักงานใหญ่)"/>
    <s v="BYเล็ก"/>
    <n v="4"/>
    <n v="120"/>
    <n v="0"/>
    <s v=" "/>
    <n v="0"/>
    <n v="0"/>
    <n v="0"/>
    <s v="CP03N"/>
    <x v="1"/>
  </r>
  <r>
    <x v="57"/>
    <x v="1"/>
    <n v="2026"/>
    <s v="CP-18463"/>
    <x v="3"/>
    <x v="3"/>
    <s v="ค่าบริการตั้งศูนย์-ยางเล็ก"/>
    <s v="ไม่กำหนด"/>
    <s v="CS.8256902/161"/>
    <s v="บริษัท เอ้าท์เพอร์ฟอร์ม สแตรทิจีส์ จำกัด (สำนักงานใหญ่)"/>
    <s v="BYเล็ก"/>
    <n v="1"/>
    <n v="400"/>
    <n v="0"/>
    <s v=" "/>
    <n v="0"/>
    <n v="0"/>
    <n v="0"/>
    <s v="CP03N"/>
    <x v="1"/>
  </r>
  <r>
    <x v="57"/>
    <x v="1"/>
    <n v="2026"/>
    <s v="CP-18463"/>
    <x v="138"/>
    <x v="138"/>
    <s v="ของแจกของแถม"/>
    <s v="LINGLONG ยางเล็ก"/>
    <s v="CS.8256902/161"/>
    <s v="บริษัท เอ้าท์เพอร์ฟอร์ม สแตรทิจีส์ จำกัด (สำนักงานใหญ่)"/>
    <s v="BYเล็ก"/>
    <n v="1"/>
    <n v="1"/>
    <n v="0"/>
    <s v=" "/>
    <n v="0"/>
    <n v="0"/>
    <n v="0"/>
    <s v="CP03N"/>
    <x v="1"/>
  </r>
  <r>
    <x v="57"/>
    <x v="1"/>
    <n v="2026"/>
    <s v="CP-18464"/>
    <x v="13"/>
    <x v="13"/>
    <s v="ค่าแรง-ยางเล็ก"/>
    <s v="ไม่กำหนด"/>
    <s v="CS.8256902/162"/>
    <s v="คุณ ธนันศร กันธะวงศ์"/>
    <s v="BYเล็ก"/>
    <n v="4"/>
    <n v="50"/>
    <n v="0"/>
    <s v=" "/>
    <n v="186.92"/>
    <n v="13.08"/>
    <n v="200"/>
    <s v="CP03N"/>
    <x v="1"/>
  </r>
  <r>
    <x v="57"/>
    <x v="1"/>
    <n v="2026"/>
    <s v="CP-18465"/>
    <x v="685"/>
    <x v="685"/>
    <s v="ยางเล็ก BS"/>
    <s v="BSยางเล็ก"/>
    <s v="CS.8256902/163"/>
    <s v="คุณ วันชัย สันติวีวรรณ"/>
    <s v="C10"/>
    <n v="4"/>
    <n v="2390"/>
    <n v="0"/>
    <s v=" "/>
    <n v="8934.58"/>
    <n v="625.41999999999996"/>
    <n v="9560"/>
    <s v="CP03Y26-M01"/>
    <x v="1"/>
  </r>
  <r>
    <x v="57"/>
    <x v="1"/>
    <n v="2026"/>
    <s v="CP-18465"/>
    <x v="1"/>
    <x v="1"/>
    <s v="อะไหล่ยางเล็ก"/>
    <s v="อะไหล่นอก"/>
    <s v="CS.8256902/163"/>
    <s v="คุณ วันชัย สันติวีวรรณ"/>
    <s v="C10"/>
    <n v="4"/>
    <n v="60"/>
    <n v="0"/>
    <s v=" "/>
    <n v="0"/>
    <n v="0"/>
    <n v="0"/>
    <s v="CP03A"/>
    <x v="1"/>
  </r>
  <r>
    <x v="57"/>
    <x v="1"/>
    <n v="2026"/>
    <s v="CP-18465"/>
    <x v="2"/>
    <x v="2"/>
    <s v="ค่าแรง-ยางเล็ก"/>
    <s v="ไม่กำหนด"/>
    <s v="CS.8256902/163"/>
    <s v="คุณ วันชัย สันติวีวรรณ"/>
    <s v="C10"/>
    <n v="4"/>
    <n v="120"/>
    <n v="0"/>
    <s v=" "/>
    <n v="0"/>
    <n v="0"/>
    <n v="0"/>
    <s v="CP03N"/>
    <x v="1"/>
  </r>
  <r>
    <x v="57"/>
    <x v="1"/>
    <n v="2026"/>
    <s v="CP-18465"/>
    <x v="3"/>
    <x v="3"/>
    <s v="ค่าบริการตั้งศูนย์-ยางเล็ก"/>
    <s v="ไม่กำหนด"/>
    <s v="CS.8256902/163"/>
    <s v="คุณ วันชัย สันติวีวรรณ"/>
    <s v="C10"/>
    <n v="1"/>
    <n v="400"/>
    <n v="0"/>
    <s v=" "/>
    <n v="0"/>
    <n v="0"/>
    <n v="0"/>
    <s v="CP03N"/>
    <x v="1"/>
  </r>
  <r>
    <x v="57"/>
    <x v="1"/>
    <n v="2026"/>
    <s v="CP-08699"/>
    <x v="51"/>
    <x v="51"/>
    <s v="อะไหล่ยางเล็ก"/>
    <s v="ไม่กำหนด"/>
    <s v="CS.8256902/164"/>
    <s v="คุณ ณัฐภรณ์ ตุ้มทอง"/>
    <s v="BYเล็ก"/>
    <n v="1"/>
    <n v="1250"/>
    <n v="0"/>
    <s v=" "/>
    <n v="1168.22"/>
    <n v="81.78"/>
    <n v="1250"/>
    <s v="CP03A"/>
    <x v="1"/>
  </r>
  <r>
    <x v="57"/>
    <x v="1"/>
    <n v="2026"/>
    <s v="CP-08699"/>
    <x v="81"/>
    <x v="81"/>
    <s v="อะไหล่ยางเล็ก"/>
    <s v="ไม่กำหนด"/>
    <s v="CS.8256902/164"/>
    <s v="คุณ ณัฐภรณ์ ตุ้มทอง"/>
    <s v="BYเล็ก"/>
    <n v="1"/>
    <n v="220"/>
    <n v="0"/>
    <s v=" "/>
    <n v="205.61"/>
    <n v="14.39"/>
    <n v="220"/>
    <s v="CP03A"/>
    <x v="1"/>
  </r>
  <r>
    <x v="57"/>
    <x v="1"/>
    <n v="2026"/>
    <s v="CP-08699"/>
    <x v="37"/>
    <x v="37"/>
    <s v="อะไหล่ยางเล็ก"/>
    <s v="ไม่กำหนด"/>
    <s v="CS.8256902/164"/>
    <s v="คุณ ณัฐภรณ์ ตุ้มทอง"/>
    <s v="BYเล็ก"/>
    <n v="1"/>
    <n v="20"/>
    <n v="0"/>
    <s v=" "/>
    <n v="18.690000000000001"/>
    <n v="1.31"/>
    <n v="20"/>
    <s v="CP03A"/>
    <x v="1"/>
  </r>
  <r>
    <x v="57"/>
    <x v="1"/>
    <n v="2026"/>
    <s v="CP-18466"/>
    <x v="165"/>
    <x v="165"/>
    <s v="อะไหล่ยางเล็ก"/>
    <s v="ไม่กำหนด"/>
    <s v="CS5256902/0051"/>
    <s v="บริษัท ลมโชย เซอร์วิส จำกัด"/>
    <s v="หนึ่ง340"/>
    <n v="1"/>
    <n v="1740"/>
    <n v="0"/>
    <s v=" "/>
    <n v="1626.17"/>
    <n v="113.83"/>
    <n v="1740"/>
    <s v="CPA"/>
    <x v="3"/>
  </r>
  <r>
    <x v="57"/>
    <x v="1"/>
    <n v="2026"/>
    <s v="CP-18466"/>
    <x v="166"/>
    <x v="166"/>
    <s v="อะไหล่ยางเล็ก"/>
    <s v="ไม่กำหนด"/>
    <s v="CS5256902/0051"/>
    <s v="บริษัท ลมโชย เซอร์วิส จำกัด"/>
    <s v="หนึ่ง340"/>
    <n v="1"/>
    <n v="340"/>
    <n v="0"/>
    <s v=" "/>
    <n v="317.76"/>
    <n v="22.24"/>
    <n v="340"/>
    <s v="CPA"/>
    <x v="3"/>
  </r>
  <r>
    <x v="57"/>
    <x v="1"/>
    <n v="2026"/>
    <s v="CP-18466"/>
    <x v="166"/>
    <x v="166"/>
    <s v="อะไหล่ยางเล็ก"/>
    <s v="ไม่กำหนด"/>
    <s v="CS5256902/0051"/>
    <s v="บริษัท ลมโชย เซอร์วิส จำกัด"/>
    <s v="หนึ่ง340"/>
    <n v="1"/>
    <n v="340"/>
    <n v="0"/>
    <s v=" "/>
    <n v="0"/>
    <n v="0"/>
    <n v="0"/>
    <s v="CPA"/>
    <x v="3"/>
  </r>
  <r>
    <x v="57"/>
    <x v="1"/>
    <n v="2026"/>
    <s v="CP-18466"/>
    <x v="31"/>
    <x v="31"/>
    <s v="อะไหล่ยางเล็ก"/>
    <s v="ไม่กำหนด"/>
    <s v="CS5256902/0051"/>
    <s v="บริษัท ลมโชย เซอร์วิส จำกัด"/>
    <s v="หนึ่ง340"/>
    <n v="1"/>
    <n v="240"/>
    <n v="0"/>
    <s v=" "/>
    <n v="224.3"/>
    <n v="15.7"/>
    <n v="240"/>
    <s v="CPA"/>
    <x v="3"/>
  </r>
  <r>
    <x v="57"/>
    <x v="1"/>
    <n v="2026"/>
    <s v="CP-18466"/>
    <x v="19"/>
    <x v="19"/>
    <s v="อะไหล่ยางเล็ก"/>
    <s v="ไม่กำหนด"/>
    <s v="CS5256902/0051"/>
    <s v="บริษัท ลมโชย เซอร์วิส จำกัด"/>
    <s v="หนึ่ง340"/>
    <n v="1"/>
    <n v="20"/>
    <n v="0"/>
    <s v=" "/>
    <n v="18.690000000000001"/>
    <n v="1.31"/>
    <n v="20"/>
    <s v="CPA"/>
    <x v="3"/>
  </r>
  <r>
    <x v="57"/>
    <x v="1"/>
    <n v="2026"/>
    <s v="CP-18466"/>
    <x v="34"/>
    <x v="34"/>
    <s v="อะไหล่ยางเล็ก"/>
    <s v="ไม่กำหนด"/>
    <s v="CS5256902/0051"/>
    <s v="บริษัท ลมโชย เซอร์วิส จำกัด"/>
    <s v="หนึ่ง340"/>
    <n v="1"/>
    <n v="450"/>
    <n v="0"/>
    <s v=" "/>
    <n v="420.56"/>
    <n v="29.44"/>
    <n v="450"/>
    <s v="CPA"/>
    <x v="3"/>
  </r>
  <r>
    <x v="57"/>
    <x v="1"/>
    <n v="2026"/>
    <s v="CP-18466"/>
    <x v="56"/>
    <x v="56"/>
    <s v="อะไหล่ยางเล็ก"/>
    <s v="ไม่กำหนด"/>
    <s v="CS5256902/0051"/>
    <s v="บริษัท ลมโชย เซอร์วิส จำกัด"/>
    <s v="หนึ่ง340"/>
    <n v="1"/>
    <n v="300"/>
    <n v="0"/>
    <s v=" "/>
    <n v="280.37"/>
    <n v="19.63"/>
    <n v="300"/>
    <s v="CPA"/>
    <x v="3"/>
  </r>
  <r>
    <x v="57"/>
    <x v="1"/>
    <n v="2026"/>
    <s v="SAC6105-045"/>
    <x v="107"/>
    <x v="107"/>
    <s v="ยางเล็ก LingLong"/>
    <s v="LINGLONG ยางเล็ก"/>
    <s v="ISC3256902/001"/>
    <s v="รถบริษัท ทะเบียน 1ฒม5421กทม (รถขนส่ง)"/>
    <s v="SACส่วนกลาง"/>
    <n v="-2"/>
    <n v="-4750"/>
    <n v="-1900"/>
    <s v=" "/>
    <n v="-7600"/>
    <n v="0"/>
    <n v="-7600"/>
    <s v="CPY25-M04"/>
    <x v="3"/>
  </r>
  <r>
    <x v="57"/>
    <x v="1"/>
    <n v="2026"/>
    <s v="SAC6105-045"/>
    <x v="686"/>
    <x v="686"/>
    <s v="กะทะล้อ"/>
    <s v="กะทะล้อ"/>
    <s v="ISC3256902/001"/>
    <s v="รถบริษัท ทะเบียน 1ฒม5421กทม (รถขนส่ง)"/>
    <s v="SACส่วนกลาง"/>
    <n v="-2"/>
    <n v="-1600"/>
    <n v="-640"/>
    <s v=" "/>
    <n v="-2560"/>
    <n v="0"/>
    <n v="-2560"/>
    <s v="CPMAX"/>
    <x v="3"/>
  </r>
  <r>
    <x v="57"/>
    <x v="1"/>
    <n v="2026"/>
    <s v="BTC-0000494"/>
    <x v="34"/>
    <x v="34"/>
    <s v="อะไหล่ยางเล็ก"/>
    <s v="ไม่กำหนด"/>
    <s v="IV2256902/0095"/>
    <s v="บริษัท โปรทรัค ขนส่ง จำกัด"/>
    <s v="C11"/>
    <n v="1"/>
    <n v="450"/>
    <n v="0"/>
    <s v=" "/>
    <n v="420.56"/>
    <n v="29.44"/>
    <n v="450"/>
    <s v="CPA"/>
    <x v="3"/>
  </r>
  <r>
    <x v="57"/>
    <x v="1"/>
    <n v="2026"/>
    <s v="BTC-0000460"/>
    <x v="207"/>
    <x v="207"/>
    <s v="ยางเล็ก ML"/>
    <s v="MLยางเล็ก"/>
    <s v="IV2256902/0096"/>
    <s v="บริษัท มังกรทองขนส่ง 2019 จำกัด"/>
    <s v="C11"/>
    <n v="2"/>
    <n v="4250"/>
    <n v="0"/>
    <s v=" "/>
    <n v="7943.93"/>
    <n v="556.07000000000005"/>
    <n v="8500"/>
    <s v="CPY26-M01"/>
    <x v="3"/>
  </r>
  <r>
    <x v="57"/>
    <x v="1"/>
    <n v="2026"/>
    <s v="CP-17056"/>
    <x v="3"/>
    <x v="3"/>
    <s v="ค่าบริการตั้งศูนย์-ยางเล็ก"/>
    <s v="ไม่กำหนด"/>
    <s v="IV2256902/009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57"/>
    <x v="1"/>
    <n v="2026"/>
    <s v="BTC-0000418"/>
    <x v="107"/>
    <x v="107"/>
    <s v="ยางเล็ก LingLong"/>
    <s v="LINGLONG ยางเล็ก"/>
    <s v="IV2256902/0098"/>
    <s v="บริษัท รุ่งทวีทรัพย์เจริญขนส่ง จำกัด"/>
    <s v="C11"/>
    <n v="1"/>
    <n v="2800"/>
    <n v="0"/>
    <s v=" "/>
    <n v="2616.8200000000002"/>
    <n v="183.18"/>
    <n v="2800"/>
    <s v="CPY26-M01"/>
    <x v="3"/>
  </r>
  <r>
    <x v="57"/>
    <x v="1"/>
    <n v="2026"/>
    <s v="BTC-0000418"/>
    <x v="687"/>
    <x v="687"/>
    <s v="อะไหล่นอก ยางเล็ก"/>
    <s v="ไม่กำหนด"/>
    <s v="IV2256902/0098"/>
    <s v="บริษัท รุ่งทวีทรัพย์เจริญขนส่ง จำกัด"/>
    <s v="C11"/>
    <n v="2"/>
    <n v="150"/>
    <n v="0"/>
    <s v=" "/>
    <n v="280.37"/>
    <n v="19.63"/>
    <n v="300"/>
    <s v="CPA"/>
    <x v="3"/>
  </r>
  <r>
    <x v="57"/>
    <x v="1"/>
    <n v="2026"/>
    <s v="CP-17056"/>
    <x v="3"/>
    <x v="3"/>
    <s v="ค่าบริการตั้งศูนย์-ยางเล็ก"/>
    <s v="ไม่กำหนด"/>
    <s v="IV2256902/009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57"/>
    <x v="1"/>
    <n v="2026"/>
    <s v="BTC-0000054"/>
    <x v="688"/>
    <x v="688"/>
    <s v="อะไหล่นอก ยางเล็ก"/>
    <s v="ไม่กำหนด"/>
    <s v="S.5256902/0039"/>
    <s v="บริษัท ซิลเวอร์ 929 จำกัด"/>
    <s v="C10"/>
    <n v="1"/>
    <n v="9750"/>
    <n v="487.5"/>
    <s v=" "/>
    <n v="8656.5400000000009"/>
    <n v="605.96"/>
    <n v="9262.5"/>
    <s v="CP03A"/>
    <x v="1"/>
  </r>
  <r>
    <x v="57"/>
    <x v="1"/>
    <n v="2026"/>
    <s v="BTC-0000054"/>
    <x v="689"/>
    <x v="689"/>
    <s v="ค่าบริการ"/>
    <s v="ไม่กำหนด"/>
    <s v="S.5256902/0039"/>
    <s v="บริษัท ซิลเวอร์ 929 จำกัด"/>
    <s v="C10"/>
    <n v="1"/>
    <n v="900"/>
    <n v="0"/>
    <s v=" "/>
    <n v="841.12"/>
    <n v="58.88"/>
    <n v="900"/>
    <s v="CP03N"/>
    <x v="1"/>
  </r>
  <r>
    <x v="57"/>
    <x v="1"/>
    <n v="2026"/>
    <s v="BTC-0000054"/>
    <x v="581"/>
    <x v="581"/>
    <s v="อะไหล่ยางเล็ก"/>
    <s v="ไม่กำหนด"/>
    <s v="S.5256902/0039"/>
    <s v="บริษัท ซิลเวอร์ 929 จำกัด"/>
    <s v="C10"/>
    <n v="1"/>
    <n v="260"/>
    <n v="0"/>
    <s v=" "/>
    <n v="242.99"/>
    <n v="17.010000000000002"/>
    <n v="260"/>
    <s v="CP03A"/>
    <x v="1"/>
  </r>
  <r>
    <x v="57"/>
    <x v="1"/>
    <n v="2026"/>
    <s v="BTC-0000054"/>
    <x v="3"/>
    <x v="3"/>
    <s v="ค่าบริการตั้งศูนย์-ยางเล็ก"/>
    <s v="ไม่กำหนด"/>
    <s v="S.5256902/0039"/>
    <s v="บริษัท ซิลเวอร์ 929 จำกัด"/>
    <s v="C10"/>
    <n v="1"/>
    <n v="400"/>
    <n v="0"/>
    <s v=" "/>
    <n v="373.83"/>
    <n v="26.17"/>
    <n v="400"/>
    <s v="CP03N"/>
    <x v="1"/>
  </r>
  <r>
    <x v="57"/>
    <x v="1"/>
    <n v="2026"/>
    <s v="CP-16377"/>
    <x v="38"/>
    <x v="38"/>
    <s v="อะไหล่ยางเล็ก"/>
    <s v="ไม่กำหนด"/>
    <s v="S.5256902/0040"/>
    <s v="บริษัท ธิติภพ จำกัด"/>
    <s v="C11"/>
    <n v="1"/>
    <n v="1150"/>
    <n v="0"/>
    <s v=" "/>
    <n v="1074.77"/>
    <n v="75.23"/>
    <n v="1150"/>
    <s v="CP03A"/>
    <x v="1"/>
  </r>
  <r>
    <x v="57"/>
    <x v="1"/>
    <n v="2026"/>
    <s v="CP-16377"/>
    <x v="39"/>
    <x v="39"/>
    <s v="อะไหล่ยางเล็ก"/>
    <s v="ไม่กำหนด"/>
    <s v="S.5256902/0040"/>
    <s v="บริษัท ธิติภพ จำกัด"/>
    <s v="C11"/>
    <n v="1"/>
    <n v="175"/>
    <n v="0"/>
    <s v=" "/>
    <n v="163.55000000000001"/>
    <n v="11.45"/>
    <n v="175"/>
    <s v="CP03A"/>
    <x v="1"/>
  </r>
  <r>
    <x v="57"/>
    <x v="1"/>
    <n v="2026"/>
    <s v="CP-16377"/>
    <x v="39"/>
    <x v="39"/>
    <s v="อะไหล่ยางเล็ก"/>
    <s v="ไม่กำหนด"/>
    <s v="S.5256902/0040"/>
    <s v="บริษัท ธิติภพ จำกัด"/>
    <s v="C11"/>
    <n v="1"/>
    <n v="175"/>
    <n v="0"/>
    <s v=" "/>
    <n v="0"/>
    <n v="0"/>
    <n v="0"/>
    <s v="CP03A"/>
    <x v="1"/>
  </r>
  <r>
    <x v="57"/>
    <x v="1"/>
    <n v="2026"/>
    <s v="CP-16377"/>
    <x v="31"/>
    <x v="31"/>
    <s v="อะไหล่ยางเล็ก"/>
    <s v="ไม่กำหนด"/>
    <s v="S.5256902/0040"/>
    <s v="บริษัท ธิติภพ จำกัด"/>
    <s v="C11"/>
    <n v="1"/>
    <n v="240"/>
    <n v="0"/>
    <s v=" "/>
    <n v="0"/>
    <n v="0"/>
    <n v="0"/>
    <s v="CP03A"/>
    <x v="1"/>
  </r>
  <r>
    <x v="57"/>
    <x v="1"/>
    <n v="2026"/>
    <s v="CP-16377"/>
    <x v="19"/>
    <x v="19"/>
    <s v="อะไหล่ยางเล็ก"/>
    <s v="ไม่กำหนด"/>
    <s v="S.5256902/0040"/>
    <s v="บริษัท ธิติภพ จำกัด"/>
    <s v="C11"/>
    <n v="1"/>
    <n v="20"/>
    <n v="0"/>
    <s v=" "/>
    <n v="18.690000000000001"/>
    <n v="1.31"/>
    <n v="20"/>
    <s v="CP03A"/>
    <x v="1"/>
  </r>
  <r>
    <x v="58"/>
    <x v="1"/>
    <n v="2026"/>
    <s v="CP-17523"/>
    <x v="3"/>
    <x v="3"/>
    <s v="ค่าบริการตั้งศูนย์-ยางเล็ก"/>
    <s v="ไม่กำหนด"/>
    <s v="CS.2256902/054"/>
    <s v="คุณ เอกลักษณ์ วงค์ล่า"/>
    <s v="BB/พงษ์"/>
    <n v="1"/>
    <n v="400"/>
    <n v="0"/>
    <s v=" "/>
    <n v="373.83"/>
    <n v="26.17"/>
    <n v="400"/>
    <s v="CP04N"/>
    <x v="2"/>
  </r>
  <r>
    <x v="58"/>
    <x v="1"/>
    <n v="2026"/>
    <s v="CP-000002371"/>
    <x v="13"/>
    <x v="13"/>
    <s v="ค่าแรง-ยางเล็ก"/>
    <s v="ไม่กำหนด"/>
    <s v="CS.2256902/055"/>
    <s v="คุณ คาวี จันทรัตน์"/>
    <s v="BB/พงษ์"/>
    <n v="1"/>
    <n v="50"/>
    <n v="0"/>
    <s v=" "/>
    <n v="46.73"/>
    <n v="3.27"/>
    <n v="50"/>
    <s v="CP04N"/>
    <x v="2"/>
  </r>
  <r>
    <x v="58"/>
    <x v="1"/>
    <n v="2026"/>
    <s v="CP-18470"/>
    <x v="104"/>
    <x v="104"/>
    <s v="อะไหล่ยางเล็ก"/>
    <s v="ไม่กำหนด"/>
    <s v="CS.2256902/056"/>
    <s v="คุณศิริโรจน์ กำจรพงศ์กุล"/>
    <s v="BB/พงษ์"/>
    <n v="1"/>
    <n v="1650"/>
    <n v="165"/>
    <s v=" "/>
    <n v="1387.85"/>
    <n v="97.15"/>
    <n v="1485"/>
    <s v="CP04A"/>
    <x v="2"/>
  </r>
  <r>
    <x v="58"/>
    <x v="1"/>
    <n v="2026"/>
    <s v="CP-18470"/>
    <x v="255"/>
    <x v="255"/>
    <s v="อะไหล่ยางเล็ก"/>
    <s v="ไม่กำหนด"/>
    <s v="CS.2256902/056"/>
    <s v="คุณศิริโรจน์ กำจรพงศ์กุล"/>
    <s v="BB/พงษ์"/>
    <n v="1"/>
    <n v="220"/>
    <n v="0"/>
    <s v=" "/>
    <n v="205.61"/>
    <n v="14.39"/>
    <n v="220"/>
    <s v="CP04A"/>
    <x v="2"/>
  </r>
  <r>
    <x v="58"/>
    <x v="1"/>
    <n v="2026"/>
    <s v="CP-18470"/>
    <x v="37"/>
    <x v="37"/>
    <s v="อะไหล่ยางเล็ก"/>
    <s v="ไม่กำหนด"/>
    <s v="CS.2256902/056"/>
    <s v="คุณศิริโรจน์ กำจรพงศ์กุล"/>
    <s v="BB/พงษ์"/>
    <n v="1"/>
    <n v="20"/>
    <n v="0"/>
    <s v=" "/>
    <n v="18.690000000000001"/>
    <n v="1.31"/>
    <n v="20"/>
    <s v="CP04A"/>
    <x v="2"/>
  </r>
  <r>
    <x v="58"/>
    <x v="1"/>
    <n v="2026"/>
    <s v="CP-14776"/>
    <x v="3"/>
    <x v="3"/>
    <s v="ค่าบริการตั้งศูนย์-ยางเล็ก"/>
    <s v="ไม่กำหนด"/>
    <s v="CS.2256902/057"/>
    <s v="คุณ ณัฐนันท์ ธนากีรตินันท์"/>
    <s v="BB/ปูน"/>
    <n v="1"/>
    <n v="400"/>
    <n v="0"/>
    <s v=" "/>
    <n v="373.83"/>
    <n v="26.17"/>
    <n v="400"/>
    <s v="CP04N"/>
    <x v="2"/>
  </r>
  <r>
    <x v="58"/>
    <x v="1"/>
    <n v="2026"/>
    <s v="CP-10124"/>
    <x v="3"/>
    <x v="3"/>
    <s v="ค่าบริการตั้งศูนย์-ยางเล็ก"/>
    <s v="ไม่กำหนด"/>
    <s v="CS.2256902/058"/>
    <s v="คุณ กฤษณะ ชาวสวนงาม"/>
    <s v="BB/พงษ์"/>
    <n v="1"/>
    <n v="400"/>
    <n v="0"/>
    <s v=" "/>
    <n v="373.83"/>
    <n v="26.17"/>
    <n v="400"/>
    <s v="CP04N"/>
    <x v="2"/>
  </r>
  <r>
    <x v="58"/>
    <x v="1"/>
    <n v="2026"/>
    <s v="CP-16837"/>
    <x v="26"/>
    <x v="26"/>
    <s v="ค่าบริการตั้งศูนย์-ยางเล็ก"/>
    <s v="ไม่กำหนด"/>
    <s v="CS.2256902/059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58"/>
    <x v="1"/>
    <n v="2026"/>
    <s v="CP-15590"/>
    <x v="26"/>
    <x v="26"/>
    <s v="ค่าบริการตั้งศูนย์-ยางเล็ก"/>
    <s v="ไม่กำหนด"/>
    <s v="CS.6256902/047"/>
    <s v="บริษัท โอเวอร์แลน แกรนด์ จำกัด ( สำนักงานใหญ่)"/>
    <s v="RPแขก/พต"/>
    <n v="1"/>
    <n v="500"/>
    <n v="0"/>
    <s v=" "/>
    <n v="467.29"/>
    <n v="32.71"/>
    <n v="500"/>
    <s v="CP02N"/>
    <x v="0"/>
  </r>
  <r>
    <x v="58"/>
    <x v="1"/>
    <n v="2026"/>
    <s v="CP-18467"/>
    <x v="690"/>
    <x v="690"/>
    <s v="ยางเล็ก KUMHO"/>
    <s v="KUMHO"/>
    <s v="CS.6256902/048"/>
    <s v="MR.Stephan Kligel fuss"/>
    <s v="C13"/>
    <n v="2"/>
    <n v="5150"/>
    <n v="0"/>
    <s v=" "/>
    <n v="9626.17"/>
    <n v="673.83"/>
    <n v="10300"/>
    <s v="CP02Y26-M01"/>
    <x v="0"/>
  </r>
  <r>
    <x v="58"/>
    <x v="1"/>
    <n v="2026"/>
    <s v="CP-18467"/>
    <x v="1"/>
    <x v="1"/>
    <s v="อะไหล่ยางเล็ก"/>
    <s v="อะไหล่นอก"/>
    <s v="CS.6256902/048"/>
    <s v="MR.Stephan Kligel fuss"/>
    <s v="C13"/>
    <n v="1"/>
    <n v="60"/>
    <n v="0"/>
    <s v=" "/>
    <n v="0"/>
    <n v="0"/>
    <n v="0"/>
    <s v="CP02A"/>
    <x v="0"/>
  </r>
  <r>
    <x v="58"/>
    <x v="1"/>
    <n v="2026"/>
    <s v="CP-18467"/>
    <x v="25"/>
    <x v="25"/>
    <s v="ค่าแรง-ยางเล็ก"/>
    <s v="ไม่กำหนด"/>
    <s v="CS.6256902/048"/>
    <s v="MR.Stephan Kligel fuss"/>
    <s v="C13"/>
    <n v="2"/>
    <n v="150"/>
    <n v="0"/>
    <s v=" "/>
    <n v="0"/>
    <n v="0"/>
    <n v="0"/>
    <s v="CP02N"/>
    <x v="0"/>
  </r>
  <r>
    <x v="58"/>
    <x v="1"/>
    <n v="2026"/>
    <s v="CP-18467"/>
    <x v="4"/>
    <x v="4"/>
    <s v="ของแจกของแถม"/>
    <s v="DUNLOP"/>
    <s v="CS.6256902/048"/>
    <s v="MR.Stephan Kligel fuss"/>
    <s v="C13"/>
    <n v="1"/>
    <n v="1"/>
    <n v="0"/>
    <s v=" "/>
    <n v="0"/>
    <n v="0"/>
    <n v="0"/>
    <s v="CP02N"/>
    <x v="0"/>
  </r>
  <r>
    <x v="58"/>
    <x v="1"/>
    <n v="2026"/>
    <s v="CP-14335"/>
    <x v="165"/>
    <x v="165"/>
    <s v="อะไหล่ยางเล็ก"/>
    <s v="ไม่กำหนด"/>
    <s v="CS.6256902/049"/>
    <s v="คุณสมศักดิ์ สมบูรณ์บดีบุตร"/>
    <s v="RP/ต่อ"/>
    <n v="1"/>
    <n v="1740"/>
    <n v="0"/>
    <s v=" "/>
    <n v="1626.17"/>
    <n v="113.83"/>
    <n v="1740"/>
    <s v="CP02A"/>
    <x v="0"/>
  </r>
  <r>
    <x v="58"/>
    <x v="1"/>
    <n v="2026"/>
    <s v="CP-14335"/>
    <x v="166"/>
    <x v="166"/>
    <s v="อะไหล่ยางเล็ก"/>
    <s v="ไม่กำหนด"/>
    <s v="CS.6256902/049"/>
    <s v="คุณสมศักดิ์ สมบูรณ์บดีบุตร"/>
    <s v="RP/ต่อ"/>
    <n v="1"/>
    <n v="340"/>
    <n v="0"/>
    <s v=" "/>
    <n v="0"/>
    <n v="0"/>
    <n v="0"/>
    <s v="CP02A"/>
    <x v="0"/>
  </r>
  <r>
    <x v="58"/>
    <x v="1"/>
    <n v="2026"/>
    <s v="CP-14335"/>
    <x v="19"/>
    <x v="19"/>
    <s v="อะไหล่ยางเล็ก"/>
    <s v="ไม่กำหนด"/>
    <s v="CS.6256902/049"/>
    <s v="คุณสมศักดิ์ สมบูรณ์บดีบุตร"/>
    <s v="RP/ต่อ"/>
    <n v="1"/>
    <n v="20"/>
    <n v="0"/>
    <s v=" "/>
    <n v="18.690000000000001"/>
    <n v="1.31"/>
    <n v="20"/>
    <s v="CP02A"/>
    <x v="0"/>
  </r>
  <r>
    <x v="58"/>
    <x v="1"/>
    <n v="2026"/>
    <s v="CP-14335"/>
    <x v="691"/>
    <x v="691"/>
    <s v="อะไหล่ยางเล็ก"/>
    <s v="ไม่กำหนด"/>
    <s v="CS.6256902/049"/>
    <s v="คุณสมศักดิ์ สมบูรณ์บดีบุตร"/>
    <s v="RP/ต่อ"/>
    <n v="1"/>
    <n v="240"/>
    <n v="0"/>
    <s v=" "/>
    <n v="0"/>
    <n v="0"/>
    <n v="0"/>
    <s v="CP02A"/>
    <x v="0"/>
  </r>
  <r>
    <x v="58"/>
    <x v="1"/>
    <n v="2026"/>
    <s v="CP-14335"/>
    <x v="72"/>
    <x v="72"/>
    <s v="อะไหล่ยางเล็ก"/>
    <s v="ไม่กำหนด"/>
    <s v="CS.6256902/049"/>
    <s v="คุณสมศักดิ์ สมบูรณ์บดีบุตร"/>
    <s v="RP/ต่อ"/>
    <n v="1"/>
    <n v="595"/>
    <n v="59.5"/>
    <s v=" "/>
    <n v="500.47"/>
    <n v="35.03"/>
    <n v="535.5"/>
    <s v="CP02A"/>
    <x v="0"/>
  </r>
  <r>
    <x v="58"/>
    <x v="1"/>
    <n v="2026"/>
    <s v="CP-14335"/>
    <x v="74"/>
    <x v="74"/>
    <s v="อะไหล่ยางเล็ก"/>
    <s v="ไม่กำหนด"/>
    <s v="CS.6256902/049"/>
    <s v="คุณสมศักดิ์ สมบูรณ์บดีบุตร"/>
    <s v="RP/ต่อ"/>
    <n v="1"/>
    <n v="595"/>
    <n v="59.5"/>
    <s v=" "/>
    <n v="500.47"/>
    <n v="35.03"/>
    <n v="535.5"/>
    <s v="CP02A"/>
    <x v="0"/>
  </r>
  <r>
    <x v="58"/>
    <x v="1"/>
    <n v="2026"/>
    <s v="CP-14335"/>
    <x v="73"/>
    <x v="73"/>
    <s v="อะไหล่ยางเล็ก"/>
    <s v="ไม่กำหนด"/>
    <s v="CS.6256902/049"/>
    <s v="คุณสมศักดิ์ สมบูรณ์บดีบุตร"/>
    <s v="RP/ต่อ"/>
    <n v="1"/>
    <n v="595"/>
    <n v="59.5"/>
    <s v=" "/>
    <n v="500.47"/>
    <n v="35.03"/>
    <n v="535.5"/>
    <s v="CP02A"/>
    <x v="0"/>
  </r>
  <r>
    <x v="58"/>
    <x v="1"/>
    <n v="2026"/>
    <s v="CP-14335"/>
    <x v="76"/>
    <x v="76"/>
    <s v="อะไหล่ยางเล็ก"/>
    <s v="ไม่กำหนด"/>
    <s v="CS.6256902/049"/>
    <s v="คุณสมศักดิ์ สมบูรณ์บดีบุตร"/>
    <s v="RP/ต่อ"/>
    <n v="2"/>
    <n v="385"/>
    <n v="38.5"/>
    <s v=" "/>
    <n v="683.64"/>
    <n v="47.86"/>
    <n v="731.5"/>
    <s v="CP02A"/>
    <x v="0"/>
  </r>
  <r>
    <x v="58"/>
    <x v="1"/>
    <n v="2026"/>
    <s v="CP-12394"/>
    <x v="38"/>
    <x v="38"/>
    <s v="อะไหล่ยางเล็ก"/>
    <s v="ไม่กำหนด"/>
    <s v="CS.8256902/165"/>
    <s v="คุณ ปัญญา จันทร์ประโคน"/>
    <s v="C10"/>
    <n v="1"/>
    <n v="1150"/>
    <n v="0"/>
    <s v=" "/>
    <n v="1074.77"/>
    <n v="75.23"/>
    <n v="1150"/>
    <s v="CP03A"/>
    <x v="1"/>
  </r>
  <r>
    <x v="58"/>
    <x v="1"/>
    <n v="2026"/>
    <s v="CP-12394"/>
    <x v="39"/>
    <x v="39"/>
    <s v="อะไหล่ยางเล็ก"/>
    <s v="ไม่กำหนด"/>
    <s v="CS.8256902/165"/>
    <s v="คุณ ปัญญา จันทร์ประโคน"/>
    <s v="C10"/>
    <n v="1"/>
    <n v="175"/>
    <n v="0"/>
    <s v=" "/>
    <n v="163.55000000000001"/>
    <n v="11.45"/>
    <n v="175"/>
    <s v="CP03A"/>
    <x v="1"/>
  </r>
  <r>
    <x v="58"/>
    <x v="1"/>
    <n v="2026"/>
    <s v="CP-12394"/>
    <x v="39"/>
    <x v="39"/>
    <s v="อะไหล่ยางเล็ก"/>
    <s v="ไม่กำหนด"/>
    <s v="CS.8256902/165"/>
    <s v="คุณ ปัญญา จันทร์ประโคน"/>
    <s v="C10"/>
    <n v="1"/>
    <n v="175"/>
    <n v="0"/>
    <s v=" "/>
    <n v="0"/>
    <n v="0"/>
    <n v="0"/>
    <s v="CP03A"/>
    <x v="1"/>
  </r>
  <r>
    <x v="58"/>
    <x v="1"/>
    <n v="2026"/>
    <s v="CP-12394"/>
    <x v="101"/>
    <x v="101"/>
    <s v="อะไหล่ยางเล็ก"/>
    <s v="ไม่กำหนด"/>
    <s v="CS.8256902/165"/>
    <s v="คุณ ปัญญา จันทร์ประโคน"/>
    <s v="C10"/>
    <n v="1"/>
    <n v="250"/>
    <n v="0"/>
    <s v=" "/>
    <n v="0"/>
    <n v="0"/>
    <n v="0"/>
    <s v="CP03A"/>
    <x v="1"/>
  </r>
  <r>
    <x v="58"/>
    <x v="1"/>
    <n v="2026"/>
    <s v="CP-12394"/>
    <x v="37"/>
    <x v="37"/>
    <s v="อะไหล่ยางเล็ก"/>
    <s v="ไม่กำหนด"/>
    <s v="CS.8256902/165"/>
    <s v="คุณ ปัญญา จันทร์ประโคน"/>
    <s v="C10"/>
    <n v="1"/>
    <n v="20"/>
    <n v="0"/>
    <s v=" "/>
    <n v="18.690000000000001"/>
    <n v="1.31"/>
    <n v="20"/>
    <s v="CP03A"/>
    <x v="1"/>
  </r>
  <r>
    <x v="58"/>
    <x v="1"/>
    <n v="2026"/>
    <s v="CP-12394"/>
    <x v="33"/>
    <x v="33"/>
    <s v="อะไหล่ยางเล็ก"/>
    <s v="ไม่กำหนด"/>
    <s v="CS.8256902/165"/>
    <s v="คุณ ปัญญา จันทร์ประโคน"/>
    <s v="C10"/>
    <n v="1"/>
    <n v="300"/>
    <n v="0"/>
    <s v=" "/>
    <n v="280.37"/>
    <n v="19.63"/>
    <n v="300"/>
    <s v="CP03A"/>
    <x v="1"/>
  </r>
  <r>
    <x v="58"/>
    <x v="1"/>
    <n v="2026"/>
    <s v="CP-12394"/>
    <x v="32"/>
    <x v="32"/>
    <s v="อะไหล่ยางเล็ก"/>
    <s v="ไม่กำหนด"/>
    <s v="CS.8256902/165"/>
    <s v="คุณ ปัญญา จันทร์ประโคน"/>
    <s v="C10"/>
    <n v="1"/>
    <n v="840"/>
    <n v="0"/>
    <s v=" "/>
    <n v="785.05"/>
    <n v="54.95"/>
    <n v="840"/>
    <s v="CP03A"/>
    <x v="1"/>
  </r>
  <r>
    <x v="58"/>
    <x v="1"/>
    <n v="2026"/>
    <s v="CP-12394"/>
    <x v="373"/>
    <x v="373"/>
    <s v="น้ำมันเครื่อง"/>
    <s v="ไม่กำหนด"/>
    <s v="CS.8256902/165"/>
    <s v="คุณ ปัญญา จันทร์ประโคน"/>
    <s v="C10"/>
    <n v="7"/>
    <n v="200"/>
    <n v="0"/>
    <s v=" "/>
    <n v="1308.4100000000001"/>
    <n v="91.59"/>
    <n v="1400"/>
    <s v="CP03A"/>
    <x v="1"/>
  </r>
  <r>
    <x v="58"/>
    <x v="1"/>
    <n v="2026"/>
    <s v="CP-12394"/>
    <x v="324"/>
    <x v="324"/>
    <s v="อะไหล่ยางเล็ก"/>
    <s v="ไม่กำหนด"/>
    <s v="CS.8256902/165"/>
    <s v="คุณ ปัญญา จันทร์ประโคน"/>
    <s v="C10"/>
    <n v="1"/>
    <n v="1900"/>
    <n v="85"/>
    <s v=" "/>
    <n v="1696.26"/>
    <n v="118.74"/>
    <n v="1815"/>
    <s v="CP03A"/>
    <x v="1"/>
  </r>
  <r>
    <x v="58"/>
    <x v="1"/>
    <n v="2026"/>
    <s v="CP-12394"/>
    <x v="98"/>
    <x v="98"/>
    <s v="ค่าบริการ"/>
    <s v="ไม่กำหนด"/>
    <s v="CS.8256902/165"/>
    <s v="คุณ ปัญญา จันทร์ประโคน"/>
    <s v="C10"/>
    <n v="2"/>
    <n v="400"/>
    <n v="0"/>
    <s v=" "/>
    <n v="747.66"/>
    <n v="52.34"/>
    <n v="800"/>
    <s v="CP03N"/>
    <x v="1"/>
  </r>
  <r>
    <x v="58"/>
    <x v="1"/>
    <n v="2026"/>
    <s v="CP-12394"/>
    <x v="58"/>
    <x v="58"/>
    <s v="ค่าบริการ"/>
    <s v="ไม่กำหนด"/>
    <s v="CS.8256902/165"/>
    <s v="คุณ ปัญญา จันทร์ประโคน"/>
    <s v="C10"/>
    <n v="1"/>
    <n v="300"/>
    <n v="0"/>
    <s v=" "/>
    <n v="280.37"/>
    <n v="19.63"/>
    <n v="300"/>
    <s v="CP03N"/>
    <x v="1"/>
  </r>
  <r>
    <x v="58"/>
    <x v="1"/>
    <n v="2026"/>
    <s v="CP-12394"/>
    <x v="59"/>
    <x v="59"/>
    <s v="ค่าบริการ"/>
    <s v="ไม่กำหนด"/>
    <s v="CS.8256902/165"/>
    <s v="คุณ ปัญญา จันทร์ประโคน"/>
    <s v="C10"/>
    <n v="1"/>
    <n v="200"/>
    <n v="0"/>
    <s v=" "/>
    <n v="186.92"/>
    <n v="13.08"/>
    <n v="200"/>
    <s v="CP03N"/>
    <x v="1"/>
  </r>
  <r>
    <x v="58"/>
    <x v="1"/>
    <n v="2026"/>
    <s v="CP-12394"/>
    <x v="138"/>
    <x v="138"/>
    <s v="ของแจกของแถม"/>
    <s v="LINGLONG ยางเล็ก"/>
    <s v="CS.8256902/165"/>
    <s v="คุณ ปัญญา จันทร์ประโคน"/>
    <s v="C10"/>
    <n v="1"/>
    <n v="1"/>
    <n v="0"/>
    <s v=" "/>
    <n v="0"/>
    <n v="0"/>
    <n v="0"/>
    <s v="CP03N"/>
    <x v="1"/>
  </r>
  <r>
    <x v="58"/>
    <x v="1"/>
    <n v="2026"/>
    <s v="CP-06812"/>
    <x v="43"/>
    <x v="43"/>
    <s v="อะไหล่ยางเล็ก"/>
    <s v="ไม่กำหนด"/>
    <s v="CS.8256902/166"/>
    <s v="คุณ วีระจักร์ แก่นจำปี"/>
    <s v="C13"/>
    <n v="1"/>
    <n v="790"/>
    <n v="0"/>
    <s v=" "/>
    <n v="738.32"/>
    <n v="51.68"/>
    <n v="790"/>
    <s v="CP03A"/>
    <x v="1"/>
  </r>
  <r>
    <x v="58"/>
    <x v="1"/>
    <n v="2026"/>
    <s v="CP-06812"/>
    <x v="44"/>
    <x v="44"/>
    <s v="อะไหล่ยางเล็ก"/>
    <s v="ไม่กำหนด"/>
    <s v="CS.8256902/166"/>
    <s v="คุณ วีระจักร์ แก่นจำปี"/>
    <s v="C13"/>
    <n v="1"/>
    <n v="215"/>
    <n v="0"/>
    <s v=" "/>
    <n v="0"/>
    <n v="0"/>
    <n v="0"/>
    <s v="CP03A"/>
    <x v="1"/>
  </r>
  <r>
    <x v="58"/>
    <x v="1"/>
    <n v="2026"/>
    <s v="CP-06812"/>
    <x v="54"/>
    <x v="54"/>
    <s v="อะไหล่ยางเล็ก"/>
    <s v="ไม่กำหนด"/>
    <s v="CS.8256902/166"/>
    <s v="คุณ วีระจักร์ แก่นจำปี"/>
    <s v="C13"/>
    <n v="1"/>
    <n v="200"/>
    <n v="0"/>
    <s v=" "/>
    <n v="0"/>
    <n v="0"/>
    <n v="0"/>
    <s v="CP03A"/>
    <x v="1"/>
  </r>
  <r>
    <x v="58"/>
    <x v="1"/>
    <n v="2026"/>
    <s v="CP-06812"/>
    <x v="37"/>
    <x v="37"/>
    <s v="อะไหล่ยางเล็ก"/>
    <s v="ไม่กำหนด"/>
    <s v="CS.8256902/166"/>
    <s v="คุณ วีระจักร์ แก่นจำปี"/>
    <s v="C13"/>
    <n v="1"/>
    <n v="20"/>
    <n v="0"/>
    <s v=" "/>
    <n v="18.690000000000001"/>
    <n v="1.31"/>
    <n v="20"/>
    <s v="CP03A"/>
    <x v="1"/>
  </r>
  <r>
    <x v="58"/>
    <x v="1"/>
    <n v="2026"/>
    <s v="CP-06812"/>
    <x v="423"/>
    <x v="423"/>
    <s v="อะไหล่ยางเล็ก"/>
    <s v="ไม่กำหนด"/>
    <s v="CS.8256902/166"/>
    <s v="คุณ วีระจักร์ แก่นจำปี"/>
    <s v="C13"/>
    <n v="1"/>
    <n v="290"/>
    <n v="0"/>
    <s v=" "/>
    <n v="271.02999999999997"/>
    <n v="18.97"/>
    <n v="290"/>
    <s v="CP03A"/>
    <x v="1"/>
  </r>
  <r>
    <x v="58"/>
    <x v="1"/>
    <n v="2026"/>
    <s v="CP-06812"/>
    <x v="648"/>
    <x v="648"/>
    <s v="อะไหล่ยางเล็ก"/>
    <s v="ไม่กำหนด"/>
    <s v="CS.8256902/166"/>
    <s v="คุณ วีระจักร์ แก่นจำปี"/>
    <s v="C13"/>
    <n v="1"/>
    <n v="180"/>
    <n v="0"/>
    <s v=" "/>
    <n v="168.22"/>
    <n v="11.78"/>
    <n v="180"/>
    <s v="CP03A"/>
    <x v="1"/>
  </r>
  <r>
    <x v="58"/>
    <x v="1"/>
    <n v="2026"/>
    <s v="CP-06812"/>
    <x v="692"/>
    <x v="692"/>
    <s v="อะไหล่ยางเล็ก"/>
    <s v="ไม่กำหนด"/>
    <s v="CS.8256902/166"/>
    <s v="คุณ วีระจักร์ แก่นจำปี"/>
    <s v="C13"/>
    <n v="1"/>
    <n v="2610"/>
    <n v="200"/>
    <s v=" "/>
    <n v="2252.34"/>
    <n v="157.66"/>
    <n v="2410"/>
    <s v="CP03A"/>
    <x v="1"/>
  </r>
  <r>
    <x v="58"/>
    <x v="1"/>
    <n v="2026"/>
    <s v="CP-18469"/>
    <x v="48"/>
    <x v="48"/>
    <s v="อะไหล่ยางเล็ก"/>
    <s v="ไม่กำหนด"/>
    <s v="CS.8256902/167"/>
    <s v="คุณ ณัฐวุฒิ บุระชิวะ"/>
    <s v="C10"/>
    <n v="1"/>
    <n v="1000"/>
    <n v="0"/>
    <s v=" "/>
    <n v="934.58"/>
    <n v="65.42"/>
    <n v="1000"/>
    <s v="CP03A"/>
    <x v="1"/>
  </r>
  <r>
    <x v="58"/>
    <x v="1"/>
    <n v="2026"/>
    <s v="CP-18469"/>
    <x v="49"/>
    <x v="49"/>
    <s v="อะไหล่ยางเล็ก"/>
    <s v="ไม่กำหนด"/>
    <s v="CS.8256902/167"/>
    <s v="คุณ ณัฐวุฒิ บุระชิวะ"/>
    <s v="C10"/>
    <n v="1"/>
    <n v="385"/>
    <n v="0"/>
    <s v=" "/>
    <n v="0"/>
    <n v="0"/>
    <n v="0"/>
    <s v="CP03A"/>
    <x v="1"/>
  </r>
  <r>
    <x v="58"/>
    <x v="1"/>
    <n v="2026"/>
    <s v="CP-18469"/>
    <x v="54"/>
    <x v="54"/>
    <s v="อะไหล่ยางเล็ก"/>
    <s v="ไม่กำหนด"/>
    <s v="CS.8256902/167"/>
    <s v="คุณ ณัฐวุฒิ บุระชิวะ"/>
    <s v="C10"/>
    <n v="1"/>
    <n v="200"/>
    <n v="0"/>
    <s v=" "/>
    <n v="0"/>
    <n v="0"/>
    <n v="0"/>
    <s v="CP03A"/>
    <x v="1"/>
  </r>
  <r>
    <x v="58"/>
    <x v="1"/>
    <n v="2026"/>
    <s v="CP-18469"/>
    <x v="37"/>
    <x v="37"/>
    <s v="อะไหล่ยางเล็ก"/>
    <s v="ไม่กำหนด"/>
    <s v="CS.8256902/167"/>
    <s v="คุณ ณัฐวุฒิ บุระชิวะ"/>
    <s v="C10"/>
    <n v="1"/>
    <n v="20"/>
    <n v="0"/>
    <s v=" "/>
    <n v="18.690000000000001"/>
    <n v="1.31"/>
    <n v="20"/>
    <s v="CP03A"/>
    <x v="1"/>
  </r>
  <r>
    <x v="58"/>
    <x v="1"/>
    <n v="2026"/>
    <s v="CP-13965"/>
    <x v="43"/>
    <x v="43"/>
    <s v="อะไหล่ยางเล็ก"/>
    <s v="ไม่กำหนด"/>
    <s v="CS.8256902/168"/>
    <s v="คุณ พิทยา เป้าเพ็ชร์"/>
    <s v="C10"/>
    <n v="1"/>
    <n v="790"/>
    <n v="0"/>
    <s v=" "/>
    <n v="738.32"/>
    <n v="51.68"/>
    <n v="790"/>
    <s v="CP03A"/>
    <x v="1"/>
  </r>
  <r>
    <x v="58"/>
    <x v="1"/>
    <n v="2026"/>
    <s v="CP-13965"/>
    <x v="44"/>
    <x v="44"/>
    <s v="อะไหล่ยางเล็ก"/>
    <s v="ไม่กำหนด"/>
    <s v="CS.8256902/168"/>
    <s v="คุณ พิทยา เป้าเพ็ชร์"/>
    <s v="C10"/>
    <n v="1"/>
    <n v="215"/>
    <n v="0"/>
    <s v=" "/>
    <n v="0"/>
    <n v="0"/>
    <n v="0"/>
    <s v="CP03A"/>
    <x v="1"/>
  </r>
  <r>
    <x v="58"/>
    <x v="1"/>
    <n v="2026"/>
    <s v="CP-13965"/>
    <x v="10"/>
    <x v="10"/>
    <s v="อะไหล่ยางเล็ก"/>
    <s v="ไม่กำหนด"/>
    <s v="CS.8256902/168"/>
    <s v="คุณ พิทยา เป้าเพ็ชร์"/>
    <s v="C10"/>
    <n v="1"/>
    <n v="220"/>
    <n v="0"/>
    <s v=" "/>
    <n v="0"/>
    <n v="0"/>
    <n v="0"/>
    <s v="CP03A"/>
    <x v="1"/>
  </r>
  <r>
    <x v="58"/>
    <x v="1"/>
    <n v="2026"/>
    <s v="CP-13965"/>
    <x v="83"/>
    <x v="83"/>
    <s v="อะไหล่ยางเล็ก"/>
    <s v="ไม่กำหนด"/>
    <s v="CS.8256902/168"/>
    <s v="คุณ พิทยา เป้าเพ็ชร์"/>
    <s v="C10"/>
    <n v="1"/>
    <n v="480"/>
    <n v="0"/>
    <s v=" "/>
    <n v="448.6"/>
    <n v="31.4"/>
    <n v="480"/>
    <s v="CP03A"/>
    <x v="1"/>
  </r>
  <r>
    <x v="58"/>
    <x v="1"/>
    <n v="2026"/>
    <s v="CP-13965"/>
    <x v="29"/>
    <x v="29"/>
    <s v="อะไหล่ยางเล็ก"/>
    <s v="ไม่กำหนด"/>
    <s v="CS.8256902/168"/>
    <s v="คุณ พิทยา เป้าเพ็ชร์"/>
    <s v="C10"/>
    <n v="1"/>
    <n v="300"/>
    <n v="0"/>
    <s v=" "/>
    <n v="280.37"/>
    <n v="19.63"/>
    <n v="300"/>
    <s v="CP03A"/>
    <x v="1"/>
  </r>
  <r>
    <x v="58"/>
    <x v="1"/>
    <n v="2026"/>
    <s v="CP-13965"/>
    <x v="693"/>
    <x v="693"/>
    <s v="อะไหล่นอก ยางเล็ก"/>
    <s v="ไม่กำหนด"/>
    <s v="CS.8256902/168"/>
    <s v="คุณ พิทยา เป้าเพ็ชร์"/>
    <s v="C10"/>
    <n v="1"/>
    <n v="1660"/>
    <n v="0"/>
    <s v=" "/>
    <n v="1551.4"/>
    <n v="108.6"/>
    <n v="1660"/>
    <s v="CP03A"/>
    <x v="1"/>
  </r>
  <r>
    <x v="58"/>
    <x v="1"/>
    <n v="2026"/>
    <s v="CP-13965"/>
    <x v="694"/>
    <x v="694"/>
    <s v="อะไหล่ยางเล็ก"/>
    <s v="ไม่กำหนด"/>
    <s v="CS.8256902/168"/>
    <s v="คุณ พิทยา เป้าเพ็ชร์"/>
    <s v="C10"/>
    <n v="1"/>
    <n v="1790"/>
    <n v="0"/>
    <s v=" "/>
    <n v="1672.9"/>
    <n v="117.1"/>
    <n v="1790"/>
    <s v="CP03A"/>
    <x v="1"/>
  </r>
  <r>
    <x v="58"/>
    <x v="1"/>
    <n v="2026"/>
    <s v="CP-13965"/>
    <x v="261"/>
    <x v="261"/>
    <s v="ค่าบริการ"/>
    <s v="ไม่กำหนด"/>
    <s v="CS.8256902/168"/>
    <s v="คุณ พิทยา เป้าเพ็ชร์"/>
    <s v="C10"/>
    <n v="2"/>
    <n v="250"/>
    <n v="0"/>
    <s v=" "/>
    <n v="467.29"/>
    <n v="32.71"/>
    <n v="500"/>
    <s v="CP03N"/>
    <x v="1"/>
  </r>
  <r>
    <x v="58"/>
    <x v="1"/>
    <n v="2026"/>
    <s v="CP-18471"/>
    <x v="65"/>
    <x v="65"/>
    <s v="อะไหล่ยางเล็ก"/>
    <s v="ไม่กำหนด"/>
    <s v="CS.8256902/169"/>
    <s v="คุณ หทัยชนก จาดเมือง"/>
    <s v="C10"/>
    <n v="1"/>
    <n v="1650"/>
    <n v="0"/>
    <s v=" "/>
    <n v="1542.06"/>
    <n v="107.94"/>
    <n v="1650"/>
    <s v="CP03A"/>
    <x v="1"/>
  </r>
  <r>
    <x v="58"/>
    <x v="1"/>
    <n v="2026"/>
    <s v="CP-18471"/>
    <x v="168"/>
    <x v="168"/>
    <s v="อะไหล่ยางเล็ก"/>
    <s v="ไม่กำหนด"/>
    <s v="CS.8256902/169"/>
    <s v="คุณ หทัยชนก จาดเมือง"/>
    <s v="C10"/>
    <n v="1"/>
    <n v="420"/>
    <n v="0"/>
    <s v=" "/>
    <n v="0"/>
    <n v="0"/>
    <n v="0"/>
    <s v="CP03A"/>
    <x v="1"/>
  </r>
  <r>
    <x v="58"/>
    <x v="1"/>
    <n v="2026"/>
    <s v="CP-18471"/>
    <x v="81"/>
    <x v="81"/>
    <s v="อะไหล่ยางเล็ก"/>
    <s v="ไม่กำหนด"/>
    <s v="CS.8256902/169"/>
    <s v="คุณ หทัยชนก จาดเมือง"/>
    <s v="C10"/>
    <n v="1"/>
    <n v="220"/>
    <n v="0"/>
    <s v=" "/>
    <n v="205.61"/>
    <n v="14.39"/>
    <n v="220"/>
    <s v="CP03A"/>
    <x v="1"/>
  </r>
  <r>
    <x v="58"/>
    <x v="1"/>
    <n v="2026"/>
    <s v="CP-18471"/>
    <x v="37"/>
    <x v="37"/>
    <s v="อะไหล่ยางเล็ก"/>
    <s v="ไม่กำหนด"/>
    <s v="CS.8256902/169"/>
    <s v="คุณ หทัยชนก จาดเมือง"/>
    <s v="C10"/>
    <n v="1"/>
    <n v="20"/>
    <n v="0"/>
    <s v=" "/>
    <n v="18.690000000000001"/>
    <n v="1.31"/>
    <n v="20"/>
    <s v="CP03A"/>
    <x v="1"/>
  </r>
  <r>
    <x v="58"/>
    <x v="1"/>
    <n v="2026"/>
    <s v="CP-18468"/>
    <x v="38"/>
    <x v="38"/>
    <s v="อะไหล่ยางเล็ก"/>
    <s v="ไม่กำหนด"/>
    <s v="CS5256902/0052"/>
    <s v="คุณ ดำ สุขภัทธี"/>
    <s v="หนึ่ง340"/>
    <n v="1"/>
    <n v="1150"/>
    <n v="0"/>
    <s v=" "/>
    <n v="1074.77"/>
    <n v="75.23"/>
    <n v="1150"/>
    <s v="CPA"/>
    <x v="3"/>
  </r>
  <r>
    <x v="58"/>
    <x v="1"/>
    <n v="2026"/>
    <s v="CP-18468"/>
    <x v="39"/>
    <x v="39"/>
    <s v="อะไหล่ยางเล็ก"/>
    <s v="ไม่กำหนด"/>
    <s v="CS5256902/0052"/>
    <s v="คุณ ดำ สุขภัทธี"/>
    <s v="หนึ่ง340"/>
    <n v="1"/>
    <n v="175"/>
    <n v="0"/>
    <s v=" "/>
    <n v="0"/>
    <n v="0"/>
    <n v="0"/>
    <s v="CPA"/>
    <x v="3"/>
  </r>
  <r>
    <x v="58"/>
    <x v="1"/>
    <n v="2026"/>
    <s v="CP-18468"/>
    <x v="691"/>
    <x v="691"/>
    <s v="อะไหล่ยางเล็ก"/>
    <s v="ไม่กำหนด"/>
    <s v="CS5256902/0052"/>
    <s v="คุณ ดำ สุขภัทธี"/>
    <s v="หนึ่ง340"/>
    <n v="1"/>
    <n v="240"/>
    <n v="0"/>
    <s v=" "/>
    <n v="224.3"/>
    <n v="15.7"/>
    <n v="240"/>
    <s v="CPA"/>
    <x v="3"/>
  </r>
  <r>
    <x v="58"/>
    <x v="1"/>
    <n v="2026"/>
    <s v="CP-18468"/>
    <x v="19"/>
    <x v="19"/>
    <s v="อะไหล่ยางเล็ก"/>
    <s v="ไม่กำหนด"/>
    <s v="CS5256902/0052"/>
    <s v="คุณ ดำ สุขภัทธี"/>
    <s v="หนึ่ง340"/>
    <n v="1"/>
    <n v="20"/>
    <n v="0"/>
    <s v=" "/>
    <n v="18.690000000000001"/>
    <n v="1.31"/>
    <n v="20"/>
    <s v="CPA"/>
    <x v="3"/>
  </r>
  <r>
    <x v="58"/>
    <x v="1"/>
    <n v="2026"/>
    <s v="CP-17654"/>
    <x v="353"/>
    <x v="353"/>
    <s v="อะไหล่ยางเล็ก"/>
    <s v="ไม่กำหนด"/>
    <s v="CS5256902/0053"/>
    <s v="บริษัท ศิริประภา เอ็นจิเนียริ่ง จำกัด"/>
    <s v="C11"/>
    <n v="1"/>
    <n v="3320"/>
    <n v="300"/>
    <s v=" "/>
    <n v="2822.43"/>
    <n v="197.57"/>
    <n v="3020"/>
    <s v="CPA"/>
    <x v="3"/>
  </r>
  <r>
    <x v="58"/>
    <x v="1"/>
    <n v="2026"/>
    <s v="CP-000001462"/>
    <x v="178"/>
    <x v="178"/>
    <s v="ยางเล็ก BS"/>
    <s v="BSยางเล็ก"/>
    <s v="IV2256902/0100"/>
    <s v="บริษัท โปรดักซ์ เวิลด์ เซฟตี้ จำกัด (สำนักงานใหญ่)"/>
    <s v="C11"/>
    <n v="4"/>
    <n v="4690"/>
    <n v="938"/>
    <s v=" "/>
    <n v="16656.07"/>
    <n v="1165.93"/>
    <n v="17822"/>
    <s v="CPY26-M02"/>
    <x v="3"/>
  </r>
  <r>
    <x v="58"/>
    <x v="1"/>
    <n v="2026"/>
    <s v="CP-000001462"/>
    <x v="695"/>
    <x v="695"/>
    <s v="อะไหล่ยางเล็ก"/>
    <s v="ไม่กำหนด"/>
    <s v="IV2256902/0100"/>
    <s v="บริษัท โปรดักซ์ เวิลด์ เซฟตี้ จำกัด (สำนักงานใหญ่)"/>
    <s v="C11"/>
    <n v="2"/>
    <n v="1200"/>
    <n v="120"/>
    <s v=" "/>
    <n v="2130.84"/>
    <n v="149.16"/>
    <n v="2280"/>
    <s v="CPA"/>
    <x v="3"/>
  </r>
  <r>
    <x v="58"/>
    <x v="1"/>
    <n v="2026"/>
    <s v="CP-000001462"/>
    <x v="299"/>
    <x v="299"/>
    <s v="ค่าบริการ"/>
    <s v="ไม่กำหนด"/>
    <s v="IV2256902/0101"/>
    <s v="บริษัท โปรดักซ์ เวิลด์ เซฟตี้ จำกัด (สำนักงานใหญ่)"/>
    <s v="C11"/>
    <n v="1"/>
    <n v="400"/>
    <n v="0"/>
    <s v=" "/>
    <n v="373.83"/>
    <n v="26.17"/>
    <n v="400"/>
    <s v="CPN"/>
    <x v="3"/>
  </r>
  <r>
    <x v="58"/>
    <x v="1"/>
    <n v="2026"/>
    <s v="CP-000001462"/>
    <x v="2"/>
    <x v="2"/>
    <s v="ค่าแรง-ยางเล็ก"/>
    <s v="ไม่กำหนด"/>
    <s v="IV2256902/0101"/>
    <s v="บริษัท โปรดักซ์ เวิลด์ เซฟตี้ จำกัด (สำนักงานใหญ่)"/>
    <s v="C11"/>
    <n v="4"/>
    <n v="120"/>
    <n v="0"/>
    <s v=" "/>
    <n v="0"/>
    <n v="0"/>
    <n v="0"/>
    <s v="CPN"/>
    <x v="3"/>
  </r>
  <r>
    <x v="58"/>
    <x v="1"/>
    <n v="2026"/>
    <s v="CP-000001462"/>
    <x v="451"/>
    <x v="451"/>
    <s v="ค่าบริการตั้งศูนย์-ยางใหญ่"/>
    <s v="ไม่กำหนด"/>
    <s v="IV2256902/0101"/>
    <s v="บริษัท โปรดักซ์ เวิลด์ เซฟตี้ จำกัด (สำนักงานใหญ่)"/>
    <s v="C11"/>
    <n v="1"/>
    <n v="850"/>
    <n v="0"/>
    <s v=" "/>
    <n v="0"/>
    <n v="0"/>
    <n v="0"/>
    <s v="CPN"/>
    <x v="3"/>
  </r>
  <r>
    <x v="58"/>
    <x v="1"/>
    <n v="2026"/>
    <s v="BTC-0000321"/>
    <x v="95"/>
    <x v="95"/>
    <s v="อะไหล่นอก ยางเล็ก"/>
    <s v="ไม่กำหนด"/>
    <s v="IV2256902/0102"/>
    <s v="บริษัท ส.ศิลป (2521) จำกัด"/>
    <s v="C11"/>
    <n v="1"/>
    <n v="1600"/>
    <n v="80"/>
    <s v=" "/>
    <n v="1420.56"/>
    <n v="99.44"/>
    <n v="1520"/>
    <s v="CPA"/>
    <x v="3"/>
  </r>
  <r>
    <x v="58"/>
    <x v="1"/>
    <n v="2026"/>
    <s v="BTC-0000321"/>
    <x v="76"/>
    <x v="76"/>
    <s v="อะไหล่ยางเล็ก"/>
    <s v="ไม่กำหนด"/>
    <s v="IV2256902/0102"/>
    <s v="บริษัท ส.ศิลป (2521) จำกัด"/>
    <s v="C11"/>
    <n v="1"/>
    <n v="385"/>
    <n v="0"/>
    <s v=" "/>
    <n v="359.81"/>
    <n v="25.19"/>
    <n v="385"/>
    <s v="CPA"/>
    <x v="3"/>
  </r>
  <r>
    <x v="58"/>
    <x v="1"/>
    <n v="2026"/>
    <s v="BTC-0000321"/>
    <x v="97"/>
    <x v="97"/>
    <s v="ค่าบริการ"/>
    <s v="ไม่กำหนด"/>
    <s v="IV2256902/0103"/>
    <s v="บริษัท ส.ศิลป (2521) จำกัด"/>
    <s v="C11"/>
    <n v="2"/>
    <n v="400"/>
    <n v="0"/>
    <s v=" "/>
    <n v="747.66"/>
    <n v="52.34"/>
    <n v="800"/>
    <s v="CPN"/>
    <x v="3"/>
  </r>
  <r>
    <x v="58"/>
    <x v="1"/>
    <n v="2026"/>
    <s v="BTC-0000321"/>
    <x v="696"/>
    <x v="696"/>
    <s v="ยางเล็ก DL"/>
    <s v="DUNLOP"/>
    <s v="IV2256902/0104"/>
    <s v="บริษัท ส.ศิลป (2521) จำกัด"/>
    <s v="C11"/>
    <n v="2"/>
    <n v="4300"/>
    <n v="4300"/>
    <s v=" "/>
    <n v="4018.69"/>
    <n v="281.31"/>
    <n v="4300"/>
    <s v="CPY24-M11"/>
    <x v="3"/>
  </r>
  <r>
    <x v="58"/>
    <x v="1"/>
    <n v="2026"/>
    <s v="BTC-0000321"/>
    <x v="1"/>
    <x v="1"/>
    <s v="อะไหล่ยางเล็ก"/>
    <s v="อะไหล่นอก"/>
    <s v="IV2256902/0104"/>
    <s v="บริษัท ส.ศิลป (2521) จำกัด"/>
    <s v="C11"/>
    <n v="2"/>
    <n v="60"/>
    <n v="0"/>
    <s v=" "/>
    <n v="0"/>
    <n v="0"/>
    <n v="0"/>
    <s v="CPA"/>
    <x v="3"/>
  </r>
  <r>
    <x v="58"/>
    <x v="1"/>
    <n v="2026"/>
    <s v="BTC-0000321"/>
    <x v="34"/>
    <x v="34"/>
    <s v="อะไหล่ยางเล็ก"/>
    <s v="ไม่กำหนด"/>
    <s v="IV2256902/0105"/>
    <s v="บริษัท ส.ศิลป (2521) จำกัด"/>
    <s v="C11"/>
    <n v="1"/>
    <n v="450"/>
    <n v="0"/>
    <s v=" "/>
    <n v="420.56"/>
    <n v="29.44"/>
    <n v="450"/>
    <s v="CPA"/>
    <x v="3"/>
  </r>
  <r>
    <x v="58"/>
    <x v="1"/>
    <n v="2026"/>
    <s v="BTC-0000321"/>
    <x v="108"/>
    <x v="108"/>
    <s v="อะไหล่ยางใหญ่"/>
    <s v="ไม่กำหนด"/>
    <s v="IV2256902/0105"/>
    <s v="บริษัท ส.ศิลป (2521) จำกัด"/>
    <s v="C11"/>
    <n v="4"/>
    <n v="180"/>
    <n v="0"/>
    <s v=" "/>
    <n v="672.9"/>
    <n v="47.1"/>
    <n v="720"/>
    <s v="CPA"/>
    <x v="3"/>
  </r>
  <r>
    <x v="58"/>
    <x v="1"/>
    <n v="2026"/>
    <s v="BTC-0000321"/>
    <x v="84"/>
    <x v="84"/>
    <s v="อะไหล่ยางเล็ก"/>
    <s v="ไม่กำหนด"/>
    <s v="IV2256902/0105"/>
    <s v="บริษัท ส.ศิลป (2521) จำกัด"/>
    <s v="C11"/>
    <n v="1"/>
    <n v="295"/>
    <n v="0"/>
    <s v=" "/>
    <n v="275.7"/>
    <n v="19.3"/>
    <n v="295"/>
    <s v="CPA"/>
    <x v="3"/>
  </r>
  <r>
    <x v="58"/>
    <x v="1"/>
    <n v="2026"/>
    <s v="BTC-0000321"/>
    <x v="95"/>
    <x v="95"/>
    <s v="อะไหล่นอก ยางเล็ก"/>
    <s v="ไม่กำหนด"/>
    <s v="IV2256902/0105"/>
    <s v="บริษัท ส.ศิลป (2521) จำกัด"/>
    <s v="C11"/>
    <n v="1"/>
    <n v="1600"/>
    <n v="80"/>
    <s v=" "/>
    <n v="1420.56"/>
    <n v="99.44"/>
    <n v="1520"/>
    <s v="CPA"/>
    <x v="3"/>
  </r>
  <r>
    <x v="58"/>
    <x v="1"/>
    <n v="2026"/>
    <s v="BTC-0000321"/>
    <x v="549"/>
    <x v="549"/>
    <s v="อะไหล่ยางเล็ก"/>
    <s v="ไม่กำหนด"/>
    <s v="IV2256902/0105"/>
    <s v="บริษัท ส.ศิลป (2521) จำกัด"/>
    <s v="C11"/>
    <n v="2"/>
    <n v="1200"/>
    <n v="120"/>
    <s v=" "/>
    <n v="2130.84"/>
    <n v="149.16"/>
    <n v="2280"/>
    <s v="CPA"/>
    <x v="3"/>
  </r>
  <r>
    <x v="58"/>
    <x v="1"/>
    <n v="2026"/>
    <s v="BTC-0000321"/>
    <x v="551"/>
    <x v="551"/>
    <s v="อะไหล่ยางเล็ก"/>
    <s v="ไม่กำหนด"/>
    <s v="IV2256902/0105"/>
    <s v="บริษัท ส.ศิลป (2521) จำกัด"/>
    <s v="C11"/>
    <n v="2"/>
    <n v="200"/>
    <n v="0"/>
    <s v=" "/>
    <n v="373.83"/>
    <n v="26.17"/>
    <n v="400"/>
    <s v="CPA"/>
    <x v="3"/>
  </r>
  <r>
    <x v="58"/>
    <x v="1"/>
    <n v="2026"/>
    <s v="BTC-0000321"/>
    <x v="552"/>
    <x v="552"/>
    <s v="อะไหล่ยางเล็ก"/>
    <s v="ไม่กำหนด"/>
    <s v="IV2256902/0105"/>
    <s v="บริษัท ส.ศิลป (2521) จำกัด"/>
    <s v="C11"/>
    <n v="2"/>
    <n v="200"/>
    <n v="0"/>
    <s v=" "/>
    <n v="373.83"/>
    <n v="26.17"/>
    <n v="400"/>
    <s v="CPA"/>
    <x v="3"/>
  </r>
  <r>
    <x v="58"/>
    <x v="1"/>
    <n v="2026"/>
    <s v="BTC-0000321"/>
    <x v="76"/>
    <x v="76"/>
    <s v="อะไหล่ยางเล็ก"/>
    <s v="ไม่กำหนด"/>
    <s v="IV2256902/0105"/>
    <s v="บริษัท ส.ศิลป (2521) จำกัด"/>
    <s v="C11"/>
    <n v="1"/>
    <n v="385"/>
    <n v="0"/>
    <s v=" "/>
    <n v="359.81"/>
    <n v="25.19"/>
    <n v="385"/>
    <s v="CPA"/>
    <x v="3"/>
  </r>
  <r>
    <x v="58"/>
    <x v="1"/>
    <n v="2026"/>
    <s v="BTC-0000321"/>
    <x v="97"/>
    <x v="97"/>
    <s v="ค่าบริการ"/>
    <s v="ไม่กำหนด"/>
    <s v="IV2256902/0106"/>
    <s v="บริษัท ส.ศิลป (2521) จำกัด"/>
    <s v="C11"/>
    <n v="2"/>
    <n v="400"/>
    <n v="0"/>
    <s v=" "/>
    <n v="747.66"/>
    <n v="52.34"/>
    <n v="800"/>
    <s v="CPN"/>
    <x v="3"/>
  </r>
  <r>
    <x v="58"/>
    <x v="1"/>
    <n v="2026"/>
    <s v="BTC-0000321"/>
    <x v="136"/>
    <x v="136"/>
    <s v="ค่าบริการ"/>
    <s v="ไม่กำหนด"/>
    <s v="IV2256902/0106"/>
    <s v="บริษัท ส.ศิลป (2521) จำกัด"/>
    <s v="C11"/>
    <n v="1"/>
    <n v="1200"/>
    <n v="0"/>
    <s v=" "/>
    <n v="1121.5"/>
    <n v="78.5"/>
    <n v="1200"/>
    <s v="CPN"/>
    <x v="3"/>
  </r>
  <r>
    <x v="58"/>
    <x v="1"/>
    <n v="2026"/>
    <s v="BTC-0000321"/>
    <x v="128"/>
    <x v="128"/>
    <s v="อะไหล่ยางเล็ก"/>
    <s v="ไม่กำหนด"/>
    <s v="IV2256902/0107"/>
    <s v="บริษัท ส.ศิลป (2521) จำกัด"/>
    <s v="C11"/>
    <n v="1"/>
    <n v="250"/>
    <n v="0"/>
    <s v=" "/>
    <n v="233.64"/>
    <n v="16.36"/>
    <n v="250"/>
    <s v="CPA"/>
    <x v="3"/>
  </r>
  <r>
    <x v="58"/>
    <x v="1"/>
    <n v="2026"/>
    <s v="CP-16377"/>
    <x v="43"/>
    <x v="43"/>
    <s v="อะไหล่ยางเล็ก"/>
    <s v="ไม่กำหนด"/>
    <s v="IV2256902/0108"/>
    <s v="บริษัท ธิติภพ จำกัด"/>
    <s v="C11"/>
    <n v="1"/>
    <n v="790"/>
    <n v="0"/>
    <s v=" "/>
    <n v="738.32"/>
    <n v="51.68"/>
    <n v="790"/>
    <s v="CPA"/>
    <x v="3"/>
  </r>
  <r>
    <x v="58"/>
    <x v="1"/>
    <n v="2026"/>
    <s v="CP-16377"/>
    <x v="39"/>
    <x v="39"/>
    <s v="อะไหล่ยางเล็ก"/>
    <s v="ไม่กำหนด"/>
    <s v="IV2256902/0108"/>
    <s v="บริษัท ธิติภพ จำกัด"/>
    <s v="C11"/>
    <n v="1"/>
    <n v="175"/>
    <n v="0"/>
    <s v=" "/>
    <n v="163.55000000000001"/>
    <n v="11.45"/>
    <n v="175"/>
    <s v="CPA"/>
    <x v="3"/>
  </r>
  <r>
    <x v="58"/>
    <x v="1"/>
    <n v="2026"/>
    <s v="CP-16377"/>
    <x v="426"/>
    <x v="426"/>
    <s v="อะไหล่ยางเล็ก"/>
    <s v="ไม่กำหนด"/>
    <s v="IV2256902/0108"/>
    <s v="บริษัท ธิติภพ จำกัด"/>
    <s v="C11"/>
    <n v="1"/>
    <n v="220"/>
    <n v="0"/>
    <s v=" "/>
    <n v="0"/>
    <n v="0"/>
    <n v="0"/>
    <s v="CPA"/>
    <x v="3"/>
  </r>
  <r>
    <x v="58"/>
    <x v="1"/>
    <n v="2026"/>
    <s v="CP-16377"/>
    <x v="37"/>
    <x v="37"/>
    <s v="อะไหล่ยางเล็ก"/>
    <s v="ไม่กำหนด"/>
    <s v="IV2256902/0108"/>
    <s v="บริษัท ธิติภพ จำกัด"/>
    <s v="C11"/>
    <n v="1"/>
    <n v="20"/>
    <n v="0"/>
    <s v=" "/>
    <n v="18.690000000000001"/>
    <n v="1.31"/>
    <n v="20"/>
    <s v="CPA"/>
    <x v="3"/>
  </r>
  <r>
    <x v="58"/>
    <x v="1"/>
    <n v="2026"/>
    <s v="BTC-0000386"/>
    <x v="697"/>
    <x v="697"/>
    <s v="อะไหล่ยางเล็ก"/>
    <s v="ไม่กำหนด"/>
    <s v="IV2256902/0109"/>
    <s v="บริษัท รัตนธีรวรรณ ก่อสร้าง จำกัด"/>
    <s v="หนึ่ง340"/>
    <n v="1"/>
    <n v="4800"/>
    <n v="240"/>
    <s v=" "/>
    <n v="4261.68"/>
    <n v="298.32"/>
    <n v="4560"/>
    <s v="CPA"/>
    <x v="3"/>
  </r>
  <r>
    <x v="58"/>
    <x v="1"/>
    <n v="2026"/>
    <s v="BTC-0000386"/>
    <x v="698"/>
    <x v="698"/>
    <s v="อะไหล่ยางเล็ก"/>
    <s v="ไม่กำหนด"/>
    <s v="IV2256902/0109"/>
    <s v="บริษัท รัตนธีรวรรณ ก่อสร้าง จำกัด"/>
    <s v="หนึ่ง340"/>
    <n v="1"/>
    <n v="3640"/>
    <n v="182"/>
    <s v=" "/>
    <n v="3231.78"/>
    <n v="226.22"/>
    <n v="3458"/>
    <s v="CPA"/>
    <x v="3"/>
  </r>
  <r>
    <x v="58"/>
    <x v="1"/>
    <n v="2026"/>
    <s v="BTC-0000386"/>
    <x v="699"/>
    <x v="699"/>
    <s v="อะไหล่ยางเล็ก"/>
    <s v="ไม่กำหนด"/>
    <s v="IV2256902/0109"/>
    <s v="บริษัท รัตนธีรวรรณ ก่อสร้าง จำกัด"/>
    <s v="หนึ่ง340"/>
    <n v="1"/>
    <n v="1440"/>
    <n v="72"/>
    <s v=" "/>
    <n v="1278.5"/>
    <n v="89.5"/>
    <n v="1368"/>
    <s v="CPA"/>
    <x v="3"/>
  </r>
  <r>
    <x v="58"/>
    <x v="1"/>
    <n v="2026"/>
    <s v="BTC-0000386"/>
    <x v="700"/>
    <x v="700"/>
    <s v="อะไหล่ยางเล็ก"/>
    <s v="ไม่กำหนด"/>
    <s v="IV2256902/0109"/>
    <s v="บริษัท รัตนธีรวรรณ ก่อสร้าง จำกัด"/>
    <s v="หนึ่ง340"/>
    <n v="1"/>
    <n v="180"/>
    <n v="0"/>
    <s v=" "/>
    <n v="168.22"/>
    <n v="11.78"/>
    <n v="180"/>
    <s v="CPA"/>
    <x v="3"/>
  </r>
  <r>
    <x v="58"/>
    <x v="1"/>
    <n v="2026"/>
    <s v="BTC-0000386"/>
    <x v="108"/>
    <x v="108"/>
    <s v="อะไหล่ยางใหญ่"/>
    <s v="ไม่กำหนด"/>
    <s v="IV2256902/0109"/>
    <s v="บริษัท รัตนธีรวรรณ ก่อสร้าง จำกัด"/>
    <s v="หนึ่ง340"/>
    <n v="4"/>
    <n v="180"/>
    <n v="0"/>
    <s v=" "/>
    <n v="672.9"/>
    <n v="47.1"/>
    <n v="720"/>
    <s v="CPA"/>
    <x v="3"/>
  </r>
  <r>
    <x v="58"/>
    <x v="1"/>
    <n v="2026"/>
    <s v="BTC-0000386"/>
    <x v="76"/>
    <x v="76"/>
    <s v="อะไหล่ยางเล็ก"/>
    <s v="ไม่กำหนด"/>
    <s v="IV2256902/0109"/>
    <s v="บริษัท รัตนธีรวรรณ ก่อสร้าง จำกัด"/>
    <s v="หนึ่ง340"/>
    <n v="1"/>
    <n v="385"/>
    <n v="0"/>
    <s v=" "/>
    <n v="359.81"/>
    <n v="25.19"/>
    <n v="385"/>
    <s v="CPA"/>
    <x v="3"/>
  </r>
  <r>
    <x v="58"/>
    <x v="1"/>
    <n v="2026"/>
    <s v="BTC-0000386"/>
    <x v="187"/>
    <x v="187"/>
    <s v="อะไหล่ยางเล็ก"/>
    <s v="ไม่กำหนด"/>
    <s v="IV2256902/0110"/>
    <s v="บริษัท รัตนธีรวรรณ ก่อสร้าง จำกัด"/>
    <s v="หนึ่ง340"/>
    <n v="1"/>
    <n v="800"/>
    <n v="0"/>
    <s v=" "/>
    <n v="747.66"/>
    <n v="52.34"/>
    <n v="800"/>
    <s v="CPA"/>
    <x v="3"/>
  </r>
  <r>
    <x v="58"/>
    <x v="1"/>
    <n v="2026"/>
    <s v="BTC-0000386"/>
    <x v="508"/>
    <x v="508"/>
    <s v="ค่าบริการ"/>
    <s v="ไม่กำหนด"/>
    <s v="IV2256902/0110"/>
    <s v="บริษัท รัตนธีรวรรณ ก่อสร้าง จำกัด"/>
    <s v="หนึ่ง340"/>
    <n v="1"/>
    <n v="1600"/>
    <n v="0"/>
    <s v=" "/>
    <n v="1495.33"/>
    <n v="104.67"/>
    <n v="1600"/>
    <s v="CPN"/>
    <x v="3"/>
  </r>
  <r>
    <x v="58"/>
    <x v="1"/>
    <n v="2026"/>
    <s v="CP-13622"/>
    <x v="701"/>
    <x v="701"/>
    <s v="อะไหล่นอก ยางเล็ก"/>
    <s v="ไม่กำหนด"/>
    <s v="S.3256902/0013"/>
    <s v="บริษัท พีเอ็นจี ทรานสปอร์ต แอน เดเวลอป จำกัด"/>
    <s v="BB/ปูน"/>
    <n v="2"/>
    <n v="2250"/>
    <n v="225"/>
    <s v=" "/>
    <n v="3995.33"/>
    <n v="279.67"/>
    <n v="4275"/>
    <s v="CP04A"/>
    <x v="2"/>
  </r>
  <r>
    <x v="58"/>
    <x v="1"/>
    <n v="2026"/>
    <s v="CP-13622"/>
    <x v="535"/>
    <x v="535"/>
    <s v="อะไหล่นอก ยางเล็ก"/>
    <s v="ไม่กำหนด"/>
    <s v="S.3256902/0013"/>
    <s v="บริษัท พีเอ็นจี ทรานสปอร์ต แอน เดเวลอป จำกัด"/>
    <s v="BB/ปูน"/>
    <n v="1"/>
    <n v="2100"/>
    <n v="105"/>
    <s v=" "/>
    <n v="1864.49"/>
    <n v="130.51"/>
    <n v="1995"/>
    <s v="CP04A"/>
    <x v="2"/>
  </r>
  <r>
    <x v="58"/>
    <x v="1"/>
    <n v="2026"/>
    <s v="CP-13622"/>
    <x v="84"/>
    <x v="84"/>
    <s v="อะไหล่ยางเล็ก"/>
    <s v="ไม่กำหนด"/>
    <s v="S.3256902/0013"/>
    <s v="บริษัท พีเอ็นจี ทรานสปอร์ต แอน เดเวลอป จำกัด"/>
    <s v="BB/ปูน"/>
    <n v="2"/>
    <n v="295"/>
    <n v="0"/>
    <s v=" "/>
    <n v="551.4"/>
    <n v="38.6"/>
    <n v="590"/>
    <s v="CP04A"/>
    <x v="2"/>
  </r>
  <r>
    <x v="58"/>
    <x v="1"/>
    <n v="2026"/>
    <s v="CP-13622"/>
    <x v="76"/>
    <x v="76"/>
    <s v="อะไหล่ยางเล็ก"/>
    <s v="ไม่กำหนด"/>
    <s v="S.3256902/0013"/>
    <s v="บริษัท พีเอ็นจี ทรานสปอร์ต แอน เดเวลอป จำกัด"/>
    <s v="BB/ปูน"/>
    <n v="2"/>
    <n v="385"/>
    <n v="0"/>
    <s v=" "/>
    <n v="719.63"/>
    <n v="50.37"/>
    <n v="770"/>
    <s v="CP04A"/>
    <x v="2"/>
  </r>
  <r>
    <x v="58"/>
    <x v="1"/>
    <n v="2026"/>
    <s v="CP-16501"/>
    <x v="702"/>
    <x v="702"/>
    <s v="ยางเล็ก LEAO"/>
    <s v="LEAO"/>
    <s v="S.5256902/0041"/>
    <s v="บริษัท ที จี โอ เอ็นจิเนียริ่ง จำกัด"/>
    <s v="BYฟิมล์/พต"/>
    <n v="4"/>
    <n v="4110"/>
    <n v="4110"/>
    <s v=" "/>
    <n v="11523.36"/>
    <n v="806.64"/>
    <n v="12330"/>
    <s v="CP03Y26-M01"/>
    <x v="1"/>
  </r>
  <r>
    <x v="58"/>
    <x v="1"/>
    <n v="2026"/>
    <s v="CP-16501"/>
    <x v="1"/>
    <x v="1"/>
    <s v="อะไหล่ยางเล็ก"/>
    <s v="อะไหล่นอก"/>
    <s v="S.5256902/0041"/>
    <s v="บริษัท ที จี โอ เอ็นจิเนียริ่ง จำกัด"/>
    <s v="BYฟิมล์/พต"/>
    <n v="4"/>
    <n v="60"/>
    <n v="0"/>
    <s v=" "/>
    <n v="0"/>
    <n v="0"/>
    <n v="0"/>
    <s v="CP03A"/>
    <x v="1"/>
  </r>
  <r>
    <x v="58"/>
    <x v="1"/>
    <n v="2026"/>
    <s v="CP-16501"/>
    <x v="2"/>
    <x v="2"/>
    <s v="ค่าแรง-ยางเล็ก"/>
    <s v="ไม่กำหนด"/>
    <s v="S.5256902/0041"/>
    <s v="บริษัท ที จี โอ เอ็นจิเนียริ่ง จำกัด"/>
    <s v="BYฟิมล์/พต"/>
    <n v="4"/>
    <n v="120"/>
    <n v="0"/>
    <s v=" "/>
    <n v="0"/>
    <n v="0"/>
    <n v="0"/>
    <s v="CP03N"/>
    <x v="1"/>
  </r>
  <r>
    <x v="58"/>
    <x v="1"/>
    <n v="2026"/>
    <s v="CP-16501"/>
    <x v="3"/>
    <x v="3"/>
    <s v="ค่าบริการตั้งศูนย์-ยางเล็ก"/>
    <s v="ไม่กำหนด"/>
    <s v="S.5256902/0041"/>
    <s v="บริษัท ที จี โอ เอ็นจิเนียริ่ง จำกัด"/>
    <s v="BYฟิมล์/พต"/>
    <n v="1"/>
    <n v="400"/>
    <n v="0"/>
    <s v=" "/>
    <n v="0"/>
    <n v="0"/>
    <n v="0"/>
    <s v="CP03N"/>
    <x v="1"/>
  </r>
  <r>
    <x v="58"/>
    <x v="1"/>
    <n v="2026"/>
    <s v="CP-16501"/>
    <x v="138"/>
    <x v="138"/>
    <s v="ของแจกของแถม"/>
    <s v="LINGLONG ยางเล็ก"/>
    <s v="S.5256902/0041"/>
    <s v="บริษัท ที จี โอ เอ็นจิเนียริ่ง จำกัด"/>
    <s v="BYฟิมล์/พต"/>
    <n v="1"/>
    <n v="1"/>
    <n v="0"/>
    <s v=" "/>
    <n v="0"/>
    <n v="0"/>
    <n v="0"/>
    <s v="CP03N"/>
    <x v="1"/>
  </r>
  <r>
    <x v="59"/>
    <x v="2"/>
    <n v="2026"/>
    <s v="CP-09342"/>
    <x v="38"/>
    <x v="38"/>
    <s v="อะไหล่ยางเล็ก"/>
    <s v="ไม่กำหนด"/>
    <s v="CS.2256903/001"/>
    <s v="คุณสำฤทธ์ อ้วนออร์"/>
    <s v="BB/พงษ์"/>
    <n v="1"/>
    <n v="1150"/>
    <n v="0"/>
    <s v=" "/>
    <n v="1074.77"/>
    <n v="75.23"/>
    <n v="1150"/>
    <s v="CP04A"/>
    <x v="2"/>
  </r>
  <r>
    <x v="59"/>
    <x v="2"/>
    <n v="2026"/>
    <s v="CP-09342"/>
    <x v="39"/>
    <x v="39"/>
    <s v="อะไหล่ยางเล็ก"/>
    <s v="ไม่กำหนด"/>
    <s v="CS.2256903/001"/>
    <s v="คุณสำฤทธ์ อ้วนออร์"/>
    <s v="BB/พงษ์"/>
    <n v="1"/>
    <n v="175"/>
    <n v="0"/>
    <s v=" "/>
    <n v="0"/>
    <n v="0"/>
    <n v="0"/>
    <s v="CP04A"/>
    <x v="2"/>
  </r>
  <r>
    <x v="59"/>
    <x v="2"/>
    <n v="2026"/>
    <s v="CP-09342"/>
    <x v="17"/>
    <x v="17"/>
    <s v="อะไหล่ยางเล็ก"/>
    <s v="ไม่กำหนด"/>
    <s v="CS.2256903/001"/>
    <s v="คุณสำฤทธ์ อ้วนออร์"/>
    <s v="BB/พงษ์"/>
    <n v="1"/>
    <n v="240"/>
    <n v="0"/>
    <s v=" "/>
    <n v="0"/>
    <n v="0"/>
    <n v="0"/>
    <s v="CP04A"/>
    <x v="2"/>
  </r>
  <r>
    <x v="59"/>
    <x v="2"/>
    <n v="2026"/>
    <s v="CP-09342"/>
    <x v="19"/>
    <x v="19"/>
    <s v="อะไหล่ยางเล็ก"/>
    <s v="ไม่กำหนด"/>
    <s v="CS.2256903/001"/>
    <s v="คุณสำฤทธ์ อ้วนออร์"/>
    <s v="BB/พงษ์"/>
    <n v="1"/>
    <n v="20"/>
    <n v="0"/>
    <s v=" "/>
    <n v="18.690000000000001"/>
    <n v="1.31"/>
    <n v="20"/>
    <s v="CP04A"/>
    <x v="2"/>
  </r>
  <r>
    <x v="59"/>
    <x v="2"/>
    <n v="2026"/>
    <s v="CP-09342"/>
    <x v="18"/>
    <x v="18"/>
    <s v="อะไหล่ยางเล็ก"/>
    <s v="ไม่กำหนด"/>
    <s v="CS.2256903/001"/>
    <s v="คุณสำฤทธ์ อ้วนออร์"/>
    <s v="BB/พงษ์"/>
    <n v="1"/>
    <n v="250"/>
    <n v="0"/>
    <s v=" "/>
    <n v="233.64"/>
    <n v="16.36"/>
    <n v="250"/>
    <s v="CP04A"/>
    <x v="2"/>
  </r>
  <r>
    <x v="59"/>
    <x v="2"/>
    <n v="2026"/>
    <s v="CP-16124"/>
    <x v="65"/>
    <x v="65"/>
    <s v="อะไหล่ยางเล็ก"/>
    <s v="ไม่กำหนด"/>
    <s v="CS.2256903/002"/>
    <s v="คุณ นพดล สุนทรปุระ"/>
    <s v="BB/ปูน"/>
    <n v="1"/>
    <n v="1650"/>
    <n v="0"/>
    <s v=" "/>
    <n v="1542.06"/>
    <n v="107.94"/>
    <n v="1650"/>
    <s v="CP04A"/>
    <x v="2"/>
  </r>
  <r>
    <x v="59"/>
    <x v="2"/>
    <n v="2026"/>
    <s v="CP-16124"/>
    <x v="168"/>
    <x v="168"/>
    <s v="อะไหล่ยางเล็ก"/>
    <s v="ไม่กำหนด"/>
    <s v="CS.2256903/002"/>
    <s v="คุณ นพดล สุนทรปุระ"/>
    <s v="BB/ปูน"/>
    <n v="1"/>
    <n v="420"/>
    <n v="0"/>
    <s v=" "/>
    <n v="0"/>
    <n v="0"/>
    <n v="0"/>
    <s v="CP04A"/>
    <x v="2"/>
  </r>
  <r>
    <x v="59"/>
    <x v="2"/>
    <n v="2026"/>
    <s v="CP-16124"/>
    <x v="54"/>
    <x v="54"/>
    <s v="อะไหล่ยางเล็ก"/>
    <s v="ไม่กำหนด"/>
    <s v="CS.2256903/002"/>
    <s v="คุณ นพดล สุนทรปุระ"/>
    <s v="BB/ปูน"/>
    <n v="1"/>
    <n v="200"/>
    <n v="0"/>
    <s v=" "/>
    <n v="186.92"/>
    <n v="13.08"/>
    <n v="200"/>
    <s v="CP04A"/>
    <x v="2"/>
  </r>
  <r>
    <x v="59"/>
    <x v="2"/>
    <n v="2026"/>
    <s v="CP-16124"/>
    <x v="19"/>
    <x v="19"/>
    <s v="อะไหล่ยางเล็ก"/>
    <s v="ไม่กำหนด"/>
    <s v="CS.2256903/002"/>
    <s v="คุณ นพดล สุนทรปุระ"/>
    <s v="BB/ปูน"/>
    <n v="1"/>
    <n v="20"/>
    <n v="0"/>
    <s v=" "/>
    <n v="18.690000000000001"/>
    <n v="1.31"/>
    <n v="20"/>
    <s v="CP04A"/>
    <x v="2"/>
  </r>
  <r>
    <x v="59"/>
    <x v="2"/>
    <n v="2026"/>
    <s v="CP-11845"/>
    <x v="3"/>
    <x v="3"/>
    <s v="ค่าบริการตั้งศูนย์-ยางเล็ก"/>
    <s v="ไม่กำหนด"/>
    <s v="CS.2256903/003"/>
    <s v="คุณณัฐภูมิ ภมรมล"/>
    <s v="BB/พงษ์"/>
    <n v="1"/>
    <n v="400"/>
    <n v="0"/>
    <s v=" "/>
    <n v="373.83"/>
    <n v="26.17"/>
    <n v="400"/>
    <s v="CP04N"/>
    <x v="2"/>
  </r>
  <r>
    <x v="59"/>
    <x v="2"/>
    <n v="2026"/>
    <s v="CP-16856"/>
    <x v="51"/>
    <x v="51"/>
    <s v="อะไหล่ยางเล็ก"/>
    <s v="ไม่กำหนด"/>
    <s v="CS.6256903/001"/>
    <s v="คุณปวรริสา นาคสุขปาน"/>
    <s v="RP/ต่อ"/>
    <n v="1"/>
    <n v="1250"/>
    <n v="0"/>
    <s v=" "/>
    <n v="1168.22"/>
    <n v="81.78"/>
    <n v="1250"/>
    <s v="CP02A"/>
    <x v="0"/>
  </r>
  <r>
    <x v="59"/>
    <x v="2"/>
    <n v="2026"/>
    <s v="CP-16856"/>
    <x v="19"/>
    <x v="19"/>
    <s v="อะไหล่ยางเล็ก"/>
    <s v="ไม่กำหนด"/>
    <s v="CS.6256903/001"/>
    <s v="คุณปวรริสา นาคสุขปาน"/>
    <s v="RP/ต่อ"/>
    <n v="1"/>
    <n v="20"/>
    <n v="0"/>
    <s v=" "/>
    <n v="18.690000000000001"/>
    <n v="1.31"/>
    <n v="20"/>
    <s v="CP02A"/>
    <x v="0"/>
  </r>
  <r>
    <x v="59"/>
    <x v="2"/>
    <n v="2026"/>
    <s v="CP-16856"/>
    <x v="54"/>
    <x v="54"/>
    <s v="อะไหล่ยางเล็ก"/>
    <s v="ไม่กำหนด"/>
    <s v="CS.6256903/001"/>
    <s v="คุณปวรริสา นาคสุขปาน"/>
    <s v="RP/ต่อ"/>
    <n v="1"/>
    <n v="200"/>
    <n v="0"/>
    <s v=" "/>
    <n v="0"/>
    <n v="0"/>
    <n v="0"/>
    <s v="CP02A"/>
    <x v="0"/>
  </r>
  <r>
    <x v="59"/>
    <x v="2"/>
    <n v="2026"/>
    <s v="CP-16856"/>
    <x v="72"/>
    <x v="72"/>
    <s v="อะไหล่ยางเล็ก"/>
    <s v="ไม่กำหนด"/>
    <s v="CS.6256903/001"/>
    <s v="คุณปวรริสา นาคสุขปาน"/>
    <s v="RP/ต่อ"/>
    <n v="1"/>
    <n v="595"/>
    <n v="59.5"/>
    <s v=" "/>
    <n v="500.47"/>
    <n v="35.03"/>
    <n v="535.5"/>
    <s v="CP02A"/>
    <x v="0"/>
  </r>
  <r>
    <x v="59"/>
    <x v="2"/>
    <n v="2026"/>
    <s v="CP-16856"/>
    <x v="74"/>
    <x v="74"/>
    <s v="อะไหล่ยางเล็ก"/>
    <s v="ไม่กำหนด"/>
    <s v="CS.6256903/001"/>
    <s v="คุณปวรริสา นาคสุขปาน"/>
    <s v="RP/ต่อ"/>
    <n v="1"/>
    <n v="595"/>
    <n v="59.5"/>
    <s v=" "/>
    <n v="500.47"/>
    <n v="35.03"/>
    <n v="535.5"/>
    <s v="CP02A"/>
    <x v="0"/>
  </r>
  <r>
    <x v="59"/>
    <x v="2"/>
    <n v="2026"/>
    <s v="CP-16856"/>
    <x v="326"/>
    <x v="326"/>
    <s v="อะไหล่ยางเล็ก"/>
    <s v="ไม่กำหนด"/>
    <s v="CS.6256903/001"/>
    <s v="คุณปวรริสา นาคสุขปาน"/>
    <s v="RP/ต่อ"/>
    <n v="1"/>
    <n v="595"/>
    <n v="59"/>
    <s v=" "/>
    <n v="500.93"/>
    <n v="35.07"/>
    <n v="536"/>
    <s v="CP02A"/>
    <x v="0"/>
  </r>
  <r>
    <x v="59"/>
    <x v="2"/>
    <n v="2026"/>
    <s v="CP-08452"/>
    <x v="38"/>
    <x v="38"/>
    <s v="อะไหล่ยางเล็ก"/>
    <s v="ไม่กำหนด"/>
    <s v="CS.6256903/002"/>
    <s v="บริษัท ชิเซนชาบู กรุ๊ป จำกัด (สำหนักงานใหญ่)"/>
    <s v="C13"/>
    <n v="1"/>
    <n v="1150"/>
    <n v="0"/>
    <s v=" "/>
    <n v="1074.77"/>
    <n v="75.23"/>
    <n v="1150"/>
    <s v="CP02A"/>
    <x v="0"/>
  </r>
  <r>
    <x v="59"/>
    <x v="2"/>
    <n v="2026"/>
    <s v="CP-08452"/>
    <x v="39"/>
    <x v="39"/>
    <s v="อะไหล่ยางเล็ก"/>
    <s v="ไม่กำหนด"/>
    <s v="CS.6256903/002"/>
    <s v="บริษัท ชิเซนชาบู กรุ๊ป จำกัด (สำหนักงานใหญ่)"/>
    <s v="C13"/>
    <n v="1"/>
    <n v="175"/>
    <n v="0"/>
    <s v=" "/>
    <n v="0"/>
    <n v="0"/>
    <n v="0"/>
    <s v="CP02A"/>
    <x v="0"/>
  </r>
  <r>
    <x v="59"/>
    <x v="2"/>
    <n v="2026"/>
    <s v="CP-08452"/>
    <x v="19"/>
    <x v="19"/>
    <s v="อะไหล่ยางเล็ก"/>
    <s v="ไม่กำหนด"/>
    <s v="CS.6256903/002"/>
    <s v="บริษัท ชิเซนชาบู กรุ๊ป จำกัด (สำหนักงานใหญ่)"/>
    <s v="C13"/>
    <n v="1"/>
    <n v="20"/>
    <n v="0"/>
    <s v=" "/>
    <n v="18.690000000000001"/>
    <n v="1.31"/>
    <n v="20"/>
    <s v="CP02A"/>
    <x v="0"/>
  </r>
  <r>
    <x v="59"/>
    <x v="2"/>
    <n v="2026"/>
    <s v="CP-08452"/>
    <x v="31"/>
    <x v="31"/>
    <s v="อะไหล่ยางเล็ก"/>
    <s v="ไม่กำหนด"/>
    <s v="CS.6256903/002"/>
    <s v="บริษัท ชิเซนชาบู กรุ๊ป จำกัด (สำหนักงานใหญ่)"/>
    <s v="C13"/>
    <n v="1"/>
    <n v="240"/>
    <n v="0"/>
    <s v=" "/>
    <n v="0"/>
    <n v="0"/>
    <n v="0"/>
    <s v="CP02A"/>
    <x v="0"/>
  </r>
  <r>
    <x v="59"/>
    <x v="2"/>
    <n v="2026"/>
    <s v="CP-08452"/>
    <x v="72"/>
    <x v="72"/>
    <s v="อะไหล่ยางเล็ก"/>
    <s v="ไม่กำหนด"/>
    <s v="CS.6256903/002"/>
    <s v="บริษัท ชิเซนชาบู กรุ๊ป จำกัด (สำหนักงานใหญ่)"/>
    <s v="C13"/>
    <n v="1"/>
    <n v="595"/>
    <n v="0"/>
    <s v=" "/>
    <n v="556.07000000000005"/>
    <n v="38.93"/>
    <n v="595"/>
    <s v="CP02A"/>
    <x v="0"/>
  </r>
  <r>
    <x v="59"/>
    <x v="2"/>
    <n v="2026"/>
    <s v="CP-08452"/>
    <x v="180"/>
    <x v="180"/>
    <s v="อะไหล่ยางเล็ก"/>
    <s v="ไม่กำหนด"/>
    <s v="CS.6256903/002"/>
    <s v="บริษัท ชิเซนชาบู กรุ๊ป จำกัด (สำหนักงานใหญ่)"/>
    <s v="C13"/>
    <n v="1"/>
    <n v="475"/>
    <n v="0"/>
    <s v=" "/>
    <n v="443.93"/>
    <n v="31.07"/>
    <n v="475"/>
    <s v="CP02A"/>
    <x v="0"/>
  </r>
  <r>
    <x v="59"/>
    <x v="2"/>
    <n v="2026"/>
    <s v="CP-18477"/>
    <x v="65"/>
    <x v="65"/>
    <s v="อะไหล่ยางเล็ก"/>
    <s v="ไม่กำหนด"/>
    <s v="CS.6256903/003"/>
    <s v="คุณชาครีย์ สกุลพิมลรัตน์"/>
    <s v="RP/ต่อ"/>
    <n v="1"/>
    <n v="1650"/>
    <n v="0"/>
    <s v=" "/>
    <n v="1542.06"/>
    <n v="107.94"/>
    <n v="1650"/>
    <s v="CP02A"/>
    <x v="0"/>
  </r>
  <r>
    <x v="59"/>
    <x v="2"/>
    <n v="2026"/>
    <s v="CP-18477"/>
    <x v="19"/>
    <x v="19"/>
    <s v="อะไหล่ยางเล็ก"/>
    <s v="ไม่กำหนด"/>
    <s v="CS.6256903/003"/>
    <s v="คุณชาครีย์ สกุลพิมลรัตน์"/>
    <s v="RP/ต่อ"/>
    <n v="1"/>
    <n v="20"/>
    <n v="0"/>
    <s v=" "/>
    <n v="18.690000000000001"/>
    <n v="1.31"/>
    <n v="20"/>
    <s v="CP02A"/>
    <x v="0"/>
  </r>
  <r>
    <x v="59"/>
    <x v="2"/>
    <n v="2026"/>
    <s v="CP-18477"/>
    <x v="81"/>
    <x v="81"/>
    <s v="อะไหล่ยางเล็ก"/>
    <s v="ไม่กำหนด"/>
    <s v="CS.6256903/003"/>
    <s v="คุณชาครีย์ สกุลพิมลรัตน์"/>
    <s v="RP/ต่อ"/>
    <n v="1"/>
    <n v="220"/>
    <n v="0"/>
    <s v=" "/>
    <n v="0"/>
    <n v="0"/>
    <n v="0"/>
    <s v="CP02A"/>
    <x v="0"/>
  </r>
  <r>
    <x v="59"/>
    <x v="2"/>
    <n v="2026"/>
    <s v="CP-18477"/>
    <x v="350"/>
    <x v="350"/>
    <s v="อะไหล่ยางเล็ก"/>
    <s v="ไม่กำหนด"/>
    <s v="CS.6256903/003"/>
    <s v="คุณชาครีย์ สกุลพิมลรัตน์"/>
    <s v="RP/ต่อ"/>
    <n v="1"/>
    <n v="280"/>
    <n v="0"/>
    <s v=" "/>
    <n v="0"/>
    <n v="0"/>
    <n v="0"/>
    <s v="CP02A"/>
    <x v="0"/>
  </r>
  <r>
    <x v="59"/>
    <x v="2"/>
    <n v="2026"/>
    <s v="CP-18477"/>
    <x v="72"/>
    <x v="72"/>
    <s v="อะไหล่ยางเล็ก"/>
    <s v="ไม่กำหนด"/>
    <s v="CS.6256903/003"/>
    <s v="คุณชาครีย์ สกุลพิมลรัตน์"/>
    <s v="RP/ต่อ"/>
    <n v="1"/>
    <n v="595"/>
    <n v="59.5"/>
    <s v=" "/>
    <n v="500.47"/>
    <n v="35.03"/>
    <n v="535.5"/>
    <s v="CP02A"/>
    <x v="0"/>
  </r>
  <r>
    <x v="59"/>
    <x v="2"/>
    <n v="2026"/>
    <s v="CP-18477"/>
    <x v="74"/>
    <x v="74"/>
    <s v="อะไหล่ยางเล็ก"/>
    <s v="ไม่กำหนด"/>
    <s v="CS.6256903/003"/>
    <s v="คุณชาครีย์ สกุลพิมลรัตน์"/>
    <s v="RP/ต่อ"/>
    <n v="1"/>
    <n v="595"/>
    <n v="59.5"/>
    <s v=" "/>
    <n v="500.47"/>
    <n v="35.03"/>
    <n v="535.5"/>
    <s v="CP02A"/>
    <x v="0"/>
  </r>
  <r>
    <x v="59"/>
    <x v="2"/>
    <n v="2026"/>
    <s v="CP-18477"/>
    <x v="326"/>
    <x v="326"/>
    <s v="อะไหล่ยางเล็ก"/>
    <s v="ไม่กำหนด"/>
    <s v="CS.6256903/003"/>
    <s v="คุณชาครีย์ สกุลพิมลรัตน์"/>
    <s v="RP/ต่อ"/>
    <n v="1"/>
    <n v="595"/>
    <n v="59"/>
    <s v=" "/>
    <n v="500.93"/>
    <n v="35.07"/>
    <n v="536"/>
    <s v="CP02A"/>
    <x v="0"/>
  </r>
  <r>
    <x v="59"/>
    <x v="2"/>
    <n v="2026"/>
    <s v="CP-18472"/>
    <x v="342"/>
    <x v="342"/>
    <s v="ยางเล็ก DS"/>
    <s v="DSยางเล็ก"/>
    <s v="CS.8256903/001"/>
    <s v="คุณ นิทัศน์ เลี่ยมประเสริฐ"/>
    <s v="BYเล็ก"/>
    <n v="2"/>
    <n v="2080"/>
    <n v="0"/>
    <s v=" "/>
    <n v="3887.85"/>
    <n v="272.14999999999998"/>
    <n v="4160"/>
    <s v="CP03Y26-M01"/>
    <x v="1"/>
  </r>
  <r>
    <x v="59"/>
    <x v="2"/>
    <n v="2026"/>
    <s v="CP-18472"/>
    <x v="1"/>
    <x v="1"/>
    <s v="อะไหล่ยางเล็ก"/>
    <s v="อะไหล่นอก"/>
    <s v="CS.8256903/001"/>
    <s v="คุณ นิทัศน์ เลี่ยมประเสริฐ"/>
    <s v="BYเล็ก"/>
    <n v="2"/>
    <n v="60"/>
    <n v="0"/>
    <s v=" "/>
    <n v="0"/>
    <n v="0"/>
    <n v="0"/>
    <s v="CP03A"/>
    <x v="1"/>
  </r>
  <r>
    <x v="59"/>
    <x v="2"/>
    <n v="2026"/>
    <s v="CP-18472"/>
    <x v="2"/>
    <x v="2"/>
    <s v="ค่าแรง-ยางเล็ก"/>
    <s v="ไม่กำหนด"/>
    <s v="CS.8256903/001"/>
    <s v="คุณ นิทัศน์ เลี่ยมประเสริฐ"/>
    <s v="BYเล็ก"/>
    <n v="2"/>
    <n v="120"/>
    <n v="0"/>
    <s v=" "/>
    <n v="0"/>
    <n v="0"/>
    <n v="0"/>
    <s v="CP03N"/>
    <x v="1"/>
  </r>
  <r>
    <x v="59"/>
    <x v="2"/>
    <n v="2026"/>
    <s v="CP-18472"/>
    <x v="3"/>
    <x v="3"/>
    <s v="ค่าบริการตั้งศูนย์-ยางเล็ก"/>
    <s v="ไม่กำหนด"/>
    <s v="CS.8256903/001"/>
    <s v="คุณ นิทัศน์ เลี่ยมประเสริฐ"/>
    <s v="BYเล็ก"/>
    <n v="1"/>
    <n v="400"/>
    <n v="0"/>
    <s v=" "/>
    <n v="373.83"/>
    <n v="26.17"/>
    <n v="400"/>
    <s v="CP03N"/>
    <x v="1"/>
  </r>
  <r>
    <x v="59"/>
    <x v="2"/>
    <n v="2026"/>
    <s v="CP-18473"/>
    <x v="48"/>
    <x v="48"/>
    <s v="อะไหล่ยางเล็ก"/>
    <s v="ไม่กำหนด"/>
    <s v="CS.8256903/002"/>
    <s v="คุณ สิทธิชัย มั่นเพียรจิตต์"/>
    <s v="BYเล็ก"/>
    <n v="1"/>
    <n v="1000"/>
    <n v="0"/>
    <s v=" "/>
    <n v="934.58"/>
    <n v="65.42"/>
    <n v="1000"/>
    <s v="CP03A"/>
    <x v="1"/>
  </r>
  <r>
    <x v="59"/>
    <x v="2"/>
    <n v="2026"/>
    <s v="CP-18473"/>
    <x v="49"/>
    <x v="49"/>
    <s v="อะไหล่ยางเล็ก"/>
    <s v="ไม่กำหนด"/>
    <s v="CS.8256903/002"/>
    <s v="คุณ สิทธิชัย มั่นเพียรจิตต์"/>
    <s v="BYเล็ก"/>
    <n v="1"/>
    <n v="385"/>
    <n v="0"/>
    <s v=" "/>
    <n v="0"/>
    <n v="0"/>
    <n v="0"/>
    <s v="CP03A"/>
    <x v="1"/>
  </r>
  <r>
    <x v="59"/>
    <x v="2"/>
    <n v="2026"/>
    <s v="CP-18473"/>
    <x v="54"/>
    <x v="54"/>
    <s v="อะไหล่ยางเล็ก"/>
    <s v="ไม่กำหนด"/>
    <s v="CS.8256903/002"/>
    <s v="คุณ สิทธิชัย มั่นเพียรจิตต์"/>
    <s v="BYเล็ก"/>
    <n v="1"/>
    <n v="200"/>
    <n v="0"/>
    <s v=" "/>
    <n v="0"/>
    <n v="0"/>
    <n v="0"/>
    <s v="CP03A"/>
    <x v="1"/>
  </r>
  <r>
    <x v="59"/>
    <x v="2"/>
    <n v="2026"/>
    <s v="CP-18473"/>
    <x v="37"/>
    <x v="37"/>
    <s v="อะไหล่ยางเล็ก"/>
    <s v="ไม่กำหนด"/>
    <s v="CS.8256903/002"/>
    <s v="คุณ สิทธิชัย มั่นเพียรจิตต์"/>
    <s v="BYเล็ก"/>
    <n v="1"/>
    <n v="20"/>
    <n v="0"/>
    <s v=" "/>
    <n v="18.690000000000001"/>
    <n v="1.31"/>
    <n v="20"/>
    <s v="CP03A"/>
    <x v="1"/>
  </r>
  <r>
    <x v="59"/>
    <x v="2"/>
    <n v="2026"/>
    <s v="CP-18474"/>
    <x v="13"/>
    <x v="13"/>
    <s v="ค่าแรง-ยางเล็ก"/>
    <s v="ไม่กำหนด"/>
    <s v="CS.8256903/003"/>
    <s v="คุณ จันทนา เกษมโกสินทร์"/>
    <s v="BYเล็ก"/>
    <n v="4"/>
    <n v="50"/>
    <n v="0"/>
    <s v=" "/>
    <n v="186.92"/>
    <n v="13.08"/>
    <n v="200"/>
    <s v="CP03N"/>
    <x v="1"/>
  </r>
  <r>
    <x v="59"/>
    <x v="2"/>
    <n v="2026"/>
    <s v="CP-15729"/>
    <x v="43"/>
    <x v="43"/>
    <s v="อะไหล่ยางเล็ก"/>
    <s v="ไม่กำหนด"/>
    <s v="CS.8256903/004"/>
    <s v="คุณ โอภาส ฉวีรักษ์"/>
    <s v="BYเล็ก"/>
    <n v="1"/>
    <n v="790"/>
    <n v="0"/>
    <s v=" "/>
    <n v="738.32"/>
    <n v="51.68"/>
    <n v="790"/>
    <s v="CP03A"/>
    <x v="1"/>
  </r>
  <r>
    <x v="59"/>
    <x v="2"/>
    <n v="2026"/>
    <s v="CP-15729"/>
    <x v="44"/>
    <x v="44"/>
    <s v="อะไหล่ยางเล็ก"/>
    <s v="ไม่กำหนด"/>
    <s v="CS.8256903/004"/>
    <s v="คุณ โอภาส ฉวีรักษ์"/>
    <s v="BYเล็ก"/>
    <n v="1"/>
    <n v="215"/>
    <n v="0"/>
    <s v=" "/>
    <n v="0"/>
    <n v="0"/>
    <n v="0"/>
    <s v="CP03A"/>
    <x v="1"/>
  </r>
  <r>
    <x v="59"/>
    <x v="2"/>
    <n v="2026"/>
    <s v="CP-15729"/>
    <x v="332"/>
    <x v="332"/>
    <s v="อะไหล่ยางเล็ก"/>
    <s v="ไม่กำหนด"/>
    <s v="CS.8256903/004"/>
    <s v="คุณ โอภาส ฉวีรักษ์"/>
    <s v="BYเล็ก"/>
    <n v="1"/>
    <n v="220"/>
    <n v="0"/>
    <s v=" "/>
    <n v="0"/>
    <n v="0"/>
    <n v="0"/>
    <s v="CP03A"/>
    <x v="1"/>
  </r>
  <r>
    <x v="59"/>
    <x v="2"/>
    <n v="2026"/>
    <s v="CP-15729"/>
    <x v="37"/>
    <x v="37"/>
    <s v="อะไหล่ยางเล็ก"/>
    <s v="ไม่กำหนด"/>
    <s v="CS.8256903/004"/>
    <s v="คุณ โอภาส ฉวีรักษ์"/>
    <s v="BYเล็ก"/>
    <n v="1"/>
    <n v="20"/>
    <n v="0"/>
    <s v=" "/>
    <n v="18.690000000000001"/>
    <n v="1.31"/>
    <n v="20"/>
    <s v="CP03A"/>
    <x v="1"/>
  </r>
  <r>
    <x v="59"/>
    <x v="2"/>
    <n v="2026"/>
    <s v="CP-18476"/>
    <x v="13"/>
    <x v="13"/>
    <s v="ค่าแรง-ยางเล็ก"/>
    <s v="ไม่กำหนด"/>
    <s v="CS.8256903/005"/>
    <s v="คุณ วรพรรณ จันทรมาส"/>
    <s v="BYเล็ก"/>
    <n v="4"/>
    <n v="50"/>
    <n v="0"/>
    <s v=" "/>
    <n v="186.92"/>
    <n v="13.08"/>
    <n v="200"/>
    <s v="CP03N"/>
    <x v="1"/>
  </r>
  <r>
    <x v="59"/>
    <x v="2"/>
    <n v="2026"/>
    <s v="CP-08851"/>
    <x v="56"/>
    <x v="56"/>
    <s v="อะไหล่ยางเล็ก"/>
    <s v="ไม่กำหนด"/>
    <s v="CS.8256903/006"/>
    <s v="ศุภชัย ผมพันธุ์"/>
    <s v="BYเล็ก"/>
    <n v="1"/>
    <n v="300"/>
    <n v="0"/>
    <s v=" "/>
    <n v="280.37"/>
    <n v="19.63"/>
    <n v="300"/>
    <s v="CP03A"/>
    <x v="1"/>
  </r>
  <r>
    <x v="59"/>
    <x v="2"/>
    <n v="2026"/>
    <s v="CP-05744"/>
    <x v="529"/>
    <x v="529"/>
    <s v="อะไหล่นอก ยางเล็ก"/>
    <s v="ไม่กำหนด"/>
    <s v="CS.8256903/007"/>
    <s v="คุณชาลินี จันทานนท์"/>
    <s v="BYเล็ก"/>
    <n v="1"/>
    <n v="1420"/>
    <n v="0"/>
    <s v=" "/>
    <n v="1327.1"/>
    <n v="92.9"/>
    <n v="1420"/>
    <s v="CP03A"/>
    <x v="1"/>
  </r>
  <r>
    <x v="59"/>
    <x v="2"/>
    <n v="2026"/>
    <s v="CP-05744"/>
    <x v="98"/>
    <x v="98"/>
    <s v="ค่าบริการ"/>
    <s v="ไม่กำหนด"/>
    <s v="CS.8256903/007"/>
    <s v="คุณชาลินี จันทานนท์"/>
    <s v="BYเล็ก"/>
    <n v="2"/>
    <n v="400"/>
    <n v="0"/>
    <s v=" "/>
    <n v="747.66"/>
    <n v="52.34"/>
    <n v="800"/>
    <s v="CP03N"/>
    <x v="1"/>
  </r>
  <r>
    <x v="60"/>
    <x v="2"/>
    <n v="2026"/>
    <s v="CP-18475"/>
    <x v="51"/>
    <x v="51"/>
    <s v="อะไหล่ยางเล็ก"/>
    <s v="ไม่กำหนด"/>
    <s v="CS.2256903/004"/>
    <s v="คุณ พฤทธิ์ ทองจันทร์"/>
    <s v="BB/พงษ์"/>
    <n v="1"/>
    <n v="1250"/>
    <n v="0"/>
    <s v=" "/>
    <n v="1168.22"/>
    <n v="81.78"/>
    <n v="1250"/>
    <s v="CP04A"/>
    <x v="2"/>
  </r>
  <r>
    <x v="60"/>
    <x v="2"/>
    <n v="2026"/>
    <s v="CP-18475"/>
    <x v="52"/>
    <x v="52"/>
    <s v="อะไหล่ยางเล็ก"/>
    <s v="ไม่กำหนด"/>
    <s v="CS.2256903/004"/>
    <s v="คุณ พฤทธิ์ ทองจันทร์"/>
    <s v="BB/พงษ์"/>
    <n v="1"/>
    <n v="315"/>
    <n v="0"/>
    <s v=" "/>
    <n v="0"/>
    <n v="0"/>
    <n v="0"/>
    <s v="CP04A"/>
    <x v="2"/>
  </r>
  <r>
    <x v="60"/>
    <x v="2"/>
    <n v="2026"/>
    <s v="CP-18475"/>
    <x v="81"/>
    <x v="81"/>
    <s v="อะไหล่ยางเล็ก"/>
    <s v="ไม่กำหนด"/>
    <s v="CS.2256903/004"/>
    <s v="คุณ พฤทธิ์ ทองจันทร์"/>
    <s v="BB/พงษ์"/>
    <n v="1"/>
    <n v="220"/>
    <n v="0"/>
    <s v=" "/>
    <n v="205.61"/>
    <n v="14.39"/>
    <n v="220"/>
    <s v="CP04A"/>
    <x v="2"/>
  </r>
  <r>
    <x v="60"/>
    <x v="2"/>
    <n v="2026"/>
    <s v="CP-18475"/>
    <x v="19"/>
    <x v="19"/>
    <s v="อะไหล่ยางเล็ก"/>
    <s v="ไม่กำหนด"/>
    <s v="CS.2256903/004"/>
    <s v="คุณ พฤทธิ์ ทองจันทร์"/>
    <s v="BB/พงษ์"/>
    <n v="1"/>
    <n v="20"/>
    <n v="0"/>
    <s v=" "/>
    <n v="18.690000000000001"/>
    <n v="1.31"/>
    <n v="20"/>
    <s v="CP04A"/>
    <x v="2"/>
  </r>
  <r>
    <x v="60"/>
    <x v="2"/>
    <n v="2026"/>
    <s v="CP-18475"/>
    <x v="703"/>
    <x v="703"/>
    <s v="อะไหล่นอก ยางเล็ก"/>
    <s v="ไม่กำหนด"/>
    <s v="CS.2256903/004"/>
    <s v="คุณ พฤทธิ์ ทองจันทร์"/>
    <s v="BB/พงษ์"/>
    <n v="2"/>
    <n v="710"/>
    <n v="0"/>
    <s v=" "/>
    <n v="1327.1"/>
    <n v="92.9"/>
    <n v="1420"/>
    <s v="CP04A"/>
    <x v="2"/>
  </r>
  <r>
    <x v="60"/>
    <x v="2"/>
    <n v="2026"/>
    <s v="CP-18475"/>
    <x v="704"/>
    <x v="704"/>
    <s v="อะไหล่นอก ยางเล็ก"/>
    <s v="ไม่กำหนด"/>
    <s v="CS.2256903/004"/>
    <s v="คุณ พฤทธิ์ ทองจันทร์"/>
    <s v="BB/พงษ์"/>
    <n v="2"/>
    <n v="710"/>
    <n v="0"/>
    <s v=" "/>
    <n v="1327.1"/>
    <n v="92.9"/>
    <n v="1420"/>
    <s v="CP04A"/>
    <x v="2"/>
  </r>
  <r>
    <x v="60"/>
    <x v="2"/>
    <n v="2026"/>
    <s v="CP-18475"/>
    <x v="705"/>
    <x v="705"/>
    <s v="อะไหล่นอก ยางเล็ก"/>
    <s v="ไม่กำหนด"/>
    <s v="CS.2256903/004"/>
    <s v="คุณ พฤทธิ์ ทองจันทร์"/>
    <s v="BB/พงษ์"/>
    <n v="2"/>
    <n v="380"/>
    <n v="0"/>
    <s v=" "/>
    <n v="710.28039999999999"/>
    <n v="49.7196"/>
    <n v="760"/>
    <s v="CP04A"/>
    <x v="2"/>
  </r>
  <r>
    <x v="60"/>
    <x v="2"/>
    <n v="2026"/>
    <s v="CP-18481"/>
    <x v="137"/>
    <x v="137"/>
    <s v="ยางเล็ก ML"/>
    <s v="MLยางเล็ก"/>
    <s v="CS.2256903/005"/>
    <s v="บริษัท ดี.เอ็ม.พลาสแพค จำกัด (สำนักงานใหญ่)"/>
    <s v="BB/ปูน"/>
    <n v="4"/>
    <n v="5650"/>
    <n v="2200"/>
    <s v=" "/>
    <n v="19065.419999999998"/>
    <n v="1334.58"/>
    <n v="20400"/>
    <s v="CP04Y26-M02"/>
    <x v="2"/>
  </r>
  <r>
    <x v="60"/>
    <x v="2"/>
    <n v="2026"/>
    <s v="CP-18481"/>
    <x v="1"/>
    <x v="1"/>
    <s v="อะไหล่ยางเล็ก"/>
    <s v="อะไหล่นอก"/>
    <s v="CS.2256903/005"/>
    <s v="บริษัท ดี.เอ็ม.พลาสแพค จำกัด (สำนักงานใหญ่)"/>
    <s v="BB/ปูน"/>
    <n v="4"/>
    <n v="60"/>
    <n v="0"/>
    <s v=" "/>
    <n v="0"/>
    <n v="0"/>
    <n v="0"/>
    <s v="CP04A"/>
    <x v="2"/>
  </r>
  <r>
    <x v="60"/>
    <x v="2"/>
    <n v="2026"/>
    <s v="CP-18481"/>
    <x v="3"/>
    <x v="3"/>
    <s v="ค่าบริการตั้งศูนย์-ยางเล็ก"/>
    <s v="ไม่กำหนด"/>
    <s v="CS.2256903/005"/>
    <s v="บริษัท ดี.เอ็ม.พลาสแพค จำกัด (สำนักงานใหญ่)"/>
    <s v="BB/ปูน"/>
    <n v="1"/>
    <n v="400"/>
    <n v="0"/>
    <s v=" "/>
    <n v="0"/>
    <n v="0"/>
    <n v="0"/>
    <s v="CP04N"/>
    <x v="2"/>
  </r>
  <r>
    <x v="60"/>
    <x v="2"/>
    <n v="2026"/>
    <s v="CP-18481"/>
    <x v="2"/>
    <x v="2"/>
    <s v="ค่าแรง-ยางเล็ก"/>
    <s v="ไม่กำหนด"/>
    <s v="CS.2256903/005"/>
    <s v="บริษัท ดี.เอ็ม.พลาสแพค จำกัด (สำนักงานใหญ่)"/>
    <s v="BB/ปูน"/>
    <n v="4"/>
    <n v="120"/>
    <n v="0"/>
    <s v=" "/>
    <n v="0"/>
    <n v="0"/>
    <n v="0"/>
    <s v="CP04N"/>
    <x v="2"/>
  </r>
  <r>
    <x v="60"/>
    <x v="2"/>
    <n v="2026"/>
    <s v="CP-18483"/>
    <x v="706"/>
    <x v="706"/>
    <s v="ยางเล็ก BS"/>
    <s v="BSยางเล็ก"/>
    <s v="CS.2256903/006"/>
    <s v="MR. XU YUHUA"/>
    <s v="BB/ปูน"/>
    <n v="2"/>
    <n v="4250"/>
    <n v="850"/>
    <s v=" "/>
    <n v="7149.53"/>
    <n v="500.47"/>
    <n v="7650"/>
    <s v="CP04Y25-M08"/>
    <x v="2"/>
  </r>
  <r>
    <x v="60"/>
    <x v="2"/>
    <n v="2026"/>
    <s v="CP-18483"/>
    <x v="637"/>
    <x v="637"/>
    <s v="ยางเล็ก BS"/>
    <s v="BSยางเล็ก"/>
    <s v="CS.2256903/006"/>
    <s v="MR. XU YUHUA"/>
    <s v="BB/ปูน"/>
    <n v="2"/>
    <n v="3490"/>
    <n v="698"/>
    <s v=" "/>
    <n v="5871.03"/>
    <n v="410.97"/>
    <n v="6282"/>
    <s v="CP04Y25-M12"/>
    <x v="2"/>
  </r>
  <r>
    <x v="60"/>
    <x v="2"/>
    <n v="2026"/>
    <s v="CP-18483"/>
    <x v="1"/>
    <x v="1"/>
    <s v="อะไหล่ยางเล็ก"/>
    <s v="อะไหล่นอก"/>
    <s v="CS.2256903/006"/>
    <s v="MR. XU YUHUA"/>
    <s v="BB/ปูน"/>
    <n v="4"/>
    <n v="60"/>
    <n v="0"/>
    <s v=" "/>
    <n v="0"/>
    <n v="0"/>
    <n v="0"/>
    <s v="CP04A"/>
    <x v="2"/>
  </r>
  <r>
    <x v="60"/>
    <x v="2"/>
    <n v="2026"/>
    <s v="CP-18483"/>
    <x v="3"/>
    <x v="3"/>
    <s v="ค่าบริการตั้งศูนย์-ยางเล็ก"/>
    <s v="ไม่กำหนด"/>
    <s v="CS.2256903/006"/>
    <s v="MR. XU YUHUA"/>
    <s v="BB/ปูน"/>
    <n v="1"/>
    <n v="400"/>
    <n v="0"/>
    <s v=" "/>
    <n v="0"/>
    <n v="0"/>
    <n v="0"/>
    <s v="CP04N"/>
    <x v="2"/>
  </r>
  <r>
    <x v="60"/>
    <x v="2"/>
    <n v="2026"/>
    <s v="CP-18483"/>
    <x v="2"/>
    <x v="2"/>
    <s v="ค่าแรง-ยางเล็ก"/>
    <s v="ไม่กำหนด"/>
    <s v="CS.2256903/006"/>
    <s v="MR. XU YUHUA"/>
    <s v="BB/ปูน"/>
    <n v="4"/>
    <n v="120"/>
    <n v="0"/>
    <s v=" "/>
    <n v="0"/>
    <n v="0"/>
    <n v="0"/>
    <s v="CP04N"/>
    <x v="2"/>
  </r>
  <r>
    <x v="60"/>
    <x v="2"/>
    <n v="2026"/>
    <s v="CP-06230"/>
    <x v="2"/>
    <x v="2"/>
    <s v="ค่าแรง-ยางเล็ก"/>
    <s v="ไม่กำหนด"/>
    <s v="CS.2256903/008"/>
    <s v="คุณ ณัฏฐ์ คงนวล"/>
    <s v="BB/พงษ์"/>
    <n v="2"/>
    <n v="120"/>
    <n v="0"/>
    <s v=" "/>
    <n v="224.3"/>
    <n v="15.7"/>
    <n v="240"/>
    <s v="CP04N"/>
    <x v="2"/>
  </r>
  <r>
    <x v="60"/>
    <x v="2"/>
    <n v="2026"/>
    <s v="CP-18477"/>
    <x v="0"/>
    <x v="0"/>
    <s v="ยางเล็ก DL"/>
    <s v="DUNLOP"/>
    <s v="CS.6256903/004"/>
    <s v="คุณชาครีย์ สกุลพิมลรัตน์"/>
    <s v="C13"/>
    <n v="4"/>
    <n v="2700"/>
    <n v="2700"/>
    <s v=" "/>
    <n v="7570.09"/>
    <n v="529.91"/>
    <n v="8100"/>
    <s v="CP02Y26-M01"/>
    <x v="0"/>
  </r>
  <r>
    <x v="60"/>
    <x v="2"/>
    <n v="2026"/>
    <s v="CP-18477"/>
    <x v="1"/>
    <x v="1"/>
    <s v="อะไหล่ยางเล็ก"/>
    <s v="อะไหล่นอก"/>
    <s v="CS.6256903/004"/>
    <s v="คุณชาครีย์ สกุลพิมลรัตน์"/>
    <s v="C13"/>
    <n v="4"/>
    <n v="60"/>
    <n v="0"/>
    <s v=" "/>
    <n v="0"/>
    <n v="0"/>
    <n v="0"/>
    <s v="CP02A"/>
    <x v="0"/>
  </r>
  <r>
    <x v="60"/>
    <x v="2"/>
    <n v="2026"/>
    <s v="CP-18477"/>
    <x v="2"/>
    <x v="2"/>
    <s v="ค่าแรง-ยางเล็ก"/>
    <s v="ไม่กำหนด"/>
    <s v="CS.6256903/004"/>
    <s v="คุณชาครีย์ สกุลพิมลรัตน์"/>
    <s v="C13"/>
    <n v="4"/>
    <n v="120"/>
    <n v="0"/>
    <s v=" "/>
    <n v="0"/>
    <n v="0"/>
    <n v="0"/>
    <s v="CP02N"/>
    <x v="0"/>
  </r>
  <r>
    <x v="60"/>
    <x v="2"/>
    <n v="2026"/>
    <s v="CP-18477"/>
    <x v="3"/>
    <x v="3"/>
    <s v="ค่าบริการตั้งศูนย์-ยางเล็ก"/>
    <s v="ไม่กำหนด"/>
    <s v="CS.6256903/004"/>
    <s v="คุณชาครีย์ สกุลพิมลรัตน์"/>
    <s v="C13"/>
    <n v="1"/>
    <n v="400"/>
    <n v="0"/>
    <s v=" "/>
    <n v="0"/>
    <n v="0"/>
    <n v="0"/>
    <s v="CP02N"/>
    <x v="0"/>
  </r>
  <r>
    <x v="60"/>
    <x v="2"/>
    <n v="2026"/>
    <s v="CP-18477"/>
    <x v="4"/>
    <x v="4"/>
    <s v="ของแจกของแถม"/>
    <s v="DUNLOP"/>
    <s v="CS.6256903/004"/>
    <s v="คุณชาครีย์ สกุลพิมลรัตน์"/>
    <s v="C13"/>
    <n v="1"/>
    <n v="1"/>
    <n v="0"/>
    <s v=" "/>
    <n v="0"/>
    <n v="0"/>
    <n v="0"/>
    <s v="CP02N"/>
    <x v="0"/>
  </r>
  <r>
    <x v="60"/>
    <x v="2"/>
    <n v="2026"/>
    <s v="CP-08559"/>
    <x v="639"/>
    <x v="639"/>
    <s v="ยางเล็ก ML"/>
    <s v="MLยางเล็ก"/>
    <s v="CS.6256903/005"/>
    <s v="คุณ เบญจวรรณ ตันพิบูลย์ศักดิ์"/>
    <s v="C13"/>
    <n v="2"/>
    <n v="8190"/>
    <n v="0"/>
    <s v=" "/>
    <n v="15308.41"/>
    <n v="1071.5899999999999"/>
    <n v="16380"/>
    <s v="CP02Y25-M06"/>
    <x v="0"/>
  </r>
  <r>
    <x v="60"/>
    <x v="2"/>
    <n v="2026"/>
    <s v="CP-08559"/>
    <x v="707"/>
    <x v="707"/>
    <s v="ยางเล็ก ML"/>
    <s v="MLยางเล็ก"/>
    <s v="CS.6256903/005"/>
    <s v="คุณ เบญจวรรณ ตันพิบูลย์ศักดิ์"/>
    <s v="C13"/>
    <n v="2"/>
    <n v="9250"/>
    <n v="0"/>
    <s v=" "/>
    <n v="17289.72"/>
    <n v="1210.28"/>
    <n v="18500"/>
    <s v="CP02Y25-M07"/>
    <x v="0"/>
  </r>
  <r>
    <x v="60"/>
    <x v="2"/>
    <n v="2026"/>
    <s v="CP-08559"/>
    <x v="1"/>
    <x v="1"/>
    <s v="อะไหล่ยางเล็ก"/>
    <s v="อะไหล่นอก"/>
    <s v="CS.6256903/005"/>
    <s v="คุณ เบญจวรรณ ตันพิบูลย์ศักดิ์"/>
    <s v="C13"/>
    <n v="4"/>
    <n v="60"/>
    <n v="0"/>
    <s v=" "/>
    <n v="0"/>
    <n v="0"/>
    <n v="0"/>
    <s v="CP02A"/>
    <x v="0"/>
  </r>
  <r>
    <x v="60"/>
    <x v="2"/>
    <n v="2026"/>
    <s v="CP-08559"/>
    <x v="25"/>
    <x v="25"/>
    <s v="ค่าแรง-ยางเล็ก"/>
    <s v="ไม่กำหนด"/>
    <s v="CS.6256903/005"/>
    <s v="คุณ เบญจวรรณ ตันพิบูลย์ศักดิ์"/>
    <s v="C13"/>
    <n v="4"/>
    <n v="150"/>
    <n v="0"/>
    <s v=" "/>
    <n v="0"/>
    <n v="0"/>
    <n v="0"/>
    <s v="CP02N"/>
    <x v="0"/>
  </r>
  <r>
    <x v="60"/>
    <x v="2"/>
    <n v="2026"/>
    <s v="CP-08559"/>
    <x v="26"/>
    <x v="26"/>
    <s v="ค่าบริการตั้งศูนย์-ยางเล็ก"/>
    <s v="ไม่กำหนด"/>
    <s v="CS.6256903/005"/>
    <s v="คุณ เบญจวรรณ ตันพิบูลย์ศักดิ์"/>
    <s v="C13"/>
    <n v="1"/>
    <n v="500"/>
    <n v="0"/>
    <s v=" "/>
    <n v="0"/>
    <n v="0"/>
    <n v="0"/>
    <s v="CP02N"/>
    <x v="0"/>
  </r>
  <r>
    <x v="60"/>
    <x v="2"/>
    <n v="2026"/>
    <s v="CP-08559"/>
    <x v="4"/>
    <x v="4"/>
    <s v="ของแจกของแถม"/>
    <s v="DUNLOP"/>
    <s v="CS.6256903/005"/>
    <s v="คุณ เบญจวรรณ ตันพิบูลย์ศักดิ์"/>
    <s v="C13"/>
    <n v="1"/>
    <n v="1"/>
    <n v="0"/>
    <s v=" "/>
    <n v="0"/>
    <n v="0"/>
    <n v="0"/>
    <s v="CP02N"/>
    <x v="0"/>
  </r>
  <r>
    <x v="60"/>
    <x v="2"/>
    <n v="2026"/>
    <s v="CP-08559"/>
    <x v="27"/>
    <x v="27"/>
    <s v="ของแจกของแถม"/>
    <s v="BSยางเล็ก"/>
    <s v="CS.6256903/005"/>
    <s v="คุณ เบญจวรรณ ตันพิบูลย์ศักดิ์"/>
    <s v="C13"/>
    <n v="1"/>
    <n v="1"/>
    <n v="0"/>
    <s v=" "/>
    <n v="0"/>
    <n v="0"/>
    <n v="0"/>
    <s v="CP02N"/>
    <x v="0"/>
  </r>
  <r>
    <x v="60"/>
    <x v="2"/>
    <n v="2026"/>
    <s v="CP-18478"/>
    <x v="99"/>
    <x v="99"/>
    <s v="อะไหล่ยางเล็ก"/>
    <s v="ไม่กำหนด"/>
    <s v="CS.6256903/006"/>
    <s v="คุณธีราพล ตั้งเกียรติรุ่งเสรี"/>
    <s v="C13"/>
    <n v="1"/>
    <n v="2250"/>
    <n v="0"/>
    <s v=" "/>
    <n v="2102.8000000000002"/>
    <n v="147.19999999999999"/>
    <n v="2250"/>
    <s v="CP02A"/>
    <x v="0"/>
  </r>
  <r>
    <x v="60"/>
    <x v="2"/>
    <n v="2026"/>
    <s v="CP-18478"/>
    <x v="100"/>
    <x v="100"/>
    <s v="อะไหล่ยางเล็ก"/>
    <s v="ไม่กำหนด"/>
    <s v="CS.6256903/006"/>
    <s v="คุณธีราพล ตั้งเกียรติรุ่งเสรี"/>
    <s v="C13"/>
    <n v="1"/>
    <n v="300"/>
    <n v="0"/>
    <s v=" "/>
    <n v="0"/>
    <n v="0"/>
    <n v="0"/>
    <s v="CP02A"/>
    <x v="0"/>
  </r>
  <r>
    <x v="60"/>
    <x v="2"/>
    <n v="2026"/>
    <s v="CP-18478"/>
    <x v="31"/>
    <x v="31"/>
    <s v="อะไหล่ยางเล็ก"/>
    <s v="ไม่กำหนด"/>
    <s v="CS.6256903/006"/>
    <s v="คุณธีราพล ตั้งเกียรติรุ่งเสรี"/>
    <s v="C13"/>
    <n v="1"/>
    <n v="240"/>
    <n v="0"/>
    <s v=" "/>
    <n v="0"/>
    <n v="0"/>
    <n v="0"/>
    <s v="CP02A"/>
    <x v="0"/>
  </r>
  <r>
    <x v="60"/>
    <x v="2"/>
    <n v="2026"/>
    <s v="CP-18478"/>
    <x v="19"/>
    <x v="19"/>
    <s v="อะไหล่ยางเล็ก"/>
    <s v="ไม่กำหนด"/>
    <s v="CS.6256903/006"/>
    <s v="คุณธีราพล ตั้งเกียรติรุ่งเสรี"/>
    <s v="C13"/>
    <n v="1"/>
    <n v="20"/>
    <n v="0"/>
    <s v=" "/>
    <n v="18.690000000000001"/>
    <n v="1.31"/>
    <n v="20"/>
    <s v="CP02A"/>
    <x v="0"/>
  </r>
  <r>
    <x v="60"/>
    <x v="2"/>
    <n v="2026"/>
    <s v="CP-18478"/>
    <x v="72"/>
    <x v="72"/>
    <s v="อะไหล่ยางเล็ก"/>
    <s v="ไม่กำหนด"/>
    <s v="CS.6256903/006"/>
    <s v="คุณธีราพล ตั้งเกียรติรุ่งเสรี"/>
    <s v="C13"/>
    <n v="1"/>
    <n v="595"/>
    <n v="59.5"/>
    <s v=" "/>
    <n v="500.47"/>
    <n v="35.03"/>
    <n v="535.5"/>
    <s v="CP02A"/>
    <x v="0"/>
  </r>
  <r>
    <x v="60"/>
    <x v="2"/>
    <n v="2026"/>
    <s v="CP-18478"/>
    <x v="74"/>
    <x v="74"/>
    <s v="อะไหล่ยางเล็ก"/>
    <s v="ไม่กำหนด"/>
    <s v="CS.6256903/006"/>
    <s v="คุณธีราพล ตั้งเกียรติรุ่งเสรี"/>
    <s v="C13"/>
    <n v="1"/>
    <n v="595"/>
    <n v="59.5"/>
    <s v=" "/>
    <n v="500.47"/>
    <n v="35.03"/>
    <n v="535.5"/>
    <s v="CP02A"/>
    <x v="0"/>
  </r>
  <r>
    <x v="60"/>
    <x v="2"/>
    <n v="2026"/>
    <s v="CP-18478"/>
    <x v="73"/>
    <x v="73"/>
    <s v="อะไหล่ยางเล็ก"/>
    <s v="ไม่กำหนด"/>
    <s v="CS.6256903/006"/>
    <s v="คุณธีราพล ตั้งเกียรติรุ่งเสรี"/>
    <s v="C13"/>
    <n v="1"/>
    <n v="595"/>
    <n v="59.5"/>
    <s v=" "/>
    <n v="500.47"/>
    <n v="35.03"/>
    <n v="535.5"/>
    <s v="CP02A"/>
    <x v="0"/>
  </r>
  <r>
    <x v="60"/>
    <x v="2"/>
    <n v="2026"/>
    <s v="CP-18479"/>
    <x v="8"/>
    <x v="8"/>
    <s v="อะไหล่ยางเล็ก"/>
    <s v="ไม่กำหนด"/>
    <s v="CS.6256903/007"/>
    <s v="คุณอาชวิน อมแย้ม"/>
    <s v="C13"/>
    <n v="1"/>
    <n v="1920"/>
    <n v="0"/>
    <s v=" "/>
    <n v="1794.39"/>
    <n v="125.61"/>
    <n v="1920"/>
    <s v="CP02A"/>
    <x v="0"/>
  </r>
  <r>
    <x v="60"/>
    <x v="2"/>
    <n v="2026"/>
    <s v="CP-18479"/>
    <x v="191"/>
    <x v="191"/>
    <s v="อะไหล่นอก ยางเล็ก"/>
    <s v="ไม่กำหนด"/>
    <s v="CS.6256903/007"/>
    <s v="คุณอาชวิน อมแย้ม"/>
    <s v="C13"/>
    <n v="1"/>
    <n v="220"/>
    <n v="0"/>
    <s v=" "/>
    <n v="0"/>
    <n v="0"/>
    <n v="0"/>
    <s v="CP02A"/>
    <x v="0"/>
  </r>
  <r>
    <x v="60"/>
    <x v="2"/>
    <n v="2026"/>
    <s v="CP-18479"/>
    <x v="19"/>
    <x v="19"/>
    <s v="อะไหล่ยางเล็ก"/>
    <s v="ไม่กำหนด"/>
    <s v="CS.6256903/007"/>
    <s v="คุณอาชวิน อมแย้ม"/>
    <s v="C13"/>
    <n v="1"/>
    <n v="20"/>
    <n v="0"/>
    <s v=" "/>
    <n v="18.690000000000001"/>
    <n v="1.31"/>
    <n v="20"/>
    <s v="CP02A"/>
    <x v="0"/>
  </r>
  <r>
    <x v="60"/>
    <x v="2"/>
    <n v="2026"/>
    <s v="CP-18479"/>
    <x v="72"/>
    <x v="72"/>
    <s v="อะไหล่ยางเล็ก"/>
    <s v="ไม่กำหนด"/>
    <s v="CS.6256903/007"/>
    <s v="คุณอาชวิน อมแย้ม"/>
    <s v="C13"/>
    <n v="1"/>
    <n v="595"/>
    <n v="59.5"/>
    <s v=" "/>
    <n v="500.47"/>
    <n v="35.03"/>
    <n v="535.5"/>
    <s v="CP02A"/>
    <x v="0"/>
  </r>
  <r>
    <x v="60"/>
    <x v="2"/>
    <n v="2026"/>
    <s v="CP-18479"/>
    <x v="74"/>
    <x v="74"/>
    <s v="อะไหล่ยางเล็ก"/>
    <s v="ไม่กำหนด"/>
    <s v="CS.6256903/007"/>
    <s v="คุณอาชวิน อมแย้ม"/>
    <s v="C13"/>
    <n v="1"/>
    <n v="595"/>
    <n v="59.5"/>
    <s v=" "/>
    <n v="500.47"/>
    <n v="35.03"/>
    <n v="535.5"/>
    <s v="CP02A"/>
    <x v="0"/>
  </r>
  <r>
    <x v="60"/>
    <x v="2"/>
    <n v="2026"/>
    <s v="CP-18479"/>
    <x v="326"/>
    <x v="326"/>
    <s v="อะไหล่ยางเล็ก"/>
    <s v="ไม่กำหนด"/>
    <s v="CS.6256903/007"/>
    <s v="คุณอาชวิน อมแย้ม"/>
    <s v="C13"/>
    <n v="1"/>
    <n v="595"/>
    <n v="59.5"/>
    <s v=" "/>
    <n v="500.47"/>
    <n v="35.03"/>
    <n v="535.5"/>
    <s v="CP02A"/>
    <x v="0"/>
  </r>
  <r>
    <x v="60"/>
    <x v="2"/>
    <n v="2026"/>
    <s v="CP-15238"/>
    <x v="128"/>
    <x v="128"/>
    <s v="อะไหล่ยางเล็ก"/>
    <s v="ไม่กำหนด"/>
    <s v="CS.6256903/008"/>
    <s v="คุณ ปารวตี ตันติพรนพคุณ"/>
    <s v="C10"/>
    <n v="1"/>
    <n v="250"/>
    <n v="0"/>
    <s v=" "/>
    <n v="233.64"/>
    <n v="16.36"/>
    <n v="250"/>
    <s v="CP02A"/>
    <x v="0"/>
  </r>
  <r>
    <x v="60"/>
    <x v="2"/>
    <n v="2026"/>
    <s v="CP-18458"/>
    <x v="708"/>
    <x v="708"/>
    <s v="ยางเล็ก BS"/>
    <s v="BSยางเล็ก"/>
    <s v="CS.6256903/009"/>
    <s v="คุณชินเชียง เฉิน"/>
    <s v="RP/ต่อ"/>
    <n v="2"/>
    <n v="12400"/>
    <n v="1000"/>
    <s v=" "/>
    <n v="22242.99"/>
    <n v="1557.01"/>
    <n v="23800"/>
    <s v="CP02Y25-M03"/>
    <x v="0"/>
  </r>
  <r>
    <x v="60"/>
    <x v="2"/>
    <n v="2026"/>
    <s v="CP-18458"/>
    <x v="709"/>
    <x v="709"/>
    <s v="ยางเล็ก BS"/>
    <s v="BSยางเล็ก"/>
    <s v="CS.6256903/009"/>
    <s v="คุณชินเชียง เฉิน"/>
    <s v="RP/ต่อ"/>
    <n v="2"/>
    <n v="11400"/>
    <n v="1000"/>
    <s v=" "/>
    <n v="20373.830000000002"/>
    <n v="1426.17"/>
    <n v="21800"/>
    <s v="CP02Y25-M03"/>
    <x v="0"/>
  </r>
  <r>
    <x v="60"/>
    <x v="2"/>
    <n v="2026"/>
    <s v="CP-18458"/>
    <x v="1"/>
    <x v="1"/>
    <s v="อะไหล่ยางเล็ก"/>
    <s v="อะไหล่นอก"/>
    <s v="CS.6256903/009"/>
    <s v="คุณชินเชียง เฉิน"/>
    <s v="RP/ต่อ"/>
    <n v="4"/>
    <n v="60"/>
    <n v="0"/>
    <s v=" "/>
    <n v="0"/>
    <n v="0"/>
    <n v="0"/>
    <s v="CP02A"/>
    <x v="0"/>
  </r>
  <r>
    <x v="60"/>
    <x v="2"/>
    <n v="2026"/>
    <s v="CP-18458"/>
    <x v="25"/>
    <x v="25"/>
    <s v="ค่าแรง-ยางเล็ก"/>
    <s v="ไม่กำหนด"/>
    <s v="CS.6256903/009"/>
    <s v="คุณชินเชียง เฉิน"/>
    <s v="RP/ต่อ"/>
    <n v="4"/>
    <n v="150"/>
    <n v="0"/>
    <s v=" "/>
    <n v="0"/>
    <n v="0"/>
    <n v="0"/>
    <s v="CP02N"/>
    <x v="0"/>
  </r>
  <r>
    <x v="60"/>
    <x v="2"/>
    <n v="2026"/>
    <s v="CP-18458"/>
    <x v="26"/>
    <x v="26"/>
    <s v="ค่าบริการตั้งศูนย์-ยางเล็ก"/>
    <s v="ไม่กำหนด"/>
    <s v="CS.6256903/009"/>
    <s v="คุณชินเชียง เฉิน"/>
    <s v="RP/ต่อ"/>
    <n v="1"/>
    <n v="500"/>
    <n v="0"/>
    <s v=" "/>
    <n v="0"/>
    <n v="0"/>
    <n v="0"/>
    <s v="CP02N"/>
    <x v="0"/>
  </r>
  <r>
    <x v="60"/>
    <x v="2"/>
    <n v="2026"/>
    <s v="CP-18458"/>
    <x v="27"/>
    <x v="27"/>
    <s v="ของแจกของแถม"/>
    <s v="BSยางเล็ก"/>
    <s v="CS.6256903/009"/>
    <s v="คุณชินเชียง เฉิน"/>
    <s v="RP/ต่อ"/>
    <n v="1"/>
    <n v="1"/>
    <n v="0"/>
    <s v=" "/>
    <n v="0"/>
    <n v="0"/>
    <n v="0"/>
    <s v="CP02N"/>
    <x v="0"/>
  </r>
  <r>
    <x v="60"/>
    <x v="2"/>
    <n v="2026"/>
    <s v="CP-18484"/>
    <x v="710"/>
    <x v="710"/>
    <s v="อะไหล่ยางเล็ก"/>
    <s v="ไม่กำหนด"/>
    <s v="CS.6256903/010"/>
    <s v="คุณบัญชา จุงศิริวัฒน์"/>
    <s v="C13"/>
    <n v="1"/>
    <n v="3450"/>
    <n v="300"/>
    <s v=" "/>
    <n v="2943.93"/>
    <n v="206.07"/>
    <n v="3150"/>
    <s v="CP02A"/>
    <x v="0"/>
  </r>
  <r>
    <x v="60"/>
    <x v="2"/>
    <n v="2026"/>
    <s v="CP-18485"/>
    <x v="3"/>
    <x v="3"/>
    <s v="ค่าบริการตั้งศูนย์-ยางเล็ก"/>
    <s v="ไม่กำหนด"/>
    <s v="CS.6256903/011"/>
    <s v="คุณวิทยา ฐิตรัตนาภรณ์"/>
    <s v="C13"/>
    <n v="1"/>
    <n v="400"/>
    <n v="60"/>
    <s v=" "/>
    <n v="317.76"/>
    <n v="22.24"/>
    <n v="340"/>
    <s v="CP02N"/>
    <x v="0"/>
  </r>
  <r>
    <x v="60"/>
    <x v="2"/>
    <n v="2026"/>
    <s v="CP-12385"/>
    <x v="99"/>
    <x v="99"/>
    <s v="อะไหล่ยางเล็ก"/>
    <s v="ไม่กำหนด"/>
    <s v="CS.8256903/008"/>
    <s v="บริษัทเซอร์วิสมายด์แอนด์ซัพพลาย จำกัด"/>
    <s v="C10"/>
    <n v="1"/>
    <n v="2250"/>
    <n v="0"/>
    <s v=" "/>
    <n v="2102.8000000000002"/>
    <n v="147.19999999999999"/>
    <n v="2250"/>
    <s v="CP03A"/>
    <x v="1"/>
  </r>
  <r>
    <x v="60"/>
    <x v="2"/>
    <n v="2026"/>
    <s v="CP-12385"/>
    <x v="100"/>
    <x v="100"/>
    <s v="อะไหล่ยางเล็ก"/>
    <s v="ไม่กำหนด"/>
    <s v="CS.8256903/008"/>
    <s v="บริษัทเซอร์วิสมายด์แอนด์ซัพพลาย จำกัด"/>
    <s v="C10"/>
    <n v="1"/>
    <n v="300"/>
    <n v="0"/>
    <s v=" "/>
    <n v="0"/>
    <n v="0"/>
    <n v="0"/>
    <s v="CP03A"/>
    <x v="1"/>
  </r>
  <r>
    <x v="60"/>
    <x v="2"/>
    <n v="2026"/>
    <s v="CP-12385"/>
    <x v="309"/>
    <x v="309"/>
    <s v="อะไหล่ยางเล็ก"/>
    <s v="ไม่กำหนด"/>
    <s v="CS.8256903/008"/>
    <s v="บริษัทเซอร์วิสมายด์แอนด์ซัพพลาย จำกัด"/>
    <s v="C10"/>
    <n v="1"/>
    <n v="300"/>
    <n v="0"/>
    <s v=" "/>
    <n v="280.37"/>
    <n v="19.63"/>
    <n v="300"/>
    <s v="CP03A"/>
    <x v="1"/>
  </r>
  <r>
    <x v="60"/>
    <x v="2"/>
    <n v="2026"/>
    <s v="CP-12385"/>
    <x v="37"/>
    <x v="37"/>
    <s v="อะไหล่ยางเล็ก"/>
    <s v="ไม่กำหนด"/>
    <s v="CS.8256903/008"/>
    <s v="บริษัทเซอร์วิสมายด์แอนด์ซัพพลาย จำกัด"/>
    <s v="C10"/>
    <n v="1"/>
    <n v="20"/>
    <n v="0"/>
    <s v=" "/>
    <n v="18.690000000000001"/>
    <n v="1.31"/>
    <n v="20"/>
    <s v="CP03A"/>
    <x v="1"/>
  </r>
  <r>
    <x v="60"/>
    <x v="2"/>
    <n v="2026"/>
    <s v="CP-18147"/>
    <x v="711"/>
    <x v="711"/>
    <s v="อะไหล่ยางเล็ก"/>
    <s v="ไม่กำหนด"/>
    <s v="CS.8256903/009"/>
    <s v="คุณ เทอดชัย ทองวงค์"/>
    <s v="BYเล็ก"/>
    <n v="2"/>
    <n v="830"/>
    <n v="0"/>
    <s v=" "/>
    <n v="1551.4"/>
    <n v="108.6"/>
    <n v="1660"/>
    <s v="CP03A"/>
    <x v="1"/>
  </r>
  <r>
    <x v="60"/>
    <x v="2"/>
    <n v="2026"/>
    <s v="CP-18147"/>
    <x v="64"/>
    <x v="64"/>
    <s v="ค่าบริการ"/>
    <s v="ไม่กำหนด"/>
    <s v="CS.8256903/009"/>
    <s v="คุณ เทอดชัย ทองวงค์"/>
    <s v="BYเล็ก"/>
    <n v="1"/>
    <n v="480"/>
    <n v="0"/>
    <s v=" "/>
    <n v="448.6"/>
    <n v="31.4"/>
    <n v="480"/>
    <s v="CP03N"/>
    <x v="1"/>
  </r>
  <r>
    <x v="60"/>
    <x v="2"/>
    <n v="2026"/>
    <s v="CP-18147"/>
    <x v="3"/>
    <x v="3"/>
    <s v="ค่าบริการตั้งศูนย์-ยางเล็ก"/>
    <s v="ไม่กำหนด"/>
    <s v="CS.8256903/009"/>
    <s v="คุณ เทอดชัย ทองวงค์"/>
    <s v="BYเล็ก"/>
    <n v="1"/>
    <n v="400"/>
    <n v="0"/>
    <s v=" "/>
    <n v="373.83"/>
    <n v="26.17"/>
    <n v="400"/>
    <s v="CP03N"/>
    <x v="1"/>
  </r>
  <r>
    <x v="60"/>
    <x v="2"/>
    <n v="2026"/>
    <s v="CP-07288"/>
    <x v="126"/>
    <x v="126"/>
    <s v="อะไหล่ยางเล็ก"/>
    <s v="ไม่กำหนด"/>
    <s v="CS.8256903/010"/>
    <s v="บริษัท  อธิป ครีเอชั่น จำกัด"/>
    <s v="C10"/>
    <n v="1"/>
    <n v="2460"/>
    <n v="0"/>
    <s v=" "/>
    <n v="2299.0700000000002"/>
    <n v="160.93"/>
    <n v="2460"/>
    <s v="CP03A"/>
    <x v="1"/>
  </r>
  <r>
    <x v="60"/>
    <x v="2"/>
    <n v="2026"/>
    <s v="CP-07288"/>
    <x v="127"/>
    <x v="127"/>
    <s v="อะไหล่ยางเล็ก"/>
    <s v="ไม่กำหนด"/>
    <s v="CS.8256903/010"/>
    <s v="บริษัท  อธิป ครีเอชั่น จำกัด"/>
    <s v="C10"/>
    <n v="1"/>
    <n v="620"/>
    <n v="0"/>
    <s v=" "/>
    <n v="0"/>
    <n v="0"/>
    <n v="0"/>
    <s v="CP03A"/>
    <x v="1"/>
  </r>
  <r>
    <x v="60"/>
    <x v="2"/>
    <n v="2026"/>
    <s v="CP-07288"/>
    <x v="712"/>
    <x v="712"/>
    <s v="อะไหล่ยางเล็ก"/>
    <s v="ไม่กำหนด"/>
    <s v="CS.8256903/010"/>
    <s v="บริษัท  อธิป ครีเอชั่น จำกัด"/>
    <s v="C10"/>
    <n v="1"/>
    <n v="180"/>
    <n v="0"/>
    <s v=" "/>
    <n v="168.22"/>
    <n v="11.78"/>
    <n v="180"/>
    <s v="CP03A"/>
    <x v="1"/>
  </r>
  <r>
    <x v="60"/>
    <x v="2"/>
    <n v="2026"/>
    <s v="CP-07288"/>
    <x v="37"/>
    <x v="37"/>
    <s v="อะไหล่ยางเล็ก"/>
    <s v="ไม่กำหนด"/>
    <s v="CS.8256903/010"/>
    <s v="บริษัท  อธิป ครีเอชั่น จำกัด"/>
    <s v="C10"/>
    <n v="1"/>
    <n v="20"/>
    <n v="0"/>
    <s v=" "/>
    <n v="18.690000000000001"/>
    <n v="1.31"/>
    <n v="20"/>
    <s v="CP03A"/>
    <x v="1"/>
  </r>
  <r>
    <x v="60"/>
    <x v="2"/>
    <n v="2026"/>
    <s v="CP-07701"/>
    <x v="145"/>
    <x v="145"/>
    <s v="อะไหล่ยางเล็ก"/>
    <s v="ไม่กำหนด"/>
    <s v="CS.8256903/011"/>
    <s v="คุณ นิตยา  สมจิต"/>
    <s v="C10"/>
    <n v="1"/>
    <n v="1380"/>
    <n v="0"/>
    <s v=" "/>
    <n v="1289.72"/>
    <n v="90.28"/>
    <n v="1380"/>
    <s v="CP03A"/>
    <x v="1"/>
  </r>
  <r>
    <x v="60"/>
    <x v="2"/>
    <n v="2026"/>
    <s v="CP-07701"/>
    <x v="570"/>
    <x v="570"/>
    <s v="อะไหล่ยางเล็ก"/>
    <s v="ไม่กำหนด"/>
    <s v="CS.8256903/011"/>
    <s v="คุณ นิตยา  สมจิต"/>
    <s v="C10"/>
    <n v="1"/>
    <n v="220"/>
    <n v="0"/>
    <s v=" "/>
    <n v="205.61"/>
    <n v="14.39"/>
    <n v="220"/>
    <s v="CP03A"/>
    <x v="1"/>
  </r>
  <r>
    <x v="60"/>
    <x v="2"/>
    <n v="2026"/>
    <s v="CP-07701"/>
    <x v="37"/>
    <x v="37"/>
    <s v="อะไหล่ยางเล็ก"/>
    <s v="ไม่กำหนด"/>
    <s v="CS.8256903/011"/>
    <s v="คุณ นิตยา  สมจิต"/>
    <s v="C10"/>
    <n v="1"/>
    <n v="20"/>
    <n v="0"/>
    <s v=" "/>
    <n v="18.690000000000001"/>
    <n v="1.31"/>
    <n v="20"/>
    <s v="CP03A"/>
    <x v="1"/>
  </r>
  <r>
    <x v="60"/>
    <x v="2"/>
    <n v="2026"/>
    <s v="CP-18480"/>
    <x v="713"/>
    <x v="713"/>
    <s v="ยางเล็ก ML"/>
    <s v="MLยางเล็ก"/>
    <s v="CS.8256903/012"/>
    <s v="คุณ ภาคินัย บุญเลี้ยง"/>
    <s v="C10"/>
    <n v="4"/>
    <n v="8900"/>
    <n v="0"/>
    <s v=" "/>
    <n v="33271.03"/>
    <n v="2328.9699999999998"/>
    <n v="35600"/>
    <s v="CP03Y25-M10"/>
    <x v="1"/>
  </r>
  <r>
    <x v="60"/>
    <x v="2"/>
    <n v="2026"/>
    <s v="CP-18480"/>
    <x v="1"/>
    <x v="1"/>
    <s v="อะไหล่ยางเล็ก"/>
    <s v="อะไหล่นอก"/>
    <s v="CS.8256903/012"/>
    <s v="คุณ ภาคินัย บุญเลี้ยง"/>
    <s v="C10"/>
    <n v="4"/>
    <n v="60"/>
    <n v="0"/>
    <s v=" "/>
    <n v="0"/>
    <n v="0"/>
    <n v="0"/>
    <s v="CP03A"/>
    <x v="1"/>
  </r>
  <r>
    <x v="60"/>
    <x v="2"/>
    <n v="2026"/>
    <s v="CP-18480"/>
    <x v="25"/>
    <x v="25"/>
    <s v="ค่าแรง-ยางเล็ก"/>
    <s v="ไม่กำหนด"/>
    <s v="CS.8256903/012"/>
    <s v="คุณ ภาคินัย บุญเลี้ยง"/>
    <s v="C10"/>
    <n v="4"/>
    <n v="150"/>
    <n v="0"/>
    <s v=" "/>
    <n v="0"/>
    <n v="0"/>
    <n v="0"/>
    <s v="CP03N"/>
    <x v="1"/>
  </r>
  <r>
    <x v="60"/>
    <x v="2"/>
    <n v="2026"/>
    <s v="CP-18480"/>
    <x v="26"/>
    <x v="26"/>
    <s v="ค่าบริการตั้งศูนย์-ยางเล็ก"/>
    <s v="ไม่กำหนด"/>
    <s v="CS.8256903/012"/>
    <s v="คุณ ภาคินัย บุญเลี้ยง"/>
    <s v="C10"/>
    <n v="1"/>
    <n v="500"/>
    <n v="0"/>
    <s v=" "/>
    <n v="0"/>
    <n v="0"/>
    <n v="0"/>
    <s v="CP03N"/>
    <x v="1"/>
  </r>
  <r>
    <x v="60"/>
    <x v="2"/>
    <n v="2026"/>
    <s v="CP-07550"/>
    <x v="51"/>
    <x v="51"/>
    <s v="อะไหล่ยางเล็ก"/>
    <s v="ไม่กำหนด"/>
    <s v="CS.8256903/013"/>
    <s v="คุณ ดาวใจ  วัชนอินทร์"/>
    <s v="C10"/>
    <n v="1"/>
    <n v="1250"/>
    <n v="0"/>
    <s v=" "/>
    <n v="1168.22"/>
    <n v="81.78"/>
    <n v="1250"/>
    <s v="CP03A"/>
    <x v="1"/>
  </r>
  <r>
    <x v="60"/>
    <x v="2"/>
    <n v="2026"/>
    <s v="CP-07550"/>
    <x v="81"/>
    <x v="81"/>
    <s v="อะไหล่ยางเล็ก"/>
    <s v="ไม่กำหนด"/>
    <s v="CS.8256903/013"/>
    <s v="คุณ ดาวใจ  วัชนอินทร์"/>
    <s v="C10"/>
    <n v="1"/>
    <n v="220"/>
    <n v="0"/>
    <s v=" "/>
    <n v="205.61"/>
    <n v="14.39"/>
    <n v="220"/>
    <s v="CP03A"/>
    <x v="1"/>
  </r>
  <r>
    <x v="60"/>
    <x v="2"/>
    <n v="2026"/>
    <s v="CP-07550"/>
    <x v="37"/>
    <x v="37"/>
    <s v="อะไหล่ยางเล็ก"/>
    <s v="ไม่กำหนด"/>
    <s v="CS.8256903/013"/>
    <s v="คุณ ดาวใจ  วัชนอินทร์"/>
    <s v="C10"/>
    <n v="1"/>
    <n v="20"/>
    <n v="0"/>
    <s v=" "/>
    <n v="18.690000000000001"/>
    <n v="1.31"/>
    <n v="20"/>
    <s v="CP03A"/>
    <x v="1"/>
  </r>
  <r>
    <x v="60"/>
    <x v="2"/>
    <n v="2026"/>
    <s v="CP-17993"/>
    <x v="16"/>
    <x v="16"/>
    <s v="อะไหล่ยางเล็ก"/>
    <s v="ไม่กำหนด"/>
    <s v="CS.8256903/014"/>
    <s v="คุณ ชาตรี พวงเนียม"/>
    <s v="C10"/>
    <n v="1"/>
    <n v="1550"/>
    <n v="0"/>
    <s v=" "/>
    <n v="1448.6"/>
    <n v="101.4"/>
    <n v="1550"/>
    <s v="CP03A"/>
    <x v="1"/>
  </r>
  <r>
    <x v="60"/>
    <x v="2"/>
    <n v="2026"/>
    <s v="CP-17993"/>
    <x v="30"/>
    <x v="30"/>
    <s v="อะไหล่ยางเล็ก"/>
    <s v="ไม่กำหนด"/>
    <s v="CS.8256903/014"/>
    <s v="คุณ ชาตรี พวงเนียม"/>
    <s v="C10"/>
    <n v="1"/>
    <n v="250"/>
    <n v="0"/>
    <s v=" "/>
    <n v="0"/>
    <n v="0"/>
    <n v="0"/>
    <s v="CP03A"/>
    <x v="1"/>
  </r>
  <r>
    <x v="60"/>
    <x v="2"/>
    <n v="2026"/>
    <s v="CP-17993"/>
    <x v="714"/>
    <x v="714"/>
    <s v="อะไหล่ยางเล็ก"/>
    <s v="ไม่กำหนด"/>
    <s v="CS.8256903/014"/>
    <s v="คุณ ชาตรี พวงเนียม"/>
    <s v="C10"/>
    <n v="1"/>
    <n v="240"/>
    <n v="0"/>
    <s v=" "/>
    <n v="224.3"/>
    <n v="15.7"/>
    <n v="240"/>
    <s v="CP03A"/>
    <x v="1"/>
  </r>
  <r>
    <x v="60"/>
    <x v="2"/>
    <n v="2026"/>
    <s v="CP-17993"/>
    <x v="37"/>
    <x v="37"/>
    <s v="อะไหล่ยางเล็ก"/>
    <s v="ไม่กำหนด"/>
    <s v="CS.8256903/014"/>
    <s v="คุณ ชาตรี พวงเนียม"/>
    <s v="C10"/>
    <n v="1"/>
    <n v="20"/>
    <n v="0"/>
    <s v=" "/>
    <n v="18.690000000000001"/>
    <n v="1.31"/>
    <n v="20"/>
    <s v="CP03A"/>
    <x v="1"/>
  </r>
  <r>
    <x v="60"/>
    <x v="2"/>
    <n v="2026"/>
    <s v="CP-18218"/>
    <x v="3"/>
    <x v="3"/>
    <s v="ค่าบริการตั้งศูนย์-ยางเล็ก"/>
    <s v="ไม่กำหนด"/>
    <s v="CS.8256903/015"/>
    <s v="คุณ ณัฐธิดา เหมมานนท์"/>
    <s v="C10"/>
    <n v="1"/>
    <n v="400"/>
    <n v="0"/>
    <s v=" "/>
    <n v="373.83"/>
    <n v="26.17"/>
    <n v="400"/>
    <s v="CP03N"/>
    <x v="1"/>
  </r>
  <r>
    <x v="60"/>
    <x v="2"/>
    <n v="2026"/>
    <s v="CP-000000746"/>
    <x v="38"/>
    <x v="38"/>
    <s v="อะไหล่ยางเล็ก"/>
    <s v="ไม่กำหนด"/>
    <s v="CS5256903/0001"/>
    <s v="คุณสุนันท์ สุวรรณสาม"/>
    <s v="หนึ่ง340"/>
    <n v="1"/>
    <n v="1150"/>
    <n v="0"/>
    <s v=" "/>
    <n v="1074.77"/>
    <n v="75.23"/>
    <n v="1150"/>
    <s v="CPA"/>
    <x v="3"/>
  </r>
  <r>
    <x v="60"/>
    <x v="2"/>
    <n v="2026"/>
    <s v="CP-000000746"/>
    <x v="39"/>
    <x v="39"/>
    <s v="อะไหล่ยางเล็ก"/>
    <s v="ไม่กำหนด"/>
    <s v="CS5256903/0001"/>
    <s v="คุณสุนันท์ สุวรรณสาม"/>
    <s v="หนึ่ง340"/>
    <n v="1"/>
    <n v="175"/>
    <n v="0"/>
    <s v=" "/>
    <n v="0"/>
    <n v="0"/>
    <n v="0"/>
    <s v="CPA"/>
    <x v="3"/>
  </r>
  <r>
    <x v="60"/>
    <x v="2"/>
    <n v="2026"/>
    <s v="CP-000000746"/>
    <x v="40"/>
    <x v="40"/>
    <s v="อะไหล่ยางเล็ก"/>
    <s v="ไม่กำหนด"/>
    <s v="CS5256903/0001"/>
    <s v="คุณสุนันท์ สุวรรณสาม"/>
    <s v="หนึ่ง340"/>
    <n v="1"/>
    <n v="330"/>
    <n v="0"/>
    <s v=" "/>
    <n v="0"/>
    <n v="0"/>
    <n v="0"/>
    <s v="CPA"/>
    <x v="3"/>
  </r>
  <r>
    <x v="60"/>
    <x v="2"/>
    <n v="2026"/>
    <s v="CP-12104"/>
    <x v="98"/>
    <x v="98"/>
    <s v="ค่าบริการ"/>
    <s v="ไม่กำหนด"/>
    <s v="CS5256903/0002"/>
    <s v="คุณชัยชาญ อ้นเพียรเอก"/>
    <s v="หนึ่ง340"/>
    <n v="2"/>
    <n v="400"/>
    <n v="0"/>
    <s v=" "/>
    <n v="747.66"/>
    <n v="52.34"/>
    <n v="800"/>
    <s v="CPN"/>
    <x v="3"/>
  </r>
  <r>
    <x v="60"/>
    <x v="2"/>
    <n v="2026"/>
    <s v="CP-000002412"/>
    <x v="342"/>
    <x v="342"/>
    <s v="ยางเล็ก DS"/>
    <s v="DSยางเล็ก"/>
    <s v="CS5256903/0003"/>
    <s v="บริษัท มลฤทธิ์  โลจิสติกส์ จำกัด (สำนักงานใหญ่)"/>
    <s v="หนึ่ง340"/>
    <n v="2"/>
    <n v="2080"/>
    <n v="0"/>
    <s v=" "/>
    <n v="3887.85"/>
    <n v="272.14999999999998"/>
    <n v="4160"/>
    <s v="CPY26-M01"/>
    <x v="3"/>
  </r>
  <r>
    <x v="60"/>
    <x v="2"/>
    <n v="2026"/>
    <s v="CP-000002412"/>
    <x v="1"/>
    <x v="1"/>
    <s v="อะไหล่ยางเล็ก"/>
    <s v="อะไหล่นอก"/>
    <s v="CS5256903/0003"/>
    <s v="บริษัท มลฤทธิ์  โลจิสติกส์ จำกัด (สำนักงานใหญ่)"/>
    <s v="หนึ่ง340"/>
    <n v="2"/>
    <n v="60"/>
    <n v="0"/>
    <s v=" "/>
    <n v="0"/>
    <n v="0"/>
    <n v="0"/>
    <s v="CPA"/>
    <x v="3"/>
  </r>
  <r>
    <x v="60"/>
    <x v="2"/>
    <n v="2026"/>
    <s v="CP-000002412"/>
    <x v="2"/>
    <x v="2"/>
    <s v="ค่าแรง-ยางเล็ก"/>
    <s v="ไม่กำหนด"/>
    <s v="CS5256903/0003"/>
    <s v="บริษัท มลฤทธิ์  โลจิสติกส์ จำกัด (สำนักงานใหญ่)"/>
    <s v="หนึ่ง340"/>
    <n v="2"/>
    <n v="120"/>
    <n v="0"/>
    <s v=" "/>
    <n v="0"/>
    <n v="0"/>
    <n v="0"/>
    <s v="CPN"/>
    <x v="3"/>
  </r>
  <r>
    <x v="60"/>
    <x v="2"/>
    <n v="2026"/>
    <s v="CP-000002412"/>
    <x v="3"/>
    <x v="3"/>
    <s v="ค่าบริการตั้งศูนย์-ยางเล็ก"/>
    <s v="ไม่กำหนด"/>
    <s v="CS5256903/0003"/>
    <s v="บริษัท มลฤทธิ์  โลจิสติกส์ จำกัด (สำนักงานใหญ่)"/>
    <s v="หนึ่ง340"/>
    <n v="1"/>
    <n v="400"/>
    <n v="0"/>
    <s v=" "/>
    <n v="373.83"/>
    <n v="26.17"/>
    <n v="400"/>
    <s v="CPN"/>
    <x v="3"/>
  </r>
  <r>
    <x v="60"/>
    <x v="2"/>
    <n v="2026"/>
    <s v="CP-18482"/>
    <x v="397"/>
    <x v="397"/>
    <s v="ยางเล็ก BS"/>
    <s v="BSยางเล็ก"/>
    <s v="CS5256903/0004"/>
    <s v="คุณ สุภาพร เลี่ยงล้ำ"/>
    <s v="หนึ่ง340"/>
    <n v="4"/>
    <n v="3950"/>
    <n v="790"/>
    <s v=" "/>
    <n v="14028.04"/>
    <n v="981.96"/>
    <n v="15010"/>
    <s v="CPY26-M02"/>
    <x v="3"/>
  </r>
  <r>
    <x v="60"/>
    <x v="2"/>
    <n v="2026"/>
    <s v="CP-18482"/>
    <x v="715"/>
    <x v="715"/>
    <s v="อะไหล่นอก ยางเล็ก"/>
    <s v="ไม่กำหนด"/>
    <s v="CS5256903/0004"/>
    <s v="คุณ สุภาพร เลี่ยงล้ำ"/>
    <s v="หนึ่ง340"/>
    <n v="2"/>
    <n v="250"/>
    <n v="0"/>
    <s v=" "/>
    <n v="467.29"/>
    <n v="32.71"/>
    <n v="500"/>
    <s v="CPA"/>
    <x v="3"/>
  </r>
  <r>
    <x v="60"/>
    <x v="2"/>
    <n v="2026"/>
    <s v="CP-18482"/>
    <x v="716"/>
    <x v="716"/>
    <s v="ค่าบริการ"/>
    <s v="ไม่กำหนด"/>
    <s v="CS5256903/0004"/>
    <s v="คุณ สุภาพร เลี่ยงล้ำ"/>
    <s v="หนึ่ง340"/>
    <n v="1"/>
    <n v="300"/>
    <n v="0"/>
    <s v=" "/>
    <n v="280.37"/>
    <n v="19.63"/>
    <n v="300"/>
    <s v="CPN"/>
    <x v="3"/>
  </r>
  <r>
    <x v="60"/>
    <x v="2"/>
    <n v="2026"/>
    <s v="CP-18482"/>
    <x v="1"/>
    <x v="1"/>
    <s v="อะไหล่ยางเล็ก"/>
    <s v="อะไหล่นอก"/>
    <s v="CS5256903/0004"/>
    <s v="คุณ สุภาพร เลี่ยงล้ำ"/>
    <s v="หนึ่ง340"/>
    <n v="4"/>
    <n v="60"/>
    <n v="0"/>
    <s v=" "/>
    <n v="0"/>
    <n v="0"/>
    <n v="0"/>
    <s v="CPA"/>
    <x v="3"/>
  </r>
  <r>
    <x v="60"/>
    <x v="2"/>
    <n v="2026"/>
    <s v="CP-18482"/>
    <x v="3"/>
    <x v="3"/>
    <s v="ค่าบริการตั้งศูนย์-ยางเล็ก"/>
    <s v="ไม่กำหนด"/>
    <s v="CS5256903/0004"/>
    <s v="คุณ สุภาพร เลี่ยงล้ำ"/>
    <s v="หนึ่ง340"/>
    <n v="1"/>
    <n v="400"/>
    <n v="0"/>
    <s v=" "/>
    <n v="0"/>
    <n v="0"/>
    <n v="0"/>
    <s v="CPN"/>
    <x v="3"/>
  </r>
  <r>
    <x v="60"/>
    <x v="2"/>
    <n v="2026"/>
    <s v="CP-18482"/>
    <x v="2"/>
    <x v="2"/>
    <s v="ค่าแรง-ยางเล็ก"/>
    <s v="ไม่กำหนด"/>
    <s v="CS5256903/0004"/>
    <s v="คุณ สุภาพร เลี่ยงล้ำ"/>
    <s v="หนึ่ง340"/>
    <n v="4"/>
    <n v="120"/>
    <n v="0"/>
    <s v=" "/>
    <n v="0"/>
    <n v="0"/>
    <n v="0"/>
    <s v="CPN"/>
    <x v="3"/>
  </r>
  <r>
    <x v="60"/>
    <x v="2"/>
    <n v="2026"/>
    <s v="CP-18482"/>
    <x v="149"/>
    <x v="149"/>
    <s v="ของแจกของแถม"/>
    <s v="ไม่กำหนด"/>
    <s v="CS5256903/0004"/>
    <s v="คุณ สุภาพร เลี่ยงล้ำ"/>
    <s v="หนึ่ง340"/>
    <n v="1"/>
    <n v="1"/>
    <n v="0"/>
    <s v=" "/>
    <n v="0"/>
    <n v="0"/>
    <n v="0"/>
    <s v="CPN"/>
    <x v="3"/>
  </r>
  <r>
    <x v="60"/>
    <x v="2"/>
    <n v="2026"/>
    <s v="BTC-0000460"/>
    <x v="207"/>
    <x v="207"/>
    <s v="ยางเล็ก ML"/>
    <s v="MLยางเล็ก"/>
    <s v="IV2256903/0001"/>
    <s v="บริษัท มังกรทองขนส่ง 2019 จำกัด"/>
    <s v="C11"/>
    <n v="2"/>
    <n v="4250"/>
    <n v="0"/>
    <s v=" "/>
    <n v="7943.93"/>
    <n v="556.07000000000005"/>
    <n v="8500"/>
    <s v="CPY26-M01"/>
    <x v="3"/>
  </r>
  <r>
    <x v="60"/>
    <x v="2"/>
    <n v="2026"/>
    <s v="CP-17190"/>
    <x v="717"/>
    <x v="717"/>
    <s v="อะไหล่นอก ยางเล็ก"/>
    <s v="ไม่กำหนด"/>
    <s v="IV2256903/0002"/>
    <s v="บริษัท ปีราเน่ เซฟตี้ กลาส จำกัด"/>
    <s v="C11"/>
    <n v="1"/>
    <n v="3800"/>
    <n v="190"/>
    <s v=" "/>
    <n v="3373.83"/>
    <n v="236.17"/>
    <n v="3610"/>
    <s v="CPA"/>
    <x v="3"/>
  </r>
  <r>
    <x v="60"/>
    <x v="2"/>
    <n v="2026"/>
    <s v="CP-17190"/>
    <x v="718"/>
    <x v="718"/>
    <s v="อะไหล่นอก ยางเล็ก"/>
    <s v="ไม่กำหนด"/>
    <s v="IV2256903/0002"/>
    <s v="บริษัท ปีราเน่ เซฟตี้ กลาส จำกัด"/>
    <s v="C11"/>
    <n v="1"/>
    <n v="2840"/>
    <n v="142"/>
    <s v=" "/>
    <n v="2521.5"/>
    <n v="176.5"/>
    <n v="2698"/>
    <s v="CPA"/>
    <x v="3"/>
  </r>
  <r>
    <x v="60"/>
    <x v="2"/>
    <n v="2026"/>
    <s v="CP-17190"/>
    <x v="719"/>
    <x v="719"/>
    <s v="อะไหล่นอก ยางเล็ก"/>
    <s v="ไม่กำหนด"/>
    <s v="IV2256903/0002"/>
    <s v="บริษัท ปีราเน่ เซฟตี้ กลาส จำกัด"/>
    <s v="C11"/>
    <n v="1"/>
    <n v="490"/>
    <n v="0"/>
    <s v=" "/>
    <n v="457.94"/>
    <n v="32.06"/>
    <n v="490"/>
    <s v="CPA"/>
    <x v="3"/>
  </r>
  <r>
    <x v="60"/>
    <x v="2"/>
    <n v="2026"/>
    <s v="CP-17190"/>
    <x v="84"/>
    <x v="84"/>
    <s v="อะไหล่ยางเล็ก"/>
    <s v="ไม่กำหนด"/>
    <s v="IV2256903/0002"/>
    <s v="บริษัท ปีราเน่ เซฟตี้ กลาส จำกัด"/>
    <s v="C11"/>
    <n v="2"/>
    <n v="295"/>
    <n v="0"/>
    <s v=" "/>
    <n v="551.4"/>
    <n v="38.6"/>
    <n v="590"/>
    <s v="CPA"/>
    <x v="3"/>
  </r>
  <r>
    <x v="60"/>
    <x v="2"/>
    <n v="2026"/>
    <s v="CP-17190"/>
    <x v="136"/>
    <x v="136"/>
    <s v="ค่าบริการ"/>
    <s v="ไม่กำหนด"/>
    <s v="IV2256903/0003"/>
    <s v="บริษัท ปีราเน่ เซฟตี้ กลาส จำกัด"/>
    <s v="C11"/>
    <n v="1"/>
    <n v="1200"/>
    <n v="0"/>
    <s v=" "/>
    <n v="1121.5"/>
    <n v="78.5"/>
    <n v="1200"/>
    <s v="CPN"/>
    <x v="3"/>
  </r>
  <r>
    <x v="60"/>
    <x v="2"/>
    <n v="2026"/>
    <s v="BTC-0000418"/>
    <x v="140"/>
    <x v="140"/>
    <s v="อะไหล่ยางเล็ก"/>
    <s v="ไม่กำหนด"/>
    <s v="IV2256903/0004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60"/>
    <x v="2"/>
    <n v="2026"/>
    <s v="BTC-0000418"/>
    <x v="18"/>
    <x v="18"/>
    <s v="อะไหล่ยางเล็ก"/>
    <s v="ไม่กำหนด"/>
    <s v="IV2256903/0004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60"/>
    <x v="2"/>
    <n v="2026"/>
    <s v="BTC-0000418"/>
    <x v="40"/>
    <x v="40"/>
    <s v="อะไหล่ยางเล็ก"/>
    <s v="ไม่กำหนด"/>
    <s v="IV2256903/0004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60"/>
    <x v="2"/>
    <n v="2026"/>
    <s v="BTC-0000418"/>
    <x v="37"/>
    <x v="37"/>
    <s v="อะไหล่ยางเล็ก"/>
    <s v="ไม่กำหนด"/>
    <s v="IV2256903/0004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60"/>
    <x v="2"/>
    <n v="2026"/>
    <s v="CP-12698"/>
    <x v="215"/>
    <x v="215"/>
    <s v="ยางกลาง BS FS เรเดียร LSR"/>
    <s v="ยางใหญ่"/>
    <s v="S.1256903/0001"/>
    <s v="บริษัท เดลี่ ไอซ์ จำกัด"/>
    <s v="RPแขก/พต"/>
    <n v="2"/>
    <n v="6500"/>
    <n v="0"/>
    <s v=" "/>
    <n v="12149.53"/>
    <n v="850.47"/>
    <n v="13000"/>
    <s v="CP02Y25-M07"/>
    <x v="0"/>
  </r>
  <r>
    <x v="60"/>
    <x v="2"/>
    <n v="2026"/>
    <s v="CP-12698"/>
    <x v="594"/>
    <x v="594"/>
    <s v="ยางใน BS"/>
    <s v="ยางใหญ่"/>
    <s v="S.1256903/0001"/>
    <s v="บริษัท เดลี่ ไอซ์ จำกัด"/>
    <s v="RPแขก/พต"/>
    <n v="2"/>
    <n v="780"/>
    <n v="0"/>
    <s v=" "/>
    <n v="1457.94"/>
    <n v="102.06"/>
    <n v="1560"/>
    <s v="CP02A"/>
    <x v="0"/>
  </r>
  <r>
    <x v="60"/>
    <x v="2"/>
    <n v="2026"/>
    <s v="CP-12698"/>
    <x v="595"/>
    <x v="595"/>
    <s v="ยางรอง BS"/>
    <s v="ยางใหญ่"/>
    <s v="S.1256903/0001"/>
    <s v="บริษัท เดลี่ ไอซ์ จำกัด"/>
    <s v="RPแขก/พต"/>
    <n v="2"/>
    <n v="510"/>
    <n v="0"/>
    <s v=" "/>
    <n v="953.27"/>
    <n v="66.73"/>
    <n v="1020"/>
    <s v="CP02A"/>
    <x v="0"/>
  </r>
  <r>
    <x v="61"/>
    <x v="2"/>
    <n v="2026"/>
    <s v="CP-18487"/>
    <x v="43"/>
    <x v="43"/>
    <s v="อะไหล่ยางเล็ก"/>
    <s v="ไม่กำหนด"/>
    <s v="CS.2256903/009"/>
    <s v="คุณรณชัย ชำนิเบตรการณ์"/>
    <s v="BB/ปูน"/>
    <n v="1"/>
    <n v="790"/>
    <n v="0"/>
    <s v=" "/>
    <n v="738.32"/>
    <n v="51.68"/>
    <n v="790"/>
    <s v="CP04A"/>
    <x v="2"/>
  </r>
  <r>
    <x v="61"/>
    <x v="2"/>
    <n v="2026"/>
    <s v="CP-18487"/>
    <x v="44"/>
    <x v="44"/>
    <s v="อะไหล่ยางเล็ก"/>
    <s v="ไม่กำหนด"/>
    <s v="CS.2256903/009"/>
    <s v="คุณรณชัย ชำนิเบตรการณ์"/>
    <s v="BB/ปูน"/>
    <n v="1"/>
    <n v="215"/>
    <n v="0"/>
    <s v=" "/>
    <n v="0"/>
    <n v="0"/>
    <n v="0"/>
    <s v="CP04A"/>
    <x v="2"/>
  </r>
  <r>
    <x v="61"/>
    <x v="2"/>
    <n v="2026"/>
    <s v="CP-18487"/>
    <x v="10"/>
    <x v="10"/>
    <s v="อะไหล่ยางเล็ก"/>
    <s v="ไม่กำหนด"/>
    <s v="CS.2256903/009"/>
    <s v="คุณรณชัย ชำนิเบตรการณ์"/>
    <s v="BB/ปูน"/>
    <n v="1"/>
    <n v="220"/>
    <n v="0"/>
    <s v=" "/>
    <n v="0"/>
    <n v="0"/>
    <n v="0"/>
    <s v="CP04A"/>
    <x v="2"/>
  </r>
  <r>
    <x v="61"/>
    <x v="2"/>
    <n v="2026"/>
    <s v="CP-18487"/>
    <x v="19"/>
    <x v="19"/>
    <s v="อะไหล่ยางเล็ก"/>
    <s v="ไม่กำหนด"/>
    <s v="CS.2256903/009"/>
    <s v="คุณรณชัย ชำนิเบตรการณ์"/>
    <s v="BB/ปูน"/>
    <n v="1"/>
    <n v="20"/>
    <n v="0"/>
    <s v=" "/>
    <n v="18.690000000000001"/>
    <n v="1.31"/>
    <n v="20"/>
    <s v="CP04A"/>
    <x v="2"/>
  </r>
  <r>
    <x v="61"/>
    <x v="2"/>
    <n v="2026"/>
    <s v="CP-18487"/>
    <x v="334"/>
    <x v="334"/>
    <s v="อะไหล่นอก ยางเล็ก"/>
    <s v="ไม่กำหนด"/>
    <s v="CS.2256903/009"/>
    <s v="คุณรณชัย ชำนิเบตรการณ์"/>
    <s v="BB/ปูน"/>
    <n v="1"/>
    <n v="1585"/>
    <n v="0"/>
    <s v=" "/>
    <n v="1481.31"/>
    <n v="103.69"/>
    <n v="1585"/>
    <s v="CP04A"/>
    <x v="2"/>
  </r>
  <r>
    <x v="61"/>
    <x v="2"/>
    <n v="2026"/>
    <s v="CP-18487"/>
    <x v="76"/>
    <x v="76"/>
    <s v="อะไหล่ยางเล็ก"/>
    <s v="ไม่กำหนด"/>
    <s v="CS.2256903/009"/>
    <s v="คุณรณชัย ชำนิเบตรการณ์"/>
    <s v="BB/ปูน"/>
    <n v="2"/>
    <n v="385"/>
    <n v="0"/>
    <s v=" "/>
    <n v="719.63"/>
    <n v="50.37"/>
    <n v="770"/>
    <s v="CP04A"/>
    <x v="2"/>
  </r>
  <r>
    <x v="61"/>
    <x v="2"/>
    <n v="2026"/>
    <s v="CP-18487"/>
    <x v="98"/>
    <x v="98"/>
    <s v="ค่าบริการ"/>
    <s v="ไม่กำหนด"/>
    <s v="CS.2256903/009"/>
    <s v="คุณรณชัย ชำนิเบตรการณ์"/>
    <s v="BB/ปูน"/>
    <n v="2"/>
    <n v="400"/>
    <n v="0"/>
    <s v=" "/>
    <n v="747.66"/>
    <n v="52.34"/>
    <n v="800"/>
    <s v="CP04N"/>
    <x v="2"/>
  </r>
  <r>
    <x v="61"/>
    <x v="2"/>
    <n v="2026"/>
    <s v="CP-18490"/>
    <x v="65"/>
    <x v="65"/>
    <s v="อะไหล่ยางเล็ก"/>
    <s v="ไม่กำหนด"/>
    <s v="CS.2256903/010"/>
    <s v="คุณโสภณ ตันติภูษานนท์"/>
    <s v="BB/ปูน"/>
    <n v="1"/>
    <n v="1650"/>
    <n v="0"/>
    <s v=" "/>
    <n v="1542.06"/>
    <n v="107.94"/>
    <n v="1650"/>
    <s v="CP04A"/>
    <x v="2"/>
  </r>
  <r>
    <x v="61"/>
    <x v="2"/>
    <n v="2026"/>
    <s v="CP-18490"/>
    <x v="168"/>
    <x v="168"/>
    <s v="อะไหล่ยางเล็ก"/>
    <s v="ไม่กำหนด"/>
    <s v="CS.2256903/010"/>
    <s v="คุณโสภณ ตันติภูษานนท์"/>
    <s v="BB/ปูน"/>
    <n v="1"/>
    <n v="420"/>
    <n v="0"/>
    <s v=" "/>
    <n v="0"/>
    <n v="0"/>
    <n v="0"/>
    <s v="CP04A"/>
    <x v="2"/>
  </r>
  <r>
    <x v="61"/>
    <x v="2"/>
    <n v="2026"/>
    <s v="CP-18490"/>
    <x v="154"/>
    <x v="154"/>
    <s v="อะไหล่ยางเล็ก"/>
    <s v="ไม่กำหนด"/>
    <s v="CS.2256903/010"/>
    <s v="คุณโสภณ ตันติภูษานนท์"/>
    <s v="BB/ปูน"/>
    <n v="1"/>
    <n v="220"/>
    <n v="0"/>
    <s v=" "/>
    <n v="205.61"/>
    <n v="14.39"/>
    <n v="220"/>
    <s v="CP04A"/>
    <x v="2"/>
  </r>
  <r>
    <x v="61"/>
    <x v="2"/>
    <n v="2026"/>
    <s v="CP-18490"/>
    <x v="37"/>
    <x v="37"/>
    <s v="อะไหล่ยางเล็ก"/>
    <s v="ไม่กำหนด"/>
    <s v="CS.2256903/010"/>
    <s v="คุณโสภณ ตันติภูษานนท์"/>
    <s v="BB/ปูน"/>
    <n v="1"/>
    <n v="20"/>
    <n v="0"/>
    <s v=" "/>
    <n v="18.690000000000001"/>
    <n v="1.31"/>
    <n v="20"/>
    <s v="CP04A"/>
    <x v="2"/>
  </r>
  <r>
    <x v="61"/>
    <x v="2"/>
    <n v="2026"/>
    <s v="CP-16355"/>
    <x v="112"/>
    <x v="112"/>
    <s v="อะไหล่ยางเล็ก"/>
    <s v="ไม่กำหนด"/>
    <s v="CS.2256903/011"/>
    <s v="คุณ รนกร นาโควงค์"/>
    <s v="BB/ปูน"/>
    <n v="1"/>
    <n v="245"/>
    <n v="0"/>
    <s v=" "/>
    <n v="228.97"/>
    <n v="16.03"/>
    <n v="245"/>
    <s v="CP04A"/>
    <x v="2"/>
  </r>
  <r>
    <x v="61"/>
    <x v="2"/>
    <n v="2026"/>
    <s v="CP-16355"/>
    <x v="140"/>
    <x v="140"/>
    <s v="อะไหล่ยางเล็ก"/>
    <s v="ไม่กำหนด"/>
    <s v="CS.2256903/011"/>
    <s v="คุณ รนกร นาโควงค์"/>
    <s v="BB/ปูน"/>
    <n v="1"/>
    <n v="1350"/>
    <n v="0"/>
    <s v=" "/>
    <n v="1261.68"/>
    <n v="88.32"/>
    <n v="1350"/>
    <s v="CP04A"/>
    <x v="2"/>
  </r>
  <r>
    <x v="61"/>
    <x v="2"/>
    <n v="2026"/>
    <s v="CP-16355"/>
    <x v="18"/>
    <x v="18"/>
    <s v="อะไหล่ยางเล็ก"/>
    <s v="ไม่กำหนด"/>
    <s v="CS.2256903/011"/>
    <s v="คุณ รนกร นาโควงค์"/>
    <s v="BB/ปูน"/>
    <n v="1"/>
    <n v="250"/>
    <n v="0"/>
    <s v=" "/>
    <n v="233.64"/>
    <n v="16.36"/>
    <n v="250"/>
    <s v="CP04A"/>
    <x v="2"/>
  </r>
  <r>
    <x v="61"/>
    <x v="2"/>
    <n v="2026"/>
    <s v="CP-16355"/>
    <x v="18"/>
    <x v="18"/>
    <s v="อะไหล่ยางเล็ก"/>
    <s v="ไม่กำหนด"/>
    <s v="CS.2256903/011"/>
    <s v="คุณ รนกร นาโควงค์"/>
    <s v="BB/ปูน"/>
    <n v="1"/>
    <n v="250"/>
    <n v="0"/>
    <s v=" "/>
    <n v="0"/>
    <n v="0"/>
    <n v="0"/>
    <s v="CP04A"/>
    <x v="2"/>
  </r>
  <r>
    <x v="61"/>
    <x v="2"/>
    <n v="2026"/>
    <s v="CP-16355"/>
    <x v="483"/>
    <x v="483"/>
    <s v="อะไหล่ยางเล็ก"/>
    <s v="ไม่กำหนด"/>
    <s v="CS.2256903/011"/>
    <s v="คุณ รนกร นาโควงค์"/>
    <s v="BB/ปูน"/>
    <n v="1"/>
    <n v="585"/>
    <n v="0"/>
    <s v=" "/>
    <n v="546.73"/>
    <n v="38.270000000000003"/>
    <n v="585"/>
    <s v="CP04A"/>
    <x v="2"/>
  </r>
  <r>
    <x v="61"/>
    <x v="2"/>
    <n v="2026"/>
    <s v="CP-16355"/>
    <x v="720"/>
    <x v="720"/>
    <s v="อะไหล่ยางเล็ก"/>
    <s v="ไม่กำหนด"/>
    <s v="CS.2256903/011"/>
    <s v="คุณ รนกร นาโควงค์"/>
    <s v="BB/ปูน"/>
    <n v="1"/>
    <n v="300"/>
    <n v="0"/>
    <s v=" "/>
    <n v="280.37"/>
    <n v="19.63"/>
    <n v="300"/>
    <s v="CP04A"/>
    <x v="2"/>
  </r>
  <r>
    <x v="61"/>
    <x v="2"/>
    <n v="2026"/>
    <s v="CP-16355"/>
    <x v="721"/>
    <x v="721"/>
    <s v="อะไหล่ยางเล็ก"/>
    <s v="ไม่กำหนด"/>
    <s v="CS.2256903/011"/>
    <s v="คุณ รนกร นาโควงค์"/>
    <s v="BB/ปูน"/>
    <n v="1"/>
    <n v="590"/>
    <n v="0"/>
    <s v=" "/>
    <n v="551.4"/>
    <n v="38.6"/>
    <n v="590"/>
    <s v="CP04A"/>
    <x v="2"/>
  </r>
  <r>
    <x v="61"/>
    <x v="2"/>
    <n v="2026"/>
    <s v="CP-16355"/>
    <x v="57"/>
    <x v="57"/>
    <s v="ค่าบริการ"/>
    <s v="ไม่กำหนด"/>
    <s v="CS.2256903/011"/>
    <s v="คุณ รนกร นาโควงค์"/>
    <s v="BB/ปูน"/>
    <n v="1"/>
    <n v="300"/>
    <n v="0"/>
    <s v=" "/>
    <n v="280.37"/>
    <n v="19.63"/>
    <n v="300"/>
    <s v="CP04N"/>
    <x v="2"/>
  </r>
  <r>
    <x v="61"/>
    <x v="2"/>
    <n v="2026"/>
    <s v="CP-15611"/>
    <x v="722"/>
    <x v="722"/>
    <s v="อะไหล่นอก ยางเล็ก"/>
    <s v="ไม่กำหนด"/>
    <s v="CS.6256903/012"/>
    <s v="คุณสุทธี ม่วงมนตรี"/>
    <s v="C13"/>
    <n v="2"/>
    <n v="690"/>
    <n v="69"/>
    <s v=" "/>
    <n v="1225.23"/>
    <n v="85.77"/>
    <n v="1311"/>
    <s v="CP02A"/>
    <x v="0"/>
  </r>
  <r>
    <x v="61"/>
    <x v="2"/>
    <n v="2026"/>
    <s v="CP-15611"/>
    <x v="723"/>
    <x v="723"/>
    <s v="อะไหล่นอก ยางเล็ก"/>
    <s v="ไม่กำหนด"/>
    <s v="CS.6256903/012"/>
    <s v="คุณสุทธี ม่วงมนตรี"/>
    <s v="C13"/>
    <n v="2"/>
    <n v="690"/>
    <n v="69"/>
    <s v=" "/>
    <n v="1225.23"/>
    <n v="85.77"/>
    <n v="1311"/>
    <s v="CP02A"/>
    <x v="0"/>
  </r>
  <r>
    <x v="61"/>
    <x v="2"/>
    <n v="2026"/>
    <s v="CP-15611"/>
    <x v="376"/>
    <x v="376"/>
    <s v="อะไหล่นอก ยางเล็ก"/>
    <s v="ไม่กำหนด"/>
    <s v="CS.6256903/012"/>
    <s v="คุณสุทธี ม่วงมนตรี"/>
    <s v="C13"/>
    <n v="2"/>
    <n v="390"/>
    <n v="39"/>
    <s v=" "/>
    <n v="692.52"/>
    <n v="48.48"/>
    <n v="741"/>
    <s v="CP02A"/>
    <x v="0"/>
  </r>
  <r>
    <x v="61"/>
    <x v="2"/>
    <n v="2026"/>
    <s v="CP-15611"/>
    <x v="347"/>
    <x v="347"/>
    <s v="อะไหล่นอก ยางเล็ก"/>
    <s v="ไม่กำหนด"/>
    <s v="CS.6256903/012"/>
    <s v="คุณสุทธี ม่วงมนตรี"/>
    <s v="C13"/>
    <n v="1"/>
    <n v="2190"/>
    <n v="109.5"/>
    <s v=" "/>
    <n v="1944.39"/>
    <n v="136.11000000000001"/>
    <n v="2080.5"/>
    <s v="CP02A"/>
    <x v="0"/>
  </r>
  <r>
    <x v="61"/>
    <x v="2"/>
    <n v="2026"/>
    <s v="CP-15611"/>
    <x v="77"/>
    <x v="77"/>
    <s v="อะไหล่นอก ยางเล็ก"/>
    <s v="ไม่กำหนด"/>
    <s v="CS.6256903/012"/>
    <s v="คุณสุทธี ม่วงมนตรี"/>
    <s v="C13"/>
    <n v="2"/>
    <n v="490"/>
    <n v="0"/>
    <s v=" "/>
    <n v="915.89"/>
    <n v="64.11"/>
    <n v="980"/>
    <s v="CP02A"/>
    <x v="0"/>
  </r>
  <r>
    <x v="61"/>
    <x v="2"/>
    <n v="2026"/>
    <s v="CP-15611"/>
    <x v="76"/>
    <x v="76"/>
    <s v="อะไหล่ยางเล็ก"/>
    <s v="ไม่กำหนด"/>
    <s v="CS.6256903/012"/>
    <s v="คุณสุทธี ม่วงมนตรี"/>
    <s v="C13"/>
    <n v="2"/>
    <n v="385"/>
    <n v="38.5"/>
    <s v=" "/>
    <n v="683.64"/>
    <n v="47.86"/>
    <n v="731.5"/>
    <s v="CP02A"/>
    <x v="0"/>
  </r>
  <r>
    <x v="61"/>
    <x v="2"/>
    <n v="2026"/>
    <s v="CP-15611"/>
    <x v="64"/>
    <x v="64"/>
    <s v="ค่าบริการ"/>
    <s v="ไม่กำหนด"/>
    <s v="CS.6256903/012"/>
    <s v="คุณสุทธี ม่วงมนตรี"/>
    <s v="C13"/>
    <n v="3"/>
    <n v="480"/>
    <n v="0"/>
    <s v=" "/>
    <n v="1345.79"/>
    <n v="94.21"/>
    <n v="1440"/>
    <s v="CP02N"/>
    <x v="0"/>
  </r>
  <r>
    <x v="61"/>
    <x v="2"/>
    <n v="2026"/>
    <s v="CP-15611"/>
    <x v="3"/>
    <x v="3"/>
    <s v="ค่าบริการตั้งศูนย์-ยางเล็ก"/>
    <s v="ไม่กำหนด"/>
    <s v="CS.6256903/012"/>
    <s v="คุณสุทธี ม่วงมนตรี"/>
    <s v="C13"/>
    <n v="1"/>
    <n v="400"/>
    <n v="0"/>
    <s v=" "/>
    <n v="373.83"/>
    <n v="26.17"/>
    <n v="400"/>
    <s v="CP02N"/>
    <x v="0"/>
  </r>
  <r>
    <x v="61"/>
    <x v="2"/>
    <n v="2026"/>
    <s v="CP-15611"/>
    <x v="171"/>
    <x v="171"/>
    <s v="ของแจกของแถม"/>
    <s v="DUNLOP"/>
    <s v="CS.6256903/012"/>
    <s v="คุณสุทธี ม่วงมนตรี"/>
    <s v="C13"/>
    <n v="1"/>
    <n v="1"/>
    <n v="0"/>
    <s v=" "/>
    <n v="0"/>
    <n v="0"/>
    <n v="0"/>
    <s v="CP02N"/>
    <x v="0"/>
  </r>
  <r>
    <x v="61"/>
    <x v="2"/>
    <n v="2026"/>
    <s v="CP-18484"/>
    <x v="710"/>
    <x v="710"/>
    <s v="อะไหล่ยางเล็ก"/>
    <s v="ไม่กำหนด"/>
    <s v="CS.6256903/013"/>
    <s v="คุณบัญชา จุงศิริวัฒน์"/>
    <s v="C13"/>
    <n v="1"/>
    <n v="3450"/>
    <n v="300"/>
    <s v=" "/>
    <n v="2943.93"/>
    <n v="206.07"/>
    <n v="3150"/>
    <s v="CP02A"/>
    <x v="0"/>
  </r>
  <r>
    <x v="61"/>
    <x v="2"/>
    <n v="2026"/>
    <s v="CP-14600"/>
    <x v="329"/>
    <x v="329"/>
    <s v="ยางเล็ก BS"/>
    <s v="BSยางเล็ก"/>
    <s v="CS.8256903/016"/>
    <s v="คุณ โชติรส ชวนวโสฬส"/>
    <s v="C10"/>
    <n v="4"/>
    <n v="5290"/>
    <n v="2000"/>
    <s v=" "/>
    <n v="17906.54"/>
    <n v="1253.46"/>
    <n v="19160"/>
    <s v="CP03Y26-M01"/>
    <x v="1"/>
  </r>
  <r>
    <x v="61"/>
    <x v="2"/>
    <n v="2026"/>
    <s v="CP-14600"/>
    <x v="1"/>
    <x v="1"/>
    <s v="อะไหล่ยางเล็ก"/>
    <s v="อะไหล่นอก"/>
    <s v="CS.8256903/016"/>
    <s v="คุณ โชติรส ชวนวโสฬส"/>
    <s v="C10"/>
    <n v="4"/>
    <n v="60"/>
    <n v="0"/>
    <s v=" "/>
    <n v="0"/>
    <n v="0"/>
    <n v="0"/>
    <s v="CP03A"/>
    <x v="1"/>
  </r>
  <r>
    <x v="61"/>
    <x v="2"/>
    <n v="2026"/>
    <s v="CP-14600"/>
    <x v="2"/>
    <x v="2"/>
    <s v="ค่าแรง-ยางเล็ก"/>
    <s v="ไม่กำหนด"/>
    <s v="CS.8256903/016"/>
    <s v="คุณ โชติรส ชวนวโสฬส"/>
    <s v="C10"/>
    <n v="4"/>
    <n v="120"/>
    <n v="0"/>
    <s v=" "/>
    <n v="0"/>
    <n v="0"/>
    <n v="0"/>
    <s v="CP03N"/>
    <x v="1"/>
  </r>
  <r>
    <x v="61"/>
    <x v="2"/>
    <n v="2026"/>
    <s v="CP-14600"/>
    <x v="3"/>
    <x v="3"/>
    <s v="ค่าบริการตั้งศูนย์-ยางเล็ก"/>
    <s v="ไม่กำหนด"/>
    <s v="CS.8256903/016"/>
    <s v="คุณ โชติรส ชวนวโสฬส"/>
    <s v="C10"/>
    <n v="1"/>
    <n v="400"/>
    <n v="0"/>
    <s v=" "/>
    <n v="0"/>
    <n v="0"/>
    <n v="0"/>
    <s v="CP03N"/>
    <x v="1"/>
  </r>
  <r>
    <x v="61"/>
    <x v="2"/>
    <n v="2026"/>
    <s v="CP-000004679"/>
    <x v="145"/>
    <x v="145"/>
    <s v="อะไหล่ยางเล็ก"/>
    <s v="ไม่กำหนด"/>
    <s v="CS.8256903/017"/>
    <s v="คุณ วิทวัส พัดมา"/>
    <s v="BB/พงษ์"/>
    <n v="1"/>
    <n v="1380"/>
    <n v="0"/>
    <s v=" "/>
    <n v="1289.72"/>
    <n v="90.28"/>
    <n v="1380"/>
    <s v="CP03A"/>
    <x v="1"/>
  </r>
  <r>
    <x v="61"/>
    <x v="2"/>
    <n v="2026"/>
    <s v="CP-000004679"/>
    <x v="81"/>
    <x v="81"/>
    <s v="อะไหล่ยางเล็ก"/>
    <s v="ไม่กำหนด"/>
    <s v="CS.8256903/017"/>
    <s v="คุณ วิทวัส พัดมา"/>
    <s v="BB/พงษ์"/>
    <n v="1"/>
    <n v="220"/>
    <n v="0"/>
    <s v=" "/>
    <n v="205.61"/>
    <n v="14.39"/>
    <n v="220"/>
    <s v="CP03A"/>
    <x v="1"/>
  </r>
  <r>
    <x v="61"/>
    <x v="2"/>
    <n v="2026"/>
    <s v="CP-000004679"/>
    <x v="37"/>
    <x v="37"/>
    <s v="อะไหล่ยางเล็ก"/>
    <s v="ไม่กำหนด"/>
    <s v="CS.8256903/017"/>
    <s v="คุณ วิทวัส พัดมา"/>
    <s v="BB/พงษ์"/>
    <n v="1"/>
    <n v="20"/>
    <n v="0"/>
    <s v=" "/>
    <n v="18.690000000000001"/>
    <n v="1.31"/>
    <n v="20"/>
    <s v="CP03A"/>
    <x v="1"/>
  </r>
  <r>
    <x v="61"/>
    <x v="2"/>
    <n v="2026"/>
    <s v="CP-000004679"/>
    <x v="169"/>
    <x v="169"/>
    <s v="อะไหล่ยางเล็ก"/>
    <s v="ไม่กำหนด"/>
    <s v="CS.8256903/017"/>
    <s v="คุณ วิทวัส พัดมา"/>
    <s v="BB/พงษ์"/>
    <n v="1"/>
    <n v="300"/>
    <n v="0"/>
    <s v=" "/>
    <n v="280.37"/>
    <n v="19.63"/>
    <n v="300"/>
    <s v="CP03A"/>
    <x v="1"/>
  </r>
  <r>
    <x v="61"/>
    <x v="2"/>
    <n v="2026"/>
    <s v="CP-000004679"/>
    <x v="84"/>
    <x v="84"/>
    <s v="อะไหล่ยางเล็ก"/>
    <s v="ไม่กำหนด"/>
    <s v="CS.8256903/017"/>
    <s v="คุณ วิทวัส พัดมา"/>
    <s v="BB/พงษ์"/>
    <n v="2"/>
    <n v="295"/>
    <n v="0"/>
    <s v=" "/>
    <n v="551.4"/>
    <n v="38.6"/>
    <n v="590"/>
    <s v="CP03A"/>
    <x v="1"/>
  </r>
  <r>
    <x v="61"/>
    <x v="2"/>
    <n v="2026"/>
    <s v="CP-000004679"/>
    <x v="344"/>
    <x v="344"/>
    <s v="อะไหล่ยางเล็ก"/>
    <s v="ไม่กำหนด"/>
    <s v="CS.8256903/017"/>
    <s v="คุณ วิทวัส พัดมา"/>
    <s v="BB/พงษ์"/>
    <n v="1"/>
    <n v="240"/>
    <n v="0"/>
    <s v=" "/>
    <n v="224.3"/>
    <n v="15.7"/>
    <n v="240"/>
    <s v="CP03A"/>
    <x v="1"/>
  </r>
  <r>
    <x v="61"/>
    <x v="2"/>
    <n v="2026"/>
    <s v="CP-000004679"/>
    <x v="363"/>
    <x v="363"/>
    <s v="อะไหล่ยางเล็ก"/>
    <s v="ไม่กำหนด"/>
    <s v="CS.8256903/017"/>
    <s v="คุณ วิทวัส พัดมา"/>
    <s v="BB/พงษ์"/>
    <n v="1"/>
    <n v="300"/>
    <n v="0"/>
    <s v=" "/>
    <n v="280.37"/>
    <n v="19.63"/>
    <n v="300"/>
    <s v="CP03A"/>
    <x v="1"/>
  </r>
  <r>
    <x v="61"/>
    <x v="2"/>
    <n v="2026"/>
    <s v="CP-000004679"/>
    <x v="724"/>
    <x v="724"/>
    <s v="อะไหล่นอก ยางเล็ก"/>
    <s v="ไม่กำหนด"/>
    <s v="CS.8256903/017"/>
    <s v="คุณ วิทวัส พัดมา"/>
    <s v="BB/พงษ์"/>
    <n v="1"/>
    <n v="490"/>
    <n v="0"/>
    <s v=" "/>
    <n v="457.94"/>
    <n v="32.06"/>
    <n v="490"/>
    <s v="CP03A"/>
    <x v="1"/>
  </r>
  <r>
    <x v="61"/>
    <x v="2"/>
    <n v="2026"/>
    <s v="CP-000004679"/>
    <x v="87"/>
    <x v="87"/>
    <s v="ค่าบริการ"/>
    <s v="ไม่กำหนด"/>
    <s v="CS.8256903/017"/>
    <s v="คุณ วิทวัส พัดมา"/>
    <s v="BB/พงษ์"/>
    <n v="1"/>
    <n v="250"/>
    <n v="0"/>
    <s v=" "/>
    <n v="233.64"/>
    <n v="16.36"/>
    <n v="250"/>
    <s v="CP03N"/>
    <x v="1"/>
  </r>
  <r>
    <x v="61"/>
    <x v="2"/>
    <n v="2026"/>
    <s v="CP-18486"/>
    <x v="26"/>
    <x v="26"/>
    <s v="ค่าบริการตั้งศูนย์-ยางเล็ก"/>
    <s v="ไม่กำหนด"/>
    <s v="CS.8256903/018"/>
    <s v="คุณ ปริศนา  แสงหมึก"/>
    <s v="C10"/>
    <n v="1"/>
    <n v="500"/>
    <n v="50"/>
    <s v=" "/>
    <n v="420.56"/>
    <n v="29.44"/>
    <n v="450"/>
    <s v="CP03N"/>
    <x v="1"/>
  </r>
  <r>
    <x v="61"/>
    <x v="2"/>
    <n v="2026"/>
    <s v="CP-18488"/>
    <x v="3"/>
    <x v="3"/>
    <s v="ค่าบริการตั้งศูนย์-ยางเล็ก"/>
    <s v="ไม่กำหนด"/>
    <s v="CS.8256903/019"/>
    <s v="คุณ จำปี วรรณสินธุ์"/>
    <s v="C10"/>
    <n v="1"/>
    <n v="400"/>
    <n v="0"/>
    <s v=" "/>
    <n v="373.83"/>
    <n v="26.17"/>
    <n v="400"/>
    <s v="CP03N"/>
    <x v="1"/>
  </r>
  <r>
    <x v="61"/>
    <x v="2"/>
    <n v="2026"/>
    <s v="CP-18489"/>
    <x v="99"/>
    <x v="99"/>
    <s v="อะไหล่ยางเล็ก"/>
    <s v="ไม่กำหนด"/>
    <s v="CS.8256903/020"/>
    <s v="คุณ ปวริศ รัตนเสรีเกียรติ"/>
    <s v="C10"/>
    <n v="1"/>
    <n v="2250"/>
    <n v="0"/>
    <s v=" "/>
    <n v="2102.8000000000002"/>
    <n v="147.19999999999999"/>
    <n v="2250"/>
    <s v="CP03A"/>
    <x v="1"/>
  </r>
  <r>
    <x v="61"/>
    <x v="2"/>
    <n v="2026"/>
    <s v="CP-18489"/>
    <x v="100"/>
    <x v="100"/>
    <s v="อะไหล่ยางเล็ก"/>
    <s v="ไม่กำหนด"/>
    <s v="CS.8256903/020"/>
    <s v="คุณ ปวริศ รัตนเสรีเกียรติ"/>
    <s v="C10"/>
    <n v="1"/>
    <n v="300"/>
    <n v="0"/>
    <s v=" "/>
    <n v="280.37"/>
    <n v="19.63"/>
    <n v="300"/>
    <s v="CP03A"/>
    <x v="1"/>
  </r>
  <r>
    <x v="61"/>
    <x v="2"/>
    <n v="2026"/>
    <s v="CP-18489"/>
    <x v="100"/>
    <x v="100"/>
    <s v="อะไหล่ยางเล็ก"/>
    <s v="ไม่กำหนด"/>
    <s v="CS.8256903/020"/>
    <s v="คุณ ปวริศ รัตนเสรีเกียรติ"/>
    <s v="C10"/>
    <n v="1"/>
    <n v="300"/>
    <n v="0"/>
    <s v=" "/>
    <n v="0"/>
    <n v="0"/>
    <n v="0"/>
    <s v="CP03A"/>
    <x v="1"/>
  </r>
  <r>
    <x v="61"/>
    <x v="2"/>
    <n v="2026"/>
    <s v="CP-18489"/>
    <x v="292"/>
    <x v="292"/>
    <s v="อะไหล่นอก ยางเล็ก"/>
    <s v="ไม่กำหนด"/>
    <s v="CS.8256903/020"/>
    <s v="คุณ ปวริศ รัตนเสรีเกียรติ"/>
    <s v="C10"/>
    <n v="1"/>
    <n v="210"/>
    <n v="0"/>
    <s v=" "/>
    <n v="196.26"/>
    <n v="13.74"/>
    <n v="210"/>
    <s v="CP03A"/>
    <x v="1"/>
  </r>
  <r>
    <x v="61"/>
    <x v="2"/>
    <n v="2026"/>
    <s v="CP-18489"/>
    <x v="37"/>
    <x v="37"/>
    <s v="อะไหล่ยางเล็ก"/>
    <s v="ไม่กำหนด"/>
    <s v="CS.8256903/020"/>
    <s v="คุณ ปวริศ รัตนเสรีเกียรติ"/>
    <s v="C10"/>
    <n v="1"/>
    <n v="20"/>
    <n v="0"/>
    <s v=" "/>
    <n v="18.690000000000001"/>
    <n v="1.31"/>
    <n v="20"/>
    <s v="CP03A"/>
    <x v="1"/>
  </r>
  <r>
    <x v="61"/>
    <x v="2"/>
    <n v="2026"/>
    <s v="CP-07378"/>
    <x v="43"/>
    <x v="43"/>
    <s v="อะไหล่ยางเล็ก"/>
    <s v="ไม่กำหนด"/>
    <s v="CS.8256903/021"/>
    <s v="คุณ ทวีศักดิ์  บริสุทธิ์"/>
    <s v="C10"/>
    <n v="1"/>
    <n v="790"/>
    <n v="0"/>
    <s v=" "/>
    <n v="738.32"/>
    <n v="51.68"/>
    <n v="790"/>
    <s v="CP03A"/>
    <x v="1"/>
  </r>
  <r>
    <x v="61"/>
    <x v="2"/>
    <n v="2026"/>
    <s v="CP-07378"/>
    <x v="44"/>
    <x v="44"/>
    <s v="อะไหล่ยางเล็ก"/>
    <s v="ไม่กำหนด"/>
    <s v="CS.8256903/021"/>
    <s v="คุณ ทวีศักดิ์  บริสุทธิ์"/>
    <s v="C10"/>
    <n v="1"/>
    <n v="215"/>
    <n v="0"/>
    <s v=" "/>
    <n v="0"/>
    <n v="0"/>
    <n v="0"/>
    <s v="CP03A"/>
    <x v="1"/>
  </r>
  <r>
    <x v="61"/>
    <x v="2"/>
    <n v="2026"/>
    <s v="CP-07378"/>
    <x v="482"/>
    <x v="482"/>
    <s v="อะไหล่ยางเล็ก"/>
    <s v="ไม่กำหนด"/>
    <s v="CS.8256903/021"/>
    <s v="คุณ ทวีศักดิ์  บริสุทธิ์"/>
    <s v="C10"/>
    <n v="1"/>
    <n v="220"/>
    <n v="0"/>
    <s v=" "/>
    <n v="0"/>
    <n v="0"/>
    <n v="0"/>
    <s v="CP03A"/>
    <x v="1"/>
  </r>
  <r>
    <x v="61"/>
    <x v="2"/>
    <n v="2026"/>
    <s v="CP-07378"/>
    <x v="37"/>
    <x v="37"/>
    <s v="อะไหล่ยางเล็ก"/>
    <s v="ไม่กำหนด"/>
    <s v="CS.8256903/021"/>
    <s v="คุณ ทวีศักดิ์  บริสุทธิ์"/>
    <s v="C10"/>
    <n v="1"/>
    <n v="20"/>
    <n v="0"/>
    <s v=" "/>
    <n v="18.690000000000001"/>
    <n v="1.31"/>
    <n v="20"/>
    <s v="CP03A"/>
    <x v="1"/>
  </r>
  <r>
    <x v="61"/>
    <x v="2"/>
    <n v="2026"/>
    <s v="CP-12636"/>
    <x v="38"/>
    <x v="38"/>
    <s v="อะไหล่ยางเล็ก"/>
    <s v="ไม่กำหนด"/>
    <s v="CS.8256903/022"/>
    <s v="คุณ ปภาวรินทร์ สีหราช"/>
    <s v="C10"/>
    <n v="1"/>
    <n v="1150"/>
    <n v="0"/>
    <s v=" "/>
    <n v="1074.77"/>
    <n v="75.23"/>
    <n v="1150"/>
    <s v="CP03A"/>
    <x v="1"/>
  </r>
  <r>
    <x v="61"/>
    <x v="2"/>
    <n v="2026"/>
    <s v="CP-12636"/>
    <x v="39"/>
    <x v="39"/>
    <s v="อะไหล่ยางเล็ก"/>
    <s v="ไม่กำหนด"/>
    <s v="CS.8256903/022"/>
    <s v="คุณ ปภาวรินทร์ สีหราช"/>
    <s v="C10"/>
    <n v="1"/>
    <n v="175"/>
    <n v="0"/>
    <s v=" "/>
    <n v="0"/>
    <n v="0"/>
    <n v="0"/>
    <s v="CP03A"/>
    <x v="1"/>
  </r>
  <r>
    <x v="61"/>
    <x v="2"/>
    <n v="2026"/>
    <s v="CP-12636"/>
    <x v="714"/>
    <x v="714"/>
    <s v="อะไหล่ยางเล็ก"/>
    <s v="ไม่กำหนด"/>
    <s v="CS.8256903/022"/>
    <s v="คุณ ปภาวรินทร์ สีหราช"/>
    <s v="C10"/>
    <n v="1"/>
    <n v="240"/>
    <n v="0"/>
    <s v=" "/>
    <n v="0"/>
    <n v="0"/>
    <n v="0"/>
    <s v="CP03A"/>
    <x v="1"/>
  </r>
  <r>
    <x v="61"/>
    <x v="2"/>
    <n v="2026"/>
    <s v="CP-12636"/>
    <x v="37"/>
    <x v="37"/>
    <s v="อะไหล่ยางเล็ก"/>
    <s v="ไม่กำหนด"/>
    <s v="CS.8256903/022"/>
    <s v="คุณ ปภาวรินทร์ สีหราช"/>
    <s v="C10"/>
    <n v="1"/>
    <n v="20"/>
    <n v="0"/>
    <s v=" "/>
    <n v="18.690000000000001"/>
    <n v="1.31"/>
    <n v="20"/>
    <s v="CP03A"/>
    <x v="1"/>
  </r>
  <r>
    <x v="61"/>
    <x v="2"/>
    <n v="2026"/>
    <s v="CP-18491"/>
    <x v="725"/>
    <x v="725"/>
    <s v="ยางเล็ก BS"/>
    <s v="BSยางเล็ก"/>
    <s v="CS.8256903/023"/>
    <s v="บริษัท เอสซี คาเซ่ จำกัด (สำนักงานใหญ่)"/>
    <s v="C10"/>
    <n v="4"/>
    <n v="3990"/>
    <n v="2000"/>
    <s v=" "/>
    <n v="13046.73"/>
    <n v="913.27"/>
    <n v="13960"/>
    <s v="CP03Y26-M02"/>
    <x v="1"/>
  </r>
  <r>
    <x v="61"/>
    <x v="2"/>
    <n v="2026"/>
    <s v="CP-18491"/>
    <x v="1"/>
    <x v="1"/>
    <s v="อะไหล่ยางเล็ก"/>
    <s v="อะไหล่นอก"/>
    <s v="CS.8256903/023"/>
    <s v="บริษัท เอสซี คาเซ่ จำกัด (สำนักงานใหญ่)"/>
    <s v="C10"/>
    <n v="4"/>
    <n v="60"/>
    <n v="0"/>
    <s v=" "/>
    <n v="0"/>
    <n v="0"/>
    <n v="0"/>
    <s v="CP03A"/>
    <x v="1"/>
  </r>
  <r>
    <x v="61"/>
    <x v="2"/>
    <n v="2026"/>
    <s v="CP-18491"/>
    <x v="2"/>
    <x v="2"/>
    <s v="ค่าแรง-ยางเล็ก"/>
    <s v="ไม่กำหนด"/>
    <s v="CS.8256903/023"/>
    <s v="บริษัท เอสซี คาเซ่ จำกัด (สำนักงานใหญ่)"/>
    <s v="C10"/>
    <n v="4"/>
    <n v="120"/>
    <n v="0"/>
    <s v=" "/>
    <n v="0"/>
    <n v="0"/>
    <n v="0"/>
    <s v="CP03N"/>
    <x v="1"/>
  </r>
  <r>
    <x v="61"/>
    <x v="2"/>
    <n v="2026"/>
    <s v="CP-18491"/>
    <x v="3"/>
    <x v="3"/>
    <s v="ค่าบริการตั้งศูนย์-ยางเล็ก"/>
    <s v="ไม่กำหนด"/>
    <s v="CS.8256903/023"/>
    <s v="บริษัท เอสซี คาเซ่ จำกัด (สำนักงานใหญ่)"/>
    <s v="C10"/>
    <n v="1"/>
    <n v="400"/>
    <n v="0"/>
    <s v=" "/>
    <n v="0"/>
    <n v="0"/>
    <n v="0"/>
    <s v="CP03N"/>
    <x v="1"/>
  </r>
  <r>
    <x v="61"/>
    <x v="2"/>
    <n v="2026"/>
    <s v="CP-18491"/>
    <x v="726"/>
    <x v="726"/>
    <s v="อะไหล่นอก ยางเล็ก"/>
    <s v="ไม่กำหนด"/>
    <s v="CS.8256903/023"/>
    <s v="บริษัท เอสซี คาเซ่ จำกัด (สำนักงานใหญ่)"/>
    <s v="C10"/>
    <n v="2"/>
    <n v="2170"/>
    <n v="120"/>
    <s v=" "/>
    <n v="3943.93"/>
    <n v="276.07"/>
    <n v="4220"/>
    <s v="CP03A"/>
    <x v="1"/>
  </r>
  <r>
    <x v="61"/>
    <x v="2"/>
    <n v="2026"/>
    <s v="CP-18491"/>
    <x v="727"/>
    <x v="727"/>
    <s v="อะไหล่นอก ยางเล็ก"/>
    <s v="ไม่กำหนด"/>
    <s v="CS.8256903/023"/>
    <s v="บริษัท เอสซี คาเซ่ จำกัด (สำนักงานใหญ่)"/>
    <s v="C10"/>
    <n v="2"/>
    <n v="1050"/>
    <n v="0"/>
    <s v=" "/>
    <n v="1962.62"/>
    <n v="137.38"/>
    <n v="2100"/>
    <s v="CP03A"/>
    <x v="1"/>
  </r>
  <r>
    <x v="61"/>
    <x v="2"/>
    <n v="2026"/>
    <s v="CP-18491"/>
    <x v="728"/>
    <x v="728"/>
    <s v="อะไหล่นอก ยางเล็ก"/>
    <s v="ไม่กำหนด"/>
    <s v="CS.8256903/023"/>
    <s v="บริษัท เอสซี คาเซ่ จำกัด (สำนักงานใหญ่)"/>
    <s v="C10"/>
    <n v="2"/>
    <n v="410"/>
    <n v="0"/>
    <s v=" "/>
    <n v="766.36"/>
    <n v="53.64"/>
    <n v="820"/>
    <s v="CP03A"/>
    <x v="1"/>
  </r>
  <r>
    <x v="61"/>
    <x v="2"/>
    <n v="2026"/>
    <s v="CP-18491"/>
    <x v="729"/>
    <x v="729"/>
    <s v="อะไหล่ยางเล็ก"/>
    <s v="ไม่กำหนด"/>
    <s v="CS.8256903/023"/>
    <s v="บริษัท เอสซี คาเซ่ จำกัด (สำนักงานใหญ่)"/>
    <s v="C10"/>
    <n v="2"/>
    <n v="350"/>
    <n v="0"/>
    <s v=" "/>
    <n v="654.21"/>
    <n v="45.79"/>
    <n v="700"/>
    <s v="CP03A"/>
    <x v="1"/>
  </r>
  <r>
    <x v="61"/>
    <x v="2"/>
    <n v="2026"/>
    <s v="CP-18491"/>
    <x v="730"/>
    <x v="730"/>
    <s v="อะไหล่นอก ยางเล็ก"/>
    <s v="ไม่กำหนด"/>
    <s v="CS.8256903/023"/>
    <s v="บริษัท เอสซี คาเซ่ จำกัด (สำนักงานใหญ่)"/>
    <s v="C10"/>
    <n v="2"/>
    <n v="350"/>
    <n v="0"/>
    <s v=" "/>
    <n v="654.21"/>
    <n v="45.79"/>
    <n v="700"/>
    <s v="CP03A"/>
    <x v="1"/>
  </r>
  <r>
    <x v="61"/>
    <x v="2"/>
    <n v="2026"/>
    <s v="CP-18491"/>
    <x v="200"/>
    <x v="200"/>
    <s v="ค่าบริการ"/>
    <s v="ไม่กำหนด"/>
    <s v="CS.8256903/023"/>
    <s v="บริษัท เอสซี คาเซ่ จำกัด (สำนักงานใหญ่)"/>
    <s v="C10"/>
    <n v="1"/>
    <n v="500"/>
    <n v="0"/>
    <s v=" "/>
    <n v="467.29"/>
    <n v="32.71"/>
    <n v="500"/>
    <s v="CP03N"/>
    <x v="1"/>
  </r>
  <r>
    <x v="61"/>
    <x v="2"/>
    <n v="2026"/>
    <s v="CP-18492"/>
    <x v="731"/>
    <x v="731"/>
    <s v="ยางเล็ก LEAO"/>
    <s v="LEAO"/>
    <s v="CS.8256903/024"/>
    <s v="คุณ สงกรานต์ บุญขำ"/>
    <s v="C10"/>
    <n v="4"/>
    <n v="4690"/>
    <n v="4690"/>
    <s v=" "/>
    <n v="13149.53"/>
    <n v="920.47"/>
    <n v="14070"/>
    <s v="CP03Y26-M01"/>
    <x v="1"/>
  </r>
  <r>
    <x v="61"/>
    <x v="2"/>
    <n v="2026"/>
    <s v="CP-18492"/>
    <x v="1"/>
    <x v="1"/>
    <s v="อะไหล่ยางเล็ก"/>
    <s v="อะไหล่นอก"/>
    <s v="CS.8256903/024"/>
    <s v="คุณ สงกรานต์ บุญขำ"/>
    <s v="C10"/>
    <n v="4"/>
    <n v="60"/>
    <n v="0"/>
    <s v=" "/>
    <n v="0"/>
    <n v="0"/>
    <n v="0"/>
    <s v="CP03A"/>
    <x v="1"/>
  </r>
  <r>
    <x v="61"/>
    <x v="2"/>
    <n v="2026"/>
    <s v="CP-18492"/>
    <x v="12"/>
    <x v="12"/>
    <s v="ค่าแรง-ยางเล็ก"/>
    <s v="ไม่กำหนด"/>
    <s v="CS.8256903/024"/>
    <s v="คุณ สงกรานต์ บุญขำ"/>
    <s v="C10"/>
    <n v="4"/>
    <n v="150"/>
    <n v="0"/>
    <s v=" "/>
    <n v="0"/>
    <n v="0"/>
    <n v="0"/>
    <s v="CP03N"/>
    <x v="1"/>
  </r>
  <r>
    <x v="61"/>
    <x v="2"/>
    <n v="2026"/>
    <s v="CP-18492"/>
    <x v="3"/>
    <x v="3"/>
    <s v="ค่าบริการตั้งศูนย์-ยางเล็ก"/>
    <s v="ไม่กำหนด"/>
    <s v="CS.8256903/024"/>
    <s v="คุณ สงกรานต์ บุญขำ"/>
    <s v="C10"/>
    <n v="1"/>
    <n v="400"/>
    <n v="0"/>
    <s v=" "/>
    <n v="0"/>
    <n v="0"/>
    <n v="0"/>
    <s v="CP03N"/>
    <x v="1"/>
  </r>
  <r>
    <x v="61"/>
    <x v="2"/>
    <n v="2026"/>
    <s v="CP-18492"/>
    <x v="61"/>
    <x v="61"/>
    <s v="อะไหล่ยางเล็ก"/>
    <s v="ไม่กำหนด"/>
    <s v="CS.8256903/024"/>
    <s v="คุณ สงกรานต์ บุญขำ"/>
    <s v="C10"/>
    <n v="1"/>
    <n v="2750"/>
    <n v="0"/>
    <s v=" "/>
    <n v="2570.09"/>
    <n v="179.91"/>
    <n v="2750"/>
    <s v="CP03A"/>
    <x v="1"/>
  </r>
  <r>
    <x v="61"/>
    <x v="2"/>
    <n v="2026"/>
    <s v="CP-18492"/>
    <x v="62"/>
    <x v="62"/>
    <s v="อะไหล่ยางเล็ก"/>
    <s v="ไม่กำหนด"/>
    <s v="CS.8256903/024"/>
    <s v="คุณ สงกรานต์ บุญขำ"/>
    <s v="C10"/>
    <n v="1"/>
    <n v="490"/>
    <n v="0"/>
    <s v=" "/>
    <n v="457.94"/>
    <n v="32.06"/>
    <n v="490"/>
    <s v="CP03A"/>
    <x v="1"/>
  </r>
  <r>
    <x v="61"/>
    <x v="2"/>
    <n v="2026"/>
    <s v="CP-18492"/>
    <x v="62"/>
    <x v="62"/>
    <s v="อะไหล่ยางเล็ก"/>
    <s v="ไม่กำหนด"/>
    <s v="CS.8256903/024"/>
    <s v="คุณ สงกรานต์ บุญขำ"/>
    <s v="C10"/>
    <n v="1"/>
    <n v="490"/>
    <n v="0"/>
    <s v=" "/>
    <n v="0"/>
    <n v="0"/>
    <n v="0"/>
    <s v="CP03A"/>
    <x v="1"/>
  </r>
  <r>
    <x v="61"/>
    <x v="2"/>
    <n v="2026"/>
    <s v="CP-18492"/>
    <x v="714"/>
    <x v="714"/>
    <s v="อะไหล่ยางเล็ก"/>
    <s v="ไม่กำหนด"/>
    <s v="CS.8256903/024"/>
    <s v="คุณ สงกรานต์ บุญขำ"/>
    <s v="C10"/>
    <n v="1"/>
    <n v="240"/>
    <n v="0"/>
    <s v=" "/>
    <n v="224.3"/>
    <n v="15.7"/>
    <n v="240"/>
    <s v="CP03A"/>
    <x v="1"/>
  </r>
  <r>
    <x v="61"/>
    <x v="2"/>
    <n v="2026"/>
    <s v="CP-18492"/>
    <x v="37"/>
    <x v="37"/>
    <s v="อะไหล่ยางเล็ก"/>
    <s v="ไม่กำหนด"/>
    <s v="CS.8256903/024"/>
    <s v="คุณ สงกรานต์ บุญขำ"/>
    <s v="C10"/>
    <n v="1"/>
    <n v="20"/>
    <n v="0"/>
    <s v=" "/>
    <n v="18.690000000000001"/>
    <n v="1.31"/>
    <n v="20"/>
    <s v="CP03A"/>
    <x v="1"/>
  </r>
  <r>
    <x v="61"/>
    <x v="2"/>
    <n v="2026"/>
    <s v="CP-18492"/>
    <x v="33"/>
    <x v="33"/>
    <s v="อะไหล่ยางเล็ก"/>
    <s v="ไม่กำหนด"/>
    <s v="CS.8256903/024"/>
    <s v="คุณ สงกรานต์ บุญขำ"/>
    <s v="C10"/>
    <n v="1"/>
    <n v="300"/>
    <n v="0"/>
    <s v=" "/>
    <n v="280.37"/>
    <n v="19.63"/>
    <n v="300"/>
    <s v="CP03A"/>
    <x v="1"/>
  </r>
  <r>
    <x v="61"/>
    <x v="2"/>
    <n v="2026"/>
    <s v="CP-17805"/>
    <x v="3"/>
    <x v="3"/>
    <s v="ค่าบริการตั้งศูนย์-ยางเล็ก"/>
    <s v="ไม่กำหนด"/>
    <s v="CS.8256903/025"/>
    <s v="คุณ สุรชาติ ทองเป้า"/>
    <s v="C10"/>
    <n v="1"/>
    <n v="400"/>
    <n v="0"/>
    <s v=" "/>
    <n v="373.83"/>
    <n v="26.17"/>
    <n v="400"/>
    <s v="CP03N"/>
    <x v="1"/>
  </r>
  <r>
    <x v="61"/>
    <x v="2"/>
    <n v="2026"/>
    <s v="CP-17056"/>
    <x v="3"/>
    <x v="3"/>
    <s v="ค่าบริการตั้งศูนย์-ยางเล็ก"/>
    <s v="ไม่กำหนด"/>
    <s v="IV2256903/0005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61"/>
    <x v="2"/>
    <n v="2026"/>
    <s v="CP-17056"/>
    <x v="3"/>
    <x v="3"/>
    <s v="ค่าบริการตั้งศูนย์-ยางเล็ก"/>
    <s v="ไม่กำหนด"/>
    <s v="IV2256903/000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61"/>
    <x v="2"/>
    <n v="2026"/>
    <s v="CP-11050"/>
    <x v="732"/>
    <x v="732"/>
    <s v="อะไหล่นอก ยางเล็ก"/>
    <s v="ไม่กำหนด"/>
    <s v="IV2256903/0007"/>
    <s v="บริษัท ไพรมัสสตีลอินดัสตรี จำกัด"/>
    <s v="C11"/>
    <n v="1"/>
    <n v="2640"/>
    <n v="132"/>
    <s v=" "/>
    <n v="2343.9299999999998"/>
    <n v="164.07"/>
    <n v="2508"/>
    <s v="CPA"/>
    <x v="3"/>
  </r>
  <r>
    <x v="61"/>
    <x v="2"/>
    <n v="2026"/>
    <s v="CP-11050"/>
    <x v="733"/>
    <x v="733"/>
    <s v="อะไหล่นอก ยางเล็ก"/>
    <s v="ไม่กำหนด"/>
    <s v="IV2256903/0007"/>
    <s v="บริษัท ไพรมัสสตีลอินดัสตรี จำกัด"/>
    <s v="C11"/>
    <n v="2"/>
    <n v="440"/>
    <n v="0"/>
    <s v=" "/>
    <n v="822.43"/>
    <n v="57.57"/>
    <n v="880"/>
    <s v="CPA"/>
    <x v="3"/>
  </r>
  <r>
    <x v="61"/>
    <x v="2"/>
    <n v="2026"/>
    <s v="CP-11050"/>
    <x v="734"/>
    <x v="734"/>
    <s v="อะไหล่นอก ยางเล็ก"/>
    <s v="ไม่กำหนด"/>
    <s v="IV2256903/0007"/>
    <s v="บริษัท ไพรมัสสตีลอินดัสตรี จำกัด"/>
    <s v="C11"/>
    <n v="1"/>
    <n v="490"/>
    <n v="0"/>
    <s v=" "/>
    <n v="457.94"/>
    <n v="32.06"/>
    <n v="490"/>
    <s v="CPA"/>
    <x v="3"/>
  </r>
  <r>
    <x v="61"/>
    <x v="2"/>
    <n v="2026"/>
    <s v="CP-11050"/>
    <x v="177"/>
    <x v="177"/>
    <s v="ค่าบริการ"/>
    <s v="ไม่กำหนด"/>
    <s v="IV2256903/0008"/>
    <s v="บริษัท ไพรมัสสตีลอินดัสตรี จำกัด"/>
    <s v="C11"/>
    <n v="1"/>
    <n v="800"/>
    <n v="0"/>
    <s v=" "/>
    <n v="747.66"/>
    <n v="52.34"/>
    <n v="800"/>
    <s v="CPN"/>
    <x v="3"/>
  </r>
  <r>
    <x v="61"/>
    <x v="2"/>
    <n v="2026"/>
    <s v="CP-11129"/>
    <x v="9"/>
    <x v="9"/>
    <s v="อะไหล่ยางเล็ก"/>
    <s v="ไม่กำหนด"/>
    <s v="S.3256903/0001"/>
    <s v="บริษัท ซี คิง มาสเตอร์พลาส จำกัด"/>
    <s v="BB/พงษ์"/>
    <n v="1"/>
    <n v="420"/>
    <n v="0"/>
    <s v=" "/>
    <n v="0"/>
    <n v="0"/>
    <n v="0"/>
    <s v="CP04A"/>
    <x v="2"/>
  </r>
  <r>
    <x v="61"/>
    <x v="2"/>
    <n v="2026"/>
    <s v="CP-11129"/>
    <x v="8"/>
    <x v="8"/>
    <s v="อะไหล่ยางเล็ก"/>
    <s v="ไม่กำหนด"/>
    <s v="S.3256903/0001"/>
    <s v="บริษัท ซี คิง มาสเตอร์พลาส จำกัด"/>
    <s v="BB/พงษ์"/>
    <n v="1"/>
    <n v="1920"/>
    <n v="0"/>
    <s v=" "/>
    <n v="1794.39"/>
    <n v="125.61"/>
    <n v="1920"/>
    <s v="CP04A"/>
    <x v="2"/>
  </r>
  <r>
    <x v="61"/>
    <x v="2"/>
    <n v="2026"/>
    <s v="CP-11129"/>
    <x v="31"/>
    <x v="31"/>
    <s v="อะไหล่ยางเล็ก"/>
    <s v="ไม่กำหนด"/>
    <s v="S.3256903/0001"/>
    <s v="บริษัท ซี คิง มาสเตอร์พลาส จำกัด"/>
    <s v="BB/พงษ์"/>
    <n v="1"/>
    <n v="240"/>
    <n v="0"/>
    <s v=" "/>
    <n v="224.3"/>
    <n v="15.7"/>
    <n v="240"/>
    <s v="CP04A"/>
    <x v="2"/>
  </r>
  <r>
    <x v="61"/>
    <x v="2"/>
    <n v="2026"/>
    <s v="CP-11129"/>
    <x v="37"/>
    <x v="37"/>
    <s v="อะไหล่ยางเล็ก"/>
    <s v="ไม่กำหนด"/>
    <s v="S.3256903/0001"/>
    <s v="บริษัท ซี คิง มาสเตอร์พลาส จำกัด"/>
    <s v="BB/พงษ์"/>
    <n v="1"/>
    <n v="20"/>
    <n v="0"/>
    <s v=" "/>
    <n v="18.690000000000001"/>
    <n v="1.31"/>
    <n v="20"/>
    <s v="CP04A"/>
    <x v="2"/>
  </r>
  <r>
    <x v="61"/>
    <x v="2"/>
    <n v="2026"/>
    <s v="CP-12222"/>
    <x v="354"/>
    <x v="354"/>
    <s v="อะไหล่นอก ยางเล็ก"/>
    <s v="ไม่กำหนด"/>
    <s v="S.5256903/0001"/>
    <s v="บริษัท ธนายุตไอซ์ จำกัด"/>
    <s v="BYเล็ก/พต"/>
    <n v="1"/>
    <n v="1950"/>
    <n v="195"/>
    <s v=" "/>
    <n v="1640.19"/>
    <n v="114.81"/>
    <n v="1755"/>
    <s v="CP03A"/>
    <x v="1"/>
  </r>
  <r>
    <x v="61"/>
    <x v="2"/>
    <n v="2026"/>
    <s v="CP-12222"/>
    <x v="261"/>
    <x v="261"/>
    <s v="ค่าบริการ"/>
    <s v="ไม่กำหนด"/>
    <s v="S.5256903/0001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61"/>
    <x v="2"/>
    <n v="2026"/>
    <s v="SAC-6003"/>
    <x v="194"/>
    <x v="194"/>
    <s v="ค่าบริการ"/>
    <s v="ไม่กำหนด"/>
    <s v="S.5256903/0002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62"/>
    <x v="2"/>
    <n v="2026"/>
    <s v="CP-16244"/>
    <x v="76"/>
    <x v="76"/>
    <s v="อะไหล่ยางเล็ก"/>
    <s v="ไม่กำหนด"/>
    <s v="CS.2256903/012"/>
    <s v="คุณ วรรณภา แก้วสิมมา"/>
    <s v="BB/ปูน"/>
    <n v="2"/>
    <n v="385"/>
    <n v="0"/>
    <s v=" "/>
    <n v="719.63"/>
    <n v="50.37"/>
    <n v="770"/>
    <s v="CP04A"/>
    <x v="2"/>
  </r>
  <r>
    <x v="62"/>
    <x v="2"/>
    <n v="2026"/>
    <s v="CP-16244"/>
    <x v="15"/>
    <x v="15"/>
    <s v="ค่าแรง-ยางเล็ก"/>
    <s v="ไม่กำหนด"/>
    <s v="CS.2256903/012"/>
    <s v="คุณ วรรณภา แก้วสิมมา"/>
    <s v="BB/ปูน"/>
    <n v="1"/>
    <n v="160"/>
    <n v="0"/>
    <s v=" "/>
    <n v="149.53"/>
    <n v="10.47"/>
    <n v="160"/>
    <s v="CP04N"/>
    <x v="2"/>
  </r>
  <r>
    <x v="62"/>
    <x v="2"/>
    <n v="2026"/>
    <s v="CP-16244"/>
    <x v="2"/>
    <x v="2"/>
    <s v="ค่าแรง-ยางเล็ก"/>
    <s v="ไม่กำหนด"/>
    <s v="CS.2256903/012"/>
    <s v="คุณ วรรณภา แก้วสิมมา"/>
    <s v="BB/ปูน"/>
    <n v="2"/>
    <n v="120"/>
    <n v="0"/>
    <s v=" "/>
    <n v="224.3"/>
    <n v="15.7"/>
    <n v="240"/>
    <s v="CP04N"/>
    <x v="2"/>
  </r>
  <r>
    <x v="62"/>
    <x v="2"/>
    <n v="2026"/>
    <s v="CP-16423"/>
    <x v="16"/>
    <x v="16"/>
    <s v="อะไหล่ยางเล็ก"/>
    <s v="ไม่กำหนด"/>
    <s v="CS.2256903/013"/>
    <s v="บริษัท เคเจเอ็มพี ออโตพาร์ท จำกัด"/>
    <s v="BB/ปูน"/>
    <n v="1"/>
    <n v="1550"/>
    <n v="0"/>
    <s v=" "/>
    <n v="1448.6"/>
    <n v="101.4"/>
    <n v="1550"/>
    <s v="CP04A"/>
    <x v="2"/>
  </r>
  <r>
    <x v="62"/>
    <x v="2"/>
    <n v="2026"/>
    <s v="CP-16423"/>
    <x v="30"/>
    <x v="30"/>
    <s v="อะไหล่ยางเล็ก"/>
    <s v="ไม่กำหนด"/>
    <s v="CS.2256903/013"/>
    <s v="บริษัท เคเจเอ็มพี ออโตพาร์ท จำกัด"/>
    <s v="BB/ปูน"/>
    <n v="1"/>
    <n v="250"/>
    <n v="0"/>
    <s v=" "/>
    <n v="0"/>
    <n v="0"/>
    <n v="0"/>
    <s v="CP04A"/>
    <x v="2"/>
  </r>
  <r>
    <x v="62"/>
    <x v="2"/>
    <n v="2026"/>
    <s v="CP-16423"/>
    <x v="19"/>
    <x v="19"/>
    <s v="อะไหล่ยางเล็ก"/>
    <s v="ไม่กำหนด"/>
    <s v="CS.2256903/013"/>
    <s v="บริษัท เคเจเอ็มพี ออโตพาร์ท จำกัด"/>
    <s v="BB/ปูน"/>
    <n v="1"/>
    <n v="20"/>
    <n v="0"/>
    <s v=" "/>
    <n v="18.690000000000001"/>
    <n v="1.31"/>
    <n v="20"/>
    <s v="CP04A"/>
    <x v="2"/>
  </r>
  <r>
    <x v="62"/>
    <x v="2"/>
    <n v="2026"/>
    <s v="CP-16423"/>
    <x v="735"/>
    <x v="735"/>
    <s v="อะไหล่นอก ยางเล็ก"/>
    <s v="ไม่กำหนด"/>
    <s v="CS.2256903/013"/>
    <s v="บริษัท เคเจเอ็มพี ออโตพาร์ท จำกัด"/>
    <s v="BB/ปูน"/>
    <n v="1"/>
    <n v="250"/>
    <n v="0"/>
    <s v=" "/>
    <n v="233.64"/>
    <n v="16.36"/>
    <n v="250"/>
    <s v="CP04A"/>
    <x v="2"/>
  </r>
  <r>
    <x v="62"/>
    <x v="2"/>
    <n v="2026"/>
    <s v="CP-16751"/>
    <x v="736"/>
    <x v="736"/>
    <s v="ยางเล็ก BS"/>
    <s v="BSยางเล็ก"/>
    <s v="CS.2256903/014"/>
    <s v="คุณ ปวีณา แสงแก้ว"/>
    <s v="BB/ปูน"/>
    <n v="1"/>
    <n v="3990"/>
    <n v="0"/>
    <s v=" "/>
    <n v="3728.97"/>
    <n v="261.02999999999997"/>
    <n v="3990"/>
    <s v="CP04Y26-M02"/>
    <x v="2"/>
  </r>
  <r>
    <x v="62"/>
    <x v="2"/>
    <n v="2026"/>
    <s v="CP-16751"/>
    <x v="1"/>
    <x v="1"/>
    <s v="อะไหล่ยางเล็ก"/>
    <s v="อะไหล่นอก"/>
    <s v="CS.2256903/014"/>
    <s v="คุณ ปวีณา แสงแก้ว"/>
    <s v="BB/ปูน"/>
    <n v="1"/>
    <n v="60"/>
    <n v="0"/>
    <s v=" "/>
    <n v="0"/>
    <n v="0"/>
    <n v="0"/>
    <s v="CP04A"/>
    <x v="2"/>
  </r>
  <r>
    <x v="62"/>
    <x v="2"/>
    <n v="2026"/>
    <s v="CP-18493"/>
    <x v="327"/>
    <x v="327"/>
    <s v="ยางเล็ก DL"/>
    <s v="DUNLOP"/>
    <s v="CS.8256903/026"/>
    <s v="บจก.จี๋เหม่ย (ประเทศไทย) (สำนักงานใหญ่)"/>
    <s v="C10"/>
    <n v="4"/>
    <n v="3520"/>
    <n v="3520"/>
    <s v=" "/>
    <n v="9869.16"/>
    <n v="690.84"/>
    <n v="10560"/>
    <s v="CP03Y26-M01"/>
    <x v="1"/>
  </r>
  <r>
    <x v="62"/>
    <x v="2"/>
    <n v="2026"/>
    <s v="CP-18493"/>
    <x v="1"/>
    <x v="1"/>
    <s v="อะไหล่ยางเล็ก"/>
    <s v="อะไหล่นอก"/>
    <s v="CS.8256903/026"/>
    <s v="บจก.จี๋เหม่ย (ประเทศไทย) (สำนักงานใหญ่)"/>
    <s v="C10"/>
    <n v="4"/>
    <n v="60"/>
    <n v="0"/>
    <s v=" "/>
    <n v="0"/>
    <n v="0"/>
    <n v="0"/>
    <s v="CP03A"/>
    <x v="1"/>
  </r>
  <r>
    <x v="62"/>
    <x v="2"/>
    <n v="2026"/>
    <s v="CP-18493"/>
    <x v="2"/>
    <x v="2"/>
    <s v="ค่าแรง-ยางเล็ก"/>
    <s v="ไม่กำหนด"/>
    <s v="CS.8256903/026"/>
    <s v="บจก.จี๋เหม่ย (ประเทศไทย) (สำนักงานใหญ่)"/>
    <s v="C10"/>
    <n v="4"/>
    <n v="120"/>
    <n v="0"/>
    <s v=" "/>
    <n v="0"/>
    <n v="0"/>
    <n v="0"/>
    <s v="CP03N"/>
    <x v="1"/>
  </r>
  <r>
    <x v="62"/>
    <x v="2"/>
    <n v="2026"/>
    <s v="CP-18493"/>
    <x v="3"/>
    <x v="3"/>
    <s v="ค่าบริการตั้งศูนย์-ยางเล็ก"/>
    <s v="ไม่กำหนด"/>
    <s v="CS.8256903/026"/>
    <s v="บจก.จี๋เหม่ย (ประเทศไทย) (สำนักงานใหญ่)"/>
    <s v="C10"/>
    <n v="1"/>
    <n v="400"/>
    <n v="0"/>
    <s v=" "/>
    <n v="0"/>
    <n v="0"/>
    <n v="0"/>
    <s v="CP03N"/>
    <x v="1"/>
  </r>
  <r>
    <x v="62"/>
    <x v="2"/>
    <n v="2026"/>
    <s v="SAC6009-0026"/>
    <x v="28"/>
    <x v="28"/>
    <s v="อะไหล่ยางเล็ก"/>
    <s v="ไม่กำหนด"/>
    <s v="CS.8256903/027"/>
    <s v="คุณอากรรัตน์  นพประเสริฐกุล(แอน)"/>
    <s v="SACส่วนกลาง"/>
    <n v="1"/>
    <n v="1650"/>
    <n v="165"/>
    <s v=" "/>
    <n v="1387.85"/>
    <n v="97.15"/>
    <n v="1485"/>
    <s v="CP03A"/>
    <x v="1"/>
  </r>
  <r>
    <x v="62"/>
    <x v="2"/>
    <n v="2026"/>
    <s v="SAC6009-0026"/>
    <x v="514"/>
    <x v="514"/>
    <s v="อะไหล่ยางเล็ก"/>
    <s v="ไม่กำหนด"/>
    <s v="CS.8256903/027"/>
    <s v="คุณอากรรัตน์  นพประเสริฐกุล(แอน)"/>
    <s v="SACส่วนกลาง"/>
    <n v="1"/>
    <n v="220"/>
    <n v="22"/>
    <s v=" "/>
    <n v="185.05"/>
    <n v="12.95"/>
    <n v="198"/>
    <s v="CP03A"/>
    <x v="1"/>
  </r>
  <r>
    <x v="62"/>
    <x v="2"/>
    <n v="2026"/>
    <s v="SAC6009-0026"/>
    <x v="37"/>
    <x v="37"/>
    <s v="อะไหล่ยางเล็ก"/>
    <s v="ไม่กำหนด"/>
    <s v="CS.8256903/027"/>
    <s v="คุณอากรรัตน์  นพประเสริฐกุล(แอน)"/>
    <s v="SACส่วนกลาง"/>
    <n v="1"/>
    <n v="20"/>
    <n v="2"/>
    <s v=" "/>
    <n v="16.82"/>
    <n v="1.18"/>
    <n v="18"/>
    <s v="CP03A"/>
    <x v="1"/>
  </r>
  <r>
    <x v="62"/>
    <x v="2"/>
    <n v="2026"/>
    <s v="CP-18395"/>
    <x v="15"/>
    <x v="15"/>
    <s v="ค่าแรง-ยางเล็ก"/>
    <s v="ไม่กำหนด"/>
    <s v="CS.8256903/028"/>
    <s v="คุณ วรันต์พงษ์ ยาหยาหมัน"/>
    <s v="C10"/>
    <n v="1"/>
    <n v="160"/>
    <n v="0"/>
    <s v=" "/>
    <n v="149.53"/>
    <n v="10.47"/>
    <n v="160"/>
    <s v="CP03N"/>
    <x v="1"/>
  </r>
  <r>
    <x v="62"/>
    <x v="2"/>
    <n v="2026"/>
    <s v="CP-18395"/>
    <x v="25"/>
    <x v="25"/>
    <s v="ค่าแรง-ยางเล็ก"/>
    <s v="ไม่กำหนด"/>
    <s v="CS.8256903/028"/>
    <s v="คุณ วรันต์พงษ์ ยาหยาหมัน"/>
    <s v="C10"/>
    <n v="4"/>
    <n v="150"/>
    <n v="0"/>
    <s v=" "/>
    <n v="560.75"/>
    <n v="39.25"/>
    <n v="600"/>
    <s v="CP03N"/>
    <x v="1"/>
  </r>
  <r>
    <x v="62"/>
    <x v="2"/>
    <n v="2026"/>
    <s v="CP-16762"/>
    <x v="79"/>
    <x v="79"/>
    <s v="ค่าบริการ"/>
    <s v="ไม่กำหนด"/>
    <s v="CS.8256903/029"/>
    <s v="คุณ ประสิทธิ์ รักษ์งาร"/>
    <s v="C10"/>
    <n v="4"/>
    <n v="300"/>
    <n v="0"/>
    <s v=" "/>
    <n v="1121.5"/>
    <n v="78.5"/>
    <n v="1200"/>
    <s v="CP03N"/>
    <x v="1"/>
  </r>
  <r>
    <x v="62"/>
    <x v="2"/>
    <n v="2026"/>
    <s v="CP-16762"/>
    <x v="3"/>
    <x v="3"/>
    <s v="ค่าบริการตั้งศูนย์-ยางเล็ก"/>
    <s v="ไม่กำหนด"/>
    <s v="CS.8256903/029"/>
    <s v="คุณ ประสิทธิ์ รักษ์งาร"/>
    <s v="C10"/>
    <n v="1"/>
    <n v="400"/>
    <n v="0"/>
    <s v=" "/>
    <n v="373.83"/>
    <n v="26.17"/>
    <n v="400"/>
    <s v="CP03N"/>
    <x v="1"/>
  </r>
  <r>
    <x v="62"/>
    <x v="2"/>
    <n v="2026"/>
    <s v="CP-18494"/>
    <x v="3"/>
    <x v="3"/>
    <s v="ค่าบริการตั้งศูนย์-ยางเล็ก"/>
    <s v="ไม่กำหนด"/>
    <s v="CS.8256903/030"/>
    <s v="คุณ ภิกคิณี ฟักสุวรรณ"/>
    <s v="C10"/>
    <n v="1"/>
    <n v="400"/>
    <n v="0"/>
    <s v=" "/>
    <n v="373.83"/>
    <n v="26.17"/>
    <n v="400"/>
    <s v="CP03N"/>
    <x v="1"/>
  </r>
  <r>
    <x v="62"/>
    <x v="2"/>
    <n v="2026"/>
    <s v="BTC-0000094"/>
    <x v="178"/>
    <x v="178"/>
    <s v="ยางเล็ก BS"/>
    <s v="BSยางเล็ก"/>
    <s v="IV2256903/0009"/>
    <s v="บริษัท ซอยฮะอินเตอร์กรุ๊ป จำกัด สำนักงานใหญ่"/>
    <s v="C11"/>
    <n v="4"/>
    <n v="4690"/>
    <n v="938"/>
    <s v=" "/>
    <n v="16656.07"/>
    <n v="1165.93"/>
    <n v="17822"/>
    <s v="CPY26-M02"/>
    <x v="3"/>
  </r>
  <r>
    <x v="62"/>
    <x v="2"/>
    <n v="2026"/>
    <s v="BTC-0000094"/>
    <x v="2"/>
    <x v="2"/>
    <s v="ค่าแรง-ยางเล็ก"/>
    <s v="ไม่กำหนด"/>
    <s v="IV2256903/0009"/>
    <s v="บริษัท ซอยฮะอินเตอร์กรุ๊ป จำกัด สำนักงานใหญ่"/>
    <s v="C11"/>
    <n v="4"/>
    <n v="120"/>
    <n v="0"/>
    <s v=" "/>
    <n v="0"/>
    <n v="0"/>
    <n v="0"/>
    <s v="CPN"/>
    <x v="3"/>
  </r>
  <r>
    <x v="62"/>
    <x v="2"/>
    <n v="2026"/>
    <s v="BTC-0000094"/>
    <x v="451"/>
    <x v="451"/>
    <s v="ค่าบริการตั้งศูนย์-ยางใหญ่"/>
    <s v="ไม่กำหนด"/>
    <s v="IV2256903/0009"/>
    <s v="บริษัท ซอยฮะอินเตอร์กรุ๊ป จำกัด สำนักงานใหญ่"/>
    <s v="C11"/>
    <n v="1"/>
    <n v="850"/>
    <n v="0"/>
    <s v=" "/>
    <n v="0"/>
    <n v="0"/>
    <n v="0"/>
    <s v="CPN"/>
    <x v="3"/>
  </r>
  <r>
    <x v="62"/>
    <x v="2"/>
    <n v="2026"/>
    <s v="BTC-0000460"/>
    <x v="207"/>
    <x v="207"/>
    <s v="ยางเล็ก ML"/>
    <s v="MLยางเล็ก"/>
    <s v="IV2256903/0010"/>
    <s v="บริษัท มังกรทองขนส่ง 2019 จำกัด"/>
    <s v="C11"/>
    <n v="2"/>
    <n v="4250"/>
    <n v="0"/>
    <s v=" "/>
    <n v="7943.93"/>
    <n v="556.07000000000005"/>
    <n v="8500"/>
    <s v="CPY26-M01"/>
    <x v="3"/>
  </r>
  <r>
    <x v="62"/>
    <x v="2"/>
    <n v="2026"/>
    <s v="BTC-0000460"/>
    <x v="207"/>
    <x v="207"/>
    <s v="ยางเล็ก ML"/>
    <s v="MLยางเล็ก"/>
    <s v="IV2256903/0011"/>
    <s v="บริษัท มังกรทองขนส่ง 2019 จำกัด"/>
    <s v="C11"/>
    <n v="1"/>
    <n v="4250"/>
    <n v="0"/>
    <s v=" "/>
    <n v="3971.96"/>
    <n v="278.04000000000002"/>
    <n v="4250"/>
    <s v="CPY26-M01"/>
    <x v="3"/>
  </r>
  <r>
    <x v="62"/>
    <x v="2"/>
    <n v="2026"/>
    <s v="BTC-0000434"/>
    <x v="117"/>
    <x v="117"/>
    <s v="ยางเล็ก BS"/>
    <s v="BSยางเล็ก"/>
    <s v="IV2256903/0012"/>
    <s v="บริษัท เมิร์จ คอมพาเนี่ยน (ประเทศไทย) จำกัด"/>
    <s v="C11"/>
    <n v="2"/>
    <n v="3490"/>
    <n v="349"/>
    <s v=" "/>
    <n v="6197.2"/>
    <n v="433.8"/>
    <n v="6631"/>
    <s v="CPY26-M01"/>
    <x v="3"/>
  </r>
  <r>
    <x v="62"/>
    <x v="2"/>
    <n v="2026"/>
    <s v="BTC-0000434"/>
    <x v="1"/>
    <x v="1"/>
    <s v="อะไหล่ยางเล็ก"/>
    <s v="อะไหล่นอก"/>
    <s v="IV2256903/0012"/>
    <s v="บริษัท เมิร์จ คอมพาเนี่ยน (ประเทศไทย) จำกัด"/>
    <s v="C11"/>
    <n v="2"/>
    <n v="60"/>
    <n v="0"/>
    <s v=" "/>
    <n v="0"/>
    <n v="0"/>
    <n v="0"/>
    <s v="CPA"/>
    <x v="3"/>
  </r>
  <r>
    <x v="62"/>
    <x v="2"/>
    <n v="2026"/>
    <s v="BTC-0000434"/>
    <x v="500"/>
    <x v="500"/>
    <s v="อะไหล่ยางเล็ก"/>
    <s v="ไม่กำหนด"/>
    <s v="IV2256903/0012"/>
    <s v="บริษัท เมิร์จ คอมพาเนี่ยน (ประเทศไทย) จำกัด"/>
    <s v="C11"/>
    <n v="1"/>
    <n v="950"/>
    <n v="47.5"/>
    <s v=" "/>
    <n v="843.46"/>
    <n v="59.04"/>
    <n v="902.5"/>
    <s v="CPA"/>
    <x v="3"/>
  </r>
  <r>
    <x v="62"/>
    <x v="2"/>
    <n v="2026"/>
    <s v="BTC-0000434"/>
    <x v="737"/>
    <x v="737"/>
    <s v="อะไหล่ยางเล็ก"/>
    <s v="ไม่กำหนด"/>
    <s v="IV2256903/0012"/>
    <s v="บริษัท เมิร์จ คอมพาเนี่ยน (ประเทศไทย) จำกัด"/>
    <s v="C11"/>
    <n v="2"/>
    <n v="700"/>
    <n v="70"/>
    <s v=" "/>
    <n v="1242.99"/>
    <n v="87.01"/>
    <n v="1330"/>
    <s v="CPA"/>
    <x v="3"/>
  </r>
  <r>
    <x v="62"/>
    <x v="2"/>
    <n v="2026"/>
    <s v="BTC-0000434"/>
    <x v="738"/>
    <x v="738"/>
    <s v="อะไหล่ยางเล็ก"/>
    <s v="ไม่กำหนด"/>
    <s v="IV2256903/0012"/>
    <s v="บริษัท เมิร์จ คอมพาเนี่ยน (ประเทศไทย) จำกัด"/>
    <s v="C11"/>
    <n v="2"/>
    <n v="1260"/>
    <n v="126"/>
    <s v=" "/>
    <n v="2237.38"/>
    <n v="156.62"/>
    <n v="2394"/>
    <s v="CPA"/>
    <x v="3"/>
  </r>
  <r>
    <x v="62"/>
    <x v="2"/>
    <n v="2026"/>
    <s v="BTC-0000434"/>
    <x v="739"/>
    <x v="739"/>
    <s v="อะไหล่นอก ยางเล็ก"/>
    <s v="ไม่กำหนด"/>
    <s v="IV2256903/0012"/>
    <s v="บริษัท เมิร์จ คอมพาเนี่ยน (ประเทศไทย) จำกัด"/>
    <s v="C11"/>
    <n v="2"/>
    <n v="200"/>
    <n v="0"/>
    <s v=" "/>
    <n v="373.83"/>
    <n v="26.17"/>
    <n v="400"/>
    <s v="CPA"/>
    <x v="3"/>
  </r>
  <r>
    <x v="62"/>
    <x v="2"/>
    <n v="2026"/>
    <s v="BTC-0000434"/>
    <x v="95"/>
    <x v="95"/>
    <s v="อะไหล่นอก ยางเล็ก"/>
    <s v="ไม่กำหนด"/>
    <s v="IV2256903/0012"/>
    <s v="บริษัท เมิร์จ คอมพาเนี่ยน (ประเทศไทย) จำกัด"/>
    <s v="C11"/>
    <n v="1"/>
    <n v="1600"/>
    <n v="80"/>
    <s v=" "/>
    <n v="1420.56"/>
    <n v="99.44"/>
    <n v="1520"/>
    <s v="CPA"/>
    <x v="3"/>
  </r>
  <r>
    <x v="62"/>
    <x v="2"/>
    <n v="2026"/>
    <s v="BTC-0000434"/>
    <x v="177"/>
    <x v="177"/>
    <s v="ค่าบริการ"/>
    <s v="ไม่กำหนด"/>
    <s v="IV2256903/0013"/>
    <s v="บริษัท เมิร์จ คอมพาเนี่ยน (ประเทศไทย) จำกัด"/>
    <s v="C11"/>
    <n v="1"/>
    <n v="800"/>
    <n v="0"/>
    <s v=" "/>
    <n v="747.66"/>
    <n v="52.34"/>
    <n v="800"/>
    <s v="CPN"/>
    <x v="3"/>
  </r>
  <r>
    <x v="62"/>
    <x v="2"/>
    <n v="2026"/>
    <s v="BTC-0000434"/>
    <x v="97"/>
    <x v="97"/>
    <s v="ค่าบริการ"/>
    <s v="ไม่กำหนด"/>
    <s v="IV2256903/0013"/>
    <s v="บริษัท เมิร์จ คอมพาเนี่ยน (ประเทศไทย) จำกัด"/>
    <s v="C11"/>
    <n v="2"/>
    <n v="400"/>
    <n v="0"/>
    <s v=" "/>
    <n v="747.66"/>
    <n v="52.34"/>
    <n v="800"/>
    <s v="CPN"/>
    <x v="3"/>
  </r>
  <r>
    <x v="62"/>
    <x v="2"/>
    <n v="2026"/>
    <s v="BTC-0000434"/>
    <x v="3"/>
    <x v="3"/>
    <s v="ค่าบริการตั้งศูนย์-ยางเล็ก"/>
    <s v="ไม่กำหนด"/>
    <s v="IV2256903/0013"/>
    <s v="บริษัท เมิร์จ คอมพาเนี่ยน (ประเทศไทย) จำกัด"/>
    <s v="C11"/>
    <n v="1"/>
    <n v="400"/>
    <n v="0"/>
    <s v=" "/>
    <n v="373.83"/>
    <n v="26.17"/>
    <n v="400"/>
    <s v="CPN"/>
    <x v="3"/>
  </r>
  <r>
    <x v="62"/>
    <x v="2"/>
    <n v="2026"/>
    <s v="CP-000001462"/>
    <x v="499"/>
    <x v="499"/>
    <s v="อะไหล่ยางเล็ก"/>
    <s v="ไม่กำหนด"/>
    <s v="IV2256903/0014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62"/>
    <x v="2"/>
    <n v="2026"/>
    <s v="CP-000001462"/>
    <x v="150"/>
    <x v="150"/>
    <s v="อะไหล่ยางเล็ก"/>
    <s v="ไม่กำหนด"/>
    <s v="IV2256903/0014"/>
    <s v="บริษัท โปรดักซ์ เวิลด์ เซฟตี้ จำกัด (สำนักงานใหญ่)"/>
    <s v="C11"/>
    <n v="1"/>
    <n v="330"/>
    <n v="0"/>
    <s v=" "/>
    <n v="308.41000000000003"/>
    <n v="21.59"/>
    <n v="330"/>
    <s v="CPA"/>
    <x v="3"/>
  </r>
  <r>
    <x v="62"/>
    <x v="2"/>
    <n v="2026"/>
    <s v="CP-000001462"/>
    <x v="37"/>
    <x v="37"/>
    <s v="อะไหล่ยางเล็ก"/>
    <s v="ไม่กำหนด"/>
    <s v="IV2256903/0014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62"/>
    <x v="2"/>
    <n v="2026"/>
    <s v="CP-000001462"/>
    <x v="740"/>
    <x v="740"/>
    <s v="อะไหล่นอก ยางเล็ก"/>
    <s v="ไม่กำหนด"/>
    <s v="IV2256903/0014"/>
    <s v="บริษัท โปรดักซ์ เวิลด์ เซฟตี้ จำกัด (สำนักงานใหญ่)"/>
    <s v="C11"/>
    <n v="1"/>
    <n v="2600"/>
    <n v="0"/>
    <s v=" "/>
    <n v="2429.91"/>
    <n v="170.09"/>
    <n v="2600"/>
    <s v="CPA"/>
    <x v="3"/>
  </r>
  <r>
    <x v="62"/>
    <x v="2"/>
    <n v="2026"/>
    <s v="CP-000003034"/>
    <x v="16"/>
    <x v="16"/>
    <s v="อะไหล่ยางเล็ก"/>
    <s v="ไม่กำหนด"/>
    <s v="S.5256903/0003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62"/>
    <x v="2"/>
    <n v="2026"/>
    <s v="CP-000003034"/>
    <x v="30"/>
    <x v="30"/>
    <s v="อะไหล่ยางเล็ก"/>
    <s v="ไม่กำหนด"/>
    <s v="S.5256903/0003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62"/>
    <x v="2"/>
    <n v="2026"/>
    <s v="CP-000003034"/>
    <x v="18"/>
    <x v="18"/>
    <s v="อะไหล่ยางเล็ก"/>
    <s v="ไม่กำหนด"/>
    <s v="S.5256903/0003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A"/>
    <x v="1"/>
  </r>
  <r>
    <x v="62"/>
    <x v="2"/>
    <n v="2026"/>
    <s v="CP-000003034"/>
    <x v="213"/>
    <x v="213"/>
    <s v="อะไหล่ยางเล็ก"/>
    <s v="ไม่กำหนด"/>
    <s v="S.5256903/0003"/>
    <s v="บริษัท รอแยล-ดี (ไทยแลนด์) จำกัด  (สำนักงานใหญ่)"/>
    <s v="BYเล็ก/พต"/>
    <n v="1"/>
    <n v="260"/>
    <n v="0"/>
    <s v=" "/>
    <n v="242.99"/>
    <n v="17.010000000000002"/>
    <n v="260"/>
    <s v="CP03A"/>
    <x v="1"/>
  </r>
  <r>
    <x v="62"/>
    <x v="2"/>
    <n v="2026"/>
    <s v="CP-000003034"/>
    <x v="37"/>
    <x v="37"/>
    <s v="อะไหล่ยางเล็ก"/>
    <s v="ไม่กำหนด"/>
    <s v="S.5256903/0003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63"/>
    <x v="2"/>
    <n v="2026"/>
    <s v="CP-18495"/>
    <x v="13"/>
    <x v="13"/>
    <s v="ค่าแรง-ยางเล็ก"/>
    <s v="ไม่กำหนด"/>
    <s v="CS.2256903/015"/>
    <s v="คุณยุพารัตน์ เจริญเศรษกิจ"/>
    <s v="BB/พงษ์"/>
    <n v="4"/>
    <n v="50"/>
    <n v="0"/>
    <s v=" "/>
    <n v="186.92"/>
    <n v="13.08"/>
    <n v="200"/>
    <s v="CP04A"/>
    <x v="2"/>
  </r>
  <r>
    <x v="63"/>
    <x v="2"/>
    <n v="2026"/>
    <s v="CP-05818"/>
    <x v="43"/>
    <x v="43"/>
    <s v="อะไหล่ยางเล็ก"/>
    <s v="ไม่กำหนด"/>
    <s v="CS.2256903/016"/>
    <s v="นาย วัฒนชัย จารึกนันท์"/>
    <s v="BB/ปูน"/>
    <n v="1"/>
    <n v="790"/>
    <n v="0"/>
    <s v=" "/>
    <n v="738.32"/>
    <n v="51.68"/>
    <n v="790"/>
    <s v="CP04A"/>
    <x v="2"/>
  </r>
  <r>
    <x v="63"/>
    <x v="2"/>
    <n v="2026"/>
    <s v="CP-05818"/>
    <x v="44"/>
    <x v="44"/>
    <s v="อะไหล่ยางเล็ก"/>
    <s v="ไม่กำหนด"/>
    <s v="CS.2256903/016"/>
    <s v="นาย วัฒนชัย จารึกนันท์"/>
    <s v="BB/ปูน"/>
    <n v="1"/>
    <n v="215"/>
    <n v="0"/>
    <s v=" "/>
    <n v="0"/>
    <n v="0"/>
    <n v="0"/>
    <s v="CP04A"/>
    <x v="2"/>
  </r>
  <r>
    <x v="63"/>
    <x v="2"/>
    <n v="2026"/>
    <s v="CP-05818"/>
    <x v="10"/>
    <x v="10"/>
    <s v="อะไหล่ยางเล็ก"/>
    <s v="ไม่กำหนด"/>
    <s v="CS.2256903/016"/>
    <s v="นาย วัฒนชัย จารึกนันท์"/>
    <s v="BB/ปูน"/>
    <n v="1"/>
    <n v="220"/>
    <n v="0"/>
    <s v=" "/>
    <n v="0"/>
    <n v="0"/>
    <n v="0"/>
    <s v="CP04A"/>
    <x v="2"/>
  </r>
  <r>
    <x v="63"/>
    <x v="2"/>
    <n v="2026"/>
    <s v="CP-05818"/>
    <x v="37"/>
    <x v="37"/>
    <s v="อะไหล่ยางเล็ก"/>
    <s v="ไม่กำหนด"/>
    <s v="CS.2256903/016"/>
    <s v="นาย วัฒนชัย จารึกนันท์"/>
    <s v="BB/ปูน"/>
    <n v="1"/>
    <n v="20"/>
    <n v="0"/>
    <s v=" "/>
    <n v="18.690000000000001"/>
    <n v="1.31"/>
    <n v="20"/>
    <s v="CP04A"/>
    <x v="2"/>
  </r>
  <r>
    <x v="63"/>
    <x v="2"/>
    <n v="2026"/>
    <s v="CP-18497"/>
    <x v="741"/>
    <x v="741"/>
    <s v="ยางเล็ก BS"/>
    <s v="BSยางเล็ก"/>
    <s v="CS.6256903/014"/>
    <s v="คุณรงรอง หวังปรีดาเลิศกุล"/>
    <s v="RP/ต่อ"/>
    <n v="4"/>
    <n v="9400"/>
    <n v="2000"/>
    <s v=" "/>
    <n v="33271.03"/>
    <n v="2328.9699999999998"/>
    <n v="35600"/>
    <s v="CP02Y25-M06"/>
    <x v="0"/>
  </r>
  <r>
    <x v="63"/>
    <x v="2"/>
    <n v="2026"/>
    <s v="CP-18497"/>
    <x v="1"/>
    <x v="1"/>
    <s v="อะไหล่ยางเล็ก"/>
    <s v="อะไหล่นอก"/>
    <s v="CS.6256903/014"/>
    <s v="คุณรงรอง หวังปรีดาเลิศกุล"/>
    <s v="RP/ต่อ"/>
    <n v="4"/>
    <n v="60"/>
    <n v="0"/>
    <s v=" "/>
    <n v="0"/>
    <n v="0"/>
    <n v="0"/>
    <s v="CP02A"/>
    <x v="0"/>
  </r>
  <r>
    <x v="63"/>
    <x v="2"/>
    <n v="2026"/>
    <s v="CP-18497"/>
    <x v="25"/>
    <x v="25"/>
    <s v="ค่าแรง-ยางเล็ก"/>
    <s v="ไม่กำหนด"/>
    <s v="CS.6256903/014"/>
    <s v="คุณรงรอง หวังปรีดาเลิศกุล"/>
    <s v="RP/ต่อ"/>
    <n v="4"/>
    <n v="150"/>
    <n v="0"/>
    <s v=" "/>
    <n v="0"/>
    <n v="0"/>
    <n v="0"/>
    <s v="CP02N"/>
    <x v="0"/>
  </r>
  <r>
    <x v="63"/>
    <x v="2"/>
    <n v="2026"/>
    <s v="CP-18497"/>
    <x v="26"/>
    <x v="26"/>
    <s v="ค่าบริการตั้งศูนย์-ยางเล็ก"/>
    <s v="ไม่กำหนด"/>
    <s v="CS.6256903/014"/>
    <s v="คุณรงรอง หวังปรีดาเลิศกุล"/>
    <s v="RP/ต่อ"/>
    <n v="1"/>
    <n v="500"/>
    <n v="0"/>
    <s v=" "/>
    <n v="0"/>
    <n v="0"/>
    <n v="0"/>
    <s v="CP02N"/>
    <x v="0"/>
  </r>
  <r>
    <x v="63"/>
    <x v="2"/>
    <n v="2026"/>
    <s v="CP-18497"/>
    <x v="27"/>
    <x v="27"/>
    <s v="ของแจกของแถม"/>
    <s v="BSยางเล็ก"/>
    <s v="CS.6256903/014"/>
    <s v="คุณรงรอง หวังปรีดาเลิศกุล"/>
    <s v="RP/ต่อ"/>
    <n v="1"/>
    <n v="1"/>
    <n v="0"/>
    <s v=" "/>
    <n v="0"/>
    <n v="0"/>
    <n v="0"/>
    <s v="CP02N"/>
    <x v="0"/>
  </r>
  <r>
    <x v="63"/>
    <x v="2"/>
    <n v="2026"/>
    <s v="CP-16833"/>
    <x v="65"/>
    <x v="65"/>
    <s v="อะไหล่ยางเล็ก"/>
    <s v="ไม่กำหนด"/>
    <s v="CS.6256903/015"/>
    <s v="บริษัท โซดา พริ้นติ้ง จำกัด"/>
    <s v="A /เอ"/>
    <n v="1"/>
    <n v="1650"/>
    <n v="0"/>
    <s v=" "/>
    <n v="1542.06"/>
    <n v="107.94"/>
    <n v="1650"/>
    <s v="CP02A"/>
    <x v="0"/>
  </r>
  <r>
    <x v="63"/>
    <x v="2"/>
    <n v="2026"/>
    <s v="CP-16833"/>
    <x v="37"/>
    <x v="37"/>
    <s v="อะไหล่ยางเล็ก"/>
    <s v="ไม่กำหนด"/>
    <s v="CS.6256903/015"/>
    <s v="บริษัท โซดา พริ้นติ้ง จำกัด"/>
    <s v="A /เอ"/>
    <n v="1"/>
    <n v="20"/>
    <n v="0"/>
    <s v=" "/>
    <n v="18.690000000000001"/>
    <n v="1.31"/>
    <n v="20"/>
    <s v="CP02A"/>
    <x v="0"/>
  </r>
  <r>
    <x v="63"/>
    <x v="2"/>
    <n v="2026"/>
    <s v="CP-16833"/>
    <x v="10"/>
    <x v="10"/>
    <s v="อะไหล่ยางเล็ก"/>
    <s v="ไม่กำหนด"/>
    <s v="CS.6256903/015"/>
    <s v="บริษัท โซดา พริ้นติ้ง จำกัด"/>
    <s v="A /เอ"/>
    <n v="1"/>
    <n v="220"/>
    <n v="0"/>
    <s v=" "/>
    <n v="0"/>
    <n v="0"/>
    <n v="0"/>
    <s v="CP02A"/>
    <x v="0"/>
  </r>
  <r>
    <x v="63"/>
    <x v="2"/>
    <n v="2026"/>
    <s v="CP-16833"/>
    <x v="72"/>
    <x v="72"/>
    <s v="อะไหล่ยางเล็ก"/>
    <s v="ไม่กำหนด"/>
    <s v="CS.6256903/015"/>
    <s v="บริษัท โซดา พริ้นติ้ง จำกัด"/>
    <s v="A /เอ"/>
    <n v="1"/>
    <n v="595"/>
    <n v="59.5"/>
    <s v=" "/>
    <n v="500.47"/>
    <n v="35.03"/>
    <n v="535.5"/>
    <s v="CP02A"/>
    <x v="0"/>
  </r>
  <r>
    <x v="63"/>
    <x v="2"/>
    <n v="2026"/>
    <s v="CP-16833"/>
    <x v="74"/>
    <x v="74"/>
    <s v="อะไหล่ยางเล็ก"/>
    <s v="ไม่กำหนด"/>
    <s v="CS.6256903/015"/>
    <s v="บริษัท โซดา พริ้นติ้ง จำกัด"/>
    <s v="A /เอ"/>
    <n v="1"/>
    <n v="595"/>
    <n v="59.5"/>
    <s v=" "/>
    <n v="500.47"/>
    <n v="35.03"/>
    <n v="535.5"/>
    <s v="CP02A"/>
    <x v="0"/>
  </r>
  <r>
    <x v="63"/>
    <x v="2"/>
    <n v="2026"/>
    <s v="CP-16833"/>
    <x v="326"/>
    <x v="326"/>
    <s v="อะไหล่ยางเล็ก"/>
    <s v="ไม่กำหนด"/>
    <s v="CS.6256903/015"/>
    <s v="บริษัท โซดา พริ้นติ้ง จำกัด"/>
    <s v="A /เอ"/>
    <n v="1"/>
    <n v="595"/>
    <n v="59"/>
    <s v=" "/>
    <n v="500.93"/>
    <n v="35.07"/>
    <n v="536"/>
    <s v="CP02A"/>
    <x v="0"/>
  </r>
  <r>
    <x v="63"/>
    <x v="2"/>
    <n v="2026"/>
    <s v="CP-16833"/>
    <x v="168"/>
    <x v="168"/>
    <s v="อะไหล่ยางเล็ก"/>
    <s v="ไม่กำหนด"/>
    <s v="CS.6256903/015"/>
    <s v="บริษัท โซดา พริ้นติ้ง จำกัด"/>
    <s v="A /เอ"/>
    <n v="1"/>
    <n v="420"/>
    <n v="0"/>
    <s v=" "/>
    <n v="0"/>
    <n v="0"/>
    <n v="0"/>
    <s v="CP02A"/>
    <x v="0"/>
  </r>
  <r>
    <x v="63"/>
    <x v="2"/>
    <n v="2026"/>
    <s v="CP-15590"/>
    <x v="26"/>
    <x v="26"/>
    <s v="ค่าบริการตั้งศูนย์-ยางเล็ก"/>
    <s v="ไม่กำหนด"/>
    <s v="CS.6256903/016"/>
    <s v="บริษัท โอเวอร์แลน แกรนด์ จำกัด ( สำนักงานใหญ่)"/>
    <s v="RPผจก/พต"/>
    <n v="1"/>
    <n v="500"/>
    <n v="0"/>
    <s v=" "/>
    <n v="467.29"/>
    <n v="32.71"/>
    <n v="500"/>
    <s v="CP02N"/>
    <x v="0"/>
  </r>
  <r>
    <x v="63"/>
    <x v="2"/>
    <n v="2026"/>
    <s v="CP-18496"/>
    <x v="16"/>
    <x v="16"/>
    <s v="อะไหล่ยางเล็ก"/>
    <s v="ไม่กำหนด"/>
    <s v="CS.8256903/031"/>
    <s v="คุณ ศุภโชค ศฤงคารจินดา"/>
    <s v="C10"/>
    <n v="1"/>
    <n v="1550"/>
    <n v="0"/>
    <s v=" "/>
    <n v="1448.6"/>
    <n v="101.4"/>
    <n v="1550"/>
    <s v="CP03A"/>
    <x v="1"/>
  </r>
  <r>
    <x v="63"/>
    <x v="2"/>
    <n v="2026"/>
    <s v="CP-18496"/>
    <x v="30"/>
    <x v="30"/>
    <s v="อะไหล่ยางเล็ก"/>
    <s v="ไม่กำหนด"/>
    <s v="CS.8256903/031"/>
    <s v="คุณ ศุภโชค ศฤงคารจินดา"/>
    <s v="C10"/>
    <n v="1"/>
    <n v="250"/>
    <n v="0"/>
    <s v=" "/>
    <n v="0"/>
    <n v="0"/>
    <n v="0"/>
    <s v="CP03A"/>
    <x v="1"/>
  </r>
  <r>
    <x v="63"/>
    <x v="2"/>
    <n v="2026"/>
    <s v="CP-18496"/>
    <x v="714"/>
    <x v="714"/>
    <s v="อะไหล่ยางเล็ก"/>
    <s v="ไม่กำหนด"/>
    <s v="CS.8256903/031"/>
    <s v="คุณ ศุภโชค ศฤงคารจินดา"/>
    <s v="C10"/>
    <n v="1"/>
    <n v="240"/>
    <n v="0"/>
    <s v=" "/>
    <n v="224.3"/>
    <n v="15.7"/>
    <n v="240"/>
    <s v="CP03A"/>
    <x v="1"/>
  </r>
  <r>
    <x v="63"/>
    <x v="2"/>
    <n v="2026"/>
    <s v="CP-18496"/>
    <x v="37"/>
    <x v="37"/>
    <s v="อะไหล่ยางเล็ก"/>
    <s v="ไม่กำหนด"/>
    <s v="CS.8256903/031"/>
    <s v="คุณ ศุภโชค ศฤงคารจินดา"/>
    <s v="C10"/>
    <n v="1"/>
    <n v="20"/>
    <n v="0"/>
    <s v=" "/>
    <n v="18.690000000000001"/>
    <n v="1.31"/>
    <n v="20"/>
    <s v="CP03A"/>
    <x v="1"/>
  </r>
  <r>
    <x v="63"/>
    <x v="2"/>
    <n v="2026"/>
    <s v="CP-18496"/>
    <x v="106"/>
    <x v="106"/>
    <s v="อะไหล่ยางเล็ก"/>
    <s v="ไม่กำหนด"/>
    <s v="CS.8256903/031"/>
    <s v="คุณ ศุภโชค ศฤงคารจินดา"/>
    <s v="C10"/>
    <n v="1"/>
    <n v="590"/>
    <n v="0"/>
    <s v=" "/>
    <n v="551.4"/>
    <n v="38.6"/>
    <n v="590"/>
    <s v="CP03A"/>
    <x v="1"/>
  </r>
  <r>
    <x v="63"/>
    <x v="2"/>
    <n v="2026"/>
    <s v="CP-18496"/>
    <x v="56"/>
    <x v="56"/>
    <s v="อะไหล่ยางเล็ก"/>
    <s v="ไม่กำหนด"/>
    <s v="CS.8256903/031"/>
    <s v="คุณ ศุภโชค ศฤงคารจินดา"/>
    <s v="C10"/>
    <n v="1"/>
    <n v="300"/>
    <n v="0"/>
    <s v=" "/>
    <n v="280.37"/>
    <n v="19.63"/>
    <n v="300"/>
    <s v="CP03A"/>
    <x v="1"/>
  </r>
  <r>
    <x v="63"/>
    <x v="2"/>
    <n v="2026"/>
    <s v="CP-15717"/>
    <x v="74"/>
    <x v="74"/>
    <s v="อะไหล่ยางเล็ก"/>
    <s v="ไม่กำหนด"/>
    <s v="CS.8256903/032"/>
    <s v="คุณ เง อู"/>
    <s v="C10"/>
    <n v="1"/>
    <n v="595"/>
    <n v="0"/>
    <s v=" "/>
    <n v="556.07000000000005"/>
    <n v="38.93"/>
    <n v="595"/>
    <s v="CP03A"/>
    <x v="1"/>
  </r>
  <r>
    <x v="63"/>
    <x v="2"/>
    <n v="2026"/>
    <s v="CP-08698"/>
    <x v="16"/>
    <x v="16"/>
    <s v="อะไหล่ยางเล็ก"/>
    <s v="ไม่กำหนด"/>
    <s v="CS.8256903/033"/>
    <s v="คุณหนูทิตย์ พิลาพรม"/>
    <s v="C10"/>
    <n v="1"/>
    <n v="1550"/>
    <n v="0"/>
    <s v=" "/>
    <n v="1448.6"/>
    <n v="101.4"/>
    <n v="1550"/>
    <s v="CP03A"/>
    <x v="1"/>
  </r>
  <r>
    <x v="63"/>
    <x v="2"/>
    <n v="2026"/>
    <s v="CP-08698"/>
    <x v="30"/>
    <x v="30"/>
    <s v="อะไหล่ยางเล็ก"/>
    <s v="ไม่กำหนด"/>
    <s v="CS.8256903/033"/>
    <s v="คุณหนูทิตย์ พิลาพรม"/>
    <s v="C10"/>
    <n v="1"/>
    <n v="250"/>
    <n v="0"/>
    <s v=" "/>
    <n v="0"/>
    <n v="0"/>
    <n v="0"/>
    <s v="CP03A"/>
    <x v="1"/>
  </r>
  <r>
    <x v="63"/>
    <x v="2"/>
    <n v="2026"/>
    <s v="CP-08698"/>
    <x v="293"/>
    <x v="293"/>
    <s v="อะไหล่ยางเล็ก"/>
    <s v="ไม่กำหนด"/>
    <s v="CS.8256903/033"/>
    <s v="คุณหนูทิตย์ พิลาพรม"/>
    <s v="C10"/>
    <n v="1"/>
    <n v="220"/>
    <n v="0"/>
    <s v=" "/>
    <n v="205.61"/>
    <n v="14.39"/>
    <n v="220"/>
    <s v="CP03A"/>
    <x v="1"/>
  </r>
  <r>
    <x v="63"/>
    <x v="2"/>
    <n v="2026"/>
    <s v="CP-08698"/>
    <x v="37"/>
    <x v="37"/>
    <s v="อะไหล่ยางเล็ก"/>
    <s v="ไม่กำหนด"/>
    <s v="CS.8256903/033"/>
    <s v="คุณหนูทิตย์ พิลาพรม"/>
    <s v="C10"/>
    <n v="1"/>
    <n v="20"/>
    <n v="0"/>
    <s v=" "/>
    <n v="18.690000000000001"/>
    <n v="1.31"/>
    <n v="20"/>
    <s v="CP03A"/>
    <x v="1"/>
  </r>
  <r>
    <x v="63"/>
    <x v="2"/>
    <n v="2026"/>
    <s v="CP-15826"/>
    <x v="2"/>
    <x v="2"/>
    <s v="ค่าแรง-ยางเล็ก"/>
    <s v="ไม่กำหนด"/>
    <s v="CS.8256903/034"/>
    <s v="คุณ ชฎารัตน์ จิตต์สนธิ"/>
    <s v="C10"/>
    <n v="4"/>
    <n v="120"/>
    <n v="0"/>
    <s v=" "/>
    <n v="448.6"/>
    <n v="31.4"/>
    <n v="480"/>
    <s v="CP03N"/>
    <x v="1"/>
  </r>
  <r>
    <x v="63"/>
    <x v="2"/>
    <n v="2026"/>
    <s v="CP-000001858"/>
    <x v="292"/>
    <x v="292"/>
    <s v="อะไหล่นอก ยางเล็ก"/>
    <s v="ไม่กำหนด"/>
    <s v="CS5256903/0005"/>
    <s v="คุณ บุญส่ง รักเสนาะ"/>
    <s v="หนึ่ง340"/>
    <n v="1"/>
    <n v="210"/>
    <n v="0"/>
    <s v=" "/>
    <n v="196.26"/>
    <n v="13.74"/>
    <n v="210"/>
    <s v="CPA"/>
    <x v="3"/>
  </r>
  <r>
    <x v="63"/>
    <x v="2"/>
    <n v="2026"/>
    <s v="CP-000000046"/>
    <x v="140"/>
    <x v="140"/>
    <s v="อะไหล่ยางเล็ก"/>
    <s v="ไม่กำหนด"/>
    <s v="IV2256903/0015"/>
    <s v="บริษัท บางกอก เดค-คอน จำกัด (มหาชน)"/>
    <s v="C11"/>
    <n v="1"/>
    <n v="1350"/>
    <n v="0"/>
    <s v=" "/>
    <n v="1261.68"/>
    <n v="88.32"/>
    <n v="1350"/>
    <s v="CPA"/>
    <x v="3"/>
  </r>
  <r>
    <x v="63"/>
    <x v="2"/>
    <n v="2026"/>
    <s v="CP-000000046"/>
    <x v="18"/>
    <x v="18"/>
    <s v="อะไหล่ยางเล็ก"/>
    <s v="ไม่กำหนด"/>
    <s v="IV2256903/0015"/>
    <s v="บริษัท บางกอก เดค-คอน จำกัด (มหาชน)"/>
    <s v="C11"/>
    <n v="1"/>
    <n v="250"/>
    <n v="0"/>
    <s v=" "/>
    <n v="0"/>
    <n v="0"/>
    <n v="0"/>
    <s v="CPA"/>
    <x v="3"/>
  </r>
  <r>
    <x v="63"/>
    <x v="2"/>
    <n v="2026"/>
    <s v="CP-000000046"/>
    <x v="269"/>
    <x v="269"/>
    <s v="อะไหล่ยางเล็ก"/>
    <s v="ไม่กำหนด"/>
    <s v="IV2256903/0015"/>
    <s v="บริษัท บางกอก เดค-คอน จำกัด (มหาชน)"/>
    <s v="C11"/>
    <n v="1"/>
    <n v="220"/>
    <n v="0"/>
    <s v=" "/>
    <n v="205.61"/>
    <n v="14.39"/>
    <n v="220"/>
    <s v="CPA"/>
    <x v="3"/>
  </r>
  <r>
    <x v="63"/>
    <x v="2"/>
    <n v="2026"/>
    <s v="CP-000000046"/>
    <x v="37"/>
    <x v="37"/>
    <s v="อะไหล่ยางเล็ก"/>
    <s v="ไม่กำหนด"/>
    <s v="IV2256903/0015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63"/>
    <x v="2"/>
    <n v="2026"/>
    <s v="CP-000000046"/>
    <x v="103"/>
    <x v="103"/>
    <s v="อะไหล่ยางเล็ก"/>
    <s v="ไม่กำหนด"/>
    <s v="IV2256903/0015"/>
    <s v="บริษัท บางกอก เดค-คอน จำกัด (มหาชน)"/>
    <s v="C11"/>
    <n v="1"/>
    <n v="300"/>
    <n v="0"/>
    <s v=" "/>
    <n v="280.37"/>
    <n v="19.63"/>
    <n v="300"/>
    <s v="CPA"/>
    <x v="3"/>
  </r>
  <r>
    <x v="63"/>
    <x v="2"/>
    <n v="2026"/>
    <s v="CP-000001462"/>
    <x v="742"/>
    <x v="742"/>
    <s v="อะไหล่ยางเล็ก"/>
    <s v="ไม่กำหนด"/>
    <s v="IV2256903/0016"/>
    <s v="บริษัท โปรดักซ์ เวิลด์ เซฟตี้ จำกัด (สำนักงานใหญ่)"/>
    <s v="C11"/>
    <n v="1"/>
    <n v="1340"/>
    <n v="0"/>
    <s v=" "/>
    <n v="1252.3399999999999"/>
    <n v="87.66"/>
    <n v="1340"/>
    <s v="CPA"/>
    <x v="3"/>
  </r>
  <r>
    <x v="63"/>
    <x v="2"/>
    <n v="2026"/>
    <s v="CP-000001462"/>
    <x v="743"/>
    <x v="743"/>
    <s v="อะไหล่ยางเล็ก"/>
    <s v="ไม่กำหนด"/>
    <s v="IV2256903/0016"/>
    <s v="บริษัท โปรดักซ์ เวิลด์ เซฟตี้ จำกัด (สำนักงานใหญ่)"/>
    <s v="C11"/>
    <n v="1"/>
    <n v="335"/>
    <n v="0"/>
    <s v=" "/>
    <n v="313.08"/>
    <n v="21.92"/>
    <n v="335"/>
    <s v="CPA"/>
    <x v="3"/>
  </r>
  <r>
    <x v="63"/>
    <x v="2"/>
    <n v="2026"/>
    <s v="CP-000001462"/>
    <x v="332"/>
    <x v="332"/>
    <s v="อะไหล่ยางเล็ก"/>
    <s v="ไม่กำหนด"/>
    <s v="IV2256903/0016"/>
    <s v="บริษัท โปรดักซ์ เวิลด์ เซฟตี้ จำกัด (สำนักงานใหญ่)"/>
    <s v="C11"/>
    <n v="1"/>
    <n v="220"/>
    <n v="0"/>
    <s v=" "/>
    <n v="0"/>
    <n v="0"/>
    <n v="0"/>
    <s v="CPA"/>
    <x v="3"/>
  </r>
  <r>
    <x v="63"/>
    <x v="2"/>
    <n v="2026"/>
    <s v="CP-000001462"/>
    <x v="19"/>
    <x v="19"/>
    <s v="อะไหล่ยางเล็ก"/>
    <s v="ไม่กำหนด"/>
    <s v="IV2256903/0016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63"/>
    <x v="2"/>
    <n v="2026"/>
    <s v="CP-000001462"/>
    <x v="74"/>
    <x v="74"/>
    <s v="อะไหล่ยางเล็ก"/>
    <s v="ไม่กำหนด"/>
    <s v="IV2256903/0016"/>
    <s v="บริษัท โปรดักซ์ เวิลด์ เซฟตี้ จำกัด (สำนักงานใหญ่)"/>
    <s v="C11"/>
    <n v="1"/>
    <n v="595"/>
    <n v="0"/>
    <s v=" "/>
    <n v="556.07000000000005"/>
    <n v="38.93"/>
    <n v="595"/>
    <s v="CPA"/>
    <x v="3"/>
  </r>
  <r>
    <x v="63"/>
    <x v="2"/>
    <n v="2026"/>
    <s v="CP-000001462"/>
    <x v="326"/>
    <x v="326"/>
    <s v="อะไหล่ยางเล็ก"/>
    <s v="ไม่กำหนด"/>
    <s v="IV2256903/0016"/>
    <s v="บริษัท โปรดักซ์ เวิลด์ เซฟตี้ จำกัด (สำนักงานใหญ่)"/>
    <s v="C11"/>
    <n v="1"/>
    <n v="595"/>
    <n v="0"/>
    <s v=" "/>
    <n v="556.07000000000005"/>
    <n v="38.93"/>
    <n v="595"/>
    <s v="CPA"/>
    <x v="3"/>
  </r>
  <r>
    <x v="63"/>
    <x v="2"/>
    <n v="2026"/>
    <s v="BTC-0000494"/>
    <x v="744"/>
    <x v="744"/>
    <s v="อะไหล่นอก ยางเล็ก"/>
    <s v="ไม่กำหนด"/>
    <s v="IV2256903/0017"/>
    <s v="บริษัท โปรทรัค ขนส่ง จำกัด"/>
    <s v="C11"/>
    <n v="4"/>
    <n v="90"/>
    <n v="0"/>
    <s v=" "/>
    <n v="336.45"/>
    <n v="23.55"/>
    <n v="360"/>
    <s v="CPA"/>
    <x v="3"/>
  </r>
  <r>
    <x v="63"/>
    <x v="2"/>
    <n v="2026"/>
    <s v="BTC-0000494"/>
    <x v="745"/>
    <x v="745"/>
    <s v="อะไหล่นอก ยางเล็ก"/>
    <s v="ไม่กำหนด"/>
    <s v="IV2256903/0018"/>
    <s v="บริษัท โปรทรัค ขนส่ง จำกัด"/>
    <s v="C11"/>
    <n v="1"/>
    <n v="150"/>
    <n v="0"/>
    <s v=" "/>
    <n v="140.19"/>
    <n v="9.81"/>
    <n v="150"/>
    <s v="CPA"/>
    <x v="3"/>
  </r>
  <r>
    <x v="63"/>
    <x v="2"/>
    <n v="2026"/>
    <s v="BTC-0000494"/>
    <x v="716"/>
    <x v="716"/>
    <s v="ค่าบริการ"/>
    <s v="ไม่กำหนด"/>
    <s v="IV2256903/0018"/>
    <s v="บริษัท โปรทรัค ขนส่ง จำกัด"/>
    <s v="C11"/>
    <n v="1"/>
    <n v="300"/>
    <n v="0"/>
    <s v=" "/>
    <n v="280.37"/>
    <n v="19.63"/>
    <n v="300"/>
    <s v="CPN"/>
    <x v="3"/>
  </r>
  <r>
    <x v="63"/>
    <x v="2"/>
    <n v="2026"/>
    <s v="BTC-0000444"/>
    <x v="140"/>
    <x v="140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1350"/>
    <n v="0"/>
    <s v=" "/>
    <n v="1261.68"/>
    <n v="88.32"/>
    <n v="1350"/>
    <s v="CPA"/>
    <x v="3"/>
  </r>
  <r>
    <x v="63"/>
    <x v="2"/>
    <n v="2026"/>
    <s v="BTC-0000444"/>
    <x v="18"/>
    <x v="18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250"/>
    <n v="0"/>
    <s v=" "/>
    <n v="0"/>
    <n v="0"/>
    <n v="0"/>
    <s v="CPA"/>
    <x v="3"/>
  </r>
  <r>
    <x v="63"/>
    <x v="2"/>
    <n v="2026"/>
    <s v="BTC-0000444"/>
    <x v="746"/>
    <x v="746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330"/>
    <n v="0"/>
    <s v=" "/>
    <n v="308.41000000000003"/>
    <n v="21.59"/>
    <n v="330"/>
    <s v="CPA"/>
    <x v="3"/>
  </r>
  <r>
    <x v="63"/>
    <x v="2"/>
    <n v="2026"/>
    <s v="BTC-0000444"/>
    <x v="37"/>
    <x v="37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20"/>
    <n v="0"/>
    <s v=" "/>
    <n v="18.690000000000001"/>
    <n v="1.31"/>
    <n v="20"/>
    <s v="CPA"/>
    <x v="3"/>
  </r>
  <r>
    <x v="63"/>
    <x v="2"/>
    <n v="2026"/>
    <s v="BTC-0000444"/>
    <x v="41"/>
    <x v="41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850"/>
    <n v="0"/>
    <s v=" "/>
    <n v="794.39"/>
    <n v="55.61"/>
    <n v="850"/>
    <s v="CPA"/>
    <x v="3"/>
  </r>
  <r>
    <x v="63"/>
    <x v="2"/>
    <n v="2026"/>
    <s v="BTC-0000444"/>
    <x v="42"/>
    <x v="42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300"/>
    <n v="0"/>
    <s v=" "/>
    <n v="280.37"/>
    <n v="19.63"/>
    <n v="300"/>
    <s v="CPA"/>
    <x v="3"/>
  </r>
  <r>
    <x v="63"/>
    <x v="2"/>
    <n v="2026"/>
    <s v="BTC-0000444"/>
    <x v="130"/>
    <x v="130"/>
    <s v="ยางเล็ก LingLong"/>
    <s v="LINGLONG ยางเล็ก"/>
    <s v="IV2256903/0019"/>
    <s v="ห้างหุ้นส่วนจำกัด เอส.ดับบลิว.เม็ททอล แมเนจเมนท์"/>
    <s v="C11"/>
    <n v="2"/>
    <n v="3400"/>
    <n v="1020"/>
    <s v=" "/>
    <n v="5401.87"/>
    <n v="378.13"/>
    <n v="5780"/>
    <s v="CPY26-M01"/>
    <x v="3"/>
  </r>
  <r>
    <x v="63"/>
    <x v="2"/>
    <n v="2026"/>
    <s v="BTC-0000444"/>
    <x v="1"/>
    <x v="1"/>
    <s v="อะไหล่ยางเล็ก"/>
    <s v="อะไหล่นอก"/>
    <s v="IV2256903/0019"/>
    <s v="ห้างหุ้นส่วนจำกัด เอส.ดับบลิว.เม็ททอล แมเนจเมนท์"/>
    <s v="C11"/>
    <n v="2"/>
    <n v="60"/>
    <n v="0"/>
    <s v=" "/>
    <n v="0"/>
    <n v="0"/>
    <n v="0"/>
    <s v="CPA"/>
    <x v="3"/>
  </r>
  <r>
    <x v="63"/>
    <x v="2"/>
    <n v="2026"/>
    <s v="BTC-0000444"/>
    <x v="72"/>
    <x v="72"/>
    <s v="อะไหล่ยางเล็ก"/>
    <s v="ไม่กำหนด"/>
    <s v="IV2256903/0019"/>
    <s v="ห้างหุ้นส่วนจำกัด เอส.ดับบลิว.เม็ททอล แมเนจเมนท์"/>
    <s v="C11"/>
    <n v="1"/>
    <n v="595"/>
    <n v="0"/>
    <s v=" "/>
    <n v="556.07000000000005"/>
    <n v="38.93"/>
    <n v="595"/>
    <s v="CPA"/>
    <x v="3"/>
  </r>
  <r>
    <x v="63"/>
    <x v="2"/>
    <n v="2026"/>
    <s v="BTC-0000033"/>
    <x v="178"/>
    <x v="178"/>
    <s v="ยางเล็ก BS"/>
    <s v="BSยางเล็ก"/>
    <s v="IV2256903/0020"/>
    <s v="บริษัท โกเรียพาวเวอร์ โปรดักส์(ประเทศไทย) จำกัด"/>
    <s v="C11"/>
    <n v="2"/>
    <n v="4690"/>
    <n v="469"/>
    <s v=" "/>
    <n v="8328.0400000000009"/>
    <n v="582.96"/>
    <n v="8911"/>
    <s v="CPY26-M02"/>
    <x v="3"/>
  </r>
  <r>
    <x v="63"/>
    <x v="2"/>
    <n v="2026"/>
    <s v="BTC-0000418"/>
    <x v="140"/>
    <x v="140"/>
    <s v="อะไหล่ยางเล็ก"/>
    <s v="ไม่กำหนด"/>
    <s v="IV2256903/0021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63"/>
    <x v="2"/>
    <n v="2026"/>
    <s v="BTC-0000418"/>
    <x v="18"/>
    <x v="18"/>
    <s v="อะไหล่ยางเล็ก"/>
    <s v="ไม่กำหนด"/>
    <s v="IV2256903/0021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63"/>
    <x v="2"/>
    <n v="2026"/>
    <s v="BTC-0000418"/>
    <x v="40"/>
    <x v="40"/>
    <s v="อะไหล่ยางเล็ก"/>
    <s v="ไม่กำหนด"/>
    <s v="IV2256903/0021"/>
    <s v="บริษัท รุ่งทวีทรัพย์เจริญขนส่ง จำกัด"/>
    <s v="C11"/>
    <n v="1"/>
    <n v="330"/>
    <n v="0"/>
    <s v=" "/>
    <n v="0"/>
    <n v="0"/>
    <n v="0"/>
    <s v="CPA"/>
    <x v="3"/>
  </r>
  <r>
    <x v="63"/>
    <x v="2"/>
    <n v="2026"/>
    <s v="BTC-0000418"/>
    <x v="37"/>
    <x v="37"/>
    <s v="อะไหล่ยางเล็ก"/>
    <s v="ไม่กำหนด"/>
    <s v="IV2256903/0021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63"/>
    <x v="2"/>
    <n v="2026"/>
    <s v="BTC-0000418"/>
    <x v="42"/>
    <x v="42"/>
    <s v="อะไหล่ยางเล็ก"/>
    <s v="ไม่กำหนด"/>
    <s v="IV2256903/0021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63"/>
    <x v="2"/>
    <n v="2026"/>
    <s v="CP-15076"/>
    <x v="107"/>
    <x v="107"/>
    <s v="ยางเล็ก LingLong"/>
    <s v="LINGLONG ยางเล็ก"/>
    <s v="S.3256903/0002"/>
    <s v="บริษัท ทรัพย์แสนแก้ว ขนส่ง จำกัด"/>
    <s v="BB/พงษ์"/>
    <n v="2"/>
    <n v="2800"/>
    <n v="0"/>
    <s v=" "/>
    <n v="5233.6400000000003"/>
    <n v="366.36"/>
    <n v="5600"/>
    <s v="CP04Y26-M01"/>
    <x v="2"/>
  </r>
  <r>
    <x v="63"/>
    <x v="2"/>
    <n v="2026"/>
    <s v="CP-12984"/>
    <x v="38"/>
    <x v="38"/>
    <s v="อะไหล่ยางเล็ก"/>
    <s v="ไม่กำหนด"/>
    <s v="S.3256903/0003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63"/>
    <x v="2"/>
    <n v="2026"/>
    <s v="CP-12984"/>
    <x v="39"/>
    <x v="39"/>
    <s v="อะไหล่ยางเล็ก"/>
    <s v="ไม่กำหนด"/>
    <s v="S.3256903/0003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63"/>
    <x v="2"/>
    <n v="2026"/>
    <s v="CP-12984"/>
    <x v="40"/>
    <x v="40"/>
    <s v="อะไหล่ยางเล็ก"/>
    <s v="ไม่กำหนด"/>
    <s v="S.3256903/0003"/>
    <s v="บริษัท ซันเวนดิ้ง เทคโนโลยี จำกัด (มหาชน)"/>
    <s v="BB/พงษ์/พต"/>
    <n v="1"/>
    <n v="330"/>
    <n v="0"/>
    <s v=" "/>
    <n v="0"/>
    <n v="0"/>
    <n v="0"/>
    <s v="CP04A"/>
    <x v="2"/>
  </r>
  <r>
    <x v="63"/>
    <x v="2"/>
    <n v="2026"/>
    <s v="CP-12984"/>
    <x v="37"/>
    <x v="37"/>
    <s v="อะไหล่ยางเล็ก"/>
    <s v="ไม่กำหนด"/>
    <s v="S.3256903/0003"/>
    <s v="บริษัท ซันเวนดิ้ง เทคโนโลยี จำกัด (มหาชน)"/>
    <s v="BB/พงษ์/พต"/>
    <n v="1"/>
    <n v="20"/>
    <n v="0"/>
    <s v=" "/>
    <n v="18.690000000000001"/>
    <n v="1.31"/>
    <n v="20"/>
    <s v="CP04A"/>
    <x v="2"/>
  </r>
  <r>
    <x v="63"/>
    <x v="2"/>
    <n v="2026"/>
    <s v="CP-12984"/>
    <x v="747"/>
    <x v="747"/>
    <s v="ค่าบริการ"/>
    <s v="ไม่กำหนด"/>
    <s v="S.3256903/0004"/>
    <s v="บริษัท ซันเวนดิ้ง เทคโนโลยี จำกัด (มหาชน)"/>
    <s v="BB/พงษ์/พต"/>
    <n v="1"/>
    <n v="1620"/>
    <n v="0"/>
    <s v=" "/>
    <n v="1514.02"/>
    <n v="105.98"/>
    <n v="1620"/>
    <s v="CP04N"/>
    <x v="2"/>
  </r>
  <r>
    <x v="63"/>
    <x v="2"/>
    <n v="2026"/>
    <s v="CP-12984"/>
    <x v="98"/>
    <x v="98"/>
    <s v="ค่าบริการ"/>
    <s v="ไม่กำหนด"/>
    <s v="S.3256903/0004"/>
    <s v="บริษัท ซันเวนดิ้ง เทคโนโลยี จำกัด (มหาชน)"/>
    <s v="BB/พงษ์/พต"/>
    <n v="2"/>
    <n v="400"/>
    <n v="0"/>
    <s v=" "/>
    <n v="747.66"/>
    <n v="52.34"/>
    <n v="800"/>
    <s v="CP04N"/>
    <x v="2"/>
  </r>
  <r>
    <x v="63"/>
    <x v="2"/>
    <n v="2026"/>
    <s v="CP-12984"/>
    <x v="187"/>
    <x v="187"/>
    <s v="อะไหล่ยางเล็ก"/>
    <s v="ไม่กำหนด"/>
    <s v="S.3256903/0004"/>
    <s v="บริษัท ซันเวนดิ้ง เทคโนโลยี จำกัด (มหาชน)"/>
    <s v="BB/พงษ์/พต"/>
    <n v="1"/>
    <n v="1300"/>
    <n v="0"/>
    <s v=" "/>
    <n v="1214.95"/>
    <n v="85.05"/>
    <n v="1300"/>
    <s v="CP04A"/>
    <x v="2"/>
  </r>
  <r>
    <x v="63"/>
    <x v="2"/>
    <n v="2026"/>
    <s v="CP-12984"/>
    <x v="748"/>
    <x v="748"/>
    <s v="อะไหล่นอก ยางเล็ก"/>
    <s v="ไม่กำหนด"/>
    <s v="S.3256903/0005"/>
    <s v="บริษัท ซันเวนดิ้ง เทคโนโลยี จำกัด (มหาชน)"/>
    <s v="BB/พงษ์/พต"/>
    <n v="1"/>
    <n v="4350"/>
    <n v="217.5"/>
    <s v=" "/>
    <n v="3862.15"/>
    <n v="270.35000000000002"/>
    <n v="4132.5"/>
    <s v="CP04A"/>
    <x v="2"/>
  </r>
  <r>
    <x v="63"/>
    <x v="2"/>
    <n v="2026"/>
    <s v="CP-12984"/>
    <x v="698"/>
    <x v="698"/>
    <s v="อะไหล่ยางเล็ก"/>
    <s v="ไม่กำหนด"/>
    <s v="S.3256903/0005"/>
    <s v="บริษัท ซันเวนดิ้ง เทคโนโลยี จำกัด (มหาชน)"/>
    <s v="BB/พงษ์/พต"/>
    <n v="1"/>
    <n v="4066"/>
    <n v="203.3"/>
    <s v=" "/>
    <n v="3610"/>
    <n v="252.7"/>
    <n v="3862.7"/>
    <s v="CP04A"/>
    <x v="2"/>
  </r>
  <r>
    <x v="63"/>
    <x v="2"/>
    <n v="2026"/>
    <s v="CP-12984"/>
    <x v="749"/>
    <x v="749"/>
    <s v="อะไหล่นอก ยางเล็ก"/>
    <s v="ไม่กำหนด"/>
    <s v="S.3256903/0005"/>
    <s v="บริษัท ซันเวนดิ้ง เทคโนโลยี จำกัด (มหาชน)"/>
    <s v="BB/พงษ์/พต"/>
    <n v="1"/>
    <n v="1400"/>
    <n v="70"/>
    <s v=" "/>
    <n v="1242.99"/>
    <n v="87.01"/>
    <n v="1330"/>
    <s v="CP04A"/>
    <x v="2"/>
  </r>
  <r>
    <x v="63"/>
    <x v="2"/>
    <n v="2026"/>
    <s v="CP-12984"/>
    <x v="185"/>
    <x v="185"/>
    <s v="อะไหล่นอก ยางเล็ก"/>
    <s v="ไม่กำหนด"/>
    <s v="S.3256903/0005"/>
    <s v="บริษัท ซันเวนดิ้ง เทคโนโลยี จำกัด (มหาชน)"/>
    <s v="BB/พงษ์/พต"/>
    <n v="1"/>
    <n v="550"/>
    <n v="0"/>
    <s v=" "/>
    <n v="514.02"/>
    <n v="35.979999999999997"/>
    <n v="550"/>
    <s v="CP04A"/>
    <x v="2"/>
  </r>
  <r>
    <x v="63"/>
    <x v="2"/>
    <n v="2026"/>
    <s v="CP-12984"/>
    <x v="373"/>
    <x v="373"/>
    <s v="น้ำมันเครื่อง"/>
    <s v="ไม่กำหนด"/>
    <s v="S.3256903/0005"/>
    <s v="บริษัท ซันเวนดิ้ง เทคโนโลยี จำกัด (มหาชน)"/>
    <s v="BB/พงษ์/พต"/>
    <n v="4"/>
    <n v="200"/>
    <n v="0"/>
    <s v=" "/>
    <n v="747.66"/>
    <n v="52.34"/>
    <n v="800"/>
    <s v="CP04A"/>
    <x v="2"/>
  </r>
  <r>
    <x v="63"/>
    <x v="2"/>
    <n v="2026"/>
    <s v="CP-12984"/>
    <x v="700"/>
    <x v="700"/>
    <s v="อะไหล่ยางเล็ก"/>
    <s v="ไม่กำหนด"/>
    <s v="S.3256903/0005"/>
    <s v="บริษัท ซันเวนดิ้ง เทคโนโลยี จำกัด (มหาชน)"/>
    <s v="BB/พงษ์/พต"/>
    <n v="1"/>
    <n v="350"/>
    <n v="0"/>
    <s v=" "/>
    <n v="327.10000000000002"/>
    <n v="22.9"/>
    <n v="350"/>
    <s v="CP04A"/>
    <x v="2"/>
  </r>
  <r>
    <x v="63"/>
    <x v="2"/>
    <n v="2026"/>
    <s v="CP-12984"/>
    <x v="511"/>
    <x v="511"/>
    <s v="อะไหล่ยางเล็ก"/>
    <s v="ไม่กำหนด"/>
    <s v="S.3256903/0005"/>
    <s v="บริษัท ซันเวนดิ้ง เทคโนโลยี จำกัด (มหาชน)"/>
    <s v="BB/พงษ์/พต"/>
    <n v="1"/>
    <n v="1620"/>
    <n v="0"/>
    <s v=" "/>
    <n v="1514.02"/>
    <n v="105.98"/>
    <n v="1620"/>
    <s v="CP04A"/>
    <x v="2"/>
  </r>
  <r>
    <x v="63"/>
    <x v="2"/>
    <n v="2026"/>
    <s v="CP-12984"/>
    <x v="750"/>
    <x v="750"/>
    <s v="อะไหล่ยางเล็ก"/>
    <s v="ไม่กำหนด"/>
    <s v="S.3256903/0005"/>
    <s v="บริษัท ซันเวนดิ้ง เทคโนโลยี จำกัด (มหาชน)"/>
    <s v="BB/พงษ์/พต"/>
    <n v="1"/>
    <n v="2250"/>
    <n v="0"/>
    <s v=" "/>
    <n v="2102.8000000000002"/>
    <n v="147.19999999999999"/>
    <n v="2250"/>
    <s v="CP04A"/>
    <x v="2"/>
  </r>
  <r>
    <x v="63"/>
    <x v="2"/>
    <n v="2026"/>
    <s v="CP-12984"/>
    <x v="76"/>
    <x v="76"/>
    <s v="อะไหล่ยางเล็ก"/>
    <s v="ไม่กำหนด"/>
    <s v="S.3256903/0005"/>
    <s v="บริษัท ซันเวนดิ้ง เทคโนโลยี จำกัด (มหาชน)"/>
    <s v="BB/พงษ์/พต"/>
    <n v="2"/>
    <n v="385"/>
    <n v="0"/>
    <s v=" "/>
    <n v="719.63"/>
    <n v="50.37"/>
    <n v="770"/>
    <s v="CP04A"/>
    <x v="2"/>
  </r>
  <r>
    <x v="63"/>
    <x v="2"/>
    <n v="2026"/>
    <s v="CP-12984"/>
    <x v="84"/>
    <x v="84"/>
    <s v="อะไหล่ยางเล็ก"/>
    <s v="ไม่กำหนด"/>
    <s v="S.3256903/0005"/>
    <s v="บริษัท ซันเวนดิ้ง เทคโนโลยี จำกัด (มหาชน)"/>
    <s v="BB/พงษ์/พต"/>
    <n v="2"/>
    <n v="295"/>
    <n v="0"/>
    <s v=" "/>
    <n v="551.4"/>
    <n v="38.6"/>
    <n v="590"/>
    <s v="CP04A"/>
    <x v="2"/>
  </r>
  <r>
    <x v="63"/>
    <x v="2"/>
    <n v="2026"/>
    <s v="CP-15725"/>
    <x v="117"/>
    <x v="117"/>
    <s v="ยางเล็ก BS"/>
    <s v="BSยางเล็ก"/>
    <s v="S.5256903/0004"/>
    <s v="บริษัท วีพีไอ อินดัสตรี จำกัด"/>
    <s v="BYฟิมล์/พต"/>
    <n v="2"/>
    <n v="3490"/>
    <n v="349"/>
    <s v=" "/>
    <n v="6197.2"/>
    <n v="433.8"/>
    <n v="6631"/>
    <s v="CP03Y26-M01"/>
    <x v="1"/>
  </r>
  <r>
    <x v="63"/>
    <x v="2"/>
    <n v="2026"/>
    <s v="CP-15725"/>
    <x v="1"/>
    <x v="1"/>
    <s v="อะไหล่ยางเล็ก"/>
    <s v="อะไหล่นอก"/>
    <s v="S.5256903/0004"/>
    <s v="บริษัท วีพีไอ อินดัสตรี จำกัด"/>
    <s v="BYฟิมล์/พต"/>
    <n v="2"/>
    <n v="60"/>
    <n v="0"/>
    <s v=" "/>
    <n v="0"/>
    <n v="0"/>
    <n v="0"/>
    <s v="CP03A"/>
    <x v="1"/>
  </r>
  <r>
    <x v="63"/>
    <x v="2"/>
    <n v="2026"/>
    <s v="CP-15725"/>
    <x v="2"/>
    <x v="2"/>
    <s v="ค่าแรง-ยางเล็ก"/>
    <s v="ไม่กำหนด"/>
    <s v="S.5256903/0004"/>
    <s v="บริษัท วีพีไอ อินดัสตรี จำกัด"/>
    <s v="BYฟิมล์/พต"/>
    <n v="2"/>
    <n v="120"/>
    <n v="0"/>
    <s v=" "/>
    <n v="0"/>
    <n v="0"/>
    <n v="0"/>
    <s v="CP03N"/>
    <x v="1"/>
  </r>
  <r>
    <x v="63"/>
    <x v="2"/>
    <n v="2026"/>
    <s v="CP-12222"/>
    <x v="751"/>
    <x v="751"/>
    <s v="ยางเล็ก ML"/>
    <s v="MLยางเล็ก"/>
    <s v="S.5256903/0005"/>
    <s v="บริษัท ธนายุตไอซ์ จำกัด"/>
    <s v="BYเล็ก/พต"/>
    <n v="4"/>
    <n v="11500"/>
    <n v="0"/>
    <s v=" "/>
    <n v="42990.65"/>
    <n v="3009.35"/>
    <n v="46000"/>
    <s v="CP03Y26-M01"/>
    <x v="1"/>
  </r>
  <r>
    <x v="63"/>
    <x v="2"/>
    <n v="2026"/>
    <s v="CP-12222"/>
    <x v="1"/>
    <x v="1"/>
    <s v="อะไหล่ยางเล็ก"/>
    <s v="อะไหล่นอก"/>
    <s v="S.5256903/0005"/>
    <s v="บริษัท ธนายุตไอซ์ จำกัด"/>
    <s v="BYเล็ก/พต"/>
    <n v="4"/>
    <n v="60"/>
    <n v="0"/>
    <s v=" "/>
    <n v="0"/>
    <n v="0"/>
    <n v="0"/>
    <s v="CP03A"/>
    <x v="1"/>
  </r>
  <r>
    <x v="63"/>
    <x v="2"/>
    <n v="2026"/>
    <s v="CP-12222"/>
    <x v="25"/>
    <x v="25"/>
    <s v="ค่าแรง-ยางเล็ก"/>
    <s v="ไม่กำหนด"/>
    <s v="S.5256903/0005"/>
    <s v="บริษัท ธนายุตไอซ์ จำกัด"/>
    <s v="BYเล็ก/พต"/>
    <n v="4"/>
    <n v="150"/>
    <n v="0"/>
    <s v=" "/>
    <n v="0"/>
    <n v="0"/>
    <n v="0"/>
    <s v="CP03N"/>
    <x v="1"/>
  </r>
  <r>
    <x v="63"/>
    <x v="2"/>
    <n v="2026"/>
    <s v="CP-12222"/>
    <x v="26"/>
    <x v="26"/>
    <s v="ค่าบริการตั้งศูนย์-ยางเล็ก"/>
    <s v="ไม่กำหนด"/>
    <s v="S.5256903/0005"/>
    <s v="บริษัท ธนายุตไอซ์ จำกัด"/>
    <s v="BYเล็ก/พต"/>
    <n v="1"/>
    <n v="500"/>
    <n v="0"/>
    <s v=" "/>
    <n v="0"/>
    <n v="0"/>
    <n v="0"/>
    <s v="CP03N"/>
    <x v="1"/>
  </r>
  <r>
    <x v="64"/>
    <x v="2"/>
    <n v="2026"/>
    <s v="CP-06382"/>
    <x v="70"/>
    <x v="70"/>
    <s v="อะไหล่ยางเล็ก"/>
    <s v="ไม่กำหนด"/>
    <s v="CS.2256903/017"/>
    <s v="คุณ กิตติพงษ์  แซ่เตียว"/>
    <s v="BB/พงษ์"/>
    <n v="1"/>
    <n v="140"/>
    <n v="0"/>
    <s v=" "/>
    <n v="130.84"/>
    <n v="9.16"/>
    <n v="140"/>
    <s v="CP04A"/>
    <x v="2"/>
  </r>
  <r>
    <x v="64"/>
    <x v="2"/>
    <n v="2026"/>
    <s v="CP-08313"/>
    <x v="752"/>
    <x v="752"/>
    <s v="อะไหล่ยางเล็ก"/>
    <s v="ไม่กำหนด"/>
    <s v="CS.6256903/017"/>
    <s v="คุณ ก้อง ตันเจริญกุล"/>
    <s v="C13"/>
    <n v="1"/>
    <n v="4390"/>
    <n v="500"/>
    <s v=" "/>
    <n v="3635.51"/>
    <n v="254.49"/>
    <n v="3890"/>
    <s v="CP02A"/>
    <x v="0"/>
  </r>
  <r>
    <x v="64"/>
    <x v="2"/>
    <n v="2026"/>
    <s v="CP-08924"/>
    <x v="53"/>
    <x v="53"/>
    <s v="อะไหล่ยางเล็ก"/>
    <s v="ไม่กำหนด"/>
    <s v="CS.6256903/018"/>
    <s v="คุณชัยรัตน์"/>
    <s v="C13"/>
    <n v="1"/>
    <n v="450"/>
    <n v="0"/>
    <s v=" "/>
    <n v="420.56"/>
    <n v="29.44"/>
    <n v="450"/>
    <s v="CP02A"/>
    <x v="0"/>
  </r>
  <r>
    <x v="64"/>
    <x v="2"/>
    <n v="2026"/>
    <s v="CP-08924"/>
    <x v="753"/>
    <x v="753"/>
    <s v="อะไหล่ยางเล็ก"/>
    <s v="ไม่กำหนด"/>
    <s v="CS.6256903/018"/>
    <s v="คุณชัยรัตน์"/>
    <s v="C13"/>
    <n v="1"/>
    <n v="100"/>
    <n v="0"/>
    <s v=" "/>
    <n v="93.46"/>
    <n v="6.54"/>
    <n v="100"/>
    <s v="CP02A"/>
    <x v="0"/>
  </r>
  <r>
    <x v="64"/>
    <x v="2"/>
    <n v="2026"/>
    <s v="CP-15590"/>
    <x v="26"/>
    <x v="26"/>
    <s v="ค่าบริการตั้งศูนย์-ยางเล็ก"/>
    <s v="ไม่กำหนด"/>
    <s v="CS.6256903/019"/>
    <s v="บริษัท โอเวอร์แลน แกรนด์ จำกัด ( สำนักงานใหญ่)"/>
    <s v="RPผจก/พต"/>
    <n v="1"/>
    <n v="500"/>
    <n v="0"/>
    <s v=" "/>
    <n v="467.29"/>
    <n v="32.71"/>
    <n v="500"/>
    <s v="CP02N"/>
    <x v="0"/>
  </r>
  <r>
    <x v="64"/>
    <x v="2"/>
    <n v="2026"/>
    <s v="CP-000005179"/>
    <x v="432"/>
    <x v="432"/>
    <s v="ยางเล็ก BS"/>
    <s v="BSยางเล็ก"/>
    <s v="CS.6256903/020"/>
    <s v="คุณ พรพรรณ มงคลคำนวณเขตต์"/>
    <s v="C13"/>
    <n v="4"/>
    <n v="3150"/>
    <n v="1260"/>
    <s v=" "/>
    <n v="10598.13"/>
    <n v="741.87"/>
    <n v="11340"/>
    <s v="CP02Y26-M02"/>
    <x v="0"/>
  </r>
  <r>
    <x v="64"/>
    <x v="2"/>
    <n v="2026"/>
    <s v="CP-000005179"/>
    <x v="1"/>
    <x v="1"/>
    <s v="อะไหล่ยางเล็ก"/>
    <s v="อะไหล่นอก"/>
    <s v="CS.6256903/020"/>
    <s v="คุณ พรพรรณ มงคลคำนวณเขตต์"/>
    <s v="C13"/>
    <n v="4"/>
    <n v="60"/>
    <n v="0"/>
    <s v=" "/>
    <n v="0"/>
    <n v="0"/>
    <n v="0"/>
    <s v="CP02A"/>
    <x v="0"/>
  </r>
  <r>
    <x v="64"/>
    <x v="2"/>
    <n v="2026"/>
    <s v="CP-000005179"/>
    <x v="2"/>
    <x v="2"/>
    <s v="ค่าแรง-ยางเล็ก"/>
    <s v="ไม่กำหนด"/>
    <s v="CS.6256903/020"/>
    <s v="คุณ พรพรรณ มงคลคำนวณเขตต์"/>
    <s v="C13"/>
    <n v="4"/>
    <n v="120"/>
    <n v="0"/>
    <s v=" "/>
    <n v="0"/>
    <n v="0"/>
    <n v="0"/>
    <s v="CP02N"/>
    <x v="0"/>
  </r>
  <r>
    <x v="64"/>
    <x v="2"/>
    <n v="2026"/>
    <s v="CP-000005179"/>
    <x v="3"/>
    <x v="3"/>
    <s v="ค่าบริการตั้งศูนย์-ยางเล็ก"/>
    <s v="ไม่กำหนด"/>
    <s v="CS.6256903/020"/>
    <s v="คุณ พรพรรณ มงคลคำนวณเขตต์"/>
    <s v="C13"/>
    <n v="1"/>
    <n v="400"/>
    <n v="0"/>
    <s v=" "/>
    <n v="0"/>
    <n v="0"/>
    <n v="0"/>
    <s v="CP02N"/>
    <x v="0"/>
  </r>
  <r>
    <x v="64"/>
    <x v="2"/>
    <n v="2026"/>
    <s v="CP-000005179"/>
    <x v="171"/>
    <x v="171"/>
    <s v="ของแจกของแถม"/>
    <s v="DUNLOP"/>
    <s v="CS.6256903/020"/>
    <s v="คุณ พรพรรณ มงคลคำนวณเขตต์"/>
    <s v="C13"/>
    <n v="2"/>
    <n v="1"/>
    <n v="0"/>
    <s v=" "/>
    <n v="0"/>
    <n v="0"/>
    <n v="0"/>
    <s v="CP02N"/>
    <x v="0"/>
  </r>
  <r>
    <x v="64"/>
    <x v="2"/>
    <n v="2026"/>
    <s v="CP-18500"/>
    <x v="202"/>
    <x v="202"/>
    <s v="ยางเล็ก BS"/>
    <s v="BSยางเล็ก"/>
    <s v="CS.6256903/021"/>
    <s v="คุณนัถพงศ์ ทองคำวงศ์"/>
    <s v="RP/ต่อ"/>
    <n v="4"/>
    <n v="2850"/>
    <n v="1140"/>
    <s v=" "/>
    <n v="9588.7900000000009"/>
    <n v="671.21"/>
    <n v="10260"/>
    <s v="CP02Y26-M01"/>
    <x v="0"/>
  </r>
  <r>
    <x v="64"/>
    <x v="2"/>
    <n v="2026"/>
    <s v="CP-18500"/>
    <x v="1"/>
    <x v="1"/>
    <s v="อะไหล่ยางเล็ก"/>
    <s v="อะไหล่นอก"/>
    <s v="CS.6256903/021"/>
    <s v="คุณนัถพงศ์ ทองคำวงศ์"/>
    <s v="RP/ต่อ"/>
    <n v="4"/>
    <n v="60"/>
    <n v="0"/>
    <s v=" "/>
    <n v="0"/>
    <n v="0"/>
    <n v="0"/>
    <s v="CP02A"/>
    <x v="0"/>
  </r>
  <r>
    <x v="64"/>
    <x v="2"/>
    <n v="2026"/>
    <s v="CP-18500"/>
    <x v="2"/>
    <x v="2"/>
    <s v="ค่าแรง-ยางเล็ก"/>
    <s v="ไม่กำหนด"/>
    <s v="CS.6256903/021"/>
    <s v="คุณนัถพงศ์ ทองคำวงศ์"/>
    <s v="RP/ต่อ"/>
    <n v="4"/>
    <n v="120"/>
    <n v="0"/>
    <s v=" "/>
    <n v="0"/>
    <n v="0"/>
    <n v="0"/>
    <s v="CP02N"/>
    <x v="0"/>
  </r>
  <r>
    <x v="64"/>
    <x v="2"/>
    <n v="2026"/>
    <s v="CP-18500"/>
    <x v="3"/>
    <x v="3"/>
    <s v="ค่าบริการตั้งศูนย์-ยางเล็ก"/>
    <s v="ไม่กำหนด"/>
    <s v="CS.6256903/021"/>
    <s v="คุณนัถพงศ์ ทองคำวงศ์"/>
    <s v="RP/ต่อ"/>
    <n v="1"/>
    <n v="400"/>
    <n v="0"/>
    <s v=" "/>
    <n v="0"/>
    <n v="0"/>
    <n v="0"/>
    <s v="CP02N"/>
    <x v="0"/>
  </r>
  <r>
    <x v="64"/>
    <x v="2"/>
    <n v="2026"/>
    <s v="CP-18500"/>
    <x v="171"/>
    <x v="171"/>
    <s v="ของแจกของแถม"/>
    <s v="DUNLOP"/>
    <s v="CS.6256903/021"/>
    <s v="คุณนัถพงศ์ ทองคำวงศ์"/>
    <s v="RP/ต่อ"/>
    <n v="2"/>
    <n v="1"/>
    <n v="0"/>
    <s v=" "/>
    <n v="0"/>
    <n v="0"/>
    <n v="0"/>
    <s v="CP02N"/>
    <x v="0"/>
  </r>
  <r>
    <x v="64"/>
    <x v="2"/>
    <n v="2026"/>
    <s v="CP-18498"/>
    <x v="13"/>
    <x v="13"/>
    <s v="ค่าแรง-ยางเล็ก"/>
    <s v="ไม่กำหนด"/>
    <s v="CS.8256903/035"/>
    <s v="คุณ ชูวงษ์ สุวรรณรังษ์"/>
    <s v="C10"/>
    <n v="4"/>
    <n v="50"/>
    <n v="0"/>
    <s v=" "/>
    <n v="186.92"/>
    <n v="13.08"/>
    <n v="200"/>
    <s v="CP03N"/>
    <x v="1"/>
  </r>
  <r>
    <x v="64"/>
    <x v="2"/>
    <n v="2026"/>
    <s v="CP-000003014"/>
    <x v="67"/>
    <x v="67"/>
    <s v="อะไหล่sac"/>
    <s v="ไม่กำหนด"/>
    <s v="CS.8256903/036"/>
    <s v="คุณประเวช ฉิมสุขะ"/>
    <s v="BB/พงษ์"/>
    <n v="1"/>
    <n v="520"/>
    <n v="0"/>
    <s v=" "/>
    <n v="485.98"/>
    <n v="34.020000000000003"/>
    <n v="520"/>
    <s v="CP03A"/>
    <x v="1"/>
  </r>
  <r>
    <x v="64"/>
    <x v="2"/>
    <n v="2026"/>
    <s v="CP-000003014"/>
    <x v="68"/>
    <x v="68"/>
    <s v="ค่าบริการ"/>
    <s v="ไม่กำหนด"/>
    <s v="CS.8256903/036"/>
    <s v="คุณประเวช ฉิมสุขะ"/>
    <s v="BB/พงษ์"/>
    <n v="1"/>
    <n v="250"/>
    <n v="0"/>
    <s v=" "/>
    <n v="233.64"/>
    <n v="16.36"/>
    <n v="250"/>
    <s v="CP03N"/>
    <x v="1"/>
  </r>
  <r>
    <x v="64"/>
    <x v="2"/>
    <n v="2026"/>
    <s v="CP-000005154"/>
    <x v="432"/>
    <x v="432"/>
    <s v="ยางเล็ก BS"/>
    <s v="BSยางเล็ก"/>
    <s v="CS.8256903/037"/>
    <s v="คุร ณัฐนันท์  รัตนธำรง"/>
    <s v="BB/พงษ์"/>
    <n v="4"/>
    <n v="3150"/>
    <n v="1000"/>
    <s v=" "/>
    <n v="10841.12"/>
    <n v="758.88"/>
    <n v="11600"/>
    <s v="CP03Y26-M01"/>
    <x v="1"/>
  </r>
  <r>
    <x v="64"/>
    <x v="2"/>
    <n v="2026"/>
    <s v="CP-000005154"/>
    <x v="1"/>
    <x v="1"/>
    <s v="อะไหล่ยางเล็ก"/>
    <s v="อะไหล่นอก"/>
    <s v="CS.8256903/037"/>
    <s v="คุร ณัฐนันท์  รัตนธำรง"/>
    <s v="BB/พงษ์"/>
    <n v="4"/>
    <n v="60"/>
    <n v="0"/>
    <s v=" "/>
    <n v="0"/>
    <n v="0"/>
    <n v="0"/>
    <s v="CP03A"/>
    <x v="1"/>
  </r>
  <r>
    <x v="64"/>
    <x v="2"/>
    <n v="2026"/>
    <s v="CP-000005154"/>
    <x v="2"/>
    <x v="2"/>
    <s v="ค่าแรง-ยางเล็ก"/>
    <s v="ไม่กำหนด"/>
    <s v="CS.8256903/037"/>
    <s v="คุร ณัฐนันท์  รัตนธำรง"/>
    <s v="BB/พงษ์"/>
    <n v="4"/>
    <n v="120"/>
    <n v="0"/>
    <s v=" "/>
    <n v="0"/>
    <n v="0"/>
    <n v="0"/>
    <s v="CP03N"/>
    <x v="1"/>
  </r>
  <r>
    <x v="64"/>
    <x v="2"/>
    <n v="2026"/>
    <s v="CP-000005154"/>
    <x v="3"/>
    <x v="3"/>
    <s v="ค่าบริการตั้งศูนย์-ยางเล็ก"/>
    <s v="ไม่กำหนด"/>
    <s v="CS.8256903/037"/>
    <s v="คุร ณัฐนันท์  รัตนธำรง"/>
    <s v="BB/พงษ์"/>
    <n v="1"/>
    <n v="400"/>
    <n v="0"/>
    <s v=" "/>
    <n v="0"/>
    <n v="0"/>
    <n v="0"/>
    <s v="CP03N"/>
    <x v="1"/>
  </r>
  <r>
    <x v="64"/>
    <x v="2"/>
    <n v="2026"/>
    <s v="CP-17151"/>
    <x v="99"/>
    <x v="99"/>
    <s v="อะไหล่ยางเล็ก"/>
    <s v="ไม่กำหนด"/>
    <s v="CS.8256903/038"/>
    <s v="คุณ สิทไทย ขาวรัมย์"/>
    <s v="C10"/>
    <n v="1"/>
    <n v="2250"/>
    <n v="0"/>
    <s v=" "/>
    <n v="2102.8000000000002"/>
    <n v="147.19999999999999"/>
    <n v="2250"/>
    <s v="CP03A"/>
    <x v="1"/>
  </r>
  <r>
    <x v="64"/>
    <x v="2"/>
    <n v="2026"/>
    <s v="CP-17151"/>
    <x v="100"/>
    <x v="100"/>
    <s v="อะไหล่ยางเล็ก"/>
    <s v="ไม่กำหนด"/>
    <s v="CS.8256903/038"/>
    <s v="คุณ สิทไทย ขาวรัมย์"/>
    <s v="C10"/>
    <n v="1"/>
    <n v="300"/>
    <n v="0"/>
    <s v=" "/>
    <n v="0"/>
    <n v="0"/>
    <n v="0"/>
    <s v="CP03A"/>
    <x v="1"/>
  </r>
  <r>
    <x v="64"/>
    <x v="2"/>
    <n v="2026"/>
    <s v="CP-17151"/>
    <x v="195"/>
    <x v="195"/>
    <s v="อะไหล่ยางเล็ก"/>
    <s v="ไม่กำหนด"/>
    <s v="CS.8256903/038"/>
    <s v="คุณ สิทไทย ขาวรัมย์"/>
    <s v="C10"/>
    <n v="1"/>
    <n v="260"/>
    <n v="0"/>
    <s v=" "/>
    <n v="242.99"/>
    <n v="17.010000000000002"/>
    <n v="260"/>
    <s v="CP03A"/>
    <x v="1"/>
  </r>
  <r>
    <x v="64"/>
    <x v="2"/>
    <n v="2026"/>
    <s v="CP-17151"/>
    <x v="19"/>
    <x v="19"/>
    <s v="อะไหล่ยางเล็ก"/>
    <s v="ไม่กำหนด"/>
    <s v="CS.8256903/038"/>
    <s v="คุณ สิทไทย ขาวรัมย์"/>
    <s v="C10"/>
    <n v="1"/>
    <n v="20"/>
    <n v="0"/>
    <s v=" "/>
    <n v="18.690000000000001"/>
    <n v="1.31"/>
    <n v="20"/>
    <s v="CP03A"/>
    <x v="1"/>
  </r>
  <r>
    <x v="64"/>
    <x v="2"/>
    <n v="2026"/>
    <s v="CP-06926"/>
    <x v="26"/>
    <x v="26"/>
    <s v="ค่าบริการตั้งศูนย์-ยางเล็ก"/>
    <s v="ไม่กำหนด"/>
    <s v="CS.8256903/039"/>
    <s v="คุณธรัชชัย ปล้องใหม่"/>
    <s v="A /เอ"/>
    <n v="1"/>
    <n v="500"/>
    <n v="0"/>
    <s v=" "/>
    <n v="467.29"/>
    <n v="32.71"/>
    <n v="500"/>
    <s v="CP03N"/>
    <x v="1"/>
  </r>
  <r>
    <x v="64"/>
    <x v="2"/>
    <n v="2026"/>
    <s v="CP-18499"/>
    <x v="48"/>
    <x v="48"/>
    <s v="อะไหล่ยางเล็ก"/>
    <s v="ไม่กำหนด"/>
    <s v="CS.8256903/040"/>
    <s v="คุณ สุรศักดิ์ แสงจันทร์ดาว"/>
    <s v="C10"/>
    <n v="1"/>
    <n v="1000"/>
    <n v="0"/>
    <s v=" "/>
    <n v="934.58"/>
    <n v="65.42"/>
    <n v="1000"/>
    <s v="CP03A"/>
    <x v="1"/>
  </r>
  <r>
    <x v="64"/>
    <x v="2"/>
    <n v="2026"/>
    <s v="CP-18499"/>
    <x v="49"/>
    <x v="49"/>
    <s v="อะไหล่ยางเล็ก"/>
    <s v="ไม่กำหนด"/>
    <s v="CS.8256903/040"/>
    <s v="คุณ สุรศักดิ์ แสงจันทร์ดาว"/>
    <s v="C10"/>
    <n v="1"/>
    <n v="385"/>
    <n v="0"/>
    <s v=" "/>
    <n v="0"/>
    <n v="0"/>
    <n v="0"/>
    <s v="CP03A"/>
    <x v="1"/>
  </r>
  <r>
    <x v="64"/>
    <x v="2"/>
    <n v="2026"/>
    <s v="CP-18499"/>
    <x v="54"/>
    <x v="54"/>
    <s v="อะไหล่ยางเล็ก"/>
    <s v="ไม่กำหนด"/>
    <s v="CS.8256903/040"/>
    <s v="คุณ สุรศักดิ์ แสงจันทร์ดาว"/>
    <s v="C10"/>
    <n v="1"/>
    <n v="200"/>
    <n v="0"/>
    <s v=" "/>
    <n v="0"/>
    <n v="0"/>
    <n v="0"/>
    <s v="CP03A"/>
    <x v="1"/>
  </r>
  <r>
    <x v="64"/>
    <x v="2"/>
    <n v="2026"/>
    <s v="CP-18499"/>
    <x v="37"/>
    <x v="37"/>
    <s v="อะไหล่ยางเล็ก"/>
    <s v="ไม่กำหนด"/>
    <s v="CS.8256903/040"/>
    <s v="คุณ สุรศักดิ์ แสงจันทร์ดาว"/>
    <s v="C10"/>
    <n v="1"/>
    <n v="20"/>
    <n v="0"/>
    <s v=" "/>
    <n v="18.690000000000001"/>
    <n v="1.31"/>
    <n v="20"/>
    <s v="CP03A"/>
    <x v="1"/>
  </r>
  <r>
    <x v="64"/>
    <x v="2"/>
    <n v="2026"/>
    <s v="CP-000002984"/>
    <x v="99"/>
    <x v="99"/>
    <s v="อะไหล่ยางเล็ก"/>
    <s v="ไม่กำหนด"/>
    <s v="CS.8256903/041"/>
    <s v="คุณชไมพร สระทองล้วน"/>
    <s v="C10"/>
    <n v="1"/>
    <n v="2250"/>
    <n v="0"/>
    <s v=" "/>
    <n v="2102.8000000000002"/>
    <n v="147.19999999999999"/>
    <n v="2250"/>
    <s v="CP03A"/>
    <x v="1"/>
  </r>
  <r>
    <x v="64"/>
    <x v="2"/>
    <n v="2026"/>
    <s v="CP-000002984"/>
    <x v="100"/>
    <x v="100"/>
    <s v="อะไหล่ยางเล็ก"/>
    <s v="ไม่กำหนด"/>
    <s v="CS.8256903/041"/>
    <s v="คุณชไมพร สระทองล้วน"/>
    <s v="C10"/>
    <n v="1"/>
    <n v="300"/>
    <n v="0"/>
    <s v=" "/>
    <n v="280.37"/>
    <n v="19.63"/>
    <n v="300"/>
    <s v="CP03A"/>
    <x v="1"/>
  </r>
  <r>
    <x v="64"/>
    <x v="2"/>
    <n v="2026"/>
    <s v="CP-000002984"/>
    <x v="100"/>
    <x v="100"/>
    <s v="อะไหล่ยางเล็ก"/>
    <s v="ไม่กำหนด"/>
    <s v="CS.8256903/041"/>
    <s v="คุณชไมพร สระทองล้วน"/>
    <s v="C10"/>
    <n v="1"/>
    <n v="300"/>
    <n v="0"/>
    <s v=" "/>
    <n v="0"/>
    <n v="0"/>
    <n v="0"/>
    <s v="CP03A"/>
    <x v="1"/>
  </r>
  <r>
    <x v="64"/>
    <x v="2"/>
    <n v="2026"/>
    <s v="CP-000002984"/>
    <x v="754"/>
    <x v="754"/>
    <s v="อะไหล่นอก ยางเล็ก"/>
    <s v="ไม่กำหนด"/>
    <s v="CS.8256903/041"/>
    <s v="คุณชไมพร สระทองล้วน"/>
    <s v="C10"/>
    <n v="1"/>
    <n v="280"/>
    <n v="0"/>
    <s v=" "/>
    <n v="261.68"/>
    <n v="18.32"/>
    <n v="280"/>
    <s v="CP03A"/>
    <x v="1"/>
  </r>
  <r>
    <x v="64"/>
    <x v="2"/>
    <n v="2026"/>
    <s v="CP-000002984"/>
    <x v="755"/>
    <x v="755"/>
    <s v="อะไหล่นอก ยางเล็ก"/>
    <s v="ไม่กำหนด"/>
    <s v="CS.8256903/041"/>
    <s v="คุณชไมพร สระทองล้วน"/>
    <s v="C10"/>
    <n v="1"/>
    <n v="590"/>
    <n v="0"/>
    <s v=" "/>
    <n v="551.4"/>
    <n v="38.6"/>
    <n v="590"/>
    <s v="CP03A"/>
    <x v="1"/>
  </r>
  <r>
    <x v="64"/>
    <x v="2"/>
    <n v="2026"/>
    <s v="CP-000002984"/>
    <x v="756"/>
    <x v="756"/>
    <s v="อะไหล่นอก ยางเล็ก"/>
    <s v="ไม่กำหนด"/>
    <s v="CS.8256903/041"/>
    <s v="คุณชไมพร สระทองล้วน"/>
    <s v="C10"/>
    <n v="1"/>
    <n v="300"/>
    <n v="0"/>
    <s v=" "/>
    <n v="280.37"/>
    <n v="19.63"/>
    <n v="300"/>
    <s v="CP03A"/>
    <x v="1"/>
  </r>
  <r>
    <x v="64"/>
    <x v="2"/>
    <n v="2026"/>
    <s v="CP-18501"/>
    <x v="3"/>
    <x v="3"/>
    <s v="ค่าบริการตั้งศูนย์-ยางเล็ก"/>
    <s v="ไม่กำหนด"/>
    <s v="CS.8256903/042"/>
    <s v="คุณ เทียนชัย แววด้วง"/>
    <s v="BYเล็ก"/>
    <n v="1"/>
    <n v="400"/>
    <n v="0"/>
    <s v=" "/>
    <n v="373.83"/>
    <n v="26.17"/>
    <n v="400"/>
    <s v="CP03N"/>
    <x v="1"/>
  </r>
  <r>
    <x v="64"/>
    <x v="2"/>
    <n v="2026"/>
    <s v="CP-12994"/>
    <x v="757"/>
    <x v="757"/>
    <s v="อะไหล่นอก ยางเล็ก"/>
    <s v="ไม่กำหนด"/>
    <s v="IV2256903/0022"/>
    <s v="บริษัท นิวเจน พลัส โปรดักส์ จำกัด"/>
    <s v="พต/ท๊อป"/>
    <n v="1"/>
    <n v="1860"/>
    <n v="93"/>
    <s v=" "/>
    <n v="1651.4"/>
    <n v="115.6"/>
    <n v="1767"/>
    <s v="CPA"/>
    <x v="3"/>
  </r>
  <r>
    <x v="64"/>
    <x v="2"/>
    <n v="2026"/>
    <s v="CP-12994"/>
    <x v="64"/>
    <x v="64"/>
    <s v="ค่าบริการ"/>
    <s v="ไม่กำหนด"/>
    <s v="IV2256903/0023"/>
    <s v="บริษัท นิวเจน พลัส โปรดักส์ จำกัด"/>
    <s v="พต/ท๊อป"/>
    <n v="1"/>
    <n v="300"/>
    <n v="0"/>
    <s v=" "/>
    <n v="280.37"/>
    <n v="19.63"/>
    <n v="300"/>
    <s v="CPN"/>
    <x v="3"/>
  </r>
  <r>
    <x v="64"/>
    <x v="2"/>
    <n v="2026"/>
    <s v="BTC-0000381"/>
    <x v="309"/>
    <x v="309"/>
    <s v="อะไหล่ยางเล็ก"/>
    <s v="ไม่กำหนด"/>
    <s v="IV2256903/0024"/>
    <s v="บริษัท ไทย อควาเฟรช จำกัด"/>
    <s v="B1"/>
    <n v="1"/>
    <n v="300"/>
    <n v="0"/>
    <s v=" "/>
    <n v="280.37"/>
    <n v="19.63"/>
    <n v="300"/>
    <s v="CPA"/>
    <x v="3"/>
  </r>
  <r>
    <x v="64"/>
    <x v="2"/>
    <n v="2026"/>
    <s v="BTC-0000381"/>
    <x v="19"/>
    <x v="19"/>
    <s v="อะไหล่ยางเล็ก"/>
    <s v="ไม่กำหนด"/>
    <s v="IV2256903/0024"/>
    <s v="บริษัท ไทย อควาเฟรช จำกัด"/>
    <s v="B1"/>
    <n v="1"/>
    <n v="20"/>
    <n v="0"/>
    <s v=" "/>
    <n v="18.690000000000001"/>
    <n v="1.31"/>
    <n v="20"/>
    <s v="CPA"/>
    <x v="3"/>
  </r>
  <r>
    <x v="64"/>
    <x v="2"/>
    <n v="2026"/>
    <s v="BTC-0000381"/>
    <x v="56"/>
    <x v="56"/>
    <s v="อะไหล่ยางเล็ก"/>
    <s v="ไม่กำหนด"/>
    <s v="IV2256903/0024"/>
    <s v="บริษัท ไทย อควาเฟรช จำกัด"/>
    <s v="B1"/>
    <n v="1"/>
    <n v="300"/>
    <n v="0"/>
    <s v=" "/>
    <n v="280.37"/>
    <n v="19.63"/>
    <n v="300"/>
    <s v="CPA"/>
    <x v="3"/>
  </r>
  <r>
    <x v="64"/>
    <x v="2"/>
    <n v="2026"/>
    <s v="BTC-0000381"/>
    <x v="67"/>
    <x v="67"/>
    <s v="อะไหล่sac"/>
    <s v="ไม่กำหนด"/>
    <s v="IV2256903/0024"/>
    <s v="บริษัท ไทย อควาเฟรช จำกัด"/>
    <s v="B1"/>
    <n v="2"/>
    <n v="520"/>
    <n v="0"/>
    <s v=" "/>
    <n v="971.96"/>
    <n v="68.040000000000006"/>
    <n v="1040"/>
    <s v="CPA"/>
    <x v="3"/>
  </r>
  <r>
    <x v="64"/>
    <x v="2"/>
    <n v="2026"/>
    <s v="BTC-0000381"/>
    <x v="57"/>
    <x v="57"/>
    <s v="ค่าบริการ"/>
    <s v="ไม่กำหนด"/>
    <s v="IV2256903/0025"/>
    <s v="บริษัท ไทย อควาเฟรช จำกัด"/>
    <s v="C11"/>
    <n v="1"/>
    <n v="300"/>
    <n v="0"/>
    <s v=" "/>
    <n v="280.37"/>
    <n v="19.63"/>
    <n v="300"/>
    <s v="CPN"/>
    <x v="3"/>
  </r>
  <r>
    <x v="64"/>
    <x v="2"/>
    <n v="2026"/>
    <s v="BTC-0000381"/>
    <x v="68"/>
    <x v="68"/>
    <s v="ค่าบริการ"/>
    <s v="ไม่กำหนด"/>
    <s v="IV2256903/0025"/>
    <s v="บริษัท ไทย อควาเฟรช จำกัด"/>
    <s v="C11"/>
    <n v="1"/>
    <n v="250"/>
    <n v="0"/>
    <s v=" "/>
    <n v="233.64"/>
    <n v="16.36"/>
    <n v="250"/>
    <s v="CPN"/>
    <x v="3"/>
  </r>
  <r>
    <x v="64"/>
    <x v="2"/>
    <n v="2026"/>
    <s v="CP-000003470"/>
    <x v="26"/>
    <x v="26"/>
    <s v="ค่าบริการตั้งศูนย์-ยางเล็ก"/>
    <s v="ไม่กำหนด"/>
    <s v="S.1256903/0002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64"/>
    <x v="2"/>
    <n v="2026"/>
    <s v="CP-000002791"/>
    <x v="117"/>
    <x v="117"/>
    <s v="ยางเล็ก BS"/>
    <s v="BSยางเล็ก"/>
    <s v="S.5256903/0006"/>
    <s v="บริษัท ทีวายเค กลาส จำกัด"/>
    <s v="C10"/>
    <n v="1"/>
    <n v="3490"/>
    <n v="0"/>
    <s v=" "/>
    <n v="3261.68"/>
    <n v="228.32"/>
    <n v="3490"/>
    <s v="CP03Y26-M01"/>
    <x v="1"/>
  </r>
  <r>
    <x v="64"/>
    <x v="2"/>
    <n v="2026"/>
    <s v="CP-000002791"/>
    <x v="1"/>
    <x v="1"/>
    <s v="อะไหล่ยางเล็ก"/>
    <s v="อะไหล่นอก"/>
    <s v="S.5256903/0006"/>
    <s v="บริษัท ทีวายเค กลาส จำกัด"/>
    <s v="C10"/>
    <n v="1"/>
    <n v="60"/>
    <n v="0"/>
    <s v=" "/>
    <n v="0"/>
    <n v="0"/>
    <n v="0"/>
    <s v="CP03A"/>
    <x v="1"/>
  </r>
  <r>
    <x v="65"/>
    <x v="2"/>
    <n v="2026"/>
    <s v="CP-16654"/>
    <x v="65"/>
    <x v="65"/>
    <s v="อะไหล่ยางเล็ก"/>
    <s v="ไม่กำหนด"/>
    <s v="CS.2256903/018"/>
    <s v="คุณสุภรณ์ เจริญวัฒนวโรดม"/>
    <s v="BB/ปูน"/>
    <n v="1"/>
    <n v="1650"/>
    <n v="0"/>
    <s v=" "/>
    <n v="1542.06"/>
    <n v="107.94"/>
    <n v="1650"/>
    <s v="CP04A"/>
    <x v="2"/>
  </r>
  <r>
    <x v="65"/>
    <x v="2"/>
    <n v="2026"/>
    <s v="CP-16654"/>
    <x v="168"/>
    <x v="168"/>
    <s v="อะไหล่ยางเล็ก"/>
    <s v="ไม่กำหนด"/>
    <s v="CS.2256903/018"/>
    <s v="คุณสุภรณ์ เจริญวัฒนวโรดม"/>
    <s v="BB/ปูน"/>
    <n v="1"/>
    <n v="420"/>
    <n v="0"/>
    <s v=" "/>
    <n v="0"/>
    <n v="0"/>
    <n v="0"/>
    <s v="CP04A"/>
    <x v="2"/>
  </r>
  <r>
    <x v="65"/>
    <x v="2"/>
    <n v="2026"/>
    <s v="CP-16654"/>
    <x v="81"/>
    <x v="81"/>
    <s v="อะไหล่ยางเล็ก"/>
    <s v="ไม่กำหนด"/>
    <s v="CS.2256903/018"/>
    <s v="คุณสุภรณ์ เจริญวัฒนวโรดม"/>
    <s v="BB/ปูน"/>
    <n v="1"/>
    <n v="220"/>
    <n v="0"/>
    <s v=" "/>
    <n v="205.61"/>
    <n v="14.39"/>
    <n v="220"/>
    <s v="CP04A"/>
    <x v="2"/>
  </r>
  <r>
    <x v="65"/>
    <x v="2"/>
    <n v="2026"/>
    <s v="CP-16654"/>
    <x v="19"/>
    <x v="19"/>
    <s v="อะไหล่ยางเล็ก"/>
    <s v="ไม่กำหนด"/>
    <s v="CS.2256903/018"/>
    <s v="คุณสุภรณ์ เจริญวัฒนวโรดม"/>
    <s v="BB/ปูน"/>
    <n v="1"/>
    <n v="20"/>
    <n v="0"/>
    <s v=" "/>
    <n v="18.690000000000001"/>
    <n v="1.31"/>
    <n v="20"/>
    <s v="CP04A"/>
    <x v="2"/>
  </r>
  <r>
    <x v="65"/>
    <x v="2"/>
    <n v="2026"/>
    <s v="CP-12141"/>
    <x v="758"/>
    <x v="758"/>
    <s v="อะไหล่นอก ยางเล็ก"/>
    <s v="ไม่กำหนด"/>
    <s v="CS.2256903/019"/>
    <s v="คุณ ปราโมทย์ วันหวัง"/>
    <s v="BB/พงษ์"/>
    <n v="1"/>
    <n v="1690"/>
    <n v="0"/>
    <s v=" "/>
    <n v="1579.44"/>
    <n v="110.56"/>
    <n v="1690"/>
    <s v="CP04A"/>
    <x v="2"/>
  </r>
  <r>
    <x v="65"/>
    <x v="2"/>
    <n v="2026"/>
    <s v="CP-12141"/>
    <x v="98"/>
    <x v="98"/>
    <s v="ค่าบริการ"/>
    <s v="ไม่กำหนด"/>
    <s v="CS.2256903/019"/>
    <s v="คุณ ปราโมทย์ วันหวัง"/>
    <s v="BB/พงษ์"/>
    <n v="2"/>
    <n v="400"/>
    <n v="0"/>
    <s v=" "/>
    <n v="747.66"/>
    <n v="52.34"/>
    <n v="800"/>
    <s v="CP04N"/>
    <x v="2"/>
  </r>
  <r>
    <x v="65"/>
    <x v="2"/>
    <n v="2026"/>
    <s v="CP-12141"/>
    <x v="759"/>
    <x v="759"/>
    <s v="อะไหล่นอก ยางเล็ก"/>
    <s v="ไม่กำหนด"/>
    <s v="CS.2256903/019"/>
    <s v="คุณ ปราโมทย์ วันหวัง"/>
    <s v="BB/พงษ์"/>
    <n v="1"/>
    <n v="1580"/>
    <n v="0"/>
    <s v=" "/>
    <n v="1476.64"/>
    <n v="103.36"/>
    <n v="1580"/>
    <s v="CP04A"/>
    <x v="2"/>
  </r>
  <r>
    <x v="65"/>
    <x v="2"/>
    <n v="2026"/>
    <s v="CP-12141"/>
    <x v="760"/>
    <x v="760"/>
    <s v="อะไหล่นอก ยางเล็ก"/>
    <s v="ไม่กำหนด"/>
    <s v="CS.2256903/019"/>
    <s v="คุณ ปราโมทย์ วันหวัง"/>
    <s v="BB/พงษ์"/>
    <n v="1"/>
    <n v="860"/>
    <n v="0"/>
    <s v=" "/>
    <n v="803.74"/>
    <n v="56.26"/>
    <n v="860"/>
    <s v="CP04A"/>
    <x v="2"/>
  </r>
  <r>
    <x v="65"/>
    <x v="2"/>
    <n v="2026"/>
    <s v="CP-12141"/>
    <x v="761"/>
    <x v="761"/>
    <s v="อะไหล่นอก ยางเล็ก"/>
    <s v="ไม่กำหนด"/>
    <s v="CS.2256903/019"/>
    <s v="คุณ ปราโมทย์ วันหวัง"/>
    <s v="BB/พงษ์"/>
    <n v="1"/>
    <n v="860"/>
    <n v="0"/>
    <s v=" "/>
    <n v="803.74"/>
    <n v="56.26"/>
    <n v="860"/>
    <s v="CP04A"/>
    <x v="2"/>
  </r>
  <r>
    <x v="65"/>
    <x v="2"/>
    <n v="2026"/>
    <s v="CP-12141"/>
    <x v="76"/>
    <x v="76"/>
    <s v="อะไหล่ยางเล็ก"/>
    <s v="ไม่กำหนด"/>
    <s v="CS.2256903/019"/>
    <s v="คุณ ปราโมทย์ วันหวัง"/>
    <s v="BB/พงษ์"/>
    <n v="1"/>
    <n v="385"/>
    <n v="0"/>
    <s v=" "/>
    <n v="359.81"/>
    <n v="25.19"/>
    <n v="385"/>
    <s v="CP04A"/>
    <x v="2"/>
  </r>
  <r>
    <x v="65"/>
    <x v="2"/>
    <n v="2026"/>
    <s v="CP-18504"/>
    <x v="71"/>
    <x v="71"/>
    <s v="ยางเล็ก DL"/>
    <s v="DUNLOP"/>
    <s v="CS.2256903/020"/>
    <s v="คุณ สมพงษ์ พุทธบุตรทินกุล"/>
    <s v="BB/พงษ์"/>
    <n v="4"/>
    <n v="2100"/>
    <n v="840"/>
    <s v=" "/>
    <n v="7065.42"/>
    <n v="494.58"/>
    <n v="7560"/>
    <s v="CP04Y26-M01"/>
    <x v="2"/>
  </r>
  <r>
    <x v="65"/>
    <x v="2"/>
    <n v="2026"/>
    <s v="CP-18504"/>
    <x v="1"/>
    <x v="1"/>
    <s v="อะไหล่ยางเล็ก"/>
    <s v="อะไหล่นอก"/>
    <s v="CS.2256903/020"/>
    <s v="คุณ สมพงษ์ พุทธบุตรทินกุล"/>
    <s v="BB/พงษ์"/>
    <n v="4"/>
    <n v="60"/>
    <n v="0"/>
    <s v=" "/>
    <n v="0"/>
    <n v="0"/>
    <n v="0"/>
    <s v="CP04A"/>
    <x v="2"/>
  </r>
  <r>
    <x v="65"/>
    <x v="2"/>
    <n v="2026"/>
    <s v="CP-18504"/>
    <x v="13"/>
    <x v="13"/>
    <s v="ค่าแรง-ยางเล็ก"/>
    <s v="ไม่กำหนด"/>
    <s v="CS.2256903/020"/>
    <s v="คุณ สมพงษ์ พุทธบุตรทินกุล"/>
    <s v="BB/พงษ์"/>
    <n v="4"/>
    <n v="50"/>
    <n v="0"/>
    <s v=" "/>
    <n v="0"/>
    <n v="0"/>
    <n v="0"/>
    <s v="CP04N"/>
    <x v="2"/>
  </r>
  <r>
    <x v="65"/>
    <x v="2"/>
    <n v="2026"/>
    <s v="CP-18504"/>
    <x v="2"/>
    <x v="2"/>
    <s v="ค่าแรง-ยางเล็ก"/>
    <s v="ไม่กำหนด"/>
    <s v="CS.2256903/020"/>
    <s v="คุณ สมพงษ์ พุทธบุตรทินกุล"/>
    <s v="BB/พงษ์"/>
    <n v="4"/>
    <n v="120"/>
    <n v="0"/>
    <s v=" "/>
    <n v="0"/>
    <n v="0"/>
    <n v="0"/>
    <s v="CP04N"/>
    <x v="2"/>
  </r>
  <r>
    <x v="65"/>
    <x v="2"/>
    <n v="2026"/>
    <s v="CP-18504"/>
    <x v="3"/>
    <x v="3"/>
    <s v="ค่าบริการตั้งศูนย์-ยางเล็ก"/>
    <s v="ไม่กำหนด"/>
    <s v="CS.2256903/020"/>
    <s v="คุณ สมพงษ์ พุทธบุตรทินกุล"/>
    <s v="BB/พงษ์"/>
    <n v="1"/>
    <n v="400"/>
    <n v="0"/>
    <s v=" "/>
    <n v="0"/>
    <n v="0"/>
    <n v="0"/>
    <s v="CP04N"/>
    <x v="2"/>
  </r>
  <r>
    <x v="65"/>
    <x v="2"/>
    <n v="2026"/>
    <s v="CP-18505"/>
    <x v="762"/>
    <x v="762"/>
    <s v="ยางเล็ก BS"/>
    <s v="BSยางเล็ก"/>
    <s v="CS.2256903/021"/>
    <s v="บริษัท เรืองกิจเจริญ เอ็นจิเนียริ่ง จำกัด (สำนักงานใหญ่)"/>
    <s v="BB/พงษ์"/>
    <n v="4"/>
    <n v="7190"/>
    <n v="0"/>
    <s v=" "/>
    <n v="26878.5"/>
    <n v="1881.5"/>
    <n v="28760"/>
    <s v="CP04Y26-M01"/>
    <x v="2"/>
  </r>
  <r>
    <x v="65"/>
    <x v="2"/>
    <n v="2026"/>
    <s v="CP-18505"/>
    <x v="1"/>
    <x v="1"/>
    <s v="อะไหล่ยางเล็ก"/>
    <s v="อะไหล่นอก"/>
    <s v="CS.2256903/021"/>
    <s v="บริษัท เรืองกิจเจริญ เอ็นจิเนียริ่ง จำกัด (สำนักงานใหญ่)"/>
    <s v="BB/พงษ์"/>
    <n v="4"/>
    <n v="60"/>
    <n v="0"/>
    <s v=" "/>
    <n v="0"/>
    <n v="0"/>
    <n v="0"/>
    <s v="CP04A"/>
    <x v="2"/>
  </r>
  <r>
    <x v="65"/>
    <x v="2"/>
    <n v="2026"/>
    <s v="CP-18505"/>
    <x v="13"/>
    <x v="13"/>
    <s v="ค่าแรง-ยางเล็ก"/>
    <s v="ไม่กำหนด"/>
    <s v="CS.2256903/021"/>
    <s v="บริษัท เรืองกิจเจริญ เอ็นจิเนียริ่ง จำกัด (สำนักงานใหญ่)"/>
    <s v="BB/พงษ์"/>
    <n v="4"/>
    <n v="50"/>
    <n v="0"/>
    <s v=" "/>
    <n v="0"/>
    <n v="0"/>
    <n v="0"/>
    <s v="CP04N"/>
    <x v="2"/>
  </r>
  <r>
    <x v="65"/>
    <x v="2"/>
    <n v="2026"/>
    <s v="CP-18505"/>
    <x v="2"/>
    <x v="2"/>
    <s v="ค่าแรง-ยางเล็ก"/>
    <s v="ไม่กำหนด"/>
    <s v="CS.2256903/021"/>
    <s v="บริษัท เรืองกิจเจริญ เอ็นจิเนียริ่ง จำกัด (สำนักงานใหญ่)"/>
    <s v="BB/พงษ์"/>
    <n v="4"/>
    <n v="120"/>
    <n v="0"/>
    <s v=" "/>
    <n v="0"/>
    <n v="0"/>
    <n v="0"/>
    <s v="CP04N"/>
    <x v="2"/>
  </r>
  <r>
    <x v="65"/>
    <x v="2"/>
    <n v="2026"/>
    <s v="CP-18505"/>
    <x v="3"/>
    <x v="3"/>
    <s v="ค่าบริการตั้งศูนย์-ยางเล็ก"/>
    <s v="ไม่กำหนด"/>
    <s v="CS.2256903/021"/>
    <s v="บริษัท เรืองกิจเจริญ เอ็นจิเนียริ่ง จำกัด (สำนักงานใหญ่)"/>
    <s v="BB/พงษ์"/>
    <n v="1"/>
    <n v="400"/>
    <n v="0"/>
    <s v=" "/>
    <n v="0"/>
    <n v="0"/>
    <n v="0"/>
    <s v="CP04N"/>
    <x v="2"/>
  </r>
  <r>
    <x v="65"/>
    <x v="2"/>
    <n v="2026"/>
    <s v="CP-18506"/>
    <x v="43"/>
    <x v="43"/>
    <s v="อะไหล่ยางเล็ก"/>
    <s v="ไม่กำหนด"/>
    <s v="CS.2256903/022"/>
    <s v="คุณ ไกรรุ่ง องศ์อิ่น"/>
    <s v="BB/พงษ์"/>
    <n v="1"/>
    <n v="790"/>
    <n v="0"/>
    <s v=" "/>
    <n v="738.32"/>
    <n v="51.68"/>
    <n v="790"/>
    <s v="CP04A"/>
    <x v="2"/>
  </r>
  <r>
    <x v="65"/>
    <x v="2"/>
    <n v="2026"/>
    <s v="CP-18506"/>
    <x v="44"/>
    <x v="44"/>
    <s v="อะไหล่ยางเล็ก"/>
    <s v="ไม่กำหนด"/>
    <s v="CS.2256903/022"/>
    <s v="คุณ ไกรรุ่ง องศ์อิ่น"/>
    <s v="BB/พงษ์"/>
    <n v="1"/>
    <n v="215"/>
    <n v="0"/>
    <s v=" "/>
    <n v="0"/>
    <n v="0"/>
    <n v="0"/>
    <s v="CP04A"/>
    <x v="2"/>
  </r>
  <r>
    <x v="65"/>
    <x v="2"/>
    <n v="2026"/>
    <s v="CP-18506"/>
    <x v="54"/>
    <x v="54"/>
    <s v="อะไหล่ยางเล็ก"/>
    <s v="ไม่กำหนด"/>
    <s v="CS.2256903/022"/>
    <s v="คุณ ไกรรุ่ง องศ์อิ่น"/>
    <s v="BB/พงษ์"/>
    <n v="1"/>
    <n v="200"/>
    <n v="0"/>
    <s v=" "/>
    <n v="0"/>
    <n v="0"/>
    <n v="0"/>
    <s v="CP04A"/>
    <x v="2"/>
  </r>
  <r>
    <x v="65"/>
    <x v="2"/>
    <n v="2026"/>
    <s v="CP-18506"/>
    <x v="19"/>
    <x v="19"/>
    <s v="อะไหล่ยางเล็ก"/>
    <s v="ไม่กำหนด"/>
    <s v="CS.2256903/022"/>
    <s v="คุณ ไกรรุ่ง องศ์อิ่น"/>
    <s v="BB/พงษ์"/>
    <n v="1"/>
    <n v="20"/>
    <n v="0"/>
    <s v=" "/>
    <n v="18.690000000000001"/>
    <n v="1.31"/>
    <n v="20"/>
    <s v="CP04A"/>
    <x v="2"/>
  </r>
  <r>
    <x v="65"/>
    <x v="2"/>
    <n v="2026"/>
    <s v="CP-06363"/>
    <x v="763"/>
    <x v="763"/>
    <s v="อะไหล่ยางเล็ก"/>
    <s v="ไม่กำหนด"/>
    <s v="CS.6256903/022"/>
    <s v="คุณ วิศาล วัชรานนท์"/>
    <s v="C13"/>
    <n v="1"/>
    <n v="1820"/>
    <n v="273"/>
    <s v=" "/>
    <n v="1445.79"/>
    <n v="101.21"/>
    <n v="1547"/>
    <s v="CP02A"/>
    <x v="0"/>
  </r>
  <r>
    <x v="65"/>
    <x v="2"/>
    <n v="2026"/>
    <s v="CP-06363"/>
    <x v="98"/>
    <x v="98"/>
    <s v="ค่าบริการ"/>
    <s v="ไม่กำหนด"/>
    <s v="CS.6256903/022"/>
    <s v="คุณ วิศาล วัชรานนท์"/>
    <s v="C13"/>
    <n v="2"/>
    <n v="400"/>
    <n v="0"/>
    <s v=" "/>
    <n v="747.66"/>
    <n v="52.34"/>
    <n v="800"/>
    <s v="CP02N"/>
    <x v="0"/>
  </r>
  <r>
    <x v="65"/>
    <x v="2"/>
    <n v="2026"/>
    <s v="CP-06363"/>
    <x v="84"/>
    <x v="84"/>
    <s v="อะไหล่ยางเล็ก"/>
    <s v="ไม่กำหนด"/>
    <s v="CS.6256903/022"/>
    <s v="คุณ วิศาล วัชรานนท์"/>
    <s v="C13"/>
    <n v="2"/>
    <n v="295"/>
    <n v="30"/>
    <s v=" "/>
    <n v="523.36"/>
    <n v="36.64"/>
    <n v="560"/>
    <s v="CP02A"/>
    <x v="0"/>
  </r>
  <r>
    <x v="65"/>
    <x v="2"/>
    <n v="2026"/>
    <s v="CP-06363"/>
    <x v="64"/>
    <x v="64"/>
    <s v="ค่าบริการ"/>
    <s v="ไม่กำหนด"/>
    <s v="CS.6256903/022"/>
    <s v="คุณ วิศาล วัชรานนท์"/>
    <s v="C13"/>
    <n v="1"/>
    <n v="480"/>
    <n v="0"/>
    <s v=" "/>
    <n v="448.6"/>
    <n v="31.4"/>
    <n v="480"/>
    <s v="CP02N"/>
    <x v="0"/>
  </r>
  <r>
    <x v="65"/>
    <x v="2"/>
    <n v="2026"/>
    <s v="CP-06363"/>
    <x v="171"/>
    <x v="171"/>
    <s v="ของแจกของแถม"/>
    <s v="DUNLOP"/>
    <s v="CS.6256903/022"/>
    <s v="คุณ วิศาล วัชรานนท์"/>
    <s v="C13"/>
    <n v="2"/>
    <n v="1"/>
    <n v="0"/>
    <s v=" "/>
    <n v="0"/>
    <n v="0"/>
    <n v="0"/>
    <s v="CP02N"/>
    <x v="0"/>
  </r>
  <r>
    <x v="65"/>
    <x v="2"/>
    <n v="2026"/>
    <s v="CP-15590"/>
    <x v="26"/>
    <x v="26"/>
    <s v="ค่าบริการตั้งศูนย์-ยางเล็ก"/>
    <s v="ไม่กำหนด"/>
    <s v="CS.6256903/023"/>
    <s v="บริษัท โอเวอร์แลน แกรนด์ จำกัด ( สำนักงานใหญ่)"/>
    <s v="RP/ต่อ"/>
    <n v="1"/>
    <n v="500"/>
    <n v="0"/>
    <s v=" "/>
    <n v="467.29"/>
    <n v="32.71"/>
    <n v="500"/>
    <s v="CP02N"/>
    <x v="0"/>
  </r>
  <r>
    <x v="65"/>
    <x v="2"/>
    <n v="2026"/>
    <s v="CP-08883"/>
    <x v="1"/>
    <x v="1"/>
    <s v="อะไหล่ยางเล็ก"/>
    <s v="อะไหล่นอก"/>
    <s v="CS.8256903/043"/>
    <s v="คุณ จินตนา  เหล็กลอย"/>
    <s v="BYเล็ก"/>
    <n v="1"/>
    <n v="60"/>
    <n v="0"/>
    <s v=" "/>
    <n v="56.07"/>
    <n v="3.93"/>
    <n v="60"/>
    <s v="CP03A"/>
    <x v="1"/>
  </r>
  <r>
    <x v="65"/>
    <x v="2"/>
    <n v="2026"/>
    <s v="CP-08883"/>
    <x v="47"/>
    <x v="47"/>
    <s v="ค่าบริการตั้งศูนย์-ยางเล็ก"/>
    <s v="ไม่กำหนด"/>
    <s v="CS.8256903/043"/>
    <s v="คุณ จินตนา  เหล็กลอย"/>
    <s v="BYเล็ก"/>
    <n v="1"/>
    <n v="100"/>
    <n v="0"/>
    <s v=" "/>
    <n v="93.46"/>
    <n v="6.54"/>
    <n v="100"/>
    <s v="CP03N"/>
    <x v="1"/>
  </r>
  <r>
    <x v="65"/>
    <x v="2"/>
    <n v="2026"/>
    <s v="CP-14767"/>
    <x v="424"/>
    <x v="424"/>
    <s v="อะไหล่ยางเล็ก"/>
    <s v="ไม่กำหนด"/>
    <s v="CS.8256903/044"/>
    <s v="คุณ สมชาย พจน์สุนทร"/>
    <s v="C10"/>
    <n v="1"/>
    <n v="1250"/>
    <n v="0"/>
    <s v=" "/>
    <n v="1168.22"/>
    <n v="81.78"/>
    <n v="1250"/>
    <s v="CP03A"/>
    <x v="1"/>
  </r>
  <r>
    <x v="65"/>
    <x v="2"/>
    <n v="2026"/>
    <s v="CP-14767"/>
    <x v="425"/>
    <x v="425"/>
    <s v="อะไหล่ยางเล็ก"/>
    <s v="ไม่กำหนด"/>
    <s v="CS.8256903/044"/>
    <s v="คุณ สมชาย พจน์สุนทร"/>
    <s v="C10"/>
    <n v="1"/>
    <n v="330"/>
    <n v="0"/>
    <s v=" "/>
    <n v="0"/>
    <n v="0"/>
    <n v="0"/>
    <s v="CP03A"/>
    <x v="1"/>
  </r>
  <r>
    <x v="65"/>
    <x v="2"/>
    <n v="2026"/>
    <s v="CP-14767"/>
    <x v="66"/>
    <x v="66"/>
    <s v="อะไหล่ยางเล็ก"/>
    <s v="ไม่กำหนด"/>
    <s v="CS.8256903/044"/>
    <s v="คุณ สมชาย พจน์สุนทร"/>
    <s v="C10"/>
    <n v="1"/>
    <n v="220"/>
    <n v="0"/>
    <s v=" "/>
    <n v="205.61"/>
    <n v="14.39"/>
    <n v="220"/>
    <s v="CP03A"/>
    <x v="1"/>
  </r>
  <r>
    <x v="65"/>
    <x v="2"/>
    <n v="2026"/>
    <s v="CP-14767"/>
    <x v="37"/>
    <x v="37"/>
    <s v="อะไหล่ยางเล็ก"/>
    <s v="ไม่กำหนด"/>
    <s v="CS.8256903/044"/>
    <s v="คุณ สมชาย พจน์สุนทร"/>
    <s v="C10"/>
    <n v="1"/>
    <n v="20"/>
    <n v="0"/>
    <s v=" "/>
    <n v="18.690000000000001"/>
    <n v="1.31"/>
    <n v="20"/>
    <s v="CP03A"/>
    <x v="1"/>
  </r>
  <r>
    <x v="65"/>
    <x v="2"/>
    <n v="2026"/>
    <s v="CP-14767"/>
    <x v="82"/>
    <x v="82"/>
    <s v="อะไหล่ยางเล็ก"/>
    <s v="ไม่กำหนด"/>
    <s v="CS.8256903/044"/>
    <s v="คุณ สมชาย พจน์สุนทร"/>
    <s v="C10"/>
    <n v="1"/>
    <n v="465"/>
    <n v="0"/>
    <s v=" "/>
    <n v="434.58"/>
    <n v="30.42"/>
    <n v="465"/>
    <s v="CP03A"/>
    <x v="1"/>
  </r>
  <r>
    <x v="65"/>
    <x v="2"/>
    <n v="2026"/>
    <s v="CP-14767"/>
    <x v="56"/>
    <x v="56"/>
    <s v="อะไหล่ยางเล็ก"/>
    <s v="ไม่กำหนด"/>
    <s v="CS.8256903/044"/>
    <s v="คุณ สมชาย พจน์สุนทร"/>
    <s v="C10"/>
    <n v="1"/>
    <n v="300"/>
    <n v="0"/>
    <s v=" "/>
    <n v="280.37"/>
    <n v="19.63"/>
    <n v="300"/>
    <s v="CP03A"/>
    <x v="1"/>
  </r>
  <r>
    <x v="65"/>
    <x v="2"/>
    <n v="2026"/>
    <s v="CP-18503"/>
    <x v="764"/>
    <x v="764"/>
    <s v="อะไหล่ยางเล็ก"/>
    <s v="ไม่กำหนด"/>
    <s v="CS.8256903/045"/>
    <s v="คุณ ปรินทร์ จินตนาสิรินุรักษ์"/>
    <s v="BYเล็ก"/>
    <n v="1"/>
    <n v="380"/>
    <n v="0"/>
    <s v=" "/>
    <n v="355.14"/>
    <n v="24.86"/>
    <n v="380"/>
    <s v="CP03A"/>
    <x v="1"/>
  </r>
  <r>
    <x v="65"/>
    <x v="2"/>
    <n v="2026"/>
    <s v="CP-18503"/>
    <x v="648"/>
    <x v="648"/>
    <s v="อะไหล่ยางเล็ก"/>
    <s v="ไม่กำหนด"/>
    <s v="CS.8256903/045"/>
    <s v="คุณ ปรินทร์ จินตนาสิรินุรักษ์"/>
    <s v="BYเล็ก"/>
    <n v="1"/>
    <n v="180"/>
    <n v="0"/>
    <s v=" "/>
    <n v="168.22"/>
    <n v="11.78"/>
    <n v="180"/>
    <s v="CP03A"/>
    <x v="1"/>
  </r>
  <r>
    <x v="65"/>
    <x v="2"/>
    <n v="2026"/>
    <s v="CP-18502"/>
    <x v="3"/>
    <x v="3"/>
    <s v="ค่าบริการตั้งศูนย์-ยางเล็ก"/>
    <s v="ไม่กำหนด"/>
    <s v="CS.8256903/046"/>
    <s v="คุณ เรืองรัชต์ จินดามัย"/>
    <s v="BYเล็ก"/>
    <n v="1"/>
    <n v="400"/>
    <n v="0"/>
    <s v=" "/>
    <n v="373.83"/>
    <n v="26.17"/>
    <n v="400"/>
    <s v="CP03N"/>
    <x v="1"/>
  </r>
  <r>
    <x v="65"/>
    <x v="2"/>
    <n v="2026"/>
    <s v="CP-18502"/>
    <x v="407"/>
    <x v="407"/>
    <s v="ค่าบริการ"/>
    <s v="ไม่กำหนด"/>
    <s v="CS.8256903/046"/>
    <s v="คุณ เรืองรัชต์ จินดามัย"/>
    <s v="BYเล็ก"/>
    <n v="1"/>
    <n v="600"/>
    <n v="0"/>
    <s v=" "/>
    <n v="560.75"/>
    <n v="39.25"/>
    <n v="600"/>
    <s v="CP03N"/>
    <x v="1"/>
  </r>
  <r>
    <x v="65"/>
    <x v="2"/>
    <n v="2026"/>
    <s v="CP-18502"/>
    <x v="765"/>
    <x v="765"/>
    <s v="อะไหล่ยางเล็ก"/>
    <s v="ไม่กำหนด"/>
    <s v="CS.8256903/046"/>
    <s v="คุณ เรืองรัชต์ จินดามัย"/>
    <s v="BYเล็ก"/>
    <n v="1"/>
    <n v="990"/>
    <n v="0"/>
    <s v=" "/>
    <n v="925.23"/>
    <n v="64.77"/>
    <n v="990"/>
    <s v="CP03A"/>
    <x v="1"/>
  </r>
  <r>
    <x v="65"/>
    <x v="2"/>
    <n v="2026"/>
    <s v="CP-18502"/>
    <x v="766"/>
    <x v="766"/>
    <s v="อะไหล่นอก ยางเล็ก"/>
    <s v="ไม่กำหนด"/>
    <s v="CS.8256903/046"/>
    <s v="คุณ เรืองรัชต์ จินดามัย"/>
    <s v="BYเล็ก"/>
    <n v="2"/>
    <n v="1390"/>
    <n v="0"/>
    <s v=" "/>
    <n v="2598.13"/>
    <n v="181.87"/>
    <n v="2780"/>
    <s v="CP03A"/>
    <x v="1"/>
  </r>
  <r>
    <x v="65"/>
    <x v="2"/>
    <n v="2026"/>
    <s v="BTC-0000306"/>
    <x v="643"/>
    <x v="643"/>
    <s v="ยางเล็ก BS"/>
    <s v="BSยางเล็ก"/>
    <s v="CS5256903/0006"/>
    <s v="บริษัท ทีบี ฮาร์ดเฟสซิ่ง อัลลอย จำกัด (สำนักงานใหญ่)"/>
    <s v="หนึ่ง340"/>
    <n v="4"/>
    <n v="3950"/>
    <n v="1580"/>
    <s v=" "/>
    <n v="13289.72"/>
    <n v="930.28"/>
    <n v="14220"/>
    <s v="CPY26-M02"/>
    <x v="3"/>
  </r>
  <r>
    <x v="65"/>
    <x v="2"/>
    <n v="2026"/>
    <s v="BTC-0000306"/>
    <x v="1"/>
    <x v="1"/>
    <s v="อะไหล่ยางเล็ก"/>
    <s v="อะไหล่นอก"/>
    <s v="CS5256903/0006"/>
    <s v="บริษัท ทีบี ฮาร์ดเฟสซิ่ง อัลลอย จำกัด (สำนักงานใหญ่)"/>
    <s v="หนึ่ง340"/>
    <n v="4"/>
    <n v="60"/>
    <n v="0"/>
    <s v=" "/>
    <n v="0"/>
    <n v="0"/>
    <n v="0"/>
    <s v="CPA"/>
    <x v="3"/>
  </r>
  <r>
    <x v="65"/>
    <x v="2"/>
    <n v="2026"/>
    <s v="BTC-0000306"/>
    <x v="2"/>
    <x v="2"/>
    <s v="ค่าแรง-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4"/>
    <n v="120"/>
    <n v="0"/>
    <s v=" "/>
    <n v="0"/>
    <n v="0"/>
    <n v="0"/>
    <s v="CPN"/>
    <x v="3"/>
  </r>
  <r>
    <x v="65"/>
    <x v="2"/>
    <n v="2026"/>
    <s v="BTC-0000306"/>
    <x v="3"/>
    <x v="3"/>
    <s v="ค่าบริการตั้งศูนย์-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1"/>
    <n v="400"/>
    <n v="0"/>
    <s v=" "/>
    <n v="0"/>
    <n v="0"/>
    <n v="0"/>
    <s v="CPN"/>
    <x v="3"/>
  </r>
  <r>
    <x v="65"/>
    <x v="2"/>
    <n v="2026"/>
    <s v="BTC-0000306"/>
    <x v="767"/>
    <x v="767"/>
    <s v="อะไหล่นอก 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1"/>
    <n v="2500"/>
    <n v="0"/>
    <s v=" "/>
    <n v="2336.4499999999998"/>
    <n v="163.55000000000001"/>
    <n v="2500"/>
    <s v="CPA"/>
    <x v="3"/>
  </r>
  <r>
    <x v="65"/>
    <x v="2"/>
    <n v="2026"/>
    <s v="BTC-0000306"/>
    <x v="373"/>
    <x v="373"/>
    <s v="น้ำมันเครื่อง"/>
    <s v="ไม่กำหนด"/>
    <s v="CS5256903/0006"/>
    <s v="บริษัท ทีบี ฮาร์ดเฟสซิ่ง อัลลอย จำกัด (สำนักงานใหญ่)"/>
    <s v="หนึ่ง340"/>
    <n v="4"/>
    <n v="200"/>
    <n v="0"/>
    <s v=" "/>
    <n v="747.66"/>
    <n v="52.34"/>
    <n v="800"/>
    <s v="CPA"/>
    <x v="3"/>
  </r>
  <r>
    <x v="65"/>
    <x v="2"/>
    <n v="2026"/>
    <s v="BTC-0000306"/>
    <x v="84"/>
    <x v="84"/>
    <s v="อะไหล่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2"/>
    <n v="295"/>
    <n v="0"/>
    <s v=" "/>
    <n v="551.4"/>
    <n v="38.6"/>
    <n v="590"/>
    <s v="CPA"/>
    <x v="3"/>
  </r>
  <r>
    <x v="65"/>
    <x v="2"/>
    <n v="2026"/>
    <s v="BTC-0000306"/>
    <x v="581"/>
    <x v="581"/>
    <s v="อะไหล่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2"/>
    <n v="260"/>
    <n v="0"/>
    <s v=" "/>
    <n v="485.98"/>
    <n v="34.020000000000003"/>
    <n v="520"/>
    <s v="CPA"/>
    <x v="3"/>
  </r>
  <r>
    <x v="65"/>
    <x v="2"/>
    <n v="2026"/>
    <s v="BTC-0000306"/>
    <x v="34"/>
    <x v="34"/>
    <s v="อะไหล่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1"/>
    <n v="450"/>
    <n v="0"/>
    <s v=" "/>
    <n v="420.56"/>
    <n v="29.44"/>
    <n v="450"/>
    <s v="CPA"/>
    <x v="3"/>
  </r>
  <r>
    <x v="65"/>
    <x v="2"/>
    <n v="2026"/>
    <s v="BTC-0000306"/>
    <x v="76"/>
    <x v="76"/>
    <s v="อะไหล่ยางเล็ก"/>
    <s v="ไม่กำหนด"/>
    <s v="CS5256903/0006"/>
    <s v="บริษัท ทีบี ฮาร์ดเฟสซิ่ง อัลลอย จำกัด (สำนักงานใหญ่)"/>
    <s v="หนึ่ง340"/>
    <n v="1"/>
    <n v="385"/>
    <n v="0"/>
    <s v=" "/>
    <n v="359.81"/>
    <n v="25.19"/>
    <n v="385"/>
    <s v="CPA"/>
    <x v="3"/>
  </r>
  <r>
    <x v="65"/>
    <x v="2"/>
    <n v="2026"/>
    <s v="BTC-0000306"/>
    <x v="67"/>
    <x v="67"/>
    <s v="อะไหล่sac"/>
    <s v="ไม่กำหนด"/>
    <s v="CS5256903/0006"/>
    <s v="บริษัท ทีบี ฮาร์ดเฟสซิ่ง อัลลอย จำกัด (สำนักงานใหญ่)"/>
    <s v="หนึ่ง340"/>
    <n v="2"/>
    <n v="520"/>
    <n v="0"/>
    <s v=" "/>
    <n v="971.96"/>
    <n v="68.040000000000006"/>
    <n v="1040"/>
    <s v="CPA"/>
    <x v="3"/>
  </r>
  <r>
    <x v="65"/>
    <x v="2"/>
    <n v="2026"/>
    <s v="CP-000000249"/>
    <x v="3"/>
    <x v="3"/>
    <s v="ค่าบริการตั้งศูนย์-ยางเล็ก"/>
    <s v="ไม่กำหนด"/>
    <s v="CS5256903/0007"/>
    <s v="บริษัท เอกวัฒนา โฮม แมท จำกัด"/>
    <s v="หนึ่ง340"/>
    <n v="1"/>
    <n v="400"/>
    <n v="0"/>
    <s v=" "/>
    <n v="373.83"/>
    <n v="26.17"/>
    <n v="400"/>
    <s v="CPN"/>
    <x v="3"/>
  </r>
  <r>
    <x v="65"/>
    <x v="2"/>
    <n v="2026"/>
    <s v="SAC-6003"/>
    <x v="128"/>
    <x v="128"/>
    <s v="อะไหล่ยางเล็ก"/>
    <s v="ไม่กำหนด"/>
    <s v="IV2256903/0026"/>
    <s v="บริษัท บริดจสโตน เอ.ซี.ที (ประเทศไทย) จำกัด สาขา สำนักงานใหญ่ สาขาที่ 00000"/>
    <s v="หนึ่ง340"/>
    <n v="1"/>
    <n v="250"/>
    <n v="0"/>
    <s v=" "/>
    <n v="233.64"/>
    <n v="16.36"/>
    <n v="250"/>
    <s v="CPA"/>
    <x v="3"/>
  </r>
  <r>
    <x v="65"/>
    <x v="2"/>
    <n v="2026"/>
    <s v="BTC-0000418"/>
    <x v="107"/>
    <x v="107"/>
    <s v="ยางเล็ก LingLong"/>
    <s v="LINGLONG ยางเล็ก"/>
    <s v="IV2256903/0027"/>
    <s v="บริษัท รุ่งทวีทรัพย์เจริญขนส่ง จำกัด"/>
    <s v="C11"/>
    <n v="1"/>
    <n v="2800"/>
    <n v="0"/>
    <s v=" "/>
    <n v="2616.8200000000002"/>
    <n v="183.18"/>
    <n v="2800"/>
    <s v="CPY26-M01"/>
    <x v="3"/>
  </r>
  <r>
    <x v="65"/>
    <x v="2"/>
    <n v="2026"/>
    <s v="CP-17056"/>
    <x v="3"/>
    <x v="3"/>
    <s v="ค่าบริการตั้งศูนย์-ยางเล็ก"/>
    <s v="ไม่กำหนด"/>
    <s v="IV2256903/002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65"/>
    <x v="2"/>
    <n v="2026"/>
    <s v="BTC-0000418"/>
    <x v="407"/>
    <x v="407"/>
    <s v="ค่าบริการ"/>
    <s v="ไม่กำหนด"/>
    <s v="IV2256903/0029"/>
    <s v="บริษัท รุ่งทวีทรัพย์เจริญขนส่ง จำกัด"/>
    <s v="C11"/>
    <n v="1"/>
    <n v="600"/>
    <n v="0"/>
    <s v=" "/>
    <n v="560.75"/>
    <n v="39.25"/>
    <n v="600"/>
    <s v="CPN"/>
    <x v="3"/>
  </r>
  <r>
    <x v="65"/>
    <x v="2"/>
    <n v="2026"/>
    <s v="BTC-0000418"/>
    <x v="140"/>
    <x v="140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65"/>
    <x v="2"/>
    <n v="2026"/>
    <s v="BTC-0000418"/>
    <x v="18"/>
    <x v="18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65"/>
    <x v="2"/>
    <n v="2026"/>
    <s v="BTC-0000418"/>
    <x v="195"/>
    <x v="195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260"/>
    <n v="0"/>
    <s v=" "/>
    <n v="0"/>
    <n v="0"/>
    <n v="0"/>
    <s v="CPA"/>
    <x v="3"/>
  </r>
  <r>
    <x v="65"/>
    <x v="2"/>
    <n v="2026"/>
    <s v="BTC-0000418"/>
    <x v="37"/>
    <x v="37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65"/>
    <x v="2"/>
    <n v="2026"/>
    <s v="BTC-0000418"/>
    <x v="41"/>
    <x v="41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850"/>
    <n v="0"/>
    <s v=" "/>
    <n v="794.39"/>
    <n v="55.61"/>
    <n v="850"/>
    <s v="CPA"/>
    <x v="3"/>
  </r>
  <r>
    <x v="65"/>
    <x v="2"/>
    <n v="2026"/>
    <s v="BTC-0000418"/>
    <x v="42"/>
    <x v="42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65"/>
    <x v="2"/>
    <n v="2026"/>
    <s v="BTC-0000418"/>
    <x v="76"/>
    <x v="76"/>
    <s v="อะไหล่ยางเล็ก"/>
    <s v="ไม่กำหนด"/>
    <s v="IV2256903/0030"/>
    <s v="บริษัท รุ่งทวีทรัพย์เจริญขนส่ง จำกัด"/>
    <s v="C11"/>
    <n v="1"/>
    <n v="385"/>
    <n v="0"/>
    <s v=" "/>
    <n v="359.81"/>
    <n v="25.19"/>
    <n v="385"/>
    <s v="CPA"/>
    <x v="3"/>
  </r>
  <r>
    <x v="65"/>
    <x v="2"/>
    <n v="2026"/>
    <s v="BTC-0000418"/>
    <x v="133"/>
    <x v="133"/>
    <s v="อะไหล่นอก ยางเล็ก"/>
    <s v="ไม่กำหนด"/>
    <s v="IV2256903/0030"/>
    <s v="บริษัท รุ่งทวีทรัพย์เจริญขนส่ง จำกัด"/>
    <s v="C11"/>
    <n v="2"/>
    <n v="4480"/>
    <n v="448"/>
    <s v=" "/>
    <n v="7955.14"/>
    <n v="556.86"/>
    <n v="8512"/>
    <s v="CPA"/>
    <x v="3"/>
  </r>
  <r>
    <x v="65"/>
    <x v="2"/>
    <n v="2026"/>
    <s v="BTC-0000460"/>
    <x v="107"/>
    <x v="107"/>
    <s v="ยางเล็ก LingLong"/>
    <s v="LINGLONG ยางเล็ก"/>
    <s v="S.3256903/0006"/>
    <s v="บริษัท มังกรทองขนส่ง 2019 จำกัด"/>
    <s v="C11"/>
    <n v="2"/>
    <n v="2800"/>
    <n v="0"/>
    <s v=" "/>
    <n v="5233.6400000000003"/>
    <n v="366.36"/>
    <n v="5600"/>
    <s v="CP04Y26-M01"/>
    <x v="2"/>
  </r>
  <r>
    <x v="65"/>
    <x v="2"/>
    <n v="2026"/>
    <s v="BTC-0000460"/>
    <x v="1"/>
    <x v="1"/>
    <s v="อะไหล่ยางเล็ก"/>
    <s v="อะไหล่นอก"/>
    <s v="S.3256903/0006"/>
    <s v="บริษัท มังกรทองขนส่ง 2019 จำกัด"/>
    <s v="C11"/>
    <n v="2"/>
    <n v="60"/>
    <n v="0"/>
    <s v=" "/>
    <n v="0"/>
    <n v="0"/>
    <n v="0"/>
    <s v="CP04A"/>
    <x v="2"/>
  </r>
  <r>
    <x v="65"/>
    <x v="2"/>
    <n v="2026"/>
    <s v="BTC-0000443"/>
    <x v="38"/>
    <x v="38"/>
    <s v="อะไหล่ยางเล็ก"/>
    <s v="ไม่กำหนด"/>
    <s v="S.5256903/0007"/>
    <s v="บริษัท ลี วิคเตอร์ จำกัด"/>
    <s v="BYเล็ก/พต"/>
    <n v="1"/>
    <n v="1150"/>
    <n v="0"/>
    <s v=" "/>
    <n v="1074.77"/>
    <n v="75.23"/>
    <n v="1150"/>
    <s v="CP03A"/>
    <x v="1"/>
  </r>
  <r>
    <x v="65"/>
    <x v="2"/>
    <n v="2026"/>
    <s v="BTC-0000443"/>
    <x v="39"/>
    <x v="39"/>
    <s v="อะไหล่ยางเล็ก"/>
    <s v="ไม่กำหนด"/>
    <s v="S.5256903/0007"/>
    <s v="บริษัท ลี วิคเตอร์ จำกัด"/>
    <s v="BYเล็ก/พต"/>
    <n v="1"/>
    <n v="175"/>
    <n v="0"/>
    <s v=" "/>
    <n v="0"/>
    <n v="0"/>
    <n v="0"/>
    <s v="CP03A"/>
    <x v="1"/>
  </r>
  <r>
    <x v="65"/>
    <x v="2"/>
    <n v="2026"/>
    <s v="BTC-0000443"/>
    <x v="40"/>
    <x v="40"/>
    <s v="อะไหล่ยางเล็ก"/>
    <s v="ไม่กำหนด"/>
    <s v="S.5256903/0007"/>
    <s v="บริษัท ลี วิคเตอร์ จำกัด"/>
    <s v="BYเล็ก/พต"/>
    <n v="1"/>
    <n v="330"/>
    <n v="0"/>
    <s v=" "/>
    <n v="0"/>
    <n v="0"/>
    <n v="0"/>
    <s v="CP03A"/>
    <x v="1"/>
  </r>
  <r>
    <x v="65"/>
    <x v="2"/>
    <n v="2026"/>
    <s v="BTC-0000443"/>
    <x v="37"/>
    <x v="37"/>
    <s v="อะไหล่ยางเล็ก"/>
    <s v="ไม่กำหนด"/>
    <s v="S.5256903/0007"/>
    <s v="บริษัท ลี วิคเตอร์ จำกัด"/>
    <s v="BYเล็ก/พต"/>
    <n v="1"/>
    <n v="20"/>
    <n v="0"/>
    <s v=" "/>
    <n v="18.690000000000001"/>
    <n v="1.31"/>
    <n v="20"/>
    <s v="CP03A"/>
    <x v="1"/>
  </r>
  <r>
    <x v="66"/>
    <x v="2"/>
    <n v="2026"/>
    <s v="CP-09869"/>
    <x v="16"/>
    <x v="16"/>
    <s v="อะไหล่ยางเล็ก"/>
    <s v="ไม่กำหนด"/>
    <s v="CS.2256903/023"/>
    <s v="คุณ วัฒนา แผนศิลา"/>
    <s v="BB/พงษ์"/>
    <n v="1"/>
    <n v="1550"/>
    <n v="0"/>
    <s v=" "/>
    <n v="1448.6"/>
    <n v="101.4"/>
    <n v="1550"/>
    <s v="CP04A"/>
    <x v="2"/>
  </r>
  <r>
    <x v="66"/>
    <x v="2"/>
    <n v="2026"/>
    <s v="CP-09869"/>
    <x v="30"/>
    <x v="30"/>
    <s v="อะไหล่ยางเล็ก"/>
    <s v="ไม่กำหนด"/>
    <s v="CS.2256903/023"/>
    <s v="คุณ วัฒนา แผนศิลา"/>
    <s v="BB/พงษ์"/>
    <n v="1"/>
    <n v="250"/>
    <n v="0"/>
    <s v=" "/>
    <n v="0"/>
    <n v="0"/>
    <n v="0"/>
    <s v="CP04A"/>
    <x v="2"/>
  </r>
  <r>
    <x v="66"/>
    <x v="2"/>
    <n v="2026"/>
    <s v="CP-09869"/>
    <x v="269"/>
    <x v="269"/>
    <s v="อะไหล่ยางเล็ก"/>
    <s v="ไม่กำหนด"/>
    <s v="CS.2256903/023"/>
    <s v="คุณ วัฒนา แผนศิลา"/>
    <s v="BB/พงษ์"/>
    <n v="1"/>
    <n v="220"/>
    <n v="0"/>
    <s v=" "/>
    <n v="205.61"/>
    <n v="14.39"/>
    <n v="220"/>
    <s v="CP04A"/>
    <x v="2"/>
  </r>
  <r>
    <x v="66"/>
    <x v="2"/>
    <n v="2026"/>
    <s v="CP-09869"/>
    <x v="37"/>
    <x v="37"/>
    <s v="อะไหล่ยางเล็ก"/>
    <s v="ไม่กำหนด"/>
    <s v="CS.2256903/023"/>
    <s v="คุณ วัฒนา แผนศิลา"/>
    <s v="BB/พงษ์"/>
    <n v="1"/>
    <n v="20"/>
    <n v="0"/>
    <s v=" "/>
    <n v="18.690000000000001"/>
    <n v="1.31"/>
    <n v="20"/>
    <s v="CP04A"/>
    <x v="2"/>
  </r>
  <r>
    <x v="66"/>
    <x v="2"/>
    <n v="2026"/>
    <s v="CP-18509"/>
    <x v="353"/>
    <x v="353"/>
    <s v="อะไหล่ยางเล็ก"/>
    <s v="ไม่กำหนด"/>
    <s v="CS.2256903/024"/>
    <s v="คุณ ทัศนีย์ แสงสว่าง"/>
    <s v="BB/พงษ์"/>
    <n v="1"/>
    <n v="3320"/>
    <n v="300"/>
    <s v=" "/>
    <n v="2822.43"/>
    <n v="197.57"/>
    <n v="3020"/>
    <s v="CP04A"/>
    <x v="2"/>
  </r>
  <r>
    <x v="66"/>
    <x v="2"/>
    <n v="2026"/>
    <s v="CP-09738"/>
    <x v="768"/>
    <x v="768"/>
    <s v="อะไหล่ยางเล็ก"/>
    <s v="ไม่กำหนด"/>
    <s v="CS.8256903/047"/>
    <s v="คุณ วรันธร  ศรีศิริ"/>
    <s v="BYเล็ก"/>
    <n v="1"/>
    <n v="1850"/>
    <n v="0"/>
    <s v=" "/>
    <n v="1728.97"/>
    <n v="121.03"/>
    <n v="1850"/>
    <s v="CP03A"/>
    <x v="1"/>
  </r>
  <r>
    <x v="66"/>
    <x v="2"/>
    <n v="2026"/>
    <s v="CP-09738"/>
    <x v="769"/>
    <x v="769"/>
    <s v="อะไหล่ยางเล็ก"/>
    <s v="ไม่กำหนด"/>
    <s v="CS.8256903/047"/>
    <s v="คุณ วรันธร  ศรีศิริ"/>
    <s v="BYเล็ก"/>
    <n v="1"/>
    <n v="1"/>
    <n v="0"/>
    <s v=" "/>
    <n v="0"/>
    <n v="0"/>
    <n v="0"/>
    <s v="CP03A"/>
    <x v="1"/>
  </r>
  <r>
    <x v="66"/>
    <x v="2"/>
    <n v="2026"/>
    <s v="CP-09738"/>
    <x v="191"/>
    <x v="191"/>
    <s v="อะไหล่นอก ยางเล็ก"/>
    <s v="ไม่กำหนด"/>
    <s v="CS.8256903/047"/>
    <s v="คุณ วรันธร  ศรีศิริ"/>
    <s v="BYเล็ก"/>
    <n v="1"/>
    <n v="220"/>
    <n v="0"/>
    <s v=" "/>
    <n v="205.61"/>
    <n v="14.39"/>
    <n v="220"/>
    <s v="CP03A"/>
    <x v="1"/>
  </r>
  <r>
    <x v="66"/>
    <x v="2"/>
    <n v="2026"/>
    <s v="CP-09738"/>
    <x v="37"/>
    <x v="37"/>
    <s v="อะไหล่ยางเล็ก"/>
    <s v="ไม่กำหนด"/>
    <s v="CS.8256903/047"/>
    <s v="คุณ วรันธร  ศรีศิริ"/>
    <s v="BYเล็ก"/>
    <n v="1"/>
    <n v="20"/>
    <n v="0"/>
    <s v=" "/>
    <n v="18.690000000000001"/>
    <n v="1.31"/>
    <n v="20"/>
    <s v="CP03A"/>
    <x v="1"/>
  </r>
  <r>
    <x v="66"/>
    <x v="2"/>
    <n v="2026"/>
    <s v="CP-09738"/>
    <x v="770"/>
    <x v="770"/>
    <s v="อะไหล่sac"/>
    <s v="ไม่กำหนด"/>
    <s v="CS.8256903/047"/>
    <s v="คุณ วรันธร  ศรีศิริ"/>
    <s v="BYเล็ก"/>
    <n v="1"/>
    <n v="390"/>
    <n v="0"/>
    <s v=" "/>
    <n v="364.49"/>
    <n v="25.51"/>
    <n v="390"/>
    <s v="CP03A"/>
    <x v="1"/>
  </r>
  <r>
    <x v="66"/>
    <x v="2"/>
    <n v="2026"/>
    <s v="CP-09738"/>
    <x v="15"/>
    <x v="15"/>
    <s v="ค่าแรง-ยางเล็ก"/>
    <s v="ไม่กำหนด"/>
    <s v="CS.8256903/047"/>
    <s v="คุณ วรันธร  ศรีศิริ"/>
    <s v="BYเล็ก"/>
    <n v="1"/>
    <n v="160"/>
    <n v="0"/>
    <s v=" "/>
    <n v="0"/>
    <n v="0"/>
    <n v="0"/>
    <s v="CP03N"/>
    <x v="1"/>
  </r>
  <r>
    <x v="66"/>
    <x v="2"/>
    <n v="2026"/>
    <s v="CP-09738"/>
    <x v="2"/>
    <x v="2"/>
    <s v="ค่าแรง-ยางเล็ก"/>
    <s v="ไม่กำหนด"/>
    <s v="CS.8256903/047"/>
    <s v="คุณ วรันธร  ศรีศิริ"/>
    <s v="BYเล็ก"/>
    <n v="4"/>
    <n v="120"/>
    <n v="0"/>
    <s v=" "/>
    <n v="0"/>
    <n v="0"/>
    <n v="0"/>
    <s v="CP03N"/>
    <x v="1"/>
  </r>
  <r>
    <x v="66"/>
    <x v="2"/>
    <n v="2026"/>
    <s v="CP-18507"/>
    <x v="682"/>
    <x v="682"/>
    <s v="ยางเล็ก BS"/>
    <s v="BSยางเล็ก"/>
    <s v="CS.8256903/048"/>
    <s v="คุณ ชยกร บุตรโพธิ์"/>
    <s v="BYเล็ก"/>
    <n v="4"/>
    <n v="5890"/>
    <n v="2356"/>
    <s v=" "/>
    <n v="19816.82"/>
    <n v="1387.18"/>
    <n v="21204"/>
    <s v="CP03Y26-M01"/>
    <x v="1"/>
  </r>
  <r>
    <x v="66"/>
    <x v="2"/>
    <n v="2026"/>
    <s v="CP-18507"/>
    <x v="1"/>
    <x v="1"/>
    <s v="อะไหล่ยางเล็ก"/>
    <s v="อะไหล่นอก"/>
    <s v="CS.8256903/048"/>
    <s v="คุณ ชยกร บุตรโพธิ์"/>
    <s v="BYเล็ก"/>
    <n v="4"/>
    <n v="60"/>
    <n v="0"/>
    <s v=" "/>
    <n v="0"/>
    <n v="0"/>
    <n v="0"/>
    <s v="CP03A"/>
    <x v="1"/>
  </r>
  <r>
    <x v="66"/>
    <x v="2"/>
    <n v="2026"/>
    <s v="CP-18507"/>
    <x v="12"/>
    <x v="12"/>
    <s v="ค่าแรง-ยางเล็ก"/>
    <s v="ไม่กำหนด"/>
    <s v="CS.8256903/048"/>
    <s v="คุณ ชยกร บุตรโพธิ์"/>
    <s v="BYเล็ก"/>
    <n v="4"/>
    <n v="150"/>
    <n v="0"/>
    <s v=" "/>
    <n v="0"/>
    <n v="0"/>
    <n v="0"/>
    <s v="CP03N"/>
    <x v="1"/>
  </r>
  <r>
    <x v="66"/>
    <x v="2"/>
    <n v="2026"/>
    <s v="CP-18507"/>
    <x v="3"/>
    <x v="3"/>
    <s v="ค่าบริการตั้งศูนย์-ยางเล็ก"/>
    <s v="ไม่กำหนด"/>
    <s v="CS.8256903/048"/>
    <s v="คุณ ชยกร บุตรโพธิ์"/>
    <s v="BYเล็ก"/>
    <n v="1"/>
    <n v="400"/>
    <n v="0"/>
    <s v=" "/>
    <n v="0"/>
    <n v="0"/>
    <n v="0"/>
    <s v="CP03N"/>
    <x v="1"/>
  </r>
  <r>
    <x v="66"/>
    <x v="2"/>
    <n v="2026"/>
    <s v="CP-18507"/>
    <x v="247"/>
    <x v="247"/>
    <s v="อะไหล่นอก ยางเล็ก"/>
    <s v="ไม่กำหนด"/>
    <s v="CS.8256903/048"/>
    <s v="คุณ ชยกร บุตรโพธิ์"/>
    <s v="BYเล็ก"/>
    <n v="1"/>
    <n v="2020"/>
    <n v="0"/>
    <s v=" "/>
    <n v="1887.85"/>
    <n v="132.15"/>
    <n v="2020"/>
    <s v="CP03A"/>
    <x v="1"/>
  </r>
  <r>
    <x v="66"/>
    <x v="2"/>
    <n v="2026"/>
    <s v="CP-18507"/>
    <x v="98"/>
    <x v="98"/>
    <s v="ค่าบริการ"/>
    <s v="ไม่กำหนด"/>
    <s v="CS.8256903/048"/>
    <s v="คุณ ชยกร บุตรโพธิ์"/>
    <s v="BYเล็ก"/>
    <n v="2"/>
    <n v="400"/>
    <n v="0"/>
    <s v=" "/>
    <n v="747.66"/>
    <n v="52.34"/>
    <n v="800"/>
    <s v="CP03A"/>
    <x v="1"/>
  </r>
  <r>
    <x v="66"/>
    <x v="2"/>
    <n v="2026"/>
    <s v="CP-18507"/>
    <x v="771"/>
    <x v="771"/>
    <s v="อะไหล่นอก ยางเล็ก"/>
    <s v="ไม่กำหนด"/>
    <s v="CS.8256903/048"/>
    <s v="คุณ ชยกร บุตรโพธิ์"/>
    <s v="BYเล็ก"/>
    <n v="1"/>
    <n v="1790"/>
    <n v="0"/>
    <s v=" "/>
    <n v="1672.9"/>
    <n v="117.1"/>
    <n v="1790"/>
    <s v="CP03A"/>
    <x v="1"/>
  </r>
  <r>
    <x v="66"/>
    <x v="2"/>
    <n v="2026"/>
    <s v="CP-18507"/>
    <x v="772"/>
    <x v="772"/>
    <s v="อะไหล่นอก ยางเล็ก"/>
    <s v="ไม่กำหนด"/>
    <s v="CS.8256903/048"/>
    <s v="คุณ ชยกร บุตรโพธิ์"/>
    <s v="BYเล็ก"/>
    <n v="1"/>
    <n v="1390"/>
    <n v="0"/>
    <s v=" "/>
    <n v="1299.07"/>
    <n v="90.93"/>
    <n v="1390"/>
    <s v="CP03A"/>
    <x v="1"/>
  </r>
  <r>
    <x v="66"/>
    <x v="2"/>
    <n v="2026"/>
    <s v="CP-18507"/>
    <x v="23"/>
    <x v="23"/>
    <s v="ค่าบริการ"/>
    <s v="ไม่กำหนด"/>
    <s v="CS.8256903/048"/>
    <s v="คุณ ชยกร บุตรโพธิ์"/>
    <s v="BYเล็ก"/>
    <n v="2"/>
    <n v="300"/>
    <n v="0"/>
    <s v=" "/>
    <n v="560.75"/>
    <n v="39.25"/>
    <n v="600"/>
    <s v="CP03N"/>
    <x v="1"/>
  </r>
  <r>
    <x v="66"/>
    <x v="2"/>
    <n v="2026"/>
    <s v="CP-18507"/>
    <x v="138"/>
    <x v="138"/>
    <s v="ของแจกของแถม"/>
    <s v="LINGLONG ยางเล็ก"/>
    <s v="CS.8256903/048"/>
    <s v="คุณ ชยกร บุตรโพธิ์"/>
    <s v="BYเล็ก"/>
    <n v="1"/>
    <n v="1"/>
    <n v="0"/>
    <s v=" "/>
    <n v="0"/>
    <n v="0"/>
    <n v="0"/>
    <s v="CP03N"/>
    <x v="1"/>
  </r>
  <r>
    <x v="66"/>
    <x v="2"/>
    <n v="2026"/>
    <s v="CP-07550"/>
    <x v="3"/>
    <x v="3"/>
    <s v="ค่าบริการตั้งศูนย์-ยางเล็ก"/>
    <s v="ไม่กำหนด"/>
    <s v="CS.8256903/049"/>
    <s v="คุณ ดาวใจ  วัชนอินทร์"/>
    <s v="BYเล็ก"/>
    <n v="1"/>
    <n v="400"/>
    <n v="0"/>
    <s v=" "/>
    <n v="373.83"/>
    <n v="26.17"/>
    <n v="400"/>
    <s v="CP03N"/>
    <x v="1"/>
  </r>
  <r>
    <x v="66"/>
    <x v="2"/>
    <n v="2026"/>
    <s v="CP-18508"/>
    <x v="389"/>
    <x v="389"/>
    <s v="อะไหล่ยางเล็ก"/>
    <s v="ไม่กำหนด"/>
    <s v="CS.8256903/050"/>
    <s v="คุณ ปรารถนา ศรีจันทร์โฉม"/>
    <s v="BYเล็ก"/>
    <n v="1"/>
    <n v="1190"/>
    <n v="0"/>
    <s v=" "/>
    <n v="1112.1500000000001"/>
    <n v="77.849999999999994"/>
    <n v="1190"/>
    <s v="CP03A"/>
    <x v="1"/>
  </r>
  <r>
    <x v="66"/>
    <x v="2"/>
    <n v="2026"/>
    <s v="CP-18508"/>
    <x v="773"/>
    <x v="773"/>
    <s v="อะไหล่ยางเล็ก"/>
    <s v="ไม่กำหนด"/>
    <s v="CS.8256903/050"/>
    <s v="คุณ ปรารถนา ศรีจันทร์โฉม"/>
    <s v="BYเล็ก"/>
    <n v="1"/>
    <n v="60"/>
    <n v="0"/>
    <s v=" "/>
    <n v="56.07"/>
    <n v="3.93"/>
    <n v="60"/>
    <s v="CP03A"/>
    <x v="1"/>
  </r>
  <r>
    <x v="66"/>
    <x v="2"/>
    <n v="2026"/>
    <s v="CP-18508"/>
    <x v="58"/>
    <x v="58"/>
    <s v="ค่าบริการ"/>
    <s v="ไม่กำหนด"/>
    <s v="CS.8256903/050"/>
    <s v="คุณ ปรารถนา ศรีจันทร์โฉม"/>
    <s v="BYเล็ก"/>
    <n v="1"/>
    <n v="300"/>
    <n v="0"/>
    <s v=" "/>
    <n v="280.37"/>
    <n v="19.63"/>
    <n v="300"/>
    <s v="CP03N"/>
    <x v="1"/>
  </r>
  <r>
    <x v="66"/>
    <x v="2"/>
    <n v="2026"/>
    <s v="CP-08746"/>
    <x v="774"/>
    <x v="774"/>
    <s v="ยางเล็ก LEAO"/>
    <s v="LEAO"/>
    <s v="CS.8256903/051"/>
    <s v="คุณทินกร มากมูล"/>
    <s v="BYเล็ก"/>
    <n v="4"/>
    <n v="2200"/>
    <n v="2200"/>
    <s v=" "/>
    <n v="6168.22"/>
    <n v="431.78"/>
    <n v="6600"/>
    <s v="CP03Y26-M01"/>
    <x v="1"/>
  </r>
  <r>
    <x v="66"/>
    <x v="2"/>
    <n v="2026"/>
    <s v="CP-08746"/>
    <x v="1"/>
    <x v="1"/>
    <s v="อะไหล่ยางเล็ก"/>
    <s v="อะไหล่นอก"/>
    <s v="CS.8256903/051"/>
    <s v="คุณทินกร มากมูล"/>
    <s v="BYเล็ก"/>
    <n v="4"/>
    <n v="60"/>
    <n v="0"/>
    <s v=" "/>
    <n v="0"/>
    <n v="0"/>
    <n v="0"/>
    <s v="CP03A"/>
    <x v="1"/>
  </r>
  <r>
    <x v="66"/>
    <x v="2"/>
    <n v="2026"/>
    <s v="CP-08746"/>
    <x v="2"/>
    <x v="2"/>
    <s v="ค่าแรง-ยางเล็ก"/>
    <s v="ไม่กำหนด"/>
    <s v="CS.8256903/051"/>
    <s v="คุณทินกร มากมูล"/>
    <s v="BYเล็ก"/>
    <n v="4"/>
    <n v="120"/>
    <n v="0"/>
    <s v=" "/>
    <n v="0"/>
    <n v="0"/>
    <n v="0"/>
    <s v="CP03N"/>
    <x v="1"/>
  </r>
  <r>
    <x v="66"/>
    <x v="2"/>
    <n v="2026"/>
    <s v="CP-08746"/>
    <x v="3"/>
    <x v="3"/>
    <s v="ค่าบริการตั้งศูนย์-ยางเล็ก"/>
    <s v="ไม่กำหนด"/>
    <s v="CS.8256903/051"/>
    <s v="คุณทินกร มากมูล"/>
    <s v="BYเล็ก"/>
    <n v="1"/>
    <n v="400"/>
    <n v="0"/>
    <s v=" "/>
    <n v="0"/>
    <n v="0"/>
    <n v="0"/>
    <s v="CP03N"/>
    <x v="1"/>
  </r>
  <r>
    <x v="66"/>
    <x v="2"/>
    <n v="2026"/>
    <s v="CP-18510"/>
    <x v="13"/>
    <x v="13"/>
    <s v="ค่าแรง-ยางเล็ก"/>
    <s v="ไม่กำหนด"/>
    <s v="CS.8256903/052"/>
    <s v="คุณ วรรธนะ กลิ่นวรากร"/>
    <s v="BYเล็ก"/>
    <n v="4"/>
    <n v="50"/>
    <n v="0"/>
    <s v=" "/>
    <n v="186.92"/>
    <n v="13.08"/>
    <n v="200"/>
    <s v="CP03N"/>
    <x v="1"/>
  </r>
  <r>
    <x v="66"/>
    <x v="2"/>
    <n v="2026"/>
    <s v="CP-18512"/>
    <x v="13"/>
    <x v="13"/>
    <s v="ค่าแรง-ยางเล็ก"/>
    <s v="ไม่กำหนด"/>
    <s v="CS.8256903/053"/>
    <s v="คุณ อรนุช อุดจอม"/>
    <s v="BYเล็ก"/>
    <n v="4"/>
    <n v="50"/>
    <n v="0"/>
    <s v=" "/>
    <n v="186.92"/>
    <n v="13.08"/>
    <n v="200"/>
    <s v="CP03N"/>
    <x v="1"/>
  </r>
  <r>
    <x v="66"/>
    <x v="2"/>
    <n v="2026"/>
    <s v="CP-18511"/>
    <x v="13"/>
    <x v="13"/>
    <s v="ค่าแรง-ยางเล็ก"/>
    <s v="ไม่กำหนด"/>
    <s v="CS.8256903/054"/>
    <s v="คุณ จักรกฤษณ์ พิรกมลกิต"/>
    <s v="BYเล็ก"/>
    <n v="4"/>
    <n v="50"/>
    <n v="0"/>
    <s v=" "/>
    <n v="186.92"/>
    <n v="13.08"/>
    <n v="200"/>
    <s v="CP03N"/>
    <x v="1"/>
  </r>
  <r>
    <x v="67"/>
    <x v="2"/>
    <n v="2026"/>
    <s v="CP-18514"/>
    <x v="775"/>
    <x v="775"/>
    <s v="ยางเล็ก DL"/>
    <s v="DUNLOP"/>
    <s v="CS.2256903/025"/>
    <s v="MR.SIDDAHARTHA BISWAS"/>
    <s v="BB/ปูน"/>
    <n v="4"/>
    <n v="4750"/>
    <n v="4750"/>
    <s v=" "/>
    <n v="13317.76"/>
    <n v="932.24"/>
    <n v="14250"/>
    <s v="CP04Y25-M12"/>
    <x v="2"/>
  </r>
  <r>
    <x v="67"/>
    <x v="2"/>
    <n v="2026"/>
    <s v="CP-18514"/>
    <x v="1"/>
    <x v="1"/>
    <s v="อะไหล่ยางเล็ก"/>
    <s v="อะไหล่นอก"/>
    <s v="CS.2256903/025"/>
    <s v="MR.SIDDAHARTHA BISWAS"/>
    <s v="BB/ปูน"/>
    <n v="4"/>
    <n v="60"/>
    <n v="0"/>
    <s v=" "/>
    <n v="0"/>
    <n v="0"/>
    <n v="0"/>
    <s v="CP04A"/>
    <x v="2"/>
  </r>
  <r>
    <x v="67"/>
    <x v="2"/>
    <n v="2026"/>
    <s v="CP-18514"/>
    <x v="3"/>
    <x v="3"/>
    <s v="ค่าบริการตั้งศูนย์-ยางเล็ก"/>
    <s v="ไม่กำหนด"/>
    <s v="CS.2256903/025"/>
    <s v="MR.SIDDAHARTHA BISWAS"/>
    <s v="BB/ปูน"/>
    <n v="1"/>
    <n v="400"/>
    <n v="0"/>
    <s v=" "/>
    <n v="0"/>
    <n v="0"/>
    <n v="0"/>
    <s v="CP04N"/>
    <x v="2"/>
  </r>
  <r>
    <x v="67"/>
    <x v="2"/>
    <n v="2026"/>
    <s v="CP-18514"/>
    <x v="2"/>
    <x v="2"/>
    <s v="ค่าแรง-ยางเล็ก"/>
    <s v="ไม่กำหนด"/>
    <s v="CS.2256903/025"/>
    <s v="MR.SIDDAHARTHA BISWAS"/>
    <s v="BB/ปูน"/>
    <n v="4"/>
    <n v="120"/>
    <n v="0"/>
    <s v=" "/>
    <n v="0"/>
    <n v="0"/>
    <n v="0"/>
    <s v="CP04N"/>
    <x v="2"/>
  </r>
  <r>
    <x v="67"/>
    <x v="2"/>
    <n v="2026"/>
    <s v="CP-18516"/>
    <x v="65"/>
    <x v="65"/>
    <s v="อะไหล่ยางเล็ก"/>
    <s v="ไม่กำหนด"/>
    <s v="CS.6256903/024"/>
    <s v="คุณวัชรพล ทาบสุวรรณ"/>
    <s v="C13"/>
    <n v="1"/>
    <n v="1650"/>
    <n v="0"/>
    <s v=" "/>
    <n v="1542.06"/>
    <n v="107.94"/>
    <n v="1650"/>
    <s v="CP02A"/>
    <x v="0"/>
  </r>
  <r>
    <x v="67"/>
    <x v="2"/>
    <n v="2026"/>
    <s v="CP-18516"/>
    <x v="556"/>
    <x v="556"/>
    <s v="อะไหล่ยางเล็ก"/>
    <s v="ไม่กำหนด"/>
    <s v="CS.6256903/024"/>
    <s v="คุณวัชรพล ทาบสุวรรณ"/>
    <s v="C13"/>
    <n v="1"/>
    <n v="220"/>
    <n v="0"/>
    <s v=" "/>
    <n v="0"/>
    <n v="0"/>
    <n v="0"/>
    <s v="CP02A"/>
    <x v="0"/>
  </r>
  <r>
    <x v="67"/>
    <x v="2"/>
    <n v="2026"/>
    <s v="CP-18516"/>
    <x v="19"/>
    <x v="19"/>
    <s v="อะไหล่ยางเล็ก"/>
    <s v="ไม่กำหนด"/>
    <s v="CS.6256903/024"/>
    <s v="คุณวัชรพล ทาบสุวรรณ"/>
    <s v="C13"/>
    <n v="1"/>
    <n v="20"/>
    <n v="0"/>
    <s v=" "/>
    <n v="18.690000000000001"/>
    <n v="1.31"/>
    <n v="20"/>
    <s v="CP02A"/>
    <x v="0"/>
  </r>
  <r>
    <x v="67"/>
    <x v="2"/>
    <n v="2026"/>
    <s v="CP-18516"/>
    <x v="72"/>
    <x v="72"/>
    <s v="อะไหล่ยางเล็ก"/>
    <s v="ไม่กำหนด"/>
    <s v="CS.6256903/024"/>
    <s v="คุณวัชรพล ทาบสุวรรณ"/>
    <s v="C13"/>
    <n v="1"/>
    <n v="595"/>
    <n v="59.5"/>
    <s v=" "/>
    <n v="500.47"/>
    <n v="35.03"/>
    <n v="535.5"/>
    <s v="CP02A"/>
    <x v="0"/>
  </r>
  <r>
    <x v="67"/>
    <x v="2"/>
    <n v="2026"/>
    <s v="CP-18516"/>
    <x v="326"/>
    <x v="326"/>
    <s v="อะไหล่ยางเล็ก"/>
    <s v="ไม่กำหนด"/>
    <s v="CS.6256903/024"/>
    <s v="คุณวัชรพล ทาบสุวรรณ"/>
    <s v="C13"/>
    <n v="1"/>
    <n v="595"/>
    <n v="59.5"/>
    <s v=" "/>
    <n v="500.47"/>
    <n v="35.03"/>
    <n v="535.5"/>
    <s v="CP02A"/>
    <x v="0"/>
  </r>
  <r>
    <x v="67"/>
    <x v="2"/>
    <n v="2026"/>
    <s v="CP-18516"/>
    <x v="74"/>
    <x v="74"/>
    <s v="อะไหล่ยางเล็ก"/>
    <s v="ไม่กำหนด"/>
    <s v="CS.6256903/024"/>
    <s v="คุณวัชรพล ทาบสุวรรณ"/>
    <s v="C13"/>
    <n v="1"/>
    <n v="595"/>
    <n v="59.5"/>
    <s v=" "/>
    <n v="500.47"/>
    <n v="35.03"/>
    <n v="535.5"/>
    <s v="CP02A"/>
    <x v="0"/>
  </r>
  <r>
    <x v="67"/>
    <x v="2"/>
    <n v="2026"/>
    <s v="CP-18516"/>
    <x v="144"/>
    <x v="144"/>
    <s v="อะไหล่นอก ยางเล็ก"/>
    <s v="ไม่กำหนด"/>
    <s v="CS.6256903/024"/>
    <s v="คุณวัชรพล ทาบสุวรรณ"/>
    <s v="C13"/>
    <n v="1"/>
    <n v="420"/>
    <n v="21"/>
    <s v=" "/>
    <n v="372.9"/>
    <n v="26.1"/>
    <n v="399"/>
    <s v="CP02A"/>
    <x v="0"/>
  </r>
  <r>
    <x v="67"/>
    <x v="2"/>
    <n v="2026"/>
    <s v="CP-18516"/>
    <x v="374"/>
    <x v="374"/>
    <s v="อะไหล่ยางเล็ก"/>
    <s v="ไม่กำหนด"/>
    <s v="CS.6256903/024"/>
    <s v="คุณวัชรพล ทาบสุวรรณ"/>
    <s v="C13"/>
    <n v="1"/>
    <n v="300"/>
    <n v="15"/>
    <s v=" "/>
    <n v="266.36"/>
    <n v="18.64"/>
    <n v="285"/>
    <s v="CP02A"/>
    <x v="0"/>
  </r>
  <r>
    <x v="67"/>
    <x v="2"/>
    <n v="2026"/>
    <s v="CP-12033"/>
    <x v="43"/>
    <x v="43"/>
    <s v="อะไหล่ยางเล็ก"/>
    <s v="ไม่กำหนด"/>
    <s v="CS.8256903/055"/>
    <s v="บริษัท เอสทีอมาโด้คอนสตรัคชั่น จำกัด"/>
    <s v="C10"/>
    <n v="1"/>
    <n v="790"/>
    <n v="0"/>
    <s v=" "/>
    <n v="738.32"/>
    <n v="51.68"/>
    <n v="790"/>
    <s v="CP03A"/>
    <x v="1"/>
  </r>
  <r>
    <x v="67"/>
    <x v="2"/>
    <n v="2026"/>
    <s v="CP-12033"/>
    <x v="44"/>
    <x v="44"/>
    <s v="อะไหล่ยางเล็ก"/>
    <s v="ไม่กำหนด"/>
    <s v="CS.8256903/055"/>
    <s v="บริษัท เอสทีอมาโด้คอนสตรัคชั่น จำกัด"/>
    <s v="C10"/>
    <n v="1"/>
    <n v="215"/>
    <n v="0"/>
    <s v=" "/>
    <n v="0"/>
    <n v="0"/>
    <n v="0"/>
    <s v="CP03A"/>
    <x v="1"/>
  </r>
  <r>
    <x v="67"/>
    <x v="2"/>
    <n v="2026"/>
    <s v="CP-12033"/>
    <x v="332"/>
    <x v="332"/>
    <s v="อะไหล่ยางเล็ก"/>
    <s v="ไม่กำหนด"/>
    <s v="CS.8256903/055"/>
    <s v="บริษัท เอสทีอมาโด้คอนสตรัคชั่น จำกัด"/>
    <s v="C10"/>
    <n v="1"/>
    <n v="220"/>
    <n v="0"/>
    <s v=" "/>
    <n v="0"/>
    <n v="0"/>
    <n v="0"/>
    <s v="CP03A"/>
    <x v="1"/>
  </r>
  <r>
    <x v="67"/>
    <x v="2"/>
    <n v="2026"/>
    <s v="CP-12033"/>
    <x v="37"/>
    <x v="37"/>
    <s v="อะไหล่ยางเล็ก"/>
    <s v="ไม่กำหนด"/>
    <s v="CS.8256903/055"/>
    <s v="บริษัท เอสทีอมาโด้คอนสตรัคชั่น จำกัด"/>
    <s v="C10"/>
    <n v="1"/>
    <n v="20"/>
    <n v="0"/>
    <s v=" "/>
    <n v="18.690000000000001"/>
    <n v="1.31"/>
    <n v="20"/>
    <s v="CP03A"/>
    <x v="1"/>
  </r>
  <r>
    <x v="67"/>
    <x v="2"/>
    <n v="2026"/>
    <s v="CP-12033"/>
    <x v="26"/>
    <x v="26"/>
    <s v="ค่าบริการตั้งศูนย์-ยางเล็ก"/>
    <s v="ไม่กำหนด"/>
    <s v="CS.8256903/055"/>
    <s v="บริษัท เอสทีอมาโด้คอนสตรัคชั่น จำกัด"/>
    <s v="C10"/>
    <n v="1"/>
    <n v="500"/>
    <n v="0"/>
    <s v=" "/>
    <n v="467.29"/>
    <n v="32.71"/>
    <n v="500"/>
    <s v="CP03N"/>
    <x v="1"/>
  </r>
  <r>
    <x v="67"/>
    <x v="2"/>
    <n v="2026"/>
    <s v="CP-12033"/>
    <x v="273"/>
    <x v="273"/>
    <s v="อะไหล่ยางเล็ก"/>
    <s v="ไม่กำหนด"/>
    <s v="CS.8256903/055"/>
    <s v="บริษัท เอสทีอมาโด้คอนสตรัคชั่น จำกัด"/>
    <s v="C10"/>
    <n v="1"/>
    <n v="310"/>
    <n v="0"/>
    <s v=" "/>
    <n v="289.72000000000003"/>
    <n v="20.28"/>
    <n v="310"/>
    <s v="CP03A"/>
    <x v="1"/>
  </r>
  <r>
    <x v="67"/>
    <x v="2"/>
    <n v="2026"/>
    <s v="CP-12033"/>
    <x v="344"/>
    <x v="344"/>
    <s v="อะไหล่ยางเล็ก"/>
    <s v="ไม่กำหนด"/>
    <s v="CS.8256903/055"/>
    <s v="บริษัท เอสทีอมาโด้คอนสตรัคชั่น จำกัด"/>
    <s v="C10"/>
    <n v="1"/>
    <n v="240"/>
    <n v="0"/>
    <s v=" "/>
    <n v="224.3"/>
    <n v="15.7"/>
    <n v="240"/>
    <s v="CP03A"/>
    <x v="1"/>
  </r>
  <r>
    <x v="67"/>
    <x v="2"/>
    <n v="2026"/>
    <s v="CP-18513"/>
    <x v="15"/>
    <x v="15"/>
    <s v="ค่าแรง-ยางเล็ก"/>
    <s v="ไม่กำหนด"/>
    <s v="CS.8256903/056"/>
    <s v="คุณ นิศา กอหญ้ากลาง"/>
    <s v="BYเล็ก"/>
    <n v="1"/>
    <n v="160"/>
    <n v="0"/>
    <s v=" "/>
    <n v="149.53"/>
    <n v="10.47"/>
    <n v="160"/>
    <s v="CP03N"/>
    <x v="1"/>
  </r>
  <r>
    <x v="67"/>
    <x v="2"/>
    <n v="2026"/>
    <s v="CP-18513"/>
    <x v="2"/>
    <x v="2"/>
    <s v="ค่าแรง-ยางเล็ก"/>
    <s v="ไม่กำหนด"/>
    <s v="CS.8256903/056"/>
    <s v="คุณ นิศา กอหญ้ากลาง"/>
    <s v="BYเล็ก"/>
    <n v="4"/>
    <n v="120"/>
    <n v="0"/>
    <s v=" "/>
    <n v="448.6"/>
    <n v="31.4"/>
    <n v="480"/>
    <s v="CP03N"/>
    <x v="1"/>
  </r>
  <r>
    <x v="67"/>
    <x v="2"/>
    <n v="2026"/>
    <s v="CP-15176"/>
    <x v="140"/>
    <x v="140"/>
    <s v="อะไหล่ยางเล็ก"/>
    <s v="ไม่กำหนด"/>
    <s v="CS.8256903/057"/>
    <s v="คุณ นันทวัฒน์ ชีวสัมพันธ์พงษ์"/>
    <s v="BYเล็ก"/>
    <n v="1"/>
    <n v="1350"/>
    <n v="0"/>
    <s v=" "/>
    <n v="1261.68"/>
    <n v="88.32"/>
    <n v="1350"/>
    <s v="CP03A"/>
    <x v="1"/>
  </r>
  <r>
    <x v="67"/>
    <x v="2"/>
    <n v="2026"/>
    <s v="CP-15176"/>
    <x v="18"/>
    <x v="18"/>
    <s v="อะไหล่ยางเล็ก"/>
    <s v="ไม่กำหนด"/>
    <s v="CS.8256903/057"/>
    <s v="คุณ นันทวัฒน์ ชีวสัมพันธ์พงษ์"/>
    <s v="BYเล็ก"/>
    <n v="1"/>
    <n v="250"/>
    <n v="0"/>
    <s v=" "/>
    <n v="0"/>
    <n v="0"/>
    <n v="0"/>
    <s v="CP03A"/>
    <x v="1"/>
  </r>
  <r>
    <x v="67"/>
    <x v="2"/>
    <n v="2026"/>
    <s v="CP-15176"/>
    <x v="195"/>
    <x v="195"/>
    <s v="อะไหล่ยางเล็ก"/>
    <s v="ไม่กำหนด"/>
    <s v="CS.8256903/057"/>
    <s v="คุณ นันทวัฒน์ ชีวสัมพันธ์พงษ์"/>
    <s v="BYเล็ก"/>
    <n v="1"/>
    <n v="260"/>
    <n v="0"/>
    <s v=" "/>
    <n v="242.99"/>
    <n v="17.010000000000002"/>
    <n v="260"/>
    <s v="CP03A"/>
    <x v="1"/>
  </r>
  <r>
    <x v="67"/>
    <x v="2"/>
    <n v="2026"/>
    <s v="CP-15176"/>
    <x v="37"/>
    <x v="37"/>
    <s v="อะไหล่ยางเล็ก"/>
    <s v="ไม่กำหนด"/>
    <s v="CS.8256903/057"/>
    <s v="คุณ นันทวัฒน์ ชีวสัมพันธ์พงษ์"/>
    <s v="BYเล็ก"/>
    <n v="1"/>
    <n v="20"/>
    <n v="0"/>
    <s v=" "/>
    <n v="18.690000000000001"/>
    <n v="1.31"/>
    <n v="20"/>
    <s v="CP03A"/>
    <x v="1"/>
  </r>
  <r>
    <x v="67"/>
    <x v="2"/>
    <n v="2026"/>
    <s v="CP-15176"/>
    <x v="644"/>
    <x v="644"/>
    <s v="อะไหล่ยางเล็ก"/>
    <s v="ไม่กำหนด"/>
    <s v="CS.8256903/057"/>
    <s v="คุณ นันทวัฒน์ ชีวสัมพันธ์พงษ์"/>
    <s v="BYเล็ก"/>
    <n v="1"/>
    <n v="2050"/>
    <n v="0"/>
    <s v=" "/>
    <n v="1915.89"/>
    <n v="134.11000000000001"/>
    <n v="2050"/>
    <s v="CP03A"/>
    <x v="1"/>
  </r>
  <r>
    <x v="67"/>
    <x v="2"/>
    <n v="2026"/>
    <s v="CP-15176"/>
    <x v="98"/>
    <x v="98"/>
    <s v="ค่าบริการ"/>
    <s v="ไม่กำหนด"/>
    <s v="CS.8256903/057"/>
    <s v="คุณ นันทวัฒน์ ชีวสัมพันธ์พงษ์"/>
    <s v="BYเล็ก"/>
    <n v="2"/>
    <n v="400"/>
    <n v="0"/>
    <s v=" "/>
    <n v="747.66"/>
    <n v="52.34"/>
    <n v="800"/>
    <s v="CP03N"/>
    <x v="1"/>
  </r>
  <r>
    <x v="67"/>
    <x v="2"/>
    <n v="2026"/>
    <s v="CP-15176"/>
    <x v="134"/>
    <x v="134"/>
    <s v="อะไหล่นอก ยางเล็ก"/>
    <s v="ไม่กำหนด"/>
    <s v="CS.8256903/057"/>
    <s v="คุณ นันทวัฒน์ ชีวสัมพันธ์พงษ์"/>
    <s v="BYเล็ก"/>
    <n v="1"/>
    <n v="1790"/>
    <n v="0"/>
    <s v=" "/>
    <n v="1672.9"/>
    <n v="117.1"/>
    <n v="1790"/>
    <s v="CP03A"/>
    <x v="1"/>
  </r>
  <r>
    <x v="67"/>
    <x v="2"/>
    <n v="2026"/>
    <s v="CP-15176"/>
    <x v="776"/>
    <x v="776"/>
    <s v="อะไหล่นอก ยางเล็ก"/>
    <s v="ไม่กำหนด"/>
    <s v="CS.8256903/057"/>
    <s v="คุณ นันทวัฒน์ ชีวสัมพันธ์พงษ์"/>
    <s v="BYเล็ก"/>
    <n v="2"/>
    <n v="1890"/>
    <n v="0"/>
    <s v=" "/>
    <n v="3532.71"/>
    <n v="247.29"/>
    <n v="3780"/>
    <s v="CP03A"/>
    <x v="1"/>
  </r>
  <r>
    <x v="67"/>
    <x v="2"/>
    <n v="2026"/>
    <s v="CP-15176"/>
    <x v="777"/>
    <x v="777"/>
    <s v="ค่าบริการ"/>
    <s v="ไม่กำหนด"/>
    <s v="CS.8256903/057"/>
    <s v="คุณ นันทวัฒน์ ชีวสัมพันธ์พงษ์"/>
    <s v="BYเล็ก"/>
    <n v="1"/>
    <n v="400"/>
    <n v="0"/>
    <s v=" "/>
    <n v="373.83"/>
    <n v="26.17"/>
    <n v="400"/>
    <s v="CP03N"/>
    <x v="1"/>
  </r>
  <r>
    <x v="67"/>
    <x v="2"/>
    <n v="2026"/>
    <s v="CP-15176"/>
    <x v="778"/>
    <x v="778"/>
    <s v="อะไหล่นอก ยางเล็ก"/>
    <s v="ไม่กำหนด"/>
    <s v="CS.8256903/057"/>
    <s v="คุณ นันทวัฒน์ ชีวสัมพันธ์พงษ์"/>
    <s v="BYเล็ก"/>
    <n v="2"/>
    <n v="810"/>
    <n v="0"/>
    <s v=" "/>
    <n v="1514.02"/>
    <n v="105.98"/>
    <n v="1620"/>
    <s v="CP03A"/>
    <x v="1"/>
  </r>
  <r>
    <x v="67"/>
    <x v="2"/>
    <n v="2026"/>
    <s v="CP-15176"/>
    <x v="84"/>
    <x v="84"/>
    <s v="อะไหล่ยางเล็ก"/>
    <s v="ไม่กำหนด"/>
    <s v="CS.8256903/057"/>
    <s v="คุณ นันทวัฒน์ ชีวสัมพันธ์พงษ์"/>
    <s v="BYเล็ก"/>
    <n v="2"/>
    <n v="295"/>
    <n v="0"/>
    <s v=" "/>
    <n v="551.4"/>
    <n v="38.6"/>
    <n v="590"/>
    <s v="CP03A"/>
    <x v="1"/>
  </r>
  <r>
    <x v="67"/>
    <x v="2"/>
    <n v="2026"/>
    <s v="CP-15176"/>
    <x v="779"/>
    <x v="779"/>
    <s v="ค่าบริการ"/>
    <s v="ไม่กำหนด"/>
    <s v="CS.8256903/057"/>
    <s v="คุณ นันทวัฒน์ ชีวสัมพันธ์พงษ์"/>
    <s v="BYเล็ก"/>
    <n v="1"/>
    <n v="300"/>
    <n v="0"/>
    <s v=" "/>
    <n v="280.37"/>
    <n v="19.63"/>
    <n v="300"/>
    <s v="CP03N"/>
    <x v="1"/>
  </r>
  <r>
    <x v="67"/>
    <x v="2"/>
    <n v="2026"/>
    <s v="CP-15176"/>
    <x v="780"/>
    <x v="780"/>
    <s v="อะไหล่นอก ยางเล็ก"/>
    <s v="ไม่กำหนด"/>
    <s v="CS.8256903/057"/>
    <s v="คุณ นันทวัฒน์ ชีวสัมพันธ์พงษ์"/>
    <s v="BYเล็ก"/>
    <n v="1"/>
    <n v="460"/>
    <n v="0"/>
    <s v=" "/>
    <n v="429.91"/>
    <n v="30.09"/>
    <n v="460"/>
    <s v="CP03A"/>
    <x v="1"/>
  </r>
  <r>
    <x v="67"/>
    <x v="2"/>
    <n v="2026"/>
    <s v="CP-15176"/>
    <x v="138"/>
    <x v="138"/>
    <s v="ของแจกของแถม"/>
    <s v="LINGLONG ยางเล็ก"/>
    <s v="CS.8256903/057"/>
    <s v="คุณ นันทวัฒน์ ชีวสัมพันธ์พงษ์"/>
    <s v="BYเล็ก"/>
    <n v="1"/>
    <n v="1"/>
    <n v="0"/>
    <s v=" "/>
    <n v="0"/>
    <n v="0"/>
    <n v="0"/>
    <s v="CP03N"/>
    <x v="1"/>
  </r>
  <r>
    <x v="67"/>
    <x v="2"/>
    <n v="2026"/>
    <s v="CP-13168"/>
    <x v="15"/>
    <x v="15"/>
    <s v="ค่าแรง-ยางเล็ก"/>
    <s v="ไม่กำหนด"/>
    <s v="CS.8256903/058"/>
    <s v="คุณ สุจิตรา ยางบุญเยี่ยม"/>
    <s v="BYเล็ก"/>
    <n v="1"/>
    <n v="160"/>
    <n v="0"/>
    <s v=" "/>
    <n v="149.53"/>
    <n v="10.47"/>
    <n v="160"/>
    <s v="CP03N"/>
    <x v="1"/>
  </r>
  <r>
    <x v="67"/>
    <x v="2"/>
    <n v="2026"/>
    <s v="CP-13168"/>
    <x v="2"/>
    <x v="2"/>
    <s v="ค่าแรง-ยางเล็ก"/>
    <s v="ไม่กำหนด"/>
    <s v="CS.8256903/058"/>
    <s v="คุณ สุจิตรา ยางบุญเยี่ยม"/>
    <s v="BYเล็ก"/>
    <n v="4"/>
    <n v="120"/>
    <n v="0"/>
    <s v=" "/>
    <n v="448.6"/>
    <n v="31.4"/>
    <n v="480"/>
    <s v="CP03N"/>
    <x v="1"/>
  </r>
  <r>
    <x v="67"/>
    <x v="2"/>
    <n v="2026"/>
    <s v="CP-13168"/>
    <x v="344"/>
    <x v="344"/>
    <s v="อะไหล่ยางเล็ก"/>
    <s v="ไม่กำหนด"/>
    <s v="CS.8256903/058"/>
    <s v="คุณ สุจิตรา ยางบุญเยี่ยม"/>
    <s v="BYเล็ก"/>
    <n v="1"/>
    <n v="240"/>
    <n v="0"/>
    <s v=" "/>
    <n v="224.3"/>
    <n v="15.7"/>
    <n v="240"/>
    <s v="CP03A"/>
    <x v="1"/>
  </r>
  <r>
    <x v="67"/>
    <x v="2"/>
    <n v="2026"/>
    <s v="CP-13168"/>
    <x v="273"/>
    <x v="273"/>
    <s v="อะไหล่ยางเล็ก"/>
    <s v="ไม่กำหนด"/>
    <s v="CS.8256903/058"/>
    <s v="คุณ สุจิตรา ยางบุญเยี่ยม"/>
    <s v="BYเล็ก"/>
    <n v="1"/>
    <n v="310"/>
    <n v="0"/>
    <s v=" "/>
    <n v="289.72000000000003"/>
    <n v="20.28"/>
    <n v="310"/>
    <s v="CP03A"/>
    <x v="1"/>
  </r>
  <r>
    <x v="67"/>
    <x v="2"/>
    <n v="2026"/>
    <s v="BTC-0000418"/>
    <x v="140"/>
    <x v="140"/>
    <s v="อะไหล่ยางเล็ก"/>
    <s v="ไม่กำหนด"/>
    <s v="IV2256903/0031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67"/>
    <x v="2"/>
    <n v="2026"/>
    <s v="BTC-0000418"/>
    <x v="18"/>
    <x v="18"/>
    <s v="อะไหล่ยางเล็ก"/>
    <s v="ไม่กำหนด"/>
    <s v="IV2256903/0031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67"/>
    <x v="2"/>
    <n v="2026"/>
    <s v="BTC-0000418"/>
    <x v="195"/>
    <x v="195"/>
    <s v="อะไหล่ยางเล็ก"/>
    <s v="ไม่กำหนด"/>
    <s v="IV2256903/0031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67"/>
    <x v="2"/>
    <n v="2026"/>
    <s v="BTC-0000418"/>
    <x v="37"/>
    <x v="37"/>
    <s v="อะไหล่ยางเล็ก"/>
    <s v="ไม่กำหนด"/>
    <s v="IV2256903/0031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67"/>
    <x v="2"/>
    <n v="2026"/>
    <s v="BTC-0000418"/>
    <x v="42"/>
    <x v="42"/>
    <s v="อะไหล่ยางเล็ก"/>
    <s v="ไม่กำหนด"/>
    <s v="IV2256903/0031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67"/>
    <x v="2"/>
    <n v="2026"/>
    <s v="CP-17410"/>
    <x v="140"/>
    <x v="140"/>
    <s v="อะไหล่ยางเล็ก"/>
    <s v="ไม่กำหนด"/>
    <s v="IV2256903/0032"/>
    <s v="บริษัท ทรานเทค แมนเนจเม้นท์ กรุ๊ปส์  จำกัด"/>
    <s v="C11"/>
    <n v="1"/>
    <n v="1350"/>
    <n v="0"/>
    <s v=" "/>
    <n v="1261.68"/>
    <n v="88.32"/>
    <n v="1350"/>
    <s v="CPA"/>
    <x v="3"/>
  </r>
  <r>
    <x v="67"/>
    <x v="2"/>
    <n v="2026"/>
    <s v="CP-17410"/>
    <x v="18"/>
    <x v="18"/>
    <s v="อะไหล่ยางเล็ก"/>
    <s v="ไม่กำหนด"/>
    <s v="IV2256903/0032"/>
    <s v="บริษัท ทรานเทค แมนเนจเม้นท์ กรุ๊ปส์  จำกัด"/>
    <s v="C11"/>
    <n v="1"/>
    <n v="250"/>
    <n v="0"/>
    <s v=" "/>
    <n v="0"/>
    <n v="0"/>
    <n v="0"/>
    <s v="CPA"/>
    <x v="3"/>
  </r>
  <r>
    <x v="67"/>
    <x v="2"/>
    <n v="2026"/>
    <s v="CP-17410"/>
    <x v="17"/>
    <x v="17"/>
    <s v="อะไหล่ยางเล็ก"/>
    <s v="ไม่กำหนด"/>
    <s v="IV2256903/0032"/>
    <s v="บริษัท ทรานเทค แมนเนจเม้นท์ กรุ๊ปส์  จำกัด"/>
    <s v="C11"/>
    <n v="1"/>
    <n v="240"/>
    <n v="0"/>
    <s v=" "/>
    <n v="0"/>
    <n v="0"/>
    <n v="0"/>
    <s v="CPA"/>
    <x v="3"/>
  </r>
  <r>
    <x v="67"/>
    <x v="2"/>
    <n v="2026"/>
    <s v="CP-17410"/>
    <x v="19"/>
    <x v="19"/>
    <s v="อะไหล่ยางเล็ก"/>
    <s v="ไม่กำหนด"/>
    <s v="IV2256903/0032"/>
    <s v="บริษัท ทรานเทค แมนเนจเม้นท์ กรุ๊ปส์  จำกัด"/>
    <s v="C11"/>
    <n v="1"/>
    <n v="20"/>
    <n v="0"/>
    <s v=" "/>
    <n v="18.690000000000001"/>
    <n v="1.31"/>
    <n v="20"/>
    <s v="CPA"/>
    <x v="3"/>
  </r>
  <r>
    <x v="67"/>
    <x v="2"/>
    <n v="2026"/>
    <s v="CP-17410"/>
    <x v="117"/>
    <x v="117"/>
    <s v="ยางเล็ก BS"/>
    <s v="BSยางเล็ก"/>
    <s v="IV2256903/0033"/>
    <s v="บริษัท ทรานเทค แมนเนจเม้นท์ กรุ๊ปส์  จำกัด"/>
    <s v="C11"/>
    <n v="5"/>
    <n v="3490"/>
    <n v="1745"/>
    <s v=" "/>
    <n v="14677.57"/>
    <n v="1027.43"/>
    <n v="15705"/>
    <s v="CPY26-M01"/>
    <x v="3"/>
  </r>
  <r>
    <x v="67"/>
    <x v="2"/>
    <n v="2026"/>
    <s v="CP-17410"/>
    <x v="1"/>
    <x v="1"/>
    <s v="อะไหล่ยางเล็ก"/>
    <s v="อะไหล่นอก"/>
    <s v="IV2256903/0033"/>
    <s v="บริษัท ทรานเทค แมนเนจเม้นท์ กรุ๊ปส์  จำกัด"/>
    <s v="C11"/>
    <n v="5"/>
    <n v="60"/>
    <n v="0"/>
    <s v=" "/>
    <n v="0"/>
    <n v="0"/>
    <n v="0"/>
    <s v="CPA"/>
    <x v="3"/>
  </r>
  <r>
    <x v="67"/>
    <x v="2"/>
    <n v="2026"/>
    <s v="CP-17410"/>
    <x v="2"/>
    <x v="2"/>
    <s v="ค่าแรง-ยางเล็ก"/>
    <s v="ไม่กำหนด"/>
    <s v="IV2256903/0033"/>
    <s v="บริษัท ทรานเทค แมนเนจเม้นท์ กรุ๊ปส์  จำกัด"/>
    <s v="C11"/>
    <n v="5"/>
    <n v="120"/>
    <n v="0"/>
    <s v=" "/>
    <n v="0"/>
    <n v="0"/>
    <n v="0"/>
    <s v="CPN"/>
    <x v="3"/>
  </r>
  <r>
    <x v="67"/>
    <x v="2"/>
    <n v="2026"/>
    <s v="CP-17410"/>
    <x v="3"/>
    <x v="3"/>
    <s v="ค่าบริการตั้งศูนย์-ยางเล็ก"/>
    <s v="ไม่กำหนด"/>
    <s v="IV2256903/0033"/>
    <s v="บริษัท ทรานเทค แมนเนจเม้นท์ กรุ๊ปส์  จำกัด"/>
    <s v="C11"/>
    <n v="1"/>
    <n v="400"/>
    <n v="0"/>
    <s v=" "/>
    <n v="0"/>
    <n v="0"/>
    <n v="0"/>
    <s v="CPN"/>
    <x v="3"/>
  </r>
  <r>
    <x v="67"/>
    <x v="2"/>
    <n v="2026"/>
    <s v="CP-17410"/>
    <x v="781"/>
    <x v="781"/>
    <s v="อะไหล่ยางเล็ก"/>
    <s v="ไม่กำหนด"/>
    <s v="IV2256903/0034"/>
    <s v="บริษัท ทรานเทค แมนเนจเม้นท์ กรุ๊ปส์  จำกัด"/>
    <s v="C11"/>
    <n v="1"/>
    <n v="1600"/>
    <n v="80"/>
    <s v=" "/>
    <n v="1420.56"/>
    <n v="99.44"/>
    <n v="1520"/>
    <s v="CPA"/>
    <x v="3"/>
  </r>
  <r>
    <x v="67"/>
    <x v="2"/>
    <n v="2026"/>
    <s v="CP-17410"/>
    <x v="42"/>
    <x v="42"/>
    <s v="อะไหล่ยางเล็ก"/>
    <s v="ไม่กำหนด"/>
    <s v="IV2256903/0034"/>
    <s v="บริษัท ทรานเทค แมนเนจเม้นท์ กรุ๊ปส์  จำกัด"/>
    <s v="C11"/>
    <n v="1"/>
    <n v="300"/>
    <n v="0"/>
    <s v=" "/>
    <n v="280.37"/>
    <n v="19.63"/>
    <n v="300"/>
    <s v="CPA"/>
    <x v="3"/>
  </r>
  <r>
    <x v="67"/>
    <x v="2"/>
    <n v="2026"/>
    <s v="CP-17410"/>
    <x v="76"/>
    <x v="76"/>
    <s v="อะไหล่ยางเล็ก"/>
    <s v="ไม่กำหนด"/>
    <s v="IV2256903/0034"/>
    <s v="บริษัท ทรานเทค แมนเนจเม้นท์ กรุ๊ปส์  จำกัด"/>
    <s v="C11"/>
    <n v="1"/>
    <n v="385"/>
    <n v="0"/>
    <s v=" "/>
    <n v="359.81"/>
    <n v="25.19"/>
    <n v="385"/>
    <s v="CPA"/>
    <x v="3"/>
  </r>
  <r>
    <x v="67"/>
    <x v="2"/>
    <n v="2026"/>
    <s v="CP-17410"/>
    <x v="97"/>
    <x v="97"/>
    <s v="ค่าบริการ"/>
    <s v="ไม่กำหนด"/>
    <s v="IV2256903/0035"/>
    <s v="บริษัท ทรานเทค แมนเนจเม้นท์ กรุ๊ปส์  จำกัด"/>
    <s v="C11"/>
    <n v="2"/>
    <n v="400"/>
    <n v="0"/>
    <s v=" "/>
    <n v="747.66"/>
    <n v="52.34"/>
    <n v="800"/>
    <s v="CPN"/>
    <x v="3"/>
  </r>
  <r>
    <x v="67"/>
    <x v="2"/>
    <n v="2026"/>
    <s v="BTC-0000381"/>
    <x v="57"/>
    <x v="57"/>
    <s v="ค่าบริการ"/>
    <s v="ไม่กำหนด"/>
    <s v="IV2256903/0036"/>
    <s v="บริษัท ไทย อควาเฟรช จำกัด"/>
    <s v="C11"/>
    <n v="1"/>
    <n v="300"/>
    <n v="0"/>
    <s v=" "/>
    <n v="280.37"/>
    <n v="19.63"/>
    <n v="300"/>
    <s v="CPN"/>
    <x v="3"/>
  </r>
  <r>
    <x v="67"/>
    <x v="2"/>
    <n v="2026"/>
    <s v="BTC-0000381"/>
    <x v="68"/>
    <x v="68"/>
    <s v="ค่าบริการ"/>
    <s v="ไม่กำหนด"/>
    <s v="IV2256903/0036"/>
    <s v="บริษัท ไทย อควาเฟรช จำกัด"/>
    <s v="C11"/>
    <n v="1"/>
    <n v="250"/>
    <n v="0"/>
    <s v=" "/>
    <n v="233.64"/>
    <n v="16.36"/>
    <n v="250"/>
    <s v="CPN"/>
    <x v="3"/>
  </r>
  <r>
    <x v="67"/>
    <x v="2"/>
    <n v="2026"/>
    <s v="BTC-0000381"/>
    <x v="309"/>
    <x v="309"/>
    <s v="อะไหล่ยางเล็ก"/>
    <s v="ไม่กำหนด"/>
    <s v="IV2256903/0037"/>
    <s v="บริษัท ไทย อควาเฟรช จำกัด"/>
    <s v="C11"/>
    <n v="1"/>
    <n v="300"/>
    <n v="0"/>
    <s v=" "/>
    <n v="280.37"/>
    <n v="19.63"/>
    <n v="300"/>
    <s v="CPA"/>
    <x v="3"/>
  </r>
  <r>
    <x v="67"/>
    <x v="2"/>
    <n v="2026"/>
    <s v="BTC-0000381"/>
    <x v="19"/>
    <x v="19"/>
    <s v="อะไหล่ยางเล็ก"/>
    <s v="ไม่กำหนด"/>
    <s v="IV2256903/0037"/>
    <s v="บริษัท ไทย อควาเฟรช จำกัด"/>
    <s v="C11"/>
    <n v="1"/>
    <n v="20"/>
    <n v="0"/>
    <s v=" "/>
    <n v="18.690000000000001"/>
    <n v="1.31"/>
    <n v="20"/>
    <s v="CPA"/>
    <x v="3"/>
  </r>
  <r>
    <x v="67"/>
    <x v="2"/>
    <n v="2026"/>
    <s v="BTC-0000381"/>
    <x v="782"/>
    <x v="782"/>
    <s v="อะไหล่นอก ยางเล็ก"/>
    <s v="ไม่กำหนด"/>
    <s v="IV2256903/0037"/>
    <s v="บริษัท ไทย อควาเฟรช จำกัด"/>
    <s v="C11"/>
    <n v="1"/>
    <n v="480"/>
    <n v="0"/>
    <s v=" "/>
    <n v="448.6"/>
    <n v="31.4"/>
    <n v="480"/>
    <s v="CPA"/>
    <x v="3"/>
  </r>
  <r>
    <x v="67"/>
    <x v="2"/>
    <n v="2026"/>
    <s v="BTC-0000381"/>
    <x v="56"/>
    <x v="56"/>
    <s v="อะไหล่ยางเล็ก"/>
    <s v="ไม่กำหนด"/>
    <s v="IV2256903/0037"/>
    <s v="บริษัท ไทย อควาเฟรช จำกัด"/>
    <s v="C11"/>
    <n v="1"/>
    <n v="300"/>
    <n v="0"/>
    <s v=" "/>
    <n v="280.37"/>
    <n v="19.63"/>
    <n v="300"/>
    <s v="CPA"/>
    <x v="3"/>
  </r>
  <r>
    <x v="67"/>
    <x v="2"/>
    <n v="2026"/>
    <s v="BTC-0000381"/>
    <x v="85"/>
    <x v="85"/>
    <s v="อะไหล่ยางเล็ก"/>
    <s v="ไม่กำหนด"/>
    <s v="IV2256903/0037"/>
    <s v="บริษัท ไทย อควาเฟรช จำกัด"/>
    <s v="C11"/>
    <n v="2"/>
    <n v="520"/>
    <n v="0"/>
    <s v=" "/>
    <n v="971.96"/>
    <n v="68.040000000000006"/>
    <n v="1040"/>
    <s v="CPA"/>
    <x v="3"/>
  </r>
  <r>
    <x v="67"/>
    <x v="2"/>
    <n v="2026"/>
    <s v="CP-000002571"/>
    <x v="65"/>
    <x v="65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1650"/>
    <n v="0"/>
    <s v=" "/>
    <n v="1542.06"/>
    <n v="107.94"/>
    <n v="1650"/>
    <s v="CP02A"/>
    <x v="0"/>
  </r>
  <r>
    <x v="67"/>
    <x v="2"/>
    <n v="2026"/>
    <s v="CP-000002571"/>
    <x v="81"/>
    <x v="81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220"/>
    <n v="0"/>
    <s v=" "/>
    <n v="0"/>
    <n v="0"/>
    <n v="0"/>
    <s v="CP02A"/>
    <x v="0"/>
  </r>
  <r>
    <x v="67"/>
    <x v="2"/>
    <n v="2026"/>
    <s v="CP-000002571"/>
    <x v="19"/>
    <x v="19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20"/>
    <n v="0"/>
    <s v=" "/>
    <n v="18.690000000000001"/>
    <n v="1.31"/>
    <n v="20"/>
    <s v="CP02A"/>
    <x v="0"/>
  </r>
  <r>
    <x v="67"/>
    <x v="2"/>
    <n v="2026"/>
    <s v="CP-000002571"/>
    <x v="72"/>
    <x v="72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595"/>
    <n v="59.5"/>
    <s v=" "/>
    <n v="500.47"/>
    <n v="35.03"/>
    <n v="535.5"/>
    <s v="CP02A"/>
    <x v="0"/>
  </r>
  <r>
    <x v="67"/>
    <x v="2"/>
    <n v="2026"/>
    <s v="CP-000002571"/>
    <x v="326"/>
    <x v="326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595"/>
    <n v="59.5"/>
    <s v=" "/>
    <n v="500.47"/>
    <n v="35.03"/>
    <n v="535.5"/>
    <s v="CP02A"/>
    <x v="0"/>
  </r>
  <r>
    <x v="67"/>
    <x v="2"/>
    <n v="2026"/>
    <s v="CP-000002571"/>
    <x v="74"/>
    <x v="74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595"/>
    <n v="59.5"/>
    <s v=" "/>
    <n v="500.47"/>
    <n v="35.03"/>
    <n v="535.5"/>
    <s v="CP02A"/>
    <x v="0"/>
  </r>
  <r>
    <x v="67"/>
    <x v="2"/>
    <n v="2026"/>
    <s v="CP-000002571"/>
    <x v="284"/>
    <x v="284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1750"/>
    <n v="87.5"/>
    <s v=" "/>
    <n v="1553.74"/>
    <n v="108.76"/>
    <n v="1662.5"/>
    <s v="CP02A"/>
    <x v="0"/>
  </r>
  <r>
    <x v="67"/>
    <x v="2"/>
    <n v="2026"/>
    <s v="CP-000002571"/>
    <x v="783"/>
    <x v="783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1460"/>
    <n v="73"/>
    <s v=" "/>
    <n v="1296.26"/>
    <n v="90.74"/>
    <n v="1387"/>
    <s v="CP02A"/>
    <x v="0"/>
  </r>
  <r>
    <x v="67"/>
    <x v="2"/>
    <n v="2026"/>
    <s v="CP-000002571"/>
    <x v="56"/>
    <x v="56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300"/>
    <n v="15"/>
    <s v=" "/>
    <n v="266.36"/>
    <n v="18.64"/>
    <n v="285"/>
    <s v="CP02A"/>
    <x v="0"/>
  </r>
  <r>
    <x v="67"/>
    <x v="2"/>
    <n v="2026"/>
    <s v="CP-000002571"/>
    <x v="84"/>
    <x v="84"/>
    <s v="อะไหล่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2"/>
    <n v="295"/>
    <n v="29.5"/>
    <s v=" "/>
    <n v="523.83000000000004"/>
    <n v="36.67"/>
    <n v="560.5"/>
    <s v="CP02A"/>
    <x v="0"/>
  </r>
  <r>
    <x v="67"/>
    <x v="2"/>
    <n v="2026"/>
    <s v="CP-000002571"/>
    <x v="98"/>
    <x v="98"/>
    <s v="ค่าบริการ"/>
    <s v="ไม่กำหนด"/>
    <s v="S.1256903/0003"/>
    <s v="บริษัท วี.บี.เอ็นจิ้น อิมเพ็กซ์ จำกัด (สำนักงานใหญ่)"/>
    <s v="RPแขก/พต"/>
    <n v="2"/>
    <n v="400"/>
    <n v="0"/>
    <s v=" "/>
    <n v="747.66"/>
    <n v="52.34"/>
    <n v="800"/>
    <s v="CP02N"/>
    <x v="0"/>
  </r>
  <r>
    <x v="67"/>
    <x v="2"/>
    <n v="2026"/>
    <s v="CP-000002571"/>
    <x v="64"/>
    <x v="64"/>
    <s v="ค่าบริการ"/>
    <s v="ไม่กำหนด"/>
    <s v="S.1256903/0003"/>
    <s v="บริษัท วี.บี.เอ็นจิ้น อิมเพ็กซ์ จำกัด (สำนักงานใหญ่)"/>
    <s v="RPแขก/พต"/>
    <n v="1"/>
    <n v="480"/>
    <n v="0"/>
    <s v=" "/>
    <n v="448.6"/>
    <n v="31.4"/>
    <n v="480"/>
    <s v="CP02N"/>
    <x v="0"/>
  </r>
  <r>
    <x v="67"/>
    <x v="2"/>
    <n v="2026"/>
    <s v="CP-000002571"/>
    <x v="77"/>
    <x v="77"/>
    <s v="อะไหล่นอก ยางเล็ก"/>
    <s v="ไม่กำหนด"/>
    <s v="S.1256903/0003"/>
    <s v="บริษัท วี.บี.เอ็นจิ้น อิมเพ็กซ์ จำกัด (สำนักงานใหญ่)"/>
    <s v="RPแขก/พต"/>
    <n v="2"/>
    <n v="490"/>
    <n v="0"/>
    <s v=" "/>
    <n v="915.89"/>
    <n v="64.11"/>
    <n v="980"/>
    <s v="CP02A"/>
    <x v="0"/>
  </r>
  <r>
    <x v="67"/>
    <x v="2"/>
    <n v="2026"/>
    <s v="CP-12219"/>
    <x v="140"/>
    <x v="140"/>
    <s v="อะไหล่ยางเล็ก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67"/>
    <x v="2"/>
    <n v="2026"/>
    <s v="CP-12219"/>
    <x v="18"/>
    <x v="18"/>
    <s v="อะไหล่ยางเล็ก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233.64"/>
    <n v="16.36"/>
    <n v="250"/>
    <s v="CP04A"/>
    <x v="2"/>
  </r>
  <r>
    <x v="67"/>
    <x v="2"/>
    <n v="2026"/>
    <s v="CP-12219"/>
    <x v="18"/>
    <x v="18"/>
    <s v="อะไหล่ยางเล็ก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67"/>
    <x v="2"/>
    <n v="2026"/>
    <s v="CP-12219"/>
    <x v="31"/>
    <x v="31"/>
    <s v="อะไหล่ยางเล็ก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1"/>
    <n v="240"/>
    <n v="0"/>
    <s v=" "/>
    <n v="224.3"/>
    <n v="15.7"/>
    <n v="240"/>
    <s v="CP04A"/>
    <x v="2"/>
  </r>
  <r>
    <x v="67"/>
    <x v="2"/>
    <n v="2026"/>
    <s v="CP-12219"/>
    <x v="19"/>
    <x v="19"/>
    <s v="อะไหล่ยางเล็ก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67"/>
    <x v="2"/>
    <n v="2026"/>
    <s v="CP-12219"/>
    <x v="373"/>
    <x v="373"/>
    <s v="น้ำมันเครื่อง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6"/>
    <n v="200"/>
    <n v="0"/>
    <s v=" "/>
    <n v="1121.5"/>
    <n v="78.5"/>
    <n v="1200"/>
    <s v="CP04A"/>
    <x v="2"/>
  </r>
  <r>
    <x v="67"/>
    <x v="2"/>
    <n v="2026"/>
    <s v="CP-12219"/>
    <x v="34"/>
    <x v="34"/>
    <s v="อะไหล่ยางเล็ก"/>
    <s v="ไม่กำหนด"/>
    <s v="S.3256903/0007"/>
    <s v="บริษัท กู๊ดมูฟ โปรเฟสชั่นแนล เวิลด์วายด์ มูฟเวอร์ จำกัด (สำนักงานใหญ่)"/>
    <s v="BB/พงษ์"/>
    <n v="1"/>
    <n v="450"/>
    <n v="0"/>
    <s v=" "/>
    <n v="420.56"/>
    <n v="29.44"/>
    <n v="450"/>
    <s v="CP04A"/>
    <x v="2"/>
  </r>
  <r>
    <x v="67"/>
    <x v="2"/>
    <n v="2026"/>
    <s v="CP-13622"/>
    <x v="535"/>
    <x v="535"/>
    <s v="อะไหล่นอก ยางเล็ก"/>
    <s v="ไม่กำหนด"/>
    <s v="S.3256903/0008"/>
    <s v="บริษัท พีเอ็นจี ทรานสปอร์ต แอน เดเวลอป จำกัด"/>
    <s v="BB/ปูน"/>
    <n v="1"/>
    <n v="1780"/>
    <n v="89"/>
    <s v=" "/>
    <n v="1580.37"/>
    <n v="110.63"/>
    <n v="1691"/>
    <s v="CP04A"/>
    <x v="2"/>
  </r>
  <r>
    <x v="67"/>
    <x v="2"/>
    <n v="2026"/>
    <s v="CP-13622"/>
    <x v="635"/>
    <x v="635"/>
    <s v="อะไหล่นอก ยางเล็ก"/>
    <s v="ไม่กำหนด"/>
    <s v="S.3256903/0008"/>
    <s v="บริษัท พีเอ็นจี ทรานสปอร์ต แอน เดเวลอป จำกัด"/>
    <s v="BB/ปูน"/>
    <n v="2"/>
    <n v="2040"/>
    <n v="204"/>
    <s v=" "/>
    <n v="3622.43"/>
    <n v="253.57"/>
    <n v="3876"/>
    <s v="CP04A"/>
    <x v="2"/>
  </r>
  <r>
    <x v="67"/>
    <x v="2"/>
    <n v="2026"/>
    <s v="CP-13622"/>
    <x v="537"/>
    <x v="537"/>
    <s v="อะไหล่นอก ยางเล็ก"/>
    <s v="ไม่กำหนด"/>
    <s v="S.3256903/0008"/>
    <s v="บริษัท พีเอ็นจี ทรานสปอร์ต แอน เดเวลอป จำกัด"/>
    <s v="BB/ปูน"/>
    <n v="2"/>
    <n v="760"/>
    <n v="76"/>
    <s v=" "/>
    <n v="1349.53"/>
    <n v="94.47"/>
    <n v="1444"/>
    <s v="CP04A"/>
    <x v="2"/>
  </r>
  <r>
    <x v="67"/>
    <x v="2"/>
    <n v="2026"/>
    <s v="CP-13622"/>
    <x v="76"/>
    <x v="76"/>
    <s v="อะไหล่ยางเล็ก"/>
    <s v="ไม่กำหนด"/>
    <s v="S.3256903/0008"/>
    <s v="บริษัท พีเอ็นจี ทรานสปอร์ต แอน เดเวลอป จำกัด"/>
    <s v="BB/ปูน"/>
    <n v="2"/>
    <n v="385"/>
    <n v="0"/>
    <s v=" "/>
    <n v="719.63"/>
    <n v="50.37"/>
    <n v="770"/>
    <s v="CP04A"/>
    <x v="2"/>
  </r>
  <r>
    <x v="67"/>
    <x v="2"/>
    <n v="2026"/>
    <s v="CP-13622"/>
    <x v="84"/>
    <x v="84"/>
    <s v="อะไหล่ยางเล็ก"/>
    <s v="ไม่กำหนด"/>
    <s v="S.3256903/0008"/>
    <s v="บริษัท พีเอ็นจี ทรานสปอร์ต แอน เดเวลอป จำกัด"/>
    <s v="BB/ปูน"/>
    <n v="2"/>
    <n v="295"/>
    <n v="0"/>
    <s v=" "/>
    <n v="551.4"/>
    <n v="38.6"/>
    <n v="590"/>
    <s v="CP04A"/>
    <x v="2"/>
  </r>
  <r>
    <x v="67"/>
    <x v="2"/>
    <n v="2026"/>
    <s v="CP-13622"/>
    <x v="536"/>
    <x v="536"/>
    <s v="อะไหล่นอก ยางเล็ก"/>
    <s v="ไม่กำหนด"/>
    <s v="S.3256903/0008"/>
    <s v="บริษัท พีเอ็นจี ทรานสปอร์ต แอน เดเวลอป จำกัด"/>
    <s v="BB/ปูน"/>
    <n v="1"/>
    <n v="700"/>
    <n v="0"/>
    <s v=" "/>
    <n v="654.21"/>
    <n v="45.79"/>
    <n v="700"/>
    <s v="CP04A"/>
    <x v="2"/>
  </r>
  <r>
    <x v="68"/>
    <x v="2"/>
    <n v="2026"/>
    <s v="CP-18519"/>
    <x v="195"/>
    <x v="195"/>
    <s v="อะไหล่ยางเล็ก"/>
    <s v="ไม่กำหนด"/>
    <s v="CS.2256903/026"/>
    <s v="คุณธนะยศ เครืออินตา"/>
    <s v="BB/ปูน"/>
    <n v="1"/>
    <n v="260"/>
    <n v="0"/>
    <s v=" "/>
    <n v="242.99"/>
    <n v="17.010000000000002"/>
    <n v="260"/>
    <s v="CP04A"/>
    <x v="2"/>
  </r>
  <r>
    <x v="68"/>
    <x v="2"/>
    <n v="2026"/>
    <s v="CP-18519"/>
    <x v="140"/>
    <x v="140"/>
    <s v="อะไหล่ยางเล็ก"/>
    <s v="ไม่กำหนด"/>
    <s v="CS.2256903/026"/>
    <s v="คุณธนะยศ เครืออินตา"/>
    <s v="BB/ปูน"/>
    <n v="1"/>
    <n v="1350"/>
    <n v="0"/>
    <s v=" "/>
    <n v="1261.68"/>
    <n v="88.32"/>
    <n v="1350"/>
    <s v="CP04A"/>
    <x v="2"/>
  </r>
  <r>
    <x v="68"/>
    <x v="2"/>
    <n v="2026"/>
    <s v="CP-18519"/>
    <x v="18"/>
    <x v="18"/>
    <s v="อะไหล่ยางเล็ก"/>
    <s v="ไม่กำหนด"/>
    <s v="CS.2256903/026"/>
    <s v="คุณธนะยศ เครืออินตา"/>
    <s v="BB/ปูน"/>
    <n v="1"/>
    <n v="250"/>
    <n v="0"/>
    <s v=" "/>
    <n v="0"/>
    <n v="0"/>
    <n v="0"/>
    <s v="CP04A"/>
    <x v="2"/>
  </r>
  <r>
    <x v="68"/>
    <x v="2"/>
    <n v="2026"/>
    <s v="CP-18519"/>
    <x v="37"/>
    <x v="37"/>
    <s v="อะไหล่ยางเล็ก"/>
    <s v="ไม่กำหนด"/>
    <s v="CS.2256903/026"/>
    <s v="คุณธนะยศ เครืออินตา"/>
    <s v="BB/ปูน"/>
    <n v="1"/>
    <n v="20"/>
    <n v="0"/>
    <s v=" "/>
    <n v="18.690000000000001"/>
    <n v="1.31"/>
    <n v="20"/>
    <s v="CP04A"/>
    <x v="2"/>
  </r>
  <r>
    <x v="68"/>
    <x v="2"/>
    <n v="2026"/>
    <s v="CP-18519"/>
    <x v="555"/>
    <x v="555"/>
    <s v="อะไหล่"/>
    <s v="ไม่กำหนด"/>
    <s v="CS.2256903/026"/>
    <s v="คุณธนะยศ เครืออินตา"/>
    <s v="BB/ปูน"/>
    <n v="3"/>
    <n v="180"/>
    <n v="0"/>
    <s v=" "/>
    <n v="504.67"/>
    <n v="35.33"/>
    <n v="540"/>
    <s v="CP04A"/>
    <x v="2"/>
  </r>
  <r>
    <x v="68"/>
    <x v="2"/>
    <n v="2026"/>
    <s v="CP-18519"/>
    <x v="59"/>
    <x v="59"/>
    <s v="ค่าบริการ"/>
    <s v="ไม่กำหนด"/>
    <s v="CS.2256903/026"/>
    <s v="คุณธนะยศ เครืออินตา"/>
    <s v="BB/ปูน"/>
    <n v="1"/>
    <n v="200"/>
    <n v="0"/>
    <s v=" "/>
    <n v="186.92"/>
    <n v="13.08"/>
    <n v="200"/>
    <s v="CP04N"/>
    <x v="2"/>
  </r>
  <r>
    <x v="68"/>
    <x v="2"/>
    <n v="2026"/>
    <s v="CP-18517"/>
    <x v="34"/>
    <x v="34"/>
    <s v="อะไหล่ยางเล็ก"/>
    <s v="ไม่กำหนด"/>
    <s v="CS.2256903/027"/>
    <s v="คุณเลิศพร ทองคำ"/>
    <s v="BB/ปูน"/>
    <n v="1"/>
    <n v="450"/>
    <n v="0"/>
    <s v=" "/>
    <n v="420.56"/>
    <n v="29.44"/>
    <n v="450"/>
    <s v="CP04A"/>
    <x v="2"/>
  </r>
  <r>
    <x v="68"/>
    <x v="2"/>
    <n v="2026"/>
    <s v="CP-18517"/>
    <x v="140"/>
    <x v="140"/>
    <s v="อะไหล่ยางเล็ก"/>
    <s v="ไม่กำหนด"/>
    <s v="CS.2256903/027"/>
    <s v="คุณเลิศพร ทองคำ"/>
    <s v="BB/ปูน"/>
    <n v="1"/>
    <n v="1350"/>
    <n v="0"/>
    <s v=" "/>
    <n v="1261.68"/>
    <n v="88.32"/>
    <n v="1350"/>
    <s v="CP04A"/>
    <x v="2"/>
  </r>
  <r>
    <x v="68"/>
    <x v="2"/>
    <n v="2026"/>
    <s v="CP-18517"/>
    <x v="18"/>
    <x v="18"/>
    <s v="อะไหล่ยางเล็ก"/>
    <s v="ไม่กำหนด"/>
    <s v="CS.2256903/027"/>
    <s v="คุณเลิศพร ทองคำ"/>
    <s v="BB/ปูน"/>
    <n v="1"/>
    <n v="250"/>
    <n v="0"/>
    <s v=" "/>
    <n v="233.64"/>
    <n v="16.36"/>
    <n v="250"/>
    <s v="CP04A"/>
    <x v="2"/>
  </r>
  <r>
    <x v="68"/>
    <x v="2"/>
    <n v="2026"/>
    <s v="CP-18517"/>
    <x v="18"/>
    <x v="18"/>
    <s v="อะไหล่ยางเล็ก"/>
    <s v="ไม่กำหนด"/>
    <s v="CS.2256903/027"/>
    <s v="คุณเลิศพร ทองคำ"/>
    <s v="BB/ปูน"/>
    <n v="1"/>
    <n v="250"/>
    <n v="0"/>
    <s v=" "/>
    <n v="0"/>
    <n v="0"/>
    <n v="0"/>
    <s v="CP04A"/>
    <x v="2"/>
  </r>
  <r>
    <x v="68"/>
    <x v="2"/>
    <n v="2026"/>
    <s v="CP-18517"/>
    <x v="31"/>
    <x v="31"/>
    <s v="อะไหล่ยางเล็ก"/>
    <s v="ไม่กำหนด"/>
    <s v="CS.2256903/027"/>
    <s v="คุณเลิศพร ทองคำ"/>
    <s v="BB/ปูน"/>
    <n v="1"/>
    <n v="240"/>
    <n v="0"/>
    <s v=" "/>
    <n v="224.3"/>
    <n v="15.7"/>
    <n v="240"/>
    <s v="CP04A"/>
    <x v="2"/>
  </r>
  <r>
    <x v="68"/>
    <x v="2"/>
    <n v="2026"/>
    <s v="CP-18517"/>
    <x v="19"/>
    <x v="19"/>
    <s v="อะไหล่ยางเล็ก"/>
    <s v="ไม่กำหนด"/>
    <s v="CS.2256903/027"/>
    <s v="คุณเลิศพร ทองคำ"/>
    <s v="BB/ปูน"/>
    <n v="1"/>
    <n v="20"/>
    <n v="0"/>
    <s v=" "/>
    <n v="18.690000000000001"/>
    <n v="1.31"/>
    <n v="20"/>
    <s v="CP04A"/>
    <x v="2"/>
  </r>
  <r>
    <x v="68"/>
    <x v="2"/>
    <n v="2026"/>
    <s v="CP-18517"/>
    <x v="76"/>
    <x v="76"/>
    <s v="อะไหล่ยางเล็ก"/>
    <s v="ไม่กำหนด"/>
    <s v="CS.2256903/027"/>
    <s v="คุณเลิศพร ทองคำ"/>
    <s v="BB/ปูน"/>
    <n v="2"/>
    <n v="385"/>
    <n v="0"/>
    <s v=" "/>
    <n v="719.63"/>
    <n v="50.37"/>
    <n v="770"/>
    <s v="CP04A"/>
    <x v="2"/>
  </r>
  <r>
    <x v="68"/>
    <x v="2"/>
    <n v="2026"/>
    <s v="CP-18517"/>
    <x v="84"/>
    <x v="84"/>
    <s v="อะไหล่ยางเล็ก"/>
    <s v="ไม่กำหนด"/>
    <s v="CS.2256903/027"/>
    <s v="คุณเลิศพร ทองคำ"/>
    <s v="BB/ปูน"/>
    <n v="2"/>
    <n v="295"/>
    <n v="0"/>
    <s v=" "/>
    <n v="551.4"/>
    <n v="38.6"/>
    <n v="590"/>
    <s v="CP04A"/>
    <x v="2"/>
  </r>
  <r>
    <x v="68"/>
    <x v="2"/>
    <n v="2026"/>
    <s v="CP-18517"/>
    <x v="98"/>
    <x v="98"/>
    <s v="ค่าบริการ"/>
    <s v="ไม่กำหนด"/>
    <s v="CS.2256903/027"/>
    <s v="คุณเลิศพร ทองคำ"/>
    <s v="BB/ปูน"/>
    <n v="2"/>
    <n v="400"/>
    <n v="0"/>
    <s v=" "/>
    <n v="747.66"/>
    <n v="52.34"/>
    <n v="800"/>
    <s v="CP04N"/>
    <x v="2"/>
  </r>
  <r>
    <x v="68"/>
    <x v="2"/>
    <n v="2026"/>
    <s v="CP-18517"/>
    <x v="535"/>
    <x v="535"/>
    <s v="อะไหล่นอก ยางเล็ก"/>
    <s v="ไม่กำหนด"/>
    <s v="CS.2256903/027"/>
    <s v="คุณเลิศพร ทองคำ"/>
    <s v="BB/ปูน"/>
    <n v="1"/>
    <n v="2000"/>
    <n v="0"/>
    <s v=" "/>
    <n v="1869.16"/>
    <n v="130.84"/>
    <n v="2000"/>
    <s v="CP04A"/>
    <x v="2"/>
  </r>
  <r>
    <x v="68"/>
    <x v="2"/>
    <n v="2026"/>
    <s v="CP-17521"/>
    <x v="784"/>
    <x v="784"/>
    <s v="อะไหล่นอก ยางเล็ก"/>
    <s v="ไม่กำหนด"/>
    <s v="CS.2256903/028"/>
    <s v="คุณมัลลิกา เส็งเอม"/>
    <s v="BB/ปูน"/>
    <n v="2"/>
    <n v="4900"/>
    <n v="0"/>
    <s v=" "/>
    <n v="9158.8799999999992"/>
    <n v="641.12"/>
    <n v="9800"/>
    <s v="CP04A"/>
    <x v="2"/>
  </r>
  <r>
    <x v="68"/>
    <x v="2"/>
    <n v="2026"/>
    <s v="CP-17521"/>
    <x v="785"/>
    <x v="785"/>
    <s v="ค่าบริการ"/>
    <s v="ไม่กำหนด"/>
    <s v="CS.2256903/028"/>
    <s v="คุณมัลลิกา เส็งเอม"/>
    <s v="BB/ปูน"/>
    <n v="1"/>
    <n v="400"/>
    <n v="0"/>
    <s v=" "/>
    <n v="373.83"/>
    <n v="26.17"/>
    <n v="400"/>
    <s v="CP04N"/>
    <x v="2"/>
  </r>
  <r>
    <x v="68"/>
    <x v="2"/>
    <n v="2026"/>
    <s v="CP-17521"/>
    <x v="786"/>
    <x v="786"/>
    <s v="อะไหล่นอก ยางเล็ก"/>
    <s v="ไม่กำหนด"/>
    <s v="CS.2256903/028"/>
    <s v="คุณมัลลิกา เส็งเอม"/>
    <s v="BB/ปูน"/>
    <n v="1"/>
    <n v="2200"/>
    <n v="0"/>
    <s v=" "/>
    <n v="2056.0700000000002"/>
    <n v="143.93"/>
    <n v="2200"/>
    <s v="CP04A"/>
    <x v="2"/>
  </r>
  <r>
    <x v="68"/>
    <x v="2"/>
    <n v="2026"/>
    <s v="CP-17521"/>
    <x v="787"/>
    <x v="787"/>
    <s v="อะไหล่นอก ยางเล็ก"/>
    <s v="ไม่กำหนด"/>
    <s v="CS.2256903/028"/>
    <s v="คุณมัลลิกา เส็งเอม"/>
    <s v="BB/ปูน"/>
    <n v="1"/>
    <n v="1750"/>
    <n v="0"/>
    <s v=" "/>
    <n v="1635.51"/>
    <n v="114.49"/>
    <n v="1750"/>
    <s v="CP04A"/>
    <x v="2"/>
  </r>
  <r>
    <x v="68"/>
    <x v="2"/>
    <n v="2026"/>
    <s v="CP-17521"/>
    <x v="98"/>
    <x v="98"/>
    <s v="ค่าบริการ"/>
    <s v="ไม่กำหนด"/>
    <s v="CS.2256903/028"/>
    <s v="คุณมัลลิกา เส็งเอม"/>
    <s v="BB/ปูน"/>
    <n v="4"/>
    <n v="400"/>
    <n v="0"/>
    <s v=" "/>
    <n v="1495.33"/>
    <n v="104.67"/>
    <n v="1600"/>
    <s v="CP04N"/>
    <x v="2"/>
  </r>
  <r>
    <x v="68"/>
    <x v="2"/>
    <n v="2026"/>
    <s v="CP-17521"/>
    <x v="76"/>
    <x v="76"/>
    <s v="อะไหล่ยางเล็ก"/>
    <s v="ไม่กำหนด"/>
    <s v="CS.2256903/028"/>
    <s v="คุณมัลลิกา เส็งเอม"/>
    <s v="BB/ปูน"/>
    <n v="2"/>
    <n v="385"/>
    <n v="0"/>
    <s v=" "/>
    <n v="719.63"/>
    <n v="50.37"/>
    <n v="770"/>
    <s v="CP04A"/>
    <x v="2"/>
  </r>
  <r>
    <x v="68"/>
    <x v="2"/>
    <n v="2026"/>
    <s v="CP-17521"/>
    <x v="84"/>
    <x v="84"/>
    <s v="อะไหล่ยางเล็ก"/>
    <s v="ไม่กำหนด"/>
    <s v="CS.2256903/028"/>
    <s v="คุณมัลลิกา เส็งเอม"/>
    <s v="BB/ปูน"/>
    <n v="2"/>
    <n v="295"/>
    <n v="0"/>
    <s v=" "/>
    <n v="551.4"/>
    <n v="38.6"/>
    <n v="590"/>
    <s v="CP04A"/>
    <x v="2"/>
  </r>
  <r>
    <x v="68"/>
    <x v="2"/>
    <n v="2026"/>
    <s v="CP-18518"/>
    <x v="643"/>
    <x v="643"/>
    <s v="ยางเล็ก BS"/>
    <s v="BSยางเล็ก"/>
    <s v="CS.8256903/059"/>
    <s v="คุณ เสน่ห์ ฉ่ำสมบูรณ์"/>
    <s v="BYเล็ก"/>
    <n v="4"/>
    <n v="3950"/>
    <n v="1580"/>
    <s v=" "/>
    <n v="13289.72"/>
    <n v="930.28"/>
    <n v="14220"/>
    <s v="CP03Y26-M02"/>
    <x v="1"/>
  </r>
  <r>
    <x v="68"/>
    <x v="2"/>
    <n v="2026"/>
    <s v="CP-18518"/>
    <x v="1"/>
    <x v="1"/>
    <s v="อะไหล่ยางเล็ก"/>
    <s v="อะไหล่นอก"/>
    <s v="CS.8256903/059"/>
    <s v="คุณ เสน่ห์ ฉ่ำสมบูรณ์"/>
    <s v="BYเล็ก"/>
    <n v="4"/>
    <n v="60"/>
    <n v="0"/>
    <s v=" "/>
    <n v="0"/>
    <n v="0"/>
    <n v="0"/>
    <s v="CP03A"/>
    <x v="1"/>
  </r>
  <r>
    <x v="68"/>
    <x v="2"/>
    <n v="2026"/>
    <s v="CP-18518"/>
    <x v="2"/>
    <x v="2"/>
    <s v="ค่าแรง-ยางเล็ก"/>
    <s v="ไม่กำหนด"/>
    <s v="CS.8256903/059"/>
    <s v="คุณ เสน่ห์ ฉ่ำสมบูรณ์"/>
    <s v="BYเล็ก"/>
    <n v="4"/>
    <n v="120"/>
    <n v="0"/>
    <s v=" "/>
    <n v="0"/>
    <n v="0"/>
    <n v="0"/>
    <s v="CP03N"/>
    <x v="1"/>
  </r>
  <r>
    <x v="68"/>
    <x v="2"/>
    <n v="2026"/>
    <s v="CP-18518"/>
    <x v="3"/>
    <x v="3"/>
    <s v="ค่าบริการตั้งศูนย์-ยางเล็ก"/>
    <s v="ไม่กำหนด"/>
    <s v="CS.8256903/059"/>
    <s v="คุณ เสน่ห์ ฉ่ำสมบูรณ์"/>
    <s v="BYเล็ก"/>
    <n v="1"/>
    <n v="400"/>
    <n v="0"/>
    <s v=" "/>
    <n v="0"/>
    <n v="0"/>
    <n v="0"/>
    <s v="CP03N"/>
    <x v="1"/>
  </r>
  <r>
    <x v="68"/>
    <x v="2"/>
    <n v="2026"/>
    <s v="CP-18518"/>
    <x v="138"/>
    <x v="138"/>
    <s v="ของแจกของแถม"/>
    <s v="LINGLONG ยางเล็ก"/>
    <s v="CS.8256903/059"/>
    <s v="คุณ เสน่ห์ ฉ่ำสมบูรณ์"/>
    <s v="BYเล็ก"/>
    <n v="1"/>
    <n v="1"/>
    <n v="0"/>
    <s v=" "/>
    <n v="0"/>
    <n v="0"/>
    <n v="0"/>
    <s v="CP03N"/>
    <x v="1"/>
  </r>
  <r>
    <x v="68"/>
    <x v="2"/>
    <n v="2026"/>
    <s v="CP-16756"/>
    <x v="788"/>
    <x v="788"/>
    <s v="ยางเล็ก BS"/>
    <s v="BSยางเล็ก"/>
    <s v="CS.8256903/060"/>
    <s v="บริษัท พันตาวี จำกัด (สำนักงานใหญ่)"/>
    <s v="BYเล็ก"/>
    <n v="4"/>
    <n v="5400"/>
    <n v="0"/>
    <s v=" "/>
    <n v="20186.919999999998"/>
    <n v="1413.08"/>
    <n v="21600"/>
    <s v="CP03Y26-M01"/>
    <x v="1"/>
  </r>
  <r>
    <x v="68"/>
    <x v="2"/>
    <n v="2026"/>
    <s v="CP-16756"/>
    <x v="1"/>
    <x v="1"/>
    <s v="อะไหล่ยางเล็ก"/>
    <s v="อะไหล่นอก"/>
    <s v="CS.8256903/060"/>
    <s v="บริษัท พันตาวี จำกัด (สำนักงานใหญ่)"/>
    <s v="BYเล็ก"/>
    <n v="4"/>
    <n v="60"/>
    <n v="0"/>
    <s v=" "/>
    <n v="0"/>
    <n v="0"/>
    <n v="0"/>
    <s v="CP03A"/>
    <x v="1"/>
  </r>
  <r>
    <x v="68"/>
    <x v="2"/>
    <n v="2026"/>
    <s v="CP-16756"/>
    <x v="25"/>
    <x v="25"/>
    <s v="ค่าแรง-ยางเล็ก"/>
    <s v="ไม่กำหนด"/>
    <s v="CS.8256903/060"/>
    <s v="บริษัท พันตาวี จำกัด (สำนักงานใหญ่)"/>
    <s v="BYเล็ก"/>
    <n v="4"/>
    <n v="150"/>
    <n v="0"/>
    <s v=" "/>
    <n v="0"/>
    <n v="0"/>
    <n v="0"/>
    <s v="CP03N"/>
    <x v="1"/>
  </r>
  <r>
    <x v="68"/>
    <x v="2"/>
    <n v="2026"/>
    <s v="CP-16756"/>
    <x v="3"/>
    <x v="3"/>
    <s v="ค่าบริการตั้งศูนย์-ยางเล็ก"/>
    <s v="ไม่กำหนด"/>
    <s v="CS.8256903/060"/>
    <s v="บริษัท พันตาวี จำกัด (สำนักงานใหญ่)"/>
    <s v="BYเล็ก"/>
    <n v="1"/>
    <n v="400"/>
    <n v="0"/>
    <s v=" "/>
    <n v="0"/>
    <n v="0"/>
    <n v="0"/>
    <s v="CP03N"/>
    <x v="1"/>
  </r>
  <r>
    <x v="68"/>
    <x v="2"/>
    <n v="2026"/>
    <s v="CP-10250"/>
    <x v="3"/>
    <x v="3"/>
    <s v="ค่าบริการตั้งศูนย์-ยางเล็ก"/>
    <s v="ไม่กำหนด"/>
    <s v="CS.8256903/061"/>
    <s v="คุณ ธนันท์ชัย หนองบัว"/>
    <s v="BYเล็ก"/>
    <n v="1"/>
    <n v="400"/>
    <n v="0"/>
    <s v=" "/>
    <n v="373.83"/>
    <n v="26.17"/>
    <n v="400"/>
    <s v="CP03N"/>
    <x v="1"/>
  </r>
  <r>
    <x v="68"/>
    <x v="2"/>
    <n v="2026"/>
    <s v="CP-17210"/>
    <x v="48"/>
    <x v="48"/>
    <s v="อะไหล่ยางเล็ก"/>
    <s v="ไม่กำหนด"/>
    <s v="CS.8256903/062"/>
    <s v="คุณ บรสิทธิ์ ได้สุข"/>
    <s v="BYเล็ก"/>
    <n v="1"/>
    <n v="1000"/>
    <n v="0"/>
    <s v=" "/>
    <n v="934.58"/>
    <n v="65.42"/>
    <n v="1000"/>
    <s v="CP03A"/>
    <x v="1"/>
  </r>
  <r>
    <x v="68"/>
    <x v="2"/>
    <n v="2026"/>
    <s v="CP-17210"/>
    <x v="49"/>
    <x v="49"/>
    <s v="อะไหล่ยางเล็ก"/>
    <s v="ไม่กำหนด"/>
    <s v="CS.8256903/062"/>
    <s v="คุณ บรสิทธิ์ ได้สุข"/>
    <s v="BYเล็ก"/>
    <n v="1"/>
    <n v="385"/>
    <n v="0"/>
    <s v=" "/>
    <n v="0"/>
    <n v="0"/>
    <n v="0"/>
    <s v="CP03A"/>
    <x v="1"/>
  </r>
  <r>
    <x v="68"/>
    <x v="2"/>
    <n v="2026"/>
    <s v="CP-17210"/>
    <x v="10"/>
    <x v="10"/>
    <s v="อะไหล่ยางเล็ก"/>
    <s v="ไม่กำหนด"/>
    <s v="CS.8256903/062"/>
    <s v="คุณ บรสิทธิ์ ได้สุข"/>
    <s v="BYเล็ก"/>
    <n v="1"/>
    <n v="220"/>
    <n v="0"/>
    <s v=" "/>
    <n v="0"/>
    <n v="0"/>
    <n v="0"/>
    <s v="CP03A"/>
    <x v="1"/>
  </r>
  <r>
    <x v="68"/>
    <x v="2"/>
    <n v="2026"/>
    <s v="CP-14919"/>
    <x v="38"/>
    <x v="38"/>
    <s v="อะไหล่ยางเล็ก"/>
    <s v="ไม่กำหนด"/>
    <s v="CS.8256903/063"/>
    <s v="คุณ อมรเทพ ล่องหน"/>
    <s v="BYเล็ก"/>
    <n v="1"/>
    <n v="1150"/>
    <n v="0"/>
    <s v=" "/>
    <n v="1074.77"/>
    <n v="75.23"/>
    <n v="1150"/>
    <s v="CP03A"/>
    <x v="1"/>
  </r>
  <r>
    <x v="68"/>
    <x v="2"/>
    <n v="2026"/>
    <s v="CP-14919"/>
    <x v="39"/>
    <x v="39"/>
    <s v="อะไหล่ยางเล็ก"/>
    <s v="ไม่กำหนด"/>
    <s v="CS.8256903/063"/>
    <s v="คุณ อมรเทพ ล่องหน"/>
    <s v="BYเล็ก"/>
    <n v="1"/>
    <n v="175"/>
    <n v="0"/>
    <s v=" "/>
    <n v="0"/>
    <n v="0"/>
    <n v="0"/>
    <s v="CP03A"/>
    <x v="1"/>
  </r>
  <r>
    <x v="68"/>
    <x v="2"/>
    <n v="2026"/>
    <s v="CP-14919"/>
    <x v="40"/>
    <x v="40"/>
    <s v="อะไหล่ยางเล็ก"/>
    <s v="ไม่กำหนด"/>
    <s v="CS.8256903/063"/>
    <s v="คุณ อมรเทพ ล่องหน"/>
    <s v="BYเล็ก"/>
    <n v="1"/>
    <n v="330"/>
    <n v="0"/>
    <s v=" "/>
    <n v="0"/>
    <n v="0"/>
    <n v="0"/>
    <s v="CP03A"/>
    <x v="1"/>
  </r>
  <r>
    <x v="68"/>
    <x v="2"/>
    <n v="2026"/>
    <s v="CP-14919"/>
    <x v="37"/>
    <x v="37"/>
    <s v="อะไหล่ยางเล็ก"/>
    <s v="ไม่กำหนด"/>
    <s v="CS.8256903/063"/>
    <s v="คุณ อมรเทพ ล่องหน"/>
    <s v="BYเล็ก"/>
    <n v="1"/>
    <n v="20"/>
    <n v="0"/>
    <s v=" "/>
    <n v="18.690000000000001"/>
    <n v="1.31"/>
    <n v="20"/>
    <s v="CP03A"/>
    <x v="1"/>
  </r>
  <r>
    <x v="68"/>
    <x v="2"/>
    <n v="2026"/>
    <s v="CP-07667"/>
    <x v="128"/>
    <x v="128"/>
    <s v="อะไหล่ยางเล็ก"/>
    <s v="ไม่กำหนด"/>
    <s v="CS5256903/0008"/>
    <s v="คุณธนากร สงวนนาม(ท๊อป)"/>
    <s v="C11"/>
    <n v="1"/>
    <n v="250"/>
    <n v="0"/>
    <s v=" "/>
    <n v="233.64"/>
    <n v="16.36"/>
    <n v="250"/>
    <s v="CPA"/>
    <x v="3"/>
  </r>
  <r>
    <x v="68"/>
    <x v="2"/>
    <n v="2026"/>
    <s v="CP-11050"/>
    <x v="43"/>
    <x v="43"/>
    <s v="อะไหล่ยางเล็ก"/>
    <s v="ไม่กำหนด"/>
    <s v="IV2256903/0038"/>
    <s v="บริษัท ไพรมัสสตีลอินดัสตรี จำกัด"/>
    <s v="C11"/>
    <n v="1"/>
    <n v="790"/>
    <n v="0"/>
    <s v=" "/>
    <n v="738.32"/>
    <n v="51.68"/>
    <n v="790"/>
    <s v="CPA"/>
    <x v="3"/>
  </r>
  <r>
    <x v="68"/>
    <x v="2"/>
    <n v="2026"/>
    <s v="CP-11050"/>
    <x v="44"/>
    <x v="44"/>
    <s v="อะไหล่ยางเล็ก"/>
    <s v="ไม่กำหนด"/>
    <s v="IV2256903/0038"/>
    <s v="บริษัท ไพรมัสสตีลอินดัสตรี จำกัด"/>
    <s v="C11"/>
    <n v="2"/>
    <n v="215"/>
    <n v="0"/>
    <s v=" "/>
    <n v="401.87"/>
    <n v="28.13"/>
    <n v="430"/>
    <s v="CPA"/>
    <x v="3"/>
  </r>
  <r>
    <x v="68"/>
    <x v="2"/>
    <n v="2026"/>
    <s v="CP-11050"/>
    <x v="213"/>
    <x v="213"/>
    <s v="อะไหล่ยางเล็ก"/>
    <s v="ไม่กำหนด"/>
    <s v="IV2256903/0038"/>
    <s v="บริษัท ไพรมัสสตีลอินดัสตรี จำกัด"/>
    <s v="C11"/>
    <n v="1"/>
    <n v="260"/>
    <n v="0"/>
    <s v=" "/>
    <n v="242.99"/>
    <n v="17.010000000000002"/>
    <n v="260"/>
    <s v="CPA"/>
    <x v="3"/>
  </r>
  <r>
    <x v="68"/>
    <x v="2"/>
    <n v="2026"/>
    <s v="CP-11050"/>
    <x v="37"/>
    <x v="37"/>
    <s v="อะไหล่ยางเล็ก"/>
    <s v="ไม่กำหนด"/>
    <s v="IV2256903/0038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68"/>
    <x v="2"/>
    <n v="2026"/>
    <s v="CP-11050"/>
    <x v="85"/>
    <x v="85"/>
    <s v="อะไหล่ยางเล็ก"/>
    <s v="ไม่กำหนด"/>
    <s v="IV2256903/0038"/>
    <s v="บริษัท ไพรมัสสตีลอินดัสตรี จำกัด"/>
    <s v="C11"/>
    <n v="2"/>
    <n v="520"/>
    <n v="0"/>
    <s v=" "/>
    <n v="971.96"/>
    <n v="68.040000000000006"/>
    <n v="1040"/>
    <s v="CPA"/>
    <x v="3"/>
  </r>
  <r>
    <x v="68"/>
    <x v="2"/>
    <n v="2026"/>
    <s v="BTC-0000033"/>
    <x v="178"/>
    <x v="178"/>
    <s v="ยางเล็ก BS"/>
    <s v="BSยางเล็ก"/>
    <s v="IV2256903/0039"/>
    <s v="บริษัท โกเรียพาวเวอร์ โปรดักส์(ประเทศไทย) จำกัด"/>
    <s v="C11"/>
    <n v="2"/>
    <n v="4690"/>
    <n v="469"/>
    <s v=" "/>
    <n v="8328.0400000000009"/>
    <n v="582.96"/>
    <n v="8911"/>
    <s v="CPY26-M02"/>
    <x v="3"/>
  </r>
  <r>
    <x v="68"/>
    <x v="2"/>
    <n v="2026"/>
    <s v="SAC.0000345"/>
    <x v="156"/>
    <x v="156"/>
    <s v="ยางเล็ก LingLong"/>
    <s v="LINGLONG ยางเล็ก"/>
    <s v="IV2256903/0040"/>
    <s v="ห้างหุ้นส่วนจำกัด ส.สัมฤทธิ์ ทรานสปอร์ต สำนักงานใหญ่"/>
    <s v="อดุล/นุช"/>
    <n v="2"/>
    <n v="4000"/>
    <n v="1200"/>
    <s v=" "/>
    <n v="6355.14"/>
    <n v="444.86"/>
    <n v="6800"/>
    <s v="CPY26-M01"/>
    <x v="3"/>
  </r>
  <r>
    <x v="68"/>
    <x v="2"/>
    <n v="2026"/>
    <s v="SAC.0000345"/>
    <x v="1"/>
    <x v="1"/>
    <s v="อะไหล่ยางเล็ก"/>
    <s v="อะไหล่นอก"/>
    <s v="IV2256903/0040"/>
    <s v="ห้างหุ้นส่วนจำกัด ส.สัมฤทธิ์ ทรานสปอร์ต สำนักงานใหญ่"/>
    <s v="อดุล/นุช"/>
    <n v="2"/>
    <n v="60"/>
    <n v="0"/>
    <s v=" "/>
    <n v="0"/>
    <n v="0"/>
    <n v="0"/>
    <s v="CPA"/>
    <x v="3"/>
  </r>
  <r>
    <x v="68"/>
    <x v="2"/>
    <n v="2026"/>
    <s v="SAC.0000345"/>
    <x v="789"/>
    <x v="789"/>
    <s v="อะไหล่ยางเล็ก"/>
    <s v="ไม่กำหนด"/>
    <s v="IV2256903/0040"/>
    <s v="ห้างหุ้นส่วนจำกัด ส.สัมฤทธิ์ ทรานสปอร์ต สำนักงานใหญ่"/>
    <s v="อดุล/นุช"/>
    <n v="2"/>
    <n v="480"/>
    <n v="0"/>
    <s v=" "/>
    <n v="897.2"/>
    <n v="62.8"/>
    <n v="960"/>
    <s v="CPA"/>
    <x v="3"/>
  </r>
  <r>
    <x v="68"/>
    <x v="2"/>
    <n v="2026"/>
    <s v="SAC.0000345"/>
    <x v="790"/>
    <x v="790"/>
    <s v="อะไหล่ยางเล็ก"/>
    <s v="ไม่กำหนด"/>
    <s v="IV2256903/0040"/>
    <s v="ห้างหุ้นส่วนจำกัด ส.สัมฤทธิ์ ทรานสปอร์ต สำนักงานใหญ่"/>
    <s v="อดุล/นุช"/>
    <n v="2"/>
    <n v="375"/>
    <n v="0"/>
    <s v=" "/>
    <n v="700.93"/>
    <n v="49.07"/>
    <n v="750"/>
    <s v="CPA"/>
    <x v="3"/>
  </r>
  <r>
    <x v="68"/>
    <x v="2"/>
    <n v="2026"/>
    <s v="SAC.0000345"/>
    <x v="791"/>
    <x v="791"/>
    <s v="อะไหล่นอก ยางใหญ่"/>
    <s v="ไม่กำหนด"/>
    <s v="IV2256903/0040"/>
    <s v="ห้างหุ้นส่วนจำกัด ส.สัมฤทธิ์ ทรานสปอร์ต สำนักงานใหญ่"/>
    <s v="อดุล/นุช"/>
    <n v="2"/>
    <n v="150"/>
    <n v="0"/>
    <s v=" "/>
    <n v="280.37"/>
    <n v="19.63"/>
    <n v="300"/>
    <s v="CPA"/>
    <x v="3"/>
  </r>
  <r>
    <x v="68"/>
    <x v="2"/>
    <n v="2026"/>
    <s v="SAC.0000345"/>
    <x v="523"/>
    <x v="523"/>
    <s v="อะไหล่ยางใหญ่"/>
    <s v="ไม่กำหนด"/>
    <s v="IV2256903/0040"/>
    <s v="ห้างหุ้นส่วนจำกัด ส.สัมฤทธิ์ ทรานสปอร์ต สำนักงานใหญ่"/>
    <s v="อดุล/นุช"/>
    <n v="1"/>
    <n v="280"/>
    <n v="0"/>
    <s v=" "/>
    <n v="261.68"/>
    <n v="18.32"/>
    <n v="280"/>
    <s v="CPA"/>
    <x v="3"/>
  </r>
  <r>
    <x v="68"/>
    <x v="2"/>
    <n v="2026"/>
    <s v="SAC.0000345"/>
    <x v="3"/>
    <x v="3"/>
    <s v="ค่าบริการตั้งศูนย์-ยางเล็ก"/>
    <s v="ไม่กำหนด"/>
    <s v="IV2256903/0041"/>
    <s v="ห้างหุ้นส่วนจำกัด ส.สัมฤทธิ์ ทรานสปอร์ต สำนักงานใหญ่"/>
    <s v="SACออม+ปู"/>
    <n v="1"/>
    <n v="400"/>
    <n v="0"/>
    <s v=" "/>
    <n v="373.83"/>
    <n v="26.17"/>
    <n v="400"/>
    <s v="CPN"/>
    <x v="3"/>
  </r>
  <r>
    <x v="68"/>
    <x v="2"/>
    <n v="2026"/>
    <s v="SAC.0000345"/>
    <x v="407"/>
    <x v="407"/>
    <s v="ค่าบริการ"/>
    <s v="ไม่กำหนด"/>
    <s v="IV2256903/0041"/>
    <s v="ห้างหุ้นส่วนจำกัด ส.สัมฤทธิ์ ทรานสปอร์ต สำนักงานใหญ่"/>
    <s v="SACออม+ปู"/>
    <n v="1"/>
    <n v="600"/>
    <n v="0"/>
    <s v=" "/>
    <n v="560.75"/>
    <n v="39.25"/>
    <n v="600"/>
    <s v="CPN"/>
    <x v="3"/>
  </r>
  <r>
    <x v="68"/>
    <x v="2"/>
    <n v="2026"/>
    <s v="SAC.0000345"/>
    <x v="25"/>
    <x v="25"/>
    <s v="ค่าแรง-ยางเล็ก"/>
    <s v="ไม่กำหนด"/>
    <s v="IV2256903/0041"/>
    <s v="ห้างหุ้นส่วนจำกัด ส.สัมฤทธิ์ ทรานสปอร์ต สำนักงานใหญ่"/>
    <s v="SACออม+ปู"/>
    <n v="2"/>
    <n v="150"/>
    <n v="0"/>
    <s v=" "/>
    <n v="0"/>
    <n v="0"/>
    <n v="0"/>
    <s v="CPN"/>
    <x v="3"/>
  </r>
  <r>
    <x v="68"/>
    <x v="2"/>
    <n v="2026"/>
    <s v="SAC.0000345"/>
    <x v="114"/>
    <x v="114"/>
    <s v="ค่าบริการตั้งศูนย์-ยางเล็ก"/>
    <s v="ไม่กำหนด"/>
    <s v="IV2256903/0041"/>
    <s v="ห้างหุ้นส่วนจำกัด ส.สัมฤทธิ์ ทรานสปอร์ต สำนักงานใหญ่"/>
    <s v="SACออม+ปู"/>
    <n v="2"/>
    <n v="200"/>
    <n v="0"/>
    <s v=" "/>
    <n v="0"/>
    <n v="0"/>
    <n v="0"/>
    <s v="CPN"/>
    <x v="3"/>
  </r>
  <r>
    <x v="68"/>
    <x v="2"/>
    <n v="2026"/>
    <s v="CP-15537"/>
    <x v="140"/>
    <x v="140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1350"/>
    <n v="0"/>
    <s v=" "/>
    <n v="1261.68"/>
    <n v="88.32"/>
    <n v="1350"/>
    <s v="CPA"/>
    <x v="3"/>
  </r>
  <r>
    <x v="68"/>
    <x v="2"/>
    <n v="2026"/>
    <s v="CP-15537"/>
    <x v="18"/>
    <x v="18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250"/>
    <n v="0"/>
    <s v=" "/>
    <n v="0"/>
    <n v="0"/>
    <n v="0"/>
    <s v="CPA"/>
    <x v="3"/>
  </r>
  <r>
    <x v="68"/>
    <x v="2"/>
    <n v="2026"/>
    <s v="CP-15537"/>
    <x v="31"/>
    <x v="31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240"/>
    <n v="0"/>
    <s v=" "/>
    <n v="224.3"/>
    <n v="15.7"/>
    <n v="240"/>
    <s v="CPA"/>
    <x v="3"/>
  </r>
  <r>
    <x v="68"/>
    <x v="2"/>
    <n v="2026"/>
    <s v="CP-15537"/>
    <x v="19"/>
    <x v="19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20"/>
    <n v="0"/>
    <s v=" "/>
    <n v="18.690000000000001"/>
    <n v="1.31"/>
    <n v="20"/>
    <s v="CPA"/>
    <x v="3"/>
  </r>
  <r>
    <x v="68"/>
    <x v="2"/>
    <n v="2026"/>
    <s v="CP-15537"/>
    <x v="222"/>
    <x v="222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1250"/>
    <n v="62.5"/>
    <s v=" "/>
    <n v="1109.81"/>
    <n v="77.69"/>
    <n v="1187.5"/>
    <s v="CPA"/>
    <x v="3"/>
  </r>
  <r>
    <x v="68"/>
    <x v="2"/>
    <n v="2026"/>
    <s v="CP-15537"/>
    <x v="792"/>
    <x v="792"/>
    <s v="อะไหล่นอก ยางเล็ก"/>
    <s v="ไม่กำหนด"/>
    <s v="IV2256903/0042"/>
    <s v="บริษัท เอฟฟิเชี่ยน โลจิสติกส์ จำกัด (สาขา00001)"/>
    <s v="C11"/>
    <n v="1"/>
    <n v="1440"/>
    <n v="72"/>
    <s v=" "/>
    <n v="1278.5"/>
    <n v="89.5"/>
    <n v="1368"/>
    <s v="CPA"/>
    <x v="3"/>
  </r>
  <r>
    <x v="68"/>
    <x v="2"/>
    <n v="2026"/>
    <s v="CP-15537"/>
    <x v="793"/>
    <x v="793"/>
    <s v="อะไหล่นอก ยางเล็ก"/>
    <s v="ไม่กำหนด"/>
    <s v="IV2256903/0042"/>
    <s v="บริษัท เอฟฟิเชี่ยน โลจิสติกส์ จำกัด (สาขา00001)"/>
    <s v="C11"/>
    <n v="1"/>
    <n v="2360"/>
    <n v="118"/>
    <s v=" "/>
    <n v="2095.33"/>
    <n v="146.66999999999999"/>
    <n v="2242"/>
    <s v="CPA"/>
    <x v="3"/>
  </r>
  <r>
    <x v="68"/>
    <x v="2"/>
    <n v="2026"/>
    <s v="CP-15537"/>
    <x v="522"/>
    <x v="522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2"/>
    <n v="195"/>
    <n v="0"/>
    <s v=" "/>
    <n v="364.49"/>
    <n v="25.51"/>
    <n v="390"/>
    <s v="CPA"/>
    <x v="3"/>
  </r>
  <r>
    <x v="68"/>
    <x v="2"/>
    <n v="2026"/>
    <s v="CP-15537"/>
    <x v="590"/>
    <x v="590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2"/>
    <n v="170"/>
    <n v="0"/>
    <s v=" "/>
    <n v="317.76"/>
    <n v="22.24"/>
    <n v="340"/>
    <s v="CPA"/>
    <x v="3"/>
  </r>
  <r>
    <x v="68"/>
    <x v="2"/>
    <n v="2026"/>
    <s v="CP-15537"/>
    <x v="523"/>
    <x v="523"/>
    <s v="อะไหล่ยางใหญ่"/>
    <s v="ไม่กำหนด"/>
    <s v="IV2256903/0042"/>
    <s v="บริษัท เอฟฟิเชี่ยน โลจิสติกส์ จำกัด (สาขา00001)"/>
    <s v="C11"/>
    <n v="2"/>
    <n v="280"/>
    <n v="0"/>
    <s v=" "/>
    <n v="523.36"/>
    <n v="36.64"/>
    <n v="560"/>
    <s v="CPA"/>
    <x v="3"/>
  </r>
  <r>
    <x v="68"/>
    <x v="2"/>
    <n v="2026"/>
    <s v="CP-15537"/>
    <x v="76"/>
    <x v="76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385"/>
    <n v="0"/>
    <s v=" "/>
    <n v="359.81"/>
    <n v="25.19"/>
    <n v="385"/>
    <s v="CPA"/>
    <x v="3"/>
  </r>
  <r>
    <x v="68"/>
    <x v="2"/>
    <n v="2026"/>
    <s v="CP-15537"/>
    <x v="794"/>
    <x v="794"/>
    <s v="อะไหล่ยางเล็ก"/>
    <s v="ไม่กำหนด"/>
    <s v="IV2256903/0042"/>
    <s v="บริษัท เอฟฟิเชี่ยน โลจิสติกส์ จำกัด (สาขา00001)"/>
    <s v="C11"/>
    <n v="1"/>
    <n v="350"/>
    <n v="0"/>
    <s v=" "/>
    <n v="327.10000000000002"/>
    <n v="22.9"/>
    <n v="350"/>
    <s v="CPA"/>
    <x v="3"/>
  </r>
  <r>
    <x v="68"/>
    <x v="2"/>
    <n v="2026"/>
    <s v="CP-15537"/>
    <x v="177"/>
    <x v="177"/>
    <s v="ค่าบริการ"/>
    <s v="ไม่กำหนด"/>
    <s v="IV2256903/0043"/>
    <s v="บริษัท เอฟฟิเชี่ยน โลจิสติกส์ จำกัด (สาขา00001)"/>
    <s v="C11"/>
    <n v="1"/>
    <n v="800"/>
    <n v="0"/>
    <s v=" "/>
    <n v="747.66"/>
    <n v="52.34"/>
    <n v="800"/>
    <s v="CPN"/>
    <x v="3"/>
  </r>
  <r>
    <x v="68"/>
    <x v="2"/>
    <n v="2026"/>
    <s v="CP-15537"/>
    <x v="97"/>
    <x v="97"/>
    <s v="ค่าบริการ"/>
    <s v="ไม่กำหนด"/>
    <s v="IV2256903/0043"/>
    <s v="บริษัท เอฟฟิเชี่ยน โลจิสติกส์ จำกัด (สาขา00001)"/>
    <s v="C11"/>
    <n v="2"/>
    <n v="400"/>
    <n v="0"/>
    <s v=" "/>
    <n v="747.66"/>
    <n v="52.34"/>
    <n v="800"/>
    <s v="CPN"/>
    <x v="3"/>
  </r>
  <r>
    <x v="68"/>
    <x v="2"/>
    <n v="2026"/>
    <s v="CP-000003470"/>
    <x v="26"/>
    <x v="26"/>
    <s v="ค่าบริการตั้งศูนย์-ยางเล็ก"/>
    <s v="ไม่กำหนด"/>
    <s v="S.1256903/0004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68"/>
    <x v="2"/>
    <n v="2026"/>
    <s v="CP-16501"/>
    <x v="666"/>
    <x v="666"/>
    <s v="กะทะล้อ"/>
    <s v="กะทะล้อ"/>
    <s v="S.5256903/0008"/>
    <s v="บริษัท ที จี โอ เอ็นจิเนียริ่ง จำกัด"/>
    <s v="BYฟิมล์/พต"/>
    <n v="2"/>
    <n v="1300"/>
    <n v="130"/>
    <s v=" "/>
    <n v="2308.41"/>
    <n v="161.59"/>
    <n v="2470"/>
    <s v="CP03A"/>
    <x v="1"/>
  </r>
  <r>
    <x v="68"/>
    <x v="2"/>
    <n v="2026"/>
    <s v="CP-16501"/>
    <x v="137"/>
    <x v="137"/>
    <s v="ยางเล็ก ML"/>
    <s v="MLยางเล็ก"/>
    <s v="S.5256903/0008"/>
    <s v="บริษัท ที จี โอ เอ็นจิเนียริ่ง จำกัด"/>
    <s v="BYฟิมล์/พต"/>
    <n v="2"/>
    <n v="5650"/>
    <n v="565"/>
    <s v=" "/>
    <n v="10032.709999999999"/>
    <n v="702.29"/>
    <n v="10735"/>
    <s v="CP03Y26-M01"/>
    <x v="1"/>
  </r>
  <r>
    <x v="68"/>
    <x v="2"/>
    <n v="2026"/>
    <s v="CP-16501"/>
    <x v="1"/>
    <x v="1"/>
    <s v="อะไหล่ยางเล็ก"/>
    <s v="อะไหล่นอก"/>
    <s v="S.5256903/0008"/>
    <s v="บริษัท ที จี โอ เอ็นจิเนียริ่ง จำกัด"/>
    <s v="BYฟิมล์/พต"/>
    <n v="2"/>
    <n v="60"/>
    <n v="0"/>
    <s v=" "/>
    <n v="0"/>
    <n v="0"/>
    <n v="0"/>
    <s v="CP03A"/>
    <x v="1"/>
  </r>
  <r>
    <x v="68"/>
    <x v="2"/>
    <n v="2026"/>
    <s v="CP-16501"/>
    <x v="2"/>
    <x v="2"/>
    <s v="ค่าแรง-ยางเล็ก"/>
    <s v="ไม่กำหนด"/>
    <s v="S.5256903/0008"/>
    <s v="บริษัท ที จี โอ เอ็นจิเนียริ่ง จำกัด"/>
    <s v="BYฟิมล์/พต"/>
    <n v="2"/>
    <n v="120"/>
    <n v="0"/>
    <s v=" "/>
    <n v="0"/>
    <n v="0"/>
    <n v="0"/>
    <s v="CP03N"/>
    <x v="1"/>
  </r>
  <r>
    <x v="68"/>
    <x v="2"/>
    <n v="2026"/>
    <s v="CP-12222"/>
    <x v="117"/>
    <x v="117"/>
    <s v="ยางเล็ก BS"/>
    <s v="BSยางเล็ก"/>
    <s v="S.5256903/0009"/>
    <s v="บริษัท ธนายุตไอซ์ จำกัด"/>
    <s v="BYเล็ก/พต"/>
    <n v="1"/>
    <n v="3490"/>
    <n v="174.5"/>
    <s v=" "/>
    <n v="3098.6"/>
    <n v="216.9"/>
    <n v="3315.5"/>
    <s v="CP03Y26-M01"/>
    <x v="1"/>
  </r>
  <r>
    <x v="68"/>
    <x v="2"/>
    <n v="2026"/>
    <s v="CP-12222"/>
    <x v="137"/>
    <x v="137"/>
    <s v="ยางเล็ก ML"/>
    <s v="MLยางเล็ก"/>
    <s v="S.5256903/0009"/>
    <s v="บริษัท ธนายุตไอซ์ จำกัด"/>
    <s v="BYเล็ก/พต"/>
    <n v="1"/>
    <n v="5650"/>
    <n v="282.5"/>
    <s v=" "/>
    <n v="5016.3599999999997"/>
    <n v="351.14"/>
    <n v="5367.5"/>
    <s v="CP03Y26-M01"/>
    <x v="1"/>
  </r>
  <r>
    <x v="68"/>
    <x v="2"/>
    <n v="2026"/>
    <s v="CP-12222"/>
    <x v="1"/>
    <x v="1"/>
    <s v="อะไหล่ยางเล็ก"/>
    <s v="อะไหล่นอก"/>
    <s v="S.5256903/0009"/>
    <s v="บริษัท ธนายุตไอซ์ จำกัด"/>
    <s v="BYเล็ก/พต"/>
    <n v="2"/>
    <n v="60"/>
    <n v="0"/>
    <s v=" "/>
    <n v="0"/>
    <n v="0"/>
    <n v="0"/>
    <s v="CP03A"/>
    <x v="1"/>
  </r>
  <r>
    <x v="68"/>
    <x v="2"/>
    <n v="2026"/>
    <s v="CP-12222"/>
    <x v="2"/>
    <x v="2"/>
    <s v="ค่าแรง-ยางเล็ก"/>
    <s v="ไม่กำหนด"/>
    <s v="S.5256903/0009"/>
    <s v="บริษัท ธนายุตไอซ์ จำกัด"/>
    <s v="BYเล็ก/พต"/>
    <n v="2"/>
    <n v="120"/>
    <n v="0"/>
    <s v=" "/>
    <n v="0"/>
    <n v="0"/>
    <n v="0"/>
    <s v="CP03N"/>
    <x v="1"/>
  </r>
  <r>
    <x v="68"/>
    <x v="2"/>
    <n v="2026"/>
    <s v="CP-12222"/>
    <x v="613"/>
    <x v="613"/>
    <s v="อะไหล่ยางเล็ก"/>
    <s v="ไม่กำหนด"/>
    <s v="S.5256903/0010"/>
    <s v="บริษัท ธนายุตไอซ์ จำกัด"/>
    <s v="BYเล็ก/พต"/>
    <n v="1"/>
    <n v="160"/>
    <n v="0"/>
    <s v=" "/>
    <n v="149.53"/>
    <n v="10.47"/>
    <n v="160"/>
    <s v="CP03A"/>
    <x v="1"/>
  </r>
  <r>
    <x v="68"/>
    <x v="2"/>
    <n v="2026"/>
    <s v="CP-12222"/>
    <x v="33"/>
    <x v="33"/>
    <s v="อะไหล่ยางเล็ก"/>
    <s v="ไม่กำหนด"/>
    <s v="S.5256903/0010"/>
    <s v="บริษัท ธนายุตไอซ์ จำกัด"/>
    <s v="BYเล็ก/พต"/>
    <n v="1"/>
    <n v="300"/>
    <n v="0"/>
    <s v=" "/>
    <n v="280.37"/>
    <n v="19.63"/>
    <n v="300"/>
    <s v="CP03A"/>
    <x v="1"/>
  </r>
  <r>
    <x v="68"/>
    <x v="2"/>
    <n v="2026"/>
    <s v="CP-12222"/>
    <x v="137"/>
    <x v="137"/>
    <s v="ยางเล็ก ML"/>
    <s v="MLยางเล็ก"/>
    <s v="S.5256903/0010"/>
    <s v="บริษัท ธนายุตไอซ์ จำกัด"/>
    <s v="BYเล็ก/พต"/>
    <n v="1"/>
    <n v="5650"/>
    <n v="282.5"/>
    <s v=" "/>
    <n v="5016.3599999999997"/>
    <n v="351.14"/>
    <n v="5367.5"/>
    <s v="CP03Y26-M02"/>
    <x v="1"/>
  </r>
  <r>
    <x v="68"/>
    <x v="2"/>
    <n v="2026"/>
    <s v="CP-12222"/>
    <x v="1"/>
    <x v="1"/>
    <s v="อะไหล่ยางเล็ก"/>
    <s v="อะไหล่นอก"/>
    <s v="S.5256903/0010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68"/>
    <x v="2"/>
    <n v="2026"/>
    <s v="CP-12222"/>
    <x v="2"/>
    <x v="2"/>
    <s v="ค่าแรง-ยางเล็ก"/>
    <s v="ไม่กำหนด"/>
    <s v="S.5256903/0010"/>
    <s v="บริษัท ธนายุตไอซ์ จำกัด"/>
    <s v="BYเล็ก/พต"/>
    <n v="1"/>
    <n v="120"/>
    <n v="0"/>
    <s v=" "/>
    <n v="0"/>
    <n v="0"/>
    <n v="0"/>
    <s v="CP03N"/>
    <x v="1"/>
  </r>
  <r>
    <x v="69"/>
    <x v="2"/>
    <n v="2026"/>
    <s v="CP-14515"/>
    <x v="98"/>
    <x v="98"/>
    <s v="ค่าบริการ"/>
    <s v="ไม่กำหนด"/>
    <s v="CS.2256903/029"/>
    <s v="คุณ ณัฐกร พรหมประเสริฐ"/>
    <s v="BB/ปูน"/>
    <n v="2"/>
    <n v="400"/>
    <n v="50"/>
    <s v=" "/>
    <n v="700.93"/>
    <n v="49.07"/>
    <n v="750"/>
    <s v="CP04A"/>
    <x v="2"/>
  </r>
  <r>
    <x v="69"/>
    <x v="2"/>
    <n v="2026"/>
    <s v="CP-14515"/>
    <x v="76"/>
    <x v="76"/>
    <s v="อะไหล่ยางเล็ก"/>
    <s v="ไม่กำหนด"/>
    <s v="CS.2256903/029"/>
    <s v="คุณ ณัฐกร พรหมประเสริฐ"/>
    <s v="BB/ปูน"/>
    <n v="2"/>
    <n v="385"/>
    <n v="0"/>
    <s v=" "/>
    <n v="719.63"/>
    <n v="50.37"/>
    <n v="770"/>
    <s v="CP04A"/>
    <x v="2"/>
  </r>
  <r>
    <x v="69"/>
    <x v="2"/>
    <n v="2026"/>
    <s v="CP-14515"/>
    <x v="795"/>
    <x v="795"/>
    <s v="อะไหล่นอก ยางเล็ก"/>
    <s v="ไม่กำหนด"/>
    <s v="CS.2256903/029"/>
    <s v="คุณ ณัฐกร พรหมประเสริฐ"/>
    <s v="BB/ปูน"/>
    <n v="1"/>
    <n v="1580"/>
    <n v="0"/>
    <s v=" "/>
    <n v="1476.64"/>
    <n v="103.36"/>
    <n v="1580"/>
    <s v="CP04A"/>
    <x v="2"/>
  </r>
  <r>
    <x v="69"/>
    <x v="2"/>
    <n v="2026"/>
    <s v="CP-16837"/>
    <x v="3"/>
    <x v="3"/>
    <s v="ค่าบริการตั้งศูนย์-ยางเล็ก"/>
    <s v="ไม่กำหนด"/>
    <s v="CS.2256903/030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69"/>
    <x v="2"/>
    <n v="2026"/>
    <s v="CP-16837"/>
    <x v="3"/>
    <x v="3"/>
    <s v="ค่าบริการตั้งศูนย์-ยางเล็ก"/>
    <s v="ไม่กำหนด"/>
    <s v="CS.2256903/031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69"/>
    <x v="2"/>
    <n v="2026"/>
    <s v="CP-18196"/>
    <x v="796"/>
    <x v="796"/>
    <s v="อะไหล่นอก ยางเล็ก"/>
    <s v="ไม่กำหนด"/>
    <s v="CS.2256903/032"/>
    <s v="คุณ บุษยา ดวงพุทธา"/>
    <s v="BB/พงษ์"/>
    <n v="2"/>
    <n v="180"/>
    <n v="0"/>
    <s v=" "/>
    <n v="336.45"/>
    <n v="23.55"/>
    <n v="360"/>
    <s v="CP04A"/>
    <x v="2"/>
  </r>
  <r>
    <x v="69"/>
    <x v="2"/>
    <n v="2026"/>
    <s v="CP-18196"/>
    <x v="70"/>
    <x v="70"/>
    <s v="อะไหล่ยางเล็ก"/>
    <s v="ไม่กำหนด"/>
    <s v="CS.2256903/032"/>
    <s v="คุณ บุษยา ดวงพุทธา"/>
    <s v="BB/พงษ์"/>
    <n v="1"/>
    <n v="140"/>
    <n v="0"/>
    <s v=" "/>
    <n v="130.84"/>
    <n v="9.16"/>
    <n v="140"/>
    <s v="CP04A"/>
    <x v="2"/>
  </r>
  <r>
    <x v="69"/>
    <x v="2"/>
    <n v="2026"/>
    <s v="CP-12840"/>
    <x v="3"/>
    <x v="3"/>
    <s v="ค่าบริการตั้งศูนย์-ยางเล็ก"/>
    <s v="ไม่กำหนด"/>
    <s v="CS.8256903/064"/>
    <s v="คุณ ประดิษฐ์ อินทวงศ์"/>
    <s v="C10"/>
    <n v="1"/>
    <n v="400"/>
    <n v="0"/>
    <s v=" "/>
    <n v="373.83"/>
    <n v="26.17"/>
    <n v="400"/>
    <s v="CP03N"/>
    <x v="1"/>
  </r>
  <r>
    <x v="69"/>
    <x v="2"/>
    <n v="2026"/>
    <s v="CP-000005295"/>
    <x v="26"/>
    <x v="26"/>
    <s v="ค่าบริการตั้งศูนย์-ยางเล็ก"/>
    <s v="ไม่กำหนด"/>
    <s v="CS.8256903/065"/>
    <s v="คุณอาทร พิลาพรม"/>
    <s v="BYเล็ก"/>
    <n v="1"/>
    <n v="500"/>
    <n v="0"/>
    <s v=" "/>
    <n v="467.29"/>
    <n v="32.71"/>
    <n v="500"/>
    <s v="CP03N"/>
    <x v="1"/>
  </r>
  <r>
    <x v="69"/>
    <x v="2"/>
    <n v="2026"/>
    <s v="CP-18521"/>
    <x v="479"/>
    <x v="479"/>
    <s v="ยางเล็ก DL"/>
    <s v="DUNLOP"/>
    <s v="CS.8256903/066"/>
    <s v="คุณ สุวรรณ วงศ์ตระกูลภู่"/>
    <s v="BYเล็ก"/>
    <n v="4"/>
    <n v="3850"/>
    <n v="3850"/>
    <s v=" "/>
    <n v="10794.39"/>
    <n v="755.61"/>
    <n v="11550"/>
    <s v="CP03Y26-M01"/>
    <x v="1"/>
  </r>
  <r>
    <x v="69"/>
    <x v="2"/>
    <n v="2026"/>
    <s v="CP-18521"/>
    <x v="1"/>
    <x v="1"/>
    <s v="อะไหล่ยางเล็ก"/>
    <s v="อะไหล่นอก"/>
    <s v="CS.8256903/066"/>
    <s v="คุณ สุวรรณ วงศ์ตระกูลภู่"/>
    <s v="BYเล็ก"/>
    <n v="4"/>
    <n v="60"/>
    <n v="0"/>
    <s v=" "/>
    <n v="0"/>
    <n v="0"/>
    <n v="0"/>
    <s v="CP03A"/>
    <x v="1"/>
  </r>
  <r>
    <x v="69"/>
    <x v="2"/>
    <n v="2026"/>
    <s v="CP-18521"/>
    <x v="2"/>
    <x v="2"/>
    <s v="ค่าแรง-ยางเล็ก"/>
    <s v="ไม่กำหนด"/>
    <s v="CS.8256903/066"/>
    <s v="คุณ สุวรรณ วงศ์ตระกูลภู่"/>
    <s v="BYเล็ก"/>
    <n v="4"/>
    <n v="120"/>
    <n v="0"/>
    <s v=" "/>
    <n v="0"/>
    <n v="0"/>
    <n v="0"/>
    <s v="CP03N"/>
    <x v="1"/>
  </r>
  <r>
    <x v="69"/>
    <x v="2"/>
    <n v="2026"/>
    <s v="CP-18521"/>
    <x v="3"/>
    <x v="3"/>
    <s v="ค่าบริการตั้งศูนย์-ยางเล็ก"/>
    <s v="ไม่กำหนด"/>
    <s v="CS.8256903/066"/>
    <s v="คุณ สุวรรณ วงศ์ตระกูลภู่"/>
    <s v="BYเล็ก"/>
    <n v="1"/>
    <n v="400"/>
    <n v="0"/>
    <s v=" "/>
    <n v="0"/>
    <n v="0"/>
    <n v="0"/>
    <s v="CP03N"/>
    <x v="1"/>
  </r>
  <r>
    <x v="69"/>
    <x v="2"/>
    <n v="2026"/>
    <s v="CP-18521"/>
    <x v="126"/>
    <x v="126"/>
    <s v="อะไหล่ยางเล็ก"/>
    <s v="ไม่กำหนด"/>
    <s v="CS.8256903/066"/>
    <s v="คุณ สุวรรณ วงศ์ตระกูลภู่"/>
    <s v="BYเล็ก"/>
    <n v="1"/>
    <n v="2460"/>
    <n v="0"/>
    <s v=" "/>
    <n v="2299.0700000000002"/>
    <n v="160.93"/>
    <n v="2460"/>
    <s v="CP03A"/>
    <x v="1"/>
  </r>
  <r>
    <x v="69"/>
    <x v="2"/>
    <n v="2026"/>
    <s v="CP-18521"/>
    <x v="127"/>
    <x v="127"/>
    <s v="อะไหล่ยางเล็ก"/>
    <s v="ไม่กำหนด"/>
    <s v="CS.8256903/066"/>
    <s v="คุณ สุวรรณ วงศ์ตระกูลภู่"/>
    <s v="BYเล็ก"/>
    <n v="1"/>
    <n v="620"/>
    <n v="0"/>
    <s v=" "/>
    <n v="0"/>
    <n v="0"/>
    <n v="0"/>
    <s v="CP03A"/>
    <x v="1"/>
  </r>
  <r>
    <x v="69"/>
    <x v="2"/>
    <n v="2026"/>
    <s v="CP-18521"/>
    <x v="556"/>
    <x v="556"/>
    <s v="อะไหล่ยางเล็ก"/>
    <s v="ไม่กำหนด"/>
    <s v="CS.8256903/066"/>
    <s v="คุณ สุวรรณ วงศ์ตระกูลภู่"/>
    <s v="BYเล็ก"/>
    <n v="1"/>
    <n v="220"/>
    <n v="0"/>
    <s v=" "/>
    <n v="205.61"/>
    <n v="14.39"/>
    <n v="220"/>
    <s v="CP03A"/>
    <x v="1"/>
  </r>
  <r>
    <x v="69"/>
    <x v="2"/>
    <n v="2026"/>
    <s v="CP-18521"/>
    <x v="37"/>
    <x v="37"/>
    <s v="อะไหล่ยางเล็ก"/>
    <s v="ไม่กำหนด"/>
    <s v="CS.8256903/066"/>
    <s v="คุณ สุวรรณ วงศ์ตระกูลภู่"/>
    <s v="BYเล็ก"/>
    <n v="1"/>
    <n v="20"/>
    <n v="0"/>
    <s v=" "/>
    <n v="18.690000000000001"/>
    <n v="1.31"/>
    <n v="20"/>
    <s v="CP03A"/>
    <x v="1"/>
  </r>
  <r>
    <x v="69"/>
    <x v="2"/>
    <n v="2026"/>
    <s v="CP-18521"/>
    <x v="53"/>
    <x v="53"/>
    <s v="อะไหล่ยางเล็ก"/>
    <s v="ไม่กำหนด"/>
    <s v="CS.8256903/066"/>
    <s v="คุณ สุวรรณ วงศ์ตระกูลภู่"/>
    <s v="BYเล็ก"/>
    <n v="1"/>
    <n v="450"/>
    <n v="0"/>
    <s v=" "/>
    <n v="420.56"/>
    <n v="29.44"/>
    <n v="450"/>
    <s v="CP03A"/>
    <x v="1"/>
  </r>
  <r>
    <x v="69"/>
    <x v="2"/>
    <n v="2026"/>
    <s v="CP-16867"/>
    <x v="28"/>
    <x v="28"/>
    <s v="อะไหล่ยางเล็ก"/>
    <s v="ไม่กำหนด"/>
    <s v="CS.8256903/067"/>
    <s v="คุณ เสริมเกียรติ์ ตั้งใจรักธรรม"/>
    <s v="C10"/>
    <n v="1"/>
    <n v="1650"/>
    <n v="0"/>
    <s v=" "/>
    <n v="1542.06"/>
    <n v="107.94"/>
    <n v="1650"/>
    <s v="CP03A"/>
    <x v="1"/>
  </r>
  <r>
    <x v="69"/>
    <x v="2"/>
    <n v="2026"/>
    <s v="CP-16867"/>
    <x v="712"/>
    <x v="712"/>
    <s v="อะไหล่ยางเล็ก"/>
    <s v="ไม่กำหนด"/>
    <s v="CS.8256903/067"/>
    <s v="คุณ เสริมเกียรติ์ ตั้งใจรักธรรม"/>
    <s v="C10"/>
    <n v="1"/>
    <n v="180"/>
    <n v="0"/>
    <s v=" "/>
    <n v="168.22"/>
    <n v="11.78"/>
    <n v="180"/>
    <s v="CP03A"/>
    <x v="1"/>
  </r>
  <r>
    <x v="69"/>
    <x v="2"/>
    <n v="2026"/>
    <s v="CP-16867"/>
    <x v="37"/>
    <x v="37"/>
    <s v="อะไหล่ยางเล็ก"/>
    <s v="ไม่กำหนด"/>
    <s v="CS.8256903/067"/>
    <s v="คุณ เสริมเกียรติ์ ตั้งใจรักธรรม"/>
    <s v="C10"/>
    <n v="1"/>
    <n v="20"/>
    <n v="0"/>
    <s v=" "/>
    <n v="18.690000000000001"/>
    <n v="1.31"/>
    <n v="20"/>
    <s v="CP03A"/>
    <x v="1"/>
  </r>
  <r>
    <x v="69"/>
    <x v="2"/>
    <n v="2026"/>
    <s v="CP-18522"/>
    <x v="797"/>
    <x v="797"/>
    <s v="ยางเล็ก DL"/>
    <s v="DUNLOP"/>
    <s v="CS.8256903/068"/>
    <s v="คุณ คนิษฐ์ กองทอง"/>
    <s v="C10"/>
    <n v="4"/>
    <n v="2400"/>
    <n v="2400"/>
    <s v=" "/>
    <n v="6728.97"/>
    <n v="471.03"/>
    <n v="7200"/>
    <s v="CP03Y26-M02"/>
    <x v="1"/>
  </r>
  <r>
    <x v="69"/>
    <x v="2"/>
    <n v="2026"/>
    <s v="CP-18522"/>
    <x v="1"/>
    <x v="1"/>
    <s v="อะไหล่ยางเล็ก"/>
    <s v="อะไหล่นอก"/>
    <s v="CS.8256903/068"/>
    <s v="คุณ คนิษฐ์ กองทอง"/>
    <s v="C10"/>
    <n v="4"/>
    <n v="60"/>
    <n v="0"/>
    <s v=" "/>
    <n v="0"/>
    <n v="0"/>
    <n v="0"/>
    <s v="CP03A"/>
    <x v="1"/>
  </r>
  <r>
    <x v="69"/>
    <x v="2"/>
    <n v="2026"/>
    <s v="CP-18522"/>
    <x v="2"/>
    <x v="2"/>
    <s v="ค่าแรง-ยางเล็ก"/>
    <s v="ไม่กำหนด"/>
    <s v="CS.8256903/068"/>
    <s v="คุณ คนิษฐ์ กองทอง"/>
    <s v="C10"/>
    <n v="4"/>
    <n v="120"/>
    <n v="0"/>
    <s v=" "/>
    <n v="0"/>
    <n v="0"/>
    <n v="0"/>
    <s v="CP03N"/>
    <x v="1"/>
  </r>
  <r>
    <x v="69"/>
    <x v="2"/>
    <n v="2026"/>
    <s v="CP-18522"/>
    <x v="3"/>
    <x v="3"/>
    <s v="ค่าบริการตั้งศูนย์-ยางเล็ก"/>
    <s v="ไม่กำหนด"/>
    <s v="CS.8256903/068"/>
    <s v="คุณ คนิษฐ์ กองทอง"/>
    <s v="C10"/>
    <n v="1"/>
    <n v="400"/>
    <n v="0"/>
    <s v=" "/>
    <n v="0"/>
    <n v="0"/>
    <n v="0"/>
    <s v="CP03N"/>
    <x v="1"/>
  </r>
  <r>
    <x v="69"/>
    <x v="2"/>
    <n v="2026"/>
    <s v="CP-18016"/>
    <x v="15"/>
    <x v="15"/>
    <s v="ค่าแรง-ยางเล็ก"/>
    <s v="ไม่กำหนด"/>
    <s v="CS.8256903/069"/>
    <s v="คุณ นริศรา ซาเจริญ"/>
    <s v="C10"/>
    <n v="1"/>
    <n v="160"/>
    <n v="0"/>
    <s v=" "/>
    <n v="0"/>
    <n v="0"/>
    <n v="0"/>
    <s v="CP03N"/>
    <x v="1"/>
  </r>
  <r>
    <x v="69"/>
    <x v="2"/>
    <n v="2026"/>
    <s v="CP-18016"/>
    <x v="2"/>
    <x v="2"/>
    <s v="ค่าแรง-ยางเล็ก"/>
    <s v="ไม่กำหนด"/>
    <s v="CS.8256903/069"/>
    <s v="คุณ นริศรา ซาเจริญ"/>
    <s v="C10"/>
    <n v="4"/>
    <n v="120"/>
    <n v="0"/>
    <s v=" "/>
    <n v="448.6"/>
    <n v="31.4"/>
    <n v="480"/>
    <s v="CP03N"/>
    <x v="1"/>
  </r>
  <r>
    <x v="69"/>
    <x v="2"/>
    <n v="2026"/>
    <s v="CP-11132"/>
    <x v="132"/>
    <x v="132"/>
    <s v="อะไหล่นอก ยางเล็ก"/>
    <s v="ไม่กำหนด"/>
    <s v="CS5256903/0009"/>
    <s v="คุณ ธนุพล หวังเกษม (ซา340)"/>
    <s v="ท๊อป340"/>
    <n v="2"/>
    <n v="450"/>
    <n v="0"/>
    <s v=" "/>
    <n v="841.12"/>
    <n v="58.88"/>
    <n v="900"/>
    <s v="CPA"/>
    <x v="3"/>
  </r>
  <r>
    <x v="69"/>
    <x v="2"/>
    <n v="2026"/>
    <s v="CP-11132"/>
    <x v="23"/>
    <x v="23"/>
    <s v="ค่าบริการ"/>
    <s v="ไม่กำหนด"/>
    <s v="CS5256903/0009"/>
    <s v="คุณ ธนุพล หวังเกษม (ซา340)"/>
    <s v="ท๊อป340"/>
    <n v="1"/>
    <n v="300"/>
    <n v="0"/>
    <s v=" "/>
    <n v="280.37"/>
    <n v="19.63"/>
    <n v="300"/>
    <s v="CPN"/>
    <x v="3"/>
  </r>
  <r>
    <x v="69"/>
    <x v="2"/>
    <n v="2026"/>
    <s v="CP-11132"/>
    <x v="3"/>
    <x v="3"/>
    <s v="ค่าบริการตั้งศูนย์-ยางเล็ก"/>
    <s v="ไม่กำหนด"/>
    <s v="CS5256903/0009"/>
    <s v="คุณ ธนุพล หวังเกษม (ซา340)"/>
    <s v="ท๊อป340"/>
    <n v="1"/>
    <n v="400"/>
    <n v="0"/>
    <s v=" "/>
    <n v="373.83"/>
    <n v="26.17"/>
    <n v="400"/>
    <s v="CPN"/>
    <x v="3"/>
  </r>
  <r>
    <x v="69"/>
    <x v="2"/>
    <n v="2026"/>
    <s v="CP-07667"/>
    <x v="38"/>
    <x v="38"/>
    <s v="อะไหล่ยางเล็ก"/>
    <s v="ไม่กำหนด"/>
    <s v="CS5256903/0010"/>
    <s v="คุณธนากร สงวนนาม(ท๊อป)"/>
    <s v="C11"/>
    <n v="1"/>
    <n v="1150"/>
    <n v="0"/>
    <s v=" "/>
    <n v="1074.77"/>
    <n v="75.23"/>
    <n v="1150"/>
    <s v="CPA"/>
    <x v="3"/>
  </r>
  <r>
    <x v="69"/>
    <x v="2"/>
    <n v="2026"/>
    <s v="CP-07667"/>
    <x v="39"/>
    <x v="39"/>
    <s v="อะไหล่ยางเล็ก"/>
    <s v="ไม่กำหนด"/>
    <s v="CS5256903/0010"/>
    <s v="คุณธนากร สงวนนาม(ท๊อป)"/>
    <s v="C11"/>
    <n v="1"/>
    <n v="175"/>
    <n v="0"/>
    <s v=" "/>
    <n v="0"/>
    <n v="0"/>
    <n v="0"/>
    <s v="CPA"/>
    <x v="3"/>
  </r>
  <r>
    <x v="69"/>
    <x v="2"/>
    <n v="2026"/>
    <s v="CP-07667"/>
    <x v="17"/>
    <x v="17"/>
    <s v="อะไหล่ยางเล็ก"/>
    <s v="ไม่กำหนด"/>
    <s v="CS5256903/0010"/>
    <s v="คุณธนากร สงวนนาม(ท๊อป)"/>
    <s v="C11"/>
    <n v="1"/>
    <n v="240"/>
    <n v="0"/>
    <s v=" "/>
    <n v="0"/>
    <n v="0"/>
    <n v="0"/>
    <s v="CPA"/>
    <x v="3"/>
  </r>
  <r>
    <x v="69"/>
    <x v="2"/>
    <n v="2026"/>
    <s v="CP-17543"/>
    <x v="798"/>
    <x v="798"/>
    <s v="อะไหล่นอก ยางเล็ก"/>
    <s v="ไม่กำหนด"/>
    <s v="CS5256903/0011"/>
    <s v="คุณ มาโนช อรุณพาส"/>
    <s v="หนึ่ง340"/>
    <n v="1"/>
    <n v="1160"/>
    <n v="58"/>
    <s v=" "/>
    <n v="1029.9100000000001"/>
    <n v="72.09"/>
    <n v="1102"/>
    <s v="CPA"/>
    <x v="3"/>
  </r>
  <r>
    <x v="69"/>
    <x v="2"/>
    <n v="2026"/>
    <s v="CP-17543"/>
    <x v="84"/>
    <x v="84"/>
    <s v="อะไหล่ยางเล็ก"/>
    <s v="ไม่กำหนด"/>
    <s v="CS5256903/0011"/>
    <s v="คุณ มาโนช อรุณพาส"/>
    <s v="หนึ่ง340"/>
    <n v="2"/>
    <n v="295"/>
    <n v="0"/>
    <s v=" "/>
    <n v="551.4"/>
    <n v="38.6"/>
    <n v="590"/>
    <s v="CPA"/>
    <x v="3"/>
  </r>
  <r>
    <x v="69"/>
    <x v="2"/>
    <n v="2026"/>
    <s v="CP-17543"/>
    <x v="98"/>
    <x v="98"/>
    <s v="ค่าบริการ"/>
    <s v="ไม่กำหนด"/>
    <s v="CS5256903/0011"/>
    <s v="คุณ มาโนช อรุณพาส"/>
    <s v="หนึ่ง340"/>
    <n v="2"/>
    <n v="400"/>
    <n v="0"/>
    <s v=" "/>
    <n v="747.66"/>
    <n v="52.34"/>
    <n v="800"/>
    <s v="CPN"/>
    <x v="3"/>
  </r>
  <r>
    <x v="69"/>
    <x v="2"/>
    <n v="2026"/>
    <s v="SAC.0000062"/>
    <x v="38"/>
    <x v="38"/>
    <s v="อะไหล่ยางเล็ก"/>
    <s v="ไม่กำหนด"/>
    <s v="IS.6256903/001"/>
    <s v="รถบริษัท ทะเบียน 2 ฒต 3126 (รถขนส่ง)"/>
    <s v="SACส่วนกลาง"/>
    <n v="-1"/>
    <n v="-1150"/>
    <n v="-230"/>
    <s v=" "/>
    <n v="-920"/>
    <n v="0"/>
    <n v="-920"/>
    <s v="CP04A"/>
    <x v="2"/>
  </r>
  <r>
    <x v="69"/>
    <x v="2"/>
    <n v="2026"/>
    <s v="SAC.0000062"/>
    <x v="39"/>
    <x v="39"/>
    <s v="อะไหล่ยางเล็ก"/>
    <s v="ไม่กำหนด"/>
    <s v="IS.6256903/001"/>
    <s v="รถบริษัท ทะเบียน 2 ฒต 3126 (รถขนส่ง)"/>
    <s v="SACส่วนกลาง"/>
    <n v="-1"/>
    <n v="-175"/>
    <n v="0"/>
    <s v=" "/>
    <n v="0"/>
    <n v="0"/>
    <n v="0"/>
    <s v="CP04A"/>
    <x v="2"/>
  </r>
  <r>
    <x v="69"/>
    <x v="2"/>
    <n v="2026"/>
    <s v="SAC.0000062"/>
    <x v="40"/>
    <x v="40"/>
    <s v="อะไหล่ยางเล็ก"/>
    <s v="ไม่กำหนด"/>
    <s v="IS.6256903/001"/>
    <s v="รถบริษัท ทะเบียน 2 ฒต 3126 (รถขนส่ง)"/>
    <s v="SACส่วนกลาง"/>
    <n v="-1"/>
    <n v="-330"/>
    <n v="0"/>
    <s v=" "/>
    <n v="0"/>
    <n v="0"/>
    <n v="0"/>
    <s v="CP04A"/>
    <x v="2"/>
  </r>
  <r>
    <x v="69"/>
    <x v="2"/>
    <n v="2026"/>
    <s v="SAC.0000062"/>
    <x v="60"/>
    <x v="60"/>
    <s v="อะไหล่ยางเล็ก"/>
    <s v="ไม่กำหนด"/>
    <s v="IS.6256903/001"/>
    <s v="รถบริษัท ทะเบียน 2 ฒต 3126 (รถขนส่ง)"/>
    <s v="SACส่วนกลาง"/>
    <n v="-1"/>
    <n v="-20"/>
    <n v="0"/>
    <s v=" "/>
    <n v="0"/>
    <n v="0"/>
    <n v="0"/>
    <s v="CP04A"/>
    <x v="2"/>
  </r>
  <r>
    <x v="69"/>
    <x v="2"/>
    <n v="2026"/>
    <s v="CP-17056"/>
    <x v="3"/>
    <x v="3"/>
    <s v="ค่าบริการตั้งศูนย์-ยางเล็ก"/>
    <s v="ไม่กำหนด"/>
    <s v="IV2256903/004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69"/>
    <x v="2"/>
    <n v="2026"/>
    <s v="BTC-0000494"/>
    <x v="140"/>
    <x v="140"/>
    <s v="อะไหล่ยางเล็ก"/>
    <s v="ไม่กำหนด"/>
    <s v="IV2256903/0045"/>
    <s v="บริษัท โปรทรัค ขนส่ง จำกัด"/>
    <s v="C11"/>
    <n v="1"/>
    <n v="1350"/>
    <n v="0"/>
    <s v=" "/>
    <n v="1261.68"/>
    <n v="88.32"/>
    <n v="1350"/>
    <s v="CPA"/>
    <x v="3"/>
  </r>
  <r>
    <x v="69"/>
    <x v="2"/>
    <n v="2026"/>
    <s v="BTC-0000494"/>
    <x v="18"/>
    <x v="18"/>
    <s v="อะไหล่ยางเล็ก"/>
    <s v="ไม่กำหนด"/>
    <s v="IV2256903/0045"/>
    <s v="บริษัท โปรทรัค ขนส่ง จำกัด"/>
    <s v="C11"/>
    <n v="1"/>
    <n v="250"/>
    <n v="0"/>
    <s v=" "/>
    <n v="233.64"/>
    <n v="16.36"/>
    <n v="250"/>
    <s v="CPA"/>
    <x v="3"/>
  </r>
  <r>
    <x v="69"/>
    <x v="2"/>
    <n v="2026"/>
    <s v="BTC-0000494"/>
    <x v="18"/>
    <x v="18"/>
    <s v="อะไหล่ยางเล็ก"/>
    <s v="ไม่กำหนด"/>
    <s v="IV2256903/0045"/>
    <s v="บริษัท โปรทรัค ขนส่ง จำกัด"/>
    <s v="C11"/>
    <n v="1"/>
    <n v="250"/>
    <n v="0"/>
    <s v=" "/>
    <n v="0"/>
    <n v="0"/>
    <n v="0"/>
    <s v="CPA"/>
    <x v="3"/>
  </r>
  <r>
    <x v="69"/>
    <x v="2"/>
    <n v="2026"/>
    <s v="BTC-0000494"/>
    <x v="31"/>
    <x v="31"/>
    <s v="อะไหล่ยางเล็ก"/>
    <s v="ไม่กำหนด"/>
    <s v="IV2256903/0045"/>
    <s v="บริษัท โปรทรัค ขนส่ง จำกัด"/>
    <s v="C11"/>
    <n v="1"/>
    <n v="240"/>
    <n v="0"/>
    <s v=" "/>
    <n v="224.3"/>
    <n v="15.7"/>
    <n v="240"/>
    <s v="CPA"/>
    <x v="3"/>
  </r>
  <r>
    <x v="69"/>
    <x v="2"/>
    <n v="2026"/>
    <s v="BTC-0000494"/>
    <x v="19"/>
    <x v="19"/>
    <s v="อะไหล่ยางเล็ก"/>
    <s v="ไม่กำหนด"/>
    <s v="IV2256903/0045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69"/>
    <x v="2"/>
    <n v="2026"/>
    <s v="BTC-0000494"/>
    <x v="56"/>
    <x v="56"/>
    <s v="อะไหล่ยางเล็ก"/>
    <s v="ไม่กำหนด"/>
    <s v="IV2256903/0045"/>
    <s v="บริษัท โปรทรัค ขนส่ง จำกัด"/>
    <s v="C11"/>
    <n v="1"/>
    <n v="300"/>
    <n v="0"/>
    <s v=" "/>
    <n v="280.37"/>
    <n v="19.63"/>
    <n v="300"/>
    <s v="CPA"/>
    <x v="3"/>
  </r>
  <r>
    <x v="69"/>
    <x v="2"/>
    <n v="2026"/>
    <s v="BTC-0000494"/>
    <x v="32"/>
    <x v="32"/>
    <s v="อะไหล่ยางเล็ก"/>
    <s v="ไม่กำหนด"/>
    <s v="IV2256903/0045"/>
    <s v="บริษัท โปรทรัค ขนส่ง จำกัด"/>
    <s v="C11"/>
    <n v="1"/>
    <n v="840"/>
    <n v="0"/>
    <s v=" "/>
    <n v="785.05"/>
    <n v="54.95"/>
    <n v="840"/>
    <s v="CPA"/>
    <x v="3"/>
  </r>
  <r>
    <x v="69"/>
    <x v="2"/>
    <n v="2026"/>
    <s v="CP-15049"/>
    <x v="137"/>
    <x v="137"/>
    <s v="ยางเล็ก ML"/>
    <s v="MLยางเล็ก"/>
    <s v="IV2256903/0046"/>
    <s v="บริษัท วิลลิเม็กซ์ จำกัด"/>
    <s v="C11"/>
    <n v="2"/>
    <n v="5650"/>
    <n v="565"/>
    <s v=" "/>
    <n v="10032.709999999999"/>
    <n v="702.29"/>
    <n v="10735"/>
    <s v="CPY26-M01"/>
    <x v="3"/>
  </r>
  <r>
    <x v="69"/>
    <x v="2"/>
    <n v="2026"/>
    <s v="CP-15049"/>
    <x v="799"/>
    <x v="799"/>
    <s v="อะไหล่นอก ยางเล็ก"/>
    <s v="ไม่กำหนด"/>
    <s v="IV2256903/0046"/>
    <s v="บริษัท วิลลิเม็กซ์ จำกัด"/>
    <s v="C11"/>
    <n v="1"/>
    <n v="820"/>
    <n v="0"/>
    <s v=" "/>
    <n v="766.36"/>
    <n v="53.64"/>
    <n v="820"/>
    <s v="CPA"/>
    <x v="3"/>
  </r>
  <r>
    <x v="69"/>
    <x v="2"/>
    <n v="2026"/>
    <s v="CP-15049"/>
    <x v="85"/>
    <x v="85"/>
    <s v="อะไหล่ยางเล็ก"/>
    <s v="ไม่กำหนด"/>
    <s v="IV2256903/0046"/>
    <s v="บริษัท วิลลิเม็กซ์ จำกัด"/>
    <s v="C11"/>
    <n v="2"/>
    <n v="520"/>
    <n v="0"/>
    <s v=" "/>
    <n v="971.96"/>
    <n v="68.040000000000006"/>
    <n v="1040"/>
    <s v="CPA"/>
    <x v="3"/>
  </r>
  <r>
    <x v="69"/>
    <x v="2"/>
    <n v="2026"/>
    <s v="CP-15049"/>
    <x v="800"/>
    <x v="800"/>
    <s v="ค่าแรง-ยางเล็ก"/>
    <s v="ไม่กำหนด"/>
    <s v="IV2256903/0047"/>
    <s v="บริษัท วิลลิเม็กซ์ จำกัด"/>
    <s v="C11"/>
    <n v="1"/>
    <n v="400"/>
    <n v="0"/>
    <s v=" "/>
    <n v="373.83"/>
    <n v="26.17"/>
    <n v="400"/>
    <s v="CPN"/>
    <x v="3"/>
  </r>
  <r>
    <x v="69"/>
    <x v="2"/>
    <n v="2026"/>
    <s v="SAC.0001257"/>
    <x v="801"/>
    <x v="801"/>
    <s v="อะไหล่นอก ยางเล็ก"/>
    <s v="ไม่กำหนด"/>
    <s v="S.1256903/0005"/>
    <s v="บริษัท โลตัส แมทเทรส จำกัด"/>
    <s v="RPผจก/พต"/>
    <n v="1"/>
    <n v="4200"/>
    <n v="210"/>
    <s v=" "/>
    <n v="3728.97"/>
    <n v="261.02999999999997"/>
    <n v="3990"/>
    <s v="CP02A"/>
    <x v="0"/>
  </r>
  <r>
    <x v="69"/>
    <x v="2"/>
    <n v="2026"/>
    <s v="SAC.0001257"/>
    <x v="802"/>
    <x v="802"/>
    <s v="อะไหล่นอก ยางเล็ก"/>
    <s v="ไม่กำหนด"/>
    <s v="S.1256903/0005"/>
    <s v="บริษัท โลตัส แมทเทรส จำกัด"/>
    <s v="RPผจก/พต"/>
    <n v="1"/>
    <n v="1490"/>
    <n v="74.5"/>
    <s v=" "/>
    <n v="1322.9"/>
    <n v="92.6"/>
    <n v="1415.5"/>
    <s v="CP02A"/>
    <x v="0"/>
  </r>
  <r>
    <x v="69"/>
    <x v="2"/>
    <n v="2026"/>
    <s v="SAC.0001257"/>
    <x v="803"/>
    <x v="803"/>
    <s v="อะไหล่นอก ยางเล็ก"/>
    <s v="ไม่กำหนด"/>
    <s v="S.1256903/0005"/>
    <s v="บริษัท โลตัส แมทเทรส จำกัด"/>
    <s v="RPผจก/พต"/>
    <n v="1"/>
    <n v="1090"/>
    <n v="54.5"/>
    <s v=" "/>
    <n v="967.76"/>
    <n v="67.739999999999995"/>
    <n v="1035.5"/>
    <s v="CP02A"/>
    <x v="0"/>
  </r>
  <r>
    <x v="69"/>
    <x v="2"/>
    <n v="2026"/>
    <s v="SAC.0001257"/>
    <x v="804"/>
    <x v="804"/>
    <s v="ค่าบริการ"/>
    <s v="ไม่กำหนด"/>
    <s v="S.1256903/0005"/>
    <s v="บริษัท โลตัส แมทเทรส จำกัด"/>
    <s v="RPผจก/พต"/>
    <n v="1"/>
    <n v="1000"/>
    <n v="0"/>
    <s v=" "/>
    <n v="934.58"/>
    <n v="65.42"/>
    <n v="1000"/>
    <s v="CP02N"/>
    <x v="0"/>
  </r>
  <r>
    <x v="69"/>
    <x v="2"/>
    <n v="2026"/>
    <s v="SAC.0001257"/>
    <x v="64"/>
    <x v="64"/>
    <s v="ค่าบริการ"/>
    <s v="ไม่กำหนด"/>
    <s v="S.1256903/0005"/>
    <s v="บริษัท โลตัส แมทเทรส จำกัด"/>
    <s v="RPผจก/พต"/>
    <n v="3"/>
    <n v="480"/>
    <n v="0"/>
    <s v=" "/>
    <n v="1345.79"/>
    <n v="94.21"/>
    <n v="1440"/>
    <s v="CP02N"/>
    <x v="0"/>
  </r>
  <r>
    <x v="69"/>
    <x v="2"/>
    <n v="2026"/>
    <s v="SAC.0001257"/>
    <x v="805"/>
    <x v="805"/>
    <s v="อะไหล่นอก ยางเล็ก"/>
    <s v="ไม่กำหนด"/>
    <s v="S.1256903/0005"/>
    <s v="บริษัท โลตัส แมทเทรส จำกัด"/>
    <s v="RPผจก/พต"/>
    <n v="1"/>
    <n v="1950"/>
    <n v="0"/>
    <s v=" "/>
    <n v="1822.43"/>
    <n v="127.57"/>
    <n v="1950"/>
    <s v="CP02A"/>
    <x v="0"/>
  </r>
  <r>
    <x v="69"/>
    <x v="2"/>
    <n v="2026"/>
    <s v="SAC.0001257"/>
    <x v="806"/>
    <x v="806"/>
    <s v="อะไหล่นอก ยางเล็ก"/>
    <s v="ไม่กำหนด"/>
    <s v="S.1256903/0006"/>
    <s v="บริษัท โลตัส แมทเทรส จำกัด"/>
    <s v="RPผจก/พต"/>
    <n v="1"/>
    <n v="4200"/>
    <n v="210"/>
    <s v=" "/>
    <n v="3728.97"/>
    <n v="261.02999999999997"/>
    <n v="3990"/>
    <s v="CP02A"/>
    <x v="0"/>
  </r>
  <r>
    <x v="69"/>
    <x v="2"/>
    <n v="2026"/>
    <s v="SAC.0001257"/>
    <x v="807"/>
    <x v="807"/>
    <s v="อะไหล่นอก ยางเล็ก"/>
    <s v="ไม่กำหนด"/>
    <s v="S.1256903/0006"/>
    <s v="บริษัท โลตัส แมทเทรส จำกัด"/>
    <s v="RPผจก/พต"/>
    <n v="1"/>
    <n v="1090"/>
    <n v="54.5"/>
    <s v=" "/>
    <n v="967.76"/>
    <n v="67.739999999999995"/>
    <n v="1035.5"/>
    <s v="CP02A"/>
    <x v="0"/>
  </r>
  <r>
    <x v="69"/>
    <x v="2"/>
    <n v="2026"/>
    <s v="SAC.0001257"/>
    <x v="808"/>
    <x v="808"/>
    <s v="อะไหล่นอก ยางเล็ก"/>
    <s v="ไม่กำหนด"/>
    <s v="S.1256903/0006"/>
    <s v="บริษัท โลตัส แมทเทรส จำกัด"/>
    <s v="RPผจก/พต"/>
    <n v="1"/>
    <n v="3090"/>
    <n v="154.5"/>
    <s v=" "/>
    <n v="2743.46"/>
    <n v="192.04"/>
    <n v="2935.5"/>
    <s v="CP02A"/>
    <x v="0"/>
  </r>
  <r>
    <x v="69"/>
    <x v="2"/>
    <n v="2026"/>
    <s v="SAC.0001257"/>
    <x v="809"/>
    <x v="809"/>
    <s v="อะไหล่นอก ยางเล็ก"/>
    <s v="ไม่กำหนด"/>
    <s v="S.1256903/0006"/>
    <s v="บริษัท โลตัส แมทเทรส จำกัด"/>
    <s v="RPผจก/พต"/>
    <n v="1"/>
    <n v="1490"/>
    <n v="74.5"/>
    <s v=" "/>
    <n v="1322.9"/>
    <n v="92.6"/>
    <n v="1415.5"/>
    <s v="CP02A"/>
    <x v="0"/>
  </r>
  <r>
    <x v="69"/>
    <x v="2"/>
    <n v="2026"/>
    <s v="SAC.0001257"/>
    <x v="810"/>
    <x v="810"/>
    <s v="อะไหล่นอก ยางเล็ก"/>
    <s v="ไม่กำหนด"/>
    <s v="S.1256903/0006"/>
    <s v="บริษัท โลตัส แมทเทรส จำกัด"/>
    <s v="RPผจก/พต"/>
    <n v="3"/>
    <n v="65"/>
    <n v="9.75"/>
    <s v=" "/>
    <n v="173.13"/>
    <n v="12.12"/>
    <n v="185.25"/>
    <s v="CP02A"/>
    <x v="0"/>
  </r>
  <r>
    <x v="69"/>
    <x v="2"/>
    <n v="2026"/>
    <s v="SAC.0001257"/>
    <x v="804"/>
    <x v="804"/>
    <s v="ค่าบริการ"/>
    <s v="ไม่กำหนด"/>
    <s v="S.1256903/0006"/>
    <s v="บริษัท โลตัส แมทเทรส จำกัด"/>
    <s v="RPผจก/พต"/>
    <n v="1"/>
    <n v="1000"/>
    <n v="0"/>
    <s v=" "/>
    <n v="934.58"/>
    <n v="65.42"/>
    <n v="1000"/>
    <s v="CP02N"/>
    <x v="0"/>
  </r>
  <r>
    <x v="69"/>
    <x v="2"/>
    <n v="2026"/>
    <s v="SAC.0001257"/>
    <x v="64"/>
    <x v="64"/>
    <s v="ค่าบริการ"/>
    <s v="ไม่กำหนด"/>
    <s v="S.1256903/0006"/>
    <s v="บริษัท โลตัส แมทเทรส จำกัด"/>
    <s v="RPผจก/พต"/>
    <n v="4"/>
    <n v="480"/>
    <n v="0"/>
    <s v=" "/>
    <n v="1794.39"/>
    <n v="125.61"/>
    <n v="1920"/>
    <s v="CP02N"/>
    <x v="0"/>
  </r>
  <r>
    <x v="69"/>
    <x v="2"/>
    <n v="2026"/>
    <s v="SAC.0001257"/>
    <x v="805"/>
    <x v="805"/>
    <s v="อะไหล่นอก ยางเล็ก"/>
    <s v="ไม่กำหนด"/>
    <s v="S.1256903/0006"/>
    <s v="บริษัท โลตัส แมทเทรส จำกัด"/>
    <s v="RPผจก/พต"/>
    <n v="1"/>
    <n v="1950"/>
    <n v="0"/>
    <s v=" "/>
    <n v="1822.43"/>
    <n v="127.57"/>
    <n v="1950"/>
    <s v="CP02A"/>
    <x v="0"/>
  </r>
  <r>
    <x v="69"/>
    <x v="2"/>
    <n v="2026"/>
    <s v="SAC.0001257"/>
    <x v="137"/>
    <x v="137"/>
    <s v="ยางเล็ก ML"/>
    <s v="MLยางเล็ก"/>
    <s v="S.1256903/0007"/>
    <s v="บริษัท โลตัส แมทเทรส จำกัด"/>
    <s v="RPผจก/พต"/>
    <n v="2"/>
    <n v="5650"/>
    <n v="565"/>
    <s v=" "/>
    <n v="10032.709999999999"/>
    <n v="702.29"/>
    <n v="10735"/>
    <s v="CP02Y26-M02"/>
    <x v="0"/>
  </r>
  <r>
    <x v="69"/>
    <x v="2"/>
    <n v="2026"/>
    <s v="SAC.0001257"/>
    <x v="811"/>
    <x v="811"/>
    <s v="อะไหล่ยางเล็ก"/>
    <s v="ไม่กำหนด"/>
    <s v="S.1256903/0007"/>
    <s v="บริษัท โลตัส แมทเทรส จำกัด"/>
    <s v="RPผจก/พต"/>
    <n v="2"/>
    <n v="100"/>
    <n v="0"/>
    <s v=" "/>
    <n v="0"/>
    <n v="0"/>
    <n v="0"/>
    <s v="CP02A"/>
    <x v="0"/>
  </r>
  <r>
    <x v="69"/>
    <x v="2"/>
    <n v="2026"/>
    <s v="SAC.0001257"/>
    <x v="2"/>
    <x v="2"/>
    <s v="ค่าแรง-ยางเล็ก"/>
    <s v="ไม่กำหนด"/>
    <s v="S.1256903/0007"/>
    <s v="บริษัท โลตัส แมทเทรส จำกัด"/>
    <s v="RPผจก/พต"/>
    <n v="2"/>
    <n v="120"/>
    <n v="0"/>
    <s v=" "/>
    <n v="0"/>
    <n v="0"/>
    <n v="0"/>
    <s v="CP02N"/>
    <x v="0"/>
  </r>
  <r>
    <x v="69"/>
    <x v="2"/>
    <n v="2026"/>
    <s v="SAC.0001257"/>
    <x v="3"/>
    <x v="3"/>
    <s v="ค่าบริการตั้งศูนย์-ยางเล็ก"/>
    <s v="ไม่กำหนด"/>
    <s v="S.1256903/0007"/>
    <s v="บริษัท โลตัส แมทเทรส จำกัด"/>
    <s v="RPผจก/พต"/>
    <n v="1"/>
    <n v="400"/>
    <n v="0"/>
    <s v=" "/>
    <n v="0"/>
    <n v="0"/>
    <n v="0"/>
    <s v="CP02N"/>
    <x v="0"/>
  </r>
  <r>
    <x v="69"/>
    <x v="2"/>
    <n v="2026"/>
    <s v="CP-12222"/>
    <x v="781"/>
    <x v="781"/>
    <s v="อะไหล่ยางเล็ก"/>
    <s v="ไม่กำหนด"/>
    <s v="S.5256903/0011"/>
    <s v="บริษัท ธนายุตไอซ์ จำกัด"/>
    <s v="BYเล็ก/พต"/>
    <n v="1"/>
    <n v="1600"/>
    <n v="80"/>
    <s v=" "/>
    <n v="1420.56"/>
    <n v="99.44"/>
    <n v="1520"/>
    <s v="CP03A"/>
    <x v="1"/>
  </r>
  <r>
    <x v="69"/>
    <x v="2"/>
    <n v="2026"/>
    <s v="CP-12222"/>
    <x v="812"/>
    <x v="812"/>
    <s v="อะไหล่นอก ยางเล็ก"/>
    <s v="ไม่กำหนด"/>
    <s v="S.5256903/0011"/>
    <s v="บริษัท ธนายุตไอซ์ จำกัด"/>
    <s v="BYเล็ก/พต"/>
    <n v="1"/>
    <n v="1950"/>
    <n v="97.5"/>
    <s v=" "/>
    <n v="1731.31"/>
    <n v="121.19"/>
    <n v="1852.5"/>
    <s v="CP03A"/>
    <x v="1"/>
  </r>
  <r>
    <x v="69"/>
    <x v="2"/>
    <n v="2026"/>
    <s v="CP-12222"/>
    <x v="813"/>
    <x v="813"/>
    <s v="อะไหล่นอก ยางเล็ก"/>
    <s v="ไม่กำหนด"/>
    <s v="S.5256903/0011"/>
    <s v="บริษัท ธนายุตไอซ์ จำกัด"/>
    <s v="BYเล็ก/พต"/>
    <n v="1"/>
    <n v="1050"/>
    <n v="52.5"/>
    <s v=" "/>
    <n v="932.24"/>
    <n v="65.260000000000005"/>
    <n v="997.5"/>
    <s v="CP03A"/>
    <x v="1"/>
  </r>
  <r>
    <x v="69"/>
    <x v="2"/>
    <n v="2026"/>
    <s v="CP-12222"/>
    <x v="814"/>
    <x v="814"/>
    <s v="อะไหล่นอก ยางเล็ก"/>
    <s v="ไม่กำหนด"/>
    <s v="S.5256903/0011"/>
    <s v="บริษัท ธนายุตไอซ์ จำกัด"/>
    <s v="BYเล็ก/พต"/>
    <n v="2"/>
    <n v="55"/>
    <n v="0"/>
    <s v=" "/>
    <n v="102.8"/>
    <n v="7.2"/>
    <n v="110"/>
    <s v="CP03A"/>
    <x v="1"/>
  </r>
  <r>
    <x v="69"/>
    <x v="2"/>
    <n v="2026"/>
    <s v="CP-12222"/>
    <x v="84"/>
    <x v="84"/>
    <s v="อะไหล่ยางเล็ก"/>
    <s v="ไม่กำหนด"/>
    <s v="S.5256903/0011"/>
    <s v="บริษัท ธนายุตไอซ์ จำกัด"/>
    <s v="BYเล็ก/พต"/>
    <n v="2"/>
    <n v="295"/>
    <n v="29.5"/>
    <s v=" "/>
    <n v="523.83000000000004"/>
    <n v="36.67"/>
    <n v="560.5"/>
    <s v="CP03A"/>
    <x v="1"/>
  </r>
  <r>
    <x v="69"/>
    <x v="2"/>
    <n v="2026"/>
    <s v="CP-12222"/>
    <x v="543"/>
    <x v="543"/>
    <s v="อะไหล่นอก ยางเล็ก"/>
    <s v="ไม่กำหนด"/>
    <s v="S.5256903/0011"/>
    <s v="บริษัท ธนายุตไอซ์ จำกัด"/>
    <s v="BYเล็ก/พต"/>
    <n v="1"/>
    <n v="120"/>
    <n v="0"/>
    <s v=" "/>
    <n v="112.15"/>
    <n v="7.85"/>
    <n v="120"/>
    <s v="CP03A"/>
    <x v="1"/>
  </r>
  <r>
    <x v="69"/>
    <x v="2"/>
    <n v="2026"/>
    <s v="CP-12222"/>
    <x v="777"/>
    <x v="777"/>
    <s v="ค่าบริการ"/>
    <s v="ไม่กำหนด"/>
    <s v="S.5256903/0011"/>
    <s v="บริษัท ธนายุตไอซ์ จำกัด"/>
    <s v="BYเล็ก/พต"/>
    <n v="1"/>
    <n v="400"/>
    <n v="0"/>
    <s v=" "/>
    <n v="373.83"/>
    <n v="26.17"/>
    <n v="400"/>
    <s v="CP03N"/>
    <x v="1"/>
  </r>
  <r>
    <x v="69"/>
    <x v="2"/>
    <n v="2026"/>
    <s v="CP-12222"/>
    <x v="87"/>
    <x v="87"/>
    <s v="ค่าบริการ"/>
    <s v="ไม่กำหนด"/>
    <s v="S.5256903/0011"/>
    <s v="บริษัท ธนายุตไอซ์ จำกัด"/>
    <s v="BYเล็ก/พต"/>
    <n v="1"/>
    <n v="250"/>
    <n v="0"/>
    <s v=" "/>
    <n v="233.64"/>
    <n v="16.36"/>
    <n v="250"/>
    <s v="CP03N"/>
    <x v="1"/>
  </r>
  <r>
    <x v="69"/>
    <x v="2"/>
    <n v="2026"/>
    <s v="CP-000003034"/>
    <x v="397"/>
    <x v="397"/>
    <s v="ยางเล็ก BS"/>
    <s v="BSยางเล็ก"/>
    <s v="S.5256903/0012"/>
    <s v="บริษัท รอแยล-ดี (ไทยแลนด์) จำกัด  (สำนักงานใหญ่)"/>
    <s v="BYเล็ก/พต"/>
    <n v="2"/>
    <n v="3950"/>
    <n v="553"/>
    <s v=" "/>
    <n v="6866.36"/>
    <n v="480.64"/>
    <n v="7347"/>
    <s v="CP03Y26-M02"/>
    <x v="1"/>
  </r>
  <r>
    <x v="69"/>
    <x v="2"/>
    <n v="2026"/>
    <s v="CP-000003034"/>
    <x v="1"/>
    <x v="1"/>
    <s v="อะไหล่ยางเล็ก"/>
    <s v="อะไหล่นอก"/>
    <s v="S.5256903/0012"/>
    <s v="บริษัท รอแยล-ดี (ไทยแลนด์) จำกัด  (สำนักงานใหญ่)"/>
    <s v="BYเล็ก/พต"/>
    <n v="2"/>
    <n v="60"/>
    <n v="0"/>
    <s v=" "/>
    <n v="0"/>
    <n v="0"/>
    <n v="0"/>
    <s v="CP03A"/>
    <x v="1"/>
  </r>
  <r>
    <x v="69"/>
    <x v="2"/>
    <n v="2026"/>
    <s v="CP-000003034"/>
    <x v="2"/>
    <x v="2"/>
    <s v="ค่าแรง-ยางเล็ก"/>
    <s v="ไม่กำหนด"/>
    <s v="S.5256903/0012"/>
    <s v="บริษัท รอแยล-ดี (ไทยแลนด์) จำกัด  (สำนักงานใหญ่)"/>
    <s v="BYเล็ก/พต"/>
    <n v="2"/>
    <n v="120"/>
    <n v="0"/>
    <s v=" "/>
    <n v="0"/>
    <n v="0"/>
    <n v="0"/>
    <s v="CP03N"/>
    <x v="1"/>
  </r>
  <r>
    <x v="70"/>
    <x v="2"/>
    <n v="2026"/>
    <s v="CP-18524"/>
    <x v="673"/>
    <x v="673"/>
    <s v="ยางเล็ก BS"/>
    <s v="BSยางเล็ก"/>
    <s v="CS.2256903/033"/>
    <s v="คุณสนอง โชติภาภรน์"/>
    <s v="BB/ปูน"/>
    <n v="4"/>
    <n v="3890"/>
    <n v="0"/>
    <s v=" "/>
    <n v="14542.06"/>
    <n v="1017.94"/>
    <n v="15560"/>
    <s v="CP04Y26-M01"/>
    <x v="2"/>
  </r>
  <r>
    <x v="70"/>
    <x v="2"/>
    <n v="2026"/>
    <s v="CP-18524"/>
    <x v="1"/>
    <x v="1"/>
    <s v="อะไหล่ยางเล็ก"/>
    <s v="อะไหล่นอก"/>
    <s v="CS.2256903/033"/>
    <s v="คุณสนอง โชติภาภรน์"/>
    <s v="BB/ปูน"/>
    <n v="4"/>
    <n v="60"/>
    <n v="0"/>
    <s v=" "/>
    <n v="0"/>
    <n v="0"/>
    <n v="0"/>
    <s v="CP04A"/>
    <x v="2"/>
  </r>
  <r>
    <x v="70"/>
    <x v="2"/>
    <n v="2026"/>
    <s v="CP-18524"/>
    <x v="3"/>
    <x v="3"/>
    <s v="ค่าบริการตั้งศูนย์-ยางเล็ก"/>
    <s v="ไม่กำหนด"/>
    <s v="CS.2256903/033"/>
    <s v="คุณสนอง โชติภาภรน์"/>
    <s v="BB/ปูน"/>
    <n v="1"/>
    <n v="400"/>
    <n v="0"/>
    <s v=" "/>
    <n v="0"/>
    <n v="0"/>
    <n v="0"/>
    <s v="CP04N"/>
    <x v="2"/>
  </r>
  <r>
    <x v="70"/>
    <x v="2"/>
    <n v="2026"/>
    <s v="CP-18524"/>
    <x v="2"/>
    <x v="2"/>
    <s v="ค่าแรง-ยางเล็ก"/>
    <s v="ไม่กำหนด"/>
    <s v="CS.2256903/033"/>
    <s v="คุณสนอง โชติภาภรน์"/>
    <s v="BB/ปูน"/>
    <n v="4"/>
    <n v="120"/>
    <n v="0"/>
    <s v=" "/>
    <n v="0"/>
    <n v="0"/>
    <n v="0"/>
    <s v="CP04N"/>
    <x v="2"/>
  </r>
  <r>
    <x v="70"/>
    <x v="2"/>
    <n v="2026"/>
    <s v="CP-18525"/>
    <x v="26"/>
    <x v="26"/>
    <s v="ค่าบริการตั้งศูนย์-ยางเล็ก"/>
    <s v="ไม่กำหนด"/>
    <s v="CS.2256903/034"/>
    <s v="คุณอัครวัฒน์ ภัทรธนันท์พร"/>
    <s v="BB/ปูน"/>
    <n v="1"/>
    <n v="500"/>
    <n v="0"/>
    <s v=" "/>
    <n v="467.29"/>
    <n v="32.71"/>
    <n v="500"/>
    <s v="CP04N"/>
    <x v="2"/>
  </r>
  <r>
    <x v="70"/>
    <x v="2"/>
    <n v="2026"/>
    <s v="CP-09504"/>
    <x v="815"/>
    <x v="815"/>
    <s v="อะไหล่นอก ยางเล็ก"/>
    <s v="ไม่กำหนด"/>
    <s v="CS.6256903/025"/>
    <s v="คุณอาคม แซ่อึ่ง"/>
    <s v="C13"/>
    <n v="1"/>
    <n v="2150"/>
    <n v="0"/>
    <s v=" "/>
    <n v="2009.35"/>
    <n v="140.65"/>
    <n v="2150"/>
    <s v="CP02A"/>
    <x v="0"/>
  </r>
  <r>
    <x v="70"/>
    <x v="2"/>
    <n v="2026"/>
    <s v="CP-15590"/>
    <x v="26"/>
    <x v="26"/>
    <s v="ค่าบริการตั้งศูนย์-ยางเล็ก"/>
    <s v="ไม่กำหนด"/>
    <s v="CS.6256903/026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70"/>
    <x v="2"/>
    <n v="2026"/>
    <s v="CP-12827"/>
    <x v="48"/>
    <x v="48"/>
    <s v="อะไหล่ยางเล็ก"/>
    <s v="ไม่กำหนด"/>
    <s v="CS.6256903/027"/>
    <s v="คุณสายัณห์ แสงจันทร์ภักดี"/>
    <s v="RP/ต่อ"/>
    <n v="1"/>
    <n v="1000"/>
    <n v="0"/>
    <s v=" "/>
    <n v="934.58"/>
    <n v="65.42"/>
    <n v="1000"/>
    <s v="CP02A"/>
    <x v="0"/>
  </r>
  <r>
    <x v="70"/>
    <x v="2"/>
    <n v="2026"/>
    <s v="CP-12827"/>
    <x v="49"/>
    <x v="49"/>
    <s v="อะไหล่ยางเล็ก"/>
    <s v="ไม่กำหนด"/>
    <s v="CS.6256903/027"/>
    <s v="คุณสายัณห์ แสงจันทร์ภักดี"/>
    <s v="RP/ต่อ"/>
    <n v="1"/>
    <n v="385"/>
    <n v="0"/>
    <s v=" "/>
    <n v="0"/>
    <n v="0"/>
    <n v="0"/>
    <s v="CP02A"/>
    <x v="0"/>
  </r>
  <r>
    <x v="70"/>
    <x v="2"/>
    <n v="2026"/>
    <s v="CP-12827"/>
    <x v="37"/>
    <x v="37"/>
    <s v="อะไหล่ยางเล็ก"/>
    <s v="ไม่กำหนด"/>
    <s v="CS.6256903/027"/>
    <s v="คุณสายัณห์ แสงจันทร์ภักดี"/>
    <s v="RP/ต่อ"/>
    <n v="1"/>
    <n v="20"/>
    <n v="0"/>
    <s v=" "/>
    <n v="18.690000000000001"/>
    <n v="1.31"/>
    <n v="20"/>
    <s v="CP02A"/>
    <x v="0"/>
  </r>
  <r>
    <x v="70"/>
    <x v="2"/>
    <n v="2026"/>
    <s v="CP-12827"/>
    <x v="10"/>
    <x v="10"/>
    <s v="อะไหล่ยางเล็ก"/>
    <s v="ไม่กำหนด"/>
    <s v="CS.6256903/027"/>
    <s v="คุณสายัณห์ แสงจันทร์ภักดี"/>
    <s v="RP/ต่อ"/>
    <n v="1"/>
    <n v="220"/>
    <n v="0"/>
    <s v=" "/>
    <n v="0"/>
    <n v="0"/>
    <n v="0"/>
    <s v="CP02A"/>
    <x v="0"/>
  </r>
  <r>
    <x v="70"/>
    <x v="2"/>
    <n v="2026"/>
    <s v="CP-12827"/>
    <x v="44"/>
    <x v="44"/>
    <s v="อะไหล่ยางเล็ก"/>
    <s v="ไม่กำหนด"/>
    <s v="CS.6256903/027"/>
    <s v="คุณสายัณห์ แสงจันทร์ภักดี"/>
    <s v="RP/ต่อ"/>
    <n v="1"/>
    <n v="215"/>
    <n v="0"/>
    <s v=" "/>
    <n v="0"/>
    <n v="0"/>
    <n v="0"/>
    <s v="CP02A"/>
    <x v="0"/>
  </r>
  <r>
    <x v="70"/>
    <x v="2"/>
    <n v="2026"/>
    <s v="CP-12827"/>
    <x v="816"/>
    <x v="816"/>
    <s v="ของแจกของแถม"/>
    <s v="ไม่กำหนด"/>
    <s v="CS.6256903/027"/>
    <s v="คุณสายัณห์ แสงจันทร์ภักดี"/>
    <s v="RP/ต่อ"/>
    <n v="2"/>
    <n v="1"/>
    <n v="0"/>
    <s v=" "/>
    <n v="0"/>
    <n v="0"/>
    <n v="0"/>
    <s v="CP02N"/>
    <x v="0"/>
  </r>
  <r>
    <x v="70"/>
    <x v="2"/>
    <n v="2026"/>
    <s v="CP-12827"/>
    <x v="83"/>
    <x v="83"/>
    <s v="อะไหล่ยางเล็ก"/>
    <s v="ไม่กำหนด"/>
    <s v="CS.6256903/027"/>
    <s v="คุณสายัณห์ แสงจันทร์ภักดี"/>
    <s v="RP/ต่อ"/>
    <n v="1"/>
    <n v="480"/>
    <n v="24"/>
    <s v=" "/>
    <n v="426.17"/>
    <n v="29.83"/>
    <n v="456"/>
    <s v="CP02A"/>
    <x v="0"/>
  </r>
  <r>
    <x v="70"/>
    <x v="2"/>
    <n v="2026"/>
    <s v="CP-12827"/>
    <x v="374"/>
    <x v="374"/>
    <s v="อะไหล่ยางเล็ก"/>
    <s v="ไม่กำหนด"/>
    <s v="CS.6256903/027"/>
    <s v="คุณสายัณห์ แสงจันทร์ภักดี"/>
    <s v="RP/ต่อ"/>
    <n v="1"/>
    <n v="300"/>
    <n v="15"/>
    <s v=" "/>
    <n v="266.36"/>
    <n v="18.64"/>
    <n v="285"/>
    <s v="CP02A"/>
    <x v="0"/>
  </r>
  <r>
    <x v="70"/>
    <x v="2"/>
    <n v="2026"/>
    <s v="CP-09036"/>
    <x v="3"/>
    <x v="3"/>
    <s v="ค่าบริการตั้งศูนย์-ยางเล็ก"/>
    <s v="ไม่กำหนด"/>
    <s v="CS.8256903/070"/>
    <s v="คุณ สุธิมาสินี  ชัยนันทาวิทักษ์"/>
    <s v="C10"/>
    <n v="1"/>
    <n v="400"/>
    <n v="0"/>
    <s v=" "/>
    <n v="373.83"/>
    <n v="26.17"/>
    <n v="400"/>
    <s v="CP03N"/>
    <x v="1"/>
  </r>
  <r>
    <x v="70"/>
    <x v="2"/>
    <n v="2026"/>
    <s v="CP-17573"/>
    <x v="26"/>
    <x v="26"/>
    <s v="ค่าบริการตั้งศูนย์-ยางเล็ก"/>
    <s v="ไม่กำหนด"/>
    <s v="CS.8256903/071"/>
    <s v="คุณ ภัสกร เพียรสองชั้น"/>
    <s v="BYเล็ก"/>
    <n v="1"/>
    <n v="500"/>
    <n v="0"/>
    <s v=" "/>
    <n v="467.29"/>
    <n v="32.71"/>
    <n v="500"/>
    <s v="CP03N"/>
    <x v="1"/>
  </r>
  <r>
    <x v="70"/>
    <x v="2"/>
    <n v="2026"/>
    <s v="CP-15375"/>
    <x v="16"/>
    <x v="16"/>
    <s v="อะไหล่ยางเล็ก"/>
    <s v="ไม่กำหนด"/>
    <s v="CS.8256903/072"/>
    <s v="คุณ สุรศักดิ์ คงคลัง"/>
    <s v="C10"/>
    <n v="1"/>
    <n v="1550"/>
    <n v="0"/>
    <s v=" "/>
    <n v="1448.6"/>
    <n v="101.4"/>
    <n v="1550"/>
    <s v="CP03A"/>
    <x v="1"/>
  </r>
  <r>
    <x v="70"/>
    <x v="2"/>
    <n v="2026"/>
    <s v="CP-15375"/>
    <x v="30"/>
    <x v="30"/>
    <s v="อะไหล่ยางเล็ก"/>
    <s v="ไม่กำหนด"/>
    <s v="CS.8256903/072"/>
    <s v="คุณ สุรศักดิ์ คงคลัง"/>
    <s v="C10"/>
    <n v="1"/>
    <n v="250"/>
    <n v="0"/>
    <s v=" "/>
    <n v="0"/>
    <n v="0"/>
    <n v="0"/>
    <s v="CP03A"/>
    <x v="1"/>
  </r>
  <r>
    <x v="70"/>
    <x v="2"/>
    <n v="2026"/>
    <s v="CP-15375"/>
    <x v="293"/>
    <x v="293"/>
    <s v="อะไหล่ยางเล็ก"/>
    <s v="ไม่กำหนด"/>
    <s v="CS.8256903/072"/>
    <s v="คุณ สุรศักดิ์ คงคลัง"/>
    <s v="C10"/>
    <n v="1"/>
    <n v="220"/>
    <n v="0"/>
    <s v=" "/>
    <n v="205.61"/>
    <n v="14.39"/>
    <n v="220"/>
    <s v="CP03A"/>
    <x v="1"/>
  </r>
  <r>
    <x v="70"/>
    <x v="2"/>
    <n v="2026"/>
    <s v="CP-15375"/>
    <x v="37"/>
    <x v="37"/>
    <s v="อะไหล่ยางเล็ก"/>
    <s v="ไม่กำหนด"/>
    <s v="CS.8256903/072"/>
    <s v="คุณ สุรศักดิ์ คงคลัง"/>
    <s v="C10"/>
    <n v="1"/>
    <n v="20"/>
    <n v="0"/>
    <s v=" "/>
    <n v="18.690000000000001"/>
    <n v="1.31"/>
    <n v="20"/>
    <s v="CP03A"/>
    <x v="1"/>
  </r>
  <r>
    <x v="70"/>
    <x v="2"/>
    <n v="2026"/>
    <s v="CP-15375"/>
    <x v="412"/>
    <x v="412"/>
    <s v="อะไหล่ยางเล็ก"/>
    <s v="ไม่กำหนด"/>
    <s v="CS.8256903/072"/>
    <s v="คุณ สุรศักดิ์ คงคลัง"/>
    <s v="C10"/>
    <n v="1"/>
    <n v="280"/>
    <n v="0"/>
    <s v=" "/>
    <n v="261.68"/>
    <n v="18.32"/>
    <n v="280"/>
    <s v="CP03A"/>
    <x v="1"/>
  </r>
  <r>
    <x v="70"/>
    <x v="2"/>
    <n v="2026"/>
    <s v="CP-15375"/>
    <x v="35"/>
    <x v="35"/>
    <s v="ค่าบริการ"/>
    <s v="ไม่กำหนด"/>
    <s v="CS.8256903/072"/>
    <s v="คุณ สุรศักดิ์ คงคลัง"/>
    <s v="C10"/>
    <n v="1"/>
    <n v="300"/>
    <n v="0"/>
    <s v=" "/>
    <n v="280.37"/>
    <n v="19.63"/>
    <n v="300"/>
    <s v="CP03N"/>
    <x v="1"/>
  </r>
  <r>
    <x v="70"/>
    <x v="2"/>
    <n v="2026"/>
    <s v="CP-18523"/>
    <x v="128"/>
    <x v="128"/>
    <s v="อะไหล่ยางเล็ก"/>
    <s v="ไม่กำหนด"/>
    <s v="CS5256903/0012"/>
    <s v="บริษัท บ้านดีดี ดอทคอม จำกัด(สาขาที่00001)"/>
    <s v="C11"/>
    <n v="1"/>
    <n v="250"/>
    <n v="0"/>
    <s v=" "/>
    <n v="233.64"/>
    <n v="16.36"/>
    <n v="250"/>
    <s v="CPA"/>
    <x v="3"/>
  </r>
  <r>
    <x v="70"/>
    <x v="2"/>
    <n v="2026"/>
    <s v="CP-13229"/>
    <x v="817"/>
    <x v="817"/>
    <s v="ยางเล็ก LingLong"/>
    <s v="LINGLONG ยางเล็ก"/>
    <s v="S.1256903/0008"/>
    <s v="บริษัท แอดวานซ์กรุงเทพฯ ไดรฟ์วิ่ง  จำกัด"/>
    <s v="RPแขก/พต"/>
    <n v="4"/>
    <n v="2400"/>
    <n v="2400"/>
    <s v=" "/>
    <n v="6728.97"/>
    <n v="471.03"/>
    <n v="7200"/>
    <s v="CP02Y26-M01"/>
    <x v="0"/>
  </r>
  <r>
    <x v="70"/>
    <x v="2"/>
    <n v="2026"/>
    <s v="CP-13229"/>
    <x v="1"/>
    <x v="1"/>
    <s v="อะไหล่ยางเล็ก"/>
    <s v="อะไหล่นอก"/>
    <s v="S.1256903/0008"/>
    <s v="บริษัท แอดวานซ์กรุงเทพฯ ไดรฟ์วิ่ง  จำกัด"/>
    <s v="RPแขก/พต"/>
    <n v="1"/>
    <n v="60"/>
    <n v="0"/>
    <s v=" "/>
    <n v="0"/>
    <n v="0"/>
    <n v="0"/>
    <s v="CP02A"/>
    <x v="0"/>
  </r>
  <r>
    <x v="70"/>
    <x v="2"/>
    <n v="2026"/>
    <s v="CP-13229"/>
    <x v="2"/>
    <x v="2"/>
    <s v="ค่าแรง-ยางเล็ก"/>
    <s v="ไม่กำหนด"/>
    <s v="S.1256903/0008"/>
    <s v="บริษัท แอดวานซ์กรุงเทพฯ ไดรฟ์วิ่ง  จำกัด"/>
    <s v="RPแขก/พต"/>
    <n v="4"/>
    <n v="120"/>
    <n v="0"/>
    <s v=" "/>
    <n v="0"/>
    <n v="0"/>
    <n v="0"/>
    <s v="CP02N"/>
    <x v="0"/>
  </r>
  <r>
    <x v="70"/>
    <x v="2"/>
    <n v="2026"/>
    <s v="CP-13229"/>
    <x v="3"/>
    <x v="3"/>
    <s v="ค่าบริการตั้งศูนย์-ยางเล็ก"/>
    <s v="ไม่กำหนด"/>
    <s v="S.1256903/0008"/>
    <s v="บริษัท แอดวานซ์กรุงเทพฯ ไดรฟ์วิ่ง  จำกัด"/>
    <s v="RPแขก/พต"/>
    <n v="1"/>
    <n v="400"/>
    <n v="0"/>
    <s v=" "/>
    <n v="0"/>
    <n v="0"/>
    <n v="0"/>
    <s v="CP02N"/>
    <x v="0"/>
  </r>
  <r>
    <x v="71"/>
    <x v="2"/>
    <n v="2026"/>
    <s v="CP-18528"/>
    <x v="65"/>
    <x v="65"/>
    <s v="อะไหล่ยางเล็ก"/>
    <s v="ไม่กำหนด"/>
    <s v="CS.2256903/035"/>
    <s v="นายกุลนที โสภา"/>
    <s v="BB/ปูน"/>
    <n v="1"/>
    <n v="1650"/>
    <n v="0"/>
    <s v=" "/>
    <n v="1542.06"/>
    <n v="107.94"/>
    <n v="1650"/>
    <s v="CP04A"/>
    <x v="2"/>
  </r>
  <r>
    <x v="71"/>
    <x v="2"/>
    <n v="2026"/>
    <s v="CP-18528"/>
    <x v="168"/>
    <x v="168"/>
    <s v="อะไหล่ยางเล็ก"/>
    <s v="ไม่กำหนด"/>
    <s v="CS.2256903/035"/>
    <s v="นายกุลนที โสภา"/>
    <s v="BB/ปูน"/>
    <n v="1"/>
    <n v="420"/>
    <n v="0"/>
    <s v=" "/>
    <n v="0"/>
    <n v="0"/>
    <n v="0"/>
    <s v="CP04A"/>
    <x v="2"/>
  </r>
  <r>
    <x v="71"/>
    <x v="2"/>
    <n v="2026"/>
    <s v="CP-18528"/>
    <x v="19"/>
    <x v="19"/>
    <s v="อะไหล่ยางเล็ก"/>
    <s v="ไม่กำหนด"/>
    <s v="CS.2256903/035"/>
    <s v="นายกุลนที โสภา"/>
    <s v="BB/ปูน"/>
    <n v="1"/>
    <n v="20"/>
    <n v="0"/>
    <s v=" "/>
    <n v="18.690000000000001"/>
    <n v="1.31"/>
    <n v="20"/>
    <s v="CP04A"/>
    <x v="2"/>
  </r>
  <r>
    <x v="71"/>
    <x v="2"/>
    <n v="2026"/>
    <s v="CP-18528"/>
    <x v="17"/>
    <x v="17"/>
    <s v="อะไหล่ยางเล็ก"/>
    <s v="ไม่กำหนด"/>
    <s v="CS.2256903/035"/>
    <s v="นายกุลนที โสภา"/>
    <s v="BB/ปูน"/>
    <n v="1"/>
    <n v="240"/>
    <n v="0"/>
    <s v=" "/>
    <n v="224.3"/>
    <n v="15.7"/>
    <n v="240"/>
    <s v="CP04A"/>
    <x v="2"/>
  </r>
  <r>
    <x v="71"/>
    <x v="2"/>
    <n v="2026"/>
    <s v="CP-18528"/>
    <x v="818"/>
    <x v="818"/>
    <s v="อะไหล่นอก ยางเล็ก"/>
    <s v="ไม่กำหนด"/>
    <s v="CS.2256903/035"/>
    <s v="นายกุลนที โสภา"/>
    <s v="BB/ปูน"/>
    <n v="1"/>
    <n v="2690"/>
    <n v="0"/>
    <s v=" "/>
    <n v="2514.02"/>
    <n v="175.98"/>
    <n v="2690"/>
    <s v="CP04A"/>
    <x v="2"/>
  </r>
  <r>
    <x v="71"/>
    <x v="2"/>
    <n v="2026"/>
    <s v="CP-07109"/>
    <x v="15"/>
    <x v="15"/>
    <s v="ค่าแรง-ยางเล็ก"/>
    <s v="ไม่กำหนด"/>
    <s v="CS.2256903/036"/>
    <s v="คุณ ทรงศักดิ์ รัตนประทีปทอง"/>
    <s v="BB/พงษ์"/>
    <n v="1"/>
    <n v="160"/>
    <n v="0"/>
    <s v=" "/>
    <n v="149.53"/>
    <n v="10.47"/>
    <n v="160"/>
    <s v="CP04A"/>
    <x v="2"/>
  </r>
  <r>
    <x v="71"/>
    <x v="2"/>
    <n v="2026"/>
    <s v="CP-07109"/>
    <x v="2"/>
    <x v="2"/>
    <s v="ค่าแรง-ยางเล็ก"/>
    <s v="ไม่กำหนด"/>
    <s v="CS.2256903/036"/>
    <s v="คุณ ทรงศักดิ์ รัตนประทีปทอง"/>
    <s v="BB/พงษ์"/>
    <n v="2"/>
    <n v="120"/>
    <n v="0"/>
    <s v=" "/>
    <n v="224.3"/>
    <n v="15.7"/>
    <n v="240"/>
    <s v="CP04A"/>
    <x v="2"/>
  </r>
  <r>
    <x v="71"/>
    <x v="2"/>
    <n v="2026"/>
    <s v="CP-18520"/>
    <x v="372"/>
    <x v="372"/>
    <s v="ยางเล็ก BS"/>
    <s v="BSยางเล็ก"/>
    <s v="CS.6256903/028"/>
    <s v="คุณอภิชา ตั้งตรงจิตต์"/>
    <s v="C13"/>
    <n v="4"/>
    <n v="4990"/>
    <n v="998"/>
    <s v=" "/>
    <n v="17721.5"/>
    <n v="1240.5"/>
    <n v="18962"/>
    <s v="CP02Y26-M02"/>
    <x v="0"/>
  </r>
  <r>
    <x v="71"/>
    <x v="2"/>
    <n v="2026"/>
    <s v="CP-18520"/>
    <x v="1"/>
    <x v="1"/>
    <s v="อะไหล่ยางเล็ก"/>
    <s v="อะไหล่นอก"/>
    <s v="CS.6256903/028"/>
    <s v="คุณอภิชา ตั้งตรงจิตต์"/>
    <s v="C13"/>
    <n v="4"/>
    <n v="60"/>
    <n v="0"/>
    <s v=" "/>
    <n v="0"/>
    <n v="0"/>
    <n v="0"/>
    <s v="CP02A"/>
    <x v="0"/>
  </r>
  <r>
    <x v="71"/>
    <x v="2"/>
    <n v="2026"/>
    <s v="CP-18520"/>
    <x v="2"/>
    <x v="2"/>
    <s v="ค่าแรง-ยางเล็ก"/>
    <s v="ไม่กำหนด"/>
    <s v="CS.6256903/028"/>
    <s v="คุณอภิชา ตั้งตรงจิตต์"/>
    <s v="C13"/>
    <n v="4"/>
    <n v="120"/>
    <n v="0"/>
    <s v=" "/>
    <n v="0"/>
    <n v="0"/>
    <n v="0"/>
    <s v="CP02N"/>
    <x v="0"/>
  </r>
  <r>
    <x v="71"/>
    <x v="2"/>
    <n v="2026"/>
    <s v="CP-18520"/>
    <x v="3"/>
    <x v="3"/>
    <s v="ค่าบริการตั้งศูนย์-ยางเล็ก"/>
    <s v="ไม่กำหนด"/>
    <s v="CS.6256903/028"/>
    <s v="คุณอภิชา ตั้งตรงจิตต์"/>
    <s v="C13"/>
    <n v="1"/>
    <n v="400"/>
    <n v="0"/>
    <s v=" "/>
    <n v="0"/>
    <n v="0"/>
    <n v="0"/>
    <s v="CP02N"/>
    <x v="0"/>
  </r>
  <r>
    <x v="71"/>
    <x v="2"/>
    <n v="2026"/>
    <s v="CP-18520"/>
    <x v="152"/>
    <x v="152"/>
    <s v="ของแจกของแถม"/>
    <s v="ATLAS"/>
    <s v="CS.6256903/028"/>
    <s v="คุณอภิชา ตั้งตรงจิตต์"/>
    <s v="C13"/>
    <n v="2"/>
    <n v="1"/>
    <n v="0"/>
    <s v=" "/>
    <n v="0"/>
    <n v="0"/>
    <n v="0"/>
    <s v="CP02N"/>
    <x v="0"/>
  </r>
  <r>
    <x v="71"/>
    <x v="2"/>
    <n v="2026"/>
    <s v="CP-18530"/>
    <x v="414"/>
    <x v="414"/>
    <s v="อะไหล่ยางเล็ก"/>
    <s v="ไม่กำหนด"/>
    <s v="CS.6256903/029"/>
    <s v="คุณสันฐิติ วรพันธ์"/>
    <s v="C13"/>
    <n v="1"/>
    <n v="230"/>
    <n v="0"/>
    <s v=" "/>
    <n v="214.95"/>
    <n v="15.05"/>
    <n v="230"/>
    <s v="CP02A"/>
    <x v="0"/>
  </r>
  <r>
    <x v="71"/>
    <x v="2"/>
    <n v="2026"/>
    <s v="CP-18530"/>
    <x v="272"/>
    <x v="272"/>
    <s v="อะไหล่ยางเล็ก"/>
    <s v="ไม่กำหนด"/>
    <s v="CS.6256903/029"/>
    <s v="คุณสันฐิติ วรพันธ์"/>
    <s v="C13"/>
    <n v="1"/>
    <n v="330"/>
    <n v="0"/>
    <s v=" "/>
    <n v="308.41000000000003"/>
    <n v="21.59"/>
    <n v="330"/>
    <s v="CP02A"/>
    <x v="0"/>
  </r>
  <r>
    <x v="71"/>
    <x v="2"/>
    <n v="2026"/>
    <s v="CP-18527"/>
    <x v="26"/>
    <x v="26"/>
    <s v="ค่าบริการตั้งศูนย์-ยางเล็ก"/>
    <s v="ไม่กำหนด"/>
    <s v="CS.8256903/073"/>
    <s v="คุณ นพพร พูลพักตร์"/>
    <s v="C10"/>
    <n v="1"/>
    <n v="500"/>
    <n v="50"/>
    <s v=" "/>
    <n v="420.56"/>
    <n v="29.44"/>
    <n v="450"/>
    <s v="CP03N"/>
    <x v="1"/>
  </r>
  <r>
    <x v="71"/>
    <x v="2"/>
    <n v="2026"/>
    <s v="CP-18529"/>
    <x v="165"/>
    <x v="165"/>
    <s v="อะไหล่ยางเล็ก"/>
    <s v="ไม่กำหนด"/>
    <s v="CS.8256903/074"/>
    <s v="บริษัท บีบีกรุ๊ป แอด์ เอ็นจิเนียริ่ง จำกัด"/>
    <s v="BYเล็ก"/>
    <n v="1"/>
    <n v="1740"/>
    <n v="0"/>
    <s v=" "/>
    <n v="1626.17"/>
    <n v="113.83"/>
    <n v="1740"/>
    <s v="CP03A"/>
    <x v="1"/>
  </r>
  <r>
    <x v="71"/>
    <x v="2"/>
    <n v="2026"/>
    <s v="CP-18529"/>
    <x v="166"/>
    <x v="166"/>
    <s v="อะไหล่ยางเล็ก"/>
    <s v="ไม่กำหนด"/>
    <s v="CS.8256903/074"/>
    <s v="บริษัท บีบีกรุ๊ป แอด์ เอ็นจิเนียริ่ง จำกัด"/>
    <s v="BYเล็ก"/>
    <n v="1"/>
    <n v="340"/>
    <n v="0"/>
    <s v=" "/>
    <n v="0"/>
    <n v="0"/>
    <n v="0"/>
    <s v="CP03A"/>
    <x v="1"/>
  </r>
  <r>
    <x v="71"/>
    <x v="2"/>
    <n v="2026"/>
    <s v="CP-18529"/>
    <x v="530"/>
    <x v="530"/>
    <s v="อะไหล่ยางเล็ก"/>
    <s v="ไม่กำหนด"/>
    <s v="CS.8256903/074"/>
    <s v="บริษัท บีบีกรุ๊ป แอด์ เอ็นจิเนียริ่ง จำกัด"/>
    <s v="BYเล็ก"/>
    <n v="1"/>
    <n v="220"/>
    <n v="0"/>
    <s v=" "/>
    <n v="205.61"/>
    <n v="14.39"/>
    <n v="220"/>
    <s v="CP03A"/>
    <x v="1"/>
  </r>
  <r>
    <x v="71"/>
    <x v="2"/>
    <n v="2026"/>
    <s v="CP-18529"/>
    <x v="37"/>
    <x v="37"/>
    <s v="อะไหล่ยางเล็ก"/>
    <s v="ไม่กำหนด"/>
    <s v="CS.8256903/074"/>
    <s v="บริษัท บีบีกรุ๊ป แอด์ เอ็นจิเนียริ่ง จำกัด"/>
    <s v="BYเล็ก"/>
    <n v="1"/>
    <n v="20"/>
    <n v="0"/>
    <s v=" "/>
    <n v="18.690000000000001"/>
    <n v="1.31"/>
    <n v="20"/>
    <s v="CP03A"/>
    <x v="1"/>
  </r>
  <r>
    <x v="71"/>
    <x v="2"/>
    <n v="2026"/>
    <s v="CP-000004244"/>
    <x v="13"/>
    <x v="13"/>
    <s v="ค่าแรง-ยางเล็ก"/>
    <s v="ไม่กำหนด"/>
    <s v="CS.8256903/075"/>
    <s v="คุณ ณัฐการณ์  ทินกร ณ อยุทธยา"/>
    <s v="BB/พงษ์"/>
    <n v="4"/>
    <n v="50"/>
    <n v="0"/>
    <s v=" "/>
    <n v="186.92"/>
    <n v="13.08"/>
    <n v="200"/>
    <s v="CP03N"/>
    <x v="1"/>
  </r>
  <r>
    <x v="71"/>
    <x v="2"/>
    <n v="2026"/>
    <s v="CP-12104"/>
    <x v="47"/>
    <x v="47"/>
    <s v="ค่าบริการตั้งศูนย์-ยางเล็ก"/>
    <s v="ไม่กำหนด"/>
    <s v="CS5256903/0013"/>
    <s v="คุณชัยชาญ อ้นเพียรเอก"/>
    <s v="หนึ่ง340"/>
    <n v="4"/>
    <n v="100"/>
    <n v="0"/>
    <s v=" "/>
    <n v="373.83"/>
    <n v="26.17"/>
    <n v="400"/>
    <s v="CPN"/>
    <x v="3"/>
  </r>
  <r>
    <x v="71"/>
    <x v="2"/>
    <n v="2026"/>
    <s v="CP-09490"/>
    <x v="3"/>
    <x v="3"/>
    <s v="ค่าบริการตั้งศูนย์-ยางเล็ก"/>
    <s v="ไม่กำหนด"/>
    <s v="CS5256903/0014"/>
    <s v="คุณศุภชัย เชื้อวงค์ (อู่บังเลาะห์)"/>
    <s v="C11"/>
    <n v="1"/>
    <n v="400"/>
    <n v="0"/>
    <s v=" "/>
    <n v="373.83"/>
    <n v="26.17"/>
    <n v="400"/>
    <s v="CPN"/>
    <x v="3"/>
  </r>
  <r>
    <x v="71"/>
    <x v="2"/>
    <n v="2026"/>
    <s v="CP-11819"/>
    <x v="38"/>
    <x v="38"/>
    <s v="อะไหล่ยางเล็ก"/>
    <s v="ไม่กำหนด"/>
    <s v="IC.3256903/001"/>
    <s v="บริษัท เจ.ที.แพ็ค ออฟ ฟู้ดส์ จำกัด"/>
    <s v="BYฟิมล์/พต"/>
    <n v="-1"/>
    <n v="-1150"/>
    <n v="-60"/>
    <s v=" "/>
    <n v="-1018.69"/>
    <n v="-71.31"/>
    <n v="-1090"/>
    <s v="CP03A"/>
    <x v="1"/>
  </r>
  <r>
    <x v="71"/>
    <x v="2"/>
    <n v="2026"/>
    <s v="CP-11819"/>
    <x v="39"/>
    <x v="39"/>
    <s v="อะไหล่ยางเล็ก"/>
    <s v="ไม่กำหนด"/>
    <s v="IC.3256903/001"/>
    <s v="บริษัท เจ.ที.แพ็ค ออฟ ฟู้ดส์ จำกัด"/>
    <s v="BYฟิมล์/พต"/>
    <n v="-1"/>
    <n v="-175"/>
    <n v="0"/>
    <s v=" "/>
    <n v="0"/>
    <n v="0"/>
    <n v="0"/>
    <s v="CP03A"/>
    <x v="1"/>
  </r>
  <r>
    <x v="71"/>
    <x v="2"/>
    <n v="2026"/>
    <s v="CP-11819"/>
    <x v="40"/>
    <x v="40"/>
    <s v="อะไหล่ยางเล็ก"/>
    <s v="ไม่กำหนด"/>
    <s v="IC.3256903/001"/>
    <s v="บริษัท เจ.ที.แพ็ค ออฟ ฟู้ดส์ จำกัด"/>
    <s v="BYฟิมล์/พต"/>
    <n v="-1"/>
    <n v="-330"/>
    <n v="0"/>
    <s v=" "/>
    <n v="0"/>
    <n v="0"/>
    <n v="0"/>
    <s v="CP03A"/>
    <x v="1"/>
  </r>
  <r>
    <x v="71"/>
    <x v="2"/>
    <n v="2026"/>
    <s v="CP-11819"/>
    <x v="37"/>
    <x v="37"/>
    <s v="อะไหล่ยางเล็ก"/>
    <s v="ไม่กำหนด"/>
    <s v="IC.3256903/001"/>
    <s v="บริษัท เจ.ที.แพ็ค ออฟ ฟู้ดส์ จำกัด"/>
    <s v="BYฟิมล์/พต"/>
    <n v="-1"/>
    <n v="-20"/>
    <n v="0"/>
    <s v=" "/>
    <n v="-18.690000000000001"/>
    <n v="-1.31"/>
    <n v="-20"/>
    <s v="CP03A"/>
    <x v="1"/>
  </r>
  <r>
    <x v="71"/>
    <x v="2"/>
    <n v="2026"/>
    <s v="CP-17056"/>
    <x v="3"/>
    <x v="3"/>
    <s v="ค่าบริการตั้งศูนย์-ยางเล็ก"/>
    <s v="ไม่กำหนด"/>
    <s v="IV2256903/004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71"/>
    <x v="2"/>
    <n v="2026"/>
    <s v="CP-17056"/>
    <x v="3"/>
    <x v="3"/>
    <s v="ค่าบริการตั้งศูนย์-ยางเล็ก"/>
    <s v="ไม่กำหนด"/>
    <s v="IV2256903/004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71"/>
    <x v="2"/>
    <n v="2026"/>
    <s v="SAC-6003"/>
    <x v="194"/>
    <x v="194"/>
    <s v="ค่าบริการ"/>
    <s v="ไม่กำหนด"/>
    <s v="S.3256903/0009"/>
    <s v="บริษัท บริดจสโตน เอ.ซี.ที (ประเทศไทย) จำกัด สาขา สำนักงานใหญ่ สาขาที่ 00000"/>
    <s v="BB/พงษ์"/>
    <n v="4"/>
    <n v="400"/>
    <n v="0"/>
    <s v=" "/>
    <n v="1495.33"/>
    <n v="104.67"/>
    <n v="1600"/>
    <s v="CP04N"/>
    <x v="2"/>
  </r>
  <r>
    <x v="71"/>
    <x v="2"/>
    <n v="2026"/>
    <s v="SAC-6003"/>
    <x v="194"/>
    <x v="194"/>
    <s v="ค่าบริการ"/>
    <s v="ไม่กำหนด"/>
    <s v="S.5256903/0014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72"/>
    <x v="2"/>
    <n v="2026"/>
    <s v="CP-18532"/>
    <x v="3"/>
    <x v="3"/>
    <s v="ค่าบริการตั้งศูนย์-ยางเล็ก"/>
    <s v="ไม่กำหนด"/>
    <s v="CS.2256903/037"/>
    <s v="บริษัท ซีซินลิน เอเซีย จำกัด"/>
    <s v="BB/ปูน"/>
    <n v="1"/>
    <n v="400"/>
    <n v="0"/>
    <s v=" "/>
    <n v="373.83"/>
    <n v="26.17"/>
    <n v="400"/>
    <s v="CP04N"/>
    <x v="2"/>
  </r>
  <r>
    <x v="72"/>
    <x v="2"/>
    <n v="2026"/>
    <s v="CP-10965"/>
    <x v="819"/>
    <x v="819"/>
    <s v="ยางเล็ก LingLong"/>
    <s v="LINGLONG ยางเล็ก"/>
    <s v="CS.2256903/038"/>
    <s v="คุณ วีระ สุจริต"/>
    <s v="BB/พงษ์"/>
    <n v="4"/>
    <n v="2950"/>
    <n v="2950"/>
    <s v=" "/>
    <n v="8271.0300000000007"/>
    <n v="578.97"/>
    <n v="8850"/>
    <s v="CP04Y26-M01"/>
    <x v="2"/>
  </r>
  <r>
    <x v="72"/>
    <x v="2"/>
    <n v="2026"/>
    <s v="CP-10965"/>
    <x v="1"/>
    <x v="1"/>
    <s v="อะไหล่ยางเล็ก"/>
    <s v="อะไหล่นอก"/>
    <s v="CS.2256903/038"/>
    <s v="คุณ วีระ สุจริต"/>
    <s v="BB/พงษ์"/>
    <n v="4"/>
    <n v="60"/>
    <n v="0"/>
    <s v=" "/>
    <n v="0"/>
    <n v="0"/>
    <n v="0"/>
    <s v="CP04A"/>
    <x v="2"/>
  </r>
  <r>
    <x v="72"/>
    <x v="2"/>
    <n v="2026"/>
    <s v="CP-10965"/>
    <x v="3"/>
    <x v="3"/>
    <s v="ค่าบริการตั้งศูนย์-ยางเล็ก"/>
    <s v="ไม่กำหนด"/>
    <s v="CS.2256903/038"/>
    <s v="คุณ วีระ สุจริต"/>
    <s v="BB/พงษ์"/>
    <n v="1"/>
    <n v="400"/>
    <n v="0"/>
    <s v=" "/>
    <n v="0"/>
    <n v="0"/>
    <n v="0"/>
    <s v="CP04N"/>
    <x v="2"/>
  </r>
  <r>
    <x v="72"/>
    <x v="2"/>
    <n v="2026"/>
    <s v="CP-10965"/>
    <x v="2"/>
    <x v="2"/>
    <s v="ค่าแรง-ยางเล็ก"/>
    <s v="ไม่กำหนด"/>
    <s v="CS.2256903/038"/>
    <s v="คุณ วีระ สุจริต"/>
    <s v="BB/พงษ์"/>
    <n v="4"/>
    <n v="120"/>
    <n v="0"/>
    <s v=" "/>
    <n v="0"/>
    <n v="0"/>
    <n v="0"/>
    <s v="CP04N"/>
    <x v="2"/>
  </r>
  <r>
    <x v="72"/>
    <x v="2"/>
    <n v="2026"/>
    <s v="CP-18533"/>
    <x v="65"/>
    <x v="65"/>
    <s v="อะไหล่ยางเล็ก"/>
    <s v="ไม่กำหนด"/>
    <s v="CS.2256903/039"/>
    <s v="คุณสลิตภัทร เกื้อสมพรกิจ"/>
    <s v="BB/พงษ์"/>
    <n v="1"/>
    <n v="1650"/>
    <n v="0"/>
    <s v=" "/>
    <n v="1542.06"/>
    <n v="107.94"/>
    <n v="1650"/>
    <s v="CP04A"/>
    <x v="2"/>
  </r>
  <r>
    <x v="72"/>
    <x v="2"/>
    <n v="2026"/>
    <s v="CP-18533"/>
    <x v="168"/>
    <x v="168"/>
    <s v="อะไหล่ยางเล็ก"/>
    <s v="ไม่กำหนด"/>
    <s v="CS.2256903/039"/>
    <s v="คุณสลิตภัทร เกื้อสมพรกิจ"/>
    <s v="BB/พงษ์"/>
    <n v="1"/>
    <n v="420"/>
    <n v="0"/>
    <s v=" "/>
    <n v="0"/>
    <n v="0"/>
    <n v="0"/>
    <s v="CP04A"/>
    <x v="2"/>
  </r>
  <r>
    <x v="72"/>
    <x v="2"/>
    <n v="2026"/>
    <s v="CP-18533"/>
    <x v="191"/>
    <x v="191"/>
    <s v="อะไหล่นอก ยางเล็ก"/>
    <s v="ไม่กำหนด"/>
    <s v="CS.2256903/039"/>
    <s v="คุณสลิตภัทร เกื้อสมพรกิจ"/>
    <s v="BB/พงษ์"/>
    <n v="1"/>
    <n v="220"/>
    <n v="0"/>
    <s v=" "/>
    <n v="205.61"/>
    <n v="14.39"/>
    <n v="220"/>
    <s v="CP04A"/>
    <x v="2"/>
  </r>
  <r>
    <x v="72"/>
    <x v="2"/>
    <n v="2026"/>
    <s v="CP-18533"/>
    <x v="37"/>
    <x v="37"/>
    <s v="อะไหล่ยางเล็ก"/>
    <s v="ไม่กำหนด"/>
    <s v="CS.2256903/039"/>
    <s v="คุณสลิตภัทร เกื้อสมพรกิจ"/>
    <s v="BB/พงษ์"/>
    <n v="1"/>
    <n v="20"/>
    <n v="0"/>
    <s v=" "/>
    <n v="18.690000000000001"/>
    <n v="1.31"/>
    <n v="20"/>
    <s v="CP04A"/>
    <x v="2"/>
  </r>
  <r>
    <x v="72"/>
    <x v="2"/>
    <n v="2026"/>
    <s v="CP-18533"/>
    <x v="76"/>
    <x v="76"/>
    <s v="อะไหล่ยางเล็ก"/>
    <s v="ไม่กำหนด"/>
    <s v="CS.2256903/039"/>
    <s v="คุณสลิตภัทร เกื้อสมพรกิจ"/>
    <s v="BB/พงษ์"/>
    <n v="2"/>
    <n v="385"/>
    <n v="0"/>
    <s v=" "/>
    <n v="719.63"/>
    <n v="50.37"/>
    <n v="770"/>
    <s v="CP04A"/>
    <x v="2"/>
  </r>
  <r>
    <x v="72"/>
    <x v="2"/>
    <n v="2026"/>
    <s v="CP-18533"/>
    <x v="98"/>
    <x v="98"/>
    <s v="ค่าบริการ"/>
    <s v="ไม่กำหนด"/>
    <s v="CS.2256903/039"/>
    <s v="คุณสลิตภัทร เกื้อสมพรกิจ"/>
    <s v="BB/พงษ์"/>
    <n v="2"/>
    <n v="400"/>
    <n v="0"/>
    <s v=" "/>
    <n v="747.66"/>
    <n v="52.34"/>
    <n v="800"/>
    <s v="CP04N"/>
    <x v="2"/>
  </r>
  <r>
    <x v="72"/>
    <x v="2"/>
    <n v="2026"/>
    <s v="CP-18533"/>
    <x v="820"/>
    <x v="820"/>
    <s v="อะไหล่นอก ยางเล็ก"/>
    <s v="ไม่กำหนด"/>
    <s v="CS.2256903/039"/>
    <s v="คุณสลิตภัทร เกื้อสมพรกิจ"/>
    <s v="BB/พงษ์"/>
    <n v="1"/>
    <n v="1790"/>
    <n v="0"/>
    <s v=" "/>
    <n v="1672.9"/>
    <n v="117.1"/>
    <n v="1790"/>
    <s v="CP04A"/>
    <x v="2"/>
  </r>
  <r>
    <x v="72"/>
    <x v="2"/>
    <n v="2026"/>
    <s v="CP-17726"/>
    <x v="65"/>
    <x v="65"/>
    <s v="อะไหล่ยางเล็ก"/>
    <s v="ไม่กำหนด"/>
    <s v="CS.2256903/040"/>
    <s v="คุณณัฏฐ์พิฌา เฮี้ยนชาศรี"/>
    <s v="BB/ปูน"/>
    <n v="1"/>
    <n v="1650"/>
    <n v="0"/>
    <s v=" "/>
    <n v="1542.06"/>
    <n v="107.94"/>
    <n v="1650"/>
    <s v="CP04A"/>
    <x v="2"/>
  </r>
  <r>
    <x v="72"/>
    <x v="2"/>
    <n v="2026"/>
    <s v="CP-17726"/>
    <x v="168"/>
    <x v="168"/>
    <s v="อะไหล่ยางเล็ก"/>
    <s v="ไม่กำหนด"/>
    <s v="CS.2256903/040"/>
    <s v="คุณณัฏฐ์พิฌา เฮี้ยนชาศรี"/>
    <s v="BB/ปูน"/>
    <n v="1"/>
    <n v="420"/>
    <n v="0"/>
    <s v=" "/>
    <n v="0"/>
    <n v="0"/>
    <n v="0"/>
    <s v="CP04A"/>
    <x v="2"/>
  </r>
  <r>
    <x v="72"/>
    <x v="2"/>
    <n v="2026"/>
    <s v="CP-17726"/>
    <x v="81"/>
    <x v="81"/>
    <s v="อะไหล่ยางเล็ก"/>
    <s v="ไม่กำหนด"/>
    <s v="CS.2256903/040"/>
    <s v="คุณณัฏฐ์พิฌา เฮี้ยนชาศรี"/>
    <s v="BB/ปูน"/>
    <n v="1"/>
    <n v="220"/>
    <n v="0"/>
    <s v=" "/>
    <n v="205.61"/>
    <n v="14.39"/>
    <n v="220"/>
    <s v="CP04A"/>
    <x v="2"/>
  </r>
  <r>
    <x v="72"/>
    <x v="2"/>
    <n v="2026"/>
    <s v="CP-17726"/>
    <x v="19"/>
    <x v="19"/>
    <s v="อะไหล่ยางเล็ก"/>
    <s v="ไม่กำหนด"/>
    <s v="CS.2256903/040"/>
    <s v="คุณณัฏฐ์พิฌา เฮี้ยนชาศรี"/>
    <s v="BB/ปูน"/>
    <n v="1"/>
    <n v="20"/>
    <n v="0"/>
    <s v=" "/>
    <n v="18.690000000000001"/>
    <n v="1.31"/>
    <n v="20"/>
    <s v="CP04A"/>
    <x v="2"/>
  </r>
  <r>
    <x v="72"/>
    <x v="2"/>
    <n v="2026"/>
    <s v="CP-16175"/>
    <x v="70"/>
    <x v="70"/>
    <s v="อะไหล่ยางเล็ก"/>
    <s v="ไม่กำหนด"/>
    <s v="CS.6256903/030"/>
    <s v="คุณณัฐพงศ์  บุญเจริญ"/>
    <s v="RP/ต่อ"/>
    <n v="4"/>
    <n v="140"/>
    <n v="0"/>
    <s v=" "/>
    <n v="261.68"/>
    <n v="18.32"/>
    <n v="280"/>
    <s v="CP02A"/>
    <x v="0"/>
  </r>
  <r>
    <x v="72"/>
    <x v="2"/>
    <n v="2026"/>
    <s v="CP-18534"/>
    <x v="821"/>
    <x v="821"/>
    <s v="ยางเล็ก (รวมยี่ห้อ)"/>
    <s v="CONTINENTAL"/>
    <s v="CS.6256903/031"/>
    <s v="คุณณัฐธิดา วงศ์ขันดี"/>
    <s v="RP/ต่อ"/>
    <n v="4"/>
    <n v="7100"/>
    <n v="2000"/>
    <s v=" "/>
    <n v="24672.9"/>
    <n v="1727.1"/>
    <n v="26400"/>
    <s v="CP02Y25-M08"/>
    <x v="0"/>
  </r>
  <r>
    <x v="72"/>
    <x v="2"/>
    <n v="2026"/>
    <s v="CP-18534"/>
    <x v="1"/>
    <x v="1"/>
    <s v="อะไหล่ยางเล็ก"/>
    <s v="อะไหล่นอก"/>
    <s v="CS.6256903/031"/>
    <s v="คุณณัฐธิดา วงศ์ขันดี"/>
    <s v="RP/ต่อ"/>
    <n v="4"/>
    <n v="60"/>
    <n v="0"/>
    <s v=" "/>
    <n v="0"/>
    <n v="0"/>
    <n v="0"/>
    <s v="CP02A"/>
    <x v="0"/>
  </r>
  <r>
    <x v="72"/>
    <x v="2"/>
    <n v="2026"/>
    <s v="CP-18534"/>
    <x v="25"/>
    <x v="25"/>
    <s v="ค่าแรง-ยางเล็ก"/>
    <s v="ไม่กำหนด"/>
    <s v="CS.6256903/031"/>
    <s v="คุณณัฐธิดา วงศ์ขันดี"/>
    <s v="RP/ต่อ"/>
    <n v="4"/>
    <n v="150"/>
    <n v="0"/>
    <s v=" "/>
    <n v="0"/>
    <n v="0"/>
    <n v="0"/>
    <s v="CP02N"/>
    <x v="0"/>
  </r>
  <r>
    <x v="72"/>
    <x v="2"/>
    <n v="2026"/>
    <s v="CP-18534"/>
    <x v="26"/>
    <x v="26"/>
    <s v="ค่าบริการตั้งศูนย์-ยางเล็ก"/>
    <s v="ไม่กำหนด"/>
    <s v="CS.6256903/031"/>
    <s v="คุณณัฐธิดา วงศ์ขันดี"/>
    <s v="RP/ต่อ"/>
    <n v="1"/>
    <n v="500"/>
    <n v="0"/>
    <s v=" "/>
    <n v="0"/>
    <n v="0"/>
    <n v="0"/>
    <s v="CP02N"/>
    <x v="0"/>
  </r>
  <r>
    <x v="72"/>
    <x v="2"/>
    <n v="2026"/>
    <s v="CP-18534"/>
    <x v="27"/>
    <x v="27"/>
    <s v="ของแจกของแถม"/>
    <s v="BSยางเล็ก"/>
    <s v="CS.6256903/031"/>
    <s v="คุณณัฐธิดา วงศ์ขันดี"/>
    <s v="RP/ต่อ"/>
    <n v="2"/>
    <n v="1"/>
    <n v="0"/>
    <s v=" "/>
    <n v="0"/>
    <n v="0"/>
    <n v="0"/>
    <s v="CP02N"/>
    <x v="0"/>
  </r>
  <r>
    <x v="72"/>
    <x v="2"/>
    <n v="2026"/>
    <s v="CP-18534"/>
    <x v="4"/>
    <x v="4"/>
    <s v="ของแจกของแถม"/>
    <s v="DUNLOP"/>
    <s v="CS.6256903/031"/>
    <s v="คุณณัฐธิดา วงศ์ขันดี"/>
    <s v="RP/ต่อ"/>
    <n v="2"/>
    <n v="1"/>
    <n v="0"/>
    <s v=" "/>
    <n v="0"/>
    <n v="0"/>
    <n v="0"/>
    <s v="CP02N"/>
    <x v="0"/>
  </r>
  <r>
    <x v="72"/>
    <x v="2"/>
    <n v="2026"/>
    <s v="CP-15143"/>
    <x v="710"/>
    <x v="710"/>
    <s v="อะไหล่ยางเล็ก"/>
    <s v="ไม่กำหนด"/>
    <s v="CS.6256903/032"/>
    <s v="คุณวรรณวิไล วินะยานุวัติคุณ"/>
    <s v="RP/ต่อ"/>
    <n v="1"/>
    <n v="3450"/>
    <n v="300"/>
    <s v=" "/>
    <n v="2943.93"/>
    <n v="206.07"/>
    <n v="3150"/>
    <s v="CP02A"/>
    <x v="0"/>
  </r>
  <r>
    <x v="72"/>
    <x v="2"/>
    <n v="2026"/>
    <s v="CP-11624"/>
    <x v="822"/>
    <x v="822"/>
    <s v="ยางเล็ก LingLong"/>
    <s v="LINGLONG ยางเล็ก"/>
    <s v="CS.6256903/033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2"/>
    <x v="0"/>
  </r>
  <r>
    <x v="72"/>
    <x v="2"/>
    <n v="2026"/>
    <s v="CP-11624"/>
    <x v="2"/>
    <x v="2"/>
    <s v="ค่าแรง-ยางเล็ก"/>
    <s v="ไม่กำหนด"/>
    <s v="CS.6256903/033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72"/>
    <x v="2"/>
    <n v="2026"/>
    <s v="CP-11624"/>
    <x v="3"/>
    <x v="3"/>
    <s v="ค่าบริการตั้งศูนย์-ยางเล็ก"/>
    <s v="ไม่กำหนด"/>
    <s v="CS.6256903/033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72"/>
    <x v="2"/>
    <n v="2026"/>
    <s v="CP-000003771"/>
    <x v="70"/>
    <x v="70"/>
    <s v="อะไหล่ยางเล็ก"/>
    <s v="ไม่กำหนด"/>
    <s v="CS.6256903/034"/>
    <s v="คุณวีราภรณ์  สนั่นเสียง"/>
    <s v="C13"/>
    <n v="2"/>
    <n v="140"/>
    <n v="0"/>
    <s v=" "/>
    <n v="261.68"/>
    <n v="18.32"/>
    <n v="280"/>
    <s v="CP02A"/>
    <x v="0"/>
  </r>
  <r>
    <x v="72"/>
    <x v="2"/>
    <n v="2026"/>
    <s v="CP-17493"/>
    <x v="15"/>
    <x v="15"/>
    <s v="ค่าแรง-ยางเล็ก"/>
    <s v="ไม่กำหนด"/>
    <s v="CS.8256903/076"/>
    <s v="คุณ ณัฐฐิญา สำเภาแก้ว"/>
    <s v="BYเล็ก"/>
    <n v="1"/>
    <n v="160"/>
    <n v="0"/>
    <s v=" "/>
    <n v="0"/>
    <n v="0"/>
    <n v="0"/>
    <s v="CP03N"/>
    <x v="1"/>
  </r>
  <r>
    <x v="72"/>
    <x v="2"/>
    <n v="2026"/>
    <s v="CP-17493"/>
    <x v="2"/>
    <x v="2"/>
    <s v="ค่าแรง-ยางเล็ก"/>
    <s v="ไม่กำหนด"/>
    <s v="CS.8256903/076"/>
    <s v="คุณ ณัฐฐิญา สำเภาแก้ว"/>
    <s v="BYเล็ก"/>
    <n v="4"/>
    <n v="120"/>
    <n v="0"/>
    <s v=" "/>
    <n v="0"/>
    <n v="0"/>
    <n v="0"/>
    <s v="CP03N"/>
    <x v="1"/>
  </r>
  <r>
    <x v="72"/>
    <x v="2"/>
    <n v="2026"/>
    <s v="CP-17493"/>
    <x v="823"/>
    <x v="823"/>
    <s v="อะไหล่sac"/>
    <s v="ไม่กำหนด"/>
    <s v="CS.8256903/076"/>
    <s v="คุณ ณัฐฐิญา สำเภาแก้ว"/>
    <s v="BYเล็ก"/>
    <n v="1"/>
    <n v="250"/>
    <n v="0"/>
    <s v=" "/>
    <n v="233.64"/>
    <n v="16.36"/>
    <n v="250"/>
    <s v="CP03A"/>
    <x v="1"/>
  </r>
  <r>
    <x v="72"/>
    <x v="2"/>
    <n v="2026"/>
    <s v="CP-18531"/>
    <x v="203"/>
    <x v="203"/>
    <s v="อะไหล่นอก ยางเล็ก"/>
    <s v="ไม่กำหนด"/>
    <s v="CS.8256903/077"/>
    <s v="คุณ นพพร บัวสัมฤทธิ์"/>
    <s v="C10"/>
    <n v="1"/>
    <n v="1405"/>
    <n v="0"/>
    <s v=" "/>
    <n v="1313.08"/>
    <n v="91.92"/>
    <n v="1405"/>
    <s v="CP03A"/>
    <x v="1"/>
  </r>
  <r>
    <x v="72"/>
    <x v="2"/>
    <n v="2026"/>
    <s v="CP-18531"/>
    <x v="76"/>
    <x v="76"/>
    <s v="อะไหล่ยางเล็ก"/>
    <s v="ไม่กำหนด"/>
    <s v="CS.8256903/077"/>
    <s v="คุณ นพพร บัวสัมฤทธิ์"/>
    <s v="C10"/>
    <n v="2"/>
    <n v="385"/>
    <n v="0"/>
    <s v=" "/>
    <n v="719.63"/>
    <n v="50.37"/>
    <n v="770"/>
    <s v="CP03A"/>
    <x v="1"/>
  </r>
  <r>
    <x v="72"/>
    <x v="2"/>
    <n v="2026"/>
    <s v="CP-18531"/>
    <x v="98"/>
    <x v="98"/>
    <s v="ค่าบริการ"/>
    <s v="ไม่กำหนด"/>
    <s v="CS.8256903/077"/>
    <s v="คุณ นพพร บัวสัมฤทธิ์"/>
    <s v="C10"/>
    <n v="2"/>
    <n v="400"/>
    <n v="0"/>
    <s v=" "/>
    <n v="747.66"/>
    <n v="52.34"/>
    <n v="800"/>
    <s v="CP03N"/>
    <x v="1"/>
  </r>
  <r>
    <x v="72"/>
    <x v="2"/>
    <n v="2026"/>
    <s v="CP-10402"/>
    <x v="13"/>
    <x v="13"/>
    <s v="ค่าแรง-ยางเล็ก"/>
    <s v="ไม่กำหนด"/>
    <s v="CS.8256903/078"/>
    <s v="คุณ นรเสฎฐ์  เดชพรชัยรุ่งเรือง"/>
    <s v="C10"/>
    <n v="4"/>
    <n v="50"/>
    <n v="0"/>
    <s v=" "/>
    <n v="186.92"/>
    <n v="13.08"/>
    <n v="200"/>
    <s v="CP03N"/>
    <x v="1"/>
  </r>
  <r>
    <x v="72"/>
    <x v="2"/>
    <n v="2026"/>
    <s v="CP-08078"/>
    <x v="647"/>
    <x v="647"/>
    <s v="ยางเล็ก LEAO"/>
    <s v="LEAO"/>
    <s v="CS.8256903/079"/>
    <s v="MR TINMYINT  NAING"/>
    <s v="C10"/>
    <n v="4"/>
    <n v="2200"/>
    <n v="2200"/>
    <s v=" "/>
    <n v="6168.22"/>
    <n v="431.78"/>
    <n v="6600"/>
    <s v="CP03Y26-M01"/>
    <x v="1"/>
  </r>
  <r>
    <x v="72"/>
    <x v="2"/>
    <n v="2026"/>
    <s v="CP-08078"/>
    <x v="1"/>
    <x v="1"/>
    <s v="อะไหล่ยางเล็ก"/>
    <s v="อะไหล่นอก"/>
    <s v="CS.8256903/079"/>
    <s v="MR TINMYINT  NAING"/>
    <s v="C10"/>
    <n v="4"/>
    <n v="60"/>
    <n v="0"/>
    <s v=" "/>
    <n v="0"/>
    <n v="0"/>
    <n v="0"/>
    <s v="CP03A"/>
    <x v="1"/>
  </r>
  <r>
    <x v="72"/>
    <x v="2"/>
    <n v="2026"/>
    <s v="CP-08078"/>
    <x v="2"/>
    <x v="2"/>
    <s v="ค่าแรง-ยางเล็ก"/>
    <s v="ไม่กำหนด"/>
    <s v="CS.8256903/079"/>
    <s v="MR TINMYINT  NAING"/>
    <s v="C10"/>
    <n v="4"/>
    <n v="120"/>
    <n v="0"/>
    <s v=" "/>
    <n v="0"/>
    <n v="0"/>
    <n v="0"/>
    <s v="CP03N"/>
    <x v="1"/>
  </r>
  <r>
    <x v="72"/>
    <x v="2"/>
    <n v="2026"/>
    <s v="CP-08078"/>
    <x v="3"/>
    <x v="3"/>
    <s v="ค่าบริการตั้งศูนย์-ยางเล็ก"/>
    <s v="ไม่กำหนด"/>
    <s v="CS.8256903/079"/>
    <s v="MR TINMYINT  NAING"/>
    <s v="C10"/>
    <n v="1"/>
    <n v="400"/>
    <n v="0"/>
    <s v=" "/>
    <n v="0"/>
    <n v="0"/>
    <n v="0"/>
    <s v="CP03N"/>
    <x v="1"/>
  </r>
  <r>
    <x v="72"/>
    <x v="2"/>
    <n v="2026"/>
    <s v="CP-08078"/>
    <x v="36"/>
    <x v="36"/>
    <s v="อะไหล่ยางเล็ก"/>
    <s v="ไม่กำหนด"/>
    <s v="CS.8256903/079"/>
    <s v="MR TINMYINT  NAING"/>
    <s v="C10"/>
    <n v="1"/>
    <n v="1250"/>
    <n v="0"/>
    <s v=" "/>
    <n v="1168.22"/>
    <n v="81.78"/>
    <n v="1250"/>
    <s v="CP03A"/>
    <x v="1"/>
  </r>
  <r>
    <x v="72"/>
    <x v="2"/>
    <n v="2026"/>
    <s v="CP-08078"/>
    <x v="191"/>
    <x v="191"/>
    <s v="อะไหล่นอก ยางเล็ก"/>
    <s v="ไม่กำหนด"/>
    <s v="CS.8256903/079"/>
    <s v="MR TINMYINT  NAING"/>
    <s v="C10"/>
    <n v="1"/>
    <n v="220"/>
    <n v="0"/>
    <s v=" "/>
    <n v="205.61"/>
    <n v="14.39"/>
    <n v="220"/>
    <s v="CP03A"/>
    <x v="1"/>
  </r>
  <r>
    <x v="72"/>
    <x v="2"/>
    <n v="2026"/>
    <s v="CP-08078"/>
    <x v="72"/>
    <x v="72"/>
    <s v="อะไหล่ยางเล็ก"/>
    <s v="ไม่กำหนด"/>
    <s v="CS.8256903/079"/>
    <s v="MR TINMYINT  NAING"/>
    <s v="C10"/>
    <n v="1"/>
    <n v="595"/>
    <n v="0"/>
    <s v=" "/>
    <n v="556.07000000000005"/>
    <n v="38.93"/>
    <n v="595"/>
    <s v="CP03A"/>
    <x v="1"/>
  </r>
  <r>
    <x v="72"/>
    <x v="2"/>
    <n v="2026"/>
    <s v="CP-08078"/>
    <x v="37"/>
    <x v="37"/>
    <s v="อะไหล่ยางเล็ก"/>
    <s v="ไม่กำหนด"/>
    <s v="CS.8256903/079"/>
    <s v="MR TINMYINT  NAING"/>
    <s v="C10"/>
    <n v="1"/>
    <n v="20"/>
    <n v="0"/>
    <s v=" "/>
    <n v="18.690000000000001"/>
    <n v="1.31"/>
    <n v="20"/>
    <s v="CP03A"/>
    <x v="1"/>
  </r>
  <r>
    <x v="72"/>
    <x v="2"/>
    <n v="2026"/>
    <s v="CP-18535"/>
    <x v="824"/>
    <x v="824"/>
    <s v="ยางเล็ก BS"/>
    <s v="BSยางเล็ก"/>
    <s v="CS.8256903/080"/>
    <s v="บริษัท พี เอ็น บิลท์อิน เฟอร์นิเจอร์ จำกัด"/>
    <s v="C10"/>
    <n v="4"/>
    <n v="6950"/>
    <n v="0"/>
    <s v=" "/>
    <n v="25981.31"/>
    <n v="1818.69"/>
    <n v="27800"/>
    <s v="CP03Y26-M02"/>
    <x v="1"/>
  </r>
  <r>
    <x v="72"/>
    <x v="2"/>
    <n v="2026"/>
    <s v="CP-18535"/>
    <x v="1"/>
    <x v="1"/>
    <s v="อะไหล่ยางเล็ก"/>
    <s v="อะไหล่นอก"/>
    <s v="CS.8256903/080"/>
    <s v="บริษัท พี เอ็น บิลท์อิน เฟอร์นิเจอร์ จำกัด"/>
    <s v="C10"/>
    <n v="4"/>
    <n v="60"/>
    <n v="0"/>
    <s v=" "/>
    <n v="0"/>
    <n v="0"/>
    <n v="0"/>
    <s v="CP03A"/>
    <x v="1"/>
  </r>
  <r>
    <x v="72"/>
    <x v="2"/>
    <n v="2026"/>
    <s v="CP-18535"/>
    <x v="25"/>
    <x v="25"/>
    <s v="ค่าแรง-ยางเล็ก"/>
    <s v="ไม่กำหนด"/>
    <s v="CS.8256903/080"/>
    <s v="บริษัท พี เอ็น บิลท์อิน เฟอร์นิเจอร์ จำกัด"/>
    <s v="C10"/>
    <n v="4"/>
    <n v="150"/>
    <n v="0"/>
    <s v=" "/>
    <n v="0"/>
    <n v="0"/>
    <n v="0"/>
    <s v="CP03N"/>
    <x v="1"/>
  </r>
  <r>
    <x v="72"/>
    <x v="2"/>
    <n v="2026"/>
    <s v="CP-18535"/>
    <x v="26"/>
    <x v="26"/>
    <s v="ค่าบริการตั้งศูนย์-ยางเล็ก"/>
    <s v="ไม่กำหนด"/>
    <s v="CS.8256903/080"/>
    <s v="บริษัท พี เอ็น บิลท์อิน เฟอร์นิเจอร์ จำกัด"/>
    <s v="C10"/>
    <n v="1"/>
    <n v="500"/>
    <n v="0"/>
    <s v=" "/>
    <n v="0"/>
    <n v="0"/>
    <n v="0"/>
    <s v="CP03N"/>
    <x v="1"/>
  </r>
  <r>
    <x v="72"/>
    <x v="2"/>
    <n v="2026"/>
    <s v="CP-09845"/>
    <x v="36"/>
    <x v="36"/>
    <s v="อะไหล่ยางเล็ก"/>
    <s v="ไม่กำหนด"/>
    <s v="CS.8256903/081"/>
    <s v="วรัชญา  แซ่ลี้"/>
    <s v="C10"/>
    <n v="1"/>
    <n v="1250"/>
    <n v="0"/>
    <s v=" "/>
    <n v="1168.22"/>
    <n v="81.78"/>
    <n v="1250"/>
    <s v="CP03A"/>
    <x v="1"/>
  </r>
  <r>
    <x v="72"/>
    <x v="2"/>
    <n v="2026"/>
    <s v="CP-09845"/>
    <x v="191"/>
    <x v="191"/>
    <s v="อะไหล่นอก ยางเล็ก"/>
    <s v="ไม่กำหนด"/>
    <s v="CS.8256903/081"/>
    <s v="วรัชญา  แซ่ลี้"/>
    <s v="C10"/>
    <n v="1"/>
    <n v="220"/>
    <n v="0"/>
    <s v=" "/>
    <n v="205.61"/>
    <n v="14.39"/>
    <n v="220"/>
    <s v="CP03A"/>
    <x v="1"/>
  </r>
  <r>
    <x v="72"/>
    <x v="2"/>
    <n v="2026"/>
    <s v="CP-09845"/>
    <x v="37"/>
    <x v="37"/>
    <s v="อะไหล่ยางเล็ก"/>
    <s v="ไม่กำหนด"/>
    <s v="CS.8256903/081"/>
    <s v="วรัชญา  แซ่ลี้"/>
    <s v="C10"/>
    <n v="1"/>
    <n v="20"/>
    <n v="0"/>
    <s v=" "/>
    <n v="18.690000000000001"/>
    <n v="1.31"/>
    <n v="20"/>
    <s v="CP03A"/>
    <x v="1"/>
  </r>
  <r>
    <x v="72"/>
    <x v="2"/>
    <n v="2026"/>
    <s v="CP-09845"/>
    <x v="15"/>
    <x v="15"/>
    <s v="ค่าแรง-ยางเล็ก"/>
    <s v="ไม่กำหนด"/>
    <s v="CS.8256903/081"/>
    <s v="วรัชญา  แซ่ลี้"/>
    <s v="C10"/>
    <n v="1"/>
    <n v="160"/>
    <n v="0"/>
    <s v=" "/>
    <n v="0"/>
    <n v="0"/>
    <n v="0"/>
    <s v="CP03N"/>
    <x v="1"/>
  </r>
  <r>
    <x v="72"/>
    <x v="2"/>
    <n v="2026"/>
    <s v="CP-09845"/>
    <x v="2"/>
    <x v="2"/>
    <s v="ค่าแรง-ยางเล็ก"/>
    <s v="ไม่กำหนด"/>
    <s v="CS.8256903/081"/>
    <s v="วรัชญา  แซ่ลี้"/>
    <s v="C10"/>
    <n v="4"/>
    <n v="120"/>
    <n v="0"/>
    <s v=" "/>
    <n v="0"/>
    <n v="0"/>
    <n v="0"/>
    <s v="CP03N"/>
    <x v="1"/>
  </r>
  <r>
    <x v="72"/>
    <x v="2"/>
    <n v="2026"/>
    <s v="CP-18536"/>
    <x v="270"/>
    <x v="270"/>
    <s v="ยางเล็ก LEAO"/>
    <s v="LEAO"/>
    <s v="CS.8256903/082"/>
    <s v="คุณ ธนัญญา นีฟเฟนเนกเกอร์"/>
    <s v="C10"/>
    <n v="4"/>
    <n v="2800"/>
    <n v="2800"/>
    <s v=" "/>
    <n v="7850.47"/>
    <n v="549.53"/>
    <n v="8400"/>
    <s v="CP03Y26-M01"/>
    <x v="1"/>
  </r>
  <r>
    <x v="72"/>
    <x v="2"/>
    <n v="2026"/>
    <s v="CP-18536"/>
    <x v="2"/>
    <x v="2"/>
    <s v="ค่าแรง-ยางเล็ก"/>
    <s v="ไม่กำหนด"/>
    <s v="CS.8256903/082"/>
    <s v="คุณ ธนัญญา นีฟเฟนเนกเกอร์"/>
    <s v="C10"/>
    <n v="4"/>
    <n v="120"/>
    <n v="0"/>
    <s v=" "/>
    <n v="0"/>
    <n v="0"/>
    <n v="0"/>
    <s v="CP03N"/>
    <x v="1"/>
  </r>
  <r>
    <x v="72"/>
    <x v="2"/>
    <n v="2026"/>
    <s v="CP-18536"/>
    <x v="3"/>
    <x v="3"/>
    <s v="ค่าบริการตั้งศูนย์-ยางเล็ก"/>
    <s v="ไม่กำหนด"/>
    <s v="CS.8256903/082"/>
    <s v="คุณ ธนัญญา นีฟเฟนเนกเกอร์"/>
    <s v="C10"/>
    <n v="1"/>
    <n v="400"/>
    <n v="0"/>
    <s v=" "/>
    <n v="0"/>
    <n v="0"/>
    <n v="0"/>
    <s v="CP03N"/>
    <x v="1"/>
  </r>
  <r>
    <x v="72"/>
    <x v="2"/>
    <n v="2026"/>
    <s v="CP-13455"/>
    <x v="48"/>
    <x v="48"/>
    <s v="อะไหล่ยางเล็ก"/>
    <s v="ไม่กำหนด"/>
    <s v="CS.8256903/083"/>
    <s v="คุณ ฉัตรชัย ลักขณานุสรณ์"/>
    <s v="C10"/>
    <n v="1"/>
    <n v="1000"/>
    <n v="0"/>
    <s v=" "/>
    <n v="934.58"/>
    <n v="65.42"/>
    <n v="1000"/>
    <s v="CP03A"/>
    <x v="1"/>
  </r>
  <r>
    <x v="72"/>
    <x v="2"/>
    <n v="2026"/>
    <s v="CP-13455"/>
    <x v="49"/>
    <x v="49"/>
    <s v="อะไหล่ยางเล็ก"/>
    <s v="ไม่กำหนด"/>
    <s v="CS.8256903/083"/>
    <s v="คุณ ฉัตรชัย ลักขณานุสรณ์"/>
    <s v="C10"/>
    <n v="1"/>
    <n v="385"/>
    <n v="0"/>
    <s v=" "/>
    <n v="0"/>
    <n v="0"/>
    <n v="0"/>
    <s v="CP03A"/>
    <x v="1"/>
  </r>
  <r>
    <x v="72"/>
    <x v="2"/>
    <n v="2026"/>
    <s v="CP-13455"/>
    <x v="255"/>
    <x v="255"/>
    <s v="อะไหล่ยางเล็ก"/>
    <s v="ไม่กำหนด"/>
    <s v="CS.8256903/083"/>
    <s v="คุณ ฉัตรชัย ลักขณานุสรณ์"/>
    <s v="C10"/>
    <n v="1"/>
    <n v="220"/>
    <n v="0"/>
    <s v=" "/>
    <n v="0"/>
    <n v="0"/>
    <n v="0"/>
    <s v="CP03A"/>
    <x v="1"/>
  </r>
  <r>
    <x v="72"/>
    <x v="2"/>
    <n v="2026"/>
    <s v="CP-13455"/>
    <x v="37"/>
    <x v="37"/>
    <s v="อะไหล่ยางเล็ก"/>
    <s v="ไม่กำหนด"/>
    <s v="CS.8256903/083"/>
    <s v="คุณ ฉัตรชัย ลักขณานุสรณ์"/>
    <s v="C10"/>
    <n v="1"/>
    <n v="20"/>
    <n v="0"/>
    <s v=" "/>
    <n v="18.690000000000001"/>
    <n v="1.31"/>
    <n v="20"/>
    <s v="CP03A"/>
    <x v="1"/>
  </r>
  <r>
    <x v="72"/>
    <x v="2"/>
    <n v="2026"/>
    <s v="CP-15418"/>
    <x v="593"/>
    <x v="593"/>
    <s v="ยางเล็ก DL"/>
    <s v="DUNLOP"/>
    <s v="CS.8256903/084"/>
    <s v="คุณ มาศจรัส เทศน์ดี"/>
    <s v="BYเล็ก"/>
    <n v="4"/>
    <n v="3090"/>
    <n v="3090"/>
    <s v=" "/>
    <n v="8663.5499999999993"/>
    <n v="606.45000000000005"/>
    <n v="9270"/>
    <s v="CP03Y26-M01"/>
    <x v="1"/>
  </r>
  <r>
    <x v="72"/>
    <x v="2"/>
    <n v="2026"/>
    <s v="CP-15418"/>
    <x v="1"/>
    <x v="1"/>
    <s v="อะไหล่ยางเล็ก"/>
    <s v="อะไหล่นอก"/>
    <s v="CS.8256903/084"/>
    <s v="คุณ มาศจรัส เทศน์ดี"/>
    <s v="BYเล็ก"/>
    <n v="1"/>
    <n v="60"/>
    <n v="0"/>
    <s v=" "/>
    <n v="0"/>
    <n v="0"/>
    <n v="0"/>
    <s v="CP03A"/>
    <x v="1"/>
  </r>
  <r>
    <x v="72"/>
    <x v="2"/>
    <n v="2026"/>
    <s v="CP-15418"/>
    <x v="2"/>
    <x v="2"/>
    <s v="ค่าแรง-ยางเล็ก"/>
    <s v="ไม่กำหนด"/>
    <s v="CS.8256903/084"/>
    <s v="คุณ มาศจรัส เทศน์ดี"/>
    <s v="BYเล็ก"/>
    <n v="4"/>
    <n v="120"/>
    <n v="0"/>
    <s v=" "/>
    <n v="0"/>
    <n v="0"/>
    <n v="0"/>
    <s v="CP03N"/>
    <x v="1"/>
  </r>
  <r>
    <x v="72"/>
    <x v="2"/>
    <n v="2026"/>
    <s v="CP-15418"/>
    <x v="3"/>
    <x v="3"/>
    <s v="ค่าบริการตั้งศูนย์-ยางเล็ก"/>
    <s v="ไม่กำหนด"/>
    <s v="CS.8256903/084"/>
    <s v="คุณ มาศจรัส เทศน์ดี"/>
    <s v="BYเล็ก"/>
    <n v="1"/>
    <n v="400"/>
    <n v="0"/>
    <s v=" "/>
    <n v="0"/>
    <n v="0"/>
    <n v="0"/>
    <s v="CP03N"/>
    <x v="1"/>
  </r>
  <r>
    <x v="72"/>
    <x v="2"/>
    <n v="2026"/>
    <s v="CP-15418"/>
    <x v="84"/>
    <x v="84"/>
    <s v="อะไหล่ยางเล็ก"/>
    <s v="ไม่กำหนด"/>
    <s v="CS.8256903/084"/>
    <s v="คุณ มาศจรัส เทศน์ดี"/>
    <s v="BYเล็ก"/>
    <n v="2"/>
    <n v="295"/>
    <n v="0"/>
    <s v=" "/>
    <n v="551.4"/>
    <n v="38.6"/>
    <n v="590"/>
    <s v="CP03A"/>
    <x v="1"/>
  </r>
  <r>
    <x v="72"/>
    <x v="2"/>
    <n v="2026"/>
    <s v="CP-15418"/>
    <x v="87"/>
    <x v="87"/>
    <s v="ค่าบริการ"/>
    <s v="ไม่กำหนด"/>
    <s v="CS.8256903/084"/>
    <s v="คุณ มาศจรัส เทศน์ดี"/>
    <s v="BYเล็ก"/>
    <n v="1"/>
    <n v="250"/>
    <n v="0"/>
    <s v=" "/>
    <n v="233.64"/>
    <n v="16.36"/>
    <n v="250"/>
    <s v="CP03N"/>
    <x v="1"/>
  </r>
  <r>
    <x v="72"/>
    <x v="2"/>
    <n v="2026"/>
    <s v="CP-000004685"/>
    <x v="825"/>
    <x v="825"/>
    <s v="ยางเล็ก BS"/>
    <s v="BSยางเล็ก"/>
    <s v="CS.8256903/085"/>
    <s v="คุณ กิตติพัฒน์  ใจซื่อ"/>
    <s v="BB/พงษ์"/>
    <n v="4"/>
    <n v="7890"/>
    <n v="1578"/>
    <s v=" "/>
    <n v="28020.560000000001"/>
    <n v="1961.44"/>
    <n v="29982"/>
    <s v="CP03Y26-M01"/>
    <x v="1"/>
  </r>
  <r>
    <x v="72"/>
    <x v="2"/>
    <n v="2026"/>
    <s v="CP-000004685"/>
    <x v="1"/>
    <x v="1"/>
    <s v="อะไหล่ยางเล็ก"/>
    <s v="อะไหล่นอก"/>
    <s v="CS.8256903/085"/>
    <s v="คุณ กิตติพัฒน์  ใจซื่อ"/>
    <s v="BB/พงษ์"/>
    <n v="4"/>
    <n v="60"/>
    <n v="0"/>
    <s v=" "/>
    <n v="0"/>
    <n v="0"/>
    <n v="0"/>
    <s v="CP03A"/>
    <x v="1"/>
  </r>
  <r>
    <x v="72"/>
    <x v="2"/>
    <n v="2026"/>
    <s v="CP-000004685"/>
    <x v="25"/>
    <x v="25"/>
    <s v="ค่าแรง-ยางเล็ก"/>
    <s v="ไม่กำหนด"/>
    <s v="CS.8256903/085"/>
    <s v="คุณ กิตติพัฒน์  ใจซื่อ"/>
    <s v="BB/พงษ์"/>
    <n v="4"/>
    <n v="150"/>
    <n v="0"/>
    <s v=" "/>
    <n v="0"/>
    <n v="0"/>
    <n v="0"/>
    <s v="CP03N"/>
    <x v="1"/>
  </r>
  <r>
    <x v="72"/>
    <x v="2"/>
    <n v="2026"/>
    <s v="CP-000004685"/>
    <x v="26"/>
    <x v="26"/>
    <s v="ค่าบริการตั้งศูนย์-ยางเล็ก"/>
    <s v="ไม่กำหนด"/>
    <s v="CS.8256903/085"/>
    <s v="คุณ กิตติพัฒน์  ใจซื่อ"/>
    <s v="BB/พงษ์"/>
    <n v="1"/>
    <n v="500"/>
    <n v="0"/>
    <s v=" "/>
    <n v="0"/>
    <n v="0"/>
    <n v="0"/>
    <s v="CP03N"/>
    <x v="1"/>
  </r>
  <r>
    <x v="72"/>
    <x v="2"/>
    <n v="2026"/>
    <s v="CP-18537"/>
    <x v="25"/>
    <x v="25"/>
    <s v="ค่าแรง-ยางเล็ก"/>
    <s v="ไม่กำหนด"/>
    <s v="CS.8256903/086"/>
    <s v="คุณ นิวัฒน์ ศรีวิชัย"/>
    <s v="BYเล็ก"/>
    <n v="2"/>
    <n v="150"/>
    <n v="0"/>
    <s v=" "/>
    <n v="280.37"/>
    <n v="19.63"/>
    <n v="300"/>
    <s v="CP03N"/>
    <x v="1"/>
  </r>
  <r>
    <x v="72"/>
    <x v="2"/>
    <n v="2026"/>
    <s v="CP-18538"/>
    <x v="117"/>
    <x v="117"/>
    <s v="ยางเล็ก BS"/>
    <s v="BSยางเล็ก"/>
    <s v="CS.8256903/087"/>
    <s v="บริษัท โซ่ย่า จำกัด SOYA CO.LTD"/>
    <s v="BYเล็ก"/>
    <n v="2"/>
    <n v="3490"/>
    <n v="0"/>
    <s v=" "/>
    <n v="6523.36"/>
    <n v="456.64"/>
    <n v="6980"/>
    <s v="CP03Y26-M01"/>
    <x v="1"/>
  </r>
  <r>
    <x v="72"/>
    <x v="2"/>
    <n v="2026"/>
    <s v="CP-18538"/>
    <x v="826"/>
    <x v="826"/>
    <s v="ยางเล็ก BS"/>
    <s v="BSยางเล็ก"/>
    <s v="CS.8256903/087"/>
    <s v="บริษัท โซ่ย่า จำกัด SOYA CO.LTD"/>
    <s v="BYเล็ก"/>
    <n v="2"/>
    <n v="4250"/>
    <n v="0"/>
    <s v=" "/>
    <n v="7943.93"/>
    <n v="556.07000000000005"/>
    <n v="8500"/>
    <s v="CP03Y26-M01"/>
    <x v="1"/>
  </r>
  <r>
    <x v="72"/>
    <x v="2"/>
    <n v="2026"/>
    <s v="CP-18538"/>
    <x v="1"/>
    <x v="1"/>
    <s v="อะไหล่ยางเล็ก"/>
    <s v="อะไหล่นอก"/>
    <s v="CS.8256903/087"/>
    <s v="บริษัท โซ่ย่า จำกัด SOYA CO.LTD"/>
    <s v="BYเล็ก"/>
    <n v="4"/>
    <n v="60"/>
    <n v="0"/>
    <s v=" "/>
    <n v="0"/>
    <n v="0"/>
    <n v="0"/>
    <s v="CP03A"/>
    <x v="1"/>
  </r>
  <r>
    <x v="72"/>
    <x v="2"/>
    <n v="2026"/>
    <s v="CP-18538"/>
    <x v="2"/>
    <x v="2"/>
    <s v="ค่าแรง-ยางเล็ก"/>
    <s v="ไม่กำหนด"/>
    <s v="CS.8256903/087"/>
    <s v="บริษัท โซ่ย่า จำกัด SOYA CO.LTD"/>
    <s v="BYเล็ก"/>
    <n v="1"/>
    <n v="120"/>
    <n v="0"/>
    <s v=" "/>
    <n v="112.15"/>
    <n v="7.85"/>
    <n v="120"/>
    <s v="CP03N"/>
    <x v="1"/>
  </r>
  <r>
    <x v="72"/>
    <x v="2"/>
    <n v="2026"/>
    <s v="CP-18538"/>
    <x v="3"/>
    <x v="3"/>
    <s v="ค่าบริการตั้งศูนย์-ยางเล็ก"/>
    <s v="ไม่กำหนด"/>
    <s v="CS.8256903/087"/>
    <s v="บริษัท โซ่ย่า จำกัด SOYA CO.LTD"/>
    <s v="BYเล็ก"/>
    <n v="1"/>
    <n v="400"/>
    <n v="0"/>
    <s v=" "/>
    <n v="0"/>
    <n v="0"/>
    <n v="0"/>
    <s v="CP03N"/>
    <x v="1"/>
  </r>
  <r>
    <x v="72"/>
    <x v="2"/>
    <n v="2026"/>
    <s v="CP-18538"/>
    <x v="138"/>
    <x v="138"/>
    <s v="ของแจกของแถม"/>
    <s v="LINGLONG ยางเล็ก"/>
    <s v="CS.8256903/087"/>
    <s v="บริษัท โซ่ย่า จำกัด SOYA CO.LTD"/>
    <s v="BYเล็ก"/>
    <n v="1"/>
    <n v="1"/>
    <n v="0"/>
    <s v=" "/>
    <n v="0"/>
    <n v="0"/>
    <n v="0"/>
    <s v="CP03N"/>
    <x v="1"/>
  </r>
  <r>
    <x v="72"/>
    <x v="2"/>
    <n v="2026"/>
    <s v="CP-12104"/>
    <x v="581"/>
    <x v="581"/>
    <s v="อะไหล่ยางเล็ก"/>
    <s v="ไม่กำหนด"/>
    <s v="CS5256903/0015"/>
    <s v="คุณชัยชาญ อ้นเพียรเอก"/>
    <s v="หนึ่ง340"/>
    <n v="2"/>
    <n v="260"/>
    <n v="0"/>
    <s v=" "/>
    <n v="485.98"/>
    <n v="34.020000000000003"/>
    <n v="520"/>
    <s v="CPA"/>
    <x v="3"/>
  </r>
  <r>
    <x v="72"/>
    <x v="2"/>
    <n v="2026"/>
    <s v="CP-12984"/>
    <x v="38"/>
    <x v="38"/>
    <s v="อะไหล่ยางเล็ก"/>
    <s v="ไม่กำหนด"/>
    <s v="S.3256903/0010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72"/>
    <x v="2"/>
    <n v="2026"/>
    <s v="CP-12984"/>
    <x v="39"/>
    <x v="39"/>
    <s v="อะไหล่ยางเล็ก"/>
    <s v="ไม่กำหนด"/>
    <s v="S.3256903/0010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72"/>
    <x v="2"/>
    <n v="2026"/>
    <s v="CP-12984"/>
    <x v="18"/>
    <x v="18"/>
    <s v="อะไหล่ยางเล็ก"/>
    <s v="ไม่กำหนด"/>
    <s v="S.3256903/0010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72"/>
    <x v="2"/>
    <n v="2026"/>
    <s v="CP-12984"/>
    <x v="17"/>
    <x v="17"/>
    <s v="อะไหล่ยางเล็ก"/>
    <s v="ไม่กำหนด"/>
    <s v="S.3256903/0010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72"/>
    <x v="2"/>
    <n v="2026"/>
    <s v="CP-12984"/>
    <x v="60"/>
    <x v="60"/>
    <s v="อะไหล่ยางเล็ก"/>
    <s v="ไม่กำหนด"/>
    <s v="S.3256903/0010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73"/>
    <x v="2"/>
    <n v="2026"/>
    <s v="CP-16958"/>
    <x v="38"/>
    <x v="38"/>
    <s v="อะไหล่ยางเล็ก"/>
    <s v="ไม่กำหนด"/>
    <s v="CS.2256903/041"/>
    <s v="คุณ อธิคม กิตติกรพิพัฒน์"/>
    <s v="BB/ปูน"/>
    <n v="1"/>
    <n v="1150"/>
    <n v="0"/>
    <s v=" "/>
    <n v="1074.77"/>
    <n v="75.23"/>
    <n v="1150"/>
    <s v="CP04A"/>
    <x v="2"/>
  </r>
  <r>
    <x v="73"/>
    <x v="2"/>
    <n v="2026"/>
    <s v="CP-16958"/>
    <x v="39"/>
    <x v="39"/>
    <s v="อะไหล่ยางเล็ก"/>
    <s v="ไม่กำหนด"/>
    <s v="CS.2256903/041"/>
    <s v="คุณ อธิคม กิตติกรพิพัฒน์"/>
    <s v="BB/ปูน"/>
    <n v="1"/>
    <n v="175"/>
    <n v="0"/>
    <s v=" "/>
    <n v="0"/>
    <n v="0"/>
    <n v="0"/>
    <s v="CP04A"/>
    <x v="2"/>
  </r>
  <r>
    <x v="73"/>
    <x v="2"/>
    <n v="2026"/>
    <s v="CP-16958"/>
    <x v="195"/>
    <x v="195"/>
    <s v="อะไหล่ยางเล็ก"/>
    <s v="ไม่กำหนด"/>
    <s v="CS.2256903/041"/>
    <s v="คุณ อธิคม กิตติกรพิพัฒน์"/>
    <s v="BB/ปูน"/>
    <n v="1"/>
    <n v="260"/>
    <n v="0"/>
    <s v=" "/>
    <n v="0"/>
    <n v="0"/>
    <n v="0"/>
    <s v="CP04A"/>
    <x v="2"/>
  </r>
  <r>
    <x v="73"/>
    <x v="2"/>
    <n v="2026"/>
    <s v="CP-16958"/>
    <x v="37"/>
    <x v="37"/>
    <s v="อะไหล่ยางเล็ก"/>
    <s v="ไม่กำหนด"/>
    <s v="CS.2256903/041"/>
    <s v="คุณ อธิคม กิตติกรพิพัฒน์"/>
    <s v="BB/ปูน"/>
    <n v="1"/>
    <n v="20"/>
    <n v="0"/>
    <s v=" "/>
    <n v="18.690000000000001"/>
    <n v="1.31"/>
    <n v="20"/>
    <s v="CP04A"/>
    <x v="2"/>
  </r>
  <r>
    <x v="73"/>
    <x v="2"/>
    <n v="2026"/>
    <s v="CP-17764"/>
    <x v="70"/>
    <x v="70"/>
    <s v="อะไหล่ยางเล็ก"/>
    <s v="ไม่กำหนด"/>
    <s v="CS.6256903/035"/>
    <s v="คุณแจ๊ส"/>
    <s v="A /เอ"/>
    <n v="1"/>
    <n v="140"/>
    <n v="0"/>
    <s v=" "/>
    <n v="130.84"/>
    <n v="9.16"/>
    <n v="140"/>
    <s v="CP02A"/>
    <x v="0"/>
  </r>
  <r>
    <x v="73"/>
    <x v="2"/>
    <n v="2026"/>
    <s v="CP-18543"/>
    <x v="827"/>
    <x v="827"/>
    <s v="อะไหล่ยางเล็ก"/>
    <s v="ไม่กำหนด"/>
    <s v="CS.6256903/036"/>
    <s v="คุณนรุตม์  มั่นศิลป์"/>
    <s v="RP/ต่อ"/>
    <n v="1"/>
    <n v="3790"/>
    <n v="200"/>
    <s v=" "/>
    <n v="3355.14"/>
    <n v="234.86"/>
    <n v="3590"/>
    <s v="CP02A"/>
    <x v="0"/>
  </r>
  <r>
    <x v="73"/>
    <x v="2"/>
    <n v="2026"/>
    <s v="CP-11258"/>
    <x v="13"/>
    <x v="13"/>
    <s v="ค่าแรง-ยางเล็ก"/>
    <s v="ไม่กำหนด"/>
    <s v="CS.8256903/088"/>
    <s v="คุณ มนตพร เกิดกิจการ"/>
    <s v="BYเล็ก"/>
    <n v="4"/>
    <n v="50"/>
    <n v="0"/>
    <s v=" "/>
    <n v="186.92"/>
    <n v="13.08"/>
    <n v="200"/>
    <s v="CP03N"/>
    <x v="1"/>
  </r>
  <r>
    <x v="73"/>
    <x v="2"/>
    <n v="2026"/>
    <s v="CP-18539"/>
    <x v="140"/>
    <x v="140"/>
    <s v="อะไหล่ยางเล็ก"/>
    <s v="ไม่กำหนด"/>
    <s v="CS.8256903/089"/>
    <s v="บริษัท อมาลี เทรดดิ้ง จำกัด"/>
    <s v="BYเล็ก"/>
    <n v="1"/>
    <n v="1350"/>
    <n v="0"/>
    <s v=" "/>
    <n v="1261.68"/>
    <n v="88.32"/>
    <n v="1350"/>
    <s v="CP03A"/>
    <x v="1"/>
  </r>
  <r>
    <x v="73"/>
    <x v="2"/>
    <n v="2026"/>
    <s v="CP-18539"/>
    <x v="18"/>
    <x v="18"/>
    <s v="อะไหล่ยางเล็ก"/>
    <s v="ไม่กำหนด"/>
    <s v="CS.8256903/089"/>
    <s v="บริษัท อมาลี เทรดดิ้ง จำกัด"/>
    <s v="BYเล็ก"/>
    <n v="1"/>
    <n v="250"/>
    <n v="0"/>
    <s v=" "/>
    <n v="0"/>
    <n v="0"/>
    <n v="0"/>
    <s v="CP03A"/>
    <x v="1"/>
  </r>
  <r>
    <x v="73"/>
    <x v="2"/>
    <n v="2026"/>
    <s v="CP-18539"/>
    <x v="428"/>
    <x v="428"/>
    <s v="อะไหล่ยางเล็ก"/>
    <s v="ไม่กำหนด"/>
    <s v="CS.8256903/089"/>
    <s v="บริษัท อมาลี เทรดดิ้ง จำกัด"/>
    <s v="BYเล็ก"/>
    <n v="1"/>
    <n v="350"/>
    <n v="0"/>
    <s v=" "/>
    <n v="327.10000000000002"/>
    <n v="22.9"/>
    <n v="350"/>
    <s v="CP03A"/>
    <x v="1"/>
  </r>
  <r>
    <x v="73"/>
    <x v="2"/>
    <n v="2026"/>
    <s v="CP-18539"/>
    <x v="214"/>
    <x v="214"/>
    <s v="อะไหล่ยางเล็ก"/>
    <s v="ไม่กำหนด"/>
    <s v="CS.8256903/089"/>
    <s v="บริษัท อมาลี เทรดดิ้ง จำกัด"/>
    <s v="BYเล็ก"/>
    <n v="1"/>
    <n v="690"/>
    <n v="0"/>
    <s v=" "/>
    <n v="644.86"/>
    <n v="45.14"/>
    <n v="690"/>
    <s v="CP03A"/>
    <x v="1"/>
  </r>
  <r>
    <x v="73"/>
    <x v="2"/>
    <n v="2026"/>
    <s v="CP-18539"/>
    <x v="84"/>
    <x v="84"/>
    <s v="อะไหล่ยางเล็ก"/>
    <s v="ไม่กำหนด"/>
    <s v="CS.8256903/089"/>
    <s v="บริษัท อมาลี เทรดดิ้ง จำกัด"/>
    <s v="BYเล็ก"/>
    <n v="2"/>
    <n v="295"/>
    <n v="0"/>
    <s v=" "/>
    <n v="551.4"/>
    <n v="38.6"/>
    <n v="590"/>
    <s v="CP03A"/>
    <x v="1"/>
  </r>
  <r>
    <x v="73"/>
    <x v="2"/>
    <n v="2026"/>
    <s v="CP-18539"/>
    <x v="87"/>
    <x v="87"/>
    <s v="ค่าบริการ"/>
    <s v="ไม่กำหนด"/>
    <s v="CS.8256903/089"/>
    <s v="บริษัท อมาลี เทรดดิ้ง จำกัด"/>
    <s v="BYเล็ก"/>
    <n v="1"/>
    <n v="250"/>
    <n v="0"/>
    <s v=" "/>
    <n v="233.64"/>
    <n v="16.36"/>
    <n v="250"/>
    <s v="CP03N"/>
    <x v="1"/>
  </r>
  <r>
    <x v="73"/>
    <x v="2"/>
    <n v="2026"/>
    <s v="CP-18539"/>
    <x v="555"/>
    <x v="555"/>
    <s v="อะไหล่"/>
    <s v="ไม่กำหนด"/>
    <s v="CS.8256903/089"/>
    <s v="บริษัท อมาลี เทรดดิ้ง จำกัด"/>
    <s v="BYเล็ก"/>
    <n v="3"/>
    <n v="180"/>
    <n v="0"/>
    <s v=" "/>
    <n v="504.67"/>
    <n v="35.33"/>
    <n v="540"/>
    <s v="CP03A"/>
    <x v="1"/>
  </r>
  <r>
    <x v="73"/>
    <x v="2"/>
    <n v="2026"/>
    <s v="CP-18539"/>
    <x v="59"/>
    <x v="59"/>
    <s v="ค่าบริการ"/>
    <s v="ไม่กำหนด"/>
    <s v="CS.8256903/089"/>
    <s v="บริษัท อมาลี เทรดดิ้ง จำกัด"/>
    <s v="BYเล็ก"/>
    <n v="1"/>
    <n v="200"/>
    <n v="0"/>
    <s v=" "/>
    <n v="186.92"/>
    <n v="13.08"/>
    <n v="200"/>
    <s v="CP03N"/>
    <x v="1"/>
  </r>
  <r>
    <x v="73"/>
    <x v="2"/>
    <n v="2026"/>
    <s v="CP-15273"/>
    <x v="43"/>
    <x v="43"/>
    <s v="อะไหล่ยางเล็ก"/>
    <s v="ไม่กำหนด"/>
    <s v="CS.8256903/090"/>
    <s v="คุณ ขวัญเรือน การสมนุต"/>
    <s v="BYเล็ก"/>
    <n v="1"/>
    <n v="790"/>
    <n v="0"/>
    <s v=" "/>
    <n v="738.32"/>
    <n v="51.68"/>
    <n v="790"/>
    <s v="CP03A"/>
    <x v="1"/>
  </r>
  <r>
    <x v="73"/>
    <x v="2"/>
    <n v="2026"/>
    <s v="CP-15273"/>
    <x v="44"/>
    <x v="44"/>
    <s v="อะไหล่ยางเล็ก"/>
    <s v="ไม่กำหนด"/>
    <s v="CS.8256903/090"/>
    <s v="คุณ ขวัญเรือน การสมนุต"/>
    <s v="BYเล็ก"/>
    <n v="1"/>
    <n v="215"/>
    <n v="0"/>
    <s v=" "/>
    <n v="0"/>
    <n v="0"/>
    <n v="0"/>
    <s v="CP03A"/>
    <x v="1"/>
  </r>
  <r>
    <x v="73"/>
    <x v="2"/>
    <n v="2026"/>
    <s v="CP-15273"/>
    <x v="54"/>
    <x v="54"/>
    <s v="อะไหล่ยางเล็ก"/>
    <s v="ไม่กำหนด"/>
    <s v="CS.8256903/090"/>
    <s v="คุณ ขวัญเรือน การสมนุต"/>
    <s v="BYเล็ก"/>
    <n v="1"/>
    <n v="200"/>
    <n v="0"/>
    <s v=" "/>
    <n v="0"/>
    <n v="0"/>
    <n v="0"/>
    <s v="CP03A"/>
    <x v="1"/>
  </r>
  <r>
    <x v="73"/>
    <x v="2"/>
    <n v="2026"/>
    <s v="CP-15273"/>
    <x v="37"/>
    <x v="37"/>
    <s v="อะไหล่ยางเล็ก"/>
    <s v="ไม่กำหนด"/>
    <s v="CS.8256903/090"/>
    <s v="คุณ ขวัญเรือน การสมนุต"/>
    <s v="BYเล็ก"/>
    <n v="1"/>
    <n v="20"/>
    <n v="0"/>
    <s v=" "/>
    <n v="18.690000000000001"/>
    <n v="1.31"/>
    <n v="20"/>
    <s v="CP03A"/>
    <x v="1"/>
  </r>
  <r>
    <x v="73"/>
    <x v="2"/>
    <n v="2026"/>
    <s v="CP-000000021"/>
    <x v="406"/>
    <x v="406"/>
    <s v="ค่าบริการ"/>
    <s v="ไม่กำหนด"/>
    <s v="CS.8256903/091"/>
    <s v="คุณปวริศา  ตั้งตน"/>
    <s v="BYเล็ก"/>
    <n v="2"/>
    <n v="300"/>
    <n v="30"/>
    <s v=" "/>
    <n v="532.71"/>
    <n v="37.29"/>
    <n v="570"/>
    <s v="CP03N"/>
    <x v="1"/>
  </r>
  <r>
    <x v="73"/>
    <x v="2"/>
    <n v="2026"/>
    <s v="CP-06094"/>
    <x v="360"/>
    <x v="360"/>
    <s v="ค่าบริการ"/>
    <s v="ไม่กำหนด"/>
    <s v="CS.8256903/092"/>
    <s v="คุณ อภิรัก  อัตโน"/>
    <s v="BYเล็ก"/>
    <n v="4"/>
    <n v="400"/>
    <n v="0"/>
    <s v=" "/>
    <n v="1495.33"/>
    <n v="104.67"/>
    <n v="1600"/>
    <s v="CP03N"/>
    <x v="1"/>
  </r>
  <r>
    <x v="73"/>
    <x v="2"/>
    <n v="2026"/>
    <s v="CP-06094"/>
    <x v="26"/>
    <x v="26"/>
    <s v="ค่าบริการตั้งศูนย์-ยางเล็ก"/>
    <s v="ไม่กำหนด"/>
    <s v="CS.8256903/092"/>
    <s v="คุณ อภิรัก  อัตโน"/>
    <s v="BYเล็ก"/>
    <n v="1"/>
    <n v="500"/>
    <n v="0"/>
    <s v=" "/>
    <n v="467.29"/>
    <n v="32.71"/>
    <n v="500"/>
    <s v="CP03N"/>
    <x v="1"/>
  </r>
  <r>
    <x v="73"/>
    <x v="2"/>
    <n v="2026"/>
    <s v="CP-18540"/>
    <x v="43"/>
    <x v="43"/>
    <s v="อะไหล่ยางเล็ก"/>
    <s v="ไม่กำหนด"/>
    <s v="CS.8256903/093"/>
    <s v="คุณ ธนพล อินอ่อน"/>
    <s v="BYเล็ก"/>
    <n v="1"/>
    <n v="790"/>
    <n v="0"/>
    <s v=" "/>
    <n v="738.32"/>
    <n v="51.68"/>
    <n v="790"/>
    <s v="CP03A"/>
    <x v="1"/>
  </r>
  <r>
    <x v="73"/>
    <x v="2"/>
    <n v="2026"/>
    <s v="CP-18540"/>
    <x v="44"/>
    <x v="44"/>
    <s v="อะไหล่ยางเล็ก"/>
    <s v="ไม่กำหนด"/>
    <s v="CS.8256903/093"/>
    <s v="คุณ ธนพล อินอ่อน"/>
    <s v="BYเล็ก"/>
    <n v="1"/>
    <n v="215"/>
    <n v="0"/>
    <s v=" "/>
    <n v="0"/>
    <n v="0"/>
    <n v="0"/>
    <s v="CP03A"/>
    <x v="1"/>
  </r>
  <r>
    <x v="73"/>
    <x v="2"/>
    <n v="2026"/>
    <s v="CP-18540"/>
    <x v="426"/>
    <x v="426"/>
    <s v="อะไหล่ยางเล็ก"/>
    <s v="ไม่กำหนด"/>
    <s v="CS.8256903/093"/>
    <s v="คุณ ธนพล อินอ่อน"/>
    <s v="BYเล็ก"/>
    <n v="1"/>
    <n v="220"/>
    <n v="0"/>
    <s v=" "/>
    <n v="0"/>
    <n v="0"/>
    <n v="0"/>
    <s v="CP03A"/>
    <x v="1"/>
  </r>
  <r>
    <x v="73"/>
    <x v="2"/>
    <n v="2026"/>
    <s v="CP-18540"/>
    <x v="37"/>
    <x v="37"/>
    <s v="อะไหล่ยางเล็ก"/>
    <s v="ไม่กำหนด"/>
    <s v="CS.8256903/093"/>
    <s v="คุณ ธนพล อินอ่อน"/>
    <s v="BYเล็ก"/>
    <n v="1"/>
    <n v="20"/>
    <n v="0"/>
    <s v=" "/>
    <n v="18.690000000000001"/>
    <n v="1.31"/>
    <n v="20"/>
    <s v="CP03A"/>
    <x v="1"/>
  </r>
  <r>
    <x v="73"/>
    <x v="2"/>
    <n v="2026"/>
    <s v="CP-18540"/>
    <x v="84"/>
    <x v="84"/>
    <s v="อะไหล่ยางเล็ก"/>
    <s v="ไม่กำหนด"/>
    <s v="CS.8256903/093"/>
    <s v="คุณ ธนพล อินอ่อน"/>
    <s v="BYเล็ก"/>
    <n v="2"/>
    <n v="295"/>
    <n v="0"/>
    <s v=" "/>
    <n v="551.4"/>
    <n v="38.6"/>
    <n v="590"/>
    <s v="CP03A"/>
    <x v="1"/>
  </r>
  <r>
    <x v="73"/>
    <x v="2"/>
    <n v="2026"/>
    <s v="CP-18540"/>
    <x v="87"/>
    <x v="87"/>
    <s v="ค่าบริการ"/>
    <s v="ไม่กำหนด"/>
    <s v="CS.8256903/093"/>
    <s v="คุณ ธนพล อินอ่อน"/>
    <s v="BYเล็ก"/>
    <n v="1"/>
    <n v="250"/>
    <n v="0"/>
    <s v=" "/>
    <n v="233.64"/>
    <n v="16.36"/>
    <n v="250"/>
    <s v="CP03N"/>
    <x v="1"/>
  </r>
  <r>
    <x v="73"/>
    <x v="2"/>
    <n v="2026"/>
    <s v="CP-18542"/>
    <x v="57"/>
    <x v="57"/>
    <s v="ค่าบริการ"/>
    <s v="ไม่กำหนด"/>
    <s v="CS.8256903/094"/>
    <s v="คุณ มนัสวี บาเอ๊ะ"/>
    <s v="BYเล็ก"/>
    <n v="1"/>
    <n v="300"/>
    <n v="15"/>
    <s v=" "/>
    <n v="266.36"/>
    <n v="18.64"/>
    <n v="285"/>
    <s v="CP03N"/>
    <x v="1"/>
  </r>
  <r>
    <x v="73"/>
    <x v="2"/>
    <n v="2026"/>
    <s v="CP-18541"/>
    <x v="70"/>
    <x v="70"/>
    <s v="อะไหล่ยางเล็ก"/>
    <s v="ไม่กำหนด"/>
    <s v="CS.8256903/095"/>
    <s v="คุณ ศักดิ์เพชร รัตนงาม"/>
    <s v="BYเล็ก"/>
    <n v="1"/>
    <n v="140"/>
    <n v="0"/>
    <s v=" "/>
    <n v="130.84"/>
    <n v="9.16"/>
    <n v="140"/>
    <s v="CP03A"/>
    <x v="1"/>
  </r>
  <r>
    <x v="73"/>
    <x v="2"/>
    <n v="2026"/>
    <s v="CP-07307"/>
    <x v="67"/>
    <x v="67"/>
    <s v="อะไหล่sac"/>
    <s v="ไม่กำหนด"/>
    <s v="CS.8256903/096"/>
    <s v="คุณ พงษ์ศักดิ์  เผ่าทิพย์"/>
    <s v="BYเล็ก"/>
    <n v="1"/>
    <n v="520"/>
    <n v="52"/>
    <s v=" "/>
    <n v="437.38"/>
    <n v="30.62"/>
    <n v="468"/>
    <s v="CP03A"/>
    <x v="1"/>
  </r>
  <r>
    <x v="73"/>
    <x v="2"/>
    <n v="2026"/>
    <s v="CP-07307"/>
    <x v="68"/>
    <x v="68"/>
    <s v="ค่าบริการ"/>
    <s v="ไม่กำหนด"/>
    <s v="CS.8256903/096"/>
    <s v="คุณ พงษ์ศักดิ์  เผ่าทิพย์"/>
    <s v="BYเล็ก"/>
    <n v="1"/>
    <n v="250"/>
    <n v="12.5"/>
    <s v=" "/>
    <n v="221.96"/>
    <n v="15.54"/>
    <n v="237.5"/>
    <s v="CP03N"/>
    <x v="1"/>
  </r>
  <r>
    <x v="73"/>
    <x v="2"/>
    <n v="2026"/>
    <s v="CP-07307"/>
    <x v="84"/>
    <x v="84"/>
    <s v="อะไหล่ยางเล็ก"/>
    <s v="ไม่กำหนด"/>
    <s v="CS.8256903/096"/>
    <s v="คุณ พงษ์ศักดิ์  เผ่าทิพย์"/>
    <s v="BYเล็ก"/>
    <n v="2"/>
    <n v="295"/>
    <n v="59"/>
    <s v=" "/>
    <n v="496.26"/>
    <n v="34.74"/>
    <n v="531"/>
    <s v="CP03A"/>
    <x v="1"/>
  </r>
  <r>
    <x v="73"/>
    <x v="2"/>
    <n v="2026"/>
    <s v="CP-07307"/>
    <x v="87"/>
    <x v="87"/>
    <s v="ค่าบริการ"/>
    <s v="ไม่กำหนด"/>
    <s v="CS.8256903/096"/>
    <s v="คุณ พงษ์ศักดิ์  เผ่าทิพย์"/>
    <s v="BYเล็ก"/>
    <n v="1"/>
    <n v="250"/>
    <n v="12.5"/>
    <s v=" "/>
    <n v="221.96"/>
    <n v="15.54"/>
    <n v="237.5"/>
    <s v="CP03N"/>
    <x v="1"/>
  </r>
  <r>
    <x v="73"/>
    <x v="2"/>
    <n v="2026"/>
    <s v="CP-000003470"/>
    <x v="26"/>
    <x v="26"/>
    <s v="ค่าบริการตั้งศูนย์-ยางเล็ก"/>
    <s v="ไม่กำหนด"/>
    <s v="S.1256903/0009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73"/>
    <x v="2"/>
    <n v="2026"/>
    <s v="CP-000003470"/>
    <x v="26"/>
    <x v="26"/>
    <s v="ค่าบริการตั้งศูนย์-ยางเล็ก"/>
    <s v="ไม่กำหนด"/>
    <s v="S.1256903/0010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73"/>
    <x v="2"/>
    <n v="2026"/>
    <s v="CP-000003470"/>
    <x v="26"/>
    <x v="26"/>
    <s v="ค่าบริการตั้งศูนย์-ยางเล็ก"/>
    <s v="ไม่กำหนด"/>
    <s v="S.1256903/0011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73"/>
    <x v="2"/>
    <n v="2026"/>
    <s v="CP-16376"/>
    <x v="43"/>
    <x v="43"/>
    <s v="อะไหล่ยางเล็ก"/>
    <s v="ไม่กำหนด"/>
    <s v="S.5256903/0015"/>
    <s v="บริษัท ธิติภพ เซอร์วิส จำกัด"/>
    <s v="C11"/>
    <n v="1"/>
    <n v="790"/>
    <n v="0"/>
    <s v=" "/>
    <n v="738.32"/>
    <n v="51.68"/>
    <n v="790"/>
    <s v="CP03A"/>
    <x v="1"/>
  </r>
  <r>
    <x v="73"/>
    <x v="2"/>
    <n v="2026"/>
    <s v="CP-16376"/>
    <x v="44"/>
    <x v="44"/>
    <s v="อะไหล่ยางเล็ก"/>
    <s v="ไม่กำหนด"/>
    <s v="S.5256903/0015"/>
    <s v="บริษัท ธิติภพ เซอร์วิส จำกัด"/>
    <s v="C11"/>
    <n v="1"/>
    <n v="215"/>
    <n v="0"/>
    <s v=" "/>
    <n v="0"/>
    <n v="0"/>
    <n v="0"/>
    <s v="CP03A"/>
    <x v="1"/>
  </r>
  <r>
    <x v="73"/>
    <x v="2"/>
    <n v="2026"/>
    <s v="CP-16376"/>
    <x v="54"/>
    <x v="54"/>
    <s v="อะไหล่ยางเล็ก"/>
    <s v="ไม่กำหนด"/>
    <s v="S.5256903/0015"/>
    <s v="บริษัท ธิติภพ เซอร์วิส จำกัด"/>
    <s v="C11"/>
    <n v="1"/>
    <n v="200"/>
    <n v="0"/>
    <s v=" "/>
    <n v="0"/>
    <n v="0"/>
    <n v="0"/>
    <s v="CP03A"/>
    <x v="1"/>
  </r>
  <r>
    <x v="73"/>
    <x v="2"/>
    <n v="2026"/>
    <s v="CP-16376"/>
    <x v="37"/>
    <x v="37"/>
    <s v="อะไหล่ยางเล็ก"/>
    <s v="ไม่กำหนด"/>
    <s v="S.5256903/0015"/>
    <s v="บริษัท ธิติภพ เซอร์วิส จำกัด"/>
    <s v="C11"/>
    <n v="1"/>
    <n v="20"/>
    <n v="0"/>
    <s v=" "/>
    <n v="18.690000000000001"/>
    <n v="1.31"/>
    <n v="20"/>
    <s v="CP03A"/>
    <x v="1"/>
  </r>
  <r>
    <x v="73"/>
    <x v="2"/>
    <n v="2026"/>
    <s v="CP-16377"/>
    <x v="38"/>
    <x v="38"/>
    <s v="อะไหล่ยางเล็ก"/>
    <s v="ไม่กำหนด"/>
    <s v="S.5256903/0016"/>
    <s v="บริษัท ธิติภพ จำกัด"/>
    <s v="BYเล็ก/พต"/>
    <n v="1"/>
    <n v="1150"/>
    <n v="0"/>
    <s v=" "/>
    <n v="1074.77"/>
    <n v="75.23"/>
    <n v="1150"/>
    <s v="CP03A"/>
    <x v="1"/>
  </r>
  <r>
    <x v="73"/>
    <x v="2"/>
    <n v="2026"/>
    <s v="CP-16377"/>
    <x v="39"/>
    <x v="39"/>
    <s v="อะไหล่ยางเล็ก"/>
    <s v="ไม่กำหนด"/>
    <s v="S.5256903/0016"/>
    <s v="บริษัท ธิติภพ จำกัด"/>
    <s v="BYเล็ก/พต"/>
    <n v="1"/>
    <n v="175"/>
    <n v="0"/>
    <s v=" "/>
    <n v="163.55000000000001"/>
    <n v="11.45"/>
    <n v="175"/>
    <s v="CP03A"/>
    <x v="1"/>
  </r>
  <r>
    <x v="73"/>
    <x v="2"/>
    <n v="2026"/>
    <s v="CP-16377"/>
    <x v="39"/>
    <x v="39"/>
    <s v="อะไหล่ยางเล็ก"/>
    <s v="ไม่กำหนด"/>
    <s v="S.5256903/0016"/>
    <s v="บริษัท ธิติภพ จำกัด"/>
    <s v="BYเล็ก/พต"/>
    <n v="1"/>
    <n v="175"/>
    <n v="0"/>
    <s v=" "/>
    <n v="0"/>
    <n v="0"/>
    <n v="0"/>
    <s v="CP03A"/>
    <x v="1"/>
  </r>
  <r>
    <x v="73"/>
    <x v="2"/>
    <n v="2026"/>
    <s v="CP-16377"/>
    <x v="101"/>
    <x v="101"/>
    <s v="อะไหล่ยางเล็ก"/>
    <s v="ไม่กำหนด"/>
    <s v="S.5256903/0016"/>
    <s v="บริษัท ธิติภพ จำกัด"/>
    <s v="BYเล็ก/พต"/>
    <n v="1"/>
    <n v="250"/>
    <n v="0"/>
    <s v=" "/>
    <n v="0"/>
    <n v="0"/>
    <n v="0"/>
    <s v="CP03A"/>
    <x v="1"/>
  </r>
  <r>
    <x v="73"/>
    <x v="2"/>
    <n v="2026"/>
    <s v="CP-16377"/>
    <x v="37"/>
    <x v="37"/>
    <s v="อะไหล่ยางเล็ก"/>
    <s v="ไม่กำหนด"/>
    <s v="S.5256903/0016"/>
    <s v="บริษัท ธิติภพ จำกัด"/>
    <s v="BYเล็ก/พต"/>
    <n v="1"/>
    <n v="20"/>
    <n v="0"/>
    <s v=" "/>
    <n v="18.690000000000001"/>
    <n v="1.31"/>
    <n v="20"/>
    <s v="CP03A"/>
    <x v="1"/>
  </r>
  <r>
    <x v="73"/>
    <x v="2"/>
    <n v="2026"/>
    <s v="CP-11819"/>
    <x v="178"/>
    <x v="178"/>
    <s v="ยางเล็ก BS"/>
    <s v="BSยางเล็ก"/>
    <s v="S.5256903/0017"/>
    <s v="บริษัท เจ.ที.แพ็ค ออฟ ฟู้ดส์ จำกัด"/>
    <s v="BYเล็ก/พต"/>
    <n v="2"/>
    <n v="4690"/>
    <n v="469"/>
    <s v=" "/>
    <n v="8328.0400000000009"/>
    <n v="582.96"/>
    <n v="8911"/>
    <s v="CP03Y26-M02"/>
    <x v="1"/>
  </r>
  <r>
    <x v="73"/>
    <x v="2"/>
    <n v="2026"/>
    <s v="CP-11819"/>
    <x v="1"/>
    <x v="1"/>
    <s v="อะไหล่ยางเล็ก"/>
    <s v="อะไหล่นอก"/>
    <s v="S.5256903/0017"/>
    <s v="บริษัท เจ.ที.แพ็ค ออฟ ฟู้ดส์ จำกัด"/>
    <s v="BYเล็ก/พต"/>
    <n v="2"/>
    <n v="60"/>
    <n v="0"/>
    <s v=" "/>
    <n v="0"/>
    <n v="0"/>
    <n v="0"/>
    <s v="CP03A"/>
    <x v="1"/>
  </r>
  <r>
    <x v="73"/>
    <x v="2"/>
    <n v="2026"/>
    <s v="CP-11819"/>
    <x v="2"/>
    <x v="2"/>
    <s v="ค่าแรง-ยางเล็ก"/>
    <s v="ไม่กำหนด"/>
    <s v="S.5256903/0017"/>
    <s v="บริษัท เจ.ที.แพ็ค ออฟ ฟู้ดส์ จำกัด"/>
    <s v="BYเล็ก/พต"/>
    <n v="2"/>
    <n v="120"/>
    <n v="0"/>
    <s v=" "/>
    <n v="0"/>
    <n v="0"/>
    <n v="0"/>
    <s v="CP03N"/>
    <x v="1"/>
  </r>
  <r>
    <x v="74"/>
    <x v="2"/>
    <n v="2026"/>
    <s v="CP-15801"/>
    <x v="489"/>
    <x v="489"/>
    <s v="อะไหล่ยางเล็ก"/>
    <s v="ไม่กำหนด"/>
    <s v="CS.2256903/042"/>
    <s v="คุณ อภิญญา พรเจริญ"/>
    <s v="BB/ปูน"/>
    <n v="1"/>
    <n v="950"/>
    <n v="0"/>
    <s v=" "/>
    <n v="887.85"/>
    <n v="62.15"/>
    <n v="950"/>
    <s v="CP04A"/>
    <x v="2"/>
  </r>
  <r>
    <x v="74"/>
    <x v="2"/>
    <n v="2026"/>
    <s v="CP-15801"/>
    <x v="490"/>
    <x v="490"/>
    <s v="อะไหล่ยางเล็ก"/>
    <s v="ไม่กำหนด"/>
    <s v="CS.2256903/042"/>
    <s v="คุณ อภิญญา พรเจริญ"/>
    <s v="BB/ปูน"/>
    <n v="1"/>
    <n v="186"/>
    <n v="0"/>
    <s v=" "/>
    <n v="0"/>
    <n v="0"/>
    <n v="0"/>
    <s v="CP04A"/>
    <x v="2"/>
  </r>
  <r>
    <x v="74"/>
    <x v="2"/>
    <n v="2026"/>
    <s v="CP-15801"/>
    <x v="19"/>
    <x v="19"/>
    <s v="อะไหล่ยางเล็ก"/>
    <s v="ไม่กำหนด"/>
    <s v="CS.2256903/042"/>
    <s v="คุณ อภิญญา พรเจริญ"/>
    <s v="BB/ปูน"/>
    <n v="1"/>
    <n v="20"/>
    <n v="0"/>
    <s v=" "/>
    <n v="18.690000000000001"/>
    <n v="1.31"/>
    <n v="20"/>
    <s v="CP04A"/>
    <x v="2"/>
  </r>
  <r>
    <x v="74"/>
    <x v="2"/>
    <n v="2026"/>
    <s v="CP-15801"/>
    <x v="10"/>
    <x v="10"/>
    <s v="อะไหล่ยางเล็ก"/>
    <s v="ไม่กำหนด"/>
    <s v="CS.2256903/042"/>
    <s v="คุณ อภิญญา พรเจริญ"/>
    <s v="BB/ปูน"/>
    <n v="1"/>
    <n v="220"/>
    <n v="0"/>
    <s v=" "/>
    <n v="205.61"/>
    <n v="14.39"/>
    <n v="220"/>
    <s v="CP04A"/>
    <x v="2"/>
  </r>
  <r>
    <x v="74"/>
    <x v="2"/>
    <n v="2026"/>
    <s v="CP-18547"/>
    <x v="828"/>
    <x v="828"/>
    <s v="ยางเล็ก (รวมยี่ห้อ)"/>
    <s v="CONTINENTAL"/>
    <s v="CS.6256903/037"/>
    <s v="คุณระนอง คงเพ็ง"/>
    <s v="RP/ต่อ"/>
    <n v="2"/>
    <n v="8400"/>
    <n v="1000"/>
    <s v=" "/>
    <n v="14766.36"/>
    <n v="1033.6400000000001"/>
    <n v="15800"/>
    <s v="CP02Y26-M02"/>
    <x v="0"/>
  </r>
  <r>
    <x v="74"/>
    <x v="2"/>
    <n v="2026"/>
    <s v="CP-18547"/>
    <x v="1"/>
    <x v="1"/>
    <s v="อะไหล่ยางเล็ก"/>
    <s v="อะไหล่นอก"/>
    <s v="CS.6256903/037"/>
    <s v="คุณระนอง คงเพ็ง"/>
    <s v="RP/ต่อ"/>
    <n v="2"/>
    <n v="60"/>
    <n v="0"/>
    <s v=" "/>
    <n v="0"/>
    <n v="0"/>
    <n v="0"/>
    <s v="CP02A"/>
    <x v="0"/>
  </r>
  <r>
    <x v="74"/>
    <x v="2"/>
    <n v="2026"/>
    <s v="CP-18547"/>
    <x v="25"/>
    <x v="25"/>
    <s v="ค่าแรง-ยางเล็ก"/>
    <s v="ไม่กำหนด"/>
    <s v="CS.6256903/037"/>
    <s v="คุณระนอง คงเพ็ง"/>
    <s v="RP/ต่อ"/>
    <n v="2"/>
    <n v="150"/>
    <n v="0"/>
    <s v=" "/>
    <n v="0"/>
    <n v="0"/>
    <n v="0"/>
    <s v="CP02N"/>
    <x v="0"/>
  </r>
  <r>
    <x v="74"/>
    <x v="2"/>
    <n v="2026"/>
    <s v="CP-18544"/>
    <x v="36"/>
    <x v="36"/>
    <s v="อะไหล่ยางเล็ก"/>
    <s v="ไม่กำหนด"/>
    <s v="CS.8256903/097"/>
    <s v="คุณ ธนิน การินทุ"/>
    <s v="C10"/>
    <n v="1"/>
    <n v="1250"/>
    <n v="0"/>
    <s v=" "/>
    <n v="1168.22"/>
    <n v="81.78"/>
    <n v="1250"/>
    <s v="CP03A"/>
    <x v="1"/>
  </r>
  <r>
    <x v="74"/>
    <x v="2"/>
    <n v="2026"/>
    <s v="CP-18544"/>
    <x v="829"/>
    <x v="829"/>
    <s v="อะไหล่ยางเล็ก"/>
    <s v="ไม่กำหนด"/>
    <s v="CS.8256903/097"/>
    <s v="คุณ ธนิน การินทุ"/>
    <s v="C10"/>
    <n v="1"/>
    <n v="180"/>
    <n v="0"/>
    <s v=" "/>
    <n v="168.22"/>
    <n v="11.78"/>
    <n v="180"/>
    <s v="CP03A"/>
    <x v="1"/>
  </r>
  <r>
    <x v="74"/>
    <x v="2"/>
    <n v="2026"/>
    <s v="CP-18544"/>
    <x v="37"/>
    <x v="37"/>
    <s v="อะไหล่ยางเล็ก"/>
    <s v="ไม่กำหนด"/>
    <s v="CS.8256903/097"/>
    <s v="คุณ ธนิน การินทุ"/>
    <s v="C10"/>
    <n v="1"/>
    <n v="20"/>
    <n v="0"/>
    <s v=" "/>
    <n v="18.690000000000001"/>
    <n v="1.31"/>
    <n v="20"/>
    <s v="CP03A"/>
    <x v="1"/>
  </r>
  <r>
    <x v="74"/>
    <x v="2"/>
    <n v="2026"/>
    <s v="CP-18546"/>
    <x v="15"/>
    <x v="15"/>
    <s v="ค่าแรง-ยางเล็ก"/>
    <s v="ไม่กำหนด"/>
    <s v="CS.8256903/098"/>
    <s v="คุณ นัฐพล สมทอง"/>
    <s v="C10"/>
    <n v="1"/>
    <n v="160"/>
    <n v="0"/>
    <s v=" "/>
    <n v="149.53"/>
    <n v="10.47"/>
    <n v="160"/>
    <s v="CP03N"/>
    <x v="1"/>
  </r>
  <r>
    <x v="74"/>
    <x v="2"/>
    <n v="2026"/>
    <s v="CP-18546"/>
    <x v="25"/>
    <x v="25"/>
    <s v="ค่าแรง-ยางเล็ก"/>
    <s v="ไม่กำหนด"/>
    <s v="CS.8256903/098"/>
    <s v="คุณ นัฐพล สมทอง"/>
    <s v="C10"/>
    <n v="4"/>
    <n v="150"/>
    <n v="0"/>
    <s v=" "/>
    <n v="560.75"/>
    <n v="39.25"/>
    <n v="600"/>
    <s v="CP03N"/>
    <x v="1"/>
  </r>
  <r>
    <x v="74"/>
    <x v="2"/>
    <n v="2026"/>
    <s v="CP-18546"/>
    <x v="26"/>
    <x v="26"/>
    <s v="ค่าบริการตั้งศูนย์-ยางเล็ก"/>
    <s v="ไม่กำหนด"/>
    <s v="CS.8256903/098"/>
    <s v="คุณ นัฐพล สมทอง"/>
    <s v="C10"/>
    <n v="1"/>
    <n v="500"/>
    <n v="0"/>
    <s v=" "/>
    <n v="467.29"/>
    <n v="32.71"/>
    <n v="500"/>
    <s v="CP03N"/>
    <x v="1"/>
  </r>
  <r>
    <x v="74"/>
    <x v="2"/>
    <n v="2026"/>
    <s v="CP-17518"/>
    <x v="99"/>
    <x v="99"/>
    <s v="อะไหล่ยางเล็ก"/>
    <s v="ไม่กำหนด"/>
    <s v="CS.8256903/099"/>
    <s v="คุณ ธวัชชัย ไชยช่วย"/>
    <s v="BYเล็ก"/>
    <n v="1"/>
    <n v="2250"/>
    <n v="0"/>
    <s v=" "/>
    <n v="2102.8000000000002"/>
    <n v="147.19999999999999"/>
    <n v="2250"/>
    <s v="CP03A"/>
    <x v="1"/>
  </r>
  <r>
    <x v="74"/>
    <x v="2"/>
    <n v="2026"/>
    <s v="CP-17518"/>
    <x v="100"/>
    <x v="100"/>
    <s v="อะไหล่ยางเล็ก"/>
    <s v="ไม่กำหนด"/>
    <s v="CS.8256903/099"/>
    <s v="คุณ ธวัชชัย ไชยช่วย"/>
    <s v="BYเล็ก"/>
    <n v="1"/>
    <n v="300"/>
    <n v="0"/>
    <s v=" "/>
    <n v="0"/>
    <n v="0"/>
    <n v="0"/>
    <s v="CP03A"/>
    <x v="1"/>
  </r>
  <r>
    <x v="74"/>
    <x v="2"/>
    <n v="2026"/>
    <s v="CP-17518"/>
    <x v="254"/>
    <x v="254"/>
    <s v="อะไหล่ยางเล็ก"/>
    <s v="ไม่กำหนด"/>
    <s v="CS.8256903/099"/>
    <s v="คุณ ธวัชชัย ไชยช่วย"/>
    <s v="BYเล็ก"/>
    <n v="1"/>
    <n v="240"/>
    <n v="0"/>
    <s v=" "/>
    <n v="224.3"/>
    <n v="15.7"/>
    <n v="240"/>
    <s v="CP03A"/>
    <x v="1"/>
  </r>
  <r>
    <x v="74"/>
    <x v="2"/>
    <n v="2026"/>
    <s v="CP-17518"/>
    <x v="37"/>
    <x v="37"/>
    <s v="อะไหล่ยางเล็ก"/>
    <s v="ไม่กำหนด"/>
    <s v="CS.8256903/099"/>
    <s v="คุณ ธวัชชัย ไชยช่วย"/>
    <s v="BYเล็ก"/>
    <n v="1"/>
    <n v="20"/>
    <n v="0"/>
    <s v=" "/>
    <n v="18.690000000000001"/>
    <n v="1.31"/>
    <n v="20"/>
    <s v="CP03A"/>
    <x v="1"/>
  </r>
  <r>
    <x v="74"/>
    <x v="2"/>
    <n v="2026"/>
    <s v="CP-17518"/>
    <x v="227"/>
    <x v="227"/>
    <s v="อะไหล่ยางเล็ก"/>
    <s v="ไม่กำหนด"/>
    <s v="CS.8256903/099"/>
    <s v="คุณ ธวัชชัย ไชยช่วย"/>
    <s v="BYเล็ก"/>
    <n v="1"/>
    <n v="500"/>
    <n v="0"/>
    <s v=" "/>
    <n v="467.29"/>
    <n v="32.71"/>
    <n v="500"/>
    <s v="CP03A"/>
    <x v="1"/>
  </r>
  <r>
    <x v="74"/>
    <x v="2"/>
    <n v="2026"/>
    <s v="CP-17518"/>
    <x v="72"/>
    <x v="72"/>
    <s v="อะไหล่ยางเล็ก"/>
    <s v="ไม่กำหนด"/>
    <s v="CS.8256903/099"/>
    <s v="คุณ ธวัชชัย ไชยช่วย"/>
    <s v="BYเล็ก"/>
    <n v="1"/>
    <n v="595"/>
    <n v="59.5"/>
    <s v=" "/>
    <n v="500.47"/>
    <n v="35.03"/>
    <n v="535.5"/>
    <s v="CP03A"/>
    <x v="1"/>
  </r>
  <r>
    <x v="74"/>
    <x v="2"/>
    <n v="2026"/>
    <s v="CP-17518"/>
    <x v="73"/>
    <x v="73"/>
    <s v="อะไหล่ยางเล็ก"/>
    <s v="ไม่กำหนด"/>
    <s v="CS.8256903/099"/>
    <s v="คุณ ธวัชชัย ไชยช่วย"/>
    <s v="BYเล็ก"/>
    <n v="1"/>
    <n v="595"/>
    <n v="59.5"/>
    <s v=" "/>
    <n v="500.47"/>
    <n v="35.03"/>
    <n v="535.5"/>
    <s v="CP03A"/>
    <x v="1"/>
  </r>
  <r>
    <x v="74"/>
    <x v="2"/>
    <n v="2026"/>
    <s v="CP-000001858"/>
    <x v="830"/>
    <x v="830"/>
    <s v="อะไหล่นอก ยางเล็ก"/>
    <s v="ไม่กำหนด"/>
    <s v="CS5256903/0016"/>
    <s v="คุณ บุญส่ง รักเสนาะ"/>
    <s v="หนึ่ง340"/>
    <n v="4"/>
    <n v="380"/>
    <n v="0"/>
    <s v=" "/>
    <n v="1420.56"/>
    <n v="99.44"/>
    <n v="1520"/>
    <s v="CPA"/>
    <x v="3"/>
  </r>
  <r>
    <x v="74"/>
    <x v="2"/>
    <n v="2026"/>
    <s v="CP-000001858"/>
    <x v="831"/>
    <x v="831"/>
    <s v="อะไหล่นอก ยางเล็ก"/>
    <s v="ไม่กำหนด"/>
    <s v="CS5256903/0016"/>
    <s v="คุณ บุญส่ง รักเสนาะ"/>
    <s v="หนึ่ง340"/>
    <n v="2"/>
    <n v="750"/>
    <n v="0"/>
    <s v=" "/>
    <n v="1401.87"/>
    <n v="98.13"/>
    <n v="1500"/>
    <s v="CPA"/>
    <x v="3"/>
  </r>
  <r>
    <x v="74"/>
    <x v="2"/>
    <n v="2026"/>
    <s v="CP-000001858"/>
    <x v="64"/>
    <x v="64"/>
    <s v="ค่าบริการ"/>
    <s v="ไม่กำหนด"/>
    <s v="CS5256903/0016"/>
    <s v="คุณ บุญส่ง รักเสนาะ"/>
    <s v="หนึ่ง340"/>
    <n v="2"/>
    <n v="500"/>
    <n v="0"/>
    <s v=" "/>
    <n v="934.58"/>
    <n v="65.42"/>
    <n v="1000"/>
    <s v="CPA"/>
    <x v="3"/>
  </r>
  <r>
    <x v="74"/>
    <x v="2"/>
    <n v="2026"/>
    <s v="CP-000001858"/>
    <x v="3"/>
    <x v="3"/>
    <s v="ค่าบริการตั้งศูนย์-ยางเล็ก"/>
    <s v="ไม่กำหนด"/>
    <s v="CS5256903/0016"/>
    <s v="คุณ บุญส่ง รักเสนาะ"/>
    <s v="หนึ่ง340"/>
    <n v="1"/>
    <n v="400"/>
    <n v="0"/>
    <s v=" "/>
    <n v="373.83"/>
    <n v="26.17"/>
    <n v="400"/>
    <s v="CPA"/>
    <x v="3"/>
  </r>
  <r>
    <x v="74"/>
    <x v="2"/>
    <n v="2026"/>
    <s v="BTC-0000460"/>
    <x v="207"/>
    <x v="207"/>
    <s v="ยางเล็ก ML"/>
    <s v="MLยางเล็ก"/>
    <s v="IV2256903/0050"/>
    <s v="บริษัท มังกรทองขนส่ง 2019 จำกัด"/>
    <s v="C11"/>
    <n v="1"/>
    <n v="4250"/>
    <n v="0"/>
    <s v=" "/>
    <n v="3971.96"/>
    <n v="278.04000000000002"/>
    <n v="4250"/>
    <s v="CPY26-M01"/>
    <x v="3"/>
  </r>
  <r>
    <x v="74"/>
    <x v="2"/>
    <n v="2026"/>
    <s v="BTC-0000094"/>
    <x v="36"/>
    <x v="36"/>
    <s v="อะไหล่ยางเล็ก"/>
    <s v="ไม่กำหนด"/>
    <s v="IV2256903/0051"/>
    <s v="บริษัท ซอยฮะอินเตอร์กรุ๊ป จำกัด สำนักงานใหญ่"/>
    <s v="C11"/>
    <n v="1"/>
    <n v="1250"/>
    <n v="0"/>
    <s v=" "/>
    <n v="1168.22"/>
    <n v="81.78"/>
    <n v="1250"/>
    <s v="CPA"/>
    <x v="3"/>
  </r>
  <r>
    <x v="74"/>
    <x v="2"/>
    <n v="2026"/>
    <s v="BTC-0000094"/>
    <x v="350"/>
    <x v="350"/>
    <s v="อะไหล่ยางเล็ก"/>
    <s v="ไม่กำหนด"/>
    <s v="IV2256903/0051"/>
    <s v="บริษัท ซอยฮะอินเตอร์กรุ๊ป จำกัด สำนักงานใหญ่"/>
    <s v="C11"/>
    <n v="1"/>
    <n v="280"/>
    <n v="0"/>
    <s v=" "/>
    <n v="261.68"/>
    <n v="18.32"/>
    <n v="280"/>
    <s v="CPA"/>
    <x v="3"/>
  </r>
  <r>
    <x v="74"/>
    <x v="2"/>
    <n v="2026"/>
    <s v="BTC-0000094"/>
    <x v="832"/>
    <x v="832"/>
    <s v="อะไหล่ยางเล็ก"/>
    <s v="ไม่กำหนด"/>
    <s v="IV2256903/0051"/>
    <s v="บริษัท ซอยฮะอินเตอร์กรุ๊ป จำกัด สำนักงานใหญ่"/>
    <s v="C11"/>
    <n v="1"/>
    <n v="220"/>
    <n v="0"/>
    <s v=" "/>
    <n v="205.61"/>
    <n v="14.39"/>
    <n v="220"/>
    <s v="CPA"/>
    <x v="3"/>
  </r>
  <r>
    <x v="74"/>
    <x v="2"/>
    <n v="2026"/>
    <s v="BTC-0000094"/>
    <x v="833"/>
    <x v="833"/>
    <s v="อะไหล่นอก ยางเล็ก"/>
    <s v="ไม่กำหนด"/>
    <s v="IV2256903/0051"/>
    <s v="บริษัท ซอยฮะอินเตอร์กรุ๊ป จำกัด สำนักงานใหญ่"/>
    <s v="C11"/>
    <n v="1"/>
    <n v="980"/>
    <n v="0"/>
    <s v=" "/>
    <n v="915.89"/>
    <n v="64.11"/>
    <n v="980"/>
    <s v="CPA"/>
    <x v="3"/>
  </r>
  <r>
    <x v="74"/>
    <x v="2"/>
    <n v="2026"/>
    <s v="BTC-0000094"/>
    <x v="834"/>
    <x v="834"/>
    <s v="อะไหล่นอก ยางเล็ก"/>
    <s v="ไม่กำหนด"/>
    <s v="IV2256903/0051"/>
    <s v="บริษัท ซอยฮะอินเตอร์กรุ๊ป จำกัด สำนักงานใหญ่"/>
    <s v="C11"/>
    <n v="1"/>
    <n v="490"/>
    <n v="0"/>
    <s v=" "/>
    <n v="457.94"/>
    <n v="32.06"/>
    <n v="490"/>
    <s v="CPA"/>
    <x v="3"/>
  </r>
  <r>
    <x v="74"/>
    <x v="2"/>
    <n v="2026"/>
    <s v="BTC-0000094"/>
    <x v="581"/>
    <x v="581"/>
    <s v="อะไหล่ยางเล็ก"/>
    <s v="ไม่กำหนด"/>
    <s v="IV2256903/0051"/>
    <s v="บริษัท ซอยฮะอินเตอร์กรุ๊ป จำกัด สำนักงานใหญ่"/>
    <s v="C11"/>
    <n v="1"/>
    <n v="260"/>
    <n v="0"/>
    <s v=" "/>
    <n v="242.99"/>
    <n v="17.010000000000002"/>
    <n v="260"/>
    <s v="CPA"/>
    <x v="3"/>
  </r>
  <r>
    <x v="74"/>
    <x v="2"/>
    <n v="2026"/>
    <s v="BTC-0000094"/>
    <x v="86"/>
    <x v="86"/>
    <s v="อะไหล่นอก ยางเล็ก"/>
    <s v="ไม่กำหนด"/>
    <s v="IV2256903/0051"/>
    <s v="บริษัท ซอยฮะอินเตอร์กรุ๊ป จำกัด สำนักงานใหญ่"/>
    <s v="C11"/>
    <n v="1"/>
    <n v="1100"/>
    <n v="0"/>
    <s v=" "/>
    <n v="1028.04"/>
    <n v="71.959999999999994"/>
    <n v="1100"/>
    <s v="CPA"/>
    <x v="3"/>
  </r>
  <r>
    <x v="74"/>
    <x v="2"/>
    <n v="2026"/>
    <s v="BTC-0000418"/>
    <x v="140"/>
    <x v="140"/>
    <s v="อะไหล่ยางเล็ก"/>
    <s v="ไม่กำหนด"/>
    <s v="IV2256903/0052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74"/>
    <x v="2"/>
    <n v="2026"/>
    <s v="BTC-0000418"/>
    <x v="18"/>
    <x v="18"/>
    <s v="อะไหล่ยางเล็ก"/>
    <s v="ไม่กำหนด"/>
    <s v="IV2256903/0052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74"/>
    <x v="2"/>
    <n v="2026"/>
    <s v="BTC-0000418"/>
    <x v="746"/>
    <x v="746"/>
    <s v="อะไหล่ยางเล็ก"/>
    <s v="ไม่กำหนด"/>
    <s v="IV2256903/0052"/>
    <s v="บริษัท รุ่งทวีทรัพย์เจริญขนส่ง จำกัด"/>
    <s v="C11"/>
    <n v="1"/>
    <n v="330"/>
    <n v="0"/>
    <s v=" "/>
    <n v="308.41000000000003"/>
    <n v="21.59"/>
    <n v="330"/>
    <s v="CPA"/>
    <x v="3"/>
  </r>
  <r>
    <x v="74"/>
    <x v="2"/>
    <n v="2026"/>
    <s v="BTC-0000418"/>
    <x v="37"/>
    <x v="37"/>
    <s v="อะไหล่ยางเล็ก"/>
    <s v="ไม่กำหนด"/>
    <s v="IV2256903/0052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74"/>
    <x v="2"/>
    <n v="2026"/>
    <s v="BTC-0000418"/>
    <x v="325"/>
    <x v="325"/>
    <s v="อะไหล่ยางเล็ก"/>
    <s v="ไม่กำหนด"/>
    <s v="IV2256903/0052"/>
    <s v="บริษัท รุ่งทวีทรัพย์เจริญขนส่ง จำกัด"/>
    <s v="C11"/>
    <n v="1"/>
    <n v="645"/>
    <n v="0"/>
    <s v=" "/>
    <n v="602.79999999999995"/>
    <n v="42.2"/>
    <n v="645"/>
    <s v="CPA"/>
    <x v="3"/>
  </r>
  <r>
    <x v="74"/>
    <x v="2"/>
    <n v="2026"/>
    <s v="BTC-0000418"/>
    <x v="56"/>
    <x v="56"/>
    <s v="อะไหล่ยางเล็ก"/>
    <s v="ไม่กำหนด"/>
    <s v="IV2256903/0052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74"/>
    <x v="2"/>
    <n v="2026"/>
    <s v="BTC-0000418"/>
    <x v="140"/>
    <x v="140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74"/>
    <x v="2"/>
    <n v="2026"/>
    <s v="BTC-0000418"/>
    <x v="18"/>
    <x v="18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74"/>
    <x v="2"/>
    <n v="2026"/>
    <s v="BTC-0000418"/>
    <x v="746"/>
    <x v="746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330"/>
    <n v="0"/>
    <s v=" "/>
    <n v="308.41000000000003"/>
    <n v="21.59"/>
    <n v="330"/>
    <s v="CPA"/>
    <x v="3"/>
  </r>
  <r>
    <x v="74"/>
    <x v="2"/>
    <n v="2026"/>
    <s v="BTC-0000418"/>
    <x v="37"/>
    <x v="37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74"/>
    <x v="2"/>
    <n v="2026"/>
    <s v="BTC-0000418"/>
    <x v="325"/>
    <x v="325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645"/>
    <n v="0"/>
    <s v=" "/>
    <n v="602.79999999999995"/>
    <n v="42.2"/>
    <n v="645"/>
    <s v="CPA"/>
    <x v="3"/>
  </r>
  <r>
    <x v="74"/>
    <x v="2"/>
    <n v="2026"/>
    <s v="BTC-0000418"/>
    <x v="56"/>
    <x v="56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74"/>
    <x v="2"/>
    <n v="2026"/>
    <s v="BTC-0000418"/>
    <x v="835"/>
    <x v="835"/>
    <s v="อะไหล่นอก ยางเล็ก"/>
    <s v="ไม่กำหนด"/>
    <s v="IV2256903/0053"/>
    <s v="บริษัท รุ่งทวีทรัพย์เจริญขนส่ง จำกัด"/>
    <s v="C11"/>
    <n v="1"/>
    <n v="1450"/>
    <n v="72.5"/>
    <s v=" "/>
    <n v="1287.3800000000001"/>
    <n v="90.12"/>
    <n v="1377.5"/>
    <s v="CPA"/>
    <x v="3"/>
  </r>
  <r>
    <x v="74"/>
    <x v="2"/>
    <n v="2026"/>
    <s v="BTC-0000418"/>
    <x v="836"/>
    <x v="836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1350"/>
    <n v="67.5"/>
    <s v=" "/>
    <n v="1198.5999999999999"/>
    <n v="83.9"/>
    <n v="1282.5"/>
    <s v="CPA"/>
    <x v="3"/>
  </r>
  <r>
    <x v="74"/>
    <x v="2"/>
    <n v="2026"/>
    <s v="BTC-0000418"/>
    <x v="837"/>
    <x v="837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360"/>
    <n v="0"/>
    <s v=" "/>
    <n v="336.45"/>
    <n v="23.55"/>
    <n v="360"/>
    <s v="CPA"/>
    <x v="3"/>
  </r>
  <r>
    <x v="74"/>
    <x v="2"/>
    <n v="2026"/>
    <s v="BTC-0000418"/>
    <x v="85"/>
    <x v="85"/>
    <s v="อะไหล่ยางเล็ก"/>
    <s v="ไม่กำหนด"/>
    <s v="IV2256903/0053"/>
    <s v="บริษัท รุ่งทวีทรัพย์เจริญขนส่ง จำกัด"/>
    <s v="C11"/>
    <n v="1"/>
    <n v="520"/>
    <n v="0"/>
    <s v=" "/>
    <n v="485.98"/>
    <n v="34.020000000000003"/>
    <n v="520"/>
    <s v="CPA"/>
    <x v="3"/>
  </r>
  <r>
    <x v="74"/>
    <x v="2"/>
    <n v="2026"/>
    <s v="BTC-0000418"/>
    <x v="98"/>
    <x v="98"/>
    <s v="ค่าบริการ"/>
    <s v="ไม่กำหนด"/>
    <s v="IV2256903/0054"/>
    <s v="บริษัท รุ่งทวีทรัพย์เจริญขนส่ง จำกัด"/>
    <s v="C11"/>
    <n v="2"/>
    <n v="400"/>
    <n v="0"/>
    <s v=" "/>
    <n v="747.66"/>
    <n v="52.34"/>
    <n v="800"/>
    <s v="CPN"/>
    <x v="3"/>
  </r>
  <r>
    <x v="74"/>
    <x v="2"/>
    <n v="2026"/>
    <s v="BTC-0000418"/>
    <x v="97"/>
    <x v="97"/>
    <s v="ค่าบริการ"/>
    <s v="ไม่กำหนด"/>
    <s v="IV2256903/0054"/>
    <s v="บริษัท รุ่งทวีทรัพย์เจริญขนส่ง จำกัด"/>
    <s v="C11"/>
    <n v="2"/>
    <n v="400"/>
    <n v="0"/>
    <s v=" "/>
    <n v="747.66"/>
    <n v="52.34"/>
    <n v="800"/>
    <s v="CPN"/>
    <x v="3"/>
  </r>
  <r>
    <x v="74"/>
    <x v="2"/>
    <n v="2026"/>
    <s v="SAC.0002405"/>
    <x v="130"/>
    <x v="130"/>
    <s v="ยางเล็ก LingLong"/>
    <s v="LINGLONG ยางเล็ก"/>
    <s v="IV2256903/0055"/>
    <s v="บริษัท ดับเบิ้ลยู.อาร์.ซี.อิเล็คทริค แอนด์ คอนสตรัคชั่น จำกัด"/>
    <s v="C11"/>
    <n v="4"/>
    <n v="3400"/>
    <n v="3400"/>
    <s v=" "/>
    <n v="9532.7099999999991"/>
    <n v="667.29"/>
    <n v="10200"/>
    <s v="CPY26-M01"/>
    <x v="3"/>
  </r>
  <r>
    <x v="74"/>
    <x v="2"/>
    <n v="2026"/>
    <s v="SAC.0002405"/>
    <x v="1"/>
    <x v="1"/>
    <s v="อะไหล่ยางเล็ก"/>
    <s v="อะไหล่นอก"/>
    <s v="IV2256903/0055"/>
    <s v="บริษัท ดับเบิ้ลยู.อาร์.ซี.อิเล็คทริค แอนด์ คอนสตรัคชั่น จำกัด"/>
    <s v="C11"/>
    <n v="4"/>
    <n v="60"/>
    <n v="0"/>
    <s v=" "/>
    <n v="0"/>
    <n v="0"/>
    <n v="0"/>
    <s v="CPA"/>
    <x v="3"/>
  </r>
  <r>
    <x v="74"/>
    <x v="2"/>
    <n v="2026"/>
    <s v="SAC.0002405"/>
    <x v="94"/>
    <x v="94"/>
    <s v="อะไหล่ยางเล็ก"/>
    <s v="ไม่กำหนด"/>
    <s v="IV2256903/0055"/>
    <s v="บริษัท ดับเบิ้ลยู.อาร์.ซี.อิเล็คทริค แอนด์ คอนสตรัคชั่น จำกัด"/>
    <s v="C11"/>
    <n v="1"/>
    <n v="1665"/>
    <n v="83.25"/>
    <s v=" "/>
    <n v="1478.27"/>
    <n v="103.48"/>
    <n v="1581.75"/>
    <s v="CPA"/>
    <x v="3"/>
  </r>
  <r>
    <x v="74"/>
    <x v="2"/>
    <n v="2026"/>
    <s v="SAC.0002405"/>
    <x v="98"/>
    <x v="98"/>
    <s v="ค่าบริการ"/>
    <s v="ไม่กำหนด"/>
    <s v="IV2256903/0056"/>
    <s v="บริษัท ดับเบิ้ลยู.อาร์.ซี.อิเล็คทริค แอนด์ คอนสตรัคชั่น จำกัด"/>
    <s v="C11"/>
    <n v="2"/>
    <n v="400"/>
    <n v="0"/>
    <s v=" "/>
    <n v="747.66"/>
    <n v="52.34"/>
    <n v="800"/>
    <s v="CPN"/>
    <x v="3"/>
  </r>
  <r>
    <x v="74"/>
    <x v="2"/>
    <n v="2026"/>
    <s v="BTC-0000460"/>
    <x v="207"/>
    <x v="207"/>
    <s v="ยางเล็ก ML"/>
    <s v="MLยางเล็ก"/>
    <s v="S.3256903/0011"/>
    <s v="บริษัท มังกรทองขนส่ง 2019 จำกัด"/>
    <s v="BB/พงษ์"/>
    <n v="2"/>
    <n v="4990"/>
    <n v="1480"/>
    <s v=" "/>
    <n v="7943.93"/>
    <n v="556.07000000000005"/>
    <n v="8500"/>
    <s v="CP04Y26-M01"/>
    <x v="2"/>
  </r>
  <r>
    <x v="75"/>
    <x v="2"/>
    <n v="2026"/>
    <s v="CP-10816"/>
    <x v="51"/>
    <x v="51"/>
    <s v="อะไหล่ยางเล็ก"/>
    <s v="ไม่กำหนด"/>
    <s v="CS.2256903/043"/>
    <s v="คุณณัฐชา พรหมรัศมี"/>
    <s v="BB/พงษ์"/>
    <n v="1"/>
    <n v="1250"/>
    <n v="0"/>
    <s v=" "/>
    <n v="1168.22"/>
    <n v="81.78"/>
    <n v="1250"/>
    <s v="CP04A"/>
    <x v="2"/>
  </r>
  <r>
    <x v="75"/>
    <x v="2"/>
    <n v="2026"/>
    <s v="CP-10816"/>
    <x v="52"/>
    <x v="52"/>
    <s v="อะไหล่ยางเล็ก"/>
    <s v="ไม่กำหนด"/>
    <s v="CS.2256903/043"/>
    <s v="คุณณัฐชา พรหมรัศมี"/>
    <s v="BB/พงษ์"/>
    <n v="1"/>
    <n v="315"/>
    <n v="0"/>
    <s v=" "/>
    <n v="0"/>
    <n v="0"/>
    <n v="0"/>
    <s v="CP04A"/>
    <x v="2"/>
  </r>
  <r>
    <x v="75"/>
    <x v="2"/>
    <n v="2026"/>
    <s v="CP-10816"/>
    <x v="255"/>
    <x v="255"/>
    <s v="อะไหล่ยางเล็ก"/>
    <s v="ไม่กำหนด"/>
    <s v="CS.2256903/043"/>
    <s v="คุณณัฐชา พรหมรัศมี"/>
    <s v="BB/พงษ์"/>
    <n v="1"/>
    <n v="220"/>
    <n v="0"/>
    <s v=" "/>
    <n v="205.61"/>
    <n v="14.39"/>
    <n v="220"/>
    <s v="CP04A"/>
    <x v="2"/>
  </r>
  <r>
    <x v="75"/>
    <x v="2"/>
    <n v="2026"/>
    <s v="CP-10816"/>
    <x v="19"/>
    <x v="19"/>
    <s v="อะไหล่ยางเล็ก"/>
    <s v="ไม่กำหนด"/>
    <s v="CS.2256903/043"/>
    <s v="คุณณัฐชา พรหมรัศมี"/>
    <s v="BB/พงษ์"/>
    <n v="1"/>
    <n v="20"/>
    <n v="0"/>
    <s v=" "/>
    <n v="18.690000000000001"/>
    <n v="1.31"/>
    <n v="20"/>
    <s v="CP04A"/>
    <x v="2"/>
  </r>
  <r>
    <x v="75"/>
    <x v="2"/>
    <n v="2026"/>
    <s v="CP-14109"/>
    <x v="38"/>
    <x v="38"/>
    <s v="อะไหล่ยางเล็ก"/>
    <s v="ไม่กำหนด"/>
    <s v="CS.2256903/044"/>
    <s v="คุณ สุภาพ พิมพ์เพ็ชร์"/>
    <s v="BB/ปูน"/>
    <n v="1"/>
    <n v="1150"/>
    <n v="0"/>
    <s v=" "/>
    <n v="1074.77"/>
    <n v="75.23"/>
    <n v="1150"/>
    <s v="CP04A"/>
    <x v="2"/>
  </r>
  <r>
    <x v="75"/>
    <x v="2"/>
    <n v="2026"/>
    <s v="CP-14109"/>
    <x v="39"/>
    <x v="39"/>
    <s v="อะไหล่ยางเล็ก"/>
    <s v="ไม่กำหนด"/>
    <s v="CS.2256903/044"/>
    <s v="คุณ สุภาพ พิมพ์เพ็ชร์"/>
    <s v="BB/ปูน"/>
    <n v="1"/>
    <n v="175"/>
    <n v="0"/>
    <s v=" "/>
    <n v="0"/>
    <n v="0"/>
    <n v="0"/>
    <s v="CP04A"/>
    <x v="2"/>
  </r>
  <r>
    <x v="75"/>
    <x v="2"/>
    <n v="2026"/>
    <s v="CP-14109"/>
    <x v="31"/>
    <x v="31"/>
    <s v="อะไหล่ยางเล็ก"/>
    <s v="ไม่กำหนด"/>
    <s v="CS.2256903/044"/>
    <s v="คุณ สุภาพ พิมพ์เพ็ชร์"/>
    <s v="BB/ปูน"/>
    <n v="1"/>
    <n v="240"/>
    <n v="0"/>
    <s v=" "/>
    <n v="0"/>
    <n v="0"/>
    <n v="0"/>
    <s v="CP04A"/>
    <x v="2"/>
  </r>
  <r>
    <x v="75"/>
    <x v="2"/>
    <n v="2026"/>
    <s v="CP-14109"/>
    <x v="19"/>
    <x v="19"/>
    <s v="อะไหล่ยางเล็ก"/>
    <s v="ไม่กำหนด"/>
    <s v="CS.2256903/044"/>
    <s v="คุณ สุภาพ พิมพ์เพ็ชร์"/>
    <s v="BB/ปูน"/>
    <n v="1"/>
    <n v="20"/>
    <n v="0"/>
    <s v=" "/>
    <n v="18.690000000000001"/>
    <n v="1.31"/>
    <n v="20"/>
    <s v="CP04A"/>
    <x v="2"/>
  </r>
  <r>
    <x v="75"/>
    <x v="2"/>
    <n v="2026"/>
    <s v="CP-16833"/>
    <x v="126"/>
    <x v="126"/>
    <s v="อะไหล่ยางเล็ก"/>
    <s v="ไม่กำหนด"/>
    <s v="CS.6256903/038"/>
    <s v="บริษัท โซดา พริ้นติ้ง จำกัด"/>
    <s v="C13"/>
    <n v="1"/>
    <n v="2460"/>
    <n v="0"/>
    <s v=" "/>
    <n v="2299.0700000000002"/>
    <n v="160.93"/>
    <n v="2460"/>
    <s v="CP02A"/>
    <x v="0"/>
  </r>
  <r>
    <x v="75"/>
    <x v="2"/>
    <n v="2026"/>
    <s v="CP-16833"/>
    <x v="127"/>
    <x v="127"/>
    <s v="อะไหล่ยางเล็ก"/>
    <s v="ไม่กำหนด"/>
    <s v="CS.6256903/038"/>
    <s v="บริษัท โซดา พริ้นติ้ง จำกัด"/>
    <s v="C13"/>
    <n v="1"/>
    <n v="620"/>
    <n v="0"/>
    <s v=" "/>
    <n v="0"/>
    <n v="0"/>
    <n v="0"/>
    <s v="CP02A"/>
    <x v="0"/>
  </r>
  <r>
    <x v="75"/>
    <x v="2"/>
    <n v="2026"/>
    <s v="CP-16833"/>
    <x v="403"/>
    <x v="403"/>
    <s v="อะไหล่ยางเล็ก"/>
    <s v="ไม่กำหนด"/>
    <s v="CS.6256903/038"/>
    <s v="บริษัท โซดา พริ้นติ้ง จำกัด"/>
    <s v="C13"/>
    <n v="1"/>
    <n v="240"/>
    <n v="0"/>
    <s v=" "/>
    <n v="0"/>
    <n v="0"/>
    <n v="0"/>
    <s v="CP02A"/>
    <x v="0"/>
  </r>
  <r>
    <x v="75"/>
    <x v="2"/>
    <n v="2026"/>
    <s v="CP-16833"/>
    <x v="72"/>
    <x v="72"/>
    <s v="อะไหล่ยางเล็ก"/>
    <s v="ไม่กำหนด"/>
    <s v="CS.6256903/038"/>
    <s v="บริษัท โซดา พริ้นติ้ง จำกัด"/>
    <s v="C13"/>
    <n v="1"/>
    <n v="595"/>
    <n v="59.5"/>
    <s v=" "/>
    <n v="500.47"/>
    <n v="35.03"/>
    <n v="535.5"/>
    <s v="CP02A"/>
    <x v="0"/>
  </r>
  <r>
    <x v="75"/>
    <x v="2"/>
    <n v="2026"/>
    <s v="CP-16833"/>
    <x v="326"/>
    <x v="326"/>
    <s v="อะไหล่ยางเล็ก"/>
    <s v="ไม่กำหนด"/>
    <s v="CS.6256903/038"/>
    <s v="บริษัท โซดา พริ้นติ้ง จำกัด"/>
    <s v="C13"/>
    <n v="1"/>
    <n v="595"/>
    <n v="59.5"/>
    <s v=" "/>
    <n v="500.47"/>
    <n v="35.03"/>
    <n v="535.5"/>
    <s v="CP02A"/>
    <x v="0"/>
  </r>
  <r>
    <x v="75"/>
    <x v="2"/>
    <n v="2026"/>
    <s v="CP-16833"/>
    <x v="74"/>
    <x v="74"/>
    <s v="อะไหล่ยางเล็ก"/>
    <s v="ไม่กำหนด"/>
    <s v="CS.6256903/038"/>
    <s v="บริษัท โซดา พริ้นติ้ง จำกัด"/>
    <s v="C13"/>
    <n v="1"/>
    <n v="595"/>
    <n v="59.5"/>
    <s v=" "/>
    <n v="500.47"/>
    <n v="35.03"/>
    <n v="535.5"/>
    <s v="CP02A"/>
    <x v="0"/>
  </r>
  <r>
    <x v="75"/>
    <x v="2"/>
    <n v="2026"/>
    <s v="CP-16833"/>
    <x v="19"/>
    <x v="19"/>
    <s v="อะไหล่ยางเล็ก"/>
    <s v="ไม่กำหนด"/>
    <s v="CS.6256903/038"/>
    <s v="บริษัท โซดา พริ้นติ้ง จำกัด"/>
    <s v="C13"/>
    <n v="1"/>
    <n v="20"/>
    <n v="0"/>
    <s v=" "/>
    <n v="18.690000000000001"/>
    <n v="1.31"/>
    <n v="20"/>
    <s v="CP02A"/>
    <x v="0"/>
  </r>
  <r>
    <x v="75"/>
    <x v="2"/>
    <n v="2026"/>
    <s v="CP-16833"/>
    <x v="33"/>
    <x v="33"/>
    <s v="อะไหล่ยางเล็ก"/>
    <s v="ไม่กำหนด"/>
    <s v="CS.6256903/038"/>
    <s v="บริษัท โซดา พริ้นติ้ง จำกัด"/>
    <s v="C13"/>
    <n v="1"/>
    <n v="300"/>
    <n v="0"/>
    <s v=" "/>
    <n v="280.37"/>
    <n v="19.63"/>
    <n v="300"/>
    <s v="CP02A"/>
    <x v="0"/>
  </r>
  <r>
    <x v="75"/>
    <x v="2"/>
    <n v="2026"/>
    <s v="CP-15590"/>
    <x v="3"/>
    <x v="3"/>
    <s v="ค่าบริการตั้งศูนย์-ยางเล็ก"/>
    <s v="ไม่กำหนด"/>
    <s v="CS.6256903/039"/>
    <s v="บริษัท โอเวอร์แลน แกรนด์ จำกัด ( สำนักงานใหญ่)"/>
    <s v="C13"/>
    <n v="1"/>
    <n v="400"/>
    <n v="0"/>
    <s v=" "/>
    <n v="373.83"/>
    <n v="26.17"/>
    <n v="400"/>
    <s v="CP02N"/>
    <x v="0"/>
  </r>
  <r>
    <x v="75"/>
    <x v="2"/>
    <n v="2026"/>
    <s v="CP-15918"/>
    <x v="16"/>
    <x v="16"/>
    <s v="อะไหล่ยางเล็ก"/>
    <s v="ไม่กำหนด"/>
    <s v="CS.6256903/040"/>
    <s v="คุณ วีนัส  ดอนกลาง"/>
    <s v="RPแขก/พต"/>
    <n v="1"/>
    <n v="1550"/>
    <n v="0"/>
    <s v=" "/>
    <n v="1448.6"/>
    <n v="101.4"/>
    <n v="1550"/>
    <s v="CP02A"/>
    <x v="0"/>
  </r>
  <r>
    <x v="75"/>
    <x v="2"/>
    <n v="2026"/>
    <s v="CP-15918"/>
    <x v="30"/>
    <x v="30"/>
    <s v="อะไหล่ยางเล็ก"/>
    <s v="ไม่กำหนด"/>
    <s v="CS.6256903/040"/>
    <s v="คุณ วีนัส  ดอนกลาง"/>
    <s v="RPแขก/พต"/>
    <n v="1"/>
    <n v="250"/>
    <n v="0"/>
    <s v=" "/>
    <n v="0"/>
    <n v="0"/>
    <n v="0"/>
    <s v="CP02A"/>
    <x v="0"/>
  </r>
  <r>
    <x v="75"/>
    <x v="2"/>
    <n v="2026"/>
    <s v="CP-15918"/>
    <x v="517"/>
    <x v="517"/>
    <s v="อะไหล่ยางเล็ก"/>
    <s v="ไม่กำหนด"/>
    <s v="CS.6256903/040"/>
    <s v="คุณ วีนัส  ดอนกลาง"/>
    <s v="RPแขก/พต"/>
    <n v="1"/>
    <n v="295"/>
    <n v="0"/>
    <s v=" "/>
    <n v="0"/>
    <n v="0"/>
    <n v="0"/>
    <s v="CP02A"/>
    <x v="0"/>
  </r>
  <r>
    <x v="75"/>
    <x v="2"/>
    <n v="2026"/>
    <s v="CP-15918"/>
    <x v="19"/>
    <x v="19"/>
    <s v="อะไหล่ยางเล็ก"/>
    <s v="ไม่กำหนด"/>
    <s v="CS.6256903/040"/>
    <s v="คุณ วีนัส  ดอนกลาง"/>
    <s v="RPแขก/พต"/>
    <n v="1"/>
    <n v="20"/>
    <n v="0"/>
    <s v=" "/>
    <n v="18.690000000000001"/>
    <n v="1.31"/>
    <n v="20"/>
    <s v="CP02A"/>
    <x v="0"/>
  </r>
  <r>
    <x v="75"/>
    <x v="2"/>
    <n v="2026"/>
    <s v="CP-15918"/>
    <x v="72"/>
    <x v="72"/>
    <s v="อะไหล่ยางเล็ก"/>
    <s v="ไม่กำหนด"/>
    <s v="CS.6256903/040"/>
    <s v="คุณ วีนัส  ดอนกลาง"/>
    <s v="RPแขก/พต"/>
    <n v="1"/>
    <n v="595"/>
    <n v="59.5"/>
    <s v=" "/>
    <n v="500.47"/>
    <n v="35.03"/>
    <n v="535.5"/>
    <s v="CP02A"/>
    <x v="0"/>
  </r>
  <r>
    <x v="75"/>
    <x v="2"/>
    <n v="2026"/>
    <s v="CP-15918"/>
    <x v="73"/>
    <x v="73"/>
    <s v="อะไหล่ยางเล็ก"/>
    <s v="ไม่กำหนด"/>
    <s v="CS.6256903/040"/>
    <s v="คุณ วีนัส  ดอนกลาง"/>
    <s v="RPแขก/พต"/>
    <n v="1"/>
    <n v="595"/>
    <n v="59.5"/>
    <s v=" "/>
    <n v="500.47"/>
    <n v="35.03"/>
    <n v="535.5"/>
    <s v="CP02A"/>
    <x v="0"/>
  </r>
  <r>
    <x v="75"/>
    <x v="2"/>
    <n v="2026"/>
    <s v="CP-15918"/>
    <x v="74"/>
    <x v="74"/>
    <s v="อะไหล่ยางเล็ก"/>
    <s v="ไม่กำหนด"/>
    <s v="CS.6256903/040"/>
    <s v="คุณ วีนัส  ดอนกลาง"/>
    <s v="RPแขก/พต"/>
    <n v="1"/>
    <n v="595"/>
    <n v="59.5"/>
    <s v=" "/>
    <n v="500.47"/>
    <n v="35.03"/>
    <n v="535.5"/>
    <s v="CP02A"/>
    <x v="0"/>
  </r>
  <r>
    <x v="75"/>
    <x v="2"/>
    <n v="2026"/>
    <s v="CP-15918"/>
    <x v="838"/>
    <x v="838"/>
    <s v="อะไหล่นอก ยางเล็ก"/>
    <s v="ไม่กำหนด"/>
    <s v="CS.6256903/040"/>
    <s v="คุณ วีนัส  ดอนกลาง"/>
    <s v="RPแขก/พต"/>
    <n v="1"/>
    <n v="1590"/>
    <n v="79.5"/>
    <s v=" "/>
    <n v="1411.68"/>
    <n v="98.82"/>
    <n v="1510.5"/>
    <s v="CP02A"/>
    <x v="0"/>
  </r>
  <r>
    <x v="75"/>
    <x v="2"/>
    <n v="2026"/>
    <s v="CP-15918"/>
    <x v="839"/>
    <x v="839"/>
    <s v="อะไหล่นอก ยางเล็ก"/>
    <s v="ไม่กำหนด"/>
    <s v="CS.6256903/040"/>
    <s v="คุณ วีนัส  ดอนกลาง"/>
    <s v="RPแขก/พต"/>
    <n v="1"/>
    <n v="1290"/>
    <n v="64.5"/>
    <s v=" "/>
    <n v="1145.33"/>
    <n v="80.17"/>
    <n v="1225.5"/>
    <s v="CP02A"/>
    <x v="0"/>
  </r>
  <r>
    <x v="75"/>
    <x v="2"/>
    <n v="2026"/>
    <s v="CP-15918"/>
    <x v="840"/>
    <x v="840"/>
    <s v="อะไหล่นอก ยางเล็ก"/>
    <s v="ไม่กำหนด"/>
    <s v="CS.6256903/040"/>
    <s v="คุณ วีนัส  ดอนกลาง"/>
    <s v="RPแขก/พต"/>
    <n v="2"/>
    <n v="890"/>
    <n v="89"/>
    <s v=" "/>
    <n v="1580.37"/>
    <n v="110.63"/>
    <n v="1691"/>
    <s v="CP02A"/>
    <x v="0"/>
  </r>
  <r>
    <x v="75"/>
    <x v="2"/>
    <n v="2026"/>
    <s v="CP-15918"/>
    <x v="841"/>
    <x v="841"/>
    <s v="อะไหล่นอก ยางเล็ก"/>
    <s v="ไม่กำหนด"/>
    <s v="CS.6256903/040"/>
    <s v="คุณ วีนัส  ดอนกลาง"/>
    <s v="RPแขก/พต"/>
    <n v="2"/>
    <n v="590"/>
    <n v="59"/>
    <s v=" "/>
    <n v="1047.6600000000001"/>
    <n v="73.34"/>
    <n v="1121"/>
    <s v="CP02A"/>
    <x v="0"/>
  </r>
  <r>
    <x v="75"/>
    <x v="2"/>
    <n v="2026"/>
    <s v="CP-15918"/>
    <x v="84"/>
    <x v="84"/>
    <s v="อะไหล่ยางเล็ก"/>
    <s v="ไม่กำหนด"/>
    <s v="CS.6256903/040"/>
    <s v="คุณ วีนัส  ดอนกลาง"/>
    <s v="RPแขก/พต"/>
    <n v="2"/>
    <n v="295"/>
    <n v="29.5"/>
    <s v=" "/>
    <n v="523.83000000000004"/>
    <n v="36.67"/>
    <n v="560.5"/>
    <s v="CP02A"/>
    <x v="0"/>
  </r>
  <r>
    <x v="75"/>
    <x v="2"/>
    <n v="2026"/>
    <s v="CP-15918"/>
    <x v="76"/>
    <x v="76"/>
    <s v="อะไหล่ยางเล็ก"/>
    <s v="ไม่กำหนด"/>
    <s v="CS.6256903/040"/>
    <s v="คุณ วีนัส  ดอนกลาง"/>
    <s v="RPแขก/พต"/>
    <n v="2"/>
    <n v="385"/>
    <n v="38.5"/>
    <s v=" "/>
    <n v="683.64"/>
    <n v="47.86"/>
    <n v="731.5"/>
    <s v="CP02A"/>
    <x v="0"/>
  </r>
  <r>
    <x v="75"/>
    <x v="2"/>
    <n v="2026"/>
    <s v="CP-15918"/>
    <x v="98"/>
    <x v="98"/>
    <s v="ค่าบริการ"/>
    <s v="ไม่กำหนด"/>
    <s v="CS.6256903/040"/>
    <s v="คุณ วีนัส  ดอนกลาง"/>
    <s v="RPแขก/พต"/>
    <n v="2"/>
    <n v="400"/>
    <n v="0"/>
    <s v=" "/>
    <n v="747.66"/>
    <n v="52.34"/>
    <n v="800"/>
    <s v="CP02N"/>
    <x v="0"/>
  </r>
  <r>
    <x v="75"/>
    <x v="2"/>
    <n v="2026"/>
    <s v="CP-15918"/>
    <x v="77"/>
    <x v="77"/>
    <s v="อะไหล่นอก ยางเล็ก"/>
    <s v="ไม่กำหนด"/>
    <s v="CS.6256903/040"/>
    <s v="คุณ วีนัส  ดอนกลาง"/>
    <s v="RPแขก/พต"/>
    <n v="2"/>
    <n v="490"/>
    <n v="0"/>
    <s v=" "/>
    <n v="915.89"/>
    <n v="64.11"/>
    <n v="980"/>
    <s v="CP02A"/>
    <x v="0"/>
  </r>
  <r>
    <x v="75"/>
    <x v="2"/>
    <n v="2026"/>
    <s v="CP-15918"/>
    <x v="64"/>
    <x v="64"/>
    <s v="ค่าบริการ"/>
    <s v="ไม่กำหนด"/>
    <s v="CS.6256903/040"/>
    <s v="คุณ วีนัส  ดอนกลาง"/>
    <s v="RPแขก/พต"/>
    <n v="1"/>
    <n v="480"/>
    <n v="0.5"/>
    <s v=" "/>
    <n v="448.13"/>
    <n v="31.37"/>
    <n v="479.5"/>
    <s v="CP02N"/>
    <x v="0"/>
  </r>
  <r>
    <x v="75"/>
    <x v="2"/>
    <n v="2026"/>
    <s v="CP-12410"/>
    <x v="43"/>
    <x v="43"/>
    <s v="อะไหล่ยางเล็ก"/>
    <s v="ไม่กำหนด"/>
    <s v="CS.8256903/100"/>
    <s v="คุณ ศริณญา ชังครัตน์"/>
    <s v="A /เอ"/>
    <n v="1"/>
    <n v="790"/>
    <n v="0"/>
    <s v=" "/>
    <n v="738.32"/>
    <n v="51.68"/>
    <n v="790"/>
    <s v="CP03A"/>
    <x v="1"/>
  </r>
  <r>
    <x v="75"/>
    <x v="2"/>
    <n v="2026"/>
    <s v="CP-12410"/>
    <x v="44"/>
    <x v="44"/>
    <s v="อะไหล่ยางเล็ก"/>
    <s v="ไม่กำหนด"/>
    <s v="CS.8256903/100"/>
    <s v="คุณ ศริณญา ชังครัตน์"/>
    <s v="A /เอ"/>
    <n v="1"/>
    <n v="215"/>
    <n v="0"/>
    <s v=" "/>
    <n v="0"/>
    <n v="0"/>
    <n v="0"/>
    <s v="CP03A"/>
    <x v="1"/>
  </r>
  <r>
    <x v="75"/>
    <x v="2"/>
    <n v="2026"/>
    <s v="CP-12410"/>
    <x v="37"/>
    <x v="37"/>
    <s v="อะไหล่ยางเล็ก"/>
    <s v="ไม่กำหนด"/>
    <s v="CS.8256903/100"/>
    <s v="คุณ ศริณญา ชังครัตน์"/>
    <s v="A /เอ"/>
    <n v="1"/>
    <n v="20"/>
    <n v="0"/>
    <s v=" "/>
    <n v="18.690000000000001"/>
    <n v="1.31"/>
    <n v="20"/>
    <s v="CP03A"/>
    <x v="1"/>
  </r>
  <r>
    <x v="75"/>
    <x v="2"/>
    <n v="2026"/>
    <s v="CP-12410"/>
    <x v="15"/>
    <x v="15"/>
    <s v="ค่าแรง-ยางเล็ก"/>
    <s v="ไม่กำหนด"/>
    <s v="CS.8256903/100"/>
    <s v="คุณ ศริณญา ชังครัตน์"/>
    <s v="A /เอ"/>
    <n v="1"/>
    <n v="160"/>
    <n v="0"/>
    <s v=" "/>
    <n v="0"/>
    <n v="0"/>
    <n v="0"/>
    <s v="CP03N"/>
    <x v="1"/>
  </r>
  <r>
    <x v="75"/>
    <x v="2"/>
    <n v="2026"/>
    <s v="CP-12410"/>
    <x v="2"/>
    <x v="2"/>
    <s v="ค่าแรง-ยางเล็ก"/>
    <s v="ไม่กำหนด"/>
    <s v="CS.8256903/100"/>
    <s v="คุณ ศริณญา ชังครัตน์"/>
    <s v="A /เอ"/>
    <n v="4"/>
    <n v="120"/>
    <n v="0"/>
    <s v=" "/>
    <n v="0"/>
    <n v="0"/>
    <n v="0"/>
    <s v="CP03N"/>
    <x v="1"/>
  </r>
  <r>
    <x v="75"/>
    <x v="2"/>
    <n v="2026"/>
    <s v="CP-11795"/>
    <x v="43"/>
    <x v="43"/>
    <s v="อะไหล่ยางเล็ก"/>
    <s v="ไม่กำหนด"/>
    <s v="CS.8256903/101"/>
    <s v="คุณ นิธิศ ภู่เจริญยศ"/>
    <s v="C10"/>
    <n v="1"/>
    <n v="790"/>
    <n v="0"/>
    <s v=" "/>
    <n v="738.32"/>
    <n v="51.68"/>
    <n v="790"/>
    <s v="CP03A"/>
    <x v="1"/>
  </r>
  <r>
    <x v="75"/>
    <x v="2"/>
    <n v="2026"/>
    <s v="CP-11795"/>
    <x v="44"/>
    <x v="44"/>
    <s v="อะไหล่ยางเล็ก"/>
    <s v="ไม่กำหนด"/>
    <s v="CS.8256903/101"/>
    <s v="คุณ นิธิศ ภู่เจริญยศ"/>
    <s v="C10"/>
    <n v="1"/>
    <n v="215"/>
    <n v="0"/>
    <s v=" "/>
    <n v="0"/>
    <n v="0"/>
    <n v="0"/>
    <s v="CP03A"/>
    <x v="1"/>
  </r>
  <r>
    <x v="75"/>
    <x v="2"/>
    <n v="2026"/>
    <s v="CP-11795"/>
    <x v="101"/>
    <x v="101"/>
    <s v="อะไหล่ยางเล็ก"/>
    <s v="ไม่กำหนด"/>
    <s v="CS.8256903/101"/>
    <s v="คุณ นิธิศ ภู่เจริญยศ"/>
    <s v="C10"/>
    <n v="1"/>
    <n v="250"/>
    <n v="0"/>
    <s v=" "/>
    <n v="0"/>
    <n v="0"/>
    <n v="0"/>
    <s v="CP03A"/>
    <x v="1"/>
  </r>
  <r>
    <x v="75"/>
    <x v="2"/>
    <n v="2026"/>
    <s v="CP-11795"/>
    <x v="37"/>
    <x v="37"/>
    <s v="อะไหล่ยางเล็ก"/>
    <s v="ไม่กำหนด"/>
    <s v="CS.8256903/101"/>
    <s v="คุณ นิธิศ ภู่เจริญยศ"/>
    <s v="C10"/>
    <n v="1"/>
    <n v="20"/>
    <n v="0"/>
    <s v=" "/>
    <n v="18.690000000000001"/>
    <n v="1.31"/>
    <n v="20"/>
    <s v="CP03A"/>
    <x v="1"/>
  </r>
  <r>
    <x v="75"/>
    <x v="2"/>
    <n v="2026"/>
    <s v="CP-18548"/>
    <x v="13"/>
    <x v="13"/>
    <s v="ค่าแรง-ยางเล็ก"/>
    <s v="ไม่กำหนด"/>
    <s v="CS.8256903/102"/>
    <s v="คุณ พรกิตตา นิธินันท์ปภา"/>
    <s v="C10"/>
    <n v="4"/>
    <n v="50"/>
    <n v="0"/>
    <s v=" "/>
    <n v="186.92"/>
    <n v="13.08"/>
    <n v="200"/>
    <s v="CP03N"/>
    <x v="1"/>
  </r>
  <r>
    <x v="75"/>
    <x v="2"/>
    <n v="2026"/>
    <s v="CP-07667"/>
    <x v="3"/>
    <x v="3"/>
    <s v="ค่าบริการตั้งศูนย์-ยางเล็ก"/>
    <s v="ไม่กำหนด"/>
    <s v="CS5256903/0017"/>
    <s v="คุณธนากร สงวนนาม(ท๊อป)"/>
    <s v="C11"/>
    <n v="1"/>
    <n v="400"/>
    <n v="0"/>
    <s v=" "/>
    <n v="373.83"/>
    <n v="26.17"/>
    <n v="400"/>
    <s v="CPN"/>
    <x v="3"/>
  </r>
  <r>
    <x v="75"/>
    <x v="2"/>
    <n v="2026"/>
    <s v="CP-12956"/>
    <x v="3"/>
    <x v="3"/>
    <s v="ค่าบริการตั้งศูนย์-ยางเล็ก"/>
    <s v="ไม่กำหนด"/>
    <s v="CS5256903/0018"/>
    <s v="MR. THU RAIN WIN"/>
    <s v="ท๊อป340"/>
    <n v="1"/>
    <n v="400"/>
    <n v="0"/>
    <s v=" "/>
    <n v="373.83"/>
    <n v="26.17"/>
    <n v="400"/>
    <s v="CPN"/>
    <x v="3"/>
  </r>
  <r>
    <x v="75"/>
    <x v="2"/>
    <n v="2026"/>
    <s v="CP-12994"/>
    <x v="236"/>
    <x v="236"/>
    <s v="อะไหล่นอก ยางเล็ก"/>
    <s v="ไม่กำหนด"/>
    <s v="IV2256903/0057"/>
    <s v="บริษัท นิวเจน พลัส โปรดักส์ จำกัด"/>
    <s v="C11"/>
    <n v="1"/>
    <n v="6600"/>
    <n v="330"/>
    <s v=" "/>
    <n v="5859.81"/>
    <n v="410.19"/>
    <n v="6270"/>
    <s v="CPA"/>
    <x v="3"/>
  </r>
  <r>
    <x v="75"/>
    <x v="2"/>
    <n v="2026"/>
    <s v="CP-12994"/>
    <x v="842"/>
    <x v="842"/>
    <s v="อะไหล่นอก ยางเล็ก"/>
    <s v="ไม่กำหนด"/>
    <s v="IV2256903/0057"/>
    <s v="บริษัท นิวเจน พลัส โปรดักส์ จำกัด"/>
    <s v="C11"/>
    <n v="1"/>
    <n v="50"/>
    <n v="0"/>
    <s v=" "/>
    <n v="46.73"/>
    <n v="3.27"/>
    <n v="50"/>
    <s v="CPA"/>
    <x v="3"/>
  </r>
  <r>
    <x v="75"/>
    <x v="2"/>
    <n v="2026"/>
    <s v="CP-12994"/>
    <x v="581"/>
    <x v="581"/>
    <s v="อะไหล่ยางเล็ก"/>
    <s v="ไม่กำหนด"/>
    <s v="IV2256903/0057"/>
    <s v="บริษัท นิวเจน พลัส โปรดักส์ จำกัด"/>
    <s v="C11"/>
    <n v="2"/>
    <n v="260"/>
    <n v="0"/>
    <s v=" "/>
    <n v="485.98"/>
    <n v="34.020000000000003"/>
    <n v="520"/>
    <s v="CPA"/>
    <x v="3"/>
  </r>
  <r>
    <x v="75"/>
    <x v="2"/>
    <n v="2026"/>
    <s v="CP-12994"/>
    <x v="843"/>
    <x v="843"/>
    <s v="อะไหล่นอก ยางเล็ก"/>
    <s v="ไม่กำหนด"/>
    <s v="IV2256903/0057"/>
    <s v="บริษัท นิวเจน พลัส โปรดักส์ จำกัด"/>
    <s v="C11"/>
    <n v="1"/>
    <n v="150"/>
    <n v="0"/>
    <s v=" "/>
    <n v="140.19"/>
    <n v="9.81"/>
    <n v="150"/>
    <s v="CPA"/>
    <x v="3"/>
  </r>
  <r>
    <x v="75"/>
    <x v="2"/>
    <n v="2026"/>
    <s v="CP-12994"/>
    <x v="689"/>
    <x v="689"/>
    <s v="ค่าบริการ"/>
    <s v="ไม่กำหนด"/>
    <s v="IV2256903/0058"/>
    <s v="บริษัท นิวเจน พลัส โปรดักส์ จำกัด"/>
    <s v="C11"/>
    <n v="1"/>
    <n v="900"/>
    <n v="0"/>
    <s v=" "/>
    <n v="841.12"/>
    <n v="58.88"/>
    <n v="900"/>
    <s v="CPN"/>
    <x v="3"/>
  </r>
  <r>
    <x v="75"/>
    <x v="2"/>
    <n v="2026"/>
    <s v="CP-12994"/>
    <x v="3"/>
    <x v="3"/>
    <s v="ค่าบริการตั้งศูนย์-ยางเล็ก"/>
    <s v="ไม่กำหนด"/>
    <s v="IV2256903/0058"/>
    <s v="บริษัท นิวเจน พลัส โปรดักส์ จำกัด"/>
    <s v="C11"/>
    <n v="1"/>
    <n v="400"/>
    <n v="0"/>
    <s v=" "/>
    <n v="373.83"/>
    <n v="26.17"/>
    <n v="400"/>
    <s v="CPN"/>
    <x v="3"/>
  </r>
  <r>
    <x v="75"/>
    <x v="2"/>
    <n v="2026"/>
    <s v="SAC.0001257"/>
    <x v="805"/>
    <x v="805"/>
    <s v="อะไหล่นอก ยางเล็ก"/>
    <s v="ไม่กำหนด"/>
    <s v="S.1256903/0012"/>
    <s v="บริษัท โลตัส แมทเทรส จำกัด"/>
    <s v="พต/ท๊อป"/>
    <n v="1"/>
    <n v="1950"/>
    <n v="0"/>
    <s v=" "/>
    <n v="1822.43"/>
    <n v="127.57"/>
    <n v="1950"/>
    <s v="CP02A"/>
    <x v="0"/>
  </r>
  <r>
    <x v="75"/>
    <x v="2"/>
    <n v="2026"/>
    <s v="SAC.0001257"/>
    <x v="844"/>
    <x v="844"/>
    <s v="อะไหล่นอก ยางเล็ก"/>
    <s v="ไม่กำหนด"/>
    <s v="S.1256903/0012"/>
    <s v="บริษัท โลตัส แมทเทรส จำกัด"/>
    <s v="พต/ท๊อป"/>
    <n v="1"/>
    <n v="4200"/>
    <n v="210"/>
    <s v=" "/>
    <n v="3728.97"/>
    <n v="261.02999999999997"/>
    <n v="3990"/>
    <s v="CP02A"/>
    <x v="0"/>
  </r>
  <r>
    <x v="75"/>
    <x v="2"/>
    <n v="2026"/>
    <s v="SAC.0001257"/>
    <x v="845"/>
    <x v="845"/>
    <s v="อะไหล่นอก ยางเล็ก"/>
    <s v="ไม่กำหนด"/>
    <s v="S.1256903/0012"/>
    <s v="บริษัท โลตัส แมทเทรส จำกัด"/>
    <s v="พต/ท๊อป"/>
    <n v="1"/>
    <n v="1490"/>
    <n v="74.5"/>
    <s v=" "/>
    <n v="1322.9"/>
    <n v="92.6"/>
    <n v="1415.5"/>
    <s v="CP02A"/>
    <x v="0"/>
  </r>
  <r>
    <x v="75"/>
    <x v="2"/>
    <n v="2026"/>
    <s v="SAC.0001257"/>
    <x v="846"/>
    <x v="846"/>
    <s v="อะไหล่นอก ยางเล็ก"/>
    <s v="ไม่กำหนด"/>
    <s v="S.1256903/0012"/>
    <s v="บริษัท โลตัส แมทเทรส จำกัด"/>
    <s v="พต/ท๊อป"/>
    <n v="1"/>
    <n v="1090"/>
    <n v="54.5"/>
    <s v=" "/>
    <n v="967.76"/>
    <n v="67.739999999999995"/>
    <n v="1035.5"/>
    <s v="CP02A"/>
    <x v="0"/>
  </r>
  <r>
    <x v="75"/>
    <x v="2"/>
    <n v="2026"/>
    <s v="SAC.0001257"/>
    <x v="804"/>
    <x v="804"/>
    <s v="ค่าบริการ"/>
    <s v="ไม่กำหนด"/>
    <s v="S.1256903/0012"/>
    <s v="บริษัท โลตัส แมทเทรส จำกัด"/>
    <s v="พต/ท๊อป"/>
    <n v="1"/>
    <n v="1000"/>
    <n v="0"/>
    <s v=" "/>
    <n v="934.58"/>
    <n v="65.42"/>
    <n v="1000"/>
    <s v="CP02N"/>
    <x v="0"/>
  </r>
  <r>
    <x v="75"/>
    <x v="2"/>
    <n v="2026"/>
    <s v="SAC.0001257"/>
    <x v="847"/>
    <x v="847"/>
    <s v="อะไหล่นอก ยางเล็ก"/>
    <s v="ไม่กำหนด"/>
    <s v="S.1256903/0012"/>
    <s v="บริษัท โลตัส แมทเทรส จำกัด"/>
    <s v="พต/ท๊อป"/>
    <n v="1"/>
    <n v="4290"/>
    <n v="0"/>
    <s v=" "/>
    <n v="4009.35"/>
    <n v="280.64999999999998"/>
    <n v="4290"/>
    <s v="CP02A"/>
    <x v="0"/>
  </r>
  <r>
    <x v="75"/>
    <x v="2"/>
    <n v="2026"/>
    <s v="SAC.0001257"/>
    <x v="848"/>
    <x v="848"/>
    <s v="อะไหล่นอก ยางเล็ก"/>
    <s v="ไม่กำหนด"/>
    <s v="S.1256903/0012"/>
    <s v="บริษัท โลตัส แมทเทรส จำกัด"/>
    <s v="พต/ท๊อป"/>
    <n v="1"/>
    <n v="490"/>
    <n v="24.5"/>
    <s v=" "/>
    <n v="435.05"/>
    <n v="30.45"/>
    <n v="465.5"/>
    <s v="CP02A"/>
    <x v="0"/>
  </r>
  <r>
    <x v="75"/>
    <x v="2"/>
    <n v="2026"/>
    <s v="SAC.0001257"/>
    <x v="64"/>
    <x v="64"/>
    <s v="ค่าบริการ"/>
    <s v="ไม่กำหนด"/>
    <s v="S.1256903/0012"/>
    <s v="บริษัท โลตัส แมทเทรส จำกัด"/>
    <s v="พต/ท๊อป"/>
    <n v="4"/>
    <n v="480"/>
    <n v="0"/>
    <s v=" "/>
    <n v="1794.39"/>
    <n v="125.61"/>
    <n v="1920"/>
    <s v="CP02N"/>
    <x v="0"/>
  </r>
  <r>
    <x v="75"/>
    <x v="2"/>
    <n v="2026"/>
    <s v="CP-16501"/>
    <x v="61"/>
    <x v="61"/>
    <s v="อะไหล่ยางเล็ก"/>
    <s v="ไม่กำหนด"/>
    <s v="S.5256903/0018"/>
    <s v="บริษัท ที จี โอ เอ็นจิเนียริ่ง จำกัด"/>
    <s v="BYฟิมล์/พต"/>
    <n v="1"/>
    <n v="2750"/>
    <n v="0"/>
    <s v=" "/>
    <n v="2570.09"/>
    <n v="179.91"/>
    <n v="2750"/>
    <s v="CP03A"/>
    <x v="1"/>
  </r>
  <r>
    <x v="75"/>
    <x v="2"/>
    <n v="2026"/>
    <s v="CP-16501"/>
    <x v="62"/>
    <x v="62"/>
    <s v="อะไหล่ยางเล็ก"/>
    <s v="ไม่กำหนด"/>
    <s v="S.5256903/0018"/>
    <s v="บริษัท ที จี โอ เอ็นจิเนียริ่ง จำกัด"/>
    <s v="BYฟิมล์/พต"/>
    <n v="1"/>
    <n v="490"/>
    <n v="0"/>
    <s v=" "/>
    <n v="0"/>
    <n v="0"/>
    <n v="0"/>
    <s v="CP03A"/>
    <x v="1"/>
  </r>
  <r>
    <x v="75"/>
    <x v="2"/>
    <n v="2026"/>
    <s v="CP-16501"/>
    <x v="269"/>
    <x v="269"/>
    <s v="อะไหล่ยางเล็ก"/>
    <s v="ไม่กำหนด"/>
    <s v="S.5256903/0018"/>
    <s v="บริษัท ที จี โอ เอ็นจิเนียริ่ง จำกัด"/>
    <s v="BYฟิมล์/พต"/>
    <n v="1"/>
    <n v="220"/>
    <n v="0"/>
    <s v=" "/>
    <n v="205.61"/>
    <n v="14.39"/>
    <n v="220"/>
    <s v="CP03A"/>
    <x v="1"/>
  </r>
  <r>
    <x v="75"/>
    <x v="2"/>
    <n v="2026"/>
    <s v="CP-16501"/>
    <x v="37"/>
    <x v="37"/>
    <s v="อะไหล่ยางเล็ก"/>
    <s v="ไม่กำหนด"/>
    <s v="S.5256903/0018"/>
    <s v="บริษัท ที จี โอ เอ็นจิเนียริ่ง จำกัด"/>
    <s v="BYฟิมล์/พต"/>
    <n v="1"/>
    <n v="20"/>
    <n v="0"/>
    <s v=" "/>
    <n v="18.690000000000001"/>
    <n v="1.31"/>
    <n v="20"/>
    <s v="CP03A"/>
    <x v="1"/>
  </r>
  <r>
    <x v="76"/>
    <x v="2"/>
    <n v="2026"/>
    <s v="CP-18549"/>
    <x v="665"/>
    <x v="665"/>
    <s v="ค่าบริการ"/>
    <s v="ไม่กำหนด"/>
    <s v="CS.2256903/045"/>
    <s v="คุณสวัสดิ์ ปอสูงเนิน"/>
    <s v="BB/พงษ์"/>
    <n v="1"/>
    <n v="600"/>
    <n v="0"/>
    <s v=" "/>
    <n v="560.75"/>
    <n v="39.25"/>
    <n v="600"/>
    <s v="CP04N"/>
    <x v="2"/>
  </r>
  <r>
    <x v="76"/>
    <x v="2"/>
    <n v="2026"/>
    <s v="CP-18549"/>
    <x v="3"/>
    <x v="3"/>
    <s v="ค่าบริการตั้งศูนย์-ยางเล็ก"/>
    <s v="ไม่กำหนด"/>
    <s v="CS.2256903/045"/>
    <s v="คุณสวัสดิ์ ปอสูงเนิน"/>
    <s v="BB/พงษ์"/>
    <n v="1"/>
    <n v="400"/>
    <n v="0"/>
    <s v=" "/>
    <n v="373.83"/>
    <n v="26.17"/>
    <n v="400"/>
    <s v="CP04N"/>
    <x v="2"/>
  </r>
  <r>
    <x v="76"/>
    <x v="2"/>
    <n v="2026"/>
    <s v="CP-18549"/>
    <x v="849"/>
    <x v="849"/>
    <s v="อะไหล่นอก ยางเล็ก"/>
    <s v="ไม่กำหนด"/>
    <s v="CS.2256903/045"/>
    <s v="คุณสวัสดิ์ ปอสูงเนิน"/>
    <s v="BB/พงษ์"/>
    <n v="1"/>
    <n v="5200"/>
    <n v="0"/>
    <s v=" "/>
    <n v="4859.8100000000004"/>
    <n v="340.19"/>
    <n v="5200"/>
    <s v="CP04A"/>
    <x v="2"/>
  </r>
  <r>
    <x v="76"/>
    <x v="2"/>
    <n v="2026"/>
    <s v="CP-18549"/>
    <x v="850"/>
    <x v="850"/>
    <s v="อะไหล่นอก ยางเล็ก"/>
    <s v="ไม่กำหนด"/>
    <s v="CS.2256903/045"/>
    <s v="คุณสวัสดิ์ ปอสูงเนิน"/>
    <s v="BB/พงษ์"/>
    <n v="1"/>
    <n v="5200"/>
    <n v="0"/>
    <s v=" "/>
    <n v="4859.8100000000004"/>
    <n v="340.19"/>
    <n v="5200"/>
    <s v="CP04A"/>
    <x v="2"/>
  </r>
  <r>
    <x v="76"/>
    <x v="2"/>
    <n v="2026"/>
    <s v="CP-18549"/>
    <x v="851"/>
    <x v="851"/>
    <s v="อะไหล่นอก ยางเล็ก"/>
    <s v="ไม่กำหนด"/>
    <s v="CS.2256903/045"/>
    <s v="คุณสวัสดิ์ ปอสูงเนิน"/>
    <s v="BB/พงษ์"/>
    <n v="1"/>
    <n v="1450"/>
    <n v="0"/>
    <s v=" "/>
    <n v="1355.14"/>
    <n v="94.86"/>
    <n v="1450"/>
    <s v="CP04A"/>
    <x v="2"/>
  </r>
  <r>
    <x v="76"/>
    <x v="2"/>
    <n v="2026"/>
    <s v="CP-18549"/>
    <x v="852"/>
    <x v="852"/>
    <s v="อะไหล่นอก ยางเล็ก"/>
    <s v="ไม่กำหนด"/>
    <s v="CS.2256903/045"/>
    <s v="คุณสวัสดิ์ ปอสูงเนิน"/>
    <s v="BB/พงษ์"/>
    <n v="1"/>
    <n v="1450"/>
    <n v="0"/>
    <s v=" "/>
    <n v="1355.14"/>
    <n v="94.86"/>
    <n v="1450"/>
    <s v="CP04A"/>
    <x v="2"/>
  </r>
  <r>
    <x v="76"/>
    <x v="2"/>
    <n v="2026"/>
    <s v="CP-18551"/>
    <x v="3"/>
    <x v="3"/>
    <s v="ค่าบริการตั้งศูนย์-ยางเล็ก"/>
    <s v="ไม่กำหนด"/>
    <s v="CS.2256903/046"/>
    <s v="คุณธรรมนูญ เขียนพระพิพัฒน์"/>
    <s v="BB/ปูน"/>
    <n v="1"/>
    <n v="400"/>
    <n v="0"/>
    <s v=" "/>
    <n v="373.83"/>
    <n v="26.17"/>
    <n v="400"/>
    <s v="CP04N"/>
    <x v="2"/>
  </r>
  <r>
    <x v="76"/>
    <x v="2"/>
    <n v="2026"/>
    <s v="CP-12827"/>
    <x v="55"/>
    <x v="55"/>
    <s v="อะไหล่ยางเล็ก"/>
    <s v="ไม่กำหนด"/>
    <s v="CS.6256903/041"/>
    <s v="คุณสายัณห์ แสงจันทร์ภักดี"/>
    <s v="RP/ต่อ"/>
    <n v="1"/>
    <n v="2610"/>
    <n v="200"/>
    <s v=" "/>
    <n v="2252.34"/>
    <n v="157.66"/>
    <n v="2410"/>
    <s v="CP02A"/>
    <x v="0"/>
  </r>
  <r>
    <x v="76"/>
    <x v="2"/>
    <n v="2026"/>
    <s v="CP-18550"/>
    <x v="13"/>
    <x v="13"/>
    <s v="ค่าแรง-ยางเล็ก"/>
    <s v="ไม่กำหนด"/>
    <s v="CS.8256903/103"/>
    <s v="คุณ สิทธิศักดิ์ ม่วงมณี"/>
    <s v="C10"/>
    <n v="4"/>
    <n v="50"/>
    <n v="0"/>
    <s v=" "/>
    <n v="186.92"/>
    <n v="13.08"/>
    <n v="200"/>
    <s v="CP03N"/>
    <x v="1"/>
  </r>
  <r>
    <x v="76"/>
    <x v="2"/>
    <n v="2026"/>
    <s v="CP-18550"/>
    <x v="70"/>
    <x v="70"/>
    <s v="อะไหล่ยางเล็ก"/>
    <s v="ไม่กำหนด"/>
    <s v="CS.8256903/103"/>
    <s v="คุณ สิทธิศักดิ์ ม่วงมณี"/>
    <s v="C10"/>
    <n v="1"/>
    <n v="140"/>
    <n v="0"/>
    <s v=" "/>
    <n v="130.84"/>
    <n v="9.16"/>
    <n v="140"/>
    <s v="CP03A"/>
    <x v="1"/>
  </r>
  <r>
    <x v="76"/>
    <x v="2"/>
    <n v="2026"/>
    <s v="CP-17589"/>
    <x v="51"/>
    <x v="51"/>
    <s v="อะไหล่ยางเล็ก"/>
    <s v="ไม่กำหนด"/>
    <s v="CS.8256903/104"/>
    <s v="คุณ ธีรวีร์ พงษ์พิทักษ์"/>
    <s v="C10"/>
    <n v="1"/>
    <n v="1250"/>
    <n v="0"/>
    <s v=" "/>
    <n v="1168.22"/>
    <n v="81.78"/>
    <n v="1250"/>
    <s v="CP03A"/>
    <x v="1"/>
  </r>
  <r>
    <x v="76"/>
    <x v="2"/>
    <n v="2026"/>
    <s v="CP-17589"/>
    <x v="52"/>
    <x v="52"/>
    <s v="อะไหล่ยางเล็ก"/>
    <s v="ไม่กำหนด"/>
    <s v="CS.8256903/104"/>
    <s v="คุณ ธีรวีร์ พงษ์พิทักษ์"/>
    <s v="C10"/>
    <n v="1"/>
    <n v="315"/>
    <n v="0"/>
    <s v=" "/>
    <n v="294.39"/>
    <n v="20.61"/>
    <n v="315"/>
    <s v="CP03A"/>
    <x v="1"/>
  </r>
  <r>
    <x v="76"/>
    <x v="2"/>
    <n v="2026"/>
    <s v="CP-17589"/>
    <x v="52"/>
    <x v="52"/>
    <s v="อะไหล่ยางเล็ก"/>
    <s v="ไม่กำหนด"/>
    <s v="CS.8256903/104"/>
    <s v="คุณ ธีรวีร์ พงษ์พิทักษ์"/>
    <s v="C10"/>
    <n v="1"/>
    <n v="315"/>
    <n v="0"/>
    <s v=" "/>
    <n v="0"/>
    <n v="0"/>
    <n v="0"/>
    <s v="CP03A"/>
    <x v="1"/>
  </r>
  <r>
    <x v="76"/>
    <x v="2"/>
    <n v="2026"/>
    <s v="CP-17589"/>
    <x v="31"/>
    <x v="31"/>
    <s v="อะไหล่ยางเล็ก"/>
    <s v="ไม่กำหนด"/>
    <s v="CS.8256903/104"/>
    <s v="คุณ ธีรวีร์ พงษ์พิทักษ์"/>
    <s v="C10"/>
    <n v="1"/>
    <n v="240"/>
    <n v="0"/>
    <s v=" "/>
    <n v="224.3"/>
    <n v="15.7"/>
    <n v="240"/>
    <s v="CP03A"/>
    <x v="1"/>
  </r>
  <r>
    <x v="76"/>
    <x v="2"/>
    <n v="2026"/>
    <s v="CP-17589"/>
    <x v="37"/>
    <x v="37"/>
    <s v="อะไหล่ยางเล็ก"/>
    <s v="ไม่กำหนด"/>
    <s v="CS.8256903/104"/>
    <s v="คุณ ธีรวีร์ พงษ์พิทักษ์"/>
    <s v="C10"/>
    <n v="1"/>
    <n v="20"/>
    <n v="0"/>
    <s v=" "/>
    <n v="18.690000000000001"/>
    <n v="1.31"/>
    <n v="20"/>
    <s v="CP03A"/>
    <x v="1"/>
  </r>
  <r>
    <x v="76"/>
    <x v="2"/>
    <n v="2026"/>
    <s v="CP-17589"/>
    <x v="72"/>
    <x v="72"/>
    <s v="อะไหล่ยางเล็ก"/>
    <s v="ไม่กำหนด"/>
    <s v="CS.8256903/104"/>
    <s v="คุณ ธีรวีร์ พงษ์พิทักษ์"/>
    <s v="C10"/>
    <n v="1"/>
    <n v="595"/>
    <n v="59.5"/>
    <s v=" "/>
    <n v="500.47"/>
    <n v="35.03"/>
    <n v="535.5"/>
    <s v="CP03A"/>
    <x v="1"/>
  </r>
  <r>
    <x v="76"/>
    <x v="2"/>
    <n v="2026"/>
    <s v="CP-17589"/>
    <x v="74"/>
    <x v="74"/>
    <s v="อะไหล่ยางเล็ก"/>
    <s v="ไม่กำหนด"/>
    <s v="CS.8256903/104"/>
    <s v="คุณ ธีรวีร์ พงษ์พิทักษ์"/>
    <s v="C10"/>
    <n v="1"/>
    <n v="595"/>
    <n v="59.5"/>
    <s v=" "/>
    <n v="500.47"/>
    <n v="35.03"/>
    <n v="535.5"/>
    <s v="CP03A"/>
    <x v="1"/>
  </r>
  <r>
    <x v="76"/>
    <x v="2"/>
    <n v="2026"/>
    <s v="CP-17589"/>
    <x v="326"/>
    <x v="326"/>
    <s v="อะไหล่ยางเล็ก"/>
    <s v="ไม่กำหนด"/>
    <s v="CS.8256903/104"/>
    <s v="คุณ ธีรวีร์ พงษ์พิทักษ์"/>
    <s v="C10"/>
    <n v="1"/>
    <n v="595"/>
    <n v="0"/>
    <s v=" "/>
    <n v="556.07000000000005"/>
    <n v="38.93"/>
    <n v="595"/>
    <s v="CP03A"/>
    <x v="1"/>
  </r>
  <r>
    <x v="76"/>
    <x v="2"/>
    <n v="2026"/>
    <s v="CP-17589"/>
    <x v="15"/>
    <x v="15"/>
    <s v="ค่าแรง-ยางเล็ก"/>
    <s v="ไม่กำหนด"/>
    <s v="CS.8256903/104"/>
    <s v="คุณ ธีรวีร์ พงษ์พิทักษ์"/>
    <s v="C10"/>
    <n v="1"/>
    <n v="160"/>
    <n v="0"/>
    <s v=" "/>
    <n v="0"/>
    <n v="0"/>
    <n v="0"/>
    <s v="CP03N"/>
    <x v="1"/>
  </r>
  <r>
    <x v="76"/>
    <x v="2"/>
    <n v="2026"/>
    <s v="CP-17589"/>
    <x v="2"/>
    <x v="2"/>
    <s v="ค่าแรง-ยางเล็ก"/>
    <s v="ไม่กำหนด"/>
    <s v="CS.8256903/104"/>
    <s v="คุณ ธีรวีร์ พงษ์พิทักษ์"/>
    <s v="C10"/>
    <n v="2"/>
    <n v="120"/>
    <n v="0"/>
    <s v=" "/>
    <n v="224.3"/>
    <n v="15.7"/>
    <n v="240"/>
    <s v="CP03N"/>
    <x v="1"/>
  </r>
  <r>
    <x v="76"/>
    <x v="2"/>
    <n v="2026"/>
    <s v="CP-06035"/>
    <x v="51"/>
    <x v="51"/>
    <s v="อะไหล่ยางเล็ก"/>
    <s v="ไม่กำหนด"/>
    <s v="CS.8256903/105"/>
    <s v="คุณ ศักดา พันธุ์เพ็ง"/>
    <s v="A /เอ"/>
    <n v="1"/>
    <n v="1250"/>
    <n v="0"/>
    <s v=" "/>
    <n v="1168.22"/>
    <n v="81.78"/>
    <n v="1250"/>
    <s v="CP03A"/>
    <x v="1"/>
  </r>
  <r>
    <x v="76"/>
    <x v="2"/>
    <n v="2026"/>
    <s v="CP-06035"/>
    <x v="371"/>
    <x v="371"/>
    <s v="อะไหล่ยางเล็ก"/>
    <s v="ไม่กำหนด"/>
    <s v="CS.8256903/105"/>
    <s v="คุณ ศักดา พันธุ์เพ็ง"/>
    <s v="A /เอ"/>
    <n v="1"/>
    <n v="290"/>
    <n v="0"/>
    <s v=" "/>
    <n v="271.02999999999997"/>
    <n v="18.97"/>
    <n v="290"/>
    <s v="CP03A"/>
    <x v="1"/>
  </r>
  <r>
    <x v="76"/>
    <x v="2"/>
    <n v="2026"/>
    <s v="CP-06035"/>
    <x v="37"/>
    <x v="37"/>
    <s v="อะไหล่ยางเล็ก"/>
    <s v="ไม่กำหนด"/>
    <s v="CS.8256903/105"/>
    <s v="คุณ ศักดา พันธุ์เพ็ง"/>
    <s v="A /เอ"/>
    <n v="1"/>
    <n v="20"/>
    <n v="0"/>
    <s v=" "/>
    <n v="18.690000000000001"/>
    <n v="1.31"/>
    <n v="20"/>
    <s v="CP03A"/>
    <x v="1"/>
  </r>
  <r>
    <x v="76"/>
    <x v="2"/>
    <n v="2026"/>
    <s v="CP-18269"/>
    <x v="2"/>
    <x v="2"/>
    <s v="ค่าแรง-ยางเล็ก"/>
    <s v="ไม่กำหนด"/>
    <s v="CS.8256903/106"/>
    <s v="MR.LIN HTET NAING"/>
    <s v="BYเล็ก"/>
    <n v="2"/>
    <n v="120"/>
    <n v="0"/>
    <s v=" "/>
    <n v="224.3"/>
    <n v="15.7"/>
    <n v="240"/>
    <s v="CP03N"/>
    <x v="1"/>
  </r>
  <r>
    <x v="76"/>
    <x v="2"/>
    <n v="2026"/>
    <s v="CP-000002584"/>
    <x v="43"/>
    <x v="43"/>
    <s v="อะไหล่ยางเล็ก"/>
    <s v="ไม่กำหนด"/>
    <s v="CS5256903/0019"/>
    <s v="คุณ นพดล ดีวุ่น"/>
    <s v="หนึ่ง340"/>
    <n v="1"/>
    <n v="790"/>
    <n v="0"/>
    <s v=" "/>
    <n v="738.32"/>
    <n v="51.68"/>
    <n v="790"/>
    <s v="CPA"/>
    <x v="3"/>
  </r>
  <r>
    <x v="76"/>
    <x v="2"/>
    <n v="2026"/>
    <s v="CP-000002584"/>
    <x v="10"/>
    <x v="10"/>
    <s v="อะไหล่ยางเล็ก"/>
    <s v="ไม่กำหนด"/>
    <s v="CS5256903/0019"/>
    <s v="คุณ นพดล ดีวุ่น"/>
    <s v="หนึ่ง340"/>
    <n v="1"/>
    <n v="220"/>
    <n v="0"/>
    <s v=" "/>
    <n v="0"/>
    <n v="0"/>
    <n v="0"/>
    <s v="CPA"/>
    <x v="3"/>
  </r>
  <r>
    <x v="76"/>
    <x v="2"/>
    <n v="2026"/>
    <s v="CP-07308"/>
    <x v="3"/>
    <x v="3"/>
    <s v="ค่าบริการตั้งศูนย์-ยางเล็ก"/>
    <s v="ไม่กำหนด"/>
    <s v="CS5256903/0020"/>
    <s v="คุณ พิชิตชัย จันทะสุวรรณ"/>
    <s v="C11"/>
    <n v="1"/>
    <n v="400"/>
    <n v="0"/>
    <s v=" "/>
    <n v="373.83"/>
    <n v="26.17"/>
    <n v="400"/>
    <s v="CPN"/>
    <x v="3"/>
  </r>
  <r>
    <x v="76"/>
    <x v="2"/>
    <n v="2026"/>
    <s v="CP-10043"/>
    <x v="64"/>
    <x v="64"/>
    <s v="ค่าบริการ"/>
    <s v="ไม่กำหนด"/>
    <s v="CS5256903/0021"/>
    <s v="บริษัท  ฮอร์สคร็อพ ซิสเต็ม จำกัด"/>
    <s v="หนึ่ง340"/>
    <n v="1"/>
    <n v="480"/>
    <n v="0"/>
    <s v=" "/>
    <n v="448.6"/>
    <n v="31.4"/>
    <n v="480"/>
    <s v="CPN"/>
    <x v="3"/>
  </r>
  <r>
    <x v="76"/>
    <x v="2"/>
    <n v="2026"/>
    <s v="CP-000003470"/>
    <x v="26"/>
    <x v="26"/>
    <s v="ค่าบริการตั้งศูนย์-ยางเล็ก"/>
    <s v="ไม่กำหนด"/>
    <s v="S.1256903/0013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76"/>
    <x v="2"/>
    <n v="2026"/>
    <s v="CP-15725"/>
    <x v="43"/>
    <x v="43"/>
    <s v="อะไหล่ยางเล็ก"/>
    <s v="ไม่กำหนด"/>
    <s v="S.5256903/0019"/>
    <s v="บริษัท วีพีไอ อินดัสตรี จำกัด"/>
    <s v="BYฟิมล์/พต"/>
    <n v="1"/>
    <n v="790"/>
    <n v="0"/>
    <s v=" "/>
    <n v="738.32"/>
    <n v="51.68"/>
    <n v="790"/>
    <s v="CP03A"/>
    <x v="1"/>
  </r>
  <r>
    <x v="76"/>
    <x v="2"/>
    <n v="2026"/>
    <s v="CP-15725"/>
    <x v="44"/>
    <x v="44"/>
    <s v="อะไหล่ยางเล็ก"/>
    <s v="ไม่กำหนด"/>
    <s v="S.5256903/0019"/>
    <s v="บริษัท วีพีไอ อินดัสตรี จำกัด"/>
    <s v="BYฟิมล์/พต"/>
    <n v="1"/>
    <n v="215"/>
    <n v="0"/>
    <s v=" "/>
    <n v="0"/>
    <n v="0"/>
    <n v="0"/>
    <s v="CP03A"/>
    <x v="1"/>
  </r>
  <r>
    <x v="76"/>
    <x v="2"/>
    <n v="2026"/>
    <s v="CP-15725"/>
    <x v="255"/>
    <x v="255"/>
    <s v="อะไหล่ยางเล็ก"/>
    <s v="ไม่กำหนด"/>
    <s v="S.5256903/0019"/>
    <s v="บริษัท วีพีไอ อินดัสตรี จำกัด"/>
    <s v="BYฟิมล์/พต"/>
    <n v="1"/>
    <n v="220"/>
    <n v="0"/>
    <s v=" "/>
    <n v="0"/>
    <n v="0"/>
    <n v="0"/>
    <s v="CP03A"/>
    <x v="1"/>
  </r>
  <r>
    <x v="76"/>
    <x v="2"/>
    <n v="2026"/>
    <s v="CP-15725"/>
    <x v="37"/>
    <x v="37"/>
    <s v="อะไหล่ยางเล็ก"/>
    <s v="ไม่กำหนด"/>
    <s v="S.5256903/0019"/>
    <s v="บริษัท วีพีไอ อินดัสตรี จำกัด"/>
    <s v="BYฟิมล์/พต"/>
    <n v="1"/>
    <n v="20"/>
    <n v="0"/>
    <s v=" "/>
    <n v="18.690000000000001"/>
    <n v="1.31"/>
    <n v="20"/>
    <s v="CP03A"/>
    <x v="1"/>
  </r>
  <r>
    <x v="76"/>
    <x v="2"/>
    <n v="2026"/>
    <s v="CP-15725"/>
    <x v="83"/>
    <x v="83"/>
    <s v="อะไหล่ยางเล็ก"/>
    <s v="ไม่กำหนด"/>
    <s v="S.5256903/0019"/>
    <s v="บริษัท วีพีไอ อินดัสตรี จำกัด"/>
    <s v="BYฟิมล์/พต"/>
    <n v="1"/>
    <n v="480"/>
    <n v="0"/>
    <s v=" "/>
    <n v="448.6"/>
    <n v="31.4"/>
    <n v="480"/>
    <s v="CP03A"/>
    <x v="1"/>
  </r>
  <r>
    <x v="76"/>
    <x v="2"/>
    <n v="2026"/>
    <s v="CP-15725"/>
    <x v="29"/>
    <x v="29"/>
    <s v="อะไหล่ยางเล็ก"/>
    <s v="ไม่กำหนด"/>
    <s v="S.5256903/0019"/>
    <s v="บริษัท วีพีไอ อินดัสตรี จำกัด"/>
    <s v="BYฟิมล์/พต"/>
    <n v="1"/>
    <n v="300"/>
    <n v="0"/>
    <s v=" "/>
    <n v="280.37"/>
    <n v="19.63"/>
    <n v="300"/>
    <s v="CP03A"/>
    <x v="1"/>
  </r>
  <r>
    <x v="77"/>
    <x v="2"/>
    <n v="2026"/>
    <s v="CP-18552"/>
    <x v="70"/>
    <x v="70"/>
    <s v="อะไหล่ยางเล็ก"/>
    <s v="ไม่กำหนด"/>
    <s v="CS.2256903/047"/>
    <s v="บริษัท ไทยสตาร์ สตูดิโอจำกัด"/>
    <s v="BB/พงษ์"/>
    <n v="1"/>
    <n v="140"/>
    <n v="0"/>
    <s v=" "/>
    <n v="130.84"/>
    <n v="9.16"/>
    <n v="140"/>
    <s v="CP04A"/>
    <x v="2"/>
  </r>
  <r>
    <x v="77"/>
    <x v="2"/>
    <n v="2026"/>
    <s v="CP-09475"/>
    <x v="3"/>
    <x v="3"/>
    <s v="ค่าบริการตั้งศูนย์-ยางเล็ก"/>
    <s v="ไม่กำหนด"/>
    <s v="CS.2256903/048"/>
    <s v="บริษัท ไทยธาดา พรีเมียม คาร์ จำกัด (สำนักงานใหญ่)"/>
    <s v="BB/ปูน"/>
    <n v="1"/>
    <n v="400"/>
    <n v="100"/>
    <s v=" "/>
    <n v="280.37"/>
    <n v="19.63"/>
    <n v="300"/>
    <s v="CP04N"/>
    <x v="2"/>
  </r>
  <r>
    <x v="77"/>
    <x v="2"/>
    <n v="2026"/>
    <s v="CP-10921"/>
    <x v="43"/>
    <x v="43"/>
    <s v="อะไหล่ยางเล็ก"/>
    <s v="ไม่กำหนด"/>
    <s v="CS.2256903/049"/>
    <s v="บริษัท โพลิเมอร์ พลัส อินดัสตรี จำกัด"/>
    <s v="BB/พงษ์"/>
    <n v="1"/>
    <n v="790"/>
    <n v="0"/>
    <s v=" "/>
    <n v="738.32"/>
    <n v="51.68"/>
    <n v="790"/>
    <s v="CP04A"/>
    <x v="2"/>
  </r>
  <r>
    <x v="77"/>
    <x v="2"/>
    <n v="2026"/>
    <s v="CP-10921"/>
    <x v="44"/>
    <x v="44"/>
    <s v="อะไหล่ยางเล็ก"/>
    <s v="ไม่กำหนด"/>
    <s v="CS.2256903/049"/>
    <s v="บริษัท โพลิเมอร์ พลัส อินดัสตรี จำกัด"/>
    <s v="BB/พงษ์"/>
    <n v="1"/>
    <n v="215"/>
    <n v="0"/>
    <s v=" "/>
    <n v="0"/>
    <n v="0"/>
    <n v="0"/>
    <s v="CP04A"/>
    <x v="2"/>
  </r>
  <r>
    <x v="77"/>
    <x v="2"/>
    <n v="2026"/>
    <s v="CP-10921"/>
    <x v="10"/>
    <x v="10"/>
    <s v="อะไหล่ยางเล็ก"/>
    <s v="ไม่กำหนด"/>
    <s v="CS.2256903/049"/>
    <s v="บริษัท โพลิเมอร์ พลัส อินดัสตรี จำกัด"/>
    <s v="BB/พงษ์"/>
    <n v="1"/>
    <n v="220"/>
    <n v="0"/>
    <s v=" "/>
    <n v="0"/>
    <n v="0"/>
    <n v="0"/>
    <s v="CP04A"/>
    <x v="2"/>
  </r>
  <r>
    <x v="77"/>
    <x v="2"/>
    <n v="2026"/>
    <s v="CP-10921"/>
    <x v="37"/>
    <x v="37"/>
    <s v="อะไหล่ยางเล็ก"/>
    <s v="ไม่กำหนด"/>
    <s v="CS.2256903/049"/>
    <s v="บริษัท โพลิเมอร์ พลัส อินดัสตรี จำกัด"/>
    <s v="BB/พงษ์"/>
    <n v="1"/>
    <n v="20"/>
    <n v="0"/>
    <s v=" "/>
    <n v="18.690000000000001"/>
    <n v="1.31"/>
    <n v="20"/>
    <s v="CP04A"/>
    <x v="2"/>
  </r>
  <r>
    <x v="77"/>
    <x v="2"/>
    <n v="2026"/>
    <s v="CP-18075"/>
    <x v="853"/>
    <x v="853"/>
    <s v="ค่าบริการตั้งศูนย์-ยางเล็ก"/>
    <s v="ไม่กำหนด"/>
    <s v="CS.2256903/050"/>
    <s v="บริษัท ไทย วี.พี. คอร์ปอเรชั่น จำกัด"/>
    <s v="BB/พงษ์"/>
    <n v="4"/>
    <n v="200"/>
    <n v="0"/>
    <s v=" "/>
    <n v="747.66"/>
    <n v="52.34"/>
    <n v="800"/>
    <s v="CP04N"/>
    <x v="2"/>
  </r>
  <r>
    <x v="77"/>
    <x v="2"/>
    <n v="2026"/>
    <s v="CP-18075"/>
    <x v="2"/>
    <x v="2"/>
    <s v="ค่าแรง-ยางเล็ก"/>
    <s v="ไม่กำหนด"/>
    <s v="CS.2256903/050"/>
    <s v="บริษัท ไทย วี.พี. คอร์ปอเรชั่น จำกัด"/>
    <s v="BB/พงษ์"/>
    <n v="4"/>
    <n v="120"/>
    <n v="80"/>
    <s v=" "/>
    <n v="373.83"/>
    <n v="26.17"/>
    <n v="400"/>
    <s v="CP04N"/>
    <x v="2"/>
  </r>
  <r>
    <x v="77"/>
    <x v="2"/>
    <n v="2026"/>
    <s v="CP-18075"/>
    <x v="3"/>
    <x v="3"/>
    <s v="ค่าบริการตั้งศูนย์-ยางเล็ก"/>
    <s v="ไม่กำหนด"/>
    <s v="CS.2256903/050"/>
    <s v="บริษัท ไทย วี.พี. คอร์ปอเรชั่น จำกัด"/>
    <s v="BB/พงษ์"/>
    <n v="1"/>
    <n v="400"/>
    <n v="0"/>
    <s v=" "/>
    <n v="373.83"/>
    <n v="26.17"/>
    <n v="400"/>
    <s v="CP04N"/>
    <x v="2"/>
  </r>
  <r>
    <x v="77"/>
    <x v="2"/>
    <n v="2026"/>
    <s v="CP-13911"/>
    <x v="65"/>
    <x v="65"/>
    <s v="อะไหล่ยางเล็ก"/>
    <s v="ไม่กำหนด"/>
    <s v="CS.2256903/051"/>
    <s v="คุณ ถาวร นาถ้ำเพชร"/>
    <s v="BB/ปูน"/>
    <n v="1"/>
    <n v="1650"/>
    <n v="30"/>
    <s v=" "/>
    <n v="1514.02"/>
    <n v="105.98"/>
    <n v="1620"/>
    <s v="CP04A"/>
    <x v="2"/>
  </r>
  <r>
    <x v="77"/>
    <x v="2"/>
    <n v="2026"/>
    <s v="CP-13911"/>
    <x v="168"/>
    <x v="168"/>
    <s v="อะไหล่ยางเล็ก"/>
    <s v="ไม่กำหนด"/>
    <s v="CS.2256903/051"/>
    <s v="คุณ ถาวร นาถ้ำเพชร"/>
    <s v="BB/ปูน"/>
    <n v="1"/>
    <n v="420"/>
    <n v="0"/>
    <s v=" "/>
    <n v="0"/>
    <n v="0"/>
    <n v="0"/>
    <s v="CP04A"/>
    <x v="2"/>
  </r>
  <r>
    <x v="77"/>
    <x v="2"/>
    <n v="2026"/>
    <s v="CP-13911"/>
    <x v="854"/>
    <x v="854"/>
    <s v="อะไหล่นอก ยางเล็ก"/>
    <s v="ไม่กำหนด"/>
    <s v="CS.2256903/051"/>
    <s v="คุณ ถาวร นาถ้ำเพชร"/>
    <s v="BB/ปูน"/>
    <n v="1"/>
    <n v="480"/>
    <n v="0"/>
    <s v=" "/>
    <n v="448.6"/>
    <n v="31.4"/>
    <n v="480"/>
    <s v="CP04A"/>
    <x v="2"/>
  </r>
  <r>
    <x v="77"/>
    <x v="2"/>
    <n v="2026"/>
    <s v="CP-14122"/>
    <x v="855"/>
    <x v="855"/>
    <s v="อะไหล่นอก ยางเล็ก"/>
    <s v="ไม่กำหนด"/>
    <s v="CS.6256903/042"/>
    <s v="คุณสุทรรศน์ ต้นเตชสาธิต"/>
    <s v="RP/ต่อ"/>
    <n v="2"/>
    <n v="590"/>
    <n v="59"/>
    <s v=" "/>
    <n v="1047.6600000000001"/>
    <n v="73.34"/>
    <n v="1121"/>
    <s v="CP02A"/>
    <x v="0"/>
  </r>
  <r>
    <x v="77"/>
    <x v="2"/>
    <n v="2026"/>
    <s v="CP-14122"/>
    <x v="856"/>
    <x v="856"/>
    <s v="อะไหล่นอก ยางเล็ก"/>
    <s v="ไม่กำหนด"/>
    <s v="CS.6256903/042"/>
    <s v="คุณสุทรรศน์ ต้นเตชสาธิต"/>
    <s v="RP/ต่อ"/>
    <n v="2"/>
    <n v="390"/>
    <n v="39"/>
    <s v=" "/>
    <n v="692.52"/>
    <n v="48.48"/>
    <n v="741"/>
    <s v="CP02A"/>
    <x v="0"/>
  </r>
  <r>
    <x v="77"/>
    <x v="2"/>
    <n v="2026"/>
    <s v="CP-14122"/>
    <x v="857"/>
    <x v="857"/>
    <s v="อะไหล่นอก ยางเล็ก"/>
    <s v="ไม่กำหนด"/>
    <s v="CS.6256903/042"/>
    <s v="คุณสุทรรศน์ ต้นเตชสาธิต"/>
    <s v="RP/ต่อ"/>
    <n v="1"/>
    <n v="1390"/>
    <n v="69.5"/>
    <s v=" "/>
    <n v="1234.1099999999999"/>
    <n v="86.39"/>
    <n v="1320.5"/>
    <s v="CP02A"/>
    <x v="0"/>
  </r>
  <r>
    <x v="77"/>
    <x v="2"/>
    <n v="2026"/>
    <s v="CP-14122"/>
    <x v="77"/>
    <x v="77"/>
    <s v="อะไหล่นอก ยางเล็ก"/>
    <s v="ไม่กำหนด"/>
    <s v="CS.6256903/042"/>
    <s v="คุณสุทรรศน์ ต้นเตชสาธิต"/>
    <s v="RP/ต่อ"/>
    <n v="2"/>
    <n v="490"/>
    <n v="49"/>
    <s v=" "/>
    <n v="870.09"/>
    <n v="60.91"/>
    <n v="931"/>
    <s v="CP02A"/>
    <x v="0"/>
  </r>
  <r>
    <x v="77"/>
    <x v="2"/>
    <n v="2026"/>
    <s v="CP-14122"/>
    <x v="64"/>
    <x v="64"/>
    <s v="ค่าบริการ"/>
    <s v="ไม่กำหนด"/>
    <s v="CS.6256903/042"/>
    <s v="คุณสุทรรศน์ ต้นเตชสาธิต"/>
    <s v="RP/ต่อ"/>
    <n v="3"/>
    <n v="480"/>
    <n v="0"/>
    <s v=" "/>
    <n v="1345.79"/>
    <n v="94.21"/>
    <n v="1440"/>
    <s v="CP02N"/>
    <x v="0"/>
  </r>
  <r>
    <x v="77"/>
    <x v="2"/>
    <n v="2026"/>
    <s v="CP-18545"/>
    <x v="485"/>
    <x v="485"/>
    <s v="ยางเล็ก BS"/>
    <s v="BSยางเล็ก"/>
    <s v="CS.6256903/043"/>
    <s v="คุณวุฒิ ภณวิเชียร"/>
    <s v="RP/ต่อ"/>
    <n v="4"/>
    <n v="6750"/>
    <n v="2000"/>
    <s v=" "/>
    <n v="23364.49"/>
    <n v="1635.51"/>
    <n v="25000"/>
    <s v="CP02Y26-M03"/>
    <x v="0"/>
  </r>
  <r>
    <x v="77"/>
    <x v="2"/>
    <n v="2026"/>
    <s v="CP-18545"/>
    <x v="1"/>
    <x v="1"/>
    <s v="อะไหล่ยางเล็ก"/>
    <s v="อะไหล่นอก"/>
    <s v="CS.6256903/043"/>
    <s v="คุณวุฒิ ภณวิเชียร"/>
    <s v="RP/ต่อ"/>
    <n v="4"/>
    <n v="60"/>
    <n v="0"/>
    <s v=" "/>
    <n v="0"/>
    <n v="0"/>
    <n v="0"/>
    <s v="CP02A"/>
    <x v="0"/>
  </r>
  <r>
    <x v="77"/>
    <x v="2"/>
    <n v="2026"/>
    <s v="CP-18545"/>
    <x v="25"/>
    <x v="25"/>
    <s v="ค่าแรง-ยางเล็ก"/>
    <s v="ไม่กำหนด"/>
    <s v="CS.6256903/043"/>
    <s v="คุณวุฒิ ภณวิเชียร"/>
    <s v="RP/ต่อ"/>
    <n v="4"/>
    <n v="150"/>
    <n v="0"/>
    <s v=" "/>
    <n v="0"/>
    <n v="0"/>
    <n v="0"/>
    <s v="CP02N"/>
    <x v="0"/>
  </r>
  <r>
    <x v="77"/>
    <x v="2"/>
    <n v="2026"/>
    <s v="CP-18545"/>
    <x v="26"/>
    <x v="26"/>
    <s v="ค่าบริการตั้งศูนย์-ยางเล็ก"/>
    <s v="ไม่กำหนด"/>
    <s v="CS.6256903/043"/>
    <s v="คุณวุฒิ ภณวิเชียร"/>
    <s v="RP/ต่อ"/>
    <n v="1"/>
    <n v="500"/>
    <n v="0"/>
    <s v=" "/>
    <n v="0"/>
    <n v="0"/>
    <n v="0"/>
    <s v="CP02N"/>
    <x v="0"/>
  </r>
  <r>
    <x v="77"/>
    <x v="2"/>
    <n v="2026"/>
    <s v="CP-18545"/>
    <x v="27"/>
    <x v="27"/>
    <s v="ของแจกของแถม"/>
    <s v="BSยางเล็ก"/>
    <s v="CS.6256903/043"/>
    <s v="คุณวุฒิ ภณวิเชียร"/>
    <s v="RP/ต่อ"/>
    <n v="2"/>
    <n v="1"/>
    <n v="0"/>
    <s v=" "/>
    <n v="0"/>
    <n v="0"/>
    <n v="0"/>
    <s v="CP02N"/>
    <x v="0"/>
  </r>
  <r>
    <x v="77"/>
    <x v="2"/>
    <n v="2026"/>
    <s v="CP-11624"/>
    <x v="858"/>
    <x v="858"/>
    <s v="ยางเล็ก LEAO"/>
    <s v="LEAO"/>
    <s v="CS.6256903/044"/>
    <s v="บริษัท ออโต้ ไดร์ฟ อีวี จำกัด (มหาชน) สำนักงานใหญ่"/>
    <s v="RP/ต่อ"/>
    <n v="4"/>
    <n v="3500"/>
    <n v="4000"/>
    <s v=" "/>
    <n v="9345.7900000000009"/>
    <n v="654.21"/>
    <n v="10000"/>
    <s v="CP02Y26-M03"/>
    <x v="0"/>
  </r>
  <r>
    <x v="77"/>
    <x v="2"/>
    <n v="2026"/>
    <s v="CP-11624"/>
    <x v="1"/>
    <x v="1"/>
    <s v="อะไหล่ยางเล็ก"/>
    <s v="อะไหล่นอก"/>
    <s v="CS.6256903/044"/>
    <s v="บริษัท ออโต้ ไดร์ฟ อีวี จำกัด (มหาชน) สำนักงานใหญ่"/>
    <s v="RP/ต่อ"/>
    <n v="4"/>
    <n v="60"/>
    <n v="0"/>
    <s v=" "/>
    <n v="0"/>
    <n v="0"/>
    <n v="0"/>
    <s v="CP02A"/>
    <x v="0"/>
  </r>
  <r>
    <x v="77"/>
    <x v="2"/>
    <n v="2026"/>
    <s v="CP-11624"/>
    <x v="2"/>
    <x v="2"/>
    <s v="ค่าแรง-ยางเล็ก"/>
    <s v="ไม่กำหนด"/>
    <s v="CS.6256903/044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77"/>
    <x v="2"/>
    <n v="2026"/>
    <s v="CP-11624"/>
    <x v="3"/>
    <x v="3"/>
    <s v="ค่าบริการตั้งศูนย์-ยางเล็ก"/>
    <s v="ไม่กำหนด"/>
    <s v="CS.6256903/044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77"/>
    <x v="2"/>
    <n v="2026"/>
    <s v="CP-11610"/>
    <x v="13"/>
    <x v="13"/>
    <s v="ค่าแรง-ยางเล็ก"/>
    <s v="ไม่กำหนด"/>
    <s v="CS.8256903/107"/>
    <s v="คุณ ศิรินทิพย์  งามหทัย"/>
    <s v="C10"/>
    <n v="4"/>
    <n v="50"/>
    <n v="0"/>
    <s v=" "/>
    <n v="186.92"/>
    <n v="13.08"/>
    <n v="200"/>
    <s v="CP03N"/>
    <x v="1"/>
  </r>
  <r>
    <x v="77"/>
    <x v="2"/>
    <n v="2026"/>
    <s v="CP-17312"/>
    <x v="859"/>
    <x v="859"/>
    <s v="อะไหล่นอก ยางเล็ก"/>
    <s v="ไม่กำหนด"/>
    <s v="CS.8256903/108"/>
    <s v="คุณ ศรันยา รอแก้ว"/>
    <s v="C10"/>
    <n v="1"/>
    <n v="1380"/>
    <n v="0"/>
    <s v=" "/>
    <n v="1289.72"/>
    <n v="90.28"/>
    <n v="1380"/>
    <s v="CP03A"/>
    <x v="1"/>
  </r>
  <r>
    <x v="77"/>
    <x v="2"/>
    <n v="2026"/>
    <s v="CP-17312"/>
    <x v="64"/>
    <x v="64"/>
    <s v="ค่าบริการ"/>
    <s v="ไม่กำหนด"/>
    <s v="CS.8256903/108"/>
    <s v="คุณ ศรันยา รอแก้ว"/>
    <s v="C10"/>
    <n v="1"/>
    <n v="480"/>
    <n v="0"/>
    <s v=" "/>
    <n v="448.6"/>
    <n v="31.4"/>
    <n v="480"/>
    <s v="CP03N"/>
    <x v="1"/>
  </r>
  <r>
    <x v="77"/>
    <x v="2"/>
    <n v="2026"/>
    <s v="CP-000002587"/>
    <x v="57"/>
    <x v="57"/>
    <s v="ค่าบริการ"/>
    <s v="ไม่กำหนด"/>
    <s v="CS.8256903/109"/>
    <s v="คุณ สุมิตรา  อัยรารัตน์"/>
    <s v="A /เอ"/>
    <n v="1"/>
    <n v="300"/>
    <n v="0"/>
    <s v=" "/>
    <n v="280.37"/>
    <n v="19.63"/>
    <n v="300"/>
    <s v="CP03N"/>
    <x v="1"/>
  </r>
  <r>
    <x v="77"/>
    <x v="2"/>
    <n v="2026"/>
    <s v="CP-12018"/>
    <x v="0"/>
    <x v="0"/>
    <s v="ยางเล็ก DL"/>
    <s v="DUNLOP"/>
    <s v="CS.8256903/110"/>
    <s v="คุณ นิศาชล อมรวุฒิโรจน์"/>
    <s v="C10"/>
    <n v="4"/>
    <n v="2700"/>
    <n v="2700"/>
    <s v=" "/>
    <n v="7570.09"/>
    <n v="529.91"/>
    <n v="8100"/>
    <s v="CP03Y26-M01"/>
    <x v="1"/>
  </r>
  <r>
    <x v="77"/>
    <x v="2"/>
    <n v="2026"/>
    <s v="CP-12018"/>
    <x v="1"/>
    <x v="1"/>
    <s v="อะไหล่ยางเล็ก"/>
    <s v="อะไหล่นอก"/>
    <s v="CS.8256903/110"/>
    <s v="คุณ นิศาชล อมรวุฒิโรจน์"/>
    <s v="C10"/>
    <n v="4"/>
    <n v="60"/>
    <n v="0"/>
    <s v=" "/>
    <n v="0"/>
    <n v="0"/>
    <n v="0"/>
    <s v="CP03A"/>
    <x v="1"/>
  </r>
  <r>
    <x v="77"/>
    <x v="2"/>
    <n v="2026"/>
    <s v="CP-12018"/>
    <x v="2"/>
    <x v="2"/>
    <s v="ค่าแรง-ยางเล็ก"/>
    <s v="ไม่กำหนด"/>
    <s v="CS.8256903/110"/>
    <s v="คุณ นิศาชล อมรวุฒิโรจน์"/>
    <s v="C10"/>
    <n v="4"/>
    <n v="120"/>
    <n v="0"/>
    <s v=" "/>
    <n v="0"/>
    <n v="0"/>
    <n v="0"/>
    <s v="CP03N"/>
    <x v="1"/>
  </r>
  <r>
    <x v="77"/>
    <x v="2"/>
    <n v="2026"/>
    <s v="CP-12018"/>
    <x v="3"/>
    <x v="3"/>
    <s v="ค่าบริการตั้งศูนย์-ยางเล็ก"/>
    <s v="ไม่กำหนด"/>
    <s v="CS.8256903/110"/>
    <s v="คุณ นิศาชล อมรวุฒิโรจน์"/>
    <s v="C10"/>
    <n v="1"/>
    <n v="400"/>
    <n v="0"/>
    <s v=" "/>
    <n v="0"/>
    <n v="0"/>
    <n v="0"/>
    <s v="CP03N"/>
    <x v="1"/>
  </r>
  <r>
    <x v="77"/>
    <x v="2"/>
    <n v="2026"/>
    <s v="CP-12018"/>
    <x v="138"/>
    <x v="138"/>
    <s v="ของแจกของแถม"/>
    <s v="LINGLONG ยางเล็ก"/>
    <s v="CS.8256903/110"/>
    <s v="คุณ นิศาชล อมรวุฒิโรจน์"/>
    <s v="C10"/>
    <n v="2"/>
    <n v="1"/>
    <n v="0"/>
    <s v=" "/>
    <n v="0"/>
    <n v="0"/>
    <n v="0"/>
    <s v="CP03N"/>
    <x v="1"/>
  </r>
  <r>
    <x v="77"/>
    <x v="2"/>
    <n v="2026"/>
    <s v="CP-000001273"/>
    <x v="137"/>
    <x v="137"/>
    <s v="ยางเล็ก ML"/>
    <s v="MLยางเล็ก"/>
    <s v="IV2256903/0059"/>
    <s v="บริษัท ธัญญรัตน์ ทรานสปอร์ต จำกัด (สำนักงานใหญ่)"/>
    <s v="ท็อป+เม"/>
    <n v="2"/>
    <n v="4950"/>
    <n v="0"/>
    <s v=" "/>
    <n v="9252.34"/>
    <n v="647.66"/>
    <n v="9900"/>
    <s v="CPY26-M01"/>
    <x v="3"/>
  </r>
  <r>
    <x v="77"/>
    <x v="2"/>
    <n v="2026"/>
    <s v="BTC-0000381"/>
    <x v="137"/>
    <x v="137"/>
    <s v="ยางเล็ก ML"/>
    <s v="MLยางเล็ก"/>
    <s v="IV2256903/0060"/>
    <s v="บริษัท ไทย อควาเฟรช จำกัด"/>
    <s v="C11"/>
    <n v="2"/>
    <n v="5650"/>
    <n v="565"/>
    <s v=" "/>
    <n v="10032.709999999999"/>
    <n v="702.29"/>
    <n v="10735"/>
    <s v="CPY26-M01"/>
    <x v="3"/>
  </r>
  <r>
    <x v="77"/>
    <x v="2"/>
    <n v="2026"/>
    <s v="CP-12984"/>
    <x v="98"/>
    <x v="98"/>
    <s v="ค่าบริการ"/>
    <s v="ไม่กำหนด"/>
    <s v="S.3256903/0012"/>
    <s v="บริษัท ซันเวนดิ้ง เทคโนโลยี จำกัด (มหาชน)"/>
    <s v="BB/พงษ์/พต"/>
    <n v="2"/>
    <n v="400"/>
    <n v="0"/>
    <s v=" "/>
    <n v="747.66"/>
    <n v="52.34"/>
    <n v="800"/>
    <s v="CP04N"/>
    <x v="2"/>
  </r>
  <r>
    <x v="77"/>
    <x v="2"/>
    <n v="2026"/>
    <s v="CP-12984"/>
    <x v="38"/>
    <x v="38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77"/>
    <x v="2"/>
    <n v="2026"/>
    <s v="CP-12984"/>
    <x v="39"/>
    <x v="39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77"/>
    <x v="2"/>
    <n v="2026"/>
    <s v="CP-12984"/>
    <x v="18"/>
    <x v="18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77"/>
    <x v="2"/>
    <n v="2026"/>
    <s v="CP-12984"/>
    <x v="31"/>
    <x v="31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77"/>
    <x v="2"/>
    <n v="2026"/>
    <s v="CP-12984"/>
    <x v="60"/>
    <x v="60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77"/>
    <x v="2"/>
    <n v="2026"/>
    <s v="CP-12984"/>
    <x v="76"/>
    <x v="76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2"/>
    <n v="385"/>
    <n v="0"/>
    <s v=" "/>
    <n v="719.63"/>
    <n v="50.37"/>
    <n v="770"/>
    <s v="CP04A"/>
    <x v="2"/>
  </r>
  <r>
    <x v="77"/>
    <x v="2"/>
    <n v="2026"/>
    <s v="CP-12984"/>
    <x v="84"/>
    <x v="84"/>
    <s v="อะไหล่ยางเล็ก"/>
    <s v="ไม่กำหนด"/>
    <s v="S.3256903/0013"/>
    <s v="บริษัท ซันเวนดิ้ง เทคโนโลยี จำกัด (มหาชน)"/>
    <s v="BB/พงษ์/พต"/>
    <n v="2"/>
    <n v="295"/>
    <n v="0"/>
    <s v=" "/>
    <n v="551.4"/>
    <n v="38.6"/>
    <n v="590"/>
    <s v="CP04A"/>
    <x v="2"/>
  </r>
  <r>
    <x v="77"/>
    <x v="2"/>
    <n v="2026"/>
    <s v="CP-12984"/>
    <x v="535"/>
    <x v="535"/>
    <s v="อะไหล่นอก ยางเล็ก"/>
    <s v="ไม่กำหนด"/>
    <s v="S.3256903/0013"/>
    <s v="บริษัท ซันเวนดิ้ง เทคโนโลยี จำกัด (มหาชน)"/>
    <s v="BB/พงษ์/พต"/>
    <n v="1"/>
    <n v="2100"/>
    <n v="105"/>
    <s v=" "/>
    <n v="1864.49"/>
    <n v="130.51"/>
    <n v="1995"/>
    <s v="CP04A"/>
    <x v="2"/>
  </r>
  <r>
    <x v="77"/>
    <x v="2"/>
    <n v="2026"/>
    <s v="CP-12984"/>
    <x v="95"/>
    <x v="95"/>
    <s v="อะไหล่นอก ยางเล็ก"/>
    <s v="ไม่กำหนด"/>
    <s v="S.3256903/0013"/>
    <s v="บริษัท ซันเวนดิ้ง เทคโนโลยี จำกัด (มหาชน)"/>
    <s v="BB/พงษ์/พต"/>
    <n v="1"/>
    <n v="1950"/>
    <n v="97.5"/>
    <s v=" "/>
    <n v="1731.31"/>
    <n v="121.19"/>
    <n v="1852.5"/>
    <s v="CP04A"/>
    <x v="2"/>
  </r>
  <r>
    <x v="77"/>
    <x v="2"/>
    <n v="2026"/>
    <s v="CP-12984"/>
    <x v="701"/>
    <x v="701"/>
    <s v="อะไหล่นอก ยางเล็ก"/>
    <s v="ไม่กำหนด"/>
    <s v="S.3256903/0013"/>
    <s v="บริษัท ซันเวนดิ้ง เทคโนโลยี จำกัด (มหาชน)"/>
    <s v="BB/พงษ์/พต"/>
    <n v="2"/>
    <n v="2155"/>
    <n v="215.5"/>
    <s v=" "/>
    <n v="3826.64"/>
    <n v="267.86"/>
    <n v="4094.5"/>
    <s v="CP04A"/>
    <x v="2"/>
  </r>
  <r>
    <x v="77"/>
    <x v="2"/>
    <n v="2026"/>
    <s v="CP-12222"/>
    <x v="835"/>
    <x v="835"/>
    <s v="อะไหล่นอก ยางเล็ก"/>
    <s v="ไม่กำหนด"/>
    <s v="S.5256903/0020"/>
    <s v="บริษัท ธนายุตไอซ์ จำกัด"/>
    <s v="BYเล็ก/พต"/>
    <n v="1"/>
    <n v="1450"/>
    <n v="145"/>
    <s v=" "/>
    <n v="1219.6300000000001"/>
    <n v="85.37"/>
    <n v="1305"/>
    <s v="CP03A"/>
    <x v="1"/>
  </r>
  <r>
    <x v="77"/>
    <x v="2"/>
    <n v="2026"/>
    <s v="CP-12222"/>
    <x v="84"/>
    <x v="84"/>
    <s v="อะไหล่ยางเล็ก"/>
    <s v="ไม่กำหนด"/>
    <s v="S.5256903/0020"/>
    <s v="บริษัท ธนายุตไอซ์ จำกัด"/>
    <s v="BYเล็ก/พต"/>
    <n v="2"/>
    <n v="295"/>
    <n v="0"/>
    <s v=" "/>
    <n v="551.4"/>
    <n v="38.6"/>
    <n v="590"/>
    <s v="CP03A"/>
    <x v="1"/>
  </r>
  <r>
    <x v="77"/>
    <x v="2"/>
    <n v="2026"/>
    <s v="CP-12222"/>
    <x v="64"/>
    <x v="64"/>
    <s v="ค่าบริการ"/>
    <s v="ไม่กำหนด"/>
    <s v="S.5256903/0020"/>
    <s v="บริษัท ธนายุตไอซ์ จำกัด"/>
    <s v="BYเล็ก/พต"/>
    <n v="1"/>
    <n v="480"/>
    <n v="0"/>
    <s v=" "/>
    <n v="448.6"/>
    <n v="31.4"/>
    <n v="480"/>
    <s v="CP03N"/>
    <x v="1"/>
  </r>
  <r>
    <x v="77"/>
    <x v="2"/>
    <n v="2026"/>
    <s v="CP-12222"/>
    <x v="79"/>
    <x v="79"/>
    <s v="ค่าบริการ"/>
    <s v="ไม่กำหนด"/>
    <s v="S.5256903/0021"/>
    <s v="บริษัท ธนายุตไอซ์ จำกัด"/>
    <s v="BYเล็ก/พต"/>
    <n v="4"/>
    <n v="300"/>
    <n v="0"/>
    <s v=" "/>
    <n v="1121.5"/>
    <n v="78.5"/>
    <n v="1200"/>
    <s v="CP03N"/>
    <x v="1"/>
  </r>
  <r>
    <x v="78"/>
    <x v="2"/>
    <n v="2026"/>
    <s v="CP-18555"/>
    <x v="860"/>
    <x v="860"/>
    <s v="ยางเล็ก BS"/>
    <s v="BSยางเล็ก"/>
    <s v="CS.2256903/052"/>
    <s v="คุณธนิษฌา พูนทอง"/>
    <s v="BB/ปูน"/>
    <n v="4"/>
    <n v="3450"/>
    <n v="0"/>
    <s v=" "/>
    <n v="12897.2"/>
    <n v="902.8"/>
    <n v="13800"/>
    <s v="CP04Y26-M01"/>
    <x v="2"/>
  </r>
  <r>
    <x v="78"/>
    <x v="2"/>
    <n v="2026"/>
    <s v="CP-18555"/>
    <x v="1"/>
    <x v="1"/>
    <s v="อะไหล่ยางเล็ก"/>
    <s v="อะไหล่นอก"/>
    <s v="CS.2256903/052"/>
    <s v="คุณธนิษฌา พูนทอง"/>
    <s v="BB/ปูน"/>
    <n v="4"/>
    <n v="60"/>
    <n v="0"/>
    <s v=" "/>
    <n v="0"/>
    <n v="0"/>
    <n v="0"/>
    <s v="CP04A"/>
    <x v="2"/>
  </r>
  <r>
    <x v="78"/>
    <x v="2"/>
    <n v="2026"/>
    <s v="CP-18555"/>
    <x v="3"/>
    <x v="3"/>
    <s v="ค่าบริการตั้งศูนย์-ยางเล็ก"/>
    <s v="ไม่กำหนด"/>
    <s v="CS.2256903/052"/>
    <s v="คุณธนิษฌา พูนทอง"/>
    <s v="BB/ปูน"/>
    <n v="1"/>
    <n v="400"/>
    <n v="0"/>
    <s v=" "/>
    <n v="0"/>
    <n v="0"/>
    <n v="0"/>
    <s v="CP04N"/>
    <x v="2"/>
  </r>
  <r>
    <x v="78"/>
    <x v="2"/>
    <n v="2026"/>
    <s v="CP-18555"/>
    <x v="2"/>
    <x v="2"/>
    <s v="ค่าแรง-ยางเล็ก"/>
    <s v="ไม่กำหนด"/>
    <s v="CS.2256903/052"/>
    <s v="คุณธนิษฌา พูนทอง"/>
    <s v="BB/ปูน"/>
    <n v="4"/>
    <n v="120"/>
    <n v="0"/>
    <s v=" "/>
    <n v="0"/>
    <n v="0"/>
    <n v="0"/>
    <s v="CP04N"/>
    <x v="2"/>
  </r>
  <r>
    <x v="78"/>
    <x v="2"/>
    <n v="2026"/>
    <s v="CP-11624"/>
    <x v="822"/>
    <x v="822"/>
    <s v="ยางเล็ก LingLong"/>
    <s v="LINGLONG ยางเล็ก"/>
    <s v="CS.6256903/045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2"/>
    <x v="0"/>
  </r>
  <r>
    <x v="78"/>
    <x v="2"/>
    <n v="2026"/>
    <s v="CP-11624"/>
    <x v="2"/>
    <x v="2"/>
    <s v="ค่าแรง-ยางเล็ก"/>
    <s v="ไม่กำหนด"/>
    <s v="CS.6256903/045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78"/>
    <x v="2"/>
    <n v="2026"/>
    <s v="CP-11624"/>
    <x v="3"/>
    <x v="3"/>
    <s v="ค่าบริการตั้งศูนย์-ยางเล็ก"/>
    <s v="ไม่กำหนด"/>
    <s v="CS.6256903/045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78"/>
    <x v="2"/>
    <n v="2026"/>
    <s v="CP-11624"/>
    <x v="822"/>
    <x v="822"/>
    <s v="ยางเล็ก LingLong"/>
    <s v="LINGLONG ยางเล็ก"/>
    <s v="CS.6256903/046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2"/>
    <x v="0"/>
  </r>
  <r>
    <x v="78"/>
    <x v="2"/>
    <n v="2026"/>
    <s v="CP-11624"/>
    <x v="2"/>
    <x v="2"/>
    <s v="ค่าแรง-ยางเล็ก"/>
    <s v="ไม่กำหนด"/>
    <s v="CS.6256903/046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78"/>
    <x v="2"/>
    <n v="2026"/>
    <s v="CP-11624"/>
    <x v="3"/>
    <x v="3"/>
    <s v="ค่าบริการตั้งศูนย์-ยางเล็ก"/>
    <s v="ไม่กำหนด"/>
    <s v="CS.6256903/046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78"/>
    <x v="2"/>
    <n v="2026"/>
    <s v="CP-09189"/>
    <x v="8"/>
    <x v="8"/>
    <s v="อะไหล่ยางเล็ก"/>
    <s v="ไม่กำหนด"/>
    <s v="CS.6256903/047"/>
    <s v="คุณนรินทร์ นารัง"/>
    <s v="C13"/>
    <n v="1"/>
    <n v="1920"/>
    <n v="0"/>
    <s v=" "/>
    <n v="1794.39"/>
    <n v="125.61"/>
    <n v="1920"/>
    <s v="CP02A"/>
    <x v="0"/>
  </r>
  <r>
    <x v="78"/>
    <x v="2"/>
    <n v="2026"/>
    <s v="CP-09189"/>
    <x v="9"/>
    <x v="9"/>
    <s v="อะไหล่ยางเล็ก"/>
    <s v="ไม่กำหนด"/>
    <s v="CS.6256903/047"/>
    <s v="คุณนรินทร์ นารัง"/>
    <s v="C13"/>
    <n v="1"/>
    <n v="420"/>
    <n v="0"/>
    <s v=" "/>
    <n v="0"/>
    <n v="0"/>
    <n v="0"/>
    <s v="CP02A"/>
    <x v="0"/>
  </r>
  <r>
    <x v="78"/>
    <x v="2"/>
    <n v="2026"/>
    <s v="CP-09189"/>
    <x v="10"/>
    <x v="10"/>
    <s v="อะไหล่ยางเล็ก"/>
    <s v="ไม่กำหนด"/>
    <s v="CS.6256903/047"/>
    <s v="คุณนรินทร์ นารัง"/>
    <s v="C13"/>
    <n v="1"/>
    <n v="220"/>
    <n v="0"/>
    <s v=" "/>
    <n v="0"/>
    <n v="0"/>
    <n v="0"/>
    <s v="CP02A"/>
    <x v="0"/>
  </r>
  <r>
    <x v="78"/>
    <x v="2"/>
    <n v="2026"/>
    <s v="CP-09189"/>
    <x v="72"/>
    <x v="72"/>
    <s v="อะไหล่ยางเล็ก"/>
    <s v="ไม่กำหนด"/>
    <s v="CS.6256903/047"/>
    <s v="คุณนรินทร์ นารัง"/>
    <s v="C13"/>
    <n v="1"/>
    <n v="595"/>
    <n v="59.5"/>
    <s v=" "/>
    <n v="500.47"/>
    <n v="35.03"/>
    <n v="535.5"/>
    <s v="CP02A"/>
    <x v="0"/>
  </r>
  <r>
    <x v="78"/>
    <x v="2"/>
    <n v="2026"/>
    <s v="CP-09189"/>
    <x v="326"/>
    <x v="326"/>
    <s v="อะไหล่ยางเล็ก"/>
    <s v="ไม่กำหนด"/>
    <s v="CS.6256903/047"/>
    <s v="คุณนรินทร์ นารัง"/>
    <s v="C13"/>
    <n v="1"/>
    <n v="595"/>
    <n v="59.5"/>
    <s v=" "/>
    <n v="500.47"/>
    <n v="35.03"/>
    <n v="535.5"/>
    <s v="CP02A"/>
    <x v="0"/>
  </r>
  <r>
    <x v="78"/>
    <x v="2"/>
    <n v="2026"/>
    <s v="CP-09189"/>
    <x v="74"/>
    <x v="74"/>
    <s v="อะไหล่ยางเล็ก"/>
    <s v="ไม่กำหนด"/>
    <s v="CS.6256903/047"/>
    <s v="คุณนรินทร์ นารัง"/>
    <s v="C13"/>
    <n v="1"/>
    <n v="595"/>
    <n v="59"/>
    <s v=" "/>
    <n v="500.93"/>
    <n v="35.07"/>
    <n v="536"/>
    <s v="CP02A"/>
    <x v="0"/>
  </r>
  <r>
    <x v="78"/>
    <x v="2"/>
    <n v="2026"/>
    <s v="CP-15721"/>
    <x v="145"/>
    <x v="145"/>
    <s v="อะไหล่ยางเล็ก"/>
    <s v="ไม่กำหนด"/>
    <s v="CS.8256903/111"/>
    <s v="คุณ มนัสนันท์ ทับฉ่ำ"/>
    <s v="C10"/>
    <n v="1"/>
    <n v="1380"/>
    <n v="0"/>
    <s v=" "/>
    <n v="1289.72"/>
    <n v="90.28"/>
    <n v="1380"/>
    <s v="CP03A"/>
    <x v="1"/>
  </r>
  <r>
    <x v="78"/>
    <x v="2"/>
    <n v="2026"/>
    <s v="CP-15721"/>
    <x v="81"/>
    <x v="81"/>
    <s v="อะไหล่ยางเล็ก"/>
    <s v="ไม่กำหนด"/>
    <s v="CS.8256903/111"/>
    <s v="คุณ มนัสนันท์ ทับฉ่ำ"/>
    <s v="C10"/>
    <n v="1"/>
    <n v="220"/>
    <n v="0"/>
    <s v=" "/>
    <n v="205.61"/>
    <n v="14.39"/>
    <n v="220"/>
    <s v="CP03A"/>
    <x v="1"/>
  </r>
  <r>
    <x v="78"/>
    <x v="2"/>
    <n v="2026"/>
    <s v="CP-15721"/>
    <x v="37"/>
    <x v="37"/>
    <s v="อะไหล่ยางเล็ก"/>
    <s v="ไม่กำหนด"/>
    <s v="CS.8256903/111"/>
    <s v="คุณ มนัสนันท์ ทับฉ่ำ"/>
    <s v="C10"/>
    <n v="1"/>
    <n v="20"/>
    <n v="0"/>
    <s v=" "/>
    <n v="18.690000000000001"/>
    <n v="1.31"/>
    <n v="20"/>
    <s v="CP03A"/>
    <x v="1"/>
  </r>
  <r>
    <x v="78"/>
    <x v="2"/>
    <n v="2026"/>
    <s v="CP-18556"/>
    <x v="861"/>
    <x v="861"/>
    <s v="ยางเล็ก DS"/>
    <s v="DSยางเล็ก"/>
    <s v="CS.8256903/112"/>
    <s v="คุณ อรรถพล  มะมม"/>
    <s v="C10"/>
    <n v="4"/>
    <n v="2800"/>
    <n v="0"/>
    <s v=" "/>
    <n v="10467.290000000001"/>
    <n v="732.71"/>
    <n v="11200"/>
    <s v="CP03Y26-M02"/>
    <x v="1"/>
  </r>
  <r>
    <x v="78"/>
    <x v="2"/>
    <n v="2026"/>
    <s v="CP-18556"/>
    <x v="1"/>
    <x v="1"/>
    <s v="อะไหล่ยางเล็ก"/>
    <s v="อะไหล่นอก"/>
    <s v="CS.8256903/112"/>
    <s v="คุณ อรรถพล  มะมม"/>
    <s v="C10"/>
    <n v="4"/>
    <n v="60"/>
    <n v="0"/>
    <s v=" "/>
    <n v="0"/>
    <n v="0"/>
    <n v="0"/>
    <s v="CP03A"/>
    <x v="1"/>
  </r>
  <r>
    <x v="78"/>
    <x v="2"/>
    <n v="2026"/>
    <s v="CP-18556"/>
    <x v="25"/>
    <x v="25"/>
    <s v="ค่าแรง-ยางเล็ก"/>
    <s v="ไม่กำหนด"/>
    <s v="CS.8256903/112"/>
    <s v="คุณ อรรถพล  มะมม"/>
    <s v="C10"/>
    <n v="4"/>
    <n v="150"/>
    <n v="0"/>
    <s v=" "/>
    <n v="0"/>
    <n v="0"/>
    <n v="0"/>
    <s v="CP03N"/>
    <x v="1"/>
  </r>
  <r>
    <x v="78"/>
    <x v="2"/>
    <n v="2026"/>
    <s v="CP-18556"/>
    <x v="26"/>
    <x v="26"/>
    <s v="ค่าบริการตั้งศูนย์-ยางเล็ก"/>
    <s v="ไม่กำหนด"/>
    <s v="CS.8256903/112"/>
    <s v="คุณ อรรถพล  มะมม"/>
    <s v="C10"/>
    <n v="1"/>
    <n v="500"/>
    <n v="0"/>
    <s v=" "/>
    <n v="0"/>
    <n v="0"/>
    <n v="0"/>
    <s v="CP03N"/>
    <x v="1"/>
  </r>
  <r>
    <x v="78"/>
    <x v="2"/>
    <n v="2026"/>
    <s v="CP-17056"/>
    <x v="3"/>
    <x v="3"/>
    <s v="ค่าบริการตั้งศูนย์-ยางเล็ก"/>
    <s v="ไม่กำหนด"/>
    <s v="IV2256903/006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78"/>
    <x v="2"/>
    <n v="2026"/>
    <s v="CP-15537"/>
    <x v="672"/>
    <x v="672"/>
    <s v="ยางเล็ก DS"/>
    <s v="DSยางเล็ก"/>
    <s v="IV2256903/0062"/>
    <s v="บริษัท เอฟฟิเชี่ยน โลจิสติกส์ จำกัด (สาขา00001)"/>
    <s v="C11"/>
    <n v="1"/>
    <n v="1990"/>
    <n v="0"/>
    <s v=" "/>
    <n v="1859.81"/>
    <n v="130.19"/>
    <n v="1990"/>
    <s v="CPY26-M01"/>
    <x v="3"/>
  </r>
  <r>
    <x v="78"/>
    <x v="2"/>
    <n v="2026"/>
    <s v="CP-15537"/>
    <x v="1"/>
    <x v="1"/>
    <s v="อะไหล่ยางเล็ก"/>
    <s v="อะไหล่นอก"/>
    <s v="IV2256903/0062"/>
    <s v="บริษัท เอฟฟิเชี่ยน โลจิสติกส์ จำกัด (สาขา00001)"/>
    <s v="C11"/>
    <n v="1"/>
    <n v="60"/>
    <n v="0"/>
    <s v=" "/>
    <n v="0"/>
    <n v="0"/>
    <n v="0"/>
    <s v="CPA"/>
    <x v="3"/>
  </r>
  <r>
    <x v="78"/>
    <x v="2"/>
    <n v="2026"/>
    <s v="CP-15537"/>
    <x v="140"/>
    <x v="140"/>
    <s v="อะไหล่ยางเล็ก"/>
    <s v="ไม่กำหนด"/>
    <s v="IV2256903/0063"/>
    <s v="บริษัท เอฟฟิเชี่ยน โลจิสติกส์ จำกัด (สาขา00001)"/>
    <s v="C11"/>
    <n v="1"/>
    <n v="1350"/>
    <n v="0"/>
    <s v=" "/>
    <n v="1261.68"/>
    <n v="88.32"/>
    <n v="1350"/>
    <s v="CPA"/>
    <x v="3"/>
  </r>
  <r>
    <x v="78"/>
    <x v="2"/>
    <n v="2026"/>
    <s v="CP-15537"/>
    <x v="18"/>
    <x v="18"/>
    <s v="อะไหล่ยางเล็ก"/>
    <s v="ไม่กำหนด"/>
    <s v="IV2256903/0063"/>
    <s v="บริษัท เอฟฟิเชี่ยน โลจิสติกส์ จำกัด (สาขา00001)"/>
    <s v="C11"/>
    <n v="1"/>
    <n v="250"/>
    <n v="0"/>
    <s v=" "/>
    <n v="233.64"/>
    <n v="16.36"/>
    <n v="250"/>
    <s v="CPA"/>
    <x v="3"/>
  </r>
  <r>
    <x v="78"/>
    <x v="2"/>
    <n v="2026"/>
    <s v="CP-15537"/>
    <x v="18"/>
    <x v="18"/>
    <s v="อะไหล่ยางเล็ก"/>
    <s v="ไม่กำหนด"/>
    <s v="IV2256903/0063"/>
    <s v="บริษัท เอฟฟิเชี่ยน โลจิสติกส์ จำกัด (สาขา00001)"/>
    <s v="C11"/>
    <n v="1"/>
    <n v="250"/>
    <n v="0"/>
    <s v=" "/>
    <n v="0"/>
    <n v="0"/>
    <n v="0"/>
    <s v="CPA"/>
    <x v="3"/>
  </r>
  <r>
    <x v="78"/>
    <x v="2"/>
    <n v="2026"/>
    <s v="CP-15537"/>
    <x v="31"/>
    <x v="31"/>
    <s v="อะไหล่ยางเล็ก"/>
    <s v="ไม่กำหนด"/>
    <s v="IV2256903/0063"/>
    <s v="บริษัท เอฟฟิเชี่ยน โลจิสติกส์ จำกัด (สาขา00001)"/>
    <s v="C11"/>
    <n v="1"/>
    <n v="240"/>
    <n v="0"/>
    <s v=" "/>
    <n v="224.3"/>
    <n v="15.7"/>
    <n v="240"/>
    <s v="CPA"/>
    <x v="3"/>
  </r>
  <r>
    <x v="78"/>
    <x v="2"/>
    <n v="2026"/>
    <s v="CP-15537"/>
    <x v="19"/>
    <x v="19"/>
    <s v="อะไหล่ยางเล็ก"/>
    <s v="ไม่กำหนด"/>
    <s v="IV2256903/0063"/>
    <s v="บริษัท เอฟฟิเชี่ยน โลจิสติกส์ จำกัด (สาขา00001)"/>
    <s v="C11"/>
    <n v="1"/>
    <n v="20"/>
    <n v="0"/>
    <s v=" "/>
    <n v="18.690000000000001"/>
    <n v="1.31"/>
    <n v="20"/>
    <s v="CPA"/>
    <x v="3"/>
  </r>
  <r>
    <x v="78"/>
    <x v="2"/>
    <n v="2026"/>
    <s v="CP-15537"/>
    <x v="56"/>
    <x v="56"/>
    <s v="อะไหล่ยางเล็ก"/>
    <s v="ไม่กำหนด"/>
    <s v="IV2256903/0063"/>
    <s v="บริษัท เอฟฟิเชี่ยน โลจิสติกส์ จำกัด (สาขา00001)"/>
    <s v="C11"/>
    <n v="1"/>
    <n v="300"/>
    <n v="0"/>
    <s v=" "/>
    <n v="280.37"/>
    <n v="19.63"/>
    <n v="300"/>
    <s v="CPA"/>
    <x v="3"/>
  </r>
  <r>
    <x v="78"/>
    <x v="2"/>
    <n v="2026"/>
    <s v="CP-17056"/>
    <x v="3"/>
    <x v="3"/>
    <s v="ค่าบริการตั้งศูนย์-ยางเล็ก"/>
    <s v="ไม่กำหนด"/>
    <s v="IV2256903/006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78"/>
    <x v="2"/>
    <n v="2026"/>
    <s v="BTC-0000460"/>
    <x v="207"/>
    <x v="207"/>
    <s v="ยางเล็ก ML"/>
    <s v="MLยางเล็ก"/>
    <s v="S.3256903/0014"/>
    <s v="บริษัท มังกรทองขนส่ง 2019 จำกัด"/>
    <s v="C11"/>
    <n v="2"/>
    <n v="4990"/>
    <n v="1480"/>
    <s v=" "/>
    <n v="7943.93"/>
    <n v="556.07000000000005"/>
    <n v="8500"/>
    <s v="CP04Y26-M01"/>
    <x v="2"/>
  </r>
  <r>
    <x v="78"/>
    <x v="2"/>
    <n v="2026"/>
    <s v="CP-12222"/>
    <x v="862"/>
    <x v="862"/>
    <s v="อะไหล่ยางเล็ก"/>
    <s v="ไม่กำหนด"/>
    <s v="S.5256903/0022"/>
    <s v="บริษัท ธนายุตไอซ์ จำกัด"/>
    <s v="BYเล็ก/พต"/>
    <n v="2"/>
    <n v="1750"/>
    <n v="175"/>
    <s v=" "/>
    <n v="3107.48"/>
    <n v="217.52"/>
    <n v="3325"/>
    <s v="CP03A"/>
    <x v="1"/>
  </r>
  <r>
    <x v="78"/>
    <x v="2"/>
    <n v="2026"/>
    <s v="CP-12222"/>
    <x v="64"/>
    <x v="64"/>
    <s v="ค่าบริการ"/>
    <s v="ไม่กำหนด"/>
    <s v="S.5256903/0022"/>
    <s v="บริษัท ธนายุตไอซ์ จำกัด"/>
    <s v="BYเล็ก/พต"/>
    <n v="1"/>
    <n v="480"/>
    <n v="0"/>
    <s v=" "/>
    <n v="448.6"/>
    <n v="31.4"/>
    <n v="480"/>
    <s v="CP03N"/>
    <x v="1"/>
  </r>
  <r>
    <x v="79"/>
    <x v="2"/>
    <n v="2026"/>
    <s v="CP-18559"/>
    <x v="16"/>
    <x v="16"/>
    <s v="อะไหล่ยางเล็ก"/>
    <s v="ไม่กำหนด"/>
    <s v="CS.2256903/053"/>
    <s v="บริษัท ไทยเวิลด์ ชัตเตอร์ แอนด์ เซอร์วิส จำกัด"/>
    <s v="BB/ปูน"/>
    <n v="1"/>
    <n v="1550"/>
    <n v="0"/>
    <s v=" "/>
    <n v="1448.6"/>
    <n v="101.4"/>
    <n v="1550"/>
    <s v="CP04A"/>
    <x v="2"/>
  </r>
  <r>
    <x v="79"/>
    <x v="2"/>
    <n v="2026"/>
    <s v="CP-18559"/>
    <x v="30"/>
    <x v="30"/>
    <s v="อะไหล่ยางเล็ก"/>
    <s v="ไม่กำหนด"/>
    <s v="CS.2256903/053"/>
    <s v="บริษัท ไทยเวิลด์ ชัตเตอร์ แอนด์ เซอร์วิส จำกัด"/>
    <s v="BB/ปูน"/>
    <n v="1"/>
    <n v="250"/>
    <n v="0"/>
    <s v=" "/>
    <n v="0"/>
    <n v="0"/>
    <n v="0"/>
    <s v="CP04A"/>
    <x v="2"/>
  </r>
  <r>
    <x v="79"/>
    <x v="2"/>
    <n v="2026"/>
    <s v="CP-18559"/>
    <x v="31"/>
    <x v="31"/>
    <s v="อะไหล่ยางเล็ก"/>
    <s v="ไม่กำหนด"/>
    <s v="CS.2256903/053"/>
    <s v="บริษัท ไทยเวิลด์ ชัตเตอร์ แอนด์ เซอร์วิส จำกัด"/>
    <s v="BB/ปูน"/>
    <n v="1"/>
    <n v="240"/>
    <n v="0"/>
    <s v=" "/>
    <n v="224.3"/>
    <n v="15.7"/>
    <n v="240"/>
    <s v="CP04A"/>
    <x v="2"/>
  </r>
  <r>
    <x v="79"/>
    <x v="2"/>
    <n v="2026"/>
    <s v="CP-18559"/>
    <x v="19"/>
    <x v="19"/>
    <s v="อะไหล่ยางเล็ก"/>
    <s v="ไม่กำหนด"/>
    <s v="CS.2256903/053"/>
    <s v="บริษัท ไทยเวิลด์ ชัตเตอร์ แอนด์ เซอร์วิส จำกัด"/>
    <s v="BB/ปูน"/>
    <n v="1"/>
    <n v="20"/>
    <n v="0"/>
    <s v=" "/>
    <n v="18.690000000000001"/>
    <n v="1.31"/>
    <n v="20"/>
    <s v="CP04A"/>
    <x v="2"/>
  </r>
  <r>
    <x v="79"/>
    <x v="2"/>
    <n v="2026"/>
    <s v="CP-18560"/>
    <x v="25"/>
    <x v="25"/>
    <s v="ค่าแรง-ยางเล็ก"/>
    <s v="ไม่กำหนด"/>
    <s v="CS.2256903/054"/>
    <s v="คุณเอนก สุวรรณเกาะ"/>
    <s v="BB/ปูน"/>
    <n v="2"/>
    <n v="150"/>
    <n v="0"/>
    <s v=" "/>
    <n v="280.37"/>
    <n v="19.63"/>
    <n v="300"/>
    <s v="CP04N"/>
    <x v="2"/>
  </r>
  <r>
    <x v="79"/>
    <x v="2"/>
    <n v="2026"/>
    <s v="CP-18560"/>
    <x v="26"/>
    <x v="26"/>
    <s v="ค่าบริการตั้งศูนย์-ยางเล็ก"/>
    <s v="ไม่กำหนด"/>
    <s v="CS.2256903/054"/>
    <s v="คุณเอนก สุวรรณเกาะ"/>
    <s v="BB/ปูน"/>
    <n v="1"/>
    <n v="500"/>
    <n v="0"/>
    <s v=" "/>
    <n v="467.29"/>
    <n v="32.71"/>
    <n v="500"/>
    <s v="CP04N"/>
    <x v="2"/>
  </r>
  <r>
    <x v="79"/>
    <x v="2"/>
    <n v="2026"/>
    <s v="CP-11139"/>
    <x v="13"/>
    <x v="13"/>
    <s v="ค่าแรง-ยางเล็ก"/>
    <s v="ไม่กำหนด"/>
    <s v="CS.2256903/055"/>
    <s v="คุณ จิรเทพ  นาถวงษ์"/>
    <s v="BB/พงษ์"/>
    <n v="4"/>
    <n v="50"/>
    <n v="0"/>
    <s v=" "/>
    <n v="186.92"/>
    <n v="13.08"/>
    <n v="200"/>
    <s v="CP04N"/>
    <x v="2"/>
  </r>
  <r>
    <x v="79"/>
    <x v="2"/>
    <n v="2026"/>
    <s v="CP-16452"/>
    <x v="8"/>
    <x v="8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1920"/>
    <n v="96"/>
    <s v=" "/>
    <n v="1704.67"/>
    <n v="119.33"/>
    <n v="1824"/>
    <s v="CP02A"/>
    <x v="0"/>
  </r>
  <r>
    <x v="79"/>
    <x v="2"/>
    <n v="2026"/>
    <s v="CP-16452"/>
    <x v="9"/>
    <x v="9"/>
    <s v="อะไหล่ยางเล็ก"/>
    <s v="ไม่กำหนด"/>
    <s v="CS.6256903/048"/>
    <s v="บริษัท วี.บี.พัฒนายนต์ กรุงเทพ จำกัด"/>
    <s v="RP/ต่อ"/>
    <n v="2"/>
    <n v="420"/>
    <n v="42"/>
    <s v=" "/>
    <n v="745.79"/>
    <n v="52.21"/>
    <n v="798"/>
    <s v="CP02A"/>
    <x v="0"/>
  </r>
  <r>
    <x v="79"/>
    <x v="2"/>
    <n v="2026"/>
    <s v="CP-16452"/>
    <x v="81"/>
    <x v="81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220"/>
    <n v="11"/>
    <s v=" "/>
    <n v="195.33"/>
    <n v="13.67"/>
    <n v="209"/>
    <s v="CP02A"/>
    <x v="0"/>
  </r>
  <r>
    <x v="79"/>
    <x v="2"/>
    <n v="2026"/>
    <s v="CP-16452"/>
    <x v="863"/>
    <x v="863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590"/>
    <n v="29.5"/>
    <s v=" "/>
    <n v="523.83000000000004"/>
    <n v="36.67"/>
    <n v="560.5"/>
    <s v="CP02A"/>
    <x v="0"/>
  </r>
  <r>
    <x v="79"/>
    <x v="2"/>
    <n v="2026"/>
    <s v="CP-16452"/>
    <x v="56"/>
    <x v="56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300"/>
    <n v="15"/>
    <s v=" "/>
    <n v="266.36"/>
    <n v="18.64"/>
    <n v="285"/>
    <s v="CP02A"/>
    <x v="0"/>
  </r>
  <r>
    <x v="79"/>
    <x v="2"/>
    <n v="2026"/>
    <s v="CP-16452"/>
    <x v="72"/>
    <x v="72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595"/>
    <n v="29.75"/>
    <s v=" "/>
    <n v="528.27"/>
    <n v="36.979999999999997"/>
    <n v="565.25"/>
    <s v="CP02A"/>
    <x v="0"/>
  </r>
  <r>
    <x v="79"/>
    <x v="2"/>
    <n v="2026"/>
    <s v="CP-16452"/>
    <x v="74"/>
    <x v="74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595"/>
    <n v="29.75"/>
    <s v=" "/>
    <n v="528.27"/>
    <n v="36.979999999999997"/>
    <n v="565.25"/>
    <s v="CP02A"/>
    <x v="0"/>
  </r>
  <r>
    <x v="79"/>
    <x v="2"/>
    <n v="2026"/>
    <s v="CP-16452"/>
    <x v="326"/>
    <x v="326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595"/>
    <n v="29.75"/>
    <s v=" "/>
    <n v="528.27"/>
    <n v="36.979999999999997"/>
    <n v="565.25"/>
    <s v="CP02A"/>
    <x v="0"/>
  </r>
  <r>
    <x v="79"/>
    <x v="2"/>
    <n v="2026"/>
    <s v="CP-16452"/>
    <x v="864"/>
    <x v="864"/>
    <s v="อะไหล่นอก ยางเล็ก"/>
    <s v="ไม่กำหนด"/>
    <s v="CS.6256903/048"/>
    <s v="บริษัท วี.บี.พัฒนายนต์ กรุงเทพ จำกัด"/>
    <s v="RP/ต่อ"/>
    <n v="2"/>
    <n v="490"/>
    <n v="49"/>
    <s v=" "/>
    <n v="870.09"/>
    <n v="60.91"/>
    <n v="931"/>
    <s v="CP02A"/>
    <x v="0"/>
  </r>
  <r>
    <x v="79"/>
    <x v="2"/>
    <n v="2026"/>
    <s v="CP-16452"/>
    <x v="76"/>
    <x v="76"/>
    <s v="อะไหล่ยางเล็ก"/>
    <s v="ไม่กำหนด"/>
    <s v="CS.6256903/048"/>
    <s v="บริษัท วี.บี.พัฒนายนต์ กรุงเทพ จำกัด"/>
    <s v="RP/ต่อ"/>
    <n v="2"/>
    <n v="385"/>
    <n v="38.5"/>
    <s v=" "/>
    <n v="683.64"/>
    <n v="47.86"/>
    <n v="731.5"/>
    <s v="CP02A"/>
    <x v="0"/>
  </r>
  <r>
    <x v="79"/>
    <x v="2"/>
    <n v="2026"/>
    <s v="CP-16452"/>
    <x v="216"/>
    <x v="216"/>
    <s v="อะไหล่ยางเล็ก"/>
    <s v="ไม่กำหนด"/>
    <s v="CS.6256903/048"/>
    <s v="บริษัท วี.บี.พัฒนายนต์ กรุงเทพ จำกัด"/>
    <s v="RP/ต่อ"/>
    <n v="1"/>
    <n v="35"/>
    <n v="0"/>
    <s v=" "/>
    <n v="32.71"/>
    <n v="2.29"/>
    <n v="35"/>
    <s v="CP02A"/>
    <x v="0"/>
  </r>
  <r>
    <x v="79"/>
    <x v="2"/>
    <n v="2026"/>
    <s v="CP-16452"/>
    <x v="64"/>
    <x v="64"/>
    <s v="ค่าบริการ"/>
    <s v="ไม่กำหนด"/>
    <s v="CS.6256903/048"/>
    <s v="บริษัท วี.บี.พัฒนายนต์ กรุงเทพ จำกัด"/>
    <s v="RP/ต่อ"/>
    <n v="4"/>
    <n v="480"/>
    <n v="0"/>
    <s v=" "/>
    <n v="1794.39"/>
    <n v="125.61"/>
    <n v="1920"/>
    <s v="CP02N"/>
    <x v="0"/>
  </r>
  <r>
    <x v="79"/>
    <x v="2"/>
    <n v="2026"/>
    <s v="CP-16452"/>
    <x v="865"/>
    <x v="865"/>
    <s v="ยางเล็ก DL"/>
    <s v="DUNLOP"/>
    <s v="CS.6256903/048"/>
    <s v="บริษัท วี.บี.พัฒนายนต์ กรุงเทพ จำกัด"/>
    <s v="RP/ต่อ"/>
    <n v="4"/>
    <n v="3520"/>
    <n v="3520"/>
    <s v=" "/>
    <n v="9869.16"/>
    <n v="690.84"/>
    <n v="10560"/>
    <s v="CP02Y26-M02"/>
    <x v="0"/>
  </r>
  <r>
    <x v="79"/>
    <x v="2"/>
    <n v="2026"/>
    <s v="CP-16452"/>
    <x v="1"/>
    <x v="1"/>
    <s v="อะไหล่ยางเล็ก"/>
    <s v="อะไหล่นอก"/>
    <s v="CS.6256903/048"/>
    <s v="บริษัท วี.บี.พัฒนายนต์ กรุงเทพ จำกัด"/>
    <s v="RP/ต่อ"/>
    <n v="4"/>
    <n v="60"/>
    <n v="0"/>
    <s v=" "/>
    <n v="0"/>
    <n v="0"/>
    <n v="0"/>
    <s v="CP02A"/>
    <x v="0"/>
  </r>
  <r>
    <x v="79"/>
    <x v="2"/>
    <n v="2026"/>
    <s v="CP-16452"/>
    <x v="2"/>
    <x v="2"/>
    <s v="ค่าแรง-ยางเล็ก"/>
    <s v="ไม่กำหนด"/>
    <s v="CS.6256903/048"/>
    <s v="บริษัท วี.บี.พัฒนายนต์ กรุงเทพ จำกัด"/>
    <s v="RP/ต่อ"/>
    <n v="4"/>
    <n v="120"/>
    <n v="0"/>
    <s v=" "/>
    <n v="0"/>
    <n v="0"/>
    <n v="0"/>
    <s v="CP02N"/>
    <x v="0"/>
  </r>
  <r>
    <x v="79"/>
    <x v="2"/>
    <n v="2026"/>
    <s v="CP-16452"/>
    <x v="3"/>
    <x v="3"/>
    <s v="ค่าบริการตั้งศูนย์-ยางเล็ก"/>
    <s v="ไม่กำหนด"/>
    <s v="CS.6256903/048"/>
    <s v="บริษัท วี.บี.พัฒนายนต์ กรุงเทพ จำกัด"/>
    <s v="RP/ต่อ"/>
    <n v="1"/>
    <n v="400"/>
    <n v="0"/>
    <s v=" "/>
    <n v="0"/>
    <n v="0"/>
    <n v="0"/>
    <s v="CP02N"/>
    <x v="0"/>
  </r>
  <r>
    <x v="79"/>
    <x v="2"/>
    <n v="2026"/>
    <s v="CP-16452"/>
    <x v="171"/>
    <x v="171"/>
    <s v="ของแจกของแถม"/>
    <s v="DUNLOP"/>
    <s v="CS.6256903/048"/>
    <s v="บริษัท วี.บี.พัฒนายนต์ กรุงเทพ จำกัด"/>
    <s v="RP/ต่อ"/>
    <n v="2"/>
    <n v="1"/>
    <n v="0"/>
    <s v=" "/>
    <n v="0"/>
    <n v="0"/>
    <n v="0"/>
    <s v="CP02N"/>
    <x v="0"/>
  </r>
  <r>
    <x v="79"/>
    <x v="2"/>
    <n v="2026"/>
    <s v="CP-16452"/>
    <x v="4"/>
    <x v="4"/>
    <s v="ของแจกของแถม"/>
    <s v="DUNLOP"/>
    <s v="CS.6256903/048"/>
    <s v="บริษัท วี.บี.พัฒนายนต์ กรุงเทพ จำกัด"/>
    <s v="RP/ต่อ"/>
    <n v="2"/>
    <n v="1"/>
    <n v="0"/>
    <s v=" "/>
    <n v="0"/>
    <n v="0"/>
    <n v="0"/>
    <s v="CP02N"/>
    <x v="0"/>
  </r>
  <r>
    <x v="79"/>
    <x v="2"/>
    <n v="2026"/>
    <s v="CP-15590"/>
    <x v="26"/>
    <x v="26"/>
    <s v="ค่าบริการตั้งศูนย์-ยางเล็ก"/>
    <s v="ไม่กำหนด"/>
    <s v="CS.6256903/049"/>
    <s v="บริษัท โอเวอร์แลน แกรนด์ จำกัด ( สำนักงานใหญ่)"/>
    <s v="RPผจก/พต"/>
    <n v="1"/>
    <n v="500"/>
    <n v="0"/>
    <s v=" "/>
    <n v="467.29"/>
    <n v="32.71"/>
    <n v="500"/>
    <s v="CP02N"/>
    <x v="0"/>
  </r>
  <r>
    <x v="79"/>
    <x v="2"/>
    <n v="2026"/>
    <s v="CP-18557"/>
    <x v="28"/>
    <x v="28"/>
    <s v="อะไหล่ยางเล็ก"/>
    <s v="ไม่กำหนด"/>
    <s v="CS.8256903/113"/>
    <s v="คุณ พิทวัส ทองแพง"/>
    <s v="C10"/>
    <n v="1"/>
    <n v="1650"/>
    <n v="0"/>
    <s v=" "/>
    <n v="1542.06"/>
    <n v="107.94"/>
    <n v="1650"/>
    <s v="CP03A"/>
    <x v="1"/>
  </r>
  <r>
    <x v="79"/>
    <x v="2"/>
    <n v="2026"/>
    <s v="CP-18557"/>
    <x v="556"/>
    <x v="556"/>
    <s v="อะไหล่ยางเล็ก"/>
    <s v="ไม่กำหนด"/>
    <s v="CS.8256903/113"/>
    <s v="คุณ พิทวัส ทองแพง"/>
    <s v="C10"/>
    <n v="1"/>
    <n v="220"/>
    <n v="0"/>
    <s v=" "/>
    <n v="205.61"/>
    <n v="14.39"/>
    <n v="220"/>
    <s v="CP03A"/>
    <x v="1"/>
  </r>
  <r>
    <x v="79"/>
    <x v="2"/>
    <n v="2026"/>
    <s v="CP-18557"/>
    <x v="37"/>
    <x v="37"/>
    <s v="อะไหล่ยางเล็ก"/>
    <s v="ไม่กำหนด"/>
    <s v="CS.8256903/113"/>
    <s v="คุณ พิทวัส ทองแพง"/>
    <s v="C10"/>
    <n v="1"/>
    <n v="20"/>
    <n v="0"/>
    <s v=" "/>
    <n v="18.690000000000001"/>
    <n v="1.31"/>
    <n v="20"/>
    <s v="CP03A"/>
    <x v="1"/>
  </r>
  <r>
    <x v="79"/>
    <x v="2"/>
    <n v="2026"/>
    <s v="CP-18557"/>
    <x v="317"/>
    <x v="317"/>
    <s v="อะไหล่ยางเล็ก"/>
    <s v="ไม่กำหนด"/>
    <s v="CS.8256903/113"/>
    <s v="คุณ พิทวัส ทองแพง"/>
    <s v="C10"/>
    <n v="1"/>
    <n v="450"/>
    <n v="0"/>
    <s v=" "/>
    <n v="420.56"/>
    <n v="29.44"/>
    <n v="450"/>
    <s v="CP03A"/>
    <x v="1"/>
  </r>
  <r>
    <x v="79"/>
    <x v="2"/>
    <n v="2026"/>
    <s v="CP-18557"/>
    <x v="56"/>
    <x v="56"/>
    <s v="อะไหล่ยางเล็ก"/>
    <s v="ไม่กำหนด"/>
    <s v="CS.8256903/113"/>
    <s v="คุณ พิทวัส ทองแพง"/>
    <s v="C10"/>
    <n v="1"/>
    <n v="300"/>
    <n v="0"/>
    <s v=" "/>
    <n v="280.37"/>
    <n v="19.63"/>
    <n v="300"/>
    <s v="CP03A"/>
    <x v="1"/>
  </r>
  <r>
    <x v="79"/>
    <x v="2"/>
    <n v="2026"/>
    <s v="CP-18557"/>
    <x v="72"/>
    <x v="72"/>
    <s v="อะไหล่ยางเล็ก"/>
    <s v="ไม่กำหนด"/>
    <s v="CS.8256903/113"/>
    <s v="คุณ พิทวัส ทองแพง"/>
    <s v="C10"/>
    <n v="1"/>
    <n v="595"/>
    <n v="0"/>
    <s v=" "/>
    <n v="556.07000000000005"/>
    <n v="38.93"/>
    <n v="595"/>
    <s v="CP03A"/>
    <x v="1"/>
  </r>
  <r>
    <x v="79"/>
    <x v="2"/>
    <n v="2026"/>
    <s v="CP-12731"/>
    <x v="344"/>
    <x v="344"/>
    <s v="อะไหล่ยางเล็ก"/>
    <s v="ไม่กำหนด"/>
    <s v="CS.8256903/114"/>
    <s v="คุณ บุณยานุช หลักคำ"/>
    <s v="C10"/>
    <n v="1"/>
    <n v="240"/>
    <n v="0"/>
    <s v=" "/>
    <n v="224.3"/>
    <n v="15.7"/>
    <n v="240"/>
    <s v="CP03A"/>
    <x v="1"/>
  </r>
  <r>
    <x v="79"/>
    <x v="2"/>
    <n v="2026"/>
    <s v="CP-12731"/>
    <x v="273"/>
    <x v="273"/>
    <s v="อะไหล่ยางเล็ก"/>
    <s v="ไม่กำหนด"/>
    <s v="CS.8256903/114"/>
    <s v="คุณ บุณยานุช หลักคำ"/>
    <s v="C10"/>
    <n v="1"/>
    <n v="310"/>
    <n v="0"/>
    <s v=" "/>
    <n v="289.72000000000003"/>
    <n v="20.28"/>
    <n v="310"/>
    <s v="CP03A"/>
    <x v="1"/>
  </r>
  <r>
    <x v="79"/>
    <x v="2"/>
    <n v="2026"/>
    <s v="CP-06169"/>
    <x v="342"/>
    <x v="342"/>
    <s v="ยางเล็ก DS"/>
    <s v="DSยางเล็ก"/>
    <s v="CS.8256903/115"/>
    <s v="บริษัทบี.ทู.เอฟ. เนอร์สซิ่ง โฮม จำกัด"/>
    <s v="A /เอ"/>
    <n v="2"/>
    <n v="2080"/>
    <n v="0"/>
    <s v=" "/>
    <n v="3887.85"/>
    <n v="272.14999999999998"/>
    <n v="4160"/>
    <s v="CP03Y26-M02"/>
    <x v="1"/>
  </r>
  <r>
    <x v="79"/>
    <x v="2"/>
    <n v="2026"/>
    <s v="CP-06169"/>
    <x v="342"/>
    <x v="342"/>
    <s v="ยางเล็ก DS"/>
    <s v="DSยางเล็ก"/>
    <s v="CS.8256903/115"/>
    <s v="บริษัทบี.ทู.เอฟ. เนอร์สซิ่ง โฮม จำกัด"/>
    <s v="A /เอ"/>
    <n v="2"/>
    <n v="2080"/>
    <n v="0"/>
    <s v=" "/>
    <n v="3887.85"/>
    <n v="272.14999999999998"/>
    <n v="4160"/>
    <s v="CP03Y26-M01"/>
    <x v="1"/>
  </r>
  <r>
    <x v="79"/>
    <x v="2"/>
    <n v="2026"/>
    <s v="CP-06169"/>
    <x v="1"/>
    <x v="1"/>
    <s v="อะไหล่ยางเล็ก"/>
    <s v="อะไหล่นอก"/>
    <s v="CS.8256903/115"/>
    <s v="บริษัทบี.ทู.เอฟ. เนอร์สซิ่ง โฮม จำกัด"/>
    <s v="A /เอ"/>
    <n v="4"/>
    <n v="60"/>
    <n v="0"/>
    <s v=" "/>
    <n v="0"/>
    <n v="0"/>
    <n v="0"/>
    <s v="CP03A"/>
    <x v="1"/>
  </r>
  <r>
    <x v="79"/>
    <x v="2"/>
    <n v="2026"/>
    <s v="CP-06169"/>
    <x v="2"/>
    <x v="2"/>
    <s v="ค่าแรง-ยางเล็ก"/>
    <s v="ไม่กำหนด"/>
    <s v="CS.8256903/115"/>
    <s v="บริษัทบี.ทู.เอฟ. เนอร์สซิ่ง โฮม จำกัด"/>
    <s v="A /เอ"/>
    <n v="4"/>
    <n v="120"/>
    <n v="0"/>
    <s v=" "/>
    <n v="0"/>
    <n v="0"/>
    <n v="0"/>
    <s v="CP03N"/>
    <x v="1"/>
  </r>
  <r>
    <x v="79"/>
    <x v="2"/>
    <n v="2026"/>
    <s v="CP-06169"/>
    <x v="3"/>
    <x v="3"/>
    <s v="ค่าบริการตั้งศูนย์-ยางเล็ก"/>
    <s v="ไม่กำหนด"/>
    <s v="CS.8256903/115"/>
    <s v="บริษัทบี.ทู.เอฟ. เนอร์สซิ่ง โฮม จำกัด"/>
    <s v="A /เอ"/>
    <n v="1"/>
    <n v="400"/>
    <n v="0"/>
    <s v=" "/>
    <n v="0"/>
    <n v="0"/>
    <n v="0"/>
    <s v="CP03N"/>
    <x v="1"/>
  </r>
  <r>
    <x v="79"/>
    <x v="2"/>
    <n v="2026"/>
    <s v="CP-12534"/>
    <x v="65"/>
    <x v="65"/>
    <s v="อะไหล่ยางเล็ก"/>
    <s v="ไม่กำหนด"/>
    <s v="CS.8256903/116"/>
    <s v="คุณ ปริญญา จันทรักษา"/>
    <s v="C10"/>
    <n v="1"/>
    <n v="1650"/>
    <n v="0"/>
    <s v=" "/>
    <n v="1542.06"/>
    <n v="107.94"/>
    <n v="1650"/>
    <s v="CP03A"/>
    <x v="1"/>
  </r>
  <r>
    <x v="79"/>
    <x v="2"/>
    <n v="2026"/>
    <s v="CP-12534"/>
    <x v="426"/>
    <x v="426"/>
    <s v="อะไหล่ยางเล็ก"/>
    <s v="ไม่กำหนด"/>
    <s v="CS.8256903/116"/>
    <s v="คุณ ปริญญา จันทรักษา"/>
    <s v="C10"/>
    <n v="1"/>
    <n v="220"/>
    <n v="0"/>
    <s v=" "/>
    <n v="205.61"/>
    <n v="14.39"/>
    <n v="220"/>
    <s v="CP03A"/>
    <x v="1"/>
  </r>
  <r>
    <x v="79"/>
    <x v="2"/>
    <n v="2026"/>
    <s v="CP-12534"/>
    <x v="37"/>
    <x v="37"/>
    <s v="อะไหล่ยางเล็ก"/>
    <s v="ไม่กำหนด"/>
    <s v="CS.8256903/116"/>
    <s v="คุณ ปริญญา จันทรักษา"/>
    <s v="C10"/>
    <n v="1"/>
    <n v="20"/>
    <n v="0"/>
    <s v=" "/>
    <n v="18.690000000000001"/>
    <n v="1.31"/>
    <n v="20"/>
    <s v="CP03A"/>
    <x v="1"/>
  </r>
  <r>
    <x v="79"/>
    <x v="2"/>
    <n v="2026"/>
    <s v="CP-18561"/>
    <x v="26"/>
    <x v="26"/>
    <s v="ค่าบริการตั้งศูนย์-ยางเล็ก"/>
    <s v="ไม่กำหนด"/>
    <s v="CS.8256903/117"/>
    <s v="คุณ ตระกูลพันธ์"/>
    <s v="BYเล็ก"/>
    <n v="1"/>
    <n v="500"/>
    <n v="0"/>
    <s v=" "/>
    <n v="467.29"/>
    <n v="32.71"/>
    <n v="500"/>
    <s v="CP03N"/>
    <x v="1"/>
  </r>
  <r>
    <x v="79"/>
    <x v="2"/>
    <n v="2026"/>
    <s v="CP-11132"/>
    <x v="835"/>
    <x v="835"/>
    <s v="อะไหล่นอก ยางเล็ก"/>
    <s v="ไม่กำหนด"/>
    <s v="CS5256903/0022"/>
    <s v="คุณ ธนุพล หวังเกษม (ซา340)"/>
    <s v="ท๊อป340"/>
    <n v="1"/>
    <n v="1450"/>
    <n v="0"/>
    <s v=" "/>
    <n v="1355.14"/>
    <n v="94.86"/>
    <n v="1450"/>
    <s v="CPA"/>
    <x v="3"/>
  </r>
  <r>
    <x v="79"/>
    <x v="2"/>
    <n v="2026"/>
    <s v="CP-18558"/>
    <x v="866"/>
    <x v="866"/>
    <s v="ยางเล็ก GOODTRIP"/>
    <s v="GOODTRIP"/>
    <s v="CS5256903/0023"/>
    <s v="คุณ สุจิตรา ศรีภูมาตร์"/>
    <s v="หนึ่ง340"/>
    <n v="4"/>
    <n v="1940"/>
    <n v="1940"/>
    <s v=" "/>
    <n v="5439.25"/>
    <n v="380.75"/>
    <n v="5820"/>
    <s v="CPY26-M01"/>
    <x v="3"/>
  </r>
  <r>
    <x v="79"/>
    <x v="2"/>
    <n v="2026"/>
    <s v="CP-18558"/>
    <x v="499"/>
    <x v="499"/>
    <s v="อะไหล่ยางเล็ก"/>
    <s v="ไม่กำหนด"/>
    <s v="CS5256903/0023"/>
    <s v="คุณ สุจิตรา ศรีภูมาตร์"/>
    <s v="หนึ่ง340"/>
    <n v="1"/>
    <n v="1650"/>
    <n v="0"/>
    <s v=" "/>
    <n v="1542.06"/>
    <n v="107.94"/>
    <n v="1650"/>
    <s v="CPA"/>
    <x v="3"/>
  </r>
  <r>
    <x v="79"/>
    <x v="2"/>
    <n v="2026"/>
    <s v="CP-18558"/>
    <x v="85"/>
    <x v="85"/>
    <s v="อะไหล่ยางเล็ก"/>
    <s v="ไม่กำหนด"/>
    <s v="CS5256903/0023"/>
    <s v="คุณ สุจิตรา ศรีภูมาตร์"/>
    <s v="หนึ่ง340"/>
    <n v="1"/>
    <n v="520"/>
    <n v="0"/>
    <s v=" "/>
    <n v="485.98"/>
    <n v="34.020000000000003"/>
    <n v="520"/>
    <s v="CPA"/>
    <x v="3"/>
  </r>
  <r>
    <x v="79"/>
    <x v="2"/>
    <n v="2026"/>
    <s v="CP-18558"/>
    <x v="867"/>
    <x v="867"/>
    <s v="อะไหล่ยางเล็ก"/>
    <s v="ไม่กำหนด"/>
    <s v="CS5256903/0023"/>
    <s v="คุณ สุจิตรา ศรีภูมาตร์"/>
    <s v="หนึ่ง340"/>
    <n v="1"/>
    <n v="270"/>
    <n v="0"/>
    <s v=" "/>
    <n v="252.34"/>
    <n v="17.66"/>
    <n v="270"/>
    <s v="CPA"/>
    <x v="3"/>
  </r>
  <r>
    <x v="79"/>
    <x v="2"/>
    <n v="2026"/>
    <s v="CP-18558"/>
    <x v="1"/>
    <x v="1"/>
    <s v="อะไหล่ยางเล็ก"/>
    <s v="อะไหล่นอก"/>
    <s v="CS5256903/0023"/>
    <s v="คุณ สุจิตรา ศรีภูมาตร์"/>
    <s v="หนึ่ง340"/>
    <n v="4"/>
    <n v="60"/>
    <n v="0"/>
    <s v=" "/>
    <n v="0"/>
    <n v="0"/>
    <n v="0"/>
    <s v="CPA"/>
    <x v="3"/>
  </r>
  <r>
    <x v="79"/>
    <x v="2"/>
    <n v="2026"/>
    <s v="CP-18558"/>
    <x v="2"/>
    <x v="2"/>
    <s v="ค่าแรง-ยางเล็ก"/>
    <s v="ไม่กำหนด"/>
    <s v="CS5256903/0023"/>
    <s v="คุณ สุจิตรา ศรีภูมาตร์"/>
    <s v="หนึ่ง340"/>
    <n v="4"/>
    <n v="120"/>
    <n v="0"/>
    <s v=" "/>
    <n v="0"/>
    <n v="0"/>
    <n v="0"/>
    <s v="CPN"/>
    <x v="3"/>
  </r>
  <r>
    <x v="79"/>
    <x v="2"/>
    <n v="2026"/>
    <s v="CP-18558"/>
    <x v="3"/>
    <x v="3"/>
    <s v="ค่าบริการตั้งศูนย์-ยางเล็ก"/>
    <s v="ไม่กำหนด"/>
    <s v="CS5256903/0023"/>
    <s v="คุณ สุจิตรา ศรีภูมาตร์"/>
    <s v="หนึ่ง340"/>
    <n v="1"/>
    <n v="400"/>
    <n v="0"/>
    <s v=" "/>
    <n v="0"/>
    <n v="0"/>
    <n v="0"/>
    <s v="CPN"/>
    <x v="3"/>
  </r>
  <r>
    <x v="79"/>
    <x v="2"/>
    <n v="2026"/>
    <s v="CP-18558"/>
    <x v="13"/>
    <x v="13"/>
    <s v="ค่าแรง-ยางเล็ก"/>
    <s v="ไม่กำหนด"/>
    <s v="CS5256903/0023"/>
    <s v="คุณ สุจิตรา ศรีภูมาตร์"/>
    <s v="หนึ่ง340"/>
    <n v="4"/>
    <n v="50"/>
    <n v="0"/>
    <s v=" "/>
    <n v="0"/>
    <n v="0"/>
    <n v="0"/>
    <s v="CPN"/>
    <x v="3"/>
  </r>
  <r>
    <x v="79"/>
    <x v="2"/>
    <n v="2026"/>
    <s v="CP-000003470"/>
    <x v="26"/>
    <x v="26"/>
    <s v="ค่าบริการตั้งศูนย์-ยางเล็ก"/>
    <s v="ไม่กำหนด"/>
    <s v="IC.1256903/001"/>
    <s v="บริษัท ออโต้บลิส จำกัด (สาขาที่00003 ราชพฤกษ์)"/>
    <s v="RPผจก/พต"/>
    <n v="-1"/>
    <n v="-500"/>
    <n v="0"/>
    <s v=" "/>
    <n v="-467.29"/>
    <n v="-32.71"/>
    <n v="-500"/>
    <s v="CP02N"/>
    <x v="0"/>
  </r>
  <r>
    <x v="79"/>
    <x v="2"/>
    <n v="2026"/>
    <s v="CP-17056"/>
    <x v="3"/>
    <x v="3"/>
    <s v="ค่าบริการตั้งศูนย์-ยางเล็ก"/>
    <s v="ไม่กำหนด"/>
    <s v="IV2256903/0065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79"/>
    <x v="2"/>
    <n v="2026"/>
    <s v="BTC-0000381"/>
    <x v="868"/>
    <x v="868"/>
    <s v="อะไหล่ยางเล็ก"/>
    <s v="ไม่กำหนด"/>
    <s v="IV2256903/0066"/>
    <s v="บริษัท ไทย อควาเฟรช จำกัด"/>
    <s v="C11"/>
    <n v="1"/>
    <n v="1665"/>
    <n v="83.25"/>
    <s v=" "/>
    <n v="1478.27"/>
    <n v="103.48"/>
    <n v="1581.75"/>
    <s v="CPA"/>
    <x v="3"/>
  </r>
  <r>
    <x v="79"/>
    <x v="2"/>
    <n v="2026"/>
    <s v="BTC-0000381"/>
    <x v="635"/>
    <x v="635"/>
    <s v="อะไหล่นอก ยางเล็ก"/>
    <s v="ไม่กำหนด"/>
    <s v="IV2256903/0066"/>
    <s v="บริษัท ไทย อควาเฟรช จำกัด"/>
    <s v="C11"/>
    <n v="1"/>
    <n v="1860"/>
    <n v="93"/>
    <s v=" "/>
    <n v="1651.4"/>
    <n v="115.6"/>
    <n v="1767"/>
    <s v="CPA"/>
    <x v="3"/>
  </r>
  <r>
    <x v="79"/>
    <x v="2"/>
    <n v="2026"/>
    <s v="BTC-0000381"/>
    <x v="98"/>
    <x v="98"/>
    <s v="ค่าบริการ"/>
    <s v="ไม่กำหนด"/>
    <s v="IV2256903/0067"/>
    <s v="บริษัท ไทย อควาเฟรช จำกัด"/>
    <s v="C11"/>
    <n v="1"/>
    <n v="400"/>
    <n v="0"/>
    <s v=" "/>
    <n v="373.83"/>
    <n v="26.17"/>
    <n v="400"/>
    <s v="CPN"/>
    <x v="3"/>
  </r>
  <r>
    <x v="79"/>
    <x v="2"/>
    <n v="2026"/>
    <s v="BTC-0000461"/>
    <x v="869"/>
    <x v="869"/>
    <s v="อะไหล่ยางใหญ่"/>
    <s v="ไม่กำหนด"/>
    <s v="IV2256903/0068"/>
    <s v="บริษัท ทูโก โลจิสติกส์ จำกัด"/>
    <s v="C11"/>
    <n v="2"/>
    <n v="280"/>
    <n v="0"/>
    <s v=" "/>
    <n v="523.36"/>
    <n v="36.64"/>
    <n v="560"/>
    <s v="CPA"/>
    <x v="3"/>
  </r>
  <r>
    <x v="79"/>
    <x v="2"/>
    <n v="2026"/>
    <s v="BTC-0000461"/>
    <x v="870"/>
    <x v="870"/>
    <s v="อะไหล่นอก ยางเล็ก"/>
    <s v="ไม่กำหนด"/>
    <s v="IV2256903/0068"/>
    <s v="บริษัท ทูโก โลจิสติกส์ จำกัด"/>
    <s v="C11"/>
    <n v="2"/>
    <n v="290"/>
    <n v="0"/>
    <s v=" "/>
    <n v="542.05999999999995"/>
    <n v="37.94"/>
    <n v="580"/>
    <s v="CPA"/>
    <x v="3"/>
  </r>
  <r>
    <x v="79"/>
    <x v="2"/>
    <n v="2026"/>
    <s v="BTC-0000461"/>
    <x v="871"/>
    <x v="871"/>
    <s v="อะไหล่นอก ยางเล็ก"/>
    <s v="ไม่กำหนด"/>
    <s v="IV2256903/0068"/>
    <s v="บริษัท ทูโก โลจิสติกส์ จำกัด"/>
    <s v="C11"/>
    <n v="2"/>
    <n v="220"/>
    <n v="0"/>
    <s v=" "/>
    <n v="411.21"/>
    <n v="28.79"/>
    <n v="440"/>
    <s v="CPA"/>
    <x v="3"/>
  </r>
  <r>
    <x v="79"/>
    <x v="2"/>
    <n v="2026"/>
    <s v="BTC-0000461"/>
    <x v="136"/>
    <x v="136"/>
    <s v="ค่าบริการ"/>
    <s v="ไม่กำหนด"/>
    <s v="IV2256903/0068"/>
    <s v="บริษัท ทูโก โลจิสติกส์ จำกัด"/>
    <s v="C11"/>
    <n v="1"/>
    <n v="1200"/>
    <n v="0"/>
    <s v=" "/>
    <n v="1121.5"/>
    <n v="78.5"/>
    <n v="1200"/>
    <s v="CPN"/>
    <x v="3"/>
  </r>
  <r>
    <x v="79"/>
    <x v="2"/>
    <n v="2026"/>
    <s v="SAC.0002771"/>
    <x v="872"/>
    <x v="872"/>
    <s v="อะไหล่ยางเล็ก"/>
    <s v="ไม่กำหนด"/>
    <s v="S.1256903/0014"/>
    <s v="ห้างหุ้นส่วนจำกัด พัฒนายนตร์"/>
    <s v="SACส่วนกลาง"/>
    <n v="1"/>
    <n v="7700"/>
    <n v="0"/>
    <s v=" "/>
    <n v="7196.26"/>
    <n v="503.74"/>
    <n v="7700"/>
    <s v="CP02A"/>
    <x v="0"/>
  </r>
  <r>
    <x v="79"/>
    <x v="2"/>
    <n v="2026"/>
    <s v="SAC.0002771"/>
    <x v="873"/>
    <x v="873"/>
    <s v="อะไหล่ยางเล็ก"/>
    <s v="ไม่กำหนด"/>
    <s v="S.1256903/0014"/>
    <s v="ห้างหุ้นส่วนจำกัด พัฒนายนตร์"/>
    <s v="SACส่วนกลาง"/>
    <n v="1"/>
    <n v="7700"/>
    <n v="0"/>
    <s v=" "/>
    <n v="7196.26"/>
    <n v="503.74"/>
    <n v="7700"/>
    <s v="CP02A"/>
    <x v="0"/>
  </r>
  <r>
    <x v="79"/>
    <x v="2"/>
    <n v="2026"/>
    <s v="SAC.0002771"/>
    <x v="874"/>
    <x v="874"/>
    <s v="อะไหล่ยางเล็ก"/>
    <s v="ไม่กำหนด"/>
    <s v="S.1256903/0014"/>
    <s v="ห้างหุ้นส่วนจำกัด พัฒนายนตร์"/>
    <s v="SACส่วนกลาง"/>
    <n v="2"/>
    <n v="9550"/>
    <n v="0"/>
    <s v=" "/>
    <n v="17850.47"/>
    <n v="1249.53"/>
    <n v="19100"/>
    <s v="CP02A"/>
    <x v="0"/>
  </r>
  <r>
    <x v="79"/>
    <x v="2"/>
    <n v="2026"/>
    <s v="CP-12222"/>
    <x v="342"/>
    <x v="342"/>
    <s v="ยางเล็ก DS"/>
    <s v="DSยางเล็ก"/>
    <s v="S.5256903/0023"/>
    <s v="บริษัท ธนายุตไอซ์ จำกัด"/>
    <s v="BYเล็ก/พต"/>
    <n v="2"/>
    <n v="2080"/>
    <n v="208"/>
    <s v=" "/>
    <n v="3693.46"/>
    <n v="258.54000000000002"/>
    <n v="3952"/>
    <s v="CP03Y26-M02"/>
    <x v="1"/>
  </r>
  <r>
    <x v="79"/>
    <x v="2"/>
    <n v="2026"/>
    <s v="CP-12222"/>
    <x v="1"/>
    <x v="1"/>
    <s v="อะไหล่ยางเล็ก"/>
    <s v="อะไหล่นอก"/>
    <s v="S.5256903/0023"/>
    <s v="บริษัท ธนายุตไอซ์ จำกัด"/>
    <s v="BYเล็ก/พต"/>
    <n v="2"/>
    <n v="60"/>
    <n v="0"/>
    <s v=" "/>
    <n v="0"/>
    <n v="0"/>
    <n v="0"/>
    <s v="CP03A"/>
    <x v="1"/>
  </r>
  <r>
    <x v="79"/>
    <x v="2"/>
    <n v="2026"/>
    <s v="CP-12222"/>
    <x v="2"/>
    <x v="2"/>
    <s v="ค่าแรง-ยางเล็ก"/>
    <s v="ไม่กำหนด"/>
    <s v="S.5256903/0023"/>
    <s v="บริษัท ธนายุตไอซ์ จำกัด"/>
    <s v="BYเล็ก/พต"/>
    <n v="2"/>
    <n v="120"/>
    <n v="0"/>
    <s v=" "/>
    <n v="0"/>
    <n v="0"/>
    <n v="0"/>
    <s v="CP03N"/>
    <x v="1"/>
  </r>
  <r>
    <x v="79"/>
    <x v="2"/>
    <n v="2026"/>
    <s v="CP-12222"/>
    <x v="875"/>
    <x v="875"/>
    <s v="อะไหล่ยางเล็ก"/>
    <s v="ไม่กำหนด"/>
    <s v="S.5256903/0023"/>
    <s v="บริษัท ธนายุตไอซ์ จำกัด"/>
    <s v="BYเล็ก/พต"/>
    <n v="2"/>
    <n v="1750"/>
    <n v="175"/>
    <s v=" "/>
    <n v="3107.48"/>
    <n v="217.52"/>
    <n v="3325"/>
    <s v="CP03A"/>
    <x v="1"/>
  </r>
  <r>
    <x v="79"/>
    <x v="2"/>
    <n v="2026"/>
    <s v="CP-12222"/>
    <x v="876"/>
    <x v="876"/>
    <s v="อะไหล่นอก ยางเล็ก"/>
    <s v="ไม่กำหนด"/>
    <s v="S.5256903/0023"/>
    <s v="บริษัท ธนายุตไอซ์ จำกัด"/>
    <s v="BYเล็ก/พต"/>
    <n v="2"/>
    <n v="950"/>
    <n v="95"/>
    <s v=" "/>
    <n v="1686.92"/>
    <n v="118.08"/>
    <n v="1805"/>
    <s v="CP03A"/>
    <x v="1"/>
  </r>
  <r>
    <x v="79"/>
    <x v="2"/>
    <n v="2026"/>
    <s v="CP-12222"/>
    <x v="200"/>
    <x v="200"/>
    <s v="ค่าบริการ"/>
    <s v="ไม่กำหนด"/>
    <s v="S.5256903/0023"/>
    <s v="บริษัท ธนายุตไอซ์ จำกัด"/>
    <s v="BYเล็ก/พต"/>
    <n v="1"/>
    <n v="500"/>
    <n v="25"/>
    <s v=" "/>
    <n v="443.93"/>
    <n v="31.07"/>
    <n v="475"/>
    <s v="CP03N"/>
    <x v="1"/>
  </r>
  <r>
    <x v="80"/>
    <x v="2"/>
    <n v="2026"/>
    <s v="CP-16113"/>
    <x v="65"/>
    <x v="65"/>
    <s v="อะไหล่ยางเล็ก"/>
    <s v="ไม่กำหนด"/>
    <s v="CS.2256903/056"/>
    <s v="คุณเอกนริทร์ ชัยยารังกิจรัตน์"/>
    <s v="BB/ปูน"/>
    <n v="1"/>
    <n v="1650"/>
    <n v="0"/>
    <s v=" "/>
    <n v="1542.06"/>
    <n v="107.94"/>
    <n v="1650"/>
    <s v="CP04A"/>
    <x v="2"/>
  </r>
  <r>
    <x v="80"/>
    <x v="2"/>
    <n v="2026"/>
    <s v="CP-16113"/>
    <x v="168"/>
    <x v="168"/>
    <s v="อะไหล่ยางเล็ก"/>
    <s v="ไม่กำหนด"/>
    <s v="CS.2256903/056"/>
    <s v="คุณเอกนริทร์ ชัยยารังกิจรัตน์"/>
    <s v="BB/ปูน"/>
    <n v="1"/>
    <n v="420"/>
    <n v="0"/>
    <s v=" "/>
    <n v="0"/>
    <n v="0"/>
    <n v="0"/>
    <s v="CP04A"/>
    <x v="2"/>
  </r>
  <r>
    <x v="80"/>
    <x v="2"/>
    <n v="2026"/>
    <s v="CP-16113"/>
    <x v="37"/>
    <x v="37"/>
    <s v="อะไหล่ยางเล็ก"/>
    <s v="ไม่กำหนด"/>
    <s v="CS.2256903/056"/>
    <s v="คุณเอกนริทร์ ชัยยารังกิจรัตน์"/>
    <s v="BB/ปูน"/>
    <n v="1"/>
    <n v="20"/>
    <n v="0"/>
    <s v=" "/>
    <n v="18.690000000000001"/>
    <n v="1.31"/>
    <n v="20"/>
    <s v="CP04A"/>
    <x v="2"/>
  </r>
  <r>
    <x v="80"/>
    <x v="2"/>
    <n v="2026"/>
    <s v="CP-16113"/>
    <x v="10"/>
    <x v="10"/>
    <s v="อะไหล่ยางเล็ก"/>
    <s v="ไม่กำหนด"/>
    <s v="CS.2256903/056"/>
    <s v="คุณเอกนริทร์ ชัยยารังกิจรัตน์"/>
    <s v="BB/ปูน"/>
    <n v="1"/>
    <n v="220"/>
    <n v="0"/>
    <s v=" "/>
    <n v="205.61"/>
    <n v="14.39"/>
    <n v="220"/>
    <s v="CP04A"/>
    <x v="2"/>
  </r>
  <r>
    <x v="80"/>
    <x v="2"/>
    <n v="2026"/>
    <s v="CP-16113"/>
    <x v="877"/>
    <x v="877"/>
    <s v="อะไหล่ยางเล็ก"/>
    <s v="ไม่กำหนด"/>
    <s v="CS.2256903/056"/>
    <s v="คุณเอกนริทร์ ชัยยารังกิจรัตน์"/>
    <s v="BB/ปูน"/>
    <n v="1"/>
    <n v="450"/>
    <n v="0"/>
    <s v=" "/>
    <n v="420.56"/>
    <n v="29.44"/>
    <n v="450"/>
    <s v="CP04A"/>
    <x v="2"/>
  </r>
  <r>
    <x v="80"/>
    <x v="2"/>
    <n v="2026"/>
    <s v="CP-16113"/>
    <x v="103"/>
    <x v="103"/>
    <s v="อะไหล่ยางเล็ก"/>
    <s v="ไม่กำหนด"/>
    <s v="CS.2256903/056"/>
    <s v="คุณเอกนริทร์ ชัยยารังกิจรัตน์"/>
    <s v="BB/ปูน"/>
    <n v="1"/>
    <n v="300"/>
    <n v="0"/>
    <s v=" "/>
    <n v="280.37"/>
    <n v="19.63"/>
    <n v="300"/>
    <s v="CP04A"/>
    <x v="2"/>
  </r>
  <r>
    <x v="80"/>
    <x v="2"/>
    <n v="2026"/>
    <s v="CP-05748"/>
    <x v="768"/>
    <x v="768"/>
    <s v="อะไหล่ยางเล็ก"/>
    <s v="ไม่กำหนด"/>
    <s v="CS.2256903/057"/>
    <s v="นาย สาธิต บุญช่วย"/>
    <s v="BB/พงษ์"/>
    <n v="1"/>
    <n v="1850"/>
    <n v="0"/>
    <s v=" "/>
    <n v="1728.97"/>
    <n v="121.03"/>
    <n v="1850"/>
    <s v="CP04A"/>
    <x v="2"/>
  </r>
  <r>
    <x v="80"/>
    <x v="2"/>
    <n v="2026"/>
    <s v="CP-05748"/>
    <x v="127"/>
    <x v="127"/>
    <s v="อะไหล่ยางเล็ก"/>
    <s v="ไม่กำหนด"/>
    <s v="CS.2256903/057"/>
    <s v="นาย สาธิต บุญช่วย"/>
    <s v="BB/พงษ์"/>
    <n v="1"/>
    <n v="620"/>
    <n v="0"/>
    <s v=" "/>
    <n v="579.44000000000005"/>
    <n v="40.56"/>
    <n v="620"/>
    <s v="CP04A"/>
    <x v="2"/>
  </r>
  <r>
    <x v="80"/>
    <x v="2"/>
    <n v="2026"/>
    <s v="CP-05748"/>
    <x v="255"/>
    <x v="255"/>
    <s v="อะไหล่ยางเล็ก"/>
    <s v="ไม่กำหนด"/>
    <s v="CS.2256903/057"/>
    <s v="นาย สาธิต บุญช่วย"/>
    <s v="BB/พงษ์"/>
    <n v="1"/>
    <n v="220"/>
    <n v="0"/>
    <s v=" "/>
    <n v="205.61"/>
    <n v="14.39"/>
    <n v="220"/>
    <s v="CP04A"/>
    <x v="2"/>
  </r>
  <r>
    <x v="80"/>
    <x v="2"/>
    <n v="2026"/>
    <s v="CP-05748"/>
    <x v="37"/>
    <x v="37"/>
    <s v="อะไหล่ยางเล็ก"/>
    <s v="ไม่กำหนด"/>
    <s v="CS.2256903/057"/>
    <s v="นาย สาธิต บุญช่วย"/>
    <s v="BB/พงษ์"/>
    <n v="1"/>
    <n v="20"/>
    <n v="0"/>
    <s v=" "/>
    <n v="18.690000000000001"/>
    <n v="1.31"/>
    <n v="20"/>
    <s v="CP04A"/>
    <x v="2"/>
  </r>
  <r>
    <x v="80"/>
    <x v="2"/>
    <n v="2026"/>
    <s v="CP-05748"/>
    <x v="72"/>
    <x v="72"/>
    <s v="อะไหล่ยางเล็ก"/>
    <s v="ไม่กำหนด"/>
    <s v="CS.2256903/057"/>
    <s v="นาย สาธิต บุญช่วย"/>
    <s v="BB/พงษ์"/>
    <n v="1"/>
    <n v="595"/>
    <n v="0"/>
    <s v=" "/>
    <n v="556.07000000000005"/>
    <n v="38.93"/>
    <n v="595"/>
    <s v="CP04A"/>
    <x v="2"/>
  </r>
  <r>
    <x v="80"/>
    <x v="2"/>
    <n v="2026"/>
    <s v="CP-05748"/>
    <x v="326"/>
    <x v="326"/>
    <s v="อะไหล่ยางเล็ก"/>
    <s v="ไม่กำหนด"/>
    <s v="CS.2256903/057"/>
    <s v="นาย สาธิต บุญช่วย"/>
    <s v="BB/พงษ์"/>
    <n v="1"/>
    <n v="595"/>
    <n v="0"/>
    <s v=" "/>
    <n v="556.07000000000005"/>
    <n v="38.93"/>
    <n v="595"/>
    <s v="CP04A"/>
    <x v="2"/>
  </r>
  <r>
    <x v="80"/>
    <x v="2"/>
    <n v="2026"/>
    <s v="CP-18565"/>
    <x v="3"/>
    <x v="3"/>
    <s v="ค่าบริการตั้งศูนย์-ยางเล็ก"/>
    <s v="ไม่กำหนด"/>
    <s v="CS.2256903/058"/>
    <s v="คุณ พรชัย ปั่นหอม"/>
    <s v="BB/ปูน"/>
    <n v="1"/>
    <n v="400"/>
    <n v="0"/>
    <s v=" "/>
    <n v="373.83"/>
    <n v="26.17"/>
    <n v="400"/>
    <s v="CP04N"/>
    <x v="2"/>
  </r>
  <r>
    <x v="80"/>
    <x v="2"/>
    <n v="2026"/>
    <s v="CP-18562"/>
    <x v="65"/>
    <x v="65"/>
    <s v="อะไหล่ยางเล็ก"/>
    <s v="ไม่กำหนด"/>
    <s v="CS.6256903/050"/>
    <s v="คุณปิยวัฒน์ ติวิรัช"/>
    <s v="RP/ต่อ"/>
    <n v="1"/>
    <n v="1650"/>
    <n v="0"/>
    <s v=" "/>
    <n v="1542.06"/>
    <n v="107.94"/>
    <n v="1650"/>
    <s v="CP02A"/>
    <x v="0"/>
  </r>
  <r>
    <x v="80"/>
    <x v="2"/>
    <n v="2026"/>
    <s v="CP-18562"/>
    <x v="37"/>
    <x v="37"/>
    <s v="อะไหล่ยางเล็ก"/>
    <s v="ไม่กำหนด"/>
    <s v="CS.6256903/050"/>
    <s v="คุณปิยวัฒน์ ติวิรัช"/>
    <s v="RP/ต่อ"/>
    <n v="1"/>
    <n v="20"/>
    <n v="0"/>
    <s v=" "/>
    <n v="18.690000000000001"/>
    <n v="1.31"/>
    <n v="20"/>
    <s v="CP02A"/>
    <x v="0"/>
  </r>
  <r>
    <x v="80"/>
    <x v="2"/>
    <n v="2026"/>
    <s v="CP-18562"/>
    <x v="168"/>
    <x v="168"/>
    <s v="อะไหล่ยางเล็ก"/>
    <s v="ไม่กำหนด"/>
    <s v="CS.6256903/050"/>
    <s v="คุณปิยวัฒน์ ติวิรัช"/>
    <s v="RP/ต่อ"/>
    <n v="1"/>
    <n v="420"/>
    <n v="0"/>
    <s v=" "/>
    <n v="0"/>
    <n v="0"/>
    <n v="0"/>
    <s v="CP02A"/>
    <x v="0"/>
  </r>
  <r>
    <x v="80"/>
    <x v="2"/>
    <n v="2026"/>
    <s v="CP-18562"/>
    <x v="191"/>
    <x v="191"/>
    <s v="อะไหล่นอก ยางเล็ก"/>
    <s v="ไม่กำหนด"/>
    <s v="CS.6256903/050"/>
    <s v="คุณปิยวัฒน์ ติวิรัช"/>
    <s v="RP/ต่อ"/>
    <n v="1"/>
    <n v="220"/>
    <n v="0"/>
    <s v=" "/>
    <n v="0"/>
    <n v="0"/>
    <n v="0"/>
    <s v="CP02A"/>
    <x v="0"/>
  </r>
  <r>
    <x v="80"/>
    <x v="2"/>
    <n v="2026"/>
    <s v="CP-18562"/>
    <x v="72"/>
    <x v="72"/>
    <s v="อะไหล่ยางเล็ก"/>
    <s v="ไม่กำหนด"/>
    <s v="CS.6256903/050"/>
    <s v="คุณปิยวัฒน์ ติวิรัช"/>
    <s v="RP/ต่อ"/>
    <n v="1"/>
    <n v="595"/>
    <n v="59.5"/>
    <s v=" "/>
    <n v="500.47"/>
    <n v="35.03"/>
    <n v="535.5"/>
    <s v="CP02A"/>
    <x v="0"/>
  </r>
  <r>
    <x v="80"/>
    <x v="2"/>
    <n v="2026"/>
    <s v="CP-18562"/>
    <x v="74"/>
    <x v="74"/>
    <s v="อะไหล่ยางเล็ก"/>
    <s v="ไม่กำหนด"/>
    <s v="CS.6256903/050"/>
    <s v="คุณปิยวัฒน์ ติวิรัช"/>
    <s v="RP/ต่อ"/>
    <n v="1"/>
    <n v="595"/>
    <n v="59.5"/>
    <s v=" "/>
    <n v="500.47"/>
    <n v="35.03"/>
    <n v="535.5"/>
    <s v="CP02A"/>
    <x v="0"/>
  </r>
  <r>
    <x v="80"/>
    <x v="2"/>
    <n v="2026"/>
    <s v="CP-18562"/>
    <x v="326"/>
    <x v="326"/>
    <s v="อะไหล่ยางเล็ก"/>
    <s v="ไม่กำหนด"/>
    <s v="CS.6256903/050"/>
    <s v="คุณปิยวัฒน์ ติวิรัช"/>
    <s v="RP/ต่อ"/>
    <n v="1"/>
    <n v="595"/>
    <n v="59"/>
    <s v=" "/>
    <n v="500.93"/>
    <n v="35.07"/>
    <n v="536"/>
    <s v="CP02A"/>
    <x v="0"/>
  </r>
  <r>
    <x v="80"/>
    <x v="2"/>
    <n v="2026"/>
    <s v="CP-18562"/>
    <x v="15"/>
    <x v="15"/>
    <s v="ค่าแรง-ยางเล็ก"/>
    <s v="ไม่กำหนด"/>
    <s v="CS.6256903/050"/>
    <s v="คุณปิยวัฒน์ ติวิรัช"/>
    <s v="RP/ต่อ"/>
    <n v="1"/>
    <n v="160"/>
    <n v="0"/>
    <s v=" "/>
    <n v="149.53"/>
    <n v="10.47"/>
    <n v="160"/>
    <s v="CP02N"/>
    <x v="0"/>
  </r>
  <r>
    <x v="80"/>
    <x v="2"/>
    <n v="2026"/>
    <s v="CP-18562"/>
    <x v="25"/>
    <x v="25"/>
    <s v="ค่าแรง-ยางเล็ก"/>
    <s v="ไม่กำหนด"/>
    <s v="CS.6256903/050"/>
    <s v="คุณปิยวัฒน์ ติวิรัช"/>
    <s v="RP/ต่อ"/>
    <n v="2"/>
    <n v="150"/>
    <n v="0"/>
    <s v=" "/>
    <n v="280.37"/>
    <n v="19.63"/>
    <n v="300"/>
    <s v="CP02N"/>
    <x v="0"/>
  </r>
  <r>
    <x v="80"/>
    <x v="2"/>
    <n v="2026"/>
    <s v="CP-18562"/>
    <x v="13"/>
    <x v="13"/>
    <s v="ค่าแรง-ยางเล็ก"/>
    <s v="ไม่กำหนด"/>
    <s v="CS.6256903/051"/>
    <s v="คุณปิยวัฒน์ ติวิรัช"/>
    <s v="RP/ต่อ"/>
    <n v="4"/>
    <n v="50"/>
    <n v="0"/>
    <s v=" "/>
    <n v="186.92"/>
    <n v="13.08"/>
    <n v="200"/>
    <s v="CP02N"/>
    <x v="0"/>
  </r>
  <r>
    <x v="80"/>
    <x v="2"/>
    <n v="2026"/>
    <s v="CP-14196"/>
    <x v="67"/>
    <x v="67"/>
    <s v="อะไหล่sac"/>
    <s v="ไม่กำหนด"/>
    <s v="CS.8256903/118"/>
    <s v="คุณ เภา วันละ"/>
    <s v="BYเล็ก"/>
    <n v="1"/>
    <n v="520"/>
    <n v="0"/>
    <s v=" "/>
    <n v="485.98"/>
    <n v="34.020000000000003"/>
    <n v="520"/>
    <s v="CP03A"/>
    <x v="1"/>
  </r>
  <r>
    <x v="80"/>
    <x v="2"/>
    <n v="2026"/>
    <s v="CP-14196"/>
    <x v="68"/>
    <x v="68"/>
    <s v="ค่าบริการ"/>
    <s v="ไม่กำหนด"/>
    <s v="CS.8256903/118"/>
    <s v="คุณ เภา วันละ"/>
    <s v="BYเล็ก"/>
    <n v="1"/>
    <n v="250"/>
    <n v="0"/>
    <s v=" "/>
    <n v="233.64"/>
    <n v="16.36"/>
    <n v="250"/>
    <s v="CP03N"/>
    <x v="1"/>
  </r>
  <r>
    <x v="80"/>
    <x v="2"/>
    <n v="2026"/>
    <s v="CP-14366"/>
    <x v="57"/>
    <x v="57"/>
    <s v="ค่าบริการ"/>
    <s v="ไม่กำหนด"/>
    <s v="CS.8256903/119"/>
    <s v="คุณ ธนสรณ์ สัมฤทธิ์เจตน์"/>
    <s v="BYเล็ก"/>
    <n v="1"/>
    <n v="300"/>
    <n v="0"/>
    <s v=" "/>
    <n v="280.37"/>
    <n v="19.63"/>
    <n v="300"/>
    <s v="CP03N"/>
    <x v="1"/>
  </r>
  <r>
    <x v="80"/>
    <x v="2"/>
    <n v="2026"/>
    <s v="CP-000001842"/>
    <x v="76"/>
    <x v="76"/>
    <s v="อะไหล่ยางเล็ก"/>
    <s v="ไม่กำหนด"/>
    <s v="CS.8256903/120"/>
    <s v="คุณเสาวนีย์  ภิรมย์"/>
    <s v="A /เอ"/>
    <n v="2"/>
    <n v="385"/>
    <n v="0"/>
    <s v=" "/>
    <n v="719.63"/>
    <n v="50.37"/>
    <n v="770"/>
    <s v="CP03A"/>
    <x v="1"/>
  </r>
  <r>
    <x v="80"/>
    <x v="2"/>
    <n v="2026"/>
    <s v="CP-18563"/>
    <x v="61"/>
    <x v="61"/>
    <s v="อะไหล่ยางเล็ก"/>
    <s v="ไม่กำหนด"/>
    <s v="CS.8256903/121"/>
    <s v="คุณ สมชัย อภินันท์ถาวร"/>
    <s v="BYเล็ก"/>
    <n v="1"/>
    <n v="2750"/>
    <n v="0"/>
    <s v=" "/>
    <n v="2570.09"/>
    <n v="179.91"/>
    <n v="2750"/>
    <s v="CP03A"/>
    <x v="1"/>
  </r>
  <r>
    <x v="80"/>
    <x v="2"/>
    <n v="2026"/>
    <s v="CP-18563"/>
    <x v="62"/>
    <x v="62"/>
    <s v="อะไหล่ยางเล็ก"/>
    <s v="ไม่กำหนด"/>
    <s v="CS.8256903/121"/>
    <s v="คุณ สมชัย อภินันท์ถาวร"/>
    <s v="BYเล็ก"/>
    <n v="1"/>
    <n v="490"/>
    <n v="0"/>
    <s v=" "/>
    <n v="0"/>
    <n v="0"/>
    <n v="0"/>
    <s v="CP03A"/>
    <x v="1"/>
  </r>
  <r>
    <x v="80"/>
    <x v="2"/>
    <n v="2026"/>
    <s v="CP-18563"/>
    <x v="530"/>
    <x v="530"/>
    <s v="อะไหล่ยางเล็ก"/>
    <s v="ไม่กำหนด"/>
    <s v="CS.8256903/121"/>
    <s v="คุณ สมชัย อภินันท์ถาวร"/>
    <s v="BYเล็ก"/>
    <n v="1"/>
    <n v="220"/>
    <n v="0"/>
    <s v=" "/>
    <n v="205.61"/>
    <n v="14.39"/>
    <n v="220"/>
    <s v="CP03A"/>
    <x v="1"/>
  </r>
  <r>
    <x v="80"/>
    <x v="2"/>
    <n v="2026"/>
    <s v="CP-18563"/>
    <x v="37"/>
    <x v="37"/>
    <s v="อะไหล่ยางเล็ก"/>
    <s v="ไม่กำหนด"/>
    <s v="CS.8256903/121"/>
    <s v="คุณ สมชัย อภินันท์ถาวร"/>
    <s v="BYเล็ก"/>
    <n v="1"/>
    <n v="20"/>
    <n v="0"/>
    <s v=" "/>
    <n v="18.690000000000001"/>
    <n v="1.31"/>
    <n v="20"/>
    <s v="CP03A"/>
    <x v="1"/>
  </r>
  <r>
    <x v="80"/>
    <x v="2"/>
    <n v="2026"/>
    <s v="CP-18563"/>
    <x v="74"/>
    <x v="74"/>
    <s v="อะไหล่ยางเล็ก"/>
    <s v="ไม่กำหนด"/>
    <s v="CS.8256903/121"/>
    <s v="คุณ สมชัย อภินันท์ถาวร"/>
    <s v="BYเล็ก"/>
    <n v="1"/>
    <n v="595"/>
    <n v="0"/>
    <s v=" "/>
    <n v="556.07000000000005"/>
    <n v="38.93"/>
    <n v="595"/>
    <s v="CP03A"/>
    <x v="1"/>
  </r>
  <r>
    <x v="80"/>
    <x v="2"/>
    <n v="2026"/>
    <s v="CP-18563"/>
    <x v="15"/>
    <x v="15"/>
    <s v="ค่าแรง-ยางเล็ก"/>
    <s v="ไม่กำหนด"/>
    <s v="CS.8256903/121"/>
    <s v="คุณ สมชัย อภินันท์ถาวร"/>
    <s v="BYเล็ก"/>
    <n v="1"/>
    <n v="160"/>
    <n v="0"/>
    <s v=" "/>
    <n v="149.53"/>
    <n v="10.47"/>
    <n v="160"/>
    <s v="CP03N"/>
    <x v="1"/>
  </r>
  <r>
    <x v="80"/>
    <x v="2"/>
    <n v="2026"/>
    <s v="CP-18563"/>
    <x v="12"/>
    <x v="12"/>
    <s v="ค่าแรง-ยางเล็ก"/>
    <s v="ไม่กำหนด"/>
    <s v="CS.8256903/121"/>
    <s v="คุณ สมชัย อภินันท์ถาวร"/>
    <s v="BYเล็ก"/>
    <n v="4"/>
    <n v="150"/>
    <n v="0"/>
    <s v=" "/>
    <n v="560.75"/>
    <n v="39.25"/>
    <n v="600"/>
    <s v="CP03N"/>
    <x v="1"/>
  </r>
  <r>
    <x v="80"/>
    <x v="2"/>
    <n v="2026"/>
    <s v="CP-15425"/>
    <x v="140"/>
    <x v="140"/>
    <s v="อะไหล่ยางเล็ก"/>
    <s v="ไม่กำหนด"/>
    <s v="CS.8256903/122"/>
    <s v="คุณ กรวัชร ฉิมสะอาด"/>
    <s v="BYเล็ก"/>
    <n v="1"/>
    <n v="1350"/>
    <n v="0"/>
    <s v=" "/>
    <n v="1261.68"/>
    <n v="88.32"/>
    <n v="1350"/>
    <s v="CP03A"/>
    <x v="1"/>
  </r>
  <r>
    <x v="80"/>
    <x v="2"/>
    <n v="2026"/>
    <s v="CP-15425"/>
    <x v="18"/>
    <x v="18"/>
    <s v="อะไหล่ยางเล็ก"/>
    <s v="ไม่กำหนด"/>
    <s v="CS.8256903/122"/>
    <s v="คุณ กรวัชร ฉิมสะอาด"/>
    <s v="BYเล็ก"/>
    <n v="1"/>
    <n v="250"/>
    <n v="0"/>
    <s v=" "/>
    <n v="0"/>
    <n v="0"/>
    <n v="0"/>
    <s v="CP03A"/>
    <x v="1"/>
  </r>
  <r>
    <x v="80"/>
    <x v="2"/>
    <n v="2026"/>
    <s v="CP-15425"/>
    <x v="101"/>
    <x v="101"/>
    <s v="อะไหล่ยางเล็ก"/>
    <s v="ไม่กำหนด"/>
    <s v="CS.8256903/122"/>
    <s v="คุณ กรวัชร ฉิมสะอาด"/>
    <s v="BYเล็ก"/>
    <n v="1"/>
    <n v="250"/>
    <n v="0"/>
    <s v=" "/>
    <n v="233.64"/>
    <n v="16.36"/>
    <n v="250"/>
    <s v="CP03A"/>
    <x v="1"/>
  </r>
  <r>
    <x v="80"/>
    <x v="2"/>
    <n v="2026"/>
    <s v="CP-15425"/>
    <x v="37"/>
    <x v="37"/>
    <s v="อะไหล่ยางเล็ก"/>
    <s v="ไม่กำหนด"/>
    <s v="CS.8256903/122"/>
    <s v="คุณ กรวัชร ฉิมสะอาด"/>
    <s v="BYเล็ก"/>
    <n v="1"/>
    <n v="20"/>
    <n v="0"/>
    <s v=" "/>
    <n v="18.690000000000001"/>
    <n v="1.31"/>
    <n v="20"/>
    <s v="CP03A"/>
    <x v="1"/>
  </r>
  <r>
    <x v="80"/>
    <x v="2"/>
    <n v="2026"/>
    <s v="CP-15425"/>
    <x v="72"/>
    <x v="72"/>
    <s v="อะไหล่ยางเล็ก"/>
    <s v="ไม่กำหนด"/>
    <s v="CS.8256903/122"/>
    <s v="คุณ กรวัชร ฉิมสะอาด"/>
    <s v="BYเล็ก"/>
    <n v="1"/>
    <n v="595"/>
    <n v="59.5"/>
    <s v=" "/>
    <n v="500.47"/>
    <n v="35.03"/>
    <n v="535.5"/>
    <s v="CP03A"/>
    <x v="1"/>
  </r>
  <r>
    <x v="80"/>
    <x v="2"/>
    <n v="2026"/>
    <s v="CP-15425"/>
    <x v="73"/>
    <x v="73"/>
    <s v="อะไหล่ยางเล็ก"/>
    <s v="ไม่กำหนด"/>
    <s v="CS.8256903/122"/>
    <s v="คุณ กรวัชร ฉิมสะอาด"/>
    <s v="BYเล็ก"/>
    <n v="1"/>
    <n v="595"/>
    <n v="59.5"/>
    <s v=" "/>
    <n v="500.47"/>
    <n v="35.03"/>
    <n v="535.5"/>
    <s v="CP03A"/>
    <x v="1"/>
  </r>
  <r>
    <x v="80"/>
    <x v="2"/>
    <n v="2026"/>
    <s v="CP-15425"/>
    <x v="15"/>
    <x v="15"/>
    <s v="ค่าแรง-ยางเล็ก"/>
    <s v="ไม่กำหนด"/>
    <s v="CS.8256903/122"/>
    <s v="คุณ กรวัชร ฉิมสะอาด"/>
    <s v="BYเล็ก"/>
    <n v="1"/>
    <n v="160"/>
    <n v="0"/>
    <s v=" "/>
    <n v="149.53"/>
    <n v="10.47"/>
    <n v="160"/>
    <s v="CP03N"/>
    <x v="1"/>
  </r>
  <r>
    <x v="80"/>
    <x v="2"/>
    <n v="2026"/>
    <s v="CP-15425"/>
    <x v="25"/>
    <x v="25"/>
    <s v="ค่าแรง-ยางเล็ก"/>
    <s v="ไม่กำหนด"/>
    <s v="CS.8256903/122"/>
    <s v="คุณ กรวัชร ฉิมสะอาด"/>
    <s v="BYเล็ก"/>
    <n v="4"/>
    <n v="150"/>
    <n v="0"/>
    <s v=" "/>
    <n v="560.75"/>
    <n v="39.25"/>
    <n v="600"/>
    <s v="CP03N"/>
    <x v="1"/>
  </r>
  <r>
    <x v="80"/>
    <x v="2"/>
    <n v="2026"/>
    <s v="CP-17420"/>
    <x v="38"/>
    <x v="38"/>
    <s v="อะไหล่ยางเล็ก"/>
    <s v="ไม่กำหนด"/>
    <s v="CS.8256903/123"/>
    <s v="บริษัท วัฒนะเจริญ2502 จำกัด"/>
    <s v="BYเล็ก"/>
    <n v="1"/>
    <n v="1150"/>
    <n v="0"/>
    <s v=" "/>
    <n v="1074.77"/>
    <n v="75.23"/>
    <n v="1150"/>
    <s v="CP03A"/>
    <x v="1"/>
  </r>
  <r>
    <x v="80"/>
    <x v="2"/>
    <n v="2026"/>
    <s v="CP-17420"/>
    <x v="39"/>
    <x v="39"/>
    <s v="อะไหล่ยางเล็ก"/>
    <s v="ไม่กำหนด"/>
    <s v="CS.8256903/123"/>
    <s v="บริษัท วัฒนะเจริญ2502 จำกัด"/>
    <s v="BYเล็ก"/>
    <n v="1"/>
    <n v="175"/>
    <n v="0"/>
    <s v=" "/>
    <n v="0"/>
    <n v="0"/>
    <n v="0"/>
    <s v="CP03A"/>
    <x v="1"/>
  </r>
  <r>
    <x v="80"/>
    <x v="2"/>
    <n v="2026"/>
    <s v="CP-17420"/>
    <x v="428"/>
    <x v="428"/>
    <s v="อะไหล่ยางเล็ก"/>
    <s v="ไม่กำหนด"/>
    <s v="CS.8256903/123"/>
    <s v="บริษัท วัฒนะเจริญ2502 จำกัด"/>
    <s v="BYเล็ก"/>
    <n v="1"/>
    <n v="350"/>
    <n v="0"/>
    <s v=" "/>
    <n v="0"/>
    <n v="0"/>
    <n v="0"/>
    <s v="CP03A"/>
    <x v="1"/>
  </r>
  <r>
    <x v="80"/>
    <x v="2"/>
    <n v="2026"/>
    <s v="CP-17420"/>
    <x v="37"/>
    <x v="37"/>
    <s v="อะไหล่ยางเล็ก"/>
    <s v="ไม่กำหนด"/>
    <s v="CS.8256903/123"/>
    <s v="บริษัท วัฒนะเจริญ2502 จำกัด"/>
    <s v="BYเล็ก"/>
    <n v="1"/>
    <n v="20"/>
    <n v="0"/>
    <s v=" "/>
    <n v="18.690000000000001"/>
    <n v="1.31"/>
    <n v="20"/>
    <s v="CP03A"/>
    <x v="1"/>
  </r>
  <r>
    <x v="80"/>
    <x v="2"/>
    <n v="2026"/>
    <s v="CP-18564"/>
    <x v="128"/>
    <x v="128"/>
    <s v="อะไหล่ยางเล็ก"/>
    <s v="ไม่กำหนด"/>
    <s v="CS.8256903/124"/>
    <s v="คุณ เชิดศักดิ์ มากวงศ์นาค"/>
    <s v="BYเล็ก"/>
    <n v="1"/>
    <n v="250"/>
    <n v="0"/>
    <s v=" "/>
    <n v="233.64"/>
    <n v="16.36"/>
    <n v="250"/>
    <s v="CP03A"/>
    <x v="1"/>
  </r>
  <r>
    <x v="80"/>
    <x v="2"/>
    <n v="2026"/>
    <s v="CP-18566"/>
    <x v="65"/>
    <x v="65"/>
    <s v="อะไหล่ยางเล็ก"/>
    <s v="ไม่กำหนด"/>
    <s v="CS.8256903/125"/>
    <s v="คุณ เหมนิภา"/>
    <s v="BYเล็ก"/>
    <n v="1"/>
    <n v="1650"/>
    <n v="0"/>
    <s v=" "/>
    <n v="1542.06"/>
    <n v="107.94"/>
    <n v="1650"/>
    <s v="CP03A"/>
    <x v="1"/>
  </r>
  <r>
    <x v="80"/>
    <x v="2"/>
    <n v="2026"/>
    <s v="CP-18566"/>
    <x v="255"/>
    <x v="255"/>
    <s v="อะไหล่ยางเล็ก"/>
    <s v="ไม่กำหนด"/>
    <s v="CS.8256903/125"/>
    <s v="คุณ เหมนิภา"/>
    <s v="BYเล็ก"/>
    <n v="1"/>
    <n v="220"/>
    <n v="0"/>
    <s v=" "/>
    <n v="205.61"/>
    <n v="14.39"/>
    <n v="220"/>
    <s v="CP03A"/>
    <x v="1"/>
  </r>
  <r>
    <x v="80"/>
    <x v="2"/>
    <n v="2026"/>
    <s v="CP-18566"/>
    <x v="37"/>
    <x v="37"/>
    <s v="อะไหล่ยางเล็ก"/>
    <s v="ไม่กำหนด"/>
    <s v="CS.8256903/125"/>
    <s v="คุณ เหมนิภา"/>
    <s v="BYเล็ก"/>
    <n v="1"/>
    <n v="20"/>
    <n v="0"/>
    <s v=" "/>
    <n v="18.690000000000001"/>
    <n v="1.31"/>
    <n v="20"/>
    <s v="CP03A"/>
    <x v="1"/>
  </r>
  <r>
    <x v="80"/>
    <x v="2"/>
    <n v="2026"/>
    <s v="CP-16377"/>
    <x v="38"/>
    <x v="38"/>
    <s v="อะไหล่ยางเล็ก"/>
    <s v="ไม่กำหนด"/>
    <s v="S.3256903/0015"/>
    <s v="บริษัท ธิติภพ จำกัด"/>
    <s v="BB/พงษ์"/>
    <n v="1"/>
    <n v="1150"/>
    <n v="0"/>
    <s v=" "/>
    <n v="1074.77"/>
    <n v="75.23"/>
    <n v="1150"/>
    <s v="CP04A"/>
    <x v="2"/>
  </r>
  <r>
    <x v="80"/>
    <x v="2"/>
    <n v="2026"/>
    <s v="CP-16377"/>
    <x v="39"/>
    <x v="39"/>
    <s v="อะไหล่ยางเล็ก"/>
    <s v="ไม่กำหนด"/>
    <s v="S.3256903/0015"/>
    <s v="บริษัท ธิติภพ จำกัด"/>
    <s v="BB/พงษ์"/>
    <n v="1"/>
    <n v="175"/>
    <n v="0"/>
    <s v=" "/>
    <n v="0"/>
    <n v="0"/>
    <n v="0"/>
    <s v="CP04A"/>
    <x v="2"/>
  </r>
  <r>
    <x v="80"/>
    <x v="2"/>
    <n v="2026"/>
    <s v="CP-16377"/>
    <x v="195"/>
    <x v="195"/>
    <s v="อะไหล่ยางเล็ก"/>
    <s v="ไม่กำหนด"/>
    <s v="S.3256903/0015"/>
    <s v="บริษัท ธิติภพ จำกัด"/>
    <s v="BB/พงษ์"/>
    <n v="1"/>
    <n v="260"/>
    <n v="0"/>
    <s v=" "/>
    <n v="0"/>
    <n v="0"/>
    <n v="0"/>
    <s v="CP04A"/>
    <x v="2"/>
  </r>
  <r>
    <x v="80"/>
    <x v="2"/>
    <n v="2026"/>
    <s v="CP-16377"/>
    <x v="37"/>
    <x v="37"/>
    <s v="อะไหล่ยางเล็ก"/>
    <s v="ไม่กำหนด"/>
    <s v="S.3256903/0015"/>
    <s v="บริษัท ธิติภพ จำกัด"/>
    <s v="BB/พงษ์"/>
    <n v="1"/>
    <n v="20"/>
    <n v="0"/>
    <s v=" "/>
    <n v="18.690000000000001"/>
    <n v="1.31"/>
    <n v="20"/>
    <s v="CP04A"/>
    <x v="2"/>
  </r>
  <r>
    <x v="80"/>
    <x v="2"/>
    <n v="2026"/>
    <s v="CP-16377"/>
    <x v="878"/>
    <x v="878"/>
    <s v="อะไหล่นอก ยางเล็ก"/>
    <s v="ไม่กำหนด"/>
    <s v="S.3256903/0015"/>
    <s v="บริษัท ธิติภพ จำกัด"/>
    <s v="BB/พงษ์"/>
    <n v="1"/>
    <n v="1460"/>
    <n v="73"/>
    <s v=" "/>
    <n v="1296.26"/>
    <n v="90.74"/>
    <n v="1387"/>
    <s v="CP04A"/>
    <x v="2"/>
  </r>
  <r>
    <x v="80"/>
    <x v="2"/>
    <n v="2026"/>
    <s v="CP-16377"/>
    <x v="84"/>
    <x v="84"/>
    <s v="อะไหล่ยางเล็ก"/>
    <s v="ไม่กำหนด"/>
    <s v="S.3256903/0015"/>
    <s v="บริษัท ธิติภพ จำกัด"/>
    <s v="BB/พงษ์"/>
    <n v="2"/>
    <n v="295"/>
    <n v="0"/>
    <s v=" "/>
    <n v="551.4"/>
    <n v="38.6"/>
    <n v="590"/>
    <s v="CP04A"/>
    <x v="2"/>
  </r>
  <r>
    <x v="80"/>
    <x v="2"/>
    <n v="2026"/>
    <s v="CP-16377"/>
    <x v="76"/>
    <x v="76"/>
    <s v="อะไหล่ยางเล็ก"/>
    <s v="ไม่กำหนด"/>
    <s v="S.3256903/0015"/>
    <s v="บริษัท ธิติภพ จำกัด"/>
    <s v="BB/พงษ์"/>
    <n v="2"/>
    <n v="385"/>
    <n v="0"/>
    <s v=" "/>
    <n v="719.63"/>
    <n v="50.37"/>
    <n v="770"/>
    <s v="CP04A"/>
    <x v="2"/>
  </r>
  <r>
    <x v="80"/>
    <x v="2"/>
    <n v="2026"/>
    <s v="CP-11819"/>
    <x v="38"/>
    <x v="38"/>
    <s v="อะไหล่ยางเล็ก"/>
    <s v="ไม่กำหนด"/>
    <s v="S.5256903/0024"/>
    <s v="บริษัท เจ.ที.แพ็ค ออฟ ฟู้ดส์ จำกัด"/>
    <s v="BYเล็ก/พต"/>
    <n v="1"/>
    <n v="1150"/>
    <n v="0"/>
    <s v=" "/>
    <n v="1074.77"/>
    <n v="75.23"/>
    <n v="1150"/>
    <s v="CP03A"/>
    <x v="1"/>
  </r>
  <r>
    <x v="80"/>
    <x v="2"/>
    <n v="2026"/>
    <s v="CP-11819"/>
    <x v="38"/>
    <x v="38"/>
    <s v="อะไหล่ยางเล็ก"/>
    <s v="ไม่กำหนด"/>
    <s v="S.5256903/0024"/>
    <s v="บริษัท เจ.ที.แพ็ค ออฟ ฟู้ดส์ จำกัด"/>
    <s v="BYเล็ก/พต"/>
    <n v="1"/>
    <n v="1150"/>
    <n v="0"/>
    <s v=" "/>
    <n v="0"/>
    <n v="0"/>
    <n v="0"/>
    <s v="CP03A"/>
    <x v="1"/>
  </r>
  <r>
    <x v="80"/>
    <x v="2"/>
    <n v="2026"/>
    <s v="CP-11819"/>
    <x v="40"/>
    <x v="40"/>
    <s v="อะไหล่ยางเล็ก"/>
    <s v="ไม่กำหนด"/>
    <s v="S.5256903/0024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80"/>
    <x v="2"/>
    <n v="2026"/>
    <s v="CP-11819"/>
    <x v="37"/>
    <x v="37"/>
    <s v="อะไหล่ยางเล็ก"/>
    <s v="ไม่กำหนด"/>
    <s v="S.5256903/0024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80"/>
    <x v="2"/>
    <n v="2026"/>
    <s v="CP-11819"/>
    <x v="38"/>
    <x v="38"/>
    <s v="อะไหล่ยางเล็ก"/>
    <s v="ไม่กำหนด"/>
    <s v="S.5256903/0025"/>
    <s v="บริษัท เจ.ที.แพ็ค ออฟ ฟู้ดส์ จำกัด"/>
    <s v="BYเล็ก/พต"/>
    <n v="1"/>
    <n v="1150"/>
    <n v="0"/>
    <s v=" "/>
    <n v="1074.77"/>
    <n v="75.23"/>
    <n v="1150"/>
    <s v="CP03A"/>
    <x v="1"/>
  </r>
  <r>
    <x v="80"/>
    <x v="2"/>
    <n v="2026"/>
    <s v="CP-11819"/>
    <x v="39"/>
    <x v="39"/>
    <s v="อะไหล่ยางเล็ก"/>
    <s v="ไม่กำหนด"/>
    <s v="S.5256903/0025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80"/>
    <x v="2"/>
    <n v="2026"/>
    <s v="CP-11819"/>
    <x v="40"/>
    <x v="40"/>
    <s v="อะไหล่ยางเล็ก"/>
    <s v="ไม่กำหนด"/>
    <s v="S.5256903/0025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80"/>
    <x v="2"/>
    <n v="2026"/>
    <s v="CP-11819"/>
    <x v="37"/>
    <x v="37"/>
    <s v="อะไหล่ยางเล็ก"/>
    <s v="ไม่กำหนด"/>
    <s v="S.5256903/0025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80"/>
    <x v="2"/>
    <n v="2026"/>
    <s v="CP-11819"/>
    <x v="227"/>
    <x v="227"/>
    <s v="อะไหล่ยางเล็ก"/>
    <s v="ไม่กำหนด"/>
    <s v="S.5256903/0025"/>
    <s v="บริษัท เจ.ที.แพ็ค ออฟ ฟู้ดส์ จำกัด"/>
    <s v="BYเล็ก/พต"/>
    <n v="1"/>
    <n v="500"/>
    <n v="0"/>
    <s v=" "/>
    <n v="467.29"/>
    <n v="32.71"/>
    <n v="500"/>
    <s v="CP03A"/>
    <x v="1"/>
  </r>
  <r>
    <x v="80"/>
    <x v="2"/>
    <n v="2026"/>
    <s v="CP-11819"/>
    <x v="103"/>
    <x v="103"/>
    <s v="อะไหล่ยางเล็ก"/>
    <s v="ไม่กำหนด"/>
    <s v="S.5256903/0025"/>
    <s v="บริษัท เจ.ที.แพ็ค ออฟ ฟู้ดส์ จำกัด"/>
    <s v="BYเล็ก/พต"/>
    <n v="1"/>
    <n v="300"/>
    <n v="0"/>
    <s v=" "/>
    <n v="280.37"/>
    <n v="19.63"/>
    <n v="300"/>
    <s v="CP03A"/>
    <x v="1"/>
  </r>
  <r>
    <x v="81"/>
    <x v="2"/>
    <n v="2026"/>
    <s v="CP-18568"/>
    <x v="879"/>
    <x v="879"/>
    <s v="อะไหล่ยางเล็ก"/>
    <s v="ไม่กำหนด"/>
    <s v="CS.2256903/059"/>
    <s v="คุณสุพนอม"/>
    <s v="BB/ปูน"/>
    <n v="1"/>
    <n v="3150"/>
    <n v="200"/>
    <s v=" "/>
    <n v="2757.01"/>
    <n v="192.99"/>
    <n v="2950"/>
    <s v="CP04A"/>
    <x v="2"/>
  </r>
  <r>
    <x v="81"/>
    <x v="2"/>
    <n v="2026"/>
    <s v="CP-07600"/>
    <x v="168"/>
    <x v="168"/>
    <s v="อะไหล่ยางเล็ก"/>
    <s v="ไม่กำหนด"/>
    <s v="CS.2256903/060"/>
    <s v="คุณสุเทพ ชุติภักดีวงศ์"/>
    <s v="BB/พงษ์"/>
    <n v="1"/>
    <n v="420"/>
    <n v="0"/>
    <s v=" "/>
    <n v="0"/>
    <n v="0"/>
    <n v="0"/>
    <s v="CP04A"/>
    <x v="2"/>
  </r>
  <r>
    <x v="81"/>
    <x v="2"/>
    <n v="2026"/>
    <s v="CP-07600"/>
    <x v="65"/>
    <x v="65"/>
    <s v="อะไหล่ยางเล็ก"/>
    <s v="ไม่กำหนด"/>
    <s v="CS.2256903/060"/>
    <s v="คุณสุเทพ ชุติภักดีวงศ์"/>
    <s v="BB/พงษ์"/>
    <n v="1"/>
    <n v="1650"/>
    <n v="0"/>
    <s v=" "/>
    <n v="1542.06"/>
    <n v="107.94"/>
    <n v="1650"/>
    <s v="CP04A"/>
    <x v="2"/>
  </r>
  <r>
    <x v="81"/>
    <x v="2"/>
    <n v="2026"/>
    <s v="CP-07600"/>
    <x v="19"/>
    <x v="19"/>
    <s v="อะไหล่ยางเล็ก"/>
    <s v="ไม่กำหนด"/>
    <s v="CS.2256903/060"/>
    <s v="คุณสุเทพ ชุติภักดีวงศ์"/>
    <s v="BB/พงษ์"/>
    <n v="1"/>
    <n v="20"/>
    <n v="0"/>
    <s v=" "/>
    <n v="18.690000000000001"/>
    <n v="1.31"/>
    <n v="20"/>
    <s v="CP04A"/>
    <x v="2"/>
  </r>
  <r>
    <x v="81"/>
    <x v="2"/>
    <n v="2026"/>
    <s v="CP-07600"/>
    <x v="482"/>
    <x v="482"/>
    <s v="อะไหล่ยางเล็ก"/>
    <s v="ไม่กำหนด"/>
    <s v="CS.2256903/060"/>
    <s v="คุณสุเทพ ชุติภักดีวงศ์"/>
    <s v="BB/พงษ์"/>
    <n v="1"/>
    <n v="220"/>
    <n v="0"/>
    <s v=" "/>
    <n v="205.61"/>
    <n v="14.39"/>
    <n v="220"/>
    <s v="CP04A"/>
    <x v="2"/>
  </r>
  <r>
    <x v="81"/>
    <x v="2"/>
    <n v="2026"/>
    <s v="CP-07600"/>
    <x v="98"/>
    <x v="98"/>
    <s v="ค่าบริการ"/>
    <s v="ไม่กำหนด"/>
    <s v="CS.2256903/060"/>
    <s v="คุณสุเทพ ชุติภักดีวงศ์"/>
    <s v="BB/พงษ์"/>
    <n v="2"/>
    <n v="400"/>
    <n v="0"/>
    <s v=" "/>
    <n v="747.66"/>
    <n v="52.34"/>
    <n v="800"/>
    <s v="CP04N"/>
    <x v="2"/>
  </r>
  <r>
    <x v="81"/>
    <x v="2"/>
    <n v="2026"/>
    <s v="CP-07600"/>
    <x v="76"/>
    <x v="76"/>
    <s v="อะไหล่ยางเล็ก"/>
    <s v="ไม่กำหนด"/>
    <s v="CS.2256903/060"/>
    <s v="คุณสุเทพ ชุติภักดีวงศ์"/>
    <s v="BB/พงษ์"/>
    <n v="2"/>
    <n v="385"/>
    <n v="0"/>
    <s v=" "/>
    <n v="719.63"/>
    <n v="50.37"/>
    <n v="770"/>
    <s v="CP04A"/>
    <x v="2"/>
  </r>
  <r>
    <x v="81"/>
    <x v="2"/>
    <n v="2026"/>
    <s v="CP-07600"/>
    <x v="84"/>
    <x v="84"/>
    <s v="อะไหล่ยางเล็ก"/>
    <s v="ไม่กำหนด"/>
    <s v="CS.2256903/060"/>
    <s v="คุณสุเทพ ชุติภักดีวงศ์"/>
    <s v="BB/พงษ์"/>
    <n v="2"/>
    <n v="295"/>
    <n v="0"/>
    <s v=" "/>
    <n v="551.4"/>
    <n v="38.6"/>
    <n v="590"/>
    <s v="CP04A"/>
    <x v="2"/>
  </r>
  <r>
    <x v="81"/>
    <x v="2"/>
    <n v="2026"/>
    <s v="CP-07600"/>
    <x v="880"/>
    <x v="880"/>
    <s v="อะไหล่ยางเล็ก"/>
    <s v="ไม่กำหนด"/>
    <s v="CS.2256903/060"/>
    <s v="คุณสุเทพ ชุติภักดีวงศ์"/>
    <s v="BB/พงษ์"/>
    <n v="1"/>
    <n v="1790"/>
    <n v="0"/>
    <s v=" "/>
    <n v="1672.9"/>
    <n v="117.1"/>
    <n v="1790"/>
    <s v="CP04A"/>
    <x v="2"/>
  </r>
  <r>
    <x v="81"/>
    <x v="2"/>
    <n v="2026"/>
    <s v="CP-000004357"/>
    <x v="36"/>
    <x v="36"/>
    <s v="อะไหล่ยางเล็ก"/>
    <s v="ไม่กำหนด"/>
    <s v="CS.2256903/061"/>
    <s v="คุณ กฤตภพ  จันเเต้"/>
    <s v="C10"/>
    <n v="1"/>
    <n v="1250"/>
    <n v="0"/>
    <s v=" "/>
    <n v="1168.22"/>
    <n v="81.78"/>
    <n v="1250"/>
    <s v="CP04A"/>
    <x v="2"/>
  </r>
  <r>
    <x v="81"/>
    <x v="2"/>
    <n v="2026"/>
    <s v="CP-000004357"/>
    <x v="10"/>
    <x v="10"/>
    <s v="อะไหล่ยางเล็ก"/>
    <s v="ไม่กำหนด"/>
    <s v="CS.2256903/061"/>
    <s v="คุณ กฤตภพ  จันเเต้"/>
    <s v="C10"/>
    <n v="1"/>
    <n v="220"/>
    <n v="0"/>
    <s v=" "/>
    <n v="205.61"/>
    <n v="14.39"/>
    <n v="220"/>
    <s v="CP04A"/>
    <x v="2"/>
  </r>
  <r>
    <x v="81"/>
    <x v="2"/>
    <n v="2026"/>
    <s v="CP-000004357"/>
    <x v="37"/>
    <x v="37"/>
    <s v="อะไหล่ยางเล็ก"/>
    <s v="ไม่กำหนด"/>
    <s v="CS.2256903/061"/>
    <s v="คุณ กฤตภพ  จันเเต้"/>
    <s v="C10"/>
    <n v="1"/>
    <n v="20"/>
    <n v="0"/>
    <s v=" "/>
    <n v="18.690000000000001"/>
    <n v="1.31"/>
    <n v="20"/>
    <s v="CP04A"/>
    <x v="2"/>
  </r>
  <r>
    <x v="81"/>
    <x v="2"/>
    <n v="2026"/>
    <s v="CP-18567"/>
    <x v="7"/>
    <x v="7"/>
    <s v="ยางเล็ก BS"/>
    <s v="BSยางเล็ก"/>
    <s v="CS.6256903/052"/>
    <s v="คุณนัทธอร ทองน้ำเพ็ญ"/>
    <s v="C13"/>
    <n v="4"/>
    <n v="5990"/>
    <n v="2396"/>
    <s v=" "/>
    <n v="20153.27"/>
    <n v="1410.73"/>
    <n v="21564"/>
    <s v="CP02Y26-M01"/>
    <x v="0"/>
  </r>
  <r>
    <x v="81"/>
    <x v="2"/>
    <n v="2026"/>
    <s v="CP-18567"/>
    <x v="1"/>
    <x v="1"/>
    <s v="อะไหล่ยางเล็ก"/>
    <s v="อะไหล่นอก"/>
    <s v="CS.6256903/052"/>
    <s v="คุณนัทธอร ทองน้ำเพ็ญ"/>
    <s v="C13"/>
    <n v="4"/>
    <n v="60"/>
    <n v="0"/>
    <s v=" "/>
    <n v="0"/>
    <n v="0"/>
    <n v="0"/>
    <s v="CP02A"/>
    <x v="0"/>
  </r>
  <r>
    <x v="81"/>
    <x v="2"/>
    <n v="2026"/>
    <s v="CP-18567"/>
    <x v="2"/>
    <x v="2"/>
    <s v="ค่าแรง-ยางเล็ก"/>
    <s v="ไม่กำหนด"/>
    <s v="CS.6256903/052"/>
    <s v="คุณนัทธอร ทองน้ำเพ็ญ"/>
    <s v="C13"/>
    <n v="4"/>
    <n v="120"/>
    <n v="0"/>
    <s v=" "/>
    <n v="0"/>
    <n v="0"/>
    <n v="0"/>
    <s v="CP02N"/>
    <x v="0"/>
  </r>
  <r>
    <x v="81"/>
    <x v="2"/>
    <n v="2026"/>
    <s v="CP-18567"/>
    <x v="3"/>
    <x v="3"/>
    <s v="ค่าบริการตั้งศูนย์-ยางเล็ก"/>
    <s v="ไม่กำหนด"/>
    <s v="CS.6256903/052"/>
    <s v="คุณนัทธอร ทองน้ำเพ็ญ"/>
    <s v="C13"/>
    <n v="1"/>
    <n v="400"/>
    <n v="0"/>
    <s v=" "/>
    <n v="0"/>
    <n v="0"/>
    <n v="0"/>
    <s v="CP02N"/>
    <x v="0"/>
  </r>
  <r>
    <x v="81"/>
    <x v="2"/>
    <n v="2026"/>
    <s v="CP-18567"/>
    <x v="27"/>
    <x v="27"/>
    <s v="ของแจกของแถม"/>
    <s v="BSยางเล็ก"/>
    <s v="CS.6256903/052"/>
    <s v="คุณนัทธอร ทองน้ำเพ็ญ"/>
    <s v="C13"/>
    <n v="1"/>
    <n v="1"/>
    <n v="0"/>
    <s v=" "/>
    <n v="0"/>
    <n v="0"/>
    <n v="0"/>
    <s v="CP02N"/>
    <x v="0"/>
  </r>
  <r>
    <x v="81"/>
    <x v="2"/>
    <n v="2026"/>
    <s v="CP-000004767"/>
    <x v="881"/>
    <x v="881"/>
    <s v="ยางเล็ก DL"/>
    <s v="DUNLOP"/>
    <s v="CS.6256903/053"/>
    <s v="คุณ ธีรวิทย์  อวยพรชัยรัตน์"/>
    <s v="C13"/>
    <n v="4"/>
    <n v="3210"/>
    <n v="3210"/>
    <s v=" "/>
    <n v="9000"/>
    <n v="630"/>
    <n v="9630"/>
    <s v="CP02Y25-M07"/>
    <x v="0"/>
  </r>
  <r>
    <x v="81"/>
    <x v="2"/>
    <n v="2026"/>
    <s v="CP-000004767"/>
    <x v="1"/>
    <x v="1"/>
    <s v="อะไหล่ยางเล็ก"/>
    <s v="อะไหล่นอก"/>
    <s v="CS.6256903/053"/>
    <s v="คุณ ธีรวิทย์  อวยพรชัยรัตน์"/>
    <s v="C13"/>
    <n v="4"/>
    <n v="60"/>
    <n v="0"/>
    <s v=" "/>
    <n v="0"/>
    <n v="0"/>
    <n v="0"/>
    <s v="CP02A"/>
    <x v="0"/>
  </r>
  <r>
    <x v="81"/>
    <x v="2"/>
    <n v="2026"/>
    <s v="CP-000004767"/>
    <x v="2"/>
    <x v="2"/>
    <s v="ค่าแรง-ยางเล็ก"/>
    <s v="ไม่กำหนด"/>
    <s v="CS.6256903/053"/>
    <s v="คุณ ธีรวิทย์  อวยพรชัยรัตน์"/>
    <s v="C13"/>
    <n v="4"/>
    <n v="120"/>
    <n v="0"/>
    <s v=" "/>
    <n v="0"/>
    <n v="0"/>
    <n v="0"/>
    <s v="CP02N"/>
    <x v="0"/>
  </r>
  <r>
    <x v="81"/>
    <x v="2"/>
    <n v="2026"/>
    <s v="CP-000004767"/>
    <x v="3"/>
    <x v="3"/>
    <s v="ค่าบริการตั้งศูนย์-ยางเล็ก"/>
    <s v="ไม่กำหนด"/>
    <s v="CS.6256903/053"/>
    <s v="คุณ ธีรวิทย์  อวยพรชัยรัตน์"/>
    <s v="C13"/>
    <n v="1"/>
    <n v="400"/>
    <n v="0"/>
    <s v=" "/>
    <n v="0"/>
    <n v="0"/>
    <n v="0"/>
    <s v="CP02N"/>
    <x v="0"/>
  </r>
  <r>
    <x v="81"/>
    <x v="2"/>
    <n v="2026"/>
    <s v="CP-000004767"/>
    <x v="99"/>
    <x v="99"/>
    <s v="อะไหล่ยางเล็ก"/>
    <s v="ไม่กำหนด"/>
    <s v="CS.6256903/053"/>
    <s v="คุณ ธีรวิทย์  อวยพรชัยรัตน์"/>
    <s v="C13"/>
    <n v="1"/>
    <n v="2250"/>
    <n v="0"/>
    <s v=" "/>
    <n v="0"/>
    <n v="0"/>
    <n v="0"/>
    <s v="CP02A"/>
    <x v="0"/>
  </r>
  <r>
    <x v="81"/>
    <x v="2"/>
    <n v="2026"/>
    <s v="CP-000004767"/>
    <x v="179"/>
    <x v="179"/>
    <s v="อะไหล่ยางเล็ก"/>
    <s v="ไม่กำหนด"/>
    <s v="CS.6256903/053"/>
    <s v="คุณ ธีรวิทย์  อวยพรชัยรัตน์"/>
    <s v="C13"/>
    <n v="1"/>
    <n v="330"/>
    <n v="0"/>
    <s v=" "/>
    <n v="0"/>
    <n v="0"/>
    <n v="0"/>
    <s v="CP02A"/>
    <x v="0"/>
  </r>
  <r>
    <x v="81"/>
    <x v="2"/>
    <n v="2026"/>
    <s v="CP-000004767"/>
    <x v="31"/>
    <x v="31"/>
    <s v="อะไหล่ยางเล็ก"/>
    <s v="ไม่กำหนด"/>
    <s v="CS.6256903/053"/>
    <s v="คุณ ธีรวิทย์  อวยพรชัยรัตน์"/>
    <s v="C13"/>
    <n v="1"/>
    <n v="240"/>
    <n v="0"/>
    <s v=" "/>
    <n v="0"/>
    <n v="0"/>
    <n v="0"/>
    <s v="CP02A"/>
    <x v="0"/>
  </r>
  <r>
    <x v="81"/>
    <x v="2"/>
    <n v="2026"/>
    <s v="CP-000004767"/>
    <x v="19"/>
    <x v="19"/>
    <s v="อะไหล่ยางเล็ก"/>
    <s v="ไม่กำหนด"/>
    <s v="CS.6256903/053"/>
    <s v="คุณ ธีรวิทย์  อวยพรชัยรัตน์"/>
    <s v="C13"/>
    <n v="1"/>
    <n v="20"/>
    <n v="0"/>
    <s v=" "/>
    <n v="0"/>
    <n v="0"/>
    <n v="0"/>
    <s v="CP02A"/>
    <x v="0"/>
  </r>
  <r>
    <x v="81"/>
    <x v="2"/>
    <n v="2026"/>
    <s v="CP-18569"/>
    <x v="128"/>
    <x v="128"/>
    <s v="อะไหล่ยางเล็ก"/>
    <s v="ไม่กำหนด"/>
    <s v="CS.8256903/126"/>
    <s v="คุณ สุชาดา พงศ์เกรียงยศ"/>
    <s v="C10"/>
    <n v="1"/>
    <n v="250"/>
    <n v="0"/>
    <s v=" "/>
    <n v="233.64"/>
    <n v="16.36"/>
    <n v="250"/>
    <s v="CP03A"/>
    <x v="1"/>
  </r>
  <r>
    <x v="81"/>
    <x v="2"/>
    <n v="2026"/>
    <s v="CP-18570"/>
    <x v="13"/>
    <x v="13"/>
    <s v="ค่าแรง-ยางเล็ก"/>
    <s v="ไม่กำหนด"/>
    <s v="CS.8256903/127"/>
    <s v="คุณ ณัฐณี ม่วงแก้ว"/>
    <s v="BYเล็ก"/>
    <n v="4"/>
    <n v="50"/>
    <n v="0"/>
    <s v=" "/>
    <n v="186.92"/>
    <n v="13.08"/>
    <n v="200"/>
    <s v="CP03N"/>
    <x v="1"/>
  </r>
  <r>
    <x v="81"/>
    <x v="2"/>
    <n v="2026"/>
    <s v="CP-18571"/>
    <x v="13"/>
    <x v="13"/>
    <s v="ค่าแรง-ยางเล็ก"/>
    <s v="ไม่กำหนด"/>
    <s v="CS.8256903/128"/>
    <s v="คุณ ศักดิ์ชัย ชูชื่น"/>
    <s v="C10"/>
    <n v="4"/>
    <n v="50"/>
    <n v="0"/>
    <s v=" "/>
    <n v="186.92"/>
    <n v="13.08"/>
    <n v="200"/>
    <s v="CP03N"/>
    <x v="1"/>
  </r>
  <r>
    <x v="81"/>
    <x v="2"/>
    <n v="2026"/>
    <s v="CP-12104"/>
    <x v="405"/>
    <x v="405"/>
    <s v="อะไหล่นอก ยางเล็ก"/>
    <s v="ไม่กำหนด"/>
    <s v="CS5256903/0024"/>
    <s v="คุณชัยชาญ อ้นเพียรเอก"/>
    <s v="หนึ่ง340"/>
    <n v="1"/>
    <n v="1300"/>
    <n v="0"/>
    <s v=" "/>
    <n v="1214.95"/>
    <n v="85.05"/>
    <n v="1300"/>
    <s v="CPA"/>
    <x v="3"/>
  </r>
  <r>
    <x v="81"/>
    <x v="2"/>
    <n v="2026"/>
    <s v="CP-12104"/>
    <x v="98"/>
    <x v="98"/>
    <s v="ค่าบริการ"/>
    <s v="ไม่กำหนด"/>
    <s v="CS5256903/0024"/>
    <s v="คุณชัยชาญ อ้นเพียรเอก"/>
    <s v="หนึ่ง340"/>
    <n v="2"/>
    <n v="400"/>
    <n v="0"/>
    <s v=" "/>
    <n v="747.66"/>
    <n v="52.34"/>
    <n v="800"/>
    <s v="CPN"/>
    <x v="3"/>
  </r>
  <r>
    <x v="81"/>
    <x v="2"/>
    <n v="2026"/>
    <s v="CP-000001889"/>
    <x v="117"/>
    <x v="117"/>
    <s v="ยางเล็ก BS"/>
    <s v="BSยางเล็ก"/>
    <s v="IV2256903/0069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6-M01"/>
    <x v="3"/>
  </r>
  <r>
    <x v="81"/>
    <x v="2"/>
    <n v="2026"/>
    <s v="CP-000001889"/>
    <x v="178"/>
    <x v="178"/>
    <s v="ยางเล็ก BS"/>
    <s v="BSยางเล็ก"/>
    <s v="IV2256903/0069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6-M02"/>
    <x v="3"/>
  </r>
  <r>
    <x v="81"/>
    <x v="2"/>
    <n v="2026"/>
    <s v="CP-000001889"/>
    <x v="1"/>
    <x v="1"/>
    <s v="อะไหล่ยางเล็ก"/>
    <s v="อะไหล่นอก"/>
    <s v="IV2256903/0069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81"/>
    <x v="2"/>
    <n v="2026"/>
    <s v="CP-000001889"/>
    <x v="2"/>
    <x v="2"/>
    <s v="ค่าแรง-ยางเล็ก"/>
    <s v="ไม่กำหนด"/>
    <s v="IV2256903/0069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81"/>
    <x v="2"/>
    <n v="2026"/>
    <s v="CP-000001889"/>
    <x v="3"/>
    <x v="3"/>
    <s v="ค่าบริการตั้งศูนย์-ยางเล็ก"/>
    <s v="ไม่กำหนด"/>
    <s v="IV2256903/0069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82"/>
    <x v="2"/>
    <n v="2026"/>
    <s v="CP-16837"/>
    <x v="26"/>
    <x v="26"/>
    <s v="ค่าบริการตั้งศูนย์-ยางเล็ก"/>
    <s v="ไม่กำหนด"/>
    <s v="CS.2256903/062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82"/>
    <x v="2"/>
    <n v="2026"/>
    <s v="CP-18572"/>
    <x v="682"/>
    <x v="682"/>
    <s v="ยางเล็ก BS"/>
    <s v="BSยางเล็ก"/>
    <s v="CS.2256903/063"/>
    <s v="คุณยอดยิ่ง มณีบูรณ์"/>
    <s v="BB/พงษ์"/>
    <n v="4"/>
    <n v="5890"/>
    <n v="1178"/>
    <s v=" "/>
    <n v="20917.759999999998"/>
    <n v="1464.24"/>
    <n v="22382"/>
    <s v="CP04Y26-M01"/>
    <x v="2"/>
  </r>
  <r>
    <x v="82"/>
    <x v="2"/>
    <n v="2026"/>
    <s v="CP-18572"/>
    <x v="1"/>
    <x v="1"/>
    <s v="อะไหล่ยางเล็ก"/>
    <s v="อะไหล่นอก"/>
    <s v="CS.2256903/063"/>
    <s v="คุณยอดยิ่ง มณีบูรณ์"/>
    <s v="BB/พงษ์"/>
    <n v="4"/>
    <n v="60"/>
    <n v="0"/>
    <s v=" "/>
    <n v="0"/>
    <n v="0"/>
    <n v="0"/>
    <s v="CP04A"/>
    <x v="2"/>
  </r>
  <r>
    <x v="82"/>
    <x v="2"/>
    <n v="2026"/>
    <s v="CP-18572"/>
    <x v="3"/>
    <x v="3"/>
    <s v="ค่าบริการตั้งศูนย์-ยางเล็ก"/>
    <s v="ไม่กำหนด"/>
    <s v="CS.2256903/063"/>
    <s v="คุณยอดยิ่ง มณีบูรณ์"/>
    <s v="BB/พงษ์"/>
    <n v="1"/>
    <n v="400"/>
    <n v="0"/>
    <s v=" "/>
    <n v="0"/>
    <n v="0"/>
    <n v="0"/>
    <s v="CP04N"/>
    <x v="2"/>
  </r>
  <r>
    <x v="82"/>
    <x v="2"/>
    <n v="2026"/>
    <s v="CP-18572"/>
    <x v="2"/>
    <x v="2"/>
    <s v="ค่าแรง-ยางเล็ก"/>
    <s v="ไม่กำหนด"/>
    <s v="CS.2256903/063"/>
    <s v="คุณยอดยิ่ง มณีบูรณ์"/>
    <s v="BB/พงษ์"/>
    <n v="4"/>
    <n v="120"/>
    <n v="0"/>
    <s v=" "/>
    <n v="0"/>
    <n v="0"/>
    <n v="0"/>
    <s v="CP04N"/>
    <x v="2"/>
  </r>
  <r>
    <x v="82"/>
    <x v="2"/>
    <n v="2026"/>
    <s v="CP-18572"/>
    <x v="882"/>
    <x v="882"/>
    <s v="อะไหล่นอก ยางเล็ก"/>
    <s v="ไม่กำหนด"/>
    <s v="CS.2256903/063"/>
    <s v="คุณยอดยิ่ง มณีบูรณ์"/>
    <s v="BB/พงษ์"/>
    <n v="2"/>
    <n v="1998"/>
    <n v="0"/>
    <s v=" "/>
    <n v="3734.58"/>
    <n v="261.42"/>
    <n v="3996"/>
    <s v="CP04A"/>
    <x v="2"/>
  </r>
  <r>
    <x v="82"/>
    <x v="2"/>
    <n v="2026"/>
    <s v="CP-18572"/>
    <x v="883"/>
    <x v="883"/>
    <s v="อะไหล่นอก ยางเล็ก"/>
    <s v="ไม่กำหนด"/>
    <s v="CS.2256903/063"/>
    <s v="คุณยอดยิ่ง มณีบูรณ์"/>
    <s v="BB/พงษ์"/>
    <n v="2"/>
    <n v="1810"/>
    <n v="0"/>
    <s v=" "/>
    <n v="3383.18"/>
    <n v="236.82"/>
    <n v="3620"/>
    <s v="CP04A"/>
    <x v="2"/>
  </r>
  <r>
    <x v="82"/>
    <x v="2"/>
    <n v="2026"/>
    <s v="CP-16264"/>
    <x v="43"/>
    <x v="43"/>
    <s v="อะไหล่ยางเล็ก"/>
    <s v="ไม่กำหนด"/>
    <s v="CS.2256903/064"/>
    <s v="คุณ วรรณกร พงษ์ศิริสุนทร"/>
    <s v="BB/ปูน"/>
    <n v="1"/>
    <n v="790"/>
    <n v="0"/>
    <s v=" "/>
    <n v="738.32"/>
    <n v="51.68"/>
    <n v="790"/>
    <s v="CP04A"/>
    <x v="2"/>
  </r>
  <r>
    <x v="82"/>
    <x v="2"/>
    <n v="2026"/>
    <s v="CP-16264"/>
    <x v="44"/>
    <x v="44"/>
    <s v="อะไหล่ยางเล็ก"/>
    <s v="ไม่กำหนด"/>
    <s v="CS.2256903/064"/>
    <s v="คุณ วรรณกร พงษ์ศิริสุนทร"/>
    <s v="BB/ปูน"/>
    <n v="1"/>
    <n v="215"/>
    <n v="0"/>
    <s v=" "/>
    <n v="0"/>
    <n v="0"/>
    <n v="0"/>
    <s v="CP04A"/>
    <x v="2"/>
  </r>
  <r>
    <x v="82"/>
    <x v="2"/>
    <n v="2026"/>
    <s v="CP-16264"/>
    <x v="10"/>
    <x v="10"/>
    <s v="อะไหล่ยางเล็ก"/>
    <s v="ไม่กำหนด"/>
    <s v="CS.2256903/064"/>
    <s v="คุณ วรรณกร พงษ์ศิริสุนทร"/>
    <s v="BB/ปูน"/>
    <n v="1"/>
    <n v="220"/>
    <n v="0"/>
    <s v=" "/>
    <n v="0"/>
    <n v="0"/>
    <n v="0"/>
    <s v="CP04A"/>
    <x v="2"/>
  </r>
  <r>
    <x v="82"/>
    <x v="2"/>
    <n v="2026"/>
    <s v="CP-16264"/>
    <x v="19"/>
    <x v="19"/>
    <s v="อะไหล่ยางเล็ก"/>
    <s v="ไม่กำหนด"/>
    <s v="CS.2256903/064"/>
    <s v="คุณ วรรณกร พงษ์ศิริสุนทร"/>
    <s v="BB/ปูน"/>
    <n v="1"/>
    <n v="20"/>
    <n v="0"/>
    <s v=" "/>
    <n v="18.690000000000001"/>
    <n v="1.31"/>
    <n v="20"/>
    <s v="CP04A"/>
    <x v="2"/>
  </r>
  <r>
    <x v="82"/>
    <x v="2"/>
    <n v="2026"/>
    <s v="CP-16264"/>
    <x v="76"/>
    <x v="76"/>
    <s v="อะไหล่ยางเล็ก"/>
    <s v="ไม่กำหนด"/>
    <s v="CS.2256903/064"/>
    <s v="คุณ วรรณกร พงษ์ศิริสุนทร"/>
    <s v="BB/ปูน"/>
    <n v="1"/>
    <n v="385"/>
    <n v="0"/>
    <s v=" "/>
    <n v="359.81"/>
    <n v="25.19"/>
    <n v="385"/>
    <s v="CP04A"/>
    <x v="2"/>
  </r>
  <r>
    <x v="82"/>
    <x v="2"/>
    <n v="2026"/>
    <s v="CP-18573"/>
    <x v="76"/>
    <x v="76"/>
    <s v="อะไหล่ยางเล็ก"/>
    <s v="ไม่กำหนด"/>
    <s v="CS.2256903/065"/>
    <s v="คุณกิตติศักดิ์ คงสาคร"/>
    <s v="BB/พงษ์"/>
    <n v="2"/>
    <n v="385"/>
    <n v="0"/>
    <s v=" "/>
    <n v="719.63"/>
    <n v="50.37"/>
    <n v="770"/>
    <s v="CP04A"/>
    <x v="2"/>
  </r>
  <r>
    <x v="82"/>
    <x v="2"/>
    <n v="2026"/>
    <s v="CP-18573"/>
    <x v="84"/>
    <x v="84"/>
    <s v="อะไหล่ยางเล็ก"/>
    <s v="ไม่กำหนด"/>
    <s v="CS.2256903/065"/>
    <s v="คุณกิตติศักดิ์ คงสาคร"/>
    <s v="BB/พงษ์"/>
    <n v="3"/>
    <n v="295"/>
    <n v="0"/>
    <s v=" "/>
    <n v="827.1"/>
    <n v="57.9"/>
    <n v="885"/>
    <s v="CP04A"/>
    <x v="2"/>
  </r>
  <r>
    <x v="82"/>
    <x v="2"/>
    <n v="2026"/>
    <s v="CP-18573"/>
    <x v="779"/>
    <x v="779"/>
    <s v="ค่าบริการ"/>
    <s v="ไม่กำหนด"/>
    <s v="CS.2256903/065"/>
    <s v="คุณกิตติศักดิ์ คงสาคร"/>
    <s v="BB/พงษ์"/>
    <n v="2"/>
    <n v="300"/>
    <n v="0"/>
    <s v=" "/>
    <n v="560.75"/>
    <n v="39.25"/>
    <n v="600"/>
    <s v="CP04N"/>
    <x v="2"/>
  </r>
  <r>
    <x v="82"/>
    <x v="2"/>
    <n v="2026"/>
    <s v="CP-18573"/>
    <x v="427"/>
    <x v="427"/>
    <s v="อะไหล่นอก ยางเล็ก"/>
    <s v="ไม่กำหนด"/>
    <s v="CS.2256903/065"/>
    <s v="คุณกิตติศักดิ์ คงสาคร"/>
    <s v="BB/พงษ์"/>
    <n v="2"/>
    <n v="650"/>
    <n v="0"/>
    <s v=" "/>
    <n v="1214.95"/>
    <n v="85.05"/>
    <n v="1300"/>
    <s v="CP04A"/>
    <x v="2"/>
  </r>
  <r>
    <x v="82"/>
    <x v="2"/>
    <n v="2026"/>
    <s v="CP-18573"/>
    <x v="750"/>
    <x v="750"/>
    <s v="อะไหล่ยางเล็ก"/>
    <s v="ไม่กำหนด"/>
    <s v="CS.2256903/065"/>
    <s v="คุณกิตติศักดิ์ คงสาคร"/>
    <s v="BB/พงษ์"/>
    <n v="1"/>
    <n v="1600"/>
    <n v="0"/>
    <s v=" "/>
    <n v="1495.33"/>
    <n v="104.67"/>
    <n v="1600"/>
    <s v="CP04A"/>
    <x v="2"/>
  </r>
  <r>
    <x v="82"/>
    <x v="2"/>
    <n v="2026"/>
    <s v="CP-18573"/>
    <x v="884"/>
    <x v="884"/>
    <s v="อะไหล่นอก ยางเล็ก"/>
    <s v="ไม่กำหนด"/>
    <s v="CS.2256903/065"/>
    <s v="คุณกิตติศักดิ์ คงสาคร"/>
    <s v="BB/พงษ์"/>
    <n v="2"/>
    <n v="2780"/>
    <n v="0"/>
    <s v=" "/>
    <n v="5196.26"/>
    <n v="363.74"/>
    <n v="5560"/>
    <s v="CP04A"/>
    <x v="2"/>
  </r>
  <r>
    <x v="82"/>
    <x v="2"/>
    <n v="2026"/>
    <s v="CP-08924"/>
    <x v="73"/>
    <x v="73"/>
    <s v="อะไหล่ยางเล็ก"/>
    <s v="ไม่กำหนด"/>
    <s v="CS.6256903/054"/>
    <s v="คุณชัยรัตน์"/>
    <s v="C13"/>
    <n v="1"/>
    <n v="595"/>
    <n v="0"/>
    <s v=" "/>
    <n v="556.07000000000005"/>
    <n v="38.93"/>
    <n v="595"/>
    <s v="CP02A"/>
    <x v="0"/>
  </r>
  <r>
    <x v="82"/>
    <x v="2"/>
    <n v="2026"/>
    <s v="CP-11565"/>
    <x v="36"/>
    <x v="36"/>
    <s v="อะไหล่ยางเล็ก"/>
    <s v="ไม่กำหนด"/>
    <s v="CS.6256903/055"/>
    <s v="คุณธัญญธร ภู่อารีย์"/>
    <s v="RP/ต่อ"/>
    <n v="1"/>
    <n v="1250"/>
    <n v="0"/>
    <s v=" "/>
    <n v="1168.22"/>
    <n v="81.78"/>
    <n v="1250"/>
    <s v="CP02A"/>
    <x v="0"/>
  </r>
  <r>
    <x v="82"/>
    <x v="2"/>
    <n v="2026"/>
    <s v="CP-11565"/>
    <x v="350"/>
    <x v="350"/>
    <s v="อะไหล่ยางเล็ก"/>
    <s v="ไม่กำหนด"/>
    <s v="CS.6256903/055"/>
    <s v="คุณธัญญธร ภู่อารีย์"/>
    <s v="RP/ต่อ"/>
    <n v="1"/>
    <n v="280"/>
    <n v="0"/>
    <s v=" "/>
    <n v="0"/>
    <n v="0"/>
    <n v="0"/>
    <s v="CP02A"/>
    <x v="0"/>
  </r>
  <r>
    <x v="82"/>
    <x v="2"/>
    <n v="2026"/>
    <s v="CP-11565"/>
    <x v="19"/>
    <x v="19"/>
    <s v="อะไหล่ยางเล็ก"/>
    <s v="ไม่กำหนด"/>
    <s v="CS.6256903/055"/>
    <s v="คุณธัญญธร ภู่อารีย์"/>
    <s v="RP/ต่อ"/>
    <n v="1"/>
    <n v="20"/>
    <n v="0"/>
    <s v=" "/>
    <n v="18.690000000000001"/>
    <n v="1.31"/>
    <n v="20"/>
    <s v="CP02A"/>
    <x v="0"/>
  </r>
  <r>
    <x v="82"/>
    <x v="2"/>
    <n v="2026"/>
    <s v="CP-11565"/>
    <x v="81"/>
    <x v="81"/>
    <s v="อะไหล่ยางเล็ก"/>
    <s v="ไม่กำหนด"/>
    <s v="CS.6256903/055"/>
    <s v="คุณธัญญธร ภู่อารีย์"/>
    <s v="RP/ต่อ"/>
    <n v="2"/>
    <n v="220"/>
    <n v="0"/>
    <s v=" "/>
    <n v="0"/>
    <n v="0"/>
    <n v="0"/>
    <s v="CP02A"/>
    <x v="0"/>
  </r>
  <r>
    <x v="82"/>
    <x v="2"/>
    <n v="2026"/>
    <s v="CP-11565"/>
    <x v="72"/>
    <x v="72"/>
    <s v="อะไหล่ยางเล็ก"/>
    <s v="ไม่กำหนด"/>
    <s v="CS.6256903/055"/>
    <s v="คุณธัญญธร ภู่อารีย์"/>
    <s v="RP/ต่อ"/>
    <n v="1"/>
    <n v="595"/>
    <n v="59.5"/>
    <s v=" "/>
    <n v="500.47"/>
    <n v="35.03"/>
    <n v="535.5"/>
    <s v="CP02A"/>
    <x v="0"/>
  </r>
  <r>
    <x v="82"/>
    <x v="2"/>
    <n v="2026"/>
    <s v="CP-11565"/>
    <x v="74"/>
    <x v="74"/>
    <s v="อะไหล่ยางเล็ก"/>
    <s v="ไม่กำหนด"/>
    <s v="CS.6256903/055"/>
    <s v="คุณธัญญธร ภู่อารีย์"/>
    <s v="RP/ต่อ"/>
    <n v="1"/>
    <n v="595"/>
    <n v="59.5"/>
    <s v=" "/>
    <n v="500.47"/>
    <n v="35.03"/>
    <n v="535.5"/>
    <s v="CP02A"/>
    <x v="0"/>
  </r>
  <r>
    <x v="82"/>
    <x v="2"/>
    <n v="2026"/>
    <s v="CP-11565"/>
    <x v="326"/>
    <x v="326"/>
    <s v="อะไหล่ยางเล็ก"/>
    <s v="ไม่กำหนด"/>
    <s v="CS.6256903/055"/>
    <s v="คุณธัญญธร ภู่อารีย์"/>
    <s v="RP/ต่อ"/>
    <n v="1"/>
    <n v="595"/>
    <n v="59.5"/>
    <s v=" "/>
    <n v="500.47"/>
    <n v="35.03"/>
    <n v="535.5"/>
    <s v="CP02A"/>
    <x v="0"/>
  </r>
  <r>
    <x v="82"/>
    <x v="2"/>
    <n v="2026"/>
    <s v="CP-11565"/>
    <x v="294"/>
    <x v="294"/>
    <s v="ของแจกของแถม"/>
    <s v="LINGLONG ยางเล็ก"/>
    <s v="CS.6256903/055"/>
    <s v="คุณธัญญธร ภู่อารีย์"/>
    <s v="RP/ต่อ"/>
    <n v="2"/>
    <n v="1"/>
    <n v="0"/>
    <s v=" "/>
    <n v="0"/>
    <n v="0"/>
    <n v="0"/>
    <s v="CP02N"/>
    <x v="0"/>
  </r>
  <r>
    <x v="82"/>
    <x v="2"/>
    <n v="2026"/>
    <s v="CP-11565"/>
    <x v="885"/>
    <x v="885"/>
    <s v="อะไหล่นอก ยางเล็ก"/>
    <s v="ไม่กำหนด"/>
    <s v="CS.6256903/055"/>
    <s v="คุณธัญญธร ภู่อารีย์"/>
    <s v="RP/ต่อ"/>
    <n v="1"/>
    <n v="1855"/>
    <n v="92.75"/>
    <s v=" "/>
    <n v="1646.96"/>
    <n v="115.29"/>
    <n v="1762.25"/>
    <s v="CP02A"/>
    <x v="0"/>
  </r>
  <r>
    <x v="82"/>
    <x v="2"/>
    <n v="2026"/>
    <s v="CP-11565"/>
    <x v="886"/>
    <x v="886"/>
    <s v="อะไหล่นอก ยางเล็ก"/>
    <s v="ไม่กำหนด"/>
    <s v="CS.6256903/055"/>
    <s v="คุณธัญญธร ภู่อารีย์"/>
    <s v="RP/ต่อ"/>
    <n v="2"/>
    <n v="1590"/>
    <n v="159"/>
    <s v=" "/>
    <n v="2823.36"/>
    <n v="197.64"/>
    <n v="3021"/>
    <s v="CP02A"/>
    <x v="0"/>
  </r>
  <r>
    <x v="82"/>
    <x v="2"/>
    <n v="2026"/>
    <s v="CP-11565"/>
    <x v="887"/>
    <x v="887"/>
    <s v="อะไหล่นอก ยางเล็ก"/>
    <s v="ไม่กำหนด"/>
    <s v="CS.6256903/055"/>
    <s v="คุณธัญญธร ภู่อารีย์"/>
    <s v="RP/ต่อ"/>
    <n v="1"/>
    <n v="1790"/>
    <n v="89.5"/>
    <s v=" "/>
    <n v="1589.25"/>
    <n v="111.25"/>
    <n v="1700.5"/>
    <s v="CP02A"/>
    <x v="0"/>
  </r>
  <r>
    <x v="82"/>
    <x v="2"/>
    <n v="2026"/>
    <s v="CP-11565"/>
    <x v="888"/>
    <x v="888"/>
    <s v="อะไหล่นอก ยางเล็ก"/>
    <s v="ไม่กำหนด"/>
    <s v="CS.6256903/055"/>
    <s v="คุณธัญญธร ภู่อารีย์"/>
    <s v="RP/ต่อ"/>
    <n v="2"/>
    <n v="690"/>
    <n v="69"/>
    <s v=" "/>
    <n v="1225.23"/>
    <n v="85.77"/>
    <n v="1311"/>
    <s v="CP02A"/>
    <x v="0"/>
  </r>
  <r>
    <x v="82"/>
    <x v="2"/>
    <n v="2026"/>
    <s v="CP-11565"/>
    <x v="889"/>
    <x v="889"/>
    <s v="อะไหล่นอก ยางเล็ก"/>
    <s v="ไม่กำหนด"/>
    <s v="CS.6256903/055"/>
    <s v="คุณธัญญธร ภู่อารีย์"/>
    <s v="RP/ต่อ"/>
    <n v="2"/>
    <n v="650"/>
    <n v="65"/>
    <s v=" "/>
    <n v="1154.21"/>
    <n v="80.790000000000006"/>
    <n v="1235"/>
    <s v="CP02A"/>
    <x v="0"/>
  </r>
  <r>
    <x v="82"/>
    <x v="2"/>
    <n v="2026"/>
    <s v="CP-11565"/>
    <x v="890"/>
    <x v="890"/>
    <s v="อะไหล่นอก ยางเล็ก"/>
    <s v="ไม่กำหนด"/>
    <s v="CS.6256903/055"/>
    <s v="คุณธัญญธร ภู่อารีย์"/>
    <s v="RP/ต่อ"/>
    <n v="2"/>
    <n v="590"/>
    <n v="59"/>
    <s v=" "/>
    <n v="1047.6600000000001"/>
    <n v="73.34"/>
    <n v="1121"/>
    <s v="CP02A"/>
    <x v="0"/>
  </r>
  <r>
    <x v="82"/>
    <x v="2"/>
    <n v="2026"/>
    <s v="CP-11565"/>
    <x v="891"/>
    <x v="891"/>
    <s v="อะไหล่นอก ยางเล็ก"/>
    <s v="ไม่กำหนด"/>
    <s v="CS.6256903/055"/>
    <s v="คุณธัญญธร ภู่อารีย์"/>
    <s v="RP/ต่อ"/>
    <n v="1"/>
    <n v="650"/>
    <n v="32.5"/>
    <s v=" "/>
    <n v="577.1"/>
    <n v="40.4"/>
    <n v="617.5"/>
    <s v="CP02A"/>
    <x v="0"/>
  </r>
  <r>
    <x v="82"/>
    <x v="2"/>
    <n v="2026"/>
    <s v="CP-11565"/>
    <x v="892"/>
    <x v="892"/>
    <s v="อะไหล่นอก ยางเล็ก"/>
    <s v="ไม่กำหนด"/>
    <s v="CS.6256903/055"/>
    <s v="คุณธัญญธร ภู่อารีย์"/>
    <s v="RP/ต่อ"/>
    <n v="1"/>
    <n v="650"/>
    <n v="32.5"/>
    <s v=" "/>
    <n v="577.1"/>
    <n v="40.4"/>
    <n v="617.5"/>
    <s v="CP02A"/>
    <x v="0"/>
  </r>
  <r>
    <x v="82"/>
    <x v="2"/>
    <n v="2026"/>
    <s v="CP-11565"/>
    <x v="56"/>
    <x v="56"/>
    <s v="อะไหล่ยางเล็ก"/>
    <s v="ไม่กำหนด"/>
    <s v="CS.6256903/055"/>
    <s v="คุณธัญญธร ภู่อารีย์"/>
    <s v="RP/ต่อ"/>
    <n v="1"/>
    <n v="300"/>
    <n v="15"/>
    <s v=" "/>
    <n v="266.36"/>
    <n v="18.64"/>
    <n v="285"/>
    <s v="CP02A"/>
    <x v="0"/>
  </r>
  <r>
    <x v="82"/>
    <x v="2"/>
    <n v="2026"/>
    <s v="CP-11565"/>
    <x v="893"/>
    <x v="893"/>
    <s v="อะไหล่นอก ยางเล็ก"/>
    <s v="ไม่กำหนด"/>
    <s v="CS.6256903/055"/>
    <s v="คุณธัญญธร ภู่อารีย์"/>
    <s v="RP/ต่อ"/>
    <n v="1"/>
    <n v="3150"/>
    <n v="157.5"/>
    <s v=" "/>
    <n v="2796.73"/>
    <n v="195.77"/>
    <n v="2992.5"/>
    <s v="CP02A"/>
    <x v="0"/>
  </r>
  <r>
    <x v="82"/>
    <x v="2"/>
    <n v="2026"/>
    <s v="CP-11565"/>
    <x v="894"/>
    <x v="894"/>
    <s v="อะไหล่นอก ยางเล็ก"/>
    <s v="ไม่กำหนด"/>
    <s v="CS.6256903/055"/>
    <s v="คุณธัญญธร ภู่อารีย์"/>
    <s v="RP/ต่อ"/>
    <n v="1"/>
    <n v="3150"/>
    <n v="157.5"/>
    <s v=" "/>
    <n v="2796.73"/>
    <n v="195.77"/>
    <n v="2992.5"/>
    <s v="CP02A"/>
    <x v="0"/>
  </r>
  <r>
    <x v="82"/>
    <x v="2"/>
    <n v="2026"/>
    <s v="CP-11565"/>
    <x v="3"/>
    <x v="3"/>
    <s v="ค่าบริการตั้งศูนย์-ยางเล็ก"/>
    <s v="ไม่กำหนด"/>
    <s v="CS.6256903/055"/>
    <s v="คุณธัญญธร ภู่อารีย์"/>
    <s v="RP/ต่อ"/>
    <n v="1"/>
    <n v="400"/>
    <n v="0"/>
    <s v=" "/>
    <n v="373.83"/>
    <n v="26.17"/>
    <n v="400"/>
    <s v="CP02N"/>
    <x v="0"/>
  </r>
  <r>
    <x v="82"/>
    <x v="2"/>
    <n v="2026"/>
    <s v="CP-11565"/>
    <x v="64"/>
    <x v="64"/>
    <s v="ค่าบริการ"/>
    <s v="ไม่กำหนด"/>
    <s v="CS.6256903/055"/>
    <s v="คุณธัญญธร ภู่อารีย์"/>
    <s v="RP/ต่อ"/>
    <n v="3"/>
    <n v="480"/>
    <n v="0"/>
    <s v=" "/>
    <n v="1345.79"/>
    <n v="94.21"/>
    <n v="1440"/>
    <s v="CP02N"/>
    <x v="0"/>
  </r>
  <r>
    <x v="82"/>
    <x v="2"/>
    <n v="2026"/>
    <s v="CP-11565"/>
    <x v="27"/>
    <x v="27"/>
    <s v="ของแจกของแถม"/>
    <s v="BSยางเล็ก"/>
    <s v="CS.6256903/055"/>
    <s v="คุณธัญญธร ภู่อารีย์"/>
    <s v="RP/ต่อ"/>
    <n v="1"/>
    <n v="1"/>
    <n v="0"/>
    <s v=" "/>
    <n v="0"/>
    <n v="0"/>
    <n v="0"/>
    <s v="CP02N"/>
    <x v="0"/>
  </r>
  <r>
    <x v="82"/>
    <x v="2"/>
    <n v="2026"/>
    <s v="CP-15653"/>
    <x v="70"/>
    <x v="70"/>
    <s v="อะไหล่ยางเล็ก"/>
    <s v="ไม่กำหนด"/>
    <s v="CS.6256903/056"/>
    <s v="คุณ อังศุธร"/>
    <s v="C13"/>
    <n v="1"/>
    <n v="140"/>
    <n v="0"/>
    <s v=" "/>
    <n v="130.84"/>
    <n v="9.16"/>
    <n v="140"/>
    <s v="CP02A"/>
    <x v="0"/>
  </r>
  <r>
    <x v="82"/>
    <x v="2"/>
    <n v="2026"/>
    <s v="CP-000002856"/>
    <x v="895"/>
    <x v="895"/>
    <s v="ยางเล็ก LingLong"/>
    <s v="LINGLONG ยางเล็ก"/>
    <s v="CS.8256903/129"/>
    <s v="คุณ ผดุงเกียรติ พันธ์ศิลป์"/>
    <s v="C10"/>
    <n v="4"/>
    <n v="2200"/>
    <n v="0"/>
    <s v=" "/>
    <n v="0"/>
    <n v="0"/>
    <n v="0"/>
    <s v="CP03Y25-M06"/>
    <x v="1"/>
  </r>
  <r>
    <x v="82"/>
    <x v="2"/>
    <n v="2026"/>
    <s v="CP-000002856"/>
    <x v="1"/>
    <x v="1"/>
    <s v="อะไหล่ยางเล็ก"/>
    <s v="อะไหล่นอก"/>
    <s v="CS.8256903/129"/>
    <s v="คุณ ผดุงเกียรติ พันธ์ศิลป์"/>
    <s v="C10"/>
    <n v="4"/>
    <n v="60"/>
    <n v="0"/>
    <s v=" "/>
    <n v="0"/>
    <n v="0"/>
    <n v="0"/>
    <s v="CP03A"/>
    <x v="1"/>
  </r>
  <r>
    <x v="82"/>
    <x v="2"/>
    <n v="2026"/>
    <s v="CP-000002856"/>
    <x v="2"/>
    <x v="2"/>
    <s v="ค่าแรง-ยางเล็ก"/>
    <s v="ไม่กำหนด"/>
    <s v="CS.8256903/129"/>
    <s v="คุณ ผดุงเกียรติ พันธ์ศิลป์"/>
    <s v="C10"/>
    <n v="4"/>
    <n v="120"/>
    <n v="0"/>
    <s v=" "/>
    <n v="0"/>
    <n v="0"/>
    <n v="0"/>
    <s v="CP03N"/>
    <x v="1"/>
  </r>
  <r>
    <x v="82"/>
    <x v="2"/>
    <n v="2026"/>
    <s v="CP-000002856"/>
    <x v="3"/>
    <x v="3"/>
    <s v="ค่าบริการตั้งศูนย์-ยางเล็ก"/>
    <s v="ไม่กำหนด"/>
    <s v="CS.8256903/129"/>
    <s v="คุณ ผดุงเกียรติ พันธ์ศิลป์"/>
    <s v="C10"/>
    <n v="1"/>
    <n v="400"/>
    <n v="0"/>
    <s v=" "/>
    <n v="0"/>
    <n v="0"/>
    <n v="0"/>
    <s v="CP03N"/>
    <x v="1"/>
  </r>
  <r>
    <x v="82"/>
    <x v="2"/>
    <n v="2026"/>
    <s v="CP-15852"/>
    <x v="299"/>
    <x v="299"/>
    <s v="ค่าบริการ"/>
    <s v="ไม่กำหนด"/>
    <s v="CS.8256903/130"/>
    <s v="คุณ ชุติมาพร วรรณวงษ์"/>
    <s v="C10"/>
    <n v="1"/>
    <n v="400"/>
    <n v="0"/>
    <s v=" "/>
    <n v="373.83"/>
    <n v="26.17"/>
    <n v="400"/>
    <s v="CP03N"/>
    <x v="1"/>
  </r>
  <r>
    <x v="82"/>
    <x v="2"/>
    <n v="2026"/>
    <s v="CP-15852"/>
    <x v="896"/>
    <x v="896"/>
    <s v="อะไหล่นอก ยางเล็ก"/>
    <s v="ไม่กำหนด"/>
    <s v="CS.8256903/130"/>
    <s v="คุณ ชุติมาพร วรรณวงษ์"/>
    <s v="C10"/>
    <n v="1"/>
    <n v="4200"/>
    <n v="210"/>
    <s v=" "/>
    <n v="3728.97"/>
    <n v="261.02999999999997"/>
    <n v="3990"/>
    <s v="CP03A"/>
    <x v="1"/>
  </r>
  <r>
    <x v="82"/>
    <x v="2"/>
    <n v="2026"/>
    <s v="CP-15852"/>
    <x v="897"/>
    <x v="897"/>
    <s v="อะไหล่นอก ยางเล็ก"/>
    <s v="ไม่กำหนด"/>
    <s v="CS.8256903/130"/>
    <s v="คุณ ชุติมาพร วรรณวงษ์"/>
    <s v="C10"/>
    <n v="2"/>
    <n v="405"/>
    <n v="0"/>
    <s v=" "/>
    <n v="757.01"/>
    <n v="52.99"/>
    <n v="810"/>
    <s v="CP03A"/>
    <x v="1"/>
  </r>
  <r>
    <x v="82"/>
    <x v="2"/>
    <n v="2026"/>
    <s v="CP-18574"/>
    <x v="898"/>
    <x v="898"/>
    <s v="อะไหล่ยางเล็ก"/>
    <s v="ไม่กำหนด"/>
    <s v="CS.8256903/131"/>
    <s v="คุณ พิพัฒน์พงษ์ ตราทอง"/>
    <s v="C10"/>
    <n v="1"/>
    <n v="230"/>
    <n v="0"/>
    <s v=" "/>
    <n v="214.95"/>
    <n v="15.05"/>
    <n v="230"/>
    <s v="CP03A"/>
    <x v="1"/>
  </r>
  <r>
    <x v="82"/>
    <x v="2"/>
    <n v="2026"/>
    <s v="CP-18574"/>
    <x v="273"/>
    <x v="273"/>
    <s v="อะไหล่ยางเล็ก"/>
    <s v="ไม่กำหนด"/>
    <s v="CS.8256903/131"/>
    <s v="คุณ พิพัฒน์พงษ์ ตราทอง"/>
    <s v="C10"/>
    <n v="1"/>
    <n v="310"/>
    <n v="0"/>
    <s v=" "/>
    <n v="289.72000000000003"/>
    <n v="20.28"/>
    <n v="310"/>
    <s v="CP03A"/>
    <x v="1"/>
  </r>
  <r>
    <x v="82"/>
    <x v="2"/>
    <n v="2026"/>
    <s v="CP-18574"/>
    <x v="26"/>
    <x v="26"/>
    <s v="ค่าบริการตั้งศูนย์-ยางเล็ก"/>
    <s v="ไม่กำหนด"/>
    <s v="CS.8256903/131"/>
    <s v="คุณ พิพัฒน์พงษ์ ตราทอง"/>
    <s v="C10"/>
    <n v="1"/>
    <n v="500"/>
    <n v="50"/>
    <s v=" "/>
    <n v="420.56"/>
    <n v="29.44"/>
    <n v="450"/>
    <s v="CP03N"/>
    <x v="1"/>
  </r>
  <r>
    <x v="82"/>
    <x v="2"/>
    <n v="2026"/>
    <s v="CP-18575"/>
    <x v="26"/>
    <x v="26"/>
    <s v="ค่าบริการตั้งศูนย์-ยางเล็ก"/>
    <s v="ไม่กำหนด"/>
    <s v="CS.8256903/132"/>
    <s v="คุณ ภัทศิริ พึ่งสมวงศ์"/>
    <s v="C10"/>
    <n v="1"/>
    <n v="500"/>
    <n v="0"/>
    <s v=" "/>
    <n v="467.29"/>
    <n v="32.71"/>
    <n v="500"/>
    <s v="CP03N"/>
    <x v="1"/>
  </r>
  <r>
    <x v="82"/>
    <x v="2"/>
    <n v="2026"/>
    <s v="BTC-0000381"/>
    <x v="899"/>
    <x v="899"/>
    <s v="อะไหล่นอก ยางเล็ก"/>
    <s v="ไม่กำหนด"/>
    <s v="IV2256903/0070"/>
    <s v="บริษัท ไทย อควาเฟรช จำกัด"/>
    <s v="C11"/>
    <n v="1"/>
    <n v="1960"/>
    <n v="98"/>
    <s v=" "/>
    <n v="1740.19"/>
    <n v="121.81"/>
    <n v="1862"/>
    <s v="CPA"/>
    <x v="3"/>
  </r>
  <r>
    <x v="82"/>
    <x v="2"/>
    <n v="2026"/>
    <s v="BTC-0000381"/>
    <x v="900"/>
    <x v="900"/>
    <s v="อะไหล่นอก ยางเล็ก"/>
    <s v="ไม่กำหนด"/>
    <s v="IV2256903/0070"/>
    <s v="บริษัท ไทย อควาเฟรช จำกัด"/>
    <s v="C11"/>
    <n v="2"/>
    <n v="3300"/>
    <n v="330"/>
    <s v=" "/>
    <n v="5859.81"/>
    <n v="410.19"/>
    <n v="6270"/>
    <s v="CPA"/>
    <x v="3"/>
  </r>
  <r>
    <x v="82"/>
    <x v="2"/>
    <n v="2026"/>
    <s v="BTC-0000381"/>
    <x v="901"/>
    <x v="901"/>
    <s v="อะไหล่นอก ยางเล็ก"/>
    <s v="ไม่กำหนด"/>
    <s v="IV2256903/0071"/>
    <s v="บริษัท ไทย อควาเฟรช จำกัด"/>
    <s v="C11"/>
    <n v="2"/>
    <n v="410"/>
    <n v="0"/>
    <s v=" "/>
    <n v="766.36"/>
    <n v="53.64"/>
    <n v="820"/>
    <s v="CPA"/>
    <x v="3"/>
  </r>
  <r>
    <x v="82"/>
    <x v="2"/>
    <n v="2026"/>
    <s v="BTC-0000381"/>
    <x v="407"/>
    <x v="407"/>
    <s v="ค่าบริการ"/>
    <s v="ไม่กำหนด"/>
    <s v="IV2256903/0071"/>
    <s v="บริษัท ไทย อควาเฟรช จำกัด"/>
    <s v="C11"/>
    <n v="1"/>
    <n v="600"/>
    <n v="0"/>
    <s v=" "/>
    <n v="560.75"/>
    <n v="39.25"/>
    <n v="600"/>
    <s v="CPN"/>
    <x v="3"/>
  </r>
  <r>
    <x v="82"/>
    <x v="2"/>
    <n v="2026"/>
    <s v="CP-000000046"/>
    <x v="140"/>
    <x v="140"/>
    <s v="อะไหล่ยางเล็ก"/>
    <s v="ไม่กำหนด"/>
    <s v="IV2256903/0072"/>
    <s v="บริษัท บางกอก เดค-คอน จำกัด (มหาชน)"/>
    <s v="C11"/>
    <n v="1"/>
    <n v="1350"/>
    <n v="0"/>
    <s v=" "/>
    <n v="1261.68"/>
    <n v="88.32"/>
    <n v="1350"/>
    <s v="CPA"/>
    <x v="3"/>
  </r>
  <r>
    <x v="82"/>
    <x v="2"/>
    <n v="2026"/>
    <s v="CP-000000046"/>
    <x v="18"/>
    <x v="18"/>
    <s v="อะไหล่ยางเล็ก"/>
    <s v="ไม่กำหนด"/>
    <s v="IV2256903/0072"/>
    <s v="บริษัท บางกอก เดค-คอน จำกัด (มหาชน)"/>
    <s v="C11"/>
    <n v="1"/>
    <n v="250"/>
    <n v="0"/>
    <s v=" "/>
    <n v="0"/>
    <n v="0"/>
    <n v="0"/>
    <s v="CPA"/>
    <x v="3"/>
  </r>
  <r>
    <x v="82"/>
    <x v="2"/>
    <n v="2026"/>
    <s v="CP-000000046"/>
    <x v="746"/>
    <x v="746"/>
    <s v="อะไหล่ยางเล็ก"/>
    <s v="ไม่กำหนด"/>
    <s v="IV2256903/0072"/>
    <s v="บริษัท บางกอก เดค-คอน จำกัด (มหาชน)"/>
    <s v="C11"/>
    <n v="1"/>
    <n v="330"/>
    <n v="0"/>
    <s v=" "/>
    <n v="308.41000000000003"/>
    <n v="21.59"/>
    <n v="330"/>
    <s v="CPA"/>
    <x v="3"/>
  </r>
  <r>
    <x v="82"/>
    <x v="2"/>
    <n v="2026"/>
    <s v="CP-000000046"/>
    <x v="37"/>
    <x v="37"/>
    <s v="อะไหล่ยางเล็ก"/>
    <s v="ไม่กำหนด"/>
    <s v="IV2256903/0072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82"/>
    <x v="2"/>
    <n v="2026"/>
    <s v="BTC-0000494"/>
    <x v="140"/>
    <x v="140"/>
    <s v="อะไหล่ยางเล็ก"/>
    <s v="ไม่กำหนด"/>
    <s v="IV2256903/0073"/>
    <s v="บริษัท โปรทรัค ขนส่ง จำกัด"/>
    <s v="C11"/>
    <n v="1"/>
    <n v="1350"/>
    <n v="0"/>
    <s v=" "/>
    <n v="1261.68"/>
    <n v="88.32"/>
    <n v="1350"/>
    <s v="CPA"/>
    <x v="3"/>
  </r>
  <r>
    <x v="82"/>
    <x v="2"/>
    <n v="2026"/>
    <s v="BTC-0000494"/>
    <x v="18"/>
    <x v="18"/>
    <s v="อะไหล่ยางเล็ก"/>
    <s v="ไม่กำหนด"/>
    <s v="IV2256903/0073"/>
    <s v="บริษัท โปรทรัค ขนส่ง จำกัด"/>
    <s v="C11"/>
    <n v="1"/>
    <n v="250"/>
    <n v="0"/>
    <s v=" "/>
    <n v="233.64"/>
    <n v="16.36"/>
    <n v="250"/>
    <s v="CPA"/>
    <x v="3"/>
  </r>
  <r>
    <x v="82"/>
    <x v="2"/>
    <n v="2026"/>
    <s v="BTC-0000494"/>
    <x v="18"/>
    <x v="18"/>
    <s v="อะไหล่ยางเล็ก"/>
    <s v="ไม่กำหนด"/>
    <s v="IV2256903/0073"/>
    <s v="บริษัท โปรทรัค ขนส่ง จำกัด"/>
    <s v="C11"/>
    <n v="1"/>
    <n v="250"/>
    <n v="0"/>
    <s v=" "/>
    <n v="0"/>
    <n v="0"/>
    <n v="0"/>
    <s v="CPA"/>
    <x v="3"/>
  </r>
  <r>
    <x v="82"/>
    <x v="2"/>
    <n v="2026"/>
    <s v="BTC-0000494"/>
    <x v="31"/>
    <x v="31"/>
    <s v="อะไหล่ยางเล็ก"/>
    <s v="ไม่กำหนด"/>
    <s v="IV2256903/0073"/>
    <s v="บริษัท โปรทรัค ขนส่ง จำกัด"/>
    <s v="C11"/>
    <n v="1"/>
    <n v="240"/>
    <n v="0"/>
    <s v=" "/>
    <n v="224.3"/>
    <n v="15.7"/>
    <n v="240"/>
    <s v="CPA"/>
    <x v="3"/>
  </r>
  <r>
    <x v="82"/>
    <x v="2"/>
    <n v="2026"/>
    <s v="BTC-0000494"/>
    <x v="19"/>
    <x v="19"/>
    <s v="อะไหล่ยางเล็ก"/>
    <s v="ไม่กำหนด"/>
    <s v="IV2256903/0073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82"/>
    <x v="2"/>
    <n v="2026"/>
    <s v="BTC-0000460"/>
    <x v="3"/>
    <x v="3"/>
    <s v="ค่าบริการตั้งศูนย์-ยางเล็ก"/>
    <s v="ไม่กำหนด"/>
    <s v="IV2256903/0074"/>
    <s v="บริษัท มังกรทองขนส่ง 2019 จำกัด"/>
    <s v="C11"/>
    <n v="1"/>
    <n v="400"/>
    <n v="0"/>
    <s v=" "/>
    <n v="373.83"/>
    <n v="26.17"/>
    <n v="400"/>
    <s v="CPN"/>
    <x v="3"/>
  </r>
  <r>
    <x v="82"/>
    <x v="2"/>
    <n v="2026"/>
    <s v="BTC-0000381"/>
    <x v="31"/>
    <x v="31"/>
    <s v="อะไหล่ยางเล็ก"/>
    <s v="ไม่กำหนด"/>
    <s v="IV2256903/0075"/>
    <s v="บริษัท ไทย อควาเฟรช จำกัด"/>
    <s v="C11"/>
    <n v="1"/>
    <n v="240"/>
    <n v="0"/>
    <s v=" "/>
    <n v="224.3"/>
    <n v="15.7"/>
    <n v="240"/>
    <s v="CPA"/>
    <x v="3"/>
  </r>
  <r>
    <x v="82"/>
    <x v="2"/>
    <n v="2026"/>
    <s v="BTC-0000381"/>
    <x v="19"/>
    <x v="19"/>
    <s v="อะไหล่ยางเล็ก"/>
    <s v="ไม่กำหนด"/>
    <s v="IV2256903/0075"/>
    <s v="บริษัท ไทย อควาเฟรช จำกัด"/>
    <s v="C11"/>
    <n v="1"/>
    <n v="20"/>
    <n v="0"/>
    <s v=" "/>
    <n v="18.690000000000001"/>
    <n v="1.31"/>
    <n v="20"/>
    <s v="CPA"/>
    <x v="3"/>
  </r>
  <r>
    <x v="82"/>
    <x v="2"/>
    <n v="2026"/>
    <s v="BTC-0000381"/>
    <x v="56"/>
    <x v="56"/>
    <s v="อะไหล่ยางเล็ก"/>
    <s v="ไม่กำหนด"/>
    <s v="IV2256903/0075"/>
    <s v="บริษัท ไทย อควาเฟรช จำกัด"/>
    <s v="C11"/>
    <n v="1"/>
    <n v="300"/>
    <n v="0"/>
    <s v=" "/>
    <n v="280.37"/>
    <n v="19.63"/>
    <n v="300"/>
    <s v="CPA"/>
    <x v="3"/>
  </r>
  <r>
    <x v="82"/>
    <x v="2"/>
    <n v="2026"/>
    <s v="BTC-0000381"/>
    <x v="32"/>
    <x v="32"/>
    <s v="อะไหล่ยางเล็ก"/>
    <s v="ไม่กำหนด"/>
    <s v="IV2256903/0075"/>
    <s v="บริษัท ไทย อควาเฟรช จำกัด"/>
    <s v="C11"/>
    <n v="1"/>
    <n v="840"/>
    <n v="0"/>
    <s v=" "/>
    <n v="785.05"/>
    <n v="54.95"/>
    <n v="840"/>
    <s v="CPA"/>
    <x v="3"/>
  </r>
  <r>
    <x v="82"/>
    <x v="2"/>
    <n v="2026"/>
    <s v="BTC-0000381"/>
    <x v="67"/>
    <x v="67"/>
    <s v="อะไหล่sac"/>
    <s v="ไม่กำหนด"/>
    <s v="IV2256903/0075"/>
    <s v="บริษัท ไทย อควาเฟรช จำกัด"/>
    <s v="C11"/>
    <n v="2"/>
    <n v="520"/>
    <n v="0"/>
    <s v=" "/>
    <n v="971.96"/>
    <n v="68.040000000000006"/>
    <n v="1040"/>
    <s v="CPA"/>
    <x v="3"/>
  </r>
  <r>
    <x v="82"/>
    <x v="2"/>
    <n v="2026"/>
    <s v="BTC-0000381"/>
    <x v="373"/>
    <x v="373"/>
    <s v="น้ำมันเครื่อง"/>
    <s v="ไม่กำหนด"/>
    <s v="IV2256903/0075"/>
    <s v="บริษัท ไทย อควาเฟรช จำกัด"/>
    <s v="C11"/>
    <n v="4"/>
    <n v="200"/>
    <n v="0"/>
    <s v=" "/>
    <n v="747.66"/>
    <n v="52.34"/>
    <n v="800"/>
    <s v="CPA"/>
    <x v="3"/>
  </r>
  <r>
    <x v="82"/>
    <x v="2"/>
    <n v="2026"/>
    <s v="BTC-0000381"/>
    <x v="163"/>
    <x v="163"/>
    <s v="อะไหล่ยางใหญ่"/>
    <s v="ไม่กำหนด"/>
    <s v="IV2256903/0075"/>
    <s v="บริษัท ไทย อควาเฟรช จำกัด"/>
    <s v="C11"/>
    <n v="4"/>
    <n v="180"/>
    <n v="0"/>
    <s v=" "/>
    <n v="672.9"/>
    <n v="47.1"/>
    <n v="720"/>
    <s v="CPA"/>
    <x v="3"/>
  </r>
  <r>
    <x v="82"/>
    <x v="2"/>
    <n v="2026"/>
    <s v="BTC-0000381"/>
    <x v="57"/>
    <x v="57"/>
    <s v="ค่าบริการ"/>
    <s v="ไม่กำหนด"/>
    <s v="IV2256903/0076"/>
    <s v="บริษัท ไทย อควาเฟรช จำกัด"/>
    <s v="C11"/>
    <n v="1"/>
    <n v="300"/>
    <n v="0"/>
    <s v=" "/>
    <n v="280.37"/>
    <n v="19.63"/>
    <n v="300"/>
    <s v="CPN"/>
    <x v="3"/>
  </r>
  <r>
    <x v="82"/>
    <x v="2"/>
    <n v="2026"/>
    <s v="BTC-0000381"/>
    <x v="68"/>
    <x v="68"/>
    <s v="ค่าบริการ"/>
    <s v="ไม่กำหนด"/>
    <s v="IV2256903/0076"/>
    <s v="บริษัท ไทย อควาเฟรช จำกัด"/>
    <s v="C11"/>
    <n v="1"/>
    <n v="250"/>
    <n v="0"/>
    <s v=" "/>
    <n v="233.64"/>
    <n v="16.36"/>
    <n v="250"/>
    <s v="CPN"/>
    <x v="3"/>
  </r>
  <r>
    <x v="82"/>
    <x v="2"/>
    <n v="2026"/>
    <s v="SAC.0001257"/>
    <x v="451"/>
    <x v="451"/>
    <s v="ค่าบริการตั้งศูนย์-ยางใหญ่"/>
    <s v="ไม่กำหนด"/>
    <s v="S.1256903/0015"/>
    <s v="บริษัท โลตัส แมทเทรส จำกัด"/>
    <s v="RPผจก/พต"/>
    <n v="1"/>
    <n v="850"/>
    <n v="0"/>
    <s v=" "/>
    <n v="794.39"/>
    <n v="55.61"/>
    <n v="850"/>
    <s v="CP02N"/>
    <x v="0"/>
  </r>
  <r>
    <x v="82"/>
    <x v="2"/>
    <n v="2026"/>
    <s v="CP-000003470"/>
    <x v="26"/>
    <x v="26"/>
    <s v="ค่าบริการตั้งศูนย์-ยางเล็ก"/>
    <s v="ไม่กำหนด"/>
    <s v="S.1256903/0016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82"/>
    <x v="2"/>
    <n v="2026"/>
    <s v="CP-000003470"/>
    <x v="25"/>
    <x v="25"/>
    <s v="ค่าแรง-ยางเล็ก"/>
    <s v="ไม่กำหนด"/>
    <s v="S.1256903/0017"/>
    <s v="บริษัท ออโต้บลิส จำกัด (สาขาที่00003 ราชพฤกษ์)"/>
    <s v="RPแขก/พต"/>
    <n v="4"/>
    <n v="150"/>
    <n v="0"/>
    <s v=" "/>
    <n v="560.75"/>
    <n v="39.25"/>
    <n v="600"/>
    <s v="CP02N"/>
    <x v="0"/>
  </r>
  <r>
    <x v="82"/>
    <x v="2"/>
    <n v="2026"/>
    <s v="SAC-6003"/>
    <x v="194"/>
    <x v="194"/>
    <s v="ค่าบริการ"/>
    <s v="ไม่กำหนด"/>
    <s v="S.5256903/0026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83"/>
    <x v="2"/>
    <n v="2026"/>
    <s v="CP-18582"/>
    <x v="43"/>
    <x v="43"/>
    <s v="อะไหล่ยางเล็ก"/>
    <s v="ไม่กำหนด"/>
    <s v="CS.2256903/066"/>
    <s v="ฌคุณปกรณ์ เอี่ยมสมบูรณ์"/>
    <s v="BB/พงษ์"/>
    <n v="1"/>
    <n v="790"/>
    <n v="0"/>
    <s v=" "/>
    <n v="738.32"/>
    <n v="51.68"/>
    <n v="790"/>
    <s v="CP04A"/>
    <x v="2"/>
  </r>
  <r>
    <x v="83"/>
    <x v="2"/>
    <n v="2026"/>
    <s v="CP-18582"/>
    <x v="44"/>
    <x v="44"/>
    <s v="อะไหล่ยางเล็ก"/>
    <s v="ไม่กำหนด"/>
    <s v="CS.2256903/066"/>
    <s v="ฌคุณปกรณ์ เอี่ยมสมบูรณ์"/>
    <s v="BB/พงษ์"/>
    <n v="1"/>
    <n v="215"/>
    <n v="0"/>
    <s v=" "/>
    <n v="0"/>
    <n v="0"/>
    <n v="0"/>
    <s v="CP04A"/>
    <x v="2"/>
  </r>
  <r>
    <x v="83"/>
    <x v="2"/>
    <n v="2026"/>
    <s v="CP-18582"/>
    <x v="81"/>
    <x v="81"/>
    <s v="อะไหล่ยางเล็ก"/>
    <s v="ไม่กำหนด"/>
    <s v="CS.2256903/066"/>
    <s v="ฌคุณปกรณ์ เอี่ยมสมบูรณ์"/>
    <s v="BB/พงษ์"/>
    <n v="1"/>
    <n v="220"/>
    <n v="0"/>
    <s v=" "/>
    <n v="0"/>
    <n v="0"/>
    <n v="0"/>
    <s v="CP04A"/>
    <x v="2"/>
  </r>
  <r>
    <x v="83"/>
    <x v="2"/>
    <n v="2026"/>
    <s v="CP-18582"/>
    <x v="19"/>
    <x v="19"/>
    <s v="อะไหล่ยางเล็ก"/>
    <s v="ไม่กำหนด"/>
    <s v="CS.2256903/066"/>
    <s v="ฌคุณปกรณ์ เอี่ยมสมบูรณ์"/>
    <s v="BB/พงษ์"/>
    <n v="1"/>
    <n v="20"/>
    <n v="0"/>
    <s v=" "/>
    <n v="18.690000000000001"/>
    <n v="1.31"/>
    <n v="20"/>
    <s v="CP04A"/>
    <x v="2"/>
  </r>
  <r>
    <x v="83"/>
    <x v="2"/>
    <n v="2026"/>
    <s v="CP-18579"/>
    <x v="902"/>
    <x v="902"/>
    <s v="ยางเล็ก BS"/>
    <s v="BSยางเล็ก"/>
    <s v="CS.6256903/057"/>
    <s v="คุณธนวรรณ วิเศษบุญลือ"/>
    <s v="C13"/>
    <n v="4"/>
    <n v="3450"/>
    <n v="1380"/>
    <s v=" "/>
    <n v="11607.48"/>
    <n v="812.52"/>
    <n v="12420"/>
    <s v="CP02Y26-M03"/>
    <x v="0"/>
  </r>
  <r>
    <x v="83"/>
    <x v="2"/>
    <n v="2026"/>
    <s v="CP-18579"/>
    <x v="1"/>
    <x v="1"/>
    <s v="อะไหล่ยางเล็ก"/>
    <s v="อะไหล่นอก"/>
    <s v="CS.6256903/057"/>
    <s v="คุณธนวรรณ วิเศษบุญลือ"/>
    <s v="C13"/>
    <n v="4"/>
    <n v="60"/>
    <n v="0"/>
    <s v=" "/>
    <n v="0"/>
    <n v="0"/>
    <n v="0"/>
    <s v="CP02A"/>
    <x v="0"/>
  </r>
  <r>
    <x v="83"/>
    <x v="2"/>
    <n v="2026"/>
    <s v="CP-18579"/>
    <x v="2"/>
    <x v="2"/>
    <s v="ค่าแรง-ยางเล็ก"/>
    <s v="ไม่กำหนด"/>
    <s v="CS.6256903/057"/>
    <s v="คุณธนวรรณ วิเศษบุญลือ"/>
    <s v="C13"/>
    <n v="4"/>
    <n v="120"/>
    <n v="0"/>
    <s v=" "/>
    <n v="0"/>
    <n v="0"/>
    <n v="0"/>
    <s v="CP02N"/>
    <x v="0"/>
  </r>
  <r>
    <x v="83"/>
    <x v="2"/>
    <n v="2026"/>
    <s v="CP-18579"/>
    <x v="3"/>
    <x v="3"/>
    <s v="ค่าบริการตั้งศูนย์-ยางเล็ก"/>
    <s v="ไม่กำหนด"/>
    <s v="CS.6256903/057"/>
    <s v="คุณธนวรรณ วิเศษบุญลือ"/>
    <s v="C13"/>
    <n v="1"/>
    <n v="400"/>
    <n v="0"/>
    <s v=" "/>
    <n v="0"/>
    <n v="0"/>
    <n v="0"/>
    <s v="CP02N"/>
    <x v="0"/>
  </r>
  <r>
    <x v="83"/>
    <x v="2"/>
    <n v="2026"/>
    <s v="CP-06313"/>
    <x v="18"/>
    <x v="18"/>
    <s v="อะไหล่ยางเล็ก"/>
    <s v="ไม่กำหนด"/>
    <s v="CS.6256903/058"/>
    <s v="คุณ พินาท คามภู"/>
    <s v="C13"/>
    <n v="6"/>
    <n v="250"/>
    <n v="250"/>
    <s v=" "/>
    <n v="1168.22"/>
    <n v="81.78"/>
    <n v="1250"/>
    <s v="CP02A"/>
    <x v="0"/>
  </r>
  <r>
    <x v="83"/>
    <x v="2"/>
    <n v="2026"/>
    <s v="CP-06313"/>
    <x v="18"/>
    <x v="18"/>
    <s v="อะไหล่ยางเล็ก"/>
    <s v="ไม่กำหนด"/>
    <s v="CS.6256903/058"/>
    <s v="คุณ พินาท คามภู"/>
    <s v="C13"/>
    <n v="1"/>
    <n v="250"/>
    <n v="0"/>
    <s v=" "/>
    <n v="0"/>
    <n v="0"/>
    <n v="0"/>
    <s v="CP02A"/>
    <x v="0"/>
  </r>
  <r>
    <x v="83"/>
    <x v="2"/>
    <n v="2026"/>
    <s v="CP-06313"/>
    <x v="19"/>
    <x v="19"/>
    <s v="อะไหล่ยางเล็ก"/>
    <s v="ไม่กำหนด"/>
    <s v="CS.6256903/058"/>
    <s v="คุณ พินาท คามภู"/>
    <s v="C13"/>
    <n v="1"/>
    <n v="20"/>
    <n v="0"/>
    <s v=" "/>
    <n v="18.690000000000001"/>
    <n v="1.31"/>
    <n v="20"/>
    <s v="CP02A"/>
    <x v="0"/>
  </r>
  <r>
    <x v="83"/>
    <x v="2"/>
    <n v="2026"/>
    <s v="CP-06313"/>
    <x v="31"/>
    <x v="31"/>
    <s v="อะไหล่ยางเล็ก"/>
    <s v="ไม่กำหนด"/>
    <s v="CS.6256903/058"/>
    <s v="คุณ พินาท คามภู"/>
    <s v="C13"/>
    <n v="1"/>
    <n v="240"/>
    <n v="0"/>
    <s v=" "/>
    <n v="0"/>
    <n v="0"/>
    <n v="0"/>
    <s v="CP02A"/>
    <x v="0"/>
  </r>
  <r>
    <x v="83"/>
    <x v="2"/>
    <n v="2026"/>
    <s v="CP-06313"/>
    <x v="72"/>
    <x v="72"/>
    <s v="อะไหล่ยางเล็ก"/>
    <s v="ไม่กำหนด"/>
    <s v="CS.6256903/058"/>
    <s v="คุณ พินาท คามภู"/>
    <s v="C13"/>
    <n v="1"/>
    <n v="595"/>
    <n v="59.5"/>
    <s v=" "/>
    <n v="500.47"/>
    <n v="35.03"/>
    <n v="535.5"/>
    <s v="CP02A"/>
    <x v="0"/>
  </r>
  <r>
    <x v="83"/>
    <x v="2"/>
    <n v="2026"/>
    <s v="CP-06313"/>
    <x v="74"/>
    <x v="74"/>
    <s v="อะไหล่ยางเล็ก"/>
    <s v="ไม่กำหนด"/>
    <s v="CS.6256903/058"/>
    <s v="คุณ พินาท คามภู"/>
    <s v="C13"/>
    <n v="1"/>
    <n v="595"/>
    <n v="59.5"/>
    <s v=" "/>
    <n v="500.47"/>
    <n v="35.03"/>
    <n v="535.5"/>
    <s v="CP02A"/>
    <x v="0"/>
  </r>
  <r>
    <x v="83"/>
    <x v="2"/>
    <n v="2026"/>
    <s v="CP-06313"/>
    <x v="73"/>
    <x v="73"/>
    <s v="อะไหล่ยางเล็ก"/>
    <s v="ไม่กำหนด"/>
    <s v="CS.6256903/058"/>
    <s v="คุณ พินาท คามภู"/>
    <s v="C13"/>
    <n v="1"/>
    <n v="595"/>
    <n v="59"/>
    <s v=" "/>
    <n v="500.93"/>
    <n v="35.07"/>
    <n v="536"/>
    <s v="CP02A"/>
    <x v="0"/>
  </r>
  <r>
    <x v="83"/>
    <x v="2"/>
    <n v="2026"/>
    <s v="CP-06313"/>
    <x v="903"/>
    <x v="903"/>
    <s v="อะไหล่นอก ยางเล็ก"/>
    <s v="ไม่กำหนด"/>
    <s v="CS.6256903/058"/>
    <s v="คุณ พินาท คามภู"/>
    <s v="C13"/>
    <n v="2"/>
    <n v="1790"/>
    <n v="179"/>
    <s v=" "/>
    <n v="3178.5"/>
    <n v="222.5"/>
    <n v="3401"/>
    <s v="CP02A"/>
    <x v="0"/>
  </r>
  <r>
    <x v="83"/>
    <x v="2"/>
    <n v="2026"/>
    <s v="CP-06313"/>
    <x v="246"/>
    <x v="246"/>
    <s v="อะไหล่นอก ยางเล็ก"/>
    <s v="ไม่กำหนด"/>
    <s v="CS.6256903/058"/>
    <s v="คุณ พินาท คามภู"/>
    <s v="C13"/>
    <n v="2"/>
    <n v="3790"/>
    <n v="379"/>
    <s v=" "/>
    <n v="6729.91"/>
    <n v="471.09"/>
    <n v="7201"/>
    <s v="CP02A"/>
    <x v="0"/>
  </r>
  <r>
    <x v="83"/>
    <x v="2"/>
    <n v="2026"/>
    <s v="CP-06313"/>
    <x v="904"/>
    <x v="904"/>
    <s v="อะไหล่นอก ยางเล็ก"/>
    <s v="ไม่กำหนด"/>
    <s v="CS.6256903/058"/>
    <s v="คุณ พินาท คามภู"/>
    <s v="C13"/>
    <n v="2"/>
    <n v="790"/>
    <n v="79"/>
    <s v=" "/>
    <n v="1402.8"/>
    <n v="98.2"/>
    <n v="1501"/>
    <s v="CP02A"/>
    <x v="0"/>
  </r>
  <r>
    <x v="83"/>
    <x v="2"/>
    <n v="2026"/>
    <s v="CP-06313"/>
    <x v="905"/>
    <x v="905"/>
    <s v="อะไหล่นอก ยางเล็ก"/>
    <s v="ไม่กำหนด"/>
    <s v="CS.6256903/058"/>
    <s v="คุณ พินาท คามภู"/>
    <s v="C13"/>
    <n v="2"/>
    <n v="590"/>
    <n v="59"/>
    <s v=" "/>
    <n v="1047.6600000000001"/>
    <n v="73.34"/>
    <n v="1121"/>
    <s v="CP02A"/>
    <x v="0"/>
  </r>
  <r>
    <x v="83"/>
    <x v="2"/>
    <n v="2026"/>
    <s v="CP-06313"/>
    <x v="906"/>
    <x v="906"/>
    <s v="อะไหล่นอก ยางเล็ก"/>
    <s v="ไม่กำหนด"/>
    <s v="CS.6256903/058"/>
    <s v="คุณ พินาท คามภู"/>
    <s v="C13"/>
    <n v="1"/>
    <n v="390"/>
    <n v="19.5"/>
    <s v=" "/>
    <n v="346.26"/>
    <n v="24.24"/>
    <n v="370.5"/>
    <s v="CP02A"/>
    <x v="0"/>
  </r>
  <r>
    <x v="83"/>
    <x v="2"/>
    <n v="2026"/>
    <s v="CP-06313"/>
    <x v="907"/>
    <x v="907"/>
    <s v="อะไหล่นอก ยางเล็ก"/>
    <s v="ไม่กำหนด"/>
    <s v="CS.6256903/058"/>
    <s v="คุณ พินาท คามภู"/>
    <s v="C13"/>
    <n v="2"/>
    <n v="690"/>
    <n v="69"/>
    <s v=" "/>
    <n v="1225.23"/>
    <n v="85.77"/>
    <n v="1311"/>
    <s v="CP02A"/>
    <x v="0"/>
  </r>
  <r>
    <x v="83"/>
    <x v="2"/>
    <n v="2026"/>
    <s v="CP-06313"/>
    <x v="908"/>
    <x v="908"/>
    <s v="อะไหล่ยางเล็ก"/>
    <s v="ไม่กำหนด"/>
    <s v="CS.6256903/058"/>
    <s v="คุณ พินาท คามภู"/>
    <s v="C13"/>
    <n v="2"/>
    <n v="50"/>
    <n v="5"/>
    <s v=" "/>
    <n v="88.79"/>
    <n v="6.21"/>
    <n v="95"/>
    <s v="CP02A"/>
    <x v="0"/>
  </r>
  <r>
    <x v="83"/>
    <x v="2"/>
    <n v="2026"/>
    <s v="CP-06313"/>
    <x v="64"/>
    <x v="64"/>
    <s v="ค่าบริการ"/>
    <s v="ไม่กำหนด"/>
    <s v="CS.6256903/058"/>
    <s v="คุณ พินาท คามภู"/>
    <s v="C13"/>
    <n v="4"/>
    <n v="480"/>
    <n v="0"/>
    <s v=" "/>
    <n v="1794.39"/>
    <n v="125.61"/>
    <n v="1920"/>
    <s v="CP02N"/>
    <x v="0"/>
  </r>
  <r>
    <x v="83"/>
    <x v="2"/>
    <n v="2026"/>
    <s v="CP-06313"/>
    <x v="3"/>
    <x v="3"/>
    <s v="ค่าบริการตั้งศูนย์-ยางเล็ก"/>
    <s v="ไม่กำหนด"/>
    <s v="CS.6256903/058"/>
    <s v="คุณ พินาท คามภู"/>
    <s v="C13"/>
    <n v="1"/>
    <n v="400"/>
    <n v="0"/>
    <s v=" "/>
    <n v="373.83"/>
    <n v="26.17"/>
    <n v="400"/>
    <s v="CP02N"/>
    <x v="0"/>
  </r>
  <r>
    <x v="83"/>
    <x v="2"/>
    <n v="2026"/>
    <s v="CP-06313"/>
    <x v="27"/>
    <x v="27"/>
    <s v="ของแจกของแถม"/>
    <s v="BSยางเล็ก"/>
    <s v="CS.6256903/058"/>
    <s v="คุณ พินาท คามภู"/>
    <s v="C13"/>
    <n v="1"/>
    <n v="1"/>
    <n v="0"/>
    <s v=" "/>
    <n v="0"/>
    <n v="0"/>
    <n v="0"/>
    <s v="CP02N"/>
    <x v="0"/>
  </r>
  <r>
    <x v="83"/>
    <x v="2"/>
    <n v="2026"/>
    <s v="CP-06313"/>
    <x v="909"/>
    <x v="909"/>
    <s v="อะไหล่นอก ยางเล็ก"/>
    <s v="ไม่กำหนด"/>
    <s v="CS.6256903/058"/>
    <s v="คุณ พินาท คามภู"/>
    <s v="C13"/>
    <n v="1"/>
    <n v="390"/>
    <n v="19.5"/>
    <s v=" "/>
    <n v="346.26"/>
    <n v="24.24"/>
    <n v="370.5"/>
    <s v="CP02A"/>
    <x v="0"/>
  </r>
  <r>
    <x v="83"/>
    <x v="2"/>
    <n v="2026"/>
    <s v="CP-18581"/>
    <x v="725"/>
    <x v="725"/>
    <s v="ยางเล็ก BS"/>
    <s v="BSยางเล็ก"/>
    <s v="CS.6256903/059"/>
    <s v="คุณณัฐพนธ์ ฉัตรมีบุญ"/>
    <s v="C13"/>
    <n v="4"/>
    <n v="3990"/>
    <n v="1596"/>
    <s v=" "/>
    <n v="13424.3"/>
    <n v="939.7"/>
    <n v="14364"/>
    <s v="CP02Y26-M01"/>
    <x v="0"/>
  </r>
  <r>
    <x v="83"/>
    <x v="2"/>
    <n v="2026"/>
    <s v="CP-18581"/>
    <x v="1"/>
    <x v="1"/>
    <s v="อะไหล่ยางเล็ก"/>
    <s v="อะไหล่นอก"/>
    <s v="CS.6256903/059"/>
    <s v="คุณณัฐพนธ์ ฉัตรมีบุญ"/>
    <s v="C13"/>
    <n v="4"/>
    <n v="60"/>
    <n v="0"/>
    <s v=" "/>
    <n v="0"/>
    <n v="0"/>
    <n v="0"/>
    <s v="CP02A"/>
    <x v="0"/>
  </r>
  <r>
    <x v="83"/>
    <x v="2"/>
    <n v="2026"/>
    <s v="CP-18581"/>
    <x v="2"/>
    <x v="2"/>
    <s v="ค่าแรง-ยางเล็ก"/>
    <s v="ไม่กำหนด"/>
    <s v="CS.6256903/059"/>
    <s v="คุณณัฐพนธ์ ฉัตรมีบุญ"/>
    <s v="C13"/>
    <n v="4"/>
    <n v="120"/>
    <n v="0"/>
    <s v=" "/>
    <n v="0"/>
    <n v="0"/>
    <n v="0"/>
    <s v="CP02N"/>
    <x v="0"/>
  </r>
  <r>
    <x v="83"/>
    <x v="2"/>
    <n v="2026"/>
    <s v="CP-18581"/>
    <x v="3"/>
    <x v="3"/>
    <s v="ค่าบริการตั้งศูนย์-ยางเล็ก"/>
    <s v="ไม่กำหนด"/>
    <s v="CS.6256903/059"/>
    <s v="คุณณัฐพนธ์ ฉัตรมีบุญ"/>
    <s v="C13"/>
    <n v="1"/>
    <n v="400"/>
    <n v="0"/>
    <s v=" "/>
    <n v="0"/>
    <n v="0"/>
    <n v="0"/>
    <s v="CP02N"/>
    <x v="0"/>
  </r>
  <r>
    <x v="83"/>
    <x v="2"/>
    <n v="2026"/>
    <s v="CP-18581"/>
    <x v="27"/>
    <x v="27"/>
    <s v="ของแจกของแถม"/>
    <s v="BSยางเล็ก"/>
    <s v="CS.6256903/059"/>
    <s v="คุณณัฐพนธ์ ฉัตรมีบุญ"/>
    <s v="C13"/>
    <n v="1"/>
    <n v="1"/>
    <n v="0"/>
    <s v=" "/>
    <n v="0"/>
    <n v="0"/>
    <n v="0"/>
    <s v="CP02N"/>
    <x v="0"/>
  </r>
  <r>
    <x v="83"/>
    <x v="2"/>
    <n v="2026"/>
    <s v="CP-17403"/>
    <x v="51"/>
    <x v="51"/>
    <s v="อะไหล่ยางเล็ก"/>
    <s v="ไม่กำหนด"/>
    <s v="CS.6256903/060"/>
    <s v="คุณ บุลเสฎฐ์ วัฒนรัฐสกุล"/>
    <s v="C13"/>
    <n v="1"/>
    <n v="1250"/>
    <n v="0"/>
    <s v=" "/>
    <n v="1168.22"/>
    <n v="81.78"/>
    <n v="1250"/>
    <s v="CP02A"/>
    <x v="0"/>
  </r>
  <r>
    <x v="83"/>
    <x v="2"/>
    <n v="2026"/>
    <s v="CP-17403"/>
    <x v="52"/>
    <x v="52"/>
    <s v="อะไหล่ยางเล็ก"/>
    <s v="ไม่กำหนด"/>
    <s v="CS.6256903/060"/>
    <s v="คุณ บุลเสฎฐ์ วัฒนรัฐสกุล"/>
    <s v="C13"/>
    <n v="2"/>
    <n v="315"/>
    <n v="0"/>
    <s v=" "/>
    <n v="0"/>
    <n v="0"/>
    <n v="0"/>
    <s v="CP02A"/>
    <x v="0"/>
  </r>
  <r>
    <x v="83"/>
    <x v="2"/>
    <n v="2026"/>
    <s v="CP-17403"/>
    <x v="19"/>
    <x v="19"/>
    <s v="อะไหล่ยางเล็ก"/>
    <s v="ไม่กำหนด"/>
    <s v="CS.6256903/060"/>
    <s v="คุณ บุลเสฎฐ์ วัฒนรัฐสกุล"/>
    <s v="C13"/>
    <n v="1"/>
    <n v="20"/>
    <n v="0"/>
    <s v=" "/>
    <n v="18.690000000000001"/>
    <n v="1.31"/>
    <n v="20"/>
    <s v="CP02A"/>
    <x v="0"/>
  </r>
  <r>
    <x v="83"/>
    <x v="2"/>
    <n v="2026"/>
    <s v="CP-17403"/>
    <x v="74"/>
    <x v="74"/>
    <s v="อะไหล่ยางเล็ก"/>
    <s v="ไม่กำหนด"/>
    <s v="CS.6256903/060"/>
    <s v="คุณ บุลเสฎฐ์ วัฒนรัฐสกุล"/>
    <s v="C13"/>
    <n v="1"/>
    <n v="595"/>
    <n v="59.5"/>
    <s v=" "/>
    <n v="500.47"/>
    <n v="35.03"/>
    <n v="535.5"/>
    <s v="CP02A"/>
    <x v="0"/>
  </r>
  <r>
    <x v="83"/>
    <x v="2"/>
    <n v="2026"/>
    <s v="CP-17403"/>
    <x v="72"/>
    <x v="72"/>
    <s v="อะไหล่ยางเล็ก"/>
    <s v="ไม่กำหนด"/>
    <s v="CS.6256903/060"/>
    <s v="คุณ บุลเสฎฐ์ วัฒนรัฐสกุล"/>
    <s v="C13"/>
    <n v="1"/>
    <n v="595"/>
    <n v="59.5"/>
    <s v=" "/>
    <n v="500.47"/>
    <n v="35.03"/>
    <n v="535.5"/>
    <s v="CP02A"/>
    <x v="0"/>
  </r>
  <r>
    <x v="83"/>
    <x v="2"/>
    <n v="2026"/>
    <s v="CP-17403"/>
    <x v="326"/>
    <x v="326"/>
    <s v="อะไหล่ยางเล็ก"/>
    <s v="ไม่กำหนด"/>
    <s v="CS.6256903/060"/>
    <s v="คุณ บุลเสฎฐ์ วัฒนรัฐสกุล"/>
    <s v="C13"/>
    <n v="1"/>
    <n v="595"/>
    <n v="59.5"/>
    <s v=" "/>
    <n v="500.47"/>
    <n v="35.03"/>
    <n v="535.5"/>
    <s v="CP02A"/>
    <x v="0"/>
  </r>
  <r>
    <x v="83"/>
    <x v="2"/>
    <n v="2026"/>
    <s v="CP-17403"/>
    <x v="910"/>
    <x v="910"/>
    <s v="อะไหล่นอก ยางเล็ก"/>
    <s v="ไม่กำหนด"/>
    <s v="CS.6256903/060"/>
    <s v="คุณ บุลเสฎฐ์ วัฒนรัฐสกุล"/>
    <s v="C13"/>
    <n v="1"/>
    <n v="257"/>
    <n v="0"/>
    <s v=" "/>
    <n v="0"/>
    <n v="0"/>
    <n v="0"/>
    <s v="CP02A"/>
    <x v="0"/>
  </r>
  <r>
    <x v="83"/>
    <x v="2"/>
    <n v="2026"/>
    <s v="CP-17403"/>
    <x v="911"/>
    <x v="911"/>
    <s v="อะไหล่นอก ยางเล็ก"/>
    <s v="ไม่กำหนด"/>
    <s v="CS.6256903/060"/>
    <s v="คุณ บุลเสฎฐ์ วัฒนรัฐสกุล"/>
    <s v="C13"/>
    <n v="1"/>
    <n v="690"/>
    <n v="34.5"/>
    <s v=" "/>
    <n v="612.62"/>
    <n v="42.88"/>
    <n v="655.5"/>
    <s v="CP02A"/>
    <x v="0"/>
  </r>
  <r>
    <x v="83"/>
    <x v="2"/>
    <n v="2026"/>
    <s v="CP-17403"/>
    <x v="912"/>
    <x v="912"/>
    <s v="อะไหล่นอก ยางเล็ก"/>
    <s v="ไม่กำหนด"/>
    <s v="CS.6256903/060"/>
    <s v="คุณ บุลเสฎฐ์ วัฒนรัฐสกุล"/>
    <s v="C13"/>
    <n v="1"/>
    <n v="2790"/>
    <n v="139.5"/>
    <s v=" "/>
    <n v="2477.1"/>
    <n v="173.4"/>
    <n v="2650.5"/>
    <s v="CP02A"/>
    <x v="0"/>
  </r>
  <r>
    <x v="83"/>
    <x v="2"/>
    <n v="2026"/>
    <s v="CP-17403"/>
    <x v="913"/>
    <x v="913"/>
    <s v="อะไหล่นอก ยางเล็ก"/>
    <s v="ไม่กำหนด"/>
    <s v="CS.6256903/060"/>
    <s v="คุณ บุลเสฎฐ์ วัฒนรัฐสกุล"/>
    <s v="C13"/>
    <n v="1"/>
    <n v="2790"/>
    <n v="139.5"/>
    <s v=" "/>
    <n v="2477.1"/>
    <n v="173.4"/>
    <n v="2650.5"/>
    <s v="CP02A"/>
    <x v="0"/>
  </r>
  <r>
    <x v="83"/>
    <x v="2"/>
    <n v="2026"/>
    <s v="CP-17403"/>
    <x v="914"/>
    <x v="914"/>
    <s v="อะไหล่นอก ยางเล็ก"/>
    <s v="ไม่กำหนด"/>
    <s v="CS.6256903/060"/>
    <s v="คุณ บุลเสฎฐ์ วัฒนรัฐสกุล"/>
    <s v="C13"/>
    <n v="1"/>
    <n v="1090"/>
    <n v="54.5"/>
    <s v=" "/>
    <n v="967.76"/>
    <n v="67.739999999999995"/>
    <n v="1035.5"/>
    <s v="CP02A"/>
    <x v="0"/>
  </r>
  <r>
    <x v="83"/>
    <x v="2"/>
    <n v="2026"/>
    <s v="CP-17403"/>
    <x v="915"/>
    <x v="915"/>
    <s v="อะไหล่นอก ยางเล็ก"/>
    <s v="ไม่กำหนด"/>
    <s v="CS.6256903/060"/>
    <s v="คุณ บุลเสฎฐ์ วัฒนรัฐสกุล"/>
    <s v="C13"/>
    <n v="1"/>
    <n v="1090"/>
    <n v="54.5"/>
    <s v=" "/>
    <n v="967.76"/>
    <n v="67.739999999999995"/>
    <n v="1035.5"/>
    <s v="CP02A"/>
    <x v="0"/>
  </r>
  <r>
    <x v="83"/>
    <x v="2"/>
    <n v="2026"/>
    <s v="CP-17403"/>
    <x v="916"/>
    <x v="916"/>
    <s v="อะไหล่นอก ยางเล็ก"/>
    <s v="ไม่กำหนด"/>
    <s v="CS.6256903/060"/>
    <s v="คุณ บุลเสฎฐ์ วัฒนรัฐสกุล"/>
    <s v="C13"/>
    <n v="2"/>
    <n v="690"/>
    <n v="69"/>
    <s v=" "/>
    <n v="1225.23"/>
    <n v="85.77"/>
    <n v="1311"/>
    <s v="CP02A"/>
    <x v="0"/>
  </r>
  <r>
    <x v="83"/>
    <x v="2"/>
    <n v="2026"/>
    <s v="CP-17403"/>
    <x v="917"/>
    <x v="917"/>
    <s v="อะไหล่นอก ยางเล็ก"/>
    <s v="ไม่กำหนด"/>
    <s v="CS.6256903/060"/>
    <s v="คุณ บุลเสฎฐ์ วัฒนรัฐสกุล"/>
    <s v="C13"/>
    <n v="1"/>
    <n v="1090"/>
    <n v="54.5"/>
    <s v=" "/>
    <n v="967.76"/>
    <n v="67.739999999999995"/>
    <n v="1035.5"/>
    <s v="CP02A"/>
    <x v="0"/>
  </r>
  <r>
    <x v="83"/>
    <x v="2"/>
    <n v="2026"/>
    <s v="CP-17403"/>
    <x v="918"/>
    <x v="918"/>
    <s v="อะไหล่นอก ยางเล็ก"/>
    <s v="ไม่กำหนด"/>
    <s v="CS.6256903/060"/>
    <s v="คุณ บุลเสฎฐ์ วัฒนรัฐสกุล"/>
    <s v="C13"/>
    <n v="1"/>
    <n v="1090"/>
    <n v="54.5"/>
    <s v=" "/>
    <n v="967.76"/>
    <n v="67.739999999999995"/>
    <n v="1035.5"/>
    <s v="CP02A"/>
    <x v="0"/>
  </r>
  <r>
    <x v="83"/>
    <x v="2"/>
    <n v="2026"/>
    <s v="CP-17403"/>
    <x v="919"/>
    <x v="919"/>
    <s v="อะไหล่นอก ยางเล็ก"/>
    <s v="ไม่กำหนด"/>
    <s v="CS.6256903/060"/>
    <s v="คุณ บุลเสฎฐ์ วัฒนรัฐสกุล"/>
    <s v="C13"/>
    <n v="2"/>
    <n v="390"/>
    <n v="39"/>
    <s v=" "/>
    <n v="692.52"/>
    <n v="48.48"/>
    <n v="741"/>
    <s v="CP02A"/>
    <x v="0"/>
  </r>
  <r>
    <x v="83"/>
    <x v="2"/>
    <n v="2026"/>
    <s v="CP-17403"/>
    <x v="920"/>
    <x v="920"/>
    <s v="อะไหล่นอก ยางเล็ก"/>
    <s v="ไม่กำหนด"/>
    <s v="CS.6256903/060"/>
    <s v="คุณ บุลเสฎฐ์ วัฒนรัฐสกุล"/>
    <s v="C13"/>
    <n v="1"/>
    <n v="2390"/>
    <n v="119.5"/>
    <s v=" "/>
    <n v="2121.96"/>
    <n v="148.54"/>
    <n v="2270.5"/>
    <s v="CP02A"/>
    <x v="0"/>
  </r>
  <r>
    <x v="83"/>
    <x v="2"/>
    <n v="2026"/>
    <s v="CP-17403"/>
    <x v="921"/>
    <x v="921"/>
    <s v="อะไหล่นอก ยางเล็ก"/>
    <s v="ไม่กำหนด"/>
    <s v="CS.6256903/060"/>
    <s v="คุณ บุลเสฎฐ์ วัฒนรัฐสกุล"/>
    <s v="C13"/>
    <n v="2"/>
    <n v="2390"/>
    <n v="239"/>
    <s v=" "/>
    <n v="4243.93"/>
    <n v="297.07"/>
    <n v="4541"/>
    <s v="CP02A"/>
    <x v="0"/>
  </r>
  <r>
    <x v="83"/>
    <x v="2"/>
    <n v="2026"/>
    <s v="CP-17403"/>
    <x v="3"/>
    <x v="3"/>
    <s v="ค่าบริการตั้งศูนย์-ยางเล็ก"/>
    <s v="ไม่กำหนด"/>
    <s v="CS.6256903/060"/>
    <s v="คุณ บุลเสฎฐ์ วัฒนรัฐสกุล"/>
    <s v="C13"/>
    <n v="1"/>
    <n v="400"/>
    <n v="0"/>
    <s v=" "/>
    <n v="373.83"/>
    <n v="26.17"/>
    <n v="400"/>
    <s v="CP02N"/>
    <x v="0"/>
  </r>
  <r>
    <x v="83"/>
    <x v="2"/>
    <n v="2026"/>
    <s v="CP-17403"/>
    <x v="64"/>
    <x v="64"/>
    <s v="ค่าบริการ"/>
    <s v="ไม่กำหนด"/>
    <s v="CS.6256903/060"/>
    <s v="คุณ บุลเสฎฐ์ วัฒนรัฐสกุล"/>
    <s v="C13"/>
    <n v="4"/>
    <n v="480"/>
    <n v="0"/>
    <s v=" "/>
    <n v="1794.39"/>
    <n v="125.61"/>
    <n v="1920"/>
    <s v="CP02N"/>
    <x v="0"/>
  </r>
  <r>
    <x v="83"/>
    <x v="2"/>
    <n v="2026"/>
    <s v="CP-17403"/>
    <x v="27"/>
    <x v="27"/>
    <s v="ของแจกของแถม"/>
    <s v="BSยางเล็ก"/>
    <s v="CS.6256903/060"/>
    <s v="คุณ บุลเสฎฐ์ วัฒนรัฐสกุล"/>
    <s v="C13"/>
    <n v="2"/>
    <n v="1"/>
    <n v="0"/>
    <s v=" "/>
    <n v="0"/>
    <n v="0"/>
    <n v="0"/>
    <s v="CP02N"/>
    <x v="0"/>
  </r>
  <r>
    <x v="83"/>
    <x v="2"/>
    <n v="2026"/>
    <s v="CP-18577"/>
    <x v="202"/>
    <x v="202"/>
    <s v="ยางเล็ก BS"/>
    <s v="BSยางเล็ก"/>
    <s v="CS.8256903/133"/>
    <s v="คุณ ปรันรัตน์ สุวรรณาเจริญ"/>
    <s v="C10"/>
    <n v="4"/>
    <n v="2850"/>
    <n v="1000"/>
    <s v=" "/>
    <n v="9719.6299999999992"/>
    <n v="680.37"/>
    <n v="10400"/>
    <s v="CP03Y26-M02"/>
    <x v="1"/>
  </r>
  <r>
    <x v="83"/>
    <x v="2"/>
    <n v="2026"/>
    <s v="CP-18577"/>
    <x v="1"/>
    <x v="1"/>
    <s v="อะไหล่ยางเล็ก"/>
    <s v="อะไหล่นอก"/>
    <s v="CS.8256903/133"/>
    <s v="คุณ ปรันรัตน์ สุวรรณาเจริญ"/>
    <s v="C10"/>
    <n v="4"/>
    <n v="60"/>
    <n v="0"/>
    <s v=" "/>
    <n v="0"/>
    <n v="0"/>
    <n v="0"/>
    <s v="CP03A"/>
    <x v="1"/>
  </r>
  <r>
    <x v="83"/>
    <x v="2"/>
    <n v="2026"/>
    <s v="CP-18577"/>
    <x v="2"/>
    <x v="2"/>
    <s v="ค่าแรง-ยางเล็ก"/>
    <s v="ไม่กำหนด"/>
    <s v="CS.8256903/133"/>
    <s v="คุณ ปรันรัตน์ สุวรรณาเจริญ"/>
    <s v="C10"/>
    <n v="4"/>
    <n v="120"/>
    <n v="0"/>
    <s v=" "/>
    <n v="0"/>
    <n v="0"/>
    <n v="0"/>
    <s v="CP03N"/>
    <x v="1"/>
  </r>
  <r>
    <x v="83"/>
    <x v="2"/>
    <n v="2026"/>
    <s v="CP-18577"/>
    <x v="3"/>
    <x v="3"/>
    <s v="ค่าบริการตั้งศูนย์-ยางเล็ก"/>
    <s v="ไม่กำหนด"/>
    <s v="CS.8256903/133"/>
    <s v="คุณ ปรันรัตน์ สุวรรณาเจริญ"/>
    <s v="C10"/>
    <n v="1"/>
    <n v="400"/>
    <n v="0"/>
    <s v=" "/>
    <n v="0"/>
    <n v="0"/>
    <n v="0"/>
    <s v="CP03N"/>
    <x v="1"/>
  </r>
  <r>
    <x v="83"/>
    <x v="2"/>
    <n v="2026"/>
    <s v="CP-11113"/>
    <x v="103"/>
    <x v="103"/>
    <s v="อะไหล่ยางเล็ก"/>
    <s v="ไม่กำหนด"/>
    <s v="CS.8256903/134"/>
    <s v="คุณ พงษ์ศักดิ์  ตันโพธิ์"/>
    <s v="C10"/>
    <n v="1"/>
    <n v="300"/>
    <n v="0"/>
    <s v=" "/>
    <n v="280.37"/>
    <n v="19.63"/>
    <n v="300"/>
    <s v="CP03A"/>
    <x v="1"/>
  </r>
  <r>
    <x v="83"/>
    <x v="2"/>
    <n v="2026"/>
    <s v="CP-11283"/>
    <x v="99"/>
    <x v="99"/>
    <s v="อะไหล่ยางเล็ก"/>
    <s v="ไม่กำหนด"/>
    <s v="CS.8256903/135"/>
    <s v="คุณ ชำนาญ เภรีพล"/>
    <s v="C10"/>
    <n v="1"/>
    <n v="2250"/>
    <n v="0"/>
    <s v=" "/>
    <n v="2102.8000000000002"/>
    <n v="147.19999999999999"/>
    <n v="2250"/>
    <s v="CP03A"/>
    <x v="1"/>
  </r>
  <r>
    <x v="83"/>
    <x v="2"/>
    <n v="2026"/>
    <s v="CP-11283"/>
    <x v="100"/>
    <x v="100"/>
    <s v="อะไหล่ยางเล็ก"/>
    <s v="ไม่กำหนด"/>
    <s v="CS.8256903/135"/>
    <s v="คุณ ชำนาญ เภรีพล"/>
    <s v="C10"/>
    <n v="1"/>
    <n v="300"/>
    <n v="0"/>
    <s v=" "/>
    <n v="280.37"/>
    <n v="19.63"/>
    <n v="300"/>
    <s v="CP03A"/>
    <x v="1"/>
  </r>
  <r>
    <x v="83"/>
    <x v="2"/>
    <n v="2026"/>
    <s v="CP-11283"/>
    <x v="100"/>
    <x v="100"/>
    <s v="อะไหล่ยางเล็ก"/>
    <s v="ไม่กำหนด"/>
    <s v="CS.8256903/135"/>
    <s v="คุณ ชำนาญ เภรีพล"/>
    <s v="C10"/>
    <n v="1"/>
    <n v="300"/>
    <n v="0"/>
    <s v=" "/>
    <n v="0"/>
    <n v="0"/>
    <n v="0"/>
    <s v="CP03A"/>
    <x v="1"/>
  </r>
  <r>
    <x v="83"/>
    <x v="2"/>
    <n v="2026"/>
    <s v="CP-11283"/>
    <x v="31"/>
    <x v="31"/>
    <s v="อะไหล่ยางเล็ก"/>
    <s v="ไม่กำหนด"/>
    <s v="CS.8256903/135"/>
    <s v="คุณ ชำนาญ เภรีพล"/>
    <s v="C10"/>
    <n v="1"/>
    <n v="240"/>
    <n v="0"/>
    <s v=" "/>
    <n v="224.3"/>
    <n v="15.7"/>
    <n v="240"/>
    <s v="CP03A"/>
    <x v="1"/>
  </r>
  <r>
    <x v="83"/>
    <x v="2"/>
    <n v="2026"/>
    <s v="CP-11283"/>
    <x v="19"/>
    <x v="19"/>
    <s v="อะไหล่ยางเล็ก"/>
    <s v="ไม่กำหนด"/>
    <s v="CS.8256903/135"/>
    <s v="คุณ ชำนาญ เภรีพล"/>
    <s v="C10"/>
    <n v="1"/>
    <n v="20"/>
    <n v="0"/>
    <s v=" "/>
    <n v="18.690000000000001"/>
    <n v="1.31"/>
    <n v="20"/>
    <s v="CP03A"/>
    <x v="1"/>
  </r>
  <r>
    <x v="83"/>
    <x v="2"/>
    <n v="2026"/>
    <s v="CP-18580"/>
    <x v="28"/>
    <x v="28"/>
    <s v="อะไหล่ยางเล็ก"/>
    <s v="ไม่กำหนด"/>
    <s v="CS.8256903/136"/>
    <s v="คุณ อัญพิชญ์ ฉัตรดิษยาสิทธิ์"/>
    <s v="C10"/>
    <n v="1"/>
    <n v="1650"/>
    <n v="0"/>
    <s v=" "/>
    <n v="1542.06"/>
    <n v="107.94"/>
    <n v="1650"/>
    <s v="CP03A"/>
    <x v="1"/>
  </r>
  <r>
    <x v="83"/>
    <x v="2"/>
    <n v="2026"/>
    <s v="CP-18580"/>
    <x v="922"/>
    <x v="922"/>
    <s v="อะไหล่นอก ยางเล็ก"/>
    <s v="ไม่กำหนด"/>
    <s v="CS.8256903/136"/>
    <s v="คุณ อัญพิชญ์ ฉัตรดิษยาสิทธิ์"/>
    <s v="C10"/>
    <n v="1"/>
    <n v="300"/>
    <n v="0"/>
    <s v=" "/>
    <n v="280.37"/>
    <n v="19.63"/>
    <n v="300"/>
    <s v="CP03A"/>
    <x v="1"/>
  </r>
  <r>
    <x v="83"/>
    <x v="2"/>
    <n v="2026"/>
    <s v="CP-18580"/>
    <x v="19"/>
    <x v="19"/>
    <s v="อะไหล่ยางเล็ก"/>
    <s v="ไม่กำหนด"/>
    <s v="CS.8256903/136"/>
    <s v="คุณ อัญพิชญ์ ฉัตรดิษยาสิทธิ์"/>
    <s v="C10"/>
    <n v="1"/>
    <n v="20"/>
    <n v="0"/>
    <s v=" "/>
    <n v="18.690000000000001"/>
    <n v="1.31"/>
    <n v="20"/>
    <s v="CP03A"/>
    <x v="1"/>
  </r>
  <r>
    <x v="83"/>
    <x v="2"/>
    <n v="2026"/>
    <s v="CP-18580"/>
    <x v="923"/>
    <x v="923"/>
    <s v="อะไหล่ยางเล็ก"/>
    <s v="ไม่กำหนด"/>
    <s v="CS.8256903/136"/>
    <s v="คุณ อัญพิชญ์ ฉัตรดิษยาสิทธิ์"/>
    <s v="C10"/>
    <n v="1"/>
    <n v="410"/>
    <n v="0"/>
    <s v=" "/>
    <n v="383.18"/>
    <n v="26.82"/>
    <n v="410"/>
    <s v="CP03A"/>
    <x v="1"/>
  </r>
  <r>
    <x v="83"/>
    <x v="2"/>
    <n v="2026"/>
    <s v="CP-18580"/>
    <x v="770"/>
    <x v="770"/>
    <s v="อะไหล่sac"/>
    <s v="ไม่กำหนด"/>
    <s v="CS.8256903/136"/>
    <s v="คุณ อัญพิชญ์ ฉัตรดิษยาสิทธิ์"/>
    <s v="C10"/>
    <n v="1"/>
    <n v="390"/>
    <n v="0"/>
    <s v=" "/>
    <n v="364.49"/>
    <n v="25.51"/>
    <n v="390"/>
    <s v="CP03A"/>
    <x v="1"/>
  </r>
  <r>
    <x v="83"/>
    <x v="2"/>
    <n v="2026"/>
    <s v="CP-18578"/>
    <x v="69"/>
    <x v="69"/>
    <s v="ยางเล็ก DL"/>
    <s v="DUNLOP"/>
    <s v="CS.8256903/137"/>
    <s v="คุณ รัตนา บัวไตย์"/>
    <s v="C10"/>
    <n v="1"/>
    <n v="3850"/>
    <n v="770"/>
    <s v=" "/>
    <n v="2878.5"/>
    <n v="201.5"/>
    <n v="3080"/>
    <s v="CP03Y26-M01"/>
    <x v="1"/>
  </r>
  <r>
    <x v="83"/>
    <x v="2"/>
    <n v="2026"/>
    <s v="CP-18578"/>
    <x v="1"/>
    <x v="1"/>
    <s v="อะไหล่ยางเล็ก"/>
    <s v="อะไหล่นอก"/>
    <s v="CS.8256903/137"/>
    <s v="คุณ รัตนา บัวไตย์"/>
    <s v="C10"/>
    <n v="1"/>
    <n v="60"/>
    <n v="0"/>
    <s v=" "/>
    <n v="0"/>
    <n v="0"/>
    <n v="0"/>
    <s v="CP03A"/>
    <x v="1"/>
  </r>
  <r>
    <x v="83"/>
    <x v="2"/>
    <n v="2026"/>
    <s v="CP-07667"/>
    <x v="508"/>
    <x v="508"/>
    <s v="ค่าบริการ"/>
    <s v="ไม่กำหนด"/>
    <s v="CS5256903/0025"/>
    <s v="คุณธนากร สงวนนาม(ท๊อป)"/>
    <s v="C11"/>
    <n v="1"/>
    <n v="1600"/>
    <n v="0"/>
    <s v=" "/>
    <n v="1495.33"/>
    <n v="104.67"/>
    <n v="1600"/>
    <s v="CPN"/>
    <x v="3"/>
  </r>
  <r>
    <x v="83"/>
    <x v="2"/>
    <n v="2026"/>
    <s v="CP-07667"/>
    <x v="697"/>
    <x v="697"/>
    <s v="อะไหล่ยางเล็ก"/>
    <s v="ไม่กำหนด"/>
    <s v="CS5256903/0025"/>
    <s v="คุณธนากร สงวนนาม(ท๊อป)"/>
    <s v="C11"/>
    <n v="1"/>
    <n v="4940"/>
    <n v="0"/>
    <s v=" "/>
    <n v="4616.82"/>
    <n v="323.18"/>
    <n v="4940"/>
    <s v="CPA"/>
    <x v="3"/>
  </r>
  <r>
    <x v="83"/>
    <x v="2"/>
    <n v="2026"/>
    <s v="CP-13622"/>
    <x v="535"/>
    <x v="535"/>
    <s v="อะไหล่นอก ยางเล็ก"/>
    <s v="ไม่กำหนด"/>
    <s v="IC.5256903/001"/>
    <s v="บริษัท พีเอ็นจี ทรานสปอร์ต แอน เดเวลอป จำกัด"/>
    <s v="BB/ปูน"/>
    <n v="-1"/>
    <n v="-1780"/>
    <n v="-89"/>
    <s v=" "/>
    <n v="-1580.37"/>
    <n v="-110.63"/>
    <n v="-1691"/>
    <s v="CP04A"/>
    <x v="2"/>
  </r>
  <r>
    <x v="83"/>
    <x v="2"/>
    <n v="2026"/>
    <s v="CP-13622"/>
    <x v="635"/>
    <x v="635"/>
    <s v="อะไหล่นอก ยางเล็ก"/>
    <s v="ไม่กำหนด"/>
    <s v="IC.5256903/001"/>
    <s v="บริษัท พีเอ็นจี ทรานสปอร์ต แอน เดเวลอป จำกัด"/>
    <s v="BB/ปูน"/>
    <n v="-2"/>
    <n v="-2040"/>
    <n v="-204"/>
    <s v=" "/>
    <n v="-3622.43"/>
    <n v="-253.57"/>
    <n v="-3876"/>
    <s v="CP04A"/>
    <x v="2"/>
  </r>
  <r>
    <x v="83"/>
    <x v="2"/>
    <n v="2026"/>
    <s v="CP-13622"/>
    <x v="537"/>
    <x v="537"/>
    <s v="อะไหล่นอก ยางเล็ก"/>
    <s v="ไม่กำหนด"/>
    <s v="IC.5256903/001"/>
    <s v="บริษัท พีเอ็นจี ทรานสปอร์ต แอน เดเวลอป จำกัด"/>
    <s v="BB/ปูน"/>
    <n v="-2"/>
    <n v="-760"/>
    <n v="-76"/>
    <s v=" "/>
    <n v="-1349.53"/>
    <n v="-94.47"/>
    <n v="-1444"/>
    <s v="CP04A"/>
    <x v="2"/>
  </r>
  <r>
    <x v="83"/>
    <x v="2"/>
    <n v="2026"/>
    <s v="CP-13622"/>
    <x v="76"/>
    <x v="76"/>
    <s v="อะไหล่ยางเล็ก"/>
    <s v="ไม่กำหนด"/>
    <s v="IC.5256903/001"/>
    <s v="บริษัท พีเอ็นจี ทรานสปอร์ต แอน เดเวลอป จำกัด"/>
    <s v="BB/ปูน"/>
    <n v="-2"/>
    <n v="-385"/>
    <n v="0"/>
    <s v=" "/>
    <n v="-719.63"/>
    <n v="-50.37"/>
    <n v="-770"/>
    <s v="CP04A"/>
    <x v="2"/>
  </r>
  <r>
    <x v="83"/>
    <x v="2"/>
    <n v="2026"/>
    <s v="CP-13622"/>
    <x v="84"/>
    <x v="84"/>
    <s v="อะไหล่ยางเล็ก"/>
    <s v="ไม่กำหนด"/>
    <s v="IC.5256903/001"/>
    <s v="บริษัท พีเอ็นจี ทรานสปอร์ต แอน เดเวลอป จำกัด"/>
    <s v="BB/ปูน"/>
    <n v="-2"/>
    <n v="-295"/>
    <n v="0"/>
    <s v=" "/>
    <n v="-551.4"/>
    <n v="-38.6"/>
    <n v="-590"/>
    <s v="CP04A"/>
    <x v="2"/>
  </r>
  <r>
    <x v="83"/>
    <x v="2"/>
    <n v="2026"/>
    <s v="CP-13622"/>
    <x v="536"/>
    <x v="536"/>
    <s v="อะไหล่นอก ยางเล็ก"/>
    <s v="ไม่กำหนด"/>
    <s v="IC.5256903/001"/>
    <s v="บริษัท พีเอ็นจี ทรานสปอร์ต แอน เดเวลอป จำกัด"/>
    <s v="BB/ปูน"/>
    <n v="-1"/>
    <n v="-700"/>
    <n v="0"/>
    <s v=" "/>
    <n v="-654.21"/>
    <n v="-45.79"/>
    <n v="-700"/>
    <s v="CP04A"/>
    <x v="2"/>
  </r>
  <r>
    <x v="83"/>
    <x v="2"/>
    <n v="2026"/>
    <s v="CP-17056"/>
    <x v="3"/>
    <x v="3"/>
    <s v="ค่าบริการตั้งศูนย์-ยางเล็ก"/>
    <s v="ไม่กำหนด"/>
    <s v="IV2256903/007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3"/>
    <x v="2"/>
    <n v="2026"/>
    <s v="CP-15076"/>
    <x v="156"/>
    <x v="156"/>
    <s v="ยางเล็ก LingLong"/>
    <s v="LINGLONG ยางเล็ก"/>
    <s v="IV2256903/0078"/>
    <s v="บริษัท ทรัพย์แสนแก้ว ขนส่ง จำกัด"/>
    <s v="C11"/>
    <n v="2"/>
    <n v="2400"/>
    <n v="0"/>
    <s v=" "/>
    <n v="4485.9799999999996"/>
    <n v="314.02"/>
    <n v="4800"/>
    <s v="CPY26-M01"/>
    <x v="3"/>
  </r>
  <r>
    <x v="83"/>
    <x v="2"/>
    <n v="2026"/>
    <s v="CP-15076"/>
    <x v="1"/>
    <x v="1"/>
    <s v="อะไหล่ยางเล็ก"/>
    <s v="อะไหล่นอก"/>
    <s v="IV2256903/0078"/>
    <s v="บริษัท ทรัพย์แสนแก้ว ขนส่ง จำกัด"/>
    <s v="C11"/>
    <n v="2"/>
    <n v="60"/>
    <n v="0"/>
    <s v=" "/>
    <n v="0"/>
    <n v="0"/>
    <n v="0"/>
    <s v="CPA"/>
    <x v="3"/>
  </r>
  <r>
    <x v="83"/>
    <x v="2"/>
    <n v="2026"/>
    <s v="CP-15076"/>
    <x v="3"/>
    <x v="3"/>
    <s v="ค่าบริการตั้งศูนย์-ยางเล็ก"/>
    <s v="ไม่กำหนด"/>
    <s v="IV2256903/0079"/>
    <s v="บริษัท ทรัพย์แสนแก้ว ขนส่ง จำกัด"/>
    <s v="C11"/>
    <n v="1"/>
    <n v="400"/>
    <n v="0"/>
    <s v=" "/>
    <n v="373.83"/>
    <n v="26.17"/>
    <n v="400"/>
    <s v="CPN"/>
    <x v="3"/>
  </r>
  <r>
    <x v="83"/>
    <x v="2"/>
    <n v="2026"/>
    <s v="BTC-0000418"/>
    <x v="924"/>
    <x v="924"/>
    <s v="ยางเล็ก LEAO"/>
    <s v="LEAO"/>
    <s v="IV2256903/0080"/>
    <s v="บริษัท รุ่งทวีทรัพย์เจริญขนส่ง จำกัด"/>
    <s v="C11"/>
    <n v="2"/>
    <n v="2000"/>
    <n v="0"/>
    <s v=" "/>
    <n v="3738.32"/>
    <n v="261.68"/>
    <n v="4000"/>
    <s v="CPY26-M01"/>
    <x v="3"/>
  </r>
  <r>
    <x v="83"/>
    <x v="2"/>
    <n v="2026"/>
    <s v="BTC-0000418"/>
    <x v="1"/>
    <x v="1"/>
    <s v="อะไหล่ยางเล็ก"/>
    <s v="อะไหล่นอก"/>
    <s v="IV2256903/0080"/>
    <s v="บริษัท รุ่งทวีทรัพย์เจริญขนส่ง จำกัด"/>
    <s v="C11"/>
    <n v="2"/>
    <n v="60"/>
    <n v="0"/>
    <s v=" "/>
    <n v="0"/>
    <n v="0"/>
    <n v="0"/>
    <s v="CPA"/>
    <x v="3"/>
  </r>
  <r>
    <x v="83"/>
    <x v="2"/>
    <n v="2026"/>
    <s v="BTC-0000460"/>
    <x v="274"/>
    <x v="274"/>
    <s v="กะทะล้อ"/>
    <s v="กะทะล้อ"/>
    <s v="IV2256903/0081"/>
    <s v="บริษัท มังกรทองขนส่ง 2019 จำกัด"/>
    <s v="C11"/>
    <n v="2"/>
    <n v="1070"/>
    <n v="0"/>
    <s v=" "/>
    <n v="2000"/>
    <n v="140"/>
    <n v="2140"/>
    <s v="CPA"/>
    <x v="3"/>
  </r>
  <r>
    <x v="83"/>
    <x v="2"/>
    <n v="2026"/>
    <s v="BTC-0000460"/>
    <x v="207"/>
    <x v="207"/>
    <s v="ยางเล็ก ML"/>
    <s v="MLยางเล็ก"/>
    <s v="IV2256903/0081"/>
    <s v="บริษัท มังกรทองขนส่ง 2019 จำกัด"/>
    <s v="C11"/>
    <n v="2"/>
    <n v="4250"/>
    <n v="0"/>
    <s v=" "/>
    <n v="7943.93"/>
    <n v="556.07000000000005"/>
    <n v="8500"/>
    <s v="CPY26-M01"/>
    <x v="3"/>
  </r>
  <r>
    <x v="83"/>
    <x v="2"/>
    <n v="2026"/>
    <s v="CP-17056"/>
    <x v="3"/>
    <x v="3"/>
    <s v="ค่าบริการตั้งศูนย์-ยางเล็ก"/>
    <s v="ไม่กำหนด"/>
    <s v="IV2256903/008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3"/>
    <x v="2"/>
    <n v="2026"/>
    <s v="CP-13622"/>
    <x v="925"/>
    <x v="925"/>
    <s v="อะไหล่นอก ยางเล็ก"/>
    <s v="ไม่กำหนด"/>
    <s v="S.3256903/0016"/>
    <s v="บริษัท พีเอ็นจี ทรานสปอร์ต แอน เดเวลอป จำกัด"/>
    <s v="BB/ปูน"/>
    <n v="2"/>
    <n v="2040"/>
    <n v="204"/>
    <s v=" "/>
    <n v="3622.43"/>
    <n v="253.57"/>
    <n v="3876"/>
    <s v="CP04A"/>
    <x v="2"/>
  </r>
  <r>
    <x v="83"/>
    <x v="2"/>
    <n v="2026"/>
    <s v="CP-13622"/>
    <x v="535"/>
    <x v="535"/>
    <s v="อะไหล่นอก ยางเล็ก"/>
    <s v="ไม่กำหนด"/>
    <s v="S.3256903/0016"/>
    <s v="บริษัท พีเอ็นจี ทรานสปอร์ต แอน เดเวลอป จำกัด"/>
    <s v="BB/ปูน"/>
    <n v="1"/>
    <n v="1780"/>
    <n v="89"/>
    <s v=" "/>
    <n v="1580.37"/>
    <n v="110.63"/>
    <n v="1691"/>
    <s v="CP04A"/>
    <x v="2"/>
  </r>
  <r>
    <x v="83"/>
    <x v="2"/>
    <n v="2026"/>
    <s v="CP-13622"/>
    <x v="537"/>
    <x v="537"/>
    <s v="อะไหล่นอก ยางเล็ก"/>
    <s v="ไม่กำหนด"/>
    <s v="S.3256903/0016"/>
    <s v="บริษัท พีเอ็นจี ทรานสปอร์ต แอน เดเวลอป จำกัด"/>
    <s v="BB/ปูน"/>
    <n v="2"/>
    <n v="760"/>
    <n v="76"/>
    <s v=" "/>
    <n v="1349.53"/>
    <n v="94.47"/>
    <n v="1444"/>
    <s v="CP04A"/>
    <x v="2"/>
  </r>
  <r>
    <x v="83"/>
    <x v="2"/>
    <n v="2026"/>
    <s v="CP-13622"/>
    <x v="76"/>
    <x v="76"/>
    <s v="อะไหล่ยางเล็ก"/>
    <s v="ไม่กำหนด"/>
    <s v="S.3256903/0016"/>
    <s v="บริษัท พีเอ็นจี ทรานสปอร์ต แอน เดเวลอป จำกัด"/>
    <s v="BB/ปูน"/>
    <n v="2"/>
    <n v="385"/>
    <n v="0"/>
    <s v=" "/>
    <n v="719.63"/>
    <n v="50.37"/>
    <n v="770"/>
    <s v="CP04A"/>
    <x v="2"/>
  </r>
  <r>
    <x v="83"/>
    <x v="2"/>
    <n v="2026"/>
    <s v="CP-13622"/>
    <x v="536"/>
    <x v="536"/>
    <s v="อะไหล่นอก ยางเล็ก"/>
    <s v="ไม่กำหนด"/>
    <s v="S.3256903/0016"/>
    <s v="บริษัท พีเอ็นจี ทรานสปอร์ต แอน เดเวลอป จำกัด"/>
    <s v="BB/ปูน"/>
    <n v="1"/>
    <n v="700"/>
    <n v="0"/>
    <s v=" "/>
    <n v="654.21"/>
    <n v="45.79"/>
    <n v="700"/>
    <s v="CP04A"/>
    <x v="2"/>
  </r>
  <r>
    <x v="83"/>
    <x v="2"/>
    <n v="2026"/>
    <s v="CP-13622"/>
    <x v="84"/>
    <x v="84"/>
    <s v="อะไหล่ยางเล็ก"/>
    <s v="ไม่กำหนด"/>
    <s v="S.3256903/0016"/>
    <s v="บริษัท พีเอ็นจี ทรานสปอร์ต แอน เดเวลอป จำกัด"/>
    <s v="BB/ปูน"/>
    <n v="2"/>
    <n v="295"/>
    <n v="0"/>
    <s v=" "/>
    <n v="551.4"/>
    <n v="38.6"/>
    <n v="590"/>
    <s v="CP04A"/>
    <x v="2"/>
  </r>
  <r>
    <x v="83"/>
    <x v="2"/>
    <n v="2026"/>
    <s v="CP-15725"/>
    <x v="117"/>
    <x v="117"/>
    <s v="ยางเล็ก BS"/>
    <s v="BSยางเล็ก"/>
    <s v="S.5256903/0027"/>
    <s v="บริษัท วีพีไอ อินดัสตรี จำกัด"/>
    <s v="BYฟิมล์/พต"/>
    <n v="2"/>
    <n v="3490"/>
    <n v="698"/>
    <s v=" "/>
    <n v="5871.03"/>
    <n v="410.97"/>
    <n v="6282"/>
    <s v="CP03Y26-M01"/>
    <x v="1"/>
  </r>
  <r>
    <x v="83"/>
    <x v="2"/>
    <n v="2026"/>
    <s v="CP-15725"/>
    <x v="1"/>
    <x v="1"/>
    <s v="อะไหล่ยางเล็ก"/>
    <s v="อะไหล่นอก"/>
    <s v="S.5256903/0027"/>
    <s v="บริษัท วีพีไอ อินดัสตรี จำกัด"/>
    <s v="BYฟิมล์/พต"/>
    <n v="2"/>
    <n v="60"/>
    <n v="0"/>
    <s v=" "/>
    <n v="0"/>
    <n v="0"/>
    <n v="0"/>
    <s v="CP03A"/>
    <x v="1"/>
  </r>
  <r>
    <x v="83"/>
    <x v="2"/>
    <n v="2026"/>
    <s v="CP-15725"/>
    <x v="2"/>
    <x v="2"/>
    <s v="ค่าแรง-ยางเล็ก"/>
    <s v="ไม่กำหนด"/>
    <s v="S.5256903/0027"/>
    <s v="บริษัท วีพีไอ อินดัสตรี จำกัด"/>
    <s v="BYฟิมล์/พต"/>
    <n v="2"/>
    <n v="120"/>
    <n v="0"/>
    <s v=" "/>
    <n v="0"/>
    <n v="0"/>
    <n v="0"/>
    <s v="CP03N"/>
    <x v="1"/>
  </r>
  <r>
    <x v="84"/>
    <x v="2"/>
    <n v="2026"/>
    <s v="CP-18588"/>
    <x v="16"/>
    <x v="16"/>
    <s v="อะไหล่ยางเล็ก"/>
    <s v="ไม่กำหนด"/>
    <s v="CS.2256903/067"/>
    <s v="คุณสุรชัย เกิดท่าไม้"/>
    <s v="BB/ปูน"/>
    <n v="1"/>
    <n v="1550"/>
    <n v="0"/>
    <s v=" "/>
    <n v="1448.6"/>
    <n v="101.4"/>
    <n v="1550"/>
    <s v="CP04A"/>
    <x v="2"/>
  </r>
  <r>
    <x v="84"/>
    <x v="2"/>
    <n v="2026"/>
    <s v="CP-18588"/>
    <x v="30"/>
    <x v="30"/>
    <s v="อะไหล่ยางเล็ก"/>
    <s v="ไม่กำหนด"/>
    <s v="CS.2256903/067"/>
    <s v="คุณสุรชัย เกิดท่าไม้"/>
    <s v="BB/ปูน"/>
    <n v="1"/>
    <n v="250"/>
    <n v="0"/>
    <s v=" "/>
    <n v="0"/>
    <n v="0"/>
    <n v="0"/>
    <s v="CP04A"/>
    <x v="2"/>
  </r>
  <r>
    <x v="84"/>
    <x v="2"/>
    <n v="2026"/>
    <s v="CP-18588"/>
    <x v="195"/>
    <x v="195"/>
    <s v="อะไหล่ยางเล็ก"/>
    <s v="ไม่กำหนด"/>
    <s v="CS.2256903/067"/>
    <s v="คุณสุรชัย เกิดท่าไม้"/>
    <s v="BB/ปูน"/>
    <n v="1"/>
    <n v="260"/>
    <n v="0"/>
    <s v=" "/>
    <n v="242.99"/>
    <n v="17.010000000000002"/>
    <n v="260"/>
    <s v="CP04A"/>
    <x v="2"/>
  </r>
  <r>
    <x v="84"/>
    <x v="2"/>
    <n v="2026"/>
    <s v="CP-18588"/>
    <x v="37"/>
    <x v="37"/>
    <s v="อะไหล่ยางเล็ก"/>
    <s v="ไม่กำหนด"/>
    <s v="CS.2256903/067"/>
    <s v="คุณสุรชัย เกิดท่าไม้"/>
    <s v="BB/ปูน"/>
    <n v="1"/>
    <n v="20"/>
    <n v="0"/>
    <s v=" "/>
    <n v="18.690000000000001"/>
    <n v="1.31"/>
    <n v="20"/>
    <s v="CP04A"/>
    <x v="2"/>
  </r>
  <r>
    <x v="84"/>
    <x v="2"/>
    <n v="2026"/>
    <s v="CP-16837"/>
    <x v="3"/>
    <x v="3"/>
    <s v="ค่าบริการตั้งศูนย์-ยางเล็ก"/>
    <s v="ไม่กำหนด"/>
    <s v="CS.2256903/068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84"/>
    <x v="2"/>
    <n v="2026"/>
    <s v="CP-18585"/>
    <x v="643"/>
    <x v="643"/>
    <s v="ยางเล็ก BS"/>
    <s v="BSยางเล็ก"/>
    <s v="CS.6256903/061"/>
    <s v="คุณสิทธิชัย วัชรเตชาวินิช"/>
    <s v="C13"/>
    <n v="4"/>
    <n v="3950"/>
    <n v="1580"/>
    <s v=" "/>
    <n v="13289.72"/>
    <n v="930.28"/>
    <n v="14220"/>
    <s v="CP02Y26-M02"/>
    <x v="0"/>
  </r>
  <r>
    <x v="84"/>
    <x v="2"/>
    <n v="2026"/>
    <s v="CP-18585"/>
    <x v="1"/>
    <x v="1"/>
    <s v="อะไหล่ยางเล็ก"/>
    <s v="อะไหล่นอก"/>
    <s v="CS.6256903/061"/>
    <s v="คุณสิทธิชัย วัชรเตชาวินิช"/>
    <s v="C13"/>
    <n v="4"/>
    <n v="60"/>
    <n v="0"/>
    <s v=" "/>
    <n v="0"/>
    <n v="0"/>
    <n v="0"/>
    <s v="CP02A"/>
    <x v="0"/>
  </r>
  <r>
    <x v="84"/>
    <x v="2"/>
    <n v="2026"/>
    <s v="CP-18585"/>
    <x v="2"/>
    <x v="2"/>
    <s v="ค่าแรง-ยางเล็ก"/>
    <s v="ไม่กำหนด"/>
    <s v="CS.6256903/061"/>
    <s v="คุณสิทธิชัย วัชรเตชาวินิช"/>
    <s v="C13"/>
    <n v="4"/>
    <n v="120"/>
    <n v="0"/>
    <s v=" "/>
    <n v="0"/>
    <n v="0"/>
    <n v="0"/>
    <s v="CP02N"/>
    <x v="0"/>
  </r>
  <r>
    <x v="84"/>
    <x v="2"/>
    <n v="2026"/>
    <s v="CP-18585"/>
    <x v="3"/>
    <x v="3"/>
    <s v="ค่าบริการตั้งศูนย์-ยางเล็ก"/>
    <s v="ไม่กำหนด"/>
    <s v="CS.6256903/061"/>
    <s v="คุณสิทธิชัย วัชรเตชาวินิช"/>
    <s v="C13"/>
    <n v="1"/>
    <n v="400"/>
    <n v="0"/>
    <s v=" "/>
    <n v="0"/>
    <n v="0"/>
    <n v="0"/>
    <s v="CP02N"/>
    <x v="0"/>
  </r>
  <r>
    <x v="84"/>
    <x v="2"/>
    <n v="2026"/>
    <s v="CP-18583"/>
    <x v="13"/>
    <x v="13"/>
    <s v="ค่าแรง-ยางเล็ก"/>
    <s v="ไม่กำหนด"/>
    <s v="CS.8256903/138"/>
    <s v="คุณ ณัฐวรา ต้อยปาน"/>
    <s v="C10"/>
    <n v="4"/>
    <n v="50"/>
    <n v="0"/>
    <s v=" "/>
    <n v="186.92"/>
    <n v="13.08"/>
    <n v="200"/>
    <s v="CP03N"/>
    <x v="1"/>
  </r>
  <r>
    <x v="84"/>
    <x v="2"/>
    <n v="2026"/>
    <s v="CP-18584"/>
    <x v="736"/>
    <x v="736"/>
    <s v="ยางเล็ก BS"/>
    <s v="BSยางเล็ก"/>
    <s v="CS.8256903/139"/>
    <s v="คุณ สุชาติ ธรรมวงศ์"/>
    <s v="C10"/>
    <n v="4"/>
    <n v="3990"/>
    <n v="1000"/>
    <s v=" "/>
    <n v="13981.31"/>
    <n v="978.69"/>
    <n v="14960"/>
    <s v="CP03Y26-M03"/>
    <x v="1"/>
  </r>
  <r>
    <x v="84"/>
    <x v="2"/>
    <n v="2026"/>
    <s v="CP-18584"/>
    <x v="1"/>
    <x v="1"/>
    <s v="อะไหล่ยางเล็ก"/>
    <s v="อะไหล่นอก"/>
    <s v="CS.8256903/139"/>
    <s v="คุณ สุชาติ ธรรมวงศ์"/>
    <s v="C10"/>
    <n v="4"/>
    <n v="60"/>
    <n v="0"/>
    <s v=" "/>
    <n v="0"/>
    <n v="0"/>
    <n v="0"/>
    <s v="CP03A"/>
    <x v="1"/>
  </r>
  <r>
    <x v="84"/>
    <x v="2"/>
    <n v="2026"/>
    <s v="CP-18584"/>
    <x v="2"/>
    <x v="2"/>
    <s v="ค่าแรง-ยางเล็ก"/>
    <s v="ไม่กำหนด"/>
    <s v="CS.8256903/139"/>
    <s v="คุณ สุชาติ ธรรมวงศ์"/>
    <s v="C10"/>
    <n v="4"/>
    <n v="120"/>
    <n v="0"/>
    <s v=" "/>
    <n v="0"/>
    <n v="0"/>
    <n v="0"/>
    <s v="CP03N"/>
    <x v="1"/>
  </r>
  <r>
    <x v="84"/>
    <x v="2"/>
    <n v="2026"/>
    <s v="CP-18584"/>
    <x v="3"/>
    <x v="3"/>
    <s v="ค่าบริการตั้งศูนย์-ยางเล็ก"/>
    <s v="ไม่กำหนด"/>
    <s v="CS.8256903/139"/>
    <s v="คุณ สุชาติ ธรรมวงศ์"/>
    <s v="C10"/>
    <n v="1"/>
    <n v="400"/>
    <n v="0"/>
    <s v=" "/>
    <n v="0"/>
    <n v="0"/>
    <n v="0"/>
    <s v="CP03N"/>
    <x v="1"/>
  </r>
  <r>
    <x v="84"/>
    <x v="2"/>
    <n v="2026"/>
    <s v="CP-18584"/>
    <x v="76"/>
    <x v="76"/>
    <s v="อะไหล่ยางเล็ก"/>
    <s v="ไม่กำหนด"/>
    <s v="CS.8256903/139"/>
    <s v="คุณ สุชาติ ธรรมวงศ์"/>
    <s v="C10"/>
    <n v="2"/>
    <n v="385"/>
    <n v="0"/>
    <s v=" "/>
    <n v="719.63"/>
    <n v="50.37"/>
    <n v="770"/>
    <s v="CP03A"/>
    <x v="1"/>
  </r>
  <r>
    <x v="84"/>
    <x v="2"/>
    <n v="2026"/>
    <s v="CP-18584"/>
    <x v="926"/>
    <x v="926"/>
    <s v="อะไหล่ยางเล็ก"/>
    <s v="ไม่กำหนด"/>
    <s v="CS.8256903/139"/>
    <s v="คุณ สุชาติ ธรรมวงศ์"/>
    <s v="C10"/>
    <n v="1"/>
    <n v="1790"/>
    <n v="0"/>
    <s v=" "/>
    <n v="1672.9"/>
    <n v="117.1"/>
    <n v="1790"/>
    <s v="CP03A"/>
    <x v="1"/>
  </r>
  <r>
    <x v="84"/>
    <x v="2"/>
    <n v="2026"/>
    <s v="CP-18584"/>
    <x v="98"/>
    <x v="98"/>
    <s v="ค่าบริการ"/>
    <s v="ไม่กำหนด"/>
    <s v="CS.8256903/139"/>
    <s v="คุณ สุชาติ ธรรมวงศ์"/>
    <s v="C10"/>
    <n v="2"/>
    <n v="400"/>
    <n v="0"/>
    <s v=" "/>
    <n v="747.66"/>
    <n v="52.34"/>
    <n v="800"/>
    <s v="CP03N"/>
    <x v="1"/>
  </r>
  <r>
    <x v="84"/>
    <x v="2"/>
    <n v="2026"/>
    <s v="CP-18584"/>
    <x v="138"/>
    <x v="138"/>
    <s v="ของแจกของแถม"/>
    <s v="LINGLONG ยางเล็ก"/>
    <s v="CS.8256903/139"/>
    <s v="คุณ สุชาติ ธรรมวงศ์"/>
    <s v="C10"/>
    <n v="1"/>
    <n v="1"/>
    <n v="0"/>
    <s v=" "/>
    <n v="0"/>
    <n v="0"/>
    <n v="0"/>
    <s v="CP03N"/>
    <x v="1"/>
  </r>
  <r>
    <x v="84"/>
    <x v="2"/>
    <n v="2026"/>
    <s v="CP-10899"/>
    <x v="51"/>
    <x v="51"/>
    <s v="อะไหล่ยางเล็ก"/>
    <s v="ไม่กำหนด"/>
    <s v="CS.8256903/140"/>
    <s v="บริษัท แอลเอ็น แอลอีดี เทคโนโลยี จำกัด"/>
    <s v="C10"/>
    <n v="1"/>
    <n v="1250"/>
    <n v="0"/>
    <s v=" "/>
    <n v="1168.22"/>
    <n v="81.78"/>
    <n v="1250"/>
    <s v="CP03A"/>
    <x v="1"/>
  </r>
  <r>
    <x v="84"/>
    <x v="2"/>
    <n v="2026"/>
    <s v="CP-10899"/>
    <x v="52"/>
    <x v="52"/>
    <s v="อะไหล่ยางเล็ก"/>
    <s v="ไม่กำหนด"/>
    <s v="CS.8256903/140"/>
    <s v="บริษัท แอลเอ็น แอลอีดี เทคโนโลยี จำกัด"/>
    <s v="C10"/>
    <n v="2"/>
    <n v="315"/>
    <n v="0"/>
    <s v=" "/>
    <n v="588.79"/>
    <n v="41.21"/>
    <n v="630"/>
    <s v="CP03A"/>
    <x v="1"/>
  </r>
  <r>
    <x v="84"/>
    <x v="2"/>
    <n v="2026"/>
    <s v="CP-10899"/>
    <x v="31"/>
    <x v="31"/>
    <s v="อะไหล่ยางเล็ก"/>
    <s v="ไม่กำหนด"/>
    <s v="CS.8256903/140"/>
    <s v="บริษัท แอลเอ็น แอลอีดี เทคโนโลยี จำกัด"/>
    <s v="C10"/>
    <n v="1"/>
    <n v="240"/>
    <n v="0"/>
    <s v=" "/>
    <n v="224.3"/>
    <n v="15.7"/>
    <n v="240"/>
    <s v="CP03A"/>
    <x v="1"/>
  </r>
  <r>
    <x v="84"/>
    <x v="2"/>
    <n v="2026"/>
    <s v="CP-10899"/>
    <x v="19"/>
    <x v="19"/>
    <s v="อะไหล่ยางเล็ก"/>
    <s v="ไม่กำหนด"/>
    <s v="CS.8256903/140"/>
    <s v="บริษัท แอลเอ็น แอลอีดี เทคโนโลยี จำกัด"/>
    <s v="C10"/>
    <n v="1"/>
    <n v="20"/>
    <n v="0"/>
    <s v=" "/>
    <n v="18.690000000000001"/>
    <n v="1.31"/>
    <n v="20"/>
    <s v="CP03A"/>
    <x v="1"/>
  </r>
  <r>
    <x v="84"/>
    <x v="2"/>
    <n v="2026"/>
    <s v="CP-18586"/>
    <x v="15"/>
    <x v="15"/>
    <s v="ค่าแรง-ยางเล็ก"/>
    <s v="ไม่กำหนด"/>
    <s v="CS.8256903/141"/>
    <s v="คุณ สาธร ลาสันเทียะ"/>
    <s v="C10"/>
    <n v="1"/>
    <n v="160"/>
    <n v="0"/>
    <s v=" "/>
    <n v="149.53"/>
    <n v="10.47"/>
    <n v="160"/>
    <s v="CP03N"/>
    <x v="1"/>
  </r>
  <r>
    <x v="84"/>
    <x v="2"/>
    <n v="2026"/>
    <s v="CP-18586"/>
    <x v="2"/>
    <x v="2"/>
    <s v="ค่าแรง-ยางเล็ก"/>
    <s v="ไม่กำหนด"/>
    <s v="CS.8256903/141"/>
    <s v="คุณ สาธร ลาสันเทียะ"/>
    <s v="C10"/>
    <n v="4"/>
    <n v="120"/>
    <n v="0"/>
    <s v=" "/>
    <n v="448.6"/>
    <n v="31.4"/>
    <n v="480"/>
    <s v="CP03N"/>
    <x v="1"/>
  </r>
  <r>
    <x v="84"/>
    <x v="2"/>
    <n v="2026"/>
    <s v="CP-18587"/>
    <x v="797"/>
    <x v="797"/>
    <s v="ยางเล็ก DL"/>
    <s v="DUNLOP"/>
    <s v="CS.8256903/142"/>
    <s v="คุณ พีระพงษ์ สวัสดิพรรค"/>
    <s v="C10"/>
    <n v="4"/>
    <n v="2400"/>
    <n v="2400"/>
    <s v=" "/>
    <n v="6728.97"/>
    <n v="471.03"/>
    <n v="7200"/>
    <s v="CP03Y26-M02"/>
    <x v="1"/>
  </r>
  <r>
    <x v="84"/>
    <x v="2"/>
    <n v="2026"/>
    <s v="CP-18587"/>
    <x v="1"/>
    <x v="1"/>
    <s v="อะไหล่ยางเล็ก"/>
    <s v="อะไหล่นอก"/>
    <s v="CS.8256903/142"/>
    <s v="คุณ พีระพงษ์ สวัสดิพรรค"/>
    <s v="C10"/>
    <n v="4"/>
    <n v="60"/>
    <n v="0"/>
    <s v=" "/>
    <n v="0"/>
    <n v="0"/>
    <n v="0"/>
    <s v="CP03A"/>
    <x v="1"/>
  </r>
  <r>
    <x v="84"/>
    <x v="2"/>
    <n v="2026"/>
    <s v="CP-18587"/>
    <x v="2"/>
    <x v="2"/>
    <s v="ค่าแรง-ยางเล็ก"/>
    <s v="ไม่กำหนด"/>
    <s v="CS.8256903/142"/>
    <s v="คุณ พีระพงษ์ สวัสดิพรรค"/>
    <s v="C10"/>
    <n v="4"/>
    <n v="120"/>
    <n v="0"/>
    <s v=" "/>
    <n v="0"/>
    <n v="0"/>
    <n v="0"/>
    <s v="CP03N"/>
    <x v="1"/>
  </r>
  <r>
    <x v="84"/>
    <x v="2"/>
    <n v="2026"/>
    <s v="CP-18587"/>
    <x v="3"/>
    <x v="3"/>
    <s v="ค่าบริการตั้งศูนย์-ยางเล็ก"/>
    <s v="ไม่กำหนด"/>
    <s v="CS.8256903/142"/>
    <s v="คุณ พีระพงษ์ สวัสดิพรรค"/>
    <s v="C10"/>
    <n v="1"/>
    <n v="400"/>
    <n v="0"/>
    <s v=" "/>
    <n v="0"/>
    <n v="0"/>
    <n v="0"/>
    <s v="CP03N"/>
    <x v="1"/>
  </r>
  <r>
    <x v="84"/>
    <x v="2"/>
    <n v="2026"/>
    <s v="CP-18147"/>
    <x v="140"/>
    <x v="140"/>
    <s v="อะไหล่ยางเล็ก"/>
    <s v="ไม่กำหนด"/>
    <s v="CS.8256903/143"/>
    <s v="คุณ เทอดชัย ทองวงค์"/>
    <s v="BYเล็ก"/>
    <n v="1"/>
    <n v="1350"/>
    <n v="0"/>
    <s v=" "/>
    <n v="1261.68"/>
    <n v="88.32"/>
    <n v="1350"/>
    <s v="CP03A"/>
    <x v="1"/>
  </r>
  <r>
    <x v="84"/>
    <x v="2"/>
    <n v="2026"/>
    <s v="CP-18147"/>
    <x v="18"/>
    <x v="18"/>
    <s v="อะไหล่ยางเล็ก"/>
    <s v="ไม่กำหนด"/>
    <s v="CS.8256903/143"/>
    <s v="คุณ เทอดชัย ทองวงค์"/>
    <s v="BYเล็ก"/>
    <n v="1"/>
    <n v="250"/>
    <n v="0"/>
    <s v=" "/>
    <n v="0"/>
    <n v="0"/>
    <n v="0"/>
    <s v="CP03A"/>
    <x v="1"/>
  </r>
  <r>
    <x v="84"/>
    <x v="2"/>
    <n v="2026"/>
    <s v="CP-18147"/>
    <x v="40"/>
    <x v="40"/>
    <s v="อะไหล่ยางเล็ก"/>
    <s v="ไม่กำหนด"/>
    <s v="CS.8256903/143"/>
    <s v="คุณ เทอดชัย ทองวงค์"/>
    <s v="BYเล็ก"/>
    <n v="1"/>
    <n v="330"/>
    <n v="0"/>
    <s v=" "/>
    <n v="308.41000000000003"/>
    <n v="21.59"/>
    <n v="330"/>
    <s v="CP03A"/>
    <x v="1"/>
  </r>
  <r>
    <x v="84"/>
    <x v="2"/>
    <n v="2026"/>
    <s v="CP-18147"/>
    <x v="37"/>
    <x v="37"/>
    <s v="อะไหล่ยางเล็ก"/>
    <s v="ไม่กำหนด"/>
    <s v="CS.8256903/143"/>
    <s v="คุณ เทอดชัย ทองวงค์"/>
    <s v="BYเล็ก"/>
    <n v="1"/>
    <n v="20"/>
    <n v="0"/>
    <s v=" "/>
    <n v="18.690000000000001"/>
    <n v="1.31"/>
    <n v="20"/>
    <s v="CP03A"/>
    <x v="1"/>
  </r>
  <r>
    <x v="84"/>
    <x v="2"/>
    <n v="2026"/>
    <s v="CP-18147"/>
    <x v="781"/>
    <x v="781"/>
    <s v="อะไหล่ยางเล็ก"/>
    <s v="ไม่กำหนด"/>
    <s v="CS.8256903/143"/>
    <s v="คุณ เทอดชัย ทองวงค์"/>
    <s v="BYเล็ก"/>
    <n v="1"/>
    <n v="1600"/>
    <n v="0"/>
    <s v=" "/>
    <n v="1495.33"/>
    <n v="104.67"/>
    <n v="1600"/>
    <s v="CP03A"/>
    <x v="1"/>
  </r>
  <r>
    <x v="84"/>
    <x v="2"/>
    <n v="2026"/>
    <s v="CP-18147"/>
    <x v="777"/>
    <x v="777"/>
    <s v="ค่าบริการ"/>
    <s v="ไม่กำหนด"/>
    <s v="CS.8256903/143"/>
    <s v="คุณ เทอดชัย ทองวงค์"/>
    <s v="BYเล็ก"/>
    <n v="1"/>
    <n v="400"/>
    <n v="0"/>
    <s v=" "/>
    <n v="373.83"/>
    <n v="26.17"/>
    <n v="400"/>
    <s v="CP03N"/>
    <x v="1"/>
  </r>
  <r>
    <x v="84"/>
    <x v="2"/>
    <n v="2026"/>
    <s v="CP-18589"/>
    <x v="15"/>
    <x v="15"/>
    <s v="ค่าแรง-ยางเล็ก"/>
    <s v="ไม่กำหนด"/>
    <s v="CS.8256903/144"/>
    <s v="คุณ นลินฉัตร์ อภิสิริพุทธิชา"/>
    <s v="C10"/>
    <n v="1"/>
    <n v="160"/>
    <n v="0"/>
    <s v=" "/>
    <n v="149.53"/>
    <n v="10.47"/>
    <n v="160"/>
    <s v="CP03N"/>
    <x v="1"/>
  </r>
  <r>
    <x v="84"/>
    <x v="2"/>
    <n v="2026"/>
    <s v="CP-18589"/>
    <x v="25"/>
    <x v="25"/>
    <s v="ค่าแรง-ยางเล็ก"/>
    <s v="ไม่กำหนด"/>
    <s v="CS.8256903/144"/>
    <s v="คุณ นลินฉัตร์ อภิสิริพุทธิชา"/>
    <s v="C10"/>
    <n v="2"/>
    <n v="150"/>
    <n v="0"/>
    <s v=" "/>
    <n v="280.37"/>
    <n v="19.63"/>
    <n v="300"/>
    <s v="CP03N"/>
    <x v="1"/>
  </r>
  <r>
    <x v="84"/>
    <x v="2"/>
    <n v="2026"/>
    <s v="CP-12104"/>
    <x v="128"/>
    <x v="128"/>
    <s v="อะไหล่ยางเล็ก"/>
    <s v="ไม่กำหนด"/>
    <s v="CS5256903/0026"/>
    <s v="คุณชัยชาญ อ้นเพียรเอก"/>
    <s v="หนึ่ง340"/>
    <n v="1"/>
    <n v="250"/>
    <n v="0"/>
    <s v=" "/>
    <n v="233.64"/>
    <n v="16.36"/>
    <n v="250"/>
    <s v="CPA"/>
    <x v="3"/>
  </r>
  <r>
    <x v="84"/>
    <x v="2"/>
    <n v="2026"/>
    <s v="CP-17056"/>
    <x v="3"/>
    <x v="3"/>
    <s v="ค่าบริการตั้งศูนย์-ยางเล็ก"/>
    <s v="ไม่กำหนด"/>
    <s v="IV2256903/008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4"/>
    <x v="2"/>
    <n v="2026"/>
    <s v="BTC-0000094"/>
    <x v="140"/>
    <x v="140"/>
    <s v="อะไหล่ยางเล็ก"/>
    <s v="ไม่กำหนด"/>
    <s v="IV2256903/0084"/>
    <s v="บริษัท ซอยฮะอินเตอร์กรุ๊ป จำกัด สำนักงานใหญ่"/>
    <s v="C11"/>
    <n v="1"/>
    <n v="1350"/>
    <n v="0"/>
    <s v=" "/>
    <n v="1261.68"/>
    <n v="88.32"/>
    <n v="1350"/>
    <s v="CPA"/>
    <x v="3"/>
  </r>
  <r>
    <x v="84"/>
    <x v="2"/>
    <n v="2026"/>
    <s v="BTC-0000094"/>
    <x v="18"/>
    <x v="18"/>
    <s v="อะไหล่ยางเล็ก"/>
    <s v="ไม่กำหนด"/>
    <s v="IV2256903/0084"/>
    <s v="บริษัท ซอยฮะอินเตอร์กรุ๊ป จำกัด สำนักงานใหญ่"/>
    <s v="C11"/>
    <n v="1"/>
    <n v="250"/>
    <n v="0"/>
    <s v=" "/>
    <n v="0"/>
    <n v="0"/>
    <n v="0"/>
    <s v="CPA"/>
    <x v="3"/>
  </r>
  <r>
    <x v="84"/>
    <x v="2"/>
    <n v="2026"/>
    <s v="BTC-0000094"/>
    <x v="31"/>
    <x v="31"/>
    <s v="อะไหล่ยางเล็ก"/>
    <s v="ไม่กำหนด"/>
    <s v="IV2256903/0084"/>
    <s v="บริษัท ซอยฮะอินเตอร์กรุ๊ป จำกัด สำนักงานใหญ่"/>
    <s v="C11"/>
    <n v="1"/>
    <n v="240"/>
    <n v="0"/>
    <s v=" "/>
    <n v="224.3"/>
    <n v="15.7"/>
    <n v="240"/>
    <s v="CPA"/>
    <x v="3"/>
  </r>
  <r>
    <x v="84"/>
    <x v="2"/>
    <n v="2026"/>
    <s v="BTC-0000094"/>
    <x v="19"/>
    <x v="19"/>
    <s v="อะไหล่ยางเล็ก"/>
    <s v="ไม่กำหนด"/>
    <s v="IV2256903/0084"/>
    <s v="บริษัท ซอยฮะอินเตอร์กรุ๊ป จำกัด สำนักงานใหญ่"/>
    <s v="C11"/>
    <n v="1"/>
    <n v="20"/>
    <n v="0"/>
    <s v=" "/>
    <n v="18.690000000000001"/>
    <n v="1.31"/>
    <n v="20"/>
    <s v="CPA"/>
    <x v="3"/>
  </r>
  <r>
    <x v="84"/>
    <x v="2"/>
    <n v="2026"/>
    <s v="BTC-0000094"/>
    <x v="794"/>
    <x v="794"/>
    <s v="อะไหล่ยางเล็ก"/>
    <s v="ไม่กำหนด"/>
    <s v="IV2256903/0084"/>
    <s v="บริษัท ซอยฮะอินเตอร์กรุ๊ป จำกัด สำนักงานใหญ่"/>
    <s v="C11"/>
    <n v="1"/>
    <n v="350"/>
    <n v="0"/>
    <s v=" "/>
    <n v="327.10000000000002"/>
    <n v="22.9"/>
    <n v="350"/>
    <s v="CPA"/>
    <x v="3"/>
  </r>
  <r>
    <x v="84"/>
    <x v="2"/>
    <n v="2026"/>
    <s v="BTC-0000094"/>
    <x v="56"/>
    <x v="56"/>
    <s v="อะไหล่ยางเล็ก"/>
    <s v="ไม่กำหนด"/>
    <s v="IV2256903/0084"/>
    <s v="บริษัท ซอยฮะอินเตอร์กรุ๊ป จำกัด สำนักงานใหญ่"/>
    <s v="C11"/>
    <n v="1"/>
    <n v="300"/>
    <n v="0"/>
    <s v=" "/>
    <n v="280.37"/>
    <n v="19.63"/>
    <n v="300"/>
    <s v="CPA"/>
    <x v="3"/>
  </r>
  <r>
    <x v="84"/>
    <x v="2"/>
    <n v="2026"/>
    <s v="BTC-0000094"/>
    <x v="373"/>
    <x v="373"/>
    <s v="น้ำมันเครื่อง"/>
    <s v="ไม่กำหนด"/>
    <s v="IV2256903/0084"/>
    <s v="บริษัท ซอยฮะอินเตอร์กรุ๊ป จำกัด สำนักงานใหญ่"/>
    <s v="C11"/>
    <n v="8"/>
    <n v="200"/>
    <n v="0"/>
    <s v=" "/>
    <n v="1495.33"/>
    <n v="104.67"/>
    <n v="1600"/>
    <s v="CPA"/>
    <x v="3"/>
  </r>
  <r>
    <x v="84"/>
    <x v="2"/>
    <n v="2026"/>
    <s v="CP-000001462"/>
    <x v="117"/>
    <x v="117"/>
    <s v="ยางเล็ก BS"/>
    <s v="BSยางเล็ก"/>
    <s v="IV2256903/0085"/>
    <s v="บริษัท โปรดักซ์ เวิลด์ เซฟตี้ จำกัด (สำนักงานใหญ่)"/>
    <s v="C11"/>
    <n v="2"/>
    <n v="3490"/>
    <n v="349"/>
    <s v=" "/>
    <n v="6197.2"/>
    <n v="433.8"/>
    <n v="6631"/>
    <s v="CPY26-M01"/>
    <x v="3"/>
  </r>
  <r>
    <x v="84"/>
    <x v="2"/>
    <n v="2026"/>
    <s v="CP-000001462"/>
    <x v="137"/>
    <x v="137"/>
    <s v="ยางเล็ก ML"/>
    <s v="MLยางเล็ก"/>
    <s v="IV2256903/0085"/>
    <s v="บริษัท โปรดักซ์ เวิลด์ เซฟตี้ จำกัด (สำนักงานใหญ่)"/>
    <s v="C11"/>
    <n v="2"/>
    <n v="5350"/>
    <n v="535"/>
    <s v=" "/>
    <n v="9500"/>
    <n v="665"/>
    <n v="10165"/>
    <s v="CPY26-M01"/>
    <x v="3"/>
  </r>
  <r>
    <x v="84"/>
    <x v="2"/>
    <n v="2026"/>
    <s v="CP-000001462"/>
    <x v="1"/>
    <x v="1"/>
    <s v="อะไหล่ยางเล็ก"/>
    <s v="อะไหล่นอก"/>
    <s v="IV2256903/0085"/>
    <s v="บริษัท โปรดักซ์ เวิลด์ เซฟตี้ จำกัด (สำนักงานใหญ่)"/>
    <s v="C11"/>
    <n v="2"/>
    <n v="60"/>
    <n v="0"/>
    <s v=" "/>
    <n v="0"/>
    <n v="0"/>
    <n v="0"/>
    <s v="CPA"/>
    <x v="3"/>
  </r>
  <r>
    <x v="84"/>
    <x v="2"/>
    <n v="2026"/>
    <s v="CP-000001462"/>
    <x v="2"/>
    <x v="2"/>
    <s v="ค่าแรง-ยางเล็ก"/>
    <s v="ไม่กำหนด"/>
    <s v="IV2256903/0085"/>
    <s v="บริษัท โปรดักซ์ เวิลด์ เซฟตี้ จำกัด (สำนักงานใหญ่)"/>
    <s v="C11"/>
    <n v="2"/>
    <n v="120"/>
    <n v="0"/>
    <s v=" "/>
    <n v="0"/>
    <n v="0"/>
    <n v="0"/>
    <s v="CPN"/>
    <x v="3"/>
  </r>
  <r>
    <x v="84"/>
    <x v="2"/>
    <n v="2026"/>
    <s v="CP-000001462"/>
    <x v="3"/>
    <x v="3"/>
    <s v="ค่าบริการตั้งศูนย์-ยางเล็ก"/>
    <s v="ไม่กำหนด"/>
    <s v="IV2256903/0085"/>
    <s v="บริษัท โปรดักซ์ เวิลด์ เซฟตี้ จำกัด (สำนักงานใหญ่)"/>
    <s v="C11"/>
    <n v="1"/>
    <n v="400"/>
    <n v="0"/>
    <s v=" "/>
    <n v="0"/>
    <n v="0"/>
    <n v="0"/>
    <s v="CPN"/>
    <x v="3"/>
  </r>
  <r>
    <x v="84"/>
    <x v="2"/>
    <n v="2026"/>
    <s v="CP-17056"/>
    <x v="3"/>
    <x v="3"/>
    <s v="ค่าบริการตั้งศูนย์-ยางเล็ก"/>
    <s v="ไม่กำหนด"/>
    <s v="IV2256903/008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4"/>
    <x v="2"/>
    <n v="2026"/>
    <s v="BTC-0000444"/>
    <x v="137"/>
    <x v="137"/>
    <s v="ยางเล็ก ML"/>
    <s v="MLยางเล็ก"/>
    <s v="IV2256903/0087"/>
    <s v="ห้างหุ้นส่วนจำกัด เอส.ดับบลิว.เม็ททอล แมเนจเมนท์"/>
    <s v="C11"/>
    <n v="1"/>
    <n v="5350"/>
    <n v="0"/>
    <s v=" "/>
    <n v="5000"/>
    <n v="350"/>
    <n v="5350"/>
    <s v="CPY26-M01"/>
    <x v="3"/>
  </r>
  <r>
    <x v="85"/>
    <x v="2"/>
    <n v="2026"/>
    <s v="CP-09475"/>
    <x v="3"/>
    <x v="3"/>
    <s v="ค่าบริการตั้งศูนย์-ยางเล็ก"/>
    <s v="ไม่กำหนด"/>
    <s v="CS.2256903/069"/>
    <s v="บริษัท ไทยธาดา พรีเมียม คาร์ จำกัด (สำนักงานใหญ่)"/>
    <s v="BB/พงษ์"/>
    <n v="1"/>
    <n v="400"/>
    <n v="100"/>
    <s v=" "/>
    <n v="280.37"/>
    <n v="19.63"/>
    <n v="300"/>
    <s v="CP04N"/>
    <x v="2"/>
  </r>
  <r>
    <x v="85"/>
    <x v="2"/>
    <n v="2026"/>
    <s v="CP-16837"/>
    <x v="3"/>
    <x v="3"/>
    <s v="ค่าบริการตั้งศูนย์-ยางเล็ก"/>
    <s v="ไม่กำหนด"/>
    <s v="CS.2256903/070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85"/>
    <x v="2"/>
    <n v="2026"/>
    <s v="CP-18591"/>
    <x v="927"/>
    <x v="927"/>
    <s v="ยางเล็ก BS"/>
    <s v="BSยางเล็ก"/>
    <s v="CS.6256903/062"/>
    <s v="คุณธนกร มหัทธนจาตุภัทร"/>
    <s v="C13"/>
    <n v="2"/>
    <n v="6435"/>
    <n v="0"/>
    <s v=" "/>
    <n v="12028.04"/>
    <n v="841.96"/>
    <n v="12870"/>
    <s v="CP02Y24-M06"/>
    <x v="0"/>
  </r>
  <r>
    <x v="85"/>
    <x v="2"/>
    <n v="2026"/>
    <s v="CP-18591"/>
    <x v="927"/>
    <x v="927"/>
    <s v="ยางเล็ก BS"/>
    <s v="BSยางเล็ก"/>
    <s v="CS.6256903/062"/>
    <s v="คุณธนกร มหัทธนจาตุภัทร"/>
    <s v="C13"/>
    <n v="1"/>
    <n v="6435"/>
    <n v="0"/>
    <s v=" "/>
    <n v="0"/>
    <n v="0"/>
    <n v="0"/>
    <s v="CP02Y24-M06"/>
    <x v="0"/>
  </r>
  <r>
    <x v="85"/>
    <x v="2"/>
    <n v="2026"/>
    <s v="CP-18591"/>
    <x v="927"/>
    <x v="927"/>
    <s v="ยางเล็ก BS"/>
    <s v="BSยางเล็ก"/>
    <s v="CS.6256903/062"/>
    <s v="คุณธนกร มหัทธนจาตุภัทร"/>
    <s v="C13"/>
    <n v="1"/>
    <n v="6435"/>
    <n v="0"/>
    <s v=" "/>
    <n v="0"/>
    <n v="0"/>
    <n v="0"/>
    <s v="CP02Y24-M04"/>
    <x v="0"/>
  </r>
  <r>
    <x v="85"/>
    <x v="2"/>
    <n v="2026"/>
    <s v="CP-18591"/>
    <x v="1"/>
    <x v="1"/>
    <s v="อะไหล่ยางเล็ก"/>
    <s v="อะไหล่นอก"/>
    <s v="CS.6256903/062"/>
    <s v="คุณธนกร มหัทธนจาตุภัทร"/>
    <s v="C13"/>
    <n v="4"/>
    <n v="60"/>
    <n v="0"/>
    <s v=" "/>
    <n v="0"/>
    <n v="0"/>
    <n v="0"/>
    <s v="CP02A"/>
    <x v="0"/>
  </r>
  <r>
    <x v="85"/>
    <x v="2"/>
    <n v="2026"/>
    <s v="CP-18591"/>
    <x v="25"/>
    <x v="25"/>
    <s v="ค่าแรง-ยางเล็ก"/>
    <s v="ไม่กำหนด"/>
    <s v="CS.6256903/062"/>
    <s v="คุณธนกร มหัทธนจาตุภัทร"/>
    <s v="C13"/>
    <n v="4"/>
    <n v="150"/>
    <n v="0"/>
    <s v=" "/>
    <n v="0"/>
    <n v="0"/>
    <n v="0"/>
    <s v="CP02N"/>
    <x v="0"/>
  </r>
  <r>
    <x v="85"/>
    <x v="2"/>
    <n v="2026"/>
    <s v="CP-18591"/>
    <x v="26"/>
    <x v="26"/>
    <s v="ค่าบริการตั้งศูนย์-ยางเล็ก"/>
    <s v="ไม่กำหนด"/>
    <s v="CS.6256903/062"/>
    <s v="คุณธนกร มหัทธนจาตุภัทร"/>
    <s v="C13"/>
    <n v="1"/>
    <n v="500"/>
    <n v="0"/>
    <s v=" "/>
    <n v="0"/>
    <n v="0"/>
    <n v="0"/>
    <s v="CP02N"/>
    <x v="0"/>
  </r>
  <r>
    <x v="85"/>
    <x v="2"/>
    <n v="2026"/>
    <s v="CP-18591"/>
    <x v="928"/>
    <x v="928"/>
    <s v="ของแจกของแถม"/>
    <s v="MLยางเล็ก"/>
    <s v="CS.6256903/062"/>
    <s v="คุณธนกร มหัทธนจาตุภัทร"/>
    <s v="C13"/>
    <n v="2"/>
    <n v="1"/>
    <n v="0"/>
    <s v=" "/>
    <n v="0"/>
    <n v="0"/>
    <n v="0"/>
    <s v="CP02N"/>
    <x v="0"/>
  </r>
  <r>
    <x v="85"/>
    <x v="2"/>
    <n v="2026"/>
    <s v="CP-18591"/>
    <x v="414"/>
    <x v="414"/>
    <s v="อะไหล่ยางเล็ก"/>
    <s v="ไม่กำหนด"/>
    <s v="CS.6256903/062"/>
    <s v="คุณธนกร มหัทธนจาตุภัทร"/>
    <s v="C13"/>
    <n v="1"/>
    <n v="230"/>
    <n v="34.5"/>
    <s v=" "/>
    <n v="182.71"/>
    <n v="12.79"/>
    <n v="195.5"/>
    <s v="CP02A"/>
    <x v="0"/>
  </r>
  <r>
    <x v="85"/>
    <x v="2"/>
    <n v="2026"/>
    <s v="CP-18591"/>
    <x v="273"/>
    <x v="273"/>
    <s v="อะไหล่ยางเล็ก"/>
    <s v="ไม่กำหนด"/>
    <s v="CS.6256903/062"/>
    <s v="คุณธนกร มหัทธนจาตุภัทร"/>
    <s v="C13"/>
    <n v="1"/>
    <n v="310"/>
    <n v="46.5"/>
    <s v=" "/>
    <n v="246.26"/>
    <n v="17.239999999999998"/>
    <n v="263.5"/>
    <s v="CP02A"/>
    <x v="0"/>
  </r>
  <r>
    <x v="85"/>
    <x v="2"/>
    <n v="2026"/>
    <s v="CP-15590"/>
    <x v="26"/>
    <x v="26"/>
    <s v="ค่าบริการตั้งศูนย์-ยางเล็ก"/>
    <s v="ไม่กำหนด"/>
    <s v="CS.6256903/063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85"/>
    <x v="2"/>
    <n v="2026"/>
    <s v="CP-18594"/>
    <x v="929"/>
    <x v="929"/>
    <s v="ยางเล็ก DL"/>
    <s v="DUNLOP"/>
    <s v="CS.6256903/064"/>
    <s v="คุณณธรรศ สังวรวงษ์พนา"/>
    <s v="C13"/>
    <n v="4"/>
    <n v="2920"/>
    <n v="2920"/>
    <s v=" "/>
    <n v="8186.92"/>
    <n v="573.08000000000004"/>
    <n v="8760"/>
    <s v="CP02Y26-M02"/>
    <x v="0"/>
  </r>
  <r>
    <x v="85"/>
    <x v="2"/>
    <n v="2026"/>
    <s v="CP-18594"/>
    <x v="1"/>
    <x v="1"/>
    <s v="อะไหล่ยางเล็ก"/>
    <s v="อะไหล่นอก"/>
    <s v="CS.6256903/064"/>
    <s v="คุณณธรรศ สังวรวงษ์พนา"/>
    <s v="C13"/>
    <n v="4"/>
    <n v="60"/>
    <n v="0"/>
    <s v=" "/>
    <n v="0"/>
    <n v="0"/>
    <n v="0"/>
    <s v="CP02A"/>
    <x v="0"/>
  </r>
  <r>
    <x v="85"/>
    <x v="2"/>
    <n v="2026"/>
    <s v="CP-18594"/>
    <x v="2"/>
    <x v="2"/>
    <s v="ค่าแรง-ยางเล็ก"/>
    <s v="ไม่กำหนด"/>
    <s v="CS.6256903/064"/>
    <s v="คุณณธรรศ สังวรวงษ์พนา"/>
    <s v="C13"/>
    <n v="4"/>
    <n v="120"/>
    <n v="0"/>
    <s v=" "/>
    <n v="0"/>
    <n v="0"/>
    <n v="0"/>
    <s v="CP02N"/>
    <x v="0"/>
  </r>
  <r>
    <x v="85"/>
    <x v="2"/>
    <n v="2026"/>
    <s v="CP-18594"/>
    <x v="171"/>
    <x v="171"/>
    <s v="ของแจกของแถม"/>
    <s v="DUNLOP"/>
    <s v="CS.6256903/064"/>
    <s v="คุณณธรรศ สังวรวงษ์พนา"/>
    <s v="C13"/>
    <n v="2"/>
    <n v="1"/>
    <n v="0"/>
    <s v=" "/>
    <n v="0"/>
    <n v="0"/>
    <n v="0"/>
    <s v="CP02N"/>
    <x v="0"/>
  </r>
  <r>
    <x v="85"/>
    <x v="2"/>
    <n v="2026"/>
    <s v="CP-18595"/>
    <x v="479"/>
    <x v="479"/>
    <s v="ยางเล็ก DL"/>
    <s v="DUNLOP"/>
    <s v="CS.6256903/065"/>
    <s v="คุณนรวีร์ กลิ่นชะเอม"/>
    <s v="C13"/>
    <n v="4"/>
    <n v="3850"/>
    <n v="3850"/>
    <s v=" "/>
    <n v="10794.39"/>
    <n v="755.61"/>
    <n v="11550"/>
    <s v="CP02Y26-M01"/>
    <x v="0"/>
  </r>
  <r>
    <x v="85"/>
    <x v="2"/>
    <n v="2026"/>
    <s v="CP-18595"/>
    <x v="1"/>
    <x v="1"/>
    <s v="อะไหล่ยางเล็ก"/>
    <s v="อะไหล่นอก"/>
    <s v="CS.6256903/065"/>
    <s v="คุณนรวีร์ กลิ่นชะเอม"/>
    <s v="C13"/>
    <n v="4"/>
    <n v="60"/>
    <n v="0"/>
    <s v=" "/>
    <n v="0"/>
    <n v="0"/>
    <n v="0"/>
    <s v="CP02A"/>
    <x v="0"/>
  </r>
  <r>
    <x v="85"/>
    <x v="2"/>
    <n v="2026"/>
    <s v="CP-18595"/>
    <x v="2"/>
    <x v="2"/>
    <s v="ค่าแรง-ยางเล็ก"/>
    <s v="ไม่กำหนด"/>
    <s v="CS.6256903/065"/>
    <s v="คุณนรวีร์ กลิ่นชะเอม"/>
    <s v="C13"/>
    <n v="4"/>
    <n v="120"/>
    <n v="0"/>
    <s v=" "/>
    <n v="0"/>
    <n v="0"/>
    <n v="0"/>
    <s v="CP02N"/>
    <x v="0"/>
  </r>
  <r>
    <x v="85"/>
    <x v="2"/>
    <n v="2026"/>
    <s v="CP-18595"/>
    <x v="3"/>
    <x v="3"/>
    <s v="ค่าบริการตั้งศูนย์-ยางเล็ก"/>
    <s v="ไม่กำหนด"/>
    <s v="CS.6256903/065"/>
    <s v="คุณนรวีร์ กลิ่นชะเอม"/>
    <s v="C13"/>
    <n v="1"/>
    <n v="400"/>
    <n v="0"/>
    <s v=" "/>
    <n v="0"/>
    <n v="0"/>
    <n v="0"/>
    <s v="CP02N"/>
    <x v="0"/>
  </r>
  <r>
    <x v="85"/>
    <x v="2"/>
    <n v="2026"/>
    <s v="CP-18595"/>
    <x v="171"/>
    <x v="171"/>
    <s v="ของแจกของแถม"/>
    <s v="DUNLOP"/>
    <s v="CS.6256903/065"/>
    <s v="คุณนรวีร์ กลิ่นชะเอม"/>
    <s v="C13"/>
    <n v="1"/>
    <n v="1"/>
    <n v="0"/>
    <s v=" "/>
    <n v="0"/>
    <n v="0"/>
    <n v="0"/>
    <s v="CP02N"/>
    <x v="0"/>
  </r>
  <r>
    <x v="85"/>
    <x v="2"/>
    <n v="2026"/>
    <s v="CP-000003898"/>
    <x v="65"/>
    <x v="65"/>
    <s v="อะไหล่ยางเล็ก"/>
    <s v="ไม่กำหนด"/>
    <s v="CS.8256903/145"/>
    <s v="คุณวิษณุชัย พ่วงแพ"/>
    <s v="A /เอ"/>
    <n v="1"/>
    <n v="1650"/>
    <n v="0"/>
    <s v=" "/>
    <n v="1542.06"/>
    <n v="107.94"/>
    <n v="1650"/>
    <s v="CP03A"/>
    <x v="1"/>
  </r>
  <r>
    <x v="85"/>
    <x v="2"/>
    <n v="2026"/>
    <s v="CP-000003898"/>
    <x v="255"/>
    <x v="255"/>
    <s v="อะไหล่ยางเล็ก"/>
    <s v="ไม่กำหนด"/>
    <s v="CS.8256903/145"/>
    <s v="คุณวิษณุชัย พ่วงแพ"/>
    <s v="A /เอ"/>
    <n v="1"/>
    <n v="220"/>
    <n v="0"/>
    <s v=" "/>
    <n v="205.61"/>
    <n v="14.39"/>
    <n v="220"/>
    <s v="CP03A"/>
    <x v="1"/>
  </r>
  <r>
    <x v="85"/>
    <x v="2"/>
    <n v="2026"/>
    <s v="CP-000003898"/>
    <x v="19"/>
    <x v="19"/>
    <s v="อะไหล่ยางเล็ก"/>
    <s v="ไม่กำหนด"/>
    <s v="CS.8256903/145"/>
    <s v="คุณวิษณุชัย พ่วงแพ"/>
    <s v="A /เอ"/>
    <n v="1"/>
    <n v="20"/>
    <n v="0"/>
    <s v=" "/>
    <n v="18.690000000000001"/>
    <n v="1.31"/>
    <n v="20"/>
    <s v="CP03A"/>
    <x v="1"/>
  </r>
  <r>
    <x v="85"/>
    <x v="2"/>
    <n v="2026"/>
    <s v="CP-14096"/>
    <x v="61"/>
    <x v="61"/>
    <s v="อะไหล่ยางเล็ก"/>
    <s v="ไม่กำหนด"/>
    <s v="CS.8256903/146"/>
    <s v="บริษัท อธิป ครีเอชั่น จำกัด"/>
    <s v="C10"/>
    <n v="1"/>
    <n v="2750"/>
    <n v="0"/>
    <s v=" "/>
    <n v="2570.09"/>
    <n v="179.91"/>
    <n v="2750"/>
    <s v="CP03A"/>
    <x v="1"/>
  </r>
  <r>
    <x v="85"/>
    <x v="2"/>
    <n v="2026"/>
    <s v="CP-14096"/>
    <x v="62"/>
    <x v="62"/>
    <s v="อะไหล่ยางเล็ก"/>
    <s v="ไม่กำหนด"/>
    <s v="CS.8256903/146"/>
    <s v="บริษัท อธิป ครีเอชั่น จำกัด"/>
    <s v="C10"/>
    <n v="1"/>
    <n v="490"/>
    <n v="0"/>
    <s v=" "/>
    <n v="0"/>
    <n v="0"/>
    <n v="0"/>
    <s v="CP03A"/>
    <x v="1"/>
  </r>
  <r>
    <x v="85"/>
    <x v="2"/>
    <n v="2026"/>
    <s v="CP-14096"/>
    <x v="31"/>
    <x v="31"/>
    <s v="อะไหล่ยางเล็ก"/>
    <s v="ไม่กำหนด"/>
    <s v="CS.8256903/146"/>
    <s v="บริษัท อธิป ครีเอชั่น จำกัด"/>
    <s v="C10"/>
    <n v="1"/>
    <n v="240"/>
    <n v="0"/>
    <s v=" "/>
    <n v="224.3"/>
    <n v="15.7"/>
    <n v="240"/>
    <s v="CP03A"/>
    <x v="1"/>
  </r>
  <r>
    <x v="85"/>
    <x v="2"/>
    <n v="2026"/>
    <s v="CP-14096"/>
    <x v="19"/>
    <x v="19"/>
    <s v="อะไหล่ยางเล็ก"/>
    <s v="ไม่กำหนด"/>
    <s v="CS.8256903/146"/>
    <s v="บริษัท อธิป ครีเอชั่น จำกัด"/>
    <s v="C10"/>
    <n v="1"/>
    <n v="20"/>
    <n v="0"/>
    <s v=" "/>
    <n v="18.690000000000001"/>
    <n v="1.31"/>
    <n v="20"/>
    <s v="CP03A"/>
    <x v="1"/>
  </r>
  <r>
    <x v="85"/>
    <x v="2"/>
    <n v="2026"/>
    <s v="CP-18592"/>
    <x v="13"/>
    <x v="13"/>
    <s v="ค่าแรง-ยางเล็ก"/>
    <s v="ไม่กำหนด"/>
    <s v="CS.8256903/147"/>
    <s v="คุณ ชนิดา สินธนนพคุณ"/>
    <s v="C10"/>
    <n v="4"/>
    <n v="50"/>
    <n v="0"/>
    <s v=" "/>
    <n v="186.92"/>
    <n v="13.08"/>
    <n v="200"/>
    <s v="CP03N"/>
    <x v="1"/>
  </r>
  <r>
    <x v="85"/>
    <x v="2"/>
    <n v="2026"/>
    <s v="CP-18593"/>
    <x v="65"/>
    <x v="65"/>
    <s v="อะไหล่ยางเล็ก"/>
    <s v="ไม่กำหนด"/>
    <s v="CS.8256903/148"/>
    <s v="คุณ ธวัชชัย รมณีย์พิกุล"/>
    <s v="C10"/>
    <n v="1"/>
    <n v="1650"/>
    <n v="0"/>
    <s v=" "/>
    <n v="1542.06"/>
    <n v="107.94"/>
    <n v="1650"/>
    <s v="CP03A"/>
    <x v="1"/>
  </r>
  <r>
    <x v="85"/>
    <x v="2"/>
    <n v="2026"/>
    <s v="CP-18593"/>
    <x v="168"/>
    <x v="168"/>
    <s v="อะไหล่ยางเล็ก"/>
    <s v="ไม่กำหนด"/>
    <s v="CS.8256903/148"/>
    <s v="คุณ ธวัชชัย รมณีย์พิกุล"/>
    <s v="C10"/>
    <n v="1"/>
    <n v="420"/>
    <n v="0"/>
    <s v=" "/>
    <n v="392.52"/>
    <n v="27.48"/>
    <n v="420"/>
    <s v="CP03A"/>
    <x v="1"/>
  </r>
  <r>
    <x v="85"/>
    <x v="2"/>
    <n v="2026"/>
    <s v="CP-18593"/>
    <x v="426"/>
    <x v="426"/>
    <s v="อะไหล่ยางเล็ก"/>
    <s v="ไม่กำหนด"/>
    <s v="CS.8256903/148"/>
    <s v="คุณ ธวัชชัย รมณีย์พิกุล"/>
    <s v="C10"/>
    <n v="1"/>
    <n v="220"/>
    <n v="0"/>
    <s v=" "/>
    <n v="205.61"/>
    <n v="14.39"/>
    <n v="220"/>
    <s v="CP03A"/>
    <x v="1"/>
  </r>
  <r>
    <x v="85"/>
    <x v="2"/>
    <n v="2026"/>
    <s v="CP-18593"/>
    <x v="19"/>
    <x v="19"/>
    <s v="อะไหล่ยางเล็ก"/>
    <s v="ไม่กำหนด"/>
    <s v="CS.8256903/148"/>
    <s v="คุณ ธวัชชัย รมณีย์พิกุล"/>
    <s v="C10"/>
    <n v="1"/>
    <n v="20"/>
    <n v="0"/>
    <s v=" "/>
    <n v="18.690000000000001"/>
    <n v="1.31"/>
    <n v="20"/>
    <s v="CP03A"/>
    <x v="1"/>
  </r>
  <r>
    <x v="85"/>
    <x v="2"/>
    <n v="2026"/>
    <s v="CP-13277"/>
    <x v="126"/>
    <x v="126"/>
    <s v="อะไหล่ยางเล็ก"/>
    <s v="ไม่กำหนด"/>
    <s v="CS.8256903/149"/>
    <s v="คุณ พิศิษฎ์ ฤทธิ์เดช"/>
    <s v="C10"/>
    <n v="1"/>
    <n v="2460"/>
    <n v="0"/>
    <s v=" "/>
    <n v="2299.0700000000002"/>
    <n v="160.93"/>
    <n v="2460"/>
    <s v="CP03A"/>
    <x v="1"/>
  </r>
  <r>
    <x v="85"/>
    <x v="2"/>
    <n v="2026"/>
    <s v="CP-13277"/>
    <x v="127"/>
    <x v="127"/>
    <s v="อะไหล่ยางเล็ก"/>
    <s v="ไม่กำหนด"/>
    <s v="CS.8256903/149"/>
    <s v="คุณ พิศิษฎ์ ฤทธิ์เดช"/>
    <s v="C10"/>
    <n v="1"/>
    <n v="620"/>
    <n v="0"/>
    <s v=" "/>
    <n v="0"/>
    <n v="0"/>
    <n v="0"/>
    <s v="CP03A"/>
    <x v="1"/>
  </r>
  <r>
    <x v="85"/>
    <x v="2"/>
    <n v="2026"/>
    <s v="CP-13277"/>
    <x v="81"/>
    <x v="81"/>
    <s v="อะไหล่ยางเล็ก"/>
    <s v="ไม่กำหนด"/>
    <s v="CS.8256903/149"/>
    <s v="คุณ พิศิษฎ์ ฤทธิ์เดช"/>
    <s v="C10"/>
    <n v="1"/>
    <n v="220"/>
    <n v="0"/>
    <s v=" "/>
    <n v="205.61"/>
    <n v="14.39"/>
    <n v="220"/>
    <s v="CP03A"/>
    <x v="1"/>
  </r>
  <r>
    <x v="85"/>
    <x v="2"/>
    <n v="2026"/>
    <s v="CP-13277"/>
    <x v="19"/>
    <x v="19"/>
    <s v="อะไหล่ยางเล็ก"/>
    <s v="ไม่กำหนด"/>
    <s v="CS.8256903/149"/>
    <s v="คุณ พิศิษฎ์ ฤทธิ์เดช"/>
    <s v="C10"/>
    <n v="1"/>
    <n v="20"/>
    <n v="0"/>
    <s v=" "/>
    <n v="18.690000000000001"/>
    <n v="1.31"/>
    <n v="20"/>
    <s v="CP03A"/>
    <x v="1"/>
  </r>
  <r>
    <x v="85"/>
    <x v="2"/>
    <n v="2026"/>
    <s v="CP-13277"/>
    <x v="15"/>
    <x v="15"/>
    <s v="ค่าแรง-ยางเล็ก"/>
    <s v="ไม่กำหนด"/>
    <s v="CS.8256903/149"/>
    <s v="คุณ พิศิษฎ์ ฤทธิ์เดช"/>
    <s v="C10"/>
    <n v="1"/>
    <n v="160"/>
    <n v="0"/>
    <s v=" "/>
    <n v="0"/>
    <n v="0"/>
    <n v="0"/>
    <s v="CP03N"/>
    <x v="1"/>
  </r>
  <r>
    <x v="85"/>
    <x v="2"/>
    <n v="2026"/>
    <s v="CP-13277"/>
    <x v="2"/>
    <x v="2"/>
    <s v="ค่าแรง-ยางเล็ก"/>
    <s v="ไม่กำหนด"/>
    <s v="CS.8256903/149"/>
    <s v="คุณ พิศิษฎ์ ฤทธิ์เดช"/>
    <s v="C10"/>
    <n v="4"/>
    <n v="120"/>
    <n v="0"/>
    <s v=" "/>
    <n v="0"/>
    <n v="0"/>
    <n v="0"/>
    <s v="CP03N"/>
    <x v="1"/>
  </r>
  <r>
    <x v="85"/>
    <x v="2"/>
    <n v="2026"/>
    <s v="CP-05667"/>
    <x v="16"/>
    <x v="16"/>
    <s v="อะไหล่ยางเล็ก"/>
    <s v="ไม่กำหนด"/>
    <s v="CS.8256903/150"/>
    <s v="บริษัท โมเดิร์น บ๊อกซ์ จำกัด (สำนักงานใหญ่)"/>
    <s v="C10"/>
    <n v="1"/>
    <n v="1550"/>
    <n v="0"/>
    <s v=" "/>
    <n v="1448.6"/>
    <n v="101.4"/>
    <n v="1550"/>
    <s v="CP03A"/>
    <x v="1"/>
  </r>
  <r>
    <x v="85"/>
    <x v="2"/>
    <n v="2026"/>
    <s v="CP-05667"/>
    <x v="30"/>
    <x v="30"/>
    <s v="อะไหล่ยางเล็ก"/>
    <s v="ไม่กำหนด"/>
    <s v="CS.8256903/150"/>
    <s v="บริษัท โมเดิร์น บ๊อกซ์ จำกัด (สำนักงานใหญ่)"/>
    <s v="C10"/>
    <n v="1"/>
    <n v="250"/>
    <n v="0"/>
    <s v=" "/>
    <n v="0"/>
    <n v="0"/>
    <n v="0"/>
    <s v="CP03A"/>
    <x v="1"/>
  </r>
  <r>
    <x v="85"/>
    <x v="2"/>
    <n v="2026"/>
    <s v="CP-05667"/>
    <x v="31"/>
    <x v="31"/>
    <s v="อะไหล่ยางเล็ก"/>
    <s v="ไม่กำหนด"/>
    <s v="CS.8256903/150"/>
    <s v="บริษัท โมเดิร์น บ๊อกซ์ จำกัด (สำนักงานใหญ่)"/>
    <s v="C10"/>
    <n v="1"/>
    <n v="240"/>
    <n v="0"/>
    <s v=" "/>
    <n v="224.3"/>
    <n v="15.7"/>
    <n v="240"/>
    <s v="CP03A"/>
    <x v="1"/>
  </r>
  <r>
    <x v="85"/>
    <x v="2"/>
    <n v="2026"/>
    <s v="CP-05667"/>
    <x v="19"/>
    <x v="19"/>
    <s v="อะไหล่ยางเล็ก"/>
    <s v="ไม่กำหนด"/>
    <s v="CS.8256903/150"/>
    <s v="บริษัท โมเดิร์น บ๊อกซ์ จำกัด (สำนักงานใหญ่)"/>
    <s v="C10"/>
    <n v="1"/>
    <n v="20"/>
    <n v="0"/>
    <s v=" "/>
    <n v="18.690000000000001"/>
    <n v="1.31"/>
    <n v="20"/>
    <s v="CP03A"/>
    <x v="1"/>
  </r>
  <r>
    <x v="85"/>
    <x v="2"/>
    <n v="2026"/>
    <s v="CP-12844"/>
    <x v="3"/>
    <x v="3"/>
    <s v="ค่าบริการตั้งศูนย์-ยางเล็ก"/>
    <s v="ไม่กำหนด"/>
    <s v="CS.8256903/151"/>
    <s v="คุณ พรณรงค์ นาคประสิทธิ์"/>
    <s v="C10"/>
    <n v="1"/>
    <n v="400"/>
    <n v="0"/>
    <s v=" "/>
    <n v="373.83"/>
    <n v="26.17"/>
    <n v="400"/>
    <s v="CP03N"/>
    <x v="1"/>
  </r>
  <r>
    <x v="85"/>
    <x v="2"/>
    <n v="2026"/>
    <s v="CP-13408"/>
    <x v="930"/>
    <x v="930"/>
    <s v="ยางเล็ก BS"/>
    <s v="BSยางเล็ก"/>
    <s v="CS.8256903/152"/>
    <s v="คุณ กฤษดา แปนนาค"/>
    <s v="C10"/>
    <n v="4"/>
    <n v="2590"/>
    <n v="0"/>
    <s v=" "/>
    <n v="9682.24"/>
    <n v="677.76"/>
    <n v="10360"/>
    <s v="CP03Y26-M01"/>
    <x v="1"/>
  </r>
  <r>
    <x v="85"/>
    <x v="2"/>
    <n v="2026"/>
    <s v="CP-13408"/>
    <x v="1"/>
    <x v="1"/>
    <s v="อะไหล่ยางเล็ก"/>
    <s v="อะไหล่นอก"/>
    <s v="CS.8256903/152"/>
    <s v="คุณ กฤษดา แปนนาค"/>
    <s v="C10"/>
    <n v="4"/>
    <n v="60"/>
    <n v="0"/>
    <s v=" "/>
    <n v="0"/>
    <n v="0"/>
    <n v="0"/>
    <s v="CP03A"/>
    <x v="1"/>
  </r>
  <r>
    <x v="85"/>
    <x v="2"/>
    <n v="2026"/>
    <s v="CP-13408"/>
    <x v="2"/>
    <x v="2"/>
    <s v="ค่าแรง-ยางเล็ก"/>
    <s v="ไม่กำหนด"/>
    <s v="CS.8256903/152"/>
    <s v="คุณ กฤษดา แปนนาค"/>
    <s v="C10"/>
    <n v="4"/>
    <n v="120"/>
    <n v="0"/>
    <s v=" "/>
    <n v="0"/>
    <n v="0"/>
    <n v="0"/>
    <s v="CP03N"/>
    <x v="1"/>
  </r>
  <r>
    <x v="85"/>
    <x v="2"/>
    <n v="2026"/>
    <s v="CP-13408"/>
    <x v="3"/>
    <x v="3"/>
    <s v="ค่าบริการตั้งศูนย์-ยางเล็ก"/>
    <s v="ไม่กำหนด"/>
    <s v="CS.8256903/152"/>
    <s v="คุณ กฤษดา แปนนาค"/>
    <s v="C10"/>
    <n v="1"/>
    <n v="400"/>
    <n v="0"/>
    <s v=" "/>
    <n v="0"/>
    <n v="0"/>
    <n v="0"/>
    <s v="CP03N"/>
    <x v="1"/>
  </r>
  <r>
    <x v="85"/>
    <x v="2"/>
    <n v="2026"/>
    <s v="CP-000004549"/>
    <x v="16"/>
    <x v="16"/>
    <s v="อะไหล่ยางเล็ก"/>
    <s v="ไม่กำหนด"/>
    <s v="CS5256903/0027"/>
    <s v="บริษัท จิณณ์โน พลาสติก จำกัด"/>
    <s v="หนึ่ง340"/>
    <n v="1"/>
    <n v="1550"/>
    <n v="0"/>
    <s v=" "/>
    <n v="1448.6"/>
    <n v="101.4"/>
    <n v="1550"/>
    <s v="CPA"/>
    <x v="3"/>
  </r>
  <r>
    <x v="85"/>
    <x v="2"/>
    <n v="2026"/>
    <s v="CP-000004549"/>
    <x v="30"/>
    <x v="30"/>
    <s v="อะไหล่ยางเล็ก"/>
    <s v="ไม่กำหนด"/>
    <s v="CS5256903/0027"/>
    <s v="บริษัท จิณณ์โน พลาสติก จำกัด"/>
    <s v="หนึ่ง340"/>
    <n v="1"/>
    <n v="250"/>
    <n v="0"/>
    <s v=" "/>
    <n v="0"/>
    <n v="0"/>
    <n v="0"/>
    <s v="CPA"/>
    <x v="3"/>
  </r>
  <r>
    <x v="85"/>
    <x v="2"/>
    <n v="2026"/>
    <s v="CP-000004549"/>
    <x v="31"/>
    <x v="31"/>
    <s v="อะไหล่ยางเล็ก"/>
    <s v="ไม่กำหนด"/>
    <s v="CS5256903/0027"/>
    <s v="บริษัท จิณณ์โน พลาสติก จำกัด"/>
    <s v="หนึ่ง340"/>
    <n v="1"/>
    <n v="240"/>
    <n v="0"/>
    <s v=" "/>
    <n v="224.3"/>
    <n v="15.7"/>
    <n v="240"/>
    <s v="CPA"/>
    <x v="3"/>
  </r>
  <r>
    <x v="85"/>
    <x v="2"/>
    <n v="2026"/>
    <s v="CP-000004549"/>
    <x v="19"/>
    <x v="19"/>
    <s v="อะไหล่ยางเล็ก"/>
    <s v="ไม่กำหนด"/>
    <s v="CS5256903/0027"/>
    <s v="บริษัท จิณณ์โน พลาสติก จำกัด"/>
    <s v="หนึ่ง340"/>
    <n v="1"/>
    <n v="20"/>
    <n v="0"/>
    <s v=" "/>
    <n v="18.690000000000001"/>
    <n v="1.31"/>
    <n v="20"/>
    <s v="CPA"/>
    <x v="3"/>
  </r>
  <r>
    <x v="85"/>
    <x v="2"/>
    <n v="2026"/>
    <s v="CP-000004549"/>
    <x v="581"/>
    <x v="581"/>
    <s v="อะไหล่ยางเล็ก"/>
    <s v="ไม่กำหนด"/>
    <s v="CS5256903/0027"/>
    <s v="บริษัท จิณณ์โน พลาสติก จำกัด"/>
    <s v="หนึ่ง340"/>
    <n v="1"/>
    <n v="260"/>
    <n v="0"/>
    <s v=" "/>
    <n v="242.99"/>
    <n v="17.010000000000002"/>
    <n v="260"/>
    <s v="CPA"/>
    <x v="3"/>
  </r>
  <r>
    <x v="85"/>
    <x v="2"/>
    <n v="2026"/>
    <s v="BTC-0000460"/>
    <x v="207"/>
    <x v="207"/>
    <s v="ยางเล็ก ML"/>
    <s v="MLยางเล็ก"/>
    <s v="S.3256903/0017"/>
    <s v="บริษัท มังกรทองขนส่ง 2019 จำกัด"/>
    <s v="BB/พงษ์"/>
    <n v="2"/>
    <n v="4880"/>
    <n v="1260"/>
    <s v=" "/>
    <n v="7943.93"/>
    <n v="556.07000000000005"/>
    <n v="8500"/>
    <s v="CP04Y26-M01"/>
    <x v="2"/>
  </r>
  <r>
    <x v="86"/>
    <x v="2"/>
    <n v="2026"/>
    <s v="CP-18596"/>
    <x v="489"/>
    <x v="489"/>
    <s v="อะไหล่ยางเล็ก"/>
    <s v="ไม่กำหนด"/>
    <s v="CS.2256903/071"/>
    <s v="พ.จ.อ. ชัยณแรงค์ อยู่เมี่ยง"/>
    <s v="BB/ปูน"/>
    <n v="1"/>
    <n v="950"/>
    <n v="0"/>
    <s v=" "/>
    <n v="887.85"/>
    <n v="62.15"/>
    <n v="950"/>
    <s v="CP04A"/>
    <x v="2"/>
  </r>
  <r>
    <x v="86"/>
    <x v="2"/>
    <n v="2026"/>
    <s v="CP-18596"/>
    <x v="490"/>
    <x v="490"/>
    <s v="อะไหล่ยางเล็ก"/>
    <s v="ไม่กำหนด"/>
    <s v="CS.2256903/071"/>
    <s v="พ.จ.อ. ชัยณแรงค์ อยู่เมี่ยง"/>
    <s v="BB/ปูน"/>
    <n v="1"/>
    <n v="186"/>
    <n v="0"/>
    <s v=" "/>
    <n v="0"/>
    <n v="0"/>
    <n v="0"/>
    <s v="CP04A"/>
    <x v="2"/>
  </r>
  <r>
    <x v="86"/>
    <x v="2"/>
    <n v="2026"/>
    <s v="CP-18596"/>
    <x v="81"/>
    <x v="81"/>
    <s v="อะไหล่ยางเล็ก"/>
    <s v="ไม่กำหนด"/>
    <s v="CS.2256903/071"/>
    <s v="พ.จ.อ. ชัยณแรงค์ อยู่เมี่ยง"/>
    <s v="BB/ปูน"/>
    <n v="1"/>
    <n v="220"/>
    <n v="0"/>
    <s v=" "/>
    <n v="205.61"/>
    <n v="14.39"/>
    <n v="220"/>
    <s v="CP04A"/>
    <x v="2"/>
  </r>
  <r>
    <x v="86"/>
    <x v="2"/>
    <n v="2026"/>
    <s v="CP-18596"/>
    <x v="19"/>
    <x v="19"/>
    <s v="อะไหล่ยางเล็ก"/>
    <s v="ไม่กำหนด"/>
    <s v="CS.2256903/071"/>
    <s v="พ.จ.อ. ชัยณแรงค์ อยู่เมี่ยง"/>
    <s v="BB/ปูน"/>
    <n v="1"/>
    <n v="20"/>
    <n v="0"/>
    <s v=" "/>
    <n v="18.690000000000001"/>
    <n v="1.31"/>
    <n v="20"/>
    <s v="CP04A"/>
    <x v="2"/>
  </r>
  <r>
    <x v="86"/>
    <x v="2"/>
    <n v="2026"/>
    <s v="CP-18598"/>
    <x v="55"/>
    <x v="55"/>
    <s v="อะไหล่ยางเล็ก"/>
    <s v="ไม่กำหนด"/>
    <s v="CS.2256903/072"/>
    <s v="คุณธีมาพร ยิ่งเจริญไฟบูลย์"/>
    <s v="BB/ปูน"/>
    <n v="1"/>
    <n v="2610"/>
    <n v="200"/>
    <s v=" "/>
    <n v="2252.34"/>
    <n v="157.66"/>
    <n v="2410"/>
    <s v="CP04A"/>
    <x v="2"/>
  </r>
  <r>
    <x v="86"/>
    <x v="2"/>
    <n v="2026"/>
    <s v="CP-18602"/>
    <x v="15"/>
    <x v="15"/>
    <s v="ค่าแรง-ยางเล็ก"/>
    <s v="ไม่กำหนด"/>
    <s v="CS.2256903/073"/>
    <s v="คุณวสพล ปราชญ์วุฒิกุล"/>
    <s v="BB/พงษ์"/>
    <n v="1"/>
    <n v="160"/>
    <n v="0"/>
    <s v=" "/>
    <n v="149.53"/>
    <n v="10.47"/>
    <n v="160"/>
    <s v="CP04N"/>
    <x v="2"/>
  </r>
  <r>
    <x v="86"/>
    <x v="2"/>
    <n v="2026"/>
    <s v="CP-18602"/>
    <x v="2"/>
    <x v="2"/>
    <s v="ค่าแรง-ยางเล็ก"/>
    <s v="ไม่กำหนด"/>
    <s v="CS.2256903/073"/>
    <s v="คุณวสพล ปราชญ์วุฒิกุล"/>
    <s v="BB/พงษ์"/>
    <n v="2"/>
    <n v="120"/>
    <n v="0"/>
    <s v=" "/>
    <n v="224.3"/>
    <n v="15.7"/>
    <n v="240"/>
    <s v="CP04N"/>
    <x v="2"/>
  </r>
  <r>
    <x v="86"/>
    <x v="2"/>
    <n v="2026"/>
    <s v="CP-14347"/>
    <x v="931"/>
    <x v="931"/>
    <s v="อะไหล่ยางเล็ก"/>
    <s v="ไม่กำหนด"/>
    <s v="CS.2256903/074"/>
    <s v="คุณ นุกูล เขียวอร่าม"/>
    <s v="BB/ปูน"/>
    <n v="1"/>
    <n v="3650"/>
    <n v="0"/>
    <s v=" "/>
    <n v="3411.21"/>
    <n v="238.79"/>
    <n v="3650"/>
    <s v="CP04A"/>
    <x v="2"/>
  </r>
  <r>
    <x v="86"/>
    <x v="2"/>
    <n v="2026"/>
    <s v="CP-14347"/>
    <x v="76"/>
    <x v="76"/>
    <s v="อะไหล่ยางเล็ก"/>
    <s v="ไม่กำหนด"/>
    <s v="CS.2256903/074"/>
    <s v="คุณ นุกูล เขียวอร่าม"/>
    <s v="BB/ปูน"/>
    <n v="2"/>
    <n v="385"/>
    <n v="0"/>
    <s v=" "/>
    <n v="719.63"/>
    <n v="50.37"/>
    <n v="770"/>
    <s v="CP04A"/>
    <x v="2"/>
  </r>
  <r>
    <x v="86"/>
    <x v="2"/>
    <n v="2026"/>
    <s v="CP-14229"/>
    <x v="65"/>
    <x v="65"/>
    <s v="อะไหล่ยางเล็ก"/>
    <s v="ไม่กำหนด"/>
    <s v="CS.2256903/075"/>
    <s v="คุณพรรณนิกา ฉุยฉาย"/>
    <s v="BB/ปูน"/>
    <n v="1"/>
    <n v="1650"/>
    <n v="0"/>
    <s v=" "/>
    <n v="1542.06"/>
    <n v="107.94"/>
    <n v="1650"/>
    <s v="CP04A"/>
    <x v="2"/>
  </r>
  <r>
    <x v="86"/>
    <x v="2"/>
    <n v="2026"/>
    <s v="CP-14229"/>
    <x v="168"/>
    <x v="168"/>
    <s v="อะไหล่ยางเล็ก"/>
    <s v="ไม่กำหนด"/>
    <s v="CS.2256903/075"/>
    <s v="คุณพรรณนิกา ฉุยฉาย"/>
    <s v="BB/ปูน"/>
    <n v="1"/>
    <n v="420"/>
    <n v="0"/>
    <s v=" "/>
    <n v="0"/>
    <n v="0"/>
    <n v="0"/>
    <s v="CP04A"/>
    <x v="2"/>
  </r>
  <r>
    <x v="86"/>
    <x v="2"/>
    <n v="2026"/>
    <s v="CP-14229"/>
    <x v="81"/>
    <x v="81"/>
    <s v="อะไหล่ยางเล็ก"/>
    <s v="ไม่กำหนด"/>
    <s v="CS.2256903/075"/>
    <s v="คุณพรรณนิกา ฉุยฉาย"/>
    <s v="BB/ปูน"/>
    <n v="1"/>
    <n v="220"/>
    <n v="0"/>
    <s v=" "/>
    <n v="205.61"/>
    <n v="14.39"/>
    <n v="220"/>
    <s v="CP04A"/>
    <x v="2"/>
  </r>
  <r>
    <x v="86"/>
    <x v="2"/>
    <n v="2026"/>
    <s v="CP-14229"/>
    <x v="19"/>
    <x v="19"/>
    <s v="อะไหล่ยางเล็ก"/>
    <s v="ไม่กำหนด"/>
    <s v="CS.2256903/075"/>
    <s v="คุณพรรณนิกา ฉุยฉาย"/>
    <s v="BB/ปูน"/>
    <n v="1"/>
    <n v="20"/>
    <n v="0"/>
    <s v=" "/>
    <n v="18.690000000000001"/>
    <n v="1.31"/>
    <n v="20"/>
    <s v="CP04A"/>
    <x v="2"/>
  </r>
  <r>
    <x v="86"/>
    <x v="2"/>
    <n v="2026"/>
    <s v="CP-15590"/>
    <x v="26"/>
    <x v="26"/>
    <s v="ค่าบริการตั้งศูนย์-ยางเล็ก"/>
    <s v="ไม่กำหนด"/>
    <s v="CS.6256903/066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86"/>
    <x v="2"/>
    <n v="2026"/>
    <s v="CP-15590"/>
    <x v="26"/>
    <x v="26"/>
    <s v="ค่าบริการตั้งศูนย์-ยางเล็ก"/>
    <s v="ไม่กำหนด"/>
    <s v="CS.6256903/067"/>
    <s v="บริษัท โอเวอร์แลน แกรนด์ จำกัด ( สำนักงานใหญ่)"/>
    <s v="RPแขก/พต"/>
    <n v="1"/>
    <n v="500"/>
    <n v="0"/>
    <s v=" "/>
    <n v="467.29"/>
    <n v="32.71"/>
    <n v="500"/>
    <s v="CP02N"/>
    <x v="0"/>
  </r>
  <r>
    <x v="86"/>
    <x v="2"/>
    <n v="2026"/>
    <s v="CP-12801"/>
    <x v="932"/>
    <x v="932"/>
    <s v="ยางเล็ก DS"/>
    <s v="DSยางเล็ก"/>
    <s v="CS.6256903/068"/>
    <s v="คุณสมโภชน์ หลวงเทพ"/>
    <s v="RP/ต่อ"/>
    <n v="4"/>
    <n v="1640"/>
    <n v="0"/>
    <s v=" "/>
    <n v="6130.84"/>
    <n v="429.16"/>
    <n v="6560"/>
    <s v="CP02Y26-M01"/>
    <x v="0"/>
  </r>
  <r>
    <x v="86"/>
    <x v="2"/>
    <n v="2026"/>
    <s v="CP-12801"/>
    <x v="1"/>
    <x v="1"/>
    <s v="อะไหล่ยางเล็ก"/>
    <s v="อะไหล่นอก"/>
    <s v="CS.6256903/068"/>
    <s v="คุณสมโภชน์ หลวงเทพ"/>
    <s v="RP/ต่อ"/>
    <n v="4"/>
    <n v="60"/>
    <n v="0"/>
    <s v=" "/>
    <n v="0"/>
    <n v="0"/>
    <n v="0"/>
    <s v="CP02A"/>
    <x v="0"/>
  </r>
  <r>
    <x v="86"/>
    <x v="2"/>
    <n v="2026"/>
    <s v="CP-12801"/>
    <x v="2"/>
    <x v="2"/>
    <s v="ค่าแรง-ยางเล็ก"/>
    <s v="ไม่กำหนด"/>
    <s v="CS.6256903/068"/>
    <s v="คุณสมโภชน์ หลวงเทพ"/>
    <s v="RP/ต่อ"/>
    <n v="4"/>
    <n v="120"/>
    <n v="0"/>
    <s v=" "/>
    <n v="0"/>
    <n v="0"/>
    <n v="0"/>
    <s v="CP02N"/>
    <x v="0"/>
  </r>
  <r>
    <x v="86"/>
    <x v="2"/>
    <n v="2026"/>
    <s v="CP-12801"/>
    <x v="3"/>
    <x v="3"/>
    <s v="ค่าบริการตั้งศูนย์-ยางเล็ก"/>
    <s v="ไม่กำหนด"/>
    <s v="CS.6256903/068"/>
    <s v="คุณสมโภชน์ หลวงเทพ"/>
    <s v="RP/ต่อ"/>
    <n v="1"/>
    <n v="400"/>
    <n v="0"/>
    <s v=" "/>
    <n v="0"/>
    <n v="0"/>
    <n v="0"/>
    <s v="CP02N"/>
    <x v="0"/>
  </r>
  <r>
    <x v="86"/>
    <x v="2"/>
    <n v="2026"/>
    <s v="CP-12801"/>
    <x v="158"/>
    <x v="158"/>
    <s v="ของแจกของแถม"/>
    <s v="LEAO"/>
    <s v="CS.6256903/068"/>
    <s v="คุณสมโภชน์ หลวงเทพ"/>
    <s v="RP/ต่อ"/>
    <n v="2"/>
    <n v="1"/>
    <n v="0"/>
    <s v=" "/>
    <n v="0"/>
    <n v="0"/>
    <n v="0"/>
    <s v="CP02N"/>
    <x v="0"/>
  </r>
  <r>
    <x v="86"/>
    <x v="2"/>
    <n v="2026"/>
    <s v="CP-18597"/>
    <x v="25"/>
    <x v="25"/>
    <s v="ค่าแรง-ยางเล็ก"/>
    <s v="ไม่กำหนด"/>
    <s v="CS.8256903/153"/>
    <s v="คุณ จารุวัฒน์ บุตรตมัย"/>
    <s v="C10"/>
    <n v="4"/>
    <n v="150"/>
    <n v="0"/>
    <s v=" "/>
    <n v="560.75"/>
    <n v="39.25"/>
    <n v="600"/>
    <s v="CP03N"/>
    <x v="1"/>
  </r>
  <r>
    <x v="86"/>
    <x v="2"/>
    <n v="2026"/>
    <s v="CP-18597"/>
    <x v="26"/>
    <x v="26"/>
    <s v="ค่าบริการตั้งศูนย์-ยางเล็ก"/>
    <s v="ไม่กำหนด"/>
    <s v="CS.8256903/153"/>
    <s v="คุณ จารุวัฒน์ บุตรตมัย"/>
    <s v="C10"/>
    <n v="1"/>
    <n v="500"/>
    <n v="0"/>
    <s v=" "/>
    <n v="467.29"/>
    <n v="32.71"/>
    <n v="500"/>
    <s v="CP03N"/>
    <x v="1"/>
  </r>
  <r>
    <x v="86"/>
    <x v="2"/>
    <n v="2026"/>
    <s v="CP-18599"/>
    <x v="13"/>
    <x v="13"/>
    <s v="ค่าแรง-ยางเล็ก"/>
    <s v="ไม่กำหนด"/>
    <s v="CS.8256903/154"/>
    <s v="คุณ ธนัญญา แสนอุ่นเรือน"/>
    <s v="C10"/>
    <n v="4"/>
    <n v="50"/>
    <n v="0"/>
    <s v=" "/>
    <n v="186.92"/>
    <n v="13.08"/>
    <n v="200"/>
    <s v="CP03N"/>
    <x v="1"/>
  </r>
  <r>
    <x v="86"/>
    <x v="2"/>
    <n v="2026"/>
    <s v="CP-18600"/>
    <x v="933"/>
    <x v="933"/>
    <s v="ยางเล็ก DS"/>
    <s v="DSยางเล็ก"/>
    <s v="CS.8256903/155"/>
    <s v="คุณ ธัญยธรณ์ อริยวิรวัฒน์"/>
    <s v="C10"/>
    <n v="4"/>
    <n v="1600"/>
    <n v="0"/>
    <s v=" "/>
    <n v="5981.31"/>
    <n v="418.69"/>
    <n v="6400"/>
    <s v="CP03Y26-M03"/>
    <x v="1"/>
  </r>
  <r>
    <x v="86"/>
    <x v="2"/>
    <n v="2026"/>
    <s v="CP-18600"/>
    <x v="1"/>
    <x v="1"/>
    <s v="อะไหล่ยางเล็ก"/>
    <s v="อะไหล่นอก"/>
    <s v="CS.8256903/155"/>
    <s v="คุณ ธัญยธรณ์ อริยวิรวัฒน์"/>
    <s v="C10"/>
    <n v="4"/>
    <n v="60"/>
    <n v="0"/>
    <s v=" "/>
    <n v="0"/>
    <n v="0"/>
    <n v="0"/>
    <s v="CP03A"/>
    <x v="1"/>
  </r>
  <r>
    <x v="86"/>
    <x v="2"/>
    <n v="2026"/>
    <s v="CP-18600"/>
    <x v="2"/>
    <x v="2"/>
    <s v="ค่าแรง-ยางเล็ก"/>
    <s v="ไม่กำหนด"/>
    <s v="CS.8256903/155"/>
    <s v="คุณ ธัญยธรณ์ อริยวิรวัฒน์"/>
    <s v="C10"/>
    <n v="4"/>
    <n v="120"/>
    <n v="0"/>
    <s v=" "/>
    <n v="0"/>
    <n v="0"/>
    <n v="0"/>
    <s v="CP03N"/>
    <x v="1"/>
  </r>
  <r>
    <x v="86"/>
    <x v="2"/>
    <n v="2026"/>
    <s v="CP-18600"/>
    <x v="3"/>
    <x v="3"/>
    <s v="ค่าบริการตั้งศูนย์-ยางเล็ก"/>
    <s v="ไม่กำหนด"/>
    <s v="CS.8256903/155"/>
    <s v="คุณ ธัญยธรณ์ อริยวิรวัฒน์"/>
    <s v="C10"/>
    <n v="1"/>
    <n v="400"/>
    <n v="0"/>
    <s v=" "/>
    <n v="0"/>
    <n v="0"/>
    <n v="0"/>
    <s v="CP03N"/>
    <x v="1"/>
  </r>
  <r>
    <x v="86"/>
    <x v="2"/>
    <n v="2026"/>
    <s v="CP-18601"/>
    <x v="26"/>
    <x v="26"/>
    <s v="ค่าบริการตั้งศูนย์-ยางเล็ก"/>
    <s v="ไม่กำหนด"/>
    <s v="CS.8256903/156"/>
    <s v="คุณ ธนัสสรณ์ พงษ์สุวรรณ"/>
    <s v="C10"/>
    <n v="1"/>
    <n v="500"/>
    <n v="50"/>
    <s v=" "/>
    <n v="420.56"/>
    <n v="29.44"/>
    <n v="450"/>
    <s v="CP03N"/>
    <x v="1"/>
  </r>
  <r>
    <x v="86"/>
    <x v="2"/>
    <n v="2026"/>
    <s v="CP-18601"/>
    <x v="13"/>
    <x v="13"/>
    <s v="ค่าแรง-ยางเล็ก"/>
    <s v="ไม่กำหนด"/>
    <s v="CS.8256903/156"/>
    <s v="คุณ ธนัสสรณ์ พงษ์สุวรรณ"/>
    <s v="C10"/>
    <n v="4"/>
    <n v="50"/>
    <n v="100"/>
    <s v=" "/>
    <n v="93.46"/>
    <n v="6.54"/>
    <n v="100"/>
    <s v="CP03N"/>
    <x v="1"/>
  </r>
  <r>
    <x v="86"/>
    <x v="2"/>
    <n v="2026"/>
    <s v="CP-000002833"/>
    <x v="344"/>
    <x v="344"/>
    <s v="อะไหล่ยางเล็ก"/>
    <s v="ไม่กำหนด"/>
    <s v="CS.8256903/157"/>
    <s v="คุณวิธาน บุณธนากร"/>
    <s v="BB/พงษ์"/>
    <n v="1"/>
    <n v="240"/>
    <n v="0"/>
    <s v=" "/>
    <n v="224.3"/>
    <n v="15.7"/>
    <n v="240"/>
    <s v="CP03A"/>
    <x v="1"/>
  </r>
  <r>
    <x v="86"/>
    <x v="2"/>
    <n v="2026"/>
    <s v="CP-000002833"/>
    <x v="363"/>
    <x v="363"/>
    <s v="อะไหล่ยางเล็ก"/>
    <s v="ไม่กำหนด"/>
    <s v="CS.8256903/157"/>
    <s v="คุณวิธาน บุณธนากร"/>
    <s v="BB/พงษ์"/>
    <n v="1"/>
    <n v="300"/>
    <n v="0"/>
    <s v=" "/>
    <n v="280.37"/>
    <n v="19.63"/>
    <n v="300"/>
    <s v="CP03A"/>
    <x v="1"/>
  </r>
  <r>
    <x v="86"/>
    <x v="2"/>
    <n v="2026"/>
    <s v="CP-000002833"/>
    <x v="2"/>
    <x v="2"/>
    <s v="ค่าแรง-ยางเล็ก"/>
    <s v="ไม่กำหนด"/>
    <s v="CS.8256903/157"/>
    <s v="คุณวิธาน บุณธนากร"/>
    <s v="BB/พงษ์"/>
    <n v="4"/>
    <n v="120"/>
    <n v="0"/>
    <s v=" "/>
    <n v="448.6"/>
    <n v="31.4"/>
    <n v="480"/>
    <s v="CP03N"/>
    <x v="1"/>
  </r>
  <r>
    <x v="86"/>
    <x v="2"/>
    <n v="2026"/>
    <s v="CP-000002833"/>
    <x v="15"/>
    <x v="15"/>
    <s v="ค่าแรง-ยางเล็ก"/>
    <s v="ไม่กำหนด"/>
    <s v="CS.8256903/157"/>
    <s v="คุณวิธาน บุณธนากร"/>
    <s v="BB/พงษ์"/>
    <n v="1"/>
    <n v="160"/>
    <n v="0"/>
    <s v=" "/>
    <n v="149.53"/>
    <n v="10.47"/>
    <n v="160"/>
    <s v="CP03N"/>
    <x v="1"/>
  </r>
  <r>
    <x v="86"/>
    <x v="2"/>
    <n v="2026"/>
    <s v="CP-08761"/>
    <x v="0"/>
    <x v="0"/>
    <s v="ยางเล็ก DL"/>
    <s v="DUNLOP"/>
    <s v="CS.8256903/158"/>
    <s v="คุณ ปาณิสรา  ต่อกิจไพบูลย์"/>
    <s v="C10"/>
    <n v="4"/>
    <n v="2700"/>
    <n v="2700"/>
    <s v=" "/>
    <n v="7570.09"/>
    <n v="529.91"/>
    <n v="8100"/>
    <s v="CP03Y26-M01"/>
    <x v="1"/>
  </r>
  <r>
    <x v="86"/>
    <x v="2"/>
    <n v="2026"/>
    <s v="CP-08761"/>
    <x v="1"/>
    <x v="1"/>
    <s v="อะไหล่ยางเล็ก"/>
    <s v="อะไหล่นอก"/>
    <s v="CS.8256903/158"/>
    <s v="คุณ ปาณิสรา  ต่อกิจไพบูลย์"/>
    <s v="C10"/>
    <n v="4"/>
    <n v="60"/>
    <n v="0"/>
    <s v=" "/>
    <n v="0"/>
    <n v="0"/>
    <n v="0"/>
    <s v="CP03A"/>
    <x v="1"/>
  </r>
  <r>
    <x v="86"/>
    <x v="2"/>
    <n v="2026"/>
    <s v="CP-08761"/>
    <x v="2"/>
    <x v="2"/>
    <s v="ค่าแรง-ยางเล็ก"/>
    <s v="ไม่กำหนด"/>
    <s v="CS.8256903/158"/>
    <s v="คุณ ปาณิสรา  ต่อกิจไพบูลย์"/>
    <s v="C10"/>
    <n v="4"/>
    <n v="120"/>
    <n v="0"/>
    <s v=" "/>
    <n v="0"/>
    <n v="0"/>
    <n v="0"/>
    <s v="CP03N"/>
    <x v="1"/>
  </r>
  <r>
    <x v="86"/>
    <x v="2"/>
    <n v="2026"/>
    <s v="CP-08761"/>
    <x v="3"/>
    <x v="3"/>
    <s v="ค่าบริการตั้งศูนย์-ยางเล็ก"/>
    <s v="ไม่กำหนด"/>
    <s v="CS.8256903/158"/>
    <s v="คุณ ปาณิสรา  ต่อกิจไพบูลย์"/>
    <s v="C10"/>
    <n v="1"/>
    <n v="400"/>
    <n v="0"/>
    <s v=" "/>
    <n v="0"/>
    <n v="0"/>
    <n v="0"/>
    <s v="CP03N"/>
    <x v="1"/>
  </r>
  <r>
    <x v="86"/>
    <x v="2"/>
    <n v="2026"/>
    <s v="CP-08761"/>
    <x v="55"/>
    <x v="55"/>
    <s v="อะไหล่ยางเล็ก"/>
    <s v="ไม่กำหนด"/>
    <s v="CS.8256903/158"/>
    <s v="คุณ ปาณิสรา  ต่อกิจไพบูลย์"/>
    <s v="C10"/>
    <n v="1"/>
    <n v="2610"/>
    <n v="200"/>
    <s v=" "/>
    <n v="2252.34"/>
    <n v="157.66"/>
    <n v="2410"/>
    <s v="CP03A"/>
    <x v="1"/>
  </r>
  <r>
    <x v="86"/>
    <x v="2"/>
    <n v="2026"/>
    <s v="CP-08761"/>
    <x v="144"/>
    <x v="144"/>
    <s v="อะไหล่นอก ยางเล็ก"/>
    <s v="ไม่กำหนด"/>
    <s v="CS.8256903/158"/>
    <s v="คุณ ปาณิสรา  ต่อกิจไพบูลย์"/>
    <s v="C10"/>
    <n v="1"/>
    <n v="420"/>
    <n v="0"/>
    <s v=" "/>
    <n v="392.52"/>
    <n v="27.48"/>
    <n v="420"/>
    <s v="CP03A"/>
    <x v="1"/>
  </r>
  <r>
    <x v="86"/>
    <x v="2"/>
    <n v="2026"/>
    <s v="CP-08761"/>
    <x v="56"/>
    <x v="56"/>
    <s v="อะไหล่ยางเล็ก"/>
    <s v="ไม่กำหนด"/>
    <s v="CS.8256903/158"/>
    <s v="คุณ ปาณิสรา  ต่อกิจไพบูลย์"/>
    <s v="C10"/>
    <n v="1"/>
    <n v="300"/>
    <n v="0"/>
    <s v=" "/>
    <n v="280.37"/>
    <n v="19.63"/>
    <n v="300"/>
    <s v="CP03A"/>
    <x v="1"/>
  </r>
  <r>
    <x v="86"/>
    <x v="2"/>
    <n v="2026"/>
    <s v="CP-08761"/>
    <x v="76"/>
    <x v="76"/>
    <s v="อะไหล่ยางเล็ก"/>
    <s v="ไม่กำหนด"/>
    <s v="CS.8256903/158"/>
    <s v="คุณ ปาณิสรา  ต่อกิจไพบูลย์"/>
    <s v="C10"/>
    <n v="2"/>
    <n v="385"/>
    <n v="0"/>
    <s v=" "/>
    <n v="719.63"/>
    <n v="50.37"/>
    <n v="770"/>
    <s v="CP03A"/>
    <x v="1"/>
  </r>
  <r>
    <x v="86"/>
    <x v="2"/>
    <n v="2026"/>
    <s v="CP-08761"/>
    <x v="326"/>
    <x v="326"/>
    <s v="อะไหล่ยางเล็ก"/>
    <s v="ไม่กำหนด"/>
    <s v="CS.8256903/158"/>
    <s v="คุณ ปาณิสรา  ต่อกิจไพบูลย์"/>
    <s v="C10"/>
    <n v="1"/>
    <n v="595"/>
    <n v="0"/>
    <s v=" "/>
    <n v="556.07000000000005"/>
    <n v="38.93"/>
    <n v="595"/>
    <s v="CP03A"/>
    <x v="1"/>
  </r>
  <r>
    <x v="86"/>
    <x v="2"/>
    <n v="2026"/>
    <s v="CP-11328"/>
    <x v="145"/>
    <x v="145"/>
    <s v="อะไหล่ยางเล็ก"/>
    <s v="ไม่กำหนด"/>
    <s v="CS.8256903/159"/>
    <s v="คุณ ภัทร์ปภา  ขนิษฐทอง"/>
    <s v="C10"/>
    <n v="1"/>
    <n v="1380"/>
    <n v="0"/>
    <s v=" "/>
    <n v="1289.72"/>
    <n v="90.28"/>
    <n v="1380"/>
    <s v="CP03A"/>
    <x v="1"/>
  </r>
  <r>
    <x v="86"/>
    <x v="2"/>
    <n v="2026"/>
    <s v="CP-11328"/>
    <x v="332"/>
    <x v="332"/>
    <s v="อะไหล่ยางเล็ก"/>
    <s v="ไม่กำหนด"/>
    <s v="CS.8256903/159"/>
    <s v="คุณ ภัทร์ปภา  ขนิษฐทอง"/>
    <s v="C10"/>
    <n v="1"/>
    <n v="220"/>
    <n v="0"/>
    <s v=" "/>
    <n v="205.61"/>
    <n v="14.39"/>
    <n v="220"/>
    <s v="CP03A"/>
    <x v="1"/>
  </r>
  <r>
    <x v="86"/>
    <x v="2"/>
    <n v="2026"/>
    <s v="CP-11328"/>
    <x v="19"/>
    <x v="19"/>
    <s v="อะไหล่ยางเล็ก"/>
    <s v="ไม่กำหนด"/>
    <s v="CS.8256903/159"/>
    <s v="คุณ ภัทร์ปภา  ขนิษฐทอง"/>
    <s v="C10"/>
    <n v="1"/>
    <n v="20"/>
    <n v="0"/>
    <s v=" "/>
    <n v="18.690000000000001"/>
    <n v="1.31"/>
    <n v="20"/>
    <s v="CP03A"/>
    <x v="1"/>
  </r>
  <r>
    <x v="86"/>
    <x v="2"/>
    <n v="2026"/>
    <s v="CP-11328"/>
    <x v="326"/>
    <x v="326"/>
    <s v="อะไหล่ยางเล็ก"/>
    <s v="ไม่กำหนด"/>
    <s v="CS.8256903/159"/>
    <s v="คุณ ภัทร์ปภา  ขนิษฐทอง"/>
    <s v="C10"/>
    <n v="1"/>
    <n v="595"/>
    <n v="59.5"/>
    <s v=" "/>
    <n v="500.47"/>
    <n v="35.03"/>
    <n v="535.5"/>
    <s v="CP03A"/>
    <x v="1"/>
  </r>
  <r>
    <x v="86"/>
    <x v="2"/>
    <n v="2026"/>
    <s v="CP-11328"/>
    <x v="72"/>
    <x v="72"/>
    <s v="อะไหล่ยางเล็ก"/>
    <s v="ไม่กำหนด"/>
    <s v="CS.8256903/159"/>
    <s v="คุณ ภัทร์ปภา  ขนิษฐทอง"/>
    <s v="C10"/>
    <n v="1"/>
    <n v="595"/>
    <n v="59.5"/>
    <s v=" "/>
    <n v="500.47"/>
    <n v="35.03"/>
    <n v="535.5"/>
    <s v="CP03A"/>
    <x v="1"/>
  </r>
  <r>
    <x v="86"/>
    <x v="2"/>
    <n v="2026"/>
    <s v="CP-000003356"/>
    <x v="51"/>
    <x v="51"/>
    <s v="อะไหล่ยางเล็ก"/>
    <s v="ไม่กำหนด"/>
    <s v="CS.8256903/160"/>
    <s v="คุณวัชรพล หาญเสน่ห์ลักษณ์"/>
    <s v="C11"/>
    <n v="1"/>
    <n v="1250"/>
    <n v="0"/>
    <s v=" "/>
    <n v="1168.22"/>
    <n v="81.78"/>
    <n v="1250"/>
    <s v="CP03A"/>
    <x v="1"/>
  </r>
  <r>
    <x v="86"/>
    <x v="2"/>
    <n v="2026"/>
    <s v="CP-000003356"/>
    <x v="52"/>
    <x v="52"/>
    <s v="อะไหล่ยางเล็ก"/>
    <s v="ไม่กำหนด"/>
    <s v="CS.8256903/160"/>
    <s v="คุณวัชรพล หาญเสน่ห์ลักษณ์"/>
    <s v="C11"/>
    <n v="1"/>
    <n v="315"/>
    <n v="0"/>
    <s v=" "/>
    <n v="0"/>
    <n v="0"/>
    <n v="0"/>
    <s v="CP03A"/>
    <x v="1"/>
  </r>
  <r>
    <x v="86"/>
    <x v="2"/>
    <n v="2026"/>
    <s v="CP-11870"/>
    <x v="61"/>
    <x v="61"/>
    <s v="อะไหล่ยางเล็ก"/>
    <s v="ไม่กำหนด"/>
    <s v="CS.8256903/161"/>
    <s v="คุณ ราชัย วังคีรี"/>
    <s v="C10"/>
    <n v="1"/>
    <n v="2750"/>
    <n v="0"/>
    <s v=" "/>
    <n v="2570.09"/>
    <n v="179.91"/>
    <n v="2750"/>
    <s v="CP03A"/>
    <x v="1"/>
  </r>
  <r>
    <x v="86"/>
    <x v="2"/>
    <n v="2026"/>
    <s v="CP-11870"/>
    <x v="62"/>
    <x v="62"/>
    <s v="อะไหล่ยางเล็ก"/>
    <s v="ไม่กำหนด"/>
    <s v="CS.8256903/161"/>
    <s v="คุณ ราชัย วังคีรี"/>
    <s v="C10"/>
    <n v="1"/>
    <n v="490"/>
    <n v="0"/>
    <s v=" "/>
    <n v="0"/>
    <n v="0"/>
    <n v="0"/>
    <s v="CP03A"/>
    <x v="1"/>
  </r>
  <r>
    <x v="86"/>
    <x v="2"/>
    <n v="2026"/>
    <s v="CP-11870"/>
    <x v="40"/>
    <x v="40"/>
    <s v="อะไหล่ยางเล็ก"/>
    <s v="ไม่กำหนด"/>
    <s v="CS.8256903/161"/>
    <s v="คุณ ราชัย วังคีรี"/>
    <s v="C10"/>
    <n v="1"/>
    <n v="330"/>
    <n v="0"/>
    <s v=" "/>
    <n v="308.41000000000003"/>
    <n v="21.59"/>
    <n v="330"/>
    <s v="CP03A"/>
    <x v="1"/>
  </r>
  <r>
    <x v="86"/>
    <x v="2"/>
    <n v="2026"/>
    <s v="CP-11870"/>
    <x v="19"/>
    <x v="19"/>
    <s v="อะไหล่ยางเล็ก"/>
    <s v="ไม่กำหนด"/>
    <s v="CS.8256903/161"/>
    <s v="คุณ ราชัย วังคีรี"/>
    <s v="C10"/>
    <n v="1"/>
    <n v="20"/>
    <n v="0"/>
    <s v=" "/>
    <n v="18.690000000000001"/>
    <n v="1.31"/>
    <n v="20"/>
    <s v="CP03A"/>
    <x v="1"/>
  </r>
  <r>
    <x v="86"/>
    <x v="2"/>
    <n v="2026"/>
    <s v="CP-11870"/>
    <x v="73"/>
    <x v="73"/>
    <s v="อะไหล่ยางเล็ก"/>
    <s v="ไม่กำหนด"/>
    <s v="CS.8256903/161"/>
    <s v="คุณ ราชัย วังคีรี"/>
    <s v="C10"/>
    <n v="1"/>
    <n v="595"/>
    <n v="0"/>
    <s v=" "/>
    <n v="556.07000000000005"/>
    <n v="38.93"/>
    <n v="595"/>
    <s v="CP03A"/>
    <x v="1"/>
  </r>
  <r>
    <x v="86"/>
    <x v="2"/>
    <n v="2026"/>
    <s v="CP-18604"/>
    <x v="3"/>
    <x v="3"/>
    <s v="ค่าบริการตั้งศูนย์-ยางเล็ก"/>
    <s v="ไม่กำหนด"/>
    <s v="CS.8256903/162"/>
    <s v="คุณ เทพมงคล ยุติธรรม"/>
    <s v="BYเล็ก"/>
    <n v="1"/>
    <n v="400"/>
    <n v="0"/>
    <s v=" "/>
    <n v="373.83"/>
    <n v="26.17"/>
    <n v="400"/>
    <s v="CP03N"/>
    <x v="1"/>
  </r>
  <r>
    <x v="86"/>
    <x v="2"/>
    <n v="2026"/>
    <s v="CP-18605"/>
    <x v="99"/>
    <x v="99"/>
    <s v="อะไหล่ยางเล็ก"/>
    <s v="ไม่กำหนด"/>
    <s v="CS.8256903/163"/>
    <s v="คุณ วิชิต จามตุลี"/>
    <s v="BYเล็ก"/>
    <n v="1"/>
    <n v="2250"/>
    <n v="0"/>
    <s v=" "/>
    <n v="2102.8000000000002"/>
    <n v="147.19999999999999"/>
    <n v="2250"/>
    <s v="CP03A"/>
    <x v="1"/>
  </r>
  <r>
    <x v="86"/>
    <x v="2"/>
    <n v="2026"/>
    <s v="CP-18605"/>
    <x v="100"/>
    <x v="100"/>
    <s v="อะไหล่ยางเล็ก"/>
    <s v="ไม่กำหนด"/>
    <s v="CS.8256903/163"/>
    <s v="คุณ วิชิต จามตุลี"/>
    <s v="BYเล็ก"/>
    <n v="1"/>
    <n v="300"/>
    <n v="0"/>
    <s v=" "/>
    <n v="280.37"/>
    <n v="19.63"/>
    <n v="300"/>
    <s v="CP03A"/>
    <x v="1"/>
  </r>
  <r>
    <x v="86"/>
    <x v="2"/>
    <n v="2026"/>
    <s v="CP-18605"/>
    <x v="100"/>
    <x v="100"/>
    <s v="อะไหล่ยางเล็ก"/>
    <s v="ไม่กำหนด"/>
    <s v="CS.8256903/163"/>
    <s v="คุณ วิชิต จามตุลี"/>
    <s v="BYเล็ก"/>
    <n v="1"/>
    <n v="300"/>
    <n v="0"/>
    <s v=" "/>
    <n v="0"/>
    <n v="0"/>
    <n v="0"/>
    <s v="CP03A"/>
    <x v="1"/>
  </r>
  <r>
    <x v="86"/>
    <x v="2"/>
    <n v="2026"/>
    <s v="CP-18605"/>
    <x v="31"/>
    <x v="31"/>
    <s v="อะไหล่ยางเล็ก"/>
    <s v="ไม่กำหนด"/>
    <s v="CS.8256903/163"/>
    <s v="คุณ วิชิต จามตุลี"/>
    <s v="BYเล็ก"/>
    <n v="1"/>
    <n v="240"/>
    <n v="0"/>
    <s v=" "/>
    <n v="224.3"/>
    <n v="15.7"/>
    <n v="240"/>
    <s v="CP03A"/>
    <x v="1"/>
  </r>
  <r>
    <x v="86"/>
    <x v="2"/>
    <n v="2026"/>
    <s v="CP-18605"/>
    <x v="19"/>
    <x v="19"/>
    <s v="อะไหล่ยางเล็ก"/>
    <s v="ไม่กำหนด"/>
    <s v="CS.8256903/163"/>
    <s v="คุณ วิชิต จามตุลี"/>
    <s v="BYเล็ก"/>
    <n v="1"/>
    <n v="20"/>
    <n v="0"/>
    <s v=" "/>
    <n v="18.690000000000001"/>
    <n v="1.31"/>
    <n v="20"/>
    <s v="CP03A"/>
    <x v="1"/>
  </r>
  <r>
    <x v="86"/>
    <x v="2"/>
    <n v="2026"/>
    <s v="CP-10583"/>
    <x v="30"/>
    <x v="30"/>
    <s v="อะไหล่ยางเล็ก"/>
    <s v="ไม่กำหนด"/>
    <s v="CS5256903/0028"/>
    <s v="คุณ ชมพู  ปาปะโต"/>
    <s v="C11"/>
    <n v="7"/>
    <n v="250"/>
    <n v="200"/>
    <s v=" "/>
    <n v="1448.6"/>
    <n v="101.4"/>
    <n v="1550"/>
    <s v="CPA"/>
    <x v="3"/>
  </r>
  <r>
    <x v="86"/>
    <x v="2"/>
    <n v="2026"/>
    <s v="CP-10583"/>
    <x v="614"/>
    <x v="614"/>
    <s v="อะไหล่ยางเล็ก"/>
    <s v="ไม่กำหนด"/>
    <s v="CS5256903/0028"/>
    <s v="คุณ ชมพู  ปาปะโต"/>
    <s v="C11"/>
    <n v="1"/>
    <n v="220"/>
    <n v="0"/>
    <s v=" "/>
    <n v="205.61"/>
    <n v="14.39"/>
    <n v="220"/>
    <s v="CPA"/>
    <x v="3"/>
  </r>
  <r>
    <x v="86"/>
    <x v="2"/>
    <n v="2026"/>
    <s v="CP-10583"/>
    <x v="19"/>
    <x v="19"/>
    <s v="อะไหล่ยางเล็ก"/>
    <s v="ไม่กำหนด"/>
    <s v="CS5256903/0028"/>
    <s v="คุณ ชมพู  ปาปะโต"/>
    <s v="C11"/>
    <n v="1"/>
    <n v="20"/>
    <n v="0"/>
    <s v=" "/>
    <n v="18.690000000000001"/>
    <n v="1.31"/>
    <n v="20"/>
    <s v="CPA"/>
    <x v="3"/>
  </r>
  <r>
    <x v="86"/>
    <x v="2"/>
    <n v="2026"/>
    <s v="CP-16137"/>
    <x v="36"/>
    <x v="36"/>
    <s v="อะไหล่ยางเล็ก"/>
    <s v="ไม่กำหนด"/>
    <s v="CS5256903/0029"/>
    <s v="คุณ ศักดิธัช ทองบัวศรี"/>
    <s v="หนึ่ง340"/>
    <n v="1"/>
    <n v="1250"/>
    <n v="0"/>
    <s v=" "/>
    <n v="1168.22"/>
    <n v="81.78"/>
    <n v="1250"/>
    <s v="CPA"/>
    <x v="3"/>
  </r>
  <r>
    <x v="86"/>
    <x v="2"/>
    <n v="2026"/>
    <s v="CP-16137"/>
    <x v="10"/>
    <x v="10"/>
    <s v="อะไหล่ยางเล็ก"/>
    <s v="ไม่กำหนด"/>
    <s v="CS5256903/0029"/>
    <s v="คุณ ศักดิธัช ทองบัวศรี"/>
    <s v="หนึ่ง340"/>
    <n v="1"/>
    <n v="220"/>
    <n v="0"/>
    <s v=" "/>
    <n v="0"/>
    <n v="0"/>
    <n v="0"/>
    <s v="CPA"/>
    <x v="3"/>
  </r>
  <r>
    <x v="86"/>
    <x v="2"/>
    <n v="2026"/>
    <s v="CP-16137"/>
    <x v="609"/>
    <x v="609"/>
    <s v="อะไหล่ยางเล็ก"/>
    <s v="ไม่กำหนด"/>
    <s v="CS5256903/0029"/>
    <s v="คุณ ศักดิธัช ทองบัวศรี"/>
    <s v="หนึ่ง340"/>
    <n v="1"/>
    <n v="1100"/>
    <n v="0"/>
    <s v=" "/>
    <n v="1028.04"/>
    <n v="71.959999999999994"/>
    <n v="1100"/>
    <s v="CPA"/>
    <x v="3"/>
  </r>
  <r>
    <x v="86"/>
    <x v="2"/>
    <n v="2026"/>
    <s v="BTC-0000501"/>
    <x v="140"/>
    <x v="140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1350"/>
    <n v="0"/>
    <s v=" "/>
    <n v="1261.68"/>
    <n v="88.32"/>
    <n v="1350"/>
    <s v="CPA"/>
    <x v="3"/>
  </r>
  <r>
    <x v="86"/>
    <x v="2"/>
    <n v="2026"/>
    <s v="BTC-0000501"/>
    <x v="18"/>
    <x v="18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250"/>
    <n v="0"/>
    <s v=" "/>
    <n v="233.64"/>
    <n v="16.36"/>
    <n v="250"/>
    <s v="CPA"/>
    <x v="3"/>
  </r>
  <r>
    <x v="86"/>
    <x v="2"/>
    <n v="2026"/>
    <s v="BTC-0000501"/>
    <x v="18"/>
    <x v="18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250"/>
    <n v="0"/>
    <s v=" "/>
    <n v="0"/>
    <n v="0"/>
    <n v="0"/>
    <s v="CPA"/>
    <x v="3"/>
  </r>
  <r>
    <x v="86"/>
    <x v="2"/>
    <n v="2026"/>
    <s v="BTC-0000501"/>
    <x v="31"/>
    <x v="31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240"/>
    <n v="0"/>
    <s v=" "/>
    <n v="224.3"/>
    <n v="15.7"/>
    <n v="240"/>
    <s v="CPA"/>
    <x v="3"/>
  </r>
  <r>
    <x v="86"/>
    <x v="2"/>
    <n v="2026"/>
    <s v="BTC-0000501"/>
    <x v="19"/>
    <x v="19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20"/>
    <n v="0"/>
    <s v=" "/>
    <n v="18.690000000000001"/>
    <n v="1.31"/>
    <n v="20"/>
    <s v="CPA"/>
    <x v="3"/>
  </r>
  <r>
    <x v="86"/>
    <x v="2"/>
    <n v="2026"/>
    <s v="BTC-0000501"/>
    <x v="33"/>
    <x v="33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300"/>
    <n v="0"/>
    <s v=" "/>
    <n v="280.37"/>
    <n v="19.63"/>
    <n v="300"/>
    <s v="CPA"/>
    <x v="3"/>
  </r>
  <r>
    <x v="86"/>
    <x v="2"/>
    <n v="2026"/>
    <s v="BTC-0000501"/>
    <x v="32"/>
    <x v="32"/>
    <s v="อะไหล่ยางเล็ก"/>
    <s v="ไม่กำหนด"/>
    <s v="CS5256903/0030"/>
    <s v="บริษัท เอสซี คาร์โก้ สปอร์ต จำกัด"/>
    <s v="หนึ่ง340"/>
    <n v="1"/>
    <n v="840"/>
    <n v="0"/>
    <s v=" "/>
    <n v="785.05"/>
    <n v="54.95"/>
    <n v="840"/>
    <s v="CPA"/>
    <x v="3"/>
  </r>
  <r>
    <x v="86"/>
    <x v="2"/>
    <n v="2026"/>
    <s v="CP-17056"/>
    <x v="3"/>
    <x v="3"/>
    <s v="ค่าบริการตั้งศูนย์-ยางเล็ก"/>
    <s v="ไม่กำหนด"/>
    <s v="IV2256903/008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6"/>
    <x v="2"/>
    <n v="2026"/>
    <s v="BTC-0000418"/>
    <x v="484"/>
    <x v="484"/>
    <s v="อะไหล่นอก ยางเล็ก"/>
    <s v="ไม่กำหนด"/>
    <s v="IV2256903/0089"/>
    <s v="บริษัท รุ่งทวีทรัพย์เจริญขนส่ง จำกัด"/>
    <s v="C11"/>
    <n v="1"/>
    <n v="1690"/>
    <n v="84.5"/>
    <s v=" "/>
    <n v="1500.47"/>
    <n v="105.03"/>
    <n v="1605.5"/>
    <s v="CPA"/>
    <x v="3"/>
  </r>
  <r>
    <x v="86"/>
    <x v="2"/>
    <n v="2026"/>
    <s v="BTC-0000418"/>
    <x v="507"/>
    <x v="507"/>
    <s v="อะไหล่ยางใหญ่"/>
    <s v="ไม่กำหนด"/>
    <s v="IV2256903/0089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86"/>
    <x v="2"/>
    <n v="2026"/>
    <s v="BTC-0000418"/>
    <x v="98"/>
    <x v="98"/>
    <s v="ค่าบริการ"/>
    <s v="ไม่กำหนด"/>
    <s v="IV2256903/0090"/>
    <s v="บริษัท รุ่งทวีทรัพย์เจริญขนส่ง จำกัด"/>
    <s v="C11"/>
    <n v="2"/>
    <n v="400"/>
    <n v="0"/>
    <s v=" "/>
    <n v="747.66"/>
    <n v="52.34"/>
    <n v="800"/>
    <s v="CPN"/>
    <x v="3"/>
  </r>
  <r>
    <x v="86"/>
    <x v="2"/>
    <n v="2026"/>
    <s v="CP-17056"/>
    <x v="3"/>
    <x v="3"/>
    <s v="ค่าบริการตั้งศูนย์-ยางเล็ก"/>
    <s v="ไม่กำหนด"/>
    <s v="IV2256903/009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6"/>
    <x v="2"/>
    <n v="2026"/>
    <s v="BTC-0000443"/>
    <x v="38"/>
    <x v="38"/>
    <s v="อะไหล่ยางเล็ก"/>
    <s v="ไม่กำหนด"/>
    <s v="S.5256903/0028"/>
    <s v="บริษัท ลี วิคเตอร์ จำกัด"/>
    <s v="B8."/>
    <n v="1"/>
    <n v="1150"/>
    <n v="0"/>
    <s v=" "/>
    <n v="1074.77"/>
    <n v="75.23"/>
    <n v="1150"/>
    <s v="CP03A"/>
    <x v="1"/>
  </r>
  <r>
    <x v="86"/>
    <x v="2"/>
    <n v="2026"/>
    <s v="BTC-0000443"/>
    <x v="39"/>
    <x v="39"/>
    <s v="อะไหล่ยางเล็ก"/>
    <s v="ไม่กำหนด"/>
    <s v="S.5256903/0028"/>
    <s v="บริษัท ลี วิคเตอร์ จำกัด"/>
    <s v="B8."/>
    <n v="1"/>
    <n v="175"/>
    <n v="0"/>
    <s v=" "/>
    <n v="0"/>
    <n v="0"/>
    <n v="0"/>
    <s v="CP03A"/>
    <x v="1"/>
  </r>
  <r>
    <x v="86"/>
    <x v="2"/>
    <n v="2026"/>
    <s v="BTC-0000443"/>
    <x v="40"/>
    <x v="40"/>
    <s v="อะไหล่ยางเล็ก"/>
    <s v="ไม่กำหนด"/>
    <s v="S.5256903/0028"/>
    <s v="บริษัท ลี วิคเตอร์ จำกัด"/>
    <s v="B8."/>
    <n v="1"/>
    <n v="330"/>
    <n v="0"/>
    <s v=" "/>
    <n v="0"/>
    <n v="0"/>
    <n v="0"/>
    <s v="CP03A"/>
    <x v="1"/>
  </r>
  <r>
    <x v="86"/>
    <x v="2"/>
    <n v="2026"/>
    <s v="BTC-0000443"/>
    <x v="19"/>
    <x v="19"/>
    <s v="อะไหล่ยางเล็ก"/>
    <s v="ไม่กำหนด"/>
    <s v="S.5256903/0028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86"/>
    <x v="2"/>
    <n v="2026"/>
    <s v="SAC-6003"/>
    <x v="194"/>
    <x v="194"/>
    <s v="ค่าบริการ"/>
    <s v="ไม่กำหนด"/>
    <s v="S.5256903/0029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87"/>
    <x v="2"/>
    <n v="2026"/>
    <s v="CP-18606"/>
    <x v="65"/>
    <x v="65"/>
    <s v="อะไหล่ยางเล็ก"/>
    <s v="ไม่กำหนด"/>
    <s v="CS.2256903/076"/>
    <s v="คุณ ณรงค์ โพธิ์พฤกษานันท์"/>
    <s v="BB/พงษ์"/>
    <n v="1"/>
    <n v="1650"/>
    <n v="0"/>
    <s v=" "/>
    <n v="1542.06"/>
    <n v="107.94"/>
    <n v="1650"/>
    <s v="CP04A"/>
    <x v="2"/>
  </r>
  <r>
    <x v="87"/>
    <x v="2"/>
    <n v="2026"/>
    <s v="CP-18606"/>
    <x v="168"/>
    <x v="168"/>
    <s v="อะไหล่ยางเล็ก"/>
    <s v="ไม่กำหนด"/>
    <s v="CS.2256903/076"/>
    <s v="คุณ ณรงค์ โพธิ์พฤกษานันท์"/>
    <s v="BB/พงษ์"/>
    <n v="1"/>
    <n v="420"/>
    <n v="0"/>
    <s v=" "/>
    <n v="0"/>
    <n v="0"/>
    <n v="0"/>
    <s v="CP04A"/>
    <x v="2"/>
  </r>
  <r>
    <x v="87"/>
    <x v="2"/>
    <n v="2026"/>
    <s v="CP-18606"/>
    <x v="19"/>
    <x v="19"/>
    <s v="อะไหล่ยางเล็ก"/>
    <s v="ไม่กำหนด"/>
    <s v="CS.2256903/076"/>
    <s v="คุณ ณรงค์ โพธิ์พฤกษานันท์"/>
    <s v="BB/พงษ์"/>
    <n v="1"/>
    <n v="20"/>
    <n v="0"/>
    <s v=" "/>
    <n v="18.690000000000001"/>
    <n v="1.31"/>
    <n v="20"/>
    <s v="CP04A"/>
    <x v="2"/>
  </r>
  <r>
    <x v="87"/>
    <x v="2"/>
    <n v="2026"/>
    <s v="CP-18606"/>
    <x v="482"/>
    <x v="482"/>
    <s v="อะไหล่ยางเล็ก"/>
    <s v="ไม่กำหนด"/>
    <s v="CS.2256903/076"/>
    <s v="คุณ ณรงค์ โพธิ์พฤกษานันท์"/>
    <s v="BB/พงษ์"/>
    <n v="1"/>
    <n v="220"/>
    <n v="0"/>
    <s v=" "/>
    <n v="205.61"/>
    <n v="14.39"/>
    <n v="220"/>
    <s v="CP04A"/>
    <x v="2"/>
  </r>
  <r>
    <x v="87"/>
    <x v="2"/>
    <n v="2026"/>
    <s v="CP-17387"/>
    <x v="36"/>
    <x v="36"/>
    <s v="อะไหล่ยางเล็ก"/>
    <s v="ไม่กำหนด"/>
    <s v="CS.2256903/077"/>
    <s v="คุณเทอดศักดิ์ สระแก้ว"/>
    <s v="BB/ปูน"/>
    <n v="1"/>
    <n v="1250"/>
    <n v="0"/>
    <s v=" "/>
    <n v="1168.22"/>
    <n v="81.78"/>
    <n v="1250"/>
    <s v="CP04A"/>
    <x v="2"/>
  </r>
  <r>
    <x v="87"/>
    <x v="2"/>
    <n v="2026"/>
    <s v="CP-17387"/>
    <x v="350"/>
    <x v="350"/>
    <s v="อะไหล่ยางเล็ก"/>
    <s v="ไม่กำหนด"/>
    <s v="CS.2256903/077"/>
    <s v="คุณเทอดศักดิ์ สระแก้ว"/>
    <s v="BB/ปูน"/>
    <n v="1"/>
    <n v="280"/>
    <n v="0"/>
    <s v=" "/>
    <n v="0"/>
    <n v="0"/>
    <n v="0"/>
    <s v="CP04A"/>
    <x v="2"/>
  </r>
  <r>
    <x v="87"/>
    <x v="2"/>
    <n v="2026"/>
    <s v="CP-17387"/>
    <x v="81"/>
    <x v="81"/>
    <s v="อะไหล่ยางเล็ก"/>
    <s v="ไม่กำหนด"/>
    <s v="CS.2256903/077"/>
    <s v="คุณเทอดศักดิ์ สระแก้ว"/>
    <s v="BB/ปูน"/>
    <n v="1"/>
    <n v="220"/>
    <n v="0"/>
    <s v=" "/>
    <n v="205.61"/>
    <n v="14.39"/>
    <n v="220"/>
    <s v="CP04A"/>
    <x v="2"/>
  </r>
  <r>
    <x v="87"/>
    <x v="2"/>
    <n v="2026"/>
    <s v="CP-17387"/>
    <x v="19"/>
    <x v="19"/>
    <s v="อะไหล่ยางเล็ก"/>
    <s v="ไม่กำหนด"/>
    <s v="CS.2256903/077"/>
    <s v="คุณเทอดศักดิ์ สระแก้ว"/>
    <s v="BB/ปูน"/>
    <n v="1"/>
    <n v="20"/>
    <n v="0"/>
    <s v=" "/>
    <n v="18.690000000000001"/>
    <n v="1.31"/>
    <n v="20"/>
    <s v="CP04A"/>
    <x v="2"/>
  </r>
  <r>
    <x v="87"/>
    <x v="2"/>
    <n v="2026"/>
    <s v="CP-18393"/>
    <x v="43"/>
    <x v="43"/>
    <s v="อะไหล่ยางเล็ก"/>
    <s v="ไม่กำหนด"/>
    <s v="CS.2256903/078"/>
    <s v="คุณธีระพงษ์ ทองเนียม"/>
    <s v="BB/พงษ์"/>
    <n v="1"/>
    <n v="790"/>
    <n v="0"/>
    <s v=" "/>
    <n v="738.32"/>
    <n v="51.68"/>
    <n v="790"/>
    <s v="CP04A"/>
    <x v="2"/>
  </r>
  <r>
    <x v="87"/>
    <x v="2"/>
    <n v="2026"/>
    <s v="CP-18393"/>
    <x v="44"/>
    <x v="44"/>
    <s v="อะไหล่ยางเล็ก"/>
    <s v="ไม่กำหนด"/>
    <s v="CS.2256903/078"/>
    <s v="คุณธีระพงษ์ ทองเนียม"/>
    <s v="BB/พงษ์"/>
    <n v="1"/>
    <n v="215"/>
    <n v="0"/>
    <s v=" "/>
    <n v="0"/>
    <n v="0"/>
    <n v="0"/>
    <s v="CP04A"/>
    <x v="2"/>
  </r>
  <r>
    <x v="87"/>
    <x v="2"/>
    <n v="2026"/>
    <s v="CP-18393"/>
    <x v="19"/>
    <x v="19"/>
    <s v="อะไหล่ยางเล็ก"/>
    <s v="ไม่กำหนด"/>
    <s v="CS.2256903/078"/>
    <s v="คุณธีระพงษ์ ทองเนียม"/>
    <s v="BB/พงษ์"/>
    <n v="1"/>
    <n v="20"/>
    <n v="0"/>
    <s v=" "/>
    <n v="18.690000000000001"/>
    <n v="1.31"/>
    <n v="20"/>
    <s v="CP04A"/>
    <x v="2"/>
  </r>
  <r>
    <x v="87"/>
    <x v="2"/>
    <n v="2026"/>
    <s v="CP-18393"/>
    <x v="81"/>
    <x v="81"/>
    <s v="อะไหล่ยางเล็ก"/>
    <s v="ไม่กำหนด"/>
    <s v="CS.2256903/078"/>
    <s v="คุณธีระพงษ์ ทองเนียม"/>
    <s v="BB/พงษ์"/>
    <n v="1"/>
    <n v="220"/>
    <n v="0"/>
    <s v=" "/>
    <n v="0"/>
    <n v="0"/>
    <n v="0"/>
    <s v="CP04A"/>
    <x v="2"/>
  </r>
  <r>
    <x v="87"/>
    <x v="2"/>
    <n v="2026"/>
    <s v="CP-18610"/>
    <x v="16"/>
    <x v="16"/>
    <s v="อะไหล่ยางเล็ก"/>
    <s v="ไม่กำหนด"/>
    <s v="CS.2256903/079"/>
    <s v="บริษัท แอสโซซิเอชั่น ออฟ ทรี จำกัด"/>
    <s v="BB/พงษ์"/>
    <n v="1"/>
    <n v="1550"/>
    <n v="0"/>
    <s v=" "/>
    <n v="1448.6"/>
    <n v="101.4"/>
    <n v="1550"/>
    <s v="CP04A"/>
    <x v="2"/>
  </r>
  <r>
    <x v="87"/>
    <x v="2"/>
    <n v="2026"/>
    <s v="CP-18610"/>
    <x v="30"/>
    <x v="30"/>
    <s v="อะไหล่ยางเล็ก"/>
    <s v="ไม่กำหนด"/>
    <s v="CS.2256903/079"/>
    <s v="บริษัท แอสโซซิเอชั่น ออฟ ทรี จำกัด"/>
    <s v="BB/พงษ์"/>
    <n v="1"/>
    <n v="250"/>
    <n v="0"/>
    <s v=" "/>
    <n v="0"/>
    <n v="0"/>
    <n v="0"/>
    <s v="CP04A"/>
    <x v="2"/>
  </r>
  <r>
    <x v="87"/>
    <x v="2"/>
    <n v="2026"/>
    <s v="CP-18610"/>
    <x v="19"/>
    <x v="19"/>
    <s v="อะไหล่ยางเล็ก"/>
    <s v="ไม่กำหนด"/>
    <s v="CS.2256903/079"/>
    <s v="บริษัท แอสโซซิเอชั่น ออฟ ทรี จำกัด"/>
    <s v="BB/พงษ์"/>
    <n v="1"/>
    <n v="20"/>
    <n v="0"/>
    <s v=" "/>
    <n v="18.690000000000001"/>
    <n v="1.31"/>
    <n v="20"/>
    <s v="CP04A"/>
    <x v="2"/>
  </r>
  <r>
    <x v="87"/>
    <x v="2"/>
    <n v="2026"/>
    <s v="CP-18610"/>
    <x v="31"/>
    <x v="31"/>
    <s v="อะไหล่ยางเล็ก"/>
    <s v="ไม่กำหนด"/>
    <s v="CS.2256903/079"/>
    <s v="บริษัท แอสโซซิเอชั่น ออฟ ทรี จำกัด"/>
    <s v="BB/พงษ์"/>
    <n v="1"/>
    <n v="240"/>
    <n v="0"/>
    <s v=" "/>
    <n v="224.3"/>
    <n v="15.7"/>
    <n v="240"/>
    <s v="CP04A"/>
    <x v="2"/>
  </r>
  <r>
    <x v="87"/>
    <x v="2"/>
    <n v="2026"/>
    <s v="CP-09926"/>
    <x v="15"/>
    <x v="15"/>
    <s v="ค่าแรง-ยางเล็ก"/>
    <s v="ไม่กำหนด"/>
    <s v="CS.8256903/164"/>
    <s v="คุณ วัฒนชัย  วงศ์อดิลักษณ์"/>
    <s v="BYเล็ก"/>
    <n v="1"/>
    <n v="160"/>
    <n v="0"/>
    <s v=" "/>
    <n v="149.53"/>
    <n v="10.47"/>
    <n v="160"/>
    <s v="CP03N"/>
    <x v="1"/>
  </r>
  <r>
    <x v="87"/>
    <x v="2"/>
    <n v="2026"/>
    <s v="CP-09926"/>
    <x v="12"/>
    <x v="12"/>
    <s v="ค่าแรง-ยางเล็ก"/>
    <s v="ไม่กำหนด"/>
    <s v="CS.8256903/164"/>
    <s v="คุณ วัฒนชัย  วงศ์อดิลักษณ์"/>
    <s v="BYเล็ก"/>
    <n v="2"/>
    <n v="150"/>
    <n v="0"/>
    <s v=" "/>
    <n v="280.37"/>
    <n v="19.63"/>
    <n v="300"/>
    <s v="CP03N"/>
    <x v="1"/>
  </r>
  <r>
    <x v="87"/>
    <x v="2"/>
    <n v="2026"/>
    <s v="CP-18607"/>
    <x v="934"/>
    <x v="934"/>
    <s v="ยางเล็ก BS"/>
    <s v="BSยางเล็ก"/>
    <s v="CS.8256903/165"/>
    <s v="คุณ ภิรมย์ เชนประโคน"/>
    <s v="BYเล็ก"/>
    <n v="4"/>
    <n v="3450"/>
    <n v="1380"/>
    <s v=" "/>
    <n v="11607.48"/>
    <n v="812.52"/>
    <n v="12420"/>
    <s v="CP03Y26-M03"/>
    <x v="1"/>
  </r>
  <r>
    <x v="87"/>
    <x v="2"/>
    <n v="2026"/>
    <s v="CP-18607"/>
    <x v="1"/>
    <x v="1"/>
    <s v="อะไหล่ยางเล็ก"/>
    <s v="อะไหล่นอก"/>
    <s v="CS.8256903/165"/>
    <s v="คุณ ภิรมย์ เชนประโคน"/>
    <s v="BYเล็ก"/>
    <n v="4"/>
    <n v="60"/>
    <n v="0"/>
    <s v=" "/>
    <n v="0"/>
    <n v="0"/>
    <n v="0"/>
    <s v="CP03A"/>
    <x v="1"/>
  </r>
  <r>
    <x v="87"/>
    <x v="2"/>
    <n v="2026"/>
    <s v="CP-18607"/>
    <x v="2"/>
    <x v="2"/>
    <s v="ค่าแรง-ยางเล็ก"/>
    <s v="ไม่กำหนด"/>
    <s v="CS.8256903/165"/>
    <s v="คุณ ภิรมย์ เชนประโคน"/>
    <s v="BYเล็ก"/>
    <n v="4"/>
    <n v="120"/>
    <n v="0"/>
    <s v=" "/>
    <n v="0"/>
    <n v="0"/>
    <n v="0"/>
    <s v="CP03N"/>
    <x v="1"/>
  </r>
  <r>
    <x v="87"/>
    <x v="2"/>
    <n v="2026"/>
    <s v="CP-18607"/>
    <x v="3"/>
    <x v="3"/>
    <s v="ค่าบริการตั้งศูนย์-ยางเล็ก"/>
    <s v="ไม่กำหนด"/>
    <s v="CS.8256903/165"/>
    <s v="คุณ ภิรมย์ เชนประโคน"/>
    <s v="BYเล็ก"/>
    <n v="1"/>
    <n v="400"/>
    <n v="0"/>
    <s v=" "/>
    <n v="0"/>
    <n v="0"/>
    <n v="0"/>
    <s v="CP03N"/>
    <x v="1"/>
  </r>
  <r>
    <x v="87"/>
    <x v="2"/>
    <n v="2026"/>
    <s v="CP-18608"/>
    <x v="16"/>
    <x v="16"/>
    <s v="อะไหล่ยางเล็ก"/>
    <s v="ไม่กำหนด"/>
    <s v="CS.8256903/166"/>
    <s v="คุณ วิชัย แสงงาม"/>
    <s v="BYเล็ก"/>
    <n v="1"/>
    <n v="1550"/>
    <n v="0"/>
    <s v=" "/>
    <n v="1448.6"/>
    <n v="101.4"/>
    <n v="1550"/>
    <s v="CP03A"/>
    <x v="1"/>
  </r>
  <r>
    <x v="87"/>
    <x v="2"/>
    <n v="2026"/>
    <s v="CP-18608"/>
    <x v="30"/>
    <x v="30"/>
    <s v="อะไหล่ยางเล็ก"/>
    <s v="ไม่กำหนด"/>
    <s v="CS.8256903/166"/>
    <s v="คุณ วิชัย แสงงาม"/>
    <s v="BYเล็ก"/>
    <n v="1"/>
    <n v="250"/>
    <n v="0"/>
    <s v=" "/>
    <n v="0"/>
    <n v="0"/>
    <n v="0"/>
    <s v="CP03A"/>
    <x v="1"/>
  </r>
  <r>
    <x v="87"/>
    <x v="2"/>
    <n v="2026"/>
    <s v="CP-18608"/>
    <x v="40"/>
    <x v="40"/>
    <s v="อะไหล่ยางเล็ก"/>
    <s v="ไม่กำหนด"/>
    <s v="CS.8256903/166"/>
    <s v="คุณ วิชัย แสงงาม"/>
    <s v="BYเล็ก"/>
    <n v="1"/>
    <n v="330"/>
    <n v="0"/>
    <s v=" "/>
    <n v="308.41000000000003"/>
    <n v="21.59"/>
    <n v="330"/>
    <s v="CP03A"/>
    <x v="1"/>
  </r>
  <r>
    <x v="87"/>
    <x v="2"/>
    <n v="2026"/>
    <s v="CP-18608"/>
    <x v="37"/>
    <x v="37"/>
    <s v="อะไหล่ยางเล็ก"/>
    <s v="ไม่กำหนด"/>
    <s v="CS.8256903/166"/>
    <s v="คุณ วิชัย แสงงาม"/>
    <s v="BYเล็ก"/>
    <n v="1"/>
    <n v="20"/>
    <n v="0"/>
    <s v=" "/>
    <n v="18.690000000000001"/>
    <n v="1.31"/>
    <n v="20"/>
    <s v="CP03A"/>
    <x v="1"/>
  </r>
  <r>
    <x v="87"/>
    <x v="2"/>
    <n v="2026"/>
    <s v="CP-18609"/>
    <x v="26"/>
    <x v="26"/>
    <s v="ค่าบริการตั้งศูนย์-ยางเล็ก"/>
    <s v="ไม่กำหนด"/>
    <s v="CS.8256903/167"/>
    <s v="คุณ ศริพงศ์ ธรรมเจริญ"/>
    <s v="BYเล็ก"/>
    <n v="1"/>
    <n v="500"/>
    <n v="0"/>
    <s v=" "/>
    <n v="467.29"/>
    <n v="32.71"/>
    <n v="500"/>
    <s v="CP03N"/>
    <x v="1"/>
  </r>
  <r>
    <x v="87"/>
    <x v="2"/>
    <n v="2026"/>
    <s v="CP-15783"/>
    <x v="13"/>
    <x v="13"/>
    <s v="ค่าแรง-ยางเล็ก"/>
    <s v="ไม่กำหนด"/>
    <s v="CS.8256903/168"/>
    <s v="คุณ พิรพัฒน์ เหนือทองชยากร"/>
    <s v="BYเล็ก"/>
    <n v="4"/>
    <n v="50"/>
    <n v="0"/>
    <s v=" "/>
    <n v="186.92"/>
    <n v="13.08"/>
    <n v="200"/>
    <s v="CP03N"/>
    <x v="1"/>
  </r>
  <r>
    <x v="87"/>
    <x v="2"/>
    <n v="2026"/>
    <s v="CP-18473"/>
    <x v="43"/>
    <x v="43"/>
    <s v="อะไหล่ยางเล็ก"/>
    <s v="ไม่กำหนด"/>
    <s v="CS.8256903/169"/>
    <s v="คุณ สิทธิชัย มั่นเพียรจิตต์"/>
    <s v="BYเล็ก"/>
    <n v="1"/>
    <n v="790"/>
    <n v="0"/>
    <s v=" "/>
    <n v="738.32"/>
    <n v="51.68"/>
    <n v="790"/>
    <s v="CP03A"/>
    <x v="1"/>
  </r>
  <r>
    <x v="87"/>
    <x v="2"/>
    <n v="2026"/>
    <s v="CP-18473"/>
    <x v="44"/>
    <x v="44"/>
    <s v="อะไหล่ยางเล็ก"/>
    <s v="ไม่กำหนด"/>
    <s v="CS.8256903/169"/>
    <s v="คุณ สิทธิชัย มั่นเพียรจิตต์"/>
    <s v="BYเล็ก"/>
    <n v="1"/>
    <n v="215"/>
    <n v="0"/>
    <s v=" "/>
    <n v="0"/>
    <n v="0"/>
    <n v="0"/>
    <s v="CP03A"/>
    <x v="1"/>
  </r>
  <r>
    <x v="87"/>
    <x v="2"/>
    <n v="2026"/>
    <s v="CP-18473"/>
    <x v="66"/>
    <x v="66"/>
    <s v="อะไหล่ยางเล็ก"/>
    <s v="ไม่กำหนด"/>
    <s v="CS.8256903/169"/>
    <s v="คุณ สิทธิชัย มั่นเพียรจิตต์"/>
    <s v="BYเล็ก"/>
    <n v="1"/>
    <n v="220"/>
    <n v="0"/>
    <s v=" "/>
    <n v="0"/>
    <n v="0"/>
    <n v="0"/>
    <s v="CP03A"/>
    <x v="1"/>
  </r>
  <r>
    <x v="87"/>
    <x v="2"/>
    <n v="2026"/>
    <s v="CP-18473"/>
    <x v="19"/>
    <x v="19"/>
    <s v="อะไหล่ยางเล็ก"/>
    <s v="ไม่กำหนด"/>
    <s v="CS.8256903/169"/>
    <s v="คุณ สิทธิชัย มั่นเพียรจิตต์"/>
    <s v="BYเล็ก"/>
    <n v="1"/>
    <n v="20"/>
    <n v="0"/>
    <s v=" "/>
    <n v="18.690000000000001"/>
    <n v="1.31"/>
    <n v="20"/>
    <s v="CP03A"/>
    <x v="1"/>
  </r>
  <r>
    <x v="87"/>
    <x v="2"/>
    <n v="2026"/>
    <s v="CP-18611"/>
    <x v="42"/>
    <x v="42"/>
    <s v="อะไหล่ยางเล็ก"/>
    <s v="ไม่กำหนด"/>
    <s v="CS.8256903/170"/>
    <s v="คุณ วิรัตน์ ห้วยน้อย"/>
    <s v="BYเล็ก"/>
    <n v="1"/>
    <n v="300"/>
    <n v="0"/>
    <s v=" "/>
    <n v="280.37"/>
    <n v="19.63"/>
    <n v="300"/>
    <s v="CP03A"/>
    <x v="1"/>
  </r>
  <r>
    <x v="87"/>
    <x v="2"/>
    <n v="2026"/>
    <s v="CP-18612"/>
    <x v="3"/>
    <x v="3"/>
    <s v="ค่าบริการตั้งศูนย์-ยางเล็ก"/>
    <s v="ไม่กำหนด"/>
    <s v="CS.8256903/171"/>
    <s v="คุณ จิตรกร แสนอ่อน"/>
    <s v="BYเล็ก"/>
    <n v="1"/>
    <n v="400"/>
    <n v="0"/>
    <s v=" "/>
    <n v="373.83"/>
    <n v="26.17"/>
    <n v="400"/>
    <s v="CP03N"/>
    <x v="1"/>
  </r>
  <r>
    <x v="87"/>
    <x v="2"/>
    <n v="2026"/>
    <s v="CP-14123"/>
    <x v="935"/>
    <x v="935"/>
    <s v="ค่าแรง-ยางใหญ่"/>
    <s v="ไม่กำหนด"/>
    <s v="CS.8256903/172"/>
    <s v="คุณ พรพรรณ พลเมืองดี"/>
    <s v="BYเล็ก"/>
    <n v="1"/>
    <n v="300"/>
    <n v="0"/>
    <s v=" "/>
    <n v="280.37"/>
    <n v="19.63"/>
    <n v="300"/>
    <s v="CP03N"/>
    <x v="1"/>
  </r>
  <r>
    <x v="87"/>
    <x v="2"/>
    <n v="2026"/>
    <s v="CP-000004442"/>
    <x v="36"/>
    <x v="36"/>
    <s v="อะไหล่ยางเล็ก"/>
    <s v="ไม่กำหนด"/>
    <s v="CS.8256903/173"/>
    <s v="คุณ เขมิสรา ราชคำ"/>
    <s v="BYเล็ก"/>
    <n v="1"/>
    <n v="1250"/>
    <n v="0"/>
    <s v=" "/>
    <n v="1168.22"/>
    <n v="81.78"/>
    <n v="1250"/>
    <s v="CP03A"/>
    <x v="1"/>
  </r>
  <r>
    <x v="87"/>
    <x v="2"/>
    <n v="2026"/>
    <s v="CP-000004442"/>
    <x v="66"/>
    <x v="66"/>
    <s v="อะไหล่ยางเล็ก"/>
    <s v="ไม่กำหนด"/>
    <s v="CS.8256903/173"/>
    <s v="คุณ เขมิสรา ราชคำ"/>
    <s v="BYเล็ก"/>
    <n v="1"/>
    <n v="220"/>
    <n v="0"/>
    <s v=" "/>
    <n v="205.61"/>
    <n v="14.39"/>
    <n v="220"/>
    <s v="CP03A"/>
    <x v="1"/>
  </r>
  <r>
    <x v="87"/>
    <x v="2"/>
    <n v="2026"/>
    <s v="CP-000004442"/>
    <x v="19"/>
    <x v="19"/>
    <s v="อะไหล่ยางเล็ก"/>
    <s v="ไม่กำหนด"/>
    <s v="CS.8256903/173"/>
    <s v="คุณ เขมิสรา ราชคำ"/>
    <s v="BYเล็ก"/>
    <n v="1"/>
    <n v="20"/>
    <n v="0"/>
    <s v=" "/>
    <n v="18.690000000000001"/>
    <n v="1.31"/>
    <n v="20"/>
    <s v="CP03A"/>
    <x v="1"/>
  </r>
  <r>
    <x v="87"/>
    <x v="2"/>
    <n v="2026"/>
    <s v="CP-000004442"/>
    <x v="2"/>
    <x v="2"/>
    <s v="ค่าแรง-ยางเล็ก"/>
    <s v="ไม่กำหนด"/>
    <s v="CS.8256903/173"/>
    <s v="คุณ เขมิสรา ราชคำ"/>
    <s v="BYเล็ก"/>
    <n v="4"/>
    <n v="120"/>
    <n v="0"/>
    <s v=" "/>
    <n v="448.6"/>
    <n v="31.4"/>
    <n v="480"/>
    <s v="CP03N"/>
    <x v="1"/>
  </r>
  <r>
    <x v="87"/>
    <x v="2"/>
    <n v="2026"/>
    <s v="CP-06390"/>
    <x v="334"/>
    <x v="334"/>
    <s v="อะไหล่นอก ยางเล็ก"/>
    <s v="ไม่กำหนด"/>
    <s v="CS.8256903/174"/>
    <s v="คุณ นิศาชล  วัจนะเสนาะ"/>
    <s v="BYเล็ก"/>
    <n v="1"/>
    <n v="1585"/>
    <n v="0"/>
    <s v=" "/>
    <n v="1481.31"/>
    <n v="103.69"/>
    <n v="1585"/>
    <s v="CP03A"/>
    <x v="1"/>
  </r>
  <r>
    <x v="87"/>
    <x v="2"/>
    <n v="2026"/>
    <s v="CP-06390"/>
    <x v="98"/>
    <x v="98"/>
    <s v="ค่าบริการ"/>
    <s v="ไม่กำหนด"/>
    <s v="CS.8256903/174"/>
    <s v="คุณ นิศาชล  วัจนะเสนาะ"/>
    <s v="BYเล็ก"/>
    <n v="2"/>
    <n v="400"/>
    <n v="0"/>
    <s v=" "/>
    <n v="747.66"/>
    <n v="52.34"/>
    <n v="800"/>
    <s v="CP03A"/>
    <x v="1"/>
  </r>
  <r>
    <x v="87"/>
    <x v="2"/>
    <n v="2026"/>
    <s v="CP-13428"/>
    <x v="0"/>
    <x v="0"/>
    <s v="ยางเล็ก DL"/>
    <s v="DUNLOP"/>
    <s v="CS.8256903/175"/>
    <s v="คุณ ฐิติรัตน์  หทัยทรัตน์ศัก"/>
    <s v="BYเล็ก"/>
    <n v="4"/>
    <n v="2700"/>
    <n v="2700"/>
    <s v=" "/>
    <n v="7570.09"/>
    <n v="529.91"/>
    <n v="8100"/>
    <s v="CP03Y26-M01"/>
    <x v="1"/>
  </r>
  <r>
    <x v="87"/>
    <x v="2"/>
    <n v="2026"/>
    <s v="CP-13428"/>
    <x v="1"/>
    <x v="1"/>
    <s v="อะไหล่ยางเล็ก"/>
    <s v="อะไหล่นอก"/>
    <s v="CS.8256903/175"/>
    <s v="คุณ ฐิติรัตน์  หทัยทรัตน์ศัก"/>
    <s v="BYเล็ก"/>
    <n v="4"/>
    <n v="60"/>
    <n v="0"/>
    <s v=" "/>
    <n v="0"/>
    <n v="0"/>
    <n v="0"/>
    <s v="CP03A"/>
    <x v="1"/>
  </r>
  <r>
    <x v="87"/>
    <x v="2"/>
    <n v="2026"/>
    <s v="CP-13428"/>
    <x v="2"/>
    <x v="2"/>
    <s v="ค่าแรง-ยางเล็ก"/>
    <s v="ไม่กำหนด"/>
    <s v="CS.8256903/175"/>
    <s v="คุณ ฐิติรัตน์  หทัยทรัตน์ศัก"/>
    <s v="BYเล็ก"/>
    <n v="4"/>
    <n v="120"/>
    <n v="0"/>
    <s v=" "/>
    <n v="0"/>
    <n v="0"/>
    <n v="0"/>
    <s v="CP03N"/>
    <x v="1"/>
  </r>
  <r>
    <x v="87"/>
    <x v="2"/>
    <n v="2026"/>
    <s v="CP-13428"/>
    <x v="3"/>
    <x v="3"/>
    <s v="ค่าบริการตั้งศูนย์-ยางเล็ก"/>
    <s v="ไม่กำหนด"/>
    <s v="CS.8256903/175"/>
    <s v="คุณ ฐิติรัตน์  หทัยทรัตน์ศัก"/>
    <s v="BYเล็ก"/>
    <n v="1"/>
    <n v="400"/>
    <n v="0"/>
    <s v=" "/>
    <n v="0"/>
    <n v="0"/>
    <n v="0"/>
    <s v="CP03N"/>
    <x v="1"/>
  </r>
  <r>
    <x v="87"/>
    <x v="2"/>
    <n v="2026"/>
    <s v="CP-11819"/>
    <x v="38"/>
    <x v="38"/>
    <s v="อะไหล่ยางเล็ก"/>
    <s v="ไม่กำหนด"/>
    <s v="S.5256903/0030"/>
    <s v="บริษัท เจ.ที.แพ็ค ออฟ ฟู้ดส์ จำกัด"/>
    <s v="BYเล็ก/พต"/>
    <n v="1"/>
    <n v="1150"/>
    <n v="0"/>
    <s v=" "/>
    <n v="1074.77"/>
    <n v="75.23"/>
    <n v="1150"/>
    <s v="CP03A"/>
    <x v="1"/>
  </r>
  <r>
    <x v="87"/>
    <x v="2"/>
    <n v="2026"/>
    <s v="CP-11819"/>
    <x v="39"/>
    <x v="39"/>
    <s v="อะไหล่ยางเล็ก"/>
    <s v="ไม่กำหนด"/>
    <s v="S.5256903/0030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87"/>
    <x v="2"/>
    <n v="2026"/>
    <s v="CP-11819"/>
    <x v="40"/>
    <x v="40"/>
    <s v="อะไหล่ยางเล็ก"/>
    <s v="ไม่กำหนด"/>
    <s v="S.5256903/0030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87"/>
    <x v="2"/>
    <n v="2026"/>
    <s v="CP-11819"/>
    <x v="37"/>
    <x v="37"/>
    <s v="อะไหล่ยางเล็ก"/>
    <s v="ไม่กำหนด"/>
    <s v="S.5256903/0030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87"/>
    <x v="2"/>
    <n v="2026"/>
    <s v="CP-11819"/>
    <x v="38"/>
    <x v="38"/>
    <s v="อะไหล่ยางเล็ก"/>
    <s v="ไม่กำหนด"/>
    <s v="S.5256903/0031"/>
    <s v="บริษัท เจ.ที.แพ็ค ออฟ ฟู้ดส์ จำกัด"/>
    <s v="BYเล็ก/พต"/>
    <n v="1"/>
    <n v="1150"/>
    <n v="0"/>
    <s v=" "/>
    <n v="1074.77"/>
    <n v="75.23"/>
    <n v="1150"/>
    <s v="CP03A"/>
    <x v="1"/>
  </r>
  <r>
    <x v="87"/>
    <x v="2"/>
    <n v="2026"/>
    <s v="CP-11819"/>
    <x v="39"/>
    <x v="39"/>
    <s v="อะไหล่ยางเล็ก"/>
    <s v="ไม่กำหนด"/>
    <s v="S.5256903/0031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87"/>
    <x v="2"/>
    <n v="2026"/>
    <s v="CP-11819"/>
    <x v="40"/>
    <x v="40"/>
    <s v="อะไหล่ยางเล็ก"/>
    <s v="ไม่กำหนด"/>
    <s v="S.5256903/0031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87"/>
    <x v="2"/>
    <n v="2026"/>
    <s v="CP-11819"/>
    <x v="37"/>
    <x v="37"/>
    <s v="อะไหล่ยางเล็ก"/>
    <s v="ไม่กำหนด"/>
    <s v="S.5256903/0031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88"/>
    <x v="2"/>
    <n v="2026"/>
    <s v="CP-18613"/>
    <x v="38"/>
    <x v="38"/>
    <s v="อะไหล่ยางเล็ก"/>
    <s v="ไม่กำหนด"/>
    <s v="CS.2256903/080"/>
    <s v="คุณยุพารัตน์ จันดา"/>
    <s v="BB/ปูน"/>
    <n v="1"/>
    <n v="1150"/>
    <n v="0"/>
    <s v=" "/>
    <n v="1074.77"/>
    <n v="75.23"/>
    <n v="1150"/>
    <s v="CP04A"/>
    <x v="2"/>
  </r>
  <r>
    <x v="88"/>
    <x v="2"/>
    <n v="2026"/>
    <s v="CP-18613"/>
    <x v="39"/>
    <x v="39"/>
    <s v="อะไหล่ยางเล็ก"/>
    <s v="ไม่กำหนด"/>
    <s v="CS.2256903/080"/>
    <s v="คุณยุพารัตน์ จันดา"/>
    <s v="BB/ปูน"/>
    <n v="1"/>
    <n v="175"/>
    <n v="0"/>
    <s v=" "/>
    <n v="0"/>
    <n v="0"/>
    <n v="0"/>
    <s v="CP04A"/>
    <x v="2"/>
  </r>
  <r>
    <x v="88"/>
    <x v="2"/>
    <n v="2026"/>
    <s v="CP-18613"/>
    <x v="37"/>
    <x v="37"/>
    <s v="อะไหล่ยางเล็ก"/>
    <s v="ไม่กำหนด"/>
    <s v="CS.2256903/080"/>
    <s v="คุณยุพารัตน์ จันดา"/>
    <s v="BB/ปูน"/>
    <n v="1"/>
    <n v="20"/>
    <n v="0"/>
    <s v=" "/>
    <n v="18.690000000000001"/>
    <n v="1.31"/>
    <n v="20"/>
    <s v="CP04A"/>
    <x v="2"/>
  </r>
  <r>
    <x v="88"/>
    <x v="2"/>
    <n v="2026"/>
    <s v="CP-18613"/>
    <x v="40"/>
    <x v="40"/>
    <s v="อะไหล่ยางเล็ก"/>
    <s v="ไม่กำหนด"/>
    <s v="CS.2256903/080"/>
    <s v="คุณยุพารัตน์ จันดา"/>
    <s v="BB/ปูน"/>
    <n v="1"/>
    <n v="330"/>
    <n v="0"/>
    <s v=" "/>
    <n v="0"/>
    <n v="0"/>
    <n v="0"/>
    <s v="CP04A"/>
    <x v="2"/>
  </r>
  <r>
    <x v="88"/>
    <x v="2"/>
    <n v="2026"/>
    <s v="CP-06363"/>
    <x v="936"/>
    <x v="936"/>
    <s v="อะไหล่นอก ยางเล็ก"/>
    <s v="ไม่กำหนด"/>
    <s v="CS.6256903/069"/>
    <s v="คุณ วิศาล วัชรานนท์"/>
    <s v="C13"/>
    <n v="1"/>
    <n v="3090"/>
    <n v="154.5"/>
    <s v=" "/>
    <n v="2743.46"/>
    <n v="192.04"/>
    <n v="2935.5"/>
    <s v="CP02A"/>
    <x v="0"/>
  </r>
  <r>
    <x v="88"/>
    <x v="2"/>
    <n v="2026"/>
    <s v="CP-06363"/>
    <x v="64"/>
    <x v="64"/>
    <s v="ค่าบริการ"/>
    <s v="ไม่กำหนด"/>
    <s v="CS.6256903/069"/>
    <s v="คุณ วิศาล วัชรานนท์"/>
    <s v="C13"/>
    <n v="1"/>
    <n v="480"/>
    <n v="0"/>
    <s v=" "/>
    <n v="448.6"/>
    <n v="31.4"/>
    <n v="480"/>
    <s v="CP02N"/>
    <x v="0"/>
  </r>
  <r>
    <x v="88"/>
    <x v="2"/>
    <n v="2026"/>
    <s v="CP-18614"/>
    <x v="768"/>
    <x v="768"/>
    <s v="อะไหล่ยางเล็ก"/>
    <s v="ไม่กำหนด"/>
    <s v="CS.6256903/070"/>
    <s v="MR.XU"/>
    <s v="C13"/>
    <n v="1"/>
    <n v="1850"/>
    <n v="0"/>
    <s v=" "/>
    <n v="1728.97"/>
    <n v="121.03"/>
    <n v="1850"/>
    <s v="CP02A"/>
    <x v="0"/>
  </r>
  <r>
    <x v="88"/>
    <x v="2"/>
    <n v="2026"/>
    <s v="CP-18614"/>
    <x v="769"/>
    <x v="769"/>
    <s v="อะไหล่ยางเล็ก"/>
    <s v="ไม่กำหนด"/>
    <s v="CS.6256903/070"/>
    <s v="MR.XU"/>
    <s v="C13"/>
    <n v="1"/>
    <n v="340"/>
    <n v="0"/>
    <s v=" "/>
    <n v="0"/>
    <n v="0"/>
    <n v="0"/>
    <s v="CP02A"/>
    <x v="0"/>
  </r>
  <r>
    <x v="88"/>
    <x v="2"/>
    <n v="2026"/>
    <s v="CP-18614"/>
    <x v="642"/>
    <x v="642"/>
    <s v="อะไหล่นอก ยางเล็ก"/>
    <s v="ไม่กำหนด"/>
    <s v="CS.6256903/070"/>
    <s v="MR.XU"/>
    <s v="C13"/>
    <n v="1"/>
    <n v="210"/>
    <n v="0"/>
    <s v=" "/>
    <n v="0"/>
    <n v="0"/>
    <n v="0"/>
    <s v="CP02A"/>
    <x v="0"/>
  </r>
  <r>
    <x v="88"/>
    <x v="2"/>
    <n v="2026"/>
    <s v="CP-18614"/>
    <x v="19"/>
    <x v="19"/>
    <s v="อะไหล่ยางเล็ก"/>
    <s v="ไม่กำหนด"/>
    <s v="CS.6256903/070"/>
    <s v="MR.XU"/>
    <s v="C13"/>
    <n v="1"/>
    <n v="20"/>
    <n v="0"/>
    <s v=" "/>
    <n v="18.690000000000001"/>
    <n v="1.31"/>
    <n v="20"/>
    <s v="CP02A"/>
    <x v="0"/>
  </r>
  <r>
    <x v="88"/>
    <x v="2"/>
    <n v="2026"/>
    <s v="CP-18614"/>
    <x v="72"/>
    <x v="72"/>
    <s v="อะไหล่ยางเล็ก"/>
    <s v="ไม่กำหนด"/>
    <s v="CS.6256903/070"/>
    <s v="MR.XU"/>
    <s v="C13"/>
    <n v="1"/>
    <n v="595"/>
    <n v="59.5"/>
    <s v=" "/>
    <n v="500.47"/>
    <n v="35.03"/>
    <n v="535.5"/>
    <s v="CP02A"/>
    <x v="0"/>
  </r>
  <r>
    <x v="88"/>
    <x v="2"/>
    <n v="2026"/>
    <s v="CP-18614"/>
    <x v="326"/>
    <x v="326"/>
    <s v="อะไหล่ยางเล็ก"/>
    <s v="ไม่กำหนด"/>
    <s v="CS.6256903/070"/>
    <s v="MR.XU"/>
    <s v="C13"/>
    <n v="1"/>
    <n v="595"/>
    <n v="59.5"/>
    <s v=" "/>
    <n v="500.47"/>
    <n v="35.03"/>
    <n v="535.5"/>
    <s v="CP02A"/>
    <x v="0"/>
  </r>
  <r>
    <x v="88"/>
    <x v="2"/>
    <n v="2026"/>
    <s v="CP-18614"/>
    <x v="74"/>
    <x v="74"/>
    <s v="อะไหล่ยางเล็ก"/>
    <s v="ไม่กำหนด"/>
    <s v="CS.6256903/070"/>
    <s v="MR.XU"/>
    <s v="C13"/>
    <n v="1"/>
    <n v="595"/>
    <n v="59"/>
    <s v=" "/>
    <n v="500.93"/>
    <n v="35.07"/>
    <n v="536"/>
    <s v="CP02A"/>
    <x v="0"/>
  </r>
  <r>
    <x v="88"/>
    <x v="2"/>
    <n v="2026"/>
    <s v="CP-14671"/>
    <x v="43"/>
    <x v="43"/>
    <s v="อะไหล่ยางเล็ก"/>
    <s v="ไม่กำหนด"/>
    <s v="CS.8256903/176"/>
    <s v="คุณ รัตนพล สัญญอาจ"/>
    <s v="C10"/>
    <n v="1"/>
    <n v="790"/>
    <n v="0"/>
    <s v=" "/>
    <n v="738.32"/>
    <n v="51.68"/>
    <n v="790"/>
    <s v="CP03A"/>
    <x v="1"/>
  </r>
  <r>
    <x v="88"/>
    <x v="2"/>
    <n v="2026"/>
    <s v="CP-14671"/>
    <x v="44"/>
    <x v="44"/>
    <s v="อะไหล่ยางเล็ก"/>
    <s v="ไม่กำหนด"/>
    <s v="CS.8256903/176"/>
    <s v="คุณ รัตนพล สัญญอาจ"/>
    <s v="C10"/>
    <n v="1"/>
    <n v="215"/>
    <n v="0"/>
    <s v=" "/>
    <n v="0"/>
    <n v="0"/>
    <n v="0"/>
    <s v="CP03A"/>
    <x v="1"/>
  </r>
  <r>
    <x v="88"/>
    <x v="2"/>
    <n v="2026"/>
    <s v="CP-14671"/>
    <x v="255"/>
    <x v="255"/>
    <s v="อะไหล่ยางเล็ก"/>
    <s v="ไม่กำหนด"/>
    <s v="CS.8256903/176"/>
    <s v="คุณ รัตนพล สัญญอาจ"/>
    <s v="C10"/>
    <n v="1"/>
    <n v="220"/>
    <n v="0"/>
    <s v=" "/>
    <n v="0"/>
    <n v="0"/>
    <n v="0"/>
    <s v="CP03A"/>
    <x v="1"/>
  </r>
  <r>
    <x v="88"/>
    <x v="2"/>
    <n v="2026"/>
    <s v="CP-14671"/>
    <x v="19"/>
    <x v="19"/>
    <s v="อะไหล่ยางเล็ก"/>
    <s v="ไม่กำหนด"/>
    <s v="CS.8256903/176"/>
    <s v="คุณ รัตนพล สัญญอาจ"/>
    <s v="C10"/>
    <n v="1"/>
    <n v="20"/>
    <n v="0"/>
    <s v=" "/>
    <n v="18.690000000000001"/>
    <n v="1.31"/>
    <n v="20"/>
    <s v="CP03A"/>
    <x v="1"/>
  </r>
  <r>
    <x v="88"/>
    <x v="2"/>
    <n v="2026"/>
    <s v="CP-05558"/>
    <x v="929"/>
    <x v="929"/>
    <s v="ยางเล็ก DL"/>
    <s v="DUNLOP"/>
    <s v="CS.8256903/177"/>
    <s v="คุณ ประนอม ศิริประกอบ"/>
    <s v="C10"/>
    <n v="4"/>
    <n v="2920"/>
    <n v="2920"/>
    <s v=" "/>
    <n v="8186.92"/>
    <n v="573.08000000000004"/>
    <n v="8760"/>
    <s v="CP03Y26-M02"/>
    <x v="1"/>
  </r>
  <r>
    <x v="88"/>
    <x v="2"/>
    <n v="2026"/>
    <s v="CP-05558"/>
    <x v="1"/>
    <x v="1"/>
    <s v="อะไหล่ยางเล็ก"/>
    <s v="อะไหล่นอก"/>
    <s v="CS.8256903/177"/>
    <s v="คุณ ประนอม ศิริประกอบ"/>
    <s v="C10"/>
    <n v="4"/>
    <n v="60"/>
    <n v="0"/>
    <s v=" "/>
    <n v="0"/>
    <n v="0"/>
    <n v="0"/>
    <s v="CP03A"/>
    <x v="1"/>
  </r>
  <r>
    <x v="88"/>
    <x v="2"/>
    <n v="2026"/>
    <s v="CP-05558"/>
    <x v="2"/>
    <x v="2"/>
    <s v="ค่าแรง-ยางเล็ก"/>
    <s v="ไม่กำหนด"/>
    <s v="CS.8256903/177"/>
    <s v="คุณ ประนอม ศิริประกอบ"/>
    <s v="C10"/>
    <n v="4"/>
    <n v="120"/>
    <n v="0"/>
    <s v=" "/>
    <n v="0"/>
    <n v="0"/>
    <n v="0"/>
    <s v="CP03N"/>
    <x v="1"/>
  </r>
  <r>
    <x v="88"/>
    <x v="2"/>
    <n v="2026"/>
    <s v="CP-05558"/>
    <x v="3"/>
    <x v="3"/>
    <s v="ค่าบริการตั้งศูนย์-ยางเล็ก"/>
    <s v="ไม่กำหนด"/>
    <s v="CS.8256903/177"/>
    <s v="คุณ ประนอม ศิริประกอบ"/>
    <s v="C10"/>
    <n v="1"/>
    <n v="400"/>
    <n v="0"/>
    <s v=" "/>
    <n v="0"/>
    <n v="0"/>
    <n v="0"/>
    <s v="CP03N"/>
    <x v="1"/>
  </r>
  <r>
    <x v="88"/>
    <x v="2"/>
    <n v="2026"/>
    <s v="CP-05558"/>
    <x v="138"/>
    <x v="138"/>
    <s v="ของแจกของแถม"/>
    <s v="LINGLONG ยางเล็ก"/>
    <s v="CS.8256903/177"/>
    <s v="คุณ ประนอม ศิริประกอบ"/>
    <s v="C10"/>
    <n v="1"/>
    <n v="1"/>
    <n v="0"/>
    <s v=" "/>
    <n v="0"/>
    <n v="0"/>
    <n v="0"/>
    <s v="CP03N"/>
    <x v="1"/>
  </r>
  <r>
    <x v="88"/>
    <x v="2"/>
    <n v="2026"/>
    <s v="CP-10234"/>
    <x v="51"/>
    <x v="51"/>
    <s v="อะไหล่ยางเล็ก"/>
    <s v="ไม่กำหนด"/>
    <s v="CS.8256903/178"/>
    <s v="คุณ ปราโมทย์  เตชะชูเชิด"/>
    <s v="C10"/>
    <n v="1"/>
    <n v="1250"/>
    <n v="0"/>
    <s v=" "/>
    <n v="1168.22"/>
    <n v="81.78"/>
    <n v="1250"/>
    <s v="CP03A"/>
    <x v="1"/>
  </r>
  <r>
    <x v="88"/>
    <x v="2"/>
    <n v="2026"/>
    <s v="CP-10234"/>
    <x v="482"/>
    <x v="482"/>
    <s v="อะไหล่ยางเล็ก"/>
    <s v="ไม่กำหนด"/>
    <s v="CS.8256903/178"/>
    <s v="คุณ ปราโมทย์  เตชะชูเชิด"/>
    <s v="C10"/>
    <n v="1"/>
    <n v="220"/>
    <n v="0"/>
    <s v=" "/>
    <n v="205.61"/>
    <n v="14.39"/>
    <n v="220"/>
    <s v="CP03A"/>
    <x v="1"/>
  </r>
  <r>
    <x v="88"/>
    <x v="2"/>
    <n v="2026"/>
    <s v="CP-10234"/>
    <x v="19"/>
    <x v="19"/>
    <s v="อะไหล่ยางเล็ก"/>
    <s v="ไม่กำหนด"/>
    <s v="CS.8256903/178"/>
    <s v="คุณ ปราโมทย์  เตชะชูเชิด"/>
    <s v="C10"/>
    <n v="1"/>
    <n v="20"/>
    <n v="0"/>
    <s v=" "/>
    <n v="18.690000000000001"/>
    <n v="1.31"/>
    <n v="20"/>
    <s v="CP03A"/>
    <x v="1"/>
  </r>
  <r>
    <x v="88"/>
    <x v="2"/>
    <n v="2026"/>
    <s v="CP-10234"/>
    <x v="326"/>
    <x v="326"/>
    <s v="อะไหล่ยางเล็ก"/>
    <s v="ไม่กำหนด"/>
    <s v="CS.8256903/178"/>
    <s v="คุณ ปราโมทย์  เตชะชูเชิด"/>
    <s v="C10"/>
    <n v="1"/>
    <n v="595"/>
    <n v="0"/>
    <s v=" "/>
    <n v="556.07000000000005"/>
    <n v="38.93"/>
    <n v="595"/>
    <s v="CP03A"/>
    <x v="1"/>
  </r>
  <r>
    <x v="88"/>
    <x v="2"/>
    <n v="2026"/>
    <s v="CP-000002739"/>
    <x v="937"/>
    <x v="937"/>
    <s v="ยางเล็ก BS"/>
    <s v="BSยางเล็ก"/>
    <s v="CS.8256903/179"/>
    <s v="คุณชนาธิป ลิ้มสมบูรณ์"/>
    <s v="C10"/>
    <n v="4"/>
    <n v="2650"/>
    <n v="600"/>
    <s v=" "/>
    <n v="9345.7900000000009"/>
    <n v="654.21"/>
    <n v="10000"/>
    <s v="CP03Y26-M01"/>
    <x v="1"/>
  </r>
  <r>
    <x v="88"/>
    <x v="2"/>
    <n v="2026"/>
    <s v="CP-000002739"/>
    <x v="1"/>
    <x v="1"/>
    <s v="อะไหล่ยางเล็ก"/>
    <s v="อะไหล่นอก"/>
    <s v="CS.8256903/179"/>
    <s v="คุณชนาธิป ลิ้มสมบูรณ์"/>
    <s v="C10"/>
    <n v="4"/>
    <n v="60"/>
    <n v="0"/>
    <s v=" "/>
    <n v="0"/>
    <n v="0"/>
    <n v="0"/>
    <s v="CP03A"/>
    <x v="1"/>
  </r>
  <r>
    <x v="88"/>
    <x v="2"/>
    <n v="2026"/>
    <s v="CP-000002739"/>
    <x v="2"/>
    <x v="2"/>
    <s v="ค่าแรง-ยางเล็ก"/>
    <s v="ไม่กำหนด"/>
    <s v="CS.8256903/179"/>
    <s v="คุณชนาธิป ลิ้มสมบูรณ์"/>
    <s v="C10"/>
    <n v="4"/>
    <n v="120"/>
    <n v="0"/>
    <s v=" "/>
    <n v="0"/>
    <n v="0"/>
    <n v="0"/>
    <s v="CP03N"/>
    <x v="1"/>
  </r>
  <r>
    <x v="88"/>
    <x v="2"/>
    <n v="2026"/>
    <s v="CP-000002739"/>
    <x v="3"/>
    <x v="3"/>
    <s v="ค่าบริการตั้งศูนย์-ยางเล็ก"/>
    <s v="ไม่กำหนด"/>
    <s v="CS.8256903/179"/>
    <s v="คุณชนาธิป ลิ้มสมบูรณ์"/>
    <s v="C10"/>
    <n v="1"/>
    <n v="400"/>
    <n v="0"/>
    <s v=" "/>
    <n v="0"/>
    <n v="0"/>
    <n v="0"/>
    <s v="CP03N"/>
    <x v="1"/>
  </r>
  <r>
    <x v="88"/>
    <x v="2"/>
    <n v="2026"/>
    <s v="CP-000002739"/>
    <x v="138"/>
    <x v="138"/>
    <s v="ของแจกของแถม"/>
    <s v="LINGLONG ยางเล็ก"/>
    <s v="CS.8256903/179"/>
    <s v="คุณชนาธิป ลิ้มสมบูรณ์"/>
    <s v="C10"/>
    <n v="1"/>
    <n v="1"/>
    <n v="0"/>
    <s v=" "/>
    <n v="0"/>
    <n v="0"/>
    <n v="0"/>
    <s v="CP03N"/>
    <x v="1"/>
  </r>
  <r>
    <x v="88"/>
    <x v="2"/>
    <n v="2026"/>
    <s v="CP-18259"/>
    <x v="38"/>
    <x v="38"/>
    <s v="อะไหล่ยางเล็ก"/>
    <s v="ไม่กำหนด"/>
    <s v="CS.8256903/180"/>
    <s v="คุณ สุมาลี กลิ่นเทศ"/>
    <s v="C10"/>
    <n v="1"/>
    <n v="1150"/>
    <n v="0"/>
    <s v=" "/>
    <n v="1074.77"/>
    <n v="75.23"/>
    <n v="1150"/>
    <s v="CP03A"/>
    <x v="1"/>
  </r>
  <r>
    <x v="88"/>
    <x v="2"/>
    <n v="2026"/>
    <s v="CP-18259"/>
    <x v="39"/>
    <x v="39"/>
    <s v="อะไหล่ยางเล็ก"/>
    <s v="ไม่กำหนด"/>
    <s v="CS.8256903/180"/>
    <s v="คุณ สุมาลี กลิ่นเทศ"/>
    <s v="C10"/>
    <n v="1"/>
    <n v="175"/>
    <n v="0"/>
    <s v=" "/>
    <n v="163.55000000000001"/>
    <n v="11.45"/>
    <n v="175"/>
    <s v="CP03A"/>
    <x v="1"/>
  </r>
  <r>
    <x v="88"/>
    <x v="2"/>
    <n v="2026"/>
    <s v="CP-18259"/>
    <x v="39"/>
    <x v="39"/>
    <s v="อะไหล่ยางเล็ก"/>
    <s v="ไม่กำหนด"/>
    <s v="CS.8256903/180"/>
    <s v="คุณ สุมาลี กลิ่นเทศ"/>
    <s v="C10"/>
    <n v="1"/>
    <n v="175"/>
    <n v="0"/>
    <s v=" "/>
    <n v="0"/>
    <n v="0"/>
    <n v="0"/>
    <s v="CP03A"/>
    <x v="1"/>
  </r>
  <r>
    <x v="88"/>
    <x v="2"/>
    <n v="2026"/>
    <s v="CP-18259"/>
    <x v="31"/>
    <x v="31"/>
    <s v="อะไหล่ยางเล็ก"/>
    <s v="ไม่กำหนด"/>
    <s v="CS.8256903/180"/>
    <s v="คุณ สุมาลี กลิ่นเทศ"/>
    <s v="C10"/>
    <n v="1"/>
    <n v="240"/>
    <n v="0"/>
    <s v=" "/>
    <n v="0"/>
    <n v="0"/>
    <n v="0"/>
    <s v="CP03A"/>
    <x v="1"/>
  </r>
  <r>
    <x v="88"/>
    <x v="2"/>
    <n v="2026"/>
    <s v="CP-18259"/>
    <x v="19"/>
    <x v="19"/>
    <s v="อะไหล่ยางเล็ก"/>
    <s v="ไม่กำหนด"/>
    <s v="CS.8256903/180"/>
    <s v="คุณ สุมาลี กลิ่นเทศ"/>
    <s v="C10"/>
    <n v="1"/>
    <n v="20"/>
    <n v="0"/>
    <s v=" "/>
    <n v="18.690000000000001"/>
    <n v="1.31"/>
    <n v="20"/>
    <s v="CP03A"/>
    <x v="1"/>
  </r>
  <r>
    <x v="88"/>
    <x v="2"/>
    <n v="2026"/>
    <s v="CP-15157"/>
    <x v="28"/>
    <x v="28"/>
    <s v="อะไหล่ยางเล็ก"/>
    <s v="ไม่กำหนด"/>
    <s v="CS.8256903/181"/>
    <s v="คุณ อธิวัฒน์ สงัดภู่"/>
    <s v="C10"/>
    <n v="1"/>
    <n v="1650"/>
    <n v="0"/>
    <s v=" "/>
    <n v="1542.06"/>
    <n v="107.94"/>
    <n v="1650"/>
    <s v="CP03A"/>
    <x v="1"/>
  </r>
  <r>
    <x v="88"/>
    <x v="2"/>
    <n v="2026"/>
    <s v="CP-15157"/>
    <x v="938"/>
    <x v="938"/>
    <s v="อะไหล่ยางเล็ก"/>
    <s v="ไม่กำหนด"/>
    <s v="CS.8256903/181"/>
    <s v="คุณ อธิวัฒน์ สงัดภู่"/>
    <s v="C10"/>
    <n v="1"/>
    <n v="220"/>
    <n v="0"/>
    <s v=" "/>
    <n v="205.61"/>
    <n v="14.39"/>
    <n v="220"/>
    <s v="CP03A"/>
    <x v="1"/>
  </r>
  <r>
    <x v="88"/>
    <x v="2"/>
    <n v="2026"/>
    <s v="CP-15157"/>
    <x v="19"/>
    <x v="19"/>
    <s v="อะไหล่ยางเล็ก"/>
    <s v="ไม่กำหนด"/>
    <s v="CS.8256903/181"/>
    <s v="คุณ อธิวัฒน์ สงัดภู่"/>
    <s v="C10"/>
    <n v="1"/>
    <n v="20"/>
    <n v="0"/>
    <s v=" "/>
    <n v="18.690000000000001"/>
    <n v="1.31"/>
    <n v="20"/>
    <s v="CP03A"/>
    <x v="1"/>
  </r>
  <r>
    <x v="88"/>
    <x v="2"/>
    <n v="2026"/>
    <s v="CP-15157"/>
    <x v="326"/>
    <x v="326"/>
    <s v="อะไหล่ยางเล็ก"/>
    <s v="ไม่กำหนด"/>
    <s v="CS.8256903/181"/>
    <s v="คุณ อธิวัฒน์ สงัดภู่"/>
    <s v="C10"/>
    <n v="1"/>
    <n v="595"/>
    <n v="0"/>
    <s v=" "/>
    <n v="556.07000000000005"/>
    <n v="38.93"/>
    <n v="595"/>
    <s v="CP03A"/>
    <x v="1"/>
  </r>
  <r>
    <x v="88"/>
    <x v="2"/>
    <n v="2026"/>
    <s v="CP-18603"/>
    <x v="939"/>
    <x v="939"/>
    <s v="ยางเล็ก LingLong"/>
    <s v="LINGLONG ยางเล็ก"/>
    <s v="CS5256903/0031"/>
    <s v="คุณ พิทยา ทอนศรี"/>
    <s v="ท๊อป340"/>
    <n v="4"/>
    <n v="3700"/>
    <n v="3700"/>
    <s v=" "/>
    <n v="10373.83"/>
    <n v="726.17"/>
    <n v="11100"/>
    <s v="CPY26-M01"/>
    <x v="3"/>
  </r>
  <r>
    <x v="88"/>
    <x v="2"/>
    <n v="2026"/>
    <s v="CP-18603"/>
    <x v="1"/>
    <x v="1"/>
    <s v="อะไหล่ยางเล็ก"/>
    <s v="อะไหล่นอก"/>
    <s v="CS5256903/0031"/>
    <s v="คุณ พิทยา ทอนศรี"/>
    <s v="ท๊อป340"/>
    <n v="4"/>
    <n v="60"/>
    <n v="0"/>
    <s v=" "/>
    <n v="0"/>
    <n v="0"/>
    <n v="0"/>
    <s v="CPA"/>
    <x v="3"/>
  </r>
  <r>
    <x v="88"/>
    <x v="2"/>
    <n v="2026"/>
    <s v="CP-12495"/>
    <x v="38"/>
    <x v="38"/>
    <s v="อะไหล่ยางเล็ก"/>
    <s v="ไม่กำหนด"/>
    <s v="CS5256903/0032"/>
    <s v="คุณ ชิรพล ขำเนย"/>
    <s v="ท๊อป340"/>
    <n v="1"/>
    <n v="1150"/>
    <n v="0"/>
    <s v=" "/>
    <n v="1074.77"/>
    <n v="75.23"/>
    <n v="1150"/>
    <s v="CPA"/>
    <x v="3"/>
  </r>
  <r>
    <x v="88"/>
    <x v="2"/>
    <n v="2026"/>
    <s v="CP-12495"/>
    <x v="39"/>
    <x v="39"/>
    <s v="อะไหล่ยางเล็ก"/>
    <s v="ไม่กำหนด"/>
    <s v="CS5256903/0032"/>
    <s v="คุณ ชิรพล ขำเนย"/>
    <s v="ท๊อป340"/>
    <n v="1"/>
    <n v="175"/>
    <n v="0"/>
    <s v=" "/>
    <n v="0"/>
    <n v="0"/>
    <n v="0"/>
    <s v="CPA"/>
    <x v="3"/>
  </r>
  <r>
    <x v="88"/>
    <x v="2"/>
    <n v="2026"/>
    <s v="CP-12495"/>
    <x v="31"/>
    <x v="31"/>
    <s v="อะไหล่ยางเล็ก"/>
    <s v="ไม่กำหนด"/>
    <s v="CS5256903/0032"/>
    <s v="คุณ ชิรพล ขำเนย"/>
    <s v="ท๊อป340"/>
    <n v="1"/>
    <n v="240"/>
    <n v="0"/>
    <s v=" "/>
    <n v="0"/>
    <n v="0"/>
    <n v="0"/>
    <s v="CPA"/>
    <x v="3"/>
  </r>
  <r>
    <x v="88"/>
    <x v="2"/>
    <n v="2026"/>
    <s v="CP-12495"/>
    <x v="19"/>
    <x v="19"/>
    <s v="อะไหล่ยางเล็ก"/>
    <s v="ไม่กำหนด"/>
    <s v="CS5256903/0032"/>
    <s v="คุณ ชิรพล ขำเนย"/>
    <s v="ท๊อป340"/>
    <n v="1"/>
    <n v="20"/>
    <n v="0"/>
    <s v=" "/>
    <n v="18.690000000000001"/>
    <n v="1.31"/>
    <n v="20"/>
    <s v="CPA"/>
    <x v="3"/>
  </r>
  <r>
    <x v="88"/>
    <x v="2"/>
    <n v="2026"/>
    <s v="CP-17861"/>
    <x v="28"/>
    <x v="28"/>
    <s v="อะไหล่ยางเล็ก"/>
    <s v="ไม่กำหนด"/>
    <s v="CS5256903/0033"/>
    <s v="คุณ ชริศร์ สุวรรณโกมลกุล"/>
    <s v="หนึ่ง340"/>
    <n v="1"/>
    <n v="1650"/>
    <n v="0"/>
    <s v=" "/>
    <n v="1542.06"/>
    <n v="107.94"/>
    <n v="1650"/>
    <s v="CPA"/>
    <x v="3"/>
  </r>
  <r>
    <x v="88"/>
    <x v="2"/>
    <n v="2026"/>
    <s v="CP-17861"/>
    <x v="940"/>
    <x v="940"/>
    <s v="อะไหล่ยางเล็ก"/>
    <s v="ไม่กำหนด"/>
    <s v="CS5256903/0033"/>
    <s v="คุณ ชริศร์ สุวรรณโกมลกุล"/>
    <s v="หนึ่ง340"/>
    <n v="2"/>
    <n v="420"/>
    <n v="0"/>
    <s v=" "/>
    <n v="785.05"/>
    <n v="54.95"/>
    <n v="840"/>
    <s v="CPA"/>
    <x v="3"/>
  </r>
  <r>
    <x v="88"/>
    <x v="2"/>
    <n v="2026"/>
    <s v="CP-17861"/>
    <x v="691"/>
    <x v="691"/>
    <s v="อะไหล่ยางเล็ก"/>
    <s v="ไม่กำหนด"/>
    <s v="CS5256903/0033"/>
    <s v="คุณ ชริศร์ สุวรรณโกมลกุล"/>
    <s v="หนึ่ง340"/>
    <n v="1"/>
    <n v="240"/>
    <n v="0"/>
    <s v=" "/>
    <n v="224.3"/>
    <n v="15.7"/>
    <n v="240"/>
    <s v="CPA"/>
    <x v="3"/>
  </r>
  <r>
    <x v="88"/>
    <x v="2"/>
    <n v="2026"/>
    <s v="CP-17861"/>
    <x v="19"/>
    <x v="19"/>
    <s v="อะไหล่ยางเล็ก"/>
    <s v="ไม่กำหนด"/>
    <s v="CS5256903/0033"/>
    <s v="คุณ ชริศร์ สุวรรณโกมลกุล"/>
    <s v="หนึ่ง340"/>
    <n v="1"/>
    <n v="20"/>
    <n v="0"/>
    <s v=" "/>
    <n v="18.690000000000001"/>
    <n v="1.31"/>
    <n v="20"/>
    <s v="CPA"/>
    <x v="3"/>
  </r>
  <r>
    <x v="88"/>
    <x v="2"/>
    <n v="2026"/>
    <s v="CP-17861"/>
    <x v="56"/>
    <x v="56"/>
    <s v="อะไหล่ยางเล็ก"/>
    <s v="ไม่กำหนด"/>
    <s v="CS5256903/0033"/>
    <s v="คุณ ชริศร์ สุวรรณโกมลกุล"/>
    <s v="หนึ่ง340"/>
    <n v="1"/>
    <n v="300"/>
    <n v="0"/>
    <s v=" "/>
    <n v="280.37"/>
    <n v="19.63"/>
    <n v="300"/>
    <s v="CPA"/>
    <x v="3"/>
  </r>
  <r>
    <x v="88"/>
    <x v="2"/>
    <n v="2026"/>
    <s v="BTC-0000501"/>
    <x v="140"/>
    <x v="140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1350"/>
    <n v="0"/>
    <s v=" "/>
    <n v="1261.68"/>
    <n v="88.32"/>
    <n v="1350"/>
    <s v="CPA"/>
    <x v="3"/>
  </r>
  <r>
    <x v="88"/>
    <x v="2"/>
    <n v="2026"/>
    <s v="BTC-0000501"/>
    <x v="18"/>
    <x v="18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250"/>
    <n v="0"/>
    <s v=" "/>
    <n v="233.64"/>
    <n v="16.36"/>
    <n v="250"/>
    <s v="CPA"/>
    <x v="3"/>
  </r>
  <r>
    <x v="88"/>
    <x v="2"/>
    <n v="2026"/>
    <s v="BTC-0000501"/>
    <x v="18"/>
    <x v="18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250"/>
    <n v="0"/>
    <s v=" "/>
    <n v="0"/>
    <n v="0"/>
    <n v="0"/>
    <s v="CPA"/>
    <x v="3"/>
  </r>
  <r>
    <x v="88"/>
    <x v="2"/>
    <n v="2026"/>
    <s v="BTC-0000501"/>
    <x v="31"/>
    <x v="31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240"/>
    <n v="0"/>
    <s v=" "/>
    <n v="224.3"/>
    <n v="15.7"/>
    <n v="240"/>
    <s v="CPA"/>
    <x v="3"/>
  </r>
  <r>
    <x v="88"/>
    <x v="2"/>
    <n v="2026"/>
    <s v="BTC-0000501"/>
    <x v="19"/>
    <x v="19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20"/>
    <n v="0"/>
    <s v=" "/>
    <n v="18.690000000000001"/>
    <n v="1.31"/>
    <n v="20"/>
    <s v="CPA"/>
    <x v="3"/>
  </r>
  <r>
    <x v="88"/>
    <x v="2"/>
    <n v="2026"/>
    <s v="BTC-0000501"/>
    <x v="33"/>
    <x v="33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300"/>
    <n v="0"/>
    <s v=" "/>
    <n v="280.37"/>
    <n v="19.63"/>
    <n v="300"/>
    <s v="CPA"/>
    <x v="3"/>
  </r>
  <r>
    <x v="88"/>
    <x v="2"/>
    <n v="2026"/>
    <s v="BTC-0000501"/>
    <x v="32"/>
    <x v="32"/>
    <s v="อะไหล่ยางเล็ก"/>
    <s v="ไม่กำหนด"/>
    <s v="CS5256903/0034"/>
    <s v="บริษัท เอสซี คาร์โก้ สปอร์ต จำกัด"/>
    <s v="ท๊อป340"/>
    <n v="1"/>
    <n v="840"/>
    <n v="0"/>
    <s v=" "/>
    <n v="785.05"/>
    <n v="54.95"/>
    <n v="840"/>
    <s v="CPA"/>
    <x v="3"/>
  </r>
  <r>
    <x v="88"/>
    <x v="2"/>
    <n v="2026"/>
    <s v="BTC-0000444"/>
    <x v="140"/>
    <x v="140"/>
    <s v="อะไหล่ยางเล็ก"/>
    <s v="ไม่กำหนด"/>
    <s v="IV2256903/0092"/>
    <s v="ห้างหุ้นส่วนจำกัด เอส.ดับบลิว.เม็ททอล แมเนจเมนท์"/>
    <s v="C11"/>
    <n v="1"/>
    <n v="1350"/>
    <n v="0"/>
    <s v=" "/>
    <n v="1261.68"/>
    <n v="88.32"/>
    <n v="1350"/>
    <s v="CPA"/>
    <x v="3"/>
  </r>
  <r>
    <x v="88"/>
    <x v="2"/>
    <n v="2026"/>
    <s v="BTC-0000444"/>
    <x v="18"/>
    <x v="18"/>
    <s v="อะไหล่ยางเล็ก"/>
    <s v="ไม่กำหนด"/>
    <s v="IV2256903/0092"/>
    <s v="ห้างหุ้นส่วนจำกัด เอส.ดับบลิว.เม็ททอล แมเนจเมนท์"/>
    <s v="C11"/>
    <n v="1"/>
    <n v="250"/>
    <n v="0"/>
    <s v=" "/>
    <n v="0"/>
    <n v="0"/>
    <n v="0"/>
    <s v="CPA"/>
    <x v="3"/>
  </r>
  <r>
    <x v="88"/>
    <x v="2"/>
    <n v="2026"/>
    <s v="BTC-0000444"/>
    <x v="195"/>
    <x v="195"/>
    <s v="อะไหล่ยางเล็ก"/>
    <s v="ไม่กำหนด"/>
    <s v="IV2256903/0092"/>
    <s v="ห้างหุ้นส่วนจำกัด เอส.ดับบลิว.เม็ททอล แมเนจเมนท์"/>
    <s v="C11"/>
    <n v="1"/>
    <n v="260"/>
    <n v="0"/>
    <s v=" "/>
    <n v="242.99"/>
    <n v="17.010000000000002"/>
    <n v="260"/>
    <s v="CPA"/>
    <x v="3"/>
  </r>
  <r>
    <x v="88"/>
    <x v="2"/>
    <n v="2026"/>
    <s v="BTC-0000444"/>
    <x v="37"/>
    <x v="37"/>
    <s v="อะไหล่ยางเล็ก"/>
    <s v="ไม่กำหนด"/>
    <s v="IV2256903/0092"/>
    <s v="ห้างหุ้นส่วนจำกัด เอส.ดับบลิว.เม็ททอล แมเนจเมนท์"/>
    <s v="C11"/>
    <n v="1"/>
    <n v="20"/>
    <n v="0"/>
    <s v=" "/>
    <n v="18.690000000000001"/>
    <n v="1.31"/>
    <n v="20"/>
    <s v="CPA"/>
    <x v="3"/>
  </r>
  <r>
    <x v="88"/>
    <x v="2"/>
    <n v="2026"/>
    <s v="BTC-0000444"/>
    <x v="507"/>
    <x v="507"/>
    <s v="อะไหล่ยางใหญ่"/>
    <s v="ไม่กำหนด"/>
    <s v="IV2256903/0092"/>
    <s v="ห้างหุ้นส่วนจำกัด เอส.ดับบลิว.เม็ททอล แมเนจเมนท์"/>
    <s v="C11"/>
    <n v="3"/>
    <n v="180"/>
    <n v="0"/>
    <s v=" "/>
    <n v="504.67"/>
    <n v="35.33"/>
    <n v="540"/>
    <s v="CPA"/>
    <x v="3"/>
  </r>
  <r>
    <x v="88"/>
    <x v="2"/>
    <n v="2026"/>
    <s v="BTC-0000444"/>
    <x v="163"/>
    <x v="163"/>
    <s v="อะไหล่ยางใหญ่"/>
    <s v="ไม่กำหนด"/>
    <s v="IV2256903/0092"/>
    <s v="ห้างหุ้นส่วนจำกัด เอส.ดับบลิว.เม็ททอล แมเนจเมนท์"/>
    <s v="C11"/>
    <n v="4"/>
    <n v="180"/>
    <n v="0"/>
    <s v=" "/>
    <n v="672.9"/>
    <n v="47.1"/>
    <n v="720"/>
    <s v="CPA"/>
    <x v="3"/>
  </r>
  <r>
    <x v="88"/>
    <x v="2"/>
    <n v="2026"/>
    <s v="BTC-0000444"/>
    <x v="206"/>
    <x v="206"/>
    <s v="อะไหล่ยางเล็ก"/>
    <s v="ไม่กำหนด"/>
    <s v="IV2256903/0092"/>
    <s v="ห้างหุ้นส่วนจำกัด เอส.ดับบลิว.เม็ททอล แมเนจเมนท์"/>
    <s v="C11"/>
    <n v="1"/>
    <n v="580"/>
    <n v="0"/>
    <s v=" "/>
    <n v="542.05999999999995"/>
    <n v="37.94"/>
    <n v="580"/>
    <s v="CPA"/>
    <x v="3"/>
  </r>
  <r>
    <x v="88"/>
    <x v="2"/>
    <n v="2026"/>
    <s v="CP-000001273"/>
    <x v="207"/>
    <x v="207"/>
    <s v="ยางเล็ก ML"/>
    <s v="MLยางเล็ก"/>
    <s v="IV2256903/0093"/>
    <s v="บริษัท ธัญญรัตน์ ทรานสปอร์ต จำกัด (สำนักงานใหญ่)"/>
    <s v="ท็อป+เม"/>
    <n v="1"/>
    <n v="4600"/>
    <n v="0"/>
    <s v=" "/>
    <n v="4299.07"/>
    <n v="300.93"/>
    <n v="4600"/>
    <s v="CPY26-M01"/>
    <x v="3"/>
  </r>
  <r>
    <x v="88"/>
    <x v="2"/>
    <n v="2026"/>
    <s v="CP-17056"/>
    <x v="3"/>
    <x v="3"/>
    <s v="ค่าบริการตั้งศูนย์-ยางเล็ก"/>
    <s v="ไม่กำหนด"/>
    <s v="IV2256903/009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8"/>
    <x v="2"/>
    <n v="2026"/>
    <s v="CP-17056"/>
    <x v="3"/>
    <x v="3"/>
    <s v="ค่าบริการตั้งศูนย์-ยางเล็ก"/>
    <s v="ไม่กำหนด"/>
    <s v="IV2256903/0095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8"/>
    <x v="2"/>
    <n v="2026"/>
    <s v="CP-11819"/>
    <x v="38"/>
    <x v="38"/>
    <s v="อะไหล่ยางเล็ก"/>
    <s v="ไม่กำหนด"/>
    <s v="S.5256903/0032"/>
    <s v="บริษัท เจ.ที.แพ็ค ออฟ ฟู้ดส์ จำกัด"/>
    <s v="BYฟิมล์/พต"/>
    <n v="1"/>
    <n v="1150"/>
    <n v="0"/>
    <s v=" "/>
    <n v="1074.77"/>
    <n v="75.23"/>
    <n v="1150"/>
    <s v="CP03A"/>
    <x v="1"/>
  </r>
  <r>
    <x v="88"/>
    <x v="2"/>
    <n v="2026"/>
    <s v="CP-11819"/>
    <x v="39"/>
    <x v="39"/>
    <s v="อะไหล่ยางเล็ก"/>
    <s v="ไม่กำหนด"/>
    <s v="S.5256903/0032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88"/>
    <x v="2"/>
    <n v="2026"/>
    <s v="CP-11819"/>
    <x v="40"/>
    <x v="40"/>
    <s v="อะไหล่ยางเล็ก"/>
    <s v="ไม่กำหนด"/>
    <s v="S.5256903/0032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88"/>
    <x v="2"/>
    <n v="2026"/>
    <s v="CP-11819"/>
    <x v="19"/>
    <x v="19"/>
    <s v="อะไหล่ยางเล็ก"/>
    <s v="ไม่กำหนด"/>
    <s v="S.5256903/0032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89"/>
    <x v="2"/>
    <n v="2026"/>
    <s v="CP-16837"/>
    <x v="3"/>
    <x v="3"/>
    <s v="ค่าบริการตั้งศูนย์-ยางเล็ก"/>
    <s v="ไม่กำหนด"/>
    <s v="CS.2256903/081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89"/>
    <x v="2"/>
    <n v="2026"/>
    <s v="TT-0000011"/>
    <x v="941"/>
    <x v="941"/>
    <s v="ยางเล็ก KUMHO"/>
    <s v="KUMHO"/>
    <s v="CS.6256903/071"/>
    <s v="อู่บริการมาสด้า"/>
    <s v="C13"/>
    <n v="4"/>
    <n v="7200"/>
    <n v="8000"/>
    <s v=" "/>
    <n v="19439.25"/>
    <n v="1360.75"/>
    <n v="20800"/>
    <s v="CP02Y26-M01"/>
    <x v="0"/>
  </r>
  <r>
    <x v="89"/>
    <x v="2"/>
    <n v="2026"/>
    <s v="TT-0000011"/>
    <x v="1"/>
    <x v="1"/>
    <s v="อะไหล่ยางเล็ก"/>
    <s v="อะไหล่นอก"/>
    <s v="CS.6256903/071"/>
    <s v="อู่บริการมาสด้า"/>
    <s v="C13"/>
    <n v="1"/>
    <n v="60"/>
    <n v="0"/>
    <s v=" "/>
    <n v="0"/>
    <n v="0"/>
    <n v="0"/>
    <s v="CP02A"/>
    <x v="0"/>
  </r>
  <r>
    <x v="89"/>
    <x v="2"/>
    <n v="2026"/>
    <s v="TT-0000011"/>
    <x v="25"/>
    <x v="25"/>
    <s v="ค่าแรง-ยางเล็ก"/>
    <s v="ไม่กำหนด"/>
    <s v="CS.6256903/071"/>
    <s v="อู่บริการมาสด้า"/>
    <s v="C13"/>
    <n v="4"/>
    <n v="150"/>
    <n v="0"/>
    <s v=" "/>
    <n v="0"/>
    <n v="0"/>
    <n v="0"/>
    <s v="CP02N"/>
    <x v="0"/>
  </r>
  <r>
    <x v="89"/>
    <x v="2"/>
    <n v="2026"/>
    <s v="TT-0000011"/>
    <x v="26"/>
    <x v="26"/>
    <s v="ค่าบริการตั้งศูนย์-ยางเล็ก"/>
    <s v="ไม่กำหนด"/>
    <s v="CS.6256903/071"/>
    <s v="อู่บริการมาสด้า"/>
    <s v="C13"/>
    <n v="1"/>
    <n v="500"/>
    <n v="0"/>
    <s v=" "/>
    <n v="0"/>
    <n v="0"/>
    <n v="0"/>
    <s v="CP02N"/>
    <x v="0"/>
  </r>
  <r>
    <x v="89"/>
    <x v="2"/>
    <n v="2026"/>
    <s v="TT-0000011"/>
    <x v="942"/>
    <x v="942"/>
    <s v="อะไหล่นอก ยางเล็ก"/>
    <s v="ไม่กำหนด"/>
    <s v="CS.6256903/071"/>
    <s v="อู่บริการมาสด้า"/>
    <s v="C13"/>
    <n v="2"/>
    <n v="300"/>
    <n v="0"/>
    <s v=" "/>
    <n v="560.75"/>
    <n v="39.25"/>
    <n v="600"/>
    <s v="CP02A"/>
    <x v="0"/>
  </r>
  <r>
    <x v="89"/>
    <x v="2"/>
    <n v="2026"/>
    <s v="TT-0000011"/>
    <x v="27"/>
    <x v="27"/>
    <s v="ของแจกของแถม"/>
    <s v="BSยางเล็ก"/>
    <s v="CS.6256903/071"/>
    <s v="อู่บริการมาสด้า"/>
    <s v="C13"/>
    <n v="1"/>
    <n v="1"/>
    <n v="0"/>
    <s v=" "/>
    <n v="0"/>
    <n v="0"/>
    <n v="0"/>
    <s v="CP02N"/>
    <x v="0"/>
  </r>
  <r>
    <x v="89"/>
    <x v="2"/>
    <n v="2026"/>
    <s v="CP-11624"/>
    <x v="822"/>
    <x v="822"/>
    <s v="ยางเล็ก LingLong"/>
    <s v="LINGLONG ยางเล็ก"/>
    <s v="CS.6256903/072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2"/>
    <x v="0"/>
  </r>
  <r>
    <x v="89"/>
    <x v="2"/>
    <n v="2026"/>
    <s v="CP-11624"/>
    <x v="2"/>
    <x v="2"/>
    <s v="ค่าแรง-ยางเล็ก"/>
    <s v="ไม่กำหนด"/>
    <s v="CS.6256903/072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89"/>
    <x v="2"/>
    <n v="2026"/>
    <s v="CP-11624"/>
    <x v="3"/>
    <x v="3"/>
    <s v="ค่าบริการตั้งศูนย์-ยางเล็ก"/>
    <s v="ไม่กำหนด"/>
    <s v="CS.6256903/072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89"/>
    <x v="2"/>
    <n v="2026"/>
    <s v="CP-18616"/>
    <x v="943"/>
    <x v="943"/>
    <s v="ยางเล็ก DL"/>
    <s v="DUNLOP"/>
    <s v="CS.6256903/073"/>
    <s v="คุณอัษฎา พลายด้วง"/>
    <s v="C13"/>
    <n v="4"/>
    <n v="2810"/>
    <n v="2810"/>
    <s v=" "/>
    <n v="7878.5"/>
    <n v="551.5"/>
    <n v="8430"/>
    <s v="CP02Y26-M01"/>
    <x v="0"/>
  </r>
  <r>
    <x v="89"/>
    <x v="2"/>
    <n v="2026"/>
    <s v="CP-18616"/>
    <x v="1"/>
    <x v="1"/>
    <s v="อะไหล่ยางเล็ก"/>
    <s v="อะไหล่นอก"/>
    <s v="CS.6256903/073"/>
    <s v="คุณอัษฎา พลายด้วง"/>
    <s v="C13"/>
    <n v="1"/>
    <n v="60"/>
    <n v="0"/>
    <s v=" "/>
    <n v="0"/>
    <n v="0"/>
    <n v="0"/>
    <s v="CP02A"/>
    <x v="0"/>
  </r>
  <r>
    <x v="89"/>
    <x v="2"/>
    <n v="2026"/>
    <s v="CP-18616"/>
    <x v="2"/>
    <x v="2"/>
    <s v="ค่าแรง-ยางเล็ก"/>
    <s v="ไม่กำหนด"/>
    <s v="CS.6256903/073"/>
    <s v="คุณอัษฎา พลายด้วง"/>
    <s v="C13"/>
    <n v="4"/>
    <n v="120"/>
    <n v="0"/>
    <s v=" "/>
    <n v="0"/>
    <n v="0"/>
    <n v="0"/>
    <s v="CP02N"/>
    <x v="0"/>
  </r>
  <r>
    <x v="89"/>
    <x v="2"/>
    <n v="2026"/>
    <s v="CP-18616"/>
    <x v="3"/>
    <x v="3"/>
    <s v="ค่าบริการตั้งศูนย์-ยางเล็ก"/>
    <s v="ไม่กำหนด"/>
    <s v="CS.6256903/073"/>
    <s v="คุณอัษฎา พลายด้วง"/>
    <s v="C13"/>
    <n v="1"/>
    <n v="400"/>
    <n v="0"/>
    <s v=" "/>
    <n v="0"/>
    <n v="0"/>
    <n v="0"/>
    <s v="CP02N"/>
    <x v="0"/>
  </r>
  <r>
    <x v="89"/>
    <x v="2"/>
    <n v="2026"/>
    <s v="CP-18616"/>
    <x v="4"/>
    <x v="4"/>
    <s v="ของแจกของแถม"/>
    <s v="DUNLOP"/>
    <s v="CS.6256903/073"/>
    <s v="คุณอัษฎา พลายด้วง"/>
    <s v="C13"/>
    <n v="1"/>
    <n v="1"/>
    <n v="0"/>
    <s v=" "/>
    <n v="0"/>
    <n v="0"/>
    <n v="0"/>
    <s v="CP02N"/>
    <x v="0"/>
  </r>
  <r>
    <x v="89"/>
    <x v="2"/>
    <n v="2026"/>
    <s v="CP-16794"/>
    <x v="65"/>
    <x v="65"/>
    <s v="อะไหล่ยางเล็ก"/>
    <s v="ไม่กำหนด"/>
    <s v="CS.8256903/182"/>
    <s v="คุณ ธนากร หหงษาครประเสริฐ"/>
    <s v="C10"/>
    <n v="1"/>
    <n v="1650"/>
    <n v="0"/>
    <s v=" "/>
    <n v="1542.06"/>
    <n v="107.94"/>
    <n v="1650"/>
    <s v="CP03A"/>
    <x v="1"/>
  </r>
  <r>
    <x v="89"/>
    <x v="2"/>
    <n v="2026"/>
    <s v="CP-16794"/>
    <x v="938"/>
    <x v="938"/>
    <s v="อะไหล่ยางเล็ก"/>
    <s v="ไม่กำหนด"/>
    <s v="CS.8256903/182"/>
    <s v="คุณ ธนากร หหงษาครประเสริฐ"/>
    <s v="C10"/>
    <n v="1"/>
    <n v="220"/>
    <n v="0"/>
    <s v=" "/>
    <n v="205.61"/>
    <n v="14.39"/>
    <n v="220"/>
    <s v="CP03A"/>
    <x v="1"/>
  </r>
  <r>
    <x v="89"/>
    <x v="2"/>
    <n v="2026"/>
    <s v="CP-16794"/>
    <x v="37"/>
    <x v="37"/>
    <s v="อะไหล่ยางเล็ก"/>
    <s v="ไม่กำหนด"/>
    <s v="CS.8256903/182"/>
    <s v="คุณ ธนากร หหงษาครประเสริฐ"/>
    <s v="C10"/>
    <n v="1"/>
    <n v="20"/>
    <n v="0"/>
    <s v=" "/>
    <n v="18.690000000000001"/>
    <n v="1.31"/>
    <n v="20"/>
    <s v="CP03A"/>
    <x v="1"/>
  </r>
  <r>
    <x v="89"/>
    <x v="2"/>
    <n v="2026"/>
    <s v="CP-16794"/>
    <x v="72"/>
    <x v="72"/>
    <s v="อะไหล่ยางเล็ก"/>
    <s v="ไม่กำหนด"/>
    <s v="CS.8256903/182"/>
    <s v="คุณ ธนากร หหงษาครประเสริฐ"/>
    <s v="C10"/>
    <n v="1"/>
    <n v="595"/>
    <n v="59.5"/>
    <s v=" "/>
    <n v="500.47"/>
    <n v="35.03"/>
    <n v="535.5"/>
    <s v="CP03A"/>
    <x v="1"/>
  </r>
  <r>
    <x v="89"/>
    <x v="2"/>
    <n v="2026"/>
    <s v="CP-16794"/>
    <x v="74"/>
    <x v="74"/>
    <s v="อะไหล่ยางเล็ก"/>
    <s v="ไม่กำหนด"/>
    <s v="CS.8256903/182"/>
    <s v="คุณ ธนากร หหงษาครประเสริฐ"/>
    <s v="C10"/>
    <n v="1"/>
    <n v="595"/>
    <n v="59.5"/>
    <s v=" "/>
    <n v="500.47"/>
    <n v="35.03"/>
    <n v="535.5"/>
    <s v="CP03A"/>
    <x v="1"/>
  </r>
  <r>
    <x v="89"/>
    <x v="2"/>
    <n v="2026"/>
    <s v="CP-17791"/>
    <x v="3"/>
    <x v="3"/>
    <s v="ค่าบริการตั้งศูนย์-ยางเล็ก"/>
    <s v="ไม่กำหนด"/>
    <s v="CS.8256903/183"/>
    <s v="คุณ สราวุธ ทัพวงษ์"/>
    <s v="C10"/>
    <n v="1"/>
    <n v="400"/>
    <n v="0"/>
    <s v=" "/>
    <n v="373.83"/>
    <n v="26.17"/>
    <n v="400"/>
    <s v="CP03N"/>
    <x v="1"/>
  </r>
  <r>
    <x v="89"/>
    <x v="2"/>
    <n v="2026"/>
    <s v="CP-18615"/>
    <x v="824"/>
    <x v="824"/>
    <s v="ยางเล็ก BS"/>
    <s v="BSยางเล็ก"/>
    <s v="CS.8256903/184"/>
    <s v="คุณ ณรินทร์ เนตคุณ"/>
    <s v="C10"/>
    <n v="4"/>
    <n v="6950"/>
    <n v="2780"/>
    <s v=" "/>
    <n v="23383.18"/>
    <n v="1636.82"/>
    <n v="25020"/>
    <s v="CP03Y26-M03"/>
    <x v="1"/>
  </r>
  <r>
    <x v="89"/>
    <x v="2"/>
    <n v="2026"/>
    <s v="CP-18615"/>
    <x v="1"/>
    <x v="1"/>
    <s v="อะไหล่ยางเล็ก"/>
    <s v="อะไหล่นอก"/>
    <s v="CS.8256903/184"/>
    <s v="คุณ ณรินทร์ เนตคุณ"/>
    <s v="C10"/>
    <n v="4"/>
    <n v="60"/>
    <n v="0"/>
    <s v=" "/>
    <n v="0"/>
    <n v="0"/>
    <n v="0"/>
    <s v="CP03A"/>
    <x v="1"/>
  </r>
  <r>
    <x v="89"/>
    <x v="2"/>
    <n v="2026"/>
    <s v="CP-18615"/>
    <x v="25"/>
    <x v="25"/>
    <s v="ค่าแรง-ยางเล็ก"/>
    <s v="ไม่กำหนด"/>
    <s v="CS.8256903/184"/>
    <s v="คุณ ณรินทร์ เนตคุณ"/>
    <s v="C10"/>
    <n v="4"/>
    <n v="150"/>
    <n v="0"/>
    <s v=" "/>
    <n v="0"/>
    <n v="0"/>
    <n v="0"/>
    <s v="CP03N"/>
    <x v="1"/>
  </r>
  <r>
    <x v="89"/>
    <x v="2"/>
    <n v="2026"/>
    <s v="CP-18615"/>
    <x v="26"/>
    <x v="26"/>
    <s v="ค่าบริการตั้งศูนย์-ยางเล็ก"/>
    <s v="ไม่กำหนด"/>
    <s v="CS.8256903/184"/>
    <s v="คุณ ณรินทร์ เนตคุณ"/>
    <s v="C10"/>
    <n v="2"/>
    <n v="500"/>
    <n v="0"/>
    <s v=" "/>
    <n v="0"/>
    <n v="0"/>
    <n v="0"/>
    <s v="CP03N"/>
    <x v="1"/>
  </r>
  <r>
    <x v="89"/>
    <x v="2"/>
    <n v="2026"/>
    <s v="CP-05558"/>
    <x v="140"/>
    <x v="140"/>
    <s v="อะไหล่ยางเล็ก"/>
    <s v="ไม่กำหนด"/>
    <s v="CS.8256903/185"/>
    <s v="คุณ ประนอม ศิริประกอบ"/>
    <s v="BB/พงษ์"/>
    <n v="1"/>
    <n v="1350"/>
    <n v="0"/>
    <s v=" "/>
    <n v="1261.68"/>
    <n v="88.32"/>
    <n v="1350"/>
    <s v="CP03A"/>
    <x v="1"/>
  </r>
  <r>
    <x v="89"/>
    <x v="2"/>
    <n v="2026"/>
    <s v="CP-05558"/>
    <x v="18"/>
    <x v="18"/>
    <s v="อะไหล่ยางเล็ก"/>
    <s v="ไม่กำหนด"/>
    <s v="CS.8256903/185"/>
    <s v="คุณ ประนอม ศิริประกอบ"/>
    <s v="BB/พงษ์"/>
    <n v="1"/>
    <n v="250"/>
    <n v="0"/>
    <s v=" "/>
    <n v="0"/>
    <n v="0"/>
    <n v="0"/>
    <s v="CP03A"/>
    <x v="1"/>
  </r>
  <r>
    <x v="89"/>
    <x v="2"/>
    <n v="2026"/>
    <s v="CP-05558"/>
    <x v="40"/>
    <x v="40"/>
    <s v="อะไหล่ยางเล็ก"/>
    <s v="ไม่กำหนด"/>
    <s v="CS.8256903/185"/>
    <s v="คุณ ประนอม ศิริประกอบ"/>
    <s v="BB/พงษ์"/>
    <n v="1"/>
    <n v="330"/>
    <n v="0"/>
    <s v=" "/>
    <n v="308.41000000000003"/>
    <n v="21.59"/>
    <n v="330"/>
    <s v="CP03A"/>
    <x v="1"/>
  </r>
  <r>
    <x v="89"/>
    <x v="2"/>
    <n v="2026"/>
    <s v="CP-05558"/>
    <x v="37"/>
    <x v="37"/>
    <s v="อะไหล่ยางเล็ก"/>
    <s v="ไม่กำหนด"/>
    <s v="CS.8256903/185"/>
    <s v="คุณ ประนอม ศิริประกอบ"/>
    <s v="BB/พงษ์"/>
    <n v="1"/>
    <n v="20"/>
    <n v="0"/>
    <s v=" "/>
    <n v="18.690000000000001"/>
    <n v="1.31"/>
    <n v="20"/>
    <s v="CP03A"/>
    <x v="1"/>
  </r>
  <r>
    <x v="89"/>
    <x v="2"/>
    <n v="2026"/>
    <s v="CP-000002984"/>
    <x v="28"/>
    <x v="28"/>
    <s v="อะไหล่ยางเล็ก"/>
    <s v="ไม่กำหนด"/>
    <s v="CS.8256903/186"/>
    <s v="คุณชไมพร สระทองล้วน"/>
    <s v="C10"/>
    <n v="1"/>
    <n v="1650"/>
    <n v="0"/>
    <s v=" "/>
    <n v="1542.06"/>
    <n v="107.94"/>
    <n v="1650"/>
    <s v="CP03A"/>
    <x v="1"/>
  </r>
  <r>
    <x v="89"/>
    <x v="2"/>
    <n v="2026"/>
    <s v="CP-000002984"/>
    <x v="938"/>
    <x v="938"/>
    <s v="อะไหล่ยางเล็ก"/>
    <s v="ไม่กำหนด"/>
    <s v="CS.8256903/186"/>
    <s v="คุณชไมพร สระทองล้วน"/>
    <s v="C10"/>
    <n v="1"/>
    <n v="220"/>
    <n v="0"/>
    <s v=" "/>
    <n v="205.61"/>
    <n v="14.39"/>
    <n v="220"/>
    <s v="CP03A"/>
    <x v="1"/>
  </r>
  <r>
    <x v="89"/>
    <x v="2"/>
    <n v="2026"/>
    <s v="CP-000002984"/>
    <x v="19"/>
    <x v="19"/>
    <s v="อะไหล่ยางเล็ก"/>
    <s v="ไม่กำหนด"/>
    <s v="CS.8256903/186"/>
    <s v="คุณชไมพร สระทองล้วน"/>
    <s v="C10"/>
    <n v="1"/>
    <n v="20"/>
    <n v="0"/>
    <s v=" "/>
    <n v="18.690000000000001"/>
    <n v="1.31"/>
    <n v="20"/>
    <s v="CP03A"/>
    <x v="1"/>
  </r>
  <r>
    <x v="89"/>
    <x v="2"/>
    <n v="2026"/>
    <s v="CP-17791"/>
    <x v="3"/>
    <x v="3"/>
    <s v="ค่าบริการตั้งศูนย์-ยางเล็ก"/>
    <s v="ไม่กำหนด"/>
    <s v="CS.8256903/187"/>
    <s v="คุณ สราวุธ ทัพวงษ์"/>
    <s v="C10"/>
    <n v="1"/>
    <n v="400"/>
    <n v="0"/>
    <s v=" "/>
    <n v="373.83"/>
    <n v="26.17"/>
    <n v="400"/>
    <s v="CP03N"/>
    <x v="1"/>
  </r>
  <r>
    <x v="89"/>
    <x v="2"/>
    <n v="2026"/>
    <s v="CP-16661"/>
    <x v="140"/>
    <x v="140"/>
    <s v="อะไหล่ยางเล็ก"/>
    <s v="ไม่กำหนด"/>
    <s v="CS.8256903/188"/>
    <s v="คุณ เอกอรุณ บุญนที"/>
    <s v="BYเล็ก"/>
    <n v="1"/>
    <n v="1350"/>
    <n v="0"/>
    <s v=" "/>
    <n v="1261.68"/>
    <n v="88.32"/>
    <n v="1350"/>
    <s v="CP03A"/>
    <x v="1"/>
  </r>
  <r>
    <x v="89"/>
    <x v="2"/>
    <n v="2026"/>
    <s v="CP-16661"/>
    <x v="18"/>
    <x v="18"/>
    <s v="อะไหล่ยางเล็ก"/>
    <s v="ไม่กำหนด"/>
    <s v="CS.8256903/188"/>
    <s v="คุณ เอกอรุณ บุญนที"/>
    <s v="BYเล็ก"/>
    <n v="1"/>
    <n v="250"/>
    <n v="0"/>
    <s v=" "/>
    <n v="233.64"/>
    <n v="16.36"/>
    <n v="250"/>
    <s v="CP03A"/>
    <x v="1"/>
  </r>
  <r>
    <x v="89"/>
    <x v="2"/>
    <n v="2026"/>
    <s v="CP-16661"/>
    <x v="18"/>
    <x v="18"/>
    <s v="อะไหล่ยางเล็ก"/>
    <s v="ไม่กำหนด"/>
    <s v="CS.8256903/188"/>
    <s v="คุณ เอกอรุณ บุญนที"/>
    <s v="BYเล็ก"/>
    <n v="1"/>
    <n v="250"/>
    <n v="0"/>
    <s v=" "/>
    <n v="0"/>
    <n v="0"/>
    <n v="0"/>
    <s v="CP03A"/>
    <x v="1"/>
  </r>
  <r>
    <x v="89"/>
    <x v="2"/>
    <n v="2026"/>
    <s v="CP-16661"/>
    <x v="31"/>
    <x v="31"/>
    <s v="อะไหล่ยางเล็ก"/>
    <s v="ไม่กำหนด"/>
    <s v="CS.8256903/188"/>
    <s v="คุณ เอกอรุณ บุญนที"/>
    <s v="BYเล็ก"/>
    <n v="1"/>
    <n v="240"/>
    <n v="0"/>
    <s v=" "/>
    <n v="224.3"/>
    <n v="15.7"/>
    <n v="240"/>
    <s v="CP03A"/>
    <x v="1"/>
  </r>
  <r>
    <x v="89"/>
    <x v="2"/>
    <n v="2026"/>
    <s v="CP-16661"/>
    <x v="19"/>
    <x v="19"/>
    <s v="อะไหล่ยางเล็ก"/>
    <s v="ไม่กำหนด"/>
    <s v="CS.8256903/188"/>
    <s v="คุณ เอกอรุณ บุญนที"/>
    <s v="BYเล็ก"/>
    <n v="1"/>
    <n v="20"/>
    <n v="0"/>
    <s v=" "/>
    <n v="18.690000000000001"/>
    <n v="1.31"/>
    <n v="20"/>
    <s v="CP03A"/>
    <x v="1"/>
  </r>
  <r>
    <x v="89"/>
    <x v="2"/>
    <n v="2026"/>
    <s v="CP-16661"/>
    <x v="15"/>
    <x v="15"/>
    <s v="ค่าแรง-ยางเล็ก"/>
    <s v="ไม่กำหนด"/>
    <s v="CS.8256903/188"/>
    <s v="คุณ เอกอรุณ บุญนที"/>
    <s v="BYเล็ก"/>
    <n v="1"/>
    <n v="160"/>
    <n v="0"/>
    <s v=" "/>
    <n v="149.53"/>
    <n v="10.47"/>
    <n v="160"/>
    <s v="CP03N"/>
    <x v="1"/>
  </r>
  <r>
    <x v="89"/>
    <x v="2"/>
    <n v="2026"/>
    <s v="CP-16661"/>
    <x v="12"/>
    <x v="12"/>
    <s v="ค่าแรง-ยางเล็ก"/>
    <s v="ไม่กำหนด"/>
    <s v="CS.8256903/188"/>
    <s v="คุณ เอกอรุณ บุญนที"/>
    <s v="BYเล็ก"/>
    <n v="2"/>
    <n v="150"/>
    <n v="0"/>
    <s v=" "/>
    <n v="280.37"/>
    <n v="19.63"/>
    <n v="300"/>
    <s v="CP03N"/>
    <x v="1"/>
  </r>
  <r>
    <x v="89"/>
    <x v="2"/>
    <n v="2026"/>
    <s v="CP-16661"/>
    <x v="72"/>
    <x v="72"/>
    <s v="อะไหล่ยางเล็ก"/>
    <s v="ไม่กำหนด"/>
    <s v="CS.8256903/188"/>
    <s v="คุณ เอกอรุณ บุญนที"/>
    <s v="BYเล็ก"/>
    <n v="1"/>
    <n v="595"/>
    <n v="59.5"/>
    <s v=" "/>
    <n v="500.47"/>
    <n v="35.03"/>
    <n v="535.5"/>
    <s v="CP03A"/>
    <x v="1"/>
  </r>
  <r>
    <x v="89"/>
    <x v="2"/>
    <n v="2026"/>
    <s v="CP-16661"/>
    <x v="73"/>
    <x v="73"/>
    <s v="อะไหล่ยางเล็ก"/>
    <s v="ไม่กำหนด"/>
    <s v="CS.8256903/188"/>
    <s v="คุณ เอกอรุณ บุญนที"/>
    <s v="BYเล็ก"/>
    <n v="1"/>
    <n v="595"/>
    <n v="59.5"/>
    <s v=" "/>
    <n v="500.47"/>
    <n v="35.03"/>
    <n v="535.5"/>
    <s v="CP03A"/>
    <x v="1"/>
  </r>
  <r>
    <x v="89"/>
    <x v="2"/>
    <n v="2026"/>
    <s v="CP-17723"/>
    <x v="48"/>
    <x v="48"/>
    <s v="อะไหล่ยางเล็ก"/>
    <s v="ไม่กำหนด"/>
    <s v="CS5256903/0035"/>
    <s v="ห้างหุ้นส่วนจำกัด โมดิฟาย แอ็ดเวอร์ไทซิ่ง สำนักงานใหญ่"/>
    <s v="หนึ่ง340"/>
    <n v="1"/>
    <n v="1000"/>
    <n v="0"/>
    <s v=" "/>
    <n v="934.58"/>
    <n v="65.42"/>
    <n v="1000"/>
    <s v="CPA"/>
    <x v="3"/>
  </r>
  <r>
    <x v="89"/>
    <x v="2"/>
    <n v="2026"/>
    <s v="CP-17723"/>
    <x v="49"/>
    <x v="49"/>
    <s v="อะไหล่ยางเล็ก"/>
    <s v="ไม่กำหนด"/>
    <s v="CS5256903/0035"/>
    <s v="ห้างหุ้นส่วนจำกัด โมดิฟาย แอ็ดเวอร์ไทซิ่ง สำนักงานใหญ่"/>
    <s v="หนึ่ง340"/>
    <n v="1"/>
    <n v="385"/>
    <n v="0"/>
    <s v=" "/>
    <n v="0"/>
    <n v="0"/>
    <n v="0"/>
    <s v="CPA"/>
    <x v="3"/>
  </r>
  <r>
    <x v="89"/>
    <x v="2"/>
    <n v="2026"/>
    <s v="CP-17723"/>
    <x v="54"/>
    <x v="54"/>
    <s v="อะไหล่ยางเล็ก"/>
    <s v="ไม่กำหนด"/>
    <s v="CS5256903/0035"/>
    <s v="ห้างหุ้นส่วนจำกัด โมดิฟาย แอ็ดเวอร์ไทซิ่ง สำนักงานใหญ่"/>
    <s v="หนึ่ง340"/>
    <n v="1"/>
    <n v="200"/>
    <n v="0"/>
    <s v=" "/>
    <n v="0"/>
    <n v="0"/>
    <n v="0"/>
    <s v="CPA"/>
    <x v="3"/>
  </r>
  <r>
    <x v="89"/>
    <x v="2"/>
    <n v="2026"/>
    <s v="CP-17056"/>
    <x v="3"/>
    <x v="3"/>
    <s v="ค่าบริการตั้งศูนย์-ยางเล็ก"/>
    <s v="ไม่กำหนด"/>
    <s v="IV2256903/009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89"/>
    <x v="2"/>
    <n v="2026"/>
    <s v="CP-17056"/>
    <x v="98"/>
    <x v="98"/>
    <s v="ค่าบริการ"/>
    <s v="ไม่กำหนด"/>
    <s v="IV2256903/0097"/>
    <s v="บริษัท ซี.อาร์.ออโต้ บางบัวทอง จำกัด"/>
    <s v="หนึ่ง340"/>
    <n v="2"/>
    <n v="400"/>
    <n v="0"/>
    <s v=" "/>
    <n v="747.66"/>
    <n v="52.34"/>
    <n v="800"/>
    <s v="CPN"/>
    <x v="3"/>
  </r>
  <r>
    <x v="89"/>
    <x v="2"/>
    <n v="2026"/>
    <s v="CP-13622"/>
    <x v="137"/>
    <x v="137"/>
    <s v="ยางเล็ก ML"/>
    <s v="MLยางเล็ก"/>
    <s v="S.3256903/0018"/>
    <s v="บริษัท พีเอ็นจี ทรานสปอร์ต แอน เดเวลอป จำกัด"/>
    <s v="BB/ปูน"/>
    <n v="2"/>
    <n v="5350"/>
    <n v="749"/>
    <s v=" "/>
    <n v="9300"/>
    <n v="651"/>
    <n v="9951"/>
    <s v="CP04Y26-M02"/>
    <x v="2"/>
  </r>
  <r>
    <x v="90"/>
    <x v="3"/>
    <n v="2026"/>
    <s v="CP-000004019"/>
    <x v="43"/>
    <x v="43"/>
    <s v="อะไหล่ยางเล็ก"/>
    <s v="ไม่กำหนด"/>
    <s v="CS.2256904/001"/>
    <s v="น.ส.กัลยกร  ฉันท์ธารา"/>
    <s v="BB/พงษ์"/>
    <n v="1"/>
    <n v="790"/>
    <n v="0"/>
    <s v=" "/>
    <n v="738.32"/>
    <n v="51.68"/>
    <n v="790"/>
    <s v="CP04A"/>
    <x v="2"/>
  </r>
  <r>
    <x v="90"/>
    <x v="3"/>
    <n v="2026"/>
    <s v="CP-000004019"/>
    <x v="44"/>
    <x v="44"/>
    <s v="อะไหล่ยางเล็ก"/>
    <s v="ไม่กำหนด"/>
    <s v="CS.2256904/001"/>
    <s v="น.ส.กัลยกร  ฉันท์ธารา"/>
    <s v="BB/พงษ์"/>
    <n v="1"/>
    <n v="215"/>
    <n v="0"/>
    <s v=" "/>
    <n v="0"/>
    <n v="0"/>
    <n v="0"/>
    <s v="CP04A"/>
    <x v="2"/>
  </r>
  <r>
    <x v="90"/>
    <x v="3"/>
    <n v="2026"/>
    <s v="CP-000004019"/>
    <x v="19"/>
    <x v="19"/>
    <s v="อะไหล่ยางเล็ก"/>
    <s v="ไม่กำหนด"/>
    <s v="CS.2256904/001"/>
    <s v="น.ส.กัลยกร  ฉันท์ธารา"/>
    <s v="BB/พงษ์"/>
    <n v="1"/>
    <n v="20"/>
    <n v="0"/>
    <s v=" "/>
    <n v="18.690000000000001"/>
    <n v="1.31"/>
    <n v="20"/>
    <s v="CP04A"/>
    <x v="2"/>
  </r>
  <r>
    <x v="90"/>
    <x v="3"/>
    <n v="2026"/>
    <s v="CP-000004019"/>
    <x v="81"/>
    <x v="81"/>
    <s v="อะไหล่ยางเล็ก"/>
    <s v="ไม่กำหนด"/>
    <s v="CS.2256904/001"/>
    <s v="น.ส.กัลยกร  ฉันท์ธารา"/>
    <s v="BB/พงษ์"/>
    <n v="1"/>
    <n v="220"/>
    <n v="0"/>
    <s v=" "/>
    <n v="0"/>
    <n v="0"/>
    <n v="0"/>
    <s v="CP04A"/>
    <x v="2"/>
  </r>
  <r>
    <x v="90"/>
    <x v="3"/>
    <n v="2026"/>
    <s v="CP-000004019"/>
    <x v="944"/>
    <x v="944"/>
    <s v="อะไหล่นอก ยางเล็ก"/>
    <s v="ไม่กำหนด"/>
    <s v="CS.2256904/001"/>
    <s v="น.ส.กัลยกร  ฉันท์ธารา"/>
    <s v="BB/พงษ์"/>
    <n v="1"/>
    <n v="2300"/>
    <n v="0"/>
    <s v=" "/>
    <n v="2149.5300000000002"/>
    <n v="150.47"/>
    <n v="2300"/>
    <s v="CP04A"/>
    <x v="2"/>
  </r>
  <r>
    <x v="90"/>
    <x v="3"/>
    <n v="2026"/>
    <s v="CP-000004019"/>
    <x v="945"/>
    <x v="945"/>
    <s v="อะไหล่นอก ยางเล็ก"/>
    <s v="ไม่กำหนด"/>
    <s v="CS.2256904/001"/>
    <s v="น.ส.กัลยกร  ฉันท์ธารา"/>
    <s v="BB/พงษ์"/>
    <n v="1"/>
    <n v="350"/>
    <n v="0"/>
    <s v=" "/>
    <n v="327.10000000000002"/>
    <n v="22.9"/>
    <n v="350"/>
    <s v="CP04A"/>
    <x v="2"/>
  </r>
  <r>
    <x v="90"/>
    <x v="3"/>
    <n v="2026"/>
    <s v="CP-000004019"/>
    <x v="946"/>
    <x v="946"/>
    <s v="อะไหล่นอก ยางเล็ก"/>
    <s v="ไม่กำหนด"/>
    <s v="CS.2256904/001"/>
    <s v="น.ส.กัลยกร  ฉันท์ธารา"/>
    <s v="BB/พงษ์"/>
    <n v="1"/>
    <n v="300"/>
    <n v="0"/>
    <s v=" "/>
    <n v="280.37"/>
    <n v="19.63"/>
    <n v="300"/>
    <s v="CP04A"/>
    <x v="2"/>
  </r>
  <r>
    <x v="90"/>
    <x v="3"/>
    <n v="2026"/>
    <s v="CP-000004019"/>
    <x v="947"/>
    <x v="947"/>
    <s v="อะไหล่นอก ยางเล็ก"/>
    <s v="ไม่กำหนด"/>
    <s v="CS.2256904/001"/>
    <s v="น.ส.กัลยกร  ฉันท์ธารา"/>
    <s v="BB/พงษ์"/>
    <n v="1"/>
    <n v="375"/>
    <n v="0"/>
    <s v=" "/>
    <n v="350.47"/>
    <n v="24.53"/>
    <n v="375"/>
    <s v="CP04A"/>
    <x v="2"/>
  </r>
  <r>
    <x v="90"/>
    <x v="3"/>
    <n v="2026"/>
    <s v="CP-000004019"/>
    <x v="948"/>
    <x v="948"/>
    <s v="อะไหล่นอก ยางเล็ก"/>
    <s v="ไม่กำหนด"/>
    <s v="CS.2256904/001"/>
    <s v="น.ส.กัลยกร  ฉันท์ธารา"/>
    <s v="BB/พงษ์"/>
    <n v="1"/>
    <n v="300"/>
    <n v="0"/>
    <s v=" "/>
    <n v="280.37"/>
    <n v="19.63"/>
    <n v="300"/>
    <s v="CP04A"/>
    <x v="2"/>
  </r>
  <r>
    <x v="90"/>
    <x v="3"/>
    <n v="2026"/>
    <s v="CP-000004019"/>
    <x v="3"/>
    <x v="3"/>
    <s v="ค่าบริการตั้งศูนย์-ยางเล็ก"/>
    <s v="ไม่กำหนด"/>
    <s v="CS.2256904/001"/>
    <s v="น.ส.กัลยกร  ฉันท์ธารา"/>
    <s v="BB/พงษ์"/>
    <n v="1"/>
    <n v="400"/>
    <n v="0"/>
    <s v=" "/>
    <n v="373.83"/>
    <n v="26.17"/>
    <n v="400"/>
    <s v="CP04N"/>
    <x v="2"/>
  </r>
  <r>
    <x v="90"/>
    <x v="3"/>
    <n v="2026"/>
    <s v="CP-15396"/>
    <x v="825"/>
    <x v="825"/>
    <s v="ยางเล็ก BS"/>
    <s v="BSยางเล็ก"/>
    <s v="CS.2256904/002"/>
    <s v="คุณ นภัทร อธิกรวณิช"/>
    <s v="BB/ปูน"/>
    <n v="4"/>
    <n v="7890"/>
    <n v="3156"/>
    <s v=" "/>
    <n v="26545.79"/>
    <n v="1858.21"/>
    <n v="28404"/>
    <s v="CP04Y26-M01"/>
    <x v="2"/>
  </r>
  <r>
    <x v="90"/>
    <x v="3"/>
    <n v="2026"/>
    <s v="CP-15396"/>
    <x v="1"/>
    <x v="1"/>
    <s v="อะไหล่ยางเล็ก"/>
    <s v="อะไหล่นอก"/>
    <s v="CS.2256904/002"/>
    <s v="คุณ นภัทร อธิกรวณิช"/>
    <s v="BB/ปูน"/>
    <n v="4"/>
    <n v="60"/>
    <n v="0"/>
    <s v=" "/>
    <n v="0"/>
    <n v="0"/>
    <n v="0"/>
    <s v="CP04A"/>
    <x v="2"/>
  </r>
  <r>
    <x v="90"/>
    <x v="3"/>
    <n v="2026"/>
    <s v="CP-15396"/>
    <x v="3"/>
    <x v="3"/>
    <s v="ค่าบริการตั้งศูนย์-ยางเล็ก"/>
    <s v="ไม่กำหนด"/>
    <s v="CS.2256904/002"/>
    <s v="คุณ นภัทร อธิกรวณิช"/>
    <s v="BB/ปูน"/>
    <n v="1"/>
    <n v="400"/>
    <n v="0"/>
    <s v=" "/>
    <n v="0"/>
    <n v="0"/>
    <n v="0"/>
    <s v="CP04N"/>
    <x v="2"/>
  </r>
  <r>
    <x v="90"/>
    <x v="3"/>
    <n v="2026"/>
    <s v="CP-15396"/>
    <x v="2"/>
    <x v="2"/>
    <s v="ค่าแรง-ยางเล็ก"/>
    <s v="ไม่กำหนด"/>
    <s v="CS.2256904/002"/>
    <s v="คุณ นภัทร อธิกรวณิช"/>
    <s v="BB/ปูน"/>
    <n v="4"/>
    <n v="120"/>
    <n v="0"/>
    <s v=" "/>
    <n v="0"/>
    <n v="0"/>
    <n v="0"/>
    <s v="CP04N"/>
    <x v="2"/>
  </r>
  <r>
    <x v="90"/>
    <x v="3"/>
    <n v="2026"/>
    <s v="CP-15590"/>
    <x v="26"/>
    <x v="26"/>
    <s v="ค่าบริการตั้งศูนย์-ยางเล็ก"/>
    <s v="ไม่กำหนด"/>
    <s v="CS.6256904/001"/>
    <s v="บริษัท โอเวอร์แลน แกรนด์ จำกัด ( สำนักงานใหญ่)"/>
    <s v="RPผจก/พต"/>
    <n v="1"/>
    <n v="500"/>
    <n v="0"/>
    <s v=" "/>
    <n v="467.29"/>
    <n v="32.71"/>
    <n v="500"/>
    <s v="CP02N"/>
    <x v="0"/>
  </r>
  <r>
    <x v="90"/>
    <x v="3"/>
    <n v="2026"/>
    <s v="CP-15575"/>
    <x v="145"/>
    <x v="145"/>
    <s v="อะไหล่ยางเล็ก"/>
    <s v="ไม่กำหนด"/>
    <s v="CS.8256904/001"/>
    <s v="คุณ วีรศักดิ์ พงษ์มนตรี"/>
    <s v="C10"/>
    <n v="1"/>
    <n v="1380"/>
    <n v="0"/>
    <s v=" "/>
    <n v="1289.72"/>
    <n v="90.28"/>
    <n v="1380"/>
    <s v="CP03A"/>
    <x v="1"/>
  </r>
  <r>
    <x v="90"/>
    <x v="3"/>
    <n v="2026"/>
    <s v="CP-15575"/>
    <x v="949"/>
    <x v="949"/>
    <s v="อะไหล่ยางเล็ก"/>
    <s v="ไม่กำหนด"/>
    <s v="CS.8256904/001"/>
    <s v="คุณ วีรศักดิ์ พงษ์มนตรี"/>
    <s v="C10"/>
    <n v="1"/>
    <n v="220"/>
    <n v="0"/>
    <s v=" "/>
    <n v="205.61"/>
    <n v="14.39"/>
    <n v="220"/>
    <s v="CP03A"/>
    <x v="1"/>
  </r>
  <r>
    <x v="90"/>
    <x v="3"/>
    <n v="2026"/>
    <s v="CP-15575"/>
    <x v="19"/>
    <x v="19"/>
    <s v="อะไหล่ยางเล็ก"/>
    <s v="ไม่กำหนด"/>
    <s v="CS.8256904/001"/>
    <s v="คุณ วีรศักดิ์ พงษ์มนตรี"/>
    <s v="C10"/>
    <n v="1"/>
    <n v="20"/>
    <n v="0"/>
    <s v=" "/>
    <n v="18.690000000000001"/>
    <n v="1.31"/>
    <n v="20"/>
    <s v="CP03A"/>
    <x v="1"/>
  </r>
  <r>
    <x v="90"/>
    <x v="3"/>
    <n v="2026"/>
    <s v="CP-18617"/>
    <x v="61"/>
    <x v="61"/>
    <s v="อะไหล่ยางเล็ก"/>
    <s v="ไม่กำหนด"/>
    <s v="CS.8256904/002"/>
    <s v="คุณ ธนวัฒน์ กิ่งหมั้น"/>
    <s v="C10"/>
    <n v="1"/>
    <n v="2750"/>
    <n v="0"/>
    <s v=" "/>
    <n v="2570.09"/>
    <n v="179.91"/>
    <n v="2750"/>
    <s v="CP03A"/>
    <x v="1"/>
  </r>
  <r>
    <x v="90"/>
    <x v="3"/>
    <n v="2026"/>
    <s v="CP-18617"/>
    <x v="62"/>
    <x v="62"/>
    <s v="อะไหล่ยางเล็ก"/>
    <s v="ไม่กำหนด"/>
    <s v="CS.8256904/002"/>
    <s v="คุณ ธนวัฒน์ กิ่งหมั้น"/>
    <s v="C10"/>
    <n v="1"/>
    <n v="490"/>
    <n v="0"/>
    <s v=" "/>
    <n v="0"/>
    <n v="0"/>
    <n v="0"/>
    <s v="CP03A"/>
    <x v="1"/>
  </r>
  <r>
    <x v="90"/>
    <x v="3"/>
    <n v="2026"/>
    <s v="CP-18617"/>
    <x v="269"/>
    <x v="269"/>
    <s v="อะไหล่ยางเล็ก"/>
    <s v="ไม่กำหนด"/>
    <s v="CS.8256904/002"/>
    <s v="คุณ ธนวัฒน์ กิ่งหมั้น"/>
    <s v="C10"/>
    <n v="1"/>
    <n v="220"/>
    <n v="0"/>
    <s v=" "/>
    <n v="205.61"/>
    <n v="14.39"/>
    <n v="220"/>
    <s v="CP03A"/>
    <x v="1"/>
  </r>
  <r>
    <x v="90"/>
    <x v="3"/>
    <n v="2026"/>
    <s v="CP-18617"/>
    <x v="19"/>
    <x v="19"/>
    <s v="อะไหล่ยางเล็ก"/>
    <s v="ไม่กำหนด"/>
    <s v="CS.8256904/002"/>
    <s v="คุณ ธนวัฒน์ กิ่งหมั้น"/>
    <s v="C10"/>
    <n v="1"/>
    <n v="20"/>
    <n v="0"/>
    <s v=" "/>
    <n v="18.690000000000001"/>
    <n v="1.31"/>
    <n v="20"/>
    <s v="CP03A"/>
    <x v="1"/>
  </r>
  <r>
    <x v="90"/>
    <x v="3"/>
    <n v="2026"/>
    <s v="CP-18618"/>
    <x v="145"/>
    <x v="145"/>
    <s v="อะไหล่ยางเล็ก"/>
    <s v="ไม่กำหนด"/>
    <s v="CS.8256904/003"/>
    <s v="คุณ จิรานุช อินสุวรรณ"/>
    <s v="C10"/>
    <n v="1"/>
    <n v="1380"/>
    <n v="0"/>
    <s v=" "/>
    <n v="1289.72"/>
    <n v="90.28"/>
    <n v="1380"/>
    <s v="CP03A"/>
    <x v="1"/>
  </r>
  <r>
    <x v="90"/>
    <x v="3"/>
    <n v="2026"/>
    <s v="CP-18618"/>
    <x v="949"/>
    <x v="949"/>
    <s v="อะไหล่ยางเล็ก"/>
    <s v="ไม่กำหนด"/>
    <s v="CS.8256904/003"/>
    <s v="คุณ จิรานุช อินสุวรรณ"/>
    <s v="C10"/>
    <n v="1"/>
    <n v="220"/>
    <n v="0"/>
    <s v=" "/>
    <n v="205.61"/>
    <n v="14.39"/>
    <n v="220"/>
    <s v="CP03A"/>
    <x v="1"/>
  </r>
  <r>
    <x v="90"/>
    <x v="3"/>
    <n v="2026"/>
    <s v="CP-18618"/>
    <x v="19"/>
    <x v="19"/>
    <s v="อะไหล่ยางเล็ก"/>
    <s v="ไม่กำหนด"/>
    <s v="CS.8256904/003"/>
    <s v="คุณ จิรานุช อินสุวรรณ"/>
    <s v="C10"/>
    <n v="1"/>
    <n v="20"/>
    <n v="0"/>
    <s v=" "/>
    <n v="18.690000000000001"/>
    <n v="1.31"/>
    <n v="20"/>
    <s v="CP03A"/>
    <x v="1"/>
  </r>
  <r>
    <x v="90"/>
    <x v="3"/>
    <n v="2026"/>
    <s v="CP-18618"/>
    <x v="169"/>
    <x v="169"/>
    <s v="อะไหล่ยางเล็ก"/>
    <s v="ไม่กำหนด"/>
    <s v="CS.8256904/003"/>
    <s v="คุณ จิรานุช อินสุวรรณ"/>
    <s v="C10"/>
    <n v="1"/>
    <n v="300"/>
    <n v="0"/>
    <s v=" "/>
    <n v="280.37"/>
    <n v="19.63"/>
    <n v="300"/>
    <s v="CP03A"/>
    <x v="1"/>
  </r>
  <r>
    <x v="90"/>
    <x v="3"/>
    <n v="2026"/>
    <s v="CP-15612"/>
    <x v="13"/>
    <x v="13"/>
    <s v="ค่าแรง-ยางเล็ก"/>
    <s v="ไม่กำหนด"/>
    <s v="CS.8256904/004"/>
    <s v="คุณ ฉัตรชัย เทียนสันเทียะ"/>
    <s v="C10"/>
    <n v="4"/>
    <n v="50"/>
    <n v="0"/>
    <s v=" "/>
    <n v="186.92"/>
    <n v="13.08"/>
    <n v="200"/>
    <s v="CP03N"/>
    <x v="1"/>
  </r>
  <r>
    <x v="90"/>
    <x v="3"/>
    <n v="2026"/>
    <s v="CP-09500"/>
    <x v="38"/>
    <x v="38"/>
    <s v="อะไหล่ยางเล็ก"/>
    <s v="ไม่กำหนด"/>
    <s v="CS.8256904/005"/>
    <s v="คุณ ชัยรัตน์  ไชยวัฒนาสราญสุข"/>
    <s v="C10"/>
    <n v="1"/>
    <n v="1150"/>
    <n v="0"/>
    <s v=" "/>
    <n v="1074.77"/>
    <n v="75.23"/>
    <n v="1150"/>
    <s v="CP03A"/>
    <x v="1"/>
  </r>
  <r>
    <x v="90"/>
    <x v="3"/>
    <n v="2026"/>
    <s v="CP-09500"/>
    <x v="39"/>
    <x v="39"/>
    <s v="อะไหล่ยางเล็ก"/>
    <s v="ไม่กำหนด"/>
    <s v="CS.8256904/005"/>
    <s v="คุณ ชัยรัตน์  ไชยวัฒนาสราญสุข"/>
    <s v="C10"/>
    <n v="1"/>
    <n v="175"/>
    <n v="0"/>
    <s v=" "/>
    <n v="0"/>
    <n v="0"/>
    <n v="0"/>
    <s v="CP03A"/>
    <x v="1"/>
  </r>
  <r>
    <x v="90"/>
    <x v="3"/>
    <n v="2026"/>
    <s v="CP-09500"/>
    <x v="31"/>
    <x v="31"/>
    <s v="อะไหล่ยางเล็ก"/>
    <s v="ไม่กำหนด"/>
    <s v="CS.8256904/005"/>
    <s v="คุณ ชัยรัตน์  ไชยวัฒนาสราญสุข"/>
    <s v="C10"/>
    <n v="1"/>
    <n v="240"/>
    <n v="0"/>
    <s v=" "/>
    <n v="0"/>
    <n v="0"/>
    <n v="0"/>
    <s v="CP03A"/>
    <x v="1"/>
  </r>
  <r>
    <x v="90"/>
    <x v="3"/>
    <n v="2026"/>
    <s v="CP-09500"/>
    <x v="19"/>
    <x v="19"/>
    <s v="อะไหล่ยางเล็ก"/>
    <s v="ไม่กำหนด"/>
    <s v="CS.8256904/005"/>
    <s v="คุณ ชัยรัตน์  ไชยวัฒนาสราญสุข"/>
    <s v="C10"/>
    <n v="1"/>
    <n v="20"/>
    <n v="0"/>
    <s v=" "/>
    <n v="18.690000000000001"/>
    <n v="1.31"/>
    <n v="20"/>
    <s v="CP03A"/>
    <x v="1"/>
  </r>
  <r>
    <x v="90"/>
    <x v="3"/>
    <n v="2026"/>
    <s v="CP-18619"/>
    <x v="768"/>
    <x v="768"/>
    <s v="อะไหล่ยางเล็ก"/>
    <s v="ไม่กำหนด"/>
    <s v="CS.8256904/006"/>
    <s v="คุณ พัชท์สเนตร คลพูนวิรุฬ"/>
    <s v="C10"/>
    <n v="1"/>
    <n v="1850"/>
    <n v="0"/>
    <s v=" "/>
    <n v="1728.97"/>
    <n v="121.03"/>
    <n v="1850"/>
    <s v="CP03A"/>
    <x v="1"/>
  </r>
  <r>
    <x v="90"/>
    <x v="3"/>
    <n v="2026"/>
    <s v="CP-18619"/>
    <x v="769"/>
    <x v="769"/>
    <s v="อะไหล่ยางเล็ก"/>
    <s v="ไม่กำหนด"/>
    <s v="CS.8256904/006"/>
    <s v="คุณ พัชท์สเนตร คลพูนวิรุฬ"/>
    <s v="C10"/>
    <n v="1"/>
    <n v="340"/>
    <n v="0"/>
    <s v=" "/>
    <n v="0"/>
    <n v="0"/>
    <n v="0"/>
    <s v="CP03A"/>
    <x v="1"/>
  </r>
  <r>
    <x v="90"/>
    <x v="3"/>
    <n v="2026"/>
    <s v="CP-18619"/>
    <x v="255"/>
    <x v="255"/>
    <s v="อะไหล่ยางเล็ก"/>
    <s v="ไม่กำหนด"/>
    <s v="CS.8256904/006"/>
    <s v="คุณ พัชท์สเนตร คลพูนวิรุฬ"/>
    <s v="C10"/>
    <n v="1"/>
    <n v="220"/>
    <n v="0"/>
    <s v=" "/>
    <n v="205.61"/>
    <n v="14.39"/>
    <n v="220"/>
    <s v="CP03A"/>
    <x v="1"/>
  </r>
  <r>
    <x v="90"/>
    <x v="3"/>
    <n v="2026"/>
    <s v="CP-18619"/>
    <x v="19"/>
    <x v="19"/>
    <s v="อะไหล่ยางเล็ก"/>
    <s v="ไม่กำหนด"/>
    <s v="CS.8256904/006"/>
    <s v="คุณ พัชท์สเนตร คลพูนวิรุฬ"/>
    <s v="C10"/>
    <n v="1"/>
    <n v="20"/>
    <n v="0"/>
    <s v=" "/>
    <n v="18.690000000000001"/>
    <n v="1.31"/>
    <n v="20"/>
    <s v="CP03A"/>
    <x v="1"/>
  </r>
  <r>
    <x v="90"/>
    <x v="3"/>
    <n v="2026"/>
    <s v="CP-18619"/>
    <x v="76"/>
    <x v="76"/>
    <s v="อะไหล่ยางเล็ก"/>
    <s v="ไม่กำหนด"/>
    <s v="CS.8256904/006"/>
    <s v="คุณ พัชท์สเนตร คลพูนวิรุฬ"/>
    <s v="C10"/>
    <n v="2"/>
    <n v="385"/>
    <n v="0"/>
    <s v=" "/>
    <n v="719.63"/>
    <n v="50.37"/>
    <n v="770"/>
    <s v="CP03A"/>
    <x v="1"/>
  </r>
  <r>
    <x v="90"/>
    <x v="3"/>
    <n v="2026"/>
    <s v="CP-13111"/>
    <x v="3"/>
    <x v="3"/>
    <s v="ค่าบริการตั้งศูนย์-ยางเล็ก"/>
    <s v="ไม่กำหนด"/>
    <s v="CS.8256904/007"/>
    <s v="คุณ ปาณวา ชาติสุทธิพันธุ์"/>
    <s v="C10"/>
    <n v="1"/>
    <n v="400"/>
    <n v="0"/>
    <s v=" "/>
    <n v="373.83"/>
    <n v="26.17"/>
    <n v="400"/>
    <s v="CP03N"/>
    <x v="1"/>
  </r>
  <r>
    <x v="90"/>
    <x v="3"/>
    <n v="2026"/>
    <s v="CP-18620"/>
    <x v="28"/>
    <x v="28"/>
    <s v="อะไหล่ยางเล็ก"/>
    <s v="ไม่กำหนด"/>
    <s v="CS.8256904/008"/>
    <s v="คุณ นันทิชา ศิริพรเลิศ"/>
    <s v="C10"/>
    <n v="1"/>
    <n v="1650"/>
    <n v="0"/>
    <s v=" "/>
    <n v="1542.06"/>
    <n v="107.94"/>
    <n v="1650"/>
    <s v="CP03A"/>
    <x v="1"/>
  </r>
  <r>
    <x v="90"/>
    <x v="3"/>
    <n v="2026"/>
    <s v="CP-18620"/>
    <x v="255"/>
    <x v="255"/>
    <s v="อะไหล่ยางเล็ก"/>
    <s v="ไม่กำหนด"/>
    <s v="CS.8256904/008"/>
    <s v="คุณ นันทิชา ศิริพรเลิศ"/>
    <s v="C10"/>
    <n v="1"/>
    <n v="220"/>
    <n v="0"/>
    <s v=" "/>
    <n v="205.61"/>
    <n v="14.39"/>
    <n v="220"/>
    <s v="CP03A"/>
    <x v="1"/>
  </r>
  <r>
    <x v="90"/>
    <x v="3"/>
    <n v="2026"/>
    <s v="CP-18620"/>
    <x v="37"/>
    <x v="37"/>
    <s v="อะไหล่ยางเล็ก"/>
    <s v="ไม่กำหนด"/>
    <s v="CS.8256904/008"/>
    <s v="คุณ นันทิชา ศิริพรเลิศ"/>
    <s v="C10"/>
    <n v="1"/>
    <n v="20"/>
    <n v="0"/>
    <s v=" "/>
    <n v="18.690000000000001"/>
    <n v="1.31"/>
    <n v="20"/>
    <s v="CP03A"/>
    <x v="1"/>
  </r>
  <r>
    <x v="90"/>
    <x v="3"/>
    <n v="2026"/>
    <s v="CP-000001357"/>
    <x v="742"/>
    <x v="742"/>
    <s v="อะไหล่ยางเล็ก"/>
    <s v="ไม่กำหนด"/>
    <s v="CS5256904/0001"/>
    <s v="บริษัท ออเร้นท์คร๊อพ ชายน์(ประเทศไทย)จำกัด"/>
    <s v="หนึ่ง340"/>
    <n v="1"/>
    <n v="1340"/>
    <n v="0"/>
    <s v=" "/>
    <n v="1252.3399999999999"/>
    <n v="87.66"/>
    <n v="1340"/>
    <s v="CPA"/>
    <x v="3"/>
  </r>
  <r>
    <x v="90"/>
    <x v="3"/>
    <n v="2026"/>
    <s v="CP-000001357"/>
    <x v="743"/>
    <x v="743"/>
    <s v="อะไหล่ยางเล็ก"/>
    <s v="ไม่กำหนด"/>
    <s v="CS5256904/0001"/>
    <s v="บริษัท ออเร้นท์คร๊อพ ชายน์(ประเทศไทย)จำกัด"/>
    <s v="หนึ่ง340"/>
    <n v="2"/>
    <n v="335"/>
    <n v="0"/>
    <s v=" "/>
    <n v="626.16999999999996"/>
    <n v="43.83"/>
    <n v="670"/>
    <s v="CPA"/>
    <x v="3"/>
  </r>
  <r>
    <x v="90"/>
    <x v="3"/>
    <n v="2026"/>
    <s v="CP-000001357"/>
    <x v="31"/>
    <x v="31"/>
    <s v="อะไหล่ยางเล็ก"/>
    <s v="ไม่กำหนด"/>
    <s v="CS5256904/0001"/>
    <s v="บริษัท ออเร้นท์คร๊อพ ชายน์(ประเทศไทย)จำกัด"/>
    <s v="หนึ่ง340"/>
    <n v="1"/>
    <n v="240"/>
    <n v="0"/>
    <s v=" "/>
    <n v="224.3"/>
    <n v="15.7"/>
    <n v="240"/>
    <s v="CPA"/>
    <x v="3"/>
  </r>
  <r>
    <x v="90"/>
    <x v="3"/>
    <n v="2026"/>
    <s v="CP-000001357"/>
    <x v="19"/>
    <x v="19"/>
    <s v="อะไหล่ยางเล็ก"/>
    <s v="ไม่กำหนด"/>
    <s v="CS5256904/0001"/>
    <s v="บริษัท ออเร้นท์คร๊อพ ชายน์(ประเทศไทย)จำกัด"/>
    <s v="หนึ่ง340"/>
    <n v="1"/>
    <n v="20"/>
    <n v="0"/>
    <s v=" "/>
    <n v="18.690000000000001"/>
    <n v="1.31"/>
    <n v="20"/>
    <s v="CPA"/>
    <x v="3"/>
  </r>
  <r>
    <x v="90"/>
    <x v="3"/>
    <n v="2026"/>
    <s v="CP-000001357"/>
    <x v="56"/>
    <x v="56"/>
    <s v="อะไหล่ยางเล็ก"/>
    <s v="ไม่กำหนด"/>
    <s v="CS5256904/0001"/>
    <s v="บริษัท ออเร้นท์คร๊อพ ชายน์(ประเทศไทย)จำกัด"/>
    <s v="หนึ่ง340"/>
    <n v="1"/>
    <n v="300"/>
    <n v="0"/>
    <s v=" "/>
    <n v="280.37"/>
    <n v="19.63"/>
    <n v="300"/>
    <s v="CPA"/>
    <x v="3"/>
  </r>
  <r>
    <x v="90"/>
    <x v="3"/>
    <n v="2026"/>
    <s v="CP-11132"/>
    <x v="451"/>
    <x v="451"/>
    <s v="ค่าบริการตั้งศูนย์-ยางใหญ่"/>
    <s v="ไม่กำหนด"/>
    <s v="CS5256904/0002"/>
    <s v="คุณ ธนุพล หวังเกษม (ซา340)"/>
    <s v="ท๊อป340"/>
    <n v="1"/>
    <n v="850"/>
    <n v="0"/>
    <s v=" "/>
    <n v="794.39"/>
    <n v="55.61"/>
    <n v="850"/>
    <s v="CPN"/>
    <x v="3"/>
  </r>
  <r>
    <x v="90"/>
    <x v="3"/>
    <n v="2026"/>
    <s v="CP-000002412"/>
    <x v="3"/>
    <x v="3"/>
    <s v="ค่าบริการตั้งศูนย์-ยางเล็ก"/>
    <s v="ไม่กำหนด"/>
    <s v="CS5256904/0003"/>
    <s v="บริษัท มลฤทธิ์  โลจิสติกส์ จำกัด (สำนักงานใหญ่)"/>
    <s v="หนึ่ง340"/>
    <n v="1"/>
    <n v="400"/>
    <n v="0"/>
    <s v=" "/>
    <n v="373.83"/>
    <n v="26.17"/>
    <n v="400"/>
    <s v="CPN"/>
    <x v="3"/>
  </r>
  <r>
    <x v="90"/>
    <x v="3"/>
    <n v="2026"/>
    <s v="CP-07667"/>
    <x v="47"/>
    <x v="47"/>
    <s v="ค่าบริการตั้งศูนย์-ยางเล็ก"/>
    <s v="ไม่กำหนด"/>
    <s v="CS5256904/0004"/>
    <s v="คุณธนากร สงวนนาม(ท๊อป)"/>
    <s v="C11"/>
    <n v="4"/>
    <n v="100"/>
    <n v="0"/>
    <s v=" "/>
    <n v="373.83"/>
    <n v="26.17"/>
    <n v="400"/>
    <s v="CPN"/>
    <x v="3"/>
  </r>
  <r>
    <x v="90"/>
    <x v="3"/>
    <n v="2026"/>
    <s v="CP-07667"/>
    <x v="3"/>
    <x v="3"/>
    <s v="ค่าบริการตั้งศูนย์-ยางเล็ก"/>
    <s v="ไม่กำหนด"/>
    <s v="CS5256904/0004"/>
    <s v="คุณธนากร สงวนนาม(ท๊อป)"/>
    <s v="C11"/>
    <n v="1"/>
    <n v="400"/>
    <n v="0"/>
    <s v=" "/>
    <n v="373.83"/>
    <n v="26.17"/>
    <n v="400"/>
    <s v="CPN"/>
    <x v="3"/>
  </r>
  <r>
    <x v="90"/>
    <x v="3"/>
    <n v="2026"/>
    <s v="CP-12383"/>
    <x v="950"/>
    <x v="950"/>
    <s v="อะไหล่นอก ยางเล็ก"/>
    <s v="ไม่กำหนด"/>
    <s v="CS5256904/0005"/>
    <s v="บริษัท อลิซ เบเกอรี่ แอนด์ ฟูดส์ จำกัด"/>
    <s v="C11"/>
    <n v="1"/>
    <n v="2000"/>
    <n v="0"/>
    <s v=" "/>
    <n v="1869.16"/>
    <n v="130.84"/>
    <n v="2000"/>
    <s v="CPA"/>
    <x v="3"/>
  </r>
  <r>
    <x v="90"/>
    <x v="3"/>
    <n v="2026"/>
    <s v="CP-000001273"/>
    <x v="137"/>
    <x v="137"/>
    <s v="ยางเล็ก ML"/>
    <s v="MLยางเล็ก"/>
    <s v="IV2256904/0001"/>
    <s v="บริษัท ธัญญรัตน์ ทรานสปอร์ต จำกัด (สำนักงานใหญ่)"/>
    <s v="ท็อป+เม"/>
    <n v="2"/>
    <n v="4950"/>
    <n v="0"/>
    <s v=" "/>
    <n v="9252.34"/>
    <n v="647.66"/>
    <n v="9900"/>
    <s v="CPY26-M01"/>
    <x v="3"/>
  </r>
  <r>
    <x v="90"/>
    <x v="3"/>
    <n v="2026"/>
    <s v="CP-000001273"/>
    <x v="47"/>
    <x v="47"/>
    <s v="ค่าบริการตั้งศูนย์-ยางเล็ก"/>
    <s v="ไม่กำหนด"/>
    <s v="IV2256904/0002"/>
    <s v="บริษัท ธัญญรัตน์ ทรานสปอร์ต จำกัด (สำนักงานใหญ่)"/>
    <s v="ท็อป+เม"/>
    <n v="2"/>
    <n v="100"/>
    <n v="0"/>
    <s v=" "/>
    <n v="186.92"/>
    <n v="13.08"/>
    <n v="200"/>
    <s v="CPN"/>
    <x v="3"/>
  </r>
  <r>
    <x v="90"/>
    <x v="3"/>
    <n v="2026"/>
    <s v="BTC-0000444"/>
    <x v="137"/>
    <x v="137"/>
    <s v="ยางเล็ก ML"/>
    <s v="MLยางเล็ก"/>
    <s v="IV2256904/0003"/>
    <s v="ห้างหุ้นส่วนจำกัด เอส.ดับบลิว.เม็ททอล แมเนจเมนท์"/>
    <s v="C11"/>
    <n v="1"/>
    <n v="5350"/>
    <n v="0"/>
    <s v=" "/>
    <n v="5000"/>
    <n v="350"/>
    <n v="5350"/>
    <s v="CPY26-M01"/>
    <x v="3"/>
  </r>
  <r>
    <x v="90"/>
    <x v="3"/>
    <n v="2026"/>
    <s v="BTC-0000474"/>
    <x v="0"/>
    <x v="0"/>
    <s v="ยางเล็ก DL"/>
    <s v="DUNLOP"/>
    <s v="IV2256904/0004"/>
    <s v="บริษัท ฟิวเจอร์ ซายน์ จำกัด"/>
    <s v="ท๊อป340"/>
    <n v="4"/>
    <n v="2700"/>
    <n v="2700"/>
    <s v=" "/>
    <n v="7570.09"/>
    <n v="529.91"/>
    <n v="8100"/>
    <s v="CPY26-M01"/>
    <x v="3"/>
  </r>
  <r>
    <x v="90"/>
    <x v="3"/>
    <n v="2026"/>
    <s v="BTC-0000474"/>
    <x v="1"/>
    <x v="1"/>
    <s v="อะไหล่ยางเล็ก"/>
    <s v="อะไหล่นอก"/>
    <s v="IV2256904/0004"/>
    <s v="บริษัท ฟิวเจอร์ ซายน์ จำกัด"/>
    <s v="ท๊อป340"/>
    <n v="4"/>
    <n v="60"/>
    <n v="0"/>
    <s v=" "/>
    <n v="0"/>
    <n v="0"/>
    <n v="0"/>
    <s v="CPA"/>
    <x v="3"/>
  </r>
  <r>
    <x v="90"/>
    <x v="3"/>
    <n v="2026"/>
    <s v="BTC-0000474"/>
    <x v="2"/>
    <x v="2"/>
    <s v="ค่าแรง-ยางเล็ก"/>
    <s v="ไม่กำหนด"/>
    <s v="IV2256904/0004"/>
    <s v="บริษัท ฟิวเจอร์ ซายน์ จำกัด"/>
    <s v="ท๊อป340"/>
    <n v="4"/>
    <n v="120"/>
    <n v="0"/>
    <s v=" "/>
    <n v="0"/>
    <n v="0"/>
    <n v="0"/>
    <s v="CPN"/>
    <x v="3"/>
  </r>
  <r>
    <x v="90"/>
    <x v="3"/>
    <n v="2026"/>
    <s v="BTC-0000474"/>
    <x v="3"/>
    <x v="3"/>
    <s v="ค่าบริการตั้งศูนย์-ยางเล็ก"/>
    <s v="ไม่กำหนด"/>
    <s v="IV2256904/0004"/>
    <s v="บริษัท ฟิวเจอร์ ซายน์ จำกัด"/>
    <s v="ท๊อป340"/>
    <n v="1"/>
    <n v="400"/>
    <n v="0"/>
    <s v=" "/>
    <n v="0"/>
    <n v="0"/>
    <n v="0"/>
    <s v="CPN"/>
    <x v="3"/>
  </r>
  <r>
    <x v="91"/>
    <x v="3"/>
    <n v="2026"/>
    <s v="CP-08143"/>
    <x v="38"/>
    <x v="38"/>
    <s v="อะไหล่ยางเล็ก"/>
    <s v="ไม่กำหนด"/>
    <s v="CS.2256904/003"/>
    <s v="นาย สวรรค์ พลภักดี"/>
    <s v="BB/พงษ์"/>
    <n v="1"/>
    <n v="1150"/>
    <n v="0"/>
    <s v=" "/>
    <n v="1074.77"/>
    <n v="75.23"/>
    <n v="1150"/>
    <s v="CP04A"/>
    <x v="2"/>
  </r>
  <r>
    <x v="91"/>
    <x v="3"/>
    <n v="2026"/>
    <s v="CP-08143"/>
    <x v="39"/>
    <x v="39"/>
    <s v="อะไหล่ยางเล็ก"/>
    <s v="ไม่กำหนด"/>
    <s v="CS.2256904/003"/>
    <s v="นาย สวรรค์ พลภักดี"/>
    <s v="BB/พงษ์"/>
    <n v="1"/>
    <n v="175"/>
    <n v="0"/>
    <s v=" "/>
    <n v="0"/>
    <n v="0"/>
    <n v="0"/>
    <s v="CP04A"/>
    <x v="2"/>
  </r>
  <r>
    <x v="91"/>
    <x v="3"/>
    <n v="2026"/>
    <s v="CP-08143"/>
    <x v="31"/>
    <x v="31"/>
    <s v="อะไหล่ยางเล็ก"/>
    <s v="ไม่กำหนด"/>
    <s v="CS.2256904/003"/>
    <s v="นาย สวรรค์ พลภักดี"/>
    <s v="BB/พงษ์"/>
    <n v="1"/>
    <n v="240"/>
    <n v="0"/>
    <s v=" "/>
    <n v="0"/>
    <n v="0"/>
    <n v="0"/>
    <s v="CP04A"/>
    <x v="2"/>
  </r>
  <r>
    <x v="91"/>
    <x v="3"/>
    <n v="2026"/>
    <s v="CP-08143"/>
    <x v="19"/>
    <x v="19"/>
    <s v="อะไหล่ยางเล็ก"/>
    <s v="ไม่กำหนด"/>
    <s v="CS.2256904/003"/>
    <s v="นาย สวรรค์ พลภักดี"/>
    <s v="BB/พงษ์"/>
    <n v="1"/>
    <n v="20"/>
    <n v="0"/>
    <s v=" "/>
    <n v="18.690000000000001"/>
    <n v="1.31"/>
    <n v="20"/>
    <s v="CP04A"/>
    <x v="2"/>
  </r>
  <r>
    <x v="91"/>
    <x v="3"/>
    <n v="2026"/>
    <s v="CP-18623"/>
    <x v="36"/>
    <x v="36"/>
    <s v="อะไหล่ยางเล็ก"/>
    <s v="ไม่กำหนด"/>
    <s v="CS.2256904/004"/>
    <s v="คุณพิชชนันท์ จันทร์บริบูรณ์"/>
    <s v="BB/ปูน"/>
    <n v="1"/>
    <n v="1250"/>
    <n v="0"/>
    <s v=" "/>
    <n v="1168.22"/>
    <n v="81.78"/>
    <n v="1250"/>
    <s v="CP04A"/>
    <x v="2"/>
  </r>
  <r>
    <x v="91"/>
    <x v="3"/>
    <n v="2026"/>
    <s v="CP-18623"/>
    <x v="81"/>
    <x v="81"/>
    <s v="อะไหล่ยางเล็ก"/>
    <s v="ไม่กำหนด"/>
    <s v="CS.2256904/004"/>
    <s v="คุณพิชชนันท์ จันทร์บริบูรณ์"/>
    <s v="BB/ปูน"/>
    <n v="1"/>
    <n v="220"/>
    <n v="0"/>
    <s v=" "/>
    <n v="205.61"/>
    <n v="14.39"/>
    <n v="220"/>
    <s v="CP04A"/>
    <x v="2"/>
  </r>
  <r>
    <x v="91"/>
    <x v="3"/>
    <n v="2026"/>
    <s v="CP-18623"/>
    <x v="19"/>
    <x v="19"/>
    <s v="อะไหล่ยางเล็ก"/>
    <s v="ไม่กำหนด"/>
    <s v="CS.2256904/004"/>
    <s v="คุณพิชชนันท์ จันทร์บริบูรณ์"/>
    <s v="BB/ปูน"/>
    <n v="1"/>
    <n v="20"/>
    <n v="0"/>
    <s v=" "/>
    <n v="18.690000000000001"/>
    <n v="1.31"/>
    <n v="20"/>
    <s v="CP04A"/>
    <x v="2"/>
  </r>
  <r>
    <x v="91"/>
    <x v="3"/>
    <n v="2026"/>
    <s v="CP-17645"/>
    <x v="15"/>
    <x v="15"/>
    <s v="ค่าแรง-ยางเล็ก"/>
    <s v="ไม่กำหนด"/>
    <s v="CS.2256904/005"/>
    <s v="คุณ สุธี โพธิ์สุข"/>
    <s v="BB/ปูน"/>
    <n v="1"/>
    <n v="160"/>
    <n v="0"/>
    <s v=" "/>
    <n v="149.53"/>
    <n v="10.47"/>
    <n v="160"/>
    <s v="CP04N"/>
    <x v="2"/>
  </r>
  <r>
    <x v="91"/>
    <x v="3"/>
    <n v="2026"/>
    <s v="CP-17645"/>
    <x v="2"/>
    <x v="2"/>
    <s v="ค่าแรง-ยางเล็ก"/>
    <s v="ไม่กำหนด"/>
    <s v="CS.2256904/005"/>
    <s v="คุณ สุธี โพธิ์สุข"/>
    <s v="BB/ปูน"/>
    <n v="2"/>
    <n v="120"/>
    <n v="0"/>
    <s v=" "/>
    <n v="224.3"/>
    <n v="15.7"/>
    <n v="240"/>
    <s v="CP04N"/>
    <x v="2"/>
  </r>
  <r>
    <x v="91"/>
    <x v="3"/>
    <n v="2026"/>
    <s v="CP-17645"/>
    <x v="3"/>
    <x v="3"/>
    <s v="ค่าบริการตั้งศูนย์-ยางเล็ก"/>
    <s v="ไม่กำหนด"/>
    <s v="CS.2256904/005"/>
    <s v="คุณ สุธี โพธิ์สุข"/>
    <s v="BB/ปูน"/>
    <n v="1"/>
    <n v="400"/>
    <n v="0"/>
    <s v=" "/>
    <n v="373.83"/>
    <n v="26.17"/>
    <n v="400"/>
    <s v="CP04N"/>
    <x v="2"/>
  </r>
  <r>
    <x v="91"/>
    <x v="3"/>
    <n v="2026"/>
    <s v="CP-18624"/>
    <x v="36"/>
    <x v="36"/>
    <s v="อะไหล่ยางเล็ก"/>
    <s v="ไม่กำหนด"/>
    <s v="CS.2256904/006"/>
    <s v="คุณ ป้อม ก้านจันทร์"/>
    <s v="BB/พงษ์"/>
    <n v="1"/>
    <n v="1250"/>
    <n v="0"/>
    <s v=" "/>
    <n v="1168.22"/>
    <n v="81.78"/>
    <n v="1250"/>
    <s v="CP04A"/>
    <x v="2"/>
  </r>
  <r>
    <x v="91"/>
    <x v="3"/>
    <n v="2026"/>
    <s v="CP-18624"/>
    <x v="81"/>
    <x v="81"/>
    <s v="อะไหล่ยางเล็ก"/>
    <s v="ไม่กำหนด"/>
    <s v="CS.2256904/006"/>
    <s v="คุณ ป้อม ก้านจันทร์"/>
    <s v="BB/พงษ์"/>
    <n v="1"/>
    <n v="220"/>
    <n v="0"/>
    <s v=" "/>
    <n v="205.61"/>
    <n v="14.39"/>
    <n v="220"/>
    <s v="CP04A"/>
    <x v="2"/>
  </r>
  <r>
    <x v="91"/>
    <x v="3"/>
    <n v="2026"/>
    <s v="CP-18624"/>
    <x v="19"/>
    <x v="19"/>
    <s v="อะไหล่ยางเล็ก"/>
    <s v="ไม่กำหนด"/>
    <s v="CS.2256904/006"/>
    <s v="คุณ ป้อม ก้านจันทร์"/>
    <s v="BB/พงษ์"/>
    <n v="1"/>
    <n v="20"/>
    <n v="0"/>
    <s v=" "/>
    <n v="18.690000000000001"/>
    <n v="1.31"/>
    <n v="20"/>
    <s v="CP04A"/>
    <x v="2"/>
  </r>
  <r>
    <x v="91"/>
    <x v="3"/>
    <n v="2026"/>
    <s v="CP-11624"/>
    <x v="822"/>
    <x v="822"/>
    <s v="ยางเล็ก LingLong"/>
    <s v="LINGLONG ยางเล็ก"/>
    <s v="CS.6256904/002"/>
    <s v="บริษัท ออโต้ ไดร์ฟ อีวี จำกัด (มหาชน) สำนักงานใหญ่"/>
    <s v="RP/ต่อ"/>
    <n v="4"/>
    <n v="2700"/>
    <n v="4000"/>
    <s v=" "/>
    <n v="6355.14"/>
    <n v="444.86"/>
    <n v="6800"/>
    <s v="CP02Y26-M02"/>
    <x v="0"/>
  </r>
  <r>
    <x v="91"/>
    <x v="3"/>
    <n v="2026"/>
    <s v="CP-11624"/>
    <x v="2"/>
    <x v="2"/>
    <s v="ค่าแรง-ยางเล็ก"/>
    <s v="ไม่กำหนด"/>
    <s v="CS.6256904/002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91"/>
    <x v="3"/>
    <n v="2026"/>
    <s v="CP-11624"/>
    <x v="3"/>
    <x v="3"/>
    <s v="ค่าบริการตั้งศูนย์-ยางเล็ก"/>
    <s v="ไม่กำหนด"/>
    <s v="CS.6256904/002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91"/>
    <x v="3"/>
    <n v="2026"/>
    <s v="CP-18622"/>
    <x v="951"/>
    <x v="951"/>
    <s v="ยางเล็ก LingLong"/>
    <s v="LINGLONG ยางเล็ก"/>
    <s v="CS.6256904/003"/>
    <s v="คุณสักกะ ชนะภัย"/>
    <s v="C13"/>
    <n v="4"/>
    <n v="2510"/>
    <n v="2510"/>
    <s v=" "/>
    <n v="7037.38"/>
    <n v="492.62"/>
    <n v="7530"/>
    <s v="CP02Y26-M02"/>
    <x v="0"/>
  </r>
  <r>
    <x v="91"/>
    <x v="3"/>
    <n v="2026"/>
    <s v="CP-18622"/>
    <x v="1"/>
    <x v="1"/>
    <s v="อะไหล่ยางเล็ก"/>
    <s v="อะไหล่นอก"/>
    <s v="CS.6256904/003"/>
    <s v="คุณสักกะ ชนะภัย"/>
    <s v="C13"/>
    <n v="4"/>
    <n v="60"/>
    <n v="0"/>
    <s v=" "/>
    <n v="0"/>
    <n v="0"/>
    <n v="0"/>
    <s v="CP02A"/>
    <x v="0"/>
  </r>
  <r>
    <x v="91"/>
    <x v="3"/>
    <n v="2026"/>
    <s v="CP-18622"/>
    <x v="2"/>
    <x v="2"/>
    <s v="ค่าแรง-ยางเล็ก"/>
    <s v="ไม่กำหนด"/>
    <s v="CS.6256904/003"/>
    <s v="คุณสักกะ ชนะภัย"/>
    <s v="C13"/>
    <n v="4"/>
    <n v="120"/>
    <n v="0"/>
    <s v=" "/>
    <n v="0"/>
    <n v="0"/>
    <n v="0"/>
    <s v="CP02N"/>
    <x v="0"/>
  </r>
  <r>
    <x v="91"/>
    <x v="3"/>
    <n v="2026"/>
    <s v="CP-18622"/>
    <x v="3"/>
    <x v="3"/>
    <s v="ค่าบริการตั้งศูนย์-ยางเล็ก"/>
    <s v="ไม่กำหนด"/>
    <s v="CS.6256904/003"/>
    <s v="คุณสักกะ ชนะภัย"/>
    <s v="C13"/>
    <n v="1"/>
    <n v="400"/>
    <n v="0"/>
    <s v=" "/>
    <n v="0"/>
    <n v="0"/>
    <n v="0"/>
    <s v="CP02N"/>
    <x v="0"/>
  </r>
  <r>
    <x v="91"/>
    <x v="3"/>
    <n v="2026"/>
    <s v="CP-18622"/>
    <x v="158"/>
    <x v="158"/>
    <s v="ของแจกของแถม"/>
    <s v="LEAO"/>
    <s v="CS.6256904/003"/>
    <s v="คุณสักกะ ชนะภัย"/>
    <s v="C13"/>
    <n v="2"/>
    <n v="1"/>
    <n v="0"/>
    <s v=" "/>
    <n v="0"/>
    <n v="0"/>
    <n v="0"/>
    <s v="CP02N"/>
    <x v="0"/>
  </r>
  <r>
    <x v="91"/>
    <x v="3"/>
    <n v="2026"/>
    <s v="CP-17379"/>
    <x v="48"/>
    <x v="48"/>
    <s v="อะไหล่ยางเล็ก"/>
    <s v="ไม่กำหนด"/>
    <s v="CS.8256904/009"/>
    <s v="คุณ นิจสรา พุ่มพวง"/>
    <s v="BYเล็ก"/>
    <n v="1"/>
    <n v="1000"/>
    <n v="0"/>
    <s v=" "/>
    <n v="934.58"/>
    <n v="65.42"/>
    <n v="1000"/>
    <s v="CP03A"/>
    <x v="1"/>
  </r>
  <r>
    <x v="91"/>
    <x v="3"/>
    <n v="2026"/>
    <s v="CP-17379"/>
    <x v="49"/>
    <x v="49"/>
    <s v="อะไหล่ยางเล็ก"/>
    <s v="ไม่กำหนด"/>
    <s v="CS.8256904/009"/>
    <s v="คุณ นิจสรา พุ่มพวง"/>
    <s v="BYเล็ก"/>
    <n v="1"/>
    <n v="385"/>
    <n v="0"/>
    <s v=" "/>
    <n v="0"/>
    <n v="0"/>
    <n v="0"/>
    <s v="CP03A"/>
    <x v="1"/>
  </r>
  <r>
    <x v="91"/>
    <x v="3"/>
    <n v="2026"/>
    <s v="CP-17379"/>
    <x v="81"/>
    <x v="81"/>
    <s v="อะไหล่ยางเล็ก"/>
    <s v="ไม่กำหนด"/>
    <s v="CS.8256904/009"/>
    <s v="คุณ นิจสรา พุ่มพวง"/>
    <s v="BYเล็ก"/>
    <n v="1"/>
    <n v="220"/>
    <n v="0"/>
    <s v=" "/>
    <n v="0"/>
    <n v="0"/>
    <n v="0"/>
    <s v="CP03A"/>
    <x v="1"/>
  </r>
  <r>
    <x v="91"/>
    <x v="3"/>
    <n v="2026"/>
    <s v="CP-17379"/>
    <x v="19"/>
    <x v="19"/>
    <s v="อะไหล่ยางเล็ก"/>
    <s v="ไม่กำหนด"/>
    <s v="CS.8256904/009"/>
    <s v="คุณ นิจสรา พุ่มพวง"/>
    <s v="BYเล็ก"/>
    <n v="1"/>
    <n v="20"/>
    <n v="0"/>
    <s v=" "/>
    <n v="18.690000000000001"/>
    <n v="1.31"/>
    <n v="20"/>
    <s v="CP03A"/>
    <x v="1"/>
  </r>
  <r>
    <x v="91"/>
    <x v="3"/>
    <n v="2026"/>
    <s v="CP-17379"/>
    <x v="72"/>
    <x v="72"/>
    <s v="อะไหล่ยางเล็ก"/>
    <s v="ไม่กำหนด"/>
    <s v="CS.8256904/009"/>
    <s v="คุณ นิจสรา พุ่มพวง"/>
    <s v="BYเล็ก"/>
    <n v="1"/>
    <n v="595"/>
    <n v="0"/>
    <s v=" "/>
    <n v="556.07000000000005"/>
    <n v="38.93"/>
    <n v="595"/>
    <s v="CP03A"/>
    <x v="1"/>
  </r>
  <r>
    <x v="91"/>
    <x v="3"/>
    <n v="2026"/>
    <s v="CP-18621"/>
    <x v="451"/>
    <x v="451"/>
    <s v="ค่าบริการตั้งศูนย์-ยางใหญ่"/>
    <s v="ไม่กำหนด"/>
    <s v="CS5256904/0006"/>
    <s v="บริษัท เอ็น.พี.เอฟ.ทวีทรัพย์ จำกัด (สำนักงานใหญ่)"/>
    <s v="หนึ่ง340"/>
    <n v="1"/>
    <n v="850"/>
    <n v="0"/>
    <s v=" "/>
    <n v="794.39"/>
    <n v="55.61"/>
    <n v="850"/>
    <s v="CPN"/>
    <x v="3"/>
  </r>
  <r>
    <x v="91"/>
    <x v="3"/>
    <n v="2026"/>
    <s v="CP-18621"/>
    <x v="344"/>
    <x v="344"/>
    <s v="อะไหล่ยางเล็ก"/>
    <s v="ไม่กำหนด"/>
    <s v="CS5256904/0006"/>
    <s v="บริษัท เอ็น.พี.เอฟ.ทวีทรัพย์ จำกัด (สำนักงานใหญ่)"/>
    <s v="หนึ่ง340"/>
    <n v="1"/>
    <n v="240"/>
    <n v="0"/>
    <s v=" "/>
    <n v="224.3"/>
    <n v="15.7"/>
    <n v="240"/>
    <s v="CPA"/>
    <x v="3"/>
  </r>
  <r>
    <x v="91"/>
    <x v="3"/>
    <n v="2026"/>
    <s v="CP-18621"/>
    <x v="422"/>
    <x v="422"/>
    <s v="อะไหล่ยางเล็ก"/>
    <s v="ไม่กำหนด"/>
    <s v="CS5256904/0006"/>
    <s v="บริษัท เอ็น.พี.เอฟ.ทวีทรัพย์ จำกัด (สำนักงานใหญ่)"/>
    <s v="หนึ่ง340"/>
    <n v="1"/>
    <n v="290"/>
    <n v="0"/>
    <s v=" "/>
    <n v="271.02999999999997"/>
    <n v="18.97"/>
    <n v="290"/>
    <s v="CPA"/>
    <x v="3"/>
  </r>
  <r>
    <x v="91"/>
    <x v="3"/>
    <n v="2026"/>
    <s v="CP-12383"/>
    <x v="952"/>
    <x v="952"/>
    <s v="อะไหล่นอก ยางเล็ก"/>
    <s v="ไม่กำหนด"/>
    <s v="CS5256904/0007"/>
    <s v="บริษัท อลิซ เบเกอรี่ แอนด์ ฟูดส์ จำกัด"/>
    <s v="C11"/>
    <n v="2"/>
    <n v="1700"/>
    <n v="170"/>
    <s v=" "/>
    <n v="3018.69"/>
    <n v="211.31"/>
    <n v="3230"/>
    <s v="CPA"/>
    <x v="3"/>
  </r>
  <r>
    <x v="91"/>
    <x v="3"/>
    <n v="2026"/>
    <s v="CP-12383"/>
    <x v="953"/>
    <x v="953"/>
    <s v="อะไหล่ยางเล็ก"/>
    <s v="ไม่กำหนด"/>
    <s v="CS5256904/0007"/>
    <s v="บริษัท อลิซ เบเกอรี่ แอนด์ ฟูดส์ จำกัด"/>
    <s v="C11"/>
    <n v="2"/>
    <n v="1050"/>
    <n v="105"/>
    <s v=" "/>
    <n v="1864.49"/>
    <n v="130.51"/>
    <n v="1995"/>
    <s v="CPA"/>
    <x v="3"/>
  </r>
  <r>
    <x v="91"/>
    <x v="3"/>
    <n v="2026"/>
    <s v="CP-12383"/>
    <x v="299"/>
    <x v="299"/>
    <s v="ค่าบริการ"/>
    <s v="ไม่กำหนด"/>
    <s v="CS5256904/0007"/>
    <s v="บริษัท อลิซ เบเกอรี่ แอนด์ ฟูดส์ จำกัด"/>
    <s v="C11"/>
    <n v="1"/>
    <n v="400"/>
    <n v="0"/>
    <s v=" "/>
    <n v="373.83"/>
    <n v="26.17"/>
    <n v="400"/>
    <s v="CPN"/>
    <x v="3"/>
  </r>
  <r>
    <x v="91"/>
    <x v="3"/>
    <n v="2026"/>
    <s v="CP-12104"/>
    <x v="451"/>
    <x v="451"/>
    <s v="ค่าบริการตั้งศูนย์-ยางใหญ่"/>
    <s v="ไม่กำหนด"/>
    <s v="CS5256904/0008"/>
    <s v="คุณชัยชาญ อ้นเพียรเอก"/>
    <s v="หนึ่ง340"/>
    <n v="1"/>
    <n v="850"/>
    <n v="0"/>
    <s v=" "/>
    <n v="794.39"/>
    <n v="55.61"/>
    <n v="850"/>
    <s v="CPN"/>
    <x v="3"/>
  </r>
  <r>
    <x v="91"/>
    <x v="3"/>
    <n v="2026"/>
    <s v="BTC-0000418"/>
    <x v="140"/>
    <x v="140"/>
    <s v="อะไหล่ยางเล็ก"/>
    <s v="ไม่กำหนด"/>
    <s v="IV2256904/0005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91"/>
    <x v="3"/>
    <n v="2026"/>
    <s v="BTC-0000418"/>
    <x v="18"/>
    <x v="18"/>
    <s v="อะไหล่ยางเล็ก"/>
    <s v="ไม่กำหนด"/>
    <s v="IV2256904/0005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91"/>
    <x v="3"/>
    <n v="2026"/>
    <s v="BTC-0000418"/>
    <x v="195"/>
    <x v="195"/>
    <s v="อะไหล่ยางเล็ก"/>
    <s v="ไม่กำหนด"/>
    <s v="IV2256904/0005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91"/>
    <x v="3"/>
    <n v="2026"/>
    <s v="BTC-0000418"/>
    <x v="37"/>
    <x v="37"/>
    <s v="อะไหล่ยางเล็ก"/>
    <s v="ไม่กำหนด"/>
    <s v="IV2256904/0005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91"/>
    <x v="3"/>
    <n v="2026"/>
    <s v="BTC-0000418"/>
    <x v="163"/>
    <x v="163"/>
    <s v="อะไหล่ยางใหญ่"/>
    <s v="ไม่กำหนด"/>
    <s v="IV2256904/0005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91"/>
    <x v="3"/>
    <n v="2026"/>
    <s v="BTC-0000418"/>
    <x v="41"/>
    <x v="41"/>
    <s v="อะไหล่ยางเล็ก"/>
    <s v="ไม่กำหนด"/>
    <s v="IV2256904/0005"/>
    <s v="บริษัท รุ่งทวีทรัพย์เจริญขนส่ง จำกัด"/>
    <s v="C11"/>
    <n v="1"/>
    <n v="850"/>
    <n v="0"/>
    <s v=" "/>
    <n v="794.39"/>
    <n v="55.61"/>
    <n v="850"/>
    <s v="CPA"/>
    <x v="3"/>
  </r>
  <r>
    <x v="91"/>
    <x v="3"/>
    <n v="2026"/>
    <s v="BTC-0000418"/>
    <x v="354"/>
    <x v="354"/>
    <s v="อะไหล่นอก ยางเล็ก"/>
    <s v="ไม่กำหนด"/>
    <s v="IV2256904/0005"/>
    <s v="บริษัท รุ่งทวีทรัพย์เจริญขนส่ง จำกัด"/>
    <s v="C11"/>
    <n v="1"/>
    <n v="1950"/>
    <n v="97.5"/>
    <s v=" "/>
    <n v="1731.31"/>
    <n v="121.19"/>
    <n v="1852.5"/>
    <s v="CPA"/>
    <x v="3"/>
  </r>
  <r>
    <x v="91"/>
    <x v="3"/>
    <n v="2026"/>
    <s v="BTC-0000418"/>
    <x v="781"/>
    <x v="781"/>
    <s v="อะไหล่ยางเล็ก"/>
    <s v="ไม่กำหนด"/>
    <s v="IV2256904/0005"/>
    <s v="บริษัท รุ่งทวีทรัพย์เจริญขนส่ง จำกัด"/>
    <s v="C11"/>
    <n v="1"/>
    <n v="1600"/>
    <n v="80"/>
    <s v=" "/>
    <n v="1420.56"/>
    <n v="99.44"/>
    <n v="1520"/>
    <s v="CPA"/>
    <x v="3"/>
  </r>
  <r>
    <x v="91"/>
    <x v="3"/>
    <n v="2026"/>
    <s v="BTC-0000418"/>
    <x v="98"/>
    <x v="98"/>
    <s v="ค่าบริการ"/>
    <s v="ไม่กำหนด"/>
    <s v="IV2256904/0006"/>
    <s v="บริษัท รุ่งทวีทรัพย์เจริญขนส่ง จำกัด"/>
    <s v="C11"/>
    <n v="2"/>
    <n v="400"/>
    <n v="0"/>
    <s v=" "/>
    <n v="747.66"/>
    <n v="52.34"/>
    <n v="800"/>
    <s v="CPN"/>
    <x v="3"/>
  </r>
  <r>
    <x v="91"/>
    <x v="3"/>
    <n v="2026"/>
    <s v="BTC-0000381"/>
    <x v="31"/>
    <x v="31"/>
    <s v="อะไหล่ยางเล็ก"/>
    <s v="ไม่กำหนด"/>
    <s v="IV2256904/0007"/>
    <s v="บริษัท ไทย อควาเฟรช จำกัด"/>
    <s v="C11"/>
    <n v="1"/>
    <n v="240"/>
    <n v="0"/>
    <s v=" "/>
    <n v="224.3"/>
    <n v="15.7"/>
    <n v="240"/>
    <s v="CPA"/>
    <x v="3"/>
  </r>
  <r>
    <x v="91"/>
    <x v="3"/>
    <n v="2026"/>
    <s v="BTC-0000381"/>
    <x v="19"/>
    <x v="19"/>
    <s v="อะไหล่ยางเล็ก"/>
    <s v="ไม่กำหนด"/>
    <s v="IV2256904/0007"/>
    <s v="บริษัท ไทย อควาเฟรช จำกัด"/>
    <s v="C11"/>
    <n v="1"/>
    <n v="20"/>
    <n v="0"/>
    <s v=" "/>
    <n v="18.690000000000001"/>
    <n v="1.31"/>
    <n v="20"/>
    <s v="CPA"/>
    <x v="3"/>
  </r>
  <r>
    <x v="91"/>
    <x v="3"/>
    <n v="2026"/>
    <s v="BTC-0000381"/>
    <x v="33"/>
    <x v="33"/>
    <s v="อะไหล่ยางเล็ก"/>
    <s v="ไม่กำหนด"/>
    <s v="IV2256904/0007"/>
    <s v="บริษัท ไทย อควาเฟรช จำกัด"/>
    <s v="C11"/>
    <n v="1"/>
    <n v="300"/>
    <n v="0"/>
    <s v=" "/>
    <n v="280.37"/>
    <n v="19.63"/>
    <n v="300"/>
    <s v="CPA"/>
    <x v="3"/>
  </r>
  <r>
    <x v="91"/>
    <x v="3"/>
    <n v="2026"/>
    <s v="BTC-0000381"/>
    <x v="32"/>
    <x v="32"/>
    <s v="อะไหล่ยางเล็ก"/>
    <s v="ไม่กำหนด"/>
    <s v="IV2256904/0007"/>
    <s v="บริษัท ไทย อควาเฟรช จำกัด"/>
    <s v="C11"/>
    <n v="1"/>
    <n v="840"/>
    <n v="0"/>
    <s v=" "/>
    <n v="785.05"/>
    <n v="54.95"/>
    <n v="840"/>
    <s v="CPA"/>
    <x v="3"/>
  </r>
  <r>
    <x v="91"/>
    <x v="3"/>
    <n v="2026"/>
    <s v="BTC-0000381"/>
    <x v="636"/>
    <x v="636"/>
    <s v="อะไหล่นอก ยางเล็ก"/>
    <s v="ไม่กำหนด"/>
    <s v="IV2256904/0007"/>
    <s v="บริษัท ไทย อควาเฟรช จำกัด"/>
    <s v="C11"/>
    <n v="2"/>
    <n v="2500"/>
    <n v="250"/>
    <s v=" "/>
    <n v="4439.25"/>
    <n v="310.75"/>
    <n v="4750"/>
    <s v="CPA"/>
    <x v="3"/>
  </r>
  <r>
    <x v="91"/>
    <x v="3"/>
    <n v="2026"/>
    <s v="BTC-0000381"/>
    <x v="57"/>
    <x v="57"/>
    <s v="ค่าบริการ"/>
    <s v="ไม่กำหนด"/>
    <s v="IV2256904/0008"/>
    <s v="บริษัท ไทย อควาเฟรช จำกัด"/>
    <s v="C11"/>
    <n v="1"/>
    <n v="300"/>
    <n v="0"/>
    <s v=" "/>
    <n v="280.37"/>
    <n v="19.63"/>
    <n v="300"/>
    <s v="CPN"/>
    <x v="3"/>
  </r>
  <r>
    <x v="91"/>
    <x v="3"/>
    <n v="2026"/>
    <s v="BTC-0000381"/>
    <x v="299"/>
    <x v="299"/>
    <s v="ค่าบริการ"/>
    <s v="ไม่กำหนด"/>
    <s v="IV2256904/0008"/>
    <s v="บริษัท ไทย อควาเฟรช จำกัด"/>
    <s v="C11"/>
    <n v="1"/>
    <n v="400"/>
    <n v="0"/>
    <s v=" "/>
    <n v="373.83"/>
    <n v="26.17"/>
    <n v="400"/>
    <s v="CPN"/>
    <x v="3"/>
  </r>
  <r>
    <x v="91"/>
    <x v="3"/>
    <n v="2026"/>
    <s v="CP-17654"/>
    <x v="43"/>
    <x v="43"/>
    <s v="อะไหล่ยางเล็ก"/>
    <s v="ไม่กำหนด"/>
    <s v="IV2256904/0009"/>
    <s v="บริษัท ศิริประภา เอ็นจิเนียริ่ง จำกัด"/>
    <s v="C11"/>
    <n v="1"/>
    <n v="790"/>
    <n v="0"/>
    <s v=" "/>
    <n v="738.32"/>
    <n v="51.68"/>
    <n v="790"/>
    <s v="CPA"/>
    <x v="3"/>
  </r>
  <r>
    <x v="91"/>
    <x v="3"/>
    <n v="2026"/>
    <s v="CP-17654"/>
    <x v="44"/>
    <x v="44"/>
    <s v="อะไหล่ยางเล็ก"/>
    <s v="ไม่กำหนด"/>
    <s v="IV2256904/0009"/>
    <s v="บริษัท ศิริประภา เอ็นจิเนียริ่ง จำกัด"/>
    <s v="C11"/>
    <n v="2"/>
    <n v="215"/>
    <n v="0"/>
    <s v=" "/>
    <n v="401.87"/>
    <n v="28.13"/>
    <n v="430"/>
    <s v="CPA"/>
    <x v="3"/>
  </r>
  <r>
    <x v="91"/>
    <x v="3"/>
    <n v="2026"/>
    <s v="CP-17654"/>
    <x v="31"/>
    <x v="31"/>
    <s v="อะไหล่ยางเล็ก"/>
    <s v="ไม่กำหนด"/>
    <s v="IV2256904/0009"/>
    <s v="บริษัท ศิริประภา เอ็นจิเนียริ่ง จำกัด"/>
    <s v="C11"/>
    <n v="1"/>
    <n v="240"/>
    <n v="0"/>
    <s v=" "/>
    <n v="224.3"/>
    <n v="15.7"/>
    <n v="240"/>
    <s v="CPA"/>
    <x v="3"/>
  </r>
  <r>
    <x v="91"/>
    <x v="3"/>
    <n v="2026"/>
    <s v="CP-17654"/>
    <x v="19"/>
    <x v="19"/>
    <s v="อะไหล่ยางเล็ก"/>
    <s v="ไม่กำหนด"/>
    <s v="IV2256904/0009"/>
    <s v="บริษัท ศิริประภา เอ็นจิเนียริ่ง จำกัด"/>
    <s v="C11"/>
    <n v="1"/>
    <n v="20"/>
    <n v="0"/>
    <s v=" "/>
    <n v="18.690000000000001"/>
    <n v="1.31"/>
    <n v="20"/>
    <s v="CPA"/>
    <x v="3"/>
  </r>
  <r>
    <x v="91"/>
    <x v="3"/>
    <n v="2026"/>
    <s v="CP-17654"/>
    <x v="56"/>
    <x v="56"/>
    <s v="อะไหล่ยางเล็ก"/>
    <s v="ไม่กำหนด"/>
    <s v="IV2256904/0009"/>
    <s v="บริษัท ศิริประภา เอ็นจิเนียริ่ง จำกัด"/>
    <s v="C11"/>
    <n v="1"/>
    <n v="300"/>
    <n v="0"/>
    <s v=" "/>
    <n v="280.37"/>
    <n v="19.63"/>
    <n v="300"/>
    <s v="CPA"/>
    <x v="3"/>
  </r>
  <r>
    <x v="91"/>
    <x v="3"/>
    <n v="2026"/>
    <s v="CP-17654"/>
    <x v="67"/>
    <x v="67"/>
    <s v="อะไหล่sac"/>
    <s v="ไม่กำหนด"/>
    <s v="IV2256904/0009"/>
    <s v="บริษัท ศิริประภา เอ็นจิเนียริ่ง จำกัด"/>
    <s v="C11"/>
    <n v="2"/>
    <n v="520"/>
    <n v="0"/>
    <s v=" "/>
    <n v="971.96"/>
    <n v="68.040000000000006"/>
    <n v="1040"/>
    <s v="CPA"/>
    <x v="3"/>
  </r>
  <r>
    <x v="91"/>
    <x v="3"/>
    <n v="2026"/>
    <s v="CP-17654"/>
    <x v="68"/>
    <x v="68"/>
    <s v="ค่าบริการ"/>
    <s v="ไม่กำหนด"/>
    <s v="IV2256904/0010"/>
    <s v="บริษัท ศิริประภา เอ็นจิเนียริ่ง จำกัด"/>
    <s v="C11"/>
    <n v="1"/>
    <n v="250"/>
    <n v="0"/>
    <s v=" "/>
    <n v="233.64"/>
    <n v="16.36"/>
    <n v="250"/>
    <s v="CPN"/>
    <x v="3"/>
  </r>
  <r>
    <x v="91"/>
    <x v="3"/>
    <n v="2026"/>
    <s v="CP-12219"/>
    <x v="94"/>
    <x v="94"/>
    <s v="อะไหล่ยางเล็ก"/>
    <s v="ไม่กำหนด"/>
    <s v="S.3256904/0001"/>
    <s v="บริษัท กู๊ดมูฟ โปรเฟสชั่นแนล เวิลด์วายด์ มูฟเวอร์ จำกัด (สำนักงานใหญ่)"/>
    <s v="BB/พงษ์"/>
    <n v="1"/>
    <n v="1665"/>
    <n v="83.25"/>
    <s v=" "/>
    <n v="1478.27"/>
    <n v="103.48"/>
    <n v="1581.75"/>
    <s v="CP04A"/>
    <x v="2"/>
  </r>
  <r>
    <x v="91"/>
    <x v="3"/>
    <n v="2026"/>
    <s v="CP-12219"/>
    <x v="76"/>
    <x v="76"/>
    <s v="อะไหล่ยางเล็ก"/>
    <s v="ไม่กำหนด"/>
    <s v="S.3256904/0001"/>
    <s v="บริษัท กู๊ดมูฟ โปรเฟสชั่นแนล เวิลด์วายด์ มูฟเวอร์ จำกัด (สำนักงานใหญ่)"/>
    <s v="BB/พงษ์"/>
    <n v="2"/>
    <n v="385"/>
    <n v="0"/>
    <s v=" "/>
    <n v="719.63"/>
    <n v="50.37"/>
    <n v="770"/>
    <s v="CP04A"/>
    <x v="2"/>
  </r>
  <r>
    <x v="91"/>
    <x v="3"/>
    <n v="2026"/>
    <s v="CP-12219"/>
    <x v="84"/>
    <x v="84"/>
    <s v="อะไหล่ยางเล็ก"/>
    <s v="ไม่กำหนด"/>
    <s v="S.3256904/0001"/>
    <s v="บริษัท กู๊ดมูฟ โปรเฟสชั่นแนล เวิลด์วายด์ มูฟเวอร์ จำกัด (สำนักงานใหญ่)"/>
    <s v="BB/พงษ์"/>
    <n v="2"/>
    <n v="295"/>
    <n v="0"/>
    <s v=" "/>
    <n v="551.4"/>
    <n v="38.6"/>
    <n v="590"/>
    <s v="CP04A"/>
    <x v="2"/>
  </r>
  <r>
    <x v="91"/>
    <x v="3"/>
    <n v="2026"/>
    <s v="CP-12219"/>
    <x v="954"/>
    <x v="954"/>
    <s v="อะไหล่ยางเล็ก"/>
    <s v="ไม่กำหนด"/>
    <s v="S.3256904/0001"/>
    <s v="บริษัท กู๊ดมูฟ โปรเฟสชั่นแนล เวิลด์วายด์ มูฟเวอร์ จำกัด (สำนักงานใหญ่)"/>
    <s v="BB/พงษ์"/>
    <n v="1"/>
    <n v="2170"/>
    <n v="108.5"/>
    <s v=" "/>
    <n v="1926.64"/>
    <n v="134.86000000000001"/>
    <n v="2061.5"/>
    <s v="CP04A"/>
    <x v="2"/>
  </r>
  <r>
    <x v="91"/>
    <x v="3"/>
    <n v="2026"/>
    <s v="CP-12219"/>
    <x v="701"/>
    <x v="701"/>
    <s v="อะไหล่นอก ยางเล็ก"/>
    <s v="ไม่กำหนด"/>
    <s v="S.3256904/0001"/>
    <s v="บริษัท กู๊ดมูฟ โปรเฟสชั่นแนล เวิลด์วายด์ มูฟเวอร์ จำกัด (สำนักงานใหญ่)"/>
    <s v="BB/พงษ์"/>
    <n v="2"/>
    <n v="2150"/>
    <n v="215"/>
    <s v=" "/>
    <n v="3817.76"/>
    <n v="267.24"/>
    <n v="4085"/>
    <s v="CP04A"/>
    <x v="2"/>
  </r>
  <r>
    <x v="91"/>
    <x v="3"/>
    <n v="2026"/>
    <s v="CP-000003034"/>
    <x v="16"/>
    <x v="16"/>
    <s v="อะไหล่ยางเล็ก"/>
    <s v="ไม่กำหนด"/>
    <s v="S.5256904/0001"/>
    <s v="บริษัท รอแยล-ดี (ไทยแลนด์) จำกัด  (สำนักงานใหญ่)"/>
    <s v="BYเล็ก/พต"/>
    <n v="1"/>
    <n v="1550"/>
    <n v="90"/>
    <s v=" "/>
    <n v="1364.49"/>
    <n v="95.51"/>
    <n v="1460"/>
    <s v="CP03A"/>
    <x v="1"/>
  </r>
  <r>
    <x v="91"/>
    <x v="3"/>
    <n v="2026"/>
    <s v="CP-000003034"/>
    <x v="30"/>
    <x v="30"/>
    <s v="อะไหล่ยางเล็ก"/>
    <s v="ไม่กำหนด"/>
    <s v="S.5256904/0001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91"/>
    <x v="3"/>
    <n v="2026"/>
    <s v="CP-000003034"/>
    <x v="18"/>
    <x v="18"/>
    <s v="อะไหล่ยางเล็ก"/>
    <s v="ไม่กำหนด"/>
    <s v="S.5256904/0001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A"/>
    <x v="1"/>
  </r>
  <r>
    <x v="91"/>
    <x v="3"/>
    <n v="2026"/>
    <s v="CP-000003034"/>
    <x v="428"/>
    <x v="428"/>
    <s v="อะไหล่ยางเล็ก"/>
    <s v="ไม่กำหนด"/>
    <s v="S.5256904/0001"/>
    <s v="บริษัท รอแยล-ดี (ไทยแลนด์) จำกัด  (สำนักงานใหญ่)"/>
    <s v="BYเล็ก/พต"/>
    <n v="1"/>
    <n v="350"/>
    <n v="0"/>
    <s v=" "/>
    <n v="327.10000000000002"/>
    <n v="22.9"/>
    <n v="350"/>
    <s v="CP03A"/>
    <x v="1"/>
  </r>
  <r>
    <x v="91"/>
    <x v="3"/>
    <n v="2026"/>
    <s v="CP-000003034"/>
    <x v="37"/>
    <x v="37"/>
    <s v="อะไหล่ยางเล็ก"/>
    <s v="ไม่กำหนด"/>
    <s v="S.5256904/0001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92"/>
    <x v="3"/>
    <n v="2026"/>
    <s v="CP-18625"/>
    <x v="255"/>
    <x v="255"/>
    <s v="อะไหล่ยางเล็ก"/>
    <s v="ไม่กำหนด"/>
    <s v="CS.2256904/007"/>
    <s v="คุณนิวัฒ ออกปั้น"/>
    <s v="BB/พงษ์"/>
    <n v="1"/>
    <n v="220"/>
    <n v="0"/>
    <s v=" "/>
    <n v="205.61"/>
    <n v="14.39"/>
    <n v="220"/>
    <s v="CP04A"/>
    <x v="2"/>
  </r>
  <r>
    <x v="92"/>
    <x v="3"/>
    <n v="2026"/>
    <s v="CP-18625"/>
    <x v="57"/>
    <x v="57"/>
    <s v="ค่าบริการ"/>
    <s v="ไม่กำหนด"/>
    <s v="CS.2256904/007"/>
    <s v="คุณนิวัฒ ออกปั้น"/>
    <s v="BB/พงษ์"/>
    <n v="1"/>
    <n v="300"/>
    <n v="0"/>
    <s v=" "/>
    <n v="280.37"/>
    <n v="19.63"/>
    <n v="300"/>
    <s v="CP04N"/>
    <x v="2"/>
  </r>
  <r>
    <x v="92"/>
    <x v="3"/>
    <n v="2026"/>
    <s v="CP-18625"/>
    <x v="58"/>
    <x v="58"/>
    <s v="ค่าบริการ"/>
    <s v="ไม่กำหนด"/>
    <s v="CS.2256904/007"/>
    <s v="คุณนิวัฒ ออกปั้น"/>
    <s v="BB/พงษ์"/>
    <n v="1"/>
    <n v="300"/>
    <n v="0"/>
    <s v=" "/>
    <n v="280.37"/>
    <n v="19.63"/>
    <n v="300"/>
    <s v="CP04N"/>
    <x v="2"/>
  </r>
  <r>
    <x v="92"/>
    <x v="3"/>
    <n v="2026"/>
    <s v="CP-18624"/>
    <x v="76"/>
    <x v="76"/>
    <s v="อะไหล่ยางเล็ก"/>
    <s v="ไม่กำหนด"/>
    <s v="CS.2256904/008"/>
    <s v="คุณ ป้อม ก้านจันทร์"/>
    <s v="BB/พงษ์"/>
    <n v="2"/>
    <n v="385"/>
    <n v="0"/>
    <s v=" "/>
    <n v="719.63"/>
    <n v="50.37"/>
    <n v="770"/>
    <s v="CP04A"/>
    <x v="2"/>
  </r>
  <r>
    <x v="92"/>
    <x v="3"/>
    <n v="2026"/>
    <s v="CP-18624"/>
    <x v="84"/>
    <x v="84"/>
    <s v="อะไหล่ยางเล็ก"/>
    <s v="ไม่กำหนด"/>
    <s v="CS.2256904/008"/>
    <s v="คุณ ป้อม ก้านจันทร์"/>
    <s v="BB/พงษ์"/>
    <n v="2"/>
    <n v="295"/>
    <n v="0"/>
    <s v=" "/>
    <n v="551.4"/>
    <n v="38.6"/>
    <n v="590"/>
    <s v="CP04A"/>
    <x v="2"/>
  </r>
  <r>
    <x v="92"/>
    <x v="3"/>
    <n v="2026"/>
    <s v="CP-18624"/>
    <x v="98"/>
    <x v="98"/>
    <s v="ค่าบริการ"/>
    <s v="ไม่กำหนด"/>
    <s v="CS.2256904/008"/>
    <s v="คุณ ป้อม ก้านจันทร์"/>
    <s v="BB/พงษ์"/>
    <n v="2"/>
    <n v="400"/>
    <n v="0"/>
    <s v=" "/>
    <n v="747.66"/>
    <n v="52.34"/>
    <n v="800"/>
    <s v="CP04N"/>
    <x v="2"/>
  </r>
  <r>
    <x v="92"/>
    <x v="3"/>
    <n v="2026"/>
    <s v="CP-18624"/>
    <x v="777"/>
    <x v="777"/>
    <s v="ค่าบริการ"/>
    <s v="ไม่กำหนด"/>
    <s v="CS.2256904/008"/>
    <s v="คุณ ป้อม ก้านจันทร์"/>
    <s v="BB/พงษ์"/>
    <n v="1"/>
    <n v="400"/>
    <n v="0"/>
    <s v=" "/>
    <n v="373.83"/>
    <n v="26.17"/>
    <n v="400"/>
    <s v="CP04N"/>
    <x v="2"/>
  </r>
  <r>
    <x v="92"/>
    <x v="3"/>
    <n v="2026"/>
    <s v="CP-18624"/>
    <x v="2"/>
    <x v="2"/>
    <s v="ค่าแรง-ยางเล็ก"/>
    <s v="ไม่กำหนด"/>
    <s v="CS.2256904/008"/>
    <s v="คุณ ป้อม ก้านจันทร์"/>
    <s v="BB/พงษ์"/>
    <n v="2"/>
    <n v="120"/>
    <n v="0"/>
    <s v=" "/>
    <n v="224.3"/>
    <n v="15.7"/>
    <n v="240"/>
    <s v="CP04N"/>
    <x v="2"/>
  </r>
  <r>
    <x v="92"/>
    <x v="3"/>
    <n v="2026"/>
    <s v="CP-18624"/>
    <x v="3"/>
    <x v="3"/>
    <s v="ค่าบริการตั้งศูนย์-ยางเล็ก"/>
    <s v="ไม่กำหนด"/>
    <s v="CS.2256904/008"/>
    <s v="คุณ ป้อม ก้านจันทร์"/>
    <s v="BB/พงษ์"/>
    <n v="1"/>
    <n v="400"/>
    <n v="0"/>
    <s v=" "/>
    <n v="373.83"/>
    <n v="26.17"/>
    <n v="400"/>
    <s v="CP04N"/>
    <x v="2"/>
  </r>
  <r>
    <x v="92"/>
    <x v="3"/>
    <n v="2026"/>
    <s v="CP-18624"/>
    <x v="885"/>
    <x v="885"/>
    <s v="อะไหล่นอก ยางเล็ก"/>
    <s v="ไม่กำหนด"/>
    <s v="CS.2256904/008"/>
    <s v="คุณ ป้อม ก้านจันทร์"/>
    <s v="BB/พงษ์"/>
    <n v="1"/>
    <n v="1990"/>
    <n v="0"/>
    <s v=" "/>
    <n v="1859.81"/>
    <n v="130.19"/>
    <n v="1990"/>
    <s v="CP04A"/>
    <x v="2"/>
  </r>
  <r>
    <x v="92"/>
    <x v="3"/>
    <n v="2026"/>
    <s v="CP-18624"/>
    <x v="887"/>
    <x v="887"/>
    <s v="อะไหล่นอก ยางเล็ก"/>
    <s v="ไม่กำหนด"/>
    <s v="CS.2256904/008"/>
    <s v="คุณ ป้อม ก้านจันทร์"/>
    <s v="BB/พงษ์"/>
    <n v="1"/>
    <n v="1630"/>
    <n v="0"/>
    <s v=" "/>
    <n v="1523.36"/>
    <n v="106.64"/>
    <n v="1630"/>
    <s v="CP04A"/>
    <x v="2"/>
  </r>
  <r>
    <x v="92"/>
    <x v="3"/>
    <n v="2026"/>
    <s v="CP-18627"/>
    <x v="16"/>
    <x v="16"/>
    <s v="อะไหล่ยางเล็ก"/>
    <s v="ไม่กำหนด"/>
    <s v="CS.2256904/009"/>
    <s v="คุณทณุนันท์ พนมวาสน์"/>
    <s v="BB/ปูน"/>
    <n v="1"/>
    <n v="1550"/>
    <n v="0"/>
    <s v=" "/>
    <n v="1448.6"/>
    <n v="101.4"/>
    <n v="1550"/>
    <s v="CP04A"/>
    <x v="2"/>
  </r>
  <r>
    <x v="92"/>
    <x v="3"/>
    <n v="2026"/>
    <s v="CP-18627"/>
    <x v="30"/>
    <x v="30"/>
    <s v="อะไหล่ยางเล็ก"/>
    <s v="ไม่กำหนด"/>
    <s v="CS.2256904/009"/>
    <s v="คุณทณุนันท์ พนมวาสน์"/>
    <s v="BB/ปูน"/>
    <n v="1"/>
    <n v="250"/>
    <n v="0"/>
    <s v=" "/>
    <n v="0"/>
    <n v="0"/>
    <n v="0"/>
    <s v="CP04A"/>
    <x v="2"/>
  </r>
  <r>
    <x v="92"/>
    <x v="3"/>
    <n v="2026"/>
    <s v="CP-18627"/>
    <x v="31"/>
    <x v="31"/>
    <s v="อะไหล่ยางเล็ก"/>
    <s v="ไม่กำหนด"/>
    <s v="CS.2256904/009"/>
    <s v="คุณทณุนันท์ พนมวาสน์"/>
    <s v="BB/ปูน"/>
    <n v="1"/>
    <n v="240"/>
    <n v="0"/>
    <s v=" "/>
    <n v="224.3"/>
    <n v="15.7"/>
    <n v="240"/>
    <s v="CP04A"/>
    <x v="2"/>
  </r>
  <r>
    <x v="92"/>
    <x v="3"/>
    <n v="2026"/>
    <s v="CP-18627"/>
    <x v="19"/>
    <x v="19"/>
    <s v="อะไหล่ยางเล็ก"/>
    <s v="ไม่กำหนด"/>
    <s v="CS.2256904/009"/>
    <s v="คุณทณุนันท์ พนมวาสน์"/>
    <s v="BB/ปูน"/>
    <n v="1"/>
    <n v="20"/>
    <n v="0"/>
    <s v=" "/>
    <n v="18.690000000000001"/>
    <n v="1.31"/>
    <n v="20"/>
    <s v="CP04A"/>
    <x v="2"/>
  </r>
  <r>
    <x v="92"/>
    <x v="3"/>
    <n v="2026"/>
    <s v="CP-18627"/>
    <x v="84"/>
    <x v="84"/>
    <s v="อะไหล่ยางเล็ก"/>
    <s v="ไม่กำหนด"/>
    <s v="CS.2256904/009"/>
    <s v="คุณทณุนันท์ พนมวาสน์"/>
    <s v="BB/ปูน"/>
    <n v="3"/>
    <n v="295"/>
    <n v="0"/>
    <s v=" "/>
    <n v="827.1"/>
    <n v="57.9"/>
    <n v="885"/>
    <s v="CP04A"/>
    <x v="2"/>
  </r>
  <r>
    <x v="92"/>
    <x v="3"/>
    <n v="2026"/>
    <s v="CP-18627"/>
    <x v="76"/>
    <x v="76"/>
    <s v="อะไหล่ยางเล็ก"/>
    <s v="ไม่กำหนด"/>
    <s v="CS.2256904/009"/>
    <s v="คุณทณุนันท์ พนมวาสน์"/>
    <s v="BB/ปูน"/>
    <n v="4"/>
    <n v="385"/>
    <n v="0"/>
    <s v=" "/>
    <n v="1439.25"/>
    <n v="100.75"/>
    <n v="1540"/>
    <s v="CP04A"/>
    <x v="2"/>
  </r>
  <r>
    <x v="92"/>
    <x v="3"/>
    <n v="2026"/>
    <s v="CP-18627"/>
    <x v="955"/>
    <x v="955"/>
    <s v="อะไหล่ยางเล็ก"/>
    <s v="ไม่กำหนด"/>
    <s v="CS.2256904/009"/>
    <s v="คุณทณุนันท์ พนมวาสน์"/>
    <s v="BB/ปูน"/>
    <n v="1"/>
    <n v="1850"/>
    <n v="0"/>
    <s v=" "/>
    <n v="1728.97"/>
    <n v="121.03"/>
    <n v="1850"/>
    <s v="CP04A"/>
    <x v="2"/>
  </r>
  <r>
    <x v="92"/>
    <x v="3"/>
    <n v="2026"/>
    <s v="CP-18627"/>
    <x v="956"/>
    <x v="956"/>
    <s v="อะไหล่นอก ยางเล็ก"/>
    <s v="ไม่กำหนด"/>
    <s v="CS.2256904/009"/>
    <s v="คุณทณุนันท์ พนมวาสน์"/>
    <s v="BB/ปูน"/>
    <n v="1"/>
    <n v="1100"/>
    <n v="0"/>
    <s v=" "/>
    <n v="1028.04"/>
    <n v="71.959999999999994"/>
    <n v="1100"/>
    <s v="CP04A"/>
    <x v="2"/>
  </r>
  <r>
    <x v="92"/>
    <x v="3"/>
    <n v="2026"/>
    <s v="CP-18627"/>
    <x v="957"/>
    <x v="957"/>
    <s v="อะไหล่นอก ยางเล็ก"/>
    <s v="ไม่กำหนด"/>
    <s v="CS.2256904/009"/>
    <s v="คุณทณุนันท์ พนมวาสน์"/>
    <s v="BB/ปูน"/>
    <n v="2"/>
    <n v="550"/>
    <n v="0"/>
    <s v=" "/>
    <n v="1028.04"/>
    <n v="71.959999999999994"/>
    <n v="1100"/>
    <s v="CP04A"/>
    <x v="2"/>
  </r>
  <r>
    <x v="92"/>
    <x v="3"/>
    <n v="2026"/>
    <s v="CP-18627"/>
    <x v="98"/>
    <x v="98"/>
    <s v="ค่าบริการ"/>
    <s v="ไม่กำหนด"/>
    <s v="CS.2256904/009"/>
    <s v="คุณทณุนันท์ พนมวาสน์"/>
    <s v="BB/ปูน"/>
    <n v="2"/>
    <n v="400"/>
    <n v="0"/>
    <s v=" "/>
    <n v="747.66"/>
    <n v="52.34"/>
    <n v="800"/>
    <s v="CP04N"/>
    <x v="2"/>
  </r>
  <r>
    <x v="92"/>
    <x v="3"/>
    <n v="2026"/>
    <s v="CP-18627"/>
    <x v="958"/>
    <x v="958"/>
    <s v="อะไหล่นอก ยางเล็ก"/>
    <s v="ไม่กำหนด"/>
    <s v="CS.2256904/009"/>
    <s v="คุณทณุนันท์ พนมวาสน์"/>
    <s v="BB/ปูน"/>
    <n v="1"/>
    <n v="1580"/>
    <n v="0"/>
    <s v=" "/>
    <n v="1476.64"/>
    <n v="103.36"/>
    <n v="1580"/>
    <s v="CP04A"/>
    <x v="2"/>
  </r>
  <r>
    <x v="92"/>
    <x v="3"/>
    <n v="2026"/>
    <s v="CP-18627"/>
    <x v="959"/>
    <x v="959"/>
    <s v="อะไหล่นอก ยางเล็ก"/>
    <s v="ไม่กำหนด"/>
    <s v="CS.2256904/009"/>
    <s v="คุณทณุนันท์ พนมวาสน์"/>
    <s v="BB/ปูน"/>
    <n v="2"/>
    <n v="850"/>
    <n v="0"/>
    <s v=" "/>
    <n v="1588.79"/>
    <n v="111.21"/>
    <n v="1700"/>
    <s v="CP04A"/>
    <x v="2"/>
  </r>
  <r>
    <x v="92"/>
    <x v="3"/>
    <n v="2026"/>
    <s v="CP-18627"/>
    <x v="219"/>
    <x v="219"/>
    <s v="ค่าบริการ"/>
    <s v="ไม่กำหนด"/>
    <s v="CS.2256904/009"/>
    <s v="คุณทณุนันท์ พนมวาสน์"/>
    <s v="BB/ปูน"/>
    <n v="1"/>
    <n v="500"/>
    <n v="0"/>
    <s v=" "/>
    <n v="467.29"/>
    <n v="32.71"/>
    <n v="500"/>
    <s v="CP04N"/>
    <x v="2"/>
  </r>
  <r>
    <x v="92"/>
    <x v="3"/>
    <n v="2026"/>
    <s v="CP-18627"/>
    <x v="779"/>
    <x v="779"/>
    <s v="ค่าบริการ"/>
    <s v="ไม่กำหนด"/>
    <s v="CS.2256904/009"/>
    <s v="คุณทณุนันท์ พนมวาสน์"/>
    <s v="BB/ปูน"/>
    <n v="1"/>
    <n v="300"/>
    <n v="0"/>
    <s v=" "/>
    <n v="280.37"/>
    <n v="19.63"/>
    <n v="300"/>
    <s v="CP04N"/>
    <x v="2"/>
  </r>
  <r>
    <x v="92"/>
    <x v="3"/>
    <n v="2026"/>
    <s v="CP-18627"/>
    <x v="960"/>
    <x v="960"/>
    <s v="อะไหล่นอก ยางเล็ก"/>
    <s v="ไม่กำหนด"/>
    <s v="CS.2256904/009"/>
    <s v="คุณทณุนันท์ พนมวาสน์"/>
    <s v="BB/ปูน"/>
    <n v="2"/>
    <n v="1700"/>
    <n v="0"/>
    <s v=" "/>
    <n v="3177.57"/>
    <n v="222.43"/>
    <n v="3400"/>
    <s v="CP04A"/>
    <x v="2"/>
  </r>
  <r>
    <x v="92"/>
    <x v="3"/>
    <n v="2026"/>
    <s v="CP-18632"/>
    <x v="38"/>
    <x v="38"/>
    <s v="อะไหล่ยางเล็ก"/>
    <s v="ไม่กำหนด"/>
    <s v="CS.2256904/010"/>
    <s v="คุณสุลักษณ์"/>
    <s v="BB/ปูน"/>
    <n v="1"/>
    <n v="1150"/>
    <n v="0"/>
    <s v=" "/>
    <n v="1074.77"/>
    <n v="75.23"/>
    <n v="1150"/>
    <s v="CP04A"/>
    <x v="2"/>
  </r>
  <r>
    <x v="92"/>
    <x v="3"/>
    <n v="2026"/>
    <s v="CP-18632"/>
    <x v="39"/>
    <x v="39"/>
    <s v="อะไหล่ยางเล็ก"/>
    <s v="ไม่กำหนด"/>
    <s v="CS.2256904/010"/>
    <s v="คุณสุลักษณ์"/>
    <s v="BB/ปูน"/>
    <n v="1"/>
    <n v="175"/>
    <n v="0"/>
    <s v=" "/>
    <n v="0"/>
    <n v="0"/>
    <n v="0"/>
    <s v="CP04A"/>
    <x v="2"/>
  </r>
  <r>
    <x v="92"/>
    <x v="3"/>
    <n v="2026"/>
    <s v="CP-18632"/>
    <x v="112"/>
    <x v="112"/>
    <s v="อะไหล่ยางเล็ก"/>
    <s v="ไม่กำหนด"/>
    <s v="CS.2256904/010"/>
    <s v="คุณสุลักษณ์"/>
    <s v="BB/ปูน"/>
    <n v="1"/>
    <n v="245"/>
    <n v="0"/>
    <s v=" "/>
    <n v="228.97"/>
    <n v="16.03"/>
    <n v="245"/>
    <s v="CP04A"/>
    <x v="2"/>
  </r>
  <r>
    <x v="92"/>
    <x v="3"/>
    <n v="2026"/>
    <s v="CP-000004667"/>
    <x v="961"/>
    <x v="961"/>
    <s v="ยางเล็ก BS"/>
    <s v="BSยางเล็ก"/>
    <s v="CS.6256904/004"/>
    <s v="คุณ บุตรา บุญเลี้ยง"/>
    <s v="C13"/>
    <n v="4"/>
    <n v="7350"/>
    <n v="2000"/>
    <s v=" "/>
    <n v="25607.48"/>
    <n v="1792.52"/>
    <n v="27400"/>
    <s v="CP02Y26-M02"/>
    <x v="0"/>
  </r>
  <r>
    <x v="92"/>
    <x v="3"/>
    <n v="2026"/>
    <s v="CP-000004667"/>
    <x v="1"/>
    <x v="1"/>
    <s v="อะไหล่ยางเล็ก"/>
    <s v="อะไหล่นอก"/>
    <s v="CS.6256904/004"/>
    <s v="คุณ บุตรา บุญเลี้ยง"/>
    <s v="C13"/>
    <n v="4"/>
    <n v="60"/>
    <n v="0"/>
    <s v=" "/>
    <n v="0"/>
    <n v="0"/>
    <n v="0"/>
    <s v="CP02A"/>
    <x v="0"/>
  </r>
  <r>
    <x v="92"/>
    <x v="3"/>
    <n v="2026"/>
    <s v="CP-000004667"/>
    <x v="25"/>
    <x v="25"/>
    <s v="ค่าแรง-ยางเล็ก"/>
    <s v="ไม่กำหนด"/>
    <s v="CS.6256904/004"/>
    <s v="คุณ บุตรา บุญเลี้ยง"/>
    <s v="C13"/>
    <n v="4"/>
    <n v="150"/>
    <n v="0"/>
    <s v=" "/>
    <n v="0"/>
    <n v="0"/>
    <n v="0"/>
    <s v="CP02N"/>
    <x v="0"/>
  </r>
  <r>
    <x v="92"/>
    <x v="3"/>
    <n v="2026"/>
    <s v="CP-000004667"/>
    <x v="26"/>
    <x v="26"/>
    <s v="ค่าบริการตั้งศูนย์-ยางเล็ก"/>
    <s v="ไม่กำหนด"/>
    <s v="CS.6256904/004"/>
    <s v="คุณ บุตรา บุญเลี้ยง"/>
    <s v="C13"/>
    <n v="1"/>
    <n v="500"/>
    <n v="0"/>
    <s v=" "/>
    <n v="0"/>
    <n v="0"/>
    <n v="0"/>
    <s v="CP02N"/>
    <x v="0"/>
  </r>
  <r>
    <x v="92"/>
    <x v="3"/>
    <n v="2026"/>
    <s v="CP-000004667"/>
    <x v="27"/>
    <x v="27"/>
    <s v="ของแจกของแถม"/>
    <s v="BSยางเล็ก"/>
    <s v="CS.6256904/004"/>
    <s v="คุณ บุตรา บุญเลี้ยง"/>
    <s v="C13"/>
    <n v="2"/>
    <n v="1"/>
    <n v="0"/>
    <s v=" "/>
    <n v="0"/>
    <n v="0"/>
    <n v="0"/>
    <s v="CP02N"/>
    <x v="0"/>
  </r>
  <r>
    <x v="92"/>
    <x v="3"/>
    <n v="2026"/>
    <s v="CP-15590"/>
    <x v="26"/>
    <x v="26"/>
    <s v="ค่าบริการตั้งศูนย์-ยางเล็ก"/>
    <s v="ไม่กำหนด"/>
    <s v="CS.6256904/005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92"/>
    <x v="3"/>
    <n v="2026"/>
    <s v="CP-17587"/>
    <x v="120"/>
    <x v="120"/>
    <s v="อะไหล่ยางเล็ก"/>
    <s v="ไม่กำหนด"/>
    <s v="CS.8256904/010"/>
    <s v="คุณ พนม รักเหลือ"/>
    <s v="C10"/>
    <n v="1"/>
    <n v="450"/>
    <n v="0"/>
    <s v=" "/>
    <n v="420.56"/>
    <n v="29.44"/>
    <n v="450"/>
    <s v="CP03A"/>
    <x v="1"/>
  </r>
  <r>
    <x v="92"/>
    <x v="3"/>
    <n v="2026"/>
    <s v="CP-17587"/>
    <x v="15"/>
    <x v="15"/>
    <s v="ค่าแรง-ยางเล็ก"/>
    <s v="ไม่กำหนด"/>
    <s v="CS.8256904/010"/>
    <s v="คุณ พนม รักเหลือ"/>
    <s v="C10"/>
    <n v="1"/>
    <n v="160"/>
    <n v="0"/>
    <s v=" "/>
    <n v="0"/>
    <n v="0"/>
    <n v="0"/>
    <s v="CP03N"/>
    <x v="1"/>
  </r>
  <r>
    <x v="92"/>
    <x v="3"/>
    <n v="2026"/>
    <s v="CP-17587"/>
    <x v="12"/>
    <x v="12"/>
    <s v="ค่าแรง-ยางเล็ก"/>
    <s v="ไม่กำหนด"/>
    <s v="CS.8256904/010"/>
    <s v="คุณ พนม รักเหลือ"/>
    <s v="C10"/>
    <n v="4"/>
    <n v="150"/>
    <n v="0"/>
    <s v=" "/>
    <n v="0"/>
    <n v="0"/>
    <n v="0"/>
    <s v="CP03N"/>
    <x v="1"/>
  </r>
  <r>
    <x v="92"/>
    <x v="3"/>
    <n v="2026"/>
    <s v="CP-18626"/>
    <x v="26"/>
    <x v="26"/>
    <s v="ค่าบริการตั้งศูนย์-ยางเล็ก"/>
    <s v="ไม่กำหนด"/>
    <s v="CS.8256904/011"/>
    <s v="คุณ วชิระ หินอ่อน"/>
    <s v="C10"/>
    <n v="1"/>
    <n v="500"/>
    <n v="50"/>
    <s v=" "/>
    <n v="420.56"/>
    <n v="29.44"/>
    <n v="450"/>
    <s v="CP03N"/>
    <x v="1"/>
  </r>
  <r>
    <x v="92"/>
    <x v="3"/>
    <n v="2026"/>
    <s v="CP-18626"/>
    <x v="877"/>
    <x v="877"/>
    <s v="อะไหล่ยางเล็ก"/>
    <s v="ไม่กำหนด"/>
    <s v="CS.8256904/011"/>
    <s v="คุณ วชิระ หินอ่อน"/>
    <s v="C10"/>
    <n v="1"/>
    <n v="450"/>
    <n v="0"/>
    <s v=" "/>
    <n v="420.56"/>
    <n v="29.44"/>
    <n v="450"/>
    <s v="CP03A"/>
    <x v="1"/>
  </r>
  <r>
    <x v="92"/>
    <x v="3"/>
    <n v="2026"/>
    <s v="CP-18626"/>
    <x v="29"/>
    <x v="29"/>
    <s v="อะไหล่ยางเล็ก"/>
    <s v="ไม่กำหนด"/>
    <s v="CS.8256904/011"/>
    <s v="คุณ วชิระ หินอ่อน"/>
    <s v="C10"/>
    <n v="1"/>
    <n v="300"/>
    <n v="0"/>
    <s v=" "/>
    <n v="280.37"/>
    <n v="19.63"/>
    <n v="300"/>
    <s v="CP03A"/>
    <x v="1"/>
  </r>
  <r>
    <x v="92"/>
    <x v="3"/>
    <n v="2026"/>
    <s v="CP-18626"/>
    <x v="76"/>
    <x v="76"/>
    <s v="อะไหล่ยางเล็ก"/>
    <s v="ไม่กำหนด"/>
    <s v="CS.8256904/011"/>
    <s v="คุณ วชิระ หินอ่อน"/>
    <s v="C10"/>
    <n v="1"/>
    <n v="385"/>
    <n v="0"/>
    <s v=" "/>
    <n v="359.81"/>
    <n v="25.19"/>
    <n v="385"/>
    <s v="CP03A"/>
    <x v="1"/>
  </r>
  <r>
    <x v="92"/>
    <x v="3"/>
    <n v="2026"/>
    <s v="CP-18626"/>
    <x v="84"/>
    <x v="84"/>
    <s v="อะไหล่ยางเล็ก"/>
    <s v="ไม่กำหนด"/>
    <s v="CS.8256904/011"/>
    <s v="คุณ วชิระ หินอ่อน"/>
    <s v="C10"/>
    <n v="2"/>
    <n v="295"/>
    <n v="0"/>
    <s v=" "/>
    <n v="551.4"/>
    <n v="38.6"/>
    <n v="590"/>
    <s v="CP03A"/>
    <x v="1"/>
  </r>
  <r>
    <x v="92"/>
    <x v="3"/>
    <n v="2026"/>
    <s v="CP-18626"/>
    <x v="87"/>
    <x v="87"/>
    <s v="ค่าบริการ"/>
    <s v="ไม่กำหนด"/>
    <s v="CS.8256904/011"/>
    <s v="คุณ วชิระ หินอ่อน"/>
    <s v="C10"/>
    <n v="1"/>
    <n v="250"/>
    <n v="0"/>
    <s v=" "/>
    <n v="233.64"/>
    <n v="16.36"/>
    <n v="250"/>
    <s v="CP03N"/>
    <x v="1"/>
  </r>
  <r>
    <x v="92"/>
    <x v="3"/>
    <n v="2026"/>
    <s v="CP-18628"/>
    <x v="16"/>
    <x v="16"/>
    <s v="อะไหล่ยางเล็ก"/>
    <s v="ไม่กำหนด"/>
    <s v="CS.8256904/012"/>
    <s v="คุณ ณภัทร วงษ์ไสว"/>
    <s v="C10"/>
    <n v="1"/>
    <n v="1550"/>
    <n v="0"/>
    <s v=" "/>
    <n v="1448.6"/>
    <n v="101.4"/>
    <n v="1550"/>
    <s v="CP03A"/>
    <x v="1"/>
  </r>
  <r>
    <x v="92"/>
    <x v="3"/>
    <n v="2026"/>
    <s v="CP-18628"/>
    <x v="30"/>
    <x v="30"/>
    <s v="อะไหล่ยางเล็ก"/>
    <s v="ไม่กำหนด"/>
    <s v="CS.8256904/012"/>
    <s v="คุณ ณภัทร วงษ์ไสว"/>
    <s v="C10"/>
    <n v="1"/>
    <n v="250"/>
    <n v="0"/>
    <s v=" "/>
    <n v="0"/>
    <n v="0"/>
    <n v="0"/>
    <s v="CP03A"/>
    <x v="1"/>
  </r>
  <r>
    <x v="92"/>
    <x v="3"/>
    <n v="2026"/>
    <s v="CP-18628"/>
    <x v="269"/>
    <x v="269"/>
    <s v="อะไหล่ยางเล็ก"/>
    <s v="ไม่กำหนด"/>
    <s v="CS.8256904/012"/>
    <s v="คุณ ณภัทร วงษ์ไสว"/>
    <s v="C10"/>
    <n v="1"/>
    <n v="220"/>
    <n v="0"/>
    <s v=" "/>
    <n v="205.61"/>
    <n v="14.39"/>
    <n v="220"/>
    <s v="CP03A"/>
    <x v="1"/>
  </r>
  <r>
    <x v="92"/>
    <x v="3"/>
    <n v="2026"/>
    <s v="CP-18628"/>
    <x v="19"/>
    <x v="19"/>
    <s v="อะไหล่ยางเล็ก"/>
    <s v="ไม่กำหนด"/>
    <s v="CS.8256904/012"/>
    <s v="คุณ ณภัทร วงษ์ไสว"/>
    <s v="C10"/>
    <n v="1"/>
    <n v="20"/>
    <n v="0"/>
    <s v=" "/>
    <n v="18.690000000000001"/>
    <n v="1.31"/>
    <n v="20"/>
    <s v="CP03A"/>
    <x v="1"/>
  </r>
  <r>
    <x v="92"/>
    <x v="3"/>
    <n v="2026"/>
    <s v="CP-18628"/>
    <x v="206"/>
    <x v="206"/>
    <s v="อะไหล่ยางเล็ก"/>
    <s v="ไม่กำหนด"/>
    <s v="CS.8256904/012"/>
    <s v="คุณ ณภัทร วงษ์ไสว"/>
    <s v="C10"/>
    <n v="1"/>
    <n v="580"/>
    <n v="0"/>
    <s v=" "/>
    <n v="542.05999999999995"/>
    <n v="37.94"/>
    <n v="580"/>
    <s v="CP03A"/>
    <x v="1"/>
  </r>
  <r>
    <x v="92"/>
    <x v="3"/>
    <n v="2026"/>
    <s v="CP-18628"/>
    <x v="835"/>
    <x v="835"/>
    <s v="อะไหล่นอก ยางเล็ก"/>
    <s v="ไม่กำหนด"/>
    <s v="CS.8256904/012"/>
    <s v="คุณ ณภัทร วงษ์ไสว"/>
    <s v="C10"/>
    <n v="1"/>
    <n v="1450"/>
    <n v="0"/>
    <s v=" "/>
    <n v="1355.14"/>
    <n v="94.86"/>
    <n v="1450"/>
    <s v="CP03A"/>
    <x v="1"/>
  </r>
  <r>
    <x v="92"/>
    <x v="3"/>
    <n v="2026"/>
    <s v="CP-18628"/>
    <x v="355"/>
    <x v="355"/>
    <s v="อะไหล่นอก ยางเล็ก"/>
    <s v="ไม่กำหนด"/>
    <s v="CS.8256904/012"/>
    <s v="คุณ ณภัทร วงษ์ไสว"/>
    <s v="C10"/>
    <n v="2"/>
    <n v="1850"/>
    <n v="0"/>
    <s v=" "/>
    <n v="3457.94"/>
    <n v="242.06"/>
    <n v="3700"/>
    <s v="CP03A"/>
    <x v="1"/>
  </r>
  <r>
    <x v="92"/>
    <x v="3"/>
    <n v="2026"/>
    <s v="CP-18628"/>
    <x v="84"/>
    <x v="84"/>
    <s v="อะไหล่ยางเล็ก"/>
    <s v="ไม่กำหนด"/>
    <s v="CS.8256904/012"/>
    <s v="คุณ ณภัทร วงษ์ไสว"/>
    <s v="C10"/>
    <n v="2"/>
    <n v="295"/>
    <n v="0"/>
    <s v=" "/>
    <n v="551.4"/>
    <n v="38.6"/>
    <n v="590"/>
    <s v="CP03A"/>
    <x v="1"/>
  </r>
  <r>
    <x v="92"/>
    <x v="3"/>
    <n v="2026"/>
    <s v="CP-18628"/>
    <x v="87"/>
    <x v="87"/>
    <s v="ค่าบริการ"/>
    <s v="ไม่กำหนด"/>
    <s v="CS.8256904/012"/>
    <s v="คุณ ณภัทร วงษ์ไสว"/>
    <s v="C10"/>
    <n v="1"/>
    <n v="250"/>
    <n v="0"/>
    <s v=" "/>
    <n v="233.64"/>
    <n v="16.36"/>
    <n v="250"/>
    <s v="CP03N"/>
    <x v="1"/>
  </r>
  <r>
    <x v="92"/>
    <x v="3"/>
    <n v="2026"/>
    <s v="CP-18628"/>
    <x v="64"/>
    <x v="64"/>
    <s v="ค่าบริการ"/>
    <s v="ไม่กำหนด"/>
    <s v="CS.8256904/012"/>
    <s v="คุณ ณภัทร วงษ์ไสว"/>
    <s v="C10"/>
    <n v="1"/>
    <n v="480"/>
    <n v="40"/>
    <s v=" "/>
    <n v="411.21"/>
    <n v="28.79"/>
    <n v="440"/>
    <s v="CP03N"/>
    <x v="1"/>
  </r>
  <r>
    <x v="92"/>
    <x v="3"/>
    <n v="2026"/>
    <s v="CP-18628"/>
    <x v="114"/>
    <x v="114"/>
    <s v="ค่าบริการตั้งศูนย์-ยางเล็ก"/>
    <s v="ไม่กำหนด"/>
    <s v="CS.8256904/012"/>
    <s v="คุณ ณภัทร วงษ์ไสว"/>
    <s v="C10"/>
    <n v="1"/>
    <n v="200"/>
    <n v="0"/>
    <s v=" "/>
    <n v="186.92"/>
    <n v="13.08"/>
    <n v="200"/>
    <s v="CP03N"/>
    <x v="1"/>
  </r>
  <r>
    <x v="92"/>
    <x v="3"/>
    <n v="2026"/>
    <s v="CP-18629"/>
    <x v="43"/>
    <x v="43"/>
    <s v="อะไหล่ยางเล็ก"/>
    <s v="ไม่กำหนด"/>
    <s v="CS.8256904/013"/>
    <s v="คุณ ภาวิดา ยิ้มช้อย"/>
    <s v="C10"/>
    <n v="1"/>
    <n v="790"/>
    <n v="0"/>
    <s v=" "/>
    <n v="738.32"/>
    <n v="51.68"/>
    <n v="790"/>
    <s v="CP03A"/>
    <x v="1"/>
  </r>
  <r>
    <x v="92"/>
    <x v="3"/>
    <n v="2026"/>
    <s v="CP-18629"/>
    <x v="44"/>
    <x v="44"/>
    <s v="อะไหล่ยางเล็ก"/>
    <s v="ไม่กำหนด"/>
    <s v="CS.8256904/013"/>
    <s v="คุณ ภาวิดา ยิ้มช้อย"/>
    <s v="C10"/>
    <n v="1"/>
    <n v="215"/>
    <n v="0"/>
    <s v=" "/>
    <n v="0"/>
    <n v="0"/>
    <n v="0"/>
    <s v="CP03A"/>
    <x v="1"/>
  </r>
  <r>
    <x v="92"/>
    <x v="3"/>
    <n v="2026"/>
    <s v="CP-18629"/>
    <x v="255"/>
    <x v="255"/>
    <s v="อะไหล่ยางเล็ก"/>
    <s v="ไม่กำหนด"/>
    <s v="CS.8256904/013"/>
    <s v="คุณ ภาวิดา ยิ้มช้อย"/>
    <s v="C10"/>
    <n v="1"/>
    <n v="220"/>
    <n v="0"/>
    <s v=" "/>
    <n v="0"/>
    <n v="0"/>
    <n v="0"/>
    <s v="CP03A"/>
    <x v="1"/>
  </r>
  <r>
    <x v="92"/>
    <x v="3"/>
    <n v="2026"/>
    <s v="CP-18629"/>
    <x v="19"/>
    <x v="19"/>
    <s v="อะไหล่ยางเล็ก"/>
    <s v="ไม่กำหนด"/>
    <s v="CS.8256904/013"/>
    <s v="คุณ ภาวิดา ยิ้มช้อย"/>
    <s v="C10"/>
    <n v="1"/>
    <n v="20"/>
    <n v="0"/>
    <s v=" "/>
    <n v="18.690000000000001"/>
    <n v="1.31"/>
    <n v="20"/>
    <s v="CP03A"/>
    <x v="1"/>
  </r>
  <r>
    <x v="92"/>
    <x v="3"/>
    <n v="2026"/>
    <s v="CP-08757"/>
    <x v="61"/>
    <x v="61"/>
    <s v="อะไหล่ยางเล็ก"/>
    <s v="ไม่กำหนด"/>
    <s v="CS.8256904/014"/>
    <s v="คุณ คณาธิป  รัตนะรัต"/>
    <s v="C10"/>
    <n v="1"/>
    <n v="2750"/>
    <n v="0"/>
    <s v=" "/>
    <n v="2570.09"/>
    <n v="179.91"/>
    <n v="2750"/>
    <s v="CP03A"/>
    <x v="1"/>
  </r>
  <r>
    <x v="92"/>
    <x v="3"/>
    <n v="2026"/>
    <s v="CP-08757"/>
    <x v="62"/>
    <x v="62"/>
    <s v="อะไหล่ยางเล็ก"/>
    <s v="ไม่กำหนด"/>
    <s v="CS.8256904/014"/>
    <s v="คุณ คณาธิป  รัตนะรัต"/>
    <s v="C10"/>
    <n v="1"/>
    <n v="490"/>
    <n v="0"/>
    <s v=" "/>
    <n v="457.94"/>
    <n v="32.06"/>
    <n v="490"/>
    <s v="CP03A"/>
    <x v="1"/>
  </r>
  <r>
    <x v="92"/>
    <x v="3"/>
    <n v="2026"/>
    <s v="CP-08757"/>
    <x v="62"/>
    <x v="62"/>
    <s v="อะไหล่ยางเล็ก"/>
    <s v="ไม่กำหนด"/>
    <s v="CS.8256904/014"/>
    <s v="คุณ คณาธิป  รัตนะรัต"/>
    <s v="C10"/>
    <n v="1"/>
    <n v="490"/>
    <n v="0"/>
    <s v=" "/>
    <n v="0"/>
    <n v="0"/>
    <n v="0"/>
    <s v="CP03A"/>
    <x v="1"/>
  </r>
  <r>
    <x v="92"/>
    <x v="3"/>
    <n v="2026"/>
    <s v="CP-08757"/>
    <x v="962"/>
    <x v="962"/>
    <s v="อะไหล่นอก ยางเล็ก"/>
    <s v="ไม่กำหนด"/>
    <s v="CS.8256904/014"/>
    <s v="คุณ คณาธิป  รัตนะรัต"/>
    <s v="C10"/>
    <n v="1"/>
    <n v="315"/>
    <n v="0"/>
    <s v=" "/>
    <n v="294.39"/>
    <n v="20.61"/>
    <n v="315"/>
    <s v="CP03A"/>
    <x v="1"/>
  </r>
  <r>
    <x v="92"/>
    <x v="3"/>
    <n v="2026"/>
    <s v="CP-08757"/>
    <x v="963"/>
    <x v="963"/>
    <s v="อะไหล่ยางใหญ่"/>
    <s v="ไม่กำหนด"/>
    <s v="CS.8256904/014"/>
    <s v="คุณ คณาธิป  รัตนะรัต"/>
    <s v="C10"/>
    <n v="1"/>
    <n v="620"/>
    <n v="0"/>
    <s v=" "/>
    <n v="579.44000000000005"/>
    <n v="40.56"/>
    <n v="620"/>
    <s v="CP03A"/>
    <x v="1"/>
  </r>
  <r>
    <x v="92"/>
    <x v="3"/>
    <n v="2026"/>
    <s v="CP-08757"/>
    <x v="756"/>
    <x v="756"/>
    <s v="อะไหล่นอก ยางเล็ก"/>
    <s v="ไม่กำหนด"/>
    <s v="CS.8256904/014"/>
    <s v="คุณ คณาธิป  รัตนะรัต"/>
    <s v="C10"/>
    <n v="1"/>
    <n v="300"/>
    <n v="0"/>
    <s v=" "/>
    <n v="280.37"/>
    <n v="19.63"/>
    <n v="300"/>
    <s v="CP03A"/>
    <x v="1"/>
  </r>
  <r>
    <x v="92"/>
    <x v="3"/>
    <n v="2026"/>
    <s v="CP-08757"/>
    <x v="74"/>
    <x v="74"/>
    <s v="อะไหล่ยางเล็ก"/>
    <s v="ไม่กำหนด"/>
    <s v="CS.8256904/014"/>
    <s v="คุณ คณาธิป  รัตนะรัต"/>
    <s v="C10"/>
    <n v="1"/>
    <n v="595"/>
    <n v="59.5"/>
    <s v=" "/>
    <n v="500.47"/>
    <n v="35.03"/>
    <n v="535.5"/>
    <s v="CP03A"/>
    <x v="1"/>
  </r>
  <r>
    <x v="92"/>
    <x v="3"/>
    <n v="2026"/>
    <s v="CP-08757"/>
    <x v="73"/>
    <x v="73"/>
    <s v="อะไหล่ยางเล็ก"/>
    <s v="ไม่กำหนด"/>
    <s v="CS.8256904/014"/>
    <s v="คุณ คณาธิป  รัตนะรัต"/>
    <s v="C10"/>
    <n v="1"/>
    <n v="595"/>
    <n v="59.5"/>
    <s v=" "/>
    <n v="500.47"/>
    <n v="35.03"/>
    <n v="535.5"/>
    <s v="CP03A"/>
    <x v="1"/>
  </r>
  <r>
    <x v="92"/>
    <x v="3"/>
    <n v="2026"/>
    <s v="CP-08757"/>
    <x v="84"/>
    <x v="84"/>
    <s v="อะไหล่ยางเล็ก"/>
    <s v="ไม่กำหนด"/>
    <s v="CS.8256904/014"/>
    <s v="คุณ คณาธิป  รัตนะรัต"/>
    <s v="C10"/>
    <n v="2"/>
    <n v="295"/>
    <n v="0"/>
    <s v=" "/>
    <n v="551.4"/>
    <n v="38.6"/>
    <n v="590"/>
    <s v="CP03A"/>
    <x v="1"/>
  </r>
  <r>
    <x v="92"/>
    <x v="3"/>
    <n v="2026"/>
    <s v="CP-08757"/>
    <x v="87"/>
    <x v="87"/>
    <s v="ค่าบริการ"/>
    <s v="ไม่กำหนด"/>
    <s v="CS.8256904/014"/>
    <s v="คุณ คณาธิป  รัตนะรัต"/>
    <s v="C10"/>
    <n v="1"/>
    <n v="250"/>
    <n v="0"/>
    <s v=" "/>
    <n v="233.64"/>
    <n v="16.36"/>
    <n v="250"/>
    <s v="CP03A"/>
    <x v="1"/>
  </r>
  <r>
    <x v="92"/>
    <x v="3"/>
    <n v="2026"/>
    <s v="CP-18630"/>
    <x v="48"/>
    <x v="48"/>
    <s v="อะไหล่ยางเล็ก"/>
    <s v="ไม่กำหนด"/>
    <s v="CS.8256904/015"/>
    <s v="คุณ ยุทธนา ปาปะนัง"/>
    <s v="BYเล็ก"/>
    <n v="1"/>
    <n v="1000"/>
    <n v="0"/>
    <s v=" "/>
    <n v="934.58"/>
    <n v="65.42"/>
    <n v="1000"/>
    <s v="CP03A"/>
    <x v="1"/>
  </r>
  <r>
    <x v="92"/>
    <x v="3"/>
    <n v="2026"/>
    <s v="CP-18630"/>
    <x v="49"/>
    <x v="49"/>
    <s v="อะไหล่ยางเล็ก"/>
    <s v="ไม่กำหนด"/>
    <s v="CS.8256904/015"/>
    <s v="คุณ ยุทธนา ปาปะนัง"/>
    <s v="BYเล็ก"/>
    <n v="1"/>
    <n v="385"/>
    <n v="0"/>
    <s v=" "/>
    <n v="0"/>
    <n v="0"/>
    <n v="0"/>
    <s v="CP03A"/>
    <x v="1"/>
  </r>
  <r>
    <x v="92"/>
    <x v="3"/>
    <n v="2026"/>
    <s v="CP-18630"/>
    <x v="255"/>
    <x v="255"/>
    <s v="อะไหล่ยางเล็ก"/>
    <s v="ไม่กำหนด"/>
    <s v="CS.8256904/015"/>
    <s v="คุณ ยุทธนา ปาปะนัง"/>
    <s v="BYเล็ก"/>
    <n v="1"/>
    <n v="220"/>
    <n v="0"/>
    <s v=" "/>
    <n v="0"/>
    <n v="0"/>
    <n v="0"/>
    <s v="CP03A"/>
    <x v="1"/>
  </r>
  <r>
    <x v="92"/>
    <x v="3"/>
    <n v="2026"/>
    <s v="CP-18630"/>
    <x v="37"/>
    <x v="37"/>
    <s v="อะไหล่ยางเล็ก"/>
    <s v="ไม่กำหนด"/>
    <s v="CS.8256904/015"/>
    <s v="คุณ ยุทธนา ปาปะนัง"/>
    <s v="BYเล็ก"/>
    <n v="1"/>
    <n v="20"/>
    <n v="0"/>
    <s v=" "/>
    <n v="18.690000000000001"/>
    <n v="1.31"/>
    <n v="20"/>
    <s v="CP03A"/>
    <x v="1"/>
  </r>
  <r>
    <x v="92"/>
    <x v="3"/>
    <n v="2026"/>
    <s v="CP-18631"/>
    <x v="28"/>
    <x v="28"/>
    <s v="อะไหล่ยางเล็ก"/>
    <s v="ไม่กำหนด"/>
    <s v="CS.8256904/016"/>
    <s v="คุณ พิษณุ บุญดิษฐ"/>
    <s v="C10"/>
    <n v="1"/>
    <n v="1650"/>
    <n v="0"/>
    <s v=" "/>
    <n v="1542.06"/>
    <n v="107.94"/>
    <n v="1650"/>
    <s v="CP03A"/>
    <x v="1"/>
  </r>
  <r>
    <x v="92"/>
    <x v="3"/>
    <n v="2026"/>
    <s v="CP-18631"/>
    <x v="255"/>
    <x v="255"/>
    <s v="อะไหล่ยางเล็ก"/>
    <s v="ไม่กำหนด"/>
    <s v="CS.8256904/016"/>
    <s v="คุณ พิษณุ บุญดิษฐ"/>
    <s v="C10"/>
    <n v="1"/>
    <n v="220"/>
    <n v="0"/>
    <s v=" "/>
    <n v="205.61"/>
    <n v="14.39"/>
    <n v="220"/>
    <s v="CP03A"/>
    <x v="1"/>
  </r>
  <r>
    <x v="92"/>
    <x v="3"/>
    <n v="2026"/>
    <s v="CP-18631"/>
    <x v="19"/>
    <x v="19"/>
    <s v="อะไหล่ยางเล็ก"/>
    <s v="ไม่กำหนด"/>
    <s v="CS.8256904/016"/>
    <s v="คุณ พิษณุ บุญดิษฐ"/>
    <s v="C10"/>
    <n v="1"/>
    <n v="20"/>
    <n v="0"/>
    <s v=" "/>
    <n v="18.690000000000001"/>
    <n v="1.31"/>
    <n v="20"/>
    <s v="CP03A"/>
    <x v="1"/>
  </r>
  <r>
    <x v="92"/>
    <x v="3"/>
    <n v="2026"/>
    <s v="BTC-0000195"/>
    <x v="61"/>
    <x v="61"/>
    <s v="อะไหล่ยางเล็ก"/>
    <s v="ไม่กำหนด"/>
    <s v="CS5256904/0009"/>
    <s v="คุณ ประจักษ์ อินกอง"/>
    <s v="หนึ่ง340"/>
    <n v="1"/>
    <n v="2750"/>
    <n v="0"/>
    <s v=" "/>
    <n v="2570.09"/>
    <n v="179.91"/>
    <n v="2750"/>
    <s v="CPA"/>
    <x v="3"/>
  </r>
  <r>
    <x v="92"/>
    <x v="3"/>
    <n v="2026"/>
    <s v="BTC-0000195"/>
    <x v="62"/>
    <x v="62"/>
    <s v="อะไหล่ยางเล็ก"/>
    <s v="ไม่กำหนด"/>
    <s v="CS5256904/0009"/>
    <s v="คุณ ประจักษ์ อินกอง"/>
    <s v="หนึ่ง340"/>
    <n v="1"/>
    <n v="490"/>
    <n v="0"/>
    <s v=" "/>
    <n v="0"/>
    <n v="0"/>
    <n v="0"/>
    <s v="CPA"/>
    <x v="3"/>
  </r>
  <r>
    <x v="92"/>
    <x v="3"/>
    <n v="2026"/>
    <s v="BTC-0000195"/>
    <x v="40"/>
    <x v="40"/>
    <s v="อะไหล่ยางเล็ก"/>
    <s v="ไม่กำหนด"/>
    <s v="CS5256904/0009"/>
    <s v="คุณ ประจักษ์ อินกอง"/>
    <s v="หนึ่ง340"/>
    <n v="1"/>
    <n v="330"/>
    <n v="0"/>
    <s v=" "/>
    <n v="0"/>
    <n v="0"/>
    <n v="0"/>
    <s v="CPA"/>
    <x v="3"/>
  </r>
  <r>
    <x v="92"/>
    <x v="3"/>
    <n v="2026"/>
    <s v="BTC-0000195"/>
    <x v="37"/>
    <x v="37"/>
    <s v="อะไหล่ยางเล็ก"/>
    <s v="ไม่กำหนด"/>
    <s v="CS5256904/0009"/>
    <s v="คุณ ประจักษ์ อินกอง"/>
    <s v="หนึ่ง340"/>
    <n v="1"/>
    <n v="20"/>
    <n v="0"/>
    <s v=" "/>
    <n v="18.690000000000001"/>
    <n v="1.31"/>
    <n v="20"/>
    <s v="CPA"/>
    <x v="3"/>
  </r>
  <r>
    <x v="92"/>
    <x v="3"/>
    <n v="2026"/>
    <s v="BTC-0000195"/>
    <x v="72"/>
    <x v="72"/>
    <s v="อะไหล่ยางเล็ก"/>
    <s v="ไม่กำหนด"/>
    <s v="CS5256904/0009"/>
    <s v="คุณ ประจักษ์ อินกอง"/>
    <s v="หนึ่ง340"/>
    <n v="1"/>
    <n v="595"/>
    <n v="0"/>
    <s v=" "/>
    <n v="556.07000000000005"/>
    <n v="38.93"/>
    <n v="595"/>
    <s v="CPA"/>
    <x v="3"/>
  </r>
  <r>
    <x v="92"/>
    <x v="3"/>
    <n v="2026"/>
    <s v="BTC-0000195"/>
    <x v="73"/>
    <x v="73"/>
    <s v="อะไหล่ยางเล็ก"/>
    <s v="ไม่กำหนด"/>
    <s v="CS5256904/0009"/>
    <s v="คุณ ประจักษ์ อินกอง"/>
    <s v="หนึ่ง340"/>
    <n v="1"/>
    <n v="595"/>
    <n v="0"/>
    <s v=" "/>
    <n v="556.07000000000005"/>
    <n v="38.93"/>
    <n v="595"/>
    <s v="CPA"/>
    <x v="3"/>
  </r>
  <r>
    <x v="92"/>
    <x v="3"/>
    <n v="2026"/>
    <s v="BTC-0000195"/>
    <x v="412"/>
    <x v="412"/>
    <s v="อะไหล่ยางเล็ก"/>
    <s v="ไม่กำหนด"/>
    <s v="CS5256904/0009"/>
    <s v="คุณ ประจักษ์ อินกอง"/>
    <s v="หนึ่ง340"/>
    <n v="1"/>
    <n v="280"/>
    <n v="0"/>
    <s v=" "/>
    <n v="261.68"/>
    <n v="18.32"/>
    <n v="280"/>
    <s v="CPA"/>
    <x v="3"/>
  </r>
  <r>
    <x v="92"/>
    <x v="3"/>
    <n v="2026"/>
    <s v="BTC-0000195"/>
    <x v="41"/>
    <x v="41"/>
    <s v="อะไหล่ยางเล็ก"/>
    <s v="ไม่กำหนด"/>
    <s v="CS5256904/0009"/>
    <s v="คุณ ประจักษ์ อินกอง"/>
    <s v="หนึ่ง340"/>
    <n v="1"/>
    <n v="850"/>
    <n v="0"/>
    <s v=" "/>
    <n v="794.39"/>
    <n v="55.61"/>
    <n v="850"/>
    <s v="CPA"/>
    <x v="3"/>
  </r>
  <r>
    <x v="92"/>
    <x v="3"/>
    <n v="2026"/>
    <s v="BTC-0000195"/>
    <x v="103"/>
    <x v="103"/>
    <s v="อะไหล่ยางเล็ก"/>
    <s v="ไม่กำหนด"/>
    <s v="CS5256904/0009"/>
    <s v="คุณ ประจักษ์ อินกอง"/>
    <s v="หนึ่ง340"/>
    <n v="1"/>
    <n v="300"/>
    <n v="0"/>
    <s v=" "/>
    <n v="280.37"/>
    <n v="19.63"/>
    <n v="300"/>
    <s v="CPA"/>
    <x v="3"/>
  </r>
  <r>
    <x v="92"/>
    <x v="3"/>
    <n v="2026"/>
    <s v="BTC-0000195"/>
    <x v="555"/>
    <x v="555"/>
    <s v="อะไหล่"/>
    <s v="ไม่กำหนด"/>
    <s v="CS5256904/0009"/>
    <s v="คุณ ประจักษ์ อินกอง"/>
    <s v="หนึ่ง340"/>
    <n v="4"/>
    <n v="180"/>
    <n v="0"/>
    <s v=" "/>
    <n v="672.9"/>
    <n v="47.1"/>
    <n v="720"/>
    <s v="CPA"/>
    <x v="3"/>
  </r>
  <r>
    <x v="92"/>
    <x v="3"/>
    <n v="2026"/>
    <s v="BTC-0000195"/>
    <x v="404"/>
    <x v="404"/>
    <s v="อะไหล่นอก ยางเล็ก"/>
    <s v="ไม่กำหนด"/>
    <s v="CS5256904/0009"/>
    <s v="คุณ ประจักษ์ อินกอง"/>
    <s v="หนึ่ง340"/>
    <n v="1"/>
    <n v="1600"/>
    <n v="0"/>
    <s v=" "/>
    <n v="1495.33"/>
    <n v="104.67"/>
    <n v="1600"/>
    <s v="CPA"/>
    <x v="3"/>
  </r>
  <r>
    <x v="92"/>
    <x v="3"/>
    <n v="2026"/>
    <s v="CP-17056"/>
    <x v="3"/>
    <x v="3"/>
    <s v="ค่าบริการตั้งศูนย์-ยางเล็ก"/>
    <s v="ไม่กำหนด"/>
    <s v="IV2256904/001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2"/>
    <x v="3"/>
    <n v="2026"/>
    <s v="CP-11050"/>
    <x v="38"/>
    <x v="38"/>
    <s v="อะไหล่ยางเล็ก"/>
    <s v="ไม่กำหนด"/>
    <s v="IV2256904/0012"/>
    <s v="บริษัท ไพรมัสสตีลอินดัสตรี จำกัด"/>
    <s v="C11"/>
    <n v="1"/>
    <n v="1150"/>
    <n v="0"/>
    <s v=" "/>
    <n v="1074.77"/>
    <n v="75.23"/>
    <n v="1150"/>
    <s v="CPA"/>
    <x v="3"/>
  </r>
  <r>
    <x v="92"/>
    <x v="3"/>
    <n v="2026"/>
    <s v="CP-11050"/>
    <x v="39"/>
    <x v="39"/>
    <s v="อะไหล่ยางเล็ก"/>
    <s v="ไม่กำหนด"/>
    <s v="IV2256904/0012"/>
    <s v="บริษัท ไพรมัสสตีลอินดัสตรี จำกัด"/>
    <s v="C11"/>
    <n v="1"/>
    <n v="175"/>
    <n v="0"/>
    <s v=" "/>
    <n v="0"/>
    <n v="0"/>
    <n v="0"/>
    <s v="CPA"/>
    <x v="3"/>
  </r>
  <r>
    <x v="92"/>
    <x v="3"/>
    <n v="2026"/>
    <s v="CP-11050"/>
    <x v="309"/>
    <x v="309"/>
    <s v="อะไหล่ยางเล็ก"/>
    <s v="ไม่กำหนด"/>
    <s v="IV2256904/0012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92"/>
    <x v="3"/>
    <n v="2026"/>
    <s v="CP-11050"/>
    <x v="19"/>
    <x v="19"/>
    <s v="อะไหล่ยางเล็ก"/>
    <s v="ไม่กำหนด"/>
    <s v="IV2256904/0012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92"/>
    <x v="3"/>
    <n v="2026"/>
    <s v="BTC-0000473"/>
    <x v="964"/>
    <x v="964"/>
    <s v="ยางเล็ก DL"/>
    <s v="DUNLOP"/>
    <s v="IV2256904/0013"/>
    <s v="บริษัท ฟิวเจอร์ซายน์ เทรดดิ้ง จำกัด"/>
    <s v="C11"/>
    <n v="4"/>
    <n v="4300"/>
    <n v="4300"/>
    <s v=" "/>
    <n v="12056.07"/>
    <n v="843.93"/>
    <n v="12900"/>
    <s v="CPY26-M01"/>
    <x v="3"/>
  </r>
  <r>
    <x v="92"/>
    <x v="3"/>
    <n v="2026"/>
    <s v="BTC-0000473"/>
    <x v="1"/>
    <x v="1"/>
    <s v="อะไหล่ยางเล็ก"/>
    <s v="อะไหล่นอก"/>
    <s v="IV2256904/0013"/>
    <s v="บริษัท ฟิวเจอร์ซายน์ เทรดดิ้ง จำกัด"/>
    <s v="C11"/>
    <n v="4"/>
    <n v="60"/>
    <n v="0"/>
    <s v=" "/>
    <n v="0"/>
    <n v="0"/>
    <n v="0"/>
    <s v="CPA"/>
    <x v="3"/>
  </r>
  <r>
    <x v="92"/>
    <x v="3"/>
    <n v="2026"/>
    <s v="BTC-0000473"/>
    <x v="2"/>
    <x v="2"/>
    <s v="ค่าแรง-ยางเล็ก"/>
    <s v="ไม่กำหนด"/>
    <s v="IV2256904/0013"/>
    <s v="บริษัท ฟิวเจอร์ซายน์ เทรดดิ้ง จำกัด"/>
    <s v="C11"/>
    <n v="4"/>
    <n v="120"/>
    <n v="0"/>
    <s v=" "/>
    <n v="0"/>
    <n v="0"/>
    <n v="0"/>
    <s v="CPN"/>
    <x v="3"/>
  </r>
  <r>
    <x v="92"/>
    <x v="3"/>
    <n v="2026"/>
    <s v="BTC-0000473"/>
    <x v="3"/>
    <x v="3"/>
    <s v="ค่าบริการตั้งศูนย์-ยางเล็ก"/>
    <s v="ไม่กำหนด"/>
    <s v="IV2256904/0013"/>
    <s v="บริษัท ฟิวเจอร์ซายน์ เทรดดิ้ง จำกัด"/>
    <s v="C11"/>
    <n v="1"/>
    <n v="400"/>
    <n v="0"/>
    <s v=" "/>
    <n v="0"/>
    <n v="0"/>
    <n v="0"/>
    <s v="CPN"/>
    <x v="3"/>
  </r>
  <r>
    <x v="92"/>
    <x v="3"/>
    <n v="2026"/>
    <s v="CP-000003470"/>
    <x v="26"/>
    <x v="26"/>
    <s v="ค่าบริการตั้งศูนย์-ยางเล็ก"/>
    <s v="ไม่กำหนด"/>
    <s v="S.1256904/0001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92"/>
    <x v="3"/>
    <n v="2026"/>
    <s v="BTC-0000460"/>
    <x v="3"/>
    <x v="3"/>
    <s v="ค่าบริการตั้งศูนย์-ยางเล็ก"/>
    <s v="ไม่กำหนด"/>
    <s v="S.3256904/0002"/>
    <s v="บริษัท มังกรทองขนส่ง 2019 จำกัด"/>
    <s v="C11"/>
    <n v="1"/>
    <n v="400"/>
    <n v="0"/>
    <s v=" "/>
    <n v="373.83"/>
    <n v="26.17"/>
    <n v="400"/>
    <s v="CP04N"/>
    <x v="2"/>
  </r>
  <r>
    <x v="92"/>
    <x v="3"/>
    <n v="2026"/>
    <s v="CP-12219"/>
    <x v="98"/>
    <x v="98"/>
    <s v="ค่าบริการ"/>
    <s v="ไม่กำหนด"/>
    <s v="S.3256904/0003"/>
    <s v="บริษัท กู๊ดมูฟ โปรเฟสชั่นแนล เวิลด์วายด์ มูฟเวอร์ จำกัด (สำนักงานใหญ่)"/>
    <s v="BB/พงษ์"/>
    <n v="2"/>
    <n v="400"/>
    <n v="0"/>
    <s v=" "/>
    <n v="747.66"/>
    <n v="52.34"/>
    <n v="800"/>
    <s v="CP04N"/>
    <x v="2"/>
  </r>
  <r>
    <x v="92"/>
    <x v="3"/>
    <n v="2026"/>
    <s v="CP-12219"/>
    <x v="94"/>
    <x v="94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1665"/>
    <n v="83.25"/>
    <s v=" "/>
    <n v="1478.27"/>
    <n v="103.48"/>
    <n v="1581.75"/>
    <s v="CP04A"/>
    <x v="2"/>
  </r>
  <r>
    <x v="92"/>
    <x v="3"/>
    <n v="2026"/>
    <s v="CP-12219"/>
    <x v="34"/>
    <x v="34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450"/>
    <n v="0"/>
    <s v=" "/>
    <n v="420.56"/>
    <n v="29.44"/>
    <n v="450"/>
    <s v="CP04A"/>
    <x v="2"/>
  </r>
  <r>
    <x v="92"/>
    <x v="3"/>
    <n v="2026"/>
    <s v="CP-12219"/>
    <x v="76"/>
    <x v="76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2"/>
    <n v="385"/>
    <n v="0"/>
    <s v=" "/>
    <n v="719.63"/>
    <n v="50.37"/>
    <n v="770"/>
    <s v="CP04A"/>
    <x v="2"/>
  </r>
  <r>
    <x v="92"/>
    <x v="3"/>
    <n v="2026"/>
    <s v="CP-12219"/>
    <x v="140"/>
    <x v="140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92"/>
    <x v="3"/>
    <n v="2026"/>
    <s v="CP-12219"/>
    <x v="18"/>
    <x v="18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233.64"/>
    <n v="16.36"/>
    <n v="250"/>
    <s v="CP04A"/>
    <x v="2"/>
  </r>
  <r>
    <x v="92"/>
    <x v="3"/>
    <n v="2026"/>
    <s v="CP-12219"/>
    <x v="18"/>
    <x v="18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92"/>
    <x v="3"/>
    <n v="2026"/>
    <s v="CP-12219"/>
    <x v="31"/>
    <x v="31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240"/>
    <n v="0"/>
    <s v=" "/>
    <n v="224.3"/>
    <n v="15.7"/>
    <n v="240"/>
    <s v="CP04A"/>
    <x v="2"/>
  </r>
  <r>
    <x v="92"/>
    <x v="3"/>
    <n v="2026"/>
    <s v="CP-12219"/>
    <x v="19"/>
    <x v="19"/>
    <s v="อะไหล่ยางเล็ก"/>
    <s v="ไม่กำหนด"/>
    <s v="S.3256904/0004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92"/>
    <x v="3"/>
    <n v="2026"/>
    <s v="SAC-6003"/>
    <x v="194"/>
    <x v="194"/>
    <s v="ค่าบริการ"/>
    <s v="ไม่กำหนด"/>
    <s v="S.5256904/0002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93"/>
    <x v="3"/>
    <n v="2026"/>
    <s v="CP-18634"/>
    <x v="16"/>
    <x v="16"/>
    <s v="อะไหล่ยางเล็ก"/>
    <s v="ไม่กำหนด"/>
    <s v="CS.2256904/011"/>
    <s v="บริษัท เอลิสต์ ทีม จำกัด"/>
    <s v="BB/ปูน"/>
    <n v="1"/>
    <n v="1550"/>
    <n v="0"/>
    <s v=" "/>
    <n v="1448.6"/>
    <n v="101.4"/>
    <n v="1550"/>
    <s v="CP04A"/>
    <x v="2"/>
  </r>
  <r>
    <x v="93"/>
    <x v="3"/>
    <n v="2026"/>
    <s v="CP-18634"/>
    <x v="30"/>
    <x v="30"/>
    <s v="อะไหล่ยางเล็ก"/>
    <s v="ไม่กำหนด"/>
    <s v="CS.2256904/011"/>
    <s v="บริษัท เอลิสต์ ทีม จำกัด"/>
    <s v="BB/ปูน"/>
    <n v="1"/>
    <n v="250"/>
    <n v="0"/>
    <s v=" "/>
    <n v="0"/>
    <n v="0"/>
    <n v="0"/>
    <s v="CP04A"/>
    <x v="2"/>
  </r>
  <r>
    <x v="93"/>
    <x v="3"/>
    <n v="2026"/>
    <s v="CP-18634"/>
    <x v="195"/>
    <x v="195"/>
    <s v="อะไหล่ยางเล็ก"/>
    <s v="ไม่กำหนด"/>
    <s v="CS.2256904/011"/>
    <s v="บริษัท เอลิสต์ ทีม จำกัด"/>
    <s v="BB/ปูน"/>
    <n v="1"/>
    <n v="260"/>
    <n v="20"/>
    <s v=" "/>
    <n v="224.3"/>
    <n v="15.7"/>
    <n v="240"/>
    <s v="CP04A"/>
    <x v="2"/>
  </r>
  <r>
    <x v="93"/>
    <x v="3"/>
    <n v="2026"/>
    <s v="CP-10816"/>
    <x v="529"/>
    <x v="529"/>
    <s v="อะไหล่นอก ยางเล็ก"/>
    <s v="ไม่กำหนด"/>
    <s v="CS.2256904/012"/>
    <s v="คุณณัฐชา พรหมรัศมี"/>
    <s v="BB/พงษ์"/>
    <n v="1"/>
    <n v="1420"/>
    <n v="0"/>
    <s v=" "/>
    <n v="1327.1"/>
    <n v="92.9"/>
    <n v="1420"/>
    <s v="CP04A"/>
    <x v="2"/>
  </r>
  <r>
    <x v="93"/>
    <x v="3"/>
    <n v="2026"/>
    <s v="CP-10816"/>
    <x v="84"/>
    <x v="84"/>
    <s v="อะไหล่ยางเล็ก"/>
    <s v="ไม่กำหนด"/>
    <s v="CS.2256904/012"/>
    <s v="คุณณัฐชา พรหมรัศมี"/>
    <s v="BB/พงษ์"/>
    <n v="2"/>
    <n v="295"/>
    <n v="0"/>
    <s v=" "/>
    <n v="551.4"/>
    <n v="38.6"/>
    <n v="590"/>
    <s v="CP04A"/>
    <x v="2"/>
  </r>
  <r>
    <x v="93"/>
    <x v="3"/>
    <n v="2026"/>
    <s v="CP-10816"/>
    <x v="98"/>
    <x v="98"/>
    <s v="ค่าบริการ"/>
    <s v="ไม่กำหนด"/>
    <s v="CS.2256904/012"/>
    <s v="คุณณัฐชา พรหมรัศมี"/>
    <s v="BB/พงษ์"/>
    <n v="2"/>
    <n v="400"/>
    <n v="0"/>
    <s v=" "/>
    <n v="747.66"/>
    <n v="52.34"/>
    <n v="800"/>
    <s v="CP04N"/>
    <x v="2"/>
  </r>
  <r>
    <x v="93"/>
    <x v="3"/>
    <n v="2026"/>
    <s v="CP-10816"/>
    <x v="965"/>
    <x v="965"/>
    <s v="อะไหล่ยางเล็ก"/>
    <s v="ไม่กำหนด"/>
    <s v="CS.2256904/012"/>
    <s v="คุณณัฐชา พรหมรัศมี"/>
    <s v="BB/พงษ์"/>
    <n v="1"/>
    <n v="1450"/>
    <n v="0"/>
    <s v=" "/>
    <n v="1355.14"/>
    <n v="94.86"/>
    <n v="1450"/>
    <s v="CP04A"/>
    <x v="2"/>
  </r>
  <r>
    <x v="93"/>
    <x v="3"/>
    <n v="2026"/>
    <s v="CP-10816"/>
    <x v="87"/>
    <x v="87"/>
    <s v="ค่าบริการ"/>
    <s v="ไม่กำหนด"/>
    <s v="CS.2256904/012"/>
    <s v="คุณณัฐชา พรหมรัศมี"/>
    <s v="BB/พงษ์"/>
    <n v="1"/>
    <n v="250"/>
    <n v="0"/>
    <s v=" "/>
    <n v="233.64"/>
    <n v="16.36"/>
    <n v="250"/>
    <s v="CP04N"/>
    <x v="2"/>
  </r>
  <r>
    <x v="93"/>
    <x v="3"/>
    <n v="2026"/>
    <s v="CP-17490"/>
    <x v="43"/>
    <x v="43"/>
    <s v="อะไหล่ยางเล็ก"/>
    <s v="ไม่กำหนด"/>
    <s v="CS.6256904/006"/>
    <s v="คุณพัทธดนย์ สินทอง"/>
    <s v="RP/ต่อ"/>
    <n v="1"/>
    <n v="790"/>
    <n v="0"/>
    <s v=" "/>
    <n v="738.32"/>
    <n v="51.68"/>
    <n v="790"/>
    <s v="CP02A"/>
    <x v="0"/>
  </r>
  <r>
    <x v="93"/>
    <x v="3"/>
    <n v="2026"/>
    <s v="CP-17490"/>
    <x v="44"/>
    <x v="44"/>
    <s v="อะไหล่ยางเล็ก"/>
    <s v="ไม่กำหนด"/>
    <s v="CS.6256904/006"/>
    <s v="คุณพัทธดนย์ สินทอง"/>
    <s v="RP/ต่อ"/>
    <n v="1"/>
    <n v="215"/>
    <n v="0"/>
    <s v=" "/>
    <n v="0"/>
    <n v="0"/>
    <n v="0"/>
    <s v="CP02A"/>
    <x v="0"/>
  </r>
  <r>
    <x v="93"/>
    <x v="3"/>
    <n v="2026"/>
    <s v="CP-17490"/>
    <x v="54"/>
    <x v="54"/>
    <s v="อะไหล่ยางเล็ก"/>
    <s v="ไม่กำหนด"/>
    <s v="CS.6256904/006"/>
    <s v="คุณพัทธดนย์ สินทอง"/>
    <s v="RP/ต่อ"/>
    <n v="1"/>
    <n v="200"/>
    <n v="0"/>
    <s v=" "/>
    <n v="0"/>
    <n v="0"/>
    <n v="0"/>
    <s v="CP02A"/>
    <x v="0"/>
  </r>
  <r>
    <x v="93"/>
    <x v="3"/>
    <n v="2026"/>
    <s v="CP-17490"/>
    <x v="19"/>
    <x v="19"/>
    <s v="อะไหล่ยางเล็ก"/>
    <s v="ไม่กำหนด"/>
    <s v="CS.6256904/006"/>
    <s v="คุณพัทธดนย์ สินทอง"/>
    <s v="RP/ต่อ"/>
    <n v="1"/>
    <n v="20"/>
    <n v="0"/>
    <s v=" "/>
    <n v="18.690000000000001"/>
    <n v="1.31"/>
    <n v="20"/>
    <s v="CP02A"/>
    <x v="0"/>
  </r>
  <r>
    <x v="93"/>
    <x v="3"/>
    <n v="2026"/>
    <s v="CP-17490"/>
    <x v="33"/>
    <x v="33"/>
    <s v="อะไหล่ยางเล็ก"/>
    <s v="ไม่กำหนด"/>
    <s v="CS.6256904/006"/>
    <s v="คุณพัทธดนย์ สินทอง"/>
    <s v="RP/ต่อ"/>
    <n v="1"/>
    <n v="300"/>
    <n v="0"/>
    <s v=" "/>
    <n v="280.37"/>
    <n v="19.63"/>
    <n v="300"/>
    <s v="CP02A"/>
    <x v="0"/>
  </r>
  <r>
    <x v="93"/>
    <x v="3"/>
    <n v="2026"/>
    <s v="CP-17490"/>
    <x v="317"/>
    <x v="317"/>
    <s v="อะไหล่ยางเล็ก"/>
    <s v="ไม่กำหนด"/>
    <s v="CS.6256904/006"/>
    <s v="คุณพัทธดนย์ สินทอง"/>
    <s v="RP/ต่อ"/>
    <n v="1"/>
    <n v="450"/>
    <n v="0"/>
    <s v=" "/>
    <n v="420.56"/>
    <n v="29.44"/>
    <n v="450"/>
    <s v="CP02A"/>
    <x v="0"/>
  </r>
  <r>
    <x v="93"/>
    <x v="3"/>
    <n v="2026"/>
    <s v="CP-18635"/>
    <x v="353"/>
    <x v="353"/>
    <s v="อะไหล่ยางเล็ก"/>
    <s v="ไม่กำหนด"/>
    <s v="CS.6256904/007"/>
    <s v="คุณธีรพัฒน์ สุขสว่าง"/>
    <s v="C13"/>
    <n v="1"/>
    <n v="3320"/>
    <n v="500"/>
    <s v=" "/>
    <n v="2635.51"/>
    <n v="184.49"/>
    <n v="2820"/>
    <s v="CP02A"/>
    <x v="0"/>
  </r>
  <r>
    <x v="93"/>
    <x v="3"/>
    <n v="2026"/>
    <s v="CP-18638"/>
    <x v="966"/>
    <x v="966"/>
    <s v="ยางเล็ก BS"/>
    <s v="BSยางเล็ก"/>
    <s v="CS.6256904/008"/>
    <s v="คุณกิตติธัช จิระประสิทธิ์ชัย"/>
    <s v="C13"/>
    <n v="4"/>
    <n v="2290"/>
    <n v="458"/>
    <s v=" "/>
    <n v="8132.71"/>
    <n v="569.29"/>
    <n v="8702"/>
    <s v="CP02Y26-M01"/>
    <x v="0"/>
  </r>
  <r>
    <x v="93"/>
    <x v="3"/>
    <n v="2026"/>
    <s v="CP-18638"/>
    <x v="1"/>
    <x v="1"/>
    <s v="อะไหล่ยางเล็ก"/>
    <s v="อะไหล่นอก"/>
    <s v="CS.6256904/008"/>
    <s v="คุณกิตติธัช จิระประสิทธิ์ชัย"/>
    <s v="C13"/>
    <n v="4"/>
    <n v="60"/>
    <n v="0"/>
    <s v=" "/>
    <n v="0"/>
    <n v="0"/>
    <n v="0"/>
    <s v="CP02A"/>
    <x v="0"/>
  </r>
  <r>
    <x v="93"/>
    <x v="3"/>
    <n v="2026"/>
    <s v="CP-18638"/>
    <x v="2"/>
    <x v="2"/>
    <s v="ค่าแรง-ยางเล็ก"/>
    <s v="ไม่กำหนด"/>
    <s v="CS.6256904/008"/>
    <s v="คุณกิตติธัช จิระประสิทธิ์ชัย"/>
    <s v="C13"/>
    <n v="4"/>
    <n v="120"/>
    <n v="0"/>
    <s v=" "/>
    <n v="0"/>
    <n v="0"/>
    <n v="0"/>
    <s v="CP02N"/>
    <x v="0"/>
  </r>
  <r>
    <x v="93"/>
    <x v="3"/>
    <n v="2026"/>
    <s v="CP-18638"/>
    <x v="3"/>
    <x v="3"/>
    <s v="ค่าบริการตั้งศูนย์-ยางเล็ก"/>
    <s v="ไม่กำหนด"/>
    <s v="CS.6256904/008"/>
    <s v="คุณกิตติธัช จิระประสิทธิ์ชัย"/>
    <s v="C13"/>
    <n v="1"/>
    <n v="400"/>
    <n v="0"/>
    <s v=" "/>
    <n v="0"/>
    <n v="0"/>
    <n v="0"/>
    <s v="CP02N"/>
    <x v="0"/>
  </r>
  <r>
    <x v="93"/>
    <x v="3"/>
    <n v="2026"/>
    <s v="CP-18638"/>
    <x v="93"/>
    <x v="93"/>
    <s v="ของแจกของแถม"/>
    <s v="ATLAS"/>
    <s v="CS.6256904/008"/>
    <s v="คุณกิตติธัช จิระประสิทธิ์ชัย"/>
    <s v="C13"/>
    <n v="1"/>
    <n v="1"/>
    <n v="0"/>
    <s v=" "/>
    <n v="0"/>
    <n v="0"/>
    <n v="0"/>
    <s v="CP02N"/>
    <x v="0"/>
  </r>
  <r>
    <x v="93"/>
    <x v="3"/>
    <n v="2026"/>
    <s v="CP-18633"/>
    <x v="967"/>
    <x v="967"/>
    <s v="ค่าบริการ"/>
    <s v="ไม่กำหนด"/>
    <s v="CS.8256904/017"/>
    <s v="คุณ ฐณัตพสุธ วุฒิกรกมลโรจน์"/>
    <s v="BYเล็ก"/>
    <n v="1"/>
    <n v="1000"/>
    <n v="0"/>
    <s v=" "/>
    <n v="934.58"/>
    <n v="65.42"/>
    <n v="1000"/>
    <s v="CP03N"/>
    <x v="1"/>
  </r>
  <r>
    <x v="93"/>
    <x v="3"/>
    <n v="2026"/>
    <s v="CP-18636"/>
    <x v="70"/>
    <x v="70"/>
    <s v="อะไหล่ยางเล็ก"/>
    <s v="ไม่กำหนด"/>
    <s v="CS.8256904/018"/>
    <s v="คุณ เรืองลักษณ์ ศิริประภาภรณ์"/>
    <s v="BYเล็ก"/>
    <n v="1"/>
    <n v="140"/>
    <n v="0"/>
    <s v=" "/>
    <n v="130.84"/>
    <n v="9.16"/>
    <n v="140"/>
    <s v="CP03A"/>
    <x v="1"/>
  </r>
  <r>
    <x v="93"/>
    <x v="3"/>
    <n v="2026"/>
    <s v="CP-18637"/>
    <x v="2"/>
    <x v="2"/>
    <s v="ค่าแรง-ยางเล็ก"/>
    <s v="ไม่กำหนด"/>
    <s v="CS.8256904/019"/>
    <s v="คุณ ธงชัย คล้ายมาลา"/>
    <s v="BYเล็ก"/>
    <n v="4"/>
    <n v="120"/>
    <n v="0"/>
    <s v=" "/>
    <n v="448.6"/>
    <n v="31.4"/>
    <n v="480"/>
    <s v="CP03N"/>
    <x v="1"/>
  </r>
  <r>
    <x v="93"/>
    <x v="3"/>
    <n v="2026"/>
    <s v="CP-06196"/>
    <x v="43"/>
    <x v="43"/>
    <s v="อะไหล่ยางเล็ก"/>
    <s v="ไม่กำหนด"/>
    <s v="CS.8256904/020"/>
    <s v="คุณ มนตรี  เดชรักษา"/>
    <s v="BYเล็ก"/>
    <n v="1"/>
    <n v="790"/>
    <n v="0"/>
    <s v=" "/>
    <n v="738.32"/>
    <n v="51.68"/>
    <n v="790"/>
    <s v="CP03A"/>
    <x v="1"/>
  </r>
  <r>
    <x v="93"/>
    <x v="3"/>
    <n v="2026"/>
    <s v="CP-06196"/>
    <x v="44"/>
    <x v="44"/>
    <s v="อะไหล่ยางเล็ก"/>
    <s v="ไม่กำหนด"/>
    <s v="CS.8256904/020"/>
    <s v="คุณ มนตรี  เดชรักษา"/>
    <s v="BYเล็ก"/>
    <n v="1"/>
    <n v="215"/>
    <n v="0"/>
    <s v=" "/>
    <n v="0"/>
    <n v="0"/>
    <n v="0"/>
    <s v="CP03A"/>
    <x v="1"/>
  </r>
  <r>
    <x v="93"/>
    <x v="3"/>
    <n v="2026"/>
    <s v="CP-06196"/>
    <x v="81"/>
    <x v="81"/>
    <s v="อะไหล่ยางเล็ก"/>
    <s v="ไม่กำหนด"/>
    <s v="CS.8256904/020"/>
    <s v="คุณ มนตรี  เดชรักษา"/>
    <s v="BYเล็ก"/>
    <n v="1"/>
    <n v="220"/>
    <n v="0"/>
    <s v=" "/>
    <n v="0"/>
    <n v="0"/>
    <n v="0"/>
    <s v="CP03A"/>
    <x v="1"/>
  </r>
  <r>
    <x v="93"/>
    <x v="3"/>
    <n v="2026"/>
    <s v="CP-06196"/>
    <x v="19"/>
    <x v="19"/>
    <s v="อะไหล่ยางเล็ก"/>
    <s v="ไม่กำหนด"/>
    <s v="CS.8256904/020"/>
    <s v="คุณ มนตรี  เดชรักษา"/>
    <s v="BYเล็ก"/>
    <n v="1"/>
    <n v="20"/>
    <n v="0"/>
    <s v=" "/>
    <n v="18.690000000000001"/>
    <n v="1.31"/>
    <n v="20"/>
    <s v="CP03A"/>
    <x v="1"/>
  </r>
  <r>
    <x v="93"/>
    <x v="3"/>
    <n v="2026"/>
    <s v="CP-06196"/>
    <x v="72"/>
    <x v="72"/>
    <s v="อะไหล่ยางเล็ก"/>
    <s v="ไม่กำหนด"/>
    <s v="CS.8256904/020"/>
    <s v="คุณ มนตรี  เดชรักษา"/>
    <s v="BYเล็ก"/>
    <n v="1"/>
    <n v="595"/>
    <n v="59.5"/>
    <s v=" "/>
    <n v="500.47"/>
    <n v="35.03"/>
    <n v="535.5"/>
    <s v="CP03A"/>
    <x v="1"/>
  </r>
  <r>
    <x v="93"/>
    <x v="3"/>
    <n v="2026"/>
    <s v="CP-06196"/>
    <x v="74"/>
    <x v="74"/>
    <s v="อะไหล่ยางเล็ก"/>
    <s v="ไม่กำหนด"/>
    <s v="CS.8256904/020"/>
    <s v="คุณ มนตรี  เดชรักษา"/>
    <s v="BYเล็ก"/>
    <n v="1"/>
    <n v="595"/>
    <n v="59.5"/>
    <s v=" "/>
    <n v="500.47"/>
    <n v="35.03"/>
    <n v="535.5"/>
    <s v="CP03A"/>
    <x v="1"/>
  </r>
  <r>
    <x v="93"/>
    <x v="3"/>
    <n v="2026"/>
    <s v="CP-06196"/>
    <x v="437"/>
    <x v="437"/>
    <s v="อะไหล่ยางเล็ก"/>
    <s v="ไม่กำหนด"/>
    <s v="CS.8256904/020"/>
    <s v="คุณ มนตรี  เดชรักษา"/>
    <s v="BYเล็ก"/>
    <n v="1"/>
    <n v="300"/>
    <n v="0"/>
    <s v=" "/>
    <n v="280.37"/>
    <n v="19.63"/>
    <n v="300"/>
    <s v="CP03A"/>
    <x v="1"/>
  </r>
  <r>
    <x v="93"/>
    <x v="3"/>
    <n v="2026"/>
    <s v="CP-11290"/>
    <x v="141"/>
    <x v="141"/>
    <s v="ยางเล็ก (รวมยี่ห้อ)"/>
    <s v="HKยางเล็ก"/>
    <s v="CS.8256904/021"/>
    <s v="คุณ ชัยวิทย์ ศิริตันตยาภรณ์"/>
    <s v="BYเล็ก"/>
    <n v="4"/>
    <n v="4000"/>
    <n v="0"/>
    <s v=" "/>
    <n v="14953.27"/>
    <n v="1046.73"/>
    <n v="16000"/>
    <s v="CP03Y26-M01"/>
    <x v="1"/>
  </r>
  <r>
    <x v="93"/>
    <x v="3"/>
    <n v="2026"/>
    <s v="CP-11290"/>
    <x v="1"/>
    <x v="1"/>
    <s v="อะไหล่ยางเล็ก"/>
    <s v="อะไหล่นอก"/>
    <s v="CS.8256904/021"/>
    <s v="คุณ ชัยวิทย์ ศิริตันตยาภรณ์"/>
    <s v="BYเล็ก"/>
    <n v="4"/>
    <n v="60"/>
    <n v="0"/>
    <s v=" "/>
    <n v="0"/>
    <n v="0"/>
    <n v="0"/>
    <s v="CP03A"/>
    <x v="1"/>
  </r>
  <r>
    <x v="93"/>
    <x v="3"/>
    <n v="2026"/>
    <s v="CP-11290"/>
    <x v="25"/>
    <x v="25"/>
    <s v="ค่าแรง-ยางเล็ก"/>
    <s v="ไม่กำหนด"/>
    <s v="CS.8256904/021"/>
    <s v="คุณ ชัยวิทย์ ศิริตันตยาภรณ์"/>
    <s v="BYเล็ก"/>
    <n v="4"/>
    <n v="150"/>
    <n v="0"/>
    <s v=" "/>
    <n v="0"/>
    <n v="0"/>
    <n v="0"/>
    <s v="CP03N"/>
    <x v="1"/>
  </r>
  <r>
    <x v="93"/>
    <x v="3"/>
    <n v="2026"/>
    <s v="CP-11290"/>
    <x v="26"/>
    <x v="26"/>
    <s v="ค่าบริการตั้งศูนย์-ยางเล็ก"/>
    <s v="ไม่กำหนด"/>
    <s v="CS.8256904/021"/>
    <s v="คุณ ชัยวิทย์ ศิริตันตยาภรณ์"/>
    <s v="BYเล็ก"/>
    <n v="1"/>
    <n v="500"/>
    <n v="0"/>
    <s v=" "/>
    <n v="0"/>
    <n v="0"/>
    <n v="0"/>
    <s v="CP03N"/>
    <x v="1"/>
  </r>
  <r>
    <x v="93"/>
    <x v="3"/>
    <n v="2026"/>
    <s v="CP-18639"/>
    <x v="48"/>
    <x v="48"/>
    <s v="อะไหล่ยางเล็ก"/>
    <s v="ไม่กำหนด"/>
    <s v="CS.8256904/022"/>
    <s v="คุณ ณัฐชยา สุทาชัย"/>
    <s v="BYเล็ก"/>
    <n v="1"/>
    <n v="1000"/>
    <n v="0"/>
    <s v=" "/>
    <n v="934.58"/>
    <n v="65.42"/>
    <n v="1000"/>
    <s v="CP03A"/>
    <x v="1"/>
  </r>
  <r>
    <x v="93"/>
    <x v="3"/>
    <n v="2026"/>
    <s v="CP-18639"/>
    <x v="49"/>
    <x v="49"/>
    <s v="อะไหล่ยางเล็ก"/>
    <s v="ไม่กำหนด"/>
    <s v="CS.8256904/022"/>
    <s v="คุณ ณัฐชยา สุทาชัย"/>
    <s v="BYเล็ก"/>
    <n v="1"/>
    <n v="385"/>
    <n v="0"/>
    <s v=" "/>
    <n v="0"/>
    <n v="0"/>
    <n v="0"/>
    <s v="CP03A"/>
    <x v="1"/>
  </r>
  <r>
    <x v="93"/>
    <x v="3"/>
    <n v="2026"/>
    <s v="CP-18639"/>
    <x v="556"/>
    <x v="556"/>
    <s v="อะไหล่ยางเล็ก"/>
    <s v="ไม่กำหนด"/>
    <s v="CS.8256904/022"/>
    <s v="คุณ ณัฐชยา สุทาชัย"/>
    <s v="BYเล็ก"/>
    <n v="1"/>
    <n v="220"/>
    <n v="0"/>
    <s v=" "/>
    <n v="0"/>
    <n v="0"/>
    <n v="0"/>
    <s v="CP03A"/>
    <x v="1"/>
  </r>
  <r>
    <x v="93"/>
    <x v="3"/>
    <n v="2026"/>
    <s v="CP-18639"/>
    <x v="19"/>
    <x v="19"/>
    <s v="อะไหล่ยางเล็ก"/>
    <s v="ไม่กำหนด"/>
    <s v="CS.8256904/022"/>
    <s v="คุณ ณัฐชยา สุทาชัย"/>
    <s v="BYเล็ก"/>
    <n v="1"/>
    <n v="20"/>
    <n v="0"/>
    <s v=" "/>
    <n v="18.690000000000001"/>
    <n v="1.31"/>
    <n v="20"/>
    <s v="CP03A"/>
    <x v="1"/>
  </r>
  <r>
    <x v="93"/>
    <x v="3"/>
    <n v="2026"/>
    <s v="CP-18639"/>
    <x v="72"/>
    <x v="72"/>
    <s v="อะไหล่ยางเล็ก"/>
    <s v="ไม่กำหนด"/>
    <s v="CS.8256904/022"/>
    <s v="คุณ ณัฐชยา สุทาชัย"/>
    <s v="BYเล็ก"/>
    <n v="1"/>
    <n v="595"/>
    <n v="0"/>
    <s v=" "/>
    <n v="556.07000000000005"/>
    <n v="38.93"/>
    <n v="595"/>
    <s v="CP03A"/>
    <x v="1"/>
  </r>
  <r>
    <x v="93"/>
    <x v="3"/>
    <n v="2026"/>
    <s v="CP-18639"/>
    <x v="56"/>
    <x v="56"/>
    <s v="อะไหล่ยางเล็ก"/>
    <s v="ไม่กำหนด"/>
    <s v="CS.8256904/022"/>
    <s v="คุณ ณัฐชยา สุทาชัย"/>
    <s v="BYเล็ก"/>
    <n v="1"/>
    <n v="300"/>
    <n v="0"/>
    <s v=" "/>
    <n v="280.37"/>
    <n v="19.63"/>
    <n v="300"/>
    <s v="CP03A"/>
    <x v="1"/>
  </r>
  <r>
    <x v="93"/>
    <x v="3"/>
    <n v="2026"/>
    <s v="CP-18639"/>
    <x v="144"/>
    <x v="144"/>
    <s v="อะไหล่นอก ยางเล็ก"/>
    <s v="ไม่กำหนด"/>
    <s v="CS.8256904/022"/>
    <s v="คุณ ณัฐชยา สุทาชัย"/>
    <s v="BYเล็ก"/>
    <n v="1"/>
    <n v="420"/>
    <n v="0"/>
    <s v=" "/>
    <n v="392.52"/>
    <n v="27.48"/>
    <n v="420"/>
    <s v="CP03A"/>
    <x v="1"/>
  </r>
  <r>
    <x v="93"/>
    <x v="3"/>
    <n v="2026"/>
    <s v="CP-12144"/>
    <x v="15"/>
    <x v="15"/>
    <s v="ค่าแรง-ยางเล็ก"/>
    <s v="ไม่กำหนด"/>
    <s v="CS.8256904/023"/>
    <s v="คุณ จิระชัย ยิ้มเจริญ"/>
    <s v="BYเล็ก"/>
    <n v="1"/>
    <n v="160"/>
    <n v="0"/>
    <s v=" "/>
    <n v="149.53"/>
    <n v="10.47"/>
    <n v="160"/>
    <s v="CP03N"/>
    <x v="1"/>
  </r>
  <r>
    <x v="93"/>
    <x v="3"/>
    <n v="2026"/>
    <s v="CP-12144"/>
    <x v="2"/>
    <x v="2"/>
    <s v="ค่าแรง-ยางเล็ก"/>
    <s v="ไม่กำหนด"/>
    <s v="CS.8256904/023"/>
    <s v="คุณ จิระชัย ยิ้มเจริญ"/>
    <s v="BYเล็ก"/>
    <n v="4"/>
    <n v="120"/>
    <n v="0"/>
    <s v=" "/>
    <n v="448.6"/>
    <n v="31.4"/>
    <n v="480"/>
    <s v="CP03N"/>
    <x v="1"/>
  </r>
  <r>
    <x v="93"/>
    <x v="3"/>
    <n v="2026"/>
    <s v="CP-05512"/>
    <x v="16"/>
    <x v="16"/>
    <s v="อะไหล่ยางเล็ก"/>
    <s v="ไม่กำหนด"/>
    <s v="CS.8256904/024"/>
    <s v="คุณศุภชัย เอื้อศิลามงคล"/>
    <s v="BYเล็ก"/>
    <n v="1"/>
    <n v="1550"/>
    <n v="0"/>
    <s v=" "/>
    <n v="1448.6"/>
    <n v="101.4"/>
    <n v="1550"/>
    <s v="CP03A"/>
    <x v="1"/>
  </r>
  <r>
    <x v="93"/>
    <x v="3"/>
    <n v="2026"/>
    <s v="CP-05512"/>
    <x v="30"/>
    <x v="30"/>
    <s v="อะไหล่ยางเล็ก"/>
    <s v="ไม่กำหนด"/>
    <s v="CS.8256904/024"/>
    <s v="คุณศุภชัย เอื้อศิลามงคล"/>
    <s v="BYเล็ก"/>
    <n v="1"/>
    <n v="250"/>
    <n v="0"/>
    <s v=" "/>
    <n v="0"/>
    <n v="0"/>
    <n v="0"/>
    <s v="CP03A"/>
    <x v="1"/>
  </r>
  <r>
    <x v="93"/>
    <x v="3"/>
    <n v="2026"/>
    <s v="CP-05512"/>
    <x v="428"/>
    <x v="428"/>
    <s v="อะไหล่ยางเล็ก"/>
    <s v="ไม่กำหนด"/>
    <s v="CS.8256904/024"/>
    <s v="คุณศุภชัย เอื้อศิลามงคล"/>
    <s v="BYเล็ก"/>
    <n v="1"/>
    <n v="350"/>
    <n v="0"/>
    <s v=" "/>
    <n v="327.10000000000002"/>
    <n v="22.9"/>
    <n v="350"/>
    <s v="CP03A"/>
    <x v="1"/>
  </r>
  <r>
    <x v="93"/>
    <x v="3"/>
    <n v="2026"/>
    <s v="CP-05512"/>
    <x v="37"/>
    <x v="37"/>
    <s v="อะไหล่ยางเล็ก"/>
    <s v="ไม่กำหนด"/>
    <s v="CS.8256904/024"/>
    <s v="คุณศุภชัย เอื้อศิลามงคล"/>
    <s v="BYเล็ก"/>
    <n v="1"/>
    <n v="20"/>
    <n v="0"/>
    <s v=" "/>
    <n v="18.690000000000001"/>
    <n v="1.31"/>
    <n v="20"/>
    <s v="CP03A"/>
    <x v="1"/>
  </r>
  <r>
    <x v="93"/>
    <x v="3"/>
    <n v="2026"/>
    <s v="CP-18640"/>
    <x v="647"/>
    <x v="647"/>
    <s v="ยางเล็ก LEAO"/>
    <s v="LEAO"/>
    <s v="CS.8256904/025"/>
    <s v="คุณ สุนันท์ ภู่พูนทรัพย์"/>
    <s v="BYเล็ก"/>
    <n v="4"/>
    <n v="2200"/>
    <n v="2200"/>
    <s v=" "/>
    <n v="6168.22"/>
    <n v="431.78"/>
    <n v="6600"/>
    <s v="CP03Y26-M02"/>
    <x v="1"/>
  </r>
  <r>
    <x v="93"/>
    <x v="3"/>
    <n v="2026"/>
    <s v="CP-18640"/>
    <x v="1"/>
    <x v="1"/>
    <s v="อะไหล่ยางเล็ก"/>
    <s v="อะไหล่นอก"/>
    <s v="CS.8256904/025"/>
    <s v="คุณ สุนันท์ ภู่พูนทรัพย์"/>
    <s v="BYเล็ก"/>
    <n v="4"/>
    <n v="60"/>
    <n v="0"/>
    <s v=" "/>
    <n v="0"/>
    <n v="0"/>
    <n v="0"/>
    <s v="CP03A"/>
    <x v="1"/>
  </r>
  <r>
    <x v="93"/>
    <x v="3"/>
    <n v="2026"/>
    <s v="CP-18640"/>
    <x v="2"/>
    <x v="2"/>
    <s v="ค่าแรง-ยางเล็ก"/>
    <s v="ไม่กำหนด"/>
    <s v="CS.8256904/025"/>
    <s v="คุณ สุนันท์ ภู่พูนทรัพย์"/>
    <s v="BYเล็ก"/>
    <n v="4"/>
    <n v="120"/>
    <n v="0"/>
    <s v=" "/>
    <n v="0"/>
    <n v="0"/>
    <n v="0"/>
    <s v="CP03N"/>
    <x v="1"/>
  </r>
  <r>
    <x v="93"/>
    <x v="3"/>
    <n v="2026"/>
    <s v="CP-18640"/>
    <x v="3"/>
    <x v="3"/>
    <s v="ค่าบริการตั้งศูนย์-ยางเล็ก"/>
    <s v="ไม่กำหนด"/>
    <s v="CS.8256904/025"/>
    <s v="คุณ สุนันท์ ภู่พูนทรัพย์"/>
    <s v="BYเล็ก"/>
    <n v="1"/>
    <n v="400"/>
    <n v="0"/>
    <s v=" "/>
    <n v="0"/>
    <n v="0"/>
    <n v="0"/>
    <s v="CP03N"/>
    <x v="1"/>
  </r>
  <r>
    <x v="93"/>
    <x v="3"/>
    <n v="2026"/>
    <s v="CP-18125"/>
    <x v="968"/>
    <x v="968"/>
    <s v="อะไหล่ยางเล็ก"/>
    <s v="ไม่กำหนด"/>
    <s v="CS.8256904/026"/>
    <s v="คุณ สุชาติ แก่นคง"/>
    <s v="BYเล็ก"/>
    <n v="1"/>
    <n v="1850"/>
    <n v="0"/>
    <s v=" "/>
    <n v="1728.97"/>
    <n v="121.03"/>
    <n v="1850"/>
    <s v="CP03A"/>
    <x v="1"/>
  </r>
  <r>
    <x v="93"/>
    <x v="3"/>
    <n v="2026"/>
    <s v="CP-18125"/>
    <x v="777"/>
    <x v="777"/>
    <s v="ค่าบริการ"/>
    <s v="ไม่กำหนด"/>
    <s v="CS.8256904/026"/>
    <s v="คุณ สุชาติ แก่นคง"/>
    <s v="BYเล็ก"/>
    <n v="1"/>
    <n v="400"/>
    <n v="0"/>
    <s v=" "/>
    <n v="373.83"/>
    <n v="26.17"/>
    <n v="400"/>
    <s v="CP03N"/>
    <x v="1"/>
  </r>
  <r>
    <x v="93"/>
    <x v="3"/>
    <n v="2026"/>
    <s v="CP-18125"/>
    <x v="969"/>
    <x v="969"/>
    <s v="อะไหล่ยางเล็ก"/>
    <s v="ไม่กำหนด"/>
    <s v="CS.8256904/026"/>
    <s v="คุณ สุชาติ แก่นคง"/>
    <s v="BYเล็ก"/>
    <n v="2"/>
    <n v="320"/>
    <n v="0"/>
    <s v=" "/>
    <n v="598.13"/>
    <n v="41.87"/>
    <n v="640"/>
    <s v="CP03A"/>
    <x v="1"/>
  </r>
  <r>
    <x v="93"/>
    <x v="3"/>
    <n v="2026"/>
    <s v="CP-16246"/>
    <x v="48"/>
    <x v="48"/>
    <s v="อะไหล่ยางเล็ก"/>
    <s v="ไม่กำหนด"/>
    <s v="CS.8256904/027"/>
    <s v="คุณ ทัศนพงษ์ แพวงษ์"/>
    <s v="BYเล็ก"/>
    <n v="1"/>
    <n v="1000"/>
    <n v="0"/>
    <s v=" "/>
    <n v="934.58"/>
    <n v="65.42"/>
    <n v="1000"/>
    <s v="CP03A"/>
    <x v="1"/>
  </r>
  <r>
    <x v="93"/>
    <x v="3"/>
    <n v="2026"/>
    <s v="CP-16246"/>
    <x v="49"/>
    <x v="49"/>
    <s v="อะไหล่ยางเล็ก"/>
    <s v="ไม่กำหนด"/>
    <s v="CS.8256904/027"/>
    <s v="คุณ ทัศนพงษ์ แพวงษ์"/>
    <s v="BYเล็ก"/>
    <n v="1"/>
    <n v="385"/>
    <n v="0"/>
    <s v=" "/>
    <n v="0"/>
    <n v="0"/>
    <n v="0"/>
    <s v="CP03A"/>
    <x v="1"/>
  </r>
  <r>
    <x v="93"/>
    <x v="3"/>
    <n v="2026"/>
    <s v="CP-16246"/>
    <x v="426"/>
    <x v="426"/>
    <s v="อะไหล่ยางเล็ก"/>
    <s v="ไม่กำหนด"/>
    <s v="CS.8256904/027"/>
    <s v="คุณ ทัศนพงษ์ แพวงษ์"/>
    <s v="BYเล็ก"/>
    <n v="1"/>
    <n v="220"/>
    <n v="0"/>
    <s v=" "/>
    <n v="0"/>
    <n v="0"/>
    <n v="0"/>
    <s v="CP03A"/>
    <x v="1"/>
  </r>
  <r>
    <x v="93"/>
    <x v="3"/>
    <n v="2026"/>
    <s v="CP-16246"/>
    <x v="37"/>
    <x v="37"/>
    <s v="อะไหล่ยางเล็ก"/>
    <s v="ไม่กำหนด"/>
    <s v="CS.8256904/027"/>
    <s v="คุณ ทัศนพงษ์ แพวงษ์"/>
    <s v="BYเล็ก"/>
    <n v="1"/>
    <n v="20"/>
    <n v="0"/>
    <s v=" "/>
    <n v="18.690000000000001"/>
    <n v="1.31"/>
    <n v="20"/>
    <s v="CP03A"/>
    <x v="1"/>
  </r>
  <r>
    <x v="93"/>
    <x v="3"/>
    <n v="2026"/>
    <s v="CP-07667"/>
    <x v="363"/>
    <x v="363"/>
    <s v="อะไหล่ยางเล็ก"/>
    <s v="ไม่กำหนด"/>
    <s v="CS5256904/0010"/>
    <s v="คุณธนากร สงวนนาม(ท๊อป)"/>
    <s v="C11"/>
    <n v="1"/>
    <n v="300"/>
    <n v="0"/>
    <s v=" "/>
    <n v="280.37"/>
    <n v="19.63"/>
    <n v="300"/>
    <s v="CPA"/>
    <x v="3"/>
  </r>
  <r>
    <x v="93"/>
    <x v="3"/>
    <n v="2026"/>
    <s v="CP-07667"/>
    <x v="272"/>
    <x v="272"/>
    <s v="อะไหล่ยางเล็ก"/>
    <s v="ไม่กำหนด"/>
    <s v="CS5256904/0010"/>
    <s v="คุณธนากร สงวนนาม(ท๊อป)"/>
    <s v="C11"/>
    <n v="1"/>
    <n v="330"/>
    <n v="0"/>
    <s v=" "/>
    <n v="308.41000000000003"/>
    <n v="21.59"/>
    <n v="330"/>
    <s v="CPA"/>
    <x v="3"/>
  </r>
  <r>
    <x v="93"/>
    <x v="3"/>
    <n v="2026"/>
    <s v="CP-000001858"/>
    <x v="26"/>
    <x v="26"/>
    <s v="ค่าบริการตั้งศูนย์-ยางเล็ก"/>
    <s v="ไม่กำหนด"/>
    <s v="CS5256904/0011"/>
    <s v="คุณ บุญส่ง รักเสนาะ"/>
    <s v="หนึ่ง340"/>
    <n v="1"/>
    <n v="500"/>
    <n v="0"/>
    <s v=" "/>
    <n v="467.29"/>
    <n v="32.71"/>
    <n v="500"/>
    <s v="CPN"/>
    <x v="3"/>
  </r>
  <r>
    <x v="93"/>
    <x v="3"/>
    <n v="2026"/>
    <s v="BTC-0000381"/>
    <x v="188"/>
    <x v="188"/>
    <s v="ค่าบริการ"/>
    <s v="ไม่กำหนด"/>
    <s v="IV2256904/0014"/>
    <s v="บริษัท ไทย อควาเฟรช จำกัด"/>
    <s v="C11"/>
    <n v="1"/>
    <n v="220"/>
    <n v="0"/>
    <s v=" "/>
    <n v="205.61"/>
    <n v="14.39"/>
    <n v="220"/>
    <s v="CPN"/>
    <x v="3"/>
  </r>
  <r>
    <x v="93"/>
    <x v="3"/>
    <n v="2026"/>
    <s v="BTC-0000381"/>
    <x v="804"/>
    <x v="804"/>
    <s v="ค่าบริการ"/>
    <s v="ไม่กำหนด"/>
    <s v="IV2256904/0014"/>
    <s v="บริษัท ไทย อควาเฟรช จำกัด"/>
    <s v="C11"/>
    <n v="1"/>
    <n v="1000"/>
    <n v="0"/>
    <s v=" "/>
    <n v="934.58"/>
    <n v="65.42"/>
    <n v="1000"/>
    <s v="CPN"/>
    <x v="3"/>
  </r>
  <r>
    <x v="93"/>
    <x v="3"/>
    <n v="2026"/>
    <s v="BTC-0000381"/>
    <x v="970"/>
    <x v="970"/>
    <s v="อะไหล่นอก ยางเล็ก"/>
    <s v="ไม่กำหนด"/>
    <s v="IV2256904/0015"/>
    <s v="บริษัท ไทย อควาเฟรช จำกัด"/>
    <s v="C11"/>
    <n v="2"/>
    <n v="60"/>
    <n v="0"/>
    <s v=" "/>
    <n v="112.15"/>
    <n v="7.85"/>
    <n v="120"/>
    <s v="CPA"/>
    <x v="3"/>
  </r>
  <r>
    <x v="93"/>
    <x v="3"/>
    <n v="2026"/>
    <s v="CP-16377"/>
    <x v="38"/>
    <x v="38"/>
    <s v="อะไหล่ยางเล็ก"/>
    <s v="ไม่กำหนด"/>
    <s v="IV2256904/0016"/>
    <s v="บริษัท ธิติภพ จำกัด"/>
    <s v="C11"/>
    <n v="1"/>
    <n v="1150"/>
    <n v="0"/>
    <s v=" "/>
    <n v="1074.77"/>
    <n v="75.23"/>
    <n v="1150"/>
    <s v="CPA"/>
    <x v="3"/>
  </r>
  <r>
    <x v="93"/>
    <x v="3"/>
    <n v="2026"/>
    <s v="CP-16377"/>
    <x v="39"/>
    <x v="39"/>
    <s v="อะไหล่ยางเล็ก"/>
    <s v="ไม่กำหนด"/>
    <s v="IV2256904/0016"/>
    <s v="บริษัท ธิติภพ จำกัด"/>
    <s v="C11"/>
    <n v="1"/>
    <n v="175"/>
    <n v="0"/>
    <s v=" "/>
    <n v="163.55000000000001"/>
    <n v="11.45"/>
    <n v="175"/>
    <s v="CPA"/>
    <x v="3"/>
  </r>
  <r>
    <x v="93"/>
    <x v="3"/>
    <n v="2026"/>
    <s v="CP-16377"/>
    <x v="39"/>
    <x v="39"/>
    <s v="อะไหล่ยางเล็ก"/>
    <s v="ไม่กำหนด"/>
    <s v="IV2256904/0016"/>
    <s v="บริษัท ธิติภพ จำกัด"/>
    <s v="C11"/>
    <n v="1"/>
    <n v="175"/>
    <n v="0"/>
    <s v=" "/>
    <n v="0"/>
    <n v="0"/>
    <n v="0"/>
    <s v="CPA"/>
    <x v="3"/>
  </r>
  <r>
    <x v="93"/>
    <x v="3"/>
    <n v="2026"/>
    <s v="CP-16377"/>
    <x v="31"/>
    <x v="31"/>
    <s v="อะไหล่ยางเล็ก"/>
    <s v="ไม่กำหนด"/>
    <s v="IV2256904/0016"/>
    <s v="บริษัท ธิติภพ จำกัด"/>
    <s v="C11"/>
    <n v="1"/>
    <n v="240"/>
    <n v="0"/>
    <s v=" "/>
    <n v="224.3"/>
    <n v="15.7"/>
    <n v="240"/>
    <s v="CPA"/>
    <x v="3"/>
  </r>
  <r>
    <x v="93"/>
    <x v="3"/>
    <n v="2026"/>
    <s v="CP-16377"/>
    <x v="19"/>
    <x v="19"/>
    <s v="อะไหล่ยางเล็ก"/>
    <s v="ไม่กำหนด"/>
    <s v="IV2256904/0016"/>
    <s v="บริษัท ธิติภพ จำกัด"/>
    <s v="C11"/>
    <n v="1"/>
    <n v="20"/>
    <n v="0"/>
    <s v=" "/>
    <n v="18.690000000000001"/>
    <n v="1.31"/>
    <n v="20"/>
    <s v="CPA"/>
    <x v="3"/>
  </r>
  <r>
    <x v="93"/>
    <x v="3"/>
    <n v="2026"/>
    <s v="CP-16377"/>
    <x v="373"/>
    <x v="373"/>
    <s v="น้ำมันเครื่อง"/>
    <s v="ไม่กำหนด"/>
    <s v="IV2256904/0016"/>
    <s v="บริษัท ธิติภพ จำกัด"/>
    <s v="C11"/>
    <n v="8"/>
    <n v="200"/>
    <n v="0"/>
    <s v=" "/>
    <n v="1495.33"/>
    <n v="104.67"/>
    <n v="1600"/>
    <s v="CPA"/>
    <x v="3"/>
  </r>
  <r>
    <x v="93"/>
    <x v="3"/>
    <n v="2026"/>
    <s v="CP-16377"/>
    <x v="971"/>
    <x v="971"/>
    <s v="อะไหล่ยางเล็ก"/>
    <s v="ไม่กำหนด"/>
    <s v="IV2256904/0016"/>
    <s v="บริษัท ธิติภพ จำกัด"/>
    <s v="C11"/>
    <n v="1"/>
    <n v="590"/>
    <n v="0"/>
    <s v=" "/>
    <n v="551.4"/>
    <n v="38.6"/>
    <n v="590"/>
    <s v="CPA"/>
    <x v="3"/>
  </r>
  <r>
    <x v="93"/>
    <x v="3"/>
    <n v="2026"/>
    <s v="CP-16377"/>
    <x v="634"/>
    <x v="634"/>
    <s v="อะไหล่ยางเล็ก"/>
    <s v="ไม่กำหนด"/>
    <s v="IV2256904/0016"/>
    <s v="บริษัท ธิติภพ จำกัด"/>
    <s v="C11"/>
    <n v="2"/>
    <n v="1550"/>
    <n v="155"/>
    <s v=" "/>
    <n v="2752.34"/>
    <n v="192.66"/>
    <n v="2945"/>
    <s v="CPA"/>
    <x v="3"/>
  </r>
  <r>
    <x v="93"/>
    <x v="3"/>
    <n v="2026"/>
    <s v="CP-16377"/>
    <x v="299"/>
    <x v="299"/>
    <s v="ค่าบริการ"/>
    <s v="ไม่กำหนด"/>
    <s v="IV2256904/0017"/>
    <s v="บริษัท ธิติภพ จำกัด"/>
    <s v="C11"/>
    <n v="1"/>
    <n v="400"/>
    <n v="0"/>
    <s v=" "/>
    <n v="373.83"/>
    <n v="26.17"/>
    <n v="400"/>
    <s v="CPN"/>
    <x v="3"/>
  </r>
  <r>
    <x v="93"/>
    <x v="3"/>
    <n v="2026"/>
    <s v="BTC-0000094"/>
    <x v="99"/>
    <x v="99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1"/>
    <n v="2250"/>
    <n v="0"/>
    <s v=" "/>
    <n v="2102.8000000000002"/>
    <n v="147.19999999999999"/>
    <n v="2250"/>
    <s v="CPA"/>
    <x v="3"/>
  </r>
  <r>
    <x v="93"/>
    <x v="3"/>
    <n v="2026"/>
    <s v="BTC-0000094"/>
    <x v="100"/>
    <x v="100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1"/>
    <n v="300"/>
    <n v="0"/>
    <s v=" "/>
    <n v="280.37"/>
    <n v="19.63"/>
    <n v="300"/>
    <s v="CPA"/>
    <x v="3"/>
  </r>
  <r>
    <x v="93"/>
    <x v="3"/>
    <n v="2026"/>
    <s v="BTC-0000094"/>
    <x v="100"/>
    <x v="100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1"/>
    <n v="300"/>
    <n v="0"/>
    <s v=" "/>
    <n v="0"/>
    <n v="0"/>
    <n v="0"/>
    <s v="CPA"/>
    <x v="3"/>
  </r>
  <r>
    <x v="93"/>
    <x v="3"/>
    <n v="2026"/>
    <s v="BTC-0000094"/>
    <x v="31"/>
    <x v="31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1"/>
    <n v="240"/>
    <n v="0"/>
    <s v=" "/>
    <n v="224.3"/>
    <n v="15.7"/>
    <n v="240"/>
    <s v="CPA"/>
    <x v="3"/>
  </r>
  <r>
    <x v="93"/>
    <x v="3"/>
    <n v="2026"/>
    <s v="BTC-0000094"/>
    <x v="19"/>
    <x v="19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1"/>
    <n v="20"/>
    <n v="0"/>
    <s v=" "/>
    <n v="18.690000000000001"/>
    <n v="1.31"/>
    <n v="20"/>
    <s v="CPA"/>
    <x v="3"/>
  </r>
  <r>
    <x v="93"/>
    <x v="3"/>
    <n v="2026"/>
    <s v="BTC-0000094"/>
    <x v="67"/>
    <x v="67"/>
    <s v="อะไหล่sac"/>
    <s v="ไม่กำหนด"/>
    <s v="IV2256904/0018"/>
    <s v="บริษัท ซอยฮะอินเตอร์กรุ๊ป จำกัด สำนักงานใหญ่"/>
    <s v="C11"/>
    <n v="2"/>
    <n v="520"/>
    <n v="0"/>
    <s v=" "/>
    <n v="971.96"/>
    <n v="68.040000000000006"/>
    <n v="1040"/>
    <s v="CPA"/>
    <x v="3"/>
  </r>
  <r>
    <x v="93"/>
    <x v="3"/>
    <n v="2026"/>
    <s v="BTC-0000094"/>
    <x v="972"/>
    <x v="972"/>
    <s v="อะไหล่นอก ยางเล็ก"/>
    <s v="ไม่กำหนด"/>
    <s v="IV2256904/0018"/>
    <s v="บริษัท ซอยฮะอินเตอร์กรุ๊ป จำกัด สำนักงานใหญ่"/>
    <s v="C11"/>
    <n v="1"/>
    <n v="2380"/>
    <n v="0"/>
    <s v=" "/>
    <n v="2224.3000000000002"/>
    <n v="155.69999999999999"/>
    <n v="2380"/>
    <s v="CPA"/>
    <x v="3"/>
  </r>
  <r>
    <x v="93"/>
    <x v="3"/>
    <n v="2026"/>
    <s v="BTC-0000094"/>
    <x v="108"/>
    <x v="108"/>
    <s v="อะไหล่ยางใหญ่"/>
    <s v="ไม่กำหนด"/>
    <s v="IV2256904/0018"/>
    <s v="บริษัท ซอยฮะอินเตอร์กรุ๊ป จำกัด สำนักงานใหญ่"/>
    <s v="C11"/>
    <n v="4"/>
    <n v="180"/>
    <n v="0"/>
    <s v=" "/>
    <n v="672.9"/>
    <n v="47.1"/>
    <n v="720"/>
    <s v="CPA"/>
    <x v="3"/>
  </r>
  <r>
    <x v="93"/>
    <x v="3"/>
    <n v="2026"/>
    <s v="BTC-0000094"/>
    <x v="973"/>
    <x v="973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1"/>
    <n v="610"/>
    <n v="0"/>
    <s v=" "/>
    <n v="570.09"/>
    <n v="39.909999999999997"/>
    <n v="610"/>
    <s v="CPA"/>
    <x v="3"/>
  </r>
  <r>
    <x v="93"/>
    <x v="3"/>
    <n v="2026"/>
    <s v="BTC-0000094"/>
    <x v="84"/>
    <x v="84"/>
    <s v="อะไหล่ยางเล็ก"/>
    <s v="ไม่กำหนด"/>
    <s v="IV2256904/0018"/>
    <s v="บริษัท ซอยฮะอินเตอร์กรุ๊ป จำกัด สำนักงานใหญ่"/>
    <s v="C11"/>
    <n v="2"/>
    <n v="295"/>
    <n v="0"/>
    <s v=" "/>
    <n v="551.4"/>
    <n v="38.6"/>
    <n v="590"/>
    <s v="CPA"/>
    <x v="3"/>
  </r>
  <r>
    <x v="93"/>
    <x v="3"/>
    <n v="2026"/>
    <s v="BTC-0000094"/>
    <x v="87"/>
    <x v="87"/>
    <s v="ค่าบริการ"/>
    <s v="ไม่กำหนด"/>
    <s v="IV2256904/0019"/>
    <s v="บริษัท ซอยฮะอินเตอร์กรุ๊ป จำกัด สำนักงานใหญ่"/>
    <s v="C11"/>
    <n v="1"/>
    <n v="250"/>
    <n v="0"/>
    <s v=" "/>
    <n v="233.64"/>
    <n v="16.36"/>
    <n v="250"/>
    <s v="CPN"/>
    <x v="3"/>
  </r>
  <r>
    <x v="93"/>
    <x v="3"/>
    <n v="2026"/>
    <s v="BTC-0000094"/>
    <x v="68"/>
    <x v="68"/>
    <s v="ค่าบริการ"/>
    <s v="ไม่กำหนด"/>
    <s v="IV2256904/0019"/>
    <s v="บริษัท ซอยฮะอินเตอร์กรุ๊ป จำกัด สำนักงานใหญ่"/>
    <s v="C11"/>
    <n v="1"/>
    <n v="250"/>
    <n v="0"/>
    <s v=" "/>
    <n v="233.64"/>
    <n v="16.36"/>
    <n v="250"/>
    <s v="CPN"/>
    <x v="3"/>
  </r>
  <r>
    <x v="93"/>
    <x v="3"/>
    <n v="2026"/>
    <s v="CP-000001462"/>
    <x v="165"/>
    <x v="165"/>
    <s v="อะไหล่ยางเล็ก"/>
    <s v="ไม่กำหนด"/>
    <s v="IV2256904/0020"/>
    <s v="บริษัท โปรดักซ์ เวิลด์ เซฟตี้ จำกัด (สำนักงานใหญ่)"/>
    <s v="C11"/>
    <n v="1"/>
    <n v="1740"/>
    <n v="0"/>
    <s v=" "/>
    <n v="1626.17"/>
    <n v="113.83"/>
    <n v="1740"/>
    <s v="CPA"/>
    <x v="3"/>
  </r>
  <r>
    <x v="93"/>
    <x v="3"/>
    <n v="2026"/>
    <s v="CP-000001462"/>
    <x v="166"/>
    <x v="166"/>
    <s v="อะไหล่ยางเล็ก"/>
    <s v="ไม่กำหนด"/>
    <s v="IV2256904/0020"/>
    <s v="บริษัท โปรดักซ์ เวิลด์ เซฟตี้ จำกัด (สำนักงานใหญ่)"/>
    <s v="C11"/>
    <n v="1"/>
    <n v="340"/>
    <n v="0"/>
    <s v=" "/>
    <n v="0"/>
    <n v="0"/>
    <n v="0"/>
    <s v="CPA"/>
    <x v="3"/>
  </r>
  <r>
    <x v="93"/>
    <x v="3"/>
    <n v="2026"/>
    <s v="CP-000001462"/>
    <x v="31"/>
    <x v="31"/>
    <s v="อะไหล่ยางเล็ก"/>
    <s v="ไม่กำหนด"/>
    <s v="IV2256904/0020"/>
    <s v="บริษัท โปรดักซ์ เวิลด์ เซฟตี้ จำกัด (สำนักงานใหญ่)"/>
    <s v="C11"/>
    <n v="1"/>
    <n v="240"/>
    <n v="0"/>
    <s v=" "/>
    <n v="224.3"/>
    <n v="15.7"/>
    <n v="240"/>
    <s v="CPA"/>
    <x v="3"/>
  </r>
  <r>
    <x v="93"/>
    <x v="3"/>
    <n v="2026"/>
    <s v="CP-000001462"/>
    <x v="19"/>
    <x v="19"/>
    <s v="อะไหล่ยางเล็ก"/>
    <s v="ไม่กำหนด"/>
    <s v="IV2256904/0020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93"/>
    <x v="3"/>
    <n v="2026"/>
    <s v="CP-000001462"/>
    <x v="56"/>
    <x v="56"/>
    <s v="อะไหล่ยางเล็ก"/>
    <s v="ไม่กำหนด"/>
    <s v="IV2256904/0020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93"/>
    <x v="3"/>
    <n v="2026"/>
    <s v="BTC-0000460"/>
    <x v="672"/>
    <x v="672"/>
    <s v="ยางเล็ก DS"/>
    <s v="DSยางเล็ก"/>
    <s v="IV2256904/0021"/>
    <s v="บริษัท มังกรทองขนส่ง 2019 จำกัด"/>
    <s v="C11"/>
    <n v="2"/>
    <n v="1990"/>
    <n v="0"/>
    <s v=" "/>
    <n v="3719.63"/>
    <n v="260.37"/>
    <n v="3980"/>
    <s v="CPY26-M02"/>
    <x v="3"/>
  </r>
  <r>
    <x v="93"/>
    <x v="3"/>
    <n v="2026"/>
    <s v="BTC-0000460"/>
    <x v="1"/>
    <x v="1"/>
    <s v="อะไหล่ยางเล็ก"/>
    <s v="อะไหล่นอก"/>
    <s v="IV2256904/0021"/>
    <s v="บริษัท มังกรทองขนส่ง 2019 จำกัด"/>
    <s v="C11"/>
    <n v="2"/>
    <n v="60"/>
    <n v="0"/>
    <s v=" "/>
    <n v="0"/>
    <n v="0"/>
    <n v="0"/>
    <s v="CPA"/>
    <x v="3"/>
  </r>
  <r>
    <x v="93"/>
    <x v="3"/>
    <n v="2026"/>
    <s v="CP-13622"/>
    <x v="117"/>
    <x v="117"/>
    <s v="ยางเล็ก BS"/>
    <s v="BSยางเล็ก"/>
    <s v="S.3256904/0005"/>
    <s v="บริษัท พีเอ็นจี ทรานสปอร์ต แอน เดเวลอป จำกัด"/>
    <s v="BB/ปูน"/>
    <n v="2"/>
    <n v="3490"/>
    <n v="349"/>
    <s v=" "/>
    <n v="6197.2"/>
    <n v="433.8"/>
    <n v="6631"/>
    <s v="CP04Y26-M01"/>
    <x v="2"/>
  </r>
  <r>
    <x v="93"/>
    <x v="3"/>
    <n v="2026"/>
    <s v="CP-13622"/>
    <x v="1"/>
    <x v="1"/>
    <s v="อะไหล่ยางเล็ก"/>
    <s v="อะไหล่นอก"/>
    <s v="S.3256904/0005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93"/>
    <x v="3"/>
    <n v="2026"/>
    <s v="BTC-0000460"/>
    <x v="207"/>
    <x v="207"/>
    <s v="ยางเล็ก ML"/>
    <s v="MLยางเล็ก"/>
    <s v="S.3256904/0006"/>
    <s v="บริษัท มังกรทองขนส่ง 2019 จำกัด"/>
    <s v="BB/พงษ์"/>
    <n v="2"/>
    <n v="4880"/>
    <n v="1260"/>
    <s v=" "/>
    <n v="7943.93"/>
    <n v="556.07000000000005"/>
    <n v="8500"/>
    <s v="CP04Y26-M01"/>
    <x v="2"/>
  </r>
  <r>
    <x v="93"/>
    <x v="3"/>
    <n v="2026"/>
    <s v="CP-13220"/>
    <x v="57"/>
    <x v="57"/>
    <s v="ค่าบริการ"/>
    <s v="ไม่กำหนด"/>
    <s v="S.5256904/0003"/>
    <s v="บริษัท จีพี โมบิลิตี้ จำกัด (มหาชน)"/>
    <s v="BYเล็ก/พต"/>
    <n v="1"/>
    <n v="300"/>
    <n v="0"/>
    <s v=" "/>
    <n v="280.37"/>
    <n v="19.63"/>
    <n v="300"/>
    <s v="CP03N"/>
    <x v="1"/>
  </r>
  <r>
    <x v="94"/>
    <x v="3"/>
    <n v="2026"/>
    <s v="CP-16935"/>
    <x v="43"/>
    <x v="43"/>
    <s v="อะไหล่ยางเล็ก"/>
    <s v="ไม่กำหนด"/>
    <s v="CS.2256904/013"/>
    <s v="คุณณิชกมล นาคบ้านกวย"/>
    <s v="BB/พงษ์"/>
    <n v="1"/>
    <n v="790"/>
    <n v="0"/>
    <s v=" "/>
    <n v="738.32"/>
    <n v="51.68"/>
    <n v="790"/>
    <s v="CP04A"/>
    <x v="2"/>
  </r>
  <r>
    <x v="94"/>
    <x v="3"/>
    <n v="2026"/>
    <s v="CP-16935"/>
    <x v="44"/>
    <x v="44"/>
    <s v="อะไหล่ยางเล็ก"/>
    <s v="ไม่กำหนด"/>
    <s v="CS.2256904/013"/>
    <s v="คุณณิชกมล นาคบ้านกวย"/>
    <s v="BB/พงษ์"/>
    <n v="1"/>
    <n v="215"/>
    <n v="0"/>
    <s v=" "/>
    <n v="0"/>
    <n v="0"/>
    <n v="0"/>
    <s v="CP04A"/>
    <x v="2"/>
  </r>
  <r>
    <x v="94"/>
    <x v="3"/>
    <n v="2026"/>
    <s v="CP-16935"/>
    <x v="19"/>
    <x v="19"/>
    <s v="อะไหล่ยางเล็ก"/>
    <s v="ไม่กำหนด"/>
    <s v="CS.2256904/013"/>
    <s v="คุณณิชกมล นาคบ้านกวย"/>
    <s v="BB/พงษ์"/>
    <n v="1"/>
    <n v="20"/>
    <n v="0"/>
    <s v=" "/>
    <n v="18.690000000000001"/>
    <n v="1.31"/>
    <n v="20"/>
    <s v="CP04A"/>
    <x v="2"/>
  </r>
  <r>
    <x v="94"/>
    <x v="3"/>
    <n v="2026"/>
    <s v="CP-16935"/>
    <x v="17"/>
    <x v="17"/>
    <s v="อะไหล่ยางเล็ก"/>
    <s v="ไม่กำหนด"/>
    <s v="CS.2256904/013"/>
    <s v="คุณณิชกมล นาคบ้านกวย"/>
    <s v="BB/พงษ์"/>
    <n v="1"/>
    <n v="240"/>
    <n v="0"/>
    <s v=" "/>
    <n v="0"/>
    <n v="0"/>
    <n v="0"/>
    <s v="CP04A"/>
    <x v="2"/>
  </r>
  <r>
    <x v="94"/>
    <x v="3"/>
    <n v="2026"/>
    <s v="CP-18643"/>
    <x v="129"/>
    <x v="129"/>
    <s v="ยางเล็ก DL"/>
    <s v="DUNLOP"/>
    <s v="CS.2256904/014"/>
    <s v="คุณ พันธวัจน์ รัตนวาร"/>
    <s v="BB/พงษ์"/>
    <n v="3"/>
    <n v="2850"/>
    <n v="0"/>
    <s v=" "/>
    <n v="7990.65"/>
    <n v="559.35"/>
    <n v="8550"/>
    <s v="CP04Y26-M01"/>
    <x v="2"/>
  </r>
  <r>
    <x v="94"/>
    <x v="3"/>
    <n v="2026"/>
    <s v="CP-18643"/>
    <x v="129"/>
    <x v="129"/>
    <s v="ยางเล็ก DL"/>
    <s v="DUNLOP"/>
    <s v="CS.2256904/014"/>
    <s v="คุณ พันธวัจน์ รัตนวาร"/>
    <s v="BB/พงษ์"/>
    <n v="1"/>
    <n v="2850"/>
    <n v="0"/>
    <s v=" "/>
    <n v="0"/>
    <n v="0"/>
    <n v="0"/>
    <s v="CP04Y26-M01"/>
    <x v="2"/>
  </r>
  <r>
    <x v="94"/>
    <x v="3"/>
    <n v="2026"/>
    <s v="CP-18643"/>
    <x v="1"/>
    <x v="1"/>
    <s v="อะไหล่ยางเล็ก"/>
    <s v="อะไหล่นอก"/>
    <s v="CS.2256904/014"/>
    <s v="คุณ พันธวัจน์ รัตนวาร"/>
    <s v="BB/พงษ์"/>
    <n v="4"/>
    <n v="60"/>
    <n v="0"/>
    <s v=" "/>
    <n v="0"/>
    <n v="0"/>
    <n v="0"/>
    <s v="CP04A"/>
    <x v="2"/>
  </r>
  <r>
    <x v="94"/>
    <x v="3"/>
    <n v="2026"/>
    <s v="CP-18643"/>
    <x v="2"/>
    <x v="2"/>
    <s v="ค่าแรง-ยางเล็ก"/>
    <s v="ไม่กำหนด"/>
    <s v="CS.2256904/014"/>
    <s v="คุณ พันธวัจน์ รัตนวาร"/>
    <s v="BB/พงษ์"/>
    <n v="4"/>
    <n v="120"/>
    <n v="0"/>
    <s v=" "/>
    <n v="0"/>
    <n v="0"/>
    <n v="0"/>
    <s v="CP04N"/>
    <x v="2"/>
  </r>
  <r>
    <x v="94"/>
    <x v="3"/>
    <n v="2026"/>
    <s v="CP-18643"/>
    <x v="3"/>
    <x v="3"/>
    <s v="ค่าบริการตั้งศูนย์-ยางเล็ก"/>
    <s v="ไม่กำหนด"/>
    <s v="CS.2256904/014"/>
    <s v="คุณ พันธวัจน์ รัตนวาร"/>
    <s v="BB/พงษ์"/>
    <n v="1"/>
    <n v="400"/>
    <n v="0"/>
    <s v=" "/>
    <n v="0"/>
    <n v="0"/>
    <n v="0"/>
    <s v="CP04N"/>
    <x v="2"/>
  </r>
  <r>
    <x v="94"/>
    <x v="3"/>
    <n v="2026"/>
    <s v="CP-18643"/>
    <x v="13"/>
    <x v="13"/>
    <s v="ค่าแรง-ยางเล็ก"/>
    <s v="ไม่กำหนด"/>
    <s v="CS.2256904/014"/>
    <s v="คุณ พันธวัจน์ รัตนวาร"/>
    <s v="BB/พงษ์"/>
    <n v="4"/>
    <n v="50"/>
    <n v="0"/>
    <s v=" "/>
    <n v="0"/>
    <n v="0"/>
    <n v="0"/>
    <s v="CP04N"/>
    <x v="2"/>
  </r>
  <r>
    <x v="94"/>
    <x v="3"/>
    <n v="2026"/>
    <s v="CP-18643"/>
    <x v="55"/>
    <x v="55"/>
    <s v="อะไหล่ยางเล็ก"/>
    <s v="ไม่กำหนด"/>
    <s v="CS.2256904/014"/>
    <s v="คุณ พันธวัจน์ รัตนวาร"/>
    <s v="BB/พงษ์"/>
    <n v="1"/>
    <n v="2610"/>
    <n v="200"/>
    <s v=" "/>
    <n v="2252.34"/>
    <n v="157.66"/>
    <n v="2410"/>
    <s v="CP04A"/>
    <x v="2"/>
  </r>
  <r>
    <x v="94"/>
    <x v="3"/>
    <n v="2026"/>
    <s v="CP-18645"/>
    <x v="16"/>
    <x v="16"/>
    <s v="อะไหล่ยางเล็ก"/>
    <s v="ไม่กำหนด"/>
    <s v="CS.2256904/015"/>
    <s v="คุณ สรายุทธิ์ นรมาศ"/>
    <s v="BB/พงษ์"/>
    <n v="1"/>
    <n v="1550"/>
    <n v="0"/>
    <s v=" "/>
    <n v="1448.6"/>
    <n v="101.4"/>
    <n v="1550"/>
    <s v="CP04A"/>
    <x v="2"/>
  </r>
  <r>
    <x v="94"/>
    <x v="3"/>
    <n v="2026"/>
    <s v="CP-18645"/>
    <x v="30"/>
    <x v="30"/>
    <s v="อะไหล่ยางเล็ก"/>
    <s v="ไม่กำหนด"/>
    <s v="CS.2256904/015"/>
    <s v="คุณ สรายุทธิ์ นรมาศ"/>
    <s v="BB/พงษ์"/>
    <n v="1"/>
    <n v="250"/>
    <n v="0"/>
    <s v=" "/>
    <n v="0"/>
    <n v="0"/>
    <n v="0"/>
    <s v="CP04A"/>
    <x v="2"/>
  </r>
  <r>
    <x v="94"/>
    <x v="3"/>
    <n v="2026"/>
    <s v="CP-18645"/>
    <x v="81"/>
    <x v="81"/>
    <s v="อะไหล่ยางเล็ก"/>
    <s v="ไม่กำหนด"/>
    <s v="CS.2256904/015"/>
    <s v="คุณ สรายุทธิ์ นรมาศ"/>
    <s v="BB/พงษ์"/>
    <n v="1"/>
    <n v="220"/>
    <n v="0"/>
    <s v=" "/>
    <n v="205.61"/>
    <n v="14.39"/>
    <n v="220"/>
    <s v="CP04A"/>
    <x v="2"/>
  </r>
  <r>
    <x v="94"/>
    <x v="3"/>
    <n v="2026"/>
    <s v="CP-18645"/>
    <x v="19"/>
    <x v="19"/>
    <s v="อะไหล่ยางเล็ก"/>
    <s v="ไม่กำหนด"/>
    <s v="CS.2256904/015"/>
    <s v="คุณ สรายุทธิ์ นรมาศ"/>
    <s v="BB/พงษ์"/>
    <n v="1"/>
    <n v="20"/>
    <n v="0"/>
    <s v=" "/>
    <n v="18.690000000000001"/>
    <n v="1.31"/>
    <n v="20"/>
    <s v="CP04A"/>
    <x v="2"/>
  </r>
  <r>
    <x v="94"/>
    <x v="3"/>
    <n v="2026"/>
    <s v="CP-18645"/>
    <x v="18"/>
    <x v="18"/>
    <s v="อะไหล่ยางเล็ก"/>
    <s v="ไม่กำหนด"/>
    <s v="CS.2256904/015"/>
    <s v="คุณ สรายุทธิ์ นรมาศ"/>
    <s v="BB/พงษ์"/>
    <n v="1"/>
    <n v="250"/>
    <n v="0"/>
    <s v=" "/>
    <n v="233.64"/>
    <n v="16.36"/>
    <n v="250"/>
    <s v="CP04A"/>
    <x v="2"/>
  </r>
  <r>
    <x v="94"/>
    <x v="3"/>
    <n v="2026"/>
    <s v="CP-17418"/>
    <x v="15"/>
    <x v="15"/>
    <s v="ค่าแรง-ยางเล็ก"/>
    <s v="ไม่กำหนด"/>
    <s v="CS.2256904/016"/>
    <s v="คุณ อาทิตย์ เจริญสังข์"/>
    <s v="BB/พงษ์"/>
    <n v="1"/>
    <n v="160"/>
    <n v="0"/>
    <s v=" "/>
    <n v="149.53"/>
    <n v="10.47"/>
    <n v="160"/>
    <s v="CP04N"/>
    <x v="2"/>
  </r>
  <r>
    <x v="94"/>
    <x v="3"/>
    <n v="2026"/>
    <s v="CP-17418"/>
    <x v="2"/>
    <x v="2"/>
    <s v="ค่าแรง-ยางเล็ก"/>
    <s v="ไม่กำหนด"/>
    <s v="CS.2256904/016"/>
    <s v="คุณ อาทิตย์ เจริญสังข์"/>
    <s v="BB/พงษ์"/>
    <n v="2"/>
    <n v="120"/>
    <n v="0"/>
    <s v=" "/>
    <n v="224.3"/>
    <n v="15.7"/>
    <n v="240"/>
    <s v="CP04N"/>
    <x v="2"/>
  </r>
  <r>
    <x v="94"/>
    <x v="3"/>
    <n v="2026"/>
    <s v="CP-17418"/>
    <x v="3"/>
    <x v="3"/>
    <s v="ค่าบริการตั้งศูนย์-ยางเล็ก"/>
    <s v="ไม่กำหนด"/>
    <s v="CS.2256904/016"/>
    <s v="คุณ อาทิตย์ เจริญสังข์"/>
    <s v="BB/พงษ์"/>
    <n v="1"/>
    <n v="400"/>
    <n v="0"/>
    <s v=" "/>
    <n v="373.83"/>
    <n v="26.17"/>
    <n v="400"/>
    <s v="CP04N"/>
    <x v="2"/>
  </r>
  <r>
    <x v="94"/>
    <x v="3"/>
    <n v="2026"/>
    <s v="CP-16837"/>
    <x v="3"/>
    <x v="3"/>
    <s v="ค่าบริการตั้งศูนย์-ยางเล็ก"/>
    <s v="ไม่กำหนด"/>
    <s v="CS.2256904/017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94"/>
    <x v="3"/>
    <n v="2026"/>
    <s v="CP-12162"/>
    <x v="140"/>
    <x v="140"/>
    <s v="อะไหล่ยางเล็ก"/>
    <s v="ไม่กำหนด"/>
    <s v="CS.2256904/018"/>
    <s v="คุณ จิรวัฒน์ วรรณบุตร"/>
    <s v="BB/พงษ์"/>
    <n v="1"/>
    <n v="1350"/>
    <n v="0"/>
    <s v=" "/>
    <n v="1261.68"/>
    <n v="88.32"/>
    <n v="1350"/>
    <s v="CP04A"/>
    <x v="2"/>
  </r>
  <r>
    <x v="94"/>
    <x v="3"/>
    <n v="2026"/>
    <s v="CP-12162"/>
    <x v="18"/>
    <x v="18"/>
    <s v="อะไหล่ยางเล็ก"/>
    <s v="ไม่กำหนด"/>
    <s v="CS.2256904/018"/>
    <s v="คุณ จิรวัฒน์ วรรณบุตร"/>
    <s v="BB/พงษ์"/>
    <n v="1"/>
    <n v="250"/>
    <n v="0"/>
    <s v=" "/>
    <n v="0"/>
    <n v="0"/>
    <n v="0"/>
    <s v="CP04A"/>
    <x v="2"/>
  </r>
  <r>
    <x v="94"/>
    <x v="3"/>
    <n v="2026"/>
    <s v="CP-12162"/>
    <x v="37"/>
    <x v="37"/>
    <s v="อะไหล่ยางเล็ก"/>
    <s v="ไม่กำหนด"/>
    <s v="CS.2256904/018"/>
    <s v="คุณ จิรวัฒน์ วรรณบุตร"/>
    <s v="BB/พงษ์"/>
    <n v="1"/>
    <n v="20"/>
    <n v="0"/>
    <s v=" "/>
    <n v="18.690000000000001"/>
    <n v="1.31"/>
    <n v="20"/>
    <s v="CP04A"/>
    <x v="2"/>
  </r>
  <r>
    <x v="94"/>
    <x v="3"/>
    <n v="2026"/>
    <s v="CP-12162"/>
    <x v="40"/>
    <x v="40"/>
    <s v="อะไหล่ยางเล็ก"/>
    <s v="ไม่กำหนด"/>
    <s v="CS.2256904/018"/>
    <s v="คุณ จิรวัฒน์ วรรณบุตร"/>
    <s v="BB/พงษ์"/>
    <n v="1"/>
    <n v="330"/>
    <n v="0"/>
    <s v=" "/>
    <n v="308.41000000000003"/>
    <n v="21.59"/>
    <n v="330"/>
    <s v="CP04A"/>
    <x v="2"/>
  </r>
  <r>
    <x v="94"/>
    <x v="3"/>
    <n v="2026"/>
    <s v="CP-12162"/>
    <x v="41"/>
    <x v="41"/>
    <s v="อะไหล่ยางเล็ก"/>
    <s v="ไม่กำหนด"/>
    <s v="CS.2256904/018"/>
    <s v="คุณ จิรวัฒน์ วรรณบุตร"/>
    <s v="BB/พงษ์"/>
    <n v="1"/>
    <n v="850"/>
    <n v="0"/>
    <s v=" "/>
    <n v="794.39"/>
    <n v="55.61"/>
    <n v="850"/>
    <s v="CP04A"/>
    <x v="2"/>
  </r>
  <r>
    <x v="94"/>
    <x v="3"/>
    <n v="2026"/>
    <s v="CP-11480"/>
    <x v="974"/>
    <x v="974"/>
    <s v="อะไหล่sac"/>
    <s v="HITACHI"/>
    <s v="CS.6256904/009"/>
    <s v="คุณธิดานุช โชติกศิลป์"/>
    <s v="RP/ต่อ"/>
    <n v="1"/>
    <n v="2900"/>
    <n v="200"/>
    <s v=" "/>
    <n v="2523.36"/>
    <n v="176.64"/>
    <n v="2700"/>
    <s v="CP02A"/>
    <x v="0"/>
  </r>
  <r>
    <x v="94"/>
    <x v="3"/>
    <n v="2026"/>
    <s v="CP-18641"/>
    <x v="145"/>
    <x v="145"/>
    <s v="อะไหล่ยางเล็ก"/>
    <s v="ไม่กำหนด"/>
    <s v="CS.8256904/028"/>
    <s v="คุณ วรุท สุจริตพงษ์พันธ์"/>
    <s v="BYเล็ก"/>
    <n v="1"/>
    <n v="1380"/>
    <n v="0"/>
    <s v=" "/>
    <n v="1289.72"/>
    <n v="90.28"/>
    <n v="1380"/>
    <s v="CP03A"/>
    <x v="1"/>
  </r>
  <r>
    <x v="94"/>
    <x v="3"/>
    <n v="2026"/>
    <s v="CP-18641"/>
    <x v="332"/>
    <x v="332"/>
    <s v="อะไหล่ยางเล็ก"/>
    <s v="ไม่กำหนด"/>
    <s v="CS.8256904/028"/>
    <s v="คุณ วรุท สุจริตพงษ์พันธ์"/>
    <s v="BYเล็ก"/>
    <n v="1"/>
    <n v="220"/>
    <n v="0"/>
    <s v=" "/>
    <n v="205.61"/>
    <n v="14.39"/>
    <n v="220"/>
    <s v="CP03A"/>
    <x v="1"/>
  </r>
  <r>
    <x v="94"/>
    <x v="3"/>
    <n v="2026"/>
    <s v="CP-18641"/>
    <x v="19"/>
    <x v="19"/>
    <s v="อะไหล่ยางเล็ก"/>
    <s v="ไม่กำหนด"/>
    <s v="CS.8256904/028"/>
    <s v="คุณ วรุท สุจริตพงษ์พันธ์"/>
    <s v="BYเล็ก"/>
    <n v="1"/>
    <n v="20"/>
    <n v="0"/>
    <s v=" "/>
    <n v="18.690000000000001"/>
    <n v="1.31"/>
    <n v="20"/>
    <s v="CP03A"/>
    <x v="1"/>
  </r>
  <r>
    <x v="94"/>
    <x v="3"/>
    <n v="2026"/>
    <s v="CP-18641"/>
    <x v="326"/>
    <x v="326"/>
    <s v="อะไหล่ยางเล็ก"/>
    <s v="ไม่กำหนด"/>
    <s v="CS.8256904/028"/>
    <s v="คุณ วรุท สุจริตพงษ์พันธ์"/>
    <s v="BYเล็ก"/>
    <n v="1"/>
    <n v="595"/>
    <n v="0"/>
    <s v=" "/>
    <n v="556.07000000000005"/>
    <n v="38.93"/>
    <n v="595"/>
    <s v="CP03A"/>
    <x v="1"/>
  </r>
  <r>
    <x v="94"/>
    <x v="3"/>
    <n v="2026"/>
    <s v="CP-18641"/>
    <x v="72"/>
    <x v="72"/>
    <s v="อะไหล่ยางเล็ก"/>
    <s v="ไม่กำหนด"/>
    <s v="CS.8256904/028"/>
    <s v="คุณ วรุท สุจริตพงษ์พันธ์"/>
    <s v="BYเล็ก"/>
    <n v="1"/>
    <n v="595"/>
    <n v="0"/>
    <s v=" "/>
    <n v="556.07000000000005"/>
    <n v="38.93"/>
    <n v="595"/>
    <s v="CP03A"/>
    <x v="1"/>
  </r>
  <r>
    <x v="94"/>
    <x v="3"/>
    <n v="2026"/>
    <s v="CP-18642"/>
    <x v="43"/>
    <x v="43"/>
    <s v="อะไหล่ยางเล็ก"/>
    <s v="ไม่กำหนด"/>
    <s v="CS.8256904/029"/>
    <s v="คุณ วิศนุวัฒน์ ปั้นแจ้ง"/>
    <s v="BYเล็ก"/>
    <n v="1"/>
    <n v="790"/>
    <n v="0"/>
    <s v=" "/>
    <n v="738.32"/>
    <n v="51.68"/>
    <n v="790"/>
    <s v="CP03A"/>
    <x v="1"/>
  </r>
  <r>
    <x v="94"/>
    <x v="3"/>
    <n v="2026"/>
    <s v="CP-18642"/>
    <x v="44"/>
    <x v="44"/>
    <s v="อะไหล่ยางเล็ก"/>
    <s v="ไม่กำหนด"/>
    <s v="CS.8256904/029"/>
    <s v="คุณ วิศนุวัฒน์ ปั้นแจ้ง"/>
    <s v="BYเล็ก"/>
    <n v="1"/>
    <n v="215"/>
    <n v="0"/>
    <s v=" "/>
    <n v="0"/>
    <n v="0"/>
    <n v="0"/>
    <s v="CP03A"/>
    <x v="1"/>
  </r>
  <r>
    <x v="94"/>
    <x v="3"/>
    <n v="2026"/>
    <s v="CP-18642"/>
    <x v="255"/>
    <x v="255"/>
    <s v="อะไหล่ยางเล็ก"/>
    <s v="ไม่กำหนด"/>
    <s v="CS.8256904/029"/>
    <s v="คุณ วิศนุวัฒน์ ปั้นแจ้ง"/>
    <s v="BYเล็ก"/>
    <n v="1"/>
    <n v="220"/>
    <n v="0"/>
    <s v=" "/>
    <n v="0"/>
    <n v="0"/>
    <n v="0"/>
    <s v="CP03A"/>
    <x v="1"/>
  </r>
  <r>
    <x v="94"/>
    <x v="3"/>
    <n v="2026"/>
    <s v="CP-18642"/>
    <x v="37"/>
    <x v="37"/>
    <s v="อะไหล่ยางเล็ก"/>
    <s v="ไม่กำหนด"/>
    <s v="CS.8256904/029"/>
    <s v="คุณ วิศนุวัฒน์ ปั้นแจ้ง"/>
    <s v="BYเล็ก"/>
    <n v="1"/>
    <n v="20"/>
    <n v="0"/>
    <s v=" "/>
    <n v="18.690000000000001"/>
    <n v="1.31"/>
    <n v="20"/>
    <s v="CP03A"/>
    <x v="1"/>
  </r>
  <r>
    <x v="94"/>
    <x v="3"/>
    <n v="2026"/>
    <s v="CP-18642"/>
    <x v="647"/>
    <x v="647"/>
    <s v="ยางเล็ก LEAO"/>
    <s v="LEAO"/>
    <s v="CS.8256904/029"/>
    <s v="คุณ วิศนุวัฒน์ ปั้นแจ้ง"/>
    <s v="BYเล็ก"/>
    <n v="4"/>
    <n v="2200"/>
    <n v="2200"/>
    <s v=" "/>
    <n v="6168.22"/>
    <n v="431.78"/>
    <n v="6600"/>
    <s v="CP03Y26-M02"/>
    <x v="1"/>
  </r>
  <r>
    <x v="94"/>
    <x v="3"/>
    <n v="2026"/>
    <s v="CP-18642"/>
    <x v="1"/>
    <x v="1"/>
    <s v="อะไหล่ยางเล็ก"/>
    <s v="อะไหล่นอก"/>
    <s v="CS.8256904/029"/>
    <s v="คุณ วิศนุวัฒน์ ปั้นแจ้ง"/>
    <s v="BYเล็ก"/>
    <n v="4"/>
    <n v="60"/>
    <n v="0"/>
    <s v=" "/>
    <n v="0"/>
    <n v="0"/>
    <n v="0"/>
    <s v="CP03A"/>
    <x v="1"/>
  </r>
  <r>
    <x v="94"/>
    <x v="3"/>
    <n v="2026"/>
    <s v="CP-18642"/>
    <x v="2"/>
    <x v="2"/>
    <s v="ค่าแรง-ยางเล็ก"/>
    <s v="ไม่กำหนด"/>
    <s v="CS.8256904/029"/>
    <s v="คุณ วิศนุวัฒน์ ปั้นแจ้ง"/>
    <s v="BYเล็ก"/>
    <n v="4"/>
    <n v="120"/>
    <n v="0"/>
    <s v=" "/>
    <n v="0"/>
    <n v="0"/>
    <n v="0"/>
    <s v="CP03N"/>
    <x v="1"/>
  </r>
  <r>
    <x v="94"/>
    <x v="3"/>
    <n v="2026"/>
    <s v="CP-18642"/>
    <x v="3"/>
    <x v="3"/>
    <s v="ค่าบริการตั้งศูนย์-ยางเล็ก"/>
    <s v="ไม่กำหนด"/>
    <s v="CS.8256904/029"/>
    <s v="คุณ วิศนุวัฒน์ ปั้นแจ้ง"/>
    <s v="BYเล็ก"/>
    <n v="1"/>
    <n v="400"/>
    <n v="0"/>
    <s v=" "/>
    <n v="0"/>
    <n v="0"/>
    <n v="0"/>
    <s v="CP03N"/>
    <x v="1"/>
  </r>
  <r>
    <x v="94"/>
    <x v="3"/>
    <n v="2026"/>
    <s v="CP-18197"/>
    <x v="36"/>
    <x v="36"/>
    <s v="อะไหล่ยางเล็ก"/>
    <s v="ไม่กำหนด"/>
    <s v="CS.8256904/030"/>
    <s v="คุณ อโนทัย ดอนงาม"/>
    <s v="BYเล็ก"/>
    <n v="1"/>
    <n v="1250"/>
    <n v="0"/>
    <s v=" "/>
    <n v="1168.22"/>
    <n v="81.78"/>
    <n v="1250"/>
    <s v="CP03A"/>
    <x v="1"/>
  </r>
  <r>
    <x v="94"/>
    <x v="3"/>
    <n v="2026"/>
    <s v="CP-18197"/>
    <x v="949"/>
    <x v="949"/>
    <s v="อะไหล่ยางเล็ก"/>
    <s v="ไม่กำหนด"/>
    <s v="CS.8256904/030"/>
    <s v="คุณ อโนทัย ดอนงาม"/>
    <s v="BYเล็ก"/>
    <n v="1"/>
    <n v="220"/>
    <n v="0"/>
    <s v=" "/>
    <n v="205.61"/>
    <n v="14.39"/>
    <n v="220"/>
    <s v="CP03A"/>
    <x v="1"/>
  </r>
  <r>
    <x v="94"/>
    <x v="3"/>
    <n v="2026"/>
    <s v="CP-18197"/>
    <x v="37"/>
    <x v="37"/>
    <s v="อะไหล่ยางเล็ก"/>
    <s v="ไม่กำหนด"/>
    <s v="CS.8256904/030"/>
    <s v="คุณ อโนทัย ดอนงาม"/>
    <s v="BYเล็ก"/>
    <n v="1"/>
    <n v="20"/>
    <n v="0"/>
    <s v=" "/>
    <n v="18.690000000000001"/>
    <n v="1.31"/>
    <n v="20"/>
    <s v="CP03A"/>
    <x v="1"/>
  </r>
  <r>
    <x v="94"/>
    <x v="3"/>
    <n v="2026"/>
    <s v="CP-18644"/>
    <x v="26"/>
    <x v="26"/>
    <s v="ค่าบริการตั้งศูนย์-ยางเล็ก"/>
    <s v="ไม่กำหนด"/>
    <s v="CS.8256904/031"/>
    <s v="คุณ ฉาดฉาน นิลกำแพง"/>
    <s v="BYเล็ก"/>
    <n v="1"/>
    <n v="500"/>
    <n v="0"/>
    <s v=" "/>
    <n v="467.29"/>
    <n v="32.71"/>
    <n v="500"/>
    <s v="CP03N"/>
    <x v="1"/>
  </r>
  <r>
    <x v="94"/>
    <x v="3"/>
    <n v="2026"/>
    <s v="CP-06026"/>
    <x v="13"/>
    <x v="13"/>
    <s v="ค่าแรง-ยางเล็ก"/>
    <s v="ไม่กำหนด"/>
    <s v="CS.8256904/032"/>
    <s v="คุณชณัฎฐา ภักดี"/>
    <s v="BYเล็ก"/>
    <n v="4"/>
    <n v="50"/>
    <n v="0"/>
    <s v=" "/>
    <n v="186.92"/>
    <n v="13.08"/>
    <n v="200"/>
    <s v="CP03N"/>
    <x v="1"/>
  </r>
  <r>
    <x v="94"/>
    <x v="3"/>
    <n v="2026"/>
    <s v="CP-18646"/>
    <x v="499"/>
    <x v="499"/>
    <s v="อะไหล่ยางเล็ก"/>
    <s v="ไม่กำหนด"/>
    <s v="CS.8256904/033"/>
    <s v="คุณ ภูริตา ธัญศุภนิจ"/>
    <s v="BYเล็ก"/>
    <n v="1"/>
    <n v="1650"/>
    <n v="0"/>
    <s v=" "/>
    <n v="1542.06"/>
    <n v="107.94"/>
    <n v="1650"/>
    <s v="CP03A"/>
    <x v="1"/>
  </r>
  <r>
    <x v="94"/>
    <x v="3"/>
    <n v="2026"/>
    <s v="CP-18646"/>
    <x v="255"/>
    <x v="255"/>
    <s v="อะไหล่ยางเล็ก"/>
    <s v="ไม่กำหนด"/>
    <s v="CS.8256904/033"/>
    <s v="คุณ ภูริตา ธัญศุภนิจ"/>
    <s v="BYเล็ก"/>
    <n v="1"/>
    <n v="220"/>
    <n v="0"/>
    <s v=" "/>
    <n v="205.61"/>
    <n v="14.39"/>
    <n v="220"/>
    <s v="CP03A"/>
    <x v="1"/>
  </r>
  <r>
    <x v="94"/>
    <x v="3"/>
    <n v="2026"/>
    <s v="CP-18646"/>
    <x v="37"/>
    <x v="37"/>
    <s v="อะไหล่ยางเล็ก"/>
    <s v="ไม่กำหนด"/>
    <s v="CS.8256904/033"/>
    <s v="คุณ ภูริตา ธัญศุภนิจ"/>
    <s v="BYเล็ก"/>
    <n v="1"/>
    <n v="20"/>
    <n v="0"/>
    <s v=" "/>
    <n v="18.690000000000001"/>
    <n v="1.31"/>
    <n v="20"/>
    <s v="CP03A"/>
    <x v="1"/>
  </r>
  <r>
    <x v="94"/>
    <x v="3"/>
    <n v="2026"/>
    <s v="CP-18647"/>
    <x v="13"/>
    <x v="13"/>
    <s v="ค่าแรง-ยางเล็ก"/>
    <s v="ไม่กำหนด"/>
    <s v="CS.8256904/034"/>
    <s v="คุณ ณรัณธร หาญวีรกุล"/>
    <s v="BYเล็ก"/>
    <n v="4"/>
    <n v="50"/>
    <n v="0"/>
    <s v=" "/>
    <n v="186.92"/>
    <n v="13.08"/>
    <n v="200"/>
    <s v="CP03A"/>
    <x v="1"/>
  </r>
  <r>
    <x v="94"/>
    <x v="3"/>
    <n v="2026"/>
    <s v="CP-11819"/>
    <x v="38"/>
    <x v="38"/>
    <s v="อะไหล่ยางเล็ก"/>
    <s v="ไม่กำหนด"/>
    <s v="S.5256904/0004"/>
    <s v="บริษัท เจ.ที.แพ็ค ออฟ ฟู้ดส์ จำกัด"/>
    <s v="BYเล็ก/พต"/>
    <n v="1"/>
    <n v="1150"/>
    <n v="0"/>
    <s v=" "/>
    <n v="1074.77"/>
    <n v="75.23"/>
    <n v="1150"/>
    <s v="CP03A"/>
    <x v="1"/>
  </r>
  <r>
    <x v="94"/>
    <x v="3"/>
    <n v="2026"/>
    <s v="CP-11819"/>
    <x v="39"/>
    <x v="39"/>
    <s v="อะไหล่ยางเล็ก"/>
    <s v="ไม่กำหนด"/>
    <s v="S.5256904/0004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94"/>
    <x v="3"/>
    <n v="2026"/>
    <s v="CP-11819"/>
    <x v="40"/>
    <x v="40"/>
    <s v="อะไหล่ยางเล็ก"/>
    <s v="ไม่กำหนด"/>
    <s v="S.5256904/0004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94"/>
    <x v="3"/>
    <n v="2026"/>
    <s v="CP-11819"/>
    <x v="37"/>
    <x v="37"/>
    <s v="อะไหล่ยางเล็ก"/>
    <s v="ไม่กำหนด"/>
    <s v="S.5256904/0004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95"/>
    <x v="3"/>
    <n v="2026"/>
    <s v="CP-16680"/>
    <x v="8"/>
    <x v="8"/>
    <s v="อะไหล่ยางเล็ก"/>
    <s v="ไม่กำหนด"/>
    <s v="CS.2256904/019"/>
    <s v="คุณราชันต์ ทิพยโสด"/>
    <s v="BB/ปูน"/>
    <n v="1"/>
    <n v="1920"/>
    <n v="0"/>
    <s v=" "/>
    <n v="1794.39"/>
    <n v="125.61"/>
    <n v="1920"/>
    <s v="CP04A"/>
    <x v="2"/>
  </r>
  <r>
    <x v="95"/>
    <x v="3"/>
    <n v="2026"/>
    <s v="CP-16680"/>
    <x v="9"/>
    <x v="9"/>
    <s v="อะไหล่ยางเล็ก"/>
    <s v="ไม่กำหนด"/>
    <s v="CS.2256904/019"/>
    <s v="คุณราชันต์ ทิพยโสด"/>
    <s v="BB/ปูน"/>
    <n v="1"/>
    <n v="420"/>
    <n v="0"/>
    <s v=" "/>
    <n v="0"/>
    <n v="0"/>
    <n v="0"/>
    <s v="CP04A"/>
    <x v="2"/>
  </r>
  <r>
    <x v="95"/>
    <x v="3"/>
    <n v="2026"/>
    <s v="CP-16680"/>
    <x v="37"/>
    <x v="37"/>
    <s v="อะไหล่ยางเล็ก"/>
    <s v="ไม่กำหนด"/>
    <s v="CS.2256904/019"/>
    <s v="คุณราชันต์ ทิพยโสด"/>
    <s v="BB/ปูน"/>
    <n v="1"/>
    <n v="20"/>
    <n v="0"/>
    <s v=" "/>
    <n v="18.690000000000001"/>
    <n v="1.31"/>
    <n v="20"/>
    <s v="CP04A"/>
    <x v="2"/>
  </r>
  <r>
    <x v="95"/>
    <x v="3"/>
    <n v="2026"/>
    <s v="CP-16680"/>
    <x v="255"/>
    <x v="255"/>
    <s v="อะไหล่ยางเล็ก"/>
    <s v="ไม่กำหนด"/>
    <s v="CS.2256904/019"/>
    <s v="คุณราชันต์ ทิพยโสด"/>
    <s v="BB/ปูน"/>
    <n v="1"/>
    <n v="220"/>
    <n v="0"/>
    <s v=" "/>
    <n v="205.61"/>
    <n v="14.39"/>
    <n v="220"/>
    <s v="CP04A"/>
    <x v="2"/>
  </r>
  <r>
    <x v="95"/>
    <x v="3"/>
    <n v="2026"/>
    <s v="CP-000005318"/>
    <x v="140"/>
    <x v="140"/>
    <s v="อะไหล่ยางเล็ก"/>
    <s v="ไม่กำหนด"/>
    <s v="CS.2256904/020"/>
    <s v="น.ส.ปัทมา เถาองุ่นทองคำ"/>
    <s v="BB/พงษ์"/>
    <n v="1"/>
    <n v="1350"/>
    <n v="0"/>
    <s v=" "/>
    <n v="1261.68"/>
    <n v="88.32"/>
    <n v="1350"/>
    <s v="CP04A"/>
    <x v="2"/>
  </r>
  <r>
    <x v="95"/>
    <x v="3"/>
    <n v="2026"/>
    <s v="CP-000005318"/>
    <x v="118"/>
    <x v="118"/>
    <s v="อะไหล่ยางเล็ก"/>
    <s v="ไม่กำหนด"/>
    <s v="CS.2256904/020"/>
    <s v="น.ส.ปัทมา เถาองุ่นทองคำ"/>
    <s v="BB/พงษ์"/>
    <n v="1"/>
    <n v="220"/>
    <n v="0"/>
    <s v=" "/>
    <n v="205.61"/>
    <n v="14.39"/>
    <n v="220"/>
    <s v="CP04A"/>
    <x v="2"/>
  </r>
  <r>
    <x v="95"/>
    <x v="3"/>
    <n v="2026"/>
    <s v="CP-000005318"/>
    <x v="37"/>
    <x v="37"/>
    <s v="อะไหล่ยางเล็ก"/>
    <s v="ไม่กำหนด"/>
    <s v="CS.2256904/020"/>
    <s v="น.ส.ปัทมา เถาองุ่นทองคำ"/>
    <s v="BB/พงษ์"/>
    <n v="1"/>
    <n v="20"/>
    <n v="0"/>
    <s v=" "/>
    <n v="18.690000000000001"/>
    <n v="1.31"/>
    <n v="20"/>
    <s v="CP04A"/>
    <x v="2"/>
  </r>
  <r>
    <x v="95"/>
    <x v="3"/>
    <n v="2026"/>
    <s v="CP-000005318"/>
    <x v="18"/>
    <x v="18"/>
    <s v="อะไหล่ยางเล็ก"/>
    <s v="ไม่กำหนด"/>
    <s v="CS.2256904/020"/>
    <s v="น.ส.ปัทมา เถาองุ่นทองคำ"/>
    <s v="BB/พงษ์"/>
    <n v="1"/>
    <n v="250"/>
    <n v="0"/>
    <s v=" "/>
    <n v="0"/>
    <n v="0"/>
    <n v="0"/>
    <s v="CP04A"/>
    <x v="2"/>
  </r>
  <r>
    <x v="95"/>
    <x v="3"/>
    <n v="2026"/>
    <s v="CP-15161"/>
    <x v="117"/>
    <x v="117"/>
    <s v="ยางเล็ก BS"/>
    <s v="BSยางเล็ก"/>
    <s v="CS.2256904/021"/>
    <s v="บริษัท เคมโค้ท จำกัด (สำนักงานใหญ่)"/>
    <s v="BB/ปูน"/>
    <n v="2"/>
    <n v="3490"/>
    <n v="349"/>
    <s v=" "/>
    <n v="6197.2"/>
    <n v="433.8"/>
    <n v="6631"/>
    <s v="CP04Y26-M01"/>
    <x v="2"/>
  </r>
  <r>
    <x v="95"/>
    <x v="3"/>
    <n v="2026"/>
    <s v="CP-15161"/>
    <x v="178"/>
    <x v="178"/>
    <s v="ยางเล็ก BS"/>
    <s v="BSยางเล็ก"/>
    <s v="CS.2256904/021"/>
    <s v="บริษัท เคมโค้ท จำกัด (สำนักงานใหญ่)"/>
    <s v="BB/ปูน"/>
    <n v="2"/>
    <n v="4690"/>
    <n v="469"/>
    <s v=" "/>
    <n v="8328.0400000000009"/>
    <n v="582.96"/>
    <n v="8911"/>
    <s v="CP04Y26-M02"/>
    <x v="2"/>
  </r>
  <r>
    <x v="95"/>
    <x v="3"/>
    <n v="2026"/>
    <s v="CP-15161"/>
    <x v="1"/>
    <x v="1"/>
    <s v="อะไหล่ยางเล็ก"/>
    <s v="อะไหล่นอก"/>
    <s v="CS.2256904/021"/>
    <s v="บริษัท เคมโค้ท จำกัด (สำนักงานใหญ่)"/>
    <s v="BB/ปูน"/>
    <n v="4"/>
    <n v="60"/>
    <n v="0"/>
    <s v=" "/>
    <n v="0"/>
    <n v="0"/>
    <n v="0"/>
    <s v="CP04A"/>
    <x v="2"/>
  </r>
  <r>
    <x v="95"/>
    <x v="3"/>
    <n v="2026"/>
    <s v="CP-15161"/>
    <x v="13"/>
    <x v="13"/>
    <s v="ค่าแรง-ยางเล็ก"/>
    <s v="ไม่กำหนด"/>
    <s v="CS.2256904/021"/>
    <s v="บริษัท เคมโค้ท จำกัด (สำนักงานใหญ่)"/>
    <s v="BB/ปูน"/>
    <n v="4"/>
    <n v="50"/>
    <n v="0"/>
    <s v=" "/>
    <n v="0"/>
    <n v="0"/>
    <n v="0"/>
    <s v="CP04N"/>
    <x v="2"/>
  </r>
  <r>
    <x v="95"/>
    <x v="3"/>
    <n v="2026"/>
    <s v="CP-15161"/>
    <x v="2"/>
    <x v="2"/>
    <s v="ค่าแรง-ยางเล็ก"/>
    <s v="ไม่กำหนด"/>
    <s v="CS.2256904/021"/>
    <s v="บริษัท เคมโค้ท จำกัด (สำนักงานใหญ่)"/>
    <s v="BB/ปูน"/>
    <n v="2"/>
    <n v="120"/>
    <n v="0"/>
    <s v=" "/>
    <n v="0"/>
    <n v="0"/>
    <n v="0"/>
    <s v="CP04N"/>
    <x v="2"/>
  </r>
  <r>
    <x v="95"/>
    <x v="3"/>
    <n v="2026"/>
    <s v="CP-15161"/>
    <x v="3"/>
    <x v="3"/>
    <s v="ค่าบริการตั้งศูนย์-ยางเล็ก"/>
    <s v="ไม่กำหนด"/>
    <s v="CS.2256904/021"/>
    <s v="บริษัท เคมโค้ท จำกัด (สำนักงานใหญ่)"/>
    <s v="BB/ปูน"/>
    <n v="1"/>
    <n v="400"/>
    <n v="0"/>
    <s v=" "/>
    <n v="0"/>
    <n v="0"/>
    <n v="0"/>
    <s v="CP04N"/>
    <x v="2"/>
  </r>
  <r>
    <x v="95"/>
    <x v="3"/>
    <n v="2026"/>
    <s v="CP-18651"/>
    <x v="43"/>
    <x v="43"/>
    <s v="อะไหล่ยางเล็ก"/>
    <s v="ไม่กำหนด"/>
    <s v="CS.2256904/022"/>
    <s v="คุณ ณภัสกรน์ อยู่คล้าย"/>
    <s v="BB/พงษ์"/>
    <n v="1"/>
    <n v="790"/>
    <n v="0"/>
    <s v=" "/>
    <n v="738.32"/>
    <n v="51.68"/>
    <n v="790"/>
    <s v="CP04A"/>
    <x v="2"/>
  </r>
  <r>
    <x v="95"/>
    <x v="3"/>
    <n v="2026"/>
    <s v="CP-18651"/>
    <x v="44"/>
    <x v="44"/>
    <s v="อะไหล่ยางเล็ก"/>
    <s v="ไม่กำหนด"/>
    <s v="CS.2256904/022"/>
    <s v="คุณ ณภัสกรน์ อยู่คล้าย"/>
    <s v="BB/พงษ์"/>
    <n v="1"/>
    <n v="215"/>
    <n v="0"/>
    <s v=" "/>
    <n v="0"/>
    <n v="0"/>
    <n v="0"/>
    <s v="CP04A"/>
    <x v="2"/>
  </r>
  <r>
    <x v="95"/>
    <x v="3"/>
    <n v="2026"/>
    <s v="CP-18651"/>
    <x v="81"/>
    <x v="81"/>
    <s v="อะไหล่ยางเล็ก"/>
    <s v="ไม่กำหนด"/>
    <s v="CS.2256904/022"/>
    <s v="คุณ ณภัสกรน์ อยู่คล้าย"/>
    <s v="BB/พงษ์"/>
    <n v="1"/>
    <n v="220"/>
    <n v="0"/>
    <s v=" "/>
    <n v="0"/>
    <n v="0"/>
    <n v="0"/>
    <s v="CP04A"/>
    <x v="2"/>
  </r>
  <r>
    <x v="95"/>
    <x v="3"/>
    <n v="2026"/>
    <s v="CP-18651"/>
    <x v="19"/>
    <x v="19"/>
    <s v="อะไหล่ยางเล็ก"/>
    <s v="ไม่กำหนด"/>
    <s v="CS.2256904/022"/>
    <s v="คุณ ณภัสกรน์ อยู่คล้าย"/>
    <s v="BB/พงษ์"/>
    <n v="1"/>
    <n v="20"/>
    <n v="0"/>
    <s v=" "/>
    <n v="18.690000000000001"/>
    <n v="1.31"/>
    <n v="20"/>
    <s v="CP04A"/>
    <x v="2"/>
  </r>
  <r>
    <x v="95"/>
    <x v="3"/>
    <n v="2026"/>
    <s v="CP-18652"/>
    <x v="117"/>
    <x v="117"/>
    <s v="ยางเล็ก BS"/>
    <s v="BSยางเล็ก"/>
    <s v="CS.2256904/023"/>
    <s v="คุณ ประวัตื จิตสุริยา"/>
    <s v="BB/พงษ์"/>
    <n v="4"/>
    <n v="3490"/>
    <n v="0"/>
    <s v=" "/>
    <n v="13046.73"/>
    <n v="913.27"/>
    <n v="13960"/>
    <s v="CP04Y26-M01"/>
    <x v="2"/>
  </r>
  <r>
    <x v="95"/>
    <x v="3"/>
    <n v="2026"/>
    <s v="CP-18652"/>
    <x v="1"/>
    <x v="1"/>
    <s v="อะไหล่ยางเล็ก"/>
    <s v="อะไหล่นอก"/>
    <s v="CS.2256904/023"/>
    <s v="คุณ ประวัตื จิตสุริยา"/>
    <s v="BB/พงษ์"/>
    <n v="4"/>
    <n v="60"/>
    <n v="0"/>
    <s v=" "/>
    <n v="0"/>
    <n v="0"/>
    <n v="0"/>
    <s v="CP04A"/>
    <x v="2"/>
  </r>
  <r>
    <x v="95"/>
    <x v="3"/>
    <n v="2026"/>
    <s v="CP-18652"/>
    <x v="13"/>
    <x v="13"/>
    <s v="ค่าแรง-ยางเล็ก"/>
    <s v="ไม่กำหนด"/>
    <s v="CS.2256904/023"/>
    <s v="คุณ ประวัตื จิตสุริยา"/>
    <s v="BB/พงษ์"/>
    <n v="4"/>
    <n v="50"/>
    <n v="0"/>
    <s v=" "/>
    <n v="0"/>
    <n v="0"/>
    <n v="0"/>
    <s v="CP04N"/>
    <x v="2"/>
  </r>
  <r>
    <x v="95"/>
    <x v="3"/>
    <n v="2026"/>
    <s v="CP-18652"/>
    <x v="2"/>
    <x v="2"/>
    <s v="ค่าแรง-ยางเล็ก"/>
    <s v="ไม่กำหนด"/>
    <s v="CS.2256904/023"/>
    <s v="คุณ ประวัตื จิตสุริยา"/>
    <s v="BB/พงษ์"/>
    <n v="4"/>
    <n v="120"/>
    <n v="0"/>
    <s v=" "/>
    <n v="0"/>
    <n v="0"/>
    <n v="0"/>
    <s v="CP04N"/>
    <x v="2"/>
  </r>
  <r>
    <x v="95"/>
    <x v="3"/>
    <n v="2026"/>
    <s v="CP-18652"/>
    <x v="3"/>
    <x v="3"/>
    <s v="ค่าบริการตั้งศูนย์-ยางเล็ก"/>
    <s v="ไม่กำหนด"/>
    <s v="CS.2256904/023"/>
    <s v="คุณ ประวัตื จิตสุริยา"/>
    <s v="BB/พงษ์"/>
    <n v="1"/>
    <n v="400"/>
    <n v="0"/>
    <s v=" "/>
    <n v="0"/>
    <n v="0"/>
    <n v="0"/>
    <s v="CP04N"/>
    <x v="2"/>
  </r>
  <r>
    <x v="95"/>
    <x v="3"/>
    <n v="2026"/>
    <s v="CP-18649"/>
    <x v="15"/>
    <x v="15"/>
    <s v="ค่าแรง-ยางเล็ก"/>
    <s v="ไม่กำหนด"/>
    <s v="CS.6256904/010"/>
    <s v="คุณอภิสิทธิ์ สุนทรชูเกียรติ"/>
    <s v="C13"/>
    <n v="1"/>
    <n v="160"/>
    <n v="0"/>
    <s v=" "/>
    <n v="149.53"/>
    <n v="10.47"/>
    <n v="160"/>
    <s v="CP02N"/>
    <x v="0"/>
  </r>
  <r>
    <x v="95"/>
    <x v="3"/>
    <n v="2026"/>
    <s v="CP-18649"/>
    <x v="25"/>
    <x v="25"/>
    <s v="ค่าแรง-ยางเล็ก"/>
    <s v="ไม่กำหนด"/>
    <s v="CS.6256904/010"/>
    <s v="คุณอภิสิทธิ์ สุนทรชูเกียรติ"/>
    <s v="C13"/>
    <n v="4"/>
    <n v="150"/>
    <n v="0"/>
    <s v=" "/>
    <n v="560.75"/>
    <n v="39.25"/>
    <n v="600"/>
    <s v="CP02N"/>
    <x v="0"/>
  </r>
  <r>
    <x v="95"/>
    <x v="3"/>
    <n v="2026"/>
    <s v="CP-18648"/>
    <x v="13"/>
    <x v="13"/>
    <s v="ค่าแรง-ยางเล็ก"/>
    <s v="ไม่กำหนด"/>
    <s v="CS.8256904/035"/>
    <s v="คุณ โสฬส คำปาแฝง"/>
    <s v="C10"/>
    <n v="4"/>
    <n v="50"/>
    <n v="0"/>
    <s v=" "/>
    <n v="186.92"/>
    <n v="13.08"/>
    <n v="200"/>
    <s v="CP03N"/>
    <x v="1"/>
  </r>
  <r>
    <x v="95"/>
    <x v="3"/>
    <n v="2026"/>
    <s v="CP-16289"/>
    <x v="38"/>
    <x v="38"/>
    <s v="อะไหล่ยางเล็ก"/>
    <s v="ไม่กำหนด"/>
    <s v="CS.8256904/036"/>
    <s v="ห้างหุ้นส่วนจำกัด เอ เอ็มพี ทรานสปอร์ต สำนักงานใหญ่"/>
    <s v="C10"/>
    <n v="1"/>
    <n v="1150"/>
    <n v="0"/>
    <s v=" "/>
    <n v="1074.77"/>
    <n v="75.23"/>
    <n v="1150"/>
    <s v="CP03A"/>
    <x v="1"/>
  </r>
  <r>
    <x v="95"/>
    <x v="3"/>
    <n v="2026"/>
    <s v="CP-16289"/>
    <x v="39"/>
    <x v="39"/>
    <s v="อะไหล่ยางเล็ก"/>
    <s v="ไม่กำหนด"/>
    <s v="CS.8256904/036"/>
    <s v="ห้างหุ้นส่วนจำกัด เอ เอ็มพี ทรานสปอร์ต สำนักงานใหญ่"/>
    <s v="C10"/>
    <n v="1"/>
    <n v="175"/>
    <n v="0"/>
    <s v=" "/>
    <n v="0"/>
    <n v="0"/>
    <n v="0"/>
    <s v="CP03A"/>
    <x v="1"/>
  </r>
  <r>
    <x v="95"/>
    <x v="3"/>
    <n v="2026"/>
    <s v="CP-16289"/>
    <x v="254"/>
    <x v="254"/>
    <s v="อะไหล่ยางเล็ก"/>
    <s v="ไม่กำหนด"/>
    <s v="CS.8256904/036"/>
    <s v="ห้างหุ้นส่วนจำกัด เอ เอ็มพี ทรานสปอร์ต สำนักงานใหญ่"/>
    <s v="C10"/>
    <n v="1"/>
    <n v="240"/>
    <n v="0"/>
    <s v=" "/>
    <n v="0"/>
    <n v="0"/>
    <n v="0"/>
    <s v="CP03A"/>
    <x v="1"/>
  </r>
  <r>
    <x v="95"/>
    <x v="3"/>
    <n v="2026"/>
    <s v="CP-16289"/>
    <x v="19"/>
    <x v="19"/>
    <s v="อะไหล่ยางเล็ก"/>
    <s v="ไม่กำหนด"/>
    <s v="CS.8256904/036"/>
    <s v="ห้างหุ้นส่วนจำกัด เอ เอ็มพี ทรานสปอร์ต สำนักงานใหญ่"/>
    <s v="C10"/>
    <n v="1"/>
    <n v="20"/>
    <n v="0"/>
    <s v=" "/>
    <n v="18.690000000000001"/>
    <n v="1.31"/>
    <n v="20"/>
    <s v="CP03A"/>
    <x v="1"/>
  </r>
  <r>
    <x v="95"/>
    <x v="3"/>
    <n v="2026"/>
    <s v="CP-09548"/>
    <x v="26"/>
    <x v="26"/>
    <s v="ค่าบริการตั้งศูนย์-ยางเล็ก"/>
    <s v="ไม่กำหนด"/>
    <s v="CS.8256904/037"/>
    <s v="บริษัท บุญมงคลมณี จำกัด"/>
    <s v="C10"/>
    <n v="1"/>
    <n v="500"/>
    <n v="100"/>
    <s v=" "/>
    <n v="373.83"/>
    <n v="26.17"/>
    <n v="400"/>
    <s v="CP03N"/>
    <x v="1"/>
  </r>
  <r>
    <x v="95"/>
    <x v="3"/>
    <n v="2026"/>
    <s v="CP-17838"/>
    <x v="36"/>
    <x v="36"/>
    <s v="อะไหล่ยางเล็ก"/>
    <s v="ไม่กำหนด"/>
    <s v="CS5256904/0012"/>
    <s v="คุณ ชาลี ลอมาเละ"/>
    <s v="หนึ่ง340"/>
    <n v="1"/>
    <n v="1250"/>
    <n v="0"/>
    <s v=" "/>
    <n v="1168.22"/>
    <n v="81.78"/>
    <n v="1250"/>
    <s v="CPA"/>
    <x v="3"/>
  </r>
  <r>
    <x v="95"/>
    <x v="3"/>
    <n v="2026"/>
    <s v="CP-17838"/>
    <x v="54"/>
    <x v="54"/>
    <s v="อะไหล่ยางเล็ก"/>
    <s v="ไม่กำหนด"/>
    <s v="CS5256904/0012"/>
    <s v="คุณ ชาลี ลอมาเละ"/>
    <s v="หนึ่ง340"/>
    <n v="1"/>
    <n v="200"/>
    <n v="0"/>
    <s v=" "/>
    <n v="0"/>
    <n v="0"/>
    <n v="0"/>
    <s v="CPA"/>
    <x v="3"/>
  </r>
  <r>
    <x v="95"/>
    <x v="3"/>
    <n v="2026"/>
    <s v="CP-17838"/>
    <x v="15"/>
    <x v="15"/>
    <s v="ค่าแรง-ยางเล็ก"/>
    <s v="ไม่กำหนด"/>
    <s v="CS5256904/0012"/>
    <s v="คุณ ชาลี ลอมาเละ"/>
    <s v="หนึ่ง340"/>
    <n v="1"/>
    <n v="160"/>
    <n v="0"/>
    <s v=" "/>
    <n v="0"/>
    <n v="0"/>
    <n v="0"/>
    <s v="CPN"/>
    <x v="3"/>
  </r>
  <r>
    <x v="95"/>
    <x v="3"/>
    <n v="2026"/>
    <s v="CP-17838"/>
    <x v="2"/>
    <x v="2"/>
    <s v="ค่าแรง-ยางเล็ก"/>
    <s v="ไม่กำหนด"/>
    <s v="CS5256904/0012"/>
    <s v="คุณ ชาลี ลอมาเละ"/>
    <s v="หนึ่ง340"/>
    <n v="2"/>
    <n v="120"/>
    <n v="0"/>
    <s v=" "/>
    <n v="0"/>
    <n v="0"/>
    <n v="0"/>
    <s v="CPN"/>
    <x v="3"/>
  </r>
  <r>
    <x v="95"/>
    <x v="3"/>
    <n v="2026"/>
    <s v="CP-000002105"/>
    <x v="65"/>
    <x v="65"/>
    <s v="อะไหล่ยางเล็ก"/>
    <s v="ไม่กำหนด"/>
    <s v="CS5256904/0013"/>
    <s v="คุณเลิศชัย  ห่อมา"/>
    <s v="หนึ่ง340"/>
    <n v="1"/>
    <n v="1650"/>
    <n v="0"/>
    <s v=" "/>
    <n v="1542.06"/>
    <n v="107.94"/>
    <n v="1650"/>
    <s v="CPA"/>
    <x v="3"/>
  </r>
  <r>
    <x v="95"/>
    <x v="3"/>
    <n v="2026"/>
    <s v="CP-000002105"/>
    <x v="975"/>
    <x v="975"/>
    <s v="อะไหล่นอก ยางเล็ก"/>
    <s v="ไม่กำหนด"/>
    <s v="CS5256904/0013"/>
    <s v="คุณเลิศชัย  ห่อมา"/>
    <s v="หนึ่ง340"/>
    <n v="1"/>
    <n v="240"/>
    <n v="0"/>
    <s v=" "/>
    <n v="224.3"/>
    <n v="15.7"/>
    <n v="240"/>
    <s v="CPA"/>
    <x v="3"/>
  </r>
  <r>
    <x v="95"/>
    <x v="3"/>
    <n v="2026"/>
    <s v="CP-000002105"/>
    <x v="19"/>
    <x v="19"/>
    <s v="อะไหล่ยางเล็ก"/>
    <s v="ไม่กำหนด"/>
    <s v="CS5256904/0013"/>
    <s v="คุณเลิศชัย  ห่อมา"/>
    <s v="หนึ่ง340"/>
    <n v="1"/>
    <n v="20"/>
    <n v="0"/>
    <s v=" "/>
    <n v="18.690000000000001"/>
    <n v="1.31"/>
    <n v="20"/>
    <s v="CPA"/>
    <x v="3"/>
  </r>
  <r>
    <x v="95"/>
    <x v="3"/>
    <n v="2026"/>
    <s v="CP-18650"/>
    <x v="137"/>
    <x v="137"/>
    <s v="ยางเล็ก ML"/>
    <s v="MLยางเล็ก"/>
    <s v="CS5256904/0014"/>
    <s v="บริษัท พีเอ็มพี ฟู้ดส์ ซัพพลาย จำกัด"/>
    <s v="หนึ่ง340"/>
    <n v="2"/>
    <n v="5350"/>
    <n v="535"/>
    <s v=" "/>
    <n v="9500"/>
    <n v="665"/>
    <n v="10165"/>
    <s v="CPY26-M01"/>
    <x v="3"/>
  </r>
  <r>
    <x v="95"/>
    <x v="3"/>
    <n v="2026"/>
    <s v="BTC-0000094"/>
    <x v="38"/>
    <x v="38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1150"/>
    <n v="0"/>
    <s v=" "/>
    <n v="1074.77"/>
    <n v="75.23"/>
    <n v="1150"/>
    <s v="CPA"/>
    <x v="3"/>
  </r>
  <r>
    <x v="95"/>
    <x v="3"/>
    <n v="2026"/>
    <s v="BTC-0000094"/>
    <x v="39"/>
    <x v="39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175"/>
    <n v="0"/>
    <s v=" "/>
    <n v="0"/>
    <n v="0"/>
    <n v="0"/>
    <s v="CPA"/>
    <x v="3"/>
  </r>
  <r>
    <x v="95"/>
    <x v="3"/>
    <n v="2026"/>
    <s v="BTC-0000094"/>
    <x v="31"/>
    <x v="31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240"/>
    <n v="0"/>
    <s v=" "/>
    <n v="224.3"/>
    <n v="15.7"/>
    <n v="240"/>
    <s v="CPA"/>
    <x v="3"/>
  </r>
  <r>
    <x v="95"/>
    <x v="3"/>
    <n v="2026"/>
    <s v="BTC-0000094"/>
    <x v="19"/>
    <x v="19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20"/>
    <n v="0"/>
    <s v=" "/>
    <n v="18.690000000000001"/>
    <n v="1.31"/>
    <n v="20"/>
    <s v="CPA"/>
    <x v="3"/>
  </r>
  <r>
    <x v="95"/>
    <x v="3"/>
    <n v="2026"/>
    <s v="BTC-0000094"/>
    <x v="56"/>
    <x v="56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300"/>
    <n v="0"/>
    <s v=" "/>
    <n v="280.37"/>
    <n v="19.63"/>
    <n v="300"/>
    <s v="CPA"/>
    <x v="3"/>
  </r>
  <r>
    <x v="95"/>
    <x v="3"/>
    <n v="2026"/>
    <s v="BTC-0000094"/>
    <x v="106"/>
    <x v="106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590"/>
    <n v="0"/>
    <s v=" "/>
    <n v="551.4"/>
    <n v="38.6"/>
    <n v="590"/>
    <s v="CPA"/>
    <x v="3"/>
  </r>
  <r>
    <x v="95"/>
    <x v="3"/>
    <n v="2026"/>
    <s v="BTC-0000094"/>
    <x v="794"/>
    <x v="794"/>
    <s v="อะไหล่ยางเล็ก"/>
    <s v="ไม่กำหนด"/>
    <s v="IV2256904/0022"/>
    <s v="บริษัท ซอยฮะอินเตอร์กรุ๊ป จำกัด สำนักงานใหญ่"/>
    <s v="C11"/>
    <n v="1"/>
    <n v="350"/>
    <n v="0"/>
    <s v=" "/>
    <n v="327.10000000000002"/>
    <n v="22.9"/>
    <n v="350"/>
    <s v="CPA"/>
    <x v="3"/>
  </r>
  <r>
    <x v="95"/>
    <x v="3"/>
    <n v="2026"/>
    <s v="CP-000001462"/>
    <x v="499"/>
    <x v="499"/>
    <s v="อะไหล่ยางเล็ก"/>
    <s v="ไม่กำหนด"/>
    <s v="IV2256904/0023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95"/>
    <x v="3"/>
    <n v="2026"/>
    <s v="CP-000001462"/>
    <x v="949"/>
    <x v="949"/>
    <s v="อะไหล่ยางเล็ก"/>
    <s v="ไม่กำหนด"/>
    <s v="IV2256904/0023"/>
    <s v="บริษัท โปรดักซ์ เวิลด์ เซฟตี้ จำกัด (สำนักงานใหญ่)"/>
    <s v="C11"/>
    <n v="1"/>
    <n v="220"/>
    <n v="0"/>
    <s v=" "/>
    <n v="205.61"/>
    <n v="14.39"/>
    <n v="220"/>
    <s v="CPA"/>
    <x v="3"/>
  </r>
  <r>
    <x v="95"/>
    <x v="3"/>
    <n v="2026"/>
    <s v="CP-000001462"/>
    <x v="37"/>
    <x v="37"/>
    <s v="อะไหล่ยางเล็ก"/>
    <s v="ไม่กำหนด"/>
    <s v="IV2256904/0023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95"/>
    <x v="3"/>
    <n v="2026"/>
    <s v="CP-000001462"/>
    <x v="575"/>
    <x v="575"/>
    <s v="อะไหล่นอก ยางเล็ก"/>
    <s v="ไม่กำหนด"/>
    <s v="IV2256904/0023"/>
    <s v="บริษัท โปรดักซ์ เวิลด์ เซฟตี้ จำกัด (สำนักงานใหญ่)"/>
    <s v="C11"/>
    <n v="1"/>
    <n v="420"/>
    <n v="0"/>
    <s v=" "/>
    <n v="392.52"/>
    <n v="27.48"/>
    <n v="420"/>
    <s v="CPA"/>
    <x v="3"/>
  </r>
  <r>
    <x v="95"/>
    <x v="3"/>
    <n v="2026"/>
    <s v="CP-000001462"/>
    <x v="574"/>
    <x v="574"/>
    <s v="อะไหล่นอก ยางเล็ก"/>
    <s v="ไม่กำหนด"/>
    <s v="IV2256904/0023"/>
    <s v="บริษัท โปรดักซ์ เวิลด์ เซฟตี้ จำกัด (สำนักงานใหญ่)"/>
    <s v="C11"/>
    <n v="1"/>
    <n v="350"/>
    <n v="0"/>
    <s v=" "/>
    <n v="327.10000000000002"/>
    <n v="22.9"/>
    <n v="350"/>
    <s v="CPA"/>
    <x v="3"/>
  </r>
  <r>
    <x v="95"/>
    <x v="3"/>
    <n v="2026"/>
    <s v="BTC-0000381"/>
    <x v="216"/>
    <x v="216"/>
    <s v="อะไหล่ยางเล็ก"/>
    <s v="ไม่กำหนด"/>
    <s v="IV2256904/0024"/>
    <s v="บริษัท ไทย อควาเฟรช จำกัด"/>
    <s v="C11"/>
    <n v="1"/>
    <n v="35"/>
    <n v="0"/>
    <s v=" "/>
    <n v="32.71"/>
    <n v="2.29"/>
    <n v="35"/>
    <s v="CPA"/>
    <x v="3"/>
  </r>
  <r>
    <x v="95"/>
    <x v="3"/>
    <n v="2026"/>
    <s v="BTC-0000381"/>
    <x v="64"/>
    <x v="64"/>
    <s v="ค่าบริการ"/>
    <s v="ไม่กำหนด"/>
    <s v="IV2256904/0025"/>
    <s v="บริษัท ไทย อควาเฟรช จำกัด"/>
    <s v="C11"/>
    <n v="1"/>
    <n v="480"/>
    <n v="0"/>
    <s v=" "/>
    <n v="448.6"/>
    <n v="31.4"/>
    <n v="480"/>
    <s v="CPN"/>
    <x v="3"/>
  </r>
  <r>
    <x v="95"/>
    <x v="3"/>
    <n v="2026"/>
    <s v="CP-000001462"/>
    <x v="178"/>
    <x v="178"/>
    <s v="ยางเล็ก BS"/>
    <s v="BSยางเล็ก"/>
    <s v="IV2256904/0026"/>
    <s v="บริษัท โปรดักซ์ เวิลด์ เซฟตี้ จำกัด (สำนักงานใหญ่)"/>
    <s v="C11"/>
    <n v="1"/>
    <n v="4690"/>
    <n v="234.5"/>
    <s v=" "/>
    <n v="4164.0200000000004"/>
    <n v="291.48"/>
    <n v="4455.5"/>
    <s v="CPY26-M02"/>
    <x v="3"/>
  </r>
  <r>
    <x v="95"/>
    <x v="3"/>
    <n v="2026"/>
    <s v="CP-000001462"/>
    <x v="744"/>
    <x v="744"/>
    <s v="อะไหล่นอก ยางเล็ก"/>
    <s v="ไม่กำหนด"/>
    <s v="IV2256904/0026"/>
    <s v="บริษัท โปรดักซ์ เวิลด์ เซฟตี้ จำกัด (สำนักงานใหญ่)"/>
    <s v="C11"/>
    <n v="6"/>
    <n v="200"/>
    <n v="0"/>
    <s v=" "/>
    <n v="1121.5"/>
    <n v="78.5"/>
    <n v="1200"/>
    <s v="CPA"/>
    <x v="3"/>
  </r>
  <r>
    <x v="95"/>
    <x v="3"/>
    <n v="2026"/>
    <s v="CP-000001462"/>
    <x v="716"/>
    <x v="716"/>
    <s v="ค่าบริการ"/>
    <s v="ไม่กำหนด"/>
    <s v="IV2256904/0027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N"/>
    <x v="3"/>
  </r>
  <r>
    <x v="96"/>
    <x v="3"/>
    <n v="2026"/>
    <s v="CP-18654"/>
    <x v="129"/>
    <x v="129"/>
    <s v="ยางเล็ก DL"/>
    <s v="DUNLOP"/>
    <s v="CS.2256904/024"/>
    <s v="คุณภควันต์ ทุมดี"/>
    <s v="BB/ปูน"/>
    <n v="4"/>
    <n v="2850"/>
    <n v="2850"/>
    <s v=" "/>
    <n v="7990.65"/>
    <n v="559.35"/>
    <n v="8550"/>
    <s v="CP04Y26-M01"/>
    <x v="2"/>
  </r>
  <r>
    <x v="96"/>
    <x v="3"/>
    <n v="2026"/>
    <s v="CP-18654"/>
    <x v="1"/>
    <x v="1"/>
    <s v="อะไหล่ยางเล็ก"/>
    <s v="อะไหล่นอก"/>
    <s v="CS.2256904/024"/>
    <s v="คุณภควันต์ ทุมดี"/>
    <s v="BB/ปูน"/>
    <n v="4"/>
    <n v="60"/>
    <n v="0"/>
    <s v=" "/>
    <n v="0"/>
    <n v="0"/>
    <n v="0"/>
    <s v="CP04A"/>
    <x v="2"/>
  </r>
  <r>
    <x v="96"/>
    <x v="3"/>
    <n v="2026"/>
    <s v="CP-18654"/>
    <x v="3"/>
    <x v="3"/>
    <s v="ค่าบริการตั้งศูนย์-ยางเล็ก"/>
    <s v="ไม่กำหนด"/>
    <s v="CS.2256904/024"/>
    <s v="คุณภควันต์ ทุมดี"/>
    <s v="BB/ปูน"/>
    <n v="1"/>
    <n v="400"/>
    <n v="0"/>
    <s v=" "/>
    <n v="0"/>
    <n v="0"/>
    <n v="0"/>
    <s v="CP04N"/>
    <x v="2"/>
  </r>
  <r>
    <x v="96"/>
    <x v="3"/>
    <n v="2026"/>
    <s v="CP-18654"/>
    <x v="2"/>
    <x v="2"/>
    <s v="ค่าแรง-ยางเล็ก"/>
    <s v="ไม่กำหนด"/>
    <s v="CS.2256904/024"/>
    <s v="คุณภควันต์ ทุมดี"/>
    <s v="BB/ปูน"/>
    <n v="4"/>
    <n v="120"/>
    <n v="0"/>
    <s v=" "/>
    <n v="0"/>
    <n v="0"/>
    <n v="0"/>
    <s v="CP04N"/>
    <x v="2"/>
  </r>
  <r>
    <x v="96"/>
    <x v="3"/>
    <n v="2026"/>
    <s v="CP-18654"/>
    <x v="976"/>
    <x v="976"/>
    <s v="อะไหล่นอก ยางเล็ก"/>
    <s v="ไม่กำหนด"/>
    <s v="CS.2256904/024"/>
    <s v="คุณภควันต์ ทุมดี"/>
    <s v="BB/ปูน"/>
    <n v="1"/>
    <n v="1890"/>
    <n v="0"/>
    <s v=" "/>
    <n v="1766.36"/>
    <n v="123.64"/>
    <n v="1890"/>
    <s v="CP04A"/>
    <x v="2"/>
  </r>
  <r>
    <x v="96"/>
    <x v="3"/>
    <n v="2026"/>
    <s v="CP-18654"/>
    <x v="98"/>
    <x v="98"/>
    <s v="ค่าบริการ"/>
    <s v="ไม่กำหนด"/>
    <s v="CS.2256904/024"/>
    <s v="คุณภควันต์ ทุมดี"/>
    <s v="BB/ปูน"/>
    <n v="2"/>
    <n v="400"/>
    <n v="0"/>
    <s v=" "/>
    <n v="747.66"/>
    <n v="52.34"/>
    <n v="800"/>
    <s v="CP04N"/>
    <x v="2"/>
  </r>
  <r>
    <x v="96"/>
    <x v="3"/>
    <n v="2026"/>
    <s v="CP-18654"/>
    <x v="84"/>
    <x v="84"/>
    <s v="อะไหล่ยางเล็ก"/>
    <s v="ไม่กำหนด"/>
    <s v="CS.2256904/024"/>
    <s v="คุณภควันต์ ทุมดี"/>
    <s v="BB/ปูน"/>
    <n v="2"/>
    <n v="295"/>
    <n v="0"/>
    <s v=" "/>
    <n v="551.4"/>
    <n v="38.6"/>
    <n v="590"/>
    <s v="CP04A"/>
    <x v="2"/>
  </r>
  <r>
    <x v="96"/>
    <x v="3"/>
    <n v="2026"/>
    <s v="CP-18654"/>
    <x v="87"/>
    <x v="87"/>
    <s v="ค่าบริการ"/>
    <s v="ไม่กำหนด"/>
    <s v="CS.2256904/024"/>
    <s v="คุณภควันต์ ทุมดี"/>
    <s v="BB/ปูน"/>
    <n v="1"/>
    <n v="250"/>
    <n v="0"/>
    <s v=" "/>
    <n v="233.64"/>
    <n v="16.36"/>
    <n v="250"/>
    <s v="CP04N"/>
    <x v="2"/>
  </r>
  <r>
    <x v="96"/>
    <x v="3"/>
    <n v="2026"/>
    <s v="CP-09475"/>
    <x v="3"/>
    <x v="3"/>
    <s v="ค่าบริการตั้งศูนย์-ยางเล็ก"/>
    <s v="ไม่กำหนด"/>
    <s v="CS.2256904/025"/>
    <s v="บริษัท ไทยธาดา พรีเมียม คาร์ จำกัด (สำนักงานใหญ่)"/>
    <s v="BB/พงษ์"/>
    <n v="1"/>
    <n v="400"/>
    <n v="100"/>
    <s v=" "/>
    <n v="280.37"/>
    <n v="19.63"/>
    <n v="300"/>
    <s v="CP04N"/>
    <x v="2"/>
  </r>
  <r>
    <x v="96"/>
    <x v="3"/>
    <n v="2026"/>
    <s v="CP-000005264"/>
    <x v="819"/>
    <x v="819"/>
    <s v="ยางเล็ก LingLong"/>
    <s v="LINGLONG ยางเล็ก"/>
    <s v="CS.2256904/026"/>
    <s v="นายลาน จันทร์สมุทร"/>
    <s v="C10"/>
    <n v="4"/>
    <n v="2950"/>
    <n v="2950"/>
    <s v=" "/>
    <n v="8271.0300000000007"/>
    <n v="578.97"/>
    <n v="8850"/>
    <s v="CP04Y26-M01"/>
    <x v="2"/>
  </r>
  <r>
    <x v="96"/>
    <x v="3"/>
    <n v="2026"/>
    <s v="CP-000005264"/>
    <x v="1"/>
    <x v="1"/>
    <s v="อะไหล่ยางเล็ก"/>
    <s v="อะไหล่นอก"/>
    <s v="CS.2256904/026"/>
    <s v="นายลาน จันทร์สมุทร"/>
    <s v="C10"/>
    <n v="4"/>
    <n v="60"/>
    <n v="0"/>
    <s v=" "/>
    <n v="0"/>
    <n v="0"/>
    <n v="0"/>
    <s v="CP04A"/>
    <x v="2"/>
  </r>
  <r>
    <x v="96"/>
    <x v="3"/>
    <n v="2026"/>
    <s v="CP-000005264"/>
    <x v="3"/>
    <x v="3"/>
    <s v="ค่าบริการตั้งศูนย์-ยางเล็ก"/>
    <s v="ไม่กำหนด"/>
    <s v="CS.2256904/026"/>
    <s v="นายลาน จันทร์สมุทร"/>
    <s v="C10"/>
    <n v="1"/>
    <n v="400"/>
    <n v="0"/>
    <s v=" "/>
    <n v="0"/>
    <n v="0"/>
    <n v="0"/>
    <s v="CP04N"/>
    <x v="2"/>
  </r>
  <r>
    <x v="96"/>
    <x v="3"/>
    <n v="2026"/>
    <s v="CP-000005264"/>
    <x v="2"/>
    <x v="2"/>
    <s v="ค่าแรง-ยางเล็ก"/>
    <s v="ไม่กำหนด"/>
    <s v="CS.2256904/026"/>
    <s v="นายลาน จันทร์สมุทร"/>
    <s v="C10"/>
    <n v="4"/>
    <n v="120"/>
    <n v="0"/>
    <s v=" "/>
    <n v="0"/>
    <n v="0"/>
    <n v="0"/>
    <s v="CP04N"/>
    <x v="2"/>
  </r>
  <r>
    <x v="96"/>
    <x v="3"/>
    <n v="2026"/>
    <s v="CP-18653"/>
    <x v="15"/>
    <x v="15"/>
    <s v="ค่าแรง-ยางเล็ก"/>
    <s v="ไม่กำหนด"/>
    <s v="CS.8256904/038"/>
    <s v="คุณ รัฐนันท์ มีลาภ"/>
    <s v="C10"/>
    <n v="1"/>
    <n v="160"/>
    <n v="0"/>
    <s v=" "/>
    <n v="0"/>
    <n v="0"/>
    <n v="0"/>
    <s v="CP03N"/>
    <x v="1"/>
  </r>
  <r>
    <x v="96"/>
    <x v="3"/>
    <n v="2026"/>
    <s v="CP-18653"/>
    <x v="2"/>
    <x v="2"/>
    <s v="ค่าแรง-ยางเล็ก"/>
    <s v="ไม่กำหนด"/>
    <s v="CS.8256904/038"/>
    <s v="คุณ รัฐนันท์ มีลาภ"/>
    <s v="C10"/>
    <n v="4"/>
    <n v="120"/>
    <n v="0"/>
    <s v=" "/>
    <n v="448.6"/>
    <n v="31.4"/>
    <n v="480"/>
    <s v="CP03N"/>
    <x v="1"/>
  </r>
  <r>
    <x v="96"/>
    <x v="3"/>
    <n v="2026"/>
    <s v="CP-18655"/>
    <x v="140"/>
    <x v="140"/>
    <s v="อะไหล่ยางเล็ก"/>
    <s v="ไม่กำหนด"/>
    <s v="CS.8256904/039"/>
    <s v="คุณ ทวีพงษ์ คนต่ำ"/>
    <s v="C10"/>
    <n v="1"/>
    <n v="1350"/>
    <n v="16.5"/>
    <s v=" "/>
    <n v="1246.26"/>
    <n v="87.24"/>
    <n v="1333.5"/>
    <s v="CP03A"/>
    <x v="1"/>
  </r>
  <r>
    <x v="96"/>
    <x v="3"/>
    <n v="2026"/>
    <s v="CP-18655"/>
    <x v="18"/>
    <x v="18"/>
    <s v="อะไหล่ยางเล็ก"/>
    <s v="ไม่กำหนด"/>
    <s v="CS.8256904/039"/>
    <s v="คุณ ทวีพงษ์ คนต่ำ"/>
    <s v="C10"/>
    <n v="1"/>
    <n v="250"/>
    <n v="0"/>
    <s v=" "/>
    <n v="0"/>
    <n v="0"/>
    <n v="0"/>
    <s v="CP03A"/>
    <x v="1"/>
  </r>
  <r>
    <x v="96"/>
    <x v="3"/>
    <n v="2026"/>
    <s v="CP-18655"/>
    <x v="428"/>
    <x v="428"/>
    <s v="อะไหล่ยางเล็ก"/>
    <s v="ไม่กำหนด"/>
    <s v="CS.8256904/039"/>
    <s v="คุณ ทวีพงษ์ คนต่ำ"/>
    <s v="C10"/>
    <n v="1"/>
    <n v="350"/>
    <n v="0"/>
    <s v=" "/>
    <n v="327.10000000000002"/>
    <n v="22.9"/>
    <n v="350"/>
    <s v="CP03A"/>
    <x v="1"/>
  </r>
  <r>
    <x v="96"/>
    <x v="3"/>
    <n v="2026"/>
    <s v="CP-18655"/>
    <x v="19"/>
    <x v="19"/>
    <s v="อะไหล่ยางเล็ก"/>
    <s v="ไม่กำหนด"/>
    <s v="CS.8256904/039"/>
    <s v="คุณ ทวีพงษ์ คนต่ำ"/>
    <s v="C10"/>
    <n v="1"/>
    <n v="20"/>
    <n v="0"/>
    <s v=" "/>
    <n v="18.690000000000001"/>
    <n v="1.31"/>
    <n v="20"/>
    <s v="CP03A"/>
    <x v="1"/>
  </r>
  <r>
    <x v="96"/>
    <x v="3"/>
    <n v="2026"/>
    <s v="CP-18655"/>
    <x v="72"/>
    <x v="72"/>
    <s v="อะไหล่ยางเล็ก"/>
    <s v="ไม่กำหนด"/>
    <s v="CS.8256904/039"/>
    <s v="คุณ ทวีพงษ์ คนต่ำ"/>
    <s v="C10"/>
    <n v="1"/>
    <n v="595"/>
    <n v="59.5"/>
    <s v=" "/>
    <n v="500.47"/>
    <n v="35.03"/>
    <n v="535.5"/>
    <s v="CP03A"/>
    <x v="1"/>
  </r>
  <r>
    <x v="96"/>
    <x v="3"/>
    <n v="2026"/>
    <s v="CP-18655"/>
    <x v="74"/>
    <x v="74"/>
    <s v="อะไหล่ยางเล็ก"/>
    <s v="ไม่กำหนด"/>
    <s v="CS.8256904/039"/>
    <s v="คุณ ทวีพงษ์ คนต่ำ"/>
    <s v="C10"/>
    <n v="1"/>
    <n v="595"/>
    <n v="59.5"/>
    <s v=" "/>
    <n v="500.47"/>
    <n v="35.03"/>
    <n v="535.5"/>
    <s v="CP03A"/>
    <x v="1"/>
  </r>
  <r>
    <x v="96"/>
    <x v="3"/>
    <n v="2026"/>
    <s v="CP-18655"/>
    <x v="73"/>
    <x v="73"/>
    <s v="อะไหล่ยางเล็ก"/>
    <s v="ไม่กำหนด"/>
    <s v="CS.8256904/039"/>
    <s v="คุณ ทวีพงษ์ คนต่ำ"/>
    <s v="C10"/>
    <n v="1"/>
    <n v="595"/>
    <n v="59.5"/>
    <s v=" "/>
    <n v="500.47"/>
    <n v="35.03"/>
    <n v="535.5"/>
    <s v="CP03A"/>
    <x v="1"/>
  </r>
  <r>
    <x v="96"/>
    <x v="3"/>
    <n v="2026"/>
    <s v="CP-18655"/>
    <x v="214"/>
    <x v="214"/>
    <s v="อะไหล่ยางเล็ก"/>
    <s v="ไม่กำหนด"/>
    <s v="CS.8256904/039"/>
    <s v="คุณ ทวีพงษ์ คนต่ำ"/>
    <s v="C10"/>
    <n v="1"/>
    <n v="690"/>
    <n v="0"/>
    <s v=" "/>
    <n v="644.86"/>
    <n v="45.14"/>
    <n v="690"/>
    <s v="CP03A"/>
    <x v="1"/>
  </r>
  <r>
    <x v="96"/>
    <x v="3"/>
    <n v="2026"/>
    <s v="CP-18655"/>
    <x v="977"/>
    <x v="977"/>
    <s v="อะไหล่ยางเล็ก"/>
    <s v="ไม่กำหนด"/>
    <s v="CS.8256904/039"/>
    <s v="คุณ ทวีพงษ์ คนต่ำ"/>
    <s v="C10"/>
    <n v="1"/>
    <n v="300"/>
    <n v="0"/>
    <s v=" "/>
    <n v="280.37"/>
    <n v="19.63"/>
    <n v="300"/>
    <s v="CP03A"/>
    <x v="1"/>
  </r>
  <r>
    <x v="96"/>
    <x v="3"/>
    <n v="2026"/>
    <s v="CP-05553"/>
    <x v="52"/>
    <x v="52"/>
    <s v="อะไหล่ยางเล็ก"/>
    <s v="ไม่กำหนด"/>
    <s v="CS.8256904/040"/>
    <s v="คุณ สุริตา  ศรีพูล"/>
    <s v="C10"/>
    <n v="4"/>
    <n v="315"/>
    <n v="16.5"/>
    <s v=" "/>
    <n v="1162.1500000000001"/>
    <n v="81.349999999999994"/>
    <n v="1243.5"/>
    <s v="CP03A"/>
    <x v="1"/>
  </r>
  <r>
    <x v="96"/>
    <x v="3"/>
    <n v="2026"/>
    <s v="CP-05553"/>
    <x v="482"/>
    <x v="482"/>
    <s v="อะไหล่ยางเล็ก"/>
    <s v="ไม่กำหนด"/>
    <s v="CS.8256904/040"/>
    <s v="คุณ สุริตา  ศรีพูล"/>
    <s v="C10"/>
    <n v="1"/>
    <n v="220"/>
    <n v="0"/>
    <s v=" "/>
    <n v="205.61"/>
    <n v="14.39"/>
    <n v="220"/>
    <s v="CP03A"/>
    <x v="1"/>
  </r>
  <r>
    <x v="96"/>
    <x v="3"/>
    <n v="2026"/>
    <s v="CP-05553"/>
    <x v="19"/>
    <x v="19"/>
    <s v="อะไหล่ยางเล็ก"/>
    <s v="ไม่กำหนด"/>
    <s v="CS.8256904/040"/>
    <s v="คุณ สุริตา  ศรีพูล"/>
    <s v="C10"/>
    <n v="1"/>
    <n v="20"/>
    <n v="0"/>
    <s v=" "/>
    <n v="18.690000000000001"/>
    <n v="1.31"/>
    <n v="20"/>
    <s v="CP03A"/>
    <x v="1"/>
  </r>
  <r>
    <x v="96"/>
    <x v="3"/>
    <n v="2026"/>
    <s v="CP-05553"/>
    <x v="72"/>
    <x v="72"/>
    <s v="อะไหล่ยางเล็ก"/>
    <s v="ไม่กำหนด"/>
    <s v="CS.8256904/040"/>
    <s v="คุณ สุริตา  ศรีพูล"/>
    <s v="C10"/>
    <n v="1"/>
    <n v="595"/>
    <n v="59.5"/>
    <s v=" "/>
    <n v="500.47"/>
    <n v="35.03"/>
    <n v="535.5"/>
    <s v="CP03A"/>
    <x v="1"/>
  </r>
  <r>
    <x v="96"/>
    <x v="3"/>
    <n v="2026"/>
    <s v="CP-05553"/>
    <x v="74"/>
    <x v="74"/>
    <s v="อะไหล่ยางเล็ก"/>
    <s v="ไม่กำหนด"/>
    <s v="CS.8256904/040"/>
    <s v="คุณ สุริตา  ศรีพูล"/>
    <s v="C10"/>
    <n v="1"/>
    <n v="595"/>
    <n v="59.5"/>
    <s v=" "/>
    <n v="500.47"/>
    <n v="35.03"/>
    <n v="535.5"/>
    <s v="CP03A"/>
    <x v="1"/>
  </r>
  <r>
    <x v="96"/>
    <x v="3"/>
    <n v="2026"/>
    <s v="CP-05553"/>
    <x v="326"/>
    <x v="326"/>
    <s v="อะไหล่ยางเล็ก"/>
    <s v="ไม่กำหนด"/>
    <s v="CS.8256904/040"/>
    <s v="คุณ สุริตา  ศรีพูล"/>
    <s v="C10"/>
    <n v="1"/>
    <n v="595"/>
    <n v="59.5"/>
    <s v=" "/>
    <n v="500.47"/>
    <n v="35.03"/>
    <n v="535.5"/>
    <s v="CP03A"/>
    <x v="1"/>
  </r>
  <r>
    <x v="96"/>
    <x v="3"/>
    <n v="2026"/>
    <s v="CP-05553"/>
    <x v="15"/>
    <x v="15"/>
    <s v="ค่าแรง-ยางเล็ก"/>
    <s v="ไม่กำหนด"/>
    <s v="CS.8256904/040"/>
    <s v="คุณ สุริตา  ศรีพูล"/>
    <s v="C10"/>
    <n v="1"/>
    <n v="160"/>
    <n v="0"/>
    <s v=" "/>
    <n v="0"/>
    <n v="0"/>
    <n v="0"/>
    <s v="CP03N"/>
    <x v="1"/>
  </r>
  <r>
    <x v="96"/>
    <x v="3"/>
    <n v="2026"/>
    <s v="CP-05553"/>
    <x v="2"/>
    <x v="2"/>
    <s v="ค่าแรง-ยางเล็ก"/>
    <s v="ไม่กำหนด"/>
    <s v="CS.8256904/040"/>
    <s v="คุณ สุริตา  ศรีพูล"/>
    <s v="C10"/>
    <n v="4"/>
    <n v="120"/>
    <n v="0"/>
    <s v=" "/>
    <n v="0"/>
    <n v="0"/>
    <n v="0"/>
    <s v="CP03N"/>
    <x v="1"/>
  </r>
  <r>
    <x v="96"/>
    <x v="3"/>
    <n v="2026"/>
    <s v="CP-18656"/>
    <x v="99"/>
    <x v="99"/>
    <s v="อะไหล่ยางเล็ก"/>
    <s v="ไม่กำหนด"/>
    <s v="CS.8256904/041"/>
    <s v="บริษัท สร้างมาดี จำกัด"/>
    <s v="C10"/>
    <n v="1"/>
    <n v="2250"/>
    <n v="35"/>
    <s v=" "/>
    <n v="2070.09"/>
    <n v="144.91"/>
    <n v="2215"/>
    <s v="CP03A"/>
    <x v="1"/>
  </r>
  <r>
    <x v="96"/>
    <x v="3"/>
    <n v="2026"/>
    <s v="CP-18656"/>
    <x v="100"/>
    <x v="100"/>
    <s v="อะไหล่ยางเล็ก"/>
    <s v="ไม่กำหนด"/>
    <s v="CS.8256904/041"/>
    <s v="บริษัท สร้างมาดี จำกัด"/>
    <s v="C10"/>
    <n v="1"/>
    <n v="300"/>
    <n v="0"/>
    <s v=" "/>
    <n v="0"/>
    <n v="0"/>
    <n v="0"/>
    <s v="CP03A"/>
    <x v="1"/>
  </r>
  <r>
    <x v="96"/>
    <x v="3"/>
    <n v="2026"/>
    <s v="CP-18656"/>
    <x v="978"/>
    <x v="978"/>
    <s v="อะไหล่นอก ยางเล็ก"/>
    <s v="ไม่กำหนด"/>
    <s v="CS.8256904/041"/>
    <s v="บริษัท สร้างมาดี จำกัด"/>
    <s v="C10"/>
    <n v="1"/>
    <n v="405"/>
    <n v="0"/>
    <s v=" "/>
    <n v="378.5"/>
    <n v="26.5"/>
    <n v="405"/>
    <s v="CP03A"/>
    <x v="1"/>
  </r>
  <r>
    <x v="96"/>
    <x v="3"/>
    <n v="2026"/>
    <s v="CP-18657"/>
    <x v="26"/>
    <x v="26"/>
    <s v="ค่าบริการตั้งศูนย์-ยางเล็ก"/>
    <s v="ไม่กำหนด"/>
    <s v="CS.8256904/042"/>
    <s v="คุณ ฉันทณัฏฐ์ มงคลจิรดิฐ"/>
    <s v="C10"/>
    <n v="1"/>
    <n v="500"/>
    <n v="0"/>
    <s v=" "/>
    <n v="467.29"/>
    <n v="32.71"/>
    <n v="500"/>
    <s v="CP03N"/>
    <x v="1"/>
  </r>
  <r>
    <x v="96"/>
    <x v="3"/>
    <n v="2026"/>
    <s v="CP-18659"/>
    <x v="126"/>
    <x v="126"/>
    <s v="อะไหล่ยางเล็ก"/>
    <s v="ไม่กำหนด"/>
    <s v="CS.8256904/043"/>
    <s v="คุณ จันทร์สิริ กลิ่นบุบผา"/>
    <s v="C10"/>
    <n v="1"/>
    <n v="2460"/>
    <n v="123"/>
    <s v=" "/>
    <n v="2184.11"/>
    <n v="152.88999999999999"/>
    <n v="2337"/>
    <s v="CP03A"/>
    <x v="1"/>
  </r>
  <r>
    <x v="96"/>
    <x v="3"/>
    <n v="2026"/>
    <s v="CP-18659"/>
    <x v="127"/>
    <x v="127"/>
    <s v="อะไหล่ยางเล็ก"/>
    <s v="ไม่กำหนด"/>
    <s v="CS.8256904/043"/>
    <s v="คุณ จันทร์สิริ กลิ่นบุบผา"/>
    <s v="C10"/>
    <n v="1"/>
    <n v="620"/>
    <n v="0"/>
    <s v=" "/>
    <n v="0"/>
    <n v="0"/>
    <n v="0"/>
    <s v="CP03A"/>
    <x v="1"/>
  </r>
  <r>
    <x v="96"/>
    <x v="3"/>
    <n v="2026"/>
    <s v="CP-18659"/>
    <x v="209"/>
    <x v="209"/>
    <s v="อะไหล่ยางเล็ก"/>
    <s v="ไม่กำหนด"/>
    <s v="CS.8256904/043"/>
    <s v="คุณ จันทร์สิริ กลิ่นบุบผา"/>
    <s v="C10"/>
    <n v="1"/>
    <n v="220"/>
    <n v="0"/>
    <s v=" "/>
    <n v="205.61"/>
    <n v="14.39"/>
    <n v="220"/>
    <s v="CP03A"/>
    <x v="1"/>
  </r>
  <r>
    <x v="96"/>
    <x v="3"/>
    <n v="2026"/>
    <s v="CP-18659"/>
    <x v="19"/>
    <x v="19"/>
    <s v="อะไหล่ยางเล็ก"/>
    <s v="ไม่กำหนด"/>
    <s v="CS.8256904/043"/>
    <s v="คุณ จันทร์สิริ กลิ่นบุบผา"/>
    <s v="C10"/>
    <n v="1"/>
    <n v="20"/>
    <n v="0"/>
    <s v=" "/>
    <n v="18.690000000000001"/>
    <n v="1.31"/>
    <n v="20"/>
    <s v="CP03A"/>
    <x v="1"/>
  </r>
  <r>
    <x v="96"/>
    <x v="3"/>
    <n v="2026"/>
    <s v="CP-12383"/>
    <x v="110"/>
    <x v="110"/>
    <s v="อะไหล่นอก ยางเล็ก"/>
    <s v="ไม่กำหนด"/>
    <s v="CS5256904/0015"/>
    <s v="บริษัท อลิซ เบเกอรี่ แอนด์ ฟูดส์ จำกัด"/>
    <s v="C11"/>
    <n v="1"/>
    <n v="2880"/>
    <n v="144"/>
    <s v=" "/>
    <n v="2557.0100000000002"/>
    <n v="178.99"/>
    <n v="2736"/>
    <s v="CPA"/>
    <x v="3"/>
  </r>
  <r>
    <x v="96"/>
    <x v="3"/>
    <n v="2026"/>
    <s v="CP-12383"/>
    <x v="950"/>
    <x v="950"/>
    <s v="อะไหล่นอก ยางเล็ก"/>
    <s v="ไม่กำหนด"/>
    <s v="CS5256904/0015"/>
    <s v="บริษัท อลิซ เบเกอรี่ แอนด์ ฟูดส์ จำกัด"/>
    <s v="C11"/>
    <n v="1"/>
    <n v="1360"/>
    <n v="68"/>
    <s v=" "/>
    <n v="1207.48"/>
    <n v="84.52"/>
    <n v="1292"/>
    <s v="CPA"/>
    <x v="3"/>
  </r>
  <r>
    <x v="96"/>
    <x v="3"/>
    <n v="2026"/>
    <s v="CP-12383"/>
    <x v="979"/>
    <x v="979"/>
    <s v="อะไหล่นอก ยางเล็ก"/>
    <s v="ไม่กำหนด"/>
    <s v="CS5256904/0015"/>
    <s v="บริษัท อลิซ เบเกอรี่ แอนด์ ฟูดส์ จำกัด"/>
    <s v="C11"/>
    <n v="1"/>
    <n v="1100"/>
    <n v="55"/>
    <s v=" "/>
    <n v="976.64"/>
    <n v="68.36"/>
    <n v="1045"/>
    <s v="CPA"/>
    <x v="3"/>
  </r>
  <r>
    <x v="96"/>
    <x v="3"/>
    <n v="2026"/>
    <s v="CP-12383"/>
    <x v="980"/>
    <x v="980"/>
    <s v="อะไหล่นอก ยางเล็ก"/>
    <s v="ไม่กำหนด"/>
    <s v="CS5256904/0015"/>
    <s v="บริษัท อลิซ เบเกอรี่ แอนด์ ฟูดส์ จำกัด"/>
    <s v="C11"/>
    <n v="1"/>
    <n v="375"/>
    <n v="0"/>
    <s v=" "/>
    <n v="350.47"/>
    <n v="24.53"/>
    <n v="375"/>
    <s v="CPA"/>
    <x v="3"/>
  </r>
  <r>
    <x v="96"/>
    <x v="3"/>
    <n v="2026"/>
    <s v="CP-12383"/>
    <x v="109"/>
    <x v="109"/>
    <s v="อะไหล่ยางเล็ก"/>
    <s v="ไม่กำหนด"/>
    <s v="CS5256904/0015"/>
    <s v="บริษัท อลิซ เบเกอรี่ แอนด์ ฟูดส์ จำกัด"/>
    <s v="C11"/>
    <n v="1"/>
    <n v="990"/>
    <n v="0"/>
    <s v=" "/>
    <n v="925.23"/>
    <n v="64.77"/>
    <n v="990"/>
    <s v="CPA"/>
    <x v="3"/>
  </r>
  <r>
    <x v="96"/>
    <x v="3"/>
    <n v="2026"/>
    <s v="CP-12383"/>
    <x v="981"/>
    <x v="981"/>
    <s v="ค่าบริการ"/>
    <s v="ไม่กำหนด"/>
    <s v="CS5256904/0015"/>
    <s v="บริษัท อลิซ เบเกอรี่ แอนด์ ฟูดส์ จำกัด"/>
    <s v="C11"/>
    <n v="1"/>
    <n v="300"/>
    <n v="0"/>
    <s v=" "/>
    <n v="280.37"/>
    <n v="19.63"/>
    <n v="300"/>
    <s v="CPN"/>
    <x v="3"/>
  </r>
  <r>
    <x v="96"/>
    <x v="3"/>
    <n v="2026"/>
    <s v="CP-12104"/>
    <x v="3"/>
    <x v="3"/>
    <s v="ค่าบริการตั้งศูนย์-ยางเล็ก"/>
    <s v="ไม่กำหนด"/>
    <s v="CS5256904/0016"/>
    <s v="คุณชัยชาญ อ้นเพียรเอก"/>
    <s v="หนึ่ง340"/>
    <n v="1"/>
    <n v="400"/>
    <n v="0"/>
    <s v=" "/>
    <n v="373.83"/>
    <n v="26.17"/>
    <n v="400"/>
    <s v="CPN"/>
    <x v="3"/>
  </r>
  <r>
    <x v="96"/>
    <x v="3"/>
    <n v="2026"/>
    <s v="CP-17056"/>
    <x v="3"/>
    <x v="3"/>
    <s v="ค่าบริการตั้งศูนย์-ยางเล็ก"/>
    <s v="ไม่กำหนด"/>
    <s v="IV2256904/002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6"/>
    <x v="3"/>
    <n v="2026"/>
    <s v="CP-17056"/>
    <x v="3"/>
    <x v="3"/>
    <s v="ค่าบริการตั้งศูนย์-ยางเล็ก"/>
    <s v="ไม่กำหนด"/>
    <s v="IV2256904/002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6"/>
    <x v="3"/>
    <n v="2026"/>
    <s v="CP-17056"/>
    <x v="3"/>
    <x v="3"/>
    <s v="ค่าบริการตั้งศูนย์-ยางเล็ก"/>
    <s v="ไม่กำหนด"/>
    <s v="IV2256904/0030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6"/>
    <x v="3"/>
    <n v="2026"/>
    <s v="CP-17056"/>
    <x v="128"/>
    <x v="128"/>
    <s v="อะไหล่ยางเล็ก"/>
    <s v="ไม่กำหนด"/>
    <s v="IV2256904/0031"/>
    <s v="บริษัท ซี.อาร์.ออโต้ บางบัวทอง จำกัด"/>
    <s v="หนึ่ง340"/>
    <n v="1"/>
    <n v="250"/>
    <n v="0"/>
    <s v=" "/>
    <n v="233.64"/>
    <n v="16.36"/>
    <n v="250"/>
    <s v="CPA"/>
    <x v="3"/>
  </r>
  <r>
    <x v="97"/>
    <x v="3"/>
    <n v="2026"/>
    <s v="CP-18660"/>
    <x v="327"/>
    <x v="327"/>
    <s v="ยางเล็ก DL"/>
    <s v="DUNLOP"/>
    <s v="CS.2256904/027"/>
    <s v="คุณวิทูรย์  เมธานวนนท์"/>
    <s v="BB/ปูน"/>
    <n v="4"/>
    <n v="3520"/>
    <n v="3520"/>
    <s v=" "/>
    <n v="9869.16"/>
    <n v="690.84"/>
    <n v="10560"/>
    <s v="CP04Y26-M01"/>
    <x v="2"/>
  </r>
  <r>
    <x v="97"/>
    <x v="3"/>
    <n v="2026"/>
    <s v="CP-18660"/>
    <x v="1"/>
    <x v="1"/>
    <s v="อะไหล่ยางเล็ก"/>
    <s v="อะไหล่นอก"/>
    <s v="CS.2256904/027"/>
    <s v="คุณวิทูรย์  เมธานวนนท์"/>
    <s v="BB/ปูน"/>
    <n v="4"/>
    <n v="60"/>
    <n v="0"/>
    <s v=" "/>
    <n v="0"/>
    <n v="0"/>
    <n v="0"/>
    <s v="CP04A"/>
    <x v="2"/>
  </r>
  <r>
    <x v="97"/>
    <x v="3"/>
    <n v="2026"/>
    <s v="CP-18660"/>
    <x v="3"/>
    <x v="3"/>
    <s v="ค่าบริการตั้งศูนย์-ยางเล็ก"/>
    <s v="ไม่กำหนด"/>
    <s v="CS.2256904/027"/>
    <s v="คุณวิทูรย์  เมธานวนนท์"/>
    <s v="BB/ปูน"/>
    <n v="1"/>
    <n v="400"/>
    <n v="0"/>
    <s v=" "/>
    <n v="0"/>
    <n v="0"/>
    <n v="0"/>
    <s v="CP04N"/>
    <x v="2"/>
  </r>
  <r>
    <x v="97"/>
    <x v="3"/>
    <n v="2026"/>
    <s v="CP-18660"/>
    <x v="2"/>
    <x v="2"/>
    <s v="ค่าแรง-ยางเล็ก"/>
    <s v="ไม่กำหนด"/>
    <s v="CS.2256904/027"/>
    <s v="คุณวิทูรย์  เมธานวนนท์"/>
    <s v="BB/ปูน"/>
    <n v="4"/>
    <n v="120"/>
    <n v="0"/>
    <s v=" "/>
    <n v="0"/>
    <n v="0"/>
    <n v="0"/>
    <s v="CP04N"/>
    <x v="2"/>
  </r>
  <r>
    <x v="97"/>
    <x v="3"/>
    <n v="2026"/>
    <s v="CP-17239"/>
    <x v="28"/>
    <x v="28"/>
    <s v="อะไหล่ยางเล็ก"/>
    <s v="ไม่กำหนด"/>
    <s v="CS.2256904/028"/>
    <s v="MR. SOMPONG THONGMANY"/>
    <s v="BB/ปูน"/>
    <n v="1"/>
    <n v="1650"/>
    <n v="0"/>
    <s v=" "/>
    <n v="1542.06"/>
    <n v="107.94"/>
    <n v="1650"/>
    <s v="CP04A"/>
    <x v="2"/>
  </r>
  <r>
    <x v="97"/>
    <x v="3"/>
    <n v="2026"/>
    <s v="CP-17239"/>
    <x v="940"/>
    <x v="940"/>
    <s v="อะไหล่ยางเล็ก"/>
    <s v="ไม่กำหนด"/>
    <s v="CS.2256904/028"/>
    <s v="MR. SOMPONG THONGMANY"/>
    <s v="BB/ปูน"/>
    <n v="1"/>
    <n v="420"/>
    <n v="0"/>
    <s v=" "/>
    <n v="0"/>
    <n v="0"/>
    <n v="0"/>
    <s v="CP04A"/>
    <x v="2"/>
  </r>
  <r>
    <x v="97"/>
    <x v="3"/>
    <n v="2026"/>
    <s v="CP-17239"/>
    <x v="255"/>
    <x v="255"/>
    <s v="อะไหล่ยางเล็ก"/>
    <s v="ไม่กำหนด"/>
    <s v="CS.2256904/028"/>
    <s v="MR. SOMPONG THONGMANY"/>
    <s v="BB/ปูน"/>
    <n v="1"/>
    <n v="220"/>
    <n v="0"/>
    <s v=" "/>
    <n v="205.61"/>
    <n v="14.39"/>
    <n v="220"/>
    <s v="CP04A"/>
    <x v="2"/>
  </r>
  <r>
    <x v="97"/>
    <x v="3"/>
    <n v="2026"/>
    <s v="CP-17239"/>
    <x v="37"/>
    <x v="37"/>
    <s v="อะไหล่ยางเล็ก"/>
    <s v="ไม่กำหนด"/>
    <s v="CS.2256904/028"/>
    <s v="MR. SOMPONG THONGMANY"/>
    <s v="BB/ปูน"/>
    <n v="1"/>
    <n v="20"/>
    <n v="0"/>
    <s v=" "/>
    <n v="18.690000000000001"/>
    <n v="1.31"/>
    <n v="20"/>
    <s v="CP04A"/>
    <x v="2"/>
  </r>
  <r>
    <x v="97"/>
    <x v="3"/>
    <n v="2026"/>
    <s v="CP-18651"/>
    <x v="47"/>
    <x v="47"/>
    <s v="ค่าบริการตั้งศูนย์-ยางเล็ก"/>
    <s v="ไม่กำหนด"/>
    <s v="CS.2256904/029"/>
    <s v="คุณ ณภัสกรน์ อยู่คล้าย"/>
    <s v="BB/พงษ์"/>
    <n v="1"/>
    <n v="100"/>
    <n v="0"/>
    <s v=" "/>
    <n v="93.46"/>
    <n v="6.54"/>
    <n v="100"/>
    <s v="CP04N"/>
    <x v="2"/>
  </r>
  <r>
    <x v="97"/>
    <x v="3"/>
    <n v="2026"/>
    <s v="CP-11624"/>
    <x v="858"/>
    <x v="858"/>
    <s v="ยางเล็ก LEAO"/>
    <s v="LEAO"/>
    <s v="CS.6256904/011"/>
    <s v="บริษัท ออโต้ ไดร์ฟ อีวี จำกัด (มหาชน) สำนักงานใหญ่"/>
    <s v="RP/ต่อ"/>
    <n v="4"/>
    <n v="3500"/>
    <n v="4000"/>
    <s v=" "/>
    <n v="9345.7900000000009"/>
    <n v="654.21"/>
    <n v="10000"/>
    <s v="CP02Y26-M03"/>
    <x v="0"/>
  </r>
  <r>
    <x v="97"/>
    <x v="3"/>
    <n v="2026"/>
    <s v="CP-11624"/>
    <x v="1"/>
    <x v="1"/>
    <s v="อะไหล่ยางเล็ก"/>
    <s v="อะไหล่นอก"/>
    <s v="CS.6256904/011"/>
    <s v="บริษัท ออโต้ ไดร์ฟ อีวี จำกัด (มหาชน) สำนักงานใหญ่"/>
    <s v="RP/ต่อ"/>
    <n v="4"/>
    <n v="60"/>
    <n v="0"/>
    <s v=" "/>
    <n v="0"/>
    <n v="0"/>
    <n v="0"/>
    <s v="CP02A"/>
    <x v="0"/>
  </r>
  <r>
    <x v="97"/>
    <x v="3"/>
    <n v="2026"/>
    <s v="CP-11624"/>
    <x v="2"/>
    <x v="2"/>
    <s v="ค่าแรง-ยางเล็ก"/>
    <s v="ไม่กำหนด"/>
    <s v="CS.6256904/011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97"/>
    <x v="3"/>
    <n v="2026"/>
    <s v="CP-11624"/>
    <x v="3"/>
    <x v="3"/>
    <s v="ค่าบริการตั้งศูนย์-ยางเล็ก"/>
    <s v="ไม่กำหนด"/>
    <s v="CS.6256904/011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97"/>
    <x v="3"/>
    <n v="2026"/>
    <s v="CP-17444"/>
    <x v="3"/>
    <x v="3"/>
    <s v="ค่าบริการตั้งศูนย์-ยางเล็ก"/>
    <s v="ไม่กำหนด"/>
    <s v="CS.8256904/044"/>
    <s v="คุณ สหภัส ภู่โพธิ์"/>
    <s v="C10"/>
    <n v="1"/>
    <n v="400"/>
    <n v="0"/>
    <s v=" "/>
    <n v="373.83"/>
    <n v="26.17"/>
    <n v="400"/>
    <s v="CP03N"/>
    <x v="1"/>
  </r>
  <r>
    <x v="97"/>
    <x v="3"/>
    <n v="2026"/>
    <s v="CP-18661"/>
    <x v="13"/>
    <x v="13"/>
    <s v="ค่าแรง-ยางเล็ก"/>
    <s v="ไม่กำหนด"/>
    <s v="CS.8256904/045"/>
    <s v="คุณ กิตติพงศ์ อรรถอิทธิรัตน์"/>
    <s v="C10"/>
    <n v="4"/>
    <n v="50"/>
    <n v="0"/>
    <s v=" "/>
    <n v="186.92"/>
    <n v="13.08"/>
    <n v="200"/>
    <s v="CP03N"/>
    <x v="1"/>
  </r>
  <r>
    <x v="97"/>
    <x v="3"/>
    <n v="2026"/>
    <s v="CP-18661"/>
    <x v="70"/>
    <x v="70"/>
    <s v="อะไหล่ยางเล็ก"/>
    <s v="ไม่กำหนด"/>
    <s v="CS.8256904/045"/>
    <s v="คุณ กิตติพงศ์ อรรถอิทธิรัตน์"/>
    <s v="C10"/>
    <n v="1"/>
    <n v="140"/>
    <n v="0"/>
    <s v=" "/>
    <n v="130.84"/>
    <n v="9.16"/>
    <n v="140"/>
    <s v="CP03A"/>
    <x v="1"/>
  </r>
  <r>
    <x v="97"/>
    <x v="3"/>
    <n v="2026"/>
    <s v="CP-11230"/>
    <x v="38"/>
    <x v="38"/>
    <s v="อะไหล่ยางเล็ก"/>
    <s v="ไม่กำหนด"/>
    <s v="CS.8256904/046"/>
    <s v="คุณ กิติชัย โคตรสงคราม"/>
    <s v="C10"/>
    <n v="1"/>
    <n v="1150"/>
    <n v="0"/>
    <s v=" "/>
    <n v="1074.77"/>
    <n v="75.23"/>
    <n v="1150"/>
    <s v="CP03A"/>
    <x v="1"/>
  </r>
  <r>
    <x v="97"/>
    <x v="3"/>
    <n v="2026"/>
    <s v="CP-11230"/>
    <x v="39"/>
    <x v="39"/>
    <s v="อะไหล่ยางเล็ก"/>
    <s v="ไม่กำหนด"/>
    <s v="CS.8256904/046"/>
    <s v="คุณ กิติชัย โคตรสงคราม"/>
    <s v="C10"/>
    <n v="1"/>
    <n v="175"/>
    <n v="0"/>
    <s v=" "/>
    <n v="0"/>
    <n v="0"/>
    <n v="0"/>
    <s v="CP03A"/>
    <x v="1"/>
  </r>
  <r>
    <x v="97"/>
    <x v="3"/>
    <n v="2026"/>
    <s v="CP-11230"/>
    <x v="31"/>
    <x v="31"/>
    <s v="อะไหล่ยางเล็ก"/>
    <s v="ไม่กำหนด"/>
    <s v="CS.8256904/046"/>
    <s v="คุณ กิติชัย โคตรสงคราม"/>
    <s v="C10"/>
    <n v="1"/>
    <n v="240"/>
    <n v="0"/>
    <s v=" "/>
    <n v="0"/>
    <n v="0"/>
    <n v="0"/>
    <s v="CP03A"/>
    <x v="1"/>
  </r>
  <r>
    <x v="97"/>
    <x v="3"/>
    <n v="2026"/>
    <s v="CP-11230"/>
    <x v="19"/>
    <x v="19"/>
    <s v="อะไหล่ยางเล็ก"/>
    <s v="ไม่กำหนด"/>
    <s v="CS.8256904/046"/>
    <s v="คุณ กิติชัย โคตรสงคราม"/>
    <s v="C10"/>
    <n v="1"/>
    <n v="20"/>
    <n v="0"/>
    <s v=" "/>
    <n v="18.690000000000001"/>
    <n v="1.31"/>
    <n v="20"/>
    <s v="CP03A"/>
    <x v="1"/>
  </r>
  <r>
    <x v="97"/>
    <x v="3"/>
    <n v="2026"/>
    <s v="CP-18662"/>
    <x v="0"/>
    <x v="0"/>
    <s v="ยางเล็ก DL"/>
    <s v="DUNLOP"/>
    <s v="CS.8256904/047"/>
    <s v="คุณ สามารถ คงศักดิ์ดา"/>
    <s v="C10"/>
    <n v="4"/>
    <n v="2700"/>
    <n v="2700"/>
    <s v=" "/>
    <n v="7570.09"/>
    <n v="529.91"/>
    <n v="8100"/>
    <s v="CP03Y26-M01"/>
    <x v="1"/>
  </r>
  <r>
    <x v="97"/>
    <x v="3"/>
    <n v="2026"/>
    <s v="CP-18662"/>
    <x v="1"/>
    <x v="1"/>
    <s v="อะไหล่ยางเล็ก"/>
    <s v="อะไหล่นอก"/>
    <s v="CS.8256904/047"/>
    <s v="คุณ สามารถ คงศักดิ์ดา"/>
    <s v="C10"/>
    <n v="4"/>
    <n v="60"/>
    <n v="0"/>
    <s v=" "/>
    <n v="0"/>
    <n v="0"/>
    <n v="0"/>
    <s v="CP03A"/>
    <x v="1"/>
  </r>
  <r>
    <x v="97"/>
    <x v="3"/>
    <n v="2026"/>
    <s v="CP-18662"/>
    <x v="2"/>
    <x v="2"/>
    <s v="ค่าแรง-ยางเล็ก"/>
    <s v="ไม่กำหนด"/>
    <s v="CS.8256904/047"/>
    <s v="คุณ สามารถ คงศักดิ์ดา"/>
    <s v="C10"/>
    <n v="4"/>
    <n v="120"/>
    <n v="0"/>
    <s v=" "/>
    <n v="0"/>
    <n v="0"/>
    <n v="0"/>
    <s v="CP03N"/>
    <x v="1"/>
  </r>
  <r>
    <x v="97"/>
    <x v="3"/>
    <n v="2026"/>
    <s v="CP-18662"/>
    <x v="3"/>
    <x v="3"/>
    <s v="ค่าบริการตั้งศูนย์-ยางเล็ก"/>
    <s v="ไม่กำหนด"/>
    <s v="CS.8256904/047"/>
    <s v="คุณ สามารถ คงศักดิ์ดา"/>
    <s v="C10"/>
    <n v="1"/>
    <n v="400"/>
    <n v="0"/>
    <s v=" "/>
    <n v="0"/>
    <n v="0"/>
    <n v="0"/>
    <s v="CP03N"/>
    <x v="1"/>
  </r>
  <r>
    <x v="97"/>
    <x v="3"/>
    <n v="2026"/>
    <s v="CP-06109"/>
    <x v="3"/>
    <x v="3"/>
    <s v="ค่าบริการตั้งศูนย์-ยางเล็ก"/>
    <s v="ไม่กำหนด"/>
    <s v="CS5256904/0017"/>
    <s v="บริษัท ที.เอ็ม.ไอ ดริลแอนด์คอนสตรัคชั่น จำกัด"/>
    <s v="C11"/>
    <n v="1"/>
    <n v="400"/>
    <n v="0"/>
    <s v=" "/>
    <n v="373.83"/>
    <n v="26.17"/>
    <n v="400"/>
    <s v="CPN"/>
    <x v="3"/>
  </r>
  <r>
    <x v="97"/>
    <x v="3"/>
    <n v="2026"/>
    <s v="CP-11639"/>
    <x v="65"/>
    <x v="65"/>
    <s v="อะไหล่ยางเล็ก"/>
    <s v="ไม่กำหนด"/>
    <s v="CS5256904/0018"/>
    <s v="คุณ ธงชัย ผกามาศ"/>
    <s v="ท๊อป340"/>
    <n v="1"/>
    <n v="1650"/>
    <n v="0"/>
    <s v=" "/>
    <n v="1542.06"/>
    <n v="107.94"/>
    <n v="1650"/>
    <s v="CPA"/>
    <x v="3"/>
  </r>
  <r>
    <x v="97"/>
    <x v="3"/>
    <n v="2026"/>
    <s v="CP-11639"/>
    <x v="81"/>
    <x v="81"/>
    <s v="อะไหล่ยางเล็ก"/>
    <s v="ไม่กำหนด"/>
    <s v="CS5256904/0018"/>
    <s v="คุณ ธงชัย ผกามาศ"/>
    <s v="ท๊อป340"/>
    <n v="1"/>
    <n v="220"/>
    <n v="0"/>
    <s v=" "/>
    <n v="205.61"/>
    <n v="14.39"/>
    <n v="220"/>
    <s v="CPA"/>
    <x v="3"/>
  </r>
  <r>
    <x v="97"/>
    <x v="3"/>
    <n v="2026"/>
    <s v="CP-11639"/>
    <x v="19"/>
    <x v="19"/>
    <s v="อะไหล่ยางเล็ก"/>
    <s v="ไม่กำหนด"/>
    <s v="CS5256904/0018"/>
    <s v="คุณ ธงชัย ผกามาศ"/>
    <s v="ท๊อป340"/>
    <n v="1"/>
    <n v="20"/>
    <n v="0"/>
    <s v=" "/>
    <n v="18.690000000000001"/>
    <n v="1.31"/>
    <n v="20"/>
    <s v="CPA"/>
    <x v="3"/>
  </r>
  <r>
    <x v="97"/>
    <x v="3"/>
    <n v="2026"/>
    <s v="CP-11639"/>
    <x v="142"/>
    <x v="142"/>
    <s v="ยางเล็ก LingLong"/>
    <s v="LINGLONG ยางเล็ก"/>
    <s v="CS5256904/0018"/>
    <s v="คุณ ธงชัย ผกามาศ"/>
    <s v="ท๊อป340"/>
    <n v="4"/>
    <n v="2200"/>
    <n v="2200"/>
    <s v=" "/>
    <n v="6168.22"/>
    <n v="431.78"/>
    <n v="6600"/>
    <s v="CPY26-M01"/>
    <x v="3"/>
  </r>
  <r>
    <x v="97"/>
    <x v="3"/>
    <n v="2026"/>
    <s v="CP-11639"/>
    <x v="1"/>
    <x v="1"/>
    <s v="อะไหล่ยางเล็ก"/>
    <s v="อะไหล่นอก"/>
    <s v="CS5256904/0018"/>
    <s v="คุณ ธงชัย ผกามาศ"/>
    <s v="ท๊อป340"/>
    <n v="4"/>
    <n v="60"/>
    <n v="0"/>
    <s v=" "/>
    <n v="0"/>
    <n v="0"/>
    <n v="0"/>
    <s v="CPA"/>
    <x v="3"/>
  </r>
  <r>
    <x v="97"/>
    <x v="3"/>
    <n v="2026"/>
    <s v="CP-11639"/>
    <x v="2"/>
    <x v="2"/>
    <s v="ค่าแรง-ยางเล็ก"/>
    <s v="ไม่กำหนด"/>
    <s v="CS5256904/0018"/>
    <s v="คุณ ธงชัย ผกามาศ"/>
    <s v="ท๊อป340"/>
    <n v="4"/>
    <n v="120"/>
    <n v="0"/>
    <s v=" "/>
    <n v="0"/>
    <n v="0"/>
    <n v="0"/>
    <s v="CPN"/>
    <x v="3"/>
  </r>
  <r>
    <x v="97"/>
    <x v="3"/>
    <n v="2026"/>
    <s v="CP-11639"/>
    <x v="3"/>
    <x v="3"/>
    <s v="ค่าบริการตั้งศูนย์-ยางเล็ก"/>
    <s v="ไม่กำหนด"/>
    <s v="CS5256904/0018"/>
    <s v="คุณ ธงชัย ผกามาศ"/>
    <s v="ท๊อป340"/>
    <n v="1"/>
    <n v="400"/>
    <n v="0"/>
    <s v=" "/>
    <n v="0"/>
    <n v="0"/>
    <n v="0"/>
    <s v="CPN"/>
    <x v="3"/>
  </r>
  <r>
    <x v="97"/>
    <x v="3"/>
    <n v="2026"/>
    <s v="CP-11639"/>
    <x v="982"/>
    <x v="982"/>
    <s v="อะไหล่นอก ยางเล็ก"/>
    <s v="ไม่กำหนด"/>
    <s v="CS5256904/0018"/>
    <s v="คุณ ธงชัย ผกามาศ"/>
    <s v="ท๊อป340"/>
    <n v="2"/>
    <n v="3750"/>
    <n v="0"/>
    <s v=" "/>
    <n v="7009.35"/>
    <n v="490.65"/>
    <n v="7500"/>
    <s v="CPA"/>
    <x v="3"/>
  </r>
  <r>
    <x v="97"/>
    <x v="3"/>
    <n v="2026"/>
    <s v="CP-11639"/>
    <x v="407"/>
    <x v="407"/>
    <s v="ค่าบริการ"/>
    <s v="ไม่กำหนด"/>
    <s v="CS5256904/0018"/>
    <s v="คุณ ธงชัย ผกามาศ"/>
    <s v="ท๊อป340"/>
    <n v="1"/>
    <n v="600"/>
    <n v="0"/>
    <s v=" "/>
    <n v="560.75"/>
    <n v="39.25"/>
    <n v="600"/>
    <s v="CPN"/>
    <x v="3"/>
  </r>
  <r>
    <x v="97"/>
    <x v="3"/>
    <n v="2026"/>
    <s v="CP-11639"/>
    <x v="138"/>
    <x v="138"/>
    <s v="ของแจกของแถม"/>
    <s v="LINGLONG ยางเล็ก"/>
    <s v="CS5256904/0018"/>
    <s v="คุณ ธงชัย ผกามาศ"/>
    <s v="ท๊อป340"/>
    <n v="1"/>
    <n v="1"/>
    <n v="0"/>
    <s v=" "/>
    <n v="0"/>
    <n v="0"/>
    <n v="0"/>
    <s v="CPN"/>
    <x v="3"/>
  </r>
  <r>
    <x v="97"/>
    <x v="3"/>
    <n v="2026"/>
    <s v="CP-12104"/>
    <x v="99"/>
    <x v="99"/>
    <s v="อะไหล่ยางเล็ก"/>
    <s v="ไม่กำหนด"/>
    <s v="CS5256904/0019"/>
    <s v="คุณชัยชาญ อ้นเพียรเอก"/>
    <s v="หนึ่ง340"/>
    <n v="1"/>
    <n v="2250"/>
    <n v="0"/>
    <s v=" "/>
    <n v="2102.8000000000002"/>
    <n v="147.19999999999999"/>
    <n v="2250"/>
    <s v="CPA"/>
    <x v="3"/>
  </r>
  <r>
    <x v="97"/>
    <x v="3"/>
    <n v="2026"/>
    <s v="CP-12104"/>
    <x v="100"/>
    <x v="100"/>
    <s v="อะไหล่ยางเล็ก"/>
    <s v="ไม่กำหนด"/>
    <s v="CS5256904/0019"/>
    <s v="คุณชัยชาญ อ้นเพียรเอก"/>
    <s v="หนึ่ง340"/>
    <n v="1"/>
    <n v="300"/>
    <n v="0"/>
    <s v=" "/>
    <n v="0"/>
    <n v="0"/>
    <n v="0"/>
    <s v="CPA"/>
    <x v="3"/>
  </r>
  <r>
    <x v="97"/>
    <x v="3"/>
    <n v="2026"/>
    <s v="CP-12104"/>
    <x v="195"/>
    <x v="195"/>
    <s v="อะไหล่ยางเล็ก"/>
    <s v="ไม่กำหนด"/>
    <s v="CS5256904/0019"/>
    <s v="คุณชัยชาญ อ้นเพียรเอก"/>
    <s v="หนึ่ง340"/>
    <n v="1"/>
    <n v="260"/>
    <n v="0"/>
    <s v=" "/>
    <n v="242.99"/>
    <n v="17.010000000000002"/>
    <n v="260"/>
    <s v="CPA"/>
    <x v="3"/>
  </r>
  <r>
    <x v="97"/>
    <x v="3"/>
    <n v="2026"/>
    <s v="CP-12104"/>
    <x v="103"/>
    <x v="103"/>
    <s v="อะไหล่ยางเล็ก"/>
    <s v="ไม่กำหนด"/>
    <s v="CS5256904/0019"/>
    <s v="คุณชัยชาญ อ้นเพียรเอก"/>
    <s v="หนึ่ง340"/>
    <n v="1"/>
    <n v="300"/>
    <n v="0"/>
    <s v=" "/>
    <n v="280.37"/>
    <n v="19.63"/>
    <n v="300"/>
    <s v="CPA"/>
    <x v="3"/>
  </r>
  <r>
    <x v="97"/>
    <x v="3"/>
    <n v="2026"/>
    <s v="CP-17056"/>
    <x v="3"/>
    <x v="3"/>
    <s v="ค่าบริการตั้งศูนย์-ยางเล็ก"/>
    <s v="ไม่กำหนด"/>
    <s v="IV2256904/003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7"/>
    <x v="3"/>
    <n v="2026"/>
    <s v="BTC-0000418"/>
    <x v="140"/>
    <x v="140"/>
    <s v="อะไหล่ยางเล็ก"/>
    <s v="ไม่กำหนด"/>
    <s v="IV2256904/0033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97"/>
    <x v="3"/>
    <n v="2026"/>
    <s v="BTC-0000418"/>
    <x v="18"/>
    <x v="18"/>
    <s v="อะไหล่ยางเล็ก"/>
    <s v="ไม่กำหนด"/>
    <s v="IV2256904/0033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97"/>
    <x v="3"/>
    <n v="2026"/>
    <s v="BTC-0000418"/>
    <x v="195"/>
    <x v="195"/>
    <s v="อะไหล่ยางเล็ก"/>
    <s v="ไม่กำหนด"/>
    <s v="IV2256904/0033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97"/>
    <x v="3"/>
    <n v="2026"/>
    <s v="BTC-0000418"/>
    <x v="37"/>
    <x v="37"/>
    <s v="อะไหล่ยางเล็ก"/>
    <s v="ไม่กำหนด"/>
    <s v="IV2256904/0033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98"/>
    <x v="3"/>
    <n v="2026"/>
    <s v="CP-16837"/>
    <x v="3"/>
    <x v="3"/>
    <s v="ค่าบริการตั้งศูนย์-ยางเล็ก"/>
    <s v="ไม่กำหนด"/>
    <s v="CS.2256904/030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98"/>
    <x v="3"/>
    <n v="2026"/>
    <s v="CP-18658"/>
    <x v="983"/>
    <x v="983"/>
    <s v="ยางเล็ก LingLong"/>
    <s v="LINGLONG ยางเล็ก"/>
    <s v="CS.6256904/012"/>
    <s v="คุณพิสัณห์ จุลดิลก"/>
    <s v="C13"/>
    <n v="4"/>
    <n v="4050"/>
    <n v="4050"/>
    <s v=" "/>
    <n v="11355.14"/>
    <n v="794.86"/>
    <n v="12150"/>
    <s v="CP02Y26-M01"/>
    <x v="0"/>
  </r>
  <r>
    <x v="98"/>
    <x v="3"/>
    <n v="2026"/>
    <s v="CP-18658"/>
    <x v="1"/>
    <x v="1"/>
    <s v="อะไหล่ยางเล็ก"/>
    <s v="อะไหล่นอก"/>
    <s v="CS.6256904/012"/>
    <s v="คุณพิสัณห์ จุลดิลก"/>
    <s v="C13"/>
    <n v="4"/>
    <n v="60"/>
    <n v="0"/>
    <s v=" "/>
    <n v="0"/>
    <n v="0"/>
    <n v="0"/>
    <s v="CP02A"/>
    <x v="0"/>
  </r>
  <r>
    <x v="98"/>
    <x v="3"/>
    <n v="2026"/>
    <s v="CP-18658"/>
    <x v="25"/>
    <x v="25"/>
    <s v="ค่าแรง-ยางเล็ก"/>
    <s v="ไม่กำหนด"/>
    <s v="CS.6256904/012"/>
    <s v="คุณพิสัณห์ จุลดิลก"/>
    <s v="C13"/>
    <n v="4"/>
    <n v="150"/>
    <n v="0"/>
    <s v=" "/>
    <n v="0"/>
    <n v="0"/>
    <n v="0"/>
    <s v="CP02N"/>
    <x v="0"/>
  </r>
  <r>
    <x v="98"/>
    <x v="3"/>
    <n v="2026"/>
    <s v="CP-18658"/>
    <x v="26"/>
    <x v="26"/>
    <s v="ค่าบริการตั้งศูนย์-ยางเล็ก"/>
    <s v="ไม่กำหนด"/>
    <s v="CS.6256904/012"/>
    <s v="คุณพิสัณห์ จุลดิลก"/>
    <s v="C13"/>
    <n v="1"/>
    <n v="500"/>
    <n v="0"/>
    <s v=" "/>
    <n v="0"/>
    <n v="0"/>
    <n v="0"/>
    <s v="CP02N"/>
    <x v="0"/>
  </r>
  <r>
    <x v="98"/>
    <x v="3"/>
    <n v="2026"/>
    <s v="CP-18658"/>
    <x v="984"/>
    <x v="984"/>
    <s v="อะไหล่นอก ยางเล็ก"/>
    <s v="ไม่กำหนด"/>
    <s v="CS.6256904/012"/>
    <s v="คุณพิสัณห์ จุลดิลก"/>
    <s v="C13"/>
    <n v="2"/>
    <n v="4390"/>
    <n v="439"/>
    <s v=" "/>
    <n v="7795.33"/>
    <n v="545.66999999999996"/>
    <n v="8341"/>
    <s v="CP02A"/>
    <x v="0"/>
  </r>
  <r>
    <x v="98"/>
    <x v="3"/>
    <n v="2026"/>
    <s v="CP-18658"/>
    <x v="985"/>
    <x v="985"/>
    <s v="อะไหล่นอก ยางเล็ก"/>
    <s v="ไม่กำหนด"/>
    <s v="CS.6256904/012"/>
    <s v="คุณพิสัณห์ จุลดิลก"/>
    <s v="C13"/>
    <n v="2"/>
    <n v="490"/>
    <n v="49"/>
    <s v=" "/>
    <n v="870.09"/>
    <n v="60.91"/>
    <n v="931"/>
    <s v="CP02A"/>
    <x v="0"/>
  </r>
  <r>
    <x v="98"/>
    <x v="3"/>
    <n v="2026"/>
    <s v="CP-18658"/>
    <x v="986"/>
    <x v="986"/>
    <s v="อะไหล่นอก ยางเล็ก"/>
    <s v="ไม่กำหนด"/>
    <s v="CS.6256904/012"/>
    <s v="คุณพิสัณห์ จุลดิลก"/>
    <s v="C13"/>
    <n v="2"/>
    <n v="790"/>
    <n v="79"/>
    <s v=" "/>
    <n v="1402.8"/>
    <n v="98.2"/>
    <n v="1501"/>
    <s v="CP02A"/>
    <x v="0"/>
  </r>
  <r>
    <x v="98"/>
    <x v="3"/>
    <n v="2026"/>
    <s v="CP-18658"/>
    <x v="987"/>
    <x v="987"/>
    <s v="อะไหล่นอก ยางเล็ก"/>
    <s v="ไม่กำหนด"/>
    <s v="CS.6256904/012"/>
    <s v="คุณพิสัณห์ จุลดิลก"/>
    <s v="C13"/>
    <n v="2"/>
    <n v="990"/>
    <n v="99"/>
    <s v=" "/>
    <n v="1757.94"/>
    <n v="123.06"/>
    <n v="1881"/>
    <s v="CP02A"/>
    <x v="0"/>
  </r>
  <r>
    <x v="98"/>
    <x v="3"/>
    <n v="2026"/>
    <s v="CP-18658"/>
    <x v="988"/>
    <x v="988"/>
    <s v="อะไหล่นอก ยางเล็ก"/>
    <s v="ไม่กำหนด"/>
    <s v="CS.6256904/012"/>
    <s v="คุณพิสัณห์ จุลดิลก"/>
    <s v="C13"/>
    <n v="2"/>
    <n v="1690"/>
    <n v="169"/>
    <s v=" "/>
    <n v="3000.93"/>
    <n v="210.07"/>
    <n v="3211"/>
    <s v="CP02A"/>
    <x v="0"/>
  </r>
  <r>
    <x v="98"/>
    <x v="3"/>
    <n v="2026"/>
    <s v="CP-18658"/>
    <x v="989"/>
    <x v="989"/>
    <s v="อะไหล่นอก ยางเล็ก"/>
    <s v="ไม่กำหนด"/>
    <s v="CS.6256904/012"/>
    <s v="คุณพิสัณห์ จุลดิลก"/>
    <s v="C13"/>
    <n v="2"/>
    <n v="3790"/>
    <n v="379"/>
    <s v=" "/>
    <n v="6729.91"/>
    <n v="471.09"/>
    <n v="7201"/>
    <s v="CP02A"/>
    <x v="0"/>
  </r>
  <r>
    <x v="98"/>
    <x v="3"/>
    <n v="2026"/>
    <s v="CP-18658"/>
    <x v="990"/>
    <x v="990"/>
    <s v="อะไหล่นอก ยางเล็ก"/>
    <s v="ไม่กำหนด"/>
    <s v="CS.6256904/012"/>
    <s v="คุณพิสัณห์ จุลดิลก"/>
    <s v="C13"/>
    <n v="2"/>
    <n v="890"/>
    <n v="89"/>
    <s v=" "/>
    <n v="1580.37"/>
    <n v="110.63"/>
    <n v="1691"/>
    <s v="CP02A"/>
    <x v="0"/>
  </r>
  <r>
    <x v="98"/>
    <x v="3"/>
    <n v="2026"/>
    <s v="CP-18658"/>
    <x v="991"/>
    <x v="991"/>
    <s v="อะไหล่นอก ยางเล็ก"/>
    <s v="ไม่กำหนด"/>
    <s v="CS.6256904/012"/>
    <s v="คุณพิสัณห์ จุลดิลก"/>
    <s v="C13"/>
    <n v="2"/>
    <n v="690"/>
    <n v="69"/>
    <s v=" "/>
    <n v="1225.23"/>
    <n v="85.77"/>
    <n v="1311"/>
    <s v="CP02A"/>
    <x v="0"/>
  </r>
  <r>
    <x v="98"/>
    <x v="3"/>
    <n v="2026"/>
    <s v="CP-18658"/>
    <x v="992"/>
    <x v="992"/>
    <s v="อะไหล่นอก ยางเล็ก"/>
    <s v="ไม่กำหนด"/>
    <s v="CS.6256904/012"/>
    <s v="คุณพิสัณห์ จุลดิลก"/>
    <s v="C13"/>
    <n v="2"/>
    <n v="490"/>
    <n v="49"/>
    <s v=" "/>
    <n v="870.09"/>
    <n v="60.91"/>
    <n v="931"/>
    <s v="CP02A"/>
    <x v="0"/>
  </r>
  <r>
    <x v="98"/>
    <x v="3"/>
    <n v="2026"/>
    <s v="CP-18658"/>
    <x v="64"/>
    <x v="64"/>
    <s v="ค่าบริการ"/>
    <s v="ไม่กำหนด"/>
    <s v="CS.6256904/012"/>
    <s v="คุณพิสัณห์ จุลดิลก"/>
    <s v="C13"/>
    <n v="3"/>
    <n v="480"/>
    <n v="0"/>
    <s v=" "/>
    <n v="1345.79"/>
    <n v="94.21"/>
    <n v="1440"/>
    <s v="CP02N"/>
    <x v="0"/>
  </r>
  <r>
    <x v="98"/>
    <x v="3"/>
    <n v="2026"/>
    <s v="CP-18658"/>
    <x v="27"/>
    <x v="27"/>
    <s v="ของแจกของแถม"/>
    <s v="BSยางเล็ก"/>
    <s v="CS.6256904/012"/>
    <s v="คุณพิสัณห์ จุลดิลก"/>
    <s v="C13"/>
    <n v="1"/>
    <n v="1"/>
    <n v="0"/>
    <s v=" "/>
    <n v="0"/>
    <n v="0"/>
    <n v="0"/>
    <s v="CP02N"/>
    <x v="0"/>
  </r>
  <r>
    <x v="98"/>
    <x v="3"/>
    <n v="2026"/>
    <s v="CP-11565"/>
    <x v="70"/>
    <x v="70"/>
    <s v="อะไหล่ยางเล็ก"/>
    <s v="ไม่กำหนด"/>
    <s v="CS.6256904/013"/>
    <s v="คุณธัญญธร ภู่อารีย์"/>
    <s v="RP/ต่อ"/>
    <n v="2"/>
    <n v="140"/>
    <n v="0"/>
    <s v=" "/>
    <n v="261.68"/>
    <n v="18.32"/>
    <n v="280"/>
    <s v="CP02A"/>
    <x v="0"/>
  </r>
  <r>
    <x v="98"/>
    <x v="3"/>
    <n v="2026"/>
    <s v="CP-18663"/>
    <x v="140"/>
    <x v="140"/>
    <s v="อะไหล่ยางเล็ก"/>
    <s v="ไม่กำหนด"/>
    <s v="CS.8256904/048"/>
    <s v="คุณ ธีรพล ธีรกุลเจริญ"/>
    <s v="C10"/>
    <n v="1"/>
    <n v="1350"/>
    <n v="0"/>
    <s v=" "/>
    <n v="1261.68"/>
    <n v="88.32"/>
    <n v="1350"/>
    <s v="CP03A"/>
    <x v="1"/>
  </r>
  <r>
    <x v="98"/>
    <x v="3"/>
    <n v="2026"/>
    <s v="CP-18663"/>
    <x v="18"/>
    <x v="18"/>
    <s v="อะไหล่ยางเล็ก"/>
    <s v="ไม่กำหนด"/>
    <s v="CS.8256904/048"/>
    <s v="คุณ ธีรพล ธีรกุลเจริญ"/>
    <s v="C10"/>
    <n v="1"/>
    <n v="250"/>
    <n v="0"/>
    <s v=" "/>
    <n v="0"/>
    <n v="0"/>
    <n v="0"/>
    <s v="CP03A"/>
    <x v="1"/>
  </r>
  <r>
    <x v="98"/>
    <x v="3"/>
    <n v="2026"/>
    <s v="CP-18663"/>
    <x v="40"/>
    <x v="40"/>
    <s v="อะไหล่ยางเล็ก"/>
    <s v="ไม่กำหนด"/>
    <s v="CS.8256904/048"/>
    <s v="คุณ ธีรพล ธีรกุลเจริญ"/>
    <s v="C10"/>
    <n v="1"/>
    <n v="330"/>
    <n v="0"/>
    <s v=" "/>
    <n v="308.41000000000003"/>
    <n v="21.59"/>
    <n v="330"/>
    <s v="CP03A"/>
    <x v="1"/>
  </r>
  <r>
    <x v="98"/>
    <x v="3"/>
    <n v="2026"/>
    <s v="CP-18663"/>
    <x v="19"/>
    <x v="19"/>
    <s v="อะไหล่ยางเล็ก"/>
    <s v="ไม่กำหนด"/>
    <s v="CS.8256904/048"/>
    <s v="คุณ ธีรพล ธีรกุลเจริญ"/>
    <s v="C10"/>
    <n v="1"/>
    <n v="20"/>
    <n v="0"/>
    <s v=" "/>
    <n v="18.690000000000001"/>
    <n v="1.31"/>
    <n v="20"/>
    <s v="CP03A"/>
    <x v="1"/>
  </r>
  <r>
    <x v="98"/>
    <x v="3"/>
    <n v="2026"/>
    <s v="CP-18663"/>
    <x v="103"/>
    <x v="103"/>
    <s v="อะไหล่ยางเล็ก"/>
    <s v="ไม่กำหนด"/>
    <s v="CS.8256904/048"/>
    <s v="คุณ ธีรพล ธีรกุลเจริญ"/>
    <s v="C10"/>
    <n v="1"/>
    <n v="300"/>
    <n v="0"/>
    <s v=" "/>
    <n v="280.37"/>
    <n v="19.63"/>
    <n v="300"/>
    <s v="CP03A"/>
    <x v="1"/>
  </r>
  <r>
    <x v="98"/>
    <x v="3"/>
    <n v="2026"/>
    <s v="CP-18663"/>
    <x v="206"/>
    <x v="206"/>
    <s v="อะไหล่ยางเล็ก"/>
    <s v="ไม่กำหนด"/>
    <s v="CS.8256904/048"/>
    <s v="คุณ ธีรพล ธีรกุลเจริญ"/>
    <s v="C10"/>
    <n v="1"/>
    <n v="580"/>
    <n v="0"/>
    <s v=" "/>
    <n v="542.05999999999995"/>
    <n v="37.94"/>
    <n v="580"/>
    <s v="CP03A"/>
    <x v="1"/>
  </r>
  <r>
    <x v="98"/>
    <x v="3"/>
    <n v="2026"/>
    <s v="CP-18663"/>
    <x v="74"/>
    <x v="74"/>
    <s v="อะไหล่ยางเล็ก"/>
    <s v="ไม่กำหนด"/>
    <s v="CS.8256904/048"/>
    <s v="คุณ ธีรพล ธีรกุลเจริญ"/>
    <s v="C10"/>
    <n v="1"/>
    <n v="595"/>
    <n v="59.5"/>
    <s v=" "/>
    <n v="500.47"/>
    <n v="35.03"/>
    <n v="535.5"/>
    <s v="CP03A"/>
    <x v="1"/>
  </r>
  <r>
    <x v="98"/>
    <x v="3"/>
    <n v="2026"/>
    <s v="CP-18663"/>
    <x v="73"/>
    <x v="73"/>
    <s v="อะไหล่ยางเล็ก"/>
    <s v="ไม่กำหนด"/>
    <s v="CS.8256904/048"/>
    <s v="คุณ ธีรพล ธีรกุลเจริญ"/>
    <s v="C10"/>
    <n v="1"/>
    <n v="595"/>
    <n v="59.5"/>
    <s v=" "/>
    <n v="500.47"/>
    <n v="35.03"/>
    <n v="535.5"/>
    <s v="CP03A"/>
    <x v="1"/>
  </r>
  <r>
    <x v="98"/>
    <x v="3"/>
    <n v="2026"/>
    <s v="CP-18664"/>
    <x v="966"/>
    <x v="966"/>
    <s v="ยางเล็ก BS"/>
    <s v="BSยางเล็ก"/>
    <s v="CS.8256904/049"/>
    <s v="คุณ ศุภกิจ ต่างใจ"/>
    <s v="C10"/>
    <n v="4"/>
    <n v="2290"/>
    <n v="0"/>
    <s v=" "/>
    <n v="8560.75"/>
    <n v="599.25"/>
    <n v="9160"/>
    <s v="CP03Y26-M01"/>
    <x v="1"/>
  </r>
  <r>
    <x v="98"/>
    <x v="3"/>
    <n v="2026"/>
    <s v="CP-18664"/>
    <x v="1"/>
    <x v="1"/>
    <s v="อะไหล่ยางเล็ก"/>
    <s v="อะไหล่นอก"/>
    <s v="CS.8256904/049"/>
    <s v="คุณ ศุภกิจ ต่างใจ"/>
    <s v="C10"/>
    <n v="4"/>
    <n v="60"/>
    <n v="0"/>
    <s v=" "/>
    <n v="0"/>
    <n v="0"/>
    <n v="0"/>
    <s v="CP03A"/>
    <x v="1"/>
  </r>
  <r>
    <x v="98"/>
    <x v="3"/>
    <n v="2026"/>
    <s v="CP-18664"/>
    <x v="2"/>
    <x v="2"/>
    <s v="ค่าแรง-ยางเล็ก"/>
    <s v="ไม่กำหนด"/>
    <s v="CS.8256904/049"/>
    <s v="คุณ ศุภกิจ ต่างใจ"/>
    <s v="C10"/>
    <n v="4"/>
    <n v="120"/>
    <n v="0"/>
    <s v=" "/>
    <n v="0"/>
    <n v="0"/>
    <n v="0"/>
    <s v="CP03N"/>
    <x v="1"/>
  </r>
  <r>
    <x v="98"/>
    <x v="3"/>
    <n v="2026"/>
    <s v="CP-18664"/>
    <x v="3"/>
    <x v="3"/>
    <s v="ค่าบริการตั้งศูนย์-ยางเล็ก"/>
    <s v="ไม่กำหนด"/>
    <s v="CS.8256904/049"/>
    <s v="คุณ ศุภกิจ ต่างใจ"/>
    <s v="C10"/>
    <n v="1"/>
    <n v="400"/>
    <n v="0"/>
    <s v=" "/>
    <n v="0"/>
    <n v="0"/>
    <n v="0"/>
    <s v="CP03N"/>
    <x v="1"/>
  </r>
  <r>
    <x v="98"/>
    <x v="3"/>
    <n v="2026"/>
    <s v="CP-18664"/>
    <x v="36"/>
    <x v="36"/>
    <s v="อะไหล่ยางเล็ก"/>
    <s v="ไม่กำหนด"/>
    <s v="CS.8256904/049"/>
    <s v="คุณ ศุภกิจ ต่างใจ"/>
    <s v="C10"/>
    <n v="1"/>
    <n v="1250"/>
    <n v="0"/>
    <s v=" "/>
    <n v="1168.22"/>
    <n v="81.78"/>
    <n v="1250"/>
    <s v="CP03A"/>
    <x v="1"/>
  </r>
  <r>
    <x v="98"/>
    <x v="3"/>
    <n v="2026"/>
    <s v="CP-18664"/>
    <x v="81"/>
    <x v="81"/>
    <s v="อะไหล่ยางเล็ก"/>
    <s v="ไม่กำหนด"/>
    <s v="CS.8256904/049"/>
    <s v="คุณ ศุภกิจ ต่างใจ"/>
    <s v="C10"/>
    <n v="1"/>
    <n v="220"/>
    <n v="0"/>
    <s v=" "/>
    <n v="205.61"/>
    <n v="14.39"/>
    <n v="220"/>
    <s v="CP03A"/>
    <x v="1"/>
  </r>
  <r>
    <x v="98"/>
    <x v="3"/>
    <n v="2026"/>
    <s v="CP-18664"/>
    <x v="19"/>
    <x v="19"/>
    <s v="อะไหล่ยางเล็ก"/>
    <s v="ไม่กำหนด"/>
    <s v="CS.8256904/049"/>
    <s v="คุณ ศุภกิจ ต่างใจ"/>
    <s v="C10"/>
    <n v="1"/>
    <n v="20"/>
    <n v="0"/>
    <s v=" "/>
    <n v="18.690000000000001"/>
    <n v="1.31"/>
    <n v="20"/>
    <s v="CP03A"/>
    <x v="1"/>
  </r>
  <r>
    <x v="98"/>
    <x v="3"/>
    <n v="2026"/>
    <s v="CP-18664"/>
    <x v="56"/>
    <x v="56"/>
    <s v="อะไหล่ยางเล็ก"/>
    <s v="ไม่กำหนด"/>
    <s v="CS.8256904/049"/>
    <s v="คุณ ศุภกิจ ต่างใจ"/>
    <s v="C10"/>
    <n v="1"/>
    <n v="300"/>
    <n v="0"/>
    <s v=" "/>
    <n v="280.37"/>
    <n v="19.63"/>
    <n v="300"/>
    <s v="CP03A"/>
    <x v="1"/>
  </r>
  <r>
    <x v="98"/>
    <x v="3"/>
    <n v="2026"/>
    <s v="CP-18664"/>
    <x v="144"/>
    <x v="144"/>
    <s v="อะไหล่นอก ยางเล็ก"/>
    <s v="ไม่กำหนด"/>
    <s v="CS.8256904/049"/>
    <s v="คุณ ศุภกิจ ต่างใจ"/>
    <s v="C10"/>
    <n v="1"/>
    <n v="420"/>
    <n v="0"/>
    <s v=" "/>
    <n v="392.52"/>
    <n v="27.48"/>
    <n v="420"/>
    <s v="CP03A"/>
    <x v="1"/>
  </r>
  <r>
    <x v="98"/>
    <x v="3"/>
    <n v="2026"/>
    <s v="CP-18664"/>
    <x v="72"/>
    <x v="72"/>
    <s v="อะไหล่ยางเล็ก"/>
    <s v="ไม่กำหนด"/>
    <s v="CS.8256904/049"/>
    <s v="คุณ ศุภกิจ ต่างใจ"/>
    <s v="C10"/>
    <n v="1"/>
    <n v="595"/>
    <n v="0"/>
    <s v=" "/>
    <n v="556.07000000000005"/>
    <n v="38.93"/>
    <n v="595"/>
    <s v="CP03A"/>
    <x v="1"/>
  </r>
  <r>
    <x v="98"/>
    <x v="3"/>
    <n v="2026"/>
    <s v="CP-18665"/>
    <x v="140"/>
    <x v="140"/>
    <s v="อะไหล่ยางเล็ก"/>
    <s v="ไม่กำหนด"/>
    <s v="CS.8256904/050"/>
    <s v="คุณ สว่าง สอนยศ"/>
    <s v="C10"/>
    <n v="1"/>
    <n v="1350"/>
    <n v="0"/>
    <s v=" "/>
    <n v="1261.68"/>
    <n v="88.32"/>
    <n v="1350"/>
    <s v="CP03A"/>
    <x v="1"/>
  </r>
  <r>
    <x v="98"/>
    <x v="3"/>
    <n v="2026"/>
    <s v="CP-18665"/>
    <x v="18"/>
    <x v="18"/>
    <s v="อะไหล่ยางเล็ก"/>
    <s v="ไม่กำหนด"/>
    <s v="CS.8256904/050"/>
    <s v="คุณ สว่าง สอนยศ"/>
    <s v="C10"/>
    <n v="1"/>
    <n v="250"/>
    <n v="0"/>
    <s v=" "/>
    <n v="0"/>
    <n v="0"/>
    <n v="0"/>
    <s v="CP03A"/>
    <x v="1"/>
  </r>
  <r>
    <x v="98"/>
    <x v="3"/>
    <n v="2026"/>
    <s v="CP-18665"/>
    <x v="309"/>
    <x v="309"/>
    <s v="อะไหล่ยางเล็ก"/>
    <s v="ไม่กำหนด"/>
    <s v="CS.8256904/050"/>
    <s v="คุณ สว่าง สอนยศ"/>
    <s v="C10"/>
    <n v="1"/>
    <n v="300"/>
    <n v="0"/>
    <s v=" "/>
    <n v="280.37"/>
    <n v="19.63"/>
    <n v="300"/>
    <s v="CP03A"/>
    <x v="1"/>
  </r>
  <r>
    <x v="98"/>
    <x v="3"/>
    <n v="2026"/>
    <s v="CP-18665"/>
    <x v="19"/>
    <x v="19"/>
    <s v="อะไหล่ยางเล็ก"/>
    <s v="ไม่กำหนด"/>
    <s v="CS.8256904/050"/>
    <s v="คุณ สว่าง สอนยศ"/>
    <s v="C10"/>
    <n v="1"/>
    <n v="20"/>
    <n v="0"/>
    <s v=" "/>
    <n v="18.690000000000001"/>
    <n v="1.31"/>
    <n v="20"/>
    <s v="CP03A"/>
    <x v="1"/>
  </r>
  <r>
    <x v="98"/>
    <x v="3"/>
    <n v="2026"/>
    <s v="CP-18665"/>
    <x v="581"/>
    <x v="581"/>
    <s v="อะไหล่ยางเล็ก"/>
    <s v="ไม่กำหนด"/>
    <s v="CS.8256904/050"/>
    <s v="คุณ สว่าง สอนยศ"/>
    <s v="C10"/>
    <n v="1"/>
    <n v="260"/>
    <n v="0"/>
    <s v=" "/>
    <n v="242.99"/>
    <n v="17.010000000000002"/>
    <n v="260"/>
    <s v="CP03A"/>
    <x v="1"/>
  </r>
  <r>
    <x v="98"/>
    <x v="3"/>
    <n v="2026"/>
    <s v="CP-18665"/>
    <x v="993"/>
    <x v="993"/>
    <s v="อะไหล่ยางเล็ก"/>
    <s v="ไม่กำหนด"/>
    <s v="CS.8256904/050"/>
    <s v="คุณ สว่าง สอนยศ"/>
    <s v="C10"/>
    <n v="1"/>
    <n v="480"/>
    <n v="0"/>
    <s v=" "/>
    <n v="448.6"/>
    <n v="31.4"/>
    <n v="480"/>
    <s v="CP03A"/>
    <x v="1"/>
  </r>
  <r>
    <x v="98"/>
    <x v="3"/>
    <n v="2026"/>
    <s v="CP-18665"/>
    <x v="73"/>
    <x v="73"/>
    <s v="อะไหล่ยางเล็ก"/>
    <s v="ไม่กำหนด"/>
    <s v="CS.8256904/050"/>
    <s v="คุณ สว่าง สอนยศ"/>
    <s v="C10"/>
    <n v="1"/>
    <n v="595"/>
    <n v="59.5"/>
    <s v=" "/>
    <n v="500.47"/>
    <n v="35.03"/>
    <n v="535.5"/>
    <s v="CP03A"/>
    <x v="1"/>
  </r>
  <r>
    <x v="98"/>
    <x v="3"/>
    <n v="2026"/>
    <s v="CP-18665"/>
    <x v="72"/>
    <x v="72"/>
    <s v="อะไหล่ยางเล็ก"/>
    <s v="ไม่กำหนด"/>
    <s v="CS.8256904/050"/>
    <s v="คุณ สว่าง สอนยศ"/>
    <s v="C10"/>
    <n v="1"/>
    <n v="595"/>
    <n v="59.5"/>
    <s v=" "/>
    <n v="500.47"/>
    <n v="35.03"/>
    <n v="535.5"/>
    <s v="CP03A"/>
    <x v="1"/>
  </r>
  <r>
    <x v="98"/>
    <x v="3"/>
    <n v="2026"/>
    <s v="CP-18665"/>
    <x v="74"/>
    <x v="74"/>
    <s v="อะไหล่ยางเล็ก"/>
    <s v="ไม่กำหนด"/>
    <s v="CS.8256904/050"/>
    <s v="คุณ สว่าง สอนยศ"/>
    <s v="C10"/>
    <n v="1"/>
    <n v="595"/>
    <n v="0"/>
    <s v=" "/>
    <n v="556.07000000000005"/>
    <n v="38.93"/>
    <n v="595"/>
    <s v="CP03A"/>
    <x v="1"/>
  </r>
  <r>
    <x v="98"/>
    <x v="3"/>
    <n v="2026"/>
    <s v="CP-18665"/>
    <x v="84"/>
    <x v="84"/>
    <s v="อะไหล่ยางเล็ก"/>
    <s v="ไม่กำหนด"/>
    <s v="CS.8256904/050"/>
    <s v="คุณ สว่าง สอนยศ"/>
    <s v="C10"/>
    <n v="2"/>
    <n v="295"/>
    <n v="0"/>
    <s v=" "/>
    <n v="551.4"/>
    <n v="38.6"/>
    <n v="590"/>
    <s v="CP03A"/>
    <x v="1"/>
  </r>
  <r>
    <x v="98"/>
    <x v="3"/>
    <n v="2026"/>
    <s v="CP-18665"/>
    <x v="555"/>
    <x v="555"/>
    <s v="อะไหล่"/>
    <s v="ไม่กำหนด"/>
    <s v="CS.8256904/050"/>
    <s v="คุณ สว่าง สอนยศ"/>
    <s v="C10"/>
    <n v="4"/>
    <n v="180"/>
    <n v="0"/>
    <s v=" "/>
    <n v="672.9"/>
    <n v="47.1"/>
    <n v="720"/>
    <s v="CP03A"/>
    <x v="1"/>
  </r>
  <r>
    <x v="98"/>
    <x v="3"/>
    <n v="2026"/>
    <s v="CP-18665"/>
    <x v="67"/>
    <x v="67"/>
    <s v="อะไหล่sac"/>
    <s v="ไม่กำหนด"/>
    <s v="CS.8256904/050"/>
    <s v="คุณ สว่าง สอนยศ"/>
    <s v="C10"/>
    <n v="2"/>
    <n v="520"/>
    <n v="0"/>
    <s v=" "/>
    <n v="971.96"/>
    <n v="68.040000000000006"/>
    <n v="1040"/>
    <s v="CP03A"/>
    <x v="1"/>
  </r>
  <r>
    <x v="98"/>
    <x v="3"/>
    <n v="2026"/>
    <s v="CP-18665"/>
    <x v="994"/>
    <x v="994"/>
    <s v="อะไหล่นอก ยางใหญ่"/>
    <s v="ไม่กำหนด"/>
    <s v="CS.8256904/050"/>
    <s v="คุณ สว่าง สอนยศ"/>
    <s v="C10"/>
    <n v="1"/>
    <n v="1550"/>
    <n v="76"/>
    <s v=" "/>
    <n v="1377.57"/>
    <n v="96.43"/>
    <n v="1474"/>
    <s v="CP03A"/>
    <x v="1"/>
  </r>
  <r>
    <x v="98"/>
    <x v="3"/>
    <n v="2026"/>
    <s v="CP-18665"/>
    <x v="87"/>
    <x v="87"/>
    <s v="ค่าบริการ"/>
    <s v="ไม่กำหนด"/>
    <s v="CS.8256904/050"/>
    <s v="คุณ สว่าง สอนยศ"/>
    <s v="C10"/>
    <n v="1"/>
    <n v="250"/>
    <n v="0"/>
    <s v=" "/>
    <n v="233.64"/>
    <n v="16.36"/>
    <n v="250"/>
    <s v="CP03N"/>
    <x v="1"/>
  </r>
  <r>
    <x v="98"/>
    <x v="3"/>
    <n v="2026"/>
    <s v="CP-18665"/>
    <x v="68"/>
    <x v="68"/>
    <s v="ค่าบริการ"/>
    <s v="ไม่กำหนด"/>
    <s v="CS.8256904/050"/>
    <s v="คุณ สว่าง สอนยศ"/>
    <s v="C10"/>
    <n v="1"/>
    <n v="250"/>
    <n v="0"/>
    <s v=" "/>
    <n v="233.64"/>
    <n v="16.36"/>
    <n v="250"/>
    <s v="CP03N"/>
    <x v="1"/>
  </r>
  <r>
    <x v="98"/>
    <x v="3"/>
    <n v="2026"/>
    <s v="CP-18665"/>
    <x v="58"/>
    <x v="58"/>
    <s v="ค่าบริการ"/>
    <s v="ไม่กำหนด"/>
    <s v="CS.8256904/050"/>
    <s v="คุณ สว่าง สอนยศ"/>
    <s v="C10"/>
    <n v="1"/>
    <n v="300"/>
    <n v="0"/>
    <s v=" "/>
    <n v="280.37"/>
    <n v="19.63"/>
    <n v="300"/>
    <s v="CP03N"/>
    <x v="1"/>
  </r>
  <r>
    <x v="98"/>
    <x v="3"/>
    <n v="2026"/>
    <s v="CP-18665"/>
    <x v="59"/>
    <x v="59"/>
    <s v="ค่าบริการ"/>
    <s v="ไม่กำหนด"/>
    <s v="CS.8256904/050"/>
    <s v="คุณ สว่าง สอนยศ"/>
    <s v="C10"/>
    <n v="1"/>
    <n v="200"/>
    <n v="0"/>
    <s v=" "/>
    <n v="186.92"/>
    <n v="13.08"/>
    <n v="200"/>
    <s v="CP03N"/>
    <x v="1"/>
  </r>
  <r>
    <x v="98"/>
    <x v="3"/>
    <n v="2026"/>
    <s v="CP-08241"/>
    <x v="15"/>
    <x v="15"/>
    <s v="ค่าแรง-ยางเล็ก"/>
    <s v="ไม่กำหนด"/>
    <s v="CS.8256904/051"/>
    <s v="บริษัท ไบโอแอคทีฟ อินเตอร์ จำกัด"/>
    <s v="C10"/>
    <n v="1"/>
    <n v="160"/>
    <n v="0"/>
    <s v=" "/>
    <n v="149.53"/>
    <n v="10.47"/>
    <n v="160"/>
    <s v="CP03N"/>
    <x v="1"/>
  </r>
  <r>
    <x v="98"/>
    <x v="3"/>
    <n v="2026"/>
    <s v="CP-08241"/>
    <x v="2"/>
    <x v="2"/>
    <s v="ค่าแรง-ยางเล็ก"/>
    <s v="ไม่กำหนด"/>
    <s v="CS.8256904/051"/>
    <s v="บริษัท ไบโอแอคทีฟ อินเตอร์ จำกัด"/>
    <s v="C10"/>
    <n v="4"/>
    <n v="120"/>
    <n v="0"/>
    <s v=" "/>
    <n v="448.6"/>
    <n v="31.4"/>
    <n v="480"/>
    <s v="CP03N"/>
    <x v="1"/>
  </r>
  <r>
    <x v="98"/>
    <x v="3"/>
    <n v="2026"/>
    <s v="CP-08241"/>
    <x v="3"/>
    <x v="3"/>
    <s v="ค่าบริการตั้งศูนย์-ยางเล็ก"/>
    <s v="ไม่กำหนด"/>
    <s v="CS.8256904/051"/>
    <s v="บริษัท ไบโอแอคทีฟ อินเตอร์ จำกัด"/>
    <s v="C10"/>
    <n v="1"/>
    <n v="400"/>
    <n v="0"/>
    <s v=" "/>
    <n v="373.83"/>
    <n v="26.17"/>
    <n v="400"/>
    <s v="CP03N"/>
    <x v="1"/>
  </r>
  <r>
    <x v="98"/>
    <x v="3"/>
    <n v="2026"/>
    <s v="CP-08241"/>
    <x v="898"/>
    <x v="898"/>
    <s v="อะไหล่ยางเล็ก"/>
    <s v="ไม่กำหนด"/>
    <s v="CS.8256904/051"/>
    <s v="บริษัท ไบโอแอคทีฟ อินเตอร์ จำกัด"/>
    <s v="C10"/>
    <n v="1"/>
    <n v="230"/>
    <n v="0"/>
    <s v=" "/>
    <n v="214.95"/>
    <n v="15.05"/>
    <n v="230"/>
    <s v="CP03A"/>
    <x v="1"/>
  </r>
  <r>
    <x v="98"/>
    <x v="3"/>
    <n v="2026"/>
    <s v="CP-08241"/>
    <x v="345"/>
    <x v="345"/>
    <s v="อะไหล่ยางเล็ก"/>
    <s v="ไม่กำหนด"/>
    <s v="CS.8256904/051"/>
    <s v="บริษัท ไบโอแอคทีฟ อินเตอร์ จำกัด"/>
    <s v="C10"/>
    <n v="1"/>
    <n v="310"/>
    <n v="0"/>
    <s v=" "/>
    <n v="289.72000000000003"/>
    <n v="20.28"/>
    <n v="310"/>
    <s v="CP03A"/>
    <x v="1"/>
  </r>
  <r>
    <x v="98"/>
    <x v="3"/>
    <n v="2026"/>
    <s v="CP-11501"/>
    <x v="126"/>
    <x v="126"/>
    <s v="อะไหล่ยางเล็ก"/>
    <s v="ไม่กำหนด"/>
    <s v="CS.8256904/052"/>
    <s v="คุณ ธณิฐตา เอี่ยมสอาด"/>
    <s v="C10"/>
    <n v="1"/>
    <n v="2460"/>
    <n v="0"/>
    <s v=" "/>
    <n v="2299.0700000000002"/>
    <n v="160.93"/>
    <n v="2460"/>
    <s v="CP03A"/>
    <x v="1"/>
  </r>
  <r>
    <x v="98"/>
    <x v="3"/>
    <n v="2026"/>
    <s v="CP-11501"/>
    <x v="127"/>
    <x v="127"/>
    <s v="อะไหล่ยางเล็ก"/>
    <s v="ไม่กำหนด"/>
    <s v="CS.8256904/052"/>
    <s v="คุณ ธณิฐตา เอี่ยมสอาด"/>
    <s v="C10"/>
    <n v="1"/>
    <n v="620"/>
    <n v="0"/>
    <s v=" "/>
    <n v="0"/>
    <n v="0"/>
    <n v="0"/>
    <s v="CP03A"/>
    <x v="1"/>
  </r>
  <r>
    <x v="98"/>
    <x v="3"/>
    <n v="2026"/>
    <s v="CP-11501"/>
    <x v="81"/>
    <x v="81"/>
    <s v="อะไหล่ยางเล็ก"/>
    <s v="ไม่กำหนด"/>
    <s v="CS.8256904/052"/>
    <s v="คุณ ธณิฐตา เอี่ยมสอาด"/>
    <s v="C10"/>
    <n v="1"/>
    <n v="220"/>
    <n v="0"/>
    <s v=" "/>
    <n v="0"/>
    <n v="0"/>
    <n v="0"/>
    <s v="CP03A"/>
    <x v="1"/>
  </r>
  <r>
    <x v="98"/>
    <x v="3"/>
    <n v="2026"/>
    <s v="CP-11501"/>
    <x v="19"/>
    <x v="19"/>
    <s v="อะไหล่ยางเล็ก"/>
    <s v="ไม่กำหนด"/>
    <s v="CS.8256904/052"/>
    <s v="คุณ ธณิฐตา เอี่ยมสอาด"/>
    <s v="C10"/>
    <n v="1"/>
    <n v="20"/>
    <n v="0"/>
    <s v=" "/>
    <n v="18.690000000000001"/>
    <n v="1.31"/>
    <n v="20"/>
    <s v="CP03A"/>
    <x v="1"/>
  </r>
  <r>
    <x v="98"/>
    <x v="3"/>
    <n v="2026"/>
    <s v="CP-11501"/>
    <x v="82"/>
    <x v="82"/>
    <s v="อะไหล่ยางเล็ก"/>
    <s v="ไม่กำหนด"/>
    <s v="CS.8256904/052"/>
    <s v="คุณ ธณิฐตา เอี่ยมสอาด"/>
    <s v="C10"/>
    <n v="1"/>
    <n v="465"/>
    <n v="0"/>
    <s v=" "/>
    <n v="434.58"/>
    <n v="30.42"/>
    <n v="465"/>
    <s v="CP03A"/>
    <x v="1"/>
  </r>
  <r>
    <x v="98"/>
    <x v="3"/>
    <n v="2026"/>
    <s v="CP-11501"/>
    <x v="56"/>
    <x v="56"/>
    <s v="อะไหล่ยางเล็ก"/>
    <s v="ไม่กำหนด"/>
    <s v="CS.8256904/052"/>
    <s v="คุณ ธณิฐตา เอี่ยมสอาด"/>
    <s v="C10"/>
    <n v="1"/>
    <n v="300"/>
    <n v="0"/>
    <s v=" "/>
    <n v="280.37"/>
    <n v="19.63"/>
    <n v="300"/>
    <s v="CP03A"/>
    <x v="1"/>
  </r>
  <r>
    <x v="98"/>
    <x v="3"/>
    <n v="2026"/>
    <s v="CP-11501"/>
    <x v="72"/>
    <x v="72"/>
    <s v="อะไหล่ยางเล็ก"/>
    <s v="ไม่กำหนด"/>
    <s v="CS.8256904/052"/>
    <s v="คุณ ธณิฐตา เอี่ยมสอาด"/>
    <s v="C10"/>
    <n v="1"/>
    <n v="595"/>
    <n v="59.5"/>
    <s v=" "/>
    <n v="500.47"/>
    <n v="35.03"/>
    <n v="535.5"/>
    <s v="CP03A"/>
    <x v="1"/>
  </r>
  <r>
    <x v="98"/>
    <x v="3"/>
    <n v="2026"/>
    <s v="CP-11501"/>
    <x v="74"/>
    <x v="74"/>
    <s v="อะไหล่ยางเล็ก"/>
    <s v="ไม่กำหนด"/>
    <s v="CS.8256904/052"/>
    <s v="คุณ ธณิฐตา เอี่ยมสอาด"/>
    <s v="C10"/>
    <n v="1"/>
    <n v="595"/>
    <n v="59.5"/>
    <s v=" "/>
    <n v="500.47"/>
    <n v="35.03"/>
    <n v="535.5"/>
    <s v="CP03A"/>
    <x v="1"/>
  </r>
  <r>
    <x v="98"/>
    <x v="3"/>
    <n v="2026"/>
    <s v="CP-11501"/>
    <x v="326"/>
    <x v="326"/>
    <s v="อะไหล่ยางเล็ก"/>
    <s v="ไม่กำหนด"/>
    <s v="CS.8256904/052"/>
    <s v="คุณ ธณิฐตา เอี่ยมสอาด"/>
    <s v="C10"/>
    <n v="1"/>
    <n v="595"/>
    <n v="0"/>
    <s v=" "/>
    <n v="556.07000000000005"/>
    <n v="38.93"/>
    <n v="595"/>
    <s v="CP03A"/>
    <x v="1"/>
  </r>
  <r>
    <x v="98"/>
    <x v="3"/>
    <n v="2026"/>
    <s v="CP-13745"/>
    <x v="16"/>
    <x v="16"/>
    <s v="อะไหล่ยางเล็ก"/>
    <s v="ไม่กำหนด"/>
    <s v="CS.8256904/053"/>
    <s v="บริษัท มาสเตอร์ทีม พลัส จำกัด (สำนักงานใหญ่)"/>
    <s v="C10"/>
    <n v="1"/>
    <n v="1550"/>
    <n v="0"/>
    <s v=" "/>
    <n v="1448.6"/>
    <n v="101.4"/>
    <n v="1550"/>
    <s v="CP03A"/>
    <x v="1"/>
  </r>
  <r>
    <x v="98"/>
    <x v="3"/>
    <n v="2026"/>
    <s v="CP-13745"/>
    <x v="30"/>
    <x v="30"/>
    <s v="อะไหล่ยางเล็ก"/>
    <s v="ไม่กำหนด"/>
    <s v="CS.8256904/053"/>
    <s v="บริษัท มาสเตอร์ทีม พลัส จำกัด (สำนักงานใหญ่)"/>
    <s v="C10"/>
    <n v="1"/>
    <n v="250"/>
    <n v="0"/>
    <s v=" "/>
    <n v="0"/>
    <n v="0"/>
    <n v="0"/>
    <s v="CP03A"/>
    <x v="1"/>
  </r>
  <r>
    <x v="98"/>
    <x v="3"/>
    <n v="2026"/>
    <s v="CP-13745"/>
    <x v="18"/>
    <x v="18"/>
    <s v="อะไหล่ยางเล็ก"/>
    <s v="ไม่กำหนด"/>
    <s v="CS.8256904/053"/>
    <s v="บริษัท มาสเตอร์ทีม พลัส จำกัด (สำนักงานใหญ่)"/>
    <s v="C10"/>
    <n v="1"/>
    <n v="250"/>
    <n v="0"/>
    <s v=" "/>
    <n v="233.64"/>
    <n v="16.36"/>
    <n v="250"/>
    <s v="CP03A"/>
    <x v="1"/>
  </r>
  <r>
    <x v="98"/>
    <x v="3"/>
    <n v="2026"/>
    <s v="CP-13745"/>
    <x v="31"/>
    <x v="31"/>
    <s v="อะไหล่ยางเล็ก"/>
    <s v="ไม่กำหนด"/>
    <s v="CS.8256904/053"/>
    <s v="บริษัท มาสเตอร์ทีม พลัส จำกัด (สำนักงานใหญ่)"/>
    <s v="C10"/>
    <n v="1"/>
    <n v="240"/>
    <n v="0"/>
    <s v=" "/>
    <n v="224.3"/>
    <n v="15.7"/>
    <n v="240"/>
    <s v="CP03A"/>
    <x v="1"/>
  </r>
  <r>
    <x v="98"/>
    <x v="3"/>
    <n v="2026"/>
    <s v="CP-13745"/>
    <x v="19"/>
    <x v="19"/>
    <s v="อะไหล่ยางเล็ก"/>
    <s v="ไม่กำหนด"/>
    <s v="CS.8256904/053"/>
    <s v="บริษัท มาสเตอร์ทีม พลัส จำกัด (สำนักงานใหญ่)"/>
    <s v="C10"/>
    <n v="1"/>
    <n v="20"/>
    <n v="0"/>
    <s v=" "/>
    <n v="18.690000000000001"/>
    <n v="1.31"/>
    <n v="20"/>
    <s v="CP03A"/>
    <x v="1"/>
  </r>
  <r>
    <x v="98"/>
    <x v="3"/>
    <n v="2026"/>
    <s v="CP-08751"/>
    <x v="145"/>
    <x v="145"/>
    <s v="อะไหล่ยางเล็ก"/>
    <s v="ไม่กำหนด"/>
    <s v="CS.8256904/054"/>
    <s v="คุณ กิตติวรางค์  กิตติพงศ์พิทยา"/>
    <s v="C10"/>
    <n v="1"/>
    <n v="1380"/>
    <n v="0"/>
    <s v=" "/>
    <n v="1289.72"/>
    <n v="90.28"/>
    <n v="1380"/>
    <s v="CP03A"/>
    <x v="1"/>
  </r>
  <r>
    <x v="98"/>
    <x v="3"/>
    <n v="2026"/>
    <s v="CP-08751"/>
    <x v="570"/>
    <x v="570"/>
    <s v="อะไหล่ยางเล็ก"/>
    <s v="ไม่กำหนด"/>
    <s v="CS.8256904/054"/>
    <s v="คุณ กิตติวรางค์  กิตติพงศ์พิทยา"/>
    <s v="C10"/>
    <n v="1"/>
    <n v="220"/>
    <n v="0"/>
    <s v=" "/>
    <n v="205.61"/>
    <n v="14.39"/>
    <n v="220"/>
    <s v="CP03A"/>
    <x v="1"/>
  </r>
  <r>
    <x v="98"/>
    <x v="3"/>
    <n v="2026"/>
    <s v="CP-08751"/>
    <x v="19"/>
    <x v="19"/>
    <s v="อะไหล่ยางเล็ก"/>
    <s v="ไม่กำหนด"/>
    <s v="CS.8256904/054"/>
    <s v="คุณ กิตติวรางค์  กิตติพงศ์พิทยา"/>
    <s v="C10"/>
    <n v="1"/>
    <n v="20"/>
    <n v="0"/>
    <s v=" "/>
    <n v="18.690000000000001"/>
    <n v="1.31"/>
    <n v="20"/>
    <s v="CP03A"/>
    <x v="1"/>
  </r>
  <r>
    <x v="98"/>
    <x v="3"/>
    <n v="2026"/>
    <s v="CP-08751"/>
    <x v="72"/>
    <x v="72"/>
    <s v="อะไหล่ยางเล็ก"/>
    <s v="ไม่กำหนด"/>
    <s v="CS.8256904/054"/>
    <s v="คุณ กิตติวรางค์  กิตติพงศ์พิทยา"/>
    <s v="C10"/>
    <n v="1"/>
    <n v="595"/>
    <n v="59.5"/>
    <s v=" "/>
    <n v="500.47"/>
    <n v="35.03"/>
    <n v="535.5"/>
    <s v="CP03A"/>
    <x v="1"/>
  </r>
  <r>
    <x v="98"/>
    <x v="3"/>
    <n v="2026"/>
    <s v="CP-08751"/>
    <x v="74"/>
    <x v="74"/>
    <s v="อะไหล่ยางเล็ก"/>
    <s v="ไม่กำหนด"/>
    <s v="CS.8256904/054"/>
    <s v="คุณ กิตติวรางค์  กิตติพงศ์พิทยา"/>
    <s v="C10"/>
    <n v="1"/>
    <n v="595"/>
    <n v="59.5"/>
    <s v=" "/>
    <n v="500.47"/>
    <n v="35.03"/>
    <n v="535.5"/>
    <s v="CP03A"/>
    <x v="1"/>
  </r>
  <r>
    <x v="98"/>
    <x v="3"/>
    <n v="2026"/>
    <s v="CP-08751"/>
    <x v="326"/>
    <x v="326"/>
    <s v="อะไหล่ยางเล็ก"/>
    <s v="ไม่กำหนด"/>
    <s v="CS.8256904/054"/>
    <s v="คุณ กิตติวรางค์  กิตติพงศ์พิทยา"/>
    <s v="C10"/>
    <n v="1"/>
    <n v="595"/>
    <n v="0"/>
    <s v=" "/>
    <n v="556.07000000000005"/>
    <n v="38.93"/>
    <n v="595"/>
    <s v="CP03A"/>
    <x v="1"/>
  </r>
  <r>
    <x v="98"/>
    <x v="3"/>
    <n v="2026"/>
    <s v="CP-12946"/>
    <x v="3"/>
    <x v="3"/>
    <s v="ค่าบริการตั้งศูนย์-ยางเล็ก"/>
    <s v="ไม่กำหนด"/>
    <s v="CS.8256904/055"/>
    <s v="คุณ ณัฐวุฒิ แสงอากาศ"/>
    <s v="C10"/>
    <n v="1"/>
    <n v="400"/>
    <n v="0"/>
    <s v=" "/>
    <n v="373.83"/>
    <n v="26.17"/>
    <n v="400"/>
    <s v="CP03N"/>
    <x v="1"/>
  </r>
  <r>
    <x v="98"/>
    <x v="3"/>
    <n v="2026"/>
    <s v="CP-12507"/>
    <x v="817"/>
    <x v="817"/>
    <s v="ยางเล็ก LingLong"/>
    <s v="LINGLONG ยางเล็ก"/>
    <s v="CS.8256904/056"/>
    <s v="บริษัท อ้อ ไดรเวอร์ นนทบุรี จำกัด"/>
    <s v="BYเล็ก/พต"/>
    <n v="2"/>
    <n v="2400"/>
    <n v="720"/>
    <s v=" "/>
    <n v="3813.08"/>
    <n v="266.92"/>
    <n v="4080"/>
    <s v="CP03Y26-M01"/>
    <x v="1"/>
  </r>
  <r>
    <x v="98"/>
    <x v="3"/>
    <n v="2026"/>
    <s v="CP-12507"/>
    <x v="1"/>
    <x v="1"/>
    <s v="อะไหล่ยางเล็ก"/>
    <s v="อะไหล่นอก"/>
    <s v="CS.8256904/056"/>
    <s v="บริษัท อ้อ ไดรเวอร์ นนทบุรี จำกัด"/>
    <s v="BYเล็ก/พต"/>
    <n v="2"/>
    <n v="60"/>
    <n v="0"/>
    <s v=" "/>
    <n v="0"/>
    <n v="0"/>
    <n v="0"/>
    <s v="CP03A"/>
    <x v="1"/>
  </r>
  <r>
    <x v="98"/>
    <x v="3"/>
    <n v="2026"/>
    <s v="CP-12507"/>
    <x v="2"/>
    <x v="2"/>
    <s v="ค่าแรง-ยางเล็ก"/>
    <s v="ไม่กำหนด"/>
    <s v="CS.8256904/056"/>
    <s v="บริษัท อ้อ ไดรเวอร์ นนทบุรี จำกัด"/>
    <s v="BYเล็ก/พต"/>
    <n v="2"/>
    <n v="120"/>
    <n v="0"/>
    <s v=" "/>
    <n v="0"/>
    <n v="0"/>
    <n v="0"/>
    <s v="CP03N"/>
    <x v="1"/>
  </r>
  <r>
    <x v="98"/>
    <x v="3"/>
    <n v="2026"/>
    <s v="CP-08353"/>
    <x v="934"/>
    <x v="934"/>
    <s v="ยางเล็ก BS"/>
    <s v="BSยางเล็ก"/>
    <s v="CS.8256904/057"/>
    <s v="คุณ ชฏาพร กาบผัก"/>
    <s v="C10"/>
    <n v="4"/>
    <n v="3450"/>
    <n v="1000"/>
    <s v=" "/>
    <n v="11962.62"/>
    <n v="837.38"/>
    <n v="12800"/>
    <s v="CP03Y26-M03"/>
    <x v="1"/>
  </r>
  <r>
    <x v="98"/>
    <x v="3"/>
    <n v="2026"/>
    <s v="CP-08353"/>
    <x v="1"/>
    <x v="1"/>
    <s v="อะไหล่ยางเล็ก"/>
    <s v="อะไหล่นอก"/>
    <s v="CS.8256904/057"/>
    <s v="คุณ ชฏาพร กาบผัก"/>
    <s v="C10"/>
    <n v="4"/>
    <n v="60"/>
    <n v="0"/>
    <s v=" "/>
    <n v="0"/>
    <n v="0"/>
    <n v="0"/>
    <s v="CP03A"/>
    <x v="1"/>
  </r>
  <r>
    <x v="98"/>
    <x v="3"/>
    <n v="2026"/>
    <s v="CP-08353"/>
    <x v="2"/>
    <x v="2"/>
    <s v="ค่าแรง-ยางเล็ก"/>
    <s v="ไม่กำหนด"/>
    <s v="CS.8256904/057"/>
    <s v="คุณ ชฏาพร กาบผัก"/>
    <s v="C10"/>
    <n v="4"/>
    <n v="120"/>
    <n v="0"/>
    <s v=" "/>
    <n v="0"/>
    <n v="0"/>
    <n v="0"/>
    <s v="CP03N"/>
    <x v="1"/>
  </r>
  <r>
    <x v="98"/>
    <x v="3"/>
    <n v="2026"/>
    <s v="CP-08353"/>
    <x v="3"/>
    <x v="3"/>
    <s v="ค่าบริการตั้งศูนย์-ยางเล็ก"/>
    <s v="ไม่กำหนด"/>
    <s v="CS.8256904/057"/>
    <s v="คุณ ชฏาพร กาบผัก"/>
    <s v="C10"/>
    <n v="1"/>
    <n v="400"/>
    <n v="0"/>
    <s v=" "/>
    <n v="0"/>
    <n v="0"/>
    <n v="0"/>
    <s v="CP03N"/>
    <x v="1"/>
  </r>
  <r>
    <x v="98"/>
    <x v="3"/>
    <n v="2026"/>
    <s v="CP-08353"/>
    <x v="29"/>
    <x v="29"/>
    <s v="อะไหล่ยางเล็ก"/>
    <s v="ไม่กำหนด"/>
    <s v="CS.8256904/057"/>
    <s v="คุณ ชฏาพร กาบผัก"/>
    <s v="C10"/>
    <n v="1"/>
    <n v="300"/>
    <n v="15"/>
    <s v=" "/>
    <n v="266.36"/>
    <n v="18.64"/>
    <n v="285"/>
    <s v="CP03A"/>
    <x v="1"/>
  </r>
  <r>
    <x v="98"/>
    <x v="3"/>
    <n v="2026"/>
    <s v="CP-08353"/>
    <x v="88"/>
    <x v="88"/>
    <s v="อะไหล่ยางเล็ก"/>
    <s v="ไม่กำหนด"/>
    <s v="CS.8256904/057"/>
    <s v="คุณ ชฏาพร กาบผัก"/>
    <s v="C10"/>
    <n v="1"/>
    <n v="480"/>
    <n v="24"/>
    <s v=" "/>
    <n v="426.17"/>
    <n v="29.83"/>
    <n v="456"/>
    <s v="CP03A"/>
    <x v="1"/>
  </r>
  <r>
    <x v="98"/>
    <x v="3"/>
    <n v="2026"/>
    <s v="CP-08353"/>
    <x v="84"/>
    <x v="84"/>
    <s v="อะไหล่ยางเล็ก"/>
    <s v="ไม่กำหนด"/>
    <s v="CS.8256904/057"/>
    <s v="คุณ ชฏาพร กาบผัก"/>
    <s v="C10"/>
    <n v="2"/>
    <n v="295"/>
    <n v="29.5"/>
    <s v=" "/>
    <n v="523.83000000000004"/>
    <n v="36.67"/>
    <n v="560.5"/>
    <s v="CP03A"/>
    <x v="1"/>
  </r>
  <r>
    <x v="98"/>
    <x v="3"/>
    <n v="2026"/>
    <s v="CP-08353"/>
    <x v="87"/>
    <x v="87"/>
    <s v="ค่าบริการ"/>
    <s v="ไม่กำหนด"/>
    <s v="CS.8256904/057"/>
    <s v="คุณ ชฏาพร กาบผัก"/>
    <s v="C10"/>
    <n v="1"/>
    <n v="250"/>
    <n v="12.5"/>
    <s v=" "/>
    <n v="221.96"/>
    <n v="15.54"/>
    <n v="237.5"/>
    <s v="CP03N"/>
    <x v="1"/>
  </r>
  <r>
    <x v="98"/>
    <x v="3"/>
    <n v="2026"/>
    <s v="CP-13054"/>
    <x v="865"/>
    <x v="865"/>
    <s v="ยางเล็ก DL"/>
    <s v="DUNLOP"/>
    <s v="CS.8256904/058"/>
    <s v="คุณ กชภัส  งามสิทธิกุล"/>
    <s v="C10"/>
    <n v="4"/>
    <n v="3520"/>
    <n v="3520"/>
    <s v=" "/>
    <n v="9869.16"/>
    <n v="690.84"/>
    <n v="10560"/>
    <s v="CP03Y26-M02"/>
    <x v="1"/>
  </r>
  <r>
    <x v="98"/>
    <x v="3"/>
    <n v="2026"/>
    <s v="CP-13054"/>
    <x v="1"/>
    <x v="1"/>
    <s v="อะไหล่ยางเล็ก"/>
    <s v="อะไหล่นอก"/>
    <s v="CS.8256904/058"/>
    <s v="คุณ กชภัส  งามสิทธิกุล"/>
    <s v="C10"/>
    <n v="4"/>
    <n v="60"/>
    <n v="0"/>
    <s v=" "/>
    <n v="0"/>
    <n v="0"/>
    <n v="0"/>
    <s v="CP03A"/>
    <x v="1"/>
  </r>
  <r>
    <x v="98"/>
    <x v="3"/>
    <n v="2026"/>
    <s v="CP-13054"/>
    <x v="2"/>
    <x v="2"/>
    <s v="ค่าแรง-ยางเล็ก"/>
    <s v="ไม่กำหนด"/>
    <s v="CS.8256904/058"/>
    <s v="คุณ กชภัส  งามสิทธิกุล"/>
    <s v="C10"/>
    <n v="4"/>
    <n v="120"/>
    <n v="0"/>
    <s v=" "/>
    <n v="0"/>
    <n v="0"/>
    <n v="0"/>
    <s v="CP03N"/>
    <x v="1"/>
  </r>
  <r>
    <x v="98"/>
    <x v="3"/>
    <n v="2026"/>
    <s v="CP-13054"/>
    <x v="3"/>
    <x v="3"/>
    <s v="ค่าบริการตั้งศูนย์-ยางเล็ก"/>
    <s v="ไม่กำหนด"/>
    <s v="CS.8256904/058"/>
    <s v="คุณ กชภัส  งามสิทธิกุล"/>
    <s v="C10"/>
    <n v="1"/>
    <n v="400"/>
    <n v="0"/>
    <s v=" "/>
    <n v="0"/>
    <n v="0"/>
    <n v="0"/>
    <s v="CP03N"/>
    <x v="1"/>
  </r>
  <r>
    <x v="98"/>
    <x v="3"/>
    <n v="2026"/>
    <s v="CP-18666"/>
    <x v="28"/>
    <x v="28"/>
    <s v="อะไหล่ยางเล็ก"/>
    <s v="ไม่กำหนด"/>
    <s v="CS.8256904/059"/>
    <s v="คุณ ธนากร ศรีเหลือง"/>
    <s v="C10"/>
    <n v="1"/>
    <n v="1650"/>
    <n v="0"/>
    <s v=" "/>
    <n v="1542.06"/>
    <n v="107.94"/>
    <n v="1650"/>
    <s v="CP03A"/>
    <x v="1"/>
  </r>
  <r>
    <x v="98"/>
    <x v="3"/>
    <n v="2026"/>
    <s v="CP-18666"/>
    <x v="255"/>
    <x v="255"/>
    <s v="อะไหล่ยางเล็ก"/>
    <s v="ไม่กำหนด"/>
    <s v="CS.8256904/059"/>
    <s v="คุณ ธนากร ศรีเหลือง"/>
    <s v="C10"/>
    <n v="1"/>
    <n v="220"/>
    <n v="0"/>
    <s v=" "/>
    <n v="205.61"/>
    <n v="14.39"/>
    <n v="220"/>
    <s v="CP03A"/>
    <x v="1"/>
  </r>
  <r>
    <x v="98"/>
    <x v="3"/>
    <n v="2026"/>
    <s v="CP-18666"/>
    <x v="19"/>
    <x v="19"/>
    <s v="อะไหล่ยางเล็ก"/>
    <s v="ไม่กำหนด"/>
    <s v="CS.8256904/059"/>
    <s v="คุณ ธนากร ศรีเหลือง"/>
    <s v="C10"/>
    <n v="1"/>
    <n v="20"/>
    <n v="0"/>
    <s v=" "/>
    <n v="18.690000000000001"/>
    <n v="1.31"/>
    <n v="20"/>
    <s v="CP03A"/>
    <x v="1"/>
  </r>
  <r>
    <x v="98"/>
    <x v="3"/>
    <n v="2026"/>
    <s v="CP-18666"/>
    <x v="72"/>
    <x v="72"/>
    <s v="อะไหล่ยางเล็ก"/>
    <s v="ไม่กำหนด"/>
    <s v="CS.8256904/059"/>
    <s v="คุณ ธนากร ศรีเหลือง"/>
    <s v="C10"/>
    <n v="1"/>
    <n v="595"/>
    <n v="59.5"/>
    <s v=" "/>
    <n v="500.47"/>
    <n v="35.03"/>
    <n v="535.5"/>
    <s v="CP03A"/>
    <x v="1"/>
  </r>
  <r>
    <x v="98"/>
    <x v="3"/>
    <n v="2026"/>
    <s v="CP-18666"/>
    <x v="74"/>
    <x v="74"/>
    <s v="อะไหล่ยางเล็ก"/>
    <s v="ไม่กำหนด"/>
    <s v="CS.8256904/059"/>
    <s v="คุณ ธนากร ศรีเหลือง"/>
    <s v="C10"/>
    <n v="1"/>
    <n v="595"/>
    <n v="59.5"/>
    <s v=" "/>
    <n v="500.47"/>
    <n v="35.03"/>
    <n v="535.5"/>
    <s v="CP03A"/>
    <x v="1"/>
  </r>
  <r>
    <x v="98"/>
    <x v="3"/>
    <n v="2026"/>
    <s v="CP-18666"/>
    <x v="326"/>
    <x v="326"/>
    <s v="อะไหล่ยางเล็ก"/>
    <s v="ไม่กำหนด"/>
    <s v="CS.8256904/059"/>
    <s v="คุณ ธนากร ศรีเหลือง"/>
    <s v="C10"/>
    <n v="1"/>
    <n v="595"/>
    <n v="0"/>
    <s v=" "/>
    <n v="556.07000000000005"/>
    <n v="38.93"/>
    <n v="595"/>
    <s v="CP03A"/>
    <x v="1"/>
  </r>
  <r>
    <x v="98"/>
    <x v="3"/>
    <n v="2026"/>
    <s v="CP-18666"/>
    <x v="84"/>
    <x v="84"/>
    <s v="อะไหล่ยางเล็ก"/>
    <s v="ไม่กำหนด"/>
    <s v="CS.8256904/059"/>
    <s v="คุณ ธนากร ศรีเหลือง"/>
    <s v="C10"/>
    <n v="2"/>
    <n v="295"/>
    <n v="0"/>
    <s v=" "/>
    <n v="551.4"/>
    <n v="38.6"/>
    <n v="590"/>
    <s v="CP03A"/>
    <x v="1"/>
  </r>
  <r>
    <x v="98"/>
    <x v="3"/>
    <n v="2026"/>
    <s v="CP-18666"/>
    <x v="88"/>
    <x v="88"/>
    <s v="อะไหล่ยางเล็ก"/>
    <s v="ไม่กำหนด"/>
    <s v="CS.8256904/059"/>
    <s v="คุณ ธนากร ศรีเหลือง"/>
    <s v="C10"/>
    <n v="1"/>
    <n v="480"/>
    <n v="0"/>
    <s v=" "/>
    <n v="448.6"/>
    <n v="31.4"/>
    <n v="480"/>
    <s v="CP03A"/>
    <x v="1"/>
  </r>
  <r>
    <x v="98"/>
    <x v="3"/>
    <n v="2026"/>
    <s v="CP-18666"/>
    <x v="2"/>
    <x v="2"/>
    <s v="ค่าแรง-ยางเล็ก"/>
    <s v="ไม่กำหนด"/>
    <s v="CS.8256904/059"/>
    <s v="คุณ ธนากร ศรีเหลือง"/>
    <s v="C10"/>
    <n v="4"/>
    <n v="120"/>
    <n v="72"/>
    <s v=" "/>
    <n v="381.31"/>
    <n v="26.69"/>
    <n v="408"/>
    <s v="CP03N"/>
    <x v="1"/>
  </r>
  <r>
    <x v="98"/>
    <x v="3"/>
    <n v="2026"/>
    <s v="CP-18666"/>
    <x v="87"/>
    <x v="87"/>
    <s v="ค่าบริการ"/>
    <s v="ไม่กำหนด"/>
    <s v="CS.8256904/059"/>
    <s v="คุณ ธนากร ศรีเหลือง"/>
    <s v="C10"/>
    <n v="1"/>
    <n v="250"/>
    <n v="0"/>
    <s v=" "/>
    <n v="233.64"/>
    <n v="16.36"/>
    <n v="250"/>
    <s v="CP03N"/>
    <x v="1"/>
  </r>
  <r>
    <x v="98"/>
    <x v="3"/>
    <n v="2026"/>
    <s v="CP-17056"/>
    <x v="3"/>
    <x v="3"/>
    <s v="ค่าบริการตั้งศูนย์-ยางเล็ก"/>
    <s v="ไม่กำหนด"/>
    <s v="IV2256904/003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8"/>
    <x v="3"/>
    <n v="2026"/>
    <s v="BTC-0000417"/>
    <x v="995"/>
    <x v="995"/>
    <s v="ยางเล็ก DL"/>
    <s v="DUNLOP"/>
    <s v="IV2256904/0035"/>
    <s v="บริษัท แอนิมัล ซัพพลีเมนท์ แอนด์ ฟาร์มาซูติคอล จำกัด"/>
    <s v="C11"/>
    <n v="4"/>
    <n v="2880"/>
    <n v="2880"/>
    <s v=" "/>
    <n v="8074.77"/>
    <n v="565.23"/>
    <n v="8640"/>
    <s v="CPY26-M01"/>
    <x v="3"/>
  </r>
  <r>
    <x v="98"/>
    <x v="3"/>
    <n v="2026"/>
    <s v="BTC-0000417"/>
    <x v="1"/>
    <x v="1"/>
    <s v="อะไหล่ยางเล็ก"/>
    <s v="อะไหล่นอก"/>
    <s v="IV2256904/0035"/>
    <s v="บริษัท แอนิมัล ซัพพลีเมนท์ แอนด์ ฟาร์มาซูติคอล จำกัด"/>
    <s v="C11"/>
    <n v="2"/>
    <n v="60"/>
    <n v="0"/>
    <s v=" "/>
    <n v="0"/>
    <n v="0"/>
    <n v="0"/>
    <s v="CPA"/>
    <x v="3"/>
  </r>
  <r>
    <x v="98"/>
    <x v="3"/>
    <n v="2026"/>
    <s v="BTC-0000417"/>
    <x v="2"/>
    <x v="2"/>
    <s v="ค่าแรง-ยางเล็ก"/>
    <s v="ไม่กำหนด"/>
    <s v="IV2256904/0035"/>
    <s v="บริษัท แอนิมัล ซัพพลีเมนท์ แอนด์ ฟาร์มาซูติคอล จำกัด"/>
    <s v="C11"/>
    <n v="4"/>
    <n v="120"/>
    <n v="0"/>
    <s v=" "/>
    <n v="0"/>
    <n v="0"/>
    <n v="0"/>
    <s v="CPN"/>
    <x v="3"/>
  </r>
  <r>
    <x v="98"/>
    <x v="3"/>
    <n v="2026"/>
    <s v="BTC-0000417"/>
    <x v="3"/>
    <x v="3"/>
    <s v="ค่าบริการตั้งศูนย์-ยางเล็ก"/>
    <s v="ไม่กำหนด"/>
    <s v="IV2256904/0035"/>
    <s v="บริษัท แอนิมัล ซัพพลีเมนท์ แอนด์ ฟาร์มาซูติคอล จำกัด"/>
    <s v="C11"/>
    <n v="1"/>
    <n v="400"/>
    <n v="0"/>
    <s v=" "/>
    <n v="0"/>
    <n v="0"/>
    <n v="0"/>
    <s v="CPN"/>
    <x v="3"/>
  </r>
  <r>
    <x v="98"/>
    <x v="3"/>
    <n v="2026"/>
    <s v="BTC-0000417"/>
    <x v="996"/>
    <x v="996"/>
    <s v="อะไหล่นอก ยางเล็ก"/>
    <s v="ไม่กำหนด"/>
    <s v="IV2256904/0036"/>
    <s v="บริษัท แอนิมัล ซัพพลีเมนท์ แอนด์ ฟาร์มาซูติคอล จำกัด"/>
    <s v="C11"/>
    <n v="1"/>
    <n v="1600"/>
    <n v="80"/>
    <s v=" "/>
    <n v="1420.56"/>
    <n v="99.44"/>
    <n v="1520"/>
    <s v="CPA"/>
    <x v="3"/>
  </r>
  <r>
    <x v="98"/>
    <x v="3"/>
    <n v="2026"/>
    <s v="BTC-0000417"/>
    <x v="85"/>
    <x v="85"/>
    <s v="อะไหล่ยางเล็ก"/>
    <s v="ไม่กำหนด"/>
    <s v="IV2256904/0036"/>
    <s v="บริษัท แอนิมัล ซัพพลีเมนท์ แอนด์ ฟาร์มาซูติคอล จำกัด"/>
    <s v="C11"/>
    <n v="1"/>
    <n v="520"/>
    <n v="0"/>
    <s v=" "/>
    <n v="485.98"/>
    <n v="34.020000000000003"/>
    <n v="520"/>
    <s v="CPA"/>
    <x v="3"/>
  </r>
  <r>
    <x v="98"/>
    <x v="3"/>
    <n v="2026"/>
    <s v="BTC-0000417"/>
    <x v="97"/>
    <x v="97"/>
    <s v="ค่าบริการ"/>
    <s v="ไม่กำหนด"/>
    <s v="IV2256904/0037"/>
    <s v="บริษัท แอนิมัล ซัพพลีเมนท์ แอนด์ ฟาร์มาซูติคอล จำกัด"/>
    <s v="C11"/>
    <n v="2"/>
    <n v="400"/>
    <n v="0"/>
    <s v=" "/>
    <n v="747.66"/>
    <n v="52.34"/>
    <n v="800"/>
    <s v="CPN"/>
    <x v="3"/>
  </r>
  <r>
    <x v="99"/>
    <x v="3"/>
    <n v="2026"/>
    <s v="CP-18673"/>
    <x v="129"/>
    <x v="129"/>
    <s v="ยางเล็ก DL"/>
    <s v="DUNLOP"/>
    <s v="CS.2256904/031"/>
    <s v="คุณมณีนุช ท้าวอาจ"/>
    <s v="BB/ปูน"/>
    <n v="4"/>
    <n v="2850"/>
    <n v="2850"/>
    <s v=" "/>
    <n v="7990.65"/>
    <n v="559.35"/>
    <n v="8550"/>
    <s v="CP04Y26-M01"/>
    <x v="2"/>
  </r>
  <r>
    <x v="99"/>
    <x v="3"/>
    <n v="2026"/>
    <s v="CP-18673"/>
    <x v="1"/>
    <x v="1"/>
    <s v="อะไหล่ยางเล็ก"/>
    <s v="อะไหล่นอก"/>
    <s v="CS.2256904/031"/>
    <s v="คุณมณีนุช ท้าวอาจ"/>
    <s v="BB/ปูน"/>
    <n v="4"/>
    <n v="60"/>
    <n v="0"/>
    <s v=" "/>
    <n v="0"/>
    <n v="0"/>
    <n v="0"/>
    <s v="CP04A"/>
    <x v="2"/>
  </r>
  <r>
    <x v="99"/>
    <x v="3"/>
    <n v="2026"/>
    <s v="CP-18673"/>
    <x v="3"/>
    <x v="3"/>
    <s v="ค่าบริการตั้งศูนย์-ยางเล็ก"/>
    <s v="ไม่กำหนด"/>
    <s v="CS.2256904/031"/>
    <s v="คุณมณีนุช ท้าวอาจ"/>
    <s v="BB/ปูน"/>
    <n v="1"/>
    <n v="400"/>
    <n v="0"/>
    <s v=" "/>
    <n v="0"/>
    <n v="0"/>
    <n v="0"/>
    <s v="CP04N"/>
    <x v="2"/>
  </r>
  <r>
    <x v="99"/>
    <x v="3"/>
    <n v="2026"/>
    <s v="CP-18673"/>
    <x v="2"/>
    <x v="2"/>
    <s v="ค่าแรง-ยางเล็ก"/>
    <s v="ไม่กำหนด"/>
    <s v="CS.2256904/031"/>
    <s v="คุณมณีนุช ท้าวอาจ"/>
    <s v="BB/ปูน"/>
    <n v="4"/>
    <n v="120"/>
    <n v="0"/>
    <s v=" "/>
    <n v="0"/>
    <n v="0"/>
    <n v="0"/>
    <s v="CP04N"/>
    <x v="2"/>
  </r>
  <r>
    <x v="99"/>
    <x v="3"/>
    <n v="2026"/>
    <s v="CP-18673"/>
    <x v="28"/>
    <x v="28"/>
    <s v="อะไหล่ยางเล็ก"/>
    <s v="ไม่กำหนด"/>
    <s v="CS.2256904/031"/>
    <s v="คุณมณีนุช ท้าวอาจ"/>
    <s v="BB/ปูน"/>
    <n v="1"/>
    <n v="1650"/>
    <n v="0"/>
    <s v=" "/>
    <n v="1542.06"/>
    <n v="107.94"/>
    <n v="1650"/>
    <s v="CP04A"/>
    <x v="2"/>
  </r>
  <r>
    <x v="99"/>
    <x v="3"/>
    <n v="2026"/>
    <s v="CP-18673"/>
    <x v="154"/>
    <x v="154"/>
    <s v="อะไหล่ยางเล็ก"/>
    <s v="ไม่กำหนด"/>
    <s v="CS.2256904/031"/>
    <s v="คุณมณีนุช ท้าวอาจ"/>
    <s v="BB/ปูน"/>
    <n v="1"/>
    <n v="220"/>
    <n v="0"/>
    <s v=" "/>
    <n v="205.61"/>
    <n v="14.39"/>
    <n v="220"/>
    <s v="CP04A"/>
    <x v="2"/>
  </r>
  <r>
    <x v="99"/>
    <x v="3"/>
    <n v="2026"/>
    <s v="CP-18673"/>
    <x v="37"/>
    <x v="37"/>
    <s v="อะไหล่ยางเล็ก"/>
    <s v="ไม่กำหนด"/>
    <s v="CS.2256904/031"/>
    <s v="คุณมณีนุช ท้าวอาจ"/>
    <s v="BB/ปูน"/>
    <n v="1"/>
    <n v="20"/>
    <n v="0"/>
    <s v=" "/>
    <n v="18.690000000000001"/>
    <n v="1.31"/>
    <n v="20"/>
    <s v="CP04A"/>
    <x v="2"/>
  </r>
  <r>
    <x v="99"/>
    <x v="3"/>
    <n v="2026"/>
    <s v="CP-16837"/>
    <x v="3"/>
    <x v="3"/>
    <s v="ค่าบริการตั้งศูนย์-ยางเล็ก"/>
    <s v="ไม่กำหนด"/>
    <s v="CS.2256904/032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99"/>
    <x v="3"/>
    <n v="2026"/>
    <s v="CP-18675"/>
    <x v="997"/>
    <x v="997"/>
    <s v="ยางเล็ก LingLong"/>
    <s v="LINGLONG ยางเล็ก"/>
    <s v="CS.2256904/033"/>
    <s v="คุณชุ้น ตุ้มนิลกาล"/>
    <s v="BB/ปูน"/>
    <n v="4"/>
    <n v="2200"/>
    <n v="2200"/>
    <s v=" "/>
    <n v="6168.22"/>
    <n v="431.78"/>
    <n v="6600"/>
    <s v="CP04Y26-M01"/>
    <x v="2"/>
  </r>
  <r>
    <x v="99"/>
    <x v="3"/>
    <n v="2026"/>
    <s v="CP-18675"/>
    <x v="1"/>
    <x v="1"/>
    <s v="อะไหล่ยางเล็ก"/>
    <s v="อะไหล่นอก"/>
    <s v="CS.2256904/033"/>
    <s v="คุณชุ้น ตุ้มนิลกาล"/>
    <s v="BB/ปูน"/>
    <n v="4"/>
    <n v="60"/>
    <n v="0"/>
    <s v=" "/>
    <n v="0"/>
    <n v="0"/>
    <n v="0"/>
    <s v="CP04A"/>
    <x v="2"/>
  </r>
  <r>
    <x v="99"/>
    <x v="3"/>
    <n v="2026"/>
    <s v="CP-18675"/>
    <x v="3"/>
    <x v="3"/>
    <s v="ค่าบริการตั้งศูนย์-ยางเล็ก"/>
    <s v="ไม่กำหนด"/>
    <s v="CS.2256904/033"/>
    <s v="คุณชุ้น ตุ้มนิลกาล"/>
    <s v="BB/ปูน"/>
    <n v="1"/>
    <n v="400"/>
    <n v="0"/>
    <s v=" "/>
    <n v="0"/>
    <n v="0"/>
    <n v="0"/>
    <s v="CP04N"/>
    <x v="2"/>
  </r>
  <r>
    <x v="99"/>
    <x v="3"/>
    <n v="2026"/>
    <s v="CP-18675"/>
    <x v="2"/>
    <x v="2"/>
    <s v="ค่าแรง-ยางเล็ก"/>
    <s v="ไม่กำหนด"/>
    <s v="CS.2256904/033"/>
    <s v="คุณชุ้น ตุ้มนิลกาล"/>
    <s v="BB/ปูน"/>
    <n v="4"/>
    <n v="120"/>
    <n v="0"/>
    <s v=" "/>
    <n v="0"/>
    <n v="0"/>
    <n v="0"/>
    <s v="CP04N"/>
    <x v="2"/>
  </r>
  <r>
    <x v="99"/>
    <x v="3"/>
    <n v="2026"/>
    <s v="CP-18669"/>
    <x v="360"/>
    <x v="360"/>
    <s v="ค่าบริการ"/>
    <s v="ไม่กำหนด"/>
    <s v="CS.6256904/014"/>
    <s v="คุณ ธันยพัต เรวัตรัตนวงศ์"/>
    <s v="C13"/>
    <n v="4"/>
    <n v="400"/>
    <n v="0"/>
    <s v=" "/>
    <n v="1495.33"/>
    <n v="104.67"/>
    <n v="1600"/>
    <s v="CP02N"/>
    <x v="0"/>
  </r>
  <r>
    <x v="99"/>
    <x v="3"/>
    <n v="2026"/>
    <s v="CP-18669"/>
    <x v="26"/>
    <x v="26"/>
    <s v="ค่าบริการตั้งศูนย์-ยางเล็ก"/>
    <s v="ไม่กำหนด"/>
    <s v="CS.6256904/014"/>
    <s v="คุณ ธันยพัต เรวัตรัตนวงศ์"/>
    <s v="C13"/>
    <n v="1"/>
    <n v="500"/>
    <n v="0"/>
    <s v=" "/>
    <n v="467.29"/>
    <n v="32.71"/>
    <n v="500"/>
    <s v="CP02N"/>
    <x v="0"/>
  </r>
  <r>
    <x v="99"/>
    <x v="3"/>
    <n v="2026"/>
    <s v="CP-12769"/>
    <x v="768"/>
    <x v="768"/>
    <s v="อะไหล่ยางเล็ก"/>
    <s v="ไม่กำหนด"/>
    <s v="CS.6256904/015"/>
    <s v="คุณจักรพงษ์ วิเศษทักษ์"/>
    <s v="C13"/>
    <n v="1"/>
    <n v="1850"/>
    <n v="0"/>
    <s v=" "/>
    <n v="1728.97"/>
    <n v="121.03"/>
    <n v="1850"/>
    <s v="CP02A"/>
    <x v="0"/>
  </r>
  <r>
    <x v="99"/>
    <x v="3"/>
    <n v="2026"/>
    <s v="CP-12769"/>
    <x v="769"/>
    <x v="769"/>
    <s v="อะไหล่ยางเล็ก"/>
    <s v="ไม่กำหนด"/>
    <s v="CS.6256904/015"/>
    <s v="คุณจักรพงษ์ วิเศษทักษ์"/>
    <s v="C13"/>
    <n v="1"/>
    <n v="340"/>
    <n v="0"/>
    <s v=" "/>
    <n v="0"/>
    <n v="0"/>
    <n v="0"/>
    <s v="CP02A"/>
    <x v="0"/>
  </r>
  <r>
    <x v="99"/>
    <x v="3"/>
    <n v="2026"/>
    <s v="CP-12769"/>
    <x v="37"/>
    <x v="37"/>
    <s v="อะไหล่ยางเล็ก"/>
    <s v="ไม่กำหนด"/>
    <s v="CS.6256904/015"/>
    <s v="คุณจักรพงษ์ วิเศษทักษ์"/>
    <s v="C13"/>
    <n v="1"/>
    <n v="20"/>
    <n v="0"/>
    <s v=" "/>
    <n v="18.690000000000001"/>
    <n v="1.31"/>
    <n v="20"/>
    <s v="CP02A"/>
    <x v="0"/>
  </r>
  <r>
    <x v="99"/>
    <x v="3"/>
    <n v="2026"/>
    <s v="CP-12769"/>
    <x v="10"/>
    <x v="10"/>
    <s v="อะไหล่ยางเล็ก"/>
    <s v="ไม่กำหนด"/>
    <s v="CS.6256904/015"/>
    <s v="คุณจักรพงษ์ วิเศษทักษ์"/>
    <s v="C13"/>
    <n v="2"/>
    <n v="220"/>
    <n v="0"/>
    <s v=" "/>
    <n v="0"/>
    <n v="0"/>
    <n v="0"/>
    <s v="CP02A"/>
    <x v="0"/>
  </r>
  <r>
    <x v="99"/>
    <x v="3"/>
    <n v="2026"/>
    <s v="CP-12769"/>
    <x v="72"/>
    <x v="72"/>
    <s v="อะไหล่ยางเล็ก"/>
    <s v="ไม่กำหนด"/>
    <s v="CS.6256904/015"/>
    <s v="คุณจักรพงษ์ วิเศษทักษ์"/>
    <s v="C13"/>
    <n v="1"/>
    <n v="595"/>
    <n v="59.5"/>
    <s v=" "/>
    <n v="500.47"/>
    <n v="35.03"/>
    <n v="535.5"/>
    <s v="CP02A"/>
    <x v="0"/>
  </r>
  <r>
    <x v="99"/>
    <x v="3"/>
    <n v="2026"/>
    <s v="CP-12769"/>
    <x v="74"/>
    <x v="74"/>
    <s v="อะไหล่ยางเล็ก"/>
    <s v="ไม่กำหนด"/>
    <s v="CS.6256904/015"/>
    <s v="คุณจักรพงษ์ วิเศษทักษ์"/>
    <s v="C13"/>
    <n v="1"/>
    <n v="595"/>
    <n v="59.5"/>
    <s v=" "/>
    <n v="500.47"/>
    <n v="35.03"/>
    <n v="535.5"/>
    <s v="CP02A"/>
    <x v="0"/>
  </r>
  <r>
    <x v="99"/>
    <x v="3"/>
    <n v="2026"/>
    <s v="CP-12769"/>
    <x v="326"/>
    <x v="326"/>
    <s v="อะไหล่ยางเล็ก"/>
    <s v="ไม่กำหนด"/>
    <s v="CS.6256904/015"/>
    <s v="คุณจักรพงษ์ วิเศษทักษ์"/>
    <s v="C13"/>
    <n v="1"/>
    <n v="595"/>
    <n v="59"/>
    <s v=" "/>
    <n v="500.93"/>
    <n v="35.07"/>
    <n v="536"/>
    <s v="CP02A"/>
    <x v="0"/>
  </r>
  <r>
    <x v="99"/>
    <x v="3"/>
    <n v="2026"/>
    <s v="CP-12769"/>
    <x v="93"/>
    <x v="93"/>
    <s v="ของแจกของแถม"/>
    <s v="ATLAS"/>
    <s v="CS.6256904/015"/>
    <s v="คุณจักรพงษ์ วิเศษทักษ์"/>
    <s v="C13"/>
    <n v="2"/>
    <n v="1"/>
    <n v="0"/>
    <s v=" "/>
    <n v="0"/>
    <n v="0"/>
    <n v="0"/>
    <s v="CP02N"/>
    <x v="0"/>
  </r>
  <r>
    <x v="99"/>
    <x v="3"/>
    <n v="2026"/>
    <s v="CP-18667"/>
    <x v="36"/>
    <x v="36"/>
    <s v="อะไหล่ยางเล็ก"/>
    <s v="ไม่กำหนด"/>
    <s v="CS.8256904/060"/>
    <s v="คุณ สุวิวัฑฒิ์ โชคประสิทธิ์เวทย์"/>
    <s v="C10"/>
    <n v="1"/>
    <n v="1250"/>
    <n v="0"/>
    <s v=" "/>
    <n v="1168.22"/>
    <n v="81.78"/>
    <n v="1250"/>
    <s v="CP03A"/>
    <x v="1"/>
  </r>
  <r>
    <x v="99"/>
    <x v="3"/>
    <n v="2026"/>
    <s v="CP-18667"/>
    <x v="255"/>
    <x v="255"/>
    <s v="อะไหล่ยางเล็ก"/>
    <s v="ไม่กำหนด"/>
    <s v="CS.8256904/060"/>
    <s v="คุณ สุวิวัฑฒิ์ โชคประสิทธิ์เวทย์"/>
    <s v="C10"/>
    <n v="1"/>
    <n v="220"/>
    <n v="0"/>
    <s v=" "/>
    <n v="205.61"/>
    <n v="14.39"/>
    <n v="220"/>
    <s v="CP03A"/>
    <x v="1"/>
  </r>
  <r>
    <x v="99"/>
    <x v="3"/>
    <n v="2026"/>
    <s v="CP-18667"/>
    <x v="19"/>
    <x v="19"/>
    <s v="อะไหล่ยางเล็ก"/>
    <s v="ไม่กำหนด"/>
    <s v="CS.8256904/060"/>
    <s v="คุณ สุวิวัฑฒิ์ โชคประสิทธิ์เวทย์"/>
    <s v="C10"/>
    <n v="1"/>
    <n v="20"/>
    <n v="0"/>
    <s v=" "/>
    <n v="18.690000000000001"/>
    <n v="1.31"/>
    <n v="20"/>
    <s v="CP03A"/>
    <x v="1"/>
  </r>
  <r>
    <x v="99"/>
    <x v="3"/>
    <n v="2026"/>
    <s v="CP-18668"/>
    <x v="140"/>
    <x v="140"/>
    <s v="อะไหล่ยางเล็ก"/>
    <s v="ไม่กำหนด"/>
    <s v="CS.8256904/061"/>
    <s v="คุณ ทองสุข อรัญวาส"/>
    <s v="C10"/>
    <n v="1"/>
    <n v="1350"/>
    <n v="0"/>
    <s v=" "/>
    <n v="1261.68"/>
    <n v="88.32"/>
    <n v="1350"/>
    <s v="CP03A"/>
    <x v="1"/>
  </r>
  <r>
    <x v="99"/>
    <x v="3"/>
    <n v="2026"/>
    <s v="CP-18668"/>
    <x v="18"/>
    <x v="18"/>
    <s v="อะไหล่ยางเล็ก"/>
    <s v="ไม่กำหนด"/>
    <s v="CS.8256904/061"/>
    <s v="คุณ ทองสุข อรัญวาส"/>
    <s v="C10"/>
    <n v="1"/>
    <n v="250"/>
    <n v="0"/>
    <s v=" "/>
    <n v="0"/>
    <n v="0"/>
    <n v="0"/>
    <s v="CP03A"/>
    <x v="1"/>
  </r>
  <r>
    <x v="99"/>
    <x v="3"/>
    <n v="2026"/>
    <s v="CP-18668"/>
    <x v="40"/>
    <x v="40"/>
    <s v="อะไหล่ยางเล็ก"/>
    <s v="ไม่กำหนด"/>
    <s v="CS.8256904/061"/>
    <s v="คุณ ทองสุข อรัญวาส"/>
    <s v="C10"/>
    <n v="1"/>
    <n v="330"/>
    <n v="0"/>
    <s v=" "/>
    <n v="308.41000000000003"/>
    <n v="21.59"/>
    <n v="330"/>
    <s v="CP03A"/>
    <x v="1"/>
  </r>
  <r>
    <x v="99"/>
    <x v="3"/>
    <n v="2026"/>
    <s v="CP-18668"/>
    <x v="19"/>
    <x v="19"/>
    <s v="อะไหล่ยางเล็ก"/>
    <s v="ไม่กำหนด"/>
    <s v="CS.8256904/061"/>
    <s v="คุณ ทองสุข อรัญวาส"/>
    <s v="C10"/>
    <n v="1"/>
    <n v="20"/>
    <n v="0"/>
    <s v=" "/>
    <n v="18.690000000000001"/>
    <n v="1.31"/>
    <n v="20"/>
    <s v="CP03A"/>
    <x v="1"/>
  </r>
  <r>
    <x v="99"/>
    <x v="3"/>
    <n v="2026"/>
    <s v="CP-17024"/>
    <x v="128"/>
    <x v="128"/>
    <s v="อะไหล่ยางเล็ก"/>
    <s v="ไม่กำหนด"/>
    <s v="CS.8256904/062"/>
    <s v="คุณ จันทนี ร่วมไทย"/>
    <s v="C10"/>
    <n v="1"/>
    <n v="250"/>
    <n v="0"/>
    <s v=" "/>
    <n v="233.64"/>
    <n v="16.36"/>
    <n v="250"/>
    <s v="CP03A"/>
    <x v="1"/>
  </r>
  <r>
    <x v="99"/>
    <x v="3"/>
    <n v="2026"/>
    <s v="CP-18671"/>
    <x v="13"/>
    <x v="13"/>
    <s v="ค่าแรง-ยางเล็ก"/>
    <s v="ไม่กำหนด"/>
    <s v="CS.8256904/063"/>
    <s v="คุณ บุญญาดา น่วมแหว่ว"/>
    <s v="C10"/>
    <n v="4"/>
    <n v="50"/>
    <n v="0"/>
    <s v=" "/>
    <n v="186.92"/>
    <n v="13.08"/>
    <n v="200"/>
    <s v="CP03N"/>
    <x v="1"/>
  </r>
  <r>
    <x v="99"/>
    <x v="3"/>
    <n v="2026"/>
    <s v="CP-18670"/>
    <x v="998"/>
    <x v="998"/>
    <s v="ยางเล็ก ML"/>
    <s v="MLยางเล็ก"/>
    <s v="CS.8256904/064"/>
    <s v="คุณ ณรงค์ เรืองพจน์"/>
    <s v="C10"/>
    <n v="4"/>
    <n v="7450"/>
    <n v="0"/>
    <s v=" "/>
    <n v="27850.47"/>
    <n v="1949.53"/>
    <n v="29800"/>
    <s v="CP03Y26-M02"/>
    <x v="1"/>
  </r>
  <r>
    <x v="99"/>
    <x v="3"/>
    <n v="2026"/>
    <s v="CP-18670"/>
    <x v="1"/>
    <x v="1"/>
    <s v="อะไหล่ยางเล็ก"/>
    <s v="อะไหล่นอก"/>
    <s v="CS.8256904/064"/>
    <s v="คุณ ณรงค์ เรืองพจน์"/>
    <s v="C10"/>
    <n v="4"/>
    <n v="60"/>
    <n v="0"/>
    <s v=" "/>
    <n v="0"/>
    <n v="0"/>
    <n v="0"/>
    <s v="CP03A"/>
    <x v="1"/>
  </r>
  <r>
    <x v="99"/>
    <x v="3"/>
    <n v="2026"/>
    <s v="CP-18670"/>
    <x v="25"/>
    <x v="25"/>
    <s v="ค่าแรง-ยางเล็ก"/>
    <s v="ไม่กำหนด"/>
    <s v="CS.8256904/064"/>
    <s v="คุณ ณรงค์ เรืองพจน์"/>
    <s v="C10"/>
    <n v="4"/>
    <n v="150"/>
    <n v="0"/>
    <s v=" "/>
    <n v="0"/>
    <n v="0"/>
    <n v="0"/>
    <s v="CP03N"/>
    <x v="1"/>
  </r>
  <r>
    <x v="99"/>
    <x v="3"/>
    <n v="2026"/>
    <s v="CP-18670"/>
    <x v="26"/>
    <x v="26"/>
    <s v="ค่าบริการตั้งศูนย์-ยางเล็ก"/>
    <s v="ไม่กำหนด"/>
    <s v="CS.8256904/064"/>
    <s v="คุณ ณรงค์ เรืองพจน์"/>
    <s v="C10"/>
    <n v="1"/>
    <n v="500"/>
    <n v="0"/>
    <s v=" "/>
    <n v="0"/>
    <n v="0"/>
    <n v="0"/>
    <s v="CP03N"/>
    <x v="1"/>
  </r>
  <r>
    <x v="99"/>
    <x v="3"/>
    <n v="2026"/>
    <s v="CP-18672"/>
    <x v="51"/>
    <x v="51"/>
    <s v="อะไหล่ยางเล็ก"/>
    <s v="ไม่กำหนด"/>
    <s v="CS.8256904/065"/>
    <s v="คุณ สิทธิศักดิ์ จันทร์อ้น"/>
    <s v="C10"/>
    <n v="1"/>
    <n v="1250"/>
    <n v="0"/>
    <s v=" "/>
    <n v="1168.22"/>
    <n v="81.78"/>
    <n v="1250"/>
    <s v="CP03A"/>
    <x v="1"/>
  </r>
  <r>
    <x v="99"/>
    <x v="3"/>
    <n v="2026"/>
    <s v="CP-18672"/>
    <x v="52"/>
    <x v="52"/>
    <s v="อะไหล่ยางเล็ก"/>
    <s v="ไม่กำหนด"/>
    <s v="CS.8256904/065"/>
    <s v="คุณ สิทธิศักดิ์ จันทร์อ้น"/>
    <s v="C10"/>
    <n v="1"/>
    <n v="315"/>
    <n v="0"/>
    <s v=" "/>
    <n v="0"/>
    <n v="0"/>
    <n v="0"/>
    <s v="CP03A"/>
    <x v="1"/>
  </r>
  <r>
    <x v="99"/>
    <x v="3"/>
    <n v="2026"/>
    <s v="CP-18672"/>
    <x v="81"/>
    <x v="81"/>
    <s v="อะไหล่ยางเล็ก"/>
    <s v="ไม่กำหนด"/>
    <s v="CS.8256904/065"/>
    <s v="คุณ สิทธิศักดิ์ จันทร์อ้น"/>
    <s v="C10"/>
    <n v="1"/>
    <n v="220"/>
    <n v="0"/>
    <s v=" "/>
    <n v="205.61"/>
    <n v="14.39"/>
    <n v="220"/>
    <s v="CP03A"/>
    <x v="1"/>
  </r>
  <r>
    <x v="99"/>
    <x v="3"/>
    <n v="2026"/>
    <s v="CP-18672"/>
    <x v="19"/>
    <x v="19"/>
    <s v="อะไหล่ยางเล็ก"/>
    <s v="ไม่กำหนด"/>
    <s v="CS.8256904/065"/>
    <s v="คุณ สิทธิศักดิ์ จันทร์อ้น"/>
    <s v="C10"/>
    <n v="1"/>
    <n v="20"/>
    <n v="0"/>
    <s v=" "/>
    <n v="18.690000000000001"/>
    <n v="1.31"/>
    <n v="20"/>
    <s v="CP03A"/>
    <x v="1"/>
  </r>
  <r>
    <x v="99"/>
    <x v="3"/>
    <n v="2026"/>
    <s v="CP-18672"/>
    <x v="82"/>
    <x v="82"/>
    <s v="อะไหล่ยางเล็ก"/>
    <s v="ไม่กำหนด"/>
    <s v="CS.8256904/065"/>
    <s v="คุณ สิทธิศักดิ์ จันทร์อ้น"/>
    <s v="C10"/>
    <n v="1"/>
    <n v="465"/>
    <n v="0"/>
    <s v=" "/>
    <n v="434.58"/>
    <n v="30.42"/>
    <n v="465"/>
    <s v="CP03A"/>
    <x v="1"/>
  </r>
  <r>
    <x v="99"/>
    <x v="3"/>
    <n v="2026"/>
    <s v="CP-18672"/>
    <x v="56"/>
    <x v="56"/>
    <s v="อะไหล่ยางเล็ก"/>
    <s v="ไม่กำหนด"/>
    <s v="CS.8256904/065"/>
    <s v="คุณ สิทธิศักดิ์ จันทร์อ้น"/>
    <s v="C10"/>
    <n v="1"/>
    <n v="300"/>
    <n v="0"/>
    <s v=" "/>
    <n v="280.37"/>
    <n v="19.63"/>
    <n v="300"/>
    <s v="CP03A"/>
    <x v="1"/>
  </r>
  <r>
    <x v="99"/>
    <x v="3"/>
    <n v="2026"/>
    <s v="CP-18672"/>
    <x v="326"/>
    <x v="326"/>
    <s v="อะไหล่ยางเล็ก"/>
    <s v="ไม่กำหนด"/>
    <s v="CS.8256904/065"/>
    <s v="คุณ สิทธิศักดิ์ จันทร์อ้น"/>
    <s v="C10"/>
    <n v="1"/>
    <n v="595"/>
    <n v="59.5"/>
    <s v=" "/>
    <n v="500.47"/>
    <n v="35.03"/>
    <n v="535.5"/>
    <s v="CP03A"/>
    <x v="1"/>
  </r>
  <r>
    <x v="99"/>
    <x v="3"/>
    <n v="2026"/>
    <s v="CP-18672"/>
    <x v="74"/>
    <x v="74"/>
    <s v="อะไหล่ยางเล็ก"/>
    <s v="ไม่กำหนด"/>
    <s v="CS.8256904/065"/>
    <s v="คุณ สิทธิศักดิ์ จันทร์อ้น"/>
    <s v="C10"/>
    <n v="1"/>
    <n v="595"/>
    <n v="59.5"/>
    <s v=" "/>
    <n v="500.47"/>
    <n v="35.03"/>
    <n v="535.5"/>
    <s v="CP03A"/>
    <x v="1"/>
  </r>
  <r>
    <x v="99"/>
    <x v="3"/>
    <n v="2026"/>
    <s v="CP-10919"/>
    <x v="643"/>
    <x v="643"/>
    <s v="ยางเล็ก BS"/>
    <s v="BSยางเล็ก"/>
    <s v="CS.8256904/066"/>
    <s v="คุณ วีนัด แสวงศิลป์"/>
    <s v="C10"/>
    <n v="4"/>
    <n v="3950"/>
    <n v="0"/>
    <s v=" "/>
    <n v="14766.36"/>
    <n v="1033.6400000000001"/>
    <n v="15800"/>
    <s v="CP03Y26-M03"/>
    <x v="1"/>
  </r>
  <r>
    <x v="99"/>
    <x v="3"/>
    <n v="2026"/>
    <s v="CP-10919"/>
    <x v="1"/>
    <x v="1"/>
    <s v="อะไหล่ยางเล็ก"/>
    <s v="อะไหล่นอก"/>
    <s v="CS.8256904/066"/>
    <s v="คุณ วีนัด แสวงศิลป์"/>
    <s v="C10"/>
    <n v="4"/>
    <n v="60"/>
    <n v="0"/>
    <s v=" "/>
    <n v="0"/>
    <n v="0"/>
    <n v="0"/>
    <s v="CP03A"/>
    <x v="1"/>
  </r>
  <r>
    <x v="99"/>
    <x v="3"/>
    <n v="2026"/>
    <s v="CP-10919"/>
    <x v="2"/>
    <x v="2"/>
    <s v="ค่าแรง-ยางเล็ก"/>
    <s v="ไม่กำหนด"/>
    <s v="CS.8256904/066"/>
    <s v="คุณ วีนัด แสวงศิลป์"/>
    <s v="C10"/>
    <n v="4"/>
    <n v="120"/>
    <n v="0"/>
    <s v=" "/>
    <n v="0"/>
    <n v="0"/>
    <n v="0"/>
    <s v="CP03N"/>
    <x v="1"/>
  </r>
  <r>
    <x v="99"/>
    <x v="3"/>
    <n v="2026"/>
    <s v="CP-10919"/>
    <x v="3"/>
    <x v="3"/>
    <s v="ค่าบริการตั้งศูนย์-ยางเล็ก"/>
    <s v="ไม่กำหนด"/>
    <s v="CS.8256904/066"/>
    <s v="คุณ วีนัด แสวงศิลป์"/>
    <s v="C10"/>
    <n v="1"/>
    <n v="400"/>
    <n v="0"/>
    <s v=" "/>
    <n v="0"/>
    <n v="0"/>
    <n v="0"/>
    <s v="CP03N"/>
    <x v="1"/>
  </r>
  <r>
    <x v="99"/>
    <x v="3"/>
    <n v="2026"/>
    <s v="CP-10919"/>
    <x v="138"/>
    <x v="138"/>
    <s v="ของแจกของแถม"/>
    <s v="LINGLONG ยางเล็ก"/>
    <s v="CS.8256904/066"/>
    <s v="คุณ วีนัด แสวงศิลป์"/>
    <s v="C10"/>
    <n v="3"/>
    <n v="1"/>
    <n v="0"/>
    <s v=" "/>
    <n v="0"/>
    <n v="0"/>
    <n v="0"/>
    <s v="CP03N"/>
    <x v="1"/>
  </r>
  <r>
    <x v="99"/>
    <x v="3"/>
    <n v="2026"/>
    <s v="CP-10919"/>
    <x v="42"/>
    <x v="42"/>
    <s v="อะไหล่ยางเล็ก"/>
    <s v="ไม่กำหนด"/>
    <s v="CS.8256904/067"/>
    <s v="คุณ วีนัด แสวงศิลป์"/>
    <s v="C10"/>
    <n v="1"/>
    <n v="300"/>
    <n v="0"/>
    <s v=" "/>
    <n v="280.37"/>
    <n v="19.63"/>
    <n v="300"/>
    <s v="CP03A"/>
    <x v="1"/>
  </r>
  <r>
    <x v="99"/>
    <x v="3"/>
    <n v="2026"/>
    <s v="CP-07667"/>
    <x v="165"/>
    <x v="165"/>
    <s v="อะไหล่ยางเล็ก"/>
    <s v="ไม่กำหนด"/>
    <s v="CS5256904/0020"/>
    <s v="คุณธนากร สงวนนาม(ท๊อป)"/>
    <s v="C11"/>
    <n v="1"/>
    <n v="1740"/>
    <n v="0"/>
    <s v=" "/>
    <n v="1626.17"/>
    <n v="113.83"/>
    <n v="1740"/>
    <s v="CPA"/>
    <x v="3"/>
  </r>
  <r>
    <x v="99"/>
    <x v="3"/>
    <n v="2026"/>
    <s v="CP-07667"/>
    <x v="166"/>
    <x v="166"/>
    <s v="อะไหล่ยางเล็ก"/>
    <s v="ไม่กำหนด"/>
    <s v="CS5256904/0020"/>
    <s v="คุณธนากร สงวนนาม(ท๊อป)"/>
    <s v="C11"/>
    <n v="1"/>
    <n v="340"/>
    <n v="0"/>
    <s v=" "/>
    <n v="0"/>
    <n v="0"/>
    <n v="0"/>
    <s v="CPA"/>
    <x v="3"/>
  </r>
  <r>
    <x v="99"/>
    <x v="3"/>
    <n v="2026"/>
    <s v="CP-07667"/>
    <x v="269"/>
    <x v="269"/>
    <s v="อะไหล่ยางเล็ก"/>
    <s v="ไม่กำหนด"/>
    <s v="CS5256904/0020"/>
    <s v="คุณธนากร สงวนนาม(ท๊อป)"/>
    <s v="C11"/>
    <n v="1"/>
    <n v="220"/>
    <n v="0"/>
    <s v=" "/>
    <n v="205.61"/>
    <n v="14.39"/>
    <n v="220"/>
    <s v="CPA"/>
    <x v="3"/>
  </r>
  <r>
    <x v="99"/>
    <x v="3"/>
    <n v="2026"/>
    <s v="CP-07667"/>
    <x v="37"/>
    <x v="37"/>
    <s v="อะไหล่ยางเล็ก"/>
    <s v="ไม่กำหนด"/>
    <s v="CS5256904/0020"/>
    <s v="คุณธนากร สงวนนาม(ท๊อป)"/>
    <s v="C11"/>
    <n v="1"/>
    <n v="20"/>
    <n v="0"/>
    <s v=" "/>
    <n v="18.690000000000001"/>
    <n v="1.31"/>
    <n v="20"/>
    <s v="CPA"/>
    <x v="3"/>
  </r>
  <r>
    <x v="99"/>
    <x v="3"/>
    <n v="2026"/>
    <s v="CP-12221"/>
    <x v="43"/>
    <x v="43"/>
    <s v="อะไหล่ยางเล็ก"/>
    <s v="ไม่กำหนด"/>
    <s v="CS5256904/0021"/>
    <s v="คุณ อิศเรศ เบ็ญจวรรณ์"/>
    <s v="ท๊อป340"/>
    <n v="1"/>
    <n v="790"/>
    <n v="0"/>
    <s v=" "/>
    <n v="738.32"/>
    <n v="51.68"/>
    <n v="790"/>
    <s v="CPA"/>
    <x v="3"/>
  </r>
  <r>
    <x v="99"/>
    <x v="3"/>
    <n v="2026"/>
    <s v="CP-12221"/>
    <x v="54"/>
    <x v="54"/>
    <s v="อะไหล่ยางเล็ก"/>
    <s v="ไม่กำหนด"/>
    <s v="CS5256904/0021"/>
    <s v="คุณ อิศเรศ เบ็ญจวรรณ์"/>
    <s v="ท๊อป340"/>
    <n v="1"/>
    <n v="200"/>
    <n v="0"/>
    <s v=" "/>
    <n v="0"/>
    <n v="0"/>
    <n v="0"/>
    <s v="CPA"/>
    <x v="3"/>
  </r>
  <r>
    <x v="99"/>
    <x v="3"/>
    <n v="2026"/>
    <s v="CP-12221"/>
    <x v="144"/>
    <x v="144"/>
    <s v="อะไหล่นอก ยางเล็ก"/>
    <s v="ไม่กำหนด"/>
    <s v="CS5256904/0021"/>
    <s v="คุณ อิศเรศ เบ็ญจวรรณ์"/>
    <s v="ท๊อป340"/>
    <n v="1"/>
    <n v="420"/>
    <n v="0"/>
    <s v=" "/>
    <n v="392.52"/>
    <n v="27.48"/>
    <n v="420"/>
    <s v="CPA"/>
    <x v="3"/>
  </r>
  <r>
    <x v="99"/>
    <x v="3"/>
    <n v="2026"/>
    <s v="CP-12221"/>
    <x v="56"/>
    <x v="56"/>
    <s v="อะไหล่ยางเล็ก"/>
    <s v="ไม่กำหนด"/>
    <s v="CS5256904/0021"/>
    <s v="คุณ อิศเรศ เบ็ญจวรรณ์"/>
    <s v="ท๊อป340"/>
    <n v="1"/>
    <n v="300"/>
    <n v="0"/>
    <s v=" "/>
    <n v="280.37"/>
    <n v="19.63"/>
    <n v="300"/>
    <s v="CPA"/>
    <x v="3"/>
  </r>
  <r>
    <x v="99"/>
    <x v="3"/>
    <n v="2026"/>
    <s v="BTC-0000494"/>
    <x v="274"/>
    <x v="274"/>
    <s v="กะทะล้อ"/>
    <s v="กะทะล้อ"/>
    <s v="IV2256904/0038"/>
    <s v="บริษัท โปรทรัค ขนส่ง จำกัด"/>
    <s v="C11"/>
    <n v="2"/>
    <n v="1400"/>
    <n v="0"/>
    <s v=" "/>
    <n v="2616.8200000000002"/>
    <n v="183.18"/>
    <n v="2800"/>
    <s v="CPA"/>
    <x v="3"/>
  </r>
  <r>
    <x v="99"/>
    <x v="3"/>
    <n v="2026"/>
    <s v="BTC-0000494"/>
    <x v="999"/>
    <x v="999"/>
    <s v="อะไหล่นอก ยางเล็ก"/>
    <s v="ไม่กำหนด"/>
    <s v="IV2256904/0038"/>
    <s v="บริษัท โปรทรัค ขนส่ง จำกัด"/>
    <s v="C11"/>
    <n v="5"/>
    <n v="150"/>
    <n v="0"/>
    <s v=" "/>
    <n v="700.93"/>
    <n v="49.07"/>
    <n v="750"/>
    <s v="CPA"/>
    <x v="3"/>
  </r>
  <r>
    <x v="99"/>
    <x v="3"/>
    <n v="2026"/>
    <s v="BTC-0000494"/>
    <x v="716"/>
    <x v="716"/>
    <s v="ค่าบริการ"/>
    <s v="ไม่กำหนด"/>
    <s v="IV2256904/0039"/>
    <s v="บริษัท โปรทรัค ขนส่ง จำกัด"/>
    <s v="C11"/>
    <n v="1"/>
    <n v="300"/>
    <n v="0"/>
    <s v=" "/>
    <n v="280.37"/>
    <n v="19.63"/>
    <n v="300"/>
    <s v="CPN"/>
    <x v="3"/>
  </r>
  <r>
    <x v="99"/>
    <x v="3"/>
    <n v="2026"/>
    <s v="BTC-0000494"/>
    <x v="274"/>
    <x v="274"/>
    <s v="กะทะล้อ"/>
    <s v="กะทะล้อ"/>
    <s v="IV2256904/0040"/>
    <s v="บริษัท โปรทรัค ขนส่ง จำกัด"/>
    <s v="C11"/>
    <n v="2"/>
    <n v="1400"/>
    <n v="0"/>
    <s v=" "/>
    <n v="2616.8200000000002"/>
    <n v="183.18"/>
    <n v="2800"/>
    <s v="CPA"/>
    <x v="3"/>
  </r>
  <r>
    <x v="99"/>
    <x v="3"/>
    <n v="2026"/>
    <s v="BTC-0000494"/>
    <x v="98"/>
    <x v="98"/>
    <s v="ค่าบริการ"/>
    <s v="ไม่กำหนด"/>
    <s v="IV2256904/0041"/>
    <s v="บริษัท โปรทรัค ขนส่ง จำกัด"/>
    <s v="C11"/>
    <n v="2"/>
    <n v="400"/>
    <n v="0"/>
    <s v=" "/>
    <n v="747.66"/>
    <n v="52.34"/>
    <n v="800"/>
    <s v="CPN"/>
    <x v="3"/>
  </r>
  <r>
    <x v="99"/>
    <x v="3"/>
    <n v="2026"/>
    <s v="CP-17056"/>
    <x v="3"/>
    <x v="3"/>
    <s v="ค่าบริการตั้งศูนย์-ยางเล็ก"/>
    <s v="ไม่กำหนด"/>
    <s v="IV2256904/004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9"/>
    <x v="3"/>
    <n v="2026"/>
    <s v="CP-17056"/>
    <x v="3"/>
    <x v="3"/>
    <s v="ค่าบริการตั้งศูนย์-ยางเล็ก"/>
    <s v="ไม่กำหนด"/>
    <s v="IV2256904/004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99"/>
    <x v="3"/>
    <n v="2026"/>
    <s v="BTC-0000418"/>
    <x v="1000"/>
    <x v="1000"/>
    <s v="ยางเล็ก LEAO"/>
    <s v="LEAO"/>
    <s v="IV2256904/0044"/>
    <s v="บริษัท รุ่งทวีทรัพย์เจริญขนส่ง จำกัด"/>
    <s v="C11"/>
    <n v="2"/>
    <n v="2800"/>
    <n v="0"/>
    <s v=" "/>
    <n v="5233.6400000000003"/>
    <n v="366.36"/>
    <n v="5600"/>
    <s v="CPY26-M01"/>
    <x v="3"/>
  </r>
  <r>
    <x v="99"/>
    <x v="3"/>
    <n v="2026"/>
    <s v="CP-18674"/>
    <x v="1001"/>
    <x v="1001"/>
    <s v="ยางเล็ก ML"/>
    <s v="MLยางเล็ก"/>
    <s v="S.1256904/0002"/>
    <s v="คุณพัชรี แซ่พุ้น"/>
    <s v="C13"/>
    <n v="1"/>
    <n v="11050"/>
    <n v="0"/>
    <s v=" "/>
    <n v="10327.1"/>
    <n v="722.9"/>
    <n v="11050"/>
    <s v="CP02Y25-M05"/>
    <x v="0"/>
  </r>
  <r>
    <x v="99"/>
    <x v="3"/>
    <n v="2026"/>
    <s v="CP-18674"/>
    <x v="1"/>
    <x v="1"/>
    <s v="อะไหล่ยางเล็ก"/>
    <s v="อะไหล่นอก"/>
    <s v="S.1256904/0002"/>
    <s v="คุณพัชรี แซ่พุ้น"/>
    <s v="C13"/>
    <n v="1"/>
    <n v="60"/>
    <n v="0"/>
    <s v=" "/>
    <n v="0"/>
    <n v="0"/>
    <n v="0"/>
    <s v="CP02A"/>
    <x v="0"/>
  </r>
  <r>
    <x v="99"/>
    <x v="3"/>
    <n v="2026"/>
    <s v="CP-18674"/>
    <x v="25"/>
    <x v="25"/>
    <s v="ค่าแรง-ยางเล็ก"/>
    <s v="ไม่กำหนด"/>
    <s v="S.1256904/0002"/>
    <s v="คุณพัชรี แซ่พุ้น"/>
    <s v="C13"/>
    <n v="1"/>
    <n v="150"/>
    <n v="0"/>
    <s v=" "/>
    <n v="0"/>
    <n v="0"/>
    <n v="0"/>
    <s v="CP02N"/>
    <x v="0"/>
  </r>
  <r>
    <x v="99"/>
    <x v="3"/>
    <n v="2026"/>
    <s v="CP-18674"/>
    <x v="1001"/>
    <x v="1001"/>
    <s v="ยางเล็ก ML"/>
    <s v="MLยางเล็ก"/>
    <s v="S.1256904/0003"/>
    <s v="คุณพัชรี แซ่พุ้น"/>
    <s v="A /เอ"/>
    <n v="1"/>
    <n v="11050"/>
    <n v="0"/>
    <s v=" "/>
    <n v="10327.1"/>
    <n v="722.9"/>
    <n v="11050"/>
    <s v="CP02Y25-M05"/>
    <x v="0"/>
  </r>
  <r>
    <x v="99"/>
    <x v="3"/>
    <n v="2026"/>
    <s v="CP-18674"/>
    <x v="1002"/>
    <x v="1002"/>
    <s v="ยางเล็ก ML"/>
    <s v="MLยางเล็ก"/>
    <s v="S.1256904/0003"/>
    <s v="คุณพัชรี แซ่พุ้น"/>
    <s v="A /เอ"/>
    <n v="2"/>
    <n v="13600"/>
    <n v="0"/>
    <s v=" "/>
    <n v="25420.560000000001"/>
    <n v="1779.44"/>
    <n v="27200"/>
    <s v="CP02Y26-M01"/>
    <x v="0"/>
  </r>
  <r>
    <x v="99"/>
    <x v="3"/>
    <n v="2026"/>
    <s v="CP-18674"/>
    <x v="1"/>
    <x v="1"/>
    <s v="อะไหล่ยางเล็ก"/>
    <s v="อะไหล่นอก"/>
    <s v="S.1256904/0003"/>
    <s v="คุณพัชรี แซ่พุ้น"/>
    <s v="A /เอ"/>
    <n v="3"/>
    <n v="60"/>
    <n v="0"/>
    <s v=" "/>
    <n v="0"/>
    <n v="0"/>
    <n v="0"/>
    <s v="CP02A"/>
    <x v="0"/>
  </r>
  <r>
    <x v="99"/>
    <x v="3"/>
    <n v="2026"/>
    <s v="CP-18674"/>
    <x v="25"/>
    <x v="25"/>
    <s v="ค่าแรง-ยางเล็ก"/>
    <s v="ไม่กำหนด"/>
    <s v="S.1256904/0003"/>
    <s v="คุณพัชรี แซ่พุ้น"/>
    <s v="A /เอ"/>
    <n v="3"/>
    <n v="150"/>
    <n v="0"/>
    <s v=" "/>
    <n v="0"/>
    <n v="0"/>
    <n v="0"/>
    <s v="CP02N"/>
    <x v="0"/>
  </r>
  <r>
    <x v="99"/>
    <x v="3"/>
    <n v="2026"/>
    <s v="CP-18674"/>
    <x v="26"/>
    <x v="26"/>
    <s v="ค่าบริการตั้งศูนย์-ยางเล็ก"/>
    <s v="ไม่กำหนด"/>
    <s v="S.1256904/0003"/>
    <s v="คุณพัชรี แซ่พุ้น"/>
    <s v="A /เอ"/>
    <n v="1"/>
    <n v="500"/>
    <n v="0"/>
    <s v=" "/>
    <n v="0"/>
    <n v="0"/>
    <n v="0"/>
    <s v="CP02N"/>
    <x v="0"/>
  </r>
  <r>
    <x v="99"/>
    <x v="3"/>
    <n v="2026"/>
    <s v="SAC-6003"/>
    <x v="194"/>
    <x v="194"/>
    <s v="ค่าบริการ"/>
    <s v="ไม่กำหนด"/>
    <s v="S.5256904/0006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100"/>
    <x v="3"/>
    <n v="2026"/>
    <s v="CP-09475"/>
    <x v="3"/>
    <x v="3"/>
    <s v="ค่าบริการตั้งศูนย์-ยางเล็ก"/>
    <s v="ไม่กำหนด"/>
    <s v="CS.2256904/034"/>
    <s v="บริษัท ไทยธาดา พรีเมียม คาร์ จำกัด (สำนักงานใหญ่)"/>
    <s v="BB/พงษ์"/>
    <n v="1"/>
    <n v="400"/>
    <n v="100"/>
    <s v=" "/>
    <n v="280.37"/>
    <n v="19.63"/>
    <n v="300"/>
    <s v="CP04N"/>
    <x v="2"/>
  </r>
  <r>
    <x v="100"/>
    <x v="3"/>
    <n v="2026"/>
    <s v="CP-18681"/>
    <x v="43"/>
    <x v="43"/>
    <s v="อะไหล่ยางเล็ก"/>
    <s v="ไม่กำหนด"/>
    <s v="CS.2256904/035"/>
    <s v="คุณ นิตยา เจริญสุขใส"/>
    <s v="BB/พงษ์"/>
    <n v="1"/>
    <n v="790"/>
    <n v="0"/>
    <s v=" "/>
    <n v="738.32"/>
    <n v="51.68"/>
    <n v="790"/>
    <s v="CP04A"/>
    <x v="2"/>
  </r>
  <r>
    <x v="100"/>
    <x v="3"/>
    <n v="2026"/>
    <s v="CP-18681"/>
    <x v="44"/>
    <x v="44"/>
    <s v="อะไหล่ยางเล็ก"/>
    <s v="ไม่กำหนด"/>
    <s v="CS.2256904/035"/>
    <s v="คุณ นิตยา เจริญสุขใส"/>
    <s v="BB/พงษ์"/>
    <n v="1"/>
    <n v="215"/>
    <n v="0"/>
    <s v=" "/>
    <n v="0"/>
    <n v="0"/>
    <n v="0"/>
    <s v="CP04A"/>
    <x v="2"/>
  </r>
  <r>
    <x v="100"/>
    <x v="3"/>
    <n v="2026"/>
    <s v="CP-18681"/>
    <x v="19"/>
    <x v="19"/>
    <s v="อะไหล่ยางเล็ก"/>
    <s v="ไม่กำหนด"/>
    <s v="CS.2256904/035"/>
    <s v="คุณ นิตยา เจริญสุขใส"/>
    <s v="BB/พงษ์"/>
    <n v="1"/>
    <n v="20"/>
    <n v="0"/>
    <s v=" "/>
    <n v="18.690000000000001"/>
    <n v="1.31"/>
    <n v="20"/>
    <s v="CP04A"/>
    <x v="2"/>
  </r>
  <r>
    <x v="100"/>
    <x v="3"/>
    <n v="2026"/>
    <s v="CP-18681"/>
    <x v="81"/>
    <x v="81"/>
    <s v="อะไหล่ยางเล็ก"/>
    <s v="ไม่กำหนด"/>
    <s v="CS.2256904/035"/>
    <s v="คุณ นิตยา เจริญสุขใส"/>
    <s v="BB/พงษ์"/>
    <n v="1"/>
    <n v="220"/>
    <n v="0"/>
    <s v=" "/>
    <n v="0"/>
    <n v="0"/>
    <n v="0"/>
    <s v="CP04A"/>
    <x v="2"/>
  </r>
  <r>
    <x v="100"/>
    <x v="3"/>
    <n v="2026"/>
    <s v="CP-16720"/>
    <x v="126"/>
    <x v="126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2460"/>
    <n v="0"/>
    <s v=" "/>
    <n v="2299.0700000000002"/>
    <n v="160.93"/>
    <n v="2460"/>
    <s v="CP02A"/>
    <x v="0"/>
  </r>
  <r>
    <x v="100"/>
    <x v="3"/>
    <n v="2026"/>
    <s v="CP-16720"/>
    <x v="127"/>
    <x v="127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620"/>
    <n v="0"/>
    <s v=" "/>
    <n v="0"/>
    <n v="0"/>
    <n v="0"/>
    <s v="CP02A"/>
    <x v="0"/>
  </r>
  <r>
    <x v="100"/>
    <x v="3"/>
    <n v="2026"/>
    <s v="CP-16720"/>
    <x v="19"/>
    <x v="19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20"/>
    <n v="0"/>
    <s v=" "/>
    <n v="18.690000000000001"/>
    <n v="1.31"/>
    <n v="20"/>
    <s v="CP02A"/>
    <x v="0"/>
  </r>
  <r>
    <x v="100"/>
    <x v="3"/>
    <n v="2026"/>
    <s v="CP-16720"/>
    <x v="460"/>
    <x v="460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250"/>
    <n v="0"/>
    <s v=" "/>
    <n v="0"/>
    <n v="0"/>
    <n v="0"/>
    <s v="CP02A"/>
    <x v="0"/>
  </r>
  <r>
    <x v="100"/>
    <x v="3"/>
    <n v="2026"/>
    <s v="CP-16720"/>
    <x v="72"/>
    <x v="72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100"/>
    <x v="3"/>
    <n v="2026"/>
    <s v="CP-16720"/>
    <x v="74"/>
    <x v="74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100"/>
    <x v="3"/>
    <n v="2026"/>
    <s v="CP-16720"/>
    <x v="326"/>
    <x v="326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595"/>
    <n v="59.5"/>
    <s v=" "/>
    <n v="500.47"/>
    <n v="35.03"/>
    <n v="535.5"/>
    <s v="CP02A"/>
    <x v="0"/>
  </r>
  <r>
    <x v="100"/>
    <x v="3"/>
    <n v="2026"/>
    <s v="CP-16720"/>
    <x v="482"/>
    <x v="482"/>
    <s v="อะไหล่ยางเล็ก"/>
    <s v="ไม่กำหนด"/>
    <s v="CS.6256904/016"/>
    <s v="บริษัท เผ่าภาคิน จำกัด (สำนักงานใหญ่)"/>
    <s v="C13"/>
    <n v="1"/>
    <n v="220"/>
    <n v="0"/>
    <s v=" "/>
    <n v="0"/>
    <n v="0"/>
    <n v="0"/>
    <s v="CP02A"/>
    <x v="0"/>
  </r>
  <r>
    <x v="100"/>
    <x v="3"/>
    <n v="2026"/>
    <s v="CP-16720"/>
    <x v="93"/>
    <x v="93"/>
    <s v="ของแจกของแถม"/>
    <s v="ATLAS"/>
    <s v="CS.6256904/016"/>
    <s v="บริษัท เผ่าภาคิน จำกัด (สำนักงานใหญ่)"/>
    <s v="C13"/>
    <n v="2"/>
    <n v="1"/>
    <n v="0"/>
    <s v=" "/>
    <n v="0"/>
    <n v="0"/>
    <n v="0"/>
    <s v="CP02N"/>
    <x v="0"/>
  </r>
  <r>
    <x v="100"/>
    <x v="3"/>
    <n v="2026"/>
    <s v="CP-15590"/>
    <x v="26"/>
    <x v="26"/>
    <s v="ค่าบริการตั้งศูนย์-ยางเล็ก"/>
    <s v="ไม่กำหนด"/>
    <s v="CS.6256904/017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100"/>
    <x v="3"/>
    <n v="2026"/>
    <s v="CP-08870"/>
    <x v="559"/>
    <x v="559"/>
    <s v="อะไหล่ยางเล็ก"/>
    <s v="ไม่กำหนด"/>
    <s v="CS.6256904/018"/>
    <s v="บริษัท แสงชัยรีฟริเจอเรชั่น จำกัด (สำนักงานใหญ่)"/>
    <s v="C13"/>
    <n v="1"/>
    <n v="3290"/>
    <n v="300"/>
    <s v=" "/>
    <n v="2794.39"/>
    <n v="195.61"/>
    <n v="2990"/>
    <s v="CP02A"/>
    <x v="0"/>
  </r>
  <r>
    <x v="100"/>
    <x v="3"/>
    <n v="2026"/>
    <s v="CP-18677"/>
    <x v="26"/>
    <x v="26"/>
    <s v="ค่าบริการตั้งศูนย์-ยางเล็ก"/>
    <s v="ไม่กำหนด"/>
    <s v="CS.8256904/068"/>
    <s v="คุณ สวรส สายหยุด"/>
    <s v="C10"/>
    <n v="1"/>
    <n v="500"/>
    <n v="50"/>
    <s v=" "/>
    <n v="420.56"/>
    <n v="29.44"/>
    <n v="450"/>
    <s v="CP03N"/>
    <x v="1"/>
  </r>
  <r>
    <x v="100"/>
    <x v="3"/>
    <n v="2026"/>
    <s v="CP-13366"/>
    <x v="73"/>
    <x v="73"/>
    <s v="อะไหล่ยางเล็ก"/>
    <s v="ไม่กำหนด"/>
    <s v="CS.8256904/069"/>
    <s v="คุณ เจียรไน  อินนันใจ"/>
    <s v="C10"/>
    <n v="1"/>
    <n v="595"/>
    <n v="0"/>
    <s v=" "/>
    <n v="556.07000000000005"/>
    <n v="38.93"/>
    <n v="595"/>
    <s v="CP03A"/>
    <x v="1"/>
  </r>
  <r>
    <x v="100"/>
    <x v="3"/>
    <n v="2026"/>
    <s v="CP-14358"/>
    <x v="65"/>
    <x v="65"/>
    <s v="อะไหล่ยางเล็ก"/>
    <s v="ไม่กำหนด"/>
    <s v="CS.8256904/070"/>
    <s v="คุณ ชนิดา บวรธรรมทัศน์"/>
    <s v="C10"/>
    <n v="1"/>
    <n v="1650"/>
    <n v="0"/>
    <s v=" "/>
    <n v="1542.06"/>
    <n v="107.94"/>
    <n v="1650"/>
    <s v="CP03A"/>
    <x v="1"/>
  </r>
  <r>
    <x v="100"/>
    <x v="3"/>
    <n v="2026"/>
    <s v="CP-14358"/>
    <x v="168"/>
    <x v="168"/>
    <s v="อะไหล่ยางเล็ก"/>
    <s v="ไม่กำหนด"/>
    <s v="CS.8256904/070"/>
    <s v="คุณ ชนิดา บวรธรรมทัศน์"/>
    <s v="C10"/>
    <n v="1"/>
    <n v="420"/>
    <n v="0"/>
    <s v=" "/>
    <n v="0"/>
    <n v="0"/>
    <n v="0"/>
    <s v="CP03A"/>
    <x v="1"/>
  </r>
  <r>
    <x v="100"/>
    <x v="3"/>
    <n v="2026"/>
    <s v="CP-14358"/>
    <x v="81"/>
    <x v="81"/>
    <s v="อะไหล่ยางเล็ก"/>
    <s v="ไม่กำหนด"/>
    <s v="CS.8256904/070"/>
    <s v="คุณ ชนิดา บวรธรรมทัศน์"/>
    <s v="C10"/>
    <n v="1"/>
    <n v="220"/>
    <n v="0"/>
    <s v=" "/>
    <n v="205.61"/>
    <n v="14.39"/>
    <n v="220"/>
    <s v="CP03A"/>
    <x v="1"/>
  </r>
  <r>
    <x v="100"/>
    <x v="3"/>
    <n v="2026"/>
    <s v="CP-14358"/>
    <x v="19"/>
    <x v="19"/>
    <s v="อะไหล่ยางเล็ก"/>
    <s v="ไม่กำหนด"/>
    <s v="CS.8256904/070"/>
    <s v="คุณ ชนิดา บวรธรรมทัศน์"/>
    <s v="C10"/>
    <n v="1"/>
    <n v="20"/>
    <n v="0"/>
    <s v=" "/>
    <n v="18.690000000000001"/>
    <n v="1.31"/>
    <n v="20"/>
    <s v="CP03A"/>
    <x v="1"/>
  </r>
  <r>
    <x v="100"/>
    <x v="3"/>
    <n v="2026"/>
    <s v="CP-14358"/>
    <x v="56"/>
    <x v="56"/>
    <s v="อะไหล่ยางเล็ก"/>
    <s v="ไม่กำหนด"/>
    <s v="CS.8256904/070"/>
    <s v="คุณ ชนิดา บวรธรรมทัศน์"/>
    <s v="C10"/>
    <n v="1"/>
    <n v="300"/>
    <n v="0"/>
    <s v=" "/>
    <n v="280.37"/>
    <n v="19.63"/>
    <n v="300"/>
    <s v="CP03A"/>
    <x v="1"/>
  </r>
  <r>
    <x v="100"/>
    <x v="3"/>
    <n v="2026"/>
    <s v="CP-14358"/>
    <x v="72"/>
    <x v="72"/>
    <s v="อะไหล่ยางเล็ก"/>
    <s v="ไม่กำหนด"/>
    <s v="CS.8256904/070"/>
    <s v="คุณ ชนิดา บวรธรรมทัศน์"/>
    <s v="C10"/>
    <n v="1"/>
    <n v="595"/>
    <n v="59.5"/>
    <s v=" "/>
    <n v="500.47"/>
    <n v="35.03"/>
    <n v="535.5"/>
    <s v="CP03A"/>
    <x v="1"/>
  </r>
  <r>
    <x v="100"/>
    <x v="3"/>
    <n v="2026"/>
    <s v="CP-14358"/>
    <x v="74"/>
    <x v="74"/>
    <s v="อะไหล่ยางเล็ก"/>
    <s v="ไม่กำหนด"/>
    <s v="CS.8256904/070"/>
    <s v="คุณ ชนิดา บวรธรรมทัศน์"/>
    <s v="C10"/>
    <n v="1"/>
    <n v="595"/>
    <n v="59.5"/>
    <s v=" "/>
    <n v="500.47"/>
    <n v="35.03"/>
    <n v="535.5"/>
    <s v="CP03A"/>
    <x v="1"/>
  </r>
  <r>
    <x v="100"/>
    <x v="3"/>
    <n v="2026"/>
    <s v="CP-16617"/>
    <x v="26"/>
    <x v="26"/>
    <s v="ค่าบริการตั้งศูนย์-ยางเล็ก"/>
    <s v="ไม่กำหนด"/>
    <s v="CS.8256904/071"/>
    <s v="คุณ พรพุฒ ภูเก้าแก้ว"/>
    <s v="C10"/>
    <n v="1"/>
    <n v="500"/>
    <n v="50"/>
    <s v=" "/>
    <n v="420.56"/>
    <n v="29.44"/>
    <n v="450"/>
    <s v="CP03N"/>
    <x v="1"/>
  </r>
  <r>
    <x v="100"/>
    <x v="3"/>
    <n v="2026"/>
    <s v="CP-000002478"/>
    <x v="1003"/>
    <x v="1003"/>
    <s v="อะไหล่นอก ยางเล็ก"/>
    <s v="ไม่กำหนด"/>
    <s v="CS.8256904/072"/>
    <s v="คุณ ปิยะสิทธิ์  หนูช่วย (ฟิล์ม)"/>
    <s v="C10"/>
    <n v="1"/>
    <n v="1400"/>
    <n v="140"/>
    <s v=" "/>
    <n v="1177.57"/>
    <n v="82.43"/>
    <n v="1260"/>
    <s v="CP03A"/>
    <x v="1"/>
  </r>
  <r>
    <x v="100"/>
    <x v="3"/>
    <n v="2026"/>
    <s v="CP-18680"/>
    <x v="643"/>
    <x v="643"/>
    <s v="ยางเล็ก BS"/>
    <s v="BSยางเล็ก"/>
    <s v="CS.8256904/073"/>
    <s v="บริษัท ไซเบอร์ลิ้ง (ไทยแลนด์) จำกัด"/>
    <s v="C10"/>
    <n v="4"/>
    <n v="3950"/>
    <n v="1580"/>
    <s v=" "/>
    <n v="13289.72"/>
    <n v="930.28"/>
    <n v="14220"/>
    <s v="CP03Y26-M03"/>
    <x v="1"/>
  </r>
  <r>
    <x v="100"/>
    <x v="3"/>
    <n v="2026"/>
    <s v="CP-18680"/>
    <x v="1"/>
    <x v="1"/>
    <s v="อะไหล่ยางเล็ก"/>
    <s v="อะไหล่นอก"/>
    <s v="CS.8256904/073"/>
    <s v="บริษัท ไซเบอร์ลิ้ง (ไทยแลนด์) จำกัด"/>
    <s v="C10"/>
    <n v="4"/>
    <n v="60"/>
    <n v="0"/>
    <s v=" "/>
    <n v="0"/>
    <n v="0"/>
    <n v="0"/>
    <s v="CP03A"/>
    <x v="1"/>
  </r>
  <r>
    <x v="100"/>
    <x v="3"/>
    <n v="2026"/>
    <s v="CP-18680"/>
    <x v="2"/>
    <x v="2"/>
    <s v="ค่าแรง-ยางเล็ก"/>
    <s v="ไม่กำหนด"/>
    <s v="CS.8256904/073"/>
    <s v="บริษัท ไซเบอร์ลิ้ง (ไทยแลนด์) จำกัด"/>
    <s v="C10"/>
    <n v="4"/>
    <n v="120"/>
    <n v="0"/>
    <s v=" "/>
    <n v="0"/>
    <n v="0"/>
    <n v="0"/>
    <s v="CP03N"/>
    <x v="1"/>
  </r>
  <r>
    <x v="100"/>
    <x v="3"/>
    <n v="2026"/>
    <s v="CP-18680"/>
    <x v="3"/>
    <x v="3"/>
    <s v="ค่าบริการตั้งศูนย์-ยางเล็ก"/>
    <s v="ไม่กำหนด"/>
    <s v="CS.8256904/073"/>
    <s v="บริษัท ไซเบอร์ลิ้ง (ไทยแลนด์) จำกัด"/>
    <s v="C10"/>
    <n v="1"/>
    <n v="400"/>
    <n v="0"/>
    <s v=" "/>
    <n v="0"/>
    <n v="0"/>
    <n v="0"/>
    <s v="CP03N"/>
    <x v="1"/>
  </r>
  <r>
    <x v="100"/>
    <x v="3"/>
    <n v="2026"/>
    <s v="CP-18682"/>
    <x v="13"/>
    <x v="13"/>
    <s v="ค่าแรง-ยางเล็ก"/>
    <s v="ไม่กำหนด"/>
    <s v="CS.8256904/074"/>
    <s v="คุณ ลิขิต ธรรมสาร"/>
    <s v="BYเล็ก"/>
    <n v="4"/>
    <n v="50"/>
    <n v="0"/>
    <s v=" "/>
    <n v="186.92"/>
    <n v="13.08"/>
    <n v="200"/>
    <s v="CP03N"/>
    <x v="1"/>
  </r>
  <r>
    <x v="100"/>
    <x v="3"/>
    <n v="2026"/>
    <s v="CP-18676"/>
    <x v="103"/>
    <x v="103"/>
    <s v="อะไหล่ยางเล็ก"/>
    <s v="ไม่กำหนด"/>
    <s v="CS5256904/0022"/>
    <s v="คุณ นิว สิทธานนท์"/>
    <s v="หนึ่ง340"/>
    <n v="1"/>
    <n v="300"/>
    <n v="0"/>
    <s v=" "/>
    <n v="280.37"/>
    <n v="19.63"/>
    <n v="300"/>
    <s v="CPA"/>
    <x v="3"/>
  </r>
  <r>
    <x v="100"/>
    <x v="3"/>
    <n v="2026"/>
    <s v="CP-18679"/>
    <x v="581"/>
    <x v="581"/>
    <s v="อะไหล่ยางเล็ก"/>
    <s v="ไม่กำหนด"/>
    <s v="CS5256904/0023"/>
    <s v="คุณ สมมิตร นิยม"/>
    <s v="หนึ่ง340"/>
    <n v="1"/>
    <n v="260"/>
    <n v="0"/>
    <s v=" "/>
    <n v="242.99"/>
    <n v="17.010000000000002"/>
    <n v="260"/>
    <s v="CPA"/>
    <x v="3"/>
  </r>
  <r>
    <x v="100"/>
    <x v="3"/>
    <n v="2026"/>
    <s v="CP-18679"/>
    <x v="669"/>
    <x v="669"/>
    <s v="อะไหล่ยางใหญ่"/>
    <s v="ไม่กำหนด"/>
    <s v="CS5256904/0023"/>
    <s v="คุณ สมมิตร นิยม"/>
    <s v="หนึ่ง340"/>
    <n v="1"/>
    <n v="135"/>
    <n v="0"/>
    <s v=" "/>
    <n v="126.17"/>
    <n v="8.83"/>
    <n v="135"/>
    <s v="CPA"/>
    <x v="3"/>
  </r>
  <r>
    <x v="100"/>
    <x v="3"/>
    <n v="2026"/>
    <s v="CP-18679"/>
    <x v="669"/>
    <x v="669"/>
    <s v="อะไหล่ยางใหญ่"/>
    <s v="ไม่กำหนด"/>
    <s v="CS5256904/0023"/>
    <s v="คุณ สมมิตร นิยม"/>
    <s v="หนึ่ง340"/>
    <n v="1"/>
    <n v="135"/>
    <n v="0"/>
    <s v=" "/>
    <n v="126.17"/>
    <n v="8.83"/>
    <n v="135"/>
    <s v="CPA"/>
    <x v="3"/>
  </r>
  <r>
    <x v="100"/>
    <x v="3"/>
    <n v="2026"/>
    <s v="CP-18678"/>
    <x v="819"/>
    <x v="819"/>
    <s v="ยางเล็ก LingLong"/>
    <s v="LINGLONG ยางเล็ก"/>
    <s v="CS5256904/0024"/>
    <s v="บริษัท ช.ไอ เข็มเจาะ ไมโครไฟล์ จำกัด"/>
    <s v="หนึ่ง340"/>
    <n v="4"/>
    <n v="2950"/>
    <n v="2950"/>
    <s v=" "/>
    <n v="8271.0300000000007"/>
    <n v="578.97"/>
    <n v="8850"/>
    <s v="CPY26-M01"/>
    <x v="3"/>
  </r>
  <r>
    <x v="100"/>
    <x v="3"/>
    <n v="2026"/>
    <s v="CP-18678"/>
    <x v="1"/>
    <x v="1"/>
    <s v="อะไหล่ยางเล็ก"/>
    <s v="อะไหล่นอก"/>
    <s v="CS5256904/0024"/>
    <s v="บริษัท ช.ไอ เข็มเจาะ ไมโครไฟล์ จำกัด"/>
    <s v="หนึ่ง340"/>
    <n v="4"/>
    <n v="60"/>
    <n v="0"/>
    <s v=" "/>
    <n v="0"/>
    <n v="0"/>
    <n v="0"/>
    <s v="CPA"/>
    <x v="3"/>
  </r>
  <r>
    <x v="100"/>
    <x v="3"/>
    <n v="2026"/>
    <s v="CP-18678"/>
    <x v="2"/>
    <x v="2"/>
    <s v="ค่าแรง-ยางเล็ก"/>
    <s v="ไม่กำหนด"/>
    <s v="CS5256904/0024"/>
    <s v="บริษัท ช.ไอ เข็มเจาะ ไมโครไฟล์ จำกัด"/>
    <s v="หนึ่ง340"/>
    <n v="4"/>
    <n v="120"/>
    <n v="0"/>
    <s v=" "/>
    <n v="0"/>
    <n v="0"/>
    <n v="0"/>
    <s v="CPN"/>
    <x v="3"/>
  </r>
  <r>
    <x v="100"/>
    <x v="3"/>
    <n v="2026"/>
    <s v="CP-18678"/>
    <x v="3"/>
    <x v="3"/>
    <s v="ค่าบริการตั้งศูนย์-ยางเล็ก"/>
    <s v="ไม่กำหนด"/>
    <s v="CS5256904/0024"/>
    <s v="บริษัท ช.ไอ เข็มเจาะ ไมโครไฟล์ จำกัด"/>
    <s v="หนึ่ง340"/>
    <n v="1"/>
    <n v="400"/>
    <n v="0"/>
    <s v=" "/>
    <n v="0"/>
    <n v="0"/>
    <n v="0"/>
    <s v="CPN"/>
    <x v="3"/>
  </r>
  <r>
    <x v="100"/>
    <x v="3"/>
    <n v="2026"/>
    <s v="CP-12104"/>
    <x v="43"/>
    <x v="43"/>
    <s v="อะไหล่ยางเล็ก"/>
    <s v="ไม่กำหนด"/>
    <s v="CS5256904/0025"/>
    <s v="คุณชัยชาญ อ้นเพียรเอก"/>
    <s v="หนึ่ง340"/>
    <n v="1"/>
    <n v="790"/>
    <n v="0"/>
    <s v=" "/>
    <n v="738.32"/>
    <n v="51.68"/>
    <n v="790"/>
    <s v="CPA"/>
    <x v="3"/>
  </r>
  <r>
    <x v="100"/>
    <x v="3"/>
    <n v="2026"/>
    <s v="CP-12104"/>
    <x v="44"/>
    <x v="44"/>
    <s v="อะไหล่ยางเล็ก"/>
    <s v="ไม่กำหนด"/>
    <s v="CS5256904/0025"/>
    <s v="คุณชัยชาญ อ้นเพียรเอก"/>
    <s v="หนึ่ง340"/>
    <n v="2"/>
    <n v="215"/>
    <n v="0"/>
    <s v=" "/>
    <n v="401.87"/>
    <n v="28.13"/>
    <n v="430"/>
    <s v="CPA"/>
    <x v="3"/>
  </r>
  <r>
    <x v="100"/>
    <x v="3"/>
    <n v="2026"/>
    <s v="CP-12104"/>
    <x v="31"/>
    <x v="31"/>
    <s v="อะไหล่ยางเล็ก"/>
    <s v="ไม่กำหนด"/>
    <s v="CS5256904/0025"/>
    <s v="คุณชัยชาญ อ้นเพียรเอก"/>
    <s v="หนึ่ง340"/>
    <n v="1"/>
    <n v="240"/>
    <n v="0"/>
    <s v=" "/>
    <n v="224.3"/>
    <n v="15.7"/>
    <n v="240"/>
    <s v="CPA"/>
    <x v="3"/>
  </r>
  <r>
    <x v="100"/>
    <x v="3"/>
    <n v="2026"/>
    <s v="BTC-0000418"/>
    <x v="1000"/>
    <x v="1000"/>
    <s v="ยางเล็ก LEAO"/>
    <s v="LEAO"/>
    <s v="IV2256904/0045"/>
    <s v="บริษัท รุ่งทวีทรัพย์เจริญขนส่ง จำกัด"/>
    <s v="C11"/>
    <n v="1"/>
    <n v="2800"/>
    <n v="0"/>
    <s v=" "/>
    <n v="2616.8200000000002"/>
    <n v="183.18"/>
    <n v="2800"/>
    <s v="CPY26-M01"/>
    <x v="3"/>
  </r>
  <r>
    <x v="100"/>
    <x v="3"/>
    <n v="2026"/>
    <s v="BTC-0000418"/>
    <x v="140"/>
    <x v="140"/>
    <s v="อะไหล่ยางเล็ก"/>
    <s v="ไม่กำหนด"/>
    <s v="IV2256904/0046"/>
    <s v="บริษัท รุ่งทวีทรัพย์เจริญขนส่ง จำกัด"/>
    <s v="B8."/>
    <n v="1"/>
    <n v="1350"/>
    <n v="0"/>
    <s v=" "/>
    <n v="1261.68"/>
    <n v="88.32"/>
    <n v="1350"/>
    <s v="CPA"/>
    <x v="3"/>
  </r>
  <r>
    <x v="100"/>
    <x v="3"/>
    <n v="2026"/>
    <s v="BTC-0000418"/>
    <x v="18"/>
    <x v="18"/>
    <s v="อะไหล่ยางเล็ก"/>
    <s v="ไม่กำหนด"/>
    <s v="IV2256904/0046"/>
    <s v="บริษัท รุ่งทวีทรัพย์เจริญขนส่ง จำกัด"/>
    <s v="B8."/>
    <n v="1"/>
    <n v="250"/>
    <n v="0"/>
    <s v=" "/>
    <n v="0"/>
    <n v="0"/>
    <n v="0"/>
    <s v="CPA"/>
    <x v="3"/>
  </r>
  <r>
    <x v="100"/>
    <x v="3"/>
    <n v="2026"/>
    <s v="BTC-0000418"/>
    <x v="195"/>
    <x v="195"/>
    <s v="อะไหล่ยางเล็ก"/>
    <s v="ไม่กำหนด"/>
    <s v="IV2256904/0046"/>
    <s v="บริษัท รุ่งทวีทรัพย์เจริญขนส่ง จำกัด"/>
    <s v="B8."/>
    <n v="1"/>
    <n v="260"/>
    <n v="0"/>
    <s v=" "/>
    <n v="242.99"/>
    <n v="17.010000000000002"/>
    <n v="260"/>
    <s v="CPA"/>
    <x v="3"/>
  </r>
  <r>
    <x v="100"/>
    <x v="3"/>
    <n v="2026"/>
    <s v="BTC-0000418"/>
    <x v="37"/>
    <x v="37"/>
    <s v="อะไหล่ยางเล็ก"/>
    <s v="ไม่กำหนด"/>
    <s v="IV2256904/0046"/>
    <s v="บริษัท รุ่งทวีทรัพย์เจริญขนส่ง จำกัด"/>
    <s v="B8."/>
    <n v="1"/>
    <n v="20"/>
    <n v="0"/>
    <s v=" "/>
    <n v="18.690000000000001"/>
    <n v="1.31"/>
    <n v="20"/>
    <s v="CPA"/>
    <x v="3"/>
  </r>
  <r>
    <x v="100"/>
    <x v="3"/>
    <n v="2026"/>
    <s v="CP-000003470"/>
    <x v="26"/>
    <x v="26"/>
    <s v="ค่าบริการตั้งศูนย์-ยางเล็ก"/>
    <s v="ไม่กำหนด"/>
    <s v="S.1256904/0004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100"/>
    <x v="3"/>
    <n v="2026"/>
    <s v="CP-000003470"/>
    <x v="15"/>
    <x v="15"/>
    <s v="ค่าแรง-ยางเล็ก"/>
    <s v="ไม่กำหนด"/>
    <s v="S.1256904/0005"/>
    <s v="บริษัท ออโต้บลิส จำกัด (สาขาที่00003 ราชพฤกษ์)"/>
    <s v="RPผจก/พต"/>
    <n v="1"/>
    <n v="160"/>
    <n v="0"/>
    <s v=" "/>
    <n v="149.53"/>
    <n v="10.47"/>
    <n v="160"/>
    <s v="CP02N"/>
    <x v="0"/>
  </r>
  <r>
    <x v="100"/>
    <x v="3"/>
    <n v="2026"/>
    <s v="CP-000003470"/>
    <x v="25"/>
    <x v="25"/>
    <s v="ค่าแรง-ยางเล็ก"/>
    <s v="ไม่กำหนด"/>
    <s v="S.1256904/0005"/>
    <s v="บริษัท ออโต้บลิส จำกัด (สาขาที่00003 ราชพฤกษ์)"/>
    <s v="RPผจก/พต"/>
    <n v="4"/>
    <n v="150"/>
    <n v="0"/>
    <s v=" "/>
    <n v="560.75"/>
    <n v="39.25"/>
    <n v="600"/>
    <s v="CP02N"/>
    <x v="0"/>
  </r>
  <r>
    <x v="100"/>
    <x v="3"/>
    <n v="2026"/>
    <s v="CP-000003470"/>
    <x v="26"/>
    <x v="26"/>
    <s v="ค่าบริการตั้งศูนย์-ยางเล็ก"/>
    <s v="ไม่กำหนด"/>
    <s v="S.1256904/0005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100"/>
    <x v="3"/>
    <n v="2026"/>
    <s v="CP-12984"/>
    <x v="38"/>
    <x v="38"/>
    <s v="อะไหล่ยางเล็ก"/>
    <s v="ไม่กำหนด"/>
    <s v="S.3256904/0007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100"/>
    <x v="3"/>
    <n v="2026"/>
    <s v="CP-12984"/>
    <x v="39"/>
    <x v="39"/>
    <s v="อะไหล่ยางเล็ก"/>
    <s v="ไม่กำหนด"/>
    <s v="S.3256904/0007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00"/>
    <x v="3"/>
    <n v="2026"/>
    <s v="CP-12984"/>
    <x v="19"/>
    <x v="19"/>
    <s v="อะไหล่ยางเล็ก"/>
    <s v="ไม่กำหนด"/>
    <s v="S.3256904/0007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00"/>
    <x v="3"/>
    <n v="2026"/>
    <s v="CP-12984"/>
    <x v="31"/>
    <x v="31"/>
    <s v="อะไหล่ยางเล็ก"/>
    <s v="ไม่กำหนด"/>
    <s v="S.3256904/0007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00"/>
    <x v="3"/>
    <n v="2026"/>
    <s v="CP-12984"/>
    <x v="18"/>
    <x v="18"/>
    <s v="อะไหล่ยางเล็ก"/>
    <s v="ไม่กำหนด"/>
    <s v="S.3256904/0007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00"/>
    <x v="3"/>
    <n v="2026"/>
    <s v="CP-13622"/>
    <x v="137"/>
    <x v="137"/>
    <s v="ยางเล็ก ML"/>
    <s v="MLยางเล็ก"/>
    <s v="S.3256904/0008"/>
    <s v="บริษัท พีเอ็นจี ทรานสปอร์ต แอน เดเวลอป จำกัด"/>
    <s v="BB/ปูน"/>
    <n v="1"/>
    <n v="5350"/>
    <n v="374.5"/>
    <s v=" "/>
    <n v="4650"/>
    <n v="325.5"/>
    <n v="4975.5"/>
    <s v="CP04Y26-M03"/>
    <x v="2"/>
  </r>
  <r>
    <x v="100"/>
    <x v="3"/>
    <n v="2026"/>
    <s v="CP-13622"/>
    <x v="2"/>
    <x v="2"/>
    <s v="ค่าแรง-ยางเล็ก"/>
    <s v="ไม่กำหนด"/>
    <s v="S.3256904/0008"/>
    <s v="บริษัท พีเอ็นจี ทรานสปอร์ต แอน เดเวลอป จำกัด"/>
    <s v="BB/ปูน"/>
    <n v="1"/>
    <n v="120"/>
    <n v="0"/>
    <s v=" "/>
    <n v="0"/>
    <n v="0"/>
    <n v="0"/>
    <s v="CP04N"/>
    <x v="2"/>
  </r>
  <r>
    <x v="100"/>
    <x v="3"/>
    <n v="2026"/>
    <s v="CP-13622"/>
    <x v="5"/>
    <x v="5"/>
    <s v="ยางเล็ก DL"/>
    <s v="DUNLOP"/>
    <s v="S.3256904/0009"/>
    <s v="บริษัท พีเอ็นจี ทรานสปอร์ต แอน เดเวลอป จำกัด"/>
    <s v="BB/ปูน"/>
    <n v="2"/>
    <n v="3160"/>
    <n v="0"/>
    <s v=" "/>
    <n v="5906.54"/>
    <n v="413.46"/>
    <n v="6320"/>
    <s v="CP04Y26-M01"/>
    <x v="2"/>
  </r>
  <r>
    <x v="100"/>
    <x v="3"/>
    <n v="2026"/>
    <s v="CP-13622"/>
    <x v="1"/>
    <x v="1"/>
    <s v="อะไหล่ยางเล็ก"/>
    <s v="อะไหล่นอก"/>
    <s v="S.3256904/0009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100"/>
    <x v="3"/>
    <n v="2026"/>
    <s v="SAC-6003"/>
    <x v="194"/>
    <x v="194"/>
    <s v="ค่าบริการ"/>
    <s v="ไม่กำหนด"/>
    <s v="S.5256904/0007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100"/>
    <x v="3"/>
    <n v="2026"/>
    <s v="SAC-6003"/>
    <x v="194"/>
    <x v="194"/>
    <s v="ค่าบริการ"/>
    <s v="ไม่กำหนด"/>
    <s v="S.5256904/0008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101"/>
    <x v="3"/>
    <n v="2026"/>
    <s v="CP-18686"/>
    <x v="966"/>
    <x v="966"/>
    <s v="ยางเล็ก BS"/>
    <s v="BSยางเล็ก"/>
    <s v="CS.2256904/036"/>
    <s v="คุณ โตมร เช้าสาคร"/>
    <s v="BB/พงษ์"/>
    <n v="4"/>
    <n v="2290"/>
    <n v="0"/>
    <s v=" "/>
    <n v="8560.75"/>
    <n v="599.25"/>
    <n v="9160"/>
    <s v="CP04Y26-M01"/>
    <x v="2"/>
  </r>
  <r>
    <x v="101"/>
    <x v="3"/>
    <n v="2026"/>
    <s v="CP-18686"/>
    <x v="1"/>
    <x v="1"/>
    <s v="อะไหล่ยางเล็ก"/>
    <s v="อะไหล่นอก"/>
    <s v="CS.2256904/036"/>
    <s v="คุณ โตมร เช้าสาคร"/>
    <s v="BB/พงษ์"/>
    <n v="4"/>
    <n v="60"/>
    <n v="0"/>
    <s v=" "/>
    <n v="0"/>
    <n v="0"/>
    <n v="0"/>
    <s v="CP04A"/>
    <x v="2"/>
  </r>
  <r>
    <x v="101"/>
    <x v="3"/>
    <n v="2026"/>
    <s v="CP-18686"/>
    <x v="2"/>
    <x v="2"/>
    <s v="ค่าแรง-ยางเล็ก"/>
    <s v="ไม่กำหนด"/>
    <s v="CS.2256904/036"/>
    <s v="คุณ โตมร เช้าสาคร"/>
    <s v="BB/พงษ์"/>
    <n v="4"/>
    <n v="120"/>
    <n v="0"/>
    <s v=" "/>
    <n v="0"/>
    <n v="0"/>
    <n v="0"/>
    <s v="CP04N"/>
    <x v="2"/>
  </r>
  <r>
    <x v="101"/>
    <x v="3"/>
    <n v="2026"/>
    <s v="CP-18686"/>
    <x v="13"/>
    <x v="13"/>
    <s v="ค่าแรง-ยางเล็ก"/>
    <s v="ไม่กำหนด"/>
    <s v="CS.2256904/036"/>
    <s v="คุณ โตมร เช้าสาคร"/>
    <s v="BB/พงษ์"/>
    <n v="4"/>
    <n v="50"/>
    <n v="0"/>
    <s v=" "/>
    <n v="0"/>
    <n v="0"/>
    <n v="0"/>
    <s v="CP04N"/>
    <x v="2"/>
  </r>
  <r>
    <x v="101"/>
    <x v="3"/>
    <n v="2026"/>
    <s v="CP-18686"/>
    <x v="3"/>
    <x v="3"/>
    <s v="ค่าบริการตั้งศูนย์-ยางเล็ก"/>
    <s v="ไม่กำหนด"/>
    <s v="CS.2256904/036"/>
    <s v="คุณ โตมร เช้าสาคร"/>
    <s v="BB/พงษ์"/>
    <n v="1"/>
    <n v="400"/>
    <n v="0"/>
    <s v=" "/>
    <n v="0"/>
    <n v="0"/>
    <n v="0"/>
    <s v="CP04N"/>
    <x v="2"/>
  </r>
  <r>
    <x v="101"/>
    <x v="3"/>
    <n v="2026"/>
    <s v="CP-18688"/>
    <x v="61"/>
    <x v="61"/>
    <s v="อะไหล่ยางเล็ก"/>
    <s v="ไม่กำหนด"/>
    <s v="CS.2256904/037"/>
    <s v="คุณ ณัฐวุฒิ ภูมิเรือง"/>
    <s v="BB/พงษ์"/>
    <n v="1"/>
    <n v="2750"/>
    <n v="0"/>
    <s v=" "/>
    <n v="2570.09"/>
    <n v="179.91"/>
    <n v="2750"/>
    <s v="CP04A"/>
    <x v="2"/>
  </r>
  <r>
    <x v="101"/>
    <x v="3"/>
    <n v="2026"/>
    <s v="CP-18688"/>
    <x v="62"/>
    <x v="62"/>
    <s v="อะไหล่ยางเล็ก"/>
    <s v="ไม่กำหนด"/>
    <s v="CS.2256904/037"/>
    <s v="คุณ ณัฐวุฒิ ภูมิเรือง"/>
    <s v="BB/พงษ์"/>
    <n v="1"/>
    <n v="490"/>
    <n v="0"/>
    <s v=" "/>
    <n v="0"/>
    <n v="0"/>
    <n v="0"/>
    <s v="CP04A"/>
    <x v="2"/>
  </r>
  <r>
    <x v="101"/>
    <x v="3"/>
    <n v="2026"/>
    <s v="CP-18688"/>
    <x v="100"/>
    <x v="100"/>
    <s v="อะไหล่ยางเล็ก"/>
    <s v="ไม่กำหนด"/>
    <s v="CS.2256904/037"/>
    <s v="คุณ ณัฐวุฒิ ภูมิเรือง"/>
    <s v="BB/พงษ์"/>
    <n v="1"/>
    <n v="300"/>
    <n v="0"/>
    <s v=" "/>
    <n v="280.37"/>
    <n v="19.63"/>
    <n v="300"/>
    <s v="CP04A"/>
    <x v="2"/>
  </r>
  <r>
    <x v="101"/>
    <x v="3"/>
    <n v="2026"/>
    <s v="CP-18688"/>
    <x v="37"/>
    <x v="37"/>
    <s v="อะไหล่ยางเล็ก"/>
    <s v="ไม่กำหนด"/>
    <s v="CS.2256904/037"/>
    <s v="คุณ ณัฐวุฒิ ภูมิเรือง"/>
    <s v="BB/พงษ์"/>
    <n v="1"/>
    <n v="20"/>
    <n v="0"/>
    <s v=" "/>
    <n v="18.690000000000001"/>
    <n v="1.31"/>
    <n v="20"/>
    <s v="CP04A"/>
    <x v="2"/>
  </r>
  <r>
    <x v="101"/>
    <x v="3"/>
    <n v="2026"/>
    <s v="CP-18688"/>
    <x v="112"/>
    <x v="112"/>
    <s v="อะไหล่ยางเล็ก"/>
    <s v="ไม่กำหนด"/>
    <s v="CS.2256904/037"/>
    <s v="คุณ ณัฐวุฒิ ภูมิเรือง"/>
    <s v="BB/พงษ์"/>
    <n v="1"/>
    <n v="245"/>
    <n v="0"/>
    <s v=" "/>
    <n v="228.97"/>
    <n v="16.03"/>
    <n v="245"/>
    <s v="CP04A"/>
    <x v="2"/>
  </r>
  <r>
    <x v="101"/>
    <x v="3"/>
    <n v="2026"/>
    <s v="CP-15936"/>
    <x v="140"/>
    <x v="140"/>
    <s v="อะไหล่ยางเล็ก"/>
    <s v="ไม่กำหนด"/>
    <s v="CS.2256904/038"/>
    <s v="คุณบรรพจน์ สุระพิน"/>
    <s v="BB/ปูน"/>
    <n v="1"/>
    <n v="1350"/>
    <n v="0"/>
    <s v=" "/>
    <n v="1261.68"/>
    <n v="88.32"/>
    <n v="1350"/>
    <s v="CP04A"/>
    <x v="2"/>
  </r>
  <r>
    <x v="101"/>
    <x v="3"/>
    <n v="2026"/>
    <s v="CP-15936"/>
    <x v="18"/>
    <x v="18"/>
    <s v="อะไหล่ยางเล็ก"/>
    <s v="ไม่กำหนด"/>
    <s v="CS.2256904/038"/>
    <s v="คุณบรรพจน์ สุระพิน"/>
    <s v="BB/ปูน"/>
    <n v="1"/>
    <n v="250"/>
    <n v="0"/>
    <s v=" "/>
    <n v="0"/>
    <n v="0"/>
    <n v="0"/>
    <s v="CP04A"/>
    <x v="2"/>
  </r>
  <r>
    <x v="101"/>
    <x v="3"/>
    <n v="2026"/>
    <s v="CP-15936"/>
    <x v="19"/>
    <x v="19"/>
    <s v="อะไหล่ยางเล็ก"/>
    <s v="ไม่กำหนด"/>
    <s v="CS.2256904/038"/>
    <s v="คุณบรรพจน์ สุระพิน"/>
    <s v="BB/ปูน"/>
    <n v="1"/>
    <n v="20"/>
    <n v="0"/>
    <s v=" "/>
    <n v="18.690000000000001"/>
    <n v="1.31"/>
    <n v="20"/>
    <s v="CP04A"/>
    <x v="2"/>
  </r>
  <r>
    <x v="101"/>
    <x v="3"/>
    <n v="2026"/>
    <s v="CP-15936"/>
    <x v="31"/>
    <x v="31"/>
    <s v="อะไหล่ยางเล็ก"/>
    <s v="ไม่กำหนด"/>
    <s v="CS.2256904/038"/>
    <s v="คุณบรรพจน์ สุระพิน"/>
    <s v="BB/ปูน"/>
    <n v="1"/>
    <n v="240"/>
    <n v="0"/>
    <s v=" "/>
    <n v="224.3"/>
    <n v="15.7"/>
    <n v="240"/>
    <s v="CP04A"/>
    <x v="2"/>
  </r>
  <r>
    <x v="101"/>
    <x v="3"/>
    <n v="2026"/>
    <s v="CP-16844"/>
    <x v="61"/>
    <x v="61"/>
    <s v="อะไหล่ยางเล็ก"/>
    <s v="ไม่กำหนด"/>
    <s v="CS.2256904/039"/>
    <s v="คุณวลัย พิพัฒน์เจริญกิจ"/>
    <s v="BB/ปูน"/>
    <n v="1"/>
    <n v="2750"/>
    <n v="0"/>
    <s v=" "/>
    <n v="2570.09"/>
    <n v="179.91"/>
    <n v="2750"/>
    <s v="CP04A"/>
    <x v="2"/>
  </r>
  <r>
    <x v="101"/>
    <x v="3"/>
    <n v="2026"/>
    <s v="CP-16844"/>
    <x v="62"/>
    <x v="62"/>
    <s v="อะไหล่ยางเล็ก"/>
    <s v="ไม่กำหนด"/>
    <s v="CS.2256904/039"/>
    <s v="คุณวลัย พิพัฒน์เจริญกิจ"/>
    <s v="BB/ปูน"/>
    <n v="1"/>
    <n v="490"/>
    <n v="0"/>
    <s v=" "/>
    <n v="0"/>
    <n v="0"/>
    <n v="0"/>
    <s v="CP04A"/>
    <x v="2"/>
  </r>
  <r>
    <x v="101"/>
    <x v="3"/>
    <n v="2026"/>
    <s v="CP-16844"/>
    <x v="100"/>
    <x v="100"/>
    <s v="อะไหล่ยางเล็ก"/>
    <s v="ไม่กำหนด"/>
    <s v="CS.2256904/039"/>
    <s v="คุณวลัย พิพัฒน์เจริญกิจ"/>
    <s v="BB/ปูน"/>
    <n v="1"/>
    <n v="300"/>
    <n v="0"/>
    <s v=" "/>
    <n v="280.37"/>
    <n v="19.63"/>
    <n v="300"/>
    <s v="CP04A"/>
    <x v="2"/>
  </r>
  <r>
    <x v="101"/>
    <x v="3"/>
    <n v="2026"/>
    <s v="CP-16844"/>
    <x v="19"/>
    <x v="19"/>
    <s v="อะไหล่ยางเล็ก"/>
    <s v="ไม่กำหนด"/>
    <s v="CS.2256904/039"/>
    <s v="คุณวลัย พิพัฒน์เจริญกิจ"/>
    <s v="BB/ปูน"/>
    <n v="1"/>
    <n v="20"/>
    <n v="0"/>
    <s v=" "/>
    <n v="18.690000000000001"/>
    <n v="1.31"/>
    <n v="20"/>
    <s v="CP04A"/>
    <x v="2"/>
  </r>
  <r>
    <x v="101"/>
    <x v="3"/>
    <n v="2026"/>
    <s v="CP-16844"/>
    <x v="31"/>
    <x v="31"/>
    <s v="อะไหล่ยางเล็ก"/>
    <s v="ไม่กำหนด"/>
    <s v="CS.2256904/039"/>
    <s v="คุณวลัย พิพัฒน์เจริญกิจ"/>
    <s v="BB/ปูน"/>
    <n v="1"/>
    <n v="240"/>
    <n v="0"/>
    <s v=" "/>
    <n v="224.3"/>
    <n v="15.7"/>
    <n v="240"/>
    <s v="CP04A"/>
    <x v="2"/>
  </r>
  <r>
    <x v="101"/>
    <x v="3"/>
    <n v="2026"/>
    <s v="CP-18683"/>
    <x v="55"/>
    <x v="55"/>
    <s v="อะไหล่ยางเล็ก"/>
    <s v="ไม่กำหนด"/>
    <s v="CS.6256904/019"/>
    <s v="คุณธราพัชร์ เหลาซื่อนิติกุล"/>
    <s v="C13"/>
    <n v="1"/>
    <n v="2610"/>
    <n v="200"/>
    <s v=" "/>
    <n v="2252.34"/>
    <n v="157.66"/>
    <n v="2410"/>
    <s v="CP02A"/>
    <x v="0"/>
  </r>
  <r>
    <x v="101"/>
    <x v="3"/>
    <n v="2026"/>
    <s v="CP-06138"/>
    <x v="202"/>
    <x v="202"/>
    <s v="ยางเล็ก BS"/>
    <s v="BSยางเล็ก"/>
    <s v="CS.8256904/075"/>
    <s v="คุณสาวิณี พิณพงษ์"/>
    <s v="BYเล็ก"/>
    <n v="4"/>
    <n v="2850"/>
    <n v="1000"/>
    <s v=" "/>
    <n v="9719.6299999999992"/>
    <n v="680.37"/>
    <n v="10400"/>
    <s v="CP03Y26-M03"/>
    <x v="1"/>
  </r>
  <r>
    <x v="101"/>
    <x v="3"/>
    <n v="2026"/>
    <s v="CP-06138"/>
    <x v="1"/>
    <x v="1"/>
    <s v="อะไหล่ยางเล็ก"/>
    <s v="อะไหล่นอก"/>
    <s v="CS.8256904/075"/>
    <s v="คุณสาวิณี พิณพงษ์"/>
    <s v="BYเล็ก"/>
    <n v="4"/>
    <n v="60"/>
    <n v="0"/>
    <s v=" "/>
    <n v="0"/>
    <n v="0"/>
    <n v="0"/>
    <s v="CP03A"/>
    <x v="1"/>
  </r>
  <r>
    <x v="101"/>
    <x v="3"/>
    <n v="2026"/>
    <s v="CP-06138"/>
    <x v="2"/>
    <x v="2"/>
    <s v="ค่าแรง-ยางเล็ก"/>
    <s v="ไม่กำหนด"/>
    <s v="CS.8256904/075"/>
    <s v="คุณสาวิณี พิณพงษ์"/>
    <s v="BYเล็ก"/>
    <n v="4"/>
    <n v="120"/>
    <n v="0"/>
    <s v=" "/>
    <n v="0"/>
    <n v="0"/>
    <n v="0"/>
    <s v="CP03N"/>
    <x v="1"/>
  </r>
  <r>
    <x v="101"/>
    <x v="3"/>
    <n v="2026"/>
    <s v="CP-06138"/>
    <x v="3"/>
    <x v="3"/>
    <s v="ค่าบริการตั้งศูนย์-ยางเล็ก"/>
    <s v="ไม่กำหนด"/>
    <s v="CS.8256904/075"/>
    <s v="คุณสาวิณี พิณพงษ์"/>
    <s v="BYเล็ก"/>
    <n v="1"/>
    <n v="400"/>
    <n v="0"/>
    <s v=" "/>
    <n v="373.83"/>
    <n v="26.17"/>
    <n v="400"/>
    <s v="CP03N"/>
    <x v="1"/>
  </r>
  <r>
    <x v="101"/>
    <x v="3"/>
    <n v="2026"/>
    <s v="CP-06138"/>
    <x v="326"/>
    <x v="326"/>
    <s v="อะไหล่ยางเล็ก"/>
    <s v="ไม่กำหนด"/>
    <s v="CS.8256904/075"/>
    <s v="คุณสาวิณี พิณพงษ์"/>
    <s v="BYเล็ก"/>
    <n v="1"/>
    <n v="595"/>
    <n v="0"/>
    <s v=" "/>
    <n v="556.07000000000005"/>
    <n v="38.93"/>
    <n v="595"/>
    <s v="CP03A"/>
    <x v="1"/>
  </r>
  <r>
    <x v="101"/>
    <x v="3"/>
    <n v="2026"/>
    <s v="CP-06138"/>
    <x v="969"/>
    <x v="969"/>
    <s v="อะไหล่ยางเล็ก"/>
    <s v="ไม่กำหนด"/>
    <s v="CS.8256904/075"/>
    <s v="คุณสาวิณี พิณพงษ์"/>
    <s v="BYเล็ก"/>
    <n v="1"/>
    <n v="320"/>
    <n v="0"/>
    <s v=" "/>
    <n v="299.07"/>
    <n v="20.93"/>
    <n v="320"/>
    <s v="CP03A"/>
    <x v="1"/>
  </r>
  <r>
    <x v="101"/>
    <x v="3"/>
    <n v="2026"/>
    <s v="CP-06138"/>
    <x v="144"/>
    <x v="144"/>
    <s v="อะไหล่นอก ยางเล็ก"/>
    <s v="ไม่กำหนด"/>
    <s v="CS.8256904/075"/>
    <s v="คุณสาวิณี พิณพงษ์"/>
    <s v="BYเล็ก"/>
    <n v="1"/>
    <n v="420"/>
    <n v="0"/>
    <s v=" "/>
    <n v="392.52"/>
    <n v="27.48"/>
    <n v="420"/>
    <s v="CP03A"/>
    <x v="1"/>
  </r>
  <r>
    <x v="101"/>
    <x v="3"/>
    <n v="2026"/>
    <s v="CP-06138"/>
    <x v="56"/>
    <x v="56"/>
    <s v="อะไหล่ยางเล็ก"/>
    <s v="ไม่กำหนด"/>
    <s v="CS.8256904/075"/>
    <s v="คุณสาวิณี พิณพงษ์"/>
    <s v="BYเล็ก"/>
    <n v="1"/>
    <n v="300"/>
    <n v="0"/>
    <s v=" "/>
    <n v="280.37"/>
    <n v="19.63"/>
    <n v="300"/>
    <s v="CP03A"/>
    <x v="1"/>
  </r>
  <r>
    <x v="101"/>
    <x v="3"/>
    <n v="2026"/>
    <s v="CP-16369"/>
    <x v="25"/>
    <x v="25"/>
    <s v="ค่าแรง-ยางเล็ก"/>
    <s v="ไม่กำหนด"/>
    <s v="CS.8256904/076"/>
    <s v="คุณ โยธิน คนึงเหตุ"/>
    <s v="BYเล็ก"/>
    <n v="4"/>
    <n v="150"/>
    <n v="0"/>
    <s v=" "/>
    <n v="560.75"/>
    <n v="39.25"/>
    <n v="600"/>
    <s v="CP03N"/>
    <x v="1"/>
  </r>
  <r>
    <x v="101"/>
    <x v="3"/>
    <n v="2026"/>
    <s v="CP-16369"/>
    <x v="26"/>
    <x v="26"/>
    <s v="ค่าบริการตั้งศูนย์-ยางเล็ก"/>
    <s v="ไม่กำหนด"/>
    <s v="CS.8256904/076"/>
    <s v="คุณ โยธิน คนึงเหตุ"/>
    <s v="BYเล็ก"/>
    <n v="1"/>
    <n v="500"/>
    <n v="0"/>
    <s v=" "/>
    <n v="467.29"/>
    <n v="32.71"/>
    <n v="500"/>
    <s v="CP03N"/>
    <x v="1"/>
  </r>
  <r>
    <x v="101"/>
    <x v="3"/>
    <n v="2026"/>
    <s v="CP-18684"/>
    <x v="2"/>
    <x v="2"/>
    <s v="ค่าแรง-ยางเล็ก"/>
    <s v="ไม่กำหนด"/>
    <s v="CS.8256904/077"/>
    <s v="คุณ จตุรงค์ อ่วมสอาด"/>
    <s v="BYเล็ก"/>
    <n v="4"/>
    <n v="120"/>
    <n v="0"/>
    <s v=" "/>
    <n v="448.6"/>
    <n v="31.4"/>
    <n v="480"/>
    <s v="CP03N"/>
    <x v="1"/>
  </r>
  <r>
    <x v="101"/>
    <x v="3"/>
    <n v="2026"/>
    <s v="CP-18684"/>
    <x v="3"/>
    <x v="3"/>
    <s v="ค่าบริการตั้งศูนย์-ยางเล็ก"/>
    <s v="ไม่กำหนด"/>
    <s v="CS.8256904/077"/>
    <s v="คุณ จตุรงค์ อ่วมสอาด"/>
    <s v="BYเล็ก"/>
    <n v="1"/>
    <n v="400"/>
    <n v="0"/>
    <s v=" "/>
    <n v="373.83"/>
    <n v="26.17"/>
    <n v="400"/>
    <s v="CP03N"/>
    <x v="1"/>
  </r>
  <r>
    <x v="101"/>
    <x v="3"/>
    <n v="2026"/>
    <s v="CP-18685"/>
    <x v="13"/>
    <x v="13"/>
    <s v="ค่าแรง-ยางเล็ก"/>
    <s v="ไม่กำหนด"/>
    <s v="CS.8256904/078"/>
    <s v="คุณ จิตติมณฑ์ คุณัญญาวงศ์"/>
    <s v="BYเล็ก"/>
    <n v="4"/>
    <n v="50"/>
    <n v="0"/>
    <s v=" "/>
    <n v="186.92"/>
    <n v="13.08"/>
    <n v="200"/>
    <s v="CP03N"/>
    <x v="1"/>
  </r>
  <r>
    <x v="101"/>
    <x v="3"/>
    <n v="2026"/>
    <s v="CP-16086"/>
    <x v="326"/>
    <x v="326"/>
    <s v="อะไหล่ยางเล็ก"/>
    <s v="ไม่กำหนด"/>
    <s v="CS.8256904/079"/>
    <s v="คุณ ศิริกมล เจนสิริพงศ์"/>
    <s v="BYเล็ก"/>
    <n v="1"/>
    <n v="595"/>
    <n v="0"/>
    <s v=" "/>
    <n v="556.07000000000005"/>
    <n v="38.93"/>
    <n v="595"/>
    <s v="CP03A"/>
    <x v="1"/>
  </r>
  <r>
    <x v="101"/>
    <x v="3"/>
    <n v="2026"/>
    <s v="CP-16086"/>
    <x v="50"/>
    <x v="50"/>
    <s v="อะไหล่ยางเล็ก"/>
    <s v="ไม่กำหนด"/>
    <s v="CS.8256904/079"/>
    <s v="คุณ ศิริกมล เจนสิริพงศ์"/>
    <s v="BYเล็ก"/>
    <n v="1"/>
    <n v="320"/>
    <n v="0"/>
    <s v=" "/>
    <n v="299.07"/>
    <n v="20.93"/>
    <n v="320"/>
    <s v="CP03A"/>
    <x v="1"/>
  </r>
  <r>
    <x v="101"/>
    <x v="3"/>
    <n v="2026"/>
    <s v="CP-16086"/>
    <x v="15"/>
    <x v="15"/>
    <s v="ค่าแรง-ยางเล็ก"/>
    <s v="ไม่กำหนด"/>
    <s v="CS.8256904/079"/>
    <s v="คุณ ศิริกมล เจนสิริพงศ์"/>
    <s v="BYเล็ก"/>
    <n v="1"/>
    <n v="160"/>
    <n v="0"/>
    <s v=" "/>
    <n v="0"/>
    <n v="0"/>
    <n v="0"/>
    <s v="CP03N"/>
    <x v="1"/>
  </r>
  <r>
    <x v="101"/>
    <x v="3"/>
    <n v="2026"/>
    <s v="CP-16086"/>
    <x v="2"/>
    <x v="2"/>
    <s v="ค่าแรง-ยางเล็ก"/>
    <s v="ไม่กำหนด"/>
    <s v="CS.8256904/079"/>
    <s v="คุณ ศิริกมล เจนสิริพงศ์"/>
    <s v="BYเล็ก"/>
    <n v="4"/>
    <n v="120"/>
    <n v="0"/>
    <s v=" "/>
    <n v="0"/>
    <n v="0"/>
    <n v="0"/>
    <s v="CP03N"/>
    <x v="1"/>
  </r>
  <r>
    <x v="101"/>
    <x v="3"/>
    <n v="2026"/>
    <s v="CP-16086"/>
    <x v="3"/>
    <x v="3"/>
    <s v="ค่าบริการตั้งศูนย์-ยางเล็ก"/>
    <s v="ไม่กำหนด"/>
    <s v="CS.8256904/079"/>
    <s v="คุณ ศิริกมล เจนสิริพงศ์"/>
    <s v="BYเล็ก"/>
    <n v="1"/>
    <n v="400"/>
    <n v="0"/>
    <s v=" "/>
    <n v="0"/>
    <n v="0"/>
    <n v="0"/>
    <s v="CP03N"/>
    <x v="1"/>
  </r>
  <r>
    <x v="101"/>
    <x v="3"/>
    <n v="2026"/>
    <s v="CP-18687"/>
    <x v="255"/>
    <x v="255"/>
    <s v="อะไหล่ยางเล็ก"/>
    <s v="ไม่กำหนด"/>
    <s v="CS.8256904/080"/>
    <s v="คุณ ปภังกร ถาวรยุติการต์"/>
    <s v="BYเล็ก"/>
    <n v="1"/>
    <n v="220"/>
    <n v="0"/>
    <s v=" "/>
    <n v="205.61"/>
    <n v="14.39"/>
    <n v="220"/>
    <s v="CP03A"/>
    <x v="1"/>
  </r>
  <r>
    <x v="101"/>
    <x v="3"/>
    <n v="2026"/>
    <s v="CP-18687"/>
    <x v="37"/>
    <x v="37"/>
    <s v="อะไหล่ยางเล็ก"/>
    <s v="ไม่กำหนด"/>
    <s v="CS.8256904/080"/>
    <s v="คุณ ปภังกร ถาวรยุติการต์"/>
    <s v="BYเล็ก"/>
    <n v="1"/>
    <n v="20"/>
    <n v="0"/>
    <s v=" "/>
    <n v="18.690000000000001"/>
    <n v="1.31"/>
    <n v="20"/>
    <s v="CP03A"/>
    <x v="1"/>
  </r>
  <r>
    <x v="101"/>
    <x v="3"/>
    <n v="2026"/>
    <s v="CP-18687"/>
    <x v="57"/>
    <x v="57"/>
    <s v="ค่าบริการ"/>
    <s v="ไม่กำหนด"/>
    <s v="CS.8256904/080"/>
    <s v="คุณ ปภังกร ถาวรยุติการต์"/>
    <s v="BYเล็ก"/>
    <n v="1"/>
    <n v="300"/>
    <n v="0"/>
    <s v=" "/>
    <n v="280.37"/>
    <n v="19.63"/>
    <n v="300"/>
    <s v="CP03N"/>
    <x v="1"/>
  </r>
  <r>
    <x v="101"/>
    <x v="3"/>
    <n v="2026"/>
    <s v="CP-13832"/>
    <x v="28"/>
    <x v="28"/>
    <s v="อะไหล่ยางเล็ก"/>
    <s v="ไม่กำหนด"/>
    <s v="CS.8256904/081"/>
    <s v="คุณ ปารย์  อึ้งตระกูล"/>
    <s v="BYเล็ก"/>
    <n v="1"/>
    <n v="1650"/>
    <n v="0"/>
    <s v=" "/>
    <n v="1542.06"/>
    <n v="107.94"/>
    <n v="1650"/>
    <s v="CP03A"/>
    <x v="1"/>
  </r>
  <r>
    <x v="101"/>
    <x v="3"/>
    <n v="2026"/>
    <s v="CP-13832"/>
    <x v="938"/>
    <x v="938"/>
    <s v="อะไหล่ยางเล็ก"/>
    <s v="ไม่กำหนด"/>
    <s v="CS.8256904/081"/>
    <s v="คุณ ปารย์  อึ้งตระกูล"/>
    <s v="BYเล็ก"/>
    <n v="1"/>
    <n v="220"/>
    <n v="0"/>
    <s v=" "/>
    <n v="205.61"/>
    <n v="14.39"/>
    <n v="220"/>
    <s v="CP03A"/>
    <x v="1"/>
  </r>
  <r>
    <x v="101"/>
    <x v="3"/>
    <n v="2026"/>
    <s v="CP-13832"/>
    <x v="37"/>
    <x v="37"/>
    <s v="อะไหล่ยางเล็ก"/>
    <s v="ไม่กำหนด"/>
    <s v="CS.8256904/081"/>
    <s v="คุณ ปารย์  อึ้งตระกูล"/>
    <s v="BYเล็ก"/>
    <n v="1"/>
    <n v="20"/>
    <n v="0"/>
    <s v=" "/>
    <n v="18.690000000000001"/>
    <n v="1.31"/>
    <n v="20"/>
    <s v="CP03A"/>
    <x v="1"/>
  </r>
  <r>
    <x v="102"/>
    <x v="3"/>
    <n v="2026"/>
    <s v="CP-18690"/>
    <x v="28"/>
    <x v="28"/>
    <s v="อะไหล่ยางเล็ก"/>
    <s v="ไม่กำหนด"/>
    <s v="CS.2256904/040"/>
    <s v="คุณ  กิตตินันท์ เดชพร"/>
    <s v="BB/พงษ์"/>
    <n v="1"/>
    <n v="1650"/>
    <n v="0"/>
    <s v=" "/>
    <n v="1542.06"/>
    <n v="107.94"/>
    <n v="1650"/>
    <s v="CP04A"/>
    <x v="2"/>
  </r>
  <r>
    <x v="102"/>
    <x v="3"/>
    <n v="2026"/>
    <s v="CP-18690"/>
    <x v="10"/>
    <x v="10"/>
    <s v="อะไหล่ยางเล็ก"/>
    <s v="ไม่กำหนด"/>
    <s v="CS.2256904/040"/>
    <s v="คุณ  กิตตินันท์ เดชพร"/>
    <s v="BB/พงษ์"/>
    <n v="1"/>
    <n v="220"/>
    <n v="0"/>
    <s v=" "/>
    <n v="205.61"/>
    <n v="14.39"/>
    <n v="220"/>
    <s v="CP04A"/>
    <x v="2"/>
  </r>
  <r>
    <x v="102"/>
    <x v="3"/>
    <n v="2026"/>
    <s v="CP-18690"/>
    <x v="19"/>
    <x v="19"/>
    <s v="อะไหล่ยางเล็ก"/>
    <s v="ไม่กำหนด"/>
    <s v="CS.2256904/040"/>
    <s v="คุณ  กิตตินันท์ เดชพร"/>
    <s v="BB/พงษ์"/>
    <n v="1"/>
    <n v="20"/>
    <n v="0"/>
    <s v=" "/>
    <n v="18.690000000000001"/>
    <n v="1.31"/>
    <n v="20"/>
    <s v="CP04A"/>
    <x v="2"/>
  </r>
  <r>
    <x v="102"/>
    <x v="3"/>
    <n v="2026"/>
    <s v="CP-18691"/>
    <x v="55"/>
    <x v="55"/>
    <s v="อะไหล่ยางเล็ก"/>
    <s v="ไม่กำหนด"/>
    <s v="CS.2256904/041"/>
    <s v="คุณ กมล ขำนิพันธ์"/>
    <s v="BB/พงษ์"/>
    <n v="1"/>
    <n v="2610"/>
    <n v="200"/>
    <s v=" "/>
    <n v="2252.34"/>
    <n v="157.66"/>
    <n v="2410"/>
    <s v="CP04A"/>
    <x v="2"/>
  </r>
  <r>
    <x v="102"/>
    <x v="3"/>
    <n v="2026"/>
    <s v="CP-09262"/>
    <x v="43"/>
    <x v="43"/>
    <s v="อะไหล่ยางเล็ก"/>
    <s v="ไม่กำหนด"/>
    <s v="CS.2256904/042"/>
    <s v="คุณธีรยุทธ  พิเดช"/>
    <s v="BB/พงษ์"/>
    <n v="1"/>
    <n v="790"/>
    <n v="0"/>
    <s v=" "/>
    <n v="738.32"/>
    <n v="51.68"/>
    <n v="790"/>
    <s v="CP04A"/>
    <x v="2"/>
  </r>
  <r>
    <x v="102"/>
    <x v="3"/>
    <n v="2026"/>
    <s v="CP-09262"/>
    <x v="44"/>
    <x v="44"/>
    <s v="อะไหล่ยางเล็ก"/>
    <s v="ไม่กำหนด"/>
    <s v="CS.2256904/042"/>
    <s v="คุณธีรยุทธ  พิเดช"/>
    <s v="BB/พงษ์"/>
    <n v="1"/>
    <n v="215"/>
    <n v="0"/>
    <s v=" "/>
    <n v="0"/>
    <n v="0"/>
    <n v="0"/>
    <s v="CP04A"/>
    <x v="2"/>
  </r>
  <r>
    <x v="102"/>
    <x v="3"/>
    <n v="2026"/>
    <s v="CP-09262"/>
    <x v="56"/>
    <x v="56"/>
    <s v="อะไหล่ยางเล็ก"/>
    <s v="ไม่กำหนด"/>
    <s v="CS.2256904/042"/>
    <s v="คุณธีรยุทธ  พิเดช"/>
    <s v="BB/พงษ์"/>
    <n v="1"/>
    <n v="300"/>
    <n v="0"/>
    <s v=" "/>
    <n v="280.37"/>
    <n v="19.63"/>
    <n v="300"/>
    <s v="CP04A"/>
    <x v="2"/>
  </r>
  <r>
    <x v="102"/>
    <x v="3"/>
    <n v="2026"/>
    <s v="CP-18697"/>
    <x v="3"/>
    <x v="3"/>
    <s v="ค่าบริการตั้งศูนย์-ยางเล็ก"/>
    <s v="ไม่กำหนด"/>
    <s v="CS.2256904/043"/>
    <s v="คุณ อรไพลิน ทัพไชย"/>
    <s v="BB/พงษ์"/>
    <n v="1"/>
    <n v="400"/>
    <n v="0"/>
    <s v=" "/>
    <n v="373.83"/>
    <n v="26.17"/>
    <n v="400"/>
    <s v="CP04N"/>
    <x v="2"/>
  </r>
  <r>
    <x v="102"/>
    <x v="3"/>
    <n v="2026"/>
    <s v="CP-12267"/>
    <x v="1004"/>
    <x v="1004"/>
    <s v="อะไหล่ยางเล็ก"/>
    <s v="ไม่กำหนด"/>
    <s v="CS.2256904/044"/>
    <s v="คุณ สุนันท์ธา ก๊งไฉ่"/>
    <s v="BB/พงษ์"/>
    <n v="1"/>
    <n v="1470"/>
    <n v="0"/>
    <s v=" "/>
    <n v="1373.83"/>
    <n v="96.17"/>
    <n v="1470"/>
    <s v="CP04A"/>
    <x v="2"/>
  </r>
  <r>
    <x v="102"/>
    <x v="3"/>
    <n v="2026"/>
    <s v="CP-12267"/>
    <x v="1005"/>
    <x v="1005"/>
    <s v="อะไหล่ยางเล็ก"/>
    <s v="ไม่กำหนด"/>
    <s v="CS.2256904/044"/>
    <s v="คุณ สุนันท์ธา ก๊งไฉ่"/>
    <s v="BB/พงษ์"/>
    <n v="1"/>
    <n v="2020"/>
    <n v="0"/>
    <s v=" "/>
    <n v="1887.85"/>
    <n v="132.15"/>
    <n v="2020"/>
    <s v="CP04A"/>
    <x v="2"/>
  </r>
  <r>
    <x v="102"/>
    <x v="3"/>
    <n v="2026"/>
    <s v="CP-18692"/>
    <x v="69"/>
    <x v="69"/>
    <s v="ยางเล็ก DL"/>
    <s v="DUNLOP"/>
    <s v="CS.6256904/020"/>
    <s v="คุณอุมาศรี น้อยโสภา"/>
    <s v="RP/ต่อ"/>
    <n v="4"/>
    <n v="3850"/>
    <n v="3850"/>
    <s v=" "/>
    <n v="10794.39"/>
    <n v="755.61"/>
    <n v="11550"/>
    <s v="CP02Y26-M01"/>
    <x v="0"/>
  </r>
  <r>
    <x v="102"/>
    <x v="3"/>
    <n v="2026"/>
    <s v="CP-18692"/>
    <x v="1"/>
    <x v="1"/>
    <s v="อะไหล่ยางเล็ก"/>
    <s v="อะไหล่นอก"/>
    <s v="CS.6256904/020"/>
    <s v="คุณอุมาศรี น้อยโสภา"/>
    <s v="RP/ต่อ"/>
    <n v="4"/>
    <n v="60"/>
    <n v="0"/>
    <s v=" "/>
    <n v="0"/>
    <n v="0"/>
    <n v="0"/>
    <s v="CP02A"/>
    <x v="0"/>
  </r>
  <r>
    <x v="102"/>
    <x v="3"/>
    <n v="2026"/>
    <s v="CP-18692"/>
    <x v="2"/>
    <x v="2"/>
    <s v="ค่าแรง-ยางเล็ก"/>
    <s v="ไม่กำหนด"/>
    <s v="CS.6256904/020"/>
    <s v="คุณอุมาศรี น้อยโสภา"/>
    <s v="RP/ต่อ"/>
    <n v="4"/>
    <n v="120"/>
    <n v="0"/>
    <s v=" "/>
    <n v="0"/>
    <n v="0"/>
    <n v="0"/>
    <s v="CP02N"/>
    <x v="0"/>
  </r>
  <r>
    <x v="102"/>
    <x v="3"/>
    <n v="2026"/>
    <s v="CP-18692"/>
    <x v="3"/>
    <x v="3"/>
    <s v="ค่าบริการตั้งศูนย์-ยางเล็ก"/>
    <s v="ไม่กำหนด"/>
    <s v="CS.6256904/020"/>
    <s v="คุณอุมาศรี น้อยโสภา"/>
    <s v="RP/ต่อ"/>
    <n v="1"/>
    <n v="400"/>
    <n v="0"/>
    <s v=" "/>
    <n v="0"/>
    <n v="0"/>
    <n v="0"/>
    <s v="CP02N"/>
    <x v="0"/>
  </r>
  <r>
    <x v="102"/>
    <x v="3"/>
    <n v="2026"/>
    <s v="CP-18692"/>
    <x v="158"/>
    <x v="158"/>
    <s v="ของแจกของแถม"/>
    <s v="LEAO"/>
    <s v="CS.6256904/020"/>
    <s v="คุณอุมาศรี น้อยโสภา"/>
    <s v="RP/ต่อ"/>
    <n v="2"/>
    <n v="1"/>
    <n v="0"/>
    <s v=" "/>
    <n v="0"/>
    <n v="0"/>
    <n v="0"/>
    <s v="CP02N"/>
    <x v="0"/>
  </r>
  <r>
    <x v="102"/>
    <x v="3"/>
    <n v="2026"/>
    <s v="CP-18695"/>
    <x v="1006"/>
    <x v="1006"/>
    <s v="ยางเล็ก BS"/>
    <s v="BSยางเล็ก"/>
    <s v="CS.6256904/021"/>
    <s v="คุณกฤตภาส งามสุนทกิจ"/>
    <s v="C13"/>
    <n v="2"/>
    <n v="5290"/>
    <n v="0"/>
    <s v=" "/>
    <n v="9887.85"/>
    <n v="692.15"/>
    <n v="10580"/>
    <s v="CP02Y25-M07"/>
    <x v="0"/>
  </r>
  <r>
    <x v="102"/>
    <x v="3"/>
    <n v="2026"/>
    <s v="CP-18695"/>
    <x v="1006"/>
    <x v="1006"/>
    <s v="ยางเล็ก BS"/>
    <s v="BSยางเล็ก"/>
    <s v="CS.6256904/021"/>
    <s v="คุณกฤตภาส งามสุนทกิจ"/>
    <s v="C13"/>
    <n v="2"/>
    <n v="5290"/>
    <n v="0"/>
    <s v=" "/>
    <n v="0"/>
    <n v="0"/>
    <n v="0"/>
    <s v="CP02Y25-M07"/>
    <x v="0"/>
  </r>
  <r>
    <x v="102"/>
    <x v="3"/>
    <n v="2026"/>
    <s v="CP-18695"/>
    <x v="1"/>
    <x v="1"/>
    <s v="อะไหล่ยางเล็ก"/>
    <s v="อะไหล่นอก"/>
    <s v="CS.6256904/021"/>
    <s v="คุณกฤตภาส งามสุนทกิจ"/>
    <s v="C13"/>
    <n v="4"/>
    <n v="60"/>
    <n v="0"/>
    <s v=" "/>
    <n v="0"/>
    <n v="0"/>
    <n v="0"/>
    <s v="CP02A"/>
    <x v="0"/>
  </r>
  <r>
    <x v="102"/>
    <x v="3"/>
    <n v="2026"/>
    <s v="CP-18695"/>
    <x v="2"/>
    <x v="2"/>
    <s v="ค่าแรง-ยางเล็ก"/>
    <s v="ไม่กำหนด"/>
    <s v="CS.6256904/021"/>
    <s v="คุณกฤตภาส งามสุนทกิจ"/>
    <s v="C13"/>
    <n v="4"/>
    <n v="120"/>
    <n v="0"/>
    <s v=" "/>
    <n v="0"/>
    <n v="0"/>
    <n v="0"/>
    <s v="CP02N"/>
    <x v="0"/>
  </r>
  <r>
    <x v="102"/>
    <x v="3"/>
    <n v="2026"/>
    <s v="CP-18695"/>
    <x v="3"/>
    <x v="3"/>
    <s v="ค่าบริการตั้งศูนย์-ยางเล็ก"/>
    <s v="ไม่กำหนด"/>
    <s v="CS.6256904/021"/>
    <s v="คุณกฤตภาส งามสุนทกิจ"/>
    <s v="C13"/>
    <n v="1"/>
    <n v="400"/>
    <n v="0"/>
    <s v=" "/>
    <n v="0"/>
    <n v="0"/>
    <n v="0"/>
    <s v="CP02N"/>
    <x v="0"/>
  </r>
  <r>
    <x v="102"/>
    <x v="3"/>
    <n v="2026"/>
    <s v="CP-18695"/>
    <x v="93"/>
    <x v="93"/>
    <s v="ของแจกของแถม"/>
    <s v="ATLAS"/>
    <s v="CS.6256904/021"/>
    <s v="คุณกฤตภาส งามสุนทกิจ"/>
    <s v="C13"/>
    <n v="2"/>
    <n v="1"/>
    <n v="0"/>
    <s v=" "/>
    <n v="0"/>
    <n v="0"/>
    <n v="0"/>
    <s v="CP02N"/>
    <x v="0"/>
  </r>
  <r>
    <x v="102"/>
    <x v="3"/>
    <n v="2026"/>
    <s v="CP-18689"/>
    <x v="99"/>
    <x v="99"/>
    <s v="อะไหล่ยางเล็ก"/>
    <s v="ไม่กำหนด"/>
    <s v="CS.8256904/082"/>
    <s v="คุณ วรยุทธ ชัยโชค"/>
    <s v="C10"/>
    <n v="1"/>
    <n v="2250"/>
    <n v="0"/>
    <s v=" "/>
    <n v="2102.8000000000002"/>
    <n v="147.19999999999999"/>
    <n v="2250"/>
    <s v="CP03A"/>
    <x v="1"/>
  </r>
  <r>
    <x v="102"/>
    <x v="3"/>
    <n v="2026"/>
    <s v="CP-18689"/>
    <x v="100"/>
    <x v="100"/>
    <s v="อะไหล่ยางเล็ก"/>
    <s v="ไม่กำหนด"/>
    <s v="CS.8256904/082"/>
    <s v="คุณ วรยุทธ ชัยโชค"/>
    <s v="C10"/>
    <n v="1"/>
    <n v="300"/>
    <n v="0"/>
    <s v=" "/>
    <n v="0"/>
    <n v="0"/>
    <n v="0"/>
    <s v="CP03A"/>
    <x v="1"/>
  </r>
  <r>
    <x v="102"/>
    <x v="3"/>
    <n v="2026"/>
    <s v="CP-18689"/>
    <x v="31"/>
    <x v="31"/>
    <s v="อะไหล่ยางเล็ก"/>
    <s v="ไม่กำหนด"/>
    <s v="CS.8256904/082"/>
    <s v="คุณ วรยุทธ ชัยโชค"/>
    <s v="C10"/>
    <n v="1"/>
    <n v="240"/>
    <n v="0"/>
    <s v=" "/>
    <n v="224.3"/>
    <n v="15.7"/>
    <n v="240"/>
    <s v="CP03A"/>
    <x v="1"/>
  </r>
  <r>
    <x v="102"/>
    <x v="3"/>
    <n v="2026"/>
    <s v="CP-18689"/>
    <x v="19"/>
    <x v="19"/>
    <s v="อะไหล่ยางเล็ก"/>
    <s v="ไม่กำหนด"/>
    <s v="CS.8256904/082"/>
    <s v="คุณ วรยุทธ ชัยโชค"/>
    <s v="C10"/>
    <n v="1"/>
    <n v="20"/>
    <n v="0"/>
    <s v=" "/>
    <n v="18.690000000000001"/>
    <n v="1.31"/>
    <n v="20"/>
    <s v="CP03A"/>
    <x v="1"/>
  </r>
  <r>
    <x v="102"/>
    <x v="3"/>
    <n v="2026"/>
    <s v="CP-17151"/>
    <x v="99"/>
    <x v="99"/>
    <s v="อะไหล่ยางเล็ก"/>
    <s v="ไม่กำหนด"/>
    <s v="CS.8256904/083"/>
    <s v="คุณ สิทไทย ขาวรัมย์"/>
    <s v="C10"/>
    <n v="1"/>
    <n v="2250"/>
    <n v="0"/>
    <s v=" "/>
    <n v="2102.8000000000002"/>
    <n v="147.19999999999999"/>
    <n v="2250"/>
    <s v="CP03A"/>
    <x v="1"/>
  </r>
  <r>
    <x v="102"/>
    <x v="3"/>
    <n v="2026"/>
    <s v="CP-17151"/>
    <x v="100"/>
    <x v="100"/>
    <s v="อะไหล่ยางเล็ก"/>
    <s v="ไม่กำหนด"/>
    <s v="CS.8256904/083"/>
    <s v="คุณ สิทไทย ขาวรัมย์"/>
    <s v="C10"/>
    <n v="1"/>
    <n v="300"/>
    <n v="0"/>
    <s v=" "/>
    <n v="0"/>
    <n v="0"/>
    <n v="0"/>
    <s v="CP03A"/>
    <x v="1"/>
  </r>
  <r>
    <x v="102"/>
    <x v="3"/>
    <n v="2026"/>
    <s v="CP-17151"/>
    <x v="746"/>
    <x v="746"/>
    <s v="อะไหล่ยางเล็ก"/>
    <s v="ไม่กำหนด"/>
    <s v="CS.8256904/083"/>
    <s v="คุณ สิทไทย ขาวรัมย์"/>
    <s v="C10"/>
    <n v="1"/>
    <n v="330"/>
    <n v="0"/>
    <s v=" "/>
    <n v="308.41000000000003"/>
    <n v="21.59"/>
    <n v="330"/>
    <s v="CP03A"/>
    <x v="1"/>
  </r>
  <r>
    <x v="102"/>
    <x v="3"/>
    <n v="2026"/>
    <s v="CP-17151"/>
    <x v="37"/>
    <x v="37"/>
    <s v="อะไหล่ยางเล็ก"/>
    <s v="ไม่กำหนด"/>
    <s v="CS.8256904/083"/>
    <s v="คุณ สิทไทย ขาวรัมย์"/>
    <s v="C10"/>
    <n v="1"/>
    <n v="20"/>
    <n v="0"/>
    <s v=" "/>
    <n v="18.690000000000001"/>
    <n v="1.31"/>
    <n v="20"/>
    <s v="CP03A"/>
    <x v="1"/>
  </r>
  <r>
    <x v="102"/>
    <x v="3"/>
    <n v="2026"/>
    <s v="CP-000003289"/>
    <x v="424"/>
    <x v="424"/>
    <s v="อะไหล่ยางเล็ก"/>
    <s v="ไม่กำหนด"/>
    <s v="CS.8256904/084"/>
    <s v="คุณ สนาม  ลายนอก"/>
    <s v="BB/พงษ์"/>
    <n v="1"/>
    <n v="1250"/>
    <n v="0"/>
    <s v=" "/>
    <n v="1168.22"/>
    <n v="81.78"/>
    <n v="1250"/>
    <s v="CP03A"/>
    <x v="1"/>
  </r>
  <r>
    <x v="102"/>
    <x v="3"/>
    <n v="2026"/>
    <s v="CP-000003289"/>
    <x v="425"/>
    <x v="425"/>
    <s v="อะไหล่ยางเล็ก"/>
    <s v="ไม่กำหนด"/>
    <s v="CS.8256904/084"/>
    <s v="คุณ สนาม  ลายนอก"/>
    <s v="BB/พงษ์"/>
    <n v="1"/>
    <n v="330"/>
    <n v="0"/>
    <s v=" "/>
    <n v="0"/>
    <n v="0"/>
    <n v="0"/>
    <s v="CP03A"/>
    <x v="1"/>
  </r>
  <r>
    <x v="102"/>
    <x v="3"/>
    <n v="2026"/>
    <s v="CP-000003289"/>
    <x v="938"/>
    <x v="938"/>
    <s v="อะไหล่ยางเล็ก"/>
    <s v="ไม่กำหนด"/>
    <s v="CS.8256904/084"/>
    <s v="คุณ สนาม  ลายนอก"/>
    <s v="BB/พงษ์"/>
    <n v="1"/>
    <n v="220"/>
    <n v="0"/>
    <s v=" "/>
    <n v="205.61"/>
    <n v="14.39"/>
    <n v="220"/>
    <s v="CP03A"/>
    <x v="1"/>
  </r>
  <r>
    <x v="102"/>
    <x v="3"/>
    <n v="2026"/>
    <s v="CP-000003289"/>
    <x v="19"/>
    <x v="19"/>
    <s v="อะไหล่ยางเล็ก"/>
    <s v="ไม่กำหนด"/>
    <s v="CS.8256904/084"/>
    <s v="คุณ สนาม  ลายนอก"/>
    <s v="BB/พงษ์"/>
    <n v="1"/>
    <n v="20"/>
    <n v="0"/>
    <s v=" "/>
    <n v="18.690000000000001"/>
    <n v="1.31"/>
    <n v="20"/>
    <s v="CP03A"/>
    <x v="1"/>
  </r>
  <r>
    <x v="102"/>
    <x v="3"/>
    <n v="2026"/>
    <s v="CP-18693"/>
    <x v="104"/>
    <x v="104"/>
    <s v="อะไหล่ยางเล็ก"/>
    <s v="ไม่กำหนด"/>
    <s v="CS.8256904/085"/>
    <s v="คุณ ชุติกาญจน์ เฉยภัย"/>
    <s v="C10"/>
    <n v="1"/>
    <n v="1650"/>
    <n v="0"/>
    <s v=" "/>
    <n v="1542.06"/>
    <n v="107.94"/>
    <n v="1650"/>
    <s v="CP03A"/>
    <x v="1"/>
  </r>
  <r>
    <x v="102"/>
    <x v="3"/>
    <n v="2026"/>
    <s v="CP-18693"/>
    <x v="81"/>
    <x v="81"/>
    <s v="อะไหล่ยางเล็ก"/>
    <s v="ไม่กำหนด"/>
    <s v="CS.8256904/085"/>
    <s v="คุณ ชุติกาญจน์ เฉยภัย"/>
    <s v="C10"/>
    <n v="1"/>
    <n v="220"/>
    <n v="0"/>
    <s v=" "/>
    <n v="205.61"/>
    <n v="14.39"/>
    <n v="220"/>
    <s v="CP03A"/>
    <x v="1"/>
  </r>
  <r>
    <x v="102"/>
    <x v="3"/>
    <n v="2026"/>
    <s v="CP-18693"/>
    <x v="19"/>
    <x v="19"/>
    <s v="อะไหล่ยางเล็ก"/>
    <s v="ไม่กำหนด"/>
    <s v="CS.8256904/085"/>
    <s v="คุณ ชุติกาญจน์ เฉยภัย"/>
    <s v="C10"/>
    <n v="1"/>
    <n v="20"/>
    <n v="0"/>
    <s v=" "/>
    <n v="18.690000000000001"/>
    <n v="1.31"/>
    <n v="20"/>
    <s v="CP03A"/>
    <x v="1"/>
  </r>
  <r>
    <x v="102"/>
    <x v="3"/>
    <n v="2026"/>
    <s v="CP-18693"/>
    <x v="144"/>
    <x v="144"/>
    <s v="อะไหล่นอก ยางเล็ก"/>
    <s v="ไม่กำหนด"/>
    <s v="CS.8256904/085"/>
    <s v="คุณ ชุติกาญจน์ เฉยภัย"/>
    <s v="C10"/>
    <n v="1"/>
    <n v="420"/>
    <n v="0"/>
    <s v=" "/>
    <n v="392.52"/>
    <n v="27.48"/>
    <n v="420"/>
    <s v="CP03A"/>
    <x v="1"/>
  </r>
  <r>
    <x v="102"/>
    <x v="3"/>
    <n v="2026"/>
    <s v="CP-18693"/>
    <x v="56"/>
    <x v="56"/>
    <s v="อะไหล่ยางเล็ก"/>
    <s v="ไม่กำหนด"/>
    <s v="CS.8256904/085"/>
    <s v="คุณ ชุติกาญจน์ เฉยภัย"/>
    <s v="C10"/>
    <n v="1"/>
    <n v="300"/>
    <n v="0"/>
    <s v=" "/>
    <n v="280.37"/>
    <n v="19.63"/>
    <n v="300"/>
    <s v="CP03A"/>
    <x v="1"/>
  </r>
  <r>
    <x v="102"/>
    <x v="3"/>
    <n v="2026"/>
    <s v="CP-11642"/>
    <x v="16"/>
    <x v="16"/>
    <s v="อะไหล่ยางเล็ก"/>
    <s v="ไม่กำหนด"/>
    <s v="CS.8256904/086"/>
    <s v="คุณ ทีรยุทร อ่อนกาสินธ์"/>
    <s v="BYเล็ก"/>
    <n v="1"/>
    <n v="1550"/>
    <n v="0"/>
    <s v=" "/>
    <n v="1448.6"/>
    <n v="101.4"/>
    <n v="1550"/>
    <s v="CP03A"/>
    <x v="1"/>
  </r>
  <r>
    <x v="102"/>
    <x v="3"/>
    <n v="2026"/>
    <s v="CP-11642"/>
    <x v="30"/>
    <x v="30"/>
    <s v="อะไหล่ยางเล็ก"/>
    <s v="ไม่กำหนด"/>
    <s v="CS.8256904/086"/>
    <s v="คุณ ทีรยุทร อ่อนกาสินธ์"/>
    <s v="BYเล็ก"/>
    <n v="1"/>
    <n v="250"/>
    <n v="0"/>
    <s v=" "/>
    <n v="0"/>
    <n v="0"/>
    <n v="0"/>
    <s v="CP03A"/>
    <x v="1"/>
  </r>
  <r>
    <x v="102"/>
    <x v="3"/>
    <n v="2026"/>
    <s v="CP-11642"/>
    <x v="530"/>
    <x v="530"/>
    <s v="อะไหล่ยางเล็ก"/>
    <s v="ไม่กำหนด"/>
    <s v="CS.8256904/086"/>
    <s v="คุณ ทีรยุทร อ่อนกาสินธ์"/>
    <s v="BYเล็ก"/>
    <n v="1"/>
    <n v="220"/>
    <n v="0"/>
    <s v=" "/>
    <n v="205.61"/>
    <n v="14.39"/>
    <n v="220"/>
    <s v="CP03A"/>
    <x v="1"/>
  </r>
  <r>
    <x v="102"/>
    <x v="3"/>
    <n v="2026"/>
    <s v="CP-11642"/>
    <x v="37"/>
    <x v="37"/>
    <s v="อะไหล่ยางเล็ก"/>
    <s v="ไม่กำหนด"/>
    <s v="CS.8256904/086"/>
    <s v="คุณ ทีรยุทร อ่อนกาสินธ์"/>
    <s v="BYเล็ก"/>
    <n v="1"/>
    <n v="20"/>
    <n v="0"/>
    <s v=" "/>
    <n v="18.690000000000001"/>
    <n v="1.31"/>
    <n v="20"/>
    <s v="CP03A"/>
    <x v="1"/>
  </r>
  <r>
    <x v="102"/>
    <x v="3"/>
    <n v="2026"/>
    <s v="CP-11642"/>
    <x v="935"/>
    <x v="935"/>
    <s v="ค่าแรง-ยางใหญ่"/>
    <s v="ไม่กำหนด"/>
    <s v="CS.8256904/086"/>
    <s v="คุณ ทีรยุทร อ่อนกาสินธ์"/>
    <s v="BYเล็ก"/>
    <n v="1"/>
    <n v="300"/>
    <n v="0"/>
    <s v=" "/>
    <n v="280.37"/>
    <n v="19.63"/>
    <n v="300"/>
    <s v="CP03N"/>
    <x v="1"/>
  </r>
  <r>
    <x v="102"/>
    <x v="3"/>
    <n v="2026"/>
    <s v="CP-18694"/>
    <x v="13"/>
    <x v="13"/>
    <s v="ค่าแรง-ยางเล็ก"/>
    <s v="ไม่กำหนด"/>
    <s v="CS.8256904/087"/>
    <s v="คุณ พิชรญา คล้ายอมร"/>
    <s v="C10"/>
    <n v="4"/>
    <n v="50"/>
    <n v="0"/>
    <s v=" "/>
    <n v="186.92"/>
    <n v="13.08"/>
    <n v="200"/>
    <s v="CP03N"/>
    <x v="1"/>
  </r>
  <r>
    <x v="102"/>
    <x v="3"/>
    <n v="2026"/>
    <s v="CP-16957"/>
    <x v="36"/>
    <x v="36"/>
    <s v="อะไหล่ยางเล็ก"/>
    <s v="ไม่กำหนด"/>
    <s v="CS.8256904/088"/>
    <s v="คุณ ปัญณรุจน์ สุพิชัยสิทธิ์"/>
    <s v="BYเล็ก"/>
    <n v="1"/>
    <n v="1250"/>
    <n v="0"/>
    <s v=" "/>
    <n v="1168.22"/>
    <n v="81.78"/>
    <n v="1250"/>
    <s v="CP03A"/>
    <x v="1"/>
  </r>
  <r>
    <x v="102"/>
    <x v="3"/>
    <n v="2026"/>
    <s v="CP-16957"/>
    <x v="712"/>
    <x v="712"/>
    <s v="อะไหล่ยางเล็ก"/>
    <s v="ไม่กำหนด"/>
    <s v="CS.8256904/088"/>
    <s v="คุณ ปัญณรุจน์ สุพิชัยสิทธิ์"/>
    <s v="BYเล็ก"/>
    <n v="1"/>
    <n v="180"/>
    <n v="0"/>
    <s v=" "/>
    <n v="168.22"/>
    <n v="11.78"/>
    <n v="180"/>
    <s v="CP03A"/>
    <x v="1"/>
  </r>
  <r>
    <x v="102"/>
    <x v="3"/>
    <n v="2026"/>
    <s v="CP-16957"/>
    <x v="37"/>
    <x v="37"/>
    <s v="อะไหล่ยางเล็ก"/>
    <s v="ไม่กำหนด"/>
    <s v="CS.8256904/088"/>
    <s v="คุณ ปัญณรุจน์ สุพิชัยสิทธิ์"/>
    <s v="BYเล็ก"/>
    <n v="1"/>
    <n v="20"/>
    <n v="0"/>
    <s v=" "/>
    <n v="18.690000000000001"/>
    <n v="1.31"/>
    <n v="20"/>
    <s v="CP03A"/>
    <x v="1"/>
  </r>
  <r>
    <x v="102"/>
    <x v="3"/>
    <n v="2026"/>
    <s v="CP-18696"/>
    <x v="467"/>
    <x v="467"/>
    <s v="ยางเล็ก LEAO"/>
    <s v="LEAO"/>
    <s v="CS.8256904/089"/>
    <s v="คุณ ทรงกร พรหมเม้า"/>
    <s v="C10"/>
    <n v="4"/>
    <n v="2840"/>
    <n v="2840"/>
    <s v=" "/>
    <n v="7962.62"/>
    <n v="557.38"/>
    <n v="8520"/>
    <s v="CP03Y26-M03"/>
    <x v="1"/>
  </r>
  <r>
    <x v="102"/>
    <x v="3"/>
    <n v="2026"/>
    <s v="CP-18696"/>
    <x v="1"/>
    <x v="1"/>
    <s v="อะไหล่ยางเล็ก"/>
    <s v="อะไหล่นอก"/>
    <s v="CS.8256904/089"/>
    <s v="คุณ ทรงกร พรหมเม้า"/>
    <s v="C10"/>
    <n v="4"/>
    <n v="60"/>
    <n v="0"/>
    <s v=" "/>
    <n v="0"/>
    <n v="0"/>
    <n v="0"/>
    <s v="CP03A"/>
    <x v="1"/>
  </r>
  <r>
    <x v="102"/>
    <x v="3"/>
    <n v="2026"/>
    <s v="CP-18696"/>
    <x v="2"/>
    <x v="2"/>
    <s v="ค่าแรง-ยางเล็ก"/>
    <s v="ไม่กำหนด"/>
    <s v="CS.8256904/089"/>
    <s v="คุณ ทรงกร พรหมเม้า"/>
    <s v="C10"/>
    <n v="4"/>
    <n v="120"/>
    <n v="0"/>
    <s v=" "/>
    <n v="0"/>
    <n v="0"/>
    <n v="0"/>
    <s v="CP03N"/>
    <x v="1"/>
  </r>
  <r>
    <x v="102"/>
    <x v="3"/>
    <n v="2026"/>
    <s v="CP-18696"/>
    <x v="3"/>
    <x v="3"/>
    <s v="ค่าบริการตั้งศูนย์-ยางเล็ก"/>
    <s v="ไม่กำหนด"/>
    <s v="CS.8256904/089"/>
    <s v="คุณ ทรงกร พรหมเม้า"/>
    <s v="C10"/>
    <n v="1"/>
    <n v="400"/>
    <n v="0"/>
    <s v=" "/>
    <n v="0"/>
    <n v="0"/>
    <n v="0"/>
    <s v="CP03N"/>
    <x v="1"/>
  </r>
  <r>
    <x v="102"/>
    <x v="3"/>
    <n v="2026"/>
    <s v="CP-17279"/>
    <x v="38"/>
    <x v="38"/>
    <s v="อะไหล่ยางเล็ก"/>
    <s v="ไม่กำหนด"/>
    <s v="CS5256904/0026"/>
    <s v="คุณ สมพร ถมศรี"/>
    <s v="หนึ่ง340"/>
    <n v="1"/>
    <n v="1150"/>
    <n v="0"/>
    <s v=" "/>
    <n v="1074.77"/>
    <n v="75.23"/>
    <n v="1150"/>
    <s v="CPA"/>
    <x v="3"/>
  </r>
  <r>
    <x v="102"/>
    <x v="3"/>
    <n v="2026"/>
    <s v="CP-17279"/>
    <x v="39"/>
    <x v="39"/>
    <s v="อะไหล่ยางเล็ก"/>
    <s v="ไม่กำหนด"/>
    <s v="CS5256904/0026"/>
    <s v="คุณ สมพร ถมศรี"/>
    <s v="หนึ่ง340"/>
    <n v="1"/>
    <n v="175"/>
    <n v="0"/>
    <s v=" "/>
    <n v="0"/>
    <n v="0"/>
    <n v="0"/>
    <s v="CPA"/>
    <x v="3"/>
  </r>
  <r>
    <x v="102"/>
    <x v="3"/>
    <n v="2026"/>
    <s v="CP-17279"/>
    <x v="31"/>
    <x v="31"/>
    <s v="อะไหล่ยางเล็ก"/>
    <s v="ไม่กำหนด"/>
    <s v="CS5256904/0026"/>
    <s v="คุณ สมพร ถมศรี"/>
    <s v="หนึ่ง340"/>
    <n v="1"/>
    <n v="240"/>
    <n v="0"/>
    <s v=" "/>
    <n v="224.3"/>
    <n v="15.7"/>
    <n v="240"/>
    <s v="CPA"/>
    <x v="3"/>
  </r>
  <r>
    <x v="102"/>
    <x v="3"/>
    <n v="2026"/>
    <s v="CP-17279"/>
    <x v="971"/>
    <x v="971"/>
    <s v="อะไหล่ยางเล็ก"/>
    <s v="ไม่กำหนด"/>
    <s v="CS5256904/0026"/>
    <s v="คุณ สมพร ถมศรี"/>
    <s v="หนึ่ง340"/>
    <n v="1"/>
    <n v="590"/>
    <n v="0"/>
    <s v=" "/>
    <n v="551.4"/>
    <n v="38.6"/>
    <n v="590"/>
    <s v="CPA"/>
    <x v="3"/>
  </r>
  <r>
    <x v="102"/>
    <x v="3"/>
    <n v="2026"/>
    <s v="CP-17279"/>
    <x v="33"/>
    <x v="33"/>
    <s v="อะไหล่ยางเล็ก"/>
    <s v="ไม่กำหนด"/>
    <s v="CS5256904/0026"/>
    <s v="คุณ สมพร ถมศรี"/>
    <s v="หนึ่ง340"/>
    <n v="1"/>
    <n v="300"/>
    <n v="0"/>
    <s v=" "/>
    <n v="280.37"/>
    <n v="19.63"/>
    <n v="300"/>
    <s v="CPA"/>
    <x v="3"/>
  </r>
  <r>
    <x v="102"/>
    <x v="3"/>
    <n v="2026"/>
    <s v="BTC-0000418"/>
    <x v="140"/>
    <x v="140"/>
    <s v="อะไหล่ยางเล็ก"/>
    <s v="ไม่กำหนด"/>
    <s v="IV2256904/0047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102"/>
    <x v="3"/>
    <n v="2026"/>
    <s v="BTC-0000418"/>
    <x v="18"/>
    <x v="18"/>
    <s v="อะไหล่ยางเล็ก"/>
    <s v="ไม่กำหนด"/>
    <s v="IV2256904/0047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102"/>
    <x v="3"/>
    <n v="2026"/>
    <s v="BTC-0000418"/>
    <x v="195"/>
    <x v="195"/>
    <s v="อะไหล่ยางเล็ก"/>
    <s v="ไม่กำหนด"/>
    <s v="IV2256904/0047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02"/>
    <x v="3"/>
    <n v="2026"/>
    <s v="BTC-0000418"/>
    <x v="37"/>
    <x v="37"/>
    <s v="อะไหล่ยางเล็ก"/>
    <s v="ไม่กำหนด"/>
    <s v="IV2256904/0047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02"/>
    <x v="3"/>
    <n v="2026"/>
    <s v="BTC-0000418"/>
    <x v="33"/>
    <x v="33"/>
    <s v="อะไหล่ยางเล็ก"/>
    <s v="ไม่กำหนด"/>
    <s v="IV2256904/0047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02"/>
    <x v="3"/>
    <n v="2026"/>
    <s v="BTC-0000418"/>
    <x v="613"/>
    <x v="613"/>
    <s v="อะไหล่ยางเล็ก"/>
    <s v="ไม่กำหนด"/>
    <s v="IV2256904/0047"/>
    <s v="บริษัท รุ่งทวีทรัพย์เจริญขนส่ง จำกัด"/>
    <s v="C11"/>
    <n v="1"/>
    <n v="160"/>
    <n v="0"/>
    <s v=" "/>
    <n v="149.53"/>
    <n v="10.47"/>
    <n v="160"/>
    <s v="CPA"/>
    <x v="3"/>
  </r>
  <r>
    <x v="102"/>
    <x v="3"/>
    <n v="2026"/>
    <s v="BTC-0000418"/>
    <x v="85"/>
    <x v="85"/>
    <s v="อะไหล่ยางเล็ก"/>
    <s v="ไม่กำหนด"/>
    <s v="IV2256904/0047"/>
    <s v="บริษัท รุ่งทวีทรัพย์เจริญขนส่ง จำกัด"/>
    <s v="C11"/>
    <n v="2"/>
    <n v="520"/>
    <n v="0"/>
    <s v=" "/>
    <n v="971.96"/>
    <n v="68.040000000000006"/>
    <n v="1040"/>
    <s v="CPA"/>
    <x v="3"/>
  </r>
  <r>
    <x v="102"/>
    <x v="3"/>
    <n v="2026"/>
    <s v="BTC-0000418"/>
    <x v="47"/>
    <x v="47"/>
    <s v="ค่าบริการตั้งศูนย์-ยางเล็ก"/>
    <s v="ไม่กำหนด"/>
    <s v="IV2256904/0048"/>
    <s v="บริษัท รุ่งทวีทรัพย์เจริญขนส่ง จำกัด"/>
    <s v="C11"/>
    <n v="2"/>
    <n v="100"/>
    <n v="0"/>
    <s v=" "/>
    <n v="186.92"/>
    <n v="13.08"/>
    <n v="200"/>
    <s v="CPN"/>
    <x v="3"/>
  </r>
  <r>
    <x v="102"/>
    <x v="3"/>
    <n v="2026"/>
    <s v="BTC-0000418"/>
    <x v="68"/>
    <x v="68"/>
    <s v="ค่าบริการ"/>
    <s v="ไม่กำหนด"/>
    <s v="IV2256904/0048"/>
    <s v="บริษัท รุ่งทวีทรัพย์เจริญขนส่ง จำกัด"/>
    <s v="C11"/>
    <n v="1"/>
    <n v="250"/>
    <n v="0"/>
    <s v=" "/>
    <n v="233.64"/>
    <n v="16.36"/>
    <n v="250"/>
    <s v="CPN"/>
    <x v="3"/>
  </r>
  <r>
    <x v="102"/>
    <x v="3"/>
    <n v="2026"/>
    <s v="CP-15076"/>
    <x v="140"/>
    <x v="140"/>
    <s v="อะไหล่ยางเล็ก"/>
    <s v="ไม่กำหนด"/>
    <s v="IV2256904/0049"/>
    <s v="บริษัท ทรัพย์แสนแก้ว ขนส่ง จำกัด"/>
    <s v="C11"/>
    <n v="1"/>
    <n v="1350"/>
    <n v="0"/>
    <s v=" "/>
    <n v="1261.68"/>
    <n v="88.32"/>
    <n v="1350"/>
    <s v="CPA"/>
    <x v="3"/>
  </r>
  <r>
    <x v="102"/>
    <x v="3"/>
    <n v="2026"/>
    <s v="CP-15076"/>
    <x v="18"/>
    <x v="18"/>
    <s v="อะไหล่ยางเล็ก"/>
    <s v="ไม่กำหนด"/>
    <s v="IV2256904/0049"/>
    <s v="บริษัท ทรัพย์แสนแก้ว ขนส่ง จำกัด"/>
    <s v="C11"/>
    <n v="1"/>
    <n v="250"/>
    <n v="0"/>
    <s v=" "/>
    <n v="0"/>
    <n v="0"/>
    <n v="0"/>
    <s v="CPA"/>
    <x v="3"/>
  </r>
  <r>
    <x v="102"/>
    <x v="3"/>
    <n v="2026"/>
    <s v="CP-15076"/>
    <x v="195"/>
    <x v="195"/>
    <s v="อะไหล่ยางเล็ก"/>
    <s v="ไม่กำหนด"/>
    <s v="IV2256904/0049"/>
    <s v="บริษัท ทรัพย์แสนแก้ว ขนส่ง จำกัด"/>
    <s v="C11"/>
    <n v="1"/>
    <n v="260"/>
    <n v="0"/>
    <s v=" "/>
    <n v="242.99"/>
    <n v="17.010000000000002"/>
    <n v="260"/>
    <s v="CPA"/>
    <x v="3"/>
  </r>
  <r>
    <x v="102"/>
    <x v="3"/>
    <n v="2026"/>
    <s v="CP-15076"/>
    <x v="37"/>
    <x v="37"/>
    <s v="อะไหล่ยางเล็ก"/>
    <s v="ไม่กำหนด"/>
    <s v="IV2256904/0049"/>
    <s v="บริษัท ทรัพย์แสนแก้ว ขนส่ง จำกัด"/>
    <s v="C11"/>
    <n v="1"/>
    <n v="20"/>
    <n v="0"/>
    <s v=" "/>
    <n v="18.690000000000001"/>
    <n v="1.31"/>
    <n v="20"/>
    <s v="CPA"/>
    <x v="3"/>
  </r>
  <r>
    <x v="102"/>
    <x v="3"/>
    <n v="2026"/>
    <s v="CP-15076"/>
    <x v="103"/>
    <x v="103"/>
    <s v="อะไหล่ยางเล็ก"/>
    <s v="ไม่กำหนด"/>
    <s v="IV2256904/0049"/>
    <s v="บริษัท ทรัพย์แสนแก้ว ขนส่ง จำกัด"/>
    <s v="C11"/>
    <n v="1"/>
    <n v="300"/>
    <n v="0"/>
    <s v=" "/>
    <n v="280.37"/>
    <n v="19.63"/>
    <n v="300"/>
    <s v="CPA"/>
    <x v="3"/>
  </r>
  <r>
    <x v="102"/>
    <x v="3"/>
    <n v="2026"/>
    <s v="CP-15076"/>
    <x v="227"/>
    <x v="227"/>
    <s v="อะไหล่ยางเล็ก"/>
    <s v="ไม่กำหนด"/>
    <s v="IV2256904/0049"/>
    <s v="บริษัท ทรัพย์แสนแก้ว ขนส่ง จำกัด"/>
    <s v="C11"/>
    <n v="1"/>
    <n v="500"/>
    <n v="0"/>
    <s v=" "/>
    <n v="467.29"/>
    <n v="32.71"/>
    <n v="500"/>
    <s v="CPA"/>
    <x v="3"/>
  </r>
  <r>
    <x v="102"/>
    <x v="3"/>
    <n v="2026"/>
    <s v="CP-15076"/>
    <x v="85"/>
    <x v="85"/>
    <s v="อะไหล่ยางเล็ก"/>
    <s v="ไม่กำหนด"/>
    <s v="IV2256904/0049"/>
    <s v="บริษัท ทรัพย์แสนแก้ว ขนส่ง จำกัด"/>
    <s v="C11"/>
    <n v="2"/>
    <n v="520"/>
    <n v="0"/>
    <s v=" "/>
    <n v="971.96"/>
    <n v="68.040000000000006"/>
    <n v="1040"/>
    <s v="CPA"/>
    <x v="3"/>
  </r>
  <r>
    <x v="102"/>
    <x v="3"/>
    <n v="2026"/>
    <s v="CP-15076"/>
    <x v="68"/>
    <x v="68"/>
    <s v="ค่าบริการ"/>
    <s v="ไม่กำหนด"/>
    <s v="IV2256904/0050"/>
    <s v="บริษัท ทรัพย์แสนแก้ว ขนส่ง จำกัด"/>
    <s v="C11"/>
    <n v="1"/>
    <n v="250"/>
    <n v="0"/>
    <s v=" "/>
    <n v="233.64"/>
    <n v="16.36"/>
    <n v="250"/>
    <s v="CPN"/>
    <x v="3"/>
  </r>
  <r>
    <x v="103"/>
    <x v="3"/>
    <n v="2026"/>
    <s v="CP-18698"/>
    <x v="685"/>
    <x v="685"/>
    <s v="ยางเล็ก BS"/>
    <s v="BSยางเล็ก"/>
    <s v="CS.2256904/045"/>
    <s v="คุณ ภูรี ปิยสุวรรณาภรณ์"/>
    <s v="BB/พงษ์"/>
    <n v="4"/>
    <n v="2390"/>
    <n v="0"/>
    <s v=" "/>
    <n v="8934.58"/>
    <n v="625.41999999999996"/>
    <n v="9560"/>
    <s v="CP04Y26-M01"/>
    <x v="2"/>
  </r>
  <r>
    <x v="103"/>
    <x v="3"/>
    <n v="2026"/>
    <s v="CP-18698"/>
    <x v="1"/>
    <x v="1"/>
    <s v="อะไหล่ยางเล็ก"/>
    <s v="อะไหล่นอก"/>
    <s v="CS.2256904/045"/>
    <s v="คุณ ภูรี ปิยสุวรรณาภรณ์"/>
    <s v="BB/พงษ์"/>
    <n v="4"/>
    <n v="60"/>
    <n v="0"/>
    <s v=" "/>
    <n v="0"/>
    <n v="0"/>
    <n v="0"/>
    <s v="CP04A"/>
    <x v="2"/>
  </r>
  <r>
    <x v="103"/>
    <x v="3"/>
    <n v="2026"/>
    <s v="CP-18698"/>
    <x v="13"/>
    <x v="13"/>
    <s v="ค่าแรง-ยางเล็ก"/>
    <s v="ไม่กำหนด"/>
    <s v="CS.2256904/045"/>
    <s v="คุณ ภูรี ปิยสุวรรณาภรณ์"/>
    <s v="BB/พงษ์"/>
    <n v="4"/>
    <n v="50"/>
    <n v="0"/>
    <s v=" "/>
    <n v="0"/>
    <n v="0"/>
    <n v="0"/>
    <s v="CP04N"/>
    <x v="2"/>
  </r>
  <r>
    <x v="103"/>
    <x v="3"/>
    <n v="2026"/>
    <s v="CP-18698"/>
    <x v="2"/>
    <x v="2"/>
    <s v="ค่าแรง-ยางเล็ก"/>
    <s v="ไม่กำหนด"/>
    <s v="CS.2256904/045"/>
    <s v="คุณ ภูรี ปิยสุวรรณาภรณ์"/>
    <s v="BB/พงษ์"/>
    <n v="4"/>
    <n v="120"/>
    <n v="0"/>
    <s v=" "/>
    <n v="0"/>
    <n v="0"/>
    <n v="0"/>
    <s v="CP04N"/>
    <x v="2"/>
  </r>
  <r>
    <x v="103"/>
    <x v="3"/>
    <n v="2026"/>
    <s v="CP-18698"/>
    <x v="3"/>
    <x v="3"/>
    <s v="ค่าบริการตั้งศูนย์-ยางเล็ก"/>
    <s v="ไม่กำหนด"/>
    <s v="CS.2256904/045"/>
    <s v="คุณ ภูรี ปิยสุวรรณาภรณ์"/>
    <s v="BB/พงษ์"/>
    <n v="1"/>
    <n v="400"/>
    <n v="0"/>
    <s v=" "/>
    <n v="0"/>
    <n v="0"/>
    <n v="0"/>
    <s v="CP04N"/>
    <x v="2"/>
  </r>
  <r>
    <x v="103"/>
    <x v="3"/>
    <n v="2026"/>
    <s v="CP-18638"/>
    <x v="65"/>
    <x v="65"/>
    <s v="อะไหล่ยางเล็ก"/>
    <s v="ไม่กำหนด"/>
    <s v="CS.6256904/022"/>
    <s v="คุณกิตติธัช จิระประสิทธิ์ชัย"/>
    <s v="C13"/>
    <n v="1"/>
    <n v="1650"/>
    <n v="0"/>
    <s v=" "/>
    <n v="1542.06"/>
    <n v="107.94"/>
    <n v="1650"/>
    <s v="CP02A"/>
    <x v="0"/>
  </r>
  <r>
    <x v="103"/>
    <x v="3"/>
    <n v="2026"/>
    <s v="CP-18638"/>
    <x v="168"/>
    <x v="168"/>
    <s v="อะไหล่ยางเล็ก"/>
    <s v="ไม่กำหนด"/>
    <s v="CS.6256904/022"/>
    <s v="คุณกิตติธัช จิระประสิทธิ์ชัย"/>
    <s v="C13"/>
    <n v="2"/>
    <n v="420"/>
    <n v="0"/>
    <s v=" "/>
    <n v="0"/>
    <n v="0"/>
    <n v="0"/>
    <s v="CP02A"/>
    <x v="0"/>
  </r>
  <r>
    <x v="103"/>
    <x v="3"/>
    <n v="2026"/>
    <s v="CP-18638"/>
    <x v="37"/>
    <x v="37"/>
    <s v="อะไหล่ยางเล็ก"/>
    <s v="ไม่กำหนด"/>
    <s v="CS.6256904/022"/>
    <s v="คุณกิตติธัช จิระประสิทธิ์ชัย"/>
    <s v="C13"/>
    <n v="1"/>
    <n v="20"/>
    <n v="0"/>
    <s v=" "/>
    <n v="18.690000000000001"/>
    <n v="1.31"/>
    <n v="20"/>
    <s v="CP02A"/>
    <x v="0"/>
  </r>
  <r>
    <x v="103"/>
    <x v="3"/>
    <n v="2026"/>
    <s v="CP-18638"/>
    <x v="832"/>
    <x v="832"/>
    <s v="อะไหล่ยางเล็ก"/>
    <s v="ไม่กำหนด"/>
    <s v="CS.6256904/022"/>
    <s v="คุณกิตติธัช จิระประสิทธิ์ชัย"/>
    <s v="C13"/>
    <n v="2"/>
    <n v="220"/>
    <n v="0"/>
    <s v=" "/>
    <n v="205.61"/>
    <n v="14.39"/>
    <n v="220"/>
    <s v="CP02A"/>
    <x v="0"/>
  </r>
  <r>
    <x v="103"/>
    <x v="3"/>
    <n v="2026"/>
    <s v="CP-18638"/>
    <x v="158"/>
    <x v="158"/>
    <s v="ของแจกของแถม"/>
    <s v="LEAO"/>
    <s v="CS.6256904/022"/>
    <s v="คุณกิตติธัช จิระประสิทธิ์ชัย"/>
    <s v="C13"/>
    <n v="1"/>
    <n v="1"/>
    <n v="0"/>
    <s v=" "/>
    <n v="0"/>
    <n v="0"/>
    <n v="0"/>
    <s v="CP02N"/>
    <x v="0"/>
  </r>
  <r>
    <x v="103"/>
    <x v="3"/>
    <n v="2026"/>
    <s v="CP-18638"/>
    <x v="272"/>
    <x v="272"/>
    <s v="อะไหล่ยางเล็ก"/>
    <s v="ไม่กำหนด"/>
    <s v="CS.6256904/022"/>
    <s v="คุณกิตติธัช จิระประสิทธิ์ชัย"/>
    <s v="C13"/>
    <n v="1"/>
    <n v="330"/>
    <n v="0"/>
    <s v=" "/>
    <n v="308.41000000000003"/>
    <n v="21.59"/>
    <n v="330"/>
    <s v="CP02A"/>
    <x v="0"/>
  </r>
  <r>
    <x v="103"/>
    <x v="3"/>
    <n v="2026"/>
    <s v="CP-18638"/>
    <x v="648"/>
    <x v="648"/>
    <s v="อะไหล่ยางเล็ก"/>
    <s v="ไม่กำหนด"/>
    <s v="CS.6256904/022"/>
    <s v="คุณกิตติธัช จิระประสิทธิ์ชัย"/>
    <s v="C13"/>
    <n v="1"/>
    <n v="180"/>
    <n v="0"/>
    <s v=" "/>
    <n v="168.22"/>
    <n v="11.78"/>
    <n v="180"/>
    <s v="CP02A"/>
    <x v="0"/>
  </r>
  <r>
    <x v="103"/>
    <x v="3"/>
    <n v="2026"/>
    <s v="CP-18700"/>
    <x v="499"/>
    <x v="499"/>
    <s v="อะไหล่ยางเล็ก"/>
    <s v="ไม่กำหนด"/>
    <s v="CS.6256904/023"/>
    <s v="คุณกิตติศักดิ์ ศิริโภคาสมบูรณ์"/>
    <s v="C13"/>
    <n v="1"/>
    <n v="1650"/>
    <n v="0"/>
    <s v=" "/>
    <n v="1542.06"/>
    <n v="107.94"/>
    <n v="1650"/>
    <s v="CP02A"/>
    <x v="0"/>
  </r>
  <r>
    <x v="103"/>
    <x v="3"/>
    <n v="2026"/>
    <s v="CP-18700"/>
    <x v="1007"/>
    <x v="1007"/>
    <s v="อะไหล่ยางเล็ก"/>
    <s v="ไม่กำหนด"/>
    <s v="CS.6256904/023"/>
    <s v="คุณกิตติศักดิ์ ศิริโภคาสมบูรณ์"/>
    <s v="C13"/>
    <n v="1"/>
    <n v="420"/>
    <n v="0"/>
    <s v=" "/>
    <n v="0"/>
    <n v="0"/>
    <n v="0"/>
    <s v="CP02A"/>
    <x v="0"/>
  </r>
  <r>
    <x v="103"/>
    <x v="3"/>
    <n v="2026"/>
    <s v="CP-18700"/>
    <x v="19"/>
    <x v="19"/>
    <s v="อะไหล่ยางเล็ก"/>
    <s v="ไม่กำหนด"/>
    <s v="CS.6256904/023"/>
    <s v="คุณกิตติศักดิ์ ศิริโภคาสมบูรณ์"/>
    <s v="C13"/>
    <n v="1"/>
    <n v="20"/>
    <n v="0"/>
    <s v=" "/>
    <n v="18.690000000000001"/>
    <n v="1.31"/>
    <n v="20"/>
    <s v="CP02A"/>
    <x v="0"/>
  </r>
  <r>
    <x v="103"/>
    <x v="3"/>
    <n v="2026"/>
    <s v="CP-18700"/>
    <x v="150"/>
    <x v="150"/>
    <s v="อะไหล่ยางเล็ก"/>
    <s v="ไม่กำหนด"/>
    <s v="CS.6256904/023"/>
    <s v="คุณกิตติศักดิ์ ศิริโภคาสมบูรณ์"/>
    <s v="C13"/>
    <n v="1"/>
    <n v="180"/>
    <n v="0"/>
    <s v=" "/>
    <n v="168.22"/>
    <n v="11.78"/>
    <n v="180"/>
    <s v="CP02A"/>
    <x v="0"/>
  </r>
  <r>
    <x v="103"/>
    <x v="3"/>
    <n v="2026"/>
    <s v="CP-18700"/>
    <x v="158"/>
    <x v="158"/>
    <s v="ของแจกของแถม"/>
    <s v="LEAO"/>
    <s v="CS.6256904/023"/>
    <s v="คุณกิตติศักดิ์ ศิริโภคาสมบูรณ์"/>
    <s v="C13"/>
    <n v="1"/>
    <n v="1"/>
    <n v="0"/>
    <s v=" "/>
    <n v="0"/>
    <n v="0"/>
    <n v="0"/>
    <s v="CP02N"/>
    <x v="0"/>
  </r>
  <r>
    <x v="103"/>
    <x v="3"/>
    <n v="2026"/>
    <s v="CP-18699"/>
    <x v="43"/>
    <x v="43"/>
    <s v="อะไหล่ยางเล็ก"/>
    <s v="ไม่กำหนด"/>
    <s v="CS.8256904/090"/>
    <s v="คุณ บรรณศักดิ์ ชื่นตา"/>
    <s v="BYเล็ก"/>
    <n v="1"/>
    <n v="790"/>
    <n v="0"/>
    <s v=" "/>
    <n v="738.32"/>
    <n v="51.68"/>
    <n v="790"/>
    <s v="CP03A"/>
    <x v="1"/>
  </r>
  <r>
    <x v="103"/>
    <x v="3"/>
    <n v="2026"/>
    <s v="CP-18699"/>
    <x v="44"/>
    <x v="44"/>
    <s v="อะไหล่ยางเล็ก"/>
    <s v="ไม่กำหนด"/>
    <s v="CS.8256904/090"/>
    <s v="คุณ บรรณศักดิ์ ชื่นตา"/>
    <s v="BYเล็ก"/>
    <n v="1"/>
    <n v="215"/>
    <n v="0"/>
    <s v=" "/>
    <n v="0"/>
    <n v="0"/>
    <n v="0"/>
    <s v="CP03A"/>
    <x v="1"/>
  </r>
  <r>
    <x v="103"/>
    <x v="3"/>
    <n v="2026"/>
    <s v="CP-18699"/>
    <x v="482"/>
    <x v="482"/>
    <s v="อะไหล่ยางเล็ก"/>
    <s v="ไม่กำหนด"/>
    <s v="CS.8256904/090"/>
    <s v="คุณ บรรณศักดิ์ ชื่นตา"/>
    <s v="BYเล็ก"/>
    <n v="1"/>
    <n v="220"/>
    <n v="0"/>
    <s v=" "/>
    <n v="0"/>
    <n v="0"/>
    <n v="0"/>
    <s v="CP03A"/>
    <x v="1"/>
  </r>
  <r>
    <x v="103"/>
    <x v="3"/>
    <n v="2026"/>
    <s v="CP-18699"/>
    <x v="19"/>
    <x v="19"/>
    <s v="อะไหล่ยางเล็ก"/>
    <s v="ไม่กำหนด"/>
    <s v="CS.8256904/090"/>
    <s v="คุณ บรรณศักดิ์ ชื่นตา"/>
    <s v="BYเล็ก"/>
    <n v="1"/>
    <n v="20"/>
    <n v="0"/>
    <s v=" "/>
    <n v="18.690000000000001"/>
    <n v="1.31"/>
    <n v="20"/>
    <s v="CP03A"/>
    <x v="1"/>
  </r>
  <r>
    <x v="103"/>
    <x v="3"/>
    <n v="2026"/>
    <s v="CP-06869"/>
    <x v="0"/>
    <x v="0"/>
    <s v="ยางเล็ก DL"/>
    <s v="DUNLOP"/>
    <s v="CS.8256904/091"/>
    <s v="คุณชนาภา อุดมมหาลาภ"/>
    <s v="BYเล็ก"/>
    <n v="4"/>
    <n v="2700"/>
    <n v="2700"/>
    <s v=" "/>
    <n v="7570.09"/>
    <n v="529.91"/>
    <n v="8100"/>
    <s v="CP03Y26-M01"/>
    <x v="1"/>
  </r>
  <r>
    <x v="103"/>
    <x v="3"/>
    <n v="2026"/>
    <s v="CP-06869"/>
    <x v="1"/>
    <x v="1"/>
    <s v="อะไหล่ยางเล็ก"/>
    <s v="อะไหล่นอก"/>
    <s v="CS.8256904/091"/>
    <s v="คุณชนาภา อุดมมหาลาภ"/>
    <s v="BYเล็ก"/>
    <n v="1"/>
    <n v="60"/>
    <n v="0"/>
    <s v=" "/>
    <n v="0"/>
    <n v="0"/>
    <n v="0"/>
    <s v="CP03A"/>
    <x v="1"/>
  </r>
  <r>
    <x v="103"/>
    <x v="3"/>
    <n v="2026"/>
    <s v="CP-06869"/>
    <x v="2"/>
    <x v="2"/>
    <s v="ค่าแรง-ยางเล็ก"/>
    <s v="ไม่กำหนด"/>
    <s v="CS.8256904/091"/>
    <s v="คุณชนาภา อุดมมหาลาภ"/>
    <s v="BYเล็ก"/>
    <n v="4"/>
    <n v="120"/>
    <n v="0"/>
    <s v=" "/>
    <n v="0"/>
    <n v="0"/>
    <n v="0"/>
    <s v="CP03N"/>
    <x v="1"/>
  </r>
  <r>
    <x v="103"/>
    <x v="3"/>
    <n v="2026"/>
    <s v="CP-06869"/>
    <x v="3"/>
    <x v="3"/>
    <s v="ค่าบริการตั้งศูนย์-ยางเล็ก"/>
    <s v="ไม่กำหนด"/>
    <s v="CS.8256904/091"/>
    <s v="คุณชนาภา อุดมมหาลาภ"/>
    <s v="BYเล็ก"/>
    <n v="1"/>
    <n v="400"/>
    <n v="0"/>
    <s v=" "/>
    <n v="0"/>
    <n v="0"/>
    <n v="0"/>
    <s v="CP03N"/>
    <x v="1"/>
  </r>
  <r>
    <x v="103"/>
    <x v="3"/>
    <n v="2026"/>
    <s v="SAC-6003"/>
    <x v="194"/>
    <x v="194"/>
    <s v="ค่าบริการ"/>
    <s v="ไม่กำหนด"/>
    <s v="S.3256904/0010"/>
    <s v="บริษัท บริดจสโตน เอ.ซี.ที (ประเทศไทย) จำกัด สาขา สำนักงานใหญ่ สาขาที่ 00000"/>
    <s v="BB/พงษ์"/>
    <n v="4"/>
    <n v="400"/>
    <n v="0"/>
    <s v=" "/>
    <n v="1495.33"/>
    <n v="104.67"/>
    <n v="1600"/>
    <s v="CP04N"/>
    <x v="2"/>
  </r>
  <r>
    <x v="104"/>
    <x v="3"/>
    <n v="2026"/>
    <s v="CP-18690"/>
    <x v="70"/>
    <x v="70"/>
    <s v="อะไหล่ยางเล็ก"/>
    <s v="ไม่กำหนด"/>
    <s v="CS.2256904/046"/>
    <s v="คุณ  กิตตินันท์ เดชพร"/>
    <s v="BB/พงษ์"/>
    <n v="1"/>
    <n v="140"/>
    <n v="0"/>
    <s v=" "/>
    <n v="130.84"/>
    <n v="9.16"/>
    <n v="140"/>
    <s v="CP04A"/>
    <x v="2"/>
  </r>
  <r>
    <x v="104"/>
    <x v="3"/>
    <n v="2026"/>
    <s v="CP-09467"/>
    <x v="35"/>
    <x v="35"/>
    <s v="ค่าบริการ"/>
    <s v="ไม่กำหนด"/>
    <s v="CS.2256904/047"/>
    <s v="คุณพินิจ โชคชัย"/>
    <s v="BB/พงษ์"/>
    <n v="1"/>
    <n v="300"/>
    <n v="0"/>
    <s v=" "/>
    <n v="280.37"/>
    <n v="19.63"/>
    <n v="300"/>
    <s v="CP04N"/>
    <x v="2"/>
  </r>
  <r>
    <x v="104"/>
    <x v="3"/>
    <n v="2026"/>
    <s v="CP-09467"/>
    <x v="57"/>
    <x v="57"/>
    <s v="ค่าบริการ"/>
    <s v="ไม่กำหนด"/>
    <s v="CS.2256904/047"/>
    <s v="คุณพินิจ โชคชัย"/>
    <s v="BB/พงษ์"/>
    <n v="1"/>
    <n v="300"/>
    <n v="0"/>
    <s v=" "/>
    <n v="280.37"/>
    <n v="19.63"/>
    <n v="300"/>
    <s v="CP04N"/>
    <x v="2"/>
  </r>
  <r>
    <x v="104"/>
    <x v="3"/>
    <n v="2026"/>
    <s v="CP-09467"/>
    <x v="106"/>
    <x v="106"/>
    <s v="อะไหล่ยางเล็ก"/>
    <s v="ไม่กำหนด"/>
    <s v="CS.2256904/047"/>
    <s v="คุณพินิจ โชคชัย"/>
    <s v="BB/พงษ์"/>
    <n v="1"/>
    <n v="590"/>
    <n v="0"/>
    <s v=" "/>
    <n v="551.4"/>
    <n v="38.6"/>
    <n v="590"/>
    <s v="CP04A"/>
    <x v="2"/>
  </r>
  <r>
    <x v="104"/>
    <x v="3"/>
    <n v="2026"/>
    <s v="CP-06568"/>
    <x v="140"/>
    <x v="140"/>
    <s v="อะไหล่ยางเล็ก"/>
    <s v="ไม่กำหนด"/>
    <s v="CS.8256904/092"/>
    <s v="คุณกิตติกร ครุเสนีย์"/>
    <s v="C10"/>
    <n v="1"/>
    <n v="1350"/>
    <n v="0"/>
    <s v=" "/>
    <n v="1261.68"/>
    <n v="88.32"/>
    <n v="1350"/>
    <s v="CP03A"/>
    <x v="1"/>
  </r>
  <r>
    <x v="104"/>
    <x v="3"/>
    <n v="2026"/>
    <s v="CP-06568"/>
    <x v="18"/>
    <x v="18"/>
    <s v="อะไหล่ยางเล็ก"/>
    <s v="ไม่กำหนด"/>
    <s v="CS.8256904/092"/>
    <s v="คุณกิตติกร ครุเสนีย์"/>
    <s v="C10"/>
    <n v="1"/>
    <n v="250"/>
    <n v="0"/>
    <s v=" "/>
    <n v="0"/>
    <n v="0"/>
    <n v="0"/>
    <s v="CP03A"/>
    <x v="1"/>
  </r>
  <r>
    <x v="104"/>
    <x v="3"/>
    <n v="2026"/>
    <s v="CP-06568"/>
    <x v="428"/>
    <x v="428"/>
    <s v="อะไหล่ยางเล็ก"/>
    <s v="ไม่กำหนด"/>
    <s v="CS.8256904/092"/>
    <s v="คุณกิตติกร ครุเสนีย์"/>
    <s v="C10"/>
    <n v="1"/>
    <n v="350"/>
    <n v="0"/>
    <s v=" "/>
    <n v="327.10000000000002"/>
    <n v="22.9"/>
    <n v="350"/>
    <s v="CP03A"/>
    <x v="1"/>
  </r>
  <r>
    <x v="104"/>
    <x v="3"/>
    <n v="2026"/>
    <s v="CP-06568"/>
    <x v="37"/>
    <x v="37"/>
    <s v="อะไหล่ยางเล็ก"/>
    <s v="ไม่กำหนด"/>
    <s v="CS.8256904/092"/>
    <s v="คุณกิตติกร ครุเสนีย์"/>
    <s v="C10"/>
    <n v="1"/>
    <n v="20"/>
    <n v="0"/>
    <s v=" "/>
    <n v="18.690000000000001"/>
    <n v="1.31"/>
    <n v="20"/>
    <s v="CP03A"/>
    <x v="1"/>
  </r>
  <r>
    <x v="104"/>
    <x v="3"/>
    <n v="2026"/>
    <s v="CP-06568"/>
    <x v="721"/>
    <x v="721"/>
    <s v="อะไหล่ยางเล็ก"/>
    <s v="ไม่กำหนด"/>
    <s v="CS.8256904/092"/>
    <s v="คุณกิตติกร ครุเสนีย์"/>
    <s v="C10"/>
    <n v="1"/>
    <n v="590"/>
    <n v="0"/>
    <s v=" "/>
    <n v="551.4"/>
    <n v="38.6"/>
    <n v="590"/>
    <s v="CP03A"/>
    <x v="1"/>
  </r>
  <r>
    <x v="104"/>
    <x v="3"/>
    <n v="2026"/>
    <s v="CP-06568"/>
    <x v="35"/>
    <x v="35"/>
    <s v="ค่าบริการ"/>
    <s v="ไม่กำหนด"/>
    <s v="CS.8256904/092"/>
    <s v="คุณกิตติกร ครุเสนีย์"/>
    <s v="C10"/>
    <n v="1"/>
    <n v="300"/>
    <n v="0"/>
    <s v=" "/>
    <n v="280.37"/>
    <n v="19.63"/>
    <n v="300"/>
    <s v="CP03N"/>
    <x v="1"/>
  </r>
  <r>
    <x v="104"/>
    <x v="3"/>
    <n v="2026"/>
    <s v="CP-11132"/>
    <x v="38"/>
    <x v="38"/>
    <s v="อะไหล่ยางเล็ก"/>
    <s v="ไม่กำหนด"/>
    <s v="CS5256904/0027"/>
    <s v="คุณ ธนุพล หวังเกษม (ซา340)"/>
    <s v="หนึ่ง340"/>
    <n v="1"/>
    <n v="1150"/>
    <n v="0"/>
    <s v=" "/>
    <n v="1074.77"/>
    <n v="75.23"/>
    <n v="1150"/>
    <s v="CPA"/>
    <x v="3"/>
  </r>
  <r>
    <x v="104"/>
    <x v="3"/>
    <n v="2026"/>
    <s v="CP-11132"/>
    <x v="39"/>
    <x v="39"/>
    <s v="อะไหล่ยางเล็ก"/>
    <s v="ไม่กำหนด"/>
    <s v="CS5256904/0027"/>
    <s v="คุณ ธนุพล หวังเกษม (ซา340)"/>
    <s v="หนึ่ง340"/>
    <n v="1"/>
    <n v="175"/>
    <n v="0"/>
    <s v=" "/>
    <n v="0"/>
    <n v="0"/>
    <n v="0"/>
    <s v="CPA"/>
    <x v="3"/>
  </r>
  <r>
    <x v="104"/>
    <x v="3"/>
    <n v="2026"/>
    <s v="CP-11132"/>
    <x v="1008"/>
    <x v="1008"/>
    <s v="อะไหล่ยางเล็ก"/>
    <s v="ไม่กำหนด"/>
    <s v="CS5256904/0027"/>
    <s v="คุณ ธนุพล หวังเกษม (ซา340)"/>
    <s v="หนึ่ง340"/>
    <n v="1"/>
    <n v="220"/>
    <n v="0"/>
    <s v=" "/>
    <n v="205.61"/>
    <n v="14.39"/>
    <n v="220"/>
    <s v="CPA"/>
    <x v="3"/>
  </r>
  <r>
    <x v="104"/>
    <x v="3"/>
    <n v="2026"/>
    <s v="CP-11132"/>
    <x v="37"/>
    <x v="37"/>
    <s v="อะไหล่ยางเล็ก"/>
    <s v="ไม่กำหนด"/>
    <s v="CS5256904/0027"/>
    <s v="คุณ ธนุพล หวังเกษม (ซา340)"/>
    <s v="หนึ่ง340"/>
    <n v="1"/>
    <n v="20"/>
    <n v="0"/>
    <s v=" "/>
    <n v="18.690000000000001"/>
    <n v="1.31"/>
    <n v="20"/>
    <s v="CPA"/>
    <x v="3"/>
  </r>
  <r>
    <x v="105"/>
    <x v="3"/>
    <n v="2026"/>
    <s v="CP-18701"/>
    <x v="966"/>
    <x v="966"/>
    <s v="ยางเล็ก BS"/>
    <s v="BSยางเล็ก"/>
    <s v="CS.2256904/048"/>
    <s v="คุณสุภา ฮันยะลา"/>
    <s v="BB/ปูน"/>
    <n v="4"/>
    <n v="2290"/>
    <n v="0"/>
    <s v=" "/>
    <n v="8560.75"/>
    <n v="599.25"/>
    <n v="9160"/>
    <s v="CP04Y26-M01"/>
    <x v="2"/>
  </r>
  <r>
    <x v="105"/>
    <x v="3"/>
    <n v="2026"/>
    <s v="CP-18701"/>
    <x v="1"/>
    <x v="1"/>
    <s v="อะไหล่ยางเล็ก"/>
    <s v="อะไหล่นอก"/>
    <s v="CS.2256904/048"/>
    <s v="คุณสุภา ฮันยะลา"/>
    <s v="BB/ปูน"/>
    <n v="4"/>
    <n v="60"/>
    <n v="0"/>
    <s v=" "/>
    <n v="0"/>
    <n v="0"/>
    <n v="0"/>
    <s v="CP04A"/>
    <x v="2"/>
  </r>
  <r>
    <x v="105"/>
    <x v="3"/>
    <n v="2026"/>
    <s v="CP-18701"/>
    <x v="3"/>
    <x v="3"/>
    <s v="ค่าบริการตั้งศูนย์-ยางเล็ก"/>
    <s v="ไม่กำหนด"/>
    <s v="CS.2256904/048"/>
    <s v="คุณสุภา ฮันยะลา"/>
    <s v="BB/ปูน"/>
    <n v="1"/>
    <n v="400"/>
    <n v="0"/>
    <s v=" "/>
    <n v="0"/>
    <n v="0"/>
    <n v="0"/>
    <s v="CP04N"/>
    <x v="2"/>
  </r>
  <r>
    <x v="105"/>
    <x v="3"/>
    <n v="2026"/>
    <s v="CP-18701"/>
    <x v="2"/>
    <x v="2"/>
    <s v="ค่าแรง-ยางเล็ก"/>
    <s v="ไม่กำหนด"/>
    <s v="CS.2256904/048"/>
    <s v="คุณสุภา ฮันยะลา"/>
    <s v="BB/ปูน"/>
    <n v="4"/>
    <n v="120"/>
    <n v="0"/>
    <s v=" "/>
    <n v="0"/>
    <n v="0"/>
    <n v="0"/>
    <s v="CP04N"/>
    <x v="2"/>
  </r>
  <r>
    <x v="105"/>
    <x v="3"/>
    <n v="2026"/>
    <s v="CP-18703"/>
    <x v="57"/>
    <x v="57"/>
    <s v="ค่าบริการ"/>
    <s v="ไม่กำหนด"/>
    <s v="CS.2256904/049"/>
    <s v="คุณไพศาล ศรีมหาพรม"/>
    <s v="BB/ปูน"/>
    <n v="1"/>
    <n v="300"/>
    <n v="0"/>
    <s v=" "/>
    <n v="280.37"/>
    <n v="19.63"/>
    <n v="300"/>
    <s v="CP04N"/>
    <x v="2"/>
  </r>
  <r>
    <x v="105"/>
    <x v="3"/>
    <n v="2026"/>
    <s v="CP-18703"/>
    <x v="1009"/>
    <x v="1009"/>
    <s v="ยางเล็ก DS"/>
    <s v="DSยางเล็ก"/>
    <s v="CS.2256904/049"/>
    <s v="คุณไพศาล ศรีมหาพรม"/>
    <s v="BB/ปูน"/>
    <n v="4"/>
    <n v="3080"/>
    <n v="0"/>
    <s v=" "/>
    <n v="11514.02"/>
    <n v="805.98"/>
    <n v="12320"/>
    <s v="CP04Y26-M04"/>
    <x v="2"/>
  </r>
  <r>
    <x v="105"/>
    <x v="3"/>
    <n v="2026"/>
    <s v="CP-18703"/>
    <x v="1"/>
    <x v="1"/>
    <s v="อะไหล่ยางเล็ก"/>
    <s v="อะไหล่นอก"/>
    <s v="CS.2256904/049"/>
    <s v="คุณไพศาล ศรีมหาพรม"/>
    <s v="BB/ปูน"/>
    <n v="4"/>
    <n v="60"/>
    <n v="0"/>
    <s v=" "/>
    <n v="0"/>
    <n v="0"/>
    <n v="0"/>
    <s v="CP04A"/>
    <x v="2"/>
  </r>
  <r>
    <x v="105"/>
    <x v="3"/>
    <n v="2026"/>
    <s v="CP-18703"/>
    <x v="3"/>
    <x v="3"/>
    <s v="ค่าบริการตั้งศูนย์-ยางเล็ก"/>
    <s v="ไม่กำหนด"/>
    <s v="CS.2256904/049"/>
    <s v="คุณไพศาล ศรีมหาพรม"/>
    <s v="BB/ปูน"/>
    <n v="1"/>
    <n v="400"/>
    <n v="0"/>
    <s v=" "/>
    <n v="0"/>
    <n v="0"/>
    <n v="0"/>
    <s v="CP04N"/>
    <x v="2"/>
  </r>
  <r>
    <x v="105"/>
    <x v="3"/>
    <n v="2026"/>
    <s v="CP-18703"/>
    <x v="2"/>
    <x v="2"/>
    <s v="ค่าแรง-ยางเล็ก"/>
    <s v="ไม่กำหนด"/>
    <s v="CS.2256904/049"/>
    <s v="คุณไพศาล ศรีมหาพรม"/>
    <s v="BB/ปูน"/>
    <n v="4"/>
    <n v="120"/>
    <n v="0"/>
    <s v=" "/>
    <n v="0"/>
    <n v="0"/>
    <n v="0"/>
    <s v="CP04N"/>
    <x v="2"/>
  </r>
  <r>
    <x v="105"/>
    <x v="3"/>
    <n v="2026"/>
    <s v="CP-09362"/>
    <x v="937"/>
    <x v="937"/>
    <s v="ยางเล็ก BS"/>
    <s v="BSยางเล็ก"/>
    <s v="CS.6256904/024"/>
    <s v="คุณ สุภชาดา ศาลากิจ"/>
    <s v="C13"/>
    <n v="4"/>
    <n v="2650"/>
    <n v="530"/>
    <s v=" "/>
    <n v="9411.2099999999991"/>
    <n v="658.79"/>
    <n v="10070"/>
    <s v="CP02Y26-M01"/>
    <x v="0"/>
  </r>
  <r>
    <x v="105"/>
    <x v="3"/>
    <n v="2026"/>
    <s v="CP-09362"/>
    <x v="1"/>
    <x v="1"/>
    <s v="อะไหล่ยางเล็ก"/>
    <s v="อะไหล่นอก"/>
    <s v="CS.6256904/024"/>
    <s v="คุณ สุภชาดา ศาลากิจ"/>
    <s v="C13"/>
    <n v="4"/>
    <n v="60"/>
    <n v="0"/>
    <s v=" "/>
    <n v="0"/>
    <n v="0"/>
    <n v="0"/>
    <s v="CP02A"/>
    <x v="0"/>
  </r>
  <r>
    <x v="105"/>
    <x v="3"/>
    <n v="2026"/>
    <s v="CP-09362"/>
    <x v="2"/>
    <x v="2"/>
    <s v="ค่าแรง-ยางเล็ก"/>
    <s v="ไม่กำหนด"/>
    <s v="CS.6256904/024"/>
    <s v="คุณ สุภชาดา ศาลากิจ"/>
    <s v="C13"/>
    <n v="4"/>
    <n v="120"/>
    <n v="0"/>
    <s v=" "/>
    <n v="0"/>
    <n v="0"/>
    <n v="0"/>
    <s v="CP02N"/>
    <x v="0"/>
  </r>
  <r>
    <x v="105"/>
    <x v="3"/>
    <n v="2026"/>
    <s v="CP-09362"/>
    <x v="3"/>
    <x v="3"/>
    <s v="ค่าบริการตั้งศูนย์-ยางเล็ก"/>
    <s v="ไม่กำหนด"/>
    <s v="CS.6256904/024"/>
    <s v="คุณ สุภชาดา ศาลากิจ"/>
    <s v="C13"/>
    <n v="1"/>
    <n v="400"/>
    <n v="0"/>
    <s v=" "/>
    <n v="0"/>
    <n v="0"/>
    <n v="0"/>
    <s v="CP02N"/>
    <x v="0"/>
  </r>
  <r>
    <x v="105"/>
    <x v="3"/>
    <n v="2026"/>
    <s v="CP-09362"/>
    <x v="93"/>
    <x v="93"/>
    <s v="ของแจกของแถม"/>
    <s v="ATLAS"/>
    <s v="CS.6256904/024"/>
    <s v="คุณ สุภชาดา ศาลากิจ"/>
    <s v="C13"/>
    <n v="2"/>
    <n v="1"/>
    <n v="0"/>
    <s v=" "/>
    <n v="0"/>
    <n v="0"/>
    <n v="0"/>
    <s v="CP02N"/>
    <x v="0"/>
  </r>
  <r>
    <x v="105"/>
    <x v="3"/>
    <n v="2026"/>
    <s v="CP-10830"/>
    <x v="145"/>
    <x v="145"/>
    <s v="อะไหล่ยางเล็ก"/>
    <s v="ไม่กำหนด"/>
    <s v="CS.8256904/093"/>
    <s v="คุณ สาโรช แสนหาญ"/>
    <s v="C10"/>
    <n v="1"/>
    <n v="1380"/>
    <n v="0"/>
    <s v=" "/>
    <n v="1289.72"/>
    <n v="90.28"/>
    <n v="1380"/>
    <s v="CP03A"/>
    <x v="1"/>
  </r>
  <r>
    <x v="105"/>
    <x v="3"/>
    <n v="2026"/>
    <s v="CP-10830"/>
    <x v="332"/>
    <x v="332"/>
    <s v="อะไหล่ยางเล็ก"/>
    <s v="ไม่กำหนด"/>
    <s v="CS.8256904/093"/>
    <s v="คุณ สาโรช แสนหาญ"/>
    <s v="C10"/>
    <n v="1"/>
    <n v="220"/>
    <n v="0"/>
    <s v=" "/>
    <n v="205.61"/>
    <n v="14.39"/>
    <n v="220"/>
    <s v="CP03A"/>
    <x v="1"/>
  </r>
  <r>
    <x v="105"/>
    <x v="3"/>
    <n v="2026"/>
    <s v="CP-10830"/>
    <x v="19"/>
    <x v="19"/>
    <s v="อะไหล่ยางเล็ก"/>
    <s v="ไม่กำหนด"/>
    <s v="CS.8256904/093"/>
    <s v="คุณ สาโรช แสนหาญ"/>
    <s v="C10"/>
    <n v="1"/>
    <n v="20"/>
    <n v="0"/>
    <s v=" "/>
    <n v="18.690000000000001"/>
    <n v="1.31"/>
    <n v="20"/>
    <s v="CP03A"/>
    <x v="1"/>
  </r>
  <r>
    <x v="105"/>
    <x v="3"/>
    <n v="2026"/>
    <s v="CP-14358"/>
    <x v="757"/>
    <x v="757"/>
    <s v="อะไหล่นอก ยางเล็ก"/>
    <s v="ไม่กำหนด"/>
    <s v="CS.8256904/094"/>
    <s v="คุณ ชนิดา บวรธรรมทัศน์"/>
    <s v="C10"/>
    <n v="1"/>
    <n v="2100"/>
    <n v="0"/>
    <s v=" "/>
    <n v="1962.62"/>
    <n v="137.38"/>
    <n v="2100"/>
    <s v="CP03A"/>
    <x v="1"/>
  </r>
  <r>
    <x v="105"/>
    <x v="3"/>
    <n v="2026"/>
    <s v="CP-14358"/>
    <x v="64"/>
    <x v="64"/>
    <s v="ค่าบริการ"/>
    <s v="ไม่กำหนด"/>
    <s v="CS.8256904/094"/>
    <s v="คุณ ชนิดา บวรธรรมทัศน์"/>
    <s v="C10"/>
    <n v="1"/>
    <n v="480"/>
    <n v="80"/>
    <s v=" "/>
    <n v="373.83"/>
    <n v="26.17"/>
    <n v="400"/>
    <s v="CP03N"/>
    <x v="1"/>
  </r>
  <r>
    <x v="105"/>
    <x v="3"/>
    <n v="2026"/>
    <s v="CP-18702"/>
    <x v="397"/>
    <x v="397"/>
    <s v="ยางเล็ก BS"/>
    <s v="BSยางเล็ก"/>
    <s v="CS5256904/0028"/>
    <s v="บริษัท โปร-แอ็ค เทรดดิ้ง จำกัด (สำนักงานใหญ่)"/>
    <s v="หนึ่ง340"/>
    <n v="2"/>
    <n v="3950"/>
    <n v="395"/>
    <s v=" "/>
    <n v="7014.02"/>
    <n v="490.98"/>
    <n v="7505"/>
    <s v="CPY26-M03"/>
    <x v="3"/>
  </r>
  <r>
    <x v="105"/>
    <x v="3"/>
    <n v="2026"/>
    <s v="CP-18702"/>
    <x v="1"/>
    <x v="1"/>
    <s v="อะไหล่ยางเล็ก"/>
    <s v="อะไหล่นอก"/>
    <s v="CS5256904/0028"/>
    <s v="บริษัท โปร-แอ็ค เทรดดิ้ง จำกัด (สำนักงานใหญ่)"/>
    <s v="หนึ่ง340"/>
    <n v="2"/>
    <n v="60"/>
    <n v="0"/>
    <s v=" "/>
    <n v="0"/>
    <n v="0"/>
    <n v="0"/>
    <s v="CPA"/>
    <x v="3"/>
  </r>
  <r>
    <x v="105"/>
    <x v="3"/>
    <n v="2026"/>
    <s v="CP-11132"/>
    <x v="1010"/>
    <x v="1010"/>
    <s v="อะไหล่sac"/>
    <s v="ไม่กำหนด"/>
    <s v="CS5256904/0029"/>
    <s v="คุณ ธนุพล หวังเกษม (ซา340)"/>
    <s v="ท๊อป340"/>
    <n v="1"/>
    <n v="1220"/>
    <n v="0"/>
    <s v=" "/>
    <n v="1140.19"/>
    <n v="79.81"/>
    <n v="1220"/>
    <s v="CPA"/>
    <x v="3"/>
  </r>
  <r>
    <x v="105"/>
    <x v="3"/>
    <n v="2026"/>
    <s v="CP-11132"/>
    <x v="35"/>
    <x v="35"/>
    <s v="ค่าบริการ"/>
    <s v="ไม่กำหนด"/>
    <s v="CS5256904/0029"/>
    <s v="คุณ ธนุพล หวังเกษม (ซา340)"/>
    <s v="ท๊อป340"/>
    <n v="1"/>
    <n v="300"/>
    <n v="150"/>
    <s v=" "/>
    <n v="140.19"/>
    <n v="9.81"/>
    <n v="150"/>
    <s v="CPA"/>
    <x v="3"/>
  </r>
  <r>
    <x v="105"/>
    <x v="3"/>
    <n v="2026"/>
    <s v="CP-08386"/>
    <x v="128"/>
    <x v="128"/>
    <s v="อะไหล่ยางเล็ก"/>
    <s v="ไม่กำหนด"/>
    <s v="IV2256904/0051"/>
    <s v="บริษัท แมทเคม ซิสเทม ซัพพลาย แอนด์ เอ็นจิเนียริ่ง จำกัด"/>
    <s v="C11"/>
    <n v="1"/>
    <n v="250"/>
    <n v="0"/>
    <s v=" "/>
    <n v="233.64"/>
    <n v="16.36"/>
    <n v="250"/>
    <s v="CPA"/>
    <x v="3"/>
  </r>
  <r>
    <x v="105"/>
    <x v="3"/>
    <n v="2026"/>
    <s v="BTC-0000418"/>
    <x v="140"/>
    <x v="140"/>
    <s v="อะไหล่ยางเล็ก"/>
    <s v="ไม่กำหนด"/>
    <s v="IV2256904/0052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105"/>
    <x v="3"/>
    <n v="2026"/>
    <s v="BTC-0000418"/>
    <x v="18"/>
    <x v="18"/>
    <s v="อะไหล่ยางเล็ก"/>
    <s v="ไม่กำหนด"/>
    <s v="IV2256904/0052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105"/>
    <x v="3"/>
    <n v="2026"/>
    <s v="BTC-0000418"/>
    <x v="195"/>
    <x v="195"/>
    <s v="อะไหล่ยางเล็ก"/>
    <s v="ไม่กำหนด"/>
    <s v="IV2256904/0052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05"/>
    <x v="3"/>
    <n v="2026"/>
    <s v="BTC-0000418"/>
    <x v="37"/>
    <x v="37"/>
    <s v="อะไหล่ยางเล็ก"/>
    <s v="ไม่กำหนด"/>
    <s v="IV2256904/0052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05"/>
    <x v="3"/>
    <n v="2026"/>
    <s v="CP-12994"/>
    <x v="38"/>
    <x v="38"/>
    <s v="อะไหล่ยางเล็ก"/>
    <s v="ไม่กำหนด"/>
    <s v="IV2256904/0053"/>
    <s v="บริษัท นิวเจน พลัส โปรดักส์ จำกัด"/>
    <s v="C11"/>
    <n v="1"/>
    <n v="1150"/>
    <n v="0"/>
    <s v=" "/>
    <n v="1074.77"/>
    <n v="75.23"/>
    <n v="1150"/>
    <s v="CPA"/>
    <x v="3"/>
  </r>
  <r>
    <x v="105"/>
    <x v="3"/>
    <n v="2026"/>
    <s v="CP-12994"/>
    <x v="39"/>
    <x v="39"/>
    <s v="อะไหล่ยางเล็ก"/>
    <s v="ไม่กำหนด"/>
    <s v="IV2256904/0053"/>
    <s v="บริษัท นิวเจน พลัส โปรดักส์ จำกัด"/>
    <s v="C11"/>
    <n v="1"/>
    <n v="175"/>
    <n v="0"/>
    <s v=" "/>
    <n v="163.55000000000001"/>
    <n v="11.45"/>
    <n v="175"/>
    <s v="CPA"/>
    <x v="3"/>
  </r>
  <r>
    <x v="105"/>
    <x v="3"/>
    <n v="2026"/>
    <s v="CP-12994"/>
    <x v="39"/>
    <x v="39"/>
    <s v="อะไหล่ยางเล็ก"/>
    <s v="ไม่กำหนด"/>
    <s v="IV2256904/0053"/>
    <s v="บริษัท นิวเจน พลัส โปรดักส์ จำกัด"/>
    <s v="C11"/>
    <n v="1"/>
    <n v="175"/>
    <n v="0"/>
    <s v=" "/>
    <n v="0"/>
    <n v="0"/>
    <n v="0"/>
    <s v="CPA"/>
    <x v="3"/>
  </r>
  <r>
    <x v="105"/>
    <x v="3"/>
    <n v="2026"/>
    <s v="CP-12994"/>
    <x v="31"/>
    <x v="31"/>
    <s v="อะไหล่ยางเล็ก"/>
    <s v="ไม่กำหนด"/>
    <s v="IV2256904/0053"/>
    <s v="บริษัท นิวเจน พลัส โปรดักส์ จำกัด"/>
    <s v="C11"/>
    <n v="1"/>
    <n v="240"/>
    <n v="0"/>
    <s v=" "/>
    <n v="224.3"/>
    <n v="15.7"/>
    <n v="240"/>
    <s v="CPA"/>
    <x v="3"/>
  </r>
  <r>
    <x v="105"/>
    <x v="3"/>
    <n v="2026"/>
    <s v="CP-12994"/>
    <x v="19"/>
    <x v="19"/>
    <s v="อะไหล่ยางเล็ก"/>
    <s v="ไม่กำหนด"/>
    <s v="IV2256904/0053"/>
    <s v="บริษัท นิวเจน พลัส โปรดักส์ จำกัด"/>
    <s v="C11"/>
    <n v="1"/>
    <n v="20"/>
    <n v="0"/>
    <s v=" "/>
    <n v="18.690000000000001"/>
    <n v="1.31"/>
    <n v="20"/>
    <s v="CPA"/>
    <x v="3"/>
  </r>
  <r>
    <x v="105"/>
    <x v="3"/>
    <n v="2026"/>
    <s v="CP-12994"/>
    <x v="33"/>
    <x v="33"/>
    <s v="อะไหล่ยางเล็ก"/>
    <s v="ไม่กำหนด"/>
    <s v="IV2256904/0053"/>
    <s v="บริษัท นิวเจน พลัส โปรดักส์ จำกัด"/>
    <s v="C11"/>
    <n v="1"/>
    <n v="300"/>
    <n v="0"/>
    <s v=" "/>
    <n v="280.37"/>
    <n v="19.63"/>
    <n v="300"/>
    <s v="CPA"/>
    <x v="3"/>
  </r>
  <r>
    <x v="105"/>
    <x v="3"/>
    <n v="2026"/>
    <s v="CP-12994"/>
    <x v="108"/>
    <x v="108"/>
    <s v="อะไหล่ยางใหญ่"/>
    <s v="ไม่กำหนด"/>
    <s v="IV2256904/0053"/>
    <s v="บริษัท นิวเจน พลัส โปรดักส์ จำกัด"/>
    <s v="C11"/>
    <n v="8"/>
    <n v="180"/>
    <n v="0"/>
    <s v=" "/>
    <n v="1345.79"/>
    <n v="94.21"/>
    <n v="1440"/>
    <s v="CPA"/>
    <x v="3"/>
  </r>
  <r>
    <x v="105"/>
    <x v="3"/>
    <n v="2026"/>
    <s v="BTC-0000494"/>
    <x v="140"/>
    <x v="140"/>
    <s v="อะไหล่ยางเล็ก"/>
    <s v="ไม่กำหนด"/>
    <s v="IV2256904/0054"/>
    <s v="บริษัท โปรทรัค ขนส่ง จำกัด"/>
    <s v="C11"/>
    <n v="1"/>
    <n v="1350"/>
    <n v="0"/>
    <s v=" "/>
    <n v="1261.68"/>
    <n v="88.32"/>
    <n v="1350"/>
    <s v="CPA"/>
    <x v="3"/>
  </r>
  <r>
    <x v="105"/>
    <x v="3"/>
    <n v="2026"/>
    <s v="BTC-0000494"/>
    <x v="18"/>
    <x v="18"/>
    <s v="อะไหล่ยางเล็ก"/>
    <s v="ไม่กำหนด"/>
    <s v="IV2256904/0054"/>
    <s v="บริษัท โปรทรัค ขนส่ง จำกัด"/>
    <s v="C11"/>
    <n v="1"/>
    <n v="250"/>
    <n v="0"/>
    <s v=" "/>
    <n v="233.64"/>
    <n v="16.36"/>
    <n v="250"/>
    <s v="CPA"/>
    <x v="3"/>
  </r>
  <r>
    <x v="105"/>
    <x v="3"/>
    <n v="2026"/>
    <s v="BTC-0000494"/>
    <x v="18"/>
    <x v="18"/>
    <s v="อะไหล่ยางเล็ก"/>
    <s v="ไม่กำหนด"/>
    <s v="IV2256904/0054"/>
    <s v="บริษัท โปรทรัค ขนส่ง จำกัด"/>
    <s v="C11"/>
    <n v="1"/>
    <n v="250"/>
    <n v="0"/>
    <s v=" "/>
    <n v="0"/>
    <n v="0"/>
    <n v="0"/>
    <s v="CPA"/>
    <x v="3"/>
  </r>
  <r>
    <x v="105"/>
    <x v="3"/>
    <n v="2026"/>
    <s v="BTC-0000494"/>
    <x v="31"/>
    <x v="31"/>
    <s v="อะไหล่ยางเล็ก"/>
    <s v="ไม่กำหนด"/>
    <s v="IV2256904/0054"/>
    <s v="บริษัท โปรทรัค ขนส่ง จำกัด"/>
    <s v="C11"/>
    <n v="1"/>
    <n v="240"/>
    <n v="0"/>
    <s v=" "/>
    <n v="224.3"/>
    <n v="15.7"/>
    <n v="240"/>
    <s v="CPA"/>
    <x v="3"/>
  </r>
  <r>
    <x v="105"/>
    <x v="3"/>
    <n v="2026"/>
    <s v="BTC-0000494"/>
    <x v="19"/>
    <x v="19"/>
    <s v="อะไหล่ยางเล็ก"/>
    <s v="ไม่กำหนด"/>
    <s v="IV2256904/0054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105"/>
    <x v="3"/>
    <n v="2026"/>
    <s v="BTC-0000494"/>
    <x v="342"/>
    <x v="342"/>
    <s v="ยางเล็ก DS"/>
    <s v="DSยางเล็ก"/>
    <s v="IV2256904/0055"/>
    <s v="บริษัท โปรทรัค ขนส่ง จำกัด"/>
    <s v="C11"/>
    <n v="2"/>
    <n v="2080"/>
    <n v="0"/>
    <s v=" "/>
    <n v="3887.85"/>
    <n v="272.14999999999998"/>
    <n v="4160"/>
    <s v="CPY26-M01"/>
    <x v="3"/>
  </r>
  <r>
    <x v="105"/>
    <x v="3"/>
    <n v="2026"/>
    <s v="BTC-0000494"/>
    <x v="1"/>
    <x v="1"/>
    <s v="อะไหล่ยางเล็ก"/>
    <s v="อะไหล่นอก"/>
    <s v="IV2256904/0055"/>
    <s v="บริษัท โปรทรัค ขนส่ง จำกัด"/>
    <s v="C11"/>
    <n v="2"/>
    <n v="60"/>
    <n v="0"/>
    <s v=" "/>
    <n v="0"/>
    <n v="0"/>
    <n v="0"/>
    <s v="CPA"/>
    <x v="3"/>
  </r>
  <r>
    <x v="105"/>
    <x v="3"/>
    <n v="2026"/>
    <s v="CP-12984"/>
    <x v="98"/>
    <x v="98"/>
    <s v="ค่าบริการ"/>
    <s v="ไม่กำหนด"/>
    <s v="S.3256904/0011"/>
    <s v="บริษัท ซันเวนดิ้ง เทคโนโลยี จำกัด (มหาชน)"/>
    <s v="BB/พงษ์/พต"/>
    <n v="2"/>
    <n v="400"/>
    <n v="0"/>
    <s v=" "/>
    <n v="747.66"/>
    <n v="52.34"/>
    <n v="800"/>
    <s v="CP04N"/>
    <x v="2"/>
  </r>
  <r>
    <x v="105"/>
    <x v="3"/>
    <n v="2026"/>
    <s v="CP-12984"/>
    <x v="38"/>
    <x v="38"/>
    <s v="อะไหล่ยางเล็ก"/>
    <s v="ไม่กำหนด"/>
    <s v="S.3256904/0012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105"/>
    <x v="3"/>
    <n v="2026"/>
    <s v="CP-12984"/>
    <x v="39"/>
    <x v="39"/>
    <s v="อะไหล่ยางเล็ก"/>
    <s v="ไม่กำหนด"/>
    <s v="S.3256904/0012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05"/>
    <x v="3"/>
    <n v="2026"/>
    <s v="CP-12984"/>
    <x v="18"/>
    <x v="18"/>
    <s v="อะไหล่ยางเล็ก"/>
    <s v="ไม่กำหนด"/>
    <s v="S.3256904/0012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05"/>
    <x v="3"/>
    <n v="2026"/>
    <s v="CP-12984"/>
    <x v="60"/>
    <x v="60"/>
    <s v="อะไหล่ยางเล็ก"/>
    <s v="ไม่กำหนด"/>
    <s v="S.3256904/0012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05"/>
    <x v="3"/>
    <n v="2026"/>
    <s v="CP-12984"/>
    <x v="31"/>
    <x v="31"/>
    <s v="อะไหล่ยางเล็ก"/>
    <s v="ไม่กำหนด"/>
    <s v="S.3256904/0012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05"/>
    <x v="3"/>
    <n v="2026"/>
    <s v="CP-12984"/>
    <x v="535"/>
    <x v="535"/>
    <s v="อะไหล่นอก ยางเล็ก"/>
    <s v="ไม่กำหนด"/>
    <s v="S.3256904/0012"/>
    <s v="บริษัท ซันเวนดิ้ง เทคโนโลยี จำกัด (มหาชน)"/>
    <s v="BB/พงษ์/พต"/>
    <n v="1"/>
    <n v="1750"/>
    <n v="0"/>
    <s v=" "/>
    <n v="1635.51"/>
    <n v="114.49"/>
    <n v="1750"/>
    <s v="CP04A"/>
    <x v="2"/>
  </r>
  <r>
    <x v="105"/>
    <x v="3"/>
    <n v="2026"/>
    <s v="CP-000003034"/>
    <x v="397"/>
    <x v="397"/>
    <s v="ยางเล็ก BS"/>
    <s v="BSยางเล็ก"/>
    <s v="S.5256904/0009"/>
    <s v="บริษัท รอแยล-ดี (ไทยแลนด์) จำกัด  (สำนักงานใหญ่)"/>
    <s v="BYเล็ก/พต"/>
    <n v="4"/>
    <n v="3950"/>
    <n v="1580"/>
    <s v=" "/>
    <n v="13289.72"/>
    <n v="930.28"/>
    <n v="14220"/>
    <s v="CP03Y26-M03"/>
    <x v="1"/>
  </r>
  <r>
    <x v="105"/>
    <x v="3"/>
    <n v="2026"/>
    <s v="CP-000003034"/>
    <x v="1"/>
    <x v="1"/>
    <s v="อะไหล่ยางเล็ก"/>
    <s v="อะไหล่นอก"/>
    <s v="S.5256904/0009"/>
    <s v="บริษัท รอแยล-ดี (ไทยแลนด์) จำกัด  (สำนักงานใหญ่)"/>
    <s v="BYเล็ก/พต"/>
    <n v="4"/>
    <n v="60"/>
    <n v="0"/>
    <s v=" "/>
    <n v="0"/>
    <n v="0"/>
    <n v="0"/>
    <s v="CP03A"/>
    <x v="1"/>
  </r>
  <r>
    <x v="105"/>
    <x v="3"/>
    <n v="2026"/>
    <s v="CP-000003034"/>
    <x v="2"/>
    <x v="2"/>
    <s v="ค่าแรง-ยางเล็ก"/>
    <s v="ไม่กำหนด"/>
    <s v="S.5256904/0009"/>
    <s v="บริษัท รอแยล-ดี (ไทยแลนด์) จำกัด  (สำนักงานใหญ่)"/>
    <s v="BYเล็ก/พต"/>
    <n v="4"/>
    <n v="120"/>
    <n v="0"/>
    <s v=" "/>
    <n v="0"/>
    <n v="0"/>
    <n v="0"/>
    <s v="CP03N"/>
    <x v="1"/>
  </r>
  <r>
    <x v="105"/>
    <x v="3"/>
    <n v="2026"/>
    <s v="CP-000003034"/>
    <x v="3"/>
    <x v="3"/>
    <s v="ค่าบริการตั้งศูนย์-ยางเล็ก"/>
    <s v="ไม่กำหนด"/>
    <s v="S.5256904/0009"/>
    <s v="บริษัท รอแยล-ดี (ไทยแลนด์) จำกัด  (สำนักงานใหญ่)"/>
    <s v="BYเล็ก/พต"/>
    <n v="1"/>
    <n v="400"/>
    <n v="0"/>
    <s v=" "/>
    <n v="0"/>
    <n v="0"/>
    <n v="0"/>
    <s v="CP03N"/>
    <x v="1"/>
  </r>
  <r>
    <x v="105"/>
    <x v="3"/>
    <n v="2026"/>
    <s v="CP-12222"/>
    <x v="140"/>
    <x v="140"/>
    <s v="อะไหล่ยางเล็ก"/>
    <s v="ไม่กำหนด"/>
    <s v="S.5256904/0010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05"/>
    <x v="3"/>
    <n v="2026"/>
    <s v="CP-12222"/>
    <x v="18"/>
    <x v="18"/>
    <s v="อะไหล่ยางเล็ก"/>
    <s v="ไม่กำหนด"/>
    <s v="S.5256904/0010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05"/>
    <x v="3"/>
    <n v="2026"/>
    <s v="CP-12222"/>
    <x v="40"/>
    <x v="40"/>
    <s v="อะไหล่ยางเล็ก"/>
    <s v="ไม่กำหนด"/>
    <s v="S.5256904/0010"/>
    <s v="บริษัท ธนายุตไอซ์ จำกัด"/>
    <s v="BYเล็ก/พต"/>
    <n v="1"/>
    <n v="330"/>
    <n v="0"/>
    <s v=" "/>
    <n v="0"/>
    <n v="0"/>
    <n v="0"/>
    <s v="CP03A"/>
    <x v="1"/>
  </r>
  <r>
    <x v="105"/>
    <x v="3"/>
    <n v="2026"/>
    <s v="CP-12222"/>
    <x v="37"/>
    <x v="37"/>
    <s v="อะไหล่ยางเล็ก"/>
    <s v="ไม่กำหนด"/>
    <s v="S.5256904/0010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05"/>
    <x v="3"/>
    <n v="2026"/>
    <s v="CP-12222"/>
    <x v="140"/>
    <x v="140"/>
    <s v="อะไหล่ยางเล็ก"/>
    <s v="ไม่กำหนด"/>
    <s v="S.5256904/0011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05"/>
    <x v="3"/>
    <n v="2026"/>
    <s v="CP-12222"/>
    <x v="18"/>
    <x v="18"/>
    <s v="อะไหล่ยางเล็ก"/>
    <s v="ไม่กำหนด"/>
    <s v="S.5256904/0011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105"/>
    <x v="3"/>
    <n v="2026"/>
    <s v="CP-12222"/>
    <x v="18"/>
    <x v="18"/>
    <s v="อะไหล่ยางเล็ก"/>
    <s v="ไม่กำหนด"/>
    <s v="S.5256904/0011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05"/>
    <x v="3"/>
    <n v="2026"/>
    <s v="CP-12222"/>
    <x v="31"/>
    <x v="31"/>
    <s v="อะไหล่ยางเล็ก"/>
    <s v="ไม่กำหนด"/>
    <s v="S.5256904/0011"/>
    <s v="บริษัท ธนายุตไอซ์ จำกัด"/>
    <s v="BYเล็ก/พต"/>
    <n v="1"/>
    <n v="240"/>
    <n v="0"/>
    <s v=" "/>
    <n v="0"/>
    <n v="0"/>
    <n v="0"/>
    <s v="CP03A"/>
    <x v="1"/>
  </r>
  <r>
    <x v="105"/>
    <x v="3"/>
    <n v="2026"/>
    <s v="CP-12222"/>
    <x v="19"/>
    <x v="19"/>
    <s v="อะไหล่ยางเล็ก"/>
    <s v="ไม่กำหนด"/>
    <s v="S.5256904/0011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05"/>
    <x v="3"/>
    <n v="2026"/>
    <s v="CP-12222"/>
    <x v="140"/>
    <x v="140"/>
    <s v="อะไหล่ยางเล็ก"/>
    <s v="ไม่กำหนด"/>
    <s v="S.5256904/0012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05"/>
    <x v="3"/>
    <n v="2026"/>
    <s v="CP-12222"/>
    <x v="18"/>
    <x v="18"/>
    <s v="อะไหล่ยางเล็ก"/>
    <s v="ไม่กำหนด"/>
    <s v="S.5256904/0012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05"/>
    <x v="3"/>
    <n v="2026"/>
    <s v="CP-12222"/>
    <x v="40"/>
    <x v="40"/>
    <s v="อะไหล่ยางเล็ก"/>
    <s v="ไม่กำหนด"/>
    <s v="S.5256904/0012"/>
    <s v="บริษัท ธนายุตไอซ์ จำกัด"/>
    <s v="BYเล็ก/พต"/>
    <n v="1"/>
    <n v="330"/>
    <n v="0"/>
    <s v=" "/>
    <n v="0"/>
    <n v="0"/>
    <n v="0"/>
    <s v="CP03A"/>
    <x v="1"/>
  </r>
  <r>
    <x v="105"/>
    <x v="3"/>
    <n v="2026"/>
    <s v="CP-12222"/>
    <x v="37"/>
    <x v="37"/>
    <s v="อะไหล่ยางเล็ก"/>
    <s v="ไม่กำหนด"/>
    <s v="S.5256904/0012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05"/>
    <x v="3"/>
    <n v="2026"/>
    <s v="CP-12222"/>
    <x v="137"/>
    <x v="137"/>
    <s v="ยางเล็ก ML"/>
    <s v="MLยางเล็ก"/>
    <s v="S.5256904/0012"/>
    <s v="บริษัท ธนายุตไอซ์ จำกัด"/>
    <s v="BYเล็ก/พต"/>
    <n v="1"/>
    <n v="5350"/>
    <n v="267.5"/>
    <s v=" "/>
    <n v="4750"/>
    <n v="332.5"/>
    <n v="5082.5"/>
    <s v="CP03Y26-M02"/>
    <x v="1"/>
  </r>
  <r>
    <x v="105"/>
    <x v="3"/>
    <n v="2026"/>
    <s v="CP-12222"/>
    <x v="1"/>
    <x v="1"/>
    <s v="อะไหล่ยางเล็ก"/>
    <s v="อะไหล่นอก"/>
    <s v="S.5256904/0012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105"/>
    <x v="3"/>
    <n v="2026"/>
    <s v="CP-12222"/>
    <x v="137"/>
    <x v="137"/>
    <s v="ยางเล็ก ML"/>
    <s v="MLยางเล็ก"/>
    <s v="S.5256904/0013"/>
    <s v="บริษัท ธนายุตไอซ์ จำกัด"/>
    <s v="BYเล็ก/พต"/>
    <n v="1"/>
    <n v="5350"/>
    <n v="267.5"/>
    <s v=" "/>
    <n v="4750"/>
    <n v="332.5"/>
    <n v="5082.5"/>
    <s v="CP03Y26-M02"/>
    <x v="1"/>
  </r>
  <r>
    <x v="105"/>
    <x v="3"/>
    <n v="2026"/>
    <s v="CP-12222"/>
    <x v="1"/>
    <x v="1"/>
    <s v="อะไหล่ยางเล็ก"/>
    <s v="อะไหล่นอก"/>
    <s v="S.5256904/0013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105"/>
    <x v="3"/>
    <n v="2026"/>
    <s v="CP-000003034"/>
    <x v="397"/>
    <x v="397"/>
    <s v="ยางเล็ก BS"/>
    <s v="BSยางเล็ก"/>
    <s v="S.5256904/0014"/>
    <s v="บริษัท รอแยล-ดี (ไทยแลนด์) จำกัด  (สำนักงานใหญ่)"/>
    <s v="BYเล็ก/พต"/>
    <n v="2"/>
    <n v="3950"/>
    <n v="553"/>
    <s v=" "/>
    <n v="6866.36"/>
    <n v="480.64"/>
    <n v="7347"/>
    <s v="CP03Y26-M03"/>
    <x v="1"/>
  </r>
  <r>
    <x v="105"/>
    <x v="3"/>
    <n v="2026"/>
    <s v="CP-000003034"/>
    <x v="1"/>
    <x v="1"/>
    <s v="อะไหล่ยางเล็ก"/>
    <s v="อะไหล่นอก"/>
    <s v="S.5256904/0014"/>
    <s v="บริษัท รอแยล-ดี (ไทยแลนด์) จำกัด  (สำนักงานใหญ่)"/>
    <s v="BYเล็ก/พต"/>
    <n v="2"/>
    <n v="60"/>
    <n v="0"/>
    <s v=" "/>
    <n v="0"/>
    <n v="0"/>
    <n v="0"/>
    <s v="CP03A"/>
    <x v="1"/>
  </r>
  <r>
    <x v="105"/>
    <x v="3"/>
    <n v="2026"/>
    <s v="CP-000003034"/>
    <x v="2"/>
    <x v="2"/>
    <s v="ค่าแรง-ยางเล็ก"/>
    <s v="ไม่กำหนด"/>
    <s v="S.5256904/0014"/>
    <s v="บริษัท รอแยล-ดี (ไทยแลนด์) จำกัด  (สำนักงานใหญ่)"/>
    <s v="BYเล็ก/พต"/>
    <n v="2"/>
    <n v="120"/>
    <n v="0"/>
    <s v=" "/>
    <n v="0"/>
    <n v="0"/>
    <n v="0"/>
    <s v="CP03N"/>
    <x v="1"/>
  </r>
  <r>
    <x v="106"/>
    <x v="3"/>
    <n v="2026"/>
    <s v="CP-18706"/>
    <x v="2"/>
    <x v="2"/>
    <s v="ค่าแรง-ยางเล็ก"/>
    <s v="ไม่กำหนด"/>
    <s v="CS.2256904/050"/>
    <s v="คุณอลิสา อุบลน้อย"/>
    <s v="BB/พงษ์"/>
    <n v="2"/>
    <n v="120"/>
    <n v="0"/>
    <s v=" "/>
    <n v="224.3"/>
    <n v="15.7"/>
    <n v="240"/>
    <s v="CP04N"/>
    <x v="2"/>
  </r>
  <r>
    <x v="106"/>
    <x v="3"/>
    <n v="2026"/>
    <s v="CP-18706"/>
    <x v="15"/>
    <x v="15"/>
    <s v="ค่าแรง-ยางเล็ก"/>
    <s v="ไม่กำหนด"/>
    <s v="CS.2256904/050"/>
    <s v="คุณอลิสา อุบลน้อย"/>
    <s v="BB/พงษ์"/>
    <n v="1"/>
    <n v="160"/>
    <n v="0"/>
    <s v=" "/>
    <n v="149.53"/>
    <n v="10.47"/>
    <n v="160"/>
    <s v="CP04N"/>
    <x v="2"/>
  </r>
  <r>
    <x v="106"/>
    <x v="3"/>
    <n v="2026"/>
    <s v="CP-18704"/>
    <x v="48"/>
    <x v="48"/>
    <s v="อะไหล่ยางเล็ก"/>
    <s v="ไม่กำหนด"/>
    <s v="CS.6256904/025"/>
    <s v="คุณอริศรา เอี่ยมพ่วง"/>
    <s v="C13"/>
    <n v="1"/>
    <n v="1000"/>
    <n v="0"/>
    <s v=" "/>
    <n v="934.58"/>
    <n v="65.42"/>
    <n v="1000"/>
    <s v="CP02A"/>
    <x v="0"/>
  </r>
  <r>
    <x v="106"/>
    <x v="3"/>
    <n v="2026"/>
    <s v="CP-18704"/>
    <x v="49"/>
    <x v="49"/>
    <s v="อะไหล่ยางเล็ก"/>
    <s v="ไม่กำหนด"/>
    <s v="CS.6256904/025"/>
    <s v="คุณอริศรา เอี่ยมพ่วง"/>
    <s v="C13"/>
    <n v="1"/>
    <n v="385"/>
    <n v="0"/>
    <s v=" "/>
    <n v="0"/>
    <n v="0"/>
    <n v="0"/>
    <s v="CP02A"/>
    <x v="0"/>
  </r>
  <r>
    <x v="106"/>
    <x v="3"/>
    <n v="2026"/>
    <s v="CP-18704"/>
    <x v="19"/>
    <x v="19"/>
    <s v="อะไหล่ยางเล็ก"/>
    <s v="ไม่กำหนด"/>
    <s v="CS.6256904/025"/>
    <s v="คุณอริศรา เอี่ยมพ่วง"/>
    <s v="C13"/>
    <n v="1"/>
    <n v="20"/>
    <n v="0"/>
    <s v=" "/>
    <n v="0"/>
    <n v="0"/>
    <n v="0"/>
    <s v="CP02A"/>
    <x v="0"/>
  </r>
  <r>
    <x v="106"/>
    <x v="3"/>
    <n v="2026"/>
    <s v="CP-18704"/>
    <x v="570"/>
    <x v="570"/>
    <s v="อะไหล่ยางเล็ก"/>
    <s v="ไม่กำหนด"/>
    <s v="CS.6256904/025"/>
    <s v="คุณอริศรา เอี่ยมพ่วง"/>
    <s v="C13"/>
    <n v="1"/>
    <n v="220"/>
    <n v="0"/>
    <s v=" "/>
    <n v="0"/>
    <n v="0"/>
    <n v="0"/>
    <s v="CP02A"/>
    <x v="0"/>
  </r>
  <r>
    <x v="106"/>
    <x v="3"/>
    <n v="2026"/>
    <s v="CP-18707"/>
    <x v="532"/>
    <x v="532"/>
    <s v="อะไหล่ยางเล็ก"/>
    <s v="ไม่กำหนด"/>
    <s v="CS.6256904/026"/>
    <s v="คุณ โจ้"/>
    <s v="C13"/>
    <n v="1"/>
    <n v="280"/>
    <n v="42"/>
    <s v=" "/>
    <n v="222.43"/>
    <n v="15.57"/>
    <n v="238"/>
    <s v="CP02A"/>
    <x v="0"/>
  </r>
  <r>
    <x v="106"/>
    <x v="3"/>
    <n v="2026"/>
    <s v="CP-18707"/>
    <x v="272"/>
    <x v="272"/>
    <s v="อะไหล่ยางเล็ก"/>
    <s v="ไม่กำหนด"/>
    <s v="CS.6256904/026"/>
    <s v="คุณ โจ้"/>
    <s v="C13"/>
    <n v="1"/>
    <n v="330"/>
    <n v="49.5"/>
    <s v=" "/>
    <n v="262.14999999999998"/>
    <n v="18.350000000000001"/>
    <n v="280.5"/>
    <s v="CP02A"/>
    <x v="0"/>
  </r>
  <r>
    <x v="106"/>
    <x v="3"/>
    <n v="2026"/>
    <s v="CP-09282"/>
    <x v="499"/>
    <x v="499"/>
    <s v="อะไหล่ยางเล็ก"/>
    <s v="ไม่กำหนด"/>
    <s v="CS.8256904/095"/>
    <s v="บริษัท พีเอ็มเอ็น ดีไซน์ จำกัด"/>
    <s v="C10"/>
    <n v="1"/>
    <n v="1650"/>
    <n v="0"/>
    <s v=" "/>
    <n v="1542.06"/>
    <n v="107.94"/>
    <n v="1650"/>
    <s v="CP03A"/>
    <x v="1"/>
  </r>
  <r>
    <x v="106"/>
    <x v="3"/>
    <n v="2026"/>
    <s v="CP-09282"/>
    <x v="426"/>
    <x v="426"/>
    <s v="อะไหล่ยางเล็ก"/>
    <s v="ไม่กำหนด"/>
    <s v="CS.8256904/095"/>
    <s v="บริษัท พีเอ็มเอ็น ดีไซน์ จำกัด"/>
    <s v="C10"/>
    <n v="1"/>
    <n v="220"/>
    <n v="0"/>
    <s v=" "/>
    <n v="205.61"/>
    <n v="14.39"/>
    <n v="220"/>
    <s v="CP03A"/>
    <x v="1"/>
  </r>
  <r>
    <x v="106"/>
    <x v="3"/>
    <n v="2026"/>
    <s v="CP-09282"/>
    <x v="37"/>
    <x v="37"/>
    <s v="อะไหล่ยางเล็ก"/>
    <s v="ไม่กำหนด"/>
    <s v="CS.8256904/095"/>
    <s v="บริษัท พีเอ็มเอ็น ดีไซน์ จำกัด"/>
    <s v="C10"/>
    <n v="1"/>
    <n v="20"/>
    <n v="0"/>
    <s v=" "/>
    <n v="18.690000000000001"/>
    <n v="1.31"/>
    <n v="20"/>
    <s v="CP03A"/>
    <x v="1"/>
  </r>
  <r>
    <x v="106"/>
    <x v="3"/>
    <n v="2026"/>
    <s v="CP-09282"/>
    <x v="72"/>
    <x v="72"/>
    <s v="อะไหล่ยางเล็ก"/>
    <s v="ไม่กำหนด"/>
    <s v="CS.8256904/095"/>
    <s v="บริษัท พีเอ็มเอ็น ดีไซน์ จำกัด"/>
    <s v="C10"/>
    <n v="1"/>
    <n v="595"/>
    <n v="59.5"/>
    <s v=" "/>
    <n v="500.47"/>
    <n v="35.03"/>
    <n v="535.5"/>
    <s v="CP03A"/>
    <x v="1"/>
  </r>
  <r>
    <x v="106"/>
    <x v="3"/>
    <n v="2026"/>
    <s v="CP-09282"/>
    <x v="326"/>
    <x v="326"/>
    <s v="อะไหล่ยางเล็ก"/>
    <s v="ไม่กำหนด"/>
    <s v="CS.8256904/095"/>
    <s v="บริษัท พีเอ็มเอ็น ดีไซน์ จำกัด"/>
    <s v="C10"/>
    <n v="1"/>
    <n v="595"/>
    <n v="59.5"/>
    <s v=" "/>
    <n v="500.47"/>
    <n v="35.03"/>
    <n v="535.5"/>
    <s v="CP03A"/>
    <x v="1"/>
  </r>
  <r>
    <x v="106"/>
    <x v="3"/>
    <n v="2026"/>
    <s v="CP-09282"/>
    <x v="2"/>
    <x v="2"/>
    <s v="ค่าแรง-ยางเล็ก"/>
    <s v="ไม่กำหนด"/>
    <s v="CS.8256904/095"/>
    <s v="บริษัท พีเอ็มเอ็น ดีไซน์ จำกัด"/>
    <s v="C10"/>
    <n v="4"/>
    <n v="120"/>
    <n v="0"/>
    <s v=" "/>
    <n v="448.6"/>
    <n v="31.4"/>
    <n v="480"/>
    <s v="CP03N"/>
    <x v="1"/>
  </r>
  <r>
    <x v="106"/>
    <x v="3"/>
    <n v="2026"/>
    <s v="CP-18705"/>
    <x v="3"/>
    <x v="3"/>
    <s v="ค่าบริการตั้งศูนย์-ยางเล็ก"/>
    <s v="ไม่กำหนด"/>
    <s v="CS.8256904/096"/>
    <s v="คุณ อดุลย์ ภูเดช"/>
    <s v="C10"/>
    <n v="1"/>
    <n v="400"/>
    <n v="0"/>
    <s v=" "/>
    <n v="373.83"/>
    <n v="26.17"/>
    <n v="400"/>
    <s v="CP03N"/>
    <x v="1"/>
  </r>
  <r>
    <x v="106"/>
    <x v="3"/>
    <n v="2026"/>
    <s v="CP-17177"/>
    <x v="145"/>
    <x v="145"/>
    <s v="อะไหล่ยางเล็ก"/>
    <s v="ไม่กำหนด"/>
    <s v="CS.8256904/097"/>
    <s v="คุณ ณรงค์เดช บุญเชื้อ"/>
    <s v="BYเล็ก"/>
    <n v="1"/>
    <n v="1380"/>
    <n v="0"/>
    <s v=" "/>
    <n v="1289.72"/>
    <n v="90.28"/>
    <n v="1380"/>
    <s v="CP03A"/>
    <x v="1"/>
  </r>
  <r>
    <x v="106"/>
    <x v="3"/>
    <n v="2026"/>
    <s v="CP-17177"/>
    <x v="867"/>
    <x v="867"/>
    <s v="อะไหล่ยางเล็ก"/>
    <s v="ไม่กำหนด"/>
    <s v="CS.8256904/097"/>
    <s v="คุณ ณรงค์เดช บุญเชื้อ"/>
    <s v="BYเล็ก"/>
    <n v="1"/>
    <n v="270"/>
    <n v="0"/>
    <s v=" "/>
    <n v="252.34"/>
    <n v="17.66"/>
    <n v="270"/>
    <s v="CP03A"/>
    <x v="1"/>
  </r>
  <r>
    <x v="106"/>
    <x v="3"/>
    <n v="2026"/>
    <s v="CP-17177"/>
    <x v="19"/>
    <x v="19"/>
    <s v="อะไหล่ยางเล็ก"/>
    <s v="ไม่กำหนด"/>
    <s v="CS.8256904/097"/>
    <s v="คุณ ณรงค์เดช บุญเชื้อ"/>
    <s v="BYเล็ก"/>
    <n v="1"/>
    <n v="20"/>
    <n v="0"/>
    <s v=" "/>
    <n v="18.690000000000001"/>
    <n v="1.31"/>
    <n v="20"/>
    <s v="CP03A"/>
    <x v="1"/>
  </r>
  <r>
    <x v="106"/>
    <x v="3"/>
    <n v="2026"/>
    <s v="CP-18709"/>
    <x v="65"/>
    <x v="65"/>
    <s v="อะไหล่ยางเล็ก"/>
    <s v="ไม่กำหนด"/>
    <s v="CS.8256904/098"/>
    <s v="คุณ อุทัย ทาติยามา"/>
    <s v="C10"/>
    <n v="1"/>
    <n v="1650"/>
    <n v="0"/>
    <s v=" "/>
    <n v="1542.06"/>
    <n v="107.94"/>
    <n v="1650"/>
    <s v="CP03A"/>
    <x v="1"/>
  </r>
  <r>
    <x v="106"/>
    <x v="3"/>
    <n v="2026"/>
    <s v="CP-18709"/>
    <x v="209"/>
    <x v="209"/>
    <s v="อะไหล่ยางเล็ก"/>
    <s v="ไม่กำหนด"/>
    <s v="CS.8256904/098"/>
    <s v="คุณ อุทัย ทาติยามา"/>
    <s v="C10"/>
    <n v="1"/>
    <n v="220"/>
    <n v="0"/>
    <s v=" "/>
    <n v="205.61"/>
    <n v="14.39"/>
    <n v="220"/>
    <s v="CP03A"/>
    <x v="1"/>
  </r>
  <r>
    <x v="106"/>
    <x v="3"/>
    <n v="2026"/>
    <s v="CP-18709"/>
    <x v="19"/>
    <x v="19"/>
    <s v="อะไหล่ยางเล็ก"/>
    <s v="ไม่กำหนด"/>
    <s v="CS.8256904/098"/>
    <s v="คุณ อุทัย ทาติยามา"/>
    <s v="C10"/>
    <n v="1"/>
    <n v="20"/>
    <n v="0"/>
    <s v=" "/>
    <n v="18.690000000000001"/>
    <n v="1.31"/>
    <n v="20"/>
    <s v="CP03A"/>
    <x v="1"/>
  </r>
  <r>
    <x v="106"/>
    <x v="3"/>
    <n v="2026"/>
    <s v="CP-18709"/>
    <x v="72"/>
    <x v="72"/>
    <s v="อะไหล่ยางเล็ก"/>
    <s v="ไม่กำหนด"/>
    <s v="CS.8256904/098"/>
    <s v="คุณ อุทัย ทาติยามา"/>
    <s v="C10"/>
    <n v="1"/>
    <n v="595"/>
    <n v="59.5"/>
    <s v=" "/>
    <n v="500.47"/>
    <n v="35.03"/>
    <n v="535.5"/>
    <s v="CP03A"/>
    <x v="1"/>
  </r>
  <r>
    <x v="106"/>
    <x v="3"/>
    <n v="2026"/>
    <s v="CP-18709"/>
    <x v="74"/>
    <x v="74"/>
    <s v="อะไหล่ยางเล็ก"/>
    <s v="ไม่กำหนด"/>
    <s v="CS.8256904/098"/>
    <s v="คุณ อุทัย ทาติยามา"/>
    <s v="C10"/>
    <n v="1"/>
    <n v="595"/>
    <n v="59.5"/>
    <s v=" "/>
    <n v="500.47"/>
    <n v="35.03"/>
    <n v="535.5"/>
    <s v="CP03A"/>
    <x v="1"/>
  </r>
  <r>
    <x v="106"/>
    <x v="3"/>
    <n v="2026"/>
    <s v="CP-06845"/>
    <x v="140"/>
    <x v="140"/>
    <s v="อะไหล่ยางเล็ก"/>
    <s v="ไม่กำหนด"/>
    <s v="CS5256904/0030"/>
    <s v="บริษัท โคเดล (ประเทศไทย) จำกัด"/>
    <s v="C11"/>
    <n v="1"/>
    <n v="1350"/>
    <n v="0"/>
    <s v=" "/>
    <n v="1261.68"/>
    <n v="88.32"/>
    <n v="1350"/>
    <s v="CPA"/>
    <x v="3"/>
  </r>
  <r>
    <x v="106"/>
    <x v="3"/>
    <n v="2026"/>
    <s v="CP-06845"/>
    <x v="18"/>
    <x v="18"/>
    <s v="อะไหล่ยางเล็ก"/>
    <s v="ไม่กำหนด"/>
    <s v="CS5256904/0030"/>
    <s v="บริษัท โคเดล (ประเทศไทย) จำกัด"/>
    <s v="C11"/>
    <n v="1"/>
    <n v="250"/>
    <n v="0"/>
    <s v=" "/>
    <n v="0"/>
    <n v="0"/>
    <n v="0"/>
    <s v="CPA"/>
    <x v="3"/>
  </r>
  <r>
    <x v="106"/>
    <x v="3"/>
    <n v="2026"/>
    <s v="CP-06845"/>
    <x v="31"/>
    <x v="31"/>
    <s v="อะไหล่ยางเล็ก"/>
    <s v="ไม่กำหนด"/>
    <s v="CS5256904/0030"/>
    <s v="บริษัท โคเดล (ประเทศไทย) จำกัด"/>
    <s v="C11"/>
    <n v="1"/>
    <n v="240"/>
    <n v="0"/>
    <s v=" "/>
    <n v="224.3"/>
    <n v="15.7"/>
    <n v="240"/>
    <s v="CPA"/>
    <x v="3"/>
  </r>
  <r>
    <x v="106"/>
    <x v="3"/>
    <n v="2026"/>
    <s v="CP-06845"/>
    <x v="19"/>
    <x v="19"/>
    <s v="อะไหล่ยางเล็ก"/>
    <s v="ไม่กำหนด"/>
    <s v="CS5256904/0030"/>
    <s v="บริษัท โคเดล (ประเทศไทย) จำกัด"/>
    <s v="C11"/>
    <n v="1"/>
    <n v="20"/>
    <n v="0"/>
    <s v=" "/>
    <n v="18.690000000000001"/>
    <n v="1.31"/>
    <n v="20"/>
    <s v="CPA"/>
    <x v="3"/>
  </r>
  <r>
    <x v="106"/>
    <x v="3"/>
    <n v="2026"/>
    <s v="CP-06845"/>
    <x v="108"/>
    <x v="108"/>
    <s v="อะไหล่ยางใหญ่"/>
    <s v="ไม่กำหนด"/>
    <s v="CS5256904/0030"/>
    <s v="บริษัท โคเดล (ประเทศไทย) จำกัด"/>
    <s v="C11"/>
    <n v="8"/>
    <n v="180"/>
    <n v="0"/>
    <s v=" "/>
    <n v="1345.79"/>
    <n v="94.21"/>
    <n v="1440"/>
    <s v="CPA"/>
    <x v="3"/>
  </r>
  <r>
    <x v="106"/>
    <x v="3"/>
    <n v="2026"/>
    <s v="CP-18708"/>
    <x v="38"/>
    <x v="38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1150"/>
    <n v="0"/>
    <s v=" "/>
    <n v="1074.77"/>
    <n v="75.23"/>
    <n v="1150"/>
    <s v="CPA"/>
    <x v="3"/>
  </r>
  <r>
    <x v="106"/>
    <x v="3"/>
    <n v="2026"/>
    <s v="CP-18708"/>
    <x v="39"/>
    <x v="39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175"/>
    <n v="0"/>
    <s v=" "/>
    <n v="0"/>
    <n v="0"/>
    <n v="0"/>
    <s v="CPA"/>
    <x v="3"/>
  </r>
  <r>
    <x v="106"/>
    <x v="3"/>
    <n v="2026"/>
    <s v="CP-18708"/>
    <x v="1008"/>
    <x v="1008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220"/>
    <n v="0"/>
    <s v=" "/>
    <n v="205.61"/>
    <n v="14.39"/>
    <n v="220"/>
    <s v="CPA"/>
    <x v="3"/>
  </r>
  <r>
    <x v="106"/>
    <x v="3"/>
    <n v="2026"/>
    <s v="CP-18708"/>
    <x v="37"/>
    <x v="37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20"/>
    <n v="0"/>
    <s v=" "/>
    <n v="18.690000000000001"/>
    <n v="1.31"/>
    <n v="20"/>
    <s v="CPA"/>
    <x v="3"/>
  </r>
  <r>
    <x v="106"/>
    <x v="3"/>
    <n v="2026"/>
    <s v="CP-18708"/>
    <x v="120"/>
    <x v="120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450"/>
    <n v="0"/>
    <s v=" "/>
    <n v="420.56"/>
    <n v="29.44"/>
    <n v="450"/>
    <s v="CPA"/>
    <x v="3"/>
  </r>
  <r>
    <x v="106"/>
    <x v="3"/>
    <n v="2026"/>
    <s v="CP-18708"/>
    <x v="669"/>
    <x v="669"/>
    <s v="อะไหล่ยางใหญ่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2"/>
    <n v="135"/>
    <n v="0"/>
    <s v=" "/>
    <n v="252.34"/>
    <n v="17.66"/>
    <n v="270"/>
    <s v="CPA"/>
    <x v="3"/>
  </r>
  <r>
    <x v="106"/>
    <x v="3"/>
    <n v="2026"/>
    <s v="CP-18708"/>
    <x v="85"/>
    <x v="85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2"/>
    <n v="520"/>
    <n v="0"/>
    <s v=" "/>
    <n v="971.96"/>
    <n v="68.040000000000006"/>
    <n v="1040"/>
    <s v="CPA"/>
    <x v="3"/>
  </r>
  <r>
    <x v="106"/>
    <x v="3"/>
    <n v="2026"/>
    <s v="CP-18708"/>
    <x v="1011"/>
    <x v="1011"/>
    <s v="อะไหล่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1600"/>
    <n v="80"/>
    <s v=" "/>
    <n v="1420.56"/>
    <n v="99.44"/>
    <n v="1520"/>
    <s v="CPA"/>
    <x v="3"/>
  </r>
  <r>
    <x v="106"/>
    <x v="3"/>
    <n v="2026"/>
    <s v="CP-18708"/>
    <x v="405"/>
    <x v="405"/>
    <s v="อะไหล่นอก 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1"/>
    <n v="1340"/>
    <n v="67"/>
    <s v=" "/>
    <n v="1189.72"/>
    <n v="83.28"/>
    <n v="1273"/>
    <s v="CPA"/>
    <x v="3"/>
  </r>
  <r>
    <x v="106"/>
    <x v="3"/>
    <n v="2026"/>
    <s v="CP-18708"/>
    <x v="1012"/>
    <x v="1012"/>
    <s v="อะไหล่นอก ยางเล็ก"/>
    <s v="ไม่กำหนด"/>
    <s v="CS5256904/0031"/>
    <s v="ห้างหุ้นส่วนจำกัด นิวเจริญฟาร์มาซูติคอล (สำนักงานใหญ่)"/>
    <s v="หนึ่ง340"/>
    <n v="2"/>
    <n v="640"/>
    <n v="64"/>
    <s v=" "/>
    <n v="1136.45"/>
    <n v="79.55"/>
    <n v="1216"/>
    <s v="CPA"/>
    <x v="3"/>
  </r>
  <r>
    <x v="106"/>
    <x v="3"/>
    <n v="2026"/>
    <s v="CP-18708"/>
    <x v="1013"/>
    <x v="1013"/>
    <s v="ค่าบริการ"/>
    <s v="ไม่กำหนด"/>
    <s v="CS5256904/0032"/>
    <s v="ห้างหุ้นส่วนจำกัด นิวเจริญฟาร์มาซูติคอล (สำนักงานใหญ่)"/>
    <s v="หนึ่ง340"/>
    <n v="1"/>
    <n v="300"/>
    <n v="0"/>
    <s v=" "/>
    <n v="280.37"/>
    <n v="19.63"/>
    <n v="300"/>
    <s v="CPN"/>
    <x v="3"/>
  </r>
  <r>
    <x v="106"/>
    <x v="3"/>
    <n v="2026"/>
    <s v="CP-18708"/>
    <x v="97"/>
    <x v="97"/>
    <s v="ค่าบริการ"/>
    <s v="ไม่กำหนด"/>
    <s v="CS5256904/0032"/>
    <s v="ห้างหุ้นส่วนจำกัด นิวเจริญฟาร์มาซูติคอล (สำนักงานใหญ่)"/>
    <s v="หนึ่ง340"/>
    <n v="2"/>
    <n v="400"/>
    <n v="0"/>
    <s v=" "/>
    <n v="747.66"/>
    <n v="52.34"/>
    <n v="800"/>
    <s v="CPN"/>
    <x v="3"/>
  </r>
  <r>
    <x v="106"/>
    <x v="3"/>
    <n v="2026"/>
    <s v="CP-18708"/>
    <x v="98"/>
    <x v="98"/>
    <s v="ค่าบริการ"/>
    <s v="ไม่กำหนด"/>
    <s v="CS5256904/0032"/>
    <s v="ห้างหุ้นส่วนจำกัด นิวเจริญฟาร์มาซูติคอล (สำนักงานใหญ่)"/>
    <s v="หนึ่ง340"/>
    <n v="2"/>
    <n v="400"/>
    <n v="0"/>
    <s v=" "/>
    <n v="747.66"/>
    <n v="52.34"/>
    <n v="800"/>
    <s v="CPN"/>
    <x v="3"/>
  </r>
  <r>
    <x v="106"/>
    <x v="3"/>
    <n v="2026"/>
    <s v="BTC-0000321"/>
    <x v="128"/>
    <x v="128"/>
    <s v="อะไหล่ยางเล็ก"/>
    <s v="ไม่กำหนด"/>
    <s v="IV2256904/0056"/>
    <s v="บริษัท ส.ศิลป (2521) จำกัด"/>
    <s v="C11"/>
    <n v="1"/>
    <n v="250"/>
    <n v="0"/>
    <s v=" "/>
    <n v="233.64"/>
    <n v="16.36"/>
    <n v="250"/>
    <s v="CPA"/>
    <x v="3"/>
  </r>
  <r>
    <x v="106"/>
    <x v="3"/>
    <n v="2026"/>
    <s v="BTC-0000321"/>
    <x v="140"/>
    <x v="140"/>
    <s v="อะไหล่ยางเล็ก"/>
    <s v="ไม่กำหนด"/>
    <s v="IV2256904/0057"/>
    <s v="บริษัท ส.ศิลป (2521) จำกัด"/>
    <s v="C11"/>
    <n v="1"/>
    <n v="1350"/>
    <n v="0"/>
    <s v=" "/>
    <n v="1261.68"/>
    <n v="88.32"/>
    <n v="1350"/>
    <s v="CPA"/>
    <x v="3"/>
  </r>
  <r>
    <x v="106"/>
    <x v="3"/>
    <n v="2026"/>
    <s v="BTC-0000321"/>
    <x v="18"/>
    <x v="18"/>
    <s v="อะไหล่ยางเล็ก"/>
    <s v="ไม่กำหนด"/>
    <s v="IV2256904/0057"/>
    <s v="บริษัท ส.ศิลป (2521) จำกัด"/>
    <s v="C11"/>
    <n v="1"/>
    <n v="250"/>
    <n v="0"/>
    <s v=" "/>
    <n v="233.64"/>
    <n v="16.36"/>
    <n v="250"/>
    <s v="CPA"/>
    <x v="3"/>
  </r>
  <r>
    <x v="106"/>
    <x v="3"/>
    <n v="2026"/>
    <s v="BTC-0000321"/>
    <x v="18"/>
    <x v="18"/>
    <s v="อะไหล่ยางเล็ก"/>
    <s v="ไม่กำหนด"/>
    <s v="IV2256904/0057"/>
    <s v="บริษัท ส.ศิลป (2521) จำกัด"/>
    <s v="C11"/>
    <n v="1"/>
    <n v="250"/>
    <n v="0"/>
    <s v=" "/>
    <n v="0"/>
    <n v="0"/>
    <n v="0"/>
    <s v="CPA"/>
    <x v="3"/>
  </r>
  <r>
    <x v="106"/>
    <x v="3"/>
    <n v="2026"/>
    <s v="BTC-0000321"/>
    <x v="31"/>
    <x v="31"/>
    <s v="อะไหล่ยางเล็ก"/>
    <s v="ไม่กำหนด"/>
    <s v="IV2256904/0057"/>
    <s v="บริษัท ส.ศิลป (2521) จำกัด"/>
    <s v="C11"/>
    <n v="1"/>
    <n v="240"/>
    <n v="0"/>
    <s v=" "/>
    <n v="224.3"/>
    <n v="15.7"/>
    <n v="240"/>
    <s v="CPA"/>
    <x v="3"/>
  </r>
  <r>
    <x v="106"/>
    <x v="3"/>
    <n v="2026"/>
    <s v="BTC-0000321"/>
    <x v="19"/>
    <x v="19"/>
    <s v="อะไหล่ยางเล็ก"/>
    <s v="ไม่กำหนด"/>
    <s v="IV2256904/0057"/>
    <s v="บริษัท ส.ศิลป (2521) จำกัด"/>
    <s v="C11"/>
    <n v="1"/>
    <n v="20"/>
    <n v="0"/>
    <s v=" "/>
    <n v="18.690000000000001"/>
    <n v="1.31"/>
    <n v="20"/>
    <s v="CPA"/>
    <x v="3"/>
  </r>
  <r>
    <x v="106"/>
    <x v="3"/>
    <n v="2026"/>
    <s v="BTC-0000321"/>
    <x v="33"/>
    <x v="33"/>
    <s v="อะไหล่ยางเล็ก"/>
    <s v="ไม่กำหนด"/>
    <s v="IV2256904/0057"/>
    <s v="บริษัท ส.ศิลป (2521) จำกัด"/>
    <s v="C11"/>
    <n v="1"/>
    <n v="300"/>
    <n v="0"/>
    <s v=" "/>
    <n v="280.37"/>
    <n v="19.63"/>
    <n v="300"/>
    <s v="CPA"/>
    <x v="3"/>
  </r>
  <r>
    <x v="106"/>
    <x v="3"/>
    <n v="2026"/>
    <s v="BTC-0000321"/>
    <x v="109"/>
    <x v="109"/>
    <s v="อะไหล่ยางเล็ก"/>
    <s v="ไม่กำหนด"/>
    <s v="IV2256904/0057"/>
    <s v="บริษัท ส.ศิลป (2521) จำกัด"/>
    <s v="C11"/>
    <n v="1"/>
    <n v="990"/>
    <n v="0"/>
    <s v=" "/>
    <n v="925.23"/>
    <n v="64.77"/>
    <n v="990"/>
    <s v="CPA"/>
    <x v="3"/>
  </r>
  <r>
    <x v="106"/>
    <x v="3"/>
    <n v="2026"/>
    <s v="BTC-0000321"/>
    <x v="800"/>
    <x v="800"/>
    <s v="ค่าแรง-ยางเล็ก"/>
    <s v="ไม่กำหนด"/>
    <s v="IV2256904/0058"/>
    <s v="บริษัท ส.ศิลป (2521) จำกัด"/>
    <s v="C11"/>
    <n v="1"/>
    <n v="400"/>
    <n v="0"/>
    <s v=" "/>
    <n v="373.83"/>
    <n v="26.17"/>
    <n v="400"/>
    <s v="CPN"/>
    <x v="3"/>
  </r>
  <r>
    <x v="106"/>
    <x v="3"/>
    <n v="2026"/>
    <s v="BTC-0000321"/>
    <x v="197"/>
    <x v="197"/>
    <s v="ยางเล็ก DS"/>
    <s v="DSยางเล็ก"/>
    <s v="IV2256904/0059"/>
    <s v="บริษัท ส.ศิลป (2521) จำกัด"/>
    <s v="C11"/>
    <n v="1"/>
    <n v="2680"/>
    <n v="0"/>
    <s v=" "/>
    <n v="2504.67"/>
    <n v="175.33"/>
    <n v="2680"/>
    <s v="CPY26-M03"/>
    <x v="3"/>
  </r>
  <r>
    <x v="106"/>
    <x v="3"/>
    <n v="2026"/>
    <s v="BTC-0000321"/>
    <x v="1"/>
    <x v="1"/>
    <s v="อะไหล่ยางเล็ก"/>
    <s v="อะไหล่นอก"/>
    <s v="IV2256904/0059"/>
    <s v="บริษัท ส.ศิลป (2521) จำกัด"/>
    <s v="C11"/>
    <n v="1"/>
    <n v="60"/>
    <n v="0"/>
    <s v=" "/>
    <n v="0"/>
    <n v="0"/>
    <n v="0"/>
    <s v="CPA"/>
    <x v="3"/>
  </r>
  <r>
    <x v="106"/>
    <x v="3"/>
    <n v="2026"/>
    <s v="CP-000001462"/>
    <x v="499"/>
    <x v="499"/>
    <s v="อะไหล่ยางเล็ก"/>
    <s v="ไม่กำหนด"/>
    <s v="IV2256904/0060"/>
    <s v="บริษัท โปรดักซ์ เวิลด์ เซฟตี้ จำกัด (สำนักงานใหญ่)"/>
    <s v="C11"/>
    <n v="1"/>
    <n v="1650"/>
    <n v="0"/>
    <s v=" "/>
    <n v="1542.06"/>
    <n v="107.94"/>
    <n v="1650"/>
    <s v="CPA"/>
    <x v="3"/>
  </r>
  <r>
    <x v="106"/>
    <x v="3"/>
    <n v="2026"/>
    <s v="CP-000001462"/>
    <x v="209"/>
    <x v="209"/>
    <s v="อะไหล่ยางเล็ก"/>
    <s v="ไม่กำหนด"/>
    <s v="IV2256904/0060"/>
    <s v="บริษัท โปรดักซ์ เวิลด์ เซฟตี้ จำกัด (สำนักงานใหญ่)"/>
    <s v="C11"/>
    <n v="1"/>
    <n v="220"/>
    <n v="0"/>
    <s v=" "/>
    <n v="205.61"/>
    <n v="14.39"/>
    <n v="220"/>
    <s v="CPA"/>
    <x v="3"/>
  </r>
  <r>
    <x v="106"/>
    <x v="3"/>
    <n v="2026"/>
    <s v="CP-000001462"/>
    <x v="19"/>
    <x v="19"/>
    <s v="อะไหล่ยางเล็ก"/>
    <s v="ไม่กำหนด"/>
    <s v="IV2256904/0060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06"/>
    <x v="3"/>
    <n v="2026"/>
    <s v="CP-000001462"/>
    <x v="211"/>
    <x v="211"/>
    <s v="อะไหล่ยางเล็ก"/>
    <s v="ไม่กำหนด"/>
    <s v="IV2256904/0060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106"/>
    <x v="3"/>
    <n v="2026"/>
    <s v="CP-000001273"/>
    <x v="672"/>
    <x v="672"/>
    <s v="ยางเล็ก DS"/>
    <s v="DSยางเล็ก"/>
    <s v="IV2256904/0061"/>
    <s v="บริษัท ธัญญรัตน์ ทรานสปอร์ต จำกัด (สำนักงานใหญ่)"/>
    <s v="หนึ่ง340"/>
    <n v="2"/>
    <n v="1990"/>
    <n v="0"/>
    <s v=" "/>
    <n v="3719.63"/>
    <n v="260.37"/>
    <n v="3980"/>
    <s v="CPY26-M03"/>
    <x v="3"/>
  </r>
  <r>
    <x v="106"/>
    <x v="3"/>
    <n v="2026"/>
    <s v="CP-000001273"/>
    <x v="1"/>
    <x v="1"/>
    <s v="อะไหล่ยางเล็ก"/>
    <s v="อะไหล่นอก"/>
    <s v="IV2256904/0061"/>
    <s v="บริษัท ธัญญรัตน์ ทรานสปอร์ต จำกัด (สำนักงานใหญ่)"/>
    <s v="หนึ่ง340"/>
    <n v="2"/>
    <n v="60"/>
    <n v="0"/>
    <s v=" "/>
    <n v="0"/>
    <n v="0"/>
    <n v="0"/>
    <s v="CPA"/>
    <x v="3"/>
  </r>
  <r>
    <x v="106"/>
    <x v="3"/>
    <n v="2026"/>
    <s v="BTC-0000460"/>
    <x v="207"/>
    <x v="207"/>
    <s v="ยางเล็ก ML"/>
    <s v="MLยางเล็ก"/>
    <s v="S.3256904/0013"/>
    <s v="บริษัท มังกรทองขนส่ง 2019 จำกัด"/>
    <s v="BB/พงษ์/พต"/>
    <n v="2"/>
    <n v="4880"/>
    <n v="1260"/>
    <s v=" "/>
    <n v="7943.93"/>
    <n v="556.07000000000005"/>
    <n v="8500"/>
    <s v="CP04Y26-M01"/>
    <x v="2"/>
  </r>
  <r>
    <x v="106"/>
    <x v="3"/>
    <n v="2026"/>
    <s v="CP-12222"/>
    <x v="1014"/>
    <x v="1014"/>
    <s v="อะไหล่นอก ยางเล็ก"/>
    <s v="ไม่กำหนด"/>
    <s v="S.5256904/0015"/>
    <s v="บริษัท ธนายุตไอซ์ จำกัด"/>
    <s v="BYเล็ก/พต"/>
    <n v="2"/>
    <n v="2890"/>
    <n v="289"/>
    <s v=" "/>
    <n v="5131.78"/>
    <n v="359.22"/>
    <n v="5491"/>
    <s v="CP03A"/>
    <x v="1"/>
  </r>
  <r>
    <x v="106"/>
    <x v="3"/>
    <n v="2026"/>
    <s v="CP-12222"/>
    <x v="1015"/>
    <x v="1015"/>
    <s v="อะไหล่นอก ยางเล็ก"/>
    <s v="ไม่กำหนด"/>
    <s v="S.5256904/0015"/>
    <s v="บริษัท ธนายุตไอซ์ จำกัด"/>
    <s v="BYเล็ก/พต"/>
    <n v="2"/>
    <n v="3900"/>
    <n v="390"/>
    <s v=" "/>
    <n v="6925.23"/>
    <n v="484.77"/>
    <n v="7410"/>
    <s v="CP03A"/>
    <x v="1"/>
  </r>
  <r>
    <x v="106"/>
    <x v="3"/>
    <n v="2026"/>
    <s v="CP-12222"/>
    <x v="1016"/>
    <x v="1016"/>
    <s v="อะไหล่ยางเล็ก"/>
    <s v="ไม่กำหนด"/>
    <s v="S.5256904/0015"/>
    <s v="บริษัท ธนายุตไอซ์ จำกัด"/>
    <s v="BYเล็ก/พต"/>
    <n v="2"/>
    <n v="380"/>
    <n v="38"/>
    <s v=" "/>
    <n v="674.77"/>
    <n v="47.23"/>
    <n v="722"/>
    <s v="CP03A"/>
    <x v="1"/>
  </r>
  <r>
    <x v="106"/>
    <x v="3"/>
    <n v="2026"/>
    <s v="CP-12222"/>
    <x v="1017"/>
    <x v="1017"/>
    <s v="อะไหล่นอก ยางเล็ก"/>
    <s v="ไม่กำหนด"/>
    <s v="S.5256904/0015"/>
    <s v="บริษัท ธนายุตไอซ์ จำกัด"/>
    <s v="BYเล็ก/พต"/>
    <n v="2"/>
    <n v="400"/>
    <n v="40"/>
    <s v=" "/>
    <n v="710.28"/>
    <n v="49.72"/>
    <n v="760"/>
    <s v="CP03A"/>
    <x v="1"/>
  </r>
  <r>
    <x v="106"/>
    <x v="3"/>
    <n v="2026"/>
    <s v="CP-12222"/>
    <x v="1018"/>
    <x v="1018"/>
    <s v="อะไหล่นอก ยางเล็ก"/>
    <s v="ไม่กำหนด"/>
    <s v="S.5256904/0015"/>
    <s v="บริษัท ธนายุตไอซ์ จำกัด"/>
    <s v="BYเล็ก/พต"/>
    <n v="2"/>
    <n v="205"/>
    <n v="20.5"/>
    <s v=" "/>
    <n v="364.02"/>
    <n v="25.48"/>
    <n v="389.5"/>
    <s v="CP03A"/>
    <x v="1"/>
  </r>
  <r>
    <x v="106"/>
    <x v="3"/>
    <n v="2026"/>
    <s v="CP-12222"/>
    <x v="1019"/>
    <x v="1019"/>
    <s v="อะไหล่นอก ยางเล็ก"/>
    <s v="ไม่กำหนด"/>
    <s v="S.5256904/0015"/>
    <s v="บริษัท ธนายุตไอซ์ จำกัด"/>
    <s v="BYเล็ก/พต"/>
    <n v="1"/>
    <n v="380"/>
    <n v="19"/>
    <s v=" "/>
    <n v="337.38"/>
    <n v="23.62"/>
    <n v="361"/>
    <s v="CP03A"/>
    <x v="1"/>
  </r>
  <r>
    <x v="106"/>
    <x v="3"/>
    <n v="2026"/>
    <s v="CP-12222"/>
    <x v="1020"/>
    <x v="1020"/>
    <s v="อะไหล่นอก ยางเล็ก"/>
    <s v="ไม่กำหนด"/>
    <s v="S.5256904/0015"/>
    <s v="บริษัท ธนายุตไอซ์ จำกัด"/>
    <s v="BYเล็ก/พต"/>
    <n v="2"/>
    <n v="380"/>
    <n v="38"/>
    <s v=" "/>
    <n v="674.77"/>
    <n v="47.23"/>
    <n v="722"/>
    <s v="CP03A"/>
    <x v="1"/>
  </r>
  <r>
    <x v="106"/>
    <x v="3"/>
    <n v="2026"/>
    <s v="CP-12222"/>
    <x v="1021"/>
    <x v="1021"/>
    <s v="อะไหล่นอก ยางเล็ก"/>
    <s v="ไม่กำหนด"/>
    <s v="S.5256904/0015"/>
    <s v="บริษัท ธนายุตไอซ์ จำกัด"/>
    <s v="BYเล็ก/พต"/>
    <n v="1"/>
    <n v="1750"/>
    <n v="87.5"/>
    <s v=" "/>
    <n v="1553.74"/>
    <n v="108.76"/>
    <n v="1662.5"/>
    <s v="CP03A"/>
    <x v="1"/>
  </r>
  <r>
    <x v="106"/>
    <x v="3"/>
    <n v="2026"/>
    <s v="CP-12222"/>
    <x v="375"/>
    <x v="375"/>
    <s v="อะไหล่นอก ยางเล็ก"/>
    <s v="ไม่กำหนด"/>
    <s v="S.5256904/0015"/>
    <s v="บริษัท ธนายุตไอซ์ จำกัด"/>
    <s v="BYเล็ก/พต"/>
    <n v="1"/>
    <n v="730"/>
    <n v="36.5"/>
    <s v=" "/>
    <n v="648.13"/>
    <n v="45.37"/>
    <n v="693.5"/>
    <s v="CP03A"/>
    <x v="1"/>
  </r>
  <r>
    <x v="106"/>
    <x v="3"/>
    <n v="2026"/>
    <s v="CP-12222"/>
    <x v="376"/>
    <x v="376"/>
    <s v="อะไหล่นอก ยางเล็ก"/>
    <s v="ไม่กำหนด"/>
    <s v="S.5256904/0015"/>
    <s v="บริษัท ธนายุตไอซ์ จำกัด"/>
    <s v="BYเล็ก/พต"/>
    <n v="1"/>
    <n v="170"/>
    <n v="8.5"/>
    <s v=" "/>
    <n v="150.93"/>
    <n v="10.57"/>
    <n v="161.5"/>
    <s v="CP03A"/>
    <x v="1"/>
  </r>
  <r>
    <x v="106"/>
    <x v="3"/>
    <n v="2026"/>
    <s v="CP-12222"/>
    <x v="64"/>
    <x v="64"/>
    <s v="ค่าบริการ"/>
    <s v="ไม่กำหนด"/>
    <s v="S.5256904/0015"/>
    <s v="บริษัท ธนายุตไอซ์ จำกัด"/>
    <s v="BYเล็ก/พต"/>
    <n v="3"/>
    <n v="480"/>
    <n v="113"/>
    <s v=" "/>
    <n v="1240.19"/>
    <n v="86.81"/>
    <n v="1327"/>
    <s v="CP03N"/>
    <x v="1"/>
  </r>
  <r>
    <x v="106"/>
    <x v="3"/>
    <n v="2026"/>
    <s v="CP-12222"/>
    <x v="140"/>
    <x v="140"/>
    <s v="อะไหล่ยางเล็ก"/>
    <s v="ไม่กำหนด"/>
    <s v="S.5256904/0016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06"/>
    <x v="3"/>
    <n v="2026"/>
    <s v="CP-12222"/>
    <x v="18"/>
    <x v="18"/>
    <s v="อะไหล่ยางเล็ก"/>
    <s v="ไม่กำหนด"/>
    <s v="S.5256904/0016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06"/>
    <x v="3"/>
    <n v="2026"/>
    <s v="CP-12222"/>
    <x v="269"/>
    <x v="269"/>
    <s v="อะไหล่ยางเล็ก"/>
    <s v="ไม่กำหนด"/>
    <s v="S.5256904/0016"/>
    <s v="บริษัท ธนายุตไอซ์ จำกัด"/>
    <s v="BYเล็ก/พต"/>
    <n v="1"/>
    <n v="220"/>
    <n v="0"/>
    <s v=" "/>
    <n v="0"/>
    <n v="0"/>
    <n v="0"/>
    <s v="CP03A"/>
    <x v="1"/>
  </r>
  <r>
    <x v="106"/>
    <x v="3"/>
    <n v="2026"/>
    <s v="CP-12222"/>
    <x v="19"/>
    <x v="19"/>
    <s v="อะไหล่ยางเล็ก"/>
    <s v="ไม่กำหนด"/>
    <s v="S.5256904/0016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06"/>
    <x v="3"/>
    <n v="2026"/>
    <s v="CP-12222"/>
    <x v="140"/>
    <x v="140"/>
    <s v="อะไหล่ยางเล็ก"/>
    <s v="ไม่กำหนด"/>
    <s v="S.5256904/0017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06"/>
    <x v="3"/>
    <n v="2026"/>
    <s v="CP-12222"/>
    <x v="18"/>
    <x v="18"/>
    <s v="อะไหล่ยางเล็ก"/>
    <s v="ไม่กำหนด"/>
    <s v="S.5256904/0017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06"/>
    <x v="3"/>
    <n v="2026"/>
    <s v="CP-12222"/>
    <x v="40"/>
    <x v="40"/>
    <s v="อะไหล่ยางเล็ก"/>
    <s v="ไม่กำหนด"/>
    <s v="S.5256904/0017"/>
    <s v="บริษัท ธนายุตไอซ์ จำกัด"/>
    <s v="BYเล็ก/พต"/>
    <n v="1"/>
    <n v="330"/>
    <n v="0"/>
    <s v=" "/>
    <n v="0"/>
    <n v="0"/>
    <n v="0"/>
    <s v="CP03A"/>
    <x v="1"/>
  </r>
  <r>
    <x v="106"/>
    <x v="3"/>
    <n v="2026"/>
    <s v="CP-12222"/>
    <x v="37"/>
    <x v="37"/>
    <s v="อะไหล่ยางเล็ก"/>
    <s v="ไม่กำหนด"/>
    <s v="S.5256904/0017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06"/>
    <x v="3"/>
    <n v="2026"/>
    <s v="CP-12222"/>
    <x v="342"/>
    <x v="342"/>
    <s v="ยางเล็ก DS"/>
    <s v="DSยางเล็ก"/>
    <s v="S.5256904/0017"/>
    <s v="บริษัท ธนายุตไอซ์ จำกัด"/>
    <s v="BYเล็ก/พต"/>
    <n v="1"/>
    <n v="2080"/>
    <n v="104"/>
    <s v=" "/>
    <n v="1846.73"/>
    <n v="129.27000000000001"/>
    <n v="1976"/>
    <s v="CP03Y26-M02"/>
    <x v="1"/>
  </r>
  <r>
    <x v="106"/>
    <x v="3"/>
    <n v="2026"/>
    <s v="CP-12222"/>
    <x v="1"/>
    <x v="1"/>
    <s v="อะไหล่ยางเล็ก"/>
    <s v="อะไหล่นอก"/>
    <s v="S.5256904/0017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106"/>
    <x v="3"/>
    <n v="2026"/>
    <s v="CP-12222"/>
    <x v="137"/>
    <x v="137"/>
    <s v="ยางเล็ก ML"/>
    <s v="MLยางเล็ก"/>
    <s v="S.5256904/0018"/>
    <s v="บริษัท ธนายุตไอซ์ จำกัด"/>
    <s v="BYเล็ก/พต"/>
    <n v="1"/>
    <n v="5350"/>
    <n v="267.5"/>
    <s v=" "/>
    <n v="4750"/>
    <n v="332.5"/>
    <n v="5082.5"/>
    <s v="CP03Y26-M02"/>
    <x v="1"/>
  </r>
  <r>
    <x v="106"/>
    <x v="3"/>
    <n v="2026"/>
    <s v="CP-12222"/>
    <x v="1"/>
    <x v="1"/>
    <s v="อะไหล่ยางเล็ก"/>
    <s v="อะไหล่นอก"/>
    <s v="S.5256904/0018"/>
    <s v="บริษัท ธนายุตไอซ์ จำกัด"/>
    <s v="BYเล็ก/พต"/>
    <n v="1"/>
    <n v="60"/>
    <n v="0"/>
    <s v=" "/>
    <n v="0"/>
    <n v="0"/>
    <n v="0"/>
    <s v="CP03A"/>
    <x v="1"/>
  </r>
  <r>
    <x v="107"/>
    <x v="3"/>
    <n v="2026"/>
    <s v="CP-18711"/>
    <x v="38"/>
    <x v="38"/>
    <s v="อะไหล่ยางเล็ก"/>
    <s v="ไม่กำหนด"/>
    <s v="CS.2256904/051"/>
    <s v="คุณรชต อภัยสอน"/>
    <s v="BB/ปูน"/>
    <n v="1"/>
    <n v="1150"/>
    <n v="0"/>
    <s v=" "/>
    <n v="1074.77"/>
    <n v="75.23"/>
    <n v="1150"/>
    <s v="CP04A"/>
    <x v="2"/>
  </r>
  <r>
    <x v="107"/>
    <x v="3"/>
    <n v="2026"/>
    <s v="CP-18711"/>
    <x v="39"/>
    <x v="39"/>
    <s v="อะไหล่ยางเล็ก"/>
    <s v="ไม่กำหนด"/>
    <s v="CS.2256904/051"/>
    <s v="คุณรชต อภัยสอน"/>
    <s v="BB/ปูน"/>
    <n v="1"/>
    <n v="175"/>
    <n v="0"/>
    <s v=" "/>
    <n v="0"/>
    <n v="0"/>
    <n v="0"/>
    <s v="CP04A"/>
    <x v="2"/>
  </r>
  <r>
    <x v="107"/>
    <x v="3"/>
    <n v="2026"/>
    <s v="CP-18711"/>
    <x v="428"/>
    <x v="428"/>
    <s v="อะไหล่ยางเล็ก"/>
    <s v="ไม่กำหนด"/>
    <s v="CS.2256904/051"/>
    <s v="คุณรชต อภัยสอน"/>
    <s v="BB/ปูน"/>
    <n v="1"/>
    <n v="350"/>
    <n v="0"/>
    <s v=" "/>
    <n v="327.10000000000002"/>
    <n v="22.9"/>
    <n v="350"/>
    <s v="CP04A"/>
    <x v="2"/>
  </r>
  <r>
    <x v="107"/>
    <x v="3"/>
    <n v="2026"/>
    <s v="CP-18711"/>
    <x v="37"/>
    <x v="37"/>
    <s v="อะไหล่ยางเล็ก"/>
    <s v="ไม่กำหนด"/>
    <s v="CS.2256904/051"/>
    <s v="คุณรชต อภัยสอน"/>
    <s v="BB/ปูน"/>
    <n v="1"/>
    <n v="20"/>
    <n v="0"/>
    <s v=" "/>
    <n v="18.690000000000001"/>
    <n v="1.31"/>
    <n v="20"/>
    <s v="CP04A"/>
    <x v="2"/>
  </r>
  <r>
    <x v="107"/>
    <x v="3"/>
    <n v="2026"/>
    <s v="CP-18712"/>
    <x v="28"/>
    <x v="28"/>
    <s v="อะไหล่ยางเล็ก"/>
    <s v="ไม่กำหนด"/>
    <s v="CS.2256904/052"/>
    <s v="คุณธนธร จงดำเกิง"/>
    <s v="BB/พงษ์"/>
    <n v="1"/>
    <n v="1650"/>
    <n v="0"/>
    <s v=" "/>
    <n v="1542.06"/>
    <n v="107.94"/>
    <n v="1650"/>
    <s v="CP04A"/>
    <x v="2"/>
  </r>
  <r>
    <x v="107"/>
    <x v="3"/>
    <n v="2026"/>
    <s v="CP-18712"/>
    <x v="940"/>
    <x v="940"/>
    <s v="อะไหล่ยางเล็ก"/>
    <s v="ไม่กำหนด"/>
    <s v="CS.2256904/052"/>
    <s v="คุณธนธร จงดำเกิง"/>
    <s v="BB/พงษ์"/>
    <n v="1"/>
    <n v="420"/>
    <n v="0"/>
    <s v=" "/>
    <n v="0"/>
    <n v="0"/>
    <n v="0"/>
    <s v="CP04A"/>
    <x v="2"/>
  </r>
  <r>
    <x v="107"/>
    <x v="3"/>
    <n v="2026"/>
    <s v="CP-18712"/>
    <x v="154"/>
    <x v="154"/>
    <s v="อะไหล่ยางเล็ก"/>
    <s v="ไม่กำหนด"/>
    <s v="CS.2256904/052"/>
    <s v="คุณธนธร จงดำเกิง"/>
    <s v="BB/พงษ์"/>
    <n v="1"/>
    <n v="220"/>
    <n v="0"/>
    <s v=" "/>
    <n v="205.61"/>
    <n v="14.39"/>
    <n v="220"/>
    <s v="CP04A"/>
    <x v="2"/>
  </r>
  <r>
    <x v="107"/>
    <x v="3"/>
    <n v="2026"/>
    <s v="CP-18712"/>
    <x v="37"/>
    <x v="37"/>
    <s v="อะไหล่ยางเล็ก"/>
    <s v="ไม่กำหนด"/>
    <s v="CS.2256904/052"/>
    <s v="คุณธนธร จงดำเกิง"/>
    <s v="BB/พงษ์"/>
    <n v="1"/>
    <n v="20"/>
    <n v="0"/>
    <s v=" "/>
    <n v="18.690000000000001"/>
    <n v="1.31"/>
    <n v="20"/>
    <s v="CP04A"/>
    <x v="2"/>
  </r>
  <r>
    <x v="107"/>
    <x v="3"/>
    <n v="2026"/>
    <s v="CP-18712"/>
    <x v="2"/>
    <x v="2"/>
    <s v="ค่าแรง-ยางเล็ก"/>
    <s v="ไม่กำหนด"/>
    <s v="CS.2256904/052"/>
    <s v="คุณธนธร จงดำเกิง"/>
    <s v="BB/พงษ์"/>
    <n v="2"/>
    <n v="120"/>
    <n v="0"/>
    <s v=" "/>
    <n v="224.3"/>
    <n v="15.7"/>
    <n v="240"/>
    <s v="CP04N"/>
    <x v="2"/>
  </r>
  <r>
    <x v="107"/>
    <x v="3"/>
    <n v="2026"/>
    <s v="CP-18714"/>
    <x v="202"/>
    <x v="202"/>
    <s v="ยางเล็ก BS"/>
    <s v="BSยางเล็ก"/>
    <s v="CS.2256904/053"/>
    <s v="คุณพรพรรณ วิชญาเดชะ"/>
    <s v="BB/พงษ์"/>
    <n v="4"/>
    <n v="2850"/>
    <n v="0"/>
    <s v=" "/>
    <n v="10654.21"/>
    <n v="745.79"/>
    <n v="11400"/>
    <s v="CP04Y26-M03"/>
    <x v="2"/>
  </r>
  <r>
    <x v="107"/>
    <x v="3"/>
    <n v="2026"/>
    <s v="CP-18714"/>
    <x v="1"/>
    <x v="1"/>
    <s v="อะไหล่ยางเล็ก"/>
    <s v="อะไหล่นอก"/>
    <s v="CS.2256904/053"/>
    <s v="คุณพรพรรณ วิชญาเดชะ"/>
    <s v="BB/พงษ์"/>
    <n v="4"/>
    <n v="60"/>
    <n v="0"/>
    <s v=" "/>
    <n v="0"/>
    <n v="0"/>
    <n v="0"/>
    <s v="CP04A"/>
    <x v="2"/>
  </r>
  <r>
    <x v="107"/>
    <x v="3"/>
    <n v="2026"/>
    <s v="CP-18714"/>
    <x v="13"/>
    <x v="13"/>
    <s v="ค่าแรง-ยางเล็ก"/>
    <s v="ไม่กำหนด"/>
    <s v="CS.2256904/053"/>
    <s v="คุณพรพรรณ วิชญาเดชะ"/>
    <s v="BB/พงษ์"/>
    <n v="4"/>
    <n v="50"/>
    <n v="0"/>
    <s v=" "/>
    <n v="0"/>
    <n v="0"/>
    <n v="0"/>
    <s v="CP04N"/>
    <x v="2"/>
  </r>
  <r>
    <x v="107"/>
    <x v="3"/>
    <n v="2026"/>
    <s v="CP-18714"/>
    <x v="2"/>
    <x v="2"/>
    <s v="ค่าแรง-ยางเล็ก"/>
    <s v="ไม่กำหนด"/>
    <s v="CS.2256904/053"/>
    <s v="คุณพรพรรณ วิชญาเดชะ"/>
    <s v="BB/พงษ์"/>
    <n v="4"/>
    <n v="120"/>
    <n v="0"/>
    <s v=" "/>
    <n v="0"/>
    <n v="0"/>
    <n v="0"/>
    <s v="CP04N"/>
    <x v="2"/>
  </r>
  <r>
    <x v="107"/>
    <x v="3"/>
    <n v="2026"/>
    <s v="CP-18714"/>
    <x v="3"/>
    <x v="3"/>
    <s v="ค่าบริการตั้งศูนย์-ยางเล็ก"/>
    <s v="ไม่กำหนด"/>
    <s v="CS.2256904/053"/>
    <s v="คุณพรพรรณ วิชญาเดชะ"/>
    <s v="BB/พงษ์"/>
    <n v="1"/>
    <n v="400"/>
    <n v="0"/>
    <s v=" "/>
    <n v="0"/>
    <n v="0"/>
    <n v="0"/>
    <s v="CP04N"/>
    <x v="2"/>
  </r>
  <r>
    <x v="107"/>
    <x v="3"/>
    <n v="2026"/>
    <s v="CP-18714"/>
    <x v="43"/>
    <x v="43"/>
    <s v="อะไหล่ยางเล็ก"/>
    <s v="ไม่กำหนด"/>
    <s v="CS.2256904/053"/>
    <s v="คุณพรพรรณ วิชญาเดชะ"/>
    <s v="BB/พงษ์"/>
    <n v="1"/>
    <n v="790"/>
    <n v="0"/>
    <s v=" "/>
    <n v="738.32"/>
    <n v="51.68"/>
    <n v="790"/>
    <s v="CP04A"/>
    <x v="2"/>
  </r>
  <r>
    <x v="107"/>
    <x v="3"/>
    <n v="2026"/>
    <s v="CP-18714"/>
    <x v="44"/>
    <x v="44"/>
    <s v="อะไหล่ยางเล็ก"/>
    <s v="ไม่กำหนด"/>
    <s v="CS.2256904/053"/>
    <s v="คุณพรพรรณ วิชญาเดชะ"/>
    <s v="BB/พงษ์"/>
    <n v="1"/>
    <n v="215"/>
    <n v="0"/>
    <s v=" "/>
    <n v="0"/>
    <n v="0"/>
    <n v="0"/>
    <s v="CP04A"/>
    <x v="2"/>
  </r>
  <r>
    <x v="107"/>
    <x v="3"/>
    <n v="2026"/>
    <s v="CP-18714"/>
    <x v="19"/>
    <x v="19"/>
    <s v="อะไหล่ยางเล็ก"/>
    <s v="ไม่กำหนด"/>
    <s v="CS.2256904/053"/>
    <s v="คุณพรพรรณ วิชญาเดชะ"/>
    <s v="BB/พงษ์"/>
    <n v="1"/>
    <n v="20"/>
    <n v="0"/>
    <s v=" "/>
    <n v="18.690000000000001"/>
    <n v="1.31"/>
    <n v="20"/>
    <s v="CP04A"/>
    <x v="2"/>
  </r>
  <r>
    <x v="107"/>
    <x v="3"/>
    <n v="2026"/>
    <s v="CP-18714"/>
    <x v="81"/>
    <x v="81"/>
    <s v="อะไหล่ยางเล็ก"/>
    <s v="ไม่กำหนด"/>
    <s v="CS.2256904/053"/>
    <s v="คุณพรพรรณ วิชญาเดชะ"/>
    <s v="BB/พงษ์"/>
    <n v="1"/>
    <n v="220"/>
    <n v="0"/>
    <s v=" "/>
    <n v="0"/>
    <n v="0"/>
    <n v="0"/>
    <s v="CP04A"/>
    <x v="2"/>
  </r>
  <r>
    <x v="107"/>
    <x v="3"/>
    <n v="2026"/>
    <s v="CP-18715"/>
    <x v="327"/>
    <x v="327"/>
    <s v="ยางเล็ก DL"/>
    <s v="DUNLOP"/>
    <s v="CS.6256904/027"/>
    <s v="คุณไกรสิทธิ์ อัจฉริยะประสิทธิ์"/>
    <s v="C13"/>
    <n v="4"/>
    <n v="3520"/>
    <n v="3520"/>
    <s v=" "/>
    <n v="9869.16"/>
    <n v="690.84"/>
    <n v="10560"/>
    <s v="CP02Y26-M02"/>
    <x v="0"/>
  </r>
  <r>
    <x v="107"/>
    <x v="3"/>
    <n v="2026"/>
    <s v="CP-18715"/>
    <x v="1"/>
    <x v="1"/>
    <s v="อะไหล่ยางเล็ก"/>
    <s v="อะไหล่นอก"/>
    <s v="CS.6256904/027"/>
    <s v="คุณไกรสิทธิ์ อัจฉริยะประสิทธิ์"/>
    <s v="C13"/>
    <n v="4"/>
    <n v="60"/>
    <n v="0"/>
    <s v=" "/>
    <n v="0"/>
    <n v="0"/>
    <n v="0"/>
    <s v="CP02A"/>
    <x v="0"/>
  </r>
  <r>
    <x v="107"/>
    <x v="3"/>
    <n v="2026"/>
    <s v="CP-18715"/>
    <x v="2"/>
    <x v="2"/>
    <s v="ค่าแรง-ยางเล็ก"/>
    <s v="ไม่กำหนด"/>
    <s v="CS.6256904/027"/>
    <s v="คุณไกรสิทธิ์ อัจฉริยะประสิทธิ์"/>
    <s v="C13"/>
    <n v="4"/>
    <n v="120"/>
    <n v="0"/>
    <s v=" "/>
    <n v="0"/>
    <n v="0"/>
    <n v="0"/>
    <s v="CP02N"/>
    <x v="0"/>
  </r>
  <r>
    <x v="107"/>
    <x v="3"/>
    <n v="2026"/>
    <s v="CP-18715"/>
    <x v="3"/>
    <x v="3"/>
    <s v="ค่าบริการตั้งศูนย์-ยางเล็ก"/>
    <s v="ไม่กำหนด"/>
    <s v="CS.6256904/027"/>
    <s v="คุณไกรสิทธิ์ อัจฉริยะประสิทธิ์"/>
    <s v="C13"/>
    <n v="1"/>
    <n v="400"/>
    <n v="0"/>
    <s v=" "/>
    <n v="0"/>
    <n v="0"/>
    <n v="0"/>
    <s v="CP02N"/>
    <x v="0"/>
  </r>
  <r>
    <x v="107"/>
    <x v="3"/>
    <n v="2026"/>
    <s v="CP-18715"/>
    <x v="158"/>
    <x v="158"/>
    <s v="ของแจกของแถม"/>
    <s v="LEAO"/>
    <s v="CS.6256904/027"/>
    <s v="คุณไกรสิทธิ์ อัจฉริยะประสิทธิ์"/>
    <s v="C13"/>
    <n v="2"/>
    <n v="1"/>
    <n v="0"/>
    <s v=" "/>
    <n v="0"/>
    <n v="0"/>
    <n v="0"/>
    <s v="CP02N"/>
    <x v="0"/>
  </r>
  <r>
    <x v="107"/>
    <x v="3"/>
    <n v="2026"/>
    <s v="CP-18710"/>
    <x v="117"/>
    <x v="117"/>
    <s v="ยางเล็ก BS"/>
    <s v="BSยางเล็ก"/>
    <s v="CS.8256904/099"/>
    <s v="บริษัท เวิลด์ วาย เรดิโอ จำกัด (สำนักงานใหญ่)"/>
    <s v="C10"/>
    <n v="1"/>
    <n v="3490"/>
    <n v="0"/>
    <s v=" "/>
    <n v="3261.68"/>
    <n v="228.32"/>
    <n v="3490"/>
    <s v="CP03Y26-M01"/>
    <x v="1"/>
  </r>
  <r>
    <x v="107"/>
    <x v="3"/>
    <n v="2026"/>
    <s v="CP-18710"/>
    <x v="117"/>
    <x v="117"/>
    <s v="ยางเล็ก BS"/>
    <s v="BSยางเล็ก"/>
    <s v="CS.8256904/099"/>
    <s v="บริษัท เวิลด์ วาย เรดิโอ จำกัด (สำนักงานใหญ่)"/>
    <s v="C10"/>
    <n v="3"/>
    <n v="3490"/>
    <n v="0"/>
    <s v=" "/>
    <n v="9785.0499999999993"/>
    <n v="684.95"/>
    <n v="10470"/>
    <s v="CP03Y26-M02"/>
    <x v="1"/>
  </r>
  <r>
    <x v="107"/>
    <x v="3"/>
    <n v="2026"/>
    <s v="CP-18710"/>
    <x v="1"/>
    <x v="1"/>
    <s v="อะไหล่ยางเล็ก"/>
    <s v="อะไหล่นอก"/>
    <s v="CS.8256904/099"/>
    <s v="บริษัท เวิลด์ วาย เรดิโอ จำกัด (สำนักงานใหญ่)"/>
    <s v="C10"/>
    <n v="4"/>
    <n v="60"/>
    <n v="0"/>
    <s v=" "/>
    <n v="0"/>
    <n v="0"/>
    <n v="0"/>
    <s v="CP03A"/>
    <x v="1"/>
  </r>
  <r>
    <x v="107"/>
    <x v="3"/>
    <n v="2026"/>
    <s v="CP-18710"/>
    <x v="2"/>
    <x v="2"/>
    <s v="ค่าแรง-ยางเล็ก"/>
    <s v="ไม่กำหนด"/>
    <s v="CS.8256904/099"/>
    <s v="บริษัท เวิลด์ วาย เรดิโอ จำกัด (สำนักงานใหญ่)"/>
    <s v="C10"/>
    <n v="4"/>
    <n v="120"/>
    <n v="0"/>
    <s v=" "/>
    <n v="0"/>
    <n v="0"/>
    <n v="0"/>
    <s v="CP03N"/>
    <x v="1"/>
  </r>
  <r>
    <x v="107"/>
    <x v="3"/>
    <n v="2026"/>
    <s v="CP-18710"/>
    <x v="3"/>
    <x v="3"/>
    <s v="ค่าบริการตั้งศูนย์-ยางเล็ก"/>
    <s v="ไม่กำหนด"/>
    <s v="CS.8256904/099"/>
    <s v="บริษัท เวิลด์ วาย เรดิโอ จำกัด (สำนักงานใหญ่)"/>
    <s v="C10"/>
    <n v="1"/>
    <n v="400"/>
    <n v="0"/>
    <s v=" "/>
    <n v="0"/>
    <n v="0"/>
    <n v="0"/>
    <s v="CP03N"/>
    <x v="1"/>
  </r>
  <r>
    <x v="107"/>
    <x v="3"/>
    <n v="2026"/>
    <s v="CP-18710"/>
    <x v="373"/>
    <x v="373"/>
    <s v="น้ำมันเครื่อง"/>
    <s v="ไม่กำหนด"/>
    <s v="CS.8256904/099"/>
    <s v="บริษัท เวิลด์ วาย เรดิโอ จำกัด (สำนักงานใหญ่)"/>
    <s v="C10"/>
    <n v="3"/>
    <n v="200"/>
    <n v="0"/>
    <s v=" "/>
    <n v="560.75"/>
    <n v="39.25"/>
    <n v="600"/>
    <s v="CP03A"/>
    <x v="1"/>
  </r>
  <r>
    <x v="107"/>
    <x v="3"/>
    <n v="2026"/>
    <s v="CP-18710"/>
    <x v="373"/>
    <x v="373"/>
    <s v="น้ำมันเครื่อง"/>
    <s v="ไม่กำหนด"/>
    <s v="CS.8256904/099"/>
    <s v="บริษัท เวิลด์ วาย เรดิโอ จำกัด (สำนักงานใหญ่)"/>
    <s v="C10"/>
    <n v="3"/>
    <n v="200"/>
    <n v="0"/>
    <s v=" "/>
    <n v="560.75"/>
    <n v="39.25"/>
    <n v="600"/>
    <s v="CP03A"/>
    <x v="1"/>
  </r>
  <r>
    <x v="107"/>
    <x v="3"/>
    <n v="2026"/>
    <s v="CP-18710"/>
    <x v="64"/>
    <x v="64"/>
    <s v="ค่าบริการ"/>
    <s v="ไม่กำหนด"/>
    <s v="CS.8256904/099"/>
    <s v="บริษัท เวิลด์ วาย เรดิโอ จำกัด (สำนักงานใหญ่)"/>
    <s v="C10"/>
    <n v="1"/>
    <n v="480"/>
    <n v="140"/>
    <s v=" "/>
    <n v="317.76"/>
    <n v="22.24"/>
    <n v="340"/>
    <s v="CP03N"/>
    <x v="1"/>
  </r>
  <r>
    <x v="107"/>
    <x v="3"/>
    <n v="2026"/>
    <s v="CP-16939"/>
    <x v="57"/>
    <x v="57"/>
    <s v="ค่าบริการ"/>
    <s v="ไม่กำหนด"/>
    <s v="CS.8256904/100"/>
    <s v="คุณ สุดารัตน์ ไกรทองสุข"/>
    <s v="C10"/>
    <n v="1"/>
    <n v="300"/>
    <n v="0"/>
    <s v=" "/>
    <n v="280.37"/>
    <n v="19.63"/>
    <n v="300"/>
    <s v="CP03N"/>
    <x v="1"/>
  </r>
  <r>
    <x v="107"/>
    <x v="3"/>
    <n v="2026"/>
    <s v="CP-18713"/>
    <x v="593"/>
    <x v="593"/>
    <s v="ยางเล็ก DL"/>
    <s v="DUNLOP"/>
    <s v="CS.8256904/101"/>
    <s v="บริษัท โซคราฟ เอ็นจิเนียริ่ง จำกัด"/>
    <s v="C10"/>
    <n v="4"/>
    <n v="3090"/>
    <n v="3090"/>
    <s v=" "/>
    <n v="8663.5499999999993"/>
    <n v="606.45000000000005"/>
    <n v="9270"/>
    <s v="CP03Y26-M01"/>
    <x v="1"/>
  </r>
  <r>
    <x v="107"/>
    <x v="3"/>
    <n v="2026"/>
    <s v="CP-18713"/>
    <x v="1"/>
    <x v="1"/>
    <s v="อะไหล่ยางเล็ก"/>
    <s v="อะไหล่นอก"/>
    <s v="CS.8256904/101"/>
    <s v="บริษัท โซคราฟ เอ็นจิเนียริ่ง จำกัด"/>
    <s v="C10"/>
    <n v="4"/>
    <n v="60"/>
    <n v="0"/>
    <s v=" "/>
    <n v="0"/>
    <n v="0"/>
    <n v="0"/>
    <s v="CP03A"/>
    <x v="1"/>
  </r>
  <r>
    <x v="107"/>
    <x v="3"/>
    <n v="2026"/>
    <s v="CP-18713"/>
    <x v="2"/>
    <x v="2"/>
    <s v="ค่าแรง-ยางเล็ก"/>
    <s v="ไม่กำหนด"/>
    <s v="CS.8256904/101"/>
    <s v="บริษัท โซคราฟ เอ็นจิเนียริ่ง จำกัด"/>
    <s v="C10"/>
    <n v="4"/>
    <n v="120"/>
    <n v="0"/>
    <s v=" "/>
    <n v="0"/>
    <n v="0"/>
    <n v="0"/>
    <s v="CP03N"/>
    <x v="1"/>
  </r>
  <r>
    <x v="107"/>
    <x v="3"/>
    <n v="2026"/>
    <s v="CP-18713"/>
    <x v="3"/>
    <x v="3"/>
    <s v="ค่าบริการตั้งศูนย์-ยางเล็ก"/>
    <s v="ไม่กำหนด"/>
    <s v="CS.8256904/101"/>
    <s v="บริษัท โซคราฟ เอ็นจิเนียริ่ง จำกัด"/>
    <s v="C10"/>
    <n v="1"/>
    <n v="400"/>
    <n v="0"/>
    <s v=" "/>
    <n v="0"/>
    <n v="0"/>
    <n v="0"/>
    <s v="CP03N"/>
    <x v="1"/>
  </r>
  <r>
    <x v="107"/>
    <x v="3"/>
    <n v="2026"/>
    <s v="CP-000001807"/>
    <x v="140"/>
    <x v="140"/>
    <s v="อะไหล่ยางเล็ก"/>
    <s v="ไม่กำหนด"/>
    <s v="CS5256904/0033"/>
    <s v="คุณรชต  สิงห์มอญ"/>
    <s v="หนึ่ง340"/>
    <n v="1"/>
    <n v="1350"/>
    <n v="0"/>
    <s v=" "/>
    <n v="1261.68"/>
    <n v="88.32"/>
    <n v="1350"/>
    <s v="CPA"/>
    <x v="3"/>
  </r>
  <r>
    <x v="107"/>
    <x v="3"/>
    <n v="2026"/>
    <s v="CP-000001807"/>
    <x v="309"/>
    <x v="309"/>
    <s v="อะไหล่ยางเล็ก"/>
    <s v="ไม่กำหนด"/>
    <s v="CS5256904/0033"/>
    <s v="คุณรชต  สิงห์มอญ"/>
    <s v="หนึ่ง340"/>
    <n v="1"/>
    <n v="300"/>
    <n v="0"/>
    <s v=" "/>
    <n v="280.37"/>
    <n v="19.63"/>
    <n v="300"/>
    <s v="CPA"/>
    <x v="3"/>
  </r>
  <r>
    <x v="107"/>
    <x v="3"/>
    <n v="2026"/>
    <s v="CP-000001807"/>
    <x v="19"/>
    <x v="19"/>
    <s v="อะไหล่ยางเล็ก"/>
    <s v="ไม่กำหนด"/>
    <s v="CS5256904/0033"/>
    <s v="คุณรชต  สิงห์มอญ"/>
    <s v="หนึ่ง340"/>
    <n v="1"/>
    <n v="20"/>
    <n v="0"/>
    <s v=" "/>
    <n v="18.690000000000001"/>
    <n v="1.31"/>
    <n v="20"/>
    <s v="CPA"/>
    <x v="3"/>
  </r>
  <r>
    <x v="107"/>
    <x v="3"/>
    <n v="2026"/>
    <s v="CP-12104"/>
    <x v="128"/>
    <x v="128"/>
    <s v="อะไหล่ยางเล็ก"/>
    <s v="ไม่กำหนด"/>
    <s v="CS5256904/0034"/>
    <s v="คุณชัยชาญ อ้นเพียรเอก"/>
    <s v="หนึ่ง340"/>
    <n v="1"/>
    <n v="250"/>
    <n v="0"/>
    <s v=" "/>
    <n v="233.64"/>
    <n v="16.36"/>
    <n v="250"/>
    <s v="CPA"/>
    <x v="3"/>
  </r>
  <r>
    <x v="107"/>
    <x v="3"/>
    <n v="2026"/>
    <s v="CP-06019"/>
    <x v="157"/>
    <x v="157"/>
    <s v="ยางเล็ก LingLong"/>
    <s v="LINGLONG ยางเล็ก"/>
    <s v="CS5256904/0035"/>
    <s v="คุณประอร บุญศิริธรรม"/>
    <s v="หนึ่ง340"/>
    <n v="4"/>
    <n v="2500"/>
    <n v="2500"/>
    <s v=" "/>
    <n v="7009.35"/>
    <n v="490.65"/>
    <n v="7500"/>
    <s v="CPY26-M01"/>
    <x v="3"/>
  </r>
  <r>
    <x v="107"/>
    <x v="3"/>
    <n v="2026"/>
    <s v="CP-06019"/>
    <x v="1"/>
    <x v="1"/>
    <s v="อะไหล่ยางเล็ก"/>
    <s v="อะไหล่นอก"/>
    <s v="CS5256904/0035"/>
    <s v="คุณประอร บุญศิริธรรม"/>
    <s v="หนึ่ง340"/>
    <n v="4"/>
    <n v="60"/>
    <n v="0"/>
    <s v=" "/>
    <n v="0"/>
    <n v="0"/>
    <n v="0"/>
    <s v="CPA"/>
    <x v="3"/>
  </r>
  <r>
    <x v="107"/>
    <x v="3"/>
    <n v="2026"/>
    <s v="CP-06019"/>
    <x v="13"/>
    <x v="13"/>
    <s v="ค่าแรง-ยางเล็ก"/>
    <s v="ไม่กำหนด"/>
    <s v="CS5256904/0035"/>
    <s v="คุณประอร บุญศิริธรรม"/>
    <s v="หนึ่ง340"/>
    <n v="4"/>
    <n v="50"/>
    <n v="0"/>
    <s v=" "/>
    <n v="0"/>
    <n v="0"/>
    <n v="0"/>
    <s v="CPN"/>
    <x v="3"/>
  </r>
  <r>
    <x v="107"/>
    <x v="3"/>
    <n v="2026"/>
    <s v="CP-06019"/>
    <x v="2"/>
    <x v="2"/>
    <s v="ค่าแรง-ยางเล็ก"/>
    <s v="ไม่กำหนด"/>
    <s v="CS5256904/0035"/>
    <s v="คุณประอร บุญศิริธรรม"/>
    <s v="หนึ่ง340"/>
    <n v="4"/>
    <n v="120"/>
    <n v="0"/>
    <s v=" "/>
    <n v="0"/>
    <n v="0"/>
    <n v="0"/>
    <s v="CPN"/>
    <x v="3"/>
  </r>
  <r>
    <x v="107"/>
    <x v="3"/>
    <n v="2026"/>
    <s v="CP-06019"/>
    <x v="3"/>
    <x v="3"/>
    <s v="ค่าบริการตั้งศูนย์-ยางเล็ก"/>
    <s v="ไม่กำหนด"/>
    <s v="CS5256904/0035"/>
    <s v="คุณประอร บุญศิริธรรม"/>
    <s v="หนึ่ง340"/>
    <n v="1"/>
    <n v="400"/>
    <n v="0"/>
    <s v=" "/>
    <n v="0"/>
    <n v="0"/>
    <n v="0"/>
    <s v="CPN"/>
    <x v="3"/>
  </r>
  <r>
    <x v="107"/>
    <x v="3"/>
    <n v="2026"/>
    <s v="CP-12744"/>
    <x v="36"/>
    <x v="36"/>
    <s v="อะไหล่ยางเล็ก"/>
    <s v="ไม่กำหนด"/>
    <s v="CS5256904/0036"/>
    <s v="คุณเจมี"/>
    <s v="หนึ่ง340"/>
    <n v="1"/>
    <n v="1250"/>
    <n v="0"/>
    <s v=" "/>
    <n v="1168.22"/>
    <n v="81.78"/>
    <n v="1250"/>
    <s v="CPA"/>
    <x v="3"/>
  </r>
  <r>
    <x v="107"/>
    <x v="3"/>
    <n v="2026"/>
    <s v="CP-12744"/>
    <x v="556"/>
    <x v="556"/>
    <s v="อะไหล่ยางเล็ก"/>
    <s v="ไม่กำหนด"/>
    <s v="CS5256904/0036"/>
    <s v="คุณเจมี"/>
    <s v="หนึ่ง340"/>
    <n v="1"/>
    <n v="220"/>
    <n v="0"/>
    <s v=" "/>
    <n v="205.61"/>
    <n v="14.39"/>
    <n v="220"/>
    <s v="CPA"/>
    <x v="3"/>
  </r>
  <r>
    <x v="107"/>
    <x v="3"/>
    <n v="2026"/>
    <s v="CP-12744"/>
    <x v="19"/>
    <x v="19"/>
    <s v="อะไหล่ยางเล็ก"/>
    <s v="ไม่กำหนด"/>
    <s v="CS5256904/0036"/>
    <s v="คุณเจมี"/>
    <s v="หนึ่ง340"/>
    <n v="1"/>
    <n v="20"/>
    <n v="0"/>
    <s v=" "/>
    <n v="18.690000000000001"/>
    <n v="1.31"/>
    <n v="20"/>
    <s v="CPA"/>
    <x v="3"/>
  </r>
  <r>
    <x v="107"/>
    <x v="3"/>
    <n v="2026"/>
    <s v="CP-12744"/>
    <x v="67"/>
    <x v="67"/>
    <s v="อะไหล่sac"/>
    <s v="ไม่กำหนด"/>
    <s v="CS5256904/0036"/>
    <s v="คุณเจมี"/>
    <s v="หนึ่ง340"/>
    <n v="1"/>
    <n v="520"/>
    <n v="0"/>
    <s v=" "/>
    <n v="485.98"/>
    <n v="34.020000000000003"/>
    <n v="520"/>
    <s v="CPA"/>
    <x v="3"/>
  </r>
  <r>
    <x v="107"/>
    <x v="3"/>
    <n v="2026"/>
    <s v="CP-12744"/>
    <x v="56"/>
    <x v="56"/>
    <s v="อะไหล่ยางเล็ก"/>
    <s v="ไม่กำหนด"/>
    <s v="CS5256904/0036"/>
    <s v="คุณเจมี"/>
    <s v="หนึ่ง340"/>
    <n v="1"/>
    <n v="300"/>
    <n v="0"/>
    <s v=" "/>
    <n v="280.37"/>
    <n v="19.63"/>
    <n v="300"/>
    <s v="CPA"/>
    <x v="3"/>
  </r>
  <r>
    <x v="107"/>
    <x v="3"/>
    <n v="2026"/>
    <s v="CP-12744"/>
    <x v="623"/>
    <x v="623"/>
    <s v="อะไหล่ยางเล็ก"/>
    <s v="ไม่กำหนด"/>
    <s v="CS5256904/0036"/>
    <s v="คุณเจมี"/>
    <s v="หนึ่ง340"/>
    <n v="1"/>
    <n v="360"/>
    <n v="0"/>
    <s v=" "/>
    <n v="336.45"/>
    <n v="23.55"/>
    <n v="360"/>
    <s v="CPA"/>
    <x v="3"/>
  </r>
  <r>
    <x v="107"/>
    <x v="3"/>
    <n v="2026"/>
    <s v="CP-12744"/>
    <x v="68"/>
    <x v="68"/>
    <s v="ค่าบริการ"/>
    <s v="ไม่กำหนด"/>
    <s v="CS5256904/0036"/>
    <s v="คุณเจมี"/>
    <s v="หนึ่ง340"/>
    <n v="1"/>
    <n v="250"/>
    <n v="0"/>
    <s v=" "/>
    <n v="233.64"/>
    <n v="16.36"/>
    <n v="250"/>
    <s v="CPN"/>
    <x v="3"/>
  </r>
  <r>
    <x v="107"/>
    <x v="3"/>
    <n v="2026"/>
    <s v="CP-12744"/>
    <x v="2"/>
    <x v="2"/>
    <s v="ค่าแรง-ยางเล็ก"/>
    <s v="ไม่กำหนด"/>
    <s v="CS5256904/0036"/>
    <s v="คุณเจมี"/>
    <s v="หนึ่ง340"/>
    <n v="2"/>
    <n v="120"/>
    <n v="0"/>
    <s v=" "/>
    <n v="224.3"/>
    <n v="15.7"/>
    <n v="240"/>
    <s v="CPN"/>
    <x v="3"/>
  </r>
  <r>
    <x v="107"/>
    <x v="3"/>
    <n v="2026"/>
    <s v="CP-12744"/>
    <x v="15"/>
    <x v="15"/>
    <s v="ค่าแรง-ยางเล็ก"/>
    <s v="ไม่กำหนด"/>
    <s v="CS5256904/0036"/>
    <s v="คุณเจมี"/>
    <s v="หนึ่ง340"/>
    <n v="1"/>
    <n v="160"/>
    <n v="0"/>
    <s v=" "/>
    <n v="149.53"/>
    <n v="10.47"/>
    <n v="160"/>
    <s v="CPN"/>
    <x v="3"/>
  </r>
  <r>
    <x v="107"/>
    <x v="3"/>
    <n v="2026"/>
    <s v="CP-17056"/>
    <x v="3"/>
    <x v="3"/>
    <s v="ค่าบริการตั้งศูนย์-ยางเล็ก"/>
    <s v="ไม่กำหนด"/>
    <s v="IV2256904/006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07"/>
    <x v="3"/>
    <n v="2026"/>
    <s v="BTC-0000418"/>
    <x v="140"/>
    <x v="140"/>
    <s v="อะไหล่ยางเล็ก"/>
    <s v="ไม่กำหนด"/>
    <s v="IV2256904/0063"/>
    <s v="บริษัท รุ่งทวีทรัพย์เจริญขนส่ง จำกัด"/>
    <s v="C11"/>
    <n v="1"/>
    <n v="1350"/>
    <n v="0"/>
    <s v=" "/>
    <n v="1261.68"/>
    <n v="88.32"/>
    <n v="1350"/>
    <s v="CPA"/>
    <x v="3"/>
  </r>
  <r>
    <x v="107"/>
    <x v="3"/>
    <n v="2026"/>
    <s v="BTC-0000418"/>
    <x v="18"/>
    <x v="18"/>
    <s v="อะไหล่ยางเล็ก"/>
    <s v="ไม่กำหนด"/>
    <s v="IV2256904/0063"/>
    <s v="บริษัท รุ่งทวีทรัพย์เจริญขนส่ง จำกัด"/>
    <s v="C11"/>
    <n v="1"/>
    <n v="250"/>
    <n v="0"/>
    <s v=" "/>
    <n v="0"/>
    <n v="0"/>
    <n v="0"/>
    <s v="CPA"/>
    <x v="3"/>
  </r>
  <r>
    <x v="107"/>
    <x v="3"/>
    <n v="2026"/>
    <s v="BTC-0000418"/>
    <x v="746"/>
    <x v="746"/>
    <s v="อะไหล่ยางเล็ก"/>
    <s v="ไม่กำหนด"/>
    <s v="IV2256904/0063"/>
    <s v="บริษัท รุ่งทวีทรัพย์เจริญขนส่ง จำกัด"/>
    <s v="C11"/>
    <n v="1"/>
    <n v="330"/>
    <n v="0"/>
    <s v=" "/>
    <n v="308.41000000000003"/>
    <n v="21.59"/>
    <n v="330"/>
    <s v="CPA"/>
    <x v="3"/>
  </r>
  <r>
    <x v="107"/>
    <x v="3"/>
    <n v="2026"/>
    <s v="BTC-0000418"/>
    <x v="37"/>
    <x v="37"/>
    <s v="อะไหล่ยางเล็ก"/>
    <s v="ไม่กำหนด"/>
    <s v="IV2256904/0063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08"/>
    <x v="3"/>
    <n v="2026"/>
    <s v="CP-18718"/>
    <x v="13"/>
    <x v="13"/>
    <s v="ค่าแรง-ยางเล็ก"/>
    <s v="ไม่กำหนด"/>
    <s v="CS.2256904/054"/>
    <s v="คุณชนภัทร ไกรประสิทธิ์"/>
    <s v="BB/ปูน"/>
    <n v="4"/>
    <n v="50"/>
    <n v="0"/>
    <s v=" "/>
    <n v="186.92"/>
    <n v="13.08"/>
    <n v="200"/>
    <s v="CP04N"/>
    <x v="2"/>
  </r>
  <r>
    <x v="108"/>
    <x v="3"/>
    <n v="2026"/>
    <s v="CP-13516"/>
    <x v="2"/>
    <x v="2"/>
    <s v="ค่าแรง-ยางเล็ก"/>
    <s v="ไม่กำหนด"/>
    <s v="CS.2256904/055"/>
    <s v="คุณ ปิยะชาติ ผิวสา"/>
    <s v="BB/ปูน"/>
    <n v="2"/>
    <n v="120"/>
    <n v="0"/>
    <s v=" "/>
    <n v="224.3"/>
    <n v="15.7"/>
    <n v="240"/>
    <s v="CP04N"/>
    <x v="2"/>
  </r>
  <r>
    <x v="108"/>
    <x v="3"/>
    <n v="2026"/>
    <s v="CP-13516"/>
    <x v="1022"/>
    <x v="1022"/>
    <s v="อะไหล่ยางเล็ก"/>
    <s v="ไม่กำหนด"/>
    <s v="CS.2256904/055"/>
    <s v="คุณ ปิยะชาติ ผิวสา"/>
    <s v="BB/ปูน"/>
    <n v="1"/>
    <n v="1790"/>
    <n v="0"/>
    <s v=" "/>
    <n v="1672.9"/>
    <n v="117.1"/>
    <n v="1790"/>
    <s v="CP04A"/>
    <x v="2"/>
  </r>
  <r>
    <x v="108"/>
    <x v="3"/>
    <n v="2026"/>
    <s v="CP-13516"/>
    <x v="98"/>
    <x v="98"/>
    <s v="ค่าบริการ"/>
    <s v="ไม่กำหนด"/>
    <s v="CS.2256904/055"/>
    <s v="คุณ ปิยะชาติ ผิวสา"/>
    <s v="BB/ปูน"/>
    <n v="2"/>
    <n v="400"/>
    <n v="0"/>
    <s v=" "/>
    <n v="747.66"/>
    <n v="52.34"/>
    <n v="800"/>
    <s v="CP04N"/>
    <x v="2"/>
  </r>
  <r>
    <x v="108"/>
    <x v="3"/>
    <n v="2026"/>
    <s v="CP-13516"/>
    <x v="84"/>
    <x v="84"/>
    <s v="อะไหล่ยางเล็ก"/>
    <s v="ไม่กำหนด"/>
    <s v="CS.2256904/055"/>
    <s v="คุณ ปิยะชาติ ผิวสา"/>
    <s v="BB/ปูน"/>
    <n v="2"/>
    <n v="295"/>
    <n v="0"/>
    <s v=" "/>
    <n v="551.4"/>
    <n v="38.6"/>
    <n v="590"/>
    <s v="CP04A"/>
    <x v="2"/>
  </r>
  <r>
    <x v="108"/>
    <x v="3"/>
    <n v="2026"/>
    <s v="CP-17071"/>
    <x v="431"/>
    <x v="431"/>
    <s v="ยางเล็ก BS"/>
    <s v="BSยางเล็ก"/>
    <s v="CS.6256904/028"/>
    <s v="ุคุณอาสา อุไรกุล"/>
    <s v="RP/ต่อ"/>
    <n v="4"/>
    <n v="3890"/>
    <n v="1556"/>
    <s v=" "/>
    <n v="13087.85"/>
    <n v="916.15"/>
    <n v="14004"/>
    <s v="CP02Y26-M02"/>
    <x v="0"/>
  </r>
  <r>
    <x v="108"/>
    <x v="3"/>
    <n v="2026"/>
    <s v="CP-17071"/>
    <x v="1"/>
    <x v="1"/>
    <s v="อะไหล่ยางเล็ก"/>
    <s v="อะไหล่นอก"/>
    <s v="CS.6256904/028"/>
    <s v="ุคุณอาสา อุไรกุล"/>
    <s v="RP/ต่อ"/>
    <n v="4"/>
    <n v="60"/>
    <n v="0"/>
    <s v=" "/>
    <n v="0"/>
    <n v="0"/>
    <n v="0"/>
    <s v="CP02A"/>
    <x v="0"/>
  </r>
  <r>
    <x v="108"/>
    <x v="3"/>
    <n v="2026"/>
    <s v="CP-17071"/>
    <x v="2"/>
    <x v="2"/>
    <s v="ค่าแรง-ยางเล็ก"/>
    <s v="ไม่กำหนด"/>
    <s v="CS.6256904/028"/>
    <s v="ุคุณอาสา อุไรกุล"/>
    <s v="RP/ต่อ"/>
    <n v="4"/>
    <n v="120"/>
    <n v="0"/>
    <s v=" "/>
    <n v="0"/>
    <n v="0"/>
    <n v="0"/>
    <s v="CP02N"/>
    <x v="0"/>
  </r>
  <r>
    <x v="108"/>
    <x v="3"/>
    <n v="2026"/>
    <s v="CP-17071"/>
    <x v="3"/>
    <x v="3"/>
    <s v="ค่าบริการตั้งศูนย์-ยางเล็ก"/>
    <s v="ไม่กำหนด"/>
    <s v="CS.6256904/028"/>
    <s v="ุคุณอาสา อุไรกุล"/>
    <s v="RP/ต่อ"/>
    <n v="1"/>
    <n v="400"/>
    <n v="0"/>
    <s v=" "/>
    <n v="0"/>
    <n v="0"/>
    <n v="0"/>
    <s v="CP02N"/>
    <x v="0"/>
  </r>
  <r>
    <x v="108"/>
    <x v="3"/>
    <n v="2026"/>
    <s v="CP-17071"/>
    <x v="93"/>
    <x v="93"/>
    <s v="ของแจกของแถม"/>
    <s v="ATLAS"/>
    <s v="CS.6256904/028"/>
    <s v="ุคุณอาสา อุไรกุล"/>
    <s v="RP/ต่อ"/>
    <n v="2"/>
    <n v="1"/>
    <n v="0"/>
    <s v=" "/>
    <n v="0"/>
    <n v="0"/>
    <n v="0"/>
    <s v="CP02N"/>
    <x v="0"/>
  </r>
  <r>
    <x v="108"/>
    <x v="3"/>
    <n v="2026"/>
    <s v="CP-06483"/>
    <x v="1023"/>
    <x v="1023"/>
    <s v="ยางเล็ก LingLong"/>
    <s v="LINGLONG ยางเล็ก"/>
    <s v="CS.6256904/029"/>
    <s v="คุณ ศรัณญา กันทรัพย์"/>
    <s v="C13"/>
    <n v="4"/>
    <n v="4600"/>
    <n v="4600"/>
    <s v=" "/>
    <n v="12897.2"/>
    <n v="902.8"/>
    <n v="13800"/>
    <s v="CP02Y26-M02"/>
    <x v="0"/>
  </r>
  <r>
    <x v="108"/>
    <x v="3"/>
    <n v="2026"/>
    <s v="CP-06483"/>
    <x v="1"/>
    <x v="1"/>
    <s v="อะไหล่ยางเล็ก"/>
    <s v="อะไหล่นอก"/>
    <s v="CS.6256904/029"/>
    <s v="คุณ ศรัณญา กันทรัพย์"/>
    <s v="C13"/>
    <n v="4"/>
    <n v="60"/>
    <n v="0"/>
    <s v=" "/>
    <n v="0"/>
    <n v="0"/>
    <n v="0"/>
    <s v="CP02A"/>
    <x v="0"/>
  </r>
  <r>
    <x v="108"/>
    <x v="3"/>
    <n v="2026"/>
    <s v="CP-06483"/>
    <x v="25"/>
    <x v="25"/>
    <s v="ค่าแรง-ยางเล็ก"/>
    <s v="ไม่กำหนด"/>
    <s v="CS.6256904/029"/>
    <s v="คุณ ศรัณญา กันทรัพย์"/>
    <s v="C13"/>
    <n v="4"/>
    <n v="150"/>
    <n v="0"/>
    <s v=" "/>
    <n v="0"/>
    <n v="0"/>
    <n v="0"/>
    <s v="CP02N"/>
    <x v="0"/>
  </r>
  <r>
    <x v="108"/>
    <x v="3"/>
    <n v="2026"/>
    <s v="CP-06483"/>
    <x v="26"/>
    <x v="26"/>
    <s v="ค่าบริการตั้งศูนย์-ยางเล็ก"/>
    <s v="ไม่กำหนด"/>
    <s v="CS.6256904/029"/>
    <s v="คุณ ศรัณญา กันทรัพย์"/>
    <s v="C13"/>
    <n v="1"/>
    <n v="500"/>
    <n v="0"/>
    <s v=" "/>
    <n v="0"/>
    <n v="0"/>
    <n v="0"/>
    <s v="CP02N"/>
    <x v="0"/>
  </r>
  <r>
    <x v="108"/>
    <x v="3"/>
    <n v="2026"/>
    <s v="CP-06483"/>
    <x v="4"/>
    <x v="4"/>
    <s v="ของแจกของแถม"/>
    <s v="DUNLOP"/>
    <s v="CS.6256904/029"/>
    <s v="คุณ ศรัณญา กันทรัพย์"/>
    <s v="C13"/>
    <n v="1"/>
    <n v="1"/>
    <n v="0"/>
    <s v=" "/>
    <n v="0"/>
    <n v="0"/>
    <n v="0"/>
    <s v="CP02N"/>
    <x v="0"/>
  </r>
  <r>
    <x v="108"/>
    <x v="3"/>
    <n v="2026"/>
    <s v="CP-14506"/>
    <x v="65"/>
    <x v="65"/>
    <s v="อะไหล่ยางเล็ก"/>
    <s v="ไม่กำหนด"/>
    <s v="CS.6256904/030"/>
    <s v="คุณวิภาดา วงกำภู"/>
    <s v="RP/ต่อ"/>
    <n v="1"/>
    <n v="1650"/>
    <n v="0"/>
    <s v=" "/>
    <n v="1542.06"/>
    <n v="107.94"/>
    <n v="1650"/>
    <s v="CP02A"/>
    <x v="0"/>
  </r>
  <r>
    <x v="108"/>
    <x v="3"/>
    <n v="2026"/>
    <s v="CP-14506"/>
    <x v="168"/>
    <x v="168"/>
    <s v="อะไหล่ยางเล็ก"/>
    <s v="ไม่กำหนด"/>
    <s v="CS.6256904/030"/>
    <s v="คุณวิภาดา วงกำภู"/>
    <s v="RP/ต่อ"/>
    <n v="1"/>
    <n v="420"/>
    <n v="0"/>
    <s v=" "/>
    <n v="0"/>
    <n v="0"/>
    <n v="0"/>
    <s v="CP02A"/>
    <x v="0"/>
  </r>
  <r>
    <x v="108"/>
    <x v="3"/>
    <n v="2026"/>
    <s v="CP-14506"/>
    <x v="37"/>
    <x v="37"/>
    <s v="อะไหล่ยางเล็ก"/>
    <s v="ไม่กำหนด"/>
    <s v="CS.6256904/030"/>
    <s v="คุณวิภาดา วงกำภู"/>
    <s v="RP/ต่อ"/>
    <n v="1"/>
    <n v="20"/>
    <n v="0"/>
    <s v=" "/>
    <n v="18.690000000000001"/>
    <n v="1.31"/>
    <n v="20"/>
    <s v="CP02A"/>
    <x v="0"/>
  </r>
  <r>
    <x v="108"/>
    <x v="3"/>
    <n v="2026"/>
    <s v="CP-14506"/>
    <x v="191"/>
    <x v="191"/>
    <s v="อะไหล่นอก ยางเล็ก"/>
    <s v="ไม่กำหนด"/>
    <s v="CS.6256904/030"/>
    <s v="คุณวิภาดา วงกำภู"/>
    <s v="RP/ต่อ"/>
    <n v="1"/>
    <n v="220"/>
    <n v="0"/>
    <s v=" "/>
    <n v="205.61"/>
    <n v="14.39"/>
    <n v="220"/>
    <s v="CP02A"/>
    <x v="0"/>
  </r>
  <r>
    <x v="108"/>
    <x v="3"/>
    <n v="2026"/>
    <s v="CP-14506"/>
    <x v="158"/>
    <x v="158"/>
    <s v="ของแจกของแถม"/>
    <s v="LEAO"/>
    <s v="CS.6256904/030"/>
    <s v="คุณวิภาดา วงกำภู"/>
    <s v="RP/ต่อ"/>
    <n v="1"/>
    <n v="1"/>
    <n v="0"/>
    <s v=" "/>
    <n v="0"/>
    <n v="0"/>
    <n v="0"/>
    <s v="CP02N"/>
    <x v="0"/>
  </r>
  <r>
    <x v="108"/>
    <x v="3"/>
    <n v="2026"/>
    <s v="CP-11076"/>
    <x v="627"/>
    <x v="627"/>
    <s v="อุปกรณ์สำนักงาน"/>
    <s v="ไม่กำหนด"/>
    <s v="CS.6256904/031"/>
    <s v="คุณพิศาล จั่นเพ็ชร์"/>
    <s v="C13"/>
    <n v="1"/>
    <n v="1950"/>
    <n v="0"/>
    <s v=" "/>
    <n v="1822.43"/>
    <n v="127.57"/>
    <n v="1950"/>
    <s v="CP02N"/>
    <x v="0"/>
  </r>
  <r>
    <x v="108"/>
    <x v="3"/>
    <n v="2026"/>
    <s v="CP-11076"/>
    <x v="33"/>
    <x v="33"/>
    <s v="อะไหล่ยางเล็ก"/>
    <s v="ไม่กำหนด"/>
    <s v="CS.6256904/031"/>
    <s v="คุณพิศาล จั่นเพ็ชร์"/>
    <s v="C13"/>
    <n v="1"/>
    <n v="300"/>
    <n v="0"/>
    <s v=" "/>
    <n v="280.37"/>
    <n v="19.63"/>
    <n v="300"/>
    <s v="CP02A"/>
    <x v="0"/>
  </r>
  <r>
    <x v="108"/>
    <x v="3"/>
    <n v="2026"/>
    <s v="CP-06483"/>
    <x v="1024"/>
    <x v="1024"/>
    <s v="อะไหล่ยางเล็ก"/>
    <s v="ไม่กำหนด"/>
    <s v="CS.6256904/032"/>
    <s v="คุณ ศรัณญา กันทรัพย์"/>
    <s v="C13"/>
    <n v="1"/>
    <n v="1990"/>
    <n v="0"/>
    <s v=" "/>
    <n v="1859.81"/>
    <n v="130.19"/>
    <n v="1990"/>
    <s v="CP02A"/>
    <x v="0"/>
  </r>
  <r>
    <x v="108"/>
    <x v="3"/>
    <n v="2026"/>
    <s v="CP-06483"/>
    <x v="77"/>
    <x v="77"/>
    <s v="อะไหล่นอก ยางเล็ก"/>
    <s v="ไม่กำหนด"/>
    <s v="CS.6256904/032"/>
    <s v="คุณ ศรัณญา กันทรัพย์"/>
    <s v="C13"/>
    <n v="2"/>
    <n v="490"/>
    <n v="0"/>
    <s v=" "/>
    <n v="915.89"/>
    <n v="64.11"/>
    <n v="980"/>
    <s v="CP02A"/>
    <x v="0"/>
  </r>
  <r>
    <x v="108"/>
    <x v="3"/>
    <n v="2026"/>
    <s v="CP-06483"/>
    <x v="64"/>
    <x v="64"/>
    <s v="ค่าบริการ"/>
    <s v="ไม่กำหนด"/>
    <s v="CS.6256904/032"/>
    <s v="คุณ ศรัณญา กันทรัพย์"/>
    <s v="C13"/>
    <n v="1"/>
    <n v="480"/>
    <n v="0"/>
    <s v=" "/>
    <n v="448.6"/>
    <n v="31.4"/>
    <n v="480"/>
    <s v="CP02N"/>
    <x v="0"/>
  </r>
  <r>
    <x v="108"/>
    <x v="3"/>
    <n v="2026"/>
    <s v="CP-18720"/>
    <x v="1025"/>
    <x v="1025"/>
    <s v="ยางเล็ก BS"/>
    <s v="BSยางเล็ก"/>
    <s v="CS.6256904/033"/>
    <s v="คุณสุขจิต ขจิตมณี"/>
    <s v="C13"/>
    <n v="4"/>
    <n v="6320"/>
    <n v="0"/>
    <s v=" "/>
    <n v="23626.17"/>
    <n v="1653.83"/>
    <n v="25280"/>
    <s v="CP02Y26-M01"/>
    <x v="0"/>
  </r>
  <r>
    <x v="108"/>
    <x v="3"/>
    <n v="2026"/>
    <s v="CP-18720"/>
    <x v="1"/>
    <x v="1"/>
    <s v="อะไหล่ยางเล็ก"/>
    <s v="อะไหล่นอก"/>
    <s v="CS.6256904/033"/>
    <s v="คุณสุขจิต ขจิตมณี"/>
    <s v="C13"/>
    <n v="4"/>
    <n v="60"/>
    <n v="0"/>
    <s v=" "/>
    <n v="0"/>
    <n v="0"/>
    <n v="0"/>
    <s v="CP02A"/>
    <x v="0"/>
  </r>
  <r>
    <x v="108"/>
    <x v="3"/>
    <n v="2026"/>
    <s v="CP-18720"/>
    <x v="25"/>
    <x v="25"/>
    <s v="ค่าแรง-ยางเล็ก"/>
    <s v="ไม่กำหนด"/>
    <s v="CS.6256904/033"/>
    <s v="คุณสุขจิต ขจิตมณี"/>
    <s v="C13"/>
    <n v="4"/>
    <n v="150"/>
    <n v="0"/>
    <s v=" "/>
    <n v="0"/>
    <n v="0"/>
    <n v="0"/>
    <s v="CP02N"/>
    <x v="0"/>
  </r>
  <r>
    <x v="108"/>
    <x v="3"/>
    <n v="2026"/>
    <s v="CP-18720"/>
    <x v="26"/>
    <x v="26"/>
    <s v="ค่าบริการตั้งศูนย์-ยางเล็ก"/>
    <s v="ไม่กำหนด"/>
    <s v="CS.6256904/033"/>
    <s v="คุณสุขจิต ขจิตมณี"/>
    <s v="C13"/>
    <n v="1"/>
    <n v="500"/>
    <n v="0"/>
    <s v=" "/>
    <n v="0"/>
    <n v="0"/>
    <n v="0"/>
    <s v="CP02N"/>
    <x v="0"/>
  </r>
  <r>
    <x v="108"/>
    <x v="3"/>
    <n v="2026"/>
    <s v="CP-18720"/>
    <x v="27"/>
    <x v="27"/>
    <s v="ของแจกของแถม"/>
    <s v="BSยางเล็ก"/>
    <s v="CS.6256904/033"/>
    <s v="คุณสุขจิต ขจิตมณี"/>
    <s v="C13"/>
    <n v="1"/>
    <n v="1"/>
    <n v="0"/>
    <s v=" "/>
    <n v="0"/>
    <n v="0"/>
    <n v="0"/>
    <s v="CP02N"/>
    <x v="0"/>
  </r>
  <r>
    <x v="108"/>
    <x v="3"/>
    <n v="2026"/>
    <s v="CP-18716"/>
    <x v="13"/>
    <x v="13"/>
    <s v="ค่าแรง-ยางเล็ก"/>
    <s v="ไม่กำหนด"/>
    <s v="CS.8256904/102"/>
    <s v="คุณ ธนภร แววด้วง"/>
    <s v="BYเล็ก"/>
    <n v="4"/>
    <n v="50"/>
    <n v="0"/>
    <s v=" "/>
    <n v="186.92"/>
    <n v="13.08"/>
    <n v="200"/>
    <s v="CP03N"/>
    <x v="1"/>
  </r>
  <r>
    <x v="108"/>
    <x v="3"/>
    <n v="2026"/>
    <s v="CP-18717"/>
    <x v="43"/>
    <x v="43"/>
    <s v="อะไหล่ยางเล็ก"/>
    <s v="ไม่กำหนด"/>
    <s v="CS.8256904/103"/>
    <s v="คุณ ทิพวดี นิลนาม"/>
    <s v="BYเล็ก"/>
    <n v="1"/>
    <n v="790"/>
    <n v="0"/>
    <s v=" "/>
    <n v="738.32"/>
    <n v="51.68"/>
    <n v="790"/>
    <s v="CP03A"/>
    <x v="1"/>
  </r>
  <r>
    <x v="108"/>
    <x v="3"/>
    <n v="2026"/>
    <s v="CP-18717"/>
    <x v="44"/>
    <x v="44"/>
    <s v="อะไหล่ยางเล็ก"/>
    <s v="ไม่กำหนด"/>
    <s v="CS.8256904/103"/>
    <s v="คุณ ทิพวดี นิลนาม"/>
    <s v="BYเล็ก"/>
    <n v="1"/>
    <n v="215"/>
    <n v="0"/>
    <s v=" "/>
    <n v="0"/>
    <n v="0"/>
    <n v="0"/>
    <s v="CP03A"/>
    <x v="1"/>
  </r>
  <r>
    <x v="108"/>
    <x v="3"/>
    <n v="2026"/>
    <s v="CP-18717"/>
    <x v="81"/>
    <x v="81"/>
    <s v="อะไหล่ยางเล็ก"/>
    <s v="ไม่กำหนด"/>
    <s v="CS.8256904/103"/>
    <s v="คุณ ทิพวดี นิลนาม"/>
    <s v="BYเล็ก"/>
    <n v="1"/>
    <n v="220"/>
    <n v="0"/>
    <s v=" "/>
    <n v="0"/>
    <n v="0"/>
    <n v="0"/>
    <s v="CP03A"/>
    <x v="1"/>
  </r>
  <r>
    <x v="108"/>
    <x v="3"/>
    <n v="2026"/>
    <s v="CP-18717"/>
    <x v="37"/>
    <x v="37"/>
    <s v="อะไหล่ยางเล็ก"/>
    <s v="ไม่กำหนด"/>
    <s v="CS.8256904/103"/>
    <s v="คุณ ทิพวดี นิลนาม"/>
    <s v="BYเล็ก"/>
    <n v="1"/>
    <n v="20"/>
    <n v="0"/>
    <s v=" "/>
    <n v="18.690000000000001"/>
    <n v="1.31"/>
    <n v="20"/>
    <s v="CP03A"/>
    <x v="1"/>
  </r>
  <r>
    <x v="108"/>
    <x v="3"/>
    <n v="2026"/>
    <s v="CP-18717"/>
    <x v="72"/>
    <x v="72"/>
    <s v="อะไหล่ยางเล็ก"/>
    <s v="ไม่กำหนด"/>
    <s v="CS.8256904/103"/>
    <s v="คุณ ทิพวดี นิลนาม"/>
    <s v="BYเล็ก"/>
    <n v="1"/>
    <n v="595"/>
    <n v="0"/>
    <s v=" "/>
    <n v="556.07000000000005"/>
    <n v="38.93"/>
    <n v="595"/>
    <s v="CP03A"/>
    <x v="1"/>
  </r>
  <r>
    <x v="108"/>
    <x v="3"/>
    <n v="2026"/>
    <s v="CP-18719"/>
    <x v="898"/>
    <x v="898"/>
    <s v="อะไหล่ยางเล็ก"/>
    <s v="ไม่กำหนด"/>
    <s v="CS.8256904/104"/>
    <s v="คุณ สุทิวัส ปัดมา"/>
    <s v="BYเล็ก"/>
    <n v="1"/>
    <n v="230"/>
    <n v="0"/>
    <s v=" "/>
    <n v="214.95"/>
    <n v="15.05"/>
    <n v="230"/>
    <s v="CP03A"/>
    <x v="1"/>
  </r>
  <r>
    <x v="108"/>
    <x v="3"/>
    <n v="2026"/>
    <s v="CP-18719"/>
    <x v="273"/>
    <x v="273"/>
    <s v="อะไหล่ยางเล็ก"/>
    <s v="ไม่กำหนด"/>
    <s v="CS.8256904/104"/>
    <s v="คุณ สุทิวัส ปัดมา"/>
    <s v="BYเล็ก"/>
    <n v="1"/>
    <n v="310"/>
    <n v="0"/>
    <s v=" "/>
    <n v="289.72000000000003"/>
    <n v="20.28"/>
    <n v="310"/>
    <s v="CP03A"/>
    <x v="1"/>
  </r>
  <r>
    <x v="108"/>
    <x v="3"/>
    <n v="2026"/>
    <s v="CP-18722"/>
    <x v="967"/>
    <x v="967"/>
    <s v="ค่าบริการ"/>
    <s v="ไม่กำหนด"/>
    <s v="CS.8256904/105"/>
    <s v="คุณ อนุวัทย์ บุญยงศ์"/>
    <s v="BYเล็ก"/>
    <n v="1"/>
    <n v="1000"/>
    <n v="0"/>
    <s v=" "/>
    <n v="934.58"/>
    <n v="65.42"/>
    <n v="1000"/>
    <s v="CP03N"/>
    <x v="1"/>
  </r>
  <r>
    <x v="108"/>
    <x v="3"/>
    <n v="2026"/>
    <s v="CP-18722"/>
    <x v="43"/>
    <x v="43"/>
    <s v="อะไหล่ยางเล็ก"/>
    <s v="ไม่กำหนด"/>
    <s v="CS.8256904/105"/>
    <s v="คุณ อนุวัทย์ บุญยงศ์"/>
    <s v="BYเล็ก"/>
    <n v="1"/>
    <n v="790"/>
    <n v="0"/>
    <s v=" "/>
    <n v="738.32"/>
    <n v="51.68"/>
    <n v="790"/>
    <s v="CP03A"/>
    <x v="1"/>
  </r>
  <r>
    <x v="108"/>
    <x v="3"/>
    <n v="2026"/>
    <s v="CP-18722"/>
    <x v="44"/>
    <x v="44"/>
    <s v="อะไหล่ยางเล็ก"/>
    <s v="ไม่กำหนด"/>
    <s v="CS.8256904/105"/>
    <s v="คุณ อนุวัทย์ บุญยงศ์"/>
    <s v="BYเล็ก"/>
    <n v="1"/>
    <n v="215"/>
    <n v="0"/>
    <s v=" "/>
    <n v="0"/>
    <n v="0"/>
    <n v="0"/>
    <s v="CP03A"/>
    <x v="1"/>
  </r>
  <r>
    <x v="108"/>
    <x v="3"/>
    <n v="2026"/>
    <s v="CP-18722"/>
    <x v="81"/>
    <x v="81"/>
    <s v="อะไหล่ยางเล็ก"/>
    <s v="ไม่กำหนด"/>
    <s v="CS.8256904/105"/>
    <s v="คุณ อนุวัทย์ บุญยงศ์"/>
    <s v="BYเล็ก"/>
    <n v="1"/>
    <n v="220"/>
    <n v="0"/>
    <s v=" "/>
    <n v="0"/>
    <n v="0"/>
    <n v="0"/>
    <s v="CP03A"/>
    <x v="1"/>
  </r>
  <r>
    <x v="108"/>
    <x v="3"/>
    <n v="2026"/>
    <s v="CP-18722"/>
    <x v="19"/>
    <x v="19"/>
    <s v="อะไหล่ยางเล็ก"/>
    <s v="ไม่กำหนด"/>
    <s v="CS.8256904/105"/>
    <s v="คุณ อนุวัทย์ บุญยงศ์"/>
    <s v="BYเล็ก"/>
    <n v="1"/>
    <n v="20"/>
    <n v="0"/>
    <s v=" "/>
    <n v="18.690000000000001"/>
    <n v="1.31"/>
    <n v="20"/>
    <s v="CP03A"/>
    <x v="1"/>
  </r>
  <r>
    <x v="108"/>
    <x v="3"/>
    <n v="2026"/>
    <s v="CP-18723"/>
    <x v="373"/>
    <x v="373"/>
    <s v="น้ำมันเครื่อง"/>
    <s v="ไม่กำหนด"/>
    <s v="CS.8256904/106"/>
    <s v="คุณ ศราวยุธ จุลเพ็ญ"/>
    <s v="BYเล็ก"/>
    <n v="4"/>
    <n v="200"/>
    <n v="0"/>
    <s v=" "/>
    <n v="747.66"/>
    <n v="52.34"/>
    <n v="800"/>
    <s v="CP03A"/>
    <x v="1"/>
  </r>
  <r>
    <x v="108"/>
    <x v="3"/>
    <n v="2026"/>
    <s v="CP-18723"/>
    <x v="58"/>
    <x v="58"/>
    <s v="ค่าบริการ"/>
    <s v="ไม่กำหนด"/>
    <s v="CS.8256904/106"/>
    <s v="คุณ ศราวยุธ จุลเพ็ญ"/>
    <s v="BYเล็ก"/>
    <n v="1"/>
    <n v="300"/>
    <n v="0"/>
    <s v=" "/>
    <n v="280.37"/>
    <n v="19.63"/>
    <n v="300"/>
    <s v="CP03N"/>
    <x v="1"/>
  </r>
  <r>
    <x v="108"/>
    <x v="3"/>
    <n v="2026"/>
    <s v="CP-18723"/>
    <x v="373"/>
    <x v="373"/>
    <s v="น้ำมันเครื่อง"/>
    <s v="ไม่กำหนด"/>
    <s v="CS.8256904/106"/>
    <s v="คุณ ศราวยุธ จุลเพ็ญ"/>
    <s v="BYเล็ก"/>
    <n v="3"/>
    <n v="200"/>
    <n v="0"/>
    <s v=" "/>
    <n v="560.75"/>
    <n v="39.25"/>
    <n v="600"/>
    <s v="CP03A"/>
    <x v="1"/>
  </r>
  <r>
    <x v="108"/>
    <x v="3"/>
    <n v="2026"/>
    <s v="CP-18723"/>
    <x v="59"/>
    <x v="59"/>
    <s v="ค่าบริการ"/>
    <s v="ไม่กำหนด"/>
    <s v="CS.8256904/106"/>
    <s v="คุณ ศราวยุธ จุลเพ็ญ"/>
    <s v="BYเล็ก"/>
    <n v="1"/>
    <n v="200"/>
    <n v="0"/>
    <s v=" "/>
    <n v="186.92"/>
    <n v="13.08"/>
    <n v="200"/>
    <s v="CP03N"/>
    <x v="1"/>
  </r>
  <r>
    <x v="108"/>
    <x v="3"/>
    <n v="2026"/>
    <s v="CP-18724"/>
    <x v="13"/>
    <x v="13"/>
    <s v="ค่าแรง-ยางเล็ก"/>
    <s v="ไม่กำหนด"/>
    <s v="CS.8256904/107"/>
    <s v="คุณ อัณณกฤช หาสุนทรี"/>
    <s v="BYเล็ก"/>
    <n v="4"/>
    <n v="50"/>
    <n v="0"/>
    <s v=" "/>
    <n v="186.92"/>
    <n v="13.08"/>
    <n v="200"/>
    <s v="CP03N"/>
    <x v="1"/>
  </r>
  <r>
    <x v="108"/>
    <x v="3"/>
    <n v="2026"/>
    <s v="CP-13229"/>
    <x v="817"/>
    <x v="817"/>
    <s v="ยางเล็ก LingLong"/>
    <s v="LINGLONG ยางเล็ก"/>
    <s v="S.1256904/0006"/>
    <s v="บริษัท แอดวานซ์กรุงเทพฯ ไดรฟ์วิ่ง  จำกัด"/>
    <s v="RPแขก/พต"/>
    <n v="4"/>
    <n v="2400"/>
    <n v="2400"/>
    <s v=" "/>
    <n v="6728.97"/>
    <n v="471.03"/>
    <n v="7200"/>
    <s v="CP02Y26-M01"/>
    <x v="0"/>
  </r>
  <r>
    <x v="108"/>
    <x v="3"/>
    <n v="2026"/>
    <s v="CP-13229"/>
    <x v="1"/>
    <x v="1"/>
    <s v="อะไหล่ยางเล็ก"/>
    <s v="อะไหล่นอก"/>
    <s v="S.1256904/0006"/>
    <s v="บริษัท แอดวานซ์กรุงเทพฯ ไดรฟ์วิ่ง  จำกัด"/>
    <s v="RPแขก/พต"/>
    <n v="4"/>
    <n v="60"/>
    <n v="0"/>
    <s v=" "/>
    <n v="0"/>
    <n v="0"/>
    <n v="0"/>
    <s v="CP02A"/>
    <x v="0"/>
  </r>
  <r>
    <x v="108"/>
    <x v="3"/>
    <n v="2026"/>
    <s v="CP-13229"/>
    <x v="2"/>
    <x v="2"/>
    <s v="ค่าแรง-ยางเล็ก"/>
    <s v="ไม่กำหนด"/>
    <s v="S.1256904/0006"/>
    <s v="บริษัท แอดวานซ์กรุงเทพฯ ไดรฟ์วิ่ง  จำกัด"/>
    <s v="RPแขก/พต"/>
    <n v="4"/>
    <n v="120"/>
    <n v="0"/>
    <s v=" "/>
    <n v="0"/>
    <n v="0"/>
    <n v="0"/>
    <s v="CP02N"/>
    <x v="0"/>
  </r>
  <r>
    <x v="108"/>
    <x v="3"/>
    <n v="2026"/>
    <s v="CP-13229"/>
    <x v="3"/>
    <x v="3"/>
    <s v="ค่าบริการตั้งศูนย์-ยางเล็ก"/>
    <s v="ไม่กำหนด"/>
    <s v="S.1256904/0006"/>
    <s v="บริษัท แอดวานซ์กรุงเทพฯ ไดรฟ์วิ่ง  จำกัด"/>
    <s v="RPแขก/พต"/>
    <n v="1"/>
    <n v="400"/>
    <n v="0"/>
    <s v=" "/>
    <n v="0"/>
    <n v="0"/>
    <n v="0"/>
    <s v="CP02N"/>
    <x v="0"/>
  </r>
  <r>
    <x v="108"/>
    <x v="3"/>
    <n v="2026"/>
    <s v="CP-12984"/>
    <x v="38"/>
    <x v="38"/>
    <s v="อะไหล่ยางเล็ก"/>
    <s v="ไม่กำหนด"/>
    <s v="S.3256904/0014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108"/>
    <x v="3"/>
    <n v="2026"/>
    <s v="CP-12984"/>
    <x v="39"/>
    <x v="39"/>
    <s v="อะไหล่ยางเล็ก"/>
    <s v="ไม่กำหนด"/>
    <s v="S.3256904/0014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08"/>
    <x v="3"/>
    <n v="2026"/>
    <s v="CP-12984"/>
    <x v="40"/>
    <x v="40"/>
    <s v="อะไหล่ยางเล็ก"/>
    <s v="ไม่กำหนด"/>
    <s v="S.3256904/0014"/>
    <s v="บริษัท ซันเวนดิ้ง เทคโนโลยี จำกัด (มหาชน)"/>
    <s v="BB/พงษ์/พต"/>
    <n v="1"/>
    <n v="330"/>
    <n v="0"/>
    <s v=" "/>
    <n v="0"/>
    <n v="0"/>
    <n v="0"/>
    <s v="CP04A"/>
    <x v="2"/>
  </r>
  <r>
    <x v="108"/>
    <x v="3"/>
    <n v="2026"/>
    <s v="CP-12984"/>
    <x v="119"/>
    <x v="119"/>
    <s v="อะไหล่ยางเล็ก"/>
    <s v="ไม่กำหนด"/>
    <s v="S.3256904/0014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08"/>
    <x v="3"/>
    <n v="2026"/>
    <s v="CP-12984"/>
    <x v="1026"/>
    <x v="1026"/>
    <s v="อะไหล่นอก ยางเล็ก"/>
    <s v="ไม่กำหนด"/>
    <s v="S.3256904/0014"/>
    <s v="บริษัท ซันเวนดิ้ง เทคโนโลยี จำกัด (มหาชน)"/>
    <s v="BB/พงษ์/พต"/>
    <n v="1"/>
    <n v="2210"/>
    <n v="110.5"/>
    <s v=" "/>
    <n v="1962.15"/>
    <n v="137.35"/>
    <n v="2099.5"/>
    <s v="CP04A"/>
    <x v="2"/>
  </r>
  <r>
    <x v="108"/>
    <x v="3"/>
    <n v="2026"/>
    <s v="CP-12984"/>
    <x v="484"/>
    <x v="484"/>
    <s v="อะไหล่นอก ยางเล็ก"/>
    <s v="ไม่กำหนด"/>
    <s v="S.3256904/0014"/>
    <s v="บริษัท ซันเวนดิ้ง เทคโนโลยี จำกัด (มหาชน)"/>
    <s v="BB/พงษ์/พต"/>
    <n v="1"/>
    <n v="1690"/>
    <n v="84.5"/>
    <s v=" "/>
    <n v="1500.47"/>
    <n v="105.03"/>
    <n v="1605.5"/>
    <s v="CP04A"/>
    <x v="2"/>
  </r>
  <r>
    <x v="108"/>
    <x v="3"/>
    <n v="2026"/>
    <s v="CP-12984"/>
    <x v="98"/>
    <x v="98"/>
    <s v="ค่าบริการ"/>
    <s v="ไม่กำหนด"/>
    <s v="S.3256904/0015"/>
    <s v="บริษัท ซันเวนดิ้ง เทคโนโลยี จำกัด (มหาชน)"/>
    <s v="BB/พงษ์/พต"/>
    <n v="2"/>
    <n v="400"/>
    <n v="0"/>
    <s v=" "/>
    <n v="747.66"/>
    <n v="52.34"/>
    <n v="800"/>
    <s v="CP04N"/>
    <x v="2"/>
  </r>
  <r>
    <x v="109"/>
    <x v="3"/>
    <n v="2026"/>
    <s v="CP-18725"/>
    <x v="26"/>
    <x v="26"/>
    <s v="ค่าบริการตั้งศูนย์-ยางเล็ก"/>
    <s v="ไม่กำหนด"/>
    <s v="CS.8256904/108"/>
    <s v="คุณ ณัฐพร ละมั่งทอง"/>
    <s v="C10"/>
    <n v="1"/>
    <n v="500"/>
    <n v="0"/>
    <s v=" "/>
    <n v="467.29"/>
    <n v="32.71"/>
    <n v="500"/>
    <s v="CP03N"/>
    <x v="1"/>
  </r>
  <r>
    <x v="109"/>
    <x v="3"/>
    <n v="2026"/>
    <s v="CP-15129"/>
    <x v="879"/>
    <x v="879"/>
    <s v="อะไหล่ยางเล็ก"/>
    <s v="ไม่กำหนด"/>
    <s v="CS.8256904/109"/>
    <s v="คุณ สืบพงศ์ ชาญผาติ"/>
    <s v="C10"/>
    <n v="1"/>
    <n v="3150"/>
    <n v="400"/>
    <s v=" "/>
    <n v="2570.09"/>
    <n v="179.91"/>
    <n v="2750"/>
    <s v="CP03A"/>
    <x v="1"/>
  </r>
  <r>
    <x v="109"/>
    <x v="3"/>
    <n v="2026"/>
    <s v="CP-17669"/>
    <x v="99"/>
    <x v="99"/>
    <s v="อะไหล่ยางเล็ก"/>
    <s v="ไม่กำหนด"/>
    <s v="CS.8256904/110"/>
    <s v="คุณ สุวิทย์ จันลาเรียง"/>
    <s v="C10"/>
    <n v="1"/>
    <n v="2250"/>
    <n v="112.5"/>
    <s v=" "/>
    <n v="1997.66"/>
    <n v="139.84"/>
    <n v="2137.5"/>
    <s v="CP03A"/>
    <x v="1"/>
  </r>
  <r>
    <x v="109"/>
    <x v="3"/>
    <n v="2026"/>
    <s v="CP-17669"/>
    <x v="100"/>
    <x v="100"/>
    <s v="อะไหล่ยางเล็ก"/>
    <s v="ไม่กำหนด"/>
    <s v="CS.8256904/110"/>
    <s v="คุณ สุวิทย์ จันลาเรียง"/>
    <s v="C10"/>
    <n v="1"/>
    <n v="300"/>
    <n v="15"/>
    <s v=" "/>
    <n v="266.36"/>
    <n v="18.64"/>
    <n v="285"/>
    <s v="CP03A"/>
    <x v="1"/>
  </r>
  <r>
    <x v="109"/>
    <x v="3"/>
    <n v="2026"/>
    <s v="CP-17669"/>
    <x v="100"/>
    <x v="100"/>
    <s v="อะไหล่ยางเล็ก"/>
    <s v="ไม่กำหนด"/>
    <s v="CS.8256904/110"/>
    <s v="คุณ สุวิทย์ จันลาเรียง"/>
    <s v="C10"/>
    <n v="1"/>
    <n v="300"/>
    <n v="0"/>
    <s v=" "/>
    <n v="0"/>
    <n v="0"/>
    <n v="0"/>
    <s v="CP03A"/>
    <x v="1"/>
  </r>
  <r>
    <x v="109"/>
    <x v="3"/>
    <n v="2026"/>
    <s v="CP-17669"/>
    <x v="31"/>
    <x v="31"/>
    <s v="อะไหล่ยางเล็ก"/>
    <s v="ไม่กำหนด"/>
    <s v="CS.8256904/110"/>
    <s v="คุณ สุวิทย์ จันลาเรียง"/>
    <s v="C10"/>
    <n v="1"/>
    <n v="240"/>
    <n v="2.5"/>
    <s v=" "/>
    <n v="221.96"/>
    <n v="15.54"/>
    <n v="237.5"/>
    <s v="CP03A"/>
    <x v="1"/>
  </r>
  <r>
    <x v="109"/>
    <x v="3"/>
    <n v="2026"/>
    <s v="CP-17669"/>
    <x v="19"/>
    <x v="19"/>
    <s v="อะไหล่ยางเล็ก"/>
    <s v="ไม่กำหนด"/>
    <s v="CS.8256904/110"/>
    <s v="คุณ สุวิทย์ จันลาเรียง"/>
    <s v="C10"/>
    <n v="1"/>
    <n v="20"/>
    <n v="0"/>
    <s v=" "/>
    <n v="18.690000000000001"/>
    <n v="1.31"/>
    <n v="20"/>
    <s v="CP03A"/>
    <x v="1"/>
  </r>
  <r>
    <x v="109"/>
    <x v="3"/>
    <n v="2026"/>
    <s v="CP-17669"/>
    <x v="33"/>
    <x v="33"/>
    <s v="อะไหล่ยางเล็ก"/>
    <s v="ไม่กำหนด"/>
    <s v="CS.8256904/110"/>
    <s v="คุณ สุวิทย์ จันลาเรียง"/>
    <s v="C10"/>
    <n v="1"/>
    <n v="300"/>
    <n v="0"/>
    <s v=" "/>
    <n v="280.37"/>
    <n v="19.63"/>
    <n v="300"/>
    <s v="CP03A"/>
    <x v="1"/>
  </r>
  <r>
    <x v="109"/>
    <x v="3"/>
    <n v="2026"/>
    <s v="CP-16661"/>
    <x v="1027"/>
    <x v="1027"/>
    <s v="อะไหล่ยางเล็ก"/>
    <s v="ไม่กำหนด"/>
    <s v="CS.8256904/111"/>
    <s v="คุณ เอกอรุณ บุญนที"/>
    <s v="BYเล็ก"/>
    <n v="1"/>
    <n v="1790"/>
    <n v="0"/>
    <s v=" "/>
    <n v="1672.9"/>
    <n v="117.1"/>
    <n v="1790"/>
    <s v="CP03A"/>
    <x v="1"/>
  </r>
  <r>
    <x v="109"/>
    <x v="3"/>
    <n v="2026"/>
    <s v="CP-16661"/>
    <x v="1028"/>
    <x v="1028"/>
    <s v="อะไหล่นอก ยางเล็ก"/>
    <s v="ไม่กำหนด"/>
    <s v="CS.8256904/111"/>
    <s v="คุณ เอกอรุณ บุญนที"/>
    <s v="BYเล็ก"/>
    <n v="1"/>
    <n v="300"/>
    <n v="0"/>
    <s v=" "/>
    <n v="280.37"/>
    <n v="19.63"/>
    <n v="300"/>
    <s v="CP03A"/>
    <x v="1"/>
  </r>
  <r>
    <x v="109"/>
    <x v="3"/>
    <n v="2026"/>
    <s v="CP-16661"/>
    <x v="84"/>
    <x v="84"/>
    <s v="อะไหล่ยางเล็ก"/>
    <s v="ไม่กำหนด"/>
    <s v="CS.8256904/111"/>
    <s v="คุณ เอกอรุณ บุญนที"/>
    <s v="BYเล็ก"/>
    <n v="2"/>
    <n v="295"/>
    <n v="0"/>
    <s v=" "/>
    <n v="551.4"/>
    <n v="38.6"/>
    <n v="590"/>
    <s v="CP03A"/>
    <x v="1"/>
  </r>
  <r>
    <x v="109"/>
    <x v="3"/>
    <n v="2026"/>
    <s v="CP-16661"/>
    <x v="98"/>
    <x v="98"/>
    <s v="ค่าบริการ"/>
    <s v="ไม่กำหนด"/>
    <s v="CS.8256904/111"/>
    <s v="คุณ เอกอรุณ บุญนที"/>
    <s v="BYเล็ก"/>
    <n v="2"/>
    <n v="400"/>
    <n v="0"/>
    <s v=" "/>
    <n v="747.66"/>
    <n v="52.34"/>
    <n v="800"/>
    <s v="CP03N"/>
    <x v="1"/>
  </r>
  <r>
    <x v="109"/>
    <x v="3"/>
    <n v="2026"/>
    <s v="CP-16661"/>
    <x v="1029"/>
    <x v="1029"/>
    <s v="ค่าบริการ"/>
    <s v="ไม่กำหนด"/>
    <s v="CS.8256904/111"/>
    <s v="คุณ เอกอรุณ บุญนที"/>
    <s v="BYเล็ก"/>
    <n v="1"/>
    <n v="250"/>
    <n v="0"/>
    <s v=" "/>
    <n v="233.64"/>
    <n v="16.36"/>
    <n v="250"/>
    <s v="CP03N"/>
    <x v="1"/>
  </r>
  <r>
    <x v="109"/>
    <x v="3"/>
    <n v="2026"/>
    <s v="CP-18726"/>
    <x v="930"/>
    <x v="930"/>
    <s v="ยางเล็ก BS"/>
    <s v="BSยางเล็ก"/>
    <s v="CS5256904/0037"/>
    <s v="คุณ รุ่ง ด้วงหวัง"/>
    <s v="หนึ่ง340"/>
    <n v="4"/>
    <n v="2590"/>
    <n v="518"/>
    <s v=" "/>
    <n v="9198.1299999999992"/>
    <n v="643.87"/>
    <n v="9842"/>
    <s v="CPY26-M01"/>
    <x v="3"/>
  </r>
  <r>
    <x v="109"/>
    <x v="3"/>
    <n v="2026"/>
    <s v="CP-18726"/>
    <x v="1"/>
    <x v="1"/>
    <s v="อะไหล่ยางเล็ก"/>
    <s v="อะไหล่นอก"/>
    <s v="CS5256904/0037"/>
    <s v="คุณ รุ่ง ด้วงหวัง"/>
    <s v="หนึ่ง340"/>
    <n v="4"/>
    <n v="60"/>
    <n v="0"/>
    <s v=" "/>
    <n v="0"/>
    <n v="0"/>
    <n v="0"/>
    <s v="CPA"/>
    <x v="3"/>
  </r>
  <r>
    <x v="109"/>
    <x v="3"/>
    <n v="2026"/>
    <s v="CP-18726"/>
    <x v="13"/>
    <x v="13"/>
    <s v="ค่าแรง-ยางเล็ก"/>
    <s v="ไม่กำหนด"/>
    <s v="CS5256904/0037"/>
    <s v="คุณ รุ่ง ด้วงหวัง"/>
    <s v="หนึ่ง340"/>
    <n v="4"/>
    <n v="50"/>
    <n v="0"/>
    <s v=" "/>
    <n v="0"/>
    <n v="0"/>
    <n v="0"/>
    <s v="CPN"/>
    <x v="3"/>
  </r>
  <r>
    <x v="109"/>
    <x v="3"/>
    <n v="2026"/>
    <s v="CP-18726"/>
    <x v="2"/>
    <x v="2"/>
    <s v="ค่าแรง-ยางเล็ก"/>
    <s v="ไม่กำหนด"/>
    <s v="CS5256904/0037"/>
    <s v="คุณ รุ่ง ด้วงหวัง"/>
    <s v="หนึ่ง340"/>
    <n v="4"/>
    <n v="120"/>
    <n v="0"/>
    <s v=" "/>
    <n v="0"/>
    <n v="0"/>
    <n v="0"/>
    <s v="CPN"/>
    <x v="3"/>
  </r>
  <r>
    <x v="109"/>
    <x v="3"/>
    <n v="2026"/>
    <s v="CP-18726"/>
    <x v="3"/>
    <x v="3"/>
    <s v="ค่าบริการตั้งศูนย์-ยางเล็ก"/>
    <s v="ไม่กำหนด"/>
    <s v="CS5256904/0037"/>
    <s v="คุณ รุ่ง ด้วงหวัง"/>
    <s v="หนึ่ง340"/>
    <n v="1"/>
    <n v="400"/>
    <n v="0"/>
    <s v=" "/>
    <n v="0"/>
    <n v="0"/>
    <n v="0"/>
    <s v="CPN"/>
    <x v="3"/>
  </r>
  <r>
    <x v="109"/>
    <x v="3"/>
    <n v="2026"/>
    <s v="CP-18726"/>
    <x v="149"/>
    <x v="149"/>
    <s v="ของแจกของแถม"/>
    <s v="ไม่กำหนด"/>
    <s v="CS5256904/0037"/>
    <s v="คุณ รุ่ง ด้วงหวัง"/>
    <s v="หนึ่ง340"/>
    <n v="1"/>
    <n v="1"/>
    <n v="0"/>
    <s v=" "/>
    <n v="0"/>
    <n v="0"/>
    <n v="0"/>
    <s v="CPN"/>
    <x v="3"/>
  </r>
  <r>
    <x v="109"/>
    <x v="3"/>
    <n v="2026"/>
    <s v="BTC-0000460"/>
    <x v="207"/>
    <x v="207"/>
    <s v="ยางเล็ก ML"/>
    <s v="MLยางเล็ก"/>
    <s v="IV2256904/0064"/>
    <s v="บริษัท มังกรทองขนส่ง 2019 จำกัด"/>
    <s v="C11"/>
    <n v="2"/>
    <n v="4250"/>
    <n v="0"/>
    <s v=" "/>
    <n v="7943.93"/>
    <n v="556.07000000000005"/>
    <n v="8500"/>
    <s v="CPY26-M01"/>
    <x v="3"/>
  </r>
  <r>
    <x v="109"/>
    <x v="3"/>
    <n v="2026"/>
    <s v="BTC-0000460"/>
    <x v="207"/>
    <x v="207"/>
    <s v="ยางเล็ก ML"/>
    <s v="MLยางเล็ก"/>
    <s v="S.3256904/0016"/>
    <s v="บริษัท มังกรทองขนส่ง 2019 จำกัด"/>
    <s v="C11"/>
    <n v="2"/>
    <n v="4880"/>
    <n v="1260"/>
    <s v=" "/>
    <n v="7943.93"/>
    <n v="556.07000000000005"/>
    <n v="8500"/>
    <s v="CP04Y26-M01"/>
    <x v="2"/>
  </r>
  <r>
    <x v="110"/>
    <x v="3"/>
    <n v="2026"/>
    <s v="CP-05818"/>
    <x v="43"/>
    <x v="43"/>
    <s v="อะไหล่ยางเล็ก"/>
    <s v="ไม่กำหนด"/>
    <s v="CS.2256904/056"/>
    <s v="นาย วัฒนชัย จารึกนันท์"/>
    <s v="BB/ปูน"/>
    <n v="1"/>
    <n v="790"/>
    <n v="0"/>
    <s v=" "/>
    <n v="738.32"/>
    <n v="51.68"/>
    <n v="790"/>
    <s v="CP04A"/>
    <x v="2"/>
  </r>
  <r>
    <x v="110"/>
    <x v="3"/>
    <n v="2026"/>
    <s v="CP-05818"/>
    <x v="44"/>
    <x v="44"/>
    <s v="อะไหล่ยางเล็ก"/>
    <s v="ไม่กำหนด"/>
    <s v="CS.2256904/056"/>
    <s v="นาย วัฒนชัย จารึกนันท์"/>
    <s v="BB/ปูน"/>
    <n v="1"/>
    <n v="215"/>
    <n v="0"/>
    <s v=" "/>
    <n v="0"/>
    <n v="0"/>
    <n v="0"/>
    <s v="CP04A"/>
    <x v="2"/>
  </r>
  <r>
    <x v="110"/>
    <x v="3"/>
    <n v="2026"/>
    <s v="CP-05818"/>
    <x v="81"/>
    <x v="81"/>
    <s v="อะไหล่ยางเล็ก"/>
    <s v="ไม่กำหนด"/>
    <s v="CS.2256904/056"/>
    <s v="นาย วัฒนชัย จารึกนันท์"/>
    <s v="BB/ปูน"/>
    <n v="1"/>
    <n v="220"/>
    <n v="0"/>
    <s v=" "/>
    <n v="0"/>
    <n v="0"/>
    <n v="0"/>
    <s v="CP04A"/>
    <x v="2"/>
  </r>
  <r>
    <x v="110"/>
    <x v="3"/>
    <n v="2026"/>
    <s v="CP-05818"/>
    <x v="19"/>
    <x v="19"/>
    <s v="อะไหล่ยางเล็ก"/>
    <s v="ไม่กำหนด"/>
    <s v="CS.2256904/056"/>
    <s v="นาย วัฒนชัย จารึกนันท์"/>
    <s v="BB/ปูน"/>
    <n v="1"/>
    <n v="20"/>
    <n v="0"/>
    <s v=" "/>
    <n v="18.690000000000001"/>
    <n v="1.31"/>
    <n v="20"/>
    <s v="CP04A"/>
    <x v="2"/>
  </r>
  <r>
    <x v="110"/>
    <x v="3"/>
    <n v="2026"/>
    <s v="CP-17691"/>
    <x v="31"/>
    <x v="31"/>
    <s v="อะไหล่ยางเล็ก"/>
    <s v="ไม่กำหนด"/>
    <s v="CS.2256904/057"/>
    <s v="คุณ เสรีจิต ปิยะแสง"/>
    <s v="BB/ปูน"/>
    <n v="1"/>
    <n v="240"/>
    <n v="0"/>
    <s v=" "/>
    <n v="0"/>
    <n v="0"/>
    <n v="0"/>
    <s v="CP04A"/>
    <x v="2"/>
  </r>
  <r>
    <x v="110"/>
    <x v="3"/>
    <n v="2026"/>
    <s v="CP-17691"/>
    <x v="38"/>
    <x v="38"/>
    <s v="อะไหล่ยางเล็ก"/>
    <s v="ไม่กำหนด"/>
    <s v="CS.2256904/057"/>
    <s v="คุณ เสรีจิต ปิยะแสง"/>
    <s v="BB/ปูน"/>
    <n v="1"/>
    <n v="1150"/>
    <n v="0"/>
    <s v=" "/>
    <n v="1074.77"/>
    <n v="75.23"/>
    <n v="1150"/>
    <s v="CP04A"/>
    <x v="2"/>
  </r>
  <r>
    <x v="110"/>
    <x v="3"/>
    <n v="2026"/>
    <s v="CP-17691"/>
    <x v="39"/>
    <x v="39"/>
    <s v="อะไหล่ยางเล็ก"/>
    <s v="ไม่กำหนด"/>
    <s v="CS.2256904/057"/>
    <s v="คุณ เสรีจิต ปิยะแสง"/>
    <s v="BB/ปูน"/>
    <n v="1"/>
    <n v="175"/>
    <n v="0"/>
    <s v=" "/>
    <n v="0"/>
    <n v="0"/>
    <n v="0"/>
    <s v="CP04A"/>
    <x v="2"/>
  </r>
  <r>
    <x v="110"/>
    <x v="3"/>
    <n v="2026"/>
    <s v="CP-17691"/>
    <x v="19"/>
    <x v="19"/>
    <s v="อะไหล่ยางเล็ก"/>
    <s v="ไม่กำหนด"/>
    <s v="CS.2256904/057"/>
    <s v="คุณ เสรีจิต ปิยะแสง"/>
    <s v="BB/ปูน"/>
    <n v="1"/>
    <n v="20"/>
    <n v="0"/>
    <s v=" "/>
    <n v="18.690000000000001"/>
    <n v="1.31"/>
    <n v="20"/>
    <s v="CP04A"/>
    <x v="2"/>
  </r>
  <r>
    <x v="110"/>
    <x v="3"/>
    <n v="2026"/>
    <s v="CP-16837"/>
    <x v="47"/>
    <x v="47"/>
    <s v="ค่าบริการตั้งศูนย์-ยางเล็ก"/>
    <s v="ไม่กำหนด"/>
    <s v="CS.2256904/058"/>
    <s v="บริษัทเอ็มจีแอ็นท์ บางบอน จำกัด"/>
    <s v="BB/ปูน"/>
    <n v="1"/>
    <n v="100"/>
    <n v="0"/>
    <s v=" "/>
    <n v="93.46"/>
    <n v="6.54"/>
    <n v="100"/>
    <s v="CP04N"/>
    <x v="2"/>
  </r>
  <r>
    <x v="110"/>
    <x v="3"/>
    <n v="2026"/>
    <s v="CP-16837"/>
    <x v="26"/>
    <x v="26"/>
    <s v="ค่าบริการตั้งศูนย์-ยางเล็ก"/>
    <s v="ไม่กำหนด"/>
    <s v="CS.2256904/059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110"/>
    <x v="3"/>
    <n v="2026"/>
    <s v="CP-18731"/>
    <x v="983"/>
    <x v="983"/>
    <s v="ยางเล็ก LingLong"/>
    <s v="LINGLONG ยางเล็ก"/>
    <s v="CS.2256904/060"/>
    <s v="บริษัท สุขตลอดชีพ จำกัด (สำนักงานใหญ่)"/>
    <s v="BB/ปูน"/>
    <n v="4"/>
    <n v="4050"/>
    <n v="4050"/>
    <s v=" "/>
    <n v="11355.14"/>
    <n v="794.86"/>
    <n v="12150"/>
    <s v="CP04Y26-M02"/>
    <x v="2"/>
  </r>
  <r>
    <x v="110"/>
    <x v="3"/>
    <n v="2026"/>
    <s v="CP-18731"/>
    <x v="1"/>
    <x v="1"/>
    <s v="อะไหล่ยางเล็ก"/>
    <s v="อะไหล่นอก"/>
    <s v="CS.2256904/060"/>
    <s v="บริษัท สุขตลอดชีพ จำกัด (สำนักงานใหญ่)"/>
    <s v="BB/ปูน"/>
    <n v="4"/>
    <n v="60"/>
    <n v="0"/>
    <s v=" "/>
    <n v="0"/>
    <n v="0"/>
    <n v="0"/>
    <s v="CP04A"/>
    <x v="2"/>
  </r>
  <r>
    <x v="110"/>
    <x v="3"/>
    <n v="2026"/>
    <s v="CP-18731"/>
    <x v="3"/>
    <x v="3"/>
    <s v="ค่าบริการตั้งศูนย์-ยางเล็ก"/>
    <s v="ไม่กำหนด"/>
    <s v="CS.2256904/060"/>
    <s v="บริษัท สุขตลอดชีพ จำกัด (สำนักงานใหญ่)"/>
    <s v="BB/ปูน"/>
    <n v="1"/>
    <n v="400"/>
    <n v="0"/>
    <s v=" "/>
    <n v="0"/>
    <n v="0"/>
    <n v="0"/>
    <s v="CP04N"/>
    <x v="2"/>
  </r>
  <r>
    <x v="110"/>
    <x v="3"/>
    <n v="2026"/>
    <s v="CP-18731"/>
    <x v="2"/>
    <x v="2"/>
    <s v="ค่าแรง-ยางเล็ก"/>
    <s v="ไม่กำหนด"/>
    <s v="CS.2256904/060"/>
    <s v="บริษัท สุขตลอดชีพ จำกัด (สำนักงานใหญ่)"/>
    <s v="BB/ปูน"/>
    <n v="4"/>
    <n v="120"/>
    <n v="0"/>
    <s v=" "/>
    <n v="0"/>
    <n v="0"/>
    <n v="0"/>
    <s v="CP04N"/>
    <x v="2"/>
  </r>
  <r>
    <x v="110"/>
    <x v="3"/>
    <n v="2026"/>
    <s v="CP-18733"/>
    <x v="0"/>
    <x v="0"/>
    <s v="ยางเล็ก DL"/>
    <s v="DUNLOP"/>
    <s v="CS.2256904/061"/>
    <s v="คุณ วรุณพัตร์ ธนาเอกธนินกุล"/>
    <s v="BB/พงษ์"/>
    <n v="4"/>
    <n v="2700"/>
    <n v="2700"/>
    <s v=" "/>
    <n v="7570.09"/>
    <n v="529.91"/>
    <n v="8100"/>
    <s v="CP04Y26-M01"/>
    <x v="2"/>
  </r>
  <r>
    <x v="110"/>
    <x v="3"/>
    <n v="2026"/>
    <s v="CP-18733"/>
    <x v="1"/>
    <x v="1"/>
    <s v="อะไหล่ยางเล็ก"/>
    <s v="อะไหล่นอก"/>
    <s v="CS.2256904/061"/>
    <s v="คุณ วรุณพัตร์ ธนาเอกธนินกุล"/>
    <s v="BB/พงษ์"/>
    <n v="4"/>
    <n v="60"/>
    <n v="0"/>
    <s v=" "/>
    <n v="0"/>
    <n v="0"/>
    <n v="0"/>
    <s v="CP04A"/>
    <x v="2"/>
  </r>
  <r>
    <x v="110"/>
    <x v="3"/>
    <n v="2026"/>
    <s v="CP-18733"/>
    <x v="3"/>
    <x v="3"/>
    <s v="ค่าบริการตั้งศูนย์-ยางเล็ก"/>
    <s v="ไม่กำหนด"/>
    <s v="CS.2256904/061"/>
    <s v="คุณ วรุณพัตร์ ธนาเอกธนินกุล"/>
    <s v="BB/พงษ์"/>
    <n v="1"/>
    <n v="400"/>
    <n v="0"/>
    <s v=" "/>
    <n v="0"/>
    <n v="0"/>
    <n v="0"/>
    <s v="CP04N"/>
    <x v="2"/>
  </r>
  <r>
    <x v="110"/>
    <x v="3"/>
    <n v="2026"/>
    <s v="CP-18733"/>
    <x v="2"/>
    <x v="2"/>
    <s v="ค่าแรง-ยางเล็ก"/>
    <s v="ไม่กำหนด"/>
    <s v="CS.2256904/061"/>
    <s v="คุณ วรุณพัตร์ ธนาเอกธนินกุล"/>
    <s v="BB/พงษ์"/>
    <n v="4"/>
    <n v="120"/>
    <n v="0"/>
    <s v=" "/>
    <n v="0"/>
    <n v="0"/>
    <n v="0"/>
    <s v="CP04N"/>
    <x v="2"/>
  </r>
  <r>
    <x v="110"/>
    <x v="3"/>
    <n v="2026"/>
    <s v="CP-18730"/>
    <x v="1030"/>
    <x v="1030"/>
    <s v="ยางเล็ก PRINX"/>
    <s v="PRINX"/>
    <s v="CS.6256904/034"/>
    <s v="คุณกมลชนก ศักดา"/>
    <s v="C13"/>
    <n v="4"/>
    <n v="3500"/>
    <n v="3500"/>
    <s v=" "/>
    <n v="9813.08"/>
    <n v="686.92"/>
    <n v="10500"/>
    <s v="CP02Y25-M01"/>
    <x v="0"/>
  </r>
  <r>
    <x v="110"/>
    <x v="3"/>
    <n v="2026"/>
    <s v="CP-18730"/>
    <x v="1"/>
    <x v="1"/>
    <s v="อะไหล่ยางเล็ก"/>
    <s v="อะไหล่นอก"/>
    <s v="CS.6256904/034"/>
    <s v="คุณกมลชนก ศักดา"/>
    <s v="C13"/>
    <n v="4"/>
    <n v="60"/>
    <n v="0"/>
    <s v=" "/>
    <n v="0"/>
    <n v="0"/>
    <n v="0"/>
    <s v="CP02A"/>
    <x v="0"/>
  </r>
  <r>
    <x v="110"/>
    <x v="3"/>
    <n v="2026"/>
    <s v="CP-18730"/>
    <x v="25"/>
    <x v="25"/>
    <s v="ค่าแรง-ยางเล็ก"/>
    <s v="ไม่กำหนด"/>
    <s v="CS.6256904/034"/>
    <s v="คุณกมลชนก ศักดา"/>
    <s v="C13"/>
    <n v="4"/>
    <n v="150"/>
    <n v="0"/>
    <s v=" "/>
    <n v="0"/>
    <n v="0"/>
    <n v="0"/>
    <s v="CP02N"/>
    <x v="0"/>
  </r>
  <r>
    <x v="110"/>
    <x v="3"/>
    <n v="2026"/>
    <s v="CP-18730"/>
    <x v="26"/>
    <x v="26"/>
    <s v="ค่าบริการตั้งศูนย์-ยางเล็ก"/>
    <s v="ไม่กำหนด"/>
    <s v="CS.6256904/034"/>
    <s v="คุณกมลชนก ศักดา"/>
    <s v="C13"/>
    <n v="1"/>
    <n v="500"/>
    <n v="0"/>
    <s v=" "/>
    <n v="0"/>
    <n v="0"/>
    <n v="0"/>
    <s v="CP02N"/>
    <x v="0"/>
  </r>
  <r>
    <x v="110"/>
    <x v="3"/>
    <n v="2026"/>
    <s v="CP-18730"/>
    <x v="70"/>
    <x v="70"/>
    <s v="อะไหล่ยางเล็ก"/>
    <s v="ไม่กำหนด"/>
    <s v="CS.6256904/034"/>
    <s v="คุณกมลชนก ศักดา"/>
    <s v="C13"/>
    <n v="1"/>
    <n v="140"/>
    <n v="0"/>
    <s v=" "/>
    <n v="130.84"/>
    <n v="9.16"/>
    <n v="140"/>
    <s v="CP02A"/>
    <x v="0"/>
  </r>
  <r>
    <x v="110"/>
    <x v="3"/>
    <n v="2026"/>
    <s v="CP-08951"/>
    <x v="43"/>
    <x v="43"/>
    <s v="อะไหล่ยางเล็ก"/>
    <s v="ไม่กำหนด"/>
    <s v="CS.8256904/112"/>
    <s v="คุณ ปริญญา พุ่มนิคม"/>
    <s v="C10"/>
    <n v="1"/>
    <n v="790"/>
    <n v="0"/>
    <s v=" "/>
    <n v="738.32"/>
    <n v="51.68"/>
    <n v="790"/>
    <s v="CP03A"/>
    <x v="1"/>
  </r>
  <r>
    <x v="110"/>
    <x v="3"/>
    <n v="2026"/>
    <s v="CP-08951"/>
    <x v="44"/>
    <x v="44"/>
    <s v="อะไหล่ยางเล็ก"/>
    <s v="ไม่กำหนด"/>
    <s v="CS.8256904/112"/>
    <s v="คุณ ปริญญา พุ่มนิคม"/>
    <s v="C10"/>
    <n v="1"/>
    <n v="215"/>
    <n v="0"/>
    <s v=" "/>
    <n v="0"/>
    <n v="0"/>
    <n v="0"/>
    <s v="CP03A"/>
    <x v="1"/>
  </r>
  <r>
    <x v="110"/>
    <x v="3"/>
    <n v="2026"/>
    <s v="CP-08951"/>
    <x v="209"/>
    <x v="209"/>
    <s v="อะไหล่ยางเล็ก"/>
    <s v="ไม่กำหนด"/>
    <s v="CS.8256904/112"/>
    <s v="คุณ ปริญญา พุ่มนิคม"/>
    <s v="C10"/>
    <n v="1"/>
    <n v="220"/>
    <n v="0"/>
    <s v=" "/>
    <n v="0"/>
    <n v="0"/>
    <n v="0"/>
    <s v="CP03A"/>
    <x v="1"/>
  </r>
  <r>
    <x v="110"/>
    <x v="3"/>
    <n v="2026"/>
    <s v="CP-08951"/>
    <x v="19"/>
    <x v="19"/>
    <s v="อะไหล่ยางเล็ก"/>
    <s v="ไม่กำหนด"/>
    <s v="CS.8256904/112"/>
    <s v="คุณ ปริญญา พุ่มนิคม"/>
    <s v="C10"/>
    <n v="1"/>
    <n v="20"/>
    <n v="0"/>
    <s v=" "/>
    <n v="18.690000000000001"/>
    <n v="1.31"/>
    <n v="20"/>
    <s v="CP03A"/>
    <x v="1"/>
  </r>
  <r>
    <x v="110"/>
    <x v="3"/>
    <n v="2026"/>
    <s v="CP-18727"/>
    <x v="1031"/>
    <x v="1031"/>
    <s v="ยางเล็ก BS"/>
    <s v="BSยางเล็ก"/>
    <s v="CS.8256904/113"/>
    <s v="คุณ กีรติ อ่ำมี"/>
    <s v="C10"/>
    <n v="4"/>
    <n v="7450"/>
    <n v="2000"/>
    <s v=" "/>
    <n v="25981.31"/>
    <n v="1818.69"/>
    <n v="27800"/>
    <s v="CP03Y26-M02"/>
    <x v="1"/>
  </r>
  <r>
    <x v="110"/>
    <x v="3"/>
    <n v="2026"/>
    <s v="CP-18727"/>
    <x v="1"/>
    <x v="1"/>
    <s v="อะไหล่ยางเล็ก"/>
    <s v="อะไหล่นอก"/>
    <s v="CS.8256904/113"/>
    <s v="คุณ กีรติ อ่ำมี"/>
    <s v="C10"/>
    <n v="4"/>
    <n v="60"/>
    <n v="0"/>
    <s v=" "/>
    <n v="0"/>
    <n v="0"/>
    <n v="0"/>
    <s v="CP03A"/>
    <x v="1"/>
  </r>
  <r>
    <x v="110"/>
    <x v="3"/>
    <n v="2026"/>
    <s v="CP-18727"/>
    <x v="70"/>
    <x v="70"/>
    <s v="อะไหล่ยางเล็ก"/>
    <s v="ไม่กำหนด"/>
    <s v="CS.8256904/113"/>
    <s v="คุณ กีรติ อ่ำมี"/>
    <s v="C10"/>
    <n v="2"/>
    <n v="140"/>
    <n v="0"/>
    <s v=" "/>
    <n v="0"/>
    <n v="0"/>
    <n v="0"/>
    <s v="CP03A"/>
    <x v="1"/>
  </r>
  <r>
    <x v="110"/>
    <x v="3"/>
    <n v="2026"/>
    <s v="CP-18727"/>
    <x v="25"/>
    <x v="25"/>
    <s v="ค่าแรง-ยางเล็ก"/>
    <s v="ไม่กำหนด"/>
    <s v="CS.8256904/113"/>
    <s v="คุณ กีรติ อ่ำมี"/>
    <s v="C10"/>
    <n v="4"/>
    <n v="150"/>
    <n v="0"/>
    <s v=" "/>
    <n v="0"/>
    <n v="0"/>
    <n v="0"/>
    <s v="CP03N"/>
    <x v="1"/>
  </r>
  <r>
    <x v="110"/>
    <x v="3"/>
    <n v="2026"/>
    <s v="CP-18727"/>
    <x v="26"/>
    <x v="26"/>
    <s v="ค่าบริการตั้งศูนย์-ยางเล็ก"/>
    <s v="ไม่กำหนด"/>
    <s v="CS.8256904/113"/>
    <s v="คุณ กีรติ อ่ำมี"/>
    <s v="C10"/>
    <n v="1"/>
    <n v="500"/>
    <n v="0"/>
    <s v=" "/>
    <n v="0"/>
    <n v="0"/>
    <n v="0"/>
    <s v="CP03N"/>
    <x v="1"/>
  </r>
  <r>
    <x v="110"/>
    <x v="3"/>
    <n v="2026"/>
    <s v="CP-07207"/>
    <x v="43"/>
    <x v="43"/>
    <s v="อะไหล่ยางเล็ก"/>
    <s v="ไม่กำหนด"/>
    <s v="CS.8256904/114"/>
    <s v="คุณ พิเชษฐ์  พรมแย้ม"/>
    <s v="C10"/>
    <n v="1"/>
    <n v="790"/>
    <n v="0"/>
    <s v=" "/>
    <n v="738.32"/>
    <n v="51.68"/>
    <n v="790"/>
    <s v="CP03A"/>
    <x v="1"/>
  </r>
  <r>
    <x v="110"/>
    <x v="3"/>
    <n v="2026"/>
    <s v="CP-07207"/>
    <x v="44"/>
    <x v="44"/>
    <s v="อะไหล่ยางเล็ก"/>
    <s v="ไม่กำหนด"/>
    <s v="CS.8256904/114"/>
    <s v="คุณ พิเชษฐ์  พรมแย้ม"/>
    <s v="C10"/>
    <n v="1"/>
    <n v="215"/>
    <n v="0"/>
    <s v=" "/>
    <n v="0"/>
    <n v="0"/>
    <n v="0"/>
    <s v="CP03A"/>
    <x v="1"/>
  </r>
  <r>
    <x v="110"/>
    <x v="3"/>
    <n v="2026"/>
    <s v="CP-07207"/>
    <x v="938"/>
    <x v="938"/>
    <s v="อะไหล่ยางเล็ก"/>
    <s v="ไม่กำหนด"/>
    <s v="CS.8256904/114"/>
    <s v="คุณ พิเชษฐ์  พรมแย้ม"/>
    <s v="C10"/>
    <n v="1"/>
    <n v="220"/>
    <n v="0"/>
    <s v=" "/>
    <n v="0"/>
    <n v="0"/>
    <n v="0"/>
    <s v="CP03A"/>
    <x v="1"/>
  </r>
  <r>
    <x v="110"/>
    <x v="3"/>
    <n v="2026"/>
    <s v="CP-07207"/>
    <x v="19"/>
    <x v="19"/>
    <s v="อะไหล่ยางเล็ก"/>
    <s v="ไม่กำหนด"/>
    <s v="CS.8256904/114"/>
    <s v="คุณ พิเชษฐ์  พรมแย้ม"/>
    <s v="C10"/>
    <n v="1"/>
    <n v="20"/>
    <n v="0"/>
    <s v=" "/>
    <n v="18.690000000000001"/>
    <n v="1.31"/>
    <n v="20"/>
    <s v="CP03A"/>
    <x v="1"/>
  </r>
  <r>
    <x v="110"/>
    <x v="3"/>
    <n v="2026"/>
    <s v="CP-07207"/>
    <x v="15"/>
    <x v="15"/>
    <s v="ค่าแรง-ยางเล็ก"/>
    <s v="ไม่กำหนด"/>
    <s v="CS.8256904/114"/>
    <s v="คุณ พิเชษฐ์  พรมแย้ม"/>
    <s v="C10"/>
    <n v="1"/>
    <n v="160"/>
    <n v="0"/>
    <s v=" "/>
    <n v="0"/>
    <n v="0"/>
    <n v="0"/>
    <s v="CP03N"/>
    <x v="1"/>
  </r>
  <r>
    <x v="110"/>
    <x v="3"/>
    <n v="2026"/>
    <s v="CP-07207"/>
    <x v="2"/>
    <x v="2"/>
    <s v="ค่าแรง-ยางเล็ก"/>
    <s v="ไม่กำหนด"/>
    <s v="CS.8256904/114"/>
    <s v="คุณ พิเชษฐ์  พรมแย้ม"/>
    <s v="C10"/>
    <n v="4"/>
    <n v="120"/>
    <n v="0"/>
    <s v=" "/>
    <n v="0"/>
    <n v="0"/>
    <n v="0"/>
    <s v="CP03N"/>
    <x v="1"/>
  </r>
  <r>
    <x v="110"/>
    <x v="3"/>
    <n v="2026"/>
    <s v="CP-18728"/>
    <x v="860"/>
    <x v="860"/>
    <s v="ยางเล็ก BS"/>
    <s v="BSยางเล็ก"/>
    <s v="CS.8256904/115"/>
    <s v="คุณ วรเดช เงินงาม"/>
    <s v="C10"/>
    <n v="4"/>
    <n v="3450"/>
    <n v="1000"/>
    <s v=" "/>
    <n v="11962.62"/>
    <n v="837.38"/>
    <n v="12800"/>
    <s v="CP03Y26-M03"/>
    <x v="1"/>
  </r>
  <r>
    <x v="110"/>
    <x v="3"/>
    <n v="2026"/>
    <s v="CP-18728"/>
    <x v="1"/>
    <x v="1"/>
    <s v="อะไหล่ยางเล็ก"/>
    <s v="อะไหล่นอก"/>
    <s v="CS.8256904/115"/>
    <s v="คุณ วรเดช เงินงาม"/>
    <s v="C10"/>
    <n v="4"/>
    <n v="60"/>
    <n v="0"/>
    <s v=" "/>
    <n v="0"/>
    <n v="0"/>
    <n v="0"/>
    <s v="CP03A"/>
    <x v="1"/>
  </r>
  <r>
    <x v="110"/>
    <x v="3"/>
    <n v="2026"/>
    <s v="CP-18728"/>
    <x v="2"/>
    <x v="2"/>
    <s v="ค่าแรง-ยางเล็ก"/>
    <s v="ไม่กำหนด"/>
    <s v="CS.8256904/115"/>
    <s v="คุณ วรเดช เงินงาม"/>
    <s v="C10"/>
    <n v="4"/>
    <n v="120"/>
    <n v="0"/>
    <s v=" "/>
    <n v="0"/>
    <n v="0"/>
    <n v="0"/>
    <s v="CP03N"/>
    <x v="1"/>
  </r>
  <r>
    <x v="110"/>
    <x v="3"/>
    <n v="2026"/>
    <s v="CP-18728"/>
    <x v="3"/>
    <x v="3"/>
    <s v="ค่าบริการตั้งศูนย์-ยางเล็ก"/>
    <s v="ไม่กำหนด"/>
    <s v="CS.8256904/115"/>
    <s v="คุณ วรเดช เงินงาม"/>
    <s v="C10"/>
    <n v="1"/>
    <n v="400"/>
    <n v="0"/>
    <s v=" "/>
    <n v="0"/>
    <n v="0"/>
    <n v="0"/>
    <s v="CP03N"/>
    <x v="1"/>
  </r>
  <r>
    <x v="110"/>
    <x v="3"/>
    <n v="2026"/>
    <s v="CP-18728"/>
    <x v="326"/>
    <x v="326"/>
    <s v="อะไหล่ยางเล็ก"/>
    <s v="ไม่กำหนด"/>
    <s v="CS.8256904/115"/>
    <s v="คุณ วรเดช เงินงาม"/>
    <s v="C10"/>
    <n v="1"/>
    <n v="595"/>
    <n v="0"/>
    <s v=" "/>
    <n v="556.07000000000005"/>
    <n v="38.93"/>
    <n v="595"/>
    <s v="CP03A"/>
    <x v="1"/>
  </r>
  <r>
    <x v="110"/>
    <x v="3"/>
    <n v="2026"/>
    <s v="CP-000004937"/>
    <x v="84"/>
    <x v="84"/>
    <s v="อะไหล่ยางเล็ก"/>
    <s v="ไม่กำหนด"/>
    <s v="CS.8256904/116"/>
    <s v="คุณ อุษณารัตน์ สันเจนดง"/>
    <s v="C10"/>
    <n v="2"/>
    <n v="295"/>
    <n v="0"/>
    <s v=" "/>
    <n v="551.4"/>
    <n v="38.6"/>
    <n v="590"/>
    <s v="CP03A"/>
    <x v="1"/>
  </r>
  <r>
    <x v="110"/>
    <x v="3"/>
    <n v="2026"/>
    <s v="CP-000004937"/>
    <x v="73"/>
    <x v="73"/>
    <s v="อะไหล่ยางเล็ก"/>
    <s v="ไม่กำหนด"/>
    <s v="CS.8256904/116"/>
    <s v="คุณ อุษณารัตน์ สันเจนดง"/>
    <s v="C10"/>
    <n v="1"/>
    <n v="595"/>
    <n v="0"/>
    <s v=" "/>
    <n v="556.07000000000005"/>
    <n v="38.93"/>
    <n v="595"/>
    <s v="CP03A"/>
    <x v="1"/>
  </r>
  <r>
    <x v="110"/>
    <x v="3"/>
    <n v="2026"/>
    <s v="CP-000004937"/>
    <x v="87"/>
    <x v="87"/>
    <s v="ค่าบริการ"/>
    <s v="ไม่กำหนด"/>
    <s v="CS.8256904/116"/>
    <s v="คุณ อุษณารัตน์ สันเจนดง"/>
    <s v="C10"/>
    <n v="1"/>
    <n v="250"/>
    <n v="0"/>
    <s v=" "/>
    <n v="233.64"/>
    <n v="16.36"/>
    <n v="250"/>
    <s v="CP03N"/>
    <x v="1"/>
  </r>
  <r>
    <x v="110"/>
    <x v="3"/>
    <n v="2026"/>
    <s v="CP-000004937"/>
    <x v="2"/>
    <x v="2"/>
    <s v="ค่าแรง-ยางเล็ก"/>
    <s v="ไม่กำหนด"/>
    <s v="CS.8256904/116"/>
    <s v="คุณ อุษณารัตน์ สันเจนดง"/>
    <s v="C10"/>
    <n v="4"/>
    <n v="120"/>
    <n v="0"/>
    <s v=" "/>
    <n v="0"/>
    <n v="0"/>
    <n v="0"/>
    <s v="CP03N"/>
    <x v="1"/>
  </r>
  <r>
    <x v="110"/>
    <x v="3"/>
    <n v="2026"/>
    <s v="CP-000004937"/>
    <x v="15"/>
    <x v="15"/>
    <s v="ค่าแรง-ยางเล็ก"/>
    <s v="ไม่กำหนด"/>
    <s v="CS.8256904/116"/>
    <s v="คุณ อุษณารัตน์ สันเจนดง"/>
    <s v="C10"/>
    <n v="1"/>
    <n v="160"/>
    <n v="0"/>
    <s v=" "/>
    <n v="0"/>
    <n v="0"/>
    <n v="0"/>
    <s v="CP03N"/>
    <x v="1"/>
  </r>
  <r>
    <x v="110"/>
    <x v="3"/>
    <n v="2026"/>
    <s v="CP-18729"/>
    <x v="16"/>
    <x v="16"/>
    <s v="อะไหล่ยางเล็ก"/>
    <s v="ไม่กำหนด"/>
    <s v="CS.8256904/117"/>
    <s v="คุณ เศรษฐพล ภูอืด"/>
    <s v="C10"/>
    <n v="1"/>
    <n v="1550"/>
    <n v="0"/>
    <s v=" "/>
    <n v="1448.6"/>
    <n v="101.4"/>
    <n v="1550"/>
    <s v="CP03A"/>
    <x v="1"/>
  </r>
  <r>
    <x v="110"/>
    <x v="3"/>
    <n v="2026"/>
    <s v="CP-18729"/>
    <x v="30"/>
    <x v="30"/>
    <s v="อะไหล่ยางเล็ก"/>
    <s v="ไม่กำหนด"/>
    <s v="CS.8256904/117"/>
    <s v="คุณ เศรษฐพล ภูอืด"/>
    <s v="C10"/>
    <n v="1"/>
    <n v="250"/>
    <n v="0"/>
    <s v=" "/>
    <n v="233.64"/>
    <n v="16.36"/>
    <n v="250"/>
    <s v="CP03A"/>
    <x v="1"/>
  </r>
  <r>
    <x v="110"/>
    <x v="3"/>
    <n v="2026"/>
    <s v="CP-18729"/>
    <x v="30"/>
    <x v="30"/>
    <s v="อะไหล่ยางเล็ก"/>
    <s v="ไม่กำหนด"/>
    <s v="CS.8256904/117"/>
    <s v="คุณ เศรษฐพล ภูอืด"/>
    <s v="C10"/>
    <n v="1"/>
    <n v="250"/>
    <n v="0"/>
    <s v=" "/>
    <n v="0"/>
    <n v="0"/>
    <n v="0"/>
    <s v="CP03A"/>
    <x v="1"/>
  </r>
  <r>
    <x v="110"/>
    <x v="3"/>
    <n v="2026"/>
    <s v="CP-18729"/>
    <x v="31"/>
    <x v="31"/>
    <s v="อะไหล่ยางเล็ก"/>
    <s v="ไม่กำหนด"/>
    <s v="CS.8256904/117"/>
    <s v="คุณ เศรษฐพล ภูอืด"/>
    <s v="C10"/>
    <n v="1"/>
    <n v="240"/>
    <n v="0"/>
    <s v=" "/>
    <n v="224.3"/>
    <n v="15.7"/>
    <n v="240"/>
    <s v="CP03A"/>
    <x v="1"/>
  </r>
  <r>
    <x v="110"/>
    <x v="3"/>
    <n v="2026"/>
    <s v="CP-18729"/>
    <x v="19"/>
    <x v="19"/>
    <s v="อะไหล่ยางเล็ก"/>
    <s v="ไม่กำหนด"/>
    <s v="CS.8256904/117"/>
    <s v="คุณ เศรษฐพล ภูอืด"/>
    <s v="C10"/>
    <n v="1"/>
    <n v="20"/>
    <n v="0"/>
    <s v=" "/>
    <n v="18.690000000000001"/>
    <n v="1.31"/>
    <n v="20"/>
    <s v="CP03A"/>
    <x v="1"/>
  </r>
  <r>
    <x v="110"/>
    <x v="3"/>
    <n v="2026"/>
    <s v="CP-18729"/>
    <x v="33"/>
    <x v="33"/>
    <s v="อะไหล่ยางเล็ก"/>
    <s v="ไม่กำหนด"/>
    <s v="CS.8256904/117"/>
    <s v="คุณ เศรษฐพล ภูอืด"/>
    <s v="C10"/>
    <n v="1"/>
    <n v="300"/>
    <n v="0"/>
    <s v=" "/>
    <n v="280.37"/>
    <n v="19.63"/>
    <n v="300"/>
    <s v="CP03A"/>
    <x v="1"/>
  </r>
  <r>
    <x v="110"/>
    <x v="3"/>
    <n v="2026"/>
    <s v="CP-12984"/>
    <x v="38"/>
    <x v="38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110"/>
    <x v="3"/>
    <n v="2026"/>
    <s v="CP-12984"/>
    <x v="39"/>
    <x v="39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10"/>
    <x v="3"/>
    <n v="2026"/>
    <s v="CP-12984"/>
    <x v="31"/>
    <x v="31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10"/>
    <x v="3"/>
    <n v="2026"/>
    <s v="CP-12984"/>
    <x v="60"/>
    <x v="60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10"/>
    <x v="3"/>
    <n v="2026"/>
    <s v="CP-12984"/>
    <x v="18"/>
    <x v="18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10"/>
    <x v="3"/>
    <n v="2026"/>
    <s v="CP-12984"/>
    <x v="629"/>
    <x v="629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4090"/>
    <n v="500"/>
    <s v=" "/>
    <n v="3355.14"/>
    <n v="234.86"/>
    <n v="3590"/>
    <s v="CP04A"/>
    <x v="2"/>
  </r>
  <r>
    <x v="110"/>
    <x v="3"/>
    <n v="2026"/>
    <s v="CP-12984"/>
    <x v="954"/>
    <x v="954"/>
    <s v="อะไหล่ยางเล็ก"/>
    <s v="ไม่กำหนด"/>
    <s v="S.3256904/0017"/>
    <s v="บริษัท ซันเวนดิ้ง เทคโนโลยี จำกัด (มหาชน)"/>
    <s v="BB/พงษ์/พต"/>
    <n v="1"/>
    <n v="1700"/>
    <n v="0"/>
    <s v=" "/>
    <n v="1588.79"/>
    <n v="111.21"/>
    <n v="1700"/>
    <s v="CP04A"/>
    <x v="2"/>
  </r>
  <r>
    <x v="110"/>
    <x v="3"/>
    <n v="2026"/>
    <s v="CP-16501"/>
    <x v="61"/>
    <x v="61"/>
    <s v="อะไหล่ยางเล็ก"/>
    <s v="ไม่กำหนด"/>
    <s v="S.5256904/0019"/>
    <s v="บริษัท ที จี โอ เอ็นจิเนียริ่ง จำกัด"/>
    <s v="BYฟิมล์/พต"/>
    <n v="1"/>
    <n v="2750"/>
    <n v="0"/>
    <s v=" "/>
    <n v="2570.09"/>
    <n v="179.91"/>
    <n v="2750"/>
    <s v="CP03A"/>
    <x v="1"/>
  </r>
  <r>
    <x v="110"/>
    <x v="3"/>
    <n v="2026"/>
    <s v="CP-16501"/>
    <x v="62"/>
    <x v="62"/>
    <s v="อะไหล่ยางเล็ก"/>
    <s v="ไม่กำหนด"/>
    <s v="S.5256904/0019"/>
    <s v="บริษัท ที จี โอ เอ็นจิเนียริ่ง จำกัด"/>
    <s v="BYฟิมล์/พต"/>
    <n v="1"/>
    <n v="490"/>
    <n v="0"/>
    <s v=" "/>
    <n v="0"/>
    <n v="0"/>
    <n v="0"/>
    <s v="CP03A"/>
    <x v="1"/>
  </r>
  <r>
    <x v="110"/>
    <x v="3"/>
    <n v="2026"/>
    <s v="CP-16501"/>
    <x v="428"/>
    <x v="428"/>
    <s v="อะไหล่ยางเล็ก"/>
    <s v="ไม่กำหนด"/>
    <s v="S.5256904/0019"/>
    <s v="บริษัท ที จี โอ เอ็นจิเนียริ่ง จำกัด"/>
    <s v="BYฟิมล์/พต"/>
    <n v="1"/>
    <n v="350"/>
    <n v="0"/>
    <s v=" "/>
    <n v="327.10000000000002"/>
    <n v="22.9"/>
    <n v="350"/>
    <s v="CP03A"/>
    <x v="1"/>
  </r>
  <r>
    <x v="110"/>
    <x v="3"/>
    <n v="2026"/>
    <s v="CP-16501"/>
    <x v="37"/>
    <x v="37"/>
    <s v="อะไหล่ยางเล็ก"/>
    <s v="ไม่กำหนด"/>
    <s v="S.5256904/0019"/>
    <s v="บริษัท ที จี โอ เอ็นจิเนียริ่ง จำกัด"/>
    <s v="BYฟิมล์/พต"/>
    <n v="1"/>
    <n v="20"/>
    <n v="0"/>
    <s v=" "/>
    <n v="18.690000000000001"/>
    <n v="1.31"/>
    <n v="20"/>
    <s v="CP03A"/>
    <x v="1"/>
  </r>
  <r>
    <x v="110"/>
    <x v="3"/>
    <n v="2026"/>
    <s v="CP-000003034"/>
    <x v="16"/>
    <x v="16"/>
    <s v="อะไหล่ยางเล็ก"/>
    <s v="ไม่กำหนด"/>
    <s v="S.5256904/0020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110"/>
    <x v="3"/>
    <n v="2026"/>
    <s v="CP-000003034"/>
    <x v="30"/>
    <x v="30"/>
    <s v="อะไหล่ยางเล็ก"/>
    <s v="ไม่กำหนด"/>
    <s v="S.5256904/0020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A"/>
    <x v="1"/>
  </r>
  <r>
    <x v="110"/>
    <x v="3"/>
    <n v="2026"/>
    <s v="CP-000003034"/>
    <x v="30"/>
    <x v="30"/>
    <s v="อะไหล่ยางเล็ก"/>
    <s v="ไม่กำหนด"/>
    <s v="S.5256904/0020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110"/>
    <x v="3"/>
    <n v="2026"/>
    <s v="CP-000003034"/>
    <x v="31"/>
    <x v="31"/>
    <s v="อะไหล่ยางเล็ก"/>
    <s v="ไม่กำหนด"/>
    <s v="S.5256904/0020"/>
    <s v="บริษัท รอแยล-ดี (ไทยแลนด์) จำกัด  (สำนักงานใหญ่)"/>
    <s v="BYเล็ก/พต"/>
    <n v="1"/>
    <n v="240"/>
    <n v="0"/>
    <s v=" "/>
    <n v="224.3"/>
    <n v="15.7"/>
    <n v="240"/>
    <s v="CP03A"/>
    <x v="1"/>
  </r>
  <r>
    <x v="110"/>
    <x v="3"/>
    <n v="2026"/>
    <s v="CP-000003034"/>
    <x v="19"/>
    <x v="19"/>
    <s v="อะไหล่ยางเล็ก"/>
    <s v="ไม่กำหนด"/>
    <s v="S.5256904/0020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110"/>
    <x v="3"/>
    <n v="2026"/>
    <s v="CP-000003034"/>
    <x v="67"/>
    <x v="67"/>
    <s v="อะไหล่sac"/>
    <s v="ไม่กำหนด"/>
    <s v="S.5256904/0020"/>
    <s v="บริษัท รอแยล-ดี (ไทยแลนด์) จำกัด  (สำนักงานใหญ่)"/>
    <s v="BYเล็ก/พต"/>
    <n v="2"/>
    <n v="520"/>
    <n v="0"/>
    <s v=" "/>
    <n v="971.96"/>
    <n v="68.040000000000006"/>
    <n v="1040"/>
    <s v="CP03A"/>
    <x v="1"/>
  </r>
  <r>
    <x v="110"/>
    <x v="3"/>
    <n v="2026"/>
    <s v="CP-000003034"/>
    <x v="84"/>
    <x v="84"/>
    <s v="อะไหล่ยางเล็ก"/>
    <s v="ไม่กำหนด"/>
    <s v="S.5256904/0020"/>
    <s v="บริษัท รอแยล-ดี (ไทยแลนด์) จำกัด  (สำนักงานใหญ่)"/>
    <s v="BYเล็ก/พต"/>
    <n v="2"/>
    <n v="295"/>
    <n v="0"/>
    <s v=" "/>
    <n v="551.4"/>
    <n v="38.6"/>
    <n v="590"/>
    <s v="CP03A"/>
    <x v="1"/>
  </r>
  <r>
    <x v="110"/>
    <x v="3"/>
    <n v="2026"/>
    <s v="CP-000003034"/>
    <x v="64"/>
    <x v="64"/>
    <s v="ค่าบริการ"/>
    <s v="ไม่กำหนด"/>
    <s v="S.5256904/0020"/>
    <s v="บริษัท รอแยล-ดี (ไทยแลนด์) จำกัด  (สำนักงานใหญ่)"/>
    <s v="BYเล็ก/พต"/>
    <n v="1"/>
    <n v="480"/>
    <n v="0"/>
    <s v=" "/>
    <n v="448.6"/>
    <n v="31.4"/>
    <n v="480"/>
    <s v="CP03N"/>
    <x v="1"/>
  </r>
  <r>
    <x v="110"/>
    <x v="3"/>
    <n v="2026"/>
    <s v="CP-16501"/>
    <x v="99"/>
    <x v="99"/>
    <s v="อะไหล่ยางเล็ก"/>
    <s v="ไม่กำหนด"/>
    <s v="S.5256904/0021"/>
    <s v="บริษัท ที จี โอ เอ็นจิเนียริ่ง จำกัด"/>
    <s v="BYฟิมล์/พต"/>
    <n v="1"/>
    <n v="2250"/>
    <n v="0"/>
    <s v=" "/>
    <n v="2102.8000000000002"/>
    <n v="147.19999999999999"/>
    <n v="2250"/>
    <s v="CP03A"/>
    <x v="1"/>
  </r>
  <r>
    <x v="110"/>
    <x v="3"/>
    <n v="2026"/>
    <s v="CP-16501"/>
    <x v="100"/>
    <x v="100"/>
    <s v="อะไหล่ยางเล็ก"/>
    <s v="ไม่กำหนด"/>
    <s v="S.5256904/0021"/>
    <s v="บริษัท ที จี โอ เอ็นจิเนียริ่ง จำกัด"/>
    <s v="BYฟิมล์/พต"/>
    <n v="1"/>
    <n v="300"/>
    <n v="0"/>
    <s v=" "/>
    <n v="0"/>
    <n v="0"/>
    <n v="0"/>
    <s v="CP03A"/>
    <x v="1"/>
  </r>
  <r>
    <x v="110"/>
    <x v="3"/>
    <n v="2026"/>
    <s v="CP-16501"/>
    <x v="1032"/>
    <x v="1032"/>
    <s v="อะไหล่นอก ยางเล็ก"/>
    <s v="ไม่กำหนด"/>
    <s v="S.5256904/0021"/>
    <s v="บริษัท ที จี โอ เอ็นจิเนียริ่ง จำกัด"/>
    <s v="BYฟิมล์/พต"/>
    <n v="1"/>
    <n v="265"/>
    <n v="5"/>
    <s v=" "/>
    <n v="242.99"/>
    <n v="17.010000000000002"/>
    <n v="260"/>
    <s v="CP03A"/>
    <x v="1"/>
  </r>
  <r>
    <x v="110"/>
    <x v="3"/>
    <n v="2026"/>
    <s v="CP-16501"/>
    <x v="37"/>
    <x v="37"/>
    <s v="อะไหล่ยางเล็ก"/>
    <s v="ไม่กำหนด"/>
    <s v="S.5256904/0021"/>
    <s v="บริษัท ที จี โอ เอ็นจิเนียริ่ง จำกัด"/>
    <s v="BYฟิมล์/พต"/>
    <n v="1"/>
    <n v="20"/>
    <n v="0"/>
    <s v=" "/>
    <n v="0"/>
    <n v="0"/>
    <n v="0"/>
    <s v="CP03A"/>
    <x v="1"/>
  </r>
  <r>
    <x v="110"/>
    <x v="3"/>
    <n v="2026"/>
    <s v="CP-16501"/>
    <x v="15"/>
    <x v="15"/>
    <s v="ค่าแรง-ยางเล็ก"/>
    <s v="ไม่กำหนด"/>
    <s v="S.5256904/0021"/>
    <s v="บริษัท ที จี โอ เอ็นจิเนียริ่ง จำกัด"/>
    <s v="BYฟิมล์/พต"/>
    <n v="1"/>
    <n v="160"/>
    <n v="0"/>
    <s v=" "/>
    <n v="0"/>
    <n v="0"/>
    <n v="0"/>
    <s v="CP03N"/>
    <x v="1"/>
  </r>
  <r>
    <x v="110"/>
    <x v="3"/>
    <n v="2026"/>
    <s v="CP-16501"/>
    <x v="25"/>
    <x v="25"/>
    <s v="ค่าแรง-ยางเล็ก"/>
    <s v="ไม่กำหนด"/>
    <s v="S.5256904/0021"/>
    <s v="บริษัท ที จี โอ เอ็นจิเนียริ่ง จำกัด"/>
    <s v="BYฟิมล์/พต"/>
    <n v="4"/>
    <n v="150"/>
    <n v="0"/>
    <s v=" "/>
    <n v="0"/>
    <n v="0"/>
    <n v="0"/>
    <s v="CP03N"/>
    <x v="1"/>
  </r>
  <r>
    <x v="111"/>
    <x v="3"/>
    <n v="2026"/>
    <s v="CP-18736"/>
    <x v="13"/>
    <x v="13"/>
    <s v="ค่าแรง-ยางเล็ก"/>
    <s v="ไม่กำหนด"/>
    <s v="CS.2256904/062"/>
    <s v="คุณบุญล้อม ประไว"/>
    <s v="BB/ปูน"/>
    <n v="4"/>
    <n v="50"/>
    <n v="0"/>
    <s v=" "/>
    <n v="186.92"/>
    <n v="13.08"/>
    <n v="200"/>
    <s v="CP04N"/>
    <x v="2"/>
  </r>
  <r>
    <x v="111"/>
    <x v="3"/>
    <n v="2026"/>
    <s v="CP-16837"/>
    <x v="3"/>
    <x v="3"/>
    <s v="ค่าบริการตั้งศูนย์-ยางเล็ก"/>
    <s v="ไม่กำหนด"/>
    <s v="CS.2256904/063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111"/>
    <x v="3"/>
    <n v="2026"/>
    <s v="CP-18734"/>
    <x v="26"/>
    <x v="26"/>
    <s v="ค่าบริการตั้งศูนย์-ยางเล็ก"/>
    <s v="ไม่กำหนด"/>
    <s v="CS.8256904/118"/>
    <s v="คุณ พูลทรัพย์ ป้องศรี"/>
    <s v="C10"/>
    <n v="1"/>
    <n v="500"/>
    <n v="0"/>
    <s v=" "/>
    <n v="467.29"/>
    <n v="32.71"/>
    <n v="500"/>
    <s v="CP03N"/>
    <x v="1"/>
  </r>
  <r>
    <x v="111"/>
    <x v="3"/>
    <n v="2026"/>
    <s v="CP-09190"/>
    <x v="61"/>
    <x v="61"/>
    <s v="อะไหล่ยางเล็ก"/>
    <s v="ไม่กำหนด"/>
    <s v="CS.8256904/119"/>
    <s v="คุณ กรวี  สุขศรี"/>
    <s v="C10"/>
    <n v="1"/>
    <n v="2750"/>
    <n v="0"/>
    <s v=" "/>
    <n v="2570.09"/>
    <n v="179.91"/>
    <n v="2750"/>
    <s v="CP03A"/>
    <x v="1"/>
  </r>
  <r>
    <x v="111"/>
    <x v="3"/>
    <n v="2026"/>
    <s v="CP-09190"/>
    <x v="62"/>
    <x v="62"/>
    <s v="อะไหล่ยางเล็ก"/>
    <s v="ไม่กำหนด"/>
    <s v="CS.8256904/119"/>
    <s v="คุณ กรวี  สุขศรี"/>
    <s v="C10"/>
    <n v="1"/>
    <n v="490"/>
    <n v="0"/>
    <s v=" "/>
    <n v="0"/>
    <n v="0"/>
    <n v="0"/>
    <s v="CP03A"/>
    <x v="1"/>
  </r>
  <r>
    <x v="111"/>
    <x v="3"/>
    <n v="2026"/>
    <s v="CP-09190"/>
    <x v="309"/>
    <x v="309"/>
    <s v="อะไหล่ยางเล็ก"/>
    <s v="ไม่กำหนด"/>
    <s v="CS.8256904/119"/>
    <s v="คุณ กรวี  สุขศรี"/>
    <s v="C10"/>
    <n v="1"/>
    <n v="300"/>
    <n v="0"/>
    <s v=" "/>
    <n v="280.37"/>
    <n v="19.63"/>
    <n v="300"/>
    <s v="CP03A"/>
    <x v="1"/>
  </r>
  <r>
    <x v="111"/>
    <x v="3"/>
    <n v="2026"/>
    <s v="CP-09190"/>
    <x v="19"/>
    <x v="19"/>
    <s v="อะไหล่ยางเล็ก"/>
    <s v="ไม่กำหนด"/>
    <s v="CS.8256904/119"/>
    <s v="คุณ กรวี  สุขศรี"/>
    <s v="C10"/>
    <n v="1"/>
    <n v="20"/>
    <n v="0"/>
    <s v=" "/>
    <n v="18.690000000000001"/>
    <n v="1.31"/>
    <n v="20"/>
    <s v="CP03A"/>
    <x v="1"/>
  </r>
  <r>
    <x v="111"/>
    <x v="3"/>
    <n v="2026"/>
    <s v="CP-12009"/>
    <x v="126"/>
    <x v="126"/>
    <s v="อะไหล่ยางเล็ก"/>
    <s v="ไม่กำหนด"/>
    <s v="CS.8256904/120"/>
    <s v="คุณ มานะ พบคูทอง"/>
    <s v="C10"/>
    <n v="1"/>
    <n v="2460"/>
    <n v="0"/>
    <s v=" "/>
    <n v="2299.0700000000002"/>
    <n v="160.93"/>
    <n v="2460"/>
    <s v="CP03A"/>
    <x v="1"/>
  </r>
  <r>
    <x v="111"/>
    <x v="3"/>
    <n v="2026"/>
    <s v="CP-12009"/>
    <x v="127"/>
    <x v="127"/>
    <s v="อะไหล่ยางเล็ก"/>
    <s v="ไม่กำหนด"/>
    <s v="CS.8256904/120"/>
    <s v="คุณ มานะ พบคูทอง"/>
    <s v="C10"/>
    <n v="1"/>
    <n v="620"/>
    <n v="0"/>
    <s v=" "/>
    <n v="0"/>
    <n v="0"/>
    <n v="0"/>
    <s v="CP03A"/>
    <x v="1"/>
  </r>
  <r>
    <x v="111"/>
    <x v="3"/>
    <n v="2026"/>
    <s v="CP-12009"/>
    <x v="255"/>
    <x v="255"/>
    <s v="อะไหล่ยางเล็ก"/>
    <s v="ไม่กำหนด"/>
    <s v="CS.8256904/120"/>
    <s v="คุณ มานะ พบคูทอง"/>
    <s v="C10"/>
    <n v="1"/>
    <n v="220"/>
    <n v="0"/>
    <s v=" "/>
    <n v="205.61"/>
    <n v="14.39"/>
    <n v="220"/>
    <s v="CP03A"/>
    <x v="1"/>
  </r>
  <r>
    <x v="111"/>
    <x v="3"/>
    <n v="2026"/>
    <s v="CP-12009"/>
    <x v="37"/>
    <x v="37"/>
    <s v="อะไหล่ยางเล็ก"/>
    <s v="ไม่กำหนด"/>
    <s v="CS.8256904/120"/>
    <s v="คุณ มานะ พบคูทอง"/>
    <s v="C10"/>
    <n v="1"/>
    <n v="20"/>
    <n v="0"/>
    <s v=" "/>
    <n v="18.690000000000001"/>
    <n v="1.31"/>
    <n v="20"/>
    <s v="CP03A"/>
    <x v="1"/>
  </r>
  <r>
    <x v="111"/>
    <x v="3"/>
    <n v="2026"/>
    <s v="CP-18735"/>
    <x v="3"/>
    <x v="3"/>
    <s v="ค่าบริการตั้งศูนย์-ยางเล็ก"/>
    <s v="ไม่กำหนด"/>
    <s v="CS.8256904/121"/>
    <s v="บริษัท รักษาความปลอดภัย นัมเบอร์ วัน ซีเคียวริตี้ เซอร์วิส จำกัด (สำนักงานใหญ่)"/>
    <s v="C10"/>
    <n v="1"/>
    <n v="400"/>
    <n v="0"/>
    <s v=" "/>
    <n v="373.83"/>
    <n v="26.17"/>
    <n v="400"/>
    <s v="CP03N"/>
    <x v="1"/>
  </r>
  <r>
    <x v="111"/>
    <x v="3"/>
    <n v="2026"/>
    <s v="CP-05427"/>
    <x v="36"/>
    <x v="36"/>
    <s v="อะไหล่ยางเล็ก"/>
    <s v="ไม่กำหนด"/>
    <s v="CS.8256904/122"/>
    <s v="คุณกฤษฎา สุระเดชไพศาล"/>
    <s v="C10"/>
    <n v="1"/>
    <n v="1250"/>
    <n v="0"/>
    <s v=" "/>
    <n v="1168.22"/>
    <n v="81.78"/>
    <n v="1250"/>
    <s v="CP03A"/>
    <x v="1"/>
  </r>
  <r>
    <x v="111"/>
    <x v="3"/>
    <n v="2026"/>
    <s v="CP-05427"/>
    <x v="81"/>
    <x v="81"/>
    <s v="อะไหล่ยางเล็ก"/>
    <s v="ไม่กำหนด"/>
    <s v="CS.8256904/122"/>
    <s v="คุณกฤษฎา สุระเดชไพศาล"/>
    <s v="C10"/>
    <n v="1"/>
    <n v="220"/>
    <n v="0"/>
    <s v=" "/>
    <n v="205.61"/>
    <n v="14.39"/>
    <n v="220"/>
    <s v="CP03A"/>
    <x v="1"/>
  </r>
  <r>
    <x v="111"/>
    <x v="3"/>
    <n v="2026"/>
    <s v="CP-05427"/>
    <x v="19"/>
    <x v="19"/>
    <s v="อะไหล่ยางเล็ก"/>
    <s v="ไม่กำหนด"/>
    <s v="CS.8256904/122"/>
    <s v="คุณกฤษฎา สุระเดชไพศาล"/>
    <s v="C10"/>
    <n v="1"/>
    <n v="20"/>
    <n v="0"/>
    <s v=" "/>
    <n v="0"/>
    <n v="0"/>
    <n v="0"/>
    <s v="CP03A"/>
    <x v="1"/>
  </r>
  <r>
    <x v="111"/>
    <x v="3"/>
    <n v="2026"/>
    <s v="CP-08891"/>
    <x v="220"/>
    <x v="220"/>
    <s v="อะไหล่ยางเล็ก"/>
    <s v="ไม่กำหนด"/>
    <s v="CS.8256904/123"/>
    <s v="คุณ เอกลักษณ์  เจียมเจริญ"/>
    <s v="C10"/>
    <n v="1"/>
    <n v="1000"/>
    <n v="0"/>
    <s v=" "/>
    <n v="934.58"/>
    <n v="65.42"/>
    <n v="1000"/>
    <s v="CP03A"/>
    <x v="1"/>
  </r>
  <r>
    <x v="111"/>
    <x v="3"/>
    <n v="2026"/>
    <s v="CP-08891"/>
    <x v="1033"/>
    <x v="1033"/>
    <s v="อะไหล่ยางเล็ก"/>
    <s v="ไม่กำหนด"/>
    <s v="CS.8256904/123"/>
    <s v="คุณ เอกลักษณ์  เจียมเจริญ"/>
    <s v="C10"/>
    <n v="1"/>
    <n v="2590"/>
    <n v="0"/>
    <s v=" "/>
    <n v="2420.56"/>
    <n v="169.44"/>
    <n v="2590"/>
    <s v="CP03A"/>
    <x v="1"/>
  </r>
  <r>
    <x v="111"/>
    <x v="3"/>
    <n v="2026"/>
    <s v="CP-08891"/>
    <x v="223"/>
    <x v="223"/>
    <s v="ค่าบริการ"/>
    <s v="ไม่กำหนด"/>
    <s v="CS.8256904/123"/>
    <s v="คุณ เอกลักษณ์  เจียมเจริญ"/>
    <s v="C10"/>
    <n v="1"/>
    <n v="1200"/>
    <n v="0"/>
    <s v=" "/>
    <n v="1121.5"/>
    <n v="78.5"/>
    <n v="1200"/>
    <s v="CP03N"/>
    <x v="1"/>
  </r>
  <r>
    <x v="111"/>
    <x v="3"/>
    <n v="2026"/>
    <s v="CP-08891"/>
    <x v="1034"/>
    <x v="1034"/>
    <s v="อะไหล่นอก ยางเล็ก"/>
    <s v="ไม่กำหนด"/>
    <s v="CS.8256904/123"/>
    <s v="คุณ เอกลักษณ์  เจียมเจริญ"/>
    <s v="C10"/>
    <n v="1"/>
    <n v="650"/>
    <n v="0"/>
    <s v=" "/>
    <n v="607.48"/>
    <n v="42.52"/>
    <n v="650"/>
    <s v="CP03A"/>
    <x v="1"/>
  </r>
  <r>
    <x v="111"/>
    <x v="3"/>
    <n v="2026"/>
    <s v="CP-08891"/>
    <x v="1035"/>
    <x v="1035"/>
    <s v="อะไหล่นอก ยางเล็ก"/>
    <s v="ไม่กำหนด"/>
    <s v="CS.8256904/123"/>
    <s v="คุณ เอกลักษณ์  เจียมเจริญ"/>
    <s v="C10"/>
    <n v="1"/>
    <n v="620"/>
    <n v="0"/>
    <s v=" "/>
    <n v="579.44000000000005"/>
    <n v="40.56"/>
    <n v="620"/>
    <s v="CP03A"/>
    <x v="1"/>
  </r>
  <r>
    <x v="111"/>
    <x v="3"/>
    <n v="2026"/>
    <s v="CP-08891"/>
    <x v="581"/>
    <x v="581"/>
    <s v="อะไหล่ยางเล็ก"/>
    <s v="ไม่กำหนด"/>
    <s v="CS.8256904/123"/>
    <s v="คุณ เอกลักษณ์  เจียมเจริญ"/>
    <s v="C10"/>
    <n v="1"/>
    <n v="260"/>
    <n v="0"/>
    <s v=" "/>
    <n v="242.99"/>
    <n v="17.010000000000002"/>
    <n v="260"/>
    <s v="CP03A"/>
    <x v="1"/>
  </r>
  <r>
    <x v="111"/>
    <x v="3"/>
    <n v="2026"/>
    <s v="CP-08891"/>
    <x v="64"/>
    <x v="64"/>
    <s v="ค่าบริการ"/>
    <s v="ไม่กำหนด"/>
    <s v="CS.8256904/123"/>
    <s v="คุณ เอกลักษณ์  เจียมเจริญ"/>
    <s v="C10"/>
    <n v="1"/>
    <n v="480"/>
    <n v="0"/>
    <s v=" "/>
    <n v="448.6"/>
    <n v="31.4"/>
    <n v="480"/>
    <s v="CP03N"/>
    <x v="1"/>
  </r>
  <r>
    <x v="111"/>
    <x v="3"/>
    <n v="2026"/>
    <s v="CP-08847"/>
    <x v="26"/>
    <x v="26"/>
    <s v="ค่าบริการตั้งศูนย์-ยางเล็ก"/>
    <s v="ไม่กำหนด"/>
    <s v="CS.8256904/124"/>
    <s v="ฐานิชชาพัทธ์ โคตรสิงห์"/>
    <s v="C10"/>
    <n v="1"/>
    <n v="500"/>
    <n v="50"/>
    <s v=" "/>
    <n v="420.56"/>
    <n v="29.44"/>
    <n v="450"/>
    <s v="CP03N"/>
    <x v="1"/>
  </r>
  <r>
    <x v="111"/>
    <x v="3"/>
    <n v="2026"/>
    <s v="CP-17945"/>
    <x v="38"/>
    <x v="38"/>
    <s v="อะไหล่ยางเล็ก"/>
    <s v="ไม่กำหนด"/>
    <s v="CS5256904/0038"/>
    <s v="คุณ ชาคริต นิมา"/>
    <s v="หนึ่ง340"/>
    <n v="1"/>
    <n v="1150"/>
    <n v="0"/>
    <s v=" "/>
    <n v="1074.77"/>
    <n v="75.23"/>
    <n v="1150"/>
    <s v="CPA"/>
    <x v="3"/>
  </r>
  <r>
    <x v="111"/>
    <x v="3"/>
    <n v="2026"/>
    <s v="CP-17945"/>
    <x v="39"/>
    <x v="39"/>
    <s v="อะไหล่ยางเล็ก"/>
    <s v="ไม่กำหนด"/>
    <s v="CS5256904/0038"/>
    <s v="คุณ ชาคริต นิมา"/>
    <s v="หนึ่ง340"/>
    <n v="1"/>
    <n v="175"/>
    <n v="0"/>
    <s v=" "/>
    <n v="0"/>
    <n v="0"/>
    <n v="0"/>
    <s v="CPA"/>
    <x v="3"/>
  </r>
  <r>
    <x v="111"/>
    <x v="3"/>
    <n v="2026"/>
    <s v="CP-17945"/>
    <x v="254"/>
    <x v="254"/>
    <s v="อะไหล่ยางเล็ก"/>
    <s v="ไม่กำหนด"/>
    <s v="CS5256904/0038"/>
    <s v="คุณ ชาคริต นิมา"/>
    <s v="หนึ่ง340"/>
    <n v="1"/>
    <n v="240"/>
    <n v="0"/>
    <s v=" "/>
    <n v="0"/>
    <n v="0"/>
    <n v="0"/>
    <s v="CPA"/>
    <x v="3"/>
  </r>
  <r>
    <x v="111"/>
    <x v="3"/>
    <n v="2026"/>
    <s v="CP-17945"/>
    <x v="37"/>
    <x v="37"/>
    <s v="อะไหล่ยางเล็ก"/>
    <s v="ไม่กำหนด"/>
    <s v="CS5256904/0038"/>
    <s v="คุณ ชาคริต นิมา"/>
    <s v="หนึ่ง340"/>
    <n v="1"/>
    <n v="20"/>
    <n v="0"/>
    <s v=" "/>
    <n v="18.690000000000001"/>
    <n v="1.31"/>
    <n v="20"/>
    <s v="CPA"/>
    <x v="3"/>
  </r>
  <r>
    <x v="111"/>
    <x v="3"/>
    <n v="2026"/>
    <s v="CP-18737"/>
    <x v="0"/>
    <x v="0"/>
    <s v="ยางเล็ก DL"/>
    <s v="DUNLOP"/>
    <s v="CS5256904/0039"/>
    <s v="คุณ เจียมใจ คาดสนิท"/>
    <s v="หนึ่ง340"/>
    <n v="4"/>
    <n v="2700"/>
    <n v="2700"/>
    <s v=" "/>
    <n v="7570.09"/>
    <n v="529.91"/>
    <n v="8100"/>
    <s v="CPY26-M03"/>
    <x v="3"/>
  </r>
  <r>
    <x v="111"/>
    <x v="3"/>
    <n v="2026"/>
    <s v="CP-18737"/>
    <x v="1"/>
    <x v="1"/>
    <s v="อะไหล่ยางเล็ก"/>
    <s v="อะไหล่นอก"/>
    <s v="CS5256904/0039"/>
    <s v="คุณ เจียมใจ คาดสนิท"/>
    <s v="หนึ่ง340"/>
    <n v="4"/>
    <n v="60"/>
    <n v="0"/>
    <s v=" "/>
    <n v="0"/>
    <n v="0"/>
    <n v="0"/>
    <s v="CPA"/>
    <x v="3"/>
  </r>
  <r>
    <x v="111"/>
    <x v="3"/>
    <n v="2026"/>
    <s v="CP-18737"/>
    <x v="48"/>
    <x v="48"/>
    <s v="อะไหล่ยางเล็ก"/>
    <s v="ไม่กำหนด"/>
    <s v="CS5256904/0039"/>
    <s v="คุณ เจียมใจ คาดสนิท"/>
    <s v="หนึ่ง340"/>
    <n v="1"/>
    <n v="1000"/>
    <n v="0"/>
    <s v=" "/>
    <n v="934.58"/>
    <n v="65.42"/>
    <n v="1000"/>
    <s v="CPA"/>
    <x v="3"/>
  </r>
  <r>
    <x v="111"/>
    <x v="3"/>
    <n v="2026"/>
    <s v="CP-18737"/>
    <x v="49"/>
    <x v="49"/>
    <s v="อะไหล่ยางเล็ก"/>
    <s v="ไม่กำหนด"/>
    <s v="CS5256904/0039"/>
    <s v="คุณ เจียมใจ คาดสนิท"/>
    <s v="หนึ่ง340"/>
    <n v="1"/>
    <n v="385"/>
    <n v="0"/>
    <s v=" "/>
    <n v="0"/>
    <n v="0"/>
    <n v="0"/>
    <s v="CPA"/>
    <x v="3"/>
  </r>
  <r>
    <x v="111"/>
    <x v="3"/>
    <n v="2026"/>
    <s v="CP-18737"/>
    <x v="10"/>
    <x v="10"/>
    <s v="อะไหล่ยางเล็ก"/>
    <s v="ไม่กำหนด"/>
    <s v="CS5256904/0039"/>
    <s v="คุณ เจียมใจ คาดสนิท"/>
    <s v="หนึ่ง340"/>
    <n v="1"/>
    <n v="220"/>
    <n v="0"/>
    <s v=" "/>
    <n v="0"/>
    <n v="0"/>
    <n v="0"/>
    <s v="CPA"/>
    <x v="3"/>
  </r>
  <r>
    <x v="111"/>
    <x v="3"/>
    <n v="2026"/>
    <s v="CP-18737"/>
    <x v="13"/>
    <x v="13"/>
    <s v="ค่าแรง-ยางเล็ก"/>
    <s v="ไม่กำหนด"/>
    <s v="CS5256904/0039"/>
    <s v="คุณ เจียมใจ คาดสนิท"/>
    <s v="หนึ่ง340"/>
    <n v="4"/>
    <n v="50"/>
    <n v="0"/>
    <s v=" "/>
    <n v="0"/>
    <n v="0"/>
    <n v="0"/>
    <s v="CPN"/>
    <x v="3"/>
  </r>
  <r>
    <x v="111"/>
    <x v="3"/>
    <n v="2026"/>
    <s v="CP-18737"/>
    <x v="2"/>
    <x v="2"/>
    <s v="ค่าแรง-ยางเล็ก"/>
    <s v="ไม่กำหนด"/>
    <s v="CS5256904/0039"/>
    <s v="คุณ เจียมใจ คาดสนิท"/>
    <s v="หนึ่ง340"/>
    <n v="4"/>
    <n v="120"/>
    <n v="0"/>
    <s v=" "/>
    <n v="0"/>
    <n v="0"/>
    <n v="0"/>
    <s v="CPN"/>
    <x v="3"/>
  </r>
  <r>
    <x v="111"/>
    <x v="3"/>
    <n v="2026"/>
    <s v="CP-18737"/>
    <x v="3"/>
    <x v="3"/>
    <s v="ค่าบริการตั้งศูนย์-ยางเล็ก"/>
    <s v="ไม่กำหนด"/>
    <s v="CS5256904/0039"/>
    <s v="คุณ เจียมใจ คาดสนิท"/>
    <s v="หนึ่ง340"/>
    <n v="1"/>
    <n v="400"/>
    <n v="0"/>
    <s v=" "/>
    <n v="0"/>
    <n v="0"/>
    <n v="0"/>
    <s v="CPN"/>
    <x v="3"/>
  </r>
  <r>
    <x v="111"/>
    <x v="3"/>
    <n v="2026"/>
    <s v="CP-18737"/>
    <x v="93"/>
    <x v="93"/>
    <s v="ของแจกของแถม"/>
    <s v="ATLAS"/>
    <s v="CS5256904/0039"/>
    <s v="คุณ เจียมใจ คาดสนิท"/>
    <s v="หนึ่ง340"/>
    <n v="1"/>
    <n v="1"/>
    <n v="0"/>
    <s v=" "/>
    <n v="0"/>
    <n v="0"/>
    <n v="0"/>
    <s v="CPN"/>
    <x v="3"/>
  </r>
  <r>
    <x v="111"/>
    <x v="3"/>
    <n v="2026"/>
    <s v="BTC-0000381"/>
    <x v="178"/>
    <x v="178"/>
    <s v="ยางเล็ก BS"/>
    <s v="BSยางเล็ก"/>
    <s v="IV2256904/0065"/>
    <s v="บริษัท ไทย อควาเฟรช จำกัด"/>
    <s v="C11"/>
    <n v="1"/>
    <n v="4690"/>
    <n v="234.5"/>
    <s v=" "/>
    <n v="4164.0200000000004"/>
    <n v="291.48"/>
    <n v="4455.5"/>
    <s v="CPY26-M02"/>
    <x v="3"/>
  </r>
  <r>
    <x v="111"/>
    <x v="3"/>
    <n v="2026"/>
    <s v="BTC-0000381"/>
    <x v="1036"/>
    <x v="1036"/>
    <s v="อะไหล่นอก ยางเล็ก"/>
    <s v="ไม่กำหนด"/>
    <s v="IV2256904/0065"/>
    <s v="บริษัท ไทย อควาเฟรช จำกัด"/>
    <s v="C11"/>
    <n v="1"/>
    <n v="1200"/>
    <n v="0"/>
    <s v=" "/>
    <n v="1121.5"/>
    <n v="78.5"/>
    <n v="1200"/>
    <s v="CPA"/>
    <x v="3"/>
  </r>
  <r>
    <x v="111"/>
    <x v="3"/>
    <n v="2026"/>
    <s v="BTC-0000381"/>
    <x v="353"/>
    <x v="353"/>
    <s v="อะไหล่ยางเล็ก"/>
    <s v="ไม่กำหนด"/>
    <s v="IV2256904/0065"/>
    <s v="บริษัท ไทย อควาเฟรช จำกัด"/>
    <s v="C11"/>
    <n v="1"/>
    <n v="3320"/>
    <n v="300"/>
    <s v=" "/>
    <n v="2822.43"/>
    <n v="197.57"/>
    <n v="3020"/>
    <s v="CPA"/>
    <x v="3"/>
  </r>
  <r>
    <x v="111"/>
    <x v="3"/>
    <n v="2026"/>
    <s v="BTC-0000381"/>
    <x v="716"/>
    <x v="716"/>
    <s v="ค่าบริการ"/>
    <s v="ไม่กำหนด"/>
    <s v="IV2256904/0066"/>
    <s v="บริษัท ไทย อควาเฟรช จำกัด"/>
    <s v="C11"/>
    <n v="1"/>
    <n v="300"/>
    <n v="0"/>
    <s v=" "/>
    <n v="280.37"/>
    <n v="19.63"/>
    <n v="300"/>
    <s v="CPN"/>
    <x v="3"/>
  </r>
  <r>
    <x v="111"/>
    <x v="3"/>
    <n v="2026"/>
    <s v="BTC-0000321"/>
    <x v="128"/>
    <x v="128"/>
    <s v="อะไหล่ยางเล็ก"/>
    <s v="ไม่กำหนด"/>
    <s v="IV2256904/0067"/>
    <s v="บริษัท ส.ศิลป (2521) จำกัด"/>
    <s v="C11"/>
    <n v="1"/>
    <n v="250"/>
    <n v="0"/>
    <s v=" "/>
    <n v="233.64"/>
    <n v="16.36"/>
    <n v="250"/>
    <s v="CPA"/>
    <x v="3"/>
  </r>
  <r>
    <x v="111"/>
    <x v="3"/>
    <n v="2026"/>
    <s v="BTC-0000321"/>
    <x v="499"/>
    <x v="499"/>
    <s v="อะไหล่ยางเล็ก"/>
    <s v="ไม่กำหนด"/>
    <s v="IV2256904/0067"/>
    <s v="บริษัท ส.ศิลป (2521) จำกัด"/>
    <s v="C11"/>
    <n v="1"/>
    <n v="1650"/>
    <n v="0"/>
    <s v=" "/>
    <n v="1542.06"/>
    <n v="107.94"/>
    <n v="1650"/>
    <s v="CPA"/>
    <x v="3"/>
  </r>
  <r>
    <x v="111"/>
    <x v="3"/>
    <n v="2026"/>
    <s v="BTC-0000321"/>
    <x v="514"/>
    <x v="514"/>
    <s v="อะไหล่ยางเล็ก"/>
    <s v="ไม่กำหนด"/>
    <s v="IV2256904/0067"/>
    <s v="บริษัท ส.ศิลป (2521) จำกัด"/>
    <s v="C11"/>
    <n v="1"/>
    <n v="220"/>
    <n v="0"/>
    <s v=" "/>
    <n v="205.61"/>
    <n v="14.39"/>
    <n v="220"/>
    <s v="CPA"/>
    <x v="3"/>
  </r>
  <r>
    <x v="111"/>
    <x v="3"/>
    <n v="2026"/>
    <s v="BTC-0000321"/>
    <x v="37"/>
    <x v="37"/>
    <s v="อะไหล่ยางเล็ก"/>
    <s v="ไม่กำหนด"/>
    <s v="IV2256904/0067"/>
    <s v="บริษัท ส.ศิลป (2521) จำกัด"/>
    <s v="C11"/>
    <n v="1"/>
    <n v="20"/>
    <n v="0"/>
    <s v=" "/>
    <n v="18.690000000000001"/>
    <n v="1.31"/>
    <n v="20"/>
    <s v="CPA"/>
    <x v="3"/>
  </r>
  <r>
    <x v="111"/>
    <x v="3"/>
    <n v="2026"/>
    <s v="BTC-0000444"/>
    <x v="137"/>
    <x v="137"/>
    <s v="ยางเล็ก ML"/>
    <s v="MLยางเล็ก"/>
    <s v="IV2256904/0068"/>
    <s v="ห้างหุ้นส่วนจำกัด เอส.ดับบลิว.เม็ททอล แมเนจเมนท์"/>
    <s v="C11"/>
    <n v="1"/>
    <n v="5350"/>
    <n v="267.5"/>
    <s v=" "/>
    <n v="4750"/>
    <n v="332.5"/>
    <n v="5082.5"/>
    <s v="CPY26-M03"/>
    <x v="3"/>
  </r>
  <r>
    <x v="111"/>
    <x v="3"/>
    <n v="2026"/>
    <s v="BTC-0000444"/>
    <x v="140"/>
    <x v="140"/>
    <s v="อะไหล่ยางเล็ก"/>
    <s v="ไม่กำหนด"/>
    <s v="IV2256904/0068"/>
    <s v="ห้างหุ้นส่วนจำกัด เอส.ดับบลิว.เม็ททอล แมเนจเมนท์"/>
    <s v="C11"/>
    <n v="1"/>
    <n v="1350"/>
    <n v="0"/>
    <s v=" "/>
    <n v="1261.68"/>
    <n v="88.32"/>
    <n v="1350"/>
    <s v="CPA"/>
    <x v="3"/>
  </r>
  <r>
    <x v="111"/>
    <x v="3"/>
    <n v="2026"/>
    <s v="BTC-0000444"/>
    <x v="18"/>
    <x v="18"/>
    <s v="อะไหล่ยางเล็ก"/>
    <s v="ไม่กำหนด"/>
    <s v="IV2256904/0068"/>
    <s v="ห้างหุ้นส่วนจำกัด เอส.ดับบลิว.เม็ททอล แมเนจเมนท์"/>
    <s v="C11"/>
    <n v="1"/>
    <n v="250"/>
    <n v="0"/>
    <s v=" "/>
    <n v="0"/>
    <n v="0"/>
    <n v="0"/>
    <s v="CPA"/>
    <x v="3"/>
  </r>
  <r>
    <x v="111"/>
    <x v="3"/>
    <n v="2026"/>
    <s v="BTC-0000444"/>
    <x v="195"/>
    <x v="195"/>
    <s v="อะไหล่ยางเล็ก"/>
    <s v="ไม่กำหนด"/>
    <s v="IV2256904/0068"/>
    <s v="ห้างหุ้นส่วนจำกัด เอส.ดับบลิว.เม็ททอล แมเนจเมนท์"/>
    <s v="C11"/>
    <n v="1"/>
    <n v="260"/>
    <n v="0"/>
    <s v=" "/>
    <n v="242.99"/>
    <n v="17.010000000000002"/>
    <n v="260"/>
    <s v="CPA"/>
    <x v="3"/>
  </r>
  <r>
    <x v="111"/>
    <x v="3"/>
    <n v="2026"/>
    <s v="BTC-0000444"/>
    <x v="37"/>
    <x v="37"/>
    <s v="อะไหล่ยางเล็ก"/>
    <s v="ไม่กำหนด"/>
    <s v="IV2256904/0068"/>
    <s v="ห้างหุ้นส่วนจำกัด เอส.ดับบลิว.เม็ททอล แมเนจเมนท์"/>
    <s v="C11"/>
    <n v="1"/>
    <n v="20"/>
    <n v="0"/>
    <s v=" "/>
    <n v="18.690000000000001"/>
    <n v="1.31"/>
    <n v="20"/>
    <s v="CPA"/>
    <x v="3"/>
  </r>
  <r>
    <x v="111"/>
    <x v="3"/>
    <n v="2026"/>
    <s v="BTC-0000444"/>
    <x v="41"/>
    <x v="41"/>
    <s v="อะไหล่ยางเล็ก"/>
    <s v="ไม่กำหนด"/>
    <s v="IV2256904/0068"/>
    <s v="ห้างหุ้นส่วนจำกัด เอส.ดับบลิว.เม็ททอล แมเนจเมนท์"/>
    <s v="C11"/>
    <n v="1"/>
    <n v="850"/>
    <n v="0"/>
    <s v=" "/>
    <n v="794.39"/>
    <n v="55.61"/>
    <n v="850"/>
    <s v="CPA"/>
    <x v="3"/>
  </r>
  <r>
    <x v="111"/>
    <x v="3"/>
    <n v="2026"/>
    <s v="BTC-0000444"/>
    <x v="103"/>
    <x v="103"/>
    <s v="อะไหล่ยางเล็ก"/>
    <s v="ไม่กำหนด"/>
    <s v="IV2256904/0068"/>
    <s v="ห้างหุ้นส่วนจำกัด เอส.ดับบลิว.เม็ททอล แมเนจเมนท์"/>
    <s v="C11"/>
    <n v="1"/>
    <n v="300"/>
    <n v="0"/>
    <s v=" "/>
    <n v="280.37"/>
    <n v="19.63"/>
    <n v="300"/>
    <s v="CPA"/>
    <x v="3"/>
  </r>
  <r>
    <x v="111"/>
    <x v="3"/>
    <n v="2026"/>
    <s v="BTC-0000381"/>
    <x v="31"/>
    <x v="31"/>
    <s v="อะไหล่ยางเล็ก"/>
    <s v="ไม่กำหนด"/>
    <s v="IV2256904/0069"/>
    <s v="บริษัท ไทย อควาเฟรช จำกัด"/>
    <s v="C11"/>
    <n v="1"/>
    <n v="240"/>
    <n v="0"/>
    <s v=" "/>
    <n v="224.3"/>
    <n v="15.7"/>
    <n v="240"/>
    <s v="CPA"/>
    <x v="3"/>
  </r>
  <r>
    <x v="111"/>
    <x v="3"/>
    <n v="2026"/>
    <s v="BTC-0000381"/>
    <x v="19"/>
    <x v="19"/>
    <s v="อะไหล่ยางเล็ก"/>
    <s v="ไม่กำหนด"/>
    <s v="IV2256904/0069"/>
    <s v="บริษัท ไทย อควาเฟรช จำกัด"/>
    <s v="C11"/>
    <n v="1"/>
    <n v="20"/>
    <n v="0"/>
    <s v=" "/>
    <n v="18.690000000000001"/>
    <n v="1.31"/>
    <n v="20"/>
    <s v="CPA"/>
    <x v="3"/>
  </r>
  <r>
    <x v="111"/>
    <x v="3"/>
    <n v="2026"/>
    <s v="BTC-0000381"/>
    <x v="33"/>
    <x v="33"/>
    <s v="อะไหล่ยางเล็ก"/>
    <s v="ไม่กำหนด"/>
    <s v="IV2256904/0069"/>
    <s v="บริษัท ไทย อควาเฟรช จำกัด"/>
    <s v="C11"/>
    <n v="1"/>
    <n v="300"/>
    <n v="0"/>
    <s v=" "/>
    <n v="280.37"/>
    <n v="19.63"/>
    <n v="300"/>
    <s v="CPA"/>
    <x v="3"/>
  </r>
  <r>
    <x v="111"/>
    <x v="3"/>
    <n v="2026"/>
    <s v="BTC-0000381"/>
    <x v="57"/>
    <x v="57"/>
    <s v="ค่าบริการ"/>
    <s v="ไม่กำหนด"/>
    <s v="IV2256904/0070"/>
    <s v="บริษัท ไทย อควาเฟรช จำกัด"/>
    <s v="C11"/>
    <n v="1"/>
    <n v="300"/>
    <n v="0"/>
    <s v=" "/>
    <n v="280.37"/>
    <n v="19.63"/>
    <n v="300"/>
    <s v="CPN"/>
    <x v="3"/>
  </r>
  <r>
    <x v="111"/>
    <x v="3"/>
    <n v="2026"/>
    <s v="BTC-0000381"/>
    <x v="47"/>
    <x v="47"/>
    <s v="ค่าบริการตั้งศูนย์-ยางเล็ก"/>
    <s v="ไม่กำหนด"/>
    <s v="IV2256904/0070"/>
    <s v="บริษัท ไทย อควาเฟรช จำกัด"/>
    <s v="C11"/>
    <n v="2"/>
    <n v="100"/>
    <n v="0"/>
    <s v=" "/>
    <n v="186.92"/>
    <n v="13.08"/>
    <n v="200"/>
    <s v="CPN"/>
    <x v="3"/>
  </r>
  <r>
    <x v="111"/>
    <x v="3"/>
    <n v="2026"/>
    <s v="BTC-0000381"/>
    <x v="2"/>
    <x v="2"/>
    <s v="ค่าแรง-ยางเล็ก"/>
    <s v="ไม่กำหนด"/>
    <s v="IV2256904/0070"/>
    <s v="บริษัท ไทย อควาเฟรช จำกัด"/>
    <s v="C11"/>
    <n v="2"/>
    <n v="120"/>
    <n v="0"/>
    <s v=" "/>
    <n v="224.3"/>
    <n v="15.7"/>
    <n v="240"/>
    <s v="CPN"/>
    <x v="3"/>
  </r>
  <r>
    <x v="111"/>
    <x v="3"/>
    <n v="2026"/>
    <s v="SAC.00002644"/>
    <x v="1037"/>
    <x v="1037"/>
    <s v="ยางเล็ก LingLong"/>
    <s v="LINGLONG ยางเล็ก"/>
    <s v="IV2256904/0071"/>
    <s v="บริษัท ศุภากร เซอร์วิส จำกัด"/>
    <s v="SACออม+ปู"/>
    <n v="4"/>
    <n v="3140"/>
    <n v="0"/>
    <s v=" "/>
    <n v="11738.32"/>
    <n v="821.68"/>
    <n v="12560"/>
    <s v="CPY26-M01"/>
    <x v="3"/>
  </r>
  <r>
    <x v="111"/>
    <x v="3"/>
    <n v="2026"/>
    <s v="SAC.00002644"/>
    <x v="1"/>
    <x v="1"/>
    <s v="อะไหล่ยางเล็ก"/>
    <s v="อะไหล่นอก"/>
    <s v="IV2256904/0071"/>
    <s v="บริษัท ศุภากร เซอร์วิส จำกัด"/>
    <s v="SACออม+ปู"/>
    <n v="4"/>
    <n v="60"/>
    <n v="0"/>
    <s v=" "/>
    <n v="0"/>
    <n v="0"/>
    <n v="0"/>
    <s v="CPA"/>
    <x v="3"/>
  </r>
  <r>
    <x v="111"/>
    <x v="3"/>
    <n v="2026"/>
    <s v="SAC.00002644"/>
    <x v="47"/>
    <x v="47"/>
    <s v="ค่าบริการตั้งศูนย์-ยางเล็ก"/>
    <s v="ไม่กำหนด"/>
    <s v="IV2256904/0072"/>
    <s v="บริษัท ศุภากร เซอร์วิส จำกัด"/>
    <s v="SACออม+ปู"/>
    <n v="4"/>
    <n v="100"/>
    <n v="0"/>
    <s v=" "/>
    <n v="373.83"/>
    <n v="26.17"/>
    <n v="400"/>
    <s v="CPN"/>
    <x v="3"/>
  </r>
  <r>
    <x v="111"/>
    <x v="3"/>
    <n v="2026"/>
    <s v="SAC.00002644"/>
    <x v="25"/>
    <x v="25"/>
    <s v="ค่าแรง-ยางเล็ก"/>
    <s v="ไม่กำหนด"/>
    <s v="IV2256904/0072"/>
    <s v="บริษัท ศุภากร เซอร์วิส จำกัด"/>
    <s v="SACออม+ปู"/>
    <n v="4"/>
    <n v="150"/>
    <n v="0"/>
    <s v=" "/>
    <n v="560.75"/>
    <n v="39.25"/>
    <n v="600"/>
    <s v="CPN"/>
    <x v="3"/>
  </r>
  <r>
    <x v="111"/>
    <x v="3"/>
    <n v="2026"/>
    <s v="SAC.00002644"/>
    <x v="26"/>
    <x v="26"/>
    <s v="ค่าบริการตั้งศูนย์-ยางเล็ก"/>
    <s v="ไม่กำหนด"/>
    <s v="IV2256904/0072"/>
    <s v="บริษัท ศุภากร เซอร์วิส จำกัด"/>
    <s v="SACออม+ปู"/>
    <n v="1"/>
    <n v="500"/>
    <n v="0"/>
    <s v=" "/>
    <n v="467.29"/>
    <n v="32.71"/>
    <n v="500"/>
    <s v="CPN"/>
    <x v="3"/>
  </r>
  <r>
    <x v="111"/>
    <x v="3"/>
    <n v="2026"/>
    <s v="CP-12984"/>
    <x v="38"/>
    <x v="38"/>
    <s v="อะไหล่ยางเล็ก"/>
    <s v="ไม่กำหนด"/>
    <s v="S.3256904/0018"/>
    <s v="บริษัท ซันเวนดิ้ง เทคโนโลยี จำกัด (มหาชน)"/>
    <s v="BB/พงษ์/พต"/>
    <n v="1"/>
    <n v="1150"/>
    <n v="0"/>
    <s v=" "/>
    <n v="1074.77"/>
    <n v="75.23"/>
    <n v="1150"/>
    <s v="CP04A"/>
    <x v="2"/>
  </r>
  <r>
    <x v="111"/>
    <x v="3"/>
    <n v="2026"/>
    <s v="CP-12984"/>
    <x v="39"/>
    <x v="39"/>
    <s v="อะไหล่ยางเล็ก"/>
    <s v="ไม่กำหนด"/>
    <s v="S.3256904/0018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11"/>
    <x v="3"/>
    <n v="2026"/>
    <s v="CP-12984"/>
    <x v="31"/>
    <x v="31"/>
    <s v="อะไหล่ยางเล็ก"/>
    <s v="ไม่กำหนด"/>
    <s v="S.3256904/0018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11"/>
    <x v="3"/>
    <n v="2026"/>
    <s v="CP-12984"/>
    <x v="60"/>
    <x v="60"/>
    <s v="อะไหล่ยางเล็ก"/>
    <s v="ไม่กำหนด"/>
    <s v="S.3256904/0018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11"/>
    <x v="3"/>
    <n v="2026"/>
    <s v="CP-12984"/>
    <x v="18"/>
    <x v="18"/>
    <s v="อะไหล่ยางเล็ก"/>
    <s v="ไม่กำหนด"/>
    <s v="S.3256904/0018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11"/>
    <x v="3"/>
    <n v="2026"/>
    <s v="CP-12984"/>
    <x v="535"/>
    <x v="535"/>
    <s v="อะไหล่นอก ยางเล็ก"/>
    <s v="ไม่กำหนด"/>
    <s v="S.3256904/0018"/>
    <s v="บริษัท ซันเวนดิ้ง เทคโนโลยี จำกัด (มหาชน)"/>
    <s v="BB/พงษ์/พต"/>
    <n v="1"/>
    <n v="1750"/>
    <n v="0"/>
    <s v=" "/>
    <n v="1635.51"/>
    <n v="114.49"/>
    <n v="1750"/>
    <s v="CP04A"/>
    <x v="2"/>
  </r>
  <r>
    <x v="111"/>
    <x v="3"/>
    <n v="2026"/>
    <s v="CP-12984"/>
    <x v="954"/>
    <x v="954"/>
    <s v="อะไหล่ยางเล็ก"/>
    <s v="ไม่กำหนด"/>
    <s v="S.3256904/0018"/>
    <s v="บริษัท ซันเวนดิ้ง เทคโนโลยี จำกัด (มหาชน)"/>
    <s v="BB/พงษ์/พต"/>
    <n v="1"/>
    <n v="1700"/>
    <n v="0"/>
    <s v=" "/>
    <n v="1588.79"/>
    <n v="111.21"/>
    <n v="1700"/>
    <s v="CP04A"/>
    <x v="2"/>
  </r>
  <r>
    <x v="111"/>
    <x v="3"/>
    <n v="2026"/>
    <s v="CP-12984"/>
    <x v="701"/>
    <x v="701"/>
    <s v="อะไหล่นอก ยางเล็ก"/>
    <s v="ไม่กำหนด"/>
    <s v="S.3256904/0018"/>
    <s v="บริษัท ซันเวนดิ้ง เทคโนโลยี จำกัด (มหาชน)"/>
    <s v="BB/พงษ์/พต"/>
    <n v="2"/>
    <n v="1820"/>
    <n v="0"/>
    <s v=" "/>
    <n v="3401.87"/>
    <n v="238.13"/>
    <n v="3640"/>
    <s v="CP04A"/>
    <x v="2"/>
  </r>
  <r>
    <x v="111"/>
    <x v="3"/>
    <n v="2026"/>
    <s v="SAC-6003"/>
    <x v="1038"/>
    <x v="1038"/>
    <s v="ค่าบริการ"/>
    <s v="ไม่กำหนด"/>
    <s v="S.5256904/0022"/>
    <s v="บริษัท บริดจสโตน เอ.ซี.ที (ประเทศไทย) จำกัด สาขา สำนักงานใหญ่ สาขาที่ 00000"/>
    <s v="หนึ่ง340"/>
    <n v="4"/>
    <n v="300"/>
    <n v="0"/>
    <s v=" "/>
    <n v="1121.5"/>
    <n v="78.5"/>
    <n v="1200"/>
    <s v="CP03N"/>
    <x v="1"/>
  </r>
  <r>
    <x v="112"/>
    <x v="3"/>
    <n v="2026"/>
    <s v="CP-16837"/>
    <x v="26"/>
    <x v="26"/>
    <s v="ค่าบริการตั้งศูนย์-ยางเล็ก"/>
    <s v="ไม่กำหนด"/>
    <s v="CS.2256904/064"/>
    <s v="บริษัทเอ็มจีแอ็นท์ บางบอน จำกัด"/>
    <s v="BB/พงษ์"/>
    <n v="1"/>
    <n v="500"/>
    <n v="0"/>
    <s v=" "/>
    <n v="467.29"/>
    <n v="32.71"/>
    <n v="500"/>
    <s v="CP04N"/>
    <x v="2"/>
  </r>
  <r>
    <x v="112"/>
    <x v="3"/>
    <n v="2026"/>
    <s v="CP-000003298"/>
    <x v="55"/>
    <x v="55"/>
    <s v="อะไหล่ยางเล็ก"/>
    <s v="ไม่กำหนด"/>
    <s v="CS.8256904/125"/>
    <s v="คุณ กรกฎ  วิสูตรรุจิรา"/>
    <s v="BB/พงษ์"/>
    <n v="1"/>
    <n v="2610"/>
    <n v="0"/>
    <s v=" "/>
    <n v="2439.25"/>
    <n v="170.75"/>
    <n v="2610"/>
    <s v="CP03A"/>
    <x v="1"/>
  </r>
  <r>
    <x v="112"/>
    <x v="3"/>
    <n v="2026"/>
    <s v="CP-18738"/>
    <x v="13"/>
    <x v="13"/>
    <s v="ค่าแรง-ยางเล็ก"/>
    <s v="ไม่กำหนด"/>
    <s v="CS.8256904/126"/>
    <s v="คุณ ธนวัฒน์ หวังเป็น"/>
    <s v="C10"/>
    <n v="4"/>
    <n v="50"/>
    <n v="0"/>
    <s v=" "/>
    <n v="186.92"/>
    <n v="13.08"/>
    <n v="200"/>
    <s v="CP03N"/>
    <x v="1"/>
  </r>
  <r>
    <x v="112"/>
    <x v="3"/>
    <n v="2026"/>
    <s v="CP-000003298"/>
    <x v="648"/>
    <x v="648"/>
    <s v="อะไหล่ยางเล็ก"/>
    <s v="ไม่กำหนด"/>
    <s v="CS.8256904/127"/>
    <s v="คุณ กรกฎ  วิสูตรรุจิรา"/>
    <s v="BB/พงษ์"/>
    <n v="1"/>
    <n v="180"/>
    <n v="0"/>
    <s v=" "/>
    <n v="168.22"/>
    <n v="11.78"/>
    <n v="180"/>
    <s v="CP03A"/>
    <x v="1"/>
  </r>
  <r>
    <x v="112"/>
    <x v="3"/>
    <n v="2026"/>
    <s v="CP-000003298"/>
    <x v="273"/>
    <x v="273"/>
    <s v="อะไหล่ยางเล็ก"/>
    <s v="ไม่กำหนด"/>
    <s v="CS.8256904/127"/>
    <s v="คุณ กรกฎ  วิสูตรรุจิรา"/>
    <s v="BB/พงษ์"/>
    <n v="1"/>
    <n v="310"/>
    <n v="0"/>
    <s v=" "/>
    <n v="289.72000000000003"/>
    <n v="20.28"/>
    <n v="310"/>
    <s v="CP03A"/>
    <x v="1"/>
  </r>
  <r>
    <x v="112"/>
    <x v="3"/>
    <n v="2026"/>
    <s v="CP-000003298"/>
    <x v="216"/>
    <x v="216"/>
    <s v="อะไหล่ยางเล็ก"/>
    <s v="ไม่กำหนด"/>
    <s v="CS.8256904/127"/>
    <s v="คุณ กรกฎ  วิสูตรรุจิรา"/>
    <s v="BB/พงษ์"/>
    <n v="1"/>
    <n v="35"/>
    <n v="0"/>
    <s v=" "/>
    <n v="32.71"/>
    <n v="2.29"/>
    <n v="35"/>
    <s v="CP03A"/>
    <x v="1"/>
  </r>
  <r>
    <x v="112"/>
    <x v="3"/>
    <n v="2026"/>
    <s v="CP-18739"/>
    <x v="1039"/>
    <x v="1039"/>
    <s v="ยางเล็ก BS"/>
    <s v="BSยางเล็ก"/>
    <s v="CS.8256904/128"/>
    <s v="คุณ อุไรวรรณ ธิบดี"/>
    <s v="C10"/>
    <n v="4"/>
    <n v="3590"/>
    <n v="718"/>
    <s v=" "/>
    <n v="12749.53"/>
    <n v="892.47"/>
    <n v="13642"/>
    <s v="CP03Y26-M01"/>
    <x v="1"/>
  </r>
  <r>
    <x v="112"/>
    <x v="3"/>
    <n v="2026"/>
    <s v="CP-18739"/>
    <x v="1"/>
    <x v="1"/>
    <s v="อะไหล่ยางเล็ก"/>
    <s v="อะไหล่นอก"/>
    <s v="CS.8256904/128"/>
    <s v="คุณ อุไรวรรณ ธิบดี"/>
    <s v="C10"/>
    <n v="4"/>
    <n v="60"/>
    <n v="0"/>
    <s v=" "/>
    <n v="0"/>
    <n v="0"/>
    <n v="0"/>
    <s v="CP03A"/>
    <x v="1"/>
  </r>
  <r>
    <x v="112"/>
    <x v="3"/>
    <n v="2026"/>
    <s v="CP-18739"/>
    <x v="2"/>
    <x v="2"/>
    <s v="ค่าแรง-ยางเล็ก"/>
    <s v="ไม่กำหนด"/>
    <s v="CS.8256904/128"/>
    <s v="คุณ อุไรวรรณ ธิบดี"/>
    <s v="C10"/>
    <n v="4"/>
    <n v="120"/>
    <n v="0"/>
    <s v=" "/>
    <n v="0"/>
    <n v="0"/>
    <n v="0"/>
    <s v="CP03N"/>
    <x v="1"/>
  </r>
  <r>
    <x v="112"/>
    <x v="3"/>
    <n v="2026"/>
    <s v="CP-18739"/>
    <x v="3"/>
    <x v="3"/>
    <s v="ค่าบริการตั้งศูนย์-ยางเล็ก"/>
    <s v="ไม่กำหนด"/>
    <s v="CS.8256904/128"/>
    <s v="คุณ อุไรวรรณ ธิบดี"/>
    <s v="C10"/>
    <n v="1"/>
    <n v="400"/>
    <n v="0"/>
    <s v=" "/>
    <n v="0"/>
    <n v="0"/>
    <n v="0"/>
    <s v="CP03N"/>
    <x v="1"/>
  </r>
  <r>
    <x v="112"/>
    <x v="3"/>
    <n v="2026"/>
    <s v="CP-18739"/>
    <x v="877"/>
    <x v="877"/>
    <s v="อะไหล่ยางเล็ก"/>
    <s v="ไม่กำหนด"/>
    <s v="CS.8256904/128"/>
    <s v="คุณ อุไรวรรณ ธิบดี"/>
    <s v="C10"/>
    <n v="1"/>
    <n v="450"/>
    <n v="0"/>
    <s v=" "/>
    <n v="420.56"/>
    <n v="29.44"/>
    <n v="450"/>
    <s v="CP03A"/>
    <x v="1"/>
  </r>
  <r>
    <x v="112"/>
    <x v="3"/>
    <n v="2026"/>
    <s v="CP-18740"/>
    <x v="1040"/>
    <x v="1040"/>
    <s v="ยางเล็ก ATLAS"/>
    <s v="ATLAS"/>
    <s v="CS.8256904/129"/>
    <s v="คุณ ภาณุทัศน์ สุคนธทรัพย์"/>
    <s v="C10"/>
    <n v="4"/>
    <n v="3700"/>
    <n v="6000"/>
    <s v=" "/>
    <n v="8224.2999999999993"/>
    <n v="575.70000000000005"/>
    <n v="8800"/>
    <s v="CP03Y26-M01"/>
    <x v="1"/>
  </r>
  <r>
    <x v="112"/>
    <x v="3"/>
    <n v="2026"/>
    <s v="CP-18740"/>
    <x v="25"/>
    <x v="25"/>
    <s v="ค่าแรง-ยางเล็ก"/>
    <s v="ไม่กำหนด"/>
    <s v="CS.8256904/129"/>
    <s v="คุณ ภาณุทัศน์ สุคนธทรัพย์"/>
    <s v="C10"/>
    <n v="4"/>
    <n v="150"/>
    <n v="0"/>
    <s v=" "/>
    <n v="0"/>
    <n v="0"/>
    <n v="0"/>
    <s v="CP03N"/>
    <x v="1"/>
  </r>
  <r>
    <x v="112"/>
    <x v="3"/>
    <n v="2026"/>
    <s v="CP-18740"/>
    <x v="3"/>
    <x v="3"/>
    <s v="ค่าบริการตั้งศูนย์-ยางเล็ก"/>
    <s v="ไม่กำหนด"/>
    <s v="CS.8256904/129"/>
    <s v="คุณ ภาณุทัศน์ สุคนธทรัพย์"/>
    <s v="C10"/>
    <n v="1"/>
    <n v="400"/>
    <n v="0"/>
    <s v=" "/>
    <n v="0"/>
    <n v="0"/>
    <n v="0"/>
    <s v="CP03N"/>
    <x v="1"/>
  </r>
  <r>
    <x v="112"/>
    <x v="3"/>
    <n v="2026"/>
    <s v="CP-12892"/>
    <x v="202"/>
    <x v="202"/>
    <s v="ยางเล็ก BS"/>
    <s v="BSยางเล็ก"/>
    <s v="CS.8256904/130"/>
    <s v="คุณ เอมอร แคล้วโรคา"/>
    <s v="C10"/>
    <n v="4"/>
    <n v="2850"/>
    <n v="1140"/>
    <s v=" "/>
    <n v="9588.7900000000009"/>
    <n v="671.21"/>
    <n v="10260"/>
    <s v="CP03Y26-M03"/>
    <x v="1"/>
  </r>
  <r>
    <x v="112"/>
    <x v="3"/>
    <n v="2026"/>
    <s v="CP-12892"/>
    <x v="1"/>
    <x v="1"/>
    <s v="อะไหล่ยางเล็ก"/>
    <s v="อะไหล่นอก"/>
    <s v="CS.8256904/130"/>
    <s v="คุณ เอมอร แคล้วโรคา"/>
    <s v="C10"/>
    <n v="4"/>
    <n v="60"/>
    <n v="0"/>
    <s v=" "/>
    <n v="0"/>
    <n v="0"/>
    <n v="0"/>
    <s v="CP03A"/>
    <x v="1"/>
  </r>
  <r>
    <x v="112"/>
    <x v="3"/>
    <n v="2026"/>
    <s v="CP-12892"/>
    <x v="2"/>
    <x v="2"/>
    <s v="ค่าแรง-ยางเล็ก"/>
    <s v="ไม่กำหนด"/>
    <s v="CS.8256904/130"/>
    <s v="คุณ เอมอร แคล้วโรคา"/>
    <s v="C10"/>
    <n v="4"/>
    <n v="120"/>
    <n v="0"/>
    <s v=" "/>
    <n v="0"/>
    <n v="0"/>
    <n v="0"/>
    <s v="CP03N"/>
    <x v="1"/>
  </r>
  <r>
    <x v="112"/>
    <x v="3"/>
    <n v="2026"/>
    <s v="CP-12892"/>
    <x v="3"/>
    <x v="3"/>
    <s v="ค่าบริการตั้งศูนย์-ยางเล็ก"/>
    <s v="ไม่กำหนด"/>
    <s v="CS.8256904/130"/>
    <s v="คุณ เอมอร แคล้วโรคา"/>
    <s v="C10"/>
    <n v="1"/>
    <n v="400"/>
    <n v="0"/>
    <s v=" "/>
    <n v="0"/>
    <n v="0"/>
    <n v="0"/>
    <s v="CP03N"/>
    <x v="1"/>
  </r>
  <r>
    <x v="112"/>
    <x v="3"/>
    <n v="2026"/>
    <s v="CP-12892"/>
    <x v="145"/>
    <x v="145"/>
    <s v="อะไหล่ยางเล็ก"/>
    <s v="ไม่กำหนด"/>
    <s v="CS.8256904/130"/>
    <s v="คุณ เอมอร แคล้วโรคา"/>
    <s v="C10"/>
    <n v="1"/>
    <n v="1380"/>
    <n v="0"/>
    <s v=" "/>
    <n v="1289.72"/>
    <n v="90.28"/>
    <n v="1380"/>
    <s v="CP03A"/>
    <x v="1"/>
  </r>
  <r>
    <x v="112"/>
    <x v="3"/>
    <n v="2026"/>
    <s v="CP-12892"/>
    <x v="81"/>
    <x v="81"/>
    <s v="อะไหล่ยางเล็ก"/>
    <s v="ไม่กำหนด"/>
    <s v="CS.8256904/130"/>
    <s v="คุณ เอมอร แคล้วโรคา"/>
    <s v="C10"/>
    <n v="1"/>
    <n v="220"/>
    <n v="0"/>
    <s v=" "/>
    <n v="205.61"/>
    <n v="14.39"/>
    <n v="220"/>
    <s v="CP03A"/>
    <x v="1"/>
  </r>
  <r>
    <x v="112"/>
    <x v="3"/>
    <n v="2026"/>
    <s v="CP-12892"/>
    <x v="19"/>
    <x v="19"/>
    <s v="อะไหล่ยางเล็ก"/>
    <s v="ไม่กำหนด"/>
    <s v="CS.8256904/130"/>
    <s v="คุณ เอมอร แคล้วโรคา"/>
    <s v="C10"/>
    <n v="1"/>
    <n v="20"/>
    <n v="0"/>
    <s v=" "/>
    <n v="18.690000000000001"/>
    <n v="1.31"/>
    <n v="20"/>
    <s v="CP03A"/>
    <x v="1"/>
  </r>
  <r>
    <x v="112"/>
    <x v="3"/>
    <n v="2026"/>
    <s v="CP-12892"/>
    <x v="326"/>
    <x v="326"/>
    <s v="อะไหล่ยางเล็ก"/>
    <s v="ไม่กำหนด"/>
    <s v="CS.8256904/130"/>
    <s v="คุณ เอมอร แคล้วโรคา"/>
    <s v="C10"/>
    <n v="1"/>
    <n v="595"/>
    <n v="0"/>
    <s v=" "/>
    <n v="556.07000000000005"/>
    <n v="38.93"/>
    <n v="595"/>
    <s v="CP03A"/>
    <x v="1"/>
  </r>
  <r>
    <x v="112"/>
    <x v="3"/>
    <n v="2026"/>
    <s v="CP-12892"/>
    <x v="72"/>
    <x v="72"/>
    <s v="อะไหล่ยางเล็ก"/>
    <s v="ไม่กำหนด"/>
    <s v="CS.8256904/130"/>
    <s v="คุณ เอมอร แคล้วโรคา"/>
    <s v="C10"/>
    <n v="1"/>
    <n v="595"/>
    <n v="59.5"/>
    <s v=" "/>
    <n v="500.47"/>
    <n v="35.03"/>
    <n v="535.5"/>
    <s v="CP03A"/>
    <x v="1"/>
  </r>
  <r>
    <x v="112"/>
    <x v="3"/>
    <n v="2026"/>
    <s v="CP-12892"/>
    <x v="74"/>
    <x v="74"/>
    <s v="อะไหล่ยางเล็ก"/>
    <s v="ไม่กำหนด"/>
    <s v="CS.8256904/130"/>
    <s v="คุณ เอมอร แคล้วโรคา"/>
    <s v="C10"/>
    <n v="1"/>
    <n v="595"/>
    <n v="59.5"/>
    <s v=" "/>
    <n v="500.47"/>
    <n v="35.03"/>
    <n v="535.5"/>
    <s v="CP03A"/>
    <x v="1"/>
  </r>
  <r>
    <x v="112"/>
    <x v="3"/>
    <n v="2026"/>
    <s v="CP-12892"/>
    <x v="55"/>
    <x v="55"/>
    <s v="อะไหล่ยางเล็ก"/>
    <s v="ไม่กำหนด"/>
    <s v="CS.8256904/130"/>
    <s v="คุณ เอมอร แคล้วโรคา"/>
    <s v="C10"/>
    <n v="1"/>
    <n v="2610"/>
    <n v="200"/>
    <s v=" "/>
    <n v="2252.34"/>
    <n v="157.66"/>
    <n v="2410"/>
    <s v="CP03A"/>
    <x v="1"/>
  </r>
  <r>
    <x v="112"/>
    <x v="3"/>
    <n v="2026"/>
    <s v="CP-06761"/>
    <x v="65"/>
    <x v="65"/>
    <s v="อะไหล่ยางเล็ก"/>
    <s v="ไม่กำหนด"/>
    <s v="CS.8256904/131"/>
    <s v="คุณสรสิทธิ์ จิระวรเกียรติ"/>
    <s v="A /เอ"/>
    <n v="1"/>
    <n v="1650"/>
    <n v="0"/>
    <s v=" "/>
    <n v="1542.06"/>
    <n v="107.94"/>
    <n v="1650"/>
    <s v="CP03A"/>
    <x v="1"/>
  </r>
  <r>
    <x v="112"/>
    <x v="3"/>
    <n v="2026"/>
    <s v="CP-06761"/>
    <x v="81"/>
    <x v="81"/>
    <s v="อะไหล่ยางเล็ก"/>
    <s v="ไม่กำหนด"/>
    <s v="CS.8256904/131"/>
    <s v="คุณสรสิทธิ์ จิระวรเกียรติ"/>
    <s v="A /เอ"/>
    <n v="1"/>
    <n v="220"/>
    <n v="0"/>
    <s v=" "/>
    <n v="205.61"/>
    <n v="14.39"/>
    <n v="220"/>
    <s v="CP03A"/>
    <x v="1"/>
  </r>
  <r>
    <x v="112"/>
    <x v="3"/>
    <n v="2026"/>
    <s v="CP-06761"/>
    <x v="19"/>
    <x v="19"/>
    <s v="อะไหล่ยางเล็ก"/>
    <s v="ไม่กำหนด"/>
    <s v="CS.8256904/131"/>
    <s v="คุณสรสิทธิ์ จิระวรเกียรติ"/>
    <s v="A /เอ"/>
    <n v="1"/>
    <n v="20"/>
    <n v="0"/>
    <s v=" "/>
    <n v="18.690000000000001"/>
    <n v="1.31"/>
    <n v="20"/>
    <s v="CP03A"/>
    <x v="1"/>
  </r>
  <r>
    <x v="112"/>
    <x v="3"/>
    <n v="2026"/>
    <s v="CP-06761"/>
    <x v="67"/>
    <x v="67"/>
    <s v="อะไหล่sac"/>
    <s v="ไม่กำหนด"/>
    <s v="CS.8256904/131"/>
    <s v="คุณสรสิทธิ์ จิระวรเกียรติ"/>
    <s v="A /เอ"/>
    <n v="1"/>
    <n v="520"/>
    <n v="0"/>
    <s v=" "/>
    <n v="485.98"/>
    <n v="34.020000000000003"/>
    <n v="520"/>
    <s v="CP03A"/>
    <x v="1"/>
  </r>
  <r>
    <x v="112"/>
    <x v="3"/>
    <n v="2026"/>
    <s v="CP-06761"/>
    <x v="343"/>
    <x v="343"/>
    <s v="อะไหล่นอก ยางเล็ก"/>
    <s v="ไม่กำหนด"/>
    <s v="CS.8256904/131"/>
    <s v="คุณสรสิทธิ์ จิระวรเกียรติ"/>
    <s v="A /เอ"/>
    <n v="1"/>
    <n v="1650"/>
    <n v="0"/>
    <s v=" "/>
    <n v="1542.06"/>
    <n v="107.94"/>
    <n v="1650"/>
    <s v="CP03A"/>
    <x v="1"/>
  </r>
  <r>
    <x v="112"/>
    <x v="3"/>
    <n v="2026"/>
    <s v="CP-06761"/>
    <x v="1041"/>
    <x v="1041"/>
    <s v="อะไหล่ยางเล็ก"/>
    <s v="ไม่กำหนด"/>
    <s v="CS.8256904/131"/>
    <s v="คุณสรสิทธิ์ จิระวรเกียรติ"/>
    <s v="A /เอ"/>
    <n v="1"/>
    <n v="100"/>
    <n v="0"/>
    <s v=" "/>
    <n v="93.46"/>
    <n v="6.54"/>
    <n v="100"/>
    <s v="CP03A"/>
    <x v="1"/>
  </r>
  <r>
    <x v="112"/>
    <x v="3"/>
    <n v="2026"/>
    <s v="CP-06761"/>
    <x v="68"/>
    <x v="68"/>
    <s v="ค่าบริการ"/>
    <s v="ไม่กำหนด"/>
    <s v="CS.8256904/131"/>
    <s v="คุณสรสิทธิ์ จิระวรเกียรติ"/>
    <s v="A /เอ"/>
    <n v="1"/>
    <n v="250"/>
    <n v="0"/>
    <s v=" "/>
    <n v="233.64"/>
    <n v="16.36"/>
    <n v="250"/>
    <s v="CP03N"/>
    <x v="1"/>
  </r>
  <r>
    <x v="112"/>
    <x v="3"/>
    <n v="2026"/>
    <s v="CP-06761"/>
    <x v="58"/>
    <x v="58"/>
    <s v="ค่าบริการ"/>
    <s v="ไม่กำหนด"/>
    <s v="CS.8256904/131"/>
    <s v="คุณสรสิทธิ์ จิระวรเกียรติ"/>
    <s v="A /เอ"/>
    <n v="1"/>
    <n v="300"/>
    <n v="0"/>
    <s v=" "/>
    <n v="280.37"/>
    <n v="19.63"/>
    <n v="300"/>
    <s v="CP03N"/>
    <x v="1"/>
  </r>
  <r>
    <x v="112"/>
    <x v="3"/>
    <n v="2026"/>
    <s v="CP-000002478"/>
    <x v="216"/>
    <x v="216"/>
    <s v="อะไหล่ยางเล็ก"/>
    <s v="ไม่กำหนด"/>
    <s v="CS.8256904/132"/>
    <s v="คุณ ปิยะสิทธิ์  หนูช่วย (ฟิล์ม)"/>
    <s v="C10"/>
    <n v="1"/>
    <n v="35"/>
    <n v="0"/>
    <s v=" "/>
    <n v="32.71"/>
    <n v="2.29"/>
    <n v="35"/>
    <s v="CP03A"/>
    <x v="1"/>
  </r>
  <r>
    <x v="112"/>
    <x v="3"/>
    <n v="2026"/>
    <s v="CP-07667"/>
    <x v="360"/>
    <x v="360"/>
    <s v="ค่าบริการ"/>
    <s v="ไม่กำหนด"/>
    <s v="CS5256904/0040"/>
    <s v="คุณธนากร สงวนนาม(ท๊อป)"/>
    <s v="C11"/>
    <n v="2"/>
    <n v="400"/>
    <n v="0"/>
    <s v=" "/>
    <n v="747.66"/>
    <n v="52.34"/>
    <n v="800"/>
    <s v="CPN"/>
    <x v="3"/>
  </r>
  <r>
    <x v="112"/>
    <x v="3"/>
    <n v="2026"/>
    <s v="CP-11050"/>
    <x v="38"/>
    <x v="38"/>
    <s v="อะไหล่ยางเล็ก"/>
    <s v="ไม่กำหนด"/>
    <s v="IV2256904/0073"/>
    <s v="บริษัท ไพรมัสสตีลอินดัสตรี จำกัด"/>
    <s v="C11"/>
    <n v="1"/>
    <n v="1150"/>
    <n v="0"/>
    <s v=" "/>
    <n v="1074.77"/>
    <n v="75.23"/>
    <n v="1150"/>
    <s v="CPA"/>
    <x v="3"/>
  </r>
  <r>
    <x v="112"/>
    <x v="3"/>
    <n v="2026"/>
    <s v="CP-11050"/>
    <x v="39"/>
    <x v="39"/>
    <s v="อะไหล่ยางเล็ก"/>
    <s v="ไม่กำหนด"/>
    <s v="IV2256904/0073"/>
    <s v="บริษัท ไพรมัสสตีลอินดัสตรี จำกัด"/>
    <s v="C11"/>
    <n v="1"/>
    <n v="175"/>
    <n v="0"/>
    <s v=" "/>
    <n v="0"/>
    <n v="0"/>
    <n v="0"/>
    <s v="CPA"/>
    <x v="3"/>
  </r>
  <r>
    <x v="112"/>
    <x v="3"/>
    <n v="2026"/>
    <s v="CP-11050"/>
    <x v="309"/>
    <x v="309"/>
    <s v="อะไหล่ยางเล็ก"/>
    <s v="ไม่กำหนด"/>
    <s v="IV2256904/0073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112"/>
    <x v="3"/>
    <n v="2026"/>
    <s v="CP-11050"/>
    <x v="19"/>
    <x v="19"/>
    <s v="อะไหล่ยางเล็ก"/>
    <s v="ไม่กำหนด"/>
    <s v="IV2256904/0073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112"/>
    <x v="3"/>
    <n v="2026"/>
    <s v="CP-11050"/>
    <x v="33"/>
    <x v="33"/>
    <s v="อะไหล่ยางเล็ก"/>
    <s v="ไม่กำหนด"/>
    <s v="IV2256904/0073"/>
    <s v="บริษัท ไพรมัสสตีลอินดัสตรี จำกัด"/>
    <s v="C11"/>
    <n v="1"/>
    <n v="300"/>
    <n v="0"/>
    <s v=" "/>
    <n v="280.37"/>
    <n v="19.63"/>
    <n v="300"/>
    <s v="CPA"/>
    <x v="3"/>
  </r>
  <r>
    <x v="112"/>
    <x v="3"/>
    <n v="2026"/>
    <s v="CP-11050"/>
    <x v="43"/>
    <x v="43"/>
    <s v="อะไหล่ยางเล็ก"/>
    <s v="ไม่กำหนด"/>
    <s v="IV2256904/0074"/>
    <s v="บริษัท ไพรมัสสตีลอินดัสตรี จำกัด"/>
    <s v="C11"/>
    <n v="1"/>
    <n v="790"/>
    <n v="0"/>
    <s v=" "/>
    <n v="738.32"/>
    <n v="51.68"/>
    <n v="790"/>
    <s v="CPA"/>
    <x v="3"/>
  </r>
  <r>
    <x v="112"/>
    <x v="3"/>
    <n v="2026"/>
    <s v="CP-11050"/>
    <x v="44"/>
    <x v="44"/>
    <s v="อะไหล่ยางเล็ก"/>
    <s v="ไม่กำหนด"/>
    <s v="IV2256904/0074"/>
    <s v="บริษัท ไพรมัสสตีลอินดัสตรี จำกัด"/>
    <s v="C11"/>
    <n v="2"/>
    <n v="215"/>
    <n v="0"/>
    <s v=" "/>
    <n v="401.87"/>
    <n v="28.13"/>
    <n v="430"/>
    <s v="CPA"/>
    <x v="3"/>
  </r>
  <r>
    <x v="112"/>
    <x v="3"/>
    <n v="2026"/>
    <s v="CP-11050"/>
    <x v="213"/>
    <x v="213"/>
    <s v="อะไหล่ยางเล็ก"/>
    <s v="ไม่กำหนด"/>
    <s v="IV2256904/0074"/>
    <s v="บริษัท ไพรมัสสตีลอินดัสตรี จำกัด"/>
    <s v="C11"/>
    <n v="1"/>
    <n v="350"/>
    <n v="0"/>
    <s v=" "/>
    <n v="327.10000000000002"/>
    <n v="22.9"/>
    <n v="350"/>
    <s v="CPA"/>
    <x v="3"/>
  </r>
  <r>
    <x v="112"/>
    <x v="3"/>
    <n v="2026"/>
    <s v="CP-11050"/>
    <x v="37"/>
    <x v="37"/>
    <s v="อะไหล่ยางเล็ก"/>
    <s v="ไม่กำหนด"/>
    <s v="IV2256904/0074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112"/>
    <x v="3"/>
    <n v="2026"/>
    <s v="CP-11050"/>
    <x v="581"/>
    <x v="581"/>
    <s v="อะไหล่ยางเล็ก"/>
    <s v="ไม่กำหนด"/>
    <s v="IV2256904/0074"/>
    <s v="บริษัท ไพรมัสสตีลอินดัสตรี จำกัด"/>
    <s v="C11"/>
    <n v="2"/>
    <n v="260"/>
    <n v="0"/>
    <s v=" "/>
    <n v="485.98"/>
    <n v="34.020000000000003"/>
    <n v="520"/>
    <s v="CPA"/>
    <x v="3"/>
  </r>
  <r>
    <x v="112"/>
    <x v="3"/>
    <n v="2026"/>
    <s v="CP-11050"/>
    <x v="63"/>
    <x v="63"/>
    <s v="อะไหล่ยางเล็ก"/>
    <s v="ไม่กำหนด"/>
    <s v="IV2256904/0074"/>
    <s v="บริษัท ไพรมัสสตีลอินดัสตรี จำกัด"/>
    <s v="C11"/>
    <n v="2"/>
    <n v="210"/>
    <n v="0"/>
    <s v=" "/>
    <n v="392.52"/>
    <n v="27.48"/>
    <n v="420"/>
    <s v="CPA"/>
    <x v="3"/>
  </r>
  <r>
    <x v="112"/>
    <x v="3"/>
    <n v="2026"/>
    <s v="CP-11050"/>
    <x v="1042"/>
    <x v="1042"/>
    <s v="อะไหล่นอก ยางเล็ก"/>
    <s v="ไม่กำหนด"/>
    <s v="IV2256904/0074"/>
    <s v="บริษัท ไพรมัสสตีลอินดัสตรี จำกัด"/>
    <s v="C11"/>
    <n v="1"/>
    <n v="3300"/>
    <n v="165"/>
    <s v=" "/>
    <n v="2929.91"/>
    <n v="205.09"/>
    <n v="3135"/>
    <s v="CPA"/>
    <x v="3"/>
  </r>
  <r>
    <x v="112"/>
    <x v="3"/>
    <n v="2026"/>
    <s v="CP-11050"/>
    <x v="524"/>
    <x v="524"/>
    <s v="ค่าบริการ"/>
    <s v="ไม่กำหนด"/>
    <s v="IV2256904/0075"/>
    <s v="บริษัท ไพรมัสสตีลอินดัสตรี จำกัด"/>
    <s v="C11"/>
    <n v="1"/>
    <n v="2000"/>
    <n v="0"/>
    <s v=" "/>
    <n v="1869.16"/>
    <n v="130.84"/>
    <n v="2000"/>
    <s v="CPN"/>
    <x v="3"/>
  </r>
  <r>
    <x v="112"/>
    <x v="3"/>
    <n v="2026"/>
    <s v="CP-11050"/>
    <x v="3"/>
    <x v="3"/>
    <s v="ค่าบริการตั้งศูนย์-ยางเล็ก"/>
    <s v="ไม่กำหนด"/>
    <s v="IV2256904/0075"/>
    <s v="บริษัท ไพรมัสสตีลอินดัสตรี จำกัด"/>
    <s v="C11"/>
    <n v="1"/>
    <n v="400"/>
    <n v="0"/>
    <s v=" "/>
    <n v="0"/>
    <n v="0"/>
    <n v="0"/>
    <s v="CPN"/>
    <x v="3"/>
  </r>
  <r>
    <x v="112"/>
    <x v="3"/>
    <n v="2026"/>
    <s v="CP-17056"/>
    <x v="3"/>
    <x v="3"/>
    <s v="ค่าบริการตั้งศูนย์-ยางเล็ก"/>
    <s v="ไม่กำหนด"/>
    <s v="IV2256904/007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2"/>
    <x v="3"/>
    <n v="2026"/>
    <s v="CP-13220"/>
    <x v="57"/>
    <x v="57"/>
    <s v="ค่าบริการ"/>
    <s v="ไม่กำหนด"/>
    <s v="S.5256904/0023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112"/>
    <x v="3"/>
    <n v="2026"/>
    <s v="CP-12222"/>
    <x v="137"/>
    <x v="137"/>
    <s v="ยางเล็ก ML"/>
    <s v="MLยางเล็ก"/>
    <s v="S.5256904/0024"/>
    <s v="บริษัท ธนายุตไอซ์ จำกัด"/>
    <s v="BYเล็ก/พต"/>
    <n v="1"/>
    <n v="5350"/>
    <n v="267.5"/>
    <s v=" "/>
    <n v="4750"/>
    <n v="332.5"/>
    <n v="5082.5"/>
    <s v="CP03Y26-M02"/>
    <x v="1"/>
  </r>
  <r>
    <x v="113"/>
    <x v="3"/>
    <n v="2026"/>
    <s v="CP-09203"/>
    <x v="70"/>
    <x v="70"/>
    <s v="อะไหล่ยางเล็ก"/>
    <s v="ไม่กำหนด"/>
    <s v="CS.2256904/065"/>
    <s v="คุณทรงพล  เจริญคำ"/>
    <s v="BB/พงษ์"/>
    <n v="1"/>
    <n v="140"/>
    <n v="0"/>
    <s v=" "/>
    <n v="130.84"/>
    <n v="9.16"/>
    <n v="140"/>
    <s v="CP04A"/>
    <x v="2"/>
  </r>
  <r>
    <x v="113"/>
    <x v="3"/>
    <n v="2026"/>
    <s v="CP-16181"/>
    <x v="70"/>
    <x v="70"/>
    <s v="อะไหล่ยางเล็ก"/>
    <s v="ไม่กำหนด"/>
    <s v="CS.6256904/035"/>
    <s v="คุณพิมพ์ทิชา ภู่พากรนพรัตน์"/>
    <s v="RP/ต่อ"/>
    <n v="1"/>
    <n v="140"/>
    <n v="0"/>
    <s v=" "/>
    <n v="130.84"/>
    <n v="9.16"/>
    <n v="140"/>
    <s v="CP02A"/>
    <x v="0"/>
  </r>
  <r>
    <x v="113"/>
    <x v="3"/>
    <n v="2026"/>
    <s v="CP-08348"/>
    <x v="70"/>
    <x v="70"/>
    <s v="อะไหล่ยางเล็ก"/>
    <s v="ไม่กำหนด"/>
    <s v="CS.6256904/036"/>
    <s v="คุณวารุณี ศิริดิน"/>
    <s v="C13"/>
    <n v="2"/>
    <n v="140"/>
    <n v="0"/>
    <s v=" "/>
    <n v="261.68"/>
    <n v="18.32"/>
    <n v="280"/>
    <s v="CP02A"/>
    <x v="0"/>
  </r>
  <r>
    <x v="113"/>
    <x v="3"/>
    <n v="2026"/>
    <s v="CP-16175"/>
    <x v="70"/>
    <x v="70"/>
    <s v="อะไหล่ยางเล็ก"/>
    <s v="ไม่กำหนด"/>
    <s v="CS.6256904/037"/>
    <s v="คุณณัฐพงศ์  บุญเจริญ"/>
    <s v="RP/ต่อ"/>
    <n v="2"/>
    <n v="140"/>
    <n v="0"/>
    <s v=" "/>
    <n v="261.68"/>
    <n v="18.32"/>
    <n v="280"/>
    <s v="CP02A"/>
    <x v="0"/>
  </r>
  <r>
    <x v="113"/>
    <x v="3"/>
    <n v="2026"/>
    <s v="CP-18741"/>
    <x v="13"/>
    <x v="13"/>
    <s v="ค่าแรง-ยางเล็ก"/>
    <s v="ไม่กำหนด"/>
    <s v="CS.8256904/133"/>
    <s v="คุณ บุญเชิด นวมพันธุ์"/>
    <s v="C10"/>
    <n v="4"/>
    <n v="50"/>
    <n v="0"/>
    <s v=" "/>
    <n v="186.92"/>
    <n v="13.08"/>
    <n v="200"/>
    <s v="CP02N"/>
    <x v="0"/>
  </r>
  <r>
    <x v="113"/>
    <x v="3"/>
    <n v="2026"/>
    <s v="CP-09548"/>
    <x v="3"/>
    <x v="3"/>
    <s v="ค่าบริการตั้งศูนย์-ยางเล็ก"/>
    <s v="ไม่กำหนด"/>
    <s v="CS.8256904/134"/>
    <s v="บริษัท บุญมงคลมณี จำกัด"/>
    <s v="C10"/>
    <n v="1"/>
    <n v="400"/>
    <n v="100"/>
    <s v=" "/>
    <n v="280.37"/>
    <n v="19.63"/>
    <n v="300"/>
    <s v="CP02N"/>
    <x v="0"/>
  </r>
  <r>
    <x v="113"/>
    <x v="3"/>
    <n v="2026"/>
    <s v="CP-18742"/>
    <x v="15"/>
    <x v="15"/>
    <s v="ค่าแรง-ยางเล็ก"/>
    <s v="ไม่กำหนด"/>
    <s v="CS.8256904/135"/>
    <s v="คุณ วัยวัลย์ ทิพย์ธัญญา"/>
    <s v="C10"/>
    <n v="1"/>
    <n v="160"/>
    <n v="0"/>
    <s v=" "/>
    <n v="0"/>
    <n v="0"/>
    <n v="0"/>
    <s v="CP03N"/>
    <x v="1"/>
  </r>
  <r>
    <x v="113"/>
    <x v="3"/>
    <n v="2026"/>
    <s v="CP-18742"/>
    <x v="2"/>
    <x v="2"/>
    <s v="ค่าแรง-ยางเล็ก"/>
    <s v="ไม่กำหนด"/>
    <s v="CS.8256904/135"/>
    <s v="คุณ วัยวัลย์ ทิพย์ธัญญา"/>
    <s v="C10"/>
    <n v="4"/>
    <n v="120"/>
    <n v="0"/>
    <s v=" "/>
    <n v="448.6"/>
    <n v="31.4"/>
    <n v="480"/>
    <s v="CP03N"/>
    <x v="1"/>
  </r>
  <r>
    <x v="113"/>
    <x v="3"/>
    <n v="2026"/>
    <s v="CP-18742"/>
    <x v="3"/>
    <x v="3"/>
    <s v="ค่าบริการตั้งศูนย์-ยางเล็ก"/>
    <s v="ไม่กำหนด"/>
    <s v="CS.8256904/135"/>
    <s v="คุณ วัยวัลย์ ทิพย์ธัญญา"/>
    <s v="C10"/>
    <n v="1"/>
    <n v="400"/>
    <n v="0"/>
    <s v=" "/>
    <n v="373.83"/>
    <n v="26.17"/>
    <n v="400"/>
    <s v="CP03N"/>
    <x v="1"/>
  </r>
  <r>
    <x v="113"/>
    <x v="3"/>
    <n v="2026"/>
    <s v="CP-18743"/>
    <x v="145"/>
    <x v="145"/>
    <s v="อะไหล่ยางเล็ก"/>
    <s v="ไม่กำหนด"/>
    <s v="CS.8256904/136"/>
    <s v="คุณ ธีรศักดิ์ โชแช่ม"/>
    <s v="C10"/>
    <n v="1"/>
    <n v="1380"/>
    <n v="0"/>
    <s v=" "/>
    <n v="1289.72"/>
    <n v="90.28"/>
    <n v="1380"/>
    <s v="CP03A"/>
    <x v="1"/>
  </r>
  <r>
    <x v="113"/>
    <x v="3"/>
    <n v="2026"/>
    <s v="CP-18743"/>
    <x v="54"/>
    <x v="54"/>
    <s v="อะไหล่ยางเล็ก"/>
    <s v="ไม่กำหนด"/>
    <s v="CS.8256904/136"/>
    <s v="คุณ ธีรศักดิ์ โชแช่ม"/>
    <s v="C10"/>
    <n v="1"/>
    <n v="200"/>
    <n v="0"/>
    <s v=" "/>
    <n v="186.92"/>
    <n v="13.08"/>
    <n v="200"/>
    <s v="CP03A"/>
    <x v="1"/>
  </r>
  <r>
    <x v="113"/>
    <x v="3"/>
    <n v="2026"/>
    <s v="CP-18743"/>
    <x v="19"/>
    <x v="19"/>
    <s v="อะไหล่ยางเล็ก"/>
    <s v="ไม่กำหนด"/>
    <s v="CS.8256904/136"/>
    <s v="คุณ ธีรศักดิ์ โชแช่ม"/>
    <s v="C10"/>
    <n v="1"/>
    <n v="20"/>
    <n v="0"/>
    <s v=" "/>
    <n v="18.690000000000001"/>
    <n v="1.31"/>
    <n v="20"/>
    <s v="CP03A"/>
    <x v="1"/>
  </r>
  <r>
    <x v="113"/>
    <x v="3"/>
    <n v="2026"/>
    <s v="CP-18743"/>
    <x v="144"/>
    <x v="144"/>
    <s v="อะไหล่นอก ยางเล็ก"/>
    <s v="ไม่กำหนด"/>
    <s v="CS.8256904/136"/>
    <s v="คุณ ธีรศักดิ์ โชแช่ม"/>
    <s v="C10"/>
    <n v="1"/>
    <n v="420"/>
    <n v="0"/>
    <s v=" "/>
    <n v="392.52"/>
    <n v="27.48"/>
    <n v="420"/>
    <s v="CP03A"/>
    <x v="1"/>
  </r>
  <r>
    <x v="113"/>
    <x v="3"/>
    <n v="2026"/>
    <s v="CP-18743"/>
    <x v="56"/>
    <x v="56"/>
    <s v="อะไหล่ยางเล็ก"/>
    <s v="ไม่กำหนด"/>
    <s v="CS.8256904/136"/>
    <s v="คุณ ธีรศักดิ์ โชแช่ม"/>
    <s v="C10"/>
    <n v="1"/>
    <n v="300"/>
    <n v="0"/>
    <s v=" "/>
    <n v="280.37"/>
    <n v="19.63"/>
    <n v="300"/>
    <s v="CP03A"/>
    <x v="1"/>
  </r>
  <r>
    <x v="113"/>
    <x v="3"/>
    <n v="2026"/>
    <s v="CP-18743"/>
    <x v="326"/>
    <x v="326"/>
    <s v="อะไหล่ยางเล็ก"/>
    <s v="ไม่กำหนด"/>
    <s v="CS.8256904/136"/>
    <s v="คุณ ธีรศักดิ์ โชแช่ม"/>
    <s v="C10"/>
    <n v="1"/>
    <n v="595"/>
    <n v="59.5"/>
    <s v=" "/>
    <n v="500.47"/>
    <n v="35.03"/>
    <n v="535.5"/>
    <s v="CP03A"/>
    <x v="1"/>
  </r>
  <r>
    <x v="113"/>
    <x v="3"/>
    <n v="2026"/>
    <s v="CP-18743"/>
    <x v="72"/>
    <x v="72"/>
    <s v="อะไหล่ยางเล็ก"/>
    <s v="ไม่กำหนด"/>
    <s v="CS.8256904/136"/>
    <s v="คุณ ธีรศักดิ์ โชแช่ม"/>
    <s v="C10"/>
    <n v="1"/>
    <n v="595"/>
    <n v="59.5"/>
    <s v=" "/>
    <n v="500.47"/>
    <n v="35.03"/>
    <n v="535.5"/>
    <s v="CP03A"/>
    <x v="1"/>
  </r>
  <r>
    <x v="113"/>
    <x v="3"/>
    <n v="2026"/>
    <s v="CP-18744"/>
    <x v="13"/>
    <x v="13"/>
    <s v="ค่าแรง-ยางเล็ก"/>
    <s v="ไม่กำหนด"/>
    <s v="CS.8256904/137"/>
    <s v="คุณ ชีวาพร แป้งหอม"/>
    <s v="C10"/>
    <n v="4"/>
    <n v="50"/>
    <n v="0"/>
    <s v=" "/>
    <n v="186.92"/>
    <n v="13.08"/>
    <n v="200"/>
    <s v="CP03N"/>
    <x v="1"/>
  </r>
  <r>
    <x v="113"/>
    <x v="3"/>
    <n v="2026"/>
    <s v="CP-06704"/>
    <x v="61"/>
    <x v="61"/>
    <s v="อะไหล่ยางเล็ก"/>
    <s v="ไม่กำหนด"/>
    <s v="CS5256904/0041"/>
    <s v="คุณไกลรุ่ง โพธิ์ชนา"/>
    <s v="C11"/>
    <n v="1"/>
    <n v="2750"/>
    <n v="0"/>
    <s v=" "/>
    <n v="2570.09"/>
    <n v="179.91"/>
    <n v="2750"/>
    <s v="CPA"/>
    <x v="3"/>
  </r>
  <r>
    <x v="113"/>
    <x v="3"/>
    <n v="2026"/>
    <s v="CP-06704"/>
    <x v="62"/>
    <x v="62"/>
    <s v="อะไหล่ยางเล็ก"/>
    <s v="ไม่กำหนด"/>
    <s v="CS5256904/0041"/>
    <s v="คุณไกลรุ่ง โพธิ์ชนา"/>
    <s v="C11"/>
    <n v="1"/>
    <n v="490"/>
    <n v="0"/>
    <s v=" "/>
    <n v="0"/>
    <n v="0"/>
    <n v="0"/>
    <s v="CPA"/>
    <x v="3"/>
  </r>
  <r>
    <x v="113"/>
    <x v="3"/>
    <n v="2026"/>
    <s v="CP-06704"/>
    <x v="426"/>
    <x v="426"/>
    <s v="อะไหล่ยางเล็ก"/>
    <s v="ไม่กำหนด"/>
    <s v="CS5256904/0041"/>
    <s v="คุณไกลรุ่ง โพธิ์ชนา"/>
    <s v="C11"/>
    <n v="1"/>
    <n v="220"/>
    <n v="0"/>
    <s v=" "/>
    <n v="0"/>
    <n v="0"/>
    <n v="0"/>
    <s v="CPA"/>
    <x v="3"/>
  </r>
  <r>
    <x v="113"/>
    <x v="3"/>
    <n v="2026"/>
    <s v="CP-06704"/>
    <x v="37"/>
    <x v="37"/>
    <s v="อะไหล่ยางเล็ก"/>
    <s v="ไม่กำหนด"/>
    <s v="CS5256904/0041"/>
    <s v="คุณไกลรุ่ง โพธิ์ชนา"/>
    <s v="C11"/>
    <n v="1"/>
    <n v="20"/>
    <n v="0"/>
    <s v=" "/>
    <n v="18.690000000000001"/>
    <n v="1.31"/>
    <n v="20"/>
    <s v="CPA"/>
    <x v="3"/>
  </r>
  <r>
    <x v="113"/>
    <x v="3"/>
    <n v="2026"/>
    <s v="CP-06704"/>
    <x v="72"/>
    <x v="72"/>
    <s v="อะไหล่ยางเล็ก"/>
    <s v="ไม่กำหนด"/>
    <s v="CS5256904/0041"/>
    <s v="คุณไกลรุ่ง โพธิ์ชนา"/>
    <s v="C11"/>
    <n v="1"/>
    <n v="595"/>
    <n v="0"/>
    <s v=" "/>
    <n v="556.07000000000005"/>
    <n v="38.93"/>
    <n v="595"/>
    <s v="CPA"/>
    <x v="3"/>
  </r>
  <r>
    <x v="113"/>
    <x v="3"/>
    <n v="2026"/>
    <s v="CP-06704"/>
    <x v="73"/>
    <x v="73"/>
    <s v="อะไหล่ยางเล็ก"/>
    <s v="ไม่กำหนด"/>
    <s v="CS5256904/0041"/>
    <s v="คุณไกลรุ่ง โพธิ์ชนา"/>
    <s v="C11"/>
    <n v="1"/>
    <n v="595"/>
    <n v="0"/>
    <s v=" "/>
    <n v="556.07000000000005"/>
    <n v="38.93"/>
    <n v="595"/>
    <s v="CPA"/>
    <x v="3"/>
  </r>
  <r>
    <x v="113"/>
    <x v="3"/>
    <n v="2026"/>
    <s v="CP-06704"/>
    <x v="62"/>
    <x v="62"/>
    <s v="อะไหล่ยางเล็ก"/>
    <s v="ไม่กำหนด"/>
    <s v="CS5256904/0041"/>
    <s v="คุณไกลรุ่ง โพธิ์ชนา"/>
    <s v="C11"/>
    <n v="1"/>
    <n v="490"/>
    <n v="0"/>
    <s v=" "/>
    <n v="457.94"/>
    <n v="32.06"/>
    <n v="490"/>
    <s v="CPA"/>
    <x v="3"/>
  </r>
  <r>
    <x v="113"/>
    <x v="3"/>
    <n v="2026"/>
    <s v="CP-06704"/>
    <x v="15"/>
    <x v="15"/>
    <s v="ค่าแรง-ยางเล็ก"/>
    <s v="ไม่กำหนด"/>
    <s v="CS5256904/0041"/>
    <s v="คุณไกลรุ่ง โพธิ์ชนา"/>
    <s v="C11"/>
    <n v="1"/>
    <n v="160"/>
    <n v="0"/>
    <s v=" "/>
    <n v="149.53"/>
    <n v="10.47"/>
    <n v="160"/>
    <s v="CPN"/>
    <x v="3"/>
  </r>
  <r>
    <x v="113"/>
    <x v="3"/>
    <n v="2026"/>
    <s v="CP-06704"/>
    <x v="2"/>
    <x v="2"/>
    <s v="ค่าแรง-ยางเล็ก"/>
    <s v="ไม่กำหนด"/>
    <s v="CS5256904/0041"/>
    <s v="คุณไกลรุ่ง โพธิ์ชนา"/>
    <s v="C11"/>
    <n v="2"/>
    <n v="120"/>
    <n v="0"/>
    <s v=" "/>
    <n v="224.3"/>
    <n v="15.7"/>
    <n v="240"/>
    <s v="CPN"/>
    <x v="3"/>
  </r>
  <r>
    <x v="113"/>
    <x v="3"/>
    <n v="2026"/>
    <s v="CP-06704"/>
    <x v="3"/>
    <x v="3"/>
    <s v="ค่าบริการตั้งศูนย์-ยางเล็ก"/>
    <s v="ไม่กำหนด"/>
    <s v="CS5256904/0041"/>
    <s v="คุณไกลรุ่ง โพธิ์ชนา"/>
    <s v="C11"/>
    <n v="1"/>
    <n v="400"/>
    <n v="0"/>
    <s v=" "/>
    <n v="373.83"/>
    <n v="26.17"/>
    <n v="400"/>
    <s v="CPN"/>
    <x v="3"/>
  </r>
  <r>
    <x v="113"/>
    <x v="3"/>
    <n v="2026"/>
    <s v="BTC-0000473"/>
    <x v="964"/>
    <x v="964"/>
    <s v="ยางเล็ก DL"/>
    <s v="DUNLOP"/>
    <s v="IV2256904/0077"/>
    <s v="บริษัท ฟิวเจอร์ซายน์ เทรดดิ้ง จำกัด"/>
    <s v="C11"/>
    <n v="4"/>
    <n v="4300"/>
    <n v="4300"/>
    <s v=" "/>
    <n v="12056.07"/>
    <n v="843.93"/>
    <n v="12900"/>
    <s v="CPY26-M01"/>
    <x v="3"/>
  </r>
  <r>
    <x v="113"/>
    <x v="3"/>
    <n v="2026"/>
    <s v="BTC-0000473"/>
    <x v="1"/>
    <x v="1"/>
    <s v="อะไหล่ยางเล็ก"/>
    <s v="อะไหล่นอก"/>
    <s v="IV2256904/0077"/>
    <s v="บริษัท ฟิวเจอร์ซายน์ เทรดดิ้ง จำกัด"/>
    <s v="C11"/>
    <n v="4"/>
    <n v="60"/>
    <n v="0"/>
    <s v=" "/>
    <n v="0"/>
    <n v="0"/>
    <n v="0"/>
    <s v="CPA"/>
    <x v="3"/>
  </r>
  <r>
    <x v="113"/>
    <x v="3"/>
    <n v="2026"/>
    <s v="BTC-0000473"/>
    <x v="2"/>
    <x v="2"/>
    <s v="ค่าแรง-ยางเล็ก"/>
    <s v="ไม่กำหนด"/>
    <s v="IV2256904/0077"/>
    <s v="บริษัท ฟิวเจอร์ซายน์ เทรดดิ้ง จำกัด"/>
    <s v="C11"/>
    <n v="4"/>
    <n v="120"/>
    <n v="0"/>
    <s v=" "/>
    <n v="0"/>
    <n v="0"/>
    <n v="0"/>
    <s v="CPN"/>
    <x v="3"/>
  </r>
  <r>
    <x v="113"/>
    <x v="3"/>
    <n v="2026"/>
    <s v="BTC-0000473"/>
    <x v="3"/>
    <x v="3"/>
    <s v="ค่าบริการตั้งศูนย์-ยางเล็ก"/>
    <s v="ไม่กำหนด"/>
    <s v="IV2256904/0077"/>
    <s v="บริษัท ฟิวเจอร์ซายน์ เทรดดิ้ง จำกัด"/>
    <s v="C11"/>
    <n v="1"/>
    <n v="400"/>
    <n v="0"/>
    <s v=" "/>
    <n v="0"/>
    <n v="0"/>
    <n v="0"/>
    <s v="CPN"/>
    <x v="3"/>
  </r>
  <r>
    <x v="113"/>
    <x v="3"/>
    <n v="2026"/>
    <s v="CP-17056"/>
    <x v="3"/>
    <x v="3"/>
    <s v="ค่าบริการตั้งศูนย์-ยางเล็ก"/>
    <s v="ไม่กำหนด"/>
    <s v="IV2256904/007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3"/>
    <x v="3"/>
    <n v="2026"/>
    <s v="CP-09185"/>
    <x v="178"/>
    <x v="178"/>
    <s v="ยางเล็ก BS"/>
    <s v="BSยางเล็ก"/>
    <s v="S.1256904/0007"/>
    <s v="บริษัท  ซันอินเตอร์เนชั่นแนลฟลาวเวอร์ จำกัด"/>
    <s v="RPแขก/พต"/>
    <n v="2"/>
    <n v="4690"/>
    <n v="656.6"/>
    <s v=" "/>
    <n v="8152.71"/>
    <n v="570.69000000000005"/>
    <n v="8723.4"/>
    <s v="CP02Y26-M03"/>
    <x v="0"/>
  </r>
  <r>
    <x v="113"/>
    <x v="3"/>
    <n v="2026"/>
    <s v="CP-09185"/>
    <x v="1"/>
    <x v="1"/>
    <s v="อะไหล่ยางเล็ก"/>
    <s v="อะไหล่นอก"/>
    <s v="S.1256904/0007"/>
    <s v="บริษัท  ซันอินเตอร์เนชั่นแนลฟลาวเวอร์ จำกัด"/>
    <s v="RPแขก/พต"/>
    <n v="2"/>
    <n v="60"/>
    <n v="0"/>
    <s v=" "/>
    <n v="0"/>
    <n v="0"/>
    <n v="0"/>
    <s v="CP02A"/>
    <x v="0"/>
  </r>
  <r>
    <x v="113"/>
    <x v="3"/>
    <n v="2026"/>
    <s v="CP-09185"/>
    <x v="2"/>
    <x v="2"/>
    <s v="ค่าแรง-ยางเล็ก"/>
    <s v="ไม่กำหนด"/>
    <s v="S.1256904/0007"/>
    <s v="บริษัท  ซันอินเตอร์เนชั่นแนลฟลาวเวอร์ จำกัด"/>
    <s v="RPแขก/พต"/>
    <n v="2"/>
    <n v="120"/>
    <n v="0"/>
    <s v=" "/>
    <n v="0"/>
    <n v="0"/>
    <n v="0"/>
    <s v="CP02A"/>
    <x v="0"/>
  </r>
  <r>
    <x v="113"/>
    <x v="3"/>
    <n v="2026"/>
    <s v="SAC.0001257"/>
    <x v="1043"/>
    <x v="1043"/>
    <s v="อะไหล่นอก ยางเล็ก"/>
    <s v="ไม่กำหนด"/>
    <s v="S.1256904/0008"/>
    <s v="บริษัท โลตัส แมทเทรส จำกัด"/>
    <s v="RPผจก/พต"/>
    <n v="2"/>
    <n v="1840"/>
    <n v="184"/>
    <s v=" "/>
    <n v="3267.29"/>
    <n v="228.71"/>
    <n v="3496"/>
    <s v="CP02A"/>
    <x v="0"/>
  </r>
  <r>
    <x v="113"/>
    <x v="3"/>
    <n v="2026"/>
    <s v="SAC.0001257"/>
    <x v="1044"/>
    <x v="1044"/>
    <s v="อะไหล่นอก ยางใหญ่"/>
    <s v="ไม่กำหนด"/>
    <s v="S.1256904/0008"/>
    <s v="บริษัท โลตัส แมทเทรส จำกัด"/>
    <s v="RPผจก/พต"/>
    <n v="1"/>
    <n v="3790"/>
    <n v="189.5"/>
    <s v=" "/>
    <n v="3364.95"/>
    <n v="235.55"/>
    <n v="3600.5"/>
    <s v="CP02A"/>
    <x v="0"/>
  </r>
  <r>
    <x v="113"/>
    <x v="3"/>
    <n v="2026"/>
    <s v="SAC.0001257"/>
    <x v="1045"/>
    <x v="1045"/>
    <s v="อะไหล่นอก ยางเล็ก"/>
    <s v="ไม่กำหนด"/>
    <s v="S.1256904/0008"/>
    <s v="บริษัท โลตัส แมทเทรส จำกัด"/>
    <s v="RPผจก/พต"/>
    <n v="1"/>
    <n v="3390"/>
    <n v="169.5"/>
    <s v=" "/>
    <n v="3009.81"/>
    <n v="210.69"/>
    <n v="3220.5"/>
    <s v="CP02A"/>
    <x v="0"/>
  </r>
  <r>
    <x v="113"/>
    <x v="3"/>
    <n v="2026"/>
    <s v="SAC.0001257"/>
    <x v="1046"/>
    <x v="1046"/>
    <s v="อะไหล่นอก ยางใหญ่"/>
    <s v="ไม่กำหนด"/>
    <s v="S.1256904/0008"/>
    <s v="บริษัท โลตัส แมทเทรส จำกัด"/>
    <s v="RPผจก/พต"/>
    <n v="2"/>
    <n v="1095"/>
    <n v="109.5"/>
    <s v=" "/>
    <n v="1944.39"/>
    <n v="136.11000000000001"/>
    <n v="2080.5"/>
    <s v="CP02A"/>
    <x v="0"/>
  </r>
  <r>
    <x v="113"/>
    <x v="3"/>
    <n v="2026"/>
    <s v="SAC.0001257"/>
    <x v="1047"/>
    <x v="1047"/>
    <s v="อะไหล่นอก ยางเล็ก"/>
    <s v="ไม่กำหนด"/>
    <s v="S.1256904/0008"/>
    <s v="บริษัท โลตัส แมทเทรส จำกัด"/>
    <s v="RPผจก/พต"/>
    <n v="1"/>
    <n v="4090"/>
    <n v="204.5"/>
    <s v=" "/>
    <n v="3631.31"/>
    <n v="254.19"/>
    <n v="3885.5"/>
    <s v="CP02A"/>
    <x v="0"/>
  </r>
  <r>
    <x v="113"/>
    <x v="3"/>
    <n v="2026"/>
    <s v="SAC.0001257"/>
    <x v="84"/>
    <x v="84"/>
    <s v="อะไหล่ยางเล็ก"/>
    <s v="ไม่กำหนด"/>
    <s v="S.1256904/0008"/>
    <s v="บริษัท โลตัส แมทเทรส จำกัด"/>
    <s v="RPผจก/พต"/>
    <n v="4"/>
    <n v="295"/>
    <n v="59"/>
    <s v=" "/>
    <n v="1047.6600000000001"/>
    <n v="73.34"/>
    <n v="1121"/>
    <s v="CP02A"/>
    <x v="0"/>
  </r>
  <r>
    <x v="113"/>
    <x v="3"/>
    <n v="2026"/>
    <s v="SAC.0001257"/>
    <x v="1048"/>
    <x v="1048"/>
    <s v="อะไหล่นอก ยางเล็ก"/>
    <s v="ไม่กำหนด"/>
    <s v="S.1256904/0008"/>
    <s v="บริษัท โลตัส แมทเทรส จำกัด"/>
    <s v="RPผจก/พต"/>
    <n v="4"/>
    <n v="900"/>
    <n v="0"/>
    <s v=" "/>
    <n v="3364.49"/>
    <n v="235.51"/>
    <n v="3600"/>
    <s v="CP02A"/>
    <x v="0"/>
  </r>
  <r>
    <x v="113"/>
    <x v="3"/>
    <n v="2026"/>
    <s v="SAC.0001257"/>
    <x v="64"/>
    <x v="64"/>
    <s v="ค่าบริการ"/>
    <s v="ไม่กำหนด"/>
    <s v="S.1256904/0008"/>
    <s v="บริษัท โลตัส แมทเทรส จำกัด"/>
    <s v="RPผจก/พต"/>
    <n v="7"/>
    <n v="480"/>
    <n v="0"/>
    <s v=" "/>
    <n v="3140.19"/>
    <n v="219.81"/>
    <n v="3360"/>
    <s v="CP02N"/>
    <x v="0"/>
  </r>
  <r>
    <x v="113"/>
    <x v="3"/>
    <n v="2026"/>
    <s v="SAC.0001257"/>
    <x v="451"/>
    <x v="451"/>
    <s v="ค่าบริการตั้งศูนย์-ยางใหญ่"/>
    <s v="ไม่กำหนด"/>
    <s v="S.1256904/0008"/>
    <s v="บริษัท โลตัส แมทเทรส จำกัด"/>
    <s v="RPผจก/พต"/>
    <n v="1"/>
    <n v="850"/>
    <n v="50"/>
    <s v=" "/>
    <n v="747.66"/>
    <n v="52.34"/>
    <n v="800"/>
    <s v="CP02N"/>
    <x v="0"/>
  </r>
  <r>
    <x v="114"/>
    <x v="3"/>
    <n v="2026"/>
    <s v="CP-18748"/>
    <x v="76"/>
    <x v="76"/>
    <s v="อะไหล่ยางเล็ก"/>
    <s v="ไม่กำหนด"/>
    <s v="CS.2256904/066"/>
    <s v="คุณ พรชัย ไชยุทธิ์"/>
    <s v="BB/พงษ์"/>
    <n v="2"/>
    <n v="385"/>
    <n v="0"/>
    <s v=" "/>
    <n v="719.63"/>
    <n v="50.37"/>
    <n v="770"/>
    <s v="CP04A"/>
    <x v="2"/>
  </r>
  <r>
    <x v="114"/>
    <x v="3"/>
    <n v="2026"/>
    <s v="CP-18748"/>
    <x v="1049"/>
    <x v="1049"/>
    <s v="อะไหล่นอก ยางเล็ก"/>
    <s v="ไม่กำหนด"/>
    <s v="CS.2256904/066"/>
    <s v="คุณ พรชัย ไชยุทธิ์"/>
    <s v="BB/พงษ์"/>
    <n v="1"/>
    <n v="1550"/>
    <n v="0"/>
    <s v=" "/>
    <n v="1448.6"/>
    <n v="101.4"/>
    <n v="1550"/>
    <s v="CP04A"/>
    <x v="2"/>
  </r>
  <r>
    <x v="114"/>
    <x v="3"/>
    <n v="2026"/>
    <s v="CP-18748"/>
    <x v="1050"/>
    <x v="1050"/>
    <s v="อะไหล่นอก ยางเล็ก"/>
    <s v="ไม่กำหนด"/>
    <s v="CS.2256904/066"/>
    <s v="คุณ พรชัย ไชยุทธิ์"/>
    <s v="BB/พงษ์"/>
    <n v="1"/>
    <n v="1400"/>
    <n v="0"/>
    <s v=" "/>
    <n v="1308.4100000000001"/>
    <n v="91.59"/>
    <n v="1400"/>
    <s v="CP04A"/>
    <x v="2"/>
  </r>
  <r>
    <x v="114"/>
    <x v="3"/>
    <n v="2026"/>
    <s v="CP-18748"/>
    <x v="1051"/>
    <x v="1051"/>
    <s v="อะไหล่นอก ยางเล็ก"/>
    <s v="ไม่กำหนด"/>
    <s v="CS.2256904/066"/>
    <s v="คุณ พรชัย ไชยุทธิ์"/>
    <s v="BB/พงษ์"/>
    <n v="2"/>
    <n v="3045"/>
    <n v="0"/>
    <s v=" "/>
    <n v="5691.59"/>
    <n v="398.41"/>
    <n v="6090"/>
    <s v="CP04A"/>
    <x v="2"/>
  </r>
  <r>
    <x v="114"/>
    <x v="3"/>
    <n v="2026"/>
    <s v="CP-16034"/>
    <x v="13"/>
    <x v="13"/>
    <s v="ค่าแรง-ยางเล็ก"/>
    <s v="ไม่กำหนด"/>
    <s v="CS.2256904/067"/>
    <s v="คุณ ศุภโชติ พัชรภัค"/>
    <s v="BB/ปูน"/>
    <n v="4"/>
    <n v="50"/>
    <n v="0"/>
    <s v=" "/>
    <n v="186.92"/>
    <n v="13.08"/>
    <n v="200"/>
    <s v="CP04N"/>
    <x v="2"/>
  </r>
  <r>
    <x v="114"/>
    <x v="3"/>
    <n v="2026"/>
    <s v="CP-18625"/>
    <x v="1052"/>
    <x v="1052"/>
    <s v="ค่าแรง-ยางเล็ก"/>
    <s v="ไม่กำหนด"/>
    <s v="CS.2256904/068"/>
    <s v="คุณนิวัฒ ออกปั้น"/>
    <s v="BB/พงษ์"/>
    <n v="4"/>
    <n v="25"/>
    <n v="0"/>
    <s v=" "/>
    <n v="93.46"/>
    <n v="6.54"/>
    <n v="100"/>
    <s v="CP04N"/>
    <x v="2"/>
  </r>
  <r>
    <x v="114"/>
    <x v="3"/>
    <n v="2026"/>
    <s v="CP-11624"/>
    <x v="1053"/>
    <x v="1053"/>
    <s v="ยางเล็ก PRINX"/>
    <s v="PRINX"/>
    <s v="CS.6256904/038"/>
    <s v="บริษัท ออโต้ ไดร์ฟ อีวี จำกัด (มหาชน) สำนักงานใหญ่"/>
    <s v="RP/ต่อ"/>
    <n v="4"/>
    <n v="2350"/>
    <n v="2600"/>
    <s v=" "/>
    <n v="6355.14"/>
    <n v="444.86"/>
    <n v="6800"/>
    <s v="CP02Y26-M03"/>
    <x v="0"/>
  </r>
  <r>
    <x v="114"/>
    <x v="3"/>
    <n v="2026"/>
    <s v="CP-11624"/>
    <x v="2"/>
    <x v="2"/>
    <s v="ค่าแรง-ยางเล็ก"/>
    <s v="ไม่กำหนด"/>
    <s v="CS.6256904/038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114"/>
    <x v="3"/>
    <n v="2026"/>
    <s v="CP-11624"/>
    <x v="3"/>
    <x v="3"/>
    <s v="ค่าบริการตั้งศูนย์-ยางเล็ก"/>
    <s v="ไม่กำหนด"/>
    <s v="CS.6256904/038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14"/>
    <x v="3"/>
    <n v="2026"/>
    <s v="CP-13791"/>
    <x v="65"/>
    <x v="65"/>
    <s v="อะไหล่ยางเล็ก"/>
    <s v="ไม่กำหนด"/>
    <s v="CS.8256904/138"/>
    <s v="คุณ อิสรีย์ เรืองสวัสดิ์"/>
    <s v="C10"/>
    <n v="1"/>
    <n v="1650"/>
    <n v="0"/>
    <s v=" "/>
    <n v="1542.06"/>
    <n v="107.94"/>
    <n v="1650"/>
    <s v="CP03A"/>
    <x v="1"/>
  </r>
  <r>
    <x v="114"/>
    <x v="3"/>
    <n v="2026"/>
    <s v="CP-13791"/>
    <x v="514"/>
    <x v="514"/>
    <s v="อะไหล่ยางเล็ก"/>
    <s v="ไม่กำหนด"/>
    <s v="CS.8256904/138"/>
    <s v="คุณ อิสรีย์ เรืองสวัสดิ์"/>
    <s v="C10"/>
    <n v="1"/>
    <n v="220"/>
    <n v="0"/>
    <s v=" "/>
    <n v="205.61"/>
    <n v="14.39"/>
    <n v="220"/>
    <s v="CP03A"/>
    <x v="1"/>
  </r>
  <r>
    <x v="114"/>
    <x v="3"/>
    <n v="2026"/>
    <s v="CP-13791"/>
    <x v="37"/>
    <x v="37"/>
    <s v="อะไหล่ยางเล็ก"/>
    <s v="ไม่กำหนด"/>
    <s v="CS.8256904/138"/>
    <s v="คุณ อิสรีย์ เรืองสวัสดิ์"/>
    <s v="C10"/>
    <n v="1"/>
    <n v="20"/>
    <n v="0"/>
    <s v=" "/>
    <n v="18.690000000000001"/>
    <n v="1.31"/>
    <n v="20"/>
    <s v="CP03A"/>
    <x v="1"/>
  </r>
  <r>
    <x v="114"/>
    <x v="3"/>
    <n v="2026"/>
    <s v="CP-13791"/>
    <x v="326"/>
    <x v="326"/>
    <s v="อะไหล่ยางเล็ก"/>
    <s v="ไม่กำหนด"/>
    <s v="CS.8256904/138"/>
    <s v="คุณ อิสรีย์ เรืองสวัสดิ์"/>
    <s v="C10"/>
    <n v="1"/>
    <n v="595"/>
    <n v="59.5"/>
    <s v=" "/>
    <n v="500.47"/>
    <n v="35.03"/>
    <n v="535.5"/>
    <s v="CP03A"/>
    <x v="1"/>
  </r>
  <r>
    <x v="114"/>
    <x v="3"/>
    <n v="2026"/>
    <s v="CP-13791"/>
    <x v="72"/>
    <x v="72"/>
    <s v="อะไหล่ยางเล็ก"/>
    <s v="ไม่กำหนด"/>
    <s v="CS.8256904/138"/>
    <s v="คุณ อิสรีย์ เรืองสวัสดิ์"/>
    <s v="C10"/>
    <n v="1"/>
    <n v="595"/>
    <n v="59.5"/>
    <s v=" "/>
    <n v="500.47"/>
    <n v="35.03"/>
    <n v="535.5"/>
    <s v="CP03A"/>
    <x v="1"/>
  </r>
  <r>
    <x v="114"/>
    <x v="3"/>
    <n v="2026"/>
    <s v="CP-13791"/>
    <x v="345"/>
    <x v="345"/>
    <s v="อะไหล่ยางเล็ก"/>
    <s v="ไม่กำหนด"/>
    <s v="CS.8256904/138"/>
    <s v="คุณ อิสรีย์ เรืองสวัสดิ์"/>
    <s v="C10"/>
    <n v="1"/>
    <n v="310"/>
    <n v="15.5"/>
    <s v=" "/>
    <n v="275.23"/>
    <n v="19.27"/>
    <n v="294.5"/>
    <s v="CP03A"/>
    <x v="1"/>
  </r>
  <r>
    <x v="114"/>
    <x v="3"/>
    <n v="2026"/>
    <s v="CP-13791"/>
    <x v="414"/>
    <x v="414"/>
    <s v="อะไหล่ยางเล็ก"/>
    <s v="ไม่กำหนด"/>
    <s v="CS.8256904/138"/>
    <s v="คุณ อิสรีย์ เรืองสวัสดิ์"/>
    <s v="C10"/>
    <n v="1"/>
    <n v="230"/>
    <n v="11.5"/>
    <s v=" "/>
    <n v="204.21"/>
    <n v="14.29"/>
    <n v="218.5"/>
    <s v="CP03A"/>
    <x v="1"/>
  </r>
  <r>
    <x v="114"/>
    <x v="3"/>
    <n v="2026"/>
    <s v="CP-18745"/>
    <x v="65"/>
    <x v="65"/>
    <s v="อะไหล่ยางเล็ก"/>
    <s v="ไม่กำหนด"/>
    <s v="CS.8256904/139"/>
    <s v="คุณ ธนวัฒิ อภิรัตนาพาณิชย์"/>
    <s v="C10"/>
    <n v="1"/>
    <n v="1650"/>
    <n v="0"/>
    <s v=" "/>
    <n v="1542.06"/>
    <n v="107.94"/>
    <n v="1650"/>
    <s v="CP03A"/>
    <x v="1"/>
  </r>
  <r>
    <x v="114"/>
    <x v="3"/>
    <n v="2026"/>
    <s v="CP-18745"/>
    <x v="10"/>
    <x v="10"/>
    <s v="อะไหล่ยางเล็ก"/>
    <s v="ไม่กำหนด"/>
    <s v="CS.8256904/139"/>
    <s v="คุณ ธนวัฒิ อภิรัตนาพาณิชย์"/>
    <s v="C10"/>
    <n v="1"/>
    <n v="220"/>
    <n v="0"/>
    <s v=" "/>
    <n v="205.61"/>
    <n v="14.39"/>
    <n v="220"/>
    <s v="CP03A"/>
    <x v="1"/>
  </r>
  <r>
    <x v="114"/>
    <x v="3"/>
    <n v="2026"/>
    <s v="CP-18745"/>
    <x v="72"/>
    <x v="72"/>
    <s v="อะไหล่ยางเล็ก"/>
    <s v="ไม่กำหนด"/>
    <s v="CS.8256904/139"/>
    <s v="คุณ ธนวัฒิ อภิรัตนาพาณิชย์"/>
    <s v="C10"/>
    <n v="1"/>
    <n v="595"/>
    <n v="59.5"/>
    <s v=" "/>
    <n v="500.47"/>
    <n v="35.03"/>
    <n v="535.5"/>
    <s v="CP03A"/>
    <x v="1"/>
  </r>
  <r>
    <x v="114"/>
    <x v="3"/>
    <n v="2026"/>
    <s v="CP-18745"/>
    <x v="74"/>
    <x v="74"/>
    <s v="อะไหล่ยางเล็ก"/>
    <s v="ไม่กำหนด"/>
    <s v="CS.8256904/139"/>
    <s v="คุณ ธนวัฒิ อภิรัตนาพาณิชย์"/>
    <s v="C10"/>
    <n v="1"/>
    <n v="595"/>
    <n v="59.5"/>
    <s v=" "/>
    <n v="500.47"/>
    <n v="35.03"/>
    <n v="535.5"/>
    <s v="CP03A"/>
    <x v="1"/>
  </r>
  <r>
    <x v="114"/>
    <x v="3"/>
    <n v="2026"/>
    <s v="CP-10683"/>
    <x v="145"/>
    <x v="145"/>
    <s v="อะไหล่ยางเล็ก"/>
    <s v="ไม่กำหนด"/>
    <s v="CS.8256904/140"/>
    <s v="คุณ อำพร  สามหมอ"/>
    <s v="C10"/>
    <n v="1"/>
    <n v="1380"/>
    <n v="0"/>
    <s v=" "/>
    <n v="1289.72"/>
    <n v="90.28"/>
    <n v="1380"/>
    <s v="CP03A"/>
    <x v="1"/>
  </r>
  <r>
    <x v="114"/>
    <x v="3"/>
    <n v="2026"/>
    <s v="CP-10683"/>
    <x v="209"/>
    <x v="209"/>
    <s v="อะไหล่ยางเล็ก"/>
    <s v="ไม่กำหนด"/>
    <s v="CS.8256904/140"/>
    <s v="คุณ อำพร  สามหมอ"/>
    <s v="C10"/>
    <n v="1"/>
    <n v="220"/>
    <n v="0"/>
    <s v=" "/>
    <n v="205.61"/>
    <n v="14.39"/>
    <n v="220"/>
    <s v="CP03A"/>
    <x v="1"/>
  </r>
  <r>
    <x v="114"/>
    <x v="3"/>
    <n v="2026"/>
    <s v="CP-10683"/>
    <x v="19"/>
    <x v="19"/>
    <s v="อะไหล่ยางเล็ก"/>
    <s v="ไม่กำหนด"/>
    <s v="CS.8256904/140"/>
    <s v="คุณ อำพร  สามหมอ"/>
    <s v="C10"/>
    <n v="1"/>
    <n v="20"/>
    <n v="0"/>
    <s v=" "/>
    <n v="18.690000000000001"/>
    <n v="1.31"/>
    <n v="20"/>
    <s v="CP03A"/>
    <x v="1"/>
  </r>
  <r>
    <x v="114"/>
    <x v="3"/>
    <n v="2026"/>
    <s v="CP-10683"/>
    <x v="363"/>
    <x v="363"/>
    <s v="อะไหล่ยางเล็ก"/>
    <s v="ไม่กำหนด"/>
    <s v="CS.8256904/140"/>
    <s v="คุณ อำพร  สามหมอ"/>
    <s v="C10"/>
    <n v="1"/>
    <n v="300"/>
    <n v="0"/>
    <s v=" "/>
    <n v="280.37"/>
    <n v="19.63"/>
    <n v="300"/>
    <s v="CP03A"/>
    <x v="1"/>
  </r>
  <r>
    <x v="114"/>
    <x v="3"/>
    <n v="2026"/>
    <s v="CP-10683"/>
    <x v="648"/>
    <x v="648"/>
    <s v="อะไหล่ยางเล็ก"/>
    <s v="ไม่กำหนด"/>
    <s v="CS.8256904/140"/>
    <s v="คุณ อำพร  สามหมอ"/>
    <s v="C10"/>
    <n v="1"/>
    <n v="180"/>
    <n v="0"/>
    <s v=" "/>
    <n v="168.22"/>
    <n v="11.78"/>
    <n v="180"/>
    <s v="CP03A"/>
    <x v="1"/>
  </r>
  <r>
    <x v="114"/>
    <x v="3"/>
    <n v="2026"/>
    <s v="CP-10683"/>
    <x v="84"/>
    <x v="84"/>
    <s v="อะไหล่ยางเล็ก"/>
    <s v="ไม่กำหนด"/>
    <s v="CS.8256904/140"/>
    <s v="คุณ อำพร  สามหมอ"/>
    <s v="C10"/>
    <n v="2"/>
    <n v="295"/>
    <n v="0"/>
    <s v=" "/>
    <n v="551.4"/>
    <n v="38.6"/>
    <n v="590"/>
    <s v="CP03A"/>
    <x v="1"/>
  </r>
  <r>
    <x v="114"/>
    <x v="3"/>
    <n v="2026"/>
    <s v="CP-10683"/>
    <x v="87"/>
    <x v="87"/>
    <s v="ค่าบริการ"/>
    <s v="ไม่กำหนด"/>
    <s v="CS.8256904/140"/>
    <s v="คุณ อำพร  สามหมอ"/>
    <s v="C10"/>
    <n v="1"/>
    <n v="250"/>
    <n v="0"/>
    <s v=" "/>
    <n v="233.64"/>
    <n v="16.36"/>
    <n v="250"/>
    <s v="CP03N"/>
    <x v="1"/>
  </r>
  <r>
    <x v="114"/>
    <x v="3"/>
    <n v="2026"/>
    <s v="CP-18746"/>
    <x v="1054"/>
    <x v="1054"/>
    <s v="ยางเล็ก BS"/>
    <s v="BSยางเล็ก"/>
    <s v="CS.8256904/141"/>
    <s v="คุณ พรรณรัตน์ สงวนสิน"/>
    <s v="C10"/>
    <n v="4"/>
    <n v="3650"/>
    <n v="1000"/>
    <s v=" "/>
    <n v="12710.28"/>
    <n v="889.72"/>
    <n v="13600"/>
    <s v="CP03Y26-M04"/>
    <x v="1"/>
  </r>
  <r>
    <x v="114"/>
    <x v="3"/>
    <n v="2026"/>
    <s v="CP-18746"/>
    <x v="1"/>
    <x v="1"/>
    <s v="อะไหล่ยางเล็ก"/>
    <s v="อะไหล่นอก"/>
    <s v="CS.8256904/141"/>
    <s v="คุณ พรรณรัตน์ สงวนสิน"/>
    <s v="C10"/>
    <n v="4"/>
    <n v="60"/>
    <n v="0"/>
    <s v=" "/>
    <n v="0"/>
    <n v="0"/>
    <n v="0"/>
    <s v="CP03A"/>
    <x v="1"/>
  </r>
  <r>
    <x v="114"/>
    <x v="3"/>
    <n v="2026"/>
    <s v="CP-18746"/>
    <x v="2"/>
    <x v="2"/>
    <s v="ค่าแรง-ยางเล็ก"/>
    <s v="ไม่กำหนด"/>
    <s v="CS.8256904/141"/>
    <s v="คุณ พรรณรัตน์ สงวนสิน"/>
    <s v="C10"/>
    <n v="4"/>
    <n v="120"/>
    <n v="0"/>
    <s v=" "/>
    <n v="0"/>
    <n v="0"/>
    <n v="0"/>
    <s v="CP03N"/>
    <x v="1"/>
  </r>
  <r>
    <x v="114"/>
    <x v="3"/>
    <n v="2026"/>
    <s v="CP-18746"/>
    <x v="3"/>
    <x v="3"/>
    <s v="ค่าบริการตั้งศูนย์-ยางเล็ก"/>
    <s v="ไม่กำหนด"/>
    <s v="CS.8256904/141"/>
    <s v="คุณ พรรณรัตน์ สงวนสิน"/>
    <s v="C10"/>
    <n v="1"/>
    <n v="400"/>
    <n v="0"/>
    <s v=" "/>
    <n v="0"/>
    <n v="0"/>
    <n v="0"/>
    <s v="CP03N"/>
    <x v="1"/>
  </r>
  <r>
    <x v="114"/>
    <x v="3"/>
    <n v="2026"/>
    <s v="CP-18747"/>
    <x v="15"/>
    <x v="15"/>
    <s v="ค่าแรง-ยางเล็ก"/>
    <s v="ไม่กำหนด"/>
    <s v="CS.8256904/142"/>
    <s v="คุณ เกษมนัส ไม้เรียง"/>
    <s v="C10"/>
    <n v="1"/>
    <n v="160"/>
    <n v="0"/>
    <s v=" "/>
    <n v="149.53"/>
    <n v="10.47"/>
    <n v="160"/>
    <s v="CP03N"/>
    <x v="1"/>
  </r>
  <r>
    <x v="114"/>
    <x v="3"/>
    <n v="2026"/>
    <s v="CP-18747"/>
    <x v="12"/>
    <x v="12"/>
    <s v="ค่าแรง-ยางเล็ก"/>
    <s v="ไม่กำหนด"/>
    <s v="CS.8256904/142"/>
    <s v="คุณ เกษมนัส ไม้เรียง"/>
    <s v="C10"/>
    <n v="4"/>
    <n v="150"/>
    <n v="0"/>
    <s v=" "/>
    <n v="560.75"/>
    <n v="39.25"/>
    <n v="600"/>
    <s v="CP03N"/>
    <x v="1"/>
  </r>
  <r>
    <x v="114"/>
    <x v="3"/>
    <n v="2026"/>
    <s v="CP-18747"/>
    <x v="26"/>
    <x v="26"/>
    <s v="ค่าบริการตั้งศูนย์-ยางเล็ก"/>
    <s v="ไม่กำหนด"/>
    <s v="CS.8256904/142"/>
    <s v="คุณ เกษมนัส ไม้เรียง"/>
    <s v="C10"/>
    <n v="1"/>
    <n v="500"/>
    <n v="0"/>
    <s v=" "/>
    <n v="467.29"/>
    <n v="32.71"/>
    <n v="500"/>
    <s v="CP03N"/>
    <x v="1"/>
  </r>
  <r>
    <x v="114"/>
    <x v="3"/>
    <n v="2026"/>
    <s v="CP-18749"/>
    <x v="593"/>
    <x v="593"/>
    <s v="ยางเล็ก DL"/>
    <s v="DUNLOP"/>
    <s v="CS.8256904/143"/>
    <s v="คุณ วันชัย ทับเทียมสุข"/>
    <s v="C10"/>
    <n v="4"/>
    <n v="3090"/>
    <n v="3090"/>
    <s v=" "/>
    <n v="8663.5499999999993"/>
    <n v="606.45000000000005"/>
    <n v="9270"/>
    <s v="CP03Y26-M01"/>
    <x v="1"/>
  </r>
  <r>
    <x v="114"/>
    <x v="3"/>
    <n v="2026"/>
    <s v="CP-18749"/>
    <x v="1"/>
    <x v="1"/>
    <s v="อะไหล่ยางเล็ก"/>
    <s v="อะไหล่นอก"/>
    <s v="CS.8256904/143"/>
    <s v="คุณ วันชัย ทับเทียมสุข"/>
    <s v="C10"/>
    <n v="4"/>
    <n v="60"/>
    <n v="0"/>
    <s v=" "/>
    <n v="0"/>
    <n v="0"/>
    <n v="0"/>
    <s v="CP03A"/>
    <x v="1"/>
  </r>
  <r>
    <x v="114"/>
    <x v="3"/>
    <n v="2026"/>
    <s v="CP-18749"/>
    <x v="2"/>
    <x v="2"/>
    <s v="ค่าแรง-ยางเล็ก"/>
    <s v="ไม่กำหนด"/>
    <s v="CS.8256904/143"/>
    <s v="คุณ วันชัย ทับเทียมสุข"/>
    <s v="C10"/>
    <n v="4"/>
    <n v="120"/>
    <n v="0"/>
    <s v=" "/>
    <n v="0"/>
    <n v="0"/>
    <n v="0"/>
    <s v="CP03N"/>
    <x v="1"/>
  </r>
  <r>
    <x v="114"/>
    <x v="3"/>
    <n v="2026"/>
    <s v="CP-18749"/>
    <x v="3"/>
    <x v="3"/>
    <s v="ค่าบริการตั้งศูนย์-ยางเล็ก"/>
    <s v="ไม่กำหนด"/>
    <s v="CS.8256904/143"/>
    <s v="คุณ วันชัย ทับเทียมสุข"/>
    <s v="C10"/>
    <n v="1"/>
    <n v="400"/>
    <n v="0"/>
    <s v=" "/>
    <n v="0"/>
    <n v="0"/>
    <n v="0"/>
    <s v="CP03N"/>
    <x v="1"/>
  </r>
  <r>
    <x v="114"/>
    <x v="3"/>
    <n v="2026"/>
    <s v="CP-18750"/>
    <x v="165"/>
    <x v="165"/>
    <s v="อะไหล่ยางเล็ก"/>
    <s v="ไม่กำหนด"/>
    <s v="CS.8256904/144"/>
    <s v="คุณ ศักดิ์สิทธิ์ โพธิ์ชื่น"/>
    <s v="C10"/>
    <n v="1"/>
    <n v="1740"/>
    <n v="0"/>
    <s v=" "/>
    <n v="1626.17"/>
    <n v="113.83"/>
    <n v="1740"/>
    <s v="CP03A"/>
    <x v="1"/>
  </r>
  <r>
    <x v="114"/>
    <x v="3"/>
    <n v="2026"/>
    <s v="CP-18750"/>
    <x v="166"/>
    <x v="166"/>
    <s v="อะไหล่ยางเล็ก"/>
    <s v="ไม่กำหนด"/>
    <s v="CS.8256904/144"/>
    <s v="คุณ ศักดิ์สิทธิ์ โพธิ์ชื่น"/>
    <s v="C10"/>
    <n v="1"/>
    <n v="340"/>
    <n v="0"/>
    <s v=" "/>
    <n v="0"/>
    <n v="0"/>
    <n v="0"/>
    <s v="CP03A"/>
    <x v="1"/>
  </r>
  <r>
    <x v="114"/>
    <x v="3"/>
    <n v="2026"/>
    <s v="CP-18750"/>
    <x v="40"/>
    <x v="40"/>
    <s v="อะไหล่ยางเล็ก"/>
    <s v="ไม่กำหนด"/>
    <s v="CS.8256904/144"/>
    <s v="คุณ ศักดิ์สิทธิ์ โพธิ์ชื่น"/>
    <s v="C10"/>
    <n v="1"/>
    <n v="330"/>
    <n v="0"/>
    <s v=" "/>
    <n v="308.41000000000003"/>
    <n v="21.59"/>
    <n v="330"/>
    <s v="CP03A"/>
    <x v="1"/>
  </r>
  <r>
    <x v="114"/>
    <x v="3"/>
    <n v="2026"/>
    <s v="CP-18750"/>
    <x v="37"/>
    <x v="37"/>
    <s v="อะไหล่ยางเล็ก"/>
    <s v="ไม่กำหนด"/>
    <s v="CS.8256904/144"/>
    <s v="คุณ ศักดิ์สิทธิ์ โพธิ์ชื่น"/>
    <s v="C10"/>
    <n v="1"/>
    <n v="20"/>
    <n v="0"/>
    <s v=" "/>
    <n v="18.690000000000001"/>
    <n v="1.31"/>
    <n v="20"/>
    <s v="CP03A"/>
    <x v="1"/>
  </r>
  <r>
    <x v="114"/>
    <x v="3"/>
    <n v="2026"/>
    <s v="CP-18750"/>
    <x v="72"/>
    <x v="72"/>
    <s v="อะไหล่ยางเล็ก"/>
    <s v="ไม่กำหนด"/>
    <s v="CS.8256904/144"/>
    <s v="คุณ ศักดิ์สิทธิ์ โพธิ์ชื่น"/>
    <s v="C10"/>
    <n v="1"/>
    <n v="595"/>
    <n v="0"/>
    <s v=" "/>
    <n v="556.07000000000005"/>
    <n v="38.93"/>
    <n v="595"/>
    <s v="CP03A"/>
    <x v="1"/>
  </r>
  <r>
    <x v="114"/>
    <x v="3"/>
    <n v="2026"/>
    <s v="CP-09851"/>
    <x v="26"/>
    <x v="26"/>
    <s v="ค่าบริการตั้งศูนย์-ยางเล็ก"/>
    <s v="ไม่กำหนด"/>
    <s v="CS.8256904/145"/>
    <s v="อู่เบนซ์นนทบุรี"/>
    <s v="C10"/>
    <n v="1"/>
    <n v="500"/>
    <n v="100"/>
    <s v=" "/>
    <n v="373.83"/>
    <n v="26.17"/>
    <n v="400"/>
    <s v="CP03N"/>
    <x v="1"/>
  </r>
  <r>
    <x v="114"/>
    <x v="3"/>
    <n v="2026"/>
    <s v="CP-14038"/>
    <x v="38"/>
    <x v="38"/>
    <s v="อะไหล่ยางเล็ก"/>
    <s v="ไม่กำหนด"/>
    <s v="CS.8256904/146"/>
    <s v="คุณ ญานเดช เลิศบัณฑิต"/>
    <s v="C10"/>
    <n v="1"/>
    <n v="1150"/>
    <n v="0"/>
    <s v=" "/>
    <n v="1074.77"/>
    <n v="75.23"/>
    <n v="1150"/>
    <s v="CP03A"/>
    <x v="1"/>
  </r>
  <r>
    <x v="114"/>
    <x v="3"/>
    <n v="2026"/>
    <s v="CP-14038"/>
    <x v="39"/>
    <x v="39"/>
    <s v="อะไหล่ยางเล็ก"/>
    <s v="ไม่กำหนด"/>
    <s v="CS.8256904/146"/>
    <s v="คุณ ญานเดช เลิศบัณฑิต"/>
    <s v="C10"/>
    <n v="1"/>
    <n v="175"/>
    <n v="0"/>
    <s v=" "/>
    <n v="0"/>
    <n v="0"/>
    <n v="0"/>
    <s v="CP03A"/>
    <x v="1"/>
  </r>
  <r>
    <x v="114"/>
    <x v="3"/>
    <n v="2026"/>
    <s v="CP-14038"/>
    <x v="17"/>
    <x v="17"/>
    <s v="อะไหล่ยางเล็ก"/>
    <s v="ไม่กำหนด"/>
    <s v="CS.8256904/146"/>
    <s v="คุณ ญานเดช เลิศบัณฑิต"/>
    <s v="C10"/>
    <n v="1"/>
    <n v="240"/>
    <n v="0"/>
    <s v=" "/>
    <n v="0"/>
    <n v="0"/>
    <n v="0"/>
    <s v="CP03A"/>
    <x v="1"/>
  </r>
  <r>
    <x v="114"/>
    <x v="3"/>
    <n v="2026"/>
    <s v="CP-14038"/>
    <x v="19"/>
    <x v="19"/>
    <s v="อะไหล่ยางเล็ก"/>
    <s v="ไม่กำหนด"/>
    <s v="CS.8256904/146"/>
    <s v="คุณ ญานเดช เลิศบัณฑิต"/>
    <s v="C10"/>
    <n v="1"/>
    <n v="20"/>
    <n v="0"/>
    <s v=" "/>
    <n v="18.690000000000001"/>
    <n v="1.31"/>
    <n v="20"/>
    <s v="CP03A"/>
    <x v="1"/>
  </r>
  <r>
    <x v="114"/>
    <x v="3"/>
    <n v="2026"/>
    <s v="CP-14038"/>
    <x v="373"/>
    <x v="373"/>
    <s v="น้ำมันเครื่อง"/>
    <s v="ไม่กำหนด"/>
    <s v="CS.8256904/146"/>
    <s v="คุณ ญานเดช เลิศบัณฑิต"/>
    <s v="C10"/>
    <n v="7"/>
    <n v="200"/>
    <n v="0"/>
    <s v=" "/>
    <n v="1308.4100000000001"/>
    <n v="91.59"/>
    <n v="1400"/>
    <s v="CP03A"/>
    <x v="1"/>
  </r>
  <r>
    <x v="114"/>
    <x v="3"/>
    <n v="2026"/>
    <s v="CP-14038"/>
    <x v="58"/>
    <x v="58"/>
    <s v="ค่าบริการ"/>
    <s v="ไม่กำหนด"/>
    <s v="CS.8256904/146"/>
    <s v="คุณ ญานเดช เลิศบัณฑิต"/>
    <s v="C10"/>
    <n v="1"/>
    <n v="300"/>
    <n v="0"/>
    <s v=" "/>
    <n v="280.37"/>
    <n v="19.63"/>
    <n v="300"/>
    <s v="CP03N"/>
    <x v="1"/>
  </r>
  <r>
    <x v="114"/>
    <x v="3"/>
    <n v="2026"/>
    <s v="CP-14038"/>
    <x v="59"/>
    <x v="59"/>
    <s v="ค่าบริการ"/>
    <s v="ไม่กำหนด"/>
    <s v="CS.8256904/146"/>
    <s v="คุณ ญานเดช เลิศบัณฑิต"/>
    <s v="C10"/>
    <n v="1"/>
    <n v="200"/>
    <n v="0"/>
    <s v=" "/>
    <n v="186.92"/>
    <n v="13.08"/>
    <n v="200"/>
    <s v="CP03N"/>
    <x v="1"/>
  </r>
  <r>
    <x v="114"/>
    <x v="3"/>
    <n v="2026"/>
    <s v="CP-07667"/>
    <x v="128"/>
    <x v="128"/>
    <s v="อะไหล่ยางเล็ก"/>
    <s v="ไม่กำหนด"/>
    <s v="CS5256904/0042"/>
    <s v="คุณธนากร สงวนนาม(ท๊อป)"/>
    <s v="C11"/>
    <n v="1"/>
    <n v="250"/>
    <n v="0"/>
    <s v=" "/>
    <n v="233.64"/>
    <n v="16.36"/>
    <n v="250"/>
    <s v="CPA"/>
    <x v="3"/>
  </r>
  <r>
    <x v="114"/>
    <x v="3"/>
    <n v="2026"/>
    <s v="CP-08228"/>
    <x v="353"/>
    <x v="353"/>
    <s v="อะไหล่ยางเล็ก"/>
    <s v="ไม่กำหนด"/>
    <s v="CS5256904/0043"/>
    <s v="บริษัท ฮารอมกรุ๊ป จำกัด"/>
    <s v="C11"/>
    <n v="1"/>
    <n v="3320"/>
    <n v="300"/>
    <s v=" "/>
    <n v="2822.43"/>
    <n v="197.57"/>
    <n v="3020"/>
    <s v="CPA"/>
    <x v="3"/>
  </r>
  <r>
    <x v="114"/>
    <x v="3"/>
    <n v="2026"/>
    <s v="CP-13875"/>
    <x v="3"/>
    <x v="3"/>
    <s v="ค่าบริการตั้งศูนย์-ยางเล็ก"/>
    <s v="ไม่กำหนด"/>
    <s v="CS5256904/0044"/>
    <s v="บริษัท อันเดอร์กราวน์ ยูทิลิตี้ เวิร์ค จำกัด"/>
    <s v="หนึ่ง340"/>
    <n v="1"/>
    <n v="400"/>
    <n v="0"/>
    <s v=" "/>
    <n v="373.83"/>
    <n v="26.17"/>
    <n v="400"/>
    <s v="CPN"/>
    <x v="3"/>
  </r>
  <r>
    <x v="114"/>
    <x v="3"/>
    <n v="2026"/>
    <s v="CP000109"/>
    <x v="1055"/>
    <x v="1055"/>
    <s v="ยางเล็ก BS"/>
    <s v="BSยางเล็ก"/>
    <s v="CS5256904/0045"/>
    <s v="บริษัท สตาร์ เอสแอนท์อาร์ จำกัด(สำนักงานใหญ่)"/>
    <s v="หนึ่ง340"/>
    <n v="4"/>
    <n v="5410"/>
    <n v="0"/>
    <s v=" "/>
    <n v="20224.3"/>
    <n v="1415.7"/>
    <n v="21640"/>
    <s v="CPY26-M02"/>
    <x v="3"/>
  </r>
  <r>
    <x v="114"/>
    <x v="3"/>
    <n v="2026"/>
    <s v="CP000109"/>
    <x v="1"/>
    <x v="1"/>
    <s v="อะไหล่ยางเล็ก"/>
    <s v="อะไหล่นอก"/>
    <s v="CS5256904/0045"/>
    <s v="บริษัท สตาร์ เอสแอนท์อาร์ จำกัด(สำนักงานใหญ่)"/>
    <s v="หนึ่ง340"/>
    <n v="4"/>
    <n v="60"/>
    <n v="0"/>
    <s v=" "/>
    <n v="0"/>
    <n v="0"/>
    <n v="0"/>
    <s v="CPA"/>
    <x v="3"/>
  </r>
  <r>
    <x v="114"/>
    <x v="3"/>
    <n v="2026"/>
    <s v="CP000109"/>
    <x v="13"/>
    <x v="13"/>
    <s v="ค่าแรง-ยางเล็ก"/>
    <s v="ไม่กำหนด"/>
    <s v="CS5256904/0045"/>
    <s v="บริษัท สตาร์ เอสแอนท์อาร์ จำกัด(สำนักงานใหญ่)"/>
    <s v="หนึ่ง340"/>
    <n v="4"/>
    <n v="50"/>
    <n v="0"/>
    <s v=" "/>
    <n v="0"/>
    <n v="0"/>
    <n v="0"/>
    <s v="CPN"/>
    <x v="3"/>
  </r>
  <r>
    <x v="114"/>
    <x v="3"/>
    <n v="2026"/>
    <s v="CP000109"/>
    <x v="25"/>
    <x v="25"/>
    <s v="ค่าแรง-ยางเล็ก"/>
    <s v="ไม่กำหนด"/>
    <s v="CS5256904/0045"/>
    <s v="บริษัท สตาร์ เอสแอนท์อาร์ จำกัด(สำนักงานใหญ่)"/>
    <s v="หนึ่ง340"/>
    <n v="4"/>
    <n v="150"/>
    <n v="0"/>
    <s v=" "/>
    <n v="0"/>
    <n v="0"/>
    <n v="0"/>
    <s v="CPN"/>
    <x v="3"/>
  </r>
  <r>
    <x v="114"/>
    <x v="3"/>
    <n v="2026"/>
    <s v="CP000109"/>
    <x v="26"/>
    <x v="26"/>
    <s v="ค่าบริการตั้งศูนย์-ยางเล็ก"/>
    <s v="ไม่กำหนด"/>
    <s v="CS5256904/0045"/>
    <s v="บริษัท สตาร์ เอสแอนท์อาร์ จำกัด(สำนักงานใหญ่)"/>
    <s v="หนึ่ง340"/>
    <n v="1"/>
    <n v="500"/>
    <n v="0"/>
    <s v=" "/>
    <n v="0"/>
    <n v="0"/>
    <n v="0"/>
    <s v="CPN"/>
    <x v="3"/>
  </r>
  <r>
    <x v="114"/>
    <x v="3"/>
    <n v="2026"/>
    <s v="CP000109"/>
    <x v="1056"/>
    <x v="1056"/>
    <s v="ของแจกของแถม"/>
    <s v="LEAO"/>
    <s v="CS5256904/0045"/>
    <s v="บริษัท สตาร์ เอสแอนท์อาร์ จำกัด(สำนักงานใหญ่)"/>
    <s v="หนึ่ง340"/>
    <n v="1"/>
    <n v="1"/>
    <n v="0"/>
    <s v=" "/>
    <n v="0"/>
    <n v="0"/>
    <n v="0"/>
    <s v="CPN"/>
    <x v="3"/>
  </r>
  <r>
    <x v="114"/>
    <x v="3"/>
    <n v="2026"/>
    <s v="CP000109"/>
    <x v="149"/>
    <x v="149"/>
    <s v="ของแจกของแถม"/>
    <s v="ไม่กำหนด"/>
    <s v="CS5256904/0045"/>
    <s v="บริษัท สตาร์ เอสแอนท์อาร์ จำกัด(สำนักงานใหญ่)"/>
    <s v="หนึ่ง340"/>
    <n v="1"/>
    <n v="1"/>
    <n v="0"/>
    <s v=" "/>
    <n v="0"/>
    <n v="0"/>
    <n v="0"/>
    <s v="CPN"/>
    <x v="3"/>
  </r>
  <r>
    <x v="114"/>
    <x v="3"/>
    <n v="2026"/>
    <s v="BTC-0000306"/>
    <x v="971"/>
    <x v="971"/>
    <s v="อะไหล่ยางเล็ก"/>
    <s v="ไม่กำหนด"/>
    <s v="CS5256904/0046"/>
    <s v="บริษัท ทีบี ฮาร์ดเฟสซิ่ง อัลลอย จำกัด (สำนักงานใหญ่)"/>
    <s v="หนึ่ง340"/>
    <n v="1"/>
    <n v="590"/>
    <n v="0"/>
    <s v=" "/>
    <n v="551.4"/>
    <n v="38.6"/>
    <n v="590"/>
    <s v="CPA"/>
    <x v="3"/>
  </r>
  <r>
    <x v="114"/>
    <x v="3"/>
    <n v="2026"/>
    <s v="BTC-0000306"/>
    <x v="33"/>
    <x v="33"/>
    <s v="อะไหล่ยางเล็ก"/>
    <s v="ไม่กำหนด"/>
    <s v="CS5256904/0046"/>
    <s v="บริษัท ทีบี ฮาร์ดเฟสซิ่ง อัลลอย จำกัด (สำนักงานใหญ่)"/>
    <s v="หนึ่ง340"/>
    <n v="1"/>
    <n v="300"/>
    <n v="0"/>
    <s v=" "/>
    <n v="280.37"/>
    <n v="19.63"/>
    <n v="300"/>
    <s v="CPA"/>
    <x v="3"/>
  </r>
  <r>
    <x v="114"/>
    <x v="3"/>
    <n v="2026"/>
    <s v="BTC-0000306"/>
    <x v="964"/>
    <x v="964"/>
    <s v="ยางเล็ก DL"/>
    <s v="DUNLOP"/>
    <s v="CS5256904/0046"/>
    <s v="บริษัท ทีบี ฮาร์ดเฟสซิ่ง อัลลอย จำกัด (สำนักงานใหญ่)"/>
    <s v="หนึ่ง340"/>
    <n v="2"/>
    <n v="4300"/>
    <n v="2150"/>
    <s v=" "/>
    <n v="6028.04"/>
    <n v="421.96"/>
    <n v="6450"/>
    <s v="CPY26-M01"/>
    <x v="3"/>
  </r>
  <r>
    <x v="114"/>
    <x v="3"/>
    <n v="2026"/>
    <s v="BTC-0000306"/>
    <x v="964"/>
    <x v="964"/>
    <s v="ยางเล็ก DL"/>
    <s v="DUNLOP"/>
    <s v="CS5256904/0046"/>
    <s v="บริษัท ทีบี ฮาร์ดเฟสซิ่ง อัลลอย จำกัด (สำนักงานใหญ่)"/>
    <s v="หนึ่ง340"/>
    <n v="2"/>
    <n v="4300"/>
    <n v="2150"/>
    <s v=" "/>
    <n v="6028.04"/>
    <n v="421.96"/>
    <n v="6450"/>
    <s v="CPY26-M03"/>
    <x v="3"/>
  </r>
  <r>
    <x v="114"/>
    <x v="3"/>
    <n v="2026"/>
    <s v="BTC-0000306"/>
    <x v="1"/>
    <x v="1"/>
    <s v="อะไหล่ยางเล็ก"/>
    <s v="อะไหล่นอก"/>
    <s v="CS5256904/0046"/>
    <s v="บริษัท ทีบี ฮาร์ดเฟสซิ่ง อัลลอย จำกัด (สำนักงานใหญ่)"/>
    <s v="หนึ่ง340"/>
    <n v="4"/>
    <n v="60"/>
    <n v="0"/>
    <s v=" "/>
    <n v="0"/>
    <n v="0"/>
    <n v="0"/>
    <s v="CPA"/>
    <x v="3"/>
  </r>
  <r>
    <x v="114"/>
    <x v="3"/>
    <n v="2026"/>
    <s v="BTC-0000306"/>
    <x v="2"/>
    <x v="2"/>
    <s v="ค่าแรง-ยางเล็ก"/>
    <s v="ไม่กำหนด"/>
    <s v="CS5256904/0046"/>
    <s v="บริษัท ทีบี ฮาร์ดเฟสซิ่ง อัลลอย จำกัด (สำนักงานใหญ่)"/>
    <s v="หนึ่ง340"/>
    <n v="4"/>
    <n v="120"/>
    <n v="0"/>
    <s v=" "/>
    <n v="0"/>
    <n v="0"/>
    <n v="0"/>
    <s v="CPN"/>
    <x v="3"/>
  </r>
  <r>
    <x v="114"/>
    <x v="3"/>
    <n v="2026"/>
    <s v="BTC-0000306"/>
    <x v="3"/>
    <x v="3"/>
    <s v="ค่าบริการตั้งศูนย์-ยางเล็ก"/>
    <s v="ไม่กำหนด"/>
    <s v="CS5256904/0046"/>
    <s v="บริษัท ทีบี ฮาร์ดเฟสซิ่ง อัลลอย จำกัด (สำนักงานใหญ่)"/>
    <s v="หนึ่ง340"/>
    <n v="1"/>
    <n v="400"/>
    <n v="0"/>
    <s v=" "/>
    <n v="0"/>
    <n v="0"/>
    <n v="0"/>
    <s v="CPN"/>
    <x v="3"/>
  </r>
  <r>
    <x v="114"/>
    <x v="3"/>
    <n v="2026"/>
    <s v="CP-17056"/>
    <x v="3"/>
    <x v="3"/>
    <s v="ค่าบริการตั้งศูนย์-ยางเล็ก"/>
    <s v="ไม่กำหนด"/>
    <s v="IV2256904/007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4"/>
    <x v="3"/>
    <n v="2026"/>
    <s v="BTC-0000461"/>
    <x v="278"/>
    <x v="278"/>
    <s v="อะไหล่ยางใหญ่"/>
    <s v="ไม่กำหนด"/>
    <s v="IV2256904/0080"/>
    <s v="บริษัท ทูโก โลจิสติกส์ จำกัด"/>
    <s v="C11"/>
    <n v="1"/>
    <n v="1190"/>
    <n v="0"/>
    <s v=" "/>
    <n v="1112.1500000000001"/>
    <n v="77.849999999999994"/>
    <n v="1190"/>
    <s v="CPA"/>
    <x v="3"/>
  </r>
  <r>
    <x v="114"/>
    <x v="3"/>
    <n v="2026"/>
    <s v="BTC-0000461"/>
    <x v="31"/>
    <x v="31"/>
    <s v="อะไหล่ยางเล็ก"/>
    <s v="ไม่กำหนด"/>
    <s v="IV2256904/0080"/>
    <s v="บริษัท ทูโก โลจิสติกส์ จำกัด"/>
    <s v="C11"/>
    <n v="1"/>
    <n v="240"/>
    <n v="0"/>
    <s v=" "/>
    <n v="224.3"/>
    <n v="15.7"/>
    <n v="240"/>
    <s v="CPA"/>
    <x v="3"/>
  </r>
  <r>
    <x v="114"/>
    <x v="3"/>
    <n v="2026"/>
    <s v="BTC-0000461"/>
    <x v="19"/>
    <x v="19"/>
    <s v="อะไหล่ยางเล็ก"/>
    <s v="ไม่กำหนด"/>
    <s v="IV2256904/0080"/>
    <s v="บริษัท ทูโก โลจิสติกส์ จำกัด"/>
    <s v="C11"/>
    <n v="1"/>
    <n v="20"/>
    <n v="0"/>
    <s v=" "/>
    <n v="18.690000000000001"/>
    <n v="1.31"/>
    <n v="20"/>
    <s v="CPA"/>
    <x v="3"/>
  </r>
  <r>
    <x v="114"/>
    <x v="3"/>
    <n v="2026"/>
    <s v="BTC-0000461"/>
    <x v="794"/>
    <x v="794"/>
    <s v="อะไหล่ยางเล็ก"/>
    <s v="ไม่กำหนด"/>
    <s v="IV2256904/0080"/>
    <s v="บริษัท ทูโก โลจิสติกส์ จำกัด"/>
    <s v="C11"/>
    <n v="1"/>
    <n v="350"/>
    <n v="0"/>
    <s v=" "/>
    <n v="327.10000000000002"/>
    <n v="22.9"/>
    <n v="350"/>
    <s v="CPA"/>
    <x v="3"/>
  </r>
  <r>
    <x v="114"/>
    <x v="3"/>
    <n v="2026"/>
    <s v="BTC-0000461"/>
    <x v="1057"/>
    <x v="1057"/>
    <s v="อะไหล่ยางเล็ก"/>
    <s v="ไม่กำหนด"/>
    <s v="IV2256904/0080"/>
    <s v="บริษัท ทูโก โลจิสติกส์ จำกัด"/>
    <s v="C11"/>
    <n v="1"/>
    <n v="560"/>
    <n v="0"/>
    <s v=" "/>
    <n v="523.36"/>
    <n v="36.64"/>
    <n v="560"/>
    <s v="CPA"/>
    <x v="3"/>
  </r>
  <r>
    <x v="114"/>
    <x v="3"/>
    <n v="2026"/>
    <s v="BTC-0000461"/>
    <x v="56"/>
    <x v="56"/>
    <s v="อะไหล่ยางเล็ก"/>
    <s v="ไม่กำหนด"/>
    <s v="IV2256904/0080"/>
    <s v="บริษัท ทูโก โลจิสติกส์ จำกัด"/>
    <s v="C11"/>
    <n v="1"/>
    <n v="300"/>
    <n v="0"/>
    <s v=" "/>
    <n v="280.37"/>
    <n v="19.63"/>
    <n v="300"/>
    <s v="CPA"/>
    <x v="3"/>
  </r>
  <r>
    <x v="114"/>
    <x v="3"/>
    <n v="2026"/>
    <s v="BTC-0000461"/>
    <x v="318"/>
    <x v="318"/>
    <s v="อะไหล่ยางเล็ก"/>
    <s v="ไม่กำหนด"/>
    <s v="IV2256904/0080"/>
    <s v="บริษัท ทูโก โลจิสติกส์ จำกัด"/>
    <s v="C11"/>
    <n v="1"/>
    <n v="1460"/>
    <n v="73"/>
    <s v=" "/>
    <n v="1296.26"/>
    <n v="90.74"/>
    <n v="1387"/>
    <s v="CPA"/>
    <x v="3"/>
  </r>
  <r>
    <x v="114"/>
    <x v="3"/>
    <n v="2026"/>
    <s v="BTC-0000461"/>
    <x v="98"/>
    <x v="98"/>
    <s v="ค่าบริการ"/>
    <s v="ไม่กำหนด"/>
    <s v="IV2256904/0080"/>
    <s v="บริษัท ทูโก โลจิสติกส์ จำกัด"/>
    <s v="C11"/>
    <n v="2"/>
    <n v="400"/>
    <n v="0"/>
    <s v=" "/>
    <n v="747.66"/>
    <n v="52.34"/>
    <n v="800"/>
    <s v="CPN"/>
    <x v="3"/>
  </r>
  <r>
    <x v="114"/>
    <x v="3"/>
    <n v="2026"/>
    <s v="CP-17410"/>
    <x v="38"/>
    <x v="38"/>
    <s v="อะไหล่ยางเล็ก"/>
    <s v="ไม่กำหนด"/>
    <s v="IV2256904/0081"/>
    <s v="บริษัท ทรานเทค แมนเนจเม้นท์ กรุ๊ปส์  จำกัด"/>
    <s v="C11"/>
    <n v="1"/>
    <n v="1150"/>
    <n v="0"/>
    <s v=" "/>
    <n v="1074.77"/>
    <n v="75.23"/>
    <n v="1150"/>
    <s v="CPA"/>
    <x v="3"/>
  </r>
  <r>
    <x v="114"/>
    <x v="3"/>
    <n v="2026"/>
    <s v="CP-17410"/>
    <x v="39"/>
    <x v="39"/>
    <s v="อะไหล่ยางเล็ก"/>
    <s v="ไม่กำหนด"/>
    <s v="IV2256904/0081"/>
    <s v="บริษัท ทรานเทค แมนเนจเม้นท์ กรุ๊ปส์  จำกัด"/>
    <s v="C11"/>
    <n v="1"/>
    <n v="175"/>
    <n v="0"/>
    <s v=" "/>
    <n v="0"/>
    <n v="0"/>
    <n v="0"/>
    <s v="CPA"/>
    <x v="3"/>
  </r>
  <r>
    <x v="114"/>
    <x v="3"/>
    <n v="2026"/>
    <s v="CP-17410"/>
    <x v="31"/>
    <x v="31"/>
    <s v="อะไหล่ยางเล็ก"/>
    <s v="ไม่กำหนด"/>
    <s v="IV2256904/0081"/>
    <s v="บริษัท ทรานเทค แมนเนจเม้นท์ กรุ๊ปส์  จำกัด"/>
    <s v="C11"/>
    <n v="1"/>
    <n v="240"/>
    <n v="0"/>
    <s v=" "/>
    <n v="224.3"/>
    <n v="15.7"/>
    <n v="240"/>
    <s v="CPA"/>
    <x v="3"/>
  </r>
  <r>
    <x v="114"/>
    <x v="3"/>
    <n v="2026"/>
    <s v="CP-17410"/>
    <x v="19"/>
    <x v="19"/>
    <s v="อะไหล่ยางเล็ก"/>
    <s v="ไม่กำหนด"/>
    <s v="IV2256904/0081"/>
    <s v="บริษัท ทรานเทค แมนเนจเม้นท์ กรุ๊ปส์  จำกัด"/>
    <s v="C11"/>
    <n v="1"/>
    <n v="20"/>
    <n v="0"/>
    <s v=" "/>
    <n v="18.690000000000001"/>
    <n v="1.31"/>
    <n v="20"/>
    <s v="CPA"/>
    <x v="3"/>
  </r>
  <r>
    <x v="114"/>
    <x v="3"/>
    <n v="2026"/>
    <s v="CP-17410"/>
    <x v="108"/>
    <x v="108"/>
    <s v="อะไหล่ยางใหญ่"/>
    <s v="ไม่กำหนด"/>
    <s v="IV2256904/0081"/>
    <s v="บริษัท ทรานเทค แมนเนจเม้นท์ กรุ๊ปส์  จำกัด"/>
    <s v="C11"/>
    <n v="8"/>
    <n v="180"/>
    <n v="0"/>
    <s v=" "/>
    <n v="1345.79"/>
    <n v="94.21"/>
    <n v="1440"/>
    <s v="CPA"/>
    <x v="3"/>
  </r>
  <r>
    <x v="114"/>
    <x v="3"/>
    <n v="2026"/>
    <s v="CP-17410"/>
    <x v="84"/>
    <x v="84"/>
    <s v="อะไหล่ยางเล็ก"/>
    <s v="ไม่กำหนด"/>
    <s v="IV2256904/0081"/>
    <s v="บริษัท ทรานเทค แมนเนจเม้นท์ กรุ๊ปส์  จำกัด"/>
    <s v="C11"/>
    <n v="2"/>
    <n v="295"/>
    <n v="0"/>
    <s v=" "/>
    <n v="551.4"/>
    <n v="38.6"/>
    <n v="590"/>
    <s v="CPA"/>
    <x v="3"/>
  </r>
  <r>
    <x v="114"/>
    <x v="3"/>
    <n v="2026"/>
    <s v="CP-17410"/>
    <x v="87"/>
    <x v="87"/>
    <s v="ค่าบริการ"/>
    <s v="ไม่กำหนด"/>
    <s v="IV2256904/0082"/>
    <s v="บริษัท ทรานเทค แมนเนจเม้นท์ กรุ๊ปส์  จำกัด"/>
    <s v="C11"/>
    <n v="1"/>
    <n v="250"/>
    <n v="0"/>
    <s v=" "/>
    <n v="233.64"/>
    <n v="16.36"/>
    <n v="250"/>
    <s v="CPN"/>
    <x v="3"/>
  </r>
  <r>
    <x v="114"/>
    <x v="3"/>
    <n v="2026"/>
    <s v="CP-11819"/>
    <x v="38"/>
    <x v="38"/>
    <s v="อะไหล่ยางเล็ก"/>
    <s v="ไม่กำหนด"/>
    <s v="S.5256904/0025"/>
    <s v="บริษัท เจ.ที.แพ็ค ออฟ ฟู้ดส์ จำกัด"/>
    <s v="BYฟิมล์/พต"/>
    <n v="1"/>
    <n v="1150"/>
    <n v="0"/>
    <s v=" "/>
    <n v="1074.77"/>
    <n v="75.23"/>
    <n v="1150"/>
    <s v="CP03A"/>
    <x v="1"/>
  </r>
  <r>
    <x v="114"/>
    <x v="3"/>
    <n v="2026"/>
    <s v="CP-11819"/>
    <x v="39"/>
    <x v="39"/>
    <s v="อะไหล่ยางเล็ก"/>
    <s v="ไม่กำหนด"/>
    <s v="S.5256904/0025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14"/>
    <x v="3"/>
    <n v="2026"/>
    <s v="CP-11819"/>
    <x v="746"/>
    <x v="746"/>
    <s v="อะไหล่ยางเล็ก"/>
    <s v="ไม่กำหนด"/>
    <s v="S.5256904/0025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14"/>
    <x v="3"/>
    <n v="2026"/>
    <s v="CP-11819"/>
    <x v="37"/>
    <x v="37"/>
    <s v="อะไหล่ยางเล็ก"/>
    <s v="ไม่กำหนด"/>
    <s v="S.5256904/0025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14"/>
    <x v="3"/>
    <n v="2026"/>
    <s v="BTC-0000443"/>
    <x v="38"/>
    <x v="38"/>
    <s v="อะไหล่ยางเล็ก"/>
    <s v="ไม่กำหนด"/>
    <s v="S.5256904/0026"/>
    <s v="บริษัท ลี วิคเตอร์ จำกัด"/>
    <s v="B8."/>
    <n v="1"/>
    <n v="1150"/>
    <n v="0"/>
    <s v=" "/>
    <n v="1074.77"/>
    <n v="75.23"/>
    <n v="1150"/>
    <s v="CP03A"/>
    <x v="1"/>
  </r>
  <r>
    <x v="114"/>
    <x v="3"/>
    <n v="2026"/>
    <s v="BTC-0000443"/>
    <x v="39"/>
    <x v="39"/>
    <s v="อะไหล่ยางเล็ก"/>
    <s v="ไม่กำหนด"/>
    <s v="S.5256904/0026"/>
    <s v="บริษัท ลี วิคเตอร์ จำกัด"/>
    <s v="B8."/>
    <n v="1"/>
    <n v="175"/>
    <n v="0"/>
    <s v=" "/>
    <n v="0"/>
    <n v="0"/>
    <n v="0"/>
    <s v="CP03A"/>
    <x v="1"/>
  </r>
  <r>
    <x v="114"/>
    <x v="3"/>
    <n v="2026"/>
    <s v="BTC-0000443"/>
    <x v="40"/>
    <x v="40"/>
    <s v="อะไหล่ยางเล็ก"/>
    <s v="ไม่กำหนด"/>
    <s v="S.5256904/0026"/>
    <s v="บริษัท ลี วิคเตอร์ จำกัด"/>
    <s v="B8."/>
    <n v="1"/>
    <n v="330"/>
    <n v="0"/>
    <s v=" "/>
    <n v="0"/>
    <n v="0"/>
    <n v="0"/>
    <s v="CP03A"/>
    <x v="1"/>
  </r>
  <r>
    <x v="114"/>
    <x v="3"/>
    <n v="2026"/>
    <s v="BTC-0000443"/>
    <x v="37"/>
    <x v="37"/>
    <s v="อะไหล่ยางเล็ก"/>
    <s v="ไม่กำหนด"/>
    <s v="S.5256904/0026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14"/>
    <x v="3"/>
    <n v="2026"/>
    <s v="BTC-0000460"/>
    <x v="672"/>
    <x v="672"/>
    <s v="ยางเล็ก DS"/>
    <s v="DSยางเล็ก"/>
    <s v="S.5256904/0027"/>
    <s v="บริษัท มังกรทองขนส่ง 2019 จำกัด"/>
    <s v="C11"/>
    <n v="2"/>
    <n v="1990"/>
    <n v="0"/>
    <s v=" "/>
    <n v="3719.63"/>
    <n v="260.37"/>
    <n v="3980"/>
    <s v="CP03Y26-M01"/>
    <x v="1"/>
  </r>
  <r>
    <x v="114"/>
    <x v="3"/>
    <n v="2026"/>
    <s v="BTC-0000460"/>
    <x v="1"/>
    <x v="1"/>
    <s v="อะไหล่ยางเล็ก"/>
    <s v="อะไหล่นอก"/>
    <s v="S.5256904/0027"/>
    <s v="บริษัท มังกรทองขนส่ง 2019 จำกัด"/>
    <s v="C11"/>
    <n v="2"/>
    <n v="60"/>
    <n v="0"/>
    <s v=" "/>
    <n v="0"/>
    <n v="0"/>
    <n v="0"/>
    <s v="CP03A"/>
    <x v="1"/>
  </r>
  <r>
    <x v="114"/>
    <x v="3"/>
    <n v="2026"/>
    <s v="BTC-0000460"/>
    <x v="2"/>
    <x v="2"/>
    <s v="ค่าแรง-ยางเล็ก"/>
    <s v="ไม่กำหนด"/>
    <s v="S.5256904/0027"/>
    <s v="บริษัท มังกรทองขนส่ง 2019 จำกัด"/>
    <s v="C11"/>
    <n v="2"/>
    <n v="120"/>
    <n v="0"/>
    <s v=" "/>
    <n v="0"/>
    <n v="0"/>
    <n v="0"/>
    <s v="CP03N"/>
    <x v="1"/>
  </r>
  <r>
    <x v="115"/>
    <x v="3"/>
    <n v="2026"/>
    <s v="CP-15822"/>
    <x v="61"/>
    <x v="61"/>
    <s v="อะไหล่ยางเล็ก"/>
    <s v="ไม่กำหนด"/>
    <s v="CS.2256904/069"/>
    <s v="คุณ นิรุช รุ่งวิตรี"/>
    <s v="BB/ปูน"/>
    <n v="1"/>
    <n v="2750"/>
    <n v="0"/>
    <s v=" "/>
    <n v="2570.09"/>
    <n v="179.91"/>
    <n v="2750"/>
    <s v="CP04A"/>
    <x v="2"/>
  </r>
  <r>
    <x v="115"/>
    <x v="3"/>
    <n v="2026"/>
    <s v="CP-15822"/>
    <x v="62"/>
    <x v="62"/>
    <s v="อะไหล่ยางเล็ก"/>
    <s v="ไม่กำหนด"/>
    <s v="CS.2256904/069"/>
    <s v="คุณ นิรุช รุ่งวิตรี"/>
    <s v="BB/ปูน"/>
    <n v="1"/>
    <n v="490"/>
    <n v="0"/>
    <s v=" "/>
    <n v="0"/>
    <n v="0"/>
    <n v="0"/>
    <s v="CP04A"/>
    <x v="2"/>
  </r>
  <r>
    <x v="115"/>
    <x v="3"/>
    <n v="2026"/>
    <s v="CP-15822"/>
    <x v="100"/>
    <x v="100"/>
    <s v="อะไหล่ยางเล็ก"/>
    <s v="ไม่กำหนด"/>
    <s v="CS.2256904/069"/>
    <s v="คุณ นิรุช รุ่งวิตรี"/>
    <s v="BB/ปูน"/>
    <n v="1"/>
    <n v="300"/>
    <n v="0"/>
    <s v=" "/>
    <n v="280.37"/>
    <n v="19.63"/>
    <n v="300"/>
    <s v="CP04A"/>
    <x v="2"/>
  </r>
  <r>
    <x v="115"/>
    <x v="3"/>
    <n v="2026"/>
    <s v="CP-15822"/>
    <x v="19"/>
    <x v="19"/>
    <s v="อะไหล่ยางเล็ก"/>
    <s v="ไม่กำหนด"/>
    <s v="CS.2256904/069"/>
    <s v="คุณ นิรุช รุ่งวิตรี"/>
    <s v="BB/ปูน"/>
    <n v="1"/>
    <n v="20"/>
    <n v="0"/>
    <s v=" "/>
    <n v="18.690000000000001"/>
    <n v="1.31"/>
    <n v="20"/>
    <s v="CP04A"/>
    <x v="2"/>
  </r>
  <r>
    <x v="115"/>
    <x v="3"/>
    <n v="2026"/>
    <s v="CP-15822"/>
    <x v="31"/>
    <x v="31"/>
    <s v="อะไหล่ยางเล็ก"/>
    <s v="ไม่กำหนด"/>
    <s v="CS.2256904/069"/>
    <s v="คุณ นิรุช รุ่งวิตรี"/>
    <s v="BB/ปูน"/>
    <n v="1"/>
    <n v="240"/>
    <n v="0"/>
    <s v=" "/>
    <n v="224.3"/>
    <n v="15.7"/>
    <n v="240"/>
    <s v="CP04A"/>
    <x v="2"/>
  </r>
  <r>
    <x v="115"/>
    <x v="3"/>
    <n v="2026"/>
    <s v="CP-17713"/>
    <x v="36"/>
    <x v="36"/>
    <s v="อะไหล่ยางเล็ก"/>
    <s v="ไม่กำหนด"/>
    <s v="CS.2256904/070"/>
    <s v="คุณธนันณัฐฐ์ ดิสระพงศ์"/>
    <s v="BB/ปูน"/>
    <n v="1"/>
    <n v="1250"/>
    <n v="0"/>
    <s v=" "/>
    <n v="1168.22"/>
    <n v="81.78"/>
    <n v="1250"/>
    <s v="CP04A"/>
    <x v="2"/>
  </r>
  <r>
    <x v="115"/>
    <x v="3"/>
    <n v="2026"/>
    <s v="CP-17713"/>
    <x v="350"/>
    <x v="350"/>
    <s v="อะไหล่ยางเล็ก"/>
    <s v="ไม่กำหนด"/>
    <s v="CS.2256904/070"/>
    <s v="คุณธนันณัฐฐ์ ดิสระพงศ์"/>
    <s v="BB/ปูน"/>
    <n v="1"/>
    <n v="280"/>
    <n v="0"/>
    <s v=" "/>
    <n v="0"/>
    <n v="0"/>
    <n v="0"/>
    <s v="CP04A"/>
    <x v="2"/>
  </r>
  <r>
    <x v="115"/>
    <x v="3"/>
    <n v="2026"/>
    <s v="CP-17713"/>
    <x v="255"/>
    <x v="255"/>
    <s v="อะไหล่ยางเล็ก"/>
    <s v="ไม่กำหนด"/>
    <s v="CS.2256904/070"/>
    <s v="คุณธนันณัฐฐ์ ดิสระพงศ์"/>
    <s v="BB/ปูน"/>
    <n v="1"/>
    <n v="220"/>
    <n v="0"/>
    <s v=" "/>
    <n v="205.61"/>
    <n v="14.39"/>
    <n v="220"/>
    <s v="CP04A"/>
    <x v="2"/>
  </r>
  <r>
    <x v="115"/>
    <x v="3"/>
    <n v="2026"/>
    <s v="CP-17713"/>
    <x v="37"/>
    <x v="37"/>
    <s v="อะไหล่ยางเล็ก"/>
    <s v="ไม่กำหนด"/>
    <s v="CS.2256904/070"/>
    <s v="คุณธนันณัฐฐ์ ดิสระพงศ์"/>
    <s v="BB/ปูน"/>
    <n v="1"/>
    <n v="20"/>
    <n v="0"/>
    <s v=" "/>
    <n v="18.690000000000001"/>
    <n v="1.31"/>
    <n v="20"/>
    <s v="CP04A"/>
    <x v="2"/>
  </r>
  <r>
    <x v="115"/>
    <x v="3"/>
    <n v="2026"/>
    <s v="CP-06527"/>
    <x v="36"/>
    <x v="36"/>
    <s v="อะไหล่ยางเล็ก"/>
    <s v="ไม่กำหนด"/>
    <s v="CS.2256904/071"/>
    <s v="น.ส. เพชราพรรณ ปริมิตร"/>
    <s v="C10"/>
    <n v="1"/>
    <n v="1250"/>
    <n v="0"/>
    <s v=" "/>
    <n v="1168.22"/>
    <n v="81.78"/>
    <n v="1250"/>
    <s v="CP04A"/>
    <x v="2"/>
  </r>
  <r>
    <x v="115"/>
    <x v="3"/>
    <n v="2026"/>
    <s v="CP-06527"/>
    <x v="350"/>
    <x v="350"/>
    <s v="อะไหล่ยางเล็ก"/>
    <s v="ไม่กำหนด"/>
    <s v="CS.2256904/071"/>
    <s v="น.ส. เพชราพรรณ ปริมิตร"/>
    <s v="C10"/>
    <n v="1"/>
    <n v="280"/>
    <n v="0"/>
    <s v=" "/>
    <n v="0"/>
    <n v="0"/>
    <n v="0"/>
    <s v="CP04A"/>
    <x v="2"/>
  </r>
  <r>
    <x v="115"/>
    <x v="3"/>
    <n v="2026"/>
    <s v="CP-06527"/>
    <x v="37"/>
    <x v="37"/>
    <s v="อะไหล่ยางเล็ก"/>
    <s v="ไม่กำหนด"/>
    <s v="CS.2256904/071"/>
    <s v="น.ส. เพชราพรรณ ปริมิตร"/>
    <s v="C10"/>
    <n v="1"/>
    <n v="20"/>
    <n v="0"/>
    <s v=" "/>
    <n v="18.690000000000001"/>
    <n v="1.31"/>
    <n v="20"/>
    <s v="CP04A"/>
    <x v="2"/>
  </r>
  <r>
    <x v="115"/>
    <x v="3"/>
    <n v="2026"/>
    <s v="CP-06527"/>
    <x v="255"/>
    <x v="255"/>
    <s v="อะไหล่ยางเล็ก"/>
    <s v="ไม่กำหนด"/>
    <s v="CS.2256904/071"/>
    <s v="น.ส. เพชราพรรณ ปริมิตร"/>
    <s v="C10"/>
    <n v="1"/>
    <n v="220"/>
    <n v="0"/>
    <s v=" "/>
    <n v="205.61"/>
    <n v="14.39"/>
    <n v="220"/>
    <s v="CP04A"/>
    <x v="2"/>
  </r>
  <r>
    <x v="115"/>
    <x v="3"/>
    <n v="2026"/>
    <s v="CP-06527"/>
    <x v="70"/>
    <x v="70"/>
    <s v="อะไหล่ยางเล็ก"/>
    <s v="ไม่กำหนด"/>
    <s v="CS.2256904/071"/>
    <s v="น.ส. เพชราพรรณ ปริมิตร"/>
    <s v="C10"/>
    <n v="1"/>
    <n v="140"/>
    <n v="0"/>
    <s v=" "/>
    <n v="130.84"/>
    <n v="9.16"/>
    <n v="140"/>
    <s v="CP04A"/>
    <x v="2"/>
  </r>
  <r>
    <x v="115"/>
    <x v="3"/>
    <n v="2026"/>
    <s v="CP-18751"/>
    <x v="768"/>
    <x v="768"/>
    <s v="อะไหล่ยางเล็ก"/>
    <s v="ไม่กำหนด"/>
    <s v="CS.6256904/039"/>
    <s v="Mr. MAUNG KAUNG"/>
    <s v="C13"/>
    <n v="1"/>
    <n v="1850"/>
    <n v="0"/>
    <s v=" "/>
    <n v="1728.97"/>
    <n v="121.03"/>
    <n v="1850"/>
    <s v="CP02A"/>
    <x v="0"/>
  </r>
  <r>
    <x v="115"/>
    <x v="3"/>
    <n v="2026"/>
    <s v="CP-18751"/>
    <x v="1058"/>
    <x v="1058"/>
    <s v="อะไหล่นอก ยางเล็ก"/>
    <s v="ไม่กำหนด"/>
    <s v="CS.6256904/039"/>
    <s v="Mr. MAUNG KAUNG"/>
    <s v="C13"/>
    <n v="1"/>
    <n v="220"/>
    <n v="0"/>
    <s v=" "/>
    <n v="0"/>
    <n v="0"/>
    <n v="0"/>
    <s v="CP02A"/>
    <x v="0"/>
  </r>
  <r>
    <x v="115"/>
    <x v="3"/>
    <n v="2026"/>
    <s v="CP-18751"/>
    <x v="37"/>
    <x v="37"/>
    <s v="อะไหล่ยางเล็ก"/>
    <s v="ไม่กำหนด"/>
    <s v="CS.6256904/039"/>
    <s v="Mr. MAUNG KAUNG"/>
    <s v="C13"/>
    <n v="1"/>
    <n v="20"/>
    <n v="0"/>
    <s v=" "/>
    <n v="18.690000000000001"/>
    <n v="1.31"/>
    <n v="20"/>
    <s v="CP02A"/>
    <x v="0"/>
  </r>
  <r>
    <x v="115"/>
    <x v="3"/>
    <n v="2026"/>
    <s v="CP-18751"/>
    <x v="326"/>
    <x v="326"/>
    <s v="อะไหล่ยางเล็ก"/>
    <s v="ไม่กำหนด"/>
    <s v="CS.6256904/039"/>
    <s v="Mr. MAUNG KAUNG"/>
    <s v="C13"/>
    <n v="1"/>
    <n v="595"/>
    <n v="59.5"/>
    <s v=" "/>
    <n v="500.47"/>
    <n v="35.03"/>
    <n v="535.5"/>
    <s v="CP02A"/>
    <x v="0"/>
  </r>
  <r>
    <x v="115"/>
    <x v="3"/>
    <n v="2026"/>
    <s v="CP-18751"/>
    <x v="74"/>
    <x v="74"/>
    <s v="อะไหล่ยางเล็ก"/>
    <s v="ไม่กำหนด"/>
    <s v="CS.6256904/039"/>
    <s v="Mr. MAUNG KAUNG"/>
    <s v="C13"/>
    <n v="1"/>
    <n v="595"/>
    <n v="59.5"/>
    <s v=" "/>
    <n v="500.47"/>
    <n v="35.03"/>
    <n v="535.5"/>
    <s v="CP02A"/>
    <x v="0"/>
  </r>
  <r>
    <x v="115"/>
    <x v="3"/>
    <n v="2026"/>
    <s v="CP-18751"/>
    <x v="326"/>
    <x v="326"/>
    <s v="อะไหล่ยางเล็ก"/>
    <s v="ไม่กำหนด"/>
    <s v="CS.6256904/039"/>
    <s v="Mr. MAUNG KAUNG"/>
    <s v="C13"/>
    <n v="1"/>
    <n v="595"/>
    <n v="59"/>
    <s v=" "/>
    <n v="500.93"/>
    <n v="35.07"/>
    <n v="536"/>
    <s v="CP02A"/>
    <x v="0"/>
  </r>
  <r>
    <x v="115"/>
    <x v="3"/>
    <n v="2026"/>
    <s v="CP-18751"/>
    <x v="769"/>
    <x v="769"/>
    <s v="อะไหล่ยางเล็ก"/>
    <s v="ไม่กำหนด"/>
    <s v="CS.6256904/039"/>
    <s v="Mr. MAUNG KAUNG"/>
    <s v="C13"/>
    <n v="1"/>
    <n v="340"/>
    <n v="0"/>
    <s v=" "/>
    <n v="0"/>
    <n v="0"/>
    <n v="0"/>
    <s v="CP02A"/>
    <x v="0"/>
  </r>
  <r>
    <x v="115"/>
    <x v="3"/>
    <n v="2026"/>
    <s v="CP-18753"/>
    <x v="479"/>
    <x v="479"/>
    <s v="ยางเล็ก DL"/>
    <s v="DUNLOP"/>
    <s v="CS.6256904/040"/>
    <s v="คุณกชกร สัจเทพ"/>
    <s v="C13"/>
    <n v="4"/>
    <n v="3850"/>
    <n v="3850"/>
    <s v=" "/>
    <n v="10794.39"/>
    <n v="755.61"/>
    <n v="11550"/>
    <s v="CP02Y26-M03"/>
    <x v="0"/>
  </r>
  <r>
    <x v="115"/>
    <x v="3"/>
    <n v="2026"/>
    <s v="CP-18753"/>
    <x v="1"/>
    <x v="1"/>
    <s v="อะไหล่ยางเล็ก"/>
    <s v="อะไหล่นอก"/>
    <s v="CS.6256904/040"/>
    <s v="คุณกชกร สัจเทพ"/>
    <s v="C13"/>
    <n v="4"/>
    <n v="60"/>
    <n v="0"/>
    <s v=" "/>
    <n v="0"/>
    <n v="0"/>
    <n v="0"/>
    <s v="CP02A"/>
    <x v="0"/>
  </r>
  <r>
    <x v="115"/>
    <x v="3"/>
    <n v="2026"/>
    <s v="CP-18753"/>
    <x v="2"/>
    <x v="2"/>
    <s v="ค่าแรง-ยางเล็ก"/>
    <s v="ไม่กำหนด"/>
    <s v="CS.6256904/040"/>
    <s v="คุณกชกร สัจเทพ"/>
    <s v="C13"/>
    <n v="4"/>
    <n v="120"/>
    <n v="0"/>
    <s v=" "/>
    <n v="0"/>
    <n v="0"/>
    <n v="0"/>
    <s v="CP02N"/>
    <x v="0"/>
  </r>
  <r>
    <x v="115"/>
    <x v="3"/>
    <n v="2026"/>
    <s v="CP-18753"/>
    <x v="3"/>
    <x v="3"/>
    <s v="ค่าบริการตั้งศูนย์-ยางเล็ก"/>
    <s v="ไม่กำหนด"/>
    <s v="CS.6256904/040"/>
    <s v="คุณกชกร สัจเทพ"/>
    <s v="C13"/>
    <n v="1"/>
    <n v="400"/>
    <n v="0"/>
    <s v=" "/>
    <n v="0"/>
    <n v="0"/>
    <n v="0"/>
    <s v="CP02N"/>
    <x v="0"/>
  </r>
  <r>
    <x v="115"/>
    <x v="3"/>
    <n v="2026"/>
    <s v="CP-18721"/>
    <x v="1059"/>
    <x v="1059"/>
    <s v="อะไหล่นอก ยางเล็ก"/>
    <s v="ไม่กำหนด"/>
    <s v="CS.6256904/041"/>
    <s v="คุณเรณู แนบเนื้อ"/>
    <s v="C13"/>
    <n v="1"/>
    <n v="7590"/>
    <n v="379.5"/>
    <s v=" "/>
    <n v="6738.79"/>
    <n v="471.71"/>
    <n v="7210.5"/>
    <s v="CP02A"/>
    <x v="0"/>
  </r>
  <r>
    <x v="115"/>
    <x v="3"/>
    <n v="2026"/>
    <s v="CP-18721"/>
    <x v="1060"/>
    <x v="1060"/>
    <s v="อะไหล่นอก ยางเล็ก"/>
    <s v="ไม่กำหนด"/>
    <s v="CS.6256904/041"/>
    <s v="คุณเรณู แนบเนื้อ"/>
    <s v="C13"/>
    <n v="1"/>
    <n v="2490"/>
    <n v="124.5"/>
    <s v=" "/>
    <n v="2210.75"/>
    <n v="154.75"/>
    <n v="2365.5"/>
    <s v="CP02A"/>
    <x v="0"/>
  </r>
  <r>
    <x v="115"/>
    <x v="3"/>
    <n v="2026"/>
    <s v="CP-18721"/>
    <x v="1061"/>
    <x v="1061"/>
    <s v="อะไหล่นอก ยางเล็ก"/>
    <s v="ไม่กำหนด"/>
    <s v="CS.6256904/041"/>
    <s v="คุณเรณู แนบเนื้อ"/>
    <s v="C13"/>
    <n v="1"/>
    <n v="8290"/>
    <n v="414.5"/>
    <s v=" "/>
    <n v="7360.28"/>
    <n v="515.22"/>
    <n v="7875.5"/>
    <s v="CP02A"/>
    <x v="0"/>
  </r>
  <r>
    <x v="115"/>
    <x v="3"/>
    <n v="2026"/>
    <s v="CP-18721"/>
    <x v="1062"/>
    <x v="1062"/>
    <s v="อะไหล่นอก ยางเล็ก"/>
    <s v="ไม่กำหนด"/>
    <s v="CS.6256904/041"/>
    <s v="คุณเรณู แนบเนื้อ"/>
    <s v="C13"/>
    <n v="1"/>
    <n v="2790"/>
    <n v="139.5"/>
    <s v=" "/>
    <n v="2477.1"/>
    <n v="173.4"/>
    <n v="2650.5"/>
    <s v="CP02A"/>
    <x v="0"/>
  </r>
  <r>
    <x v="115"/>
    <x v="3"/>
    <n v="2026"/>
    <s v="CP-18721"/>
    <x v="804"/>
    <x v="804"/>
    <s v="ค่าบริการ"/>
    <s v="ไม่กำหนด"/>
    <s v="CS.6256904/041"/>
    <s v="คุณเรณู แนบเนื้อ"/>
    <s v="C13"/>
    <n v="1"/>
    <n v="1000"/>
    <n v="0"/>
    <s v=" "/>
    <n v="934.58"/>
    <n v="65.42"/>
    <n v="1000"/>
    <s v="CP02N"/>
    <x v="0"/>
  </r>
  <r>
    <x v="115"/>
    <x v="3"/>
    <n v="2026"/>
    <s v="CP-18721"/>
    <x v="64"/>
    <x v="64"/>
    <s v="ค่าบริการ"/>
    <s v="ไม่กำหนด"/>
    <s v="CS.6256904/041"/>
    <s v="คุณเรณู แนบเนื้อ"/>
    <s v="C13"/>
    <n v="6"/>
    <n v="480"/>
    <n v="0"/>
    <s v=" "/>
    <n v="2691.59"/>
    <n v="188.41"/>
    <n v="2880"/>
    <s v="CP02N"/>
    <x v="0"/>
  </r>
  <r>
    <x v="115"/>
    <x v="3"/>
    <n v="2026"/>
    <s v="CP-18752"/>
    <x v="13"/>
    <x v="13"/>
    <s v="ค่าแรง-ยางเล็ก"/>
    <s v="ไม่กำหนด"/>
    <s v="CS.8256904/147"/>
    <s v="คุณ จักรพันธุ์ ฟักแย้ม"/>
    <s v="BYเล็ก"/>
    <n v="4"/>
    <n v="50"/>
    <n v="0"/>
    <s v=" "/>
    <n v="186.92"/>
    <n v="13.08"/>
    <n v="200"/>
    <s v="CP03A"/>
    <x v="1"/>
  </r>
  <r>
    <x v="115"/>
    <x v="3"/>
    <n v="2026"/>
    <s v="CP-07984"/>
    <x v="51"/>
    <x v="51"/>
    <s v="อะไหล่ยางเล็ก"/>
    <s v="ไม่กำหนด"/>
    <s v="CS.8256904/148"/>
    <s v="คุณ ศิริพงษ์ แสงจันทร์ฉาย"/>
    <s v="BYเล็ก"/>
    <n v="1"/>
    <n v="1250"/>
    <n v="0"/>
    <s v=" "/>
    <n v="1168.22"/>
    <n v="81.78"/>
    <n v="1250"/>
    <s v="CP03A"/>
    <x v="1"/>
  </r>
  <r>
    <x v="115"/>
    <x v="3"/>
    <n v="2026"/>
    <s v="CP-07984"/>
    <x v="81"/>
    <x v="81"/>
    <s v="อะไหล่ยางเล็ก"/>
    <s v="ไม่กำหนด"/>
    <s v="CS.8256904/148"/>
    <s v="คุณ ศิริพงษ์ แสงจันทร์ฉาย"/>
    <s v="BYเล็ก"/>
    <n v="1"/>
    <n v="220"/>
    <n v="0"/>
    <s v=" "/>
    <n v="205.61"/>
    <n v="14.39"/>
    <n v="220"/>
    <s v="CP03A"/>
    <x v="1"/>
  </r>
  <r>
    <x v="115"/>
    <x v="3"/>
    <n v="2026"/>
    <s v="CP-07984"/>
    <x v="19"/>
    <x v="19"/>
    <s v="อะไหล่ยางเล็ก"/>
    <s v="ไม่กำหนด"/>
    <s v="CS.8256904/148"/>
    <s v="คุณ ศิริพงษ์ แสงจันทร์ฉาย"/>
    <s v="BYเล็ก"/>
    <n v="1"/>
    <n v="20"/>
    <n v="0"/>
    <s v=" "/>
    <n v="18.690000000000001"/>
    <n v="1.31"/>
    <n v="20"/>
    <s v="CP03A"/>
    <x v="1"/>
  </r>
  <r>
    <x v="115"/>
    <x v="3"/>
    <n v="2026"/>
    <s v="CP-07984"/>
    <x v="343"/>
    <x v="343"/>
    <s v="อะไหล่นอก ยางเล็ก"/>
    <s v="ไม่กำหนด"/>
    <s v="CS.8256904/148"/>
    <s v="คุณ ศิริพงษ์ แสงจันทร์ฉาย"/>
    <s v="BYเล็ก"/>
    <n v="1"/>
    <n v="1650"/>
    <n v="0"/>
    <s v=" "/>
    <n v="1542.06"/>
    <n v="107.94"/>
    <n v="1650"/>
    <s v="CP03A"/>
    <x v="1"/>
  </r>
  <r>
    <x v="115"/>
    <x v="3"/>
    <n v="2026"/>
    <s v="CP-07984"/>
    <x v="58"/>
    <x v="58"/>
    <s v="ค่าบริการ"/>
    <s v="ไม่กำหนด"/>
    <s v="CS.8256904/148"/>
    <s v="คุณ ศิริพงษ์ แสงจันทร์ฉาย"/>
    <s v="BYเล็ก"/>
    <n v="1"/>
    <n v="300"/>
    <n v="0"/>
    <s v=" "/>
    <n v="280.37"/>
    <n v="19.63"/>
    <n v="300"/>
    <s v="CP03N"/>
    <x v="1"/>
  </r>
  <r>
    <x v="115"/>
    <x v="3"/>
    <n v="2026"/>
    <s v="CP-07984"/>
    <x v="1041"/>
    <x v="1041"/>
    <s v="อะไหล่ยางเล็ก"/>
    <s v="ไม่กำหนด"/>
    <s v="CS.8256904/148"/>
    <s v="คุณ ศิริพงษ์ แสงจันทร์ฉาย"/>
    <s v="BYเล็ก"/>
    <n v="1"/>
    <n v="100"/>
    <n v="0"/>
    <s v=" "/>
    <n v="93.46"/>
    <n v="6.54"/>
    <n v="100"/>
    <s v="CP03A"/>
    <x v="1"/>
  </r>
  <r>
    <x v="115"/>
    <x v="3"/>
    <n v="2026"/>
    <s v="CP-06243"/>
    <x v="0"/>
    <x v="0"/>
    <s v="ยางเล็ก DL"/>
    <s v="DUNLOP"/>
    <s v="CS.8256904/149"/>
    <s v="คุณจรูญศรี แจบไธสง"/>
    <s v="BYเล็ก"/>
    <n v="4"/>
    <n v="2700"/>
    <n v="2700"/>
    <s v=" "/>
    <n v="7570.09"/>
    <n v="529.91"/>
    <n v="8100"/>
    <s v="CP03Y26-M03"/>
    <x v="1"/>
  </r>
  <r>
    <x v="115"/>
    <x v="3"/>
    <n v="2026"/>
    <s v="CP-06243"/>
    <x v="1"/>
    <x v="1"/>
    <s v="อะไหล่ยางเล็ก"/>
    <s v="อะไหล่นอก"/>
    <s v="CS.8256904/149"/>
    <s v="คุณจรูญศรี แจบไธสง"/>
    <s v="BYเล็ก"/>
    <n v="4"/>
    <n v="60"/>
    <n v="0"/>
    <s v=" "/>
    <n v="0"/>
    <n v="0"/>
    <n v="0"/>
    <s v="CP03A"/>
    <x v="1"/>
  </r>
  <r>
    <x v="115"/>
    <x v="3"/>
    <n v="2026"/>
    <s v="CP-06243"/>
    <x v="2"/>
    <x v="2"/>
    <s v="ค่าแรง-ยางเล็ก"/>
    <s v="ไม่กำหนด"/>
    <s v="CS.8256904/149"/>
    <s v="คุณจรูญศรี แจบไธสง"/>
    <s v="BYเล็ก"/>
    <n v="4"/>
    <n v="120"/>
    <n v="0"/>
    <s v=" "/>
    <n v="0"/>
    <n v="0"/>
    <n v="0"/>
    <s v="CP03N"/>
    <x v="1"/>
  </r>
  <r>
    <x v="115"/>
    <x v="3"/>
    <n v="2026"/>
    <s v="CP-06243"/>
    <x v="3"/>
    <x v="3"/>
    <s v="ค่าบริการตั้งศูนย์-ยางเล็ก"/>
    <s v="ไม่กำหนด"/>
    <s v="CS.8256904/149"/>
    <s v="คุณจรูญศรี แจบไธสง"/>
    <s v="BYเล็ก"/>
    <n v="1"/>
    <n v="400"/>
    <n v="0"/>
    <s v=" "/>
    <n v="0"/>
    <n v="0"/>
    <n v="0"/>
    <s v="CP03N"/>
    <x v="1"/>
  </r>
  <r>
    <x v="115"/>
    <x v="3"/>
    <n v="2026"/>
    <s v="CP-06243"/>
    <x v="168"/>
    <x v="168"/>
    <s v="อะไหล่ยางเล็ก"/>
    <s v="ไม่กำหนด"/>
    <s v="CS.8256904/149"/>
    <s v="คุณจรูญศรี แจบไธสง"/>
    <s v="BYเล็ก"/>
    <n v="4"/>
    <n v="420"/>
    <n v="0"/>
    <s v=" "/>
    <n v="1570.09"/>
    <n v="109.91"/>
    <n v="1680"/>
    <s v="CP03A"/>
    <x v="1"/>
  </r>
  <r>
    <x v="115"/>
    <x v="3"/>
    <n v="2026"/>
    <s v="CP-06243"/>
    <x v="81"/>
    <x v="81"/>
    <s v="อะไหล่ยางเล็ก"/>
    <s v="ไม่กำหนด"/>
    <s v="CS.8256904/149"/>
    <s v="คุณจรูญศรี แจบไธสง"/>
    <s v="BYเล็ก"/>
    <n v="1"/>
    <n v="220"/>
    <n v="0"/>
    <s v=" "/>
    <n v="205.61"/>
    <n v="14.39"/>
    <n v="220"/>
    <s v="CP03A"/>
    <x v="1"/>
  </r>
  <r>
    <x v="115"/>
    <x v="3"/>
    <n v="2026"/>
    <s v="CP-06243"/>
    <x v="19"/>
    <x v="19"/>
    <s v="อะไหล่ยางเล็ก"/>
    <s v="ไม่กำหนด"/>
    <s v="CS.8256904/149"/>
    <s v="คุณจรูญศรี แจบไธสง"/>
    <s v="BYเล็ก"/>
    <n v="1"/>
    <n v="20"/>
    <n v="0"/>
    <s v=" "/>
    <n v="18.690000000000001"/>
    <n v="1.31"/>
    <n v="20"/>
    <s v="CP03A"/>
    <x v="1"/>
  </r>
  <r>
    <x v="115"/>
    <x v="3"/>
    <n v="2026"/>
    <s v="CP-06243"/>
    <x v="1063"/>
    <x v="1063"/>
    <s v="อะไหล่ยางเล็ก"/>
    <s v="ไม่กำหนด"/>
    <s v="CS.8256904/149"/>
    <s v="คุณจรูญศรี แจบไธสง"/>
    <s v="BYเล็ก"/>
    <n v="1"/>
    <n v="400"/>
    <n v="0"/>
    <s v=" "/>
    <n v="373.83"/>
    <n v="26.17"/>
    <n v="400"/>
    <s v="CP03A"/>
    <x v="1"/>
  </r>
  <r>
    <x v="115"/>
    <x v="3"/>
    <n v="2026"/>
    <s v="CP-06243"/>
    <x v="74"/>
    <x v="74"/>
    <s v="อะไหล่ยางเล็ก"/>
    <s v="ไม่กำหนด"/>
    <s v="CS.8256904/149"/>
    <s v="คุณจรูญศรี แจบไธสง"/>
    <s v="BYเล็ก"/>
    <n v="1"/>
    <n v="595"/>
    <n v="0"/>
    <s v=" "/>
    <n v="556.07000000000005"/>
    <n v="38.93"/>
    <n v="595"/>
    <s v="CP03A"/>
    <x v="1"/>
  </r>
  <r>
    <x v="115"/>
    <x v="3"/>
    <n v="2026"/>
    <s v="CP-18754"/>
    <x v="129"/>
    <x v="129"/>
    <s v="ยางเล็ก DL"/>
    <s v="DUNLOP"/>
    <s v="CS.8256904/150"/>
    <s v="คุณ น้ำไฟลิน ศุภนิมิตร"/>
    <s v="BYเล็ก"/>
    <n v="4"/>
    <n v="2850"/>
    <n v="2850"/>
    <s v=" "/>
    <n v="7990.65"/>
    <n v="559.35"/>
    <n v="8550"/>
    <s v="CP03Y26-M01"/>
    <x v="1"/>
  </r>
  <r>
    <x v="115"/>
    <x v="3"/>
    <n v="2026"/>
    <s v="CP-18754"/>
    <x v="1"/>
    <x v="1"/>
    <s v="อะไหล่ยางเล็ก"/>
    <s v="อะไหล่นอก"/>
    <s v="CS.8256904/150"/>
    <s v="คุณ น้ำไฟลิน ศุภนิมิตร"/>
    <s v="BYเล็ก"/>
    <n v="4"/>
    <n v="60"/>
    <n v="0"/>
    <s v=" "/>
    <n v="0"/>
    <n v="0"/>
    <n v="0"/>
    <s v="CP03A"/>
    <x v="1"/>
  </r>
  <r>
    <x v="115"/>
    <x v="3"/>
    <n v="2026"/>
    <s v="CP-18754"/>
    <x v="2"/>
    <x v="2"/>
    <s v="ค่าแรง-ยางเล็ก"/>
    <s v="ไม่กำหนด"/>
    <s v="CS.8256904/150"/>
    <s v="คุณ น้ำไฟลิน ศุภนิมิตร"/>
    <s v="BYเล็ก"/>
    <n v="4"/>
    <n v="120"/>
    <n v="0"/>
    <s v=" "/>
    <n v="0"/>
    <n v="0"/>
    <n v="0"/>
    <s v="CP03N"/>
    <x v="1"/>
  </r>
  <r>
    <x v="115"/>
    <x v="3"/>
    <n v="2026"/>
    <s v="CP-18754"/>
    <x v="3"/>
    <x v="3"/>
    <s v="ค่าบริการตั้งศูนย์-ยางเล็ก"/>
    <s v="ไม่กำหนด"/>
    <s v="CS.8256904/150"/>
    <s v="คุณ น้ำไฟลิน ศุภนิมิตร"/>
    <s v="BYเล็ก"/>
    <n v="1"/>
    <n v="400"/>
    <n v="0"/>
    <s v=" "/>
    <n v="0"/>
    <n v="0"/>
    <n v="0"/>
    <s v="CP03N"/>
    <x v="1"/>
  </r>
  <r>
    <x v="115"/>
    <x v="3"/>
    <n v="2026"/>
    <s v="CP-11819"/>
    <x v="38"/>
    <x v="38"/>
    <s v="อะไหล่ยางเล็ก"/>
    <s v="ไม่กำหนด"/>
    <s v="S.5256904/0028"/>
    <s v="บริษัท เจ.ที.แพ็ค ออฟ ฟู้ดส์ จำกัด"/>
    <s v="BYเล็ก/พต"/>
    <n v="1"/>
    <n v="1150"/>
    <n v="0"/>
    <s v=" "/>
    <n v="1074.77"/>
    <n v="75.23"/>
    <n v="1150"/>
    <s v="CP03A"/>
    <x v="1"/>
  </r>
  <r>
    <x v="115"/>
    <x v="3"/>
    <n v="2026"/>
    <s v="CP-11819"/>
    <x v="39"/>
    <x v="39"/>
    <s v="อะไหล่ยางเล็ก"/>
    <s v="ไม่กำหนด"/>
    <s v="S.5256904/0028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115"/>
    <x v="3"/>
    <n v="2026"/>
    <s v="CP-11819"/>
    <x v="40"/>
    <x v="40"/>
    <s v="อะไหล่ยางเล็ก"/>
    <s v="ไม่กำหนด"/>
    <s v="S.5256904/0028"/>
    <s v="บริษัท เจ.ที.แพ็ค ออฟ ฟู้ดส์ จำกัด"/>
    <s v="BYเล็ก/พต"/>
    <n v="1"/>
    <n v="330"/>
    <n v="0"/>
    <s v=" "/>
    <n v="0"/>
    <n v="0"/>
    <n v="0"/>
    <s v="CP03A"/>
    <x v="1"/>
  </r>
  <r>
    <x v="115"/>
    <x v="3"/>
    <n v="2026"/>
    <s v="CP-11819"/>
    <x v="37"/>
    <x v="37"/>
    <s v="อะไหล่ยางเล็ก"/>
    <s v="ไม่กำหนด"/>
    <s v="S.5256904/0028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115"/>
    <x v="3"/>
    <n v="2026"/>
    <s v="CP-11819"/>
    <x v="507"/>
    <x v="507"/>
    <s v="อะไหล่ยางใหญ่"/>
    <s v="ไม่กำหนด"/>
    <s v="S.5256904/0028"/>
    <s v="บริษัท เจ.ที.แพ็ค ออฟ ฟู้ดส์ จำกัด"/>
    <s v="BYเล็ก/พต"/>
    <n v="4"/>
    <n v="180"/>
    <n v="0"/>
    <s v=" "/>
    <n v="672.9"/>
    <n v="47.1"/>
    <n v="720"/>
    <s v="CP03A"/>
    <x v="1"/>
  </r>
  <r>
    <x v="115"/>
    <x v="3"/>
    <n v="2026"/>
    <s v="CP-11819"/>
    <x v="163"/>
    <x v="163"/>
    <s v="อะไหล่ยางใหญ่"/>
    <s v="ไม่กำหนด"/>
    <s v="S.5256904/0028"/>
    <s v="บริษัท เจ.ที.แพ็ค ออฟ ฟู้ดส์ จำกัด"/>
    <s v="BYเล็ก/พต"/>
    <n v="3"/>
    <n v="180"/>
    <n v="0"/>
    <s v=" "/>
    <n v="504.67"/>
    <n v="35.33"/>
    <n v="540"/>
    <s v="CP03A"/>
    <x v="1"/>
  </r>
  <r>
    <x v="115"/>
    <x v="3"/>
    <n v="2026"/>
    <s v="CP-11819"/>
    <x v="85"/>
    <x v="85"/>
    <s v="อะไหล่ยางเล็ก"/>
    <s v="ไม่กำหนด"/>
    <s v="S.5256904/0028"/>
    <s v="บริษัท เจ.ที.แพ็ค ออฟ ฟู้ดส์ จำกัด"/>
    <s v="BYเล็ก/พต"/>
    <n v="2"/>
    <n v="520"/>
    <n v="0"/>
    <s v=" "/>
    <n v="971.96"/>
    <n v="68.040000000000006"/>
    <n v="1040"/>
    <s v="CP03A"/>
    <x v="1"/>
  </r>
  <r>
    <x v="115"/>
    <x v="3"/>
    <n v="2026"/>
    <s v="CP-11819"/>
    <x v="58"/>
    <x v="58"/>
    <s v="ค่าบริการ"/>
    <s v="ไม่กำหนด"/>
    <s v="S.5256904/0029"/>
    <s v="บริษัท เจ.ที.แพ็ค ออฟ ฟู้ดส์ จำกัด"/>
    <s v="BYฟิมล์/พต"/>
    <n v="1"/>
    <n v="300"/>
    <n v="0"/>
    <s v=" "/>
    <n v="280.37"/>
    <n v="19.63"/>
    <n v="300"/>
    <s v="CP03N"/>
    <x v="1"/>
  </r>
  <r>
    <x v="115"/>
    <x v="3"/>
    <n v="2026"/>
    <s v="CP-11819"/>
    <x v="59"/>
    <x v="59"/>
    <s v="ค่าบริการ"/>
    <s v="ไม่กำหนด"/>
    <s v="S.5256904/0029"/>
    <s v="บริษัท เจ.ที.แพ็ค ออฟ ฟู้ดส์ จำกัด"/>
    <s v="BYฟิมล์/พต"/>
    <n v="1"/>
    <n v="200"/>
    <n v="0"/>
    <s v=" "/>
    <n v="186.92"/>
    <n v="13.08"/>
    <n v="200"/>
    <s v="CP03N"/>
    <x v="1"/>
  </r>
  <r>
    <x v="116"/>
    <x v="3"/>
    <n v="2026"/>
    <s v="CP-18755"/>
    <x v="84"/>
    <x v="84"/>
    <s v="อะไหล่ยางเล็ก"/>
    <s v="ไม่กำหนด"/>
    <s v="CS.2256904/072"/>
    <s v="คุณรัตน์ติกา ภมรพล"/>
    <s v="BB/พงษ์"/>
    <n v="2"/>
    <n v="295"/>
    <n v="0"/>
    <s v=" "/>
    <n v="551.4"/>
    <n v="38.6"/>
    <n v="590"/>
    <s v="CP04A"/>
    <x v="2"/>
  </r>
  <r>
    <x v="116"/>
    <x v="3"/>
    <n v="2026"/>
    <s v="CP-18755"/>
    <x v="87"/>
    <x v="87"/>
    <s v="ค่าบริการ"/>
    <s v="ไม่กำหนด"/>
    <s v="CS.2256904/072"/>
    <s v="คุณรัตน์ติกา ภมรพล"/>
    <s v="BB/พงษ์"/>
    <n v="1"/>
    <n v="250"/>
    <n v="0"/>
    <s v=" "/>
    <n v="233.64"/>
    <n v="16.36"/>
    <n v="250"/>
    <s v="CP04A"/>
    <x v="2"/>
  </r>
  <r>
    <x v="116"/>
    <x v="3"/>
    <n v="2026"/>
    <s v="CP-13426"/>
    <x v="35"/>
    <x v="35"/>
    <s v="ค่าบริการ"/>
    <s v="ไม่กำหนด"/>
    <s v="CS.2256904/073"/>
    <s v="คุณ สมบัติ ทองผึ่ง"/>
    <s v="BB/ปูน"/>
    <n v="1"/>
    <n v="300"/>
    <n v="0"/>
    <s v=" "/>
    <n v="280.37"/>
    <n v="19.63"/>
    <n v="300"/>
    <s v="CP04N"/>
    <x v="2"/>
  </r>
  <r>
    <x v="116"/>
    <x v="3"/>
    <n v="2026"/>
    <s v="SAC0336"/>
    <x v="1064"/>
    <x v="1064"/>
    <s v="ยางเล็ก DL"/>
    <s v="DUNLOP"/>
    <s v="CS.2256904/074"/>
    <s v="บริษัท เอฟ.เอ.ลอเยอร์ แอนด์ คอนซัลแตนท์ จำกัด"/>
    <s v="SACส่วนกลาง"/>
    <n v="4"/>
    <n v="4680"/>
    <n v="10720"/>
    <s v=" "/>
    <n v="7476.64"/>
    <n v="523.36"/>
    <n v="8000"/>
    <s v="CP04Y25-M09"/>
    <x v="2"/>
  </r>
  <r>
    <x v="116"/>
    <x v="3"/>
    <n v="2026"/>
    <s v="SAC0336"/>
    <x v="1"/>
    <x v="1"/>
    <s v="อะไหล่ยางเล็ก"/>
    <s v="อะไหล่นอก"/>
    <s v="CS.2256904/074"/>
    <s v="บริษัท เอฟ.เอ.ลอเยอร์ แอนด์ คอนซัลแตนท์ จำกัด"/>
    <s v="SACส่วนกลาง"/>
    <n v="4"/>
    <n v="60"/>
    <n v="0"/>
    <s v=" "/>
    <n v="0"/>
    <n v="0"/>
    <n v="0"/>
    <s v="CP04A"/>
    <x v="2"/>
  </r>
  <r>
    <x v="116"/>
    <x v="3"/>
    <n v="2026"/>
    <s v="SAC0336"/>
    <x v="3"/>
    <x v="3"/>
    <s v="ค่าบริการตั้งศูนย์-ยางเล็ก"/>
    <s v="ไม่กำหนด"/>
    <s v="CS.2256904/074"/>
    <s v="บริษัท เอฟ.เอ.ลอเยอร์ แอนด์ คอนซัลแตนท์ จำกัด"/>
    <s v="SACส่วนกลาง"/>
    <n v="1"/>
    <n v="400"/>
    <n v="0"/>
    <s v=" "/>
    <n v="0"/>
    <n v="0"/>
    <n v="0"/>
    <s v="CP04N"/>
    <x v="2"/>
  </r>
  <r>
    <x v="116"/>
    <x v="3"/>
    <n v="2026"/>
    <s v="SAC0336"/>
    <x v="2"/>
    <x v="2"/>
    <s v="ค่าแรง-ยางเล็ก"/>
    <s v="ไม่กำหนด"/>
    <s v="CS.2256904/074"/>
    <s v="บริษัท เอฟ.เอ.ลอเยอร์ แอนด์ คอนซัลแตนท์ จำกัด"/>
    <s v="SACส่วนกลาง"/>
    <n v="4"/>
    <n v="120"/>
    <n v="0"/>
    <s v=" "/>
    <n v="0"/>
    <n v="0"/>
    <n v="0"/>
    <s v="CP04N"/>
    <x v="2"/>
  </r>
  <r>
    <x v="116"/>
    <x v="3"/>
    <n v="2026"/>
    <s v="CP-18757"/>
    <x v="28"/>
    <x v="28"/>
    <s v="อะไหล่ยางเล็ก"/>
    <s v="ไม่กำหนด"/>
    <s v="CS.2256904/075"/>
    <s v="คุณอ่อง ฮเต อู"/>
    <s v="BB/ปูน"/>
    <n v="1"/>
    <n v="1650"/>
    <n v="0"/>
    <s v=" "/>
    <n v="1542.06"/>
    <n v="107.94"/>
    <n v="1650"/>
    <s v="CP04A"/>
    <x v="2"/>
  </r>
  <r>
    <x v="116"/>
    <x v="3"/>
    <n v="2026"/>
    <s v="CP-18757"/>
    <x v="940"/>
    <x v="940"/>
    <s v="อะไหล่ยางเล็ก"/>
    <s v="ไม่กำหนด"/>
    <s v="CS.2256904/075"/>
    <s v="คุณอ่อง ฮเต อู"/>
    <s v="BB/ปูน"/>
    <n v="1"/>
    <n v="420"/>
    <n v="0"/>
    <s v=" "/>
    <n v="0"/>
    <n v="0"/>
    <n v="0"/>
    <s v="CP04A"/>
    <x v="2"/>
  </r>
  <r>
    <x v="116"/>
    <x v="3"/>
    <n v="2026"/>
    <s v="CP-18757"/>
    <x v="255"/>
    <x v="255"/>
    <s v="อะไหล่ยางเล็ก"/>
    <s v="ไม่กำหนด"/>
    <s v="CS.2256904/075"/>
    <s v="คุณอ่อง ฮเต อู"/>
    <s v="BB/ปูน"/>
    <n v="1"/>
    <n v="220"/>
    <n v="0"/>
    <s v=" "/>
    <n v="205.61"/>
    <n v="14.39"/>
    <n v="220"/>
    <s v="CP04A"/>
    <x v="2"/>
  </r>
  <r>
    <x v="116"/>
    <x v="3"/>
    <n v="2026"/>
    <s v="CP-18757"/>
    <x v="37"/>
    <x v="37"/>
    <s v="อะไหล่ยางเล็ก"/>
    <s v="ไม่กำหนด"/>
    <s v="CS.2256904/075"/>
    <s v="คุณอ่อง ฮเต อู"/>
    <s v="BB/ปูน"/>
    <n v="1"/>
    <n v="20"/>
    <n v="0"/>
    <s v=" "/>
    <n v="18.690000000000001"/>
    <n v="1.31"/>
    <n v="20"/>
    <s v="CP04A"/>
    <x v="2"/>
  </r>
  <r>
    <x v="116"/>
    <x v="3"/>
    <n v="2026"/>
    <s v="CP-18757"/>
    <x v="76"/>
    <x v="76"/>
    <s v="อะไหล่ยางเล็ก"/>
    <s v="ไม่กำหนด"/>
    <s v="CS.2256904/075"/>
    <s v="คุณอ่อง ฮเต อู"/>
    <s v="BB/ปูน"/>
    <n v="2"/>
    <n v="385"/>
    <n v="0"/>
    <s v=" "/>
    <n v="719.63"/>
    <n v="50.37"/>
    <n v="770"/>
    <s v="CP04A"/>
    <x v="2"/>
  </r>
  <r>
    <x v="116"/>
    <x v="3"/>
    <n v="2026"/>
    <s v="CP-18757"/>
    <x v="1029"/>
    <x v="1029"/>
    <s v="ค่าบริการ"/>
    <s v="ไม่กำหนด"/>
    <s v="CS.2256904/075"/>
    <s v="คุณอ่อง ฮเต อู"/>
    <s v="BB/ปูน"/>
    <n v="1"/>
    <n v="250"/>
    <n v="0"/>
    <s v=" "/>
    <n v="233.64"/>
    <n v="16.36"/>
    <n v="250"/>
    <s v="CP04N"/>
    <x v="2"/>
  </r>
  <r>
    <x v="116"/>
    <x v="3"/>
    <n v="2026"/>
    <s v="CP-09166"/>
    <x v="69"/>
    <x v="69"/>
    <s v="ยางเล็ก DL"/>
    <s v="DUNLOP"/>
    <s v="CS.2256904/076"/>
    <s v="บริษัท ไทรทองรุ่งเรือง 2020 จำกัด"/>
    <s v="BB/พงษ์"/>
    <n v="4"/>
    <n v="3850"/>
    <n v="4850"/>
    <s v=" "/>
    <n v="9859.81"/>
    <n v="690.19"/>
    <n v="10550"/>
    <s v="CP04Y26-M01"/>
    <x v="2"/>
  </r>
  <r>
    <x v="116"/>
    <x v="3"/>
    <n v="2026"/>
    <s v="CP-09166"/>
    <x v="1"/>
    <x v="1"/>
    <s v="อะไหล่ยางเล็ก"/>
    <s v="อะไหล่นอก"/>
    <s v="CS.2256904/076"/>
    <s v="บริษัท ไทรทองรุ่งเรือง 2020 จำกัด"/>
    <s v="BB/พงษ์"/>
    <n v="4"/>
    <n v="60"/>
    <n v="0"/>
    <s v=" "/>
    <n v="0"/>
    <n v="0"/>
    <n v="0"/>
    <s v="CP04A"/>
    <x v="2"/>
  </r>
  <r>
    <x v="116"/>
    <x v="3"/>
    <n v="2026"/>
    <s v="CP-09166"/>
    <x v="3"/>
    <x v="3"/>
    <s v="ค่าบริการตั้งศูนย์-ยางเล็ก"/>
    <s v="ไม่กำหนด"/>
    <s v="CS.2256904/076"/>
    <s v="บริษัท ไทรทองรุ่งเรือง 2020 จำกัด"/>
    <s v="BB/พงษ์"/>
    <n v="1"/>
    <n v="400"/>
    <n v="0"/>
    <s v=" "/>
    <n v="0"/>
    <n v="0"/>
    <n v="0"/>
    <s v="CP04N"/>
    <x v="2"/>
  </r>
  <r>
    <x v="116"/>
    <x v="3"/>
    <n v="2026"/>
    <s v="CP-09166"/>
    <x v="2"/>
    <x v="2"/>
    <s v="ค่าแรง-ยางเล็ก"/>
    <s v="ไม่กำหนด"/>
    <s v="CS.2256904/076"/>
    <s v="บริษัท ไทรทองรุ่งเรือง 2020 จำกัด"/>
    <s v="BB/พงษ์"/>
    <n v="4"/>
    <n v="120"/>
    <n v="0"/>
    <s v=" "/>
    <n v="0"/>
    <n v="0"/>
    <n v="0"/>
    <s v="CP04N"/>
    <x v="2"/>
  </r>
  <r>
    <x v="116"/>
    <x v="3"/>
    <n v="2026"/>
    <s v="CP-18756"/>
    <x v="174"/>
    <x v="174"/>
    <s v="ยางเล็ก BS"/>
    <s v="BSยางเล็ก"/>
    <s v="CS.6256904/042"/>
    <s v="คุณรดีพร สุขอรุณ"/>
    <s v="RP/ต่อ"/>
    <n v="4"/>
    <n v="2890"/>
    <n v="0"/>
    <s v=" "/>
    <n v="10803.74"/>
    <n v="756.26"/>
    <n v="11560"/>
    <s v="CP02Y26-M01"/>
    <x v="0"/>
  </r>
  <r>
    <x v="116"/>
    <x v="3"/>
    <n v="2026"/>
    <s v="CP-18756"/>
    <x v="1"/>
    <x v="1"/>
    <s v="อะไหล่ยางเล็ก"/>
    <s v="อะไหล่นอก"/>
    <s v="CS.6256904/042"/>
    <s v="คุณรดีพร สุขอรุณ"/>
    <s v="RP/ต่อ"/>
    <n v="4"/>
    <n v="60"/>
    <n v="0"/>
    <s v=" "/>
    <n v="0"/>
    <n v="0"/>
    <n v="0"/>
    <s v="CP02A"/>
    <x v="0"/>
  </r>
  <r>
    <x v="116"/>
    <x v="3"/>
    <n v="2026"/>
    <s v="CP-18756"/>
    <x v="2"/>
    <x v="2"/>
    <s v="ค่าแรง-ยางเล็ก"/>
    <s v="ไม่กำหนด"/>
    <s v="CS.6256904/042"/>
    <s v="คุณรดีพร สุขอรุณ"/>
    <s v="RP/ต่อ"/>
    <n v="4"/>
    <n v="120"/>
    <n v="0"/>
    <s v=" "/>
    <n v="0"/>
    <n v="0"/>
    <n v="0"/>
    <s v="CP02N"/>
    <x v="0"/>
  </r>
  <r>
    <x v="116"/>
    <x v="3"/>
    <n v="2026"/>
    <s v="CP-18756"/>
    <x v="3"/>
    <x v="3"/>
    <s v="ค่าบริการตั้งศูนย์-ยางเล็ก"/>
    <s v="ไม่กำหนด"/>
    <s v="CS.6256904/042"/>
    <s v="คุณรดีพร สุขอรุณ"/>
    <s v="RP/ต่อ"/>
    <n v="1"/>
    <n v="400"/>
    <n v="0"/>
    <s v=" "/>
    <n v="0"/>
    <n v="0"/>
    <n v="0"/>
    <s v="CP02N"/>
    <x v="0"/>
  </r>
  <r>
    <x v="116"/>
    <x v="3"/>
    <n v="2026"/>
    <s v="CP-18756"/>
    <x v="93"/>
    <x v="93"/>
    <s v="ของแจกของแถม"/>
    <s v="ATLAS"/>
    <s v="CS.6256904/042"/>
    <s v="คุณรดีพร สุขอรุณ"/>
    <s v="RP/ต่อ"/>
    <n v="2"/>
    <n v="1"/>
    <n v="0"/>
    <s v=" "/>
    <n v="0"/>
    <n v="0"/>
    <n v="0"/>
    <s v="CP02N"/>
    <x v="0"/>
  </r>
  <r>
    <x v="116"/>
    <x v="3"/>
    <n v="2026"/>
    <s v="CP-18756"/>
    <x v="885"/>
    <x v="885"/>
    <s v="อะไหล่นอก ยางเล็ก"/>
    <s v="ไม่กำหนด"/>
    <s v="CS.6256904/042"/>
    <s v="คุณรดีพร สุขอรุณ"/>
    <s v="RP/ต่อ"/>
    <n v="1"/>
    <n v="1710"/>
    <n v="0"/>
    <s v=" "/>
    <n v="1598.13"/>
    <n v="111.87"/>
    <n v="1710"/>
    <s v="CP02A"/>
    <x v="0"/>
  </r>
  <r>
    <x v="116"/>
    <x v="3"/>
    <n v="2026"/>
    <s v="CP-18756"/>
    <x v="98"/>
    <x v="98"/>
    <s v="ค่าบริการ"/>
    <s v="ไม่กำหนด"/>
    <s v="CS.6256904/042"/>
    <s v="คุณรดีพร สุขอรุณ"/>
    <s v="RP/ต่อ"/>
    <n v="2"/>
    <n v="400"/>
    <n v="0"/>
    <s v=" "/>
    <n v="747.66"/>
    <n v="52.34"/>
    <n v="800"/>
    <s v="CP02N"/>
    <x v="0"/>
  </r>
  <r>
    <x v="116"/>
    <x v="3"/>
    <n v="2026"/>
    <s v="CP-18756"/>
    <x v="261"/>
    <x v="261"/>
    <s v="ค่าบริการ"/>
    <s v="ไม่กำหนด"/>
    <s v="CS.6256904/042"/>
    <s v="คุณรดีพร สุขอรุณ"/>
    <s v="RP/ต่อ"/>
    <n v="1"/>
    <n v="250"/>
    <n v="0"/>
    <s v=" "/>
    <n v="233.64"/>
    <n v="16.36"/>
    <n v="250"/>
    <s v="CP02N"/>
    <x v="0"/>
  </r>
  <r>
    <x v="116"/>
    <x v="3"/>
    <n v="2026"/>
    <s v="CP-16117"/>
    <x v="422"/>
    <x v="422"/>
    <s v="อะไหล่ยางเล็ก"/>
    <s v="ไม่กำหนด"/>
    <s v="CS.6256904/043"/>
    <s v="คุณ ภูวษา ลี้กาญจนกุล"/>
    <s v="RPแขก/พต"/>
    <n v="1"/>
    <n v="290"/>
    <n v="43.5"/>
    <s v=" "/>
    <n v="230.37"/>
    <n v="16.13"/>
    <n v="246.5"/>
    <s v="CP02A"/>
    <x v="0"/>
  </r>
  <r>
    <x v="116"/>
    <x v="3"/>
    <n v="2026"/>
    <s v="CP-16117"/>
    <x v="345"/>
    <x v="345"/>
    <s v="อะไหล่ยางเล็ก"/>
    <s v="ไม่กำหนด"/>
    <s v="CS.6256904/043"/>
    <s v="คุณ ภูวษา ลี้กาญจนกุล"/>
    <s v="RPแขก/พต"/>
    <n v="1"/>
    <n v="310"/>
    <n v="46.5"/>
    <s v=" "/>
    <n v="246.26"/>
    <n v="17.239999999999998"/>
    <n v="263.5"/>
    <s v="CP02A"/>
    <x v="0"/>
  </r>
  <r>
    <x v="116"/>
    <x v="3"/>
    <n v="2026"/>
    <s v="SAC0336"/>
    <x v="1065"/>
    <x v="1065"/>
    <s v="ยางเล็ก YOKO"/>
    <s v="YOKOHAMA"/>
    <s v="CS.8256904/151"/>
    <s v="บริษัท เอฟ.เอ.ลอเยอร์ แอนด์ คอนซัลแตนท์ จำกัด"/>
    <s v="SACส่วนกลาง"/>
    <n v="2"/>
    <n v="14600"/>
    <n v="0"/>
    <s v=" "/>
    <n v="27289.72"/>
    <n v="1910.28"/>
    <n v="29200"/>
    <s v="CP03Y26-M03"/>
    <x v="1"/>
  </r>
  <r>
    <x v="116"/>
    <x v="3"/>
    <n v="2026"/>
    <s v="CP-18758"/>
    <x v="55"/>
    <x v="55"/>
    <s v="อะไหล่ยางเล็ก"/>
    <s v="ไม่กำหนด"/>
    <s v="CS.8256904/152"/>
    <s v="คุณ ชนัญพัทธ์ อยู่สุขสกุลนันท์"/>
    <s v="C10"/>
    <n v="1"/>
    <n v="2610"/>
    <n v="200"/>
    <s v=" "/>
    <n v="2252.34"/>
    <n v="157.66"/>
    <n v="2410"/>
    <s v="CP03A"/>
    <x v="1"/>
  </r>
  <r>
    <x v="116"/>
    <x v="3"/>
    <n v="2026"/>
    <s v="CP-07345"/>
    <x v="3"/>
    <x v="3"/>
    <s v="ค่าบริการตั้งศูนย์-ยางเล็ก"/>
    <s v="ไม่กำหนด"/>
    <s v="CS.8256904/153"/>
    <s v="คุณ แสงเดือน  เจียมสกุล"/>
    <s v="C10"/>
    <n v="1"/>
    <n v="400"/>
    <n v="0"/>
    <s v=" "/>
    <n v="373.83"/>
    <n v="26.17"/>
    <n v="400"/>
    <s v="CP03N"/>
    <x v="1"/>
  </r>
  <r>
    <x v="116"/>
    <x v="3"/>
    <n v="2026"/>
    <s v="CP-12104"/>
    <x v="128"/>
    <x v="128"/>
    <s v="อะไหล่ยางเล็ก"/>
    <s v="ไม่กำหนด"/>
    <s v="CS5256904/0047"/>
    <s v="คุณชัยชาญ อ้นเพียรเอก"/>
    <s v="หนึ่ง340"/>
    <n v="1"/>
    <n v="250"/>
    <n v="0"/>
    <s v=" "/>
    <n v="233.64"/>
    <n v="16.36"/>
    <n v="250"/>
    <s v="CPA"/>
    <x v="3"/>
  </r>
  <r>
    <x v="116"/>
    <x v="3"/>
    <n v="2026"/>
    <s v="CP-12104"/>
    <x v="2"/>
    <x v="2"/>
    <s v="ค่าแรง-ยางเล็ก"/>
    <s v="ไม่กำหนด"/>
    <s v="CS5256904/0047"/>
    <s v="คุณชัยชาญ อ้นเพียรเอก"/>
    <s v="หนึ่ง340"/>
    <n v="1"/>
    <n v="120"/>
    <n v="0"/>
    <s v=" "/>
    <n v="112.15"/>
    <n v="7.85"/>
    <n v="120"/>
    <s v="CPN"/>
    <x v="3"/>
  </r>
  <r>
    <x v="116"/>
    <x v="3"/>
    <n v="2026"/>
    <s v="BTC-0000418"/>
    <x v="484"/>
    <x v="484"/>
    <s v="อะไหล่นอก ยางเล็ก"/>
    <s v="ไม่กำหนด"/>
    <s v="IV2256904/0083"/>
    <s v="บริษัท รุ่งทวีทรัพย์เจริญขนส่ง จำกัด"/>
    <s v="C11"/>
    <n v="1"/>
    <n v="1690"/>
    <n v="84.5"/>
    <s v=" "/>
    <n v="1500.47"/>
    <n v="105.03"/>
    <n v="1605.5"/>
    <s v="CPA"/>
    <x v="3"/>
  </r>
  <r>
    <x v="116"/>
    <x v="3"/>
    <n v="2026"/>
    <s v="BTC-0000418"/>
    <x v="520"/>
    <x v="520"/>
    <s v="อะไหล่นอก ยางเล็ก"/>
    <s v="ไม่กำหนด"/>
    <s v="IV2256904/0083"/>
    <s v="บริษัท รุ่งทวีทรัพย์เจริญขนส่ง จำกัด"/>
    <s v="C11"/>
    <n v="2"/>
    <n v="680"/>
    <n v="68"/>
    <s v=" "/>
    <n v="1207.48"/>
    <n v="84.52"/>
    <n v="1292"/>
    <s v="CPA"/>
    <x v="3"/>
  </r>
  <r>
    <x v="116"/>
    <x v="3"/>
    <n v="2026"/>
    <s v="BTC-0000418"/>
    <x v="132"/>
    <x v="132"/>
    <s v="อะไหล่นอก ยางเล็ก"/>
    <s v="ไม่กำหนด"/>
    <s v="IV2256904/0083"/>
    <s v="บริษัท รุ่งทวีทรัพย์เจริญขนส่ง จำกัด"/>
    <s v="C11"/>
    <n v="2"/>
    <n v="540"/>
    <n v="54"/>
    <s v=" "/>
    <n v="958.88"/>
    <n v="67.12"/>
    <n v="1026"/>
    <s v="CPA"/>
    <x v="3"/>
  </r>
  <r>
    <x v="116"/>
    <x v="3"/>
    <n v="2026"/>
    <s v="BTC-0000418"/>
    <x v="1066"/>
    <x v="1066"/>
    <s v="อะไหล่นอก ยางเล็ก"/>
    <s v="ไม่กำหนด"/>
    <s v="IV2256904/0083"/>
    <s v="บริษัท รุ่งทวีทรัพย์เจริญขนส่ง จำกัด"/>
    <s v="C11"/>
    <n v="1"/>
    <n v="800"/>
    <n v="40"/>
    <s v=" "/>
    <n v="710.28"/>
    <n v="49.72"/>
    <n v="760"/>
    <s v="CPA"/>
    <x v="3"/>
  </r>
  <r>
    <x v="116"/>
    <x v="3"/>
    <n v="2026"/>
    <s v="BTC-0000418"/>
    <x v="1067"/>
    <x v="1067"/>
    <s v="อะไหล่ยางเล็ก"/>
    <s v="ไม่กำหนด"/>
    <s v="IV2256904/0083"/>
    <s v="บริษัท รุ่งทวีทรัพย์เจริญขนส่ง จำกัด"/>
    <s v="C11"/>
    <n v="1"/>
    <n v="150"/>
    <n v="0"/>
    <s v=" "/>
    <n v="140.19"/>
    <n v="9.81"/>
    <n v="150"/>
    <s v="CPA"/>
    <x v="3"/>
  </r>
  <r>
    <x v="116"/>
    <x v="3"/>
    <n v="2026"/>
    <s v="BTC-0000418"/>
    <x v="98"/>
    <x v="98"/>
    <s v="ค่าบริการ"/>
    <s v="ไม่กำหนด"/>
    <s v="IV2256904/0084"/>
    <s v="บริษัท รุ่งทวีทรัพย์เจริญขนส่ง จำกัด"/>
    <s v="C11"/>
    <n v="2"/>
    <n v="400"/>
    <n v="0"/>
    <s v=" "/>
    <n v="747.66"/>
    <n v="52.34"/>
    <n v="800"/>
    <s v="CPN"/>
    <x v="3"/>
  </r>
  <r>
    <x v="116"/>
    <x v="3"/>
    <n v="2026"/>
    <s v="BTC-0000418"/>
    <x v="177"/>
    <x v="177"/>
    <s v="ค่าบริการ"/>
    <s v="ไม่กำหนด"/>
    <s v="IV2256904/0084"/>
    <s v="บริษัท รุ่งทวีทรัพย์เจริญขนส่ง จำกัด"/>
    <s v="C11"/>
    <n v="1"/>
    <n v="800"/>
    <n v="0"/>
    <s v=" "/>
    <n v="747.66"/>
    <n v="52.34"/>
    <n v="800"/>
    <s v="CPN"/>
    <x v="3"/>
  </r>
  <r>
    <x v="116"/>
    <x v="3"/>
    <n v="2026"/>
    <s v="BTC-0000418"/>
    <x v="3"/>
    <x v="3"/>
    <s v="ค่าบริการตั้งศูนย์-ยางเล็ก"/>
    <s v="ไม่กำหนด"/>
    <s v="IV2256904/0084"/>
    <s v="บริษัท รุ่งทวีทรัพย์เจริญขนส่ง จำกัด"/>
    <s v="C11"/>
    <n v="1"/>
    <n v="400"/>
    <n v="0"/>
    <s v=" "/>
    <n v="373.83"/>
    <n v="26.17"/>
    <n v="400"/>
    <s v="CPN"/>
    <x v="3"/>
  </r>
  <r>
    <x v="116"/>
    <x v="3"/>
    <n v="2026"/>
    <s v="BTC-0000381"/>
    <x v="1068"/>
    <x v="1068"/>
    <s v="อะไหล่นอก ยางใหญ่"/>
    <s v="ไม่กำหนด"/>
    <s v="IV2256904/0085"/>
    <s v="บริษัท ไทย อควาเฟรช จำกัด"/>
    <s v="C11"/>
    <n v="2"/>
    <n v="360"/>
    <n v="0"/>
    <s v=" "/>
    <n v="672.9"/>
    <n v="47.1"/>
    <n v="720"/>
    <s v="CPA"/>
    <x v="3"/>
  </r>
  <r>
    <x v="116"/>
    <x v="3"/>
    <n v="2026"/>
    <s v="BTC-0000381"/>
    <x v="177"/>
    <x v="177"/>
    <s v="ค่าบริการ"/>
    <s v="ไม่กำหนด"/>
    <s v="IV2256904/0086"/>
    <s v="บริษัท ไทย อควาเฟรช จำกัด"/>
    <s v="C11"/>
    <n v="1"/>
    <n v="800"/>
    <n v="0"/>
    <s v=" "/>
    <n v="747.66"/>
    <n v="52.34"/>
    <n v="800"/>
    <s v="CPA"/>
    <x v="3"/>
  </r>
  <r>
    <x v="116"/>
    <x v="3"/>
    <n v="2026"/>
    <s v="BTC-0000381"/>
    <x v="383"/>
    <x v="383"/>
    <s v="อะไหล่ยางเล็ก"/>
    <s v="ไม่กำหนด"/>
    <s v="IV2256904/0087"/>
    <s v="บริษัท ไทย อควาเฟรช จำกัด"/>
    <s v="C11"/>
    <n v="1"/>
    <n v="1850"/>
    <n v="92.5"/>
    <s v=" "/>
    <n v="1642.52"/>
    <n v="114.98"/>
    <n v="1757.5"/>
    <s v="CPA"/>
    <x v="3"/>
  </r>
  <r>
    <x v="116"/>
    <x v="3"/>
    <n v="2026"/>
    <s v="BTC-0000381"/>
    <x v="94"/>
    <x v="94"/>
    <s v="อะไหล่ยางเล็ก"/>
    <s v="ไม่กำหนด"/>
    <s v="IV2256904/0087"/>
    <s v="บริษัท ไทย อควาเฟรช จำกัด"/>
    <s v="C11"/>
    <n v="1"/>
    <n v="1665"/>
    <n v="83.25"/>
    <s v=" "/>
    <n v="1478.27"/>
    <n v="103.48"/>
    <n v="1581.75"/>
    <s v="CPA"/>
    <x v="3"/>
  </r>
  <r>
    <x v="116"/>
    <x v="3"/>
    <n v="2026"/>
    <s v="BTC-0000381"/>
    <x v="98"/>
    <x v="98"/>
    <s v="ค่าบริการ"/>
    <s v="ไม่กำหนด"/>
    <s v="IV2256904/0088"/>
    <s v="บริษัท ไทย อควาเฟรช จำกัด"/>
    <s v="C11"/>
    <n v="1"/>
    <n v="400"/>
    <n v="0"/>
    <s v=" "/>
    <n v="373.83"/>
    <n v="26.17"/>
    <n v="400"/>
    <s v="CPN"/>
    <x v="3"/>
  </r>
  <r>
    <x v="116"/>
    <x v="3"/>
    <n v="2026"/>
    <s v="CP-08776"/>
    <x v="126"/>
    <x v="126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2460"/>
    <n v="123"/>
    <s v=" "/>
    <n v="2184.11"/>
    <n v="152.88999999999999"/>
    <n v="2337"/>
    <s v="CP02A"/>
    <x v="0"/>
  </r>
  <r>
    <x v="116"/>
    <x v="3"/>
    <n v="2026"/>
    <s v="CP-08776"/>
    <x v="127"/>
    <x v="127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620"/>
    <n v="0"/>
    <s v=" "/>
    <n v="0"/>
    <n v="0"/>
    <n v="0"/>
    <s v="CP02A"/>
    <x v="0"/>
  </r>
  <r>
    <x v="116"/>
    <x v="3"/>
    <n v="2026"/>
    <s v="CP-08776"/>
    <x v="37"/>
    <x v="37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20"/>
    <n v="0"/>
    <s v=" "/>
    <n v="18.690000000000001"/>
    <n v="1.31"/>
    <n v="20"/>
    <s v="CP02A"/>
    <x v="0"/>
  </r>
  <r>
    <x v="116"/>
    <x v="3"/>
    <n v="2026"/>
    <s v="CP-08776"/>
    <x v="832"/>
    <x v="832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220"/>
    <n v="0"/>
    <s v=" "/>
    <n v="0"/>
    <n v="0"/>
    <n v="0"/>
    <s v="CP02A"/>
    <x v="0"/>
  </r>
  <r>
    <x v="116"/>
    <x v="3"/>
    <n v="2026"/>
    <s v="CP-08776"/>
    <x v="72"/>
    <x v="72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116"/>
    <x v="3"/>
    <n v="2026"/>
    <s v="CP-08776"/>
    <x v="74"/>
    <x v="74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116"/>
    <x v="3"/>
    <n v="2026"/>
    <s v="CP-08776"/>
    <x v="326"/>
    <x v="326"/>
    <s v="อะไหล่ยางเล็ก"/>
    <s v="ไม่กำหนด"/>
    <s v="S.1256904/0009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116"/>
    <x v="3"/>
    <n v="2026"/>
    <s v="BTC-0000443"/>
    <x v="38"/>
    <x v="38"/>
    <s v="อะไหล่ยางเล็ก"/>
    <s v="ไม่กำหนด"/>
    <s v="S.5256904/0030"/>
    <s v="บริษัท ลี วิคเตอร์ จำกัด"/>
    <s v="B8."/>
    <n v="1"/>
    <n v="1150"/>
    <n v="0"/>
    <s v=" "/>
    <n v="1074.77"/>
    <n v="75.23"/>
    <n v="1150"/>
    <s v="CP03A"/>
    <x v="1"/>
  </r>
  <r>
    <x v="116"/>
    <x v="3"/>
    <n v="2026"/>
    <s v="BTC-0000443"/>
    <x v="39"/>
    <x v="39"/>
    <s v="อะไหล่ยางเล็ก"/>
    <s v="ไม่กำหนด"/>
    <s v="S.5256904/0030"/>
    <s v="บริษัท ลี วิคเตอร์ จำกัด"/>
    <s v="B8."/>
    <n v="1"/>
    <n v="175"/>
    <n v="0"/>
    <s v=" "/>
    <n v="0"/>
    <n v="0"/>
    <n v="0"/>
    <s v="CP03A"/>
    <x v="1"/>
  </r>
  <r>
    <x v="116"/>
    <x v="3"/>
    <n v="2026"/>
    <s v="BTC-0000443"/>
    <x v="746"/>
    <x v="746"/>
    <s v="อะไหล่ยางเล็ก"/>
    <s v="ไม่กำหนด"/>
    <s v="S.5256904/0030"/>
    <s v="บริษัท ลี วิคเตอร์ จำกัด"/>
    <s v="B8."/>
    <n v="1"/>
    <n v="330"/>
    <n v="0"/>
    <s v=" "/>
    <n v="0"/>
    <n v="0"/>
    <n v="0"/>
    <s v="CP03A"/>
    <x v="1"/>
  </r>
  <r>
    <x v="116"/>
    <x v="3"/>
    <n v="2026"/>
    <s v="BTC-0000443"/>
    <x v="37"/>
    <x v="37"/>
    <s v="อะไหล่ยางเล็ก"/>
    <s v="ไม่กำหนด"/>
    <s v="S.5256904/0030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17"/>
    <x v="3"/>
    <n v="2026"/>
    <s v="CP-18759"/>
    <x v="36"/>
    <x v="36"/>
    <s v="อะไหล่ยางเล็ก"/>
    <s v="ไม่กำหนด"/>
    <s v="CS.2256904/077"/>
    <s v="คุณณัฎฐา เทียมเมือง"/>
    <s v="BB/พงษ์"/>
    <n v="1"/>
    <n v="1250"/>
    <n v="0"/>
    <s v=" "/>
    <n v="1168.22"/>
    <n v="81.78"/>
    <n v="1250"/>
    <s v="CP04A"/>
    <x v="2"/>
  </r>
  <r>
    <x v="117"/>
    <x v="3"/>
    <n v="2026"/>
    <s v="CP-18759"/>
    <x v="209"/>
    <x v="209"/>
    <s v="อะไหล่ยางเล็ก"/>
    <s v="ไม่กำหนด"/>
    <s v="CS.2256904/077"/>
    <s v="คุณณัฎฐา เทียมเมือง"/>
    <s v="BB/พงษ์"/>
    <n v="1"/>
    <n v="220"/>
    <n v="0"/>
    <s v=" "/>
    <n v="205.61"/>
    <n v="14.39"/>
    <n v="220"/>
    <s v="CP04A"/>
    <x v="2"/>
  </r>
  <r>
    <x v="117"/>
    <x v="3"/>
    <n v="2026"/>
    <s v="CP-18759"/>
    <x v="19"/>
    <x v="19"/>
    <s v="อะไหล่ยางเล็ก"/>
    <s v="ไม่กำหนด"/>
    <s v="CS.2256904/077"/>
    <s v="คุณณัฎฐา เทียมเมือง"/>
    <s v="BB/พงษ์"/>
    <n v="1"/>
    <n v="20"/>
    <n v="0"/>
    <s v=" "/>
    <n v="18.690000000000001"/>
    <n v="1.31"/>
    <n v="20"/>
    <s v="CP04A"/>
    <x v="2"/>
  </r>
  <r>
    <x v="117"/>
    <x v="3"/>
    <n v="2026"/>
    <s v="CP-18759"/>
    <x v="129"/>
    <x v="129"/>
    <s v="ยางเล็ก DL"/>
    <s v="DUNLOP"/>
    <s v="CS.2256904/077"/>
    <s v="คุณณัฎฐา เทียมเมือง"/>
    <s v="BB/พงษ์"/>
    <n v="4"/>
    <n v="2850"/>
    <n v="2850"/>
    <s v=" "/>
    <n v="7990.65"/>
    <n v="559.35"/>
    <n v="8550"/>
    <s v="CP04Y26-M03"/>
    <x v="2"/>
  </r>
  <r>
    <x v="117"/>
    <x v="3"/>
    <n v="2026"/>
    <s v="CP-18759"/>
    <x v="1"/>
    <x v="1"/>
    <s v="อะไหล่ยางเล็ก"/>
    <s v="อะไหล่นอก"/>
    <s v="CS.2256904/077"/>
    <s v="คุณณัฎฐา เทียมเมือง"/>
    <s v="BB/พงษ์"/>
    <n v="4"/>
    <n v="60"/>
    <n v="0"/>
    <s v=" "/>
    <n v="0"/>
    <n v="0"/>
    <n v="0"/>
    <s v="CP04A"/>
    <x v="2"/>
  </r>
  <r>
    <x v="117"/>
    <x v="3"/>
    <n v="2026"/>
    <s v="CP-18759"/>
    <x v="3"/>
    <x v="3"/>
    <s v="ค่าบริการตั้งศูนย์-ยางเล็ก"/>
    <s v="ไม่กำหนด"/>
    <s v="CS.2256904/077"/>
    <s v="คุณณัฎฐา เทียมเมือง"/>
    <s v="BB/พงษ์"/>
    <n v="1"/>
    <n v="400"/>
    <n v="0"/>
    <s v=" "/>
    <n v="0"/>
    <n v="0"/>
    <n v="0"/>
    <s v="CP04N"/>
    <x v="2"/>
  </r>
  <r>
    <x v="117"/>
    <x v="3"/>
    <n v="2026"/>
    <s v="CP-18759"/>
    <x v="2"/>
    <x v="2"/>
    <s v="ค่าแรง-ยางเล็ก"/>
    <s v="ไม่กำหนด"/>
    <s v="CS.2256904/077"/>
    <s v="คุณณัฎฐา เทียมเมือง"/>
    <s v="BB/พงษ์"/>
    <n v="4"/>
    <n v="120"/>
    <n v="0"/>
    <s v=" "/>
    <n v="0"/>
    <n v="0"/>
    <n v="0"/>
    <s v="CP04N"/>
    <x v="2"/>
  </r>
  <r>
    <x v="117"/>
    <x v="3"/>
    <n v="2026"/>
    <s v="CP-15953"/>
    <x v="28"/>
    <x v="28"/>
    <s v="อะไหล่ยางเล็ก"/>
    <s v="ไม่กำหนด"/>
    <s v="CS.2256904/078"/>
    <s v="คุณ ณรัฐกรณ์ เชาว์กิจค้า"/>
    <s v="BB/ปูน"/>
    <n v="1"/>
    <n v="1650"/>
    <n v="0"/>
    <s v=" "/>
    <n v="1542.06"/>
    <n v="107.94"/>
    <n v="1650"/>
    <s v="CP04A"/>
    <x v="2"/>
  </r>
  <r>
    <x v="117"/>
    <x v="3"/>
    <n v="2026"/>
    <s v="CP-15953"/>
    <x v="940"/>
    <x v="940"/>
    <s v="อะไหล่ยางเล็ก"/>
    <s v="ไม่กำหนด"/>
    <s v="CS.2256904/078"/>
    <s v="คุณ ณรัฐกรณ์ เชาว์กิจค้า"/>
    <s v="BB/ปูน"/>
    <n v="1"/>
    <n v="420"/>
    <n v="0"/>
    <s v=" "/>
    <n v="0"/>
    <n v="0"/>
    <n v="0"/>
    <s v="CP04A"/>
    <x v="2"/>
  </r>
  <r>
    <x v="117"/>
    <x v="3"/>
    <n v="2026"/>
    <s v="CP-15953"/>
    <x v="1069"/>
    <x v="1069"/>
    <s v="อะไหล่นอก ยางเล็ก"/>
    <s v="ไม่กำหนด"/>
    <s v="CS.2256904/078"/>
    <s v="คุณ ณรัฐกรณ์ เชาว์กิจค้า"/>
    <s v="BB/ปูน"/>
    <n v="1"/>
    <n v="450"/>
    <n v="0"/>
    <s v=" "/>
    <n v="420.56"/>
    <n v="29.44"/>
    <n v="450"/>
    <s v="CP04A"/>
    <x v="2"/>
  </r>
  <r>
    <x v="117"/>
    <x v="3"/>
    <n v="2026"/>
    <s v="CP-11565"/>
    <x v="1070"/>
    <x v="1070"/>
    <s v="อะไหล่นอก ยางเล็ก"/>
    <s v="ไม่กำหนด"/>
    <s v="CS.6256904/044"/>
    <s v="คุณธัญญธร ภู่อารีย์"/>
    <s v="RP/ต่อ"/>
    <n v="2"/>
    <n v="350"/>
    <n v="35"/>
    <s v=" "/>
    <n v="621.5"/>
    <n v="43.5"/>
    <n v="665"/>
    <s v="CP02A"/>
    <x v="0"/>
  </r>
  <r>
    <x v="117"/>
    <x v="3"/>
    <n v="2026"/>
    <s v="CP-11565"/>
    <x v="908"/>
    <x v="908"/>
    <s v="อะไหล่ยางเล็ก"/>
    <s v="ไม่กำหนด"/>
    <s v="CS.6256904/044"/>
    <s v="คุณธัญญธร ภู่อารีย์"/>
    <s v="RP/ต่อ"/>
    <n v="2"/>
    <n v="50"/>
    <n v="5"/>
    <s v=" "/>
    <n v="88.79"/>
    <n v="6.21"/>
    <n v="95"/>
    <s v="CP02A"/>
    <x v="0"/>
  </r>
  <r>
    <x v="117"/>
    <x v="3"/>
    <n v="2026"/>
    <s v="CP-11624"/>
    <x v="1053"/>
    <x v="1053"/>
    <s v="ยางเล็ก PRINX"/>
    <s v="PRINX"/>
    <s v="CS.6256904/045"/>
    <s v="บริษัท ออโต้ ไดร์ฟ อีวี จำกัด (มหาชน) สำนักงานใหญ่"/>
    <s v="RP/ต่อ"/>
    <n v="4"/>
    <n v="2350"/>
    <n v="2600"/>
    <s v=" "/>
    <n v="6355.14"/>
    <n v="444.86"/>
    <n v="6800"/>
    <s v="CP02Y26-M03"/>
    <x v="0"/>
  </r>
  <r>
    <x v="117"/>
    <x v="3"/>
    <n v="2026"/>
    <s v="CP-11624"/>
    <x v="2"/>
    <x v="2"/>
    <s v="ค่าแรง-ยางเล็ก"/>
    <s v="ไม่กำหนด"/>
    <s v="CS.6256904/045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117"/>
    <x v="3"/>
    <n v="2026"/>
    <s v="CP-11624"/>
    <x v="3"/>
    <x v="3"/>
    <s v="ค่าบริการตั้งศูนย์-ยางเล็ก"/>
    <s v="ไม่กำหนด"/>
    <s v="CS.6256904/045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17"/>
    <x v="3"/>
    <n v="2026"/>
    <s v="CP-07279"/>
    <x v="3"/>
    <x v="3"/>
    <s v="ค่าบริการตั้งศูนย์-ยางเล็ก"/>
    <s v="ไม่กำหนด"/>
    <s v="CS.8256904/154"/>
    <s v="คุณสมหมาย บุญเจริญกิจกุล"/>
    <s v="C10"/>
    <n v="1"/>
    <n v="400"/>
    <n v="0"/>
    <s v=" "/>
    <n v="373.83"/>
    <n v="26.17"/>
    <n v="400"/>
    <s v="CP03N"/>
    <x v="1"/>
  </r>
  <r>
    <x v="117"/>
    <x v="3"/>
    <n v="2026"/>
    <s v="CP-15532"/>
    <x v="38"/>
    <x v="38"/>
    <s v="อะไหล่ยางเล็ก"/>
    <s v="ไม่กำหนด"/>
    <s v="CS.8256904/155"/>
    <s v="คุณ จันทร์เพ็ญ สิงหพันธ์"/>
    <s v="C10"/>
    <n v="1"/>
    <n v="1150"/>
    <n v="0"/>
    <s v=" "/>
    <n v="1074.77"/>
    <n v="75.23"/>
    <n v="1150"/>
    <s v="CP03A"/>
    <x v="1"/>
  </r>
  <r>
    <x v="117"/>
    <x v="3"/>
    <n v="2026"/>
    <s v="CP-15532"/>
    <x v="39"/>
    <x v="39"/>
    <s v="อะไหล่ยางเล็ก"/>
    <s v="ไม่กำหนด"/>
    <s v="CS.8256904/155"/>
    <s v="คุณ จันทร์เพ็ญ สิงหพันธ์"/>
    <s v="C10"/>
    <n v="1"/>
    <n v="175"/>
    <n v="0"/>
    <s v=" "/>
    <n v="163.55000000000001"/>
    <n v="11.45"/>
    <n v="175"/>
    <s v="CP03A"/>
    <x v="1"/>
  </r>
  <r>
    <x v="117"/>
    <x v="3"/>
    <n v="2026"/>
    <s v="CP-15532"/>
    <x v="39"/>
    <x v="39"/>
    <s v="อะไหล่ยางเล็ก"/>
    <s v="ไม่กำหนด"/>
    <s v="CS.8256904/155"/>
    <s v="คุณ จันทร์เพ็ญ สิงหพันธ์"/>
    <s v="C10"/>
    <n v="1"/>
    <n v="175"/>
    <n v="0"/>
    <s v=" "/>
    <n v="0"/>
    <n v="0"/>
    <n v="0"/>
    <s v="CP03A"/>
    <x v="1"/>
  </r>
  <r>
    <x v="117"/>
    <x v="3"/>
    <n v="2026"/>
    <s v="CP-15532"/>
    <x v="17"/>
    <x v="17"/>
    <s v="อะไหล่ยางเล็ก"/>
    <s v="ไม่กำหนด"/>
    <s v="CS.8256904/155"/>
    <s v="คุณ จันทร์เพ็ญ สิงหพันธ์"/>
    <s v="C10"/>
    <n v="1"/>
    <n v="240"/>
    <n v="0"/>
    <s v=" "/>
    <n v="0"/>
    <n v="0"/>
    <n v="0"/>
    <s v="CP03A"/>
    <x v="1"/>
  </r>
  <r>
    <x v="117"/>
    <x v="3"/>
    <n v="2026"/>
    <s v="CP-15532"/>
    <x v="19"/>
    <x v="19"/>
    <s v="อะไหล่ยางเล็ก"/>
    <s v="ไม่กำหนด"/>
    <s v="CS.8256904/155"/>
    <s v="คุณ จันทร์เพ็ญ สิงหพันธ์"/>
    <s v="C10"/>
    <n v="1"/>
    <n v="20"/>
    <n v="0"/>
    <s v=" "/>
    <n v="18.690000000000001"/>
    <n v="1.31"/>
    <n v="20"/>
    <s v="CP03A"/>
    <x v="1"/>
  </r>
  <r>
    <x v="117"/>
    <x v="3"/>
    <n v="2026"/>
    <s v="CP-18760"/>
    <x v="57"/>
    <x v="57"/>
    <s v="ค่าบริการ"/>
    <s v="ไม่กำหนด"/>
    <s v="CS5256904/0048"/>
    <s v="คุณ กฤษดา ผ่องใส"/>
    <s v="หนึ่ง340"/>
    <n v="1"/>
    <n v="300"/>
    <n v="0"/>
    <s v=" "/>
    <n v="280.37"/>
    <n v="19.63"/>
    <n v="300"/>
    <s v="CPN"/>
    <x v="3"/>
  </r>
  <r>
    <x v="117"/>
    <x v="3"/>
    <n v="2026"/>
    <s v="CP-18760"/>
    <x v="19"/>
    <x v="19"/>
    <s v="อะไหล่ยางเล็ก"/>
    <s v="ไม่กำหนด"/>
    <s v="CS5256904/0048"/>
    <s v="คุณ กฤษดา ผ่องใส"/>
    <s v="หนึ่ง340"/>
    <n v="1"/>
    <n v="20"/>
    <n v="0"/>
    <s v=" "/>
    <n v="18.690000000000001"/>
    <n v="1.31"/>
    <n v="20"/>
    <s v="CPA"/>
    <x v="3"/>
  </r>
  <r>
    <x v="117"/>
    <x v="3"/>
    <n v="2026"/>
    <s v="CP-17706"/>
    <x v="2"/>
    <x v="2"/>
    <s v="ค่าแรง-ยางเล็ก"/>
    <s v="ไม่กำหนด"/>
    <s v="CS5256904/0049"/>
    <s v="ห้างหุ้นส่วนจำกัด ภาคิณ ทรานสปอร์ต"/>
    <s v="หนึ่ง340"/>
    <n v="2"/>
    <n v="120"/>
    <n v="0"/>
    <s v=" "/>
    <n v="224.3"/>
    <n v="15.7"/>
    <n v="240"/>
    <s v="CPN"/>
    <x v="3"/>
  </r>
  <r>
    <x v="117"/>
    <x v="3"/>
    <n v="2026"/>
    <s v="CP-17706"/>
    <x v="451"/>
    <x v="451"/>
    <s v="ค่าบริการตั้งศูนย์-ยางใหญ่"/>
    <s v="ไม่กำหนด"/>
    <s v="CS5256904/0049"/>
    <s v="ห้างหุ้นส่วนจำกัด ภาคิณ ทรานสปอร์ต"/>
    <s v="หนึ่ง340"/>
    <n v="1"/>
    <n v="850"/>
    <n v="0"/>
    <s v=" "/>
    <n v="794.39"/>
    <n v="55.61"/>
    <n v="850"/>
    <s v="CPN"/>
    <x v="3"/>
  </r>
  <r>
    <x v="117"/>
    <x v="3"/>
    <n v="2026"/>
    <s v="CP-17056"/>
    <x v="3"/>
    <x v="3"/>
    <s v="ค่าบริการตั้งศูนย์-ยางเล็ก"/>
    <s v="ไม่กำหนด"/>
    <s v="IV2256904/008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7"/>
    <x v="3"/>
    <n v="2026"/>
    <s v="CP-14032"/>
    <x v="137"/>
    <x v="137"/>
    <s v="ยางเล็ก ML"/>
    <s v="MLยางเล็ก"/>
    <s v="IV2256904/0090"/>
    <s v="บริษัท รีโว่เมด กรุ๊ป จำกัด"/>
    <s v="C11"/>
    <n v="4"/>
    <n v="5350"/>
    <n v="1498"/>
    <s v=" "/>
    <n v="18600"/>
    <n v="1302"/>
    <n v="19902"/>
    <s v="CPY26-M03"/>
    <x v="3"/>
  </r>
  <r>
    <x v="117"/>
    <x v="3"/>
    <n v="2026"/>
    <s v="CP-14032"/>
    <x v="2"/>
    <x v="2"/>
    <s v="ค่าแรง-ยางเล็ก"/>
    <s v="ไม่กำหนด"/>
    <s v="IV2256904/0090"/>
    <s v="บริษัท รีโว่เมด กรุ๊ป จำกัด"/>
    <s v="C11"/>
    <n v="4"/>
    <n v="120"/>
    <n v="0"/>
    <s v=" "/>
    <n v="0"/>
    <n v="0"/>
    <n v="0"/>
    <s v="CPN"/>
    <x v="3"/>
  </r>
  <r>
    <x v="117"/>
    <x v="3"/>
    <n v="2026"/>
    <s v="CP-14032"/>
    <x v="451"/>
    <x v="451"/>
    <s v="ค่าบริการตั้งศูนย์-ยางใหญ่"/>
    <s v="ไม่กำหนด"/>
    <s v="IV2256904/0090"/>
    <s v="บริษัท รีโว่เมด กรุ๊ป จำกัด"/>
    <s v="C11"/>
    <n v="1"/>
    <n v="850"/>
    <n v="0"/>
    <s v=" "/>
    <n v="0"/>
    <n v="0"/>
    <n v="0"/>
    <s v="CPN"/>
    <x v="3"/>
  </r>
  <r>
    <x v="117"/>
    <x v="3"/>
    <n v="2026"/>
    <s v="CP-000003034"/>
    <x v="16"/>
    <x v="16"/>
    <s v="อะไหล่ยางเล็ก"/>
    <s v="ไม่กำหนด"/>
    <s v="S.5256904/0031"/>
    <s v="บริษัท รอแยล-ดี (ไทยแลนด์) จำกัด  (สำนักงานใหญ่)"/>
    <s v="BYเล็ก/พต"/>
    <n v="1"/>
    <n v="1550"/>
    <n v="0"/>
    <s v=" "/>
    <n v="1448.6"/>
    <n v="101.4"/>
    <n v="1550"/>
    <s v="CP03A"/>
    <x v="1"/>
  </r>
  <r>
    <x v="117"/>
    <x v="3"/>
    <n v="2026"/>
    <s v="CP-000003034"/>
    <x v="30"/>
    <x v="30"/>
    <s v="อะไหล่ยางเล็ก"/>
    <s v="ไม่กำหนด"/>
    <s v="S.5256904/0031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117"/>
    <x v="3"/>
    <n v="2026"/>
    <s v="CP-000003034"/>
    <x v="428"/>
    <x v="428"/>
    <s v="อะไหล่ยางเล็ก"/>
    <s v="ไม่กำหนด"/>
    <s v="S.5256904/0031"/>
    <s v="บริษัท รอแยล-ดี (ไทยแลนด์) จำกัด  (สำนักงานใหญ่)"/>
    <s v="BYเล็ก/พต"/>
    <n v="1"/>
    <n v="350"/>
    <n v="0"/>
    <s v=" "/>
    <n v="327.10000000000002"/>
    <n v="22.9"/>
    <n v="350"/>
    <s v="CP03A"/>
    <x v="1"/>
  </r>
  <r>
    <x v="117"/>
    <x v="3"/>
    <n v="2026"/>
    <s v="CP-000003034"/>
    <x v="37"/>
    <x v="37"/>
    <s v="อะไหล่ยางเล็ก"/>
    <s v="ไม่กำหนด"/>
    <s v="S.5256904/0031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117"/>
    <x v="3"/>
    <n v="2026"/>
    <s v="CP-000003034"/>
    <x v="214"/>
    <x v="214"/>
    <s v="อะไหล่ยางเล็ก"/>
    <s v="ไม่กำหนด"/>
    <s v="S.5256904/0031"/>
    <s v="บริษัท รอแยล-ดี (ไทยแลนด์) จำกัด  (สำนักงานใหญ่)"/>
    <s v="BYเล็ก/พต"/>
    <n v="1"/>
    <n v="690"/>
    <n v="0"/>
    <s v=" "/>
    <n v="644.86"/>
    <n v="45.14"/>
    <n v="690"/>
    <s v="CP03A"/>
    <x v="1"/>
  </r>
  <r>
    <x v="117"/>
    <x v="3"/>
    <n v="2026"/>
    <s v="CP-000003034"/>
    <x v="977"/>
    <x v="977"/>
    <s v="อะไหล่ยางเล็ก"/>
    <s v="ไม่กำหนด"/>
    <s v="S.5256904/0031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A"/>
    <x v="1"/>
  </r>
  <r>
    <x v="117"/>
    <x v="3"/>
    <n v="2026"/>
    <s v="CP-000003034"/>
    <x v="373"/>
    <x v="373"/>
    <s v="น้ำมันเครื่อง"/>
    <s v="ไม่กำหนด"/>
    <s v="S.5256904/0031"/>
    <s v="บริษัท รอแยล-ดี (ไทยแลนด์) จำกัด  (สำนักงานใหญ่)"/>
    <s v="BYเล็ก/พต"/>
    <n v="4"/>
    <n v="200"/>
    <n v="0"/>
    <s v=" "/>
    <n v="747.66"/>
    <n v="52.34"/>
    <n v="800"/>
    <s v="CP03A"/>
    <x v="1"/>
  </r>
  <r>
    <x v="117"/>
    <x v="3"/>
    <n v="2026"/>
    <s v="CP-000003034"/>
    <x v="58"/>
    <x v="58"/>
    <s v="ค่าบริการ"/>
    <s v="ไม่กำหนด"/>
    <s v="S.5256904/0031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N"/>
    <x v="1"/>
  </r>
  <r>
    <x v="117"/>
    <x v="3"/>
    <n v="2026"/>
    <s v="CP-000003034"/>
    <x v="373"/>
    <x v="373"/>
    <s v="น้ำมันเครื่อง"/>
    <s v="ไม่กำหนด"/>
    <s v="S.5256904/0031"/>
    <s v="บริษัท รอแยล-ดี (ไทยแลนด์) จำกัด  (สำนักงานใหญ่)"/>
    <s v="BYเล็ก/พต"/>
    <n v="3"/>
    <n v="200"/>
    <n v="0"/>
    <s v=" "/>
    <n v="560.75"/>
    <n v="39.25"/>
    <n v="600"/>
    <s v="CP03A"/>
    <x v="1"/>
  </r>
  <r>
    <x v="117"/>
    <x v="3"/>
    <n v="2026"/>
    <s v="CP-000003034"/>
    <x v="59"/>
    <x v="59"/>
    <s v="ค่าบริการ"/>
    <s v="ไม่กำหนด"/>
    <s v="S.5256904/0031"/>
    <s v="บริษัท รอแยล-ดี (ไทยแลนด์) จำกัด  (สำนักงานใหญ่)"/>
    <s v="BYเล็ก/พต"/>
    <n v="1"/>
    <n v="200"/>
    <n v="0"/>
    <s v=" "/>
    <n v="186.92"/>
    <n v="13.08"/>
    <n v="200"/>
    <s v="CP03N"/>
    <x v="1"/>
  </r>
  <r>
    <x v="117"/>
    <x v="3"/>
    <n v="2026"/>
    <s v="CP-12222"/>
    <x v="140"/>
    <x v="140"/>
    <s v="อะไหล่ยางเล็ก"/>
    <s v="ไม่กำหนด"/>
    <s v="S.5256904/0032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17"/>
    <x v="3"/>
    <n v="2026"/>
    <s v="CP-12222"/>
    <x v="18"/>
    <x v="18"/>
    <s v="อะไหล่ยางเล็ก"/>
    <s v="ไม่กำหนด"/>
    <s v="S.5256904/0032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117"/>
    <x v="3"/>
    <n v="2026"/>
    <s v="CP-12222"/>
    <x v="18"/>
    <x v="18"/>
    <s v="อะไหล่ยางเล็ก"/>
    <s v="ไม่กำหนด"/>
    <s v="S.5256904/0032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17"/>
    <x v="3"/>
    <n v="2026"/>
    <s v="CP-12222"/>
    <x v="17"/>
    <x v="17"/>
    <s v="อะไหล่ยางเล็ก"/>
    <s v="ไม่กำหนด"/>
    <s v="S.5256904/0032"/>
    <s v="บริษัท ธนายุตไอซ์ จำกัด"/>
    <s v="BYเล็ก/พต"/>
    <n v="1"/>
    <n v="240"/>
    <n v="0"/>
    <s v=" "/>
    <n v="0"/>
    <n v="0"/>
    <n v="0"/>
    <s v="CP03A"/>
    <x v="1"/>
  </r>
  <r>
    <x v="117"/>
    <x v="3"/>
    <n v="2026"/>
    <s v="CP-12222"/>
    <x v="19"/>
    <x v="19"/>
    <s v="อะไหล่ยางเล็ก"/>
    <s v="ไม่กำหนด"/>
    <s v="S.5256904/0032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17"/>
    <x v="3"/>
    <n v="2026"/>
    <s v="CP-12222"/>
    <x v="630"/>
    <x v="630"/>
    <s v="อะไหล่นอก ยางเล็ก"/>
    <s v="ไม่กำหนด"/>
    <s v="S.5256904/0032"/>
    <s v="บริษัท ธนายุตไอซ์ จำกัด"/>
    <s v="BYเล็ก/พต"/>
    <n v="1"/>
    <n v="4050"/>
    <n v="202.5"/>
    <s v=" "/>
    <n v="3595.79"/>
    <n v="251.71"/>
    <n v="3847.5"/>
    <s v="CP03A"/>
    <x v="1"/>
  </r>
  <r>
    <x v="117"/>
    <x v="3"/>
    <n v="2026"/>
    <s v="CP-12222"/>
    <x v="67"/>
    <x v="67"/>
    <s v="อะไหล่sac"/>
    <s v="ไม่กำหนด"/>
    <s v="S.5256904/0032"/>
    <s v="บริษัท ธนายุตไอซ์ จำกัด"/>
    <s v="BYเล็ก/พต"/>
    <n v="2"/>
    <n v="520"/>
    <n v="52"/>
    <s v=" "/>
    <n v="923.36"/>
    <n v="64.64"/>
    <n v="988"/>
    <s v="CP03A"/>
    <x v="1"/>
  </r>
  <r>
    <x v="117"/>
    <x v="3"/>
    <n v="2026"/>
    <s v="CP-12222"/>
    <x v="64"/>
    <x v="64"/>
    <s v="ค่าบริการ"/>
    <s v="ไม่กำหนด"/>
    <s v="S.5256904/0032"/>
    <s v="บริษัท ธนายุตไอซ์ จำกัด"/>
    <s v="BYเล็ก/พต"/>
    <n v="2"/>
    <n v="480"/>
    <n v="48"/>
    <s v=" "/>
    <n v="852.34"/>
    <n v="59.66"/>
    <n v="912"/>
    <s v="CP03N"/>
    <x v="1"/>
  </r>
  <r>
    <x v="117"/>
    <x v="3"/>
    <n v="2026"/>
    <s v="CP-12222"/>
    <x v="140"/>
    <x v="140"/>
    <s v="อะไหล่ยางเล็ก"/>
    <s v="ไม่กำหนด"/>
    <s v="S.5256904/0033"/>
    <s v="บริษัท ธนายุตไอซ์ จำกัด"/>
    <s v="C10"/>
    <n v="1"/>
    <n v="1350"/>
    <n v="0"/>
    <s v=" "/>
    <n v="1261.68"/>
    <n v="88.32"/>
    <n v="1350"/>
    <s v="CP03A"/>
    <x v="1"/>
  </r>
  <r>
    <x v="117"/>
    <x v="3"/>
    <n v="2026"/>
    <s v="CP-12222"/>
    <x v="18"/>
    <x v="18"/>
    <s v="อะไหล่ยางเล็ก"/>
    <s v="ไม่กำหนด"/>
    <s v="S.5256904/0033"/>
    <s v="บริษัท ธนายุตไอซ์ จำกัด"/>
    <s v="C10"/>
    <n v="1"/>
    <n v="250"/>
    <n v="0"/>
    <s v=" "/>
    <n v="0"/>
    <n v="0"/>
    <n v="0"/>
    <s v="CP03A"/>
    <x v="1"/>
  </r>
  <r>
    <x v="117"/>
    <x v="3"/>
    <n v="2026"/>
    <s v="CP-12222"/>
    <x v="530"/>
    <x v="530"/>
    <s v="อะไหล่ยางเล็ก"/>
    <s v="ไม่กำหนด"/>
    <s v="S.5256904/0033"/>
    <s v="บริษัท ธนายุตไอซ์ จำกัด"/>
    <s v="C10"/>
    <n v="1"/>
    <n v="220"/>
    <n v="0"/>
    <s v=" "/>
    <n v="0"/>
    <n v="0"/>
    <n v="0"/>
    <s v="CP03A"/>
    <x v="1"/>
  </r>
  <r>
    <x v="117"/>
    <x v="3"/>
    <n v="2026"/>
    <s v="CP-12222"/>
    <x v="37"/>
    <x v="37"/>
    <s v="อะไหล่ยางเล็ก"/>
    <s v="ไม่กำหนด"/>
    <s v="S.5256904/0033"/>
    <s v="บริษัท ธนายุตไอซ์ จำกัด"/>
    <s v="C10"/>
    <n v="1"/>
    <n v="20"/>
    <n v="0"/>
    <s v=" "/>
    <n v="18.690000000000001"/>
    <n v="1.31"/>
    <n v="20"/>
    <s v="CP03A"/>
    <x v="1"/>
  </r>
  <r>
    <x v="117"/>
    <x v="3"/>
    <n v="2026"/>
    <s v="CP-12222"/>
    <x v="342"/>
    <x v="342"/>
    <s v="ยางเล็ก DS"/>
    <s v="DSยางเล็ก"/>
    <s v="S.5256904/0034"/>
    <s v="บริษัท ธนายุตไอซ์ จำกัด"/>
    <s v="BYเล็ก/พต"/>
    <n v="2"/>
    <n v="2080"/>
    <n v="208"/>
    <s v=" "/>
    <n v="3693.46"/>
    <n v="258.54000000000002"/>
    <n v="3952"/>
    <s v="CP03Y26-M02"/>
    <x v="1"/>
  </r>
  <r>
    <x v="117"/>
    <x v="3"/>
    <n v="2026"/>
    <s v="CP-12222"/>
    <x v="1"/>
    <x v="1"/>
    <s v="อะไหล่ยางเล็ก"/>
    <s v="อะไหล่นอก"/>
    <s v="S.5256904/0034"/>
    <s v="บริษัท ธนายุตไอซ์ จำกัด"/>
    <s v="BYเล็ก/พต"/>
    <n v="2"/>
    <n v="60"/>
    <n v="0"/>
    <s v=" "/>
    <n v="0"/>
    <n v="0"/>
    <n v="0"/>
    <s v="CP03A"/>
    <x v="1"/>
  </r>
  <r>
    <x v="118"/>
    <x v="3"/>
    <n v="2026"/>
    <s v="CP-17601"/>
    <x v="98"/>
    <x v="98"/>
    <s v="ค่าบริการ"/>
    <s v="ไม่กำหนด"/>
    <s v="CS.2256904/079"/>
    <s v="บริษัท เค.ที. ดีสเพลย์จำกัด (สำนักงานใหญ่)"/>
    <s v="BB/ปูน"/>
    <n v="2"/>
    <n v="400"/>
    <n v="0"/>
    <s v=" "/>
    <n v="747.66"/>
    <n v="52.34"/>
    <n v="800"/>
    <s v="CP04N"/>
    <x v="2"/>
  </r>
  <r>
    <x v="118"/>
    <x v="3"/>
    <n v="2026"/>
    <s v="CP-17601"/>
    <x v="1071"/>
    <x v="1071"/>
    <s v="อะไหล่นอก ยางเล็ก"/>
    <s v="ไม่กำหนด"/>
    <s v="CS.2256904/079"/>
    <s v="บริษัท เค.ที. ดีสเพลย์จำกัด (สำนักงานใหญ่)"/>
    <s v="BB/ปูน"/>
    <n v="1"/>
    <n v="1780"/>
    <n v="0"/>
    <s v=" "/>
    <n v="1663.55"/>
    <n v="116.45"/>
    <n v="1780"/>
    <s v="CP04A"/>
    <x v="2"/>
  </r>
  <r>
    <x v="118"/>
    <x v="3"/>
    <n v="2026"/>
    <s v="CP-18763"/>
    <x v="36"/>
    <x v="36"/>
    <s v="อะไหล่ยางเล็ก"/>
    <s v="ไม่กำหนด"/>
    <s v="CS.2256904/080"/>
    <s v="คุณศรัณยาภร ศรแจ่ม"/>
    <s v="BB/พงษ์"/>
    <n v="1"/>
    <n v="1250"/>
    <n v="0"/>
    <s v=" "/>
    <n v="1168.22"/>
    <n v="81.78"/>
    <n v="1250"/>
    <s v="CP04A"/>
    <x v="2"/>
  </r>
  <r>
    <x v="118"/>
    <x v="3"/>
    <n v="2026"/>
    <s v="CP-18763"/>
    <x v="54"/>
    <x v="54"/>
    <s v="อะไหล่ยางเล็ก"/>
    <s v="ไม่กำหนด"/>
    <s v="CS.2256904/080"/>
    <s v="คุณศรัณยาภร ศรแจ่ม"/>
    <s v="BB/พงษ์"/>
    <n v="1"/>
    <n v="200"/>
    <n v="0"/>
    <s v=" "/>
    <n v="186.92"/>
    <n v="13.08"/>
    <n v="200"/>
    <s v="CP04A"/>
    <x v="2"/>
  </r>
  <r>
    <x v="118"/>
    <x v="3"/>
    <n v="2026"/>
    <s v="CP-18763"/>
    <x v="19"/>
    <x v="19"/>
    <s v="อะไหล่ยางเล็ก"/>
    <s v="ไม่กำหนด"/>
    <s v="CS.2256904/080"/>
    <s v="คุณศรัณยาภร ศรแจ่ม"/>
    <s v="BB/พงษ์"/>
    <n v="1"/>
    <n v="20"/>
    <n v="0"/>
    <s v=" "/>
    <n v="18.690000000000001"/>
    <n v="1.31"/>
    <n v="20"/>
    <s v="CP04A"/>
    <x v="2"/>
  </r>
  <r>
    <x v="118"/>
    <x v="3"/>
    <n v="2026"/>
    <s v="CP-16029"/>
    <x v="28"/>
    <x v="28"/>
    <s v="อะไหล่ยางเล็ก"/>
    <s v="ไม่กำหนด"/>
    <s v="CS.2256904/081"/>
    <s v="คุณ สัญญา กฤตานนท์"/>
    <s v="BB/ปูน"/>
    <n v="1"/>
    <n v="1650"/>
    <n v="0"/>
    <s v=" "/>
    <n v="1542.06"/>
    <n v="107.94"/>
    <n v="1650"/>
    <s v="CP04A"/>
    <x v="2"/>
  </r>
  <r>
    <x v="118"/>
    <x v="3"/>
    <n v="2026"/>
    <s v="CP-16029"/>
    <x v="940"/>
    <x v="940"/>
    <s v="อะไหล่ยางเล็ก"/>
    <s v="ไม่กำหนด"/>
    <s v="CS.2256904/081"/>
    <s v="คุณ สัญญา กฤตานนท์"/>
    <s v="BB/ปูน"/>
    <n v="1"/>
    <n v="420"/>
    <n v="0"/>
    <s v=" "/>
    <n v="0"/>
    <n v="0"/>
    <n v="0"/>
    <s v="CP04A"/>
    <x v="2"/>
  </r>
  <r>
    <x v="118"/>
    <x v="3"/>
    <n v="2026"/>
    <s v="CP-16029"/>
    <x v="81"/>
    <x v="81"/>
    <s v="อะไหล่ยางเล็ก"/>
    <s v="ไม่กำหนด"/>
    <s v="CS.2256904/081"/>
    <s v="คุณ สัญญา กฤตานนท์"/>
    <s v="BB/ปูน"/>
    <n v="1"/>
    <n v="220"/>
    <n v="0"/>
    <s v=" "/>
    <n v="205.61"/>
    <n v="14.39"/>
    <n v="220"/>
    <s v="CP04A"/>
    <x v="2"/>
  </r>
  <r>
    <x v="118"/>
    <x v="3"/>
    <n v="2026"/>
    <s v="CP-16029"/>
    <x v="19"/>
    <x v="19"/>
    <s v="อะไหล่ยางเล็ก"/>
    <s v="ไม่กำหนด"/>
    <s v="CS.2256904/081"/>
    <s v="คุณ สัญญา กฤตานนท์"/>
    <s v="BB/ปูน"/>
    <n v="1"/>
    <n v="20"/>
    <n v="0"/>
    <s v=" "/>
    <n v="18.690000000000001"/>
    <n v="1.31"/>
    <n v="20"/>
    <s v="CP04A"/>
    <x v="2"/>
  </r>
  <r>
    <x v="118"/>
    <x v="3"/>
    <n v="2026"/>
    <s v="CP-18765"/>
    <x v="3"/>
    <x v="3"/>
    <s v="ค่าบริการตั้งศูนย์-ยางเล็ก"/>
    <s v="ไม่กำหนด"/>
    <s v="CS.2256904/082"/>
    <s v="คุณ ธรรมนูญ ทองลือ"/>
    <s v="BB/พงษ์"/>
    <n v="1"/>
    <n v="400"/>
    <n v="0"/>
    <s v=" "/>
    <n v="373.83"/>
    <n v="26.17"/>
    <n v="400"/>
    <s v="CP04N"/>
    <x v="2"/>
  </r>
  <r>
    <x v="118"/>
    <x v="3"/>
    <n v="2026"/>
    <s v="CP-18762"/>
    <x v="202"/>
    <x v="202"/>
    <s v="ยางเล็ก BS"/>
    <s v="BSยางเล็ก"/>
    <s v="CS.6256904/046"/>
    <s v="คุณพูนเพิ่ม ชัยวิจิตมลากูล"/>
    <s v="C13"/>
    <n v="4"/>
    <n v="2850"/>
    <n v="1140"/>
    <s v=" "/>
    <n v="9588.7900000000009"/>
    <n v="671.21"/>
    <n v="10260"/>
    <s v="CP02Y26-M03"/>
    <x v="0"/>
  </r>
  <r>
    <x v="118"/>
    <x v="3"/>
    <n v="2026"/>
    <s v="CP-18762"/>
    <x v="1"/>
    <x v="1"/>
    <s v="อะไหล่ยางเล็ก"/>
    <s v="อะไหล่นอก"/>
    <s v="CS.6256904/046"/>
    <s v="คุณพูนเพิ่ม ชัยวิจิตมลากูล"/>
    <s v="C13"/>
    <n v="4"/>
    <n v="60"/>
    <n v="0"/>
    <s v=" "/>
    <n v="0"/>
    <n v="0"/>
    <n v="0"/>
    <s v="CP02A"/>
    <x v="0"/>
  </r>
  <r>
    <x v="118"/>
    <x v="3"/>
    <n v="2026"/>
    <s v="CP-18762"/>
    <x v="2"/>
    <x v="2"/>
    <s v="ค่าแรง-ยางเล็ก"/>
    <s v="ไม่กำหนด"/>
    <s v="CS.6256904/046"/>
    <s v="คุณพูนเพิ่ม ชัยวิจิตมลากูล"/>
    <s v="C13"/>
    <n v="4"/>
    <n v="120"/>
    <n v="0"/>
    <s v=" "/>
    <n v="0"/>
    <n v="0"/>
    <n v="0"/>
    <s v="CP02N"/>
    <x v="0"/>
  </r>
  <r>
    <x v="118"/>
    <x v="3"/>
    <n v="2026"/>
    <s v="CP-18762"/>
    <x v="3"/>
    <x v="3"/>
    <s v="ค่าบริการตั้งศูนย์-ยางเล็ก"/>
    <s v="ไม่กำหนด"/>
    <s v="CS.6256904/046"/>
    <s v="คุณพูนเพิ่ม ชัยวิจิตมลากูล"/>
    <s v="C13"/>
    <n v="1"/>
    <n v="400"/>
    <n v="0"/>
    <s v=" "/>
    <n v="0"/>
    <n v="0"/>
    <n v="0"/>
    <s v="CP02N"/>
    <x v="0"/>
  </r>
  <r>
    <x v="118"/>
    <x v="3"/>
    <n v="2026"/>
    <s v="CP-18762"/>
    <x v="158"/>
    <x v="158"/>
    <s v="ของแจกของแถม"/>
    <s v="LEAO"/>
    <s v="CS.6256904/046"/>
    <s v="คุณพูนเพิ่ม ชัยวิจิตมลากูล"/>
    <s v="C13"/>
    <n v="1"/>
    <n v="1"/>
    <n v="0"/>
    <s v=" "/>
    <n v="0"/>
    <n v="0"/>
    <n v="0"/>
    <s v="CP02N"/>
    <x v="0"/>
  </r>
  <r>
    <x v="118"/>
    <x v="3"/>
    <n v="2026"/>
    <s v="CP-11624"/>
    <x v="858"/>
    <x v="858"/>
    <s v="ยางเล็ก LEAO"/>
    <s v="LEAO"/>
    <s v="CS.6256904/047"/>
    <s v="บริษัท ออโต้ ไดร์ฟ อีวี จำกัด (มหาชน) สำนักงานใหญ่"/>
    <s v="RP/ต่อ"/>
    <n v="4"/>
    <n v="3500"/>
    <n v="4000"/>
    <s v=" "/>
    <n v="9345.7900000000009"/>
    <n v="654.21"/>
    <n v="10000"/>
    <s v="CP02Y26-M03"/>
    <x v="0"/>
  </r>
  <r>
    <x v="118"/>
    <x v="3"/>
    <n v="2026"/>
    <s v="CP-11624"/>
    <x v="2"/>
    <x v="2"/>
    <s v="ค่าแรง-ยางเล็ก"/>
    <s v="ไม่กำหนด"/>
    <s v="CS.6256904/047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118"/>
    <x v="3"/>
    <n v="2026"/>
    <s v="CP-11624"/>
    <x v="3"/>
    <x v="3"/>
    <s v="ค่าบริการตั้งศูนย์-ยางเล็ก"/>
    <s v="ไม่กำหนด"/>
    <s v="CS.6256904/047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18"/>
    <x v="3"/>
    <n v="2026"/>
    <s v="CP-11624"/>
    <x v="1053"/>
    <x v="1053"/>
    <s v="ยางเล็ก PRINX"/>
    <s v="PRINX"/>
    <s v="CS.6256904/048"/>
    <s v="บริษัท ออโต้ ไดร์ฟ อีวี จำกัด (มหาชน) สำนักงานใหญ่"/>
    <s v="RP/ต่อ"/>
    <n v="4"/>
    <n v="2350"/>
    <n v="2600"/>
    <s v=" "/>
    <n v="6355.14"/>
    <n v="444.86"/>
    <n v="6800"/>
    <s v="CP02Y26-M03"/>
    <x v="0"/>
  </r>
  <r>
    <x v="118"/>
    <x v="3"/>
    <n v="2026"/>
    <s v="CP-11624"/>
    <x v="2"/>
    <x v="2"/>
    <s v="ค่าแรง-ยางเล็ก"/>
    <s v="ไม่กำหนด"/>
    <s v="CS.6256904/048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A"/>
    <x v="0"/>
  </r>
  <r>
    <x v="118"/>
    <x v="3"/>
    <n v="2026"/>
    <s v="CP-11624"/>
    <x v="3"/>
    <x v="3"/>
    <s v="ค่าบริการตั้งศูนย์-ยางเล็ก"/>
    <s v="ไม่กำหนด"/>
    <s v="CS.6256904/048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18"/>
    <x v="3"/>
    <n v="2026"/>
    <s v="CP-18761"/>
    <x v="1072"/>
    <x v="1072"/>
    <s v="ยางเล็ก BS"/>
    <s v="BSยางเล็ก"/>
    <s v="CS.8256904/156"/>
    <s v="คุณ ศิริวงศ์ อัศวสกุลไกร"/>
    <s v="BYเล็ก"/>
    <n v="4"/>
    <n v="3390"/>
    <n v="0"/>
    <s v=" "/>
    <n v="12672.9"/>
    <n v="887.1"/>
    <n v="13560"/>
    <s v="CP03Y26-M01"/>
    <x v="1"/>
  </r>
  <r>
    <x v="118"/>
    <x v="3"/>
    <n v="2026"/>
    <s v="CP-18761"/>
    <x v="1"/>
    <x v="1"/>
    <s v="อะไหล่ยางเล็ก"/>
    <s v="อะไหล่นอก"/>
    <s v="CS.8256904/156"/>
    <s v="คุณ ศิริวงศ์ อัศวสกุลไกร"/>
    <s v="BYเล็ก"/>
    <n v="4"/>
    <n v="60"/>
    <n v="0"/>
    <s v=" "/>
    <n v="0"/>
    <n v="0"/>
    <n v="0"/>
    <s v="CP03A"/>
    <x v="1"/>
  </r>
  <r>
    <x v="118"/>
    <x v="3"/>
    <n v="2026"/>
    <s v="CP-18761"/>
    <x v="2"/>
    <x v="2"/>
    <s v="ค่าแรง-ยางเล็ก"/>
    <s v="ไม่กำหนด"/>
    <s v="CS.8256904/156"/>
    <s v="คุณ ศิริวงศ์ อัศวสกุลไกร"/>
    <s v="BYเล็ก"/>
    <n v="4"/>
    <n v="120"/>
    <n v="0"/>
    <s v=" "/>
    <n v="0"/>
    <n v="0"/>
    <n v="0"/>
    <s v="CP03N"/>
    <x v="1"/>
  </r>
  <r>
    <x v="118"/>
    <x v="3"/>
    <n v="2026"/>
    <s v="CP-18761"/>
    <x v="3"/>
    <x v="3"/>
    <s v="ค่าบริการตั้งศูนย์-ยางเล็ก"/>
    <s v="ไม่กำหนด"/>
    <s v="CS.8256904/156"/>
    <s v="คุณ ศิริวงศ์ อัศวสกุลไกร"/>
    <s v="BYเล็ก"/>
    <n v="1"/>
    <n v="400"/>
    <n v="0"/>
    <s v=" "/>
    <n v="0"/>
    <n v="0"/>
    <n v="0"/>
    <s v="CP03N"/>
    <x v="1"/>
  </r>
  <r>
    <x v="118"/>
    <x v="3"/>
    <n v="2026"/>
    <s v="CP-17444"/>
    <x v="3"/>
    <x v="3"/>
    <s v="ค่าบริการตั้งศูนย์-ยางเล็ก"/>
    <s v="ไม่กำหนด"/>
    <s v="CS.8256904/157"/>
    <s v="คุณ สหภัส ภู่โพธิ์"/>
    <s v="BYเล็ก"/>
    <n v="1"/>
    <n v="400"/>
    <n v="0"/>
    <s v=" "/>
    <n v="373.83"/>
    <n v="26.17"/>
    <n v="400"/>
    <s v="CP03N"/>
    <x v="1"/>
  </r>
  <r>
    <x v="118"/>
    <x v="3"/>
    <n v="2026"/>
    <s v="CP-16756"/>
    <x v="1073"/>
    <x v="1073"/>
    <s v="ยางเล็ก (รวมยี่ห้อ)"/>
    <s v="SAILUN"/>
    <s v="CS.8256904/158"/>
    <s v="บริษัท พันตาวี จำกัด (สำนักงานใหญ่)"/>
    <s v="BYเล็ก"/>
    <n v="4"/>
    <n v="1600"/>
    <n v="0"/>
    <s v=" "/>
    <n v="5981.31"/>
    <n v="418.69"/>
    <n v="6400"/>
    <s v="CP03Y26-M01"/>
    <x v="1"/>
  </r>
  <r>
    <x v="118"/>
    <x v="3"/>
    <n v="2026"/>
    <s v="CP-16756"/>
    <x v="1"/>
    <x v="1"/>
    <s v="อะไหล่ยางเล็ก"/>
    <s v="อะไหล่นอก"/>
    <s v="CS.8256904/158"/>
    <s v="บริษัท พันตาวี จำกัด (สำนักงานใหญ่)"/>
    <s v="BYเล็ก"/>
    <n v="4"/>
    <n v="60"/>
    <n v="0"/>
    <s v=" "/>
    <n v="0"/>
    <n v="0"/>
    <n v="0"/>
    <s v="CP03A"/>
    <x v="1"/>
  </r>
  <r>
    <x v="118"/>
    <x v="3"/>
    <n v="2026"/>
    <s v="CP-16756"/>
    <x v="2"/>
    <x v="2"/>
    <s v="ค่าแรง-ยางเล็ก"/>
    <s v="ไม่กำหนด"/>
    <s v="CS.8256904/158"/>
    <s v="บริษัท พันตาวี จำกัด (สำนักงานใหญ่)"/>
    <s v="BYเล็ก"/>
    <n v="4"/>
    <n v="120"/>
    <n v="0"/>
    <s v=" "/>
    <n v="0"/>
    <n v="0"/>
    <n v="0"/>
    <s v="CP03N"/>
    <x v="1"/>
  </r>
  <r>
    <x v="118"/>
    <x v="3"/>
    <n v="2026"/>
    <s v="CP-16756"/>
    <x v="3"/>
    <x v="3"/>
    <s v="ค่าบริการตั้งศูนย์-ยางเล็ก"/>
    <s v="ไม่กำหนด"/>
    <s v="CS.8256904/158"/>
    <s v="บริษัท พันตาวี จำกัด (สำนักงานใหญ่)"/>
    <s v="BYเล็ก"/>
    <n v="1"/>
    <n v="400"/>
    <n v="0"/>
    <s v=" "/>
    <n v="0"/>
    <n v="0"/>
    <n v="0"/>
    <s v="CP03N"/>
    <x v="1"/>
  </r>
  <r>
    <x v="118"/>
    <x v="3"/>
    <n v="2026"/>
    <s v="CP-16629"/>
    <x v="70"/>
    <x v="70"/>
    <s v="อะไหล่ยางเล็ก"/>
    <s v="ไม่กำหนด"/>
    <s v="CS.8256904/159"/>
    <s v="คุณ เสฐิยร กองสูงเนิน"/>
    <s v="BYเล็ก"/>
    <n v="1"/>
    <n v="140"/>
    <n v="0"/>
    <s v=" "/>
    <n v="130.84"/>
    <n v="9.16"/>
    <n v="140"/>
    <s v="CP03A"/>
    <x v="1"/>
  </r>
  <r>
    <x v="118"/>
    <x v="3"/>
    <n v="2026"/>
    <s v="CP000089"/>
    <x v="13"/>
    <x v="13"/>
    <s v="ค่าแรง-ยางเล็ก"/>
    <s v="ไม่กำหนด"/>
    <s v="CS.8256904/160"/>
    <s v="คุณ สุโข ศรีโชคจินดา"/>
    <s v="BYเล็ก"/>
    <n v="4"/>
    <n v="50"/>
    <n v="0"/>
    <s v=" "/>
    <n v="186.92"/>
    <n v="13.08"/>
    <n v="200"/>
    <s v="CP03N"/>
    <x v="1"/>
  </r>
  <r>
    <x v="118"/>
    <x v="3"/>
    <n v="2026"/>
    <s v="CP-18764"/>
    <x v="3"/>
    <x v="3"/>
    <s v="ค่าบริการตั้งศูนย์-ยางเล็ก"/>
    <s v="ไม่กำหนด"/>
    <s v="CS.8256904/161"/>
    <s v="คุณ สุรศักดิ์ คิวลือวงศ์"/>
    <s v="BYเล็ก"/>
    <n v="1"/>
    <n v="400"/>
    <n v="0"/>
    <s v=" "/>
    <n v="373.83"/>
    <n v="26.17"/>
    <n v="400"/>
    <s v="CP03N"/>
    <x v="1"/>
  </r>
  <r>
    <x v="118"/>
    <x v="3"/>
    <n v="2026"/>
    <s v="CP-15020"/>
    <x v="43"/>
    <x v="43"/>
    <s v="อะไหล่ยางเล็ก"/>
    <s v="ไม่กำหนด"/>
    <s v="CS.8256904/162"/>
    <s v="คุณ สุกรี เสนาณรงค์"/>
    <s v="BYเล็ก"/>
    <n v="1"/>
    <n v="790"/>
    <n v="0"/>
    <s v=" "/>
    <n v="738.32"/>
    <n v="51.68"/>
    <n v="790"/>
    <s v="CP03A"/>
    <x v="1"/>
  </r>
  <r>
    <x v="118"/>
    <x v="3"/>
    <n v="2026"/>
    <s v="CP-15020"/>
    <x v="44"/>
    <x v="44"/>
    <s v="อะไหล่ยางเล็ก"/>
    <s v="ไม่กำหนด"/>
    <s v="CS.8256904/162"/>
    <s v="คุณ สุกรี เสนาณรงค์"/>
    <s v="BYเล็ก"/>
    <n v="1"/>
    <n v="215"/>
    <n v="0"/>
    <s v=" "/>
    <n v="0"/>
    <n v="0"/>
    <n v="0"/>
    <s v="CP03A"/>
    <x v="1"/>
  </r>
  <r>
    <x v="118"/>
    <x v="3"/>
    <n v="2026"/>
    <s v="CP-15020"/>
    <x v="17"/>
    <x v="17"/>
    <s v="อะไหล่ยางเล็ก"/>
    <s v="ไม่กำหนด"/>
    <s v="CS.8256904/162"/>
    <s v="คุณ สุกรี เสนาณรงค์"/>
    <s v="BYเล็ก"/>
    <n v="1"/>
    <n v="240"/>
    <n v="0"/>
    <s v=" "/>
    <n v="0"/>
    <n v="0"/>
    <n v="0"/>
    <s v="CP03A"/>
    <x v="1"/>
  </r>
  <r>
    <x v="118"/>
    <x v="3"/>
    <n v="2026"/>
    <s v="CP-15020"/>
    <x v="19"/>
    <x v="19"/>
    <s v="อะไหล่ยางเล็ก"/>
    <s v="ไม่กำหนด"/>
    <s v="CS.8256904/162"/>
    <s v="คุณ สุกรี เสนาณรงค์"/>
    <s v="BYเล็ก"/>
    <n v="1"/>
    <n v="20"/>
    <n v="0"/>
    <s v=" "/>
    <n v="18.690000000000001"/>
    <n v="1.31"/>
    <n v="20"/>
    <s v="CP03A"/>
    <x v="1"/>
  </r>
  <r>
    <x v="118"/>
    <x v="3"/>
    <n v="2026"/>
    <s v="CP-10583"/>
    <x v="373"/>
    <x v="373"/>
    <s v="น้ำมันเครื่อง"/>
    <s v="ไม่กำหนด"/>
    <s v="CS5256904/0050"/>
    <s v="คุณ ชมพู  ปาปะโต"/>
    <s v="หนึ่ง340"/>
    <n v="6"/>
    <n v="200"/>
    <n v="0"/>
    <s v=" "/>
    <n v="1121.5"/>
    <n v="78.5"/>
    <n v="1200"/>
    <s v="CPA"/>
    <x v="3"/>
  </r>
  <r>
    <x v="118"/>
    <x v="3"/>
    <n v="2026"/>
    <s v="CP-000002255"/>
    <x v="1074"/>
    <x v="1074"/>
    <s v="ยางเล็ก DS"/>
    <s v="DSยางเล็ก"/>
    <s v="CS5256904/0051"/>
    <s v="คุณวรรณพงศ์  บูลย์ประมุข"/>
    <s v="A /เอ"/>
    <n v="4"/>
    <n v="3440"/>
    <n v="0"/>
    <s v=" "/>
    <n v="12859.81"/>
    <n v="900.19"/>
    <n v="13760"/>
    <s v="CPY26-M02"/>
    <x v="3"/>
  </r>
  <r>
    <x v="118"/>
    <x v="3"/>
    <n v="2026"/>
    <s v="CP-000002255"/>
    <x v="1"/>
    <x v="1"/>
    <s v="อะไหล่ยางเล็ก"/>
    <s v="อะไหล่นอก"/>
    <s v="CS5256904/0051"/>
    <s v="คุณวรรณพงศ์  บูลย์ประมุข"/>
    <s v="A /เอ"/>
    <n v="4"/>
    <n v="60"/>
    <n v="0"/>
    <s v=" "/>
    <n v="0"/>
    <n v="0"/>
    <n v="0"/>
    <s v="CPA"/>
    <x v="3"/>
  </r>
  <r>
    <x v="118"/>
    <x v="3"/>
    <n v="2026"/>
    <s v="CP-000002255"/>
    <x v="13"/>
    <x v="13"/>
    <s v="ค่าแรง-ยางเล็ก"/>
    <s v="ไม่กำหนด"/>
    <s v="CS5256904/0051"/>
    <s v="คุณวรรณพงศ์  บูลย์ประมุข"/>
    <s v="A /เอ"/>
    <n v="4"/>
    <n v="50"/>
    <n v="0"/>
    <s v=" "/>
    <n v="0"/>
    <n v="0"/>
    <n v="0"/>
    <s v="CPN"/>
    <x v="3"/>
  </r>
  <r>
    <x v="118"/>
    <x v="3"/>
    <n v="2026"/>
    <s v="CP-000002255"/>
    <x v="25"/>
    <x v="25"/>
    <s v="ค่าแรง-ยางเล็ก"/>
    <s v="ไม่กำหนด"/>
    <s v="CS5256904/0051"/>
    <s v="คุณวรรณพงศ์  บูลย์ประมุข"/>
    <s v="A /เอ"/>
    <n v="4"/>
    <n v="150"/>
    <n v="0"/>
    <s v=" "/>
    <n v="0"/>
    <n v="0"/>
    <n v="0"/>
    <s v="CPN"/>
    <x v="3"/>
  </r>
  <r>
    <x v="118"/>
    <x v="3"/>
    <n v="2026"/>
    <s v="CP-000002255"/>
    <x v="26"/>
    <x v="26"/>
    <s v="ค่าบริการตั้งศูนย์-ยางเล็ก"/>
    <s v="ไม่กำหนด"/>
    <s v="CS5256904/0051"/>
    <s v="คุณวรรณพงศ์  บูลย์ประมุข"/>
    <s v="A /เอ"/>
    <n v="1"/>
    <n v="500"/>
    <n v="0"/>
    <s v=" "/>
    <n v="0"/>
    <n v="0"/>
    <n v="0"/>
    <s v="CPN"/>
    <x v="3"/>
  </r>
  <r>
    <x v="118"/>
    <x v="3"/>
    <n v="2026"/>
    <s v="CP-000002255"/>
    <x v="149"/>
    <x v="149"/>
    <s v="ของแจกของแถม"/>
    <s v="ไม่กำหนด"/>
    <s v="CS5256904/0051"/>
    <s v="คุณวรรณพงศ์  บูลย์ประมุข"/>
    <s v="A /เอ"/>
    <n v="1"/>
    <n v="1"/>
    <n v="0"/>
    <s v=" "/>
    <n v="0"/>
    <n v="0"/>
    <n v="0"/>
    <s v="CPN"/>
    <x v="3"/>
  </r>
  <r>
    <x v="118"/>
    <x v="3"/>
    <n v="2026"/>
    <s v="CP-17056"/>
    <x v="3"/>
    <x v="3"/>
    <s v="ค่าบริการตั้งศูนย์-ยางเล็ก"/>
    <s v="ไม่กำหนด"/>
    <s v="IV2256904/009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8"/>
    <x v="3"/>
    <n v="2026"/>
    <s v="CP-17056"/>
    <x v="451"/>
    <x v="451"/>
    <s v="ค่าบริการตั้งศูนย์-ยางใหญ่"/>
    <s v="ไม่กำหนด"/>
    <s v="IV2256904/0092"/>
    <s v="บริษัท ซี.อาร์.ออโต้ บางบัวทอง จำกัด"/>
    <s v="หนึ่ง340"/>
    <n v="1"/>
    <n v="850"/>
    <n v="0"/>
    <s v=" "/>
    <n v="794.39"/>
    <n v="55.61"/>
    <n v="850"/>
    <s v="CPN"/>
    <x v="3"/>
  </r>
  <r>
    <x v="118"/>
    <x v="3"/>
    <n v="2026"/>
    <s v="CP-17056"/>
    <x v="3"/>
    <x v="3"/>
    <s v="ค่าบริการตั้งศูนย์-ยางเล็ก"/>
    <s v="ไม่กำหนด"/>
    <s v="IV2256904/009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8"/>
    <x v="3"/>
    <n v="2026"/>
    <s v="CP-17056"/>
    <x v="3"/>
    <x v="3"/>
    <s v="ค่าบริการตั้งศูนย์-ยางเล็ก"/>
    <s v="ไม่กำหนด"/>
    <s v="IV2256904/009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18"/>
    <x v="3"/>
    <n v="2026"/>
    <s v="CP-000003034"/>
    <x v="26"/>
    <x v="26"/>
    <s v="ค่าบริการตั้งศูนย์-ยางเล็ก"/>
    <s v="ไม่กำหนด"/>
    <s v="S.5256904/0035"/>
    <s v="บริษัท รอแยล-ดี (ไทยแลนด์) จำกัด  (สำนักงานใหญ่)"/>
    <s v="BYเล็ก/พต"/>
    <n v="1"/>
    <n v="500"/>
    <n v="0"/>
    <s v=" "/>
    <n v="467.29"/>
    <n v="32.71"/>
    <n v="500"/>
    <s v="CP03N"/>
    <x v="1"/>
  </r>
  <r>
    <x v="119"/>
    <x v="3"/>
    <n v="2026"/>
    <s v="CP-18767"/>
    <x v="28"/>
    <x v="28"/>
    <s v="อะไหล่ยางเล็ก"/>
    <s v="ไม่กำหนด"/>
    <s v="CS.2256904/083"/>
    <s v="คุณ ณัฐปกิจฎ์ อบเชย"/>
    <s v="BB/พงษ์"/>
    <n v="1"/>
    <n v="1650"/>
    <n v="0"/>
    <s v=" "/>
    <n v="1542.06"/>
    <n v="107.94"/>
    <n v="1650"/>
    <s v="CP04A"/>
    <x v="2"/>
  </r>
  <r>
    <x v="119"/>
    <x v="3"/>
    <n v="2026"/>
    <s v="CP-18767"/>
    <x v="19"/>
    <x v="19"/>
    <s v="อะไหล่ยางเล็ก"/>
    <s v="ไม่กำหนด"/>
    <s v="CS.2256904/083"/>
    <s v="คุณ ณัฐปกิจฎ์ อบเชย"/>
    <s v="BB/พงษ์"/>
    <n v="1"/>
    <n v="20"/>
    <n v="0"/>
    <s v=" "/>
    <n v="18.690000000000001"/>
    <n v="1.31"/>
    <n v="20"/>
    <s v="CP04A"/>
    <x v="2"/>
  </r>
  <r>
    <x v="119"/>
    <x v="3"/>
    <n v="2026"/>
    <s v="CP-18767"/>
    <x v="81"/>
    <x v="81"/>
    <s v="อะไหล่ยางเล็ก"/>
    <s v="ไม่กำหนด"/>
    <s v="CS.2256904/083"/>
    <s v="คุณ ณัฐปกิจฎ์ อบเชย"/>
    <s v="BB/พงษ์"/>
    <n v="1"/>
    <n v="220"/>
    <n v="0"/>
    <s v=" "/>
    <n v="205.61"/>
    <n v="14.39"/>
    <n v="220"/>
    <s v="CP04A"/>
    <x v="2"/>
  </r>
  <r>
    <x v="119"/>
    <x v="3"/>
    <n v="2026"/>
    <s v="CP-09166"/>
    <x v="1075"/>
    <x v="1075"/>
    <s v="ยางเล็ก ML"/>
    <s v="MLยางเล็ก"/>
    <s v="CS.2256904/084"/>
    <s v="บริษัท ไทรทองรุ่งเรือง 2020 จำกัด"/>
    <s v="BB/พงษ์"/>
    <n v="2"/>
    <n v="15500"/>
    <n v="0"/>
    <s v=" "/>
    <n v="28971.96"/>
    <n v="2028.04"/>
    <n v="31000"/>
    <s v="CP04Y25-M10"/>
    <x v="2"/>
  </r>
  <r>
    <x v="119"/>
    <x v="3"/>
    <n v="2026"/>
    <s v="CP-09166"/>
    <x v="1076"/>
    <x v="1076"/>
    <s v="ยางเล็ก ML"/>
    <s v="MLยางเล็ก"/>
    <s v="CS.2256904/084"/>
    <s v="บริษัท ไทรทองรุ่งเรือง 2020 จำกัด"/>
    <s v="BB/พงษ์"/>
    <n v="2"/>
    <n v="15500"/>
    <n v="0"/>
    <s v=" "/>
    <n v="28971.96"/>
    <n v="2028.04"/>
    <n v="31000"/>
    <s v="CP04Y25-M12"/>
    <x v="2"/>
  </r>
  <r>
    <x v="119"/>
    <x v="3"/>
    <n v="2026"/>
    <s v="CP-18766"/>
    <x v="432"/>
    <x v="432"/>
    <s v="ยางเล็ก BS"/>
    <s v="BSยางเล็ก"/>
    <s v="CS.6256904/049"/>
    <s v="คุณบุณยาพร สังขวุฒิชัยกุล"/>
    <s v="C13"/>
    <n v="4"/>
    <n v="3150"/>
    <n v="1260"/>
    <s v=" "/>
    <n v="10598.13"/>
    <n v="741.87"/>
    <n v="11340"/>
    <s v="CP02Y26-M03"/>
    <x v="0"/>
  </r>
  <r>
    <x v="119"/>
    <x v="3"/>
    <n v="2026"/>
    <s v="CP-18766"/>
    <x v="1"/>
    <x v="1"/>
    <s v="อะไหล่ยางเล็ก"/>
    <s v="อะไหล่นอก"/>
    <s v="CS.6256904/049"/>
    <s v="คุณบุณยาพร สังขวุฒิชัยกุล"/>
    <s v="C13"/>
    <n v="4"/>
    <n v="60"/>
    <n v="0"/>
    <s v=" "/>
    <n v="0"/>
    <n v="0"/>
    <n v="0"/>
    <s v="CP02A"/>
    <x v="0"/>
  </r>
  <r>
    <x v="119"/>
    <x v="3"/>
    <n v="2026"/>
    <s v="CP-18766"/>
    <x v="2"/>
    <x v="2"/>
    <s v="ค่าแรง-ยางเล็ก"/>
    <s v="ไม่กำหนด"/>
    <s v="CS.6256904/049"/>
    <s v="คุณบุณยาพร สังขวุฒิชัยกุล"/>
    <s v="C13"/>
    <n v="4"/>
    <n v="120"/>
    <n v="0"/>
    <s v=" "/>
    <n v="0"/>
    <n v="0"/>
    <n v="0"/>
    <s v="CP02N"/>
    <x v="0"/>
  </r>
  <r>
    <x v="119"/>
    <x v="3"/>
    <n v="2026"/>
    <s v="CP-18766"/>
    <x v="3"/>
    <x v="3"/>
    <s v="ค่าบริการตั้งศูนย์-ยางเล็ก"/>
    <s v="ไม่กำหนด"/>
    <s v="CS.6256904/049"/>
    <s v="คุณบุณยาพร สังขวุฒิชัยกุล"/>
    <s v="C13"/>
    <n v="1"/>
    <n v="400"/>
    <n v="0"/>
    <s v=" "/>
    <n v="0"/>
    <n v="0"/>
    <n v="0"/>
    <s v="CP02N"/>
    <x v="0"/>
  </r>
  <r>
    <x v="119"/>
    <x v="3"/>
    <n v="2026"/>
    <s v="CP-18766"/>
    <x v="4"/>
    <x v="4"/>
    <s v="ของแจกของแถม"/>
    <s v="DUNLOP"/>
    <s v="CS.6256904/049"/>
    <s v="คุณบุณยาพร สังขวุฒิชัยกุล"/>
    <s v="C13"/>
    <n v="1"/>
    <n v="1"/>
    <n v="0"/>
    <s v=" "/>
    <n v="0"/>
    <n v="0"/>
    <n v="0"/>
    <s v="CP02N"/>
    <x v="0"/>
  </r>
  <r>
    <x v="119"/>
    <x v="3"/>
    <n v="2026"/>
    <s v="CP-14024"/>
    <x v="1077"/>
    <x v="1077"/>
    <s v="อะไหล่นอก ยางเล็ก"/>
    <s v="ไม่กำหนด"/>
    <s v="CS.6256904/050"/>
    <s v="คุณดนยา ธนะอุดม"/>
    <s v="RP/ต่อ"/>
    <n v="2"/>
    <n v="2190"/>
    <n v="219"/>
    <s v=" "/>
    <n v="3888.79"/>
    <n v="272.20999999999998"/>
    <n v="4161"/>
    <s v="CP02A"/>
    <x v="0"/>
  </r>
  <r>
    <x v="119"/>
    <x v="3"/>
    <n v="2026"/>
    <s v="CP-14024"/>
    <x v="1078"/>
    <x v="1078"/>
    <s v="อะไหล่นอก ยางเล็ก"/>
    <s v="ไม่กำหนด"/>
    <s v="CS.6256904/050"/>
    <s v="คุณดนยา ธนะอุดม"/>
    <s v="RP/ต่อ"/>
    <n v="2"/>
    <n v="590"/>
    <n v="59"/>
    <s v=" "/>
    <n v="1047.6600000000001"/>
    <n v="73.34"/>
    <n v="1121"/>
    <s v="CP02A"/>
    <x v="0"/>
  </r>
  <r>
    <x v="119"/>
    <x v="3"/>
    <n v="2026"/>
    <s v="CP-14024"/>
    <x v="1079"/>
    <x v="1079"/>
    <s v="อะไหล่นอก ยางเล็ก"/>
    <s v="ไม่กำหนด"/>
    <s v="CS.6256904/050"/>
    <s v="คุณดนยา ธนะอุดม"/>
    <s v="RP/ต่อ"/>
    <n v="2"/>
    <n v="490"/>
    <n v="49"/>
    <s v=" "/>
    <n v="870.09"/>
    <n v="60.91"/>
    <n v="931"/>
    <s v="CP02A"/>
    <x v="0"/>
  </r>
  <r>
    <x v="119"/>
    <x v="3"/>
    <n v="2026"/>
    <s v="CP-14024"/>
    <x v="1080"/>
    <x v="1080"/>
    <s v="อะไหล่นอก ยางเล็ก"/>
    <s v="ไม่กำหนด"/>
    <s v="CS.6256904/050"/>
    <s v="คุณดนยา ธนะอุดม"/>
    <s v="RP/ต่อ"/>
    <n v="2"/>
    <n v="490"/>
    <n v="49"/>
    <s v=" "/>
    <n v="870.09"/>
    <n v="60.91"/>
    <n v="931"/>
    <s v="CP02A"/>
    <x v="0"/>
  </r>
  <r>
    <x v="119"/>
    <x v="3"/>
    <n v="2026"/>
    <s v="CP-14024"/>
    <x v="1081"/>
    <x v="1081"/>
    <s v="อะไหล่นอก ยางเล็ก"/>
    <s v="ไม่กำหนด"/>
    <s v="CS.6256904/050"/>
    <s v="คุณดนยา ธนะอุดม"/>
    <s v="RP/ต่อ"/>
    <n v="2"/>
    <n v="490"/>
    <n v="49"/>
    <s v=" "/>
    <n v="870.09"/>
    <n v="60.91"/>
    <n v="931"/>
    <s v="CP02A"/>
    <x v="0"/>
  </r>
  <r>
    <x v="119"/>
    <x v="3"/>
    <n v="2026"/>
    <s v="CP-14024"/>
    <x v="1082"/>
    <x v="1082"/>
    <s v="อะไหล่นอก ยางเล็ก"/>
    <s v="ไม่กำหนด"/>
    <s v="CS.6256904/050"/>
    <s v="คุณดนยา ธนะอุดม"/>
    <s v="RP/ต่อ"/>
    <n v="2"/>
    <n v="1890"/>
    <n v="189"/>
    <s v=" "/>
    <n v="3356.07"/>
    <n v="234.93"/>
    <n v="3591"/>
    <s v="CP02A"/>
    <x v="0"/>
  </r>
  <r>
    <x v="119"/>
    <x v="3"/>
    <n v="2026"/>
    <s v="CP-14024"/>
    <x v="1083"/>
    <x v="1083"/>
    <s v="อะไหล่ยางเล็ก"/>
    <s v="ไม่กำหนด"/>
    <s v="CS.6256904/050"/>
    <s v="คุณดนยา ธนะอุดม"/>
    <s v="RP/ต่อ"/>
    <n v="2"/>
    <n v="870"/>
    <n v="87"/>
    <s v=" "/>
    <n v="1544.86"/>
    <n v="108.14"/>
    <n v="1653"/>
    <s v="CP02A"/>
    <x v="0"/>
  </r>
  <r>
    <x v="119"/>
    <x v="3"/>
    <n v="2026"/>
    <s v="CP-14024"/>
    <x v="1084"/>
    <x v="1084"/>
    <s v="อะไหล่ยางเล็ก"/>
    <s v="ไม่กำหนด"/>
    <s v="CS.6256904/050"/>
    <s v="คุณดนยา ธนะอุดม"/>
    <s v="RP/ต่อ"/>
    <n v="2"/>
    <n v="790"/>
    <n v="79"/>
    <s v=" "/>
    <n v="1402.8"/>
    <n v="98.2"/>
    <n v="1501"/>
    <s v="CP02A"/>
    <x v="0"/>
  </r>
  <r>
    <x v="119"/>
    <x v="3"/>
    <n v="2026"/>
    <s v="CP-14024"/>
    <x v="1085"/>
    <x v="1085"/>
    <s v="อะไหล่นอก ยางเล็ก"/>
    <s v="ไม่กำหนด"/>
    <s v="CS.6256904/050"/>
    <s v="คุณดนยา ธนะอุดม"/>
    <s v="RP/ต่อ"/>
    <n v="2"/>
    <n v="390"/>
    <n v="39"/>
    <s v=" "/>
    <n v="692.52"/>
    <n v="48.48"/>
    <n v="741"/>
    <s v="CP02A"/>
    <x v="0"/>
  </r>
  <r>
    <x v="119"/>
    <x v="3"/>
    <n v="2026"/>
    <s v="CP-14024"/>
    <x v="1086"/>
    <x v="1086"/>
    <s v="อะไหล่นอก ยางเล็ก"/>
    <s v="ไม่กำหนด"/>
    <s v="CS.6256904/050"/>
    <s v="คุณดนยา ธนะอุดม"/>
    <s v="RP/ต่อ"/>
    <n v="1"/>
    <n v="2090"/>
    <n v="104.5"/>
    <s v=" "/>
    <n v="1855.61"/>
    <n v="129.88999999999999"/>
    <n v="1985.5"/>
    <s v="CP02A"/>
    <x v="0"/>
  </r>
  <r>
    <x v="119"/>
    <x v="3"/>
    <n v="2026"/>
    <s v="CP-14024"/>
    <x v="1087"/>
    <x v="1087"/>
    <s v="อะไหล่นอก ยางเล็ก"/>
    <s v="ไม่กำหนด"/>
    <s v="CS.6256904/050"/>
    <s v="คุณดนยา ธนะอุดม"/>
    <s v="RP/ต่อ"/>
    <n v="2"/>
    <n v="3210"/>
    <n v="321"/>
    <s v=" "/>
    <n v="5700"/>
    <n v="399"/>
    <n v="6099"/>
    <s v="CP02A"/>
    <x v="0"/>
  </r>
  <r>
    <x v="119"/>
    <x v="3"/>
    <n v="2026"/>
    <s v="CP-14024"/>
    <x v="98"/>
    <x v="98"/>
    <s v="ค่าบริการ"/>
    <s v="ไม่กำหนด"/>
    <s v="CS.6256904/050"/>
    <s v="คุณดนยา ธนะอุดม"/>
    <s v="RP/ต่อ"/>
    <n v="2"/>
    <n v="400"/>
    <n v="0"/>
    <s v=" "/>
    <n v="747.66"/>
    <n v="52.34"/>
    <n v="800"/>
    <s v="CP02N"/>
    <x v="0"/>
  </r>
  <r>
    <x v="119"/>
    <x v="3"/>
    <n v="2026"/>
    <s v="CP-14024"/>
    <x v="64"/>
    <x v="64"/>
    <s v="ค่าบริการ"/>
    <s v="ไม่กำหนด"/>
    <s v="CS.6256904/050"/>
    <s v="คุณดนยา ธนะอุดม"/>
    <s v="RP/ต่อ"/>
    <n v="5"/>
    <n v="480"/>
    <n v="0"/>
    <s v=" "/>
    <n v="2242.9899999999998"/>
    <n v="157.01"/>
    <n v="2400"/>
    <s v="CP02N"/>
    <x v="0"/>
  </r>
  <r>
    <x v="119"/>
    <x v="3"/>
    <n v="2026"/>
    <s v="CP-14024"/>
    <x v="1088"/>
    <x v="1088"/>
    <s v="อะไหล่ยางเล็ก"/>
    <s v="ไม่กำหนด"/>
    <s v="CS.6256904/050"/>
    <s v="คุณดนยา ธนะอุดม"/>
    <s v="RP/ต่อ"/>
    <n v="2"/>
    <n v="790"/>
    <n v="79"/>
    <s v=" "/>
    <n v="1402.8"/>
    <n v="98.2"/>
    <n v="1501"/>
    <s v="CP02A"/>
    <x v="0"/>
  </r>
  <r>
    <x v="119"/>
    <x v="3"/>
    <n v="2026"/>
    <s v="CP-14024"/>
    <x v="27"/>
    <x v="27"/>
    <s v="ของแจกของแถม"/>
    <s v="BSยางเล็ก"/>
    <s v="CS.6256904/050"/>
    <s v="คุณดนยา ธนะอุดม"/>
    <s v="RP/ต่อ"/>
    <n v="1"/>
    <n v="1"/>
    <n v="0"/>
    <s v=" "/>
    <n v="0"/>
    <n v="0"/>
    <n v="0"/>
    <s v="CP02N"/>
    <x v="0"/>
  </r>
  <r>
    <x v="119"/>
    <x v="3"/>
    <n v="2026"/>
    <s v="CP-18768"/>
    <x v="13"/>
    <x v="13"/>
    <s v="ค่าแรง-ยางเล็ก"/>
    <s v="ไม่กำหนด"/>
    <s v="CS.8256904/163"/>
    <s v="คุณ บุญจิตตรา คุ้มเอี่ยมสง่า"/>
    <s v="BYเล็ก"/>
    <n v="4"/>
    <n v="50"/>
    <n v="0"/>
    <s v=" "/>
    <n v="186.92"/>
    <n v="13.08"/>
    <n v="200"/>
    <s v="CP03N"/>
    <x v="1"/>
  </r>
  <r>
    <x v="119"/>
    <x v="3"/>
    <n v="2026"/>
    <s v="CP-18769"/>
    <x v="1089"/>
    <x v="1089"/>
    <s v="อะไหล่ยางเล็ก"/>
    <s v="ไม่กำหนด"/>
    <s v="CS.8256904/164"/>
    <s v="คุณ อกนิษฐ์ กิ่งศักดิ์"/>
    <s v="C10"/>
    <n v="1"/>
    <n v="1250"/>
    <n v="0"/>
    <s v=" "/>
    <n v="1168.22"/>
    <n v="81.78"/>
    <n v="1250"/>
    <s v="CP03A"/>
    <x v="1"/>
  </r>
  <r>
    <x v="119"/>
    <x v="3"/>
    <n v="2026"/>
    <s v="CP-18769"/>
    <x v="10"/>
    <x v="10"/>
    <s v="อะไหล่ยางเล็ก"/>
    <s v="ไม่กำหนด"/>
    <s v="CS.8256904/164"/>
    <s v="คุณ อกนิษฐ์ กิ่งศักดิ์"/>
    <s v="C10"/>
    <n v="1"/>
    <n v="220"/>
    <n v="0"/>
    <s v=" "/>
    <n v="205.61"/>
    <n v="14.39"/>
    <n v="220"/>
    <s v="CP03A"/>
    <x v="1"/>
  </r>
  <r>
    <x v="119"/>
    <x v="3"/>
    <n v="2026"/>
    <s v="CP-18769"/>
    <x v="37"/>
    <x v="37"/>
    <s v="อะไหล่ยางเล็ก"/>
    <s v="ไม่กำหนด"/>
    <s v="CS.8256904/164"/>
    <s v="คุณ อกนิษฐ์ กิ่งศักดิ์"/>
    <s v="C10"/>
    <n v="1"/>
    <n v="20"/>
    <n v="0"/>
    <s v=" "/>
    <n v="18.690000000000001"/>
    <n v="1.31"/>
    <n v="20"/>
    <s v="CP03A"/>
    <x v="1"/>
  </r>
  <r>
    <x v="119"/>
    <x v="3"/>
    <n v="2026"/>
    <s v="CP-18769"/>
    <x v="80"/>
    <x v="80"/>
    <s v="อะไหล่ยางเล็ก"/>
    <s v="ไม่กำหนด"/>
    <s v="CS.8256904/164"/>
    <s v="คุณ อกนิษฐ์ กิ่งศักดิ์"/>
    <s v="C10"/>
    <n v="1"/>
    <n v="450"/>
    <n v="0"/>
    <s v=" "/>
    <n v="420.56"/>
    <n v="29.44"/>
    <n v="450"/>
    <s v="CP03A"/>
    <x v="1"/>
  </r>
  <r>
    <x v="119"/>
    <x v="3"/>
    <n v="2026"/>
    <s v="CP-18770"/>
    <x v="61"/>
    <x v="61"/>
    <s v="อะไหล่ยางเล็ก"/>
    <s v="ไม่กำหนด"/>
    <s v="CS.8256904/165"/>
    <s v="คุณ สุมาลี สุขสัจจี"/>
    <s v="C10"/>
    <n v="1"/>
    <n v="2750"/>
    <n v="0"/>
    <s v=" "/>
    <n v="2570.09"/>
    <n v="179.91"/>
    <n v="2750"/>
    <s v="CP03A"/>
    <x v="1"/>
  </r>
  <r>
    <x v="119"/>
    <x v="3"/>
    <n v="2026"/>
    <s v="CP-18770"/>
    <x v="62"/>
    <x v="62"/>
    <s v="อะไหล่ยางเล็ก"/>
    <s v="ไม่กำหนด"/>
    <s v="CS.8256904/165"/>
    <s v="คุณ สุมาลี สุขสัจจี"/>
    <s v="C10"/>
    <n v="1"/>
    <n v="490"/>
    <n v="0"/>
    <s v=" "/>
    <n v="0"/>
    <n v="0"/>
    <n v="0"/>
    <s v="CP03A"/>
    <x v="1"/>
  </r>
  <r>
    <x v="119"/>
    <x v="3"/>
    <n v="2026"/>
    <s v="CP-18770"/>
    <x v="31"/>
    <x v="31"/>
    <s v="อะไหล่ยางเล็ก"/>
    <s v="ไม่กำหนด"/>
    <s v="CS.8256904/165"/>
    <s v="คุณ สุมาลี สุขสัจจี"/>
    <s v="C10"/>
    <n v="1"/>
    <n v="240"/>
    <n v="0"/>
    <s v=" "/>
    <n v="224.3"/>
    <n v="15.7"/>
    <n v="240"/>
    <s v="CP03A"/>
    <x v="1"/>
  </r>
  <r>
    <x v="119"/>
    <x v="3"/>
    <n v="2026"/>
    <s v="CP-18770"/>
    <x v="19"/>
    <x v="19"/>
    <s v="อะไหล่ยางเล็ก"/>
    <s v="ไม่กำหนด"/>
    <s v="CS.8256904/165"/>
    <s v="คุณ สุมาลี สุขสัจจี"/>
    <s v="C10"/>
    <n v="1"/>
    <n v="20"/>
    <n v="0"/>
    <s v=" "/>
    <n v="18.690000000000001"/>
    <n v="1.31"/>
    <n v="20"/>
    <s v="CP03A"/>
    <x v="1"/>
  </r>
  <r>
    <x v="119"/>
    <x v="3"/>
    <n v="2026"/>
    <s v="CP-15585"/>
    <x v="373"/>
    <x v="373"/>
    <s v="น้ำมันเครื่อง"/>
    <s v="ไม่กำหนด"/>
    <s v="CS.8256904/166"/>
    <s v="บริษัท มาตรฐานใหม่ จำกัด"/>
    <s v="BYเล็ก"/>
    <n v="3"/>
    <n v="200"/>
    <n v="0"/>
    <s v=" "/>
    <n v="560.75"/>
    <n v="39.25"/>
    <n v="600"/>
    <s v="CP03A"/>
    <x v="1"/>
  </r>
  <r>
    <x v="119"/>
    <x v="3"/>
    <n v="2026"/>
    <s v="CP-15585"/>
    <x v="59"/>
    <x v="59"/>
    <s v="ค่าบริการ"/>
    <s v="ไม่กำหนด"/>
    <s v="CS.8256904/166"/>
    <s v="บริษัท มาตรฐานใหม่ จำกัด"/>
    <s v="BYเล็ก"/>
    <n v="1"/>
    <n v="200"/>
    <n v="0"/>
    <s v=" "/>
    <n v="186.92"/>
    <n v="13.08"/>
    <n v="200"/>
    <s v="CP03N"/>
    <x v="1"/>
  </r>
  <r>
    <x v="119"/>
    <x v="3"/>
    <n v="2026"/>
    <s v="CP-10366"/>
    <x v="61"/>
    <x v="61"/>
    <s v="อะไหล่ยางเล็ก"/>
    <s v="ไม่กำหนด"/>
    <s v="CS.8256904/167"/>
    <s v="คุณ เจริญทรัพย์ กองทอง"/>
    <s v="BYเล็ก"/>
    <n v="1"/>
    <n v="2750"/>
    <n v="0"/>
    <s v=" "/>
    <n v="2570.09"/>
    <n v="179.91"/>
    <n v="2750"/>
    <s v="CP03A"/>
    <x v="1"/>
  </r>
  <r>
    <x v="119"/>
    <x v="3"/>
    <n v="2026"/>
    <s v="CP-10366"/>
    <x v="62"/>
    <x v="62"/>
    <s v="อะไหล่ยางเล็ก"/>
    <s v="ไม่กำหนด"/>
    <s v="CS.8256904/167"/>
    <s v="คุณ เจริญทรัพย์ กองทอง"/>
    <s v="BYเล็ก"/>
    <n v="1"/>
    <n v="490"/>
    <n v="0"/>
    <s v=" "/>
    <n v="0"/>
    <n v="0"/>
    <n v="0"/>
    <s v="CP03A"/>
    <x v="1"/>
  </r>
  <r>
    <x v="119"/>
    <x v="3"/>
    <n v="2026"/>
    <s v="CP-10366"/>
    <x v="254"/>
    <x v="254"/>
    <s v="อะไหล่ยางเล็ก"/>
    <s v="ไม่กำหนด"/>
    <s v="CS.8256904/167"/>
    <s v="คุณ เจริญทรัพย์ กองทอง"/>
    <s v="BYเล็ก"/>
    <n v="1"/>
    <n v="240"/>
    <n v="0"/>
    <s v=" "/>
    <n v="224.3"/>
    <n v="15.7"/>
    <n v="240"/>
    <s v="CP03A"/>
    <x v="1"/>
  </r>
  <r>
    <x v="119"/>
    <x v="3"/>
    <n v="2026"/>
    <s v="CP-10366"/>
    <x v="37"/>
    <x v="37"/>
    <s v="อะไหล่ยางเล็ก"/>
    <s v="ไม่กำหนด"/>
    <s v="CS.8256904/167"/>
    <s v="คุณ เจริญทรัพย์ กองทอง"/>
    <s v="BYเล็ก"/>
    <n v="1"/>
    <n v="20"/>
    <n v="0"/>
    <s v=" "/>
    <n v="18.690000000000001"/>
    <n v="1.31"/>
    <n v="20"/>
    <s v="CP03A"/>
    <x v="1"/>
  </r>
  <r>
    <x v="119"/>
    <x v="3"/>
    <n v="2026"/>
    <s v="CP-10366"/>
    <x v="1090"/>
    <x v="1090"/>
    <s v="ค่าแรง-ยางเล็ก"/>
    <s v="ไม่กำหนด"/>
    <s v="CS.8256904/167"/>
    <s v="คุณ เจริญทรัพย์ กองทอง"/>
    <s v="BYเล็ก"/>
    <n v="1"/>
    <n v="35"/>
    <n v="0"/>
    <s v=" "/>
    <n v="0"/>
    <n v="0"/>
    <n v="0"/>
    <s v="CP03N"/>
    <x v="1"/>
  </r>
  <r>
    <x v="119"/>
    <x v="3"/>
    <n v="2026"/>
    <s v="CP-10366"/>
    <x v="25"/>
    <x v="25"/>
    <s v="ค่าแรง-ยางเล็ก"/>
    <s v="ไม่กำหนด"/>
    <s v="CS.8256904/167"/>
    <s v="คุณ เจริญทรัพย์ กองทอง"/>
    <s v="BYเล็ก"/>
    <n v="4"/>
    <n v="150"/>
    <n v="0"/>
    <s v=" "/>
    <n v="0"/>
    <n v="0"/>
    <n v="0"/>
    <s v="CP03N"/>
    <x v="1"/>
  </r>
  <r>
    <x v="119"/>
    <x v="3"/>
    <n v="2026"/>
    <s v="CP-12104"/>
    <x v="26"/>
    <x v="26"/>
    <s v="ค่าบริการตั้งศูนย์-ยางเล็ก"/>
    <s v="ไม่กำหนด"/>
    <s v="CS5256904/0052"/>
    <s v="คุณชัยชาญ อ้นเพียรเอก"/>
    <s v="หนึ่ง340"/>
    <n v="1"/>
    <n v="500"/>
    <n v="0"/>
    <s v=" "/>
    <n v="467.29"/>
    <n v="32.71"/>
    <n v="500"/>
    <s v="CPN"/>
    <x v="3"/>
  </r>
  <r>
    <x v="119"/>
    <x v="3"/>
    <n v="2026"/>
    <s v="CP-18771"/>
    <x v="145"/>
    <x v="145"/>
    <s v="อะไหล่ยางเล็ก"/>
    <s v="ไม่กำหนด"/>
    <s v="CS5256904/0053"/>
    <s v="คุณ ปัฐพงษ์ จงเอื้อกลาง"/>
    <s v="หนึ่ง340"/>
    <n v="1"/>
    <n v="1380"/>
    <n v="0"/>
    <s v=" "/>
    <n v="1289.72"/>
    <n v="90.28"/>
    <n v="1380"/>
    <s v="CPA"/>
    <x v="3"/>
  </r>
  <r>
    <x v="119"/>
    <x v="3"/>
    <n v="2026"/>
    <s v="CP-18771"/>
    <x v="10"/>
    <x v="10"/>
    <s v="อะไหล่ยางเล็ก"/>
    <s v="ไม่กำหนด"/>
    <s v="CS5256904/0053"/>
    <s v="คุณ ปัฐพงษ์ จงเอื้อกลาง"/>
    <s v="หนึ่ง340"/>
    <n v="1"/>
    <n v="220"/>
    <n v="0"/>
    <s v=" "/>
    <n v="0"/>
    <n v="0"/>
    <n v="0"/>
    <s v="CPA"/>
    <x v="3"/>
  </r>
  <r>
    <x v="119"/>
    <x v="3"/>
    <n v="2026"/>
    <s v="CP-09490"/>
    <x v="3"/>
    <x v="3"/>
    <s v="ค่าบริการตั้งศูนย์-ยางเล็ก"/>
    <s v="ไม่กำหนด"/>
    <s v="CS5256904/0054"/>
    <s v="คุณศุภชัย เชื้อวงค์ (อู่บังเลาะห์)"/>
    <s v="C11"/>
    <n v="1"/>
    <n v="400"/>
    <n v="0"/>
    <s v=" "/>
    <n v="373.83"/>
    <n v="26.17"/>
    <n v="400"/>
    <s v="CPN"/>
    <x v="3"/>
  </r>
  <r>
    <x v="119"/>
    <x v="3"/>
    <n v="2026"/>
    <s v="BTC-0000460"/>
    <x v="137"/>
    <x v="137"/>
    <s v="ยางเล็ก ML"/>
    <s v="MLยางเล็ก"/>
    <s v="IV2256904/0095"/>
    <s v="บริษัท มังกรทองขนส่ง 2019 จำกัด"/>
    <s v="C11"/>
    <n v="1"/>
    <n v="5350"/>
    <n v="267.5"/>
    <s v=" "/>
    <n v="4750"/>
    <n v="332.5"/>
    <n v="5082.5"/>
    <s v="CPY26-M03"/>
    <x v="3"/>
  </r>
  <r>
    <x v="120"/>
    <x v="4"/>
    <n v="2026"/>
    <s v="CP-14664"/>
    <x v="43"/>
    <x v="43"/>
    <s v="อะไหล่ยางเล็ก"/>
    <s v="ไม่กำหนด"/>
    <s v="CS.2256905/001"/>
    <s v="คุณ วุฒยา แสงเรือง"/>
    <s v="BB/ปูน"/>
    <n v="1"/>
    <n v="790"/>
    <n v="0"/>
    <s v=" "/>
    <n v="738.32"/>
    <n v="51.68"/>
    <n v="790"/>
    <s v="CP04A"/>
    <x v="2"/>
  </r>
  <r>
    <x v="120"/>
    <x v="4"/>
    <n v="2026"/>
    <s v="CP-14664"/>
    <x v="44"/>
    <x v="44"/>
    <s v="อะไหล่ยางเล็ก"/>
    <s v="ไม่กำหนด"/>
    <s v="CS.2256905/001"/>
    <s v="คุณ วุฒยา แสงเรือง"/>
    <s v="BB/ปูน"/>
    <n v="1"/>
    <n v="215"/>
    <n v="0"/>
    <s v=" "/>
    <n v="0"/>
    <n v="0"/>
    <n v="0"/>
    <s v="CP04A"/>
    <x v="2"/>
  </r>
  <r>
    <x v="120"/>
    <x v="4"/>
    <n v="2026"/>
    <s v="CP-14664"/>
    <x v="54"/>
    <x v="54"/>
    <s v="อะไหล่ยางเล็ก"/>
    <s v="ไม่กำหนด"/>
    <s v="CS.2256905/001"/>
    <s v="คุณ วุฒยา แสงเรือง"/>
    <s v="BB/ปูน"/>
    <n v="1"/>
    <n v="200"/>
    <n v="0"/>
    <s v=" "/>
    <n v="0"/>
    <n v="0"/>
    <n v="0"/>
    <s v="CP04A"/>
    <x v="2"/>
  </r>
  <r>
    <x v="120"/>
    <x v="4"/>
    <n v="2026"/>
    <s v="CP-14664"/>
    <x v="929"/>
    <x v="929"/>
    <s v="ยางเล็ก DL"/>
    <s v="DUNLOP"/>
    <s v="CS.2256905/001"/>
    <s v="คุณ วุฒยา แสงเรือง"/>
    <s v="BB/ปูน"/>
    <n v="4"/>
    <n v="2920"/>
    <n v="2920"/>
    <s v=" "/>
    <n v="8186.92"/>
    <n v="573.08000000000004"/>
    <n v="8760"/>
    <s v="CP04Y26-M03"/>
    <x v="2"/>
  </r>
  <r>
    <x v="120"/>
    <x v="4"/>
    <n v="2026"/>
    <s v="CP-14664"/>
    <x v="1"/>
    <x v="1"/>
    <s v="อะไหล่ยางเล็ก"/>
    <s v="อะไหล่นอก"/>
    <s v="CS.2256905/001"/>
    <s v="คุณ วุฒยา แสงเรือง"/>
    <s v="BB/ปูน"/>
    <n v="4"/>
    <n v="60"/>
    <n v="0"/>
    <s v=" "/>
    <n v="0"/>
    <n v="0"/>
    <n v="0"/>
    <s v="CP04A"/>
    <x v="2"/>
  </r>
  <r>
    <x v="120"/>
    <x v="4"/>
    <n v="2026"/>
    <s v="CP-14664"/>
    <x v="3"/>
    <x v="3"/>
    <s v="ค่าบริการตั้งศูนย์-ยางเล็ก"/>
    <s v="ไม่กำหนด"/>
    <s v="CS.2256905/001"/>
    <s v="คุณ วุฒยา แสงเรือง"/>
    <s v="BB/ปูน"/>
    <n v="1"/>
    <n v="400"/>
    <n v="0"/>
    <s v=" "/>
    <n v="0"/>
    <n v="0"/>
    <n v="0"/>
    <s v="CP04N"/>
    <x v="2"/>
  </r>
  <r>
    <x v="120"/>
    <x v="4"/>
    <n v="2026"/>
    <s v="CP-14664"/>
    <x v="2"/>
    <x v="2"/>
    <s v="ค่าแรง-ยางเล็ก"/>
    <s v="ไม่กำหนด"/>
    <s v="CS.2256905/001"/>
    <s v="คุณ วุฒยา แสงเรือง"/>
    <s v="BB/ปูน"/>
    <n v="4"/>
    <n v="120"/>
    <n v="0"/>
    <s v=" "/>
    <n v="0"/>
    <n v="0"/>
    <n v="0"/>
    <s v="CP04N"/>
    <x v="2"/>
  </r>
  <r>
    <x v="120"/>
    <x v="4"/>
    <n v="2026"/>
    <s v="CP-14664"/>
    <x v="82"/>
    <x v="82"/>
    <s v="อะไหล่ยางเล็ก"/>
    <s v="ไม่กำหนด"/>
    <s v="CS.2256905/001"/>
    <s v="คุณ วุฒยา แสงเรือง"/>
    <s v="BB/ปูน"/>
    <n v="1"/>
    <n v="465"/>
    <n v="0"/>
    <s v=" "/>
    <n v="434.58"/>
    <n v="30.42"/>
    <n v="465"/>
    <s v="CP04A"/>
    <x v="2"/>
  </r>
  <r>
    <x v="120"/>
    <x v="4"/>
    <n v="2026"/>
    <s v="CP-14664"/>
    <x v="55"/>
    <x v="55"/>
    <s v="อะไหล่ยางเล็ก"/>
    <s v="ไม่กำหนด"/>
    <s v="CS.2256905/001"/>
    <s v="คุณ วุฒยา แสงเรือง"/>
    <s v="BB/ปูน"/>
    <n v="1"/>
    <n v="2610"/>
    <n v="261"/>
    <s v=" "/>
    <n v="2195.33"/>
    <n v="153.66999999999999"/>
    <n v="2349"/>
    <s v="CP04A"/>
    <x v="2"/>
  </r>
  <r>
    <x v="120"/>
    <x v="4"/>
    <n v="2026"/>
    <s v="CP-14664"/>
    <x v="19"/>
    <x v="19"/>
    <s v="อะไหล่ยางเล็ก"/>
    <s v="ไม่กำหนด"/>
    <s v="CS.2256905/001"/>
    <s v="คุณ วุฒยา แสงเรือง"/>
    <s v="BB/ปูน"/>
    <n v="1"/>
    <n v="20"/>
    <n v="0"/>
    <s v=" "/>
    <n v="18.690000000000001"/>
    <n v="1.31"/>
    <n v="20"/>
    <s v="CP04A"/>
    <x v="2"/>
  </r>
  <r>
    <x v="120"/>
    <x v="4"/>
    <n v="2026"/>
    <s v="CP-06854"/>
    <x v="1091"/>
    <x v="1091"/>
    <s v="อะไหล่ยางเล็ก"/>
    <s v="ไม่กำหนด"/>
    <s v="CS.6256905/001"/>
    <s v="คุณ จำลอง แพทอัมปรีดา"/>
    <s v="C13"/>
    <n v="1"/>
    <n v="590"/>
    <n v="29.5"/>
    <s v=" "/>
    <n v="523.83000000000004"/>
    <n v="36.67"/>
    <n v="560.5"/>
    <s v="CP02A"/>
    <x v="0"/>
  </r>
  <r>
    <x v="120"/>
    <x v="4"/>
    <n v="2026"/>
    <s v="CP-06854"/>
    <x v="64"/>
    <x v="64"/>
    <s v="ค่าบริการ"/>
    <s v="ไม่กำหนด"/>
    <s v="CS.6256905/001"/>
    <s v="คุณ จำลอง แพทอัมปรีดา"/>
    <s v="C13"/>
    <n v="1"/>
    <n v="480"/>
    <n v="0"/>
    <s v=" "/>
    <n v="448.6"/>
    <n v="31.4"/>
    <n v="480"/>
    <s v="CP02N"/>
    <x v="0"/>
  </r>
  <r>
    <x v="120"/>
    <x v="4"/>
    <n v="2026"/>
    <s v="CP-16753"/>
    <x v="261"/>
    <x v="261"/>
    <s v="ค่าบริการ"/>
    <s v="ไม่กำหนด"/>
    <s v="CS.6256905/002"/>
    <s v="คุณพักตร์เพียงเพ็ญ บุญหมั่น"/>
    <s v="C13"/>
    <n v="4"/>
    <n v="250"/>
    <n v="0"/>
    <s v=" "/>
    <n v="934.58"/>
    <n v="65.42"/>
    <n v="1000"/>
    <s v="CP02N"/>
    <x v="0"/>
  </r>
  <r>
    <x v="120"/>
    <x v="4"/>
    <n v="2026"/>
    <s v="CP-16753"/>
    <x v="98"/>
    <x v="98"/>
    <s v="ค่าบริการ"/>
    <s v="ไม่กำหนด"/>
    <s v="CS.6256905/002"/>
    <s v="คุณพักตร์เพียงเพ็ญ บุญหมั่น"/>
    <s v="C13"/>
    <n v="4"/>
    <n v="400"/>
    <n v="0"/>
    <s v=" "/>
    <n v="1495.33"/>
    <n v="104.67"/>
    <n v="1600"/>
    <s v="CP02N"/>
    <x v="0"/>
  </r>
  <r>
    <x v="120"/>
    <x v="4"/>
    <n v="2026"/>
    <s v="CP-18772"/>
    <x v="13"/>
    <x v="13"/>
    <s v="ค่าแรง-ยางเล็ก"/>
    <s v="ไม่กำหนด"/>
    <s v="CS.8256905/001"/>
    <s v="คุณ สิรวิชญ์ นันทน้อย"/>
    <s v="C10"/>
    <n v="4"/>
    <n v="50"/>
    <n v="0"/>
    <s v=" "/>
    <n v="186.92"/>
    <n v="13.08"/>
    <n v="200"/>
    <s v="CP03N"/>
    <x v="1"/>
  </r>
  <r>
    <x v="120"/>
    <x v="4"/>
    <n v="2026"/>
    <s v="CP-17989"/>
    <x v="67"/>
    <x v="67"/>
    <s v="อะไหล่sac"/>
    <s v="ไม่กำหนด"/>
    <s v="CS.8256905/002"/>
    <s v="คุณ ยศนันท์ ทันนิเทศ"/>
    <s v="BYเล็ก"/>
    <n v="2"/>
    <n v="520"/>
    <n v="0"/>
    <s v=" "/>
    <n v="971.96"/>
    <n v="68.040000000000006"/>
    <n v="1040"/>
    <s v="CP03A"/>
    <x v="1"/>
  </r>
  <r>
    <x v="120"/>
    <x v="4"/>
    <n v="2026"/>
    <s v="CP-17989"/>
    <x v="373"/>
    <x v="373"/>
    <s v="น้ำมันเครื่อง"/>
    <s v="ไม่กำหนด"/>
    <s v="CS.8256905/002"/>
    <s v="คุณ ยศนันท์ ทันนิเทศ"/>
    <s v="BYเล็ก"/>
    <n v="3"/>
    <n v="200"/>
    <n v="0"/>
    <s v=" "/>
    <n v="560.75"/>
    <n v="39.25"/>
    <n v="600"/>
    <s v="CP03A"/>
    <x v="1"/>
  </r>
  <r>
    <x v="120"/>
    <x v="4"/>
    <n v="2026"/>
    <s v="CP-17989"/>
    <x v="58"/>
    <x v="58"/>
    <s v="ค่าบริการ"/>
    <s v="ไม่กำหนด"/>
    <s v="CS.8256905/002"/>
    <s v="คุณ ยศนันท์ ทันนิเทศ"/>
    <s v="BYเล็ก"/>
    <n v="1"/>
    <n v="300"/>
    <n v="0"/>
    <s v=" "/>
    <n v="280.37"/>
    <n v="19.63"/>
    <n v="300"/>
    <s v="CP03N"/>
    <x v="1"/>
  </r>
  <r>
    <x v="120"/>
    <x v="4"/>
    <n v="2026"/>
    <s v="CP-17989"/>
    <x v="68"/>
    <x v="68"/>
    <s v="ค่าบริการ"/>
    <s v="ไม่กำหนด"/>
    <s v="CS.8256905/002"/>
    <s v="คุณ ยศนันท์ ทันนิเทศ"/>
    <s v="BYเล็ก"/>
    <n v="1"/>
    <n v="250"/>
    <n v="0"/>
    <s v=" "/>
    <n v="233.64"/>
    <n v="16.36"/>
    <n v="250"/>
    <s v="CP03N"/>
    <x v="1"/>
  </r>
  <r>
    <x v="120"/>
    <x v="4"/>
    <n v="2026"/>
    <s v="CP-17989"/>
    <x v="15"/>
    <x v="15"/>
    <s v="ค่าแรง-ยางเล็ก"/>
    <s v="ไม่กำหนด"/>
    <s v="CS.8256905/002"/>
    <s v="คุณ ยศนันท์ ทันนิเทศ"/>
    <s v="BYเล็ก"/>
    <n v="1"/>
    <n v="160"/>
    <n v="0"/>
    <s v=" "/>
    <n v="149.53"/>
    <n v="10.47"/>
    <n v="160"/>
    <s v="CP03N"/>
    <x v="1"/>
  </r>
  <r>
    <x v="120"/>
    <x v="4"/>
    <n v="2026"/>
    <s v="CP-17989"/>
    <x v="12"/>
    <x v="12"/>
    <s v="ค่าแรง-ยางเล็ก"/>
    <s v="ไม่กำหนด"/>
    <s v="CS.8256905/002"/>
    <s v="คุณ ยศนันท์ ทันนิเทศ"/>
    <s v="BYเล็ก"/>
    <n v="2"/>
    <n v="150"/>
    <n v="0"/>
    <s v=" "/>
    <n v="280.37"/>
    <n v="19.63"/>
    <n v="300"/>
    <s v="CP03N"/>
    <x v="1"/>
  </r>
  <r>
    <x v="120"/>
    <x v="4"/>
    <n v="2026"/>
    <s v="CP-11411"/>
    <x v="61"/>
    <x v="61"/>
    <s v="อะไหล่ยางเล็ก"/>
    <s v="ไม่กำหนด"/>
    <s v="CS.8256905/003"/>
    <s v="คุณ ปนัดดา โมกขกุล"/>
    <s v="C10"/>
    <n v="1"/>
    <n v="2750"/>
    <n v="137.5"/>
    <s v=" "/>
    <n v="2441.59"/>
    <n v="170.91"/>
    <n v="2612.5"/>
    <s v="CP03A"/>
    <x v="1"/>
  </r>
  <r>
    <x v="120"/>
    <x v="4"/>
    <n v="2026"/>
    <s v="CP-11411"/>
    <x v="62"/>
    <x v="62"/>
    <s v="อะไหล่ยางเล็ก"/>
    <s v="ไม่กำหนด"/>
    <s v="CS.8256905/003"/>
    <s v="คุณ ปนัดดา โมกขกุล"/>
    <s v="C10"/>
    <n v="1"/>
    <n v="490"/>
    <n v="24.5"/>
    <s v=" "/>
    <n v="435.05"/>
    <n v="30.45"/>
    <n v="465.5"/>
    <s v="CP03A"/>
    <x v="1"/>
  </r>
  <r>
    <x v="120"/>
    <x v="4"/>
    <n v="2026"/>
    <s v="CP-11411"/>
    <x v="62"/>
    <x v="62"/>
    <s v="อะไหล่ยางเล็ก"/>
    <s v="ไม่กำหนด"/>
    <s v="CS.8256905/003"/>
    <s v="คุณ ปนัดดา โมกขกุล"/>
    <s v="C10"/>
    <n v="1"/>
    <n v="490"/>
    <n v="0"/>
    <s v=" "/>
    <n v="0"/>
    <n v="0"/>
    <n v="0"/>
    <s v="CP03A"/>
    <x v="1"/>
  </r>
  <r>
    <x v="120"/>
    <x v="4"/>
    <n v="2026"/>
    <s v="CP-11411"/>
    <x v="530"/>
    <x v="530"/>
    <s v="อะไหล่ยางเล็ก"/>
    <s v="ไม่กำหนด"/>
    <s v="CS.8256905/003"/>
    <s v="คุณ ปนัดดา โมกขกุล"/>
    <s v="C10"/>
    <n v="1"/>
    <n v="220"/>
    <n v="0"/>
    <s v=" "/>
    <n v="205.61"/>
    <n v="14.39"/>
    <n v="220"/>
    <s v="CP03A"/>
    <x v="1"/>
  </r>
  <r>
    <x v="120"/>
    <x v="4"/>
    <n v="2026"/>
    <s v="CP-11411"/>
    <x v="37"/>
    <x v="37"/>
    <s v="อะไหล่ยางเล็ก"/>
    <s v="ไม่กำหนด"/>
    <s v="CS.8256905/003"/>
    <s v="คุณ ปนัดดา โมกขกุล"/>
    <s v="C10"/>
    <n v="1"/>
    <n v="20"/>
    <n v="0"/>
    <s v=" "/>
    <n v="18.690000000000001"/>
    <n v="1.31"/>
    <n v="20"/>
    <s v="CP03A"/>
    <x v="1"/>
  </r>
  <r>
    <x v="120"/>
    <x v="4"/>
    <n v="2026"/>
    <s v="CP-11411"/>
    <x v="3"/>
    <x v="3"/>
    <s v="ค่าบริการตั้งศูนย์-ยางเล็ก"/>
    <s v="ไม่กำหนด"/>
    <s v="CS.8256905/003"/>
    <s v="คุณ ปนัดดา โมกขกุล"/>
    <s v="C10"/>
    <n v="1"/>
    <n v="400"/>
    <n v="0"/>
    <s v=" "/>
    <n v="373.83"/>
    <n v="26.17"/>
    <n v="400"/>
    <s v="CP03N"/>
    <x v="1"/>
  </r>
  <r>
    <x v="120"/>
    <x v="4"/>
    <n v="2026"/>
    <s v="CP-18773"/>
    <x v="15"/>
    <x v="15"/>
    <s v="ค่าแรง-ยางเล็ก"/>
    <s v="ไม่กำหนด"/>
    <s v="CS.8256905/004"/>
    <s v="คุณ ชลิดา ไชยโนฤทธิ์"/>
    <s v="C10"/>
    <n v="1"/>
    <n v="160"/>
    <n v="0"/>
    <s v=" "/>
    <n v="0"/>
    <n v="0"/>
    <n v="0"/>
    <s v="CP03N"/>
    <x v="1"/>
  </r>
  <r>
    <x v="120"/>
    <x v="4"/>
    <n v="2026"/>
    <s v="CP-18773"/>
    <x v="2"/>
    <x v="2"/>
    <s v="ค่าแรง-ยางเล็ก"/>
    <s v="ไม่กำหนด"/>
    <s v="CS.8256905/004"/>
    <s v="คุณ ชลิดา ไชยโนฤทธิ์"/>
    <s v="C10"/>
    <n v="4"/>
    <n v="120"/>
    <n v="72"/>
    <s v=" "/>
    <n v="381.31"/>
    <n v="26.69"/>
    <n v="408"/>
    <s v="CP03N"/>
    <x v="1"/>
  </r>
  <r>
    <x v="120"/>
    <x v="4"/>
    <n v="2026"/>
    <s v="CP-18773"/>
    <x v="3"/>
    <x v="3"/>
    <s v="ค่าบริการตั้งศูนย์-ยางเล็ก"/>
    <s v="ไม่กำหนด"/>
    <s v="CS.8256905/004"/>
    <s v="คุณ ชลิดา ไชยโนฤทธิ์"/>
    <s v="C10"/>
    <n v="1"/>
    <n v="400"/>
    <n v="60"/>
    <s v=" "/>
    <n v="317.76"/>
    <n v="22.24"/>
    <n v="340"/>
    <s v="CP03N"/>
    <x v="1"/>
  </r>
  <r>
    <x v="120"/>
    <x v="4"/>
    <n v="2026"/>
    <s v="CP-10224"/>
    <x v="342"/>
    <x v="342"/>
    <s v="ยางเล็ก DS"/>
    <s v="DSยางเล็ก"/>
    <s v="CS.8256905/005"/>
    <s v="บริษัท ฐาปนาบรรจุภัณฑ์ จำกัด (สำนักงานใหญ่)"/>
    <s v="C10"/>
    <n v="1"/>
    <n v="2080"/>
    <n v="0"/>
    <s v=" "/>
    <n v="1943.93"/>
    <n v="136.07"/>
    <n v="2080"/>
    <s v="CP03Y26-M02"/>
    <x v="1"/>
  </r>
  <r>
    <x v="120"/>
    <x v="4"/>
    <n v="2026"/>
    <s v="CP-10224"/>
    <x v="342"/>
    <x v="342"/>
    <s v="ยางเล็ก DS"/>
    <s v="DSยางเล็ก"/>
    <s v="CS.8256905/005"/>
    <s v="บริษัท ฐาปนาบรรจุภัณฑ์ จำกัด (สำนักงานใหญ่)"/>
    <s v="C10"/>
    <n v="1"/>
    <n v="2080"/>
    <n v="0"/>
    <s v=" "/>
    <n v="1943.93"/>
    <n v="136.07"/>
    <n v="2080"/>
    <s v="CP03Y26-M03"/>
    <x v="1"/>
  </r>
  <r>
    <x v="120"/>
    <x v="4"/>
    <n v="2026"/>
    <s v="CP-10224"/>
    <x v="1"/>
    <x v="1"/>
    <s v="อะไหล่ยางเล็ก"/>
    <s v="อะไหล่นอก"/>
    <s v="CS.8256905/005"/>
    <s v="บริษัท ฐาปนาบรรจุภัณฑ์ จำกัด (สำนักงานใหญ่)"/>
    <s v="C10"/>
    <n v="2"/>
    <n v="60"/>
    <n v="0"/>
    <s v=" "/>
    <n v="0"/>
    <n v="0"/>
    <n v="0"/>
    <s v="CP03A"/>
    <x v="1"/>
  </r>
  <r>
    <x v="120"/>
    <x v="4"/>
    <n v="2026"/>
    <s v="CP-10224"/>
    <x v="2"/>
    <x v="2"/>
    <s v="ค่าแรง-ยางเล็ก"/>
    <s v="ไม่กำหนด"/>
    <s v="CS.8256905/005"/>
    <s v="บริษัท ฐาปนาบรรจุภัณฑ์ จำกัด (สำนักงานใหญ่)"/>
    <s v="C10"/>
    <n v="2"/>
    <n v="120"/>
    <n v="0"/>
    <s v=" "/>
    <n v="0"/>
    <n v="0"/>
    <n v="0"/>
    <s v="CP03N"/>
    <x v="1"/>
  </r>
  <r>
    <x v="120"/>
    <x v="4"/>
    <n v="2026"/>
    <s v="CP-11973"/>
    <x v="36"/>
    <x v="36"/>
    <s v="อะไหล่ยางเล็ก"/>
    <s v="ไม่กำหนด"/>
    <s v="CS.8256905/006"/>
    <s v="คุณ พัทรวาท ยุทธนาย"/>
    <s v="C10"/>
    <n v="1"/>
    <n v="1250"/>
    <n v="0"/>
    <s v=" "/>
    <n v="1168.22"/>
    <n v="81.78"/>
    <n v="1250"/>
    <s v="CP03A"/>
    <x v="1"/>
  </r>
  <r>
    <x v="120"/>
    <x v="4"/>
    <n v="2026"/>
    <s v="CP-11973"/>
    <x v="514"/>
    <x v="514"/>
    <s v="อะไหล่ยางเล็ก"/>
    <s v="ไม่กำหนด"/>
    <s v="CS.8256905/006"/>
    <s v="คุณ พัทรวาท ยุทธนาย"/>
    <s v="C10"/>
    <n v="1"/>
    <n v="220"/>
    <n v="0"/>
    <s v=" "/>
    <n v="205.61"/>
    <n v="14.39"/>
    <n v="220"/>
    <s v="CP03A"/>
    <x v="1"/>
  </r>
  <r>
    <x v="120"/>
    <x v="4"/>
    <n v="2026"/>
    <s v="CP-11973"/>
    <x v="37"/>
    <x v="37"/>
    <s v="อะไหล่ยางเล็ก"/>
    <s v="ไม่กำหนด"/>
    <s v="CS.8256905/006"/>
    <s v="คุณ พัทรวาท ยุทธนาย"/>
    <s v="C10"/>
    <n v="1"/>
    <n v="20"/>
    <n v="0"/>
    <s v=" "/>
    <n v="18.690000000000001"/>
    <n v="1.31"/>
    <n v="20"/>
    <s v="CP03A"/>
    <x v="1"/>
  </r>
  <r>
    <x v="120"/>
    <x v="4"/>
    <n v="2026"/>
    <s v="CP-18774"/>
    <x v="1092"/>
    <x v="1092"/>
    <s v="ยางเล็ก LEAO"/>
    <s v="LEAO"/>
    <s v="CS.8256905/007"/>
    <s v="คุณ บุณยนุช พุฒซ้อน"/>
    <s v="C10"/>
    <n v="4"/>
    <n v="2450"/>
    <n v="2450"/>
    <s v=" "/>
    <n v="6869.16"/>
    <n v="480.84"/>
    <n v="7350"/>
    <s v="CP03Y26-M01"/>
    <x v="1"/>
  </r>
  <r>
    <x v="120"/>
    <x v="4"/>
    <n v="2026"/>
    <s v="CP-18774"/>
    <x v="1"/>
    <x v="1"/>
    <s v="อะไหล่ยางเล็ก"/>
    <s v="อะไหล่นอก"/>
    <s v="CS.8256905/007"/>
    <s v="คุณ บุณยนุช พุฒซ้อน"/>
    <s v="C10"/>
    <n v="4"/>
    <n v="60"/>
    <n v="0"/>
    <s v=" "/>
    <n v="0"/>
    <n v="0"/>
    <n v="0"/>
    <s v="CP03A"/>
    <x v="1"/>
  </r>
  <r>
    <x v="120"/>
    <x v="4"/>
    <n v="2026"/>
    <s v="CP-18774"/>
    <x v="2"/>
    <x v="2"/>
    <s v="ค่าแรง-ยางเล็ก"/>
    <s v="ไม่กำหนด"/>
    <s v="CS.8256905/007"/>
    <s v="คุณ บุณยนุช พุฒซ้อน"/>
    <s v="C10"/>
    <n v="4"/>
    <n v="120"/>
    <n v="0"/>
    <s v=" "/>
    <n v="0"/>
    <n v="0"/>
    <n v="0"/>
    <s v="CP03N"/>
    <x v="1"/>
  </r>
  <r>
    <x v="120"/>
    <x v="4"/>
    <n v="2026"/>
    <s v="CP-18774"/>
    <x v="3"/>
    <x v="3"/>
    <s v="ค่าบริการตั้งศูนย์-ยางเล็ก"/>
    <s v="ไม่กำหนด"/>
    <s v="CS.8256905/007"/>
    <s v="คุณ บุณยนุช พุฒซ้อน"/>
    <s v="C10"/>
    <n v="1"/>
    <n v="400"/>
    <n v="0"/>
    <s v=" "/>
    <n v="0"/>
    <n v="0"/>
    <n v="0"/>
    <s v="CP03N"/>
    <x v="1"/>
  </r>
  <r>
    <x v="120"/>
    <x v="4"/>
    <n v="2026"/>
    <s v="CP-11132"/>
    <x v="373"/>
    <x v="373"/>
    <s v="น้ำมันเครื่อง"/>
    <s v="ไม่กำหนด"/>
    <s v="CS5256905/0001"/>
    <s v="คุณ ธนุพล หวังเกษม (ซา340)"/>
    <s v="ท๊อป340"/>
    <n v="6"/>
    <n v="200"/>
    <n v="0"/>
    <s v=" "/>
    <n v="1121.5"/>
    <n v="78.5"/>
    <n v="1200"/>
    <s v="CPA"/>
    <x v="3"/>
  </r>
  <r>
    <x v="120"/>
    <x v="4"/>
    <n v="2026"/>
    <s v="CP-000004139"/>
    <x v="43"/>
    <x v="43"/>
    <s v="อะไหล่ยางเล็ก"/>
    <s v="ไม่กำหนด"/>
    <s v="CS5256905/0002"/>
    <s v="คุณ จรัสพล คุ้มกล่ำ(อ.โอ๊ค)"/>
    <s v="หนึ่ง340"/>
    <n v="1"/>
    <n v="790"/>
    <n v="0"/>
    <s v=" "/>
    <n v="738.32"/>
    <n v="51.68"/>
    <n v="790"/>
    <s v="CPA"/>
    <x v="3"/>
  </r>
  <r>
    <x v="120"/>
    <x v="4"/>
    <n v="2026"/>
    <s v="CP-000004139"/>
    <x v="54"/>
    <x v="54"/>
    <s v="อะไหล่ยางเล็ก"/>
    <s v="ไม่กำหนด"/>
    <s v="CS5256905/0002"/>
    <s v="คุณ จรัสพล คุ้มกล่ำ(อ.โอ๊ค)"/>
    <s v="หนึ่ง340"/>
    <n v="1"/>
    <n v="200"/>
    <n v="0"/>
    <s v=" "/>
    <n v="0"/>
    <n v="0"/>
    <n v="0"/>
    <s v="CPA"/>
    <x v="3"/>
  </r>
  <r>
    <x v="120"/>
    <x v="4"/>
    <n v="2026"/>
    <s v="CP-000004139"/>
    <x v="19"/>
    <x v="19"/>
    <s v="อะไหล่ยางเล็ก"/>
    <s v="ไม่กำหนด"/>
    <s v="CS5256905/0002"/>
    <s v="คุณ จรัสพล คุ้มกล่ำ(อ.โอ๊ค)"/>
    <s v="หนึ่ง340"/>
    <n v="1"/>
    <n v="20"/>
    <n v="0"/>
    <s v=" "/>
    <n v="18.690000000000001"/>
    <n v="1.31"/>
    <n v="20"/>
    <s v="CPA"/>
    <x v="3"/>
  </r>
  <r>
    <x v="120"/>
    <x v="4"/>
    <n v="2026"/>
    <s v="CP-17056"/>
    <x v="451"/>
    <x v="451"/>
    <s v="ค่าบริการตั้งศูนย์-ยางใหญ่"/>
    <s v="ไม่กำหนด"/>
    <s v="IV2256905/0001"/>
    <s v="บริษัท ซี.อาร์.ออโต้ บางบัวทอง จำกัด"/>
    <s v="หนึ่ง340"/>
    <n v="1"/>
    <n v="850"/>
    <n v="0"/>
    <s v=" "/>
    <n v="794.39"/>
    <n v="55.61"/>
    <n v="850"/>
    <s v="CPN"/>
    <x v="3"/>
  </r>
  <r>
    <x v="120"/>
    <x v="4"/>
    <n v="2026"/>
    <s v="BTC-0000418"/>
    <x v="278"/>
    <x v="278"/>
    <s v="อะไหล่ยางใหญ่"/>
    <s v="ไม่กำหนด"/>
    <s v="IV2256905/0002"/>
    <s v="บริษัท รุ่งทวีทรัพย์เจริญขนส่ง จำกัด"/>
    <s v="C11"/>
    <n v="1"/>
    <n v="1190"/>
    <n v="0"/>
    <s v=" "/>
    <n v="1112.1500000000001"/>
    <n v="77.849999999999994"/>
    <n v="1190"/>
    <s v="CPA"/>
    <x v="3"/>
  </r>
  <r>
    <x v="120"/>
    <x v="4"/>
    <n v="2026"/>
    <s v="BTC-0000418"/>
    <x v="195"/>
    <x v="195"/>
    <s v="อะไหล่ยางเล็ก"/>
    <s v="ไม่กำหนด"/>
    <s v="IV2256905/0002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20"/>
    <x v="4"/>
    <n v="2026"/>
    <s v="BTC-0000418"/>
    <x v="37"/>
    <x v="37"/>
    <s v="อะไหล่ยางเล็ก"/>
    <s v="ไม่กำหนด"/>
    <s v="IV2256905/0002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21"/>
    <x v="4"/>
    <n v="2026"/>
    <s v="CP-18780"/>
    <x v="662"/>
    <x v="662"/>
    <s v="ยางเล็ก DL"/>
    <s v="DUNLOP"/>
    <s v="CS.2256905/002"/>
    <s v="คุณอรวรรณ ศรีอินทร์กิจ"/>
    <s v="BB/พงษ์"/>
    <n v="4"/>
    <n v="5280"/>
    <n v="5280"/>
    <s v=" "/>
    <n v="14803.74"/>
    <n v="1036.26"/>
    <n v="15840"/>
    <s v="CP04Y26-M02"/>
    <x v="2"/>
  </r>
  <r>
    <x v="121"/>
    <x v="4"/>
    <n v="2026"/>
    <s v="CP-18780"/>
    <x v="1"/>
    <x v="1"/>
    <s v="อะไหล่ยางเล็ก"/>
    <s v="อะไหล่นอก"/>
    <s v="CS.2256905/002"/>
    <s v="คุณอรวรรณ ศรีอินทร์กิจ"/>
    <s v="BB/พงษ์"/>
    <n v="4"/>
    <n v="60"/>
    <n v="0"/>
    <s v=" "/>
    <n v="0"/>
    <n v="0"/>
    <n v="0"/>
    <s v="CP04A"/>
    <x v="2"/>
  </r>
  <r>
    <x v="121"/>
    <x v="4"/>
    <n v="2026"/>
    <s v="CP-18780"/>
    <x v="3"/>
    <x v="3"/>
    <s v="ค่าบริการตั้งศูนย์-ยางเล็ก"/>
    <s v="ไม่กำหนด"/>
    <s v="CS.2256905/002"/>
    <s v="คุณอรวรรณ ศรีอินทร์กิจ"/>
    <s v="BB/พงษ์"/>
    <n v="1"/>
    <n v="400"/>
    <n v="0"/>
    <s v=" "/>
    <n v="0"/>
    <n v="0"/>
    <n v="0"/>
    <s v="CP04N"/>
    <x v="2"/>
  </r>
  <r>
    <x v="121"/>
    <x v="4"/>
    <n v="2026"/>
    <s v="CP-18780"/>
    <x v="2"/>
    <x v="2"/>
    <s v="ค่าแรง-ยางเล็ก"/>
    <s v="ไม่กำหนด"/>
    <s v="CS.2256905/002"/>
    <s v="คุณอรวรรณ ศรีอินทร์กิจ"/>
    <s v="BB/พงษ์"/>
    <n v="4"/>
    <n v="120"/>
    <n v="0"/>
    <s v=" "/>
    <n v="0"/>
    <n v="0"/>
    <n v="0"/>
    <s v="CP04N"/>
    <x v="2"/>
  </r>
  <r>
    <x v="121"/>
    <x v="4"/>
    <n v="2026"/>
    <s v="CP-18784"/>
    <x v="104"/>
    <x v="104"/>
    <s v="อะไหล่ยางเล็ก"/>
    <s v="ไม่กำหนด"/>
    <s v="CS.2256905/003"/>
    <s v="บริษัท ฟาสต์ คาร์โก้ โลจิสติกส์ จำกัด"/>
    <s v="BB/ปูน"/>
    <n v="1"/>
    <n v="1650"/>
    <n v="0"/>
    <s v=" "/>
    <n v="1542.06"/>
    <n v="107.94"/>
    <n v="1650"/>
    <s v="CP04A"/>
    <x v="2"/>
  </r>
  <r>
    <x v="121"/>
    <x v="4"/>
    <n v="2026"/>
    <s v="CP-18784"/>
    <x v="54"/>
    <x v="54"/>
    <s v="อะไหล่ยางเล็ก"/>
    <s v="ไม่กำหนด"/>
    <s v="CS.2256905/003"/>
    <s v="บริษัท ฟาสต์ คาร์โก้ โลจิสติกส์ จำกัด"/>
    <s v="BB/ปูน"/>
    <n v="1"/>
    <n v="200"/>
    <n v="0"/>
    <s v=" "/>
    <n v="186.92"/>
    <n v="13.08"/>
    <n v="200"/>
    <s v="CP04A"/>
    <x v="2"/>
  </r>
  <r>
    <x v="121"/>
    <x v="4"/>
    <n v="2026"/>
    <s v="CP-18784"/>
    <x v="19"/>
    <x v="19"/>
    <s v="อะไหล่ยางเล็ก"/>
    <s v="ไม่กำหนด"/>
    <s v="CS.2256905/003"/>
    <s v="บริษัท ฟาสต์ คาร์โก้ โลจิสติกส์ จำกัด"/>
    <s v="BB/ปูน"/>
    <n v="1"/>
    <n v="20"/>
    <n v="0"/>
    <s v=" "/>
    <n v="18.690000000000001"/>
    <n v="1.31"/>
    <n v="20"/>
    <s v="CP04A"/>
    <x v="2"/>
  </r>
  <r>
    <x v="121"/>
    <x v="4"/>
    <n v="2026"/>
    <s v="CP-18784"/>
    <x v="72"/>
    <x v="72"/>
    <s v="อะไหล่ยางเล็ก"/>
    <s v="ไม่กำหนด"/>
    <s v="CS.2256905/003"/>
    <s v="บริษัท ฟาสต์ คาร์โก้ โลจิสติกส์ จำกัด"/>
    <s v="BB/ปูน"/>
    <n v="1"/>
    <n v="595"/>
    <n v="0"/>
    <s v=" "/>
    <n v="556.07000000000005"/>
    <n v="38.93"/>
    <n v="595"/>
    <s v="CP04A"/>
    <x v="2"/>
  </r>
  <r>
    <x v="121"/>
    <x v="4"/>
    <n v="2026"/>
    <s v="CP-18784"/>
    <x v="76"/>
    <x v="76"/>
    <s v="อะไหล่ยางเล็ก"/>
    <s v="ไม่กำหนด"/>
    <s v="CS.2256905/003"/>
    <s v="บริษัท ฟาสต์ คาร์โก้ โลจิสติกส์ จำกัด"/>
    <s v="BB/ปูน"/>
    <n v="2"/>
    <n v="385"/>
    <n v="0"/>
    <s v=" "/>
    <n v="719.63"/>
    <n v="50.37"/>
    <n v="770"/>
    <s v="CP04A"/>
    <x v="2"/>
  </r>
  <r>
    <x v="121"/>
    <x v="4"/>
    <n v="2026"/>
    <s v="CP-18786"/>
    <x v="8"/>
    <x v="8"/>
    <s v="อะไหล่ยางเล็ก"/>
    <s v="ไม่กำหนด"/>
    <s v="CS.2256905/004"/>
    <s v="คุณพนิดา จรุงสันทิส"/>
    <s v="BB/พงษ์"/>
    <n v="1"/>
    <n v="1920"/>
    <n v="0"/>
    <s v=" "/>
    <n v="1794.39"/>
    <n v="125.61"/>
    <n v="1920"/>
    <s v="CP04A"/>
    <x v="2"/>
  </r>
  <r>
    <x v="121"/>
    <x v="4"/>
    <n v="2026"/>
    <s v="CP-18786"/>
    <x v="54"/>
    <x v="54"/>
    <s v="อะไหล่ยางเล็ก"/>
    <s v="ไม่กำหนด"/>
    <s v="CS.2256905/004"/>
    <s v="คุณพนิดา จรุงสันทิส"/>
    <s v="BB/พงษ์"/>
    <n v="1"/>
    <n v="200"/>
    <n v="0"/>
    <s v=" "/>
    <n v="0"/>
    <n v="0"/>
    <n v="0"/>
    <s v="CP04A"/>
    <x v="2"/>
  </r>
  <r>
    <x v="121"/>
    <x v="4"/>
    <n v="2026"/>
    <s v="CP-18786"/>
    <x v="1093"/>
    <x v="1093"/>
    <s v="ค่าบริการ"/>
    <s v="ไม่กำหนด"/>
    <s v="CS.2256905/004"/>
    <s v="คุณพนิดา จรุงสันทิส"/>
    <s v="BB/พงษ์"/>
    <n v="1"/>
    <n v="300"/>
    <n v="30"/>
    <s v=" "/>
    <n v="252.34"/>
    <n v="17.66"/>
    <n v="270"/>
    <s v="CP04N"/>
    <x v="2"/>
  </r>
  <r>
    <x v="121"/>
    <x v="4"/>
    <n v="2026"/>
    <s v="CP-18786"/>
    <x v="1094"/>
    <x v="1094"/>
    <s v="อะไหล่นอก ยางเล็ก"/>
    <s v="ไม่กำหนด"/>
    <s v="CS.2256905/004"/>
    <s v="คุณพนิดา จรุงสันทิส"/>
    <s v="BB/พงษ์"/>
    <n v="4"/>
    <n v="950"/>
    <n v="0"/>
    <s v=" "/>
    <n v="3551.4"/>
    <n v="248.6"/>
    <n v="3800"/>
    <s v="CP04A"/>
    <x v="2"/>
  </r>
  <r>
    <x v="121"/>
    <x v="4"/>
    <n v="2026"/>
    <s v="CP-18786"/>
    <x v="19"/>
    <x v="19"/>
    <s v="อะไหล่ยางเล็ก"/>
    <s v="ไม่กำหนด"/>
    <s v="CS.2256905/004"/>
    <s v="คุณพนิดา จรุงสันทิส"/>
    <s v="BB/พงษ์"/>
    <n v="1"/>
    <n v="20"/>
    <n v="0"/>
    <s v=" "/>
    <n v="0"/>
    <n v="0"/>
    <n v="0"/>
    <s v="CP04A"/>
    <x v="2"/>
  </r>
  <r>
    <x v="121"/>
    <x v="4"/>
    <n v="2026"/>
    <s v="CP-18786"/>
    <x v="9"/>
    <x v="9"/>
    <s v="อะไหล่ยางเล็ก"/>
    <s v="ไม่กำหนด"/>
    <s v="CS.2256905/004"/>
    <s v="คุณพนิดา จรุงสันทิส"/>
    <s v="BB/พงษ์"/>
    <n v="1"/>
    <n v="420"/>
    <n v="0"/>
    <s v=" "/>
    <n v="0"/>
    <n v="0"/>
    <n v="0"/>
    <s v="CP04A"/>
    <x v="2"/>
  </r>
  <r>
    <x v="121"/>
    <x v="4"/>
    <n v="2026"/>
    <s v="CP-18775"/>
    <x v="13"/>
    <x v="13"/>
    <s v="ค่าแรง-ยางเล็ก"/>
    <s v="ไม่กำหนด"/>
    <s v="CS.8256905/008"/>
    <s v="คุณ กนกพร มีวรรณสุขกุล"/>
    <s v="C10"/>
    <n v="4"/>
    <n v="50"/>
    <n v="0"/>
    <s v=" "/>
    <n v="186.92"/>
    <n v="13.08"/>
    <n v="200"/>
    <s v="CP03N"/>
    <x v="1"/>
  </r>
  <r>
    <x v="121"/>
    <x v="4"/>
    <n v="2026"/>
    <s v="CP-18776"/>
    <x v="13"/>
    <x v="13"/>
    <s v="ค่าแรง-ยางเล็ก"/>
    <s v="ไม่กำหนด"/>
    <s v="CS.8256905/009"/>
    <s v="คุณ ทักษิณคอนกรีต จำกัด (มหาชน) สำนักงานใหญ่"/>
    <s v="C10"/>
    <n v="4"/>
    <n v="50"/>
    <n v="0"/>
    <s v=" "/>
    <n v="186.92"/>
    <n v="13.08"/>
    <n v="200"/>
    <s v="CP03N"/>
    <x v="1"/>
  </r>
  <r>
    <x v="121"/>
    <x v="4"/>
    <n v="2026"/>
    <s v="CP-18777"/>
    <x v="1095"/>
    <x v="1095"/>
    <s v="ยางเล็ก DS"/>
    <s v="DSยางเล็ก"/>
    <s v="CS.8256905/010"/>
    <s v="คุณ รัฐศาสตร์ อำพันธ์ทอง"/>
    <s v="C10"/>
    <n v="4"/>
    <n v="1940"/>
    <n v="0"/>
    <s v=" "/>
    <n v="7252.34"/>
    <n v="507.66"/>
    <n v="7760"/>
    <s v="CP03Y26-M02"/>
    <x v="1"/>
  </r>
  <r>
    <x v="121"/>
    <x v="4"/>
    <n v="2026"/>
    <s v="CP-18777"/>
    <x v="1"/>
    <x v="1"/>
    <s v="อะไหล่ยางเล็ก"/>
    <s v="อะไหล่นอก"/>
    <s v="CS.8256905/010"/>
    <s v="คุณ รัฐศาสตร์ อำพันธ์ทอง"/>
    <s v="C10"/>
    <n v="4"/>
    <n v="60"/>
    <n v="0"/>
    <s v=" "/>
    <n v="0"/>
    <n v="0"/>
    <n v="0"/>
    <s v="CP03A"/>
    <x v="1"/>
  </r>
  <r>
    <x v="121"/>
    <x v="4"/>
    <n v="2026"/>
    <s v="CP-18777"/>
    <x v="2"/>
    <x v="2"/>
    <s v="ค่าแรง-ยางเล็ก"/>
    <s v="ไม่กำหนด"/>
    <s v="CS.8256905/010"/>
    <s v="คุณ รัฐศาสตร์ อำพันธ์ทอง"/>
    <s v="C10"/>
    <n v="4"/>
    <n v="120"/>
    <n v="0"/>
    <s v=" "/>
    <n v="0"/>
    <n v="0"/>
    <n v="0"/>
    <s v="CP03N"/>
    <x v="1"/>
  </r>
  <r>
    <x v="121"/>
    <x v="4"/>
    <n v="2026"/>
    <s v="CP-18777"/>
    <x v="3"/>
    <x v="3"/>
    <s v="ค่าบริการตั้งศูนย์-ยางเล็ก"/>
    <s v="ไม่กำหนด"/>
    <s v="CS.8256905/010"/>
    <s v="คุณ รัฐศาสตร์ อำพันธ์ทอง"/>
    <s v="C10"/>
    <n v="1"/>
    <n v="400"/>
    <n v="0"/>
    <s v=" "/>
    <n v="0"/>
    <n v="0"/>
    <n v="0"/>
    <s v="CP03N"/>
    <x v="1"/>
  </r>
  <r>
    <x v="121"/>
    <x v="4"/>
    <n v="2026"/>
    <s v="CP-18777"/>
    <x v="70"/>
    <x v="70"/>
    <s v="อะไหล่ยางเล็ก"/>
    <s v="ไม่กำหนด"/>
    <s v="CS.8256905/010"/>
    <s v="คุณ รัฐศาสตร์ อำพันธ์ทอง"/>
    <s v="C10"/>
    <n v="2"/>
    <n v="140"/>
    <n v="0"/>
    <s v=" "/>
    <n v="0"/>
    <n v="0"/>
    <n v="0"/>
    <s v="CP03A"/>
    <x v="1"/>
  </r>
  <r>
    <x v="121"/>
    <x v="4"/>
    <n v="2026"/>
    <s v="CP-18777"/>
    <x v="36"/>
    <x v="36"/>
    <s v="อะไหล่ยางเล็ก"/>
    <s v="ไม่กำหนด"/>
    <s v="CS.8256905/010"/>
    <s v="คุณ รัฐศาสตร์ อำพันธ์ทอง"/>
    <s v="C10"/>
    <n v="1"/>
    <n v="1250"/>
    <n v="0"/>
    <s v=" "/>
    <n v="1168.22"/>
    <n v="81.78"/>
    <n v="1250"/>
    <s v="CP03A"/>
    <x v="1"/>
  </r>
  <r>
    <x v="121"/>
    <x v="4"/>
    <n v="2026"/>
    <s v="CP-18777"/>
    <x v="81"/>
    <x v="81"/>
    <s v="อะไหล่ยางเล็ก"/>
    <s v="ไม่กำหนด"/>
    <s v="CS.8256905/010"/>
    <s v="คุณ รัฐศาสตร์ อำพันธ์ทอง"/>
    <s v="C10"/>
    <n v="1"/>
    <n v="220"/>
    <n v="0"/>
    <s v=" "/>
    <n v="205.61"/>
    <n v="14.39"/>
    <n v="220"/>
    <s v="CP03A"/>
    <x v="1"/>
  </r>
  <r>
    <x v="121"/>
    <x v="4"/>
    <n v="2026"/>
    <s v="CP-18777"/>
    <x v="19"/>
    <x v="19"/>
    <s v="อะไหล่ยางเล็ก"/>
    <s v="ไม่กำหนด"/>
    <s v="CS.8256905/010"/>
    <s v="คุณ รัฐศาสตร์ อำพันธ์ทอง"/>
    <s v="C10"/>
    <n v="1"/>
    <n v="20"/>
    <n v="0"/>
    <s v=" "/>
    <n v="18.690000000000001"/>
    <n v="1.31"/>
    <n v="20"/>
    <s v="CP03A"/>
    <x v="1"/>
  </r>
  <r>
    <x v="121"/>
    <x v="4"/>
    <n v="2026"/>
    <s v="CP-18777"/>
    <x v="144"/>
    <x v="144"/>
    <s v="อะไหล่นอก ยางเล็ก"/>
    <s v="ไม่กำหนด"/>
    <s v="CS.8256905/010"/>
    <s v="คุณ รัฐศาสตร์ อำพันธ์ทอง"/>
    <s v="C10"/>
    <n v="1"/>
    <n v="420"/>
    <n v="0"/>
    <s v=" "/>
    <n v="392.52"/>
    <n v="27.48"/>
    <n v="420"/>
    <s v="CP03A"/>
    <x v="1"/>
  </r>
  <r>
    <x v="121"/>
    <x v="4"/>
    <n v="2026"/>
    <s v="CP-15367"/>
    <x v="182"/>
    <x v="182"/>
    <s v="อะไหล่นอก ยางเล็ก"/>
    <s v="ไม่กำหนด"/>
    <s v="CS.8256905/011"/>
    <s v="คุณ สุรศักดิ์ ศรีมาลา"/>
    <s v="C10"/>
    <n v="1"/>
    <n v="4750"/>
    <n v="0"/>
    <s v=" "/>
    <n v="4439.25"/>
    <n v="310.75"/>
    <n v="4750"/>
    <s v="CP03A"/>
    <x v="1"/>
  </r>
  <r>
    <x v="121"/>
    <x v="4"/>
    <n v="2026"/>
    <s v="CP-15367"/>
    <x v="1096"/>
    <x v="1096"/>
    <s v="อะไหล่นอก ยางเล็ก"/>
    <s v="ไม่กำหนด"/>
    <s v="CS.8256905/011"/>
    <s v="คุณ สุรศักดิ์ ศรีมาลา"/>
    <s v="C10"/>
    <n v="1"/>
    <n v="3900"/>
    <n v="0"/>
    <s v=" "/>
    <n v="3644.86"/>
    <n v="255.14"/>
    <n v="3900"/>
    <s v="CP03A"/>
    <x v="1"/>
  </r>
  <r>
    <x v="121"/>
    <x v="4"/>
    <n v="2026"/>
    <s v="CP-15367"/>
    <x v="1097"/>
    <x v="1097"/>
    <s v="อะไหล่นอก ยางเล็ก"/>
    <s v="ไม่กำหนด"/>
    <s v="CS.8256905/011"/>
    <s v="คุณ สุรศักดิ์ ศรีมาลา"/>
    <s v="C10"/>
    <n v="1"/>
    <n v="1550"/>
    <n v="0"/>
    <s v=" "/>
    <n v="1448.6"/>
    <n v="101.4"/>
    <n v="1550"/>
    <s v="CP03A"/>
    <x v="1"/>
  </r>
  <r>
    <x v="121"/>
    <x v="4"/>
    <n v="2026"/>
    <s v="CP-15367"/>
    <x v="1098"/>
    <x v="1098"/>
    <s v="อะไหล่นอก ยางเล็ก"/>
    <s v="ไม่กำหนด"/>
    <s v="CS.8256905/011"/>
    <s v="คุณ สุรศักดิ์ ศรีมาลา"/>
    <s v="C10"/>
    <n v="1"/>
    <n v="180"/>
    <n v="0"/>
    <s v=" "/>
    <n v="168.22"/>
    <n v="11.78"/>
    <n v="180"/>
    <s v="CP03A"/>
    <x v="1"/>
  </r>
  <r>
    <x v="121"/>
    <x v="4"/>
    <n v="2026"/>
    <s v="CP-15367"/>
    <x v="373"/>
    <x v="373"/>
    <s v="น้ำมันเครื่อง"/>
    <s v="ไม่กำหนด"/>
    <s v="CS.8256905/011"/>
    <s v="คุณ สุรศักดิ์ ศรีมาลา"/>
    <s v="C10"/>
    <n v="4"/>
    <n v="200"/>
    <n v="0"/>
    <s v=" "/>
    <n v="747.66"/>
    <n v="52.34"/>
    <n v="800"/>
    <s v="CP03A"/>
    <x v="1"/>
  </r>
  <r>
    <x v="121"/>
    <x v="4"/>
    <n v="2026"/>
    <s v="CP-15367"/>
    <x v="64"/>
    <x v="64"/>
    <s v="ค่าบริการ"/>
    <s v="ไม่กำหนด"/>
    <s v="CS.8256905/011"/>
    <s v="คุณ สุรศักดิ์ ศรีมาลา"/>
    <s v="C10"/>
    <n v="3"/>
    <n v="480"/>
    <n v="30"/>
    <s v=" "/>
    <n v="1317.76"/>
    <n v="92.24"/>
    <n v="1410"/>
    <s v="CP03N"/>
    <x v="1"/>
  </r>
  <r>
    <x v="121"/>
    <x v="4"/>
    <n v="2026"/>
    <s v="CP-18778"/>
    <x v="499"/>
    <x v="499"/>
    <s v="อะไหล่ยางเล็ก"/>
    <s v="ไม่กำหนด"/>
    <s v="CS.8256905/012"/>
    <s v="คุณ จิรเดช ศิริวัฒนา"/>
    <s v="C10"/>
    <n v="1"/>
    <n v="1650"/>
    <n v="0"/>
    <s v=" "/>
    <n v="1542.06"/>
    <n v="107.94"/>
    <n v="1650"/>
    <s v="CP03A"/>
    <x v="1"/>
  </r>
  <r>
    <x v="121"/>
    <x v="4"/>
    <n v="2026"/>
    <s v="CP-18778"/>
    <x v="949"/>
    <x v="949"/>
    <s v="อะไหล่ยางเล็ก"/>
    <s v="ไม่กำหนด"/>
    <s v="CS.8256905/012"/>
    <s v="คุณ จิรเดช ศิริวัฒนา"/>
    <s v="C10"/>
    <n v="1"/>
    <n v="220"/>
    <n v="0"/>
    <s v=" "/>
    <n v="205.61"/>
    <n v="14.39"/>
    <n v="220"/>
    <s v="CP03A"/>
    <x v="1"/>
  </r>
  <r>
    <x v="121"/>
    <x v="4"/>
    <n v="2026"/>
    <s v="CP-18778"/>
    <x v="19"/>
    <x v="19"/>
    <s v="อะไหล่ยางเล็ก"/>
    <s v="ไม่กำหนด"/>
    <s v="CS.8256905/012"/>
    <s v="คุณ จิรเดช ศิริวัฒนา"/>
    <s v="C10"/>
    <n v="1"/>
    <n v="20"/>
    <n v="0"/>
    <s v=" "/>
    <n v="18.690000000000001"/>
    <n v="1.31"/>
    <n v="20"/>
    <s v="CP03A"/>
    <x v="1"/>
  </r>
  <r>
    <x v="121"/>
    <x v="4"/>
    <n v="2026"/>
    <s v="CP-18778"/>
    <x v="74"/>
    <x v="74"/>
    <s v="อะไหล่ยางเล็ก"/>
    <s v="ไม่กำหนด"/>
    <s v="CS.8256905/012"/>
    <s v="คุณ จิรเดช ศิริวัฒนา"/>
    <s v="C10"/>
    <n v="1"/>
    <n v="595"/>
    <n v="0"/>
    <s v=" "/>
    <n v="556.07000000000005"/>
    <n v="38.93"/>
    <n v="595"/>
    <s v="CP03A"/>
    <x v="1"/>
  </r>
  <r>
    <x v="121"/>
    <x v="4"/>
    <n v="2026"/>
    <s v="CP-18778"/>
    <x v="1063"/>
    <x v="1063"/>
    <s v="อะไหล่ยางเล็ก"/>
    <s v="ไม่กำหนด"/>
    <s v="CS.8256905/012"/>
    <s v="คุณ จิรเดช ศิริวัฒนา"/>
    <s v="C10"/>
    <n v="1"/>
    <n v="400"/>
    <n v="0"/>
    <s v=" "/>
    <n v="373.83"/>
    <n v="26.17"/>
    <n v="400"/>
    <s v="CP03A"/>
    <x v="1"/>
  </r>
  <r>
    <x v="121"/>
    <x v="4"/>
    <n v="2026"/>
    <s v="CP-18778"/>
    <x v="169"/>
    <x v="169"/>
    <s v="อะไหล่ยางเล็ก"/>
    <s v="ไม่กำหนด"/>
    <s v="CS.8256905/012"/>
    <s v="คุณ จิรเดช ศิริวัฒนา"/>
    <s v="C10"/>
    <n v="1"/>
    <n v="300"/>
    <n v="0"/>
    <s v=" "/>
    <n v="280.37"/>
    <n v="19.63"/>
    <n v="300"/>
    <s v="CP03A"/>
    <x v="1"/>
  </r>
  <r>
    <x v="121"/>
    <x v="4"/>
    <n v="2026"/>
    <s v="CP-18778"/>
    <x v="84"/>
    <x v="84"/>
    <s v="อะไหล่ยางเล็ก"/>
    <s v="ไม่กำหนด"/>
    <s v="CS.8256905/012"/>
    <s v="คุณ จิรเดช ศิริวัฒนา"/>
    <s v="C10"/>
    <n v="2"/>
    <n v="295"/>
    <n v="0"/>
    <s v=" "/>
    <n v="551.4"/>
    <n v="38.6"/>
    <n v="590"/>
    <s v="CP03A"/>
    <x v="1"/>
  </r>
  <r>
    <x v="121"/>
    <x v="4"/>
    <n v="2026"/>
    <s v="CP-18778"/>
    <x v="87"/>
    <x v="87"/>
    <s v="ค่าบริการ"/>
    <s v="ไม่กำหนด"/>
    <s v="CS.8256905/012"/>
    <s v="คุณ จิรเดช ศิริวัฒนา"/>
    <s v="C10"/>
    <n v="1"/>
    <n v="250"/>
    <n v="0"/>
    <s v=" "/>
    <n v="233.64"/>
    <n v="16.36"/>
    <n v="250"/>
    <s v="CP03N"/>
    <x v="1"/>
  </r>
  <r>
    <x v="121"/>
    <x v="4"/>
    <n v="2026"/>
    <s v="CP-16756"/>
    <x v="1040"/>
    <x v="1040"/>
    <s v="ยางเล็ก ATLAS"/>
    <s v="ATLAS"/>
    <s v="CS.8256905/013"/>
    <s v="บริษัท พันตาวี จำกัด (สำนักงานใหญ่)"/>
    <s v="C10"/>
    <n v="1"/>
    <n v="3700"/>
    <n v="1700"/>
    <s v=" "/>
    <n v="1869.16"/>
    <n v="130.84"/>
    <n v="2000"/>
    <s v="CP03Y26-M01"/>
    <x v="1"/>
  </r>
  <r>
    <x v="121"/>
    <x v="4"/>
    <n v="2026"/>
    <s v="CP-14919"/>
    <x v="38"/>
    <x v="38"/>
    <s v="อะไหล่ยางเล็ก"/>
    <s v="ไม่กำหนด"/>
    <s v="CS.8256905/014"/>
    <s v="คุณ อมรเทพ ล่องหน"/>
    <s v="C10"/>
    <n v="1"/>
    <n v="1150"/>
    <n v="0"/>
    <s v=" "/>
    <n v="1074.77"/>
    <n v="75.23"/>
    <n v="1150"/>
    <s v="CP03A"/>
    <x v="1"/>
  </r>
  <r>
    <x v="121"/>
    <x v="4"/>
    <n v="2026"/>
    <s v="CP-14919"/>
    <x v="39"/>
    <x v="39"/>
    <s v="อะไหล่ยางเล็ก"/>
    <s v="ไม่กำหนด"/>
    <s v="CS.8256905/014"/>
    <s v="คุณ อมรเทพ ล่องหน"/>
    <s v="C10"/>
    <n v="1"/>
    <n v="175"/>
    <n v="0"/>
    <s v=" "/>
    <n v="0"/>
    <n v="0"/>
    <n v="0"/>
    <s v="CP03A"/>
    <x v="1"/>
  </r>
  <r>
    <x v="121"/>
    <x v="4"/>
    <n v="2026"/>
    <s v="CP-14919"/>
    <x v="40"/>
    <x v="40"/>
    <s v="อะไหล่ยางเล็ก"/>
    <s v="ไม่กำหนด"/>
    <s v="CS.8256905/014"/>
    <s v="คุณ อมรเทพ ล่องหน"/>
    <s v="C10"/>
    <n v="1"/>
    <n v="330"/>
    <n v="0"/>
    <s v=" "/>
    <n v="0"/>
    <n v="0"/>
    <n v="0"/>
    <s v="CP03A"/>
    <x v="1"/>
  </r>
  <r>
    <x v="121"/>
    <x v="4"/>
    <n v="2026"/>
    <s v="CP-14919"/>
    <x v="37"/>
    <x v="37"/>
    <s v="อะไหล่ยางเล็ก"/>
    <s v="ไม่กำหนด"/>
    <s v="CS.8256905/014"/>
    <s v="คุณ อมรเทพ ล่องหน"/>
    <s v="C10"/>
    <n v="1"/>
    <n v="20"/>
    <n v="0"/>
    <s v=" "/>
    <n v="18.690000000000001"/>
    <n v="1.31"/>
    <n v="20"/>
    <s v="CP03A"/>
    <x v="1"/>
  </r>
  <r>
    <x v="121"/>
    <x v="4"/>
    <n v="2026"/>
    <s v="CP-18782"/>
    <x v="70"/>
    <x v="70"/>
    <s v="อะไหล่ยางเล็ก"/>
    <s v="ไม่กำหนด"/>
    <s v="CS.8256905/015"/>
    <s v="คุณ เบญจมาศ อัตตะสาระ"/>
    <s v="C10"/>
    <n v="1"/>
    <n v="140"/>
    <n v="0"/>
    <s v=" "/>
    <n v="130.84"/>
    <n v="9.16"/>
    <n v="140"/>
    <s v="CP03A"/>
    <x v="1"/>
  </r>
  <r>
    <x v="121"/>
    <x v="4"/>
    <n v="2026"/>
    <s v="CP-18783"/>
    <x v="52"/>
    <x v="52"/>
    <s v="อะไหล่ยางเล็ก"/>
    <s v="ไม่กำหนด"/>
    <s v="CS.8256905/016"/>
    <s v="คุณ วันศุกร์ สุวรรณพูล"/>
    <s v="C10"/>
    <n v="4"/>
    <n v="315"/>
    <n v="0"/>
    <s v=" "/>
    <n v="1177.57"/>
    <n v="82.43"/>
    <n v="1260"/>
    <s v="CP03A"/>
    <x v="1"/>
  </r>
  <r>
    <x v="121"/>
    <x v="4"/>
    <n v="2026"/>
    <s v="CP-18783"/>
    <x v="10"/>
    <x v="10"/>
    <s v="อะไหล่ยางเล็ก"/>
    <s v="ไม่กำหนด"/>
    <s v="CS.8256905/016"/>
    <s v="คุณ วันศุกร์ สุวรรณพูล"/>
    <s v="C10"/>
    <n v="1"/>
    <n v="220"/>
    <n v="0"/>
    <s v=" "/>
    <n v="205.61"/>
    <n v="14.39"/>
    <n v="220"/>
    <s v="CP03A"/>
    <x v="1"/>
  </r>
  <r>
    <x v="121"/>
    <x v="4"/>
    <n v="2026"/>
    <s v="CP-18781"/>
    <x v="140"/>
    <x v="140"/>
    <s v="อะไหล่ยางเล็ก"/>
    <s v="ไม่กำหนด"/>
    <s v="CS.8256905/017"/>
    <s v="บริษัท กู๊ดสไมล์แล็บ จำกัด"/>
    <s v="C10"/>
    <n v="1"/>
    <n v="1350"/>
    <n v="0"/>
    <s v=" "/>
    <n v="1261.68"/>
    <n v="88.32"/>
    <n v="1350"/>
    <s v="CP03A"/>
    <x v="1"/>
  </r>
  <r>
    <x v="121"/>
    <x v="4"/>
    <n v="2026"/>
    <s v="CP-18781"/>
    <x v="18"/>
    <x v="18"/>
    <s v="อะไหล่ยางเล็ก"/>
    <s v="ไม่กำหนด"/>
    <s v="CS.8256905/017"/>
    <s v="บริษัท กู๊ดสไมล์แล็บ จำกัด"/>
    <s v="C10"/>
    <n v="1"/>
    <n v="250"/>
    <n v="0"/>
    <s v=" "/>
    <n v="233.64"/>
    <n v="16.36"/>
    <n v="250"/>
    <s v="CP03A"/>
    <x v="1"/>
  </r>
  <r>
    <x v="121"/>
    <x v="4"/>
    <n v="2026"/>
    <s v="CP-18781"/>
    <x v="18"/>
    <x v="18"/>
    <s v="อะไหล่ยางเล็ก"/>
    <s v="ไม่กำหนด"/>
    <s v="CS.8256905/017"/>
    <s v="บริษัท กู๊ดสไมล์แล็บ จำกัด"/>
    <s v="C10"/>
    <n v="1"/>
    <n v="250"/>
    <n v="0"/>
    <s v=" "/>
    <n v="0"/>
    <n v="0"/>
    <n v="0"/>
    <s v="CP03A"/>
    <x v="1"/>
  </r>
  <r>
    <x v="121"/>
    <x v="4"/>
    <n v="2026"/>
    <s v="CP-18781"/>
    <x v="31"/>
    <x v="31"/>
    <s v="อะไหล่ยางเล็ก"/>
    <s v="ไม่กำหนด"/>
    <s v="CS.8256905/017"/>
    <s v="บริษัท กู๊ดสไมล์แล็บ จำกัด"/>
    <s v="C10"/>
    <n v="1"/>
    <n v="240"/>
    <n v="0"/>
    <s v=" "/>
    <n v="224.3"/>
    <n v="15.7"/>
    <n v="240"/>
    <s v="CP03A"/>
    <x v="1"/>
  </r>
  <r>
    <x v="121"/>
    <x v="4"/>
    <n v="2026"/>
    <s v="CP-18781"/>
    <x v="19"/>
    <x v="19"/>
    <s v="อะไหล่ยางเล็ก"/>
    <s v="ไม่กำหนด"/>
    <s v="CS.8256905/017"/>
    <s v="บริษัท กู๊ดสไมล์แล็บ จำกัด"/>
    <s v="C10"/>
    <n v="1"/>
    <n v="20"/>
    <n v="0"/>
    <s v=" "/>
    <n v="18.690000000000001"/>
    <n v="1.31"/>
    <n v="20"/>
    <s v="CP03A"/>
    <x v="1"/>
  </r>
  <r>
    <x v="121"/>
    <x v="4"/>
    <n v="2026"/>
    <s v="CP-000003568"/>
    <x v="15"/>
    <x v="15"/>
    <s v="ค่าแรง-ยางเล็ก"/>
    <s v="ไม่กำหนด"/>
    <s v="CS.8256905/018"/>
    <s v="ห้างหุ้นส่วนจำกัด เอ็นแอนด์พี ทรัพย์รุ่งเรืองกิจ  (สำนักงานใหญ่)"/>
    <s v="C10"/>
    <n v="1"/>
    <n v="160"/>
    <n v="0"/>
    <s v=" "/>
    <n v="0"/>
    <n v="0"/>
    <n v="0"/>
    <s v="CP03N"/>
    <x v="1"/>
  </r>
  <r>
    <x v="121"/>
    <x v="4"/>
    <n v="2026"/>
    <s v="CP-000003568"/>
    <x v="25"/>
    <x v="25"/>
    <s v="ค่าแรง-ยางเล็ก"/>
    <s v="ไม่กำหนด"/>
    <s v="CS.8256905/018"/>
    <s v="ห้างหุ้นส่วนจำกัด เอ็นแอนด์พี ทรัพย์รุ่งเรืองกิจ  (สำนักงานใหญ่)"/>
    <s v="C10"/>
    <n v="2"/>
    <n v="150"/>
    <n v="0"/>
    <s v=" "/>
    <n v="280.37"/>
    <n v="19.63"/>
    <n v="300"/>
    <s v="CP03N"/>
    <x v="1"/>
  </r>
  <r>
    <x v="121"/>
    <x v="4"/>
    <n v="2026"/>
    <s v="CP-18785"/>
    <x v="499"/>
    <x v="499"/>
    <s v="อะไหล่ยางเล็ก"/>
    <s v="ไม่กำหนด"/>
    <s v="CS.8256905/019"/>
    <s v="MR ABDUL HLIM"/>
    <s v="C10"/>
    <n v="1"/>
    <n v="1650"/>
    <n v="0"/>
    <s v=" "/>
    <n v="1542.06"/>
    <n v="107.94"/>
    <n v="1650"/>
    <s v="CP03A"/>
    <x v="1"/>
  </r>
  <r>
    <x v="121"/>
    <x v="4"/>
    <n v="2026"/>
    <s v="CP-18785"/>
    <x v="209"/>
    <x v="209"/>
    <s v="อะไหล่ยางเล็ก"/>
    <s v="ไม่กำหนด"/>
    <s v="CS.8256905/019"/>
    <s v="MR ABDUL HLIM"/>
    <s v="C10"/>
    <n v="1"/>
    <n v="220"/>
    <n v="0"/>
    <s v=" "/>
    <n v="205.61"/>
    <n v="14.39"/>
    <n v="220"/>
    <s v="CP03A"/>
    <x v="1"/>
  </r>
  <r>
    <x v="121"/>
    <x v="4"/>
    <n v="2026"/>
    <s v="CP-18785"/>
    <x v="19"/>
    <x v="19"/>
    <s v="อะไหล่ยางเล็ก"/>
    <s v="ไม่กำหนด"/>
    <s v="CS.8256905/019"/>
    <s v="MR ABDUL HLIM"/>
    <s v="C10"/>
    <n v="1"/>
    <n v="20"/>
    <n v="0"/>
    <s v=" "/>
    <n v="18.690000000000001"/>
    <n v="1.31"/>
    <n v="20"/>
    <s v="CP03A"/>
    <x v="1"/>
  </r>
  <r>
    <x v="121"/>
    <x v="4"/>
    <n v="2026"/>
    <s v="CP-18787"/>
    <x v="3"/>
    <x v="3"/>
    <s v="ค่าบริการตั้งศูนย์-ยางเล็ก"/>
    <s v="ไม่กำหนด"/>
    <s v="CS.8256905/020"/>
    <s v="บริษัท กมล เซลล์แอนด์เซอร์วิส จำกัด"/>
    <s v="C10"/>
    <n v="1"/>
    <n v="400"/>
    <n v="0"/>
    <s v=" "/>
    <n v="373.83"/>
    <n v="26.17"/>
    <n v="400"/>
    <s v="CP03N"/>
    <x v="1"/>
  </r>
  <r>
    <x v="121"/>
    <x v="4"/>
    <n v="2026"/>
    <s v="CP-18779"/>
    <x v="43"/>
    <x v="43"/>
    <s v="อะไหล่ยางเล็ก"/>
    <s v="ไม่กำหนด"/>
    <s v="CS5256905/0003"/>
    <s v="คุณ ชญาภา สุวรรณประทีป"/>
    <s v="หนึ่ง340"/>
    <n v="1"/>
    <n v="790"/>
    <n v="0"/>
    <s v=" "/>
    <n v="738.32"/>
    <n v="51.68"/>
    <n v="790"/>
    <s v="CPA"/>
    <x v="3"/>
  </r>
  <r>
    <x v="121"/>
    <x v="4"/>
    <n v="2026"/>
    <s v="CP-18779"/>
    <x v="54"/>
    <x v="54"/>
    <s v="อะไหล่ยางเล็ก"/>
    <s v="ไม่กำหนด"/>
    <s v="CS5256905/0003"/>
    <s v="คุณ ชญาภา สุวรรณประทีป"/>
    <s v="หนึ่ง340"/>
    <n v="1"/>
    <n v="200"/>
    <n v="0"/>
    <s v=" "/>
    <n v="0"/>
    <n v="0"/>
    <n v="0"/>
    <s v="CPA"/>
    <x v="3"/>
  </r>
  <r>
    <x v="121"/>
    <x v="4"/>
    <n v="2026"/>
    <s v="CP-17410"/>
    <x v="38"/>
    <x v="38"/>
    <s v="อะไหล่ยางเล็ก"/>
    <s v="ไม่กำหนด"/>
    <s v="IV2256905/0003"/>
    <s v="บริษัท ทรานเทค แมนเนจเม้นท์ กรุ๊ปส์  จำกัด"/>
    <s v="C11"/>
    <n v="1"/>
    <n v="1150"/>
    <n v="0"/>
    <s v=" "/>
    <n v="1074.77"/>
    <n v="75.23"/>
    <n v="1150"/>
    <s v="CPA"/>
    <x v="3"/>
  </r>
  <r>
    <x v="121"/>
    <x v="4"/>
    <n v="2026"/>
    <s v="CP-17410"/>
    <x v="39"/>
    <x v="39"/>
    <s v="อะไหล่ยางเล็ก"/>
    <s v="ไม่กำหนด"/>
    <s v="IV2256905/0003"/>
    <s v="บริษัท ทรานเทค แมนเนจเม้นท์ กรุ๊ปส์  จำกัด"/>
    <s v="C11"/>
    <n v="1"/>
    <n v="175"/>
    <n v="0"/>
    <s v=" "/>
    <n v="163.55000000000001"/>
    <n v="11.45"/>
    <n v="175"/>
    <s v="CPA"/>
    <x v="3"/>
  </r>
  <r>
    <x v="121"/>
    <x v="4"/>
    <n v="2026"/>
    <s v="CP-17410"/>
    <x v="39"/>
    <x v="39"/>
    <s v="อะไหล่ยางเล็ก"/>
    <s v="ไม่กำหนด"/>
    <s v="IV2256905/0003"/>
    <s v="บริษัท ทรานเทค แมนเนจเม้นท์ กรุ๊ปส์  จำกัด"/>
    <s v="C11"/>
    <n v="1"/>
    <n v="175"/>
    <n v="0"/>
    <s v=" "/>
    <n v="0"/>
    <n v="0"/>
    <n v="0"/>
    <s v="CPA"/>
    <x v="3"/>
  </r>
  <r>
    <x v="121"/>
    <x v="4"/>
    <n v="2026"/>
    <s v="CP-17410"/>
    <x v="31"/>
    <x v="31"/>
    <s v="อะไหล่ยางเล็ก"/>
    <s v="ไม่กำหนด"/>
    <s v="IV2256905/0003"/>
    <s v="บริษัท ทรานเทค แมนเนจเม้นท์ กรุ๊ปส์  จำกัด"/>
    <s v="C11"/>
    <n v="1"/>
    <n v="240"/>
    <n v="0"/>
    <s v=" "/>
    <n v="224.3"/>
    <n v="15.7"/>
    <n v="240"/>
    <s v="CPA"/>
    <x v="3"/>
  </r>
  <r>
    <x v="121"/>
    <x v="4"/>
    <n v="2026"/>
    <s v="CP-17410"/>
    <x v="19"/>
    <x v="19"/>
    <s v="อะไหล่ยางเล็ก"/>
    <s v="ไม่กำหนด"/>
    <s v="IV2256905/0003"/>
    <s v="บริษัท ทรานเทค แมนเนจเม้นท์ กรุ๊ปส์  จำกัด"/>
    <s v="C11"/>
    <n v="1"/>
    <n v="20"/>
    <n v="0"/>
    <s v=" "/>
    <n v="18.690000000000001"/>
    <n v="1.31"/>
    <n v="20"/>
    <s v="CPA"/>
    <x v="3"/>
  </r>
  <r>
    <x v="121"/>
    <x v="4"/>
    <n v="2026"/>
    <s v="CP-17410"/>
    <x v="373"/>
    <x v="373"/>
    <s v="น้ำมันเครื่อง"/>
    <s v="ไม่กำหนด"/>
    <s v="IV2256905/0003"/>
    <s v="บริษัท ทรานเทค แมนเนจเม้นท์ กรุ๊ปส์  จำกัด"/>
    <s v="C11"/>
    <n v="8"/>
    <n v="200"/>
    <n v="0"/>
    <s v=" "/>
    <n v="1495.33"/>
    <n v="104.67"/>
    <n v="1600"/>
    <s v="CPA"/>
    <x v="3"/>
  </r>
  <r>
    <x v="121"/>
    <x v="4"/>
    <n v="2026"/>
    <s v="CP-17410"/>
    <x v="84"/>
    <x v="84"/>
    <s v="อะไหล่ยางเล็ก"/>
    <s v="ไม่กำหนด"/>
    <s v="IV2256905/0003"/>
    <s v="บริษัท ทรานเทค แมนเนจเม้นท์ กรุ๊ปส์  จำกัด"/>
    <s v="C11"/>
    <n v="2"/>
    <n v="295"/>
    <n v="0"/>
    <s v=" "/>
    <n v="551.4"/>
    <n v="38.6"/>
    <n v="590"/>
    <s v="CPA"/>
    <x v="3"/>
  </r>
  <r>
    <x v="121"/>
    <x v="4"/>
    <n v="2026"/>
    <s v="CP-17410"/>
    <x v="87"/>
    <x v="87"/>
    <s v="ค่าบริการ"/>
    <s v="ไม่กำหนด"/>
    <s v="IV2256905/0004"/>
    <s v="บริษัท ทรานเทค แมนเนจเม้นท์ กรุ๊ปส์  จำกัด"/>
    <s v="C11"/>
    <n v="1"/>
    <n v="250"/>
    <n v="0"/>
    <s v=" "/>
    <n v="233.64"/>
    <n v="16.36"/>
    <n v="250"/>
    <s v="CPN"/>
    <x v="3"/>
  </r>
  <r>
    <x v="121"/>
    <x v="4"/>
    <n v="2026"/>
    <s v="CP-000003470"/>
    <x v="26"/>
    <x v="26"/>
    <s v="ค่าบริการตั้งศูนย์-ยางเล็ก"/>
    <s v="ไม่กำหนด"/>
    <s v="S.1256905/0001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121"/>
    <x v="4"/>
    <n v="2026"/>
    <s v="CP-000003470"/>
    <x v="26"/>
    <x v="26"/>
    <s v="ค่าบริการตั้งศูนย์-ยางเล็ก"/>
    <s v="ไม่กำหนด"/>
    <s v="S.1256905/0002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121"/>
    <x v="4"/>
    <n v="2026"/>
    <s v="BTC-0000460"/>
    <x v="207"/>
    <x v="207"/>
    <s v="ยางเล็ก ML"/>
    <s v="MLยางเล็ก"/>
    <s v="S.3256905/0001"/>
    <s v="บริษัท มังกรทองขนส่ง 2019 จำกัด"/>
    <s v="C11"/>
    <n v="1"/>
    <n v="4880"/>
    <n v="680"/>
    <s v=" "/>
    <n v="3925.23"/>
    <n v="274.77"/>
    <n v="4200"/>
    <s v="CP04Y26-M03"/>
    <x v="2"/>
  </r>
  <r>
    <x v="121"/>
    <x v="4"/>
    <n v="2026"/>
    <s v="SAC-6003"/>
    <x v="1038"/>
    <x v="1038"/>
    <s v="ค่าบริการ"/>
    <s v="ไม่กำหนด"/>
    <s v="S.5256905/0001"/>
    <s v="บริษัท บริดจสโตน เอ.ซี.ที (ประเทศไทย) จำกัด สาขา สำนักงานใหญ่ สาขาที่ 00000"/>
    <s v="หนึ่ง340"/>
    <n v="4"/>
    <n v="300"/>
    <n v="0"/>
    <s v=" "/>
    <n v="1121.5"/>
    <n v="78.5"/>
    <n v="1200"/>
    <s v="CP03N"/>
    <x v="1"/>
  </r>
  <r>
    <x v="122"/>
    <x v="4"/>
    <n v="2026"/>
    <s v="CP-000004491"/>
    <x v="267"/>
    <x v="267"/>
    <s v="อะไหล่ยางเล็ก"/>
    <s v="ไม่กำหนด"/>
    <s v="CS.2256905/005"/>
    <s v="คุณอุรา ป้องเรือ"/>
    <s v="BB/พงษ์"/>
    <n v="1"/>
    <n v="2550"/>
    <n v="0"/>
    <s v=" "/>
    <n v="2383.1799999999998"/>
    <n v="166.82"/>
    <n v="2550"/>
    <s v="CP04A"/>
    <x v="2"/>
  </r>
  <r>
    <x v="122"/>
    <x v="4"/>
    <n v="2026"/>
    <s v="CP-000004491"/>
    <x v="268"/>
    <x v="268"/>
    <s v="อะไหล่ยางเล็ก"/>
    <s v="ไม่กำหนด"/>
    <s v="CS.2256905/005"/>
    <s v="คุณอุรา ป้องเรือ"/>
    <s v="BB/พงษ์"/>
    <n v="1"/>
    <n v="370"/>
    <n v="0"/>
    <s v=" "/>
    <n v="345.79"/>
    <n v="24.21"/>
    <n v="370"/>
    <s v="CP04A"/>
    <x v="2"/>
  </r>
  <r>
    <x v="122"/>
    <x v="4"/>
    <n v="2026"/>
    <s v="CP-000004491"/>
    <x v="268"/>
    <x v="268"/>
    <s v="อะไหล่ยางเล็ก"/>
    <s v="ไม่กำหนด"/>
    <s v="CS.2256905/005"/>
    <s v="คุณอุรา ป้องเรือ"/>
    <s v="BB/พงษ์"/>
    <n v="1"/>
    <n v="370"/>
    <n v="0"/>
    <s v=" "/>
    <n v="0"/>
    <n v="0"/>
    <n v="0"/>
    <s v="CP04A"/>
    <x v="2"/>
  </r>
  <r>
    <x v="122"/>
    <x v="4"/>
    <n v="2026"/>
    <s v="CP-000004491"/>
    <x v="19"/>
    <x v="19"/>
    <s v="อะไหล่ยางเล็ก"/>
    <s v="ไม่กำหนด"/>
    <s v="CS.2256905/005"/>
    <s v="คุณอุรา ป้องเรือ"/>
    <s v="BB/พงษ์"/>
    <n v="1"/>
    <n v="20"/>
    <n v="0"/>
    <s v=" "/>
    <n v="18.690000000000001"/>
    <n v="1.31"/>
    <n v="20"/>
    <s v="CP04A"/>
    <x v="2"/>
  </r>
  <r>
    <x v="122"/>
    <x v="4"/>
    <n v="2026"/>
    <s v="CP-000004491"/>
    <x v="31"/>
    <x v="31"/>
    <s v="อะไหล่ยางเล็ก"/>
    <s v="ไม่กำหนด"/>
    <s v="CS.2256905/005"/>
    <s v="คุณอุรา ป้องเรือ"/>
    <s v="BB/พงษ์"/>
    <n v="1"/>
    <n v="240"/>
    <n v="0"/>
    <s v=" "/>
    <n v="224.3"/>
    <n v="15.7"/>
    <n v="240"/>
    <s v="CP04A"/>
    <x v="2"/>
  </r>
  <r>
    <x v="122"/>
    <x v="4"/>
    <n v="2026"/>
    <s v="CP-000004491"/>
    <x v="33"/>
    <x v="33"/>
    <s v="อะไหล่ยางเล็ก"/>
    <s v="ไม่กำหนด"/>
    <s v="CS.2256905/005"/>
    <s v="คุณอุรา ป้องเรือ"/>
    <s v="BB/พงษ์"/>
    <n v="1"/>
    <n v="300"/>
    <n v="0"/>
    <s v=" "/>
    <n v="280.37"/>
    <n v="19.63"/>
    <n v="300"/>
    <s v="CP04A"/>
    <x v="2"/>
  </r>
  <r>
    <x v="122"/>
    <x v="4"/>
    <n v="2026"/>
    <s v="CP-18790"/>
    <x v="1099"/>
    <x v="1099"/>
    <s v="ยางเล็ก YOKO"/>
    <s v="YOKOHAMA"/>
    <s v="CS.6256905/003"/>
    <s v="คุณอลิสา วงษ์โชติปิ่นทอง"/>
    <s v="RP/ต่อ"/>
    <n v="2"/>
    <n v="13700"/>
    <n v="0"/>
    <s v=" "/>
    <n v="25607.48"/>
    <n v="1792.52"/>
    <n v="27400"/>
    <s v="CP02Y25-M09"/>
    <x v="0"/>
  </r>
  <r>
    <x v="122"/>
    <x v="4"/>
    <n v="2026"/>
    <s v="CP-18790"/>
    <x v="25"/>
    <x v="25"/>
    <s v="ค่าแรง-ยางเล็ก"/>
    <s v="ไม่กำหนด"/>
    <s v="CS.6256905/003"/>
    <s v="คุณอลิสา วงษ์โชติปิ่นทอง"/>
    <s v="RP/ต่อ"/>
    <n v="2"/>
    <n v="150"/>
    <n v="0"/>
    <s v=" "/>
    <n v="0"/>
    <n v="0"/>
    <n v="0"/>
    <s v="CP02N"/>
    <x v="0"/>
  </r>
  <r>
    <x v="122"/>
    <x v="4"/>
    <n v="2026"/>
    <s v="CP-18790"/>
    <x v="26"/>
    <x v="26"/>
    <s v="ค่าบริการตั้งศูนย์-ยางเล็ก"/>
    <s v="ไม่กำหนด"/>
    <s v="CS.6256905/003"/>
    <s v="คุณอลิสา วงษ์โชติปิ่นทอง"/>
    <s v="RP/ต่อ"/>
    <n v="1"/>
    <n v="500"/>
    <n v="0"/>
    <s v=" "/>
    <n v="0"/>
    <n v="0"/>
    <n v="0"/>
    <s v="CP02N"/>
    <x v="0"/>
  </r>
  <r>
    <x v="122"/>
    <x v="4"/>
    <n v="2026"/>
    <s v="CP-18788"/>
    <x v="1100"/>
    <x v="1100"/>
    <s v="ยางเล็ก GY"/>
    <s v="GOODYEAR"/>
    <s v="CS.6256905/004"/>
    <s v="บริษัท วี เอ็น พี เทคโนโลยี จำกัด (สำนักงานใหญ่)"/>
    <s v="RP/ต่อ"/>
    <n v="1"/>
    <n v="15400"/>
    <n v="400"/>
    <s v=" "/>
    <n v="14018.69"/>
    <n v="981.31"/>
    <n v="15000"/>
    <s v="CP02Y25-M05"/>
    <x v="0"/>
  </r>
  <r>
    <x v="122"/>
    <x v="4"/>
    <n v="2026"/>
    <s v="CP-18788"/>
    <x v="25"/>
    <x v="25"/>
    <s v="ค่าแรง-ยางเล็ก"/>
    <s v="ไม่กำหนด"/>
    <s v="CS.6256905/004"/>
    <s v="บริษัท วี เอ็น พี เทคโนโลยี จำกัด (สำนักงานใหญ่)"/>
    <s v="RP/ต่อ"/>
    <n v="1"/>
    <n v="150"/>
    <n v="0"/>
    <s v=" "/>
    <n v="0"/>
    <n v="0"/>
    <n v="0"/>
    <s v="CP02N"/>
    <x v="0"/>
  </r>
  <r>
    <x v="122"/>
    <x v="4"/>
    <n v="2026"/>
    <s v="CP-18788"/>
    <x v="27"/>
    <x v="27"/>
    <s v="ของแจกของแถม"/>
    <s v="BSยางเล็ก"/>
    <s v="CS.6256905/004"/>
    <s v="บริษัท วี เอ็น พี เทคโนโลยี จำกัด (สำนักงานใหญ่)"/>
    <s v="RP/ต่อ"/>
    <n v="2"/>
    <n v="1"/>
    <n v="0"/>
    <s v=" "/>
    <n v="0"/>
    <n v="0"/>
    <n v="0"/>
    <s v="CP02N"/>
    <x v="0"/>
  </r>
  <r>
    <x v="122"/>
    <x v="4"/>
    <n v="2026"/>
    <s v="CP-18788"/>
    <x v="26"/>
    <x v="26"/>
    <s v="ค่าบริการตั้งศูนย์-ยางเล็ก"/>
    <s v="ไม่กำหนด"/>
    <s v="CS.6256905/004"/>
    <s v="บริษัท วี เอ็น พี เทคโนโลยี จำกัด (สำนักงานใหญ่)"/>
    <s v="RP/ต่อ"/>
    <n v="1"/>
    <n v="500"/>
    <n v="0"/>
    <s v=" "/>
    <n v="0"/>
    <n v="0"/>
    <n v="0"/>
    <s v="CP02N"/>
    <x v="0"/>
  </r>
  <r>
    <x v="122"/>
    <x v="4"/>
    <n v="2026"/>
    <s v="CP-14964"/>
    <x v="1101"/>
    <x v="1101"/>
    <s v="อะไหล่sac"/>
    <s v="ไม่กำหนด"/>
    <s v="CS.8256905/021"/>
    <s v="คุณ กมลพร เจ๊กมะดัน"/>
    <s v="BYเล็ก"/>
    <n v="1"/>
    <n v="1950"/>
    <n v="0"/>
    <s v=" "/>
    <n v="1822.43"/>
    <n v="127.57"/>
    <n v="1950"/>
    <s v="CP03A"/>
    <x v="1"/>
  </r>
  <r>
    <x v="122"/>
    <x v="4"/>
    <n v="2026"/>
    <s v="CP-14964"/>
    <x v="58"/>
    <x v="58"/>
    <s v="ค่าบริการ"/>
    <s v="ไม่กำหนด"/>
    <s v="CS.8256905/021"/>
    <s v="คุณ กมลพร เจ๊กมะดัน"/>
    <s v="BYเล็ก"/>
    <n v="1"/>
    <n v="300"/>
    <n v="0"/>
    <s v=" "/>
    <n v="280.37"/>
    <n v="19.63"/>
    <n v="300"/>
    <s v="CP03N"/>
    <x v="1"/>
  </r>
  <r>
    <x v="122"/>
    <x v="4"/>
    <n v="2026"/>
    <s v="CP-14964"/>
    <x v="144"/>
    <x v="144"/>
    <s v="อะไหล่นอก ยางเล็ก"/>
    <s v="ไม่กำหนด"/>
    <s v="CS.8256905/021"/>
    <s v="คุณ กมลพร เจ๊กมะดัน"/>
    <s v="BYเล็ก"/>
    <n v="1"/>
    <n v="420"/>
    <n v="0"/>
    <s v=" "/>
    <n v="392.52"/>
    <n v="27.48"/>
    <n v="420"/>
    <s v="CP03A"/>
    <x v="1"/>
  </r>
  <r>
    <x v="122"/>
    <x v="4"/>
    <n v="2026"/>
    <s v="CP-14964"/>
    <x v="33"/>
    <x v="33"/>
    <s v="อะไหล่ยางเล็ก"/>
    <s v="ไม่กำหนด"/>
    <s v="CS.8256905/021"/>
    <s v="คุณ กมลพร เจ๊กมะดัน"/>
    <s v="BYเล็ก"/>
    <n v="1"/>
    <n v="300"/>
    <n v="0"/>
    <s v=" "/>
    <n v="280.37"/>
    <n v="19.63"/>
    <n v="300"/>
    <s v="CP03A"/>
    <x v="1"/>
  </r>
  <r>
    <x v="122"/>
    <x v="4"/>
    <n v="2026"/>
    <s v="CP-14964"/>
    <x v="84"/>
    <x v="84"/>
    <s v="อะไหล่ยางเล็ก"/>
    <s v="ไม่กำหนด"/>
    <s v="CS.8256905/021"/>
    <s v="คุณ กมลพร เจ๊กมะดัน"/>
    <s v="BYเล็ก"/>
    <n v="2"/>
    <n v="295"/>
    <n v="0"/>
    <s v=" "/>
    <n v="551.4"/>
    <n v="38.6"/>
    <n v="590"/>
    <s v="CP03A"/>
    <x v="1"/>
  </r>
  <r>
    <x v="122"/>
    <x v="4"/>
    <n v="2026"/>
    <s v="CP-14964"/>
    <x v="87"/>
    <x v="87"/>
    <s v="ค่าบริการ"/>
    <s v="ไม่กำหนด"/>
    <s v="CS.8256905/021"/>
    <s v="คุณ กมลพร เจ๊กมะดัน"/>
    <s v="BYเล็ก"/>
    <n v="1"/>
    <n v="250"/>
    <n v="0"/>
    <s v=" "/>
    <n v="233.64"/>
    <n v="16.36"/>
    <n v="250"/>
    <s v="CP03N"/>
    <x v="1"/>
  </r>
  <r>
    <x v="122"/>
    <x v="4"/>
    <n v="2026"/>
    <s v="CP-14964"/>
    <x v="15"/>
    <x v="15"/>
    <s v="ค่าแรง-ยางเล็ก"/>
    <s v="ไม่กำหนด"/>
    <s v="CS.8256905/021"/>
    <s v="คุณ กมลพร เจ๊กมะดัน"/>
    <s v="BYเล็ก"/>
    <n v="1"/>
    <n v="160"/>
    <n v="0"/>
    <s v=" "/>
    <n v="0"/>
    <n v="0"/>
    <n v="0"/>
    <s v="CP03N"/>
    <x v="1"/>
  </r>
  <r>
    <x v="122"/>
    <x v="4"/>
    <n v="2026"/>
    <s v="CP-14964"/>
    <x v="2"/>
    <x v="2"/>
    <s v="ค่าแรง-ยางเล็ก"/>
    <s v="ไม่กำหนด"/>
    <s v="CS.8256905/021"/>
    <s v="คุณ กมลพร เจ๊กมะดัน"/>
    <s v="BYเล็ก"/>
    <n v="4"/>
    <n v="120"/>
    <n v="0"/>
    <s v=" "/>
    <n v="0"/>
    <n v="0"/>
    <n v="0"/>
    <s v="CP03N"/>
    <x v="1"/>
  </r>
  <r>
    <x v="122"/>
    <x v="4"/>
    <n v="2026"/>
    <s v="CP-18789"/>
    <x v="662"/>
    <x v="662"/>
    <s v="ยางเล็ก DL"/>
    <s v="DUNLOP"/>
    <s v="CS.8256905/022"/>
    <s v="คุณ ธนพร นริสาร"/>
    <s v="BYเล็ก"/>
    <n v="3"/>
    <n v="5280"/>
    <n v="0"/>
    <s v=" "/>
    <n v="14803.74"/>
    <n v="1036.26"/>
    <n v="15840"/>
    <s v="CP03Y26-M01"/>
    <x v="1"/>
  </r>
  <r>
    <x v="122"/>
    <x v="4"/>
    <n v="2026"/>
    <s v="CP-18789"/>
    <x v="1"/>
    <x v="1"/>
    <s v="อะไหล่ยางเล็ก"/>
    <s v="อะไหล่นอก"/>
    <s v="CS.8256905/022"/>
    <s v="คุณ ธนพร นริสาร"/>
    <s v="BYเล็ก"/>
    <n v="4"/>
    <n v="60"/>
    <n v="0"/>
    <s v=" "/>
    <n v="0"/>
    <n v="0"/>
    <n v="0"/>
    <s v="CP03A"/>
    <x v="1"/>
  </r>
  <r>
    <x v="122"/>
    <x v="4"/>
    <n v="2026"/>
    <s v="CP-18789"/>
    <x v="2"/>
    <x v="2"/>
    <s v="ค่าแรง-ยางเล็ก"/>
    <s v="ไม่กำหนด"/>
    <s v="CS.8256905/022"/>
    <s v="คุณ ธนพร นริสาร"/>
    <s v="BYเล็ก"/>
    <n v="4"/>
    <n v="120"/>
    <n v="0"/>
    <s v=" "/>
    <n v="0"/>
    <n v="0"/>
    <n v="0"/>
    <s v="CP03N"/>
    <x v="1"/>
  </r>
  <r>
    <x v="122"/>
    <x v="4"/>
    <n v="2026"/>
    <s v="CP-18789"/>
    <x v="3"/>
    <x v="3"/>
    <s v="ค่าบริการตั้งศูนย์-ยางเล็ก"/>
    <s v="ไม่กำหนด"/>
    <s v="CS.8256905/022"/>
    <s v="คุณ ธนพร นริสาร"/>
    <s v="BYเล็ก"/>
    <n v="1"/>
    <n v="400"/>
    <n v="0"/>
    <s v=" "/>
    <n v="0"/>
    <n v="0"/>
    <n v="0"/>
    <s v="CP03N"/>
    <x v="1"/>
  </r>
  <r>
    <x v="122"/>
    <x v="4"/>
    <n v="2026"/>
    <s v="CP-18789"/>
    <x v="65"/>
    <x v="65"/>
    <s v="อะไหล่ยางเล็ก"/>
    <s v="ไม่กำหนด"/>
    <s v="CS.8256905/022"/>
    <s v="คุณ ธนพร นริสาร"/>
    <s v="BYเล็ก"/>
    <n v="1"/>
    <n v="1650"/>
    <n v="0"/>
    <s v=" "/>
    <n v="1542.06"/>
    <n v="107.94"/>
    <n v="1650"/>
    <s v="CP03A"/>
    <x v="1"/>
  </r>
  <r>
    <x v="122"/>
    <x v="4"/>
    <n v="2026"/>
    <s v="CP-18789"/>
    <x v="168"/>
    <x v="168"/>
    <s v="อะไหล่ยางเล็ก"/>
    <s v="ไม่กำหนด"/>
    <s v="CS.8256905/022"/>
    <s v="คุณ ธนพร นริสาร"/>
    <s v="BYเล็ก"/>
    <n v="1"/>
    <n v="420"/>
    <n v="0"/>
    <s v=" "/>
    <n v="0"/>
    <n v="0"/>
    <n v="0"/>
    <s v="CP03A"/>
    <x v="1"/>
  </r>
  <r>
    <x v="122"/>
    <x v="4"/>
    <n v="2026"/>
    <s v="CP-18789"/>
    <x v="81"/>
    <x v="81"/>
    <s v="อะไหล่ยางเล็ก"/>
    <s v="ไม่กำหนด"/>
    <s v="CS.8256905/022"/>
    <s v="คุณ ธนพร นริสาร"/>
    <s v="BYเล็ก"/>
    <n v="1"/>
    <n v="220"/>
    <n v="0"/>
    <s v=" "/>
    <n v="205.61"/>
    <n v="14.39"/>
    <n v="220"/>
    <s v="CP03A"/>
    <x v="1"/>
  </r>
  <r>
    <x v="122"/>
    <x v="4"/>
    <n v="2026"/>
    <s v="CP-18789"/>
    <x v="19"/>
    <x v="19"/>
    <s v="อะไหล่ยางเล็ก"/>
    <s v="ไม่กำหนด"/>
    <s v="CS.8256905/022"/>
    <s v="คุณ ธนพร นริสาร"/>
    <s v="BYเล็ก"/>
    <n v="1"/>
    <n v="20"/>
    <n v="0"/>
    <s v=" "/>
    <n v="18.690000000000001"/>
    <n v="1.31"/>
    <n v="20"/>
    <s v="CP03A"/>
    <x v="1"/>
  </r>
  <r>
    <x v="122"/>
    <x v="4"/>
    <n v="2026"/>
    <s v="CP-18789"/>
    <x v="72"/>
    <x v="72"/>
    <s v="อะไหล่ยางเล็ก"/>
    <s v="ไม่กำหนด"/>
    <s v="CS.8256905/022"/>
    <s v="คุณ ธนพร นริสาร"/>
    <s v="BYเล็ก"/>
    <n v="1"/>
    <n v="595"/>
    <n v="0"/>
    <s v=" "/>
    <n v="556.07000000000005"/>
    <n v="38.93"/>
    <n v="595"/>
    <s v="CP03A"/>
    <x v="1"/>
  </r>
  <r>
    <x v="122"/>
    <x v="4"/>
    <n v="2026"/>
    <s v="CP-18789"/>
    <x v="326"/>
    <x v="326"/>
    <s v="อะไหล่ยางเล็ก"/>
    <s v="ไม่กำหนด"/>
    <s v="CS.8256905/022"/>
    <s v="คุณ ธนพร นริสาร"/>
    <s v="BYเล็ก"/>
    <n v="1"/>
    <n v="595"/>
    <n v="0"/>
    <s v=" "/>
    <n v="556.07000000000005"/>
    <n v="38.93"/>
    <n v="595"/>
    <s v="CP03A"/>
    <x v="1"/>
  </r>
  <r>
    <x v="122"/>
    <x v="4"/>
    <n v="2026"/>
    <s v="CP-18789"/>
    <x v="662"/>
    <x v="662"/>
    <s v="ยางเล็ก DL"/>
    <s v="DUNLOP"/>
    <s v="CS.8256905/022"/>
    <s v="คุณ ธนพร นริสาร"/>
    <s v="BYเล็ก"/>
    <n v="1"/>
    <n v="5280"/>
    <n v="0"/>
    <s v=" "/>
    <n v="0"/>
    <n v="0"/>
    <n v="0"/>
    <s v="CP03Y26-M02"/>
    <x v="1"/>
  </r>
  <r>
    <x v="122"/>
    <x v="4"/>
    <n v="2026"/>
    <s v="CP-15506"/>
    <x v="168"/>
    <x v="168"/>
    <s v="อะไหล่ยางเล็ก"/>
    <s v="ไม่กำหนด"/>
    <s v="CS.8256905/023"/>
    <s v="คุณ สุดารัตน์ สันทัดการ"/>
    <s v="BYเล็ก"/>
    <n v="1"/>
    <n v="420"/>
    <n v="0"/>
    <s v=" "/>
    <n v="392.52"/>
    <n v="27.48"/>
    <n v="420"/>
    <s v="CP03A"/>
    <x v="1"/>
  </r>
  <r>
    <x v="122"/>
    <x v="4"/>
    <n v="2026"/>
    <s v="CP-18791"/>
    <x v="26"/>
    <x v="26"/>
    <s v="ค่าบริการตั้งศูนย์-ยางเล็ก"/>
    <s v="ไม่กำหนด"/>
    <s v="CS.8256905/024"/>
    <s v="คุณ นภิศรา นาทพันธุ์"/>
    <s v="BYเล็ก"/>
    <n v="1"/>
    <n v="500"/>
    <n v="50"/>
    <s v=" "/>
    <n v="420.56"/>
    <n v="29.44"/>
    <n v="450"/>
    <s v="CP03N"/>
    <x v="1"/>
  </r>
  <r>
    <x v="122"/>
    <x v="4"/>
    <n v="2026"/>
    <s v="CP-18792"/>
    <x v="36"/>
    <x v="36"/>
    <s v="อะไหล่ยางเล็ก"/>
    <s v="ไม่กำหนด"/>
    <s v="CS.8256905/025"/>
    <s v="คุณ พีระชินรัตน์"/>
    <s v="BYเล็ก"/>
    <n v="1"/>
    <n v="1250"/>
    <n v="0"/>
    <s v=" "/>
    <n v="1168.22"/>
    <n v="81.78"/>
    <n v="1250"/>
    <s v="CP03A"/>
    <x v="1"/>
  </r>
  <r>
    <x v="122"/>
    <x v="4"/>
    <n v="2026"/>
    <s v="CP-18792"/>
    <x v="81"/>
    <x v="81"/>
    <s v="อะไหล่ยางเล็ก"/>
    <s v="ไม่กำหนด"/>
    <s v="CS.8256905/025"/>
    <s v="คุณ พีระชินรัตน์"/>
    <s v="BYเล็ก"/>
    <n v="1"/>
    <n v="220"/>
    <n v="0"/>
    <s v=" "/>
    <n v="205.61"/>
    <n v="14.39"/>
    <n v="220"/>
    <s v="CP03A"/>
    <x v="1"/>
  </r>
  <r>
    <x v="122"/>
    <x v="4"/>
    <n v="2026"/>
    <s v="CP-18792"/>
    <x v="19"/>
    <x v="19"/>
    <s v="อะไหล่ยางเล็ก"/>
    <s v="ไม่กำหนด"/>
    <s v="CS.8256905/025"/>
    <s v="คุณ พีระชินรัตน์"/>
    <s v="BYเล็ก"/>
    <n v="1"/>
    <n v="20"/>
    <n v="0"/>
    <s v=" "/>
    <n v="18.690000000000001"/>
    <n v="1.31"/>
    <n v="20"/>
    <s v="CP03A"/>
    <x v="1"/>
  </r>
  <r>
    <x v="122"/>
    <x v="4"/>
    <n v="2026"/>
    <s v="CP-18792"/>
    <x v="1102"/>
    <x v="1102"/>
    <s v="อะไหล่ยางเล็ก"/>
    <s v="ไม่กำหนด"/>
    <s v="CS.8256905/025"/>
    <s v="คุณ พีระชินรัตน์"/>
    <s v="BYเล็ก"/>
    <n v="1"/>
    <n v="450"/>
    <n v="0"/>
    <s v=" "/>
    <n v="420.56"/>
    <n v="29.44"/>
    <n v="450"/>
    <s v="CP03A"/>
    <x v="1"/>
  </r>
  <r>
    <x v="122"/>
    <x v="4"/>
    <n v="2026"/>
    <s v="CP-18792"/>
    <x v="33"/>
    <x v="33"/>
    <s v="อะไหล่ยางเล็ก"/>
    <s v="ไม่กำหนด"/>
    <s v="CS.8256905/025"/>
    <s v="คุณ พีระชินรัตน์"/>
    <s v="BYเล็ก"/>
    <n v="1"/>
    <n v="300"/>
    <n v="0"/>
    <s v=" "/>
    <n v="280.37"/>
    <n v="19.63"/>
    <n v="300"/>
    <s v="CP03A"/>
    <x v="1"/>
  </r>
  <r>
    <x v="122"/>
    <x v="4"/>
    <n v="2026"/>
    <s v="CP-18792"/>
    <x v="72"/>
    <x v="72"/>
    <s v="อะไหล่ยางเล็ก"/>
    <s v="ไม่กำหนด"/>
    <s v="CS.8256905/025"/>
    <s v="คุณ พีระชินรัตน์"/>
    <s v="BYเล็ก"/>
    <n v="1"/>
    <n v="595"/>
    <n v="0"/>
    <s v=" "/>
    <n v="556.07000000000005"/>
    <n v="38.93"/>
    <n v="595"/>
    <s v="CP03A"/>
    <x v="1"/>
  </r>
  <r>
    <x v="122"/>
    <x v="4"/>
    <n v="2026"/>
    <s v="CP-10561"/>
    <x v="26"/>
    <x v="26"/>
    <s v="ค่าบริการตั้งศูนย์-ยางเล็ก"/>
    <s v="ไม่กำหนด"/>
    <s v="CS.8256905/026"/>
    <s v="คุณ ปิยะพงษ์  แย้มทิม"/>
    <s v="BYเล็ก"/>
    <n v="1"/>
    <n v="500"/>
    <n v="0"/>
    <s v=" "/>
    <n v="467.29"/>
    <n v="32.71"/>
    <n v="500"/>
    <s v="CP03N"/>
    <x v="1"/>
  </r>
  <r>
    <x v="122"/>
    <x v="4"/>
    <n v="2026"/>
    <s v="SAC-6003"/>
    <x v="194"/>
    <x v="194"/>
    <s v="ค่าบริการ"/>
    <s v="ไม่กำหนด"/>
    <s v="S.5256905/0002"/>
    <s v="บริษัท บริดจสโตน เอ.ซี.ที (ประเทศไทย) จำกัด สาขา สำนักงานใหญ่ สาขาที่ 00000"/>
    <s v="BYเล็ก"/>
    <n v="4"/>
    <n v="400"/>
    <n v="0"/>
    <s v=" "/>
    <n v="1495.33"/>
    <n v="104.67"/>
    <n v="1600"/>
    <s v="CP03N"/>
    <x v="1"/>
  </r>
  <r>
    <x v="123"/>
    <x v="4"/>
    <n v="2026"/>
    <s v="CP-08255"/>
    <x v="43"/>
    <x v="43"/>
    <s v="อะไหล่ยางเล็ก"/>
    <s v="ไม่กำหนด"/>
    <s v="CS.2256905/006"/>
    <s v="คุณ กนก จิรภาสปกรณ์"/>
    <s v="BB/พงษ์"/>
    <n v="1"/>
    <n v="790"/>
    <n v="0"/>
    <s v=" "/>
    <n v="738.32"/>
    <n v="51.68"/>
    <n v="790"/>
    <s v="CP04A"/>
    <x v="2"/>
  </r>
  <r>
    <x v="123"/>
    <x v="4"/>
    <n v="2026"/>
    <s v="CP-08255"/>
    <x v="44"/>
    <x v="44"/>
    <s v="อะไหล่ยางเล็ก"/>
    <s v="ไม่กำหนด"/>
    <s v="CS.2256905/006"/>
    <s v="คุณ กนก จิรภาสปกรณ์"/>
    <s v="BB/พงษ์"/>
    <n v="1"/>
    <n v="215"/>
    <n v="0"/>
    <s v=" "/>
    <n v="0"/>
    <n v="0"/>
    <n v="0"/>
    <s v="CP04A"/>
    <x v="2"/>
  </r>
  <r>
    <x v="123"/>
    <x v="4"/>
    <n v="2026"/>
    <s v="CP-08255"/>
    <x v="19"/>
    <x v="19"/>
    <s v="อะไหล่ยางเล็ก"/>
    <s v="ไม่กำหนด"/>
    <s v="CS.2256905/006"/>
    <s v="คุณ กนก จิรภาสปกรณ์"/>
    <s v="BB/พงษ์"/>
    <n v="1"/>
    <n v="20"/>
    <n v="0"/>
    <s v=" "/>
    <n v="18.690000000000001"/>
    <n v="1.31"/>
    <n v="20"/>
    <s v="CP04A"/>
    <x v="2"/>
  </r>
  <r>
    <x v="123"/>
    <x v="4"/>
    <n v="2026"/>
    <s v="CP-08255"/>
    <x v="209"/>
    <x v="209"/>
    <s v="อะไหล่ยางเล็ก"/>
    <s v="ไม่กำหนด"/>
    <s v="CS.2256905/006"/>
    <s v="คุณ กนก จิรภาสปกรณ์"/>
    <s v="BB/พงษ์"/>
    <n v="1"/>
    <n v="220"/>
    <n v="0"/>
    <s v=" "/>
    <n v="0"/>
    <n v="0"/>
    <n v="0"/>
    <s v="CP04A"/>
    <x v="2"/>
  </r>
  <r>
    <x v="123"/>
    <x v="4"/>
    <n v="2026"/>
    <s v="CP-16837"/>
    <x v="3"/>
    <x v="3"/>
    <s v="ค่าบริการตั้งศูนย์-ยางเล็ก"/>
    <s v="ไม่กำหนด"/>
    <s v="CS.2256905/007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123"/>
    <x v="4"/>
    <n v="2026"/>
    <s v="CP-15375"/>
    <x v="137"/>
    <x v="137"/>
    <s v="ยางเล็ก ML"/>
    <s v="MLยางเล็ก"/>
    <s v="CS.8256905/027"/>
    <s v="คุณ สุรศักดิ์ คงคลัง"/>
    <s v="C10"/>
    <n v="2"/>
    <n v="5350"/>
    <n v="535"/>
    <s v=" "/>
    <n v="9500"/>
    <n v="665"/>
    <n v="10165"/>
    <s v="CP03Y26-M03"/>
    <x v="1"/>
  </r>
  <r>
    <x v="123"/>
    <x v="4"/>
    <n v="2026"/>
    <s v="CP-15375"/>
    <x v="1"/>
    <x v="1"/>
    <s v="อะไหล่ยางเล็ก"/>
    <s v="อะไหล่นอก"/>
    <s v="CS.8256905/027"/>
    <s v="คุณ สุรศักดิ์ คงคลัง"/>
    <s v="C10"/>
    <n v="2"/>
    <n v="60"/>
    <n v="0"/>
    <s v=" "/>
    <n v="0"/>
    <n v="0"/>
    <n v="0"/>
    <s v="CP03A"/>
    <x v="1"/>
  </r>
  <r>
    <x v="123"/>
    <x v="4"/>
    <n v="2026"/>
    <s v="CP-15375"/>
    <x v="1003"/>
    <x v="1003"/>
    <s v="อะไหล่นอก ยางเล็ก"/>
    <s v="ไม่กำหนด"/>
    <s v="CS.8256905/027"/>
    <s v="คุณ สุรศักดิ์ คงคลัง"/>
    <s v="C10"/>
    <n v="1"/>
    <n v="1400"/>
    <n v="0"/>
    <s v=" "/>
    <n v="1308.4100000000001"/>
    <n v="91.59"/>
    <n v="1400"/>
    <s v="CP03A"/>
    <x v="1"/>
  </r>
  <r>
    <x v="123"/>
    <x v="4"/>
    <n v="2026"/>
    <s v="CP-15375"/>
    <x v="58"/>
    <x v="58"/>
    <s v="ค่าบริการ"/>
    <s v="ไม่กำหนด"/>
    <s v="CS.8256905/027"/>
    <s v="คุณ สุรศักดิ์ คงคลัง"/>
    <s v="C10"/>
    <n v="1"/>
    <n v="300"/>
    <n v="0"/>
    <s v=" "/>
    <n v="280.37"/>
    <n v="19.63"/>
    <n v="300"/>
    <s v="CP03N"/>
    <x v="1"/>
  </r>
  <r>
    <x v="123"/>
    <x v="4"/>
    <n v="2026"/>
    <s v="CP-18795"/>
    <x v="99"/>
    <x v="99"/>
    <s v="อะไหล่ยางเล็ก"/>
    <s v="ไม่กำหนด"/>
    <s v="CS.8256905/028"/>
    <s v="คุณ สุชาดา ทองมาก"/>
    <s v="C10"/>
    <n v="1"/>
    <n v="2250"/>
    <n v="0"/>
    <s v=" "/>
    <n v="2102.8000000000002"/>
    <n v="147.19999999999999"/>
    <n v="2250"/>
    <s v="CP03A"/>
    <x v="1"/>
  </r>
  <r>
    <x v="123"/>
    <x v="4"/>
    <n v="2026"/>
    <s v="CP-18795"/>
    <x v="100"/>
    <x v="100"/>
    <s v="อะไหล่ยางเล็ก"/>
    <s v="ไม่กำหนด"/>
    <s v="CS.8256905/028"/>
    <s v="คุณ สุชาดา ทองมาก"/>
    <s v="C10"/>
    <n v="1"/>
    <n v="300"/>
    <n v="0"/>
    <s v=" "/>
    <n v="0"/>
    <n v="0"/>
    <n v="0"/>
    <s v="CP03A"/>
    <x v="1"/>
  </r>
  <r>
    <x v="123"/>
    <x v="4"/>
    <n v="2026"/>
    <s v="CP-18795"/>
    <x v="195"/>
    <x v="195"/>
    <s v="อะไหล่ยางเล็ก"/>
    <s v="ไม่กำหนด"/>
    <s v="CS.8256905/028"/>
    <s v="คุณ สุชาดา ทองมาก"/>
    <s v="C10"/>
    <n v="1"/>
    <n v="260"/>
    <n v="0"/>
    <s v=" "/>
    <n v="242.99"/>
    <n v="17.010000000000002"/>
    <n v="260"/>
    <s v="CP03A"/>
    <x v="1"/>
  </r>
  <r>
    <x v="123"/>
    <x v="4"/>
    <n v="2026"/>
    <s v="CP-18795"/>
    <x v="37"/>
    <x v="37"/>
    <s v="อะไหล่ยางเล็ก"/>
    <s v="ไม่กำหนด"/>
    <s v="CS.8256905/028"/>
    <s v="คุณ สุชาดา ทองมาก"/>
    <s v="C10"/>
    <n v="1"/>
    <n v="20"/>
    <n v="0"/>
    <s v=" "/>
    <n v="0"/>
    <n v="0"/>
    <n v="0"/>
    <s v="CP03A"/>
    <x v="1"/>
  </r>
  <r>
    <x v="123"/>
    <x v="4"/>
    <n v="2026"/>
    <s v="CP-18795"/>
    <x v="72"/>
    <x v="72"/>
    <s v="อะไหล่ยางเล็ก"/>
    <s v="ไม่กำหนด"/>
    <s v="CS.8256905/028"/>
    <s v="คุณ สุชาดา ทองมาก"/>
    <s v="C10"/>
    <n v="1"/>
    <n v="595"/>
    <n v="59.5"/>
    <s v=" "/>
    <n v="500.47"/>
    <n v="35.03"/>
    <n v="535.5"/>
    <s v="CP03A"/>
    <x v="1"/>
  </r>
  <r>
    <x v="123"/>
    <x v="4"/>
    <n v="2026"/>
    <s v="CP-18795"/>
    <x v="73"/>
    <x v="73"/>
    <s v="อะไหล่ยางเล็ก"/>
    <s v="ไม่กำหนด"/>
    <s v="CS.8256905/028"/>
    <s v="คุณ สุชาดา ทองมาก"/>
    <s v="C10"/>
    <n v="1"/>
    <n v="595"/>
    <n v="59.5"/>
    <s v=" "/>
    <n v="500.47"/>
    <n v="35.03"/>
    <n v="535.5"/>
    <s v="CP03A"/>
    <x v="1"/>
  </r>
  <r>
    <x v="123"/>
    <x v="4"/>
    <n v="2026"/>
    <s v="CP-18795"/>
    <x v="206"/>
    <x v="206"/>
    <s v="อะไหล่ยางเล็ก"/>
    <s v="ไม่กำหนด"/>
    <s v="CS.8256905/028"/>
    <s v="คุณ สุชาดา ทองมาก"/>
    <s v="C10"/>
    <n v="1"/>
    <n v="580"/>
    <n v="0"/>
    <s v=" "/>
    <n v="542.05999999999995"/>
    <n v="37.94"/>
    <n v="580"/>
    <s v="CP03A"/>
    <x v="1"/>
  </r>
  <r>
    <x v="123"/>
    <x v="4"/>
    <n v="2026"/>
    <s v="CP-18795"/>
    <x v="42"/>
    <x v="42"/>
    <s v="อะไหล่ยางเล็ก"/>
    <s v="ไม่กำหนด"/>
    <s v="CS.8256905/028"/>
    <s v="คุณ สุชาดา ทองมาก"/>
    <s v="C10"/>
    <n v="1"/>
    <n v="300"/>
    <n v="0"/>
    <s v=" "/>
    <n v="280.37"/>
    <n v="19.63"/>
    <n v="300"/>
    <s v="CP03A"/>
    <x v="1"/>
  </r>
  <r>
    <x v="123"/>
    <x v="4"/>
    <n v="2026"/>
    <s v="CP-18795"/>
    <x v="1103"/>
    <x v="1103"/>
    <s v="อะไหล่ยางเล็ก"/>
    <s v="ไม่กำหนด"/>
    <s v="CS.8256905/028"/>
    <s v="คุณ สุชาดา ทองมาก"/>
    <s v="C10"/>
    <n v="1"/>
    <n v="263"/>
    <n v="0"/>
    <s v=" "/>
    <n v="245.79"/>
    <n v="17.21"/>
    <n v="263"/>
    <s v="CP03A"/>
    <x v="1"/>
  </r>
  <r>
    <x v="123"/>
    <x v="4"/>
    <n v="2026"/>
    <s v="CP-18795"/>
    <x v="163"/>
    <x v="163"/>
    <s v="อะไหล่ยางใหญ่"/>
    <s v="ไม่กำหนด"/>
    <s v="CS.8256905/028"/>
    <s v="คุณ สุชาดา ทองมาก"/>
    <s v="C10"/>
    <n v="3"/>
    <n v="180"/>
    <n v="0"/>
    <s v=" "/>
    <n v="504.67"/>
    <n v="35.33"/>
    <n v="540"/>
    <s v="CP03A"/>
    <x v="1"/>
  </r>
  <r>
    <x v="123"/>
    <x v="4"/>
    <n v="2026"/>
    <s v="CP-18795"/>
    <x v="1003"/>
    <x v="1003"/>
    <s v="อะไหล่นอก ยางเล็ก"/>
    <s v="ไม่กำหนด"/>
    <s v="CS.8256905/028"/>
    <s v="คุณ สุชาดา ทองมาก"/>
    <s v="C10"/>
    <n v="1"/>
    <n v="1400"/>
    <n v="0"/>
    <s v=" "/>
    <n v="1308.4100000000001"/>
    <n v="91.59"/>
    <n v="1400"/>
    <s v="CP03A"/>
    <x v="1"/>
  </r>
  <r>
    <x v="123"/>
    <x v="4"/>
    <n v="2026"/>
    <s v="CP-18795"/>
    <x v="35"/>
    <x v="35"/>
    <s v="ค่าบริการ"/>
    <s v="ไม่กำหนด"/>
    <s v="CS.8256905/028"/>
    <s v="คุณ สุชาดา ทองมาก"/>
    <s v="C10"/>
    <n v="1"/>
    <n v="300"/>
    <n v="0"/>
    <s v=" "/>
    <n v="280.37"/>
    <n v="19.63"/>
    <n v="300"/>
    <s v="CP03N"/>
    <x v="1"/>
  </r>
  <r>
    <x v="123"/>
    <x v="4"/>
    <n v="2026"/>
    <s v="CP-18795"/>
    <x v="58"/>
    <x v="58"/>
    <s v="ค่าบริการ"/>
    <s v="ไม่กำหนด"/>
    <s v="CS.8256905/028"/>
    <s v="คุณ สุชาดา ทองมาก"/>
    <s v="C10"/>
    <n v="1"/>
    <n v="300"/>
    <n v="0"/>
    <s v=" "/>
    <n v="280.37"/>
    <n v="19.63"/>
    <n v="300"/>
    <s v="CP03N"/>
    <x v="1"/>
  </r>
  <r>
    <x v="123"/>
    <x v="4"/>
    <n v="2026"/>
    <s v="CP-18795"/>
    <x v="59"/>
    <x v="59"/>
    <s v="ค่าบริการ"/>
    <s v="ไม่กำหนด"/>
    <s v="CS.8256905/028"/>
    <s v="คุณ สุชาดา ทองมาก"/>
    <s v="C10"/>
    <n v="1"/>
    <n v="200"/>
    <n v="0"/>
    <s v=" "/>
    <n v="186.92"/>
    <n v="13.08"/>
    <n v="200"/>
    <s v="CP03N"/>
    <x v="1"/>
  </r>
  <r>
    <x v="123"/>
    <x v="4"/>
    <n v="2026"/>
    <s v="CP-09363"/>
    <x v="51"/>
    <x v="51"/>
    <s v="อะไหล่ยางเล็ก"/>
    <s v="ไม่กำหนด"/>
    <s v="CS.8256905/029"/>
    <s v="คุณ ประกาศ  ศรีสุข"/>
    <s v="C10"/>
    <n v="1"/>
    <n v="1250"/>
    <n v="0"/>
    <s v=" "/>
    <n v="1168.22"/>
    <n v="81.78"/>
    <n v="1250"/>
    <s v="CP03A"/>
    <x v="1"/>
  </r>
  <r>
    <x v="123"/>
    <x v="4"/>
    <n v="2026"/>
    <s v="CP-09363"/>
    <x v="52"/>
    <x v="52"/>
    <s v="อะไหล่ยางเล็ก"/>
    <s v="ไม่กำหนด"/>
    <s v="CS.8256905/029"/>
    <s v="คุณ ประกาศ  ศรีสุข"/>
    <s v="C10"/>
    <n v="1"/>
    <n v="315"/>
    <n v="0"/>
    <s v=" "/>
    <n v="294.39"/>
    <n v="20.61"/>
    <n v="315"/>
    <s v="CP03A"/>
    <x v="1"/>
  </r>
  <r>
    <x v="123"/>
    <x v="4"/>
    <n v="2026"/>
    <s v="CP-09363"/>
    <x v="52"/>
    <x v="52"/>
    <s v="อะไหล่ยางเล็ก"/>
    <s v="ไม่กำหนด"/>
    <s v="CS.8256905/029"/>
    <s v="คุณ ประกาศ  ศรีสุข"/>
    <s v="C10"/>
    <n v="1"/>
    <n v="315"/>
    <n v="0"/>
    <s v=" "/>
    <n v="0"/>
    <n v="0"/>
    <n v="0"/>
    <s v="CP03A"/>
    <x v="1"/>
  </r>
  <r>
    <x v="123"/>
    <x v="4"/>
    <n v="2026"/>
    <s v="CP-09363"/>
    <x v="31"/>
    <x v="31"/>
    <s v="อะไหล่ยางเล็ก"/>
    <s v="ไม่กำหนด"/>
    <s v="CS.8256905/029"/>
    <s v="คุณ ประกาศ  ศรีสุข"/>
    <s v="C10"/>
    <n v="1"/>
    <n v="240"/>
    <n v="0"/>
    <s v=" "/>
    <n v="224.3"/>
    <n v="15.7"/>
    <n v="240"/>
    <s v="CP03A"/>
    <x v="1"/>
  </r>
  <r>
    <x v="123"/>
    <x v="4"/>
    <n v="2026"/>
    <s v="CP-09363"/>
    <x v="19"/>
    <x v="19"/>
    <s v="อะไหล่ยางเล็ก"/>
    <s v="ไม่กำหนด"/>
    <s v="CS.8256905/029"/>
    <s v="คุณ ประกาศ  ศรีสุข"/>
    <s v="C10"/>
    <n v="1"/>
    <n v="20"/>
    <n v="0"/>
    <s v=" "/>
    <n v="18.690000000000001"/>
    <n v="1.31"/>
    <n v="20"/>
    <s v="CP03A"/>
    <x v="1"/>
  </r>
  <r>
    <x v="123"/>
    <x v="4"/>
    <n v="2026"/>
    <s v="CP-09363"/>
    <x v="106"/>
    <x v="106"/>
    <s v="อะไหล่ยางเล็ก"/>
    <s v="ไม่กำหนด"/>
    <s v="CS.8256905/029"/>
    <s v="คุณ ประกาศ  ศรีสุข"/>
    <s v="C10"/>
    <n v="1"/>
    <n v="590"/>
    <n v="0"/>
    <s v=" "/>
    <n v="551.4"/>
    <n v="38.6"/>
    <n v="590"/>
    <s v="CP03A"/>
    <x v="1"/>
  </r>
  <r>
    <x v="123"/>
    <x v="4"/>
    <n v="2026"/>
    <s v="CP-09363"/>
    <x v="33"/>
    <x v="33"/>
    <s v="อะไหล่ยางเล็ก"/>
    <s v="ไม่กำหนด"/>
    <s v="CS.8256905/029"/>
    <s v="คุณ ประกาศ  ศรีสุข"/>
    <s v="C10"/>
    <n v="1"/>
    <n v="300"/>
    <n v="0"/>
    <s v=" "/>
    <n v="280.37"/>
    <n v="19.63"/>
    <n v="300"/>
    <s v="CP03A"/>
    <x v="1"/>
  </r>
  <r>
    <x v="123"/>
    <x v="4"/>
    <n v="2026"/>
    <s v="CP-09363"/>
    <x v="85"/>
    <x v="85"/>
    <s v="อะไหล่ยางเล็ก"/>
    <s v="ไม่กำหนด"/>
    <s v="CS.8256905/029"/>
    <s v="คุณ ประกาศ  ศรีสุข"/>
    <s v="C10"/>
    <n v="2"/>
    <n v="520"/>
    <n v="0"/>
    <s v=" "/>
    <n v="971.96"/>
    <n v="68.040000000000006"/>
    <n v="1040"/>
    <s v="CP03A"/>
    <x v="1"/>
  </r>
  <r>
    <x v="123"/>
    <x v="4"/>
    <n v="2026"/>
    <s v="CP-09363"/>
    <x v="373"/>
    <x v="373"/>
    <s v="น้ำมันเครื่อง"/>
    <s v="ไม่กำหนด"/>
    <s v="CS.8256905/029"/>
    <s v="คุณ ประกาศ  ศรีสุข"/>
    <s v="C10"/>
    <n v="3"/>
    <n v="200"/>
    <n v="0"/>
    <s v=" "/>
    <n v="560.75"/>
    <n v="39.25"/>
    <n v="600"/>
    <s v="CP03A"/>
    <x v="1"/>
  </r>
  <r>
    <x v="123"/>
    <x v="4"/>
    <n v="2026"/>
    <s v="CP-09363"/>
    <x v="343"/>
    <x v="343"/>
    <s v="อะไหล่นอก ยางเล็ก"/>
    <s v="ไม่กำหนด"/>
    <s v="CS.8256905/029"/>
    <s v="คุณ ประกาศ  ศรีสุข"/>
    <s v="C10"/>
    <n v="1"/>
    <n v="1650"/>
    <n v="0"/>
    <s v=" "/>
    <n v="1542.06"/>
    <n v="107.94"/>
    <n v="1650"/>
    <s v="CP03A"/>
    <x v="1"/>
  </r>
  <r>
    <x v="123"/>
    <x v="4"/>
    <n v="2026"/>
    <s v="CP-09363"/>
    <x v="326"/>
    <x v="326"/>
    <s v="อะไหล่ยางเล็ก"/>
    <s v="ไม่กำหนด"/>
    <s v="CS.8256905/029"/>
    <s v="คุณ ประกาศ  ศรีสุข"/>
    <s v="C10"/>
    <n v="1"/>
    <n v="595"/>
    <n v="59.5"/>
    <s v=" "/>
    <n v="500.47"/>
    <n v="35.03"/>
    <n v="535.5"/>
    <s v="CP03A"/>
    <x v="1"/>
  </r>
  <r>
    <x v="123"/>
    <x v="4"/>
    <n v="2026"/>
    <s v="CP-09363"/>
    <x v="72"/>
    <x v="72"/>
    <s v="อะไหล่ยางเล็ก"/>
    <s v="ไม่กำหนด"/>
    <s v="CS.8256905/029"/>
    <s v="คุณ ประกาศ  ศรีสุข"/>
    <s v="C10"/>
    <n v="1"/>
    <n v="595"/>
    <n v="59.5"/>
    <s v=" "/>
    <n v="500.47"/>
    <n v="35.03"/>
    <n v="535.5"/>
    <s v="CP03A"/>
    <x v="1"/>
  </r>
  <r>
    <x v="123"/>
    <x v="4"/>
    <n v="2026"/>
    <s v="CP-09363"/>
    <x v="58"/>
    <x v="58"/>
    <s v="ค่าบริการ"/>
    <s v="ไม่กำหนด"/>
    <s v="CS.8256905/029"/>
    <s v="คุณ ประกาศ  ศรีสุข"/>
    <s v="C10"/>
    <n v="1"/>
    <n v="300"/>
    <n v="0"/>
    <s v=" "/>
    <n v="280.37"/>
    <n v="19.63"/>
    <n v="300"/>
    <s v="CP03N"/>
    <x v="1"/>
  </r>
  <r>
    <x v="123"/>
    <x v="4"/>
    <n v="2026"/>
    <s v="CP-09363"/>
    <x v="59"/>
    <x v="59"/>
    <s v="ค่าบริการ"/>
    <s v="ไม่กำหนด"/>
    <s v="CS.8256905/029"/>
    <s v="คุณ ประกาศ  ศรีสุข"/>
    <s v="C10"/>
    <n v="1"/>
    <n v="200"/>
    <n v="0"/>
    <s v=" "/>
    <n v="186.92"/>
    <n v="13.08"/>
    <n v="200"/>
    <s v="CP03N"/>
    <x v="1"/>
  </r>
  <r>
    <x v="123"/>
    <x v="4"/>
    <n v="2026"/>
    <s v="CP-09363"/>
    <x v="68"/>
    <x v="68"/>
    <s v="ค่าบริการ"/>
    <s v="ไม่กำหนด"/>
    <s v="CS.8256905/029"/>
    <s v="คุณ ประกาศ  ศรีสุข"/>
    <s v="C10"/>
    <n v="1"/>
    <n v="250"/>
    <n v="0"/>
    <s v=" "/>
    <n v="233.64"/>
    <n v="16.36"/>
    <n v="250"/>
    <s v="CP03N"/>
    <x v="1"/>
  </r>
  <r>
    <x v="123"/>
    <x v="4"/>
    <n v="2026"/>
    <s v="CP-18796"/>
    <x v="0"/>
    <x v="0"/>
    <s v="ยางเล็ก DL"/>
    <s v="DUNLOP"/>
    <s v="CS.8256905/030"/>
    <s v="คุณ เตือนใจ กำสุข"/>
    <s v="C10"/>
    <n v="4"/>
    <n v="2700"/>
    <n v="2700"/>
    <s v=" "/>
    <n v="7570.09"/>
    <n v="529.91"/>
    <n v="8100"/>
    <s v="CP03Y26-M03"/>
    <x v="1"/>
  </r>
  <r>
    <x v="123"/>
    <x v="4"/>
    <n v="2026"/>
    <s v="CP-18796"/>
    <x v="1"/>
    <x v="1"/>
    <s v="อะไหล่ยางเล็ก"/>
    <s v="อะไหล่นอก"/>
    <s v="CS.8256905/030"/>
    <s v="คุณ เตือนใจ กำสุข"/>
    <s v="C10"/>
    <n v="4"/>
    <n v="60"/>
    <n v="0"/>
    <s v=" "/>
    <n v="0"/>
    <n v="0"/>
    <n v="0"/>
    <s v="CP03A"/>
    <x v="1"/>
  </r>
  <r>
    <x v="123"/>
    <x v="4"/>
    <n v="2026"/>
    <s v="CP-18796"/>
    <x v="2"/>
    <x v="2"/>
    <s v="ค่าแรง-ยางเล็ก"/>
    <s v="ไม่กำหนด"/>
    <s v="CS.8256905/030"/>
    <s v="คุณ เตือนใจ กำสุข"/>
    <s v="C10"/>
    <n v="4"/>
    <n v="120"/>
    <n v="0"/>
    <s v=" "/>
    <n v="0"/>
    <n v="0"/>
    <n v="0"/>
    <s v="CP03N"/>
    <x v="1"/>
  </r>
  <r>
    <x v="123"/>
    <x v="4"/>
    <n v="2026"/>
    <s v="CP-18796"/>
    <x v="3"/>
    <x v="3"/>
    <s v="ค่าบริการตั้งศูนย์-ยางเล็ก"/>
    <s v="ไม่กำหนด"/>
    <s v="CS.8256905/030"/>
    <s v="คุณ เตือนใจ กำสุข"/>
    <s v="C10"/>
    <n v="1"/>
    <n v="400"/>
    <n v="0"/>
    <s v=" "/>
    <n v="0"/>
    <n v="0"/>
    <n v="0"/>
    <s v="CP03N"/>
    <x v="1"/>
  </r>
  <r>
    <x v="123"/>
    <x v="4"/>
    <n v="2026"/>
    <s v="CP-05720"/>
    <x v="898"/>
    <x v="898"/>
    <s v="อะไหล่ยางเล็ก"/>
    <s v="ไม่กำหนด"/>
    <s v="CS.8256905/031"/>
    <s v="คุณ นที  ฉวีวัฒนสกุล"/>
    <s v="BYเล็ก"/>
    <n v="1"/>
    <n v="230"/>
    <n v="0"/>
    <s v=" "/>
    <n v="214.95"/>
    <n v="15.05"/>
    <n v="230"/>
    <s v="CP03A"/>
    <x v="1"/>
  </r>
  <r>
    <x v="123"/>
    <x v="4"/>
    <n v="2026"/>
    <s v="CP-05720"/>
    <x v="273"/>
    <x v="273"/>
    <s v="อะไหล่ยางเล็ก"/>
    <s v="ไม่กำหนด"/>
    <s v="CS.8256905/031"/>
    <s v="คุณ นที  ฉวีวัฒนสกุล"/>
    <s v="BYเล็ก"/>
    <n v="1"/>
    <n v="310"/>
    <n v="0"/>
    <s v=" "/>
    <n v="289.72000000000003"/>
    <n v="20.28"/>
    <n v="310"/>
    <s v="CP03A"/>
    <x v="1"/>
  </r>
  <r>
    <x v="123"/>
    <x v="4"/>
    <n v="2026"/>
    <s v="CP-06314"/>
    <x v="38"/>
    <x v="38"/>
    <s v="อะไหล่ยางเล็ก"/>
    <s v="ไม่กำหนด"/>
    <s v="CS5256905/0004"/>
    <s v="บริษัท เพียวสแควร์ จำกัด (สำนักงานใหญ่)"/>
    <s v="หนึ่ง340"/>
    <n v="1"/>
    <n v="1150"/>
    <n v="0"/>
    <s v=" "/>
    <n v="1074.77"/>
    <n v="75.23"/>
    <n v="1150"/>
    <s v="CPA"/>
    <x v="3"/>
  </r>
  <r>
    <x v="123"/>
    <x v="4"/>
    <n v="2026"/>
    <s v="CP-06314"/>
    <x v="39"/>
    <x v="39"/>
    <s v="อะไหล่ยางเล็ก"/>
    <s v="ไม่กำหนด"/>
    <s v="CS5256905/0004"/>
    <s v="บริษัท เพียวสแควร์ จำกัด (สำนักงานใหญ่)"/>
    <s v="หนึ่ง340"/>
    <n v="1"/>
    <n v="175"/>
    <n v="0"/>
    <s v=" "/>
    <n v="0"/>
    <n v="0"/>
    <n v="0"/>
    <s v="CPA"/>
    <x v="3"/>
  </r>
  <r>
    <x v="123"/>
    <x v="4"/>
    <n v="2026"/>
    <s v="CP-06314"/>
    <x v="39"/>
    <x v="39"/>
    <s v="อะไหล่ยางเล็ก"/>
    <s v="ไม่กำหนด"/>
    <s v="CS5256905/0004"/>
    <s v="บริษัท เพียวสแควร์ จำกัด (สำนักงานใหญ่)"/>
    <s v="หนึ่ง340"/>
    <n v="1"/>
    <n v="175"/>
    <n v="0"/>
    <s v=" "/>
    <n v="163.55000000000001"/>
    <n v="11.45"/>
    <n v="175"/>
    <s v="CPA"/>
    <x v="3"/>
  </r>
  <r>
    <x v="123"/>
    <x v="4"/>
    <n v="2026"/>
    <s v="CP-06314"/>
    <x v="31"/>
    <x v="31"/>
    <s v="อะไหล่ยางเล็ก"/>
    <s v="ไม่กำหนด"/>
    <s v="CS5256905/0004"/>
    <s v="บริษัท เพียวสแควร์ จำกัด (สำนักงานใหญ่)"/>
    <s v="หนึ่ง340"/>
    <n v="1"/>
    <n v="240"/>
    <n v="0"/>
    <s v=" "/>
    <n v="224.3"/>
    <n v="15.7"/>
    <n v="240"/>
    <s v="CPA"/>
    <x v="3"/>
  </r>
  <r>
    <x v="123"/>
    <x v="4"/>
    <n v="2026"/>
    <s v="CP-06314"/>
    <x v="19"/>
    <x v="19"/>
    <s v="อะไหล่ยางเล็ก"/>
    <s v="ไม่กำหนด"/>
    <s v="CS5256905/0004"/>
    <s v="บริษัท เพียวสแควร์ จำกัด (สำนักงานใหญ่)"/>
    <s v="หนึ่ง340"/>
    <n v="1"/>
    <n v="20"/>
    <n v="0"/>
    <s v=" "/>
    <n v="18.690000000000001"/>
    <n v="1.31"/>
    <n v="20"/>
    <s v="CPA"/>
    <x v="3"/>
  </r>
  <r>
    <x v="123"/>
    <x v="4"/>
    <n v="2026"/>
    <s v="CP-000000046"/>
    <x v="165"/>
    <x v="165"/>
    <s v="อะไหล่ยางเล็ก"/>
    <s v="ไม่กำหนด"/>
    <s v="IV2256905/0005"/>
    <s v="บริษัท บางกอก เดค-คอน จำกัด (มหาชน)"/>
    <s v="C11"/>
    <n v="1"/>
    <n v="1740"/>
    <n v="0"/>
    <s v=" "/>
    <n v="1626.17"/>
    <n v="113.83"/>
    <n v="1740"/>
    <s v="CPA"/>
    <x v="3"/>
  </r>
  <r>
    <x v="123"/>
    <x v="4"/>
    <n v="2026"/>
    <s v="CP-000000046"/>
    <x v="166"/>
    <x v="166"/>
    <s v="อะไหล่ยางเล็ก"/>
    <s v="ไม่กำหนด"/>
    <s v="IV2256905/0005"/>
    <s v="บริษัท บางกอก เดค-คอน จำกัด (มหาชน)"/>
    <s v="C11"/>
    <n v="1"/>
    <n v="340"/>
    <n v="0"/>
    <s v=" "/>
    <n v="0"/>
    <n v="0"/>
    <n v="0"/>
    <s v="CPA"/>
    <x v="3"/>
  </r>
  <r>
    <x v="123"/>
    <x v="4"/>
    <n v="2026"/>
    <s v="CP-000000046"/>
    <x v="269"/>
    <x v="269"/>
    <s v="อะไหล่ยางเล็ก"/>
    <s v="ไม่กำหนด"/>
    <s v="IV2256905/0005"/>
    <s v="บริษัท บางกอก เดค-คอน จำกัด (มหาชน)"/>
    <s v="C11"/>
    <n v="1"/>
    <n v="220"/>
    <n v="0"/>
    <s v=" "/>
    <n v="205.61"/>
    <n v="14.39"/>
    <n v="220"/>
    <s v="CPA"/>
    <x v="3"/>
  </r>
  <r>
    <x v="123"/>
    <x v="4"/>
    <n v="2026"/>
    <s v="CP-000000046"/>
    <x v="37"/>
    <x v="37"/>
    <s v="อะไหล่ยางเล็ก"/>
    <s v="ไม่กำหนด"/>
    <s v="IV2256905/0005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123"/>
    <x v="4"/>
    <n v="2026"/>
    <s v="CP-000000046"/>
    <x v="103"/>
    <x v="103"/>
    <s v="อะไหล่ยางเล็ก"/>
    <s v="ไม่กำหนด"/>
    <s v="IV2256905/0005"/>
    <s v="บริษัท บางกอก เดค-คอน จำกัด (มหาชน)"/>
    <s v="C11"/>
    <n v="1"/>
    <n v="300"/>
    <n v="0"/>
    <s v=" "/>
    <n v="280.37"/>
    <n v="19.63"/>
    <n v="300"/>
    <s v="CPA"/>
    <x v="3"/>
  </r>
  <r>
    <x v="123"/>
    <x v="4"/>
    <n v="2026"/>
    <s v="CP-17056"/>
    <x v="3"/>
    <x v="3"/>
    <s v="ค่าบริการตั้งศูนย์-ยางเล็ก"/>
    <s v="ไม่กำหนด"/>
    <s v="IV2256905/000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23"/>
    <x v="4"/>
    <n v="2026"/>
    <s v="BTC-0000418"/>
    <x v="278"/>
    <x v="278"/>
    <s v="อะไหล่ยางใหญ่"/>
    <s v="ไม่กำหนด"/>
    <s v="IV2256905/0007"/>
    <s v="บริษัท รุ่งทวีทรัพย์เจริญขนส่ง จำกัด"/>
    <s v="C11"/>
    <n v="1"/>
    <n v="1190"/>
    <n v="0"/>
    <s v=" "/>
    <n v="1112.1500000000001"/>
    <n v="77.849999999999994"/>
    <n v="1190"/>
    <s v="CPA"/>
    <x v="3"/>
  </r>
  <r>
    <x v="123"/>
    <x v="4"/>
    <n v="2026"/>
    <s v="BTC-0000418"/>
    <x v="195"/>
    <x v="195"/>
    <s v="อะไหล่ยางเล็ก"/>
    <s v="ไม่กำหนด"/>
    <s v="IV2256905/0007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23"/>
    <x v="4"/>
    <n v="2026"/>
    <s v="BTC-0000418"/>
    <x v="37"/>
    <x v="37"/>
    <s v="อะไหล่ยางเล็ก"/>
    <s v="ไม่กำหนด"/>
    <s v="IV2256905/0007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23"/>
    <x v="4"/>
    <n v="2026"/>
    <s v="BTC-0000418"/>
    <x v="206"/>
    <x v="206"/>
    <s v="อะไหล่ยางเล็ก"/>
    <s v="ไม่กำหนด"/>
    <s v="IV2256905/0007"/>
    <s v="บริษัท รุ่งทวีทรัพย์เจริญขนส่ง จำกัด"/>
    <s v="C11"/>
    <n v="1"/>
    <n v="580"/>
    <n v="0"/>
    <s v=" "/>
    <n v="542.05999999999995"/>
    <n v="37.94"/>
    <n v="580"/>
    <s v="CPA"/>
    <x v="3"/>
  </r>
  <r>
    <x v="123"/>
    <x v="4"/>
    <n v="2026"/>
    <s v="BTC-0000418"/>
    <x v="103"/>
    <x v="103"/>
    <s v="อะไหล่ยางเล็ก"/>
    <s v="ไม่กำหนด"/>
    <s v="IV2256905/0007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23"/>
    <x v="4"/>
    <n v="2026"/>
    <s v="BTC-0000418"/>
    <x v="85"/>
    <x v="85"/>
    <s v="อะไหล่ยางเล็ก"/>
    <s v="ไม่กำหนด"/>
    <s v="IV2256905/0007"/>
    <s v="บริษัท รุ่งทวีทรัพย์เจริญขนส่ง จำกัด"/>
    <s v="C11"/>
    <n v="2"/>
    <n v="520"/>
    <n v="0"/>
    <s v=" "/>
    <n v="971.96"/>
    <n v="68.040000000000006"/>
    <n v="1040"/>
    <s v="CPA"/>
    <x v="3"/>
  </r>
  <r>
    <x v="123"/>
    <x v="4"/>
    <n v="2026"/>
    <s v="BTC-0000418"/>
    <x v="1104"/>
    <x v="1104"/>
    <s v="อะไหล่นอก ยางเล็ก"/>
    <s v="ไม่กำหนด"/>
    <s v="IV2256905/0007"/>
    <s v="บริษัท รุ่งทวีทรัพย์เจริญขนส่ง จำกัด"/>
    <s v="C11"/>
    <n v="2"/>
    <n v="760"/>
    <n v="76"/>
    <s v=" "/>
    <n v="1349.53"/>
    <n v="94.47"/>
    <n v="1444"/>
    <s v="CPA"/>
    <x v="3"/>
  </r>
  <r>
    <x v="123"/>
    <x v="4"/>
    <n v="2026"/>
    <s v="BTC-0000418"/>
    <x v="177"/>
    <x v="177"/>
    <s v="ค่าบริการ"/>
    <s v="ไม่กำหนด"/>
    <s v="IV2256905/0008"/>
    <s v="บริษัท รุ่งทวีทรัพย์เจริญขนส่ง จำกัด"/>
    <s v="C11"/>
    <n v="1"/>
    <n v="800"/>
    <n v="0"/>
    <s v=" "/>
    <n v="747.66"/>
    <n v="52.34"/>
    <n v="800"/>
    <s v="CPN"/>
    <x v="3"/>
  </r>
  <r>
    <x v="123"/>
    <x v="4"/>
    <n v="2026"/>
    <s v="BTC-0000418"/>
    <x v="3"/>
    <x v="3"/>
    <s v="ค่าบริการตั้งศูนย์-ยางเล็ก"/>
    <s v="ไม่กำหนด"/>
    <s v="IV2256905/0008"/>
    <s v="บริษัท รุ่งทวีทรัพย์เจริญขนส่ง จำกัด"/>
    <s v="C11"/>
    <n v="1"/>
    <n v="400"/>
    <n v="0"/>
    <s v=" "/>
    <n v="373.83"/>
    <n v="26.17"/>
    <n v="400"/>
    <s v="CPN"/>
    <x v="3"/>
  </r>
  <r>
    <x v="123"/>
    <x v="4"/>
    <n v="2026"/>
    <s v="BTC-0000381"/>
    <x v="137"/>
    <x v="137"/>
    <s v="ยางเล็ก ML"/>
    <s v="MLยางเล็ก"/>
    <s v="IV2256905/0009"/>
    <s v="บริษัท ไทย อควาเฟรช จำกัด"/>
    <s v="C11"/>
    <n v="2"/>
    <n v="5350"/>
    <n v="535"/>
    <s v=" "/>
    <n v="9500"/>
    <n v="665"/>
    <n v="10165"/>
    <s v="CPY26-M03"/>
    <x v="3"/>
  </r>
  <r>
    <x v="123"/>
    <x v="4"/>
    <n v="2026"/>
    <s v="CP-17056"/>
    <x v="3"/>
    <x v="3"/>
    <s v="ค่าบริการตั้งศูนย์-ยางเล็ก"/>
    <s v="ไม่กำหนด"/>
    <s v="IV2256905/0010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24"/>
    <x v="4"/>
    <n v="2026"/>
    <s v="CP-16837"/>
    <x v="3"/>
    <x v="3"/>
    <s v="ค่าบริการตั้งศูนย์-ยางเล็ก"/>
    <s v="ไม่กำหนด"/>
    <s v="CS.2256905/008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124"/>
    <x v="4"/>
    <n v="2026"/>
    <s v="CP-18798"/>
    <x v="1105"/>
    <x v="1105"/>
    <s v="ยางเล็ก YOKO"/>
    <s v="YOKOHAMA"/>
    <s v="CS.2256905/009"/>
    <s v="บริษัท ซิตี้พาร์คสตีล จำกัด"/>
    <s v="BB/พงษ์"/>
    <n v="4"/>
    <n v="12500"/>
    <n v="0"/>
    <s v=" "/>
    <n v="46728.97"/>
    <n v="3271.03"/>
    <n v="50000"/>
    <s v="CP04Y26-M02"/>
    <x v="2"/>
  </r>
  <r>
    <x v="124"/>
    <x v="4"/>
    <n v="2026"/>
    <s v="CP-18798"/>
    <x v="1"/>
    <x v="1"/>
    <s v="อะไหล่ยางเล็ก"/>
    <s v="อะไหล่นอก"/>
    <s v="CS.2256905/009"/>
    <s v="บริษัท ซิตี้พาร์คสตีล จำกัด"/>
    <s v="BB/พงษ์"/>
    <n v="4"/>
    <n v="60"/>
    <n v="0"/>
    <s v=" "/>
    <n v="0"/>
    <n v="0"/>
    <n v="0"/>
    <s v="CP04A"/>
    <x v="2"/>
  </r>
  <r>
    <x v="124"/>
    <x v="4"/>
    <n v="2026"/>
    <s v="CP-18798"/>
    <x v="3"/>
    <x v="3"/>
    <s v="ค่าบริการตั้งศูนย์-ยางเล็ก"/>
    <s v="ไม่กำหนด"/>
    <s v="CS.2256905/009"/>
    <s v="บริษัท ซิตี้พาร์คสตีล จำกัด"/>
    <s v="BB/พงษ์"/>
    <n v="1"/>
    <n v="400"/>
    <n v="0"/>
    <s v=" "/>
    <n v="0"/>
    <n v="0"/>
    <n v="0"/>
    <s v="CP04N"/>
    <x v="2"/>
  </r>
  <r>
    <x v="124"/>
    <x v="4"/>
    <n v="2026"/>
    <s v="CP-18798"/>
    <x v="2"/>
    <x v="2"/>
    <s v="ค่าแรง-ยางเล็ก"/>
    <s v="ไม่กำหนด"/>
    <s v="CS.2256905/009"/>
    <s v="บริษัท ซิตี้พาร์คสตีล จำกัด"/>
    <s v="BB/พงษ์"/>
    <n v="4"/>
    <n v="120"/>
    <n v="0"/>
    <s v=" "/>
    <n v="0"/>
    <n v="0"/>
    <n v="0"/>
    <s v="CP04N"/>
    <x v="2"/>
  </r>
  <r>
    <x v="124"/>
    <x v="4"/>
    <n v="2026"/>
    <s v="CP-16837"/>
    <x v="26"/>
    <x v="26"/>
    <s v="ค่าบริการตั้งศูนย์-ยางเล็ก"/>
    <s v="ไม่กำหนด"/>
    <s v="CS.2256905/010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124"/>
    <x v="4"/>
    <n v="2026"/>
    <s v="CP-18799"/>
    <x v="3"/>
    <x v="3"/>
    <s v="ค่าบริการตั้งศูนย์-ยางเล็ก"/>
    <s v="ไม่กำหนด"/>
    <s v="CS.2256905/011"/>
    <s v="คุณศุภรดา ฤกษ์วรัญญู"/>
    <s v="BB/ปูน"/>
    <n v="1"/>
    <n v="400"/>
    <n v="0"/>
    <s v=" "/>
    <n v="373.83"/>
    <n v="26.17"/>
    <n v="400"/>
    <s v="CP04N"/>
    <x v="2"/>
  </r>
  <r>
    <x v="124"/>
    <x v="4"/>
    <n v="2026"/>
    <s v="CP-18797"/>
    <x v="648"/>
    <x v="648"/>
    <s v="อะไหล่ยางเล็ก"/>
    <s v="ไม่กำหนด"/>
    <s v="CS.6256905/005"/>
    <s v="คุณจูน"/>
    <s v="C13"/>
    <n v="1"/>
    <n v="180"/>
    <n v="0"/>
    <s v=" "/>
    <n v="168.22"/>
    <n v="11.78"/>
    <n v="180"/>
    <s v="CP02A"/>
    <x v="0"/>
  </r>
  <r>
    <x v="124"/>
    <x v="4"/>
    <n v="2026"/>
    <s v="CP-18797"/>
    <x v="272"/>
    <x v="272"/>
    <s v="อะไหล่ยางเล็ก"/>
    <s v="ไม่กำหนด"/>
    <s v="CS.6256905/005"/>
    <s v="คุณจูน"/>
    <s v="C13"/>
    <n v="1"/>
    <n v="330"/>
    <n v="0"/>
    <s v=" "/>
    <n v="308.41000000000003"/>
    <n v="21.59"/>
    <n v="330"/>
    <s v="CP02A"/>
    <x v="0"/>
  </r>
  <r>
    <x v="124"/>
    <x v="4"/>
    <n v="2026"/>
    <s v="CP-07550"/>
    <x v="51"/>
    <x v="51"/>
    <s v="อะไหล่ยางเล็ก"/>
    <s v="ไม่กำหนด"/>
    <s v="CS.8256905/032"/>
    <s v="คุณ ดาวใจ  วัชนอินทร์"/>
    <s v="C10"/>
    <n v="1"/>
    <n v="1250"/>
    <n v="0"/>
    <s v=" "/>
    <n v="1168.22"/>
    <n v="81.78"/>
    <n v="1250"/>
    <s v="CP03A"/>
    <x v="1"/>
  </r>
  <r>
    <x v="124"/>
    <x v="4"/>
    <n v="2026"/>
    <s v="CP-07550"/>
    <x v="81"/>
    <x v="81"/>
    <s v="อะไหล่ยางเล็ก"/>
    <s v="ไม่กำหนด"/>
    <s v="CS.8256905/032"/>
    <s v="คุณ ดาวใจ  วัชนอินทร์"/>
    <s v="C10"/>
    <n v="1"/>
    <n v="220"/>
    <n v="0"/>
    <s v=" "/>
    <n v="205.61"/>
    <n v="14.39"/>
    <n v="220"/>
    <s v="CP03A"/>
    <x v="1"/>
  </r>
  <r>
    <x v="124"/>
    <x v="4"/>
    <n v="2026"/>
    <s v="CP-07550"/>
    <x v="19"/>
    <x v="19"/>
    <s v="อะไหล่ยางเล็ก"/>
    <s v="ไม่กำหนด"/>
    <s v="CS.8256905/032"/>
    <s v="คุณ ดาวใจ  วัชนอินทร์"/>
    <s v="C10"/>
    <n v="1"/>
    <n v="20"/>
    <n v="0"/>
    <s v=" "/>
    <n v="18.690000000000001"/>
    <n v="1.31"/>
    <n v="20"/>
    <s v="CP03A"/>
    <x v="1"/>
  </r>
  <r>
    <x v="124"/>
    <x v="4"/>
    <n v="2026"/>
    <s v="CP-07550"/>
    <x v="581"/>
    <x v="581"/>
    <s v="อะไหล่ยางเล็ก"/>
    <s v="ไม่กำหนด"/>
    <s v="CS.8256905/032"/>
    <s v="คุณ ดาวใจ  วัชนอินทร์"/>
    <s v="C10"/>
    <n v="1"/>
    <n v="260"/>
    <n v="0"/>
    <s v=" "/>
    <n v="242.99"/>
    <n v="17.010000000000002"/>
    <n v="260"/>
    <s v="CP03A"/>
    <x v="1"/>
  </r>
  <r>
    <x v="124"/>
    <x v="4"/>
    <n v="2026"/>
    <s v="CP-16657"/>
    <x v="38"/>
    <x v="38"/>
    <s v="อะไหล่ยางเล็ก"/>
    <s v="ไม่กำหนด"/>
    <s v="CS.8256905/033"/>
    <s v="คุณ สุรชัย ชูเลิศ"/>
    <s v="C10"/>
    <n v="1"/>
    <n v="1150"/>
    <n v="0"/>
    <s v=" "/>
    <n v="1074.77"/>
    <n v="75.23"/>
    <n v="1150"/>
    <s v="CP03A"/>
    <x v="1"/>
  </r>
  <r>
    <x v="124"/>
    <x v="4"/>
    <n v="2026"/>
    <s v="CP-16657"/>
    <x v="39"/>
    <x v="39"/>
    <s v="อะไหล่ยางเล็ก"/>
    <s v="ไม่กำหนด"/>
    <s v="CS.8256905/033"/>
    <s v="คุณ สุรชัย ชูเลิศ"/>
    <s v="C10"/>
    <n v="1"/>
    <n v="175"/>
    <n v="0"/>
    <s v=" "/>
    <n v="0"/>
    <n v="0"/>
    <n v="0"/>
    <s v="CP03A"/>
    <x v="1"/>
  </r>
  <r>
    <x v="124"/>
    <x v="4"/>
    <n v="2026"/>
    <s v="CP-16657"/>
    <x v="254"/>
    <x v="254"/>
    <s v="อะไหล่ยางเล็ก"/>
    <s v="ไม่กำหนด"/>
    <s v="CS.8256905/033"/>
    <s v="คุณ สุรชัย ชูเลิศ"/>
    <s v="C10"/>
    <n v="1"/>
    <n v="240"/>
    <n v="0"/>
    <s v=" "/>
    <n v="0"/>
    <n v="0"/>
    <n v="0"/>
    <s v="CP03A"/>
    <x v="1"/>
  </r>
  <r>
    <x v="124"/>
    <x v="4"/>
    <n v="2026"/>
    <s v="CP-16657"/>
    <x v="37"/>
    <x v="37"/>
    <s v="อะไหล่ยางเล็ก"/>
    <s v="ไม่กำหนด"/>
    <s v="CS.8256905/033"/>
    <s v="คุณ สุรชัย ชูเลิศ"/>
    <s v="C10"/>
    <n v="1"/>
    <n v="20"/>
    <n v="0"/>
    <s v=" "/>
    <n v="18.690000000000001"/>
    <n v="1.31"/>
    <n v="20"/>
    <s v="CP03A"/>
    <x v="1"/>
  </r>
  <r>
    <x v="124"/>
    <x v="4"/>
    <n v="2026"/>
    <s v="CP-09282"/>
    <x v="98"/>
    <x v="98"/>
    <s v="ค่าบริการ"/>
    <s v="ไม่กำหนด"/>
    <s v="CS.8256905/034"/>
    <s v="บริษัท พีเอ็มเอ็น ดีไซน์ จำกัด"/>
    <s v="C10"/>
    <n v="2"/>
    <n v="400"/>
    <n v="0"/>
    <s v=" "/>
    <n v="747.66"/>
    <n v="52.34"/>
    <n v="800"/>
    <s v="CP03N"/>
    <x v="1"/>
  </r>
  <r>
    <x v="124"/>
    <x v="4"/>
    <n v="2026"/>
    <s v="CP-09282"/>
    <x v="1106"/>
    <x v="1106"/>
    <s v="อะไหล่นอก ยางเล็ก"/>
    <s v="ไม่กำหนด"/>
    <s v="CS.8256905/034"/>
    <s v="บริษัท พีเอ็มเอ็น ดีไซน์ จำกัด"/>
    <s v="C10"/>
    <n v="1"/>
    <n v="1850"/>
    <n v="0"/>
    <s v=" "/>
    <n v="1728.97"/>
    <n v="121.03"/>
    <n v="1850"/>
    <s v="CP03A"/>
    <x v="1"/>
  </r>
  <r>
    <x v="124"/>
    <x v="4"/>
    <n v="2026"/>
    <s v="CP-13039"/>
    <x v="586"/>
    <x v="586"/>
    <s v="ยางเล็ก LEAO"/>
    <s v="LEAO"/>
    <s v="CS.8256905/035"/>
    <s v="คุณ แสงดาว โตศักดิ์"/>
    <s v="C10"/>
    <n v="4"/>
    <n v="2500"/>
    <n v="2500"/>
    <s v=" "/>
    <n v="7009.35"/>
    <n v="490.65"/>
    <n v="7500"/>
    <s v="CP03Y26-M01"/>
    <x v="1"/>
  </r>
  <r>
    <x v="124"/>
    <x v="4"/>
    <n v="2026"/>
    <s v="CP-13039"/>
    <x v="1"/>
    <x v="1"/>
    <s v="อะไหล่ยางเล็ก"/>
    <s v="อะไหล่นอก"/>
    <s v="CS.8256905/035"/>
    <s v="คุณ แสงดาว โตศักดิ์"/>
    <s v="C10"/>
    <n v="4"/>
    <n v="60"/>
    <n v="0"/>
    <s v=" "/>
    <n v="0"/>
    <n v="0"/>
    <n v="0"/>
    <s v="CP03A"/>
    <x v="1"/>
  </r>
  <r>
    <x v="124"/>
    <x v="4"/>
    <n v="2026"/>
    <s v="CP-13039"/>
    <x v="2"/>
    <x v="2"/>
    <s v="ค่าแรง-ยางเล็ก"/>
    <s v="ไม่กำหนด"/>
    <s v="CS.8256905/035"/>
    <s v="คุณ แสงดาว โตศักดิ์"/>
    <s v="C10"/>
    <n v="4"/>
    <n v="120"/>
    <n v="0"/>
    <s v=" "/>
    <n v="0"/>
    <n v="0"/>
    <n v="0"/>
    <s v="CP03N"/>
    <x v="1"/>
  </r>
  <r>
    <x v="124"/>
    <x v="4"/>
    <n v="2026"/>
    <s v="CP-13039"/>
    <x v="3"/>
    <x v="3"/>
    <s v="ค่าบริการตั้งศูนย์-ยางเล็ก"/>
    <s v="ไม่กำหนด"/>
    <s v="CS.8256905/035"/>
    <s v="คุณ แสงดาว โตศักดิ์"/>
    <s v="C10"/>
    <n v="1"/>
    <n v="400"/>
    <n v="0"/>
    <s v=" "/>
    <n v="0"/>
    <n v="0"/>
    <n v="0"/>
    <s v="CP03N"/>
    <x v="1"/>
  </r>
  <r>
    <x v="124"/>
    <x v="4"/>
    <n v="2026"/>
    <s v="CP-13039"/>
    <x v="80"/>
    <x v="80"/>
    <s v="อะไหล่ยางเล็ก"/>
    <s v="ไม่กำหนด"/>
    <s v="CS.8256905/035"/>
    <s v="คุณ แสงดาว โตศักดิ์"/>
    <s v="C10"/>
    <n v="1"/>
    <n v="450"/>
    <n v="0"/>
    <s v=" "/>
    <n v="420.56"/>
    <n v="29.44"/>
    <n v="450"/>
    <s v="CP03A"/>
    <x v="1"/>
  </r>
  <r>
    <x v="124"/>
    <x v="4"/>
    <n v="2026"/>
    <s v="CP-05833"/>
    <x v="13"/>
    <x v="13"/>
    <s v="ค่าแรง-ยางเล็ก"/>
    <s v="ไม่กำหนด"/>
    <s v="CS.8256905/036"/>
    <s v="คุณ วรวัตน์  ภัทรธารานนท์"/>
    <s v="C10"/>
    <n v="4"/>
    <n v="50"/>
    <n v="0"/>
    <s v=" "/>
    <n v="186.92"/>
    <n v="13.08"/>
    <n v="200"/>
    <s v="CP03N"/>
    <x v="1"/>
  </r>
  <r>
    <x v="124"/>
    <x v="4"/>
    <n v="2026"/>
    <s v="CP-17312"/>
    <x v="65"/>
    <x v="65"/>
    <s v="อะไหล่ยางเล็ก"/>
    <s v="ไม่กำหนด"/>
    <s v="CS.8256905/037"/>
    <s v="คุณ ศรันยา รอแก้ว"/>
    <s v="C10"/>
    <n v="1"/>
    <n v="1650"/>
    <n v="0"/>
    <s v=" "/>
    <n v="1542.06"/>
    <n v="107.94"/>
    <n v="1650"/>
    <s v="CP03A"/>
    <x v="1"/>
  </r>
  <r>
    <x v="124"/>
    <x v="4"/>
    <n v="2026"/>
    <s v="CP-17312"/>
    <x v="168"/>
    <x v="168"/>
    <s v="อะไหล่ยางเล็ก"/>
    <s v="ไม่กำหนด"/>
    <s v="CS.8256905/037"/>
    <s v="คุณ ศรันยา รอแก้ว"/>
    <s v="C10"/>
    <n v="1"/>
    <n v="420"/>
    <n v="0"/>
    <s v=" "/>
    <n v="0"/>
    <n v="0"/>
    <n v="0"/>
    <s v="CP03A"/>
    <x v="1"/>
  </r>
  <r>
    <x v="124"/>
    <x v="4"/>
    <n v="2026"/>
    <s v="CP-17312"/>
    <x v="514"/>
    <x v="514"/>
    <s v="อะไหล่ยางเล็ก"/>
    <s v="ไม่กำหนด"/>
    <s v="CS.8256905/037"/>
    <s v="คุณ ศรันยา รอแก้ว"/>
    <s v="C10"/>
    <n v="1"/>
    <n v="220"/>
    <n v="0"/>
    <s v=" "/>
    <n v="205.61"/>
    <n v="14.39"/>
    <n v="220"/>
    <s v="CP03A"/>
    <x v="1"/>
  </r>
  <r>
    <x v="124"/>
    <x v="4"/>
    <n v="2026"/>
    <s v="CP-17312"/>
    <x v="37"/>
    <x v="37"/>
    <s v="อะไหล่ยางเล็ก"/>
    <s v="ไม่กำหนด"/>
    <s v="CS.8256905/037"/>
    <s v="คุณ ศรันยา รอแก้ว"/>
    <s v="C10"/>
    <n v="1"/>
    <n v="20"/>
    <n v="0"/>
    <s v=" "/>
    <n v="18.690000000000001"/>
    <n v="1.31"/>
    <n v="20"/>
    <s v="CP03A"/>
    <x v="1"/>
  </r>
  <r>
    <x v="124"/>
    <x v="4"/>
    <n v="2026"/>
    <s v="CP-17312"/>
    <x v="923"/>
    <x v="923"/>
    <s v="อะไหล่ยางเล็ก"/>
    <s v="ไม่กำหนด"/>
    <s v="CS.8256905/037"/>
    <s v="คุณ ศรันยา รอแก้ว"/>
    <s v="C10"/>
    <n v="1"/>
    <n v="410"/>
    <n v="0"/>
    <s v=" "/>
    <n v="383.18"/>
    <n v="26.82"/>
    <n v="410"/>
    <s v="CP03A"/>
    <x v="1"/>
  </r>
  <r>
    <x v="124"/>
    <x v="4"/>
    <n v="2026"/>
    <s v="CP-17312"/>
    <x v="770"/>
    <x v="770"/>
    <s v="อะไหล่sac"/>
    <s v="ไม่กำหนด"/>
    <s v="CS.8256905/037"/>
    <s v="คุณ ศรันยา รอแก้ว"/>
    <s v="C10"/>
    <n v="1"/>
    <n v="390"/>
    <n v="0"/>
    <s v=" "/>
    <n v="364.49"/>
    <n v="25.51"/>
    <n v="390"/>
    <s v="CP03A"/>
    <x v="1"/>
  </r>
  <r>
    <x v="124"/>
    <x v="4"/>
    <n v="2026"/>
    <s v="CP-17312"/>
    <x v="326"/>
    <x v="326"/>
    <s v="อะไหล่ยางเล็ก"/>
    <s v="ไม่กำหนด"/>
    <s v="CS.8256905/037"/>
    <s v="คุณ ศรันยา รอแก้ว"/>
    <s v="C10"/>
    <n v="1"/>
    <n v="595"/>
    <n v="59.5"/>
    <s v=" "/>
    <n v="500.47"/>
    <n v="35.03"/>
    <n v="535.5"/>
    <s v="CP03A"/>
    <x v="1"/>
  </r>
  <r>
    <x v="124"/>
    <x v="4"/>
    <n v="2026"/>
    <s v="CP-17312"/>
    <x v="72"/>
    <x v="72"/>
    <s v="อะไหล่ยางเล็ก"/>
    <s v="ไม่กำหนด"/>
    <s v="CS.8256905/037"/>
    <s v="คุณ ศรันยา รอแก้ว"/>
    <s v="C10"/>
    <n v="1"/>
    <n v="595"/>
    <n v="59.5"/>
    <s v=" "/>
    <n v="500.47"/>
    <n v="35.03"/>
    <n v="535.5"/>
    <s v="CP03A"/>
    <x v="1"/>
  </r>
  <r>
    <x v="124"/>
    <x v="4"/>
    <n v="2026"/>
    <s v="CP-07667"/>
    <x v="128"/>
    <x v="128"/>
    <s v="อะไหล่ยางเล็ก"/>
    <s v="ไม่กำหนด"/>
    <s v="CS5256905/0005"/>
    <s v="คุณธนากร สงวนนาม(ท๊อป)"/>
    <s v="C11"/>
    <n v="1"/>
    <n v="250"/>
    <n v="0"/>
    <s v=" "/>
    <n v="233.64"/>
    <n v="16.36"/>
    <n v="250"/>
    <s v="CPA"/>
    <x v="3"/>
  </r>
  <r>
    <x v="124"/>
    <x v="4"/>
    <n v="2026"/>
    <s v="CP-12104"/>
    <x v="99"/>
    <x v="99"/>
    <s v="อะไหล่ยางเล็ก"/>
    <s v="ไม่กำหนด"/>
    <s v="CS5256905/0006"/>
    <s v="คุณชัยชาญ อ้นเพียรเอก"/>
    <s v="หนึ่ง340"/>
    <n v="1"/>
    <n v="2250"/>
    <n v="0"/>
    <s v=" "/>
    <n v="2102.8000000000002"/>
    <n v="147.19999999999999"/>
    <n v="2250"/>
    <s v="CPA"/>
    <x v="3"/>
  </r>
  <r>
    <x v="124"/>
    <x v="4"/>
    <n v="2026"/>
    <s v="CP-12104"/>
    <x v="100"/>
    <x v="100"/>
    <s v="อะไหล่ยางเล็ก"/>
    <s v="ไม่กำหนด"/>
    <s v="CS5256905/0006"/>
    <s v="คุณชัยชาญ อ้นเพียรเอก"/>
    <s v="หนึ่ง340"/>
    <n v="1"/>
    <n v="300"/>
    <n v="0"/>
    <s v=" "/>
    <n v="280.37"/>
    <n v="19.63"/>
    <n v="300"/>
    <s v="CPA"/>
    <x v="3"/>
  </r>
  <r>
    <x v="124"/>
    <x v="4"/>
    <n v="2026"/>
    <s v="CP-12104"/>
    <x v="100"/>
    <x v="100"/>
    <s v="อะไหล่ยางเล็ก"/>
    <s v="ไม่กำหนด"/>
    <s v="CS5256905/0006"/>
    <s v="คุณชัยชาญ อ้นเพียรเอก"/>
    <s v="หนึ่ง340"/>
    <n v="1"/>
    <n v="300"/>
    <n v="0"/>
    <s v=" "/>
    <n v="0"/>
    <n v="0"/>
    <n v="0"/>
    <s v="CPA"/>
    <x v="3"/>
  </r>
  <r>
    <x v="124"/>
    <x v="4"/>
    <n v="2026"/>
    <s v="CP-12104"/>
    <x v="17"/>
    <x v="17"/>
    <s v="อะไหล่ยางเล็ก"/>
    <s v="ไม่กำหนด"/>
    <s v="CS5256905/0006"/>
    <s v="คุณชัยชาญ อ้นเพียรเอก"/>
    <s v="หนึ่ง340"/>
    <n v="1"/>
    <n v="240"/>
    <n v="0"/>
    <s v=" "/>
    <n v="0"/>
    <n v="0"/>
    <n v="0"/>
    <s v="CPA"/>
    <x v="3"/>
  </r>
  <r>
    <x v="124"/>
    <x v="4"/>
    <n v="2026"/>
    <s v="CP-12104"/>
    <x v="19"/>
    <x v="19"/>
    <s v="อะไหล่ยางเล็ก"/>
    <s v="ไม่กำหนด"/>
    <s v="CS5256905/0006"/>
    <s v="คุณชัยชาญ อ้นเพียรเอก"/>
    <s v="หนึ่ง340"/>
    <n v="1"/>
    <n v="20"/>
    <n v="0"/>
    <s v=" "/>
    <n v="18.690000000000001"/>
    <n v="1.31"/>
    <n v="20"/>
    <s v="CPA"/>
    <x v="3"/>
  </r>
  <r>
    <x v="124"/>
    <x v="4"/>
    <n v="2026"/>
    <s v="CP-12104"/>
    <x v="72"/>
    <x v="72"/>
    <s v="อะไหล่ยางเล็ก"/>
    <s v="ไม่กำหนด"/>
    <s v="CS5256905/0006"/>
    <s v="คุณชัยชาญ อ้นเพียรเอก"/>
    <s v="หนึ่ง340"/>
    <n v="1"/>
    <n v="595"/>
    <n v="0"/>
    <s v=" "/>
    <n v="556.07000000000005"/>
    <n v="38.93"/>
    <n v="595"/>
    <s v="CPA"/>
    <x v="3"/>
  </r>
  <r>
    <x v="124"/>
    <x v="4"/>
    <n v="2026"/>
    <s v="CP-12104"/>
    <x v="73"/>
    <x v="73"/>
    <s v="อะไหล่ยางเล็ก"/>
    <s v="ไม่กำหนด"/>
    <s v="CS5256905/0006"/>
    <s v="คุณชัยชาญ อ้นเพียรเอก"/>
    <s v="หนึ่ง340"/>
    <n v="1"/>
    <n v="595"/>
    <n v="0"/>
    <s v=" "/>
    <n v="556.07000000000005"/>
    <n v="38.93"/>
    <n v="595"/>
    <s v="CPA"/>
    <x v="3"/>
  </r>
  <r>
    <x v="124"/>
    <x v="4"/>
    <n v="2026"/>
    <s v="CP-12104"/>
    <x v="33"/>
    <x v="33"/>
    <s v="อะไหล่ยางเล็ก"/>
    <s v="ไม่กำหนด"/>
    <s v="CS5256905/0006"/>
    <s v="คุณชัยชาญ อ้นเพียรเอก"/>
    <s v="หนึ่ง340"/>
    <n v="1"/>
    <n v="300"/>
    <n v="0"/>
    <s v=" "/>
    <n v="280.37"/>
    <n v="19.63"/>
    <n v="300"/>
    <s v="CPA"/>
    <x v="3"/>
  </r>
  <r>
    <x v="124"/>
    <x v="4"/>
    <n v="2026"/>
    <s v="CP-16918"/>
    <x v="590"/>
    <x v="590"/>
    <s v="อะไหล่ยางเล็ก"/>
    <s v="ไม่กำหนด"/>
    <s v="CS5256905/0007"/>
    <s v="คุณ ภัทรา นวลสุวรรณ์"/>
    <s v="หนึ่ง340"/>
    <n v="1"/>
    <n v="170"/>
    <n v="0"/>
    <s v=" "/>
    <n v="158.88"/>
    <n v="11.12"/>
    <n v="170"/>
    <s v="CPA"/>
    <x v="3"/>
  </r>
  <r>
    <x v="124"/>
    <x v="4"/>
    <n v="2026"/>
    <s v="CP-16918"/>
    <x v="522"/>
    <x v="522"/>
    <s v="อะไหล่ยางเล็ก"/>
    <s v="ไม่กำหนด"/>
    <s v="CS5256905/0007"/>
    <s v="คุณ ภัทรา นวลสุวรรณ์"/>
    <s v="หนึ่ง340"/>
    <n v="1"/>
    <n v="195"/>
    <n v="0"/>
    <s v=" "/>
    <n v="182.24"/>
    <n v="12.76"/>
    <n v="195"/>
    <s v="CPA"/>
    <x v="3"/>
  </r>
  <r>
    <x v="124"/>
    <x v="4"/>
    <n v="2026"/>
    <s v="CP-16918"/>
    <x v="869"/>
    <x v="869"/>
    <s v="อะไหล่ยางใหญ่"/>
    <s v="ไม่กำหนด"/>
    <s v="CS5256905/0007"/>
    <s v="คุณ ภัทรา นวลสุวรรณ์"/>
    <s v="หนึ่ง340"/>
    <n v="1"/>
    <n v="280"/>
    <n v="0"/>
    <s v=" "/>
    <n v="261.68"/>
    <n v="18.32"/>
    <n v="280"/>
    <s v="CPA"/>
    <x v="3"/>
  </r>
  <r>
    <x v="124"/>
    <x v="4"/>
    <n v="2026"/>
    <s v="CP-16918"/>
    <x v="1107"/>
    <x v="1107"/>
    <s v="ค่าบริการ"/>
    <s v="ไม่กำหนด"/>
    <s v="CS5256905/0007"/>
    <s v="คุณ ภัทรา นวลสุวรรณ์"/>
    <s v="หนึ่ง340"/>
    <n v="1"/>
    <n v="300"/>
    <n v="0"/>
    <s v=" "/>
    <n v="280.37"/>
    <n v="19.63"/>
    <n v="300"/>
    <s v="CPN"/>
    <x v="3"/>
  </r>
  <r>
    <x v="124"/>
    <x v="4"/>
    <n v="2026"/>
    <s v="BTC-0000381"/>
    <x v="1108"/>
    <x v="1108"/>
    <s v="อะไหล่นอก ยางเล็ก"/>
    <s v="ไม่กำหนด"/>
    <s v="IV2256905/0011"/>
    <s v="บริษัท ไทย อควาเฟรช จำกัด"/>
    <s v="C11"/>
    <n v="1"/>
    <n v="1300"/>
    <n v="65"/>
    <s v=" "/>
    <n v="1154.21"/>
    <n v="80.790000000000006"/>
    <n v="1235"/>
    <s v="CPA"/>
    <x v="3"/>
  </r>
  <r>
    <x v="124"/>
    <x v="4"/>
    <n v="2026"/>
    <s v="BTC-0000381"/>
    <x v="177"/>
    <x v="177"/>
    <s v="ค่าบริการ"/>
    <s v="ไม่กำหนด"/>
    <s v="IV2256905/0012"/>
    <s v="บริษัท ไทย อควาเฟรช จำกัด"/>
    <s v="C11"/>
    <n v="1"/>
    <n v="800"/>
    <n v="0"/>
    <s v=" "/>
    <n v="747.66"/>
    <n v="52.34"/>
    <n v="800"/>
    <s v="CPN"/>
    <x v="3"/>
  </r>
  <r>
    <x v="124"/>
    <x v="4"/>
    <n v="2026"/>
    <s v="BTC-0000494"/>
    <x v="1109"/>
    <x v="1109"/>
    <s v="อะไหล่นอก ยางเล็ก"/>
    <s v="ไม่กำหนด"/>
    <s v="IV2256905/0013"/>
    <s v="บริษัท โปรทรัค ขนส่ง จำกัด"/>
    <s v="C11"/>
    <n v="1"/>
    <n v="3700"/>
    <n v="185"/>
    <s v=" "/>
    <n v="3285.05"/>
    <n v="229.95"/>
    <n v="3515"/>
    <s v="CPA"/>
    <x v="3"/>
  </r>
  <r>
    <x v="124"/>
    <x v="4"/>
    <n v="2026"/>
    <s v="BTC-0000494"/>
    <x v="84"/>
    <x v="84"/>
    <s v="อะไหล่ยางเล็ก"/>
    <s v="ไม่กำหนด"/>
    <s v="IV2256905/0013"/>
    <s v="บริษัท โปรทรัค ขนส่ง จำกัด"/>
    <s v="C11"/>
    <n v="2"/>
    <n v="295"/>
    <n v="0"/>
    <s v=" "/>
    <n v="551.4"/>
    <n v="38.6"/>
    <n v="590"/>
    <s v="CPA"/>
    <x v="3"/>
  </r>
  <r>
    <x v="124"/>
    <x v="4"/>
    <n v="2026"/>
    <s v="BTC-0000494"/>
    <x v="177"/>
    <x v="177"/>
    <s v="ค่าบริการ"/>
    <s v="ไม่กำหนด"/>
    <s v="IV2256905/0014"/>
    <s v="บริษัท โปรทรัค ขนส่ง จำกัด"/>
    <s v="C11"/>
    <n v="1"/>
    <n v="800"/>
    <n v="0"/>
    <s v=" "/>
    <n v="747.66"/>
    <n v="52.34"/>
    <n v="800"/>
    <s v="CPN"/>
    <x v="3"/>
  </r>
  <r>
    <x v="124"/>
    <x v="4"/>
    <n v="2026"/>
    <s v="CP-15076"/>
    <x v="107"/>
    <x v="107"/>
    <s v="ยางเล็ก LingLong"/>
    <s v="LINGLONG ยางเล็ก"/>
    <s v="IV2256905/0015"/>
    <s v="บริษัท ทรัพย์แสนแก้ว ขนส่ง จำกัด"/>
    <s v="C11"/>
    <n v="1"/>
    <n v="2800"/>
    <n v="0"/>
    <s v=" "/>
    <n v="2616.8200000000002"/>
    <n v="183.18"/>
    <n v="2800"/>
    <s v="CPY26-M01"/>
    <x v="3"/>
  </r>
  <r>
    <x v="124"/>
    <x v="4"/>
    <n v="2026"/>
    <s v="CP-15076"/>
    <x v="1"/>
    <x v="1"/>
    <s v="อะไหล่ยางเล็ก"/>
    <s v="อะไหล่นอก"/>
    <s v="IV2256905/0015"/>
    <s v="บริษัท ทรัพย์แสนแก้ว ขนส่ง จำกัด"/>
    <s v="C11"/>
    <n v="1"/>
    <n v="60"/>
    <n v="0"/>
    <s v=" "/>
    <n v="0"/>
    <n v="0"/>
    <n v="0"/>
    <s v="CPA"/>
    <x v="3"/>
  </r>
  <r>
    <x v="124"/>
    <x v="4"/>
    <n v="2026"/>
    <s v="CP-12219"/>
    <x v="140"/>
    <x v="140"/>
    <s v="อะไหล่ยางเล็ก"/>
    <s v="ไม่กำหนด"/>
    <s v="S.3256905/0002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124"/>
    <x v="4"/>
    <n v="2026"/>
    <s v="CP-12219"/>
    <x v="18"/>
    <x v="18"/>
    <s v="อะไหล่ยางเล็ก"/>
    <s v="ไม่กำหนด"/>
    <s v="S.3256905/0002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124"/>
    <x v="4"/>
    <n v="2026"/>
    <s v="CP-12219"/>
    <x v="195"/>
    <x v="195"/>
    <s v="อะไหล่ยางเล็ก"/>
    <s v="ไม่กำหนด"/>
    <s v="S.3256905/0002"/>
    <s v="บริษัท กู๊ดมูฟ โปรเฟสชั่นแนล เวิลด์วายด์ มูฟเวอร์ จำกัด (สำนักงานใหญ่)"/>
    <s v="BB/พงษ์"/>
    <n v="1"/>
    <n v="260"/>
    <n v="0"/>
    <s v=" "/>
    <n v="242.99"/>
    <n v="17.010000000000002"/>
    <n v="260"/>
    <s v="CP04A"/>
    <x v="2"/>
  </r>
  <r>
    <x v="124"/>
    <x v="4"/>
    <n v="2026"/>
    <s v="CP-12219"/>
    <x v="37"/>
    <x v="37"/>
    <s v="อะไหล่ยางเล็ก"/>
    <s v="ไม่กำหนด"/>
    <s v="S.3256905/0002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124"/>
    <x v="4"/>
    <n v="2026"/>
    <s v="BTC-0000460"/>
    <x v="3"/>
    <x v="3"/>
    <s v="ค่าบริการตั้งศูนย์-ยางเล็ก"/>
    <s v="ไม่กำหนด"/>
    <s v="S.3256905/0003"/>
    <s v="บริษัท มังกรทองขนส่ง 2019 จำกัด"/>
    <s v="C11"/>
    <n v="1"/>
    <n v="400"/>
    <n v="0"/>
    <s v=" "/>
    <n v="373.83"/>
    <n v="26.17"/>
    <n v="400"/>
    <s v="CP04N"/>
    <x v="2"/>
  </r>
  <r>
    <x v="124"/>
    <x v="4"/>
    <n v="2026"/>
    <s v="SAC-6003"/>
    <x v="1038"/>
    <x v="1038"/>
    <s v="ค่าบริการ"/>
    <s v="ไม่กำหนด"/>
    <s v="S.3256905/0004"/>
    <s v="บริษัท บริดจสโตน เอ.ซี.ที (ประเทศไทย) จำกัด สาขา สำนักงานใหญ่ สาขาที่ 00000"/>
    <s v="หนึ่ง340"/>
    <n v="4"/>
    <n v="300"/>
    <n v="0"/>
    <s v=" "/>
    <n v="1121.5"/>
    <n v="78.5"/>
    <n v="1200"/>
    <s v="CP04N"/>
    <x v="2"/>
  </r>
  <r>
    <x v="124"/>
    <x v="4"/>
    <n v="2026"/>
    <s v="CP-13220"/>
    <x v="57"/>
    <x v="57"/>
    <s v="ค่าบริการ"/>
    <s v="ไม่กำหนด"/>
    <s v="S.5256905/0003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124"/>
    <x v="4"/>
    <n v="2026"/>
    <s v="CP-13220"/>
    <x v="58"/>
    <x v="58"/>
    <s v="ค่าบริการ"/>
    <s v="ไม่กำหนด"/>
    <s v="S.5256905/0003"/>
    <s v="บริษัท จีพี โมบิลิตี้ จำกัด (มหาชน)"/>
    <s v="RPแขก/พต"/>
    <n v="2"/>
    <n v="300"/>
    <n v="0"/>
    <s v=" "/>
    <n v="560.75"/>
    <n v="39.25"/>
    <n v="600"/>
    <s v="CP03N"/>
    <x v="1"/>
  </r>
  <r>
    <x v="124"/>
    <x v="4"/>
    <n v="2026"/>
    <s v="CP-13220"/>
    <x v="59"/>
    <x v="59"/>
    <s v="ค่าบริการ"/>
    <s v="ไม่กำหนด"/>
    <s v="S.5256905/0003"/>
    <s v="บริษัท จีพี โมบิลิตี้ จำกัด (มหาชน)"/>
    <s v="RPแขก/พต"/>
    <n v="2"/>
    <n v="200"/>
    <n v="0"/>
    <s v=" "/>
    <n v="373.83"/>
    <n v="26.17"/>
    <n v="400"/>
    <s v="CP03N"/>
    <x v="1"/>
  </r>
  <r>
    <x v="124"/>
    <x v="4"/>
    <n v="2026"/>
    <s v="CP-12222"/>
    <x v="666"/>
    <x v="666"/>
    <s v="กะทะล้อ"/>
    <s v="กะทะล้อ"/>
    <s v="S.5256905/0004"/>
    <s v="บริษัท ธนายุตไอซ์ จำกัด"/>
    <s v="BYเล็ก/พต"/>
    <n v="2"/>
    <n v="1300"/>
    <n v="130"/>
    <s v=" "/>
    <n v="2308.41"/>
    <n v="161.59"/>
    <n v="2470"/>
    <s v="CP03A"/>
    <x v="1"/>
  </r>
  <r>
    <x v="124"/>
    <x v="4"/>
    <n v="2026"/>
    <s v="CP-12222"/>
    <x v="178"/>
    <x v="178"/>
    <s v="ยางเล็ก BS"/>
    <s v="BSยางเล็ก"/>
    <s v="S.5256905/0004"/>
    <s v="บริษัท ธนายุตไอซ์ จำกัด"/>
    <s v="BYเล็ก/พต"/>
    <n v="2"/>
    <n v="4690"/>
    <n v="469"/>
    <s v=" "/>
    <n v="8328.0400000000009"/>
    <n v="582.96"/>
    <n v="8911"/>
    <s v="CP03Y26-M02"/>
    <x v="1"/>
  </r>
  <r>
    <x v="125"/>
    <x v="4"/>
    <n v="2026"/>
    <s v="CP-18800"/>
    <x v="267"/>
    <x v="267"/>
    <s v="อะไหล่ยางเล็ก"/>
    <s v="ไม่กำหนด"/>
    <s v="CS.2256905/012"/>
    <s v="บริษัท JPN 2016 จำกัด"/>
    <s v="BB/ปูน"/>
    <n v="1"/>
    <n v="2550"/>
    <n v="0"/>
    <s v=" "/>
    <n v="2383.1799999999998"/>
    <n v="166.82"/>
    <n v="2550"/>
    <s v="CP04A"/>
    <x v="2"/>
  </r>
  <r>
    <x v="125"/>
    <x v="4"/>
    <n v="2026"/>
    <s v="CP-18800"/>
    <x v="100"/>
    <x v="100"/>
    <s v="อะไหล่ยางเล็ก"/>
    <s v="ไม่กำหนด"/>
    <s v="CS.2256905/012"/>
    <s v="บริษัท JPN 2016 จำกัด"/>
    <s v="BB/ปูน"/>
    <n v="1"/>
    <n v="300"/>
    <n v="0"/>
    <s v=" "/>
    <n v="0"/>
    <n v="0"/>
    <n v="0"/>
    <s v="CP04A"/>
    <x v="2"/>
  </r>
  <r>
    <x v="125"/>
    <x v="4"/>
    <n v="2026"/>
    <s v="CP-18800"/>
    <x v="428"/>
    <x v="428"/>
    <s v="อะไหล่ยางเล็ก"/>
    <s v="ไม่กำหนด"/>
    <s v="CS.2256905/012"/>
    <s v="บริษัท JPN 2016 จำกัด"/>
    <s v="BB/ปูน"/>
    <n v="1"/>
    <n v="350"/>
    <n v="0"/>
    <s v=" "/>
    <n v="327.10000000000002"/>
    <n v="22.9"/>
    <n v="350"/>
    <s v="CP04A"/>
    <x v="2"/>
  </r>
  <r>
    <x v="125"/>
    <x v="4"/>
    <n v="2026"/>
    <s v="CP-18800"/>
    <x v="37"/>
    <x v="37"/>
    <s v="อะไหล่ยางเล็ก"/>
    <s v="ไม่กำหนด"/>
    <s v="CS.2256905/012"/>
    <s v="บริษัท JPN 2016 จำกัด"/>
    <s v="BB/ปูน"/>
    <n v="1"/>
    <n v="20"/>
    <n v="0"/>
    <s v=" "/>
    <n v="18.690000000000001"/>
    <n v="1.31"/>
    <n v="20"/>
    <s v="CP04A"/>
    <x v="2"/>
  </r>
  <r>
    <x v="125"/>
    <x v="4"/>
    <n v="2026"/>
    <s v="CP-16837"/>
    <x v="26"/>
    <x v="26"/>
    <s v="ค่าบริการตั้งศูนย์-ยางเล็ก"/>
    <s v="ไม่กำหนด"/>
    <s v="CS.2256905/013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125"/>
    <x v="4"/>
    <n v="2026"/>
    <s v="CP-18801"/>
    <x v="479"/>
    <x v="479"/>
    <s v="ยางเล็ก DL"/>
    <s v="DUNLOP"/>
    <s v="CS.6256905/006"/>
    <s v="คุณสันติชัย วีระภาคย์การุณ"/>
    <s v="C13"/>
    <n v="4"/>
    <n v="3850"/>
    <n v="3850"/>
    <s v=" "/>
    <n v="10794.39"/>
    <n v="755.61"/>
    <n v="11550"/>
    <s v="CP02Y26-M03"/>
    <x v="0"/>
  </r>
  <r>
    <x v="125"/>
    <x v="4"/>
    <n v="2026"/>
    <s v="CP-18801"/>
    <x v="1"/>
    <x v="1"/>
    <s v="อะไหล่ยางเล็ก"/>
    <s v="อะไหล่นอก"/>
    <s v="CS.6256905/006"/>
    <s v="คุณสันติชัย วีระภาคย์การุณ"/>
    <s v="C13"/>
    <n v="4"/>
    <n v="60"/>
    <n v="0"/>
    <s v=" "/>
    <n v="0"/>
    <n v="0"/>
    <n v="0"/>
    <s v="CP02A"/>
    <x v="0"/>
  </r>
  <r>
    <x v="125"/>
    <x v="4"/>
    <n v="2026"/>
    <s v="CP-18801"/>
    <x v="2"/>
    <x v="2"/>
    <s v="ค่าแรง-ยางเล็ก"/>
    <s v="ไม่กำหนด"/>
    <s v="CS.6256905/006"/>
    <s v="คุณสันติชัย วีระภาคย์การุณ"/>
    <s v="C13"/>
    <n v="4"/>
    <n v="120"/>
    <n v="0"/>
    <s v=" "/>
    <n v="0"/>
    <n v="0"/>
    <n v="0"/>
    <s v="CP02N"/>
    <x v="0"/>
  </r>
  <r>
    <x v="125"/>
    <x v="4"/>
    <n v="2026"/>
    <s v="CP-18801"/>
    <x v="3"/>
    <x v="3"/>
    <s v="ค่าบริการตั้งศูนย์-ยางเล็ก"/>
    <s v="ไม่กำหนด"/>
    <s v="CS.6256905/006"/>
    <s v="คุณสันติชัย วีระภาคย์การุณ"/>
    <s v="C13"/>
    <n v="1"/>
    <n v="400"/>
    <n v="0"/>
    <s v=" "/>
    <n v="0"/>
    <n v="0"/>
    <n v="0"/>
    <s v="CP02N"/>
    <x v="0"/>
  </r>
  <r>
    <x v="125"/>
    <x v="4"/>
    <n v="2026"/>
    <s v="CP-18801"/>
    <x v="158"/>
    <x v="158"/>
    <s v="ของแจกของแถม"/>
    <s v="LEAO"/>
    <s v="CS.6256905/006"/>
    <s v="คุณสันติชัย วีระภาคย์การุณ"/>
    <s v="C13"/>
    <n v="1"/>
    <n v="1"/>
    <n v="0"/>
    <s v=" "/>
    <n v="0"/>
    <n v="0"/>
    <n v="0"/>
    <s v="CP02N"/>
    <x v="0"/>
  </r>
  <r>
    <x v="125"/>
    <x v="4"/>
    <n v="2026"/>
    <s v="CP-18802"/>
    <x v="1110"/>
    <x v="1110"/>
    <s v="ยางเล็ก (รวมยี่ห้อ)"/>
    <s v="CONTINENTAL"/>
    <s v="CS.6256905/007"/>
    <s v="คุณนิธิ เนาวประทีป"/>
    <s v="C13"/>
    <n v="4"/>
    <n v="6610"/>
    <n v="3440"/>
    <s v=" "/>
    <n v="21495.33"/>
    <n v="1504.67"/>
    <n v="23000"/>
    <s v="CP02Y26-M01"/>
    <x v="0"/>
  </r>
  <r>
    <x v="125"/>
    <x v="4"/>
    <n v="2026"/>
    <s v="CP-18802"/>
    <x v="1"/>
    <x v="1"/>
    <s v="อะไหล่ยางเล็ก"/>
    <s v="อะไหล่นอก"/>
    <s v="CS.6256905/007"/>
    <s v="คุณนิธิ เนาวประทีป"/>
    <s v="C13"/>
    <n v="4"/>
    <n v="60"/>
    <n v="0"/>
    <s v=" "/>
    <n v="0"/>
    <n v="0"/>
    <n v="0"/>
    <s v="CP02A"/>
    <x v="0"/>
  </r>
  <r>
    <x v="125"/>
    <x v="4"/>
    <n v="2026"/>
    <s v="CP-18802"/>
    <x v="25"/>
    <x v="25"/>
    <s v="ค่าแรง-ยางเล็ก"/>
    <s v="ไม่กำหนด"/>
    <s v="CS.6256905/007"/>
    <s v="คุณนิธิ เนาวประทีป"/>
    <s v="C13"/>
    <n v="4"/>
    <n v="150"/>
    <n v="0"/>
    <s v=" "/>
    <n v="0"/>
    <n v="0"/>
    <n v="0"/>
    <s v="CP02N"/>
    <x v="0"/>
  </r>
  <r>
    <x v="125"/>
    <x v="4"/>
    <n v="2026"/>
    <s v="CP-18802"/>
    <x v="26"/>
    <x v="26"/>
    <s v="ค่าบริการตั้งศูนย์-ยางเล็ก"/>
    <s v="ไม่กำหนด"/>
    <s v="CS.6256905/007"/>
    <s v="คุณนิธิ เนาวประทีป"/>
    <s v="C13"/>
    <n v="1"/>
    <n v="500"/>
    <n v="0"/>
    <s v=" "/>
    <n v="0"/>
    <n v="0"/>
    <n v="0"/>
    <s v="CP02N"/>
    <x v="0"/>
  </r>
  <r>
    <x v="125"/>
    <x v="4"/>
    <n v="2026"/>
    <s v="CP-18802"/>
    <x v="27"/>
    <x v="27"/>
    <s v="ของแจกของแถม"/>
    <s v="BSยางเล็ก"/>
    <s v="CS.6256905/007"/>
    <s v="คุณนิธิ เนาวประทีป"/>
    <s v="C13"/>
    <n v="1"/>
    <n v="1"/>
    <n v="0"/>
    <s v=" "/>
    <n v="0"/>
    <n v="0"/>
    <n v="0"/>
    <s v="CP02N"/>
    <x v="0"/>
  </r>
  <r>
    <x v="125"/>
    <x v="4"/>
    <n v="2026"/>
    <s v="CP-08718"/>
    <x v="0"/>
    <x v="0"/>
    <s v="ยางเล็ก DL"/>
    <s v="DUNLOP"/>
    <s v="CS.8256905/038"/>
    <s v="คุณ ประกายเดือน  เทาศรีดี"/>
    <s v="C10"/>
    <n v="4"/>
    <n v="2700"/>
    <n v="2700"/>
    <s v=" "/>
    <n v="7570.09"/>
    <n v="529.91"/>
    <n v="8100"/>
    <s v="CP03Y26-M03"/>
    <x v="1"/>
  </r>
  <r>
    <x v="125"/>
    <x v="4"/>
    <n v="2026"/>
    <s v="CP-08718"/>
    <x v="1"/>
    <x v="1"/>
    <s v="อะไหล่ยางเล็ก"/>
    <s v="อะไหล่นอก"/>
    <s v="CS.8256905/038"/>
    <s v="คุณ ประกายเดือน  เทาศรีดี"/>
    <s v="C10"/>
    <n v="4"/>
    <n v="60"/>
    <n v="0"/>
    <s v=" "/>
    <n v="0"/>
    <n v="0"/>
    <n v="0"/>
    <s v="CP03A"/>
    <x v="1"/>
  </r>
  <r>
    <x v="125"/>
    <x v="4"/>
    <n v="2026"/>
    <s v="CP-08718"/>
    <x v="2"/>
    <x v="2"/>
    <s v="ค่าแรง-ยางเล็ก"/>
    <s v="ไม่กำหนด"/>
    <s v="CS.8256905/038"/>
    <s v="คุณ ประกายเดือน  เทาศรีดี"/>
    <s v="C10"/>
    <n v="4"/>
    <n v="120"/>
    <n v="0"/>
    <s v=" "/>
    <n v="0"/>
    <n v="0"/>
    <n v="0"/>
    <s v="CP03N"/>
    <x v="1"/>
  </r>
  <r>
    <x v="125"/>
    <x v="4"/>
    <n v="2026"/>
    <s v="CP-08718"/>
    <x v="3"/>
    <x v="3"/>
    <s v="ค่าบริการตั้งศูนย์-ยางเล็ก"/>
    <s v="ไม่กำหนด"/>
    <s v="CS.8256905/038"/>
    <s v="คุณ ประกายเดือน  เทาศรีดี"/>
    <s v="C10"/>
    <n v="1"/>
    <n v="400"/>
    <n v="0"/>
    <s v=" "/>
    <n v="0"/>
    <n v="0"/>
    <n v="0"/>
    <s v="CP03N"/>
    <x v="1"/>
  </r>
  <r>
    <x v="125"/>
    <x v="4"/>
    <n v="2026"/>
    <s v="CP-06436"/>
    <x v="1111"/>
    <x v="1111"/>
    <s v="ยางเล็ก DL"/>
    <s v="DUNLOP"/>
    <s v="CS.8256905/039"/>
    <s v="คุณ สมพล ซุ่นสั้น"/>
    <s v="BB/พงษ์"/>
    <n v="4"/>
    <n v="2880"/>
    <n v="2880"/>
    <s v=" "/>
    <n v="8074.77"/>
    <n v="565.23"/>
    <n v="8640"/>
    <s v="CP03Y26-M02"/>
    <x v="1"/>
  </r>
  <r>
    <x v="125"/>
    <x v="4"/>
    <n v="2026"/>
    <s v="CP-06436"/>
    <x v="1"/>
    <x v="1"/>
    <s v="อะไหล่ยางเล็ก"/>
    <s v="อะไหล่นอก"/>
    <s v="CS.8256905/039"/>
    <s v="คุณ สมพล ซุ่นสั้น"/>
    <s v="BB/พงษ์"/>
    <n v="4"/>
    <n v="60"/>
    <n v="0"/>
    <s v=" "/>
    <n v="0"/>
    <n v="0"/>
    <n v="0"/>
    <s v="CP03A"/>
    <x v="1"/>
  </r>
  <r>
    <x v="125"/>
    <x v="4"/>
    <n v="2026"/>
    <s v="CP-06436"/>
    <x v="2"/>
    <x v="2"/>
    <s v="ค่าแรง-ยางเล็ก"/>
    <s v="ไม่กำหนด"/>
    <s v="CS.8256905/039"/>
    <s v="คุณ สมพล ซุ่นสั้น"/>
    <s v="BB/พงษ์"/>
    <n v="4"/>
    <n v="120"/>
    <n v="0"/>
    <s v=" "/>
    <n v="0"/>
    <n v="0"/>
    <n v="0"/>
    <s v="CP03N"/>
    <x v="1"/>
  </r>
  <r>
    <x v="125"/>
    <x v="4"/>
    <n v="2026"/>
    <s v="CP-06436"/>
    <x v="3"/>
    <x v="3"/>
    <s v="ค่าบริการตั้งศูนย์-ยางเล็ก"/>
    <s v="ไม่กำหนด"/>
    <s v="CS.8256905/039"/>
    <s v="คุณ สมพล ซุ่นสั้น"/>
    <s v="BB/พงษ์"/>
    <n v="1"/>
    <n v="400"/>
    <n v="0"/>
    <s v=" "/>
    <n v="0"/>
    <n v="0"/>
    <n v="0"/>
    <s v="CP03N"/>
    <x v="1"/>
  </r>
  <r>
    <x v="125"/>
    <x v="4"/>
    <n v="2026"/>
    <s v="CP-18803"/>
    <x v="2"/>
    <x v="2"/>
    <s v="ค่าแรง-ยางเล็ก"/>
    <s v="ไม่กำหนด"/>
    <s v="CS5256905/0008"/>
    <s v="คุณ สุภรา วรอินทร์"/>
    <s v="หนึ่ง340"/>
    <n v="4"/>
    <n v="120"/>
    <n v="0"/>
    <s v=" "/>
    <n v="448.6"/>
    <n v="31.4"/>
    <n v="480"/>
    <s v="CPN"/>
    <x v="3"/>
  </r>
  <r>
    <x v="125"/>
    <x v="4"/>
    <n v="2026"/>
    <s v="BTC-0000381"/>
    <x v="156"/>
    <x v="156"/>
    <s v="ยางเล็ก LingLong"/>
    <s v="LINGLONG ยางเล็ก"/>
    <s v="IV2256905/0016"/>
    <s v="บริษัท ไทย อควาเฟรช จำกัด"/>
    <s v="C11"/>
    <n v="2"/>
    <n v="2600"/>
    <n v="0"/>
    <s v=" "/>
    <n v="4859.8100000000004"/>
    <n v="340.19"/>
    <n v="5200"/>
    <s v="CPY26-M02"/>
    <x v="3"/>
  </r>
  <r>
    <x v="125"/>
    <x v="4"/>
    <n v="2026"/>
    <s v="BTC-0000381"/>
    <x v="1"/>
    <x v="1"/>
    <s v="อะไหล่ยางเล็ก"/>
    <s v="อะไหล่นอก"/>
    <s v="IV2256905/0016"/>
    <s v="บริษัท ไทย อควาเฟรช จำกัด"/>
    <s v="C11"/>
    <n v="2"/>
    <n v="60"/>
    <n v="0"/>
    <s v=" "/>
    <n v="0"/>
    <n v="0"/>
    <n v="0"/>
    <s v="CPA"/>
    <x v="3"/>
  </r>
  <r>
    <x v="125"/>
    <x v="4"/>
    <n v="2026"/>
    <s v="BTC-0000381"/>
    <x v="1112"/>
    <x v="1112"/>
    <s v="อะไหล่ยางเล็ก"/>
    <s v="ไม่กำหนด"/>
    <s v="IV2256905/0017"/>
    <s v="บริษัท ไทย อควาเฟรช จำกัด"/>
    <s v="C11"/>
    <n v="1"/>
    <n v="1800"/>
    <n v="90"/>
    <s v=" "/>
    <n v="1598.13"/>
    <n v="111.87"/>
    <n v="1710"/>
    <s v="CPA"/>
    <x v="3"/>
  </r>
  <r>
    <x v="125"/>
    <x v="4"/>
    <n v="2026"/>
    <s v="BTC-0000381"/>
    <x v="1113"/>
    <x v="1113"/>
    <s v="อะไหล่ยางเล็ก"/>
    <s v="ไม่กำหนด"/>
    <s v="IV2256905/0017"/>
    <s v="บริษัท ไทย อควาเฟรช จำกัด"/>
    <s v="C11"/>
    <n v="1"/>
    <n v="1800"/>
    <n v="90"/>
    <s v=" "/>
    <n v="1598.13"/>
    <n v="111.87"/>
    <n v="1710"/>
    <s v="CPA"/>
    <x v="3"/>
  </r>
  <r>
    <x v="125"/>
    <x v="4"/>
    <n v="2026"/>
    <s v="BTC-0000381"/>
    <x v="94"/>
    <x v="94"/>
    <s v="อะไหล่ยางเล็ก"/>
    <s v="ไม่กำหนด"/>
    <s v="IV2256905/0017"/>
    <s v="บริษัท ไทย อควาเฟรช จำกัด"/>
    <s v="C11"/>
    <n v="1"/>
    <n v="1665"/>
    <n v="83.25"/>
    <s v=" "/>
    <n v="1478.27"/>
    <n v="103.48"/>
    <n v="1581.75"/>
    <s v="CPA"/>
    <x v="3"/>
  </r>
  <r>
    <x v="125"/>
    <x v="4"/>
    <n v="2026"/>
    <s v="BTC-0000381"/>
    <x v="200"/>
    <x v="200"/>
    <s v="ค่าบริการ"/>
    <s v="ไม่กำหนด"/>
    <s v="IV2256905/0018"/>
    <s v="บริษัท ไทย อควาเฟรช จำกัด"/>
    <s v="C11"/>
    <n v="1"/>
    <n v="500"/>
    <n v="0"/>
    <s v=" "/>
    <n v="467.29"/>
    <n v="32.71"/>
    <n v="500"/>
    <s v="CPN"/>
    <x v="3"/>
  </r>
  <r>
    <x v="125"/>
    <x v="4"/>
    <n v="2026"/>
    <s v="BTC-0000381"/>
    <x v="98"/>
    <x v="98"/>
    <s v="ค่าบริการ"/>
    <s v="ไม่กำหนด"/>
    <s v="IV2256905/0018"/>
    <s v="บริษัท ไทย อควาเฟรช จำกัด"/>
    <s v="C11"/>
    <n v="2"/>
    <n v="400"/>
    <n v="0"/>
    <s v=" "/>
    <n v="747.66"/>
    <n v="52.34"/>
    <n v="800"/>
    <s v="CPN"/>
    <x v="3"/>
  </r>
  <r>
    <x v="125"/>
    <x v="4"/>
    <n v="2026"/>
    <s v="SAC.0002405"/>
    <x v="702"/>
    <x v="702"/>
    <s v="ยางเล็ก LEAO"/>
    <s v="LEAO"/>
    <s v="IV2256905/0019"/>
    <s v="บริษัท ดับเบิ้ลยู.อาร์.ซี.อิเล็คทริค แอนด์ คอนสตรัคชั่น จำกัด"/>
    <s v="หนึ่ง340"/>
    <n v="1"/>
    <n v="4110"/>
    <n v="205.5"/>
    <s v=" "/>
    <n v="3649.07"/>
    <n v="255.43"/>
    <n v="3904.5"/>
    <s v="CPY26-M01"/>
    <x v="3"/>
  </r>
  <r>
    <x v="125"/>
    <x v="4"/>
    <n v="2026"/>
    <s v="SAC.0002405"/>
    <x v="128"/>
    <x v="128"/>
    <s v="อะไหล่ยางเล็ก"/>
    <s v="ไม่กำหนด"/>
    <s v="IV2256905/0019"/>
    <s v="บริษัท ดับเบิ้ลยู.อาร์.ซี.อิเล็คทริค แอนด์ คอนสตรัคชั่น จำกัด"/>
    <s v="หนึ่ง340"/>
    <n v="1"/>
    <n v="250"/>
    <n v="0"/>
    <s v=" "/>
    <n v="233.64"/>
    <n v="16.36"/>
    <n v="250"/>
    <s v="CPA"/>
    <x v="3"/>
  </r>
  <r>
    <x v="125"/>
    <x v="4"/>
    <n v="2026"/>
    <s v="SAC.0002405"/>
    <x v="1"/>
    <x v="1"/>
    <s v="อะไหล่ยางเล็ก"/>
    <s v="อะไหล่นอก"/>
    <s v="IV2256905/0019"/>
    <s v="บริษัท ดับเบิ้ลยู.อาร์.ซี.อิเล็คทริค แอนด์ คอนสตรัคชั่น จำกัด"/>
    <s v="หนึ่ง340"/>
    <n v="1"/>
    <n v="60"/>
    <n v="0"/>
    <s v=" "/>
    <n v="0"/>
    <n v="0"/>
    <n v="0"/>
    <s v="CPA"/>
    <x v="3"/>
  </r>
  <r>
    <x v="125"/>
    <x v="4"/>
    <n v="2026"/>
    <s v="BTC-0000494"/>
    <x v="207"/>
    <x v="207"/>
    <s v="ยางเล็ก ML"/>
    <s v="MLยางเล็ก"/>
    <s v="IV2256905/0020"/>
    <s v="บริษัท โปรทรัค ขนส่ง จำกัด"/>
    <s v="C11"/>
    <n v="1"/>
    <n v="4880"/>
    <n v="244"/>
    <s v=" "/>
    <n v="4332.71"/>
    <n v="303.29000000000002"/>
    <n v="4636"/>
    <s v="CPY26-M01"/>
    <x v="3"/>
  </r>
  <r>
    <x v="125"/>
    <x v="4"/>
    <n v="2026"/>
    <s v="BTC-0000494"/>
    <x v="278"/>
    <x v="278"/>
    <s v="อะไหล่ยางใหญ่"/>
    <s v="ไม่กำหนด"/>
    <s v="IV2256905/0020"/>
    <s v="บริษัท โปรทรัค ขนส่ง จำกัด"/>
    <s v="C11"/>
    <n v="1"/>
    <n v="1190"/>
    <n v="0"/>
    <s v=" "/>
    <n v="1112.1500000000001"/>
    <n v="77.849999999999994"/>
    <n v="1190"/>
    <s v="CPA"/>
    <x v="3"/>
  </r>
  <r>
    <x v="125"/>
    <x v="4"/>
    <n v="2026"/>
    <s v="BTC-0000494"/>
    <x v="279"/>
    <x v="279"/>
    <s v="อะไหล่ยางใหญ่"/>
    <s v="ไม่กำหนด"/>
    <s v="IV2256905/0020"/>
    <s v="บริษัท โปรทรัค ขนส่ง จำกัด"/>
    <s v="C11"/>
    <n v="1"/>
    <n v="180"/>
    <n v="0"/>
    <s v=" "/>
    <n v="168.22"/>
    <n v="11.78"/>
    <n v="180"/>
    <s v="CPA"/>
    <x v="3"/>
  </r>
  <r>
    <x v="125"/>
    <x v="4"/>
    <n v="2026"/>
    <s v="BTC-0000494"/>
    <x v="31"/>
    <x v="31"/>
    <s v="อะไหล่ยางเล็ก"/>
    <s v="ไม่กำหนด"/>
    <s v="IV2256905/0020"/>
    <s v="บริษัท โปรทรัค ขนส่ง จำกัด"/>
    <s v="C11"/>
    <n v="1"/>
    <n v="240"/>
    <n v="0"/>
    <s v=" "/>
    <n v="224.3"/>
    <n v="15.7"/>
    <n v="240"/>
    <s v="CPA"/>
    <x v="3"/>
  </r>
  <r>
    <x v="125"/>
    <x v="4"/>
    <n v="2026"/>
    <s v="BTC-0000494"/>
    <x v="19"/>
    <x v="19"/>
    <s v="อะไหล่ยางเล็ก"/>
    <s v="ไม่กำหนด"/>
    <s v="IV2256905/0020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125"/>
    <x v="4"/>
    <n v="2026"/>
    <s v="BTC-0000494"/>
    <x v="75"/>
    <x v="75"/>
    <s v="อะไหล่ยางเล็ก"/>
    <s v="ไม่กำหนด"/>
    <s v="IV2256905/0021"/>
    <s v="บริษัท โปรทรัค ขนส่ง จำกัด"/>
    <s v="C11"/>
    <n v="1"/>
    <n v="2020"/>
    <n v="101"/>
    <s v=" "/>
    <n v="1793.46"/>
    <n v="125.54"/>
    <n v="1919"/>
    <s v="CPA"/>
    <x v="3"/>
  </r>
  <r>
    <x v="125"/>
    <x v="4"/>
    <n v="2026"/>
    <s v="BTC-0000494"/>
    <x v="33"/>
    <x v="33"/>
    <s v="อะไหล่ยางเล็ก"/>
    <s v="ไม่กำหนด"/>
    <s v="IV2256905/0021"/>
    <s v="บริษัท โปรทรัค ขนส่ง จำกัด"/>
    <s v="C11"/>
    <n v="1"/>
    <n v="300"/>
    <n v="0"/>
    <s v=" "/>
    <n v="280.37"/>
    <n v="19.63"/>
    <n v="300"/>
    <s v="CPA"/>
    <x v="3"/>
  </r>
  <r>
    <x v="125"/>
    <x v="4"/>
    <n v="2026"/>
    <s v="BTC-0000494"/>
    <x v="97"/>
    <x v="97"/>
    <s v="ค่าบริการ"/>
    <s v="ไม่กำหนด"/>
    <s v="IV2256905/0022"/>
    <s v="บริษัท โปรทรัค ขนส่ง จำกัด"/>
    <s v="C11"/>
    <n v="2"/>
    <n v="400"/>
    <n v="0"/>
    <s v=" "/>
    <n v="747.66"/>
    <n v="52.34"/>
    <n v="800"/>
    <s v="CPN"/>
    <x v="3"/>
  </r>
  <r>
    <x v="125"/>
    <x v="4"/>
    <n v="2026"/>
    <s v="BTC-0000033"/>
    <x v="278"/>
    <x v="278"/>
    <s v="อะไหล่ยางใหญ่"/>
    <s v="ไม่กำหนด"/>
    <s v="IV2256905/0023"/>
    <s v="บริษัท โกเรียพาวเวอร์ โปรดักส์(ประเทศไทย) จำกัด"/>
    <s v="C11"/>
    <n v="1"/>
    <n v="1190"/>
    <n v="0"/>
    <s v=" "/>
    <n v="1112.1500000000001"/>
    <n v="77.849999999999994"/>
    <n v="1190"/>
    <s v="CPA"/>
    <x v="3"/>
  </r>
  <r>
    <x v="125"/>
    <x v="4"/>
    <n v="2026"/>
    <s v="BTC-0000033"/>
    <x v="279"/>
    <x v="279"/>
    <s v="อะไหล่ยางใหญ่"/>
    <s v="ไม่กำหนด"/>
    <s v="IV2256905/0023"/>
    <s v="บริษัท โกเรียพาวเวอร์ โปรดักส์(ประเทศไทย) จำกัด"/>
    <s v="C11"/>
    <n v="1"/>
    <n v="180"/>
    <n v="0"/>
    <s v=" "/>
    <n v="168.22"/>
    <n v="11.78"/>
    <n v="180"/>
    <s v="CPA"/>
    <x v="3"/>
  </r>
  <r>
    <x v="125"/>
    <x v="4"/>
    <n v="2026"/>
    <s v="BTC-0000033"/>
    <x v="31"/>
    <x v="31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240"/>
    <n v="0"/>
    <s v=" "/>
    <n v="224.3"/>
    <n v="15.7"/>
    <n v="240"/>
    <s v="CPA"/>
    <x v="3"/>
  </r>
  <r>
    <x v="125"/>
    <x v="4"/>
    <n v="2026"/>
    <s v="BTC-0000033"/>
    <x v="19"/>
    <x v="19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20"/>
    <n v="0"/>
    <s v=" "/>
    <n v="18.690000000000001"/>
    <n v="1.31"/>
    <n v="20"/>
    <s v="CPA"/>
    <x v="3"/>
  </r>
  <r>
    <x v="125"/>
    <x v="4"/>
    <n v="2026"/>
    <s v="BTC-0000033"/>
    <x v="973"/>
    <x v="973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450"/>
    <n v="0"/>
    <s v=" "/>
    <n v="420.56"/>
    <n v="29.44"/>
    <n v="450"/>
    <s v="CPA"/>
    <x v="3"/>
  </r>
  <r>
    <x v="125"/>
    <x v="4"/>
    <n v="2026"/>
    <s v="BTC-0000033"/>
    <x v="32"/>
    <x v="32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840"/>
    <n v="0"/>
    <s v=" "/>
    <n v="785.05"/>
    <n v="54.95"/>
    <n v="840"/>
    <s v="CPA"/>
    <x v="3"/>
  </r>
  <r>
    <x v="125"/>
    <x v="4"/>
    <n v="2026"/>
    <s v="BTC-0000033"/>
    <x v="33"/>
    <x v="33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300"/>
    <n v="0"/>
    <s v=" "/>
    <n v="280.37"/>
    <n v="19.63"/>
    <n v="300"/>
    <s v="CPA"/>
    <x v="3"/>
  </r>
  <r>
    <x v="125"/>
    <x v="4"/>
    <n v="2026"/>
    <s v="BTC-0000033"/>
    <x v="373"/>
    <x v="373"/>
    <s v="น้ำมันเครื่อง"/>
    <s v="ไม่กำหนด"/>
    <s v="IV2256905/0023"/>
    <s v="บริษัท โกเรียพาวเวอร์ โปรดักส์(ประเทศไทย) จำกัด"/>
    <s v="C11"/>
    <n v="8"/>
    <n v="200"/>
    <n v="0"/>
    <s v=" "/>
    <n v="1495.33"/>
    <n v="104.67"/>
    <n v="1600"/>
    <s v="CPA"/>
    <x v="3"/>
  </r>
  <r>
    <x v="125"/>
    <x v="4"/>
    <n v="2026"/>
    <s v="BTC-0000033"/>
    <x v="84"/>
    <x v="84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2"/>
    <n v="295"/>
    <n v="0"/>
    <s v=" "/>
    <n v="551.4"/>
    <n v="38.6"/>
    <n v="590"/>
    <s v="CPA"/>
    <x v="3"/>
  </r>
  <r>
    <x v="125"/>
    <x v="4"/>
    <n v="2026"/>
    <s v="BTC-0000033"/>
    <x v="216"/>
    <x v="216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35"/>
    <n v="0"/>
    <s v=" "/>
    <n v="32.71"/>
    <n v="2.29"/>
    <n v="35"/>
    <s v="CPA"/>
    <x v="3"/>
  </r>
  <r>
    <x v="125"/>
    <x v="4"/>
    <n v="2026"/>
    <s v="BTC-0000033"/>
    <x v="94"/>
    <x v="94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1665"/>
    <n v="83.25"/>
    <s v=" "/>
    <n v="1478.27"/>
    <n v="103.48"/>
    <n v="1581.75"/>
    <s v="CPA"/>
    <x v="3"/>
  </r>
  <r>
    <x v="125"/>
    <x v="4"/>
    <n v="2026"/>
    <s v="BTC-0000033"/>
    <x v="75"/>
    <x v="75"/>
    <s v="อะไหล่ยางเล็ก"/>
    <s v="ไม่กำหนด"/>
    <s v="IV2256905/0023"/>
    <s v="บริษัท โกเรียพาวเวอร์ โปรดักส์(ประเทศไทย) จำกัด"/>
    <s v="C11"/>
    <n v="1"/>
    <n v="2020"/>
    <n v="101"/>
    <s v=" "/>
    <n v="1793.46"/>
    <n v="125.54"/>
    <n v="1919"/>
    <s v="CPA"/>
    <x v="3"/>
  </r>
  <r>
    <x v="125"/>
    <x v="4"/>
    <n v="2026"/>
    <s v="BTC-0000033"/>
    <x v="1114"/>
    <x v="1114"/>
    <s v="อะไหล่นอก ยางเล็ก"/>
    <s v="ไม่กำหนด"/>
    <s v="IV2256905/0023"/>
    <s v="บริษัท โกเรียพาวเวอร์ โปรดักส์(ประเทศไทย) จำกัด"/>
    <s v="C11"/>
    <n v="1"/>
    <n v="220"/>
    <n v="0"/>
    <s v=" "/>
    <n v="205.61"/>
    <n v="14.39"/>
    <n v="220"/>
    <s v="CPA"/>
    <x v="3"/>
  </r>
  <r>
    <x v="125"/>
    <x v="4"/>
    <n v="2026"/>
    <s v="BTC-0000033"/>
    <x v="1115"/>
    <x v="1115"/>
    <s v="อะไหล่นอก ยางเล็ก"/>
    <s v="ไม่กำหนด"/>
    <s v="IV2256905/0023"/>
    <s v="บริษัท โกเรียพาวเวอร์ โปรดักส์(ประเทศไทย) จำกัด"/>
    <s v="C11"/>
    <n v="1"/>
    <n v="60"/>
    <n v="0"/>
    <s v=" "/>
    <n v="56.07"/>
    <n v="3.93"/>
    <n v="60"/>
    <s v="CPA"/>
    <x v="3"/>
  </r>
  <r>
    <x v="125"/>
    <x v="4"/>
    <n v="2026"/>
    <s v="BTC-0000033"/>
    <x v="97"/>
    <x v="97"/>
    <s v="ค่าบริการ"/>
    <s v="ไม่กำหนด"/>
    <s v="IV2256905/0024"/>
    <s v="บริษัท โกเรียพาวเวอร์ โปรดักส์(ประเทศไทย) จำกัด"/>
    <s v="C11"/>
    <n v="2"/>
    <n v="400"/>
    <n v="0"/>
    <s v=" "/>
    <n v="747.66"/>
    <n v="52.34"/>
    <n v="800"/>
    <s v="CPN"/>
    <x v="3"/>
  </r>
  <r>
    <x v="125"/>
    <x v="4"/>
    <n v="2026"/>
    <s v="BTC-0000033"/>
    <x v="98"/>
    <x v="98"/>
    <s v="ค่าบริการ"/>
    <s v="ไม่กำหนด"/>
    <s v="IV2256905/0024"/>
    <s v="บริษัท โกเรียพาวเวอร์ โปรดักส์(ประเทศไทย) จำกัด"/>
    <s v="C11"/>
    <n v="2"/>
    <n v="400"/>
    <n v="0"/>
    <s v=" "/>
    <n v="747.66"/>
    <n v="52.34"/>
    <n v="800"/>
    <s v="CPN"/>
    <x v="3"/>
  </r>
  <r>
    <x v="125"/>
    <x v="4"/>
    <n v="2026"/>
    <s v="BTC-0000033"/>
    <x v="87"/>
    <x v="87"/>
    <s v="ค่าบริการ"/>
    <s v="ไม่กำหนด"/>
    <s v="IV2256905/0024"/>
    <s v="บริษัท โกเรียพาวเวอร์ โปรดักส์(ประเทศไทย) จำกัด"/>
    <s v="C11"/>
    <n v="1"/>
    <n v="250"/>
    <n v="0"/>
    <s v=" "/>
    <n v="233.64"/>
    <n v="16.36"/>
    <n v="250"/>
    <s v="CPN"/>
    <x v="3"/>
  </r>
  <r>
    <x v="125"/>
    <x v="4"/>
    <n v="2026"/>
    <s v="BTC-0000033"/>
    <x v="117"/>
    <x v="117"/>
    <s v="ยางเล็ก BS"/>
    <s v="BSยางเล็ก"/>
    <s v="IV2256905/0025"/>
    <s v="บริษัท โกเรียพาวเวอร์ โปรดักส์(ประเทศไทย) จำกัด"/>
    <s v="C11"/>
    <n v="4"/>
    <n v="3490"/>
    <n v="698"/>
    <s v=" "/>
    <n v="12394.39"/>
    <n v="867.61"/>
    <n v="13262"/>
    <s v="CPY26-M01"/>
    <x v="3"/>
  </r>
  <r>
    <x v="125"/>
    <x v="4"/>
    <n v="2026"/>
    <s v="BTC-0000033"/>
    <x v="1"/>
    <x v="1"/>
    <s v="อะไหล่ยางเล็ก"/>
    <s v="อะไหล่นอก"/>
    <s v="IV2256905/0025"/>
    <s v="บริษัท โกเรียพาวเวอร์ โปรดักส์(ประเทศไทย) จำกัด"/>
    <s v="C11"/>
    <n v="4"/>
    <n v="60"/>
    <n v="0"/>
    <s v=" "/>
    <n v="0"/>
    <n v="0"/>
    <n v="0"/>
    <s v="CPA"/>
    <x v="3"/>
  </r>
  <r>
    <x v="125"/>
    <x v="4"/>
    <n v="2026"/>
    <s v="BTC-0000033"/>
    <x v="2"/>
    <x v="2"/>
    <s v="ค่าแรง-ยางเล็ก"/>
    <s v="ไม่กำหนด"/>
    <s v="IV2256905/0025"/>
    <s v="บริษัท โกเรียพาวเวอร์ โปรดักส์(ประเทศไทย) จำกัด"/>
    <s v="C11"/>
    <n v="4"/>
    <n v="120"/>
    <n v="0"/>
    <s v=" "/>
    <n v="0"/>
    <n v="0"/>
    <n v="0"/>
    <s v="CPN"/>
    <x v="3"/>
  </r>
  <r>
    <x v="125"/>
    <x v="4"/>
    <n v="2026"/>
    <s v="BTC-0000033"/>
    <x v="3"/>
    <x v="3"/>
    <s v="ค่าบริการตั้งศูนย์-ยางเล็ก"/>
    <s v="ไม่กำหนด"/>
    <s v="IV2256905/0025"/>
    <s v="บริษัท โกเรียพาวเวอร์ โปรดักส์(ประเทศไทย) จำกัด"/>
    <s v="C11"/>
    <n v="1"/>
    <n v="400"/>
    <n v="0"/>
    <s v=" "/>
    <n v="0"/>
    <n v="0"/>
    <n v="0"/>
    <s v="CPN"/>
    <x v="3"/>
  </r>
  <r>
    <x v="125"/>
    <x v="4"/>
    <n v="2026"/>
    <s v="BTC-0000474"/>
    <x v="1116"/>
    <x v="1116"/>
    <s v="อะไหล่นอก ยางเล็ก"/>
    <s v="ไม่กำหนด"/>
    <s v="IV2256905/0026"/>
    <s v="บริษัท ฟิวเจอร์ ซายน์ จำกัด"/>
    <s v="C11"/>
    <n v="2"/>
    <n v="1100"/>
    <n v="110"/>
    <s v=" "/>
    <n v="1953.27"/>
    <n v="136.72999999999999"/>
    <n v="2090"/>
    <s v="CPA"/>
    <x v="3"/>
  </r>
  <r>
    <x v="125"/>
    <x v="4"/>
    <n v="2026"/>
    <s v="BTC-0000474"/>
    <x v="1117"/>
    <x v="1117"/>
    <s v="อะไหล่นอก ยางใหญ่"/>
    <s v="ไม่กำหนด"/>
    <s v="IV2256905/0026"/>
    <s v="บริษัท ฟิวเจอร์ ซายน์ จำกัด"/>
    <s v="C11"/>
    <n v="1"/>
    <n v="700"/>
    <n v="35"/>
    <s v=" "/>
    <n v="621.5"/>
    <n v="43.5"/>
    <n v="665"/>
    <s v="CPA"/>
    <x v="3"/>
  </r>
  <r>
    <x v="125"/>
    <x v="4"/>
    <n v="2026"/>
    <s v="BTC-0000474"/>
    <x v="407"/>
    <x v="407"/>
    <s v="ค่าบริการ"/>
    <s v="ไม่กำหนด"/>
    <s v="IV2256905/0027"/>
    <s v="บริษัท ฟิวเจอร์ ซายน์ จำกัด"/>
    <s v="C11"/>
    <n v="1"/>
    <n v="600"/>
    <n v="0"/>
    <s v=" "/>
    <n v="560.75"/>
    <n v="39.25"/>
    <n v="600"/>
    <s v="CPN"/>
    <x v="3"/>
  </r>
  <r>
    <x v="125"/>
    <x v="4"/>
    <n v="2026"/>
    <s v="BTC-0000474"/>
    <x v="800"/>
    <x v="800"/>
    <s v="ค่าแรง-ยางเล็ก"/>
    <s v="ไม่กำหนด"/>
    <s v="IV2256905/0027"/>
    <s v="บริษัท ฟิวเจอร์ ซายน์ จำกัด"/>
    <s v="C11"/>
    <n v="1"/>
    <n v="400"/>
    <n v="0"/>
    <s v=" "/>
    <n v="373.83"/>
    <n v="26.17"/>
    <n v="400"/>
    <s v="CPN"/>
    <x v="3"/>
  </r>
  <r>
    <x v="126"/>
    <x v="4"/>
    <n v="2026"/>
    <s v="CP-16837"/>
    <x v="26"/>
    <x v="26"/>
    <s v="ค่าบริการตั้งศูนย์-ยางเล็ก"/>
    <s v="ไม่กำหนด"/>
    <s v="CS.2256905/014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126"/>
    <x v="4"/>
    <n v="2026"/>
    <s v="CP-10580"/>
    <x v="28"/>
    <x v="28"/>
    <s v="อะไหล่ยางเล็ก"/>
    <s v="ไม่กำหนด"/>
    <s v="CS.2256905/015"/>
    <s v="คุณสุภา กิลลอรี"/>
    <s v="BB/พงษ์"/>
    <n v="1"/>
    <n v="1650"/>
    <n v="0"/>
    <s v=" "/>
    <n v="1542.06"/>
    <n v="107.94"/>
    <n v="1650"/>
    <s v="CP04A"/>
    <x v="2"/>
  </r>
  <r>
    <x v="126"/>
    <x v="4"/>
    <n v="2026"/>
    <s v="CP-10580"/>
    <x v="940"/>
    <x v="940"/>
    <s v="อะไหล่ยางเล็ก"/>
    <s v="ไม่กำหนด"/>
    <s v="CS.2256905/015"/>
    <s v="คุณสุภา กิลลอรี"/>
    <s v="BB/พงษ์"/>
    <n v="1"/>
    <n v="420"/>
    <n v="0"/>
    <s v=" "/>
    <n v="0"/>
    <n v="0"/>
    <n v="0"/>
    <s v="CP04A"/>
    <x v="2"/>
  </r>
  <r>
    <x v="126"/>
    <x v="4"/>
    <n v="2026"/>
    <s v="CP-10580"/>
    <x v="209"/>
    <x v="209"/>
    <s v="อะไหล่ยางเล็ก"/>
    <s v="ไม่กำหนด"/>
    <s v="CS.2256905/015"/>
    <s v="คุณสุภา กิลลอรี"/>
    <s v="BB/พงษ์"/>
    <n v="1"/>
    <n v="220"/>
    <n v="0"/>
    <s v=" "/>
    <n v="205.61"/>
    <n v="14.39"/>
    <n v="220"/>
    <s v="CP04A"/>
    <x v="2"/>
  </r>
  <r>
    <x v="126"/>
    <x v="4"/>
    <n v="2026"/>
    <s v="CP-10580"/>
    <x v="19"/>
    <x v="19"/>
    <s v="อะไหล่ยางเล็ก"/>
    <s v="ไม่กำหนด"/>
    <s v="CS.2256905/015"/>
    <s v="คุณสุภา กิลลอรี"/>
    <s v="BB/พงษ์"/>
    <n v="1"/>
    <n v="20"/>
    <n v="0"/>
    <s v=" "/>
    <n v="18.690000000000001"/>
    <n v="1.31"/>
    <n v="20"/>
    <s v="CP04A"/>
    <x v="2"/>
  </r>
  <r>
    <x v="126"/>
    <x v="4"/>
    <n v="2026"/>
    <s v="CP-18804"/>
    <x v="1118"/>
    <x v="1118"/>
    <s v="ยางเล็ก (รวมยี่ห้อ)"/>
    <s v="CONTINENTAL"/>
    <s v="CS.6256905/008"/>
    <s v="หจก.พันธ์เชษฐ์ 2549 (สำนักงานใหญ่)"/>
    <s v="C13"/>
    <n v="4"/>
    <n v="5030"/>
    <n v="3000"/>
    <s v=" "/>
    <n v="16000"/>
    <n v="1120"/>
    <n v="17120"/>
    <s v="CP02Y26-M01"/>
    <x v="0"/>
  </r>
  <r>
    <x v="126"/>
    <x v="4"/>
    <n v="2026"/>
    <s v="CP-18804"/>
    <x v="1"/>
    <x v="1"/>
    <s v="อะไหล่ยางเล็ก"/>
    <s v="อะไหล่นอก"/>
    <s v="CS.6256905/008"/>
    <s v="หจก.พันธ์เชษฐ์ 2549 (สำนักงานใหญ่)"/>
    <s v="C13"/>
    <n v="4"/>
    <n v="60"/>
    <n v="0"/>
    <s v=" "/>
    <n v="0"/>
    <n v="0"/>
    <n v="0"/>
    <s v="CP02A"/>
    <x v="0"/>
  </r>
  <r>
    <x v="126"/>
    <x v="4"/>
    <n v="2026"/>
    <s v="CP-18804"/>
    <x v="2"/>
    <x v="2"/>
    <s v="ค่าแรง-ยางเล็ก"/>
    <s v="ไม่กำหนด"/>
    <s v="CS.6256905/008"/>
    <s v="หจก.พันธ์เชษฐ์ 2549 (สำนักงานใหญ่)"/>
    <s v="C13"/>
    <n v="4"/>
    <n v="120"/>
    <n v="0"/>
    <s v=" "/>
    <n v="0"/>
    <n v="0"/>
    <n v="0"/>
    <s v="CP02N"/>
    <x v="0"/>
  </r>
  <r>
    <x v="126"/>
    <x v="4"/>
    <n v="2026"/>
    <s v="CP-18804"/>
    <x v="3"/>
    <x v="3"/>
    <s v="ค่าบริการตั้งศูนย์-ยางเล็ก"/>
    <s v="ไม่กำหนด"/>
    <s v="CS.6256905/008"/>
    <s v="หจก.พันธ์เชษฐ์ 2549 (สำนักงานใหญ่)"/>
    <s v="C13"/>
    <n v="1"/>
    <n v="400"/>
    <n v="0"/>
    <s v=" "/>
    <n v="0"/>
    <n v="0"/>
    <n v="0"/>
    <s v="CP02N"/>
    <x v="0"/>
  </r>
  <r>
    <x v="126"/>
    <x v="4"/>
    <n v="2026"/>
    <s v="CP-18804"/>
    <x v="4"/>
    <x v="4"/>
    <s v="ของแจกของแถม"/>
    <s v="DUNLOP"/>
    <s v="CS.6256905/008"/>
    <s v="หจก.พันธ์เชษฐ์ 2549 (สำนักงานใหญ่)"/>
    <s v="C13"/>
    <n v="1"/>
    <n v="1"/>
    <n v="0"/>
    <s v=" "/>
    <n v="0"/>
    <n v="0"/>
    <n v="0"/>
    <s v="CP02N"/>
    <x v="0"/>
  </r>
  <r>
    <x v="126"/>
    <x v="4"/>
    <n v="2026"/>
    <s v="CP-11511"/>
    <x v="1023"/>
    <x v="1023"/>
    <s v="ยางเล็ก LingLong"/>
    <s v="LINGLONG ยางเล็ก"/>
    <s v="CS.6256905/009"/>
    <s v="คุณวีรศักดิ์ น้อยสุพรรณ"/>
    <s v="RP/ต่อ"/>
    <n v="4"/>
    <n v="4600"/>
    <n v="4600"/>
    <s v=" "/>
    <n v="12897.2"/>
    <n v="902.8"/>
    <n v="13800"/>
    <s v="CP02Y26-M03"/>
    <x v="0"/>
  </r>
  <r>
    <x v="126"/>
    <x v="4"/>
    <n v="2026"/>
    <s v="CP-11511"/>
    <x v="1"/>
    <x v="1"/>
    <s v="อะไหล่ยางเล็ก"/>
    <s v="อะไหล่นอก"/>
    <s v="CS.6256905/009"/>
    <s v="คุณวีรศักดิ์ น้อยสุพรรณ"/>
    <s v="RP/ต่อ"/>
    <n v="4"/>
    <n v="60"/>
    <n v="0"/>
    <s v=" "/>
    <n v="0"/>
    <n v="0"/>
    <n v="0"/>
    <s v="CP02A"/>
    <x v="0"/>
  </r>
  <r>
    <x v="126"/>
    <x v="4"/>
    <n v="2026"/>
    <s v="CP-11511"/>
    <x v="2"/>
    <x v="2"/>
    <s v="ค่าแรง-ยางเล็ก"/>
    <s v="ไม่กำหนด"/>
    <s v="CS.6256905/009"/>
    <s v="คุณวีรศักดิ์ น้อยสุพรรณ"/>
    <s v="RP/ต่อ"/>
    <n v="4"/>
    <n v="120"/>
    <n v="0"/>
    <s v=" "/>
    <n v="0"/>
    <n v="0"/>
    <n v="0"/>
    <s v="CP02N"/>
    <x v="0"/>
  </r>
  <r>
    <x v="126"/>
    <x v="4"/>
    <n v="2026"/>
    <s v="CP-11511"/>
    <x v="26"/>
    <x v="26"/>
    <s v="ค่าบริการตั้งศูนย์-ยางเล็ก"/>
    <s v="ไม่กำหนด"/>
    <s v="CS.6256905/009"/>
    <s v="คุณวีรศักดิ์ น้อยสุพรรณ"/>
    <s v="RP/ต่อ"/>
    <n v="1"/>
    <n v="500"/>
    <n v="0"/>
    <s v=" "/>
    <n v="0"/>
    <n v="0"/>
    <n v="0"/>
    <s v="CP02N"/>
    <x v="0"/>
  </r>
  <r>
    <x v="126"/>
    <x v="4"/>
    <n v="2026"/>
    <s v="CP-11511"/>
    <x v="27"/>
    <x v="27"/>
    <s v="ของแจกของแถม"/>
    <s v="BSยางเล็ก"/>
    <s v="CS.6256905/009"/>
    <s v="คุณวีรศักดิ์ น้อยสุพรรณ"/>
    <s v="RP/ต่อ"/>
    <n v="1"/>
    <n v="1"/>
    <n v="0"/>
    <s v=" "/>
    <n v="0"/>
    <n v="0"/>
    <n v="0"/>
    <s v="CP02N"/>
    <x v="0"/>
  </r>
  <r>
    <x v="126"/>
    <x v="4"/>
    <n v="2026"/>
    <s v="CP-18805"/>
    <x v="33"/>
    <x v="33"/>
    <s v="อะไหล่ยางเล็ก"/>
    <s v="ไม่กำหนด"/>
    <s v="CS.8256905/040"/>
    <s v="คุณ ธนาวัตร์ ทินไทยทินธ์"/>
    <s v="C10"/>
    <n v="1"/>
    <n v="300"/>
    <n v="0"/>
    <s v=" "/>
    <n v="280.37"/>
    <n v="19.63"/>
    <n v="300"/>
    <s v="CP03A"/>
    <x v="1"/>
  </r>
  <r>
    <x v="126"/>
    <x v="4"/>
    <n v="2026"/>
    <s v="CP-18805"/>
    <x v="26"/>
    <x v="26"/>
    <s v="ค่าบริการตั้งศูนย์-ยางเล็ก"/>
    <s v="ไม่กำหนด"/>
    <s v="CS.8256905/040"/>
    <s v="คุณ ธนาวัตร์ ทินไทยทินธ์"/>
    <s v="C10"/>
    <n v="1"/>
    <n v="500"/>
    <n v="0"/>
    <s v=" "/>
    <n v="467.29"/>
    <n v="32.71"/>
    <n v="500"/>
    <s v="CP03N"/>
    <x v="1"/>
  </r>
  <r>
    <x v="126"/>
    <x v="4"/>
    <n v="2026"/>
    <s v="CP-06352"/>
    <x v="414"/>
    <x v="414"/>
    <s v="อะไหล่ยางเล็ก"/>
    <s v="ไม่กำหนด"/>
    <s v="CS.8256905/041"/>
    <s v="คุณ พัทธนันท์  พุทธขันธ์"/>
    <s v="BB/พงษ์"/>
    <n v="1"/>
    <n v="230"/>
    <n v="0"/>
    <s v=" "/>
    <n v="214.95"/>
    <n v="15.05"/>
    <n v="230"/>
    <s v="CP03A"/>
    <x v="1"/>
  </r>
  <r>
    <x v="126"/>
    <x v="4"/>
    <n v="2026"/>
    <s v="CP-06352"/>
    <x v="273"/>
    <x v="273"/>
    <s v="อะไหล่ยางเล็ก"/>
    <s v="ไม่กำหนด"/>
    <s v="CS.8256905/041"/>
    <s v="คุณ พัทธนันท์  พุทธขันธ์"/>
    <s v="BB/พงษ์"/>
    <n v="1"/>
    <n v="310"/>
    <n v="0"/>
    <s v=" "/>
    <n v="289.72000000000003"/>
    <n v="20.28"/>
    <n v="310"/>
    <s v="CP03A"/>
    <x v="1"/>
  </r>
  <r>
    <x v="126"/>
    <x v="4"/>
    <n v="2026"/>
    <s v="CP-06352"/>
    <x v="326"/>
    <x v="326"/>
    <s v="อะไหล่ยางเล็ก"/>
    <s v="ไม่กำหนด"/>
    <s v="CS.8256905/041"/>
    <s v="คุณ พัทธนันท์  พุทธขันธ์"/>
    <s v="BB/พงษ์"/>
    <n v="1"/>
    <n v="595"/>
    <n v="0"/>
    <s v=" "/>
    <n v="556.07000000000005"/>
    <n v="38.93"/>
    <n v="595"/>
    <s v="CP03A"/>
    <x v="1"/>
  </r>
  <r>
    <x v="126"/>
    <x v="4"/>
    <n v="2026"/>
    <s v="CP-06352"/>
    <x v="84"/>
    <x v="84"/>
    <s v="อะไหล่ยางเล็ก"/>
    <s v="ไม่กำหนด"/>
    <s v="CS.8256905/041"/>
    <s v="คุณ พัทธนันท์  พุทธขันธ์"/>
    <s v="BB/พงษ์"/>
    <n v="2"/>
    <n v="295"/>
    <n v="0"/>
    <s v=" "/>
    <n v="551.4"/>
    <n v="38.6"/>
    <n v="590"/>
    <s v="CP03A"/>
    <x v="1"/>
  </r>
  <r>
    <x v="126"/>
    <x v="4"/>
    <n v="2026"/>
    <s v="CP-06352"/>
    <x v="87"/>
    <x v="87"/>
    <s v="ค่าบริการ"/>
    <s v="ไม่กำหนด"/>
    <s v="CS.8256905/041"/>
    <s v="คุณ พัทธนันท์  พุทธขันธ์"/>
    <s v="BB/พงษ์"/>
    <n v="1"/>
    <n v="250"/>
    <n v="0"/>
    <s v=" "/>
    <n v="233.64"/>
    <n v="16.36"/>
    <n v="250"/>
    <s v="CP03N"/>
    <x v="1"/>
  </r>
  <r>
    <x v="126"/>
    <x v="4"/>
    <n v="2026"/>
    <s v="CP-18806"/>
    <x v="2"/>
    <x v="2"/>
    <s v="ค่าแรง-ยางเล็ก"/>
    <s v="ไม่กำหนด"/>
    <s v="CS.8256905/042"/>
    <s v="คุณ กันตพัฒน์ ปัญณ์นวคินทร์"/>
    <s v="BYเล็ก"/>
    <n v="4"/>
    <n v="120"/>
    <n v="0"/>
    <s v=" "/>
    <n v="448.6"/>
    <n v="31.4"/>
    <n v="480"/>
    <s v="CP03N"/>
    <x v="1"/>
  </r>
  <r>
    <x v="126"/>
    <x v="4"/>
    <n v="2026"/>
    <s v="CP-05723"/>
    <x v="165"/>
    <x v="165"/>
    <s v="อะไหล่ยางเล็ก"/>
    <s v="ไม่กำหนด"/>
    <s v="CS5256905/0009"/>
    <s v="บริษัท โคเดล(ประเทศไทย) จำกัด"/>
    <s v="ท๊อป340"/>
    <n v="1"/>
    <n v="1740"/>
    <n v="0"/>
    <s v=" "/>
    <n v="1626.17"/>
    <n v="113.83"/>
    <n v="1740"/>
    <s v="CPA"/>
    <x v="3"/>
  </r>
  <r>
    <x v="126"/>
    <x v="4"/>
    <n v="2026"/>
    <s v="CP-05723"/>
    <x v="166"/>
    <x v="166"/>
    <s v="อะไหล่ยางเล็ก"/>
    <s v="ไม่กำหนด"/>
    <s v="CS5256905/0009"/>
    <s v="บริษัท โคเดล(ประเทศไทย) จำกัด"/>
    <s v="ท๊อป340"/>
    <n v="1"/>
    <n v="340"/>
    <n v="0"/>
    <s v=" "/>
    <n v="0"/>
    <n v="0"/>
    <n v="0"/>
    <s v="CPA"/>
    <x v="3"/>
  </r>
  <r>
    <x v="126"/>
    <x v="4"/>
    <n v="2026"/>
    <s v="CP-05723"/>
    <x v="428"/>
    <x v="428"/>
    <s v="อะไหล่ยางเล็ก"/>
    <s v="ไม่กำหนด"/>
    <s v="CS5256905/0009"/>
    <s v="บริษัท โคเดล(ประเทศไทย) จำกัด"/>
    <s v="ท๊อป340"/>
    <n v="1"/>
    <n v="350"/>
    <n v="0"/>
    <s v=" "/>
    <n v="327.10000000000002"/>
    <n v="22.9"/>
    <n v="350"/>
    <s v="CPA"/>
    <x v="3"/>
  </r>
  <r>
    <x v="126"/>
    <x v="4"/>
    <n v="2026"/>
    <s v="CP-05723"/>
    <x v="37"/>
    <x v="37"/>
    <s v="อะไหล่ยางเล็ก"/>
    <s v="ไม่กำหนด"/>
    <s v="CS5256905/0009"/>
    <s v="บริษัท โคเดล(ประเทศไทย) จำกัด"/>
    <s v="ท๊อป340"/>
    <n v="1"/>
    <n v="20"/>
    <n v="0"/>
    <s v=" "/>
    <n v="18.690000000000001"/>
    <n v="1.31"/>
    <n v="20"/>
    <s v="CPA"/>
    <x v="3"/>
  </r>
  <r>
    <x v="126"/>
    <x v="4"/>
    <n v="2026"/>
    <s v="CP-05723"/>
    <x v="572"/>
    <x v="572"/>
    <s v="อะไหล่ยางเล็ก"/>
    <s v="ไม่กำหนด"/>
    <s v="CS5256905/0009"/>
    <s v="บริษัท โคเดล(ประเทศไทย) จำกัด"/>
    <s v="ท๊อป340"/>
    <n v="1"/>
    <n v="300"/>
    <n v="0"/>
    <s v=" "/>
    <n v="280.37"/>
    <n v="19.63"/>
    <n v="300"/>
    <s v="CPA"/>
    <x v="3"/>
  </r>
  <r>
    <x v="126"/>
    <x v="4"/>
    <n v="2026"/>
    <s v="CP-05723"/>
    <x v="214"/>
    <x v="214"/>
    <s v="อะไหล่ยางเล็ก"/>
    <s v="ไม่กำหนด"/>
    <s v="CS5256905/0009"/>
    <s v="บริษัท โคเดล(ประเทศไทย) จำกัด"/>
    <s v="ท๊อป340"/>
    <n v="1"/>
    <n v="690"/>
    <n v="0"/>
    <s v=" "/>
    <n v="644.86"/>
    <n v="45.14"/>
    <n v="690"/>
    <s v="CPA"/>
    <x v="3"/>
  </r>
  <r>
    <x v="126"/>
    <x v="4"/>
    <n v="2026"/>
    <s v="CP-05723"/>
    <x v="85"/>
    <x v="85"/>
    <s v="อะไหล่ยางเล็ก"/>
    <s v="ไม่กำหนด"/>
    <s v="CS5256905/0009"/>
    <s v="บริษัท โคเดล(ประเทศไทย) จำกัด"/>
    <s v="ท๊อป340"/>
    <n v="2"/>
    <n v="520"/>
    <n v="0"/>
    <s v=" "/>
    <n v="971.96"/>
    <n v="68.040000000000006"/>
    <n v="1040"/>
    <s v="CPA"/>
    <x v="3"/>
  </r>
  <r>
    <x v="126"/>
    <x v="4"/>
    <n v="2026"/>
    <s v="CP-17654"/>
    <x v="38"/>
    <x v="38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1150"/>
    <n v="0"/>
    <s v=" "/>
    <n v="1074.77"/>
    <n v="75.23"/>
    <n v="1150"/>
    <s v="CPA"/>
    <x v="3"/>
  </r>
  <r>
    <x v="126"/>
    <x v="4"/>
    <n v="2026"/>
    <s v="CP-17654"/>
    <x v="39"/>
    <x v="39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175"/>
    <n v="0"/>
    <s v=" "/>
    <n v="0"/>
    <n v="0"/>
    <n v="0"/>
    <s v="CPA"/>
    <x v="3"/>
  </r>
  <r>
    <x v="126"/>
    <x v="4"/>
    <n v="2026"/>
    <s v="CP-17654"/>
    <x v="17"/>
    <x v="17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240"/>
    <n v="0"/>
    <s v=" "/>
    <n v="0"/>
    <n v="0"/>
    <n v="0"/>
    <s v="CPA"/>
    <x v="3"/>
  </r>
  <r>
    <x v="126"/>
    <x v="4"/>
    <n v="2026"/>
    <s v="CP-17654"/>
    <x v="19"/>
    <x v="19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20"/>
    <n v="0"/>
    <s v=" "/>
    <n v="18.690000000000001"/>
    <n v="1.31"/>
    <n v="20"/>
    <s v="CPA"/>
    <x v="3"/>
  </r>
  <r>
    <x v="126"/>
    <x v="4"/>
    <n v="2026"/>
    <s v="CP-17654"/>
    <x v="33"/>
    <x v="33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300"/>
    <n v="0"/>
    <s v=" "/>
    <n v="280.37"/>
    <n v="19.63"/>
    <n v="300"/>
    <s v="CPA"/>
    <x v="3"/>
  </r>
  <r>
    <x v="126"/>
    <x v="4"/>
    <n v="2026"/>
    <s v="CP-17654"/>
    <x v="971"/>
    <x v="971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590"/>
    <n v="0"/>
    <s v=" "/>
    <n v="551.4"/>
    <n v="38.6"/>
    <n v="590"/>
    <s v="CPA"/>
    <x v="3"/>
  </r>
  <r>
    <x v="126"/>
    <x v="4"/>
    <n v="2026"/>
    <s v="CP-17654"/>
    <x v="94"/>
    <x v="94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1665"/>
    <n v="83.25"/>
    <s v=" "/>
    <n v="1478.27"/>
    <n v="103.48"/>
    <n v="1581.75"/>
    <s v="CPA"/>
    <x v="3"/>
  </r>
  <r>
    <x v="126"/>
    <x v="4"/>
    <n v="2026"/>
    <s v="CP-17654"/>
    <x v="75"/>
    <x v="75"/>
    <s v="อะไหล่ยางเล็ก"/>
    <s v="ไม่กำหนด"/>
    <s v="IV2256905/0028"/>
    <s v="บริษัท ศิริประภา เอ็นจิเนียริ่ง จำกัด"/>
    <s v="C11"/>
    <n v="1"/>
    <n v="2020"/>
    <n v="101"/>
    <s v=" "/>
    <n v="1793.46"/>
    <n v="125.54"/>
    <n v="1919"/>
    <s v="CPA"/>
    <x v="3"/>
  </r>
  <r>
    <x v="126"/>
    <x v="4"/>
    <n v="2026"/>
    <s v="CP-17654"/>
    <x v="98"/>
    <x v="98"/>
    <s v="ค่าบริการ"/>
    <s v="ไม่กำหนด"/>
    <s v="IV2256905/0029"/>
    <s v="บริษัท ศิริประภา เอ็นจิเนียริ่ง จำกัด"/>
    <s v="C11"/>
    <n v="2"/>
    <n v="400"/>
    <n v="0"/>
    <s v=" "/>
    <n v="747.66"/>
    <n v="52.34"/>
    <n v="800"/>
    <s v="CPN"/>
    <x v="3"/>
  </r>
  <r>
    <x v="126"/>
    <x v="4"/>
    <n v="2026"/>
    <s v="CP-17654"/>
    <x v="97"/>
    <x v="97"/>
    <s v="ค่าบริการ"/>
    <s v="ไม่กำหนด"/>
    <s v="IV2256905/0029"/>
    <s v="บริษัท ศิริประภา เอ็นจิเนียริ่ง จำกัด"/>
    <s v="C11"/>
    <n v="2"/>
    <n v="400"/>
    <n v="0"/>
    <s v=" "/>
    <n v="747.66"/>
    <n v="52.34"/>
    <n v="800"/>
    <s v="CPN"/>
    <x v="3"/>
  </r>
  <r>
    <x v="126"/>
    <x v="4"/>
    <n v="2026"/>
    <s v="CP-15049"/>
    <x v="117"/>
    <x v="117"/>
    <s v="ยางเล็ก BS"/>
    <s v="BSยางเล็ก"/>
    <s v="IV2256905/0030"/>
    <s v="บริษัท วิลลิเม็กซ์ จำกัด"/>
    <s v="C11"/>
    <n v="4"/>
    <n v="3490"/>
    <n v="1396"/>
    <s v=" "/>
    <n v="11742.06"/>
    <n v="821.94"/>
    <n v="12564"/>
    <s v="CPY26-M01"/>
    <x v="3"/>
  </r>
  <r>
    <x v="126"/>
    <x v="4"/>
    <n v="2026"/>
    <s v="CP-15049"/>
    <x v="1"/>
    <x v="1"/>
    <s v="อะไหล่ยางเล็ก"/>
    <s v="อะไหล่นอก"/>
    <s v="IV2256905/0030"/>
    <s v="บริษัท วิลลิเม็กซ์ จำกัด"/>
    <s v="C11"/>
    <n v="2"/>
    <n v="60"/>
    <n v="0"/>
    <s v=" "/>
    <n v="0"/>
    <n v="0"/>
    <n v="0"/>
    <s v="CPA"/>
    <x v="3"/>
  </r>
  <r>
    <x v="126"/>
    <x v="4"/>
    <n v="2026"/>
    <s v="CP-15049"/>
    <x v="789"/>
    <x v="789"/>
    <s v="อะไหล่ยางเล็ก"/>
    <s v="ไม่กำหนด"/>
    <s v="IV2256905/0030"/>
    <s v="บริษัท วิลลิเม็กซ์ จำกัด"/>
    <s v="C11"/>
    <n v="2"/>
    <n v="480"/>
    <n v="0"/>
    <s v=" "/>
    <n v="897.2"/>
    <n v="62.8"/>
    <n v="960"/>
    <s v="CPA"/>
    <x v="3"/>
  </r>
  <r>
    <x v="126"/>
    <x v="4"/>
    <n v="2026"/>
    <s v="CP-15049"/>
    <x v="790"/>
    <x v="790"/>
    <s v="อะไหล่ยางเล็ก"/>
    <s v="ไม่กำหนด"/>
    <s v="IV2256905/0030"/>
    <s v="บริษัท วิลลิเม็กซ์ จำกัด"/>
    <s v="C11"/>
    <n v="2"/>
    <n v="375"/>
    <n v="0"/>
    <s v=" "/>
    <n v="700.93"/>
    <n v="49.07"/>
    <n v="750"/>
    <s v="CPA"/>
    <x v="3"/>
  </r>
  <r>
    <x v="126"/>
    <x v="4"/>
    <n v="2026"/>
    <s v="CP-15049"/>
    <x v="791"/>
    <x v="791"/>
    <s v="อะไหล่นอก ยางใหญ่"/>
    <s v="ไม่กำหนด"/>
    <s v="IV2256905/0030"/>
    <s v="บริษัท วิลลิเม็กซ์ จำกัด"/>
    <s v="C11"/>
    <n v="2"/>
    <n v="150"/>
    <n v="0"/>
    <s v=" "/>
    <n v="280.37"/>
    <n v="19.63"/>
    <n v="300"/>
    <s v="CPA"/>
    <x v="3"/>
  </r>
  <r>
    <x v="126"/>
    <x v="4"/>
    <n v="2026"/>
    <s v="CP-15049"/>
    <x v="523"/>
    <x v="523"/>
    <s v="อะไหล่ยางใหญ่"/>
    <s v="ไม่กำหนด"/>
    <s v="IV2256905/0030"/>
    <s v="บริษัท วิลลิเม็กซ์ จำกัด"/>
    <s v="C11"/>
    <n v="1"/>
    <n v="280"/>
    <n v="0"/>
    <s v=" "/>
    <n v="261.68"/>
    <n v="18.32"/>
    <n v="280"/>
    <s v="CPA"/>
    <x v="3"/>
  </r>
  <r>
    <x v="126"/>
    <x v="4"/>
    <n v="2026"/>
    <s v="CP-15049"/>
    <x v="103"/>
    <x v="103"/>
    <s v="อะไหล่ยางเล็ก"/>
    <s v="ไม่กำหนด"/>
    <s v="IV2256905/0030"/>
    <s v="บริษัท วิลลิเม็กซ์ จำกัด"/>
    <s v="C11"/>
    <n v="1"/>
    <n v="300"/>
    <n v="0"/>
    <s v=" "/>
    <n v="280.37"/>
    <n v="19.63"/>
    <n v="300"/>
    <s v="CPA"/>
    <x v="3"/>
  </r>
  <r>
    <x v="126"/>
    <x v="4"/>
    <n v="2026"/>
    <s v="CP-15049"/>
    <x v="41"/>
    <x v="41"/>
    <s v="อะไหล่ยางเล็ก"/>
    <s v="ไม่กำหนด"/>
    <s v="IV2256905/0030"/>
    <s v="บริษัท วิลลิเม็กซ์ จำกัด"/>
    <s v="C11"/>
    <n v="1"/>
    <n v="850"/>
    <n v="0"/>
    <s v=" "/>
    <n v="794.39"/>
    <n v="55.61"/>
    <n v="850"/>
    <s v="CPA"/>
    <x v="3"/>
  </r>
  <r>
    <x v="126"/>
    <x v="4"/>
    <n v="2026"/>
    <s v="CP-15049"/>
    <x v="407"/>
    <x v="407"/>
    <s v="ค่าบริการ"/>
    <s v="ไม่กำหนด"/>
    <s v="IV2256905/0031"/>
    <s v="บริษัท วิลลิเม็กซ์ จำกัด"/>
    <s v="C11"/>
    <n v="1"/>
    <n v="600"/>
    <n v="0"/>
    <s v=" "/>
    <n v="560.75"/>
    <n v="39.25"/>
    <n v="600"/>
    <s v="CPN"/>
    <x v="3"/>
  </r>
  <r>
    <x v="126"/>
    <x v="4"/>
    <n v="2026"/>
    <s v="CP-15049"/>
    <x v="2"/>
    <x v="2"/>
    <s v="ค่าแรง-ยางเล็ก"/>
    <s v="ไม่กำหนด"/>
    <s v="IV2256905/0031"/>
    <s v="บริษัท วิลลิเม็กซ์ จำกัด"/>
    <s v="C11"/>
    <n v="4"/>
    <n v="120"/>
    <n v="0"/>
    <s v=" "/>
    <n v="0"/>
    <n v="0"/>
    <n v="0"/>
    <s v="CPN"/>
    <x v="3"/>
  </r>
  <r>
    <x v="126"/>
    <x v="4"/>
    <n v="2026"/>
    <s v="CP-15049"/>
    <x v="3"/>
    <x v="3"/>
    <s v="ค่าบริการตั้งศูนย์-ยางเล็ก"/>
    <s v="ไม่กำหนด"/>
    <s v="IV2256905/0031"/>
    <s v="บริษัท วิลลิเม็กซ์ จำกัด"/>
    <s v="C11"/>
    <n v="1"/>
    <n v="400"/>
    <n v="0"/>
    <s v=" "/>
    <n v="0"/>
    <n v="0"/>
    <n v="0"/>
    <s v="CPN"/>
    <x v="3"/>
  </r>
  <r>
    <x v="126"/>
    <x v="4"/>
    <n v="2026"/>
    <s v="CP-17056"/>
    <x v="3"/>
    <x v="3"/>
    <s v="ค่าบริการตั้งศูนย์-ยางเล็ก"/>
    <s v="ไม่กำหนด"/>
    <s v="IV2256905/003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26"/>
    <x v="4"/>
    <n v="2026"/>
    <s v="CP-000001462"/>
    <x v="98"/>
    <x v="98"/>
    <s v="ค่าบริการ"/>
    <s v="ไม่กำหนด"/>
    <s v="IV2256905/0033"/>
    <s v="บริษัท โปรดักซ์ เวิลด์ เซฟตี้ จำกัด (สำนักงานใหญ่)"/>
    <s v="C11"/>
    <n v="2"/>
    <n v="400"/>
    <n v="0"/>
    <s v=" "/>
    <n v="747.66"/>
    <n v="52.34"/>
    <n v="800"/>
    <s v="CPN"/>
    <x v="3"/>
  </r>
  <r>
    <x v="126"/>
    <x v="4"/>
    <n v="2026"/>
    <s v="CP-000001462"/>
    <x v="64"/>
    <x v="64"/>
    <s v="ค่าบริการ"/>
    <s v="ไม่กำหนด"/>
    <s v="IV2256905/0033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N"/>
    <x v="3"/>
  </r>
  <r>
    <x v="126"/>
    <x v="4"/>
    <n v="2026"/>
    <s v="CP-000001462"/>
    <x v="165"/>
    <x v="165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1740"/>
    <n v="0"/>
    <s v=" "/>
    <n v="1626.17"/>
    <n v="113.83"/>
    <n v="1740"/>
    <s v="CPA"/>
    <x v="3"/>
  </r>
  <r>
    <x v="126"/>
    <x v="4"/>
    <n v="2026"/>
    <s v="CP-000001462"/>
    <x v="166"/>
    <x v="166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340"/>
    <n v="0"/>
    <s v=" "/>
    <n v="0"/>
    <n v="0"/>
    <n v="0"/>
    <s v="CPA"/>
    <x v="3"/>
  </r>
  <r>
    <x v="126"/>
    <x v="4"/>
    <n v="2026"/>
    <s v="CP-000001462"/>
    <x v="428"/>
    <x v="428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350"/>
    <n v="0"/>
    <s v=" "/>
    <n v="327.10000000000002"/>
    <n v="22.9"/>
    <n v="350"/>
    <s v="CPA"/>
    <x v="3"/>
  </r>
  <r>
    <x v="126"/>
    <x v="4"/>
    <n v="2026"/>
    <s v="CP-000001462"/>
    <x v="37"/>
    <x v="37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26"/>
    <x v="4"/>
    <n v="2026"/>
    <s v="CP-000001462"/>
    <x v="572"/>
    <x v="572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126"/>
    <x v="4"/>
    <n v="2026"/>
    <s v="CP-000001462"/>
    <x v="214"/>
    <x v="214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690"/>
    <n v="0"/>
    <s v=" "/>
    <n v="644.86"/>
    <n v="45.14"/>
    <n v="690"/>
    <s v="CPA"/>
    <x v="3"/>
  </r>
  <r>
    <x v="126"/>
    <x v="4"/>
    <n v="2026"/>
    <s v="CP-000001462"/>
    <x v="1119"/>
    <x v="1119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1560"/>
    <n v="78"/>
    <s v=" "/>
    <n v="1385.05"/>
    <n v="96.95"/>
    <n v="1482"/>
    <s v="CPA"/>
    <x v="3"/>
  </r>
  <r>
    <x v="126"/>
    <x v="4"/>
    <n v="2026"/>
    <s v="CP-000001462"/>
    <x v="84"/>
    <x v="84"/>
    <s v="อะไหล่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295"/>
    <n v="0"/>
    <s v=" "/>
    <n v="275.7"/>
    <n v="19.3"/>
    <n v="295"/>
    <s v="CPA"/>
    <x v="3"/>
  </r>
  <r>
    <x v="126"/>
    <x v="4"/>
    <n v="2026"/>
    <s v="CP-000001462"/>
    <x v="1120"/>
    <x v="1120"/>
    <s v="อะไหล่นอก ยางเล็ก"/>
    <s v="ไม่กำหนด"/>
    <s v="IV2256905/0034"/>
    <s v="บริษัท โปรดักซ์ เวิลด์ เซฟตี้ จำกัด (สำนักงานใหญ่)"/>
    <s v="C11"/>
    <n v="1"/>
    <n v="2100"/>
    <n v="105"/>
    <s v=" "/>
    <n v="1864.49"/>
    <n v="130.51"/>
    <n v="1995"/>
    <s v="CPA"/>
    <x v="3"/>
  </r>
  <r>
    <x v="126"/>
    <x v="4"/>
    <n v="2026"/>
    <s v="CP-12222"/>
    <x v="167"/>
    <x v="167"/>
    <s v="อะไหล่ยางเล็ก"/>
    <s v="ไม่กำหนด"/>
    <s v="S.5256905/0005"/>
    <s v="บริษัท ธนายุตไอซ์ จำกัด"/>
    <s v="BYเล็ก/พต"/>
    <n v="1"/>
    <n v="1250"/>
    <n v="62.5"/>
    <s v=" "/>
    <n v="1109.81"/>
    <n v="77.69"/>
    <n v="1187.5"/>
    <s v="CP03A"/>
    <x v="1"/>
  </r>
  <r>
    <x v="126"/>
    <x v="4"/>
    <n v="2026"/>
    <s v="CP-12222"/>
    <x v="421"/>
    <x v="421"/>
    <s v="อะไหล่นอก ยางเล็ก"/>
    <s v="ไม่กำหนด"/>
    <s v="S.5256905/0005"/>
    <s v="บริษัท ธนายุตไอซ์ จำกัด"/>
    <s v="BYเล็ก/พต"/>
    <n v="1"/>
    <n v="1650"/>
    <n v="82.5"/>
    <s v=" "/>
    <n v="1464.95"/>
    <n v="102.55"/>
    <n v="1567.5"/>
    <s v="CP03A"/>
    <x v="1"/>
  </r>
  <r>
    <x v="126"/>
    <x v="4"/>
    <n v="2026"/>
    <s v="CP-12222"/>
    <x v="261"/>
    <x v="261"/>
    <s v="ค่าบริการ"/>
    <s v="ไม่กำหนด"/>
    <s v="S.5256905/0005"/>
    <s v="บริษัท ธนายุตไอซ์ จำกัด"/>
    <s v="BYเล็ก/พต"/>
    <n v="1"/>
    <n v="250"/>
    <n v="0"/>
    <s v=" "/>
    <n v="233.64"/>
    <n v="16.36"/>
    <n v="250"/>
    <s v="CP03N"/>
    <x v="1"/>
  </r>
  <r>
    <x v="127"/>
    <x v="4"/>
    <n v="2026"/>
    <s v="CP-18807"/>
    <x v="372"/>
    <x v="372"/>
    <s v="ยางเล็ก BS"/>
    <s v="BSยางเล็ก"/>
    <s v="CS.2256905/016"/>
    <s v="คุณเทอดเกียรติ กังวาลวงศ์สกุล"/>
    <s v="BB/ปูน"/>
    <n v="4"/>
    <n v="4990"/>
    <n v="998"/>
    <s v=" "/>
    <n v="17721.5"/>
    <n v="1240.5"/>
    <n v="18962"/>
    <s v="CP04Y26-M02"/>
    <x v="2"/>
  </r>
  <r>
    <x v="127"/>
    <x v="4"/>
    <n v="2026"/>
    <s v="CP-18807"/>
    <x v="1"/>
    <x v="1"/>
    <s v="อะไหล่ยางเล็ก"/>
    <s v="อะไหล่นอก"/>
    <s v="CS.2256905/016"/>
    <s v="คุณเทอดเกียรติ กังวาลวงศ์สกุล"/>
    <s v="BB/ปูน"/>
    <n v="4"/>
    <n v="60"/>
    <n v="0"/>
    <s v=" "/>
    <n v="0"/>
    <n v="0"/>
    <n v="0"/>
    <s v="CP04A"/>
    <x v="2"/>
  </r>
  <r>
    <x v="127"/>
    <x v="4"/>
    <n v="2026"/>
    <s v="CP-18807"/>
    <x v="3"/>
    <x v="3"/>
    <s v="ค่าบริการตั้งศูนย์-ยางเล็ก"/>
    <s v="ไม่กำหนด"/>
    <s v="CS.2256905/016"/>
    <s v="คุณเทอดเกียรติ กังวาลวงศ์สกุล"/>
    <s v="BB/ปูน"/>
    <n v="1"/>
    <n v="400"/>
    <n v="0"/>
    <s v=" "/>
    <n v="0"/>
    <n v="0"/>
    <n v="0"/>
    <s v="CP04N"/>
    <x v="2"/>
  </r>
  <r>
    <x v="127"/>
    <x v="4"/>
    <n v="2026"/>
    <s v="CP-18807"/>
    <x v="2"/>
    <x v="2"/>
    <s v="ค่าแรง-ยางเล็ก"/>
    <s v="ไม่กำหนด"/>
    <s v="CS.2256905/016"/>
    <s v="คุณเทอดเกียรติ กังวาลวงศ์สกุล"/>
    <s v="BB/ปูน"/>
    <n v="4"/>
    <n v="120"/>
    <n v="0"/>
    <s v=" "/>
    <n v="0"/>
    <n v="0"/>
    <n v="0"/>
    <s v="CP04N"/>
    <x v="2"/>
  </r>
  <r>
    <x v="127"/>
    <x v="4"/>
    <n v="2026"/>
    <s v="CP-18807"/>
    <x v="43"/>
    <x v="43"/>
    <s v="อะไหล่ยางเล็ก"/>
    <s v="ไม่กำหนด"/>
    <s v="CS.2256905/016"/>
    <s v="คุณเทอดเกียรติ กังวาลวงศ์สกุล"/>
    <s v="BB/ปูน"/>
    <n v="1"/>
    <n v="1050"/>
    <n v="0"/>
    <s v=" "/>
    <n v="981.31"/>
    <n v="68.69"/>
    <n v="1050"/>
    <s v="CP04A"/>
    <x v="2"/>
  </r>
  <r>
    <x v="127"/>
    <x v="4"/>
    <n v="2026"/>
    <s v="CP-18807"/>
    <x v="44"/>
    <x v="44"/>
    <s v="อะไหล่ยางเล็ก"/>
    <s v="ไม่กำหนด"/>
    <s v="CS.2256905/016"/>
    <s v="คุณเทอดเกียรติ กังวาลวงศ์สกุล"/>
    <s v="BB/ปูน"/>
    <n v="1"/>
    <n v="215"/>
    <n v="0"/>
    <s v=" "/>
    <n v="0"/>
    <n v="0"/>
    <n v="0"/>
    <s v="CP04A"/>
    <x v="2"/>
  </r>
  <r>
    <x v="127"/>
    <x v="4"/>
    <n v="2026"/>
    <s v="CP-18807"/>
    <x v="255"/>
    <x v="255"/>
    <s v="อะไหล่ยางเล็ก"/>
    <s v="ไม่กำหนด"/>
    <s v="CS.2256905/016"/>
    <s v="คุณเทอดเกียรติ กังวาลวงศ์สกุล"/>
    <s v="BB/ปูน"/>
    <n v="1"/>
    <n v="220"/>
    <n v="0"/>
    <s v=" "/>
    <n v="0"/>
    <n v="0"/>
    <n v="0"/>
    <s v="CP04A"/>
    <x v="2"/>
  </r>
  <r>
    <x v="127"/>
    <x v="4"/>
    <n v="2026"/>
    <s v="CP-18807"/>
    <x v="88"/>
    <x v="88"/>
    <s v="อะไหล่ยางเล็ก"/>
    <s v="ไม่กำหนด"/>
    <s v="CS.2256905/016"/>
    <s v="คุณเทอดเกียรติ กังวาลวงศ์สกุล"/>
    <s v="BB/ปูน"/>
    <n v="1"/>
    <n v="480"/>
    <n v="0"/>
    <s v=" "/>
    <n v="448.6"/>
    <n v="31.4"/>
    <n v="480"/>
    <s v="CP04A"/>
    <x v="2"/>
  </r>
  <r>
    <x v="127"/>
    <x v="4"/>
    <n v="2026"/>
    <s v="CP-09651"/>
    <x v="1121"/>
    <x v="1121"/>
    <s v="อะไหล่นอก ยางเล็ก"/>
    <s v="ไม่กำหนด"/>
    <s v="CS.6256905/010"/>
    <s v="คุณสุนทรี ธีรพงษกร"/>
    <s v="C13"/>
    <n v="1"/>
    <n v="450"/>
    <n v="22.5"/>
    <s v=" "/>
    <n v="399.53"/>
    <n v="27.97"/>
    <n v="427.5"/>
    <s v="CP02A"/>
    <x v="0"/>
  </r>
  <r>
    <x v="127"/>
    <x v="4"/>
    <n v="2026"/>
    <s v="CP-09651"/>
    <x v="316"/>
    <x v="316"/>
    <s v="อะไหล่นอก ยางเล็ก"/>
    <s v="ไม่กำหนด"/>
    <s v="CS.6256905/010"/>
    <s v="คุณสุนทรี ธีรพงษกร"/>
    <s v="C13"/>
    <n v="4"/>
    <n v="35"/>
    <n v="7"/>
    <s v=" "/>
    <n v="124.3"/>
    <n v="8.6999999999999993"/>
    <n v="133"/>
    <s v="CP02A"/>
    <x v="0"/>
  </r>
  <r>
    <x v="127"/>
    <x v="4"/>
    <n v="2026"/>
    <s v="CP-09651"/>
    <x v="1122"/>
    <x v="1122"/>
    <s v="อะไหล่นอก ยางเล็ก"/>
    <s v="ไม่กำหนด"/>
    <s v="CS.6256905/010"/>
    <s v="คุณสุนทรี ธีรพงษกร"/>
    <s v="C13"/>
    <n v="1"/>
    <n v="890"/>
    <n v="44.5"/>
    <s v=" "/>
    <n v="790.19"/>
    <n v="55.31"/>
    <n v="845.5"/>
    <s v="CP02A"/>
    <x v="0"/>
  </r>
  <r>
    <x v="127"/>
    <x v="4"/>
    <n v="2026"/>
    <s v="CP-09651"/>
    <x v="64"/>
    <x v="64"/>
    <s v="ค่าบริการ"/>
    <s v="ไม่กำหนด"/>
    <s v="CS.6256905/010"/>
    <s v="คุณสุนทรี ธีรพงษกร"/>
    <s v="C13"/>
    <n v="1"/>
    <n v="480"/>
    <n v="230"/>
    <s v=" "/>
    <n v="233.64"/>
    <n v="16.36"/>
    <n v="250"/>
    <s v="CP02N"/>
    <x v="0"/>
  </r>
  <r>
    <x v="127"/>
    <x v="4"/>
    <n v="2026"/>
    <s v="CP-09651"/>
    <x v="93"/>
    <x v="93"/>
    <s v="ของแจกของแถม"/>
    <s v="ATLAS"/>
    <s v="CS.6256905/010"/>
    <s v="คุณสุนทรี ธีรพงษกร"/>
    <s v="C13"/>
    <n v="1"/>
    <n v="1"/>
    <n v="0"/>
    <s v=" "/>
    <n v="0"/>
    <n v="0"/>
    <n v="0"/>
    <s v="CP02N"/>
    <x v="0"/>
  </r>
  <r>
    <x v="127"/>
    <x v="4"/>
    <n v="2026"/>
    <s v="CP-18810"/>
    <x v="65"/>
    <x v="65"/>
    <s v="อะไหล่ยางเล็ก"/>
    <s v="ไม่กำหนด"/>
    <s v="CS.6256905/011"/>
    <s v="คุณนพดล ตั้งภักดี"/>
    <s v="C13"/>
    <n v="1"/>
    <n v="1650"/>
    <n v="0"/>
    <s v=" "/>
    <n v="1542.06"/>
    <n v="107.94"/>
    <n v="1650"/>
    <s v="CP02A"/>
    <x v="0"/>
  </r>
  <r>
    <x v="127"/>
    <x v="4"/>
    <n v="2026"/>
    <s v="CP-18810"/>
    <x v="168"/>
    <x v="168"/>
    <s v="อะไหล่ยางเล็ก"/>
    <s v="ไม่กำหนด"/>
    <s v="CS.6256905/011"/>
    <s v="คุณนพดล ตั้งภักดี"/>
    <s v="C13"/>
    <n v="1"/>
    <n v="420"/>
    <n v="0"/>
    <s v=" "/>
    <n v="0"/>
    <n v="0"/>
    <n v="0"/>
    <s v="CP02A"/>
    <x v="0"/>
  </r>
  <r>
    <x v="127"/>
    <x v="4"/>
    <n v="2026"/>
    <s v="CP-18810"/>
    <x v="81"/>
    <x v="81"/>
    <s v="อะไหล่ยางเล็ก"/>
    <s v="ไม่กำหนด"/>
    <s v="CS.6256905/011"/>
    <s v="คุณนพดล ตั้งภักดี"/>
    <s v="C13"/>
    <n v="1"/>
    <n v="220"/>
    <n v="0"/>
    <s v=" "/>
    <n v="205.61"/>
    <n v="14.39"/>
    <n v="220"/>
    <s v="CP02A"/>
    <x v="0"/>
  </r>
  <r>
    <x v="127"/>
    <x v="4"/>
    <n v="2026"/>
    <s v="CP-18810"/>
    <x v="19"/>
    <x v="19"/>
    <s v="อะไหล่ยางเล็ก"/>
    <s v="ไม่กำหนด"/>
    <s v="CS.6256905/011"/>
    <s v="คุณนพดล ตั้งภักดี"/>
    <s v="C13"/>
    <n v="1"/>
    <n v="20"/>
    <n v="0"/>
    <s v=" "/>
    <n v="18.690000000000001"/>
    <n v="1.31"/>
    <n v="20"/>
    <s v="CP02A"/>
    <x v="0"/>
  </r>
  <r>
    <x v="127"/>
    <x v="4"/>
    <n v="2026"/>
    <s v="CP-18813"/>
    <x v="64"/>
    <x v="64"/>
    <s v="ค่าบริการ"/>
    <s v="ไม่กำหนด"/>
    <s v="CS.6256905/012"/>
    <s v="คุณไพบูลย์ วงศ์ธนาภินันท์"/>
    <s v="C13"/>
    <n v="2"/>
    <n v="480"/>
    <n v="300"/>
    <s v=" "/>
    <n v="616.82000000000005"/>
    <n v="43.18"/>
    <n v="660"/>
    <s v="CP02N"/>
    <x v="0"/>
  </r>
  <r>
    <x v="127"/>
    <x v="4"/>
    <n v="2026"/>
    <s v="CP-18813"/>
    <x v="292"/>
    <x v="292"/>
    <s v="อะไหล่นอก ยางเล็ก"/>
    <s v="ไม่กำหนด"/>
    <s v="CS.6256905/012"/>
    <s v="คุณไพบูลย์ วงศ์ธนาภินันท์"/>
    <s v="C13"/>
    <n v="1"/>
    <n v="210"/>
    <n v="0"/>
    <s v=" "/>
    <n v="196.26"/>
    <n v="13.74"/>
    <n v="210"/>
    <s v="CP02A"/>
    <x v="0"/>
  </r>
  <r>
    <x v="127"/>
    <x v="4"/>
    <n v="2026"/>
    <s v="CP-18808"/>
    <x v="3"/>
    <x v="3"/>
    <s v="ค่าบริการตั้งศูนย์-ยางเล็ก"/>
    <s v="ไม่กำหนด"/>
    <s v="CS.8256905/043"/>
    <s v="คุณ บุญมี ทองดีมาก"/>
    <s v="C10"/>
    <n v="1"/>
    <n v="400"/>
    <n v="0"/>
    <s v=" "/>
    <n v="373.83"/>
    <n v="26.17"/>
    <n v="400"/>
    <s v="CP03N"/>
    <x v="1"/>
  </r>
  <r>
    <x v="127"/>
    <x v="4"/>
    <n v="2026"/>
    <s v="CP-10923"/>
    <x v="126"/>
    <x v="126"/>
    <s v="อะไหล่ยางเล็ก"/>
    <s v="ไม่กำหนด"/>
    <s v="CS.8256905/044"/>
    <s v="คุณ ธัญญ์ฐิตา  ภูริอาริยะสมบัติ"/>
    <s v="C10"/>
    <n v="1"/>
    <n v="2460"/>
    <n v="37.5"/>
    <s v=" "/>
    <n v="2264.02"/>
    <n v="158.47999999999999"/>
    <n v="2422.5"/>
    <s v="CP03A"/>
    <x v="1"/>
  </r>
  <r>
    <x v="127"/>
    <x v="4"/>
    <n v="2026"/>
    <s v="CP-10923"/>
    <x v="127"/>
    <x v="127"/>
    <s v="อะไหล่ยางเล็ก"/>
    <s v="ไม่กำหนด"/>
    <s v="CS.8256905/044"/>
    <s v="คุณ ธัญญ์ฐิตา  ภูริอาริยะสมบัติ"/>
    <s v="C10"/>
    <n v="1"/>
    <n v="620"/>
    <n v="0"/>
    <s v=" "/>
    <n v="0"/>
    <n v="0"/>
    <n v="0"/>
    <s v="CP03A"/>
    <x v="1"/>
  </r>
  <r>
    <x v="127"/>
    <x v="4"/>
    <n v="2026"/>
    <s v="CP-10923"/>
    <x v="1123"/>
    <x v="1123"/>
    <s v="อะไหล่นอก ยางเล็ก"/>
    <s v="ไม่กำหนด"/>
    <s v="CS.8256905/044"/>
    <s v="คุณ ธัญญ์ฐิตา  ภูริอาริยะสมบัติ"/>
    <s v="C10"/>
    <n v="1"/>
    <n v="240"/>
    <n v="0"/>
    <s v=" "/>
    <n v="224.3"/>
    <n v="15.7"/>
    <n v="240"/>
    <s v="CP03A"/>
    <x v="1"/>
  </r>
  <r>
    <x v="127"/>
    <x v="4"/>
    <n v="2026"/>
    <s v="CP-10923"/>
    <x v="72"/>
    <x v="72"/>
    <s v="อะไหล่ยางเล็ก"/>
    <s v="ไม่กำหนด"/>
    <s v="CS.8256905/044"/>
    <s v="คุณ ธัญญ์ฐิตา  ภูริอาริยะสมบัติ"/>
    <s v="C10"/>
    <n v="1"/>
    <n v="595"/>
    <n v="59.5"/>
    <s v=" "/>
    <n v="500.47"/>
    <n v="35.03"/>
    <n v="535.5"/>
    <s v="CP03A"/>
    <x v="1"/>
  </r>
  <r>
    <x v="127"/>
    <x v="4"/>
    <n v="2026"/>
    <s v="CP-10923"/>
    <x v="74"/>
    <x v="74"/>
    <s v="อะไหล่ยางเล็ก"/>
    <s v="ไม่กำหนด"/>
    <s v="CS.8256905/044"/>
    <s v="คุณ ธัญญ์ฐิตา  ภูริอาริยะสมบัติ"/>
    <s v="C10"/>
    <n v="1"/>
    <n v="595"/>
    <n v="59.5"/>
    <s v=" "/>
    <n v="500.47"/>
    <n v="35.03"/>
    <n v="535.5"/>
    <s v="CP03A"/>
    <x v="1"/>
  </r>
  <r>
    <x v="127"/>
    <x v="4"/>
    <n v="2026"/>
    <s v="CP-10923"/>
    <x v="326"/>
    <x v="326"/>
    <s v="อะไหล่ยางเล็ก"/>
    <s v="ไม่กำหนด"/>
    <s v="CS.8256905/044"/>
    <s v="คุณ ธัญญ์ฐิตา  ภูริอาริยะสมบัติ"/>
    <s v="C10"/>
    <n v="1"/>
    <n v="595"/>
    <n v="59.5"/>
    <s v=" "/>
    <n v="500.47"/>
    <n v="35.03"/>
    <n v="535.5"/>
    <s v="CP03A"/>
    <x v="1"/>
  </r>
  <r>
    <x v="127"/>
    <x v="4"/>
    <n v="2026"/>
    <s v="CP-10923"/>
    <x v="271"/>
    <x v="271"/>
    <s v="ของแจกของแถม"/>
    <s v="LEAO"/>
    <s v="CS.8256905/044"/>
    <s v="คุณ ธัญญ์ฐิตา  ภูริอาริยะสมบัติ"/>
    <s v="C10"/>
    <n v="1"/>
    <n v="1"/>
    <n v="0"/>
    <s v=" "/>
    <n v="0"/>
    <n v="0"/>
    <n v="0"/>
    <s v="CP03N"/>
    <x v="1"/>
  </r>
  <r>
    <x v="127"/>
    <x v="4"/>
    <n v="2026"/>
    <s v="CP-10923"/>
    <x v="294"/>
    <x v="294"/>
    <s v="ของแจกของแถม"/>
    <s v="LINGLONG ยางเล็ก"/>
    <s v="CS.8256905/044"/>
    <s v="คุณ ธัญญ์ฐิตา  ภูริอาริยะสมบัติ"/>
    <s v="C10"/>
    <n v="1"/>
    <n v="1"/>
    <n v="0"/>
    <s v=" "/>
    <n v="0"/>
    <n v="0"/>
    <n v="0"/>
    <s v="CP03N"/>
    <x v="1"/>
  </r>
  <r>
    <x v="127"/>
    <x v="4"/>
    <n v="2026"/>
    <s v="CP-18809"/>
    <x v="672"/>
    <x v="672"/>
    <s v="ยางเล็ก DS"/>
    <s v="DSยางเล็ก"/>
    <s v="CS.8256905/045"/>
    <s v="บจก.เจอาร์ อิเลคทริค ดิเวลลอปเมนท์ (สำนักงานใหญ่)"/>
    <s v="C10"/>
    <n v="1"/>
    <n v="1990"/>
    <n v="0"/>
    <s v=" "/>
    <n v="1859.81"/>
    <n v="130.19"/>
    <n v="1990"/>
    <s v="CP03Y26-M01"/>
    <x v="1"/>
  </r>
  <r>
    <x v="127"/>
    <x v="4"/>
    <n v="2026"/>
    <s v="CP-18809"/>
    <x v="1"/>
    <x v="1"/>
    <s v="อะไหล่ยางเล็ก"/>
    <s v="อะไหล่นอก"/>
    <s v="CS.8256905/045"/>
    <s v="บจก.เจอาร์ อิเลคทริค ดิเวลลอปเมนท์ (สำนักงานใหญ่)"/>
    <s v="C10"/>
    <n v="1"/>
    <n v="60"/>
    <n v="0"/>
    <s v=" "/>
    <n v="0"/>
    <n v="0"/>
    <n v="0"/>
    <s v="CP03A"/>
    <x v="1"/>
  </r>
  <r>
    <x v="127"/>
    <x v="4"/>
    <n v="2026"/>
    <s v="CP-18812"/>
    <x v="13"/>
    <x v="13"/>
    <s v="ค่าแรง-ยางเล็ก"/>
    <s v="ไม่กำหนด"/>
    <s v="CS.8256905/046"/>
    <s v="คุณ สุชาติ แซ่ลี"/>
    <s v="C10"/>
    <n v="4"/>
    <n v="50"/>
    <n v="0"/>
    <s v=" "/>
    <n v="186.92"/>
    <n v="13.08"/>
    <n v="200"/>
    <s v="CP03N"/>
    <x v="1"/>
  </r>
  <r>
    <x v="127"/>
    <x v="4"/>
    <n v="2026"/>
    <s v="CP-09426"/>
    <x v="61"/>
    <x v="61"/>
    <s v="อะไหล่ยางเล็ก"/>
    <s v="ไม่กำหนด"/>
    <s v="CS.8256905/047"/>
    <s v="คุณ ประวิทย์ บุญสุวรรณ"/>
    <s v="C10"/>
    <n v="1"/>
    <n v="2750"/>
    <n v="0"/>
    <s v=" "/>
    <n v="2570.09"/>
    <n v="179.91"/>
    <n v="2750"/>
    <s v="CP03A"/>
    <x v="1"/>
  </r>
  <r>
    <x v="127"/>
    <x v="4"/>
    <n v="2026"/>
    <s v="CP-09426"/>
    <x v="62"/>
    <x v="62"/>
    <s v="อะไหล่ยางเล็ก"/>
    <s v="ไม่กำหนด"/>
    <s v="CS.8256905/047"/>
    <s v="คุณ ประวิทย์ บุญสุวรรณ"/>
    <s v="C10"/>
    <n v="1"/>
    <n v="490"/>
    <n v="0"/>
    <s v=" "/>
    <n v="0"/>
    <n v="0"/>
    <n v="0"/>
    <s v="CP03A"/>
    <x v="1"/>
  </r>
  <r>
    <x v="127"/>
    <x v="4"/>
    <n v="2026"/>
    <s v="CP-09426"/>
    <x v="428"/>
    <x v="428"/>
    <s v="อะไหล่ยางเล็ก"/>
    <s v="ไม่กำหนด"/>
    <s v="CS.8256905/047"/>
    <s v="คุณ ประวิทย์ บุญสุวรรณ"/>
    <s v="C10"/>
    <n v="1"/>
    <n v="350"/>
    <n v="0"/>
    <s v=" "/>
    <n v="327.10000000000002"/>
    <n v="22.9"/>
    <n v="350"/>
    <s v="CP03A"/>
    <x v="1"/>
  </r>
  <r>
    <x v="127"/>
    <x v="4"/>
    <n v="2026"/>
    <s v="CP-09426"/>
    <x v="37"/>
    <x v="37"/>
    <s v="อะไหล่ยางเล็ก"/>
    <s v="ไม่กำหนด"/>
    <s v="CS.8256905/047"/>
    <s v="คุณ ประวิทย์ บุญสุวรรณ"/>
    <s v="C10"/>
    <n v="1"/>
    <n v="20"/>
    <n v="0"/>
    <s v=" "/>
    <n v="18.690000000000001"/>
    <n v="1.31"/>
    <n v="20"/>
    <s v="CP03A"/>
    <x v="1"/>
  </r>
  <r>
    <x v="127"/>
    <x v="4"/>
    <n v="2026"/>
    <s v="CP-09426"/>
    <x v="73"/>
    <x v="73"/>
    <s v="อะไหล่ยางเล็ก"/>
    <s v="ไม่กำหนด"/>
    <s v="CS.8256905/047"/>
    <s v="คุณ ประวิทย์ บุญสุวรรณ"/>
    <s v="C10"/>
    <n v="1"/>
    <n v="595"/>
    <n v="59.5"/>
    <s v=" "/>
    <n v="500.47"/>
    <n v="35.03"/>
    <n v="535.5"/>
    <s v="CP03A"/>
    <x v="1"/>
  </r>
  <r>
    <x v="127"/>
    <x v="4"/>
    <n v="2026"/>
    <s v="CP-09426"/>
    <x v="72"/>
    <x v="72"/>
    <s v="อะไหล่ยางเล็ก"/>
    <s v="ไม่กำหนด"/>
    <s v="CS.8256905/047"/>
    <s v="คุณ ประวิทย์ บุญสุวรรณ"/>
    <s v="C10"/>
    <n v="1"/>
    <n v="595"/>
    <n v="59.5"/>
    <s v=" "/>
    <n v="500.47"/>
    <n v="35.03"/>
    <n v="535.5"/>
    <s v="CP03A"/>
    <x v="1"/>
  </r>
  <r>
    <x v="127"/>
    <x v="4"/>
    <n v="2026"/>
    <s v="CP-09426"/>
    <x v="344"/>
    <x v="344"/>
    <s v="อะไหล่ยางเล็ก"/>
    <s v="ไม่กำหนด"/>
    <s v="CS.8256905/047"/>
    <s v="คุณ ประวิทย์ บุญสุวรรณ"/>
    <s v="C10"/>
    <n v="1"/>
    <n v="240"/>
    <n v="0"/>
    <s v=" "/>
    <n v="224.3"/>
    <n v="15.7"/>
    <n v="240"/>
    <s v="CP03A"/>
    <x v="1"/>
  </r>
  <r>
    <x v="127"/>
    <x v="4"/>
    <n v="2026"/>
    <s v="CP-09426"/>
    <x v="345"/>
    <x v="345"/>
    <s v="อะไหล่ยางเล็ก"/>
    <s v="ไม่กำหนด"/>
    <s v="CS.8256905/047"/>
    <s v="คุณ ประวิทย์ บุญสุวรรณ"/>
    <s v="C10"/>
    <n v="1"/>
    <n v="310"/>
    <n v="0"/>
    <s v=" "/>
    <n v="289.72000000000003"/>
    <n v="20.28"/>
    <n v="310"/>
    <s v="CP03A"/>
    <x v="1"/>
  </r>
  <r>
    <x v="127"/>
    <x v="4"/>
    <n v="2026"/>
    <s v="CP-12104"/>
    <x v="451"/>
    <x v="451"/>
    <s v="ค่าบริการตั้งศูนย์-ยางใหญ่"/>
    <s v="ไม่กำหนด"/>
    <s v="CS5256905/0010"/>
    <s v="คุณชัยชาญ อ้นเพียรเอก"/>
    <s v="หนึ่ง340"/>
    <n v="1"/>
    <n v="850"/>
    <n v="0"/>
    <s v=" "/>
    <n v="794.39"/>
    <n v="55.61"/>
    <n v="850"/>
    <s v="CPN"/>
    <x v="3"/>
  </r>
  <r>
    <x v="127"/>
    <x v="4"/>
    <n v="2026"/>
    <s v="BTC-0000494"/>
    <x v="629"/>
    <x v="629"/>
    <s v="อะไหล่ยางเล็ก"/>
    <s v="ไม่กำหนด"/>
    <s v="IV2256905/0035"/>
    <s v="บริษัท โปรทรัค ขนส่ง จำกัด"/>
    <s v="C11"/>
    <n v="1"/>
    <n v="4090"/>
    <n v="300"/>
    <s v=" "/>
    <n v="3542.06"/>
    <n v="247.94"/>
    <n v="3790"/>
    <s v="CPA"/>
    <x v="3"/>
  </r>
  <r>
    <x v="127"/>
    <x v="4"/>
    <n v="2026"/>
    <s v="CP-12994"/>
    <x v="38"/>
    <x v="38"/>
    <s v="อะไหล่ยางเล็ก"/>
    <s v="ไม่กำหนด"/>
    <s v="IV2256905/0036"/>
    <s v="บริษัท นิวเจน พลัส โปรดักส์ จำกัด"/>
    <s v="พต/ท๊อป"/>
    <n v="1"/>
    <n v="1340"/>
    <n v="0"/>
    <s v=" "/>
    <n v="1252.3399999999999"/>
    <n v="87.66"/>
    <n v="1340"/>
    <s v="CPA"/>
    <x v="3"/>
  </r>
  <r>
    <x v="127"/>
    <x v="4"/>
    <n v="2026"/>
    <s v="CP-12994"/>
    <x v="39"/>
    <x v="39"/>
    <s v="อะไหล่ยางเล็ก"/>
    <s v="ไม่กำหนด"/>
    <s v="IV2256905/0036"/>
    <s v="บริษัท นิวเจน พลัส โปรดักส์ จำกัด"/>
    <s v="พต/ท๊อป"/>
    <n v="1"/>
    <n v="175"/>
    <n v="0"/>
    <s v=" "/>
    <n v="0"/>
    <n v="0"/>
    <n v="0"/>
    <s v="CPA"/>
    <x v="3"/>
  </r>
  <r>
    <x v="127"/>
    <x v="4"/>
    <n v="2026"/>
    <s v="CP-12994"/>
    <x v="17"/>
    <x v="17"/>
    <s v="อะไหล่ยางเล็ก"/>
    <s v="ไม่กำหนด"/>
    <s v="IV2256905/0036"/>
    <s v="บริษัท นิวเจน พลัส โปรดักส์ จำกัด"/>
    <s v="พต/ท๊อป"/>
    <n v="1"/>
    <n v="240"/>
    <n v="0"/>
    <s v=" "/>
    <n v="0"/>
    <n v="0"/>
    <n v="0"/>
    <s v="CPA"/>
    <x v="3"/>
  </r>
  <r>
    <x v="127"/>
    <x v="4"/>
    <n v="2026"/>
    <s v="CP-12994"/>
    <x v="19"/>
    <x v="19"/>
    <s v="อะไหล่ยางเล็ก"/>
    <s v="ไม่กำหนด"/>
    <s v="IV2256905/0036"/>
    <s v="บริษัท นิวเจน พลัส โปรดักส์ จำกัด"/>
    <s v="พต/ท๊อป"/>
    <n v="1"/>
    <n v="20"/>
    <n v="0"/>
    <s v=" "/>
    <n v="18.690000000000001"/>
    <n v="1.31"/>
    <n v="20"/>
    <s v="CPA"/>
    <x v="3"/>
  </r>
  <r>
    <x v="127"/>
    <x v="4"/>
    <n v="2026"/>
    <s v="CP-12994"/>
    <x v="33"/>
    <x v="33"/>
    <s v="อะไหล่ยางเล็ก"/>
    <s v="ไม่กำหนด"/>
    <s v="IV2256905/0036"/>
    <s v="บริษัท นิวเจน พลัส โปรดักส์ จำกัด"/>
    <s v="พต/ท๊อป"/>
    <n v="1"/>
    <n v="300"/>
    <n v="0"/>
    <s v=" "/>
    <n v="280.37"/>
    <n v="19.63"/>
    <n v="300"/>
    <s v="CPA"/>
    <x v="3"/>
  </r>
  <r>
    <x v="127"/>
    <x v="4"/>
    <n v="2026"/>
    <s v="CP-12994"/>
    <x v="971"/>
    <x v="971"/>
    <s v="อะไหล่ยางเล็ก"/>
    <s v="ไม่กำหนด"/>
    <s v="IV2256905/0036"/>
    <s v="บริษัท นิวเจน พลัส โปรดักส์ จำกัด"/>
    <s v="พต/ท๊อป"/>
    <n v="1"/>
    <n v="590"/>
    <n v="0"/>
    <s v=" "/>
    <n v="551.4"/>
    <n v="38.6"/>
    <n v="590"/>
    <s v="CPA"/>
    <x v="3"/>
  </r>
  <r>
    <x v="127"/>
    <x v="4"/>
    <n v="2026"/>
    <s v="CP-18793"/>
    <x v="278"/>
    <x v="278"/>
    <s v="อะไหล่ยางใหญ่"/>
    <s v="ไม่กำหนด"/>
    <s v="IV2256905/0038"/>
    <s v="บริษัท หมูยอ วชาลิสา จำกัด"/>
    <s v="C11"/>
    <n v="1"/>
    <n v="1190"/>
    <n v="0"/>
    <s v=" "/>
    <n v="1112.1500000000001"/>
    <n v="77.849999999999994"/>
    <n v="1190"/>
    <s v="CPA"/>
    <x v="3"/>
  </r>
  <r>
    <x v="127"/>
    <x v="4"/>
    <n v="2026"/>
    <s v="CP-18793"/>
    <x v="279"/>
    <x v="279"/>
    <s v="อะไหล่ยางใหญ่"/>
    <s v="ไม่กำหนด"/>
    <s v="IV2256905/0038"/>
    <s v="บริษัท หมูยอ วชาลิสา จำกัด"/>
    <s v="C11"/>
    <n v="1"/>
    <n v="180"/>
    <n v="0"/>
    <s v=" "/>
    <n v="168.22"/>
    <n v="11.78"/>
    <n v="180"/>
    <s v="CPA"/>
    <x v="3"/>
  </r>
  <r>
    <x v="127"/>
    <x v="4"/>
    <n v="2026"/>
    <s v="CP-18793"/>
    <x v="31"/>
    <x v="31"/>
    <s v="อะไหล่ยางเล็ก"/>
    <s v="ไม่กำหนด"/>
    <s v="IV2256905/0038"/>
    <s v="บริษัท หมูยอ วชาลิสา จำกัด"/>
    <s v="C11"/>
    <n v="1"/>
    <n v="240"/>
    <n v="0"/>
    <s v=" "/>
    <n v="224.3"/>
    <n v="15.7"/>
    <n v="240"/>
    <s v="CPA"/>
    <x v="3"/>
  </r>
  <r>
    <x v="127"/>
    <x v="4"/>
    <n v="2026"/>
    <s v="CP-18793"/>
    <x v="19"/>
    <x v="19"/>
    <s v="อะไหล่ยางเล็ก"/>
    <s v="ไม่กำหนด"/>
    <s v="IV2256905/0038"/>
    <s v="บริษัท หมูยอ วชาลิสา จำกัด"/>
    <s v="C11"/>
    <n v="1"/>
    <n v="20"/>
    <n v="0"/>
    <s v=" "/>
    <n v="18.690000000000001"/>
    <n v="1.31"/>
    <n v="20"/>
    <s v="CPA"/>
    <x v="3"/>
  </r>
  <r>
    <x v="127"/>
    <x v="4"/>
    <n v="2026"/>
    <s v="CP-18793"/>
    <x v="971"/>
    <x v="971"/>
    <s v="อะไหล่ยางเล็ก"/>
    <s v="ไม่กำหนด"/>
    <s v="IV2256905/0038"/>
    <s v="บริษัท หมูยอ วชาลิสา จำกัด"/>
    <s v="C11"/>
    <n v="1"/>
    <n v="590"/>
    <n v="0"/>
    <s v=" "/>
    <n v="551.4"/>
    <n v="38.6"/>
    <n v="590"/>
    <s v="CPA"/>
    <x v="3"/>
  </r>
  <r>
    <x v="127"/>
    <x v="4"/>
    <n v="2026"/>
    <s v="CP-18793"/>
    <x v="33"/>
    <x v="33"/>
    <s v="อะไหล่ยางเล็ก"/>
    <s v="ไม่กำหนด"/>
    <s v="IV2256905/0038"/>
    <s v="บริษัท หมูยอ วชาลิสา จำกัด"/>
    <s v="C11"/>
    <n v="1"/>
    <n v="300"/>
    <n v="0"/>
    <s v=" "/>
    <n v="280.37"/>
    <n v="19.63"/>
    <n v="300"/>
    <s v="CPA"/>
    <x v="3"/>
  </r>
  <r>
    <x v="127"/>
    <x v="4"/>
    <n v="2026"/>
    <s v="CP-18793"/>
    <x v="278"/>
    <x v="278"/>
    <s v="อะไหล่ยางใหญ่"/>
    <s v="ไม่กำหนด"/>
    <s v="IV2256905/0039"/>
    <s v="บริษัท หมูยอ วชาลิสา จำกัด"/>
    <s v="C11"/>
    <n v="1"/>
    <n v="1190"/>
    <n v="0"/>
    <s v=" "/>
    <n v="1112.1500000000001"/>
    <n v="77.849999999999994"/>
    <n v="1190"/>
    <s v="CPA"/>
    <x v="3"/>
  </r>
  <r>
    <x v="127"/>
    <x v="4"/>
    <n v="2026"/>
    <s v="CP-18793"/>
    <x v="279"/>
    <x v="279"/>
    <s v="อะไหล่ยางใหญ่"/>
    <s v="ไม่กำหนด"/>
    <s v="IV2256905/0039"/>
    <s v="บริษัท หมูยอ วชาลิสา จำกัด"/>
    <s v="C11"/>
    <n v="1"/>
    <n v="180"/>
    <n v="0"/>
    <s v=" "/>
    <n v="168.22"/>
    <n v="11.78"/>
    <n v="180"/>
    <s v="CPA"/>
    <x v="3"/>
  </r>
  <r>
    <x v="127"/>
    <x v="4"/>
    <n v="2026"/>
    <s v="CP-18793"/>
    <x v="31"/>
    <x v="31"/>
    <s v="อะไหล่ยางเล็ก"/>
    <s v="ไม่กำหนด"/>
    <s v="IV2256905/0039"/>
    <s v="บริษัท หมูยอ วชาลิสา จำกัด"/>
    <s v="C11"/>
    <n v="1"/>
    <n v="240"/>
    <n v="0"/>
    <s v=" "/>
    <n v="224.3"/>
    <n v="15.7"/>
    <n v="240"/>
    <s v="CPA"/>
    <x v="3"/>
  </r>
  <r>
    <x v="127"/>
    <x v="4"/>
    <n v="2026"/>
    <s v="CP-18793"/>
    <x v="19"/>
    <x v="19"/>
    <s v="อะไหล่ยางเล็ก"/>
    <s v="ไม่กำหนด"/>
    <s v="IV2256905/0039"/>
    <s v="บริษัท หมูยอ วชาลิสา จำกัด"/>
    <s v="C11"/>
    <n v="1"/>
    <n v="20"/>
    <n v="0"/>
    <s v=" "/>
    <n v="18.690000000000001"/>
    <n v="1.31"/>
    <n v="20"/>
    <s v="CPA"/>
    <x v="3"/>
  </r>
  <r>
    <x v="127"/>
    <x v="4"/>
    <n v="2026"/>
    <s v="CP-18793"/>
    <x v="1124"/>
    <x v="1124"/>
    <s v="อะไหล่ยางเล็ก"/>
    <s v="ไม่กำหนด"/>
    <s v="IV2256905/0039"/>
    <s v="บริษัท หมูยอ วชาลิสา จำกัด"/>
    <s v="C11"/>
    <n v="2"/>
    <n v="750"/>
    <n v="0"/>
    <s v=" "/>
    <n v="1401.87"/>
    <n v="98.13"/>
    <n v="1500"/>
    <s v="CPA"/>
    <x v="3"/>
  </r>
  <r>
    <x v="127"/>
    <x v="4"/>
    <n v="2026"/>
    <s v="CP-18793"/>
    <x v="500"/>
    <x v="500"/>
    <s v="อะไหล่ยางเล็ก"/>
    <s v="ไม่กำหนด"/>
    <s v="IV2256905/0039"/>
    <s v="บริษัท หมูยอ วชาลิสา จำกัด"/>
    <s v="C11"/>
    <n v="1"/>
    <n v="950"/>
    <n v="0"/>
    <s v=" "/>
    <n v="887.85"/>
    <n v="62.15"/>
    <n v="950"/>
    <s v="CPA"/>
    <x v="3"/>
  </r>
  <r>
    <x v="127"/>
    <x v="4"/>
    <n v="2026"/>
    <s v="CP-18793"/>
    <x v="366"/>
    <x v="366"/>
    <s v="อะไหล่ยางเล็ก"/>
    <s v="ไม่กำหนด"/>
    <s v="IV2256905/0039"/>
    <s v="บริษัท หมูยอ วชาลิสา จำกัด"/>
    <s v="C11"/>
    <n v="2"/>
    <n v="675"/>
    <n v="0"/>
    <s v=" "/>
    <n v="1261.68"/>
    <n v="88.32"/>
    <n v="1350"/>
    <s v="CPA"/>
    <x v="3"/>
  </r>
  <r>
    <x v="127"/>
    <x v="4"/>
    <n v="2026"/>
    <s v="CP-18793"/>
    <x v="33"/>
    <x v="33"/>
    <s v="อะไหล่ยางเล็ก"/>
    <s v="ไม่กำหนด"/>
    <s v="IV2256905/0039"/>
    <s v="บริษัท หมูยอ วชาลิสา จำกัด"/>
    <s v="C11"/>
    <n v="1"/>
    <n v="300"/>
    <n v="0"/>
    <s v=" "/>
    <n v="280.37"/>
    <n v="19.63"/>
    <n v="300"/>
    <s v="CPA"/>
    <x v="3"/>
  </r>
  <r>
    <x v="127"/>
    <x v="4"/>
    <n v="2026"/>
    <s v="CP-18793"/>
    <x v="177"/>
    <x v="177"/>
    <s v="ค่าบริการ"/>
    <s v="ไม่กำหนด"/>
    <s v="IV2256905/0040"/>
    <s v="บริษัท หมูยอ วชาลิสา จำกัด"/>
    <s v="C11"/>
    <n v="1"/>
    <n v="800"/>
    <n v="0"/>
    <s v=" "/>
    <n v="747.66"/>
    <n v="52.34"/>
    <n v="800"/>
    <s v="CPN"/>
    <x v="3"/>
  </r>
  <r>
    <x v="127"/>
    <x v="4"/>
    <n v="2026"/>
    <s v="CP-18793"/>
    <x v="3"/>
    <x v="3"/>
    <s v="ค่าบริการตั้งศูนย์-ยางเล็ก"/>
    <s v="ไม่กำหนด"/>
    <s v="IV2256905/0040"/>
    <s v="บริษัท หมูยอ วชาลิสา จำกัด"/>
    <s v="C11"/>
    <n v="1"/>
    <n v="400"/>
    <n v="0"/>
    <s v=" "/>
    <n v="373.83"/>
    <n v="26.17"/>
    <n v="400"/>
    <s v="CPN"/>
    <x v="3"/>
  </r>
  <r>
    <x v="128"/>
    <x v="4"/>
    <n v="2026"/>
    <s v="CP-16837"/>
    <x v="3"/>
    <x v="3"/>
    <s v="ค่าบริการตั้งศูนย์-ยางเล็ก"/>
    <s v="ไม่กำหนด"/>
    <s v="CS.2256905/017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128"/>
    <x v="4"/>
    <n v="2026"/>
    <s v="CP-17052"/>
    <x v="43"/>
    <x v="43"/>
    <s v="อะไหล่ยางเล็ก"/>
    <s v="ไม่กำหนด"/>
    <s v="CS.2256905/018"/>
    <s v="คุณภควัฐ ผิวงาม"/>
    <s v="BB/ปูน"/>
    <n v="1"/>
    <n v="1050"/>
    <n v="0"/>
    <s v=" "/>
    <n v="981.31"/>
    <n v="68.69"/>
    <n v="1050"/>
    <s v="CP04A"/>
    <x v="2"/>
  </r>
  <r>
    <x v="128"/>
    <x v="4"/>
    <n v="2026"/>
    <s v="CP-17052"/>
    <x v="44"/>
    <x v="44"/>
    <s v="อะไหล่ยางเล็ก"/>
    <s v="ไม่กำหนด"/>
    <s v="CS.2256905/018"/>
    <s v="คุณภควัฐ ผิวงาม"/>
    <s v="BB/ปูน"/>
    <n v="1"/>
    <n v="215"/>
    <n v="0"/>
    <s v=" "/>
    <n v="0"/>
    <n v="0"/>
    <n v="0"/>
    <s v="CP04A"/>
    <x v="2"/>
  </r>
  <r>
    <x v="128"/>
    <x v="4"/>
    <n v="2026"/>
    <s v="CP-17052"/>
    <x v="37"/>
    <x v="37"/>
    <s v="อะไหล่ยางเล็ก"/>
    <s v="ไม่กำหนด"/>
    <s v="CS.2256905/018"/>
    <s v="คุณภควัฐ ผิวงาม"/>
    <s v="BB/ปูน"/>
    <n v="1"/>
    <n v="20"/>
    <n v="0"/>
    <s v=" "/>
    <n v="18.690000000000001"/>
    <n v="1.31"/>
    <n v="20"/>
    <s v="CP04A"/>
    <x v="2"/>
  </r>
  <r>
    <x v="128"/>
    <x v="4"/>
    <n v="2026"/>
    <s v="CP-17052"/>
    <x v="255"/>
    <x v="255"/>
    <s v="อะไหล่ยางเล็ก"/>
    <s v="ไม่กำหนด"/>
    <s v="CS.2256905/018"/>
    <s v="คุณภควัฐ ผิวงาม"/>
    <s v="BB/ปูน"/>
    <n v="1"/>
    <n v="220"/>
    <n v="0"/>
    <s v=" "/>
    <n v="0"/>
    <n v="0"/>
    <n v="0"/>
    <s v="CP04A"/>
    <x v="2"/>
  </r>
  <r>
    <x v="128"/>
    <x v="4"/>
    <n v="2026"/>
    <s v="CP-18814"/>
    <x v="3"/>
    <x v="3"/>
    <s v="ค่าบริการตั้งศูนย์-ยางเล็ก"/>
    <s v="ไม่กำหนด"/>
    <s v="CS.8256905/048"/>
    <s v="คุณ สุรพล บุญทรง"/>
    <s v="C10"/>
    <n v="1"/>
    <n v="400"/>
    <n v="0"/>
    <s v=" "/>
    <n v="373.83"/>
    <n v="26.17"/>
    <n v="400"/>
    <s v="CP03N"/>
    <x v="1"/>
  </r>
  <r>
    <x v="128"/>
    <x v="4"/>
    <n v="2026"/>
    <s v="CP-12507"/>
    <x v="370"/>
    <x v="370"/>
    <s v="ยางเล็ก LingLong"/>
    <s v="LINGLONG ยางเล็ก"/>
    <s v="CS.8256905/049"/>
    <s v="บริษัท อ้อ ไดรเวอร์ นนทบุรี จำกัด"/>
    <s v="BYเล็ก/พต"/>
    <n v="4"/>
    <n v="2100"/>
    <n v="2100"/>
    <s v=" "/>
    <n v="5887.85"/>
    <n v="412.15"/>
    <n v="6300"/>
    <s v="CP03Y26-M01"/>
    <x v="1"/>
  </r>
  <r>
    <x v="128"/>
    <x v="4"/>
    <n v="2026"/>
    <s v="CP-12507"/>
    <x v="1"/>
    <x v="1"/>
    <s v="อะไหล่ยางเล็ก"/>
    <s v="อะไหล่นอก"/>
    <s v="CS.8256905/049"/>
    <s v="บริษัท อ้อ ไดรเวอร์ นนทบุรี จำกัด"/>
    <s v="BYเล็ก/พต"/>
    <n v="4"/>
    <n v="60"/>
    <n v="0"/>
    <s v=" "/>
    <n v="0"/>
    <n v="0"/>
    <n v="0"/>
    <s v="CP03A"/>
    <x v="1"/>
  </r>
  <r>
    <x v="128"/>
    <x v="4"/>
    <n v="2026"/>
    <s v="CP-12507"/>
    <x v="2"/>
    <x v="2"/>
    <s v="ค่าแรง-ยางเล็ก"/>
    <s v="ไม่กำหนด"/>
    <s v="CS.8256905/049"/>
    <s v="บริษัท อ้อ ไดรเวอร์ นนทบุรี จำกัด"/>
    <s v="BYเล็ก/พต"/>
    <n v="4"/>
    <n v="120"/>
    <n v="0"/>
    <s v=" "/>
    <n v="0"/>
    <n v="0"/>
    <n v="0"/>
    <s v="CP03N"/>
    <x v="1"/>
  </r>
  <r>
    <x v="128"/>
    <x v="4"/>
    <n v="2026"/>
    <s v="CP-12507"/>
    <x v="3"/>
    <x v="3"/>
    <s v="ค่าบริการตั้งศูนย์-ยางเล็ก"/>
    <s v="ไม่กำหนด"/>
    <s v="CS.8256905/049"/>
    <s v="บริษัท อ้อ ไดรเวอร์ นนทบุรี จำกัด"/>
    <s v="BYเล็ก/พต"/>
    <n v="1"/>
    <n v="400"/>
    <n v="0"/>
    <s v=" "/>
    <n v="0"/>
    <n v="0"/>
    <n v="0"/>
    <s v="CP03N"/>
    <x v="1"/>
  </r>
  <r>
    <x v="128"/>
    <x v="4"/>
    <n v="2026"/>
    <s v="CP-08279"/>
    <x v="126"/>
    <x v="126"/>
    <s v="อะไหล่ยางเล็ก"/>
    <s v="ไม่กำหนด"/>
    <s v="CS.8256905/050"/>
    <s v="คุณ ปัณฑ์ชนิต  สรรเสริญ"/>
    <s v="C10"/>
    <n v="1"/>
    <n v="2460"/>
    <n v="0"/>
    <s v=" "/>
    <n v="2299.0700000000002"/>
    <n v="160.93"/>
    <n v="2460"/>
    <s v="CP03A"/>
    <x v="1"/>
  </r>
  <r>
    <x v="128"/>
    <x v="4"/>
    <n v="2026"/>
    <s v="CP-08279"/>
    <x v="127"/>
    <x v="127"/>
    <s v="อะไหล่ยางเล็ก"/>
    <s v="ไม่กำหนด"/>
    <s v="CS.8256905/050"/>
    <s v="คุณ ปัณฑ์ชนิต  สรรเสริญ"/>
    <s v="C10"/>
    <n v="1"/>
    <n v="620"/>
    <n v="0"/>
    <s v=" "/>
    <n v="0"/>
    <n v="0"/>
    <n v="0"/>
    <s v="CP03A"/>
    <x v="1"/>
  </r>
  <r>
    <x v="128"/>
    <x v="4"/>
    <n v="2026"/>
    <s v="CP-08279"/>
    <x v="10"/>
    <x v="10"/>
    <s v="อะไหล่ยางเล็ก"/>
    <s v="ไม่กำหนด"/>
    <s v="CS.8256905/050"/>
    <s v="คุณ ปัณฑ์ชนิต  สรรเสริญ"/>
    <s v="C10"/>
    <n v="1"/>
    <n v="220"/>
    <n v="0"/>
    <s v=" "/>
    <n v="205.61"/>
    <n v="14.39"/>
    <n v="220"/>
    <s v="CP03A"/>
    <x v="1"/>
  </r>
  <r>
    <x v="128"/>
    <x v="4"/>
    <n v="2026"/>
    <s v="CP-08279"/>
    <x v="1125"/>
    <x v="1125"/>
    <s v="อะไหล่ยางเล็ก"/>
    <s v="ไม่กำหนด"/>
    <s v="CS.8256905/050"/>
    <s v="คุณ ปัณฑ์ชนิต  สรรเสริญ"/>
    <s v="C10"/>
    <n v="1"/>
    <n v="435"/>
    <n v="0"/>
    <s v=" "/>
    <n v="406.54"/>
    <n v="28.46"/>
    <n v="435"/>
    <s v="CP03A"/>
    <x v="1"/>
  </r>
  <r>
    <x v="128"/>
    <x v="4"/>
    <n v="2026"/>
    <s v="CP-08279"/>
    <x v="29"/>
    <x v="29"/>
    <s v="อะไหล่ยางเล็ก"/>
    <s v="ไม่กำหนด"/>
    <s v="CS.8256905/050"/>
    <s v="คุณ ปัณฑ์ชนิต  สรรเสริญ"/>
    <s v="C10"/>
    <n v="1"/>
    <n v="300"/>
    <n v="0"/>
    <s v=" "/>
    <n v="280.37"/>
    <n v="19.63"/>
    <n v="300"/>
    <s v="CP03A"/>
    <x v="1"/>
  </r>
  <r>
    <x v="128"/>
    <x v="4"/>
    <n v="2026"/>
    <s v="CP-08279"/>
    <x v="72"/>
    <x v="72"/>
    <s v="อะไหล่ยางเล็ก"/>
    <s v="ไม่กำหนด"/>
    <s v="CS.8256905/050"/>
    <s v="คุณ ปัณฑ์ชนิต  สรรเสริญ"/>
    <s v="C10"/>
    <n v="1"/>
    <n v="595"/>
    <n v="59.5"/>
    <s v=" "/>
    <n v="500.47"/>
    <n v="35.03"/>
    <n v="535.5"/>
    <s v="CP03A"/>
    <x v="1"/>
  </r>
  <r>
    <x v="128"/>
    <x v="4"/>
    <n v="2026"/>
    <s v="CP-08279"/>
    <x v="72"/>
    <x v="72"/>
    <s v="อะไหล่ยางเล็ก"/>
    <s v="ไม่กำหนด"/>
    <s v="CS.8256905/050"/>
    <s v="คุณ ปัณฑ์ชนิต  สรรเสริญ"/>
    <s v="C10"/>
    <n v="1"/>
    <n v="595"/>
    <n v="59.5"/>
    <s v=" "/>
    <n v="500.47"/>
    <n v="35.03"/>
    <n v="535.5"/>
    <s v="CP03A"/>
    <x v="1"/>
  </r>
  <r>
    <x v="128"/>
    <x v="4"/>
    <n v="2026"/>
    <s v="CP-08279"/>
    <x v="55"/>
    <x v="55"/>
    <s v="อะไหล่ยางเล็ก"/>
    <s v="ไม่กำหนด"/>
    <s v="CS.8256905/050"/>
    <s v="คุณ ปัณฑ์ชนิต  สรรเสริญ"/>
    <s v="C10"/>
    <n v="1"/>
    <n v="2610"/>
    <n v="200"/>
    <s v=" "/>
    <n v="2252.34"/>
    <n v="157.66"/>
    <n v="2410"/>
    <s v="CP03A"/>
    <x v="1"/>
  </r>
  <r>
    <x v="128"/>
    <x v="4"/>
    <n v="2026"/>
    <s v="CP-08279"/>
    <x v="15"/>
    <x v="15"/>
    <s v="ค่าแรง-ยางเล็ก"/>
    <s v="ไม่กำหนด"/>
    <s v="CS.8256905/050"/>
    <s v="คุณ ปัณฑ์ชนิต  สรรเสริญ"/>
    <s v="C10"/>
    <n v="1"/>
    <n v="160"/>
    <n v="0"/>
    <s v=" "/>
    <n v="0"/>
    <n v="0"/>
    <n v="0"/>
    <s v="CP03N"/>
    <x v="1"/>
  </r>
  <r>
    <x v="128"/>
    <x v="4"/>
    <n v="2026"/>
    <s v="CP-08279"/>
    <x v="2"/>
    <x v="2"/>
    <s v="ค่าแรง-ยางเล็ก"/>
    <s v="ไม่กำหนด"/>
    <s v="CS.8256905/050"/>
    <s v="คุณ ปัณฑ์ชนิต  สรรเสริญ"/>
    <s v="C10"/>
    <n v="4"/>
    <n v="120"/>
    <n v="0"/>
    <s v=" "/>
    <n v="0"/>
    <n v="0"/>
    <n v="0"/>
    <s v="CP03N"/>
    <x v="1"/>
  </r>
  <r>
    <x v="128"/>
    <x v="4"/>
    <n v="2026"/>
    <s v="CP-000003874"/>
    <x v="860"/>
    <x v="860"/>
    <s v="ยางเล็ก BS"/>
    <s v="BSยางเล็ก"/>
    <s v="CS.8256905/051"/>
    <s v="คุณชุจิเชย นิภานันท์"/>
    <s v="C10"/>
    <n v="4"/>
    <n v="3450"/>
    <n v="0"/>
    <s v=" "/>
    <n v="12897.2"/>
    <n v="902.8"/>
    <n v="13800"/>
    <s v="CP03Y26-M04"/>
    <x v="1"/>
  </r>
  <r>
    <x v="128"/>
    <x v="4"/>
    <n v="2026"/>
    <s v="CP-000003874"/>
    <x v="1"/>
    <x v="1"/>
    <s v="อะไหล่ยางเล็ก"/>
    <s v="อะไหล่นอก"/>
    <s v="CS.8256905/051"/>
    <s v="คุณชุจิเชย นิภานันท์"/>
    <s v="C10"/>
    <n v="4"/>
    <n v="60"/>
    <n v="0"/>
    <s v=" "/>
    <n v="0"/>
    <n v="0"/>
    <n v="0"/>
    <s v="CP03A"/>
    <x v="1"/>
  </r>
  <r>
    <x v="128"/>
    <x v="4"/>
    <n v="2026"/>
    <s v="CP-000003874"/>
    <x v="2"/>
    <x v="2"/>
    <s v="ค่าแรง-ยางเล็ก"/>
    <s v="ไม่กำหนด"/>
    <s v="CS.8256905/051"/>
    <s v="คุณชุจิเชย นิภานันท์"/>
    <s v="C10"/>
    <n v="4"/>
    <n v="120"/>
    <n v="0"/>
    <s v=" "/>
    <n v="0"/>
    <n v="0"/>
    <n v="0"/>
    <s v="CP03N"/>
    <x v="1"/>
  </r>
  <r>
    <x v="128"/>
    <x v="4"/>
    <n v="2026"/>
    <s v="CP-000003874"/>
    <x v="3"/>
    <x v="3"/>
    <s v="ค่าบริการตั้งศูนย์-ยางเล็ก"/>
    <s v="ไม่กำหนด"/>
    <s v="CS.8256905/051"/>
    <s v="คุณชุจิเชย นิภานันท์"/>
    <s v="C10"/>
    <n v="1"/>
    <n v="400"/>
    <n v="0"/>
    <s v=" "/>
    <n v="0"/>
    <n v="0"/>
    <n v="0"/>
    <s v="CP03N"/>
    <x v="1"/>
  </r>
  <r>
    <x v="128"/>
    <x v="4"/>
    <n v="2026"/>
    <s v="CP-18815"/>
    <x v="768"/>
    <x v="768"/>
    <s v="อะไหล่ยางเล็ก"/>
    <s v="ไม่กำหนด"/>
    <s v="CS.8256905/052"/>
    <s v="คุณ เปรมมิกา วัฒนะ"/>
    <s v="C10"/>
    <n v="1"/>
    <n v="1850"/>
    <n v="0"/>
    <s v=" "/>
    <n v="1728.97"/>
    <n v="121.03"/>
    <n v="1850"/>
    <s v="CP03A"/>
    <x v="1"/>
  </r>
  <r>
    <x v="128"/>
    <x v="4"/>
    <n v="2026"/>
    <s v="CP-18815"/>
    <x v="769"/>
    <x v="769"/>
    <s v="อะไหล่ยางเล็ก"/>
    <s v="ไม่กำหนด"/>
    <s v="CS.8256905/052"/>
    <s v="คุณ เปรมมิกา วัฒนะ"/>
    <s v="C10"/>
    <n v="1"/>
    <n v="340"/>
    <n v="0"/>
    <s v=" "/>
    <n v="0"/>
    <n v="0"/>
    <n v="0"/>
    <s v="CP03A"/>
    <x v="1"/>
  </r>
  <r>
    <x v="128"/>
    <x v="4"/>
    <n v="2026"/>
    <s v="CP-18815"/>
    <x v="1126"/>
    <x v="1126"/>
    <s v="อะไหล่ยางเล็ก"/>
    <s v="ไม่กำหนด"/>
    <s v="CS.8256905/052"/>
    <s v="คุณ เปรมมิกา วัฒนะ"/>
    <s v="C10"/>
    <n v="1"/>
    <n v="220"/>
    <n v="0"/>
    <s v=" "/>
    <n v="205.61"/>
    <n v="14.39"/>
    <n v="220"/>
    <s v="CP03A"/>
    <x v="1"/>
  </r>
  <r>
    <x v="128"/>
    <x v="4"/>
    <n v="2026"/>
    <s v="CP-18815"/>
    <x v="37"/>
    <x v="37"/>
    <s v="อะไหล่ยางเล็ก"/>
    <s v="ไม่กำหนด"/>
    <s v="CS.8256905/052"/>
    <s v="คุณ เปรมมิกา วัฒนะ"/>
    <s v="C10"/>
    <n v="1"/>
    <n v="20"/>
    <n v="0"/>
    <s v=" "/>
    <n v="18.690000000000001"/>
    <n v="1.31"/>
    <n v="20"/>
    <s v="CP03A"/>
    <x v="1"/>
  </r>
  <r>
    <x v="128"/>
    <x v="4"/>
    <n v="2026"/>
    <s v="CP-18816"/>
    <x v="13"/>
    <x v="13"/>
    <s v="ค่าแรง-ยางเล็ก"/>
    <s v="ไม่กำหนด"/>
    <s v="CS.8256905/053"/>
    <s v="คุณ ธนะวัชต์ จิตต์เนื่อง"/>
    <s v="C10"/>
    <n v="4"/>
    <n v="50"/>
    <n v="0"/>
    <s v=" "/>
    <n v="186.92"/>
    <n v="13.08"/>
    <n v="200"/>
    <s v="CP03N"/>
    <x v="1"/>
  </r>
  <r>
    <x v="128"/>
    <x v="4"/>
    <n v="2026"/>
    <s v="CP-07383"/>
    <x v="13"/>
    <x v="13"/>
    <s v="ค่าแรง-ยางเล็ก"/>
    <s v="ไม่กำหนด"/>
    <s v="CS.8256905/054"/>
    <s v="คุณ ทนงศักดิ์  ไส้เพี้ย"/>
    <s v="BYเล็ก"/>
    <n v="4"/>
    <n v="50"/>
    <n v="0"/>
    <s v=" "/>
    <n v="186.92"/>
    <n v="13.08"/>
    <n v="200"/>
    <s v="CP03N"/>
    <x v="1"/>
  </r>
  <r>
    <x v="128"/>
    <x v="4"/>
    <n v="2026"/>
    <s v="CP-18817"/>
    <x v="1127"/>
    <x v="1127"/>
    <s v="อะไหล่ยางเล็ก"/>
    <s v="ไม่กำหนด"/>
    <s v="CS.8256905/055"/>
    <s v="ห้างหุ้นส่วนจำกัดไฮเทคโนโลจี ซิสเต็ม"/>
    <s v="C10"/>
    <n v="1"/>
    <n v="1790"/>
    <n v="0"/>
    <s v=" "/>
    <n v="1672.9"/>
    <n v="117.1"/>
    <n v="1790"/>
    <s v="CP03A"/>
    <x v="1"/>
  </r>
  <r>
    <x v="128"/>
    <x v="4"/>
    <n v="2026"/>
    <s v="CP-18817"/>
    <x v="261"/>
    <x v="261"/>
    <s v="ค่าบริการ"/>
    <s v="ไม่กำหนด"/>
    <s v="CS.8256905/055"/>
    <s v="ห้างหุ้นส่วนจำกัดไฮเทคโนโลจี ซิสเต็ม"/>
    <s v="C10"/>
    <n v="1"/>
    <n v="250"/>
    <n v="0"/>
    <s v=" "/>
    <n v="233.64"/>
    <n v="16.36"/>
    <n v="250"/>
    <s v="CP03N"/>
    <x v="1"/>
  </r>
  <r>
    <x v="128"/>
    <x v="4"/>
    <n v="2026"/>
    <s v="CP-15603"/>
    <x v="3"/>
    <x v="3"/>
    <s v="ค่าบริการตั้งศูนย์-ยางเล็ก"/>
    <s v="ไม่กำหนด"/>
    <s v="CS.8256905/056"/>
    <s v="คุณ จักรกฤษ ยามรัก"/>
    <s v="BYเล็ก"/>
    <n v="1"/>
    <n v="400"/>
    <n v="0"/>
    <s v=" "/>
    <n v="373.83"/>
    <n v="26.17"/>
    <n v="400"/>
    <s v="CP03N"/>
    <x v="1"/>
  </r>
  <r>
    <x v="128"/>
    <x v="4"/>
    <n v="2026"/>
    <s v="CP-15597"/>
    <x v="1128"/>
    <x v="1128"/>
    <s v="อะไหล่ยางเล็ก"/>
    <s v="ไม่กำหนด"/>
    <s v="CS5256905/0011"/>
    <s v="บริษัท เพียวฟู้ดส์ จำกัด"/>
    <s v="C11"/>
    <n v="1"/>
    <n v="3320"/>
    <n v="300"/>
    <s v=" "/>
    <n v="2822.43"/>
    <n v="197.57"/>
    <n v="3020"/>
    <s v="CPA"/>
    <x v="3"/>
  </r>
  <r>
    <x v="128"/>
    <x v="4"/>
    <n v="2026"/>
    <s v="CP-15597"/>
    <x v="1129"/>
    <x v="1129"/>
    <s v="อะไหล่นอก ยางเล็ก"/>
    <s v="ไม่กำหนด"/>
    <s v="CS5256905/0011"/>
    <s v="บริษัท เพียวฟู้ดส์ จำกัด"/>
    <s v="C11"/>
    <n v="1"/>
    <n v="4600"/>
    <n v="230"/>
    <s v=" "/>
    <n v="4084.11"/>
    <n v="285.89"/>
    <n v="4370"/>
    <s v="CPA"/>
    <x v="3"/>
  </r>
  <r>
    <x v="128"/>
    <x v="4"/>
    <n v="2026"/>
    <s v="CP-15597"/>
    <x v="1130"/>
    <x v="1130"/>
    <s v="อะไหล่นอก ยางเล็ก"/>
    <s v="ไม่กำหนด"/>
    <s v="CS5256905/0011"/>
    <s v="บริษัท เพียวฟู้ดส์ จำกัด"/>
    <s v="C11"/>
    <n v="1"/>
    <n v="600"/>
    <n v="30"/>
    <s v=" "/>
    <n v="532.71"/>
    <n v="37.29"/>
    <n v="570"/>
    <s v="CPA"/>
    <x v="3"/>
  </r>
  <r>
    <x v="128"/>
    <x v="4"/>
    <n v="2026"/>
    <s v="CP-000002445"/>
    <x v="1131"/>
    <x v="1131"/>
    <s v="ยางเล็ก LingLong"/>
    <s v="LINGLONG ยางเล็ก"/>
    <s v="CS5256905/0012"/>
    <s v="คุณวีระ วิชิ"/>
    <s v="ท๊อป340"/>
    <n v="4"/>
    <n v="2650"/>
    <n v="2650"/>
    <s v=" "/>
    <n v="7429.91"/>
    <n v="520.09"/>
    <n v="7950"/>
    <s v="CPY26-M01"/>
    <x v="3"/>
  </r>
  <r>
    <x v="128"/>
    <x v="4"/>
    <n v="2026"/>
    <s v="CP-000002445"/>
    <x v="2"/>
    <x v="2"/>
    <s v="ค่าแรง-ยางเล็ก"/>
    <s v="ไม่กำหนด"/>
    <s v="CS5256905/0012"/>
    <s v="คุณวีระ วิชิ"/>
    <s v="ท๊อป340"/>
    <n v="4"/>
    <n v="120"/>
    <n v="0"/>
    <s v=" "/>
    <n v="0"/>
    <n v="0"/>
    <n v="0"/>
    <s v="CPN"/>
    <x v="3"/>
  </r>
  <r>
    <x v="128"/>
    <x v="4"/>
    <n v="2026"/>
    <s v="CP-000002445"/>
    <x v="3"/>
    <x v="3"/>
    <s v="ค่าบริการตั้งศูนย์-ยางเล็ก"/>
    <s v="ไม่กำหนด"/>
    <s v="CS5256905/0012"/>
    <s v="คุณวีระ วิชิ"/>
    <s v="ท๊อป340"/>
    <n v="1"/>
    <n v="400"/>
    <n v="0"/>
    <s v=" "/>
    <n v="0"/>
    <n v="0"/>
    <n v="0"/>
    <s v="CPN"/>
    <x v="3"/>
  </r>
  <r>
    <x v="128"/>
    <x v="4"/>
    <n v="2026"/>
    <s v="CP-15597"/>
    <x v="177"/>
    <x v="177"/>
    <s v="ค่าบริการ"/>
    <s v="ไม่กำหนด"/>
    <s v="CS5256905/0013"/>
    <s v="บริษัท เพียวฟู้ดส์ จำกัด"/>
    <s v="C11"/>
    <n v="1"/>
    <n v="800"/>
    <n v="75"/>
    <s v=" "/>
    <n v="677.57"/>
    <n v="47.43"/>
    <n v="725"/>
    <s v="CPN"/>
    <x v="3"/>
  </r>
  <r>
    <x v="128"/>
    <x v="4"/>
    <n v="2026"/>
    <s v="CP-000001889"/>
    <x v="117"/>
    <x v="117"/>
    <s v="ยางเล็ก BS"/>
    <s v="BSยางเล็ก"/>
    <s v="IV2256905/0041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6-M02"/>
    <x v="3"/>
  </r>
  <r>
    <x v="128"/>
    <x v="4"/>
    <n v="2026"/>
    <s v="CP-000001889"/>
    <x v="178"/>
    <x v="178"/>
    <s v="ยางเล็ก BS"/>
    <s v="BSยางเล็ก"/>
    <s v="IV2256905/0041"/>
    <s v="บริษัท น้องพร ฟู้ด อินดัสตรี้ส์ จำกัด  (สำนักงานใหญ่)"/>
    <s v="C11"/>
    <n v="1"/>
    <n v="4050"/>
    <n v="0"/>
    <s v=" "/>
    <n v="3785.05"/>
    <n v="264.95"/>
    <n v="4050"/>
    <s v="CPY26-M02"/>
    <x v="3"/>
  </r>
  <r>
    <x v="128"/>
    <x v="4"/>
    <n v="2026"/>
    <s v="CP-000001889"/>
    <x v="178"/>
    <x v="178"/>
    <s v="ยางเล็ก BS"/>
    <s v="BSยางเล็ก"/>
    <s v="IV2256905/0041"/>
    <s v="บริษัท น้องพร ฟู้ด อินดัสตรี้ส์ จำกัด  (สำนักงานใหญ่)"/>
    <s v="C11"/>
    <n v="1"/>
    <n v="4050"/>
    <n v="0"/>
    <s v=" "/>
    <n v="3785.05"/>
    <n v="264.95"/>
    <n v="4050"/>
    <s v="CPY26-M03"/>
    <x v="3"/>
  </r>
  <r>
    <x v="128"/>
    <x v="4"/>
    <n v="2026"/>
    <s v="CP-000001889"/>
    <x v="1"/>
    <x v="1"/>
    <s v="อะไหล่ยางเล็ก"/>
    <s v="อะไหล่นอก"/>
    <s v="IV2256905/0041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128"/>
    <x v="4"/>
    <n v="2026"/>
    <s v="CP-000001889"/>
    <x v="2"/>
    <x v="2"/>
    <s v="ค่าแรง-ยางเล็ก"/>
    <s v="ไม่กำหนด"/>
    <s v="IV2256905/0041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128"/>
    <x v="4"/>
    <n v="2026"/>
    <s v="CP-000001889"/>
    <x v="3"/>
    <x v="3"/>
    <s v="ค่าบริการตั้งศูนย์-ยางเล็ก"/>
    <s v="ไม่กำหนด"/>
    <s v="IV2256905/0041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128"/>
    <x v="4"/>
    <n v="2026"/>
    <s v="BTC-0000545"/>
    <x v="278"/>
    <x v="278"/>
    <s v="อะไหล่ยางใหญ่"/>
    <s v="ไม่กำหนด"/>
    <s v="IV2256905/0042"/>
    <s v="บริษัท เอ็นพี อินดัสเตรียล ซัพพลาย  จำกัด"/>
    <s v="C11"/>
    <n v="1"/>
    <n v="1190"/>
    <n v="0"/>
    <s v=" "/>
    <n v="1112.1500000000001"/>
    <n v="77.849999999999994"/>
    <n v="1190"/>
    <s v="CPA"/>
    <x v="3"/>
  </r>
  <r>
    <x v="128"/>
    <x v="4"/>
    <n v="2026"/>
    <s v="BTC-0000545"/>
    <x v="279"/>
    <x v="279"/>
    <s v="อะไหล่ยางใหญ่"/>
    <s v="ไม่กำหนด"/>
    <s v="IV2256905/0042"/>
    <s v="บริษัท เอ็นพี อินดัสเตรียล ซัพพลาย  จำกัด"/>
    <s v="C11"/>
    <n v="1"/>
    <n v="180"/>
    <n v="0"/>
    <s v=" "/>
    <n v="168.22"/>
    <n v="11.78"/>
    <n v="180"/>
    <s v="CPA"/>
    <x v="3"/>
  </r>
  <r>
    <x v="128"/>
    <x v="4"/>
    <n v="2026"/>
    <s v="BTC-0000545"/>
    <x v="31"/>
    <x v="31"/>
    <s v="อะไหล่ยางเล็ก"/>
    <s v="ไม่กำหนด"/>
    <s v="IV2256905/0042"/>
    <s v="บริษัท เอ็นพี อินดัสเตรียล ซัพพลาย  จำกัด"/>
    <s v="C11"/>
    <n v="1"/>
    <n v="240"/>
    <n v="0"/>
    <s v=" "/>
    <n v="224.3"/>
    <n v="15.7"/>
    <n v="240"/>
    <s v="CPA"/>
    <x v="3"/>
  </r>
  <r>
    <x v="128"/>
    <x v="4"/>
    <n v="2026"/>
    <s v="BTC-0000545"/>
    <x v="19"/>
    <x v="19"/>
    <s v="อะไหล่ยางเล็ก"/>
    <s v="ไม่กำหนด"/>
    <s v="IV2256905/0042"/>
    <s v="บริษัท เอ็นพี อินดัสเตรียล ซัพพลาย  จำกัด"/>
    <s v="C11"/>
    <n v="1"/>
    <n v="20"/>
    <n v="0"/>
    <s v=" "/>
    <n v="18.690000000000001"/>
    <n v="1.31"/>
    <n v="20"/>
    <s v="CPA"/>
    <x v="3"/>
  </r>
  <r>
    <x v="128"/>
    <x v="4"/>
    <n v="2026"/>
    <s v="BTC-0000545"/>
    <x v="33"/>
    <x v="33"/>
    <s v="อะไหล่ยางเล็ก"/>
    <s v="ไม่กำหนด"/>
    <s v="IV2256905/0042"/>
    <s v="บริษัท เอ็นพี อินดัสเตรียล ซัพพลาย  จำกัด"/>
    <s v="C11"/>
    <n v="1"/>
    <n v="300"/>
    <n v="0"/>
    <s v=" "/>
    <n v="280.37"/>
    <n v="19.63"/>
    <n v="300"/>
    <s v="CPA"/>
    <x v="3"/>
  </r>
  <r>
    <x v="128"/>
    <x v="4"/>
    <n v="2026"/>
    <s v="BTC-0000545"/>
    <x v="94"/>
    <x v="94"/>
    <s v="อะไหล่ยางเล็ก"/>
    <s v="ไม่กำหนด"/>
    <s v="IV2256905/0042"/>
    <s v="บริษัท เอ็นพี อินดัสเตรียล ซัพพลาย  จำกัด"/>
    <s v="C11"/>
    <n v="1"/>
    <n v="1665"/>
    <n v="83.25"/>
    <s v=" "/>
    <n v="1478.27"/>
    <n v="103.48"/>
    <n v="1581.75"/>
    <s v="CPA"/>
    <x v="3"/>
  </r>
  <r>
    <x v="128"/>
    <x v="4"/>
    <n v="2026"/>
    <s v="BTC-0000545"/>
    <x v="98"/>
    <x v="98"/>
    <s v="ค่าบริการ"/>
    <s v="ไม่กำหนด"/>
    <s v="IV2256905/0043"/>
    <s v="บริษัท เอ็นพี อินดัสเตรียล ซัพพลาย  จำกัด"/>
    <s v="C11"/>
    <n v="2"/>
    <n v="400"/>
    <n v="0"/>
    <s v=" "/>
    <n v="747.66"/>
    <n v="52.34"/>
    <n v="800"/>
    <s v="CPN"/>
    <x v="3"/>
  </r>
  <r>
    <x v="128"/>
    <x v="4"/>
    <n v="2026"/>
    <s v="CP-17056"/>
    <x v="3"/>
    <x v="3"/>
    <s v="ค่าบริการตั้งศูนย์-ยางเล็ก"/>
    <s v="ไม่กำหนด"/>
    <s v="IV2256905/004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28"/>
    <x v="4"/>
    <n v="2026"/>
    <s v="CP-000001462"/>
    <x v="145"/>
    <x v="145"/>
    <s v="อะไหล่ยางเล็ก"/>
    <s v="ไม่กำหนด"/>
    <s v="IV2256905/0045"/>
    <s v="บริษัท โปรดักซ์ เวิลด์ เซฟตี้ จำกัด (สำนักงานใหญ่)"/>
    <s v="C11"/>
    <n v="1"/>
    <n v="1380"/>
    <n v="0"/>
    <s v=" "/>
    <n v="1289.72"/>
    <n v="90.28"/>
    <n v="1380"/>
    <s v="CPA"/>
    <x v="3"/>
  </r>
  <r>
    <x v="128"/>
    <x v="4"/>
    <n v="2026"/>
    <s v="CP-000001462"/>
    <x v="150"/>
    <x v="150"/>
    <s v="อะไหล่ยางเล็ก"/>
    <s v="ไม่กำหนด"/>
    <s v="IV2256905/0045"/>
    <s v="บริษัท โปรดักซ์ เวิลด์ เซฟตี้ จำกัด (สำนักงานใหญ่)"/>
    <s v="C11"/>
    <n v="1"/>
    <n v="180"/>
    <n v="0"/>
    <s v=" "/>
    <n v="168.22"/>
    <n v="11.78"/>
    <n v="180"/>
    <s v="CPA"/>
    <x v="3"/>
  </r>
  <r>
    <x v="128"/>
    <x v="4"/>
    <n v="2026"/>
    <s v="CP-000001462"/>
    <x v="37"/>
    <x v="37"/>
    <s v="อะไหล่ยางเล็ก"/>
    <s v="ไม่กำหนด"/>
    <s v="IV2256905/0045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28"/>
    <x v="4"/>
    <n v="2026"/>
    <s v="CP-000001462"/>
    <x v="67"/>
    <x v="67"/>
    <s v="อะไหล่sac"/>
    <s v="ไม่กำหนด"/>
    <s v="IV2256905/0045"/>
    <s v="บริษัท โปรดักซ์ เวิลด์ เซฟตี้ จำกัด (สำนักงานใหญ่)"/>
    <s v="C11"/>
    <n v="1"/>
    <n v="520"/>
    <n v="0"/>
    <s v=" "/>
    <n v="485.98"/>
    <n v="34.020000000000003"/>
    <n v="520"/>
    <s v="CPA"/>
    <x v="3"/>
  </r>
  <r>
    <x v="128"/>
    <x v="4"/>
    <n v="2026"/>
    <s v="BTC-0000494"/>
    <x v="130"/>
    <x v="130"/>
    <s v="ยางเล็ก LingLong"/>
    <s v="LINGLONG ยางเล็ก"/>
    <s v="IV2256905/0046"/>
    <s v="บริษัท โปรทรัค ขนส่ง จำกัด"/>
    <s v="C11"/>
    <n v="2"/>
    <n v="2000"/>
    <n v="0"/>
    <s v=" "/>
    <n v="3738.32"/>
    <n v="261.68"/>
    <n v="4000"/>
    <s v="CPY26-M01"/>
    <x v="3"/>
  </r>
  <r>
    <x v="128"/>
    <x v="4"/>
    <n v="2026"/>
    <s v="BTC-0000494"/>
    <x v="207"/>
    <x v="207"/>
    <s v="ยางเล็ก ML"/>
    <s v="MLยางเล็ก"/>
    <s v="IV2256905/0046"/>
    <s v="บริษัท โปรทรัค ขนส่ง จำกัด"/>
    <s v="C11"/>
    <n v="1"/>
    <n v="5030"/>
    <n v="352.1"/>
    <s v=" "/>
    <n v="4371.87"/>
    <n v="306.02999999999997"/>
    <n v="4677.8999999999996"/>
    <s v="CPY26-M03"/>
    <x v="3"/>
  </r>
  <r>
    <x v="128"/>
    <x v="4"/>
    <n v="2026"/>
    <s v="BTC-0000494"/>
    <x v="1"/>
    <x v="1"/>
    <s v="อะไหล่ยางเล็ก"/>
    <s v="อะไหล่นอก"/>
    <s v="IV2256905/0046"/>
    <s v="บริษัท โปรทรัค ขนส่ง จำกัด"/>
    <s v="C11"/>
    <n v="2"/>
    <n v="60"/>
    <n v="0"/>
    <s v=" "/>
    <n v="0"/>
    <n v="0"/>
    <n v="0"/>
    <s v="CPA"/>
    <x v="3"/>
  </r>
  <r>
    <x v="128"/>
    <x v="4"/>
    <n v="2026"/>
    <s v="BTC-0000494"/>
    <x v="278"/>
    <x v="278"/>
    <s v="อะไหล่ยางใหญ่"/>
    <s v="ไม่กำหนด"/>
    <s v="IV2256905/0046"/>
    <s v="บริษัท โปรทรัค ขนส่ง จำกัด"/>
    <s v="C11"/>
    <n v="1"/>
    <n v="1190"/>
    <n v="0"/>
    <s v=" "/>
    <n v="1112.1500000000001"/>
    <n v="77.849999999999994"/>
    <n v="1190"/>
    <s v="CPA"/>
    <x v="3"/>
  </r>
  <r>
    <x v="128"/>
    <x v="4"/>
    <n v="2026"/>
    <s v="BTC-0000494"/>
    <x v="279"/>
    <x v="279"/>
    <s v="อะไหล่ยางใหญ่"/>
    <s v="ไม่กำหนด"/>
    <s v="IV2256905/0046"/>
    <s v="บริษัท โปรทรัค ขนส่ง จำกัด"/>
    <s v="C11"/>
    <n v="1"/>
    <n v="180"/>
    <n v="0"/>
    <s v=" "/>
    <n v="168.22"/>
    <n v="11.78"/>
    <n v="180"/>
    <s v="CPA"/>
    <x v="3"/>
  </r>
  <r>
    <x v="128"/>
    <x v="4"/>
    <n v="2026"/>
    <s v="BTC-0000494"/>
    <x v="31"/>
    <x v="31"/>
    <s v="อะไหล่ยางเล็ก"/>
    <s v="ไม่กำหนด"/>
    <s v="IV2256905/0046"/>
    <s v="บริษัท โปรทรัค ขนส่ง จำกัด"/>
    <s v="C11"/>
    <n v="1"/>
    <n v="240"/>
    <n v="0"/>
    <s v=" "/>
    <n v="224.3"/>
    <n v="15.7"/>
    <n v="240"/>
    <s v="CPA"/>
    <x v="3"/>
  </r>
  <r>
    <x v="128"/>
    <x v="4"/>
    <n v="2026"/>
    <s v="BTC-0000494"/>
    <x v="19"/>
    <x v="19"/>
    <s v="อะไหล่ยางเล็ก"/>
    <s v="ไม่กำหนด"/>
    <s v="IV2256905/0046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128"/>
    <x v="4"/>
    <n v="2026"/>
    <s v="BTC-0000494"/>
    <x v="94"/>
    <x v="94"/>
    <s v="อะไหล่ยางเล็ก"/>
    <s v="ไม่กำหนด"/>
    <s v="IV2256905/0046"/>
    <s v="บริษัท โปรทรัค ขนส่ง จำกัด"/>
    <s v="C11"/>
    <n v="1"/>
    <n v="1665"/>
    <n v="83.25"/>
    <s v=" "/>
    <n v="1478.27"/>
    <n v="103.48"/>
    <n v="1581.75"/>
    <s v="CPA"/>
    <x v="3"/>
  </r>
  <r>
    <x v="128"/>
    <x v="4"/>
    <n v="2026"/>
    <s v="BTC-0000494"/>
    <x v="216"/>
    <x v="216"/>
    <s v="อะไหล่ยางเล็ก"/>
    <s v="ไม่กำหนด"/>
    <s v="IV2256905/0046"/>
    <s v="บริษัท โปรทรัค ขนส่ง จำกัด"/>
    <s v="C11"/>
    <n v="1"/>
    <n v="35"/>
    <n v="0"/>
    <s v=" "/>
    <n v="32.71"/>
    <n v="2.29"/>
    <n v="35"/>
    <s v="CPA"/>
    <x v="3"/>
  </r>
  <r>
    <x v="128"/>
    <x v="4"/>
    <n v="2026"/>
    <s v="BTC-0000494"/>
    <x v="98"/>
    <x v="98"/>
    <s v="ค่าบริการ"/>
    <s v="ไม่กำหนด"/>
    <s v="IV2256905/0047"/>
    <s v="บริษัท โปรทรัค ขนส่ง จำกัด"/>
    <s v="C11"/>
    <n v="2"/>
    <n v="400"/>
    <n v="0"/>
    <s v=" "/>
    <n v="747.66"/>
    <n v="52.34"/>
    <n v="800"/>
    <s v="CPN"/>
    <x v="3"/>
  </r>
  <r>
    <x v="128"/>
    <x v="4"/>
    <n v="2026"/>
    <s v="CP-15076"/>
    <x v="207"/>
    <x v="207"/>
    <s v="ยางเล็ก ML"/>
    <s v="MLยางเล็ก"/>
    <s v="IV2256905/0048"/>
    <s v="บริษัท ทรัพย์แสนแก้ว ขนส่ง จำกัด"/>
    <s v="C11"/>
    <n v="2"/>
    <n v="5030"/>
    <n v="704.2"/>
    <s v=" "/>
    <n v="8743.74"/>
    <n v="612.05999999999995"/>
    <n v="9355.7999999999993"/>
    <s v="CPY26-M03"/>
    <x v="3"/>
  </r>
  <r>
    <x v="129"/>
    <x v="4"/>
    <n v="2026"/>
    <s v="CP-18820"/>
    <x v="200"/>
    <x v="200"/>
    <s v="ค่าบริการ"/>
    <s v="ไม่กำหนด"/>
    <s v="CS.2256905/019"/>
    <s v="คุณ สมชัย อิศิษฏ์ปรีชา"/>
    <s v="BB/พงษ์"/>
    <n v="1"/>
    <n v="500"/>
    <n v="0"/>
    <s v=" "/>
    <n v="467.29"/>
    <n v="32.71"/>
    <n v="500"/>
    <s v="CP04N"/>
    <x v="2"/>
  </r>
  <r>
    <x v="129"/>
    <x v="4"/>
    <n v="2026"/>
    <s v="CP-18820"/>
    <x v="3"/>
    <x v="3"/>
    <s v="ค่าบริการตั้งศูนย์-ยางเล็ก"/>
    <s v="ไม่กำหนด"/>
    <s v="CS.2256905/019"/>
    <s v="คุณ สมชัย อิศิษฏ์ปรีชา"/>
    <s v="BB/พงษ์"/>
    <n v="1"/>
    <n v="400"/>
    <n v="0"/>
    <s v=" "/>
    <n v="373.83"/>
    <n v="26.17"/>
    <n v="400"/>
    <s v="CP04N"/>
    <x v="2"/>
  </r>
  <r>
    <x v="129"/>
    <x v="4"/>
    <n v="2026"/>
    <s v="CP-18820"/>
    <x v="1132"/>
    <x v="1132"/>
    <s v="อะไหล่นอก ยางเล็ก"/>
    <s v="ไม่กำหนด"/>
    <s v="CS.2256905/019"/>
    <s v="คุณ สมชัย อิศิษฏ์ปรีชา"/>
    <s v="BB/พงษ์"/>
    <n v="2"/>
    <n v="2530"/>
    <n v="0"/>
    <s v=" "/>
    <n v="4728.97"/>
    <n v="331.03"/>
    <n v="5060"/>
    <s v="CP04A"/>
    <x v="2"/>
  </r>
  <r>
    <x v="129"/>
    <x v="4"/>
    <n v="2026"/>
    <s v="CP-18820"/>
    <x v="1133"/>
    <x v="1133"/>
    <s v="อะไหล่นอก ยางเล็ก"/>
    <s v="ไม่กำหนด"/>
    <s v="CS.2256905/019"/>
    <s v="คุณ สมชัย อิศิษฏ์ปรีชา"/>
    <s v="BB/พงษ์"/>
    <n v="2"/>
    <n v="460"/>
    <n v="0"/>
    <s v=" "/>
    <n v="859.81"/>
    <n v="60.19"/>
    <n v="920"/>
    <s v="CP04A"/>
    <x v="2"/>
  </r>
  <r>
    <x v="129"/>
    <x v="4"/>
    <n v="2026"/>
    <s v="CP-18820"/>
    <x v="1134"/>
    <x v="1134"/>
    <s v="อะไหล่นอก ยางเล็ก"/>
    <s v="ไม่กำหนด"/>
    <s v="CS.2256905/019"/>
    <s v="คุณ สมชัย อิศิษฏ์ปรีชา"/>
    <s v="BB/พงษ์"/>
    <n v="2"/>
    <n v="380"/>
    <n v="0"/>
    <s v=" "/>
    <n v="710.28"/>
    <n v="49.72"/>
    <n v="760"/>
    <s v="CP04A"/>
    <x v="2"/>
  </r>
  <r>
    <x v="129"/>
    <x v="4"/>
    <n v="2026"/>
    <s v="CP-18820"/>
    <x v="1135"/>
    <x v="1135"/>
    <s v="อะไหล่นอก ยางเล็ก"/>
    <s v="ไม่กำหนด"/>
    <s v="CS.2256905/019"/>
    <s v="คุณ สมชัย อิศิษฏ์ปรีชา"/>
    <s v="BB/พงษ์"/>
    <n v="2"/>
    <n v="390"/>
    <n v="0"/>
    <s v=" "/>
    <n v="728.97"/>
    <n v="51.03"/>
    <n v="780"/>
    <s v="CP04A"/>
    <x v="2"/>
  </r>
  <r>
    <x v="129"/>
    <x v="4"/>
    <n v="2026"/>
    <s v="CP-18820"/>
    <x v="1136"/>
    <x v="1136"/>
    <s v="อะไหล่นอก ยางเล็ก"/>
    <s v="ไม่กำหนด"/>
    <s v="CS.2256905/019"/>
    <s v="คุณ สมชัย อิศิษฏ์ปรีชา"/>
    <s v="BB/พงษ์"/>
    <n v="2"/>
    <n v="670"/>
    <n v="0"/>
    <s v=" "/>
    <n v="1252.3399999999999"/>
    <n v="87.66"/>
    <n v="1340"/>
    <s v="CP04A"/>
    <x v="2"/>
  </r>
  <r>
    <x v="129"/>
    <x v="4"/>
    <n v="2026"/>
    <s v="CP-15637"/>
    <x v="140"/>
    <x v="140"/>
    <s v="อะไหล่ยางเล็ก"/>
    <s v="ไม่กำหนด"/>
    <s v="CS.2256905/020"/>
    <s v="คุณเกษม ศรีนวล"/>
    <s v="BB/ปูน"/>
    <n v="1"/>
    <n v="1350"/>
    <n v="0"/>
    <s v=" "/>
    <n v="1261.68"/>
    <n v="88.32"/>
    <n v="1350"/>
    <s v="CP04A"/>
    <x v="2"/>
  </r>
  <r>
    <x v="129"/>
    <x v="4"/>
    <n v="2026"/>
    <s v="CP-15637"/>
    <x v="18"/>
    <x v="18"/>
    <s v="อะไหล่ยางเล็ก"/>
    <s v="ไม่กำหนด"/>
    <s v="CS.2256905/020"/>
    <s v="คุณเกษม ศรีนวล"/>
    <s v="BB/ปูน"/>
    <n v="1"/>
    <n v="250"/>
    <n v="0"/>
    <s v=" "/>
    <n v="0"/>
    <n v="0"/>
    <n v="0"/>
    <s v="CP04A"/>
    <x v="2"/>
  </r>
  <r>
    <x v="129"/>
    <x v="4"/>
    <n v="2026"/>
    <s v="CP-15637"/>
    <x v="19"/>
    <x v="19"/>
    <s v="อะไหล่ยางเล็ก"/>
    <s v="ไม่กำหนด"/>
    <s v="CS.2256905/020"/>
    <s v="คุณเกษม ศรีนวล"/>
    <s v="BB/ปูน"/>
    <n v="1"/>
    <n v="20"/>
    <n v="0"/>
    <s v=" "/>
    <n v="18.690000000000001"/>
    <n v="1.31"/>
    <n v="20"/>
    <s v="CP04A"/>
    <x v="2"/>
  </r>
  <r>
    <x v="129"/>
    <x v="4"/>
    <n v="2026"/>
    <s v="CP-15637"/>
    <x v="31"/>
    <x v="31"/>
    <s v="อะไหล่ยางเล็ก"/>
    <s v="ไม่กำหนด"/>
    <s v="CS.2256905/020"/>
    <s v="คุณเกษม ศรีนวล"/>
    <s v="BB/ปูน"/>
    <n v="1"/>
    <n v="240"/>
    <n v="0"/>
    <s v=" "/>
    <n v="224.3"/>
    <n v="15.7"/>
    <n v="240"/>
    <s v="CP04A"/>
    <x v="2"/>
  </r>
  <r>
    <x v="129"/>
    <x v="4"/>
    <n v="2026"/>
    <s v="CP-15637"/>
    <x v="373"/>
    <x v="373"/>
    <s v="น้ำมันเครื่อง"/>
    <s v="ไม่กำหนด"/>
    <s v="CS.2256905/020"/>
    <s v="คุณเกษม ศรีนวล"/>
    <s v="BB/ปูน"/>
    <n v="6"/>
    <n v="200"/>
    <n v="0"/>
    <s v=" "/>
    <n v="1121.5"/>
    <n v="78.5"/>
    <n v="1200"/>
    <s v="CP04A"/>
    <x v="2"/>
  </r>
  <r>
    <x v="129"/>
    <x v="4"/>
    <n v="2026"/>
    <s v="CP-15637"/>
    <x v="1137"/>
    <x v="1137"/>
    <s v="อะไหล่ยางเล็ก"/>
    <s v="ไม่กำหนด"/>
    <s v="CS.2256905/020"/>
    <s v="คุณเกษม ศรีนวล"/>
    <s v="BB/ปูน"/>
    <n v="1"/>
    <n v="1585"/>
    <n v="0"/>
    <s v=" "/>
    <n v="1481.31"/>
    <n v="103.69"/>
    <n v="1585"/>
    <s v="CP04A"/>
    <x v="2"/>
  </r>
  <r>
    <x v="129"/>
    <x v="4"/>
    <n v="2026"/>
    <s v="CP-15637"/>
    <x v="76"/>
    <x v="76"/>
    <s v="อะไหล่ยางเล็ก"/>
    <s v="ไม่กำหนด"/>
    <s v="CS.2256905/020"/>
    <s v="คุณเกษม ศรีนวล"/>
    <s v="BB/ปูน"/>
    <n v="2"/>
    <n v="385"/>
    <n v="0"/>
    <s v=" "/>
    <n v="719.63"/>
    <n v="50.37"/>
    <n v="770"/>
    <s v="CP04A"/>
    <x v="2"/>
  </r>
  <r>
    <x v="129"/>
    <x v="4"/>
    <n v="2026"/>
    <s v="CP-15637"/>
    <x v="84"/>
    <x v="84"/>
    <s v="อะไหล่ยางเล็ก"/>
    <s v="ไม่กำหนด"/>
    <s v="CS.2256905/020"/>
    <s v="คุณเกษม ศรีนวล"/>
    <s v="BB/ปูน"/>
    <n v="2"/>
    <n v="295"/>
    <n v="0"/>
    <s v=" "/>
    <n v="551.4"/>
    <n v="38.6"/>
    <n v="590"/>
    <s v="CP04A"/>
    <x v="2"/>
  </r>
  <r>
    <x v="129"/>
    <x v="4"/>
    <n v="2026"/>
    <s v="CP-15637"/>
    <x v="98"/>
    <x v="98"/>
    <s v="ค่าบริการ"/>
    <s v="ไม่กำหนด"/>
    <s v="CS.2256905/020"/>
    <s v="คุณเกษม ศรีนวล"/>
    <s v="BB/ปูน"/>
    <n v="2"/>
    <n v="400"/>
    <n v="0"/>
    <s v=" "/>
    <n v="747.66"/>
    <n v="52.34"/>
    <n v="800"/>
    <s v="CP04N"/>
    <x v="2"/>
  </r>
  <r>
    <x v="129"/>
    <x v="4"/>
    <n v="2026"/>
    <s v="CP-18822"/>
    <x v="1138"/>
    <x v="1138"/>
    <s v="ยางเล็ก LingLong"/>
    <s v="LINGLONG ยางเล็ก"/>
    <s v="CS.6256905/013"/>
    <s v="คุณกนกวรรณ หาญชัยชาญ"/>
    <s v="RP/ต่อ"/>
    <n v="1"/>
    <n v="2200"/>
    <n v="110"/>
    <s v=" "/>
    <n v="1953.27"/>
    <n v="136.72999999999999"/>
    <n v="2090"/>
    <s v="CP02Y26-M01"/>
    <x v="0"/>
  </r>
  <r>
    <x v="129"/>
    <x v="4"/>
    <n v="2026"/>
    <s v="CP-18822"/>
    <x v="1"/>
    <x v="1"/>
    <s v="อะไหล่ยางเล็ก"/>
    <s v="อะไหล่นอก"/>
    <s v="CS.6256905/013"/>
    <s v="คุณกนกวรรณ หาญชัยชาญ"/>
    <s v="RP/ต่อ"/>
    <n v="1"/>
    <n v="60"/>
    <n v="0"/>
    <s v=" "/>
    <n v="0"/>
    <n v="0"/>
    <n v="0"/>
    <s v="CP02A"/>
    <x v="0"/>
  </r>
  <r>
    <x v="129"/>
    <x v="4"/>
    <n v="2026"/>
    <s v="CP-18822"/>
    <x v="2"/>
    <x v="2"/>
    <s v="ค่าแรง-ยางเล็ก"/>
    <s v="ไม่กำหนด"/>
    <s v="CS.6256905/013"/>
    <s v="คุณกนกวรรณ หาญชัยชาญ"/>
    <s v="RP/ต่อ"/>
    <n v="1"/>
    <n v="120"/>
    <n v="0"/>
    <s v=" "/>
    <n v="0"/>
    <n v="0"/>
    <n v="0"/>
    <s v="CP02N"/>
    <x v="0"/>
  </r>
  <r>
    <x v="129"/>
    <x v="4"/>
    <n v="2026"/>
    <s v="CP-18811"/>
    <x v="1139"/>
    <x v="1139"/>
    <s v="ยางเล็ก BS"/>
    <s v="BSยางเล็ก"/>
    <s v="CS.6256905/014"/>
    <s v="คุณศิริวรรณ คำควรจำ"/>
    <s v="C13"/>
    <n v="4"/>
    <n v="9500"/>
    <n v="3000"/>
    <s v=" "/>
    <n v="32710.28"/>
    <n v="2289.7199999999998"/>
    <n v="35000"/>
    <s v="CP02Y26-M01"/>
    <x v="0"/>
  </r>
  <r>
    <x v="129"/>
    <x v="4"/>
    <n v="2026"/>
    <s v="CP-18811"/>
    <x v="1"/>
    <x v="1"/>
    <s v="อะไหล่ยางเล็ก"/>
    <s v="อะไหล่นอก"/>
    <s v="CS.6256905/014"/>
    <s v="คุณศิริวรรณ คำควรจำ"/>
    <s v="C13"/>
    <n v="4"/>
    <n v="60"/>
    <n v="0"/>
    <s v=" "/>
    <n v="0"/>
    <n v="0"/>
    <n v="0"/>
    <s v="CP02A"/>
    <x v="0"/>
  </r>
  <r>
    <x v="129"/>
    <x v="4"/>
    <n v="2026"/>
    <s v="CP-18811"/>
    <x v="25"/>
    <x v="25"/>
    <s v="ค่าแรง-ยางเล็ก"/>
    <s v="ไม่กำหนด"/>
    <s v="CS.6256905/014"/>
    <s v="คุณศิริวรรณ คำควรจำ"/>
    <s v="C13"/>
    <n v="4"/>
    <n v="150"/>
    <n v="0"/>
    <s v=" "/>
    <n v="0"/>
    <n v="0"/>
    <n v="0"/>
    <s v="CP02N"/>
    <x v="0"/>
  </r>
  <r>
    <x v="129"/>
    <x v="4"/>
    <n v="2026"/>
    <s v="CP-18811"/>
    <x v="26"/>
    <x v="26"/>
    <s v="ค่าบริการตั้งศูนย์-ยางเล็ก"/>
    <s v="ไม่กำหนด"/>
    <s v="CS.6256905/014"/>
    <s v="คุณศิริวรรณ คำควรจำ"/>
    <s v="C13"/>
    <n v="1"/>
    <n v="500"/>
    <n v="0"/>
    <s v=" "/>
    <n v="0"/>
    <n v="0"/>
    <n v="0"/>
    <s v="CP02N"/>
    <x v="0"/>
  </r>
  <r>
    <x v="129"/>
    <x v="4"/>
    <n v="2026"/>
    <s v="CP-18811"/>
    <x v="27"/>
    <x v="27"/>
    <s v="ของแจกของแถม"/>
    <s v="BSยางเล็ก"/>
    <s v="CS.6256905/014"/>
    <s v="คุณศิริวรรณ คำควรจำ"/>
    <s v="C13"/>
    <n v="1"/>
    <n v="1"/>
    <n v="0"/>
    <s v=" "/>
    <n v="0"/>
    <n v="0"/>
    <n v="0"/>
    <s v="CP02N"/>
    <x v="0"/>
  </r>
  <r>
    <x v="129"/>
    <x v="4"/>
    <n v="2026"/>
    <s v="CP-18818"/>
    <x v="2"/>
    <x v="2"/>
    <s v="ค่าแรง-ยางเล็ก"/>
    <s v="ไม่กำหนด"/>
    <s v="CS.8256905/057"/>
    <s v="คุณ อัครพร แพงดิ"/>
    <s v="BYเล็ก"/>
    <n v="4"/>
    <n v="120"/>
    <n v="0"/>
    <s v=" "/>
    <n v="448.6"/>
    <n v="31.4"/>
    <n v="480"/>
    <s v="CP03N"/>
    <x v="1"/>
  </r>
  <r>
    <x v="129"/>
    <x v="4"/>
    <n v="2026"/>
    <s v="CP-18819"/>
    <x v="3"/>
    <x v="3"/>
    <s v="ค่าบริการตั้งศูนย์-ยางเล็ก"/>
    <s v="ไม่กำหนด"/>
    <s v="CS.8256905/058"/>
    <s v="คุณ วัณชิกร คล้ายศร"/>
    <s v="BYเล็ก"/>
    <n v="1"/>
    <n v="400"/>
    <n v="0"/>
    <s v=" "/>
    <n v="373.83"/>
    <n v="26.17"/>
    <n v="400"/>
    <s v="CP03N"/>
    <x v="1"/>
  </r>
  <r>
    <x v="129"/>
    <x v="4"/>
    <n v="2026"/>
    <s v="CP-15315"/>
    <x v="65"/>
    <x v="65"/>
    <s v="อะไหล่ยางเล็ก"/>
    <s v="ไม่กำหนด"/>
    <s v="CS.8256905/059"/>
    <s v="คุณ อภิวัฒน์ ชาภัคดี"/>
    <s v="BYเล็ก"/>
    <n v="1"/>
    <n v="1650"/>
    <n v="0"/>
    <s v=" "/>
    <n v="1542.06"/>
    <n v="107.94"/>
    <n v="1650"/>
    <s v="CP03A"/>
    <x v="1"/>
  </r>
  <r>
    <x v="129"/>
    <x v="4"/>
    <n v="2026"/>
    <s v="CP-15315"/>
    <x v="514"/>
    <x v="514"/>
    <s v="อะไหล่ยางเล็ก"/>
    <s v="ไม่กำหนด"/>
    <s v="CS.8256905/059"/>
    <s v="คุณ อภิวัฒน์ ชาภัคดี"/>
    <s v="BYเล็ก"/>
    <n v="1"/>
    <n v="220"/>
    <n v="0"/>
    <s v=" "/>
    <n v="205.61"/>
    <n v="14.39"/>
    <n v="220"/>
    <s v="CP03A"/>
    <x v="1"/>
  </r>
  <r>
    <x v="129"/>
    <x v="4"/>
    <n v="2026"/>
    <s v="CP-15315"/>
    <x v="37"/>
    <x v="37"/>
    <s v="อะไหล่ยางเล็ก"/>
    <s v="ไม่กำหนด"/>
    <s v="CS.8256905/059"/>
    <s v="คุณ อภิวัฒน์ ชาภัคดี"/>
    <s v="BYเล็ก"/>
    <n v="1"/>
    <n v="20"/>
    <n v="0"/>
    <s v=" "/>
    <n v="18.690000000000001"/>
    <n v="1.31"/>
    <n v="20"/>
    <s v="CP03A"/>
    <x v="1"/>
  </r>
  <r>
    <x v="129"/>
    <x v="4"/>
    <n v="2026"/>
    <s v="CP-15315"/>
    <x v="72"/>
    <x v="72"/>
    <s v="อะไหล่ยางเล็ก"/>
    <s v="ไม่กำหนด"/>
    <s v="CS.8256905/059"/>
    <s v="คุณ อภิวัฒน์ ชาภัคดี"/>
    <s v="BYเล็ก"/>
    <n v="1"/>
    <n v="595"/>
    <n v="0"/>
    <s v=" "/>
    <n v="556.07000000000005"/>
    <n v="38.93"/>
    <n v="595"/>
    <s v="CP03A"/>
    <x v="1"/>
  </r>
  <r>
    <x v="129"/>
    <x v="4"/>
    <n v="2026"/>
    <s v="CP-13179"/>
    <x v="1140"/>
    <x v="1140"/>
    <s v="ยางเล็ก BS"/>
    <s v="BSยางเล็ก"/>
    <s v="CS.8256905/060"/>
    <s v="คุณ กุศชาติ  นาคะเวทิน"/>
    <s v="BYเล็ก"/>
    <n v="4"/>
    <n v="5650"/>
    <n v="2260"/>
    <s v=" "/>
    <n v="19009.349999999999"/>
    <n v="1330.65"/>
    <n v="20340"/>
    <s v="CP03Y26-M03"/>
    <x v="1"/>
  </r>
  <r>
    <x v="129"/>
    <x v="4"/>
    <n v="2026"/>
    <s v="CP-13179"/>
    <x v="1"/>
    <x v="1"/>
    <s v="อะไหล่ยางเล็ก"/>
    <s v="อะไหล่นอก"/>
    <s v="CS.8256905/060"/>
    <s v="คุณ กุศชาติ  นาคะเวทิน"/>
    <s v="BYเล็ก"/>
    <n v="4"/>
    <n v="60"/>
    <n v="0"/>
    <s v=" "/>
    <n v="0"/>
    <n v="0"/>
    <n v="0"/>
    <s v="CP03A"/>
    <x v="1"/>
  </r>
  <r>
    <x v="129"/>
    <x v="4"/>
    <n v="2026"/>
    <s v="CP-13179"/>
    <x v="2"/>
    <x v="2"/>
    <s v="ค่าแรง-ยางเล็ก"/>
    <s v="ไม่กำหนด"/>
    <s v="CS.8256905/060"/>
    <s v="คุณ กุศชาติ  นาคะเวทิน"/>
    <s v="BYเล็ก"/>
    <n v="4"/>
    <n v="120"/>
    <n v="0"/>
    <s v=" "/>
    <n v="0"/>
    <n v="0"/>
    <n v="0"/>
    <s v="CP03N"/>
    <x v="1"/>
  </r>
  <r>
    <x v="129"/>
    <x v="4"/>
    <n v="2026"/>
    <s v="CP-13179"/>
    <x v="3"/>
    <x v="3"/>
    <s v="ค่าบริการตั้งศูนย์-ยางเล็ก"/>
    <s v="ไม่กำหนด"/>
    <s v="CS.8256905/060"/>
    <s v="คุณ กุศชาติ  นาคะเวทิน"/>
    <s v="BYเล็ก"/>
    <n v="1"/>
    <n v="400"/>
    <n v="0"/>
    <s v=" "/>
    <n v="0"/>
    <n v="0"/>
    <n v="0"/>
    <s v="CP03N"/>
    <x v="1"/>
  </r>
  <r>
    <x v="129"/>
    <x v="4"/>
    <n v="2026"/>
    <s v="CP-13179"/>
    <x v="374"/>
    <x v="374"/>
    <s v="อะไหล่ยางเล็ก"/>
    <s v="ไม่กำหนด"/>
    <s v="CS.8256905/061"/>
    <s v="คุณ กุศชาติ  นาคะเวทิน"/>
    <s v="BYเล็ก"/>
    <n v="1"/>
    <n v="300"/>
    <n v="0"/>
    <s v=" "/>
    <n v="280.37"/>
    <n v="19.63"/>
    <n v="300"/>
    <s v="CP03A"/>
    <x v="1"/>
  </r>
  <r>
    <x v="129"/>
    <x v="4"/>
    <n v="2026"/>
    <s v="CP-13179"/>
    <x v="326"/>
    <x v="326"/>
    <s v="อะไหล่ยางเล็ก"/>
    <s v="ไม่กำหนด"/>
    <s v="CS.8256905/061"/>
    <s v="คุณ กุศชาติ  นาคะเวทิน"/>
    <s v="BYเล็ก"/>
    <n v="1"/>
    <n v="595"/>
    <n v="0"/>
    <s v=" "/>
    <n v="556.07000000000005"/>
    <n v="38.93"/>
    <n v="595"/>
    <s v="CP03A"/>
    <x v="1"/>
  </r>
  <r>
    <x v="129"/>
    <x v="4"/>
    <n v="2026"/>
    <s v="CP-18821"/>
    <x v="424"/>
    <x v="424"/>
    <s v="อะไหล่ยางเล็ก"/>
    <s v="ไม่กำหนด"/>
    <s v="CS.8256905/062"/>
    <s v="คุณ เทวฤทธิ์ กาหลง"/>
    <s v="BYเล็ก"/>
    <n v="1"/>
    <n v="1250"/>
    <n v="0"/>
    <s v=" "/>
    <n v="1168.22"/>
    <n v="81.78"/>
    <n v="1250"/>
    <s v="CP03A"/>
    <x v="1"/>
  </r>
  <r>
    <x v="129"/>
    <x v="4"/>
    <n v="2026"/>
    <s v="CP-18821"/>
    <x v="425"/>
    <x v="425"/>
    <s v="อะไหล่ยางเล็ก"/>
    <s v="ไม่กำหนด"/>
    <s v="CS.8256905/062"/>
    <s v="คุณ เทวฤทธิ์ กาหลง"/>
    <s v="BYเล็ก"/>
    <n v="1"/>
    <n v="330"/>
    <n v="0"/>
    <s v=" "/>
    <n v="0"/>
    <n v="0"/>
    <n v="0"/>
    <s v="CP03A"/>
    <x v="1"/>
  </r>
  <r>
    <x v="129"/>
    <x v="4"/>
    <n v="2026"/>
    <s v="CP-18821"/>
    <x v="81"/>
    <x v="81"/>
    <s v="อะไหล่ยางเล็ก"/>
    <s v="ไม่กำหนด"/>
    <s v="CS.8256905/062"/>
    <s v="คุณ เทวฤทธิ์ กาหลง"/>
    <s v="BYเล็ก"/>
    <n v="1"/>
    <n v="220"/>
    <n v="0"/>
    <s v=" "/>
    <n v="205.61"/>
    <n v="14.39"/>
    <n v="220"/>
    <s v="CP03A"/>
    <x v="1"/>
  </r>
  <r>
    <x v="129"/>
    <x v="4"/>
    <n v="2026"/>
    <s v="CP-18821"/>
    <x v="19"/>
    <x v="19"/>
    <s v="อะไหล่ยางเล็ก"/>
    <s v="ไม่กำหนด"/>
    <s v="CS.8256905/062"/>
    <s v="คุณ เทวฤทธิ์ กาหลง"/>
    <s v="BYเล็ก"/>
    <n v="1"/>
    <n v="20"/>
    <n v="0"/>
    <s v=" "/>
    <n v="18.690000000000001"/>
    <n v="1.31"/>
    <n v="20"/>
    <s v="CP03A"/>
    <x v="1"/>
  </r>
  <r>
    <x v="129"/>
    <x v="4"/>
    <n v="2026"/>
    <s v="CP-18821"/>
    <x v="72"/>
    <x v="72"/>
    <s v="อะไหล่ยางเล็ก"/>
    <s v="ไม่กำหนด"/>
    <s v="CS.8256905/062"/>
    <s v="คุณ เทวฤทธิ์ กาหลง"/>
    <s v="BYเล็ก"/>
    <n v="1"/>
    <n v="595"/>
    <n v="59.5"/>
    <s v=" "/>
    <n v="500.47"/>
    <n v="35.03"/>
    <n v="535.5"/>
    <s v="CP03A"/>
    <x v="1"/>
  </r>
  <r>
    <x v="129"/>
    <x v="4"/>
    <n v="2026"/>
    <s v="CP-18821"/>
    <x v="326"/>
    <x v="326"/>
    <s v="อะไหล่ยางเล็ก"/>
    <s v="ไม่กำหนด"/>
    <s v="CS.8256905/062"/>
    <s v="คุณ เทวฤทธิ์ กาหลง"/>
    <s v="BYเล็ก"/>
    <n v="1"/>
    <n v="595"/>
    <n v="59.5"/>
    <s v=" "/>
    <n v="500.47"/>
    <n v="35.03"/>
    <n v="535.5"/>
    <s v="CP03A"/>
    <x v="1"/>
  </r>
  <r>
    <x v="129"/>
    <x v="4"/>
    <n v="2026"/>
    <s v="CP-13939"/>
    <x v="13"/>
    <x v="13"/>
    <s v="ค่าแรง-ยางเล็ก"/>
    <s v="ไม่กำหนด"/>
    <s v="CS.8256905/063"/>
    <s v="คุณ อรรถดิตถ์ พรหมณีย์"/>
    <s v="BYเล็ก"/>
    <n v="4"/>
    <n v="50"/>
    <n v="0"/>
    <s v=" "/>
    <n v="186.92"/>
    <n v="13.08"/>
    <n v="200"/>
    <s v="CP03N"/>
    <x v="1"/>
  </r>
  <r>
    <x v="129"/>
    <x v="4"/>
    <n v="2026"/>
    <s v="CP-10261"/>
    <x v="38"/>
    <x v="38"/>
    <s v="อะไหล่ยางเล็ก"/>
    <s v="ไม่กำหนด"/>
    <s v="CS.8256905/064"/>
    <s v="คุณ นพดล จำนงค์รักษ์"/>
    <s v="BYเล็ก"/>
    <n v="1"/>
    <n v="1340"/>
    <n v="0"/>
    <s v=" "/>
    <n v="1252.3399999999999"/>
    <n v="87.66"/>
    <n v="1340"/>
    <s v="CP03A"/>
    <x v="1"/>
  </r>
  <r>
    <x v="129"/>
    <x v="4"/>
    <n v="2026"/>
    <s v="CP-10261"/>
    <x v="39"/>
    <x v="39"/>
    <s v="อะไหล่ยางเล็ก"/>
    <s v="ไม่กำหนด"/>
    <s v="CS.8256905/064"/>
    <s v="คุณ นพดล จำนงค์รักษ์"/>
    <s v="BYเล็ก"/>
    <n v="1"/>
    <n v="175"/>
    <n v="0"/>
    <s v=" "/>
    <n v="0"/>
    <n v="0"/>
    <n v="0"/>
    <s v="CP03A"/>
    <x v="1"/>
  </r>
  <r>
    <x v="129"/>
    <x v="4"/>
    <n v="2026"/>
    <s v="CP-10261"/>
    <x v="254"/>
    <x v="254"/>
    <s v="อะไหล่ยางเล็ก"/>
    <s v="ไม่กำหนด"/>
    <s v="CS.8256905/064"/>
    <s v="คุณ นพดล จำนงค์รักษ์"/>
    <s v="BYเล็ก"/>
    <n v="1"/>
    <n v="240"/>
    <n v="0"/>
    <s v=" "/>
    <n v="0"/>
    <n v="0"/>
    <n v="0"/>
    <s v="CP03A"/>
    <x v="1"/>
  </r>
  <r>
    <x v="129"/>
    <x v="4"/>
    <n v="2026"/>
    <s v="CP-10261"/>
    <x v="37"/>
    <x v="37"/>
    <s v="อะไหล่ยางเล็ก"/>
    <s v="ไม่กำหนด"/>
    <s v="CS.8256905/064"/>
    <s v="คุณ นพดล จำนงค์รักษ์"/>
    <s v="BYเล็ก"/>
    <n v="1"/>
    <n v="20"/>
    <n v="0"/>
    <s v=" "/>
    <n v="18.690000000000001"/>
    <n v="1.31"/>
    <n v="20"/>
    <s v="CP03A"/>
    <x v="1"/>
  </r>
  <r>
    <x v="129"/>
    <x v="4"/>
    <n v="2026"/>
    <s v="CP-14123"/>
    <x v="424"/>
    <x v="424"/>
    <s v="อะไหล่ยางเล็ก"/>
    <s v="ไม่กำหนด"/>
    <s v="CS.8256905/065"/>
    <s v="คุณ พรพรรณ พลเมืองดี"/>
    <s v="C10"/>
    <n v="1"/>
    <n v="1250"/>
    <n v="0"/>
    <s v=" "/>
    <n v="1168.22"/>
    <n v="81.78"/>
    <n v="1250"/>
    <s v="CP03A"/>
    <x v="1"/>
  </r>
  <r>
    <x v="129"/>
    <x v="4"/>
    <n v="2026"/>
    <s v="CP-14123"/>
    <x v="425"/>
    <x v="425"/>
    <s v="อะไหล่ยางเล็ก"/>
    <s v="ไม่กำหนด"/>
    <s v="CS.8256905/065"/>
    <s v="คุณ พรพรรณ พลเมืองดี"/>
    <s v="C10"/>
    <n v="1"/>
    <n v="330"/>
    <n v="0"/>
    <s v=" "/>
    <n v="0"/>
    <n v="0"/>
    <n v="0"/>
    <s v="CP03A"/>
    <x v="1"/>
  </r>
  <r>
    <x v="129"/>
    <x v="4"/>
    <n v="2026"/>
    <s v="CP-14123"/>
    <x v="31"/>
    <x v="31"/>
    <s v="อะไหล่ยางเล็ก"/>
    <s v="ไม่กำหนด"/>
    <s v="CS.8256905/065"/>
    <s v="คุณ พรพรรณ พลเมืองดี"/>
    <s v="C10"/>
    <n v="1"/>
    <n v="240"/>
    <n v="0"/>
    <s v=" "/>
    <n v="224.3"/>
    <n v="15.7"/>
    <n v="240"/>
    <s v="CP03A"/>
    <x v="1"/>
  </r>
  <r>
    <x v="129"/>
    <x v="4"/>
    <n v="2026"/>
    <s v="CP-14123"/>
    <x v="19"/>
    <x v="19"/>
    <s v="อะไหล่ยางเล็ก"/>
    <s v="ไม่กำหนด"/>
    <s v="CS.8256905/065"/>
    <s v="คุณ พรพรรณ พลเมืองดี"/>
    <s v="C10"/>
    <n v="1"/>
    <n v="20"/>
    <n v="0"/>
    <s v=" "/>
    <n v="18.690000000000001"/>
    <n v="1.31"/>
    <n v="20"/>
    <s v="CP03A"/>
    <x v="1"/>
  </r>
  <r>
    <x v="129"/>
    <x v="4"/>
    <n v="2026"/>
    <s v="CP-14123"/>
    <x v="374"/>
    <x v="374"/>
    <s v="อะไหล่ยางเล็ก"/>
    <s v="ไม่กำหนด"/>
    <s v="CS.8256905/065"/>
    <s v="คุณ พรพรรณ พลเมืองดี"/>
    <s v="C10"/>
    <n v="1"/>
    <n v="300"/>
    <n v="0"/>
    <s v=" "/>
    <n v="280.37"/>
    <n v="19.63"/>
    <n v="300"/>
    <s v="CP03A"/>
    <x v="1"/>
  </r>
  <r>
    <x v="129"/>
    <x v="4"/>
    <n v="2026"/>
    <s v="CP-17599"/>
    <x v="104"/>
    <x v="104"/>
    <s v="อะไหล่ยางเล็ก"/>
    <s v="ไม่กำหนด"/>
    <s v="CS.8256905/066"/>
    <s v="คุณ ยงยุทธ เณรถือธรรม"/>
    <s v="BYเล็ก"/>
    <n v="1"/>
    <n v="1650"/>
    <n v="0"/>
    <s v=" "/>
    <n v="1542.06"/>
    <n v="107.94"/>
    <n v="1650"/>
    <s v="CP03A"/>
    <x v="1"/>
  </r>
  <r>
    <x v="129"/>
    <x v="4"/>
    <n v="2026"/>
    <s v="CP-17599"/>
    <x v="10"/>
    <x v="10"/>
    <s v="อะไหล่ยางเล็ก"/>
    <s v="ไม่กำหนด"/>
    <s v="CS.8256905/066"/>
    <s v="คุณ ยงยุทธ เณรถือธรรม"/>
    <s v="BYเล็ก"/>
    <n v="1"/>
    <n v="220"/>
    <n v="0"/>
    <s v=" "/>
    <n v="205.61"/>
    <n v="14.39"/>
    <n v="220"/>
    <s v="CP03A"/>
    <x v="1"/>
  </r>
  <r>
    <x v="129"/>
    <x v="4"/>
    <n v="2026"/>
    <s v="CP-18824"/>
    <x v="5"/>
    <x v="5"/>
    <s v="ยางเล็ก DL"/>
    <s v="DUNLOP"/>
    <s v="CS.8256905/067"/>
    <s v="คุณ พิเชษฐ์ ยิ้มเลิศลักษณ์"/>
    <s v="BYเล็ก"/>
    <n v="4"/>
    <n v="3160"/>
    <n v="3160"/>
    <s v=" "/>
    <n v="8859.81"/>
    <n v="620.19000000000005"/>
    <n v="9480"/>
    <s v="CP03Y26-M01"/>
    <x v="1"/>
  </r>
  <r>
    <x v="129"/>
    <x v="4"/>
    <n v="2026"/>
    <s v="CP-18824"/>
    <x v="1"/>
    <x v="1"/>
    <s v="อะไหล่ยางเล็ก"/>
    <s v="อะไหล่นอก"/>
    <s v="CS.8256905/067"/>
    <s v="คุณ พิเชษฐ์ ยิ้มเลิศลักษณ์"/>
    <s v="BYเล็ก"/>
    <n v="4"/>
    <n v="60"/>
    <n v="0"/>
    <s v=" "/>
    <n v="0"/>
    <n v="0"/>
    <n v="0"/>
    <s v="CP03A"/>
    <x v="1"/>
  </r>
  <r>
    <x v="129"/>
    <x v="4"/>
    <n v="2026"/>
    <s v="CP-18824"/>
    <x v="2"/>
    <x v="2"/>
    <s v="ค่าแรง-ยางเล็ก"/>
    <s v="ไม่กำหนด"/>
    <s v="CS.8256905/067"/>
    <s v="คุณ พิเชษฐ์ ยิ้มเลิศลักษณ์"/>
    <s v="BYเล็ก"/>
    <n v="4"/>
    <n v="120"/>
    <n v="0"/>
    <s v=" "/>
    <n v="0"/>
    <n v="0"/>
    <n v="0"/>
    <s v="CP03N"/>
    <x v="1"/>
  </r>
  <r>
    <x v="129"/>
    <x v="4"/>
    <n v="2026"/>
    <s v="CP-18824"/>
    <x v="3"/>
    <x v="3"/>
    <s v="ค่าบริการตั้งศูนย์-ยางเล็ก"/>
    <s v="ไม่กำหนด"/>
    <s v="CS.8256905/067"/>
    <s v="คุณ พิเชษฐ์ ยิ้มเลิศลักษณ์"/>
    <s v="BYเล็ก"/>
    <n v="1"/>
    <n v="400"/>
    <n v="0"/>
    <s v=" "/>
    <n v="0"/>
    <n v="0"/>
    <n v="0"/>
    <s v="CP03N"/>
    <x v="1"/>
  </r>
  <r>
    <x v="129"/>
    <x v="4"/>
    <n v="2026"/>
    <s v="CP-18824"/>
    <x v="423"/>
    <x v="423"/>
    <s v="อะไหล่ยางเล็ก"/>
    <s v="ไม่กำหนด"/>
    <s v="CS.8256905/067"/>
    <s v="คุณ พิเชษฐ์ ยิ้มเลิศลักษณ์"/>
    <s v="BYเล็ก"/>
    <n v="1"/>
    <n v="290"/>
    <n v="0"/>
    <s v=" "/>
    <n v="271.02999999999997"/>
    <n v="18.97"/>
    <n v="290"/>
    <s v="CP03A"/>
    <x v="1"/>
  </r>
  <r>
    <x v="129"/>
    <x v="4"/>
    <n v="2026"/>
    <s v="CP-18824"/>
    <x v="422"/>
    <x v="422"/>
    <s v="อะไหล่ยางเล็ก"/>
    <s v="ไม่กำหนด"/>
    <s v="CS.8256905/067"/>
    <s v="คุณ พิเชษฐ์ ยิ้มเลิศลักษณ์"/>
    <s v="BYเล็ก"/>
    <n v="1"/>
    <n v="290"/>
    <n v="0"/>
    <s v=" "/>
    <n v="271.02999999999997"/>
    <n v="18.97"/>
    <n v="290"/>
    <s v="CP03A"/>
    <x v="1"/>
  </r>
  <r>
    <x v="129"/>
    <x v="4"/>
    <n v="2026"/>
    <s v="CP-11819"/>
    <x v="38"/>
    <x v="38"/>
    <s v="อะไหล่ยางเล็ก"/>
    <s v="ไม่กำหนด"/>
    <s v="S.5256905/0006"/>
    <s v="บริษัท เจ.ที.แพ็ค ออฟ ฟู้ดส์ จำกัด"/>
    <s v="BYฟิมล์/พต"/>
    <n v="1"/>
    <n v="1340"/>
    <n v="190"/>
    <s v=" "/>
    <n v="1074.77"/>
    <n v="75.23"/>
    <n v="1150"/>
    <s v="CP03A"/>
    <x v="1"/>
  </r>
  <r>
    <x v="129"/>
    <x v="4"/>
    <n v="2026"/>
    <s v="CP-11819"/>
    <x v="39"/>
    <x v="39"/>
    <s v="อะไหล่ยางเล็ก"/>
    <s v="ไม่กำหนด"/>
    <s v="S.5256905/0006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29"/>
    <x v="4"/>
    <n v="2026"/>
    <s v="CP-11819"/>
    <x v="40"/>
    <x v="40"/>
    <s v="อะไหล่ยางเล็ก"/>
    <s v="ไม่กำหนด"/>
    <s v="S.5256905/0006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29"/>
    <x v="4"/>
    <n v="2026"/>
    <s v="CP-11819"/>
    <x v="37"/>
    <x v="37"/>
    <s v="อะไหล่ยางเล็ก"/>
    <s v="ไม่กำหนด"/>
    <s v="S.5256905/0006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29"/>
    <x v="4"/>
    <n v="2026"/>
    <s v="CP-11819"/>
    <x v="38"/>
    <x v="38"/>
    <s v="อะไหล่ยางเล็ก"/>
    <s v="ไม่กำหนด"/>
    <s v="S.5256905/0007"/>
    <s v="บริษัท เจ.ที.แพ็ค ออฟ ฟู้ดส์ จำกัด"/>
    <s v="BYเล็ก/พต"/>
    <n v="1"/>
    <n v="1340"/>
    <n v="190"/>
    <s v=" "/>
    <n v="1074.77"/>
    <n v="75.23"/>
    <n v="1150"/>
    <s v="CP03A"/>
    <x v="1"/>
  </r>
  <r>
    <x v="129"/>
    <x v="4"/>
    <n v="2026"/>
    <s v="CP-11819"/>
    <x v="39"/>
    <x v="39"/>
    <s v="อะไหล่ยางเล็ก"/>
    <s v="ไม่กำหนด"/>
    <s v="S.5256905/0007"/>
    <s v="บริษัท เจ.ที.แพ็ค ออฟ ฟู้ดส์ จำกัด"/>
    <s v="BYเล็ก/พต"/>
    <n v="1"/>
    <n v="175"/>
    <n v="0"/>
    <s v=" "/>
    <n v="0"/>
    <n v="0"/>
    <n v="0"/>
    <s v="CP03A"/>
    <x v="1"/>
  </r>
  <r>
    <x v="129"/>
    <x v="4"/>
    <n v="2026"/>
    <s v="CP-11819"/>
    <x v="195"/>
    <x v="195"/>
    <s v="อะไหล่ยางเล็ก"/>
    <s v="ไม่กำหนด"/>
    <s v="S.5256905/0007"/>
    <s v="บริษัท เจ.ที.แพ็ค ออฟ ฟู้ดส์ จำกัด"/>
    <s v="BYเล็ก/พต"/>
    <n v="1"/>
    <n v="260"/>
    <n v="0"/>
    <s v=" "/>
    <n v="0"/>
    <n v="0"/>
    <n v="0"/>
    <s v="CP03A"/>
    <x v="1"/>
  </r>
  <r>
    <x v="129"/>
    <x v="4"/>
    <n v="2026"/>
    <s v="CP-11819"/>
    <x v="37"/>
    <x v="37"/>
    <s v="อะไหล่ยางเล็ก"/>
    <s v="ไม่กำหนด"/>
    <s v="S.5256905/0007"/>
    <s v="บริษัท เจ.ที.แพ็ค ออฟ ฟู้ดส์ จำกัด"/>
    <s v="BYเล็ก/พต"/>
    <n v="1"/>
    <n v="20"/>
    <n v="0"/>
    <s v=" "/>
    <n v="18.690000000000001"/>
    <n v="1.31"/>
    <n v="20"/>
    <s v="CP03A"/>
    <x v="1"/>
  </r>
  <r>
    <x v="129"/>
    <x v="4"/>
    <n v="2026"/>
    <s v="CP-11819"/>
    <x v="163"/>
    <x v="163"/>
    <s v="อะไหล่ยางใหญ่"/>
    <s v="ไม่กำหนด"/>
    <s v="S.5256905/0007"/>
    <s v="บริษัท เจ.ที.แพ็ค ออฟ ฟู้ดส์ จำกัด"/>
    <s v="BYเล็ก/พต"/>
    <n v="4"/>
    <n v="180"/>
    <n v="0"/>
    <s v=" "/>
    <n v="672.9"/>
    <n v="47.1"/>
    <n v="720"/>
    <s v="CP03A"/>
    <x v="1"/>
  </r>
  <r>
    <x v="129"/>
    <x v="4"/>
    <n v="2026"/>
    <s v="CP-11819"/>
    <x v="163"/>
    <x v="163"/>
    <s v="อะไหล่ยางใหญ่"/>
    <s v="ไม่กำหนด"/>
    <s v="S.5256905/0007"/>
    <s v="บริษัท เจ.ที.แพ็ค ออฟ ฟู้ดส์ จำกัด"/>
    <s v="BYเล็ก/พต"/>
    <n v="3"/>
    <n v="180"/>
    <n v="0"/>
    <s v=" "/>
    <n v="504.67"/>
    <n v="35.33"/>
    <n v="540"/>
    <s v="CP03A"/>
    <x v="1"/>
  </r>
  <r>
    <x v="129"/>
    <x v="4"/>
    <n v="2026"/>
    <s v="CP-11819"/>
    <x v="85"/>
    <x v="85"/>
    <s v="อะไหล่ยางเล็ก"/>
    <s v="ไม่กำหนด"/>
    <s v="S.5256905/0007"/>
    <s v="บริษัท เจ.ที.แพ็ค ออฟ ฟู้ดส์ จำกัด"/>
    <s v="BYเล็ก/พต"/>
    <n v="2"/>
    <n v="520"/>
    <n v="0"/>
    <s v=" "/>
    <n v="971.96"/>
    <n v="68.040000000000006"/>
    <n v="1040"/>
    <s v="CP03A"/>
    <x v="1"/>
  </r>
  <r>
    <x v="129"/>
    <x v="4"/>
    <n v="2026"/>
    <s v="CP-11819"/>
    <x v="58"/>
    <x v="58"/>
    <s v="ค่าบริการ"/>
    <s v="ไม่กำหนด"/>
    <s v="S.5256905/0008"/>
    <s v="บริษัท เจ.ที.แพ็ค ออฟ ฟู้ดส์ จำกัด"/>
    <s v="BYเล็ก/พต"/>
    <n v="1"/>
    <n v="300"/>
    <n v="0"/>
    <s v=" "/>
    <n v="280.37"/>
    <n v="19.63"/>
    <n v="300"/>
    <s v="CP03N"/>
    <x v="1"/>
  </r>
  <r>
    <x v="129"/>
    <x v="4"/>
    <n v="2026"/>
    <s v="CP-11819"/>
    <x v="59"/>
    <x v="59"/>
    <s v="ค่าบริการ"/>
    <s v="ไม่กำหนด"/>
    <s v="S.5256905/0008"/>
    <s v="บริษัท เจ.ที.แพ็ค ออฟ ฟู้ดส์ จำกัด"/>
    <s v="BYเล็ก/พต"/>
    <n v="1"/>
    <n v="200"/>
    <n v="0"/>
    <s v=" "/>
    <n v="186.92"/>
    <n v="13.08"/>
    <n v="200"/>
    <s v="CP03N"/>
    <x v="1"/>
  </r>
  <r>
    <x v="129"/>
    <x v="4"/>
    <n v="2026"/>
    <s v="CP-11819"/>
    <x v="68"/>
    <x v="68"/>
    <s v="ค่าบริการ"/>
    <s v="ไม่กำหนด"/>
    <s v="S.5256905/0008"/>
    <s v="บริษัท เจ.ที.แพ็ค ออฟ ฟู้ดส์ จำกัด"/>
    <s v="BYเล็ก/พต"/>
    <n v="1"/>
    <n v="250"/>
    <n v="0"/>
    <s v=" "/>
    <n v="233.64"/>
    <n v="16.36"/>
    <n v="250"/>
    <s v="CP03N"/>
    <x v="1"/>
  </r>
  <r>
    <x v="130"/>
    <x v="4"/>
    <n v="2026"/>
    <s v="CP-10730"/>
    <x v="98"/>
    <x v="98"/>
    <s v="ค่าบริการ"/>
    <s v="ไม่กำหนด"/>
    <s v="CS.2256905/021"/>
    <s v="คุณ บรรณกิจ เรืองศรี"/>
    <s v="BB/พงษ์"/>
    <n v="4"/>
    <n v="400"/>
    <n v="0"/>
    <s v=" "/>
    <n v="1495.33"/>
    <n v="104.67"/>
    <n v="1600"/>
    <s v="CP04N"/>
    <x v="2"/>
  </r>
  <r>
    <x v="130"/>
    <x v="4"/>
    <n v="2026"/>
    <s v="CP-18825"/>
    <x v="79"/>
    <x v="79"/>
    <s v="ค่าบริการ"/>
    <s v="ไม่กำหนด"/>
    <s v="CS.2256905/022"/>
    <s v="คุณวริษฐ์ ปัญจาเกศวงศ์"/>
    <s v="BB/พงษ์"/>
    <n v="4"/>
    <n v="300"/>
    <n v="80"/>
    <s v=" "/>
    <n v="1046.73"/>
    <n v="73.27"/>
    <n v="1120"/>
    <s v="CP04A"/>
    <x v="2"/>
  </r>
  <r>
    <x v="130"/>
    <x v="4"/>
    <n v="2026"/>
    <s v="CP-18825"/>
    <x v="2"/>
    <x v="2"/>
    <s v="ค่าแรง-ยางเล็ก"/>
    <s v="ไม่กำหนด"/>
    <s v="CS.2256905/022"/>
    <s v="คุณวริษฐ์ ปัญจาเกศวงศ์"/>
    <s v="BB/พงษ์"/>
    <n v="4"/>
    <n v="120"/>
    <n v="0"/>
    <s v=" "/>
    <n v="448.6"/>
    <n v="31.4"/>
    <n v="480"/>
    <s v="CP04A"/>
    <x v="2"/>
  </r>
  <r>
    <x v="130"/>
    <x v="4"/>
    <n v="2026"/>
    <s v="CP-11665"/>
    <x v="70"/>
    <x v="70"/>
    <s v="อะไหล่ยางเล็ก"/>
    <s v="ไม่กำหนด"/>
    <s v="CS.8256905/068"/>
    <s v="คุณ ภัสศิกานต์  โอฬารเวช"/>
    <s v="C10"/>
    <n v="1"/>
    <n v="140"/>
    <n v="0"/>
    <s v=" "/>
    <n v="130.84"/>
    <n v="9.16"/>
    <n v="140"/>
    <s v="CP03A"/>
    <x v="1"/>
  </r>
  <r>
    <x v="130"/>
    <x v="4"/>
    <n v="2026"/>
    <s v="CP-18809"/>
    <x v="1141"/>
    <x v="1141"/>
    <s v="อะไหล่นอก ยางเล็ก"/>
    <s v="ไม่กำหนด"/>
    <s v="CS.8256905/069"/>
    <s v="บจก.เจอาร์ อิเลคทริค ดิเวลลอปเมนท์ (สำนักงานใหญ่)"/>
    <s v="C10"/>
    <n v="2"/>
    <n v="1250"/>
    <n v="0"/>
    <s v=" "/>
    <n v="2336.4499999999998"/>
    <n v="163.55000000000001"/>
    <n v="2500"/>
    <s v="CP03A"/>
    <x v="1"/>
  </r>
  <r>
    <x v="130"/>
    <x v="4"/>
    <n v="2026"/>
    <s v="CP-18809"/>
    <x v="1142"/>
    <x v="1142"/>
    <s v="อะไหล่นอก ยางเล็ก"/>
    <s v="ไม่กำหนด"/>
    <s v="CS.8256905/069"/>
    <s v="บจก.เจอาร์ อิเลคทริค ดิเวลลอปเมนท์ (สำนักงานใหญ่)"/>
    <s v="C10"/>
    <n v="2"/>
    <n v="1050"/>
    <n v="0"/>
    <s v=" "/>
    <n v="1962.62"/>
    <n v="137.38"/>
    <n v="2100"/>
    <s v="CP03A"/>
    <x v="1"/>
  </r>
  <r>
    <x v="130"/>
    <x v="4"/>
    <n v="2026"/>
    <s v="CP-18809"/>
    <x v="22"/>
    <x v="22"/>
    <s v="อะไหล่นอก ยางเล็ก"/>
    <s v="ไม่กำหนด"/>
    <s v="CS.8256905/069"/>
    <s v="บจก.เจอาร์ อิเลคทริค ดิเวลลอปเมนท์ (สำนักงานใหญ่)"/>
    <s v="C10"/>
    <n v="2"/>
    <n v="410"/>
    <n v="0"/>
    <s v=" "/>
    <n v="766.36"/>
    <n v="53.64"/>
    <n v="820"/>
    <s v="CP03A"/>
    <x v="1"/>
  </r>
  <r>
    <x v="130"/>
    <x v="4"/>
    <n v="2026"/>
    <s v="CP-18809"/>
    <x v="23"/>
    <x v="23"/>
    <s v="ค่าบริการ"/>
    <s v="ไม่กำหนด"/>
    <s v="CS.8256905/069"/>
    <s v="บจก.เจอาร์ อิเลคทริค ดิเวลลอปเมนท์ (สำนักงานใหญ่)"/>
    <s v="C10"/>
    <n v="2"/>
    <n v="300"/>
    <n v="0"/>
    <s v=" "/>
    <n v="560.75"/>
    <n v="39.25"/>
    <n v="600"/>
    <s v="CP03N"/>
    <x v="1"/>
  </r>
  <r>
    <x v="130"/>
    <x v="4"/>
    <n v="2026"/>
    <s v="CP-18809"/>
    <x v="3"/>
    <x v="3"/>
    <s v="ค่าบริการตั้งศูนย์-ยางเล็ก"/>
    <s v="ไม่กำหนด"/>
    <s v="CS.8256905/069"/>
    <s v="บจก.เจอาร์ อิเลคทริค ดิเวลลอปเมนท์ (สำนักงานใหญ่)"/>
    <s v="C10"/>
    <n v="1"/>
    <n v="400"/>
    <n v="0"/>
    <s v=" "/>
    <n v="373.83"/>
    <n v="26.17"/>
    <n v="400"/>
    <s v="CP03N"/>
    <x v="1"/>
  </r>
  <r>
    <x v="130"/>
    <x v="4"/>
    <n v="2026"/>
    <s v="CP-12018"/>
    <x v="13"/>
    <x v="13"/>
    <s v="ค่าแรง-ยางเล็ก"/>
    <s v="ไม่กำหนด"/>
    <s v="CS.8256905/070"/>
    <s v="คุณ นิศาชล อมรวุฒิโรจน์"/>
    <s v="C10"/>
    <n v="4"/>
    <n v="50"/>
    <n v="0"/>
    <s v=" "/>
    <n v="186.92"/>
    <n v="13.08"/>
    <n v="200"/>
    <s v="CP03N"/>
    <x v="1"/>
  </r>
  <r>
    <x v="130"/>
    <x v="4"/>
    <n v="2026"/>
    <s v="CP-000005362"/>
    <x v="65"/>
    <x v="65"/>
    <s v="อะไหล่ยางเล็ก"/>
    <s v="ไม่กำหนด"/>
    <s v="CS.8256905/071"/>
    <s v="คุณนวพรรษสรณ์ พงษ์พานิช"/>
    <s v="C10"/>
    <n v="1"/>
    <n v="1650"/>
    <n v="0"/>
    <s v=" "/>
    <n v="1542.06"/>
    <n v="107.94"/>
    <n v="1650"/>
    <s v="CP03A"/>
    <x v="1"/>
  </r>
  <r>
    <x v="130"/>
    <x v="4"/>
    <n v="2026"/>
    <s v="CP-000005362"/>
    <x v="556"/>
    <x v="556"/>
    <s v="อะไหล่ยางเล็ก"/>
    <s v="ไม่กำหนด"/>
    <s v="CS.8256905/071"/>
    <s v="คุณนวพรรษสรณ์ พงษ์พานิช"/>
    <s v="C10"/>
    <n v="1"/>
    <n v="220"/>
    <n v="0"/>
    <s v=" "/>
    <n v="205.61"/>
    <n v="14.39"/>
    <n v="220"/>
    <s v="CP03A"/>
    <x v="1"/>
  </r>
  <r>
    <x v="130"/>
    <x v="4"/>
    <n v="2026"/>
    <s v="CP-000005362"/>
    <x v="19"/>
    <x v="19"/>
    <s v="อะไหล่ยางเล็ก"/>
    <s v="ไม่กำหนด"/>
    <s v="CS.8256905/071"/>
    <s v="คุณนวพรรษสรณ์ พงษ์พานิช"/>
    <s v="C10"/>
    <n v="1"/>
    <n v="20"/>
    <n v="0"/>
    <s v=" "/>
    <n v="18.690000000000001"/>
    <n v="1.31"/>
    <n v="20"/>
    <s v="CP03A"/>
    <x v="1"/>
  </r>
  <r>
    <x v="130"/>
    <x v="4"/>
    <n v="2026"/>
    <s v="CP-18826"/>
    <x v="273"/>
    <x v="273"/>
    <s v="อะไหล่ยางเล็ก"/>
    <s v="ไม่กำหนด"/>
    <s v="CS.8256905/072"/>
    <s v="คุณ วุฒิพงศ์ พิทยรัตน์เสถียร"/>
    <s v="C10"/>
    <n v="1"/>
    <n v="310"/>
    <n v="0"/>
    <s v=" "/>
    <n v="289.72000000000003"/>
    <n v="20.28"/>
    <n v="310"/>
    <s v="CP03A"/>
    <x v="1"/>
  </r>
  <r>
    <x v="130"/>
    <x v="4"/>
    <n v="2026"/>
    <s v="CP-18826"/>
    <x v="764"/>
    <x v="764"/>
    <s v="อะไหล่ยางเล็ก"/>
    <s v="ไม่กำหนด"/>
    <s v="CS.8256905/072"/>
    <s v="คุณ วุฒิพงศ์ พิทยรัตน์เสถียร"/>
    <s v="C10"/>
    <n v="1"/>
    <n v="380"/>
    <n v="0"/>
    <s v=" "/>
    <n v="355.14"/>
    <n v="24.86"/>
    <n v="380"/>
    <s v="CP03A"/>
    <x v="1"/>
  </r>
  <r>
    <x v="130"/>
    <x v="4"/>
    <n v="2026"/>
    <s v="CP-18826"/>
    <x v="13"/>
    <x v="13"/>
    <s v="ค่าแรง-ยางเล็ก"/>
    <s v="ไม่กำหนด"/>
    <s v="CS.8256905/072"/>
    <s v="คุณ วุฒิพงศ์ พิทยรัตน์เสถียร"/>
    <s v="C10"/>
    <n v="4"/>
    <n v="50"/>
    <n v="0"/>
    <s v=" "/>
    <n v="186.92"/>
    <n v="13.08"/>
    <n v="200"/>
    <s v="CP03N"/>
    <x v="1"/>
  </r>
  <r>
    <x v="130"/>
    <x v="4"/>
    <n v="2026"/>
    <s v="BTC-0000461"/>
    <x v="167"/>
    <x v="167"/>
    <s v="อะไหล่ยางเล็ก"/>
    <s v="ไม่กำหนด"/>
    <s v="IV2256905/0049"/>
    <s v="บริษัท ทูโก โลจิสติกส์ จำกัด"/>
    <s v="C11"/>
    <n v="1"/>
    <n v="1250"/>
    <n v="62.5"/>
    <s v=" "/>
    <n v="1109.81"/>
    <n v="77.69"/>
    <n v="1187.5"/>
    <s v="CPA"/>
    <x v="3"/>
  </r>
  <r>
    <x v="130"/>
    <x v="4"/>
    <n v="2026"/>
    <s v="BTC-0000461"/>
    <x v="98"/>
    <x v="98"/>
    <s v="ค่าบริการ"/>
    <s v="ไม่กำหนด"/>
    <s v="IV2256905/0049"/>
    <s v="บริษัท ทูโก โลจิสติกส์ จำกัด"/>
    <s v="C11"/>
    <n v="2"/>
    <n v="400"/>
    <n v="0"/>
    <s v=" "/>
    <n v="747.66"/>
    <n v="52.34"/>
    <n v="800"/>
    <s v="CPN"/>
    <x v="3"/>
  </r>
  <r>
    <x v="130"/>
    <x v="4"/>
    <n v="2026"/>
    <s v="BTC-0000381"/>
    <x v="156"/>
    <x v="156"/>
    <s v="ยางเล็ก LingLong"/>
    <s v="LINGLONG ยางเล็ก"/>
    <s v="IV2256905/0050"/>
    <s v="บริษัท ไทย อควาเฟรช จำกัด"/>
    <s v="C11"/>
    <n v="2"/>
    <n v="2600"/>
    <n v="0"/>
    <s v=" "/>
    <n v="4859.8100000000004"/>
    <n v="340.19"/>
    <n v="5200"/>
    <s v="CPY26-M02"/>
    <x v="3"/>
  </r>
  <r>
    <x v="130"/>
    <x v="4"/>
    <n v="2026"/>
    <s v="BTC-0000381"/>
    <x v="1"/>
    <x v="1"/>
    <s v="อะไหล่ยางเล็ก"/>
    <s v="อะไหล่นอก"/>
    <s v="IV2256905/0050"/>
    <s v="บริษัท ไทย อควาเฟรช จำกัด"/>
    <s v="C11"/>
    <n v="2"/>
    <n v="60"/>
    <n v="0"/>
    <s v=" "/>
    <n v="0"/>
    <n v="0"/>
    <n v="0"/>
    <s v="CPA"/>
    <x v="3"/>
  </r>
  <r>
    <x v="130"/>
    <x v="4"/>
    <n v="2026"/>
    <s v="BTC-0000381"/>
    <x v="738"/>
    <x v="738"/>
    <s v="อะไหล่ยางเล็ก"/>
    <s v="ไม่กำหนด"/>
    <s v="IV2256905/0050"/>
    <s v="บริษัท ไทย อควาเฟรช จำกัด"/>
    <s v="C11"/>
    <n v="2"/>
    <n v="1260"/>
    <n v="126"/>
    <s v=" "/>
    <n v="2237.38"/>
    <n v="156.62"/>
    <n v="2394"/>
    <s v="CPA"/>
    <x v="3"/>
  </r>
  <r>
    <x v="130"/>
    <x v="4"/>
    <n v="2026"/>
    <s v="BTC-0000381"/>
    <x v="739"/>
    <x v="739"/>
    <s v="อะไหล่นอก ยางเล็ก"/>
    <s v="ไม่กำหนด"/>
    <s v="IV2256905/0050"/>
    <s v="บริษัท ไทย อควาเฟรช จำกัด"/>
    <s v="C11"/>
    <n v="2"/>
    <n v="200"/>
    <n v="0"/>
    <s v=" "/>
    <n v="373.83"/>
    <n v="26.17"/>
    <n v="400"/>
    <s v="CPA"/>
    <x v="3"/>
  </r>
  <r>
    <x v="130"/>
    <x v="4"/>
    <n v="2026"/>
    <s v="BTC-0000381"/>
    <x v="94"/>
    <x v="94"/>
    <s v="อะไหล่ยางเล็ก"/>
    <s v="ไม่กำหนด"/>
    <s v="IV2256905/0050"/>
    <s v="บริษัท ไทย อควาเฟรช จำกัด"/>
    <s v="C11"/>
    <n v="1"/>
    <n v="1665"/>
    <n v="83.25"/>
    <s v=" "/>
    <n v="1478.27"/>
    <n v="103.48"/>
    <n v="1581.75"/>
    <s v="CPA"/>
    <x v="3"/>
  </r>
  <r>
    <x v="130"/>
    <x v="4"/>
    <n v="2026"/>
    <s v="BTC-0000381"/>
    <x v="1112"/>
    <x v="1112"/>
    <s v="อะไหล่ยางเล็ก"/>
    <s v="ไม่กำหนด"/>
    <s v="IV2256905/0050"/>
    <s v="บริษัท ไทย อควาเฟรช จำกัด"/>
    <s v="C11"/>
    <n v="1"/>
    <n v="1800"/>
    <n v="90"/>
    <s v=" "/>
    <n v="1598.13"/>
    <n v="111.87"/>
    <n v="1710"/>
    <s v="CPA"/>
    <x v="3"/>
  </r>
  <r>
    <x v="130"/>
    <x v="4"/>
    <n v="2026"/>
    <s v="BTC-0000381"/>
    <x v="1113"/>
    <x v="1113"/>
    <s v="อะไหล่ยางเล็ก"/>
    <s v="ไม่กำหนด"/>
    <s v="IV2256905/0050"/>
    <s v="บริษัท ไทย อควาเฟรช จำกัด"/>
    <s v="C11"/>
    <n v="1"/>
    <n v="1800"/>
    <n v="90"/>
    <s v=" "/>
    <n v="1598.13"/>
    <n v="111.87"/>
    <n v="1710"/>
    <s v="CPA"/>
    <x v="3"/>
  </r>
  <r>
    <x v="130"/>
    <x v="4"/>
    <n v="2026"/>
    <s v="BTC-0000381"/>
    <x v="64"/>
    <x v="64"/>
    <s v="ค่าบริการ"/>
    <s v="ไม่กำหนด"/>
    <s v="IV2256905/0051"/>
    <s v="บริษัท ไทย อควาเฟรช จำกัด"/>
    <s v="C11"/>
    <n v="2"/>
    <n v="500"/>
    <n v="0"/>
    <s v=" "/>
    <n v="934.58"/>
    <n v="65.42"/>
    <n v="1000"/>
    <s v="CPN"/>
    <x v="3"/>
  </r>
  <r>
    <x v="130"/>
    <x v="4"/>
    <n v="2026"/>
    <s v="BTC-0000381"/>
    <x v="98"/>
    <x v="98"/>
    <s v="ค่าบริการ"/>
    <s v="ไม่กำหนด"/>
    <s v="IV2256905/0051"/>
    <s v="บริษัท ไทย อควาเฟรช จำกัด"/>
    <s v="C11"/>
    <n v="2"/>
    <n v="400"/>
    <n v="0"/>
    <s v=" "/>
    <n v="747.66"/>
    <n v="52.34"/>
    <n v="800"/>
    <s v="CPN"/>
    <x v="3"/>
  </r>
  <r>
    <x v="130"/>
    <x v="4"/>
    <n v="2026"/>
    <s v="BTC-0000381"/>
    <x v="25"/>
    <x v="25"/>
    <s v="ค่าแรง-ยางเล็ก"/>
    <s v="ไม่กำหนด"/>
    <s v="IV2256905/0051"/>
    <s v="บริษัท ไทย อควาเฟรช จำกัด"/>
    <s v="C11"/>
    <n v="2"/>
    <n v="150"/>
    <n v="0"/>
    <s v=" "/>
    <n v="0"/>
    <n v="0"/>
    <n v="0"/>
    <s v="CPN"/>
    <x v="3"/>
  </r>
  <r>
    <x v="130"/>
    <x v="4"/>
    <n v="2026"/>
    <s v="BTC-0000381"/>
    <x v="3"/>
    <x v="3"/>
    <s v="ค่าบริการตั้งศูนย์-ยางเล็ก"/>
    <s v="ไม่กำหนด"/>
    <s v="IV2256905/0051"/>
    <s v="บริษัท ไทย อควาเฟรช จำกัด"/>
    <s v="C11"/>
    <n v="1"/>
    <n v="400"/>
    <n v="0"/>
    <s v=" "/>
    <n v="0"/>
    <n v="0"/>
    <n v="0"/>
    <s v="CPN"/>
    <x v="3"/>
  </r>
  <r>
    <x v="130"/>
    <x v="4"/>
    <n v="2026"/>
    <s v="BTC-0000381"/>
    <x v="137"/>
    <x v="137"/>
    <s v="ยางเล็ก ML"/>
    <s v="MLยางเล็ก"/>
    <s v="IV2256905/0052"/>
    <s v="บริษัท ไทย อควาเฟรช จำกัด"/>
    <s v="C11"/>
    <n v="2"/>
    <n v="5510"/>
    <n v="771.4"/>
    <s v=" "/>
    <n v="9578.1299999999992"/>
    <n v="670.47"/>
    <n v="10248.6"/>
    <s v="CPY26-M03"/>
    <x v="3"/>
  </r>
  <r>
    <x v="130"/>
    <x v="4"/>
    <n v="2026"/>
    <s v="CP-000001462"/>
    <x v="117"/>
    <x v="117"/>
    <s v="ยางเล็ก BS"/>
    <s v="BSยางเล็ก"/>
    <s v="IV2256905/0053"/>
    <s v="บริษัท โปรดักซ์ เวิลด์ เซฟตี้ จำกัด (สำนักงานใหญ่)"/>
    <s v="C11"/>
    <n v="1"/>
    <n v="3490"/>
    <n v="174.5"/>
    <s v=" "/>
    <n v="3098.6"/>
    <n v="216.9"/>
    <n v="3315.5"/>
    <s v="CPY26-M02"/>
    <x v="3"/>
  </r>
  <r>
    <x v="130"/>
    <x v="4"/>
    <n v="2026"/>
    <s v="CP-000001462"/>
    <x v="1"/>
    <x v="1"/>
    <s v="อะไหล่ยางเล็ก"/>
    <s v="อะไหล่นอก"/>
    <s v="IV2256905/0053"/>
    <s v="บริษัท โปรดักซ์ เวิลด์ เซฟตี้ จำกัด (สำนักงานใหญ่)"/>
    <s v="C11"/>
    <n v="1"/>
    <n v="60"/>
    <n v="0"/>
    <s v=" "/>
    <n v="0"/>
    <n v="0"/>
    <n v="0"/>
    <s v="CPA"/>
    <x v="3"/>
  </r>
  <r>
    <x v="130"/>
    <x v="4"/>
    <n v="2026"/>
    <s v="CP-12222"/>
    <x v="1113"/>
    <x v="1113"/>
    <s v="อะไหล่ยางเล็ก"/>
    <s v="ไม่กำหนด"/>
    <s v="S.5256905/0009"/>
    <s v="บริษัท ธนายุตไอซ์ จำกัด"/>
    <s v="BYเล็ก/พต"/>
    <n v="1"/>
    <n v="1800"/>
    <n v="90"/>
    <s v=" "/>
    <n v="1598.13"/>
    <n v="111.87"/>
    <n v="1710"/>
    <s v="CP03A"/>
    <x v="1"/>
  </r>
  <r>
    <x v="130"/>
    <x v="4"/>
    <n v="2026"/>
    <s v="CP-12222"/>
    <x v="1112"/>
    <x v="1112"/>
    <s v="อะไหล่ยางเล็ก"/>
    <s v="ไม่กำหนด"/>
    <s v="S.5256905/0009"/>
    <s v="บริษัท ธนายุตไอซ์ จำกัด"/>
    <s v="BYเล็ก/พต"/>
    <n v="1"/>
    <n v="1800"/>
    <n v="90"/>
    <s v=" "/>
    <n v="1598.13"/>
    <n v="111.87"/>
    <n v="1710"/>
    <s v="CP03A"/>
    <x v="1"/>
  </r>
  <r>
    <x v="130"/>
    <x v="4"/>
    <n v="2026"/>
    <s v="CP-12222"/>
    <x v="1143"/>
    <x v="1143"/>
    <s v="อะไหล่ยางเล็ก"/>
    <s v="ไม่กำหนด"/>
    <s v="S.5256905/0009"/>
    <s v="บริษัท ธนายุตไอซ์ จำกัด"/>
    <s v="BYเล็ก/พต"/>
    <n v="2"/>
    <n v="780"/>
    <n v="78"/>
    <s v=" "/>
    <n v="1385.05"/>
    <n v="96.95"/>
    <n v="1482"/>
    <s v="CP03A"/>
    <x v="1"/>
  </r>
  <r>
    <x v="130"/>
    <x v="4"/>
    <n v="2026"/>
    <s v="CP-12222"/>
    <x v="200"/>
    <x v="200"/>
    <s v="ค่าบริการ"/>
    <s v="ไม่กำหนด"/>
    <s v="S.5256905/0009"/>
    <s v="บริษัท ธนายุตไอซ์ จำกัด"/>
    <s v="BYเล็ก/พต"/>
    <n v="1"/>
    <n v="500"/>
    <n v="0"/>
    <s v=" "/>
    <n v="467.29"/>
    <n v="32.71"/>
    <n v="500"/>
    <s v="CP03N"/>
    <x v="1"/>
  </r>
  <r>
    <x v="130"/>
    <x v="4"/>
    <n v="2026"/>
    <s v="CP-12222"/>
    <x v="342"/>
    <x v="342"/>
    <s v="ยางเล็ก DS"/>
    <s v="DSยางเล็ก"/>
    <s v="S.5256905/0009"/>
    <s v="บริษัท ธนายุตไอซ์ จำกัด"/>
    <s v="BYเล็ก/พต"/>
    <n v="2"/>
    <n v="2080"/>
    <n v="208"/>
    <s v=" "/>
    <n v="3693.46"/>
    <n v="258.54000000000002"/>
    <n v="3952"/>
    <s v="CP03Y26-M05"/>
    <x v="1"/>
  </r>
  <r>
    <x v="130"/>
    <x v="4"/>
    <n v="2026"/>
    <s v="CP-12222"/>
    <x v="1"/>
    <x v="1"/>
    <s v="อะไหล่ยางเล็ก"/>
    <s v="อะไหล่นอก"/>
    <s v="S.5256905/0009"/>
    <s v="บริษัท ธนายุตไอซ์ จำกัด"/>
    <s v="BYเล็ก/พต"/>
    <n v="2"/>
    <n v="60"/>
    <n v="0"/>
    <s v=" "/>
    <n v="0"/>
    <n v="0"/>
    <n v="0"/>
    <s v="CP03A"/>
    <x v="1"/>
  </r>
  <r>
    <x v="131"/>
    <x v="4"/>
    <n v="2026"/>
    <s v="CP-11716"/>
    <x v="13"/>
    <x v="13"/>
    <s v="ค่าแรง-ยางเล็ก"/>
    <s v="ไม่กำหนด"/>
    <s v="CS.2256905/023"/>
    <s v="คุณ กาญจนศักดิ์ ที่รักษ์"/>
    <s v="BB/พงษ์"/>
    <n v="4"/>
    <n v="50"/>
    <n v="0"/>
    <s v=" "/>
    <n v="186.92"/>
    <n v="13.08"/>
    <n v="200"/>
    <s v="CP04A"/>
    <x v="2"/>
  </r>
  <r>
    <x v="131"/>
    <x v="4"/>
    <n v="2026"/>
    <s v="CP-18827"/>
    <x v="26"/>
    <x v="26"/>
    <s v="ค่าบริการตั้งศูนย์-ยางเล็ก"/>
    <s v="ไม่กำหนด"/>
    <s v="CS.8256905/073"/>
    <s v="คุณ ชนะ ต่างสี"/>
    <s v="C10"/>
    <n v="1"/>
    <n v="500"/>
    <n v="50"/>
    <s v=" "/>
    <n v="420.56"/>
    <n v="29.44"/>
    <n v="450"/>
    <s v="CP03N"/>
    <x v="1"/>
  </r>
  <r>
    <x v="131"/>
    <x v="4"/>
    <n v="2026"/>
    <s v="CP-05667"/>
    <x v="140"/>
    <x v="140"/>
    <s v="อะไหล่ยางเล็ก"/>
    <s v="ไม่กำหนด"/>
    <s v="CS.8256905/074"/>
    <s v="บริษัท โมเดิร์น บ๊อกซ์ จำกัด (สำนักงานใหญ่)"/>
    <s v="C10"/>
    <n v="1"/>
    <n v="1350"/>
    <n v="0"/>
    <s v=" "/>
    <n v="1261.68"/>
    <n v="88.32"/>
    <n v="1350"/>
    <s v="CP03A"/>
    <x v="1"/>
  </r>
  <r>
    <x v="131"/>
    <x v="4"/>
    <n v="2026"/>
    <s v="CP-05667"/>
    <x v="18"/>
    <x v="18"/>
    <s v="อะไหล่ยางเล็ก"/>
    <s v="ไม่กำหนด"/>
    <s v="CS.8256905/074"/>
    <s v="บริษัท โมเดิร์น บ๊อกซ์ จำกัด (สำนักงานใหญ่)"/>
    <s v="C10"/>
    <n v="1"/>
    <n v="250"/>
    <n v="0"/>
    <s v=" "/>
    <n v="233.64"/>
    <n v="16.36"/>
    <n v="250"/>
    <s v="CP03A"/>
    <x v="1"/>
  </r>
  <r>
    <x v="131"/>
    <x v="4"/>
    <n v="2026"/>
    <s v="CP-05667"/>
    <x v="18"/>
    <x v="18"/>
    <s v="อะไหล่ยางเล็ก"/>
    <s v="ไม่กำหนด"/>
    <s v="CS.8256905/074"/>
    <s v="บริษัท โมเดิร์น บ๊อกซ์ จำกัด (สำนักงานใหญ่)"/>
    <s v="C10"/>
    <n v="1"/>
    <n v="250"/>
    <n v="0"/>
    <s v=" "/>
    <n v="0"/>
    <n v="0"/>
    <n v="0"/>
    <s v="CP03A"/>
    <x v="1"/>
  </r>
  <r>
    <x v="131"/>
    <x v="4"/>
    <n v="2026"/>
    <s v="CP-05667"/>
    <x v="31"/>
    <x v="31"/>
    <s v="อะไหล่ยางเล็ก"/>
    <s v="ไม่กำหนด"/>
    <s v="CS.8256905/074"/>
    <s v="บริษัท โมเดิร์น บ๊อกซ์ จำกัด (สำนักงานใหญ่)"/>
    <s v="C10"/>
    <n v="1"/>
    <n v="240"/>
    <n v="0"/>
    <s v=" "/>
    <n v="224.3"/>
    <n v="15.7"/>
    <n v="240"/>
    <s v="CP03A"/>
    <x v="1"/>
  </r>
  <r>
    <x v="131"/>
    <x v="4"/>
    <n v="2026"/>
    <s v="CP-05667"/>
    <x v="19"/>
    <x v="19"/>
    <s v="อะไหล่ยางเล็ก"/>
    <s v="ไม่กำหนด"/>
    <s v="CS.8256905/074"/>
    <s v="บริษัท โมเดิร์น บ๊อกซ์ จำกัด (สำนักงานใหญ่)"/>
    <s v="C10"/>
    <n v="1"/>
    <n v="20"/>
    <n v="0"/>
    <s v=" "/>
    <n v="18.690000000000001"/>
    <n v="1.31"/>
    <n v="20"/>
    <s v="CP03A"/>
    <x v="1"/>
  </r>
  <r>
    <x v="131"/>
    <x v="4"/>
    <n v="2026"/>
    <s v="CP-12751"/>
    <x v="38"/>
    <x v="38"/>
    <s v="อะไหล่ยางเล็ก"/>
    <s v="ไม่กำหนด"/>
    <s v="CS.8256905/075"/>
    <s v="คุณ ชานนท์ ชื่นแขก"/>
    <s v="C10"/>
    <n v="1"/>
    <n v="1340"/>
    <n v="0"/>
    <s v=" "/>
    <n v="1252.3399999999999"/>
    <n v="87.66"/>
    <n v="1340"/>
    <s v="CP03A"/>
    <x v="1"/>
  </r>
  <r>
    <x v="131"/>
    <x v="4"/>
    <n v="2026"/>
    <s v="CP-12751"/>
    <x v="39"/>
    <x v="39"/>
    <s v="อะไหล่ยางเล็ก"/>
    <s v="ไม่กำหนด"/>
    <s v="CS.8256905/075"/>
    <s v="คุณ ชานนท์ ชื่นแขก"/>
    <s v="C10"/>
    <n v="1"/>
    <n v="175"/>
    <n v="0"/>
    <s v=" "/>
    <n v="0"/>
    <n v="0"/>
    <n v="0"/>
    <s v="CP03A"/>
    <x v="1"/>
  </r>
  <r>
    <x v="131"/>
    <x v="4"/>
    <n v="2026"/>
    <s v="CP-12751"/>
    <x v="17"/>
    <x v="17"/>
    <s v="อะไหล่ยางเล็ก"/>
    <s v="ไม่กำหนด"/>
    <s v="CS.8256905/075"/>
    <s v="คุณ ชานนท์ ชื่นแขก"/>
    <s v="C10"/>
    <n v="1"/>
    <n v="240"/>
    <n v="0"/>
    <s v=" "/>
    <n v="0"/>
    <n v="0"/>
    <n v="0"/>
    <s v="CP03A"/>
    <x v="1"/>
  </r>
  <r>
    <x v="131"/>
    <x v="4"/>
    <n v="2026"/>
    <s v="CP-12751"/>
    <x v="19"/>
    <x v="19"/>
    <s v="อะไหล่ยางเล็ก"/>
    <s v="ไม่กำหนด"/>
    <s v="CS.8256905/075"/>
    <s v="คุณ ชานนท์ ชื่นแขก"/>
    <s v="C10"/>
    <n v="1"/>
    <n v="20"/>
    <n v="0"/>
    <s v=" "/>
    <n v="18.690000000000001"/>
    <n v="1.31"/>
    <n v="20"/>
    <s v="CP03A"/>
    <x v="1"/>
  </r>
  <r>
    <x v="131"/>
    <x v="4"/>
    <n v="2026"/>
    <s v="CP-16101"/>
    <x v="36"/>
    <x v="36"/>
    <s v="อะไหล่ยางเล็ก"/>
    <s v="ไม่กำหนด"/>
    <s v="CS.8256905/076"/>
    <s v="คุณ วรวุฒิ โยงรัมย์"/>
    <s v="BYเล็ก"/>
    <n v="1"/>
    <n v="1250"/>
    <n v="0"/>
    <s v=" "/>
    <n v="1168.22"/>
    <n v="81.78"/>
    <n v="1250"/>
    <s v="CP03A"/>
    <x v="1"/>
  </r>
  <r>
    <x v="131"/>
    <x v="4"/>
    <n v="2026"/>
    <s v="CP-16101"/>
    <x v="556"/>
    <x v="556"/>
    <s v="อะไหล่ยางเล็ก"/>
    <s v="ไม่กำหนด"/>
    <s v="CS.8256905/076"/>
    <s v="คุณ วรวุฒิ โยงรัมย์"/>
    <s v="BYเล็ก"/>
    <n v="1"/>
    <n v="220"/>
    <n v="0"/>
    <s v=" "/>
    <n v="205.61"/>
    <n v="14.39"/>
    <n v="220"/>
    <s v="CP03A"/>
    <x v="1"/>
  </r>
  <r>
    <x v="131"/>
    <x v="4"/>
    <n v="2026"/>
    <s v="CP-16101"/>
    <x v="19"/>
    <x v="19"/>
    <s v="อะไหล่ยางเล็ก"/>
    <s v="ไม่กำหนด"/>
    <s v="CS.8256905/076"/>
    <s v="คุณ วรวุฒิ โยงรัมย์"/>
    <s v="BYเล็ก"/>
    <n v="1"/>
    <n v="20"/>
    <n v="0"/>
    <s v=" "/>
    <n v="18.690000000000001"/>
    <n v="1.31"/>
    <n v="20"/>
    <s v="CP03A"/>
    <x v="1"/>
  </r>
  <r>
    <x v="131"/>
    <x v="4"/>
    <n v="2026"/>
    <s v="CP-07667"/>
    <x v="509"/>
    <x v="509"/>
    <s v="อะไหล่ยางเล็ก"/>
    <s v="ไม่กำหนด"/>
    <s v="CS5256905/0014"/>
    <s v="คุณธนากร สงวนนาม(ท๊อป)"/>
    <s v="C11"/>
    <n v="2"/>
    <n v="50"/>
    <n v="0"/>
    <s v=" "/>
    <n v="93.46"/>
    <n v="6.54"/>
    <n v="100"/>
    <s v="CPA"/>
    <x v="3"/>
  </r>
  <r>
    <x v="131"/>
    <x v="4"/>
    <n v="2026"/>
    <s v="CP-17166"/>
    <x v="156"/>
    <x v="156"/>
    <s v="ยางเล็ก LingLong"/>
    <s v="LINGLONG ยางเล็ก"/>
    <s v="CS5256905/0015"/>
    <s v="บริษัท ทเวนตี้โฟร์ ช้อปปิ้ง จำกัด (สำนักงานใหญ่)"/>
    <s v="หนึ่ง340"/>
    <n v="4"/>
    <n v="3000"/>
    <n v="0"/>
    <s v=" "/>
    <n v="11214.95"/>
    <n v="785.05"/>
    <n v="12000"/>
    <s v="CPY26-M02"/>
    <x v="3"/>
  </r>
  <r>
    <x v="131"/>
    <x v="4"/>
    <n v="2026"/>
    <s v="CP-17166"/>
    <x v="1"/>
    <x v="1"/>
    <s v="อะไหล่ยางเล็ก"/>
    <s v="อะไหล่นอก"/>
    <s v="CS5256905/0015"/>
    <s v="บริษัท ทเวนตี้โฟร์ ช้อปปิ้ง จำกัด (สำนักงานใหญ่)"/>
    <s v="หนึ่ง340"/>
    <n v="4"/>
    <n v="60"/>
    <n v="0"/>
    <s v=" "/>
    <n v="0"/>
    <n v="0"/>
    <n v="0"/>
    <s v="CPA"/>
    <x v="3"/>
  </r>
  <r>
    <x v="131"/>
    <x v="4"/>
    <n v="2026"/>
    <s v="CP-11132"/>
    <x v="128"/>
    <x v="128"/>
    <s v="อะไหล่ยางเล็ก"/>
    <s v="ไม่กำหนด"/>
    <s v="CS5256905/0016"/>
    <s v="คุณ ธนุพล หวังเกษม (ซา340)"/>
    <s v="ท๊อป340"/>
    <n v="1"/>
    <n v="250"/>
    <n v="0"/>
    <s v=" "/>
    <n v="233.64"/>
    <n v="16.36"/>
    <n v="250"/>
    <s v="CPA"/>
    <x v="3"/>
  </r>
  <r>
    <x v="131"/>
    <x v="4"/>
    <n v="2026"/>
    <s v="CP-11132"/>
    <x v="2"/>
    <x v="2"/>
    <s v="ค่าแรง-ยางเล็ก"/>
    <s v="ไม่กำหนด"/>
    <s v="CS5256905/0016"/>
    <s v="คุณ ธนุพล หวังเกษม (ซา340)"/>
    <s v="ท๊อป340"/>
    <n v="1"/>
    <n v="120"/>
    <n v="0"/>
    <s v=" "/>
    <n v="112.15"/>
    <n v="7.85"/>
    <n v="120"/>
    <s v="CPN"/>
    <x v="3"/>
  </r>
  <r>
    <x v="131"/>
    <x v="4"/>
    <n v="2026"/>
    <s v="CP-11132"/>
    <x v="1144"/>
    <x v="1144"/>
    <s v="อะไหล่ยางเล็ก"/>
    <s v="ไม่กำหนด"/>
    <s v="CS5256905/0017"/>
    <s v="คุณ ธนุพล หวังเกษม (ซา340)"/>
    <s v="ท๊อป340"/>
    <n v="1"/>
    <n v="250"/>
    <n v="0"/>
    <s v=" "/>
    <n v="233.64"/>
    <n v="16.36"/>
    <n v="250"/>
    <s v="CPA"/>
    <x v="3"/>
  </r>
  <r>
    <x v="131"/>
    <x v="4"/>
    <n v="2026"/>
    <s v="BTC-0000094"/>
    <x v="1145"/>
    <x v="1145"/>
    <s v="อะไหล่นอก ยางเล็ก"/>
    <s v="ไม่กำหนด"/>
    <s v="IV2256905/0054"/>
    <s v="บริษัท ซอยฮะอินเตอร์กรุ๊ป จำกัด สำนักงานใหญ่"/>
    <s v="C11"/>
    <n v="1"/>
    <n v="3700"/>
    <n v="0"/>
    <s v=" "/>
    <n v="3457.94"/>
    <n v="242.06"/>
    <n v="3700"/>
    <s v="CPA"/>
    <x v="3"/>
  </r>
  <r>
    <x v="131"/>
    <x v="4"/>
    <n v="2026"/>
    <s v="BTC-0000094"/>
    <x v="1146"/>
    <x v="1146"/>
    <s v="อะไหล่นอก ยางเล็ก"/>
    <s v="ไม่กำหนด"/>
    <s v="IV2256905/0054"/>
    <s v="บริษัท ซอยฮะอินเตอร์กรุ๊ป จำกัด สำนักงานใหญ่"/>
    <s v="C11"/>
    <n v="1"/>
    <n v="1500"/>
    <n v="0"/>
    <s v=" "/>
    <n v="1401.87"/>
    <n v="98.13"/>
    <n v="1500"/>
    <s v="CPA"/>
    <x v="3"/>
  </r>
  <r>
    <x v="131"/>
    <x v="4"/>
    <n v="2026"/>
    <s v="BTC-0000094"/>
    <x v="223"/>
    <x v="223"/>
    <s v="ค่าบริการ"/>
    <s v="ไม่กำหนด"/>
    <s v="IV2256905/0055"/>
    <s v="บริษัท ซอยฮะอินเตอร์กรุ๊ป จำกัด สำนักงานใหญ่"/>
    <s v="C11"/>
    <n v="1"/>
    <n v="1200"/>
    <n v="0"/>
    <s v=" "/>
    <n v="1121.5"/>
    <n v="78.5"/>
    <n v="1200"/>
    <s v="CPN"/>
    <x v="3"/>
  </r>
  <r>
    <x v="131"/>
    <x v="4"/>
    <n v="2026"/>
    <s v="CP-15049"/>
    <x v="137"/>
    <x v="137"/>
    <s v="ยางเล็ก ML"/>
    <s v="MLยางเล็ก"/>
    <s v="IV2256905/0056"/>
    <s v="บริษัท วิลลิเม็กซ์ จำกัด"/>
    <s v="C11"/>
    <n v="2"/>
    <n v="5510"/>
    <n v="551"/>
    <s v=" "/>
    <n v="9784.11"/>
    <n v="684.89"/>
    <n v="10469"/>
    <s v="CPY26-M03"/>
    <x v="3"/>
  </r>
  <r>
    <x v="131"/>
    <x v="4"/>
    <n v="2026"/>
    <s v="CP-15049"/>
    <x v="117"/>
    <x v="117"/>
    <s v="ยางเล็ก BS"/>
    <s v="BSยางเล็ก"/>
    <s v="IV2256905/0056"/>
    <s v="บริษัท วิลลิเม็กซ์ จำกัด"/>
    <s v="C11"/>
    <n v="2"/>
    <n v="3490"/>
    <n v="349"/>
    <s v=" "/>
    <n v="6197.2"/>
    <n v="433.8"/>
    <n v="6631"/>
    <s v="CPY26-M02"/>
    <x v="3"/>
  </r>
  <r>
    <x v="131"/>
    <x v="4"/>
    <n v="2026"/>
    <s v="CP-15049"/>
    <x v="1"/>
    <x v="1"/>
    <s v="อะไหล่ยางเล็ก"/>
    <s v="อะไหล่นอก"/>
    <s v="IV2256905/0056"/>
    <s v="บริษัท วิลลิเม็กซ์ จำกัด"/>
    <s v="C11"/>
    <n v="2"/>
    <n v="60"/>
    <n v="0"/>
    <s v=" "/>
    <n v="0"/>
    <n v="0"/>
    <n v="0"/>
    <s v="CPA"/>
    <x v="3"/>
  </r>
  <r>
    <x v="131"/>
    <x v="4"/>
    <n v="2026"/>
    <s v="CP-15049"/>
    <x v="2"/>
    <x v="2"/>
    <s v="ค่าแรง-ยางเล็ก"/>
    <s v="ไม่กำหนด"/>
    <s v="IV2256905/0056"/>
    <s v="บริษัท วิลลิเม็กซ์ จำกัด"/>
    <s v="C11"/>
    <n v="2"/>
    <n v="120"/>
    <n v="0"/>
    <s v=" "/>
    <n v="0"/>
    <n v="0"/>
    <n v="0"/>
    <s v="CPN"/>
    <x v="3"/>
  </r>
  <r>
    <x v="131"/>
    <x v="4"/>
    <n v="2026"/>
    <s v="CP-15049"/>
    <x v="3"/>
    <x v="3"/>
    <s v="ค่าบริการตั้งศูนย์-ยางเล็ก"/>
    <s v="ไม่กำหนด"/>
    <s v="IV2256905/0056"/>
    <s v="บริษัท วิลลิเม็กซ์ จำกัด"/>
    <s v="C11"/>
    <n v="1"/>
    <n v="400"/>
    <n v="0"/>
    <s v=" "/>
    <n v="0"/>
    <n v="0"/>
    <n v="0"/>
    <s v="CPN"/>
    <x v="3"/>
  </r>
  <r>
    <x v="131"/>
    <x v="4"/>
    <n v="2026"/>
    <s v="BTC-0000418"/>
    <x v="278"/>
    <x v="278"/>
    <s v="อะไหล่ยางใหญ่"/>
    <s v="ไม่กำหนด"/>
    <s v="IV2256905/0057"/>
    <s v="บริษัท รุ่งทวีทรัพย์เจริญขนส่ง จำกัด"/>
    <s v="C11"/>
    <n v="1"/>
    <n v="1190"/>
    <n v="0"/>
    <s v=" "/>
    <n v="1112.1500000000001"/>
    <n v="77.849999999999994"/>
    <n v="1190"/>
    <s v="CPA"/>
    <x v="3"/>
  </r>
  <r>
    <x v="131"/>
    <x v="4"/>
    <n v="2026"/>
    <s v="BTC-0000418"/>
    <x v="195"/>
    <x v="195"/>
    <s v="อะไหล่ยางเล็ก"/>
    <s v="ไม่กำหนด"/>
    <s v="IV2256905/0057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31"/>
    <x v="4"/>
    <n v="2026"/>
    <s v="BTC-0000418"/>
    <x v="37"/>
    <x v="37"/>
    <s v="อะไหล่ยางเล็ก"/>
    <s v="ไม่กำหนด"/>
    <s v="IV2256905/0057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31"/>
    <x v="4"/>
    <n v="2026"/>
    <s v="BTC-0000418"/>
    <x v="103"/>
    <x v="103"/>
    <s v="อะไหล่ยางเล็ก"/>
    <s v="ไม่กำหนด"/>
    <s v="IV2256905/0057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31"/>
    <x v="4"/>
    <n v="2026"/>
    <s v="BTC-0000418"/>
    <x v="85"/>
    <x v="85"/>
    <s v="อะไหล่ยางเล็ก"/>
    <s v="ไม่กำหนด"/>
    <s v="IV2256905/0057"/>
    <s v="บริษัท รุ่งทวีทรัพย์เจริญขนส่ง จำกัด"/>
    <s v="C11"/>
    <n v="2"/>
    <n v="520"/>
    <n v="0"/>
    <s v=" "/>
    <n v="971.96"/>
    <n v="68.040000000000006"/>
    <n v="1040"/>
    <s v="CPA"/>
    <x v="3"/>
  </r>
  <r>
    <x v="131"/>
    <x v="4"/>
    <n v="2026"/>
    <s v="BTC-0000418"/>
    <x v="68"/>
    <x v="68"/>
    <s v="ค่าบริการ"/>
    <s v="ไม่กำหนด"/>
    <s v="IV2256905/0058"/>
    <s v="บริษัท รุ่งทวีทรัพย์เจริญขนส่ง จำกัด"/>
    <s v="C11"/>
    <n v="1"/>
    <n v="250"/>
    <n v="0"/>
    <s v=" "/>
    <n v="233.64"/>
    <n v="16.36"/>
    <n v="250"/>
    <s v="CPN"/>
    <x v="3"/>
  </r>
  <r>
    <x v="131"/>
    <x v="4"/>
    <n v="2026"/>
    <s v="SAC-6003"/>
    <x v="194"/>
    <x v="194"/>
    <s v="ค่าบริการ"/>
    <s v="ไม่กำหนด"/>
    <s v="S.5256905/0010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132"/>
    <x v="4"/>
    <n v="2026"/>
    <s v="CP-18828"/>
    <x v="43"/>
    <x v="43"/>
    <s v="อะไหล่ยางเล็ก"/>
    <s v="ไม่กำหนด"/>
    <s v="CS.2256905/024"/>
    <s v="คุณพจณีย์ เกตุเหลือ"/>
    <s v="BB/ปูน"/>
    <n v="1"/>
    <n v="1050"/>
    <n v="0"/>
    <s v=" "/>
    <n v="981.31"/>
    <n v="68.69"/>
    <n v="1050"/>
    <s v="CP04A"/>
    <x v="2"/>
  </r>
  <r>
    <x v="132"/>
    <x v="4"/>
    <n v="2026"/>
    <s v="CP-18828"/>
    <x v="44"/>
    <x v="44"/>
    <s v="อะไหล่ยางเล็ก"/>
    <s v="ไม่กำหนด"/>
    <s v="CS.2256905/024"/>
    <s v="คุณพจณีย์ เกตุเหลือ"/>
    <s v="BB/ปูน"/>
    <n v="1"/>
    <n v="215"/>
    <n v="0"/>
    <s v=" "/>
    <n v="0"/>
    <n v="0"/>
    <n v="0"/>
    <s v="CP04A"/>
    <x v="2"/>
  </r>
  <r>
    <x v="132"/>
    <x v="4"/>
    <n v="2026"/>
    <s v="CP-18828"/>
    <x v="54"/>
    <x v="54"/>
    <s v="อะไหล่ยางเล็ก"/>
    <s v="ไม่กำหนด"/>
    <s v="CS.2256905/024"/>
    <s v="คุณพจณีย์ เกตุเหลือ"/>
    <s v="BB/ปูน"/>
    <n v="1"/>
    <n v="200"/>
    <n v="0"/>
    <s v=" "/>
    <n v="0"/>
    <n v="0"/>
    <n v="0"/>
    <s v="CP04A"/>
    <x v="2"/>
  </r>
  <r>
    <x v="132"/>
    <x v="4"/>
    <n v="2026"/>
    <s v="CP-18828"/>
    <x v="19"/>
    <x v="19"/>
    <s v="อะไหล่ยางเล็ก"/>
    <s v="ไม่กำหนด"/>
    <s v="CS.2256905/024"/>
    <s v="คุณพจณีย์ เกตุเหลือ"/>
    <s v="BB/ปูน"/>
    <n v="1"/>
    <n v="20"/>
    <n v="0"/>
    <s v=" "/>
    <n v="18.690000000000001"/>
    <n v="1.31"/>
    <n v="20"/>
    <s v="CP04A"/>
    <x v="2"/>
  </r>
  <r>
    <x v="132"/>
    <x v="4"/>
    <n v="2026"/>
    <s v="CP-000005138"/>
    <x v="323"/>
    <x v="323"/>
    <s v="ยางเล็ก LingLong"/>
    <s v="LINGLONG ยางเล็ก"/>
    <s v="CS.6256905/015"/>
    <s v="บริษัท 3 เสือ ค้าวัสดุก่อสร้าง จำกัด"/>
    <s v="C13"/>
    <n v="4"/>
    <n v="3300"/>
    <n v="4200"/>
    <s v=" "/>
    <n v="8411.2099999999991"/>
    <n v="588.79"/>
    <n v="9000"/>
    <s v="CP02Y26-M01"/>
    <x v="0"/>
  </r>
  <r>
    <x v="132"/>
    <x v="4"/>
    <n v="2026"/>
    <s v="CP-000005138"/>
    <x v="1"/>
    <x v="1"/>
    <s v="อะไหล่ยางเล็ก"/>
    <s v="อะไหล่นอก"/>
    <s v="CS.6256905/015"/>
    <s v="บริษัท 3 เสือ ค้าวัสดุก่อสร้าง จำกัด"/>
    <s v="C13"/>
    <n v="4"/>
    <n v="60"/>
    <n v="0"/>
    <s v=" "/>
    <n v="0"/>
    <n v="0"/>
    <n v="0"/>
    <s v="CP02A"/>
    <x v="0"/>
  </r>
  <r>
    <x v="132"/>
    <x v="4"/>
    <n v="2026"/>
    <s v="CP-000005138"/>
    <x v="2"/>
    <x v="2"/>
    <s v="ค่าแรง-ยางเล็ก"/>
    <s v="ไม่กำหนด"/>
    <s v="CS.6256905/015"/>
    <s v="บริษัท 3 เสือ ค้าวัสดุก่อสร้าง จำกัด"/>
    <s v="C13"/>
    <n v="4"/>
    <n v="120"/>
    <n v="0"/>
    <s v=" "/>
    <n v="0"/>
    <n v="0"/>
    <n v="0"/>
    <s v="CP02N"/>
    <x v="0"/>
  </r>
  <r>
    <x v="132"/>
    <x v="4"/>
    <n v="2026"/>
    <s v="CP-000005138"/>
    <x v="3"/>
    <x v="3"/>
    <s v="ค่าบริการตั้งศูนย์-ยางเล็ก"/>
    <s v="ไม่กำหนด"/>
    <s v="CS.6256905/015"/>
    <s v="บริษัท 3 เสือ ค้าวัสดุก่อสร้าง จำกัด"/>
    <s v="C13"/>
    <n v="1"/>
    <n v="400"/>
    <n v="0"/>
    <s v=" "/>
    <n v="0"/>
    <n v="0"/>
    <n v="0"/>
    <s v="CP02N"/>
    <x v="0"/>
  </r>
  <r>
    <x v="132"/>
    <x v="4"/>
    <n v="2026"/>
    <s v="CP-000005138"/>
    <x v="93"/>
    <x v="93"/>
    <s v="ของแจกของแถม"/>
    <s v="ATLAS"/>
    <s v="CS.6256905/015"/>
    <s v="บริษัท 3 เสือ ค้าวัสดุก่อสร้าง จำกัด"/>
    <s v="C13"/>
    <n v="1"/>
    <n v="1"/>
    <n v="0"/>
    <s v=" "/>
    <n v="0"/>
    <n v="0"/>
    <n v="0"/>
    <s v="CP02N"/>
    <x v="0"/>
  </r>
  <r>
    <x v="132"/>
    <x v="4"/>
    <n v="2026"/>
    <s v="CP-18830"/>
    <x v="966"/>
    <x v="966"/>
    <s v="ยางเล็ก BS"/>
    <s v="BSยางเล็ก"/>
    <s v="CS.6256905/016"/>
    <s v="คุณธันยาภรณ์ มีส้ม"/>
    <s v="C13"/>
    <n v="4"/>
    <n v="2290"/>
    <n v="458"/>
    <s v=" "/>
    <n v="8132.71"/>
    <n v="569.29"/>
    <n v="8702"/>
    <s v="CP02Y26-M02"/>
    <x v="0"/>
  </r>
  <r>
    <x v="132"/>
    <x v="4"/>
    <n v="2026"/>
    <s v="CP-18830"/>
    <x v="1"/>
    <x v="1"/>
    <s v="อะไหล่ยางเล็ก"/>
    <s v="อะไหล่นอก"/>
    <s v="CS.6256905/016"/>
    <s v="คุณธันยาภรณ์ มีส้ม"/>
    <s v="C13"/>
    <n v="4"/>
    <n v="60"/>
    <n v="0"/>
    <s v=" "/>
    <n v="0"/>
    <n v="0"/>
    <n v="0"/>
    <s v="CP02A"/>
    <x v="0"/>
  </r>
  <r>
    <x v="132"/>
    <x v="4"/>
    <n v="2026"/>
    <s v="CP-18830"/>
    <x v="2"/>
    <x v="2"/>
    <s v="ค่าแรง-ยางเล็ก"/>
    <s v="ไม่กำหนด"/>
    <s v="CS.6256905/016"/>
    <s v="คุณธันยาภรณ์ มีส้ม"/>
    <s v="C13"/>
    <n v="4"/>
    <n v="120"/>
    <n v="0"/>
    <s v=" "/>
    <n v="0"/>
    <n v="0"/>
    <n v="0"/>
    <s v="CP02N"/>
    <x v="0"/>
  </r>
  <r>
    <x v="132"/>
    <x v="4"/>
    <n v="2026"/>
    <s v="CP-18830"/>
    <x v="3"/>
    <x v="3"/>
    <s v="ค่าบริการตั้งศูนย์-ยางเล็ก"/>
    <s v="ไม่กำหนด"/>
    <s v="CS.6256905/016"/>
    <s v="คุณธันยาภรณ์ มีส้ม"/>
    <s v="C13"/>
    <n v="1"/>
    <n v="400"/>
    <n v="0"/>
    <s v=" "/>
    <n v="0"/>
    <n v="0"/>
    <n v="0"/>
    <s v="CP02N"/>
    <x v="0"/>
  </r>
  <r>
    <x v="132"/>
    <x v="4"/>
    <n v="2026"/>
    <s v="CP-18830"/>
    <x v="93"/>
    <x v="93"/>
    <s v="ของแจกของแถม"/>
    <s v="ATLAS"/>
    <s v="CS.6256905/016"/>
    <s v="คุณธันยาภรณ์ มีส้ม"/>
    <s v="C13"/>
    <n v="1"/>
    <n v="1"/>
    <n v="0"/>
    <s v=" "/>
    <n v="0"/>
    <n v="0"/>
    <n v="0"/>
    <s v="CP02N"/>
    <x v="0"/>
  </r>
  <r>
    <x v="132"/>
    <x v="4"/>
    <n v="2026"/>
    <s v="CP-06031"/>
    <x v="13"/>
    <x v="13"/>
    <s v="ค่าแรง-ยางเล็ก"/>
    <s v="ไม่กำหนด"/>
    <s v="CS.8256905/077"/>
    <s v="คุณ สุภาพรรณ ธรรมสาลี"/>
    <s v="BYเล็ก"/>
    <n v="4"/>
    <n v="50"/>
    <n v="0"/>
    <s v=" "/>
    <n v="186.92"/>
    <n v="13.08"/>
    <n v="200"/>
    <s v="CP03N"/>
    <x v="1"/>
  </r>
  <r>
    <x v="132"/>
    <x v="4"/>
    <n v="2026"/>
    <s v="CP-18831"/>
    <x v="26"/>
    <x v="26"/>
    <s v="ค่าบริการตั้งศูนย์-ยางเล็ก"/>
    <s v="ไม่กำหนด"/>
    <s v="CS.8256905/078"/>
    <s v="คุณ อภิญญา สายจันทร์"/>
    <s v="BYเล็ก"/>
    <n v="1"/>
    <n v="500"/>
    <n v="0"/>
    <s v=" "/>
    <n v="467.29"/>
    <n v="32.71"/>
    <n v="500"/>
    <s v="CP03N"/>
    <x v="1"/>
  </r>
  <r>
    <x v="132"/>
    <x v="4"/>
    <n v="2026"/>
    <s v="CP-17543"/>
    <x v="1147"/>
    <x v="1147"/>
    <s v="ยางเล็ก GOODTRIP"/>
    <s v="GOODTRIP"/>
    <s v="CS5256905/0018"/>
    <s v="คุณ มาโนช อรุณพาส"/>
    <s v="หนึ่ง340"/>
    <n v="4"/>
    <n v="1890"/>
    <n v="1890"/>
    <s v=" "/>
    <n v="5299.07"/>
    <n v="370.93"/>
    <n v="5670"/>
    <s v="CPY26-M01"/>
    <x v="3"/>
  </r>
  <r>
    <x v="132"/>
    <x v="4"/>
    <n v="2026"/>
    <s v="CP-17543"/>
    <x v="1"/>
    <x v="1"/>
    <s v="อะไหล่ยางเล็ก"/>
    <s v="อะไหล่นอก"/>
    <s v="CS5256905/0018"/>
    <s v="คุณ มาโนช อรุณพาส"/>
    <s v="หนึ่ง340"/>
    <n v="4"/>
    <n v="60"/>
    <n v="0"/>
    <s v=" "/>
    <n v="0"/>
    <n v="0"/>
    <n v="0"/>
    <s v="CPA"/>
    <x v="3"/>
  </r>
  <r>
    <x v="132"/>
    <x v="4"/>
    <n v="2026"/>
    <s v="CP-17543"/>
    <x v="1148"/>
    <x v="1148"/>
    <s v="อะไหล่นอก ยางเล็ก"/>
    <s v="ไม่กำหนด"/>
    <s v="CS5256905/0018"/>
    <s v="คุณ มาโนช อรุณพาส"/>
    <s v="หนึ่ง340"/>
    <n v="2"/>
    <n v="500"/>
    <n v="100"/>
    <s v=" "/>
    <n v="841.12"/>
    <n v="58.88"/>
    <n v="900"/>
    <s v="CPA"/>
    <x v="3"/>
  </r>
  <r>
    <x v="132"/>
    <x v="4"/>
    <n v="2026"/>
    <s v="CP-17543"/>
    <x v="1149"/>
    <x v="1149"/>
    <s v="อะไหล่นอก ยางเล็ก"/>
    <s v="ไม่กำหนด"/>
    <s v="CS5256905/0018"/>
    <s v="คุณ มาโนช อรุณพาส"/>
    <s v="หนึ่ง340"/>
    <n v="2"/>
    <n v="680"/>
    <n v="136"/>
    <s v=" "/>
    <n v="1143.93"/>
    <n v="80.069999999999993"/>
    <n v="1224"/>
    <s v="CPA"/>
    <x v="3"/>
  </r>
  <r>
    <x v="132"/>
    <x v="4"/>
    <n v="2026"/>
    <s v="CP-17543"/>
    <x v="1150"/>
    <x v="1150"/>
    <s v="อะไหล่นอก ยางเล็ก"/>
    <s v="ไม่กำหนด"/>
    <s v="CS5256905/0018"/>
    <s v="คุณ มาโนช อรุณพาส"/>
    <s v="หนึ่ง340"/>
    <n v="1"/>
    <n v="340"/>
    <n v="34"/>
    <s v=" "/>
    <n v="285.98"/>
    <n v="20.02"/>
    <n v="306"/>
    <s v="CPA"/>
    <x v="3"/>
  </r>
  <r>
    <x v="132"/>
    <x v="4"/>
    <n v="2026"/>
    <s v="CP-000002658"/>
    <x v="26"/>
    <x v="26"/>
    <s v="ค่าบริการตั้งศูนย์-ยางเล็ก"/>
    <s v="ไม่กำหนด"/>
    <s v="CS5256905/0019"/>
    <s v="คุณฐิติกร แก้วสมนึก (โอ๊ต)"/>
    <s v="หนึ่ง340"/>
    <n v="1"/>
    <n v="500"/>
    <n v="0"/>
    <s v=" "/>
    <n v="467.29"/>
    <n v="32.71"/>
    <n v="500"/>
    <s v="CPN"/>
    <x v="3"/>
  </r>
  <r>
    <x v="132"/>
    <x v="4"/>
    <n v="2026"/>
    <s v="BTC-0000456"/>
    <x v="1000"/>
    <x v="1000"/>
    <s v="ยางเล็ก LEAO"/>
    <s v="LEAO"/>
    <s v="IV2256905/0059"/>
    <s v="ห้างหุ้นส่วนจำกัด อาร์เอ็นพี ทรานสปอร์ต 2022"/>
    <s v="C11"/>
    <n v="2"/>
    <n v="2800"/>
    <n v="0"/>
    <s v=" "/>
    <n v="5233.6400000000003"/>
    <n v="366.36"/>
    <n v="5600"/>
    <s v="CPY26-M01"/>
    <x v="3"/>
  </r>
  <r>
    <x v="132"/>
    <x v="4"/>
    <n v="2026"/>
    <s v="BTC-0000381"/>
    <x v="137"/>
    <x v="137"/>
    <s v="ยางเล็ก ML"/>
    <s v="MLยางเล็ก"/>
    <s v="IV2256905/0060"/>
    <s v="บริษัท ไทย อควาเฟรช จำกัด"/>
    <s v="C11"/>
    <n v="2"/>
    <n v="5510"/>
    <n v="771.4"/>
    <s v=" "/>
    <n v="9578.1299999999992"/>
    <n v="670.47"/>
    <n v="10248.6"/>
    <s v="CPY26-M03"/>
    <x v="3"/>
  </r>
  <r>
    <x v="132"/>
    <x v="4"/>
    <n v="2026"/>
    <s v="BTC-0000381"/>
    <x v="344"/>
    <x v="344"/>
    <s v="อะไหล่ยางเล็ก"/>
    <s v="ไม่กำหนด"/>
    <s v="IV2256905/0060"/>
    <s v="บริษัท ไทย อควาเฟรช จำกัด"/>
    <s v="C11"/>
    <n v="2"/>
    <n v="240"/>
    <n v="0"/>
    <s v=" "/>
    <n v="448.6"/>
    <n v="31.4"/>
    <n v="480"/>
    <s v="CPA"/>
    <x v="3"/>
  </r>
  <r>
    <x v="132"/>
    <x v="4"/>
    <n v="2026"/>
    <s v="BTC-0000381"/>
    <x v="345"/>
    <x v="345"/>
    <s v="อะไหล่ยางเล็ก"/>
    <s v="ไม่กำหนด"/>
    <s v="IV2256905/0060"/>
    <s v="บริษัท ไทย อควาเฟรช จำกัด"/>
    <s v="C11"/>
    <n v="2"/>
    <n v="310"/>
    <n v="0"/>
    <s v=" "/>
    <n v="579.44000000000005"/>
    <n v="40.56"/>
    <n v="620"/>
    <s v="CPA"/>
    <x v="3"/>
  </r>
  <r>
    <x v="132"/>
    <x v="4"/>
    <n v="2026"/>
    <s v="CP-000001273"/>
    <x v="3"/>
    <x v="3"/>
    <s v="ค่าบริการตั้งศูนย์-ยางเล็ก"/>
    <s v="ไม่กำหนด"/>
    <s v="IV2256905/0061"/>
    <s v="บริษัท ธัญญรัตน์ ทรานสปอร์ต จำกัด (สำนักงานใหญ่)"/>
    <s v="หนึ่ง340"/>
    <n v="1"/>
    <n v="400"/>
    <n v="0"/>
    <s v=" "/>
    <n v="373.83"/>
    <n v="26.17"/>
    <n v="400"/>
    <s v="CPN"/>
    <x v="3"/>
  </r>
  <r>
    <x v="132"/>
    <x v="4"/>
    <n v="2026"/>
    <s v="BTC-0000418"/>
    <x v="997"/>
    <x v="997"/>
    <s v="ยางเล็ก LingLong"/>
    <s v="LINGLONG ยางเล็ก"/>
    <s v="IV2256905/0062"/>
    <s v="บริษัท รุ่งทวีทรัพย์เจริญขนส่ง จำกัด"/>
    <s v="C11"/>
    <n v="4"/>
    <n v="2200"/>
    <n v="2200"/>
    <s v=" "/>
    <n v="6168.22"/>
    <n v="431.78"/>
    <n v="6600"/>
    <s v="CPY26-M01"/>
    <x v="3"/>
  </r>
  <r>
    <x v="132"/>
    <x v="4"/>
    <n v="2026"/>
    <s v="BTC-0000418"/>
    <x v="1"/>
    <x v="1"/>
    <s v="อะไหล่ยางเล็ก"/>
    <s v="อะไหล่นอก"/>
    <s v="IV2256905/0062"/>
    <s v="บริษัท รุ่งทวีทรัพย์เจริญขนส่ง จำกัด"/>
    <s v="C11"/>
    <n v="4"/>
    <n v="60"/>
    <n v="0"/>
    <s v=" "/>
    <n v="0"/>
    <n v="0"/>
    <n v="0"/>
    <s v="CPA"/>
    <x v="3"/>
  </r>
  <r>
    <x v="132"/>
    <x v="4"/>
    <n v="2026"/>
    <s v="BTC-0000418"/>
    <x v="2"/>
    <x v="2"/>
    <s v="ค่าแรง-ยางเล็ก"/>
    <s v="ไม่กำหนด"/>
    <s v="IV2256905/0062"/>
    <s v="บริษัท รุ่งทวีทรัพย์เจริญขนส่ง จำกัด"/>
    <s v="C11"/>
    <n v="4"/>
    <n v="120"/>
    <n v="0"/>
    <s v=" "/>
    <n v="0"/>
    <n v="0"/>
    <n v="0"/>
    <s v="CPN"/>
    <x v="3"/>
  </r>
  <r>
    <x v="132"/>
    <x v="4"/>
    <n v="2026"/>
    <s v="BTC-0000418"/>
    <x v="3"/>
    <x v="3"/>
    <s v="ค่าบริการตั้งศูนย์-ยางเล็ก"/>
    <s v="ไม่กำหนด"/>
    <s v="IV2256905/0062"/>
    <s v="บริษัท รุ่งทวีทรัพย์เจริญขนส่ง จำกัด"/>
    <s v="C11"/>
    <n v="1"/>
    <n v="400"/>
    <n v="0"/>
    <s v=" "/>
    <n v="0"/>
    <n v="0"/>
    <n v="0"/>
    <s v="CPN"/>
    <x v="3"/>
  </r>
  <r>
    <x v="132"/>
    <x v="4"/>
    <n v="2026"/>
    <s v="CP-17056"/>
    <x v="3"/>
    <x v="3"/>
    <s v="ค่าบริการตั้งศูนย์-ยางเล็ก"/>
    <s v="ไม่กำหนด"/>
    <s v="IV2256905/006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32"/>
    <x v="4"/>
    <n v="2026"/>
    <s v="CP-17071"/>
    <x v="1"/>
    <x v="1"/>
    <s v="อะไหล่ยางเล็ก"/>
    <s v="อะไหล่นอก"/>
    <s v="S.1256905/0003"/>
    <s v="ุคุณอาสา อุไรกุล"/>
    <s v="RP/ต่อ"/>
    <n v="1"/>
    <n v="60"/>
    <n v="0"/>
    <s v=" "/>
    <n v="0"/>
    <n v="0"/>
    <n v="0"/>
    <s v="CP02A"/>
    <x v="0"/>
  </r>
  <r>
    <x v="133"/>
    <x v="4"/>
    <n v="2026"/>
    <s v="CP-16837"/>
    <x v="3"/>
    <x v="3"/>
    <s v="ค่าบริการตั้งศูนย์-ยางเล็ก"/>
    <s v="ไม่กำหนด"/>
    <s v="CS.2256905/025"/>
    <s v="บริษัทเอ็มจีแอ็นท์ บางบอน จำกัด"/>
    <s v="BB/ปูน"/>
    <n v="1"/>
    <n v="400"/>
    <n v="0"/>
    <s v=" "/>
    <n v="373.83"/>
    <n v="26.17"/>
    <n v="400"/>
    <s v="CP04N"/>
    <x v="2"/>
  </r>
  <r>
    <x v="133"/>
    <x v="4"/>
    <n v="2026"/>
    <s v="CP-17755"/>
    <x v="154"/>
    <x v="154"/>
    <s v="อะไหล่ยางเล็ก"/>
    <s v="ไม่กำหนด"/>
    <s v="CS.2256905/026"/>
    <s v="คุณไพศาล เลิศพิชากร"/>
    <s v="BB/พงษ์"/>
    <n v="1"/>
    <n v="220"/>
    <n v="0"/>
    <s v=" "/>
    <n v="205.61"/>
    <n v="14.39"/>
    <n v="220"/>
    <s v="CP04A"/>
    <x v="2"/>
  </r>
  <r>
    <x v="133"/>
    <x v="4"/>
    <n v="2026"/>
    <s v="CP-17755"/>
    <x v="36"/>
    <x v="36"/>
    <s v="อะไหล่ยางเล็ก"/>
    <s v="ไม่กำหนด"/>
    <s v="CS.2256905/026"/>
    <s v="คุณไพศาล เลิศพิชากร"/>
    <s v="BB/พงษ์"/>
    <n v="1"/>
    <n v="1250"/>
    <n v="0"/>
    <s v=" "/>
    <n v="1168.22"/>
    <n v="81.78"/>
    <n v="1250"/>
    <s v="CP04A"/>
    <x v="2"/>
  </r>
  <r>
    <x v="133"/>
    <x v="4"/>
    <n v="2026"/>
    <s v="CP-17755"/>
    <x v="19"/>
    <x v="19"/>
    <s v="อะไหล่ยางเล็ก"/>
    <s v="ไม่กำหนด"/>
    <s v="CS.2256905/026"/>
    <s v="คุณไพศาล เลิศพิชากร"/>
    <s v="BB/พงษ์"/>
    <n v="1"/>
    <n v="20"/>
    <n v="0"/>
    <s v=" "/>
    <n v="18.690000000000001"/>
    <n v="1.31"/>
    <n v="20"/>
    <s v="CP04A"/>
    <x v="2"/>
  </r>
  <r>
    <x v="133"/>
    <x v="4"/>
    <n v="2026"/>
    <s v="CP-18832"/>
    <x v="1151"/>
    <x v="1151"/>
    <s v="อะไหล่ยางเล็ก"/>
    <s v="ไม่กำหนด"/>
    <s v="CS.6256905/017"/>
    <s v="คุณสุขุม พิทยาพิบูลพงศ์"/>
    <s v="C13"/>
    <n v="1"/>
    <n v="3300"/>
    <n v="200"/>
    <s v=" "/>
    <n v="2897.2"/>
    <n v="202.8"/>
    <n v="3100"/>
    <s v="CP02A"/>
    <x v="0"/>
  </r>
  <r>
    <x v="133"/>
    <x v="4"/>
    <n v="2026"/>
    <s v="CP-15863"/>
    <x v="15"/>
    <x v="15"/>
    <s v="ค่าแรง-ยางเล็ก"/>
    <s v="ไม่กำหนด"/>
    <s v="CS.8256905/079"/>
    <s v="คุณ เจษฎษ บุญสีลา"/>
    <s v="C10"/>
    <n v="1"/>
    <n v="160"/>
    <n v="0"/>
    <s v=" "/>
    <n v="0"/>
    <n v="0"/>
    <n v="0"/>
    <s v="CP03N"/>
    <x v="1"/>
  </r>
  <r>
    <x v="133"/>
    <x v="4"/>
    <n v="2026"/>
    <s v="CP-15863"/>
    <x v="12"/>
    <x v="12"/>
    <s v="ค่าแรง-ยางเล็ก"/>
    <s v="ไม่กำหนด"/>
    <s v="CS.8256905/079"/>
    <s v="คุณ เจษฎษ บุญสีลา"/>
    <s v="C10"/>
    <n v="4"/>
    <n v="150"/>
    <n v="0"/>
    <s v=" "/>
    <n v="0"/>
    <n v="0"/>
    <n v="0"/>
    <s v="CP03N"/>
    <x v="1"/>
  </r>
  <r>
    <x v="133"/>
    <x v="4"/>
    <n v="2026"/>
    <s v="CP-15863"/>
    <x v="106"/>
    <x v="106"/>
    <s v="อะไหล่ยางเล็ก"/>
    <s v="ไม่กำหนด"/>
    <s v="CS.8256905/079"/>
    <s v="คุณ เจษฎษ บุญสีลา"/>
    <s v="C10"/>
    <n v="1"/>
    <n v="590"/>
    <n v="0"/>
    <s v=" "/>
    <n v="551.4"/>
    <n v="38.6"/>
    <n v="590"/>
    <s v="CP03A"/>
    <x v="1"/>
  </r>
  <r>
    <x v="133"/>
    <x v="4"/>
    <n v="2026"/>
    <s v="CP-15863"/>
    <x v="33"/>
    <x v="33"/>
    <s v="อะไหล่ยางเล็ก"/>
    <s v="ไม่กำหนด"/>
    <s v="CS.8256905/079"/>
    <s v="คุณ เจษฎษ บุญสีลา"/>
    <s v="C10"/>
    <n v="1"/>
    <n v="300"/>
    <n v="0"/>
    <s v=" "/>
    <n v="280.37"/>
    <n v="19.63"/>
    <n v="300"/>
    <s v="CP03A"/>
    <x v="1"/>
  </r>
  <r>
    <x v="133"/>
    <x v="4"/>
    <n v="2026"/>
    <s v="CP-16116"/>
    <x v="1152"/>
    <x v="1152"/>
    <s v="อะไหล่นอก ยางเล็ก"/>
    <s v="ไม่กำหนด"/>
    <s v="CS.8256905/080"/>
    <s v="คุณ เอกลักษณ์ วรศรี"/>
    <s v="C10"/>
    <n v="1"/>
    <n v="2100"/>
    <n v="0"/>
    <s v=" "/>
    <n v="1962.62"/>
    <n v="137.38"/>
    <n v="2100"/>
    <s v="CP03A"/>
    <x v="1"/>
  </r>
  <r>
    <x v="133"/>
    <x v="4"/>
    <n v="2026"/>
    <s v="CP-16116"/>
    <x v="128"/>
    <x v="128"/>
    <s v="อะไหล่ยางเล็ก"/>
    <s v="ไม่กำหนด"/>
    <s v="CS.8256905/080"/>
    <s v="คุณ เอกลักษณ์ วรศรี"/>
    <s v="C10"/>
    <n v="1"/>
    <n v="250"/>
    <n v="0"/>
    <s v=" "/>
    <n v="233.64"/>
    <n v="16.36"/>
    <n v="250"/>
    <s v="CP03A"/>
    <x v="1"/>
  </r>
  <r>
    <x v="133"/>
    <x v="4"/>
    <n v="2026"/>
    <s v="CP-16116"/>
    <x v="76"/>
    <x v="76"/>
    <s v="อะไหล่ยางเล็ก"/>
    <s v="ไม่กำหนด"/>
    <s v="CS.8256905/080"/>
    <s v="คุณ เอกลักษณ์ วรศรี"/>
    <s v="C10"/>
    <n v="2"/>
    <n v="385"/>
    <n v="0"/>
    <s v=" "/>
    <n v="719.63"/>
    <n v="50.37"/>
    <n v="770"/>
    <s v="CP03A"/>
    <x v="1"/>
  </r>
  <r>
    <x v="133"/>
    <x v="4"/>
    <n v="2026"/>
    <s v="CP-16116"/>
    <x v="84"/>
    <x v="84"/>
    <s v="อะไหล่ยางเล็ก"/>
    <s v="ไม่กำหนด"/>
    <s v="CS.8256905/080"/>
    <s v="คุณ เอกลักษณ์ วรศรี"/>
    <s v="C10"/>
    <n v="2"/>
    <n v="295"/>
    <n v="0"/>
    <s v=" "/>
    <n v="551.4"/>
    <n v="38.6"/>
    <n v="590"/>
    <s v="CP03A"/>
    <x v="1"/>
  </r>
  <r>
    <x v="133"/>
    <x v="4"/>
    <n v="2026"/>
    <s v="CP-16116"/>
    <x v="98"/>
    <x v="98"/>
    <s v="ค่าบริการ"/>
    <s v="ไม่กำหนด"/>
    <s v="CS.8256905/080"/>
    <s v="คุณ เอกลักษณ์ วรศรี"/>
    <s v="C10"/>
    <n v="2"/>
    <n v="400"/>
    <n v="0"/>
    <s v=" "/>
    <n v="747.66"/>
    <n v="52.34"/>
    <n v="800"/>
    <s v="CP03N"/>
    <x v="1"/>
  </r>
  <r>
    <x v="133"/>
    <x v="4"/>
    <n v="2026"/>
    <s v="CP-16116"/>
    <x v="87"/>
    <x v="87"/>
    <s v="ค่าบริการ"/>
    <s v="ไม่กำหนด"/>
    <s v="CS.8256905/080"/>
    <s v="คุณ เอกลักษณ์ วรศรี"/>
    <s v="C10"/>
    <n v="1"/>
    <n v="250"/>
    <n v="0"/>
    <s v=" "/>
    <n v="233.64"/>
    <n v="16.36"/>
    <n v="250"/>
    <s v="CP03N"/>
    <x v="1"/>
  </r>
  <r>
    <x v="133"/>
    <x v="4"/>
    <n v="2026"/>
    <s v="CP-16012"/>
    <x v="13"/>
    <x v="13"/>
    <s v="ค่าแรง-ยางเล็ก"/>
    <s v="ไม่กำหนด"/>
    <s v="CS.8256905/081"/>
    <s v="คุณ อรรถกร บัวอุย"/>
    <s v="BYเล็ก"/>
    <n v="4"/>
    <n v="50"/>
    <n v="0"/>
    <s v=" "/>
    <n v="186.92"/>
    <n v="13.08"/>
    <n v="200"/>
    <s v="CP03N"/>
    <x v="1"/>
  </r>
  <r>
    <x v="133"/>
    <x v="4"/>
    <n v="2026"/>
    <s v="CP-000003204"/>
    <x v="140"/>
    <x v="140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1350"/>
    <n v="0"/>
    <s v=" "/>
    <n v="1261.68"/>
    <n v="88.32"/>
    <n v="1350"/>
    <s v="CP03A"/>
    <x v="1"/>
  </r>
  <r>
    <x v="133"/>
    <x v="4"/>
    <n v="2026"/>
    <s v="CP-000003204"/>
    <x v="18"/>
    <x v="18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250"/>
    <n v="0"/>
    <s v=" "/>
    <n v="233.64"/>
    <n v="16.36"/>
    <n v="250"/>
    <s v="CP03A"/>
    <x v="1"/>
  </r>
  <r>
    <x v="133"/>
    <x v="4"/>
    <n v="2026"/>
    <s v="CP-000003204"/>
    <x v="18"/>
    <x v="18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250"/>
    <n v="0"/>
    <s v=" "/>
    <n v="0"/>
    <n v="0"/>
    <n v="0"/>
    <s v="CP03A"/>
    <x v="1"/>
  </r>
  <r>
    <x v="133"/>
    <x v="4"/>
    <n v="2026"/>
    <s v="CP-000003204"/>
    <x v="31"/>
    <x v="31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240"/>
    <n v="0"/>
    <s v=" "/>
    <n v="224.3"/>
    <n v="15.7"/>
    <n v="240"/>
    <s v="CP03A"/>
    <x v="1"/>
  </r>
  <r>
    <x v="133"/>
    <x v="4"/>
    <n v="2026"/>
    <s v="CP-000003204"/>
    <x v="19"/>
    <x v="19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20"/>
    <n v="0"/>
    <s v=" "/>
    <n v="18.690000000000001"/>
    <n v="1.31"/>
    <n v="20"/>
    <s v="CP03A"/>
    <x v="1"/>
  </r>
  <r>
    <x v="133"/>
    <x v="4"/>
    <n v="2026"/>
    <s v="CP-000003204"/>
    <x v="32"/>
    <x v="32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840"/>
    <n v="0"/>
    <s v=" "/>
    <n v="785.05"/>
    <n v="54.95"/>
    <n v="840"/>
    <s v="CP03A"/>
    <x v="1"/>
  </r>
  <r>
    <x v="133"/>
    <x v="4"/>
    <n v="2026"/>
    <s v="CP-000003204"/>
    <x v="33"/>
    <x v="33"/>
    <s v="อะไหล่ยางเล็ก"/>
    <s v="ไม่กำหนด"/>
    <s v="CS.8256905/082"/>
    <s v="ห้างหุ้นส่วนจำกัด มาเจสติค กู๊ด โปรดักส์ สำนักงานใหญ่"/>
    <s v="C10"/>
    <n v="1"/>
    <n v="300"/>
    <n v="0"/>
    <s v=" "/>
    <n v="280.37"/>
    <n v="19.63"/>
    <n v="300"/>
    <s v="CP03A"/>
    <x v="1"/>
  </r>
  <r>
    <x v="133"/>
    <x v="4"/>
    <n v="2026"/>
    <s v="CP-07272"/>
    <x v="165"/>
    <x v="165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1740"/>
    <n v="87"/>
    <s v=" "/>
    <n v="1544.86"/>
    <n v="108.14"/>
    <n v="1653"/>
    <s v="CP03A"/>
    <x v="1"/>
  </r>
  <r>
    <x v="133"/>
    <x v="4"/>
    <n v="2026"/>
    <s v="CP-07272"/>
    <x v="166"/>
    <x v="166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340"/>
    <n v="0"/>
    <s v=" "/>
    <n v="0"/>
    <n v="0"/>
    <n v="0"/>
    <s v="CP03A"/>
    <x v="1"/>
  </r>
  <r>
    <x v="133"/>
    <x v="4"/>
    <n v="2026"/>
    <s v="CP-07272"/>
    <x v="254"/>
    <x v="254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240"/>
    <n v="0"/>
    <s v=" "/>
    <n v="224.3"/>
    <n v="15.7"/>
    <n v="240"/>
    <s v="CP03A"/>
    <x v="1"/>
  </r>
  <r>
    <x v="133"/>
    <x v="4"/>
    <n v="2026"/>
    <s v="CP-07272"/>
    <x v="37"/>
    <x v="37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20"/>
    <n v="0"/>
    <s v=" "/>
    <n v="18.690000000000001"/>
    <n v="1.31"/>
    <n v="20"/>
    <s v="CP03A"/>
    <x v="1"/>
  </r>
  <r>
    <x v="133"/>
    <x v="4"/>
    <n v="2026"/>
    <s v="CP-07272"/>
    <x v="72"/>
    <x v="72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595"/>
    <n v="59.5"/>
    <s v=" "/>
    <n v="500.47"/>
    <n v="35.03"/>
    <n v="535.5"/>
    <s v="CP03A"/>
    <x v="1"/>
  </r>
  <r>
    <x v="133"/>
    <x v="4"/>
    <n v="2026"/>
    <s v="CP-07272"/>
    <x v="74"/>
    <x v="74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595"/>
    <n v="59.5"/>
    <s v=" "/>
    <n v="500.47"/>
    <n v="35.03"/>
    <n v="535.5"/>
    <s v="CP03A"/>
    <x v="1"/>
  </r>
  <r>
    <x v="133"/>
    <x v="4"/>
    <n v="2026"/>
    <s v="CP-07272"/>
    <x v="84"/>
    <x v="84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2"/>
    <n v="295"/>
    <n v="0"/>
    <s v=" "/>
    <n v="551.4"/>
    <n v="38.6"/>
    <n v="590"/>
    <s v="CP03A"/>
    <x v="1"/>
  </r>
  <r>
    <x v="133"/>
    <x v="4"/>
    <n v="2026"/>
    <s v="CP-07272"/>
    <x v="206"/>
    <x v="206"/>
    <s v="อะไหล่ยางเล็ก"/>
    <s v="ไม่กำหนด"/>
    <s v="CS.8256905/083"/>
    <s v="บริษัท เบส เทคนิค โซลูชั่น จำกัด (สำนักงานใหญ่)"/>
    <s v="C10"/>
    <n v="1"/>
    <n v="580"/>
    <n v="4"/>
    <s v=" "/>
    <n v="538.32000000000005"/>
    <n v="37.68"/>
    <n v="576"/>
    <s v="CP03A"/>
    <x v="1"/>
  </r>
  <r>
    <x v="133"/>
    <x v="4"/>
    <n v="2026"/>
    <s v="CP-07272"/>
    <x v="87"/>
    <x v="87"/>
    <s v="ค่าบริการ"/>
    <s v="ไม่กำหนด"/>
    <s v="CS.8256905/083"/>
    <s v="บริษัท เบส เทคนิค โซลูชั่น จำกัด (สำนักงานใหญ่)"/>
    <s v="C10"/>
    <n v="1"/>
    <n v="250"/>
    <n v="0"/>
    <s v=" "/>
    <n v="233.64"/>
    <n v="16.36"/>
    <n v="250"/>
    <s v="CP03N"/>
    <x v="1"/>
  </r>
  <r>
    <x v="133"/>
    <x v="4"/>
    <n v="2026"/>
    <s v="BTC-0000393"/>
    <x v="137"/>
    <x v="137"/>
    <s v="ยางเล็ก ML"/>
    <s v="MLยางเล็ก"/>
    <s v="CS5256905/0021"/>
    <s v="บริษัท อัศว เม็ททอล(ไทยแลนด์) จำกัด (สำนักงานใหญ่)"/>
    <s v="C11"/>
    <n v="2"/>
    <n v="5350"/>
    <n v="535"/>
    <s v=" "/>
    <n v="9500"/>
    <n v="665"/>
    <n v="10165"/>
    <s v="CPY26-M03"/>
    <x v="3"/>
  </r>
  <r>
    <x v="133"/>
    <x v="4"/>
    <n v="2026"/>
    <s v="BTC-0000393"/>
    <x v="2"/>
    <x v="2"/>
    <s v="ค่าแรง-ยางเล็ก"/>
    <s v="ไม่กำหนด"/>
    <s v="CS5256905/0021"/>
    <s v="บริษัท อัศว เม็ททอล(ไทยแลนด์) จำกัด (สำนักงานใหญ่)"/>
    <s v="C11"/>
    <n v="2"/>
    <n v="120"/>
    <n v="0"/>
    <s v=" "/>
    <n v="0"/>
    <n v="0"/>
    <n v="0"/>
    <s v="CPN"/>
    <x v="3"/>
  </r>
  <r>
    <x v="133"/>
    <x v="4"/>
    <n v="2026"/>
    <s v="BTC-0000393"/>
    <x v="451"/>
    <x v="451"/>
    <s v="ค่าบริการตั้งศูนย์-ยางใหญ่"/>
    <s v="ไม่กำหนด"/>
    <s v="CS5256905/0021"/>
    <s v="บริษัท อัศว เม็ททอล(ไทยแลนด์) จำกัด (สำนักงานใหญ่)"/>
    <s v="C11"/>
    <n v="1"/>
    <n v="850"/>
    <n v="0"/>
    <s v=" "/>
    <n v="794.39"/>
    <n v="55.61"/>
    <n v="850"/>
    <s v="CPN"/>
    <x v="3"/>
  </r>
  <r>
    <x v="133"/>
    <x v="4"/>
    <n v="2026"/>
    <s v="SAC.0001993"/>
    <x v="128"/>
    <x v="128"/>
    <s v="อะไหล่ยางเล็ก"/>
    <s v="ไม่กำหนด"/>
    <s v="CS5256905/0022"/>
    <s v="นายชัยชาญ อ้นเพียรเอก(หนี่ง340)"/>
    <s v="หนึ่ง340"/>
    <n v="1"/>
    <n v="250"/>
    <n v="37.5"/>
    <s v=" "/>
    <n v="198.6"/>
    <n v="13.9"/>
    <n v="212.5"/>
    <s v="CPA"/>
    <x v="3"/>
  </r>
  <r>
    <x v="133"/>
    <x v="4"/>
    <n v="2026"/>
    <s v="BTC-0000085"/>
    <x v="3"/>
    <x v="3"/>
    <s v="ค่าบริการตั้งศูนย์-ยางเล็ก"/>
    <s v="ไม่กำหนด"/>
    <s v="CS5256905/0023"/>
    <s v="บริษัท หัวหิน อีเว้น ซัพพลาย จำกัด"/>
    <s v="หนึ่ง340"/>
    <n v="1"/>
    <n v="400"/>
    <n v="0"/>
    <s v=" "/>
    <n v="373.83"/>
    <n v="26.17"/>
    <n v="400"/>
    <s v="CPN"/>
    <x v="3"/>
  </r>
  <r>
    <x v="133"/>
    <x v="4"/>
    <n v="2026"/>
    <s v="BTC-0000094"/>
    <x v="64"/>
    <x v="64"/>
    <s v="ค่าบริการ"/>
    <s v="ไม่กำหนด"/>
    <s v="IV2256905/0064"/>
    <s v="บริษัท ซอยฮะอินเตอร์กรุ๊ป จำกัด สำนักงานใหญ่"/>
    <s v="C11"/>
    <n v="2"/>
    <n v="500"/>
    <n v="0"/>
    <s v=" "/>
    <n v="934.58"/>
    <n v="65.42"/>
    <n v="1000"/>
    <s v="CPN"/>
    <x v="3"/>
  </r>
  <r>
    <x v="133"/>
    <x v="4"/>
    <n v="2026"/>
    <s v="BTC-0000094"/>
    <x v="98"/>
    <x v="98"/>
    <s v="ค่าบริการ"/>
    <s v="ไม่กำหนด"/>
    <s v="IV2256905/0064"/>
    <s v="บริษัท ซอยฮะอินเตอร์กรุ๊ป จำกัด สำนักงานใหญ่"/>
    <s v="C11"/>
    <n v="2"/>
    <n v="400"/>
    <n v="0"/>
    <s v=" "/>
    <n v="747.66"/>
    <n v="52.34"/>
    <n v="800"/>
    <s v="CPN"/>
    <x v="3"/>
  </r>
  <r>
    <x v="133"/>
    <x v="4"/>
    <n v="2026"/>
    <s v="BTC-0000094"/>
    <x v="1153"/>
    <x v="1153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1"/>
    <n v="4300"/>
    <n v="215"/>
    <s v=" "/>
    <n v="3817.76"/>
    <n v="267.24"/>
    <n v="4085"/>
    <s v="CPA"/>
    <x v="3"/>
  </r>
  <r>
    <x v="133"/>
    <x v="4"/>
    <n v="2026"/>
    <s v="BTC-0000094"/>
    <x v="1154"/>
    <x v="1154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1"/>
    <n v="4300"/>
    <n v="215"/>
    <s v=" "/>
    <n v="3817.76"/>
    <n v="267.24"/>
    <n v="4085"/>
    <s v="CPA"/>
    <x v="3"/>
  </r>
  <r>
    <x v="133"/>
    <x v="4"/>
    <n v="2026"/>
    <s v="BTC-0000094"/>
    <x v="1155"/>
    <x v="1155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1"/>
    <n v="450"/>
    <n v="22.5"/>
    <s v=" "/>
    <n v="399.53"/>
    <n v="27.97"/>
    <n v="427.5"/>
    <s v="CPA"/>
    <x v="3"/>
  </r>
  <r>
    <x v="133"/>
    <x v="4"/>
    <n v="2026"/>
    <s v="BTC-0000094"/>
    <x v="1156"/>
    <x v="1156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1"/>
    <n v="450"/>
    <n v="22.5"/>
    <s v=" "/>
    <n v="399.53"/>
    <n v="27.97"/>
    <n v="427.5"/>
    <s v="CPA"/>
    <x v="3"/>
  </r>
  <r>
    <x v="133"/>
    <x v="4"/>
    <n v="2026"/>
    <s v="BTC-0000094"/>
    <x v="1157"/>
    <x v="1157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2"/>
    <n v="390"/>
    <n v="39"/>
    <s v=" "/>
    <n v="692.52"/>
    <n v="48.48"/>
    <n v="741"/>
    <s v="CPA"/>
    <x v="3"/>
  </r>
  <r>
    <x v="133"/>
    <x v="4"/>
    <n v="2026"/>
    <s v="BTC-0000094"/>
    <x v="1158"/>
    <x v="1158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2"/>
    <n v="1425"/>
    <n v="142.5"/>
    <s v=" "/>
    <n v="2530.37"/>
    <n v="177.13"/>
    <n v="2707.5"/>
    <s v="CPA"/>
    <x v="3"/>
  </r>
  <r>
    <x v="133"/>
    <x v="4"/>
    <n v="2026"/>
    <s v="BTC-0000094"/>
    <x v="1159"/>
    <x v="1159"/>
    <s v="อะไหล่ยางเล็ก"/>
    <s v="ไม่กำหนด"/>
    <s v="IV2256905/0065"/>
    <s v="บริษัท ซอยฮะอินเตอร์กรุ๊ป จำกัด สำนักงานใหญ่"/>
    <s v="C11"/>
    <n v="2"/>
    <n v="670"/>
    <n v="67"/>
    <s v=" "/>
    <n v="1189.72"/>
    <n v="83.28"/>
    <n v="1273"/>
    <s v="CPA"/>
    <x v="3"/>
  </r>
  <r>
    <x v="133"/>
    <x v="4"/>
    <n v="2026"/>
    <s v="BTC-0000094"/>
    <x v="1160"/>
    <x v="1160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1"/>
    <n v="3100"/>
    <n v="155"/>
    <s v=" "/>
    <n v="2752.34"/>
    <n v="192.66"/>
    <n v="2945"/>
    <s v="CPA"/>
    <x v="3"/>
  </r>
  <r>
    <x v="133"/>
    <x v="4"/>
    <n v="2026"/>
    <s v="BTC-0000094"/>
    <x v="1161"/>
    <x v="1161"/>
    <s v="อะไหล่นอก ยางเล็ก"/>
    <s v="ไม่กำหนด"/>
    <s v="IV2256905/0065"/>
    <s v="บริษัท ซอยฮะอินเตอร์กรุ๊ป จำกัด สำนักงานใหญ่"/>
    <s v="C11"/>
    <n v="2"/>
    <n v="900"/>
    <n v="90"/>
    <s v=" "/>
    <n v="1598.13"/>
    <n v="111.87"/>
    <n v="1710"/>
    <s v="CPA"/>
    <x v="3"/>
  </r>
  <r>
    <x v="133"/>
    <x v="4"/>
    <n v="2026"/>
    <s v="CP-17410"/>
    <x v="117"/>
    <x v="117"/>
    <s v="ยางเล็ก BS"/>
    <s v="BSยางเล็ก"/>
    <s v="IV2256905/0066"/>
    <s v="บริษัท ทรานเทค แมนเนจเม้นท์ กรุ๊ปส์  จำกัด"/>
    <s v="C11"/>
    <n v="4"/>
    <n v="3490"/>
    <n v="1396"/>
    <s v=" "/>
    <n v="11742.06"/>
    <n v="821.94"/>
    <n v="12564"/>
    <s v="CPY26-M02"/>
    <x v="3"/>
  </r>
  <r>
    <x v="133"/>
    <x v="4"/>
    <n v="2026"/>
    <s v="CP-17410"/>
    <x v="1"/>
    <x v="1"/>
    <s v="อะไหล่ยางเล็ก"/>
    <s v="อะไหล่นอก"/>
    <s v="IV2256905/0066"/>
    <s v="บริษัท ทรานเทค แมนเนจเม้นท์ กรุ๊ปส์  จำกัด"/>
    <s v="C11"/>
    <n v="4"/>
    <n v="60"/>
    <n v="0"/>
    <s v=" "/>
    <n v="0"/>
    <n v="0"/>
    <n v="0"/>
    <s v="CPA"/>
    <x v="3"/>
  </r>
  <r>
    <x v="133"/>
    <x v="4"/>
    <n v="2026"/>
    <s v="CP-17410"/>
    <x v="2"/>
    <x v="2"/>
    <s v="ค่าแรง-ยางเล็ก"/>
    <s v="ไม่กำหนด"/>
    <s v="IV2256905/0066"/>
    <s v="บริษัท ทรานเทค แมนเนจเม้นท์ กรุ๊ปส์  จำกัด"/>
    <s v="C11"/>
    <n v="4"/>
    <n v="120"/>
    <n v="0"/>
    <s v=" "/>
    <n v="0"/>
    <n v="0"/>
    <n v="0"/>
    <s v="CPN"/>
    <x v="3"/>
  </r>
  <r>
    <x v="133"/>
    <x v="4"/>
    <n v="2026"/>
    <s v="CP-17410"/>
    <x v="3"/>
    <x v="3"/>
    <s v="ค่าบริการตั้งศูนย์-ยางเล็ก"/>
    <s v="ไม่กำหนด"/>
    <s v="IV2256905/0066"/>
    <s v="บริษัท ทรานเทค แมนเนจเม้นท์ กรุ๊ปส์  จำกัด"/>
    <s v="C11"/>
    <n v="1"/>
    <n v="400"/>
    <n v="0"/>
    <s v=" "/>
    <n v="0"/>
    <n v="0"/>
    <n v="0"/>
    <s v="CPN"/>
    <x v="3"/>
  </r>
  <r>
    <x v="133"/>
    <x v="4"/>
    <n v="2026"/>
    <s v="CP-15049"/>
    <x v="107"/>
    <x v="107"/>
    <s v="ยางเล็ก LingLong"/>
    <s v="LINGLONG ยางเล็ก"/>
    <s v="IV2256905/0067"/>
    <s v="บริษัท วิลลิเม็กซ์ จำกัด"/>
    <s v="C11"/>
    <n v="4"/>
    <n v="2800"/>
    <n v="0"/>
    <s v=" "/>
    <n v="10467.290000000001"/>
    <n v="732.71"/>
    <n v="11200"/>
    <s v="CPY26-M01"/>
    <x v="3"/>
  </r>
  <r>
    <x v="133"/>
    <x v="4"/>
    <n v="2026"/>
    <s v="BTC-0000494"/>
    <x v="64"/>
    <x v="64"/>
    <s v="ค่าบริการ"/>
    <s v="ไม่กำหนด"/>
    <s v="IV2256905/0068"/>
    <s v="บริษัท โปรทรัค ขนส่ง จำกัด"/>
    <s v="C11"/>
    <n v="1"/>
    <n v="400"/>
    <n v="0"/>
    <s v=" "/>
    <n v="373.83"/>
    <n v="26.17"/>
    <n v="400"/>
    <s v="CPN"/>
    <x v="3"/>
  </r>
  <r>
    <x v="133"/>
    <x v="4"/>
    <n v="2026"/>
    <s v="BTC-0000494"/>
    <x v="1162"/>
    <x v="1162"/>
    <s v="อะไหล่นอก ยางใหญ่"/>
    <s v="ไม่กำหนด"/>
    <s v="IV2256905/0069"/>
    <s v="บริษัท โปรทรัค ขนส่ง จำกัด"/>
    <s v="C11"/>
    <n v="1"/>
    <n v="1900"/>
    <n v="95"/>
    <s v=" "/>
    <n v="1686.92"/>
    <n v="118.08"/>
    <n v="1805"/>
    <s v="CPA"/>
    <x v="3"/>
  </r>
  <r>
    <x v="133"/>
    <x v="4"/>
    <n v="2026"/>
    <s v="BTC-0000456"/>
    <x v="107"/>
    <x v="107"/>
    <s v="ยางเล็ก LingLong"/>
    <s v="LINGLONG ยางเล็ก"/>
    <s v="IV2256905/0070"/>
    <s v="ห้างหุ้นส่วนจำกัด อาร์เอ็นพี ทรานสปอร์ต 2022"/>
    <s v="C11"/>
    <n v="2"/>
    <n v="2800"/>
    <n v="0"/>
    <s v=" "/>
    <n v="5233.6400000000003"/>
    <n v="366.36"/>
    <n v="5600"/>
    <s v="CPY26-M01"/>
    <x v="3"/>
  </r>
  <r>
    <x v="133"/>
    <x v="4"/>
    <n v="2026"/>
    <s v="CP-12994"/>
    <x v="38"/>
    <x v="38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1340"/>
    <n v="0"/>
    <s v=" "/>
    <n v="1252.3399999999999"/>
    <n v="87.66"/>
    <n v="1340"/>
    <s v="CPA"/>
    <x v="3"/>
  </r>
  <r>
    <x v="133"/>
    <x v="4"/>
    <n v="2026"/>
    <s v="CP-12994"/>
    <x v="39"/>
    <x v="39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175"/>
    <n v="0"/>
    <s v=" "/>
    <n v="0"/>
    <n v="0"/>
    <n v="0"/>
    <s v="CPA"/>
    <x v="3"/>
  </r>
  <r>
    <x v="133"/>
    <x v="4"/>
    <n v="2026"/>
    <s v="CP-12994"/>
    <x v="39"/>
    <x v="39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175"/>
    <n v="0"/>
    <s v=" "/>
    <n v="163.55000000000001"/>
    <n v="11.45"/>
    <n v="175"/>
    <s v="CPA"/>
    <x v="3"/>
  </r>
  <r>
    <x v="133"/>
    <x v="4"/>
    <n v="2026"/>
    <s v="CP-12994"/>
    <x v="17"/>
    <x v="17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240"/>
    <n v="0"/>
    <s v=" "/>
    <n v="0"/>
    <n v="0"/>
    <n v="0"/>
    <s v="CPA"/>
    <x v="3"/>
  </r>
  <r>
    <x v="133"/>
    <x v="4"/>
    <n v="2026"/>
    <s v="CP-12994"/>
    <x v="19"/>
    <x v="19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20"/>
    <n v="0"/>
    <s v=" "/>
    <n v="18.690000000000001"/>
    <n v="1.31"/>
    <n v="20"/>
    <s v="CPA"/>
    <x v="3"/>
  </r>
  <r>
    <x v="133"/>
    <x v="4"/>
    <n v="2026"/>
    <s v="CP-12994"/>
    <x v="33"/>
    <x v="33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300"/>
    <n v="0"/>
    <s v=" "/>
    <n v="280.37"/>
    <n v="19.63"/>
    <n v="300"/>
    <s v="CPA"/>
    <x v="3"/>
  </r>
  <r>
    <x v="133"/>
    <x v="4"/>
    <n v="2026"/>
    <s v="CP-12994"/>
    <x v="128"/>
    <x v="128"/>
    <s v="อะไหล่ยางเล็ก"/>
    <s v="ไม่กำหนด"/>
    <s v="IV2256905/0071"/>
    <s v="บริษัท นิวเจน พลัส โปรดักส์ จำกัด"/>
    <s v="พต/ท๊อป"/>
    <n v="1"/>
    <n v="250"/>
    <n v="0"/>
    <s v=" "/>
    <n v="233.64"/>
    <n v="16.36"/>
    <n v="250"/>
    <s v="CPA"/>
    <x v="3"/>
  </r>
  <r>
    <x v="133"/>
    <x v="4"/>
    <n v="2026"/>
    <s v="BTC-0000418"/>
    <x v="278"/>
    <x v="278"/>
    <s v="อะไหล่ยางใหญ่"/>
    <s v="ไม่กำหนด"/>
    <s v="IV2256905/0072"/>
    <s v="บริษัท รุ่งทวีทรัพย์เจริญขนส่ง จำกัด"/>
    <s v="C11"/>
    <n v="1"/>
    <n v="1190"/>
    <n v="0"/>
    <s v=" "/>
    <n v="1112.1500000000001"/>
    <n v="77.849999999999994"/>
    <n v="1190"/>
    <s v="CPA"/>
    <x v="3"/>
  </r>
  <r>
    <x v="133"/>
    <x v="4"/>
    <n v="2026"/>
    <s v="BTC-0000418"/>
    <x v="195"/>
    <x v="195"/>
    <s v="อะไหล่ยางเล็ก"/>
    <s v="ไม่กำหนด"/>
    <s v="IV2256905/0072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33"/>
    <x v="4"/>
    <n v="2026"/>
    <s v="BTC-0000418"/>
    <x v="37"/>
    <x v="37"/>
    <s v="อะไหล่ยางเล็ก"/>
    <s v="ไม่กำหนด"/>
    <s v="IV2256905/0072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33"/>
    <x v="4"/>
    <n v="2026"/>
    <s v="BTC-0000418"/>
    <x v="1163"/>
    <x v="1163"/>
    <s v="อะไหล่ยางเล็ก"/>
    <s v="ไม่กำหนด"/>
    <s v="IV2256905/0072"/>
    <s v="บริษัท รุ่งทวีทรัพย์เจริญขนส่ง จำกัด"/>
    <s v="C11"/>
    <n v="2"/>
    <n v="80"/>
    <n v="0"/>
    <s v=" "/>
    <n v="149.53"/>
    <n v="10.47"/>
    <n v="160"/>
    <s v="CPA"/>
    <x v="3"/>
  </r>
  <r>
    <x v="133"/>
    <x v="4"/>
    <n v="2026"/>
    <s v="BTC-0000418"/>
    <x v="103"/>
    <x v="103"/>
    <s v="อะไหล่ยางเล็ก"/>
    <s v="ไม่กำหนด"/>
    <s v="IV2256905/0072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33"/>
    <x v="4"/>
    <n v="2026"/>
    <s v="BTC-0000033"/>
    <x v="117"/>
    <x v="117"/>
    <s v="ยางเล็ก BS"/>
    <s v="BSยางเล็ก"/>
    <s v="IV2256905/0073"/>
    <s v="บริษัท โกเรียพาวเวอร์ โปรดักส์(ประเทศไทย) จำกัด"/>
    <s v="C11"/>
    <n v="4"/>
    <n v="3490"/>
    <n v="698"/>
    <s v=" "/>
    <n v="12394.39"/>
    <n v="867.61"/>
    <n v="13262"/>
    <s v="CPY26-M02"/>
    <x v="3"/>
  </r>
  <r>
    <x v="133"/>
    <x v="4"/>
    <n v="2026"/>
    <s v="BTC-0000033"/>
    <x v="1"/>
    <x v="1"/>
    <s v="อะไหล่ยางเล็ก"/>
    <s v="อะไหล่นอก"/>
    <s v="IV2256905/0073"/>
    <s v="บริษัท โกเรียพาวเวอร์ โปรดักส์(ประเทศไทย) จำกัด"/>
    <s v="C11"/>
    <n v="4"/>
    <n v="60"/>
    <n v="0"/>
    <s v=" "/>
    <n v="0"/>
    <n v="0"/>
    <n v="0"/>
    <s v="CPA"/>
    <x v="3"/>
  </r>
  <r>
    <x v="133"/>
    <x v="4"/>
    <n v="2026"/>
    <s v="BTC-0000033"/>
    <x v="38"/>
    <x v="38"/>
    <s v="อะไหล่ยางเล็ก"/>
    <s v="ไม่กำหนด"/>
    <s v="IV2256905/0073"/>
    <s v="บริษัท โกเรียพาวเวอร์ โปรดักส์(ประเทศไทย) จำกัด"/>
    <s v="C11"/>
    <n v="1"/>
    <n v="1340"/>
    <n v="0"/>
    <s v=" "/>
    <n v="1252.3399999999999"/>
    <n v="87.66"/>
    <n v="1340"/>
    <s v="CPA"/>
    <x v="3"/>
  </r>
  <r>
    <x v="133"/>
    <x v="4"/>
    <n v="2026"/>
    <s v="BTC-0000033"/>
    <x v="39"/>
    <x v="39"/>
    <s v="อะไหล่ยางเล็ก"/>
    <s v="ไม่กำหนด"/>
    <s v="IV2256905/0073"/>
    <s v="บริษัท โกเรียพาวเวอร์ โปรดักส์(ประเทศไทย) จำกัด"/>
    <s v="C11"/>
    <n v="1"/>
    <n v="175"/>
    <n v="0"/>
    <s v=" "/>
    <n v="163.55000000000001"/>
    <n v="11.45"/>
    <n v="175"/>
    <s v="CPA"/>
    <x v="3"/>
  </r>
  <r>
    <x v="133"/>
    <x v="4"/>
    <n v="2026"/>
    <s v="BTC-0000033"/>
    <x v="39"/>
    <x v="39"/>
    <s v="อะไหล่ยางเล็ก"/>
    <s v="ไม่กำหนด"/>
    <s v="IV2256905/0073"/>
    <s v="บริษัท โกเรียพาวเวอร์ โปรดักส์(ประเทศไทย) จำกัด"/>
    <s v="C11"/>
    <n v="1"/>
    <n v="175"/>
    <n v="0"/>
    <s v=" "/>
    <n v="0"/>
    <n v="0"/>
    <n v="0"/>
    <s v="CPA"/>
    <x v="3"/>
  </r>
  <r>
    <x v="133"/>
    <x v="4"/>
    <n v="2026"/>
    <s v="BTC-0000033"/>
    <x v="31"/>
    <x v="31"/>
    <s v="อะไหล่ยางเล็ก"/>
    <s v="ไม่กำหนด"/>
    <s v="IV2256905/0073"/>
    <s v="บริษัท โกเรียพาวเวอร์ โปรดักส์(ประเทศไทย) จำกัด"/>
    <s v="C11"/>
    <n v="1"/>
    <n v="240"/>
    <n v="0"/>
    <s v=" "/>
    <n v="224.3"/>
    <n v="15.7"/>
    <n v="240"/>
    <s v="CPA"/>
    <x v="3"/>
  </r>
  <r>
    <x v="133"/>
    <x v="4"/>
    <n v="2026"/>
    <s v="BTC-0000033"/>
    <x v="19"/>
    <x v="19"/>
    <s v="อะไหล่ยางเล็ก"/>
    <s v="ไม่กำหนด"/>
    <s v="IV2256905/0073"/>
    <s v="บริษัท โกเรียพาวเวอร์ โปรดักส์(ประเทศไทย) จำกัด"/>
    <s v="C11"/>
    <n v="1"/>
    <n v="20"/>
    <n v="0"/>
    <s v=" "/>
    <n v="18.690000000000001"/>
    <n v="1.31"/>
    <n v="20"/>
    <s v="CPA"/>
    <x v="3"/>
  </r>
  <r>
    <x v="133"/>
    <x v="4"/>
    <n v="2026"/>
    <s v="BTC-0000033"/>
    <x v="33"/>
    <x v="33"/>
    <s v="อะไหล่ยางเล็ก"/>
    <s v="ไม่กำหนด"/>
    <s v="IV2256905/0073"/>
    <s v="บริษัท โกเรียพาวเวอร์ โปรดักส์(ประเทศไทย) จำกัด"/>
    <s v="C11"/>
    <n v="1"/>
    <n v="300"/>
    <n v="0"/>
    <s v=" "/>
    <n v="280.37"/>
    <n v="19.63"/>
    <n v="300"/>
    <s v="CPA"/>
    <x v="3"/>
  </r>
  <r>
    <x v="133"/>
    <x v="4"/>
    <n v="2026"/>
    <s v="BTC-0000033"/>
    <x v="636"/>
    <x v="636"/>
    <s v="อะไหล่นอก ยางเล็ก"/>
    <s v="ไม่กำหนด"/>
    <s v="IV2256905/0073"/>
    <s v="บริษัท โกเรียพาวเวอร์ โปรดักส์(ประเทศไทย) จำกัด"/>
    <s v="C11"/>
    <n v="2"/>
    <n v="2500"/>
    <n v="250"/>
    <s v=" "/>
    <n v="4439.25"/>
    <n v="310.75"/>
    <n v="4750"/>
    <s v="CPA"/>
    <x v="3"/>
  </r>
  <r>
    <x v="133"/>
    <x v="4"/>
    <n v="2026"/>
    <s v="BTC-0000033"/>
    <x v="299"/>
    <x v="299"/>
    <s v="ค่าบริการ"/>
    <s v="ไม่กำหนด"/>
    <s v="IV2256905/0074"/>
    <s v="บริษัท โกเรียพาวเวอร์ โปรดักส์(ประเทศไทย) จำกัด"/>
    <s v="C11"/>
    <n v="1"/>
    <n v="400"/>
    <n v="0"/>
    <s v=" "/>
    <n v="373.83"/>
    <n v="26.17"/>
    <n v="400"/>
    <s v="CPN"/>
    <x v="3"/>
  </r>
  <r>
    <x v="133"/>
    <x v="4"/>
    <n v="2026"/>
    <s v="BTC-0000033"/>
    <x v="2"/>
    <x v="2"/>
    <s v="ค่าแรง-ยางเล็ก"/>
    <s v="ไม่กำหนด"/>
    <s v="IV2256905/0074"/>
    <s v="บริษัท โกเรียพาวเวอร์ โปรดักส์(ประเทศไทย) จำกัด"/>
    <s v="C11"/>
    <n v="4"/>
    <n v="120"/>
    <n v="0"/>
    <s v=" "/>
    <n v="0"/>
    <n v="0"/>
    <n v="0"/>
    <s v="CPN"/>
    <x v="3"/>
  </r>
  <r>
    <x v="133"/>
    <x v="4"/>
    <n v="2026"/>
    <s v="BTC-0000033"/>
    <x v="3"/>
    <x v="3"/>
    <s v="ค่าบริการตั้งศูนย์-ยางเล็ก"/>
    <s v="ไม่กำหนด"/>
    <s v="IV2256905/0074"/>
    <s v="บริษัท โกเรียพาวเวอร์ โปรดักส์(ประเทศไทย) จำกัด"/>
    <s v="C11"/>
    <n v="1"/>
    <n v="400"/>
    <n v="0"/>
    <s v=" "/>
    <n v="0"/>
    <n v="0"/>
    <n v="0"/>
    <s v="CPN"/>
    <x v="3"/>
  </r>
  <r>
    <x v="133"/>
    <x v="4"/>
    <n v="2026"/>
    <s v="CP-12984"/>
    <x v="31"/>
    <x v="31"/>
    <s v="อะไหล่ยางเล็ก"/>
    <s v="ไม่กำหนด"/>
    <s v="S.3256905/0005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33"/>
    <x v="4"/>
    <n v="2026"/>
    <s v="CP-12984"/>
    <x v="38"/>
    <x v="38"/>
    <s v="อะไหล่ยางเล็ก"/>
    <s v="ไม่กำหนด"/>
    <s v="S.3256905/0005"/>
    <s v="บริษัท ซันเวนดิ้ง เทคโนโลยี จำกัด (มหาชน)"/>
    <s v="BB/พงษ์/พต"/>
    <n v="1"/>
    <n v="1340"/>
    <n v="0"/>
    <s v=" "/>
    <n v="1252.3399999999999"/>
    <n v="87.66"/>
    <n v="1340"/>
    <s v="CP04A"/>
    <x v="2"/>
  </r>
  <r>
    <x v="133"/>
    <x v="4"/>
    <n v="2026"/>
    <s v="CP-12984"/>
    <x v="39"/>
    <x v="39"/>
    <s v="อะไหล่ยางเล็ก"/>
    <s v="ไม่กำหนด"/>
    <s v="S.3256905/0005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33"/>
    <x v="4"/>
    <n v="2026"/>
    <s v="CP-12984"/>
    <x v="18"/>
    <x v="18"/>
    <s v="อะไหล่ยางเล็ก"/>
    <s v="ไม่กำหนด"/>
    <s v="S.3256905/0005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33"/>
    <x v="4"/>
    <n v="2026"/>
    <s v="CP-12984"/>
    <x v="56"/>
    <x v="56"/>
    <s v="อะไหล่ยางเล็ก"/>
    <s v="ไม่กำหนด"/>
    <s v="S.3256905/0005"/>
    <s v="บริษัท ซันเวนดิ้ง เทคโนโลยี จำกัด (มหาชน)"/>
    <s v="BB/พงษ์/พต"/>
    <n v="1"/>
    <n v="300"/>
    <n v="0"/>
    <s v=" "/>
    <n v="280.37"/>
    <n v="19.63"/>
    <n v="300"/>
    <s v="CP04A"/>
    <x v="2"/>
  </r>
  <r>
    <x v="133"/>
    <x v="4"/>
    <n v="2026"/>
    <s v="CP-12984"/>
    <x v="32"/>
    <x v="32"/>
    <s v="อะไหล่ยางเล็ก"/>
    <s v="ไม่กำหนด"/>
    <s v="S.3256905/0005"/>
    <s v="บริษัท ซันเวนดิ้ง เทคโนโลยี จำกัด (มหาชน)"/>
    <s v="BB/พงษ์/พต"/>
    <n v="1"/>
    <n v="840"/>
    <n v="0"/>
    <s v=" "/>
    <n v="785.05"/>
    <n v="54.95"/>
    <n v="840"/>
    <s v="CP04A"/>
    <x v="2"/>
  </r>
  <r>
    <x v="133"/>
    <x v="4"/>
    <n v="2026"/>
    <s v="CP-12984"/>
    <x v="18"/>
    <x v="18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33"/>
    <x v="4"/>
    <n v="2026"/>
    <s v="CP-12984"/>
    <x v="38"/>
    <x v="38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1340"/>
    <n v="0"/>
    <s v=" "/>
    <n v="1252.3399999999999"/>
    <n v="87.66"/>
    <n v="1340"/>
    <s v="CP04A"/>
    <x v="2"/>
  </r>
  <r>
    <x v="133"/>
    <x v="4"/>
    <n v="2026"/>
    <s v="CP-12984"/>
    <x v="39"/>
    <x v="39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33"/>
    <x v="4"/>
    <n v="2026"/>
    <s v="CP-12984"/>
    <x v="60"/>
    <x v="60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33"/>
    <x v="4"/>
    <n v="2026"/>
    <s v="CP-12984"/>
    <x v="31"/>
    <x v="31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33"/>
    <x v="4"/>
    <n v="2026"/>
    <s v="CP-12984"/>
    <x v="56"/>
    <x v="56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300"/>
    <n v="0"/>
    <s v=" "/>
    <n v="280.37"/>
    <n v="19.63"/>
    <n v="300"/>
    <s v="CP04A"/>
    <x v="2"/>
  </r>
  <r>
    <x v="133"/>
    <x v="4"/>
    <n v="2026"/>
    <s v="CP-12984"/>
    <x v="32"/>
    <x v="32"/>
    <s v="อะไหล่ยางเล็ก"/>
    <s v="ไม่กำหนด"/>
    <s v="S.3256905/0006"/>
    <s v="บริษัท ซันเวนดิ้ง เทคโนโลยี จำกัด (มหาชน)"/>
    <s v="BB/พงษ์/พต"/>
    <n v="1"/>
    <n v="840"/>
    <n v="0"/>
    <s v=" "/>
    <n v="785.05"/>
    <n v="54.95"/>
    <n v="840"/>
    <s v="CP04A"/>
    <x v="2"/>
  </r>
  <r>
    <x v="133"/>
    <x v="4"/>
    <n v="2026"/>
    <s v="CP-000003034"/>
    <x v="165"/>
    <x v="165"/>
    <s v="อะไหล่ยางเล็ก"/>
    <s v="ไม่กำหนด"/>
    <s v="S.5256905/0011"/>
    <s v="บริษัท รอแยล-ดี (ไทยแลนด์) จำกัด  (สำนักงานใหญ่)"/>
    <s v="BYเล็ก/พต"/>
    <n v="1"/>
    <n v="1740"/>
    <n v="0"/>
    <s v=" "/>
    <n v="1626.17"/>
    <n v="113.83"/>
    <n v="1740"/>
    <s v="CP03A"/>
    <x v="1"/>
  </r>
  <r>
    <x v="133"/>
    <x v="4"/>
    <n v="2026"/>
    <s v="CP-000003034"/>
    <x v="166"/>
    <x v="166"/>
    <s v="อะไหล่ยางเล็ก"/>
    <s v="ไม่กำหนด"/>
    <s v="S.5256905/0011"/>
    <s v="บริษัท รอแยล-ดี (ไทยแลนด์) จำกัด  (สำนักงานใหญ่)"/>
    <s v="BYเล็ก/พต"/>
    <n v="1"/>
    <n v="340"/>
    <n v="0"/>
    <s v=" "/>
    <n v="0"/>
    <n v="0"/>
    <n v="0"/>
    <s v="CP03A"/>
    <x v="1"/>
  </r>
  <r>
    <x v="133"/>
    <x v="4"/>
    <n v="2026"/>
    <s v="CP-000003034"/>
    <x v="309"/>
    <x v="309"/>
    <s v="อะไหล่ยางเล็ก"/>
    <s v="ไม่กำหนด"/>
    <s v="S.5256905/0011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A"/>
    <x v="1"/>
  </r>
  <r>
    <x v="133"/>
    <x v="4"/>
    <n v="2026"/>
    <s v="CP-000003034"/>
    <x v="37"/>
    <x v="37"/>
    <s v="อะไหล่ยางเล็ก"/>
    <s v="ไม่กำหนด"/>
    <s v="S.5256905/0011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133"/>
    <x v="4"/>
    <n v="2026"/>
    <s v="CP-000003034"/>
    <x v="1164"/>
    <x v="1164"/>
    <s v="อะไหล่นอก ยางเล็ก"/>
    <s v="ไม่กำหนด"/>
    <s v="S.5256905/0011"/>
    <s v="บริษัท รอแยล-ดี (ไทยแลนด์) จำกัด  (สำนักงานใหญ่)"/>
    <s v="BYเล็ก/พต"/>
    <n v="1"/>
    <n v="580"/>
    <n v="0"/>
    <s v=" "/>
    <n v="542.05999999999995"/>
    <n v="37.94"/>
    <n v="580"/>
    <s v="CP03A"/>
    <x v="1"/>
  </r>
  <r>
    <x v="133"/>
    <x v="4"/>
    <n v="2026"/>
    <s v="CP-12222"/>
    <x v="137"/>
    <x v="137"/>
    <s v="ยางเล็ก ML"/>
    <s v="MLยางเล็ก"/>
    <s v="S.5256905/0012"/>
    <s v="บริษัท ธนายุตไอซ์ จำกัด"/>
    <s v="BYเล็ก/พต"/>
    <n v="1"/>
    <n v="5510"/>
    <n v="275.5"/>
    <s v=" "/>
    <n v="4892.0600000000004"/>
    <n v="342.44"/>
    <n v="5234.5"/>
    <s v="CP03Y26-M03"/>
    <x v="1"/>
  </r>
  <r>
    <x v="134"/>
    <x v="4"/>
    <n v="2026"/>
    <s v="CP-09010"/>
    <x v="1165"/>
    <x v="1165"/>
    <s v="อะไหล่นอก ยางเล็ก"/>
    <s v="ไม่กำหนด"/>
    <s v="CS.2256905/027"/>
    <s v="บริษัท สิงค์-ไทย รีไซเคิล จำกัด"/>
    <s v="BB/พงษ์"/>
    <n v="2"/>
    <n v="4780"/>
    <n v="0"/>
    <s v=" "/>
    <n v="8934.58"/>
    <n v="625.41999999999996"/>
    <n v="9560"/>
    <s v="CP04A"/>
    <x v="2"/>
  </r>
  <r>
    <x v="134"/>
    <x v="4"/>
    <n v="2026"/>
    <s v="CP-09010"/>
    <x v="1166"/>
    <x v="1166"/>
    <s v="อะไหล่นอก ยางเล็ก"/>
    <s v="ไม่กำหนด"/>
    <s v="CS.2256905/027"/>
    <s v="บริษัท สิงค์-ไทย รีไซเคิล จำกัด"/>
    <s v="BB/พงษ์"/>
    <n v="2"/>
    <n v="340"/>
    <n v="0"/>
    <s v=" "/>
    <n v="635.51"/>
    <n v="44.49"/>
    <n v="680"/>
    <s v="CP04A"/>
    <x v="2"/>
  </r>
  <r>
    <x v="134"/>
    <x v="4"/>
    <n v="2026"/>
    <s v="CP-09010"/>
    <x v="1167"/>
    <x v="1167"/>
    <s v="อะไหล่นอก ยางเล็ก"/>
    <s v="ไม่กำหนด"/>
    <s v="CS.2256905/027"/>
    <s v="บริษัท สิงค์-ไทย รีไซเคิล จำกัด"/>
    <s v="BB/พงษ์"/>
    <n v="2"/>
    <n v="430"/>
    <n v="0"/>
    <s v=" "/>
    <n v="803.74"/>
    <n v="56.26"/>
    <n v="860"/>
    <s v="CP04A"/>
    <x v="2"/>
  </r>
  <r>
    <x v="134"/>
    <x v="4"/>
    <n v="2026"/>
    <s v="CP-09010"/>
    <x v="1168"/>
    <x v="1168"/>
    <s v="อะไหล่นอก ยางเล็ก"/>
    <s v="ไม่กำหนด"/>
    <s v="CS.2256905/027"/>
    <s v="บริษัท สิงค์-ไทย รีไซเคิล จำกัด"/>
    <s v="BB/พงษ์"/>
    <n v="2"/>
    <n v="460"/>
    <n v="0"/>
    <s v=" "/>
    <n v="859.81"/>
    <n v="60.19"/>
    <n v="920"/>
    <s v="CP04A"/>
    <x v="2"/>
  </r>
  <r>
    <x v="134"/>
    <x v="4"/>
    <n v="2026"/>
    <s v="CP-09010"/>
    <x v="1169"/>
    <x v="1169"/>
    <s v="อะไหล่นอก ยางเล็ก"/>
    <s v="ไม่กำหนด"/>
    <s v="CS.2256905/027"/>
    <s v="บริษัท สิงค์-ไทย รีไซเคิล จำกัด"/>
    <s v="BB/พงษ์"/>
    <n v="2"/>
    <n v="260"/>
    <n v="0"/>
    <s v=" "/>
    <n v="485.98"/>
    <n v="34.020000000000003"/>
    <n v="520"/>
    <s v="CP04A"/>
    <x v="2"/>
  </r>
  <r>
    <x v="134"/>
    <x v="4"/>
    <n v="2026"/>
    <s v="BTC-0000339"/>
    <x v="1170"/>
    <x v="1170"/>
    <s v="อะไหล่sac"/>
    <s v="ไม่กำหนด"/>
    <s v="CS.2256905/028"/>
    <s v="บริษัท เมอร์เมดโลจิสติกส์ จำกัด"/>
    <s v="B1"/>
    <n v="1"/>
    <n v="1"/>
    <n v="1"/>
    <s v=" "/>
    <n v="0"/>
    <n v="0"/>
    <n v="0"/>
    <s v="BTCN"/>
    <x v="3"/>
  </r>
  <r>
    <x v="134"/>
    <x v="4"/>
    <n v="2026"/>
    <s v="BTC-0000339"/>
    <x v="1171"/>
    <x v="1171"/>
    <s v="ยางใหญ่ LL TBR/LTR (ยางใหญ่)"/>
    <s v="LINGLONG ยางใหญ่"/>
    <s v="CS.2256905/028"/>
    <s v="บริษัท เมอร์เมดโลจิสติกส์ จำกัด"/>
    <s v="B1"/>
    <n v="1"/>
    <n v="5200"/>
    <n v="0"/>
    <s v=" "/>
    <n v="4859.8100000000004"/>
    <n v="340.19"/>
    <n v="5200"/>
    <s v="BTCY26-M04"/>
    <x v="3"/>
  </r>
  <r>
    <x v="134"/>
    <x v="4"/>
    <n v="2026"/>
    <s v="BTC-0000339"/>
    <x v="1172"/>
    <x v="1172"/>
    <s v="ค่าแรง-ยางใหญ่"/>
    <s v="ไม่กำหนด"/>
    <s v="CS.2256905/029"/>
    <s v="บริษัท เมอร์เมดโลจิสติกส์ จำกัด"/>
    <s v="B1"/>
    <n v="1"/>
    <n v="250"/>
    <n v="100"/>
    <s v=" "/>
    <n v="140.19"/>
    <n v="9.81"/>
    <n v="150"/>
    <s v="BTCN"/>
    <x v="3"/>
  </r>
  <r>
    <x v="134"/>
    <x v="4"/>
    <n v="2026"/>
    <s v="CP-18836"/>
    <x v="139"/>
    <x v="139"/>
    <s v="อะไหล่ยางเล็ก"/>
    <s v="ไม่กำหนด"/>
    <s v="CS.2256905/030"/>
    <s v="คุณกิตติยา บุญทองดี"/>
    <s v="BB/ปูน"/>
    <n v="1"/>
    <n v="2330"/>
    <n v="200"/>
    <s v=" "/>
    <n v="1990.65"/>
    <n v="139.35"/>
    <n v="2130"/>
    <s v="CP04A"/>
    <x v="2"/>
  </r>
  <r>
    <x v="134"/>
    <x v="4"/>
    <n v="2026"/>
    <s v="CP-18829"/>
    <x v="1173"/>
    <x v="1173"/>
    <s v="ยางเล็ก PIRELLI"/>
    <s v="PIRELLI"/>
    <s v="CS.6256905/018"/>
    <s v="บริษัท อีเด็นคัลเลอร์(ประเทศไทย) จำกัด"/>
    <s v="C13"/>
    <n v="2"/>
    <n v="12600"/>
    <n v="1000"/>
    <s v=" "/>
    <n v="22616.82"/>
    <n v="1583.18"/>
    <n v="24200"/>
    <s v="CP02Y25-M10"/>
    <x v="0"/>
  </r>
  <r>
    <x v="134"/>
    <x v="4"/>
    <n v="2026"/>
    <s v="CP-18829"/>
    <x v="1174"/>
    <x v="1174"/>
    <s v="ยางเล็ก PIRELLI"/>
    <s v="PIRELLI"/>
    <s v="CS.6256905/018"/>
    <s v="บริษัท อีเด็นคัลเลอร์(ประเทศไทย) จำกัด"/>
    <s v="C13"/>
    <n v="2"/>
    <n v="13000"/>
    <n v="1000"/>
    <s v=" "/>
    <n v="23364.49"/>
    <n v="1635.51"/>
    <n v="25000"/>
    <s v="CP02Y26-M01"/>
    <x v="0"/>
  </r>
  <r>
    <x v="134"/>
    <x v="4"/>
    <n v="2026"/>
    <s v="CP-18829"/>
    <x v="25"/>
    <x v="25"/>
    <s v="ค่าแรง-ยางเล็ก"/>
    <s v="ไม่กำหนด"/>
    <s v="CS.6256905/018"/>
    <s v="บริษัท อีเด็นคัลเลอร์(ประเทศไทย) จำกัด"/>
    <s v="C13"/>
    <n v="4"/>
    <n v="150"/>
    <n v="0"/>
    <s v=" "/>
    <n v="0"/>
    <n v="0"/>
    <n v="0"/>
    <s v="CP02N"/>
    <x v="0"/>
  </r>
  <r>
    <x v="134"/>
    <x v="4"/>
    <n v="2026"/>
    <s v="CP-18829"/>
    <x v="26"/>
    <x v="26"/>
    <s v="ค่าบริการตั้งศูนย์-ยางเล็ก"/>
    <s v="ไม่กำหนด"/>
    <s v="CS.6256905/018"/>
    <s v="บริษัท อีเด็นคัลเลอร์(ประเทศไทย) จำกัด"/>
    <s v="C13"/>
    <n v="1"/>
    <n v="500"/>
    <n v="0"/>
    <s v=" "/>
    <n v="0"/>
    <n v="0"/>
    <n v="0"/>
    <s v="CP02N"/>
    <x v="0"/>
  </r>
  <r>
    <x v="134"/>
    <x v="4"/>
    <n v="2026"/>
    <s v="CP-18829"/>
    <x v="27"/>
    <x v="27"/>
    <s v="ของแจกของแถม"/>
    <s v="BSยางเล็ก"/>
    <s v="CS.6256905/018"/>
    <s v="บริษัท อีเด็นคัลเลอร์(ประเทศไทย) จำกัด"/>
    <s v="C13"/>
    <n v="1"/>
    <n v="1"/>
    <n v="0"/>
    <s v=" "/>
    <n v="0"/>
    <n v="0"/>
    <n v="0"/>
    <s v="CP02N"/>
    <x v="0"/>
  </r>
  <r>
    <x v="134"/>
    <x v="4"/>
    <n v="2026"/>
    <s v="CP-18833"/>
    <x v="967"/>
    <x v="967"/>
    <s v="ค่าบริการ"/>
    <s v="ไม่กำหนด"/>
    <s v="CS.8256905/084"/>
    <s v="คุณ รินทร์ลภัส สุทธา"/>
    <s v="C10"/>
    <n v="1"/>
    <n v="1000"/>
    <n v="0"/>
    <s v=" "/>
    <n v="934.58"/>
    <n v="65.42"/>
    <n v="1000"/>
    <s v="CP03N"/>
    <x v="1"/>
  </r>
  <r>
    <x v="134"/>
    <x v="4"/>
    <n v="2026"/>
    <s v="CP-18833"/>
    <x v="13"/>
    <x v="13"/>
    <s v="ค่าแรง-ยางเล็ก"/>
    <s v="ไม่กำหนด"/>
    <s v="CS.8256905/084"/>
    <s v="คุณ รินทร์ลภัส สุทธา"/>
    <s v="C10"/>
    <n v="4"/>
    <n v="50"/>
    <n v="0"/>
    <s v=" "/>
    <n v="186.92"/>
    <n v="13.08"/>
    <n v="200"/>
    <s v="CP03N"/>
    <x v="1"/>
  </r>
  <r>
    <x v="134"/>
    <x v="4"/>
    <n v="2026"/>
    <s v="CP-18833"/>
    <x v="374"/>
    <x v="374"/>
    <s v="อะไหล่ยางเล็ก"/>
    <s v="ไม่กำหนด"/>
    <s v="CS.8256905/084"/>
    <s v="คุณ รินทร์ลภัส สุทธา"/>
    <s v="C10"/>
    <n v="1"/>
    <n v="300"/>
    <n v="0"/>
    <s v=" "/>
    <n v="280.37"/>
    <n v="19.63"/>
    <n v="300"/>
    <s v="CP03A"/>
    <x v="1"/>
  </r>
  <r>
    <x v="134"/>
    <x v="4"/>
    <n v="2026"/>
    <s v="CP-18833"/>
    <x v="88"/>
    <x v="88"/>
    <s v="อะไหล่ยางเล็ก"/>
    <s v="ไม่กำหนด"/>
    <s v="CS.8256905/084"/>
    <s v="คุณ รินทร์ลภัส สุทธา"/>
    <s v="C10"/>
    <n v="1"/>
    <n v="480"/>
    <n v="0"/>
    <s v=" "/>
    <n v="448.6"/>
    <n v="31.4"/>
    <n v="480"/>
    <s v="CP03A"/>
    <x v="1"/>
  </r>
  <r>
    <x v="134"/>
    <x v="4"/>
    <n v="2026"/>
    <s v="CP-18834"/>
    <x v="930"/>
    <x v="930"/>
    <s v="ยางเล็ก BS"/>
    <s v="BSยางเล็ก"/>
    <s v="CS.8256905/085"/>
    <s v="คุณ กฤษฎา กาญจนเวลิต"/>
    <s v="C10"/>
    <n v="4"/>
    <n v="2590"/>
    <n v="0"/>
    <s v=" "/>
    <n v="9682.24"/>
    <n v="677.76"/>
    <n v="10360"/>
    <s v="CP03Y26-M04"/>
    <x v="1"/>
  </r>
  <r>
    <x v="134"/>
    <x v="4"/>
    <n v="2026"/>
    <s v="CP-18834"/>
    <x v="1"/>
    <x v="1"/>
    <s v="อะไหล่ยางเล็ก"/>
    <s v="อะไหล่นอก"/>
    <s v="CS.8256905/085"/>
    <s v="คุณ กฤษฎา กาญจนเวลิต"/>
    <s v="C10"/>
    <n v="4"/>
    <n v="60"/>
    <n v="0"/>
    <s v=" "/>
    <n v="0"/>
    <n v="0"/>
    <n v="0"/>
    <s v="CP03A"/>
    <x v="1"/>
  </r>
  <r>
    <x v="134"/>
    <x v="4"/>
    <n v="2026"/>
    <s v="CP-18834"/>
    <x v="2"/>
    <x v="2"/>
    <s v="ค่าแรง-ยางเล็ก"/>
    <s v="ไม่กำหนด"/>
    <s v="CS.8256905/085"/>
    <s v="คุณ กฤษฎา กาญจนเวลิต"/>
    <s v="C10"/>
    <n v="4"/>
    <n v="120"/>
    <n v="0"/>
    <s v=" "/>
    <n v="0"/>
    <n v="0"/>
    <n v="0"/>
    <s v="CP03N"/>
    <x v="1"/>
  </r>
  <r>
    <x v="134"/>
    <x v="4"/>
    <n v="2026"/>
    <s v="CP-18834"/>
    <x v="3"/>
    <x v="3"/>
    <s v="ค่าบริการตั้งศูนย์-ยางเล็ก"/>
    <s v="ไม่กำหนด"/>
    <s v="CS.8256905/085"/>
    <s v="คุณ กฤษฎา กาญจนเวลิต"/>
    <s v="C10"/>
    <n v="1"/>
    <n v="400"/>
    <n v="0"/>
    <s v=" "/>
    <n v="0"/>
    <n v="0"/>
    <n v="0"/>
    <s v="CP03N"/>
    <x v="1"/>
  </r>
  <r>
    <x v="134"/>
    <x v="4"/>
    <n v="2026"/>
    <s v="CP-18835"/>
    <x v="1175"/>
    <x v="1175"/>
    <s v="ยางเล็ก LingLong"/>
    <s v="LINGLONG ยางเล็ก"/>
    <s v="CS.8256905/086"/>
    <s v="คุณ สิรวิศร์ พณิชย์เสรีวงษ์"/>
    <s v="C10"/>
    <n v="4"/>
    <n v="2480"/>
    <n v="2480"/>
    <s v=" "/>
    <n v="6953.27"/>
    <n v="486.73"/>
    <n v="7440"/>
    <s v="CP03Y26-M01"/>
    <x v="1"/>
  </r>
  <r>
    <x v="134"/>
    <x v="4"/>
    <n v="2026"/>
    <s v="CP-18835"/>
    <x v="1"/>
    <x v="1"/>
    <s v="อะไหล่ยางเล็ก"/>
    <s v="อะไหล่นอก"/>
    <s v="CS.8256905/086"/>
    <s v="คุณ สิรวิศร์ พณิชย์เสรีวงษ์"/>
    <s v="C10"/>
    <n v="4"/>
    <n v="60"/>
    <n v="0"/>
    <s v=" "/>
    <n v="0"/>
    <n v="0"/>
    <n v="0"/>
    <s v="CP03A"/>
    <x v="1"/>
  </r>
  <r>
    <x v="134"/>
    <x v="4"/>
    <n v="2026"/>
    <s v="CP-18835"/>
    <x v="2"/>
    <x v="2"/>
    <s v="ค่าแรง-ยางเล็ก"/>
    <s v="ไม่กำหนด"/>
    <s v="CS.8256905/086"/>
    <s v="คุณ สิรวิศร์ พณิชย์เสรีวงษ์"/>
    <s v="C10"/>
    <n v="4"/>
    <n v="120"/>
    <n v="0"/>
    <s v=" "/>
    <n v="0"/>
    <n v="0"/>
    <n v="0"/>
    <s v="CP03N"/>
    <x v="1"/>
  </r>
  <r>
    <x v="134"/>
    <x v="4"/>
    <n v="2026"/>
    <s v="CP-18835"/>
    <x v="3"/>
    <x v="3"/>
    <s v="ค่าบริการตั้งศูนย์-ยางเล็ก"/>
    <s v="ไม่กำหนด"/>
    <s v="CS.8256905/086"/>
    <s v="คุณ สิรวิศร์ พณิชย์เสรีวงษ์"/>
    <s v="C10"/>
    <n v="1"/>
    <n v="400"/>
    <n v="0"/>
    <s v=" "/>
    <n v="0"/>
    <n v="0"/>
    <n v="0"/>
    <s v="CP03N"/>
    <x v="1"/>
  </r>
  <r>
    <x v="134"/>
    <x v="4"/>
    <n v="2026"/>
    <s v="CP-18835"/>
    <x v="586"/>
    <x v="586"/>
    <s v="ยางเล็ก LEAO"/>
    <s v="LEAO"/>
    <s v="CS.8256905/087"/>
    <s v="คุณ สิรวิศร์ พณิชย์เสรีวงษ์"/>
    <s v="C10"/>
    <n v="4"/>
    <n v="2500"/>
    <n v="2500"/>
    <s v=" "/>
    <n v="7009.35"/>
    <n v="490.65"/>
    <n v="7500"/>
    <s v="CP03Y26-M01"/>
    <x v="1"/>
  </r>
  <r>
    <x v="134"/>
    <x v="4"/>
    <n v="2026"/>
    <s v="CP-18835"/>
    <x v="1"/>
    <x v="1"/>
    <s v="อะไหล่ยางเล็ก"/>
    <s v="อะไหล่นอก"/>
    <s v="CS.8256905/087"/>
    <s v="คุณ สิรวิศร์ พณิชย์เสรีวงษ์"/>
    <s v="C10"/>
    <n v="4"/>
    <n v="60"/>
    <n v="0"/>
    <s v=" "/>
    <n v="0"/>
    <n v="0"/>
    <n v="0"/>
    <s v="CP03A"/>
    <x v="1"/>
  </r>
  <r>
    <x v="134"/>
    <x v="4"/>
    <n v="2026"/>
    <s v="CP-18835"/>
    <x v="2"/>
    <x v="2"/>
    <s v="ค่าแรง-ยางเล็ก"/>
    <s v="ไม่กำหนด"/>
    <s v="CS.8256905/087"/>
    <s v="คุณ สิรวิศร์ พณิชย์เสรีวงษ์"/>
    <s v="C10"/>
    <n v="4"/>
    <n v="120"/>
    <n v="0"/>
    <s v=" "/>
    <n v="0"/>
    <n v="0"/>
    <n v="0"/>
    <s v="CP03N"/>
    <x v="1"/>
  </r>
  <r>
    <x v="134"/>
    <x v="4"/>
    <n v="2026"/>
    <s v="CP-18835"/>
    <x v="3"/>
    <x v="3"/>
    <s v="ค่าบริการตั้งศูนย์-ยางเล็ก"/>
    <s v="ไม่กำหนด"/>
    <s v="CS.8256905/087"/>
    <s v="คุณ สิรวิศร์ พณิชย์เสรีวงษ์"/>
    <s v="C10"/>
    <n v="1"/>
    <n v="400"/>
    <n v="0"/>
    <s v=" "/>
    <n v="0"/>
    <n v="0"/>
    <n v="0"/>
    <s v="CP03N"/>
    <x v="1"/>
  </r>
  <r>
    <x v="134"/>
    <x v="4"/>
    <n v="2026"/>
    <s v="CP-17993"/>
    <x v="140"/>
    <x v="140"/>
    <s v="อะไหล่ยางเล็ก"/>
    <s v="ไม่กำหนด"/>
    <s v="CS.8256905/088"/>
    <s v="คุณ ชาตรี พวงเนียม"/>
    <s v="C10"/>
    <n v="1"/>
    <n v="1350"/>
    <n v="0"/>
    <s v=" "/>
    <n v="1261.68"/>
    <n v="88.32"/>
    <n v="1350"/>
    <s v="CP03A"/>
    <x v="1"/>
  </r>
  <r>
    <x v="134"/>
    <x v="4"/>
    <n v="2026"/>
    <s v="CP-17993"/>
    <x v="18"/>
    <x v="18"/>
    <s v="อะไหล่ยางเล็ก"/>
    <s v="ไม่กำหนด"/>
    <s v="CS.8256905/088"/>
    <s v="คุณ ชาตรี พวงเนียม"/>
    <s v="C10"/>
    <n v="1"/>
    <n v="250"/>
    <n v="0"/>
    <s v=" "/>
    <n v="0"/>
    <n v="0"/>
    <n v="0"/>
    <s v="CP03A"/>
    <x v="1"/>
  </r>
  <r>
    <x v="134"/>
    <x v="4"/>
    <n v="2026"/>
    <s v="CP-17993"/>
    <x v="31"/>
    <x v="31"/>
    <s v="อะไหล่ยางเล็ก"/>
    <s v="ไม่กำหนด"/>
    <s v="CS.8256905/088"/>
    <s v="คุณ ชาตรี พวงเนียม"/>
    <s v="C10"/>
    <n v="1"/>
    <n v="240"/>
    <n v="0"/>
    <s v=" "/>
    <n v="224.3"/>
    <n v="15.7"/>
    <n v="240"/>
    <s v="CP03A"/>
    <x v="1"/>
  </r>
  <r>
    <x v="134"/>
    <x v="4"/>
    <n v="2026"/>
    <s v="CP-17993"/>
    <x v="19"/>
    <x v="19"/>
    <s v="อะไหล่ยางเล็ก"/>
    <s v="ไม่กำหนด"/>
    <s v="CS.8256905/088"/>
    <s v="คุณ ชาตรี พวงเนียม"/>
    <s v="C10"/>
    <n v="1"/>
    <n v="20"/>
    <n v="0"/>
    <s v=" "/>
    <n v="18.690000000000001"/>
    <n v="1.31"/>
    <n v="20"/>
    <s v="CP03A"/>
    <x v="1"/>
  </r>
  <r>
    <x v="134"/>
    <x v="4"/>
    <n v="2026"/>
    <s v="CP-17993"/>
    <x v="72"/>
    <x v="72"/>
    <s v="อะไหล่ยางเล็ก"/>
    <s v="ไม่กำหนด"/>
    <s v="CS.8256905/088"/>
    <s v="คุณ ชาตรี พวงเนียม"/>
    <s v="C10"/>
    <n v="1"/>
    <n v="595"/>
    <n v="0"/>
    <s v=" "/>
    <n v="556.07000000000005"/>
    <n v="38.93"/>
    <n v="595"/>
    <s v="CP03A"/>
    <x v="1"/>
  </r>
  <r>
    <x v="134"/>
    <x v="4"/>
    <n v="2026"/>
    <s v="CP-06314"/>
    <x v="38"/>
    <x v="38"/>
    <s v="อะไหล่ยางเล็ก"/>
    <s v="ไม่กำหนด"/>
    <s v="CS5256905/0024"/>
    <s v="บริษัท เพียวสแควร์ จำกัด (สำนักงานใหญ่)"/>
    <s v="หนึ่ง340"/>
    <n v="1"/>
    <n v="1340"/>
    <n v="0"/>
    <s v=" "/>
    <n v="1252.3399999999999"/>
    <n v="87.66"/>
    <n v="1340"/>
    <s v="CPA"/>
    <x v="3"/>
  </r>
  <r>
    <x v="134"/>
    <x v="4"/>
    <n v="2026"/>
    <s v="CP-06314"/>
    <x v="39"/>
    <x v="39"/>
    <s v="อะไหล่ยางเล็ก"/>
    <s v="ไม่กำหนด"/>
    <s v="CS5256905/0024"/>
    <s v="บริษัท เพียวสแควร์ จำกัด (สำนักงานใหญ่)"/>
    <s v="หนึ่ง340"/>
    <n v="1"/>
    <n v="175"/>
    <n v="0"/>
    <s v=" "/>
    <n v="163.55000000000001"/>
    <n v="11.45"/>
    <n v="175"/>
    <s v="CPA"/>
    <x v="3"/>
  </r>
  <r>
    <x v="134"/>
    <x v="4"/>
    <n v="2026"/>
    <s v="CP-06314"/>
    <x v="39"/>
    <x v="39"/>
    <s v="อะไหล่ยางเล็ก"/>
    <s v="ไม่กำหนด"/>
    <s v="CS5256905/0024"/>
    <s v="บริษัท เพียวสแควร์ จำกัด (สำนักงานใหญ่)"/>
    <s v="หนึ่ง340"/>
    <n v="1"/>
    <n v="175"/>
    <n v="0"/>
    <s v=" "/>
    <n v="0"/>
    <n v="0"/>
    <n v="0"/>
    <s v="CPA"/>
    <x v="3"/>
  </r>
  <r>
    <x v="134"/>
    <x v="4"/>
    <n v="2026"/>
    <s v="CP-06314"/>
    <x v="31"/>
    <x v="31"/>
    <s v="อะไหล่ยางเล็ก"/>
    <s v="ไม่กำหนด"/>
    <s v="CS5256905/0024"/>
    <s v="บริษัท เพียวสแควร์ จำกัด (สำนักงานใหญ่)"/>
    <s v="หนึ่ง340"/>
    <n v="1"/>
    <n v="240"/>
    <n v="0"/>
    <s v=" "/>
    <n v="224.3"/>
    <n v="15.7"/>
    <n v="240"/>
    <s v="CPA"/>
    <x v="3"/>
  </r>
  <r>
    <x v="134"/>
    <x v="4"/>
    <n v="2026"/>
    <s v="CP-06314"/>
    <x v="19"/>
    <x v="19"/>
    <s v="อะไหล่ยางเล็ก"/>
    <s v="ไม่กำหนด"/>
    <s v="CS5256905/0024"/>
    <s v="บริษัท เพียวสแควร์ จำกัด (สำนักงานใหญ่)"/>
    <s v="หนึ่ง340"/>
    <n v="1"/>
    <n v="20"/>
    <n v="0"/>
    <s v=" "/>
    <n v="18.690000000000001"/>
    <n v="1.31"/>
    <n v="20"/>
    <s v="CPA"/>
    <x v="3"/>
  </r>
  <r>
    <x v="134"/>
    <x v="4"/>
    <n v="2026"/>
    <s v="CP-06314"/>
    <x v="216"/>
    <x v="216"/>
    <s v="อะไหล่ยางเล็ก"/>
    <s v="ไม่กำหนด"/>
    <s v="CS5256905/0024"/>
    <s v="บริษัท เพียวสแควร์ จำกัด (สำนักงานใหญ่)"/>
    <s v="หนึ่ง340"/>
    <n v="2"/>
    <n v="35"/>
    <n v="0"/>
    <s v=" "/>
    <n v="65.42"/>
    <n v="4.58"/>
    <n v="70"/>
    <s v="CPA"/>
    <x v="3"/>
  </r>
  <r>
    <x v="134"/>
    <x v="4"/>
    <n v="2026"/>
    <s v="CP-06314"/>
    <x v="1176"/>
    <x v="1176"/>
    <s v="อะไหล่นอก ยางเล็ก"/>
    <s v="ไม่กำหนด"/>
    <s v="CS5256905/0024"/>
    <s v="บริษัท เพียวสแควร์ จำกัด (สำนักงานใหญ่)"/>
    <s v="หนึ่ง340"/>
    <n v="1"/>
    <n v="40"/>
    <n v="0"/>
    <s v=" "/>
    <n v="37.380000000000003"/>
    <n v="2.62"/>
    <n v="40"/>
    <s v="CPA"/>
    <x v="3"/>
  </r>
  <r>
    <x v="134"/>
    <x v="4"/>
    <n v="2026"/>
    <s v="CP-09181"/>
    <x v="278"/>
    <x v="278"/>
    <s v="อะไหล่ยางใหญ่"/>
    <s v="ไม่กำหนด"/>
    <s v="CS5256905/0025"/>
    <s v="คุณ วรรณี เจ๊ะไบ้"/>
    <s v="C11"/>
    <n v="1"/>
    <n v="1190"/>
    <n v="0"/>
    <s v=" "/>
    <n v="1112.1500000000001"/>
    <n v="77.849999999999994"/>
    <n v="1190"/>
    <s v="CPA"/>
    <x v="3"/>
  </r>
  <r>
    <x v="134"/>
    <x v="4"/>
    <n v="2026"/>
    <s v="CP-09181"/>
    <x v="195"/>
    <x v="195"/>
    <s v="อะไหล่ยางเล็ก"/>
    <s v="ไม่กำหนด"/>
    <s v="CS5256905/0025"/>
    <s v="คุณ วรรณี เจ๊ะไบ้"/>
    <s v="C11"/>
    <n v="1"/>
    <n v="260"/>
    <n v="0"/>
    <s v=" "/>
    <n v="242.99"/>
    <n v="17.010000000000002"/>
    <n v="260"/>
    <s v="CPA"/>
    <x v="3"/>
  </r>
  <r>
    <x v="134"/>
    <x v="4"/>
    <n v="2026"/>
    <s v="CP-09181"/>
    <x v="37"/>
    <x v="37"/>
    <s v="อะไหล่ยางเล็ก"/>
    <s v="ไม่กำหนด"/>
    <s v="CS5256905/0025"/>
    <s v="คุณ วรรณี เจ๊ะไบ้"/>
    <s v="C11"/>
    <n v="1"/>
    <n v="20"/>
    <n v="0"/>
    <s v=" "/>
    <n v="18.690000000000001"/>
    <n v="1.31"/>
    <n v="20"/>
    <s v="CPA"/>
    <x v="3"/>
  </r>
  <r>
    <x v="134"/>
    <x v="4"/>
    <n v="2026"/>
    <s v="CP-09181"/>
    <x v="85"/>
    <x v="85"/>
    <s v="อะไหล่ยางเล็ก"/>
    <s v="ไม่กำหนด"/>
    <s v="CS5256905/0025"/>
    <s v="คุณ วรรณี เจ๊ะไบ้"/>
    <s v="C11"/>
    <n v="2"/>
    <n v="520"/>
    <n v="0"/>
    <s v=" "/>
    <n v="971.96"/>
    <n v="68.040000000000006"/>
    <n v="1040"/>
    <s v="CPA"/>
    <x v="3"/>
  </r>
  <r>
    <x v="134"/>
    <x v="4"/>
    <n v="2026"/>
    <s v="CP-11125"/>
    <x v="114"/>
    <x v="114"/>
    <s v="ค่าบริการตั้งศูนย์-ยางเล็ก"/>
    <s v="ไม่กำหนด"/>
    <s v="CS5256905/0026"/>
    <s v="บริษัท เอส.เอส.เอส.ออโตโมทีฟ อินดัสตรี จำกัด"/>
    <s v="C11"/>
    <n v="4"/>
    <n v="200"/>
    <n v="0"/>
    <s v=" "/>
    <n v="747.66"/>
    <n v="52.34"/>
    <n v="800"/>
    <s v="CPN"/>
    <x v="3"/>
  </r>
  <r>
    <x v="134"/>
    <x v="4"/>
    <n v="2026"/>
    <s v="CP-11125"/>
    <x v="25"/>
    <x v="25"/>
    <s v="ค่าแรง-ยางเล็ก"/>
    <s v="ไม่กำหนด"/>
    <s v="CS5256905/0026"/>
    <s v="บริษัท เอส.เอส.เอส.ออโตโมทีฟ อินดัสตรี จำกัด"/>
    <s v="C11"/>
    <n v="2"/>
    <n v="150"/>
    <n v="0"/>
    <s v=" "/>
    <n v="280.37"/>
    <n v="19.63"/>
    <n v="300"/>
    <s v="CPN"/>
    <x v="3"/>
  </r>
  <r>
    <x v="134"/>
    <x v="4"/>
    <n v="2026"/>
    <s v="CP-11125"/>
    <x v="26"/>
    <x v="26"/>
    <s v="ค่าบริการตั้งศูนย์-ยางเล็ก"/>
    <s v="ไม่กำหนด"/>
    <s v="CS5256905/0026"/>
    <s v="บริษัท เอส.เอส.เอส.ออโตโมทีฟ อินดัสตรี จำกัด"/>
    <s v="C11"/>
    <n v="1"/>
    <n v="500"/>
    <n v="0"/>
    <s v=" "/>
    <n v="467.29"/>
    <n v="32.71"/>
    <n v="500"/>
    <s v="CPN"/>
    <x v="3"/>
  </r>
  <r>
    <x v="135"/>
    <x v="4"/>
    <n v="2026"/>
    <s v="CP-09475"/>
    <x v="3"/>
    <x v="3"/>
    <s v="ค่าบริการตั้งศูนย์-ยางเล็ก"/>
    <s v="ไม่กำหนด"/>
    <s v="CS.2256905/031"/>
    <s v="บริษัท ไทยธาดา พรีเมียม คาร์ จำกัด (สำนักงานใหญ่)"/>
    <s v="BB/พงษ์"/>
    <n v="1"/>
    <n v="400"/>
    <n v="100"/>
    <s v=" "/>
    <n v="280.37"/>
    <n v="19.63"/>
    <n v="300"/>
    <s v="CP04N"/>
    <x v="2"/>
  </r>
  <r>
    <x v="135"/>
    <x v="4"/>
    <n v="2026"/>
    <s v="CP-18839"/>
    <x v="639"/>
    <x v="639"/>
    <s v="ยางเล็ก ML"/>
    <s v="MLยางเล็ก"/>
    <s v="CS.6256905/019"/>
    <s v="บริษัท แม็คพาเรล จำกัด (สำนักงานใหญ่)"/>
    <s v="C13"/>
    <n v="2"/>
    <n v="10300"/>
    <n v="1000"/>
    <s v=" "/>
    <n v="18317.759999999998"/>
    <n v="1282.24"/>
    <n v="19600"/>
    <s v="CP02Y25-M05"/>
    <x v="0"/>
  </r>
  <r>
    <x v="135"/>
    <x v="4"/>
    <n v="2026"/>
    <s v="CP-18839"/>
    <x v="707"/>
    <x v="707"/>
    <s v="ยางเล็ก ML"/>
    <s v="MLยางเล็ก"/>
    <s v="CS.6256905/019"/>
    <s v="บริษัท แม็คพาเรล จำกัด (สำนักงานใหญ่)"/>
    <s v="C13"/>
    <n v="2"/>
    <n v="11050"/>
    <n v="1000"/>
    <s v=" "/>
    <n v="19719.63"/>
    <n v="1380.37"/>
    <n v="21100"/>
    <s v="CP02Y25-M06"/>
    <x v="0"/>
  </r>
  <r>
    <x v="135"/>
    <x v="4"/>
    <n v="2026"/>
    <s v="CP-18839"/>
    <x v="1"/>
    <x v="1"/>
    <s v="อะไหล่ยางเล็ก"/>
    <s v="อะไหล่นอก"/>
    <s v="CS.6256905/019"/>
    <s v="บริษัท แม็คพาเรล จำกัด (สำนักงานใหญ่)"/>
    <s v="C13"/>
    <n v="4"/>
    <n v="60"/>
    <n v="0"/>
    <s v=" "/>
    <n v="0"/>
    <n v="0"/>
    <n v="0"/>
    <s v="CP02A"/>
    <x v="0"/>
  </r>
  <r>
    <x v="135"/>
    <x v="4"/>
    <n v="2026"/>
    <s v="CP-18839"/>
    <x v="25"/>
    <x v="25"/>
    <s v="ค่าแรง-ยางเล็ก"/>
    <s v="ไม่กำหนด"/>
    <s v="CS.6256905/019"/>
    <s v="บริษัท แม็คพาเรล จำกัด (สำนักงานใหญ่)"/>
    <s v="C13"/>
    <n v="4"/>
    <n v="150"/>
    <n v="0"/>
    <s v=" "/>
    <n v="0"/>
    <n v="0"/>
    <n v="0"/>
    <s v="CP02N"/>
    <x v="0"/>
  </r>
  <r>
    <x v="135"/>
    <x v="4"/>
    <n v="2026"/>
    <s v="CP-18839"/>
    <x v="26"/>
    <x v="26"/>
    <s v="ค่าบริการตั้งศูนย์-ยางเล็ก"/>
    <s v="ไม่กำหนด"/>
    <s v="CS.6256905/019"/>
    <s v="บริษัท แม็คพาเรล จำกัด (สำนักงานใหญ่)"/>
    <s v="C13"/>
    <n v="1"/>
    <n v="500"/>
    <n v="0"/>
    <s v=" "/>
    <n v="0"/>
    <n v="0"/>
    <n v="0"/>
    <s v="CP02N"/>
    <x v="0"/>
  </r>
  <r>
    <x v="135"/>
    <x v="4"/>
    <n v="2026"/>
    <s v="CP-18839"/>
    <x v="27"/>
    <x v="27"/>
    <s v="ของแจกของแถม"/>
    <s v="BSยางเล็ก"/>
    <s v="CS.6256905/019"/>
    <s v="บริษัท แม็คพาเรล จำกัด (สำนักงานใหญ่)"/>
    <s v="C13"/>
    <n v="2"/>
    <n v="1"/>
    <n v="0"/>
    <s v=" "/>
    <n v="0"/>
    <n v="0"/>
    <n v="0"/>
    <s v="CP02N"/>
    <x v="0"/>
  </r>
  <r>
    <x v="135"/>
    <x v="4"/>
    <n v="2026"/>
    <s v="CP-18840"/>
    <x v="129"/>
    <x v="129"/>
    <s v="ยางเล็ก DL"/>
    <s v="DUNLOP"/>
    <s v="CS.6256905/020"/>
    <s v="คุณนัฐพร มหาพรหม"/>
    <s v="C13"/>
    <n v="4"/>
    <n v="2850"/>
    <n v="2850"/>
    <s v=" "/>
    <n v="7990.65"/>
    <n v="559.35"/>
    <n v="8550"/>
    <s v="CP02Y26-M03"/>
    <x v="0"/>
  </r>
  <r>
    <x v="135"/>
    <x v="4"/>
    <n v="2026"/>
    <s v="CP-18840"/>
    <x v="1"/>
    <x v="1"/>
    <s v="อะไหล่ยางเล็ก"/>
    <s v="อะไหล่นอก"/>
    <s v="CS.6256905/020"/>
    <s v="คุณนัฐพร มหาพรหม"/>
    <s v="C13"/>
    <n v="4"/>
    <n v="60"/>
    <n v="0"/>
    <s v=" "/>
    <n v="0"/>
    <n v="0"/>
    <n v="0"/>
    <s v="CP02A"/>
    <x v="0"/>
  </r>
  <r>
    <x v="135"/>
    <x v="4"/>
    <n v="2026"/>
    <s v="CP-18840"/>
    <x v="2"/>
    <x v="2"/>
    <s v="ค่าแรง-ยางเล็ก"/>
    <s v="ไม่กำหนด"/>
    <s v="CS.6256905/020"/>
    <s v="คุณนัฐพร มหาพรหม"/>
    <s v="C13"/>
    <n v="4"/>
    <n v="120"/>
    <n v="0"/>
    <s v=" "/>
    <n v="0"/>
    <n v="0"/>
    <n v="0"/>
    <s v="CP02N"/>
    <x v="0"/>
  </r>
  <r>
    <x v="135"/>
    <x v="4"/>
    <n v="2026"/>
    <s v="CP-18840"/>
    <x v="3"/>
    <x v="3"/>
    <s v="ค่าบริการตั้งศูนย์-ยางเล็ก"/>
    <s v="ไม่กำหนด"/>
    <s v="CS.6256905/020"/>
    <s v="คุณนัฐพร มหาพรหม"/>
    <s v="C13"/>
    <n v="1"/>
    <n v="400"/>
    <n v="0"/>
    <s v=" "/>
    <n v="0"/>
    <n v="0"/>
    <n v="0"/>
    <s v="CP02N"/>
    <x v="0"/>
  </r>
  <r>
    <x v="135"/>
    <x v="4"/>
    <n v="2026"/>
    <s v="CP-18840"/>
    <x v="158"/>
    <x v="158"/>
    <s v="ของแจกของแถม"/>
    <s v="LEAO"/>
    <s v="CS.6256905/020"/>
    <s v="คุณนัฐพร มหาพรหม"/>
    <s v="C13"/>
    <n v="1"/>
    <n v="1"/>
    <n v="0"/>
    <s v=" "/>
    <n v="0"/>
    <n v="0"/>
    <n v="0"/>
    <s v="CP02N"/>
    <x v="0"/>
  </r>
  <r>
    <x v="135"/>
    <x v="4"/>
    <n v="2026"/>
    <s v="CP-18794"/>
    <x v="431"/>
    <x v="431"/>
    <s v="ยางเล็ก BS"/>
    <s v="BSยางเล็ก"/>
    <s v="CS.6256905/021"/>
    <s v="คุณศิริพร ทวีโภค"/>
    <s v="C13"/>
    <n v="4"/>
    <n v="3890"/>
    <n v="1556"/>
    <s v=" "/>
    <n v="13087.85"/>
    <n v="916.15"/>
    <n v="14004"/>
    <s v="CP02Y26-M03"/>
    <x v="0"/>
  </r>
  <r>
    <x v="135"/>
    <x v="4"/>
    <n v="2026"/>
    <s v="CP-18794"/>
    <x v="1"/>
    <x v="1"/>
    <s v="อะไหล่ยางเล็ก"/>
    <s v="อะไหล่นอก"/>
    <s v="CS.6256905/021"/>
    <s v="คุณศิริพร ทวีโภค"/>
    <s v="C13"/>
    <n v="2"/>
    <n v="60"/>
    <n v="0"/>
    <s v=" "/>
    <n v="0"/>
    <n v="0"/>
    <n v="0"/>
    <s v="CP02A"/>
    <x v="0"/>
  </r>
  <r>
    <x v="135"/>
    <x v="4"/>
    <n v="2026"/>
    <s v="CP-18794"/>
    <x v="2"/>
    <x v="2"/>
    <s v="ค่าแรง-ยางเล็ก"/>
    <s v="ไม่กำหนด"/>
    <s v="CS.6256905/021"/>
    <s v="คุณศิริพร ทวีโภค"/>
    <s v="C13"/>
    <n v="4"/>
    <n v="120"/>
    <n v="0"/>
    <s v=" "/>
    <n v="0"/>
    <n v="0"/>
    <n v="0"/>
    <s v="CP02N"/>
    <x v="0"/>
  </r>
  <r>
    <x v="135"/>
    <x v="4"/>
    <n v="2026"/>
    <s v="CP-18794"/>
    <x v="3"/>
    <x v="3"/>
    <s v="ค่าบริการตั้งศูนย์-ยางเล็ก"/>
    <s v="ไม่กำหนด"/>
    <s v="CS.6256905/021"/>
    <s v="คุณศิริพร ทวีโภค"/>
    <s v="C13"/>
    <n v="1"/>
    <n v="400"/>
    <n v="0"/>
    <s v=" "/>
    <n v="0"/>
    <n v="0"/>
    <n v="0"/>
    <s v="CP02N"/>
    <x v="0"/>
  </r>
  <r>
    <x v="135"/>
    <x v="4"/>
    <n v="2026"/>
    <s v="CP-18794"/>
    <x v="93"/>
    <x v="93"/>
    <s v="ของแจกของแถม"/>
    <s v="ATLAS"/>
    <s v="CS.6256905/021"/>
    <s v="คุณศิริพร ทวีโภค"/>
    <s v="C13"/>
    <n v="1"/>
    <n v="1"/>
    <n v="0"/>
    <s v=" "/>
    <n v="0"/>
    <n v="0"/>
    <n v="0"/>
    <s v="CP02N"/>
    <x v="0"/>
  </r>
  <r>
    <x v="135"/>
    <x v="4"/>
    <n v="2026"/>
    <s v="CP-18837"/>
    <x v="647"/>
    <x v="647"/>
    <s v="ยางเล็ก LEAO"/>
    <s v="LEAO"/>
    <s v="CS.8256905/089"/>
    <s v="คุณ ธนัชญา เก่งอักษร"/>
    <s v="C10"/>
    <n v="4"/>
    <n v="2200"/>
    <n v="2200"/>
    <s v=" "/>
    <n v="6168.22"/>
    <n v="431.78"/>
    <n v="6600"/>
    <s v="CP03Y26-M02"/>
    <x v="1"/>
  </r>
  <r>
    <x v="135"/>
    <x v="4"/>
    <n v="2026"/>
    <s v="CP-18837"/>
    <x v="1"/>
    <x v="1"/>
    <s v="อะไหล่ยางเล็ก"/>
    <s v="อะไหล่นอก"/>
    <s v="CS.8256905/089"/>
    <s v="คุณ ธนัชญา เก่งอักษร"/>
    <s v="C10"/>
    <n v="4"/>
    <n v="60"/>
    <n v="0"/>
    <s v=" "/>
    <n v="0"/>
    <n v="0"/>
    <n v="0"/>
    <s v="CP03A"/>
    <x v="1"/>
  </r>
  <r>
    <x v="135"/>
    <x v="4"/>
    <n v="2026"/>
    <s v="CP-18837"/>
    <x v="2"/>
    <x v="2"/>
    <s v="ค่าแรง-ยางเล็ก"/>
    <s v="ไม่กำหนด"/>
    <s v="CS.8256905/089"/>
    <s v="คุณ ธนัชญา เก่งอักษร"/>
    <s v="C10"/>
    <n v="4"/>
    <n v="120"/>
    <n v="0"/>
    <s v=" "/>
    <n v="0"/>
    <n v="0"/>
    <n v="0"/>
    <s v="CP03N"/>
    <x v="1"/>
  </r>
  <r>
    <x v="135"/>
    <x v="4"/>
    <n v="2026"/>
    <s v="CP-18837"/>
    <x v="3"/>
    <x v="3"/>
    <s v="ค่าบริการตั้งศูนย์-ยางเล็ก"/>
    <s v="ไม่กำหนด"/>
    <s v="CS.8256905/089"/>
    <s v="คุณ ธนัชญา เก่งอักษร"/>
    <s v="C10"/>
    <n v="1"/>
    <n v="400"/>
    <n v="0"/>
    <s v=" "/>
    <n v="0"/>
    <n v="0"/>
    <n v="0"/>
    <s v="CP03N"/>
    <x v="1"/>
  </r>
  <r>
    <x v="135"/>
    <x v="4"/>
    <n v="2026"/>
    <s v="CP-18838"/>
    <x v="26"/>
    <x v="26"/>
    <s v="ค่าบริการตั้งศูนย์-ยางเล็ก"/>
    <s v="ไม่กำหนด"/>
    <s v="CS.8256905/090"/>
    <s v="คุณ นพกร อำไพพร"/>
    <s v="C10"/>
    <n v="1"/>
    <n v="500"/>
    <n v="50"/>
    <s v=" "/>
    <n v="420.56"/>
    <n v="29.44"/>
    <n v="450"/>
    <s v="CP03N"/>
    <x v="1"/>
  </r>
  <r>
    <x v="135"/>
    <x v="4"/>
    <n v="2026"/>
    <s v="CP-16088"/>
    <x v="70"/>
    <x v="70"/>
    <s v="อะไหล่ยางเล็ก"/>
    <s v="ไม่กำหนด"/>
    <s v="CS.8256905/091"/>
    <s v="คุณ ฐิติพงศ์ ฉิมศร"/>
    <s v="BYเล็ก"/>
    <n v="2"/>
    <n v="140"/>
    <n v="0"/>
    <s v=" "/>
    <n v="261.68"/>
    <n v="18.32"/>
    <n v="280"/>
    <s v="CP03A"/>
    <x v="1"/>
  </r>
  <r>
    <x v="135"/>
    <x v="4"/>
    <n v="2026"/>
    <s v="CP-18841"/>
    <x v="15"/>
    <x v="15"/>
    <s v="ค่าแรง-ยางเล็ก"/>
    <s v="ไม่กำหนด"/>
    <s v="CS.8256905/092"/>
    <s v="คุณ คงฤทธิ์ ศรีชื่น"/>
    <s v="C10"/>
    <n v="1"/>
    <n v="160"/>
    <n v="0"/>
    <s v=" "/>
    <n v="149.53"/>
    <n v="10.47"/>
    <n v="160"/>
    <s v="CP03N"/>
    <x v="1"/>
  </r>
  <r>
    <x v="135"/>
    <x v="4"/>
    <n v="2026"/>
    <s v="CP-18841"/>
    <x v="25"/>
    <x v="25"/>
    <s v="ค่าแรง-ยางเล็ก"/>
    <s v="ไม่กำหนด"/>
    <s v="CS.8256905/092"/>
    <s v="คุณ คงฤทธิ์ ศรีชื่น"/>
    <s v="C10"/>
    <n v="4"/>
    <n v="150"/>
    <n v="0"/>
    <s v=" "/>
    <n v="560.75"/>
    <n v="39.25"/>
    <n v="600"/>
    <s v="CP03N"/>
    <x v="1"/>
  </r>
  <r>
    <x v="135"/>
    <x v="4"/>
    <n v="2026"/>
    <s v="CP-18841"/>
    <x v="26"/>
    <x v="26"/>
    <s v="ค่าบริการตั้งศูนย์-ยางเล็ก"/>
    <s v="ไม่กำหนด"/>
    <s v="CS.8256905/092"/>
    <s v="คุณ คงฤทธิ์ ศรีชื่น"/>
    <s v="C10"/>
    <n v="1"/>
    <n v="500"/>
    <n v="0"/>
    <s v=" "/>
    <n v="467.29"/>
    <n v="32.71"/>
    <n v="500"/>
    <s v="CP03N"/>
    <x v="1"/>
  </r>
  <r>
    <x v="135"/>
    <x v="4"/>
    <n v="2026"/>
    <s v="CP-12589"/>
    <x v="13"/>
    <x v="13"/>
    <s v="ค่าแรง-ยางเล็ก"/>
    <s v="ไม่กำหนด"/>
    <s v="CS.8256905/093"/>
    <s v="คุณ นทิดา โรจนพาคิณ"/>
    <s v="C10"/>
    <n v="4"/>
    <n v="50"/>
    <n v="0"/>
    <s v=" "/>
    <n v="186.92"/>
    <n v="13.08"/>
    <n v="200"/>
    <s v="CP03N"/>
    <x v="1"/>
  </r>
  <r>
    <x v="135"/>
    <x v="4"/>
    <n v="2026"/>
    <s v="CP-12027"/>
    <x v="3"/>
    <x v="3"/>
    <s v="ค่าบริการตั้งศูนย์-ยางเล็ก"/>
    <s v="ไม่กำหนด"/>
    <s v="CS.8256905/094"/>
    <s v="คุณ ทศพล ชมชื่น"/>
    <s v="C10"/>
    <n v="1"/>
    <n v="400"/>
    <n v="100"/>
    <s v=" "/>
    <n v="280.37"/>
    <n v="19.63"/>
    <n v="300"/>
    <s v="CP03N"/>
    <x v="1"/>
  </r>
  <r>
    <x v="135"/>
    <x v="4"/>
    <n v="2026"/>
    <s v="CP-06045"/>
    <x v="15"/>
    <x v="15"/>
    <s v="ค่าแรง-ยางเล็ก"/>
    <s v="ไม่กำหนด"/>
    <s v="CS.8256905/095"/>
    <s v="คุณชุมณัฐ ศิวะศริยานนท์"/>
    <s v="C10"/>
    <n v="1"/>
    <n v="160"/>
    <n v="0"/>
    <s v=" "/>
    <n v="149.53"/>
    <n v="10.47"/>
    <n v="160"/>
    <s v="CP03N"/>
    <x v="1"/>
  </r>
  <r>
    <x v="135"/>
    <x v="4"/>
    <n v="2026"/>
    <s v="CP-06045"/>
    <x v="12"/>
    <x v="12"/>
    <s v="ค่าแรง-ยางเล็ก"/>
    <s v="ไม่กำหนด"/>
    <s v="CS.8256905/095"/>
    <s v="คุณชุมณัฐ ศิวะศริยานนท์"/>
    <s v="C10"/>
    <n v="4"/>
    <n v="150"/>
    <n v="0"/>
    <s v=" "/>
    <n v="560.75"/>
    <n v="39.25"/>
    <n v="600"/>
    <s v="CP03N"/>
    <x v="1"/>
  </r>
  <r>
    <x v="135"/>
    <x v="4"/>
    <n v="2026"/>
    <s v="CP-16010"/>
    <x v="344"/>
    <x v="344"/>
    <s v="อะไหล่ยางเล็ก"/>
    <s v="ไม่กำหนด"/>
    <s v="CS.8256905/096"/>
    <s v="คุณ ชัชวาลย์ ภูเสือ"/>
    <s v="C10"/>
    <n v="1"/>
    <n v="240"/>
    <n v="0"/>
    <s v=" "/>
    <n v="224.3"/>
    <n v="15.7"/>
    <n v="240"/>
    <s v="CP03A"/>
    <x v="1"/>
  </r>
  <r>
    <x v="135"/>
    <x v="4"/>
    <n v="2026"/>
    <s v="CP-16010"/>
    <x v="345"/>
    <x v="345"/>
    <s v="อะไหล่ยางเล็ก"/>
    <s v="ไม่กำหนด"/>
    <s v="CS.8256905/096"/>
    <s v="คุณ ชัชวาลย์ ภูเสือ"/>
    <s v="C10"/>
    <n v="1"/>
    <n v="310"/>
    <n v="0"/>
    <s v=" "/>
    <n v="289.72000000000003"/>
    <n v="20.28"/>
    <n v="310"/>
    <s v="CP03A"/>
    <x v="1"/>
  </r>
  <r>
    <x v="135"/>
    <x v="4"/>
    <n v="2026"/>
    <s v="CP-16010"/>
    <x v="1177"/>
    <x v="1177"/>
    <s v="อะไหล่ยางเล็ก"/>
    <s v="ไม่กำหนด"/>
    <s v="CS.8256905/096"/>
    <s v="คุณ ชัชวาลย์ ภูเสือ"/>
    <s v="C10"/>
    <n v="1"/>
    <n v="590"/>
    <n v="0"/>
    <s v=" "/>
    <n v="551.4"/>
    <n v="38.6"/>
    <n v="590"/>
    <s v="CP03A"/>
    <x v="1"/>
  </r>
  <r>
    <x v="135"/>
    <x v="4"/>
    <n v="2026"/>
    <s v="CP-16010"/>
    <x v="35"/>
    <x v="35"/>
    <s v="ค่าบริการ"/>
    <s v="ไม่กำหนด"/>
    <s v="CS.8256905/096"/>
    <s v="คุณ ชัชวาลย์ ภูเสือ"/>
    <s v="C10"/>
    <n v="1"/>
    <n v="300"/>
    <n v="0"/>
    <s v=" "/>
    <n v="280.37"/>
    <n v="19.63"/>
    <n v="300"/>
    <s v="CP03N"/>
    <x v="1"/>
  </r>
  <r>
    <x v="135"/>
    <x v="4"/>
    <n v="2026"/>
    <s v="CP-18842"/>
    <x v="401"/>
    <x v="401"/>
    <s v="ยางเล็ก LEAO"/>
    <s v="LEAO"/>
    <s v="CS.8256905/097"/>
    <s v="คุณ ศมณชนก สุวรรณธาดา"/>
    <s v="C10"/>
    <n v="4"/>
    <n v="2950"/>
    <n v="2950"/>
    <s v=" "/>
    <n v="8271.0300000000007"/>
    <n v="578.97"/>
    <n v="8850"/>
    <s v="CP03Y26-M01"/>
    <x v="1"/>
  </r>
  <r>
    <x v="135"/>
    <x v="4"/>
    <n v="2026"/>
    <s v="CP-18842"/>
    <x v="1"/>
    <x v="1"/>
    <s v="อะไหล่ยางเล็ก"/>
    <s v="อะไหล่นอก"/>
    <s v="CS.8256905/097"/>
    <s v="คุณ ศมณชนก สุวรรณธาดา"/>
    <s v="C10"/>
    <n v="4"/>
    <n v="60"/>
    <n v="0"/>
    <s v=" "/>
    <n v="0"/>
    <n v="0"/>
    <n v="0"/>
    <s v="CP03A"/>
    <x v="1"/>
  </r>
  <r>
    <x v="135"/>
    <x v="4"/>
    <n v="2026"/>
    <s v="CP-18842"/>
    <x v="2"/>
    <x v="2"/>
    <s v="ค่าแรง-ยางเล็ก"/>
    <s v="ไม่กำหนด"/>
    <s v="CS.8256905/097"/>
    <s v="คุณ ศมณชนก สุวรรณธาดา"/>
    <s v="C10"/>
    <n v="4"/>
    <n v="120"/>
    <n v="0"/>
    <s v=" "/>
    <n v="0"/>
    <n v="0"/>
    <n v="0"/>
    <s v="CP03N"/>
    <x v="1"/>
  </r>
  <r>
    <x v="135"/>
    <x v="4"/>
    <n v="2026"/>
    <s v="CP-18842"/>
    <x v="3"/>
    <x v="3"/>
    <s v="ค่าบริการตั้งศูนย์-ยางเล็ก"/>
    <s v="ไม่กำหนด"/>
    <s v="CS.8256905/097"/>
    <s v="คุณ ศมณชนก สุวรรณธาดา"/>
    <s v="C10"/>
    <n v="1"/>
    <n v="400"/>
    <n v="0"/>
    <s v=" "/>
    <n v="0"/>
    <n v="0"/>
    <n v="0"/>
    <s v="CP03N"/>
    <x v="1"/>
  </r>
  <r>
    <x v="135"/>
    <x v="4"/>
    <n v="2026"/>
    <s v="CP-06633"/>
    <x v="36"/>
    <x v="36"/>
    <s v="อะไหล่ยางเล็ก"/>
    <s v="ไม่กำหนด"/>
    <s v="CS.8256905/098"/>
    <s v="คุณนันท์นลิน มาลาดาษ"/>
    <s v="A /เอ"/>
    <n v="1"/>
    <n v="1250"/>
    <n v="62.5"/>
    <s v=" "/>
    <n v="1109.81"/>
    <n v="77.69"/>
    <n v="1187.5"/>
    <s v="CP03A"/>
    <x v="1"/>
  </r>
  <r>
    <x v="135"/>
    <x v="4"/>
    <n v="2026"/>
    <s v="CP-06633"/>
    <x v="10"/>
    <x v="10"/>
    <s v="อะไหล่ยางเล็ก"/>
    <s v="ไม่กำหนด"/>
    <s v="CS.8256905/098"/>
    <s v="คุณนันท์นลิน มาลาดาษ"/>
    <s v="A /เอ"/>
    <n v="1"/>
    <n v="220"/>
    <n v="0"/>
    <s v=" "/>
    <n v="205.61"/>
    <n v="14.39"/>
    <n v="220"/>
    <s v="CP03A"/>
    <x v="1"/>
  </r>
  <r>
    <x v="135"/>
    <x v="4"/>
    <n v="2026"/>
    <s v="CP-06633"/>
    <x v="374"/>
    <x v="374"/>
    <s v="อะไหล่ยางเล็ก"/>
    <s v="ไม่กำหนด"/>
    <s v="CS.8256905/098"/>
    <s v="คุณนันท์นลิน มาลาดาษ"/>
    <s v="A /เอ"/>
    <n v="1"/>
    <n v="300"/>
    <n v="6"/>
    <s v=" "/>
    <n v="274.77"/>
    <n v="19.23"/>
    <n v="294"/>
    <s v="CP03A"/>
    <x v="1"/>
  </r>
  <r>
    <x v="135"/>
    <x v="4"/>
    <n v="2026"/>
    <s v="CP-06633"/>
    <x v="877"/>
    <x v="877"/>
    <s v="อะไหล่ยางเล็ก"/>
    <s v="ไม่กำหนด"/>
    <s v="CS.8256905/098"/>
    <s v="คุณนันท์นลิน มาลาดาษ"/>
    <s v="A /เอ"/>
    <n v="1"/>
    <n v="450"/>
    <n v="22.5"/>
    <s v=" "/>
    <n v="399.53"/>
    <n v="27.97"/>
    <n v="427.5"/>
    <s v="CP03A"/>
    <x v="1"/>
  </r>
  <r>
    <x v="135"/>
    <x v="4"/>
    <n v="2026"/>
    <s v="CP-06633"/>
    <x v="326"/>
    <x v="326"/>
    <s v="อะไหล่ยางเล็ก"/>
    <s v="ไม่กำหนด"/>
    <s v="CS.8256905/098"/>
    <s v="คุณนันท์นลิน มาลาดาษ"/>
    <s v="A /เอ"/>
    <n v="1"/>
    <n v="595"/>
    <n v="59.5"/>
    <s v=" "/>
    <n v="500.47"/>
    <n v="35.03"/>
    <n v="535.5"/>
    <s v="CP03A"/>
    <x v="1"/>
  </r>
  <r>
    <x v="135"/>
    <x v="4"/>
    <n v="2026"/>
    <s v="CP-06633"/>
    <x v="72"/>
    <x v="72"/>
    <s v="อะไหล่ยางเล็ก"/>
    <s v="ไม่กำหนด"/>
    <s v="CS.8256905/098"/>
    <s v="คุณนันท์นลิน มาลาดาษ"/>
    <s v="A /เอ"/>
    <n v="1"/>
    <n v="595"/>
    <n v="59.5"/>
    <s v=" "/>
    <n v="500.47"/>
    <n v="35.03"/>
    <n v="535.5"/>
    <s v="CP03A"/>
    <x v="1"/>
  </r>
  <r>
    <x v="135"/>
    <x v="4"/>
    <n v="2026"/>
    <s v="CP-000002255"/>
    <x v="831"/>
    <x v="831"/>
    <s v="อะไหล่นอก ยางเล็ก"/>
    <s v="ไม่กำหนด"/>
    <s v="CS5256905/0027"/>
    <s v="คุณวรรณพงศ์  บูลย์ประมุข"/>
    <s v="หนึ่ง340"/>
    <n v="2"/>
    <n v="750"/>
    <n v="0"/>
    <s v=" "/>
    <n v="1401.87"/>
    <n v="98.13"/>
    <n v="1500"/>
    <s v="CPA"/>
    <x v="3"/>
  </r>
  <r>
    <x v="135"/>
    <x v="4"/>
    <n v="2026"/>
    <s v="CP-000002255"/>
    <x v="830"/>
    <x v="830"/>
    <s v="อะไหล่นอก ยางเล็ก"/>
    <s v="ไม่กำหนด"/>
    <s v="CS5256905/0027"/>
    <s v="คุณวรรณพงศ์  บูลย์ประมุข"/>
    <s v="หนึ่ง340"/>
    <n v="4"/>
    <n v="380"/>
    <n v="0"/>
    <s v=" "/>
    <n v="1420.56"/>
    <n v="99.44"/>
    <n v="1520"/>
    <s v="CPA"/>
    <x v="3"/>
  </r>
  <r>
    <x v="135"/>
    <x v="4"/>
    <n v="2026"/>
    <s v="CP-000002255"/>
    <x v="64"/>
    <x v="64"/>
    <s v="ค่าบริการ"/>
    <s v="ไม่กำหนด"/>
    <s v="CS5256905/0027"/>
    <s v="คุณวรรณพงศ์  บูลย์ประมุข"/>
    <s v="หนึ่ง340"/>
    <n v="1"/>
    <n v="480"/>
    <n v="0"/>
    <s v=" "/>
    <n v="448.6"/>
    <n v="31.4"/>
    <n v="480"/>
    <s v="CPN"/>
    <x v="3"/>
  </r>
  <r>
    <x v="135"/>
    <x v="4"/>
    <n v="2026"/>
    <s v="BTC-0000386"/>
    <x v="8"/>
    <x v="8"/>
    <s v="อะไหล่ยางเล็ก"/>
    <s v="ไม่กำหนด"/>
    <s v="IV2256905/0075"/>
    <s v="บริษัท รัตนธีรวรรณ ก่อสร้าง จำกัด"/>
    <s v="ท๊อป340"/>
    <n v="1"/>
    <n v="1920"/>
    <n v="0"/>
    <s v=" "/>
    <n v="1794.39"/>
    <n v="125.61"/>
    <n v="1920"/>
    <s v="CPA"/>
    <x v="3"/>
  </r>
  <r>
    <x v="135"/>
    <x v="4"/>
    <n v="2026"/>
    <s v="BTC-0000386"/>
    <x v="9"/>
    <x v="9"/>
    <s v="อะไหล่ยางเล็ก"/>
    <s v="ไม่กำหนด"/>
    <s v="IV2256905/0075"/>
    <s v="บริษัท รัตนธีรวรรณ ก่อสร้าง จำกัด"/>
    <s v="ท๊อป340"/>
    <n v="1"/>
    <n v="420"/>
    <n v="0"/>
    <s v=" "/>
    <n v="392.52"/>
    <n v="27.48"/>
    <n v="420"/>
    <s v="CPA"/>
    <x v="3"/>
  </r>
  <r>
    <x v="135"/>
    <x v="4"/>
    <n v="2026"/>
    <s v="BTC-0000386"/>
    <x v="371"/>
    <x v="371"/>
    <s v="อะไหล่ยางเล็ก"/>
    <s v="ไม่กำหนด"/>
    <s v="IV2256905/0075"/>
    <s v="บริษัท รัตนธีรวรรณ ก่อสร้าง จำกัด"/>
    <s v="ท๊อป340"/>
    <n v="1"/>
    <n v="290"/>
    <n v="0"/>
    <s v=" "/>
    <n v="271.02999999999997"/>
    <n v="18.97"/>
    <n v="290"/>
    <s v="CPA"/>
    <x v="3"/>
  </r>
  <r>
    <x v="135"/>
    <x v="4"/>
    <n v="2026"/>
    <s v="BTC-0000386"/>
    <x v="19"/>
    <x v="19"/>
    <s v="อะไหล่ยางเล็ก"/>
    <s v="ไม่กำหนด"/>
    <s v="IV2256905/0075"/>
    <s v="บริษัท รัตนธีรวรรณ ก่อสร้าง จำกัด"/>
    <s v="ท๊อป340"/>
    <n v="1"/>
    <n v="20"/>
    <n v="0"/>
    <s v=" "/>
    <n v="18.690000000000001"/>
    <n v="1.31"/>
    <n v="20"/>
    <s v="CPA"/>
    <x v="3"/>
  </r>
  <r>
    <x v="135"/>
    <x v="4"/>
    <n v="2026"/>
    <s v="BTC-0000386"/>
    <x v="56"/>
    <x v="56"/>
    <s v="อะไหล่ยางเล็ก"/>
    <s v="ไม่กำหนด"/>
    <s v="IV2256905/0075"/>
    <s v="บริษัท รัตนธีรวรรณ ก่อสร้าง จำกัด"/>
    <s v="ท๊อป340"/>
    <n v="1"/>
    <n v="300"/>
    <n v="0"/>
    <s v=" "/>
    <n v="280.37"/>
    <n v="19.63"/>
    <n v="300"/>
    <s v="CPA"/>
    <x v="3"/>
  </r>
  <r>
    <x v="135"/>
    <x v="4"/>
    <n v="2026"/>
    <s v="BTC-0000386"/>
    <x v="1178"/>
    <x v="1178"/>
    <s v="อะไหล่นอก ยางเล็ก"/>
    <s v="ไม่กำหนด"/>
    <s v="IV2256905/0075"/>
    <s v="บริษัท รัตนธีรวรรณ ก่อสร้าง จำกัด"/>
    <s v="ท๊อป340"/>
    <n v="1"/>
    <n v="500"/>
    <n v="0"/>
    <s v=" "/>
    <n v="467.29"/>
    <n v="32.71"/>
    <n v="500"/>
    <s v="CPA"/>
    <x v="3"/>
  </r>
  <r>
    <x v="135"/>
    <x v="4"/>
    <n v="2026"/>
    <s v="BTC-0000386"/>
    <x v="67"/>
    <x v="67"/>
    <s v="อะไหล่sac"/>
    <s v="ไม่กำหนด"/>
    <s v="IV2256905/0075"/>
    <s v="บริษัท รัตนธีรวรรณ ก่อสร้าง จำกัด"/>
    <s v="ท๊อป340"/>
    <n v="2"/>
    <n v="520"/>
    <n v="0"/>
    <s v=" "/>
    <n v="971.96"/>
    <n v="68.040000000000006"/>
    <n v="1040"/>
    <s v="CPA"/>
    <x v="3"/>
  </r>
  <r>
    <x v="135"/>
    <x v="4"/>
    <n v="2026"/>
    <s v="BTC-0000386"/>
    <x v="1179"/>
    <x v="1179"/>
    <s v="อะไหล่นอก ยางเล็ก"/>
    <s v="ไม่กำหนด"/>
    <s v="IV2256905/0075"/>
    <s v="บริษัท รัตนธีรวรรณ ก่อสร้าง จำกัด"/>
    <s v="ท๊อป340"/>
    <n v="1"/>
    <n v="980"/>
    <n v="0"/>
    <s v=" "/>
    <n v="915.89"/>
    <n v="64.11"/>
    <n v="980"/>
    <s v="CPA"/>
    <x v="3"/>
  </r>
  <r>
    <x v="135"/>
    <x v="4"/>
    <n v="2026"/>
    <s v="CP-17056"/>
    <x v="3"/>
    <x v="3"/>
    <s v="ค่าบริการตั้งศูนย์-ยางเล็ก"/>
    <s v="ไม่กำหนด"/>
    <s v="IV2256905/007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35"/>
    <x v="4"/>
    <n v="2026"/>
    <s v="CP-17056"/>
    <x v="3"/>
    <x v="3"/>
    <s v="ค่าบริการตั้งศูนย์-ยางเล็ก"/>
    <s v="ไม่กำหนด"/>
    <s v="IV2256905/0077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35"/>
    <x v="4"/>
    <n v="2026"/>
    <s v="CP-15049"/>
    <x v="107"/>
    <x v="107"/>
    <s v="ยางเล็ก LingLong"/>
    <s v="LINGLONG ยางเล็ก"/>
    <s v="IV2256905/0078"/>
    <s v="บริษัท วิลลิเม็กซ์ จำกัด"/>
    <s v="C11"/>
    <n v="1"/>
    <n v="2800"/>
    <n v="0"/>
    <s v=" "/>
    <n v="2616.8200000000002"/>
    <n v="183.18"/>
    <n v="2800"/>
    <s v="CPY26-M01"/>
    <x v="3"/>
  </r>
  <r>
    <x v="135"/>
    <x v="4"/>
    <n v="2026"/>
    <s v="CP-17056"/>
    <x v="3"/>
    <x v="3"/>
    <s v="ค่าบริการตั้งศูนย์-ยางเล็ก"/>
    <s v="ไม่กำหนด"/>
    <s v="IV2256905/007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35"/>
    <x v="4"/>
    <n v="2026"/>
    <s v="CP-18793"/>
    <x v="1124"/>
    <x v="1124"/>
    <s v="อะไหล่ยางเล็ก"/>
    <s v="ไม่กำหนด"/>
    <s v="IV2256905/0080"/>
    <s v="บริษัท หมูยอ วชาลิสา จำกัด"/>
    <s v="C11"/>
    <n v="2"/>
    <n v="750"/>
    <n v="0"/>
    <s v=" "/>
    <n v="1401.87"/>
    <n v="98.13"/>
    <n v="1500"/>
    <s v="CPA"/>
    <x v="3"/>
  </r>
  <r>
    <x v="135"/>
    <x v="4"/>
    <n v="2026"/>
    <s v="CP-18793"/>
    <x v="500"/>
    <x v="500"/>
    <s v="อะไหล่ยางเล็ก"/>
    <s v="ไม่กำหนด"/>
    <s v="IV2256905/0080"/>
    <s v="บริษัท หมูยอ วชาลิสา จำกัด"/>
    <s v="C11"/>
    <n v="1"/>
    <n v="950"/>
    <n v="0"/>
    <s v=" "/>
    <n v="887.85"/>
    <n v="62.15"/>
    <n v="950"/>
    <s v="CPA"/>
    <x v="3"/>
  </r>
  <r>
    <x v="135"/>
    <x v="4"/>
    <n v="2026"/>
    <s v="CP-18793"/>
    <x v="659"/>
    <x v="659"/>
    <s v="อะไหล่นอก ยางเล็ก"/>
    <s v="ไม่กำหนด"/>
    <s v="IV2256905/0080"/>
    <s v="บริษัท หมูยอ วชาลิสา จำกัด"/>
    <s v="C11"/>
    <n v="2"/>
    <n v="700"/>
    <n v="0"/>
    <s v=" "/>
    <n v="1308.4100000000001"/>
    <n v="91.59"/>
    <n v="1400"/>
    <s v="CPA"/>
    <x v="3"/>
  </r>
  <r>
    <x v="135"/>
    <x v="4"/>
    <n v="2026"/>
    <s v="CP-18793"/>
    <x v="136"/>
    <x v="136"/>
    <s v="ค่าบริการ"/>
    <s v="ไม่กำหนด"/>
    <s v="IV2256905/0081"/>
    <s v="บริษัท หมูยอ วชาลิสา จำกัด"/>
    <s v="C11"/>
    <n v="1"/>
    <n v="1200"/>
    <n v="0"/>
    <s v=" "/>
    <n v="1121.5"/>
    <n v="78.5"/>
    <n v="1200"/>
    <s v="CPN"/>
    <x v="3"/>
  </r>
  <r>
    <x v="135"/>
    <x v="4"/>
    <n v="2026"/>
    <s v="CP-18793"/>
    <x v="3"/>
    <x v="3"/>
    <s v="ค่าบริการตั้งศูนย์-ยางเล็ก"/>
    <s v="ไม่กำหนด"/>
    <s v="IV2256905/0081"/>
    <s v="บริษัท หมูยอ วชาลิสา จำกัด"/>
    <s v="C11"/>
    <n v="1"/>
    <n v="400"/>
    <n v="0"/>
    <s v=" "/>
    <n v="373.83"/>
    <n v="26.17"/>
    <n v="400"/>
    <s v="CPN"/>
    <x v="3"/>
  </r>
  <r>
    <x v="135"/>
    <x v="4"/>
    <n v="2026"/>
    <s v="CP-000001462"/>
    <x v="1180"/>
    <x v="1180"/>
    <s v="อะไหล่นอก ยางเล็ก"/>
    <s v="ไม่กำหนด"/>
    <s v="IV2256905/0082"/>
    <s v="บริษัท โปรดักซ์ เวิลด์ เซฟตี้ จำกัด (สำนักงานใหญ่)"/>
    <s v="C11"/>
    <n v="1"/>
    <n v="2760"/>
    <n v="138"/>
    <s v=" "/>
    <n v="2450.4699999999998"/>
    <n v="171.53"/>
    <n v="2622"/>
    <s v="CPA"/>
    <x v="3"/>
  </r>
  <r>
    <x v="135"/>
    <x v="4"/>
    <n v="2026"/>
    <s v="BTC-0000494"/>
    <x v="137"/>
    <x v="137"/>
    <s v="ยางเล็ก ML"/>
    <s v="MLยางเล็ก"/>
    <s v="IV2256905/0083"/>
    <s v="บริษัท โปรทรัค ขนส่ง จำกัด"/>
    <s v="ท๊อป340"/>
    <n v="1"/>
    <n v="5510"/>
    <n v="385.7"/>
    <s v=" "/>
    <n v="4789.07"/>
    <n v="335.23"/>
    <n v="5124.3"/>
    <s v="CPY26-M03"/>
    <x v="3"/>
  </r>
  <r>
    <x v="135"/>
    <x v="4"/>
    <n v="2026"/>
    <s v="SAC-6003"/>
    <x v="194"/>
    <x v="194"/>
    <s v="ค่าบริการ"/>
    <s v="ไม่กำหนด"/>
    <s v="S.5256905/0013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3N"/>
    <x v="1"/>
  </r>
  <r>
    <x v="135"/>
    <x v="4"/>
    <n v="2026"/>
    <s v="CP-16501"/>
    <x v="140"/>
    <x v="140"/>
    <s v="อะไหล่ยางเล็ก"/>
    <s v="ไม่กำหนด"/>
    <s v="S.5256905/0014"/>
    <s v="บริษัท ที จี โอ เอ็นจิเนียริ่ง จำกัด"/>
    <s v="BYฟิมล์/พต"/>
    <n v="1"/>
    <n v="1350"/>
    <n v="0"/>
    <s v=" "/>
    <n v="1261.68"/>
    <n v="88.32"/>
    <n v="1350"/>
    <s v="CP03A"/>
    <x v="1"/>
  </r>
  <r>
    <x v="135"/>
    <x v="4"/>
    <n v="2026"/>
    <s v="CP-16501"/>
    <x v="18"/>
    <x v="18"/>
    <s v="อะไหล่ยางเล็ก"/>
    <s v="ไม่กำหนด"/>
    <s v="S.5256905/0014"/>
    <s v="บริษัท ที จี โอ เอ็นจิเนียริ่ง จำกัด"/>
    <s v="BYฟิมล์/พต"/>
    <n v="1"/>
    <n v="250"/>
    <n v="0"/>
    <s v=" "/>
    <n v="0"/>
    <n v="0"/>
    <n v="0"/>
    <s v="CP03A"/>
    <x v="1"/>
  </r>
  <r>
    <x v="135"/>
    <x v="4"/>
    <n v="2026"/>
    <s v="CP-16501"/>
    <x v="1181"/>
    <x v="1181"/>
    <s v="อะไหล่นอก ยางเล็ก"/>
    <s v="ไม่กำหนด"/>
    <s v="S.5256905/0014"/>
    <s v="บริษัท ที จี โอ เอ็นจิเนียริ่ง จำกัด"/>
    <s v="BYฟิมล์/พต"/>
    <n v="1"/>
    <n v="240"/>
    <n v="0"/>
    <s v=" "/>
    <n v="224.3"/>
    <n v="15.7"/>
    <n v="240"/>
    <s v="CP03A"/>
    <x v="1"/>
  </r>
  <r>
    <x v="135"/>
    <x v="4"/>
    <n v="2026"/>
    <s v="CP-16501"/>
    <x v="37"/>
    <x v="37"/>
    <s v="อะไหล่ยางเล็ก"/>
    <s v="ไม่กำหนด"/>
    <s v="S.5256905/0014"/>
    <s v="บริษัท ที จี โอ เอ็นจิเนียริ่ง จำกัด"/>
    <s v="BYฟิมล์/พต"/>
    <n v="1"/>
    <n v="20"/>
    <n v="0"/>
    <s v=" "/>
    <n v="18.690000000000001"/>
    <n v="1.31"/>
    <n v="20"/>
    <s v="CP03A"/>
    <x v="1"/>
  </r>
  <r>
    <x v="136"/>
    <x v="4"/>
    <n v="2026"/>
    <s v="CP-000004491"/>
    <x v="665"/>
    <x v="665"/>
    <s v="ค่าบริการ"/>
    <s v="ไม่กำหนด"/>
    <s v="CS.2256905/032"/>
    <s v="คุณอุรา ป้องเรือ"/>
    <s v="BB/พงษ์"/>
    <n v="1"/>
    <n v="600"/>
    <n v="0"/>
    <s v=" "/>
    <n v="560.75"/>
    <n v="39.25"/>
    <n v="600"/>
    <s v="CP04N"/>
    <x v="2"/>
  </r>
  <r>
    <x v="136"/>
    <x v="4"/>
    <n v="2026"/>
    <s v="CP-000004491"/>
    <x v="3"/>
    <x v="3"/>
    <s v="ค่าบริการตั้งศูนย์-ยางเล็ก"/>
    <s v="ไม่กำหนด"/>
    <s v="CS.2256905/032"/>
    <s v="คุณอุรา ป้องเรือ"/>
    <s v="BB/พงษ์"/>
    <n v="1"/>
    <n v="400"/>
    <n v="0"/>
    <s v=" "/>
    <n v="373.83"/>
    <n v="26.17"/>
    <n v="400"/>
    <s v="CP04N"/>
    <x v="2"/>
  </r>
  <r>
    <x v="136"/>
    <x v="4"/>
    <n v="2026"/>
    <s v="CP-000004491"/>
    <x v="903"/>
    <x v="903"/>
    <s v="อะไหล่นอก ยางเล็ก"/>
    <s v="ไม่กำหนด"/>
    <s v="CS.2256905/032"/>
    <s v="คุณอุรา ป้องเรือ"/>
    <s v="BB/พงษ์"/>
    <n v="2"/>
    <n v="1660"/>
    <n v="0"/>
    <s v=" "/>
    <n v="3102.8"/>
    <n v="217.2"/>
    <n v="3320"/>
    <s v="CP04A"/>
    <x v="2"/>
  </r>
  <r>
    <x v="136"/>
    <x v="4"/>
    <n v="2026"/>
    <s v="CP-18843"/>
    <x v="57"/>
    <x v="57"/>
    <s v="ค่าบริการ"/>
    <s v="ไม่กำหนด"/>
    <s v="CS.6256905/022"/>
    <s v="คุณนรินทร์ พันธ์รัตนมาลา"/>
    <s v="C13"/>
    <n v="2"/>
    <n v="300"/>
    <n v="0"/>
    <s v=" "/>
    <n v="560.75"/>
    <n v="39.25"/>
    <n v="600"/>
    <s v="CP02N"/>
    <x v="0"/>
  </r>
  <r>
    <x v="136"/>
    <x v="4"/>
    <n v="2026"/>
    <s v="CP-18844"/>
    <x v="13"/>
    <x v="13"/>
    <s v="ค่าแรง-ยางเล็ก"/>
    <s v="ไม่กำหนด"/>
    <s v="CS.8256905/099"/>
    <s v="คุณ ชุติชัย เสถียรบำรุงกิจ"/>
    <s v="BYเล็ก"/>
    <n v="4"/>
    <n v="50"/>
    <n v="0"/>
    <s v=" "/>
    <n v="186.92"/>
    <n v="13.08"/>
    <n v="200"/>
    <s v="CP03N"/>
    <x v="1"/>
  </r>
  <r>
    <x v="136"/>
    <x v="4"/>
    <n v="2026"/>
    <s v="CP-18845"/>
    <x v="3"/>
    <x v="3"/>
    <s v="ค่าบริการตั้งศูนย์-ยางเล็ก"/>
    <s v="ไม่กำหนด"/>
    <s v="CS.8256905/100"/>
    <s v="คุณ อานนท์ วิจิตรภู"/>
    <s v="BYเล็ก"/>
    <n v="1"/>
    <n v="400"/>
    <n v="0"/>
    <s v=" "/>
    <n v="373.83"/>
    <n v="26.17"/>
    <n v="400"/>
    <s v="CP03N"/>
    <x v="1"/>
  </r>
  <r>
    <x v="136"/>
    <x v="4"/>
    <n v="2026"/>
    <s v="CP-18846"/>
    <x v="13"/>
    <x v="13"/>
    <s v="ค่าแรง-ยางเล็ก"/>
    <s v="ไม่กำหนด"/>
    <s v="CS.8256905/101"/>
    <s v="คุณ คราลักษณ์ โฮมประเสร็ฐ"/>
    <s v="BYเล็ก"/>
    <n v="4"/>
    <n v="50"/>
    <n v="0"/>
    <s v=" "/>
    <n v="186.92"/>
    <n v="13.08"/>
    <n v="200"/>
    <s v="CP03N"/>
    <x v="1"/>
  </r>
  <r>
    <x v="136"/>
    <x v="4"/>
    <n v="2026"/>
    <s v="CP-12375"/>
    <x v="3"/>
    <x v="3"/>
    <s v="ค่าบริการตั้งศูนย์-ยางเล็ก"/>
    <s v="ไม่กำหนด"/>
    <s v="CS.8256905/102"/>
    <s v="คุณ ชูชีพ ศรีสุพัฒน์"/>
    <s v="BYเล็ก"/>
    <n v="1"/>
    <n v="400"/>
    <n v="0"/>
    <s v=" "/>
    <n v="373.83"/>
    <n v="26.17"/>
    <n v="400"/>
    <s v="CP03N"/>
    <x v="1"/>
  </r>
  <r>
    <x v="136"/>
    <x v="4"/>
    <n v="2026"/>
    <s v="CP-18847"/>
    <x v="104"/>
    <x v="104"/>
    <s v="อะไหล่ยางเล็ก"/>
    <s v="ไม่กำหนด"/>
    <s v="CS.8256905/103"/>
    <s v="คุณ อนุสรา ปิ่มเปี่ยมจิตร"/>
    <s v="BYเล็ก"/>
    <n v="1"/>
    <n v="1650"/>
    <n v="0"/>
    <s v=" "/>
    <n v="1542.06"/>
    <n v="107.94"/>
    <n v="1650"/>
    <s v="CP03A"/>
    <x v="1"/>
  </r>
  <r>
    <x v="136"/>
    <x v="4"/>
    <n v="2026"/>
    <s v="CP-18847"/>
    <x v="426"/>
    <x v="426"/>
    <s v="อะไหล่ยางเล็ก"/>
    <s v="ไม่กำหนด"/>
    <s v="CS.8256905/103"/>
    <s v="คุณ อนุสรา ปิ่มเปี่ยมจิตร"/>
    <s v="BYเล็ก"/>
    <n v="1"/>
    <n v="220"/>
    <n v="0"/>
    <s v=" "/>
    <n v="205.61"/>
    <n v="14.39"/>
    <n v="220"/>
    <s v="CP03A"/>
    <x v="1"/>
  </r>
  <r>
    <x v="136"/>
    <x v="4"/>
    <n v="2026"/>
    <s v="CP-18847"/>
    <x v="37"/>
    <x v="37"/>
    <s v="อะไหล่ยางเล็ก"/>
    <s v="ไม่กำหนด"/>
    <s v="CS.8256905/103"/>
    <s v="คุณ อนุสรา ปิ่มเปี่ยมจิตร"/>
    <s v="BYเล็ก"/>
    <n v="1"/>
    <n v="20"/>
    <n v="0"/>
    <s v=" "/>
    <n v="18.690000000000001"/>
    <n v="1.31"/>
    <n v="20"/>
    <s v="CP03A"/>
    <x v="1"/>
  </r>
  <r>
    <x v="136"/>
    <x v="4"/>
    <n v="2026"/>
    <s v="CP-18847"/>
    <x v="1102"/>
    <x v="1102"/>
    <s v="อะไหล่ยางเล็ก"/>
    <s v="ไม่กำหนด"/>
    <s v="CS.8256905/103"/>
    <s v="คุณ อนุสรา ปิ่มเปี่ยมจิตร"/>
    <s v="BYเล็ก"/>
    <n v="1"/>
    <n v="450"/>
    <n v="0"/>
    <s v=" "/>
    <n v="420.56"/>
    <n v="29.44"/>
    <n v="450"/>
    <s v="CP03A"/>
    <x v="1"/>
  </r>
  <r>
    <x v="136"/>
    <x v="4"/>
    <n v="2026"/>
    <s v="CP-18847"/>
    <x v="72"/>
    <x v="72"/>
    <s v="อะไหล่ยางเล็ก"/>
    <s v="ไม่กำหนด"/>
    <s v="CS.8256905/103"/>
    <s v="คุณ อนุสรา ปิ่มเปี่ยมจิตร"/>
    <s v="BYเล็ก"/>
    <n v="1"/>
    <n v="595"/>
    <n v="0"/>
    <s v=" "/>
    <n v="556.07000000000005"/>
    <n v="38.93"/>
    <n v="595"/>
    <s v="CP03A"/>
    <x v="1"/>
  </r>
  <r>
    <x v="136"/>
    <x v="4"/>
    <n v="2026"/>
    <s v="CP-12984"/>
    <x v="38"/>
    <x v="38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1340"/>
    <n v="0"/>
    <s v=" "/>
    <n v="1252.3399999999999"/>
    <n v="87.66"/>
    <n v="1340"/>
    <s v="CP04A"/>
    <x v="2"/>
  </r>
  <r>
    <x v="136"/>
    <x v="4"/>
    <n v="2026"/>
    <s v="CP-12984"/>
    <x v="39"/>
    <x v="39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36"/>
    <x v="4"/>
    <n v="2026"/>
    <s v="CP-12984"/>
    <x v="60"/>
    <x v="60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36"/>
    <x v="4"/>
    <n v="2026"/>
    <s v="CP-12984"/>
    <x v="18"/>
    <x v="18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250"/>
    <n v="0"/>
    <s v=" "/>
    <n v="233.64"/>
    <n v="16.36"/>
    <n v="250"/>
    <s v="CP04A"/>
    <x v="2"/>
  </r>
  <r>
    <x v="136"/>
    <x v="4"/>
    <n v="2026"/>
    <s v="CP-12984"/>
    <x v="31"/>
    <x v="31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240"/>
    <n v="0"/>
    <s v=" "/>
    <n v="0"/>
    <n v="0"/>
    <n v="0"/>
    <s v="CP04A"/>
    <x v="2"/>
  </r>
  <r>
    <x v="136"/>
    <x v="4"/>
    <n v="2026"/>
    <s v="CP-12984"/>
    <x v="33"/>
    <x v="33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300"/>
    <n v="0"/>
    <s v=" "/>
    <n v="280.37"/>
    <n v="19.63"/>
    <n v="300"/>
    <s v="CP04A"/>
    <x v="2"/>
  </r>
  <r>
    <x v="136"/>
    <x v="4"/>
    <n v="2026"/>
    <s v="CP-12984"/>
    <x v="106"/>
    <x v="106"/>
    <s v="อะไหล่ยางเล็ก"/>
    <s v="ไม่กำหนด"/>
    <s v="S.3256905/0007"/>
    <s v="บริษัท ซันเวนดิ้ง เทคโนโลยี จำกัด (มหาชน)"/>
    <s v="BB/พงษ์/พต"/>
    <n v="1"/>
    <n v="590"/>
    <n v="0"/>
    <s v=" "/>
    <n v="551.4"/>
    <n v="38.6"/>
    <n v="590"/>
    <s v="CP04A"/>
    <x v="2"/>
  </r>
  <r>
    <x v="136"/>
    <x v="4"/>
    <n v="2026"/>
    <s v="CP-12984"/>
    <x v="1182"/>
    <x v="1182"/>
    <s v="อะไหล่นอก ยางเล็ก"/>
    <s v="ไม่กำหนด"/>
    <s v="S.3256905/0007"/>
    <s v="บริษัท ซันเวนดิ้ง เทคโนโลยี จำกัด (มหาชน)"/>
    <s v="BB/พงษ์/พต"/>
    <n v="2"/>
    <n v="2310"/>
    <n v="231"/>
    <s v=" "/>
    <n v="4101.87"/>
    <n v="287.13"/>
    <n v="4389"/>
    <s v="CP04A"/>
    <x v="2"/>
  </r>
  <r>
    <x v="136"/>
    <x v="4"/>
    <n v="2026"/>
    <s v="CP-12984"/>
    <x v="1183"/>
    <x v="1183"/>
    <s v="อะไหล่นอก ยางเล็ก"/>
    <s v="ไม่กำหนด"/>
    <s v="S.3256905/0007"/>
    <s v="บริษัท ซันเวนดิ้ง เทคโนโลยี จำกัด (มหาชน)"/>
    <s v="BB/พงษ์/พต"/>
    <n v="2"/>
    <n v="1740"/>
    <n v="174"/>
    <s v=" "/>
    <n v="3089.72"/>
    <n v="216.28"/>
    <n v="3306"/>
    <s v="CP04A"/>
    <x v="2"/>
  </r>
  <r>
    <x v="136"/>
    <x v="4"/>
    <n v="2026"/>
    <s v="CP-12984"/>
    <x v="416"/>
    <x v="416"/>
    <s v="อะไหล่นอก ยางเล็ก"/>
    <s v="ไม่กำหนด"/>
    <s v="S.3256905/0007"/>
    <s v="บริษัท ซันเวนดิ้ง เทคโนโลยี จำกัด (มหาชน)"/>
    <s v="BB/พงษ์/พต"/>
    <n v="2"/>
    <n v="830"/>
    <n v="0"/>
    <s v=" "/>
    <n v="1551.4"/>
    <n v="108.6"/>
    <n v="1660"/>
    <s v="CP04A"/>
    <x v="2"/>
  </r>
  <r>
    <x v="136"/>
    <x v="4"/>
    <n v="2026"/>
    <s v="CP-11819"/>
    <x v="38"/>
    <x v="38"/>
    <s v="อะไหล่ยางเล็ก"/>
    <s v="ไม่กำหนด"/>
    <s v="S.5256905/0015"/>
    <s v="บริษัท เจ.ที.แพ็ค ออฟ ฟู้ดส์ จำกัด"/>
    <s v="BYฟิมล์/พต"/>
    <n v="1"/>
    <n v="1340"/>
    <n v="190"/>
    <s v=" "/>
    <n v="1074.77"/>
    <n v="75.23"/>
    <n v="1150"/>
    <s v="CP03A"/>
    <x v="1"/>
  </r>
  <r>
    <x v="136"/>
    <x v="4"/>
    <n v="2026"/>
    <s v="CP-11819"/>
    <x v="39"/>
    <x v="39"/>
    <s v="อะไหล่ยางเล็ก"/>
    <s v="ไม่กำหนด"/>
    <s v="S.5256905/0015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36"/>
    <x v="4"/>
    <n v="2026"/>
    <s v="CP-11819"/>
    <x v="195"/>
    <x v="195"/>
    <s v="อะไหล่ยางเล็ก"/>
    <s v="ไม่กำหนด"/>
    <s v="S.5256905/0015"/>
    <s v="บริษัท เจ.ที.แพ็ค ออฟ ฟู้ดส์ จำกัด"/>
    <s v="BYฟิมล์/พต"/>
    <n v="1"/>
    <n v="260"/>
    <n v="0"/>
    <s v=" "/>
    <n v="0"/>
    <n v="0"/>
    <n v="0"/>
    <s v="CP03A"/>
    <x v="1"/>
  </r>
  <r>
    <x v="136"/>
    <x v="4"/>
    <n v="2026"/>
    <s v="CP-11819"/>
    <x v="37"/>
    <x v="37"/>
    <s v="อะไหล่ยางเล็ก"/>
    <s v="ไม่กำหนด"/>
    <s v="S.5256905/0015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37"/>
    <x v="4"/>
    <n v="2026"/>
    <s v="CP-18849"/>
    <x v="13"/>
    <x v="13"/>
    <s v="ค่าแรง-ยางเล็ก"/>
    <s v="ไม่กำหนด"/>
    <s v="CS.2256905/033"/>
    <s v="ห้างหุ้นส่วนจำกัด เอ็น แอนด์ เอ็น (พระราม2 การโยธา)"/>
    <s v="BB/พงษ์"/>
    <n v="4"/>
    <n v="50"/>
    <n v="0"/>
    <s v=" "/>
    <n v="186.92"/>
    <n v="13.08"/>
    <n v="200"/>
    <s v="CP04A"/>
    <x v="2"/>
  </r>
  <r>
    <x v="137"/>
    <x v="4"/>
    <n v="2026"/>
    <s v="CP-18850"/>
    <x v="330"/>
    <x v="330"/>
    <s v="ยางเล็ก ML"/>
    <s v="MLยางเล็ก"/>
    <s v="CS.6256905/023"/>
    <s v="บริษัท บลูริบบอน คอนสตรัคชั่น จำกัด"/>
    <s v="C13"/>
    <n v="1"/>
    <n v="13960"/>
    <n v="500"/>
    <s v=" "/>
    <n v="12579.44"/>
    <n v="880.56"/>
    <n v="13460"/>
    <s v="CP02Y25-M09"/>
    <x v="0"/>
  </r>
  <r>
    <x v="137"/>
    <x v="4"/>
    <n v="2026"/>
    <s v="CP-18850"/>
    <x v="2"/>
    <x v="2"/>
    <s v="ค่าแรง-ยางเล็ก"/>
    <s v="ไม่กำหนด"/>
    <s v="CS.6256905/023"/>
    <s v="บริษัท บลูริบบอน คอนสตรัคชั่น จำกัด"/>
    <s v="C13"/>
    <n v="1"/>
    <n v="120"/>
    <n v="0"/>
    <s v=" "/>
    <n v="0"/>
    <n v="0"/>
    <n v="0"/>
    <s v="CP02N"/>
    <x v="0"/>
  </r>
  <r>
    <x v="137"/>
    <x v="4"/>
    <n v="2026"/>
    <s v="CP-18850"/>
    <x v="27"/>
    <x v="27"/>
    <s v="ของแจกของแถม"/>
    <s v="BSยางเล็ก"/>
    <s v="CS.6256905/023"/>
    <s v="บริษัท บลูริบบอน คอนสตรัคชั่น จำกัด"/>
    <s v="C13"/>
    <n v="1"/>
    <n v="1"/>
    <n v="0"/>
    <s v=" "/>
    <n v="0"/>
    <n v="0"/>
    <n v="0"/>
    <s v="CP02N"/>
    <x v="0"/>
  </r>
  <r>
    <x v="137"/>
    <x v="4"/>
    <n v="2026"/>
    <s v="CP-18851"/>
    <x v="55"/>
    <x v="55"/>
    <s v="อะไหล่ยางเล็ก"/>
    <s v="ไม่กำหนด"/>
    <s v="CS.6256905/024"/>
    <s v="บริษัท อันเดอร์ด็อก คอร์ปอเรชั่น จำกัด(สำนักงานใหญ่)"/>
    <s v="RP/ต่อ"/>
    <n v="1"/>
    <n v="2610"/>
    <n v="200"/>
    <s v=" "/>
    <n v="2252.34"/>
    <n v="157.66"/>
    <n v="2410"/>
    <s v="CP02A"/>
    <x v="0"/>
  </r>
  <r>
    <x v="137"/>
    <x v="4"/>
    <n v="2026"/>
    <s v="CP-11624"/>
    <x v="1053"/>
    <x v="1053"/>
    <s v="ยางเล็ก PRINX"/>
    <s v="PRINX"/>
    <s v="CS.6256905/025"/>
    <s v="บริษัท ออโต้ ไดร์ฟ อีวี จำกัด (มหาชน) สำนักงานใหญ่"/>
    <s v="RP/ต่อ"/>
    <n v="4"/>
    <n v="2350"/>
    <n v="2600"/>
    <s v=" "/>
    <n v="6355.14"/>
    <n v="444.86"/>
    <n v="6800"/>
    <s v="CP02Y26-M03"/>
    <x v="0"/>
  </r>
  <r>
    <x v="137"/>
    <x v="4"/>
    <n v="2026"/>
    <s v="CP-11624"/>
    <x v="2"/>
    <x v="2"/>
    <s v="ค่าแรง-ยางเล็ก"/>
    <s v="ไม่กำหนด"/>
    <s v="CS.6256905/025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137"/>
    <x v="4"/>
    <n v="2026"/>
    <s v="CP-11624"/>
    <x v="3"/>
    <x v="3"/>
    <s v="ค่าบริการตั้งศูนย์-ยางเล็ก"/>
    <s v="ไม่กำหนด"/>
    <s v="CS.6256905/025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37"/>
    <x v="4"/>
    <n v="2026"/>
    <s v="CP-07654"/>
    <x v="3"/>
    <x v="3"/>
    <s v="ค่าบริการตั้งศูนย์-ยางเล็ก"/>
    <s v="ไม่กำหนด"/>
    <s v="CS.8256905/104"/>
    <s v="คุณวัชรินทร์ สิทธิกูล"/>
    <s v="C10"/>
    <n v="1"/>
    <n v="400"/>
    <n v="0"/>
    <s v=" "/>
    <n v="373.83"/>
    <n v="26.17"/>
    <n v="400"/>
    <s v="CP03N"/>
    <x v="1"/>
  </r>
  <r>
    <x v="137"/>
    <x v="4"/>
    <n v="2026"/>
    <s v="CP-16822"/>
    <x v="65"/>
    <x v="65"/>
    <s v="อะไหล่ยางเล็ก"/>
    <s v="ไม่กำหนด"/>
    <s v="CS.8256905/105"/>
    <s v="คุณ พิมพ์นภัส ดุษฐดินต์ธร"/>
    <s v="C10"/>
    <n v="1"/>
    <n v="1650"/>
    <n v="0"/>
    <s v=" "/>
    <n v="1542.06"/>
    <n v="107.94"/>
    <n v="1650"/>
    <s v="CP03A"/>
    <x v="1"/>
  </r>
  <r>
    <x v="137"/>
    <x v="4"/>
    <n v="2026"/>
    <s v="CP-16822"/>
    <x v="10"/>
    <x v="10"/>
    <s v="อะไหล่ยางเล็ก"/>
    <s v="ไม่กำหนด"/>
    <s v="CS.8256905/105"/>
    <s v="คุณ พิมพ์นภัส ดุษฐดินต์ธร"/>
    <s v="C10"/>
    <n v="1"/>
    <n v="220"/>
    <n v="0"/>
    <s v=" "/>
    <n v="205.61"/>
    <n v="14.39"/>
    <n v="220"/>
    <s v="CP03A"/>
    <x v="1"/>
  </r>
  <r>
    <x v="137"/>
    <x v="4"/>
    <n v="2026"/>
    <s v="CP-16822"/>
    <x v="80"/>
    <x v="80"/>
    <s v="อะไหล่ยางเล็ก"/>
    <s v="ไม่กำหนด"/>
    <s v="CS.8256905/105"/>
    <s v="คุณ พิมพ์นภัส ดุษฐดินต์ธร"/>
    <s v="C10"/>
    <n v="1"/>
    <n v="450"/>
    <n v="0"/>
    <s v=" "/>
    <n v="420.56"/>
    <n v="29.44"/>
    <n v="450"/>
    <s v="CP03A"/>
    <x v="1"/>
  </r>
  <r>
    <x v="137"/>
    <x v="4"/>
    <n v="2026"/>
    <s v="CP-16822"/>
    <x v="29"/>
    <x v="29"/>
    <s v="อะไหล่ยางเล็ก"/>
    <s v="ไม่กำหนด"/>
    <s v="CS.8256905/105"/>
    <s v="คุณ พิมพ์นภัส ดุษฐดินต์ธร"/>
    <s v="C10"/>
    <n v="1"/>
    <n v="300"/>
    <n v="0"/>
    <s v=" "/>
    <n v="280.37"/>
    <n v="19.63"/>
    <n v="300"/>
    <s v="CP03A"/>
    <x v="1"/>
  </r>
  <r>
    <x v="137"/>
    <x v="4"/>
    <n v="2026"/>
    <s v="CP-16822"/>
    <x v="72"/>
    <x v="72"/>
    <s v="อะไหล่ยางเล็ก"/>
    <s v="ไม่กำหนด"/>
    <s v="CS.8256905/105"/>
    <s v="คุณ พิมพ์นภัส ดุษฐดินต์ธร"/>
    <s v="C10"/>
    <n v="1"/>
    <n v="595"/>
    <n v="59.5"/>
    <s v=" "/>
    <n v="500.47"/>
    <n v="35.03"/>
    <n v="535.5"/>
    <s v="CP03A"/>
    <x v="1"/>
  </r>
  <r>
    <x v="137"/>
    <x v="4"/>
    <n v="2026"/>
    <s v="CP-16822"/>
    <x v="326"/>
    <x v="326"/>
    <s v="อะไหล่ยางเล็ก"/>
    <s v="ไม่กำหนด"/>
    <s v="CS.8256905/105"/>
    <s v="คุณ พิมพ์นภัส ดุษฐดินต์ธร"/>
    <s v="C10"/>
    <n v="1"/>
    <n v="595"/>
    <n v="59.5"/>
    <s v=" "/>
    <n v="500.47"/>
    <n v="35.03"/>
    <n v="535.5"/>
    <s v="CP03A"/>
    <x v="1"/>
  </r>
  <r>
    <x v="137"/>
    <x v="4"/>
    <n v="2026"/>
    <s v="CP-18852"/>
    <x v="1184"/>
    <x v="1184"/>
    <s v="ยางเล็ก BS"/>
    <s v="BSยางเล็ก"/>
    <s v="CS.8256905/106"/>
    <s v="คุณ วิชัย สมบัติกำไร"/>
    <s v="C10"/>
    <n v="4"/>
    <n v="5090"/>
    <n v="0"/>
    <s v=" "/>
    <n v="19028.04"/>
    <n v="1331.96"/>
    <n v="20360"/>
    <s v="CP03Y26-M03"/>
    <x v="1"/>
  </r>
  <r>
    <x v="137"/>
    <x v="4"/>
    <n v="2026"/>
    <s v="CP-18852"/>
    <x v="1"/>
    <x v="1"/>
    <s v="อะไหล่ยางเล็ก"/>
    <s v="อะไหล่นอก"/>
    <s v="CS.8256905/106"/>
    <s v="คุณ วิชัย สมบัติกำไร"/>
    <s v="C10"/>
    <n v="4"/>
    <n v="60"/>
    <n v="0"/>
    <s v=" "/>
    <n v="0"/>
    <n v="0"/>
    <n v="0"/>
    <s v="CP03A"/>
    <x v="1"/>
  </r>
  <r>
    <x v="137"/>
    <x v="4"/>
    <n v="2026"/>
    <s v="CP-18852"/>
    <x v="12"/>
    <x v="12"/>
    <s v="ค่าแรง-ยางเล็ก"/>
    <s v="ไม่กำหนด"/>
    <s v="CS.8256905/106"/>
    <s v="คุณ วิชัย สมบัติกำไร"/>
    <s v="C10"/>
    <n v="4"/>
    <n v="150"/>
    <n v="0"/>
    <s v=" "/>
    <n v="0"/>
    <n v="0"/>
    <n v="0"/>
    <s v="CP03N"/>
    <x v="1"/>
  </r>
  <r>
    <x v="137"/>
    <x v="4"/>
    <n v="2026"/>
    <s v="CP-18852"/>
    <x v="26"/>
    <x v="26"/>
    <s v="ค่าบริการตั้งศูนย์-ยางเล็ก"/>
    <s v="ไม่กำหนด"/>
    <s v="CS.8256905/106"/>
    <s v="คุณ วิชัย สมบัติกำไร"/>
    <s v="C10"/>
    <n v="1"/>
    <n v="500"/>
    <n v="0"/>
    <s v=" "/>
    <n v="0"/>
    <n v="0"/>
    <n v="0"/>
    <s v="CP03N"/>
    <x v="1"/>
  </r>
  <r>
    <x v="137"/>
    <x v="4"/>
    <n v="2026"/>
    <s v="CP-18852"/>
    <x v="70"/>
    <x v="70"/>
    <s v="อะไหล่ยางเล็ก"/>
    <s v="ไม่กำหนด"/>
    <s v="CS.8256905/106"/>
    <s v="คุณ วิชัย สมบัติกำไร"/>
    <s v="C10"/>
    <n v="2"/>
    <n v="140"/>
    <n v="0"/>
    <s v=" "/>
    <n v="0"/>
    <n v="0"/>
    <n v="0"/>
    <s v="CP03A"/>
    <x v="1"/>
  </r>
  <r>
    <x v="137"/>
    <x v="4"/>
    <n v="2026"/>
    <s v="CP-16489"/>
    <x v="509"/>
    <x v="509"/>
    <s v="อะไหล่ยางเล็ก"/>
    <s v="ไม่กำหนด"/>
    <s v="CS.8256905/107"/>
    <s v="ห้างหุ่นส่วนจำกัด ซีเอชดับเลิ้ลยู อีโค เทค (สำนักงานใหญ่)"/>
    <s v="BYเล็ก"/>
    <n v="20"/>
    <n v="50"/>
    <n v="0"/>
    <s v=" "/>
    <n v="934.58"/>
    <n v="65.42"/>
    <n v="1000"/>
    <s v="CP03A"/>
    <x v="1"/>
  </r>
  <r>
    <x v="137"/>
    <x v="4"/>
    <n v="2026"/>
    <s v="CP-18853"/>
    <x v="5"/>
    <x v="5"/>
    <s v="ยางเล็ก DL"/>
    <s v="DUNLOP"/>
    <s v="CS.8256905/108"/>
    <s v="บริษัท ไลท์นิ่ง เอ็นเตอร์ไพรส์ จำกัด"/>
    <s v="C10"/>
    <n v="4"/>
    <n v="3160"/>
    <n v="3160"/>
    <s v=" "/>
    <n v="8859.81"/>
    <n v="620.19000000000005"/>
    <n v="9480"/>
    <s v="CP03Y26-M01"/>
    <x v="1"/>
  </r>
  <r>
    <x v="137"/>
    <x v="4"/>
    <n v="2026"/>
    <s v="CP-18853"/>
    <x v="1"/>
    <x v="1"/>
    <s v="อะไหล่ยางเล็ก"/>
    <s v="อะไหล่นอก"/>
    <s v="CS.8256905/108"/>
    <s v="บริษัท ไลท์นิ่ง เอ็นเตอร์ไพรส์ จำกัด"/>
    <s v="C10"/>
    <n v="4"/>
    <n v="60"/>
    <n v="0"/>
    <s v=" "/>
    <n v="0"/>
    <n v="0"/>
    <n v="0"/>
    <s v="CP03A"/>
    <x v="1"/>
  </r>
  <r>
    <x v="137"/>
    <x v="4"/>
    <n v="2026"/>
    <s v="CP-18853"/>
    <x v="2"/>
    <x v="2"/>
    <s v="ค่าแรง-ยางเล็ก"/>
    <s v="ไม่กำหนด"/>
    <s v="CS.8256905/108"/>
    <s v="บริษัท ไลท์นิ่ง เอ็นเตอร์ไพรส์ จำกัด"/>
    <s v="C10"/>
    <n v="4"/>
    <n v="120"/>
    <n v="0"/>
    <s v=" "/>
    <n v="0"/>
    <n v="0"/>
    <n v="0"/>
    <s v="CP03N"/>
    <x v="1"/>
  </r>
  <r>
    <x v="137"/>
    <x v="4"/>
    <n v="2026"/>
    <s v="CP-18853"/>
    <x v="3"/>
    <x v="3"/>
    <s v="ค่าบริการตั้งศูนย์-ยางเล็ก"/>
    <s v="ไม่กำหนด"/>
    <s v="CS.8256905/108"/>
    <s v="บริษัท ไลท์นิ่ง เอ็นเตอร์ไพรส์ จำกัด"/>
    <s v="C10"/>
    <n v="1"/>
    <n v="400"/>
    <n v="0"/>
    <s v=" "/>
    <n v="0"/>
    <n v="0"/>
    <n v="0"/>
    <s v="CP03N"/>
    <x v="1"/>
  </r>
  <r>
    <x v="137"/>
    <x v="4"/>
    <n v="2026"/>
    <s v="CP-18855"/>
    <x v="13"/>
    <x v="13"/>
    <s v="ค่าแรง-ยางเล็ก"/>
    <s v="ไม่กำหนด"/>
    <s v="CS.8256905/109"/>
    <s v="คุณ ธันยพัฒน์ วงศ์ยีศร"/>
    <s v="C10"/>
    <n v="4"/>
    <n v="50"/>
    <n v="0"/>
    <s v=" "/>
    <n v="186.92"/>
    <n v="13.08"/>
    <n v="200"/>
    <s v="CP03N"/>
    <x v="1"/>
  </r>
  <r>
    <x v="137"/>
    <x v="4"/>
    <n v="2026"/>
    <s v="CP-12495"/>
    <x v="38"/>
    <x v="38"/>
    <s v="อะไหล่ยางเล็ก"/>
    <s v="ไม่กำหนด"/>
    <s v="CS5256905/0028"/>
    <s v="คุณ ชิรพล ขำเนย"/>
    <s v="ท๊อป340"/>
    <n v="1"/>
    <n v="1340"/>
    <n v="0"/>
    <s v=" "/>
    <n v="1252.3399999999999"/>
    <n v="87.66"/>
    <n v="1340"/>
    <s v="CPA"/>
    <x v="3"/>
  </r>
  <r>
    <x v="137"/>
    <x v="4"/>
    <n v="2026"/>
    <s v="CP-12495"/>
    <x v="39"/>
    <x v="39"/>
    <s v="อะไหล่ยางเล็ก"/>
    <s v="ไม่กำหนด"/>
    <s v="CS5256905/0028"/>
    <s v="คุณ ชิรพล ขำเนย"/>
    <s v="ท๊อป340"/>
    <n v="1"/>
    <n v="175"/>
    <n v="0"/>
    <s v=" "/>
    <n v="0"/>
    <n v="0"/>
    <n v="0"/>
    <s v="CPA"/>
    <x v="3"/>
  </r>
  <r>
    <x v="137"/>
    <x v="4"/>
    <n v="2026"/>
    <s v="CP-12495"/>
    <x v="17"/>
    <x v="17"/>
    <s v="อะไหล่ยางเล็ก"/>
    <s v="ไม่กำหนด"/>
    <s v="CS5256905/0028"/>
    <s v="คุณ ชิรพล ขำเนย"/>
    <s v="ท๊อป340"/>
    <n v="1"/>
    <n v="240"/>
    <n v="0"/>
    <s v=" "/>
    <n v="0"/>
    <n v="0"/>
    <n v="0"/>
    <s v="CPA"/>
    <x v="3"/>
  </r>
  <r>
    <x v="137"/>
    <x v="4"/>
    <n v="2026"/>
    <s v="CP-12495"/>
    <x v="19"/>
    <x v="19"/>
    <s v="อะไหล่ยางเล็ก"/>
    <s v="ไม่กำหนด"/>
    <s v="CS5256905/0028"/>
    <s v="คุณ ชิรพล ขำเนย"/>
    <s v="ท๊อป340"/>
    <n v="1"/>
    <n v="20"/>
    <n v="0"/>
    <s v=" "/>
    <n v="18.690000000000001"/>
    <n v="1.31"/>
    <n v="20"/>
    <s v="CPA"/>
    <x v="3"/>
  </r>
  <r>
    <x v="137"/>
    <x v="4"/>
    <n v="2026"/>
    <s v="CP-18848"/>
    <x v="1"/>
    <x v="1"/>
    <s v="อะไหล่ยางเล็ก"/>
    <s v="อะไหล่นอก"/>
    <s v="CS5256905/0029"/>
    <s v="บริษัท โลจีสติค เอ็นเตอร์ไพรซ์ จำกัด (สำนักงานใหญ่)"/>
    <s v="ท๊อป340"/>
    <n v="2"/>
    <n v="60"/>
    <n v="0"/>
    <s v=" "/>
    <n v="112.15"/>
    <n v="7.85"/>
    <n v="120"/>
    <s v="CPA"/>
    <x v="3"/>
  </r>
  <r>
    <x v="137"/>
    <x v="4"/>
    <n v="2026"/>
    <s v="CP-18848"/>
    <x v="79"/>
    <x v="79"/>
    <s v="ค่าบริการ"/>
    <s v="ไม่กำหนด"/>
    <s v="CS5256905/0029"/>
    <s v="บริษัท โลจีสติค เอ็นเตอร์ไพรซ์ จำกัด (สำนักงานใหญ่)"/>
    <s v="ท๊อป340"/>
    <n v="4"/>
    <n v="300"/>
    <n v="0"/>
    <s v=" "/>
    <n v="1121.5"/>
    <n v="78.5"/>
    <n v="1200"/>
    <s v="CPN"/>
    <x v="3"/>
  </r>
  <r>
    <x v="137"/>
    <x v="4"/>
    <n v="2026"/>
    <s v="CP-18848"/>
    <x v="3"/>
    <x v="3"/>
    <s v="ค่าบริการตั้งศูนย์-ยางเล็ก"/>
    <s v="ไม่กำหนด"/>
    <s v="CS5256905/0029"/>
    <s v="บริษัท โลจีสติค เอ็นเตอร์ไพรซ์ จำกัด (สำนักงานใหญ่)"/>
    <s v="ท๊อป340"/>
    <n v="1"/>
    <n v="400"/>
    <n v="0"/>
    <s v=" "/>
    <n v="373.83"/>
    <n v="26.17"/>
    <n v="400"/>
    <s v="CPN"/>
    <x v="3"/>
  </r>
  <r>
    <x v="137"/>
    <x v="4"/>
    <n v="2026"/>
    <s v="CP-12126"/>
    <x v="643"/>
    <x v="643"/>
    <s v="ยางเล็ก BS"/>
    <s v="BSยางเล็ก"/>
    <s v="CS5256905/0030"/>
    <s v="คุณวิฑูร สุทธิโพธิ์"/>
    <s v="A /เอ"/>
    <n v="4"/>
    <n v="3950"/>
    <n v="1580"/>
    <s v=" "/>
    <n v="13289.72"/>
    <n v="930.28"/>
    <n v="14220"/>
    <s v="CPY26-M03"/>
    <x v="3"/>
  </r>
  <r>
    <x v="137"/>
    <x v="4"/>
    <n v="2026"/>
    <s v="CP-12126"/>
    <x v="1"/>
    <x v="1"/>
    <s v="อะไหล่ยางเล็ก"/>
    <s v="อะไหล่นอก"/>
    <s v="CS5256905/0030"/>
    <s v="คุณวิฑูร สุทธิโพธิ์"/>
    <s v="A /เอ"/>
    <n v="4"/>
    <n v="60"/>
    <n v="0"/>
    <s v=" "/>
    <n v="0"/>
    <n v="0"/>
    <n v="0"/>
    <s v="CPA"/>
    <x v="3"/>
  </r>
  <r>
    <x v="137"/>
    <x v="4"/>
    <n v="2026"/>
    <s v="CP-12126"/>
    <x v="2"/>
    <x v="2"/>
    <s v="ค่าแรง-ยางเล็ก"/>
    <s v="ไม่กำหนด"/>
    <s v="CS5256905/0030"/>
    <s v="คุณวิฑูร สุทธิโพธิ์"/>
    <s v="A /เอ"/>
    <n v="4"/>
    <n v="120"/>
    <n v="0"/>
    <s v=" "/>
    <n v="0"/>
    <n v="0"/>
    <n v="0"/>
    <s v="CPN"/>
    <x v="3"/>
  </r>
  <r>
    <x v="137"/>
    <x v="4"/>
    <n v="2026"/>
    <s v="CP-12126"/>
    <x v="3"/>
    <x v="3"/>
    <s v="ค่าบริการตั้งศูนย์-ยางเล็ก"/>
    <s v="ไม่กำหนด"/>
    <s v="CS5256905/0030"/>
    <s v="คุณวิฑูร สุทธิโพธิ์"/>
    <s v="A /เอ"/>
    <n v="1"/>
    <n v="400"/>
    <n v="0"/>
    <s v=" "/>
    <n v="0"/>
    <n v="0"/>
    <n v="0"/>
    <s v="CPN"/>
    <x v="3"/>
  </r>
  <r>
    <x v="137"/>
    <x v="4"/>
    <n v="2026"/>
    <s v="BTC-0000339"/>
    <x v="1170"/>
    <x v="1170"/>
    <s v="อะไหล่sac"/>
    <s v="ไม่กำหนด"/>
    <s v="IS.5256905/001"/>
    <s v="บริษัท เมอร์เมดโลจิสติกส์ จำกัด"/>
    <s v="B1"/>
    <n v="-1"/>
    <n v="-1"/>
    <n v="-1"/>
    <s v=" "/>
    <n v="0"/>
    <n v="0"/>
    <n v="0"/>
    <s v="BTCN"/>
    <x v="3"/>
  </r>
  <r>
    <x v="137"/>
    <x v="4"/>
    <n v="2026"/>
    <s v="BTC-0000339"/>
    <x v="1171"/>
    <x v="1171"/>
    <s v="ยางใหญ่ LL TBR/LTR (ยางใหญ่)"/>
    <s v="LINGLONG ยางใหญ่"/>
    <s v="IS.5256905/001"/>
    <s v="บริษัท เมอร์เมดโลจิสติกส์ จำกัด"/>
    <s v="B1"/>
    <n v="-1"/>
    <n v="-5200"/>
    <n v="0"/>
    <s v=" "/>
    <n v="-4859.8100000000004"/>
    <n v="-340.19"/>
    <n v="-5200"/>
    <s v="BTCY26-M04"/>
    <x v="3"/>
  </r>
  <r>
    <x v="137"/>
    <x v="4"/>
    <n v="2026"/>
    <s v="BTC-0000418"/>
    <x v="278"/>
    <x v="278"/>
    <s v="อะไหล่ยางใหญ่"/>
    <s v="ไม่กำหนด"/>
    <s v="IV2256905/0084"/>
    <s v="บริษัท รุ่งทวีทรัพย์เจริญขนส่ง จำกัด"/>
    <s v="ท๊อป340"/>
    <n v="1"/>
    <n v="1685"/>
    <n v="0"/>
    <s v=" "/>
    <n v="1574.77"/>
    <n v="110.23"/>
    <n v="1685"/>
    <s v="CPA"/>
    <x v="3"/>
  </r>
  <r>
    <x v="137"/>
    <x v="4"/>
    <n v="2026"/>
    <s v="BTC-0000418"/>
    <x v="195"/>
    <x v="195"/>
    <s v="อะไหล่ยางเล็ก"/>
    <s v="ไม่กำหนด"/>
    <s v="IV2256905/0084"/>
    <s v="บริษัท รุ่งทวีทรัพย์เจริญขนส่ง จำกัด"/>
    <s v="ท๊อป340"/>
    <n v="1"/>
    <n v="260"/>
    <n v="0"/>
    <s v=" "/>
    <n v="242.99"/>
    <n v="17.010000000000002"/>
    <n v="260"/>
    <s v="CPA"/>
    <x v="3"/>
  </r>
  <r>
    <x v="137"/>
    <x v="4"/>
    <n v="2026"/>
    <s v="BTC-0000418"/>
    <x v="37"/>
    <x v="37"/>
    <s v="อะไหล่ยางเล็ก"/>
    <s v="ไม่กำหนด"/>
    <s v="IV2256905/0084"/>
    <s v="บริษัท รุ่งทวีทรัพย์เจริญขนส่ง จำกัด"/>
    <s v="ท๊อป340"/>
    <n v="1"/>
    <n v="20"/>
    <n v="0"/>
    <s v=" "/>
    <n v="18.690000000000001"/>
    <n v="1.31"/>
    <n v="20"/>
    <s v="CPA"/>
    <x v="3"/>
  </r>
  <r>
    <x v="137"/>
    <x v="4"/>
    <n v="2026"/>
    <s v="BTC-0000418"/>
    <x v="103"/>
    <x v="103"/>
    <s v="อะไหล่ยางเล็ก"/>
    <s v="ไม่กำหนด"/>
    <s v="IV2256905/0084"/>
    <s v="บริษัท รุ่งทวีทรัพย์เจริญขนส่ง จำกัด"/>
    <s v="ท๊อป340"/>
    <n v="1"/>
    <n v="300"/>
    <n v="0"/>
    <s v=" "/>
    <n v="280.37"/>
    <n v="19.63"/>
    <n v="300"/>
    <s v="CPA"/>
    <x v="3"/>
  </r>
  <r>
    <x v="137"/>
    <x v="4"/>
    <n v="2026"/>
    <s v="BTC-0000418"/>
    <x v="354"/>
    <x v="354"/>
    <s v="อะไหล่นอก ยางเล็ก"/>
    <s v="ไม่กำหนด"/>
    <s v="IV2256905/0084"/>
    <s v="บริษัท รุ่งทวีทรัพย์เจริญขนส่ง จำกัด"/>
    <s v="ท๊อป340"/>
    <n v="1"/>
    <n v="1950"/>
    <n v="97.5"/>
    <s v=" "/>
    <n v="1731.31"/>
    <n v="121.19"/>
    <n v="1852.5"/>
    <s v="CPA"/>
    <x v="3"/>
  </r>
  <r>
    <x v="137"/>
    <x v="4"/>
    <n v="2026"/>
    <s v="BTC-0000418"/>
    <x v="84"/>
    <x v="84"/>
    <s v="อะไหล่ยางเล็ก"/>
    <s v="ไม่กำหนด"/>
    <s v="IV2256905/0084"/>
    <s v="บริษัท รุ่งทวีทรัพย์เจริญขนส่ง จำกัด"/>
    <s v="ท๊อป340"/>
    <n v="2"/>
    <n v="295"/>
    <n v="0"/>
    <s v=" "/>
    <n v="551.4"/>
    <n v="38.6"/>
    <n v="590"/>
    <s v="CPA"/>
    <x v="3"/>
  </r>
  <r>
    <x v="137"/>
    <x v="4"/>
    <n v="2026"/>
    <s v="BTC-0000418"/>
    <x v="76"/>
    <x v="76"/>
    <s v="อะไหล่ยางเล็ก"/>
    <s v="ไม่กำหนด"/>
    <s v="IV2256905/0084"/>
    <s v="บริษัท รุ่งทวีทรัพย์เจริญขนส่ง จำกัด"/>
    <s v="ท๊อป340"/>
    <n v="1"/>
    <n v="385"/>
    <n v="0"/>
    <s v=" "/>
    <n v="359.81"/>
    <n v="25.19"/>
    <n v="385"/>
    <s v="CPA"/>
    <x v="3"/>
  </r>
  <r>
    <x v="137"/>
    <x v="4"/>
    <n v="2026"/>
    <s v="BTC-0000418"/>
    <x v="98"/>
    <x v="98"/>
    <s v="ค่าบริการ"/>
    <s v="ไม่กำหนด"/>
    <s v="IV2256905/0085"/>
    <s v="บริษัท รุ่งทวีทรัพย์เจริญขนส่ง จำกัด"/>
    <s v="ท๊อป340"/>
    <n v="2"/>
    <n v="400"/>
    <n v="0"/>
    <s v=" "/>
    <n v="747.66"/>
    <n v="52.34"/>
    <n v="800"/>
    <s v="CPN"/>
    <x v="3"/>
  </r>
  <r>
    <x v="137"/>
    <x v="4"/>
    <n v="2026"/>
    <s v="CP-08776"/>
    <x v="165"/>
    <x v="165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1850"/>
    <n v="92.5"/>
    <s v=" "/>
    <n v="1642.52"/>
    <n v="114.98"/>
    <n v="1757.5"/>
    <s v="CP02A"/>
    <x v="0"/>
  </r>
  <r>
    <x v="137"/>
    <x v="4"/>
    <n v="2026"/>
    <s v="CP-08776"/>
    <x v="166"/>
    <x v="166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420"/>
    <n v="21"/>
    <s v=" "/>
    <n v="372.9"/>
    <n v="26.1"/>
    <n v="399"/>
    <s v="CP02A"/>
    <x v="0"/>
  </r>
  <r>
    <x v="137"/>
    <x v="4"/>
    <n v="2026"/>
    <s v="CP-08776"/>
    <x v="19"/>
    <x v="19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20"/>
    <n v="0"/>
    <s v=" "/>
    <n v="18.690000000000001"/>
    <n v="1.31"/>
    <n v="20"/>
    <s v="CP02A"/>
    <x v="0"/>
  </r>
  <r>
    <x v="137"/>
    <x v="4"/>
    <n v="2026"/>
    <s v="CP-08776"/>
    <x v="31"/>
    <x v="31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240"/>
    <n v="12"/>
    <s v=" "/>
    <n v="213.08"/>
    <n v="14.92"/>
    <n v="228"/>
    <s v="CP02A"/>
    <x v="0"/>
  </r>
  <r>
    <x v="137"/>
    <x v="4"/>
    <n v="2026"/>
    <s v="CP-08776"/>
    <x v="72"/>
    <x v="72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137"/>
    <x v="4"/>
    <n v="2026"/>
    <s v="CP-08776"/>
    <x v="73"/>
    <x v="73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137"/>
    <x v="4"/>
    <n v="2026"/>
    <s v="CP-08776"/>
    <x v="74"/>
    <x v="74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595"/>
    <n v="29.75"/>
    <s v=" "/>
    <n v="528.27"/>
    <n v="36.979999999999997"/>
    <n v="565.25"/>
    <s v="CP02A"/>
    <x v="0"/>
  </r>
  <r>
    <x v="137"/>
    <x v="4"/>
    <n v="2026"/>
    <s v="CP-08776"/>
    <x v="33"/>
    <x v="33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300"/>
    <n v="15"/>
    <s v=" "/>
    <n v="266.36"/>
    <n v="18.64"/>
    <n v="285"/>
    <s v="CP02A"/>
    <x v="0"/>
  </r>
  <r>
    <x v="137"/>
    <x v="4"/>
    <n v="2026"/>
    <s v="CP-08776"/>
    <x v="106"/>
    <x v="106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590"/>
    <n v="29.5"/>
    <s v=" "/>
    <n v="523.83000000000004"/>
    <n v="36.67"/>
    <n v="560.5"/>
    <s v="CP02A"/>
    <x v="0"/>
  </r>
  <r>
    <x v="137"/>
    <x v="4"/>
    <n v="2026"/>
    <s v="CP-08776"/>
    <x v="76"/>
    <x v="76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2"/>
    <n v="385"/>
    <n v="38.5"/>
    <s v=" "/>
    <n v="683.64"/>
    <n v="47.86"/>
    <n v="731.5"/>
    <s v="CP02A"/>
    <x v="0"/>
  </r>
  <r>
    <x v="137"/>
    <x v="4"/>
    <n v="2026"/>
    <s v="CP-08776"/>
    <x v="18"/>
    <x v="18"/>
    <s v="อะไหล่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250"/>
    <n v="0"/>
    <s v=" "/>
    <n v="0"/>
    <n v="0"/>
    <n v="0"/>
    <s v="CP02A"/>
    <x v="0"/>
  </r>
  <r>
    <x v="137"/>
    <x v="4"/>
    <n v="2026"/>
    <s v="CP-08776"/>
    <x v="1185"/>
    <x v="1185"/>
    <s v="อะไหล่นอก ยางเล็ก"/>
    <s v="ไม่กำหนด"/>
    <s v="S.1256905/0004"/>
    <s v="บริษัท แคสป้า ฟาร์มาซูติคอล (ประเทศไทย) จำกัด"/>
    <s v="RPผจก/พต"/>
    <n v="1"/>
    <n v="385"/>
    <n v="19.25"/>
    <s v=" "/>
    <n v="341.82"/>
    <n v="23.93"/>
    <n v="365.75"/>
    <s v="CP02A"/>
    <x v="0"/>
  </r>
  <r>
    <x v="137"/>
    <x v="4"/>
    <n v="2026"/>
    <s v="CP-08776"/>
    <x v="1186"/>
    <x v="1186"/>
    <s v="อะไหล่นอก ยางเล็ก"/>
    <s v="ไม่กำหนด"/>
    <s v="S.1256905/0004"/>
    <s v="บริษัท แคสป้า ฟาร์มาซูติคอล (ประเทศไทย) จำกัด"/>
    <s v="RPผจก/พต"/>
    <n v="4"/>
    <n v="260"/>
    <n v="52"/>
    <s v=" "/>
    <n v="923.36"/>
    <n v="64.64"/>
    <n v="988"/>
    <s v="CP02A"/>
    <x v="0"/>
  </r>
  <r>
    <x v="137"/>
    <x v="4"/>
    <n v="2026"/>
    <s v="CP-08776"/>
    <x v="1187"/>
    <x v="1187"/>
    <s v="อะไหล่นอก ยางเล็ก"/>
    <s v="ไม่กำหนด"/>
    <s v="S.1256905/0004"/>
    <s v="บริษัท แคสป้า ฟาร์มาซูติคอล (ประเทศไทย) จำกัด"/>
    <s v="RPผจก/พต"/>
    <n v="4"/>
    <n v="155"/>
    <n v="31"/>
    <s v=" "/>
    <n v="550.47"/>
    <n v="38.53"/>
    <n v="589"/>
    <s v="CP02A"/>
    <x v="0"/>
  </r>
  <r>
    <x v="137"/>
    <x v="4"/>
    <n v="2026"/>
    <s v="CP-08776"/>
    <x v="1188"/>
    <x v="1188"/>
    <s v="อะไหล่นอก ยางเล็ก"/>
    <s v="ไม่กำหนด"/>
    <s v="S.1256905/0005"/>
    <s v="บริษัท แคสป้า ฟาร์มาซูติคอล (ประเทศไทย) จำกัด"/>
    <s v="RPผจก/พต"/>
    <n v="1"/>
    <n v="2290"/>
    <n v="114.5"/>
    <s v=" "/>
    <n v="2033.18"/>
    <n v="142.32"/>
    <n v="2175.5"/>
    <s v="CP02A"/>
    <x v="0"/>
  </r>
  <r>
    <x v="137"/>
    <x v="4"/>
    <n v="2026"/>
    <s v="CP-08776"/>
    <x v="1189"/>
    <x v="1189"/>
    <s v="อะไหล่นอก ยางเล็ก"/>
    <s v="ไม่กำหนด"/>
    <s v="S.1256905/0005"/>
    <s v="บริษัท แคสป้า ฟาร์มาซูติคอล (ประเทศไทย) จำกัด"/>
    <s v="RPผจก/พต"/>
    <n v="1"/>
    <n v="2100"/>
    <n v="105"/>
    <s v=" "/>
    <n v="1864.49"/>
    <n v="130.51"/>
    <n v="1995"/>
    <s v="CP02A"/>
    <x v="0"/>
  </r>
  <r>
    <x v="137"/>
    <x v="4"/>
    <n v="2026"/>
    <s v="CP-08776"/>
    <x v="1190"/>
    <x v="1190"/>
    <s v="อะไหล่นอก ยางเล็ก"/>
    <s v="ไม่กำหนด"/>
    <s v="S.1256905/0005"/>
    <s v="บริษัท แคสป้า ฟาร์มาซูติคอล (ประเทศไทย) จำกัด"/>
    <s v="RPผจก/พต"/>
    <n v="1"/>
    <n v="2090"/>
    <n v="104.5"/>
    <s v=" "/>
    <n v="1855.61"/>
    <n v="129.88999999999999"/>
    <n v="1985.5"/>
    <s v="CP02A"/>
    <x v="0"/>
  </r>
  <r>
    <x v="137"/>
    <x v="4"/>
    <n v="2026"/>
    <s v="CP-08776"/>
    <x v="1191"/>
    <x v="1191"/>
    <s v="อะไหล่นอก ยางเล็ก"/>
    <s v="ไม่กำหนด"/>
    <s v="S.1256905/0005"/>
    <s v="บริษัท แคสป้า ฟาร์มาซูติคอล (ประเทศไทย) จำกัด"/>
    <s v="RPผจก/พต"/>
    <n v="1"/>
    <n v="390"/>
    <n v="19.5"/>
    <s v=" "/>
    <n v="346.26"/>
    <n v="24.24"/>
    <n v="370.5"/>
    <s v="CP02A"/>
    <x v="0"/>
  </r>
  <r>
    <x v="137"/>
    <x v="4"/>
    <n v="2026"/>
    <s v="CP-08776"/>
    <x v="64"/>
    <x v="64"/>
    <s v="ค่าบริการ"/>
    <s v="ไม่กำหนด"/>
    <s v="S.1256905/0005"/>
    <s v="บริษัท แคสป้า ฟาร์มาซูติคอล (ประเทศไทย) จำกัด"/>
    <s v="RPผจก/พต"/>
    <n v="3"/>
    <n v="480"/>
    <n v="0"/>
    <s v=" "/>
    <n v="1345.79"/>
    <n v="94.21"/>
    <n v="1440"/>
    <s v="CP02N"/>
    <x v="0"/>
  </r>
  <r>
    <x v="138"/>
    <x v="4"/>
    <n v="2026"/>
    <s v="CP-15741"/>
    <x v="38"/>
    <x v="38"/>
    <s v="อะไหล่ยางเล็ก"/>
    <s v="ไม่กำหนด"/>
    <s v="CS.2256905/034"/>
    <s v="คุณ เกษร ตองอบ"/>
    <s v="BB/ปูน"/>
    <n v="1"/>
    <n v="1340"/>
    <n v="0"/>
    <s v=" "/>
    <n v="1252.3399999999999"/>
    <n v="87.66"/>
    <n v="1340"/>
    <s v="CP04A"/>
    <x v="2"/>
  </r>
  <r>
    <x v="138"/>
    <x v="4"/>
    <n v="2026"/>
    <s v="CP-15741"/>
    <x v="39"/>
    <x v="39"/>
    <s v="อะไหล่ยางเล็ก"/>
    <s v="ไม่กำหนด"/>
    <s v="CS.2256905/034"/>
    <s v="คุณ เกษร ตองอบ"/>
    <s v="BB/ปูน"/>
    <n v="1"/>
    <n v="175"/>
    <n v="0"/>
    <s v=" "/>
    <n v="0"/>
    <n v="0"/>
    <n v="0"/>
    <s v="CP04A"/>
    <x v="2"/>
  </r>
  <r>
    <x v="138"/>
    <x v="4"/>
    <n v="2026"/>
    <s v="CP-15741"/>
    <x v="269"/>
    <x v="269"/>
    <s v="อะไหล่ยางเล็ก"/>
    <s v="ไม่กำหนด"/>
    <s v="CS.2256905/034"/>
    <s v="คุณ เกษร ตองอบ"/>
    <s v="BB/ปูน"/>
    <n v="1"/>
    <n v="220"/>
    <n v="0"/>
    <s v=" "/>
    <n v="0"/>
    <n v="0"/>
    <n v="0"/>
    <s v="CP04A"/>
    <x v="2"/>
  </r>
  <r>
    <x v="138"/>
    <x v="4"/>
    <n v="2026"/>
    <s v="CP-15741"/>
    <x v="37"/>
    <x v="37"/>
    <s v="อะไหล่ยางเล็ก"/>
    <s v="ไม่กำหนด"/>
    <s v="CS.2256905/034"/>
    <s v="คุณ เกษร ตองอบ"/>
    <s v="BB/ปูน"/>
    <n v="1"/>
    <n v="20"/>
    <n v="0"/>
    <s v=" "/>
    <n v="18.690000000000001"/>
    <n v="1.31"/>
    <n v="20"/>
    <s v="CP04A"/>
    <x v="2"/>
  </r>
  <r>
    <x v="138"/>
    <x v="4"/>
    <n v="2026"/>
    <s v="CP-15741"/>
    <x v="41"/>
    <x v="41"/>
    <s v="อะไหล่ยางเล็ก"/>
    <s v="ไม่กำหนด"/>
    <s v="CS.2256905/034"/>
    <s v="คุณ เกษร ตองอบ"/>
    <s v="BB/ปูน"/>
    <n v="1"/>
    <n v="850"/>
    <n v="0"/>
    <s v=" "/>
    <n v="794.39"/>
    <n v="55.61"/>
    <n v="850"/>
    <s v="CP04A"/>
    <x v="2"/>
  </r>
  <r>
    <x v="138"/>
    <x v="4"/>
    <n v="2026"/>
    <s v="CP-15741"/>
    <x v="98"/>
    <x v="98"/>
    <s v="ค่าบริการ"/>
    <s v="ไม่กำหนด"/>
    <s v="CS.2256905/035"/>
    <s v="คุณ เกษร ตองอบ"/>
    <s v="BB/ปูน"/>
    <n v="2"/>
    <n v="400"/>
    <n v="0"/>
    <s v=" "/>
    <n v="747.66"/>
    <n v="52.34"/>
    <n v="800"/>
    <s v="CP04N"/>
    <x v="2"/>
  </r>
  <r>
    <x v="138"/>
    <x v="4"/>
    <n v="2026"/>
    <s v="CP-15741"/>
    <x v="1192"/>
    <x v="1192"/>
    <s v="อะไหล่ยางเล็ก"/>
    <s v="ไม่กำหนด"/>
    <s v="CS.2256905/035"/>
    <s v="คุณ เกษร ตองอบ"/>
    <s v="BB/ปูน"/>
    <n v="1"/>
    <n v="1450"/>
    <n v="0"/>
    <s v=" "/>
    <n v="1355.14"/>
    <n v="94.86"/>
    <n v="1450"/>
    <s v="CP04A"/>
    <x v="2"/>
  </r>
  <r>
    <x v="138"/>
    <x v="4"/>
    <n v="2026"/>
    <s v="CP-15741"/>
    <x v="76"/>
    <x v="76"/>
    <s v="อะไหล่ยางเล็ก"/>
    <s v="ไม่กำหนด"/>
    <s v="CS.2256905/035"/>
    <s v="คุณ เกษร ตองอบ"/>
    <s v="BB/ปูน"/>
    <n v="2"/>
    <n v="385"/>
    <n v="0"/>
    <s v=" "/>
    <n v="719.63"/>
    <n v="50.37"/>
    <n v="770"/>
    <s v="CP04A"/>
    <x v="2"/>
  </r>
  <r>
    <x v="138"/>
    <x v="4"/>
    <n v="2026"/>
    <s v="CP-15741"/>
    <x v="84"/>
    <x v="84"/>
    <s v="อะไหล่ยางเล็ก"/>
    <s v="ไม่กำหนด"/>
    <s v="CS.2256905/035"/>
    <s v="คุณ เกษร ตองอบ"/>
    <s v="BB/ปูน"/>
    <n v="2"/>
    <n v="295"/>
    <n v="0"/>
    <s v=" "/>
    <n v="551.4"/>
    <n v="38.6"/>
    <n v="590"/>
    <s v="CP04A"/>
    <x v="2"/>
  </r>
  <r>
    <x v="138"/>
    <x v="4"/>
    <n v="2026"/>
    <s v="CP-15741"/>
    <x v="87"/>
    <x v="87"/>
    <s v="ค่าบริการ"/>
    <s v="ไม่กำหนด"/>
    <s v="CS.2256905/035"/>
    <s v="คุณ เกษร ตองอบ"/>
    <s v="BB/ปูน"/>
    <n v="1"/>
    <n v="250"/>
    <n v="0"/>
    <s v=" "/>
    <n v="233.64"/>
    <n v="16.36"/>
    <n v="250"/>
    <s v="CP04N"/>
    <x v="2"/>
  </r>
  <r>
    <x v="138"/>
    <x v="4"/>
    <n v="2026"/>
    <s v="CP-15741"/>
    <x v="1193"/>
    <x v="1193"/>
    <s v="อะไหล่นอก ยางเล็ก"/>
    <s v="ไม่กำหนด"/>
    <s v="CS.2256905/035"/>
    <s v="คุณ เกษร ตองอบ"/>
    <s v="BB/ปูน"/>
    <n v="1"/>
    <n v="1690"/>
    <n v="0"/>
    <s v=" "/>
    <n v="1579.44"/>
    <n v="110.56"/>
    <n v="1690"/>
    <s v="CP04A"/>
    <x v="2"/>
  </r>
  <r>
    <x v="138"/>
    <x v="4"/>
    <n v="2026"/>
    <s v="CP-15741"/>
    <x v="1029"/>
    <x v="1029"/>
    <s v="ค่าบริการ"/>
    <s v="ไม่กำหนด"/>
    <s v="CS.2256905/035"/>
    <s v="คุณ เกษร ตองอบ"/>
    <s v="BB/ปูน"/>
    <n v="1"/>
    <n v="250"/>
    <n v="0"/>
    <s v=" "/>
    <n v="233.64"/>
    <n v="16.36"/>
    <n v="250"/>
    <s v="CP04N"/>
    <x v="2"/>
  </r>
  <r>
    <x v="138"/>
    <x v="4"/>
    <n v="2026"/>
    <s v="CP-13494"/>
    <x v="70"/>
    <x v="70"/>
    <s v="อะไหล่ยางเล็ก"/>
    <s v="ไม่กำหนด"/>
    <s v="CS.2256905/036"/>
    <s v="คุณ เจริญ มงคล"/>
    <s v="BB/ปูน"/>
    <n v="2"/>
    <n v="140"/>
    <n v="0"/>
    <s v=" "/>
    <n v="261.68"/>
    <n v="18.32"/>
    <n v="280"/>
    <s v="CP04A"/>
    <x v="2"/>
  </r>
  <r>
    <x v="138"/>
    <x v="4"/>
    <n v="2026"/>
    <s v="CP-13494"/>
    <x v="47"/>
    <x v="47"/>
    <s v="ค่าบริการตั้งศูนย์-ยางเล็ก"/>
    <s v="ไม่กำหนด"/>
    <s v="CS.2256905/036"/>
    <s v="คุณ เจริญ มงคล"/>
    <s v="BB/ปูน"/>
    <n v="1"/>
    <n v="100"/>
    <n v="0"/>
    <s v=" "/>
    <n v="93.46"/>
    <n v="6.54"/>
    <n v="100"/>
    <s v="CP04N"/>
    <x v="2"/>
  </r>
  <r>
    <x v="138"/>
    <x v="4"/>
    <n v="2026"/>
    <s v="CP-13494"/>
    <x v="1"/>
    <x v="1"/>
    <s v="อะไหล่ยางเล็ก"/>
    <s v="อะไหล่นอก"/>
    <s v="CS.2256905/036"/>
    <s v="คุณ เจริญ มงคล"/>
    <s v="BB/ปูน"/>
    <n v="1"/>
    <n v="60"/>
    <n v="0"/>
    <s v=" "/>
    <n v="56.07"/>
    <n v="3.93"/>
    <n v="60"/>
    <s v="CP04A"/>
    <x v="2"/>
  </r>
  <r>
    <x v="138"/>
    <x v="4"/>
    <n v="2026"/>
    <s v="CP-11057"/>
    <x v="648"/>
    <x v="648"/>
    <s v="อะไหล่ยางเล็ก"/>
    <s v="ไม่กำหนด"/>
    <s v="CS.6256905/026"/>
    <s v="คุณศยาม วสะสกุล"/>
    <s v="C13"/>
    <n v="1"/>
    <n v="180"/>
    <n v="0"/>
    <s v=" "/>
    <n v="168.22"/>
    <n v="11.78"/>
    <n v="180"/>
    <s v="CP02A"/>
    <x v="0"/>
  </r>
  <r>
    <x v="138"/>
    <x v="4"/>
    <n v="2026"/>
    <s v="CP-11057"/>
    <x v="345"/>
    <x v="345"/>
    <s v="อะไหล่ยางเล็ก"/>
    <s v="ไม่กำหนด"/>
    <s v="CS.6256905/026"/>
    <s v="คุณศยาม วสะสกุล"/>
    <s v="C13"/>
    <n v="1"/>
    <n v="310"/>
    <n v="0"/>
    <s v=" "/>
    <n v="289.72000000000003"/>
    <n v="20.28"/>
    <n v="310"/>
    <s v="CP02A"/>
    <x v="0"/>
  </r>
  <r>
    <x v="138"/>
    <x v="4"/>
    <n v="2026"/>
    <s v="CP-18856"/>
    <x v="13"/>
    <x v="13"/>
    <s v="ค่าแรง-ยางเล็ก"/>
    <s v="ไม่กำหนด"/>
    <s v="CS.8256905/110"/>
    <s v="คุณ อรรครินทร์ พลสระแก้ว"/>
    <s v="C10"/>
    <n v="4"/>
    <n v="50"/>
    <n v="0"/>
    <s v=" "/>
    <n v="186.92"/>
    <n v="13.08"/>
    <n v="200"/>
    <s v="CP03N"/>
    <x v="1"/>
  </r>
  <r>
    <x v="138"/>
    <x v="4"/>
    <n v="2026"/>
    <s v="CP-16116"/>
    <x v="51"/>
    <x v="51"/>
    <s v="อะไหล่ยางเล็ก"/>
    <s v="ไม่กำหนด"/>
    <s v="CS.8256905/111"/>
    <s v="คุณ เอกลักษณ์ วรศรี"/>
    <s v="C10"/>
    <n v="1"/>
    <n v="1250"/>
    <n v="0"/>
    <s v=" "/>
    <n v="1168.22"/>
    <n v="81.78"/>
    <n v="1250"/>
    <s v="CP03A"/>
    <x v="1"/>
  </r>
  <r>
    <x v="138"/>
    <x v="4"/>
    <n v="2026"/>
    <s v="CP-16116"/>
    <x v="10"/>
    <x v="10"/>
    <s v="อะไหล่ยางเล็ก"/>
    <s v="ไม่กำหนด"/>
    <s v="CS.8256905/111"/>
    <s v="คุณ เอกลักษณ์ วรศรี"/>
    <s v="C10"/>
    <n v="1"/>
    <n v="220"/>
    <n v="0"/>
    <s v=" "/>
    <n v="205.61"/>
    <n v="14.39"/>
    <n v="220"/>
    <s v="CP03A"/>
    <x v="1"/>
  </r>
  <r>
    <x v="138"/>
    <x v="4"/>
    <n v="2026"/>
    <s v="CP-000004937"/>
    <x v="202"/>
    <x v="202"/>
    <s v="ยางเล็ก BS"/>
    <s v="BSยางเล็ก"/>
    <s v="CS.8256905/112"/>
    <s v="คุณ อุษณารัตน์ สันเจนดง"/>
    <s v="A /เอ"/>
    <n v="4"/>
    <n v="2850"/>
    <n v="800"/>
    <s v=" "/>
    <n v="9906.5400000000009"/>
    <n v="693.46"/>
    <n v="10600"/>
    <s v="CP03Y26-M03"/>
    <x v="1"/>
  </r>
  <r>
    <x v="138"/>
    <x v="4"/>
    <n v="2026"/>
    <s v="CP-000004937"/>
    <x v="1"/>
    <x v="1"/>
    <s v="อะไหล่ยางเล็ก"/>
    <s v="อะไหล่นอก"/>
    <s v="CS.8256905/112"/>
    <s v="คุณ อุษณารัตน์ สันเจนดง"/>
    <s v="A /เอ"/>
    <n v="4"/>
    <n v="60"/>
    <n v="0"/>
    <s v=" "/>
    <n v="0"/>
    <n v="0"/>
    <n v="0"/>
    <s v="CP03A"/>
    <x v="1"/>
  </r>
  <r>
    <x v="138"/>
    <x v="4"/>
    <n v="2026"/>
    <s v="CP-000004937"/>
    <x v="2"/>
    <x v="2"/>
    <s v="ค่าแรง-ยางเล็ก"/>
    <s v="ไม่กำหนด"/>
    <s v="CS.8256905/112"/>
    <s v="คุณ อุษณารัตน์ สันเจนดง"/>
    <s v="A /เอ"/>
    <n v="4"/>
    <n v="120"/>
    <n v="0"/>
    <s v=" "/>
    <n v="0"/>
    <n v="0"/>
    <n v="0"/>
    <s v="CP03N"/>
    <x v="1"/>
  </r>
  <r>
    <x v="138"/>
    <x v="4"/>
    <n v="2026"/>
    <s v="CP-000004937"/>
    <x v="3"/>
    <x v="3"/>
    <s v="ค่าบริการตั้งศูนย์-ยางเล็ก"/>
    <s v="ไม่กำหนด"/>
    <s v="CS.8256905/112"/>
    <s v="คุณ อุษณารัตน์ สันเจนดง"/>
    <s v="A /เอ"/>
    <n v="1"/>
    <n v="400"/>
    <n v="0"/>
    <s v=" "/>
    <n v="0"/>
    <n v="0"/>
    <n v="0"/>
    <s v="CP03N"/>
    <x v="1"/>
  </r>
  <r>
    <x v="138"/>
    <x v="4"/>
    <n v="2026"/>
    <s v="CP-18857"/>
    <x v="3"/>
    <x v="3"/>
    <s v="ค่าบริการตั้งศูนย์-ยางเล็ก"/>
    <s v="ไม่กำหนด"/>
    <s v="CS.8256905/113"/>
    <s v="บริษัท วีเหลี่ยม จำกัด (สำนักงานใหญ่)"/>
    <s v="C10"/>
    <n v="1"/>
    <n v="400"/>
    <n v="0"/>
    <s v=" "/>
    <n v="373.83"/>
    <n v="26.17"/>
    <n v="400"/>
    <s v="CP03N"/>
    <x v="1"/>
  </r>
  <r>
    <x v="138"/>
    <x v="4"/>
    <n v="2026"/>
    <s v="BTC-0000501"/>
    <x v="278"/>
    <x v="278"/>
    <s v="อะไหล่ยางใหญ่"/>
    <s v="ไม่กำหนด"/>
    <s v="CS5256905/0031"/>
    <s v="บริษัท เอสซี คาร์โก้ สปอร์ต จำกัด"/>
    <s v="ท๊อป340"/>
    <n v="1"/>
    <n v="1685"/>
    <n v="0"/>
    <s v=" "/>
    <n v="1574.77"/>
    <n v="110.23"/>
    <n v="1685"/>
    <s v="CPA"/>
    <x v="3"/>
  </r>
  <r>
    <x v="138"/>
    <x v="4"/>
    <n v="2026"/>
    <s v="BTC-0000501"/>
    <x v="279"/>
    <x v="279"/>
    <s v="อะไหล่ยางใหญ่"/>
    <s v="ไม่กำหนด"/>
    <s v="CS5256905/0031"/>
    <s v="บริษัท เอสซี คาร์โก้ สปอร์ต จำกัด"/>
    <s v="ท๊อป340"/>
    <n v="2"/>
    <n v="345"/>
    <n v="0"/>
    <s v=" "/>
    <n v="644.86"/>
    <n v="45.14"/>
    <n v="690"/>
    <s v="CPA"/>
    <x v="3"/>
  </r>
  <r>
    <x v="138"/>
    <x v="4"/>
    <n v="2026"/>
    <s v="BTC-0000501"/>
    <x v="280"/>
    <x v="280"/>
    <s v="อะไหล่นอก ยางเล็ก"/>
    <s v="ไม่กำหนด"/>
    <s v="CS5256905/0031"/>
    <s v="บริษัท เอสซี คาร์โก้ สปอร์ต จำกัด"/>
    <s v="ท๊อป340"/>
    <n v="1"/>
    <n v="255"/>
    <n v="0"/>
    <s v=" "/>
    <n v="238.32"/>
    <n v="16.68"/>
    <n v="255"/>
    <s v="CPA"/>
    <x v="3"/>
  </r>
  <r>
    <x v="138"/>
    <x v="4"/>
    <n v="2026"/>
    <s v="BTC-0000501"/>
    <x v="37"/>
    <x v="37"/>
    <s v="อะไหล่ยางเล็ก"/>
    <s v="ไม่กำหนด"/>
    <s v="CS5256905/0031"/>
    <s v="บริษัท เอสซี คาร์โก้ สปอร์ต จำกัด"/>
    <s v="ท๊อป340"/>
    <n v="1"/>
    <n v="20"/>
    <n v="0"/>
    <s v=" "/>
    <n v="18.690000000000001"/>
    <n v="1.31"/>
    <n v="20"/>
    <s v="CPA"/>
    <x v="3"/>
  </r>
  <r>
    <x v="138"/>
    <x v="4"/>
    <n v="2026"/>
    <s v="BTC-0000501"/>
    <x v="279"/>
    <x v="279"/>
    <s v="อะไหล่ยางใหญ่"/>
    <s v="ไม่กำหนด"/>
    <s v="CS5256905/0031"/>
    <s v="บริษัท เอสซี คาร์โก้ สปอร์ต จำกัด"/>
    <s v="ท๊อป340"/>
    <n v="4"/>
    <n v="345"/>
    <n v="0"/>
    <s v=" "/>
    <n v="1289.72"/>
    <n v="90.28"/>
    <n v="1380"/>
    <s v="CPA"/>
    <x v="3"/>
  </r>
  <r>
    <x v="138"/>
    <x v="4"/>
    <n v="2026"/>
    <s v="BTC-0000501"/>
    <x v="555"/>
    <x v="555"/>
    <s v="อะไหล่"/>
    <s v="ไม่กำหนด"/>
    <s v="CS5256905/0031"/>
    <s v="บริษัท เอสซี คาร์โก้ สปอร์ต จำกัด"/>
    <s v="ท๊อป340"/>
    <n v="4"/>
    <n v="180"/>
    <n v="0"/>
    <s v=" "/>
    <n v="672.9"/>
    <n v="47.1"/>
    <n v="720"/>
    <s v="CPA"/>
    <x v="3"/>
  </r>
  <r>
    <x v="138"/>
    <x v="4"/>
    <n v="2026"/>
    <s v="BTC-0000501"/>
    <x v="76"/>
    <x v="76"/>
    <s v="อะไหล่ยางเล็ก"/>
    <s v="ไม่กำหนด"/>
    <s v="CS5256905/0031"/>
    <s v="บริษัท เอสซี คาร์โก้ สปอร์ต จำกัด"/>
    <s v="ท๊อป340"/>
    <n v="1"/>
    <n v="385"/>
    <n v="0"/>
    <s v=" "/>
    <n v="359.81"/>
    <n v="25.19"/>
    <n v="385"/>
    <s v="CPA"/>
    <x v="3"/>
  </r>
  <r>
    <x v="138"/>
    <x v="4"/>
    <n v="2026"/>
    <s v="BTC-0000501"/>
    <x v="1194"/>
    <x v="1194"/>
    <s v="อะไหล่ยางเล็ก"/>
    <s v="ไม่กำหนด"/>
    <s v="CS5256905/0031"/>
    <s v="บริษัท เอสซี คาร์โก้ สปอร์ต จำกัด"/>
    <s v="ท๊อป340"/>
    <n v="1"/>
    <n v="1440"/>
    <n v="0"/>
    <s v=" "/>
    <n v="1345.79"/>
    <n v="94.21"/>
    <n v="1440"/>
    <s v="CPA"/>
    <x v="3"/>
  </r>
  <r>
    <x v="138"/>
    <x v="4"/>
    <n v="2026"/>
    <s v="BTC-0000501"/>
    <x v="97"/>
    <x v="97"/>
    <s v="ค่าบริการ"/>
    <s v="ไม่กำหนด"/>
    <s v="CS5256905/0032"/>
    <s v="บริษัท เอสซี คาร์โก้ สปอร์ต จำกัด"/>
    <s v="ท๊อป340"/>
    <n v="2"/>
    <n v="500"/>
    <n v="0"/>
    <s v=" "/>
    <n v="934.58"/>
    <n v="65.42"/>
    <n v="1000"/>
    <s v="CPN"/>
    <x v="3"/>
  </r>
  <r>
    <x v="138"/>
    <x v="4"/>
    <n v="2026"/>
    <s v="BTC-0000418"/>
    <x v="278"/>
    <x v="278"/>
    <s v="อะไหล่ยางใหญ่"/>
    <s v="ไม่กำหนด"/>
    <s v="IV2256905/0086"/>
    <s v="บริษัท รุ่งทวีทรัพย์เจริญขนส่ง จำกัด"/>
    <s v="ท๊อป340"/>
    <n v="1"/>
    <n v="1685"/>
    <n v="0"/>
    <s v=" "/>
    <n v="1574.77"/>
    <n v="110.23"/>
    <n v="1685"/>
    <s v="CPA"/>
    <x v="3"/>
  </r>
  <r>
    <x v="138"/>
    <x v="4"/>
    <n v="2026"/>
    <s v="BTC-0000418"/>
    <x v="40"/>
    <x v="40"/>
    <s v="อะไหล่ยางเล็ก"/>
    <s v="ไม่กำหนด"/>
    <s v="IV2256905/0086"/>
    <s v="บริษัท รุ่งทวีทรัพย์เจริญขนส่ง จำกัด"/>
    <s v="ท๊อป340"/>
    <n v="1"/>
    <n v="260"/>
    <n v="0"/>
    <s v=" "/>
    <n v="242.99"/>
    <n v="17.010000000000002"/>
    <n v="260"/>
    <s v="CPA"/>
    <x v="3"/>
  </r>
  <r>
    <x v="138"/>
    <x v="4"/>
    <n v="2026"/>
    <s v="BTC-0000418"/>
    <x v="37"/>
    <x v="37"/>
    <s v="อะไหล่ยางเล็ก"/>
    <s v="ไม่กำหนด"/>
    <s v="IV2256905/0086"/>
    <s v="บริษัท รุ่งทวีทรัพย์เจริญขนส่ง จำกัด"/>
    <s v="ท๊อป340"/>
    <n v="1"/>
    <n v="20"/>
    <n v="0"/>
    <s v=" "/>
    <n v="18.690000000000001"/>
    <n v="1.31"/>
    <n v="20"/>
    <s v="CPA"/>
    <x v="3"/>
  </r>
  <r>
    <x v="138"/>
    <x v="4"/>
    <n v="2026"/>
    <s v="BTC-0000418"/>
    <x v="103"/>
    <x v="103"/>
    <s v="อะไหล่ยางเล็ก"/>
    <s v="ไม่กำหนด"/>
    <s v="IV2256905/0086"/>
    <s v="บริษัท รุ่งทวีทรัพย์เจริญขนส่ง จำกัด"/>
    <s v="ท๊อป340"/>
    <n v="1"/>
    <n v="300"/>
    <n v="0"/>
    <s v=" "/>
    <n v="280.37"/>
    <n v="19.63"/>
    <n v="300"/>
    <s v="CPA"/>
    <x v="3"/>
  </r>
  <r>
    <x v="138"/>
    <x v="4"/>
    <n v="2026"/>
    <s v="BTC-0000418"/>
    <x v="41"/>
    <x v="41"/>
    <s v="อะไหล่ยางเล็ก"/>
    <s v="ไม่กำหนด"/>
    <s v="IV2256905/0086"/>
    <s v="บริษัท รุ่งทวีทรัพย์เจริญขนส่ง จำกัด"/>
    <s v="ท๊อป340"/>
    <n v="1"/>
    <n v="850"/>
    <n v="0"/>
    <s v=" "/>
    <n v="794.39"/>
    <n v="55.61"/>
    <n v="850"/>
    <s v="CPA"/>
    <x v="3"/>
  </r>
  <r>
    <x v="138"/>
    <x v="4"/>
    <n v="2026"/>
    <s v="BTC-0000418"/>
    <x v="85"/>
    <x v="85"/>
    <s v="อะไหล่ยางเล็ก"/>
    <s v="ไม่กำหนด"/>
    <s v="IV2256905/0086"/>
    <s v="บริษัท รุ่งทวีทรัพย์เจริญขนส่ง จำกัด"/>
    <s v="ท๊อป340"/>
    <n v="2"/>
    <n v="520"/>
    <n v="0"/>
    <s v=" "/>
    <n v="971.96"/>
    <n v="68.040000000000006"/>
    <n v="1040"/>
    <s v="CPA"/>
    <x v="3"/>
  </r>
  <r>
    <x v="138"/>
    <x v="4"/>
    <n v="2026"/>
    <s v="BTC-0000418"/>
    <x v="76"/>
    <x v="76"/>
    <s v="อะไหล่ยางเล็ก"/>
    <s v="ไม่กำหนด"/>
    <s v="IV2256905/0086"/>
    <s v="บริษัท รุ่งทวีทรัพย์เจริญขนส่ง จำกัด"/>
    <s v="ท๊อป340"/>
    <n v="1"/>
    <n v="385"/>
    <n v="0"/>
    <s v=" "/>
    <n v="359.81"/>
    <n v="25.19"/>
    <n v="385"/>
    <s v="CPA"/>
    <x v="3"/>
  </r>
  <r>
    <x v="138"/>
    <x v="4"/>
    <n v="2026"/>
    <s v="CP-15076"/>
    <x v="114"/>
    <x v="114"/>
    <s v="ค่าบริการตั้งศูนย์-ยางเล็ก"/>
    <s v="ไม่กำหนด"/>
    <s v="IV2256905/0087"/>
    <s v="บริษัท ทรัพย์แสนแก้ว ขนส่ง จำกัด"/>
    <s v="C11"/>
    <n v="2"/>
    <n v="200"/>
    <n v="0"/>
    <s v=" "/>
    <n v="373.83"/>
    <n v="26.17"/>
    <n v="400"/>
    <s v="CPN"/>
    <x v="3"/>
  </r>
  <r>
    <x v="138"/>
    <x v="4"/>
    <n v="2026"/>
    <s v="CP-15076"/>
    <x v="25"/>
    <x v="25"/>
    <s v="ค่าแรง-ยางเล็ก"/>
    <s v="ไม่กำหนด"/>
    <s v="IV2256905/0087"/>
    <s v="บริษัท ทรัพย์แสนแก้ว ขนส่ง จำกัด"/>
    <s v="C11"/>
    <n v="2"/>
    <n v="150"/>
    <n v="0"/>
    <s v=" "/>
    <n v="280.37"/>
    <n v="19.63"/>
    <n v="300"/>
    <s v="CPN"/>
    <x v="3"/>
  </r>
  <r>
    <x v="138"/>
    <x v="4"/>
    <n v="2026"/>
    <s v="CP-15076"/>
    <x v="26"/>
    <x v="26"/>
    <s v="ค่าบริการตั้งศูนย์-ยางเล็ก"/>
    <s v="ไม่กำหนด"/>
    <s v="IV2256905/0087"/>
    <s v="บริษัท ทรัพย์แสนแก้ว ขนส่ง จำกัด"/>
    <s v="C11"/>
    <n v="1"/>
    <n v="500"/>
    <n v="0"/>
    <s v=" "/>
    <n v="467.29"/>
    <n v="32.71"/>
    <n v="500"/>
    <s v="CPN"/>
    <x v="3"/>
  </r>
  <r>
    <x v="138"/>
    <x v="4"/>
    <n v="2026"/>
    <s v="CP-13622"/>
    <x v="137"/>
    <x v="137"/>
    <s v="ยางเล็ก ML"/>
    <s v="MLยางเล็ก"/>
    <s v="S.3256905/0008"/>
    <s v="บริษัท พีเอ็นจี ทรานสปอร์ต แอน เดเวลอป จำกัด"/>
    <s v="BB/ปูน"/>
    <n v="2"/>
    <n v="5510"/>
    <n v="771.4"/>
    <s v=" "/>
    <n v="9578.1299999999992"/>
    <n v="670.47"/>
    <n v="10248.6"/>
    <s v="CP04Y26-M03"/>
    <x v="2"/>
  </r>
  <r>
    <x v="138"/>
    <x v="4"/>
    <n v="2026"/>
    <s v="CP-11819"/>
    <x v="38"/>
    <x v="38"/>
    <s v="อะไหล่ยางเล็ก"/>
    <s v="ไม่กำหนด"/>
    <s v="S.5256905/0016"/>
    <s v="บริษัท เจ.ที.แพ็ค ออฟ ฟู้ดส์ จำกัด"/>
    <s v="BYฟิมล์/พต"/>
    <n v="1"/>
    <n v="1340"/>
    <n v="190"/>
    <s v=" "/>
    <n v="1074.77"/>
    <n v="75.23"/>
    <n v="1150"/>
    <s v="CP03A"/>
    <x v="1"/>
  </r>
  <r>
    <x v="138"/>
    <x v="4"/>
    <n v="2026"/>
    <s v="CP-11819"/>
    <x v="39"/>
    <x v="39"/>
    <s v="อะไหล่ยางเล็ก"/>
    <s v="ไม่กำหนด"/>
    <s v="S.5256905/0016"/>
    <s v="บริษัท เจ.ที.แพ็ค ออฟ ฟู้ดส์ จำกัด"/>
    <s v="BYฟิมล์/พต"/>
    <n v="1"/>
    <n v="175"/>
    <n v="0"/>
    <s v=" "/>
    <n v="0"/>
    <n v="0"/>
    <n v="0"/>
    <s v="CP03A"/>
    <x v="1"/>
  </r>
  <r>
    <x v="138"/>
    <x v="4"/>
    <n v="2026"/>
    <s v="CP-11819"/>
    <x v="40"/>
    <x v="40"/>
    <s v="อะไหล่ยางเล็ก"/>
    <s v="ไม่กำหนด"/>
    <s v="S.5256905/0016"/>
    <s v="บริษัท เจ.ที.แพ็ค ออฟ ฟู้ดส์ จำกัด"/>
    <s v="BYฟิมล์/พต"/>
    <n v="1"/>
    <n v="330"/>
    <n v="0"/>
    <s v=" "/>
    <n v="0"/>
    <n v="0"/>
    <n v="0"/>
    <s v="CP03A"/>
    <x v="1"/>
  </r>
  <r>
    <x v="138"/>
    <x v="4"/>
    <n v="2026"/>
    <s v="CP-11819"/>
    <x v="37"/>
    <x v="37"/>
    <s v="อะไหล่ยางเล็ก"/>
    <s v="ไม่กำหนด"/>
    <s v="S.5256905/0016"/>
    <s v="บริษัท เจ.ที.แพ็ค ออฟ ฟู้ดส์ จำกัด"/>
    <s v="BYฟิมล์/พต"/>
    <n v="1"/>
    <n v="20"/>
    <n v="0"/>
    <s v=" "/>
    <n v="18.690000000000001"/>
    <n v="1.31"/>
    <n v="20"/>
    <s v="CP03A"/>
    <x v="1"/>
  </r>
  <r>
    <x v="138"/>
    <x v="4"/>
    <n v="2026"/>
    <s v="CP-11819"/>
    <x v="163"/>
    <x v="163"/>
    <s v="อะไหล่ยางใหญ่"/>
    <s v="ไม่กำหนด"/>
    <s v="S.5256905/0016"/>
    <s v="บริษัท เจ.ที.แพ็ค ออฟ ฟู้ดส์ จำกัด"/>
    <s v="BYฟิมล์/พต"/>
    <n v="3"/>
    <n v="180"/>
    <n v="0"/>
    <s v=" "/>
    <n v="504.67"/>
    <n v="35.33"/>
    <n v="540"/>
    <s v="CP03A"/>
    <x v="1"/>
  </r>
  <r>
    <x v="138"/>
    <x v="4"/>
    <n v="2026"/>
    <s v="CP-11819"/>
    <x v="507"/>
    <x v="507"/>
    <s v="อะไหล่ยางใหญ่"/>
    <s v="ไม่กำหนด"/>
    <s v="S.5256905/0016"/>
    <s v="บริษัท เจ.ที.แพ็ค ออฟ ฟู้ดส์ จำกัด"/>
    <s v="BYฟิมล์/พต"/>
    <n v="4"/>
    <n v="180"/>
    <n v="0"/>
    <s v=" "/>
    <n v="672.9"/>
    <n v="47.1"/>
    <n v="720"/>
    <s v="CP03A"/>
    <x v="1"/>
  </r>
  <r>
    <x v="138"/>
    <x v="4"/>
    <n v="2026"/>
    <s v="CP-11819"/>
    <x v="67"/>
    <x v="67"/>
    <s v="อะไหล่sac"/>
    <s v="ไม่กำหนด"/>
    <s v="S.5256905/0016"/>
    <s v="บริษัท เจ.ที.แพ็ค ออฟ ฟู้ดส์ จำกัด"/>
    <s v="BYฟิมล์/พต"/>
    <n v="2"/>
    <n v="520"/>
    <n v="0"/>
    <s v=" "/>
    <n v="971.96"/>
    <n v="68.040000000000006"/>
    <n v="1040"/>
    <s v="CP03A"/>
    <x v="1"/>
  </r>
  <r>
    <x v="138"/>
    <x v="4"/>
    <n v="2026"/>
    <s v="CP-11819"/>
    <x v="58"/>
    <x v="58"/>
    <s v="ค่าบริการ"/>
    <s v="ไม่กำหนด"/>
    <s v="S.5256905/0017"/>
    <s v="บริษัท เจ.ที.แพ็ค ออฟ ฟู้ดส์ จำกัด"/>
    <s v="BYฟิมล์/พต"/>
    <n v="1"/>
    <n v="300"/>
    <n v="0"/>
    <s v=" "/>
    <n v="280.37"/>
    <n v="19.63"/>
    <n v="300"/>
    <s v="CP03N"/>
    <x v="1"/>
  </r>
  <r>
    <x v="138"/>
    <x v="4"/>
    <n v="2026"/>
    <s v="CP-11819"/>
    <x v="59"/>
    <x v="59"/>
    <s v="ค่าบริการ"/>
    <s v="ไม่กำหนด"/>
    <s v="S.5256905/0017"/>
    <s v="บริษัท เจ.ที.แพ็ค ออฟ ฟู้ดส์ จำกัด"/>
    <s v="BYฟิมล์/พต"/>
    <n v="1"/>
    <n v="200"/>
    <n v="0"/>
    <s v=" "/>
    <n v="186.92"/>
    <n v="13.08"/>
    <n v="200"/>
    <s v="CP03N"/>
    <x v="1"/>
  </r>
  <r>
    <x v="138"/>
    <x v="4"/>
    <n v="2026"/>
    <s v="CP-11819"/>
    <x v="68"/>
    <x v="68"/>
    <s v="ค่าบริการ"/>
    <s v="ไม่กำหนด"/>
    <s v="S.5256905/0017"/>
    <s v="บริษัท เจ.ที.แพ็ค ออฟ ฟู้ดส์ จำกัด"/>
    <s v="BYฟิมล์/พต"/>
    <n v="1"/>
    <n v="250"/>
    <n v="0"/>
    <s v=" "/>
    <n v="233.64"/>
    <n v="16.36"/>
    <n v="250"/>
    <s v="CP03N"/>
    <x v="1"/>
  </r>
  <r>
    <x v="139"/>
    <x v="4"/>
    <n v="2026"/>
    <s v="CP-18858"/>
    <x v="48"/>
    <x v="48"/>
    <s v="อะไหล่ยางเล็ก"/>
    <s v="ไม่กำหนด"/>
    <s v="CS.2256905/037"/>
    <s v="คุณพนิดา สีแตง"/>
    <s v="BB/ปูน"/>
    <n v="1"/>
    <n v="1100"/>
    <n v="0"/>
    <s v=" "/>
    <n v="1028.04"/>
    <n v="71.959999999999994"/>
    <n v="1100"/>
    <s v="CP04A"/>
    <x v="2"/>
  </r>
  <r>
    <x v="139"/>
    <x v="4"/>
    <n v="2026"/>
    <s v="CP-18858"/>
    <x v="49"/>
    <x v="49"/>
    <s v="อะไหล่ยางเล็ก"/>
    <s v="ไม่กำหนด"/>
    <s v="CS.2256905/037"/>
    <s v="คุณพนิดา สีแตง"/>
    <s v="BB/ปูน"/>
    <n v="1"/>
    <n v="385"/>
    <n v="0"/>
    <s v=" "/>
    <n v="0"/>
    <n v="0"/>
    <n v="0"/>
    <s v="CP04A"/>
    <x v="2"/>
  </r>
  <r>
    <x v="139"/>
    <x v="4"/>
    <n v="2026"/>
    <s v="CP-18858"/>
    <x v="255"/>
    <x v="255"/>
    <s v="อะไหล่ยางเล็ก"/>
    <s v="ไม่กำหนด"/>
    <s v="CS.2256905/037"/>
    <s v="คุณพนิดา สีแตง"/>
    <s v="BB/ปูน"/>
    <n v="1"/>
    <n v="220"/>
    <n v="0"/>
    <s v=" "/>
    <n v="0"/>
    <n v="0"/>
    <n v="0"/>
    <s v="CP04A"/>
    <x v="2"/>
  </r>
  <r>
    <x v="139"/>
    <x v="4"/>
    <n v="2026"/>
    <s v="CP-18858"/>
    <x v="60"/>
    <x v="60"/>
    <s v="อะไหล่ยางเล็ก"/>
    <s v="ไม่กำหนด"/>
    <s v="CS.2256905/037"/>
    <s v="คุณพนิดา สีแตง"/>
    <s v="BB/ปูน"/>
    <n v="1"/>
    <n v="20"/>
    <n v="0"/>
    <s v=" "/>
    <n v="18.690000000000001"/>
    <n v="1.31"/>
    <n v="20"/>
    <s v="CP04A"/>
    <x v="2"/>
  </r>
  <r>
    <x v="139"/>
    <x v="4"/>
    <n v="2026"/>
    <s v="CP-18858"/>
    <x v="15"/>
    <x v="15"/>
    <s v="ค่าแรง-ยางเล็ก"/>
    <s v="ไม่กำหนด"/>
    <s v="CS.2256905/037"/>
    <s v="คุณพนิดา สีแตง"/>
    <s v="BB/ปูน"/>
    <n v="1"/>
    <n v="160"/>
    <n v="0"/>
    <s v=" "/>
    <n v="149.53"/>
    <n v="10.47"/>
    <n v="160"/>
    <s v="CP04N"/>
    <x v="2"/>
  </r>
  <r>
    <x v="139"/>
    <x v="4"/>
    <n v="2026"/>
    <s v="CP-18858"/>
    <x v="2"/>
    <x v="2"/>
    <s v="ค่าแรง-ยางเล็ก"/>
    <s v="ไม่กำหนด"/>
    <s v="CS.2256905/037"/>
    <s v="คุณพนิดา สีแตง"/>
    <s v="BB/ปูน"/>
    <n v="2"/>
    <n v="120"/>
    <n v="0"/>
    <s v=" "/>
    <n v="224.3"/>
    <n v="15.7"/>
    <n v="240"/>
    <s v="CP04N"/>
    <x v="2"/>
  </r>
  <r>
    <x v="139"/>
    <x v="4"/>
    <n v="2026"/>
    <s v="CP-17509"/>
    <x v="43"/>
    <x v="43"/>
    <s v="อะไหล่ยางเล็ก"/>
    <s v="ไม่กำหนด"/>
    <s v="CS.2256905/038"/>
    <s v="คุณอำนวย ผึ่งงาม"/>
    <s v="BB/ปูน"/>
    <n v="1"/>
    <n v="1050"/>
    <n v="0"/>
    <s v=" "/>
    <n v="981.31"/>
    <n v="68.69"/>
    <n v="1050"/>
    <s v="CP04A"/>
    <x v="2"/>
  </r>
  <r>
    <x v="139"/>
    <x v="4"/>
    <n v="2026"/>
    <s v="CP-17509"/>
    <x v="39"/>
    <x v="39"/>
    <s v="อะไหล่ยางเล็ก"/>
    <s v="ไม่กำหนด"/>
    <s v="CS.2256905/038"/>
    <s v="คุณอำนวย ผึ่งงาม"/>
    <s v="BB/ปูน"/>
    <n v="1"/>
    <n v="175"/>
    <n v="0"/>
    <s v=" "/>
    <n v="0"/>
    <n v="0"/>
    <n v="0"/>
    <s v="CP04A"/>
    <x v="2"/>
  </r>
  <r>
    <x v="139"/>
    <x v="4"/>
    <n v="2026"/>
    <s v="CP-17509"/>
    <x v="54"/>
    <x v="54"/>
    <s v="อะไหล่ยางเล็ก"/>
    <s v="ไม่กำหนด"/>
    <s v="CS.2256905/038"/>
    <s v="คุณอำนวย ผึ่งงาม"/>
    <s v="BB/ปูน"/>
    <n v="1"/>
    <n v="200"/>
    <n v="0"/>
    <s v=" "/>
    <n v="0"/>
    <n v="0"/>
    <n v="0"/>
    <s v="CP04A"/>
    <x v="2"/>
  </r>
  <r>
    <x v="139"/>
    <x v="4"/>
    <n v="2026"/>
    <s v="CP-17509"/>
    <x v="60"/>
    <x v="60"/>
    <s v="อะไหล่ยางเล็ก"/>
    <s v="ไม่กำหนด"/>
    <s v="CS.2256905/038"/>
    <s v="คุณอำนวย ผึ่งงาม"/>
    <s v="BB/ปูน"/>
    <n v="1"/>
    <n v="20"/>
    <n v="0"/>
    <s v=" "/>
    <n v="18.690000000000001"/>
    <n v="1.31"/>
    <n v="20"/>
    <s v="CP04A"/>
    <x v="2"/>
  </r>
  <r>
    <x v="139"/>
    <x v="4"/>
    <n v="2026"/>
    <s v="CP-18860"/>
    <x v="36"/>
    <x v="36"/>
    <s v="อะไหล่ยางเล็ก"/>
    <s v="ไม่กำหนด"/>
    <s v="CS.2256905/039"/>
    <s v="บริษัท ฉาง ฟู (ประเทศไทย) จำกัด"/>
    <s v="BB/ปูน"/>
    <n v="1"/>
    <n v="1250"/>
    <n v="0"/>
    <s v=" "/>
    <n v="1168.22"/>
    <n v="81.78"/>
    <n v="1250"/>
    <s v="CP04A"/>
    <x v="2"/>
  </r>
  <r>
    <x v="139"/>
    <x v="4"/>
    <n v="2026"/>
    <s v="CP-18860"/>
    <x v="350"/>
    <x v="350"/>
    <s v="อะไหล่ยางเล็ก"/>
    <s v="ไม่กำหนด"/>
    <s v="CS.2256905/039"/>
    <s v="บริษัท ฉาง ฟู (ประเทศไทย) จำกัด"/>
    <s v="BB/ปูน"/>
    <n v="1"/>
    <n v="280"/>
    <n v="0"/>
    <s v=" "/>
    <n v="0"/>
    <n v="0"/>
    <n v="0"/>
    <s v="CP04A"/>
    <x v="2"/>
  </r>
  <r>
    <x v="139"/>
    <x v="4"/>
    <n v="2026"/>
    <s v="CP-18860"/>
    <x v="54"/>
    <x v="54"/>
    <s v="อะไหล่ยางเล็ก"/>
    <s v="ไม่กำหนด"/>
    <s v="CS.2256905/039"/>
    <s v="บริษัท ฉาง ฟู (ประเทศไทย) จำกัด"/>
    <s v="BB/ปูน"/>
    <n v="1"/>
    <n v="200"/>
    <n v="0"/>
    <s v=" "/>
    <n v="186.92"/>
    <n v="13.08"/>
    <n v="200"/>
    <s v="CP04A"/>
    <x v="2"/>
  </r>
  <r>
    <x v="139"/>
    <x v="4"/>
    <n v="2026"/>
    <s v="CP-18860"/>
    <x v="60"/>
    <x v="60"/>
    <s v="อะไหล่ยางเล็ก"/>
    <s v="ไม่กำหนด"/>
    <s v="CS.2256905/039"/>
    <s v="บริษัท ฉาง ฟู (ประเทศไทย) จำกัด"/>
    <s v="BB/ปูน"/>
    <n v="1"/>
    <n v="20"/>
    <n v="0"/>
    <s v=" "/>
    <n v="18.690000000000001"/>
    <n v="1.31"/>
    <n v="20"/>
    <s v="CP04A"/>
    <x v="2"/>
  </r>
  <r>
    <x v="139"/>
    <x v="4"/>
    <n v="2026"/>
    <s v="CP-08924"/>
    <x v="77"/>
    <x v="77"/>
    <s v="อะไหล่นอก ยางเล็ก"/>
    <s v="ไม่กำหนด"/>
    <s v="CS.6256905/027"/>
    <s v="คุณชัยรัตน์"/>
    <s v="C13"/>
    <n v="2"/>
    <n v="490"/>
    <n v="0"/>
    <s v=" "/>
    <n v="915.89"/>
    <n v="64.11"/>
    <n v="980"/>
    <s v="CP02N"/>
    <x v="0"/>
  </r>
  <r>
    <x v="139"/>
    <x v="4"/>
    <n v="2026"/>
    <s v="CP-08924"/>
    <x v="777"/>
    <x v="777"/>
    <s v="ค่าบริการ"/>
    <s v="ไม่กำหนด"/>
    <s v="CS.6256905/027"/>
    <s v="คุณชัยรัตน์"/>
    <s v="C13"/>
    <n v="1"/>
    <n v="400"/>
    <n v="0"/>
    <s v=" "/>
    <n v="373.83"/>
    <n v="26.17"/>
    <n v="400"/>
    <s v="CP02N"/>
    <x v="0"/>
  </r>
  <r>
    <x v="139"/>
    <x v="4"/>
    <n v="2026"/>
    <s v="CP-08924"/>
    <x v="1195"/>
    <x v="1195"/>
    <s v="อะไหล่นอก ยางเล็ก"/>
    <s v="ไม่กำหนด"/>
    <s v="CS.6256905/027"/>
    <s v="คุณชัยรัตน์"/>
    <s v="C13"/>
    <n v="1"/>
    <n v="1490"/>
    <n v="74.5"/>
    <s v=" "/>
    <n v="1322.9"/>
    <n v="92.6"/>
    <n v="1415.5"/>
    <s v="CP02A"/>
    <x v="0"/>
  </r>
  <r>
    <x v="139"/>
    <x v="4"/>
    <n v="2026"/>
    <s v="CP-18862"/>
    <x v="5"/>
    <x v="5"/>
    <s v="ยางเล็ก DL"/>
    <s v="DUNLOP"/>
    <s v="CS.6256905/028"/>
    <s v="คุณประทิน มิตตกุล"/>
    <s v="C13"/>
    <n v="4"/>
    <n v="3160"/>
    <n v="3160"/>
    <s v=" "/>
    <n v="8859.81"/>
    <n v="620.19000000000005"/>
    <n v="9480"/>
    <s v="CP02Y26-M01"/>
    <x v="0"/>
  </r>
  <r>
    <x v="139"/>
    <x v="4"/>
    <n v="2026"/>
    <s v="CP-18862"/>
    <x v="811"/>
    <x v="811"/>
    <s v="อะไหล่ยางเล็ก"/>
    <s v="ไม่กำหนด"/>
    <s v="CS.6256905/028"/>
    <s v="คุณประทิน มิตตกุล"/>
    <s v="C13"/>
    <n v="4"/>
    <n v="100"/>
    <n v="0"/>
    <s v=" "/>
    <n v="0"/>
    <n v="0"/>
    <n v="0"/>
    <s v="CP02A"/>
    <x v="0"/>
  </r>
  <r>
    <x v="139"/>
    <x v="4"/>
    <n v="2026"/>
    <s v="CP-18862"/>
    <x v="2"/>
    <x v="2"/>
    <s v="ค่าแรง-ยางเล็ก"/>
    <s v="ไม่กำหนด"/>
    <s v="CS.6256905/028"/>
    <s v="คุณประทิน มิตตกุล"/>
    <s v="C13"/>
    <n v="4"/>
    <n v="120"/>
    <n v="0"/>
    <s v=" "/>
    <n v="0"/>
    <n v="0"/>
    <n v="0"/>
    <s v="CP02N"/>
    <x v="0"/>
  </r>
  <r>
    <x v="139"/>
    <x v="4"/>
    <n v="2026"/>
    <s v="CP-18862"/>
    <x v="3"/>
    <x v="3"/>
    <s v="ค่าบริการตั้งศูนย์-ยางเล็ก"/>
    <s v="ไม่กำหนด"/>
    <s v="CS.6256905/028"/>
    <s v="คุณประทิน มิตตกุล"/>
    <s v="C13"/>
    <n v="1"/>
    <n v="400"/>
    <n v="0"/>
    <s v=" "/>
    <n v="0"/>
    <n v="0"/>
    <n v="0"/>
    <s v="CP02N"/>
    <x v="0"/>
  </r>
  <r>
    <x v="139"/>
    <x v="4"/>
    <n v="2026"/>
    <s v="CP-18862"/>
    <x v="158"/>
    <x v="158"/>
    <s v="ของแจกของแถม"/>
    <s v="LEAO"/>
    <s v="CS.6256905/028"/>
    <s v="คุณประทิน มิตตกุล"/>
    <s v="C13"/>
    <n v="1"/>
    <n v="1"/>
    <n v="0"/>
    <s v=" "/>
    <n v="0"/>
    <n v="0"/>
    <n v="0"/>
    <s v="CP02N"/>
    <x v="0"/>
  </r>
  <r>
    <x v="139"/>
    <x v="4"/>
    <n v="2026"/>
    <s v="CP-18863"/>
    <x v="1196"/>
    <x v="1196"/>
    <s v="ยางเล็ก ML"/>
    <s v="MLยางเล็ก"/>
    <s v="CS.6256905/029"/>
    <s v="บริษัท พรีเซียส ไทม์ เทรดดิ้ง จำกัด"/>
    <s v="C13"/>
    <n v="4"/>
    <n v="8200"/>
    <n v="0"/>
    <s v=" "/>
    <n v="30654.21"/>
    <n v="2145.79"/>
    <n v="32800"/>
    <s v="CP02Y26-M02"/>
    <x v="0"/>
  </r>
  <r>
    <x v="139"/>
    <x v="4"/>
    <n v="2026"/>
    <s v="CP-18863"/>
    <x v="25"/>
    <x v="25"/>
    <s v="ค่าแรง-ยางเล็ก"/>
    <s v="ไม่กำหนด"/>
    <s v="CS.6256905/029"/>
    <s v="บริษัท พรีเซียส ไทม์ เทรดดิ้ง จำกัด"/>
    <s v="C13"/>
    <n v="4"/>
    <n v="150"/>
    <n v="0"/>
    <s v=" "/>
    <n v="0"/>
    <n v="0"/>
    <n v="0"/>
    <s v="CP02N"/>
    <x v="0"/>
  </r>
  <r>
    <x v="139"/>
    <x v="4"/>
    <n v="2026"/>
    <s v="CP-18863"/>
    <x v="26"/>
    <x v="26"/>
    <s v="ค่าบริการตั้งศูนย์-ยางเล็ก"/>
    <s v="ไม่กำหนด"/>
    <s v="CS.6256905/029"/>
    <s v="บริษัท พรีเซียส ไทม์ เทรดดิ้ง จำกัด"/>
    <s v="C13"/>
    <n v="1"/>
    <n v="500"/>
    <n v="0"/>
    <s v=" "/>
    <n v="0"/>
    <n v="0"/>
    <n v="0"/>
    <s v="CP02N"/>
    <x v="0"/>
  </r>
  <r>
    <x v="139"/>
    <x v="4"/>
    <n v="2026"/>
    <s v="CP-18863"/>
    <x v="27"/>
    <x v="27"/>
    <s v="ของแจกของแถม"/>
    <s v="BSยางเล็ก"/>
    <s v="CS.6256905/029"/>
    <s v="บริษัท พรีเซียส ไทม์ เทรดดิ้ง จำกัด"/>
    <s v="C13"/>
    <n v="1"/>
    <n v="1"/>
    <n v="0"/>
    <s v=" "/>
    <n v="0"/>
    <n v="0"/>
    <n v="0"/>
    <s v="CP02N"/>
    <x v="0"/>
  </r>
  <r>
    <x v="139"/>
    <x v="4"/>
    <n v="2026"/>
    <s v="CP-18859"/>
    <x v="441"/>
    <x v="441"/>
    <s v="อะไหล่นอก ยางเล็ก"/>
    <s v="ไม่กำหนด"/>
    <s v="CS.8256905/114"/>
    <s v="คุณ สุมลรัตน์ ชัยสิริเสริญพันธ์"/>
    <s v="C10"/>
    <n v="2"/>
    <n v="1780"/>
    <n v="0"/>
    <s v=" "/>
    <n v="3327.1"/>
    <n v="232.9"/>
    <n v="3560"/>
    <s v="CP03A"/>
    <x v="1"/>
  </r>
  <r>
    <x v="139"/>
    <x v="4"/>
    <n v="2026"/>
    <s v="CP-18859"/>
    <x v="64"/>
    <x v="64"/>
    <s v="ค่าบริการ"/>
    <s v="ไม่กำหนด"/>
    <s v="CS.8256905/114"/>
    <s v="คุณ สุมลรัตน์ ชัยสิริเสริญพันธ์"/>
    <s v="C10"/>
    <n v="1"/>
    <n v="480"/>
    <n v="0"/>
    <s v=" "/>
    <n v="448.6"/>
    <n v="31.4"/>
    <n v="480"/>
    <s v="CP03N"/>
    <x v="1"/>
  </r>
  <r>
    <x v="139"/>
    <x v="4"/>
    <n v="2026"/>
    <s v="CP-15068"/>
    <x v="3"/>
    <x v="3"/>
    <s v="ค่าบริการตั้งศูนย์-ยางเล็ก"/>
    <s v="ไม่กำหนด"/>
    <s v="CS.8256905/115"/>
    <s v="คุณ สุพจน์ แสงอรุณ"/>
    <s v="C10"/>
    <n v="1"/>
    <n v="400"/>
    <n v="0"/>
    <s v=" "/>
    <n v="373.83"/>
    <n v="26.17"/>
    <n v="400"/>
    <s v="CP03N"/>
    <x v="1"/>
  </r>
  <r>
    <x v="139"/>
    <x v="4"/>
    <n v="2026"/>
    <s v="CP-18861"/>
    <x v="2"/>
    <x v="2"/>
    <s v="ค่าแรง-ยางเล็ก"/>
    <s v="ไม่กำหนด"/>
    <s v="CS5256905/0033"/>
    <s v="ห้างหุ้นส่วนจำกัด วี88.เอส.เค.(สำนักงานใหญ่)"/>
    <s v="ท๊อป340"/>
    <n v="2"/>
    <n v="120"/>
    <n v="0"/>
    <s v=" "/>
    <n v="224.3"/>
    <n v="15.7"/>
    <n v="240"/>
    <s v="CPN"/>
    <x v="3"/>
  </r>
  <r>
    <x v="139"/>
    <x v="4"/>
    <n v="2026"/>
    <s v="CP-17056"/>
    <x v="3"/>
    <x v="3"/>
    <s v="ค่าบริการตั้งศูนย์-ยางเล็ก"/>
    <s v="ไม่กำหนด"/>
    <s v="IV2256905/0088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39"/>
    <x v="4"/>
    <n v="2026"/>
    <s v="BTC-0000494"/>
    <x v="278"/>
    <x v="278"/>
    <s v="อะไหล่ยางใหญ่"/>
    <s v="ไม่กำหนด"/>
    <s v="IV2256905/0089"/>
    <s v="บริษัท โปรทรัค ขนส่ง จำกัด"/>
    <s v="ท๊อป340"/>
    <n v="1"/>
    <n v="1685"/>
    <n v="0"/>
    <s v=" "/>
    <n v="1574.77"/>
    <n v="110.23"/>
    <n v="1685"/>
    <s v="CPA"/>
    <x v="3"/>
  </r>
  <r>
    <x v="139"/>
    <x v="4"/>
    <n v="2026"/>
    <s v="BTC-0000494"/>
    <x v="279"/>
    <x v="279"/>
    <s v="อะไหล่ยางใหญ่"/>
    <s v="ไม่กำหนด"/>
    <s v="IV2256905/0089"/>
    <s v="บริษัท โปรทรัค ขนส่ง จำกัด"/>
    <s v="ท๊อป340"/>
    <n v="1"/>
    <n v="345"/>
    <n v="0"/>
    <s v=" "/>
    <n v="322.43"/>
    <n v="22.57"/>
    <n v="345"/>
    <s v="CPA"/>
    <x v="3"/>
  </r>
  <r>
    <x v="139"/>
    <x v="4"/>
    <n v="2026"/>
    <s v="BTC-0000494"/>
    <x v="714"/>
    <x v="714"/>
    <s v="อะไหล่ยางเล็ก"/>
    <s v="ไม่กำหนด"/>
    <s v="IV2256905/0089"/>
    <s v="บริษัท โปรทรัค ขนส่ง จำกัด"/>
    <s v="ท๊อป340"/>
    <n v="1"/>
    <n v="240"/>
    <n v="0"/>
    <s v=" "/>
    <n v="224.3"/>
    <n v="15.7"/>
    <n v="240"/>
    <s v="CPA"/>
    <x v="3"/>
  </r>
  <r>
    <x v="139"/>
    <x v="4"/>
    <n v="2026"/>
    <s v="BTC-0000494"/>
    <x v="19"/>
    <x v="19"/>
    <s v="อะไหล่ยางเล็ก"/>
    <s v="ไม่กำหนด"/>
    <s v="IV2256905/0089"/>
    <s v="บริษัท โปรทรัค ขนส่ง จำกัด"/>
    <s v="ท๊อป340"/>
    <n v="1"/>
    <n v="20"/>
    <n v="0"/>
    <s v=" "/>
    <n v="18.690000000000001"/>
    <n v="1.31"/>
    <n v="20"/>
    <s v="CPA"/>
    <x v="3"/>
  </r>
  <r>
    <x v="139"/>
    <x v="4"/>
    <n v="2026"/>
    <s v="SAC.0002405"/>
    <x v="643"/>
    <x v="643"/>
    <s v="ยางเล็ก BS"/>
    <s v="BSยางเล็ก"/>
    <s v="IV2256905/0090"/>
    <s v="บริษัท ดับเบิ้ลยู.อาร์.ซี.อิเล็คทริค แอนด์ คอนสตรัคชั่น จำกัด"/>
    <s v="พต/ท๊อป"/>
    <n v="4"/>
    <n v="3950"/>
    <n v="790"/>
    <s v=" "/>
    <n v="14028.04"/>
    <n v="981.96"/>
    <n v="15010"/>
    <s v="CPY26-M03"/>
    <x v="3"/>
  </r>
  <r>
    <x v="139"/>
    <x v="4"/>
    <n v="2026"/>
    <s v="SAC.0002405"/>
    <x v="1"/>
    <x v="1"/>
    <s v="อะไหล่ยางเล็ก"/>
    <s v="อะไหล่นอก"/>
    <s v="IV2256905/0090"/>
    <s v="บริษัท ดับเบิ้ลยู.อาร์.ซี.อิเล็คทริค แอนด์ คอนสตรัคชั่น จำกัด"/>
    <s v="พต/ท๊อป"/>
    <n v="4"/>
    <n v="60"/>
    <n v="0"/>
    <s v=" "/>
    <n v="0"/>
    <n v="0"/>
    <n v="0"/>
    <s v="CPA"/>
    <x v="3"/>
  </r>
  <r>
    <x v="139"/>
    <x v="4"/>
    <n v="2026"/>
    <s v="BTC-0000515"/>
    <x v="117"/>
    <x v="117"/>
    <s v="ยางเล็ก BS"/>
    <s v="BSยางเล็ก"/>
    <s v="S.1256905/0006"/>
    <s v="บริษัท มโนห์รา มาร์เก็ตติ้ง จำกัด"/>
    <s v="RPผจก/พต"/>
    <n v="4"/>
    <n v="3490"/>
    <n v="1960"/>
    <s v=" "/>
    <n v="11214.95"/>
    <n v="785.05"/>
    <n v="12000"/>
    <s v="CP02Y26-M02"/>
    <x v="0"/>
  </r>
  <r>
    <x v="139"/>
    <x v="4"/>
    <n v="2026"/>
    <s v="BTC-0000515"/>
    <x v="811"/>
    <x v="811"/>
    <s v="อะไหล่ยางเล็ก"/>
    <s v="ไม่กำหนด"/>
    <s v="S.1256905/0006"/>
    <s v="บริษัท มโนห์รา มาร์เก็ตติ้ง จำกัด"/>
    <s v="RPผจก/พต"/>
    <n v="4"/>
    <n v="100"/>
    <n v="0"/>
    <s v=" "/>
    <n v="0"/>
    <n v="0"/>
    <n v="0"/>
    <s v="CP02A"/>
    <x v="0"/>
  </r>
  <r>
    <x v="139"/>
    <x v="4"/>
    <n v="2026"/>
    <s v="BTC-0000515"/>
    <x v="2"/>
    <x v="2"/>
    <s v="ค่าแรง-ยางเล็ก"/>
    <s v="ไม่กำหนด"/>
    <s v="S.1256905/0006"/>
    <s v="บริษัท มโนห์รา มาร์เก็ตติ้ง จำกัด"/>
    <s v="RPผจก/พต"/>
    <n v="4"/>
    <n v="120"/>
    <n v="0"/>
    <s v=" "/>
    <n v="0"/>
    <n v="0"/>
    <n v="0"/>
    <s v="CP02N"/>
    <x v="0"/>
  </r>
  <r>
    <x v="139"/>
    <x v="4"/>
    <n v="2026"/>
    <s v="BTC-0000515"/>
    <x v="3"/>
    <x v="3"/>
    <s v="ค่าบริการตั้งศูนย์-ยางเล็ก"/>
    <s v="ไม่กำหนด"/>
    <s v="S.1256905/0006"/>
    <s v="บริษัท มโนห์รา มาร์เก็ตติ้ง จำกัด"/>
    <s v="RPผจก/พต"/>
    <n v="1"/>
    <n v="400"/>
    <n v="0"/>
    <s v=" "/>
    <n v="0"/>
    <n v="0"/>
    <n v="0"/>
    <s v="CP02N"/>
    <x v="0"/>
  </r>
  <r>
    <x v="139"/>
    <x v="4"/>
    <n v="2026"/>
    <s v="SAC-6003"/>
    <x v="194"/>
    <x v="194"/>
    <s v="ค่าบริการ"/>
    <s v="ไม่กำหนด"/>
    <s v="S.1256905/0007"/>
    <s v="บริษัท บริดจสโตน เอ.ซี.ที (ประเทศไทย) จำกัด สาขา สำนักงานใหญ่ สาขาที่ 00000"/>
    <s v="หนึ่ง340"/>
    <n v="4"/>
    <n v="400"/>
    <n v="0"/>
    <s v=" "/>
    <n v="1495.33"/>
    <n v="104.67"/>
    <n v="1600"/>
    <s v="CP02N"/>
    <x v="0"/>
  </r>
  <r>
    <x v="139"/>
    <x v="4"/>
    <n v="2026"/>
    <s v="CP-000003034"/>
    <x v="140"/>
    <x v="140"/>
    <s v="อะไหล่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1350"/>
    <n v="0"/>
    <s v=" "/>
    <n v="1261.68"/>
    <n v="88.32"/>
    <n v="1350"/>
    <s v="CP03A"/>
    <x v="1"/>
  </r>
  <r>
    <x v="139"/>
    <x v="4"/>
    <n v="2026"/>
    <s v="CP-000003034"/>
    <x v="18"/>
    <x v="18"/>
    <s v="อะไหล่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139"/>
    <x v="4"/>
    <n v="2026"/>
    <s v="CP-000003034"/>
    <x v="1197"/>
    <x v="1197"/>
    <s v="อะไหล่นอก 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380"/>
    <n v="0"/>
    <s v=" "/>
    <n v="355.14"/>
    <n v="24.86"/>
    <n v="380"/>
    <s v="CP03A"/>
    <x v="1"/>
  </r>
  <r>
    <x v="139"/>
    <x v="4"/>
    <n v="2026"/>
    <s v="CP-000003034"/>
    <x v="19"/>
    <x v="19"/>
    <s v="อะไหล่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139"/>
    <x v="4"/>
    <n v="2026"/>
    <s v="CP-000003034"/>
    <x v="1198"/>
    <x v="1198"/>
    <s v="อะไหล่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330"/>
    <n v="0"/>
    <s v=" "/>
    <n v="308.41000000000003"/>
    <n v="21.59"/>
    <n v="330"/>
    <s v="CP03A"/>
    <x v="1"/>
  </r>
  <r>
    <x v="139"/>
    <x v="4"/>
    <n v="2026"/>
    <s v="CP-000003034"/>
    <x v="600"/>
    <x v="600"/>
    <s v="อะไหล่นอก 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490"/>
    <n v="0"/>
    <s v=" "/>
    <n v="457.94"/>
    <n v="32.06"/>
    <n v="490"/>
    <s v="CP03A"/>
    <x v="1"/>
  </r>
  <r>
    <x v="139"/>
    <x v="4"/>
    <n v="2026"/>
    <s v="CP-000003034"/>
    <x v="581"/>
    <x v="581"/>
    <s v="อะไหล่ยางเล็ก"/>
    <s v="ไม่กำหนด"/>
    <s v="S.5256905/0018"/>
    <s v="บริษัท รอแยล-ดี (ไทยแลนด์) จำกัด  (สำนักงานใหญ่)"/>
    <s v="BYเล็ก/พต"/>
    <n v="1"/>
    <n v="260"/>
    <n v="0"/>
    <s v=" "/>
    <n v="242.99"/>
    <n v="17.010000000000002"/>
    <n v="260"/>
    <s v="CP03A"/>
    <x v="1"/>
  </r>
  <r>
    <x v="139"/>
    <x v="4"/>
    <n v="2026"/>
    <s v="CP-000003034"/>
    <x v="64"/>
    <x v="64"/>
    <s v="ค่าบริการ"/>
    <s v="ไม่กำหนด"/>
    <s v="S.5256905/0018"/>
    <s v="บริษัท รอแยล-ดี (ไทยแลนด์) จำกัด  (สำนักงานใหญ่)"/>
    <s v="BYเล็ก/พต"/>
    <n v="1"/>
    <n v="480"/>
    <n v="0"/>
    <s v=" "/>
    <n v="448.6"/>
    <n v="31.4"/>
    <n v="480"/>
    <s v="CP03N"/>
    <x v="1"/>
  </r>
  <r>
    <x v="140"/>
    <x v="4"/>
    <n v="2026"/>
    <s v="CP-16902"/>
    <x v="165"/>
    <x v="165"/>
    <s v="อะไหล่ยางเล็ก"/>
    <s v="ไม่กำหนด"/>
    <s v="CS.6256905/030"/>
    <s v="คุณ จักรพรรดิ สงสาร"/>
    <s v="RPผจก/พต"/>
    <n v="1"/>
    <n v="1850"/>
    <n v="0"/>
    <s v=" "/>
    <n v="1728.97"/>
    <n v="121.03"/>
    <n v="1850"/>
    <s v="CP02A"/>
    <x v="0"/>
  </r>
  <r>
    <x v="140"/>
    <x v="4"/>
    <n v="2026"/>
    <s v="CP-16902"/>
    <x v="166"/>
    <x v="166"/>
    <s v="อะไหล่ยางเล็ก"/>
    <s v="ไม่กำหนด"/>
    <s v="CS.6256905/030"/>
    <s v="คุณ จักรพรรดิ สงสาร"/>
    <s v="RPผจก/พต"/>
    <n v="1"/>
    <n v="420"/>
    <n v="0"/>
    <s v=" "/>
    <n v="0"/>
    <n v="0"/>
    <n v="0"/>
    <s v="CP02A"/>
    <x v="0"/>
  </r>
  <r>
    <x v="140"/>
    <x v="4"/>
    <n v="2026"/>
    <s v="CP-16902"/>
    <x v="40"/>
    <x v="40"/>
    <s v="อะไหล่ยางเล็ก"/>
    <s v="ไม่กำหนด"/>
    <s v="CS.6256905/030"/>
    <s v="คุณ จักรพรรดิ สงสาร"/>
    <s v="RPผจก/พต"/>
    <n v="1"/>
    <n v="330"/>
    <n v="0"/>
    <s v=" "/>
    <n v="0"/>
    <n v="0"/>
    <n v="0"/>
    <s v="CP02A"/>
    <x v="0"/>
  </r>
  <r>
    <x v="140"/>
    <x v="4"/>
    <n v="2026"/>
    <s v="CP-16902"/>
    <x v="37"/>
    <x v="37"/>
    <s v="อะไหล่ยางเล็ก"/>
    <s v="ไม่กำหนด"/>
    <s v="CS.6256905/030"/>
    <s v="คุณ จักรพรรดิ สงสาร"/>
    <s v="RPผจก/พต"/>
    <n v="1"/>
    <n v="20"/>
    <n v="0"/>
    <s v=" "/>
    <n v="18.690000000000001"/>
    <n v="1.31"/>
    <n v="20"/>
    <s v="CP02A"/>
    <x v="0"/>
  </r>
  <r>
    <x v="140"/>
    <x v="4"/>
    <n v="2026"/>
    <s v="CP-16902"/>
    <x v="72"/>
    <x v="72"/>
    <s v="อะไหล่ยางเล็ก"/>
    <s v="ไม่กำหนด"/>
    <s v="CS.6256905/030"/>
    <s v="คุณ จักรพรรดิ สงสาร"/>
    <s v="RPผจก/พต"/>
    <n v="1"/>
    <n v="595"/>
    <n v="59.5"/>
    <s v=" "/>
    <n v="500.47"/>
    <n v="35.03"/>
    <n v="535.5"/>
    <s v="CP02A"/>
    <x v="0"/>
  </r>
  <r>
    <x v="140"/>
    <x v="4"/>
    <n v="2026"/>
    <s v="CP-16902"/>
    <x v="74"/>
    <x v="74"/>
    <s v="อะไหล่ยางเล็ก"/>
    <s v="ไม่กำหนด"/>
    <s v="CS.6256905/030"/>
    <s v="คุณ จักรพรรดิ สงสาร"/>
    <s v="RPผจก/พต"/>
    <n v="1"/>
    <n v="595"/>
    <n v="59.5"/>
    <s v=" "/>
    <n v="500.47"/>
    <n v="35.03"/>
    <n v="535.5"/>
    <s v="CP02A"/>
    <x v="0"/>
  </r>
  <r>
    <x v="140"/>
    <x v="4"/>
    <n v="2026"/>
    <s v="CP-16902"/>
    <x v="73"/>
    <x v="73"/>
    <s v="อะไหล่ยางเล็ก"/>
    <s v="ไม่กำหนด"/>
    <s v="CS.6256905/030"/>
    <s v="คุณ จักรพรรดิ สงสาร"/>
    <s v="RPผจก/พต"/>
    <n v="1"/>
    <n v="595"/>
    <n v="59.5"/>
    <s v=" "/>
    <n v="500.47"/>
    <n v="35.03"/>
    <n v="535.5"/>
    <s v="CP02A"/>
    <x v="0"/>
  </r>
  <r>
    <x v="140"/>
    <x v="4"/>
    <n v="2026"/>
    <s v="CP-16902"/>
    <x v="93"/>
    <x v="93"/>
    <s v="ของแจกของแถม"/>
    <s v="ATLAS"/>
    <s v="CS.6256905/030"/>
    <s v="คุณ จักรพรรดิ สงสาร"/>
    <s v="RPผจก/พต"/>
    <n v="1"/>
    <n v="1"/>
    <n v="0"/>
    <s v=" "/>
    <n v="0"/>
    <n v="0"/>
    <n v="0"/>
    <s v="CP02N"/>
    <x v="0"/>
  </r>
  <r>
    <x v="140"/>
    <x v="4"/>
    <n v="2026"/>
    <s v="CP-18864"/>
    <x v="648"/>
    <x v="648"/>
    <s v="อะไหล่ยางเล็ก"/>
    <s v="ไม่กำหนด"/>
    <s v="CS.8256905/116"/>
    <s v="คุณ ธนพร เกียรพิชิตชัย"/>
    <s v="C10"/>
    <n v="1"/>
    <n v="180"/>
    <n v="0"/>
    <s v=" "/>
    <n v="168.22"/>
    <n v="11.78"/>
    <n v="180"/>
    <s v="CP03A"/>
    <x v="1"/>
  </r>
  <r>
    <x v="140"/>
    <x v="4"/>
    <n v="2026"/>
    <s v="CP-18864"/>
    <x v="273"/>
    <x v="273"/>
    <s v="อะไหล่ยางเล็ก"/>
    <s v="ไม่กำหนด"/>
    <s v="CS.8256905/116"/>
    <s v="คุณ ธนพร เกียรพิชิตชัย"/>
    <s v="C10"/>
    <n v="1"/>
    <n v="310"/>
    <n v="0"/>
    <s v=" "/>
    <n v="289.72000000000003"/>
    <n v="20.28"/>
    <n v="310"/>
    <s v="CP03A"/>
    <x v="1"/>
  </r>
  <r>
    <x v="140"/>
    <x v="4"/>
    <n v="2026"/>
    <s v="CP-09096"/>
    <x v="61"/>
    <x v="61"/>
    <s v="อะไหล่ยางเล็ก"/>
    <s v="ไม่กำหนด"/>
    <s v="CS.8256905/117"/>
    <s v="คุณ ธนันท์ลดา  พุทธา"/>
    <s v="C10"/>
    <n v="1"/>
    <n v="3170"/>
    <n v="158.5"/>
    <s v=" "/>
    <n v="2814.49"/>
    <n v="197.01"/>
    <n v="3011.5"/>
    <s v="CP03A"/>
    <x v="1"/>
  </r>
  <r>
    <x v="140"/>
    <x v="4"/>
    <n v="2026"/>
    <s v="CP-09096"/>
    <x v="62"/>
    <x v="62"/>
    <s v="อะไหล่ยางเล็ก"/>
    <s v="ไม่กำหนด"/>
    <s v="CS.8256905/117"/>
    <s v="คุณ ธนันท์ลดา  พุทธา"/>
    <s v="C10"/>
    <n v="1"/>
    <n v="575"/>
    <n v="1.5"/>
    <s v=" "/>
    <n v="535.98"/>
    <n v="37.520000000000003"/>
    <n v="573.5"/>
    <s v="CP03A"/>
    <x v="1"/>
  </r>
  <r>
    <x v="140"/>
    <x v="4"/>
    <n v="2026"/>
    <s v="CP-09096"/>
    <x v="62"/>
    <x v="62"/>
    <s v="อะไหล่ยางเล็ก"/>
    <s v="ไม่กำหนด"/>
    <s v="CS.8256905/117"/>
    <s v="คุณ ธนันท์ลดา  พุทธา"/>
    <s v="C10"/>
    <n v="1"/>
    <n v="575"/>
    <n v="0"/>
    <s v=" "/>
    <n v="0"/>
    <n v="0"/>
    <n v="0"/>
    <s v="CP03A"/>
    <x v="1"/>
  </r>
  <r>
    <x v="140"/>
    <x v="4"/>
    <n v="2026"/>
    <s v="CP-09096"/>
    <x v="112"/>
    <x v="112"/>
    <s v="อะไหล่ยางเล็ก"/>
    <s v="ไม่กำหนด"/>
    <s v="CS.8256905/117"/>
    <s v="คุณ ธนันท์ลดา  พุทธา"/>
    <s v="C10"/>
    <n v="1"/>
    <n v="245"/>
    <n v="0"/>
    <s v=" "/>
    <n v="228.97"/>
    <n v="16.03"/>
    <n v="245"/>
    <s v="CP03A"/>
    <x v="1"/>
  </r>
  <r>
    <x v="140"/>
    <x v="4"/>
    <n v="2026"/>
    <s v="CP-18865"/>
    <x v="51"/>
    <x v="51"/>
    <s v="อะไหล่ยางเล็ก"/>
    <s v="ไม่กำหนด"/>
    <s v="CS.8256905/118"/>
    <s v="คุณ ดรุณรัตน์ จันทร์เลิศฟ้า"/>
    <s v="C10"/>
    <n v="1"/>
    <n v="1250"/>
    <n v="0"/>
    <s v=" "/>
    <n v="1168.22"/>
    <n v="81.78"/>
    <n v="1250"/>
    <s v="CP03A"/>
    <x v="1"/>
  </r>
  <r>
    <x v="140"/>
    <x v="4"/>
    <n v="2026"/>
    <s v="CP-18865"/>
    <x v="81"/>
    <x v="81"/>
    <s v="อะไหล่ยางเล็ก"/>
    <s v="ไม่กำหนด"/>
    <s v="CS.8256905/118"/>
    <s v="คุณ ดรุณรัตน์ จันทร์เลิศฟ้า"/>
    <s v="C10"/>
    <n v="1"/>
    <n v="220"/>
    <n v="0"/>
    <s v=" "/>
    <n v="205.61"/>
    <n v="14.39"/>
    <n v="220"/>
    <s v="CP03A"/>
    <x v="1"/>
  </r>
  <r>
    <x v="140"/>
    <x v="4"/>
    <n v="2026"/>
    <s v="CP-18865"/>
    <x v="19"/>
    <x v="19"/>
    <s v="อะไหล่ยางเล็ก"/>
    <s v="ไม่กำหนด"/>
    <s v="CS.8256905/118"/>
    <s v="คุณ ดรุณรัตน์ จันทร์เลิศฟ้า"/>
    <s v="C10"/>
    <n v="1"/>
    <n v="20"/>
    <n v="0"/>
    <s v=" "/>
    <n v="18.690000000000001"/>
    <n v="1.31"/>
    <n v="20"/>
    <s v="CP03A"/>
    <x v="1"/>
  </r>
  <r>
    <x v="140"/>
    <x v="4"/>
    <n v="2026"/>
    <s v="CP-18865"/>
    <x v="74"/>
    <x v="74"/>
    <s v="อะไหล่ยางเล็ก"/>
    <s v="ไม่กำหนด"/>
    <s v="CS.8256905/118"/>
    <s v="คุณ ดรุณรัตน์ จันทร์เลิศฟ้า"/>
    <s v="C10"/>
    <n v="1"/>
    <n v="595"/>
    <n v="59.5"/>
    <s v=" "/>
    <n v="500.47"/>
    <n v="35.03"/>
    <n v="535.5"/>
    <s v="CP03A"/>
    <x v="1"/>
  </r>
  <r>
    <x v="140"/>
    <x v="4"/>
    <n v="2026"/>
    <s v="CP-18865"/>
    <x v="326"/>
    <x v="326"/>
    <s v="อะไหล่ยางเล็ก"/>
    <s v="ไม่กำหนด"/>
    <s v="CS.8256905/118"/>
    <s v="คุณ ดรุณรัตน์ จันทร์เลิศฟ้า"/>
    <s v="C10"/>
    <n v="1"/>
    <n v="595"/>
    <n v="59.5"/>
    <s v=" "/>
    <n v="500.47"/>
    <n v="35.03"/>
    <n v="535.5"/>
    <s v="CP03A"/>
    <x v="1"/>
  </r>
  <r>
    <x v="140"/>
    <x v="4"/>
    <n v="2026"/>
    <s v="CP-18865"/>
    <x v="82"/>
    <x v="82"/>
    <s v="อะไหล่ยางเล็ก"/>
    <s v="ไม่กำหนด"/>
    <s v="CS.8256905/118"/>
    <s v="คุณ ดรุณรัตน์ จันทร์เลิศฟ้า"/>
    <s v="C10"/>
    <n v="1"/>
    <n v="465"/>
    <n v="0"/>
    <s v=" "/>
    <n v="434.58"/>
    <n v="30.42"/>
    <n v="465"/>
    <s v="CP03A"/>
    <x v="1"/>
  </r>
  <r>
    <x v="140"/>
    <x v="4"/>
    <n v="2026"/>
    <s v="CP-18865"/>
    <x v="56"/>
    <x v="56"/>
    <s v="อะไหล่ยางเล็ก"/>
    <s v="ไม่กำหนด"/>
    <s v="CS.8256905/118"/>
    <s v="คุณ ดรุณรัตน์ จันทร์เลิศฟ้า"/>
    <s v="C10"/>
    <n v="1"/>
    <n v="300"/>
    <n v="0"/>
    <s v=" "/>
    <n v="280.37"/>
    <n v="19.63"/>
    <n v="300"/>
    <s v="CP03A"/>
    <x v="1"/>
  </r>
  <r>
    <x v="140"/>
    <x v="4"/>
    <n v="2026"/>
    <s v="CP-18866"/>
    <x v="13"/>
    <x v="13"/>
    <s v="ค่าแรง-ยางเล็ก"/>
    <s v="ไม่กำหนด"/>
    <s v="CS.8256905/119"/>
    <s v="คุณ อันดาสิริ แก้วจินดา"/>
    <s v="C10"/>
    <n v="4"/>
    <n v="50"/>
    <n v="0"/>
    <s v=" "/>
    <n v="186.92"/>
    <n v="13.08"/>
    <n v="200"/>
    <s v="CP03N"/>
    <x v="1"/>
  </r>
  <r>
    <x v="140"/>
    <x v="4"/>
    <n v="2026"/>
    <s v="CP-12104"/>
    <x v="128"/>
    <x v="128"/>
    <s v="อะไหล่ยางเล็ก"/>
    <s v="ไม่กำหนด"/>
    <s v="CS5256905/0034"/>
    <s v="คุณชัยชาญ อ้นเพียรเอก"/>
    <s v="หนึ่ง340"/>
    <n v="1"/>
    <n v="250"/>
    <n v="0"/>
    <s v=" "/>
    <n v="233.64"/>
    <n v="16.36"/>
    <n v="250"/>
    <s v="CPA"/>
    <x v="3"/>
  </r>
  <r>
    <x v="140"/>
    <x v="4"/>
    <n v="2026"/>
    <s v="CP-17056"/>
    <x v="3"/>
    <x v="3"/>
    <s v="ค่าบริการตั้งศูนย์-ยางเล็ก"/>
    <s v="ไม่กำหนด"/>
    <s v="IV2256905/009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0"/>
    <x v="4"/>
    <n v="2026"/>
    <s v="CP-17056"/>
    <x v="3"/>
    <x v="3"/>
    <s v="ค่าบริการตั้งศูนย์-ยางเล็ก"/>
    <s v="ไม่กำหนด"/>
    <s v="IV2256905/009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0"/>
    <x v="4"/>
    <n v="2026"/>
    <s v="CP-11050"/>
    <x v="165"/>
    <x v="165"/>
    <s v="อะไหล่ยางเล็ก"/>
    <s v="ไม่กำหนด"/>
    <s v="IV2256905/0093"/>
    <s v="บริษัท ไพรมัสสตีลอินดัสตรี จำกัด"/>
    <s v="C11"/>
    <n v="1"/>
    <n v="1850"/>
    <n v="0"/>
    <s v=" "/>
    <n v="1728.97"/>
    <n v="121.03"/>
    <n v="1850"/>
    <s v="CPA"/>
    <x v="3"/>
  </r>
  <r>
    <x v="140"/>
    <x v="4"/>
    <n v="2026"/>
    <s v="CP-11050"/>
    <x v="166"/>
    <x v="166"/>
    <s v="อะไหล่ยางเล็ก"/>
    <s v="ไม่กำหนด"/>
    <s v="IV2256905/0093"/>
    <s v="บริษัท ไพรมัสสตีลอินดัสตรี จำกัด"/>
    <s v="C11"/>
    <n v="1"/>
    <n v="420"/>
    <n v="0"/>
    <s v=" "/>
    <n v="0"/>
    <n v="0"/>
    <n v="0"/>
    <s v="CPA"/>
    <x v="3"/>
  </r>
  <r>
    <x v="140"/>
    <x v="4"/>
    <n v="2026"/>
    <s v="CP-11050"/>
    <x v="428"/>
    <x v="428"/>
    <s v="อะไหล่ยางเล็ก"/>
    <s v="ไม่กำหนด"/>
    <s v="IV2256905/0093"/>
    <s v="บริษัท ไพรมัสสตีลอินดัสตรี จำกัด"/>
    <s v="C11"/>
    <n v="1"/>
    <n v="350"/>
    <n v="0"/>
    <s v=" "/>
    <n v="327.10000000000002"/>
    <n v="22.9"/>
    <n v="350"/>
    <s v="CPA"/>
    <x v="3"/>
  </r>
  <r>
    <x v="140"/>
    <x v="4"/>
    <n v="2026"/>
    <s v="CP-11050"/>
    <x v="37"/>
    <x v="37"/>
    <s v="อะไหล่ยางเล็ก"/>
    <s v="ไม่กำหนด"/>
    <s v="IV2256905/0093"/>
    <s v="บริษัท ไพรมัสสตีลอินดัสตรี จำกัด"/>
    <s v="C11"/>
    <n v="1"/>
    <n v="20"/>
    <n v="0"/>
    <s v=" "/>
    <n v="18.690000000000001"/>
    <n v="1.31"/>
    <n v="20"/>
    <s v="CPA"/>
    <x v="3"/>
  </r>
  <r>
    <x v="140"/>
    <x v="4"/>
    <n v="2026"/>
    <s v="BTC-0000456"/>
    <x v="1000"/>
    <x v="1000"/>
    <s v="ยางเล็ก LEAO"/>
    <s v="LEAO"/>
    <s v="IV2256905/0094"/>
    <s v="ห้างหุ้นส่วนจำกัด อาร์เอ็นพี ทรานสปอร์ต 2022"/>
    <s v="C11"/>
    <n v="2"/>
    <n v="2800"/>
    <n v="0"/>
    <s v=" "/>
    <n v="5233.6400000000003"/>
    <n v="366.36"/>
    <n v="5600"/>
    <s v="CPY26-M01"/>
    <x v="3"/>
  </r>
  <r>
    <x v="140"/>
    <x v="4"/>
    <n v="2026"/>
    <s v="CP-17056"/>
    <x v="3"/>
    <x v="3"/>
    <s v="ค่าบริการตั้งศูนย์-ยางเล็ก"/>
    <s v="ไม่กำหนด"/>
    <s v="IV2256905/0095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0"/>
    <x v="4"/>
    <n v="2026"/>
    <s v="CP-000003470"/>
    <x v="26"/>
    <x v="26"/>
    <s v="ค่าบริการตั้งศูนย์-ยางเล็ก"/>
    <s v="ไม่กำหนด"/>
    <s v="S.1256905/0008"/>
    <s v="บริษัท ออโต้บลิส จำกัด (สาขาที่00003 ราชพฤกษ์)"/>
    <s v="RPแขก/พต"/>
    <n v="1"/>
    <n v="500"/>
    <n v="0"/>
    <s v=" "/>
    <n v="467.29"/>
    <n v="32.71"/>
    <n v="500"/>
    <s v="CP02N"/>
    <x v="0"/>
  </r>
  <r>
    <x v="140"/>
    <x v="4"/>
    <n v="2026"/>
    <s v="CP-12984"/>
    <x v="38"/>
    <x v="38"/>
    <s v="อะไหล่ยางเล็ก"/>
    <s v="ไม่กำหนด"/>
    <s v="S.3256905/0009"/>
    <s v="บริษัท ซันเวนดิ้ง เทคโนโลยี จำกัด (มหาชน)"/>
    <s v="BB/พงษ์/พต"/>
    <n v="1"/>
    <n v="1340"/>
    <n v="0"/>
    <s v=" "/>
    <n v="1252.3399999999999"/>
    <n v="87.66"/>
    <n v="1340"/>
    <s v="CP04A"/>
    <x v="2"/>
  </r>
  <r>
    <x v="140"/>
    <x v="4"/>
    <n v="2026"/>
    <s v="CP-12984"/>
    <x v="39"/>
    <x v="39"/>
    <s v="อะไหล่ยางเล็ก"/>
    <s v="ไม่กำหนด"/>
    <s v="S.3256905/0009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40"/>
    <x v="4"/>
    <n v="2026"/>
    <s v="CP-12984"/>
    <x v="40"/>
    <x v="40"/>
    <s v="อะไหล่ยางเล็ก"/>
    <s v="ไม่กำหนด"/>
    <s v="S.3256905/0009"/>
    <s v="บริษัท ซันเวนดิ้ง เทคโนโลยี จำกัด (มหาชน)"/>
    <s v="BB/พงษ์/พต"/>
    <n v="1"/>
    <n v="330"/>
    <n v="0"/>
    <s v=" "/>
    <n v="0"/>
    <n v="0"/>
    <n v="0"/>
    <s v="CP04A"/>
    <x v="2"/>
  </r>
  <r>
    <x v="140"/>
    <x v="4"/>
    <n v="2026"/>
    <s v="CP-12984"/>
    <x v="119"/>
    <x v="119"/>
    <s v="อะไหล่ยางเล็ก"/>
    <s v="ไม่กำหนด"/>
    <s v="S.3256905/0009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40"/>
    <x v="4"/>
    <n v="2026"/>
    <s v="CP-12984"/>
    <x v="1199"/>
    <x v="1199"/>
    <s v="อะไหล่นอก ยางเล็ก"/>
    <s v="ไม่กำหนด"/>
    <s v="S.3256905/0009"/>
    <s v="บริษัท ซันเวนดิ้ง เทคโนโลยี จำกัด (มหาชน)"/>
    <s v="BB/พงษ์/พต"/>
    <n v="1"/>
    <n v="1900"/>
    <n v="0"/>
    <s v=" "/>
    <n v="1775.7"/>
    <n v="124.3"/>
    <n v="1900"/>
    <s v="CP04A"/>
    <x v="2"/>
  </r>
  <r>
    <x v="140"/>
    <x v="4"/>
    <n v="2026"/>
    <s v="CP-12984"/>
    <x v="76"/>
    <x v="76"/>
    <s v="อะไหล่ยางเล็ก"/>
    <s v="ไม่กำหนด"/>
    <s v="S.3256905/0009"/>
    <s v="บริษัท ซันเวนดิ้ง เทคโนโลยี จำกัด (มหาชน)"/>
    <s v="BB/พงษ์/พต"/>
    <n v="2"/>
    <n v="385"/>
    <n v="0"/>
    <s v=" "/>
    <n v="719.63"/>
    <n v="50.37"/>
    <n v="770"/>
    <s v="CP04A"/>
    <x v="2"/>
  </r>
  <r>
    <x v="140"/>
    <x v="4"/>
    <n v="2026"/>
    <s v="CP-13220"/>
    <x v="57"/>
    <x v="57"/>
    <s v="ค่าบริการ"/>
    <s v="ไม่กำหนด"/>
    <s v="S.5256905/0019"/>
    <s v="บริษัท จีพี โมบิลิตี้ จำกัด (มหาชน)"/>
    <s v="RPแขก/พต"/>
    <n v="1"/>
    <n v="300"/>
    <n v="0"/>
    <s v=" "/>
    <n v="280.37"/>
    <n v="19.63"/>
    <n v="300"/>
    <s v="CP03N"/>
    <x v="1"/>
  </r>
  <r>
    <x v="141"/>
    <x v="4"/>
    <n v="2026"/>
    <s v="CP-18867"/>
    <x v="930"/>
    <x v="930"/>
    <s v="ยางเล็ก BS"/>
    <s v="BSยางเล็ก"/>
    <s v="CS.2256905/040"/>
    <s v="คุณธัญดา  ปินเพ็ชร์"/>
    <s v="BB/ปูน"/>
    <n v="4"/>
    <n v="2590"/>
    <n v="0"/>
    <s v=" "/>
    <n v="9682.24"/>
    <n v="677.76"/>
    <n v="10360"/>
    <s v="CP04Y26-M04"/>
    <x v="2"/>
  </r>
  <r>
    <x v="141"/>
    <x v="4"/>
    <n v="2026"/>
    <s v="CP-18867"/>
    <x v="1"/>
    <x v="1"/>
    <s v="อะไหล่ยางเล็ก"/>
    <s v="อะไหล่นอก"/>
    <s v="CS.2256905/040"/>
    <s v="คุณธัญดา  ปินเพ็ชร์"/>
    <s v="BB/ปูน"/>
    <n v="4"/>
    <n v="60"/>
    <n v="0"/>
    <s v=" "/>
    <n v="0"/>
    <n v="0"/>
    <n v="0"/>
    <s v="CP04A"/>
    <x v="2"/>
  </r>
  <r>
    <x v="141"/>
    <x v="4"/>
    <n v="2026"/>
    <s v="CP-18867"/>
    <x v="3"/>
    <x v="3"/>
    <s v="ค่าบริการตั้งศูนย์-ยางเล็ก"/>
    <s v="ไม่กำหนด"/>
    <s v="CS.2256905/040"/>
    <s v="คุณธัญดา  ปินเพ็ชร์"/>
    <s v="BB/ปูน"/>
    <n v="1"/>
    <n v="400"/>
    <n v="0"/>
    <s v=" "/>
    <n v="0"/>
    <n v="0"/>
    <n v="0"/>
    <s v="CP04N"/>
    <x v="2"/>
  </r>
  <r>
    <x v="141"/>
    <x v="4"/>
    <n v="2026"/>
    <s v="CP-18867"/>
    <x v="2"/>
    <x v="2"/>
    <s v="ค่าแรง-ยางเล็ก"/>
    <s v="ไม่กำหนด"/>
    <s v="CS.2256905/040"/>
    <s v="คุณธัญดา  ปินเพ็ชร์"/>
    <s v="BB/ปูน"/>
    <n v="4"/>
    <n v="120"/>
    <n v="0"/>
    <s v=" "/>
    <n v="0"/>
    <n v="0"/>
    <n v="0"/>
    <s v="CP04N"/>
    <x v="2"/>
  </r>
  <r>
    <x v="141"/>
    <x v="4"/>
    <n v="2026"/>
    <s v="CP-14997"/>
    <x v="1200"/>
    <x v="1200"/>
    <s v="อะไหล่ยางเล็ก"/>
    <s v="ไม่กำหนด"/>
    <s v="CS.2256905/041"/>
    <s v="บจก. ไทยรุ่งยูไนเต็ด เอ๊นจิเนียริ่ง"/>
    <s v="BB/ปูน"/>
    <n v="1"/>
    <n v="1435"/>
    <n v="0"/>
    <s v=" "/>
    <n v="1341.12"/>
    <n v="93.88"/>
    <n v="1435"/>
    <s v="CP04A"/>
    <x v="2"/>
  </r>
  <r>
    <x v="141"/>
    <x v="4"/>
    <n v="2026"/>
    <s v="CP-14997"/>
    <x v="76"/>
    <x v="76"/>
    <s v="อะไหล่ยางเล็ก"/>
    <s v="ไม่กำหนด"/>
    <s v="CS.2256905/041"/>
    <s v="บจก. ไทยรุ่งยูไนเต็ด เอ๊นจิเนียริ่ง"/>
    <s v="BB/ปูน"/>
    <n v="2"/>
    <n v="385"/>
    <n v="0"/>
    <s v=" "/>
    <n v="719.63"/>
    <n v="50.37"/>
    <n v="770"/>
    <s v="CP04A"/>
    <x v="2"/>
  </r>
  <r>
    <x v="141"/>
    <x v="4"/>
    <n v="2026"/>
    <s v="CP-14997"/>
    <x v="98"/>
    <x v="98"/>
    <s v="ค่าบริการ"/>
    <s v="ไม่กำหนด"/>
    <s v="CS.2256905/041"/>
    <s v="บจก. ไทยรุ่งยูไนเต็ด เอ๊นจิเนียริ่ง"/>
    <s v="BB/ปูน"/>
    <n v="2"/>
    <n v="400"/>
    <n v="0"/>
    <s v=" "/>
    <n v="747.66"/>
    <n v="52.34"/>
    <n v="800"/>
    <s v="CP04N"/>
    <x v="2"/>
  </r>
  <r>
    <x v="141"/>
    <x v="4"/>
    <n v="2026"/>
    <s v="CP-14997"/>
    <x v="1029"/>
    <x v="1029"/>
    <s v="ค่าบริการ"/>
    <s v="ไม่กำหนด"/>
    <s v="CS.2256905/041"/>
    <s v="บจก. ไทยรุ่งยูไนเต็ด เอ๊นจิเนียริ่ง"/>
    <s v="BB/ปูน"/>
    <n v="1"/>
    <n v="250"/>
    <n v="0"/>
    <s v=" "/>
    <n v="233.64"/>
    <n v="16.36"/>
    <n v="250"/>
    <s v="CP04N"/>
    <x v="2"/>
  </r>
  <r>
    <x v="141"/>
    <x v="4"/>
    <n v="2026"/>
    <s v="CP-11624"/>
    <x v="1053"/>
    <x v="1053"/>
    <s v="ยางเล็ก PRINX"/>
    <s v="PRINX"/>
    <s v="CS.6256905/031"/>
    <s v="บริษัท ออโต้ ไดร์ฟ อีวี จำกัด (มหาชน) สำนักงานใหญ่"/>
    <s v="RP/ต่อ"/>
    <n v="4"/>
    <n v="2350"/>
    <n v="2600"/>
    <s v=" "/>
    <n v="6355.14"/>
    <n v="444.86"/>
    <n v="6800"/>
    <s v="CP02Y26-M03"/>
    <x v="0"/>
  </r>
  <r>
    <x v="141"/>
    <x v="4"/>
    <n v="2026"/>
    <s v="CP-11624"/>
    <x v="2"/>
    <x v="2"/>
    <s v="ค่าแรง-ยางเล็ก"/>
    <s v="ไม่กำหนด"/>
    <s v="CS.6256905/031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141"/>
    <x v="4"/>
    <n v="2026"/>
    <s v="CP-11624"/>
    <x v="3"/>
    <x v="3"/>
    <s v="ค่าบริการตั้งศูนย์-ยางเล็ก"/>
    <s v="ไม่กำหนด"/>
    <s v="CS.6256905/031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41"/>
    <x v="4"/>
    <n v="2026"/>
    <s v="CP-18301"/>
    <x v="38"/>
    <x v="38"/>
    <s v="อะไหล่ยางเล็ก"/>
    <s v="ไม่กำหนด"/>
    <s v="CS.8256905/120"/>
    <s v="คุณ อำพล เทียมแก้ว"/>
    <s v="C10"/>
    <n v="1"/>
    <n v="1340"/>
    <n v="0"/>
    <s v=" "/>
    <n v="1252.3399999999999"/>
    <n v="87.66"/>
    <n v="1340"/>
    <s v="CP03A"/>
    <x v="1"/>
  </r>
  <r>
    <x v="141"/>
    <x v="4"/>
    <n v="2026"/>
    <s v="CP-18301"/>
    <x v="39"/>
    <x v="39"/>
    <s v="อะไหล่ยางเล็ก"/>
    <s v="ไม่กำหนด"/>
    <s v="CS.8256905/120"/>
    <s v="คุณ อำพล เทียมแก้ว"/>
    <s v="C10"/>
    <n v="1"/>
    <n v="175"/>
    <n v="0"/>
    <s v=" "/>
    <n v="163.55000000000001"/>
    <n v="11.45"/>
    <n v="175"/>
    <s v="CP03A"/>
    <x v="1"/>
  </r>
  <r>
    <x v="141"/>
    <x v="4"/>
    <n v="2026"/>
    <s v="CP-18301"/>
    <x v="39"/>
    <x v="39"/>
    <s v="อะไหล่ยางเล็ก"/>
    <s v="ไม่กำหนด"/>
    <s v="CS.8256905/120"/>
    <s v="คุณ อำพล เทียมแก้ว"/>
    <s v="C10"/>
    <n v="1"/>
    <n v="175"/>
    <n v="0"/>
    <s v=" "/>
    <n v="0"/>
    <n v="0"/>
    <n v="0"/>
    <s v="CP03A"/>
    <x v="1"/>
  </r>
  <r>
    <x v="141"/>
    <x v="4"/>
    <n v="2026"/>
    <s v="CP-18301"/>
    <x v="17"/>
    <x v="17"/>
    <s v="อะไหล่ยางเล็ก"/>
    <s v="ไม่กำหนด"/>
    <s v="CS.8256905/120"/>
    <s v="คุณ อำพล เทียมแก้ว"/>
    <s v="C10"/>
    <n v="1"/>
    <n v="240"/>
    <n v="0"/>
    <s v=" "/>
    <n v="0"/>
    <n v="0"/>
    <n v="0"/>
    <s v="CP03A"/>
    <x v="1"/>
  </r>
  <r>
    <x v="141"/>
    <x v="4"/>
    <n v="2026"/>
    <s v="CP-18301"/>
    <x v="19"/>
    <x v="19"/>
    <s v="อะไหล่ยางเล็ก"/>
    <s v="ไม่กำหนด"/>
    <s v="CS.8256905/120"/>
    <s v="คุณ อำพล เทียมแก้ว"/>
    <s v="C10"/>
    <n v="1"/>
    <n v="20"/>
    <n v="0"/>
    <s v=" "/>
    <n v="18.690000000000001"/>
    <n v="1.31"/>
    <n v="20"/>
    <s v="CP03A"/>
    <x v="1"/>
  </r>
  <r>
    <x v="141"/>
    <x v="4"/>
    <n v="2026"/>
    <s v="CP-18301"/>
    <x v="343"/>
    <x v="343"/>
    <s v="อะไหล่นอก ยางเล็ก"/>
    <s v="ไม่กำหนด"/>
    <s v="CS.8256905/120"/>
    <s v="คุณ อำพล เทียมแก้ว"/>
    <s v="C10"/>
    <n v="1"/>
    <n v="1650"/>
    <n v="0"/>
    <s v=" "/>
    <n v="1542.06"/>
    <n v="107.94"/>
    <n v="1650"/>
    <s v="CP03A"/>
    <x v="1"/>
  </r>
  <r>
    <x v="141"/>
    <x v="4"/>
    <n v="2026"/>
    <s v="CP-18301"/>
    <x v="373"/>
    <x v="373"/>
    <s v="น้ำมันเครื่อง"/>
    <s v="ไม่กำหนด"/>
    <s v="CS.8256905/120"/>
    <s v="คุณ อำพล เทียมแก้ว"/>
    <s v="C10"/>
    <n v="3"/>
    <n v="200"/>
    <n v="0"/>
    <s v=" "/>
    <n v="560.75"/>
    <n v="39.25"/>
    <n v="600"/>
    <s v="CP03A"/>
    <x v="1"/>
  </r>
  <r>
    <x v="141"/>
    <x v="4"/>
    <n v="2026"/>
    <s v="CP-18301"/>
    <x v="58"/>
    <x v="58"/>
    <s v="ค่าบริการ"/>
    <s v="ไม่กำหนด"/>
    <s v="CS.8256905/120"/>
    <s v="คุณ อำพล เทียมแก้ว"/>
    <s v="C10"/>
    <n v="1"/>
    <n v="300"/>
    <n v="0"/>
    <s v=" "/>
    <n v="280.37"/>
    <n v="19.63"/>
    <n v="300"/>
    <s v="CP03N"/>
    <x v="1"/>
  </r>
  <r>
    <x v="141"/>
    <x v="4"/>
    <n v="2026"/>
    <s v="CP-18301"/>
    <x v="59"/>
    <x v="59"/>
    <s v="ค่าบริการ"/>
    <s v="ไม่กำหนด"/>
    <s v="CS.8256905/120"/>
    <s v="คุณ อำพล เทียมแก้ว"/>
    <s v="C10"/>
    <n v="1"/>
    <n v="200"/>
    <n v="0"/>
    <s v=" "/>
    <n v="186.92"/>
    <n v="13.08"/>
    <n v="200"/>
    <s v="CP03N"/>
    <x v="1"/>
  </r>
  <r>
    <x v="141"/>
    <x v="4"/>
    <n v="2026"/>
    <s v="CP-10480"/>
    <x v="485"/>
    <x v="485"/>
    <s v="ยางเล็ก BS"/>
    <s v="BSยางเล็ก"/>
    <s v="CS.8256905/121"/>
    <s v="คุณ ชุตินันท์ โรจน์เพ็ญเพียร"/>
    <s v="C10"/>
    <n v="4"/>
    <n v="6350"/>
    <n v="2000"/>
    <s v=" "/>
    <n v="21869.16"/>
    <n v="1530.84"/>
    <n v="23400"/>
    <s v="CP03Y26-M03"/>
    <x v="1"/>
  </r>
  <r>
    <x v="141"/>
    <x v="4"/>
    <n v="2026"/>
    <s v="CP-10480"/>
    <x v="1"/>
    <x v="1"/>
    <s v="อะไหล่ยางเล็ก"/>
    <s v="อะไหล่นอก"/>
    <s v="CS.8256905/121"/>
    <s v="คุณ ชุตินันท์ โรจน์เพ็ญเพียร"/>
    <s v="C10"/>
    <n v="4"/>
    <n v="60"/>
    <n v="0"/>
    <s v=" "/>
    <n v="0"/>
    <n v="0"/>
    <n v="0"/>
    <s v="CP03A"/>
    <x v="1"/>
  </r>
  <r>
    <x v="141"/>
    <x v="4"/>
    <n v="2026"/>
    <s v="CP-10480"/>
    <x v="25"/>
    <x v="25"/>
    <s v="ค่าแรง-ยางเล็ก"/>
    <s v="ไม่กำหนด"/>
    <s v="CS.8256905/121"/>
    <s v="คุณ ชุตินันท์ โรจน์เพ็ญเพียร"/>
    <s v="C10"/>
    <n v="4"/>
    <n v="150"/>
    <n v="0"/>
    <s v=" "/>
    <n v="0"/>
    <n v="0"/>
    <n v="0"/>
    <s v="CP03N"/>
    <x v="1"/>
  </r>
  <r>
    <x v="141"/>
    <x v="4"/>
    <n v="2026"/>
    <s v="CP-10480"/>
    <x v="26"/>
    <x v="26"/>
    <s v="ค่าบริการตั้งศูนย์-ยางเล็ก"/>
    <s v="ไม่กำหนด"/>
    <s v="CS.8256905/121"/>
    <s v="คุณ ชุตินันท์ โรจน์เพ็ญเพียร"/>
    <s v="C10"/>
    <n v="1"/>
    <n v="500"/>
    <n v="0"/>
    <s v=" "/>
    <n v="0"/>
    <n v="0"/>
    <n v="0"/>
    <s v="CP03N"/>
    <x v="1"/>
  </r>
  <r>
    <x v="141"/>
    <x v="4"/>
    <n v="2026"/>
    <s v="CP-10480"/>
    <x v="1201"/>
    <x v="1201"/>
    <s v="ของแจกของแถม"/>
    <s v="LEAO"/>
    <s v="CS.8256905/121"/>
    <s v="คุณ ชุตินันท์ โรจน์เพ็ญเพียร"/>
    <s v="C10"/>
    <n v="2"/>
    <n v="1"/>
    <n v="0"/>
    <s v=" "/>
    <n v="0"/>
    <n v="0"/>
    <n v="0"/>
    <s v="CP03N"/>
    <x v="1"/>
  </r>
  <r>
    <x v="141"/>
    <x v="4"/>
    <n v="2026"/>
    <s v="CP-18868"/>
    <x v="140"/>
    <x v="140"/>
    <s v="อะไหล่ยางเล็ก"/>
    <s v="ไม่กำหนด"/>
    <s v="CS.8256905/122"/>
    <s v="คุณ กฤษดา มากวงศ์"/>
    <s v="C10"/>
    <n v="1"/>
    <n v="1350"/>
    <n v="0"/>
    <s v=" "/>
    <n v="1261.68"/>
    <n v="88.32"/>
    <n v="1350"/>
    <s v="CP03A"/>
    <x v="1"/>
  </r>
  <r>
    <x v="141"/>
    <x v="4"/>
    <n v="2026"/>
    <s v="CP-18868"/>
    <x v="18"/>
    <x v="18"/>
    <s v="อะไหล่ยางเล็ก"/>
    <s v="ไม่กำหนด"/>
    <s v="CS.8256905/122"/>
    <s v="คุณ กฤษดา มากวงศ์"/>
    <s v="C10"/>
    <n v="1"/>
    <n v="250"/>
    <n v="0"/>
    <s v=" "/>
    <n v="233.64"/>
    <n v="16.36"/>
    <n v="250"/>
    <s v="CP03A"/>
    <x v="1"/>
  </r>
  <r>
    <x v="141"/>
    <x v="4"/>
    <n v="2026"/>
    <s v="CP-18868"/>
    <x v="18"/>
    <x v="18"/>
    <s v="อะไหล่ยางเล็ก"/>
    <s v="ไม่กำหนด"/>
    <s v="CS.8256905/122"/>
    <s v="คุณ กฤษดา มากวงศ์"/>
    <s v="C10"/>
    <n v="1"/>
    <n v="250"/>
    <n v="0"/>
    <s v=" "/>
    <n v="0"/>
    <n v="0"/>
    <n v="0"/>
    <s v="CP03A"/>
    <x v="1"/>
  </r>
  <r>
    <x v="141"/>
    <x v="4"/>
    <n v="2026"/>
    <s v="CP-18868"/>
    <x v="31"/>
    <x v="31"/>
    <s v="อะไหล่ยางเล็ก"/>
    <s v="ไม่กำหนด"/>
    <s v="CS.8256905/122"/>
    <s v="คุณ กฤษดา มากวงศ์"/>
    <s v="C10"/>
    <n v="1"/>
    <n v="240"/>
    <n v="0"/>
    <s v=" "/>
    <n v="224.3"/>
    <n v="15.7"/>
    <n v="240"/>
    <s v="CP03A"/>
    <x v="1"/>
  </r>
  <r>
    <x v="141"/>
    <x v="4"/>
    <n v="2026"/>
    <s v="CP-18868"/>
    <x v="19"/>
    <x v="19"/>
    <s v="อะไหล่ยางเล็ก"/>
    <s v="ไม่กำหนด"/>
    <s v="CS.8256905/122"/>
    <s v="คุณ กฤษดา มากวงศ์"/>
    <s v="C10"/>
    <n v="1"/>
    <n v="20"/>
    <n v="0"/>
    <s v=" "/>
    <n v="18.690000000000001"/>
    <n v="1.31"/>
    <n v="20"/>
    <s v="CP03A"/>
    <x v="1"/>
  </r>
  <r>
    <x v="141"/>
    <x v="4"/>
    <n v="2026"/>
    <s v="CP-18868"/>
    <x v="1201"/>
    <x v="1201"/>
    <s v="ของแจกของแถม"/>
    <s v="LEAO"/>
    <s v="CS.8256905/122"/>
    <s v="คุณ กฤษดา มากวงศ์"/>
    <s v="C10"/>
    <n v="1"/>
    <n v="1"/>
    <n v="0"/>
    <s v=" "/>
    <n v="0"/>
    <n v="0"/>
    <n v="0"/>
    <s v="CP03N"/>
    <x v="1"/>
  </r>
  <r>
    <x v="141"/>
    <x v="4"/>
    <n v="2026"/>
    <s v="CP-000003128"/>
    <x v="117"/>
    <x v="117"/>
    <s v="ยางเล็ก BS"/>
    <s v="BSยางเล็ก"/>
    <s v="CS.8256905/123"/>
    <s v="คุณสุวิชา เต่อเอม"/>
    <s v="BYเล็ก"/>
    <n v="4"/>
    <n v="3490"/>
    <n v="0"/>
    <s v=" "/>
    <n v="13046.73"/>
    <n v="913.27"/>
    <n v="13960"/>
    <s v="CP03Y26-M02"/>
    <x v="1"/>
  </r>
  <r>
    <x v="141"/>
    <x v="4"/>
    <n v="2026"/>
    <s v="CP-000003128"/>
    <x v="1"/>
    <x v="1"/>
    <s v="อะไหล่ยางเล็ก"/>
    <s v="อะไหล่นอก"/>
    <s v="CS.8256905/123"/>
    <s v="คุณสุวิชา เต่อเอม"/>
    <s v="BYเล็ก"/>
    <n v="4"/>
    <n v="60"/>
    <n v="0"/>
    <s v=" "/>
    <n v="0"/>
    <n v="0"/>
    <n v="0"/>
    <s v="CP03A"/>
    <x v="1"/>
  </r>
  <r>
    <x v="141"/>
    <x v="4"/>
    <n v="2026"/>
    <s v="CP-000003128"/>
    <x v="2"/>
    <x v="2"/>
    <s v="ค่าแรง-ยางเล็ก"/>
    <s v="ไม่กำหนด"/>
    <s v="CS.8256905/123"/>
    <s v="คุณสุวิชา เต่อเอม"/>
    <s v="BYเล็ก"/>
    <n v="4"/>
    <n v="120"/>
    <n v="0"/>
    <s v=" "/>
    <n v="0"/>
    <n v="0"/>
    <n v="0"/>
    <s v="CP03N"/>
    <x v="1"/>
  </r>
  <r>
    <x v="141"/>
    <x v="4"/>
    <n v="2026"/>
    <s v="CP-000003128"/>
    <x v="3"/>
    <x v="3"/>
    <s v="ค่าบริการตั้งศูนย์-ยางเล็ก"/>
    <s v="ไม่กำหนด"/>
    <s v="CS.8256905/123"/>
    <s v="คุณสุวิชา เต่อเอม"/>
    <s v="BYเล็ก"/>
    <n v="1"/>
    <n v="400"/>
    <n v="0"/>
    <s v=" "/>
    <n v="0"/>
    <n v="0"/>
    <n v="0"/>
    <s v="CP03N"/>
    <x v="1"/>
  </r>
  <r>
    <x v="141"/>
    <x v="4"/>
    <n v="2026"/>
    <s v="CP-000003128"/>
    <x v="414"/>
    <x v="414"/>
    <s v="อะไหล่ยางเล็ก"/>
    <s v="ไม่กำหนด"/>
    <s v="CS.8256905/123"/>
    <s v="คุณสุวิชา เต่อเอม"/>
    <s v="BYเล็ก"/>
    <n v="1"/>
    <n v="230"/>
    <n v="0"/>
    <s v=" "/>
    <n v="214.95"/>
    <n v="15.05"/>
    <n v="230"/>
    <s v="CP03A"/>
    <x v="1"/>
  </r>
  <r>
    <x v="141"/>
    <x v="4"/>
    <n v="2026"/>
    <s v="CP-000003128"/>
    <x v="345"/>
    <x v="345"/>
    <s v="อะไหล่ยางเล็ก"/>
    <s v="ไม่กำหนด"/>
    <s v="CS.8256905/123"/>
    <s v="คุณสุวิชา เต่อเอม"/>
    <s v="BYเล็ก"/>
    <n v="1"/>
    <n v="310"/>
    <n v="0"/>
    <s v=" "/>
    <n v="289.72000000000003"/>
    <n v="20.28"/>
    <n v="310"/>
    <s v="CP03A"/>
    <x v="1"/>
  </r>
  <r>
    <x v="141"/>
    <x v="4"/>
    <n v="2026"/>
    <s v="CP-000003128"/>
    <x v="138"/>
    <x v="138"/>
    <s v="ของแจกของแถม"/>
    <s v="LINGLONG ยางเล็ก"/>
    <s v="CS.8256905/123"/>
    <s v="คุณสุวิชา เต่อเอม"/>
    <s v="BYเล็ก"/>
    <n v="1"/>
    <n v="1"/>
    <n v="0"/>
    <s v=" "/>
    <n v="0"/>
    <n v="0"/>
    <n v="0"/>
    <s v="CP03N"/>
    <x v="1"/>
  </r>
  <r>
    <x v="141"/>
    <x v="4"/>
    <n v="2026"/>
    <s v="CP-000001248"/>
    <x v="99"/>
    <x v="99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2250"/>
    <n v="0"/>
    <s v=" "/>
    <n v="2102.8000000000002"/>
    <n v="147.19999999999999"/>
    <n v="2250"/>
    <s v="CPA"/>
    <x v="3"/>
  </r>
  <r>
    <x v="141"/>
    <x v="4"/>
    <n v="2026"/>
    <s v="CP-000001248"/>
    <x v="100"/>
    <x v="100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300"/>
    <n v="0"/>
    <s v=" "/>
    <n v="0"/>
    <n v="0"/>
    <n v="0"/>
    <s v="CPA"/>
    <x v="3"/>
  </r>
  <r>
    <x v="141"/>
    <x v="4"/>
    <n v="2026"/>
    <s v="CP-000001248"/>
    <x v="100"/>
    <x v="100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300"/>
    <n v="0"/>
    <s v=" "/>
    <n v="280.37"/>
    <n v="19.63"/>
    <n v="300"/>
    <s v="CPA"/>
    <x v="3"/>
  </r>
  <r>
    <x v="141"/>
    <x v="4"/>
    <n v="2026"/>
    <s v="CP-000001248"/>
    <x v="31"/>
    <x v="31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240"/>
    <n v="0"/>
    <s v=" "/>
    <n v="224.3"/>
    <n v="15.7"/>
    <n v="240"/>
    <s v="CPA"/>
    <x v="3"/>
  </r>
  <r>
    <x v="141"/>
    <x v="4"/>
    <n v="2026"/>
    <s v="CP-000001248"/>
    <x v="19"/>
    <x v="19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20"/>
    <n v="0"/>
    <s v=" "/>
    <n v="18.690000000000001"/>
    <n v="1.31"/>
    <n v="20"/>
    <s v="CPA"/>
    <x v="3"/>
  </r>
  <r>
    <x v="141"/>
    <x v="4"/>
    <n v="2026"/>
    <s v="CP-000001248"/>
    <x v="32"/>
    <x v="32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840"/>
    <n v="0"/>
    <s v=" "/>
    <n v="785.05"/>
    <n v="54.95"/>
    <n v="840"/>
    <s v="CPA"/>
    <x v="3"/>
  </r>
  <r>
    <x v="141"/>
    <x v="4"/>
    <n v="2026"/>
    <s v="CP-000001248"/>
    <x v="33"/>
    <x v="33"/>
    <s v="อะไหล่ยางเล็ก"/>
    <s v="ไม่กำหนด"/>
    <s v="CS5256905/0035"/>
    <s v="บริษัท บีพี.เคเอ็มเอช.เมคเคอร์ เฮาส์เวิร์ค จำกัด (สำนักงานใหญ่)"/>
    <s v="C11"/>
    <n v="1"/>
    <n v="300"/>
    <n v="0"/>
    <s v=" "/>
    <n v="280.37"/>
    <n v="19.63"/>
    <n v="300"/>
    <s v="CPA"/>
    <x v="3"/>
  </r>
  <r>
    <x v="141"/>
    <x v="4"/>
    <n v="2026"/>
    <s v="CP-12984"/>
    <x v="38"/>
    <x v="38"/>
    <s v="อะไหล่ยางเล็ก"/>
    <s v="ไม่กำหนด"/>
    <s v="S.3256905/0010"/>
    <s v="บริษัท ซันเวนดิ้ง เทคโนโลยี จำกัด (มหาชน)"/>
    <s v="BB/พงษ์/พต"/>
    <n v="1"/>
    <n v="1340"/>
    <n v="0"/>
    <s v=" "/>
    <n v="1252.3399999999999"/>
    <n v="87.66"/>
    <n v="1340"/>
    <s v="CP04A"/>
    <x v="2"/>
  </r>
  <r>
    <x v="141"/>
    <x v="4"/>
    <n v="2026"/>
    <s v="CP-12984"/>
    <x v="39"/>
    <x v="39"/>
    <s v="อะไหล่ยางเล็ก"/>
    <s v="ไม่กำหนด"/>
    <s v="S.3256905/0010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41"/>
    <x v="4"/>
    <n v="2026"/>
    <s v="CP-12984"/>
    <x v="40"/>
    <x v="40"/>
    <s v="อะไหล่ยางเล็ก"/>
    <s v="ไม่กำหนด"/>
    <s v="S.3256905/0010"/>
    <s v="บริษัท ซันเวนดิ้ง เทคโนโลยี จำกัด (มหาชน)"/>
    <s v="BB/พงษ์/พต"/>
    <n v="1"/>
    <n v="330"/>
    <n v="0"/>
    <s v=" "/>
    <n v="0"/>
    <n v="0"/>
    <n v="0"/>
    <s v="CP04A"/>
    <x v="2"/>
  </r>
  <r>
    <x v="141"/>
    <x v="4"/>
    <n v="2026"/>
    <s v="CP-12984"/>
    <x v="119"/>
    <x v="119"/>
    <s v="อะไหล่ยางเล็ก"/>
    <s v="ไม่กำหนด"/>
    <s v="S.3256905/0010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41"/>
    <x v="4"/>
    <n v="2026"/>
    <s v="CP-12984"/>
    <x v="117"/>
    <x v="117"/>
    <s v="ยางเล็ก BS"/>
    <s v="BSยางเล็ก"/>
    <s v="S.3256905/0010"/>
    <s v="บริษัท ซันเวนดิ้ง เทคโนโลยี จำกัด (มหาชน)"/>
    <s v="BB/พงษ์/พต"/>
    <n v="4"/>
    <n v="3490"/>
    <n v="2094"/>
    <s v=" "/>
    <n v="11089.72"/>
    <n v="776.28"/>
    <n v="11866"/>
    <s v="CP04Y26-M02"/>
    <x v="2"/>
  </r>
  <r>
    <x v="141"/>
    <x v="4"/>
    <n v="2026"/>
    <s v="CP-12984"/>
    <x v="1"/>
    <x v="1"/>
    <s v="อะไหล่ยางเล็ก"/>
    <s v="อะไหล่นอก"/>
    <s v="S.3256905/0010"/>
    <s v="บริษัท ซันเวนดิ้ง เทคโนโลยี จำกัด (มหาชน)"/>
    <s v="BB/พงษ์/พต"/>
    <n v="4"/>
    <n v="60"/>
    <n v="0"/>
    <s v=" "/>
    <n v="0"/>
    <n v="0"/>
    <n v="0"/>
    <s v="CP04A"/>
    <x v="2"/>
  </r>
  <r>
    <x v="141"/>
    <x v="4"/>
    <n v="2026"/>
    <s v="CP-12984"/>
    <x v="2"/>
    <x v="2"/>
    <s v="ค่าแรง-ยางเล็ก"/>
    <s v="ไม่กำหนด"/>
    <s v="S.3256905/0010"/>
    <s v="บริษัท ซันเวนดิ้ง เทคโนโลยี จำกัด (มหาชน)"/>
    <s v="BB/พงษ์/พต"/>
    <n v="4"/>
    <n v="120"/>
    <n v="0"/>
    <s v=" "/>
    <n v="0"/>
    <n v="0"/>
    <n v="0"/>
    <s v="CP04N"/>
    <x v="2"/>
  </r>
  <r>
    <x v="141"/>
    <x v="4"/>
    <n v="2026"/>
    <s v="CP-12984"/>
    <x v="3"/>
    <x v="3"/>
    <s v="ค่าบริการตั้งศูนย์-ยางเล็ก"/>
    <s v="ไม่กำหนด"/>
    <s v="S.3256905/0010"/>
    <s v="บริษัท ซันเวนดิ้ง เทคโนโลยี จำกัด (มหาชน)"/>
    <s v="BB/พงษ์/พต"/>
    <n v="1"/>
    <n v="400"/>
    <n v="0"/>
    <s v=" "/>
    <n v="0"/>
    <n v="0"/>
    <n v="0"/>
    <s v="CP04N"/>
    <x v="2"/>
  </r>
  <r>
    <x v="141"/>
    <x v="4"/>
    <n v="2026"/>
    <s v="CP-13220"/>
    <x v="57"/>
    <x v="57"/>
    <s v="ค่าบริการ"/>
    <s v="ไม่กำหนด"/>
    <s v="S.5256905/0020"/>
    <s v="บริษัท จีพี โมบิลิตี้ จำกัด (มหาชน)"/>
    <s v="BYเล็ก/พต"/>
    <n v="1"/>
    <n v="300"/>
    <n v="0"/>
    <s v=" "/>
    <n v="280.37"/>
    <n v="19.63"/>
    <n v="300"/>
    <s v="CP03N"/>
    <x v="1"/>
  </r>
  <r>
    <x v="141"/>
    <x v="4"/>
    <n v="2026"/>
    <s v="CP-13220"/>
    <x v="1202"/>
    <x v="1202"/>
    <s v="ค่าบริการ"/>
    <s v="ไม่กำหนด"/>
    <s v="S.5256905/0020"/>
    <s v="บริษัท จีพี โมบิลิตี้ จำกัด (มหาชน)"/>
    <s v="BYเล็ก/พต"/>
    <n v="1"/>
    <n v="300"/>
    <n v="0"/>
    <s v=" "/>
    <n v="280.37"/>
    <n v="19.63"/>
    <n v="300"/>
    <s v="CP03N"/>
    <x v="1"/>
  </r>
  <r>
    <x v="142"/>
    <x v="4"/>
    <n v="2026"/>
    <s v="CP-16680"/>
    <x v="255"/>
    <x v="255"/>
    <s v="อะไหล่ยางเล็ก"/>
    <s v="ไม่กำหนด"/>
    <s v="CS.2256905/042"/>
    <s v="คุณราชันต์ ทิพยโสด"/>
    <s v="BB/ปูน"/>
    <n v="1"/>
    <n v="220"/>
    <n v="0"/>
    <s v=" "/>
    <n v="205.61"/>
    <n v="14.39"/>
    <n v="220"/>
    <s v="CP04A"/>
    <x v="2"/>
  </r>
  <r>
    <x v="142"/>
    <x v="4"/>
    <n v="2026"/>
    <s v="CP-13766"/>
    <x v="47"/>
    <x v="47"/>
    <s v="ค่าบริการตั้งศูนย์-ยางเล็ก"/>
    <s v="ไม่กำหนด"/>
    <s v="CS.2256905/043"/>
    <s v="คุณ ปัญญา สุขประเสริฐ"/>
    <s v="BB/พงษ์"/>
    <n v="1"/>
    <n v="100"/>
    <n v="0"/>
    <s v=" "/>
    <n v="93.46"/>
    <n v="6.54"/>
    <n v="100"/>
    <s v="CP04N"/>
    <x v="2"/>
  </r>
  <r>
    <x v="142"/>
    <x v="4"/>
    <n v="2026"/>
    <s v="CP-18871"/>
    <x v="1203"/>
    <x v="1203"/>
    <s v="ยางเล็ก BS"/>
    <s v="BSยางเล็ก"/>
    <s v="CS.2256905/044"/>
    <s v="คุณลลิตา ขำครุธ"/>
    <s v="BB/ปูน"/>
    <n v="4"/>
    <n v="6900"/>
    <n v="0"/>
    <s v=" "/>
    <n v="25794.39"/>
    <n v="1805.61"/>
    <n v="27600"/>
    <s v="CP04Y26-M05"/>
    <x v="2"/>
  </r>
  <r>
    <x v="142"/>
    <x v="4"/>
    <n v="2026"/>
    <s v="CP-18871"/>
    <x v="1"/>
    <x v="1"/>
    <s v="อะไหล่ยางเล็ก"/>
    <s v="อะไหล่นอก"/>
    <s v="CS.2256905/044"/>
    <s v="คุณลลิตา ขำครุธ"/>
    <s v="BB/ปูน"/>
    <n v="4"/>
    <n v="60"/>
    <n v="0"/>
    <s v=" "/>
    <n v="0"/>
    <n v="0"/>
    <n v="0"/>
    <s v="CP04A"/>
    <x v="2"/>
  </r>
  <r>
    <x v="142"/>
    <x v="4"/>
    <n v="2026"/>
    <s v="CP-18871"/>
    <x v="3"/>
    <x v="3"/>
    <s v="ค่าบริการตั้งศูนย์-ยางเล็ก"/>
    <s v="ไม่กำหนด"/>
    <s v="CS.2256905/044"/>
    <s v="คุณลลิตา ขำครุธ"/>
    <s v="BB/ปูน"/>
    <n v="1"/>
    <n v="400"/>
    <n v="0"/>
    <s v=" "/>
    <n v="0"/>
    <n v="0"/>
    <n v="0"/>
    <s v="CP04N"/>
    <x v="2"/>
  </r>
  <r>
    <x v="142"/>
    <x v="4"/>
    <n v="2026"/>
    <s v="CP-18871"/>
    <x v="2"/>
    <x v="2"/>
    <s v="ค่าแรง-ยางเล็ก"/>
    <s v="ไม่กำหนด"/>
    <s v="CS.2256905/044"/>
    <s v="คุณลลิตา ขำครุธ"/>
    <s v="BB/ปูน"/>
    <n v="4"/>
    <n v="120"/>
    <n v="0"/>
    <s v=" "/>
    <n v="0"/>
    <n v="0"/>
    <n v="0"/>
    <s v="CP04N"/>
    <x v="2"/>
  </r>
  <r>
    <x v="142"/>
    <x v="4"/>
    <n v="2026"/>
    <s v="CP-18869"/>
    <x v="13"/>
    <x v="13"/>
    <s v="ค่าแรง-ยางเล็ก"/>
    <s v="ไม่กำหนด"/>
    <s v="CS.8256905/124"/>
    <s v="น.อ.อัครเดช สามิตร ร.น."/>
    <s v="BYเล็ก"/>
    <n v="4"/>
    <n v="50"/>
    <n v="0"/>
    <s v=" "/>
    <n v="186.92"/>
    <n v="13.08"/>
    <n v="200"/>
    <s v="CP03N"/>
    <x v="1"/>
  </r>
  <r>
    <x v="142"/>
    <x v="4"/>
    <n v="2026"/>
    <s v="CP-11999"/>
    <x v="935"/>
    <x v="935"/>
    <s v="ค่าแรง-ยางใหญ่"/>
    <s v="ไม่กำหนด"/>
    <s v="CS.8256905/125"/>
    <s v="คุณ ภูริทัติ กลิ่นสุบรรณ"/>
    <s v="BYเล็ก"/>
    <n v="1"/>
    <n v="300"/>
    <n v="0"/>
    <s v=" "/>
    <n v="280.37"/>
    <n v="19.63"/>
    <n v="300"/>
    <s v="CP03N"/>
    <x v="1"/>
  </r>
  <r>
    <x v="142"/>
    <x v="4"/>
    <n v="2026"/>
    <s v="CP-18870"/>
    <x v="1204"/>
    <x v="1204"/>
    <s v="อะไหล่นอก ยางเล็ก"/>
    <s v="ไม่กำหนด"/>
    <s v="CS.8256905/126"/>
    <s v="คุณ วริษฐา ชวลิตทิพากร"/>
    <s v="BYเล็ก"/>
    <n v="1"/>
    <n v="3300"/>
    <n v="0"/>
    <s v=" "/>
    <n v="3084.11"/>
    <n v="215.89"/>
    <n v="3300"/>
    <s v="CP03A"/>
    <x v="1"/>
  </r>
  <r>
    <x v="142"/>
    <x v="4"/>
    <n v="2026"/>
    <s v="CP-18870"/>
    <x v="1205"/>
    <x v="1205"/>
    <s v="อะไหล่นอก ยางเล็ก"/>
    <s v="ไม่กำหนด"/>
    <s v="CS.8256905/126"/>
    <s v="คุณ วริษฐา ชวลิตทิพากร"/>
    <s v="BYเล็ก"/>
    <n v="1"/>
    <n v="780"/>
    <n v="0"/>
    <s v=" "/>
    <n v="728.97"/>
    <n v="51.03"/>
    <n v="780"/>
    <s v="CP03A"/>
    <x v="1"/>
  </r>
  <r>
    <x v="142"/>
    <x v="4"/>
    <n v="2026"/>
    <s v="CP-18870"/>
    <x v="263"/>
    <x v="263"/>
    <s v="ค่าบริการ"/>
    <s v="ไม่กำหนด"/>
    <s v="CS.8256905/126"/>
    <s v="คุณ วริษฐา ชวลิตทิพากร"/>
    <s v="BYเล็ก"/>
    <n v="1"/>
    <n v="1050"/>
    <n v="0"/>
    <s v=" "/>
    <n v="981.31"/>
    <n v="68.69"/>
    <n v="1050"/>
    <s v="CP03A"/>
    <x v="1"/>
  </r>
  <r>
    <x v="142"/>
    <x v="4"/>
    <n v="2026"/>
    <s v="CP-18872"/>
    <x v="26"/>
    <x v="26"/>
    <s v="ค่าบริการตั้งศูนย์-ยางเล็ก"/>
    <s v="ไม่กำหนด"/>
    <s v="CS.8256905/127"/>
    <s v="คุณ ณัฐวิทย์ กลิ่นเมธี"/>
    <s v="BYเล็ก"/>
    <n v="1"/>
    <n v="500"/>
    <n v="50"/>
    <s v=" "/>
    <n v="420.56"/>
    <n v="29.44"/>
    <n v="450"/>
    <s v="CP03N"/>
    <x v="1"/>
  </r>
  <r>
    <x v="142"/>
    <x v="4"/>
    <n v="2026"/>
    <s v="CP-13073"/>
    <x v="432"/>
    <x v="432"/>
    <s v="ยางเล็ก BS"/>
    <s v="BSยางเล็ก"/>
    <s v="CS.8256905/128"/>
    <s v="คุณ ธัญวรัตน์ เลิศเกรียงฤทธิ์"/>
    <s v="BYเล็ก"/>
    <n v="4"/>
    <n v="3150"/>
    <n v="800"/>
    <s v=" "/>
    <n v="11028.04"/>
    <n v="771.96"/>
    <n v="11800"/>
    <s v="CP03Y26-M05"/>
    <x v="1"/>
  </r>
  <r>
    <x v="142"/>
    <x v="4"/>
    <n v="2026"/>
    <s v="CP-13073"/>
    <x v="1"/>
    <x v="1"/>
    <s v="อะไหล่ยางเล็ก"/>
    <s v="อะไหล่นอก"/>
    <s v="CS.8256905/128"/>
    <s v="คุณ ธัญวรัตน์ เลิศเกรียงฤทธิ์"/>
    <s v="BYเล็ก"/>
    <n v="4"/>
    <n v="60"/>
    <n v="0"/>
    <s v=" "/>
    <n v="0"/>
    <n v="0"/>
    <n v="0"/>
    <s v="CP03A"/>
    <x v="1"/>
  </r>
  <r>
    <x v="142"/>
    <x v="4"/>
    <n v="2026"/>
    <s v="CP-13073"/>
    <x v="2"/>
    <x v="2"/>
    <s v="ค่าแรง-ยางเล็ก"/>
    <s v="ไม่กำหนด"/>
    <s v="CS.8256905/128"/>
    <s v="คุณ ธัญวรัตน์ เลิศเกรียงฤทธิ์"/>
    <s v="BYเล็ก"/>
    <n v="4"/>
    <n v="120"/>
    <n v="0"/>
    <s v=" "/>
    <n v="0"/>
    <n v="0"/>
    <n v="0"/>
    <s v="CP03N"/>
    <x v="1"/>
  </r>
  <r>
    <x v="142"/>
    <x v="4"/>
    <n v="2026"/>
    <s v="CP-13073"/>
    <x v="3"/>
    <x v="3"/>
    <s v="ค่าบริการตั้งศูนย์-ยางเล็ก"/>
    <s v="ไม่กำหนด"/>
    <s v="CS.8256905/128"/>
    <s v="คุณ ธัญวรัตน์ เลิศเกรียงฤทธิ์"/>
    <s v="BYเล็ก"/>
    <n v="1"/>
    <n v="400"/>
    <n v="0"/>
    <s v=" "/>
    <n v="0"/>
    <n v="0"/>
    <n v="0"/>
    <s v="CP03N"/>
    <x v="1"/>
  </r>
  <r>
    <x v="142"/>
    <x v="4"/>
    <n v="2026"/>
    <s v="CP-13073"/>
    <x v="88"/>
    <x v="88"/>
    <s v="อะไหล่ยางเล็ก"/>
    <s v="ไม่กำหนด"/>
    <s v="CS.8256905/128"/>
    <s v="คุณ ธัญวรัตน์ เลิศเกรียงฤทธิ์"/>
    <s v="BYเล็ก"/>
    <n v="1"/>
    <n v="480"/>
    <n v="0"/>
    <s v=" "/>
    <n v="448.6"/>
    <n v="31.4"/>
    <n v="480"/>
    <s v="CP03A"/>
    <x v="1"/>
  </r>
  <r>
    <x v="142"/>
    <x v="4"/>
    <n v="2026"/>
    <s v="CP-13073"/>
    <x v="326"/>
    <x v="326"/>
    <s v="อะไหล่ยางเล็ก"/>
    <s v="ไม่กำหนด"/>
    <s v="CS.8256905/128"/>
    <s v="คุณ ธัญวรัตน์ เลิศเกรียงฤทธิ์"/>
    <s v="BYเล็ก"/>
    <n v="1"/>
    <n v="595"/>
    <n v="0"/>
    <s v=" "/>
    <n v="556.07000000000005"/>
    <n v="38.93"/>
    <n v="595"/>
    <s v="CP03A"/>
    <x v="1"/>
  </r>
  <r>
    <x v="142"/>
    <x v="4"/>
    <n v="2026"/>
    <s v="CP-13073"/>
    <x v="138"/>
    <x v="138"/>
    <s v="ของแจกของแถม"/>
    <s v="LINGLONG ยางเล็ก"/>
    <s v="CS.8256905/128"/>
    <s v="คุณ ธัญวรัตน์ เลิศเกรียงฤทธิ์"/>
    <s v="BYเล็ก"/>
    <n v="1"/>
    <n v="1"/>
    <n v="0"/>
    <s v=" "/>
    <n v="0"/>
    <n v="0"/>
    <n v="0"/>
    <s v="CP03N"/>
    <x v="1"/>
  </r>
  <r>
    <x v="142"/>
    <x v="4"/>
    <n v="2026"/>
    <s v="CP-08046"/>
    <x v="15"/>
    <x v="15"/>
    <s v="ค่าแรง-ยางเล็ก"/>
    <s v="ไม่กำหนด"/>
    <s v="CS.8256905/129"/>
    <s v="คุณ ยุภา  ออดิปก"/>
    <s v="BYเล็ก"/>
    <n v="1"/>
    <n v="160"/>
    <n v="0"/>
    <s v=" "/>
    <n v="149.53"/>
    <n v="10.47"/>
    <n v="160"/>
    <s v="CP03N"/>
    <x v="1"/>
  </r>
  <r>
    <x v="142"/>
    <x v="4"/>
    <n v="2026"/>
    <s v="CP-08046"/>
    <x v="2"/>
    <x v="2"/>
    <s v="ค่าแรง-ยางเล็ก"/>
    <s v="ไม่กำหนด"/>
    <s v="CS.8256905/129"/>
    <s v="คุณ ยุภา  ออดิปก"/>
    <s v="BYเล็ก"/>
    <n v="2"/>
    <n v="120"/>
    <n v="0"/>
    <s v=" "/>
    <n v="224.3"/>
    <n v="15.7"/>
    <n v="240"/>
    <s v="CP03N"/>
    <x v="1"/>
  </r>
  <r>
    <x v="142"/>
    <x v="4"/>
    <n v="2026"/>
    <s v="CP-08046"/>
    <x v="76"/>
    <x v="76"/>
    <s v="อะไหล่ยางเล็ก"/>
    <s v="ไม่กำหนด"/>
    <s v="CS.8256905/129"/>
    <s v="คุณ ยุภา  ออดิปก"/>
    <s v="BYเล็ก"/>
    <n v="2"/>
    <n v="385"/>
    <n v="0"/>
    <s v=" "/>
    <n v="719.63"/>
    <n v="50.37"/>
    <n v="770"/>
    <s v="CP03A"/>
    <x v="1"/>
  </r>
  <r>
    <x v="142"/>
    <x v="4"/>
    <n v="2026"/>
    <s v="CP-17309"/>
    <x v="2"/>
    <x v="2"/>
    <s v="ค่าแรง-ยางเล็ก"/>
    <s v="ไม่กำหนด"/>
    <s v="CS.8256905/130"/>
    <s v="คุณ จิรายุส ปิ่นทอง"/>
    <s v="BYเล็ก"/>
    <n v="4"/>
    <n v="120"/>
    <n v="0"/>
    <s v=" "/>
    <n v="448.6"/>
    <n v="31.4"/>
    <n v="480"/>
    <s v="CP03N"/>
    <x v="1"/>
  </r>
  <r>
    <x v="142"/>
    <x v="4"/>
    <n v="2026"/>
    <s v="CP-12027"/>
    <x v="3"/>
    <x v="3"/>
    <s v="ค่าบริการตั้งศูนย์-ยางเล็ก"/>
    <s v="ไม่กำหนด"/>
    <s v="CS.8256905/131"/>
    <s v="คุณ ทศพล ชมชื่น"/>
    <s v="BYเล็ก"/>
    <n v="1"/>
    <n v="400"/>
    <n v="0"/>
    <s v=" "/>
    <n v="373.83"/>
    <n v="26.17"/>
    <n v="400"/>
    <s v="CP03N"/>
    <x v="1"/>
  </r>
  <r>
    <x v="142"/>
    <x v="4"/>
    <n v="2026"/>
    <s v="CP-12383"/>
    <x v="99"/>
    <x v="99"/>
    <s v="อะไหล่ยางเล็ก"/>
    <s v="ไม่กำหนด"/>
    <s v="CS5256905/0036"/>
    <s v="บริษัท อลิซ เบเกอรี่ แอนด์ ฟูดส์ จำกัด"/>
    <s v="C11"/>
    <n v="1"/>
    <n v="2250"/>
    <n v="0"/>
    <s v=" "/>
    <n v="2102.8000000000002"/>
    <n v="147.19999999999999"/>
    <n v="2250"/>
    <s v="CPA"/>
    <x v="3"/>
  </r>
  <r>
    <x v="142"/>
    <x v="4"/>
    <n v="2026"/>
    <s v="CP-12383"/>
    <x v="100"/>
    <x v="100"/>
    <s v="อะไหล่ยางเล็ก"/>
    <s v="ไม่กำหนด"/>
    <s v="CS5256905/0036"/>
    <s v="บริษัท อลิซ เบเกอรี่ แอนด์ ฟูดส์ จำกัด"/>
    <s v="C11"/>
    <n v="1"/>
    <n v="300"/>
    <n v="0"/>
    <s v=" "/>
    <n v="0"/>
    <n v="0"/>
    <n v="0"/>
    <s v="CPA"/>
    <x v="3"/>
  </r>
  <r>
    <x v="142"/>
    <x v="4"/>
    <n v="2026"/>
    <s v="CP-12383"/>
    <x v="100"/>
    <x v="100"/>
    <s v="อะไหล่ยางเล็ก"/>
    <s v="ไม่กำหนด"/>
    <s v="CS5256905/0036"/>
    <s v="บริษัท อลิซ เบเกอรี่ แอนด์ ฟูดส์ จำกัด"/>
    <s v="C11"/>
    <n v="1"/>
    <n v="300"/>
    <n v="0"/>
    <s v=" "/>
    <n v="280.37"/>
    <n v="19.63"/>
    <n v="300"/>
    <s v="CPA"/>
    <x v="3"/>
  </r>
  <r>
    <x v="142"/>
    <x v="4"/>
    <n v="2026"/>
    <s v="CP-12383"/>
    <x v="714"/>
    <x v="714"/>
    <s v="อะไหล่ยางเล็ก"/>
    <s v="ไม่กำหนด"/>
    <s v="CS5256905/0036"/>
    <s v="บริษัท อลิซ เบเกอรี่ แอนด์ ฟูดส์ จำกัด"/>
    <s v="C11"/>
    <n v="1"/>
    <n v="240"/>
    <n v="0"/>
    <s v=" "/>
    <n v="224.3"/>
    <n v="15.7"/>
    <n v="240"/>
    <s v="CPA"/>
    <x v="3"/>
  </r>
  <r>
    <x v="142"/>
    <x v="4"/>
    <n v="2026"/>
    <s v="CP-12383"/>
    <x v="19"/>
    <x v="19"/>
    <s v="อะไหล่ยางเล็ก"/>
    <s v="ไม่กำหนด"/>
    <s v="CS5256905/0036"/>
    <s v="บริษัท อลิซ เบเกอรี่ แอนด์ ฟูดส์ จำกัด"/>
    <s v="C11"/>
    <n v="1"/>
    <n v="20"/>
    <n v="0"/>
    <s v=" "/>
    <n v="18.690000000000001"/>
    <n v="1.31"/>
    <n v="20"/>
    <s v="CPA"/>
    <x v="3"/>
  </r>
  <r>
    <x v="142"/>
    <x v="4"/>
    <n v="2026"/>
    <s v="CP-12383"/>
    <x v="33"/>
    <x v="33"/>
    <s v="อะไหล่ยางเล็ก"/>
    <s v="ไม่กำหนด"/>
    <s v="CS5256905/0036"/>
    <s v="บริษัท อลิซ เบเกอรี่ แอนด์ ฟูดส์ จำกัด"/>
    <s v="C11"/>
    <n v="1"/>
    <n v="300"/>
    <n v="0"/>
    <s v=" "/>
    <n v="280.37"/>
    <n v="19.63"/>
    <n v="300"/>
    <s v="CPA"/>
    <x v="3"/>
  </r>
  <r>
    <x v="142"/>
    <x v="4"/>
    <n v="2026"/>
    <s v="CP-12383"/>
    <x v="15"/>
    <x v="15"/>
    <s v="ค่าแรง-ยางเล็ก"/>
    <s v="ไม่กำหนด"/>
    <s v="CS5256905/0036"/>
    <s v="บริษัท อลิซ เบเกอรี่ แอนด์ ฟูดส์ จำกัด"/>
    <s v="C11"/>
    <n v="1"/>
    <n v="160"/>
    <n v="0"/>
    <s v=" "/>
    <n v="149.53"/>
    <n v="10.47"/>
    <n v="160"/>
    <s v="CPN"/>
    <x v="3"/>
  </r>
  <r>
    <x v="142"/>
    <x v="4"/>
    <n v="2026"/>
    <s v="CP-12383"/>
    <x v="25"/>
    <x v="25"/>
    <s v="ค่าแรง-ยางเล็ก"/>
    <s v="ไม่กำหนด"/>
    <s v="CS5256905/0036"/>
    <s v="บริษัท อลิซ เบเกอรี่ แอนด์ ฟูดส์ จำกัด"/>
    <s v="C11"/>
    <n v="2"/>
    <n v="150"/>
    <n v="0"/>
    <s v=" "/>
    <n v="280.37"/>
    <n v="19.63"/>
    <n v="300"/>
    <s v="CPN"/>
    <x v="3"/>
  </r>
  <r>
    <x v="142"/>
    <x v="4"/>
    <n v="2026"/>
    <s v="CP-12104"/>
    <x v="509"/>
    <x v="509"/>
    <s v="อะไหล่ยางเล็ก"/>
    <s v="ไม่กำหนด"/>
    <s v="CS5256905/0037"/>
    <s v="คุณชัยชาญ อ้นเพียรเอก"/>
    <s v="หนึ่ง340"/>
    <n v="1"/>
    <n v="50"/>
    <n v="0"/>
    <s v=" "/>
    <n v="46.73"/>
    <n v="3.27"/>
    <n v="50"/>
    <s v="CPA"/>
    <x v="3"/>
  </r>
  <r>
    <x v="142"/>
    <x v="4"/>
    <n v="2026"/>
    <s v="CP-06341"/>
    <x v="99"/>
    <x v="99"/>
    <s v="อะไหล่ยางเล็ก"/>
    <s v="ไม่กำหนด"/>
    <s v="CS5256905/0038"/>
    <s v="คุณสมคิด พรมศร"/>
    <s v="C11"/>
    <n v="1"/>
    <n v="2250"/>
    <n v="0"/>
    <s v=" "/>
    <n v="2102.8000000000002"/>
    <n v="147.19999999999999"/>
    <n v="2250"/>
    <s v="CPA"/>
    <x v="3"/>
  </r>
  <r>
    <x v="142"/>
    <x v="4"/>
    <n v="2026"/>
    <s v="CP-06341"/>
    <x v="100"/>
    <x v="100"/>
    <s v="อะไหล่ยางเล็ก"/>
    <s v="ไม่กำหนด"/>
    <s v="CS5256905/0038"/>
    <s v="คุณสมคิด พรมศร"/>
    <s v="C11"/>
    <n v="1"/>
    <n v="300"/>
    <n v="0"/>
    <s v=" "/>
    <n v="0"/>
    <n v="0"/>
    <n v="0"/>
    <s v="CPA"/>
    <x v="3"/>
  </r>
  <r>
    <x v="142"/>
    <x v="4"/>
    <n v="2026"/>
    <s v="CP-06341"/>
    <x v="100"/>
    <x v="100"/>
    <s v="อะไหล่ยางเล็ก"/>
    <s v="ไม่กำหนด"/>
    <s v="CS5256905/0038"/>
    <s v="คุณสมคิด พรมศร"/>
    <s v="C11"/>
    <n v="1"/>
    <n v="300"/>
    <n v="0"/>
    <s v=" "/>
    <n v="280.37"/>
    <n v="19.63"/>
    <n v="300"/>
    <s v="CPA"/>
    <x v="3"/>
  </r>
  <r>
    <x v="142"/>
    <x v="4"/>
    <n v="2026"/>
    <s v="CP-06341"/>
    <x v="714"/>
    <x v="714"/>
    <s v="อะไหล่ยางเล็ก"/>
    <s v="ไม่กำหนด"/>
    <s v="CS5256905/0038"/>
    <s v="คุณสมคิด พรมศร"/>
    <s v="C11"/>
    <n v="1"/>
    <n v="240"/>
    <n v="0"/>
    <s v=" "/>
    <n v="224.3"/>
    <n v="15.7"/>
    <n v="240"/>
    <s v="CPA"/>
    <x v="3"/>
  </r>
  <r>
    <x v="142"/>
    <x v="4"/>
    <n v="2026"/>
    <s v="CP-06341"/>
    <x v="19"/>
    <x v="19"/>
    <s v="อะไหล่ยางเล็ก"/>
    <s v="ไม่กำหนด"/>
    <s v="CS5256905/0038"/>
    <s v="คุณสมคิด พรมศร"/>
    <s v="C11"/>
    <n v="1"/>
    <n v="20"/>
    <n v="0"/>
    <s v=" "/>
    <n v="18.690000000000001"/>
    <n v="1.31"/>
    <n v="20"/>
    <s v="CPA"/>
    <x v="3"/>
  </r>
  <r>
    <x v="142"/>
    <x v="4"/>
    <n v="2026"/>
    <s v="CP-17056"/>
    <x v="3"/>
    <x v="3"/>
    <s v="ค่าบริการตั้งศูนย์-ยางเล็ก"/>
    <s v="ไม่กำหนด"/>
    <s v="IV2256905/009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2"/>
    <x v="4"/>
    <n v="2026"/>
    <s v="BTC-0000418"/>
    <x v="278"/>
    <x v="278"/>
    <s v="อะไหล่ยางใหญ่"/>
    <s v="ไม่กำหนด"/>
    <s v="IV2256905/0097"/>
    <s v="บริษัท รุ่งทวีทรัพย์เจริญขนส่ง จำกัด"/>
    <s v="C11"/>
    <n v="1"/>
    <n v="1685"/>
    <n v="0"/>
    <s v=" "/>
    <n v="1574.77"/>
    <n v="110.23"/>
    <n v="1685"/>
    <s v="CPA"/>
    <x v="3"/>
  </r>
  <r>
    <x v="142"/>
    <x v="4"/>
    <n v="2026"/>
    <s v="BTC-0000418"/>
    <x v="746"/>
    <x v="746"/>
    <s v="อะไหล่ยางเล็ก"/>
    <s v="ไม่กำหนด"/>
    <s v="IV2256905/0097"/>
    <s v="บริษัท รุ่งทวีทรัพย์เจริญขนส่ง จำกัด"/>
    <s v="C11"/>
    <n v="1"/>
    <n v="330"/>
    <n v="0"/>
    <s v=" "/>
    <n v="308.41000000000003"/>
    <n v="21.59"/>
    <n v="330"/>
    <s v="CPA"/>
    <x v="3"/>
  </r>
  <r>
    <x v="142"/>
    <x v="4"/>
    <n v="2026"/>
    <s v="BTC-0000418"/>
    <x v="37"/>
    <x v="37"/>
    <s v="อะไหล่ยางเล็ก"/>
    <s v="ไม่กำหนด"/>
    <s v="IV2256905/0097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42"/>
    <x v="4"/>
    <n v="2026"/>
    <s v="BTC-0000418"/>
    <x v="507"/>
    <x v="507"/>
    <s v="อะไหล่ยางใหญ่"/>
    <s v="ไม่กำหนด"/>
    <s v="IV2256905/0097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142"/>
    <x v="4"/>
    <n v="2026"/>
    <s v="BTC-0000418"/>
    <x v="555"/>
    <x v="555"/>
    <s v="อะไหล่"/>
    <s v="ไม่กำหนด"/>
    <s v="IV2256905/0097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142"/>
    <x v="4"/>
    <n v="2026"/>
    <s v="BTC-0000418"/>
    <x v="103"/>
    <x v="103"/>
    <s v="อะไหล่ยางเล็ก"/>
    <s v="ไม่กำหนด"/>
    <s v="IV2256905/0097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42"/>
    <x v="4"/>
    <n v="2026"/>
    <s v="BTC-0000473"/>
    <x v="503"/>
    <x v="503"/>
    <s v="อะไหล่ยางเล็ก"/>
    <s v="ไม่กำหนด"/>
    <s v="IV2256905/0098"/>
    <s v="บริษัท ฟิวเจอร์ซายน์ เทรดดิ้ง จำกัด"/>
    <s v="C11"/>
    <n v="1"/>
    <n v="2800"/>
    <n v="140"/>
    <s v=" "/>
    <n v="2485.98"/>
    <n v="174.02"/>
    <n v="2660"/>
    <s v="CPA"/>
    <x v="3"/>
  </r>
  <r>
    <x v="142"/>
    <x v="4"/>
    <n v="2026"/>
    <s v="BTC-0000473"/>
    <x v="504"/>
    <x v="504"/>
    <s v="อะไหล่ยางเล็ก"/>
    <s v="ไม่กำหนด"/>
    <s v="IV2256905/0098"/>
    <s v="บริษัท ฟิวเจอร์ซายน์ เทรดดิ้ง จำกัด"/>
    <s v="C11"/>
    <n v="1"/>
    <n v="2800"/>
    <n v="140"/>
    <s v=" "/>
    <n v="2485.98"/>
    <n v="174.02"/>
    <n v="2660"/>
    <s v="CPA"/>
    <x v="3"/>
  </r>
  <r>
    <x v="142"/>
    <x v="4"/>
    <n v="2026"/>
    <s v="BTC-0000473"/>
    <x v="505"/>
    <x v="505"/>
    <s v="อะไหล่ยางเล็ก"/>
    <s v="ไม่กำหนด"/>
    <s v="IV2256905/0098"/>
    <s v="บริษัท ฟิวเจอร์ซายน์ เทรดดิ้ง จำกัด"/>
    <s v="C11"/>
    <n v="1"/>
    <n v="1300"/>
    <n v="65"/>
    <s v=" "/>
    <n v="1154.21"/>
    <n v="80.790000000000006"/>
    <n v="1235"/>
    <s v="CPA"/>
    <x v="3"/>
  </r>
  <r>
    <x v="142"/>
    <x v="4"/>
    <n v="2026"/>
    <s v="BTC-0000473"/>
    <x v="506"/>
    <x v="506"/>
    <s v="อะไหล่ยางเล็ก"/>
    <s v="ไม่กำหนด"/>
    <s v="IV2256905/0098"/>
    <s v="บริษัท ฟิวเจอร์ซายน์ เทรดดิ้ง จำกัด"/>
    <s v="C11"/>
    <n v="1"/>
    <n v="320"/>
    <n v="16"/>
    <s v=" "/>
    <n v="284.11"/>
    <n v="19.89"/>
    <n v="304"/>
    <s v="CPA"/>
    <x v="3"/>
  </r>
  <r>
    <x v="142"/>
    <x v="4"/>
    <n v="2026"/>
    <s v="BTC-0000473"/>
    <x v="76"/>
    <x v="76"/>
    <s v="อะไหล่ยางเล็ก"/>
    <s v="ไม่กำหนด"/>
    <s v="IV2256905/0098"/>
    <s v="บริษัท ฟิวเจอร์ซายน์ เทรดดิ้ง จำกัด"/>
    <s v="C11"/>
    <n v="2"/>
    <n v="385"/>
    <n v="0"/>
    <s v=" "/>
    <n v="719.63"/>
    <n v="50.37"/>
    <n v="770"/>
    <s v="CPA"/>
    <x v="3"/>
  </r>
  <r>
    <x v="142"/>
    <x v="4"/>
    <n v="2026"/>
    <s v="BTC-0000473"/>
    <x v="507"/>
    <x v="507"/>
    <s v="อะไหล่ยางใหญ่"/>
    <s v="ไม่กำหนด"/>
    <s v="IV2256905/0098"/>
    <s v="บริษัท ฟิวเจอร์ซายน์ เทรดดิ้ง จำกัด"/>
    <s v="C11"/>
    <n v="4"/>
    <n v="180"/>
    <n v="0"/>
    <s v=" "/>
    <n v="672.9"/>
    <n v="47.1"/>
    <n v="720"/>
    <s v="CPA"/>
    <x v="3"/>
  </r>
  <r>
    <x v="142"/>
    <x v="4"/>
    <n v="2026"/>
    <s v="BTC-0000473"/>
    <x v="187"/>
    <x v="187"/>
    <s v="อะไหล่ยางเล็ก"/>
    <s v="ไม่กำหนด"/>
    <s v="IV2256905/0099"/>
    <s v="บริษัท ฟิวเจอร์ซายน์ เทรดดิ้ง จำกัด"/>
    <s v="C11"/>
    <n v="1"/>
    <n v="800"/>
    <n v="0"/>
    <s v=" "/>
    <n v="747.66"/>
    <n v="52.34"/>
    <n v="800"/>
    <s v="CPN"/>
    <x v="3"/>
  </r>
  <r>
    <x v="142"/>
    <x v="4"/>
    <n v="2026"/>
    <s v="BTC-0000473"/>
    <x v="508"/>
    <x v="508"/>
    <s v="ค่าบริการ"/>
    <s v="ไม่กำหนด"/>
    <s v="IV2256905/0099"/>
    <s v="บริษัท ฟิวเจอร์ซายน์ เทรดดิ้ง จำกัด"/>
    <s v="C11"/>
    <n v="1"/>
    <n v="1600"/>
    <n v="0"/>
    <s v=" "/>
    <n v="1495.33"/>
    <n v="104.67"/>
    <n v="1600"/>
    <s v="CPN"/>
    <x v="3"/>
  </r>
  <r>
    <x v="142"/>
    <x v="4"/>
    <n v="2026"/>
    <s v="BTC-0000418"/>
    <x v="1000"/>
    <x v="1000"/>
    <s v="ยางเล็ก LEAO"/>
    <s v="LEAO"/>
    <s v="IV2256905/0100"/>
    <s v="บริษัท รุ่งทวีทรัพย์เจริญขนส่ง จำกัด"/>
    <s v="C11"/>
    <n v="2"/>
    <n v="2800"/>
    <n v="0"/>
    <s v=" "/>
    <n v="5233.6400000000003"/>
    <n v="366.36"/>
    <n v="5600"/>
    <s v="CPY26-M01"/>
    <x v="3"/>
  </r>
  <r>
    <x v="142"/>
    <x v="4"/>
    <n v="2026"/>
    <s v="CP-15537"/>
    <x v="278"/>
    <x v="278"/>
    <s v="อะไหล่ยางใหญ่"/>
    <s v="ไม่กำหนด"/>
    <s v="IV2256905/0101"/>
    <s v="บริษัท เอฟฟิเชี่ยน โลจิสติกส์ จำกัด (สาขา00001)"/>
    <s v="C11"/>
    <n v="1"/>
    <n v="1685"/>
    <n v="0"/>
    <s v=" "/>
    <n v="1574.77"/>
    <n v="110.23"/>
    <n v="1685"/>
    <s v="CPA"/>
    <x v="3"/>
  </r>
  <r>
    <x v="142"/>
    <x v="4"/>
    <n v="2026"/>
    <s v="CP-15537"/>
    <x v="17"/>
    <x v="17"/>
    <s v="อะไหล่ยางเล็ก"/>
    <s v="ไม่กำหนด"/>
    <s v="IV2256905/0101"/>
    <s v="บริษัท เอฟฟิเชี่ยน โลจิสติกส์ จำกัด (สาขา00001)"/>
    <s v="C11"/>
    <n v="1"/>
    <n v="240"/>
    <n v="0"/>
    <s v=" "/>
    <n v="0"/>
    <n v="0"/>
    <n v="0"/>
    <s v="CPA"/>
    <x v="3"/>
  </r>
  <r>
    <x v="142"/>
    <x v="4"/>
    <n v="2026"/>
    <s v="CP-15537"/>
    <x v="19"/>
    <x v="19"/>
    <s v="อะไหล่ยางเล็ก"/>
    <s v="ไม่กำหนด"/>
    <s v="IV2256905/0101"/>
    <s v="บริษัท เอฟฟิเชี่ยน โลจิสติกส์ จำกัด (สาขา00001)"/>
    <s v="C11"/>
    <n v="1"/>
    <n v="20"/>
    <n v="0"/>
    <s v=" "/>
    <n v="18.690000000000001"/>
    <n v="1.31"/>
    <n v="20"/>
    <s v="CPA"/>
    <x v="3"/>
  </r>
  <r>
    <x v="142"/>
    <x v="4"/>
    <n v="2026"/>
    <s v="CP-15537"/>
    <x v="744"/>
    <x v="744"/>
    <s v="อะไหล่นอก ยางเล็ก"/>
    <s v="ไม่กำหนด"/>
    <s v="IV2256905/0101"/>
    <s v="บริษัท เอฟฟิเชี่ยน โลจิสติกส์ จำกัด (สาขา00001)"/>
    <s v="C11"/>
    <n v="1"/>
    <n v="220"/>
    <n v="0"/>
    <s v=" "/>
    <n v="205.61"/>
    <n v="14.39"/>
    <n v="220"/>
    <s v="CPA"/>
    <x v="3"/>
  </r>
  <r>
    <x v="142"/>
    <x v="4"/>
    <n v="2026"/>
    <s v="CP-15537"/>
    <x v="56"/>
    <x v="56"/>
    <s v="อะไหล่ยางเล็ก"/>
    <s v="ไม่กำหนด"/>
    <s v="IV2256905/0101"/>
    <s v="บริษัท เอฟฟิเชี่ยน โลจิสติกส์ จำกัด (สาขา00001)"/>
    <s v="C11"/>
    <n v="1"/>
    <n v="300"/>
    <n v="0"/>
    <s v=" "/>
    <n v="280.37"/>
    <n v="19.63"/>
    <n v="300"/>
    <s v="CPA"/>
    <x v="3"/>
  </r>
  <r>
    <x v="142"/>
    <x v="4"/>
    <n v="2026"/>
    <s v="CP-15537"/>
    <x v="106"/>
    <x v="106"/>
    <s v="อะไหล่ยางเล็ก"/>
    <s v="ไม่กำหนด"/>
    <s v="IV2256905/0101"/>
    <s v="บริษัท เอฟฟิเชี่ยน โลจิสติกส์ จำกัด (สาขา00001)"/>
    <s v="C11"/>
    <n v="1"/>
    <n v="590"/>
    <n v="0"/>
    <s v=" "/>
    <n v="551.4"/>
    <n v="38.6"/>
    <n v="590"/>
    <s v="CPA"/>
    <x v="3"/>
  </r>
  <r>
    <x v="142"/>
    <x v="4"/>
    <n v="2026"/>
    <s v="CP-15537"/>
    <x v="716"/>
    <x v="716"/>
    <s v="ค่าบริการ"/>
    <s v="ไม่กำหนด"/>
    <s v="IV2256905/0102"/>
    <s v="บริษัท เอฟฟิเชี่ยน โลจิสติกส์ จำกัด (สาขา00001)"/>
    <s v="C11"/>
    <n v="1"/>
    <n v="300"/>
    <n v="0"/>
    <s v=" "/>
    <n v="280.37"/>
    <n v="19.63"/>
    <n v="300"/>
    <s v="CPN"/>
    <x v="3"/>
  </r>
  <r>
    <x v="142"/>
    <x v="4"/>
    <n v="2026"/>
    <s v="BTC-0000418"/>
    <x v="278"/>
    <x v="278"/>
    <s v="อะไหล่ยางใหญ่"/>
    <s v="ไม่กำหนด"/>
    <s v="IV2256905/0103"/>
    <s v="บริษัท รุ่งทวีทรัพย์เจริญขนส่ง จำกัด"/>
    <s v="C11"/>
    <n v="1"/>
    <n v="1685"/>
    <n v="0"/>
    <s v=" "/>
    <n v="1574.77"/>
    <n v="110.23"/>
    <n v="1685"/>
    <s v="CPA"/>
    <x v="3"/>
  </r>
  <r>
    <x v="142"/>
    <x v="4"/>
    <n v="2026"/>
    <s v="BTC-0000418"/>
    <x v="195"/>
    <x v="195"/>
    <s v="อะไหล่ยางเล็ก"/>
    <s v="ไม่กำหนด"/>
    <s v="IV2256905/0103"/>
    <s v="บริษัท รุ่งทวีทรัพย์เจริญขนส่ง จำกัด"/>
    <s v="C11"/>
    <n v="1"/>
    <n v="260"/>
    <n v="0"/>
    <s v=" "/>
    <n v="242.99"/>
    <n v="17.010000000000002"/>
    <n v="260"/>
    <s v="CPA"/>
    <x v="3"/>
  </r>
  <r>
    <x v="142"/>
    <x v="4"/>
    <n v="2026"/>
    <s v="BTC-0000418"/>
    <x v="37"/>
    <x v="37"/>
    <s v="อะไหล่ยางเล็ก"/>
    <s v="ไม่กำหนด"/>
    <s v="IV2256905/0103"/>
    <s v="บริษัท รุ่งทวีทรัพย์เจริญขนส่ง จำกัด"/>
    <s v="C11"/>
    <n v="1"/>
    <n v="20"/>
    <n v="0"/>
    <s v=" "/>
    <n v="18.690000000000001"/>
    <n v="1.31"/>
    <n v="20"/>
    <s v="CPA"/>
    <x v="3"/>
  </r>
  <r>
    <x v="142"/>
    <x v="4"/>
    <n v="2026"/>
    <s v="BTC-0000418"/>
    <x v="507"/>
    <x v="507"/>
    <s v="อะไหล่ยางใหญ่"/>
    <s v="ไม่กำหนด"/>
    <s v="IV2256905/0103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142"/>
    <x v="4"/>
    <n v="2026"/>
    <s v="BTC-0000418"/>
    <x v="555"/>
    <x v="555"/>
    <s v="อะไหล่"/>
    <s v="ไม่กำหนด"/>
    <s v="IV2256905/0103"/>
    <s v="บริษัท รุ่งทวีทรัพย์เจริญขนส่ง จำกัด"/>
    <s v="C11"/>
    <n v="4"/>
    <n v="180"/>
    <n v="0"/>
    <s v=" "/>
    <n v="672.9"/>
    <n v="47.1"/>
    <n v="720"/>
    <s v="CPA"/>
    <x v="3"/>
  </r>
  <r>
    <x v="142"/>
    <x v="4"/>
    <n v="2026"/>
    <s v="BTC-0000418"/>
    <x v="103"/>
    <x v="103"/>
    <s v="อะไหล่ยางเล็ก"/>
    <s v="ไม่กำหนด"/>
    <s v="IV2256905/0103"/>
    <s v="บริษัท รุ่งทวีทรัพย์เจริญขนส่ง จำกัด"/>
    <s v="C11"/>
    <n v="1"/>
    <n v="300"/>
    <n v="0"/>
    <s v=" "/>
    <n v="280.37"/>
    <n v="19.63"/>
    <n v="300"/>
    <s v="CPA"/>
    <x v="3"/>
  </r>
  <r>
    <x v="142"/>
    <x v="4"/>
    <n v="2026"/>
    <s v="CP-000003034"/>
    <x v="140"/>
    <x v="140"/>
    <s v="อะไหล่ยางเล็ก"/>
    <s v="ไม่กำหนด"/>
    <s v="S.5256905/0021"/>
    <s v="บริษัท รอแยล-ดี (ไทยแลนด์) จำกัด  (สำนักงานใหญ่)"/>
    <s v="BYเล็ก/พต"/>
    <n v="1"/>
    <n v="1350"/>
    <n v="0"/>
    <s v=" "/>
    <n v="1261.68"/>
    <n v="88.32"/>
    <n v="1350"/>
    <s v="CP03A"/>
    <x v="1"/>
  </r>
  <r>
    <x v="142"/>
    <x v="4"/>
    <n v="2026"/>
    <s v="CP-000003034"/>
    <x v="18"/>
    <x v="18"/>
    <s v="อะไหล่ยางเล็ก"/>
    <s v="ไม่กำหนด"/>
    <s v="S.5256905/0021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A"/>
    <x v="1"/>
  </r>
  <r>
    <x v="142"/>
    <x v="4"/>
    <n v="2026"/>
    <s v="CP-000003034"/>
    <x v="18"/>
    <x v="18"/>
    <s v="อะไหล่ยางเล็ก"/>
    <s v="ไม่กำหนด"/>
    <s v="S.5256905/0021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142"/>
    <x v="4"/>
    <n v="2026"/>
    <s v="CP-000003034"/>
    <x v="213"/>
    <x v="213"/>
    <s v="อะไหล่ยางเล็ก"/>
    <s v="ไม่กำหนด"/>
    <s v="S.5256905/0021"/>
    <s v="บริษัท รอแยล-ดี (ไทยแลนด์) จำกัด  (สำนักงานใหญ่)"/>
    <s v="BYเล็ก/พต"/>
    <n v="1"/>
    <n v="260"/>
    <n v="0"/>
    <s v=" "/>
    <n v="242.99"/>
    <n v="17.010000000000002"/>
    <n v="260"/>
    <s v="CP03A"/>
    <x v="1"/>
  </r>
  <r>
    <x v="142"/>
    <x v="4"/>
    <n v="2026"/>
    <s v="CP-000003034"/>
    <x v="37"/>
    <x v="37"/>
    <s v="อะไหล่ยางเล็ก"/>
    <s v="ไม่กำหนด"/>
    <s v="S.5256905/0021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142"/>
    <x v="4"/>
    <n v="2026"/>
    <s v="CP-000003034"/>
    <x v="721"/>
    <x v="721"/>
    <s v="อะไหล่ยางเล็ก"/>
    <s v="ไม่กำหนด"/>
    <s v="S.5256905/0021"/>
    <s v="บริษัท รอแยล-ดี (ไทยแลนด์) จำกัด  (สำนักงานใหญ่)"/>
    <s v="BYเล็ก/พต"/>
    <n v="1"/>
    <n v="590"/>
    <n v="0"/>
    <s v=" "/>
    <n v="551.4"/>
    <n v="38.6"/>
    <n v="590"/>
    <s v="CP03A"/>
    <x v="1"/>
  </r>
  <r>
    <x v="142"/>
    <x v="4"/>
    <n v="2026"/>
    <s v="CP-000003034"/>
    <x v="35"/>
    <x v="35"/>
    <s v="ค่าบริการ"/>
    <s v="ไม่กำหนด"/>
    <s v="S.5256905/0021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A"/>
    <x v="1"/>
  </r>
  <r>
    <x v="142"/>
    <x v="4"/>
    <n v="2026"/>
    <s v="SAC-6003"/>
    <x v="194"/>
    <x v="194"/>
    <s v="ค่าบริการ"/>
    <s v="ไม่กำหนด"/>
    <s v="S.5256905/0022"/>
    <s v="บริษัท บริดจสโตน เอ.ซี.ที (ประเทศไทย) จำกัด สาขา สำนักงานใหญ่ สาขาที่ 00000"/>
    <s v="BYเล็ก"/>
    <n v="4"/>
    <n v="400"/>
    <n v="0"/>
    <s v=" "/>
    <n v="1495.33"/>
    <n v="104.67"/>
    <n v="1600"/>
    <s v="CP03N"/>
    <x v="1"/>
  </r>
  <r>
    <x v="143"/>
    <x v="4"/>
    <n v="2026"/>
    <s v="CP-08519"/>
    <x v="129"/>
    <x v="129"/>
    <s v="ยางเล็ก DL"/>
    <s v="DUNLOP"/>
    <s v="CS.2256905/045"/>
    <s v="คุณวรพันธ์  ชาจันที"/>
    <s v="BB/พงษ์"/>
    <n v="3"/>
    <n v="2850"/>
    <n v="0"/>
    <s v=" "/>
    <n v="7990.65"/>
    <n v="559.35"/>
    <n v="8550"/>
    <s v="CP04Y26-M03"/>
    <x v="2"/>
  </r>
  <r>
    <x v="143"/>
    <x v="4"/>
    <n v="2026"/>
    <s v="CP-08519"/>
    <x v="129"/>
    <x v="129"/>
    <s v="ยางเล็ก DL"/>
    <s v="DUNLOP"/>
    <s v="CS.2256905/045"/>
    <s v="คุณวรพันธ์  ชาจันที"/>
    <s v="BB/พงษ์"/>
    <n v="1"/>
    <n v="2850"/>
    <n v="0"/>
    <s v=" "/>
    <n v="0"/>
    <n v="0"/>
    <n v="0"/>
    <s v="CP04Y26-M03"/>
    <x v="2"/>
  </r>
  <r>
    <x v="143"/>
    <x v="4"/>
    <n v="2026"/>
    <s v="CP-08519"/>
    <x v="1"/>
    <x v="1"/>
    <s v="อะไหล่ยางเล็ก"/>
    <s v="อะไหล่นอก"/>
    <s v="CS.2256905/045"/>
    <s v="คุณวรพันธ์  ชาจันที"/>
    <s v="BB/พงษ์"/>
    <n v="4"/>
    <n v="60"/>
    <n v="0"/>
    <s v=" "/>
    <n v="0"/>
    <n v="0"/>
    <n v="0"/>
    <s v="CP04A"/>
    <x v="2"/>
  </r>
  <r>
    <x v="143"/>
    <x v="4"/>
    <n v="2026"/>
    <s v="CP-08519"/>
    <x v="2"/>
    <x v="2"/>
    <s v="ค่าแรง-ยางเล็ก"/>
    <s v="ไม่กำหนด"/>
    <s v="CS.2256905/045"/>
    <s v="คุณวรพันธ์  ชาจันที"/>
    <s v="BB/พงษ์"/>
    <n v="4"/>
    <n v="120"/>
    <n v="0"/>
    <s v=" "/>
    <n v="0"/>
    <n v="0"/>
    <n v="0"/>
    <s v="CP04N"/>
    <x v="2"/>
  </r>
  <r>
    <x v="143"/>
    <x v="4"/>
    <n v="2026"/>
    <s v="CP-08519"/>
    <x v="3"/>
    <x v="3"/>
    <s v="ค่าบริการตั้งศูนย์-ยางเล็ก"/>
    <s v="ไม่กำหนด"/>
    <s v="CS.2256905/045"/>
    <s v="คุณวรพันธ์  ชาจันที"/>
    <s v="BB/พงษ์"/>
    <n v="1"/>
    <n v="400"/>
    <n v="0"/>
    <s v=" "/>
    <n v="0"/>
    <n v="0"/>
    <n v="0"/>
    <s v="CP04N"/>
    <x v="2"/>
  </r>
  <r>
    <x v="143"/>
    <x v="4"/>
    <n v="2026"/>
    <s v="CP-08519"/>
    <x v="36"/>
    <x v="36"/>
    <s v="อะไหล่ยางเล็ก"/>
    <s v="ไม่กำหนด"/>
    <s v="CS.2256905/045"/>
    <s v="คุณวรพันธ์  ชาจันที"/>
    <s v="BB/พงษ์"/>
    <n v="1"/>
    <n v="1250"/>
    <n v="0"/>
    <s v=" "/>
    <n v="1168.22"/>
    <n v="81.78"/>
    <n v="1250"/>
    <s v="CP04A"/>
    <x v="2"/>
  </r>
  <r>
    <x v="143"/>
    <x v="4"/>
    <n v="2026"/>
    <s v="CP-08519"/>
    <x v="332"/>
    <x v="332"/>
    <s v="อะไหล่ยางเล็ก"/>
    <s v="ไม่กำหนด"/>
    <s v="CS.2256905/045"/>
    <s v="คุณวรพันธ์  ชาจันที"/>
    <s v="BB/พงษ์"/>
    <n v="1"/>
    <n v="220"/>
    <n v="0"/>
    <s v=" "/>
    <n v="205.61"/>
    <n v="14.39"/>
    <n v="220"/>
    <s v="CP04A"/>
    <x v="2"/>
  </r>
  <r>
    <x v="143"/>
    <x v="4"/>
    <n v="2026"/>
    <s v="CP-08519"/>
    <x v="72"/>
    <x v="72"/>
    <s v="อะไหล่ยางเล็ก"/>
    <s v="ไม่กำหนด"/>
    <s v="CS.2256905/045"/>
    <s v="คุณวรพันธ์  ชาจันที"/>
    <s v="BB/พงษ์"/>
    <n v="1"/>
    <n v="595"/>
    <n v="0"/>
    <s v=" "/>
    <n v="556.07000000000005"/>
    <n v="38.93"/>
    <n v="595"/>
    <s v="CP04A"/>
    <x v="2"/>
  </r>
  <r>
    <x v="143"/>
    <x v="4"/>
    <n v="2026"/>
    <s v="CP-08519"/>
    <x v="326"/>
    <x v="326"/>
    <s v="อะไหล่ยางเล็ก"/>
    <s v="ไม่กำหนด"/>
    <s v="CS.2256905/045"/>
    <s v="คุณวรพันธ์  ชาจันที"/>
    <s v="BB/พงษ์"/>
    <n v="1"/>
    <n v="595"/>
    <n v="0"/>
    <s v=" "/>
    <n v="556.07000000000005"/>
    <n v="38.93"/>
    <n v="595"/>
    <s v="CP04A"/>
    <x v="2"/>
  </r>
  <r>
    <x v="143"/>
    <x v="4"/>
    <n v="2026"/>
    <s v="CP-12513"/>
    <x v="431"/>
    <x v="431"/>
    <s v="ยางเล็ก BS"/>
    <s v="BSยางเล็ก"/>
    <s v="CS.2256905/046"/>
    <s v="คุณ วิทวัส ตรีเจริญ"/>
    <s v="BB/ปูน"/>
    <n v="1"/>
    <n v="3890"/>
    <n v="200"/>
    <s v=" "/>
    <n v="3448.6"/>
    <n v="241.4"/>
    <n v="3690"/>
    <s v="CP04Y26-M03"/>
    <x v="2"/>
  </r>
  <r>
    <x v="143"/>
    <x v="4"/>
    <n v="2026"/>
    <s v="CP-12513"/>
    <x v="431"/>
    <x v="431"/>
    <s v="ยางเล็ก BS"/>
    <s v="BSยางเล็ก"/>
    <s v="CS.2256905/046"/>
    <s v="คุณ วิทวัส ตรีเจริญ"/>
    <s v="BB/ปูน"/>
    <n v="3"/>
    <n v="3890"/>
    <n v="600"/>
    <s v=" "/>
    <n v="10345.790000000001"/>
    <n v="724.21"/>
    <n v="11070"/>
    <s v="CP04Y26-M04"/>
    <x v="2"/>
  </r>
  <r>
    <x v="143"/>
    <x v="4"/>
    <n v="2026"/>
    <s v="CP-12513"/>
    <x v="1"/>
    <x v="1"/>
    <s v="อะไหล่ยางเล็ก"/>
    <s v="อะไหล่นอก"/>
    <s v="CS.2256905/046"/>
    <s v="คุณ วิทวัส ตรีเจริญ"/>
    <s v="BB/ปูน"/>
    <n v="4"/>
    <n v="60"/>
    <n v="0"/>
    <s v=" "/>
    <n v="0"/>
    <n v="0"/>
    <n v="0"/>
    <s v="CP04A"/>
    <x v="2"/>
  </r>
  <r>
    <x v="143"/>
    <x v="4"/>
    <n v="2026"/>
    <s v="CP-12513"/>
    <x v="2"/>
    <x v="2"/>
    <s v="ค่าแรง-ยางเล็ก"/>
    <s v="ไม่กำหนด"/>
    <s v="CS.2256905/046"/>
    <s v="คุณ วิทวัส ตรีเจริญ"/>
    <s v="BB/ปูน"/>
    <n v="4"/>
    <n v="120"/>
    <n v="0"/>
    <s v=" "/>
    <n v="0"/>
    <n v="0"/>
    <n v="0"/>
    <s v="CP04N"/>
    <x v="2"/>
  </r>
  <r>
    <x v="143"/>
    <x v="4"/>
    <n v="2026"/>
    <s v="CP-12513"/>
    <x v="3"/>
    <x v="3"/>
    <s v="ค่าบริการตั้งศูนย์-ยางเล็ก"/>
    <s v="ไม่กำหนด"/>
    <s v="CS.2256905/046"/>
    <s v="คุณ วิทวัส ตรีเจริญ"/>
    <s v="BB/ปูน"/>
    <n v="1"/>
    <n v="400"/>
    <n v="0"/>
    <s v=" "/>
    <n v="0"/>
    <n v="0"/>
    <n v="0"/>
    <s v="CP04N"/>
    <x v="2"/>
  </r>
  <r>
    <x v="143"/>
    <x v="4"/>
    <n v="2026"/>
    <s v="CP-17784"/>
    <x v="38"/>
    <x v="38"/>
    <s v="อะไหล่ยางเล็ก"/>
    <s v="ไม่กำหนด"/>
    <s v="CS.2256905/047"/>
    <s v="คุณทองคูณ น้อยตง"/>
    <s v="BB/พงษ์"/>
    <n v="1"/>
    <n v="1340"/>
    <n v="0"/>
    <s v=" "/>
    <n v="1252.3399999999999"/>
    <n v="87.66"/>
    <n v="1340"/>
    <s v="CP04A"/>
    <x v="2"/>
  </r>
  <r>
    <x v="143"/>
    <x v="4"/>
    <n v="2026"/>
    <s v="CP-17784"/>
    <x v="39"/>
    <x v="39"/>
    <s v="อะไหล่ยางเล็ก"/>
    <s v="ไม่กำหนด"/>
    <s v="CS.2256905/047"/>
    <s v="คุณทองคูณ น้อยตง"/>
    <s v="BB/พงษ์"/>
    <n v="1"/>
    <n v="175"/>
    <n v="0"/>
    <s v=" "/>
    <n v="0"/>
    <n v="0"/>
    <n v="0"/>
    <s v="CP04A"/>
    <x v="2"/>
  </r>
  <r>
    <x v="143"/>
    <x v="4"/>
    <n v="2026"/>
    <s v="CP-17784"/>
    <x v="60"/>
    <x v="60"/>
    <s v="อะไหล่ยางเล็ก"/>
    <s v="ไม่กำหนด"/>
    <s v="CS.2256905/047"/>
    <s v="คุณทองคูณ น้อยตง"/>
    <s v="BB/พงษ์"/>
    <n v="1"/>
    <n v="20"/>
    <n v="0"/>
    <s v=" "/>
    <n v="18.690000000000001"/>
    <n v="1.31"/>
    <n v="20"/>
    <s v="CP04A"/>
    <x v="2"/>
  </r>
  <r>
    <x v="143"/>
    <x v="4"/>
    <n v="2026"/>
    <s v="CP-17784"/>
    <x v="17"/>
    <x v="17"/>
    <s v="อะไหล่ยางเล็ก"/>
    <s v="ไม่กำหนด"/>
    <s v="CS.2256905/047"/>
    <s v="คุณทองคูณ น้อยตง"/>
    <s v="BB/พงษ์"/>
    <n v="1"/>
    <n v="240"/>
    <n v="0"/>
    <s v=" "/>
    <n v="0"/>
    <n v="0"/>
    <n v="0"/>
    <s v="CP04A"/>
    <x v="2"/>
  </r>
  <r>
    <x v="143"/>
    <x v="4"/>
    <n v="2026"/>
    <s v="CP-13708"/>
    <x v="3"/>
    <x v="3"/>
    <s v="ค่าบริการตั้งศูนย์-ยางเล็ก"/>
    <s v="ไม่กำหนด"/>
    <s v="CS.2256905/048"/>
    <s v="คุณ ศรัณ มัญสา"/>
    <s v="BB/ปูน"/>
    <n v="1"/>
    <n v="400"/>
    <n v="0"/>
    <s v=" "/>
    <n v="373.83"/>
    <n v="26.17"/>
    <n v="400"/>
    <s v="CP04N"/>
    <x v="2"/>
  </r>
  <r>
    <x v="143"/>
    <x v="4"/>
    <n v="2026"/>
    <s v="CP-07293"/>
    <x v="25"/>
    <x v="25"/>
    <s v="ค่าแรง-ยางเล็ก"/>
    <s v="ไม่กำหนด"/>
    <s v="CS.2256905/049"/>
    <s v="คุณ บี ใจคง"/>
    <s v="BB/พงษ์"/>
    <n v="2"/>
    <n v="150"/>
    <n v="0"/>
    <s v=" "/>
    <n v="280.37"/>
    <n v="19.63"/>
    <n v="300"/>
    <s v="CP04N"/>
    <x v="2"/>
  </r>
  <r>
    <x v="143"/>
    <x v="4"/>
    <n v="2026"/>
    <s v="CP-18877"/>
    <x v="323"/>
    <x v="323"/>
    <s v="ยางเล็ก LingLong"/>
    <s v="LINGLONG ยางเล็ก"/>
    <s v="CS.2256905/050"/>
    <s v="คุณ อาทิตย์ ทิมคลับ"/>
    <s v="BB/พงษ์"/>
    <n v="3"/>
    <n v="3300"/>
    <n v="0"/>
    <s v=" "/>
    <n v="9252.34"/>
    <n v="647.66"/>
    <n v="9900"/>
    <s v="CP04Y26-M01"/>
    <x v="2"/>
  </r>
  <r>
    <x v="143"/>
    <x v="4"/>
    <n v="2026"/>
    <s v="CP-18877"/>
    <x v="323"/>
    <x v="323"/>
    <s v="ยางเล็ก LingLong"/>
    <s v="LINGLONG ยางเล็ก"/>
    <s v="CS.2256905/050"/>
    <s v="คุณ อาทิตย์ ทิมคลับ"/>
    <s v="BB/พงษ์"/>
    <n v="1"/>
    <n v="3300"/>
    <n v="0"/>
    <s v=" "/>
    <n v="0"/>
    <n v="0"/>
    <n v="0"/>
    <s v="CP04Y26-M01"/>
    <x v="2"/>
  </r>
  <r>
    <x v="143"/>
    <x v="4"/>
    <n v="2026"/>
    <s v="CP-18877"/>
    <x v="1"/>
    <x v="1"/>
    <s v="อะไหล่ยางเล็ก"/>
    <s v="อะไหล่นอก"/>
    <s v="CS.2256905/050"/>
    <s v="คุณ อาทิตย์ ทิมคลับ"/>
    <s v="BB/พงษ์"/>
    <n v="4"/>
    <n v="60"/>
    <n v="0"/>
    <s v=" "/>
    <n v="0"/>
    <n v="0"/>
    <n v="0"/>
    <s v="CP04A"/>
    <x v="2"/>
  </r>
  <r>
    <x v="143"/>
    <x v="4"/>
    <n v="2026"/>
    <s v="CP-18877"/>
    <x v="3"/>
    <x v="3"/>
    <s v="ค่าบริการตั้งศูนย์-ยางเล็ก"/>
    <s v="ไม่กำหนด"/>
    <s v="CS.2256905/050"/>
    <s v="คุณ อาทิตย์ ทิมคลับ"/>
    <s v="BB/พงษ์"/>
    <n v="1"/>
    <n v="400"/>
    <n v="0"/>
    <s v=" "/>
    <n v="0"/>
    <n v="0"/>
    <n v="0"/>
    <s v="CP04N"/>
    <x v="2"/>
  </r>
  <r>
    <x v="143"/>
    <x v="4"/>
    <n v="2026"/>
    <s v="CP-18877"/>
    <x v="2"/>
    <x v="2"/>
    <s v="ค่าแรง-ยางเล็ก"/>
    <s v="ไม่กำหนด"/>
    <s v="CS.2256905/050"/>
    <s v="คุณ อาทิตย์ ทิมคลับ"/>
    <s v="BB/พงษ์"/>
    <n v="4"/>
    <n v="120"/>
    <n v="0"/>
    <s v=" "/>
    <n v="0"/>
    <n v="0"/>
    <n v="0"/>
    <s v="CP04N"/>
    <x v="2"/>
  </r>
  <r>
    <x v="143"/>
    <x v="4"/>
    <n v="2026"/>
    <s v="CP-17832"/>
    <x v="1206"/>
    <x v="1206"/>
    <s v="ยางเล็ก BS"/>
    <s v="BSยางเล็ก"/>
    <s v="CS.6256905/032"/>
    <s v="คุณสุรเดช หงส์อิง"/>
    <s v="C13"/>
    <n v="4"/>
    <n v="7950"/>
    <n v="2000"/>
    <s v=" "/>
    <n v="27850.47"/>
    <n v="1949.53"/>
    <n v="29800"/>
    <s v="CP02Y26-M04"/>
    <x v="0"/>
  </r>
  <r>
    <x v="143"/>
    <x v="4"/>
    <n v="2026"/>
    <s v="CP-17832"/>
    <x v="1"/>
    <x v="1"/>
    <s v="อะไหล่ยางเล็ก"/>
    <s v="อะไหล่นอก"/>
    <s v="CS.6256905/032"/>
    <s v="คุณสุรเดช หงส์อิง"/>
    <s v="C13"/>
    <n v="4"/>
    <n v="60"/>
    <n v="0"/>
    <s v=" "/>
    <n v="0"/>
    <n v="0"/>
    <n v="0"/>
    <s v="CP02A"/>
    <x v="0"/>
  </r>
  <r>
    <x v="143"/>
    <x v="4"/>
    <n v="2026"/>
    <s v="CP-17832"/>
    <x v="25"/>
    <x v="25"/>
    <s v="ค่าแรง-ยางเล็ก"/>
    <s v="ไม่กำหนด"/>
    <s v="CS.6256905/032"/>
    <s v="คุณสุรเดช หงส์อิง"/>
    <s v="C13"/>
    <n v="4"/>
    <n v="150"/>
    <n v="0"/>
    <s v=" "/>
    <n v="0"/>
    <n v="0"/>
    <n v="0"/>
    <s v="CP02N"/>
    <x v="0"/>
  </r>
  <r>
    <x v="143"/>
    <x v="4"/>
    <n v="2026"/>
    <s v="CP-17832"/>
    <x v="26"/>
    <x v="26"/>
    <s v="ค่าบริการตั้งศูนย์-ยางเล็ก"/>
    <s v="ไม่กำหนด"/>
    <s v="CS.6256905/032"/>
    <s v="คุณสุรเดช หงส์อิง"/>
    <s v="C13"/>
    <n v="1"/>
    <n v="500"/>
    <n v="0"/>
    <s v=" "/>
    <n v="0"/>
    <n v="0"/>
    <n v="0"/>
    <s v="CP02N"/>
    <x v="0"/>
  </r>
  <r>
    <x v="143"/>
    <x v="4"/>
    <n v="2026"/>
    <s v="CP-17832"/>
    <x v="27"/>
    <x v="27"/>
    <s v="ของแจกของแถม"/>
    <s v="BSยางเล็ก"/>
    <s v="CS.6256905/032"/>
    <s v="คุณสุรเดช หงส์อิง"/>
    <s v="C13"/>
    <n v="1"/>
    <n v="1"/>
    <n v="0"/>
    <s v=" "/>
    <n v="0"/>
    <n v="0"/>
    <n v="0"/>
    <s v="CP02N"/>
    <x v="0"/>
  </r>
  <r>
    <x v="143"/>
    <x v="4"/>
    <n v="2026"/>
    <s v="CP-15458"/>
    <x v="1207"/>
    <x v="1207"/>
    <s v="ยางเล็ก GY"/>
    <s v="GOODYEAR"/>
    <s v="CS.6256905/033"/>
    <s v="บริษัท ซีซอลท์แอนด์วินีการ์ จำกัด"/>
    <s v="C13"/>
    <n v="4"/>
    <n v="5650"/>
    <n v="0"/>
    <s v=" "/>
    <n v="21121.5"/>
    <n v="1478.5"/>
    <n v="22600"/>
    <s v="CP02Y26-M01"/>
    <x v="0"/>
  </r>
  <r>
    <x v="143"/>
    <x v="4"/>
    <n v="2026"/>
    <s v="CP-15458"/>
    <x v="1"/>
    <x v="1"/>
    <s v="อะไหล่ยางเล็ก"/>
    <s v="อะไหล่นอก"/>
    <s v="CS.6256905/033"/>
    <s v="บริษัท ซีซอลท์แอนด์วินีการ์ จำกัด"/>
    <s v="C13"/>
    <n v="4"/>
    <n v="60"/>
    <n v="0"/>
    <s v=" "/>
    <n v="0"/>
    <n v="0"/>
    <n v="0"/>
    <s v="CP02A"/>
    <x v="0"/>
  </r>
  <r>
    <x v="143"/>
    <x v="4"/>
    <n v="2026"/>
    <s v="CP-15458"/>
    <x v="2"/>
    <x v="2"/>
    <s v="ค่าแรง-ยางเล็ก"/>
    <s v="ไม่กำหนด"/>
    <s v="CS.6256905/033"/>
    <s v="บริษัท ซีซอลท์แอนด์วินีการ์ จำกัด"/>
    <s v="C13"/>
    <n v="4"/>
    <n v="120"/>
    <n v="0"/>
    <s v=" "/>
    <n v="0"/>
    <n v="0"/>
    <n v="0"/>
    <s v="CP02N"/>
    <x v="0"/>
  </r>
  <r>
    <x v="143"/>
    <x v="4"/>
    <n v="2026"/>
    <s v="CP-15458"/>
    <x v="3"/>
    <x v="3"/>
    <s v="ค่าบริการตั้งศูนย์-ยางเล็ก"/>
    <s v="ไม่กำหนด"/>
    <s v="CS.6256905/033"/>
    <s v="บริษัท ซีซอลท์แอนด์วินีการ์ จำกัด"/>
    <s v="C13"/>
    <n v="1"/>
    <n v="400"/>
    <n v="0"/>
    <s v=" "/>
    <n v="0"/>
    <n v="0"/>
    <n v="0"/>
    <s v="CP02N"/>
    <x v="0"/>
  </r>
  <r>
    <x v="143"/>
    <x v="4"/>
    <n v="2026"/>
    <s v="CP-15458"/>
    <x v="27"/>
    <x v="27"/>
    <s v="ของแจกของแถม"/>
    <s v="BSยางเล็ก"/>
    <s v="CS.6256905/033"/>
    <s v="บริษัท ซีซอลท์แอนด์วินีการ์ จำกัด"/>
    <s v="C13"/>
    <n v="1"/>
    <n v="1"/>
    <n v="0"/>
    <s v=" "/>
    <n v="0"/>
    <n v="0"/>
    <n v="0"/>
    <s v="CP02N"/>
    <x v="0"/>
  </r>
  <r>
    <x v="143"/>
    <x v="4"/>
    <n v="2026"/>
    <s v="CP-07232"/>
    <x v="3"/>
    <x v="3"/>
    <s v="ค่าบริการตั้งศูนย์-ยางเล็ก"/>
    <s v="ไม่กำหนด"/>
    <s v="CS.6256905/034"/>
    <s v="คุณ ชำนิ ขันแก้ว"/>
    <s v="C13"/>
    <n v="1"/>
    <n v="400"/>
    <n v="0"/>
    <s v=" "/>
    <n v="373.83"/>
    <n v="26.17"/>
    <n v="400"/>
    <s v="CP02N"/>
    <x v="0"/>
  </r>
  <r>
    <x v="143"/>
    <x v="4"/>
    <n v="2026"/>
    <s v="CP-15687"/>
    <x v="1208"/>
    <x v="1208"/>
    <s v="อะไหล่นอก ยางเล็ก"/>
    <s v="ไม่กำหนด"/>
    <s v="CS.6256905/035"/>
    <s v="คุณวีระพันธ์ นครพุ่ม"/>
    <s v="C13"/>
    <n v="2"/>
    <n v="1090"/>
    <n v="109"/>
    <s v=" "/>
    <n v="1935.51"/>
    <n v="135.49"/>
    <n v="2071"/>
    <s v="CP02A"/>
    <x v="0"/>
  </r>
  <r>
    <x v="143"/>
    <x v="4"/>
    <n v="2026"/>
    <s v="CP-15687"/>
    <x v="64"/>
    <x v="64"/>
    <s v="ค่าบริการ"/>
    <s v="ไม่กำหนด"/>
    <s v="CS.6256905/035"/>
    <s v="คุณวีระพันธ์ นครพุ่ม"/>
    <s v="C13"/>
    <n v="1"/>
    <n v="480"/>
    <n v="0"/>
    <s v=" "/>
    <n v="448.6"/>
    <n v="31.4"/>
    <n v="480"/>
    <s v="CP02N"/>
    <x v="0"/>
  </r>
  <r>
    <x v="143"/>
    <x v="4"/>
    <n v="2026"/>
    <s v="CP-18876"/>
    <x v="360"/>
    <x v="360"/>
    <s v="ค่าบริการ"/>
    <s v="ไม่กำหนด"/>
    <s v="CS.6256905/036"/>
    <s v="บริษัท เพื่อนร่วมนำทาง ลิสซิ่ง (ประเทศไทย) จำกัด"/>
    <s v="C13"/>
    <n v="4"/>
    <n v="500"/>
    <n v="0"/>
    <s v=" "/>
    <n v="1869.16"/>
    <n v="130.84"/>
    <n v="2000"/>
    <s v="CP02N"/>
    <x v="0"/>
  </r>
  <r>
    <x v="143"/>
    <x v="4"/>
    <n v="2026"/>
    <s v="CP-18876"/>
    <x v="26"/>
    <x v="26"/>
    <s v="ค่าบริการตั้งศูนย์-ยางเล็ก"/>
    <s v="ไม่กำหนด"/>
    <s v="CS.6256905/036"/>
    <s v="บริษัท เพื่อนร่วมนำทาง ลิสซิ่ง (ประเทศไทย) จำกัด"/>
    <s v="C13"/>
    <n v="1"/>
    <n v="500"/>
    <n v="0"/>
    <s v=" "/>
    <n v="467.29"/>
    <n v="32.71"/>
    <n v="500"/>
    <s v="CP02N"/>
    <x v="0"/>
  </r>
  <r>
    <x v="143"/>
    <x v="4"/>
    <n v="2026"/>
    <s v="CP-07378"/>
    <x v="52"/>
    <x v="52"/>
    <s v="อะไหล่ยางเล็ก"/>
    <s v="ไม่กำหนด"/>
    <s v="CS.8256905/132"/>
    <s v="คุณ ทวีศักดิ์  บริสุทธิ์"/>
    <s v="C10"/>
    <n v="4"/>
    <n v="315"/>
    <n v="0"/>
    <s v=" "/>
    <n v="1177.57"/>
    <n v="82.43"/>
    <n v="1260"/>
    <s v="CP03A"/>
    <x v="1"/>
  </r>
  <r>
    <x v="143"/>
    <x v="4"/>
    <n v="2026"/>
    <s v="CP-07378"/>
    <x v="54"/>
    <x v="54"/>
    <s v="อะไหล่ยางเล็ก"/>
    <s v="ไม่กำหนด"/>
    <s v="CS.8256905/132"/>
    <s v="คุณ ทวีศักดิ์  บริสุทธิ์"/>
    <s v="C10"/>
    <n v="1"/>
    <n v="200"/>
    <n v="0"/>
    <s v=" "/>
    <n v="186.92"/>
    <n v="13.08"/>
    <n v="200"/>
    <s v="CP03A"/>
    <x v="1"/>
  </r>
  <r>
    <x v="143"/>
    <x v="4"/>
    <n v="2026"/>
    <s v="CP-07378"/>
    <x v="19"/>
    <x v="19"/>
    <s v="อะไหล่ยางเล็ก"/>
    <s v="ไม่กำหนด"/>
    <s v="CS.8256905/132"/>
    <s v="คุณ ทวีศักดิ์  บริสุทธิ์"/>
    <s v="C10"/>
    <n v="1"/>
    <n v="20"/>
    <n v="0"/>
    <s v=" "/>
    <n v="18.690000000000001"/>
    <n v="1.31"/>
    <n v="20"/>
    <s v="CP03A"/>
    <x v="1"/>
  </r>
  <r>
    <x v="143"/>
    <x v="4"/>
    <n v="2026"/>
    <s v="CP-07378"/>
    <x v="1101"/>
    <x v="1101"/>
    <s v="อะไหล่sac"/>
    <s v="ไม่กำหนด"/>
    <s v="CS.8256905/132"/>
    <s v="คุณ ทวีศักดิ์  บริสุทธิ์"/>
    <s v="C10"/>
    <n v="1"/>
    <n v="1950"/>
    <n v="0"/>
    <s v=" "/>
    <n v="1822.43"/>
    <n v="127.57"/>
    <n v="1950"/>
    <s v="CP03A"/>
    <x v="1"/>
  </r>
  <r>
    <x v="143"/>
    <x v="4"/>
    <n v="2026"/>
    <s v="CP-07378"/>
    <x v="1041"/>
    <x v="1041"/>
    <s v="อะไหล่ยางเล็ก"/>
    <s v="ไม่กำหนด"/>
    <s v="CS.8256905/132"/>
    <s v="คุณ ทวีศักดิ์  บริสุทธิ์"/>
    <s v="C10"/>
    <n v="1"/>
    <n v="100"/>
    <n v="0"/>
    <s v=" "/>
    <n v="93.46"/>
    <n v="6.54"/>
    <n v="100"/>
    <s v="CP03A"/>
    <x v="1"/>
  </r>
  <r>
    <x v="143"/>
    <x v="4"/>
    <n v="2026"/>
    <s v="CP-07378"/>
    <x v="58"/>
    <x v="58"/>
    <s v="ค่าบริการ"/>
    <s v="ไม่กำหนด"/>
    <s v="CS.8256905/132"/>
    <s v="คุณ ทวีศักดิ์  บริสุทธิ์"/>
    <s v="C10"/>
    <n v="1"/>
    <n v="300"/>
    <n v="30"/>
    <s v=" "/>
    <n v="252.34"/>
    <n v="17.66"/>
    <n v="270"/>
    <s v="CP03N"/>
    <x v="1"/>
  </r>
  <r>
    <x v="143"/>
    <x v="4"/>
    <n v="2026"/>
    <s v="CP-18873"/>
    <x v="13"/>
    <x v="13"/>
    <s v="ค่าแรง-ยางเล็ก"/>
    <s v="ไม่กำหนด"/>
    <s v="CS.8256905/133"/>
    <s v="คุณ พงศ์ภัค ทรัพย์พัฒนกิจ"/>
    <s v="C10"/>
    <n v="4"/>
    <n v="50"/>
    <n v="0"/>
    <s v=" "/>
    <n v="186.92"/>
    <n v="13.08"/>
    <n v="200"/>
    <s v="CP03N"/>
    <x v="1"/>
  </r>
  <r>
    <x v="143"/>
    <x v="4"/>
    <n v="2026"/>
    <s v="CP-18874"/>
    <x v="70"/>
    <x v="70"/>
    <s v="อะไหล่ยางเล็ก"/>
    <s v="ไม่กำหนด"/>
    <s v="CS.8256905/134"/>
    <s v="คุณ เตชิษฐ์ ปัญญาเทพ"/>
    <s v="C10"/>
    <n v="1"/>
    <n v="140"/>
    <n v="0"/>
    <s v=" "/>
    <n v="130.84"/>
    <n v="9.16"/>
    <n v="140"/>
    <s v="CP03A"/>
    <x v="1"/>
  </r>
  <r>
    <x v="143"/>
    <x v="4"/>
    <n v="2026"/>
    <s v="CP-18875"/>
    <x v="128"/>
    <x v="128"/>
    <s v="อะไหล่ยางเล็ก"/>
    <s v="ไม่กำหนด"/>
    <s v="CS.8256905/135"/>
    <s v="คุณ มนตรา ชอบใช้"/>
    <s v="C10"/>
    <n v="1"/>
    <n v="250"/>
    <n v="0"/>
    <s v=" "/>
    <n v="233.64"/>
    <n v="16.36"/>
    <n v="250"/>
    <s v="CP03A"/>
    <x v="1"/>
  </r>
  <r>
    <x v="143"/>
    <x v="4"/>
    <n v="2026"/>
    <s v="CP-07690"/>
    <x v="879"/>
    <x v="879"/>
    <s v="อะไหล่ยางเล็ก"/>
    <s v="ไม่กำหนด"/>
    <s v="CS.8256905/136"/>
    <s v="คุณ ลักขณา  ประกอบกิจ"/>
    <s v="C10"/>
    <n v="1"/>
    <n v="3150"/>
    <n v="200"/>
    <s v=" "/>
    <n v="2757.01"/>
    <n v="192.99"/>
    <n v="2950"/>
    <s v="CP03A"/>
    <x v="1"/>
  </r>
  <r>
    <x v="143"/>
    <x v="4"/>
    <n v="2026"/>
    <s v="CP-000004608"/>
    <x v="13"/>
    <x v="13"/>
    <s v="ค่าแรง-ยางเล็ก"/>
    <s v="ไม่กำหนด"/>
    <s v="CS.8256905/137"/>
    <s v="คุณอานันท์ สังขอินทร์"/>
    <s v="C10"/>
    <n v="4"/>
    <n v="50"/>
    <n v="0"/>
    <s v=" "/>
    <n v="186.92"/>
    <n v="13.08"/>
    <n v="200"/>
    <s v="CP03N"/>
    <x v="1"/>
  </r>
  <r>
    <x v="144"/>
    <x v="4"/>
    <n v="2026"/>
    <s v="CP-18880"/>
    <x v="1209"/>
    <x v="1209"/>
    <s v="อะไหล่นอก ยางเล็ก"/>
    <s v="ไม่กำหนด"/>
    <s v="CS.2256905/051"/>
    <s v="บริษัท ดีดี ด็อก จำกัด"/>
    <s v="BB/พงษ์"/>
    <n v="1"/>
    <n v="1860"/>
    <n v="0"/>
    <s v=" "/>
    <n v="1738.32"/>
    <n v="121.68"/>
    <n v="1860"/>
    <s v="CP04A"/>
    <x v="2"/>
  </r>
  <r>
    <x v="144"/>
    <x v="4"/>
    <n v="2026"/>
    <s v="CP-18880"/>
    <x v="98"/>
    <x v="98"/>
    <s v="ค่าบริการ"/>
    <s v="ไม่กำหนด"/>
    <s v="CS.2256905/051"/>
    <s v="บริษัท ดีดี ด็อก จำกัด"/>
    <s v="BB/พงษ์"/>
    <n v="2"/>
    <n v="400"/>
    <n v="0"/>
    <s v=" "/>
    <n v="747.66"/>
    <n v="52.34"/>
    <n v="800"/>
    <s v="CP04N"/>
    <x v="2"/>
  </r>
  <r>
    <x v="144"/>
    <x v="4"/>
    <n v="2026"/>
    <s v="CP-18880"/>
    <x v="76"/>
    <x v="76"/>
    <s v="อะไหล่ยางเล็ก"/>
    <s v="ไม่กำหนด"/>
    <s v="CS.2256905/051"/>
    <s v="บริษัท ดีดี ด็อก จำกัด"/>
    <s v="BB/พงษ์"/>
    <n v="2"/>
    <n v="385"/>
    <n v="0"/>
    <s v=" "/>
    <n v="719.63"/>
    <n v="50.37"/>
    <n v="770"/>
    <s v="CP04A"/>
    <x v="2"/>
  </r>
  <r>
    <x v="144"/>
    <x v="4"/>
    <n v="2026"/>
    <s v="CP-16837"/>
    <x v="13"/>
    <x v="13"/>
    <s v="ค่าแรง-ยางเล็ก"/>
    <s v="ไม่กำหนด"/>
    <s v="CS.2256905/052"/>
    <s v="บริษัทเอ็มจีแอ็นท์ บางบอน จำกัด"/>
    <s v="BB/ปูน"/>
    <n v="4"/>
    <n v="50"/>
    <n v="0"/>
    <s v=" "/>
    <n v="186.92"/>
    <n v="13.08"/>
    <n v="200"/>
    <s v="CP04N"/>
    <x v="2"/>
  </r>
  <r>
    <x v="144"/>
    <x v="4"/>
    <n v="2026"/>
    <s v="CP-000005138"/>
    <x v="1210"/>
    <x v="1210"/>
    <s v="ยางเล็ก LingLong"/>
    <s v="LINGLONG ยางเล็ก"/>
    <s v="CS.6256905/037"/>
    <s v="บริษัท 3 เสือ ค้าวัสดุก่อสร้าง จำกัด"/>
    <s v="C13"/>
    <n v="4"/>
    <n v="2840"/>
    <n v="2840"/>
    <s v=" "/>
    <n v="7962.62"/>
    <n v="557.38"/>
    <n v="8520"/>
    <s v="CP02Y26-M05"/>
    <x v="0"/>
  </r>
  <r>
    <x v="144"/>
    <x v="4"/>
    <n v="2026"/>
    <s v="CP-000005138"/>
    <x v="1"/>
    <x v="1"/>
    <s v="อะไหล่ยางเล็ก"/>
    <s v="อะไหล่นอก"/>
    <s v="CS.6256905/037"/>
    <s v="บริษัท 3 เสือ ค้าวัสดุก่อสร้าง จำกัด"/>
    <s v="C13"/>
    <n v="4"/>
    <n v="60"/>
    <n v="0"/>
    <s v=" "/>
    <n v="0"/>
    <n v="0"/>
    <n v="0"/>
    <s v="CP02A"/>
    <x v="0"/>
  </r>
  <r>
    <x v="144"/>
    <x v="4"/>
    <n v="2026"/>
    <s v="CP-000005138"/>
    <x v="2"/>
    <x v="2"/>
    <s v="ค่าแรง-ยางเล็ก"/>
    <s v="ไม่กำหนด"/>
    <s v="CS.6256905/037"/>
    <s v="บริษัท 3 เสือ ค้าวัสดุก่อสร้าง จำกัด"/>
    <s v="C13"/>
    <n v="4"/>
    <n v="120"/>
    <n v="0"/>
    <s v=" "/>
    <n v="0"/>
    <n v="0"/>
    <n v="0"/>
    <s v="CP02N"/>
    <x v="0"/>
  </r>
  <r>
    <x v="144"/>
    <x v="4"/>
    <n v="2026"/>
    <s v="CP-000005138"/>
    <x v="3"/>
    <x v="3"/>
    <s v="ค่าบริการตั้งศูนย์-ยางเล็ก"/>
    <s v="ไม่กำหนด"/>
    <s v="CS.6256905/037"/>
    <s v="บริษัท 3 เสือ ค้าวัสดุก่อสร้าง จำกัด"/>
    <s v="C13"/>
    <n v="1"/>
    <n v="400"/>
    <n v="0"/>
    <s v=" "/>
    <n v="0"/>
    <n v="0"/>
    <n v="0"/>
    <s v="CP02N"/>
    <x v="0"/>
  </r>
  <r>
    <x v="144"/>
    <x v="4"/>
    <n v="2026"/>
    <s v="CP-000005138"/>
    <x v="27"/>
    <x v="27"/>
    <s v="ของแจกของแถม"/>
    <s v="BSยางเล็ก"/>
    <s v="CS.6256905/037"/>
    <s v="บริษัท 3 เสือ ค้าวัสดุก่อสร้าง จำกัด"/>
    <s v="C13"/>
    <n v="1"/>
    <n v="1"/>
    <n v="0"/>
    <s v=" "/>
    <n v="0"/>
    <n v="0"/>
    <n v="0"/>
    <s v="CP02N"/>
    <x v="0"/>
  </r>
  <r>
    <x v="144"/>
    <x v="4"/>
    <n v="2026"/>
    <s v="CP-18878"/>
    <x v="15"/>
    <x v="15"/>
    <s v="ค่าแรง-ยางเล็ก"/>
    <s v="ไม่กำหนด"/>
    <s v="CS.8256905/138"/>
    <s v="คุณ ศรัณย์ นพขุนทด"/>
    <s v="C10"/>
    <n v="1"/>
    <n v="160"/>
    <n v="0"/>
    <s v=" "/>
    <n v="149.53"/>
    <n v="10.47"/>
    <n v="160"/>
    <s v="CP03N"/>
    <x v="1"/>
  </r>
  <r>
    <x v="144"/>
    <x v="4"/>
    <n v="2026"/>
    <s v="CP-18878"/>
    <x v="2"/>
    <x v="2"/>
    <s v="ค่าแรง-ยางเล็ก"/>
    <s v="ไม่กำหนด"/>
    <s v="CS.8256905/138"/>
    <s v="คุณ ศรัณย์ นพขุนทด"/>
    <s v="C10"/>
    <n v="4"/>
    <n v="120"/>
    <n v="0"/>
    <s v=" "/>
    <n v="448.6"/>
    <n v="31.4"/>
    <n v="480"/>
    <s v="CP03N"/>
    <x v="1"/>
  </r>
  <r>
    <x v="144"/>
    <x v="4"/>
    <n v="2026"/>
    <s v="CP-000005323"/>
    <x v="140"/>
    <x v="140"/>
    <s v="อะไหล่ยางเล็ก"/>
    <s v="ไม่กำหนด"/>
    <s v="CS.8256905/139"/>
    <s v="คุณ วีรพงษ์  ธารากูลภิรัตน์"/>
    <s v="BB/พงษ์"/>
    <n v="1"/>
    <n v="1350"/>
    <n v="0"/>
    <s v=" "/>
    <n v="1261.68"/>
    <n v="88.32"/>
    <n v="1350"/>
    <s v="CP03A"/>
    <x v="1"/>
  </r>
  <r>
    <x v="144"/>
    <x v="4"/>
    <n v="2026"/>
    <s v="CP-000005323"/>
    <x v="18"/>
    <x v="18"/>
    <s v="อะไหล่ยางเล็ก"/>
    <s v="ไม่กำหนด"/>
    <s v="CS.8256905/139"/>
    <s v="คุณ วีรพงษ์  ธารากูลภิรัตน์"/>
    <s v="BB/พงษ์"/>
    <n v="1"/>
    <n v="250"/>
    <n v="0"/>
    <s v=" "/>
    <n v="0"/>
    <n v="0"/>
    <n v="0"/>
    <s v="CP03A"/>
    <x v="1"/>
  </r>
  <r>
    <x v="144"/>
    <x v="4"/>
    <n v="2026"/>
    <s v="CP-000005323"/>
    <x v="31"/>
    <x v="31"/>
    <s v="อะไหล่ยางเล็ก"/>
    <s v="ไม่กำหนด"/>
    <s v="CS.8256905/139"/>
    <s v="คุณ วีรพงษ์  ธารากูลภิรัตน์"/>
    <s v="BB/พงษ์"/>
    <n v="1"/>
    <n v="240"/>
    <n v="0"/>
    <s v=" "/>
    <n v="224.3"/>
    <n v="15.7"/>
    <n v="240"/>
    <s v="CP03A"/>
    <x v="1"/>
  </r>
  <r>
    <x v="144"/>
    <x v="4"/>
    <n v="2026"/>
    <s v="CP-000005323"/>
    <x v="19"/>
    <x v="19"/>
    <s v="อะไหล่ยางเล็ก"/>
    <s v="ไม่กำหนด"/>
    <s v="CS.8256905/139"/>
    <s v="คุณ วีรพงษ์  ธารากูลภิรัตน์"/>
    <s v="BB/พงษ์"/>
    <n v="1"/>
    <n v="20"/>
    <n v="0"/>
    <s v=" "/>
    <n v="18.690000000000001"/>
    <n v="1.31"/>
    <n v="20"/>
    <s v="CP03A"/>
    <x v="1"/>
  </r>
  <r>
    <x v="144"/>
    <x v="4"/>
    <n v="2026"/>
    <s v="CP-000005323"/>
    <x v="74"/>
    <x v="74"/>
    <s v="อะไหล่ยางเล็ก"/>
    <s v="ไม่กำหนด"/>
    <s v="CS.8256905/139"/>
    <s v="คุณ วีรพงษ์  ธารากูลภิรัตน์"/>
    <s v="BB/พงษ์"/>
    <n v="1"/>
    <n v="595"/>
    <n v="59.5"/>
    <s v=" "/>
    <n v="500.47"/>
    <n v="35.03"/>
    <n v="535.5"/>
    <s v="CP03A"/>
    <x v="1"/>
  </r>
  <r>
    <x v="144"/>
    <x v="4"/>
    <n v="2026"/>
    <s v="CP-000005323"/>
    <x v="72"/>
    <x v="72"/>
    <s v="อะไหล่ยางเล็ก"/>
    <s v="ไม่กำหนด"/>
    <s v="CS.8256905/139"/>
    <s v="คุณ วีรพงษ์  ธารากูลภิรัตน์"/>
    <s v="BB/พงษ์"/>
    <n v="1"/>
    <n v="595"/>
    <n v="59.5"/>
    <s v=" "/>
    <n v="500.47"/>
    <n v="35.03"/>
    <n v="535.5"/>
    <s v="CP03A"/>
    <x v="1"/>
  </r>
  <r>
    <x v="144"/>
    <x v="4"/>
    <n v="2026"/>
    <s v="CP-000005323"/>
    <x v="1057"/>
    <x v="1057"/>
    <s v="อะไหล่ยางเล็ก"/>
    <s v="ไม่กำหนด"/>
    <s v="CS.8256905/139"/>
    <s v="คุณ วีรพงษ์  ธารากูลภิรัตน์"/>
    <s v="BB/พงษ์"/>
    <n v="1"/>
    <n v="560"/>
    <n v="0"/>
    <s v=" "/>
    <n v="523.36"/>
    <n v="36.64"/>
    <n v="560"/>
    <s v="CP03A"/>
    <x v="1"/>
  </r>
  <r>
    <x v="144"/>
    <x v="4"/>
    <n v="2026"/>
    <s v="CP-06562"/>
    <x v="682"/>
    <x v="682"/>
    <s v="ยางเล็ก BS"/>
    <s v="BSยางเล็ก"/>
    <s v="CS.8256905/140"/>
    <s v="คุณ อโนทิพย์ มาโท"/>
    <s v="BB/พงษ์"/>
    <n v="4"/>
    <n v="5890"/>
    <n v="0"/>
    <s v=" "/>
    <n v="22018.69"/>
    <n v="1541.31"/>
    <n v="23560"/>
    <s v="CP03Y26-M03"/>
    <x v="1"/>
  </r>
  <r>
    <x v="144"/>
    <x v="4"/>
    <n v="2026"/>
    <s v="CP-06562"/>
    <x v="1"/>
    <x v="1"/>
    <s v="อะไหล่ยางเล็ก"/>
    <s v="อะไหล่นอก"/>
    <s v="CS.8256905/140"/>
    <s v="คุณ อโนทิพย์ มาโท"/>
    <s v="BB/พงษ์"/>
    <n v="4"/>
    <n v="60"/>
    <n v="0"/>
    <s v=" "/>
    <n v="0"/>
    <n v="0"/>
    <n v="0"/>
    <s v="CP03A"/>
    <x v="1"/>
  </r>
  <r>
    <x v="144"/>
    <x v="4"/>
    <n v="2026"/>
    <s v="CP-06562"/>
    <x v="2"/>
    <x v="2"/>
    <s v="ค่าแรง-ยางเล็ก"/>
    <s v="ไม่กำหนด"/>
    <s v="CS.8256905/140"/>
    <s v="คุณ อโนทิพย์ มาโท"/>
    <s v="BB/พงษ์"/>
    <n v="4"/>
    <n v="120"/>
    <n v="0"/>
    <s v=" "/>
    <n v="0"/>
    <n v="0"/>
    <n v="0"/>
    <s v="CP03N"/>
    <x v="1"/>
  </r>
  <r>
    <x v="144"/>
    <x v="4"/>
    <n v="2026"/>
    <s v="CP-06562"/>
    <x v="3"/>
    <x v="3"/>
    <s v="ค่าบริการตั้งศูนย์-ยางเล็ก"/>
    <s v="ไม่กำหนด"/>
    <s v="CS.8256905/140"/>
    <s v="คุณ อโนทิพย์ มาโท"/>
    <s v="BB/พงษ์"/>
    <n v="1"/>
    <n v="400"/>
    <n v="0"/>
    <s v=" "/>
    <n v="0"/>
    <n v="0"/>
    <n v="0"/>
    <s v="CP03N"/>
    <x v="1"/>
  </r>
  <r>
    <x v="144"/>
    <x v="4"/>
    <n v="2026"/>
    <s v="CP-06562"/>
    <x v="165"/>
    <x v="165"/>
    <s v="อะไหล่ยางเล็ก"/>
    <s v="ไม่กำหนด"/>
    <s v="CS.8256905/140"/>
    <s v="คุณ อโนทิพย์ มาโท"/>
    <s v="BB/พงษ์"/>
    <n v="1"/>
    <n v="1850"/>
    <n v="0"/>
    <s v=" "/>
    <n v="1728.97"/>
    <n v="121.03"/>
    <n v="1850"/>
    <s v="CP03A"/>
    <x v="1"/>
  </r>
  <r>
    <x v="144"/>
    <x v="4"/>
    <n v="2026"/>
    <s v="CP-06562"/>
    <x v="166"/>
    <x v="166"/>
    <s v="อะไหล่ยางเล็ก"/>
    <s v="ไม่กำหนด"/>
    <s v="CS.8256905/140"/>
    <s v="คุณ อโนทิพย์ มาโท"/>
    <s v="BB/พงษ์"/>
    <n v="1"/>
    <n v="420"/>
    <n v="0"/>
    <s v=" "/>
    <n v="0"/>
    <n v="0"/>
    <n v="0"/>
    <s v="CP03A"/>
    <x v="1"/>
  </r>
  <r>
    <x v="144"/>
    <x v="4"/>
    <n v="2026"/>
    <s v="CP-06562"/>
    <x v="31"/>
    <x v="31"/>
    <s v="อะไหล่ยางเล็ก"/>
    <s v="ไม่กำหนด"/>
    <s v="CS.8256905/140"/>
    <s v="คุณ อโนทิพย์ มาโท"/>
    <s v="BB/พงษ์"/>
    <n v="1"/>
    <n v="240"/>
    <n v="0"/>
    <s v=" "/>
    <n v="224.3"/>
    <n v="15.7"/>
    <n v="240"/>
    <s v="CP03A"/>
    <x v="1"/>
  </r>
  <r>
    <x v="144"/>
    <x v="4"/>
    <n v="2026"/>
    <s v="CP-06562"/>
    <x v="19"/>
    <x v="19"/>
    <s v="อะไหล่ยางเล็ก"/>
    <s v="ไม่กำหนด"/>
    <s v="CS.8256905/140"/>
    <s v="คุณ อโนทิพย์ มาโท"/>
    <s v="BB/พงษ์"/>
    <n v="1"/>
    <n v="20"/>
    <n v="0"/>
    <s v=" "/>
    <n v="18.690000000000001"/>
    <n v="1.31"/>
    <n v="20"/>
    <s v="CP03A"/>
    <x v="1"/>
  </r>
  <r>
    <x v="144"/>
    <x v="4"/>
    <n v="2026"/>
    <s v="CP-06562"/>
    <x v="1057"/>
    <x v="1057"/>
    <s v="อะไหล่ยางเล็ก"/>
    <s v="ไม่กำหนด"/>
    <s v="CS.8256905/140"/>
    <s v="คุณ อโนทิพย์ มาโท"/>
    <s v="BB/พงษ์"/>
    <n v="1"/>
    <n v="560"/>
    <n v="0"/>
    <s v=" "/>
    <n v="523.36"/>
    <n v="36.64"/>
    <n v="560"/>
    <s v="CP03A"/>
    <x v="1"/>
  </r>
  <r>
    <x v="144"/>
    <x v="4"/>
    <n v="2026"/>
    <s v="CP-06562"/>
    <x v="84"/>
    <x v="84"/>
    <s v="อะไหล่ยางเล็ก"/>
    <s v="ไม่กำหนด"/>
    <s v="CS.8256905/140"/>
    <s v="คุณ อโนทิพย์ มาโท"/>
    <s v="BB/พงษ์"/>
    <n v="2"/>
    <n v="295"/>
    <n v="0"/>
    <s v=" "/>
    <n v="551.4"/>
    <n v="38.6"/>
    <n v="590"/>
    <s v="CP03A"/>
    <x v="1"/>
  </r>
  <r>
    <x v="144"/>
    <x v="4"/>
    <n v="2026"/>
    <s v="CP-06562"/>
    <x v="76"/>
    <x v="76"/>
    <s v="อะไหล่ยางเล็ก"/>
    <s v="ไม่กำหนด"/>
    <s v="CS.8256905/140"/>
    <s v="คุณ อโนทิพย์ มาโท"/>
    <s v="BB/พงษ์"/>
    <n v="2"/>
    <n v="385"/>
    <n v="0"/>
    <s v=" "/>
    <n v="719.63"/>
    <n v="50.37"/>
    <n v="770"/>
    <s v="CP03A"/>
    <x v="1"/>
  </r>
  <r>
    <x v="144"/>
    <x v="4"/>
    <n v="2026"/>
    <s v="CP-06562"/>
    <x v="74"/>
    <x v="74"/>
    <s v="อะไหล่ยางเล็ก"/>
    <s v="ไม่กำหนด"/>
    <s v="CS.8256905/140"/>
    <s v="คุณ อโนทิพย์ มาโท"/>
    <s v="BB/พงษ์"/>
    <n v="1"/>
    <n v="595"/>
    <n v="59.5"/>
    <s v=" "/>
    <n v="500.47"/>
    <n v="35.03"/>
    <n v="535.5"/>
    <s v="CP03A"/>
    <x v="1"/>
  </r>
  <r>
    <x v="144"/>
    <x v="4"/>
    <n v="2026"/>
    <s v="CP-06562"/>
    <x v="73"/>
    <x v="73"/>
    <s v="อะไหล่ยางเล็ก"/>
    <s v="ไม่กำหนด"/>
    <s v="CS.8256905/140"/>
    <s v="คุณ อโนทิพย์ มาโท"/>
    <s v="BB/พงษ์"/>
    <n v="1"/>
    <n v="595"/>
    <n v="59.5"/>
    <s v=" "/>
    <n v="500.47"/>
    <n v="35.03"/>
    <n v="535.5"/>
    <s v="CP03A"/>
    <x v="1"/>
  </r>
  <r>
    <x v="144"/>
    <x v="4"/>
    <n v="2026"/>
    <s v="CP-06562"/>
    <x v="87"/>
    <x v="87"/>
    <s v="ค่าบริการ"/>
    <s v="ไม่กำหนด"/>
    <s v="CS.8256905/140"/>
    <s v="คุณ อโนทิพย์ มาโท"/>
    <s v="BB/พงษ์"/>
    <n v="1"/>
    <n v="250"/>
    <n v="11"/>
    <s v=" "/>
    <n v="223.36"/>
    <n v="15.64"/>
    <n v="239"/>
    <s v="CP03N"/>
    <x v="1"/>
  </r>
  <r>
    <x v="144"/>
    <x v="4"/>
    <n v="2026"/>
    <s v="CP-06562"/>
    <x v="138"/>
    <x v="138"/>
    <s v="ของแจกของแถม"/>
    <s v="LINGLONG ยางเล็ก"/>
    <s v="CS.8256905/140"/>
    <s v="คุณ อโนทิพย์ มาโท"/>
    <s v="BB/พงษ์"/>
    <n v="1"/>
    <n v="1"/>
    <n v="0"/>
    <s v=" "/>
    <n v="0"/>
    <n v="0"/>
    <n v="0"/>
    <s v="CP03N"/>
    <x v="1"/>
  </r>
  <r>
    <x v="144"/>
    <x v="4"/>
    <n v="2026"/>
    <s v="CP-13564"/>
    <x v="140"/>
    <x v="140"/>
    <s v="อะไหล่ยางเล็ก"/>
    <s v="ไม่กำหนด"/>
    <s v="CS.8256905/141"/>
    <s v="บริษัท กลาสอีสกู๊ด จำกัด"/>
    <s v="C10"/>
    <n v="1"/>
    <n v="1350"/>
    <n v="0"/>
    <s v=" "/>
    <n v="1261.68"/>
    <n v="88.32"/>
    <n v="1350"/>
    <s v="CP03A"/>
    <x v="1"/>
  </r>
  <r>
    <x v="144"/>
    <x v="4"/>
    <n v="2026"/>
    <s v="CP-13564"/>
    <x v="18"/>
    <x v="18"/>
    <s v="อะไหล่ยางเล็ก"/>
    <s v="ไม่กำหนด"/>
    <s v="CS.8256905/141"/>
    <s v="บริษัท กลาสอีสกู๊ด จำกัด"/>
    <s v="C10"/>
    <n v="1"/>
    <n v="250"/>
    <n v="0"/>
    <s v=" "/>
    <n v="0"/>
    <n v="0"/>
    <n v="0"/>
    <s v="CP03A"/>
    <x v="1"/>
  </r>
  <r>
    <x v="144"/>
    <x v="4"/>
    <n v="2026"/>
    <s v="CP-13564"/>
    <x v="254"/>
    <x v="254"/>
    <s v="อะไหล่ยางเล็ก"/>
    <s v="ไม่กำหนด"/>
    <s v="CS.8256905/141"/>
    <s v="บริษัท กลาสอีสกู๊ด จำกัด"/>
    <s v="C10"/>
    <n v="1"/>
    <n v="240"/>
    <n v="0"/>
    <s v=" "/>
    <n v="224.3"/>
    <n v="15.7"/>
    <n v="240"/>
    <s v="CP03A"/>
    <x v="1"/>
  </r>
  <r>
    <x v="144"/>
    <x v="4"/>
    <n v="2026"/>
    <s v="CP-13564"/>
    <x v="37"/>
    <x v="37"/>
    <s v="อะไหล่ยางเล็ก"/>
    <s v="ไม่กำหนด"/>
    <s v="CS.8256905/141"/>
    <s v="บริษัท กลาสอีสกู๊ด จำกัด"/>
    <s v="C10"/>
    <n v="1"/>
    <n v="20"/>
    <n v="0"/>
    <s v=" "/>
    <n v="18.690000000000001"/>
    <n v="1.31"/>
    <n v="20"/>
    <s v="CP03A"/>
    <x v="1"/>
  </r>
  <r>
    <x v="144"/>
    <x v="4"/>
    <n v="2026"/>
    <s v="BTC-0000321"/>
    <x v="128"/>
    <x v="128"/>
    <s v="อะไหล่ยางเล็ก"/>
    <s v="ไม่กำหนด"/>
    <s v="IV2256905/0104"/>
    <s v="บริษัท ส.ศิลป (2521) จำกัด"/>
    <s v="C11"/>
    <n v="1"/>
    <n v="250"/>
    <n v="0"/>
    <s v=" "/>
    <n v="233.64"/>
    <n v="16.36"/>
    <n v="250"/>
    <s v="CPA"/>
    <x v="3"/>
  </r>
  <r>
    <x v="144"/>
    <x v="4"/>
    <n v="2026"/>
    <s v="CP-16377"/>
    <x v="43"/>
    <x v="43"/>
    <s v="อะไหล่ยางเล็ก"/>
    <s v="ไม่กำหนด"/>
    <s v="IV2256905/0105"/>
    <s v="บริษัท ธิติภพ จำกัด"/>
    <s v="C11"/>
    <n v="1"/>
    <n v="1050"/>
    <n v="0"/>
    <s v=" "/>
    <n v="981.31"/>
    <n v="68.69"/>
    <n v="1050"/>
    <s v="CPA"/>
    <x v="3"/>
  </r>
  <r>
    <x v="144"/>
    <x v="4"/>
    <n v="2026"/>
    <s v="CP-16377"/>
    <x v="155"/>
    <x v="155"/>
    <s v="อะไหล่ยางเล็ก"/>
    <s v="ไม่กำหนด"/>
    <s v="IV2256905/0105"/>
    <s v="บริษัท ธิติภพ จำกัด"/>
    <s v="C11"/>
    <n v="1"/>
    <n v="180"/>
    <n v="0"/>
    <s v=" "/>
    <n v="0"/>
    <n v="0"/>
    <n v="0"/>
    <s v="CPA"/>
    <x v="3"/>
  </r>
  <r>
    <x v="144"/>
    <x v="4"/>
    <n v="2026"/>
    <s v="CP-16377"/>
    <x v="37"/>
    <x v="37"/>
    <s v="อะไหล่ยางเล็ก"/>
    <s v="ไม่กำหนด"/>
    <s v="IV2256905/0105"/>
    <s v="บริษัท ธิติภพ จำกัด"/>
    <s v="C11"/>
    <n v="1"/>
    <n v="20"/>
    <n v="0"/>
    <s v=" "/>
    <n v="18.690000000000001"/>
    <n v="1.31"/>
    <n v="20"/>
    <s v="CPA"/>
    <x v="3"/>
  </r>
  <r>
    <x v="144"/>
    <x v="4"/>
    <n v="2026"/>
    <s v="CP-15537"/>
    <x v="278"/>
    <x v="278"/>
    <s v="อะไหล่ยางใหญ่"/>
    <s v="ไม่กำหนด"/>
    <s v="IV2256905/0106"/>
    <s v="บริษัท เอฟฟิเชี่ยน โลจิสติกส์ จำกัด (สาขา00001)"/>
    <s v="C11"/>
    <n v="1"/>
    <n v="1685"/>
    <n v="0"/>
    <s v=" "/>
    <n v="1574.77"/>
    <n v="110.23"/>
    <n v="1685"/>
    <s v="CPA"/>
    <x v="3"/>
  </r>
  <r>
    <x v="144"/>
    <x v="4"/>
    <n v="2026"/>
    <s v="CP-15537"/>
    <x v="17"/>
    <x v="17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240"/>
    <n v="0"/>
    <s v=" "/>
    <n v="0"/>
    <n v="0"/>
    <n v="0"/>
    <s v="CPA"/>
    <x v="3"/>
  </r>
  <r>
    <x v="144"/>
    <x v="4"/>
    <n v="2026"/>
    <s v="CP-15537"/>
    <x v="19"/>
    <x v="19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20"/>
    <n v="0"/>
    <s v=" "/>
    <n v="18.690000000000001"/>
    <n v="1.31"/>
    <n v="20"/>
    <s v="CPA"/>
    <x v="3"/>
  </r>
  <r>
    <x v="144"/>
    <x v="4"/>
    <n v="2026"/>
    <s v="CP-15537"/>
    <x v="1057"/>
    <x v="1057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560"/>
    <n v="0"/>
    <s v=" "/>
    <n v="523.36"/>
    <n v="36.64"/>
    <n v="560"/>
    <s v="CPA"/>
    <x v="3"/>
  </r>
  <r>
    <x v="144"/>
    <x v="4"/>
    <n v="2026"/>
    <s v="CP-15537"/>
    <x v="56"/>
    <x v="56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300"/>
    <n v="0"/>
    <s v=" "/>
    <n v="280.37"/>
    <n v="19.63"/>
    <n v="300"/>
    <s v="CPA"/>
    <x v="3"/>
  </r>
  <r>
    <x v="144"/>
    <x v="4"/>
    <n v="2026"/>
    <s v="CP-15537"/>
    <x v="305"/>
    <x v="305"/>
    <s v="อะไหล่ยางใหญ่"/>
    <s v="ไม่กำหนด"/>
    <s v="IV2256905/0106"/>
    <s v="บริษัท เอฟฟิเชี่ยน โลจิสติกส์ จำกัด (สาขา00001)"/>
    <s v="C11"/>
    <n v="1"/>
    <n v="850"/>
    <n v="0"/>
    <s v=" "/>
    <n v="794.39"/>
    <n v="55.61"/>
    <n v="850"/>
    <s v="CPA"/>
    <x v="3"/>
  </r>
  <r>
    <x v="144"/>
    <x v="4"/>
    <n v="2026"/>
    <s v="CP-15537"/>
    <x v="306"/>
    <x v="306"/>
    <s v="อะไหล่ยางใหญ่"/>
    <s v="ไม่กำหนด"/>
    <s v="IV2256905/0106"/>
    <s v="บริษัท เอฟฟิเชี่ยน โลจิสติกส์ จำกัด (สาขา00001)"/>
    <s v="C11"/>
    <n v="2"/>
    <n v="205"/>
    <n v="0"/>
    <s v=" "/>
    <n v="383.18"/>
    <n v="26.82"/>
    <n v="410"/>
    <s v="CPA"/>
    <x v="3"/>
  </r>
  <r>
    <x v="144"/>
    <x v="4"/>
    <n v="2026"/>
    <s v="CP-15537"/>
    <x v="318"/>
    <x v="318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1440"/>
    <n v="72"/>
    <s v=" "/>
    <n v="1278.5"/>
    <n v="89.5"/>
    <n v="1368"/>
    <s v="CPA"/>
    <x v="3"/>
  </r>
  <r>
    <x v="144"/>
    <x v="4"/>
    <n v="2026"/>
    <s v="CP-15537"/>
    <x v="1112"/>
    <x v="1112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1800"/>
    <n v="90"/>
    <s v=" "/>
    <n v="1598.13"/>
    <n v="111.87"/>
    <n v="1710"/>
    <s v="CPA"/>
    <x v="3"/>
  </r>
  <r>
    <x v="144"/>
    <x v="4"/>
    <n v="2026"/>
    <s v="CP-15537"/>
    <x v="1113"/>
    <x v="1113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1800"/>
    <n v="90"/>
    <s v=" "/>
    <n v="1598.13"/>
    <n v="111.87"/>
    <n v="1710"/>
    <s v="CPA"/>
    <x v="3"/>
  </r>
  <r>
    <x v="144"/>
    <x v="4"/>
    <n v="2026"/>
    <s v="CP-15537"/>
    <x v="222"/>
    <x v="222"/>
    <s v="อะไหล่ยางเล็ก"/>
    <s v="ไม่กำหนด"/>
    <s v="IV2256905/0106"/>
    <s v="บริษัท เอฟฟิเชี่ยน โลจิสติกส์ จำกัด (สาขา00001)"/>
    <s v="C11"/>
    <n v="1"/>
    <n v="1250"/>
    <n v="62.5"/>
    <s v=" "/>
    <n v="1109.81"/>
    <n v="77.69"/>
    <n v="1187.5"/>
    <s v="CPA"/>
    <x v="3"/>
  </r>
  <r>
    <x v="144"/>
    <x v="4"/>
    <n v="2026"/>
    <s v="CP-15537"/>
    <x v="359"/>
    <x v="359"/>
    <s v="ค่าบริการ"/>
    <s v="ไม่กำหนด"/>
    <s v="IV2256905/0107"/>
    <s v="บริษัท เอฟฟิเชี่ยน โลจิสติกส์ จำกัด (สาขา00001)"/>
    <s v="C11"/>
    <n v="1"/>
    <n v="1600"/>
    <n v="0"/>
    <s v=" "/>
    <n v="1495.33"/>
    <n v="104.67"/>
    <n v="1600"/>
    <s v="CPN"/>
    <x v="3"/>
  </r>
  <r>
    <x v="144"/>
    <x v="4"/>
    <n v="2026"/>
    <s v="CP-15537"/>
    <x v="98"/>
    <x v="98"/>
    <s v="ค่าบริการ"/>
    <s v="ไม่กำหนด"/>
    <s v="IV2256905/0107"/>
    <s v="บริษัท เอฟฟิเชี่ยน โลจิสติกส์ จำกัด (สาขา00001)"/>
    <s v="C11"/>
    <n v="2"/>
    <n v="400"/>
    <n v="0"/>
    <s v=" "/>
    <n v="747.66"/>
    <n v="52.34"/>
    <n v="800"/>
    <s v="CPN"/>
    <x v="3"/>
  </r>
  <r>
    <x v="144"/>
    <x v="4"/>
    <n v="2026"/>
    <s v="CP-11129"/>
    <x v="61"/>
    <x v="61"/>
    <s v="อะไหล่ยางเล็ก"/>
    <s v="ไม่กำหนด"/>
    <s v="S.3256905/0011"/>
    <s v="บริษัท ซี คิง มาสเตอร์พลาส จำกัด"/>
    <s v="BB/พงษ์"/>
    <n v="1"/>
    <n v="3170"/>
    <n v="420"/>
    <s v=" "/>
    <n v="2570.09"/>
    <n v="179.91"/>
    <n v="2750"/>
    <s v="CP04A"/>
    <x v="2"/>
  </r>
  <r>
    <x v="144"/>
    <x v="4"/>
    <n v="2026"/>
    <s v="CP-11129"/>
    <x v="62"/>
    <x v="62"/>
    <s v="อะไหล่ยางเล็ก"/>
    <s v="ไม่กำหนด"/>
    <s v="S.3256905/0011"/>
    <s v="บริษัท ซี คิง มาสเตอร์พลาส จำกัด"/>
    <s v="BB/พงษ์"/>
    <n v="1"/>
    <n v="575"/>
    <n v="0"/>
    <s v=" "/>
    <n v="0"/>
    <n v="0"/>
    <n v="0"/>
    <s v="CP04A"/>
    <x v="2"/>
  </r>
  <r>
    <x v="144"/>
    <x v="4"/>
    <n v="2026"/>
    <s v="CP-11129"/>
    <x v="1211"/>
    <x v="1211"/>
    <s v="อะไหล่นอก ยางเล็ก"/>
    <s v="ไม่กำหนด"/>
    <s v="S.3256905/0011"/>
    <s v="บริษัท ซี คิง มาสเตอร์พลาส จำกัด"/>
    <s v="BB/พงษ์"/>
    <n v="1"/>
    <n v="470"/>
    <n v="0"/>
    <s v=" "/>
    <n v="439.25"/>
    <n v="30.75"/>
    <n v="470"/>
    <s v="CP04A"/>
    <x v="2"/>
  </r>
  <r>
    <x v="144"/>
    <x v="4"/>
    <n v="2026"/>
    <s v="CP-11129"/>
    <x v="37"/>
    <x v="37"/>
    <s v="อะไหล่ยางเล็ก"/>
    <s v="ไม่กำหนด"/>
    <s v="S.3256905/0011"/>
    <s v="บริษัท ซี คิง มาสเตอร์พลาส จำกัด"/>
    <s v="BB/พงษ์"/>
    <n v="1"/>
    <n v="20"/>
    <n v="0"/>
    <s v=" "/>
    <n v="18.690000000000001"/>
    <n v="1.31"/>
    <n v="20"/>
    <s v="CP04A"/>
    <x v="2"/>
  </r>
  <r>
    <x v="144"/>
    <x v="4"/>
    <n v="2026"/>
    <s v="CP-13622"/>
    <x v="117"/>
    <x v="117"/>
    <s v="ยางเล็ก BS"/>
    <s v="BSยางเล็ก"/>
    <s v="S.3256905/0012"/>
    <s v="บริษัท พีเอ็นจี ทรานสปอร์ต แอน เดเวลอป จำกัด"/>
    <s v="BB/ปูน"/>
    <n v="2"/>
    <n v="3490"/>
    <n v="539"/>
    <s v=" "/>
    <n v="6019.63"/>
    <n v="421.37"/>
    <n v="6441"/>
    <s v="CP04Y26-M01"/>
    <x v="2"/>
  </r>
  <r>
    <x v="144"/>
    <x v="4"/>
    <n v="2026"/>
    <s v="CP-13622"/>
    <x v="1"/>
    <x v="1"/>
    <s v="อะไหล่ยางเล็ก"/>
    <s v="อะไหล่นอก"/>
    <s v="S.3256905/0012"/>
    <s v="บริษัท พีเอ็นจี ทรานสปอร์ต แอน เดเวลอป จำกัด"/>
    <s v="BB/ปูน"/>
    <n v="2"/>
    <n v="60"/>
    <n v="0"/>
    <s v=" "/>
    <n v="0"/>
    <n v="0"/>
    <n v="0"/>
    <s v="CP04A"/>
    <x v="2"/>
  </r>
  <r>
    <x v="144"/>
    <x v="4"/>
    <n v="2026"/>
    <s v="CP-13622"/>
    <x v="2"/>
    <x v="2"/>
    <s v="ค่าแรง-ยางเล็ก"/>
    <s v="ไม่กำหนด"/>
    <s v="S.3256905/0012"/>
    <s v="บริษัท พีเอ็นจี ทรานสปอร์ต แอน เดเวลอป จำกัด"/>
    <s v="BB/ปูน"/>
    <n v="2"/>
    <n v="120"/>
    <n v="0"/>
    <s v=" "/>
    <n v="0"/>
    <n v="0"/>
    <n v="0"/>
    <s v="CP04N"/>
    <x v="2"/>
  </r>
  <r>
    <x v="144"/>
    <x v="4"/>
    <n v="2026"/>
    <s v="CP-15725"/>
    <x v="38"/>
    <x v="38"/>
    <s v="อะไหล่ยางเล็ก"/>
    <s v="ไม่กำหนด"/>
    <s v="S.5256905/0023"/>
    <s v="บริษัท วีพีไอ อินดัสตรี จำกัด"/>
    <s v="BYฟิมล์/พต"/>
    <n v="1"/>
    <n v="1340"/>
    <n v="0"/>
    <s v=" "/>
    <n v="1252.3399999999999"/>
    <n v="87.66"/>
    <n v="1340"/>
    <s v="CP03A"/>
    <x v="1"/>
  </r>
  <r>
    <x v="144"/>
    <x v="4"/>
    <n v="2026"/>
    <s v="CP-15725"/>
    <x v="39"/>
    <x v="39"/>
    <s v="อะไหล่ยางเล็ก"/>
    <s v="ไม่กำหนด"/>
    <s v="S.5256905/0023"/>
    <s v="บริษัท วีพีไอ อินดัสตรี จำกัด"/>
    <s v="BYฟิมล์/พต"/>
    <n v="1"/>
    <n v="175"/>
    <n v="0"/>
    <s v=" "/>
    <n v="0"/>
    <n v="0"/>
    <n v="0"/>
    <s v="CP03A"/>
    <x v="1"/>
  </r>
  <r>
    <x v="144"/>
    <x v="4"/>
    <n v="2026"/>
    <s v="CP-15725"/>
    <x v="254"/>
    <x v="254"/>
    <s v="อะไหล่ยางเล็ก"/>
    <s v="ไม่กำหนด"/>
    <s v="S.5256905/0023"/>
    <s v="บริษัท วีพีไอ อินดัสตรี จำกัด"/>
    <s v="BYฟิมล์/พต"/>
    <n v="1"/>
    <n v="240"/>
    <n v="0"/>
    <s v=" "/>
    <n v="0"/>
    <n v="0"/>
    <n v="0"/>
    <s v="CP03A"/>
    <x v="1"/>
  </r>
  <r>
    <x v="144"/>
    <x v="4"/>
    <n v="2026"/>
    <s v="CP-15725"/>
    <x v="37"/>
    <x v="37"/>
    <s v="อะไหล่ยางเล็ก"/>
    <s v="ไม่กำหนด"/>
    <s v="S.5256905/0023"/>
    <s v="บริษัท วีพีไอ อินดัสตรี จำกัด"/>
    <s v="BYฟิมล์/พต"/>
    <n v="1"/>
    <n v="20"/>
    <n v="0"/>
    <s v=" "/>
    <n v="18.690000000000001"/>
    <n v="1.31"/>
    <n v="20"/>
    <s v="CP03A"/>
    <x v="1"/>
  </r>
  <r>
    <x v="144"/>
    <x v="4"/>
    <n v="2026"/>
    <s v="BTC-0000443"/>
    <x v="38"/>
    <x v="38"/>
    <s v="อะไหล่ยางเล็ก"/>
    <s v="ไม่กำหนด"/>
    <s v="S.5256905/0024"/>
    <s v="บริษัท ลี วิคเตอร์ จำกัด"/>
    <s v="C10"/>
    <n v="1"/>
    <n v="1340"/>
    <n v="0"/>
    <s v=" "/>
    <n v="1252.3399999999999"/>
    <n v="87.66"/>
    <n v="1340"/>
    <s v="CP03A"/>
    <x v="1"/>
  </r>
  <r>
    <x v="144"/>
    <x v="4"/>
    <n v="2026"/>
    <s v="BTC-0000443"/>
    <x v="39"/>
    <x v="39"/>
    <s v="อะไหล่ยางเล็ก"/>
    <s v="ไม่กำหนด"/>
    <s v="S.5256905/0024"/>
    <s v="บริษัท ลี วิคเตอร์ จำกัด"/>
    <s v="C10"/>
    <n v="1"/>
    <n v="175"/>
    <n v="0"/>
    <s v=" "/>
    <n v="0"/>
    <n v="0"/>
    <n v="0"/>
    <s v="CP03A"/>
    <x v="1"/>
  </r>
  <r>
    <x v="144"/>
    <x v="4"/>
    <n v="2026"/>
    <s v="BTC-0000443"/>
    <x v="746"/>
    <x v="746"/>
    <s v="อะไหล่ยางเล็ก"/>
    <s v="ไม่กำหนด"/>
    <s v="S.5256905/0024"/>
    <s v="บริษัท ลี วิคเตอร์ จำกัด"/>
    <s v="C10"/>
    <n v="1"/>
    <n v="330"/>
    <n v="0"/>
    <s v=" "/>
    <n v="0"/>
    <n v="0"/>
    <n v="0"/>
    <s v="CP03A"/>
    <x v="1"/>
  </r>
  <r>
    <x v="144"/>
    <x v="4"/>
    <n v="2026"/>
    <s v="BTC-0000443"/>
    <x v="37"/>
    <x v="37"/>
    <s v="อะไหล่ยางเล็ก"/>
    <s v="ไม่กำหนด"/>
    <s v="S.5256905/0024"/>
    <s v="บริษัท ลี วิคเตอร์ จำกัด"/>
    <s v="C10"/>
    <n v="1"/>
    <n v="20"/>
    <n v="0"/>
    <s v=" "/>
    <n v="18.690000000000001"/>
    <n v="1.31"/>
    <n v="20"/>
    <s v="CP03A"/>
    <x v="1"/>
  </r>
  <r>
    <x v="145"/>
    <x v="4"/>
    <n v="2026"/>
    <s v="CP-18882"/>
    <x v="929"/>
    <x v="929"/>
    <s v="ยางเล็ก DL"/>
    <s v="DUNLOP"/>
    <s v="CS.2256905/053"/>
    <s v="คุณณัฐธิดา โสตะจินดา"/>
    <s v="BB/ปูน"/>
    <n v="4"/>
    <n v="2920"/>
    <n v="2920"/>
    <s v=" "/>
    <n v="8186.92"/>
    <n v="573.08000000000004"/>
    <n v="8760"/>
    <s v="CP04Y26-M04"/>
    <x v="2"/>
  </r>
  <r>
    <x v="145"/>
    <x v="4"/>
    <n v="2026"/>
    <s v="CP-18882"/>
    <x v="1"/>
    <x v="1"/>
    <s v="อะไหล่ยางเล็ก"/>
    <s v="อะไหล่นอก"/>
    <s v="CS.2256905/053"/>
    <s v="คุณณัฐธิดา โสตะจินดา"/>
    <s v="BB/ปูน"/>
    <n v="4"/>
    <n v="60"/>
    <n v="0"/>
    <s v=" "/>
    <n v="0"/>
    <n v="0"/>
    <n v="0"/>
    <s v="CP04A"/>
    <x v="2"/>
  </r>
  <r>
    <x v="145"/>
    <x v="4"/>
    <n v="2026"/>
    <s v="CP-18882"/>
    <x v="3"/>
    <x v="3"/>
    <s v="ค่าบริการตั้งศูนย์-ยางเล็ก"/>
    <s v="ไม่กำหนด"/>
    <s v="CS.2256905/053"/>
    <s v="คุณณัฐธิดา โสตะจินดา"/>
    <s v="BB/ปูน"/>
    <n v="1"/>
    <n v="400"/>
    <n v="0"/>
    <s v=" "/>
    <n v="0"/>
    <n v="0"/>
    <n v="0"/>
    <s v="CP04N"/>
    <x v="2"/>
  </r>
  <r>
    <x v="145"/>
    <x v="4"/>
    <n v="2026"/>
    <s v="CP-18882"/>
    <x v="2"/>
    <x v="2"/>
    <s v="ค่าแรง-ยางเล็ก"/>
    <s v="ไม่กำหนด"/>
    <s v="CS.2256905/053"/>
    <s v="คุณณัฐธิดา โสตะจินดา"/>
    <s v="BB/ปูน"/>
    <n v="4"/>
    <n v="120"/>
    <n v="0"/>
    <s v=" "/>
    <n v="0"/>
    <n v="0"/>
    <n v="0"/>
    <s v="CP04N"/>
    <x v="2"/>
  </r>
  <r>
    <x v="145"/>
    <x v="4"/>
    <n v="2026"/>
    <s v="CP-18882"/>
    <x v="1212"/>
    <x v="1212"/>
    <s v="อะไหล่ยางเล็ก"/>
    <s v="ไม่กำหนด"/>
    <s v="CS.2256905/053"/>
    <s v="คุณณัฐธิดา โสตะจินดา"/>
    <s v="BB/ปูน"/>
    <n v="1"/>
    <n v="1790"/>
    <n v="0"/>
    <s v=" "/>
    <n v="1672.9"/>
    <n v="117.1"/>
    <n v="1790"/>
    <s v="CP04A"/>
    <x v="2"/>
  </r>
  <r>
    <x v="145"/>
    <x v="4"/>
    <n v="2026"/>
    <s v="CP-18882"/>
    <x v="76"/>
    <x v="76"/>
    <s v="อะไหล่ยางเล็ก"/>
    <s v="ไม่กำหนด"/>
    <s v="CS.2256905/053"/>
    <s v="คุณณัฐธิดา โสตะจินดา"/>
    <s v="BB/ปูน"/>
    <n v="2"/>
    <n v="385"/>
    <n v="0"/>
    <s v=" "/>
    <n v="719.63"/>
    <n v="50.37"/>
    <n v="770"/>
    <s v="CP04A"/>
    <x v="2"/>
  </r>
  <r>
    <x v="145"/>
    <x v="4"/>
    <n v="2026"/>
    <s v="CP-18882"/>
    <x v="98"/>
    <x v="98"/>
    <s v="ค่าบริการ"/>
    <s v="ไม่กำหนด"/>
    <s v="CS.2256905/053"/>
    <s v="คุณณัฐธิดา โสตะจินดา"/>
    <s v="BB/ปูน"/>
    <n v="2"/>
    <n v="400"/>
    <n v="0"/>
    <s v=" "/>
    <n v="747.66"/>
    <n v="52.34"/>
    <n v="800"/>
    <s v="CP04N"/>
    <x v="2"/>
  </r>
  <r>
    <x v="145"/>
    <x v="4"/>
    <n v="2026"/>
    <s v="CP-17601"/>
    <x v="98"/>
    <x v="98"/>
    <s v="ค่าบริการ"/>
    <s v="ไม่กำหนด"/>
    <s v="CS.2256905/054"/>
    <s v="บริษัท เค.ที. ดีสเพลย์จำกัด (สำนักงานใหญ่)"/>
    <s v="BB/พงษ์"/>
    <n v="4"/>
    <n v="400"/>
    <n v="0"/>
    <s v=" "/>
    <n v="1495.33"/>
    <n v="104.67"/>
    <n v="1600"/>
    <s v="CP04N"/>
    <x v="2"/>
  </r>
  <r>
    <x v="145"/>
    <x v="4"/>
    <n v="2026"/>
    <s v="CP-17601"/>
    <x v="76"/>
    <x v="76"/>
    <s v="อะไหล่ยางเล็ก"/>
    <s v="ไม่กำหนด"/>
    <s v="CS.2256905/054"/>
    <s v="บริษัท เค.ที. ดีสเพลย์จำกัด (สำนักงานใหญ่)"/>
    <s v="BB/พงษ์"/>
    <n v="2"/>
    <n v="385"/>
    <n v="0"/>
    <s v=" "/>
    <n v="719.63"/>
    <n v="50.37"/>
    <n v="770"/>
    <s v="CP04A"/>
    <x v="2"/>
  </r>
  <r>
    <x v="145"/>
    <x v="4"/>
    <n v="2026"/>
    <s v="CP-17601"/>
    <x v="84"/>
    <x v="84"/>
    <s v="อะไหล่ยางเล็ก"/>
    <s v="ไม่กำหนด"/>
    <s v="CS.2256905/054"/>
    <s v="บริษัท เค.ที. ดีสเพลย์จำกัด (สำนักงานใหญ่)"/>
    <s v="BB/พงษ์"/>
    <n v="2"/>
    <n v="295"/>
    <n v="0"/>
    <s v=" "/>
    <n v="551.4"/>
    <n v="38.6"/>
    <n v="590"/>
    <s v="CP04A"/>
    <x v="2"/>
  </r>
  <r>
    <x v="145"/>
    <x v="4"/>
    <n v="2026"/>
    <s v="CP-17601"/>
    <x v="87"/>
    <x v="87"/>
    <s v="ค่าบริการ"/>
    <s v="ไม่กำหนด"/>
    <s v="CS.2256905/054"/>
    <s v="บริษัท เค.ที. ดีสเพลย์จำกัด (สำนักงานใหญ่)"/>
    <s v="BB/พงษ์"/>
    <n v="1"/>
    <n v="250"/>
    <n v="0"/>
    <s v=" "/>
    <n v="233.64"/>
    <n v="16.36"/>
    <n v="250"/>
    <s v="CP04N"/>
    <x v="2"/>
  </r>
  <r>
    <x v="145"/>
    <x v="4"/>
    <n v="2026"/>
    <s v="CP-17601"/>
    <x v="1213"/>
    <x v="1213"/>
    <s v="อะไหล่นอก ยางเล็ก"/>
    <s v="ไม่กำหนด"/>
    <s v="CS.2256905/054"/>
    <s v="บริษัท เค.ที. ดีสเพลย์จำกัด (สำนักงานใหญ่)"/>
    <s v="BB/พงษ์"/>
    <n v="1"/>
    <n v="2480"/>
    <n v="0"/>
    <s v=" "/>
    <n v="2317.7600000000002"/>
    <n v="162.24"/>
    <n v="2480"/>
    <s v="CP04A"/>
    <x v="2"/>
  </r>
  <r>
    <x v="145"/>
    <x v="4"/>
    <n v="2026"/>
    <s v="CP-17601"/>
    <x v="1214"/>
    <x v="1214"/>
    <s v="อะไหล่นอก ยางเล็ก"/>
    <s v="ไม่กำหนด"/>
    <s v="CS.2256905/054"/>
    <s v="บริษัท เค.ที. ดีสเพลย์จำกัด (สำนักงานใหญ่)"/>
    <s v="BB/พงษ์"/>
    <n v="1"/>
    <n v="2220"/>
    <n v="40"/>
    <s v=" "/>
    <n v="2037.38"/>
    <n v="142.62"/>
    <n v="2180"/>
    <s v="CP04A"/>
    <x v="2"/>
  </r>
  <r>
    <x v="145"/>
    <x v="4"/>
    <n v="2026"/>
    <s v="CP-11624"/>
    <x v="1053"/>
    <x v="1053"/>
    <s v="ยางเล็ก PRINX"/>
    <s v="PRINX"/>
    <s v="CS.6256905/038"/>
    <s v="บริษัท ออโต้ ไดร์ฟ อีวี จำกัด (มหาชน) สำนักงานใหญ่"/>
    <s v="RP/ต่อ"/>
    <n v="4"/>
    <n v="2350"/>
    <n v="2600"/>
    <s v=" "/>
    <n v="6355.14"/>
    <n v="444.86"/>
    <n v="6800"/>
    <s v="CP02Y26-M03"/>
    <x v="0"/>
  </r>
  <r>
    <x v="145"/>
    <x v="4"/>
    <n v="2026"/>
    <s v="CP-11624"/>
    <x v="2"/>
    <x v="2"/>
    <s v="ค่าแรง-ยางเล็ก"/>
    <s v="ไม่กำหนด"/>
    <s v="CS.6256905/038"/>
    <s v="บริษัท ออโต้ ไดร์ฟ อีวี จำกัด (มหาชน) สำนักงานใหญ่"/>
    <s v="RP/ต่อ"/>
    <n v="4"/>
    <n v="120"/>
    <n v="0"/>
    <s v=" "/>
    <n v="0"/>
    <n v="0"/>
    <n v="0"/>
    <s v="CP02N"/>
    <x v="0"/>
  </r>
  <r>
    <x v="145"/>
    <x v="4"/>
    <n v="2026"/>
    <s v="CP-11624"/>
    <x v="3"/>
    <x v="3"/>
    <s v="ค่าบริการตั้งศูนย์-ยางเล็ก"/>
    <s v="ไม่กำหนด"/>
    <s v="CS.6256905/038"/>
    <s v="บริษัท ออโต้ ไดร์ฟ อีวี จำกัด (มหาชน) สำนักงานใหญ่"/>
    <s v="RP/ต่อ"/>
    <n v="1"/>
    <n v="400"/>
    <n v="0"/>
    <s v=" "/>
    <n v="0"/>
    <n v="0"/>
    <n v="0"/>
    <s v="CP02N"/>
    <x v="0"/>
  </r>
  <r>
    <x v="145"/>
    <x v="4"/>
    <n v="2026"/>
    <s v="CP-18883"/>
    <x v="1215"/>
    <x v="1215"/>
    <s v="ยางเล็ก FORTUNE"/>
    <s v="FORTUNE"/>
    <s v="CS.6256905/039"/>
    <s v="บริษัท รับทรัพย์เจริญ จำกัด"/>
    <s v="C13"/>
    <n v="4"/>
    <n v="2750"/>
    <n v="1000"/>
    <s v=" "/>
    <n v="9345.7900000000009"/>
    <n v="654.21"/>
    <n v="10000"/>
    <s v="CP02Y26-M02"/>
    <x v="0"/>
  </r>
  <r>
    <x v="145"/>
    <x v="4"/>
    <n v="2026"/>
    <s v="CP-18883"/>
    <x v="1"/>
    <x v="1"/>
    <s v="อะไหล่ยางเล็ก"/>
    <s v="อะไหล่นอก"/>
    <s v="CS.6256905/039"/>
    <s v="บริษัท รับทรัพย์เจริญ จำกัด"/>
    <s v="C13"/>
    <n v="4"/>
    <n v="60"/>
    <n v="0"/>
    <s v=" "/>
    <n v="0"/>
    <n v="0"/>
    <n v="0"/>
    <s v="CP02A"/>
    <x v="0"/>
  </r>
  <r>
    <x v="145"/>
    <x v="4"/>
    <n v="2026"/>
    <s v="CP-18883"/>
    <x v="2"/>
    <x v="2"/>
    <s v="ค่าแรง-ยางเล็ก"/>
    <s v="ไม่กำหนด"/>
    <s v="CS.6256905/039"/>
    <s v="บริษัท รับทรัพย์เจริญ จำกัด"/>
    <s v="C13"/>
    <n v="4"/>
    <n v="120"/>
    <n v="0"/>
    <s v=" "/>
    <n v="0"/>
    <n v="0"/>
    <n v="0"/>
    <s v="CP02N"/>
    <x v="0"/>
  </r>
  <r>
    <x v="145"/>
    <x v="4"/>
    <n v="2026"/>
    <s v="CP-18883"/>
    <x v="3"/>
    <x v="3"/>
    <s v="ค่าบริการตั้งศูนย์-ยางเล็ก"/>
    <s v="ไม่กำหนด"/>
    <s v="CS.6256905/039"/>
    <s v="บริษัท รับทรัพย์เจริญ จำกัด"/>
    <s v="C13"/>
    <n v="1"/>
    <n v="400"/>
    <n v="0"/>
    <s v=" "/>
    <n v="0"/>
    <n v="0"/>
    <n v="0"/>
    <s v="CP02N"/>
    <x v="0"/>
  </r>
  <r>
    <x v="145"/>
    <x v="4"/>
    <n v="2026"/>
    <s v="CP-18883"/>
    <x v="4"/>
    <x v="4"/>
    <s v="ของแจกของแถม"/>
    <s v="DUNLOP"/>
    <s v="CS.6256905/039"/>
    <s v="บริษัท รับทรัพย์เจริญ จำกัด"/>
    <s v="C13"/>
    <n v="1"/>
    <n v="1"/>
    <n v="0"/>
    <s v=" "/>
    <n v="0"/>
    <n v="0"/>
    <n v="0"/>
    <s v="CP02N"/>
    <x v="0"/>
  </r>
  <r>
    <x v="145"/>
    <x v="4"/>
    <n v="2026"/>
    <s v="CP-07256"/>
    <x v="1216"/>
    <x v="1216"/>
    <s v="ยางเล็ก LingLong"/>
    <s v="LINGLONG ยางเล็ก"/>
    <s v="CS.8256905/142"/>
    <s v="คุณ สมคาด  ชูโชติ"/>
    <s v="C10"/>
    <n v="4"/>
    <n v="4600"/>
    <n v="4600"/>
    <s v=" "/>
    <n v="12897.2"/>
    <n v="902.8"/>
    <n v="13800"/>
    <s v="CP03Y26-M01"/>
    <x v="1"/>
  </r>
  <r>
    <x v="145"/>
    <x v="4"/>
    <n v="2026"/>
    <s v="CP-07256"/>
    <x v="1"/>
    <x v="1"/>
    <s v="อะไหล่ยางเล็ก"/>
    <s v="อะไหล่นอก"/>
    <s v="CS.8256905/142"/>
    <s v="คุณ สมคาด  ชูโชติ"/>
    <s v="C10"/>
    <n v="4"/>
    <n v="60"/>
    <n v="0"/>
    <s v=" "/>
    <n v="0"/>
    <n v="0"/>
    <n v="0"/>
    <s v="CP03A"/>
    <x v="1"/>
  </r>
  <r>
    <x v="145"/>
    <x v="4"/>
    <n v="2026"/>
    <s v="CP-07256"/>
    <x v="25"/>
    <x v="25"/>
    <s v="ค่าแรง-ยางเล็ก"/>
    <s v="ไม่กำหนด"/>
    <s v="CS.8256905/142"/>
    <s v="คุณ สมคาด  ชูโชติ"/>
    <s v="C10"/>
    <n v="4"/>
    <n v="150"/>
    <n v="0"/>
    <s v=" "/>
    <n v="0"/>
    <n v="0"/>
    <n v="0"/>
    <s v="CP03N"/>
    <x v="1"/>
  </r>
  <r>
    <x v="145"/>
    <x v="4"/>
    <n v="2026"/>
    <s v="CP-07256"/>
    <x v="26"/>
    <x v="26"/>
    <s v="ค่าบริการตั้งศูนย์-ยางเล็ก"/>
    <s v="ไม่กำหนด"/>
    <s v="CS.8256905/142"/>
    <s v="คุณ สมคาด  ชูโชติ"/>
    <s v="C10"/>
    <n v="1"/>
    <n v="500"/>
    <n v="0"/>
    <s v=" "/>
    <n v="0"/>
    <n v="0"/>
    <n v="0"/>
    <s v="CP03N"/>
    <x v="1"/>
  </r>
  <r>
    <x v="145"/>
    <x v="4"/>
    <n v="2026"/>
    <s v="CP-000003421"/>
    <x v="774"/>
    <x v="774"/>
    <s v="ยางเล็ก LEAO"/>
    <s v="LEAO"/>
    <s v="CS.8256905/143"/>
    <s v="คุณธนิช สังข์สุวรรณ"/>
    <s v="C10"/>
    <n v="4"/>
    <n v="2200"/>
    <n v="2200"/>
    <s v=" "/>
    <n v="6168.22"/>
    <n v="431.78"/>
    <n v="6600"/>
    <s v="CP03Y26-M01"/>
    <x v="1"/>
  </r>
  <r>
    <x v="145"/>
    <x v="4"/>
    <n v="2026"/>
    <s v="CP-000003421"/>
    <x v="1"/>
    <x v="1"/>
    <s v="อะไหล่ยางเล็ก"/>
    <s v="อะไหล่นอก"/>
    <s v="CS.8256905/143"/>
    <s v="คุณธนิช สังข์สุวรรณ"/>
    <s v="C10"/>
    <n v="4"/>
    <n v="60"/>
    <n v="0"/>
    <s v=" "/>
    <n v="0"/>
    <n v="0"/>
    <n v="0"/>
    <s v="CP03A"/>
    <x v="1"/>
  </r>
  <r>
    <x v="145"/>
    <x v="4"/>
    <n v="2026"/>
    <s v="CP-000003421"/>
    <x v="2"/>
    <x v="2"/>
    <s v="ค่าแรง-ยางเล็ก"/>
    <s v="ไม่กำหนด"/>
    <s v="CS.8256905/143"/>
    <s v="คุณธนิช สังข์สุวรรณ"/>
    <s v="C10"/>
    <n v="4"/>
    <n v="120"/>
    <n v="0"/>
    <s v=" "/>
    <n v="0"/>
    <n v="0"/>
    <n v="0"/>
    <s v="CP03N"/>
    <x v="1"/>
  </r>
  <r>
    <x v="145"/>
    <x v="4"/>
    <n v="2026"/>
    <s v="CP-000003421"/>
    <x v="3"/>
    <x v="3"/>
    <s v="ค่าบริการตั้งศูนย์-ยางเล็ก"/>
    <s v="ไม่กำหนด"/>
    <s v="CS.8256905/143"/>
    <s v="คุณธนิช สังข์สุวรรณ"/>
    <s v="C10"/>
    <n v="1"/>
    <n v="400"/>
    <n v="0"/>
    <s v=" "/>
    <n v="0"/>
    <n v="0"/>
    <n v="0"/>
    <s v="CP03N"/>
    <x v="1"/>
  </r>
  <r>
    <x v="145"/>
    <x v="4"/>
    <n v="2026"/>
    <s v="CP-000003421"/>
    <x v="138"/>
    <x v="138"/>
    <s v="ของแจกของแถม"/>
    <s v="LINGLONG ยางเล็ก"/>
    <s v="CS.8256905/143"/>
    <s v="คุณธนิช สังข์สุวรรณ"/>
    <s v="C10"/>
    <n v="1"/>
    <n v="1"/>
    <n v="0"/>
    <s v=" "/>
    <n v="0"/>
    <n v="0"/>
    <n v="0"/>
    <s v="CP03N"/>
    <x v="1"/>
  </r>
  <r>
    <x v="145"/>
    <x v="4"/>
    <n v="2026"/>
    <s v="CP-000003551"/>
    <x v="165"/>
    <x v="165"/>
    <s v="อะไหล่ยางเล็ก"/>
    <s v="ไม่กำหนด"/>
    <s v="CS.8256905/144"/>
    <s v="คุณสนิด อยู่สุข"/>
    <s v="BB/พงษ์"/>
    <n v="1"/>
    <n v="1850"/>
    <n v="0"/>
    <s v=" "/>
    <n v="1728.97"/>
    <n v="121.03"/>
    <n v="1850"/>
    <s v="CP03A"/>
    <x v="1"/>
  </r>
  <r>
    <x v="145"/>
    <x v="4"/>
    <n v="2026"/>
    <s v="CP-000003551"/>
    <x v="166"/>
    <x v="166"/>
    <s v="อะไหล่ยางเล็ก"/>
    <s v="ไม่กำหนด"/>
    <s v="CS.8256905/144"/>
    <s v="คุณสนิด อยู่สุข"/>
    <s v="BB/พงษ์"/>
    <n v="1"/>
    <n v="420"/>
    <n v="0"/>
    <s v=" "/>
    <n v="0"/>
    <n v="0"/>
    <n v="0"/>
    <s v="CP03A"/>
    <x v="1"/>
  </r>
  <r>
    <x v="145"/>
    <x v="4"/>
    <n v="2026"/>
    <s v="CP-000003551"/>
    <x v="31"/>
    <x v="31"/>
    <s v="อะไหล่ยางเล็ก"/>
    <s v="ไม่กำหนด"/>
    <s v="CS.8256905/144"/>
    <s v="คุณสนิด อยู่สุข"/>
    <s v="BB/พงษ์"/>
    <n v="1"/>
    <n v="240"/>
    <n v="0"/>
    <s v=" "/>
    <n v="224.3"/>
    <n v="15.7"/>
    <n v="240"/>
    <s v="CP03A"/>
    <x v="1"/>
  </r>
  <r>
    <x v="145"/>
    <x v="4"/>
    <n v="2026"/>
    <s v="CP-000003551"/>
    <x v="19"/>
    <x v="19"/>
    <s v="อะไหล่ยางเล็ก"/>
    <s v="ไม่กำหนด"/>
    <s v="CS.8256905/144"/>
    <s v="คุณสนิด อยู่สุข"/>
    <s v="BB/พงษ์"/>
    <n v="1"/>
    <n v="20"/>
    <n v="0"/>
    <s v=" "/>
    <n v="18.690000000000001"/>
    <n v="1.31"/>
    <n v="20"/>
    <s v="CP03A"/>
    <x v="1"/>
  </r>
  <r>
    <x v="145"/>
    <x v="4"/>
    <n v="2026"/>
    <s v="CP-000003551"/>
    <x v="72"/>
    <x v="72"/>
    <s v="อะไหล่ยางเล็ก"/>
    <s v="ไม่กำหนด"/>
    <s v="CS.8256905/144"/>
    <s v="คุณสนิด อยู่สุข"/>
    <s v="BB/พงษ์"/>
    <n v="1"/>
    <n v="595"/>
    <n v="59.5"/>
    <s v=" "/>
    <n v="500.47"/>
    <n v="35.03"/>
    <n v="535.5"/>
    <s v="CP03A"/>
    <x v="1"/>
  </r>
  <r>
    <x v="145"/>
    <x v="4"/>
    <n v="2026"/>
    <s v="CP-000003551"/>
    <x v="74"/>
    <x v="74"/>
    <s v="อะไหล่ยางเล็ก"/>
    <s v="ไม่กำหนด"/>
    <s v="CS.8256905/144"/>
    <s v="คุณสนิด อยู่สุข"/>
    <s v="BB/พงษ์"/>
    <n v="1"/>
    <n v="595"/>
    <n v="59.5"/>
    <s v=" "/>
    <n v="500.47"/>
    <n v="35.03"/>
    <n v="535.5"/>
    <s v="CP03A"/>
    <x v="1"/>
  </r>
  <r>
    <x v="145"/>
    <x v="4"/>
    <n v="2026"/>
    <s v="CP-000003551"/>
    <x v="138"/>
    <x v="138"/>
    <s v="ของแจกของแถม"/>
    <s v="LINGLONG ยางเล็ก"/>
    <s v="CS.8256905/144"/>
    <s v="คุณสนิด อยู่สุข"/>
    <s v="BB/พงษ์"/>
    <n v="1"/>
    <n v="1"/>
    <n v="0"/>
    <s v=" "/>
    <n v="0"/>
    <n v="0"/>
    <n v="0"/>
    <s v="CP03N"/>
    <x v="1"/>
  </r>
  <r>
    <x v="145"/>
    <x v="4"/>
    <n v="2026"/>
    <s v="CP-12488"/>
    <x v="38"/>
    <x v="38"/>
    <s v="อะไหล่ยางเล็ก"/>
    <s v="ไม่กำหนด"/>
    <s v="CS.8256905/145"/>
    <s v="คุณ สรัล รุ่งเรือง"/>
    <s v="C10"/>
    <n v="1"/>
    <n v="1340"/>
    <n v="0"/>
    <s v=" "/>
    <n v="1252.3399999999999"/>
    <n v="87.66"/>
    <n v="1340"/>
    <s v="CP03A"/>
    <x v="1"/>
  </r>
  <r>
    <x v="145"/>
    <x v="4"/>
    <n v="2026"/>
    <s v="CP-12488"/>
    <x v="39"/>
    <x v="39"/>
    <s v="อะไหล่ยางเล็ก"/>
    <s v="ไม่กำหนด"/>
    <s v="CS.8256905/145"/>
    <s v="คุณ สรัล รุ่งเรือง"/>
    <s v="C10"/>
    <n v="1"/>
    <n v="175"/>
    <n v="0"/>
    <s v=" "/>
    <n v="0"/>
    <n v="0"/>
    <n v="0"/>
    <s v="CP03A"/>
    <x v="1"/>
  </r>
  <r>
    <x v="145"/>
    <x v="4"/>
    <n v="2026"/>
    <s v="CP-12488"/>
    <x v="530"/>
    <x v="530"/>
    <s v="อะไหล่ยางเล็ก"/>
    <s v="ไม่กำหนด"/>
    <s v="CS.8256905/145"/>
    <s v="คุณ สรัล รุ่งเรือง"/>
    <s v="C10"/>
    <n v="1"/>
    <n v="220"/>
    <n v="0"/>
    <s v=" "/>
    <n v="0"/>
    <n v="0"/>
    <n v="0"/>
    <s v="CP03A"/>
    <x v="1"/>
  </r>
  <r>
    <x v="145"/>
    <x v="4"/>
    <n v="2026"/>
    <s v="CP-12488"/>
    <x v="37"/>
    <x v="37"/>
    <s v="อะไหล่ยางเล็ก"/>
    <s v="ไม่กำหนด"/>
    <s v="CS.8256905/145"/>
    <s v="คุณ สรัล รุ่งเรือง"/>
    <s v="C10"/>
    <n v="1"/>
    <n v="20"/>
    <n v="0"/>
    <s v=" "/>
    <n v="18.690000000000001"/>
    <n v="1.31"/>
    <n v="20"/>
    <s v="CP03A"/>
    <x v="1"/>
  </r>
  <r>
    <x v="145"/>
    <x v="4"/>
    <n v="2026"/>
    <s v="CP-000003204"/>
    <x v="117"/>
    <x v="117"/>
    <s v="ยางเล็ก BS"/>
    <s v="BSยางเล็ก"/>
    <s v="CS.8256905/146"/>
    <s v="ห้างหุ้นส่วนจำกัด มาเจสติค กู๊ด โปรดักส์ สำนักงานใหญ่"/>
    <s v="C10"/>
    <n v="2"/>
    <n v="3490"/>
    <n v="349"/>
    <s v=" "/>
    <n v="6197.2"/>
    <n v="433.8"/>
    <n v="6631"/>
    <s v="CP03Y26-M02"/>
    <x v="1"/>
  </r>
  <r>
    <x v="145"/>
    <x v="4"/>
    <n v="2026"/>
    <s v="CP-000003204"/>
    <x v="1"/>
    <x v="1"/>
    <s v="อะไหล่ยางเล็ก"/>
    <s v="อะไหล่นอก"/>
    <s v="CS.8256905/146"/>
    <s v="ห้างหุ้นส่วนจำกัด มาเจสติค กู๊ด โปรดักส์ สำนักงานใหญ่"/>
    <s v="C10"/>
    <n v="2"/>
    <n v="60"/>
    <n v="0"/>
    <s v=" "/>
    <n v="0"/>
    <n v="0"/>
    <n v="0"/>
    <s v="CP03A"/>
    <x v="1"/>
  </r>
  <r>
    <x v="145"/>
    <x v="4"/>
    <n v="2026"/>
    <s v="CP-06314"/>
    <x v="39"/>
    <x v="39"/>
    <s v="อะไหล่ยางเล็ก"/>
    <s v="ไม่กำหนด"/>
    <s v="CS5256905/0039"/>
    <s v="บริษัท เพียวสแควร์ จำกัด (สำนักงานใหญ่)"/>
    <s v="หนึ่ง340"/>
    <n v="6"/>
    <n v="225"/>
    <n v="10"/>
    <s v=" "/>
    <n v="1252.3399999999999"/>
    <n v="87.66"/>
    <n v="1340"/>
    <s v="CPA"/>
    <x v="3"/>
  </r>
  <r>
    <x v="145"/>
    <x v="4"/>
    <n v="2026"/>
    <s v="CP-06314"/>
    <x v="39"/>
    <x v="39"/>
    <s v="อะไหล่ยางเล็ก"/>
    <s v="ไม่กำหนด"/>
    <s v="CS5256905/0039"/>
    <s v="บริษัท เพียวสแควร์ จำกัด (สำนักงานใหญ่)"/>
    <s v="หนึ่ง340"/>
    <n v="1"/>
    <n v="225"/>
    <n v="0"/>
    <s v=" "/>
    <n v="0"/>
    <n v="0"/>
    <n v="0"/>
    <s v="CPA"/>
    <x v="3"/>
  </r>
  <r>
    <x v="145"/>
    <x v="4"/>
    <n v="2026"/>
    <s v="CP-06314"/>
    <x v="269"/>
    <x v="269"/>
    <s v="อะไหล่ยางเล็ก"/>
    <s v="ไม่กำหนด"/>
    <s v="CS5256905/0039"/>
    <s v="บริษัท เพียวสแควร์ จำกัด (สำนักงานใหญ่)"/>
    <s v="หนึ่ง340"/>
    <n v="1"/>
    <n v="220"/>
    <n v="0"/>
    <s v=" "/>
    <n v="205.61"/>
    <n v="14.39"/>
    <n v="220"/>
    <s v="CPA"/>
    <x v="3"/>
  </r>
  <r>
    <x v="145"/>
    <x v="4"/>
    <n v="2026"/>
    <s v="CP-06314"/>
    <x v="37"/>
    <x v="37"/>
    <s v="อะไหล่ยางเล็ก"/>
    <s v="ไม่กำหนด"/>
    <s v="CS5256905/0039"/>
    <s v="บริษัท เพียวสแควร์ จำกัด (สำนักงานใหญ่)"/>
    <s v="หนึ่ง340"/>
    <n v="1"/>
    <n v="20"/>
    <n v="0"/>
    <s v=" "/>
    <n v="18.690000000000001"/>
    <n v="1.31"/>
    <n v="20"/>
    <s v="CPA"/>
    <x v="3"/>
  </r>
  <r>
    <x v="145"/>
    <x v="4"/>
    <n v="2026"/>
    <s v="CP-000004549"/>
    <x v="1217"/>
    <x v="1217"/>
    <s v="อะไหล่นอก ยางเล็ก"/>
    <s v="ไม่กำหนด"/>
    <s v="CS5256905/0040"/>
    <s v="บริษัท จิณณ์โน พลาสติก จำกัด"/>
    <s v="หนึ่ง340"/>
    <n v="1"/>
    <n v="4900"/>
    <n v="0"/>
    <s v=" "/>
    <n v="4579.4399999999996"/>
    <n v="320.56"/>
    <n v="4900"/>
    <s v="CPA"/>
    <x v="3"/>
  </r>
  <r>
    <x v="145"/>
    <x v="4"/>
    <n v="2026"/>
    <s v="CP-000004549"/>
    <x v="205"/>
    <x v="205"/>
    <s v="ค่าบริการ"/>
    <s v="ไม่กำหนด"/>
    <s v="CS5256905/0040"/>
    <s v="บริษัท จิณณ์โน พลาสติก จำกัด"/>
    <s v="หนึ่ง340"/>
    <n v="1"/>
    <n v="600"/>
    <n v="0"/>
    <s v=" "/>
    <n v="560.75"/>
    <n v="39.25"/>
    <n v="600"/>
    <s v="CPN"/>
    <x v="3"/>
  </r>
  <r>
    <x v="145"/>
    <x v="4"/>
    <n v="2026"/>
    <s v="CP-18881"/>
    <x v="359"/>
    <x v="359"/>
    <s v="ค่าบริการ"/>
    <s v="ไม่กำหนด"/>
    <s v="CS5256905/0041"/>
    <s v="คุณ พีรพล แสงสวัสดิ์"/>
    <s v="หนึ่ง340"/>
    <n v="1"/>
    <n v="1600"/>
    <n v="0"/>
    <s v=" "/>
    <n v="1495.33"/>
    <n v="104.67"/>
    <n v="1600"/>
    <s v="CPN"/>
    <x v="3"/>
  </r>
  <r>
    <x v="145"/>
    <x v="4"/>
    <n v="2026"/>
    <s v="CP-18881"/>
    <x v="3"/>
    <x v="3"/>
    <s v="ค่าบริการตั้งศูนย์-ยางเล็ก"/>
    <s v="ไม่กำหนด"/>
    <s v="CS5256905/0041"/>
    <s v="คุณ พีรพล แสงสวัสดิ์"/>
    <s v="หนึ่ง340"/>
    <n v="1"/>
    <n v="400"/>
    <n v="0"/>
    <s v=" "/>
    <n v="373.83"/>
    <n v="26.17"/>
    <n v="400"/>
    <s v="CPN"/>
    <x v="3"/>
  </r>
  <r>
    <x v="145"/>
    <x v="4"/>
    <n v="2026"/>
    <s v="BTC-0000444"/>
    <x v="1218"/>
    <x v="1218"/>
    <s v="อะไหล่นอก ยางเล็ก"/>
    <s v="ไม่กำหนด"/>
    <s v="IV2256905/0108"/>
    <s v="ห้างหุ้นส่วนจำกัด เอส.ดับบลิว.เม็ททอล แมเนจเมนท์"/>
    <s v="C11"/>
    <n v="1"/>
    <n v="2600"/>
    <n v="130"/>
    <s v=" "/>
    <n v="2308.41"/>
    <n v="161.59"/>
    <n v="2470"/>
    <s v="CPA"/>
    <x v="3"/>
  </r>
  <r>
    <x v="145"/>
    <x v="4"/>
    <n v="2026"/>
    <s v="BTC-0000444"/>
    <x v="1219"/>
    <x v="1219"/>
    <s v="อะไหล่นอก ยางเล็ก"/>
    <s v="ไม่กำหนด"/>
    <s v="IV2256905/0108"/>
    <s v="ห้างหุ้นส่วนจำกัด เอส.ดับบลิว.เม็ททอล แมเนจเมนท์"/>
    <s v="C11"/>
    <n v="1"/>
    <n v="900"/>
    <n v="45"/>
    <s v=" "/>
    <n v="799.07"/>
    <n v="55.93"/>
    <n v="855"/>
    <s v="CPA"/>
    <x v="3"/>
  </r>
  <r>
    <x v="145"/>
    <x v="4"/>
    <n v="2026"/>
    <s v="BTC-0000444"/>
    <x v="1220"/>
    <x v="1220"/>
    <s v="อะไหล่นอก ยางเล็ก"/>
    <s v="ไม่กำหนด"/>
    <s v="IV2256905/0108"/>
    <s v="ห้างหุ้นส่วนจำกัด เอส.ดับบลิว.เม็ททอล แมเนจเมนท์"/>
    <s v="C11"/>
    <n v="1"/>
    <n v="120"/>
    <n v="0"/>
    <s v=" "/>
    <n v="112.15"/>
    <n v="7.85"/>
    <n v="120"/>
    <s v="CPA"/>
    <x v="3"/>
  </r>
  <r>
    <x v="145"/>
    <x v="4"/>
    <n v="2026"/>
    <s v="BTC-0000444"/>
    <x v="1221"/>
    <x v="1221"/>
    <s v="อะไหล่นอก ยางเล็ก"/>
    <s v="ไม่กำหนด"/>
    <s v="IV2256905/0109"/>
    <s v="ห้างหุ้นส่วนจำกัด เอส.ดับบลิว.เม็ททอล แมเนจเมนท์"/>
    <s v="C11"/>
    <n v="1"/>
    <n v="420"/>
    <n v="0"/>
    <s v=" "/>
    <n v="392.52"/>
    <n v="27.48"/>
    <n v="420"/>
    <s v="CPA"/>
    <x v="3"/>
  </r>
  <r>
    <x v="145"/>
    <x v="4"/>
    <n v="2026"/>
    <s v="BTC-0000444"/>
    <x v="1222"/>
    <x v="1222"/>
    <s v="ค่าบริการตั้งศูนย์-ยางเล็ก"/>
    <s v="ไม่กำหนด"/>
    <s v="IV2256905/0110"/>
    <s v="ห้างหุ้นส่วนจำกัด เอส.ดับบลิว.เม็ททอล แมเนจเมนท์"/>
    <s v="C11"/>
    <n v="1"/>
    <n v="900"/>
    <n v="0"/>
    <s v=" "/>
    <n v="841.12"/>
    <n v="58.88"/>
    <n v="900"/>
    <s v="CPN"/>
    <x v="3"/>
  </r>
  <r>
    <x v="145"/>
    <x v="4"/>
    <n v="2026"/>
    <s v="BTC-0000444"/>
    <x v="804"/>
    <x v="804"/>
    <s v="ค่าบริการ"/>
    <s v="ไม่กำหนด"/>
    <s v="IV2256905/0110"/>
    <s v="ห้างหุ้นส่วนจำกัด เอส.ดับบลิว.เม็ททอล แมเนจเมนท์"/>
    <s v="C11"/>
    <n v="1"/>
    <n v="800"/>
    <n v="0"/>
    <s v=" "/>
    <n v="747.66"/>
    <n v="52.34"/>
    <n v="800"/>
    <s v="CPN"/>
    <x v="3"/>
  </r>
  <r>
    <x v="145"/>
    <x v="4"/>
    <n v="2026"/>
    <s v="CP-16376"/>
    <x v="1223"/>
    <x v="1223"/>
    <s v="ยางเล็ก LingLong"/>
    <s v="LINGLONG ยางเล็ก"/>
    <s v="IV2256905/0111"/>
    <s v="บริษัท ธิติภพ เซอร์วิส จำกัด"/>
    <s v="C11"/>
    <n v="4"/>
    <n v="2900"/>
    <n v="2900"/>
    <s v=" "/>
    <n v="8130.84"/>
    <n v="569.16"/>
    <n v="8700"/>
    <s v="CPY26-M01"/>
    <x v="3"/>
  </r>
  <r>
    <x v="145"/>
    <x v="4"/>
    <n v="2026"/>
    <s v="CP-16376"/>
    <x v="1"/>
    <x v="1"/>
    <s v="อะไหล่ยางเล็ก"/>
    <s v="อะไหล่นอก"/>
    <s v="IV2256905/0111"/>
    <s v="บริษัท ธิติภพ เซอร์วิส จำกัด"/>
    <s v="C11"/>
    <n v="4"/>
    <n v="60"/>
    <n v="0"/>
    <s v=" "/>
    <n v="0"/>
    <n v="0"/>
    <n v="0"/>
    <s v="CPA"/>
    <x v="3"/>
  </r>
  <r>
    <x v="145"/>
    <x v="4"/>
    <n v="2026"/>
    <s v="CP-16376"/>
    <x v="2"/>
    <x v="2"/>
    <s v="ค่าแรง-ยางเล็ก"/>
    <s v="ไม่กำหนด"/>
    <s v="IV2256905/0111"/>
    <s v="บริษัท ธิติภพ เซอร์วิส จำกัด"/>
    <s v="C11"/>
    <n v="4"/>
    <n v="120"/>
    <n v="0"/>
    <s v=" "/>
    <n v="0"/>
    <n v="0"/>
    <n v="0"/>
    <s v="CPN"/>
    <x v="3"/>
  </r>
  <r>
    <x v="145"/>
    <x v="4"/>
    <n v="2026"/>
    <s v="CP-16376"/>
    <x v="3"/>
    <x v="3"/>
    <s v="ค่าบริการตั้งศูนย์-ยางเล็ก"/>
    <s v="ไม่กำหนด"/>
    <s v="IV2256905/0111"/>
    <s v="บริษัท ธิติภพ เซอร์วิส จำกัด"/>
    <s v="C11"/>
    <n v="1"/>
    <n v="400"/>
    <n v="0"/>
    <s v=" "/>
    <n v="0"/>
    <n v="0"/>
    <n v="0"/>
    <s v="CPN"/>
    <x v="3"/>
  </r>
  <r>
    <x v="145"/>
    <x v="4"/>
    <n v="2026"/>
    <s v="CP-17056"/>
    <x v="3"/>
    <x v="3"/>
    <s v="ค่าบริการตั้งศูนย์-ยางเล็ก"/>
    <s v="ไม่กำหนด"/>
    <s v="IV2256905/011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5"/>
    <x v="4"/>
    <n v="2026"/>
    <s v="CP-000001889"/>
    <x v="117"/>
    <x v="117"/>
    <s v="ยางเล็ก BS"/>
    <s v="BSยางเล็ก"/>
    <s v="IV2256905/0113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6-M02"/>
    <x v="3"/>
  </r>
  <r>
    <x v="145"/>
    <x v="4"/>
    <n v="2026"/>
    <s v="CP-000001889"/>
    <x v="178"/>
    <x v="178"/>
    <s v="ยางเล็ก BS"/>
    <s v="BSยางเล็ก"/>
    <s v="IV2256905/0113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6-M03"/>
    <x v="3"/>
  </r>
  <r>
    <x v="145"/>
    <x v="4"/>
    <n v="2026"/>
    <s v="CP-000001889"/>
    <x v="1"/>
    <x v="1"/>
    <s v="อะไหล่ยางเล็ก"/>
    <s v="อะไหล่นอก"/>
    <s v="IV2256905/0113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145"/>
    <x v="4"/>
    <n v="2026"/>
    <s v="CP-000001889"/>
    <x v="2"/>
    <x v="2"/>
    <s v="ค่าแรง-ยางเล็ก"/>
    <s v="ไม่กำหนด"/>
    <s v="IV2256905/0113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145"/>
    <x v="4"/>
    <n v="2026"/>
    <s v="CP-000001889"/>
    <x v="3"/>
    <x v="3"/>
    <s v="ค่าบริการตั้งศูนย์-ยางเล็ก"/>
    <s v="ไม่กำหนด"/>
    <s v="IV2256905/0113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145"/>
    <x v="4"/>
    <n v="2026"/>
    <s v="CP-17056"/>
    <x v="3"/>
    <x v="3"/>
    <s v="ค่าบริการตั้งศูนย์-ยางเล็ก"/>
    <s v="ไม่กำหนด"/>
    <s v="IV2256905/0114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6"/>
    <x v="4"/>
    <n v="2026"/>
    <s v="CP-18884"/>
    <x v="743"/>
    <x v="743"/>
    <s v="อะไหล่ยางเล็ก"/>
    <s v="ไม่กำหนด"/>
    <s v="CS.2256905/055"/>
    <s v="คุณสมชาย กาญจนโภคิน"/>
    <s v="BB/พงษ์"/>
    <n v="5"/>
    <n v="395"/>
    <n v="197.5"/>
    <s v=" "/>
    <n v="1661.21"/>
    <n v="116.29"/>
    <n v="1777.5"/>
    <s v="CP04A"/>
    <x v="2"/>
  </r>
  <r>
    <x v="146"/>
    <x v="4"/>
    <n v="2026"/>
    <s v="CP-18884"/>
    <x v="72"/>
    <x v="72"/>
    <s v="อะไหล่ยางเล็ก"/>
    <s v="ไม่กำหนด"/>
    <s v="CS.2256905/055"/>
    <s v="คุณสมชาย กาญจนโภคิน"/>
    <s v="BB/พงษ์"/>
    <n v="1"/>
    <n v="595"/>
    <n v="59.5"/>
    <s v=" "/>
    <n v="500.47"/>
    <n v="35.03"/>
    <n v="535.5"/>
    <s v="CP04A"/>
    <x v="2"/>
  </r>
  <r>
    <x v="146"/>
    <x v="4"/>
    <n v="2026"/>
    <s v="CP-18884"/>
    <x v="17"/>
    <x v="17"/>
    <s v="อะไหล่ยางเล็ก"/>
    <s v="ไม่กำหนด"/>
    <s v="CS.2256905/055"/>
    <s v="คุณสมชาย กาญจนโภคิน"/>
    <s v="BB/พงษ์"/>
    <n v="1"/>
    <n v="240"/>
    <n v="0"/>
    <s v=" "/>
    <n v="224.3"/>
    <n v="15.7"/>
    <n v="240"/>
    <s v="CP04A"/>
    <x v="2"/>
  </r>
  <r>
    <x v="146"/>
    <x v="4"/>
    <n v="2026"/>
    <s v="CP-18884"/>
    <x v="60"/>
    <x v="60"/>
    <s v="อะไหล่ยางเล็ก"/>
    <s v="ไม่กำหนด"/>
    <s v="CS.2256905/055"/>
    <s v="คุณสมชาย กาญจนโภคิน"/>
    <s v="BB/พงษ์"/>
    <n v="1"/>
    <n v="20"/>
    <n v="0"/>
    <s v=" "/>
    <n v="18.690000000000001"/>
    <n v="1.31"/>
    <n v="20"/>
    <s v="CP04A"/>
    <x v="2"/>
  </r>
  <r>
    <x v="146"/>
    <x v="4"/>
    <n v="2026"/>
    <s v="CP-18884"/>
    <x v="106"/>
    <x v="106"/>
    <s v="อะไหล่ยางเล็ก"/>
    <s v="ไม่กำหนด"/>
    <s v="CS.2256905/055"/>
    <s v="คุณสมชาย กาญจนโภคิน"/>
    <s v="BB/พงษ์"/>
    <n v="1"/>
    <n v="590"/>
    <n v="0"/>
    <s v=" "/>
    <n v="551.4"/>
    <n v="38.6"/>
    <n v="590"/>
    <s v="CP04A"/>
    <x v="2"/>
  </r>
  <r>
    <x v="146"/>
    <x v="4"/>
    <n v="2026"/>
    <s v="CP-18884"/>
    <x v="56"/>
    <x v="56"/>
    <s v="อะไหล่ยางเล็ก"/>
    <s v="ไม่กำหนด"/>
    <s v="CS.2256905/055"/>
    <s v="คุณสมชาย กาญจนโภคิน"/>
    <s v="BB/พงษ์"/>
    <n v="1"/>
    <n v="300"/>
    <n v="0"/>
    <s v=" "/>
    <n v="280.37"/>
    <n v="19.63"/>
    <n v="300"/>
    <s v="CP04A"/>
    <x v="2"/>
  </r>
  <r>
    <x v="146"/>
    <x v="4"/>
    <n v="2026"/>
    <s v="CP-18886"/>
    <x v="13"/>
    <x v="13"/>
    <s v="ค่าแรง-ยางเล็ก"/>
    <s v="ไม่กำหนด"/>
    <s v="CS.6256905/040"/>
    <s v="คุณณัฐกร"/>
    <s v="C13"/>
    <n v="4"/>
    <n v="50"/>
    <n v="0"/>
    <s v=" "/>
    <n v="186.92"/>
    <n v="13.08"/>
    <n v="200"/>
    <s v="CP02N"/>
    <x v="0"/>
  </r>
  <r>
    <x v="146"/>
    <x v="4"/>
    <n v="2026"/>
    <s v="CP-16833"/>
    <x v="1224"/>
    <x v="1224"/>
    <s v="อะไหล่นอก ยางเล็ก"/>
    <s v="ไม่กำหนด"/>
    <s v="CS.6256905/041"/>
    <s v="บริษัท โซดา พริ้นติ้ง จำกัด"/>
    <s v="C13"/>
    <n v="2"/>
    <n v="3990"/>
    <n v="399"/>
    <s v=" "/>
    <n v="7085.05"/>
    <n v="495.95"/>
    <n v="7581"/>
    <s v="CP02A"/>
    <x v="0"/>
  </r>
  <r>
    <x v="146"/>
    <x v="4"/>
    <n v="2026"/>
    <s v="CP-16833"/>
    <x v="1225"/>
    <x v="1225"/>
    <s v="อะไหล่นอก ยางเล็ก"/>
    <s v="ไม่กำหนด"/>
    <s v="CS.6256905/041"/>
    <s v="บริษัท โซดา พริ้นติ้ง จำกัด"/>
    <s v="C13"/>
    <n v="2"/>
    <n v="4490"/>
    <n v="449"/>
    <s v=" "/>
    <n v="7972.9"/>
    <n v="558.1"/>
    <n v="8531"/>
    <s v="CP02A"/>
    <x v="0"/>
  </r>
  <r>
    <x v="146"/>
    <x v="4"/>
    <n v="2026"/>
    <s v="CP-16833"/>
    <x v="1226"/>
    <x v="1226"/>
    <s v="อะไหล่นอก ยางเล็ก"/>
    <s v="ไม่กำหนด"/>
    <s v="CS.6256905/041"/>
    <s v="บริษัท โซดา พริ้นติ้ง จำกัด"/>
    <s v="C13"/>
    <n v="2"/>
    <n v="1090"/>
    <n v="109"/>
    <s v=" "/>
    <n v="1935.51"/>
    <n v="135.49"/>
    <n v="2071"/>
    <s v="CP02A"/>
    <x v="0"/>
  </r>
  <r>
    <x v="146"/>
    <x v="4"/>
    <n v="2026"/>
    <s v="CP-16833"/>
    <x v="1227"/>
    <x v="1227"/>
    <s v="อะไหล่นอก ยางเล็ก"/>
    <s v="ไม่กำหนด"/>
    <s v="CS.6256905/041"/>
    <s v="บริษัท โซดา พริ้นติ้ง จำกัด"/>
    <s v="C13"/>
    <n v="2"/>
    <n v="1190"/>
    <n v="119"/>
    <s v=" "/>
    <n v="2113.08"/>
    <n v="147.91999999999999"/>
    <n v="2261"/>
    <s v="CP02A"/>
    <x v="0"/>
  </r>
  <r>
    <x v="146"/>
    <x v="4"/>
    <n v="2026"/>
    <s v="CP-16833"/>
    <x v="1228"/>
    <x v="1228"/>
    <s v="อะไหล่นอก ยางเล็ก"/>
    <s v="ไม่กำหนด"/>
    <s v="CS.6256905/041"/>
    <s v="บริษัท โซดา พริ้นติ้ง จำกัด"/>
    <s v="C13"/>
    <n v="2"/>
    <n v="990"/>
    <n v="99"/>
    <s v=" "/>
    <n v="1757.94"/>
    <n v="123.06"/>
    <n v="1881"/>
    <s v="CP02A"/>
    <x v="0"/>
  </r>
  <r>
    <x v="146"/>
    <x v="4"/>
    <n v="2026"/>
    <s v="CP-16833"/>
    <x v="1229"/>
    <x v="1229"/>
    <s v="อะไหล่นอก ยางเล็ก"/>
    <s v="ไม่กำหนด"/>
    <s v="CS.6256905/041"/>
    <s v="บริษัท โซดา พริ้นติ้ง จำกัด"/>
    <s v="C13"/>
    <n v="2"/>
    <n v="690"/>
    <n v="69"/>
    <s v=" "/>
    <n v="1225.23"/>
    <n v="85.77"/>
    <n v="1311"/>
    <s v="CP02A"/>
    <x v="0"/>
  </r>
  <r>
    <x v="146"/>
    <x v="4"/>
    <n v="2026"/>
    <s v="CP-16833"/>
    <x v="1230"/>
    <x v="1230"/>
    <s v="อะไหล่นอก ยางเล็ก"/>
    <s v="ไม่กำหนด"/>
    <s v="CS.6256905/041"/>
    <s v="บริษัท โซดา พริ้นติ้ง จำกัด"/>
    <s v="C13"/>
    <n v="2"/>
    <n v="1790"/>
    <n v="179"/>
    <s v=" "/>
    <n v="3178.5"/>
    <n v="222.5"/>
    <n v="3401"/>
    <s v="CP02A"/>
    <x v="0"/>
  </r>
  <r>
    <x v="146"/>
    <x v="4"/>
    <n v="2026"/>
    <s v="CP-16833"/>
    <x v="1231"/>
    <x v="1231"/>
    <s v="อะไหล่ยางเล็ก"/>
    <s v="ไม่กำหนด"/>
    <s v="CS.6256905/041"/>
    <s v="บริษัท โซดา พริ้นติ้ง จำกัด"/>
    <s v="C13"/>
    <n v="2"/>
    <n v="1890"/>
    <n v="189"/>
    <s v=" "/>
    <n v="3356.07"/>
    <n v="234.93"/>
    <n v="3591"/>
    <s v="CP02A"/>
    <x v="0"/>
  </r>
  <r>
    <x v="146"/>
    <x v="4"/>
    <n v="2026"/>
    <s v="CP-16833"/>
    <x v="1232"/>
    <x v="1232"/>
    <s v="อะไหล่ยางเล็ก"/>
    <s v="ไม่กำหนด"/>
    <s v="CS.6256905/041"/>
    <s v="บริษัท โซดา พริ้นติ้ง จำกัด"/>
    <s v="C13"/>
    <n v="2"/>
    <n v="1390"/>
    <n v="139"/>
    <s v=" "/>
    <n v="2468.2199999999998"/>
    <n v="172.78"/>
    <n v="2641"/>
    <s v="CP02A"/>
    <x v="0"/>
  </r>
  <r>
    <x v="146"/>
    <x v="4"/>
    <n v="2026"/>
    <s v="CP-16833"/>
    <x v="1233"/>
    <x v="1233"/>
    <s v="อะไหล่นอก ยางเล็ก"/>
    <s v="ไม่กำหนด"/>
    <s v="CS.6256905/041"/>
    <s v="บริษัท โซดา พริ้นติ้ง จำกัด"/>
    <s v="C13"/>
    <n v="1"/>
    <n v="1190"/>
    <n v="59.5"/>
    <s v=" "/>
    <n v="1056.54"/>
    <n v="73.959999999999994"/>
    <n v="1130.5"/>
    <s v="CP02A"/>
    <x v="0"/>
  </r>
  <r>
    <x v="146"/>
    <x v="4"/>
    <n v="2026"/>
    <s v="CP-16833"/>
    <x v="64"/>
    <x v="64"/>
    <s v="ค่าบริการ"/>
    <s v="ไม่กำหนด"/>
    <s v="CS.6256905/041"/>
    <s v="บริษัท โซดา พริ้นติ้ง จำกัด"/>
    <s v="C13"/>
    <n v="4"/>
    <n v="480"/>
    <n v="0"/>
    <s v=" "/>
    <n v="1794.39"/>
    <n v="125.61"/>
    <n v="1920"/>
    <s v="CP02N"/>
    <x v="0"/>
  </r>
  <r>
    <x v="146"/>
    <x v="4"/>
    <n v="2026"/>
    <s v="CP-16833"/>
    <x v="26"/>
    <x v="26"/>
    <s v="ค่าบริการตั้งศูนย์-ยางเล็ก"/>
    <s v="ไม่กำหนด"/>
    <s v="CS.6256905/041"/>
    <s v="บริษัท โซดา พริ้นติ้ง จำกัด"/>
    <s v="C13"/>
    <n v="1"/>
    <n v="500"/>
    <n v="0"/>
    <s v=" "/>
    <n v="467.29"/>
    <n v="32.71"/>
    <n v="500"/>
    <s v="CP02N"/>
    <x v="0"/>
  </r>
  <r>
    <x v="146"/>
    <x v="4"/>
    <n v="2026"/>
    <s v="CP-16833"/>
    <x v="27"/>
    <x v="27"/>
    <s v="ของแจกของแถม"/>
    <s v="BSยางเล็ก"/>
    <s v="CS.6256905/041"/>
    <s v="บริษัท โซดา พริ้นติ้ง จำกัด"/>
    <s v="C13"/>
    <n v="1"/>
    <n v="1"/>
    <n v="0"/>
    <s v=" "/>
    <n v="0"/>
    <n v="0"/>
    <n v="0"/>
    <s v="CP02N"/>
    <x v="0"/>
  </r>
  <r>
    <x v="146"/>
    <x v="4"/>
    <n v="2026"/>
    <s v="CP-16127"/>
    <x v="1234"/>
    <x v="1234"/>
    <s v="ยางเล็ก PIRELLI"/>
    <s v="PIRELLI"/>
    <s v="CS.6256905/042"/>
    <s v="คุณพงษ์สกร ดำเนิน"/>
    <s v="C13"/>
    <n v="2"/>
    <n v="16550"/>
    <n v="0"/>
    <s v=" "/>
    <n v="30934.58"/>
    <n v="2165.42"/>
    <n v="33100"/>
    <s v="CP02Y25-M03"/>
    <x v="0"/>
  </r>
  <r>
    <x v="146"/>
    <x v="4"/>
    <n v="2026"/>
    <s v="CP-16127"/>
    <x v="1235"/>
    <x v="1235"/>
    <s v="ยางเล็ก PIRELLI"/>
    <s v="PIRELLI"/>
    <s v="CS.6256905/042"/>
    <s v="คุณพงษ์สกร ดำเนิน"/>
    <s v="C13"/>
    <n v="2"/>
    <n v="18720"/>
    <n v="0"/>
    <s v=" "/>
    <n v="34990.65"/>
    <n v="2449.35"/>
    <n v="37440"/>
    <s v="CP02Y25-M04"/>
    <x v="0"/>
  </r>
  <r>
    <x v="146"/>
    <x v="4"/>
    <n v="2026"/>
    <s v="CP-16127"/>
    <x v="1"/>
    <x v="1"/>
    <s v="อะไหล่ยางเล็ก"/>
    <s v="อะไหล่นอก"/>
    <s v="CS.6256905/042"/>
    <s v="คุณพงษ์สกร ดำเนิน"/>
    <s v="C13"/>
    <n v="4"/>
    <n v="60"/>
    <n v="0"/>
    <s v=" "/>
    <n v="0"/>
    <n v="0"/>
    <n v="0"/>
    <s v="CP02A"/>
    <x v="0"/>
  </r>
  <r>
    <x v="146"/>
    <x v="4"/>
    <n v="2026"/>
    <s v="CP-16127"/>
    <x v="25"/>
    <x v="25"/>
    <s v="ค่าแรง-ยางเล็ก"/>
    <s v="ไม่กำหนด"/>
    <s v="CS.6256905/042"/>
    <s v="คุณพงษ์สกร ดำเนิน"/>
    <s v="C13"/>
    <n v="4"/>
    <n v="150"/>
    <n v="0"/>
    <s v=" "/>
    <n v="0"/>
    <n v="0"/>
    <n v="0"/>
    <s v="CP02N"/>
    <x v="0"/>
  </r>
  <r>
    <x v="146"/>
    <x v="4"/>
    <n v="2026"/>
    <s v="CP-16127"/>
    <x v="26"/>
    <x v="26"/>
    <s v="ค่าบริการตั้งศูนย์-ยางเล็ก"/>
    <s v="ไม่กำหนด"/>
    <s v="CS.6256905/042"/>
    <s v="คุณพงษ์สกร ดำเนิน"/>
    <s v="C13"/>
    <n v="1"/>
    <n v="500"/>
    <n v="0"/>
    <s v=" "/>
    <n v="0"/>
    <n v="0"/>
    <n v="0"/>
    <s v="CP02N"/>
    <x v="0"/>
  </r>
  <r>
    <x v="146"/>
    <x v="4"/>
    <n v="2026"/>
    <s v="CP-14416"/>
    <x v="28"/>
    <x v="28"/>
    <s v="อะไหล่ยางเล็ก"/>
    <s v="ไม่กำหนด"/>
    <s v="CS.8256905/147"/>
    <s v="คุณ นริศรา แพงวงศ์"/>
    <s v="C10"/>
    <n v="1"/>
    <n v="1650"/>
    <n v="0"/>
    <s v=" "/>
    <n v="1542.06"/>
    <n v="107.94"/>
    <n v="1650"/>
    <s v="CP03A"/>
    <x v="1"/>
  </r>
  <r>
    <x v="146"/>
    <x v="4"/>
    <n v="2026"/>
    <s v="CP-14416"/>
    <x v="712"/>
    <x v="712"/>
    <s v="อะไหล่ยางเล็ก"/>
    <s v="ไม่กำหนด"/>
    <s v="CS.8256905/147"/>
    <s v="คุณ นริศรา แพงวงศ์"/>
    <s v="C10"/>
    <n v="1"/>
    <n v="180"/>
    <n v="0"/>
    <s v=" "/>
    <n v="168.22"/>
    <n v="11.78"/>
    <n v="180"/>
    <s v="CP03A"/>
    <x v="1"/>
  </r>
  <r>
    <x v="146"/>
    <x v="4"/>
    <n v="2026"/>
    <s v="CP-14416"/>
    <x v="37"/>
    <x v="37"/>
    <s v="อะไหล่ยางเล็ก"/>
    <s v="ไม่กำหนด"/>
    <s v="CS.8256905/147"/>
    <s v="คุณ นริศรา แพงวงศ์"/>
    <s v="C10"/>
    <n v="1"/>
    <n v="20"/>
    <n v="0"/>
    <s v=" "/>
    <n v="18.690000000000001"/>
    <n v="1.31"/>
    <n v="20"/>
    <s v="CP03A"/>
    <x v="1"/>
  </r>
  <r>
    <x v="146"/>
    <x v="4"/>
    <n v="2026"/>
    <s v="CP-14416"/>
    <x v="15"/>
    <x v="15"/>
    <s v="ค่าแรง-ยางเล็ก"/>
    <s v="ไม่กำหนด"/>
    <s v="CS.8256905/147"/>
    <s v="คุณ นริศรา แพงวงศ์"/>
    <s v="C10"/>
    <n v="1"/>
    <n v="160"/>
    <n v="0"/>
    <s v=" "/>
    <n v="0"/>
    <n v="0"/>
    <n v="0"/>
    <s v="CP03N"/>
    <x v="1"/>
  </r>
  <r>
    <x v="146"/>
    <x v="4"/>
    <n v="2026"/>
    <s v="CP-14416"/>
    <x v="2"/>
    <x v="2"/>
    <s v="ค่าแรง-ยางเล็ก"/>
    <s v="ไม่กำหนด"/>
    <s v="CS.8256905/147"/>
    <s v="คุณ นริศรา แพงวงศ์"/>
    <s v="C10"/>
    <n v="4"/>
    <n v="120"/>
    <n v="0"/>
    <s v=" "/>
    <n v="0"/>
    <n v="0"/>
    <n v="0"/>
    <s v="CP03N"/>
    <x v="1"/>
  </r>
  <r>
    <x v="146"/>
    <x v="4"/>
    <n v="2026"/>
    <s v="CP-09096"/>
    <x v="15"/>
    <x v="15"/>
    <s v="ค่าแรง-ยางเล็ก"/>
    <s v="ไม่กำหนด"/>
    <s v="CS.8256905/148"/>
    <s v="คุณ ธนันท์ลดา  พุทธา"/>
    <s v="C10"/>
    <n v="1"/>
    <n v="160"/>
    <n v="0"/>
    <s v=" "/>
    <n v="0"/>
    <n v="0"/>
    <n v="0"/>
    <s v="CP03N"/>
    <x v="1"/>
  </r>
  <r>
    <x v="146"/>
    <x v="4"/>
    <n v="2026"/>
    <s v="CP-09096"/>
    <x v="2"/>
    <x v="2"/>
    <s v="ค่าแรง-ยางเล็ก"/>
    <s v="ไม่กำหนด"/>
    <s v="CS.8256905/148"/>
    <s v="คุณ ธนันท์ลดา  พุทธา"/>
    <s v="C10"/>
    <n v="2"/>
    <n v="120"/>
    <n v="0"/>
    <s v=" "/>
    <n v="224.3"/>
    <n v="15.7"/>
    <n v="240"/>
    <s v="CP03N"/>
    <x v="1"/>
  </r>
  <r>
    <x v="146"/>
    <x v="4"/>
    <n v="2026"/>
    <s v="CP-09096"/>
    <x v="3"/>
    <x v="3"/>
    <s v="ค่าบริการตั้งศูนย์-ยางเล็ก"/>
    <s v="ไม่กำหนด"/>
    <s v="CS.8256905/148"/>
    <s v="คุณ ธนันท์ลดา  พุทธา"/>
    <s v="C10"/>
    <n v="1"/>
    <n v="400"/>
    <n v="20"/>
    <s v=" "/>
    <n v="355.14"/>
    <n v="24.86"/>
    <n v="380"/>
    <s v="CP03N"/>
    <x v="1"/>
  </r>
  <r>
    <x v="146"/>
    <x v="4"/>
    <n v="2026"/>
    <s v="CP-18885"/>
    <x v="666"/>
    <x v="666"/>
    <s v="กะทะล้อ"/>
    <s v="กะทะล้อ"/>
    <s v="CS.8256905/149"/>
    <s v="บริษัท บางใหญ่เรซิ่น (2006) จำกัด"/>
    <s v="C10"/>
    <n v="2"/>
    <n v="1300"/>
    <n v="0"/>
    <s v=" "/>
    <n v="2429.91"/>
    <n v="170.09"/>
    <n v="2600"/>
    <s v="CP03A"/>
    <x v="1"/>
  </r>
  <r>
    <x v="146"/>
    <x v="4"/>
    <n v="2026"/>
    <s v="CP-18885"/>
    <x v="178"/>
    <x v="178"/>
    <s v="ยางเล็ก BS"/>
    <s v="BSยางเล็ก"/>
    <s v="CS.8256905/149"/>
    <s v="บริษัท บางใหญ่เรซิ่น (2006) จำกัด"/>
    <s v="C10"/>
    <n v="2"/>
    <n v="4690"/>
    <n v="469"/>
    <s v=" "/>
    <n v="8328.0400000000009"/>
    <n v="582.96"/>
    <n v="8911"/>
    <s v="CP03Y26-M02"/>
    <x v="1"/>
  </r>
  <r>
    <x v="146"/>
    <x v="4"/>
    <n v="2026"/>
    <s v="CP-18885"/>
    <x v="1"/>
    <x v="1"/>
    <s v="อะไหล่ยางเล็ก"/>
    <s v="อะไหล่นอก"/>
    <s v="CS.8256905/149"/>
    <s v="บริษัท บางใหญ่เรซิ่น (2006) จำกัด"/>
    <s v="C10"/>
    <n v="2"/>
    <n v="60"/>
    <n v="0"/>
    <s v=" "/>
    <n v="0"/>
    <n v="0"/>
    <n v="0"/>
    <s v="CP03A"/>
    <x v="1"/>
  </r>
  <r>
    <x v="146"/>
    <x v="4"/>
    <n v="2026"/>
    <s v="CP-11445"/>
    <x v="934"/>
    <x v="934"/>
    <s v="ยางเล็ก BS"/>
    <s v="BSยางเล็ก"/>
    <s v="CS.8256905/150"/>
    <s v="คุณ อุทิศ ม่านโคกสูง"/>
    <s v="BYเล็ก"/>
    <n v="4"/>
    <n v="3450"/>
    <n v="800"/>
    <s v=" "/>
    <n v="12149.53"/>
    <n v="850.47"/>
    <n v="13000"/>
    <s v="CP03Y26-M05"/>
    <x v="1"/>
  </r>
  <r>
    <x v="146"/>
    <x v="4"/>
    <n v="2026"/>
    <s v="CP-11445"/>
    <x v="1"/>
    <x v="1"/>
    <s v="อะไหล่ยางเล็ก"/>
    <s v="อะไหล่นอก"/>
    <s v="CS.8256905/150"/>
    <s v="คุณ อุทิศ ม่านโคกสูง"/>
    <s v="BYเล็ก"/>
    <n v="4"/>
    <n v="60"/>
    <n v="0"/>
    <s v=" "/>
    <n v="0"/>
    <n v="0"/>
    <n v="0"/>
    <s v="CP03A"/>
    <x v="1"/>
  </r>
  <r>
    <x v="146"/>
    <x v="4"/>
    <n v="2026"/>
    <s v="CP-11445"/>
    <x v="2"/>
    <x v="2"/>
    <s v="ค่าแรง-ยางเล็ก"/>
    <s v="ไม่กำหนด"/>
    <s v="CS.8256905/150"/>
    <s v="คุณ อุทิศ ม่านโคกสูง"/>
    <s v="BYเล็ก"/>
    <n v="4"/>
    <n v="120"/>
    <n v="0"/>
    <s v=" "/>
    <n v="0"/>
    <n v="0"/>
    <n v="0"/>
    <s v="CP03N"/>
    <x v="1"/>
  </r>
  <r>
    <x v="146"/>
    <x v="4"/>
    <n v="2026"/>
    <s v="CP-11445"/>
    <x v="3"/>
    <x v="3"/>
    <s v="ค่าบริการตั้งศูนย์-ยางเล็ก"/>
    <s v="ไม่กำหนด"/>
    <s v="CS.8256905/150"/>
    <s v="คุณ อุทิศ ม่านโคกสูง"/>
    <s v="BYเล็ก"/>
    <n v="1"/>
    <n v="400"/>
    <n v="0"/>
    <s v=" "/>
    <n v="0"/>
    <n v="0"/>
    <n v="0"/>
    <s v="CP03N"/>
    <x v="1"/>
  </r>
  <r>
    <x v="146"/>
    <x v="4"/>
    <n v="2026"/>
    <s v="CP-11445"/>
    <x v="294"/>
    <x v="294"/>
    <s v="ของแจกของแถม"/>
    <s v="LINGLONG ยางเล็ก"/>
    <s v="CS.8256905/150"/>
    <s v="คุณ อุทิศ ม่านโคกสูง"/>
    <s v="BYเล็ก"/>
    <n v="1"/>
    <n v="1"/>
    <n v="0"/>
    <s v=" "/>
    <n v="0"/>
    <n v="0"/>
    <n v="0"/>
    <s v="CP03N"/>
    <x v="1"/>
  </r>
  <r>
    <x v="146"/>
    <x v="4"/>
    <n v="2026"/>
    <s v="CP-000001357"/>
    <x v="137"/>
    <x v="137"/>
    <s v="ยางเล็ก ML"/>
    <s v="MLยางเล็ก"/>
    <s v="CS5256905/0042"/>
    <s v="บริษัท ออเร้นท์คร๊อพ ชายน์(ประเทศไทย)จำกัด"/>
    <s v="หนึ่ง340"/>
    <n v="2"/>
    <n v="5510"/>
    <n v="551"/>
    <s v=" "/>
    <n v="9784.11"/>
    <n v="684.89"/>
    <n v="10469"/>
    <s v="CPY26-M03"/>
    <x v="3"/>
  </r>
  <r>
    <x v="146"/>
    <x v="4"/>
    <n v="2026"/>
    <s v="CP-000001357"/>
    <x v="1"/>
    <x v="1"/>
    <s v="อะไหล่ยางเล็ก"/>
    <s v="อะไหล่นอก"/>
    <s v="CS5256905/0042"/>
    <s v="บริษัท ออเร้นท์คร๊อพ ชายน์(ประเทศไทย)จำกัด"/>
    <s v="หนึ่ง340"/>
    <n v="2"/>
    <n v="60"/>
    <n v="0"/>
    <s v=" "/>
    <n v="0"/>
    <n v="0"/>
    <n v="0"/>
    <s v="CPA"/>
    <x v="3"/>
  </r>
  <r>
    <x v="146"/>
    <x v="4"/>
    <n v="2026"/>
    <s v="CP-000000249"/>
    <x v="643"/>
    <x v="643"/>
    <s v="ยางเล็ก BS"/>
    <s v="BSยางเล็ก"/>
    <s v="CS5256905/0043"/>
    <s v="บริษัท เอกวัฒนา โฮม แมท จำกัด"/>
    <s v="ท๊อป340"/>
    <n v="4"/>
    <n v="3950"/>
    <n v="0"/>
    <s v=" "/>
    <n v="14766.36"/>
    <n v="1033.6400000000001"/>
    <n v="15800"/>
    <s v="CPY26-M04"/>
    <x v="3"/>
  </r>
  <r>
    <x v="146"/>
    <x v="4"/>
    <n v="2026"/>
    <s v="CP-000000249"/>
    <x v="1"/>
    <x v="1"/>
    <s v="อะไหล่ยางเล็ก"/>
    <s v="อะไหล่นอก"/>
    <s v="CS5256905/0043"/>
    <s v="บริษัท เอกวัฒนา โฮม แมท จำกัด"/>
    <s v="ท๊อป340"/>
    <n v="4"/>
    <n v="60"/>
    <n v="0"/>
    <s v=" "/>
    <n v="0"/>
    <n v="0"/>
    <n v="0"/>
    <s v="CPA"/>
    <x v="3"/>
  </r>
  <r>
    <x v="146"/>
    <x v="4"/>
    <n v="2026"/>
    <s v="CP-18793"/>
    <x v="278"/>
    <x v="278"/>
    <s v="อะไหล่ยางใหญ่"/>
    <s v="ไม่กำหนด"/>
    <s v="IV2256905/0115"/>
    <s v="บริษัท หมูยอ วชาลิสา จำกัด"/>
    <s v="C11"/>
    <n v="1"/>
    <n v="1685"/>
    <n v="0"/>
    <s v=" "/>
    <n v="1574.77"/>
    <n v="110.23"/>
    <n v="1685"/>
    <s v="CPA"/>
    <x v="3"/>
  </r>
  <r>
    <x v="146"/>
    <x v="4"/>
    <n v="2026"/>
    <s v="CP-18793"/>
    <x v="279"/>
    <x v="279"/>
    <s v="อะไหล่ยางใหญ่"/>
    <s v="ไม่กำหนด"/>
    <s v="IV2256905/0115"/>
    <s v="บริษัท หมูยอ วชาลิสา จำกัด"/>
    <s v="C11"/>
    <n v="1"/>
    <n v="345"/>
    <n v="0"/>
    <s v=" "/>
    <n v="322.43"/>
    <n v="22.57"/>
    <n v="345"/>
    <s v="CPA"/>
    <x v="3"/>
  </r>
  <r>
    <x v="146"/>
    <x v="4"/>
    <n v="2026"/>
    <s v="CP-18793"/>
    <x v="714"/>
    <x v="714"/>
    <s v="อะไหล่ยางเล็ก"/>
    <s v="ไม่กำหนด"/>
    <s v="IV2256905/0115"/>
    <s v="บริษัท หมูยอ วชาลิสา จำกัด"/>
    <s v="C11"/>
    <n v="1"/>
    <n v="240"/>
    <n v="0"/>
    <s v=" "/>
    <n v="224.3"/>
    <n v="15.7"/>
    <n v="240"/>
    <s v="CPA"/>
    <x v="3"/>
  </r>
  <r>
    <x v="146"/>
    <x v="4"/>
    <n v="2026"/>
    <s v="CP-18793"/>
    <x v="19"/>
    <x v="19"/>
    <s v="อะไหล่ยางเล็ก"/>
    <s v="ไม่กำหนด"/>
    <s v="IV2256905/0115"/>
    <s v="บริษัท หมูยอ วชาลิสา จำกัด"/>
    <s v="C11"/>
    <n v="1"/>
    <n v="20"/>
    <n v="0"/>
    <s v=" "/>
    <n v="18.690000000000001"/>
    <n v="1.31"/>
    <n v="20"/>
    <s v="CPA"/>
    <x v="3"/>
  </r>
  <r>
    <x v="146"/>
    <x v="4"/>
    <n v="2026"/>
    <s v="CP-18793"/>
    <x v="33"/>
    <x v="33"/>
    <s v="อะไหล่ยางเล็ก"/>
    <s v="ไม่กำหนด"/>
    <s v="IV2256905/0115"/>
    <s v="บริษัท หมูยอ วชาลิสา จำกัด"/>
    <s v="C11"/>
    <n v="1"/>
    <n v="300"/>
    <n v="0"/>
    <s v=" "/>
    <n v="280.37"/>
    <n v="19.63"/>
    <n v="300"/>
    <s v="CPA"/>
    <x v="3"/>
  </r>
  <r>
    <x v="146"/>
    <x v="4"/>
    <n v="2026"/>
    <s v="CP-000001462"/>
    <x v="8"/>
    <x v="8"/>
    <s v="อะไหล่ยางเล็ก"/>
    <s v="ไม่กำหนด"/>
    <s v="IV2256905/0116"/>
    <s v="บริษัท โปรดักซ์ เวิลด์ เซฟตี้ จำกัด (สำนักงานใหญ่)"/>
    <s v="C11"/>
    <n v="1"/>
    <n v="1920"/>
    <n v="0"/>
    <s v=" "/>
    <n v="1794.39"/>
    <n v="125.61"/>
    <n v="1920"/>
    <s v="CPA"/>
    <x v="3"/>
  </r>
  <r>
    <x v="146"/>
    <x v="4"/>
    <n v="2026"/>
    <s v="CP-000001462"/>
    <x v="949"/>
    <x v="949"/>
    <s v="อะไหล่ยางเล็ก"/>
    <s v="ไม่กำหนด"/>
    <s v="IV2256905/0116"/>
    <s v="บริษัท โปรดักซ์ เวิลด์ เซฟตี้ จำกัด (สำนักงานใหญ่)"/>
    <s v="C11"/>
    <n v="1"/>
    <n v="220"/>
    <n v="0"/>
    <s v=" "/>
    <n v="205.61"/>
    <n v="14.39"/>
    <n v="220"/>
    <s v="CPA"/>
    <x v="3"/>
  </r>
  <r>
    <x v="146"/>
    <x v="4"/>
    <n v="2026"/>
    <s v="CP-000001462"/>
    <x v="37"/>
    <x v="37"/>
    <s v="อะไหล่ยางเล็ก"/>
    <s v="ไม่กำหนด"/>
    <s v="IV2256905/0116"/>
    <s v="บริษัท โปรดักซ์ เวิลด์ เซฟตี้ จำกัด (สำนักงานใหญ่)"/>
    <s v="C11"/>
    <n v="1"/>
    <n v="20"/>
    <n v="0"/>
    <s v=" "/>
    <n v="18.690000000000001"/>
    <n v="1.31"/>
    <n v="20"/>
    <s v="CPA"/>
    <x v="3"/>
  </r>
  <r>
    <x v="146"/>
    <x v="4"/>
    <n v="2026"/>
    <s v="CP-000001462"/>
    <x v="169"/>
    <x v="169"/>
    <s v="อะไหล่ยางเล็ก"/>
    <s v="ไม่กำหนด"/>
    <s v="IV2256905/0116"/>
    <s v="บริษัท โปรดักซ์ เวิลด์ เซฟตี้ จำกัด (สำนักงานใหญ่)"/>
    <s v="C11"/>
    <n v="1"/>
    <n v="300"/>
    <n v="0"/>
    <s v=" "/>
    <n v="280.37"/>
    <n v="19.63"/>
    <n v="300"/>
    <s v="CPA"/>
    <x v="3"/>
  </r>
  <r>
    <x v="146"/>
    <x v="4"/>
    <n v="2026"/>
    <s v="CP-000001889"/>
    <x v="117"/>
    <x v="117"/>
    <s v="ยางเล็ก BS"/>
    <s v="BSยางเล็ก"/>
    <s v="IV2256905/0117"/>
    <s v="บริษัท น้องพร ฟู้ด อินดัสตรี้ส์ จำกัด  (สำนักงานใหญ่)"/>
    <s v="C11"/>
    <n v="2"/>
    <n v="2900"/>
    <n v="0"/>
    <s v=" "/>
    <n v="5420.56"/>
    <n v="379.44"/>
    <n v="5800"/>
    <s v="CPY26-M02"/>
    <x v="3"/>
  </r>
  <r>
    <x v="146"/>
    <x v="4"/>
    <n v="2026"/>
    <s v="CP-000001889"/>
    <x v="178"/>
    <x v="178"/>
    <s v="ยางเล็ก BS"/>
    <s v="BSยางเล็ก"/>
    <s v="IV2256905/0117"/>
    <s v="บริษัท น้องพร ฟู้ด อินดัสตรี้ส์ จำกัด  (สำนักงานใหญ่)"/>
    <s v="C11"/>
    <n v="2"/>
    <n v="4050"/>
    <n v="0"/>
    <s v=" "/>
    <n v="7570.09"/>
    <n v="529.91"/>
    <n v="8100"/>
    <s v="CPY26-M03"/>
    <x v="3"/>
  </r>
  <r>
    <x v="146"/>
    <x v="4"/>
    <n v="2026"/>
    <s v="CP-000001889"/>
    <x v="1"/>
    <x v="1"/>
    <s v="อะไหล่ยางเล็ก"/>
    <s v="อะไหล่นอก"/>
    <s v="IV2256905/0117"/>
    <s v="บริษัท น้องพร ฟู้ด อินดัสตรี้ส์ จำกัด  (สำนักงานใหญ่)"/>
    <s v="C11"/>
    <n v="2"/>
    <n v="60"/>
    <n v="0"/>
    <s v=" "/>
    <n v="0"/>
    <n v="0"/>
    <n v="0"/>
    <s v="CPA"/>
    <x v="3"/>
  </r>
  <r>
    <x v="146"/>
    <x v="4"/>
    <n v="2026"/>
    <s v="CP-000001889"/>
    <x v="2"/>
    <x v="2"/>
    <s v="ค่าแรง-ยางเล็ก"/>
    <s v="ไม่กำหนด"/>
    <s v="IV2256905/0117"/>
    <s v="บริษัท น้องพร ฟู้ด อินดัสตรี้ส์ จำกัด  (สำนักงานใหญ่)"/>
    <s v="C11"/>
    <n v="2"/>
    <n v="120"/>
    <n v="0"/>
    <s v=" "/>
    <n v="0"/>
    <n v="0"/>
    <n v="0"/>
    <s v="CPN"/>
    <x v="3"/>
  </r>
  <r>
    <x v="146"/>
    <x v="4"/>
    <n v="2026"/>
    <s v="CP-000001889"/>
    <x v="3"/>
    <x v="3"/>
    <s v="ค่าบริการตั้งศูนย์-ยางเล็ก"/>
    <s v="ไม่กำหนด"/>
    <s v="IV2256905/0117"/>
    <s v="บริษัท น้องพร ฟู้ด อินดัสตรี้ส์ จำกัด  (สำนักงานใหญ่)"/>
    <s v="C11"/>
    <n v="1"/>
    <n v="400"/>
    <n v="0"/>
    <s v=" "/>
    <n v="0"/>
    <n v="0"/>
    <n v="0"/>
    <s v="CPN"/>
    <x v="3"/>
  </r>
  <r>
    <x v="146"/>
    <x v="4"/>
    <n v="2026"/>
    <s v="SAC.0002405"/>
    <x v="702"/>
    <x v="702"/>
    <s v="ยางเล็ก LEAO"/>
    <s v="LEAO"/>
    <s v="IV2256905/0118"/>
    <s v="บริษัท ดับเบิ้ลยู.อาร์.ซี.อิเล็คทริค แอนด์ คอนสตรัคชั่น จำกัด"/>
    <s v="ท๊อป340"/>
    <n v="4"/>
    <n v="4110"/>
    <n v="4110"/>
    <s v=" "/>
    <n v="11523.36"/>
    <n v="806.64"/>
    <n v="12330"/>
    <s v="CPY26-M01"/>
    <x v="3"/>
  </r>
  <r>
    <x v="146"/>
    <x v="4"/>
    <n v="2026"/>
    <s v="SAC.0002405"/>
    <x v="1"/>
    <x v="1"/>
    <s v="อะไหล่ยางเล็ก"/>
    <s v="อะไหล่นอก"/>
    <s v="IV2256905/0118"/>
    <s v="บริษัท ดับเบิ้ลยู.อาร์.ซี.อิเล็คทริค แอนด์ คอนสตรัคชั่น จำกัด"/>
    <s v="ท๊อป340"/>
    <n v="4"/>
    <n v="60"/>
    <n v="0"/>
    <s v=" "/>
    <n v="0"/>
    <n v="0"/>
    <n v="0"/>
    <s v="CPA"/>
    <x v="3"/>
  </r>
  <r>
    <x v="146"/>
    <x v="4"/>
    <n v="2026"/>
    <s v="CP-15725"/>
    <x v="117"/>
    <x v="117"/>
    <s v="ยางเล็ก BS"/>
    <s v="BSยางเล็ก"/>
    <s v="S.5256905/0025"/>
    <s v="บริษัท วีพีไอ อินดัสตรี จำกัด"/>
    <s v="BYฟิมล์/พต"/>
    <n v="1"/>
    <n v="3490"/>
    <n v="174.5"/>
    <s v=" "/>
    <n v="3098.6"/>
    <n v="216.9"/>
    <n v="3315.5"/>
    <s v="CP03Y26-M02"/>
    <x v="1"/>
  </r>
  <r>
    <x v="146"/>
    <x v="4"/>
    <n v="2026"/>
    <s v="CP-15725"/>
    <x v="1"/>
    <x v="1"/>
    <s v="อะไหล่ยางเล็ก"/>
    <s v="อะไหล่นอก"/>
    <s v="S.5256905/0025"/>
    <s v="บริษัท วีพีไอ อินดัสตรี จำกัด"/>
    <s v="BYฟิมล์/พต"/>
    <n v="1"/>
    <n v="60"/>
    <n v="0"/>
    <s v=" "/>
    <n v="0"/>
    <n v="0"/>
    <n v="0"/>
    <s v="CP03A"/>
    <x v="1"/>
  </r>
  <r>
    <x v="146"/>
    <x v="4"/>
    <n v="2026"/>
    <s v="CP-12222"/>
    <x v="140"/>
    <x v="140"/>
    <s v="อะไหล่ยางเล็ก"/>
    <s v="ไม่กำหนด"/>
    <s v="S.5256905/0026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46"/>
    <x v="4"/>
    <n v="2026"/>
    <s v="CP-12222"/>
    <x v="18"/>
    <x v="18"/>
    <s v="อะไหล่ยางเล็ก"/>
    <s v="ไม่กำหนด"/>
    <s v="S.5256905/0026"/>
    <s v="บริษัท ธนายุตไอซ์ จำกัด"/>
    <s v="BYเล็ก/พต"/>
    <n v="1"/>
    <n v="250"/>
    <n v="0"/>
    <s v=" "/>
    <n v="233.64"/>
    <n v="16.36"/>
    <n v="250"/>
    <s v="CP03A"/>
    <x v="1"/>
  </r>
  <r>
    <x v="146"/>
    <x v="4"/>
    <n v="2026"/>
    <s v="CP-12222"/>
    <x v="18"/>
    <x v="18"/>
    <s v="อะไหล่ยางเล็ก"/>
    <s v="ไม่กำหนด"/>
    <s v="S.5256905/0026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46"/>
    <x v="4"/>
    <n v="2026"/>
    <s v="CP-12222"/>
    <x v="17"/>
    <x v="17"/>
    <s v="อะไหล่ยางเล็ก"/>
    <s v="ไม่กำหนด"/>
    <s v="S.5256905/0026"/>
    <s v="บริษัท ธนายุตไอซ์ จำกัด"/>
    <s v="BYเล็ก/พต"/>
    <n v="1"/>
    <n v="240"/>
    <n v="0"/>
    <s v=" "/>
    <n v="0"/>
    <n v="0"/>
    <n v="0"/>
    <s v="CP03A"/>
    <x v="1"/>
  </r>
  <r>
    <x v="146"/>
    <x v="4"/>
    <n v="2026"/>
    <s v="CP-12222"/>
    <x v="19"/>
    <x v="19"/>
    <s v="อะไหล่ยางเล็ก"/>
    <s v="ไม่กำหนด"/>
    <s v="S.5256905/0026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47"/>
    <x v="4"/>
    <n v="2026"/>
    <s v="CP-000003893"/>
    <x v="70"/>
    <x v="70"/>
    <s v="อะไหล่ยางเล็ก"/>
    <s v="ไม่กำหนด"/>
    <s v="CS.2256905/056"/>
    <s v="คุณ ศศิธร  มุสิกะศิริ"/>
    <s v="BB/พงษ์"/>
    <n v="1"/>
    <n v="140"/>
    <n v="0"/>
    <s v=" "/>
    <n v="130.84"/>
    <n v="9.16"/>
    <n v="140"/>
    <s v="CP04A"/>
    <x v="2"/>
  </r>
  <r>
    <x v="147"/>
    <x v="4"/>
    <n v="2026"/>
    <s v="CP-05572"/>
    <x v="3"/>
    <x v="3"/>
    <s v="ค่าบริการตั้งศูนย์-ยางเล็ก"/>
    <s v="ไม่กำหนด"/>
    <s v="CS.2256905/057"/>
    <s v="บริษัท ไทยธาดา พรีเมียม คาร์ จำกัด"/>
    <s v="C10"/>
    <n v="1"/>
    <n v="400"/>
    <n v="100"/>
    <s v=" "/>
    <n v="280.37"/>
    <n v="19.63"/>
    <n v="300"/>
    <s v="CP04N"/>
    <x v="2"/>
  </r>
  <r>
    <x v="147"/>
    <x v="4"/>
    <n v="2026"/>
    <s v="CP-18890"/>
    <x v="98"/>
    <x v="98"/>
    <s v="ค่าบริการ"/>
    <s v="ไม่กำหนด"/>
    <s v="CS.2256905/058"/>
    <s v="คุณออรทัย สาริยา"/>
    <s v="BB/พงษ์"/>
    <n v="2"/>
    <n v="400"/>
    <n v="0"/>
    <s v=" "/>
    <n v="747.66"/>
    <n v="52.34"/>
    <n v="800"/>
    <s v="CP04N"/>
    <x v="2"/>
  </r>
  <r>
    <x v="147"/>
    <x v="4"/>
    <n v="2026"/>
    <s v="CP-18890"/>
    <x v="76"/>
    <x v="76"/>
    <s v="อะไหล่ยางเล็ก"/>
    <s v="ไม่กำหนด"/>
    <s v="CS.2256905/058"/>
    <s v="คุณออรทัย สาริยา"/>
    <s v="BB/พงษ์"/>
    <n v="2"/>
    <n v="385"/>
    <n v="0"/>
    <s v=" "/>
    <n v="719.63"/>
    <n v="50.37"/>
    <n v="770"/>
    <s v="CP04A"/>
    <x v="2"/>
  </r>
  <r>
    <x v="147"/>
    <x v="4"/>
    <n v="2026"/>
    <s v="CP-18890"/>
    <x v="1029"/>
    <x v="1029"/>
    <s v="ค่าบริการ"/>
    <s v="ไม่กำหนด"/>
    <s v="CS.2256905/058"/>
    <s v="คุณออรทัย สาริยา"/>
    <s v="BB/พงษ์"/>
    <n v="1"/>
    <n v="250"/>
    <n v="0"/>
    <s v=" "/>
    <n v="233.64"/>
    <n v="16.36"/>
    <n v="250"/>
    <s v="CP04N"/>
    <x v="2"/>
  </r>
  <r>
    <x v="147"/>
    <x v="4"/>
    <n v="2026"/>
    <s v="CP-18890"/>
    <x v="1236"/>
    <x v="1236"/>
    <s v="อะไหล่ยางใหญ่"/>
    <s v="ไม่กำหนด"/>
    <s v="CS.2256905/058"/>
    <s v="คุณออรทัย สาริยา"/>
    <s v="BB/พงษ์"/>
    <n v="1"/>
    <n v="470"/>
    <n v="0"/>
    <s v=" "/>
    <n v="439.25"/>
    <n v="30.75"/>
    <n v="470"/>
    <s v="CP04A"/>
    <x v="2"/>
  </r>
  <r>
    <x v="147"/>
    <x v="4"/>
    <n v="2026"/>
    <s v="CP-18890"/>
    <x v="1237"/>
    <x v="1237"/>
    <s v="อะไหล่นอก ยางเล็ก"/>
    <s v="ไม่กำหนด"/>
    <s v="CS.2256905/058"/>
    <s v="คุณออรทัย สาริยา"/>
    <s v="BB/พงษ์"/>
    <n v="1"/>
    <n v="4500"/>
    <n v="0"/>
    <s v=" "/>
    <n v="4205.6099999999997"/>
    <n v="294.39"/>
    <n v="4500"/>
    <s v="CP04A"/>
    <x v="2"/>
  </r>
  <r>
    <x v="147"/>
    <x v="4"/>
    <n v="2026"/>
    <s v="CP-18891"/>
    <x v="1"/>
    <x v="1"/>
    <s v="อะไหล่ยางเล็ก"/>
    <s v="อะไหล่นอก"/>
    <s v="CS.2256905/059"/>
    <s v="คุณนฤมล เยี่ยมสิริวุฒิ"/>
    <s v="BB/พงษ์"/>
    <n v="4"/>
    <n v="60"/>
    <n v="0"/>
    <s v=" "/>
    <n v="0"/>
    <n v="0"/>
    <n v="0"/>
    <s v="CP04A"/>
    <x v="2"/>
  </r>
  <r>
    <x v="147"/>
    <x v="4"/>
    <n v="2026"/>
    <s v="CP-18891"/>
    <x v="1092"/>
    <x v="1092"/>
    <s v="ยางเล็ก LEAO"/>
    <s v="LEAO"/>
    <s v="CS.2256905/059"/>
    <s v="คุณนฤมล เยี่ยมสิริวุฒิ"/>
    <s v="BB/พงษ์"/>
    <n v="4"/>
    <n v="2450"/>
    <n v="2450"/>
    <s v=" "/>
    <n v="6869.16"/>
    <n v="480.84"/>
    <n v="7350"/>
    <s v="CP04Y26-M01"/>
    <x v="2"/>
  </r>
  <r>
    <x v="147"/>
    <x v="4"/>
    <n v="2026"/>
    <s v="CP-18891"/>
    <x v="1"/>
    <x v="1"/>
    <s v="อะไหล่ยางเล็ก"/>
    <s v="อะไหล่นอก"/>
    <s v="CS.2256905/059"/>
    <s v="คุณนฤมล เยี่ยมสิริวุฒิ"/>
    <s v="BB/พงษ์"/>
    <n v="4"/>
    <n v="60"/>
    <n v="0"/>
    <s v=" "/>
    <n v="0"/>
    <n v="0"/>
    <n v="0"/>
    <s v="CP04A"/>
    <x v="2"/>
  </r>
  <r>
    <x v="147"/>
    <x v="4"/>
    <n v="2026"/>
    <s v="CP-18891"/>
    <x v="3"/>
    <x v="3"/>
    <s v="ค่าบริการตั้งศูนย์-ยางเล็ก"/>
    <s v="ไม่กำหนด"/>
    <s v="CS.2256905/059"/>
    <s v="คุณนฤมล เยี่ยมสิริวุฒิ"/>
    <s v="BB/พงษ์"/>
    <n v="1"/>
    <n v="400"/>
    <n v="0"/>
    <s v=" "/>
    <n v="0"/>
    <n v="0"/>
    <n v="0"/>
    <s v="CP04N"/>
    <x v="2"/>
  </r>
  <r>
    <x v="147"/>
    <x v="4"/>
    <n v="2026"/>
    <s v="CP-18891"/>
    <x v="2"/>
    <x v="2"/>
    <s v="ค่าแรง-ยางเล็ก"/>
    <s v="ไม่กำหนด"/>
    <s v="CS.2256905/059"/>
    <s v="คุณนฤมล เยี่ยมสิริวุฒิ"/>
    <s v="BB/พงษ์"/>
    <n v="4"/>
    <n v="120"/>
    <n v="0"/>
    <s v=" "/>
    <n v="0"/>
    <n v="0"/>
    <n v="0"/>
    <s v="CP04N"/>
    <x v="2"/>
  </r>
  <r>
    <x v="147"/>
    <x v="4"/>
    <n v="2026"/>
    <s v="CP-18891"/>
    <x v="1238"/>
    <x v="1238"/>
    <s v="อะไหล่นอก ยางเล็ก"/>
    <s v="ไม่กำหนด"/>
    <s v="CS.2256905/059"/>
    <s v="คุณนฤมล เยี่ยมสิริวุฒิ"/>
    <s v="BB/พงษ์"/>
    <n v="2"/>
    <n v="2270"/>
    <n v="0"/>
    <s v=" "/>
    <n v="4242.99"/>
    <n v="297.01"/>
    <n v="4540"/>
    <s v="CP04A"/>
    <x v="2"/>
  </r>
  <r>
    <x v="147"/>
    <x v="4"/>
    <n v="2026"/>
    <s v="CP-18891"/>
    <x v="287"/>
    <x v="287"/>
    <s v="อะไหล่นอก ยางเล็ก"/>
    <s v="ไม่กำหนด"/>
    <s v="CS.2256905/059"/>
    <s v="คุณนฤมล เยี่ยมสิริวุฒิ"/>
    <s v="BB/พงษ์"/>
    <n v="2"/>
    <n v="590"/>
    <n v="0"/>
    <s v=" "/>
    <n v="1102.8"/>
    <n v="77.2"/>
    <n v="1180"/>
    <s v="CP04A"/>
    <x v="2"/>
  </r>
  <r>
    <x v="147"/>
    <x v="4"/>
    <n v="2026"/>
    <s v="CP-18891"/>
    <x v="286"/>
    <x v="286"/>
    <s v="อะไหล่นอก ยางเล็ก"/>
    <s v="ไม่กำหนด"/>
    <s v="CS.2256905/059"/>
    <s v="คุณนฤมล เยี่ยมสิริวุฒิ"/>
    <s v="BB/พงษ์"/>
    <n v="2"/>
    <n v="390"/>
    <n v="0"/>
    <s v=" "/>
    <n v="728.97"/>
    <n v="51.03"/>
    <n v="780"/>
    <s v="CP04A"/>
    <x v="2"/>
  </r>
  <r>
    <x v="147"/>
    <x v="4"/>
    <n v="2026"/>
    <s v="CP-18891"/>
    <x v="1239"/>
    <x v="1239"/>
    <s v="อะไหล่นอก ยางเล็ก"/>
    <s v="ไม่กำหนด"/>
    <s v="CS.2256905/059"/>
    <s v="คุณนฤมล เยี่ยมสิริวุฒิ"/>
    <s v="BB/พงษ์"/>
    <n v="2"/>
    <n v="251"/>
    <n v="0"/>
    <s v=" "/>
    <n v="469.16"/>
    <n v="32.840000000000003"/>
    <n v="502"/>
    <s v="CP04A"/>
    <x v="2"/>
  </r>
  <r>
    <x v="147"/>
    <x v="4"/>
    <n v="2026"/>
    <s v="CP-18891"/>
    <x v="1240"/>
    <x v="1240"/>
    <s v="อะไหล่นอก ยางเล็ก"/>
    <s v="ไม่กำหนด"/>
    <s v="CS.2256905/059"/>
    <s v="คุณนฤมล เยี่ยมสิริวุฒิ"/>
    <s v="BB/พงษ์"/>
    <n v="2"/>
    <n v="575"/>
    <n v="2"/>
    <s v=" "/>
    <n v="1072.9000000000001"/>
    <n v="75.099999999999994"/>
    <n v="1148"/>
    <s v="CP04A"/>
    <x v="2"/>
  </r>
  <r>
    <x v="147"/>
    <x v="4"/>
    <n v="2026"/>
    <s v="CP-18888"/>
    <x v="966"/>
    <x v="966"/>
    <s v="ยางเล็ก BS"/>
    <s v="BSยางเล็ก"/>
    <s v="CS.6256905/043"/>
    <s v="คุณกีรติกา กิ่งแก้ว"/>
    <s v="C13"/>
    <n v="4"/>
    <n v="2290"/>
    <n v="458"/>
    <s v=" "/>
    <n v="8132.71"/>
    <n v="569.29"/>
    <n v="8702"/>
    <s v="CP02Y26-M02"/>
    <x v="0"/>
  </r>
  <r>
    <x v="147"/>
    <x v="4"/>
    <n v="2026"/>
    <s v="CP-18888"/>
    <x v="1"/>
    <x v="1"/>
    <s v="อะไหล่ยางเล็ก"/>
    <s v="อะไหล่นอก"/>
    <s v="CS.6256905/043"/>
    <s v="คุณกีรติกา กิ่งแก้ว"/>
    <s v="C13"/>
    <n v="4"/>
    <n v="60"/>
    <n v="0"/>
    <s v=" "/>
    <n v="0"/>
    <n v="0"/>
    <n v="0"/>
    <s v="CP02A"/>
    <x v="0"/>
  </r>
  <r>
    <x v="147"/>
    <x v="4"/>
    <n v="2026"/>
    <s v="CP-18888"/>
    <x v="2"/>
    <x v="2"/>
    <s v="ค่าแรง-ยางเล็ก"/>
    <s v="ไม่กำหนด"/>
    <s v="CS.6256905/043"/>
    <s v="คุณกีรติกา กิ่งแก้ว"/>
    <s v="C13"/>
    <n v="4"/>
    <n v="120"/>
    <n v="0"/>
    <s v=" "/>
    <n v="0"/>
    <n v="0"/>
    <n v="0"/>
    <s v="CP02N"/>
    <x v="0"/>
  </r>
  <r>
    <x v="147"/>
    <x v="4"/>
    <n v="2026"/>
    <s v="CP-18888"/>
    <x v="3"/>
    <x v="3"/>
    <s v="ค่าบริการตั้งศูนย์-ยางเล็ก"/>
    <s v="ไม่กำหนด"/>
    <s v="CS.6256905/043"/>
    <s v="คุณกีรติกา กิ่งแก้ว"/>
    <s v="C13"/>
    <n v="1"/>
    <n v="400"/>
    <n v="0"/>
    <s v=" "/>
    <n v="0"/>
    <n v="0"/>
    <n v="0"/>
    <s v="CP02N"/>
    <x v="0"/>
  </r>
  <r>
    <x v="147"/>
    <x v="4"/>
    <n v="2026"/>
    <s v="CP-18888"/>
    <x v="93"/>
    <x v="93"/>
    <s v="ของแจกของแถม"/>
    <s v="ATLAS"/>
    <s v="CS.6256905/043"/>
    <s v="คุณกีรติกา กิ่งแก้ว"/>
    <s v="C13"/>
    <n v="1"/>
    <n v="1"/>
    <n v="0"/>
    <s v=" "/>
    <n v="0"/>
    <n v="0"/>
    <n v="0"/>
    <s v="CP02N"/>
    <x v="0"/>
  </r>
  <r>
    <x v="147"/>
    <x v="4"/>
    <n v="2026"/>
    <s v="CP-18888"/>
    <x v="879"/>
    <x v="879"/>
    <s v="อะไหล่ยางเล็ก"/>
    <s v="ไม่กำหนด"/>
    <s v="CS.6256905/043"/>
    <s v="คุณกีรติกา กิ่งแก้ว"/>
    <s v="C13"/>
    <n v="1"/>
    <n v="3150"/>
    <n v="300"/>
    <s v=" "/>
    <n v="2663.55"/>
    <n v="186.45"/>
    <n v="2850"/>
    <s v="CP02A"/>
    <x v="0"/>
  </r>
  <r>
    <x v="147"/>
    <x v="4"/>
    <n v="2026"/>
    <s v="CP-18887"/>
    <x v="8"/>
    <x v="8"/>
    <s v="อะไหล่ยางเล็ก"/>
    <s v="ไม่กำหนด"/>
    <s v="CS.6256905/044"/>
    <s v="คุณยลรวี ปิยะคมน์"/>
    <s v="C13"/>
    <n v="1"/>
    <n v="1920"/>
    <n v="0"/>
    <s v=" "/>
    <n v="1794.39"/>
    <n v="125.61"/>
    <n v="1920"/>
    <s v="CP02A"/>
    <x v="0"/>
  </r>
  <r>
    <x v="147"/>
    <x v="4"/>
    <n v="2026"/>
    <s v="CP-18887"/>
    <x v="9"/>
    <x v="9"/>
    <s v="อะไหล่ยางเล็ก"/>
    <s v="ไม่กำหนด"/>
    <s v="CS.6256905/044"/>
    <s v="คุณยลรวี ปิยะคมน์"/>
    <s v="C13"/>
    <n v="1"/>
    <n v="420"/>
    <n v="0"/>
    <s v=" "/>
    <n v="0"/>
    <n v="0"/>
    <n v="0"/>
    <s v="CP02A"/>
    <x v="0"/>
  </r>
  <r>
    <x v="147"/>
    <x v="4"/>
    <n v="2026"/>
    <s v="CP-18887"/>
    <x v="255"/>
    <x v="255"/>
    <s v="อะไหล่ยางเล็ก"/>
    <s v="ไม่กำหนด"/>
    <s v="CS.6256905/044"/>
    <s v="คุณยลรวี ปิยะคมน์"/>
    <s v="C13"/>
    <n v="1"/>
    <n v="220"/>
    <n v="0"/>
    <s v=" "/>
    <n v="0"/>
    <n v="0"/>
    <n v="0"/>
    <s v="CP02A"/>
    <x v="0"/>
  </r>
  <r>
    <x v="147"/>
    <x v="4"/>
    <n v="2026"/>
    <s v="CP-18887"/>
    <x v="37"/>
    <x v="37"/>
    <s v="อะไหล่ยางเล็ก"/>
    <s v="ไม่กำหนด"/>
    <s v="CS.6256905/044"/>
    <s v="คุณยลรวี ปิยะคมน์"/>
    <s v="C13"/>
    <n v="1"/>
    <n v="20"/>
    <n v="0"/>
    <s v=" "/>
    <n v="0"/>
    <n v="0"/>
    <n v="0"/>
    <s v="CP02A"/>
    <x v="0"/>
  </r>
  <r>
    <x v="147"/>
    <x v="4"/>
    <n v="2026"/>
    <s v="CP-18887"/>
    <x v="72"/>
    <x v="72"/>
    <s v="อะไหล่ยางเล็ก"/>
    <s v="ไม่กำหนด"/>
    <s v="CS.6256905/044"/>
    <s v="คุณยลรวี ปิยะคมน์"/>
    <s v="C13"/>
    <n v="1"/>
    <n v="595"/>
    <n v="59.5"/>
    <s v=" "/>
    <n v="500.47"/>
    <n v="35.03"/>
    <n v="535.5"/>
    <s v="CP02A"/>
    <x v="0"/>
  </r>
  <r>
    <x v="147"/>
    <x v="4"/>
    <n v="2026"/>
    <s v="CP-18887"/>
    <x v="326"/>
    <x v="326"/>
    <s v="อะไหล่ยางเล็ก"/>
    <s v="ไม่กำหนด"/>
    <s v="CS.6256905/044"/>
    <s v="คุณยลรวี ปิยะคมน์"/>
    <s v="C13"/>
    <n v="1"/>
    <n v="595"/>
    <n v="59.5"/>
    <s v=" "/>
    <n v="500.47"/>
    <n v="35.03"/>
    <n v="535.5"/>
    <s v="CP02A"/>
    <x v="0"/>
  </r>
  <r>
    <x v="147"/>
    <x v="4"/>
    <n v="2026"/>
    <s v="CP-18887"/>
    <x v="74"/>
    <x v="74"/>
    <s v="อะไหล่ยางเล็ก"/>
    <s v="ไม่กำหนด"/>
    <s v="CS.6256905/044"/>
    <s v="คุณยลรวี ปิยะคมน์"/>
    <s v="C13"/>
    <n v="1"/>
    <n v="595"/>
    <n v="59.5"/>
    <s v=" "/>
    <n v="500.47"/>
    <n v="35.03"/>
    <n v="535.5"/>
    <s v="CP02A"/>
    <x v="0"/>
  </r>
  <r>
    <x v="147"/>
    <x v="4"/>
    <n v="2026"/>
    <s v="CP-18887"/>
    <x v="351"/>
    <x v="351"/>
    <s v="อะไหล่ยางเล็ก"/>
    <s v="ไม่กำหนด"/>
    <s v="CS.6256905/044"/>
    <s v="คุณยลรวี ปิยะคมน์"/>
    <s v="C13"/>
    <n v="1"/>
    <n v="300"/>
    <n v="15"/>
    <s v=" "/>
    <n v="266.36"/>
    <n v="18.64"/>
    <n v="285"/>
    <s v="CP02A"/>
    <x v="0"/>
  </r>
  <r>
    <x v="147"/>
    <x v="4"/>
    <n v="2026"/>
    <s v="CP-18887"/>
    <x v="84"/>
    <x v="84"/>
    <s v="อะไหล่ยางเล็ก"/>
    <s v="ไม่กำหนด"/>
    <s v="CS.6256905/044"/>
    <s v="คุณยลรวี ปิยะคมน์"/>
    <s v="C13"/>
    <n v="2"/>
    <n v="295"/>
    <n v="29.5"/>
    <s v=" "/>
    <n v="523.83000000000004"/>
    <n v="36.67"/>
    <n v="560.5"/>
    <s v="CP02A"/>
    <x v="0"/>
  </r>
  <r>
    <x v="147"/>
    <x v="4"/>
    <n v="2026"/>
    <s v="CP-18887"/>
    <x v="1241"/>
    <x v="1241"/>
    <s v="ยางเล็ก LingLong"/>
    <s v="LINGLONG ยางเล็ก"/>
    <s v="CS.6256905/044"/>
    <s v="คุณยลรวี ปิยะคมน์"/>
    <s v="C13"/>
    <n v="4"/>
    <n v="4000"/>
    <n v="4000"/>
    <s v=" "/>
    <n v="11214.95"/>
    <n v="785.05"/>
    <n v="12000"/>
    <s v="CP02Y26-M02"/>
    <x v="0"/>
  </r>
  <r>
    <x v="147"/>
    <x v="4"/>
    <n v="2026"/>
    <s v="CP-18887"/>
    <x v="1"/>
    <x v="1"/>
    <s v="อะไหล่ยางเล็ก"/>
    <s v="อะไหล่นอก"/>
    <s v="CS.6256905/044"/>
    <s v="คุณยลรวี ปิยะคมน์"/>
    <s v="C13"/>
    <n v="4"/>
    <n v="60"/>
    <n v="0"/>
    <s v=" "/>
    <n v="0"/>
    <n v="0"/>
    <n v="0"/>
    <s v="CP02A"/>
    <x v="0"/>
  </r>
  <r>
    <x v="147"/>
    <x v="4"/>
    <n v="2026"/>
    <s v="CP-18887"/>
    <x v="2"/>
    <x v="2"/>
    <s v="ค่าแรง-ยางเล็ก"/>
    <s v="ไม่กำหนด"/>
    <s v="CS.6256905/044"/>
    <s v="คุณยลรวี ปิยะคมน์"/>
    <s v="C13"/>
    <n v="4"/>
    <n v="120"/>
    <n v="0"/>
    <s v=" "/>
    <n v="0"/>
    <n v="0"/>
    <n v="0"/>
    <s v="CP02N"/>
    <x v="0"/>
  </r>
  <r>
    <x v="147"/>
    <x v="4"/>
    <n v="2026"/>
    <s v="CP-18887"/>
    <x v="3"/>
    <x v="3"/>
    <s v="ค่าบริการตั้งศูนย์-ยางเล็ก"/>
    <s v="ไม่กำหนด"/>
    <s v="CS.6256905/044"/>
    <s v="คุณยลรวี ปิยะคมน์"/>
    <s v="C13"/>
    <n v="1"/>
    <n v="400"/>
    <n v="0"/>
    <s v=" "/>
    <n v="0"/>
    <n v="0"/>
    <n v="0"/>
    <s v="CP02N"/>
    <x v="0"/>
  </r>
  <r>
    <x v="147"/>
    <x v="4"/>
    <n v="2026"/>
    <s v="CP-18887"/>
    <x v="27"/>
    <x v="27"/>
    <s v="ของแจกของแถม"/>
    <s v="BSยางเล็ก"/>
    <s v="CS.6256905/044"/>
    <s v="คุณยลรวี ปิยะคมน์"/>
    <s v="C13"/>
    <n v="2"/>
    <n v="1"/>
    <n v="0"/>
    <s v=" "/>
    <n v="0"/>
    <n v="0"/>
    <n v="0"/>
    <s v="CP02N"/>
    <x v="0"/>
  </r>
  <r>
    <x v="147"/>
    <x v="4"/>
    <n v="2026"/>
    <s v="CP-18887"/>
    <x v="1242"/>
    <x v="1242"/>
    <s v="อะไหล่นอก ยางเล็ก"/>
    <s v="ไม่กำหนด"/>
    <s v="CS.6256905/044"/>
    <s v="คุณยลรวี ปิยะคมน์"/>
    <s v="C13"/>
    <n v="2"/>
    <n v="4190"/>
    <n v="419"/>
    <s v=" "/>
    <n v="7440.19"/>
    <n v="520.80999999999995"/>
    <n v="7961"/>
    <s v="CP02A"/>
    <x v="0"/>
  </r>
  <r>
    <x v="147"/>
    <x v="4"/>
    <n v="2026"/>
    <s v="CP-18887"/>
    <x v="1243"/>
    <x v="1243"/>
    <s v="อะไหล่นอก ยางเล็ก"/>
    <s v="ไม่กำหนด"/>
    <s v="CS.6256905/044"/>
    <s v="คุณยลรวี ปิยะคมน์"/>
    <s v="C13"/>
    <n v="1"/>
    <n v="1790"/>
    <n v="89.5"/>
    <s v=" "/>
    <n v="1589.25"/>
    <n v="111.25"/>
    <n v="1700.5"/>
    <s v="CP02A"/>
    <x v="0"/>
  </r>
  <r>
    <x v="147"/>
    <x v="4"/>
    <n v="2026"/>
    <s v="CP-18887"/>
    <x v="1244"/>
    <x v="1244"/>
    <s v="อะไหล่นอก ยางเล็ก"/>
    <s v="ไม่กำหนด"/>
    <s v="CS.6256905/044"/>
    <s v="คุณยลรวี ปิยะคมน์"/>
    <s v="C13"/>
    <n v="1"/>
    <n v="2490"/>
    <n v="124.5"/>
    <s v=" "/>
    <n v="2210.75"/>
    <n v="154.75"/>
    <n v="2365.5"/>
    <s v="CP02A"/>
    <x v="0"/>
  </r>
  <r>
    <x v="147"/>
    <x v="4"/>
    <n v="2026"/>
    <s v="CP-18887"/>
    <x v="1245"/>
    <x v="1245"/>
    <s v="อะไหล่นอก ยางเล็ก"/>
    <s v="ไม่กำหนด"/>
    <s v="CS.6256905/044"/>
    <s v="คุณยลรวี ปิยะคมน์"/>
    <s v="C13"/>
    <n v="2"/>
    <n v="390"/>
    <n v="39"/>
    <s v=" "/>
    <n v="692.52"/>
    <n v="48.48"/>
    <n v="741"/>
    <s v="CP02A"/>
    <x v="0"/>
  </r>
  <r>
    <x v="147"/>
    <x v="4"/>
    <n v="2026"/>
    <s v="CP-18887"/>
    <x v="1246"/>
    <x v="1246"/>
    <s v="อะไหล่นอก ยางเล็ก"/>
    <s v="ไม่กำหนด"/>
    <s v="CS.6256905/044"/>
    <s v="คุณยลรวี ปิยะคมน์"/>
    <s v="C13"/>
    <n v="1"/>
    <n v="790"/>
    <n v="39.5"/>
    <s v=" "/>
    <n v="701.4"/>
    <n v="49.1"/>
    <n v="750.5"/>
    <s v="CP02A"/>
    <x v="0"/>
  </r>
  <r>
    <x v="147"/>
    <x v="4"/>
    <n v="2026"/>
    <s v="CP-18887"/>
    <x v="64"/>
    <x v="64"/>
    <s v="ค่าบริการ"/>
    <s v="ไม่กำหนด"/>
    <s v="CS.6256905/044"/>
    <s v="คุณยลรวี ปิยะคมน์"/>
    <s v="C13"/>
    <n v="3"/>
    <n v="480"/>
    <n v="0"/>
    <s v=" "/>
    <n v="1345.79"/>
    <n v="94.21"/>
    <n v="1440"/>
    <s v="CP02N"/>
    <x v="0"/>
  </r>
  <r>
    <x v="147"/>
    <x v="4"/>
    <n v="2026"/>
    <s v="CP-06568"/>
    <x v="214"/>
    <x v="214"/>
    <s v="อะไหล่ยางเล็ก"/>
    <s v="ไม่กำหนด"/>
    <s v="CS.8256905/151"/>
    <s v="คุณกิตติกร ครุเสนีย์"/>
    <s v="C10"/>
    <n v="1"/>
    <n v="690"/>
    <n v="0"/>
    <s v=" "/>
    <n v="644.86"/>
    <n v="45.14"/>
    <n v="690"/>
    <s v="CP03A"/>
    <x v="1"/>
  </r>
  <r>
    <x v="147"/>
    <x v="4"/>
    <n v="2026"/>
    <s v="CP-13106"/>
    <x v="324"/>
    <x v="324"/>
    <s v="อะไหล่ยางเล็ก"/>
    <s v="ไม่กำหนด"/>
    <s v="CS.8256905/152"/>
    <s v="คุณ สว่างอำไพร บุญชูยิ่ง"/>
    <s v="C10"/>
    <n v="1"/>
    <n v="1900"/>
    <n v="0"/>
    <s v=" "/>
    <n v="1775.7"/>
    <n v="124.3"/>
    <n v="1900"/>
    <s v="CP03A"/>
    <x v="1"/>
  </r>
  <r>
    <x v="147"/>
    <x v="4"/>
    <n v="2026"/>
    <s v="CP-13106"/>
    <x v="261"/>
    <x v="261"/>
    <s v="ค่าบริการ"/>
    <s v="ไม่กำหนด"/>
    <s v="CS.8256905/152"/>
    <s v="คุณ สว่างอำไพร บุญชูยิ่ง"/>
    <s v="C10"/>
    <n v="1"/>
    <n v="250"/>
    <n v="0"/>
    <s v=" "/>
    <n v="233.64"/>
    <n v="16.36"/>
    <n v="250"/>
    <s v="CP03N"/>
    <x v="1"/>
  </r>
  <r>
    <x v="147"/>
    <x v="4"/>
    <n v="2026"/>
    <s v="CP-18853"/>
    <x v="178"/>
    <x v="178"/>
    <s v="ยางเล็ก BS"/>
    <s v="BSยางเล็ก"/>
    <s v="CS.8256905/153"/>
    <s v="บริษัท ไลท์นิ่ง เอ็นเตอร์ไพรส์ จำกัด"/>
    <s v="C10"/>
    <n v="2"/>
    <n v="4690"/>
    <n v="938"/>
    <s v=" "/>
    <n v="7889.72"/>
    <n v="552.28"/>
    <n v="8442"/>
    <s v="CP03Y26-M05"/>
    <x v="1"/>
  </r>
  <r>
    <x v="147"/>
    <x v="4"/>
    <n v="2026"/>
    <s v="CP-18853"/>
    <x v="1"/>
    <x v="1"/>
    <s v="อะไหล่ยางเล็ก"/>
    <s v="อะไหล่นอก"/>
    <s v="CS.8256905/153"/>
    <s v="บริษัท ไลท์นิ่ง เอ็นเตอร์ไพรส์ จำกัด"/>
    <s v="C10"/>
    <n v="2"/>
    <n v="60"/>
    <n v="0"/>
    <s v=" "/>
    <n v="0"/>
    <n v="0"/>
    <n v="0"/>
    <s v="CP03A"/>
    <x v="1"/>
  </r>
  <r>
    <x v="147"/>
    <x v="4"/>
    <n v="2026"/>
    <s v="CP-000000437"/>
    <x v="137"/>
    <x v="137"/>
    <s v="ยางเล็ก ML"/>
    <s v="MLยางเล็ก"/>
    <s v="CS5256905/0044"/>
    <s v="บริษัท ยู.เอส.ฟู้ดส์ ซัพพลาย จำกัด"/>
    <s v="หนึ่ง340"/>
    <n v="2"/>
    <n v="5510"/>
    <n v="551"/>
    <s v=" "/>
    <n v="9784.11"/>
    <n v="684.89"/>
    <n v="10469"/>
    <s v="CPY26-M05"/>
    <x v="3"/>
  </r>
  <r>
    <x v="147"/>
    <x v="4"/>
    <n v="2026"/>
    <s v="CP-000002929"/>
    <x v="48"/>
    <x v="48"/>
    <s v="อะไหล่ยางเล็ก"/>
    <s v="ไม่กำหนด"/>
    <s v="CS5256905/0045"/>
    <s v="คุณ สุริยันต์ เลิศล้น"/>
    <s v="หนึ่ง340"/>
    <n v="1"/>
    <n v="1100"/>
    <n v="0"/>
    <s v=" "/>
    <n v="1028.04"/>
    <n v="71.959999999999994"/>
    <n v="1100"/>
    <s v="CPA"/>
    <x v="3"/>
  </r>
  <r>
    <x v="147"/>
    <x v="4"/>
    <n v="2026"/>
    <s v="CP-000002929"/>
    <x v="49"/>
    <x v="49"/>
    <s v="อะไหล่ยางเล็ก"/>
    <s v="ไม่กำหนด"/>
    <s v="CS5256905/0045"/>
    <s v="คุณ สุริยันต์ เลิศล้น"/>
    <s v="หนึ่ง340"/>
    <n v="1"/>
    <n v="385"/>
    <n v="0"/>
    <s v=" "/>
    <n v="0"/>
    <n v="0"/>
    <n v="0"/>
    <s v="CPA"/>
    <x v="3"/>
  </r>
  <r>
    <x v="147"/>
    <x v="4"/>
    <n v="2026"/>
    <s v="CP-000002929"/>
    <x v="155"/>
    <x v="155"/>
    <s v="อะไหล่ยางเล็ก"/>
    <s v="ไม่กำหนด"/>
    <s v="CS5256905/0045"/>
    <s v="คุณ สุริยันต์ เลิศล้น"/>
    <s v="หนึ่ง340"/>
    <n v="1"/>
    <n v="180"/>
    <n v="0"/>
    <s v=" "/>
    <n v="0"/>
    <n v="0"/>
    <n v="0"/>
    <s v="CPA"/>
    <x v="3"/>
  </r>
  <r>
    <x v="147"/>
    <x v="4"/>
    <n v="2026"/>
    <s v="CP-18889"/>
    <x v="390"/>
    <x v="390"/>
    <s v="ยางเล็ก LingLong"/>
    <s v="LINGLONG ยางเล็ก"/>
    <s v="CS5256905/0046"/>
    <s v="คุณ เมธาสิทธิ์ บุญหวัง"/>
    <s v="C11"/>
    <n v="2"/>
    <n v="2450"/>
    <n v="1600"/>
    <s v=" "/>
    <n v="3084.11"/>
    <n v="215.89"/>
    <n v="3300"/>
    <s v="CPY26-M01"/>
    <x v="3"/>
  </r>
  <r>
    <x v="147"/>
    <x v="4"/>
    <n v="2026"/>
    <s v="CP-18889"/>
    <x v="1"/>
    <x v="1"/>
    <s v="อะไหล่ยางเล็ก"/>
    <s v="อะไหล่นอก"/>
    <s v="CS5256905/0046"/>
    <s v="คุณ เมธาสิทธิ์ บุญหวัง"/>
    <s v="C11"/>
    <n v="2"/>
    <n v="60"/>
    <n v="0"/>
    <s v=" "/>
    <n v="0"/>
    <n v="0"/>
    <n v="0"/>
    <s v="CPA"/>
    <x v="3"/>
  </r>
  <r>
    <x v="147"/>
    <x v="4"/>
    <n v="2026"/>
    <s v="BTC-0000306"/>
    <x v="278"/>
    <x v="278"/>
    <s v="อะไหล่ยางใหญ่"/>
    <s v="ไม่กำหนด"/>
    <s v="CS5256905/0047"/>
    <s v="บริษัท ทีบี ฮาร์ดเฟสซิ่ง อัลลอย จำกัด (สำนักงานใหญ่)"/>
    <s v="หนึ่ง340"/>
    <n v="1"/>
    <n v="1685"/>
    <n v="0"/>
    <s v=" "/>
    <n v="1574.77"/>
    <n v="110.23"/>
    <n v="1685"/>
    <s v="CPA"/>
    <x v="3"/>
  </r>
  <r>
    <x v="147"/>
    <x v="4"/>
    <n v="2026"/>
    <s v="BTC-0000306"/>
    <x v="428"/>
    <x v="428"/>
    <s v="อะไหล่ยางเล็ก"/>
    <s v="ไม่กำหนด"/>
    <s v="CS5256905/0047"/>
    <s v="บริษัท ทีบี ฮาร์ดเฟสซิ่ง อัลลอย จำกัด (สำนักงานใหญ่)"/>
    <s v="หนึ่ง340"/>
    <n v="1"/>
    <n v="350"/>
    <n v="0"/>
    <s v=" "/>
    <n v="327.10000000000002"/>
    <n v="22.9"/>
    <n v="350"/>
    <s v="CPA"/>
    <x v="3"/>
  </r>
  <r>
    <x v="147"/>
    <x v="4"/>
    <n v="2026"/>
    <s v="BTC-0000306"/>
    <x v="37"/>
    <x v="37"/>
    <s v="อะไหล่ยางเล็ก"/>
    <s v="ไม่กำหนด"/>
    <s v="CS5256905/0047"/>
    <s v="บริษัท ทีบี ฮาร์ดเฟสซิ่ง อัลลอย จำกัด (สำนักงานใหญ่)"/>
    <s v="หนึ่ง340"/>
    <n v="1"/>
    <n v="20"/>
    <n v="0"/>
    <s v=" "/>
    <n v="18.690000000000001"/>
    <n v="1.31"/>
    <n v="20"/>
    <s v="CPA"/>
    <x v="3"/>
  </r>
  <r>
    <x v="147"/>
    <x v="4"/>
    <n v="2026"/>
    <s v="BTC-0000306"/>
    <x v="373"/>
    <x v="373"/>
    <s v="น้ำมันเครื่อง"/>
    <s v="ไม่กำหนด"/>
    <s v="CS5256905/0047"/>
    <s v="บริษัท ทีบี ฮาร์ดเฟสซิ่ง อัลลอย จำกัด (สำนักงานใหญ่)"/>
    <s v="หนึ่ง340"/>
    <n v="8"/>
    <n v="200"/>
    <n v="0"/>
    <s v=" "/>
    <n v="1495.33"/>
    <n v="104.67"/>
    <n v="1600"/>
    <s v="CPA"/>
    <x v="3"/>
  </r>
  <r>
    <x v="147"/>
    <x v="4"/>
    <n v="2026"/>
    <s v="BTC-0000306"/>
    <x v="581"/>
    <x v="581"/>
    <s v="อะไหล่ยางเล็ก"/>
    <s v="ไม่กำหนด"/>
    <s v="CS5256905/0047"/>
    <s v="บริษัท ทีบี ฮาร์ดเฟสซิ่ง อัลลอย จำกัด (สำนักงานใหญ่)"/>
    <s v="หนึ่ง340"/>
    <n v="1"/>
    <n v="260"/>
    <n v="0"/>
    <s v=" "/>
    <n v="242.99"/>
    <n v="17.010000000000002"/>
    <n v="260"/>
    <s v="CPA"/>
    <x v="3"/>
  </r>
  <r>
    <x v="147"/>
    <x v="4"/>
    <n v="2026"/>
    <s v="BTC-0000306"/>
    <x v="84"/>
    <x v="84"/>
    <s v="อะไหล่ยางเล็ก"/>
    <s v="ไม่กำหนด"/>
    <s v="CS5256905/0047"/>
    <s v="บริษัท ทีบี ฮาร์ดเฟสซิ่ง อัลลอย จำกัด (สำนักงานใหญ่)"/>
    <s v="หนึ่ง340"/>
    <n v="2"/>
    <n v="295"/>
    <n v="0"/>
    <s v=" "/>
    <n v="551.4"/>
    <n v="38.6"/>
    <n v="590"/>
    <s v="CPA"/>
    <x v="3"/>
  </r>
  <r>
    <x v="147"/>
    <x v="4"/>
    <n v="2026"/>
    <s v="BTC-0000306"/>
    <x v="1247"/>
    <x v="1247"/>
    <s v="อะไหล่นอก ยางเล็ก"/>
    <s v="ไม่กำหนด"/>
    <s v="CS5256905/0047"/>
    <s v="บริษัท ทีบี ฮาร์ดเฟสซิ่ง อัลลอย จำกัด (สำนักงานใหญ่)"/>
    <s v="หนึ่ง340"/>
    <n v="1"/>
    <n v="1400"/>
    <n v="70"/>
    <s v=" "/>
    <n v="1242.99"/>
    <n v="87.01"/>
    <n v="1330"/>
    <s v="CPA"/>
    <x v="3"/>
  </r>
  <r>
    <x v="147"/>
    <x v="4"/>
    <n v="2026"/>
    <s v="BTC-0000306"/>
    <x v="64"/>
    <x v="64"/>
    <s v="ค่าบริการ"/>
    <s v="ไม่กำหนด"/>
    <s v="CS5256905/0048"/>
    <s v="บริษัท ทีบี ฮาร์ดเฟสซิ่ง อัลลอย จำกัด (สำนักงานใหญ่)"/>
    <s v="หนึ่ง340"/>
    <n v="1"/>
    <n v="480"/>
    <n v="0"/>
    <s v=" "/>
    <n v="448.6"/>
    <n v="31.4"/>
    <n v="480"/>
    <s v="CPN"/>
    <x v="3"/>
  </r>
  <r>
    <x v="147"/>
    <x v="4"/>
    <n v="2026"/>
    <s v="CP-17056"/>
    <x v="3"/>
    <x v="3"/>
    <s v="ค่าบริการตั้งศูนย์-ยางเล็ก"/>
    <s v="ไม่กำหนด"/>
    <s v="IV2256905/011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7"/>
    <x v="4"/>
    <n v="2026"/>
    <s v="CP-17056"/>
    <x v="451"/>
    <x v="451"/>
    <s v="ค่าบริการตั้งศูนย์-ยางใหญ่"/>
    <s v="ไม่กำหนด"/>
    <s v="IV2256905/0120"/>
    <s v="บริษัท ซี.อาร์.ออโต้ บางบัวทอง จำกัด"/>
    <s v="หนึ่ง340"/>
    <n v="1"/>
    <n v="850"/>
    <n v="0"/>
    <s v=" "/>
    <n v="794.39"/>
    <n v="55.61"/>
    <n v="850"/>
    <s v="CPN"/>
    <x v="3"/>
  </r>
  <r>
    <x v="147"/>
    <x v="4"/>
    <n v="2026"/>
    <s v="CP-08386"/>
    <x v="117"/>
    <x v="117"/>
    <s v="ยางเล็ก BS"/>
    <s v="BSยางเล็ก"/>
    <s v="IV2256905/0121"/>
    <s v="บริษัท แมทเคม ซิสเทม ซัพพลาย แอนด์ เอ็นจิเนียริ่ง จำกัด"/>
    <s v="C11"/>
    <n v="4"/>
    <n v="2950"/>
    <n v="0"/>
    <s v=" "/>
    <n v="11028.04"/>
    <n v="771.96"/>
    <n v="11800"/>
    <s v="CPY26-M02"/>
    <x v="3"/>
  </r>
  <r>
    <x v="147"/>
    <x v="4"/>
    <n v="2026"/>
    <s v="CP-08386"/>
    <x v="1"/>
    <x v="1"/>
    <s v="อะไหล่ยางเล็ก"/>
    <s v="อะไหล่นอก"/>
    <s v="IV2256905/0121"/>
    <s v="บริษัท แมทเคม ซิสเทม ซัพพลาย แอนด์ เอ็นจิเนียริ่ง จำกัด"/>
    <s v="C11"/>
    <n v="4"/>
    <n v="60"/>
    <n v="0"/>
    <s v=" "/>
    <n v="0"/>
    <n v="0"/>
    <n v="0"/>
    <s v="CPA"/>
    <x v="3"/>
  </r>
  <r>
    <x v="147"/>
    <x v="4"/>
    <n v="2026"/>
    <s v="CP-08386"/>
    <x v="2"/>
    <x v="2"/>
    <s v="ค่าแรง-ยางเล็ก"/>
    <s v="ไม่กำหนด"/>
    <s v="IV2256905/0121"/>
    <s v="บริษัท แมทเคม ซิสเทม ซัพพลาย แอนด์ เอ็นจิเนียริ่ง จำกัด"/>
    <s v="C11"/>
    <n v="4"/>
    <n v="120"/>
    <n v="0"/>
    <s v=" "/>
    <n v="0"/>
    <n v="0"/>
    <n v="0"/>
    <s v="CPN"/>
    <x v="3"/>
  </r>
  <r>
    <x v="147"/>
    <x v="4"/>
    <n v="2026"/>
    <s v="CP-08386"/>
    <x v="3"/>
    <x v="3"/>
    <s v="ค่าบริการตั้งศูนย์-ยางเล็ก"/>
    <s v="ไม่กำหนด"/>
    <s v="IV2256905/0121"/>
    <s v="บริษัท แมทเคม ซิสเทม ซัพพลาย แอนด์ เอ็นจิเนียริ่ง จำกัด"/>
    <s v="C11"/>
    <n v="1"/>
    <n v="400"/>
    <n v="0"/>
    <s v=" "/>
    <n v="0"/>
    <n v="0"/>
    <n v="0"/>
    <s v="CPN"/>
    <x v="3"/>
  </r>
  <r>
    <x v="147"/>
    <x v="4"/>
    <n v="2026"/>
    <s v="CP-17056"/>
    <x v="3"/>
    <x v="3"/>
    <s v="ค่าบริการตั้งศูนย์-ยางเล็ก"/>
    <s v="ไม่กำหนด"/>
    <s v="IV2256905/012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7"/>
    <x v="4"/>
    <n v="2026"/>
    <s v="CP-12219"/>
    <x v="140"/>
    <x v="140"/>
    <s v="อะไหล่ยางเล็ก"/>
    <s v="ไม่กำหนด"/>
    <s v="S.3256905/0013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147"/>
    <x v="4"/>
    <n v="2026"/>
    <s v="CP-12219"/>
    <x v="18"/>
    <x v="18"/>
    <s v="อะไหล่ยางเล็ก"/>
    <s v="ไม่กำหนด"/>
    <s v="S.3256905/0013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233.64"/>
    <n v="16.36"/>
    <n v="250"/>
    <s v="CP04A"/>
    <x v="2"/>
  </r>
  <r>
    <x v="147"/>
    <x v="4"/>
    <n v="2026"/>
    <s v="CP-12219"/>
    <x v="18"/>
    <x v="18"/>
    <s v="อะไหล่ยางเล็ก"/>
    <s v="ไม่กำหนด"/>
    <s v="S.3256905/0013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147"/>
    <x v="4"/>
    <n v="2026"/>
    <s v="CP-12219"/>
    <x v="31"/>
    <x v="31"/>
    <s v="อะไหล่ยางเล็ก"/>
    <s v="ไม่กำหนด"/>
    <s v="S.3256905/0013"/>
    <s v="บริษัท กู๊ดมูฟ โปรเฟสชั่นแนล เวิลด์วายด์ มูฟเวอร์ จำกัด (สำนักงานใหญ่)"/>
    <s v="BB/พงษ์"/>
    <n v="1"/>
    <n v="240"/>
    <n v="0"/>
    <s v=" "/>
    <n v="224.3"/>
    <n v="15.7"/>
    <n v="240"/>
    <s v="CP04A"/>
    <x v="2"/>
  </r>
  <r>
    <x v="147"/>
    <x v="4"/>
    <n v="2026"/>
    <s v="CP-12219"/>
    <x v="60"/>
    <x v="60"/>
    <s v="อะไหล่ยางเล็ก"/>
    <s v="ไม่กำหนด"/>
    <s v="S.3256905/0013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147"/>
    <x v="4"/>
    <n v="2026"/>
    <s v="CP-12219"/>
    <x v="140"/>
    <x v="140"/>
    <s v="อะไหล่ยางเล็ก"/>
    <s v="ไม่กำหนด"/>
    <s v="S.3256905/0014"/>
    <s v="บริษัท กู๊ดมูฟ โปรเฟสชั่นแนล เวิลด์วายด์ มูฟเวอร์ จำกัด (สำนักงานใหญ่)"/>
    <s v="BB/พงษ์"/>
    <n v="1"/>
    <n v="1350"/>
    <n v="0"/>
    <s v=" "/>
    <n v="1261.68"/>
    <n v="88.32"/>
    <n v="1350"/>
    <s v="CP04A"/>
    <x v="2"/>
  </r>
  <r>
    <x v="147"/>
    <x v="4"/>
    <n v="2026"/>
    <s v="CP-12219"/>
    <x v="18"/>
    <x v="18"/>
    <s v="อะไหล่ยางเล็ก"/>
    <s v="ไม่กำหนด"/>
    <s v="S.3256905/0014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233.64"/>
    <n v="16.36"/>
    <n v="250"/>
    <s v="CP04A"/>
    <x v="2"/>
  </r>
  <r>
    <x v="147"/>
    <x v="4"/>
    <n v="2026"/>
    <s v="CP-12219"/>
    <x v="18"/>
    <x v="18"/>
    <s v="อะไหล่ยางเล็ก"/>
    <s v="ไม่กำหนด"/>
    <s v="S.3256905/0014"/>
    <s v="บริษัท กู๊ดมูฟ โปรเฟสชั่นแนล เวิลด์วายด์ มูฟเวอร์ จำกัด (สำนักงานใหญ่)"/>
    <s v="BB/พงษ์"/>
    <n v="1"/>
    <n v="250"/>
    <n v="0"/>
    <s v=" "/>
    <n v="0"/>
    <n v="0"/>
    <n v="0"/>
    <s v="CP04A"/>
    <x v="2"/>
  </r>
  <r>
    <x v="147"/>
    <x v="4"/>
    <n v="2026"/>
    <s v="CP-12219"/>
    <x v="31"/>
    <x v="31"/>
    <s v="อะไหล่ยางเล็ก"/>
    <s v="ไม่กำหนด"/>
    <s v="S.3256905/0014"/>
    <s v="บริษัท กู๊ดมูฟ โปรเฟสชั่นแนล เวิลด์วายด์ มูฟเวอร์ จำกัด (สำนักงานใหญ่)"/>
    <s v="BB/พงษ์"/>
    <n v="1"/>
    <n v="240"/>
    <n v="0"/>
    <s v=" "/>
    <n v="224.3"/>
    <n v="15.7"/>
    <n v="240"/>
    <s v="CP04A"/>
    <x v="2"/>
  </r>
  <r>
    <x v="147"/>
    <x v="4"/>
    <n v="2026"/>
    <s v="CP-12219"/>
    <x v="60"/>
    <x v="60"/>
    <s v="อะไหล่ยางเล็ก"/>
    <s v="ไม่กำหนด"/>
    <s v="S.3256905/0014"/>
    <s v="บริษัท กู๊ดมูฟ โปรเฟสชั่นแนล เวิลด์วายด์ มูฟเวอร์ จำกัด (สำนักงานใหญ่)"/>
    <s v="BB/พงษ์"/>
    <n v="1"/>
    <n v="20"/>
    <n v="0"/>
    <s v=" "/>
    <n v="18.690000000000001"/>
    <n v="1.31"/>
    <n v="20"/>
    <s v="CP04A"/>
    <x v="2"/>
  </r>
  <r>
    <x v="147"/>
    <x v="4"/>
    <n v="2026"/>
    <s v="CP-12219"/>
    <x v="33"/>
    <x v="33"/>
    <s v="อะไหล่ยางเล็ก"/>
    <s v="ไม่กำหนด"/>
    <s v="S.3256905/0014"/>
    <s v="บริษัท กู๊ดมูฟ โปรเฟสชั่นแนล เวิลด์วายด์ มูฟเวอร์ จำกัด (สำนักงานใหญ่)"/>
    <s v="BB/พงษ์"/>
    <n v="1"/>
    <n v="300"/>
    <n v="0"/>
    <s v=" "/>
    <n v="280.37"/>
    <n v="19.63"/>
    <n v="300"/>
    <s v="CP04A"/>
    <x v="2"/>
  </r>
  <r>
    <x v="147"/>
    <x v="4"/>
    <n v="2026"/>
    <s v="CP-000003034"/>
    <x v="140"/>
    <x v="140"/>
    <s v="อะไหล่ยางเล็ก"/>
    <s v="ไม่กำหนด"/>
    <s v="S.5256905/0027"/>
    <s v="บริษัท รอแยล-ดี (ไทยแลนด์) จำกัด  (สำนักงานใหญ่)"/>
    <s v="BYเล็ก/พต"/>
    <n v="1"/>
    <n v="1350"/>
    <n v="0"/>
    <s v=" "/>
    <n v="1261.68"/>
    <n v="88.32"/>
    <n v="1350"/>
    <s v="CP03A"/>
    <x v="1"/>
  </r>
  <r>
    <x v="147"/>
    <x v="4"/>
    <n v="2026"/>
    <s v="CP-000003034"/>
    <x v="18"/>
    <x v="18"/>
    <s v="อะไหล่ยางเล็ก"/>
    <s v="ไม่กำหนด"/>
    <s v="S.5256905/0027"/>
    <s v="บริษัท รอแยล-ดี (ไทยแลนด์) จำกัด  (สำนักงานใหญ่)"/>
    <s v="BYเล็ก/พต"/>
    <n v="1"/>
    <n v="250"/>
    <n v="0"/>
    <s v=" "/>
    <n v="233.64"/>
    <n v="16.36"/>
    <n v="250"/>
    <s v="CP03A"/>
    <x v="1"/>
  </r>
  <r>
    <x v="147"/>
    <x v="4"/>
    <n v="2026"/>
    <s v="CP-000003034"/>
    <x v="18"/>
    <x v="18"/>
    <s v="อะไหล่ยางเล็ก"/>
    <s v="ไม่กำหนด"/>
    <s v="S.5256905/0027"/>
    <s v="บริษัท รอแยล-ดี (ไทยแลนด์) จำกัด  (สำนักงานใหญ่)"/>
    <s v="BYเล็ก/พต"/>
    <n v="1"/>
    <n v="250"/>
    <n v="0"/>
    <s v=" "/>
    <n v="0"/>
    <n v="0"/>
    <n v="0"/>
    <s v="CP03A"/>
    <x v="1"/>
  </r>
  <r>
    <x v="147"/>
    <x v="4"/>
    <n v="2026"/>
    <s v="CP-000003034"/>
    <x v="428"/>
    <x v="428"/>
    <s v="อะไหล่ยางเล็ก"/>
    <s v="ไม่กำหนด"/>
    <s v="S.5256905/0027"/>
    <s v="บริษัท รอแยล-ดี (ไทยแลนด์) จำกัด  (สำนักงานใหญ่)"/>
    <s v="BYเล็ก/พต"/>
    <n v="1"/>
    <n v="350"/>
    <n v="0"/>
    <s v=" "/>
    <n v="327.10000000000002"/>
    <n v="22.9"/>
    <n v="350"/>
    <s v="CP03A"/>
    <x v="1"/>
  </r>
  <r>
    <x v="147"/>
    <x v="4"/>
    <n v="2026"/>
    <s v="CP-000003034"/>
    <x v="37"/>
    <x v="37"/>
    <s v="อะไหล่ยางเล็ก"/>
    <s v="ไม่กำหนด"/>
    <s v="S.5256905/0027"/>
    <s v="บริษัท รอแยล-ดี (ไทยแลนด์) จำกัด  (สำนักงานใหญ่)"/>
    <s v="BYเล็ก/พต"/>
    <n v="1"/>
    <n v="20"/>
    <n v="0"/>
    <s v=" "/>
    <n v="18.690000000000001"/>
    <n v="1.31"/>
    <n v="20"/>
    <s v="CP03A"/>
    <x v="1"/>
  </r>
  <r>
    <x v="147"/>
    <x v="4"/>
    <n v="2026"/>
    <s v="CP-000003034"/>
    <x v="572"/>
    <x v="572"/>
    <s v="อะไหล่ยางเล็ก"/>
    <s v="ไม่กำหนด"/>
    <s v="S.5256905/0027"/>
    <s v="บริษัท รอแยล-ดี (ไทยแลนด์) จำกัด  (สำนักงานใหญ่)"/>
    <s v="BYเล็ก/พต"/>
    <n v="1"/>
    <n v="300"/>
    <n v="0"/>
    <s v=" "/>
    <n v="280.37"/>
    <n v="19.63"/>
    <n v="300"/>
    <s v="CP03A"/>
    <x v="1"/>
  </r>
  <r>
    <x v="147"/>
    <x v="4"/>
    <n v="2026"/>
    <s v="BTC-0000443"/>
    <x v="38"/>
    <x v="38"/>
    <s v="อะไหล่ยางเล็ก"/>
    <s v="ไม่กำหนด"/>
    <s v="S.5256905/0028"/>
    <s v="บริษัท ลี วิคเตอร์ จำกัด"/>
    <s v="BYเล็ก/พต"/>
    <n v="1"/>
    <n v="1340"/>
    <n v="0"/>
    <s v=" "/>
    <n v="1252.3399999999999"/>
    <n v="87.66"/>
    <n v="1340"/>
    <s v="CP03A"/>
    <x v="1"/>
  </r>
  <r>
    <x v="147"/>
    <x v="4"/>
    <n v="2026"/>
    <s v="BTC-0000443"/>
    <x v="39"/>
    <x v="39"/>
    <s v="อะไหล่ยางเล็ก"/>
    <s v="ไม่กำหนด"/>
    <s v="S.5256905/0028"/>
    <s v="บริษัท ลี วิคเตอร์ จำกัด"/>
    <s v="BYเล็ก/พต"/>
    <n v="1"/>
    <n v="175"/>
    <n v="0"/>
    <s v=" "/>
    <n v="163.55000000000001"/>
    <n v="11.45"/>
    <n v="175"/>
    <s v="CP03A"/>
    <x v="1"/>
  </r>
  <r>
    <x v="147"/>
    <x v="4"/>
    <n v="2026"/>
    <s v="BTC-0000443"/>
    <x v="39"/>
    <x v="39"/>
    <s v="อะไหล่ยางเล็ก"/>
    <s v="ไม่กำหนด"/>
    <s v="S.5256905/0028"/>
    <s v="บริษัท ลี วิคเตอร์ จำกัด"/>
    <s v="BYเล็ก/พต"/>
    <n v="1"/>
    <n v="175"/>
    <n v="0"/>
    <s v=" "/>
    <n v="0"/>
    <n v="0"/>
    <n v="0"/>
    <s v="CP03A"/>
    <x v="1"/>
  </r>
  <r>
    <x v="147"/>
    <x v="4"/>
    <n v="2026"/>
    <s v="BTC-0000443"/>
    <x v="1248"/>
    <x v="1248"/>
    <s v="อะไหล่ยางเล็ก"/>
    <s v="ไม่กำหนด"/>
    <s v="S.5256905/0028"/>
    <s v="บริษัท ลี วิคเตอร์ จำกัด"/>
    <s v="BYเล็ก/พต"/>
    <n v="1"/>
    <n v="245"/>
    <n v="0"/>
    <s v=" "/>
    <n v="228.97"/>
    <n v="16.03"/>
    <n v="245"/>
    <s v="CP03A"/>
    <x v="1"/>
  </r>
  <r>
    <x v="147"/>
    <x v="4"/>
    <n v="2026"/>
    <s v="BTC-0000443"/>
    <x v="37"/>
    <x v="37"/>
    <s v="อะไหล่ยางเล็ก"/>
    <s v="ไม่กำหนด"/>
    <s v="S.5256905/0028"/>
    <s v="บริษัท ลี วิคเตอร์ จำกัด"/>
    <s v="BYเล็ก/พต"/>
    <n v="1"/>
    <n v="20"/>
    <n v="0"/>
    <s v=" "/>
    <n v="18.690000000000001"/>
    <n v="1.31"/>
    <n v="20"/>
    <s v="CP03A"/>
    <x v="1"/>
  </r>
  <r>
    <x v="148"/>
    <x v="4"/>
    <n v="2026"/>
    <s v="CP-16837"/>
    <x v="3"/>
    <x v="3"/>
    <s v="ค่าบริการตั้งศูนย์-ยางเล็ก"/>
    <s v="ไม่กำหนด"/>
    <s v="CS.2256905/060"/>
    <s v="บริษัทเอ็มจีแอ็นท์ บางบอน จำกัด"/>
    <s v="BB/ปูน"/>
    <n v="1"/>
    <n v="400"/>
    <n v="0"/>
    <s v=" "/>
    <n v="373.83"/>
    <n v="26.17"/>
    <n v="400"/>
    <s v="CP04A"/>
    <x v="2"/>
  </r>
  <r>
    <x v="148"/>
    <x v="4"/>
    <n v="2026"/>
    <s v="CP-16181"/>
    <x v="70"/>
    <x v="70"/>
    <s v="อะไหล่ยางเล็ก"/>
    <s v="ไม่กำหนด"/>
    <s v="CS.6256905/045"/>
    <s v="คุณพิมพ์ทิชา ภู่พากรนพรัตน์"/>
    <s v="RP/ต่อ"/>
    <n v="2"/>
    <n v="140"/>
    <n v="0"/>
    <s v=" "/>
    <n v="261.68"/>
    <n v="18.32"/>
    <n v="280"/>
    <s v="CP02A"/>
    <x v="0"/>
  </r>
  <r>
    <x v="148"/>
    <x v="4"/>
    <n v="2026"/>
    <s v="CP-18892"/>
    <x v="13"/>
    <x v="13"/>
    <s v="ค่าแรง-ยางเล็ก"/>
    <s v="ไม่กำหนด"/>
    <s v="CS.8256905/154"/>
    <s v="คุณ แก้วใจ ตันติเวทย์"/>
    <s v="C10"/>
    <n v="4"/>
    <n v="50"/>
    <n v="0"/>
    <s v=" "/>
    <n v="186.92"/>
    <n v="13.08"/>
    <n v="200"/>
    <s v="CP03N"/>
    <x v="1"/>
  </r>
  <r>
    <x v="148"/>
    <x v="4"/>
    <n v="2026"/>
    <s v="CP-07763"/>
    <x v="70"/>
    <x v="70"/>
    <s v="อะไหล่ยางเล็ก"/>
    <s v="ไม่กำหนด"/>
    <s v="CS.8256905/155"/>
    <s v="คุณ สุธิโชค  เปลี่ยนสมัย"/>
    <s v="C10"/>
    <n v="1"/>
    <n v="140"/>
    <n v="0"/>
    <s v=" "/>
    <n v="130.84"/>
    <n v="9.16"/>
    <n v="140"/>
    <s v="CP03A"/>
    <x v="1"/>
  </r>
  <r>
    <x v="148"/>
    <x v="4"/>
    <n v="2026"/>
    <s v="CP-07763"/>
    <x v="25"/>
    <x v="25"/>
    <s v="ค่าแรง-ยางเล็ก"/>
    <s v="ไม่กำหนด"/>
    <s v="CS.8256905/155"/>
    <s v="คุณ สุธิโชค  เปลี่ยนสมัย"/>
    <s v="C10"/>
    <n v="2"/>
    <n v="150"/>
    <n v="0"/>
    <s v=" "/>
    <n v="280.37"/>
    <n v="19.63"/>
    <n v="300"/>
    <s v="CP03N"/>
    <x v="1"/>
  </r>
  <r>
    <x v="148"/>
    <x v="4"/>
    <n v="2026"/>
    <s v="CP-07763"/>
    <x v="26"/>
    <x v="26"/>
    <s v="ค่าบริการตั้งศูนย์-ยางเล็ก"/>
    <s v="ไม่กำหนด"/>
    <s v="CS.8256905/155"/>
    <s v="คุณ สุธิโชค  เปลี่ยนสมัย"/>
    <s v="C10"/>
    <n v="1"/>
    <n v="500"/>
    <n v="0"/>
    <s v=" "/>
    <n v="467.29"/>
    <n v="32.71"/>
    <n v="500"/>
    <s v="CP03N"/>
    <x v="1"/>
  </r>
  <r>
    <x v="148"/>
    <x v="4"/>
    <n v="2026"/>
    <s v="CP-18893"/>
    <x v="1039"/>
    <x v="1039"/>
    <s v="ยางเล็ก BS"/>
    <s v="BSยางเล็ก"/>
    <s v="CS.8256905/156"/>
    <s v="คุณ ปิตอภูม พงษ์สาหร่าย"/>
    <s v="C10"/>
    <n v="4"/>
    <n v="3590"/>
    <n v="1436"/>
    <s v=" "/>
    <n v="12078.5"/>
    <n v="845.5"/>
    <n v="12924"/>
    <s v="CP03Y26-M04"/>
    <x v="1"/>
  </r>
  <r>
    <x v="148"/>
    <x v="4"/>
    <n v="2026"/>
    <s v="CP-18893"/>
    <x v="1"/>
    <x v="1"/>
    <s v="อะไหล่ยางเล็ก"/>
    <s v="อะไหล่นอก"/>
    <s v="CS.8256905/156"/>
    <s v="คุณ ปิตอภูม พงษ์สาหร่าย"/>
    <s v="C10"/>
    <n v="4"/>
    <n v="60"/>
    <n v="0"/>
    <s v=" "/>
    <n v="0"/>
    <n v="0"/>
    <n v="0"/>
    <s v="CP03A"/>
    <x v="1"/>
  </r>
  <r>
    <x v="148"/>
    <x v="4"/>
    <n v="2026"/>
    <s v="CP-18893"/>
    <x v="2"/>
    <x v="2"/>
    <s v="ค่าแรง-ยางเล็ก"/>
    <s v="ไม่กำหนด"/>
    <s v="CS.8256905/156"/>
    <s v="คุณ ปิตอภูม พงษ์สาหร่าย"/>
    <s v="C10"/>
    <n v="4"/>
    <n v="120"/>
    <n v="0"/>
    <s v=" "/>
    <n v="0"/>
    <n v="0"/>
    <n v="0"/>
    <s v="CP03N"/>
    <x v="1"/>
  </r>
  <r>
    <x v="148"/>
    <x v="4"/>
    <n v="2026"/>
    <s v="CP-18893"/>
    <x v="3"/>
    <x v="3"/>
    <s v="ค่าบริการตั้งศูนย์-ยางเล็ก"/>
    <s v="ไม่กำหนด"/>
    <s v="CS.8256905/156"/>
    <s v="คุณ ปิตอภูม พงษ์สาหร่าย"/>
    <s v="C10"/>
    <n v="1"/>
    <n v="400"/>
    <n v="0"/>
    <s v=" "/>
    <n v="0"/>
    <n v="0"/>
    <n v="0"/>
    <s v="CP03N"/>
    <x v="1"/>
  </r>
  <r>
    <x v="148"/>
    <x v="4"/>
    <n v="2026"/>
    <s v="CP-18893"/>
    <x v="70"/>
    <x v="70"/>
    <s v="อะไหล่ยางเล็ก"/>
    <s v="ไม่กำหนด"/>
    <s v="CS.8256905/156"/>
    <s v="คุณ ปิตอภูม พงษ์สาหร่าย"/>
    <s v="C10"/>
    <n v="1"/>
    <n v="140"/>
    <n v="0"/>
    <s v=" "/>
    <n v="0"/>
    <n v="0"/>
    <n v="0"/>
    <s v="CP03A"/>
    <x v="1"/>
  </r>
  <r>
    <x v="148"/>
    <x v="4"/>
    <n v="2026"/>
    <s v="CP-12985"/>
    <x v="1249"/>
    <x v="1249"/>
    <s v="อะไหล่ยางเล็ก"/>
    <s v="ไม่กำหนด"/>
    <s v="CS.8256905/157"/>
    <s v="คุณ สุชาดา  พาที"/>
    <s v="C10"/>
    <n v="1"/>
    <n v="1935"/>
    <n v="0"/>
    <s v=" "/>
    <n v="1808.41"/>
    <n v="126.59"/>
    <n v="1935"/>
    <s v="CP03A"/>
    <x v="1"/>
  </r>
  <r>
    <x v="148"/>
    <x v="4"/>
    <n v="2026"/>
    <s v="CP-12985"/>
    <x v="1250"/>
    <x v="1250"/>
    <s v="อะไหล่ยางเล็ก"/>
    <s v="ไม่กำหนด"/>
    <s v="CS.8256905/157"/>
    <s v="คุณ สุชาดา  พาที"/>
    <s v="C10"/>
    <n v="1"/>
    <n v="1790"/>
    <n v="0"/>
    <s v=" "/>
    <n v="1672.9"/>
    <n v="117.1"/>
    <n v="1790"/>
    <s v="CP03A"/>
    <x v="1"/>
  </r>
  <r>
    <x v="148"/>
    <x v="4"/>
    <n v="2026"/>
    <s v="CP-12985"/>
    <x v="1251"/>
    <x v="1251"/>
    <s v="อะไหล่นอก ยางเล็ก"/>
    <s v="ไม่กำหนด"/>
    <s v="CS.8256905/157"/>
    <s v="คุณ สุชาดา  พาที"/>
    <s v="C10"/>
    <n v="1"/>
    <n v="2050"/>
    <n v="0"/>
    <s v=" "/>
    <n v="1915.89"/>
    <n v="134.11000000000001"/>
    <n v="2050"/>
    <s v="CP03A"/>
    <x v="1"/>
  </r>
  <r>
    <x v="148"/>
    <x v="4"/>
    <n v="2026"/>
    <s v="CP-12985"/>
    <x v="64"/>
    <x v="64"/>
    <s v="ค่าบริการ"/>
    <s v="ไม่กำหนด"/>
    <s v="CS.8256905/157"/>
    <s v="คุณ สุชาดา  พาที"/>
    <s v="C10"/>
    <n v="1"/>
    <n v="480"/>
    <n v="55"/>
    <s v=" "/>
    <n v="397.2"/>
    <n v="27.8"/>
    <n v="425"/>
    <s v="CP03N"/>
    <x v="1"/>
  </r>
  <r>
    <x v="148"/>
    <x v="4"/>
    <n v="2026"/>
    <s v="CP-16989"/>
    <x v="13"/>
    <x v="13"/>
    <s v="ค่าแรง-ยางเล็ก"/>
    <s v="ไม่กำหนด"/>
    <s v="CS.8256905/158"/>
    <s v="คุณ นิธิ เนียมคง"/>
    <s v="C10"/>
    <n v="4"/>
    <n v="50"/>
    <n v="0"/>
    <s v=" "/>
    <n v="186.92"/>
    <n v="13.08"/>
    <n v="200"/>
    <s v="CP03N"/>
    <x v="1"/>
  </r>
  <r>
    <x v="148"/>
    <x v="4"/>
    <n v="2026"/>
    <s v="CP-000000249"/>
    <x v="128"/>
    <x v="128"/>
    <s v="อะไหล่ยางเล็ก"/>
    <s v="ไม่กำหนด"/>
    <s v="CS5256905/0050"/>
    <s v="บริษัท เอกวัฒนา โฮม แมท จำกัด"/>
    <s v="หนึ่ง340"/>
    <n v="1"/>
    <n v="250"/>
    <n v="0"/>
    <s v=" "/>
    <n v="233.64"/>
    <n v="16.36"/>
    <n v="250"/>
    <s v="CPA"/>
    <x v="3"/>
  </r>
  <r>
    <x v="148"/>
    <x v="4"/>
    <n v="2026"/>
    <s v="CP-000000249"/>
    <x v="128"/>
    <x v="128"/>
    <s v="อะไหล่ยางเล็ก"/>
    <s v="ไม่กำหนด"/>
    <s v="CS5256905/0051"/>
    <s v="บริษัท เอกวัฒนา โฮม แมท จำกัด"/>
    <s v="หนึ่ง340"/>
    <n v="1"/>
    <n v="250"/>
    <n v="0"/>
    <s v=" "/>
    <n v="233.64"/>
    <n v="16.36"/>
    <n v="250"/>
    <s v="CPA"/>
    <x v="3"/>
  </r>
  <r>
    <x v="148"/>
    <x v="4"/>
    <n v="2026"/>
    <s v="CP-000000249"/>
    <x v="2"/>
    <x v="2"/>
    <s v="ค่าแรง-ยางเล็ก"/>
    <s v="ไม่กำหนด"/>
    <s v="CS5256905/0051"/>
    <s v="บริษัท เอกวัฒนา โฮม แมท จำกัด"/>
    <s v="หนึ่ง340"/>
    <n v="1"/>
    <n v="120"/>
    <n v="0"/>
    <s v=" "/>
    <n v="112.15"/>
    <n v="7.85"/>
    <n v="120"/>
    <s v="CPN"/>
    <x v="3"/>
  </r>
  <r>
    <x v="148"/>
    <x v="4"/>
    <n v="2026"/>
    <s v="CP-000000249"/>
    <x v="129"/>
    <x v="129"/>
    <s v="ยางเล็ก DL"/>
    <s v="DUNLOP"/>
    <s v="CS5256905/0052"/>
    <s v="บริษัท เอกวัฒนา โฮม แมท จำกัด"/>
    <s v="หนึ่ง340"/>
    <n v="2"/>
    <n v="2850"/>
    <n v="855"/>
    <s v=" "/>
    <n v="4528.04"/>
    <n v="316.95999999999998"/>
    <n v="4845"/>
    <s v="CPY26-M04"/>
    <x v="3"/>
  </r>
  <r>
    <x v="148"/>
    <x v="4"/>
    <n v="2026"/>
    <s v="CP-000000249"/>
    <x v="1"/>
    <x v="1"/>
    <s v="อะไหล่ยางเล็ก"/>
    <s v="อะไหล่นอก"/>
    <s v="CS5256905/0052"/>
    <s v="บริษัท เอกวัฒนา โฮม แมท จำกัด"/>
    <s v="หนึ่ง340"/>
    <n v="2"/>
    <n v="60"/>
    <n v="0"/>
    <s v=" "/>
    <n v="0"/>
    <n v="0"/>
    <n v="0"/>
    <s v="CPA"/>
    <x v="3"/>
  </r>
  <r>
    <x v="148"/>
    <x v="4"/>
    <n v="2026"/>
    <s v="CP-000000249"/>
    <x v="3"/>
    <x v="3"/>
    <s v="ค่าบริการตั้งศูนย์-ยางเล็ก"/>
    <s v="ไม่กำหนด"/>
    <s v="CS5256905/0053"/>
    <s v="บริษัท เอกวัฒนา โฮม แมท จำกัด"/>
    <s v="หนึ่ง340"/>
    <n v="1"/>
    <n v="400"/>
    <n v="0"/>
    <s v=" "/>
    <n v="373.83"/>
    <n v="26.17"/>
    <n v="400"/>
    <s v="CPN"/>
    <x v="3"/>
  </r>
  <r>
    <x v="148"/>
    <x v="4"/>
    <n v="2026"/>
    <s v="CP-17056"/>
    <x v="3"/>
    <x v="3"/>
    <s v="ค่าบริการตั้งศูนย์-ยางเล็ก"/>
    <s v="ไม่กำหนด"/>
    <s v="IV2256905/0123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8"/>
    <x v="4"/>
    <n v="2026"/>
    <s v="CP-17654"/>
    <x v="43"/>
    <x v="43"/>
    <s v="อะไหล่ยางเล็ก"/>
    <s v="ไม่กำหนด"/>
    <s v="IV2256905/0124"/>
    <s v="บริษัท ศิริประภา เอ็นจิเนียริ่ง จำกัด"/>
    <s v="C11"/>
    <n v="1"/>
    <n v="1050"/>
    <n v="0"/>
    <s v=" "/>
    <n v="981.31"/>
    <n v="68.69"/>
    <n v="1050"/>
    <s v="CPA"/>
    <x v="3"/>
  </r>
  <r>
    <x v="148"/>
    <x v="4"/>
    <n v="2026"/>
    <s v="CP-17654"/>
    <x v="44"/>
    <x v="44"/>
    <s v="อะไหล่ยางเล็ก"/>
    <s v="ไม่กำหนด"/>
    <s v="IV2256905/0124"/>
    <s v="บริษัท ศิริประภา เอ็นจิเนียริ่ง จำกัด"/>
    <s v="C11"/>
    <n v="2"/>
    <n v="215"/>
    <n v="0"/>
    <s v=" "/>
    <n v="401.87"/>
    <n v="28.13"/>
    <n v="430"/>
    <s v="CPA"/>
    <x v="3"/>
  </r>
  <r>
    <x v="148"/>
    <x v="4"/>
    <n v="2026"/>
    <s v="CP-17654"/>
    <x v="714"/>
    <x v="714"/>
    <s v="อะไหล่ยางเล็ก"/>
    <s v="ไม่กำหนด"/>
    <s v="IV2256905/0124"/>
    <s v="บริษัท ศิริประภา เอ็นจิเนียริ่ง จำกัด"/>
    <s v="C11"/>
    <n v="1"/>
    <n v="240"/>
    <n v="0"/>
    <s v=" "/>
    <n v="224.3"/>
    <n v="15.7"/>
    <n v="240"/>
    <s v="CPA"/>
    <x v="3"/>
  </r>
  <r>
    <x v="148"/>
    <x v="4"/>
    <n v="2026"/>
    <s v="CP-17654"/>
    <x v="19"/>
    <x v="19"/>
    <s v="อะไหล่ยางเล็ก"/>
    <s v="ไม่กำหนด"/>
    <s v="IV2256905/0124"/>
    <s v="บริษัท ศิริประภา เอ็นจิเนียริ่ง จำกัด"/>
    <s v="C11"/>
    <n v="1"/>
    <n v="20"/>
    <n v="0"/>
    <s v=" "/>
    <n v="18.690000000000001"/>
    <n v="1.31"/>
    <n v="20"/>
    <s v="CPA"/>
    <x v="3"/>
  </r>
  <r>
    <x v="148"/>
    <x v="4"/>
    <n v="2026"/>
    <s v="CP-17654"/>
    <x v="1057"/>
    <x v="1057"/>
    <s v="อะไหล่ยางเล็ก"/>
    <s v="ไม่กำหนด"/>
    <s v="IV2256905/0124"/>
    <s v="บริษัท ศิริประภา เอ็นจิเนียริ่ง จำกัด"/>
    <s v="C11"/>
    <n v="1"/>
    <n v="560"/>
    <n v="0"/>
    <s v=" "/>
    <n v="523.36"/>
    <n v="36.64"/>
    <n v="560"/>
    <s v="CPA"/>
    <x v="3"/>
  </r>
  <r>
    <x v="148"/>
    <x v="4"/>
    <n v="2026"/>
    <s v="CP-17654"/>
    <x v="56"/>
    <x v="56"/>
    <s v="อะไหล่ยางเล็ก"/>
    <s v="ไม่กำหนด"/>
    <s v="IV2256905/0124"/>
    <s v="บริษัท ศิริประภา เอ็นจิเนียริ่ง จำกัด"/>
    <s v="C11"/>
    <n v="1"/>
    <n v="300"/>
    <n v="0"/>
    <s v=" "/>
    <n v="280.37"/>
    <n v="19.63"/>
    <n v="300"/>
    <s v="CPA"/>
    <x v="3"/>
  </r>
  <r>
    <x v="148"/>
    <x v="4"/>
    <n v="2026"/>
    <s v="CP-17654"/>
    <x v="305"/>
    <x v="305"/>
    <s v="อะไหล่ยางใหญ่"/>
    <s v="ไม่กำหนด"/>
    <s v="IV2256905/0124"/>
    <s v="บริษัท ศิริประภา เอ็นจิเนียริ่ง จำกัด"/>
    <s v="C11"/>
    <n v="1"/>
    <n v="850"/>
    <n v="0"/>
    <s v=" "/>
    <n v="794.39"/>
    <n v="55.61"/>
    <n v="850"/>
    <s v="CPA"/>
    <x v="3"/>
  </r>
  <r>
    <x v="148"/>
    <x v="4"/>
    <n v="2026"/>
    <s v="CP-17654"/>
    <x v="306"/>
    <x v="306"/>
    <s v="อะไหล่ยางใหญ่"/>
    <s v="ไม่กำหนด"/>
    <s v="IV2256905/0124"/>
    <s v="บริษัท ศิริประภา เอ็นจิเนียริ่ง จำกัด"/>
    <s v="C11"/>
    <n v="2"/>
    <n v="205"/>
    <n v="0"/>
    <s v=" "/>
    <n v="383.18"/>
    <n v="26.82"/>
    <n v="410"/>
    <s v="CPA"/>
    <x v="3"/>
  </r>
  <r>
    <x v="148"/>
    <x v="4"/>
    <n v="2026"/>
    <s v="CP-17654"/>
    <x v="68"/>
    <x v="68"/>
    <s v="ค่าบริการ"/>
    <s v="ไม่กำหนด"/>
    <s v="IV2256905/0125"/>
    <s v="บริษัท ศิริประภา เอ็นจิเนียริ่ง จำกัด"/>
    <s v="C11"/>
    <n v="1"/>
    <n v="250"/>
    <n v="0"/>
    <s v=" "/>
    <n v="233.64"/>
    <n v="16.36"/>
    <n v="250"/>
    <s v="CPN"/>
    <x v="3"/>
  </r>
  <r>
    <x v="148"/>
    <x v="4"/>
    <n v="2026"/>
    <s v="CP-17056"/>
    <x v="3"/>
    <x v="3"/>
    <s v="ค่าบริการตั้งศูนย์-ยางเล็ก"/>
    <s v="ไม่กำหนด"/>
    <s v="IV2256905/0126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8"/>
    <x v="4"/>
    <n v="2026"/>
    <s v="CP-000003470"/>
    <x v="26"/>
    <x v="26"/>
    <s v="ค่าบริการตั้งศูนย์-ยางเล็ก"/>
    <s v="ไม่กำหนด"/>
    <s v="S.1256905/0010"/>
    <s v="บริษัท ออโต้บลิส จำกัด (สาขาที่00003 ราชพฤกษ์)"/>
    <s v="RPผจก/พต"/>
    <n v="1"/>
    <n v="500"/>
    <n v="0"/>
    <s v=" "/>
    <n v="467.29"/>
    <n v="32.71"/>
    <n v="500"/>
    <s v="CP02N"/>
    <x v="0"/>
  </r>
  <r>
    <x v="148"/>
    <x v="4"/>
    <n v="2026"/>
    <s v="CP-12222"/>
    <x v="140"/>
    <x v="140"/>
    <s v="อะไหล่ยางเล็ก"/>
    <s v="ไม่กำหนด"/>
    <s v="S.5256905/0029"/>
    <s v="บริษัท ธนายุตไอซ์ จำกัด"/>
    <s v="BYเล็ก/พต"/>
    <n v="1"/>
    <n v="1350"/>
    <n v="0"/>
    <s v=" "/>
    <n v="1261.68"/>
    <n v="88.32"/>
    <n v="1350"/>
    <s v="CP03A"/>
    <x v="1"/>
  </r>
  <r>
    <x v="148"/>
    <x v="4"/>
    <n v="2026"/>
    <s v="CP-12222"/>
    <x v="18"/>
    <x v="18"/>
    <s v="อะไหล่ยางเล็ก"/>
    <s v="ไม่กำหนด"/>
    <s v="S.5256905/0029"/>
    <s v="บริษัท ธนายุตไอซ์ จำกัด"/>
    <s v="BYเล็ก/พต"/>
    <n v="2"/>
    <n v="250"/>
    <n v="0"/>
    <s v=" "/>
    <n v="467.29"/>
    <n v="32.71"/>
    <n v="500"/>
    <s v="CP03A"/>
    <x v="1"/>
  </r>
  <r>
    <x v="148"/>
    <x v="4"/>
    <n v="2026"/>
    <s v="CP-12222"/>
    <x v="18"/>
    <x v="18"/>
    <s v="อะไหล่ยางเล็ก"/>
    <s v="ไม่กำหนด"/>
    <s v="S.5256905/0029"/>
    <s v="บริษัท ธนายุตไอซ์ จำกัด"/>
    <s v="BYเล็ก/พต"/>
    <n v="1"/>
    <n v="250"/>
    <n v="0"/>
    <s v=" "/>
    <n v="0"/>
    <n v="0"/>
    <n v="0"/>
    <s v="CP03A"/>
    <x v="1"/>
  </r>
  <r>
    <x v="148"/>
    <x v="4"/>
    <n v="2026"/>
    <s v="CP-12222"/>
    <x v="1252"/>
    <x v="1252"/>
    <s v="อะไหล่นอก ยางเล็ก"/>
    <s v="ไม่กำหนด"/>
    <s v="S.5256905/0029"/>
    <s v="บริษัท ธนายุตไอซ์ จำกัด"/>
    <s v="BYเล็ก/พต"/>
    <n v="1"/>
    <n v="380"/>
    <n v="0"/>
    <s v=" "/>
    <n v="355.14"/>
    <n v="24.86"/>
    <n v="380"/>
    <s v="CP03A"/>
    <x v="1"/>
  </r>
  <r>
    <x v="148"/>
    <x v="4"/>
    <n v="2026"/>
    <s v="CP-12222"/>
    <x v="37"/>
    <x v="37"/>
    <s v="อะไหล่ยางเล็ก"/>
    <s v="ไม่กำหนด"/>
    <s v="S.5256905/0029"/>
    <s v="บริษัท ธนายุตไอซ์ จำกัด"/>
    <s v="BYเล็ก/พต"/>
    <n v="1"/>
    <n v="20"/>
    <n v="0"/>
    <s v=" "/>
    <n v="18.690000000000001"/>
    <n v="1.31"/>
    <n v="20"/>
    <s v="CP03A"/>
    <x v="1"/>
  </r>
  <r>
    <x v="149"/>
    <x v="4"/>
    <n v="2026"/>
    <s v="CP-000003348"/>
    <x v="794"/>
    <x v="794"/>
    <s v="อะไหล่ยางเล็ก"/>
    <s v="ไม่กำหนด"/>
    <s v="CS.2256905/061"/>
    <s v="คุณ สุพรรณ จันทร์กระจ่าง"/>
    <s v="BB/พงษ์"/>
    <n v="1"/>
    <n v="350"/>
    <n v="0"/>
    <s v=" "/>
    <n v="327.10000000000002"/>
    <n v="22.9"/>
    <n v="350"/>
    <s v="CP04A"/>
    <x v="2"/>
  </r>
  <r>
    <x v="149"/>
    <x v="4"/>
    <n v="2026"/>
    <s v="CP-000003348"/>
    <x v="68"/>
    <x v="68"/>
    <s v="ค่าบริการ"/>
    <s v="ไม่กำหนด"/>
    <s v="CS.2256905/061"/>
    <s v="คุณ สุพรรณ จันทร์กระจ่าง"/>
    <s v="BB/พงษ์"/>
    <n v="1"/>
    <n v="250"/>
    <n v="0"/>
    <s v=" "/>
    <n v="233.64"/>
    <n v="16.36"/>
    <n v="250"/>
    <s v="CP04N"/>
    <x v="2"/>
  </r>
  <r>
    <x v="149"/>
    <x v="4"/>
    <n v="2026"/>
    <s v="CP-000003348"/>
    <x v="13"/>
    <x v="13"/>
    <s v="ค่าแรง-ยางเล็ก"/>
    <s v="ไม่กำหนด"/>
    <s v="CS.2256905/061"/>
    <s v="คุณ สุพรรณ จันทร์กระจ่าง"/>
    <s v="BB/พงษ์"/>
    <n v="4"/>
    <n v="50"/>
    <n v="0"/>
    <s v=" "/>
    <n v="186.92"/>
    <n v="13.08"/>
    <n v="200"/>
    <s v="CP04A"/>
    <x v="2"/>
  </r>
  <r>
    <x v="149"/>
    <x v="4"/>
    <n v="2026"/>
    <s v="CP-16837"/>
    <x v="13"/>
    <x v="13"/>
    <s v="ค่าแรง-ยางเล็ก"/>
    <s v="ไม่กำหนด"/>
    <s v="CS.2256905/062"/>
    <s v="บริษัทเอ็มจีแอ็นท์ บางบอน จำกัด"/>
    <s v="BB/ปูน"/>
    <n v="4"/>
    <n v="50"/>
    <n v="0"/>
    <s v=" "/>
    <n v="186.92"/>
    <n v="13.08"/>
    <n v="200"/>
    <s v="CP04A"/>
    <x v="2"/>
  </r>
  <r>
    <x v="149"/>
    <x v="4"/>
    <n v="2026"/>
    <s v="CP-18890"/>
    <x v="2"/>
    <x v="2"/>
    <s v="ค่าแรง-ยางเล็ก"/>
    <s v="ไม่กำหนด"/>
    <s v="CS.2256905/063"/>
    <s v="คุณออรทัย สาริยา"/>
    <s v="BB/ปูน"/>
    <n v="2"/>
    <n v="120"/>
    <n v="0"/>
    <s v=" "/>
    <n v="224.3"/>
    <n v="15.7"/>
    <n v="240"/>
    <s v="CP04A"/>
    <x v="2"/>
  </r>
  <r>
    <x v="149"/>
    <x v="4"/>
    <n v="2026"/>
    <s v="CP-18898"/>
    <x v="71"/>
    <x v="71"/>
    <s v="ยางเล็ก DL"/>
    <s v="DUNLOP"/>
    <s v="CS.6256905/046"/>
    <s v="คุณชัยสิทธฺ์ เถลิงธำรงกุล"/>
    <s v="C13"/>
    <n v="4"/>
    <n v="2100"/>
    <n v="2100"/>
    <s v=" "/>
    <n v="5887.85"/>
    <n v="412.15"/>
    <n v="6300"/>
    <s v="CP02Y26-M02"/>
    <x v="0"/>
  </r>
  <r>
    <x v="149"/>
    <x v="4"/>
    <n v="2026"/>
    <s v="CP-18898"/>
    <x v="1"/>
    <x v="1"/>
    <s v="อะไหล่ยางเล็ก"/>
    <s v="อะไหล่นอก"/>
    <s v="CS.6256905/046"/>
    <s v="คุณชัยสิทธฺ์ เถลิงธำรงกุล"/>
    <s v="C13"/>
    <n v="4"/>
    <n v="60"/>
    <n v="0"/>
    <s v=" "/>
    <n v="0"/>
    <n v="0"/>
    <n v="0"/>
    <s v="CP02A"/>
    <x v="0"/>
  </r>
  <r>
    <x v="149"/>
    <x v="4"/>
    <n v="2026"/>
    <s v="CP-18898"/>
    <x v="2"/>
    <x v="2"/>
    <s v="ค่าแรง-ยางเล็ก"/>
    <s v="ไม่กำหนด"/>
    <s v="CS.6256905/046"/>
    <s v="คุณชัยสิทธฺ์ เถลิงธำรงกุล"/>
    <s v="C13"/>
    <n v="4"/>
    <n v="120"/>
    <n v="0"/>
    <s v=" "/>
    <n v="0"/>
    <n v="0"/>
    <n v="0"/>
    <s v="CP02N"/>
    <x v="0"/>
  </r>
  <r>
    <x v="149"/>
    <x v="4"/>
    <n v="2026"/>
    <s v="CP-18898"/>
    <x v="3"/>
    <x v="3"/>
    <s v="ค่าบริการตั้งศูนย์-ยางเล็ก"/>
    <s v="ไม่กำหนด"/>
    <s v="CS.6256905/046"/>
    <s v="คุณชัยสิทธฺ์ เถลิงธำรงกุล"/>
    <s v="C13"/>
    <n v="1"/>
    <n v="400"/>
    <n v="0"/>
    <s v=" "/>
    <n v="0"/>
    <n v="0"/>
    <n v="0"/>
    <s v="CP02N"/>
    <x v="0"/>
  </r>
  <r>
    <x v="149"/>
    <x v="4"/>
    <n v="2026"/>
    <s v="CP-18898"/>
    <x v="93"/>
    <x v="93"/>
    <s v="ของแจกของแถม"/>
    <s v="ATLAS"/>
    <s v="CS.6256905/046"/>
    <s v="คุณชัยสิทธฺ์ เถลิงธำรงกุล"/>
    <s v="C13"/>
    <n v="1"/>
    <n v="1"/>
    <n v="0"/>
    <s v=" "/>
    <n v="0"/>
    <n v="0"/>
    <n v="0"/>
    <s v="CP02N"/>
    <x v="0"/>
  </r>
  <r>
    <x v="149"/>
    <x v="4"/>
    <n v="2026"/>
    <s v="CP-18900"/>
    <x v="70"/>
    <x v="70"/>
    <s v="อะไหล่ยางเล็ก"/>
    <s v="ไม่กำหนด"/>
    <s v="CS.6256905/047"/>
    <s v="คุณเดชาธร"/>
    <s v="C13"/>
    <n v="1"/>
    <n v="140"/>
    <n v="0"/>
    <s v=" "/>
    <n v="130.84"/>
    <n v="9.16"/>
    <n v="140"/>
    <s v="CP02A"/>
    <x v="0"/>
  </r>
  <r>
    <x v="149"/>
    <x v="4"/>
    <n v="2026"/>
    <s v="CP-18900"/>
    <x v="70"/>
    <x v="70"/>
    <s v="อะไหล่ยางเล็ก"/>
    <s v="ไม่กำหนด"/>
    <s v="CS.6256905/047"/>
    <s v="คุณเดชาธร"/>
    <s v="C13"/>
    <n v="2"/>
    <n v="140"/>
    <n v="0"/>
    <s v=" "/>
    <n v="261.68"/>
    <n v="18.32"/>
    <n v="280"/>
    <s v="CP02A"/>
    <x v="0"/>
  </r>
  <r>
    <x v="149"/>
    <x v="4"/>
    <n v="2026"/>
    <s v="CP-18899"/>
    <x v="1253"/>
    <x v="1253"/>
    <s v="ยางเล็ก DL"/>
    <s v="DUNLOP"/>
    <s v="CS.6256905/048"/>
    <s v="คุณสุรพล อินทร"/>
    <s v="C13"/>
    <n v="4"/>
    <n v="5280"/>
    <n v="5280"/>
    <s v=" "/>
    <n v="14803.74"/>
    <n v="1036.26"/>
    <n v="15840"/>
    <s v="CP02Y26-M01"/>
    <x v="0"/>
  </r>
  <r>
    <x v="149"/>
    <x v="4"/>
    <n v="2026"/>
    <s v="CP-18899"/>
    <x v="1"/>
    <x v="1"/>
    <s v="อะไหล่ยางเล็ก"/>
    <s v="อะไหล่นอก"/>
    <s v="CS.6256905/048"/>
    <s v="คุณสุรพล อินทร"/>
    <s v="C13"/>
    <n v="4"/>
    <n v="60"/>
    <n v="0"/>
    <s v=" "/>
    <n v="0"/>
    <n v="0"/>
    <n v="0"/>
    <s v="CP02A"/>
    <x v="0"/>
  </r>
  <r>
    <x v="149"/>
    <x v="4"/>
    <n v="2026"/>
    <s v="CP-18899"/>
    <x v="2"/>
    <x v="2"/>
    <s v="ค่าแรง-ยางเล็ก"/>
    <s v="ไม่กำหนด"/>
    <s v="CS.6256905/048"/>
    <s v="คุณสุรพล อินทร"/>
    <s v="C13"/>
    <n v="4"/>
    <n v="120"/>
    <n v="0"/>
    <s v=" "/>
    <n v="0"/>
    <n v="0"/>
    <n v="0"/>
    <s v="CP02N"/>
    <x v="0"/>
  </r>
  <r>
    <x v="149"/>
    <x v="4"/>
    <n v="2026"/>
    <s v="CP-18899"/>
    <x v="3"/>
    <x v="3"/>
    <s v="ค่าบริการตั้งศูนย์-ยางเล็ก"/>
    <s v="ไม่กำหนด"/>
    <s v="CS.6256905/048"/>
    <s v="คุณสุรพล อินทร"/>
    <s v="C13"/>
    <n v="1"/>
    <n v="400"/>
    <n v="0"/>
    <s v=" "/>
    <n v="0"/>
    <n v="0"/>
    <n v="0"/>
    <s v="CP02N"/>
    <x v="0"/>
  </r>
  <r>
    <x v="149"/>
    <x v="4"/>
    <n v="2026"/>
    <s v="CP-18899"/>
    <x v="617"/>
    <x v="617"/>
    <s v="อะไหล่นอก ยางเล็ก"/>
    <s v="ไม่กำหนด"/>
    <s v="CS.6256905/048"/>
    <s v="คุณสุรพล อินทร"/>
    <s v="C13"/>
    <n v="2"/>
    <n v="2190"/>
    <n v="219"/>
    <s v=" "/>
    <n v="3888.79"/>
    <n v="272.20999999999998"/>
    <n v="4161"/>
    <s v="CP02A"/>
    <x v="0"/>
  </r>
  <r>
    <x v="149"/>
    <x v="4"/>
    <n v="2026"/>
    <s v="CP-18899"/>
    <x v="618"/>
    <x v="618"/>
    <s v="อะไหล่นอก ยางเล็ก"/>
    <s v="ไม่กำหนด"/>
    <s v="CS.6256905/048"/>
    <s v="คุณสุรพล อินทร"/>
    <s v="C13"/>
    <n v="2"/>
    <n v="890"/>
    <n v="89"/>
    <s v=" "/>
    <n v="1580.37"/>
    <n v="110.63"/>
    <n v="1691"/>
    <s v="CP02A"/>
    <x v="0"/>
  </r>
  <r>
    <x v="149"/>
    <x v="4"/>
    <n v="2026"/>
    <s v="CP-18899"/>
    <x v="1254"/>
    <x v="1254"/>
    <s v="อะไหล่นอก ยางเล็ก"/>
    <s v="ไม่กำหนด"/>
    <s v="CS.6256905/048"/>
    <s v="คุณสุรพล อินทร"/>
    <s v="C13"/>
    <n v="2"/>
    <n v="1690"/>
    <n v="169"/>
    <s v=" "/>
    <n v="3000.93"/>
    <n v="210.07"/>
    <n v="3211"/>
    <s v="CP02A"/>
    <x v="0"/>
  </r>
  <r>
    <x v="149"/>
    <x v="4"/>
    <n v="2026"/>
    <s v="CP-18899"/>
    <x v="64"/>
    <x v="64"/>
    <s v="ค่าบริการ"/>
    <s v="ไม่กำหนด"/>
    <s v="CS.6256905/048"/>
    <s v="คุณสุรพล อินทร"/>
    <s v="C13"/>
    <n v="3"/>
    <n v="480"/>
    <n v="0"/>
    <s v=" "/>
    <n v="1345.79"/>
    <n v="94.21"/>
    <n v="1440"/>
    <s v="CP02N"/>
    <x v="0"/>
  </r>
  <r>
    <x v="149"/>
    <x v="4"/>
    <n v="2026"/>
    <s v="CP-18894"/>
    <x v="26"/>
    <x v="26"/>
    <s v="ค่าบริการตั้งศูนย์-ยางเล็ก"/>
    <s v="ไม่กำหนด"/>
    <s v="CS.8256905/159"/>
    <s v="คุณ ประไพพจน์ หุ่นดี"/>
    <s v="BYเล็ก"/>
    <n v="1"/>
    <n v="500"/>
    <n v="0"/>
    <s v=" "/>
    <n v="467.29"/>
    <n v="32.71"/>
    <n v="500"/>
    <s v="CP03N"/>
    <x v="1"/>
  </r>
  <r>
    <x v="149"/>
    <x v="4"/>
    <n v="2026"/>
    <s v="CP-18895"/>
    <x v="145"/>
    <x v="145"/>
    <s v="อะไหล่ยางเล็ก"/>
    <s v="ไม่กำหนด"/>
    <s v="CS.8256905/160"/>
    <s v="คุณ ไชยวัศ เนียมหอม"/>
    <s v="BYเล็ก"/>
    <n v="1"/>
    <n v="1750"/>
    <n v="0"/>
    <s v=" "/>
    <n v="1635.51"/>
    <n v="114.49"/>
    <n v="1750"/>
    <s v="CP03A"/>
    <x v="1"/>
  </r>
  <r>
    <x v="149"/>
    <x v="4"/>
    <n v="2026"/>
    <s v="CP-18895"/>
    <x v="1255"/>
    <x v="1255"/>
    <s v="อะไหล่ยางเล็ก"/>
    <s v="ไม่กำหนด"/>
    <s v="CS.8256905/160"/>
    <s v="คุณ ไชยวัศ เนียมหอม"/>
    <s v="BYเล็ก"/>
    <n v="1"/>
    <n v="450"/>
    <n v="0"/>
    <s v=" "/>
    <n v="0"/>
    <n v="0"/>
    <n v="0"/>
    <s v="CP03A"/>
    <x v="1"/>
  </r>
  <r>
    <x v="149"/>
    <x v="4"/>
    <n v="2026"/>
    <s v="CP-18895"/>
    <x v="81"/>
    <x v="81"/>
    <s v="อะไหล่ยางเล็ก"/>
    <s v="ไม่กำหนด"/>
    <s v="CS.8256905/160"/>
    <s v="คุณ ไชยวัศ เนียมหอม"/>
    <s v="BYเล็ก"/>
    <n v="1"/>
    <n v="220"/>
    <n v="0"/>
    <s v=" "/>
    <n v="205.61"/>
    <n v="14.39"/>
    <n v="220"/>
    <s v="CP03A"/>
    <x v="1"/>
  </r>
  <r>
    <x v="149"/>
    <x v="4"/>
    <n v="2026"/>
    <s v="CP-18895"/>
    <x v="19"/>
    <x v="19"/>
    <s v="อะไหล่ยางเล็ก"/>
    <s v="ไม่กำหนด"/>
    <s v="CS.8256905/160"/>
    <s v="คุณ ไชยวัศ เนียมหอม"/>
    <s v="BYเล็ก"/>
    <n v="1"/>
    <n v="20"/>
    <n v="0"/>
    <s v=" "/>
    <n v="18.690000000000001"/>
    <n v="1.31"/>
    <n v="20"/>
    <s v="CP03A"/>
    <x v="1"/>
  </r>
  <r>
    <x v="149"/>
    <x v="4"/>
    <n v="2026"/>
    <s v="CP-18897"/>
    <x v="36"/>
    <x v="36"/>
    <s v="อะไหล่ยางเล็ก"/>
    <s v="ไม่กำหนด"/>
    <s v="CS.8256905/161"/>
    <s v="คุณ วิโรจน์ ทองบูรณะ"/>
    <s v="BYเล็ก"/>
    <n v="1"/>
    <n v="1250"/>
    <n v="0"/>
    <s v=" "/>
    <n v="1168.22"/>
    <n v="81.78"/>
    <n v="1250"/>
    <s v="CP03A"/>
    <x v="1"/>
  </r>
  <r>
    <x v="149"/>
    <x v="4"/>
    <n v="2026"/>
    <s v="CP-18897"/>
    <x v="426"/>
    <x v="426"/>
    <s v="อะไหล่ยางเล็ก"/>
    <s v="ไม่กำหนด"/>
    <s v="CS.8256905/161"/>
    <s v="คุณ วิโรจน์ ทองบูรณะ"/>
    <s v="BYเล็ก"/>
    <n v="1"/>
    <n v="220"/>
    <n v="0"/>
    <s v=" "/>
    <n v="205.61"/>
    <n v="14.39"/>
    <n v="220"/>
    <s v="CP03A"/>
    <x v="1"/>
  </r>
  <r>
    <x v="149"/>
    <x v="4"/>
    <n v="2026"/>
    <s v="CP-18897"/>
    <x v="37"/>
    <x v="37"/>
    <s v="อะไหล่ยางเล็ก"/>
    <s v="ไม่กำหนด"/>
    <s v="CS.8256905/161"/>
    <s v="คุณ วิโรจน์ ทองบูรณะ"/>
    <s v="BYเล็ก"/>
    <n v="1"/>
    <n v="20"/>
    <n v="0"/>
    <s v=" "/>
    <n v="18.690000000000001"/>
    <n v="1.31"/>
    <n v="20"/>
    <s v="CP03A"/>
    <x v="1"/>
  </r>
  <r>
    <x v="149"/>
    <x v="4"/>
    <n v="2026"/>
    <s v="CP-18897"/>
    <x v="72"/>
    <x v="72"/>
    <s v="อะไหล่ยางเล็ก"/>
    <s v="ไม่กำหนด"/>
    <s v="CS.8256905/161"/>
    <s v="คุณ วิโรจน์ ทองบูรณะ"/>
    <s v="BYเล็ก"/>
    <n v="1"/>
    <n v="595"/>
    <n v="59.5"/>
    <s v=" "/>
    <n v="500.47"/>
    <n v="35.03"/>
    <n v="535.5"/>
    <s v="CP03A"/>
    <x v="1"/>
  </r>
  <r>
    <x v="149"/>
    <x v="4"/>
    <n v="2026"/>
    <s v="CP-18897"/>
    <x v="326"/>
    <x v="326"/>
    <s v="อะไหล่ยางเล็ก"/>
    <s v="ไม่กำหนด"/>
    <s v="CS.8256905/161"/>
    <s v="คุณ วิโรจน์ ทองบูรณะ"/>
    <s v="BYเล็ก"/>
    <n v="1"/>
    <n v="595"/>
    <n v="59.5"/>
    <s v=" "/>
    <n v="500.47"/>
    <n v="35.03"/>
    <n v="535.5"/>
    <s v="CP03A"/>
    <x v="1"/>
  </r>
  <r>
    <x v="149"/>
    <x v="4"/>
    <n v="2026"/>
    <s v="CP-18897"/>
    <x v="84"/>
    <x v="84"/>
    <s v="อะไหล่ยางเล็ก"/>
    <s v="ไม่กำหนด"/>
    <s v="CS.8256905/161"/>
    <s v="คุณ วิโรจน์ ทองบูรณะ"/>
    <s v="BYเล็ก"/>
    <n v="2"/>
    <n v="295"/>
    <n v="0"/>
    <s v=" "/>
    <n v="551.4"/>
    <n v="38.6"/>
    <n v="590"/>
    <s v="CP03A"/>
    <x v="1"/>
  </r>
  <r>
    <x v="149"/>
    <x v="4"/>
    <n v="2026"/>
    <s v="CP-18897"/>
    <x v="87"/>
    <x v="87"/>
    <s v="ค่าบริการ"/>
    <s v="ไม่กำหนด"/>
    <s v="CS.8256905/161"/>
    <s v="คุณ วิโรจน์ ทองบูรณะ"/>
    <s v="BYเล็ก"/>
    <n v="1"/>
    <n v="250"/>
    <n v="0"/>
    <s v=" "/>
    <n v="233.64"/>
    <n v="16.36"/>
    <n v="250"/>
    <s v="CP03N"/>
    <x v="1"/>
  </r>
  <r>
    <x v="149"/>
    <x v="4"/>
    <n v="2026"/>
    <s v="CP-18896"/>
    <x v="1039"/>
    <x v="1039"/>
    <s v="ยางเล็ก BS"/>
    <s v="BSยางเล็ก"/>
    <s v="CS.8256905/162"/>
    <s v="วรรณิดา สุรัสวดีวิทย์"/>
    <s v="BYเล็ก"/>
    <n v="4"/>
    <n v="3590"/>
    <n v="0"/>
    <s v=" "/>
    <n v="13420.56"/>
    <n v="939.44"/>
    <n v="14360"/>
    <s v="CP03Y26-M04"/>
    <x v="1"/>
  </r>
  <r>
    <x v="149"/>
    <x v="4"/>
    <n v="2026"/>
    <s v="CP-18896"/>
    <x v="1"/>
    <x v="1"/>
    <s v="อะไหล่ยางเล็ก"/>
    <s v="อะไหล่นอก"/>
    <s v="CS.8256905/162"/>
    <s v="วรรณิดา สุรัสวดีวิทย์"/>
    <s v="BYเล็ก"/>
    <n v="4"/>
    <n v="60"/>
    <n v="0"/>
    <s v=" "/>
    <n v="0"/>
    <n v="0"/>
    <n v="0"/>
    <s v="CP03A"/>
    <x v="1"/>
  </r>
  <r>
    <x v="149"/>
    <x v="4"/>
    <n v="2026"/>
    <s v="CP-18896"/>
    <x v="2"/>
    <x v="2"/>
    <s v="ค่าแรง-ยางเล็ก"/>
    <s v="ไม่กำหนด"/>
    <s v="CS.8256905/162"/>
    <s v="วรรณิดา สุรัสวดีวิทย์"/>
    <s v="BYเล็ก"/>
    <n v="4"/>
    <n v="120"/>
    <n v="0"/>
    <s v=" "/>
    <n v="0"/>
    <n v="0"/>
    <n v="0"/>
    <s v="CP03N"/>
    <x v="1"/>
  </r>
  <r>
    <x v="149"/>
    <x v="4"/>
    <n v="2026"/>
    <s v="CP-18896"/>
    <x v="3"/>
    <x v="3"/>
    <s v="ค่าบริการตั้งศูนย์-ยางเล็ก"/>
    <s v="ไม่กำหนด"/>
    <s v="CS.8256905/162"/>
    <s v="วรรณิดา สุรัสวดีวิทย์"/>
    <s v="BYเล็ก"/>
    <n v="1"/>
    <n v="400"/>
    <n v="0"/>
    <s v=" "/>
    <n v="0"/>
    <n v="0"/>
    <n v="0"/>
    <s v="CP03N"/>
    <x v="1"/>
  </r>
  <r>
    <x v="149"/>
    <x v="4"/>
    <n v="2026"/>
    <s v="CP-18896"/>
    <x v="1056"/>
    <x v="1056"/>
    <s v="ของแจกของแถม"/>
    <s v="LEAO"/>
    <s v="CS.8256905/162"/>
    <s v="วรรณิดา สุรัสวดีวิทย์"/>
    <s v="BYเล็ก"/>
    <n v="1"/>
    <n v="1"/>
    <n v="0"/>
    <s v=" "/>
    <n v="0"/>
    <n v="0"/>
    <n v="0"/>
    <s v="CP03N"/>
    <x v="1"/>
  </r>
  <r>
    <x v="149"/>
    <x v="4"/>
    <n v="2026"/>
    <s v="CP-14377"/>
    <x v="165"/>
    <x v="165"/>
    <s v="อะไหล่ยางเล็ก"/>
    <s v="ไม่กำหนด"/>
    <s v="CS5256905/0054"/>
    <s v="ร้าน วินัยแอร์ เซอร์วิส"/>
    <s v="หนึ่ง340"/>
    <n v="1"/>
    <n v="1850"/>
    <n v="0"/>
    <s v=" "/>
    <n v="1728.97"/>
    <n v="121.03"/>
    <n v="1850"/>
    <s v="CPA"/>
    <x v="3"/>
  </r>
  <r>
    <x v="149"/>
    <x v="4"/>
    <n v="2026"/>
    <s v="CP-14377"/>
    <x v="166"/>
    <x v="166"/>
    <s v="อะไหล่ยางเล็ก"/>
    <s v="ไม่กำหนด"/>
    <s v="CS5256905/0054"/>
    <s v="ร้าน วินัยแอร์ เซอร์วิส"/>
    <s v="หนึ่ง340"/>
    <n v="1"/>
    <n v="420"/>
    <n v="0"/>
    <s v=" "/>
    <n v="0"/>
    <n v="0"/>
    <n v="0"/>
    <s v="CPA"/>
    <x v="3"/>
  </r>
  <r>
    <x v="149"/>
    <x v="4"/>
    <n v="2026"/>
    <s v="CP-14377"/>
    <x v="17"/>
    <x v="17"/>
    <s v="อะไหล่ยางเล็ก"/>
    <s v="ไม่กำหนด"/>
    <s v="CS5256905/0054"/>
    <s v="ร้าน วินัยแอร์ เซอร์วิส"/>
    <s v="หนึ่ง340"/>
    <n v="1"/>
    <n v="240"/>
    <n v="0"/>
    <s v=" "/>
    <n v="0"/>
    <n v="0"/>
    <n v="0"/>
    <s v="CPA"/>
    <x v="3"/>
  </r>
  <r>
    <x v="149"/>
    <x v="4"/>
    <n v="2026"/>
    <s v="CP-14377"/>
    <x v="19"/>
    <x v="19"/>
    <s v="อะไหล่ยางเล็ก"/>
    <s v="ไม่กำหนด"/>
    <s v="CS5256905/0054"/>
    <s v="ร้าน วินัยแอร์ เซอร์วิส"/>
    <s v="หนึ่ง340"/>
    <n v="1"/>
    <n v="20"/>
    <n v="0"/>
    <s v=" "/>
    <n v="18.690000000000001"/>
    <n v="1.31"/>
    <n v="20"/>
    <s v="CPA"/>
    <x v="3"/>
  </r>
  <r>
    <x v="149"/>
    <x v="4"/>
    <n v="2026"/>
    <s v="CP-14377"/>
    <x v="108"/>
    <x v="108"/>
    <s v="อะไหล่ยางใหญ่"/>
    <s v="ไม่กำหนด"/>
    <s v="CS5256905/0054"/>
    <s v="ร้าน วินัยแอร์ เซอร์วิส"/>
    <s v="หนึ่ง340"/>
    <n v="8"/>
    <n v="180"/>
    <n v="0"/>
    <s v=" "/>
    <n v="1345.79"/>
    <n v="94.21"/>
    <n v="1440"/>
    <s v="CPA"/>
    <x v="3"/>
  </r>
  <r>
    <x v="149"/>
    <x v="4"/>
    <n v="2026"/>
    <s v="CP-14377"/>
    <x v="422"/>
    <x v="422"/>
    <s v="อะไหล่ยางเล็ก"/>
    <s v="ไม่กำหนด"/>
    <s v="CS5256905/0054"/>
    <s v="ร้าน วินัยแอร์ เซอร์วิส"/>
    <s v="หนึ่ง340"/>
    <n v="1"/>
    <n v="290"/>
    <n v="0"/>
    <s v=" "/>
    <n v="271.02999999999997"/>
    <n v="18.97"/>
    <n v="290"/>
    <s v="CPA"/>
    <x v="3"/>
  </r>
  <r>
    <x v="149"/>
    <x v="4"/>
    <n v="2026"/>
    <s v="CP-14377"/>
    <x v="363"/>
    <x v="363"/>
    <s v="อะไหล่ยางเล็ก"/>
    <s v="ไม่กำหนด"/>
    <s v="CS5256905/0054"/>
    <s v="ร้าน วินัยแอร์ เซอร์วิส"/>
    <s v="หนึ่ง340"/>
    <n v="1"/>
    <n v="300"/>
    <n v="0"/>
    <s v=" "/>
    <n v="280.37"/>
    <n v="19.63"/>
    <n v="300"/>
    <s v="CPA"/>
    <x v="3"/>
  </r>
  <r>
    <x v="149"/>
    <x v="4"/>
    <n v="2026"/>
    <s v="CP-000002720"/>
    <x v="278"/>
    <x v="278"/>
    <s v="อะไหล่ยางใหญ่"/>
    <s v="ไม่กำหนด"/>
    <s v="CS5256905/0055"/>
    <s v="บริษัท เคแอพพลาย เทคนิคัล จำกัด (สำนักงานใหญ่)"/>
    <s v="หนึ่ง340"/>
    <n v="1"/>
    <n v="1685"/>
    <n v="0"/>
    <s v=" "/>
    <n v="1574.77"/>
    <n v="110.23"/>
    <n v="1685"/>
    <s v="CPA"/>
    <x v="3"/>
  </r>
  <r>
    <x v="149"/>
    <x v="4"/>
    <n v="2026"/>
    <s v="BTC-0000444"/>
    <x v="137"/>
    <x v="137"/>
    <s v="ยางเล็ก ML"/>
    <s v="MLยางเล็ก"/>
    <s v="IV2256905/0127"/>
    <s v="ห้างหุ้นส่วนจำกัด เอส.ดับบลิว.เม็ททอล แมเนจเมนท์"/>
    <s v="C11"/>
    <n v="1"/>
    <n v="5510"/>
    <n v="275.5"/>
    <s v=" "/>
    <n v="4892.0600000000004"/>
    <n v="342.44"/>
    <n v="5234.5"/>
    <s v="CPY26-M05"/>
    <x v="3"/>
  </r>
  <r>
    <x v="149"/>
    <x v="4"/>
    <n v="2026"/>
    <s v="BTC-0000444"/>
    <x v="130"/>
    <x v="130"/>
    <s v="ยางเล็ก LingLong"/>
    <s v="LINGLONG ยางเล็ก"/>
    <s v="IV2256905/0127"/>
    <s v="ห้างหุ้นส่วนจำกัด เอส.ดับบลิว.เม็ททอล แมเนจเมนท์"/>
    <s v="C11"/>
    <n v="1"/>
    <n v="3400"/>
    <n v="170"/>
    <s v=" "/>
    <n v="3018.69"/>
    <n v="211.31"/>
    <n v="3230"/>
    <s v="CPY26-M01"/>
    <x v="3"/>
  </r>
  <r>
    <x v="149"/>
    <x v="4"/>
    <n v="2026"/>
    <s v="BTC-0000444"/>
    <x v="1"/>
    <x v="1"/>
    <s v="อะไหล่ยางเล็ก"/>
    <s v="อะไหล่นอก"/>
    <s v="IV2256905/0127"/>
    <s v="ห้างหุ้นส่วนจำกัด เอส.ดับบลิว.เม็ททอล แมเนจเมนท์"/>
    <s v="C11"/>
    <n v="1"/>
    <n v="60"/>
    <n v="0"/>
    <s v=" "/>
    <n v="0"/>
    <n v="0"/>
    <n v="0"/>
    <s v="CPA"/>
    <x v="3"/>
  </r>
  <r>
    <x v="149"/>
    <x v="4"/>
    <n v="2026"/>
    <s v="BTC-0000444"/>
    <x v="3"/>
    <x v="3"/>
    <s v="ค่าบริการตั้งศูนย์-ยางเล็ก"/>
    <s v="ไม่กำหนด"/>
    <s v="IV2256905/0128"/>
    <s v="ห้างหุ้นส่วนจำกัด เอส.ดับบลิว.เม็ททอล แมเนจเมนท์"/>
    <s v="C11"/>
    <n v="1"/>
    <n v="400"/>
    <n v="0"/>
    <s v=" "/>
    <n v="373.83"/>
    <n v="26.17"/>
    <n v="400"/>
    <s v="CPN"/>
    <x v="3"/>
  </r>
  <r>
    <x v="149"/>
    <x v="4"/>
    <n v="2026"/>
    <s v="CP-17056"/>
    <x v="3"/>
    <x v="3"/>
    <s v="ค่าบริการตั้งศูนย์-ยางเล็ก"/>
    <s v="ไม่กำหนด"/>
    <s v="IV2256905/0129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49"/>
    <x v="4"/>
    <n v="2026"/>
    <s v="CP-15076"/>
    <x v="137"/>
    <x v="137"/>
    <s v="ยางเล็ก ML"/>
    <s v="MLยางเล็ก"/>
    <s v="IV2256905/0130"/>
    <s v="บริษัท ทรัพย์แสนแก้ว ขนส่ง จำกัด"/>
    <s v="C11"/>
    <n v="2"/>
    <n v="5510"/>
    <n v="771.4"/>
    <s v=" "/>
    <n v="9578.1299999999992"/>
    <n v="670.47"/>
    <n v="10248.6"/>
    <s v="CPY26-M05"/>
    <x v="3"/>
  </r>
  <r>
    <x v="149"/>
    <x v="4"/>
    <n v="2026"/>
    <s v="BTC-0000443"/>
    <x v="38"/>
    <x v="38"/>
    <s v="อะไหล่ยางเล็ก"/>
    <s v="ไม่กำหนด"/>
    <s v="S.5256905/0030"/>
    <s v="บริษัท ลี วิคเตอร์ จำกัด"/>
    <s v="BYเล็ก/พต"/>
    <n v="1"/>
    <n v="1340"/>
    <n v="0"/>
    <s v=" "/>
    <n v="1252.3399999999999"/>
    <n v="87.66"/>
    <n v="1340"/>
    <s v="CP03A"/>
    <x v="1"/>
  </r>
  <r>
    <x v="149"/>
    <x v="4"/>
    <n v="2026"/>
    <s v="BTC-0000443"/>
    <x v="39"/>
    <x v="39"/>
    <s v="อะไหล่ยางเล็ก"/>
    <s v="ไม่กำหนด"/>
    <s v="S.5256905/0030"/>
    <s v="บริษัท ลี วิคเตอร์ จำกัด"/>
    <s v="BYเล็ก/พต"/>
    <n v="1"/>
    <n v="175"/>
    <n v="0"/>
    <s v=" "/>
    <n v="0"/>
    <n v="0"/>
    <n v="0"/>
    <s v="CP03A"/>
    <x v="1"/>
  </r>
  <r>
    <x v="149"/>
    <x v="4"/>
    <n v="2026"/>
    <s v="BTC-0000443"/>
    <x v="17"/>
    <x v="17"/>
    <s v="อะไหล่ยางเล็ก"/>
    <s v="ไม่กำหนด"/>
    <s v="S.5256905/0030"/>
    <s v="บริษัท ลี วิคเตอร์ จำกัด"/>
    <s v="BYเล็ก/พต"/>
    <n v="1"/>
    <n v="240"/>
    <n v="0"/>
    <s v=" "/>
    <n v="0"/>
    <n v="0"/>
    <n v="0"/>
    <s v="CP03A"/>
    <x v="1"/>
  </r>
  <r>
    <x v="149"/>
    <x v="4"/>
    <n v="2026"/>
    <s v="BTC-0000443"/>
    <x v="19"/>
    <x v="19"/>
    <s v="อะไหล่ยางเล็ก"/>
    <s v="ไม่กำหนด"/>
    <s v="S.5256905/0030"/>
    <s v="บริษัท ลี วิคเตอร์ จำกัด"/>
    <s v="BYเล็ก/พต"/>
    <n v="1"/>
    <n v="20"/>
    <n v="0"/>
    <s v=" "/>
    <n v="18.690000000000001"/>
    <n v="1.31"/>
    <n v="20"/>
    <s v="CP03A"/>
    <x v="1"/>
  </r>
  <r>
    <x v="150"/>
    <x v="4"/>
    <n v="2026"/>
    <s v="CP-17784"/>
    <x v="17"/>
    <x v="17"/>
    <s v="อะไหล่ยางเล็ก"/>
    <s v="ไม่กำหนด"/>
    <s v="CS.2256905/064"/>
    <s v="คุณทองคูณ น้อยตง"/>
    <s v="BB/พงษ์"/>
    <n v="1"/>
    <n v="240"/>
    <n v="0"/>
    <s v=" "/>
    <n v="224.3"/>
    <n v="15.7"/>
    <n v="240"/>
    <s v="CP04A"/>
    <x v="2"/>
  </r>
  <r>
    <x v="150"/>
    <x v="4"/>
    <n v="2026"/>
    <s v="CP-17784"/>
    <x v="57"/>
    <x v="57"/>
    <s v="ค่าบริการ"/>
    <s v="ไม่กำหนด"/>
    <s v="CS.2256905/064"/>
    <s v="คุณทองคูณ น้อยตง"/>
    <s v="BB/พงษ์"/>
    <n v="1"/>
    <n v="300"/>
    <n v="0"/>
    <s v=" "/>
    <n v="280.37"/>
    <n v="19.63"/>
    <n v="300"/>
    <s v="CP04N"/>
    <x v="2"/>
  </r>
  <r>
    <x v="150"/>
    <x v="4"/>
    <n v="2026"/>
    <s v="CP-18901"/>
    <x v="507"/>
    <x v="507"/>
    <s v="อะไหล่ยางใหญ่"/>
    <s v="ไม่กำหนด"/>
    <s v="CS.2256905/065"/>
    <s v="คุณ ธนวัฒน์ ทองระย้า"/>
    <s v="BB/พงษ์"/>
    <n v="3"/>
    <n v="180"/>
    <n v="0"/>
    <s v=" "/>
    <n v="504.67"/>
    <n v="35.33"/>
    <n v="540"/>
    <s v="CP04A"/>
    <x v="2"/>
  </r>
  <r>
    <x v="150"/>
    <x v="4"/>
    <n v="2026"/>
    <s v="CP-18901"/>
    <x v="555"/>
    <x v="555"/>
    <s v="อะไหล่"/>
    <s v="ไม่กำหนด"/>
    <s v="CS.2256905/065"/>
    <s v="คุณ ธนวัฒน์ ทองระย้า"/>
    <s v="BB/พงษ์"/>
    <n v="3"/>
    <n v="180"/>
    <n v="0"/>
    <s v=" "/>
    <n v="504.67"/>
    <n v="35.33"/>
    <n v="540"/>
    <s v="CP04A"/>
    <x v="2"/>
  </r>
  <r>
    <x v="150"/>
    <x v="4"/>
    <n v="2026"/>
    <s v="CP-18901"/>
    <x v="58"/>
    <x v="58"/>
    <s v="ค่าบริการ"/>
    <s v="ไม่กำหนด"/>
    <s v="CS.2256905/065"/>
    <s v="คุณ ธนวัฒน์ ทองระย้า"/>
    <s v="BB/พงษ์"/>
    <n v="1"/>
    <n v="300"/>
    <n v="0"/>
    <s v=" "/>
    <n v="280.37"/>
    <n v="19.63"/>
    <n v="300"/>
    <s v="CP04N"/>
    <x v="2"/>
  </r>
  <r>
    <x v="150"/>
    <x v="4"/>
    <n v="2026"/>
    <s v="CP-18901"/>
    <x v="59"/>
    <x v="59"/>
    <s v="ค่าบริการ"/>
    <s v="ไม่กำหนด"/>
    <s v="CS.2256905/065"/>
    <s v="คุณ ธนวัฒน์ ทองระย้า"/>
    <s v="BB/พงษ์"/>
    <n v="1"/>
    <n v="200"/>
    <n v="0"/>
    <s v=" "/>
    <n v="186.92"/>
    <n v="13.08"/>
    <n v="200"/>
    <s v="CP04N"/>
    <x v="2"/>
  </r>
  <r>
    <x v="150"/>
    <x v="4"/>
    <n v="2026"/>
    <s v="CP-18903"/>
    <x v="38"/>
    <x v="38"/>
    <s v="อะไหล่ยางเล็ก"/>
    <s v="ไม่กำหนด"/>
    <s v="CS.2256905/066"/>
    <s v="คุณ สุนทร สองพล"/>
    <s v="BB/พงษ์"/>
    <n v="1"/>
    <n v="1340"/>
    <n v="0"/>
    <s v=" "/>
    <n v="1252.3399999999999"/>
    <n v="87.66"/>
    <n v="1340"/>
    <s v="CP04A"/>
    <x v="2"/>
  </r>
  <r>
    <x v="150"/>
    <x v="4"/>
    <n v="2026"/>
    <s v="CP-18903"/>
    <x v="39"/>
    <x v="39"/>
    <s v="อะไหล่ยางเล็ก"/>
    <s v="ไม่กำหนด"/>
    <s v="CS.2256905/066"/>
    <s v="คุณ สุนทร สองพล"/>
    <s v="BB/พงษ์"/>
    <n v="1"/>
    <n v="175"/>
    <n v="0"/>
    <s v=" "/>
    <n v="0"/>
    <n v="0"/>
    <n v="0"/>
    <s v="CP04A"/>
    <x v="2"/>
  </r>
  <r>
    <x v="150"/>
    <x v="4"/>
    <n v="2026"/>
    <s v="CP-18903"/>
    <x v="37"/>
    <x v="37"/>
    <s v="อะไหล่ยางเล็ก"/>
    <s v="ไม่กำหนด"/>
    <s v="CS.2256905/066"/>
    <s v="คุณ สุนทร สองพล"/>
    <s v="BB/พงษ์"/>
    <n v="1"/>
    <n v="20"/>
    <n v="0"/>
    <s v=" "/>
    <n v="18.690000000000001"/>
    <n v="1.31"/>
    <n v="20"/>
    <s v="CP04A"/>
    <x v="2"/>
  </r>
  <r>
    <x v="150"/>
    <x v="4"/>
    <n v="2026"/>
    <s v="CP-18903"/>
    <x v="40"/>
    <x v="40"/>
    <s v="อะไหล่ยางเล็ก"/>
    <s v="ไม่กำหนด"/>
    <s v="CS.2256905/066"/>
    <s v="คุณ สุนทร สองพล"/>
    <s v="BB/พงษ์"/>
    <n v="1"/>
    <n v="330"/>
    <n v="0"/>
    <s v=" "/>
    <n v="0"/>
    <n v="0"/>
    <n v="0"/>
    <s v="CP04A"/>
    <x v="2"/>
  </r>
  <r>
    <x v="150"/>
    <x v="4"/>
    <n v="2026"/>
    <s v="CP-18902"/>
    <x v="629"/>
    <x v="629"/>
    <s v="อะไหล่ยางเล็ก"/>
    <s v="ไม่กำหนด"/>
    <s v="CS.6256905/049"/>
    <s v="คุณณัฐภัสสร ธนพรชัยวงษ์"/>
    <s v="C13"/>
    <n v="1"/>
    <n v="4090"/>
    <n v="300"/>
    <s v=" "/>
    <n v="3542.06"/>
    <n v="247.94"/>
    <n v="3790"/>
    <s v="CP02A"/>
    <x v="0"/>
  </r>
  <r>
    <x v="150"/>
    <x v="4"/>
    <n v="2026"/>
    <s v="CP-18904"/>
    <x v="515"/>
    <x v="515"/>
    <s v="ยางเล็ก ML"/>
    <s v="MLยางเล็ก"/>
    <s v="CS.6256905/050"/>
    <s v="คุณทวิพงศ์ อโนทัยสินทวี"/>
    <s v="C13"/>
    <n v="2"/>
    <n v="12850"/>
    <n v="1000"/>
    <s v=" "/>
    <n v="23084.11"/>
    <n v="1615.89"/>
    <n v="24700"/>
    <s v="CP02Y26-M04"/>
    <x v="0"/>
  </r>
  <r>
    <x v="150"/>
    <x v="4"/>
    <n v="2026"/>
    <s v="CP-18904"/>
    <x v="1"/>
    <x v="1"/>
    <s v="อะไหล่ยางเล็ก"/>
    <s v="อะไหล่นอก"/>
    <s v="CS.6256905/050"/>
    <s v="คุณทวิพงศ์ อโนทัยสินทวี"/>
    <s v="C13"/>
    <n v="1"/>
    <n v="60"/>
    <n v="0"/>
    <s v=" "/>
    <n v="0"/>
    <n v="0"/>
    <n v="0"/>
    <s v="CP02A"/>
    <x v="0"/>
  </r>
  <r>
    <x v="150"/>
    <x v="4"/>
    <n v="2026"/>
    <s v="CP-18904"/>
    <x v="25"/>
    <x v="25"/>
    <s v="ค่าแรง-ยางเล็ก"/>
    <s v="ไม่กำหนด"/>
    <s v="CS.6256905/050"/>
    <s v="คุณทวิพงศ์ อโนทัยสินทวี"/>
    <s v="C13"/>
    <n v="2"/>
    <n v="150"/>
    <n v="0"/>
    <s v=" "/>
    <n v="0"/>
    <n v="0"/>
    <n v="0"/>
    <s v="CP02N"/>
    <x v="0"/>
  </r>
  <r>
    <x v="150"/>
    <x v="4"/>
    <n v="2026"/>
    <s v="CP-18904"/>
    <x v="27"/>
    <x v="27"/>
    <s v="ของแจกของแถม"/>
    <s v="BSยางเล็ก"/>
    <s v="CS.6256905/050"/>
    <s v="คุณทวิพงศ์ อโนทัยสินทวี"/>
    <s v="C13"/>
    <n v="1"/>
    <n v="1"/>
    <n v="0"/>
    <s v=" "/>
    <n v="0"/>
    <n v="0"/>
    <n v="0"/>
    <s v="CP02N"/>
    <x v="0"/>
  </r>
  <r>
    <x v="150"/>
    <x v="4"/>
    <n v="2026"/>
    <s v="CP-10001"/>
    <x v="397"/>
    <x v="397"/>
    <s v="ยางเล็ก BS"/>
    <s v="BSยางเล็ก"/>
    <s v="CS.8256905/163"/>
    <s v="คุณ พนม  เพียรงาน"/>
    <s v="C10"/>
    <n v="4"/>
    <n v="3950"/>
    <n v="1580"/>
    <s v=" "/>
    <n v="13289.72"/>
    <n v="930.28"/>
    <n v="14220"/>
    <s v="CP03Y26-M03"/>
    <x v="1"/>
  </r>
  <r>
    <x v="150"/>
    <x v="4"/>
    <n v="2026"/>
    <s v="CP-10001"/>
    <x v="1"/>
    <x v="1"/>
    <s v="อะไหล่ยางเล็ก"/>
    <s v="อะไหล่นอก"/>
    <s v="CS.8256905/163"/>
    <s v="คุณ พนม  เพียรงาน"/>
    <s v="C10"/>
    <n v="4"/>
    <n v="60"/>
    <n v="0"/>
    <s v=" "/>
    <n v="0"/>
    <n v="0"/>
    <n v="0"/>
    <s v="CP03A"/>
    <x v="1"/>
  </r>
  <r>
    <x v="150"/>
    <x v="4"/>
    <n v="2026"/>
    <s v="CP-10001"/>
    <x v="2"/>
    <x v="2"/>
    <s v="ค่าแรง-ยางเล็ก"/>
    <s v="ไม่กำหนด"/>
    <s v="CS.8256905/163"/>
    <s v="คุณ พนม  เพียรงาน"/>
    <s v="C10"/>
    <n v="4"/>
    <n v="120"/>
    <n v="0"/>
    <s v=" "/>
    <n v="0"/>
    <n v="0"/>
    <n v="0"/>
    <s v="CP03N"/>
    <x v="1"/>
  </r>
  <r>
    <x v="150"/>
    <x v="4"/>
    <n v="2026"/>
    <s v="CP-10001"/>
    <x v="3"/>
    <x v="3"/>
    <s v="ค่าบริการตั้งศูนย์-ยางเล็ก"/>
    <s v="ไม่กำหนด"/>
    <s v="CS.8256905/163"/>
    <s v="คุณ พนม  เพียรงาน"/>
    <s v="C10"/>
    <n v="1"/>
    <n v="400"/>
    <n v="0"/>
    <s v=" "/>
    <n v="0"/>
    <n v="0"/>
    <n v="0"/>
    <s v="CP03N"/>
    <x v="1"/>
  </r>
  <r>
    <x v="150"/>
    <x v="4"/>
    <n v="2026"/>
    <s v="CP-10001"/>
    <x v="206"/>
    <x v="206"/>
    <s v="อะไหล่ยางเล็ก"/>
    <s v="ไม่กำหนด"/>
    <s v="CS.8256905/163"/>
    <s v="คุณ พนม  เพียรงาน"/>
    <s v="C10"/>
    <n v="1"/>
    <n v="580"/>
    <n v="0"/>
    <s v=" "/>
    <n v="542.05999999999995"/>
    <n v="37.94"/>
    <n v="580"/>
    <s v="CP03A"/>
    <x v="1"/>
  </r>
  <r>
    <x v="150"/>
    <x v="4"/>
    <n v="2026"/>
    <s v="CP-10001"/>
    <x v="76"/>
    <x v="76"/>
    <s v="อะไหล่ยางเล็ก"/>
    <s v="ไม่กำหนด"/>
    <s v="CS.8256905/163"/>
    <s v="คุณ พนม  เพียรงาน"/>
    <s v="C10"/>
    <n v="2"/>
    <n v="385"/>
    <n v="0"/>
    <s v=" "/>
    <n v="719.63"/>
    <n v="50.37"/>
    <n v="770"/>
    <s v="CP03A"/>
    <x v="1"/>
  </r>
  <r>
    <x v="150"/>
    <x v="4"/>
    <n v="2026"/>
    <s v="CP-10001"/>
    <x v="84"/>
    <x v="84"/>
    <s v="อะไหล่ยางเล็ก"/>
    <s v="ไม่กำหนด"/>
    <s v="CS.8256905/163"/>
    <s v="คุณ พนม  เพียรงาน"/>
    <s v="C10"/>
    <n v="2"/>
    <n v="295"/>
    <n v="0"/>
    <s v=" "/>
    <n v="551.4"/>
    <n v="38.6"/>
    <n v="590"/>
    <s v="CP03A"/>
    <x v="1"/>
  </r>
  <r>
    <x v="150"/>
    <x v="4"/>
    <n v="2026"/>
    <s v="CP-10001"/>
    <x v="87"/>
    <x v="87"/>
    <s v="ค่าบริการ"/>
    <s v="ไม่กำหนด"/>
    <s v="CS.8256905/163"/>
    <s v="คุณ พนม  เพียรงาน"/>
    <s v="C10"/>
    <n v="1"/>
    <n v="250"/>
    <n v="0"/>
    <s v=" "/>
    <n v="233.64"/>
    <n v="16.36"/>
    <n v="250"/>
    <s v="CP03N"/>
    <x v="1"/>
  </r>
  <r>
    <x v="150"/>
    <x v="4"/>
    <n v="2026"/>
    <s v="CP-10001"/>
    <x v="1201"/>
    <x v="1201"/>
    <s v="ของแจกของแถม"/>
    <s v="LEAO"/>
    <s v="CS.8256905/163"/>
    <s v="คุณ พนม  เพียรงาน"/>
    <s v="C10"/>
    <n v="1"/>
    <n v="1"/>
    <n v="0"/>
    <s v=" "/>
    <n v="0"/>
    <n v="0"/>
    <n v="0"/>
    <s v="CP03N"/>
    <x v="1"/>
  </r>
  <r>
    <x v="150"/>
    <x v="4"/>
    <n v="2026"/>
    <s v="CP-000004463"/>
    <x v="165"/>
    <x v="165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1850"/>
    <n v="0"/>
    <s v=" "/>
    <n v="1728.97"/>
    <n v="121.03"/>
    <n v="1850"/>
    <s v="CP03A"/>
    <x v="1"/>
  </r>
  <r>
    <x v="150"/>
    <x v="4"/>
    <n v="2026"/>
    <s v="CP-000004463"/>
    <x v="166"/>
    <x v="166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420"/>
    <n v="0"/>
    <s v=" "/>
    <n v="0"/>
    <n v="0"/>
    <n v="0"/>
    <s v="CP03A"/>
    <x v="1"/>
  </r>
  <r>
    <x v="150"/>
    <x v="4"/>
    <n v="2026"/>
    <s v="CP-000004463"/>
    <x v="18"/>
    <x v="18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250"/>
    <n v="0"/>
    <s v=" "/>
    <n v="233.64"/>
    <n v="16.36"/>
    <n v="250"/>
    <s v="CP03A"/>
    <x v="1"/>
  </r>
  <r>
    <x v="150"/>
    <x v="4"/>
    <n v="2026"/>
    <s v="CP-000004463"/>
    <x v="31"/>
    <x v="31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240"/>
    <n v="0"/>
    <s v=" "/>
    <n v="224.3"/>
    <n v="15.7"/>
    <n v="240"/>
    <s v="CP03A"/>
    <x v="1"/>
  </r>
  <r>
    <x v="150"/>
    <x v="4"/>
    <n v="2026"/>
    <s v="CP-000004463"/>
    <x v="19"/>
    <x v="19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20"/>
    <n v="0"/>
    <s v=" "/>
    <n v="18.690000000000001"/>
    <n v="1.31"/>
    <n v="20"/>
    <s v="CP03A"/>
    <x v="1"/>
  </r>
  <r>
    <x v="150"/>
    <x v="4"/>
    <n v="2026"/>
    <s v="CP-000004463"/>
    <x v="32"/>
    <x v="32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840"/>
    <n v="0"/>
    <s v=" "/>
    <n v="785.05"/>
    <n v="54.95"/>
    <n v="840"/>
    <s v="CP03A"/>
    <x v="1"/>
  </r>
  <r>
    <x v="150"/>
    <x v="4"/>
    <n v="2026"/>
    <s v="CP-000004463"/>
    <x v="33"/>
    <x v="33"/>
    <s v="อะไหล่ยางเล็ก"/>
    <s v="ไม่กำหนด"/>
    <s v="CS.8256905/164"/>
    <s v="ห้างหุ้นส่วนจำกัด 45 โปรดักช์แอนด์ซัพพลาย"/>
    <s v="C10"/>
    <n v="1"/>
    <n v="300"/>
    <n v="0"/>
    <s v=" "/>
    <n v="280.37"/>
    <n v="19.63"/>
    <n v="300"/>
    <s v="CP03A"/>
    <x v="1"/>
  </r>
  <r>
    <x v="150"/>
    <x v="4"/>
    <n v="2026"/>
    <s v="CP-11795"/>
    <x v="3"/>
    <x v="3"/>
    <s v="ค่าบริการตั้งศูนย์-ยางเล็ก"/>
    <s v="ไม่กำหนด"/>
    <s v="CS.8256905/165"/>
    <s v="คุณ นิธิศ ภู่เจริญยศ"/>
    <s v="C10"/>
    <n v="1"/>
    <n v="400"/>
    <n v="0"/>
    <s v=" "/>
    <n v="373.83"/>
    <n v="26.17"/>
    <n v="400"/>
    <s v="CP03N"/>
    <x v="1"/>
  </r>
  <r>
    <x v="151"/>
    <x v="5"/>
    <n v="2026"/>
    <s v="CP-13836"/>
    <x v="0"/>
    <x v="0"/>
    <s v="ยางเล็ก DL"/>
    <s v="DUNLOP"/>
    <s v="CS.2256906/001"/>
    <s v="คุณ เสาวนีย์ ปัญญาวรนนท์"/>
    <s v="BB/ปูน"/>
    <n v="4"/>
    <n v="2700"/>
    <n v="2700"/>
    <s v=" "/>
    <n v="7570.09"/>
    <n v="529.91"/>
    <n v="8100"/>
    <s v="CP04Y26-M01"/>
    <x v="2"/>
  </r>
  <r>
    <x v="151"/>
    <x v="5"/>
    <n v="2026"/>
    <s v="CP-13836"/>
    <x v="1"/>
    <x v="1"/>
    <s v="อะไหล่ยางเล็ก"/>
    <s v="อะไหล่นอก"/>
    <s v="CS.2256906/001"/>
    <s v="คุณ เสาวนีย์ ปัญญาวรนนท์"/>
    <s v="BB/ปูน"/>
    <n v="4"/>
    <n v="60"/>
    <n v="0"/>
    <s v=" "/>
    <n v="0"/>
    <n v="0"/>
    <n v="0"/>
    <s v="CP04A"/>
    <x v="2"/>
  </r>
  <r>
    <x v="151"/>
    <x v="5"/>
    <n v="2026"/>
    <s v="CP-13836"/>
    <x v="3"/>
    <x v="3"/>
    <s v="ค่าบริการตั้งศูนย์-ยางเล็ก"/>
    <s v="ไม่กำหนด"/>
    <s v="CS.2256906/001"/>
    <s v="คุณ เสาวนีย์ ปัญญาวรนนท์"/>
    <s v="BB/ปูน"/>
    <n v="1"/>
    <n v="400"/>
    <n v="0"/>
    <s v=" "/>
    <n v="0"/>
    <n v="0"/>
    <n v="0"/>
    <s v="CP04N"/>
    <x v="2"/>
  </r>
  <r>
    <x v="151"/>
    <x v="5"/>
    <n v="2026"/>
    <s v="CP-13836"/>
    <x v="2"/>
    <x v="2"/>
    <s v="ค่าแรง-ยางเล็ก"/>
    <s v="ไม่กำหนด"/>
    <s v="CS.2256906/001"/>
    <s v="คุณ เสาวนีย์ ปัญญาวรนนท์"/>
    <s v="BB/ปูน"/>
    <n v="4"/>
    <n v="120"/>
    <n v="0"/>
    <s v=" "/>
    <n v="0"/>
    <n v="0"/>
    <n v="0"/>
    <s v="CP04N"/>
    <x v="2"/>
  </r>
  <r>
    <x v="151"/>
    <x v="5"/>
    <n v="2026"/>
    <s v="CP-14975"/>
    <x v="15"/>
    <x v="15"/>
    <s v="ค่าแรง-ยางเล็ก"/>
    <s v="ไม่กำหนด"/>
    <s v="CS.6256906/001"/>
    <s v="ว่าที่ร.ต รัตนพงศ์ เสริมโอวาท"/>
    <s v="RP/ต่อ"/>
    <n v="1"/>
    <n v="160"/>
    <n v="0"/>
    <s v=" "/>
    <n v="149.53"/>
    <n v="10.47"/>
    <n v="160"/>
    <s v="CP02N"/>
    <x v="0"/>
  </r>
  <r>
    <x v="151"/>
    <x v="5"/>
    <n v="2026"/>
    <s v="CP-14975"/>
    <x v="2"/>
    <x v="2"/>
    <s v="ค่าแรง-ยางเล็ก"/>
    <s v="ไม่กำหนด"/>
    <s v="CS.6256906/001"/>
    <s v="ว่าที่ร.ต รัตนพงศ์ เสริมโอวาท"/>
    <s v="RP/ต่อ"/>
    <n v="2"/>
    <n v="120"/>
    <n v="0"/>
    <s v=" "/>
    <n v="224.3"/>
    <n v="15.7"/>
    <n v="240"/>
    <s v="CP02N"/>
    <x v="0"/>
  </r>
  <r>
    <x v="151"/>
    <x v="5"/>
    <n v="2026"/>
    <s v="CP-18907"/>
    <x v="499"/>
    <x v="499"/>
    <s v="อะไหล่ยางเล็ก"/>
    <s v="ไม่กำหนด"/>
    <s v="CS.6256906/002"/>
    <s v="คุณมิ่งมงคล อนันตวานิช"/>
    <s v="C13"/>
    <n v="1"/>
    <n v="1650"/>
    <n v="0"/>
    <s v=" "/>
    <n v="1542.06"/>
    <n v="107.94"/>
    <n v="1650"/>
    <s v="CP02A"/>
    <x v="0"/>
  </r>
  <r>
    <x v="151"/>
    <x v="5"/>
    <n v="2026"/>
    <s v="CP-18907"/>
    <x v="81"/>
    <x v="81"/>
    <s v="อะไหล่ยางเล็ก"/>
    <s v="ไม่กำหนด"/>
    <s v="CS.6256906/002"/>
    <s v="คุณมิ่งมงคล อนันตวานิช"/>
    <s v="C13"/>
    <n v="1"/>
    <n v="220"/>
    <n v="0"/>
    <s v=" "/>
    <n v="205.61"/>
    <n v="14.39"/>
    <n v="220"/>
    <s v="CP02A"/>
    <x v="0"/>
  </r>
  <r>
    <x v="151"/>
    <x v="5"/>
    <n v="2026"/>
    <s v="CP-18907"/>
    <x v="19"/>
    <x v="19"/>
    <s v="อะไหล่ยางเล็ก"/>
    <s v="ไม่กำหนด"/>
    <s v="CS.6256906/002"/>
    <s v="คุณมิ่งมงคล อนันตวานิช"/>
    <s v="C13"/>
    <n v="1"/>
    <n v="20"/>
    <n v="0"/>
    <s v=" "/>
    <n v="18.690000000000001"/>
    <n v="1.31"/>
    <n v="20"/>
    <s v="CP02A"/>
    <x v="0"/>
  </r>
  <r>
    <x v="151"/>
    <x v="5"/>
    <n v="2026"/>
    <s v="CP-18906"/>
    <x v="8"/>
    <x v="8"/>
    <s v="อะไหล่ยางเล็ก"/>
    <s v="ไม่กำหนด"/>
    <s v="CS.6256906/003"/>
    <s v="คุณภัทรธฤต พัฒนรักษ์"/>
    <s v="C13"/>
    <n v="1"/>
    <n v="1920"/>
    <n v="0"/>
    <s v=" "/>
    <n v="1794.39"/>
    <n v="125.61"/>
    <n v="1920"/>
    <s v="CP02A"/>
    <x v="0"/>
  </r>
  <r>
    <x v="151"/>
    <x v="5"/>
    <n v="2026"/>
    <s v="CP-18906"/>
    <x v="255"/>
    <x v="255"/>
    <s v="อะไหล่ยางเล็ก"/>
    <s v="ไม่กำหนด"/>
    <s v="CS.6256906/003"/>
    <s v="คุณภัทรธฤต พัฒนรักษ์"/>
    <s v="C13"/>
    <n v="1"/>
    <n v="220"/>
    <n v="0"/>
    <s v=" "/>
    <n v="205.61"/>
    <n v="14.39"/>
    <n v="220"/>
    <s v="CP02A"/>
    <x v="0"/>
  </r>
  <r>
    <x v="151"/>
    <x v="5"/>
    <n v="2026"/>
    <s v="CP-18906"/>
    <x v="37"/>
    <x v="37"/>
    <s v="อะไหล่ยางเล็ก"/>
    <s v="ไม่กำหนด"/>
    <s v="CS.6256906/003"/>
    <s v="คุณภัทรธฤต พัฒนรักษ์"/>
    <s v="C13"/>
    <n v="1"/>
    <n v="20"/>
    <n v="0"/>
    <s v=" "/>
    <n v="18.690000000000001"/>
    <n v="1.31"/>
    <n v="20"/>
    <s v="CP02A"/>
    <x v="0"/>
  </r>
  <r>
    <x v="151"/>
    <x v="5"/>
    <n v="2026"/>
    <s v="CP-18906"/>
    <x v="192"/>
    <x v="192"/>
    <s v="อะไหล่ยางเล็ก"/>
    <s v="ไม่กำหนด"/>
    <s v="CS.6256906/003"/>
    <s v="คุณภัทรธฤต พัฒนรักษ์"/>
    <s v="C13"/>
    <n v="1"/>
    <n v="500"/>
    <n v="25"/>
    <s v=" "/>
    <n v="443.93"/>
    <n v="31.07"/>
    <n v="475"/>
    <s v="CP02A"/>
    <x v="0"/>
  </r>
  <r>
    <x v="151"/>
    <x v="5"/>
    <n v="2026"/>
    <s v="CP-13153"/>
    <x v="65"/>
    <x v="65"/>
    <s v="อะไหล่ยางเล็ก"/>
    <s v="ไม่กำหนด"/>
    <s v="CS.8256906/001"/>
    <s v="คุณ พิริรักษ์ คงแก้ว"/>
    <s v="C10"/>
    <n v="1"/>
    <n v="1650"/>
    <n v="0"/>
    <s v=" "/>
    <n v="1542.06"/>
    <n v="107.94"/>
    <n v="1650"/>
    <s v="CP03A"/>
    <x v="1"/>
  </r>
  <r>
    <x v="151"/>
    <x v="5"/>
    <n v="2026"/>
    <s v="CP-13153"/>
    <x v="81"/>
    <x v="81"/>
    <s v="อะไหล่ยางเล็ก"/>
    <s v="ไม่กำหนด"/>
    <s v="CS.8256906/001"/>
    <s v="คุณ พิริรักษ์ คงแก้ว"/>
    <s v="C10"/>
    <n v="1"/>
    <n v="220"/>
    <n v="0"/>
    <s v=" "/>
    <n v="205.61"/>
    <n v="14.39"/>
    <n v="220"/>
    <s v="CP03A"/>
    <x v="1"/>
  </r>
  <r>
    <x v="151"/>
    <x v="5"/>
    <n v="2026"/>
    <s v="CP-13153"/>
    <x v="19"/>
    <x v="19"/>
    <s v="อะไหล่ยางเล็ก"/>
    <s v="ไม่กำหนด"/>
    <s v="CS.8256906/001"/>
    <s v="คุณ พิริรักษ์ คงแก้ว"/>
    <s v="C10"/>
    <n v="1"/>
    <n v="20"/>
    <n v="0"/>
    <s v=" "/>
    <n v="18.690000000000001"/>
    <n v="1.31"/>
    <n v="20"/>
    <s v="CP03A"/>
    <x v="1"/>
  </r>
  <r>
    <x v="151"/>
    <x v="5"/>
    <n v="2026"/>
    <s v="CP-13153"/>
    <x v="193"/>
    <x v="193"/>
    <s v="อะไหล่ยางเล็ก"/>
    <s v="ไม่กำหนด"/>
    <s v="CS.8256906/001"/>
    <s v="คุณ พิริรักษ์ คงแก้ว"/>
    <s v="C10"/>
    <n v="1"/>
    <n v="288"/>
    <n v="0"/>
    <s v=" "/>
    <n v="269.16000000000003"/>
    <n v="18.84"/>
    <n v="288"/>
    <s v="CP03A"/>
    <x v="1"/>
  </r>
  <r>
    <x v="151"/>
    <x v="5"/>
    <n v="2026"/>
    <s v="CP-13153"/>
    <x v="72"/>
    <x v="72"/>
    <s v="อะไหล่ยางเล็ก"/>
    <s v="ไม่กำหนด"/>
    <s v="CS.8256906/001"/>
    <s v="คุณ พิริรักษ์ คงแก้ว"/>
    <s v="C10"/>
    <n v="1"/>
    <n v="595"/>
    <n v="59.5"/>
    <s v=" "/>
    <n v="500.47"/>
    <n v="35.03"/>
    <n v="535.5"/>
    <s v="CP03A"/>
    <x v="1"/>
  </r>
  <r>
    <x v="151"/>
    <x v="5"/>
    <n v="2026"/>
    <s v="CP-13153"/>
    <x v="74"/>
    <x v="74"/>
    <s v="อะไหล่ยางเล็ก"/>
    <s v="ไม่กำหนด"/>
    <s v="CS.8256906/001"/>
    <s v="คุณ พิริรักษ์ คงแก้ว"/>
    <s v="C10"/>
    <n v="1"/>
    <n v="595"/>
    <n v="59.5"/>
    <s v=" "/>
    <n v="500.47"/>
    <n v="35.03"/>
    <n v="535.5"/>
    <s v="CP03A"/>
    <x v="1"/>
  </r>
  <r>
    <x v="151"/>
    <x v="5"/>
    <n v="2026"/>
    <s v="CP-13153"/>
    <x v="15"/>
    <x v="15"/>
    <s v="ค่าแรง-ยางเล็ก"/>
    <s v="ไม่กำหนด"/>
    <s v="CS.8256906/001"/>
    <s v="คุณ พิริรักษ์ คงแก้ว"/>
    <s v="C10"/>
    <n v="1"/>
    <n v="160"/>
    <n v="0"/>
    <s v=" "/>
    <n v="0"/>
    <n v="0"/>
    <n v="0"/>
    <s v="CP03N"/>
    <x v="1"/>
  </r>
  <r>
    <x v="151"/>
    <x v="5"/>
    <n v="2026"/>
    <s v="CP-13153"/>
    <x v="2"/>
    <x v="2"/>
    <s v="ค่าแรง-ยางเล็ก"/>
    <s v="ไม่กำหนด"/>
    <s v="CS.8256906/001"/>
    <s v="คุณ พิริรักษ์ คงแก้ว"/>
    <s v="C10"/>
    <n v="4"/>
    <n v="120"/>
    <n v="0"/>
    <s v=" "/>
    <n v="0"/>
    <n v="0"/>
    <n v="0"/>
    <s v="CP03N"/>
    <x v="1"/>
  </r>
  <r>
    <x v="151"/>
    <x v="5"/>
    <n v="2026"/>
    <s v="CP-18908"/>
    <x v="13"/>
    <x v="13"/>
    <s v="ค่าแรง-ยางเล็ก"/>
    <s v="ไม่กำหนด"/>
    <s v="CS.8256906/002"/>
    <s v="คุณ กฤตอยา แสงขาน"/>
    <s v="C10"/>
    <n v="4"/>
    <n v="50"/>
    <n v="0"/>
    <s v=" "/>
    <n v="186.92"/>
    <n v="13.08"/>
    <n v="200"/>
    <s v="CP03N"/>
    <x v="1"/>
  </r>
  <r>
    <x v="151"/>
    <x v="5"/>
    <n v="2026"/>
    <s v="CP-06106"/>
    <x v="51"/>
    <x v="51"/>
    <s v="อะไหล่ยางเล็ก"/>
    <s v="ไม่กำหนด"/>
    <s v="CS.8256906/003"/>
    <s v="คุณ สุมาลี  จันทร์วิเศษ"/>
    <s v="BB/พงษ์"/>
    <n v="1"/>
    <n v="1250"/>
    <n v="0"/>
    <s v=" "/>
    <n v="1168.22"/>
    <n v="81.78"/>
    <n v="1250"/>
    <s v="CP03A"/>
    <x v="1"/>
  </r>
  <r>
    <x v="151"/>
    <x v="5"/>
    <n v="2026"/>
    <s v="CP-06106"/>
    <x v="10"/>
    <x v="10"/>
    <s v="อะไหล่ยางเล็ก"/>
    <s v="ไม่กำหนด"/>
    <s v="CS.8256906/003"/>
    <s v="คุณ สุมาลี  จันทร์วิเศษ"/>
    <s v="BB/พงษ์"/>
    <n v="1"/>
    <n v="220"/>
    <n v="0"/>
    <s v=" "/>
    <n v="205.61"/>
    <n v="14.39"/>
    <n v="220"/>
    <s v="CP03A"/>
    <x v="1"/>
  </r>
  <r>
    <x v="151"/>
    <x v="5"/>
    <n v="2026"/>
    <s v="CP-17274"/>
    <x v="38"/>
    <x v="38"/>
    <s v="อะไหล่ยางเล็ก"/>
    <s v="ไม่กำหนด"/>
    <s v="CS.8256906/004"/>
    <s v="คุณ สุรพล ชัยยา"/>
    <s v="BYเล็ก"/>
    <n v="1"/>
    <n v="1340"/>
    <n v="0"/>
    <s v=" "/>
    <n v="1252.3399999999999"/>
    <n v="87.66"/>
    <n v="1340"/>
    <s v="CP03A"/>
    <x v="1"/>
  </r>
  <r>
    <x v="151"/>
    <x v="5"/>
    <n v="2026"/>
    <s v="CP-17274"/>
    <x v="39"/>
    <x v="39"/>
    <s v="อะไหล่ยางเล็ก"/>
    <s v="ไม่กำหนด"/>
    <s v="CS.8256906/004"/>
    <s v="คุณ สุรพล ชัยยา"/>
    <s v="BYเล็ก"/>
    <n v="1"/>
    <n v="175"/>
    <n v="0"/>
    <s v=" "/>
    <n v="0"/>
    <n v="0"/>
    <n v="0"/>
    <s v="CP03A"/>
    <x v="1"/>
  </r>
  <r>
    <x v="151"/>
    <x v="5"/>
    <n v="2026"/>
    <s v="CP-17274"/>
    <x v="746"/>
    <x v="746"/>
    <s v="อะไหล่ยางเล็ก"/>
    <s v="ไม่กำหนด"/>
    <s v="CS.8256906/004"/>
    <s v="คุณ สุรพล ชัยยา"/>
    <s v="BYเล็ก"/>
    <n v="1"/>
    <n v="330"/>
    <n v="0"/>
    <s v=" "/>
    <n v="0"/>
    <n v="0"/>
    <n v="0"/>
    <s v="CP03A"/>
    <x v="1"/>
  </r>
  <r>
    <x v="151"/>
    <x v="5"/>
    <n v="2026"/>
    <s v="CP-17274"/>
    <x v="37"/>
    <x v="37"/>
    <s v="อะไหล่ยางเล็ก"/>
    <s v="ไม่กำหนด"/>
    <s v="CS.8256906/004"/>
    <s v="คุณ สุรพล ชัยยา"/>
    <s v="BYเล็ก"/>
    <n v="1"/>
    <n v="20"/>
    <n v="0"/>
    <s v=" "/>
    <n v="18.690000000000001"/>
    <n v="1.31"/>
    <n v="20"/>
    <s v="CP03A"/>
    <x v="1"/>
  </r>
  <r>
    <x v="151"/>
    <x v="5"/>
    <n v="2026"/>
    <s v="CP-17274"/>
    <x v="42"/>
    <x v="42"/>
    <s v="อะไหล่ยางเล็ก"/>
    <s v="ไม่กำหนด"/>
    <s v="CS.8256906/004"/>
    <s v="คุณ สุรพล ชัยยา"/>
    <s v="BYเล็ก"/>
    <n v="1"/>
    <n v="300"/>
    <n v="0"/>
    <s v=" "/>
    <n v="280.37"/>
    <n v="19.63"/>
    <n v="300"/>
    <s v="CP03A"/>
    <x v="1"/>
  </r>
  <r>
    <x v="151"/>
    <x v="5"/>
    <n v="2026"/>
    <s v="CP-18905"/>
    <x v="1256"/>
    <x v="1256"/>
    <s v="อะไหล่นอก ยางเล็ก"/>
    <s v="ไม่กำหนด"/>
    <s v="CS5256906/0001"/>
    <s v="คุณ เกชา หุบทอง"/>
    <s v="หนึ่ง340"/>
    <n v="1"/>
    <n v="500"/>
    <n v="0"/>
    <s v=" "/>
    <n v="467.29"/>
    <n v="32.71"/>
    <n v="500"/>
    <s v="CPA"/>
    <x v="3"/>
  </r>
  <r>
    <x v="151"/>
    <x v="5"/>
    <n v="2026"/>
    <s v="CP-18905"/>
    <x v="84"/>
    <x v="84"/>
    <s v="อะไหล่ยางเล็ก"/>
    <s v="ไม่กำหนด"/>
    <s v="CS5256906/0001"/>
    <s v="คุณ เกชา หุบทอง"/>
    <s v="หนึ่ง340"/>
    <n v="2"/>
    <n v="295"/>
    <n v="0"/>
    <s v=" "/>
    <n v="551.4"/>
    <n v="38.6"/>
    <n v="590"/>
    <s v="CPA"/>
    <x v="3"/>
  </r>
  <r>
    <x v="151"/>
    <x v="5"/>
    <n v="2026"/>
    <s v="CP-18905"/>
    <x v="219"/>
    <x v="219"/>
    <s v="ค่าบริการ"/>
    <s v="ไม่กำหนด"/>
    <s v="CS5256906/0001"/>
    <s v="คุณ เกชา หุบทอง"/>
    <s v="หนึ่ง340"/>
    <n v="1"/>
    <n v="500"/>
    <n v="0"/>
    <s v=" "/>
    <n v="467.29"/>
    <n v="32.71"/>
    <n v="500"/>
    <s v="CPN"/>
    <x v="3"/>
  </r>
  <r>
    <x v="151"/>
    <x v="5"/>
    <n v="2026"/>
    <s v="CP-18905"/>
    <x v="98"/>
    <x v="98"/>
    <s v="ค่าบริการ"/>
    <s v="ไม่กำหนด"/>
    <s v="CS5256906/0001"/>
    <s v="คุณ เกชา หุบทอง"/>
    <s v="หนึ่ง340"/>
    <n v="2"/>
    <n v="400"/>
    <n v="0"/>
    <s v=" "/>
    <n v="747.66"/>
    <n v="52.34"/>
    <n v="800"/>
    <s v="CPN"/>
    <x v="3"/>
  </r>
  <r>
    <x v="151"/>
    <x v="5"/>
    <n v="2026"/>
    <s v="CP-07667"/>
    <x v="1257"/>
    <x v="1257"/>
    <s v="ค่าแรง-ยางเล็ก"/>
    <s v="ไม่กำหนด"/>
    <s v="CS5256906/0002"/>
    <s v="คุณธนากร สงวนนาม(ท๊อป)"/>
    <s v="C11"/>
    <n v="2"/>
    <n v="500"/>
    <n v="0"/>
    <s v=" "/>
    <n v="934.58"/>
    <n v="65.42"/>
    <n v="1000"/>
    <s v="CPN"/>
    <x v="3"/>
  </r>
  <r>
    <x v="151"/>
    <x v="5"/>
    <n v="2026"/>
    <s v="CP-17334"/>
    <x v="278"/>
    <x v="278"/>
    <s v="อะไหล่ยางใหญ่"/>
    <s v="ไม่กำหนด"/>
    <s v="CS5256906/0003"/>
    <s v="บริษัท เฟรมอินเด็กซ์ จำกัด"/>
    <s v="หนึ่ง340"/>
    <n v="1"/>
    <n v="1685"/>
    <n v="0"/>
    <s v=" "/>
    <n v="1574.77"/>
    <n v="110.23"/>
    <n v="1685"/>
    <s v="CPA"/>
    <x v="3"/>
  </r>
  <r>
    <x v="151"/>
    <x v="5"/>
    <n v="2026"/>
    <s v="CP-17334"/>
    <x v="279"/>
    <x v="279"/>
    <s v="อะไหล่ยางใหญ่"/>
    <s v="ไม่กำหนด"/>
    <s v="CS5256906/0003"/>
    <s v="บริษัท เฟรมอินเด็กซ์ จำกัด"/>
    <s v="หนึ่ง340"/>
    <n v="2"/>
    <n v="345"/>
    <n v="0"/>
    <s v=" "/>
    <n v="644.86"/>
    <n v="45.14"/>
    <n v="690"/>
    <s v="CPA"/>
    <x v="3"/>
  </r>
  <r>
    <x v="151"/>
    <x v="5"/>
    <n v="2026"/>
    <s v="CP-17334"/>
    <x v="280"/>
    <x v="280"/>
    <s v="อะไหล่นอก ยางเล็ก"/>
    <s v="ไม่กำหนด"/>
    <s v="CS5256906/0003"/>
    <s v="บริษัท เฟรมอินเด็กซ์ จำกัด"/>
    <s v="หนึ่ง340"/>
    <n v="1"/>
    <n v="255"/>
    <n v="0"/>
    <s v=" "/>
    <n v="238.32"/>
    <n v="16.68"/>
    <n v="255"/>
    <s v="CPA"/>
    <x v="3"/>
  </r>
  <r>
    <x v="151"/>
    <x v="5"/>
    <n v="2026"/>
    <s v="CP-17334"/>
    <x v="37"/>
    <x v="37"/>
    <s v="อะไหล่ยางเล็ก"/>
    <s v="ไม่กำหนด"/>
    <s v="CS5256906/0003"/>
    <s v="บริษัท เฟรมอินเด็กซ์ จำกัด"/>
    <s v="หนึ่ง340"/>
    <n v="1"/>
    <n v="20"/>
    <n v="0"/>
    <s v=" "/>
    <n v="18.690000000000001"/>
    <n v="1.31"/>
    <n v="20"/>
    <s v="CPA"/>
    <x v="3"/>
  </r>
  <r>
    <x v="151"/>
    <x v="5"/>
    <n v="2026"/>
    <s v="CP-15145"/>
    <x v="128"/>
    <x v="128"/>
    <s v="อะไหล่ยางเล็ก"/>
    <s v="ไม่กำหนด"/>
    <s v="CS5256906/0004"/>
    <s v="บริษัท ดี สกายเวฟ จำกัด"/>
    <s v="หนึ่ง340"/>
    <n v="1"/>
    <n v="250"/>
    <n v="0"/>
    <s v=" "/>
    <n v="233.64"/>
    <n v="16.36"/>
    <n v="250"/>
    <s v="CPA"/>
    <x v="3"/>
  </r>
  <r>
    <x v="151"/>
    <x v="5"/>
    <n v="2026"/>
    <s v="CP-15145"/>
    <x v="15"/>
    <x v="15"/>
    <s v="ค่าแรง-ยางเล็ก"/>
    <s v="ไม่กำหนด"/>
    <s v="CS5256906/0004"/>
    <s v="บริษัท ดี สกายเวฟ จำกัด"/>
    <s v="หนึ่ง340"/>
    <n v="1"/>
    <n v="160"/>
    <n v="0"/>
    <s v=" "/>
    <n v="149.53"/>
    <n v="10.47"/>
    <n v="160"/>
    <s v="CPA"/>
    <x v="3"/>
  </r>
  <r>
    <x v="151"/>
    <x v="5"/>
    <n v="2026"/>
    <s v="CP-15145"/>
    <x v="2"/>
    <x v="2"/>
    <s v="ค่าแรง-ยางเล็ก"/>
    <s v="ไม่กำหนด"/>
    <s v="CS5256906/0004"/>
    <s v="บริษัท ดี สกายเวฟ จำกัด"/>
    <s v="หนึ่ง340"/>
    <n v="2"/>
    <n v="120"/>
    <n v="0"/>
    <s v=" "/>
    <n v="224.3"/>
    <n v="15.7"/>
    <n v="240"/>
    <s v="CPA"/>
    <x v="3"/>
  </r>
  <r>
    <x v="152"/>
    <x v="5"/>
    <n v="2026"/>
    <s v="CP-18912"/>
    <x v="84"/>
    <x v="84"/>
    <s v="อะไหล่ยางเล็ก"/>
    <s v="ไม่กำหนด"/>
    <s v="CS.2256906/002"/>
    <s v="คุณเกียรติรัตน์ อภิชนเอกสิทธิ์"/>
    <s v="BB/ปูน"/>
    <n v="2"/>
    <n v="295"/>
    <n v="0"/>
    <s v=" "/>
    <n v="551.4"/>
    <n v="38.6"/>
    <n v="590"/>
    <s v="CP04A"/>
    <x v="2"/>
  </r>
  <r>
    <x v="152"/>
    <x v="5"/>
    <n v="2026"/>
    <s v="CP-18912"/>
    <x v="1258"/>
    <x v="1258"/>
    <s v="อะไหล่นอก ยางเล็ก"/>
    <s v="ไม่กำหนด"/>
    <s v="CS.2256906/002"/>
    <s v="คุณเกียรติรัตน์ อภิชนเอกสิทธิ์"/>
    <s v="BB/ปูน"/>
    <n v="1"/>
    <n v="1650"/>
    <n v="0"/>
    <s v=" "/>
    <n v="1542.06"/>
    <n v="107.94"/>
    <n v="1650"/>
    <s v="CP04A"/>
    <x v="2"/>
  </r>
  <r>
    <x v="152"/>
    <x v="5"/>
    <n v="2026"/>
    <s v="CP-18912"/>
    <x v="1029"/>
    <x v="1029"/>
    <s v="ค่าบริการ"/>
    <s v="ไม่กำหนด"/>
    <s v="CS.2256906/002"/>
    <s v="คุณเกียรติรัตน์ อภิชนเอกสิทธิ์"/>
    <s v="BB/ปูน"/>
    <n v="1"/>
    <n v="250"/>
    <n v="0"/>
    <s v=" "/>
    <n v="233.64"/>
    <n v="16.36"/>
    <n v="250"/>
    <s v="CP04N"/>
    <x v="2"/>
  </r>
  <r>
    <x v="152"/>
    <x v="5"/>
    <n v="2026"/>
    <s v="CP-18912"/>
    <x v="779"/>
    <x v="779"/>
    <s v="ค่าบริการ"/>
    <s v="ไม่กำหนด"/>
    <s v="CS.2256906/002"/>
    <s v="คุณเกียรติรัตน์ อภิชนเอกสิทธิ์"/>
    <s v="BB/ปูน"/>
    <n v="1"/>
    <n v="300"/>
    <n v="0"/>
    <s v=" "/>
    <n v="280.37"/>
    <n v="19.63"/>
    <n v="300"/>
    <s v="CP04N"/>
    <x v="2"/>
  </r>
  <r>
    <x v="152"/>
    <x v="5"/>
    <n v="2026"/>
    <s v="CP-18916"/>
    <x v="38"/>
    <x v="38"/>
    <s v="อะไหล่ยางเล็ก"/>
    <s v="ไม่กำหนด"/>
    <s v="CS.2256906/003"/>
    <s v="คุณชัชวาล โสภา"/>
    <s v="BB/ปูน"/>
    <n v="1"/>
    <n v="1340"/>
    <n v="0"/>
    <s v=" "/>
    <n v="1252.3399999999999"/>
    <n v="87.66"/>
    <n v="1340"/>
    <s v="CP04A"/>
    <x v="2"/>
  </r>
  <r>
    <x v="152"/>
    <x v="5"/>
    <n v="2026"/>
    <s v="CP-18916"/>
    <x v="39"/>
    <x v="39"/>
    <s v="อะไหล่ยางเล็ก"/>
    <s v="ไม่กำหนด"/>
    <s v="CS.2256906/003"/>
    <s v="คุณชัชวาล โสภา"/>
    <s v="BB/ปูน"/>
    <n v="1"/>
    <n v="175"/>
    <n v="0"/>
    <s v=" "/>
    <n v="0"/>
    <n v="0"/>
    <n v="0"/>
    <s v="CP04A"/>
    <x v="2"/>
  </r>
  <r>
    <x v="152"/>
    <x v="5"/>
    <n v="2026"/>
    <s v="CP-18916"/>
    <x v="1259"/>
    <x v="1259"/>
    <s v="อะไหล่นอก ยางเล็ก"/>
    <s v="ไม่กำหนด"/>
    <s v="CS.2256906/003"/>
    <s v="คุณชัชวาล โสภา"/>
    <s v="BB/ปูน"/>
    <n v="1"/>
    <n v="420"/>
    <n v="0"/>
    <s v=" "/>
    <n v="392.52"/>
    <n v="27.48"/>
    <n v="420"/>
    <s v="CP04A"/>
    <x v="2"/>
  </r>
  <r>
    <x v="152"/>
    <x v="5"/>
    <n v="2026"/>
    <s v="CP-18916"/>
    <x v="1260"/>
    <x v="1260"/>
    <s v="อะไหล่นอก ยางเล็ก"/>
    <s v="ไม่กำหนด"/>
    <s v="CS.2256906/003"/>
    <s v="คุณชัชวาล โสภา"/>
    <s v="BB/ปูน"/>
    <n v="2"/>
    <n v="620"/>
    <n v="0"/>
    <s v=" "/>
    <n v="1158.8800000000001"/>
    <n v="81.12"/>
    <n v="1240"/>
    <s v="CP04A"/>
    <x v="2"/>
  </r>
  <r>
    <x v="152"/>
    <x v="5"/>
    <n v="2026"/>
    <s v="CP-18916"/>
    <x v="1261"/>
    <x v="1261"/>
    <s v="อะไหล่นอก ยางเล็ก"/>
    <s v="ไม่กำหนด"/>
    <s v="CS.2256906/003"/>
    <s v="คุณชัชวาล โสภา"/>
    <s v="BB/ปูน"/>
    <n v="2"/>
    <n v="1640"/>
    <n v="0"/>
    <s v=" "/>
    <n v="3065.42"/>
    <n v="214.58"/>
    <n v="3280"/>
    <s v="CP04A"/>
    <x v="2"/>
  </r>
  <r>
    <x v="152"/>
    <x v="5"/>
    <n v="2026"/>
    <s v="CP-18916"/>
    <x v="864"/>
    <x v="864"/>
    <s v="อะไหล่นอก ยางเล็ก"/>
    <s v="ไม่กำหนด"/>
    <s v="CS.2256906/003"/>
    <s v="คุณชัชวาล โสภา"/>
    <s v="BB/ปูน"/>
    <n v="1"/>
    <n v="300"/>
    <n v="0"/>
    <s v=" "/>
    <n v="280.37"/>
    <n v="19.63"/>
    <n v="300"/>
    <s v="CP04A"/>
    <x v="2"/>
  </r>
  <r>
    <x v="152"/>
    <x v="5"/>
    <n v="2026"/>
    <s v="CP-18916"/>
    <x v="1262"/>
    <x v="1262"/>
    <s v="อะไหล่นอก ยางเล็ก"/>
    <s v="ไม่กำหนด"/>
    <s v="CS.2256906/003"/>
    <s v="คุณชัชวาล โสภา"/>
    <s v="BB/ปูน"/>
    <n v="1"/>
    <n v="540"/>
    <n v="0"/>
    <s v=" "/>
    <n v="504.67"/>
    <n v="35.33"/>
    <n v="540"/>
    <s v="CP04A"/>
    <x v="2"/>
  </r>
  <r>
    <x v="152"/>
    <x v="5"/>
    <n v="2026"/>
    <s v="CP-18916"/>
    <x v="1263"/>
    <x v="1263"/>
    <s v="อะไหล่นอก ยางเล็ก"/>
    <s v="ไม่กำหนด"/>
    <s v="CS.2256906/003"/>
    <s v="คุณชัชวาล โสภา"/>
    <s v="BB/ปูน"/>
    <n v="1"/>
    <n v="1760"/>
    <n v="0"/>
    <s v=" "/>
    <n v="1644.86"/>
    <n v="115.14"/>
    <n v="1760"/>
    <s v="CP04A"/>
    <x v="2"/>
  </r>
  <r>
    <x v="152"/>
    <x v="5"/>
    <n v="2026"/>
    <s v="CP-18916"/>
    <x v="1264"/>
    <x v="1264"/>
    <s v="ค่าบริการ"/>
    <s v="ไม่กำหนด"/>
    <s v="CS.2256906/003"/>
    <s v="คุณชัชวาล โสภา"/>
    <s v="BB/ปูน"/>
    <n v="1"/>
    <n v="300"/>
    <n v="160"/>
    <s v=" "/>
    <n v="130.84"/>
    <n v="9.16"/>
    <n v="140"/>
    <s v="CP04N"/>
    <x v="2"/>
  </r>
  <r>
    <x v="152"/>
    <x v="5"/>
    <n v="2026"/>
    <s v="CP-18917"/>
    <x v="43"/>
    <x v="43"/>
    <s v="อะไหล่ยางเล็ก"/>
    <s v="ไม่กำหนด"/>
    <s v="CS.2256906/004"/>
    <s v="คุณน้ำเพชร"/>
    <s v="BB/ปูน"/>
    <n v="1"/>
    <n v="1050"/>
    <n v="0"/>
    <s v=" "/>
    <n v="981.31"/>
    <n v="68.69"/>
    <n v="1050"/>
    <s v="CP04A"/>
    <x v="2"/>
  </r>
  <r>
    <x v="152"/>
    <x v="5"/>
    <n v="2026"/>
    <s v="CP-18917"/>
    <x v="44"/>
    <x v="44"/>
    <s v="อะไหล่ยางเล็ก"/>
    <s v="ไม่กำหนด"/>
    <s v="CS.2256906/004"/>
    <s v="คุณน้ำเพชร"/>
    <s v="BB/ปูน"/>
    <n v="1"/>
    <n v="215"/>
    <n v="0"/>
    <s v=" "/>
    <n v="0"/>
    <n v="0"/>
    <n v="0"/>
    <s v="CP04A"/>
    <x v="2"/>
  </r>
  <r>
    <x v="152"/>
    <x v="5"/>
    <n v="2026"/>
    <s v="CP-18917"/>
    <x v="1265"/>
    <x v="1265"/>
    <s v="อะไหล่นอก ยางเล็ก"/>
    <s v="ไม่กำหนด"/>
    <s v="CS.2256906/004"/>
    <s v="คุณน้ำเพชร"/>
    <s v="BB/ปูน"/>
    <n v="1"/>
    <n v="215"/>
    <n v="0"/>
    <s v=" "/>
    <n v="200.93"/>
    <n v="14.07"/>
    <n v="215"/>
    <s v="CP04A"/>
    <x v="2"/>
  </r>
  <r>
    <x v="152"/>
    <x v="5"/>
    <n v="2026"/>
    <s v="CP-18915"/>
    <x v="65"/>
    <x v="65"/>
    <s v="อะไหล่ยางเล็ก"/>
    <s v="ไม่กำหนด"/>
    <s v="CS.6256906/004"/>
    <s v="คุณ ชวลิต ซิงห์"/>
    <s v="RPผจก/พต"/>
    <n v="1"/>
    <n v="1650"/>
    <n v="0"/>
    <s v=" "/>
    <n v="1542.06"/>
    <n v="107.94"/>
    <n v="1650"/>
    <s v="CP02A"/>
    <x v="0"/>
  </r>
  <r>
    <x v="152"/>
    <x v="5"/>
    <n v="2026"/>
    <s v="CP-18915"/>
    <x v="81"/>
    <x v="81"/>
    <s v="อะไหล่ยางเล็ก"/>
    <s v="ไม่กำหนด"/>
    <s v="CS.6256906/004"/>
    <s v="คุณ ชวลิต ซิงห์"/>
    <s v="RPผจก/พต"/>
    <n v="1"/>
    <n v="220"/>
    <n v="0"/>
    <s v=" "/>
    <n v="0"/>
    <n v="0"/>
    <n v="0"/>
    <s v="CP02A"/>
    <x v="0"/>
  </r>
  <r>
    <x v="152"/>
    <x v="5"/>
    <n v="2026"/>
    <s v="CP-18915"/>
    <x v="19"/>
    <x v="19"/>
    <s v="อะไหล่ยางเล็ก"/>
    <s v="ไม่กำหนด"/>
    <s v="CS.6256906/004"/>
    <s v="คุณ ชวลิต ซิงห์"/>
    <s v="RPผจก/พต"/>
    <n v="1"/>
    <n v="20"/>
    <n v="0"/>
    <s v=" "/>
    <n v="18.690000000000001"/>
    <n v="1.31"/>
    <n v="20"/>
    <s v="CP02A"/>
    <x v="0"/>
  </r>
  <r>
    <x v="152"/>
    <x v="5"/>
    <n v="2026"/>
    <s v="CP-18915"/>
    <x v="72"/>
    <x v="72"/>
    <s v="อะไหล่ยางเล็ก"/>
    <s v="ไม่กำหนด"/>
    <s v="CS.6256906/004"/>
    <s v="คุณ ชวลิต ซิงห์"/>
    <s v="RPผจก/พต"/>
    <n v="1"/>
    <n v="595"/>
    <n v="59.5"/>
    <s v=" "/>
    <n v="500.47"/>
    <n v="35.03"/>
    <n v="535.5"/>
    <s v="CP02A"/>
    <x v="0"/>
  </r>
  <r>
    <x v="152"/>
    <x v="5"/>
    <n v="2026"/>
    <s v="CP-18915"/>
    <x v="326"/>
    <x v="326"/>
    <s v="อะไหล่ยางเล็ก"/>
    <s v="ไม่กำหนด"/>
    <s v="CS.6256906/004"/>
    <s v="คุณ ชวลิต ซิงห์"/>
    <s v="RPผจก/พต"/>
    <n v="1"/>
    <n v="595"/>
    <n v="59.5"/>
    <s v=" "/>
    <n v="500.47"/>
    <n v="35.03"/>
    <n v="535.5"/>
    <s v="CP02A"/>
    <x v="0"/>
  </r>
  <r>
    <x v="152"/>
    <x v="5"/>
    <n v="2026"/>
    <s v="CP-18915"/>
    <x v="74"/>
    <x v="74"/>
    <s v="อะไหล่ยางเล็ก"/>
    <s v="ไม่กำหนด"/>
    <s v="CS.6256906/004"/>
    <s v="คุณ ชวลิต ซิงห์"/>
    <s v="RPผจก/พต"/>
    <n v="1"/>
    <n v="595"/>
    <n v="59.5"/>
    <s v=" "/>
    <n v="500.47"/>
    <n v="35.03"/>
    <n v="535.5"/>
    <s v="CP02A"/>
    <x v="0"/>
  </r>
  <r>
    <x v="152"/>
    <x v="5"/>
    <n v="2026"/>
    <s v="CP-18910"/>
    <x v="70"/>
    <x v="70"/>
    <s v="อะไหล่ยางเล็ก"/>
    <s v="ไม่กำหนด"/>
    <s v="CS.8256906/005"/>
    <s v="คุณ ธีรวัฒน์ ศรีรวีโรจน์"/>
    <s v="C10"/>
    <n v="1"/>
    <n v="140"/>
    <n v="0"/>
    <s v=" "/>
    <n v="130.84"/>
    <n v="9.16"/>
    <n v="140"/>
    <s v="CP03A"/>
    <x v="1"/>
  </r>
  <r>
    <x v="152"/>
    <x v="5"/>
    <n v="2026"/>
    <s v="CP-18911"/>
    <x v="51"/>
    <x v="51"/>
    <s v="อะไหล่ยางเล็ก"/>
    <s v="ไม่กำหนด"/>
    <s v="CS.8256906/006"/>
    <s v="คุณ โอภาส ศรีจันทร์"/>
    <s v="C10"/>
    <n v="1"/>
    <n v="1250"/>
    <n v="0"/>
    <s v=" "/>
    <n v="1168.22"/>
    <n v="81.78"/>
    <n v="1250"/>
    <s v="CP03A"/>
    <x v="1"/>
  </r>
  <r>
    <x v="152"/>
    <x v="5"/>
    <n v="2026"/>
    <s v="CP-18911"/>
    <x v="191"/>
    <x v="191"/>
    <s v="อะไหล่นอก ยางเล็ก"/>
    <s v="ไม่กำหนด"/>
    <s v="CS.8256906/006"/>
    <s v="คุณ โอภาส ศรีจันทร์"/>
    <s v="C10"/>
    <n v="1"/>
    <n v="220"/>
    <n v="0"/>
    <s v=" "/>
    <n v="205.61"/>
    <n v="14.39"/>
    <n v="220"/>
    <s v="CP03A"/>
    <x v="1"/>
  </r>
  <r>
    <x v="152"/>
    <x v="5"/>
    <n v="2026"/>
    <s v="CP-18911"/>
    <x v="37"/>
    <x v="37"/>
    <s v="อะไหล่ยางเล็ก"/>
    <s v="ไม่กำหนด"/>
    <s v="CS.8256906/006"/>
    <s v="คุณ โอภาส ศรีจันทร์"/>
    <s v="C10"/>
    <n v="1"/>
    <n v="20"/>
    <n v="0"/>
    <s v=" "/>
    <n v="18.690000000000001"/>
    <n v="1.31"/>
    <n v="20"/>
    <s v="CP03A"/>
    <x v="1"/>
  </r>
  <r>
    <x v="152"/>
    <x v="5"/>
    <n v="2026"/>
    <s v="CP-18911"/>
    <x v="72"/>
    <x v="72"/>
    <s v="อะไหล่ยางเล็ก"/>
    <s v="ไม่กำหนด"/>
    <s v="CS.8256906/006"/>
    <s v="คุณ โอภาส ศรีจันทร์"/>
    <s v="C10"/>
    <n v="1"/>
    <n v="595"/>
    <n v="0"/>
    <s v=" "/>
    <n v="556.07000000000005"/>
    <n v="38.93"/>
    <n v="595"/>
    <s v="CP03A"/>
    <x v="1"/>
  </r>
  <r>
    <x v="152"/>
    <x v="5"/>
    <n v="2026"/>
    <s v="CP-18914"/>
    <x v="3"/>
    <x v="3"/>
    <s v="ค่าบริการตั้งศูนย์-ยางเล็ก"/>
    <s v="ไม่กำหนด"/>
    <s v="CS.8256906/007"/>
    <s v="คุณ จักกรกฤช ภูมรินร์"/>
    <s v="BYเล็ก"/>
    <n v="1"/>
    <n v="400"/>
    <n v="0"/>
    <s v=" "/>
    <n v="373.83"/>
    <n v="26.17"/>
    <n v="400"/>
    <s v="CP03N"/>
    <x v="1"/>
  </r>
  <r>
    <x v="152"/>
    <x v="5"/>
    <n v="2026"/>
    <s v="CP-12027"/>
    <x v="3"/>
    <x v="3"/>
    <s v="ค่าบริการตั้งศูนย์-ยางเล็ก"/>
    <s v="ไม่กำหนด"/>
    <s v="CS.8256906/008"/>
    <s v="คุณ ทศพล ชมชื่น"/>
    <s v="C10"/>
    <n v="1"/>
    <n v="400"/>
    <n v="100"/>
    <s v=" "/>
    <n v="280.37"/>
    <n v="19.63"/>
    <n v="300"/>
    <s v="CP03N"/>
    <x v="1"/>
  </r>
  <r>
    <x v="152"/>
    <x v="5"/>
    <n v="2026"/>
    <s v="CP-16357"/>
    <x v="39"/>
    <x v="39"/>
    <s v="อะไหล่ยางเล็ก"/>
    <s v="ไม่กำหนด"/>
    <s v="CS5256906/0005"/>
    <s v="บริษัท ซี เอ็น เอ็ม อินทีเรีย จำกัด"/>
    <s v="หนึ่ง340"/>
    <n v="8"/>
    <n v="175"/>
    <n v="0"/>
    <s v=" "/>
    <n v="1308.4100000000001"/>
    <n v="91.59"/>
    <n v="1400"/>
    <s v="CPA"/>
    <x v="3"/>
  </r>
  <r>
    <x v="152"/>
    <x v="5"/>
    <n v="2026"/>
    <s v="CP-16357"/>
    <x v="714"/>
    <x v="714"/>
    <s v="อะไหล่ยางเล็ก"/>
    <s v="ไม่กำหนด"/>
    <s v="CS5256906/0005"/>
    <s v="บริษัท ซี เอ็น เอ็ม อินทีเรีย จำกัด"/>
    <s v="หนึ่ง340"/>
    <n v="1"/>
    <n v="240"/>
    <n v="0"/>
    <s v=" "/>
    <n v="224.3"/>
    <n v="15.7"/>
    <n v="240"/>
    <s v="CPA"/>
    <x v="3"/>
  </r>
  <r>
    <x v="152"/>
    <x v="5"/>
    <n v="2026"/>
    <s v="CP-16357"/>
    <x v="19"/>
    <x v="19"/>
    <s v="อะไหล่ยางเล็ก"/>
    <s v="ไม่กำหนด"/>
    <s v="CS5256906/0005"/>
    <s v="บริษัท ซี เอ็น เอ็ม อินทีเรีย จำกัด"/>
    <s v="หนึ่ง340"/>
    <n v="1"/>
    <n v="20"/>
    <n v="0"/>
    <s v=" "/>
    <n v="18.690000000000001"/>
    <n v="1.31"/>
    <n v="20"/>
    <s v="CPA"/>
    <x v="3"/>
  </r>
  <r>
    <x v="152"/>
    <x v="5"/>
    <n v="2026"/>
    <s v="CP-11050"/>
    <x v="1210"/>
    <x v="1210"/>
    <s v="ยางเล็ก LingLong"/>
    <s v="LINGLONG ยางเล็ก"/>
    <s v="IV2256906/0001"/>
    <s v="บริษัท ไพรมัสสตีลอินดัสตรี จำกัด"/>
    <s v="C11"/>
    <n v="4"/>
    <n v="2840"/>
    <n v="2840"/>
    <s v=" "/>
    <n v="7962.62"/>
    <n v="557.38"/>
    <n v="8520"/>
    <s v="CPY26-M02"/>
    <x v="3"/>
  </r>
  <r>
    <x v="152"/>
    <x v="5"/>
    <n v="2026"/>
    <s v="CP-11050"/>
    <x v="1"/>
    <x v="1"/>
    <s v="อะไหล่ยางเล็ก"/>
    <s v="อะไหล่นอก"/>
    <s v="IV2256906/0001"/>
    <s v="บริษัท ไพรมัสสตีลอินดัสตรี จำกัด"/>
    <s v="C11"/>
    <n v="4"/>
    <n v="60"/>
    <n v="0"/>
    <s v=" "/>
    <n v="0"/>
    <n v="0"/>
    <n v="0"/>
    <s v="CPA"/>
    <x v="3"/>
  </r>
  <r>
    <x v="152"/>
    <x v="5"/>
    <n v="2026"/>
    <s v="CP-11050"/>
    <x v="2"/>
    <x v="2"/>
    <s v="ค่าแรง-ยางเล็ก"/>
    <s v="ไม่กำหนด"/>
    <s v="IV2256906/0001"/>
    <s v="บริษัท ไพรมัสสตีลอินดัสตรี จำกัด"/>
    <s v="C11"/>
    <n v="4"/>
    <n v="120"/>
    <n v="0"/>
    <s v=" "/>
    <n v="0"/>
    <n v="0"/>
    <n v="0"/>
    <s v="CPN"/>
    <x v="3"/>
  </r>
  <r>
    <x v="152"/>
    <x v="5"/>
    <n v="2026"/>
    <s v="CP-11050"/>
    <x v="3"/>
    <x v="3"/>
    <s v="ค่าบริการตั้งศูนย์-ยางเล็ก"/>
    <s v="ไม่กำหนด"/>
    <s v="IV2256906/0001"/>
    <s v="บริษัท ไพรมัสสตีลอินดัสตรี จำกัด"/>
    <s v="C11"/>
    <n v="1"/>
    <n v="400"/>
    <n v="0"/>
    <s v=" "/>
    <n v="0"/>
    <n v="0"/>
    <n v="0"/>
    <s v="CPN"/>
    <x v="3"/>
  </r>
  <r>
    <x v="152"/>
    <x v="5"/>
    <n v="2026"/>
    <s v="CP-17056"/>
    <x v="451"/>
    <x v="451"/>
    <s v="ค่าบริการตั้งศูนย์-ยางใหญ่"/>
    <s v="ไม่กำหนด"/>
    <s v="IV2256906/0002"/>
    <s v="บริษัท ซี.อาร์.ออโต้ บางบัวทอง จำกัด"/>
    <s v="หนึ่ง340"/>
    <n v="1"/>
    <n v="850"/>
    <n v="0"/>
    <s v=" "/>
    <n v="794.39"/>
    <n v="55.61"/>
    <n v="850"/>
    <s v="CPN"/>
    <x v="3"/>
  </r>
  <r>
    <x v="152"/>
    <x v="5"/>
    <n v="2026"/>
    <s v="CP-000000046"/>
    <x v="39"/>
    <x v="39"/>
    <s v="อะไหล่ยางเล็ก"/>
    <s v="ไม่กำหนด"/>
    <s v="IV2256906/0003"/>
    <s v="บริษัท บางกอก เดค-คอน จำกัด (มหาชน)"/>
    <s v="C11"/>
    <n v="6"/>
    <n v="225"/>
    <n v="10"/>
    <s v=" "/>
    <n v="1252.3399999999999"/>
    <n v="87.66"/>
    <n v="1340"/>
    <s v="CPA"/>
    <x v="3"/>
  </r>
  <r>
    <x v="152"/>
    <x v="5"/>
    <n v="2026"/>
    <s v="CP-000000046"/>
    <x v="39"/>
    <x v="39"/>
    <s v="อะไหล่ยางเล็ก"/>
    <s v="ไม่กำหนด"/>
    <s v="IV2256906/0003"/>
    <s v="บริษัท บางกอก เดค-คอน จำกัด (มหาชน)"/>
    <s v="C11"/>
    <n v="1"/>
    <n v="175"/>
    <n v="0"/>
    <s v=" "/>
    <n v="163.55000000000001"/>
    <n v="11.45"/>
    <n v="175"/>
    <s v="CPA"/>
    <x v="3"/>
  </r>
  <r>
    <x v="152"/>
    <x v="5"/>
    <n v="2026"/>
    <s v="CP-000000046"/>
    <x v="39"/>
    <x v="39"/>
    <s v="อะไหล่ยางเล็ก"/>
    <s v="ไม่กำหนด"/>
    <s v="IV2256906/0003"/>
    <s v="บริษัท บางกอก เดค-คอน จำกัด (มหาชน)"/>
    <s v="C11"/>
    <n v="1"/>
    <n v="175"/>
    <n v="0"/>
    <s v=" "/>
    <n v="0"/>
    <n v="0"/>
    <n v="0"/>
    <s v="CPA"/>
    <x v="3"/>
  </r>
  <r>
    <x v="152"/>
    <x v="5"/>
    <n v="2026"/>
    <s v="CP-000000046"/>
    <x v="31"/>
    <x v="31"/>
    <s v="อะไหล่ยางเล็ก"/>
    <s v="ไม่กำหนด"/>
    <s v="IV2256906/0003"/>
    <s v="บริษัท บางกอก เดค-คอน จำกัด (มหาชน)"/>
    <s v="C11"/>
    <n v="1"/>
    <n v="240"/>
    <n v="0"/>
    <s v=" "/>
    <n v="224.3"/>
    <n v="15.7"/>
    <n v="240"/>
    <s v="CPA"/>
    <x v="3"/>
  </r>
  <r>
    <x v="152"/>
    <x v="5"/>
    <n v="2026"/>
    <s v="CP-000000046"/>
    <x v="19"/>
    <x v="19"/>
    <s v="อะไหล่ยางเล็ก"/>
    <s v="ไม่กำหนด"/>
    <s v="IV2256906/0003"/>
    <s v="บริษัท บางกอก เดค-คอน จำกัด (มหาชน)"/>
    <s v="C11"/>
    <n v="1"/>
    <n v="20"/>
    <n v="0"/>
    <s v=" "/>
    <n v="18.690000000000001"/>
    <n v="1.31"/>
    <n v="20"/>
    <s v="CPA"/>
    <x v="3"/>
  </r>
  <r>
    <x v="152"/>
    <x v="5"/>
    <n v="2026"/>
    <s v="CP-000000046"/>
    <x v="56"/>
    <x v="56"/>
    <s v="อะไหล่ยางเล็ก"/>
    <s v="ไม่กำหนด"/>
    <s v="IV2256906/0003"/>
    <s v="บริษัท บางกอก เดค-คอน จำกัด (มหาชน)"/>
    <s v="C11"/>
    <n v="1"/>
    <n v="300"/>
    <n v="0"/>
    <s v=" "/>
    <n v="280.37"/>
    <n v="19.63"/>
    <n v="300"/>
    <s v="CPA"/>
    <x v="3"/>
  </r>
  <r>
    <x v="152"/>
    <x v="5"/>
    <n v="2026"/>
    <s v="SAC.0001257"/>
    <x v="117"/>
    <x v="117"/>
    <s v="ยางเล็ก BS"/>
    <s v="BSยางเล็ก"/>
    <s v="S.1256906/0001"/>
    <s v="บริษัท โลตัส แมทเทรส จำกัด"/>
    <s v="RPผจก/พต"/>
    <n v="2"/>
    <n v="3490"/>
    <n v="539"/>
    <s v=" "/>
    <n v="6019.63"/>
    <n v="421.37"/>
    <n v="6441"/>
    <s v="CP02Y26-M02"/>
    <x v="0"/>
  </r>
  <r>
    <x v="152"/>
    <x v="5"/>
    <n v="2026"/>
    <s v="SAC.0001257"/>
    <x v="1"/>
    <x v="1"/>
    <s v="อะไหล่ยางเล็ก"/>
    <s v="อะไหล่นอก"/>
    <s v="S.1256906/0001"/>
    <s v="บริษัท โลตัส แมทเทรส จำกัด"/>
    <s v="RPผจก/พต"/>
    <n v="2"/>
    <n v="60"/>
    <n v="0"/>
    <s v=" "/>
    <n v="0"/>
    <n v="0"/>
    <n v="0"/>
    <s v="CP02A"/>
    <x v="0"/>
  </r>
  <r>
    <x v="152"/>
    <x v="5"/>
    <n v="2026"/>
    <s v="SAC.0001257"/>
    <x v="2"/>
    <x v="2"/>
    <s v="ค่าแรง-ยางเล็ก"/>
    <s v="ไม่กำหนด"/>
    <s v="S.1256906/0001"/>
    <s v="บริษัท โลตัส แมทเทรส จำกัด"/>
    <s v="RPผจก/พต"/>
    <n v="1"/>
    <n v="120"/>
    <n v="0"/>
    <s v=" "/>
    <n v="0"/>
    <n v="0"/>
    <n v="0"/>
    <s v="CP02N"/>
    <x v="0"/>
  </r>
  <r>
    <x v="152"/>
    <x v="5"/>
    <n v="2026"/>
    <s v="SAC.0001257"/>
    <x v="3"/>
    <x v="3"/>
    <s v="ค่าบริการตั้งศูนย์-ยางเล็ก"/>
    <s v="ไม่กำหนด"/>
    <s v="S.1256906/0001"/>
    <s v="บริษัท โลตัส แมทเทรส จำกัด"/>
    <s v="RPผจก/พต"/>
    <n v="1"/>
    <n v="400"/>
    <n v="0"/>
    <s v=" "/>
    <n v="0"/>
    <n v="0"/>
    <n v="0"/>
    <s v="CP02N"/>
    <x v="0"/>
  </r>
  <r>
    <x v="152"/>
    <x v="5"/>
    <n v="2026"/>
    <s v="SAC.0001257"/>
    <x v="1266"/>
    <x v="1266"/>
    <s v="อะไหล่นอก ยางเล็ก"/>
    <s v="ไม่กำหนด"/>
    <s v="S.1256906/0001"/>
    <s v="บริษัท โลตัส แมทเทรส จำกัด"/>
    <s v="RPผจก/พต"/>
    <n v="2"/>
    <n v="1450"/>
    <n v="145"/>
    <s v=" "/>
    <n v="2574.77"/>
    <n v="180.23"/>
    <n v="2755"/>
    <s v="CP02A"/>
    <x v="0"/>
  </r>
  <r>
    <x v="152"/>
    <x v="5"/>
    <n v="2026"/>
    <s v="SAC.0001257"/>
    <x v="277"/>
    <x v="277"/>
    <s v="อะไหล่ยางเล็ก"/>
    <s v="ไม่กำหนด"/>
    <s v="S.1256906/0001"/>
    <s v="บริษัท โลตัส แมทเทรส จำกัด"/>
    <s v="RPผจก/พต"/>
    <n v="2"/>
    <n v="340"/>
    <n v="34"/>
    <s v=" "/>
    <n v="603.74"/>
    <n v="42.26"/>
    <n v="646"/>
    <s v="CP02A"/>
    <x v="0"/>
  </r>
  <r>
    <x v="152"/>
    <x v="5"/>
    <n v="2026"/>
    <s v="SAC.0001257"/>
    <x v="745"/>
    <x v="745"/>
    <s v="อะไหล่นอก ยางเล็ก"/>
    <s v="ไม่กำหนด"/>
    <s v="S.1256906/0001"/>
    <s v="บริษัท โลตัส แมทเทรส จำกัด"/>
    <s v="RPผจก/พต"/>
    <n v="2"/>
    <n v="520"/>
    <n v="52"/>
    <s v=" "/>
    <n v="923.36"/>
    <n v="64.64"/>
    <n v="988"/>
    <s v="CP02A"/>
    <x v="0"/>
  </r>
  <r>
    <x v="152"/>
    <x v="5"/>
    <n v="2026"/>
    <s v="SAC.0001257"/>
    <x v="64"/>
    <x v="64"/>
    <s v="ค่าบริการ"/>
    <s v="ไม่กำหนด"/>
    <s v="S.1256906/0001"/>
    <s v="บริษัท โลตัส แมทเทรส จำกัด"/>
    <s v="RPผจก/พต"/>
    <n v="2"/>
    <n v="480"/>
    <n v="0"/>
    <s v=" "/>
    <n v="897.2"/>
    <n v="62.8"/>
    <n v="960"/>
    <s v="CP02N"/>
    <x v="0"/>
  </r>
  <r>
    <x v="152"/>
    <x v="5"/>
    <n v="2026"/>
    <s v="BTC-0000443"/>
    <x v="38"/>
    <x v="38"/>
    <s v="อะไหล่ยางเล็ก"/>
    <s v="ไม่กำหนด"/>
    <s v="S.5256906/0001"/>
    <s v="บริษัท ลี วิคเตอร์ จำกัด"/>
    <s v="B8."/>
    <n v="1"/>
    <n v="1340"/>
    <n v="0"/>
    <s v=" "/>
    <n v="1252.3399999999999"/>
    <n v="87.66"/>
    <n v="1340"/>
    <s v="CP03A"/>
    <x v="1"/>
  </r>
  <r>
    <x v="152"/>
    <x v="5"/>
    <n v="2026"/>
    <s v="BTC-0000443"/>
    <x v="39"/>
    <x v="39"/>
    <s v="อะไหล่ยางเล็ก"/>
    <s v="ไม่กำหนด"/>
    <s v="S.5256906/0001"/>
    <s v="บริษัท ลี วิคเตอร์ จำกัด"/>
    <s v="B8."/>
    <n v="1"/>
    <n v="175"/>
    <n v="0"/>
    <s v=" "/>
    <n v="0"/>
    <n v="0"/>
    <n v="0"/>
    <s v="CP03A"/>
    <x v="1"/>
  </r>
  <r>
    <x v="152"/>
    <x v="5"/>
    <n v="2026"/>
    <s v="BTC-0000443"/>
    <x v="746"/>
    <x v="746"/>
    <s v="อะไหล่ยางเล็ก"/>
    <s v="ไม่กำหนด"/>
    <s v="S.5256906/0001"/>
    <s v="บริษัท ลี วิคเตอร์ จำกัด"/>
    <s v="B8."/>
    <n v="1"/>
    <n v="330"/>
    <n v="0"/>
    <s v=" "/>
    <n v="0"/>
    <n v="0"/>
    <n v="0"/>
    <s v="CP03A"/>
    <x v="1"/>
  </r>
  <r>
    <x v="152"/>
    <x v="5"/>
    <n v="2026"/>
    <s v="BTC-0000443"/>
    <x v="37"/>
    <x v="37"/>
    <s v="อะไหล่ยางเล็ก"/>
    <s v="ไม่กำหนด"/>
    <s v="S.5256906/0001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53"/>
    <x v="5"/>
    <n v="2026"/>
    <s v="CP-18919"/>
    <x v="327"/>
    <x v="327"/>
    <s v="ยางเล็ก DL"/>
    <s v="DUNLOP"/>
    <s v="CS.6256906/005"/>
    <s v="นายทวี ชาญชัยรุจิรา"/>
    <s v="C13"/>
    <n v="4"/>
    <n v="3520"/>
    <n v="3520"/>
    <s v=" "/>
    <n v="9869.16"/>
    <n v="690.84"/>
    <n v="10560"/>
    <s v="CP02Y26-M01"/>
    <x v="0"/>
  </r>
  <r>
    <x v="153"/>
    <x v="5"/>
    <n v="2026"/>
    <s v="CP-18919"/>
    <x v="1"/>
    <x v="1"/>
    <s v="อะไหล่ยางเล็ก"/>
    <s v="อะไหล่นอก"/>
    <s v="CS.6256906/005"/>
    <s v="นายทวี ชาญชัยรุจิรา"/>
    <s v="C13"/>
    <n v="1"/>
    <n v="60"/>
    <n v="0"/>
    <s v=" "/>
    <n v="0"/>
    <n v="0"/>
    <n v="0"/>
    <s v="CP02A"/>
    <x v="0"/>
  </r>
  <r>
    <x v="153"/>
    <x v="5"/>
    <n v="2026"/>
    <s v="CP-18919"/>
    <x v="2"/>
    <x v="2"/>
    <s v="ค่าแรง-ยางเล็ก"/>
    <s v="ไม่กำหนด"/>
    <s v="CS.6256906/005"/>
    <s v="นายทวี ชาญชัยรุจิรา"/>
    <s v="C13"/>
    <n v="4"/>
    <n v="120"/>
    <n v="0"/>
    <s v=" "/>
    <n v="0"/>
    <n v="0"/>
    <n v="0"/>
    <s v="CP02N"/>
    <x v="0"/>
  </r>
  <r>
    <x v="153"/>
    <x v="5"/>
    <n v="2026"/>
    <s v="CP-18919"/>
    <x v="3"/>
    <x v="3"/>
    <s v="ค่าบริการตั้งศูนย์-ยางเล็ก"/>
    <s v="ไม่กำหนด"/>
    <s v="CS.6256906/005"/>
    <s v="นายทวี ชาญชัยรุจิรา"/>
    <s v="C13"/>
    <n v="1"/>
    <n v="400"/>
    <n v="0"/>
    <s v=" "/>
    <n v="0"/>
    <n v="0"/>
    <n v="0"/>
    <s v="CP02N"/>
    <x v="0"/>
  </r>
  <r>
    <x v="153"/>
    <x v="5"/>
    <n v="2026"/>
    <s v="CP-13647"/>
    <x v="70"/>
    <x v="70"/>
    <s v="อะไหล่ยางเล็ก"/>
    <s v="ไม่กำหนด"/>
    <s v="CS.6256906/006"/>
    <s v="คุณ ปณิธิ จันทรรอด"/>
    <s v="RPผจก/พต"/>
    <n v="1"/>
    <n v="140"/>
    <n v="0"/>
    <s v=" "/>
    <n v="130.84"/>
    <n v="9.16"/>
    <n v="140"/>
    <s v="CP02A"/>
    <x v="0"/>
  </r>
  <r>
    <x v="153"/>
    <x v="5"/>
    <n v="2026"/>
    <s v="CP-13647"/>
    <x v="13"/>
    <x v="13"/>
    <s v="ค่าแรง-ยางเล็ก"/>
    <s v="ไม่กำหนด"/>
    <s v="CS.6256906/006"/>
    <s v="คุณ ปณิธิ จันทรรอด"/>
    <s v="RPผจก/พต"/>
    <n v="4"/>
    <n v="50"/>
    <n v="0"/>
    <s v=" "/>
    <n v="186.92"/>
    <n v="13.08"/>
    <n v="200"/>
    <s v="CP02N"/>
    <x v="0"/>
  </r>
  <r>
    <x v="153"/>
    <x v="5"/>
    <n v="2026"/>
    <s v="CP-16764"/>
    <x v="36"/>
    <x v="36"/>
    <s v="อะไหล่ยางเล็ก"/>
    <s v="ไม่กำหนด"/>
    <s v="CS.8256906/009"/>
    <s v="คุณ สิริวิมล พันธุ์ดี"/>
    <s v="C10"/>
    <n v="1"/>
    <n v="1250"/>
    <n v="0"/>
    <s v=" "/>
    <n v="1168.22"/>
    <n v="81.78"/>
    <n v="1250"/>
    <s v="CP03A"/>
    <x v="1"/>
  </r>
  <r>
    <x v="153"/>
    <x v="5"/>
    <n v="2026"/>
    <s v="CP-16764"/>
    <x v="514"/>
    <x v="514"/>
    <s v="อะไหล่ยางเล็ก"/>
    <s v="ไม่กำหนด"/>
    <s v="CS.8256906/009"/>
    <s v="คุณ สิริวิมล พันธุ์ดี"/>
    <s v="C10"/>
    <n v="1"/>
    <n v="220"/>
    <n v="0"/>
    <s v=" "/>
    <n v="205.61"/>
    <n v="14.39"/>
    <n v="220"/>
    <s v="CP03A"/>
    <x v="1"/>
  </r>
  <r>
    <x v="153"/>
    <x v="5"/>
    <n v="2026"/>
    <s v="CP-16764"/>
    <x v="37"/>
    <x v="37"/>
    <s v="อะไหล่ยางเล็ก"/>
    <s v="ไม่กำหนด"/>
    <s v="CS.8256906/009"/>
    <s v="คุณ สิริวิมล พันธุ์ดี"/>
    <s v="C10"/>
    <n v="1"/>
    <n v="20"/>
    <n v="0"/>
    <s v=" "/>
    <n v="18.690000000000001"/>
    <n v="1.31"/>
    <n v="20"/>
    <s v="CP03A"/>
    <x v="1"/>
  </r>
  <r>
    <x v="153"/>
    <x v="5"/>
    <n v="2026"/>
    <s v="CP-18918"/>
    <x v="56"/>
    <x v="56"/>
    <s v="อะไหล่ยางเล็ก"/>
    <s v="ไม่กำหนด"/>
    <s v="CS.8256906/010"/>
    <s v="คุ บุญอมร จิระญาณะ"/>
    <s v="C10"/>
    <n v="1"/>
    <n v="300"/>
    <n v="0"/>
    <s v=" "/>
    <n v="280.37"/>
    <n v="19.63"/>
    <n v="300"/>
    <s v="CP03A"/>
    <x v="1"/>
  </r>
  <r>
    <x v="153"/>
    <x v="5"/>
    <n v="2026"/>
    <s v="CP-18920"/>
    <x v="797"/>
    <x v="797"/>
    <s v="ยางเล็ก DL"/>
    <s v="DUNLOP"/>
    <s v="CS.8256906/011"/>
    <s v="คุณ ทศพล จำปาทอง"/>
    <s v="C10"/>
    <n v="4"/>
    <n v="2400"/>
    <n v="2400"/>
    <s v=" "/>
    <n v="6728.97"/>
    <n v="471.03"/>
    <n v="7200"/>
    <s v="CP03Y26-M02"/>
    <x v="1"/>
  </r>
  <r>
    <x v="153"/>
    <x v="5"/>
    <n v="2026"/>
    <s v="CP-18920"/>
    <x v="1"/>
    <x v="1"/>
    <s v="อะไหล่ยางเล็ก"/>
    <s v="อะไหล่นอก"/>
    <s v="CS.8256906/011"/>
    <s v="คุณ ทศพล จำปาทอง"/>
    <s v="C10"/>
    <n v="4"/>
    <n v="60"/>
    <n v="0"/>
    <s v=" "/>
    <n v="0"/>
    <n v="0"/>
    <n v="0"/>
    <s v="CP03A"/>
    <x v="1"/>
  </r>
  <r>
    <x v="153"/>
    <x v="5"/>
    <n v="2026"/>
    <s v="CP-18920"/>
    <x v="2"/>
    <x v="2"/>
    <s v="ค่าแรง-ยางเล็ก"/>
    <s v="ไม่กำหนด"/>
    <s v="CS.8256906/011"/>
    <s v="คุณ ทศพล จำปาทอง"/>
    <s v="C10"/>
    <n v="4"/>
    <n v="120"/>
    <n v="0"/>
    <s v=" "/>
    <n v="0"/>
    <n v="0"/>
    <n v="0"/>
    <s v="CP03N"/>
    <x v="1"/>
  </r>
  <r>
    <x v="153"/>
    <x v="5"/>
    <n v="2026"/>
    <s v="CP-18920"/>
    <x v="3"/>
    <x v="3"/>
    <s v="ค่าบริการตั้งศูนย์-ยางเล็ก"/>
    <s v="ไม่กำหนด"/>
    <s v="CS.8256906/011"/>
    <s v="คุณ ทศพล จำปาทอง"/>
    <s v="C10"/>
    <n v="1"/>
    <n v="400"/>
    <n v="0"/>
    <s v=" "/>
    <n v="0"/>
    <n v="0"/>
    <n v="0"/>
    <s v="CP03N"/>
    <x v="1"/>
  </r>
  <r>
    <x v="153"/>
    <x v="5"/>
    <n v="2026"/>
    <s v="CP-18920"/>
    <x v="76"/>
    <x v="76"/>
    <s v="อะไหล่ยางเล็ก"/>
    <s v="ไม่กำหนด"/>
    <s v="CS.8256906/011"/>
    <s v="คุณ ทศพล จำปาทอง"/>
    <s v="C10"/>
    <n v="2"/>
    <n v="385"/>
    <n v="0"/>
    <s v=" "/>
    <n v="719.63"/>
    <n v="50.37"/>
    <n v="770"/>
    <s v="CP03A"/>
    <x v="1"/>
  </r>
  <r>
    <x v="153"/>
    <x v="5"/>
    <n v="2026"/>
    <s v="CP-18921"/>
    <x v="966"/>
    <x v="966"/>
    <s v="ยางเล็ก BS"/>
    <s v="BSยางเล็ก"/>
    <s v="CS.8256906/012"/>
    <s v="คุณ พรรรินท์ เลขธรากร"/>
    <s v="C10"/>
    <n v="4"/>
    <n v="2290"/>
    <n v="0"/>
    <s v=" "/>
    <n v="8560.75"/>
    <n v="599.25"/>
    <n v="9160"/>
    <s v="CP03Y26-M02"/>
    <x v="1"/>
  </r>
  <r>
    <x v="153"/>
    <x v="5"/>
    <n v="2026"/>
    <s v="CP-18921"/>
    <x v="1"/>
    <x v="1"/>
    <s v="อะไหล่ยางเล็ก"/>
    <s v="อะไหล่นอก"/>
    <s v="CS.8256906/012"/>
    <s v="คุณ พรรรินท์ เลขธรากร"/>
    <s v="C10"/>
    <n v="4"/>
    <n v="60"/>
    <n v="0"/>
    <s v=" "/>
    <n v="0"/>
    <n v="0"/>
    <n v="0"/>
    <s v="CP03A"/>
    <x v="1"/>
  </r>
  <r>
    <x v="153"/>
    <x v="5"/>
    <n v="2026"/>
    <s v="CP-18921"/>
    <x v="2"/>
    <x v="2"/>
    <s v="ค่าแรง-ยางเล็ก"/>
    <s v="ไม่กำหนด"/>
    <s v="CS.8256906/012"/>
    <s v="คุณ พรรรินท์ เลขธรากร"/>
    <s v="C10"/>
    <n v="4"/>
    <n v="120"/>
    <n v="0"/>
    <s v=" "/>
    <n v="0"/>
    <n v="0"/>
    <n v="0"/>
    <s v="CP03N"/>
    <x v="1"/>
  </r>
  <r>
    <x v="153"/>
    <x v="5"/>
    <n v="2026"/>
    <s v="CP-18921"/>
    <x v="3"/>
    <x v="3"/>
    <s v="ค่าบริการตั้งศูนย์-ยางเล็ก"/>
    <s v="ไม่กำหนด"/>
    <s v="CS.8256906/012"/>
    <s v="คุณ พรรรินท์ เลขธรากร"/>
    <s v="C10"/>
    <n v="1"/>
    <n v="400"/>
    <n v="0"/>
    <s v=" "/>
    <n v="0"/>
    <n v="0"/>
    <n v="0"/>
    <s v="CP03N"/>
    <x v="1"/>
  </r>
  <r>
    <x v="153"/>
    <x v="5"/>
    <n v="2026"/>
    <s v="CP-18921"/>
    <x v="76"/>
    <x v="76"/>
    <s v="อะไหล่ยางเล็ก"/>
    <s v="ไม่กำหนด"/>
    <s v="CS.8256906/012"/>
    <s v="คุณ พรรรินท์ เลขธรากร"/>
    <s v="C10"/>
    <n v="2"/>
    <n v="385"/>
    <n v="0"/>
    <s v=" "/>
    <n v="719.63"/>
    <n v="50.37"/>
    <n v="770"/>
    <s v="CP03A"/>
    <x v="1"/>
  </r>
  <r>
    <x v="153"/>
    <x v="5"/>
    <n v="2026"/>
    <s v="CP-18921"/>
    <x v="84"/>
    <x v="84"/>
    <s v="อะไหล่ยางเล็ก"/>
    <s v="ไม่กำหนด"/>
    <s v="CS.8256906/012"/>
    <s v="คุณ พรรรินท์ เลขธรากร"/>
    <s v="C10"/>
    <n v="2"/>
    <n v="295"/>
    <n v="0"/>
    <s v=" "/>
    <n v="551.4"/>
    <n v="38.6"/>
    <n v="590"/>
    <s v="CP03A"/>
    <x v="1"/>
  </r>
  <r>
    <x v="153"/>
    <x v="5"/>
    <n v="2026"/>
    <s v="CP-18921"/>
    <x v="87"/>
    <x v="87"/>
    <s v="ค่าบริการ"/>
    <s v="ไม่กำหนด"/>
    <s v="CS.8256906/012"/>
    <s v="คุณ พรรรินท์ เลขธรากร"/>
    <s v="C10"/>
    <n v="1"/>
    <n v="250"/>
    <n v="0"/>
    <s v=" "/>
    <n v="233.64"/>
    <n v="16.36"/>
    <n v="250"/>
    <s v="CP03N"/>
    <x v="1"/>
  </r>
  <r>
    <x v="153"/>
    <x v="5"/>
    <n v="2026"/>
    <s v="CP-18921"/>
    <x v="294"/>
    <x v="294"/>
    <s v="ของแจกของแถม"/>
    <s v="LINGLONG ยางเล็ก"/>
    <s v="CS.8256906/012"/>
    <s v="คุณ พรรรินท์ เลขธรากร"/>
    <s v="C10"/>
    <n v="1"/>
    <n v="1"/>
    <n v="0"/>
    <s v=" "/>
    <n v="0"/>
    <n v="0"/>
    <n v="0"/>
    <s v="CP03N"/>
    <x v="1"/>
  </r>
  <r>
    <x v="153"/>
    <x v="5"/>
    <n v="2026"/>
    <s v="CP-07667"/>
    <x v="3"/>
    <x v="3"/>
    <s v="ค่าบริการตั้งศูนย์-ยางเล็ก"/>
    <s v="ไม่กำหนด"/>
    <s v="CS5256906/0006"/>
    <s v="คุณธนากร สงวนนาม(ท๊อป)"/>
    <s v="C11"/>
    <n v="1"/>
    <n v="400"/>
    <n v="0"/>
    <s v=" "/>
    <n v="373.83"/>
    <n v="26.17"/>
    <n v="400"/>
    <s v="CPN"/>
    <x v="3"/>
  </r>
  <r>
    <x v="153"/>
    <x v="5"/>
    <n v="2026"/>
    <s v="CP-15239"/>
    <x v="207"/>
    <x v="207"/>
    <s v="ยางเล็ก ML"/>
    <s v="MLยางเล็ก"/>
    <s v="CS5256906/0007"/>
    <s v="บริษัท เอบีอินเตอร์ 786 จำกัด"/>
    <s v="หนึ่ง340"/>
    <n v="2"/>
    <n v="5030"/>
    <n v="503"/>
    <s v=" "/>
    <n v="8931.7800000000007"/>
    <n v="625.22"/>
    <n v="9557"/>
    <s v="CPY26-M03"/>
    <x v="3"/>
  </r>
  <r>
    <x v="153"/>
    <x v="5"/>
    <n v="2026"/>
    <s v="CP-15239"/>
    <x v="102"/>
    <x v="102"/>
    <s v="อะไหล่ยางเล็ก"/>
    <s v="ไม่กำหนด"/>
    <s v="CS5256906/0007"/>
    <s v="บริษัท เอบีอินเตอร์ 786 จำกัด"/>
    <s v="หนึ่ง340"/>
    <n v="1"/>
    <n v="590"/>
    <n v="0"/>
    <s v=" "/>
    <n v="551.4"/>
    <n v="38.6"/>
    <n v="590"/>
    <s v="CPA"/>
    <x v="3"/>
  </r>
  <r>
    <x v="153"/>
    <x v="5"/>
    <n v="2026"/>
    <s v="CP-15239"/>
    <x v="56"/>
    <x v="56"/>
    <s v="อะไหล่ยางเล็ก"/>
    <s v="ไม่กำหนด"/>
    <s v="CS5256906/0007"/>
    <s v="บริษัท เอบีอินเตอร์ 786 จำกัด"/>
    <s v="หนึ่ง340"/>
    <n v="1"/>
    <n v="300"/>
    <n v="0"/>
    <s v=" "/>
    <n v="280.37"/>
    <n v="19.63"/>
    <n v="300"/>
    <s v="CPA"/>
    <x v="3"/>
  </r>
  <r>
    <x v="153"/>
    <x v="5"/>
    <n v="2026"/>
    <s v="CP-000000046"/>
    <x v="1267"/>
    <x v="1267"/>
    <s v="อะไหล่นอก ยางเล็ก"/>
    <s v="ไม่กำหนด"/>
    <s v="IV2256906/0004"/>
    <s v="บริษัท บางกอก เดค-คอน จำกัด (มหาชน)"/>
    <s v="พต/ท๊อป"/>
    <n v="1"/>
    <n v="1460"/>
    <n v="73"/>
    <s v=" "/>
    <n v="1296.26"/>
    <n v="90.74"/>
    <n v="1387"/>
    <s v="CPA"/>
    <x v="3"/>
  </r>
  <r>
    <x v="153"/>
    <x v="5"/>
    <n v="2026"/>
    <s v="CP-000000046"/>
    <x v="1268"/>
    <x v="1268"/>
    <s v="อะไหล่นอก ยางเล็ก"/>
    <s v="ไม่กำหนด"/>
    <s v="IV2256906/0004"/>
    <s v="บริษัท บางกอก เดค-คอน จำกัด (มหาชน)"/>
    <s v="พต/ท๊อป"/>
    <n v="1"/>
    <n v="1200"/>
    <n v="60"/>
    <s v=" "/>
    <n v="1065.42"/>
    <n v="74.58"/>
    <n v="1140"/>
    <s v="CPA"/>
    <x v="3"/>
  </r>
  <r>
    <x v="153"/>
    <x v="5"/>
    <n v="2026"/>
    <s v="CP-000000046"/>
    <x v="76"/>
    <x v="76"/>
    <s v="อะไหล่ยางเล็ก"/>
    <s v="ไม่กำหนด"/>
    <s v="IV2256906/0004"/>
    <s v="บริษัท บางกอก เดค-คอน จำกัด (มหาชน)"/>
    <s v="พต/ท๊อป"/>
    <n v="1"/>
    <n v="385"/>
    <n v="0"/>
    <s v=" "/>
    <n v="359.81"/>
    <n v="25.19"/>
    <n v="385"/>
    <s v="CPA"/>
    <x v="3"/>
  </r>
  <r>
    <x v="153"/>
    <x v="5"/>
    <n v="2026"/>
    <s v="CP-000000046"/>
    <x v="98"/>
    <x v="98"/>
    <s v="ค่าบริการ"/>
    <s v="ไม่กำหนด"/>
    <s v="IV2256906/0005"/>
    <s v="บริษัท บางกอก เดค-คอน จำกัด (มหาชน)"/>
    <s v="C11"/>
    <n v="2"/>
    <n v="400"/>
    <n v="0"/>
    <s v=" "/>
    <n v="747.66"/>
    <n v="52.34"/>
    <n v="800"/>
    <s v="CPN"/>
    <x v="3"/>
  </r>
  <r>
    <x v="153"/>
    <x v="5"/>
    <n v="2026"/>
    <s v="CP-000000046"/>
    <x v="97"/>
    <x v="97"/>
    <s v="ค่าบริการ"/>
    <s v="ไม่กำหนด"/>
    <s v="IV2256906/0005"/>
    <s v="บริษัท บางกอก เดค-คอน จำกัด (มหาชน)"/>
    <s v="C11"/>
    <n v="2"/>
    <n v="400"/>
    <n v="0"/>
    <s v=" "/>
    <n v="747.66"/>
    <n v="52.34"/>
    <n v="800"/>
    <s v="CPN"/>
    <x v="3"/>
  </r>
  <r>
    <x v="153"/>
    <x v="5"/>
    <n v="2026"/>
    <s v="BTC-0000494"/>
    <x v="278"/>
    <x v="278"/>
    <s v="อะไหล่ยางใหญ่"/>
    <s v="ไม่กำหนด"/>
    <s v="IV2256906/0006"/>
    <s v="บริษัท โปรทรัค ขนส่ง จำกัด"/>
    <s v="C11"/>
    <n v="1"/>
    <n v="1685"/>
    <n v="0"/>
    <s v=" "/>
    <n v="1574.77"/>
    <n v="110.23"/>
    <n v="1685"/>
    <s v="CPA"/>
    <x v="3"/>
  </r>
  <r>
    <x v="153"/>
    <x v="5"/>
    <n v="2026"/>
    <s v="BTC-0000494"/>
    <x v="279"/>
    <x v="279"/>
    <s v="อะไหล่ยางใหญ่"/>
    <s v="ไม่กำหนด"/>
    <s v="IV2256906/0006"/>
    <s v="บริษัท โปรทรัค ขนส่ง จำกัด"/>
    <s v="C11"/>
    <n v="1"/>
    <n v="345"/>
    <n v="0"/>
    <s v=" "/>
    <n v="322.43"/>
    <n v="22.57"/>
    <n v="345"/>
    <s v="CPA"/>
    <x v="3"/>
  </r>
  <r>
    <x v="153"/>
    <x v="5"/>
    <n v="2026"/>
    <s v="BTC-0000494"/>
    <x v="714"/>
    <x v="714"/>
    <s v="อะไหล่ยางเล็ก"/>
    <s v="ไม่กำหนด"/>
    <s v="IV2256906/0006"/>
    <s v="บริษัท โปรทรัค ขนส่ง จำกัด"/>
    <s v="C11"/>
    <n v="1"/>
    <n v="240"/>
    <n v="0"/>
    <s v=" "/>
    <n v="224.3"/>
    <n v="15.7"/>
    <n v="240"/>
    <s v="CPA"/>
    <x v="3"/>
  </r>
  <r>
    <x v="153"/>
    <x v="5"/>
    <n v="2026"/>
    <s v="BTC-0000494"/>
    <x v="19"/>
    <x v="19"/>
    <s v="อะไหล่ยางเล็ก"/>
    <s v="ไม่กำหนด"/>
    <s v="IV2256906/0006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153"/>
    <x v="5"/>
    <n v="2026"/>
    <s v="BTC-0000494"/>
    <x v="56"/>
    <x v="56"/>
    <s v="อะไหล่ยางเล็ก"/>
    <s v="ไม่กำหนด"/>
    <s v="IV2256906/0006"/>
    <s v="บริษัท โปรทรัค ขนส่ง จำกัด"/>
    <s v="C11"/>
    <n v="1"/>
    <n v="300"/>
    <n v="0"/>
    <s v=" "/>
    <n v="280.37"/>
    <n v="19.63"/>
    <n v="300"/>
    <s v="CPA"/>
    <x v="3"/>
  </r>
  <r>
    <x v="154"/>
    <x v="5"/>
    <n v="2026"/>
    <s v="CP-18922"/>
    <x v="1"/>
    <x v="1"/>
    <s v="อะไหล่ยางเล็ก"/>
    <s v="อะไหล่นอก"/>
    <s v="CS.6256906/007"/>
    <s v="คุณถนอมศักดิ์ ยอดรัก"/>
    <s v="RPผจก/พต"/>
    <n v="4"/>
    <n v="60"/>
    <n v="0"/>
    <s v=" "/>
    <n v="224.3"/>
    <n v="15.7"/>
    <n v="240"/>
    <s v="CP02A"/>
    <x v="0"/>
  </r>
  <r>
    <x v="154"/>
    <x v="5"/>
    <n v="2026"/>
    <s v="CP-07239"/>
    <x v="38"/>
    <x v="38"/>
    <s v="อะไหล่ยางเล็ก"/>
    <s v="ไม่กำหนด"/>
    <s v="CS.6256906/008"/>
    <s v="คุณ สุพจน์ สืบวงศ์"/>
    <s v="RPผจก/พต"/>
    <n v="1"/>
    <n v="1340"/>
    <n v="0"/>
    <s v=" "/>
    <n v="1252.3399999999999"/>
    <n v="87.66"/>
    <n v="1340"/>
    <s v="CP02A"/>
    <x v="0"/>
  </r>
  <r>
    <x v="154"/>
    <x v="5"/>
    <n v="2026"/>
    <s v="CP-07239"/>
    <x v="39"/>
    <x v="39"/>
    <s v="อะไหล่ยางเล็ก"/>
    <s v="ไม่กำหนด"/>
    <s v="CS.6256906/008"/>
    <s v="คุณ สุพจน์ สืบวงศ์"/>
    <s v="RPผจก/พต"/>
    <n v="1"/>
    <n v="175"/>
    <n v="0"/>
    <s v=" "/>
    <n v="0"/>
    <n v="0"/>
    <n v="0"/>
    <s v="CP02A"/>
    <x v="0"/>
  </r>
  <r>
    <x v="154"/>
    <x v="5"/>
    <n v="2026"/>
    <s v="CP-07239"/>
    <x v="37"/>
    <x v="37"/>
    <s v="อะไหล่ยางเล็ก"/>
    <s v="ไม่กำหนด"/>
    <s v="CS.6256906/008"/>
    <s v="คุณ สุพจน์ สืบวงศ์"/>
    <s v="RPผจก/พต"/>
    <n v="1"/>
    <n v="20"/>
    <n v="0"/>
    <s v=" "/>
    <n v="18.690000000000001"/>
    <n v="1.31"/>
    <n v="20"/>
    <s v="CP02A"/>
    <x v="0"/>
  </r>
  <r>
    <x v="154"/>
    <x v="5"/>
    <n v="2026"/>
    <s v="CP-07239"/>
    <x v="254"/>
    <x v="254"/>
    <s v="อะไหล่ยางเล็ก"/>
    <s v="ไม่กำหนด"/>
    <s v="CS.6256906/008"/>
    <s v="คุณ สุพจน์ สืบวงศ์"/>
    <s v="RPผจก/พต"/>
    <n v="1"/>
    <n v="240"/>
    <n v="0"/>
    <s v=" "/>
    <n v="0"/>
    <n v="0"/>
    <n v="0"/>
    <s v="CP02A"/>
    <x v="0"/>
  </r>
  <r>
    <x v="154"/>
    <x v="5"/>
    <n v="2026"/>
    <s v="CP-17210"/>
    <x v="499"/>
    <x v="499"/>
    <s v="อะไหล่ยางเล็ก"/>
    <s v="ไม่กำหนด"/>
    <s v="CS.8256906/013"/>
    <s v="คุณ บรสิทธิ์ ได้สุข"/>
    <s v="C10"/>
    <n v="1"/>
    <n v="1650"/>
    <n v="0"/>
    <s v=" "/>
    <n v="1542.06"/>
    <n v="107.94"/>
    <n v="1650"/>
    <s v="CP03A"/>
    <x v="1"/>
  </r>
  <r>
    <x v="154"/>
    <x v="5"/>
    <n v="2026"/>
    <s v="CP-17210"/>
    <x v="10"/>
    <x v="10"/>
    <s v="อะไหล่ยางเล็ก"/>
    <s v="ไม่กำหนด"/>
    <s v="CS.8256906/013"/>
    <s v="คุณ บรสิทธิ์ ได้สุข"/>
    <s v="C10"/>
    <n v="1"/>
    <n v="220"/>
    <n v="0"/>
    <s v=" "/>
    <n v="205.61"/>
    <n v="14.39"/>
    <n v="220"/>
    <s v="CP03A"/>
    <x v="1"/>
  </r>
  <r>
    <x v="154"/>
    <x v="5"/>
    <n v="2026"/>
    <s v="CP-17210"/>
    <x v="72"/>
    <x v="72"/>
    <s v="อะไหล่ยางเล็ก"/>
    <s v="ไม่กำหนด"/>
    <s v="CS.8256906/013"/>
    <s v="คุณ บรสิทธิ์ ได้สุข"/>
    <s v="C10"/>
    <n v="1"/>
    <n v="595"/>
    <n v="0"/>
    <s v=" "/>
    <n v="556.07000000000005"/>
    <n v="38.93"/>
    <n v="595"/>
    <s v="CP03A"/>
    <x v="1"/>
  </r>
  <r>
    <x v="154"/>
    <x v="5"/>
    <n v="2026"/>
    <s v="CP-18923"/>
    <x v="967"/>
    <x v="967"/>
    <s v="ค่าบริการ"/>
    <s v="ไม่กำหนด"/>
    <s v="CS.8256906/014"/>
    <s v="คุณเกริกชัย แซ่เตีย"/>
    <s v="C10"/>
    <n v="1"/>
    <n v="1000"/>
    <n v="0"/>
    <s v=" "/>
    <n v="934.58"/>
    <n v="65.42"/>
    <n v="1000"/>
    <s v="CP03N"/>
    <x v="1"/>
  </r>
  <r>
    <x v="154"/>
    <x v="5"/>
    <n v="2026"/>
    <s v="CP-18923"/>
    <x v="13"/>
    <x v="13"/>
    <s v="ค่าแรง-ยางเล็ก"/>
    <s v="ไม่กำหนด"/>
    <s v="CS.8256906/014"/>
    <s v="คุณเกริกชัย แซ่เตีย"/>
    <s v="C10"/>
    <n v="4"/>
    <n v="50"/>
    <n v="0"/>
    <s v=" "/>
    <n v="186.92"/>
    <n v="13.08"/>
    <n v="200"/>
    <s v="CP03N"/>
    <x v="1"/>
  </r>
  <r>
    <x v="154"/>
    <x v="5"/>
    <n v="2026"/>
    <s v="CP-06314"/>
    <x v="629"/>
    <x v="629"/>
    <s v="อะไหล่ยางเล็ก"/>
    <s v="ไม่กำหนด"/>
    <s v="CS5256906/0008"/>
    <s v="บริษัท เพียวสแควร์ จำกัด (สำนักงานใหญ่)"/>
    <s v="หนึ่ง340"/>
    <n v="1"/>
    <n v="4090"/>
    <n v="300"/>
    <s v=" "/>
    <n v="3542.06"/>
    <n v="247.94"/>
    <n v="3790"/>
    <s v="CPA"/>
    <x v="3"/>
  </r>
  <r>
    <x v="154"/>
    <x v="5"/>
    <n v="2026"/>
    <s v="BTC-0000494"/>
    <x v="278"/>
    <x v="278"/>
    <s v="อะไหล่ยางใหญ่"/>
    <s v="ไม่กำหนด"/>
    <s v="IV2256906/0007"/>
    <s v="บริษัท โปรทรัค ขนส่ง จำกัด"/>
    <s v="C11"/>
    <n v="1"/>
    <n v="1685"/>
    <n v="0"/>
    <s v=" "/>
    <n v="1574.77"/>
    <n v="110.23"/>
    <n v="1685"/>
    <s v="CPA"/>
    <x v="3"/>
  </r>
  <r>
    <x v="154"/>
    <x v="5"/>
    <n v="2026"/>
    <s v="BTC-0000494"/>
    <x v="279"/>
    <x v="279"/>
    <s v="อะไหล่ยางใหญ่"/>
    <s v="ไม่กำหนด"/>
    <s v="IV2256906/0007"/>
    <s v="บริษัท โปรทรัค ขนส่ง จำกัด"/>
    <s v="C11"/>
    <n v="1"/>
    <n v="345"/>
    <n v="0"/>
    <s v=" "/>
    <n v="322.43"/>
    <n v="22.57"/>
    <n v="345"/>
    <s v="CPA"/>
    <x v="3"/>
  </r>
  <r>
    <x v="154"/>
    <x v="5"/>
    <n v="2026"/>
    <s v="BTC-0000494"/>
    <x v="714"/>
    <x v="714"/>
    <s v="อะไหล่ยางเล็ก"/>
    <s v="ไม่กำหนด"/>
    <s v="IV2256906/0007"/>
    <s v="บริษัท โปรทรัค ขนส่ง จำกัด"/>
    <s v="C11"/>
    <n v="1"/>
    <n v="240"/>
    <n v="0"/>
    <s v=" "/>
    <n v="224.3"/>
    <n v="15.7"/>
    <n v="240"/>
    <s v="CPA"/>
    <x v="3"/>
  </r>
  <r>
    <x v="154"/>
    <x v="5"/>
    <n v="2026"/>
    <s v="BTC-0000494"/>
    <x v="19"/>
    <x v="19"/>
    <s v="อะไหล่ยางเล็ก"/>
    <s v="ไม่กำหนด"/>
    <s v="IV2256906/0007"/>
    <s v="บริษัท โปรทรัค ขนส่ง จำกัด"/>
    <s v="C11"/>
    <n v="1"/>
    <n v="20"/>
    <n v="0"/>
    <s v=" "/>
    <n v="18.690000000000001"/>
    <n v="1.31"/>
    <n v="20"/>
    <s v="CPA"/>
    <x v="3"/>
  </r>
  <r>
    <x v="154"/>
    <x v="5"/>
    <n v="2026"/>
    <s v="BTC-0000494"/>
    <x v="94"/>
    <x v="94"/>
    <s v="อะไหล่ยางเล็ก"/>
    <s v="ไม่กำหนด"/>
    <s v="IV2256906/0007"/>
    <s v="บริษัท โปรทรัค ขนส่ง จำกัด"/>
    <s v="C11"/>
    <n v="1"/>
    <n v="1665"/>
    <n v="83.25"/>
    <s v=" "/>
    <n v="1478.27"/>
    <n v="103.48"/>
    <n v="1581.75"/>
    <s v="CPA"/>
    <x v="3"/>
  </r>
  <r>
    <x v="154"/>
    <x v="5"/>
    <n v="2026"/>
    <s v="BTC-0000494"/>
    <x v="98"/>
    <x v="98"/>
    <s v="ค่าบริการ"/>
    <s v="ไม่กำหนด"/>
    <s v="IV2256906/0008"/>
    <s v="บริษัท โปรทรัค ขนส่ง จำกัด"/>
    <s v="C11"/>
    <n v="2"/>
    <n v="400"/>
    <n v="0"/>
    <s v=" "/>
    <n v="747.66"/>
    <n v="52.34"/>
    <n v="800"/>
    <s v="CPN"/>
    <x v="3"/>
  </r>
  <r>
    <x v="154"/>
    <x v="5"/>
    <n v="2026"/>
    <s v="CP-12984"/>
    <x v="38"/>
    <x v="38"/>
    <s v="อะไหล่ยางเล็ก"/>
    <s v="ไม่กำหนด"/>
    <s v="S.3256906/0001"/>
    <s v="บริษัท ซันเวนดิ้ง เทคโนโลยี จำกัด (มหาชน)"/>
    <s v="BB/พงษ์/พต"/>
    <n v="1"/>
    <n v="1340"/>
    <n v="0"/>
    <s v=" "/>
    <n v="1252.3399999999999"/>
    <n v="87.66"/>
    <n v="1340"/>
    <s v="CP04A"/>
    <x v="2"/>
  </r>
  <r>
    <x v="154"/>
    <x v="5"/>
    <n v="2026"/>
    <s v="CP-12984"/>
    <x v="39"/>
    <x v="39"/>
    <s v="อะไหล่ยางเล็ก"/>
    <s v="ไม่กำหนด"/>
    <s v="S.3256906/0001"/>
    <s v="บริษัท ซันเวนดิ้ง เทคโนโลยี จำกัด (มหาชน)"/>
    <s v="BB/พงษ์/พต"/>
    <n v="1"/>
    <n v="175"/>
    <n v="0"/>
    <s v=" "/>
    <n v="0"/>
    <n v="0"/>
    <n v="0"/>
    <s v="CP04A"/>
    <x v="2"/>
  </r>
  <r>
    <x v="154"/>
    <x v="5"/>
    <n v="2026"/>
    <s v="CP-12984"/>
    <x v="269"/>
    <x v="269"/>
    <s v="อะไหล่ยางเล็ก"/>
    <s v="ไม่กำหนด"/>
    <s v="S.3256906/0001"/>
    <s v="บริษัท ซันเวนดิ้ง เทคโนโลยี จำกัด (มหาชน)"/>
    <s v="BB/พงษ์/พต"/>
    <n v="1"/>
    <n v="220"/>
    <n v="0"/>
    <s v=" "/>
    <n v="0"/>
    <n v="0"/>
    <n v="0"/>
    <s v="CP04A"/>
    <x v="2"/>
  </r>
  <r>
    <x v="154"/>
    <x v="5"/>
    <n v="2026"/>
    <s v="CP-12984"/>
    <x v="37"/>
    <x v="37"/>
    <s v="อะไหล่ยางเล็ก"/>
    <s v="ไม่กำหนด"/>
    <s v="S.3256906/0001"/>
    <s v="บริษัท ซันเวนดิ้ง เทคโนโลยี จำกัด (มหาชน)"/>
    <s v="BB/พงษ์/พต"/>
    <n v="1"/>
    <n v="20"/>
    <n v="0"/>
    <s v=" "/>
    <n v="0"/>
    <n v="0"/>
    <n v="0"/>
    <s v="CP04A"/>
    <x v="2"/>
  </r>
  <r>
    <x v="154"/>
    <x v="5"/>
    <n v="2026"/>
    <s v="CP-12984"/>
    <x v="56"/>
    <x v="56"/>
    <s v="อะไหล่ยางเล็ก"/>
    <s v="ไม่กำหนด"/>
    <s v="S.3256906/0001"/>
    <s v="บริษัท ซันเวนดิ้ง เทคโนโลยี จำกัด (มหาชน)"/>
    <s v="BB/พงษ์/พต"/>
    <n v="1"/>
    <n v="300"/>
    <n v="0"/>
    <s v=" "/>
    <n v="280.37"/>
    <n v="19.63"/>
    <n v="300"/>
    <s v="CP04A"/>
    <x v="2"/>
  </r>
  <r>
    <x v="154"/>
    <x v="5"/>
    <n v="2026"/>
    <s v="CP-12984"/>
    <x v="41"/>
    <x v="41"/>
    <s v="อะไหล่ยางเล็ก"/>
    <s v="ไม่กำหนด"/>
    <s v="S.3256906/0001"/>
    <s v="บริษัท ซันเวนดิ้ง เทคโนโลยี จำกัด (มหาชน)"/>
    <s v="BB/พงษ์/พต"/>
    <n v="1"/>
    <n v="850"/>
    <n v="0"/>
    <s v=" "/>
    <n v="794.39"/>
    <n v="55.61"/>
    <n v="850"/>
    <s v="CP04A"/>
    <x v="2"/>
  </r>
  <r>
    <x v="154"/>
    <x v="5"/>
    <n v="2026"/>
    <s v="BTC-0000054"/>
    <x v="1128"/>
    <x v="1128"/>
    <s v="อะไหล่ยางเล็ก"/>
    <s v="ไม่กำหนด"/>
    <s v="S.5256906/0003"/>
    <s v="บริษัท ซิลเวอร์ 929 จำกัด"/>
    <s v="C10"/>
    <n v="1"/>
    <n v="3320"/>
    <n v="0"/>
    <s v=" "/>
    <n v="3102.8"/>
    <n v="217.2"/>
    <n v="3320"/>
    <s v="CP03A"/>
    <x v="1"/>
  </r>
  <r>
    <x v="155"/>
    <x v="5"/>
    <n v="2026"/>
    <s v="CP-18610"/>
    <x v="115"/>
    <x v="115"/>
    <s v="อะไหล่ยางเล็ก"/>
    <s v="ไม่กำหนด"/>
    <s v="CS.2256906/005"/>
    <s v="บริษัท แอสโซซิเอชั่น ออฟ ทรี จำกัด"/>
    <s v="BB/พงษ์"/>
    <n v="1"/>
    <n v="1250"/>
    <n v="0"/>
    <s v=" "/>
    <n v="1168.22"/>
    <n v="81.78"/>
    <n v="1250"/>
    <s v="CP04A"/>
    <x v="2"/>
  </r>
  <r>
    <x v="155"/>
    <x v="5"/>
    <n v="2026"/>
    <s v="CP-18610"/>
    <x v="76"/>
    <x v="76"/>
    <s v="อะไหล่ยางเล็ก"/>
    <s v="ไม่กำหนด"/>
    <s v="CS.2256906/005"/>
    <s v="บริษัท แอสโซซิเอชั่น ออฟ ทรี จำกัด"/>
    <s v="BB/พงษ์"/>
    <n v="2"/>
    <n v="385"/>
    <n v="0"/>
    <s v=" "/>
    <n v="719.63"/>
    <n v="50.37"/>
    <n v="770"/>
    <s v="CP04A"/>
    <x v="2"/>
  </r>
  <r>
    <x v="155"/>
    <x v="5"/>
    <n v="2026"/>
    <s v="CP-18610"/>
    <x v="98"/>
    <x v="98"/>
    <s v="ค่าบริการ"/>
    <s v="ไม่กำหนด"/>
    <s v="CS.2256906/005"/>
    <s v="บริษัท แอสโซซิเอชั่น ออฟ ทรี จำกัด"/>
    <s v="BB/พงษ์"/>
    <n v="2"/>
    <n v="400"/>
    <n v="0"/>
    <s v=" "/>
    <n v="747.66"/>
    <n v="52.34"/>
    <n v="800"/>
    <s v="CP04N"/>
    <x v="2"/>
  </r>
  <r>
    <x v="155"/>
    <x v="5"/>
    <n v="2026"/>
    <s v="CP-18909"/>
    <x v="1269"/>
    <x v="1269"/>
    <s v="ยางเล็ก BS"/>
    <s v="BSยางเล็ก"/>
    <s v="CS.2256906/006"/>
    <s v="คุณอรุณรัตน์ สิริวัฒนรัชต์"/>
    <s v="BB/ปูน"/>
    <n v="4"/>
    <n v="3990"/>
    <n v="1596"/>
    <s v=" "/>
    <n v="13424.3"/>
    <n v="939.7"/>
    <n v="14364"/>
    <s v="CP04Y26-M04"/>
    <x v="2"/>
  </r>
  <r>
    <x v="155"/>
    <x v="5"/>
    <n v="2026"/>
    <s v="CP-18909"/>
    <x v="1"/>
    <x v="1"/>
    <s v="อะไหล่ยางเล็ก"/>
    <s v="อะไหล่นอก"/>
    <s v="CS.2256906/006"/>
    <s v="คุณอรุณรัตน์ สิริวัฒนรัชต์"/>
    <s v="BB/ปูน"/>
    <n v="4"/>
    <n v="60"/>
    <n v="0"/>
    <s v=" "/>
    <n v="0"/>
    <n v="0"/>
    <n v="0"/>
    <s v="CP04A"/>
    <x v="2"/>
  </r>
  <r>
    <x v="155"/>
    <x v="5"/>
    <n v="2026"/>
    <s v="CP-18909"/>
    <x v="3"/>
    <x v="3"/>
    <s v="ค่าบริการตั้งศูนย์-ยางเล็ก"/>
    <s v="ไม่กำหนด"/>
    <s v="CS.2256906/006"/>
    <s v="คุณอรุณรัตน์ สิริวัฒนรัชต์"/>
    <s v="BB/ปูน"/>
    <n v="1"/>
    <n v="400"/>
    <n v="0"/>
    <s v=" "/>
    <n v="0"/>
    <n v="0"/>
    <n v="0"/>
    <s v="CP04N"/>
    <x v="2"/>
  </r>
  <r>
    <x v="155"/>
    <x v="5"/>
    <n v="2026"/>
    <s v="CP-18909"/>
    <x v="2"/>
    <x v="2"/>
    <s v="ค่าแรง-ยางเล็ก"/>
    <s v="ไม่กำหนด"/>
    <s v="CS.2256906/006"/>
    <s v="คุณอรุณรัตน์ สิริวัฒนรัชต์"/>
    <s v="BB/ปูน"/>
    <n v="4"/>
    <n v="120"/>
    <n v="0"/>
    <s v=" "/>
    <n v="0"/>
    <n v="0"/>
    <n v="0"/>
    <s v="CP04N"/>
    <x v="2"/>
  </r>
  <r>
    <x v="155"/>
    <x v="5"/>
    <n v="2026"/>
    <s v="CP-18924"/>
    <x v="55"/>
    <x v="55"/>
    <s v="อะไหล่ยางเล็ก"/>
    <s v="ไม่กำหนด"/>
    <s v="CS.6256906/009"/>
    <s v="นายวัชระ บุญวิเศษ"/>
    <s v="RPผจก/พต"/>
    <n v="1"/>
    <n v="2610"/>
    <n v="200"/>
    <s v=" "/>
    <n v="2252.34"/>
    <n v="157.66"/>
    <n v="2410"/>
    <s v="CP02A"/>
    <x v="0"/>
  </r>
  <r>
    <x v="155"/>
    <x v="5"/>
    <n v="2026"/>
    <s v="CP-000003369"/>
    <x v="1270"/>
    <x v="1270"/>
    <s v="ยางเล็ก ML"/>
    <s v="MLยางเล็ก"/>
    <s v="CS.6256906/010"/>
    <s v="คุณ จิรัฏฐ์ ธราเพชรสวัสดิ์"/>
    <s v="C13"/>
    <n v="2"/>
    <n v="14750"/>
    <n v="1000"/>
    <s v=" "/>
    <n v="26635.51"/>
    <n v="1864.49"/>
    <n v="28500"/>
    <s v="CP02Y26-M01"/>
    <x v="0"/>
  </r>
  <r>
    <x v="155"/>
    <x v="5"/>
    <n v="2026"/>
    <s v="CP-000003369"/>
    <x v="1"/>
    <x v="1"/>
    <s v="อะไหล่ยางเล็ก"/>
    <s v="อะไหล่นอก"/>
    <s v="CS.6256906/010"/>
    <s v="คุณ จิรัฏฐ์ ธราเพชรสวัสดิ์"/>
    <s v="C13"/>
    <n v="2"/>
    <n v="60"/>
    <n v="0"/>
    <s v=" "/>
    <n v="0"/>
    <n v="0"/>
    <n v="0"/>
    <s v="CP02A"/>
    <x v="0"/>
  </r>
  <r>
    <x v="155"/>
    <x v="5"/>
    <n v="2026"/>
    <s v="CP-000003369"/>
    <x v="25"/>
    <x v="25"/>
    <s v="ค่าแรง-ยางเล็ก"/>
    <s v="ไม่กำหนด"/>
    <s v="CS.6256906/010"/>
    <s v="คุณ จิรัฏฐ์ ธราเพชรสวัสดิ์"/>
    <s v="C13"/>
    <n v="1"/>
    <n v="150"/>
    <n v="0"/>
    <s v=" "/>
    <n v="0"/>
    <n v="0"/>
    <n v="0"/>
    <s v="CP02N"/>
    <x v="0"/>
  </r>
  <r>
    <x v="155"/>
    <x v="5"/>
    <n v="2026"/>
    <s v="CP-000003369"/>
    <x v="27"/>
    <x v="27"/>
    <s v="ของแจกของแถม"/>
    <s v="BSยางเล็ก"/>
    <s v="CS.6256906/010"/>
    <s v="คุณ จิรัฏฐ์ ธราเพชรสวัสดิ์"/>
    <s v="C13"/>
    <n v="1"/>
    <n v="1"/>
    <n v="0"/>
    <s v=" "/>
    <n v="0"/>
    <n v="0"/>
    <n v="0"/>
    <s v="CP02N"/>
    <x v="0"/>
  </r>
  <r>
    <x v="155"/>
    <x v="5"/>
    <n v="2026"/>
    <s v="CP-13257"/>
    <x v="1271"/>
    <x v="1271"/>
    <s v="ยางเล็ก PIRELLI"/>
    <s v="PIRELLI"/>
    <s v="CS.6256906/011"/>
    <s v="บริษัท ส.ศิลาทองสระบุรี จำกัด"/>
    <s v="RP/ต่อ"/>
    <n v="2"/>
    <n v="11900"/>
    <n v="0"/>
    <s v=" "/>
    <n v="22242.99"/>
    <n v="1557.01"/>
    <n v="23800"/>
    <s v="CP02Y25-M10"/>
    <x v="0"/>
  </r>
  <r>
    <x v="155"/>
    <x v="5"/>
    <n v="2026"/>
    <s v="CP-13257"/>
    <x v="1"/>
    <x v="1"/>
    <s v="อะไหล่ยางเล็ก"/>
    <s v="อะไหล่นอก"/>
    <s v="CS.6256906/011"/>
    <s v="บริษัท ส.ศิลาทองสระบุรี จำกัด"/>
    <s v="RP/ต่อ"/>
    <n v="2"/>
    <n v="60"/>
    <n v="0"/>
    <s v=" "/>
    <n v="0"/>
    <n v="0"/>
    <n v="0"/>
    <s v="CP02A"/>
    <x v="0"/>
  </r>
  <r>
    <x v="155"/>
    <x v="5"/>
    <n v="2026"/>
    <s v="CP-13257"/>
    <x v="25"/>
    <x v="25"/>
    <s v="ค่าแรง-ยางเล็ก"/>
    <s v="ไม่กำหนด"/>
    <s v="CS.6256906/011"/>
    <s v="บริษัท ส.ศิลาทองสระบุรี จำกัด"/>
    <s v="RP/ต่อ"/>
    <n v="2"/>
    <n v="150"/>
    <n v="0"/>
    <s v=" "/>
    <n v="0"/>
    <n v="0"/>
    <n v="0"/>
    <s v="CP02N"/>
    <x v="0"/>
  </r>
  <r>
    <x v="155"/>
    <x v="5"/>
    <n v="2026"/>
    <s v="CP-13257"/>
    <x v="27"/>
    <x v="27"/>
    <s v="ของแจกของแถม"/>
    <s v="BSยางเล็ก"/>
    <s v="CS.6256906/011"/>
    <s v="บริษัท ส.ศิลาทองสระบุรี จำกัด"/>
    <s v="RP/ต่อ"/>
    <n v="1"/>
    <n v="1"/>
    <n v="0"/>
    <s v=" "/>
    <n v="0"/>
    <n v="0"/>
    <n v="0"/>
    <s v="CP02N"/>
    <x v="0"/>
  </r>
  <r>
    <x v="155"/>
    <x v="5"/>
    <n v="2026"/>
    <s v="CP-13088"/>
    <x v="76"/>
    <x v="76"/>
    <s v="อะไหล่ยางเล็ก"/>
    <s v="ไม่กำหนด"/>
    <s v="CS.8256906/015"/>
    <s v="คุณ ศรีมงคล  บุญชูยิ่ง"/>
    <s v="C10"/>
    <n v="2"/>
    <n v="385"/>
    <n v="0"/>
    <s v=" "/>
    <n v="719.63"/>
    <n v="50.37"/>
    <n v="770"/>
    <s v="CP03A"/>
    <x v="1"/>
  </r>
  <r>
    <x v="155"/>
    <x v="5"/>
    <n v="2026"/>
    <s v="CP-13088"/>
    <x v="1029"/>
    <x v="1029"/>
    <s v="ค่าบริการ"/>
    <s v="ไม่กำหนด"/>
    <s v="CS.8256906/015"/>
    <s v="คุณ ศรีมงคล  บุญชูยิ่ง"/>
    <s v="C10"/>
    <n v="1"/>
    <n v="250"/>
    <n v="20"/>
    <s v=" "/>
    <n v="214.95"/>
    <n v="15.05"/>
    <n v="230"/>
    <s v="CP03N"/>
    <x v="1"/>
  </r>
  <r>
    <x v="155"/>
    <x v="5"/>
    <n v="2026"/>
    <s v="CP-18925"/>
    <x v="1272"/>
    <x v="1272"/>
    <s v="ยางเล็ก DL"/>
    <s v="DUNLOP"/>
    <s v="CS5256906/0009"/>
    <s v="คุณ ภัทราภรณ์ แก้วจันทร์"/>
    <s v="หนึ่ง340"/>
    <n v="4"/>
    <n v="4180"/>
    <n v="4180"/>
    <s v=" "/>
    <n v="11719.63"/>
    <n v="820.37"/>
    <n v="12540"/>
    <s v="CPY26-M03"/>
    <x v="3"/>
  </r>
  <r>
    <x v="155"/>
    <x v="5"/>
    <n v="2026"/>
    <s v="CP-18925"/>
    <x v="1"/>
    <x v="1"/>
    <s v="อะไหล่ยางเล็ก"/>
    <s v="อะไหล่นอก"/>
    <s v="CS5256906/0009"/>
    <s v="คุณ ภัทราภรณ์ แก้วจันทร์"/>
    <s v="หนึ่ง340"/>
    <n v="4"/>
    <n v="60"/>
    <n v="0"/>
    <s v=" "/>
    <n v="0"/>
    <n v="0"/>
    <n v="0"/>
    <s v="CPA"/>
    <x v="3"/>
  </r>
  <r>
    <x v="155"/>
    <x v="5"/>
    <n v="2026"/>
    <s v="CP-18925"/>
    <x v="13"/>
    <x v="13"/>
    <s v="ค่าแรง-ยางเล็ก"/>
    <s v="ไม่กำหนด"/>
    <s v="CS5256906/0009"/>
    <s v="คุณ ภัทราภรณ์ แก้วจันทร์"/>
    <s v="หนึ่ง340"/>
    <n v="4"/>
    <n v="50"/>
    <n v="0"/>
    <s v=" "/>
    <n v="0"/>
    <n v="0"/>
    <n v="0"/>
    <s v="CPN"/>
    <x v="3"/>
  </r>
  <r>
    <x v="155"/>
    <x v="5"/>
    <n v="2026"/>
    <s v="CP-18925"/>
    <x v="2"/>
    <x v="2"/>
    <s v="ค่าแรง-ยางเล็ก"/>
    <s v="ไม่กำหนด"/>
    <s v="CS5256906/0009"/>
    <s v="คุณ ภัทราภรณ์ แก้วจันทร์"/>
    <s v="หนึ่ง340"/>
    <n v="4"/>
    <n v="120"/>
    <n v="0"/>
    <s v=" "/>
    <n v="0"/>
    <n v="0"/>
    <n v="0"/>
    <s v="CPN"/>
    <x v="3"/>
  </r>
  <r>
    <x v="155"/>
    <x v="5"/>
    <n v="2026"/>
    <s v="CP-18925"/>
    <x v="3"/>
    <x v="3"/>
    <s v="ค่าบริการตั้งศูนย์-ยางเล็ก"/>
    <s v="ไม่กำหนด"/>
    <s v="CS5256906/0009"/>
    <s v="คุณ ภัทราภรณ์ แก้วจันทร์"/>
    <s v="หนึ่ง340"/>
    <n v="1"/>
    <n v="400"/>
    <n v="0"/>
    <s v=" "/>
    <n v="0"/>
    <n v="0"/>
    <n v="0"/>
    <s v="CPN"/>
    <x v="3"/>
  </r>
  <r>
    <x v="155"/>
    <x v="5"/>
    <n v="2026"/>
    <s v="CP-18925"/>
    <x v="149"/>
    <x v="149"/>
    <s v="ของแจกของแถม"/>
    <s v="ไม่กำหนด"/>
    <s v="CS5256906/0009"/>
    <s v="คุณ ภัทราภรณ์ แก้วจันทร์"/>
    <s v="หนึ่ง340"/>
    <n v="1"/>
    <n v="1"/>
    <n v="0"/>
    <s v=" "/>
    <n v="0"/>
    <n v="0"/>
    <n v="0"/>
    <s v="CPN"/>
    <x v="3"/>
  </r>
  <r>
    <x v="155"/>
    <x v="5"/>
    <n v="2026"/>
    <s v="CP-11132"/>
    <x v="79"/>
    <x v="79"/>
    <s v="ค่าบริการ"/>
    <s v="ไม่กำหนด"/>
    <s v="CS5256906/0010"/>
    <s v="คุณ ธนุพล หวังเกษม (ซา340)"/>
    <s v="ท๊อป340"/>
    <n v="2"/>
    <n v="300"/>
    <n v="0"/>
    <s v=" "/>
    <n v="560.75"/>
    <n v="39.25"/>
    <n v="600"/>
    <s v="CPN"/>
    <x v="3"/>
  </r>
  <r>
    <x v="155"/>
    <x v="5"/>
    <n v="2026"/>
    <s v="CP-11132"/>
    <x v="3"/>
    <x v="3"/>
    <s v="ค่าบริการตั้งศูนย์-ยางเล็ก"/>
    <s v="ไม่กำหนด"/>
    <s v="CS5256906/0010"/>
    <s v="คุณ ธนุพล หวังเกษม (ซา340)"/>
    <s v="ท๊อป340"/>
    <n v="1"/>
    <n v="400"/>
    <n v="0"/>
    <s v=" "/>
    <n v="373.83"/>
    <n v="26.17"/>
    <n v="400"/>
    <s v="CPN"/>
    <x v="3"/>
  </r>
  <r>
    <x v="155"/>
    <x v="5"/>
    <n v="2026"/>
    <s v="CP-12979"/>
    <x v="342"/>
    <x v="342"/>
    <s v="ยางเล็ก DS"/>
    <s v="DSยางเล็ก"/>
    <s v="CS5256906/0011"/>
    <s v="บริษัท ปราโมทย์ อินเตอร์กรุ๊ป"/>
    <s v="หนึ่ง340"/>
    <n v="1"/>
    <n v="2080"/>
    <n v="0"/>
    <s v=" "/>
    <n v="1943.93"/>
    <n v="136.07"/>
    <n v="2080"/>
    <s v="CPY26-M01"/>
    <x v="3"/>
  </r>
  <r>
    <x v="155"/>
    <x v="5"/>
    <n v="2026"/>
    <s v="CP-12979"/>
    <x v="1"/>
    <x v="1"/>
    <s v="อะไหล่ยางเล็ก"/>
    <s v="อะไหล่นอก"/>
    <s v="CS5256906/0011"/>
    <s v="บริษัท ปราโมทย์ อินเตอร์กรุ๊ป"/>
    <s v="หนึ่ง340"/>
    <n v="1"/>
    <n v="60"/>
    <n v="0"/>
    <s v=" "/>
    <n v="0"/>
    <n v="0"/>
    <n v="0"/>
    <s v="CPA"/>
    <x v="3"/>
  </r>
  <r>
    <x v="155"/>
    <x v="5"/>
    <n v="2026"/>
    <s v="CP-18926"/>
    <x v="1273"/>
    <x v="1273"/>
    <s v="ยางเล็ก GOODTRIP"/>
    <s v="GOODTRIP"/>
    <s v="CS5256906/0012"/>
    <s v="คุณ วิษณุ ทางเณร"/>
    <s v="หนึ่ง340"/>
    <n v="4"/>
    <n v="5940"/>
    <n v="5940"/>
    <s v=" "/>
    <n v="16654.21"/>
    <n v="1165.79"/>
    <n v="17820"/>
    <s v="CPY26-M02"/>
    <x v="3"/>
  </r>
  <r>
    <x v="155"/>
    <x v="5"/>
    <n v="2026"/>
    <s v="CP-18926"/>
    <x v="1"/>
    <x v="1"/>
    <s v="อะไหล่ยางเล็ก"/>
    <s v="อะไหล่นอก"/>
    <s v="CS5256906/0012"/>
    <s v="คุณ วิษณุ ทางเณร"/>
    <s v="หนึ่ง340"/>
    <n v="4"/>
    <n v="60"/>
    <n v="0"/>
    <s v=" "/>
    <n v="0"/>
    <n v="0"/>
    <n v="0"/>
    <s v="CPA"/>
    <x v="3"/>
  </r>
  <r>
    <x v="155"/>
    <x v="5"/>
    <n v="2026"/>
    <s v="CP-18926"/>
    <x v="13"/>
    <x v="13"/>
    <s v="ค่าแรง-ยางเล็ก"/>
    <s v="ไม่กำหนด"/>
    <s v="CS5256906/0012"/>
    <s v="คุณ วิษณุ ทางเณร"/>
    <s v="หนึ่ง340"/>
    <n v="4"/>
    <n v="50"/>
    <n v="0"/>
    <s v=" "/>
    <n v="0"/>
    <n v="0"/>
    <n v="0"/>
    <s v="CPN"/>
    <x v="3"/>
  </r>
  <r>
    <x v="155"/>
    <x v="5"/>
    <n v="2026"/>
    <s v="CP-18926"/>
    <x v="25"/>
    <x v="25"/>
    <s v="ค่าแรง-ยางเล็ก"/>
    <s v="ไม่กำหนด"/>
    <s v="CS5256906/0012"/>
    <s v="คุณ วิษณุ ทางเณร"/>
    <s v="หนึ่ง340"/>
    <n v="4"/>
    <n v="150"/>
    <n v="0"/>
    <s v=" "/>
    <n v="0"/>
    <n v="0"/>
    <n v="0"/>
    <s v="CPN"/>
    <x v="3"/>
  </r>
  <r>
    <x v="155"/>
    <x v="5"/>
    <n v="2026"/>
    <s v="CP-18926"/>
    <x v="26"/>
    <x v="26"/>
    <s v="ค่าบริการตั้งศูนย์-ยางเล็ก"/>
    <s v="ไม่กำหนด"/>
    <s v="CS5256906/0012"/>
    <s v="คุณ วิษณุ ทางเณร"/>
    <s v="หนึ่ง340"/>
    <n v="1"/>
    <n v="500"/>
    <n v="0"/>
    <s v=" "/>
    <n v="0"/>
    <n v="0"/>
    <n v="0"/>
    <s v="CPN"/>
    <x v="3"/>
  </r>
  <r>
    <x v="155"/>
    <x v="5"/>
    <n v="2026"/>
    <s v="CP-18926"/>
    <x v="93"/>
    <x v="93"/>
    <s v="ของแจกของแถม"/>
    <s v="ATLAS"/>
    <s v="CS5256906/0012"/>
    <s v="คุณ วิษณุ ทางเณร"/>
    <s v="หนึ่ง340"/>
    <n v="1"/>
    <n v="1"/>
    <n v="0"/>
    <s v=" "/>
    <n v="0"/>
    <n v="0"/>
    <n v="0"/>
    <s v="CPN"/>
    <x v="3"/>
  </r>
  <r>
    <x v="155"/>
    <x v="5"/>
    <n v="2026"/>
    <s v="BTC-0000494"/>
    <x v="130"/>
    <x v="130"/>
    <s v="ยางเล็ก LingLong"/>
    <s v="LINGLONG ยางเล็ก"/>
    <s v="IV2256906/0009"/>
    <s v="บริษัท โปรทรัค ขนส่ง จำกัด"/>
    <s v="C11"/>
    <n v="2"/>
    <n v="2200"/>
    <n v="0"/>
    <s v=" "/>
    <n v="4112.1499999999996"/>
    <n v="287.85000000000002"/>
    <n v="4400"/>
    <s v="CPY26-M01"/>
    <x v="3"/>
  </r>
  <r>
    <x v="155"/>
    <x v="5"/>
    <n v="2026"/>
    <s v="BTC-0000494"/>
    <x v="1"/>
    <x v="1"/>
    <s v="อะไหล่ยางเล็ก"/>
    <s v="อะไหล่นอก"/>
    <s v="IV2256906/0009"/>
    <s v="บริษัท โปรทรัค ขนส่ง จำกัด"/>
    <s v="C11"/>
    <n v="2"/>
    <n v="60"/>
    <n v="0"/>
    <s v=" "/>
    <n v="0"/>
    <n v="0"/>
    <n v="0"/>
    <s v="CPA"/>
    <x v="3"/>
  </r>
  <r>
    <x v="155"/>
    <x v="5"/>
    <n v="2026"/>
    <s v="BTC-0000494"/>
    <x v="3"/>
    <x v="3"/>
    <s v="ค่าบริการตั้งศูนย์-ยางเล็ก"/>
    <s v="ไม่กำหนด"/>
    <s v="IV2256906/0010"/>
    <s v="บริษัท โปรทรัค ขนส่ง จำกัด"/>
    <s v="C11"/>
    <n v="1"/>
    <n v="400"/>
    <n v="0"/>
    <s v=" "/>
    <n v="373.83"/>
    <n v="26.17"/>
    <n v="400"/>
    <s v="CPN"/>
    <x v="3"/>
  </r>
  <r>
    <x v="155"/>
    <x v="5"/>
    <n v="2026"/>
    <s v="CP-17056"/>
    <x v="3"/>
    <x v="3"/>
    <s v="ค่าบริการตั้งศูนย์-ยางเล็ก"/>
    <s v="ไม่กำหนด"/>
    <s v="IV2256906/0011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55"/>
    <x v="5"/>
    <n v="2026"/>
    <s v="CP-17056"/>
    <x v="3"/>
    <x v="3"/>
    <s v="ค่าบริการตั้งศูนย์-ยางเล็ก"/>
    <s v="ไม่กำหนด"/>
    <s v="IV2256906/0012"/>
    <s v="บริษัท ซี.อาร์.ออโต้ บางบัวทอง จำกัด"/>
    <s v="หนึ่ง340"/>
    <n v="1"/>
    <n v="400"/>
    <n v="0"/>
    <s v=" "/>
    <n v="373.83"/>
    <n v="26.17"/>
    <n v="400"/>
    <s v="CPN"/>
    <x v="3"/>
  </r>
  <r>
    <x v="155"/>
    <x v="5"/>
    <n v="2026"/>
    <s v="BTC-0000443"/>
    <x v="38"/>
    <x v="38"/>
    <s v="อะไหล่ยางเล็ก"/>
    <s v="ไม่กำหนด"/>
    <s v="S.5256906/0004"/>
    <s v="บริษัท ลี วิคเตอร์ จำกัด"/>
    <s v="B8."/>
    <n v="1"/>
    <n v="1340"/>
    <n v="0"/>
    <s v=" "/>
    <n v="1252.3399999999999"/>
    <n v="87.66"/>
    <n v="1340"/>
    <s v="CP03A"/>
    <x v="1"/>
  </r>
  <r>
    <x v="155"/>
    <x v="5"/>
    <n v="2026"/>
    <s v="BTC-0000443"/>
    <x v="39"/>
    <x v="39"/>
    <s v="อะไหล่ยางเล็ก"/>
    <s v="ไม่กำหนด"/>
    <s v="S.5256906/0004"/>
    <s v="บริษัท ลี วิคเตอร์ จำกัด"/>
    <s v="B8."/>
    <n v="1"/>
    <n v="175"/>
    <n v="0"/>
    <s v=" "/>
    <n v="0"/>
    <n v="0"/>
    <n v="0"/>
    <s v="CP03A"/>
    <x v="1"/>
  </r>
  <r>
    <x v="155"/>
    <x v="5"/>
    <n v="2026"/>
    <s v="BTC-0000443"/>
    <x v="195"/>
    <x v="195"/>
    <s v="อะไหล่ยางเล็ก"/>
    <s v="ไม่กำหนด"/>
    <s v="S.5256906/0004"/>
    <s v="บริษัท ลี วิคเตอร์ จำกัด"/>
    <s v="B8."/>
    <n v="1"/>
    <n v="260"/>
    <n v="0"/>
    <s v=" "/>
    <n v="0"/>
    <n v="0"/>
    <n v="0"/>
    <s v="CP03A"/>
    <x v="1"/>
  </r>
  <r>
    <x v="155"/>
    <x v="5"/>
    <n v="2026"/>
    <s v="BTC-0000443"/>
    <x v="37"/>
    <x v="37"/>
    <s v="อะไหล่ยางเล็ก"/>
    <s v="ไม่กำหนด"/>
    <s v="S.5256906/0004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55"/>
    <x v="5"/>
    <n v="2026"/>
    <s v="CP-12222"/>
    <x v="781"/>
    <x v="781"/>
    <s v="อะไหล่ยางเล็ก"/>
    <s v="ไม่กำหนด"/>
    <s v="S.5256906/0005"/>
    <s v="บริษัท ธนายุตไอซ์ จำกัด"/>
    <s v="BYเล็ก/พต"/>
    <n v="1"/>
    <n v="1600"/>
    <n v="80"/>
    <s v=" "/>
    <n v="1420.56"/>
    <n v="99.44"/>
    <n v="1520"/>
    <s v="CP03A"/>
    <x v="1"/>
  </r>
  <r>
    <x v="155"/>
    <x v="5"/>
    <n v="2026"/>
    <s v="CP-12222"/>
    <x v="777"/>
    <x v="777"/>
    <s v="ค่าบริการ"/>
    <s v="ไม่กำหนด"/>
    <s v="S.5256906/0005"/>
    <s v="บริษัท ธนายุตไอซ์ จำกัด"/>
    <s v="BYเล็ก/พต"/>
    <n v="1"/>
    <n v="400"/>
    <n v="0"/>
    <s v=" "/>
    <n v="373.83"/>
    <n v="26.17"/>
    <n v="400"/>
    <s v="CP03N"/>
    <x v="1"/>
  </r>
  <r>
    <x v="155"/>
    <x v="5"/>
    <n v="2026"/>
    <s v="CP-12222"/>
    <x v="738"/>
    <x v="738"/>
    <s v="อะไหล่ยางเล็ก"/>
    <s v="ไม่กำหนด"/>
    <s v="S.5256906/0006"/>
    <s v="บริษัท ธนายุตไอซ์ จำกัด"/>
    <s v="BYเล็ก/พต"/>
    <n v="2"/>
    <n v="1260"/>
    <n v="126"/>
    <s v=" "/>
    <n v="2237.38"/>
    <n v="156.62"/>
    <n v="2394"/>
    <s v="CP03A"/>
    <x v="1"/>
  </r>
  <r>
    <x v="155"/>
    <x v="5"/>
    <n v="2026"/>
    <s v="CP-12222"/>
    <x v="739"/>
    <x v="739"/>
    <s v="อะไหล่นอก ยางเล็ก"/>
    <s v="ไม่กำหนด"/>
    <s v="S.5256906/0006"/>
    <s v="บริษัท ธนายุตไอซ์ จำกัด"/>
    <s v="BYเล็ก/พต"/>
    <n v="2"/>
    <n v="200"/>
    <n v="20"/>
    <s v=" "/>
    <n v="355.14"/>
    <n v="24.86"/>
    <n v="380"/>
    <s v="CP03A"/>
    <x v="1"/>
  </r>
  <r>
    <x v="155"/>
    <x v="5"/>
    <n v="2026"/>
    <s v="CP-12222"/>
    <x v="94"/>
    <x v="94"/>
    <s v="อะไหล่ยางเล็ก"/>
    <s v="ไม่กำหนด"/>
    <s v="S.5256906/0006"/>
    <s v="บริษัท ธนายุตไอซ์ จำกัด"/>
    <s v="BYเล็ก/พต"/>
    <n v="1"/>
    <n v="1665"/>
    <n v="83.25"/>
    <s v=" "/>
    <n v="1478.27"/>
    <n v="103.48"/>
    <n v="1581.75"/>
    <s v="CP03A"/>
    <x v="1"/>
  </r>
  <r>
    <x v="155"/>
    <x v="5"/>
    <n v="2026"/>
    <s v="CP-12222"/>
    <x v="1274"/>
    <x v="1274"/>
    <s v="ค่าบริการ"/>
    <s v="ไม่กำหนด"/>
    <s v="S.5256906/0006"/>
    <s v="บริษัท ธนายุตไอซ์ จำกัด"/>
    <s v="BYเล็ก/พต"/>
    <n v="2"/>
    <n v="400"/>
    <n v="0"/>
    <s v=" "/>
    <n v="747.66"/>
    <n v="52.34"/>
    <n v="800"/>
    <s v="CP03N"/>
    <x v="1"/>
  </r>
  <r>
    <x v="156"/>
    <x v="5"/>
    <n v="2026"/>
    <s v="CP-18927"/>
    <x v="3"/>
    <x v="3"/>
    <s v="ค่าบริการตั้งศูนย์-ยางเล็ก"/>
    <s v="ไม่กำหนด"/>
    <s v="CS.6256906/012"/>
    <s v="คุณทรงวุฒิ กำเนิด"/>
    <s v="C13"/>
    <n v="1"/>
    <n v="400"/>
    <n v="0"/>
    <s v=" "/>
    <n v="373.83"/>
    <n v="26.17"/>
    <n v="400"/>
    <s v="CP02N"/>
    <x v="0"/>
  </r>
  <r>
    <x v="156"/>
    <x v="5"/>
    <n v="2026"/>
    <s v="CP-15590"/>
    <x v="26"/>
    <x v="26"/>
    <s v="ค่าบริการตั้งศูนย์-ยางเล็ก"/>
    <s v="ไม่กำหนด"/>
    <s v="CS.6256906/013"/>
    <s v="บริษัท โอเวอร์แลน แกรนด์ จำกัด ( สำนักงานใหญ่)"/>
    <s v="C13"/>
    <n v="1"/>
    <n v="500"/>
    <n v="0"/>
    <s v=" "/>
    <n v="467.29"/>
    <n v="32.71"/>
    <n v="500"/>
    <s v="CP02N"/>
    <x v="0"/>
  </r>
  <r>
    <x v="156"/>
    <x v="5"/>
    <n v="2026"/>
    <s v="CP-18928"/>
    <x v="930"/>
    <x v="930"/>
    <s v="ยางเล็ก BS"/>
    <s v="BSยางเล็ก"/>
    <s v="CS.6256906/014"/>
    <s v="คุณสมร กานุรักษ์"/>
    <s v="C13"/>
    <n v="4"/>
    <n v="2590"/>
    <n v="518"/>
    <s v=" "/>
    <n v="9198.1299999999992"/>
    <n v="643.87"/>
    <n v="9842"/>
    <s v="CP02Y26-M04"/>
    <x v="0"/>
  </r>
  <r>
    <x v="156"/>
    <x v="5"/>
    <n v="2026"/>
    <s v="CP-18928"/>
    <x v="1"/>
    <x v="1"/>
    <s v="อะไหล่ยางเล็ก"/>
    <s v="อะไหล่นอก"/>
    <s v="CS.6256906/014"/>
    <s v="คุณสมร กานุรักษ์"/>
    <s v="C13"/>
    <n v="4"/>
    <n v="60"/>
    <n v="0"/>
    <s v=" "/>
    <n v="0"/>
    <n v="0"/>
    <n v="0"/>
    <s v="CP02A"/>
    <x v="0"/>
  </r>
  <r>
    <x v="156"/>
    <x v="5"/>
    <n v="2026"/>
    <s v="CP-18928"/>
    <x v="2"/>
    <x v="2"/>
    <s v="ค่าแรง-ยางเล็ก"/>
    <s v="ไม่กำหนด"/>
    <s v="CS.6256906/014"/>
    <s v="คุณสมร กานุรักษ์"/>
    <s v="C13"/>
    <n v="4"/>
    <n v="120"/>
    <n v="0"/>
    <s v=" "/>
    <n v="0"/>
    <n v="0"/>
    <n v="0"/>
    <s v="CP02N"/>
    <x v="0"/>
  </r>
  <r>
    <x v="156"/>
    <x v="5"/>
    <n v="2026"/>
    <s v="CP-18928"/>
    <x v="3"/>
    <x v="3"/>
    <s v="ค่าบริการตั้งศูนย์-ยางเล็ก"/>
    <s v="ไม่กำหนด"/>
    <s v="CS.6256906/014"/>
    <s v="คุณสมร กานุรักษ์"/>
    <s v="C13"/>
    <n v="1"/>
    <n v="400"/>
    <n v="0"/>
    <s v=" "/>
    <n v="0"/>
    <n v="0"/>
    <n v="0"/>
    <s v="CP02N"/>
    <x v="0"/>
  </r>
  <r>
    <x v="156"/>
    <x v="5"/>
    <n v="2026"/>
    <s v="CP-16175"/>
    <x v="70"/>
    <x v="70"/>
    <s v="อะไหล่ยางเล็ก"/>
    <s v="ไม่กำหนด"/>
    <s v="CS.6256906/015"/>
    <s v="คุณณัฐพงศ์  บุญเจริญ"/>
    <s v="RP/ต่อ"/>
    <n v="2"/>
    <n v="140"/>
    <n v="0"/>
    <s v=" "/>
    <n v="261.68"/>
    <n v="18.32"/>
    <n v="280"/>
    <s v="CP02A"/>
    <x v="0"/>
  </r>
  <r>
    <x v="156"/>
    <x v="5"/>
    <n v="2026"/>
    <s v="CP-18830"/>
    <x v="499"/>
    <x v="499"/>
    <s v="อะไหล่ยางเล็ก"/>
    <s v="ไม่กำหนด"/>
    <s v="CS.6256906/016"/>
    <s v="คุณธันยาภรณ์ มีส้ม"/>
    <s v="C13"/>
    <n v="1"/>
    <n v="1650"/>
    <n v="0"/>
    <s v=" "/>
    <n v="1542.06"/>
    <n v="107.94"/>
    <n v="1650"/>
    <s v="CP02A"/>
    <x v="0"/>
  </r>
  <r>
    <x v="156"/>
    <x v="5"/>
    <n v="2026"/>
    <s v="CP-18830"/>
    <x v="255"/>
    <x v="255"/>
    <s v="อะไหล่ยางเล็ก"/>
    <s v="ไม่กำหนด"/>
    <s v="CS.6256906/016"/>
    <s v="คุณธันยาภรณ์ มีส้ม"/>
    <s v="C13"/>
    <n v="1"/>
    <n v="220"/>
    <n v="0"/>
    <s v=" "/>
    <n v="205.61"/>
    <n v="14.39"/>
    <n v="220"/>
    <s v="CP02A"/>
    <x v="0"/>
  </r>
  <r>
    <x v="156"/>
    <x v="5"/>
    <n v="2026"/>
    <s v="CP-18830"/>
    <x v="37"/>
    <x v="37"/>
    <s v="อะไหล่ยางเล็ก"/>
    <s v="ไม่กำหนด"/>
    <s v="CS.6256906/016"/>
    <s v="คุณธันยาภรณ์ มีส้ม"/>
    <s v="C13"/>
    <n v="1"/>
    <n v="20"/>
    <n v="0"/>
    <s v=" "/>
    <n v="18.690000000000001"/>
    <n v="1.31"/>
    <n v="20"/>
    <s v="CP02A"/>
    <x v="0"/>
  </r>
  <r>
    <x v="156"/>
    <x v="5"/>
    <n v="2026"/>
    <s v="CP-18830"/>
    <x v="1275"/>
    <x v="1275"/>
    <s v="อะไหล่นอก"/>
    <s v="ไม่กำหนด"/>
    <s v="CS.6256906/016"/>
    <s v="คุณธันยาภรณ์ มีส้ม"/>
    <s v="C13"/>
    <n v="2"/>
    <n v="2050"/>
    <n v="205"/>
    <s v=" "/>
    <n v="3640.19"/>
    <n v="254.81"/>
    <n v="3895"/>
    <s v="CP02A"/>
    <x v="0"/>
  </r>
  <r>
    <x v="156"/>
    <x v="5"/>
    <n v="2026"/>
    <s v="CP-18830"/>
    <x v="64"/>
    <x v="64"/>
    <s v="ค่าบริการ"/>
    <s v="ไม่กำหนด"/>
    <s v="CS.6256906/016"/>
    <s v="คุณธันยาภรณ์ มีส้ม"/>
    <s v="C13"/>
    <n v="1"/>
    <n v="480"/>
    <n v="0"/>
    <s v=" "/>
    <n v="448.6"/>
    <n v="31.4"/>
    <n v="480"/>
    <s v="CP02A"/>
    <x v="0"/>
  </r>
  <r>
    <x v="156"/>
    <x v="5"/>
    <n v="2026"/>
    <s v="CP-14960"/>
    <x v="13"/>
    <x v="13"/>
    <s v="ค่าแรง-ยางเล็ก"/>
    <s v="ไม่กำหนด"/>
    <s v="CS.8256906/016"/>
    <s v="คุณ ชวัลรัตน์ มงคลธนานนท์"/>
    <s v="C10"/>
    <n v="4"/>
    <n v="50"/>
    <n v="0"/>
    <s v=" "/>
    <n v="186.92"/>
    <n v="13.08"/>
    <n v="200"/>
    <s v="CP03N"/>
    <x v="1"/>
  </r>
  <r>
    <x v="156"/>
    <x v="5"/>
    <n v="2026"/>
    <s v="CP-15181"/>
    <x v="36"/>
    <x v="36"/>
    <s v="อะไหล่ยางเล็ก"/>
    <s v="ไม่กำหนด"/>
    <s v="CS.8256906/017"/>
    <s v="คุณ จิระภา แบนคีรี"/>
    <s v="C10"/>
    <n v="1"/>
    <n v="1250"/>
    <n v="0"/>
    <s v=" "/>
    <n v="1168.22"/>
    <n v="81.78"/>
    <n v="1250"/>
    <s v="CP03A"/>
    <x v="1"/>
  </r>
  <r>
    <x v="156"/>
    <x v="5"/>
    <n v="2026"/>
    <s v="CP-15181"/>
    <x v="81"/>
    <x v="81"/>
    <s v="อะไหล่ยางเล็ก"/>
    <s v="ไม่กำหนด"/>
    <s v="CS.8256906/017"/>
    <s v="คุณ จิระภา แบนคีรี"/>
    <s v="C10"/>
    <n v="1"/>
    <n v="220"/>
    <n v="0"/>
    <s v=" "/>
    <n v="205.61"/>
    <n v="14.39"/>
    <n v="220"/>
    <s v="CP03A"/>
    <x v="1"/>
  </r>
  <r>
    <x v="156"/>
    <x v="5"/>
    <n v="2026"/>
    <s v="CP-15181"/>
    <x v="19"/>
    <x v="19"/>
    <s v="อะไหล่ยางเล็ก"/>
    <s v="ไม่กำหนด"/>
    <s v="CS.8256906/017"/>
    <s v="คุณ จิระภา แบนคีรี"/>
    <s v="C10"/>
    <n v="1"/>
    <n v="20"/>
    <n v="0"/>
    <s v=" "/>
    <n v="18.690000000000001"/>
    <n v="1.31"/>
    <n v="20"/>
    <s v="CP03A"/>
    <x v="1"/>
  </r>
  <r>
    <x v="156"/>
    <x v="5"/>
    <n v="2026"/>
    <s v="CP-15181"/>
    <x v="317"/>
    <x v="317"/>
    <s v="อะไหล่ยางเล็ก"/>
    <s v="ไม่กำหนด"/>
    <s v="CS.8256906/017"/>
    <s v="คุณ จิระภา แบนคีรี"/>
    <s v="C10"/>
    <n v="1"/>
    <n v="450"/>
    <n v="0"/>
    <s v=" "/>
    <n v="420.56"/>
    <n v="29.44"/>
    <n v="450"/>
    <s v="CP03A"/>
    <x v="1"/>
  </r>
  <r>
    <x v="156"/>
    <x v="5"/>
    <n v="2026"/>
    <s v="CP-15181"/>
    <x v="56"/>
    <x v="56"/>
    <s v="อะไหล่ยางเล็ก"/>
    <s v="ไม่กำหนด"/>
    <s v="CS.8256906/017"/>
    <s v="คุณ จิระภา แบนคีรี"/>
    <s v="C10"/>
    <n v="1"/>
    <n v="300"/>
    <n v="0"/>
    <s v=" "/>
    <n v="280.37"/>
    <n v="19.63"/>
    <n v="300"/>
    <s v="CP03A"/>
    <x v="1"/>
  </r>
  <r>
    <x v="156"/>
    <x v="5"/>
    <n v="2026"/>
    <s v="CP-15181"/>
    <x v="326"/>
    <x v="326"/>
    <s v="อะไหล่ยางเล็ก"/>
    <s v="ไม่กำหนด"/>
    <s v="CS.8256906/017"/>
    <s v="คุณ จิระภา แบนคีรี"/>
    <s v="C10"/>
    <n v="1"/>
    <n v="595"/>
    <n v="0"/>
    <s v=" "/>
    <n v="556.07000000000005"/>
    <n v="38.93"/>
    <n v="595"/>
    <s v="CP03A"/>
    <x v="1"/>
  </r>
  <r>
    <x v="156"/>
    <x v="5"/>
    <n v="2026"/>
    <s v="CP-15181"/>
    <x v="72"/>
    <x v="72"/>
    <s v="อะไหล่ยางเล็ก"/>
    <s v="ไม่กำหนด"/>
    <s v="CS.8256906/017"/>
    <s v="คุณ จิระภา แบนคีรี"/>
    <s v="C10"/>
    <n v="1"/>
    <n v="595"/>
    <n v="59.5"/>
    <s v=" "/>
    <n v="500.47"/>
    <n v="35.03"/>
    <n v="535.5"/>
    <s v="CP03A"/>
    <x v="1"/>
  </r>
  <r>
    <x v="156"/>
    <x v="5"/>
    <n v="2026"/>
    <s v="CP-15181"/>
    <x v="74"/>
    <x v="74"/>
    <s v="อะไหล่ยางเล็ก"/>
    <s v="ไม่กำหนด"/>
    <s v="CS.8256906/017"/>
    <s v="คุณ จิระภา แบนคีรี"/>
    <s v="C10"/>
    <n v="1"/>
    <n v="595"/>
    <n v="59.5"/>
    <s v=" "/>
    <n v="500.47"/>
    <n v="35.03"/>
    <n v="535.5"/>
    <s v="CP03A"/>
    <x v="1"/>
  </r>
  <r>
    <x v="156"/>
    <x v="5"/>
    <n v="2026"/>
    <s v="CP-15181"/>
    <x v="84"/>
    <x v="84"/>
    <s v="อะไหล่ยางเล็ก"/>
    <s v="ไม่กำหนด"/>
    <s v="CS.8256906/017"/>
    <s v="คุณ จิระภา แบนคีรี"/>
    <s v="C10"/>
    <n v="2"/>
    <n v="295"/>
    <n v="0"/>
    <s v=" "/>
    <n v="551.4"/>
    <n v="38.6"/>
    <n v="590"/>
    <s v="CP03A"/>
    <x v="1"/>
  </r>
  <r>
    <x v="156"/>
    <x v="5"/>
    <n v="2026"/>
    <s v="CP-15181"/>
    <x v="87"/>
    <x v="87"/>
    <s v="ค่าบริการ"/>
    <s v="ไม่กำหนด"/>
    <s v="CS.8256906/017"/>
    <s v="คุณ จิระภา แบนคีรี"/>
    <s v="C10"/>
    <n v="1"/>
    <n v="250"/>
    <n v="0"/>
    <s v=" "/>
    <n v="233.64"/>
    <n v="16.36"/>
    <n v="250"/>
    <s v="CP03A"/>
    <x v="1"/>
  </r>
  <r>
    <x v="156"/>
    <x v="5"/>
    <n v="2026"/>
    <s v="CP-07690"/>
    <x v="3"/>
    <x v="3"/>
    <s v="ค่าบริการตั้งศูนย์-ยางเล็ก"/>
    <s v="ไม่กำหนด"/>
    <s v="CS.8256906/018"/>
    <s v="คุณ ลักขณา  ประกอบกิจ"/>
    <s v="C10"/>
    <n v="1"/>
    <n v="400"/>
    <n v="0"/>
    <s v=" "/>
    <n v="373.83"/>
    <n v="26.17"/>
    <n v="400"/>
    <s v="CP03N"/>
    <x v="1"/>
  </r>
  <r>
    <x v="156"/>
    <x v="5"/>
    <n v="2026"/>
    <s v="CP-18929"/>
    <x v="0"/>
    <x v="0"/>
    <s v="ยางเล็ก DL"/>
    <s v="DUNLOP"/>
    <s v="CS.8256906/019"/>
    <s v="คุณ อรวรรณ ปกดา"/>
    <s v="C10"/>
    <n v="4"/>
    <n v="2700"/>
    <n v="2700"/>
    <s v=" "/>
    <n v="7570.09"/>
    <n v="529.91"/>
    <n v="8100"/>
    <s v="CP03Y26-M03"/>
    <x v="1"/>
  </r>
  <r>
    <x v="156"/>
    <x v="5"/>
    <n v="2026"/>
    <s v="CP-18929"/>
    <x v="1"/>
    <x v="1"/>
    <s v="อะไหล่ยางเล็ก"/>
    <s v="อะไหล่นอก"/>
    <s v="CS.8256906/019"/>
    <s v="คุณ อรวรรณ ปกดา"/>
    <s v="C10"/>
    <n v="4"/>
    <n v="60"/>
    <n v="0"/>
    <s v=" "/>
    <n v="0"/>
    <n v="0"/>
    <n v="0"/>
    <s v="CP03A"/>
    <x v="1"/>
  </r>
  <r>
    <x v="156"/>
    <x v="5"/>
    <n v="2026"/>
    <s v="CP-18929"/>
    <x v="2"/>
    <x v="2"/>
    <s v="ค่าแรง-ยางเล็ก"/>
    <s v="ไม่กำหนด"/>
    <s v="CS.8256906/019"/>
    <s v="คุณ อรวรรณ ปกดา"/>
    <s v="C10"/>
    <n v="4"/>
    <n v="120"/>
    <n v="0"/>
    <s v=" "/>
    <n v="0"/>
    <n v="0"/>
    <n v="0"/>
    <s v="CP03N"/>
    <x v="1"/>
  </r>
  <r>
    <x v="156"/>
    <x v="5"/>
    <n v="2026"/>
    <s v="CP-18929"/>
    <x v="3"/>
    <x v="3"/>
    <s v="ค่าบริการตั้งศูนย์-ยางเล็ก"/>
    <s v="ไม่กำหนด"/>
    <s v="CS.8256906/019"/>
    <s v="คุณ อรวรรณ ปกดา"/>
    <s v="C10"/>
    <n v="1"/>
    <n v="400"/>
    <n v="0"/>
    <s v=" "/>
    <n v="0"/>
    <n v="0"/>
    <n v="0"/>
    <s v="CP03N"/>
    <x v="1"/>
  </r>
  <r>
    <x v="156"/>
    <x v="5"/>
    <n v="2026"/>
    <s v="CP-06760"/>
    <x v="951"/>
    <x v="951"/>
    <s v="ยางเล็ก LingLong"/>
    <s v="LINGLONG ยางเล็ก"/>
    <s v="CS.8256906/020"/>
    <s v="คุณสิทธิ์พงศ์ ภู่สละ"/>
    <s v="C10"/>
    <n v="4"/>
    <n v="2510"/>
    <n v="2510"/>
    <s v=" "/>
    <n v="7037.38"/>
    <n v="492.62"/>
    <n v="7530"/>
    <s v="CP03Y26-M02"/>
    <x v="1"/>
  </r>
  <r>
    <x v="156"/>
    <x v="5"/>
    <n v="2026"/>
    <s v="CP-06760"/>
    <x v="1"/>
    <x v="1"/>
    <s v="อะไหล่ยางเล็ก"/>
    <s v="อะไหล่นอก"/>
    <s v="CS.8256906/020"/>
    <s v="คุณสิทธิ์พงศ์ ภู่สละ"/>
    <s v="C10"/>
    <n v="4"/>
    <n v="60"/>
    <n v="0"/>
    <s v=" "/>
    <n v="0"/>
    <n v="0"/>
    <n v="0"/>
    <s v="CP03A"/>
    <x v="1"/>
  </r>
  <r>
    <x v="156"/>
    <x v="5"/>
    <n v="2026"/>
    <s v="CP-06760"/>
    <x v="2"/>
    <x v="2"/>
    <s v="ค่าแรง-ยางเล็ก"/>
    <s v="ไม่กำหนด"/>
    <s v="CS.8256906/020"/>
    <s v="คุณสิทธิ์พงศ์ ภู่สละ"/>
    <s v="C10"/>
    <n v="4"/>
    <n v="120"/>
    <n v="0"/>
    <s v=" "/>
    <n v="0"/>
    <n v="0"/>
    <n v="0"/>
    <s v="CP03N"/>
    <x v="1"/>
  </r>
  <r>
    <x v="156"/>
    <x v="5"/>
    <n v="2026"/>
    <s v="CP-06760"/>
    <x v="3"/>
    <x v="3"/>
    <s v="ค่าบริการตั้งศูนย์-ยางเล็ก"/>
    <s v="ไม่กำหนด"/>
    <s v="CS.8256906/020"/>
    <s v="คุณสิทธิ์พงศ์ ภู่สละ"/>
    <s v="C10"/>
    <n v="1"/>
    <n v="400"/>
    <n v="0"/>
    <s v=" "/>
    <n v="0"/>
    <n v="0"/>
    <n v="0"/>
    <s v="CP03N"/>
    <x v="1"/>
  </r>
  <r>
    <x v="156"/>
    <x v="5"/>
    <n v="2026"/>
    <s v="CP-06760"/>
    <x v="471"/>
    <x v="471"/>
    <s v="อะไหล่ยางเล็ก"/>
    <s v="ไม่กำหนด"/>
    <s v="CS.8256906/020"/>
    <s v="คุณสิทธิ์พงศ์ ภู่สละ"/>
    <s v="C10"/>
    <n v="1"/>
    <n v="1500"/>
    <n v="0"/>
    <s v=" "/>
    <n v="1401.87"/>
    <n v="98.13"/>
    <n v="1500"/>
    <s v="CP03A"/>
    <x v="1"/>
  </r>
  <r>
    <x v="156"/>
    <x v="5"/>
    <n v="2026"/>
    <s v="CP-06760"/>
    <x v="472"/>
    <x v="472"/>
    <s v="อะไหล่ยางเล็ก"/>
    <s v="ไม่กำหนด"/>
    <s v="CS.8256906/020"/>
    <s v="คุณสิทธิ์พงศ์ ภู่สละ"/>
    <s v="C10"/>
    <n v="1"/>
    <n v="1500"/>
    <n v="0"/>
    <s v=" "/>
    <n v="1401.87"/>
    <n v="98.13"/>
    <n v="1500"/>
    <s v="CP03A"/>
    <x v="1"/>
  </r>
  <r>
    <x v="156"/>
    <x v="5"/>
    <n v="2026"/>
    <s v="CP-06760"/>
    <x v="200"/>
    <x v="200"/>
    <s v="ค่าบริการ"/>
    <s v="ไม่กำหนด"/>
    <s v="CS.8256906/020"/>
    <s v="คุณสิทธิ์พงศ์ ภู่สละ"/>
    <s v="C10"/>
    <n v="1"/>
    <n v="500"/>
    <n v="0"/>
    <s v=" "/>
    <n v="467.29"/>
    <n v="32.71"/>
    <n v="500"/>
    <s v="CP03N"/>
    <x v="1"/>
  </r>
  <r>
    <x v="156"/>
    <x v="5"/>
    <n v="2026"/>
    <s v="CP-06760"/>
    <x v="926"/>
    <x v="1276"/>
    <s v="อะไหล่ยางเล็ก"/>
    <s v="ไม่กำหนด"/>
    <s v="CS.8256906/020"/>
    <s v="คุณสิทธิ์พงศ์ ภู่สละ"/>
    <s v="C10"/>
    <n v="1"/>
    <n v="1790"/>
    <n v="0"/>
    <s v=" "/>
    <n v="1672.9"/>
    <n v="117.1"/>
    <n v="1790"/>
    <s v="CP03A"/>
    <x v="1"/>
  </r>
  <r>
    <x v="156"/>
    <x v="5"/>
    <n v="2026"/>
    <s v="CP-06760"/>
    <x v="1276"/>
    <x v="1277"/>
    <s v="อะไหล่ยางเล็ก"/>
    <s v="ไม่กำหนด"/>
    <s v="CS.8256906/020"/>
    <s v="คุณสิทธิ์พงศ์ ภู่สละ"/>
    <s v="C10"/>
    <n v="1"/>
    <n v="2020"/>
    <n v="0"/>
    <s v=" "/>
    <n v="1887.85"/>
    <n v="132.15"/>
    <n v="2020"/>
    <s v="CP03A"/>
    <x v="1"/>
  </r>
  <r>
    <x v="156"/>
    <x v="5"/>
    <n v="2026"/>
    <s v="CP-06760"/>
    <x v="98"/>
    <x v="98"/>
    <s v="ค่าบริการ"/>
    <s v="ไม่กำหนด"/>
    <s v="CS.8256906/020"/>
    <s v="คุณสิทธิ์พงศ์ ภู่สละ"/>
    <s v="C10"/>
    <n v="4"/>
    <n v="400"/>
    <n v="0"/>
    <s v=" "/>
    <n v="1495.33"/>
    <n v="104.67"/>
    <n v="1600"/>
    <s v="CP03N"/>
    <x v="1"/>
  </r>
  <r>
    <x v="156"/>
    <x v="5"/>
    <n v="2026"/>
    <s v="CP-06760"/>
    <x v="777"/>
    <x v="777"/>
    <s v="ค่าบริการ"/>
    <s v="ไม่กำหนด"/>
    <s v="CS.8256906/020"/>
    <s v="คุณสิทธิ์พงศ์ ภู่สละ"/>
    <s v="C10"/>
    <n v="1"/>
    <n v="400"/>
    <n v="0"/>
    <s v=" "/>
    <n v="373.83"/>
    <n v="26.17"/>
    <n v="400"/>
    <s v="CP03N"/>
    <x v="1"/>
  </r>
  <r>
    <x v="156"/>
    <x v="5"/>
    <n v="2026"/>
    <s v="CP-06760"/>
    <x v="84"/>
    <x v="84"/>
    <s v="อะไหล่ยางเล็ก"/>
    <s v="ไม่กำหนด"/>
    <s v="CS.8256906/020"/>
    <s v="คุณสิทธิ์พงศ์ ภู่สละ"/>
    <s v="C10"/>
    <n v="2"/>
    <n v="295"/>
    <n v="0"/>
    <s v=" "/>
    <n v="551.4"/>
    <n v="38.6"/>
    <n v="590"/>
    <s v="CP03A"/>
    <x v="1"/>
  </r>
  <r>
    <x v="156"/>
    <x v="5"/>
    <n v="2026"/>
    <s v="CP-06760"/>
    <x v="76"/>
    <x v="76"/>
    <s v="อะไหล่ยางเล็ก"/>
    <s v="ไม่กำหนด"/>
    <s v="CS.8256906/020"/>
    <s v="คุณสิทธิ์พงศ์ ภู่สละ"/>
    <s v="C10"/>
    <n v="2"/>
    <n v="385"/>
    <n v="0"/>
    <s v=" "/>
    <n v="719.63"/>
    <n v="50.37"/>
    <n v="770"/>
    <s v="CP03A"/>
    <x v="1"/>
  </r>
  <r>
    <x v="156"/>
    <x v="5"/>
    <n v="2026"/>
    <s v="CP-06760"/>
    <x v="87"/>
    <x v="87"/>
    <s v="ค่าบริการ"/>
    <s v="ไม่กำหนด"/>
    <s v="CS.8256906/020"/>
    <s v="คุณสิทธิ์พงศ์ ภู่สละ"/>
    <s v="C10"/>
    <n v="1"/>
    <n v="250"/>
    <n v="0"/>
    <s v=" "/>
    <n v="233.64"/>
    <n v="16.36"/>
    <n v="250"/>
    <s v="CP03N"/>
    <x v="1"/>
  </r>
  <r>
    <x v="156"/>
    <x v="5"/>
    <n v="2026"/>
    <s v="CP-06760"/>
    <x v="1277"/>
    <x v="1278"/>
    <s v="อะไหล่นอก ยางเล็ก"/>
    <s v="ไม่กำหนด"/>
    <s v="CS.8256906/020"/>
    <s v="คุณสิทธิ์พงศ์ ภู่สละ"/>
    <s v="C10"/>
    <n v="2"/>
    <n v="1150"/>
    <n v="0"/>
    <s v=" "/>
    <n v="2149.5300000000002"/>
    <n v="150.47"/>
    <n v="2300"/>
    <s v="CP03A"/>
    <x v="1"/>
  </r>
  <r>
    <x v="156"/>
    <x v="5"/>
    <n v="2026"/>
    <s v="CP-06760"/>
    <x v="1278"/>
    <x v="1279"/>
    <s v="อะไหล่นอก ยางเล็ก"/>
    <s v="ไม่กำหนด"/>
    <s v="CS.8256906/020"/>
    <s v="คุณสิทธิ์พงศ์ ภู่สละ"/>
    <s v="C10"/>
    <n v="2"/>
    <n v="950"/>
    <n v="0"/>
    <s v=" "/>
    <n v="1775.7"/>
    <n v="124.3"/>
    <n v="1900"/>
    <s v="CP03A"/>
    <x v="1"/>
  </r>
  <r>
    <x v="156"/>
    <x v="5"/>
    <n v="2026"/>
    <s v="CP-06760"/>
    <x v="1279"/>
    <x v="1280"/>
    <s v="อะไหล่นอก ยางเล็ก"/>
    <s v="ไม่กำหนด"/>
    <s v="CS.8256906/020"/>
    <s v="คุณสิทธิ์พงศ์ ภู่สละ"/>
    <s v="C10"/>
    <n v="2"/>
    <n v="750"/>
    <n v="0"/>
    <s v=" "/>
    <n v="1401.87"/>
    <n v="98.13"/>
    <n v="1500"/>
    <s v="CP03A"/>
    <x v="1"/>
  </r>
  <r>
    <x v="156"/>
    <x v="5"/>
    <n v="2026"/>
    <s v="CP-06760"/>
    <x v="1280"/>
    <x v="1281"/>
    <s v="อะไหล่นอก ยางเล็ก"/>
    <s v="ไม่กำหนด"/>
    <s v="CS.8256906/020"/>
    <s v="คุณสิทธิ์พงศ์ ภู่สละ"/>
    <s v="C10"/>
    <n v="2"/>
    <n v="380"/>
    <n v="0"/>
    <s v=" "/>
    <n v="710.28"/>
    <n v="49.72"/>
    <n v="760"/>
    <s v="CP03A"/>
    <x v="1"/>
  </r>
  <r>
    <x v="156"/>
    <x v="5"/>
    <n v="2026"/>
    <s v="CP-06760"/>
    <x v="1281"/>
    <x v="1282"/>
    <s v="อะไหล่นอก ยางเล็ก"/>
    <s v="ไม่กำหนด"/>
    <s v="CS.8256906/020"/>
    <s v="คุณสิทธิ์พงศ์ ภู่สละ"/>
    <s v="C10"/>
    <n v="2"/>
    <n v="1300"/>
    <n v="0"/>
    <s v=" "/>
    <n v="2429.91"/>
    <n v="170.09"/>
    <n v="2600"/>
    <s v="CP03A"/>
    <x v="1"/>
  </r>
  <r>
    <x v="156"/>
    <x v="5"/>
    <n v="2026"/>
    <s v="CP-06760"/>
    <x v="1282"/>
    <x v="1283"/>
    <s v="อะไหล่นอก ยางเล็ก"/>
    <s v="ไม่กำหนด"/>
    <s v="CS.8256906/020"/>
    <s v="คุณสิทธิ์พงศ์ ภู่สละ"/>
    <s v="C10"/>
    <n v="2"/>
    <n v="250"/>
    <n v="0"/>
    <s v=" "/>
    <n v="467.29"/>
    <n v="32.71"/>
    <n v="500"/>
    <s v="CP03A"/>
    <x v="1"/>
  </r>
  <r>
    <x v="156"/>
    <x v="5"/>
    <n v="2026"/>
    <s v="CP-06760"/>
    <x v="136"/>
    <x v="136"/>
    <s v="ค่าบริการ"/>
    <s v="ไม่กำหนด"/>
    <s v="CS.8256906/020"/>
    <s v="คุณสิทธิ์พงศ์ ภู่สละ"/>
    <s v="C10"/>
    <n v="1"/>
    <n v="1200"/>
    <n v="0"/>
    <s v=" "/>
    <n v="1121.5"/>
    <n v="78.5"/>
    <n v="1200"/>
    <s v="CP03N"/>
    <x v="1"/>
  </r>
  <r>
    <x v="156"/>
    <x v="5"/>
    <n v="2026"/>
    <s v="CP-06760"/>
    <x v="345"/>
    <x v="345"/>
    <s v="อะไหล่ยางเล็ก"/>
    <s v="ไม่กำหนด"/>
    <s v="CS.8256906/020"/>
    <s v="คุณสิทธิ์พงศ์ ภู่สละ"/>
    <s v="C10"/>
    <n v="1"/>
    <n v="310"/>
    <n v="0"/>
    <s v=" "/>
    <n v="289.72000000000003"/>
    <n v="20.28"/>
    <n v="310"/>
    <s v="CP03A"/>
    <x v="1"/>
  </r>
  <r>
    <x v="156"/>
    <x v="5"/>
    <n v="2026"/>
    <s v="CP-06760"/>
    <x v="414"/>
    <x v="414"/>
    <s v="อะไหล่ยางเล็ก"/>
    <s v="ไม่กำหนด"/>
    <s v="CS.8256906/020"/>
    <s v="คุณสิทธิ์พงศ์ ภู่สละ"/>
    <s v="C10"/>
    <n v="1"/>
    <n v="230"/>
    <n v="0"/>
    <s v=" "/>
    <n v="214.95"/>
    <n v="15.05"/>
    <n v="230"/>
    <s v="CP03A"/>
    <x v="1"/>
  </r>
  <r>
    <x v="156"/>
    <x v="5"/>
    <n v="2026"/>
    <s v="CP-06760"/>
    <x v="138"/>
    <x v="138"/>
    <s v="ของแจกของแถม"/>
    <s v="LINGLONG ยางเล็ก"/>
    <s v="CS.8256906/020"/>
    <s v="คุณสิทธิ์พงศ์ ภู่สละ"/>
    <s v="C10"/>
    <n v="1"/>
    <n v="1"/>
    <n v="0"/>
    <s v=" "/>
    <n v="0"/>
    <n v="0"/>
    <n v="0"/>
    <s v="CP03N"/>
    <x v="1"/>
  </r>
  <r>
    <x v="156"/>
    <x v="5"/>
    <n v="2026"/>
    <s v="CP0-0001"/>
    <x v="1283"/>
    <x v="1284"/>
    <s v="ยางเล็ก DS"/>
    <s v="DSยางเล็ก"/>
    <s v="CS5256906/0013"/>
    <s v="บริษัท เอส.ที.วี อิมปอร์ต เอ็กปอร์ต จำกัด"/>
    <s v="ท๊อป340"/>
    <n v="2"/>
    <n v="2980"/>
    <n v="0"/>
    <s v=" "/>
    <n v="5570.09"/>
    <n v="389.91"/>
    <n v="5960"/>
    <s v="CPY26-M04"/>
    <x v="3"/>
  </r>
  <r>
    <x v="156"/>
    <x v="5"/>
    <n v="2026"/>
    <s v="CP0-0001"/>
    <x v="1"/>
    <x v="1"/>
    <s v="อะไหล่ยางเล็ก"/>
    <s v="อะไหล่นอก"/>
    <s v="CS5256906/0013"/>
    <s v="บริษัท เอส.ที.วี อิมปอร์ต เอ็กปอร์ต จำกัด"/>
    <s v="ท๊อป340"/>
    <n v="2"/>
    <n v="60"/>
    <n v="0"/>
    <s v=" "/>
    <n v="0"/>
    <n v="0"/>
    <n v="0"/>
    <s v="CPA"/>
    <x v="3"/>
  </r>
  <r>
    <x v="156"/>
    <x v="5"/>
    <n v="2026"/>
    <s v="CP0-0001"/>
    <x v="26"/>
    <x v="26"/>
    <s v="ค่าบริการตั้งศูนย์-ยางเล็ก"/>
    <s v="ไม่กำหนด"/>
    <s v="CS5256906/0013"/>
    <s v="บริษัท เอส.ที.วี อิมปอร์ต เอ็กปอร์ต จำกัด"/>
    <s v="ท๊อป340"/>
    <n v="1"/>
    <n v="500"/>
    <n v="0"/>
    <s v=" "/>
    <n v="467.29"/>
    <n v="32.71"/>
    <n v="500"/>
    <s v="CPN"/>
    <x v="3"/>
  </r>
  <r>
    <x v="156"/>
    <x v="5"/>
    <n v="2026"/>
    <s v="CP-000002412"/>
    <x v="342"/>
    <x v="342"/>
    <s v="ยางเล็ก DS"/>
    <s v="DSยางเล็ก"/>
    <s v="CS5256906/0014"/>
    <s v="บริษัท มลฤทธิ์  โลจิสติกส์ จำกัด (สำนักงานใหญ่)"/>
    <s v="ท๊อป340"/>
    <n v="1"/>
    <n v="2080"/>
    <n v="104"/>
    <s v=" "/>
    <n v="1846.73"/>
    <n v="129.27000000000001"/>
    <n v="1976"/>
    <s v="CPY26-M01"/>
    <x v="3"/>
  </r>
  <r>
    <x v="156"/>
    <x v="5"/>
    <n v="2026"/>
    <s v="CP-000002412"/>
    <x v="342"/>
    <x v="342"/>
    <s v="ยางเล็ก DS"/>
    <s v="DSยางเล็ก"/>
    <s v="CS5256906/0014"/>
    <s v="บริษัท มลฤทธิ์  โลจิสติกส์ จำกัด (สำนักงานใหญ่)"/>
    <s v="ท๊อป340"/>
    <n v="1"/>
    <n v="2080"/>
    <n v="104"/>
    <s v=" "/>
    <n v="1846.73"/>
    <n v="129.27000000000001"/>
    <n v="1976"/>
    <s v="CPY26-M05"/>
    <x v="3"/>
  </r>
  <r>
    <x v="156"/>
    <x v="5"/>
    <n v="2026"/>
    <s v="CP-000002412"/>
    <x v="1"/>
    <x v="1"/>
    <s v="อะไหล่ยางเล็ก"/>
    <s v="อะไหล่นอก"/>
    <s v="CS5256906/0014"/>
    <s v="บริษัท มลฤทธิ์  โลจิสติกส์ จำกัด (สำนักงานใหญ่)"/>
    <s v="ท๊อป340"/>
    <n v="2"/>
    <n v="60"/>
    <n v="0"/>
    <s v=" "/>
    <n v="0"/>
    <n v="0"/>
    <n v="0"/>
    <s v="CPA"/>
    <x v="3"/>
  </r>
  <r>
    <x v="156"/>
    <x v="5"/>
    <n v="2026"/>
    <s v="CP-000002412"/>
    <x v="3"/>
    <x v="3"/>
    <s v="ค่าบริการตั้งศูนย์-ยางเล็ก"/>
    <s v="ไม่กำหนด"/>
    <s v="CS5256906/0014"/>
    <s v="บริษัท มลฤทธิ์  โลจิสติกส์ จำกัด (สำนักงานใหญ่)"/>
    <s v="ท๊อป340"/>
    <n v="1"/>
    <n v="400"/>
    <n v="0"/>
    <s v=" "/>
    <n v="373.83"/>
    <n v="26.17"/>
    <n v="400"/>
    <s v="CPN"/>
    <x v="3"/>
  </r>
  <r>
    <x v="156"/>
    <x v="5"/>
    <n v="2026"/>
    <s v="CP-11132"/>
    <x v="278"/>
    <x v="278"/>
    <s v="อะไหล่ยางใหญ่"/>
    <s v="ไม่กำหนด"/>
    <s v="CS5256906/0015"/>
    <s v="คุณ ธนุพล หวังเกษม (ซา340)"/>
    <s v="ท๊อป340"/>
    <n v="1"/>
    <n v="1685"/>
    <n v="0"/>
    <s v=" "/>
    <n v="1574.77"/>
    <n v="110.23"/>
    <n v="1685"/>
    <s v="CPA"/>
    <x v="3"/>
  </r>
  <r>
    <x v="156"/>
    <x v="5"/>
    <n v="2026"/>
    <s v="CP-11132"/>
    <x v="517"/>
    <x v="517"/>
    <s v="อะไหล่ยางเล็ก"/>
    <s v="ไม่กำหนด"/>
    <s v="CS5256906/0015"/>
    <s v="คุณ ธนุพล หวังเกษม (ซา340)"/>
    <s v="ท๊อป340"/>
    <n v="1"/>
    <n v="295"/>
    <n v="0"/>
    <s v=" "/>
    <n v="275.7"/>
    <n v="19.3"/>
    <n v="295"/>
    <s v="CPA"/>
    <x v="3"/>
  </r>
  <r>
    <x v="156"/>
    <x v="5"/>
    <n v="2026"/>
    <s v="CP-11132"/>
    <x v="37"/>
    <x v="37"/>
    <s v="อะไหล่ยางเล็ก"/>
    <s v="ไม่กำหนด"/>
    <s v="CS5256906/0015"/>
    <s v="คุณ ธนุพล หวังเกษม (ซา340)"/>
    <s v="ท๊อป340"/>
    <n v="1"/>
    <n v="20"/>
    <n v="0"/>
    <s v=" "/>
    <n v="18.690000000000001"/>
    <n v="1.31"/>
    <n v="20"/>
    <s v="CPA"/>
    <x v="3"/>
  </r>
  <r>
    <x v="156"/>
    <x v="5"/>
    <n v="2026"/>
    <s v="CP-11132"/>
    <x v="373"/>
    <x v="373"/>
    <s v="น้ำมันเครื่อง"/>
    <s v="ไม่กำหนด"/>
    <s v="CS5256906/0015"/>
    <s v="คุณ ธนุพล หวังเกษม (ซา340)"/>
    <s v="ท๊อป340"/>
    <n v="3"/>
    <n v="200"/>
    <n v="0"/>
    <s v=" "/>
    <n v="560.75"/>
    <n v="39.25"/>
    <n v="600"/>
    <s v="CPA"/>
    <x v="3"/>
  </r>
  <r>
    <x v="156"/>
    <x v="5"/>
    <n v="2026"/>
    <s v="CP-11132"/>
    <x v="305"/>
    <x v="305"/>
    <s v="อะไหล่ยางใหญ่"/>
    <s v="ไม่กำหนด"/>
    <s v="CS5256906/0015"/>
    <s v="คุณ ธนุพล หวังเกษม (ซา340)"/>
    <s v="ท๊อป340"/>
    <n v="1"/>
    <n v="850"/>
    <n v="0"/>
    <s v=" "/>
    <n v="794.39"/>
    <n v="55.61"/>
    <n v="850"/>
    <s v="CPA"/>
    <x v="3"/>
  </r>
  <r>
    <x v="156"/>
    <x v="5"/>
    <n v="2026"/>
    <s v="CP-11132"/>
    <x v="306"/>
    <x v="306"/>
    <s v="อะไหล่ยางใหญ่"/>
    <s v="ไม่กำหนด"/>
    <s v="CS5256906/0015"/>
    <s v="คุณ ธนุพล หวังเกษม (ซา340)"/>
    <s v="ท๊อป340"/>
    <n v="2"/>
    <n v="205"/>
    <n v="0"/>
    <s v=" "/>
    <n v="383.18"/>
    <n v="26.82"/>
    <n v="410"/>
    <s v="CPA"/>
    <x v="3"/>
  </r>
  <r>
    <x v="156"/>
    <x v="5"/>
    <n v="2026"/>
    <s v="BTC-0000418"/>
    <x v="278"/>
    <x v="278"/>
    <s v="อะไหล่ยางใหญ่"/>
    <s v="ไม่กำหนด"/>
    <s v="IV2256906/0013"/>
    <s v="บริษัท รุ่งทวีทรัพย์เจริญขนส่ง จำกัด"/>
    <s v="พต/ท๊อป"/>
    <n v="1"/>
    <n v="1685"/>
    <n v="0"/>
    <s v=" "/>
    <n v="1574.77"/>
    <n v="110.23"/>
    <n v="1685"/>
    <s v="CPA"/>
    <x v="3"/>
  </r>
  <r>
    <x v="156"/>
    <x v="5"/>
    <n v="2026"/>
    <s v="BTC-0000418"/>
    <x v="195"/>
    <x v="195"/>
    <s v="อะไหล่ยางเล็ก"/>
    <s v="ไม่กำหนด"/>
    <s v="IV2256906/0013"/>
    <s v="บริษัท รุ่งทวีทรัพย์เจริญขนส่ง จำกัด"/>
    <s v="พต/ท๊อป"/>
    <n v="1"/>
    <n v="260"/>
    <n v="0"/>
    <s v=" "/>
    <n v="242.99"/>
    <n v="17.010000000000002"/>
    <n v="260"/>
    <s v="CPA"/>
    <x v="3"/>
  </r>
  <r>
    <x v="156"/>
    <x v="5"/>
    <n v="2026"/>
    <s v="BTC-0000418"/>
    <x v="37"/>
    <x v="37"/>
    <s v="อะไหล่ยางเล็ก"/>
    <s v="ไม่กำหนด"/>
    <s v="IV2256906/0013"/>
    <s v="บริษัท รุ่งทวีทรัพย์เจริญขนส่ง จำกัด"/>
    <s v="พต/ท๊อป"/>
    <n v="1"/>
    <n v="20"/>
    <n v="0"/>
    <s v=" "/>
    <n v="18.690000000000001"/>
    <n v="1.31"/>
    <n v="20"/>
    <s v="CPA"/>
    <x v="3"/>
  </r>
  <r>
    <x v="156"/>
    <x v="5"/>
    <n v="2026"/>
    <s v="BTC-0000418"/>
    <x v="507"/>
    <x v="507"/>
    <s v="อะไหล่ยางใหญ่"/>
    <s v="ไม่กำหนด"/>
    <s v="IV2256906/0013"/>
    <s v="บริษัท รุ่งทวีทรัพย์เจริญขนส่ง จำกัด"/>
    <s v="พต/ท๊อป"/>
    <n v="4"/>
    <n v="180"/>
    <n v="0"/>
    <s v=" "/>
    <n v="672.9"/>
    <n v="47.1"/>
    <n v="720"/>
    <s v="CPA"/>
    <x v="3"/>
  </r>
  <r>
    <x v="156"/>
    <x v="5"/>
    <n v="2026"/>
    <s v="BTC-0000418"/>
    <x v="555"/>
    <x v="555"/>
    <s v="อะไหล่"/>
    <s v="ไม่กำหนด"/>
    <s v="IV2256906/0013"/>
    <s v="บริษัท รุ่งทวีทรัพย์เจริญขนส่ง จำกัด"/>
    <s v="พต/ท๊อป"/>
    <n v="4"/>
    <n v="180"/>
    <n v="0"/>
    <s v=" "/>
    <n v="672.9"/>
    <n v="47.1"/>
    <n v="720"/>
    <s v="CPA"/>
    <x v="3"/>
  </r>
  <r>
    <x v="156"/>
    <x v="5"/>
    <n v="2026"/>
    <s v="BTC-0000418"/>
    <x v="206"/>
    <x v="206"/>
    <s v="อะไหล่ยางเล็ก"/>
    <s v="ไม่กำหนด"/>
    <s v="IV2256906/0013"/>
    <s v="บริษัท รุ่งทวีทรัพย์เจริญขนส่ง จำกัด"/>
    <s v="พต/ท๊อป"/>
    <n v="1"/>
    <n v="580"/>
    <n v="0"/>
    <s v=" "/>
    <n v="542.05999999999995"/>
    <n v="37.94"/>
    <n v="580"/>
    <s v="CPA"/>
    <x v="3"/>
  </r>
  <r>
    <x v="156"/>
    <x v="5"/>
    <n v="2026"/>
    <s v="BTC-0000418"/>
    <x v="42"/>
    <x v="42"/>
    <s v="อะไหล่ยางเล็ก"/>
    <s v="ไม่กำหนด"/>
    <s v="IV2256906/0013"/>
    <s v="บริษัท รุ่งทวีทรัพย์เจริญขนส่ง จำกัด"/>
    <s v="พต/ท๊อป"/>
    <n v="1"/>
    <n v="300"/>
    <n v="0"/>
    <s v=" "/>
    <n v="280.37"/>
    <n v="19.63"/>
    <n v="300"/>
    <s v="CPA"/>
    <x v="3"/>
  </r>
  <r>
    <x v="156"/>
    <x v="5"/>
    <n v="2026"/>
    <s v="BTC-0000418"/>
    <x v="130"/>
    <x v="130"/>
    <s v="ยางเล็ก LingLong"/>
    <s v="LINGLONG ยางเล็ก"/>
    <s v="IV2256906/0014"/>
    <s v="บริษัท รุ่งทวีทรัพย์เจริญขนส่ง จำกัด"/>
    <s v="ท๊อป340"/>
    <n v="2"/>
    <n v="2200"/>
    <n v="0"/>
    <s v=" "/>
    <n v="4112.1499999999996"/>
    <n v="287.85000000000002"/>
    <n v="4400"/>
    <s v="CPY26-M01"/>
    <x v="3"/>
  </r>
  <r>
    <x v="156"/>
    <x v="5"/>
    <n v="2026"/>
    <s v="BTC-0000418"/>
    <x v="1"/>
    <x v="1"/>
    <s v="อะไหล่ยางเล็ก"/>
    <s v="อะไหล่นอก"/>
    <s v="IV2256906/0014"/>
    <s v="บริษัท รุ่งทวีทรัพย์เจริญขนส่ง จำกัด"/>
    <s v="ท๊อป340"/>
    <n v="2"/>
    <n v="60"/>
    <n v="0"/>
    <s v=" "/>
    <n v="0"/>
    <n v="0"/>
    <n v="0"/>
    <s v="CPA"/>
    <x v="3"/>
  </r>
  <r>
    <x v="156"/>
    <x v="5"/>
    <n v="2026"/>
    <s v="BTC-0000437"/>
    <x v="137"/>
    <x v="137"/>
    <s v="ยางเล็ก ML"/>
    <s v="MLยางเล็ก"/>
    <s v="IV2256906/0015"/>
    <s v="บริษัท เวทโปรดักส์ แอนด์ คอนซัลแตนท์ จำกัด"/>
    <s v="พต/ท๊อป"/>
    <n v="2"/>
    <n v="5510"/>
    <n v="551"/>
    <s v=" "/>
    <n v="9784.11"/>
    <n v="684.89"/>
    <n v="10469"/>
    <s v="CPY26-M05"/>
    <x v="3"/>
  </r>
  <r>
    <x v="156"/>
    <x v="5"/>
    <n v="2026"/>
    <s v="BTC-0000460"/>
    <x v="207"/>
    <x v="207"/>
    <s v="ยางเล็ก ML"/>
    <s v="MLยางเล็ก"/>
    <s v="S.3256906/0002"/>
    <s v="บริษัท มังกรทองขนส่ง 2019 จำกัด"/>
    <s v="BB/พงษ์"/>
    <n v="1"/>
    <n v="5030"/>
    <n v="780"/>
    <s v=" "/>
    <n v="3971.96"/>
    <n v="278.04000000000002"/>
    <n v="4250"/>
    <s v="CP04Y26-M03"/>
    <x v="2"/>
  </r>
  <r>
    <x v="156"/>
    <x v="5"/>
    <n v="2026"/>
    <s v="BTC-0000443"/>
    <x v="38"/>
    <x v="38"/>
    <s v="อะไหล่ยางเล็ก"/>
    <s v="ไม่กำหนด"/>
    <s v="S.5256906/0007"/>
    <s v="บริษัท ลี วิคเตอร์ จำกัด"/>
    <s v="B8."/>
    <n v="1"/>
    <n v="1340"/>
    <n v="0"/>
    <s v=" "/>
    <n v="1252.3399999999999"/>
    <n v="87.66"/>
    <n v="1340"/>
    <s v="CP03A"/>
    <x v="1"/>
  </r>
  <r>
    <x v="156"/>
    <x v="5"/>
    <n v="2026"/>
    <s v="BTC-0000443"/>
    <x v="39"/>
    <x v="39"/>
    <s v="อะไหล่ยางเล็ก"/>
    <s v="ไม่กำหนด"/>
    <s v="S.5256906/0007"/>
    <s v="บริษัท ลี วิคเตอร์ จำกัด"/>
    <s v="B8."/>
    <n v="1"/>
    <n v="175"/>
    <n v="0"/>
    <s v=" "/>
    <n v="0"/>
    <n v="0"/>
    <n v="0"/>
    <s v="CP03A"/>
    <x v="1"/>
  </r>
  <r>
    <x v="156"/>
    <x v="5"/>
    <n v="2026"/>
    <s v="BTC-0000443"/>
    <x v="195"/>
    <x v="195"/>
    <s v="อะไหล่ยางเล็ก"/>
    <s v="ไม่กำหนด"/>
    <s v="S.5256906/0007"/>
    <s v="บริษัท ลี วิคเตอร์ จำกัด"/>
    <s v="B8."/>
    <n v="1"/>
    <n v="260"/>
    <n v="0"/>
    <s v=" "/>
    <n v="0"/>
    <n v="0"/>
    <n v="0"/>
    <s v="CP03A"/>
    <x v="1"/>
  </r>
  <r>
    <x v="156"/>
    <x v="5"/>
    <n v="2026"/>
    <s v="BTC-0000443"/>
    <x v="37"/>
    <x v="37"/>
    <s v="อะไหล่ยางเล็ก"/>
    <s v="ไม่กำหนด"/>
    <s v="S.5256906/0007"/>
    <s v="บริษัท ลี วิคเตอร์ จำกัด"/>
    <s v="B8."/>
    <n v="1"/>
    <n v="20"/>
    <n v="0"/>
    <s v=" "/>
    <n v="18.690000000000001"/>
    <n v="1.31"/>
    <n v="20"/>
    <s v="CP03A"/>
    <x v="1"/>
  </r>
  <r>
    <x v="156"/>
    <x v="5"/>
    <n v="2026"/>
    <s v="CP-16377"/>
    <x v="140"/>
    <x v="140"/>
    <s v="อะไหล่ยางเล็ก"/>
    <s v="ไม่กำหนด"/>
    <s v="S.5256906/0008"/>
    <s v="บริษัท ธิติภพ จำกัด"/>
    <s v="C11"/>
    <n v="1"/>
    <n v="1350"/>
    <n v="0"/>
    <s v=" "/>
    <n v="1261.68"/>
    <n v="88.32"/>
    <n v="1350"/>
    <s v="CP03A"/>
    <x v="1"/>
  </r>
  <r>
    <x v="156"/>
    <x v="5"/>
    <n v="2026"/>
    <s v="CP-16377"/>
    <x v="18"/>
    <x v="18"/>
    <s v="อะไหล่ยางเล็ก"/>
    <s v="ไม่กำหนด"/>
    <s v="S.5256906/0008"/>
    <s v="บริษัท ธิติภพ จำกัด"/>
    <s v="C11"/>
    <n v="1"/>
    <n v="250"/>
    <n v="0"/>
    <s v=" "/>
    <n v="233.64"/>
    <n v="16.36"/>
    <n v="250"/>
    <s v="CP03A"/>
    <x v="1"/>
  </r>
  <r>
    <x v="156"/>
    <x v="5"/>
    <n v="2026"/>
    <s v="CP-16377"/>
    <x v="18"/>
    <x v="18"/>
    <s v="อะไหล่ยางเล็ก"/>
    <s v="ไม่กำหนด"/>
    <s v="S.5256906/0008"/>
    <s v="บริษัท ธิติภพ จำกัด"/>
    <s v="C11"/>
    <n v="1"/>
    <n v="250"/>
    <n v="0"/>
    <s v=" "/>
    <n v="0"/>
    <n v="0"/>
    <n v="0"/>
    <s v="CP03A"/>
    <x v="1"/>
  </r>
  <r>
    <x v="156"/>
    <x v="5"/>
    <n v="2026"/>
    <s v="CP-16377"/>
    <x v="112"/>
    <x v="112"/>
    <s v="อะไหล่ยางเล็ก"/>
    <s v="ไม่กำหนด"/>
    <s v="S.5256906/0008"/>
    <s v="บริษัท ธิติภพ จำกัด"/>
    <s v="C11"/>
    <n v="1"/>
    <n v="245"/>
    <n v="0"/>
    <s v=" "/>
    <n v="228.97"/>
    <n v="16.03"/>
    <n v="245"/>
    <s v="CP03A"/>
    <x v="1"/>
  </r>
  <r>
    <x v="156"/>
    <x v="5"/>
    <n v="2026"/>
    <s v="CP-16377"/>
    <x v="37"/>
    <x v="37"/>
    <s v="อะไหล่ยางเล็ก"/>
    <s v="ไม่กำหนด"/>
    <s v="S.5256906/0008"/>
    <s v="บริษัท ธิติภพ จำกัด"/>
    <s v="C11"/>
    <n v="1"/>
    <n v="20"/>
    <n v="0"/>
    <s v=" "/>
    <n v="18.690000000000001"/>
    <n v="1.31"/>
    <n v="20"/>
    <s v="CP03A"/>
    <x v="1"/>
  </r>
  <r>
    <x v="157"/>
    <x v="5"/>
    <n v="2026"/>
    <s v="CP-15757"/>
    <x v="36"/>
    <x v="36"/>
    <s v="อะไหล่ยางเล็ก"/>
    <s v="ไม่กำหนด"/>
    <s v="CS.2256906/007"/>
    <s v="คุณศิวพร เกิดภาคี"/>
    <s v="BB/ปูน"/>
    <n v="1"/>
    <n v="1250"/>
    <n v="0"/>
    <s v=" "/>
    <n v="1168.22"/>
    <n v="81.78"/>
    <n v="1250"/>
    <s v="CP04A"/>
    <x v="2"/>
  </r>
  <r>
    <x v="157"/>
    <x v="5"/>
    <n v="2026"/>
    <s v="CP-15757"/>
    <x v="18"/>
    <x v="18"/>
    <s v="อะไหล่ยางเล็ก"/>
    <s v="ไม่กำหนด"/>
    <s v="CS.2256906/007"/>
    <s v="คุณศิวพร เกิดภาคี"/>
    <s v="BB/ปูน"/>
    <n v="1"/>
    <n v="250"/>
    <n v="0"/>
    <s v=" "/>
    <n v="0"/>
    <n v="0"/>
    <n v="0"/>
    <s v="CP04A"/>
    <x v="2"/>
  </r>
  <r>
    <x v="157"/>
    <x v="5"/>
    <n v="2026"/>
    <s v="CP-15757"/>
    <x v="37"/>
    <x v="37"/>
    <s v="อะไหล่ยางเล็ก"/>
    <s v="ไม่กำหนด"/>
    <s v="CS.2256906/007"/>
    <s v="คุณศิวพร เกิดภาคี"/>
    <s v="BB/ปูน"/>
    <n v="1"/>
    <n v="20"/>
    <n v="0"/>
    <s v=" "/>
    <n v="18.690000000000001"/>
    <n v="1.31"/>
    <n v="20"/>
    <s v="CP04A"/>
    <x v="2"/>
  </r>
  <r>
    <x v="157"/>
    <x v="5"/>
    <n v="2026"/>
    <s v="CP-15757"/>
    <x v="255"/>
    <x v="255"/>
    <s v="อะไหล่ยางเล็ก"/>
    <s v="ไม่กำหนด"/>
    <s v="CS.2256906/007"/>
    <s v="คุณศิวพร เกิดภาคี"/>
    <s v="BB/ปูน"/>
    <n v="1"/>
    <n v="220"/>
    <n v="0"/>
    <s v=" "/>
    <n v="205.61"/>
    <n v="14.39"/>
    <n v="220"/>
    <s v="CP04A"/>
    <x v="2"/>
  </r>
  <r>
    <x v="157"/>
    <x v="5"/>
    <n v="2026"/>
    <s v="CP-18076"/>
    <x v="28"/>
    <x v="28"/>
    <s v="อะไหล่ยางเล็ก"/>
    <s v="ไม่กำหนด"/>
    <s v="CS.2256906/008"/>
    <s v="คุณ สายรุ้ง ภูฮง"/>
    <s v="BB/พงษ์"/>
    <n v="1"/>
    <n v="1650"/>
    <n v="0"/>
    <s v=" "/>
    <n v="1542.06"/>
    <n v="107.94"/>
    <n v="1650"/>
    <s v="CP04A"/>
    <x v="2"/>
  </r>
  <r>
    <x v="157"/>
    <x v="5"/>
    <n v="2026"/>
    <s v="CP-18076"/>
    <x v="940"/>
    <x v="940"/>
    <s v="อะไหล่ยางเล็ก"/>
    <s v="ไม่กำหนด"/>
    <s v="CS.2256906/008"/>
    <s v="คุณ สายรุ้ง ภูฮง"/>
    <s v="BB/พงษ์"/>
    <n v="1"/>
    <n v="420"/>
    <n v="0"/>
    <s v=" "/>
    <n v="0"/>
    <n v="0"/>
    <n v="0"/>
    <s v="CP04A"/>
    <x v="2"/>
  </r>
  <r>
    <x v="157"/>
    <x v="5"/>
    <n v="2026"/>
    <s v="CP-18076"/>
    <x v="60"/>
    <x v="60"/>
    <s v="อะไหล่ยางเล็ก"/>
    <s v="ไม่กำหนด"/>
    <s v="CS.2256906/008"/>
    <s v="คุณ สายรุ้ง ภูฮง"/>
    <s v="BB/พงษ์"/>
    <n v="1"/>
    <n v="20"/>
    <n v="0"/>
    <s v=" "/>
    <n v="18.690000000000001"/>
    <n v="1.31"/>
    <n v="20"/>
    <s v="CP04A"/>
    <x v="2"/>
  </r>
  <r>
    <x v="157"/>
    <x v="5"/>
    <n v="2026"/>
    <s v="CP-18076"/>
    <x v="54"/>
    <x v="54"/>
    <s v="อะไหล่ยางเล็ก"/>
    <s v="ไม่กำหนด"/>
    <s v="CS.2256906/008"/>
    <s v="คุณ สายรุ้ง ภูฮง"/>
    <s v="BB/พงษ์"/>
    <n v="1"/>
    <n v="200"/>
    <n v="0"/>
    <s v=" "/>
    <n v="186.92"/>
    <n v="13.08"/>
    <n v="200"/>
    <s v="CP04A"/>
    <x v="2"/>
  </r>
  <r>
    <x v="157"/>
    <x v="5"/>
    <n v="2026"/>
    <s v="CP-000004281"/>
    <x v="140"/>
    <x v="140"/>
    <s v="อะไหล่ยางเล็ก"/>
    <s v="ไม่กำหนด"/>
    <s v="CS.2256906/009"/>
    <s v="คุณ นิกร คำพิละ"/>
    <s v="BB/พงษ์"/>
    <n v="1"/>
    <n v="1350"/>
    <n v="0"/>
    <s v=" "/>
    <n v="1261.68"/>
    <n v="88.32"/>
    <n v="1350"/>
    <s v="CP04A"/>
    <x v="2"/>
  </r>
  <r>
    <x v="157"/>
    <x v="5"/>
    <n v="2026"/>
    <s v="CP-000004281"/>
    <x v="18"/>
    <x v="18"/>
    <s v="อะไหล่ยางเล็ก"/>
    <s v="ไม่กำหนด"/>
    <s v="CS.2256906/009"/>
    <s v="คุณ นิกร คำพิละ"/>
    <s v="BB/พงษ์"/>
    <n v="1"/>
    <n v="250"/>
    <n v="0"/>
    <s v=" "/>
    <n v="0"/>
    <n v="0"/>
    <n v="0"/>
    <s v="CP04A"/>
    <x v="2"/>
  </r>
  <r>
    <x v="157"/>
    <x v="5"/>
    <n v="2026"/>
    <s v="CP-000004281"/>
    <x v="37"/>
    <x v="37"/>
    <s v="อะไหล่ยางเล็ก"/>
    <s v="ไม่กำหนด"/>
    <s v="CS.2256906/009"/>
    <s v="คุณ นิกร คำพิละ"/>
    <s v="BB/พงษ์"/>
    <n v="1"/>
    <n v="20"/>
    <n v="0"/>
    <s v=" "/>
    <n v="18.690000000000001"/>
    <n v="1.31"/>
    <n v="20"/>
    <s v="CP04A"/>
    <x v="2"/>
  </r>
  <r>
    <x v="157"/>
    <x v="5"/>
    <n v="2026"/>
    <s v="CP-000004281"/>
    <x v="40"/>
    <x v="40"/>
    <s v="อะไหล่ยางเล็ก"/>
    <s v="ไม่กำหนด"/>
    <s v="CS.2256906/009"/>
    <s v="คุณ นิกร คำพิละ"/>
    <s v="BB/พงษ์"/>
    <n v="1"/>
    <n v="330"/>
    <n v="0"/>
    <s v=" "/>
    <n v="308.41000000000003"/>
    <n v="21.59"/>
    <n v="330"/>
    <s v="CP04A"/>
    <x v="2"/>
  </r>
  <r>
    <x v="157"/>
    <x v="5"/>
    <n v="2026"/>
    <s v="CP-16837"/>
    <x v="26"/>
    <x v="26"/>
    <s v="ค่าบริการตั้งศูนย์-ยางเล็ก"/>
    <s v="ไม่กำหนด"/>
    <s v="CS.2256906/010"/>
    <s v="บริษัทเอ็มจีแอ็นท์ บางบอน จำกัด"/>
    <s v="BB/ปูน"/>
    <n v="1"/>
    <n v="500"/>
    <n v="0"/>
    <s v=" "/>
    <n v="467.29"/>
    <n v="32.71"/>
    <n v="500"/>
    <s v="CP04N"/>
    <x v="2"/>
  </r>
  <r>
    <x v="157"/>
    <x v="5"/>
    <n v="2026"/>
    <s v="CP-18932"/>
    <x v="643"/>
    <x v="643"/>
    <s v="ยางเล็ก BS"/>
    <s v="BSยางเล็ก"/>
    <s v="CS.2256906/011"/>
    <s v="คุณ ปรีชา บุญต้น"/>
    <s v="BB/พงษ์"/>
    <n v="4"/>
    <n v="3950"/>
    <n v="0"/>
    <s v=" "/>
    <n v="14766.36"/>
    <n v="1033.6400000000001"/>
    <n v="15800"/>
    <s v="CP04Y26-M04"/>
    <x v="2"/>
  </r>
  <r>
    <x v="157"/>
    <x v="5"/>
    <n v="2026"/>
    <s v="CP-18932"/>
    <x v="1"/>
    <x v="1"/>
    <s v="อะไหล่ยางเล็ก"/>
    <s v="อะไหล่นอก"/>
    <s v="CS.2256906/011"/>
    <s v="คุณ ปรีชา บุญต้น"/>
    <s v="BB/พงษ์"/>
    <n v="4"/>
    <n v="60"/>
    <n v="0"/>
    <s v=" "/>
    <n v="0"/>
    <n v="0"/>
    <n v="0"/>
    <s v="CP04A"/>
    <x v="2"/>
  </r>
  <r>
    <x v="157"/>
    <x v="5"/>
    <n v="2026"/>
    <s v="CP-18932"/>
    <x v="13"/>
    <x v="13"/>
    <s v="ค่าแรง-ยางเล็ก"/>
    <s v="ไม่กำหนด"/>
    <s v="CS.2256906/011"/>
    <s v="คุณ ปรีชา บุญต้น"/>
    <s v="BB/พงษ์"/>
    <n v="4"/>
    <n v="50"/>
    <n v="0"/>
    <s v=" "/>
    <n v="0"/>
    <n v="0"/>
    <n v="0"/>
    <s v="CP04N"/>
    <x v="2"/>
  </r>
  <r>
    <x v="157"/>
    <x v="5"/>
    <n v="2026"/>
    <s v="CP-18932"/>
    <x v="2"/>
    <x v="2"/>
    <s v="ค่าแรง-ยางเล็ก"/>
    <s v="ไม่กำหนด"/>
    <s v="CS.2256906/011"/>
    <s v="คุณ ปรีชา บุญต้น"/>
    <s v="BB/พงษ์"/>
    <n v="4"/>
    <n v="120"/>
    <n v="0"/>
    <s v=" "/>
    <n v="0"/>
    <n v="0"/>
    <n v="0"/>
    <s v="CP04N"/>
    <x v="2"/>
  </r>
  <r>
    <x v="157"/>
    <x v="5"/>
    <n v="2026"/>
    <s v="CP-18932"/>
    <x v="3"/>
    <x v="3"/>
    <s v="ค่าบริการตั้งศูนย์-ยางเล็ก"/>
    <s v="ไม่กำหนด"/>
    <s v="CS.2256906/011"/>
    <s v="คุณ ปรีชา บุญต้น"/>
    <s v="BB/พงษ์"/>
    <n v="1"/>
    <n v="400"/>
    <n v="0"/>
    <s v=" "/>
    <n v="0"/>
    <n v="0"/>
    <n v="0"/>
    <s v="CP04N"/>
    <x v="2"/>
  </r>
  <r>
    <x v="157"/>
    <x v="5"/>
    <n v="2026"/>
    <s v="CP-18934"/>
    <x v="117"/>
    <x v="117"/>
    <s v="ยางเล็ก BS"/>
    <s v="BSยางเล็ก"/>
    <s v="CS.2256906/012"/>
    <s v="คุณ แสนชัย เพชรโต"/>
    <s v="BB/พงษ์"/>
    <n v="4"/>
    <n v="3490"/>
    <n v="470"/>
    <s v=" "/>
    <n v="12607.48"/>
    <n v="882.52"/>
    <n v="13490"/>
    <s v="CP04Y26-M01"/>
    <x v="2"/>
  </r>
  <r>
    <x v="157"/>
    <x v="5"/>
    <n v="2026"/>
    <s v="CP-18934"/>
    <x v="1"/>
    <x v="1"/>
    <s v="อะไหล่ยางเล็ก"/>
    <s v="อะไหล่นอก"/>
    <s v="CS.2256906/012"/>
    <s v="คุณ แสนชัย เพชรโต"/>
    <s v="BB/พงษ์"/>
    <n v="4"/>
    <n v="60"/>
    <n v="0"/>
    <s v=" "/>
    <n v="0"/>
    <n v="0"/>
    <n v="0"/>
    <s v="CP04A"/>
    <x v="2"/>
  </r>
  <r>
    <x v="157"/>
    <x v="5"/>
    <n v="2026"/>
    <s v="CP-18934"/>
    <x v="13"/>
    <x v="13"/>
    <s v="ค่าแรง-ยางเล็ก"/>
    <s v="ไม่กำหนด"/>
    <s v="CS.2256906/012"/>
    <s v="คุณ แสนชัย เพชรโต"/>
    <s v="BB/พงษ์"/>
    <n v="4"/>
    <n v="50"/>
    <n v="0"/>
    <s v=" "/>
    <n v="0"/>
    <n v="0"/>
    <n v="0"/>
    <s v="CP04N"/>
    <x v="2"/>
  </r>
  <r>
    <x v="157"/>
    <x v="5"/>
    <n v="2026"/>
    <s v="CP-18934"/>
    <x v="2"/>
    <x v="2"/>
    <s v="ค่าแรง-ยางเล็ก"/>
    <s v="ไม่กำหนด"/>
    <s v="CS.2256906/012"/>
    <s v="คุณ แสนชัย เพชรโต"/>
    <s v="BB/พงษ์"/>
    <n v="4"/>
    <n v="120"/>
    <n v="0"/>
    <s v=" "/>
    <n v="0"/>
    <n v="0"/>
    <n v="0"/>
    <s v="CP04N"/>
    <x v="2"/>
  </r>
  <r>
    <x v="157"/>
    <x v="5"/>
    <n v="2026"/>
    <s v="CP-18934"/>
    <x v="3"/>
    <x v="3"/>
    <s v="ค่าบริการตั้งศูนย์-ยางเล็ก"/>
    <s v="ไม่กำหนด"/>
    <s v="CS.2256906/012"/>
    <s v="คุณ แสนชัย เพชรโต"/>
    <s v="BB/พงษ์"/>
    <n v="1"/>
    <n v="400"/>
    <n v="0"/>
    <s v=" "/>
    <n v="0"/>
    <n v="0"/>
    <n v="0"/>
    <s v="CP04N"/>
    <x v="2"/>
  </r>
  <r>
    <x v="157"/>
    <x v="5"/>
    <n v="2026"/>
    <s v="CP-18934"/>
    <x v="1284"/>
    <x v="1285"/>
    <s v="อะไหล่ยางเล็ก"/>
    <s v="ไม่กำหนด"/>
    <s v="CS.2256906/012"/>
    <s v="คุณ แสนชัย เพชรโต"/>
    <s v="BB/พงษ์"/>
    <n v="1"/>
    <n v="1790"/>
    <n v="0"/>
    <s v=" "/>
    <n v="1672.9"/>
    <n v="117.1"/>
    <n v="1790"/>
    <s v="CP04A"/>
    <x v="2"/>
  </r>
  <r>
    <x v="157"/>
    <x v="5"/>
    <n v="2026"/>
    <s v="CP-18934"/>
    <x v="98"/>
    <x v="98"/>
    <s v="ค่าบริการ"/>
    <s v="ไม่กำหนด"/>
    <s v="CS.2256906/012"/>
    <s v="คุณ แสนชัย เพชรโต"/>
    <s v="BB/พงษ์"/>
    <n v="2"/>
    <n v="400"/>
    <n v="0"/>
    <s v=" "/>
    <n v="747.66"/>
    <n v="52.34"/>
    <n v="800"/>
    <s v="CP04N"/>
    <x v="2"/>
  </r>
  <r>
    <x v="157"/>
    <x v="5"/>
    <n v="2026"/>
    <s v="CP-18934"/>
    <x v="76"/>
    <x v="76"/>
    <s v="อะไหล่ยางเล็ก"/>
    <s v="ไม่กำหนด"/>
    <s v="CS.2256906/012"/>
    <s v="คุณ แสนชัย เพชรโต"/>
    <s v="BB/พงษ์"/>
    <n v="2"/>
    <n v="385"/>
    <n v="0"/>
    <s v=" "/>
    <n v="719.63"/>
    <n v="50.37"/>
    <n v="770"/>
    <s v="CP04A"/>
    <x v="2"/>
  </r>
  <r>
    <x v="157"/>
    <x v="5"/>
    <n v="2026"/>
    <s v="CP-18934"/>
    <x v="261"/>
    <x v="261"/>
    <s v="ค่าบริการ"/>
    <s v="ไม่กำหนด"/>
    <s v="CS.2256906/012"/>
    <s v="คุณ แสนชัย เพชรโต"/>
    <s v="BB/พงษ์"/>
    <n v="1"/>
    <n v="250"/>
    <n v="0"/>
    <s v=" "/>
    <n v="233.64"/>
    <n v="16.36"/>
    <n v="250"/>
    <s v="CP04N"/>
    <x v="2"/>
  </r>
  <r>
    <x v="157"/>
    <x v="5"/>
    <n v="2026"/>
    <s v="SAC6106-030"/>
    <x v="1285"/>
    <x v="1286"/>
    <s v="ยางเล็ก PRINX"/>
    <s v="PRINX"/>
    <s v="CS.6256906/017"/>
    <s v="บริษัท ธาราภูรี จำกัด"/>
    <s v="C13"/>
    <n v="4"/>
    <n v="2900"/>
    <n v="2800"/>
    <s v=" "/>
    <n v="8224.2999999999993"/>
    <n v="575.70000000000005"/>
    <n v="8800"/>
    <s v="CP02Y26-M01"/>
    <x v="0"/>
  </r>
  <r>
    <x v="157"/>
    <x v="5"/>
    <n v="2026"/>
    <s v="SAC6106-030"/>
    <x v="1"/>
    <x v="1"/>
    <s v="อะไหล่ยางเล็ก"/>
    <s v="อะไหล่นอก"/>
    <s v="CS.6256906/017"/>
    <s v="บริษัท ธาราภูรี จำกัด"/>
    <s v="C13"/>
    <n v="4"/>
    <n v="60"/>
    <n v="0"/>
    <s v=" "/>
    <n v="0"/>
    <n v="0"/>
    <n v="0"/>
    <s v="CP02A"/>
    <x v="0"/>
  </r>
  <r>
    <x v="157"/>
    <x v="5"/>
    <n v="2026"/>
    <s v="SAC6106-030"/>
    <x v="2"/>
    <x v="2"/>
    <s v="ค่าแรง-ยางเล็ก"/>
    <s v="ไม่กำหนด"/>
    <s v="CS.6256906/017"/>
    <s v="บริษัท ธาราภูรี จำกัด"/>
    <s v="C13"/>
    <n v="4"/>
    <n v="120"/>
    <n v="0"/>
    <s v=" "/>
    <n v="0"/>
    <n v="0"/>
    <n v="0"/>
    <s v="CP02N"/>
    <x v="0"/>
  </r>
  <r>
    <x v="157"/>
    <x v="5"/>
    <n v="2026"/>
    <s v="SAC6106-030"/>
    <x v="3"/>
    <x v="3"/>
    <s v="ค่าบริการตั้งศูนย์-ยางเล็ก"/>
    <s v="ไม่กำหนด"/>
    <s v="CS.6256906/017"/>
    <s v="บริษัท ธาราภูรี จำกัด"/>
    <s v="C13"/>
    <n v="1"/>
    <n v="400"/>
    <n v="0"/>
    <s v=" "/>
    <n v="0"/>
    <n v="0"/>
    <n v="0"/>
    <s v="CP02N"/>
    <x v="0"/>
  </r>
  <r>
    <x v="157"/>
    <x v="5"/>
    <n v="2026"/>
    <s v="SAC6106-030"/>
    <x v="27"/>
    <x v="27"/>
    <s v="ของแจกของแถม"/>
    <s v="BSยางเล็ก"/>
    <s v="CS.6256906/017"/>
    <s v="บริษัท ธาราภูรี จำกัด"/>
    <s v="C13"/>
    <n v="1"/>
    <n v="1"/>
    <n v="0"/>
    <s v=" "/>
    <n v="0"/>
    <n v="0"/>
    <n v="0"/>
    <s v="CP02N"/>
    <x v="0"/>
  </r>
  <r>
    <x v="157"/>
    <x v="5"/>
    <n v="2026"/>
    <s v="CP-18931"/>
    <x v="267"/>
    <x v="267"/>
    <s v="อะไหล่ยางเล็ก"/>
    <s v="ไม่กำหนด"/>
    <s v="CS.6256906/018"/>
    <s v="คุณประมูล แซ่ว่าง"/>
    <s v="C13"/>
    <n v="1"/>
    <n v="2550"/>
    <n v="0"/>
    <s v=" "/>
    <n v="2383.1799999999998"/>
    <n v="166.82"/>
    <n v="2550"/>
    <s v="CP02A"/>
    <x v="0"/>
  </r>
  <r>
    <x v="157"/>
    <x v="5"/>
    <n v="2026"/>
    <s v="CP-18931"/>
    <x v="31"/>
    <x v="31"/>
    <s v="อะไหล่ยางเล็ก"/>
    <s v="ไม่กำหนด"/>
    <s v="CS.6256906/018"/>
    <s v="คุณประมูล แซ่ว่าง"/>
    <s v="C13"/>
    <n v="1"/>
    <n v="240"/>
    <n v="20"/>
    <s v=" "/>
    <n v="205.61"/>
    <n v="14.39"/>
    <n v="220"/>
    <s v="CP02A"/>
    <x v="0"/>
  </r>
  <r>
    <x v="157"/>
    <x v="5"/>
    <n v="2026"/>
    <s v="CP-18931"/>
    <x v="37"/>
    <x v="37"/>
    <s v="อะไหล่ยางเล็ก"/>
    <s v="ไม่กำหนด"/>
    <s v="CS.6256906/018"/>
    <s v="คุณประมูล แซ่ว่าง"/>
    <s v="C13"/>
    <n v="1"/>
    <n v="20"/>
    <n v="0"/>
    <s v=" "/>
    <n v="18.690000000000001"/>
    <n v="1.31"/>
    <n v="20"/>
    <s v="CP02A"/>
    <x v="0"/>
  </r>
  <r>
    <x v="157"/>
    <x v="5"/>
    <n v="2026"/>
    <s v="CP-18930"/>
    <x v="329"/>
    <x v="329"/>
    <s v="ยางเล็ก BS"/>
    <s v="BSยางเล็ก"/>
    <s v="CS.6256906/019"/>
    <s v="คุณประดิษฐ์ รัชตามุขยนันต์"/>
    <s v="C13"/>
    <n v="4"/>
    <n v="5290"/>
    <n v="2116"/>
    <s v=" "/>
    <n v="17798.13"/>
    <n v="1245.8699999999999"/>
    <n v="19044"/>
    <s v="CP02Y26-M05"/>
    <x v="0"/>
  </r>
  <r>
    <x v="157"/>
    <x v="5"/>
    <n v="2026"/>
    <s v="CP-18930"/>
    <x v="1"/>
    <x v="1"/>
    <s v="อะไหล่ยางเล็ก"/>
    <s v="อะไหล่นอก"/>
    <s v="CS.6256906/019"/>
    <s v="คุณประดิษฐ์ รัชตามุขยนันต์"/>
    <s v="C13"/>
    <n v="4"/>
    <n v="60"/>
    <n v="0"/>
    <s v=" "/>
    <n v="0"/>
    <n v="0"/>
    <n v="0"/>
    <s v="CP02A"/>
    <x v="0"/>
  </r>
  <r>
    <x v="157"/>
    <x v="5"/>
    <n v="2026"/>
    <s v="CP-18930"/>
    <x v="2"/>
    <x v="2"/>
    <s v="ค่าแรง-ยางเล็ก"/>
    <s v="ไม่กำหนด"/>
    <s v="CS.6256906/019"/>
    <s v="คุณประดิษฐ์ รัชตามุขยนันต์"/>
    <s v="C13"/>
    <n v="4"/>
    <n v="120"/>
    <n v="0"/>
    <s v=" "/>
    <n v="0"/>
    <n v="0"/>
    <n v="0"/>
    <s v="CP02N"/>
    <x v="0"/>
  </r>
  <r>
    <x v="157"/>
    <x v="5"/>
    <n v="2026"/>
    <s v="CP-18930"/>
    <x v="3"/>
    <x v="3"/>
    <s v="ค่าบริการตั้งศูนย์-ยางเล็ก"/>
    <s v="ไม่กำหนด"/>
    <s v="CS.6256906/019"/>
    <s v="คุณประดิษฐ์ รัชตามุขยนันต์"/>
    <s v="C13"/>
    <n v="1"/>
    <n v="400"/>
    <n v="0"/>
    <s v=" "/>
    <n v="0"/>
    <n v="0"/>
    <n v="0"/>
    <s v="CP02N"/>
    <x v="0"/>
  </r>
  <r>
    <x v="157"/>
    <x v="5"/>
    <n v="2026"/>
    <s v="CP-18930"/>
    <x v="27"/>
    <x v="27"/>
    <s v="ของแจกของแถม"/>
    <s v="BSยางเล็ก"/>
    <s v="CS.6256906/019"/>
    <s v="คุณประดิษฐ์ รัชตามุขยนันต์"/>
    <s v="C13"/>
    <n v="1"/>
    <n v="1"/>
    <n v="0"/>
    <s v=" "/>
    <n v="0"/>
    <n v="0"/>
    <n v="0"/>
    <s v="CP02N"/>
    <x v="0"/>
  </r>
  <r>
    <x v="157"/>
    <x v="5"/>
    <n v="2026"/>
    <s v="CP-18930"/>
    <x v="1286"/>
    <x v="1287"/>
    <s v="อะไหล่นอก"/>
    <s v="ไม่กำหนด"/>
    <s v="CS.6256906/019"/>
    <s v="คุณประดิษฐ์ รัชตามุขยนันต์"/>
    <s v="C13"/>
    <n v="2"/>
    <n v="2590"/>
    <n v="259"/>
    <s v=" "/>
    <n v="4599.07"/>
    <n v="321.93"/>
    <n v="4921"/>
    <s v="CP02A"/>
    <x v="0"/>
  </r>
  <r>
    <x v="157"/>
    <x v="5"/>
    <n v="2026"/>
    <s v="CP-18930"/>
    <x v="1287"/>
    <x v="1288"/>
    <s v="อะไหล่นอก"/>
    <s v="ไม่กำหนด"/>
    <s v="CS.6256906/019"/>
    <s v="คุณประดิษฐ์ รัชตามุขยนันต์"/>
    <s v="C13"/>
    <n v="2"/>
    <n v="900"/>
    <n v="90"/>
    <s v=" "/>
    <n v="1598.13"/>
    <n v="111.87"/>
    <n v="1710"/>
    <s v="CP02A"/>
    <x v="0"/>
  </r>
  <r>
    <x v="157"/>
    <x v="5"/>
    <n v="2026"/>
    <s v="CP-18930"/>
    <x v="64"/>
    <x v="64"/>
    <s v="ค่าบริการ"/>
    <s v="ไม่กำหนด"/>
    <s v="CS.6256906/019"/>
    <s v="คุณประดิษฐ์ รัชตามุขยนันต์"/>
    <s v="C13"/>
    <n v="2"/>
    <n v="480"/>
    <n v="0"/>
    <s v=" "/>
    <n v="897.2"/>
    <n v="62.8"/>
    <n v="960"/>
    <s v="CP02N"/>
    <x v="0"/>
  </r>
  <r>
    <x v="157"/>
    <x v="5"/>
    <n v="2026"/>
    <s v="CP-18935"/>
    <x v="1288"/>
    <x v="1289"/>
    <s v="ยางเล็ก BS"/>
    <s v="BSยางเล็ก"/>
    <s v="CS.6256906/020"/>
    <s v="บริษัท พีเอสพี มอเตอร์ จำกัด"/>
    <s v="C13"/>
    <n v="4"/>
    <n v="7790"/>
    <n v="3116"/>
    <s v=" "/>
    <n v="26209.35"/>
    <n v="1834.65"/>
    <n v="28044"/>
    <s v="CP02Y26-M03"/>
    <x v="0"/>
  </r>
  <r>
    <x v="157"/>
    <x v="5"/>
    <n v="2026"/>
    <s v="CP-18935"/>
    <x v="1"/>
    <x v="1"/>
    <s v="อะไหล่ยางเล็ก"/>
    <s v="อะไหล่นอก"/>
    <s v="CS.6256906/020"/>
    <s v="บริษัท พีเอสพี มอเตอร์ จำกัด"/>
    <s v="C13"/>
    <n v="4"/>
    <n v="60"/>
    <n v="0"/>
    <s v=" "/>
    <n v="0"/>
    <n v="0"/>
    <n v="0"/>
    <s v="CP02A"/>
    <x v="0"/>
  </r>
  <r>
    <x v="157"/>
    <x v="5"/>
    <n v="2026"/>
    <s v="CP-18935"/>
    <x v="25"/>
    <x v="25"/>
    <s v="ค่าแรง-ยางเล็ก"/>
    <s v="ไม่กำหนด"/>
    <s v="CS.6256906/020"/>
    <s v="บริษัท พีเอสพี มอเตอร์ จำกัด"/>
    <s v="C13"/>
    <n v="4"/>
    <n v="150"/>
    <n v="0"/>
    <s v=" "/>
    <n v="0"/>
    <n v="0"/>
    <n v="0"/>
    <s v="CP02N"/>
    <x v="0"/>
  </r>
  <r>
    <x v="157"/>
    <x v="5"/>
    <n v="2026"/>
    <s v="CP-18935"/>
    <x v="26"/>
    <x v="26"/>
    <s v="ค่าบริการตั้งศูนย์-ยางเล็ก"/>
    <s v="ไม่กำหนด"/>
    <s v="CS.6256906/020"/>
    <s v="บริษัท พีเอสพี มอเตอร์ จำกัด"/>
    <s v="C13"/>
    <n v="1"/>
    <n v="500"/>
    <n v="0"/>
    <s v=" "/>
    <n v="0"/>
    <n v="0"/>
    <n v="0"/>
    <s v="CP02N"/>
    <x v="0"/>
  </r>
  <r>
    <x v="157"/>
    <x v="5"/>
    <n v="2026"/>
    <s v="CP-18935"/>
    <x v="27"/>
    <x v="27"/>
    <s v="ของแจกของแถม"/>
    <s v="BSยางเล็ก"/>
    <s v="CS.6256906/020"/>
    <s v="บริษัท พีเอสพี มอเตอร์ จำกัด"/>
    <s v="C13"/>
    <n v="1"/>
    <n v="1"/>
    <n v="0"/>
    <s v=" "/>
    <n v="0"/>
    <n v="0"/>
    <n v="0"/>
    <s v="CP02N"/>
    <x v="0"/>
  </r>
  <r>
    <x v="157"/>
    <x v="5"/>
    <n v="2026"/>
    <s v="CP-13088"/>
    <x v="117"/>
    <x v="117"/>
    <s v="ยางเล็ก BS"/>
    <s v="BSยางเล็ก"/>
    <s v="CS.8256906/021"/>
    <s v="คุณ ศรีมงคล  บุญชูยิ่ง"/>
    <s v="BYเล็ก"/>
    <n v="1"/>
    <n v="3490"/>
    <n v="0"/>
    <s v=" "/>
    <n v="3261.68"/>
    <n v="228.32"/>
    <n v="3490"/>
    <s v="CP03Y26-M02"/>
    <x v="1"/>
  </r>
  <r>
    <x v="157"/>
    <x v="5"/>
    <n v="2026"/>
    <s v="CP-13088"/>
    <x v="117"/>
    <x v="117"/>
    <s v="ยางเล็ก BS"/>
    <s v="BSยางเล็ก"/>
    <s v="CS.8256906/021"/>
    <s v="คุณ ศรีมงคล  บุญชูยิ่ง"/>
    <s v="BYเล็ก"/>
    <n v="1"/>
    <n v="3490"/>
    <n v="0"/>
    <s v=" "/>
    <n v="3261.68"/>
    <n v="228.32"/>
    <n v="3490"/>
    <s v="CP03Y26-M03"/>
    <x v="1"/>
  </r>
  <r>
    <x v="157"/>
    <x v="5"/>
    <n v="2026"/>
    <s v="CP-13088"/>
    <x v="1"/>
    <x v="1"/>
    <s v="อะไหล่ยางเล็ก"/>
    <s v="อะไหล่นอก"/>
    <s v="CS.8256906/021"/>
    <s v="คุณ ศรีมงคล  บุญชูยิ่ง"/>
    <s v="BYเล็ก"/>
    <n v="2"/>
    <n v="60"/>
    <n v="0"/>
    <s v=" "/>
    <n v="0"/>
    <n v="0"/>
    <n v="0"/>
    <s v="CP03A"/>
    <x v="1"/>
  </r>
  <r>
    <x v="157"/>
    <x v="5"/>
    <n v="2026"/>
    <s v="CP-13088"/>
    <x v="2"/>
    <x v="2"/>
    <s v="ค่าแรง-ยางเล็ก"/>
    <s v="ไม่กำหนด"/>
    <s v="CS.8256906/021"/>
    <s v="คุณ ศรีมงคล  บุญชูยิ่ง"/>
    <s v="BYเล็ก"/>
    <n v="2"/>
    <n v="120"/>
    <n v="0"/>
    <s v=" "/>
    <n v="0"/>
    <n v="0"/>
    <n v="0"/>
    <s v="CP03N"/>
    <x v="1"/>
  </r>
  <r>
    <x v="157"/>
    <x v="5"/>
    <n v="2026"/>
    <s v="CP-13088"/>
    <x v="138"/>
    <x v="138"/>
    <s v="ของแจกของแถม"/>
    <s v="LINGLONG ยางเล็ก"/>
    <s v="CS.8256906/021"/>
    <s v="คุณ ศรีมงคล  บุญชูยิ่ง"/>
    <s v="BYเล็ก"/>
    <n v="1"/>
    <n v="1"/>
    <n v="0"/>
    <s v=" "/>
    <n v="0"/>
    <n v="0"/>
    <n v="0"/>
    <s v="CP03N"/>
    <x v="1"/>
  </r>
  <r>
    <x v="157"/>
    <x v="5"/>
    <n v="2026"/>
    <s v="CP-16566"/>
    <x v="1101"/>
    <x v="1101"/>
    <s v="อะไหล่sac"/>
    <s v="ไม่กำหนด"/>
    <s v="CS.8256906/022"/>
    <s v="ห้างหุ่นส่วนจำกัด รัฐฐาบรรจุภัณฑ์(สำนักงานใหญ่)"/>
    <s v="BYเล็ก"/>
    <n v="1"/>
    <n v="1950"/>
    <n v="0"/>
    <s v=" "/>
    <n v="1822.43"/>
    <n v="127.57"/>
    <n v="1950"/>
    <s v="CP03A"/>
    <x v="1"/>
  </r>
  <r>
    <x v="157"/>
    <x v="5"/>
    <n v="2026"/>
    <s v="CP-16566"/>
    <x v="58"/>
    <x v="58"/>
    <s v="ค่าบริการ"/>
    <s v="ไม่กำหนด"/>
    <s v="CS.8256906/022"/>
    <s v="ห้างหุ่นส่วนจำกัด รัฐฐาบรรจุภัณฑ์(สำนักงานใหญ่)"/>
    <s v="BYเล็ก"/>
    <n v="1"/>
    <n v="300"/>
    <n v="0"/>
    <s v=" "/>
    <n v="280.37"/>
    <n v="19.63"/>
    <n v="300"/>
    <s v="CP03N"/>
    <x v="1"/>
  </r>
  <r>
    <x v="157"/>
    <x v="5"/>
    <n v="2026"/>
    <s v="CP-16566"/>
    <x v="36"/>
    <x v="36"/>
    <s v="อะไหล่ยางเล็ก"/>
    <s v="ไม่กำหนด"/>
    <s v="CS.8256906/022"/>
    <s v="ห้างหุ่นส่วนจำกัด รัฐฐาบรรจุภัณฑ์(สำนักงานใหญ่)"/>
    <s v="BYเล็ก"/>
    <n v="1"/>
    <n v="1250"/>
    <n v="0"/>
    <s v=" "/>
    <n v="1168.22"/>
    <n v="81.78"/>
    <n v="1250"/>
    <s v="CP03A"/>
    <x v="1"/>
  </r>
  <r>
    <x v="157"/>
    <x v="5"/>
    <n v="2026"/>
    <s v="CP-16566"/>
    <x v="81"/>
    <x v="81"/>
    <s v="อะไหล่ยางเล็ก"/>
    <s v="ไม่กำหนด"/>
    <s v="CS.8256906/022"/>
    <s v="ห้างหุ่นส่วนจำกัด รัฐฐาบรรจุภัณฑ์(สำนักงานใหญ่)"/>
    <s v="BYเล็ก"/>
    <n v="1"/>
    <n v="220"/>
    <n v="0"/>
    <s v=" "/>
    <n v="205.61"/>
    <n v="14.39"/>
    <n v="220"/>
    <s v="CP03A"/>
    <x v="1"/>
  </r>
  <r>
    <x v="157"/>
    <x v="5"/>
    <n v="2026"/>
    <s v="CP-16566"/>
    <x v="19"/>
    <x v="19"/>
    <s v="อะไหล่ยางเล็ก"/>
    <s v="ไม่กำหนด"/>
    <s v="CS.8256906/022"/>
    <s v="ห้างหุ่นส่วนจำกัด รัฐฐาบรรจุภัณฑ์(สำนักงานใหญ่)"/>
    <s v="BYเล็ก"/>
    <n v="1"/>
    <n v="20"/>
    <n v="0"/>
    <s v=" "/>
    <n v="18.690000000000001"/>
    <n v="1.31"/>
    <n v="20"/>
    <s v="CP03A"/>
    <x v="1"/>
  </r>
  <r>
    <x v="157"/>
    <x v="5"/>
    <n v="2026"/>
    <s v="CP-16566"/>
    <x v="72"/>
    <x v="72"/>
    <s v="อะไหล่ยางเล็ก"/>
    <s v="ไม่กำหนด"/>
    <s v="CS.8256906/022"/>
    <s v="ห้างหุ่นส่วนจำกัด รัฐฐาบรรจุภัณฑ์(สำนักงานใหญ่)"/>
    <s v="BYเล็ก"/>
    <n v="1"/>
    <n v="595"/>
    <n v="0"/>
    <s v=" "/>
    <n v="556.07000000000005"/>
    <n v="38.93"/>
    <n v="595"/>
    <s v="CP03A"/>
    <x v="1"/>
  </r>
  <r>
    <x v="157"/>
    <x v="5"/>
    <n v="2026"/>
    <s v="CP-18933"/>
    <x v="36"/>
    <x v="36"/>
    <s v="อะไหล่ยางเล็ก"/>
    <s v="ไม่กำหนด"/>
    <s v="CS.8256906/023"/>
    <s v="คุณ ธัญยธรณ์ เสริมทรัพย์"/>
    <s v="BYเล็ก"/>
    <n v="1"/>
    <n v="1250"/>
    <n v="0"/>
    <s v=" "/>
    <n v="1168.22"/>
    <n v="81.78"/>
    <n v="1250"/>
    <s v="CP03A"/>
    <x v="1"/>
  </r>
  <r>
    <x v="157"/>
    <x v="5"/>
    <n v="2026"/>
    <s v="CP-18933"/>
    <x v="10"/>
    <x v="10"/>
    <s v="อะไหล่ยางเล็ก"/>
    <s v="ไม่กำหนด"/>
    <s v="CS.8256906/023"/>
    <s v="คุณ ธัญยธรณ์ เสริมทรัพย์"/>
    <s v="BYเล็ก"/>
    <n v="1"/>
    <n v="220"/>
    <n v="0"/>
    <s v=" "/>
    <n v="205.61"/>
    <n v="14.39"/>
    <n v="220"/>
    <s v="CP03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81238-5833-4BCA-A759-F847CC03BBFD}" name="PivotTable1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76" firstHeaderRow="1" firstDataRow="2" firstDataCol="2" rowPageCount="2" colPageCount="1"/>
  <pivotFields count="20">
    <pivotField axis="axisPage" compact="0" outline="0" multipleItemSelectionAllowed="1" showAll="0" defaultSubtotal="0">
      <items count="158">
        <item h="1" x="0"/>
        <item h="1" x="31"/>
        <item h="1" x="59"/>
        <item h="1" x="90"/>
        <item h="1" x="120"/>
        <item h="1" x="151"/>
        <item h="1" x="1"/>
        <item h="1" x="32"/>
        <item h="1" x="60"/>
        <item h="1" x="91"/>
        <item h="1" x="121"/>
        <item h="1" x="152"/>
        <item h="1" x="2"/>
        <item h="1" x="33"/>
        <item h="1" x="61"/>
        <item h="1" x="92"/>
        <item h="1" x="122"/>
        <item h="1" x="153"/>
        <item h="1" x="3"/>
        <item h="1" x="34"/>
        <item h="1" x="62"/>
        <item h="1" x="93"/>
        <item h="1" x="123"/>
        <item h="1" x="154"/>
        <item h="1" x="4"/>
        <item h="1" x="35"/>
        <item h="1" x="63"/>
        <item h="1" x="94"/>
        <item h="1" x="124"/>
        <item h="1" x="155"/>
        <item h="1" x="5"/>
        <item h="1" x="36"/>
        <item h="1" x="64"/>
        <item h="1" x="95"/>
        <item h="1" x="125"/>
        <item x="156"/>
        <item h="1" x="6"/>
        <item h="1" x="37"/>
        <item h="1" x="65"/>
        <item h="1" x="96"/>
        <item h="1" x="126"/>
        <item x="157"/>
        <item h="1" x="7"/>
        <item h="1" x="38"/>
        <item h="1" x="66"/>
        <item h="1" x="97"/>
        <item h="1" x="127"/>
        <item h="1" x="8"/>
        <item h="1" x="39"/>
        <item h="1" x="67"/>
        <item h="1" x="98"/>
        <item h="1" x="128"/>
        <item h="1" x="9"/>
        <item h="1" x="40"/>
        <item h="1" x="68"/>
        <item h="1" x="99"/>
        <item h="1" x="129"/>
        <item h="1" x="10"/>
        <item h="1" x="41"/>
        <item h="1" x="69"/>
        <item h="1" x="100"/>
        <item h="1" x="130"/>
        <item h="1" x="11"/>
        <item h="1" x="42"/>
        <item h="1" x="70"/>
        <item h="1" x="101"/>
        <item h="1" x="131"/>
        <item h="1" x="12"/>
        <item h="1" x="43"/>
        <item h="1" x="71"/>
        <item h="1" x="102"/>
        <item h="1" x="132"/>
        <item h="1" x="13"/>
        <item h="1" x="44"/>
        <item h="1" x="72"/>
        <item h="1" x="103"/>
        <item h="1" x="133"/>
        <item h="1" x="14"/>
        <item h="1" x="45"/>
        <item h="1" x="73"/>
        <item h="1" x="104"/>
        <item h="1" x="134"/>
        <item h="1" x="15"/>
        <item h="1" x="46"/>
        <item h="1" x="74"/>
        <item h="1" x="105"/>
        <item h="1" x="135"/>
        <item h="1" x="16"/>
        <item h="1" x="47"/>
        <item h="1" x="75"/>
        <item h="1" x="106"/>
        <item h="1" x="136"/>
        <item h="1" x="17"/>
        <item h="1" x="48"/>
        <item h="1" x="76"/>
        <item h="1" x="107"/>
        <item h="1" x="137"/>
        <item h="1" x="18"/>
        <item h="1" x="49"/>
        <item h="1" x="77"/>
        <item h="1" x="108"/>
        <item h="1" x="138"/>
        <item h="1" x="19"/>
        <item h="1" x="50"/>
        <item h="1" x="78"/>
        <item h="1" x="109"/>
        <item h="1" x="139"/>
        <item h="1" x="20"/>
        <item h="1" x="51"/>
        <item h="1" x="79"/>
        <item h="1" x="110"/>
        <item h="1" x="140"/>
        <item h="1" x="21"/>
        <item h="1" x="52"/>
        <item h="1" x="80"/>
        <item h="1" x="111"/>
        <item h="1" x="141"/>
        <item h="1" x="22"/>
        <item h="1" x="53"/>
        <item h="1" x="81"/>
        <item h="1" x="112"/>
        <item h="1" x="142"/>
        <item h="1" x="23"/>
        <item h="1" x="54"/>
        <item h="1" x="82"/>
        <item h="1" x="113"/>
        <item h="1" x="143"/>
        <item h="1" x="24"/>
        <item h="1" x="55"/>
        <item h="1" x="83"/>
        <item h="1" x="114"/>
        <item h="1" x="144"/>
        <item h="1" x="25"/>
        <item h="1" x="56"/>
        <item h="1" x="84"/>
        <item h="1" x="115"/>
        <item h="1" x="145"/>
        <item h="1" x="26"/>
        <item h="1" x="57"/>
        <item h="1" x="85"/>
        <item h="1" x="116"/>
        <item h="1" x="146"/>
        <item h="1" x="27"/>
        <item h="1" x="58"/>
        <item h="1" x="86"/>
        <item h="1" x="117"/>
        <item h="1" x="147"/>
        <item h="1" x="28"/>
        <item h="1" x="87"/>
        <item h="1" x="118"/>
        <item h="1" x="148"/>
        <item h="1" x="29"/>
        <item h="1" x="88"/>
        <item h="1" x="119"/>
        <item h="1" x="149"/>
        <item h="1" x="30"/>
        <item h="1" x="89"/>
        <item h="1" x="1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">
        <item h="1" x="3"/>
        <item h="1" x="1"/>
        <item h="1" x="4"/>
        <item h="1" x="0"/>
        <item x="5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89">
        <item x="1170"/>
        <item x="108"/>
        <item x="581"/>
        <item x="555"/>
        <item x="163"/>
        <item x="373"/>
        <item x="507"/>
        <item x="389"/>
        <item x="343"/>
        <item x="1101"/>
        <item x="165"/>
        <item x="61"/>
        <item x="62"/>
        <item x="166"/>
        <item x="424"/>
        <item x="425"/>
        <item x="768"/>
        <item x="769"/>
        <item x="145"/>
        <item x="743"/>
        <item x="1255"/>
        <item x="126"/>
        <item x="742"/>
        <item x="53"/>
        <item x="127"/>
        <item x="279"/>
        <item x="278"/>
        <item x="489"/>
        <item x="490"/>
        <item x="264"/>
        <item x="38"/>
        <item x="39"/>
        <item x="43"/>
        <item x="44"/>
        <item x="48"/>
        <item x="49"/>
        <item x="413"/>
        <item x="477"/>
        <item x="268"/>
        <item x="267"/>
        <item x="16"/>
        <item x="30"/>
        <item x="9"/>
        <item x="168"/>
        <item x="65"/>
        <item x="1089"/>
        <item x="823"/>
        <item x="8"/>
        <item x="51"/>
        <item x="104"/>
        <item x="52"/>
        <item x="99"/>
        <item x="100"/>
        <item x="499"/>
        <item x="1007"/>
        <item x="18"/>
        <item x="350"/>
        <item x="36"/>
        <item x="140"/>
        <item x="179"/>
        <item x="940"/>
        <item x="28"/>
        <item x="669"/>
        <item x="805"/>
        <item x="627"/>
        <item x="622"/>
        <item x="400"/>
        <item x="306"/>
        <item x="305"/>
        <item x="85"/>
        <item x="67"/>
        <item x="1028"/>
        <item x="969"/>
        <item x="1063"/>
        <item x="561"/>
        <item x="367"/>
        <item x="829"/>
        <item x="292"/>
        <item x="112"/>
        <item x="1126"/>
        <item x="255"/>
        <item x="832"/>
        <item x="175"/>
        <item x="10"/>
        <item x="1248"/>
        <item x="310"/>
        <item x="439"/>
        <item x="746"/>
        <item x="530"/>
        <item x="254"/>
        <item x="118"/>
        <item x="293"/>
        <item x="269"/>
        <item x="105"/>
        <item x="195"/>
        <item x="40"/>
        <item x="1008"/>
        <item x="426"/>
        <item x="213"/>
        <item x="428"/>
        <item x="517"/>
        <item x="191"/>
        <item x="514"/>
        <item x="938"/>
        <item x="154"/>
        <item x="712"/>
        <item x="209"/>
        <item x="867"/>
        <item x="332"/>
        <item x="570"/>
        <item x="309"/>
        <item x="525"/>
        <item x="150"/>
        <item x="155"/>
        <item x="949"/>
        <item x="487"/>
        <item x="31"/>
        <item x="714"/>
        <item x="371"/>
        <item x="54"/>
        <item x="478"/>
        <item x="17"/>
        <item x="642"/>
        <item x="460"/>
        <item x="101"/>
        <item x="403"/>
        <item x="81"/>
        <item x="556"/>
        <item x="66"/>
        <item x="614"/>
        <item x="482"/>
        <item x="691"/>
        <item x="1103"/>
        <item x="794"/>
        <item x="412"/>
        <item x="34"/>
        <item x="721"/>
        <item x="1198"/>
        <item x="1177"/>
        <item x="368"/>
        <item x="483"/>
        <item x="475"/>
        <item x="80"/>
        <item x="1125"/>
        <item x="583"/>
        <item x="597"/>
        <item x="50"/>
        <item x="88"/>
        <item x="877"/>
        <item x="83"/>
        <item x="192"/>
        <item x="120"/>
        <item x="325"/>
        <item x="41"/>
        <item x="227"/>
        <item x="206"/>
        <item x="1102"/>
        <item x="214"/>
        <item x="623"/>
        <item x="663"/>
        <item x="923"/>
        <item x="591"/>
        <item x="993"/>
        <item x="210"/>
        <item x="333"/>
        <item x="193"/>
        <item x="82"/>
        <item x="863"/>
        <item x="32"/>
        <item x="144"/>
        <item x="180"/>
        <item x="1057"/>
        <item x="317"/>
        <item x="102"/>
        <item x="106"/>
        <item x="971"/>
        <item x="380"/>
        <item x="1236"/>
        <item x="523"/>
        <item x="869"/>
        <item x="63"/>
        <item x="1124"/>
        <item x="234"/>
        <item x="235"/>
        <item x="711"/>
        <item x="500"/>
        <item x="365"/>
        <item x="131"/>
        <item x="366"/>
        <item x="789"/>
        <item x="738"/>
        <item x="790"/>
        <item x="549"/>
        <item x="695"/>
        <item x="862"/>
        <item x="661"/>
        <item x="875"/>
        <item x="471"/>
        <item x="1112"/>
        <item x="472"/>
        <item x="1113"/>
        <item x="634"/>
        <item x="874"/>
        <item x="872"/>
        <item x="873"/>
        <item x="720"/>
        <item x="351"/>
        <item x="29"/>
        <item x="170"/>
        <item x="374"/>
        <item x="164"/>
        <item x="42"/>
        <item x="103"/>
        <item x="977"/>
        <item x="572"/>
        <item x="143"/>
        <item x="770"/>
        <item x="211"/>
        <item x="169"/>
        <item x="512"/>
        <item x="33"/>
        <item x="56"/>
        <item x="437"/>
        <item x="383"/>
        <item x="260"/>
        <item x="1192"/>
        <item x="836"/>
        <item x="781"/>
        <item x="226"/>
        <item x="1194"/>
        <item x="965"/>
        <item x="968"/>
        <item x="116"/>
        <item x="1276"/>
        <item x="75"/>
        <item x="783"/>
        <item x="522"/>
        <item x="590"/>
        <item x="791"/>
        <item x="739"/>
        <item x="551"/>
        <item x="552"/>
        <item x="322"/>
        <item x="550"/>
        <item x="1067"/>
        <item x="1011"/>
        <item x="349"/>
        <item x="835"/>
        <item x="644"/>
        <item x="354"/>
        <item x="484"/>
        <item x="225"/>
        <item x="763"/>
        <item x="1250"/>
        <item x="1119"/>
        <item x="899"/>
        <item x="324"/>
        <item x="1027"/>
        <item x="259"/>
        <item x="1284"/>
        <item x="167"/>
        <item x="115"/>
        <item x="201"/>
        <item x="318"/>
        <item x="664"/>
        <item x="1005"/>
        <item x="868"/>
        <item x="1127"/>
        <item x="694"/>
        <item x="609"/>
        <item x="1200"/>
        <item x="203"/>
        <item x="693"/>
        <item x="680"/>
        <item x="529"/>
        <item x="1249"/>
        <item x="334"/>
        <item x="94"/>
        <item x="474"/>
        <item x="501"/>
        <item x="511"/>
        <item x="1022"/>
        <item x="880"/>
        <item x="1212"/>
        <item x="638"/>
        <item x="379"/>
        <item x="284"/>
        <item x="396"/>
        <item x="196"/>
        <item x="352"/>
        <item x="1004"/>
        <item x="1137"/>
        <item x="321"/>
        <item x="320"/>
        <item x="237"/>
        <item x="242"/>
        <item x="243"/>
        <item x="613"/>
        <item x="753"/>
        <item x="216"/>
        <item x="1163"/>
        <item x="543"/>
        <item x="667"/>
        <item x="668"/>
        <item x="307"/>
        <item x="1151"/>
        <item x="827"/>
        <item x="629"/>
        <item x="752"/>
        <item x="931"/>
        <item x="139"/>
        <item x="55"/>
        <item x="692"/>
        <item x="879"/>
        <item x="559"/>
        <item x="353"/>
        <item x="1128"/>
        <item x="710"/>
        <item x="974"/>
        <item x="76"/>
        <item x="84"/>
        <item x="73"/>
        <item x="72"/>
        <item x="326"/>
        <item x="74"/>
        <item x="953"/>
        <item x="558"/>
        <item x="1143"/>
        <item x="1016"/>
        <item x="109"/>
        <item x="222"/>
        <item x="221"/>
        <item x="220"/>
        <item x="19"/>
        <item x="37"/>
        <item x="1041"/>
        <item x="773"/>
        <item x="60"/>
        <item x="119"/>
        <item x="648"/>
        <item x="898"/>
        <item x="414"/>
        <item x="344"/>
        <item x="532"/>
        <item x="422"/>
        <item x="423"/>
        <item x="363"/>
        <item x="345"/>
        <item x="273"/>
        <item x="272"/>
        <item x="764"/>
        <item x="280"/>
        <item x="615"/>
        <item x="584"/>
        <item x="86"/>
        <item x="308"/>
        <item x="486"/>
        <item x="159"/>
        <item x="378"/>
        <item x="944"/>
        <item x="740"/>
        <item x="818"/>
        <item x="1221"/>
        <item x="160"/>
        <item x="241"/>
        <item x="1003"/>
        <item x="404"/>
        <item x="161"/>
        <item x="994"/>
        <item x="429"/>
        <item x="232"/>
        <item x="348"/>
        <item x="972"/>
        <item x="1180"/>
        <item x="767"/>
        <item x="598"/>
        <item x="256"/>
        <item x="1205"/>
        <item x="491"/>
        <item x="468"/>
        <item x="1069"/>
        <item x="1058"/>
        <item x="978"/>
        <item x="962"/>
        <item x="754"/>
        <item x="1259"/>
        <item x="571"/>
        <item x="1252"/>
        <item x="1032"/>
        <item x="1181"/>
        <item x="1211"/>
        <item x="1265"/>
        <item x="922"/>
        <item x="233"/>
        <item x="854"/>
        <item x="975"/>
        <item x="1123"/>
        <item x="735"/>
        <item x="1197"/>
        <item x="436"/>
        <item x="585"/>
        <item x="910"/>
        <item x="973"/>
        <item x="963"/>
        <item x="755"/>
        <item x="1246"/>
        <item x="626"/>
        <item x="782"/>
        <item x="1164"/>
        <item x="600"/>
        <item x="575"/>
        <item x="724"/>
        <item x="1233"/>
        <item x="674"/>
        <item x="1178"/>
        <item x="911"/>
        <item x="96"/>
        <item x="945"/>
        <item x="377"/>
        <item x="393"/>
        <item x="678"/>
        <item x="831"/>
        <item x="850"/>
        <item x="849"/>
        <item x="1260"/>
        <item x="1087"/>
        <item x="1242"/>
        <item x="518"/>
        <item x="1104"/>
        <item x="1014"/>
        <item x="1015"/>
        <item x="1231"/>
        <item x="1232"/>
        <item x="420"/>
        <item x="419"/>
        <item x="679"/>
        <item x="903"/>
        <item x="245"/>
        <item x="1286"/>
        <item x="562"/>
        <item x="1261"/>
        <item x="519"/>
        <item x="620"/>
        <item x="246"/>
        <item x="889"/>
        <item x="912"/>
        <item x="913"/>
        <item x="914"/>
        <item x="915"/>
        <item x="148"/>
        <item x="162"/>
        <item x="1244"/>
        <item x="1084"/>
        <item x="1046"/>
        <item x="230"/>
        <item x="132"/>
        <item x="1148"/>
        <item x="387"/>
        <item x="905"/>
        <item x="1142"/>
        <item x="1278"/>
        <item x="704"/>
        <item x="21"/>
        <item x="772"/>
        <item x="891"/>
        <item x="892"/>
        <item x="917"/>
        <item x="918"/>
        <item x="147"/>
        <item x="1243"/>
        <item x="1083"/>
        <item x="520"/>
        <item x="229"/>
        <item x="688"/>
        <item x="1149"/>
        <item x="737"/>
        <item x="1141"/>
        <item x="659"/>
        <item x="388"/>
        <item x="904"/>
        <item x="1277"/>
        <item x="771"/>
        <item x="20"/>
        <item x="703"/>
        <item x="236"/>
        <item x="890"/>
        <item x="916"/>
        <item x="152"/>
        <item x="93"/>
        <item x="171"/>
        <item x="158"/>
        <item x="1056"/>
        <item x="294"/>
        <item x="138"/>
        <item x="563"/>
        <item x="565"/>
        <item x="1116"/>
        <item x="1134"/>
        <item x="1079"/>
        <item x="1159"/>
        <item x="176"/>
        <item x="784"/>
        <item x="1166"/>
        <item x="722"/>
        <item x="723"/>
        <item x="133"/>
        <item x="375"/>
        <item x="1021"/>
        <item x="124"/>
        <item x="125"/>
        <item x="987"/>
        <item x="588"/>
        <item x="448"/>
        <item x="900"/>
        <item x="441"/>
        <item x="950"/>
        <item x="982"/>
        <item x="1266"/>
        <item x="1281"/>
        <item x="286"/>
        <item x="1098"/>
        <item x="538"/>
        <item x="765"/>
        <item x="408"/>
        <item x="276"/>
        <item x="1226"/>
        <item x="896"/>
        <item x="1077"/>
        <item x="1082"/>
        <item x="492"/>
        <item x="296"/>
        <item x="391"/>
        <item x="1153"/>
        <item x="1154"/>
        <item x="1165"/>
        <item x="1275"/>
        <item x="1132"/>
        <item x="358"/>
        <item x="502"/>
        <item x="984"/>
        <item x="989"/>
        <item x="446"/>
        <item x="577"/>
        <item x="1238"/>
        <item x="1183"/>
        <item x="415"/>
        <item x="239"/>
        <item x="882"/>
        <item x="883"/>
        <item x="285"/>
        <item x="617"/>
        <item x="1254"/>
        <item x="952"/>
        <item x="726"/>
        <item x="1182"/>
        <item x="636"/>
        <item x="1230"/>
        <item x="1224"/>
        <item x="418"/>
        <item x="240"/>
        <item x="506"/>
        <item x="505"/>
        <item x="1097"/>
        <item x="700"/>
        <item x="699"/>
        <item x="749"/>
        <item x="183"/>
        <item x="184"/>
        <item x="841"/>
        <item x="546"/>
        <item x="537"/>
        <item x="649"/>
        <item x="385"/>
        <item x="957"/>
        <item x="253"/>
        <item x="1228"/>
        <item x="1227"/>
        <item x="730"/>
        <item x="1240"/>
        <item x="756"/>
        <item x="848"/>
        <item x="1150"/>
        <item x="574"/>
        <item x="503"/>
        <item x="504"/>
        <item x="1096"/>
        <item x="697"/>
        <item x="698"/>
        <item x="748"/>
        <item x="182"/>
        <item x="181"/>
        <item x="355"/>
        <item x="812"/>
        <item x="1251"/>
        <item x="547"/>
        <item x="443"/>
        <item x="701"/>
        <item x="884"/>
        <item x="925"/>
        <item x="248"/>
        <item x="635"/>
        <item x="421"/>
        <item x="766"/>
        <item x="886"/>
        <item x="921"/>
        <item x="960"/>
        <item x="1051"/>
        <item x="319"/>
        <item x="369"/>
        <item x="1024"/>
        <item x="1263"/>
        <item x="857"/>
        <item x="793"/>
        <item x="347"/>
        <item x="1199"/>
        <item x="878"/>
        <item x="134"/>
        <item x="405"/>
        <item x="1195"/>
        <item x="839"/>
        <item x="442"/>
        <item x="576"/>
        <item x="798"/>
        <item x="996"/>
        <item x="954"/>
        <item x="95"/>
        <item x="958"/>
        <item x="1026"/>
        <item x="249"/>
        <item x="621"/>
        <item x="759"/>
        <item x="564"/>
        <item x="567"/>
        <item x="568"/>
        <item x="870"/>
        <item x="871"/>
        <item x="376"/>
        <item x="521"/>
        <item x="540"/>
        <item x="541"/>
        <item x="947"/>
        <item x="277"/>
        <item x="1191"/>
        <item x="1282"/>
        <item x="843"/>
        <item x="289"/>
        <item x="1256"/>
        <item x="548"/>
        <item x="589"/>
        <item x="218"/>
        <item x="384"/>
        <item x="602"/>
        <item x="457"/>
        <item x="458"/>
        <item x="536"/>
        <item x="633"/>
        <item x="527"/>
        <item x="1204"/>
        <item x="573"/>
        <item x="357"/>
        <item x="1237"/>
        <item x="146"/>
        <item x="1209"/>
        <item x="786"/>
        <item x="497"/>
        <item x="787"/>
        <item x="1160"/>
        <item x="1086"/>
        <item x="1043"/>
        <item x="1193"/>
        <item x="838"/>
        <item x="1106"/>
        <item x="545"/>
        <item x="820"/>
        <item x="795"/>
        <item x="1071"/>
        <item x="1214"/>
        <item x="1213"/>
        <item x="1268"/>
        <item x="1267"/>
        <item x="976"/>
        <item x="1152"/>
        <item x="955"/>
        <item x="247"/>
        <item x="926"/>
        <item x="1049"/>
        <item x="461"/>
        <item x="535"/>
        <item x="750"/>
        <item x="282"/>
        <item x="283"/>
        <item x="462"/>
        <item x="534"/>
        <item x="656"/>
        <item x="758"/>
        <item x="885"/>
        <item x="887"/>
        <item x="920"/>
        <item x="1050"/>
        <item x="1047"/>
        <item x="1120"/>
        <item x="1247"/>
        <item x="718"/>
        <item x="186"/>
        <item x="1109"/>
        <item x="1018"/>
        <item x="908"/>
        <item x="417"/>
        <item x="298"/>
        <item x="495"/>
        <item x="1081"/>
        <item x="897"/>
        <item x="1157"/>
        <item x="1169"/>
        <item x="986"/>
        <item x="991"/>
        <item x="1229"/>
        <item x="288"/>
        <item x="1239"/>
        <item x="729"/>
        <item x="830"/>
        <item x="89"/>
        <item x="90"/>
        <item x="855"/>
        <item x="856"/>
        <item x="198"/>
        <item x="1020"/>
        <item x="1080"/>
        <item x="1085"/>
        <item x="494"/>
        <item x="1155"/>
        <item x="1156"/>
        <item x="1167"/>
        <item x="297"/>
        <item x="231"/>
        <item x="992"/>
        <item x="985"/>
        <item x="449"/>
        <item x="1186"/>
        <item x="22"/>
        <item x="381"/>
        <item x="728"/>
        <item x="946"/>
        <item x="948"/>
        <item x="1245"/>
        <item x="1135"/>
        <item x="1017"/>
        <item x="705"/>
        <item x="909"/>
        <item x="906"/>
        <item x="1280"/>
        <item x="919"/>
        <item x="1070"/>
        <item x="846"/>
        <item x="1220"/>
        <item x="604"/>
        <item x="339"/>
        <item x="970"/>
        <item x="542"/>
        <item x="409"/>
        <item x="392"/>
        <item x="456"/>
        <item x="1012"/>
        <item x="778"/>
        <item x="813"/>
        <item x="250"/>
        <item x="959"/>
        <item x="427"/>
        <item x="760"/>
        <item x="761"/>
        <item x="776"/>
        <item x="553"/>
        <item x="313"/>
        <item x="631"/>
        <item x="554"/>
        <item x="608"/>
        <item x="314"/>
        <item x="632"/>
        <item x="1133"/>
        <item x="1078"/>
        <item x="493"/>
        <item x="1158"/>
        <item x="1168"/>
        <item x="876"/>
        <item x="990"/>
        <item x="988"/>
        <item x="447"/>
        <item x="1225"/>
        <item x="287"/>
        <item x="618"/>
        <item x="416"/>
        <item x="727"/>
        <item x="851"/>
        <item x="852"/>
        <item x="496"/>
        <item x="1088"/>
        <item x="1161"/>
        <item x="1136"/>
        <item x="1208"/>
        <item x="469"/>
        <item x="470"/>
        <item x="450"/>
        <item x="907"/>
        <item x="122"/>
        <item x="1279"/>
        <item x="619"/>
        <item x="238"/>
        <item x="888"/>
        <item x="1287"/>
        <item x="251"/>
        <item x="356"/>
        <item x="1068"/>
        <item x="681"/>
        <item x="833"/>
        <item x="1117"/>
        <item x="799"/>
        <item x="605"/>
        <item x="1091"/>
        <item x="606"/>
        <item x="651"/>
        <item x="1188"/>
        <item x="410"/>
        <item x="1179"/>
        <item x="650"/>
        <item x="1033"/>
        <item x="653"/>
        <item x="652"/>
        <item x="1189"/>
        <item x="1145"/>
        <item x="979"/>
        <item x="111"/>
        <item x="792"/>
        <item x="834"/>
        <item x="815"/>
        <item x="658"/>
        <item x="580"/>
        <item x="265"/>
        <item x="859"/>
        <item x="734"/>
        <item x="1045"/>
        <item x="1010"/>
        <item x="1044"/>
        <item x="187"/>
        <item x="901"/>
        <item x="1048"/>
        <item x="444"/>
        <item x="1176"/>
        <item x="837"/>
        <item x="687"/>
        <item x="77"/>
        <item x="660"/>
        <item x="1190"/>
        <item x="864"/>
        <item x="217"/>
        <item x="316"/>
        <item x="228"/>
        <item x="454"/>
        <item x="455"/>
        <item x="465"/>
        <item x="498"/>
        <item x="657"/>
        <item x="942"/>
        <item x="1115"/>
        <item x="1121"/>
        <item x="1122"/>
        <item x="566"/>
        <item x="569"/>
        <item x="1262"/>
        <item x="1258"/>
        <item x="303"/>
        <item x="301"/>
        <item x="302"/>
        <item x="1061"/>
        <item x="1060"/>
        <item x="1059"/>
        <item x="1062"/>
        <item x="806"/>
        <item x="807"/>
        <item x="808"/>
        <item x="809"/>
        <item x="847"/>
        <item x="844"/>
        <item x="845"/>
        <item x="185"/>
        <item x="603"/>
        <item x="204"/>
        <item x="1218"/>
        <item x="1219"/>
        <item x="587"/>
        <item x="199"/>
        <item x="340"/>
        <item x="341"/>
        <item x="338"/>
        <item x="607"/>
        <item x="671"/>
        <item x="780"/>
        <item x="801"/>
        <item x="810"/>
        <item x="803"/>
        <item x="802"/>
        <item x="814"/>
        <item x="936"/>
        <item x="1019"/>
        <item x="1066"/>
        <item x="654"/>
        <item x="1042"/>
        <item x="840"/>
        <item x="616"/>
        <item x="452"/>
        <item x="440"/>
        <item x="336"/>
        <item x="335"/>
        <item x="717"/>
        <item x="719"/>
        <item x="578"/>
        <item x="579"/>
        <item x="1187"/>
        <item x="1217"/>
        <item x="1162"/>
        <item x="956"/>
        <item x="539"/>
        <item x="757"/>
        <item x="430"/>
        <item x="315"/>
        <item x="473"/>
        <item x="893"/>
        <item x="894"/>
        <item x="1094"/>
        <item x="1108"/>
        <item x="1130"/>
        <item x="1129"/>
        <item x="1114"/>
        <item x="677"/>
        <item x="411"/>
        <item x="110"/>
        <item x="262"/>
        <item x="386"/>
        <item x="463"/>
        <item x="464"/>
        <item x="732"/>
        <item x="733"/>
        <item x="980"/>
        <item x="1035"/>
        <item x="1034"/>
        <item x="1146"/>
        <item x="252"/>
        <item x="1185"/>
        <item x="999"/>
        <item x="630"/>
        <item x="557"/>
        <item x="601"/>
        <item x="745"/>
        <item x="612"/>
        <item x="364"/>
        <item x="135"/>
        <item x="715"/>
        <item x="744"/>
        <item x="796"/>
        <item x="842"/>
        <item x="1036"/>
        <item x="453"/>
        <item x="1040"/>
        <item x="153"/>
        <item x="481"/>
        <item x="6"/>
        <item x="190"/>
        <item x="928"/>
        <item x="174"/>
        <item x="902"/>
        <item x="431"/>
        <item x="202"/>
        <item x="934"/>
        <item x="966"/>
        <item x="685"/>
        <item x="937"/>
        <item x="281"/>
        <item x="1269"/>
        <item x="860"/>
        <item x="432"/>
        <item x="1054"/>
        <item x="725"/>
        <item x="930"/>
        <item x="311"/>
        <item x="372"/>
        <item x="329"/>
        <item x="1006"/>
        <item x="1039"/>
        <item x="736"/>
        <item x="528"/>
        <item x="1140"/>
        <item x="1203"/>
        <item x="641"/>
        <item x="361"/>
        <item x="7"/>
        <item x="673"/>
        <item x="485"/>
        <item x="1072"/>
        <item x="643"/>
        <item x="117"/>
        <item x="637"/>
        <item x="397"/>
        <item x="684"/>
        <item x="24"/>
        <item x="295"/>
        <item x="762"/>
        <item x="741"/>
        <item x="1139"/>
        <item x="961"/>
        <item x="1055"/>
        <item x="624"/>
        <item x="788"/>
        <item x="927"/>
        <item x="655"/>
        <item x="706"/>
        <item x="826"/>
        <item x="178"/>
        <item x="362"/>
        <item x="1025"/>
        <item x="1206"/>
        <item x="1288"/>
        <item x="708"/>
        <item x="1184"/>
        <item x="825"/>
        <item x="824"/>
        <item x="1031"/>
        <item x="682"/>
        <item x="676"/>
        <item x="640"/>
        <item x="709"/>
        <item x="215"/>
        <item x="594"/>
        <item x="27"/>
        <item x="1118"/>
        <item x="592"/>
        <item x="1110"/>
        <item x="828"/>
        <item x="821"/>
        <item x="327"/>
        <item x="0"/>
        <item x="625"/>
        <item x="1272"/>
        <item x="71"/>
        <item x="129"/>
        <item x="995"/>
        <item x="1111"/>
        <item x="212"/>
        <item x="593"/>
        <item x="943"/>
        <item x="69"/>
        <item x="929"/>
        <item x="312"/>
        <item x="797"/>
        <item x="479"/>
        <item x="438"/>
        <item x="881"/>
        <item x="14"/>
        <item x="1064"/>
        <item x="328"/>
        <item x="775"/>
        <item x="434"/>
        <item x="399"/>
        <item x="865"/>
        <item x="662"/>
        <item x="964"/>
        <item x="696"/>
        <item x="5"/>
        <item x="675"/>
        <item x="224"/>
        <item x="11"/>
        <item x="435"/>
        <item x="1253"/>
        <item x="610"/>
        <item x="933"/>
        <item x="300"/>
        <item x="1095"/>
        <item x="645"/>
        <item x="932"/>
        <item x="672"/>
        <item x="394"/>
        <item x="197"/>
        <item x="342"/>
        <item x="1283"/>
        <item x="861"/>
        <item x="1074"/>
        <item x="1009"/>
        <item x="466"/>
        <item x="1215"/>
        <item x="149"/>
        <item x="4"/>
        <item x="1147"/>
        <item x="866"/>
        <item x="544"/>
        <item x="1273"/>
        <item x="1207"/>
        <item x="78"/>
        <item x="599"/>
        <item x="1100"/>
        <item x="513"/>
        <item x="141"/>
        <item x="1"/>
        <item x="811"/>
        <item x="690"/>
        <item x="941"/>
        <item x="595"/>
        <item x="774"/>
        <item x="531"/>
        <item x="647"/>
        <item x="628"/>
        <item x="1092"/>
        <item x="586"/>
        <item x="121"/>
        <item x="270"/>
        <item x="401"/>
        <item x="467"/>
        <item x="858"/>
        <item x="924"/>
        <item x="1000"/>
        <item x="275"/>
        <item x="445"/>
        <item x="731"/>
        <item x="702"/>
        <item x="1171"/>
        <item x="817"/>
        <item x="997"/>
        <item x="1138"/>
        <item x="895"/>
        <item x="370"/>
        <item x="142"/>
        <item x="1175"/>
        <item x="390"/>
        <item x="157"/>
        <item x="822"/>
        <item x="951"/>
        <item x="1223"/>
        <item x="1131"/>
        <item x="819"/>
        <item x="1210"/>
        <item x="323"/>
        <item x="510"/>
        <item x="130"/>
        <item x="1241"/>
        <item x="107"/>
        <item x="983"/>
        <item x="156"/>
        <item x="939"/>
        <item x="1037"/>
        <item x="1216"/>
        <item x="113"/>
        <item x="582"/>
        <item x="1023"/>
        <item x="189"/>
        <item x="480"/>
        <item x="346"/>
        <item x="337"/>
        <item x="713"/>
        <item x="646"/>
        <item x="639"/>
        <item x="207"/>
        <item x="137"/>
        <item x="1196"/>
        <item x="998"/>
        <item x="257"/>
        <item x="707"/>
        <item x="331"/>
        <item x="290"/>
        <item x="123"/>
        <item x="1001"/>
        <item x="1075"/>
        <item x="751"/>
        <item x="515"/>
        <item x="45"/>
        <item x="330"/>
        <item x="1002"/>
        <item x="1270"/>
        <item x="1076"/>
        <item x="516"/>
        <item x="596"/>
        <item x="258"/>
        <item x="46"/>
        <item x="816"/>
        <item x="509"/>
        <item x="208"/>
        <item x="1271"/>
        <item x="526"/>
        <item x="1173"/>
        <item x="1234"/>
        <item x="1174"/>
        <item x="398"/>
        <item x="1235"/>
        <item x="1053"/>
        <item x="560"/>
        <item x="1285"/>
        <item x="1030"/>
        <item x="70"/>
        <item x="3"/>
        <item x="26"/>
        <item x="291"/>
        <item x="451"/>
        <item x="128"/>
        <item x="1144"/>
        <item x="1073"/>
        <item x="1172"/>
        <item x="1029"/>
        <item x="87"/>
        <item x="68"/>
        <item x="177"/>
        <item x="136"/>
        <item x="359"/>
        <item x="524"/>
        <item x="200"/>
        <item x="299"/>
        <item x="23"/>
        <item x="219"/>
        <item x="779"/>
        <item x="665"/>
        <item x="1264"/>
        <item x="91"/>
        <item x="1093"/>
        <item x="244"/>
        <item x="981"/>
        <item x="223"/>
        <item x="407"/>
        <item x="785"/>
        <item x="57"/>
        <item x="58"/>
        <item x="59"/>
        <item x="382"/>
        <item x="689"/>
        <item x="402"/>
        <item x="804"/>
        <item x="406"/>
        <item x="97"/>
        <item x="98"/>
        <item x="261"/>
        <item x="777"/>
        <item x="508"/>
        <item x="35"/>
        <item x="64"/>
        <item x="967"/>
        <item x="304"/>
        <item x="800"/>
        <item x="1052"/>
        <item x="853"/>
        <item x="205"/>
        <item x="13"/>
        <item x="1222"/>
        <item x="266"/>
        <item x="263"/>
        <item x="1202"/>
        <item x="670"/>
        <item x="1013"/>
        <item x="935"/>
        <item x="716"/>
        <item x="1107"/>
        <item x="747"/>
        <item x="488"/>
        <item x="459"/>
        <item x="194"/>
        <item x="1038"/>
        <item x="188"/>
        <item x="1274"/>
        <item x="1090"/>
        <item x="15"/>
        <item x="1257"/>
        <item x="2"/>
        <item x="25"/>
        <item x="12"/>
        <item x="47"/>
        <item x="114"/>
        <item x="79"/>
        <item x="360"/>
        <item x="611"/>
        <item x="1201"/>
        <item x="271"/>
        <item x="395"/>
        <item x="533"/>
        <item x="274"/>
        <item x="666"/>
        <item x="686"/>
        <item x="683"/>
        <item x="433"/>
        <item x="92"/>
        <item x="172"/>
        <item x="151"/>
        <item x="476"/>
        <item x="173"/>
        <item x="1105"/>
        <item x="1065"/>
        <item x="10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90">
        <item x="131"/>
        <item x="511"/>
        <item x="1143"/>
        <item x="222"/>
        <item x="307"/>
        <item x="974"/>
        <item x="1151"/>
        <item x="629"/>
        <item x="827"/>
        <item x="353"/>
        <item x="931"/>
        <item x="139"/>
        <item x="55"/>
        <item x="692"/>
        <item x="879"/>
        <item x="559"/>
        <item x="1128"/>
        <item x="710"/>
        <item x="752"/>
        <item x="366"/>
        <item x="875"/>
        <item x="471"/>
        <item x="1112"/>
        <item x="472"/>
        <item x="1113"/>
        <item x="661"/>
        <item x="634"/>
        <item x="862"/>
        <item x="517"/>
        <item x="691"/>
        <item x="439"/>
        <item x="746"/>
        <item x="403"/>
        <item x="570"/>
        <item x="1248"/>
        <item x="1126"/>
        <item x="280"/>
        <item x="154"/>
        <item x="175"/>
        <item x="712"/>
        <item x="195"/>
        <item x="81"/>
        <item x="556"/>
        <item x="514"/>
        <item x="209"/>
        <item x="105"/>
        <item x="1008"/>
        <item x="949"/>
        <item x="31"/>
        <item x="428"/>
        <item x="213"/>
        <item x="867"/>
        <item x="309"/>
        <item x="714"/>
        <item x="938"/>
        <item x="101"/>
        <item x="150"/>
        <item x="371"/>
        <item x="487"/>
        <item x="478"/>
        <item x="614"/>
        <item x="66"/>
        <item x="10"/>
        <item x="254"/>
        <item x="54"/>
        <item x="17"/>
        <item x="40"/>
        <item x="426"/>
        <item x="155"/>
        <item x="482"/>
        <item x="530"/>
        <item x="367"/>
        <item x="561"/>
        <item x="832"/>
        <item x="525"/>
        <item x="310"/>
        <item x="191"/>
        <item x="332"/>
        <item x="1103"/>
        <item x="794"/>
        <item x="412"/>
        <item x="34"/>
        <item x="1177"/>
        <item x="721"/>
        <item x="1198"/>
        <item x="977"/>
        <item x="512"/>
        <item x="143"/>
        <item x="770"/>
        <item x="374"/>
        <item x="720"/>
        <item x="170"/>
        <item x="351"/>
        <item x="29"/>
        <item x="164"/>
        <item x="42"/>
        <item x="103"/>
        <item x="572"/>
        <item x="211"/>
        <item x="169"/>
        <item x="437"/>
        <item x="56"/>
        <item x="33"/>
        <item x="317"/>
        <item x="106"/>
        <item x="102"/>
        <item x="1125"/>
        <item x="214"/>
        <item x="623"/>
        <item x="993"/>
        <item x="210"/>
        <item x="591"/>
        <item x="80"/>
        <item x="597"/>
        <item x="50"/>
        <item x="83"/>
        <item x="475"/>
        <item x="32"/>
        <item x="180"/>
        <item x="863"/>
        <item x="82"/>
        <item x="1057"/>
        <item x="120"/>
        <item x="41"/>
        <item x="368"/>
        <item x="193"/>
        <item x="483"/>
        <item x="333"/>
        <item x="88"/>
        <item x="1102"/>
        <item x="877"/>
        <item x="206"/>
        <item x="971"/>
        <item x="663"/>
        <item x="144"/>
        <item x="325"/>
        <item x="227"/>
        <item x="667"/>
        <item x="668"/>
        <item x="783"/>
        <item x="116"/>
        <item x="75"/>
        <item x="1277"/>
        <item x="1192"/>
        <item x="226"/>
        <item x="965"/>
        <item x="968"/>
        <item x="1194"/>
        <item x="836"/>
        <item x="781"/>
        <item x="500"/>
        <item x="365"/>
        <item x="935"/>
        <item x="451"/>
        <item x="1172"/>
        <item x="1257"/>
        <item x="383"/>
        <item x="380"/>
        <item x="1236"/>
        <item x="523"/>
        <item x="791"/>
        <item x="739"/>
        <item x="590"/>
        <item x="551"/>
        <item x="552"/>
        <item x="324"/>
        <item x="644"/>
        <item x="94"/>
        <item x="474"/>
        <item x="501"/>
        <item x="1027"/>
        <item x="664"/>
        <item x="115"/>
        <item x="284"/>
        <item x="638"/>
        <item x="379"/>
        <item x="396"/>
        <item x="318"/>
        <item x="609"/>
        <item x="1011"/>
        <item x="1127"/>
        <item x="1250"/>
        <item x="1285"/>
        <item x="1022"/>
        <item x="880"/>
        <item x="259"/>
        <item x="529"/>
        <item x="1119"/>
        <item x="899"/>
        <item x="334"/>
        <item x="1137"/>
        <item x="693"/>
        <item x="203"/>
        <item x="1005"/>
        <item x="354"/>
        <item x="349"/>
        <item x="225"/>
        <item x="484"/>
        <item x="835"/>
        <item x="196"/>
        <item x="352"/>
        <item x="1004"/>
        <item x="763"/>
        <item x="694"/>
        <item x="1200"/>
        <item x="1212"/>
        <item x="1249"/>
        <item x="680"/>
        <item x="167"/>
        <item x="868"/>
        <item x="648"/>
        <item x="898"/>
        <item x="414"/>
        <item x="344"/>
        <item x="532"/>
        <item x="422"/>
        <item x="423"/>
        <item x="363"/>
        <item x="345"/>
        <item x="273"/>
        <item x="272"/>
        <item x="764"/>
        <item x="507"/>
        <item x="278"/>
        <item x="279"/>
        <item x="62"/>
        <item x="61"/>
        <item x="127"/>
        <item x="126"/>
        <item x="1255"/>
        <item x="145"/>
        <item x="424"/>
        <item x="425"/>
        <item x="742"/>
        <item x="743"/>
        <item x="53"/>
        <item x="166"/>
        <item x="165"/>
        <item x="108"/>
        <item x="373"/>
        <item x="1101"/>
        <item x="413"/>
        <item x="268"/>
        <item x="168"/>
        <item x="9"/>
        <item x="267"/>
        <item x="30"/>
        <item x="490"/>
        <item x="489"/>
        <item x="769"/>
        <item x="768"/>
        <item x="39"/>
        <item x="38"/>
        <item x="44"/>
        <item x="43"/>
        <item x="49"/>
        <item x="48"/>
        <item x="52"/>
        <item x="104"/>
        <item x="1089"/>
        <item x="51"/>
        <item x="65"/>
        <item x="8"/>
        <item x="16"/>
        <item x="350"/>
        <item x="36"/>
        <item x="18"/>
        <item x="140"/>
        <item x="179"/>
        <item x="1007"/>
        <item x="499"/>
        <item x="940"/>
        <item x="28"/>
        <item x="477"/>
        <item x="669"/>
        <item x="163"/>
        <item x="823"/>
        <item x="85"/>
        <item x="67"/>
        <item x="306"/>
        <item x="305"/>
        <item x="805"/>
        <item x="400"/>
        <item x="622"/>
        <item x="237"/>
        <item x="243"/>
        <item x="242"/>
        <item x="550"/>
        <item x="321"/>
        <item x="320"/>
        <item x="738"/>
        <item x="789"/>
        <item x="790"/>
        <item x="549"/>
        <item x="220"/>
        <item x="558"/>
        <item x="1016"/>
        <item x="953"/>
        <item x="711"/>
        <item x="1124"/>
        <item x="234"/>
        <item x="235"/>
        <item x="221"/>
        <item x="509"/>
        <item x="1171"/>
        <item x="1073"/>
        <item x="174"/>
        <item x="610"/>
        <item x="933"/>
        <item x="902"/>
        <item x="431"/>
        <item x="327"/>
        <item x="817"/>
        <item x="300"/>
        <item x="202"/>
        <item x="966"/>
        <item x="0"/>
        <item x="625"/>
        <item x="934"/>
        <item x="997"/>
        <item x="1138"/>
        <item x="895"/>
        <item x="774"/>
        <item x="1272"/>
        <item x="685"/>
        <item x="71"/>
        <item x="370"/>
        <item x="937"/>
        <item x="129"/>
        <item x="531"/>
        <item x="1095"/>
        <item x="212"/>
        <item x="142"/>
        <item x="1269"/>
        <item x="645"/>
        <item x="1147"/>
        <item x="593"/>
        <item x="860"/>
        <item x="647"/>
        <item x="1118"/>
        <item x="1175"/>
        <item x="943"/>
        <item x="432"/>
        <item x="1054"/>
        <item x="69"/>
        <item x="930"/>
        <item x="929"/>
        <item x="797"/>
        <item x="312"/>
        <item x="466"/>
        <item x="866"/>
        <item x="725"/>
        <item x="628"/>
        <item x="281"/>
        <item x="995"/>
        <item x="1111"/>
        <item x="932"/>
        <item x="311"/>
        <item x="372"/>
        <item x="390"/>
        <item x="1092"/>
        <item x="1039"/>
        <item x="479"/>
        <item x="329"/>
        <item x="1006"/>
        <item x="157"/>
        <item x="586"/>
        <item x="1053"/>
        <item x="822"/>
        <item x="121"/>
        <item x="736"/>
        <item x="951"/>
        <item x="528"/>
        <item x="672"/>
        <item x="438"/>
        <item x="881"/>
        <item x="1223"/>
        <item x="453"/>
        <item x="394"/>
        <item x="14"/>
        <item x="1131"/>
        <item x="480"/>
        <item x="1140"/>
        <item x="560"/>
        <item x="270"/>
        <item x="1203"/>
        <item x="1064"/>
        <item x="641"/>
        <item x="361"/>
        <item x="328"/>
        <item x="673"/>
        <item x="775"/>
        <item x="7"/>
        <item x="819"/>
        <item x="401"/>
        <item x="434"/>
        <item x="485"/>
        <item x="1040"/>
        <item x="1072"/>
        <item x="399"/>
        <item x="865"/>
        <item x="1210"/>
        <item x="467"/>
        <item x="1207"/>
        <item x="662"/>
        <item x="858"/>
        <item x="197"/>
        <item x="323"/>
        <item x="643"/>
        <item x="964"/>
        <item x="696"/>
        <item x="510"/>
        <item x="342"/>
        <item x="117"/>
        <item x="637"/>
        <item x="5"/>
        <item x="346"/>
        <item x="130"/>
        <item x="924"/>
        <item x="397"/>
        <item x="337"/>
        <item x="684"/>
        <item x="24"/>
        <item x="1271"/>
        <item x="713"/>
        <item x="646"/>
        <item x="639"/>
        <item x="295"/>
        <item x="690"/>
        <item x="762"/>
        <item x="78"/>
        <item x="741"/>
        <item x="683"/>
        <item x="592"/>
        <item x="1139"/>
        <item x="1055"/>
        <item x="961"/>
        <item x="624"/>
        <item x="788"/>
        <item x="927"/>
        <item x="655"/>
        <item x="1241"/>
        <item x="433"/>
        <item x="706"/>
        <item x="826"/>
        <item x="207"/>
        <item x="675"/>
        <item x="178"/>
        <item x="107"/>
        <item x="1000"/>
        <item x="137"/>
        <item x="173"/>
        <item x="362"/>
        <item x="92"/>
        <item x="544"/>
        <item x="1110"/>
        <item x="1025"/>
        <item x="224"/>
        <item x="983"/>
        <item x="153"/>
        <item x="1196"/>
        <item x="1286"/>
        <item x="1215"/>
        <item x="1206"/>
        <item x="141"/>
        <item x="1289"/>
        <item x="533"/>
        <item x="998"/>
        <item x="257"/>
        <item x="828"/>
        <item x="526"/>
        <item x="599"/>
        <item x="941"/>
        <item x="707"/>
        <item x="331"/>
        <item x="481"/>
        <item x="1030"/>
        <item x="290"/>
        <item x="123"/>
        <item x="156"/>
        <item x="275"/>
        <item x="821"/>
        <item x="708"/>
        <item x="1173"/>
        <item x="1184"/>
        <item x="11"/>
        <item x="939"/>
        <item x="1075"/>
        <item x="1001"/>
        <item x="172"/>
        <item x="751"/>
        <item x="515"/>
        <item x="1284"/>
        <item x="861"/>
        <item x="45"/>
        <item x="1100"/>
        <item x="1234"/>
        <item x="1074"/>
        <item x="825"/>
        <item x="435"/>
        <item x="1037"/>
        <item x="824"/>
        <item x="1031"/>
        <item x="1216"/>
        <item x="1023"/>
        <item x="113"/>
        <item x="582"/>
        <item x="445"/>
        <item x="151"/>
        <item x="1009"/>
        <item x="1253"/>
        <item x="682"/>
        <item x="189"/>
        <item x="731"/>
        <item x="676"/>
        <item x="640"/>
        <item x="476"/>
        <item x="702"/>
        <item x="513"/>
        <item x="330"/>
        <item x="1076"/>
        <item x="1002"/>
        <item x="1270"/>
        <item x="709"/>
        <item x="1174"/>
        <item x="1105"/>
        <item x="1273"/>
        <item x="516"/>
        <item x="398"/>
        <item x="596"/>
        <item x="258"/>
        <item x="46"/>
        <item x="1235"/>
        <item x="1065"/>
        <item x="1099"/>
        <item x="274"/>
        <item x="666"/>
        <item x="215"/>
        <item x="627"/>
        <item x="260"/>
        <item x="595"/>
        <item x="594"/>
        <item x="942"/>
        <item x="1"/>
        <item x="228"/>
        <item x="901"/>
        <item x="77"/>
        <item x="1048"/>
        <item x="444"/>
        <item x="402"/>
        <item x="727"/>
        <item x="876"/>
        <item x="1133"/>
        <item x="1078"/>
        <item x="493"/>
        <item x="447"/>
        <item x="1158"/>
        <item x="1168"/>
        <item x="988"/>
        <item x="1225"/>
        <item x="618"/>
        <item x="416"/>
        <item x="287"/>
        <item x="990"/>
        <item x="463"/>
        <item x="464"/>
        <item x="587"/>
        <item x="338"/>
        <item x="70"/>
        <item x="611"/>
        <item x="271"/>
        <item x="395"/>
        <item x="1201"/>
        <item x="316"/>
        <item x="843"/>
        <item x="4"/>
        <item x="1063"/>
        <item x="1066"/>
        <item x="454"/>
        <item x="503"/>
        <item x="182"/>
        <item x="186"/>
        <item x="1047"/>
        <item x="718"/>
        <item x="1109"/>
        <item x="1247"/>
        <item x="1120"/>
        <item x="236"/>
        <item x="688"/>
        <item x="773"/>
        <item x="19"/>
        <item x="37"/>
        <item x="60"/>
        <item x="119"/>
        <item x="1041"/>
        <item x="1132"/>
        <item x="492"/>
        <item x="446"/>
        <item x="874"/>
        <item x="726"/>
        <item x="1238"/>
        <item x="1254"/>
        <item x="695"/>
        <item x="358"/>
        <item x="896"/>
        <item x="391"/>
        <item x="296"/>
        <item x="577"/>
        <item x="872"/>
        <item x="873"/>
        <item x="636"/>
        <item x="952"/>
        <item x="502"/>
        <item x="1077"/>
        <item x="1153"/>
        <item x="1154"/>
        <item x="1165"/>
        <item x="984"/>
        <item x="285"/>
        <item x="882"/>
        <item x="617"/>
        <item x="1182"/>
        <item x="415"/>
        <item x="240"/>
        <item x="239"/>
        <item x="1224"/>
        <item x="1082"/>
        <item x="1275"/>
        <item x="989"/>
        <item x="883"/>
        <item x="1183"/>
        <item x="418"/>
        <item x="1230"/>
        <item x="808"/>
        <item x="1220"/>
        <item x="970"/>
        <item x="542"/>
        <item x="815"/>
        <item x="834"/>
        <item x="1130"/>
        <item x="1060"/>
        <item x="809"/>
        <item x="802"/>
        <item x="845"/>
        <item x="204"/>
        <item x="1217"/>
        <item x="681"/>
        <item x="1129"/>
        <item x="187"/>
        <item x="1176"/>
        <item x="829"/>
        <item x="782"/>
        <item x="491"/>
        <item x="1069"/>
        <item x="754"/>
        <item x="1252"/>
        <item x="1181"/>
        <item x="269"/>
        <item x="1211"/>
        <item x="292"/>
        <item x="112"/>
        <item x="233"/>
        <item x="854"/>
        <item x="1123"/>
        <item x="975"/>
        <item x="735"/>
        <item x="1197"/>
        <item x="642"/>
        <item x="910"/>
        <item x="1265"/>
        <item x="255"/>
        <item x="460"/>
        <item x="756"/>
        <item x="848"/>
        <item x="1150"/>
        <item x="574"/>
        <item x="1010"/>
        <item x="973"/>
        <item x="1058"/>
        <item x="468"/>
        <item x="978"/>
        <item x="1259"/>
        <item x="571"/>
        <item x="1032"/>
        <item x="962"/>
        <item x="922"/>
        <item x="585"/>
        <item x="436"/>
        <item x="293"/>
        <item x="118"/>
        <item x="583"/>
        <item x="192"/>
        <item x="963"/>
        <item x="755"/>
        <item x="626"/>
        <item x="1246"/>
        <item x="600"/>
        <item x="1164"/>
        <item x="575"/>
        <item x="724"/>
        <item x="1233"/>
        <item x="911"/>
        <item x="1178"/>
        <item x="96"/>
        <item x="674"/>
        <item x="923"/>
        <item x="6"/>
        <item x="190"/>
        <item x="928"/>
        <item x="686"/>
        <item x="778"/>
        <item x="760"/>
        <item x="761"/>
        <item x="959"/>
        <item x="1012"/>
        <item x="456"/>
        <item x="813"/>
        <item x="392"/>
        <item x="427"/>
        <item x="250"/>
        <item x="149"/>
        <item x="473"/>
        <item x="837"/>
        <item x="678"/>
        <item x="732"/>
        <item x="298"/>
        <item x="288"/>
        <item x="1169"/>
        <item x="449"/>
        <item x="1167"/>
        <item x="759"/>
        <item x="857"/>
        <item x="958"/>
        <item x="347"/>
        <item x="1263"/>
        <item x="793"/>
        <item x="576"/>
        <item x="369"/>
        <item x="1199"/>
        <item x="1024"/>
        <item x="405"/>
        <item x="134"/>
        <item x="878"/>
        <item x="1195"/>
        <item x="839"/>
        <item x="442"/>
        <item x="996"/>
        <item x="798"/>
        <item x="95"/>
        <item x="954"/>
        <item x="1026"/>
        <item x="621"/>
        <item x="249"/>
        <item x="63"/>
        <item x="864"/>
        <item x="199"/>
        <item x="1115"/>
        <item x="315"/>
        <item x="806"/>
        <item x="801"/>
        <item x="1059"/>
        <item x="844"/>
        <item x="757"/>
        <item x="387"/>
        <item x="677"/>
        <item x="1045"/>
        <item x="188"/>
        <item x="13"/>
        <item x="1052"/>
        <item x="1202"/>
        <item x="291"/>
        <item x="26"/>
        <item x="3"/>
        <item x="25"/>
        <item x="12"/>
        <item x="2"/>
        <item x="853"/>
        <item x="114"/>
        <item x="47"/>
        <item x="747"/>
        <item x="15"/>
        <item x="1090"/>
        <item x="406"/>
        <item x="98"/>
        <item x="97"/>
        <item x="205"/>
        <item x="670"/>
        <item x="1013"/>
        <item x="1107"/>
        <item x="716"/>
        <item x="266"/>
        <item x="779"/>
        <item x="689"/>
        <item x="200"/>
        <item x="299"/>
        <item x="35"/>
        <item x="136"/>
        <item x="359"/>
        <item x="524"/>
        <item x="244"/>
        <item x="177"/>
        <item x="219"/>
        <item x="23"/>
        <item x="223"/>
        <item x="1222"/>
        <item x="58"/>
        <item x="57"/>
        <item x="87"/>
        <item x="59"/>
        <item x="68"/>
        <item x="1264"/>
        <item x="91"/>
        <item x="665"/>
        <item x="304"/>
        <item x="382"/>
        <item x="407"/>
        <item x="785"/>
        <item x="800"/>
        <item x="981"/>
        <item x="263"/>
        <item x="1093"/>
        <item x="804"/>
        <item x="64"/>
        <item x="194"/>
        <item x="1038"/>
        <item x="777"/>
        <item x="508"/>
        <item x="261"/>
        <item x="459"/>
        <item x="1029"/>
        <item x="1274"/>
        <item x="547"/>
        <item x="443"/>
        <item x="319"/>
        <item x="886"/>
        <item x="766"/>
        <item x="921"/>
        <item x="1051"/>
        <item x="635"/>
        <item x="421"/>
        <item x="701"/>
        <item x="248"/>
        <item x="697"/>
        <item x="748"/>
        <item x="960"/>
        <item x="776"/>
        <item x="884"/>
        <item x="812"/>
        <item x="355"/>
        <item x="925"/>
        <item x="1251"/>
        <item x="393"/>
        <item x="377"/>
        <item x="869"/>
        <item x="945"/>
        <item x="1170"/>
        <item x="811"/>
        <item x="616"/>
        <item x="386"/>
        <item x="548"/>
        <item x="218"/>
        <item x="384"/>
        <item x="602"/>
        <item x="1256"/>
        <item x="589"/>
        <item x="615"/>
        <item x="947"/>
        <item x="1191"/>
        <item x="871"/>
        <item x="564"/>
        <item x="376"/>
        <item x="1283"/>
        <item x="277"/>
        <item x="567"/>
        <item x="522"/>
        <item x="568"/>
        <item x="870"/>
        <item x="541"/>
        <item x="521"/>
        <item x="540"/>
        <item x="1237"/>
        <item x="201"/>
        <item x="133"/>
        <item x="1021"/>
        <item x="124"/>
        <item x="588"/>
        <item x="982"/>
        <item x="176"/>
        <item x="125"/>
        <item x="814"/>
        <item x="1190"/>
        <item x="411"/>
        <item x="1146"/>
        <item x="654"/>
        <item x="780"/>
        <item x="1218"/>
        <item x="79"/>
        <item x="360"/>
        <item x="980"/>
        <item x="553"/>
        <item x="631"/>
        <item x="313"/>
        <item x="554"/>
        <item x="608"/>
        <item x="632"/>
        <item x="314"/>
        <item x="1034"/>
        <item x="1035"/>
        <item x="1162"/>
        <item x="607"/>
        <item x="488"/>
        <item x="208"/>
        <item x="364"/>
        <item x="557"/>
        <item x="796"/>
        <item x="135"/>
        <item x="744"/>
        <item x="1036"/>
        <item x="601"/>
        <item x="745"/>
        <item x="612"/>
        <item x="715"/>
        <item x="687"/>
        <item x="999"/>
        <item x="569"/>
        <item x="555"/>
        <item x="159"/>
        <item x="994"/>
        <item x="308"/>
        <item x="264"/>
        <item x="86"/>
        <item x="584"/>
        <item x="740"/>
        <item x="404"/>
        <item x="389"/>
        <item x="378"/>
        <item x="429"/>
        <item x="486"/>
        <item x="241"/>
        <item x="1180"/>
        <item x="767"/>
        <item x="944"/>
        <item x="598"/>
        <item x="972"/>
        <item x="818"/>
        <item x="1003"/>
        <item x="161"/>
        <item x="232"/>
        <item x="581"/>
        <item x="343"/>
        <item x="100"/>
        <item x="99"/>
        <item x="84"/>
        <item x="160"/>
        <item x="348"/>
        <item x="1221"/>
        <item x="969"/>
        <item x="185"/>
        <item x="256"/>
        <item x="1205"/>
        <item x="671"/>
        <item x="967"/>
        <item x="633"/>
        <item x="1020"/>
        <item x="830"/>
        <item x="89"/>
        <item x="90"/>
        <item x="856"/>
        <item x="855"/>
        <item x="198"/>
        <item x="341"/>
        <item x="465"/>
        <item x="566"/>
        <item x="539"/>
        <item x="128"/>
        <item x="1144"/>
        <item x="339"/>
        <item x="409"/>
        <item x="1014"/>
        <item x="419"/>
        <item x="245"/>
        <item x="903"/>
        <item x="1242"/>
        <item x="913"/>
        <item x="912"/>
        <item x="562"/>
        <item x="1087"/>
        <item x="1015"/>
        <item x="1231"/>
        <item x="620"/>
        <item x="420"/>
        <item x="246"/>
        <item x="1287"/>
        <item x="849"/>
        <item x="850"/>
        <item x="73"/>
        <item x="326"/>
        <item x="76"/>
        <item x="72"/>
        <item x="74"/>
        <item x="1267"/>
        <item x="247"/>
        <item x="838"/>
        <item x="758"/>
        <item x="146"/>
        <item x="497"/>
        <item x="786"/>
        <item x="1193"/>
        <item x="534"/>
        <item x="1106"/>
        <item x="820"/>
        <item x="795"/>
        <item x="976"/>
        <item x="1213"/>
        <item x="282"/>
        <item x="1152"/>
        <item x="955"/>
        <item x="885"/>
        <item x="920"/>
        <item x="926"/>
        <item x="1276"/>
        <item x="535"/>
        <item x="461"/>
        <item x="1049"/>
        <item x="1043"/>
        <item x="1086"/>
        <item x="787"/>
        <item x="1071"/>
        <item x="1268"/>
        <item x="1214"/>
        <item x="283"/>
        <item x="887"/>
        <item x="1050"/>
        <item x="750"/>
        <item x="462"/>
        <item x="1160"/>
        <item x="545"/>
        <item x="656"/>
        <item x="1209"/>
        <item x="1114"/>
        <item x="816"/>
        <item x="810"/>
        <item x="734"/>
        <item x="859"/>
        <item x="658"/>
        <item x="580"/>
        <item x="265"/>
        <item x="1122"/>
        <item x="110"/>
        <item x="573"/>
        <item x="417"/>
        <item x="1018"/>
        <item x="1239"/>
        <item x="495"/>
        <item x="729"/>
        <item x="322"/>
        <item x="1157"/>
        <item x="1081"/>
        <item x="1229"/>
        <item x="986"/>
        <item x="991"/>
        <item x="897"/>
        <item x="297"/>
        <item x="948"/>
        <item x="381"/>
        <item x="946"/>
        <item x="1085"/>
        <item x="231"/>
        <item x="22"/>
        <item x="494"/>
        <item x="728"/>
        <item x="1080"/>
        <item x="1135"/>
        <item x="1156"/>
        <item x="1155"/>
        <item x="985"/>
        <item x="992"/>
        <item x="1186"/>
        <item x="956"/>
        <item x="536"/>
        <item x="252"/>
        <item x="840"/>
        <item x="1262"/>
        <item x="301"/>
        <item x="578"/>
        <item x="1185"/>
        <item x="430"/>
        <item x="1187"/>
        <item x="1240"/>
        <item x="730"/>
        <item x="1227"/>
        <item x="1228"/>
        <item x="1019"/>
        <item x="1245"/>
        <item x="705"/>
        <item x="1017"/>
        <item x="1070"/>
        <item x="919"/>
        <item x="1281"/>
        <item x="909"/>
        <item x="906"/>
        <item x="908"/>
        <item x="303"/>
        <item x="152"/>
        <item x="1056"/>
        <item x="27"/>
        <item x="171"/>
        <item x="93"/>
        <item x="158"/>
        <item x="294"/>
        <item x="138"/>
        <item x="847"/>
        <item x="1061"/>
        <item x="286"/>
        <item x="1079"/>
        <item x="1226"/>
        <item x="1134"/>
        <item x="1159"/>
        <item x="1166"/>
        <item x="987"/>
        <item x="950"/>
        <item x="1097"/>
        <item x="505"/>
        <item x="699"/>
        <item x="749"/>
        <item x="183"/>
        <item x="506"/>
        <item x="700"/>
        <item x="184"/>
        <item x="1098"/>
        <item x="448"/>
        <item x="1266"/>
        <item x="563"/>
        <item x="1116"/>
        <item x="900"/>
        <item x="765"/>
        <item x="408"/>
        <item x="1282"/>
        <item x="276"/>
        <item x="375"/>
        <item x="723"/>
        <item x="722"/>
        <item x="565"/>
        <item x="784"/>
        <item x="441"/>
        <item x="538"/>
        <item x="111"/>
        <item x="1189"/>
        <item x="979"/>
        <item x="792"/>
        <item x="652"/>
        <item x="653"/>
        <item x="385"/>
        <item x="253"/>
        <item x="841"/>
        <item x="957"/>
        <item x="649"/>
        <item x="546"/>
        <item x="537"/>
        <item x="703"/>
        <item x="147"/>
        <item x="1243"/>
        <item x="1083"/>
        <item x="520"/>
        <item x="229"/>
        <item x="1149"/>
        <item x="890"/>
        <item x="916"/>
        <item x="1278"/>
        <item x="659"/>
        <item x="737"/>
        <item x="904"/>
        <item x="20"/>
        <item x="1141"/>
        <item x="388"/>
        <item x="771"/>
        <item x="496"/>
        <item x="122"/>
        <item x="251"/>
        <item x="1288"/>
        <item x="1136"/>
        <item x="1208"/>
        <item x="450"/>
        <item x="888"/>
        <item x="1280"/>
        <item x="619"/>
        <item x="907"/>
        <item x="238"/>
        <item x="469"/>
        <item x="470"/>
        <item x="852"/>
        <item x="851"/>
        <item x="1088"/>
        <item x="1161"/>
        <item x="148"/>
        <item x="1084"/>
        <item x="162"/>
        <item x="1046"/>
        <item x="132"/>
        <item x="230"/>
        <item x="892"/>
        <item x="917"/>
        <item x="1148"/>
        <item x="891"/>
        <item x="918"/>
        <item x="704"/>
        <item x="905"/>
        <item x="21"/>
        <item x="1244"/>
        <item x="1279"/>
        <item x="1142"/>
        <item x="772"/>
        <item x="1260"/>
        <item x="1104"/>
        <item x="679"/>
        <item x="831"/>
        <item x="518"/>
        <item x="914"/>
        <item x="915"/>
        <item x="519"/>
        <item x="1232"/>
        <item x="1261"/>
        <item x="889"/>
        <item x="846"/>
        <item x="1062"/>
        <item x="807"/>
        <item x="803"/>
        <item x="1219"/>
        <item x="604"/>
        <item x="719"/>
        <item x="1028"/>
        <item x="289"/>
        <item x="1044"/>
        <item x="336"/>
        <item x="335"/>
        <item x="733"/>
        <item x="1067"/>
        <item x="357"/>
        <item x="1068"/>
        <item x="356"/>
        <item x="458"/>
        <item x="457"/>
        <item x="1108"/>
        <item x="1121"/>
        <item x="109"/>
        <item x="606"/>
        <item x="1091"/>
        <item x="1145"/>
        <item x="410"/>
        <item x="1033"/>
        <item x="651"/>
        <item x="650"/>
        <item x="1188"/>
        <item x="1117"/>
        <item x="833"/>
        <item x="605"/>
        <item x="799"/>
        <item x="1179"/>
        <item x="1258"/>
        <item x="936"/>
        <item x="340"/>
        <item x="603"/>
        <item x="527"/>
        <item x="630"/>
        <item x="262"/>
        <item x="1204"/>
        <item x="717"/>
        <item x="753"/>
        <item x="613"/>
        <item x="543"/>
        <item x="216"/>
        <item x="217"/>
        <item x="660"/>
        <item x="657"/>
        <item x="1163"/>
        <item x="504"/>
        <item x="698"/>
        <item x="181"/>
        <item x="1096"/>
        <item x="1094"/>
        <item x="302"/>
        <item x="452"/>
        <item x="440"/>
        <item x="579"/>
        <item x="894"/>
        <item x="893"/>
        <item x="498"/>
        <item x="455"/>
        <item x="842"/>
        <item x="10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5"/>
  </rowFields>
  <rowItems count="71">
    <i>
      <x v="3"/>
      <x v="925"/>
    </i>
    <i>
      <x v="5"/>
      <x v="239"/>
    </i>
    <i>
      <x v="6"/>
      <x v="222"/>
    </i>
    <i>
      <x v="9"/>
      <x v="240"/>
    </i>
    <i>
      <x v="26"/>
      <x v="223"/>
    </i>
    <i>
      <x v="30"/>
      <x v="252"/>
    </i>
    <i>
      <x v="31"/>
      <x v="251"/>
    </i>
    <i>
      <x v="39"/>
      <x v="245"/>
    </i>
    <i>
      <x v="53"/>
      <x v="270"/>
    </i>
    <i>
      <x v="55"/>
      <x v="266"/>
    </i>
    <i>
      <x v="57"/>
      <x v="265"/>
    </i>
    <i>
      <x v="58"/>
      <x v="267"/>
    </i>
    <i>
      <x v="60"/>
      <x v="271"/>
    </i>
    <i>
      <x v="61"/>
      <x v="272"/>
    </i>
    <i>
      <x v="67"/>
      <x v="279"/>
    </i>
    <i>
      <x v="68"/>
      <x v="280"/>
    </i>
    <i>
      <x v="78"/>
      <x v="660"/>
    </i>
    <i>
      <x v="80"/>
      <x v="670"/>
    </i>
    <i>
      <x v="83"/>
      <x v="62"/>
    </i>
    <i>
      <x v="94"/>
      <x v="40"/>
    </i>
    <i>
      <x v="95"/>
      <x v="66"/>
    </i>
    <i>
      <x v="100"/>
      <x v="28"/>
    </i>
    <i>
      <x v="116"/>
      <x v="48"/>
    </i>
    <i>
      <x v="119"/>
      <x v="64"/>
    </i>
    <i>
      <x v="126"/>
      <x v="41"/>
    </i>
    <i>
      <x v="155"/>
      <x v="131"/>
    </i>
    <i>
      <x v="172"/>
      <x v="103"/>
    </i>
    <i>
      <x v="197"/>
      <x v="21"/>
    </i>
    <i>
      <x v="199"/>
      <x v="23"/>
    </i>
    <i>
      <x v="211"/>
      <x v="95"/>
    </i>
    <i>
      <x v="221"/>
      <x v="101"/>
    </i>
    <i>
      <x v="233"/>
      <x v="142"/>
    </i>
    <i>
      <x v="259"/>
      <x v="182"/>
    </i>
    <i>
      <x v="319"/>
      <x v="997"/>
    </i>
    <i>
      <x v="320"/>
      <x v="952"/>
    </i>
    <i>
      <x v="322"/>
      <x v="998"/>
    </i>
    <i>
      <x v="323"/>
      <x v="996"/>
    </i>
    <i>
      <x v="324"/>
      <x v="999"/>
    </i>
    <i>
      <x v="333"/>
      <x v="590"/>
    </i>
    <i>
      <x v="334"/>
      <x v="591"/>
    </i>
    <i>
      <x v="337"/>
      <x v="592"/>
    </i>
    <i>
      <x v="341"/>
      <x v="212"/>
    </i>
    <i>
      <x v="347"/>
      <x v="218"/>
    </i>
    <i>
      <x v="438"/>
      <x v="992"/>
    </i>
    <i>
      <x v="460"/>
      <x v="1209"/>
    </i>
    <i>
      <x v="480"/>
      <x v="1168"/>
    </i>
    <i>
      <x v="493"/>
      <x v="1110"/>
    </i>
    <i>
      <x v="518"/>
      <x v="1137"/>
    </i>
    <i>
      <x v="535"/>
      <x v="627"/>
    </i>
    <i>
      <x v="643"/>
      <x v="871"/>
    </i>
    <i>
      <x v="684"/>
      <x v="1020"/>
    </i>
    <i>
      <x v="750"/>
      <x v="1098"/>
    </i>
    <i>
      <x v="804"/>
      <x v="1184"/>
    </i>
    <i>
      <x v="808"/>
      <x v="1179"/>
    </i>
    <i>
      <x v="981"/>
      <x v="345"/>
    </i>
    <i>
      <x v="984"/>
      <x v="363"/>
    </i>
    <i>
      <x v="997"/>
      <x v="408"/>
    </i>
    <i>
      <x v="998"/>
      <x v="413"/>
    </i>
    <i>
      <x v="1019"/>
      <x v="465"/>
    </i>
    <i>
      <x v="1031"/>
      <x v="1105"/>
    </i>
    <i>
      <x v="1038"/>
      <x v="316"/>
    </i>
    <i>
      <x v="1080"/>
      <x v="412"/>
    </i>
    <i>
      <x v="1081"/>
      <x v="492"/>
    </i>
    <i>
      <x v="1099"/>
      <x v="543"/>
    </i>
    <i>
      <x v="1132"/>
      <x v="371"/>
    </i>
    <i>
      <x v="1139"/>
      <x v="417"/>
    </i>
    <i>
      <x v="1157"/>
      <x v="445"/>
    </i>
    <i>
      <x v="1158"/>
      <x v="450"/>
    </i>
    <i>
      <x v="1191"/>
      <x v="461"/>
    </i>
    <i>
      <x v="1193"/>
      <x v="568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pageFields count="2">
    <pageField fld="0" hier="-1"/>
    <pageField fld="1" hier="-1"/>
  </pageFields>
  <dataFields count="1">
    <dataField name="ผลรวม ของ จำนวน" fld="11" baseField="0" baseItem="0"/>
  </dataFields>
  <pivotTableStyleInfo name="PivotStyleLight16" showRowHeaders="1" showColHeaders="1" showRowStripes="0" showColStripes="0" showLastColumn="1"/>
  <filters count="1">
    <filter fld="5" type="captionNotContains" evalOrder="-1" id="1" stringValue1="บริ">
      <autoFilter ref="A1">
        <filterColumn colId="0">
          <customFilters>
            <customFilter operator="notEqual" val="*บริ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B261-5739-4176-919D-7C9729ADF428}">
  <dimension ref="A1:AA1295"/>
  <sheetViews>
    <sheetView tabSelected="1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B17" sqref="B17"/>
    </sheetView>
  </sheetViews>
  <sheetFormatPr defaultRowHeight="14.25" x14ac:dyDescent="0.2"/>
  <cols>
    <col min="1" max="1" width="24.75" bestFit="1" customWidth="1"/>
    <col min="2" max="2" width="64.875" bestFit="1" customWidth="1"/>
    <col min="3" max="3" width="7.625" bestFit="1" customWidth="1"/>
    <col min="4" max="4" width="9.25" bestFit="1" customWidth="1"/>
    <col min="5" max="5" width="7" bestFit="1" customWidth="1"/>
    <col min="6" max="6" width="7.75" bestFit="1" customWidth="1"/>
    <col min="7" max="7" width="9.625" bestFit="1" customWidth="1"/>
    <col min="8" max="8" width="8" bestFit="1" customWidth="1"/>
    <col min="9" max="9" width="11.625" bestFit="1" customWidth="1"/>
    <col min="10" max="10" width="8.25" style="2" bestFit="1" customWidth="1"/>
    <col min="11" max="12" width="7" style="2" bestFit="1" customWidth="1"/>
    <col min="13" max="13" width="7" bestFit="1" customWidth="1"/>
    <col min="14" max="14" width="10.625" bestFit="1" customWidth="1"/>
    <col min="15" max="15" width="3.875" bestFit="1" customWidth="1"/>
    <col min="16" max="16" width="8.625" bestFit="1" customWidth="1"/>
    <col min="17" max="17" width="7.375" bestFit="1" customWidth="1"/>
    <col min="18" max="18" width="7.125" bestFit="1" customWidth="1"/>
    <col min="19" max="19" width="3.875" bestFit="1" customWidth="1"/>
    <col min="20" max="20" width="8.625" bestFit="1" customWidth="1"/>
    <col min="21" max="21" width="7.375" bestFit="1" customWidth="1"/>
    <col min="22" max="22" width="7.125" bestFit="1" customWidth="1"/>
    <col min="23" max="23" width="3.875" bestFit="1" customWidth="1"/>
    <col min="24" max="24" width="8.625" bestFit="1" customWidth="1"/>
    <col min="25" max="25" width="7.375" bestFit="1" customWidth="1"/>
    <col min="26" max="26" width="7.125" bestFit="1" customWidth="1"/>
    <col min="27" max="27" width="7.625" bestFit="1" customWidth="1"/>
  </cols>
  <sheetData>
    <row r="1" spans="1:27" x14ac:dyDescent="0.2">
      <c r="A1" t="s">
        <v>0</v>
      </c>
      <c r="C1" s="11" t="s">
        <v>1</v>
      </c>
      <c r="D1" s="11"/>
      <c r="E1" s="11"/>
      <c r="F1" s="11"/>
      <c r="G1" s="11"/>
      <c r="H1" s="11"/>
      <c r="I1" s="11"/>
      <c r="J1" s="2" t="s">
        <v>2</v>
      </c>
      <c r="K1" s="2" t="s">
        <v>3</v>
      </c>
      <c r="L1" s="2" t="s">
        <v>4</v>
      </c>
      <c r="M1" t="s">
        <v>5</v>
      </c>
      <c r="N1" t="s">
        <v>6</v>
      </c>
      <c r="O1" s="11" t="s">
        <v>20</v>
      </c>
      <c r="P1" s="11"/>
      <c r="Q1" s="11"/>
      <c r="R1" s="11"/>
      <c r="S1" s="11" t="s">
        <v>21</v>
      </c>
      <c r="T1" s="11"/>
      <c r="U1" s="11"/>
      <c r="V1" s="11"/>
      <c r="W1" s="11" t="s">
        <v>22</v>
      </c>
      <c r="X1" s="11"/>
      <c r="Y1" s="11"/>
      <c r="Z1" s="11"/>
      <c r="AA1" s="11" t="s">
        <v>23</v>
      </c>
    </row>
    <row r="2" spans="1:27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N2" t="s">
        <v>19</v>
      </c>
      <c r="O2">
        <v>340</v>
      </c>
      <c r="P2" t="s">
        <v>7</v>
      </c>
      <c r="Q2" t="s">
        <v>8</v>
      </c>
      <c r="R2" t="s">
        <v>9</v>
      </c>
      <c r="S2">
        <v>340</v>
      </c>
      <c r="T2" t="s">
        <v>7</v>
      </c>
      <c r="U2" t="s">
        <v>8</v>
      </c>
      <c r="V2" t="s">
        <v>9</v>
      </c>
      <c r="W2">
        <v>340</v>
      </c>
      <c r="X2" t="s">
        <v>7</v>
      </c>
      <c r="Y2" t="s">
        <v>8</v>
      </c>
      <c r="Z2" t="s">
        <v>9</v>
      </c>
      <c r="AA2" s="11"/>
    </row>
    <row r="3" spans="1:27" x14ac:dyDescent="0.2">
      <c r="A3" t="s">
        <v>18</v>
      </c>
      <c r="C3" s="2">
        <f>SUBTOTAL(9,C4:C1275)</f>
        <v>3285</v>
      </c>
      <c r="D3" s="2">
        <f t="shared" ref="D3:M3" si="0">SUBTOTAL(9,D4:D1275)</f>
        <v>2868</v>
      </c>
      <c r="E3" s="2">
        <f t="shared" si="0"/>
        <v>3048</v>
      </c>
      <c r="F3" s="2">
        <f t="shared" si="0"/>
        <v>3028</v>
      </c>
      <c r="G3" s="2">
        <f t="shared" si="0"/>
        <v>3019</v>
      </c>
      <c r="H3" s="2">
        <f t="shared" si="0"/>
        <v>608</v>
      </c>
      <c r="I3" s="2">
        <f t="shared" si="0"/>
        <v>15856</v>
      </c>
      <c r="J3" s="2">
        <f t="shared" si="0"/>
        <v>64263</v>
      </c>
      <c r="K3" s="2">
        <f t="shared" si="0"/>
        <v>5802</v>
      </c>
      <c r="L3" s="2">
        <f t="shared" si="0"/>
        <v>1524</v>
      </c>
      <c r="M3" s="2">
        <f t="shared" si="0"/>
        <v>3049.5999999999881</v>
      </c>
      <c r="N3" t="s">
        <v>15366</v>
      </c>
    </row>
    <row r="4" spans="1:27" x14ac:dyDescent="0.2">
      <c r="N4" t="s">
        <v>15367</v>
      </c>
    </row>
    <row r="5" spans="1:27" x14ac:dyDescent="0.2">
      <c r="A5" s="12" t="s">
        <v>10</v>
      </c>
      <c r="B5" s="12" t="s">
        <v>11</v>
      </c>
      <c r="C5" s="5"/>
      <c r="D5" s="5"/>
      <c r="E5" s="5"/>
      <c r="F5" s="5"/>
      <c r="G5" s="5"/>
      <c r="H5" s="5"/>
      <c r="I5" s="5"/>
      <c r="J5" s="5"/>
      <c r="K5" s="10"/>
      <c r="L5" s="6"/>
      <c r="M5" s="7"/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">
      <c r="A6" s="12" t="s">
        <v>25</v>
      </c>
      <c r="B6" s="12" t="s">
        <v>26</v>
      </c>
      <c r="C6" s="5">
        <f>SUMIFS('DATA UPDATE'!$L:$L,'DATA UPDATE'!$E:$E,วิเคราะห์ข้อมูล!A6,'DATA UPDATE'!$B:$B,วิเคราะห์ข้อมูล!$C$2)</f>
        <v>1</v>
      </c>
      <c r="D6" s="5">
        <f>SUMIFS('DATA UPDATE'!$L:$L,'DATA UPDATE'!$E:$E,A6,'DATA UPDATE'!$B:$B,$D$2)</f>
        <v>0</v>
      </c>
      <c r="E6" s="5">
        <f>SUMIFS('DATA UPDATE'!$L:$L,'DATA UPDATE'!$E:$E,A6,'DATA UPDATE'!$B:$B,$E$2)</f>
        <v>0</v>
      </c>
      <c r="F6" s="5">
        <f>SUMIFS('DATA UPDATE'!$L:$L,'DATA UPDATE'!$E:$E,A6,'DATA UPDATE'!$B:$B,$F$2)</f>
        <v>0</v>
      </c>
      <c r="G6" s="5">
        <f>SUMIFS('DATA UPDATE'!$L:$L,'DATA UPDATE'!$E:$E,A6,'DATA UPDATE'!$B:$B,$G$2)</f>
        <v>0</v>
      </c>
      <c r="H6" s="5">
        <f>SUMIFS('DATA UPDATE'!$L:$L,'DATA UPDATE'!$E:$E,A6,'DATA UPDATE'!$B:$B,$H$2)</f>
        <v>0</v>
      </c>
      <c r="I6" s="5">
        <f>SUM(C6:H6)</f>
        <v>1</v>
      </c>
      <c r="J6" s="5">
        <f>SUMIFS('UPDATE STOCK'!F:F,'UPDATE STOCK'!A:A,วิเคราะห์ข้อมูล!A6)</f>
        <v>3</v>
      </c>
      <c r="K6" s="10">
        <f>MAX(C6:G6)</f>
        <v>1</v>
      </c>
      <c r="L6" s="5">
        <f>MIN(C6:G6)</f>
        <v>0</v>
      </c>
      <c r="M6" s="8">
        <f>AVERAGE(C6:G6)</f>
        <v>0.2</v>
      </c>
      <c r="N6" s="7">
        <f>M6-J6</f>
        <v>-2.8</v>
      </c>
      <c r="O6" s="4">
        <f>SUMIFS('DATA UPDATE'!$L:$L,'DATA UPDATE'!$E:$E,วิเคราะห์ข้อมูล!A6,'DATA UPDATE'!$T:$T,วิเคราะห์ข้อมูล!$O$2)</f>
        <v>1</v>
      </c>
      <c r="P6" s="4">
        <f>SUMIFS('DATA UPDATE'!$L:$L,'DATA UPDATE'!$E:$E,วิเคราะห์ข้อมูล!A6,'DATA UPDATE'!$T:$T,วิเคราะห์ข้อมูล!$P$2)</f>
        <v>0</v>
      </c>
      <c r="Q6" s="4">
        <f>SUMIFS('DATA UPDATE'!$L:$L,'DATA UPDATE'!$E:$E,วิเคราะห์ข้อมูล!A6,'DATA UPDATE'!$T:$T,วิเคราะห์ข้อมูล!$Q$2)</f>
        <v>0</v>
      </c>
      <c r="R6" s="4">
        <f>SUMIFS('DATA UPDATE'!$L:$L,'DATA UPDATE'!$D:$D,วิเคราะห์ข้อมูล!A6,'DATA UPDATE'!$T:$T,วิเคราะห์ข้อมูล!$R$2)</f>
        <v>0</v>
      </c>
      <c r="S6" s="4">
        <f>SUMIFS('UPDATE STOCK'!$F:$F,'UPDATE STOCK'!$A:$A,A6,'UPDATE STOCK'!$G:$G,$S$2)</f>
        <v>1</v>
      </c>
      <c r="T6" s="4">
        <f>SUMIFS('UPDATE STOCK'!$F:$F,'UPDATE STOCK'!$A:$A,A6,'UPDATE STOCK'!$G:$G,$T$2)</f>
        <v>0</v>
      </c>
      <c r="U6" s="4">
        <f>SUMIFS('UPDATE STOCK'!$F:$F,'UPDATE STOCK'!$A:$A,วิเคราะห์ข้อมูล!A6,'UPDATE STOCK'!$G:$G,$U$2)</f>
        <v>2</v>
      </c>
      <c r="V6" s="4">
        <f>SUMIFS('UPDATE STOCK'!$F:$F,'UPDATE STOCK'!$A:$A,วิเคราะห์ข้อมูล!A6,'UPDATE STOCK'!$G:$G,$V$2)</f>
        <v>0</v>
      </c>
      <c r="W6" s="4"/>
      <c r="X6" s="4"/>
      <c r="Y6" s="4"/>
      <c r="Z6" s="4"/>
      <c r="AA6" s="4"/>
    </row>
    <row r="7" spans="1:27" x14ac:dyDescent="0.2">
      <c r="A7" s="12" t="s">
        <v>27</v>
      </c>
      <c r="B7" s="12" t="s">
        <v>28</v>
      </c>
      <c r="C7" s="5">
        <f>SUMIFS('DATA UPDATE'!$L:$L,'DATA UPDATE'!$E:$E,วิเคราะห์ข้อมูล!A7,'DATA UPDATE'!$B:$B,วิเคราะห์ข้อมูล!$C$2)</f>
        <v>0</v>
      </c>
      <c r="D7" s="5">
        <f>SUMIFS('DATA UPDATE'!$L:$L,'DATA UPDATE'!$E:$E,A7,'DATA UPDATE'!$B:$B,$D$2)</f>
        <v>5</v>
      </c>
      <c r="E7" s="5">
        <f>SUMIFS('DATA UPDATE'!$L:$L,'DATA UPDATE'!$E:$E,A7,'DATA UPDATE'!$B:$B,$E$2)</f>
        <v>1</v>
      </c>
      <c r="F7" s="5">
        <f>SUMIFS('DATA UPDATE'!$L:$L,'DATA UPDATE'!$E:$E,A7,'DATA UPDATE'!$B:$B,$F$2)</f>
        <v>0</v>
      </c>
      <c r="G7" s="5">
        <f>SUMIFS('DATA UPDATE'!$L:$L,'DATA UPDATE'!$E:$E,A7,'DATA UPDATE'!$B:$B,$G$2)</f>
        <v>0</v>
      </c>
      <c r="H7" s="5">
        <f>SUMIFS('DATA UPDATE'!$L:$L,'DATA UPDATE'!$E:$E,A7,'DATA UPDATE'!$B:$B,$H$2)</f>
        <v>0</v>
      </c>
      <c r="I7" s="5">
        <f t="shared" ref="I6:I69" si="1">SUM(C7:H7)</f>
        <v>6</v>
      </c>
      <c r="J7" s="5">
        <f>SUMIFS('UPDATE STOCK'!F:F,'UPDATE STOCK'!A:A,วิเคราะห์ข้อมูล!A7)</f>
        <v>12</v>
      </c>
      <c r="K7" s="10">
        <f t="shared" ref="K6:K69" si="2">MAX(C7:G7)</f>
        <v>5</v>
      </c>
      <c r="L7" s="5">
        <f t="shared" ref="L6:L69" si="3">MIN(C7:G7)</f>
        <v>0</v>
      </c>
      <c r="M7" s="8">
        <f t="shared" ref="M6:M69" si="4">AVERAGE(C7:G7)</f>
        <v>1.2</v>
      </c>
      <c r="N7" s="7">
        <f t="shared" ref="N6:N69" si="5">M7-J7</f>
        <v>-10.8</v>
      </c>
      <c r="O7" s="4">
        <f>SUMIFS('DATA UPDATE'!$L:$L,'DATA UPDATE'!$E:$E,วิเคราะห์ข้อมูล!A7,'DATA UPDATE'!$T:$T,วิเคราะห์ข้อมูล!$O$2)</f>
        <v>4</v>
      </c>
      <c r="P7" s="4">
        <f>SUMIFS('DATA UPDATE'!$L:$L,'DATA UPDATE'!$E:$E,วิเคราะห์ข้อมูล!A7,'DATA UPDATE'!$T:$T,วิเคราะห์ข้อมูล!$P$2)</f>
        <v>0</v>
      </c>
      <c r="Q7" s="4">
        <f>SUMIFS('DATA UPDATE'!$L:$L,'DATA UPDATE'!$E:$E,วิเคราะห์ข้อมูล!A7,'DATA UPDATE'!$T:$T,วิเคราะห์ข้อมูล!$Q$2)</f>
        <v>0</v>
      </c>
      <c r="R7" s="4">
        <f>SUMIFS('DATA UPDATE'!$L:$L,'DATA UPDATE'!$D:$D,วิเคราะห์ข้อมูล!A7,'DATA UPDATE'!$T:$T,วิเคราะห์ข้อมูล!$R$2)</f>
        <v>0</v>
      </c>
      <c r="S7" s="4">
        <f>SUMIFS('UPDATE STOCK'!$F:$F,'UPDATE STOCK'!$A:$A,A7,'UPDATE STOCK'!$G:$G,$S$2)</f>
        <v>5</v>
      </c>
      <c r="T7" s="4">
        <f>SUMIFS('UPDATE STOCK'!$F:$F,'UPDATE STOCK'!$A:$A,A7,'UPDATE STOCK'!$G:$G,$T$2)</f>
        <v>0</v>
      </c>
      <c r="U7" s="4">
        <f>SUMIFS('UPDATE STOCK'!$F:$F,'UPDATE STOCK'!$A:$A,วิเคราะห์ข้อมูล!A7,'UPDATE STOCK'!$G:$G,$U$2)</f>
        <v>4</v>
      </c>
      <c r="V7" s="4">
        <f>SUMIFS('UPDATE STOCK'!$F:$F,'UPDATE STOCK'!$A:$A,วิเคราะห์ข้อมูล!A7,'UPDATE STOCK'!$G:$G,$V$2)</f>
        <v>0</v>
      </c>
      <c r="W7" s="4"/>
      <c r="X7" s="4"/>
      <c r="Y7" s="4"/>
      <c r="Z7" s="4"/>
      <c r="AA7" s="4"/>
    </row>
    <row r="8" spans="1:27" x14ac:dyDescent="0.2">
      <c r="A8" s="12" t="s">
        <v>29</v>
      </c>
      <c r="B8" s="12" t="s">
        <v>30</v>
      </c>
      <c r="C8" s="5">
        <f>SUMIFS('DATA UPDATE'!$L:$L,'DATA UPDATE'!$E:$E,วิเคราะห์ข้อมูล!A8,'DATA UPDATE'!$B:$B,วิเคราะห์ข้อมูล!$C$2)</f>
        <v>0</v>
      </c>
      <c r="D8" s="5">
        <f>SUMIFS('DATA UPDATE'!$L:$L,'DATA UPDATE'!$E:$E,A8,'DATA UPDATE'!$B:$B,$D$2)</f>
        <v>0</v>
      </c>
      <c r="E8" s="5">
        <f>SUMIFS('DATA UPDATE'!$L:$L,'DATA UPDATE'!$E:$E,A8,'DATA UPDATE'!$B:$B,$E$2)</f>
        <v>0</v>
      </c>
      <c r="F8" s="5">
        <f>SUMIFS('DATA UPDATE'!$L:$L,'DATA UPDATE'!$E:$E,A8,'DATA UPDATE'!$B:$B,$F$2)</f>
        <v>0</v>
      </c>
      <c r="G8" s="5">
        <f>SUMIFS('DATA UPDATE'!$L:$L,'DATA UPDATE'!$E:$E,A8,'DATA UPDATE'!$B:$B,$G$2)</f>
        <v>2</v>
      </c>
      <c r="H8" s="5">
        <f>SUMIFS('DATA UPDATE'!$L:$L,'DATA UPDATE'!$E:$E,A8,'DATA UPDATE'!$B:$B,$H$2)</f>
        <v>0</v>
      </c>
      <c r="I8" s="5">
        <f t="shared" si="1"/>
        <v>2</v>
      </c>
      <c r="J8" s="5">
        <f>SUMIFS('UPDATE STOCK'!F:F,'UPDATE STOCK'!A:A,วิเคราะห์ข้อมูล!A8)</f>
        <v>6</v>
      </c>
      <c r="K8" s="10">
        <f t="shared" si="2"/>
        <v>2</v>
      </c>
      <c r="L8" s="5">
        <f t="shared" si="3"/>
        <v>0</v>
      </c>
      <c r="M8" s="8">
        <f t="shared" si="4"/>
        <v>0.4</v>
      </c>
      <c r="N8" s="7">
        <f t="shared" si="5"/>
        <v>-5.6</v>
      </c>
      <c r="O8" s="4">
        <f>SUMIFS('DATA UPDATE'!$L:$L,'DATA UPDATE'!$E:$E,วิเคราะห์ข้อมูล!A8,'DATA UPDATE'!$T:$T,วิเคราะห์ข้อมูล!$O$2)</f>
        <v>0</v>
      </c>
      <c r="P8" s="4">
        <f>SUMIFS('DATA UPDATE'!$L:$L,'DATA UPDATE'!$E:$E,วิเคราะห์ข้อมูล!A8,'DATA UPDATE'!$T:$T,วิเคราะห์ข้อมูล!$P$2)</f>
        <v>0</v>
      </c>
      <c r="Q8" s="4">
        <f>SUMIFS('DATA UPDATE'!$L:$L,'DATA UPDATE'!$E:$E,วิเคราะห์ข้อมูล!A8,'DATA UPDATE'!$T:$T,วิเคราะห์ข้อมูล!$Q$2)</f>
        <v>2</v>
      </c>
      <c r="R8" s="4">
        <f>SUMIFS('DATA UPDATE'!$L:$L,'DATA UPDATE'!$D:$D,วิเคราะห์ข้อมูล!A8,'DATA UPDATE'!$T:$T,วิเคราะห์ข้อมูล!$R$2)</f>
        <v>0</v>
      </c>
      <c r="S8" s="4">
        <f>SUMIFS('UPDATE STOCK'!$F:$F,'UPDATE STOCK'!$A:$A,A8,'UPDATE STOCK'!$G:$G,$S$2)</f>
        <v>4</v>
      </c>
      <c r="T8" s="4">
        <f>SUMIFS('UPDATE STOCK'!$F:$F,'UPDATE STOCK'!$A:$A,A8,'UPDATE STOCK'!$G:$G,$T$2)</f>
        <v>2</v>
      </c>
      <c r="U8" s="4">
        <f>SUMIFS('UPDATE STOCK'!$F:$F,'UPDATE STOCK'!$A:$A,วิเคราะห์ข้อมูล!A8,'UPDATE STOCK'!$G:$G,$U$2)</f>
        <v>0</v>
      </c>
      <c r="V8" s="4">
        <f>SUMIFS('UPDATE STOCK'!$F:$F,'UPDATE STOCK'!$A:$A,วิเคราะห์ข้อมูล!A8,'UPDATE STOCK'!$G:$G,$V$2)</f>
        <v>0</v>
      </c>
      <c r="W8" s="4"/>
      <c r="X8" s="4"/>
      <c r="Y8" s="4"/>
      <c r="Z8" s="4"/>
      <c r="AA8" s="4"/>
    </row>
    <row r="9" spans="1:27" x14ac:dyDescent="0.2">
      <c r="A9" s="12" t="s">
        <v>31</v>
      </c>
      <c r="B9" s="12" t="s">
        <v>32</v>
      </c>
      <c r="C9" s="5">
        <f>SUMIFS('DATA UPDATE'!$L:$L,'DATA UPDATE'!$E:$E,วิเคราะห์ข้อมูล!A9,'DATA UPDATE'!$B:$B,วิเคราะห์ข้อมูล!$C$2)</f>
        <v>1</v>
      </c>
      <c r="D9" s="5">
        <f>SUMIFS('DATA UPDATE'!$L:$L,'DATA UPDATE'!$E:$E,A9,'DATA UPDATE'!$B:$B,$D$2)</f>
        <v>0</v>
      </c>
      <c r="E9" s="5">
        <f>SUMIFS('DATA UPDATE'!$L:$L,'DATA UPDATE'!$E:$E,A9,'DATA UPDATE'!$B:$B,$E$2)</f>
        <v>1</v>
      </c>
      <c r="F9" s="5">
        <f>SUMIFS('DATA UPDATE'!$L:$L,'DATA UPDATE'!$E:$E,A9,'DATA UPDATE'!$B:$B,$F$2)</f>
        <v>0</v>
      </c>
      <c r="G9" s="5">
        <f>SUMIFS('DATA UPDATE'!$L:$L,'DATA UPDATE'!$E:$E,A9,'DATA UPDATE'!$B:$B,$G$2)</f>
        <v>1</v>
      </c>
      <c r="H9" s="5">
        <f>SUMIFS('DATA UPDATE'!$L:$L,'DATA UPDATE'!$E:$E,A9,'DATA UPDATE'!$B:$B,$H$2)</f>
        <v>0</v>
      </c>
      <c r="I9" s="5">
        <f t="shared" si="1"/>
        <v>3</v>
      </c>
      <c r="J9" s="5">
        <f>SUMIFS('UPDATE STOCK'!F:F,'UPDATE STOCK'!A:A,วิเคราะห์ข้อมูล!A9)</f>
        <v>3</v>
      </c>
      <c r="K9" s="10">
        <f t="shared" si="2"/>
        <v>1</v>
      </c>
      <c r="L9" s="5">
        <f t="shared" si="3"/>
        <v>0</v>
      </c>
      <c r="M9" s="8">
        <f t="shared" si="4"/>
        <v>0.6</v>
      </c>
      <c r="N9" s="7">
        <f t="shared" si="5"/>
        <v>-2.4</v>
      </c>
      <c r="O9" s="4">
        <f>SUMIFS('DATA UPDATE'!$L:$L,'DATA UPDATE'!$E:$E,วิเคราะห์ข้อมูล!A9,'DATA UPDATE'!$T:$T,วิเคราะห์ข้อมูล!$O$2)</f>
        <v>2</v>
      </c>
      <c r="P9" s="4">
        <f>SUMIFS('DATA UPDATE'!$L:$L,'DATA UPDATE'!$E:$E,วิเคราะห์ข้อมูล!A9,'DATA UPDATE'!$T:$T,วิเคราะห์ข้อมูล!$P$2)</f>
        <v>0</v>
      </c>
      <c r="Q9" s="4">
        <f>SUMIFS('DATA UPDATE'!$L:$L,'DATA UPDATE'!$E:$E,วิเคราะห์ข้อมูล!A9,'DATA UPDATE'!$T:$T,วิเคราะห์ข้อมูล!$Q$2)</f>
        <v>1</v>
      </c>
      <c r="R9" s="4">
        <f>SUMIFS('DATA UPDATE'!$L:$L,'DATA UPDATE'!$D:$D,วิเคราะห์ข้อมูล!A9,'DATA UPDATE'!$T:$T,วิเคราะห์ข้อมูล!$R$2)</f>
        <v>0</v>
      </c>
      <c r="S9" s="4">
        <f>SUMIFS('UPDATE STOCK'!$F:$F,'UPDATE STOCK'!$A:$A,A9,'UPDATE STOCK'!$G:$G,$S$2)</f>
        <v>2</v>
      </c>
      <c r="T9" s="4">
        <f>SUMIFS('UPDATE STOCK'!$F:$F,'UPDATE STOCK'!$A:$A,A9,'UPDATE STOCK'!$G:$G,$T$2)</f>
        <v>0</v>
      </c>
      <c r="U9" s="4">
        <f>SUMIFS('UPDATE STOCK'!$F:$F,'UPDATE STOCK'!$A:$A,วิเคราะห์ข้อมูล!A9,'UPDATE STOCK'!$G:$G,$U$2)</f>
        <v>1</v>
      </c>
      <c r="V9" s="4">
        <f>SUMIFS('UPDATE STOCK'!$F:$F,'UPDATE STOCK'!$A:$A,วิเคราะห์ข้อมูล!A9,'UPDATE STOCK'!$G:$G,$V$2)</f>
        <v>0</v>
      </c>
      <c r="W9" s="4"/>
      <c r="X9" s="4"/>
      <c r="Y9" s="4"/>
      <c r="Z9" s="4"/>
      <c r="AA9" s="4"/>
    </row>
    <row r="10" spans="1:27" x14ac:dyDescent="0.2">
      <c r="A10" s="12" t="s">
        <v>33</v>
      </c>
      <c r="B10" s="12" t="s">
        <v>34</v>
      </c>
      <c r="C10" s="5">
        <f>SUMIFS('DATA UPDATE'!$L:$L,'DATA UPDATE'!$E:$E,วิเคราะห์ข้อมูล!A10,'DATA UPDATE'!$B:$B,วิเคราะห์ข้อมูล!$C$2)</f>
        <v>1</v>
      </c>
      <c r="D10" s="5">
        <f>SUMIFS('DATA UPDATE'!$L:$L,'DATA UPDATE'!$E:$E,A10,'DATA UPDATE'!$B:$B,$D$2)</f>
        <v>1</v>
      </c>
      <c r="E10" s="5">
        <f>SUMIFS('DATA UPDATE'!$L:$L,'DATA UPDATE'!$E:$E,A10,'DATA UPDATE'!$B:$B,$E$2)</f>
        <v>0</v>
      </c>
      <c r="F10" s="5">
        <f>SUMIFS('DATA UPDATE'!$L:$L,'DATA UPDATE'!$E:$E,A10,'DATA UPDATE'!$B:$B,$F$2)</f>
        <v>0</v>
      </c>
      <c r="G10" s="5">
        <f>SUMIFS('DATA UPDATE'!$L:$L,'DATA UPDATE'!$E:$E,A10,'DATA UPDATE'!$B:$B,$G$2)</f>
        <v>0</v>
      </c>
      <c r="H10" s="5">
        <f>SUMIFS('DATA UPDATE'!$L:$L,'DATA UPDATE'!$E:$E,A10,'DATA UPDATE'!$B:$B,$H$2)</f>
        <v>0</v>
      </c>
      <c r="I10" s="5">
        <f t="shared" si="1"/>
        <v>2</v>
      </c>
      <c r="J10" s="5">
        <f>SUMIFS('UPDATE STOCK'!F:F,'UPDATE STOCK'!A:A,วิเคราะห์ข้อมูล!A10)</f>
        <v>0</v>
      </c>
      <c r="K10" s="10">
        <f t="shared" si="2"/>
        <v>1</v>
      </c>
      <c r="L10" s="5">
        <f t="shared" si="3"/>
        <v>0</v>
      </c>
      <c r="M10" s="8">
        <f t="shared" si="4"/>
        <v>0.4</v>
      </c>
      <c r="N10" s="7">
        <f t="shared" si="5"/>
        <v>0.4</v>
      </c>
      <c r="O10" s="4">
        <f>SUMIFS('DATA UPDATE'!$L:$L,'DATA UPDATE'!$E:$E,วิเคราะห์ข้อมูล!A10,'DATA UPDATE'!$T:$T,วิเคราะห์ข้อมูล!$O$2)</f>
        <v>1</v>
      </c>
      <c r="P10" s="4">
        <f>SUMIFS('DATA UPDATE'!$L:$L,'DATA UPDATE'!$E:$E,วิเคราะห์ข้อมูล!A10,'DATA UPDATE'!$T:$T,วิเคราะห์ข้อมูล!$P$2)</f>
        <v>0</v>
      </c>
      <c r="Q10" s="4">
        <f>SUMIFS('DATA UPDATE'!$L:$L,'DATA UPDATE'!$E:$E,วิเคราะห์ข้อมูล!A10,'DATA UPDATE'!$T:$T,วิเคราะห์ข้อมูล!$Q$2)</f>
        <v>0</v>
      </c>
      <c r="R10" s="4">
        <f>SUMIFS('DATA UPDATE'!$L:$L,'DATA UPDATE'!$D:$D,วิเคราะห์ข้อมูล!A10,'DATA UPDATE'!$T:$T,วิเคราะห์ข้อมูล!$R$2)</f>
        <v>0</v>
      </c>
      <c r="S10" s="4">
        <f>SUMIFS('UPDATE STOCK'!$F:$F,'UPDATE STOCK'!$A:$A,A10,'UPDATE STOCK'!$G:$G,$S$2)</f>
        <v>0</v>
      </c>
      <c r="T10" s="4">
        <f>SUMIFS('UPDATE STOCK'!$F:$F,'UPDATE STOCK'!$A:$A,A10,'UPDATE STOCK'!$G:$G,$T$2)</f>
        <v>0</v>
      </c>
      <c r="U10" s="4">
        <f>SUMIFS('UPDATE STOCK'!$F:$F,'UPDATE STOCK'!$A:$A,วิเคราะห์ข้อมูล!A10,'UPDATE STOCK'!$G:$G,$U$2)</f>
        <v>0</v>
      </c>
      <c r="V10" s="4">
        <f>SUMIFS('UPDATE STOCK'!$F:$F,'UPDATE STOCK'!$A:$A,วิเคราะห์ข้อมูล!A10,'UPDATE STOCK'!$G:$G,$V$2)</f>
        <v>0</v>
      </c>
      <c r="W10" s="4"/>
      <c r="X10" s="4"/>
      <c r="Y10" s="4"/>
      <c r="Z10" s="4"/>
      <c r="AA10" s="4"/>
    </row>
    <row r="11" spans="1:27" x14ac:dyDescent="0.2">
      <c r="A11" s="12" t="s">
        <v>35</v>
      </c>
      <c r="B11" s="12" t="s">
        <v>36</v>
      </c>
      <c r="C11" s="5">
        <f>SUMIFS('DATA UPDATE'!$L:$L,'DATA UPDATE'!$E:$E,วิเคราะห์ข้อมูล!A11,'DATA UPDATE'!$B:$B,วิเคราะห์ข้อมูล!$C$2)</f>
        <v>0</v>
      </c>
      <c r="D11" s="5">
        <f>SUMIFS('DATA UPDATE'!$L:$L,'DATA UPDATE'!$E:$E,A11,'DATA UPDATE'!$B:$B,$D$2)</f>
        <v>0</v>
      </c>
      <c r="E11" s="5">
        <f>SUMIFS('DATA UPDATE'!$L:$L,'DATA UPDATE'!$E:$E,A11,'DATA UPDATE'!$B:$B,$E$2)</f>
        <v>0</v>
      </c>
      <c r="F11" s="5">
        <f>SUMIFS('DATA UPDATE'!$L:$L,'DATA UPDATE'!$E:$E,A11,'DATA UPDATE'!$B:$B,$F$2)</f>
        <v>1</v>
      </c>
      <c r="G11" s="5">
        <f>SUMIFS('DATA UPDATE'!$L:$L,'DATA UPDATE'!$E:$E,A11,'DATA UPDATE'!$B:$B,$G$2)</f>
        <v>0</v>
      </c>
      <c r="H11" s="5">
        <f>SUMIFS('DATA UPDATE'!$L:$L,'DATA UPDATE'!$E:$E,A11,'DATA UPDATE'!$B:$B,$H$2)</f>
        <v>0</v>
      </c>
      <c r="I11" s="5">
        <f t="shared" si="1"/>
        <v>1</v>
      </c>
      <c r="J11" s="5">
        <f>SUMIFS('UPDATE STOCK'!F:F,'UPDATE STOCK'!A:A,วิเคราะห์ข้อมูล!A11)</f>
        <v>0</v>
      </c>
      <c r="K11" s="10">
        <f t="shared" si="2"/>
        <v>1</v>
      </c>
      <c r="L11" s="5">
        <f t="shared" si="3"/>
        <v>0</v>
      </c>
      <c r="M11" s="8">
        <f t="shared" si="4"/>
        <v>0.2</v>
      </c>
      <c r="N11" s="7">
        <f t="shared" si="5"/>
        <v>0.2</v>
      </c>
      <c r="O11" s="4">
        <f>SUMIFS('DATA UPDATE'!$L:$L,'DATA UPDATE'!$E:$E,วิเคราะห์ข้อมูล!A11,'DATA UPDATE'!$T:$T,วิเคราะห์ข้อมูล!$O$2)</f>
        <v>0</v>
      </c>
      <c r="P11" s="4">
        <f>SUMIFS('DATA UPDATE'!$L:$L,'DATA UPDATE'!$E:$E,วิเคราะห์ข้อมูล!A11,'DATA UPDATE'!$T:$T,วิเคราะห์ข้อมูล!$P$2)</f>
        <v>1</v>
      </c>
      <c r="Q11" s="4">
        <f>SUMIFS('DATA UPDATE'!$L:$L,'DATA UPDATE'!$E:$E,วิเคราะห์ข้อมูล!A11,'DATA UPDATE'!$T:$T,วิเคราะห์ข้อมูล!$Q$2)</f>
        <v>0</v>
      </c>
      <c r="R11" s="4">
        <f>SUMIFS('DATA UPDATE'!$L:$L,'DATA UPDATE'!$D:$D,วิเคราะห์ข้อมูล!A11,'DATA UPDATE'!$T:$T,วิเคราะห์ข้อมูล!$R$2)</f>
        <v>0</v>
      </c>
      <c r="S11" s="4">
        <f>SUMIFS('UPDATE STOCK'!$F:$F,'UPDATE STOCK'!$A:$A,A11,'UPDATE STOCK'!$G:$G,$S$2)</f>
        <v>0</v>
      </c>
      <c r="T11" s="4">
        <f>SUMIFS('UPDATE STOCK'!$F:$F,'UPDATE STOCK'!$A:$A,A11,'UPDATE STOCK'!$G:$G,$T$2)</f>
        <v>0</v>
      </c>
      <c r="U11" s="4">
        <f>SUMIFS('UPDATE STOCK'!$F:$F,'UPDATE STOCK'!$A:$A,วิเคราะห์ข้อมูล!A11,'UPDATE STOCK'!$G:$G,$U$2)</f>
        <v>0</v>
      </c>
      <c r="V11" s="4">
        <f>SUMIFS('UPDATE STOCK'!$F:$F,'UPDATE STOCK'!$A:$A,วิเคราะห์ข้อมูล!A11,'UPDATE STOCK'!$G:$G,$V$2)</f>
        <v>0</v>
      </c>
      <c r="W11" s="4"/>
      <c r="X11" s="4"/>
      <c r="Y11" s="4"/>
      <c r="Z11" s="4"/>
      <c r="AA11" s="4"/>
    </row>
    <row r="12" spans="1:27" x14ac:dyDescent="0.2">
      <c r="A12" s="12" t="s">
        <v>37</v>
      </c>
      <c r="B12" s="12" t="s">
        <v>38</v>
      </c>
      <c r="C12" s="5">
        <f>SUMIFS('DATA UPDATE'!$L:$L,'DATA UPDATE'!$E:$E,วิเคราะห์ข้อมูล!A12,'DATA UPDATE'!$B:$B,วิเคราะห์ข้อมูล!$C$2)</f>
        <v>0</v>
      </c>
      <c r="D12" s="5">
        <f>SUMIFS('DATA UPDATE'!$L:$L,'DATA UPDATE'!$E:$E,A12,'DATA UPDATE'!$B:$B,$D$2)</f>
        <v>0</v>
      </c>
      <c r="E12" s="5">
        <f>SUMIFS('DATA UPDATE'!$L:$L,'DATA UPDATE'!$E:$E,A12,'DATA UPDATE'!$B:$B,$E$2)</f>
        <v>0</v>
      </c>
      <c r="F12" s="5">
        <f>SUMIFS('DATA UPDATE'!$L:$L,'DATA UPDATE'!$E:$E,A12,'DATA UPDATE'!$B:$B,$F$2)</f>
        <v>0</v>
      </c>
      <c r="G12" s="5">
        <f>SUMIFS('DATA UPDATE'!$L:$L,'DATA UPDATE'!$E:$E,A12,'DATA UPDATE'!$B:$B,$G$2)</f>
        <v>1</v>
      </c>
      <c r="H12" s="5">
        <f>SUMIFS('DATA UPDATE'!$L:$L,'DATA UPDATE'!$E:$E,A12,'DATA UPDATE'!$B:$B,$H$2)</f>
        <v>0</v>
      </c>
      <c r="I12" s="5">
        <f t="shared" si="1"/>
        <v>1</v>
      </c>
      <c r="J12" s="5">
        <f>SUMIFS('UPDATE STOCK'!F:F,'UPDATE STOCK'!A:A,วิเคราะห์ข้อมูล!A12)</f>
        <v>5</v>
      </c>
      <c r="K12" s="10">
        <f t="shared" si="2"/>
        <v>1</v>
      </c>
      <c r="L12" s="5">
        <f t="shared" si="3"/>
        <v>0</v>
      </c>
      <c r="M12" s="8">
        <f t="shared" si="4"/>
        <v>0.2</v>
      </c>
      <c r="N12" s="7">
        <f t="shared" si="5"/>
        <v>-4.8</v>
      </c>
      <c r="O12" s="4">
        <f>SUMIFS('DATA UPDATE'!$L:$L,'DATA UPDATE'!$E:$E,วิเคราะห์ข้อมูล!A12,'DATA UPDATE'!$T:$T,วิเคราะห์ข้อมูล!$O$2)</f>
        <v>0</v>
      </c>
      <c r="P12" s="4">
        <f>SUMIFS('DATA UPDATE'!$L:$L,'DATA UPDATE'!$E:$E,วิเคราะห์ข้อมูล!A12,'DATA UPDATE'!$T:$T,วิเคราะห์ข้อมูล!$P$2)</f>
        <v>1</v>
      </c>
      <c r="Q12" s="4">
        <f>SUMIFS('DATA UPDATE'!$L:$L,'DATA UPDATE'!$E:$E,วิเคราะห์ข้อมูล!A12,'DATA UPDATE'!$T:$T,วิเคราะห์ข้อมูล!$Q$2)</f>
        <v>0</v>
      </c>
      <c r="R12" s="4">
        <f>SUMIFS('DATA UPDATE'!$L:$L,'DATA UPDATE'!$D:$D,วิเคราะห์ข้อมูล!A12,'DATA UPDATE'!$T:$T,วิเคราะห์ข้อมูล!$R$2)</f>
        <v>0</v>
      </c>
      <c r="S12" s="4">
        <f>SUMIFS('UPDATE STOCK'!$F:$F,'UPDATE STOCK'!$A:$A,A12,'UPDATE STOCK'!$G:$G,$S$2)</f>
        <v>0</v>
      </c>
      <c r="T12" s="4">
        <f>SUMIFS('UPDATE STOCK'!$F:$F,'UPDATE STOCK'!$A:$A,A12,'UPDATE STOCK'!$G:$G,$T$2)</f>
        <v>1</v>
      </c>
      <c r="U12" s="4">
        <f>SUMIFS('UPDATE STOCK'!$F:$F,'UPDATE STOCK'!$A:$A,วิเคราะห์ข้อมูล!A12,'UPDATE STOCK'!$G:$G,$U$2)</f>
        <v>3</v>
      </c>
      <c r="V12" s="4">
        <f>SUMIFS('UPDATE STOCK'!$F:$F,'UPDATE STOCK'!$A:$A,วิเคราะห์ข้อมูล!A12,'UPDATE STOCK'!$G:$G,$V$2)</f>
        <v>1</v>
      </c>
      <c r="W12" s="4"/>
      <c r="X12" s="4"/>
      <c r="Y12" s="4"/>
      <c r="Z12" s="4"/>
      <c r="AA12" s="4"/>
    </row>
    <row r="13" spans="1:27" x14ac:dyDescent="0.2">
      <c r="A13" s="12" t="s">
        <v>39</v>
      </c>
      <c r="B13" s="12" t="s">
        <v>40</v>
      </c>
      <c r="C13" s="5">
        <f>SUMIFS('DATA UPDATE'!$L:$L,'DATA UPDATE'!$E:$E,วิเคราะห์ข้อมูล!A13,'DATA UPDATE'!$B:$B,วิเคราะห์ข้อมูล!$C$2)</f>
        <v>0</v>
      </c>
      <c r="D13" s="5">
        <f>SUMIFS('DATA UPDATE'!$L:$L,'DATA UPDATE'!$E:$E,A13,'DATA UPDATE'!$B:$B,$D$2)</f>
        <v>2</v>
      </c>
      <c r="E13" s="5">
        <f>SUMIFS('DATA UPDATE'!$L:$L,'DATA UPDATE'!$E:$E,A13,'DATA UPDATE'!$B:$B,$E$2)</f>
        <v>0</v>
      </c>
      <c r="F13" s="5">
        <f>SUMIFS('DATA UPDATE'!$L:$L,'DATA UPDATE'!$E:$E,A13,'DATA UPDATE'!$B:$B,$F$2)</f>
        <v>1</v>
      </c>
      <c r="G13" s="5">
        <f>SUMIFS('DATA UPDATE'!$L:$L,'DATA UPDATE'!$E:$E,A13,'DATA UPDATE'!$B:$B,$G$2)</f>
        <v>2</v>
      </c>
      <c r="H13" s="5">
        <f>SUMIFS('DATA UPDATE'!$L:$L,'DATA UPDATE'!$E:$E,A13,'DATA UPDATE'!$B:$B,$H$2)</f>
        <v>1</v>
      </c>
      <c r="I13" s="5">
        <f t="shared" si="1"/>
        <v>6</v>
      </c>
      <c r="J13" s="5">
        <f>SUMIFS('UPDATE STOCK'!F:F,'UPDATE STOCK'!A:A,วิเคราะห์ข้อมูล!A13)</f>
        <v>3</v>
      </c>
      <c r="K13" s="10">
        <f t="shared" si="2"/>
        <v>2</v>
      </c>
      <c r="L13" s="5">
        <f t="shared" si="3"/>
        <v>0</v>
      </c>
      <c r="M13" s="8">
        <f t="shared" si="4"/>
        <v>1</v>
      </c>
      <c r="N13" s="7">
        <f t="shared" si="5"/>
        <v>-2</v>
      </c>
      <c r="O13" s="4">
        <f>SUMIFS('DATA UPDATE'!$L:$L,'DATA UPDATE'!$E:$E,วิเคราะห์ข้อมูล!A13,'DATA UPDATE'!$T:$T,วิเคราะห์ข้อมูล!$O$2)</f>
        <v>4</v>
      </c>
      <c r="P13" s="4">
        <f>SUMIFS('DATA UPDATE'!$L:$L,'DATA UPDATE'!$E:$E,วิเคราะห์ข้อมูล!A13,'DATA UPDATE'!$T:$T,วิเคราะห์ข้อมูล!$P$2)</f>
        <v>1</v>
      </c>
      <c r="Q13" s="4">
        <f>SUMIFS('DATA UPDATE'!$L:$L,'DATA UPDATE'!$E:$E,วิเคราะห์ข้อมูล!A13,'DATA UPDATE'!$T:$T,วิเคราะห์ข้อมูล!$Q$2)</f>
        <v>0</v>
      </c>
      <c r="R13" s="4">
        <f>SUMIFS('DATA UPDATE'!$L:$L,'DATA UPDATE'!$D:$D,วิเคราะห์ข้อมูล!A13,'DATA UPDATE'!$T:$T,วิเคราะห์ข้อมูล!$R$2)</f>
        <v>0</v>
      </c>
      <c r="S13" s="4">
        <f>SUMIFS('UPDATE STOCK'!$F:$F,'UPDATE STOCK'!$A:$A,A13,'UPDATE STOCK'!$G:$G,$S$2)</f>
        <v>0</v>
      </c>
      <c r="T13" s="4">
        <f>SUMIFS('UPDATE STOCK'!$F:$F,'UPDATE STOCK'!$A:$A,A13,'UPDATE STOCK'!$G:$G,$T$2)</f>
        <v>1</v>
      </c>
      <c r="U13" s="4">
        <f>SUMIFS('UPDATE STOCK'!$F:$F,'UPDATE STOCK'!$A:$A,วิเคราะห์ข้อมูล!A13,'UPDATE STOCK'!$G:$G,$U$2)</f>
        <v>1</v>
      </c>
      <c r="V13" s="4">
        <f>SUMIFS('UPDATE STOCK'!$F:$F,'UPDATE STOCK'!$A:$A,วิเคราะห์ข้อมูล!A13,'UPDATE STOCK'!$G:$G,$V$2)</f>
        <v>1</v>
      </c>
      <c r="W13" s="4"/>
      <c r="X13" s="4"/>
      <c r="Y13" s="4"/>
      <c r="Z13" s="4"/>
      <c r="AA13" s="4"/>
    </row>
    <row r="14" spans="1:27" x14ac:dyDescent="0.2">
      <c r="A14" s="12" t="s">
        <v>41</v>
      </c>
      <c r="B14" s="12" t="s">
        <v>42</v>
      </c>
      <c r="C14" s="5">
        <f>SUMIFS('DATA UPDATE'!$L:$L,'DATA UPDATE'!$E:$E,วิเคราะห์ข้อมูล!A14,'DATA UPDATE'!$B:$B,วิเคราะห์ข้อมูล!$C$2)</f>
        <v>0</v>
      </c>
      <c r="D14" s="5">
        <f>SUMIFS('DATA UPDATE'!$L:$L,'DATA UPDATE'!$E:$E,A14,'DATA UPDATE'!$B:$B,$D$2)</f>
        <v>0</v>
      </c>
      <c r="E14" s="5">
        <f>SUMIFS('DATA UPDATE'!$L:$L,'DATA UPDATE'!$E:$E,A14,'DATA UPDATE'!$B:$B,$E$2)</f>
        <v>1</v>
      </c>
      <c r="F14" s="5">
        <f>SUMIFS('DATA UPDATE'!$L:$L,'DATA UPDATE'!$E:$E,A14,'DATA UPDATE'!$B:$B,$F$2)</f>
        <v>0</v>
      </c>
      <c r="G14" s="5">
        <f>SUMIFS('DATA UPDATE'!$L:$L,'DATA UPDATE'!$E:$E,A14,'DATA UPDATE'!$B:$B,$G$2)</f>
        <v>0</v>
      </c>
      <c r="H14" s="5">
        <f>SUMIFS('DATA UPDATE'!$L:$L,'DATA UPDATE'!$E:$E,A14,'DATA UPDATE'!$B:$B,$H$2)</f>
        <v>0</v>
      </c>
      <c r="I14" s="5">
        <f t="shared" si="1"/>
        <v>1</v>
      </c>
      <c r="J14" s="5">
        <f>SUMIFS('UPDATE STOCK'!F:F,'UPDATE STOCK'!A:A,วิเคราะห์ข้อมูล!A14)</f>
        <v>4</v>
      </c>
      <c r="K14" s="10">
        <f t="shared" si="2"/>
        <v>1</v>
      </c>
      <c r="L14" s="5">
        <f t="shared" si="3"/>
        <v>0</v>
      </c>
      <c r="M14" s="8">
        <f t="shared" si="4"/>
        <v>0.2</v>
      </c>
      <c r="N14" s="7">
        <f t="shared" si="5"/>
        <v>-3.8</v>
      </c>
      <c r="O14" s="4">
        <f>SUMIFS('DATA UPDATE'!$L:$L,'DATA UPDATE'!$E:$E,วิเคราะห์ข้อมูล!A14,'DATA UPDATE'!$T:$T,วิเคราะห์ข้อมูล!$O$2)</f>
        <v>0</v>
      </c>
      <c r="P14" s="4">
        <f>SUMIFS('DATA UPDATE'!$L:$L,'DATA UPDATE'!$E:$E,วิเคราะห์ข้อมูล!A14,'DATA UPDATE'!$T:$T,วิเคราะห์ข้อมูล!$P$2)</f>
        <v>1</v>
      </c>
      <c r="Q14" s="4">
        <f>SUMIFS('DATA UPDATE'!$L:$L,'DATA UPDATE'!$E:$E,วิเคราะห์ข้อมูล!A14,'DATA UPDATE'!$T:$T,วิเคราะห์ข้อมูล!$Q$2)</f>
        <v>0</v>
      </c>
      <c r="R14" s="4">
        <f>SUMIFS('DATA UPDATE'!$L:$L,'DATA UPDATE'!$D:$D,วิเคราะห์ข้อมูล!A14,'DATA UPDATE'!$T:$T,วิเคราะห์ข้อมูล!$R$2)</f>
        <v>0</v>
      </c>
      <c r="S14" s="4">
        <f>SUMIFS('UPDATE STOCK'!$F:$F,'UPDATE STOCK'!$A:$A,A14,'UPDATE STOCK'!$G:$G,$S$2)</f>
        <v>1</v>
      </c>
      <c r="T14" s="4">
        <f>SUMIFS('UPDATE STOCK'!$F:$F,'UPDATE STOCK'!$A:$A,A14,'UPDATE STOCK'!$G:$G,$T$2)</f>
        <v>1</v>
      </c>
      <c r="U14" s="4">
        <f>SUMIFS('UPDATE STOCK'!$F:$F,'UPDATE STOCK'!$A:$A,วิเคราะห์ข้อมูล!A14,'UPDATE STOCK'!$G:$G,$U$2)</f>
        <v>1</v>
      </c>
      <c r="V14" s="4">
        <f>SUMIFS('UPDATE STOCK'!$F:$F,'UPDATE STOCK'!$A:$A,วิเคราะห์ข้อมูล!A14,'UPDATE STOCK'!$G:$G,$V$2)</f>
        <v>1</v>
      </c>
      <c r="W14" s="4"/>
      <c r="X14" s="4"/>
      <c r="Y14" s="4"/>
      <c r="Z14" s="4"/>
      <c r="AA14" s="4"/>
    </row>
    <row r="15" spans="1:27" x14ac:dyDescent="0.2">
      <c r="A15" s="12" t="s">
        <v>43</v>
      </c>
      <c r="B15" s="12" t="s">
        <v>44</v>
      </c>
      <c r="C15" s="5">
        <f>SUMIFS('DATA UPDATE'!$L:$L,'DATA UPDATE'!$E:$E,วิเคราะห์ข้อมูล!A15,'DATA UPDATE'!$B:$B,วิเคราะห์ข้อมูล!$C$2)</f>
        <v>2</v>
      </c>
      <c r="D15" s="5">
        <f>SUMIFS('DATA UPDATE'!$L:$L,'DATA UPDATE'!$E:$E,A15,'DATA UPDATE'!$B:$B,$D$2)</f>
        <v>2</v>
      </c>
      <c r="E15" s="5">
        <f>SUMIFS('DATA UPDATE'!$L:$L,'DATA UPDATE'!$E:$E,A15,'DATA UPDATE'!$B:$B,$E$2)</f>
        <v>1</v>
      </c>
      <c r="F15" s="5">
        <f>SUMIFS('DATA UPDATE'!$L:$L,'DATA UPDATE'!$E:$E,A15,'DATA UPDATE'!$B:$B,$F$2)</f>
        <v>3</v>
      </c>
      <c r="G15" s="5">
        <f>SUMIFS('DATA UPDATE'!$L:$L,'DATA UPDATE'!$E:$E,A15,'DATA UPDATE'!$B:$B,$G$2)</f>
        <v>0</v>
      </c>
      <c r="H15" s="5">
        <f>SUMIFS('DATA UPDATE'!$L:$L,'DATA UPDATE'!$E:$E,A15,'DATA UPDATE'!$B:$B,$H$2)</f>
        <v>0</v>
      </c>
      <c r="I15" s="5">
        <f t="shared" si="1"/>
        <v>8</v>
      </c>
      <c r="J15" s="5">
        <f>SUMIFS('UPDATE STOCK'!F:F,'UPDATE STOCK'!A:A,วิเคราะห์ข้อมูล!A15)</f>
        <v>2</v>
      </c>
      <c r="K15" s="10">
        <f t="shared" si="2"/>
        <v>3</v>
      </c>
      <c r="L15" s="5">
        <f t="shared" si="3"/>
        <v>0</v>
      </c>
      <c r="M15" s="8">
        <f t="shared" si="4"/>
        <v>1.6</v>
      </c>
      <c r="N15" s="7">
        <f t="shared" si="5"/>
        <v>-0.39999999999999991</v>
      </c>
      <c r="O15" s="4">
        <f>SUMIFS('DATA UPDATE'!$L:$L,'DATA UPDATE'!$E:$E,วิเคราะห์ข้อมูล!A15,'DATA UPDATE'!$T:$T,วิเคราะห์ข้อมูล!$O$2)</f>
        <v>6</v>
      </c>
      <c r="P15" s="4">
        <f>SUMIFS('DATA UPDATE'!$L:$L,'DATA UPDATE'!$E:$E,วิเคราะห์ข้อมูล!A15,'DATA UPDATE'!$T:$T,วิเคราะห์ข้อมูล!$P$2)</f>
        <v>1</v>
      </c>
      <c r="Q15" s="4">
        <f>SUMIFS('DATA UPDATE'!$L:$L,'DATA UPDATE'!$E:$E,วิเคราะห์ข้อมูล!A15,'DATA UPDATE'!$T:$T,วิเคราะห์ข้อมูล!$Q$2)</f>
        <v>0</v>
      </c>
      <c r="R15" s="4">
        <f>SUMIFS('DATA UPDATE'!$L:$L,'DATA UPDATE'!$D:$D,วิเคราะห์ข้อมูล!A15,'DATA UPDATE'!$T:$T,วิเคราะห์ข้อมูล!$R$2)</f>
        <v>0</v>
      </c>
      <c r="S15" s="4">
        <f>SUMIFS('UPDATE STOCK'!$F:$F,'UPDATE STOCK'!$A:$A,A15,'UPDATE STOCK'!$G:$G,$S$2)</f>
        <v>0</v>
      </c>
      <c r="T15" s="4">
        <f>SUMIFS('UPDATE STOCK'!$F:$F,'UPDATE STOCK'!$A:$A,A15,'UPDATE STOCK'!$G:$G,$T$2)</f>
        <v>0</v>
      </c>
      <c r="U15" s="4">
        <f>SUMIFS('UPDATE STOCK'!$F:$F,'UPDATE STOCK'!$A:$A,วิเคราะห์ข้อมูล!A15,'UPDATE STOCK'!$G:$G,$U$2)</f>
        <v>0</v>
      </c>
      <c r="V15" s="4">
        <f>SUMIFS('UPDATE STOCK'!$F:$F,'UPDATE STOCK'!$A:$A,วิเคราะห์ข้อมูล!A15,'UPDATE STOCK'!$G:$G,$V$2)</f>
        <v>1</v>
      </c>
      <c r="W15" s="4"/>
      <c r="X15" s="4"/>
      <c r="Y15" s="4"/>
      <c r="Z15" s="4"/>
      <c r="AA15" s="4"/>
    </row>
    <row r="16" spans="1:27" x14ac:dyDescent="0.2">
      <c r="A16" s="12" t="s">
        <v>45</v>
      </c>
      <c r="B16" s="12" t="s">
        <v>46</v>
      </c>
      <c r="C16" s="5">
        <f>SUMIFS('DATA UPDATE'!$L:$L,'DATA UPDATE'!$E:$E,วิเคราะห์ข้อมูล!A16,'DATA UPDATE'!$B:$B,วิเคราะห์ข้อมูล!$C$2)</f>
        <v>0</v>
      </c>
      <c r="D16" s="5">
        <f>SUMIFS('DATA UPDATE'!$L:$L,'DATA UPDATE'!$E:$E,A16,'DATA UPDATE'!$B:$B,$D$2)</f>
        <v>0</v>
      </c>
      <c r="E16" s="5">
        <f>SUMIFS('DATA UPDATE'!$L:$L,'DATA UPDATE'!$E:$E,A16,'DATA UPDATE'!$B:$B,$E$2)</f>
        <v>1</v>
      </c>
      <c r="F16" s="5">
        <f>SUMIFS('DATA UPDATE'!$L:$L,'DATA UPDATE'!$E:$E,A16,'DATA UPDATE'!$B:$B,$F$2)</f>
        <v>0</v>
      </c>
      <c r="G16" s="5">
        <f>SUMIFS('DATA UPDATE'!$L:$L,'DATA UPDATE'!$E:$E,A16,'DATA UPDATE'!$B:$B,$G$2)</f>
        <v>0</v>
      </c>
      <c r="H16" s="5">
        <f>SUMIFS('DATA UPDATE'!$L:$L,'DATA UPDATE'!$E:$E,A16,'DATA UPDATE'!$B:$B,$H$2)</f>
        <v>0</v>
      </c>
      <c r="I16" s="5">
        <f t="shared" si="1"/>
        <v>1</v>
      </c>
      <c r="J16" s="5">
        <f>SUMIFS('UPDATE STOCK'!F:F,'UPDATE STOCK'!A:A,วิเคราะห์ข้อมูล!A16)</f>
        <v>3</v>
      </c>
      <c r="K16" s="10">
        <f t="shared" si="2"/>
        <v>1</v>
      </c>
      <c r="L16" s="5">
        <f t="shared" si="3"/>
        <v>0</v>
      </c>
      <c r="M16" s="8">
        <f t="shared" si="4"/>
        <v>0.2</v>
      </c>
      <c r="N16" s="7">
        <f t="shared" si="5"/>
        <v>-2.8</v>
      </c>
      <c r="O16" s="4">
        <f>SUMIFS('DATA UPDATE'!$L:$L,'DATA UPDATE'!$E:$E,วิเคราะห์ข้อมูล!A16,'DATA UPDATE'!$T:$T,วิเคราะห์ข้อมูล!$O$2)</f>
        <v>0</v>
      </c>
      <c r="P16" s="4">
        <f>SUMIFS('DATA UPDATE'!$L:$L,'DATA UPDATE'!$E:$E,วิเคราะห์ข้อมูล!A16,'DATA UPDATE'!$T:$T,วิเคราะห์ข้อมูล!$P$2)</f>
        <v>0</v>
      </c>
      <c r="Q16" s="4">
        <f>SUMIFS('DATA UPDATE'!$L:$L,'DATA UPDATE'!$E:$E,วิเคราะห์ข้อมูล!A16,'DATA UPDATE'!$T:$T,วิเคราะห์ข้อมูล!$Q$2)</f>
        <v>0</v>
      </c>
      <c r="R16" s="4">
        <f>SUMIFS('DATA UPDATE'!$L:$L,'DATA UPDATE'!$D:$D,วิเคราะห์ข้อมูล!A16,'DATA UPDATE'!$T:$T,วิเคราะห์ข้อมูล!$R$2)</f>
        <v>0</v>
      </c>
      <c r="S16" s="4">
        <f>SUMIFS('UPDATE STOCK'!$F:$F,'UPDATE STOCK'!$A:$A,A16,'UPDATE STOCK'!$G:$G,$S$2)</f>
        <v>0</v>
      </c>
      <c r="T16" s="4">
        <f>SUMIFS('UPDATE STOCK'!$F:$F,'UPDATE STOCK'!$A:$A,A16,'UPDATE STOCK'!$G:$G,$T$2)</f>
        <v>1</v>
      </c>
      <c r="U16" s="4">
        <f>SUMIFS('UPDATE STOCK'!$F:$F,'UPDATE STOCK'!$A:$A,วิเคราะห์ข้อมูล!A16,'UPDATE STOCK'!$G:$G,$U$2)</f>
        <v>0</v>
      </c>
      <c r="V16" s="4">
        <f>SUMIFS('UPDATE STOCK'!$F:$F,'UPDATE STOCK'!$A:$A,วิเคราะห์ข้อมูล!A16,'UPDATE STOCK'!$G:$G,$V$2)</f>
        <v>0</v>
      </c>
      <c r="W16" s="4"/>
      <c r="X16" s="4"/>
      <c r="Y16" s="4"/>
      <c r="Z16" s="4"/>
      <c r="AA16" s="4"/>
    </row>
    <row r="17" spans="1:27" x14ac:dyDescent="0.2">
      <c r="A17" s="12" t="s">
        <v>47</v>
      </c>
      <c r="B17" s="12" t="s">
        <v>48</v>
      </c>
      <c r="C17" s="5">
        <f>SUMIFS('DATA UPDATE'!$L:$L,'DATA UPDATE'!$E:$E,วิเคราะห์ข้อมูล!A17,'DATA UPDATE'!$B:$B,วิเคราะห์ข้อมูล!$C$2)</f>
        <v>3</v>
      </c>
      <c r="D17" s="5">
        <f>SUMIFS('DATA UPDATE'!$L:$L,'DATA UPDATE'!$E:$E,A17,'DATA UPDATE'!$B:$B,$D$2)</f>
        <v>2</v>
      </c>
      <c r="E17" s="5">
        <f>SUMIFS('DATA UPDATE'!$L:$L,'DATA UPDATE'!$E:$E,A17,'DATA UPDATE'!$B:$B,$E$2)</f>
        <v>0</v>
      </c>
      <c r="F17" s="5">
        <f>SUMIFS('DATA UPDATE'!$L:$L,'DATA UPDATE'!$E:$E,A17,'DATA UPDATE'!$B:$B,$F$2)</f>
        <v>0</v>
      </c>
      <c r="G17" s="5">
        <f>SUMIFS('DATA UPDATE'!$L:$L,'DATA UPDATE'!$E:$E,A17,'DATA UPDATE'!$B:$B,$G$2)</f>
        <v>1</v>
      </c>
      <c r="H17" s="5">
        <f>SUMIFS('DATA UPDATE'!$L:$L,'DATA UPDATE'!$E:$E,A17,'DATA UPDATE'!$B:$B,$H$2)</f>
        <v>0</v>
      </c>
      <c r="I17" s="5">
        <f t="shared" si="1"/>
        <v>6</v>
      </c>
      <c r="J17" s="5">
        <f>SUMIFS('UPDATE STOCK'!F:F,'UPDATE STOCK'!A:A,วิเคราะห์ข้อมูล!A17)</f>
        <v>9</v>
      </c>
      <c r="K17" s="10">
        <f t="shared" si="2"/>
        <v>3</v>
      </c>
      <c r="L17" s="5">
        <f t="shared" si="3"/>
        <v>0</v>
      </c>
      <c r="M17" s="8">
        <f t="shared" si="4"/>
        <v>1.2</v>
      </c>
      <c r="N17" s="7">
        <f t="shared" si="5"/>
        <v>-7.8</v>
      </c>
      <c r="O17" s="4">
        <f>SUMIFS('DATA UPDATE'!$L:$L,'DATA UPDATE'!$E:$E,วิเคราะห์ข้อมูล!A17,'DATA UPDATE'!$T:$T,วิเคราะห์ข้อมูล!$O$2)</f>
        <v>1</v>
      </c>
      <c r="P17" s="4">
        <f>SUMIFS('DATA UPDATE'!$L:$L,'DATA UPDATE'!$E:$E,วิเคราะห์ข้อมูล!A17,'DATA UPDATE'!$T:$T,วิเคราะห์ข้อมูล!$P$2)</f>
        <v>0</v>
      </c>
      <c r="Q17" s="4">
        <f>SUMIFS('DATA UPDATE'!$L:$L,'DATA UPDATE'!$E:$E,วิเคราะห์ข้อมูล!A17,'DATA UPDATE'!$T:$T,วิเคราะห์ข้อมูล!$Q$2)</f>
        <v>0</v>
      </c>
      <c r="R17" s="4">
        <f>SUMIFS('DATA UPDATE'!$L:$L,'DATA UPDATE'!$D:$D,วิเคราะห์ข้อมูล!A17,'DATA UPDATE'!$T:$T,วิเคราะห์ข้อมูล!$R$2)</f>
        <v>0</v>
      </c>
      <c r="S17" s="4">
        <f>SUMIFS('UPDATE STOCK'!$F:$F,'UPDATE STOCK'!$A:$A,A17,'UPDATE STOCK'!$G:$G,$S$2)</f>
        <v>1</v>
      </c>
      <c r="T17" s="4">
        <f>SUMIFS('UPDATE STOCK'!$F:$F,'UPDATE STOCK'!$A:$A,A17,'UPDATE STOCK'!$G:$G,$T$2)</f>
        <v>4</v>
      </c>
      <c r="U17" s="4">
        <f>SUMIFS('UPDATE STOCK'!$F:$F,'UPDATE STOCK'!$A:$A,วิเคราะห์ข้อมูล!A17,'UPDATE STOCK'!$G:$G,$U$2)</f>
        <v>3</v>
      </c>
      <c r="V17" s="4">
        <f>SUMIFS('UPDATE STOCK'!$F:$F,'UPDATE STOCK'!$A:$A,วิเคราะห์ข้อมูล!A17,'UPDATE STOCK'!$G:$G,$V$2)</f>
        <v>1</v>
      </c>
      <c r="W17" s="4"/>
      <c r="X17" s="4"/>
      <c r="Y17" s="4"/>
      <c r="Z17" s="4"/>
      <c r="AA17" s="4"/>
    </row>
    <row r="18" spans="1:27" x14ac:dyDescent="0.2">
      <c r="A18" s="12" t="s">
        <v>49</v>
      </c>
      <c r="B18" s="12" t="s">
        <v>50</v>
      </c>
      <c r="C18" s="5">
        <f>SUMIFS('DATA UPDATE'!$L:$L,'DATA UPDATE'!$E:$E,วิเคราะห์ข้อมูล!A18,'DATA UPDATE'!$B:$B,วิเคราะห์ข้อมูล!$C$2)</f>
        <v>4</v>
      </c>
      <c r="D18" s="5">
        <f>SUMIFS('DATA UPDATE'!$L:$L,'DATA UPDATE'!$E:$E,A18,'DATA UPDATE'!$B:$B,$D$2)</f>
        <v>2</v>
      </c>
      <c r="E18" s="5">
        <f>SUMIFS('DATA UPDATE'!$L:$L,'DATA UPDATE'!$E:$E,A18,'DATA UPDATE'!$B:$B,$E$2)</f>
        <v>3</v>
      </c>
      <c r="F18" s="5">
        <f>SUMIFS('DATA UPDATE'!$L:$L,'DATA UPDATE'!$E:$E,A18,'DATA UPDATE'!$B:$B,$F$2)</f>
        <v>6</v>
      </c>
      <c r="G18" s="5">
        <f>SUMIFS('DATA UPDATE'!$L:$L,'DATA UPDATE'!$E:$E,A18,'DATA UPDATE'!$B:$B,$G$2)</f>
        <v>3</v>
      </c>
      <c r="H18" s="5">
        <f>SUMIFS('DATA UPDATE'!$L:$L,'DATA UPDATE'!$E:$E,A18,'DATA UPDATE'!$B:$B,$H$2)</f>
        <v>1</v>
      </c>
      <c r="I18" s="5">
        <f t="shared" si="1"/>
        <v>19</v>
      </c>
      <c r="J18" s="5">
        <f>SUMIFS('UPDATE STOCK'!F:F,'UPDATE STOCK'!A:A,วิเคราะห์ข้อมูล!A18)</f>
        <v>3</v>
      </c>
      <c r="K18" s="10">
        <f t="shared" si="2"/>
        <v>6</v>
      </c>
      <c r="L18" s="5">
        <f t="shared" si="3"/>
        <v>2</v>
      </c>
      <c r="M18" s="8">
        <f t="shared" si="4"/>
        <v>3.6</v>
      </c>
      <c r="N18" s="7">
        <f t="shared" si="5"/>
        <v>0.60000000000000009</v>
      </c>
      <c r="O18" s="4">
        <f>SUMIFS('DATA UPDATE'!$L:$L,'DATA UPDATE'!$E:$E,วิเคราะห์ข้อมูล!A18,'DATA UPDATE'!$T:$T,วิเคราะห์ข้อมูล!$O$2)</f>
        <v>1</v>
      </c>
      <c r="P18" s="4">
        <f>SUMIFS('DATA UPDATE'!$L:$L,'DATA UPDATE'!$E:$E,วิเคราะห์ข้อมูล!A18,'DATA UPDATE'!$T:$T,วิเคราะห์ข้อมูล!$P$2)</f>
        <v>8</v>
      </c>
      <c r="Q18" s="4">
        <f>SUMIFS('DATA UPDATE'!$L:$L,'DATA UPDATE'!$E:$E,วิเคราะห์ข้อมูล!A18,'DATA UPDATE'!$T:$T,วิเคราะห์ข้อมูล!$Q$2)</f>
        <v>6</v>
      </c>
      <c r="R18" s="4">
        <f>SUMIFS('DATA UPDATE'!$L:$L,'DATA UPDATE'!$D:$D,วิเคราะห์ข้อมูล!A18,'DATA UPDATE'!$T:$T,วิเคราะห์ข้อมูล!$R$2)</f>
        <v>0</v>
      </c>
      <c r="S18" s="4">
        <f>SUMIFS('UPDATE STOCK'!$F:$F,'UPDATE STOCK'!$A:$A,A18,'UPDATE STOCK'!$G:$G,$S$2)</f>
        <v>0</v>
      </c>
      <c r="T18" s="4">
        <f>SUMIFS('UPDATE STOCK'!$F:$F,'UPDATE STOCK'!$A:$A,A18,'UPDATE STOCK'!$G:$G,$T$2)</f>
        <v>1</v>
      </c>
      <c r="U18" s="4">
        <f>SUMIFS('UPDATE STOCK'!$F:$F,'UPDATE STOCK'!$A:$A,วิเคราะห์ข้อมูล!A18,'UPDATE STOCK'!$G:$G,$U$2)</f>
        <v>0</v>
      </c>
      <c r="V18" s="4">
        <f>SUMIFS('UPDATE STOCK'!$F:$F,'UPDATE STOCK'!$A:$A,วิเคราะห์ข้อมูล!A18,'UPDATE STOCK'!$G:$G,$V$2)</f>
        <v>2</v>
      </c>
      <c r="W18" s="4"/>
      <c r="X18" s="4"/>
      <c r="Y18" s="4"/>
      <c r="Z18" s="4"/>
      <c r="AA18" s="4"/>
    </row>
    <row r="19" spans="1:27" x14ac:dyDescent="0.2">
      <c r="A19" s="12" t="s">
        <v>51</v>
      </c>
      <c r="B19" s="12" t="s">
        <v>52</v>
      </c>
      <c r="C19" s="5">
        <f>SUMIFS('DATA UPDATE'!$L:$L,'DATA UPDATE'!$E:$E,วิเคราะห์ข้อมูล!A19,'DATA UPDATE'!$B:$B,วิเคราะห์ข้อมูล!$C$2)</f>
        <v>0</v>
      </c>
      <c r="D19" s="5">
        <f>SUMIFS('DATA UPDATE'!$L:$L,'DATA UPDATE'!$E:$E,A19,'DATA UPDATE'!$B:$B,$D$2)</f>
        <v>1</v>
      </c>
      <c r="E19" s="5">
        <f>SUMIFS('DATA UPDATE'!$L:$L,'DATA UPDATE'!$E:$E,A19,'DATA UPDATE'!$B:$B,$E$2)</f>
        <v>0</v>
      </c>
      <c r="F19" s="5">
        <f>SUMIFS('DATA UPDATE'!$L:$L,'DATA UPDATE'!$E:$E,A19,'DATA UPDATE'!$B:$B,$F$2)</f>
        <v>0</v>
      </c>
      <c r="G19" s="5">
        <f>SUMIFS('DATA UPDATE'!$L:$L,'DATA UPDATE'!$E:$E,A19,'DATA UPDATE'!$B:$B,$G$2)</f>
        <v>0</v>
      </c>
      <c r="H19" s="5">
        <f>SUMIFS('DATA UPDATE'!$L:$L,'DATA UPDATE'!$E:$E,A19,'DATA UPDATE'!$B:$B,$H$2)</f>
        <v>0</v>
      </c>
      <c r="I19" s="5">
        <f t="shared" si="1"/>
        <v>1</v>
      </c>
      <c r="J19" s="5">
        <f>SUMIFS('UPDATE STOCK'!F:F,'UPDATE STOCK'!A:A,วิเคราะห์ข้อมูล!A19)</f>
        <v>2</v>
      </c>
      <c r="K19" s="10">
        <f t="shared" si="2"/>
        <v>1</v>
      </c>
      <c r="L19" s="5">
        <f t="shared" si="3"/>
        <v>0</v>
      </c>
      <c r="M19" s="8">
        <f t="shared" si="4"/>
        <v>0.2</v>
      </c>
      <c r="N19" s="7">
        <f t="shared" si="5"/>
        <v>-1.8</v>
      </c>
      <c r="O19" s="4">
        <f>SUMIFS('DATA UPDATE'!$L:$L,'DATA UPDATE'!$E:$E,วิเคราะห์ข้อมูล!A19,'DATA UPDATE'!$T:$T,วิเคราะห์ข้อมูล!$O$2)</f>
        <v>0</v>
      </c>
      <c r="P19" s="4">
        <f>SUMIFS('DATA UPDATE'!$L:$L,'DATA UPDATE'!$E:$E,วิเคราะห์ข้อมูล!A19,'DATA UPDATE'!$T:$T,วิเคราะห์ข้อมูล!$P$2)</f>
        <v>0</v>
      </c>
      <c r="Q19" s="4">
        <f>SUMIFS('DATA UPDATE'!$L:$L,'DATA UPDATE'!$E:$E,วิเคราะห์ข้อมูล!A19,'DATA UPDATE'!$T:$T,วิเคราะห์ข้อมูล!$Q$2)</f>
        <v>1</v>
      </c>
      <c r="R19" s="4">
        <f>SUMIFS('DATA UPDATE'!$L:$L,'DATA UPDATE'!$D:$D,วิเคราะห์ข้อมูล!A19,'DATA UPDATE'!$T:$T,วิเคราะห์ข้อมูล!$R$2)</f>
        <v>0</v>
      </c>
      <c r="S19" s="4">
        <f>SUMIFS('UPDATE STOCK'!$F:$F,'UPDATE STOCK'!$A:$A,A19,'UPDATE STOCK'!$G:$G,$S$2)</f>
        <v>1</v>
      </c>
      <c r="T19" s="4">
        <f>SUMIFS('UPDATE STOCK'!$F:$F,'UPDATE STOCK'!$A:$A,A19,'UPDATE STOCK'!$G:$G,$T$2)</f>
        <v>0</v>
      </c>
      <c r="U19" s="4">
        <f>SUMIFS('UPDATE STOCK'!$F:$F,'UPDATE STOCK'!$A:$A,วิเคราะห์ข้อมูล!A19,'UPDATE STOCK'!$G:$G,$U$2)</f>
        <v>0</v>
      </c>
      <c r="V19" s="4">
        <f>SUMIFS('UPDATE STOCK'!$F:$F,'UPDATE STOCK'!$A:$A,วิเคราะห์ข้อมูล!A19,'UPDATE STOCK'!$G:$G,$V$2)</f>
        <v>1</v>
      </c>
      <c r="W19" s="4"/>
      <c r="X19" s="4"/>
      <c r="Y19" s="4"/>
      <c r="Z19" s="4"/>
      <c r="AA19" s="4"/>
    </row>
    <row r="20" spans="1:27" x14ac:dyDescent="0.2">
      <c r="A20" s="12" t="s">
        <v>53</v>
      </c>
      <c r="B20" s="12" t="s">
        <v>54</v>
      </c>
      <c r="C20" s="5">
        <f>SUMIFS('DATA UPDATE'!$L:$L,'DATA UPDATE'!$E:$E,วิเคราะห์ข้อมูล!A20,'DATA UPDATE'!$B:$B,วิเคราะห์ข้อมูล!$C$2)</f>
        <v>0</v>
      </c>
      <c r="D20" s="5">
        <f>SUMIFS('DATA UPDATE'!$L:$L,'DATA UPDATE'!$E:$E,A20,'DATA UPDATE'!$B:$B,$D$2)</f>
        <v>0</v>
      </c>
      <c r="E20" s="5">
        <f>SUMIFS('DATA UPDATE'!$L:$L,'DATA UPDATE'!$E:$E,A20,'DATA UPDATE'!$B:$B,$E$2)</f>
        <v>1</v>
      </c>
      <c r="F20" s="5">
        <f>SUMIFS('DATA UPDATE'!$L:$L,'DATA UPDATE'!$E:$E,A20,'DATA UPDATE'!$B:$B,$F$2)</f>
        <v>1</v>
      </c>
      <c r="G20" s="5">
        <f>SUMIFS('DATA UPDATE'!$L:$L,'DATA UPDATE'!$E:$E,A20,'DATA UPDATE'!$B:$B,$G$2)</f>
        <v>2</v>
      </c>
      <c r="H20" s="5">
        <f>SUMIFS('DATA UPDATE'!$L:$L,'DATA UPDATE'!$E:$E,A20,'DATA UPDATE'!$B:$B,$H$2)</f>
        <v>0</v>
      </c>
      <c r="I20" s="5">
        <f t="shared" si="1"/>
        <v>4</v>
      </c>
      <c r="J20" s="5">
        <f>SUMIFS('UPDATE STOCK'!F:F,'UPDATE STOCK'!A:A,วิเคราะห์ข้อมูล!A20)</f>
        <v>2</v>
      </c>
      <c r="K20" s="10">
        <f t="shared" si="2"/>
        <v>2</v>
      </c>
      <c r="L20" s="5">
        <f t="shared" si="3"/>
        <v>0</v>
      </c>
      <c r="M20" s="8">
        <f t="shared" si="4"/>
        <v>0.8</v>
      </c>
      <c r="N20" s="7">
        <f t="shared" si="5"/>
        <v>-1.2</v>
      </c>
      <c r="O20" s="4">
        <f>SUMIFS('DATA UPDATE'!$L:$L,'DATA UPDATE'!$E:$E,วิเคราะห์ข้อมูล!A20,'DATA UPDATE'!$T:$T,วิเคราะห์ข้อมูล!$O$2)</f>
        <v>0</v>
      </c>
      <c r="P20" s="4">
        <f>SUMIFS('DATA UPDATE'!$L:$L,'DATA UPDATE'!$E:$E,วิเคราะห์ข้อมูล!A20,'DATA UPDATE'!$T:$T,วิเคราะห์ข้อมูล!$P$2)</f>
        <v>1</v>
      </c>
      <c r="Q20" s="4">
        <f>SUMIFS('DATA UPDATE'!$L:$L,'DATA UPDATE'!$E:$E,วิเคราะห์ข้อมูล!A20,'DATA UPDATE'!$T:$T,วิเคราะห์ข้อมูล!$Q$2)</f>
        <v>2</v>
      </c>
      <c r="R20" s="4">
        <f>SUMIFS('DATA UPDATE'!$L:$L,'DATA UPDATE'!$D:$D,วิเคราะห์ข้อมูล!A20,'DATA UPDATE'!$T:$T,วิเคราะห์ข้อมูล!$R$2)</f>
        <v>0</v>
      </c>
      <c r="S20" s="4">
        <f>SUMIFS('UPDATE STOCK'!$F:$F,'UPDATE STOCK'!$A:$A,A20,'UPDATE STOCK'!$G:$G,$S$2)</f>
        <v>1</v>
      </c>
      <c r="T20" s="4">
        <f>SUMIFS('UPDATE STOCK'!$F:$F,'UPDATE STOCK'!$A:$A,A20,'UPDATE STOCK'!$G:$G,$T$2)</f>
        <v>0</v>
      </c>
      <c r="U20" s="4">
        <f>SUMIFS('UPDATE STOCK'!$F:$F,'UPDATE STOCK'!$A:$A,วิเคราะห์ข้อมูล!A20,'UPDATE STOCK'!$G:$G,$U$2)</f>
        <v>0</v>
      </c>
      <c r="V20" s="4">
        <f>SUMIFS('UPDATE STOCK'!$F:$F,'UPDATE STOCK'!$A:$A,วิเคราะห์ข้อมูล!A20,'UPDATE STOCK'!$G:$G,$V$2)</f>
        <v>1</v>
      </c>
      <c r="W20" s="4"/>
      <c r="X20" s="4"/>
      <c r="Y20" s="4"/>
      <c r="Z20" s="4"/>
      <c r="AA20" s="4"/>
    </row>
    <row r="21" spans="1:27" x14ac:dyDescent="0.2">
      <c r="A21" s="12" t="s">
        <v>55</v>
      </c>
      <c r="B21" s="12" t="s">
        <v>56</v>
      </c>
      <c r="C21" s="5">
        <f>SUMIFS('DATA UPDATE'!$L:$L,'DATA UPDATE'!$E:$E,วิเคราะห์ข้อมูล!A21,'DATA UPDATE'!$B:$B,วิเคราะห์ข้อมูล!$C$2)</f>
        <v>0</v>
      </c>
      <c r="D21" s="5">
        <f>SUMIFS('DATA UPDATE'!$L:$L,'DATA UPDATE'!$E:$E,A21,'DATA UPDATE'!$B:$B,$D$2)</f>
        <v>2</v>
      </c>
      <c r="E21" s="5">
        <f>SUMIFS('DATA UPDATE'!$L:$L,'DATA UPDATE'!$E:$E,A21,'DATA UPDATE'!$B:$B,$E$2)</f>
        <v>0</v>
      </c>
      <c r="F21" s="5">
        <f>SUMIFS('DATA UPDATE'!$L:$L,'DATA UPDATE'!$E:$E,A21,'DATA UPDATE'!$B:$B,$F$2)</f>
        <v>1</v>
      </c>
      <c r="G21" s="5">
        <f>SUMIFS('DATA UPDATE'!$L:$L,'DATA UPDATE'!$E:$E,A21,'DATA UPDATE'!$B:$B,$G$2)</f>
        <v>0</v>
      </c>
      <c r="H21" s="5">
        <f>SUMIFS('DATA UPDATE'!$L:$L,'DATA UPDATE'!$E:$E,A21,'DATA UPDATE'!$B:$B,$H$2)</f>
        <v>0</v>
      </c>
      <c r="I21" s="5">
        <f t="shared" si="1"/>
        <v>3</v>
      </c>
      <c r="J21" s="5">
        <f>SUMIFS('UPDATE STOCK'!F:F,'UPDATE STOCK'!A:A,วิเคราะห์ข้อมูล!A21)</f>
        <v>2</v>
      </c>
      <c r="K21" s="10">
        <f t="shared" si="2"/>
        <v>2</v>
      </c>
      <c r="L21" s="5">
        <f t="shared" si="3"/>
        <v>0</v>
      </c>
      <c r="M21" s="8">
        <f t="shared" si="4"/>
        <v>0.6</v>
      </c>
      <c r="N21" s="7">
        <f t="shared" si="5"/>
        <v>-1.4</v>
      </c>
      <c r="O21" s="4">
        <f>SUMIFS('DATA UPDATE'!$L:$L,'DATA UPDATE'!$E:$E,วิเคราะห์ข้อมูล!A21,'DATA UPDATE'!$T:$T,วิเคราะห์ข้อมูล!$O$2)</f>
        <v>1</v>
      </c>
      <c r="P21" s="4">
        <f>SUMIFS('DATA UPDATE'!$L:$L,'DATA UPDATE'!$E:$E,วิเคราะห์ข้อมูล!A21,'DATA UPDATE'!$T:$T,วิเคราะห์ข้อมูล!$P$2)</f>
        <v>1</v>
      </c>
      <c r="Q21" s="4">
        <f>SUMIFS('DATA UPDATE'!$L:$L,'DATA UPDATE'!$E:$E,วิเคราะห์ข้อมูล!A21,'DATA UPDATE'!$T:$T,วิเคราะห์ข้อมูล!$Q$2)</f>
        <v>0</v>
      </c>
      <c r="R21" s="4">
        <f>SUMIFS('DATA UPDATE'!$L:$L,'DATA UPDATE'!$D:$D,วิเคราะห์ข้อมูล!A21,'DATA UPDATE'!$T:$T,วิเคราะห์ข้อมูล!$R$2)</f>
        <v>0</v>
      </c>
      <c r="S21" s="4">
        <f>SUMIFS('UPDATE STOCK'!$F:$F,'UPDATE STOCK'!$A:$A,A21,'UPDATE STOCK'!$G:$G,$S$2)</f>
        <v>0</v>
      </c>
      <c r="T21" s="4">
        <f>SUMIFS('UPDATE STOCK'!$F:$F,'UPDATE STOCK'!$A:$A,A21,'UPDATE STOCK'!$G:$G,$T$2)</f>
        <v>1</v>
      </c>
      <c r="U21" s="4">
        <f>SUMIFS('UPDATE STOCK'!$F:$F,'UPDATE STOCK'!$A:$A,วิเคราะห์ข้อมูล!A21,'UPDATE STOCK'!$G:$G,$U$2)</f>
        <v>1</v>
      </c>
      <c r="V21" s="4">
        <f>SUMIFS('UPDATE STOCK'!$F:$F,'UPDATE STOCK'!$A:$A,วิเคราะห์ข้อมูล!A21,'UPDATE STOCK'!$G:$G,$V$2)</f>
        <v>0</v>
      </c>
      <c r="W21" s="4"/>
      <c r="X21" s="4"/>
      <c r="Y21" s="4"/>
      <c r="Z21" s="4"/>
      <c r="AA21" s="4"/>
    </row>
    <row r="22" spans="1:27" x14ac:dyDescent="0.2">
      <c r="A22" s="12" t="s">
        <v>57</v>
      </c>
      <c r="B22" s="12" t="s">
        <v>58</v>
      </c>
      <c r="C22" s="5">
        <f>SUMIFS('DATA UPDATE'!$L:$L,'DATA UPDATE'!$E:$E,วิเคราะห์ข้อมูล!A22,'DATA UPDATE'!$B:$B,วิเคราะห์ข้อมูล!$C$2)</f>
        <v>0</v>
      </c>
      <c r="D22" s="5">
        <f>SUMIFS('DATA UPDATE'!$L:$L,'DATA UPDATE'!$E:$E,A22,'DATA UPDATE'!$B:$B,$D$2)</f>
        <v>0</v>
      </c>
      <c r="E22" s="5">
        <f>SUMIFS('DATA UPDATE'!$L:$L,'DATA UPDATE'!$E:$E,A22,'DATA UPDATE'!$B:$B,$E$2)</f>
        <v>0</v>
      </c>
      <c r="F22" s="5">
        <f>SUMIFS('DATA UPDATE'!$L:$L,'DATA UPDATE'!$E:$E,A22,'DATA UPDATE'!$B:$B,$F$2)</f>
        <v>0</v>
      </c>
      <c r="G22" s="5">
        <f>SUMIFS('DATA UPDATE'!$L:$L,'DATA UPDATE'!$E:$E,A22,'DATA UPDATE'!$B:$B,$G$2)</f>
        <v>1</v>
      </c>
      <c r="H22" s="5">
        <f>SUMIFS('DATA UPDATE'!$L:$L,'DATA UPDATE'!$E:$E,A22,'DATA UPDATE'!$B:$B,$H$2)</f>
        <v>1</v>
      </c>
      <c r="I22" s="5">
        <f t="shared" si="1"/>
        <v>2</v>
      </c>
      <c r="J22" s="5">
        <f>SUMIFS('UPDATE STOCK'!F:F,'UPDATE STOCK'!A:A,วิเคราะห์ข้อมูล!A22)</f>
        <v>1</v>
      </c>
      <c r="K22" s="10">
        <f t="shared" si="2"/>
        <v>1</v>
      </c>
      <c r="L22" s="5">
        <f t="shared" si="3"/>
        <v>0</v>
      </c>
      <c r="M22" s="8">
        <f t="shared" si="4"/>
        <v>0.2</v>
      </c>
      <c r="N22" s="7">
        <f t="shared" si="5"/>
        <v>-0.8</v>
      </c>
      <c r="O22" s="4">
        <f>SUMIFS('DATA UPDATE'!$L:$L,'DATA UPDATE'!$E:$E,วิเคราะห์ข้อมูล!A22,'DATA UPDATE'!$T:$T,วิเคราะห์ข้อมูล!$O$2)</f>
        <v>1</v>
      </c>
      <c r="P22" s="4">
        <f>SUMIFS('DATA UPDATE'!$L:$L,'DATA UPDATE'!$E:$E,วิเคราะห์ข้อมูล!A22,'DATA UPDATE'!$T:$T,วิเคราะห์ข้อมูล!$P$2)</f>
        <v>0</v>
      </c>
      <c r="Q22" s="4">
        <f>SUMIFS('DATA UPDATE'!$L:$L,'DATA UPDATE'!$E:$E,วิเคราะห์ข้อมูล!A22,'DATA UPDATE'!$T:$T,วิเคราะห์ข้อมูล!$Q$2)</f>
        <v>1</v>
      </c>
      <c r="R22" s="4">
        <f>SUMIFS('DATA UPDATE'!$L:$L,'DATA UPDATE'!$D:$D,วิเคราะห์ข้อมูล!A22,'DATA UPDATE'!$T:$T,วิเคราะห์ข้อมูล!$R$2)</f>
        <v>0</v>
      </c>
      <c r="S22" s="4">
        <f>SUMIFS('UPDATE STOCK'!$F:$F,'UPDATE STOCK'!$A:$A,A22,'UPDATE STOCK'!$G:$G,$S$2)</f>
        <v>0</v>
      </c>
      <c r="T22" s="4">
        <f>SUMIFS('UPDATE STOCK'!$F:$F,'UPDATE STOCK'!$A:$A,A22,'UPDATE STOCK'!$G:$G,$T$2)</f>
        <v>1</v>
      </c>
      <c r="U22" s="4">
        <f>SUMIFS('UPDATE STOCK'!$F:$F,'UPDATE STOCK'!$A:$A,วิเคราะห์ข้อมูล!A22,'UPDATE STOCK'!$G:$G,$U$2)</f>
        <v>0</v>
      </c>
      <c r="V22" s="4">
        <f>SUMIFS('UPDATE STOCK'!$F:$F,'UPDATE STOCK'!$A:$A,วิเคราะห์ข้อมูล!A22,'UPDATE STOCK'!$G:$G,$V$2)</f>
        <v>0</v>
      </c>
      <c r="W22" s="4"/>
      <c r="X22" s="4"/>
      <c r="Y22" s="4"/>
      <c r="Z22" s="4"/>
      <c r="AA22" s="4"/>
    </row>
    <row r="23" spans="1:27" x14ac:dyDescent="0.2">
      <c r="A23" s="12" t="s">
        <v>59</v>
      </c>
      <c r="B23" s="12" t="s">
        <v>60</v>
      </c>
      <c r="C23" s="5">
        <f>SUMIFS('DATA UPDATE'!$L:$L,'DATA UPDATE'!$E:$E,วิเคราะห์ข้อมูล!A23,'DATA UPDATE'!$B:$B,วิเคราะห์ข้อมูล!$C$2)</f>
        <v>0</v>
      </c>
      <c r="D23" s="5">
        <f>SUMIFS('DATA UPDATE'!$L:$L,'DATA UPDATE'!$E:$E,A23,'DATA UPDATE'!$B:$B,$D$2)</f>
        <v>0</v>
      </c>
      <c r="E23" s="5">
        <f>SUMIFS('DATA UPDATE'!$L:$L,'DATA UPDATE'!$E:$E,A23,'DATA UPDATE'!$B:$B,$E$2)</f>
        <v>3</v>
      </c>
      <c r="F23" s="5">
        <f>SUMIFS('DATA UPDATE'!$L:$L,'DATA UPDATE'!$E:$E,A23,'DATA UPDATE'!$B:$B,$F$2)</f>
        <v>0</v>
      </c>
      <c r="G23" s="5">
        <f>SUMIFS('DATA UPDATE'!$L:$L,'DATA UPDATE'!$E:$E,A23,'DATA UPDATE'!$B:$B,$G$2)</f>
        <v>0</v>
      </c>
      <c r="H23" s="5">
        <f>SUMIFS('DATA UPDATE'!$L:$L,'DATA UPDATE'!$E:$E,A23,'DATA UPDATE'!$B:$B,$H$2)</f>
        <v>0</v>
      </c>
      <c r="I23" s="5">
        <f t="shared" si="1"/>
        <v>3</v>
      </c>
      <c r="J23" s="5">
        <f>SUMIFS('UPDATE STOCK'!F:F,'UPDATE STOCK'!A:A,วิเคราะห์ข้อมูล!A23)</f>
        <v>8</v>
      </c>
      <c r="K23" s="10">
        <f t="shared" si="2"/>
        <v>3</v>
      </c>
      <c r="L23" s="5">
        <f t="shared" si="3"/>
        <v>0</v>
      </c>
      <c r="M23" s="8">
        <f t="shared" si="4"/>
        <v>0.6</v>
      </c>
      <c r="N23" s="7">
        <f t="shared" si="5"/>
        <v>-7.4</v>
      </c>
      <c r="O23" s="4">
        <f>SUMIFS('DATA UPDATE'!$L:$L,'DATA UPDATE'!$E:$E,วิเคราะห์ข้อมูล!A23,'DATA UPDATE'!$T:$T,วิเคราะห์ข้อมูล!$O$2)</f>
        <v>0</v>
      </c>
      <c r="P23" s="4">
        <f>SUMIFS('DATA UPDATE'!$L:$L,'DATA UPDATE'!$E:$E,วิเคราะห์ข้อมูล!A23,'DATA UPDATE'!$T:$T,วิเคราะห์ข้อมูล!$P$2)</f>
        <v>3</v>
      </c>
      <c r="Q23" s="4">
        <f>SUMIFS('DATA UPDATE'!$L:$L,'DATA UPDATE'!$E:$E,วิเคราะห์ข้อมูล!A23,'DATA UPDATE'!$T:$T,วิเคราะห์ข้อมูล!$Q$2)</f>
        <v>0</v>
      </c>
      <c r="R23" s="4">
        <f>SUMIFS('DATA UPDATE'!$L:$L,'DATA UPDATE'!$D:$D,วิเคราะห์ข้อมูล!A23,'DATA UPDATE'!$T:$T,วิเคราะห์ข้อมูล!$R$2)</f>
        <v>0</v>
      </c>
      <c r="S23" s="4">
        <f>SUMIFS('UPDATE STOCK'!$F:$F,'UPDATE STOCK'!$A:$A,A23,'UPDATE STOCK'!$G:$G,$S$2)</f>
        <v>1</v>
      </c>
      <c r="T23" s="4">
        <f>SUMIFS('UPDATE STOCK'!$F:$F,'UPDATE STOCK'!$A:$A,A23,'UPDATE STOCK'!$G:$G,$T$2)</f>
        <v>6</v>
      </c>
      <c r="U23" s="4">
        <f>SUMIFS('UPDATE STOCK'!$F:$F,'UPDATE STOCK'!$A:$A,วิเคราะห์ข้อมูล!A23,'UPDATE STOCK'!$G:$G,$U$2)</f>
        <v>0</v>
      </c>
      <c r="V23" s="4">
        <f>SUMIFS('UPDATE STOCK'!$F:$F,'UPDATE STOCK'!$A:$A,วิเคราะห์ข้อมูล!A23,'UPDATE STOCK'!$G:$G,$V$2)</f>
        <v>1</v>
      </c>
      <c r="W23" s="4"/>
      <c r="X23" s="4"/>
      <c r="Y23" s="4"/>
      <c r="Z23" s="4"/>
      <c r="AA23" s="4"/>
    </row>
    <row r="24" spans="1:27" x14ac:dyDescent="0.2">
      <c r="A24" s="12" t="s">
        <v>61</v>
      </c>
      <c r="B24" s="12" t="s">
        <v>62</v>
      </c>
      <c r="C24" s="5">
        <f>SUMIFS('DATA UPDATE'!$L:$L,'DATA UPDATE'!$E:$E,วิเคราะห์ข้อมูล!A24,'DATA UPDATE'!$B:$B,วิเคราะห์ข้อมูล!$C$2)</f>
        <v>0</v>
      </c>
      <c r="D24" s="5">
        <f>SUMIFS('DATA UPDATE'!$L:$L,'DATA UPDATE'!$E:$E,A24,'DATA UPDATE'!$B:$B,$D$2)</f>
        <v>0</v>
      </c>
      <c r="E24" s="5">
        <f>SUMIFS('DATA UPDATE'!$L:$L,'DATA UPDATE'!$E:$E,A24,'DATA UPDATE'!$B:$B,$E$2)</f>
        <v>1</v>
      </c>
      <c r="F24" s="5">
        <f>SUMIFS('DATA UPDATE'!$L:$L,'DATA UPDATE'!$E:$E,A24,'DATA UPDATE'!$B:$B,$F$2)</f>
        <v>0</v>
      </c>
      <c r="G24" s="5">
        <f>SUMIFS('DATA UPDATE'!$L:$L,'DATA UPDATE'!$E:$E,A24,'DATA UPDATE'!$B:$B,$G$2)</f>
        <v>0</v>
      </c>
      <c r="H24" s="5">
        <f>SUMIFS('DATA UPDATE'!$L:$L,'DATA UPDATE'!$E:$E,A24,'DATA UPDATE'!$B:$B,$H$2)</f>
        <v>0</v>
      </c>
      <c r="I24" s="5">
        <f t="shared" si="1"/>
        <v>1</v>
      </c>
      <c r="J24" s="9">
        <f>SUMIFS('UPDATE STOCK'!F:F,'UPDATE STOCK'!A:A,วิเคราะห์ข้อมูล!A24)</f>
        <v>2</v>
      </c>
      <c r="K24" s="10">
        <f t="shared" si="2"/>
        <v>1</v>
      </c>
      <c r="L24" s="5">
        <f t="shared" si="3"/>
        <v>0</v>
      </c>
      <c r="M24" s="8">
        <f t="shared" si="4"/>
        <v>0.2</v>
      </c>
      <c r="N24" s="7">
        <f t="shared" si="5"/>
        <v>-1.8</v>
      </c>
      <c r="O24" s="4">
        <f>SUMIFS('DATA UPDATE'!$L:$L,'DATA UPDATE'!$E:$E,วิเคราะห์ข้อมูล!A24,'DATA UPDATE'!$T:$T,วิเคราะห์ข้อมูล!$O$2)</f>
        <v>0</v>
      </c>
      <c r="P24" s="4">
        <f>SUMIFS('DATA UPDATE'!$L:$L,'DATA UPDATE'!$E:$E,วิเคราะห์ข้อมูล!A24,'DATA UPDATE'!$T:$T,วิเคราะห์ข้อมูล!$P$2)</f>
        <v>1</v>
      </c>
      <c r="Q24" s="4">
        <f>SUMIFS('DATA UPDATE'!$L:$L,'DATA UPDATE'!$E:$E,วิเคราะห์ข้อมูล!A24,'DATA UPDATE'!$T:$T,วิเคราะห์ข้อมูล!$Q$2)</f>
        <v>0</v>
      </c>
      <c r="R24" s="4">
        <f>SUMIFS('DATA UPDATE'!$L:$L,'DATA UPDATE'!$D:$D,วิเคราะห์ข้อมูล!A24,'DATA UPDATE'!$T:$T,วิเคราะห์ข้อมูล!$R$2)</f>
        <v>0</v>
      </c>
      <c r="S24" s="4">
        <f>SUMIFS('UPDATE STOCK'!$F:$F,'UPDATE STOCK'!$A:$A,A24,'UPDATE STOCK'!$G:$G,$S$2)</f>
        <v>1</v>
      </c>
      <c r="T24" s="4">
        <f>SUMIFS('UPDATE STOCK'!$F:$F,'UPDATE STOCK'!$A:$A,A24,'UPDATE STOCK'!$G:$G,$T$2)</f>
        <v>0</v>
      </c>
      <c r="U24" s="4">
        <f>SUMIFS('UPDATE STOCK'!$F:$F,'UPDATE STOCK'!$A:$A,วิเคราะห์ข้อมูล!A24,'UPDATE STOCK'!$G:$G,$U$2)</f>
        <v>1</v>
      </c>
      <c r="V24" s="4">
        <f>SUMIFS('UPDATE STOCK'!$F:$F,'UPDATE STOCK'!$A:$A,วิเคราะห์ข้อมูล!A24,'UPDATE STOCK'!$G:$G,$V$2)</f>
        <v>0</v>
      </c>
      <c r="W24" s="4"/>
      <c r="X24" s="4"/>
      <c r="Y24" s="4"/>
      <c r="Z24" s="4"/>
      <c r="AA24" s="4"/>
    </row>
    <row r="25" spans="1:27" x14ac:dyDescent="0.2">
      <c r="A25" s="12" t="s">
        <v>63</v>
      </c>
      <c r="B25" s="12" t="s">
        <v>64</v>
      </c>
      <c r="C25" s="5">
        <f>SUMIFS('DATA UPDATE'!$L:$L,'DATA UPDATE'!$E:$E,วิเคราะห์ข้อมูล!A25,'DATA UPDATE'!$B:$B,วิเคราะห์ข้อมูล!$C$2)</f>
        <v>2</v>
      </c>
      <c r="D25" s="5">
        <f>SUMIFS('DATA UPDATE'!$L:$L,'DATA UPDATE'!$E:$E,A25,'DATA UPDATE'!$B:$B,$D$2)</f>
        <v>2</v>
      </c>
      <c r="E25" s="5">
        <f>SUMIFS('DATA UPDATE'!$L:$L,'DATA UPDATE'!$E:$E,A25,'DATA UPDATE'!$B:$B,$E$2)</f>
        <v>0</v>
      </c>
      <c r="F25" s="5">
        <f>SUMIFS('DATA UPDATE'!$L:$L,'DATA UPDATE'!$E:$E,A25,'DATA UPDATE'!$B:$B,$F$2)</f>
        <v>0</v>
      </c>
      <c r="G25" s="5">
        <f>SUMIFS('DATA UPDATE'!$L:$L,'DATA UPDATE'!$E:$E,A25,'DATA UPDATE'!$B:$B,$G$2)</f>
        <v>2</v>
      </c>
      <c r="H25" s="5">
        <f>SUMIFS('DATA UPDATE'!$L:$L,'DATA UPDATE'!$E:$E,A25,'DATA UPDATE'!$B:$B,$H$2)</f>
        <v>0</v>
      </c>
      <c r="I25" s="5">
        <f t="shared" si="1"/>
        <v>6</v>
      </c>
      <c r="J25" s="5">
        <f>SUMIFS('UPDATE STOCK'!F:F,'UPDATE STOCK'!A:A,วิเคราะห์ข้อมูล!A25)</f>
        <v>0</v>
      </c>
      <c r="K25" s="10">
        <f t="shared" si="2"/>
        <v>2</v>
      </c>
      <c r="L25" s="5">
        <f t="shared" si="3"/>
        <v>0</v>
      </c>
      <c r="M25" s="8">
        <f t="shared" si="4"/>
        <v>1.2</v>
      </c>
      <c r="N25" s="7">
        <f t="shared" si="5"/>
        <v>1.2</v>
      </c>
      <c r="O25" s="4">
        <f>SUMIFS('DATA UPDATE'!$L:$L,'DATA UPDATE'!$E:$E,วิเคราะห์ข้อมูล!A25,'DATA UPDATE'!$T:$T,วิเคราะห์ข้อมูล!$O$2)</f>
        <v>6</v>
      </c>
      <c r="P25" s="4">
        <f>SUMIFS('DATA UPDATE'!$L:$L,'DATA UPDATE'!$E:$E,วิเคราะห์ข้อมูล!A25,'DATA UPDATE'!$T:$T,วิเคราะห์ข้อมูล!$P$2)</f>
        <v>0</v>
      </c>
      <c r="Q25" s="4">
        <f>SUMIFS('DATA UPDATE'!$L:$L,'DATA UPDATE'!$E:$E,วิเคราะห์ข้อมูล!A25,'DATA UPDATE'!$T:$T,วิเคราะห์ข้อมูล!$Q$2)</f>
        <v>0</v>
      </c>
      <c r="R25" s="4">
        <f>SUMIFS('DATA UPDATE'!$L:$L,'DATA UPDATE'!$D:$D,วิเคราะห์ข้อมูล!A25,'DATA UPDATE'!$T:$T,วิเคราะห์ข้อมูล!$R$2)</f>
        <v>0</v>
      </c>
      <c r="S25" s="4">
        <f>SUMIFS('UPDATE STOCK'!$F:$F,'UPDATE STOCK'!$A:$A,A25,'UPDATE STOCK'!$G:$G,$S$2)</f>
        <v>0</v>
      </c>
      <c r="T25" s="4">
        <f>SUMIFS('UPDATE STOCK'!$F:$F,'UPDATE STOCK'!$A:$A,A25,'UPDATE STOCK'!$G:$G,$T$2)</f>
        <v>0</v>
      </c>
      <c r="U25" s="4">
        <f>SUMIFS('UPDATE STOCK'!$F:$F,'UPDATE STOCK'!$A:$A,วิเคราะห์ข้อมูล!A25,'UPDATE STOCK'!$G:$G,$U$2)</f>
        <v>0</v>
      </c>
      <c r="V25" s="4">
        <f>SUMIFS('UPDATE STOCK'!$F:$F,'UPDATE STOCK'!$A:$A,วิเคราะห์ข้อมูล!A25,'UPDATE STOCK'!$G:$G,$V$2)</f>
        <v>0</v>
      </c>
      <c r="W25" s="4"/>
      <c r="X25" s="4"/>
      <c r="Y25" s="4"/>
      <c r="Z25" s="4"/>
      <c r="AA25" s="4"/>
    </row>
    <row r="26" spans="1:27" x14ac:dyDescent="0.2">
      <c r="A26" s="12" t="s">
        <v>65</v>
      </c>
      <c r="B26" s="12" t="s">
        <v>66</v>
      </c>
      <c r="C26" s="5">
        <f>SUMIFS('DATA UPDATE'!$L:$L,'DATA UPDATE'!$E:$E,วิเคราะห์ข้อมูล!A26,'DATA UPDATE'!$B:$B,วิเคราะห์ข้อมูล!$C$2)</f>
        <v>0</v>
      </c>
      <c r="D26" s="5">
        <f>SUMIFS('DATA UPDATE'!$L:$L,'DATA UPDATE'!$E:$E,A26,'DATA UPDATE'!$B:$B,$D$2)</f>
        <v>0</v>
      </c>
      <c r="E26" s="5">
        <f>SUMIFS('DATA UPDATE'!$L:$L,'DATA UPDATE'!$E:$E,A26,'DATA UPDATE'!$B:$B,$E$2)</f>
        <v>2</v>
      </c>
      <c r="F26" s="5">
        <f>SUMIFS('DATA UPDATE'!$L:$L,'DATA UPDATE'!$E:$E,A26,'DATA UPDATE'!$B:$B,$F$2)</f>
        <v>0</v>
      </c>
      <c r="G26" s="5">
        <f>SUMIFS('DATA UPDATE'!$L:$L,'DATA UPDATE'!$E:$E,A26,'DATA UPDATE'!$B:$B,$G$2)</f>
        <v>0</v>
      </c>
      <c r="H26" s="5">
        <f>SUMIFS('DATA UPDATE'!$L:$L,'DATA UPDATE'!$E:$E,A26,'DATA UPDATE'!$B:$B,$H$2)</f>
        <v>0</v>
      </c>
      <c r="I26" s="5">
        <f t="shared" si="1"/>
        <v>2</v>
      </c>
      <c r="J26" s="5">
        <f>SUMIFS('UPDATE STOCK'!F:F,'UPDATE STOCK'!A:A,วิเคราะห์ข้อมูล!A26)</f>
        <v>10</v>
      </c>
      <c r="K26" s="10">
        <f t="shared" si="2"/>
        <v>2</v>
      </c>
      <c r="L26" s="5">
        <f t="shared" si="3"/>
        <v>0</v>
      </c>
      <c r="M26" s="8">
        <f t="shared" si="4"/>
        <v>0.4</v>
      </c>
      <c r="N26" s="7">
        <f t="shared" si="5"/>
        <v>-9.6</v>
      </c>
      <c r="O26" s="4">
        <f>SUMIFS('DATA UPDATE'!$L:$L,'DATA UPDATE'!$E:$E,วิเคราะห์ข้อมูล!A26,'DATA UPDATE'!$T:$T,วิเคราะห์ข้อมูล!$O$2)</f>
        <v>0</v>
      </c>
      <c r="P26" s="4">
        <f>SUMIFS('DATA UPDATE'!$L:$L,'DATA UPDATE'!$E:$E,วิเคราะห์ข้อมูล!A26,'DATA UPDATE'!$T:$T,วิเคราะห์ข้อมูล!$P$2)</f>
        <v>0</v>
      </c>
      <c r="Q26" s="4">
        <f>SUMIFS('DATA UPDATE'!$L:$L,'DATA UPDATE'!$E:$E,วิเคราะห์ข้อมูล!A26,'DATA UPDATE'!$T:$T,วิเคราะห์ข้อมูล!$Q$2)</f>
        <v>2</v>
      </c>
      <c r="R26" s="4">
        <f>SUMIFS('DATA UPDATE'!$L:$L,'DATA UPDATE'!$D:$D,วิเคราะห์ข้อมูล!A26,'DATA UPDATE'!$T:$T,วิเคราะห์ข้อมูล!$R$2)</f>
        <v>0</v>
      </c>
      <c r="S26" s="4">
        <f>SUMIFS('UPDATE STOCK'!$F:$F,'UPDATE STOCK'!$A:$A,A26,'UPDATE STOCK'!$G:$G,$S$2)</f>
        <v>4</v>
      </c>
      <c r="T26" s="4">
        <f>SUMIFS('UPDATE STOCK'!$F:$F,'UPDATE STOCK'!$A:$A,A26,'UPDATE STOCK'!$G:$G,$T$2)</f>
        <v>0</v>
      </c>
      <c r="U26" s="4">
        <f>SUMIFS('UPDATE STOCK'!$F:$F,'UPDATE STOCK'!$A:$A,วิเคราะห์ข้อมูล!A26,'UPDATE STOCK'!$G:$G,$U$2)</f>
        <v>4</v>
      </c>
      <c r="V26" s="4">
        <f>SUMIFS('UPDATE STOCK'!$F:$F,'UPDATE STOCK'!$A:$A,วิเคราะห์ข้อมูล!A26,'UPDATE STOCK'!$G:$G,$V$2)</f>
        <v>2</v>
      </c>
      <c r="W26" s="4"/>
      <c r="X26" s="4"/>
      <c r="Y26" s="4"/>
      <c r="Z26" s="4"/>
      <c r="AA26" s="4"/>
    </row>
    <row r="27" spans="1:27" x14ac:dyDescent="0.2">
      <c r="A27" s="12" t="s">
        <v>67</v>
      </c>
      <c r="B27" s="12" t="s">
        <v>68</v>
      </c>
      <c r="C27" s="5">
        <f>SUMIFS('DATA UPDATE'!$L:$L,'DATA UPDATE'!$E:$E,วิเคราะห์ข้อมูล!A27,'DATA UPDATE'!$B:$B,วิเคราะห์ข้อมูล!$C$2)</f>
        <v>1</v>
      </c>
      <c r="D27" s="5">
        <f>SUMIFS('DATA UPDATE'!$L:$L,'DATA UPDATE'!$E:$E,A27,'DATA UPDATE'!$B:$B,$D$2)</f>
        <v>0</v>
      </c>
      <c r="E27" s="5">
        <f>SUMIFS('DATA UPDATE'!$L:$L,'DATA UPDATE'!$E:$E,A27,'DATA UPDATE'!$B:$B,$E$2)</f>
        <v>0</v>
      </c>
      <c r="F27" s="5">
        <f>SUMIFS('DATA UPDATE'!$L:$L,'DATA UPDATE'!$E:$E,A27,'DATA UPDATE'!$B:$B,$F$2)</f>
        <v>0</v>
      </c>
      <c r="G27" s="5">
        <f>SUMIFS('DATA UPDATE'!$L:$L,'DATA UPDATE'!$E:$E,A27,'DATA UPDATE'!$B:$B,$G$2)</f>
        <v>0</v>
      </c>
      <c r="H27" s="5">
        <f>SUMIFS('DATA UPDATE'!$L:$L,'DATA UPDATE'!$E:$E,A27,'DATA UPDATE'!$B:$B,$H$2)</f>
        <v>1</v>
      </c>
      <c r="I27" s="5">
        <f t="shared" si="1"/>
        <v>2</v>
      </c>
      <c r="J27" s="5">
        <f>SUMIFS('UPDATE STOCK'!F:F,'UPDATE STOCK'!A:A,วิเคราะห์ข้อมูล!A27)</f>
        <v>1</v>
      </c>
      <c r="K27" s="10">
        <f t="shared" si="2"/>
        <v>1</v>
      </c>
      <c r="L27" s="5">
        <f t="shared" si="3"/>
        <v>0</v>
      </c>
      <c r="M27" s="8">
        <f t="shared" si="4"/>
        <v>0.2</v>
      </c>
      <c r="N27" s="7">
        <f t="shared" si="5"/>
        <v>-0.8</v>
      </c>
      <c r="O27" s="4">
        <f>SUMIFS('DATA UPDATE'!$L:$L,'DATA UPDATE'!$E:$E,วิเคราะห์ข้อมูล!A27,'DATA UPDATE'!$T:$T,วิเคราะห์ข้อมูล!$O$2)</f>
        <v>1</v>
      </c>
      <c r="P27" s="4">
        <f>SUMIFS('DATA UPDATE'!$L:$L,'DATA UPDATE'!$E:$E,วิเคราะห์ข้อมูล!A27,'DATA UPDATE'!$T:$T,วิเคราะห์ข้อมูล!$P$2)</f>
        <v>0</v>
      </c>
      <c r="Q27" s="4">
        <f>SUMIFS('DATA UPDATE'!$L:$L,'DATA UPDATE'!$E:$E,วิเคราะห์ข้อมูล!A27,'DATA UPDATE'!$T:$T,วิเคราะห์ข้อมูล!$Q$2)</f>
        <v>1</v>
      </c>
      <c r="R27" s="4">
        <f>SUMIFS('DATA UPDATE'!$L:$L,'DATA UPDATE'!$D:$D,วิเคราะห์ข้อมูล!A27,'DATA UPDATE'!$T:$T,วิเคราะห์ข้อมูล!$R$2)</f>
        <v>0</v>
      </c>
      <c r="S27" s="4">
        <f>SUMIFS('UPDATE STOCK'!$F:$F,'UPDATE STOCK'!$A:$A,A27,'UPDATE STOCK'!$G:$G,$S$2)</f>
        <v>1</v>
      </c>
      <c r="T27" s="4">
        <f>SUMIFS('UPDATE STOCK'!$F:$F,'UPDATE STOCK'!$A:$A,A27,'UPDATE STOCK'!$G:$G,$T$2)</f>
        <v>0</v>
      </c>
      <c r="U27" s="4">
        <f>SUMIFS('UPDATE STOCK'!$F:$F,'UPDATE STOCK'!$A:$A,วิเคราะห์ข้อมูล!A27,'UPDATE STOCK'!$G:$G,$U$2)</f>
        <v>0</v>
      </c>
      <c r="V27" s="4">
        <f>SUMIFS('UPDATE STOCK'!$F:$F,'UPDATE STOCK'!$A:$A,วิเคราะห์ข้อมูล!A27,'UPDATE STOCK'!$G:$G,$V$2)</f>
        <v>0</v>
      </c>
      <c r="W27" s="4"/>
      <c r="X27" s="4"/>
      <c r="Y27" s="4"/>
      <c r="Z27" s="4"/>
      <c r="AA27" s="4"/>
    </row>
    <row r="28" spans="1:27" x14ac:dyDescent="0.2">
      <c r="A28" s="12" t="s">
        <v>69</v>
      </c>
      <c r="B28" s="12" t="s">
        <v>70</v>
      </c>
      <c r="C28" s="5">
        <f>SUMIFS('DATA UPDATE'!$L:$L,'DATA UPDATE'!$E:$E,วิเคราะห์ข้อมูล!A28,'DATA UPDATE'!$B:$B,วิเคราะห์ข้อมูล!$C$2)</f>
        <v>0</v>
      </c>
      <c r="D28" s="5">
        <f>SUMIFS('DATA UPDATE'!$L:$L,'DATA UPDATE'!$E:$E,A28,'DATA UPDATE'!$B:$B,$D$2)</f>
        <v>0</v>
      </c>
      <c r="E28" s="5">
        <f>SUMIFS('DATA UPDATE'!$L:$L,'DATA UPDATE'!$E:$E,A28,'DATA UPDATE'!$B:$B,$E$2)</f>
        <v>0</v>
      </c>
      <c r="F28" s="5">
        <f>SUMIFS('DATA UPDATE'!$L:$L,'DATA UPDATE'!$E:$E,A28,'DATA UPDATE'!$B:$B,$F$2)</f>
        <v>0</v>
      </c>
      <c r="G28" s="5">
        <f>SUMIFS('DATA UPDATE'!$L:$L,'DATA UPDATE'!$E:$E,A28,'DATA UPDATE'!$B:$B,$G$2)</f>
        <v>4</v>
      </c>
      <c r="H28" s="5">
        <f>SUMIFS('DATA UPDATE'!$L:$L,'DATA UPDATE'!$E:$E,A28,'DATA UPDATE'!$B:$B,$H$2)</f>
        <v>0</v>
      </c>
      <c r="I28" s="5">
        <f t="shared" si="1"/>
        <v>4</v>
      </c>
      <c r="J28" s="5">
        <f>SUMIFS('UPDATE STOCK'!F:F,'UPDATE STOCK'!A:A,วิเคราะห์ข้อมูล!A28)</f>
        <v>4</v>
      </c>
      <c r="K28" s="10">
        <f t="shared" si="2"/>
        <v>4</v>
      </c>
      <c r="L28" s="5">
        <f t="shared" si="3"/>
        <v>0</v>
      </c>
      <c r="M28" s="8">
        <f t="shared" si="4"/>
        <v>0.8</v>
      </c>
      <c r="N28" s="7">
        <f t="shared" si="5"/>
        <v>-3.2</v>
      </c>
      <c r="O28" s="4">
        <f>SUMIFS('DATA UPDATE'!$L:$L,'DATA UPDATE'!$E:$E,วิเคราะห์ข้อมูล!A28,'DATA UPDATE'!$T:$T,วิเคราะห์ข้อมูล!$O$2)</f>
        <v>3</v>
      </c>
      <c r="P28" s="4">
        <f>SUMIFS('DATA UPDATE'!$L:$L,'DATA UPDATE'!$E:$E,วิเคราะห์ข้อมูล!A28,'DATA UPDATE'!$T:$T,วิเคราะห์ข้อมูล!$P$2)</f>
        <v>0</v>
      </c>
      <c r="Q28" s="4">
        <f>SUMIFS('DATA UPDATE'!$L:$L,'DATA UPDATE'!$E:$E,วิเคราะห์ข้อมูล!A28,'DATA UPDATE'!$T:$T,วิเคราะห์ข้อมูล!$Q$2)</f>
        <v>1</v>
      </c>
      <c r="R28" s="4">
        <f>SUMIFS('DATA UPDATE'!$L:$L,'DATA UPDATE'!$D:$D,วิเคราะห์ข้อมูล!A28,'DATA UPDATE'!$T:$T,วิเคราะห์ข้อมูล!$R$2)</f>
        <v>0</v>
      </c>
      <c r="S28" s="4">
        <f>SUMIFS('UPDATE STOCK'!$F:$F,'UPDATE STOCK'!$A:$A,A28,'UPDATE STOCK'!$G:$G,$S$2)</f>
        <v>1</v>
      </c>
      <c r="T28" s="4">
        <f>SUMIFS('UPDATE STOCK'!$F:$F,'UPDATE STOCK'!$A:$A,A28,'UPDATE STOCK'!$G:$G,$T$2)</f>
        <v>0</v>
      </c>
      <c r="U28" s="4">
        <f>SUMIFS('UPDATE STOCK'!$F:$F,'UPDATE STOCK'!$A:$A,วิเคราะห์ข้อมูล!A28,'UPDATE STOCK'!$G:$G,$U$2)</f>
        <v>3</v>
      </c>
      <c r="V28" s="4">
        <f>SUMIFS('UPDATE STOCK'!$F:$F,'UPDATE STOCK'!$A:$A,วิเคราะห์ข้อมูล!A28,'UPDATE STOCK'!$G:$G,$V$2)</f>
        <v>0</v>
      </c>
      <c r="W28" s="4"/>
      <c r="X28" s="4"/>
      <c r="Y28" s="4"/>
      <c r="Z28" s="4"/>
      <c r="AA28" s="4"/>
    </row>
    <row r="29" spans="1:27" x14ac:dyDescent="0.2">
      <c r="A29" s="12" t="s">
        <v>71</v>
      </c>
      <c r="B29" s="12" t="s">
        <v>72</v>
      </c>
      <c r="C29" s="5">
        <f>SUMIFS('DATA UPDATE'!$L:$L,'DATA UPDATE'!$E:$E,วิเคราะห์ข้อมูล!A29,'DATA UPDATE'!$B:$B,วิเคราะห์ข้อมูล!$C$2)</f>
        <v>1</v>
      </c>
      <c r="D29" s="5">
        <f>SUMIFS('DATA UPDATE'!$L:$L,'DATA UPDATE'!$E:$E,A29,'DATA UPDATE'!$B:$B,$D$2)</f>
        <v>0</v>
      </c>
      <c r="E29" s="5">
        <f>SUMIFS('DATA UPDATE'!$L:$L,'DATA UPDATE'!$E:$E,A29,'DATA UPDATE'!$B:$B,$E$2)</f>
        <v>0</v>
      </c>
      <c r="F29" s="5">
        <f>SUMIFS('DATA UPDATE'!$L:$L,'DATA UPDATE'!$E:$E,A29,'DATA UPDATE'!$B:$B,$F$2)</f>
        <v>0</v>
      </c>
      <c r="G29" s="5">
        <f>SUMIFS('DATA UPDATE'!$L:$L,'DATA UPDATE'!$E:$E,A29,'DATA UPDATE'!$B:$B,$G$2)</f>
        <v>0</v>
      </c>
      <c r="H29" s="5">
        <f>SUMIFS('DATA UPDATE'!$L:$L,'DATA UPDATE'!$E:$E,A29,'DATA UPDATE'!$B:$B,$H$2)</f>
        <v>1</v>
      </c>
      <c r="I29" s="5">
        <f t="shared" si="1"/>
        <v>2</v>
      </c>
      <c r="J29" s="5">
        <f>SUMIFS('UPDATE STOCK'!F:F,'UPDATE STOCK'!A:A,วิเคราะห์ข้อมูล!A29)</f>
        <v>1</v>
      </c>
      <c r="K29" s="10">
        <f t="shared" si="2"/>
        <v>1</v>
      </c>
      <c r="L29" s="5">
        <f t="shared" si="3"/>
        <v>0</v>
      </c>
      <c r="M29" s="8">
        <f t="shared" si="4"/>
        <v>0.2</v>
      </c>
      <c r="N29" s="7">
        <f t="shared" si="5"/>
        <v>-0.8</v>
      </c>
      <c r="O29" s="4">
        <f>SUMIFS('DATA UPDATE'!$L:$L,'DATA UPDATE'!$E:$E,วิเคราะห์ข้อมูล!A29,'DATA UPDATE'!$T:$T,วิเคราะห์ข้อมูล!$O$2)</f>
        <v>1</v>
      </c>
      <c r="P29" s="4">
        <f>SUMIFS('DATA UPDATE'!$L:$L,'DATA UPDATE'!$E:$E,วิเคราะห์ข้อมูล!A29,'DATA UPDATE'!$T:$T,วิเคราะห์ข้อมูล!$P$2)</f>
        <v>0</v>
      </c>
      <c r="Q29" s="4">
        <f>SUMIFS('DATA UPDATE'!$L:$L,'DATA UPDATE'!$E:$E,วิเคราะห์ข้อมูล!A29,'DATA UPDATE'!$T:$T,วิเคราะห์ข้อมูล!$Q$2)</f>
        <v>1</v>
      </c>
      <c r="R29" s="4">
        <f>SUMIFS('DATA UPDATE'!$L:$L,'DATA UPDATE'!$D:$D,วิเคราะห์ข้อมูล!A29,'DATA UPDATE'!$T:$T,วิเคราะห์ข้อมูล!$R$2)</f>
        <v>0</v>
      </c>
      <c r="S29" s="4">
        <f>SUMIFS('UPDATE STOCK'!$F:$F,'UPDATE STOCK'!$A:$A,A29,'UPDATE STOCK'!$G:$G,$S$2)</f>
        <v>1</v>
      </c>
      <c r="T29" s="4">
        <f>SUMIFS('UPDATE STOCK'!$F:$F,'UPDATE STOCK'!$A:$A,A29,'UPDATE STOCK'!$G:$G,$T$2)</f>
        <v>0</v>
      </c>
      <c r="U29" s="4">
        <f>SUMIFS('UPDATE STOCK'!$F:$F,'UPDATE STOCK'!$A:$A,วิเคราะห์ข้อมูล!A29,'UPDATE STOCK'!$G:$G,$U$2)</f>
        <v>0</v>
      </c>
      <c r="V29" s="4">
        <f>SUMIFS('UPDATE STOCK'!$F:$F,'UPDATE STOCK'!$A:$A,วิเคราะห์ข้อมูล!A29,'UPDATE STOCK'!$G:$G,$V$2)</f>
        <v>0</v>
      </c>
      <c r="W29" s="4"/>
      <c r="X29" s="4"/>
      <c r="Y29" s="4"/>
      <c r="Z29" s="4"/>
      <c r="AA29" s="4"/>
    </row>
    <row r="30" spans="1:27" x14ac:dyDescent="0.2">
      <c r="A30" s="12" t="s">
        <v>73</v>
      </c>
      <c r="B30" s="12" t="s">
        <v>74</v>
      </c>
      <c r="C30" s="5">
        <f>SUMIFS('DATA UPDATE'!$L:$L,'DATA UPDATE'!$E:$E,วิเคราะห์ข้อมูล!A30,'DATA UPDATE'!$B:$B,วิเคราะห์ข้อมูล!$C$2)</f>
        <v>0</v>
      </c>
      <c r="D30" s="5">
        <f>SUMIFS('DATA UPDATE'!$L:$L,'DATA UPDATE'!$E:$E,A30,'DATA UPDATE'!$B:$B,$D$2)</f>
        <v>0</v>
      </c>
      <c r="E30" s="5">
        <f>SUMIFS('DATA UPDATE'!$L:$L,'DATA UPDATE'!$E:$E,A30,'DATA UPDATE'!$B:$B,$E$2)</f>
        <v>0</v>
      </c>
      <c r="F30" s="5">
        <f>SUMIFS('DATA UPDATE'!$L:$L,'DATA UPDATE'!$E:$E,A30,'DATA UPDATE'!$B:$B,$F$2)</f>
        <v>0</v>
      </c>
      <c r="G30" s="5">
        <f>SUMIFS('DATA UPDATE'!$L:$L,'DATA UPDATE'!$E:$E,A30,'DATA UPDATE'!$B:$B,$G$2)</f>
        <v>4</v>
      </c>
      <c r="H30" s="5">
        <f>SUMIFS('DATA UPDATE'!$L:$L,'DATA UPDATE'!$E:$E,A30,'DATA UPDATE'!$B:$B,$H$2)</f>
        <v>0</v>
      </c>
      <c r="I30" s="5">
        <f t="shared" si="1"/>
        <v>4</v>
      </c>
      <c r="J30" s="5">
        <f>SUMIFS('UPDATE STOCK'!F:F,'UPDATE STOCK'!A:A,วิเคราะห์ข้อมูล!A30)</f>
        <v>4</v>
      </c>
      <c r="K30" s="10">
        <f t="shared" si="2"/>
        <v>4</v>
      </c>
      <c r="L30" s="5">
        <f t="shared" si="3"/>
        <v>0</v>
      </c>
      <c r="M30" s="8">
        <f t="shared" si="4"/>
        <v>0.8</v>
      </c>
      <c r="N30" s="7">
        <f t="shared" si="5"/>
        <v>-3.2</v>
      </c>
      <c r="O30" s="4">
        <f>SUMIFS('DATA UPDATE'!$L:$L,'DATA UPDATE'!$E:$E,วิเคราะห์ข้อมูล!A30,'DATA UPDATE'!$T:$T,วิเคราะห์ข้อมูล!$O$2)</f>
        <v>3</v>
      </c>
      <c r="P30" s="4">
        <f>SUMIFS('DATA UPDATE'!$L:$L,'DATA UPDATE'!$E:$E,วิเคราะห์ข้อมูล!A30,'DATA UPDATE'!$T:$T,วิเคราะห์ข้อมูล!$P$2)</f>
        <v>0</v>
      </c>
      <c r="Q30" s="4">
        <f>SUMIFS('DATA UPDATE'!$L:$L,'DATA UPDATE'!$E:$E,วิเคราะห์ข้อมูล!A30,'DATA UPDATE'!$T:$T,วิเคราะห์ข้อมูล!$Q$2)</f>
        <v>1</v>
      </c>
      <c r="R30" s="4">
        <f>SUMIFS('DATA UPDATE'!$L:$L,'DATA UPDATE'!$D:$D,วิเคราะห์ข้อมูล!A30,'DATA UPDATE'!$T:$T,วิเคราะห์ข้อมูล!$R$2)</f>
        <v>0</v>
      </c>
      <c r="S30" s="4">
        <f>SUMIFS('UPDATE STOCK'!$F:$F,'UPDATE STOCK'!$A:$A,A30,'UPDATE STOCK'!$G:$G,$S$2)</f>
        <v>1</v>
      </c>
      <c r="T30" s="4">
        <f>SUMIFS('UPDATE STOCK'!$F:$F,'UPDATE STOCK'!$A:$A,A30,'UPDATE STOCK'!$G:$G,$T$2)</f>
        <v>0</v>
      </c>
      <c r="U30" s="4">
        <f>SUMIFS('UPDATE STOCK'!$F:$F,'UPDATE STOCK'!$A:$A,วิเคราะห์ข้อมูล!A30,'UPDATE STOCK'!$G:$G,$U$2)</f>
        <v>3</v>
      </c>
      <c r="V30" s="4">
        <f>SUMIFS('UPDATE STOCK'!$F:$F,'UPDATE STOCK'!$A:$A,วิเคราะห์ข้อมูล!A30,'UPDATE STOCK'!$G:$G,$V$2)</f>
        <v>0</v>
      </c>
      <c r="W30" s="4"/>
      <c r="X30" s="4"/>
      <c r="Y30" s="4"/>
      <c r="Z30" s="4"/>
      <c r="AA30" s="4"/>
    </row>
    <row r="31" spans="1:27" x14ac:dyDescent="0.2">
      <c r="A31" s="12" t="s">
        <v>75</v>
      </c>
      <c r="B31" s="12" t="s">
        <v>76</v>
      </c>
      <c r="C31" s="5">
        <f>SUMIFS('DATA UPDATE'!$L:$L,'DATA UPDATE'!$E:$E,วิเคราะห์ข้อมูล!A31,'DATA UPDATE'!$B:$B,วิเคราะห์ข้อมูล!$C$2)</f>
        <v>0</v>
      </c>
      <c r="D31" s="5">
        <f>SUMIFS('DATA UPDATE'!$L:$L,'DATA UPDATE'!$E:$E,A31,'DATA UPDATE'!$B:$B,$D$2)</f>
        <v>2</v>
      </c>
      <c r="E31" s="5">
        <f>SUMIFS('DATA UPDATE'!$L:$L,'DATA UPDATE'!$E:$E,A31,'DATA UPDATE'!$B:$B,$E$2)</f>
        <v>0</v>
      </c>
      <c r="F31" s="5">
        <f>SUMIFS('DATA UPDATE'!$L:$L,'DATA UPDATE'!$E:$E,A31,'DATA UPDATE'!$B:$B,$F$2)</f>
        <v>0</v>
      </c>
      <c r="G31" s="5">
        <f>SUMIFS('DATA UPDATE'!$L:$L,'DATA UPDATE'!$E:$E,A31,'DATA UPDATE'!$B:$B,$G$2)</f>
        <v>0</v>
      </c>
      <c r="H31" s="5">
        <f>SUMIFS('DATA UPDATE'!$L:$L,'DATA UPDATE'!$E:$E,A31,'DATA UPDATE'!$B:$B,$H$2)</f>
        <v>0</v>
      </c>
      <c r="I31" s="5">
        <f t="shared" si="1"/>
        <v>2</v>
      </c>
      <c r="J31" s="5">
        <f>SUMIFS('UPDATE STOCK'!F:F,'UPDATE STOCK'!A:A,วิเคราะห์ข้อมูล!A31)</f>
        <v>6</v>
      </c>
      <c r="K31" s="10">
        <f t="shared" si="2"/>
        <v>2</v>
      </c>
      <c r="L31" s="5">
        <f t="shared" si="3"/>
        <v>0</v>
      </c>
      <c r="M31" s="8">
        <f t="shared" si="4"/>
        <v>0.4</v>
      </c>
      <c r="N31" s="7">
        <f t="shared" si="5"/>
        <v>-5.6</v>
      </c>
      <c r="O31" s="4">
        <f>SUMIFS('DATA UPDATE'!$L:$L,'DATA UPDATE'!$E:$E,วิเคราะห์ข้อมูล!A31,'DATA UPDATE'!$T:$T,วิเคราะห์ข้อมูล!$O$2)</f>
        <v>0</v>
      </c>
      <c r="P31" s="4">
        <f>SUMIFS('DATA UPDATE'!$L:$L,'DATA UPDATE'!$E:$E,วิเคราะห์ข้อมูล!A31,'DATA UPDATE'!$T:$T,วิเคราะห์ข้อมูล!$P$2)</f>
        <v>0</v>
      </c>
      <c r="Q31" s="4">
        <f>SUMIFS('DATA UPDATE'!$L:$L,'DATA UPDATE'!$E:$E,วิเคราะห์ข้อมูล!A31,'DATA UPDATE'!$T:$T,วิเคราะห์ข้อมูล!$Q$2)</f>
        <v>2</v>
      </c>
      <c r="R31" s="4">
        <f>SUMIFS('DATA UPDATE'!$L:$L,'DATA UPDATE'!$D:$D,วิเคราะห์ข้อมูล!A31,'DATA UPDATE'!$T:$T,วิเคราะห์ข้อมูล!$R$2)</f>
        <v>0</v>
      </c>
      <c r="S31" s="4">
        <f>SUMIFS('UPDATE STOCK'!$F:$F,'UPDATE STOCK'!$A:$A,A31,'UPDATE STOCK'!$G:$G,$S$2)</f>
        <v>4</v>
      </c>
      <c r="T31" s="4">
        <f>SUMIFS('UPDATE STOCK'!$F:$F,'UPDATE STOCK'!$A:$A,A31,'UPDATE STOCK'!$G:$G,$T$2)</f>
        <v>0</v>
      </c>
      <c r="U31" s="4">
        <f>SUMIFS('UPDATE STOCK'!$F:$F,'UPDATE STOCK'!$A:$A,วิเคราะห์ข้อมูล!A31,'UPDATE STOCK'!$G:$G,$U$2)</f>
        <v>2</v>
      </c>
      <c r="V31" s="4">
        <f>SUMIFS('UPDATE STOCK'!$F:$F,'UPDATE STOCK'!$A:$A,วิเคราะห์ข้อมูล!A31,'UPDATE STOCK'!$G:$G,$V$2)</f>
        <v>0</v>
      </c>
      <c r="W31" s="4"/>
      <c r="X31" s="4"/>
      <c r="Y31" s="4"/>
      <c r="Z31" s="4"/>
      <c r="AA31" s="4"/>
    </row>
    <row r="32" spans="1:27" x14ac:dyDescent="0.2">
      <c r="A32" s="12" t="s">
        <v>77</v>
      </c>
      <c r="B32" s="12" t="s">
        <v>78</v>
      </c>
      <c r="C32" s="5">
        <f>SUMIFS('DATA UPDATE'!$L:$L,'DATA UPDATE'!$E:$E,วิเคราะห์ข้อมูล!A32,'DATA UPDATE'!$B:$B,วิเคราะห์ข้อมูล!$C$2)</f>
        <v>0</v>
      </c>
      <c r="D32" s="5">
        <f>SUMIFS('DATA UPDATE'!$L:$L,'DATA UPDATE'!$E:$E,A32,'DATA UPDATE'!$B:$B,$D$2)</f>
        <v>2</v>
      </c>
      <c r="E32" s="5">
        <f>SUMIFS('DATA UPDATE'!$L:$L,'DATA UPDATE'!$E:$E,A32,'DATA UPDATE'!$B:$B,$E$2)</f>
        <v>0</v>
      </c>
      <c r="F32" s="5">
        <f>SUMIFS('DATA UPDATE'!$L:$L,'DATA UPDATE'!$E:$E,A32,'DATA UPDATE'!$B:$B,$F$2)</f>
        <v>2</v>
      </c>
      <c r="G32" s="5">
        <f>SUMIFS('DATA UPDATE'!$L:$L,'DATA UPDATE'!$E:$E,A32,'DATA UPDATE'!$B:$B,$G$2)</f>
        <v>0</v>
      </c>
      <c r="H32" s="5">
        <f>SUMIFS('DATA UPDATE'!$L:$L,'DATA UPDATE'!$E:$E,A32,'DATA UPDATE'!$B:$B,$H$2)</f>
        <v>0</v>
      </c>
      <c r="I32" s="5">
        <f t="shared" si="1"/>
        <v>4</v>
      </c>
      <c r="J32" s="9">
        <f>SUMIFS('UPDATE STOCK'!F:F,'UPDATE STOCK'!A:A,วิเคราะห์ข้อมูล!A32)</f>
        <v>8</v>
      </c>
      <c r="K32" s="10">
        <f t="shared" si="2"/>
        <v>2</v>
      </c>
      <c r="L32" s="5">
        <f t="shared" si="3"/>
        <v>0</v>
      </c>
      <c r="M32" s="8">
        <f t="shared" si="4"/>
        <v>0.8</v>
      </c>
      <c r="N32" s="7">
        <f t="shared" si="5"/>
        <v>-7.2</v>
      </c>
      <c r="O32" s="4">
        <f>SUMIFS('DATA UPDATE'!$L:$L,'DATA UPDATE'!$E:$E,วิเคราะห์ข้อมูล!A32,'DATA UPDATE'!$T:$T,วิเคราะห์ข้อมูล!$O$2)</f>
        <v>4</v>
      </c>
      <c r="P32" s="4">
        <f>SUMIFS('DATA UPDATE'!$L:$L,'DATA UPDATE'!$E:$E,วิเคราะห์ข้อมูล!A32,'DATA UPDATE'!$T:$T,วิเคราะห์ข้อมูล!$P$2)</f>
        <v>0</v>
      </c>
      <c r="Q32" s="4">
        <f>SUMIFS('DATA UPDATE'!$L:$L,'DATA UPDATE'!$E:$E,วิเคราะห์ข้อมูล!A32,'DATA UPDATE'!$T:$T,วิเคราะห์ข้อมูล!$Q$2)</f>
        <v>0</v>
      </c>
      <c r="R32" s="4">
        <f>SUMIFS('DATA UPDATE'!$L:$L,'DATA UPDATE'!$D:$D,วิเคราะห์ข้อมูล!A32,'DATA UPDATE'!$T:$T,วิเคราะห์ข้อมูล!$R$2)</f>
        <v>0</v>
      </c>
      <c r="S32" s="4">
        <f>SUMIFS('UPDATE STOCK'!$F:$F,'UPDATE STOCK'!$A:$A,A32,'UPDATE STOCK'!$G:$G,$S$2)</f>
        <v>2</v>
      </c>
      <c r="T32" s="4">
        <f>SUMIFS('UPDATE STOCK'!$F:$F,'UPDATE STOCK'!$A:$A,A32,'UPDATE STOCK'!$G:$G,$T$2)</f>
        <v>1</v>
      </c>
      <c r="U32" s="4">
        <f>SUMIFS('UPDATE STOCK'!$F:$F,'UPDATE STOCK'!$A:$A,วิเคราะห์ข้อมูล!A32,'UPDATE STOCK'!$G:$G,$U$2)</f>
        <v>4</v>
      </c>
      <c r="V32" s="4">
        <f>SUMIFS('UPDATE STOCK'!$F:$F,'UPDATE STOCK'!$A:$A,วิเคราะห์ข้อมูล!A32,'UPDATE STOCK'!$G:$G,$V$2)</f>
        <v>1</v>
      </c>
      <c r="W32" s="4"/>
      <c r="X32" s="4"/>
      <c r="Y32" s="4"/>
      <c r="Z32" s="4"/>
      <c r="AA32" s="4"/>
    </row>
    <row r="33" spans="1:27" x14ac:dyDescent="0.2">
      <c r="A33" s="12" t="s">
        <v>79</v>
      </c>
      <c r="B33" s="12" t="s">
        <v>80</v>
      </c>
      <c r="C33" s="5">
        <f>SUMIFS('DATA UPDATE'!$L:$L,'DATA UPDATE'!$E:$E,วิเคราะห์ข้อมูล!A33,'DATA UPDATE'!$B:$B,วิเคราะห์ข้อมูล!$C$2)</f>
        <v>0</v>
      </c>
      <c r="D33" s="5">
        <f>SUMIFS('DATA UPDATE'!$L:$L,'DATA UPDATE'!$E:$E,A33,'DATA UPDATE'!$B:$B,$D$2)</f>
        <v>0</v>
      </c>
      <c r="E33" s="5">
        <f>SUMIFS('DATA UPDATE'!$L:$L,'DATA UPDATE'!$E:$E,A33,'DATA UPDATE'!$B:$B,$E$2)</f>
        <v>2</v>
      </c>
      <c r="F33" s="5">
        <f>SUMIFS('DATA UPDATE'!$L:$L,'DATA UPDATE'!$E:$E,A33,'DATA UPDATE'!$B:$B,$F$2)</f>
        <v>0</v>
      </c>
      <c r="G33" s="5">
        <f>SUMIFS('DATA UPDATE'!$L:$L,'DATA UPDATE'!$E:$E,A33,'DATA UPDATE'!$B:$B,$G$2)</f>
        <v>0</v>
      </c>
      <c r="H33" s="5">
        <f>SUMIFS('DATA UPDATE'!$L:$L,'DATA UPDATE'!$E:$E,A33,'DATA UPDATE'!$B:$B,$H$2)</f>
        <v>0</v>
      </c>
      <c r="I33" s="5">
        <f t="shared" si="1"/>
        <v>2</v>
      </c>
      <c r="J33" s="5">
        <f>SUMIFS('UPDATE STOCK'!F:F,'UPDATE STOCK'!A:A,วิเคราะห์ข้อมูล!A33)</f>
        <v>0</v>
      </c>
      <c r="K33" s="10">
        <f t="shared" si="2"/>
        <v>2</v>
      </c>
      <c r="L33" s="5">
        <f t="shared" si="3"/>
        <v>0</v>
      </c>
      <c r="M33" s="8">
        <f t="shared" si="4"/>
        <v>0.4</v>
      </c>
      <c r="N33" s="7">
        <f t="shared" si="5"/>
        <v>0.4</v>
      </c>
      <c r="O33" s="4">
        <f>SUMIFS('DATA UPDATE'!$L:$L,'DATA UPDATE'!$E:$E,วิเคราะห์ข้อมูล!A33,'DATA UPDATE'!$T:$T,วิเคราะห์ข้อมูล!$O$2)</f>
        <v>0</v>
      </c>
      <c r="P33" s="4">
        <f>SUMIFS('DATA UPDATE'!$L:$L,'DATA UPDATE'!$E:$E,วิเคราะห์ข้อมูล!A33,'DATA UPDATE'!$T:$T,วิเคราะห์ข้อมูล!$P$2)</f>
        <v>0</v>
      </c>
      <c r="Q33" s="4">
        <f>SUMIFS('DATA UPDATE'!$L:$L,'DATA UPDATE'!$E:$E,วิเคราะห์ข้อมูล!A33,'DATA UPDATE'!$T:$T,วิเคราะห์ข้อมูล!$Q$2)</f>
        <v>2</v>
      </c>
      <c r="R33" s="4">
        <f>SUMIFS('DATA UPDATE'!$L:$L,'DATA UPDATE'!$D:$D,วิเคราะห์ข้อมูล!A33,'DATA UPDATE'!$T:$T,วิเคราะห์ข้อมูล!$R$2)</f>
        <v>0</v>
      </c>
      <c r="S33" s="4">
        <f>SUMIFS('UPDATE STOCK'!$F:$F,'UPDATE STOCK'!$A:$A,A33,'UPDATE STOCK'!$G:$G,$S$2)</f>
        <v>0</v>
      </c>
      <c r="T33" s="4">
        <f>SUMIFS('UPDATE STOCK'!$F:$F,'UPDATE STOCK'!$A:$A,A33,'UPDATE STOCK'!$G:$G,$T$2)</f>
        <v>0</v>
      </c>
      <c r="U33" s="4">
        <f>SUMIFS('UPDATE STOCK'!$F:$F,'UPDATE STOCK'!$A:$A,วิเคราะห์ข้อมูล!A33,'UPDATE STOCK'!$G:$G,$U$2)</f>
        <v>0</v>
      </c>
      <c r="V33" s="4">
        <f>SUMIFS('UPDATE STOCK'!$F:$F,'UPDATE STOCK'!$A:$A,วิเคราะห์ข้อมูล!A33,'UPDATE STOCK'!$G:$G,$V$2)</f>
        <v>0</v>
      </c>
      <c r="W33" s="4"/>
      <c r="X33" s="4"/>
      <c r="Y33" s="4"/>
      <c r="Z33" s="4"/>
      <c r="AA33" s="4"/>
    </row>
    <row r="34" spans="1:27" x14ac:dyDescent="0.2">
      <c r="A34" s="12" t="s">
        <v>81</v>
      </c>
      <c r="B34" s="12" t="s">
        <v>82</v>
      </c>
      <c r="C34" s="5">
        <f>SUMIFS('DATA UPDATE'!$L:$L,'DATA UPDATE'!$E:$E,วิเคราะห์ข้อมูล!A34,'DATA UPDATE'!$B:$B,วิเคราะห์ข้อมูล!$C$2)</f>
        <v>0</v>
      </c>
      <c r="D34" s="5">
        <f>SUMIFS('DATA UPDATE'!$L:$L,'DATA UPDATE'!$E:$E,A34,'DATA UPDATE'!$B:$B,$D$2)</f>
        <v>1</v>
      </c>
      <c r="E34" s="5">
        <f>SUMIFS('DATA UPDATE'!$L:$L,'DATA UPDATE'!$E:$E,A34,'DATA UPDATE'!$B:$B,$E$2)</f>
        <v>1</v>
      </c>
      <c r="F34" s="5">
        <f>SUMIFS('DATA UPDATE'!$L:$L,'DATA UPDATE'!$E:$E,A34,'DATA UPDATE'!$B:$B,$F$2)</f>
        <v>0</v>
      </c>
      <c r="G34" s="5">
        <f>SUMIFS('DATA UPDATE'!$L:$L,'DATA UPDATE'!$E:$E,A34,'DATA UPDATE'!$B:$B,$G$2)</f>
        <v>0</v>
      </c>
      <c r="H34" s="5">
        <f>SUMIFS('DATA UPDATE'!$L:$L,'DATA UPDATE'!$E:$E,A34,'DATA UPDATE'!$B:$B,$H$2)</f>
        <v>1</v>
      </c>
      <c r="I34" s="5">
        <f t="shared" si="1"/>
        <v>3</v>
      </c>
      <c r="J34" s="5">
        <f>SUMIFS('UPDATE STOCK'!F:F,'UPDATE STOCK'!A:A,วิเคราะห์ข้อมูล!A34)</f>
        <v>6</v>
      </c>
      <c r="K34" s="10">
        <f t="shared" si="2"/>
        <v>1</v>
      </c>
      <c r="L34" s="5">
        <f t="shared" si="3"/>
        <v>0</v>
      </c>
      <c r="M34" s="8">
        <f t="shared" si="4"/>
        <v>0.4</v>
      </c>
      <c r="N34" s="7">
        <f t="shared" si="5"/>
        <v>-5.6</v>
      </c>
      <c r="O34" s="4">
        <f>SUMIFS('DATA UPDATE'!$L:$L,'DATA UPDATE'!$E:$E,วิเคราะห์ข้อมูล!A34,'DATA UPDATE'!$T:$T,วิเคราะห์ข้อมูล!$O$2)</f>
        <v>2</v>
      </c>
      <c r="P34" s="4">
        <f>SUMIFS('DATA UPDATE'!$L:$L,'DATA UPDATE'!$E:$E,วิเคราะห์ข้อมูล!A34,'DATA UPDATE'!$T:$T,วิเคราะห์ข้อมูล!$P$2)</f>
        <v>1</v>
      </c>
      <c r="Q34" s="4">
        <f>SUMIFS('DATA UPDATE'!$L:$L,'DATA UPDATE'!$E:$E,วิเคราะห์ข้อมูล!A34,'DATA UPDATE'!$T:$T,วิเคราะห์ข้อมูล!$Q$2)</f>
        <v>0</v>
      </c>
      <c r="R34" s="4">
        <f>SUMIFS('DATA UPDATE'!$L:$L,'DATA UPDATE'!$D:$D,วิเคราะห์ข้อมูล!A34,'DATA UPDATE'!$T:$T,วิเคราะห์ข้อมูล!$R$2)</f>
        <v>0</v>
      </c>
      <c r="S34" s="4">
        <f>SUMIFS('UPDATE STOCK'!$F:$F,'UPDATE STOCK'!$A:$A,A34,'UPDATE STOCK'!$G:$G,$S$2)</f>
        <v>3</v>
      </c>
      <c r="T34" s="4">
        <f>SUMIFS('UPDATE STOCK'!$F:$F,'UPDATE STOCK'!$A:$A,A34,'UPDATE STOCK'!$G:$G,$T$2)</f>
        <v>2</v>
      </c>
      <c r="U34" s="4">
        <f>SUMIFS('UPDATE STOCK'!$F:$F,'UPDATE STOCK'!$A:$A,วิเคราะห์ข้อมูล!A34,'UPDATE STOCK'!$G:$G,$U$2)</f>
        <v>0</v>
      </c>
      <c r="V34" s="4">
        <f>SUMIFS('UPDATE STOCK'!$F:$F,'UPDATE STOCK'!$A:$A,วิเคราะห์ข้อมูล!A34,'UPDATE STOCK'!$G:$G,$V$2)</f>
        <v>1</v>
      </c>
      <c r="W34" s="4"/>
      <c r="X34" s="4"/>
      <c r="Y34" s="4"/>
      <c r="Z34" s="4"/>
      <c r="AA34" s="4"/>
    </row>
    <row r="35" spans="1:27" x14ac:dyDescent="0.2">
      <c r="A35" s="12" t="s">
        <v>83</v>
      </c>
      <c r="B35" s="12" t="s">
        <v>84</v>
      </c>
      <c r="C35" s="5">
        <f>SUMIFS('DATA UPDATE'!$L:$L,'DATA UPDATE'!$E:$E,วิเคราะห์ข้อมูล!A35,'DATA UPDATE'!$B:$B,วิเคราะห์ข้อมูล!$C$2)</f>
        <v>0</v>
      </c>
      <c r="D35" s="5">
        <f>SUMIFS('DATA UPDATE'!$L:$L,'DATA UPDATE'!$E:$E,A35,'DATA UPDATE'!$B:$B,$D$2)</f>
        <v>2</v>
      </c>
      <c r="E35" s="5">
        <f>SUMIFS('DATA UPDATE'!$L:$L,'DATA UPDATE'!$E:$E,A35,'DATA UPDATE'!$B:$B,$E$2)</f>
        <v>1</v>
      </c>
      <c r="F35" s="5">
        <f>SUMIFS('DATA UPDATE'!$L:$L,'DATA UPDATE'!$E:$E,A35,'DATA UPDATE'!$B:$B,$F$2)</f>
        <v>0</v>
      </c>
      <c r="G35" s="5">
        <f>SUMIFS('DATA UPDATE'!$L:$L,'DATA UPDATE'!$E:$E,A35,'DATA UPDATE'!$B:$B,$G$2)</f>
        <v>0</v>
      </c>
      <c r="H35" s="5">
        <f>SUMIFS('DATA UPDATE'!$L:$L,'DATA UPDATE'!$E:$E,A35,'DATA UPDATE'!$B:$B,$H$2)</f>
        <v>0</v>
      </c>
      <c r="I35" s="5">
        <f t="shared" si="1"/>
        <v>3</v>
      </c>
      <c r="J35" s="5">
        <f>SUMIFS('UPDATE STOCK'!F:F,'UPDATE STOCK'!A:A,วิเคราะห์ข้อมูล!A35)</f>
        <v>22</v>
      </c>
      <c r="K35" s="10">
        <f t="shared" si="2"/>
        <v>2</v>
      </c>
      <c r="L35" s="5">
        <f t="shared" si="3"/>
        <v>0</v>
      </c>
      <c r="M35" s="8">
        <f t="shared" si="4"/>
        <v>0.6</v>
      </c>
      <c r="N35" s="7">
        <f t="shared" si="5"/>
        <v>-21.4</v>
      </c>
      <c r="O35" s="4">
        <f>SUMIFS('DATA UPDATE'!$L:$L,'DATA UPDATE'!$E:$E,วิเคราะห์ข้อมูล!A35,'DATA UPDATE'!$T:$T,วิเคราะห์ข้อมูล!$O$2)</f>
        <v>2</v>
      </c>
      <c r="P35" s="4">
        <f>SUMIFS('DATA UPDATE'!$L:$L,'DATA UPDATE'!$E:$E,วิเคราะห์ข้อมูล!A35,'DATA UPDATE'!$T:$T,วิเคราะห์ข้อมูล!$P$2)</f>
        <v>1</v>
      </c>
      <c r="Q35" s="4">
        <f>SUMIFS('DATA UPDATE'!$L:$L,'DATA UPDATE'!$E:$E,วิเคราะห์ข้อมูล!A35,'DATA UPDATE'!$T:$T,วิเคราะห์ข้อมูล!$Q$2)</f>
        <v>0</v>
      </c>
      <c r="R35" s="4">
        <f>SUMIFS('DATA UPDATE'!$L:$L,'DATA UPDATE'!$D:$D,วิเคราะห์ข้อมูล!A35,'DATA UPDATE'!$T:$T,วิเคราะห์ข้อมูล!$R$2)</f>
        <v>0</v>
      </c>
      <c r="S35" s="4">
        <f>SUMIFS('UPDATE STOCK'!$F:$F,'UPDATE STOCK'!$A:$A,A35,'UPDATE STOCK'!$G:$G,$S$2)</f>
        <v>15</v>
      </c>
      <c r="T35" s="4">
        <f>SUMIFS('UPDATE STOCK'!$F:$F,'UPDATE STOCK'!$A:$A,A35,'UPDATE STOCK'!$G:$G,$T$2)</f>
        <v>6</v>
      </c>
      <c r="U35" s="4">
        <f>SUMIFS('UPDATE STOCK'!$F:$F,'UPDATE STOCK'!$A:$A,วิเคราะห์ข้อมูล!A35,'UPDATE STOCK'!$G:$G,$U$2)</f>
        <v>0</v>
      </c>
      <c r="V35" s="4">
        <f>SUMIFS('UPDATE STOCK'!$F:$F,'UPDATE STOCK'!$A:$A,วิเคราะห์ข้อมูล!A35,'UPDATE STOCK'!$G:$G,$V$2)</f>
        <v>1</v>
      </c>
      <c r="W35" s="4"/>
      <c r="X35" s="4"/>
      <c r="Y35" s="4"/>
      <c r="Z35" s="4"/>
      <c r="AA35" s="4"/>
    </row>
    <row r="36" spans="1:27" x14ac:dyDescent="0.2">
      <c r="A36" s="12" t="s">
        <v>85</v>
      </c>
      <c r="B36" s="12" t="s">
        <v>86</v>
      </c>
      <c r="C36" s="5">
        <f>SUMIFS('DATA UPDATE'!$L:$L,'DATA UPDATE'!$E:$E,วิเคราะห์ข้อมูล!A36,'DATA UPDATE'!$B:$B,วิเคราะห์ข้อมูล!$C$2)</f>
        <v>1</v>
      </c>
      <c r="D36" s="5">
        <f>SUMIFS('DATA UPDATE'!$L:$L,'DATA UPDATE'!$E:$E,A36,'DATA UPDATE'!$B:$B,$D$2)</f>
        <v>0</v>
      </c>
      <c r="E36" s="5">
        <f>SUMIFS('DATA UPDATE'!$L:$L,'DATA UPDATE'!$E:$E,A36,'DATA UPDATE'!$B:$B,$E$2)</f>
        <v>0</v>
      </c>
      <c r="F36" s="5">
        <f>SUMIFS('DATA UPDATE'!$L:$L,'DATA UPDATE'!$E:$E,A36,'DATA UPDATE'!$B:$B,$F$2)</f>
        <v>0</v>
      </c>
      <c r="G36" s="5">
        <f>SUMIFS('DATA UPDATE'!$L:$L,'DATA UPDATE'!$E:$E,A36,'DATA UPDATE'!$B:$B,$G$2)</f>
        <v>0</v>
      </c>
      <c r="H36" s="5">
        <f>SUMIFS('DATA UPDATE'!$L:$L,'DATA UPDATE'!$E:$E,A36,'DATA UPDATE'!$B:$B,$H$2)</f>
        <v>0</v>
      </c>
      <c r="I36" s="5">
        <f t="shared" si="1"/>
        <v>1</v>
      </c>
      <c r="J36" s="5">
        <f>SUMIFS('UPDATE STOCK'!F:F,'UPDATE STOCK'!A:A,วิเคราะห์ข้อมูล!A36)</f>
        <v>4</v>
      </c>
      <c r="K36" s="10">
        <f t="shared" si="2"/>
        <v>1</v>
      </c>
      <c r="L36" s="5">
        <f t="shared" si="3"/>
        <v>0</v>
      </c>
      <c r="M36" s="8">
        <f t="shared" si="4"/>
        <v>0.2</v>
      </c>
      <c r="N36" s="7">
        <f t="shared" si="5"/>
        <v>-3.8</v>
      </c>
      <c r="O36" s="4">
        <f>SUMIFS('DATA UPDATE'!$L:$L,'DATA UPDATE'!$E:$E,วิเคราะห์ข้อมูล!A36,'DATA UPDATE'!$T:$T,วิเคราะห์ข้อมูล!$O$2)</f>
        <v>0</v>
      </c>
      <c r="P36" s="4">
        <f>SUMIFS('DATA UPDATE'!$L:$L,'DATA UPDATE'!$E:$E,วิเคราะห์ข้อมูล!A36,'DATA UPDATE'!$T:$T,วิเคราะห์ข้อมูล!$P$2)</f>
        <v>0</v>
      </c>
      <c r="Q36" s="4">
        <f>SUMIFS('DATA UPDATE'!$L:$L,'DATA UPDATE'!$E:$E,วิเคราะห์ข้อมูล!A36,'DATA UPDATE'!$T:$T,วิเคราะห์ข้อมูล!$Q$2)</f>
        <v>0</v>
      </c>
      <c r="R36" s="4">
        <f>SUMIFS('DATA UPDATE'!$L:$L,'DATA UPDATE'!$D:$D,วิเคราะห์ข้อมูล!A36,'DATA UPDATE'!$T:$T,วิเคราะห์ข้อมูล!$R$2)</f>
        <v>0</v>
      </c>
      <c r="S36" s="4">
        <f>SUMIFS('UPDATE STOCK'!$F:$F,'UPDATE STOCK'!$A:$A,A36,'UPDATE STOCK'!$G:$G,$S$2)</f>
        <v>0</v>
      </c>
      <c r="T36" s="4">
        <f>SUMIFS('UPDATE STOCK'!$F:$F,'UPDATE STOCK'!$A:$A,A36,'UPDATE STOCK'!$G:$G,$T$2)</f>
        <v>0</v>
      </c>
      <c r="U36" s="4">
        <f>SUMIFS('UPDATE STOCK'!$F:$F,'UPDATE STOCK'!$A:$A,วิเคราะห์ข้อมูล!A36,'UPDATE STOCK'!$G:$G,$U$2)</f>
        <v>0</v>
      </c>
      <c r="V36" s="4">
        <f>SUMIFS('UPDATE STOCK'!$F:$F,'UPDATE STOCK'!$A:$A,วิเคราะห์ข้อมูล!A36,'UPDATE STOCK'!$G:$G,$V$2)</f>
        <v>4</v>
      </c>
      <c r="W36" s="4"/>
      <c r="X36" s="4"/>
      <c r="Y36" s="4"/>
      <c r="Z36" s="4"/>
      <c r="AA36" s="4"/>
    </row>
    <row r="37" spans="1:27" x14ac:dyDescent="0.2">
      <c r="A37" s="12" t="s">
        <v>87</v>
      </c>
      <c r="B37" s="12" t="s">
        <v>88</v>
      </c>
      <c r="C37" s="5">
        <f>SUMIFS('DATA UPDATE'!$L:$L,'DATA UPDATE'!$E:$E,วิเคราะห์ข้อมูล!A37,'DATA UPDATE'!$B:$B,วิเคราะห์ข้อมูล!$C$2)</f>
        <v>0</v>
      </c>
      <c r="D37" s="5">
        <f>SUMIFS('DATA UPDATE'!$L:$L,'DATA UPDATE'!$E:$E,A37,'DATA UPDATE'!$B:$B,$D$2)</f>
        <v>0</v>
      </c>
      <c r="E37" s="5">
        <f>SUMIFS('DATA UPDATE'!$L:$L,'DATA UPDATE'!$E:$E,A37,'DATA UPDATE'!$B:$B,$E$2)</f>
        <v>4</v>
      </c>
      <c r="F37" s="5">
        <f>SUMIFS('DATA UPDATE'!$L:$L,'DATA UPDATE'!$E:$E,A37,'DATA UPDATE'!$B:$B,$F$2)</f>
        <v>4</v>
      </c>
      <c r="G37" s="5">
        <f>SUMIFS('DATA UPDATE'!$L:$L,'DATA UPDATE'!$E:$E,A37,'DATA UPDATE'!$B:$B,$G$2)</f>
        <v>2</v>
      </c>
      <c r="H37" s="5">
        <f>SUMIFS('DATA UPDATE'!$L:$L,'DATA UPDATE'!$E:$E,A37,'DATA UPDATE'!$B:$B,$H$2)</f>
        <v>2</v>
      </c>
      <c r="I37" s="5">
        <f t="shared" si="1"/>
        <v>12</v>
      </c>
      <c r="J37" s="5">
        <f>SUMIFS('UPDATE STOCK'!F:F,'UPDATE STOCK'!A:A,วิเคราะห์ข้อมูล!A37)</f>
        <v>9</v>
      </c>
      <c r="K37" s="10">
        <f t="shared" si="2"/>
        <v>4</v>
      </c>
      <c r="L37" s="5">
        <f t="shared" si="3"/>
        <v>0</v>
      </c>
      <c r="M37" s="8">
        <f t="shared" si="4"/>
        <v>2</v>
      </c>
      <c r="N37" s="7">
        <f t="shared" si="5"/>
        <v>-7</v>
      </c>
      <c r="O37" s="4">
        <f>SUMIFS('DATA UPDATE'!$L:$L,'DATA UPDATE'!$E:$E,วิเคราะห์ข้อมูล!A37,'DATA UPDATE'!$T:$T,วิเคราะห์ข้อมูล!$O$2)</f>
        <v>6</v>
      </c>
      <c r="P37" s="4">
        <f>SUMIFS('DATA UPDATE'!$L:$L,'DATA UPDATE'!$E:$E,วิเคราะห์ข้อมูล!A37,'DATA UPDATE'!$T:$T,วิเคราะห์ข้อมูล!$P$2)</f>
        <v>0</v>
      </c>
      <c r="Q37" s="4">
        <f>SUMIFS('DATA UPDATE'!$L:$L,'DATA UPDATE'!$E:$E,วิเคราะห์ข้อมูล!A37,'DATA UPDATE'!$T:$T,วิเคราะห์ข้อมูล!$Q$2)</f>
        <v>6</v>
      </c>
      <c r="R37" s="4">
        <f>SUMIFS('DATA UPDATE'!$L:$L,'DATA UPDATE'!$D:$D,วิเคราะห์ข้อมูล!A37,'DATA UPDATE'!$T:$T,วิเคราะห์ข้อมูล!$R$2)</f>
        <v>0</v>
      </c>
      <c r="S37" s="4">
        <f>SUMIFS('UPDATE STOCK'!$F:$F,'UPDATE STOCK'!$A:$A,A37,'UPDATE STOCK'!$G:$G,$S$2)</f>
        <v>0</v>
      </c>
      <c r="T37" s="4">
        <f>SUMIFS('UPDATE STOCK'!$F:$F,'UPDATE STOCK'!$A:$A,A37,'UPDATE STOCK'!$G:$G,$T$2)</f>
        <v>7</v>
      </c>
      <c r="U37" s="4">
        <f>SUMIFS('UPDATE STOCK'!$F:$F,'UPDATE STOCK'!$A:$A,วิเคราะห์ข้อมูล!A37,'UPDATE STOCK'!$G:$G,$U$2)</f>
        <v>0</v>
      </c>
      <c r="V37" s="4">
        <f>SUMIFS('UPDATE STOCK'!$F:$F,'UPDATE STOCK'!$A:$A,วิเคราะห์ข้อมูล!A37,'UPDATE STOCK'!$G:$G,$V$2)</f>
        <v>2</v>
      </c>
      <c r="W37" s="4"/>
      <c r="X37" s="4"/>
      <c r="Y37" s="4"/>
      <c r="Z37" s="4"/>
      <c r="AA37" s="4"/>
    </row>
    <row r="38" spans="1:27" x14ac:dyDescent="0.2">
      <c r="A38" s="12" t="s">
        <v>89</v>
      </c>
      <c r="B38" s="12" t="s">
        <v>90</v>
      </c>
      <c r="C38" s="5">
        <f>SUMIFS('DATA UPDATE'!$L:$L,'DATA UPDATE'!$E:$E,วิเคราะห์ข้อมูล!A38,'DATA UPDATE'!$B:$B,วิเคราะห์ข้อมูล!$C$2)</f>
        <v>1</v>
      </c>
      <c r="D38" s="5">
        <f>SUMIFS('DATA UPDATE'!$L:$L,'DATA UPDATE'!$E:$E,A38,'DATA UPDATE'!$B:$B,$D$2)</f>
        <v>0</v>
      </c>
      <c r="E38" s="5">
        <f>SUMIFS('DATA UPDATE'!$L:$L,'DATA UPDATE'!$E:$E,A38,'DATA UPDATE'!$B:$B,$E$2)</f>
        <v>1</v>
      </c>
      <c r="F38" s="5">
        <f>SUMIFS('DATA UPDATE'!$L:$L,'DATA UPDATE'!$E:$E,A38,'DATA UPDATE'!$B:$B,$F$2)</f>
        <v>0</v>
      </c>
      <c r="G38" s="5">
        <f>SUMIFS('DATA UPDATE'!$L:$L,'DATA UPDATE'!$E:$E,A38,'DATA UPDATE'!$B:$B,$G$2)</f>
        <v>0</v>
      </c>
      <c r="H38" s="5">
        <f>SUMIFS('DATA UPDATE'!$L:$L,'DATA UPDATE'!$E:$E,A38,'DATA UPDATE'!$B:$B,$H$2)</f>
        <v>0</v>
      </c>
      <c r="I38" s="5">
        <f t="shared" si="1"/>
        <v>2</v>
      </c>
      <c r="J38" s="5">
        <f>SUMIFS('UPDATE STOCK'!F:F,'UPDATE STOCK'!A:A,วิเคราะห์ข้อมูล!A38)</f>
        <v>2</v>
      </c>
      <c r="K38" s="10">
        <f t="shared" si="2"/>
        <v>1</v>
      </c>
      <c r="L38" s="5">
        <f t="shared" si="3"/>
        <v>0</v>
      </c>
      <c r="M38" s="8">
        <f t="shared" si="4"/>
        <v>0.4</v>
      </c>
      <c r="N38" s="7">
        <f t="shared" si="5"/>
        <v>-1.6</v>
      </c>
      <c r="O38" s="4">
        <f>SUMIFS('DATA UPDATE'!$L:$L,'DATA UPDATE'!$E:$E,วิเคราะห์ข้อมูล!A38,'DATA UPDATE'!$T:$T,วิเคราะห์ข้อมูล!$O$2)</f>
        <v>1</v>
      </c>
      <c r="P38" s="4">
        <f>SUMIFS('DATA UPDATE'!$L:$L,'DATA UPDATE'!$E:$E,วิเคราะห์ข้อมูล!A38,'DATA UPDATE'!$T:$T,วิเคราะห์ข้อมูล!$P$2)</f>
        <v>1</v>
      </c>
      <c r="Q38" s="4">
        <f>SUMIFS('DATA UPDATE'!$L:$L,'DATA UPDATE'!$E:$E,วิเคราะห์ข้อมูล!A38,'DATA UPDATE'!$T:$T,วิเคราะห์ข้อมูล!$Q$2)</f>
        <v>0</v>
      </c>
      <c r="R38" s="4">
        <f>SUMIFS('DATA UPDATE'!$L:$L,'DATA UPDATE'!$D:$D,วิเคราะห์ข้อมูล!A38,'DATA UPDATE'!$T:$T,วิเคราะห์ข้อมูล!$R$2)</f>
        <v>0</v>
      </c>
      <c r="S38" s="4">
        <f>SUMIFS('UPDATE STOCK'!$F:$F,'UPDATE STOCK'!$A:$A,A38,'UPDATE STOCK'!$G:$G,$S$2)</f>
        <v>1</v>
      </c>
      <c r="T38" s="4">
        <f>SUMIFS('UPDATE STOCK'!$F:$F,'UPDATE STOCK'!$A:$A,A38,'UPDATE STOCK'!$G:$G,$T$2)</f>
        <v>1</v>
      </c>
      <c r="U38" s="4">
        <f>SUMIFS('UPDATE STOCK'!$F:$F,'UPDATE STOCK'!$A:$A,วิเคราะห์ข้อมูล!A38,'UPDATE STOCK'!$G:$G,$U$2)</f>
        <v>0</v>
      </c>
      <c r="V38" s="4">
        <f>SUMIFS('UPDATE STOCK'!$F:$F,'UPDATE STOCK'!$A:$A,วิเคราะห์ข้อมูล!A38,'UPDATE STOCK'!$G:$G,$V$2)</f>
        <v>0</v>
      </c>
      <c r="W38" s="4"/>
      <c r="X38" s="4"/>
      <c r="Y38" s="4"/>
      <c r="Z38" s="4"/>
      <c r="AA38" s="4"/>
    </row>
    <row r="39" spans="1:27" x14ac:dyDescent="0.2">
      <c r="A39" s="12" t="s">
        <v>91</v>
      </c>
      <c r="B39" s="12" t="s">
        <v>92</v>
      </c>
      <c r="C39" s="5">
        <f>SUMIFS('DATA UPDATE'!$L:$L,'DATA UPDATE'!$E:$E,วิเคราะห์ข้อมูล!A39,'DATA UPDATE'!$B:$B,วิเคราะห์ข้อมูล!$C$2)</f>
        <v>0</v>
      </c>
      <c r="D39" s="5">
        <f>SUMIFS('DATA UPDATE'!$L:$L,'DATA UPDATE'!$E:$E,A39,'DATA UPDATE'!$B:$B,$D$2)</f>
        <v>2</v>
      </c>
      <c r="E39" s="5">
        <f>SUMIFS('DATA UPDATE'!$L:$L,'DATA UPDATE'!$E:$E,A39,'DATA UPDATE'!$B:$B,$E$2)</f>
        <v>1</v>
      </c>
      <c r="F39" s="5">
        <f>SUMIFS('DATA UPDATE'!$L:$L,'DATA UPDATE'!$E:$E,A39,'DATA UPDATE'!$B:$B,$F$2)</f>
        <v>2</v>
      </c>
      <c r="G39" s="5">
        <f>SUMIFS('DATA UPDATE'!$L:$L,'DATA UPDATE'!$E:$E,A39,'DATA UPDATE'!$B:$B,$G$2)</f>
        <v>0</v>
      </c>
      <c r="H39" s="5">
        <f>SUMIFS('DATA UPDATE'!$L:$L,'DATA UPDATE'!$E:$E,A39,'DATA UPDATE'!$B:$B,$H$2)</f>
        <v>0</v>
      </c>
      <c r="I39" s="5">
        <f t="shared" si="1"/>
        <v>5</v>
      </c>
      <c r="J39" s="5">
        <f>SUMIFS('UPDATE STOCK'!F:F,'UPDATE STOCK'!A:A,วิเคราะห์ข้อมูล!A39)</f>
        <v>1</v>
      </c>
      <c r="K39" s="10">
        <f t="shared" si="2"/>
        <v>2</v>
      </c>
      <c r="L39" s="5">
        <f t="shared" si="3"/>
        <v>0</v>
      </c>
      <c r="M39" s="8">
        <f t="shared" si="4"/>
        <v>1</v>
      </c>
      <c r="N39" s="7">
        <f t="shared" si="5"/>
        <v>0</v>
      </c>
      <c r="O39" s="4">
        <f>SUMIFS('DATA UPDATE'!$L:$L,'DATA UPDATE'!$E:$E,วิเคราะห์ข้อมูล!A39,'DATA UPDATE'!$T:$T,วิเคราะห์ข้อมูล!$O$2)</f>
        <v>0</v>
      </c>
      <c r="P39" s="4">
        <f>SUMIFS('DATA UPDATE'!$L:$L,'DATA UPDATE'!$E:$E,วิเคราะห์ข้อมูล!A39,'DATA UPDATE'!$T:$T,วิเคราะห์ข้อมูล!$P$2)</f>
        <v>1</v>
      </c>
      <c r="Q39" s="4">
        <f>SUMIFS('DATA UPDATE'!$L:$L,'DATA UPDATE'!$E:$E,วิเคราะห์ข้อมูล!A39,'DATA UPDATE'!$T:$T,วิเคราะห์ข้อมูล!$Q$2)</f>
        <v>4</v>
      </c>
      <c r="R39" s="4">
        <f>SUMIFS('DATA UPDATE'!$L:$L,'DATA UPDATE'!$D:$D,วิเคราะห์ข้อมูล!A39,'DATA UPDATE'!$T:$T,วิเคราะห์ข้อมูล!$R$2)</f>
        <v>0</v>
      </c>
      <c r="S39" s="4">
        <f>SUMIFS('UPDATE STOCK'!$F:$F,'UPDATE STOCK'!$A:$A,A39,'UPDATE STOCK'!$G:$G,$S$2)</f>
        <v>0</v>
      </c>
      <c r="T39" s="4">
        <f>SUMIFS('UPDATE STOCK'!$F:$F,'UPDATE STOCK'!$A:$A,A39,'UPDATE STOCK'!$G:$G,$T$2)</f>
        <v>0</v>
      </c>
      <c r="U39" s="4">
        <f>SUMIFS('UPDATE STOCK'!$F:$F,'UPDATE STOCK'!$A:$A,วิเคราะห์ข้อมูล!A39,'UPDATE STOCK'!$G:$G,$U$2)</f>
        <v>1</v>
      </c>
      <c r="V39" s="4">
        <f>SUMIFS('UPDATE STOCK'!$F:$F,'UPDATE STOCK'!$A:$A,วิเคราะห์ข้อมูล!A39,'UPDATE STOCK'!$G:$G,$V$2)</f>
        <v>0</v>
      </c>
      <c r="W39" s="4"/>
      <c r="X39" s="4"/>
      <c r="Y39" s="4"/>
      <c r="Z39" s="4"/>
      <c r="AA39" s="4"/>
    </row>
    <row r="40" spans="1:27" x14ac:dyDescent="0.2">
      <c r="A40" s="12" t="s">
        <v>93</v>
      </c>
      <c r="B40" s="12" t="s">
        <v>94</v>
      </c>
      <c r="C40" s="5">
        <f>SUMIFS('DATA UPDATE'!$L:$L,'DATA UPDATE'!$E:$E,วิเคราะห์ข้อมูล!A40,'DATA UPDATE'!$B:$B,วิเคราะห์ข้อมูล!$C$2)</f>
        <v>0</v>
      </c>
      <c r="D40" s="5">
        <f>SUMIFS('DATA UPDATE'!$L:$L,'DATA UPDATE'!$E:$E,A40,'DATA UPDATE'!$B:$B,$D$2)</f>
        <v>0</v>
      </c>
      <c r="E40" s="5">
        <f>SUMIFS('DATA UPDATE'!$L:$L,'DATA UPDATE'!$E:$E,A40,'DATA UPDATE'!$B:$B,$E$2)</f>
        <v>0</v>
      </c>
      <c r="F40" s="5">
        <f>SUMIFS('DATA UPDATE'!$L:$L,'DATA UPDATE'!$E:$E,A40,'DATA UPDATE'!$B:$B,$F$2)</f>
        <v>0</v>
      </c>
      <c r="G40" s="5">
        <f>SUMIFS('DATA UPDATE'!$L:$L,'DATA UPDATE'!$E:$E,A40,'DATA UPDATE'!$B:$B,$G$2)</f>
        <v>1</v>
      </c>
      <c r="H40" s="5">
        <f>SUMIFS('DATA UPDATE'!$L:$L,'DATA UPDATE'!$E:$E,A40,'DATA UPDATE'!$B:$B,$H$2)</f>
        <v>0</v>
      </c>
      <c r="I40" s="5">
        <f t="shared" si="1"/>
        <v>1</v>
      </c>
      <c r="J40" s="5">
        <f>SUMIFS('UPDATE STOCK'!F:F,'UPDATE STOCK'!A:A,วิเคราะห์ข้อมูล!A40)</f>
        <v>2</v>
      </c>
      <c r="K40" s="10">
        <f t="shared" si="2"/>
        <v>1</v>
      </c>
      <c r="L40" s="5">
        <f t="shared" si="3"/>
        <v>0</v>
      </c>
      <c r="M40" s="8">
        <f t="shared" si="4"/>
        <v>0.2</v>
      </c>
      <c r="N40" s="7">
        <f t="shared" si="5"/>
        <v>-1.8</v>
      </c>
      <c r="O40" s="4">
        <f>SUMIFS('DATA UPDATE'!$L:$L,'DATA UPDATE'!$E:$E,วิเคราะห์ข้อมูล!A40,'DATA UPDATE'!$T:$T,วิเคราะห์ข้อมูล!$O$2)</f>
        <v>0</v>
      </c>
      <c r="P40" s="4">
        <f>SUMIFS('DATA UPDATE'!$L:$L,'DATA UPDATE'!$E:$E,วิเคราะห์ข้อมูล!A40,'DATA UPDATE'!$T:$T,วิเคราะห์ข้อมูล!$P$2)</f>
        <v>0</v>
      </c>
      <c r="Q40" s="4">
        <f>SUMIFS('DATA UPDATE'!$L:$L,'DATA UPDATE'!$E:$E,วิเคราะห์ข้อมูล!A40,'DATA UPDATE'!$T:$T,วิเคราะห์ข้อมูล!$Q$2)</f>
        <v>1</v>
      </c>
      <c r="R40" s="4">
        <f>SUMIFS('DATA UPDATE'!$L:$L,'DATA UPDATE'!$D:$D,วิเคราะห์ข้อมูล!A40,'DATA UPDATE'!$T:$T,วิเคราะห์ข้อมูล!$R$2)</f>
        <v>0</v>
      </c>
      <c r="S40" s="4">
        <f>SUMIFS('UPDATE STOCK'!$F:$F,'UPDATE STOCK'!$A:$A,A40,'UPDATE STOCK'!$G:$G,$S$2)</f>
        <v>0</v>
      </c>
      <c r="T40" s="4">
        <f>SUMIFS('UPDATE STOCK'!$F:$F,'UPDATE STOCK'!$A:$A,A40,'UPDATE STOCK'!$G:$G,$T$2)</f>
        <v>1</v>
      </c>
      <c r="U40" s="4">
        <f>SUMIFS('UPDATE STOCK'!$F:$F,'UPDATE STOCK'!$A:$A,วิเคราะห์ข้อมูล!A40,'UPDATE STOCK'!$G:$G,$U$2)</f>
        <v>1</v>
      </c>
      <c r="V40" s="4">
        <f>SUMIFS('UPDATE STOCK'!$F:$F,'UPDATE STOCK'!$A:$A,วิเคราะห์ข้อมูล!A40,'UPDATE STOCK'!$G:$G,$V$2)</f>
        <v>0</v>
      </c>
      <c r="W40" s="4"/>
      <c r="X40" s="4"/>
      <c r="Y40" s="4"/>
      <c r="Z40" s="4"/>
      <c r="AA40" s="4"/>
    </row>
    <row r="41" spans="1:27" x14ac:dyDescent="0.2">
      <c r="A41" s="12" t="s">
        <v>95</v>
      </c>
      <c r="B41" s="12" t="s">
        <v>96</v>
      </c>
      <c r="C41" s="5">
        <f>SUMIFS('DATA UPDATE'!$L:$L,'DATA UPDATE'!$E:$E,วิเคราะห์ข้อมูล!A41,'DATA UPDATE'!$B:$B,วิเคราะห์ข้อมูล!$C$2)</f>
        <v>0</v>
      </c>
      <c r="D41" s="5">
        <f>SUMIFS('DATA UPDATE'!$L:$L,'DATA UPDATE'!$E:$E,A41,'DATA UPDATE'!$B:$B,$D$2)</f>
        <v>0</v>
      </c>
      <c r="E41" s="5">
        <f>SUMIFS('DATA UPDATE'!$L:$L,'DATA UPDATE'!$E:$E,A41,'DATA UPDATE'!$B:$B,$E$2)</f>
        <v>0</v>
      </c>
      <c r="F41" s="5">
        <f>SUMIFS('DATA UPDATE'!$L:$L,'DATA UPDATE'!$E:$E,A41,'DATA UPDATE'!$B:$B,$F$2)</f>
        <v>0</v>
      </c>
      <c r="G41" s="5">
        <f>SUMIFS('DATA UPDATE'!$L:$L,'DATA UPDATE'!$E:$E,A41,'DATA UPDATE'!$B:$B,$G$2)</f>
        <v>1</v>
      </c>
      <c r="H41" s="5">
        <f>SUMIFS('DATA UPDATE'!$L:$L,'DATA UPDATE'!$E:$E,A41,'DATA UPDATE'!$B:$B,$H$2)</f>
        <v>0</v>
      </c>
      <c r="I41" s="5">
        <f t="shared" si="1"/>
        <v>1</v>
      </c>
      <c r="J41" s="5">
        <f>SUMIFS('UPDATE STOCK'!F:F,'UPDATE STOCK'!A:A,วิเคราะห์ข้อมูล!A41)</f>
        <v>5</v>
      </c>
      <c r="K41" s="10">
        <f t="shared" si="2"/>
        <v>1</v>
      </c>
      <c r="L41" s="5">
        <f t="shared" si="3"/>
        <v>0</v>
      </c>
      <c r="M41" s="8">
        <f t="shared" si="4"/>
        <v>0.2</v>
      </c>
      <c r="N41" s="7">
        <f t="shared" si="5"/>
        <v>-4.8</v>
      </c>
      <c r="O41" s="4">
        <f>SUMIFS('DATA UPDATE'!$L:$L,'DATA UPDATE'!$E:$E,วิเคราะห์ข้อมูล!A41,'DATA UPDATE'!$T:$T,วิเคราะห์ข้อมูล!$O$2)</f>
        <v>0</v>
      </c>
      <c r="P41" s="4">
        <f>SUMIFS('DATA UPDATE'!$L:$L,'DATA UPDATE'!$E:$E,วิเคราะห์ข้อมูล!A41,'DATA UPDATE'!$T:$T,วิเคราะห์ข้อมูล!$P$2)</f>
        <v>0</v>
      </c>
      <c r="Q41" s="4">
        <f>SUMIFS('DATA UPDATE'!$L:$L,'DATA UPDATE'!$E:$E,วิเคราะห์ข้อมูล!A41,'DATA UPDATE'!$T:$T,วิเคราะห์ข้อมูล!$Q$2)</f>
        <v>1</v>
      </c>
      <c r="R41" s="4">
        <f>SUMIFS('DATA UPDATE'!$L:$L,'DATA UPDATE'!$D:$D,วิเคราะห์ข้อมูล!A41,'DATA UPDATE'!$T:$T,วิเคราะห์ข้อมูล!$R$2)</f>
        <v>0</v>
      </c>
      <c r="S41" s="4">
        <f>SUMIFS('UPDATE STOCK'!$F:$F,'UPDATE STOCK'!$A:$A,A41,'UPDATE STOCK'!$G:$G,$S$2)</f>
        <v>0</v>
      </c>
      <c r="T41" s="4">
        <f>SUMIFS('UPDATE STOCK'!$F:$F,'UPDATE STOCK'!$A:$A,A41,'UPDATE STOCK'!$G:$G,$T$2)</f>
        <v>5</v>
      </c>
      <c r="U41" s="4">
        <f>SUMIFS('UPDATE STOCK'!$F:$F,'UPDATE STOCK'!$A:$A,วิเคราะห์ข้อมูล!A41,'UPDATE STOCK'!$G:$G,$U$2)</f>
        <v>0</v>
      </c>
      <c r="V41" s="4">
        <f>SUMIFS('UPDATE STOCK'!$F:$F,'UPDATE STOCK'!$A:$A,วิเคราะห์ข้อมูล!A41,'UPDATE STOCK'!$G:$G,$V$2)</f>
        <v>0</v>
      </c>
      <c r="W41" s="4"/>
      <c r="X41" s="4"/>
      <c r="Y41" s="4"/>
      <c r="Z41" s="4"/>
      <c r="AA41" s="4"/>
    </row>
    <row r="42" spans="1:27" x14ac:dyDescent="0.2">
      <c r="A42" s="12" t="s">
        <v>97</v>
      </c>
      <c r="B42" s="12" t="s">
        <v>98</v>
      </c>
      <c r="C42" s="5">
        <f>SUMIFS('DATA UPDATE'!$L:$L,'DATA UPDATE'!$E:$E,วิเคราะห์ข้อมูล!A42,'DATA UPDATE'!$B:$B,วิเคราะห์ข้อมูล!$C$2)</f>
        <v>1</v>
      </c>
      <c r="D42" s="5">
        <f>SUMIFS('DATA UPDATE'!$L:$L,'DATA UPDATE'!$E:$E,A42,'DATA UPDATE'!$B:$B,$D$2)</f>
        <v>2</v>
      </c>
      <c r="E42" s="5">
        <f>SUMIFS('DATA UPDATE'!$L:$L,'DATA UPDATE'!$E:$E,A42,'DATA UPDATE'!$B:$B,$E$2)</f>
        <v>0</v>
      </c>
      <c r="F42" s="5">
        <f>SUMIFS('DATA UPDATE'!$L:$L,'DATA UPDATE'!$E:$E,A42,'DATA UPDATE'!$B:$B,$F$2)</f>
        <v>0</v>
      </c>
      <c r="G42" s="5">
        <f>SUMIFS('DATA UPDATE'!$L:$L,'DATA UPDATE'!$E:$E,A42,'DATA UPDATE'!$B:$B,$G$2)</f>
        <v>1</v>
      </c>
      <c r="H42" s="5">
        <f>SUMIFS('DATA UPDATE'!$L:$L,'DATA UPDATE'!$E:$E,A42,'DATA UPDATE'!$B:$B,$H$2)</f>
        <v>1</v>
      </c>
      <c r="I42" s="5">
        <f t="shared" si="1"/>
        <v>5</v>
      </c>
      <c r="J42" s="5">
        <f>SUMIFS('UPDATE STOCK'!F:F,'UPDATE STOCK'!A:A,วิเคราะห์ข้อมูล!A42)</f>
        <v>11</v>
      </c>
      <c r="K42" s="10">
        <f t="shared" si="2"/>
        <v>2</v>
      </c>
      <c r="L42" s="5">
        <f t="shared" si="3"/>
        <v>0</v>
      </c>
      <c r="M42" s="8">
        <f t="shared" si="4"/>
        <v>0.8</v>
      </c>
      <c r="N42" s="7">
        <f t="shared" si="5"/>
        <v>-10.199999999999999</v>
      </c>
      <c r="O42" s="4">
        <f>SUMIFS('DATA UPDATE'!$L:$L,'DATA UPDATE'!$E:$E,วิเคราะห์ข้อมูล!A42,'DATA UPDATE'!$T:$T,วิเคราะห์ข้อมูล!$O$2)</f>
        <v>4</v>
      </c>
      <c r="P42" s="4">
        <f>SUMIFS('DATA UPDATE'!$L:$L,'DATA UPDATE'!$E:$E,วิเคราะห์ข้อมูล!A42,'DATA UPDATE'!$T:$T,วิเคราะห์ข้อมูล!$P$2)</f>
        <v>0</v>
      </c>
      <c r="Q42" s="4">
        <f>SUMIFS('DATA UPDATE'!$L:$L,'DATA UPDATE'!$E:$E,วิเคราะห์ข้อมูล!A42,'DATA UPDATE'!$T:$T,วิเคราะห์ข้อมูล!$Q$2)</f>
        <v>1</v>
      </c>
      <c r="R42" s="4">
        <f>SUMIFS('DATA UPDATE'!$L:$L,'DATA UPDATE'!$D:$D,วิเคราะห์ข้อมูล!A42,'DATA UPDATE'!$T:$T,วิเคราะห์ข้อมูล!$R$2)</f>
        <v>0</v>
      </c>
      <c r="S42" s="4">
        <f>SUMIFS('UPDATE STOCK'!$F:$F,'UPDATE STOCK'!$A:$A,A42,'UPDATE STOCK'!$G:$G,$S$2)</f>
        <v>4</v>
      </c>
      <c r="T42" s="4">
        <f>SUMIFS('UPDATE STOCK'!$F:$F,'UPDATE STOCK'!$A:$A,A42,'UPDATE STOCK'!$G:$G,$T$2)</f>
        <v>1</v>
      </c>
      <c r="U42" s="4">
        <f>SUMIFS('UPDATE STOCK'!$F:$F,'UPDATE STOCK'!$A:$A,วิเคราะห์ข้อมูล!A42,'UPDATE STOCK'!$G:$G,$U$2)</f>
        <v>0</v>
      </c>
      <c r="V42" s="4">
        <f>SUMIFS('UPDATE STOCK'!$F:$F,'UPDATE STOCK'!$A:$A,วิเคราะห์ข้อมูล!A42,'UPDATE STOCK'!$G:$G,$V$2)</f>
        <v>0</v>
      </c>
      <c r="W42" s="4"/>
      <c r="X42" s="4"/>
      <c r="Y42" s="4"/>
      <c r="Z42" s="4"/>
      <c r="AA42" s="4"/>
    </row>
    <row r="43" spans="1:27" x14ac:dyDescent="0.2">
      <c r="A43" s="12" t="s">
        <v>99</v>
      </c>
      <c r="B43" s="12" t="s">
        <v>100</v>
      </c>
      <c r="C43" s="5">
        <f>SUMIFS('DATA UPDATE'!$L:$L,'DATA UPDATE'!$E:$E,วิเคราะห์ข้อมูล!A43,'DATA UPDATE'!$B:$B,วิเคราะห์ข้อมูล!$C$2)</f>
        <v>2</v>
      </c>
      <c r="D43" s="5">
        <f>SUMIFS('DATA UPDATE'!$L:$L,'DATA UPDATE'!$E:$E,A43,'DATA UPDATE'!$B:$B,$D$2)</f>
        <v>5</v>
      </c>
      <c r="E43" s="5">
        <f>SUMIFS('DATA UPDATE'!$L:$L,'DATA UPDATE'!$E:$E,A43,'DATA UPDATE'!$B:$B,$E$2)</f>
        <v>1</v>
      </c>
      <c r="F43" s="5">
        <f>SUMIFS('DATA UPDATE'!$L:$L,'DATA UPDATE'!$E:$E,A43,'DATA UPDATE'!$B:$B,$F$2)</f>
        <v>2</v>
      </c>
      <c r="G43" s="5">
        <f>SUMIFS('DATA UPDATE'!$L:$L,'DATA UPDATE'!$E:$E,A43,'DATA UPDATE'!$B:$B,$G$2)</f>
        <v>1</v>
      </c>
      <c r="H43" s="5">
        <f>SUMIFS('DATA UPDATE'!$L:$L,'DATA UPDATE'!$E:$E,A43,'DATA UPDATE'!$B:$B,$H$2)</f>
        <v>0</v>
      </c>
      <c r="I43" s="5">
        <f t="shared" si="1"/>
        <v>11</v>
      </c>
      <c r="J43" s="5">
        <f>SUMIFS('UPDATE STOCK'!F:F,'UPDATE STOCK'!A:A,วิเคราะห์ข้อมูล!A43)</f>
        <v>7</v>
      </c>
      <c r="K43" s="10">
        <f t="shared" si="2"/>
        <v>5</v>
      </c>
      <c r="L43" s="5">
        <f t="shared" si="3"/>
        <v>1</v>
      </c>
      <c r="M43" s="8">
        <f t="shared" si="4"/>
        <v>2.2000000000000002</v>
      </c>
      <c r="N43" s="7">
        <f t="shared" si="5"/>
        <v>-4.8</v>
      </c>
      <c r="O43" s="4">
        <f>SUMIFS('DATA UPDATE'!$L:$L,'DATA UPDATE'!$E:$E,วิเคราะห์ข้อมูล!A43,'DATA UPDATE'!$T:$T,วิเคราะห์ข้อมูล!$O$2)</f>
        <v>0</v>
      </c>
      <c r="P43" s="4">
        <f>SUMIFS('DATA UPDATE'!$L:$L,'DATA UPDATE'!$E:$E,วิเคราะห์ข้อมูล!A43,'DATA UPDATE'!$T:$T,วิเคราะห์ข้อมูล!$P$2)</f>
        <v>1</v>
      </c>
      <c r="Q43" s="4">
        <f>SUMIFS('DATA UPDATE'!$L:$L,'DATA UPDATE'!$E:$E,วิเคราะห์ข้อมูล!A43,'DATA UPDATE'!$T:$T,วิเคราะห์ข้อมูล!$Q$2)</f>
        <v>6</v>
      </c>
      <c r="R43" s="4">
        <f>SUMIFS('DATA UPDATE'!$L:$L,'DATA UPDATE'!$D:$D,วิเคราะห์ข้อมูล!A43,'DATA UPDATE'!$T:$T,วิเคราะห์ข้อมูล!$R$2)</f>
        <v>0</v>
      </c>
      <c r="S43" s="4">
        <f>SUMIFS('UPDATE STOCK'!$F:$F,'UPDATE STOCK'!$A:$A,A43,'UPDATE STOCK'!$G:$G,$S$2)</f>
        <v>1</v>
      </c>
      <c r="T43" s="4">
        <f>SUMIFS('UPDATE STOCK'!$F:$F,'UPDATE STOCK'!$A:$A,A43,'UPDATE STOCK'!$G:$G,$T$2)</f>
        <v>0</v>
      </c>
      <c r="U43" s="4">
        <f>SUMIFS('UPDATE STOCK'!$F:$F,'UPDATE STOCK'!$A:$A,วิเคราะห์ข้อมูล!A43,'UPDATE STOCK'!$G:$G,$U$2)</f>
        <v>0</v>
      </c>
      <c r="V43" s="4">
        <f>SUMIFS('UPDATE STOCK'!$F:$F,'UPDATE STOCK'!$A:$A,วิเคราะห์ข้อมูล!A43,'UPDATE STOCK'!$G:$G,$V$2)</f>
        <v>6</v>
      </c>
      <c r="W43" s="4"/>
      <c r="X43" s="4"/>
      <c r="Y43" s="4"/>
      <c r="Z43" s="4"/>
      <c r="AA43" s="4"/>
    </row>
    <row r="44" spans="1:27" x14ac:dyDescent="0.2">
      <c r="A44" s="12" t="s">
        <v>101</v>
      </c>
      <c r="B44" s="12" t="s">
        <v>102</v>
      </c>
      <c r="C44" s="5">
        <f>SUMIFS('DATA UPDATE'!$L:$L,'DATA UPDATE'!$E:$E,วิเคราะห์ข้อมูล!A44,'DATA UPDATE'!$B:$B,วิเคราะห์ข้อมูล!$C$2)</f>
        <v>2</v>
      </c>
      <c r="D44" s="5">
        <f>SUMIFS('DATA UPDATE'!$L:$L,'DATA UPDATE'!$E:$E,A44,'DATA UPDATE'!$B:$B,$D$2)</f>
        <v>0</v>
      </c>
      <c r="E44" s="5">
        <f>SUMIFS('DATA UPDATE'!$L:$L,'DATA UPDATE'!$E:$E,A44,'DATA UPDATE'!$B:$B,$E$2)</f>
        <v>0</v>
      </c>
      <c r="F44" s="5">
        <f>SUMIFS('DATA UPDATE'!$L:$L,'DATA UPDATE'!$E:$E,A44,'DATA UPDATE'!$B:$B,$F$2)</f>
        <v>0</v>
      </c>
      <c r="G44" s="5">
        <f>SUMIFS('DATA UPDATE'!$L:$L,'DATA UPDATE'!$E:$E,A44,'DATA UPDATE'!$B:$B,$G$2)</f>
        <v>0</v>
      </c>
      <c r="H44" s="5">
        <f>SUMIFS('DATA UPDATE'!$L:$L,'DATA UPDATE'!$E:$E,A44,'DATA UPDATE'!$B:$B,$H$2)</f>
        <v>0</v>
      </c>
      <c r="I44" s="5">
        <f t="shared" si="1"/>
        <v>2</v>
      </c>
      <c r="J44" s="5">
        <f>SUMIFS('UPDATE STOCK'!F:F,'UPDATE STOCK'!A:A,วิเคราะห์ข้อมูล!A44)</f>
        <v>0</v>
      </c>
      <c r="K44" s="10">
        <f t="shared" si="2"/>
        <v>2</v>
      </c>
      <c r="L44" s="5">
        <f t="shared" si="3"/>
        <v>0</v>
      </c>
      <c r="M44" s="8">
        <f t="shared" si="4"/>
        <v>0.4</v>
      </c>
      <c r="N44" s="7">
        <f t="shared" si="5"/>
        <v>0.4</v>
      </c>
      <c r="O44" s="4">
        <f>SUMIFS('DATA UPDATE'!$L:$L,'DATA UPDATE'!$E:$E,วิเคราะห์ข้อมูล!A44,'DATA UPDATE'!$T:$T,วิเคราะห์ข้อมูล!$O$2)</f>
        <v>2</v>
      </c>
      <c r="P44" s="4">
        <f>SUMIFS('DATA UPDATE'!$L:$L,'DATA UPDATE'!$E:$E,วิเคราะห์ข้อมูล!A44,'DATA UPDATE'!$T:$T,วิเคราะห์ข้อมูล!$P$2)</f>
        <v>0</v>
      </c>
      <c r="Q44" s="4">
        <f>SUMIFS('DATA UPDATE'!$L:$L,'DATA UPDATE'!$E:$E,วิเคราะห์ข้อมูล!A44,'DATA UPDATE'!$T:$T,วิเคราะห์ข้อมูล!$Q$2)</f>
        <v>0</v>
      </c>
      <c r="R44" s="4">
        <f>SUMIFS('DATA UPDATE'!$L:$L,'DATA UPDATE'!$D:$D,วิเคราะห์ข้อมูล!A44,'DATA UPDATE'!$T:$T,วิเคราะห์ข้อมูล!$R$2)</f>
        <v>0</v>
      </c>
      <c r="S44" s="4">
        <f>SUMIFS('UPDATE STOCK'!$F:$F,'UPDATE STOCK'!$A:$A,A44,'UPDATE STOCK'!$G:$G,$S$2)</f>
        <v>0</v>
      </c>
      <c r="T44" s="4">
        <f>SUMIFS('UPDATE STOCK'!$F:$F,'UPDATE STOCK'!$A:$A,A44,'UPDATE STOCK'!$G:$G,$T$2)</f>
        <v>0</v>
      </c>
      <c r="U44" s="4">
        <f>SUMIFS('UPDATE STOCK'!$F:$F,'UPDATE STOCK'!$A:$A,วิเคราะห์ข้อมูล!A44,'UPDATE STOCK'!$G:$G,$U$2)</f>
        <v>0</v>
      </c>
      <c r="V44" s="4">
        <f>SUMIFS('UPDATE STOCK'!$F:$F,'UPDATE STOCK'!$A:$A,วิเคราะห์ข้อมูล!A44,'UPDATE STOCK'!$G:$G,$V$2)</f>
        <v>0</v>
      </c>
      <c r="W44" s="4"/>
      <c r="X44" s="4"/>
      <c r="Y44" s="4"/>
      <c r="Z44" s="4"/>
      <c r="AA44" s="4"/>
    </row>
    <row r="45" spans="1:27" x14ac:dyDescent="0.2">
      <c r="A45" s="12" t="s">
        <v>103</v>
      </c>
      <c r="B45" s="12" t="s">
        <v>104</v>
      </c>
      <c r="C45" s="5">
        <f>SUMIFS('DATA UPDATE'!$L:$L,'DATA UPDATE'!$E:$E,วิเคราะห์ข้อมูล!A45,'DATA UPDATE'!$B:$B,วิเคราะห์ข้อมูล!$C$2)</f>
        <v>0</v>
      </c>
      <c r="D45" s="5">
        <f>SUMIFS('DATA UPDATE'!$L:$L,'DATA UPDATE'!$E:$E,A45,'DATA UPDATE'!$B:$B,$D$2)</f>
        <v>0</v>
      </c>
      <c r="E45" s="5">
        <f>SUMIFS('DATA UPDATE'!$L:$L,'DATA UPDATE'!$E:$E,A45,'DATA UPDATE'!$B:$B,$E$2)</f>
        <v>2</v>
      </c>
      <c r="F45" s="5">
        <f>SUMIFS('DATA UPDATE'!$L:$L,'DATA UPDATE'!$E:$E,A45,'DATA UPDATE'!$B:$B,$F$2)</f>
        <v>1</v>
      </c>
      <c r="G45" s="5">
        <f>SUMIFS('DATA UPDATE'!$L:$L,'DATA UPDATE'!$E:$E,A45,'DATA UPDATE'!$B:$B,$G$2)</f>
        <v>1</v>
      </c>
      <c r="H45" s="5">
        <f>SUMIFS('DATA UPDATE'!$L:$L,'DATA UPDATE'!$E:$E,A45,'DATA UPDATE'!$B:$B,$H$2)</f>
        <v>0</v>
      </c>
      <c r="I45" s="5">
        <f t="shared" si="1"/>
        <v>4</v>
      </c>
      <c r="J45" s="5">
        <f>SUMIFS('UPDATE STOCK'!F:F,'UPDATE STOCK'!A:A,วิเคราะห์ข้อมูล!A45)</f>
        <v>3</v>
      </c>
      <c r="K45" s="10">
        <f t="shared" si="2"/>
        <v>2</v>
      </c>
      <c r="L45" s="5">
        <f t="shared" si="3"/>
        <v>0</v>
      </c>
      <c r="M45" s="8">
        <f t="shared" si="4"/>
        <v>0.8</v>
      </c>
      <c r="N45" s="7">
        <f t="shared" si="5"/>
        <v>-2.2000000000000002</v>
      </c>
      <c r="O45" s="4">
        <f>SUMIFS('DATA UPDATE'!$L:$L,'DATA UPDATE'!$E:$E,วิเคราะห์ข้อมูล!A45,'DATA UPDATE'!$T:$T,วิเคราะห์ข้อมูล!$O$2)</f>
        <v>0</v>
      </c>
      <c r="P45" s="4">
        <f>SUMIFS('DATA UPDATE'!$L:$L,'DATA UPDATE'!$E:$E,วิเคราะห์ข้อมูล!A45,'DATA UPDATE'!$T:$T,วิเคราะห์ข้อมูล!$P$2)</f>
        <v>0</v>
      </c>
      <c r="Q45" s="4">
        <f>SUMIFS('DATA UPDATE'!$L:$L,'DATA UPDATE'!$E:$E,วิเคราะห์ข้อมูล!A45,'DATA UPDATE'!$T:$T,วิเคราะห์ข้อมูล!$Q$2)</f>
        <v>4</v>
      </c>
      <c r="R45" s="4">
        <f>SUMIFS('DATA UPDATE'!$L:$L,'DATA UPDATE'!$D:$D,วิเคราะห์ข้อมูล!A45,'DATA UPDATE'!$T:$T,วิเคราะห์ข้อมูล!$R$2)</f>
        <v>0</v>
      </c>
      <c r="S45" s="4">
        <f>SUMIFS('UPDATE STOCK'!$F:$F,'UPDATE STOCK'!$A:$A,A45,'UPDATE STOCK'!$G:$G,$S$2)</f>
        <v>1</v>
      </c>
      <c r="T45" s="4">
        <f>SUMIFS('UPDATE STOCK'!$F:$F,'UPDATE STOCK'!$A:$A,A45,'UPDATE STOCK'!$G:$G,$T$2)</f>
        <v>0</v>
      </c>
      <c r="U45" s="4">
        <f>SUMIFS('UPDATE STOCK'!$F:$F,'UPDATE STOCK'!$A:$A,วิเคราะห์ข้อมูล!A45,'UPDATE STOCK'!$G:$G,$U$2)</f>
        <v>2</v>
      </c>
      <c r="V45" s="4">
        <f>SUMIFS('UPDATE STOCK'!$F:$F,'UPDATE STOCK'!$A:$A,วิเคราะห์ข้อมูล!A45,'UPDATE STOCK'!$G:$G,$V$2)</f>
        <v>0</v>
      </c>
      <c r="W45" s="4"/>
      <c r="X45" s="4"/>
      <c r="Y45" s="4"/>
      <c r="Z45" s="4"/>
      <c r="AA45" s="4"/>
    </row>
    <row r="46" spans="1:27" x14ac:dyDescent="0.2">
      <c r="A46" s="12" t="s">
        <v>105</v>
      </c>
      <c r="B46" s="12" t="s">
        <v>106</v>
      </c>
      <c r="C46" s="5">
        <f>SUMIFS('DATA UPDATE'!$L:$L,'DATA UPDATE'!$E:$E,วิเคราะห์ข้อมูล!A46,'DATA UPDATE'!$B:$B,วิเคราะห์ข้อมูล!$C$2)</f>
        <v>5</v>
      </c>
      <c r="D46" s="5">
        <f>SUMIFS('DATA UPDATE'!$L:$L,'DATA UPDATE'!$E:$E,A46,'DATA UPDATE'!$B:$B,$D$2)</f>
        <v>2</v>
      </c>
      <c r="E46" s="5">
        <f>SUMIFS('DATA UPDATE'!$L:$L,'DATA UPDATE'!$E:$E,A46,'DATA UPDATE'!$B:$B,$E$2)</f>
        <v>9</v>
      </c>
      <c r="F46" s="5">
        <f>SUMIFS('DATA UPDATE'!$L:$L,'DATA UPDATE'!$E:$E,A46,'DATA UPDATE'!$B:$B,$F$2)</f>
        <v>9</v>
      </c>
      <c r="G46" s="5">
        <f>SUMIFS('DATA UPDATE'!$L:$L,'DATA UPDATE'!$E:$E,A46,'DATA UPDATE'!$B:$B,$G$2)</f>
        <v>11</v>
      </c>
      <c r="H46" s="5">
        <f>SUMIFS('DATA UPDATE'!$L:$L,'DATA UPDATE'!$E:$E,A46,'DATA UPDATE'!$B:$B,$H$2)</f>
        <v>3</v>
      </c>
      <c r="I46" s="5">
        <f t="shared" si="1"/>
        <v>39</v>
      </c>
      <c r="J46" s="5">
        <f>SUMIFS('UPDATE STOCK'!F:F,'UPDATE STOCK'!A:A,วิเคราะห์ข้อมูล!A46)</f>
        <v>53</v>
      </c>
      <c r="K46" s="10">
        <f t="shared" si="2"/>
        <v>11</v>
      </c>
      <c r="L46" s="5">
        <f t="shared" si="3"/>
        <v>2</v>
      </c>
      <c r="M46" s="8">
        <f t="shared" si="4"/>
        <v>7.2</v>
      </c>
      <c r="N46" s="7">
        <f t="shared" si="5"/>
        <v>-45.8</v>
      </c>
      <c r="O46" s="4">
        <f>SUMIFS('DATA UPDATE'!$L:$L,'DATA UPDATE'!$E:$E,วิเคราะห์ข้อมูล!A46,'DATA UPDATE'!$T:$T,วิเคราะห์ข้อมูล!$O$2)</f>
        <v>22</v>
      </c>
      <c r="P46" s="4">
        <f>SUMIFS('DATA UPDATE'!$L:$L,'DATA UPDATE'!$E:$E,วิเคราะห์ข้อมูล!A46,'DATA UPDATE'!$T:$T,วิเคราะห์ข้อมูล!$P$2)</f>
        <v>0</v>
      </c>
      <c r="Q46" s="4">
        <f>SUMIFS('DATA UPDATE'!$L:$L,'DATA UPDATE'!$E:$E,วิเคราะห์ข้อมูล!A46,'DATA UPDATE'!$T:$T,วิเคราะห์ข้อมูล!$Q$2)</f>
        <v>11</v>
      </c>
      <c r="R46" s="4">
        <f>SUMIFS('DATA UPDATE'!$L:$L,'DATA UPDATE'!$D:$D,วิเคราะห์ข้อมูล!A46,'DATA UPDATE'!$T:$T,วิเคราะห์ข้อมูล!$R$2)</f>
        <v>0</v>
      </c>
      <c r="S46" s="4">
        <f>SUMIFS('UPDATE STOCK'!$F:$F,'UPDATE STOCK'!$A:$A,A46,'UPDATE STOCK'!$G:$G,$S$2)</f>
        <v>17</v>
      </c>
      <c r="T46" s="4">
        <f>SUMIFS('UPDATE STOCK'!$F:$F,'UPDATE STOCK'!$A:$A,A46,'UPDATE STOCK'!$G:$G,$T$2)</f>
        <v>10</v>
      </c>
      <c r="U46" s="4">
        <f>SUMIFS('UPDATE STOCK'!$F:$F,'UPDATE STOCK'!$A:$A,วิเคราะห์ข้อมูล!A46,'UPDATE STOCK'!$G:$G,$U$2)</f>
        <v>14</v>
      </c>
      <c r="V46" s="4">
        <f>SUMIFS('UPDATE STOCK'!$F:$F,'UPDATE STOCK'!$A:$A,วิเคราะห์ข้อมูล!A46,'UPDATE STOCK'!$G:$G,$V$2)</f>
        <v>12</v>
      </c>
      <c r="W46" s="4"/>
      <c r="X46" s="4"/>
      <c r="Y46" s="4"/>
      <c r="Z46" s="4"/>
      <c r="AA46" s="4"/>
    </row>
    <row r="47" spans="1:27" x14ac:dyDescent="0.2">
      <c r="A47" s="12" t="s">
        <v>107</v>
      </c>
      <c r="B47" s="12" t="s">
        <v>108</v>
      </c>
      <c r="C47" s="5">
        <f>SUMIFS('DATA UPDATE'!$L:$L,'DATA UPDATE'!$E:$E,วิเคราะห์ข้อมูล!A47,'DATA UPDATE'!$B:$B,วิเคราะห์ข้อมูล!$C$2)</f>
        <v>15</v>
      </c>
      <c r="D47" s="5">
        <f>SUMIFS('DATA UPDATE'!$L:$L,'DATA UPDATE'!$E:$E,A47,'DATA UPDATE'!$B:$B,$D$2)</f>
        <v>15</v>
      </c>
      <c r="E47" s="5">
        <f>SUMIFS('DATA UPDATE'!$L:$L,'DATA UPDATE'!$E:$E,A47,'DATA UPDATE'!$B:$B,$E$2)</f>
        <v>17</v>
      </c>
      <c r="F47" s="5">
        <f>SUMIFS('DATA UPDATE'!$L:$L,'DATA UPDATE'!$E:$E,A47,'DATA UPDATE'!$B:$B,$F$2)</f>
        <v>25</v>
      </c>
      <c r="G47" s="5">
        <f>SUMIFS('DATA UPDATE'!$L:$L,'DATA UPDATE'!$E:$E,A47,'DATA UPDATE'!$B:$B,$G$2)</f>
        <v>8</v>
      </c>
      <c r="H47" s="5">
        <f>SUMIFS('DATA UPDATE'!$L:$L,'DATA UPDATE'!$E:$E,A47,'DATA UPDATE'!$B:$B,$H$2)</f>
        <v>5</v>
      </c>
      <c r="I47" s="5">
        <f t="shared" si="1"/>
        <v>85</v>
      </c>
      <c r="J47" s="5">
        <f>SUMIFS('UPDATE STOCK'!F:F,'UPDATE STOCK'!A:A,วิเคราะห์ข้อมูล!A47)</f>
        <v>20</v>
      </c>
      <c r="K47" s="10">
        <f t="shared" si="2"/>
        <v>25</v>
      </c>
      <c r="L47" s="5">
        <f t="shared" si="3"/>
        <v>8</v>
      </c>
      <c r="M47" s="8">
        <f t="shared" si="4"/>
        <v>16</v>
      </c>
      <c r="N47" s="7">
        <f t="shared" si="5"/>
        <v>-4</v>
      </c>
      <c r="O47" s="4">
        <f>SUMIFS('DATA UPDATE'!$L:$L,'DATA UPDATE'!$E:$E,วิเคราะห์ข้อมูล!A47,'DATA UPDATE'!$T:$T,วิเคราะห์ข้อมูล!$O$2)</f>
        <v>2</v>
      </c>
      <c r="P47" s="4">
        <f>SUMIFS('DATA UPDATE'!$L:$L,'DATA UPDATE'!$E:$E,วิเคราะห์ข้อมูล!A47,'DATA UPDATE'!$T:$T,วิเคราะห์ข้อมูล!$P$2)</f>
        <v>10</v>
      </c>
      <c r="Q47" s="4">
        <f>SUMIFS('DATA UPDATE'!$L:$L,'DATA UPDATE'!$E:$E,วิเคราะห์ข้อมูล!A47,'DATA UPDATE'!$T:$T,วิเคราะห์ข้อมูล!$Q$2)</f>
        <v>47</v>
      </c>
      <c r="R47" s="4">
        <f>SUMIFS('DATA UPDATE'!$L:$L,'DATA UPDATE'!$D:$D,วิเคราะห์ข้อมูล!A47,'DATA UPDATE'!$T:$T,วิเคราะห์ข้อมูล!$R$2)</f>
        <v>0</v>
      </c>
      <c r="S47" s="4">
        <f>SUMIFS('UPDATE STOCK'!$F:$F,'UPDATE STOCK'!$A:$A,A47,'UPDATE STOCK'!$G:$G,$S$2)</f>
        <v>8</v>
      </c>
      <c r="T47" s="4">
        <f>SUMIFS('UPDATE STOCK'!$F:$F,'UPDATE STOCK'!$A:$A,A47,'UPDATE STOCK'!$G:$G,$T$2)</f>
        <v>3</v>
      </c>
      <c r="U47" s="4">
        <f>SUMIFS('UPDATE STOCK'!$F:$F,'UPDATE STOCK'!$A:$A,วิเคราะห์ข้อมูล!A47,'UPDATE STOCK'!$G:$G,$U$2)</f>
        <v>6</v>
      </c>
      <c r="V47" s="4">
        <f>SUMIFS('UPDATE STOCK'!$F:$F,'UPDATE STOCK'!$A:$A,วิเคราะห์ข้อมูล!A47,'UPDATE STOCK'!$G:$G,$V$2)</f>
        <v>3</v>
      </c>
      <c r="W47" s="4"/>
      <c r="X47" s="4"/>
      <c r="Y47" s="4"/>
      <c r="Z47" s="4"/>
      <c r="AA47" s="4"/>
    </row>
    <row r="48" spans="1:27" x14ac:dyDescent="0.2">
      <c r="A48" s="12" t="s">
        <v>109</v>
      </c>
      <c r="B48" s="12" t="s">
        <v>110</v>
      </c>
      <c r="C48" s="5">
        <f>SUMIFS('DATA UPDATE'!$L:$L,'DATA UPDATE'!$E:$E,วิเคราะห์ข้อมูล!A48,'DATA UPDATE'!$B:$B,วิเคราะห์ข้อมูล!$C$2)</f>
        <v>0</v>
      </c>
      <c r="D48" s="5">
        <f>SUMIFS('DATA UPDATE'!$L:$L,'DATA UPDATE'!$E:$E,A48,'DATA UPDATE'!$B:$B,$D$2)</f>
        <v>1</v>
      </c>
      <c r="E48" s="5">
        <f>SUMIFS('DATA UPDATE'!$L:$L,'DATA UPDATE'!$E:$E,A48,'DATA UPDATE'!$B:$B,$E$2)</f>
        <v>3</v>
      </c>
      <c r="F48" s="5">
        <f>SUMIFS('DATA UPDATE'!$L:$L,'DATA UPDATE'!$E:$E,A48,'DATA UPDATE'!$B:$B,$F$2)</f>
        <v>2</v>
      </c>
      <c r="G48" s="5">
        <f>SUMIFS('DATA UPDATE'!$L:$L,'DATA UPDATE'!$E:$E,A48,'DATA UPDATE'!$B:$B,$G$2)</f>
        <v>2</v>
      </c>
      <c r="H48" s="5">
        <f>SUMIFS('DATA UPDATE'!$L:$L,'DATA UPDATE'!$E:$E,A48,'DATA UPDATE'!$B:$B,$H$2)</f>
        <v>0</v>
      </c>
      <c r="I48" s="5">
        <f t="shared" si="1"/>
        <v>8</v>
      </c>
      <c r="J48" s="5">
        <f>SUMIFS('UPDATE STOCK'!F:F,'UPDATE STOCK'!A:A,วิเคราะห์ข้อมูล!A48)</f>
        <v>12</v>
      </c>
      <c r="K48" s="10">
        <f t="shared" si="2"/>
        <v>3</v>
      </c>
      <c r="L48" s="5">
        <f t="shared" si="3"/>
        <v>0</v>
      </c>
      <c r="M48" s="8">
        <f t="shared" si="4"/>
        <v>1.6</v>
      </c>
      <c r="N48" s="7">
        <f t="shared" si="5"/>
        <v>-10.4</v>
      </c>
      <c r="O48" s="4">
        <f>SUMIFS('DATA UPDATE'!$L:$L,'DATA UPDATE'!$E:$E,วิเคราะห์ข้อมูล!A48,'DATA UPDATE'!$T:$T,วิเคราะห์ข้อมูล!$O$2)</f>
        <v>2</v>
      </c>
      <c r="P48" s="4">
        <f>SUMIFS('DATA UPDATE'!$L:$L,'DATA UPDATE'!$E:$E,วิเคราะห์ข้อมูล!A48,'DATA UPDATE'!$T:$T,วิเคราะห์ข้อมูล!$P$2)</f>
        <v>1</v>
      </c>
      <c r="Q48" s="4">
        <f>SUMIFS('DATA UPDATE'!$L:$L,'DATA UPDATE'!$E:$E,วิเคราะห์ข้อมูล!A48,'DATA UPDATE'!$T:$T,วิเคราะห์ข้อมูล!$Q$2)</f>
        <v>5</v>
      </c>
      <c r="R48" s="4">
        <f>SUMIFS('DATA UPDATE'!$L:$L,'DATA UPDATE'!$D:$D,วิเคราะห์ข้อมูล!A48,'DATA UPDATE'!$T:$T,วิเคราะห์ข้อมูล!$R$2)</f>
        <v>0</v>
      </c>
      <c r="S48" s="4">
        <f>SUMIFS('UPDATE STOCK'!$F:$F,'UPDATE STOCK'!$A:$A,A48,'UPDATE STOCK'!$G:$G,$S$2)</f>
        <v>4</v>
      </c>
      <c r="T48" s="4">
        <f>SUMIFS('UPDATE STOCK'!$F:$F,'UPDATE STOCK'!$A:$A,A48,'UPDATE STOCK'!$G:$G,$T$2)</f>
        <v>4</v>
      </c>
      <c r="U48" s="4">
        <f>SUMIFS('UPDATE STOCK'!$F:$F,'UPDATE STOCK'!$A:$A,วิเคราะห์ข้อมูล!A48,'UPDATE STOCK'!$G:$G,$U$2)</f>
        <v>4</v>
      </c>
      <c r="V48" s="4">
        <f>SUMIFS('UPDATE STOCK'!$F:$F,'UPDATE STOCK'!$A:$A,วิเคราะห์ข้อมูล!A48,'UPDATE STOCK'!$G:$G,$V$2)</f>
        <v>0</v>
      </c>
      <c r="W48" s="4"/>
      <c r="X48" s="4"/>
      <c r="Y48" s="4"/>
      <c r="Z48" s="4"/>
      <c r="AA48" s="4"/>
    </row>
    <row r="49" spans="1:27" x14ac:dyDescent="0.2">
      <c r="A49" s="12" t="s">
        <v>111</v>
      </c>
      <c r="B49" s="12" t="s">
        <v>112</v>
      </c>
      <c r="C49" s="5">
        <f>SUMIFS('DATA UPDATE'!$L:$L,'DATA UPDATE'!$E:$E,วิเคราะห์ข้อมูล!A49,'DATA UPDATE'!$B:$B,วิเคราะห์ข้อมูล!$C$2)</f>
        <v>0</v>
      </c>
      <c r="D49" s="5">
        <f>SUMIFS('DATA UPDATE'!$L:$L,'DATA UPDATE'!$E:$E,A49,'DATA UPDATE'!$B:$B,$D$2)</f>
        <v>5</v>
      </c>
      <c r="E49" s="5">
        <f>SUMIFS('DATA UPDATE'!$L:$L,'DATA UPDATE'!$E:$E,A49,'DATA UPDATE'!$B:$B,$E$2)</f>
        <v>1</v>
      </c>
      <c r="F49" s="5">
        <f>SUMIFS('DATA UPDATE'!$L:$L,'DATA UPDATE'!$E:$E,A49,'DATA UPDATE'!$B:$B,$F$2)</f>
        <v>2</v>
      </c>
      <c r="G49" s="5">
        <f>SUMIFS('DATA UPDATE'!$L:$L,'DATA UPDATE'!$E:$E,A49,'DATA UPDATE'!$B:$B,$G$2)</f>
        <v>3</v>
      </c>
      <c r="H49" s="5">
        <f>SUMIFS('DATA UPDATE'!$L:$L,'DATA UPDATE'!$E:$E,A49,'DATA UPDATE'!$B:$B,$H$2)</f>
        <v>1</v>
      </c>
      <c r="I49" s="5">
        <f t="shared" si="1"/>
        <v>12</v>
      </c>
      <c r="J49" s="5">
        <f>SUMIFS('UPDATE STOCK'!F:F,'UPDATE STOCK'!A:A,วิเคราะห์ข้อมูล!A49)</f>
        <v>21</v>
      </c>
      <c r="K49" s="10">
        <f t="shared" si="2"/>
        <v>5</v>
      </c>
      <c r="L49" s="5">
        <f t="shared" si="3"/>
        <v>0</v>
      </c>
      <c r="M49" s="8">
        <f t="shared" si="4"/>
        <v>2.2000000000000002</v>
      </c>
      <c r="N49" s="7">
        <f t="shared" si="5"/>
        <v>-18.8</v>
      </c>
      <c r="O49" s="4">
        <f>SUMIFS('DATA UPDATE'!$L:$L,'DATA UPDATE'!$E:$E,วิเคราะห์ข้อมูล!A49,'DATA UPDATE'!$T:$T,วิเคราะห์ข้อมูล!$O$2)</f>
        <v>1</v>
      </c>
      <c r="P49" s="4">
        <f>SUMIFS('DATA UPDATE'!$L:$L,'DATA UPDATE'!$E:$E,วิเคราะห์ข้อมูล!A49,'DATA UPDATE'!$T:$T,วิเคราะห์ข้อมูล!$P$2)</f>
        <v>0</v>
      </c>
      <c r="Q49" s="4">
        <f>SUMIFS('DATA UPDATE'!$L:$L,'DATA UPDATE'!$E:$E,วิเคราะห์ข้อมูล!A49,'DATA UPDATE'!$T:$T,วิเคราะห์ข้อมูล!$Q$2)</f>
        <v>10</v>
      </c>
      <c r="R49" s="4">
        <f>SUMIFS('DATA UPDATE'!$L:$L,'DATA UPDATE'!$D:$D,วิเคราะห์ข้อมูล!A49,'DATA UPDATE'!$T:$T,วิเคราะห์ข้อมูล!$R$2)</f>
        <v>0</v>
      </c>
      <c r="S49" s="4">
        <f>SUMIFS('UPDATE STOCK'!$F:$F,'UPDATE STOCK'!$A:$A,A49,'UPDATE STOCK'!$G:$G,$S$2)</f>
        <v>3</v>
      </c>
      <c r="T49" s="4">
        <f>SUMIFS('UPDATE STOCK'!$F:$F,'UPDATE STOCK'!$A:$A,A49,'UPDATE STOCK'!$G:$G,$T$2)</f>
        <v>0</v>
      </c>
      <c r="U49" s="4">
        <f>SUMIFS('UPDATE STOCK'!$F:$F,'UPDATE STOCK'!$A:$A,วิเคราะห์ข้อมูล!A49,'UPDATE STOCK'!$G:$G,$U$2)</f>
        <v>10</v>
      </c>
      <c r="V49" s="4">
        <f>SUMIFS('UPDATE STOCK'!$F:$F,'UPDATE STOCK'!$A:$A,วิเคราะห์ข้อมูล!A49,'UPDATE STOCK'!$G:$G,$V$2)</f>
        <v>8</v>
      </c>
      <c r="W49" s="4"/>
      <c r="X49" s="4"/>
      <c r="Y49" s="4"/>
      <c r="Z49" s="4"/>
      <c r="AA49" s="4"/>
    </row>
    <row r="50" spans="1:27" x14ac:dyDescent="0.2">
      <c r="A50" s="12" t="s">
        <v>113</v>
      </c>
      <c r="B50" s="12" t="s">
        <v>114</v>
      </c>
      <c r="C50" s="5">
        <f>SUMIFS('DATA UPDATE'!$L:$L,'DATA UPDATE'!$E:$E,วิเคราะห์ข้อมูล!A50,'DATA UPDATE'!$B:$B,วิเคราะห์ข้อมูล!$C$2)</f>
        <v>2</v>
      </c>
      <c r="D50" s="5">
        <f>SUMIFS('DATA UPDATE'!$L:$L,'DATA UPDATE'!$E:$E,A50,'DATA UPDATE'!$B:$B,$D$2)</f>
        <v>1</v>
      </c>
      <c r="E50" s="5">
        <f>SUMIFS('DATA UPDATE'!$L:$L,'DATA UPDATE'!$E:$E,A50,'DATA UPDATE'!$B:$B,$E$2)</f>
        <v>0</v>
      </c>
      <c r="F50" s="5">
        <f>SUMIFS('DATA UPDATE'!$L:$L,'DATA UPDATE'!$E:$E,A50,'DATA UPDATE'!$B:$B,$F$2)</f>
        <v>6</v>
      </c>
      <c r="G50" s="5">
        <f>SUMIFS('DATA UPDATE'!$L:$L,'DATA UPDATE'!$E:$E,A50,'DATA UPDATE'!$B:$B,$G$2)</f>
        <v>3</v>
      </c>
      <c r="H50" s="5">
        <f>SUMIFS('DATA UPDATE'!$L:$L,'DATA UPDATE'!$E:$E,A50,'DATA UPDATE'!$B:$B,$H$2)</f>
        <v>0</v>
      </c>
      <c r="I50" s="5">
        <f t="shared" si="1"/>
        <v>12</v>
      </c>
      <c r="J50" s="5">
        <f>SUMIFS('UPDATE STOCK'!F:F,'UPDATE STOCK'!A:A,วิเคราะห์ข้อมูล!A50)</f>
        <v>25</v>
      </c>
      <c r="K50" s="10">
        <f t="shared" si="2"/>
        <v>6</v>
      </c>
      <c r="L50" s="5">
        <f t="shared" si="3"/>
        <v>0</v>
      </c>
      <c r="M50" s="8">
        <f t="shared" si="4"/>
        <v>2.4</v>
      </c>
      <c r="N50" s="7">
        <f t="shared" si="5"/>
        <v>-22.6</v>
      </c>
      <c r="O50" s="4">
        <f>SUMIFS('DATA UPDATE'!$L:$L,'DATA UPDATE'!$E:$E,วิเคราะห์ข้อมูล!A50,'DATA UPDATE'!$T:$T,วิเคราะห์ข้อมูล!$O$2)</f>
        <v>3</v>
      </c>
      <c r="P50" s="4">
        <f>SUMIFS('DATA UPDATE'!$L:$L,'DATA UPDATE'!$E:$E,วิเคราะห์ข้อมูล!A50,'DATA UPDATE'!$T:$T,วิเคราะห์ข้อมูล!$P$2)</f>
        <v>0</v>
      </c>
      <c r="Q50" s="4">
        <f>SUMIFS('DATA UPDATE'!$L:$L,'DATA UPDATE'!$E:$E,วิเคราะห์ข้อมูล!A50,'DATA UPDATE'!$T:$T,วิเคราะห์ข้อมูล!$Q$2)</f>
        <v>6</v>
      </c>
      <c r="R50" s="4">
        <f>SUMIFS('DATA UPDATE'!$L:$L,'DATA UPDATE'!$D:$D,วิเคราะห์ข้อมูล!A50,'DATA UPDATE'!$T:$T,วิเคราะห์ข้อมูล!$R$2)</f>
        <v>0</v>
      </c>
      <c r="S50" s="4">
        <f>SUMIFS('UPDATE STOCK'!$F:$F,'UPDATE STOCK'!$A:$A,A50,'UPDATE STOCK'!$G:$G,$S$2)</f>
        <v>6</v>
      </c>
      <c r="T50" s="4">
        <f>SUMIFS('UPDATE STOCK'!$F:$F,'UPDATE STOCK'!$A:$A,A50,'UPDATE STOCK'!$G:$G,$T$2)</f>
        <v>0</v>
      </c>
      <c r="U50" s="4">
        <f>SUMIFS('UPDATE STOCK'!$F:$F,'UPDATE STOCK'!$A:$A,วิเคราะห์ข้อมูล!A50,'UPDATE STOCK'!$G:$G,$U$2)</f>
        <v>17</v>
      </c>
      <c r="V50" s="4">
        <f>SUMIFS('UPDATE STOCK'!$F:$F,'UPDATE STOCK'!$A:$A,วิเคราะห์ข้อมูล!A50,'UPDATE STOCK'!$G:$G,$V$2)</f>
        <v>2</v>
      </c>
      <c r="W50" s="4"/>
      <c r="X50" s="4"/>
      <c r="Y50" s="4"/>
      <c r="Z50" s="4"/>
      <c r="AA50" s="4"/>
    </row>
    <row r="51" spans="1:27" x14ac:dyDescent="0.2">
      <c r="A51" s="12" t="s">
        <v>115</v>
      </c>
      <c r="B51" s="12" t="s">
        <v>116</v>
      </c>
      <c r="C51" s="5">
        <f>SUMIFS('DATA UPDATE'!$L:$L,'DATA UPDATE'!$E:$E,วิเคราะห์ข้อมูล!A51,'DATA UPDATE'!$B:$B,วิเคราะห์ข้อมูล!$C$2)</f>
        <v>3</v>
      </c>
      <c r="D51" s="5">
        <f>SUMIFS('DATA UPDATE'!$L:$L,'DATA UPDATE'!$E:$E,A51,'DATA UPDATE'!$B:$B,$D$2)</f>
        <v>1</v>
      </c>
      <c r="E51" s="5">
        <f>SUMIFS('DATA UPDATE'!$L:$L,'DATA UPDATE'!$E:$E,A51,'DATA UPDATE'!$B:$B,$E$2)</f>
        <v>0</v>
      </c>
      <c r="F51" s="5">
        <f>SUMIFS('DATA UPDATE'!$L:$L,'DATA UPDATE'!$E:$E,A51,'DATA UPDATE'!$B:$B,$F$2)</f>
        <v>0</v>
      </c>
      <c r="G51" s="5">
        <f>SUMIFS('DATA UPDATE'!$L:$L,'DATA UPDATE'!$E:$E,A51,'DATA UPDATE'!$B:$B,$G$2)</f>
        <v>0</v>
      </c>
      <c r="H51" s="5">
        <f>SUMIFS('DATA UPDATE'!$L:$L,'DATA UPDATE'!$E:$E,A51,'DATA UPDATE'!$B:$B,$H$2)</f>
        <v>0</v>
      </c>
      <c r="I51" s="5">
        <f t="shared" si="1"/>
        <v>4</v>
      </c>
      <c r="J51" s="5">
        <f>SUMIFS('UPDATE STOCK'!F:F,'UPDATE STOCK'!A:A,วิเคราะห์ข้อมูล!A51)</f>
        <v>0</v>
      </c>
      <c r="K51" s="10">
        <f t="shared" si="2"/>
        <v>3</v>
      </c>
      <c r="L51" s="5">
        <f t="shared" si="3"/>
        <v>0</v>
      </c>
      <c r="M51" s="8">
        <f t="shared" si="4"/>
        <v>0.8</v>
      </c>
      <c r="N51" s="7">
        <f t="shared" si="5"/>
        <v>0.8</v>
      </c>
      <c r="O51" s="4">
        <f>SUMIFS('DATA UPDATE'!$L:$L,'DATA UPDATE'!$E:$E,วิเคราะห์ข้อมูล!A51,'DATA UPDATE'!$T:$T,วิเคราะห์ข้อมูล!$O$2)</f>
        <v>2</v>
      </c>
      <c r="P51" s="4">
        <f>SUMIFS('DATA UPDATE'!$L:$L,'DATA UPDATE'!$E:$E,วิเคราะห์ข้อมูล!A51,'DATA UPDATE'!$T:$T,วิเคราะห์ข้อมูล!$P$2)</f>
        <v>1</v>
      </c>
      <c r="Q51" s="4">
        <f>SUMIFS('DATA UPDATE'!$L:$L,'DATA UPDATE'!$E:$E,วิเคราะห์ข้อมูล!A51,'DATA UPDATE'!$T:$T,วิเคราะห์ข้อมูล!$Q$2)</f>
        <v>1</v>
      </c>
      <c r="R51" s="4">
        <f>SUMIFS('DATA UPDATE'!$L:$L,'DATA UPDATE'!$D:$D,วิเคราะห์ข้อมูล!A51,'DATA UPDATE'!$T:$T,วิเคราะห์ข้อมูล!$R$2)</f>
        <v>0</v>
      </c>
      <c r="S51" s="4">
        <f>SUMIFS('UPDATE STOCK'!$F:$F,'UPDATE STOCK'!$A:$A,A51,'UPDATE STOCK'!$G:$G,$S$2)</f>
        <v>0</v>
      </c>
      <c r="T51" s="4">
        <f>SUMIFS('UPDATE STOCK'!$F:$F,'UPDATE STOCK'!$A:$A,A51,'UPDATE STOCK'!$G:$G,$T$2)</f>
        <v>0</v>
      </c>
      <c r="U51" s="4">
        <f>SUMIFS('UPDATE STOCK'!$F:$F,'UPDATE STOCK'!$A:$A,วิเคราะห์ข้อมูล!A51,'UPDATE STOCK'!$G:$G,$U$2)</f>
        <v>0</v>
      </c>
      <c r="V51" s="4">
        <f>SUMIFS('UPDATE STOCK'!$F:$F,'UPDATE STOCK'!$A:$A,วิเคราะห์ข้อมูล!A51,'UPDATE STOCK'!$G:$G,$V$2)</f>
        <v>0</v>
      </c>
      <c r="W51" s="4"/>
      <c r="X51" s="4"/>
      <c r="Y51" s="4"/>
      <c r="Z51" s="4"/>
      <c r="AA51" s="4"/>
    </row>
    <row r="52" spans="1:27" x14ac:dyDescent="0.2">
      <c r="A52" s="12" t="s">
        <v>117</v>
      </c>
      <c r="B52" s="12" t="s">
        <v>118</v>
      </c>
      <c r="C52" s="5">
        <f>SUMIFS('DATA UPDATE'!$L:$L,'DATA UPDATE'!$E:$E,วิเคราะห์ข้อมูล!A52,'DATA UPDATE'!$B:$B,วิเคราะห์ข้อมูล!$C$2)</f>
        <v>0</v>
      </c>
      <c r="D52" s="5">
        <f>SUMIFS('DATA UPDATE'!$L:$L,'DATA UPDATE'!$E:$E,A52,'DATA UPDATE'!$B:$B,$D$2)</f>
        <v>0</v>
      </c>
      <c r="E52" s="5">
        <f>SUMIFS('DATA UPDATE'!$L:$L,'DATA UPDATE'!$E:$E,A52,'DATA UPDATE'!$B:$B,$E$2)</f>
        <v>0</v>
      </c>
      <c r="F52" s="5">
        <f>SUMIFS('DATA UPDATE'!$L:$L,'DATA UPDATE'!$E:$E,A52,'DATA UPDATE'!$B:$B,$F$2)</f>
        <v>2</v>
      </c>
      <c r="G52" s="5">
        <f>SUMIFS('DATA UPDATE'!$L:$L,'DATA UPDATE'!$E:$E,A52,'DATA UPDATE'!$B:$B,$G$2)</f>
        <v>0</v>
      </c>
      <c r="H52" s="5">
        <f>SUMIFS('DATA UPDATE'!$L:$L,'DATA UPDATE'!$E:$E,A52,'DATA UPDATE'!$B:$B,$H$2)</f>
        <v>0</v>
      </c>
      <c r="I52" s="5">
        <f t="shared" si="1"/>
        <v>2</v>
      </c>
      <c r="J52" s="5">
        <f>SUMIFS('UPDATE STOCK'!F:F,'UPDATE STOCK'!A:A,วิเคราะห์ข้อมูล!A52)</f>
        <v>8</v>
      </c>
      <c r="K52" s="10">
        <f t="shared" si="2"/>
        <v>2</v>
      </c>
      <c r="L52" s="5">
        <f t="shared" si="3"/>
        <v>0</v>
      </c>
      <c r="M52" s="8">
        <f t="shared" si="4"/>
        <v>0.4</v>
      </c>
      <c r="N52" s="7">
        <f t="shared" si="5"/>
        <v>-7.6</v>
      </c>
      <c r="O52" s="4">
        <f>SUMIFS('DATA UPDATE'!$L:$L,'DATA UPDATE'!$E:$E,วิเคราะห์ข้อมูล!A52,'DATA UPDATE'!$T:$T,วิเคราะห์ข้อมูล!$O$2)</f>
        <v>2</v>
      </c>
      <c r="P52" s="4">
        <f>SUMIFS('DATA UPDATE'!$L:$L,'DATA UPDATE'!$E:$E,วิเคราะห์ข้อมูล!A52,'DATA UPDATE'!$T:$T,วิเคราะห์ข้อมูล!$P$2)</f>
        <v>0</v>
      </c>
      <c r="Q52" s="4">
        <f>SUMIFS('DATA UPDATE'!$L:$L,'DATA UPDATE'!$E:$E,วิเคราะห์ข้อมูล!A52,'DATA UPDATE'!$T:$T,วิเคราะห์ข้อมูล!$Q$2)</f>
        <v>0</v>
      </c>
      <c r="R52" s="4">
        <f>SUMIFS('DATA UPDATE'!$L:$L,'DATA UPDATE'!$D:$D,วิเคราะห์ข้อมูล!A52,'DATA UPDATE'!$T:$T,วิเคราะห์ข้อมูล!$R$2)</f>
        <v>0</v>
      </c>
      <c r="S52" s="4">
        <f>SUMIFS('UPDATE STOCK'!$F:$F,'UPDATE STOCK'!$A:$A,A52,'UPDATE STOCK'!$G:$G,$S$2)</f>
        <v>3</v>
      </c>
      <c r="T52" s="4">
        <f>SUMIFS('UPDATE STOCK'!$F:$F,'UPDATE STOCK'!$A:$A,A52,'UPDATE STOCK'!$G:$G,$T$2)</f>
        <v>5</v>
      </c>
      <c r="U52" s="4">
        <f>SUMIFS('UPDATE STOCK'!$F:$F,'UPDATE STOCK'!$A:$A,วิเคราะห์ข้อมูล!A52,'UPDATE STOCK'!$G:$G,$U$2)</f>
        <v>0</v>
      </c>
      <c r="V52" s="4">
        <f>SUMIFS('UPDATE STOCK'!$F:$F,'UPDATE STOCK'!$A:$A,วิเคราะห์ข้อมูล!A52,'UPDATE STOCK'!$G:$G,$V$2)</f>
        <v>0</v>
      </c>
      <c r="W52" s="4"/>
      <c r="X52" s="4"/>
      <c r="Y52" s="4"/>
      <c r="Z52" s="4"/>
      <c r="AA52" s="4"/>
    </row>
    <row r="53" spans="1:27" x14ac:dyDescent="0.2">
      <c r="A53" s="12" t="s">
        <v>119</v>
      </c>
      <c r="B53" s="12" t="s">
        <v>120</v>
      </c>
      <c r="C53" s="5">
        <f>SUMIFS('DATA UPDATE'!$L:$L,'DATA UPDATE'!$E:$E,วิเคราะห์ข้อมูล!A53,'DATA UPDATE'!$B:$B,วิเคราะห์ข้อมูล!$C$2)</f>
        <v>0</v>
      </c>
      <c r="D53" s="5">
        <f>SUMIFS('DATA UPDATE'!$L:$L,'DATA UPDATE'!$E:$E,A53,'DATA UPDATE'!$B:$B,$D$2)</f>
        <v>0</v>
      </c>
      <c r="E53" s="5">
        <f>SUMIFS('DATA UPDATE'!$L:$L,'DATA UPDATE'!$E:$E,A53,'DATA UPDATE'!$B:$B,$E$2)</f>
        <v>0</v>
      </c>
      <c r="F53" s="5">
        <f>SUMIFS('DATA UPDATE'!$L:$L,'DATA UPDATE'!$E:$E,A53,'DATA UPDATE'!$B:$B,$F$2)</f>
        <v>4</v>
      </c>
      <c r="G53" s="5">
        <f>SUMIFS('DATA UPDATE'!$L:$L,'DATA UPDATE'!$E:$E,A53,'DATA UPDATE'!$B:$B,$G$2)</f>
        <v>2</v>
      </c>
      <c r="H53" s="5">
        <f>SUMIFS('DATA UPDATE'!$L:$L,'DATA UPDATE'!$E:$E,A53,'DATA UPDATE'!$B:$B,$H$2)</f>
        <v>0</v>
      </c>
      <c r="I53" s="5">
        <f t="shared" si="1"/>
        <v>6</v>
      </c>
      <c r="J53" s="5">
        <f>SUMIFS('UPDATE STOCK'!F:F,'UPDATE STOCK'!A:A,วิเคราะห์ข้อมูล!A53)</f>
        <v>4</v>
      </c>
      <c r="K53" s="10">
        <f t="shared" si="2"/>
        <v>4</v>
      </c>
      <c r="L53" s="5">
        <f t="shared" si="3"/>
        <v>0</v>
      </c>
      <c r="M53" s="8">
        <f t="shared" si="4"/>
        <v>1.2</v>
      </c>
      <c r="N53" s="7">
        <f t="shared" si="5"/>
        <v>-2.8</v>
      </c>
      <c r="O53" s="4">
        <f>SUMIFS('DATA UPDATE'!$L:$L,'DATA UPDATE'!$E:$E,วิเคราะห์ข้อมูล!A53,'DATA UPDATE'!$T:$T,วิเคราะห์ข้อมูล!$O$2)</f>
        <v>2</v>
      </c>
      <c r="P53" s="4">
        <f>SUMIFS('DATA UPDATE'!$L:$L,'DATA UPDATE'!$E:$E,วิเคราะห์ข้อมูล!A53,'DATA UPDATE'!$T:$T,วิเคราะห์ข้อมูล!$P$2)</f>
        <v>0</v>
      </c>
      <c r="Q53" s="4">
        <f>SUMIFS('DATA UPDATE'!$L:$L,'DATA UPDATE'!$E:$E,วิเคราะห์ข้อมูล!A53,'DATA UPDATE'!$T:$T,วิเคราะห์ข้อมูล!$Q$2)</f>
        <v>4</v>
      </c>
      <c r="R53" s="4">
        <f>SUMIFS('DATA UPDATE'!$L:$L,'DATA UPDATE'!$D:$D,วิเคราะห์ข้อมูล!A53,'DATA UPDATE'!$T:$T,วิเคราะห์ข้อมูล!$R$2)</f>
        <v>0</v>
      </c>
      <c r="S53" s="4">
        <f>SUMIFS('UPDATE STOCK'!$F:$F,'UPDATE STOCK'!$A:$A,A53,'UPDATE STOCK'!$G:$G,$S$2)</f>
        <v>4</v>
      </c>
      <c r="T53" s="4">
        <f>SUMIFS('UPDATE STOCK'!$F:$F,'UPDATE STOCK'!$A:$A,A53,'UPDATE STOCK'!$G:$G,$T$2)</f>
        <v>0</v>
      </c>
      <c r="U53" s="4">
        <f>SUMIFS('UPDATE STOCK'!$F:$F,'UPDATE STOCK'!$A:$A,วิเคราะห์ข้อมูล!A53,'UPDATE STOCK'!$G:$G,$U$2)</f>
        <v>0</v>
      </c>
      <c r="V53" s="4">
        <f>SUMIFS('UPDATE STOCK'!$F:$F,'UPDATE STOCK'!$A:$A,วิเคราะห์ข้อมูล!A53,'UPDATE STOCK'!$G:$G,$V$2)</f>
        <v>0</v>
      </c>
      <c r="W53" s="4"/>
      <c r="X53" s="4"/>
      <c r="Y53" s="4"/>
      <c r="Z53" s="4"/>
      <c r="AA53" s="4"/>
    </row>
    <row r="54" spans="1:27" x14ac:dyDescent="0.2">
      <c r="A54" s="12" t="s">
        <v>121</v>
      </c>
      <c r="B54" s="12" t="s">
        <v>122</v>
      </c>
      <c r="C54" s="5">
        <f>SUMIFS('DATA UPDATE'!$L:$L,'DATA UPDATE'!$E:$E,วิเคราะห์ข้อมูล!A54,'DATA UPDATE'!$B:$B,วิเคราะห์ข้อมูล!$C$2)</f>
        <v>38</v>
      </c>
      <c r="D54" s="5">
        <f>SUMIFS('DATA UPDATE'!$L:$L,'DATA UPDATE'!$E:$E,A54,'DATA UPDATE'!$B:$B,$D$2)</f>
        <v>25</v>
      </c>
      <c r="E54" s="5">
        <f>SUMIFS('DATA UPDATE'!$L:$L,'DATA UPDATE'!$E:$E,A54,'DATA UPDATE'!$B:$B,$E$2)</f>
        <v>29</v>
      </c>
      <c r="F54" s="5">
        <f>SUMIFS('DATA UPDATE'!$L:$L,'DATA UPDATE'!$E:$E,A54,'DATA UPDATE'!$B:$B,$F$2)</f>
        <v>36</v>
      </c>
      <c r="G54" s="5">
        <f>SUMIFS('DATA UPDATE'!$L:$L,'DATA UPDATE'!$E:$E,A54,'DATA UPDATE'!$B:$B,$G$2)</f>
        <v>30</v>
      </c>
      <c r="H54" s="5">
        <f>SUMIFS('DATA UPDATE'!$L:$L,'DATA UPDATE'!$E:$E,A54,'DATA UPDATE'!$B:$B,$H$2)</f>
        <v>2</v>
      </c>
      <c r="I54" s="5">
        <f t="shared" si="1"/>
        <v>160</v>
      </c>
      <c r="J54" s="5">
        <f>SUMIFS('UPDATE STOCK'!F:F,'UPDATE STOCK'!A:A,วิเคราะห์ข้อมูล!A54)</f>
        <v>198</v>
      </c>
      <c r="K54" s="10">
        <f t="shared" si="2"/>
        <v>38</v>
      </c>
      <c r="L54" s="5">
        <f t="shared" si="3"/>
        <v>25</v>
      </c>
      <c r="M54" s="8">
        <f t="shared" si="4"/>
        <v>31.6</v>
      </c>
      <c r="N54" s="7">
        <f t="shared" si="5"/>
        <v>-166.4</v>
      </c>
      <c r="O54" s="4">
        <f>SUMIFS('DATA UPDATE'!$L:$L,'DATA UPDATE'!$E:$E,วิเคราะห์ข้อมูล!A54,'DATA UPDATE'!$T:$T,วิเคราะห์ข้อมูล!$O$2)</f>
        <v>57</v>
      </c>
      <c r="P54" s="4">
        <f>SUMIFS('DATA UPDATE'!$L:$L,'DATA UPDATE'!$E:$E,วิเคราะห์ข้อมูล!A54,'DATA UPDATE'!$T:$T,วิเคราะห์ข้อมูล!$P$2)</f>
        <v>15</v>
      </c>
      <c r="Q54" s="4">
        <f>SUMIFS('DATA UPDATE'!$L:$L,'DATA UPDATE'!$E:$E,วิเคราะห์ข้อมูล!A54,'DATA UPDATE'!$T:$T,วิเคราะห์ข้อมูล!$Q$2)</f>
        <v>54</v>
      </c>
      <c r="R54" s="4">
        <f>SUMIFS('DATA UPDATE'!$L:$L,'DATA UPDATE'!$D:$D,วิเคราะห์ข้อมูล!A54,'DATA UPDATE'!$T:$T,วิเคราะห์ข้อมูล!$R$2)</f>
        <v>0</v>
      </c>
      <c r="S54" s="4">
        <f>SUMIFS('UPDATE STOCK'!$F:$F,'UPDATE STOCK'!$A:$A,A54,'UPDATE STOCK'!$G:$G,$S$2)</f>
        <v>19</v>
      </c>
      <c r="T54" s="4">
        <f>SUMIFS('UPDATE STOCK'!$F:$F,'UPDATE STOCK'!$A:$A,A54,'UPDATE STOCK'!$G:$G,$T$2)</f>
        <v>17</v>
      </c>
      <c r="U54" s="4">
        <f>SUMIFS('UPDATE STOCK'!$F:$F,'UPDATE STOCK'!$A:$A,วิเคราะห์ข้อมูล!A54,'UPDATE STOCK'!$G:$G,$U$2)</f>
        <v>19</v>
      </c>
      <c r="V54" s="4">
        <f>SUMIFS('UPDATE STOCK'!$F:$F,'UPDATE STOCK'!$A:$A,วิเคราะห์ข้อมูล!A54,'UPDATE STOCK'!$G:$G,$V$2)</f>
        <v>32</v>
      </c>
      <c r="W54" s="4"/>
      <c r="X54" s="4"/>
      <c r="Y54" s="4"/>
      <c r="Z54" s="4"/>
      <c r="AA54" s="4"/>
    </row>
    <row r="55" spans="1:27" x14ac:dyDescent="0.2">
      <c r="A55" s="12" t="s">
        <v>123</v>
      </c>
      <c r="B55" s="12" t="s">
        <v>124</v>
      </c>
      <c r="C55" s="5">
        <f>SUMIFS('DATA UPDATE'!$L:$L,'DATA UPDATE'!$E:$E,วิเคราะห์ข้อมูล!A55,'DATA UPDATE'!$B:$B,วิเคราะห์ข้อมูล!$C$2)</f>
        <v>2</v>
      </c>
      <c r="D55" s="5">
        <f>SUMIFS('DATA UPDATE'!$L:$L,'DATA UPDATE'!$E:$E,A55,'DATA UPDATE'!$B:$B,$D$2)</f>
        <v>3</v>
      </c>
      <c r="E55" s="5">
        <f>SUMIFS('DATA UPDATE'!$L:$L,'DATA UPDATE'!$E:$E,A55,'DATA UPDATE'!$B:$B,$E$2)</f>
        <v>2</v>
      </c>
      <c r="F55" s="5">
        <f>SUMIFS('DATA UPDATE'!$L:$L,'DATA UPDATE'!$E:$E,A55,'DATA UPDATE'!$B:$B,$F$2)</f>
        <v>7</v>
      </c>
      <c r="G55" s="5">
        <f>SUMIFS('DATA UPDATE'!$L:$L,'DATA UPDATE'!$E:$E,A55,'DATA UPDATE'!$B:$B,$G$2)</f>
        <v>7</v>
      </c>
      <c r="H55" s="5">
        <f>SUMIFS('DATA UPDATE'!$L:$L,'DATA UPDATE'!$E:$E,A55,'DATA UPDATE'!$B:$B,$H$2)</f>
        <v>0</v>
      </c>
      <c r="I55" s="5">
        <f t="shared" si="1"/>
        <v>21</v>
      </c>
      <c r="J55" s="5">
        <f>SUMIFS('UPDATE STOCK'!F:F,'UPDATE STOCK'!A:A,วิเคราะห์ข้อมูล!A55)</f>
        <v>34</v>
      </c>
      <c r="K55" s="10">
        <f t="shared" si="2"/>
        <v>7</v>
      </c>
      <c r="L55" s="5">
        <f t="shared" si="3"/>
        <v>2</v>
      </c>
      <c r="M55" s="8">
        <f t="shared" si="4"/>
        <v>4.2</v>
      </c>
      <c r="N55" s="7">
        <f t="shared" si="5"/>
        <v>-29.8</v>
      </c>
      <c r="O55" s="4">
        <f>SUMIFS('DATA UPDATE'!$L:$L,'DATA UPDATE'!$E:$E,วิเคราะห์ข้อมูล!A55,'DATA UPDATE'!$T:$T,วิเคราะห์ข้อมูล!$O$2)</f>
        <v>6</v>
      </c>
      <c r="P55" s="4">
        <f>SUMIFS('DATA UPDATE'!$L:$L,'DATA UPDATE'!$E:$E,วิเคราะห์ข้อมูล!A55,'DATA UPDATE'!$T:$T,วิเคราะห์ข้อมูล!$P$2)</f>
        <v>0</v>
      </c>
      <c r="Q55" s="4">
        <f>SUMIFS('DATA UPDATE'!$L:$L,'DATA UPDATE'!$E:$E,วิเคราะห์ข้อมูล!A55,'DATA UPDATE'!$T:$T,วิเคราะห์ข้อมูล!$Q$2)</f>
        <v>13</v>
      </c>
      <c r="R55" s="4">
        <f>SUMIFS('DATA UPDATE'!$L:$L,'DATA UPDATE'!$D:$D,วิเคราะห์ข้อมูล!A55,'DATA UPDATE'!$T:$T,วิเคราะห์ข้อมูล!$R$2)</f>
        <v>0</v>
      </c>
      <c r="S55" s="4">
        <f>SUMIFS('UPDATE STOCK'!$F:$F,'UPDATE STOCK'!$A:$A,A55,'UPDATE STOCK'!$G:$G,$S$2)</f>
        <v>6</v>
      </c>
      <c r="T55" s="4">
        <f>SUMIFS('UPDATE STOCK'!$F:$F,'UPDATE STOCK'!$A:$A,A55,'UPDATE STOCK'!$G:$G,$T$2)</f>
        <v>6</v>
      </c>
      <c r="U55" s="4">
        <f>SUMIFS('UPDATE STOCK'!$F:$F,'UPDATE STOCK'!$A:$A,วิเคราะห์ข้อมูล!A55,'UPDATE STOCK'!$G:$G,$U$2)</f>
        <v>10</v>
      </c>
      <c r="V55" s="4">
        <f>SUMIFS('UPDATE STOCK'!$F:$F,'UPDATE STOCK'!$A:$A,วิเคราะห์ข้อมูล!A55,'UPDATE STOCK'!$G:$G,$V$2)</f>
        <v>12</v>
      </c>
      <c r="W55" s="4"/>
      <c r="X55" s="4"/>
      <c r="Y55" s="4"/>
      <c r="Z55" s="4"/>
      <c r="AA55" s="4"/>
    </row>
    <row r="56" spans="1:27" x14ac:dyDescent="0.2">
      <c r="A56" s="12" t="s">
        <v>125</v>
      </c>
      <c r="B56" s="12" t="s">
        <v>126</v>
      </c>
      <c r="C56" s="5">
        <f>SUMIFS('DATA UPDATE'!$L:$L,'DATA UPDATE'!$E:$E,วิเคราะห์ข้อมูล!A56,'DATA UPDATE'!$B:$B,วิเคราะห์ข้อมูล!$C$2)</f>
        <v>1</v>
      </c>
      <c r="D56" s="5">
        <f>SUMIFS('DATA UPDATE'!$L:$L,'DATA UPDATE'!$E:$E,A56,'DATA UPDATE'!$B:$B,$D$2)</f>
        <v>2</v>
      </c>
      <c r="E56" s="5">
        <f>SUMIFS('DATA UPDATE'!$L:$L,'DATA UPDATE'!$E:$E,A56,'DATA UPDATE'!$B:$B,$E$2)</f>
        <v>2</v>
      </c>
      <c r="F56" s="5">
        <f>SUMIFS('DATA UPDATE'!$L:$L,'DATA UPDATE'!$E:$E,A56,'DATA UPDATE'!$B:$B,$F$2)</f>
        <v>1</v>
      </c>
      <c r="G56" s="5">
        <f>SUMIFS('DATA UPDATE'!$L:$L,'DATA UPDATE'!$E:$E,A56,'DATA UPDATE'!$B:$B,$G$2)</f>
        <v>1</v>
      </c>
      <c r="H56" s="5">
        <f>SUMIFS('DATA UPDATE'!$L:$L,'DATA UPDATE'!$E:$E,A56,'DATA UPDATE'!$B:$B,$H$2)</f>
        <v>0</v>
      </c>
      <c r="I56" s="5">
        <f t="shared" si="1"/>
        <v>7</v>
      </c>
      <c r="J56" s="5">
        <f>SUMIFS('UPDATE STOCK'!F:F,'UPDATE STOCK'!A:A,วิเคราะห์ข้อมูล!A56)</f>
        <v>11</v>
      </c>
      <c r="K56" s="10">
        <f t="shared" si="2"/>
        <v>2</v>
      </c>
      <c r="L56" s="5">
        <f t="shared" si="3"/>
        <v>1</v>
      </c>
      <c r="M56" s="8">
        <f t="shared" si="4"/>
        <v>1.4</v>
      </c>
      <c r="N56" s="7">
        <f t="shared" si="5"/>
        <v>-9.6</v>
      </c>
      <c r="O56" s="4">
        <f>SUMIFS('DATA UPDATE'!$L:$L,'DATA UPDATE'!$E:$E,วิเคราะห์ข้อมูล!A56,'DATA UPDATE'!$T:$T,วิเคราะห์ข้อมูล!$O$2)</f>
        <v>4</v>
      </c>
      <c r="P56" s="4">
        <f>SUMIFS('DATA UPDATE'!$L:$L,'DATA UPDATE'!$E:$E,วิเคราะห์ข้อมูล!A56,'DATA UPDATE'!$T:$T,วิเคราะห์ข้อมูล!$P$2)</f>
        <v>0</v>
      </c>
      <c r="Q56" s="4">
        <f>SUMIFS('DATA UPDATE'!$L:$L,'DATA UPDATE'!$E:$E,วิเคราะห์ข้อมูล!A56,'DATA UPDATE'!$T:$T,วิเคราะห์ข้อมูล!$Q$2)</f>
        <v>3</v>
      </c>
      <c r="R56" s="4">
        <f>SUMIFS('DATA UPDATE'!$L:$L,'DATA UPDATE'!$D:$D,วิเคราะห์ข้อมูล!A56,'DATA UPDATE'!$T:$T,วิเคราะห์ข้อมูล!$R$2)</f>
        <v>0</v>
      </c>
      <c r="S56" s="4">
        <f>SUMIFS('UPDATE STOCK'!$F:$F,'UPDATE STOCK'!$A:$A,A56,'UPDATE STOCK'!$G:$G,$S$2)</f>
        <v>4</v>
      </c>
      <c r="T56" s="4">
        <f>SUMIFS('UPDATE STOCK'!$F:$F,'UPDATE STOCK'!$A:$A,A56,'UPDATE STOCK'!$G:$G,$T$2)</f>
        <v>4</v>
      </c>
      <c r="U56" s="4">
        <f>SUMIFS('UPDATE STOCK'!$F:$F,'UPDATE STOCK'!$A:$A,วิเคราะห์ข้อมูล!A56,'UPDATE STOCK'!$G:$G,$U$2)</f>
        <v>3</v>
      </c>
      <c r="V56" s="4">
        <f>SUMIFS('UPDATE STOCK'!$F:$F,'UPDATE STOCK'!$A:$A,วิเคราะห์ข้อมูล!A56,'UPDATE STOCK'!$G:$G,$V$2)</f>
        <v>0</v>
      </c>
      <c r="W56" s="4"/>
      <c r="X56" s="4"/>
      <c r="Y56" s="4"/>
      <c r="Z56" s="4"/>
      <c r="AA56" s="4"/>
    </row>
    <row r="57" spans="1:27" x14ac:dyDescent="0.2">
      <c r="A57" s="12" t="s">
        <v>127</v>
      </c>
      <c r="B57" s="12" t="s">
        <v>128</v>
      </c>
      <c r="C57" s="5">
        <f>SUMIFS('DATA UPDATE'!$L:$L,'DATA UPDATE'!$E:$E,วิเคราะห์ข้อมูล!A57,'DATA UPDATE'!$B:$B,วิเคราะห์ข้อมูล!$C$2)</f>
        <v>0</v>
      </c>
      <c r="D57" s="5">
        <f>SUMIFS('DATA UPDATE'!$L:$L,'DATA UPDATE'!$E:$E,A57,'DATA UPDATE'!$B:$B,$D$2)</f>
        <v>0</v>
      </c>
      <c r="E57" s="5">
        <f>SUMIFS('DATA UPDATE'!$L:$L,'DATA UPDATE'!$E:$E,A57,'DATA UPDATE'!$B:$B,$E$2)</f>
        <v>1</v>
      </c>
      <c r="F57" s="5">
        <f>SUMIFS('DATA UPDATE'!$L:$L,'DATA UPDATE'!$E:$E,A57,'DATA UPDATE'!$B:$B,$F$2)</f>
        <v>1</v>
      </c>
      <c r="G57" s="5">
        <f>SUMIFS('DATA UPDATE'!$L:$L,'DATA UPDATE'!$E:$E,A57,'DATA UPDATE'!$B:$B,$G$2)</f>
        <v>0</v>
      </c>
      <c r="H57" s="5">
        <f>SUMIFS('DATA UPDATE'!$L:$L,'DATA UPDATE'!$E:$E,A57,'DATA UPDATE'!$B:$B,$H$2)</f>
        <v>0</v>
      </c>
      <c r="I57" s="5">
        <f t="shared" si="1"/>
        <v>2</v>
      </c>
      <c r="J57" s="5">
        <f>SUMIFS('UPDATE STOCK'!F:F,'UPDATE STOCK'!A:A,วิเคราะห์ข้อมูล!A57)</f>
        <v>14</v>
      </c>
      <c r="K57" s="10">
        <f t="shared" si="2"/>
        <v>1</v>
      </c>
      <c r="L57" s="5">
        <f t="shared" si="3"/>
        <v>0</v>
      </c>
      <c r="M57" s="8">
        <f t="shared" si="4"/>
        <v>0.4</v>
      </c>
      <c r="N57" s="7">
        <f t="shared" si="5"/>
        <v>-13.6</v>
      </c>
      <c r="O57" s="4">
        <f>SUMIFS('DATA UPDATE'!$L:$L,'DATA UPDATE'!$E:$E,วิเคราะห์ข้อมูล!A57,'DATA UPDATE'!$T:$T,วิเคราะห์ข้อมูล!$O$2)</f>
        <v>1</v>
      </c>
      <c r="P57" s="4">
        <f>SUMIFS('DATA UPDATE'!$L:$L,'DATA UPDATE'!$E:$E,วิเคราะห์ข้อมูล!A57,'DATA UPDATE'!$T:$T,วิเคราะห์ข้อมูล!$P$2)</f>
        <v>0</v>
      </c>
      <c r="Q57" s="4">
        <f>SUMIFS('DATA UPDATE'!$L:$L,'DATA UPDATE'!$E:$E,วิเคราะห์ข้อมูล!A57,'DATA UPDATE'!$T:$T,วิเคราะห์ข้อมูล!$Q$2)</f>
        <v>1</v>
      </c>
      <c r="R57" s="4">
        <f>SUMIFS('DATA UPDATE'!$L:$L,'DATA UPDATE'!$D:$D,วิเคราะห์ข้อมูล!A57,'DATA UPDATE'!$T:$T,วิเคราะห์ข้อมูล!$R$2)</f>
        <v>0</v>
      </c>
      <c r="S57" s="4">
        <f>SUMIFS('UPDATE STOCK'!$F:$F,'UPDATE STOCK'!$A:$A,A57,'UPDATE STOCK'!$G:$G,$S$2)</f>
        <v>3</v>
      </c>
      <c r="T57" s="4">
        <f>SUMIFS('UPDATE STOCK'!$F:$F,'UPDATE STOCK'!$A:$A,A57,'UPDATE STOCK'!$G:$G,$T$2)</f>
        <v>5</v>
      </c>
      <c r="U57" s="4">
        <f>SUMIFS('UPDATE STOCK'!$F:$F,'UPDATE STOCK'!$A:$A,วิเคราะห์ข้อมูล!A57,'UPDATE STOCK'!$G:$G,$U$2)</f>
        <v>5</v>
      </c>
      <c r="V57" s="4">
        <f>SUMIFS('UPDATE STOCK'!$F:$F,'UPDATE STOCK'!$A:$A,วิเคราะห์ข้อมูล!A57,'UPDATE STOCK'!$G:$G,$V$2)</f>
        <v>1</v>
      </c>
      <c r="W57" s="4"/>
      <c r="X57" s="4"/>
      <c r="Y57" s="4"/>
      <c r="Z57" s="4"/>
      <c r="AA57" s="4"/>
    </row>
    <row r="58" spans="1:27" x14ac:dyDescent="0.2">
      <c r="A58" s="12" t="s">
        <v>129</v>
      </c>
      <c r="B58" s="12" t="s">
        <v>130</v>
      </c>
      <c r="C58" s="5">
        <f>SUMIFS('DATA UPDATE'!$L:$L,'DATA UPDATE'!$E:$E,วิเคราะห์ข้อมูล!A58,'DATA UPDATE'!$B:$B,วิเคราะห์ข้อมูล!$C$2)</f>
        <v>2</v>
      </c>
      <c r="D58" s="5">
        <f>SUMIFS('DATA UPDATE'!$L:$L,'DATA UPDATE'!$E:$E,A58,'DATA UPDATE'!$B:$B,$D$2)</f>
        <v>4</v>
      </c>
      <c r="E58" s="5">
        <f>SUMIFS('DATA UPDATE'!$L:$L,'DATA UPDATE'!$E:$E,A58,'DATA UPDATE'!$B:$B,$E$2)</f>
        <v>3</v>
      </c>
      <c r="F58" s="5">
        <f>SUMIFS('DATA UPDATE'!$L:$L,'DATA UPDATE'!$E:$E,A58,'DATA UPDATE'!$B:$B,$F$2)</f>
        <v>5</v>
      </c>
      <c r="G58" s="5">
        <f>SUMIFS('DATA UPDATE'!$L:$L,'DATA UPDATE'!$E:$E,A58,'DATA UPDATE'!$B:$B,$G$2)</f>
        <v>1</v>
      </c>
      <c r="H58" s="5">
        <f>SUMIFS('DATA UPDATE'!$L:$L,'DATA UPDATE'!$E:$E,A58,'DATA UPDATE'!$B:$B,$H$2)</f>
        <v>0</v>
      </c>
      <c r="I58" s="5">
        <f t="shared" si="1"/>
        <v>15</v>
      </c>
      <c r="J58" s="5">
        <f>SUMIFS('UPDATE STOCK'!F:F,'UPDATE STOCK'!A:A,วิเคราะห์ข้อมูล!A58)</f>
        <v>4</v>
      </c>
      <c r="K58" s="10">
        <f t="shared" si="2"/>
        <v>5</v>
      </c>
      <c r="L58" s="5">
        <f t="shared" si="3"/>
        <v>1</v>
      </c>
      <c r="M58" s="8">
        <f t="shared" si="4"/>
        <v>3</v>
      </c>
      <c r="N58" s="7">
        <f t="shared" si="5"/>
        <v>-1</v>
      </c>
      <c r="O58" s="4">
        <f>SUMIFS('DATA UPDATE'!$L:$L,'DATA UPDATE'!$E:$E,วิเคราะห์ข้อมูล!A58,'DATA UPDATE'!$T:$T,วิเคราะห์ข้อมูล!$O$2)</f>
        <v>9</v>
      </c>
      <c r="P58" s="4">
        <f>SUMIFS('DATA UPDATE'!$L:$L,'DATA UPDATE'!$E:$E,วิเคราะห์ข้อมูล!A58,'DATA UPDATE'!$T:$T,วิเคราะห์ข้อมูล!$P$2)</f>
        <v>1</v>
      </c>
      <c r="Q58" s="4">
        <f>SUMIFS('DATA UPDATE'!$L:$L,'DATA UPDATE'!$E:$E,วิเคราะห์ข้อมูล!A58,'DATA UPDATE'!$T:$T,วิเคราะห์ข้อมูล!$Q$2)</f>
        <v>5</v>
      </c>
      <c r="R58" s="4">
        <f>SUMIFS('DATA UPDATE'!$L:$L,'DATA UPDATE'!$D:$D,วิเคราะห์ข้อมูล!A58,'DATA UPDATE'!$T:$T,วิเคราะห์ข้อมูล!$R$2)</f>
        <v>0</v>
      </c>
      <c r="S58" s="4">
        <f>SUMIFS('UPDATE STOCK'!$F:$F,'UPDATE STOCK'!$A:$A,A58,'UPDATE STOCK'!$G:$G,$S$2)</f>
        <v>1</v>
      </c>
      <c r="T58" s="4">
        <f>SUMIFS('UPDATE STOCK'!$F:$F,'UPDATE STOCK'!$A:$A,A58,'UPDATE STOCK'!$G:$G,$T$2)</f>
        <v>2</v>
      </c>
      <c r="U58" s="4">
        <f>SUMIFS('UPDATE STOCK'!$F:$F,'UPDATE STOCK'!$A:$A,วิเคราะห์ข้อมูล!A58,'UPDATE STOCK'!$G:$G,$U$2)</f>
        <v>1</v>
      </c>
      <c r="V58" s="4">
        <f>SUMIFS('UPDATE STOCK'!$F:$F,'UPDATE STOCK'!$A:$A,วิเคราะห์ข้อมูล!A58,'UPDATE STOCK'!$G:$G,$V$2)</f>
        <v>0</v>
      </c>
      <c r="W58" s="4"/>
      <c r="X58" s="4"/>
      <c r="Y58" s="4"/>
      <c r="Z58" s="4"/>
      <c r="AA58" s="4"/>
    </row>
    <row r="59" spans="1:27" x14ac:dyDescent="0.2">
      <c r="A59" s="12" t="s">
        <v>131</v>
      </c>
      <c r="B59" s="12" t="s">
        <v>132</v>
      </c>
      <c r="C59" s="5">
        <f>SUMIFS('DATA UPDATE'!$L:$L,'DATA UPDATE'!$E:$E,วิเคราะห์ข้อมูล!A59,'DATA UPDATE'!$B:$B,วิเคราะห์ข้อมูล!$C$2)</f>
        <v>0</v>
      </c>
      <c r="D59" s="5">
        <f>SUMIFS('DATA UPDATE'!$L:$L,'DATA UPDATE'!$E:$E,A59,'DATA UPDATE'!$B:$B,$D$2)</f>
        <v>0</v>
      </c>
      <c r="E59" s="5">
        <f>SUMIFS('DATA UPDATE'!$L:$L,'DATA UPDATE'!$E:$E,A59,'DATA UPDATE'!$B:$B,$E$2)</f>
        <v>4</v>
      </c>
      <c r="F59" s="5">
        <f>SUMIFS('DATA UPDATE'!$L:$L,'DATA UPDATE'!$E:$E,A59,'DATA UPDATE'!$B:$B,$F$2)</f>
        <v>0</v>
      </c>
      <c r="G59" s="5">
        <f>SUMIFS('DATA UPDATE'!$L:$L,'DATA UPDATE'!$E:$E,A59,'DATA UPDATE'!$B:$B,$G$2)</f>
        <v>5</v>
      </c>
      <c r="H59" s="5">
        <f>SUMIFS('DATA UPDATE'!$L:$L,'DATA UPDATE'!$E:$E,A59,'DATA UPDATE'!$B:$B,$H$2)</f>
        <v>3</v>
      </c>
      <c r="I59" s="5">
        <f t="shared" si="1"/>
        <v>12</v>
      </c>
      <c r="J59" s="5">
        <f>SUMIFS('UPDATE STOCK'!F:F,'UPDATE STOCK'!A:A,วิเคราะห์ข้อมูล!A59)</f>
        <v>2</v>
      </c>
      <c r="K59" s="10">
        <f t="shared" si="2"/>
        <v>5</v>
      </c>
      <c r="L59" s="5">
        <f t="shared" si="3"/>
        <v>0</v>
      </c>
      <c r="M59" s="8">
        <f t="shared" si="4"/>
        <v>1.8</v>
      </c>
      <c r="N59" s="7">
        <f t="shared" si="5"/>
        <v>-0.19999999999999996</v>
      </c>
      <c r="O59" s="4">
        <f>SUMIFS('DATA UPDATE'!$L:$L,'DATA UPDATE'!$E:$E,วิเคราะห์ข้อมูล!A59,'DATA UPDATE'!$T:$T,วิเคราะห์ข้อมูล!$O$2)</f>
        <v>8</v>
      </c>
      <c r="P59" s="4">
        <f>SUMIFS('DATA UPDATE'!$L:$L,'DATA UPDATE'!$E:$E,วิเคราะห์ข้อมูล!A59,'DATA UPDATE'!$T:$T,วิเคราะห์ข้อมูล!$P$2)</f>
        <v>0</v>
      </c>
      <c r="Q59" s="4">
        <f>SUMIFS('DATA UPDATE'!$L:$L,'DATA UPDATE'!$E:$E,วิเคราะห์ข้อมูล!A59,'DATA UPDATE'!$T:$T,วิเคราะห์ข้อมูล!$Q$2)</f>
        <v>4</v>
      </c>
      <c r="R59" s="4">
        <f>SUMIFS('DATA UPDATE'!$L:$L,'DATA UPDATE'!$D:$D,วิเคราะห์ข้อมูล!A59,'DATA UPDATE'!$T:$T,วิเคราะห์ข้อมูล!$R$2)</f>
        <v>0</v>
      </c>
      <c r="S59" s="4">
        <f>SUMIFS('UPDATE STOCK'!$F:$F,'UPDATE STOCK'!$A:$A,A59,'UPDATE STOCK'!$G:$G,$S$2)</f>
        <v>2</v>
      </c>
      <c r="T59" s="4">
        <f>SUMIFS('UPDATE STOCK'!$F:$F,'UPDATE STOCK'!$A:$A,A59,'UPDATE STOCK'!$G:$G,$T$2)</f>
        <v>0</v>
      </c>
      <c r="U59" s="4">
        <f>SUMIFS('UPDATE STOCK'!$F:$F,'UPDATE STOCK'!$A:$A,วิเคราะห์ข้อมูล!A59,'UPDATE STOCK'!$G:$G,$U$2)</f>
        <v>0</v>
      </c>
      <c r="V59" s="4">
        <f>SUMIFS('UPDATE STOCK'!$F:$F,'UPDATE STOCK'!$A:$A,วิเคราะห์ข้อมูล!A59,'UPDATE STOCK'!$G:$G,$V$2)</f>
        <v>0</v>
      </c>
      <c r="W59" s="4"/>
      <c r="X59" s="4"/>
      <c r="Y59" s="4"/>
      <c r="Z59" s="4"/>
      <c r="AA59" s="4"/>
    </row>
    <row r="60" spans="1:27" x14ac:dyDescent="0.2">
      <c r="A60" s="12" t="s">
        <v>133</v>
      </c>
      <c r="B60" s="12" t="s">
        <v>134</v>
      </c>
      <c r="C60" s="5">
        <f>SUMIFS('DATA UPDATE'!$L:$L,'DATA UPDATE'!$E:$E,วิเคราะห์ข้อมูล!A60,'DATA UPDATE'!$B:$B,วิเคราะห์ข้อมูล!$C$2)</f>
        <v>0</v>
      </c>
      <c r="D60" s="5">
        <f>SUMIFS('DATA UPDATE'!$L:$L,'DATA UPDATE'!$E:$E,A60,'DATA UPDATE'!$B:$B,$D$2)</f>
        <v>0</v>
      </c>
      <c r="E60" s="5">
        <f>SUMIFS('DATA UPDATE'!$L:$L,'DATA UPDATE'!$E:$E,A60,'DATA UPDATE'!$B:$B,$E$2)</f>
        <v>3</v>
      </c>
      <c r="F60" s="5">
        <f>SUMIFS('DATA UPDATE'!$L:$L,'DATA UPDATE'!$E:$E,A60,'DATA UPDATE'!$B:$B,$F$2)</f>
        <v>3</v>
      </c>
      <c r="G60" s="5">
        <f>SUMIFS('DATA UPDATE'!$L:$L,'DATA UPDATE'!$E:$E,A60,'DATA UPDATE'!$B:$B,$G$2)</f>
        <v>0</v>
      </c>
      <c r="H60" s="5">
        <f>SUMIFS('DATA UPDATE'!$L:$L,'DATA UPDATE'!$E:$E,A60,'DATA UPDATE'!$B:$B,$H$2)</f>
        <v>0</v>
      </c>
      <c r="I60" s="5">
        <f t="shared" si="1"/>
        <v>6</v>
      </c>
      <c r="J60" s="5">
        <f>SUMIFS('UPDATE STOCK'!F:F,'UPDATE STOCK'!A:A,วิเคราะห์ข้อมูล!A60)</f>
        <v>2</v>
      </c>
      <c r="K60" s="10">
        <f t="shared" si="2"/>
        <v>3</v>
      </c>
      <c r="L60" s="5">
        <f t="shared" si="3"/>
        <v>0</v>
      </c>
      <c r="M60" s="8">
        <f t="shared" si="4"/>
        <v>1.2</v>
      </c>
      <c r="N60" s="7">
        <f t="shared" si="5"/>
        <v>-0.8</v>
      </c>
      <c r="O60" s="4">
        <f>SUMIFS('DATA UPDATE'!$L:$L,'DATA UPDATE'!$E:$E,วิเคราะห์ข้อมูล!A60,'DATA UPDATE'!$T:$T,วิเคราะห์ข้อมูล!$O$2)</f>
        <v>0</v>
      </c>
      <c r="P60" s="4">
        <f>SUMIFS('DATA UPDATE'!$L:$L,'DATA UPDATE'!$E:$E,วิเคราะห์ข้อมูล!A60,'DATA UPDATE'!$T:$T,วิเคราะห์ข้อมูล!$P$2)</f>
        <v>0</v>
      </c>
      <c r="Q60" s="4">
        <f>SUMIFS('DATA UPDATE'!$L:$L,'DATA UPDATE'!$E:$E,วิเคราะห์ข้อมูล!A60,'DATA UPDATE'!$T:$T,วิเคราะห์ข้อมูล!$Q$2)</f>
        <v>6</v>
      </c>
      <c r="R60" s="4">
        <f>SUMIFS('DATA UPDATE'!$L:$L,'DATA UPDATE'!$D:$D,วิเคราะห์ข้อมูล!A60,'DATA UPDATE'!$T:$T,วิเคราะห์ข้อมูล!$R$2)</f>
        <v>0</v>
      </c>
      <c r="S60" s="4">
        <f>SUMIFS('UPDATE STOCK'!$F:$F,'UPDATE STOCK'!$A:$A,A60,'UPDATE STOCK'!$G:$G,$S$2)</f>
        <v>0</v>
      </c>
      <c r="T60" s="4">
        <f>SUMIFS('UPDATE STOCK'!$F:$F,'UPDATE STOCK'!$A:$A,A60,'UPDATE STOCK'!$G:$G,$T$2)</f>
        <v>0</v>
      </c>
      <c r="U60" s="4">
        <f>SUMIFS('UPDATE STOCK'!$F:$F,'UPDATE STOCK'!$A:$A,วิเคราะห์ข้อมูล!A60,'UPDATE STOCK'!$G:$G,$U$2)</f>
        <v>0</v>
      </c>
      <c r="V60" s="4">
        <f>SUMIFS('UPDATE STOCK'!$F:$F,'UPDATE STOCK'!$A:$A,วิเคราะห์ข้อมูล!A60,'UPDATE STOCK'!$G:$G,$V$2)</f>
        <v>2</v>
      </c>
      <c r="W60" s="4"/>
      <c r="X60" s="4"/>
      <c r="Y60" s="4"/>
      <c r="Z60" s="4"/>
      <c r="AA60" s="4"/>
    </row>
    <row r="61" spans="1:27" x14ac:dyDescent="0.2">
      <c r="A61" s="12" t="s">
        <v>135</v>
      </c>
      <c r="B61" s="12" t="s">
        <v>136</v>
      </c>
      <c r="C61" s="5">
        <f>SUMIFS('DATA UPDATE'!$L:$L,'DATA UPDATE'!$E:$E,วิเคราะห์ข้อมูล!A61,'DATA UPDATE'!$B:$B,วิเคราะห์ข้อมูล!$C$2)</f>
        <v>3</v>
      </c>
      <c r="D61" s="5">
        <f>SUMIFS('DATA UPDATE'!$L:$L,'DATA UPDATE'!$E:$E,A61,'DATA UPDATE'!$B:$B,$D$2)</f>
        <v>1</v>
      </c>
      <c r="E61" s="5">
        <f>SUMIFS('DATA UPDATE'!$L:$L,'DATA UPDATE'!$E:$E,A61,'DATA UPDATE'!$B:$B,$E$2)</f>
        <v>3</v>
      </c>
      <c r="F61" s="5">
        <f>SUMIFS('DATA UPDATE'!$L:$L,'DATA UPDATE'!$E:$E,A61,'DATA UPDATE'!$B:$B,$F$2)</f>
        <v>0</v>
      </c>
      <c r="G61" s="5">
        <f>SUMIFS('DATA UPDATE'!$L:$L,'DATA UPDATE'!$E:$E,A61,'DATA UPDATE'!$B:$B,$G$2)</f>
        <v>0</v>
      </c>
      <c r="H61" s="5">
        <f>SUMIFS('DATA UPDATE'!$L:$L,'DATA UPDATE'!$E:$E,A61,'DATA UPDATE'!$B:$B,$H$2)</f>
        <v>0</v>
      </c>
      <c r="I61" s="5">
        <f t="shared" si="1"/>
        <v>7</v>
      </c>
      <c r="J61" s="5">
        <f>SUMIFS('UPDATE STOCK'!F:F,'UPDATE STOCK'!A:A,วิเคราะห์ข้อมูล!A61)</f>
        <v>22</v>
      </c>
      <c r="K61" s="10">
        <f t="shared" si="2"/>
        <v>3</v>
      </c>
      <c r="L61" s="5">
        <f t="shared" si="3"/>
        <v>0</v>
      </c>
      <c r="M61" s="8">
        <f t="shared" si="4"/>
        <v>1.4</v>
      </c>
      <c r="N61" s="7">
        <f t="shared" si="5"/>
        <v>-20.6</v>
      </c>
      <c r="O61" s="4">
        <f>SUMIFS('DATA UPDATE'!$L:$L,'DATA UPDATE'!$E:$E,วิเคราะห์ข้อมูล!A61,'DATA UPDATE'!$T:$T,วิเคราะห์ข้อมูล!$O$2)</f>
        <v>0</v>
      </c>
      <c r="P61" s="4">
        <f>SUMIFS('DATA UPDATE'!$L:$L,'DATA UPDATE'!$E:$E,วิเคราะห์ข้อมูล!A61,'DATA UPDATE'!$T:$T,วิเคราะห์ข้อมูล!$P$2)</f>
        <v>0</v>
      </c>
      <c r="Q61" s="4">
        <f>SUMIFS('DATA UPDATE'!$L:$L,'DATA UPDATE'!$E:$E,วิเคราะห์ข้อมูล!A61,'DATA UPDATE'!$T:$T,วิเคราะห์ข้อมูล!$Q$2)</f>
        <v>4</v>
      </c>
      <c r="R61" s="4">
        <f>SUMIFS('DATA UPDATE'!$L:$L,'DATA UPDATE'!$D:$D,วิเคราะห์ข้อมูล!A61,'DATA UPDATE'!$T:$T,วิเคราะห์ข้อมูล!$R$2)</f>
        <v>0</v>
      </c>
      <c r="S61" s="4">
        <f>SUMIFS('UPDATE STOCK'!$F:$F,'UPDATE STOCK'!$A:$A,A61,'UPDATE STOCK'!$G:$G,$S$2)</f>
        <v>0</v>
      </c>
      <c r="T61" s="4">
        <f>SUMIFS('UPDATE STOCK'!$F:$F,'UPDATE STOCK'!$A:$A,A61,'UPDATE STOCK'!$G:$G,$T$2)</f>
        <v>16</v>
      </c>
      <c r="U61" s="4">
        <f>SUMIFS('UPDATE STOCK'!$F:$F,'UPDATE STOCK'!$A:$A,วิเคราะห์ข้อมูล!A61,'UPDATE STOCK'!$G:$G,$U$2)</f>
        <v>6</v>
      </c>
      <c r="V61" s="4">
        <f>SUMIFS('UPDATE STOCK'!$F:$F,'UPDATE STOCK'!$A:$A,วิเคราะห์ข้อมูล!A61,'UPDATE STOCK'!$G:$G,$V$2)</f>
        <v>0</v>
      </c>
      <c r="W61" s="4"/>
      <c r="X61" s="4"/>
      <c r="Y61" s="4"/>
      <c r="Z61" s="4"/>
      <c r="AA61" s="4"/>
    </row>
    <row r="62" spans="1:27" x14ac:dyDescent="0.2">
      <c r="A62" s="12" t="s">
        <v>137</v>
      </c>
      <c r="B62" s="12" t="s">
        <v>138</v>
      </c>
      <c r="C62" s="5">
        <f>SUMIFS('DATA UPDATE'!$L:$L,'DATA UPDATE'!$E:$E,วิเคราะห์ข้อมูล!A62,'DATA UPDATE'!$B:$B,วิเคราะห์ข้อมูล!$C$2)</f>
        <v>2</v>
      </c>
      <c r="D62" s="5">
        <f>SUMIFS('DATA UPDATE'!$L:$L,'DATA UPDATE'!$E:$E,A62,'DATA UPDATE'!$B:$B,$D$2)</f>
        <v>0</v>
      </c>
      <c r="E62" s="5">
        <f>SUMIFS('DATA UPDATE'!$L:$L,'DATA UPDATE'!$E:$E,A62,'DATA UPDATE'!$B:$B,$E$2)</f>
        <v>1</v>
      </c>
      <c r="F62" s="5">
        <f>SUMIFS('DATA UPDATE'!$L:$L,'DATA UPDATE'!$E:$E,A62,'DATA UPDATE'!$B:$B,$F$2)</f>
        <v>1</v>
      </c>
      <c r="G62" s="5">
        <f>SUMIFS('DATA UPDATE'!$L:$L,'DATA UPDATE'!$E:$E,A62,'DATA UPDATE'!$B:$B,$G$2)</f>
        <v>1</v>
      </c>
      <c r="H62" s="5">
        <f>SUMIFS('DATA UPDATE'!$L:$L,'DATA UPDATE'!$E:$E,A62,'DATA UPDATE'!$B:$B,$H$2)</f>
        <v>0</v>
      </c>
      <c r="I62" s="5">
        <f t="shared" si="1"/>
        <v>5</v>
      </c>
      <c r="J62" s="5">
        <f>SUMIFS('UPDATE STOCK'!F:F,'UPDATE STOCK'!A:A,วิเคราะห์ข้อมูล!A62)</f>
        <v>13</v>
      </c>
      <c r="K62" s="10">
        <f t="shared" si="2"/>
        <v>2</v>
      </c>
      <c r="L62" s="5">
        <f t="shared" si="3"/>
        <v>0</v>
      </c>
      <c r="M62" s="8">
        <f t="shared" si="4"/>
        <v>1</v>
      </c>
      <c r="N62" s="7">
        <f t="shared" si="5"/>
        <v>-12</v>
      </c>
      <c r="O62" s="4">
        <f>SUMIFS('DATA UPDATE'!$L:$L,'DATA UPDATE'!$E:$E,วิเคราะห์ข้อมูล!A62,'DATA UPDATE'!$T:$T,วิเคราะห์ข้อมูล!$O$2)</f>
        <v>4</v>
      </c>
      <c r="P62" s="4">
        <f>SUMIFS('DATA UPDATE'!$L:$L,'DATA UPDATE'!$E:$E,วิเคราะห์ข้อมูล!A62,'DATA UPDATE'!$T:$T,วิเคราะห์ข้อมูล!$P$2)</f>
        <v>1</v>
      </c>
      <c r="Q62" s="4">
        <f>SUMIFS('DATA UPDATE'!$L:$L,'DATA UPDATE'!$E:$E,วิเคราะห์ข้อมูล!A62,'DATA UPDATE'!$T:$T,วิเคราะห์ข้อมูล!$Q$2)</f>
        <v>0</v>
      </c>
      <c r="R62" s="4">
        <f>SUMIFS('DATA UPDATE'!$L:$L,'DATA UPDATE'!$D:$D,วิเคราะห์ข้อมูล!A62,'DATA UPDATE'!$T:$T,วิเคราะห์ข้อมูล!$R$2)</f>
        <v>0</v>
      </c>
      <c r="S62" s="4">
        <f>SUMIFS('UPDATE STOCK'!$F:$F,'UPDATE STOCK'!$A:$A,A62,'UPDATE STOCK'!$G:$G,$S$2)</f>
        <v>3</v>
      </c>
      <c r="T62" s="4">
        <f>SUMIFS('UPDATE STOCK'!$F:$F,'UPDATE STOCK'!$A:$A,A62,'UPDATE STOCK'!$G:$G,$T$2)</f>
        <v>2</v>
      </c>
      <c r="U62" s="4">
        <f>SUMIFS('UPDATE STOCK'!$F:$F,'UPDATE STOCK'!$A:$A,วิเคราะห์ข้อมูล!A62,'UPDATE STOCK'!$G:$G,$U$2)</f>
        <v>0</v>
      </c>
      <c r="V62" s="4">
        <f>SUMIFS('UPDATE STOCK'!$F:$F,'UPDATE STOCK'!$A:$A,วิเคราะห์ข้อมูล!A62,'UPDATE STOCK'!$G:$G,$V$2)</f>
        <v>8</v>
      </c>
      <c r="W62" s="4"/>
      <c r="X62" s="4"/>
      <c r="Y62" s="4"/>
      <c r="Z62" s="4"/>
      <c r="AA62" s="4"/>
    </row>
    <row r="63" spans="1:27" x14ac:dyDescent="0.2">
      <c r="A63" s="12" t="s">
        <v>139</v>
      </c>
      <c r="B63" s="12" t="s">
        <v>140</v>
      </c>
      <c r="C63" s="5">
        <f>SUMIFS('DATA UPDATE'!$L:$L,'DATA UPDATE'!$E:$E,วิเคราะห์ข้อมูล!A63,'DATA UPDATE'!$B:$B,วิเคราะห์ข้อมูล!$C$2)</f>
        <v>1</v>
      </c>
      <c r="D63" s="5">
        <f>SUMIFS('DATA UPDATE'!$L:$L,'DATA UPDATE'!$E:$E,A63,'DATA UPDATE'!$B:$B,$D$2)</f>
        <v>0</v>
      </c>
      <c r="E63" s="5">
        <f>SUMIFS('DATA UPDATE'!$L:$L,'DATA UPDATE'!$E:$E,A63,'DATA UPDATE'!$B:$B,$E$2)</f>
        <v>1</v>
      </c>
      <c r="F63" s="5">
        <f>SUMIFS('DATA UPDATE'!$L:$L,'DATA UPDATE'!$E:$E,A63,'DATA UPDATE'!$B:$B,$F$2)</f>
        <v>0</v>
      </c>
      <c r="G63" s="5">
        <f>SUMIFS('DATA UPDATE'!$L:$L,'DATA UPDATE'!$E:$E,A63,'DATA UPDATE'!$B:$B,$G$2)</f>
        <v>1</v>
      </c>
      <c r="H63" s="5">
        <f>SUMIFS('DATA UPDATE'!$L:$L,'DATA UPDATE'!$E:$E,A63,'DATA UPDATE'!$B:$B,$H$2)</f>
        <v>0</v>
      </c>
      <c r="I63" s="5">
        <f t="shared" si="1"/>
        <v>3</v>
      </c>
      <c r="J63" s="5">
        <f>SUMIFS('UPDATE STOCK'!F:F,'UPDATE STOCK'!A:A,วิเคราะห์ข้อมูล!A63)</f>
        <v>10</v>
      </c>
      <c r="K63" s="10">
        <f t="shared" si="2"/>
        <v>1</v>
      </c>
      <c r="L63" s="5">
        <f t="shared" si="3"/>
        <v>0</v>
      </c>
      <c r="M63" s="8">
        <f t="shared" si="4"/>
        <v>0.6</v>
      </c>
      <c r="N63" s="7">
        <f t="shared" si="5"/>
        <v>-9.4</v>
      </c>
      <c r="O63" s="4">
        <f>SUMIFS('DATA UPDATE'!$L:$L,'DATA UPDATE'!$E:$E,วิเคราะห์ข้อมูล!A63,'DATA UPDATE'!$T:$T,วิเคราะห์ข้อมูล!$O$2)</f>
        <v>1</v>
      </c>
      <c r="P63" s="4">
        <f>SUMIFS('DATA UPDATE'!$L:$L,'DATA UPDATE'!$E:$E,วิเคราะห์ข้อมูล!A63,'DATA UPDATE'!$T:$T,วิเคราะห์ข้อมูล!$P$2)</f>
        <v>0</v>
      </c>
      <c r="Q63" s="4">
        <f>SUMIFS('DATA UPDATE'!$L:$L,'DATA UPDATE'!$E:$E,วิเคราะห์ข้อมูล!A63,'DATA UPDATE'!$T:$T,วิเคราะห์ข้อมูล!$Q$2)</f>
        <v>1</v>
      </c>
      <c r="R63" s="4">
        <f>SUMIFS('DATA UPDATE'!$L:$L,'DATA UPDATE'!$D:$D,วิเคราะห์ข้อมูล!A63,'DATA UPDATE'!$T:$T,วิเคราะห์ข้อมูล!$R$2)</f>
        <v>0</v>
      </c>
      <c r="S63" s="4">
        <f>SUMIFS('UPDATE STOCK'!$F:$F,'UPDATE STOCK'!$A:$A,A63,'UPDATE STOCK'!$G:$G,$S$2)</f>
        <v>5</v>
      </c>
      <c r="T63" s="4">
        <f>SUMIFS('UPDATE STOCK'!$F:$F,'UPDATE STOCK'!$A:$A,A63,'UPDATE STOCK'!$G:$G,$T$2)</f>
        <v>0</v>
      </c>
      <c r="U63" s="4">
        <f>SUMIFS('UPDATE STOCK'!$F:$F,'UPDATE STOCK'!$A:$A,วิเคราะห์ข้อมูล!A63,'UPDATE STOCK'!$G:$G,$U$2)</f>
        <v>5</v>
      </c>
      <c r="V63" s="4">
        <f>SUMIFS('UPDATE STOCK'!$F:$F,'UPDATE STOCK'!$A:$A,วิเคราะห์ข้อมูล!A63,'UPDATE STOCK'!$G:$G,$V$2)</f>
        <v>0</v>
      </c>
      <c r="W63" s="4"/>
      <c r="X63" s="4"/>
      <c r="Y63" s="4"/>
      <c r="Z63" s="4"/>
      <c r="AA63" s="4"/>
    </row>
    <row r="64" spans="1:27" x14ac:dyDescent="0.2">
      <c r="A64" s="12" t="s">
        <v>141</v>
      </c>
      <c r="B64" s="12" t="s">
        <v>142</v>
      </c>
      <c r="C64" s="5">
        <f>SUMIFS('DATA UPDATE'!$L:$L,'DATA UPDATE'!$E:$E,วิเคราะห์ข้อมูล!A64,'DATA UPDATE'!$B:$B,วิเคราะห์ข้อมูล!$C$2)</f>
        <v>0</v>
      </c>
      <c r="D64" s="5">
        <f>SUMIFS('DATA UPDATE'!$L:$L,'DATA UPDATE'!$E:$E,A64,'DATA UPDATE'!$B:$B,$D$2)</f>
        <v>1</v>
      </c>
      <c r="E64" s="5">
        <f>SUMIFS('DATA UPDATE'!$L:$L,'DATA UPDATE'!$E:$E,A64,'DATA UPDATE'!$B:$B,$E$2)</f>
        <v>0</v>
      </c>
      <c r="F64" s="5">
        <f>SUMIFS('DATA UPDATE'!$L:$L,'DATA UPDATE'!$E:$E,A64,'DATA UPDATE'!$B:$B,$F$2)</f>
        <v>0</v>
      </c>
      <c r="G64" s="5">
        <f>SUMIFS('DATA UPDATE'!$L:$L,'DATA UPDATE'!$E:$E,A64,'DATA UPDATE'!$B:$B,$G$2)</f>
        <v>0</v>
      </c>
      <c r="H64" s="5">
        <f>SUMIFS('DATA UPDATE'!$L:$L,'DATA UPDATE'!$E:$E,A64,'DATA UPDATE'!$B:$B,$H$2)</f>
        <v>0</v>
      </c>
      <c r="I64" s="5">
        <f t="shared" si="1"/>
        <v>1</v>
      </c>
      <c r="J64" s="5">
        <f>SUMIFS('UPDATE STOCK'!F:F,'UPDATE STOCK'!A:A,วิเคราะห์ข้อมูล!A64)</f>
        <v>3</v>
      </c>
      <c r="K64" s="10">
        <f t="shared" si="2"/>
        <v>1</v>
      </c>
      <c r="L64" s="5">
        <f t="shared" si="3"/>
        <v>0</v>
      </c>
      <c r="M64" s="8">
        <f t="shared" si="4"/>
        <v>0.2</v>
      </c>
      <c r="N64" s="7">
        <f t="shared" si="5"/>
        <v>-2.8</v>
      </c>
      <c r="O64" s="4">
        <f>SUMIFS('DATA UPDATE'!$L:$L,'DATA UPDATE'!$E:$E,วิเคราะห์ข้อมูล!A64,'DATA UPDATE'!$T:$T,วิเคราะห์ข้อมูล!$O$2)</f>
        <v>1</v>
      </c>
      <c r="P64" s="4">
        <f>SUMIFS('DATA UPDATE'!$L:$L,'DATA UPDATE'!$E:$E,วิเคราะห์ข้อมูล!A64,'DATA UPDATE'!$T:$T,วิเคราะห์ข้อมูล!$P$2)</f>
        <v>0</v>
      </c>
      <c r="Q64" s="4">
        <f>SUMIFS('DATA UPDATE'!$L:$L,'DATA UPDATE'!$E:$E,วิเคราะห์ข้อมูล!A64,'DATA UPDATE'!$T:$T,วิเคราะห์ข้อมูล!$Q$2)</f>
        <v>0</v>
      </c>
      <c r="R64" s="4">
        <f>SUMIFS('DATA UPDATE'!$L:$L,'DATA UPDATE'!$D:$D,วิเคราะห์ข้อมูล!A64,'DATA UPDATE'!$T:$T,วิเคราะห์ข้อมูล!$R$2)</f>
        <v>0</v>
      </c>
      <c r="S64" s="4">
        <f>SUMIFS('UPDATE STOCK'!$F:$F,'UPDATE STOCK'!$A:$A,A64,'UPDATE STOCK'!$G:$G,$S$2)</f>
        <v>1</v>
      </c>
      <c r="T64" s="4">
        <f>SUMIFS('UPDATE STOCK'!$F:$F,'UPDATE STOCK'!$A:$A,A64,'UPDATE STOCK'!$G:$G,$T$2)</f>
        <v>0</v>
      </c>
      <c r="U64" s="4">
        <f>SUMIFS('UPDATE STOCK'!$F:$F,'UPDATE STOCK'!$A:$A,วิเคราะห์ข้อมูล!A64,'UPDATE STOCK'!$G:$G,$U$2)</f>
        <v>0</v>
      </c>
      <c r="V64" s="4">
        <f>SUMIFS('UPDATE STOCK'!$F:$F,'UPDATE STOCK'!$A:$A,วิเคราะห์ข้อมูล!A64,'UPDATE STOCK'!$G:$G,$V$2)</f>
        <v>2</v>
      </c>
      <c r="W64" s="4"/>
      <c r="X64" s="4"/>
      <c r="Y64" s="4"/>
      <c r="Z64" s="4"/>
      <c r="AA64" s="4"/>
    </row>
    <row r="65" spans="1:27" x14ac:dyDescent="0.2">
      <c r="A65" s="12" t="s">
        <v>143</v>
      </c>
      <c r="B65" s="12" t="s">
        <v>144</v>
      </c>
      <c r="C65" s="5">
        <f>SUMIFS('DATA UPDATE'!$L:$L,'DATA UPDATE'!$E:$E,วิเคราะห์ข้อมูล!A65,'DATA UPDATE'!$B:$B,วิเคราะห์ข้อมูล!$C$2)</f>
        <v>0</v>
      </c>
      <c r="D65" s="5">
        <f>SUMIFS('DATA UPDATE'!$L:$L,'DATA UPDATE'!$E:$E,A65,'DATA UPDATE'!$B:$B,$D$2)</f>
        <v>1</v>
      </c>
      <c r="E65" s="5">
        <f>SUMIFS('DATA UPDATE'!$L:$L,'DATA UPDATE'!$E:$E,A65,'DATA UPDATE'!$B:$B,$E$2)</f>
        <v>0</v>
      </c>
      <c r="F65" s="5">
        <f>SUMIFS('DATA UPDATE'!$L:$L,'DATA UPDATE'!$E:$E,A65,'DATA UPDATE'!$B:$B,$F$2)</f>
        <v>0</v>
      </c>
      <c r="G65" s="5">
        <f>SUMIFS('DATA UPDATE'!$L:$L,'DATA UPDATE'!$E:$E,A65,'DATA UPDATE'!$B:$B,$G$2)</f>
        <v>0</v>
      </c>
      <c r="H65" s="5">
        <f>SUMIFS('DATA UPDATE'!$L:$L,'DATA UPDATE'!$E:$E,A65,'DATA UPDATE'!$B:$B,$H$2)</f>
        <v>0</v>
      </c>
      <c r="I65" s="5">
        <f t="shared" si="1"/>
        <v>1</v>
      </c>
      <c r="J65" s="5">
        <f>SUMIFS('UPDATE STOCK'!F:F,'UPDATE STOCK'!A:A,วิเคราะห์ข้อมูล!A65)</f>
        <v>5</v>
      </c>
      <c r="K65" s="10">
        <f t="shared" si="2"/>
        <v>1</v>
      </c>
      <c r="L65" s="5">
        <f t="shared" si="3"/>
        <v>0</v>
      </c>
      <c r="M65" s="8">
        <f t="shared" si="4"/>
        <v>0.2</v>
      </c>
      <c r="N65" s="7">
        <f t="shared" si="5"/>
        <v>-4.8</v>
      </c>
      <c r="O65" s="4">
        <f>SUMIFS('DATA UPDATE'!$L:$L,'DATA UPDATE'!$E:$E,วิเคราะห์ข้อมูล!A65,'DATA UPDATE'!$T:$T,วิเคราะห์ข้อมูล!$O$2)</f>
        <v>0</v>
      </c>
      <c r="P65" s="4">
        <f>SUMIFS('DATA UPDATE'!$L:$L,'DATA UPDATE'!$E:$E,วิเคราะห์ข้อมูล!A65,'DATA UPDATE'!$T:$T,วิเคราะห์ข้อมูล!$P$2)</f>
        <v>0</v>
      </c>
      <c r="Q65" s="4">
        <f>SUMIFS('DATA UPDATE'!$L:$L,'DATA UPDATE'!$E:$E,วิเคราะห์ข้อมูล!A65,'DATA UPDATE'!$T:$T,วิเคราะห์ข้อมูล!$Q$2)</f>
        <v>0</v>
      </c>
      <c r="R65" s="4">
        <f>SUMIFS('DATA UPDATE'!$L:$L,'DATA UPDATE'!$D:$D,วิเคราะห์ข้อมูล!A65,'DATA UPDATE'!$T:$T,วิเคราะห์ข้อมูล!$R$2)</f>
        <v>0</v>
      </c>
      <c r="S65" s="4">
        <f>SUMIFS('UPDATE STOCK'!$F:$F,'UPDATE STOCK'!$A:$A,A65,'UPDATE STOCK'!$G:$G,$S$2)</f>
        <v>2</v>
      </c>
      <c r="T65" s="4">
        <f>SUMIFS('UPDATE STOCK'!$F:$F,'UPDATE STOCK'!$A:$A,A65,'UPDATE STOCK'!$G:$G,$T$2)</f>
        <v>0</v>
      </c>
      <c r="U65" s="4">
        <f>SUMIFS('UPDATE STOCK'!$F:$F,'UPDATE STOCK'!$A:$A,วิเคราะห์ข้อมูล!A65,'UPDATE STOCK'!$G:$G,$U$2)</f>
        <v>0</v>
      </c>
      <c r="V65" s="4">
        <f>SUMIFS('UPDATE STOCK'!$F:$F,'UPDATE STOCK'!$A:$A,วิเคราะห์ข้อมูล!A65,'UPDATE STOCK'!$G:$G,$V$2)</f>
        <v>3</v>
      </c>
      <c r="W65" s="4"/>
      <c r="X65" s="4"/>
      <c r="Y65" s="4"/>
      <c r="Z65" s="4"/>
      <c r="AA65" s="4"/>
    </row>
    <row r="66" spans="1:27" x14ac:dyDescent="0.2">
      <c r="A66" s="12" t="s">
        <v>145</v>
      </c>
      <c r="B66" s="12" t="s">
        <v>146</v>
      </c>
      <c r="C66" s="5">
        <f>SUMIFS('DATA UPDATE'!$L:$L,'DATA UPDATE'!$E:$E,วิเคราะห์ข้อมูล!A66,'DATA UPDATE'!$B:$B,วิเคราะห์ข้อมูล!$C$2)</f>
        <v>0</v>
      </c>
      <c r="D66" s="5">
        <f>SUMIFS('DATA UPDATE'!$L:$L,'DATA UPDATE'!$E:$E,A66,'DATA UPDATE'!$B:$B,$D$2)</f>
        <v>1</v>
      </c>
      <c r="E66" s="5">
        <f>SUMIFS('DATA UPDATE'!$L:$L,'DATA UPDATE'!$E:$E,A66,'DATA UPDATE'!$B:$B,$E$2)</f>
        <v>1</v>
      </c>
      <c r="F66" s="5">
        <f>SUMIFS('DATA UPDATE'!$L:$L,'DATA UPDATE'!$E:$E,A66,'DATA UPDATE'!$B:$B,$F$2)</f>
        <v>0</v>
      </c>
      <c r="G66" s="5">
        <f>SUMIFS('DATA UPDATE'!$L:$L,'DATA UPDATE'!$E:$E,A66,'DATA UPDATE'!$B:$B,$G$2)</f>
        <v>0</v>
      </c>
      <c r="H66" s="5">
        <f>SUMIFS('DATA UPDATE'!$L:$L,'DATA UPDATE'!$E:$E,A66,'DATA UPDATE'!$B:$B,$H$2)</f>
        <v>0</v>
      </c>
      <c r="I66" s="5">
        <f t="shared" si="1"/>
        <v>2</v>
      </c>
      <c r="J66" s="5">
        <f>SUMIFS('UPDATE STOCK'!F:F,'UPDATE STOCK'!A:A,วิเคราะห์ข้อมูล!A66)</f>
        <v>16</v>
      </c>
      <c r="K66" s="10">
        <f t="shared" si="2"/>
        <v>1</v>
      </c>
      <c r="L66" s="5">
        <f t="shared" si="3"/>
        <v>0</v>
      </c>
      <c r="M66" s="8">
        <f t="shared" si="4"/>
        <v>0.4</v>
      </c>
      <c r="N66" s="7">
        <f t="shared" si="5"/>
        <v>-15.6</v>
      </c>
      <c r="O66" s="4">
        <f>SUMIFS('DATA UPDATE'!$L:$L,'DATA UPDATE'!$E:$E,วิเคราะห์ข้อมูล!A66,'DATA UPDATE'!$T:$T,วิเคราะห์ข้อมูล!$O$2)</f>
        <v>1</v>
      </c>
      <c r="P66" s="4">
        <f>SUMIFS('DATA UPDATE'!$L:$L,'DATA UPDATE'!$E:$E,วิเคราะห์ข้อมูล!A66,'DATA UPDATE'!$T:$T,วิเคราะห์ข้อมูล!$P$2)</f>
        <v>0</v>
      </c>
      <c r="Q66" s="4">
        <f>SUMIFS('DATA UPDATE'!$L:$L,'DATA UPDATE'!$E:$E,วิเคราะห์ข้อมูล!A66,'DATA UPDATE'!$T:$T,วิเคราะห์ข้อมูล!$Q$2)</f>
        <v>1</v>
      </c>
      <c r="R66" s="4">
        <f>SUMIFS('DATA UPDATE'!$L:$L,'DATA UPDATE'!$D:$D,วิเคราะห์ข้อมูล!A66,'DATA UPDATE'!$T:$T,วิเคราะห์ข้อมูล!$R$2)</f>
        <v>0</v>
      </c>
      <c r="S66" s="4">
        <f>SUMIFS('UPDATE STOCK'!$F:$F,'UPDATE STOCK'!$A:$A,A66,'UPDATE STOCK'!$G:$G,$S$2)</f>
        <v>4</v>
      </c>
      <c r="T66" s="4">
        <f>SUMIFS('UPDATE STOCK'!$F:$F,'UPDATE STOCK'!$A:$A,A66,'UPDATE STOCK'!$G:$G,$T$2)</f>
        <v>2</v>
      </c>
      <c r="U66" s="4">
        <f>SUMIFS('UPDATE STOCK'!$F:$F,'UPDATE STOCK'!$A:$A,วิเคราะห์ข้อมูล!A66,'UPDATE STOCK'!$G:$G,$U$2)</f>
        <v>8</v>
      </c>
      <c r="V66" s="4">
        <f>SUMIFS('UPDATE STOCK'!$F:$F,'UPDATE STOCK'!$A:$A,วิเคราะห์ข้อมูล!A66,'UPDATE STOCK'!$G:$G,$V$2)</f>
        <v>2</v>
      </c>
      <c r="W66" s="4"/>
      <c r="X66" s="4"/>
      <c r="Y66" s="4"/>
      <c r="Z66" s="4"/>
      <c r="AA66" s="4"/>
    </row>
    <row r="67" spans="1:27" x14ac:dyDescent="0.2">
      <c r="A67" s="12" t="s">
        <v>147</v>
      </c>
      <c r="B67" s="12" t="s">
        <v>148</v>
      </c>
      <c r="C67" s="5">
        <f>SUMIFS('DATA UPDATE'!$L:$L,'DATA UPDATE'!$E:$E,วิเคราะห์ข้อมูล!A67,'DATA UPDATE'!$B:$B,วิเคราะห์ข้อมูล!$C$2)</f>
        <v>5</v>
      </c>
      <c r="D67" s="5">
        <f>SUMIFS('DATA UPDATE'!$L:$L,'DATA UPDATE'!$E:$E,A67,'DATA UPDATE'!$B:$B,$D$2)</f>
        <v>0</v>
      </c>
      <c r="E67" s="5">
        <f>SUMIFS('DATA UPDATE'!$L:$L,'DATA UPDATE'!$E:$E,A67,'DATA UPDATE'!$B:$B,$E$2)</f>
        <v>3</v>
      </c>
      <c r="F67" s="5">
        <f>SUMIFS('DATA UPDATE'!$L:$L,'DATA UPDATE'!$E:$E,A67,'DATA UPDATE'!$B:$B,$F$2)</f>
        <v>0</v>
      </c>
      <c r="G67" s="5">
        <f>SUMIFS('DATA UPDATE'!$L:$L,'DATA UPDATE'!$E:$E,A67,'DATA UPDATE'!$B:$B,$G$2)</f>
        <v>0</v>
      </c>
      <c r="H67" s="5">
        <f>SUMIFS('DATA UPDATE'!$L:$L,'DATA UPDATE'!$E:$E,A67,'DATA UPDATE'!$B:$B,$H$2)</f>
        <v>0</v>
      </c>
      <c r="I67" s="5">
        <f t="shared" si="1"/>
        <v>8</v>
      </c>
      <c r="J67" s="5">
        <f>SUMIFS('UPDATE STOCK'!F:F,'UPDATE STOCK'!A:A,วิเคราะห์ข้อมูล!A67)</f>
        <v>8</v>
      </c>
      <c r="K67" s="10">
        <f t="shared" si="2"/>
        <v>5</v>
      </c>
      <c r="L67" s="5">
        <f t="shared" si="3"/>
        <v>0</v>
      </c>
      <c r="M67" s="8">
        <f t="shared" si="4"/>
        <v>1.6</v>
      </c>
      <c r="N67" s="7">
        <f t="shared" si="5"/>
        <v>-6.4</v>
      </c>
      <c r="O67" s="4">
        <f>SUMIFS('DATA UPDATE'!$L:$L,'DATA UPDATE'!$E:$E,วิเคราะห์ข้อมูล!A67,'DATA UPDATE'!$T:$T,วิเคราะห์ข้อมูล!$O$2)</f>
        <v>0</v>
      </c>
      <c r="P67" s="4">
        <f>SUMIFS('DATA UPDATE'!$L:$L,'DATA UPDATE'!$E:$E,วิเคราะห์ข้อมูล!A67,'DATA UPDATE'!$T:$T,วิเคราะห์ข้อมูล!$P$2)</f>
        <v>0</v>
      </c>
      <c r="Q67" s="4">
        <f>SUMIFS('DATA UPDATE'!$L:$L,'DATA UPDATE'!$E:$E,วิเคราะห์ข้อมูล!A67,'DATA UPDATE'!$T:$T,วิเคราะห์ข้อมูล!$Q$2)</f>
        <v>7</v>
      </c>
      <c r="R67" s="4">
        <f>SUMIFS('DATA UPDATE'!$L:$L,'DATA UPDATE'!$D:$D,วิเคราะห์ข้อมูล!A67,'DATA UPDATE'!$T:$T,วิเคราะห์ข้อมูล!$R$2)</f>
        <v>0</v>
      </c>
      <c r="S67" s="4">
        <f>SUMIFS('UPDATE STOCK'!$F:$F,'UPDATE STOCK'!$A:$A,A67,'UPDATE STOCK'!$G:$G,$S$2)</f>
        <v>0</v>
      </c>
      <c r="T67" s="4">
        <f>SUMIFS('UPDATE STOCK'!$F:$F,'UPDATE STOCK'!$A:$A,A67,'UPDATE STOCK'!$G:$G,$T$2)</f>
        <v>4</v>
      </c>
      <c r="U67" s="4">
        <f>SUMIFS('UPDATE STOCK'!$F:$F,'UPDATE STOCK'!$A:$A,วิเคราะห์ข้อมูล!A67,'UPDATE STOCK'!$G:$G,$U$2)</f>
        <v>0</v>
      </c>
      <c r="V67" s="4">
        <f>SUMIFS('UPDATE STOCK'!$F:$F,'UPDATE STOCK'!$A:$A,วิเคราะห์ข้อมูล!A67,'UPDATE STOCK'!$G:$G,$V$2)</f>
        <v>4</v>
      </c>
      <c r="W67" s="4"/>
      <c r="X67" s="4"/>
      <c r="Y67" s="4"/>
      <c r="Z67" s="4"/>
      <c r="AA67" s="4"/>
    </row>
    <row r="68" spans="1:27" x14ac:dyDescent="0.2">
      <c r="A68" s="12" t="s">
        <v>149</v>
      </c>
      <c r="B68" s="12" t="s">
        <v>150</v>
      </c>
      <c r="C68" s="5">
        <f>SUMIFS('DATA UPDATE'!$L:$L,'DATA UPDATE'!$E:$E,วิเคราะห์ข้อมูล!A68,'DATA UPDATE'!$B:$B,วิเคราะห์ข้อมูล!$C$2)</f>
        <v>34</v>
      </c>
      <c r="D68" s="5">
        <f>SUMIFS('DATA UPDATE'!$L:$L,'DATA UPDATE'!$E:$E,A68,'DATA UPDATE'!$B:$B,$D$2)</f>
        <v>16</v>
      </c>
      <c r="E68" s="5">
        <f>SUMIFS('DATA UPDATE'!$L:$L,'DATA UPDATE'!$E:$E,A68,'DATA UPDATE'!$B:$B,$E$2)</f>
        <v>13</v>
      </c>
      <c r="F68" s="5">
        <f>SUMIFS('DATA UPDATE'!$L:$L,'DATA UPDATE'!$E:$E,A68,'DATA UPDATE'!$B:$B,$F$2)</f>
        <v>7</v>
      </c>
      <c r="G68" s="5">
        <f>SUMIFS('DATA UPDATE'!$L:$L,'DATA UPDATE'!$E:$E,A68,'DATA UPDATE'!$B:$B,$G$2)</f>
        <v>6</v>
      </c>
      <c r="H68" s="5">
        <f>SUMIFS('DATA UPDATE'!$L:$L,'DATA UPDATE'!$E:$E,A68,'DATA UPDATE'!$B:$B,$H$2)</f>
        <v>3</v>
      </c>
      <c r="I68" s="5">
        <f t="shared" si="1"/>
        <v>79</v>
      </c>
      <c r="J68" s="5">
        <f>SUMIFS('UPDATE STOCK'!F:F,'UPDATE STOCK'!A:A,วิเคราะห์ข้อมูล!A68)</f>
        <v>17</v>
      </c>
      <c r="K68" s="10">
        <f t="shared" si="2"/>
        <v>34</v>
      </c>
      <c r="L68" s="5">
        <f t="shared" si="3"/>
        <v>6</v>
      </c>
      <c r="M68" s="8">
        <f t="shared" si="4"/>
        <v>15.2</v>
      </c>
      <c r="N68" s="7">
        <f t="shared" si="5"/>
        <v>-1.8000000000000007</v>
      </c>
      <c r="O68" s="4">
        <f>SUMIFS('DATA UPDATE'!$L:$L,'DATA UPDATE'!$E:$E,วิเคราะห์ข้อมูล!A68,'DATA UPDATE'!$T:$T,วิเคราะห์ข้อมูล!$O$2)</f>
        <v>6</v>
      </c>
      <c r="P68" s="4">
        <f>SUMIFS('DATA UPDATE'!$L:$L,'DATA UPDATE'!$E:$E,วิเคราะห์ข้อมูล!A68,'DATA UPDATE'!$T:$T,วิเคราะห์ข้อมูล!$P$2)</f>
        <v>11</v>
      </c>
      <c r="Q68" s="4">
        <f>SUMIFS('DATA UPDATE'!$L:$L,'DATA UPDATE'!$E:$E,วิเคราะห์ข้อมูล!A68,'DATA UPDATE'!$T:$T,วิเคราะห์ข้อมูล!$Q$2)</f>
        <v>46</v>
      </c>
      <c r="R68" s="4">
        <f>SUMIFS('DATA UPDATE'!$L:$L,'DATA UPDATE'!$D:$D,วิเคราะห์ข้อมูล!A68,'DATA UPDATE'!$T:$T,วิเคราะห์ข้อมูล!$R$2)</f>
        <v>0</v>
      </c>
      <c r="S68" s="4">
        <f>SUMIFS('UPDATE STOCK'!$F:$F,'UPDATE STOCK'!$A:$A,A68,'UPDATE STOCK'!$G:$G,$S$2)</f>
        <v>3</v>
      </c>
      <c r="T68" s="4">
        <f>SUMIFS('UPDATE STOCK'!$F:$F,'UPDATE STOCK'!$A:$A,A68,'UPDATE STOCK'!$G:$G,$T$2)</f>
        <v>1</v>
      </c>
      <c r="U68" s="4">
        <f>SUMIFS('UPDATE STOCK'!$F:$F,'UPDATE STOCK'!$A:$A,วิเคราะห์ข้อมูล!A68,'UPDATE STOCK'!$G:$G,$U$2)</f>
        <v>13</v>
      </c>
      <c r="V68" s="4">
        <f>SUMIFS('UPDATE STOCK'!$F:$F,'UPDATE STOCK'!$A:$A,วิเคราะห์ข้อมูล!A68,'UPDATE STOCK'!$G:$G,$V$2)</f>
        <v>0</v>
      </c>
      <c r="W68" s="4"/>
      <c r="X68" s="4"/>
      <c r="Y68" s="4"/>
      <c r="Z68" s="4"/>
      <c r="AA68" s="4"/>
    </row>
    <row r="69" spans="1:27" x14ac:dyDescent="0.2">
      <c r="A69" s="12" t="s">
        <v>151</v>
      </c>
      <c r="B69" s="12" t="s">
        <v>152</v>
      </c>
      <c r="C69" s="5">
        <f>SUMIFS('DATA UPDATE'!$L:$L,'DATA UPDATE'!$E:$E,วิเคราะห์ข้อมูล!A69,'DATA UPDATE'!$B:$B,วิเคราะห์ข้อมูล!$C$2)</f>
        <v>5</v>
      </c>
      <c r="D69" s="5">
        <f>SUMIFS('DATA UPDATE'!$L:$L,'DATA UPDATE'!$E:$E,A69,'DATA UPDATE'!$B:$B,$D$2)</f>
        <v>5</v>
      </c>
      <c r="E69" s="5">
        <f>SUMIFS('DATA UPDATE'!$L:$L,'DATA UPDATE'!$E:$E,A69,'DATA UPDATE'!$B:$B,$E$2)</f>
        <v>1</v>
      </c>
      <c r="F69" s="5">
        <f>SUMIFS('DATA UPDATE'!$L:$L,'DATA UPDATE'!$E:$E,A69,'DATA UPDATE'!$B:$B,$F$2)</f>
        <v>3</v>
      </c>
      <c r="G69" s="5">
        <f>SUMIFS('DATA UPDATE'!$L:$L,'DATA UPDATE'!$E:$E,A69,'DATA UPDATE'!$B:$B,$G$2)</f>
        <v>5</v>
      </c>
      <c r="H69" s="5">
        <f>SUMIFS('DATA UPDATE'!$L:$L,'DATA UPDATE'!$E:$E,A69,'DATA UPDATE'!$B:$B,$H$2)</f>
        <v>1</v>
      </c>
      <c r="I69" s="5">
        <f t="shared" si="1"/>
        <v>20</v>
      </c>
      <c r="J69" s="5">
        <f>SUMIFS('UPDATE STOCK'!F:F,'UPDATE STOCK'!A:A,วิเคราะห์ข้อมูล!A69)</f>
        <v>10</v>
      </c>
      <c r="K69" s="10">
        <f t="shared" si="2"/>
        <v>5</v>
      </c>
      <c r="L69" s="5">
        <f t="shared" si="3"/>
        <v>1</v>
      </c>
      <c r="M69" s="8">
        <f t="shared" si="4"/>
        <v>3.8</v>
      </c>
      <c r="N69" s="7">
        <f t="shared" si="5"/>
        <v>-6.2</v>
      </c>
      <c r="O69" s="4">
        <f>SUMIFS('DATA UPDATE'!$L:$L,'DATA UPDATE'!$E:$E,วิเคราะห์ข้อมูล!A69,'DATA UPDATE'!$T:$T,วิเคราะห์ข้อมูล!$O$2)</f>
        <v>3</v>
      </c>
      <c r="P69" s="4">
        <f>SUMIFS('DATA UPDATE'!$L:$L,'DATA UPDATE'!$E:$E,วิเคราะห์ข้อมูล!A69,'DATA UPDATE'!$T:$T,วิเคราะห์ข้อมูล!$P$2)</f>
        <v>2</v>
      </c>
      <c r="Q69" s="4">
        <f>SUMIFS('DATA UPDATE'!$L:$L,'DATA UPDATE'!$E:$E,วิเคราะห์ข้อมูล!A69,'DATA UPDATE'!$T:$T,วิเคราะห์ข้อมูล!$Q$2)</f>
        <v>12</v>
      </c>
      <c r="R69" s="4">
        <f>SUMIFS('DATA UPDATE'!$L:$L,'DATA UPDATE'!$D:$D,วิเคราะห์ข้อมูล!A69,'DATA UPDATE'!$T:$T,วิเคราะห์ข้อมูล!$R$2)</f>
        <v>0</v>
      </c>
      <c r="S69" s="4">
        <f>SUMIFS('UPDATE STOCK'!$F:$F,'UPDATE STOCK'!$A:$A,A69,'UPDATE STOCK'!$G:$G,$S$2)</f>
        <v>8</v>
      </c>
      <c r="T69" s="4">
        <f>SUMIFS('UPDATE STOCK'!$F:$F,'UPDATE STOCK'!$A:$A,A69,'UPDATE STOCK'!$G:$G,$T$2)</f>
        <v>0</v>
      </c>
      <c r="U69" s="4">
        <f>SUMIFS('UPDATE STOCK'!$F:$F,'UPDATE STOCK'!$A:$A,วิเคราะห์ข้อมูล!A69,'UPDATE STOCK'!$G:$G,$U$2)</f>
        <v>2</v>
      </c>
      <c r="V69" s="4">
        <f>SUMIFS('UPDATE STOCK'!$F:$F,'UPDATE STOCK'!$A:$A,วิเคราะห์ข้อมูล!A69,'UPDATE STOCK'!$G:$G,$V$2)</f>
        <v>0</v>
      </c>
      <c r="W69" s="4"/>
      <c r="X69" s="4"/>
      <c r="Y69" s="4"/>
      <c r="Z69" s="4"/>
      <c r="AA69" s="4"/>
    </row>
    <row r="70" spans="1:27" x14ac:dyDescent="0.2">
      <c r="A70" s="12" t="s">
        <v>153</v>
      </c>
      <c r="B70" s="12" t="s">
        <v>154</v>
      </c>
      <c r="C70" s="5">
        <f>SUMIFS('DATA UPDATE'!$L:$L,'DATA UPDATE'!$E:$E,วิเคราะห์ข้อมูล!A70,'DATA UPDATE'!$B:$B,วิเคราะห์ข้อมูล!$C$2)</f>
        <v>17</v>
      </c>
      <c r="D70" s="5">
        <f>SUMIFS('DATA UPDATE'!$L:$L,'DATA UPDATE'!$E:$E,A70,'DATA UPDATE'!$B:$B,$D$2)</f>
        <v>24</v>
      </c>
      <c r="E70" s="5">
        <f>SUMIFS('DATA UPDATE'!$L:$L,'DATA UPDATE'!$E:$E,A70,'DATA UPDATE'!$B:$B,$E$2)</f>
        <v>8</v>
      </c>
      <c r="F70" s="5">
        <f>SUMIFS('DATA UPDATE'!$L:$L,'DATA UPDATE'!$E:$E,A70,'DATA UPDATE'!$B:$B,$F$2)</f>
        <v>5</v>
      </c>
      <c r="G70" s="5">
        <f>SUMIFS('DATA UPDATE'!$L:$L,'DATA UPDATE'!$E:$E,A70,'DATA UPDATE'!$B:$B,$G$2)</f>
        <v>9</v>
      </c>
      <c r="H70" s="5">
        <f>SUMIFS('DATA UPDATE'!$L:$L,'DATA UPDATE'!$E:$E,A70,'DATA UPDATE'!$B:$B,$H$2)</f>
        <v>1</v>
      </c>
      <c r="I70" s="5">
        <f t="shared" ref="I70:I133" si="6">SUM(C70:H70)</f>
        <v>64</v>
      </c>
      <c r="J70" s="5">
        <f>SUMIFS('UPDATE STOCK'!F:F,'UPDATE STOCK'!A:A,วิเคราะห์ข้อมูล!A70)</f>
        <v>17</v>
      </c>
      <c r="K70" s="10">
        <f t="shared" ref="K70:K133" si="7">MAX(C70:G70)</f>
        <v>24</v>
      </c>
      <c r="L70" s="5">
        <f t="shared" ref="L70:L133" si="8">MIN(C70:G70)</f>
        <v>5</v>
      </c>
      <c r="M70" s="8">
        <f t="shared" ref="M70:M133" si="9">AVERAGE(C70:G70)</f>
        <v>12.6</v>
      </c>
      <c r="N70" s="7">
        <f t="shared" ref="N70:N133" si="10">M70-J70</f>
        <v>-4.4000000000000004</v>
      </c>
      <c r="O70" s="4">
        <f>SUMIFS('DATA UPDATE'!$L:$L,'DATA UPDATE'!$E:$E,วิเคราะห์ข้อมูล!A70,'DATA UPDATE'!$T:$T,วิเคราะห์ข้อมูล!$O$2)</f>
        <v>12</v>
      </c>
      <c r="P70" s="4">
        <f>SUMIFS('DATA UPDATE'!$L:$L,'DATA UPDATE'!$E:$E,วิเคราะห์ข้อมูล!A70,'DATA UPDATE'!$T:$T,วิเคราะห์ข้อมูล!$P$2)</f>
        <v>3</v>
      </c>
      <c r="Q70" s="4">
        <f>SUMIFS('DATA UPDATE'!$L:$L,'DATA UPDATE'!$E:$E,วิเคราะห์ข้อมูล!A70,'DATA UPDATE'!$T:$T,วิเคราะห์ข้อมูล!$Q$2)</f>
        <v>24</v>
      </c>
      <c r="R70" s="4">
        <f>SUMIFS('DATA UPDATE'!$L:$L,'DATA UPDATE'!$D:$D,วิเคราะห์ข้อมูล!A70,'DATA UPDATE'!$T:$T,วิเคราะห์ข้อมูล!$R$2)</f>
        <v>0</v>
      </c>
      <c r="S70" s="4">
        <f>SUMIFS('UPDATE STOCK'!$F:$F,'UPDATE STOCK'!$A:$A,A70,'UPDATE STOCK'!$G:$G,$S$2)</f>
        <v>2</v>
      </c>
      <c r="T70" s="4">
        <f>SUMIFS('UPDATE STOCK'!$F:$F,'UPDATE STOCK'!$A:$A,A70,'UPDATE STOCK'!$G:$G,$T$2)</f>
        <v>0</v>
      </c>
      <c r="U70" s="4">
        <f>SUMIFS('UPDATE STOCK'!$F:$F,'UPDATE STOCK'!$A:$A,วิเคราะห์ข้อมูล!A70,'UPDATE STOCK'!$G:$G,$U$2)</f>
        <v>10</v>
      </c>
      <c r="V70" s="4">
        <f>SUMIFS('UPDATE STOCK'!$F:$F,'UPDATE STOCK'!$A:$A,วิเคราะห์ข้อมูล!A70,'UPDATE STOCK'!$G:$G,$V$2)</f>
        <v>5</v>
      </c>
      <c r="W70" s="4"/>
      <c r="X70" s="4"/>
      <c r="Y70" s="4"/>
      <c r="Z70" s="4"/>
      <c r="AA70" s="4"/>
    </row>
    <row r="71" spans="1:27" x14ac:dyDescent="0.2">
      <c r="A71" s="12" t="s">
        <v>155</v>
      </c>
      <c r="B71" s="12" t="s">
        <v>156</v>
      </c>
      <c r="C71" s="5">
        <f>SUMIFS('DATA UPDATE'!$L:$L,'DATA UPDATE'!$E:$E,วิเคราะห์ข้อมูล!A71,'DATA UPDATE'!$B:$B,วิเคราะห์ข้อมูล!$C$2)</f>
        <v>28</v>
      </c>
      <c r="D71" s="5">
        <f>SUMIFS('DATA UPDATE'!$L:$L,'DATA UPDATE'!$E:$E,A71,'DATA UPDATE'!$B:$B,$D$2)</f>
        <v>15</v>
      </c>
      <c r="E71" s="5">
        <f>SUMIFS('DATA UPDATE'!$L:$L,'DATA UPDATE'!$E:$E,A71,'DATA UPDATE'!$B:$B,$E$2)</f>
        <v>5</v>
      </c>
      <c r="F71" s="5">
        <f>SUMIFS('DATA UPDATE'!$L:$L,'DATA UPDATE'!$E:$E,A71,'DATA UPDATE'!$B:$B,$F$2)</f>
        <v>5</v>
      </c>
      <c r="G71" s="5">
        <f>SUMIFS('DATA UPDATE'!$L:$L,'DATA UPDATE'!$E:$E,A71,'DATA UPDATE'!$B:$B,$G$2)</f>
        <v>15</v>
      </c>
      <c r="H71" s="5">
        <f>SUMIFS('DATA UPDATE'!$L:$L,'DATA UPDATE'!$E:$E,A71,'DATA UPDATE'!$B:$B,$H$2)</f>
        <v>0</v>
      </c>
      <c r="I71" s="5">
        <f t="shared" si="6"/>
        <v>68</v>
      </c>
      <c r="J71" s="5">
        <f>SUMIFS('UPDATE STOCK'!F:F,'UPDATE STOCK'!A:A,วิเคราะห์ข้อมูล!A71)</f>
        <v>32</v>
      </c>
      <c r="K71" s="10">
        <f t="shared" si="7"/>
        <v>28</v>
      </c>
      <c r="L71" s="5">
        <f t="shared" si="8"/>
        <v>5</v>
      </c>
      <c r="M71" s="8">
        <f t="shared" si="9"/>
        <v>13.6</v>
      </c>
      <c r="N71" s="7">
        <f t="shared" si="10"/>
        <v>-18.399999999999999</v>
      </c>
      <c r="O71" s="4">
        <f>SUMIFS('DATA UPDATE'!$L:$L,'DATA UPDATE'!$E:$E,วิเคราะห์ข้อมูล!A71,'DATA UPDATE'!$T:$T,วิเคราะห์ข้อมูล!$O$2)</f>
        <v>28</v>
      </c>
      <c r="P71" s="4">
        <f>SUMIFS('DATA UPDATE'!$L:$L,'DATA UPDATE'!$E:$E,วิเคราะห์ข้อมูล!A71,'DATA UPDATE'!$T:$T,วิเคราะห์ข้อมูล!$P$2)</f>
        <v>0</v>
      </c>
      <c r="Q71" s="4">
        <f>SUMIFS('DATA UPDATE'!$L:$L,'DATA UPDATE'!$E:$E,วิเคราะห์ข้อมูล!A71,'DATA UPDATE'!$T:$T,วิเคราะห์ข้อมูล!$Q$2)</f>
        <v>22</v>
      </c>
      <c r="R71" s="4">
        <f>SUMIFS('DATA UPDATE'!$L:$L,'DATA UPDATE'!$D:$D,วิเคราะห์ข้อมูล!A71,'DATA UPDATE'!$T:$T,วิเคราะห์ข้อมูล!$R$2)</f>
        <v>0</v>
      </c>
      <c r="S71" s="4">
        <f>SUMIFS('UPDATE STOCK'!$F:$F,'UPDATE STOCK'!$A:$A,A71,'UPDATE STOCK'!$G:$G,$S$2)</f>
        <v>15</v>
      </c>
      <c r="T71" s="4">
        <f>SUMIFS('UPDATE STOCK'!$F:$F,'UPDATE STOCK'!$A:$A,A71,'UPDATE STOCK'!$G:$G,$T$2)</f>
        <v>0</v>
      </c>
      <c r="U71" s="4">
        <f>SUMIFS('UPDATE STOCK'!$F:$F,'UPDATE STOCK'!$A:$A,วิเคราะห์ข้อมูล!A71,'UPDATE STOCK'!$G:$G,$U$2)</f>
        <v>10</v>
      </c>
      <c r="V71" s="4">
        <f>SUMIFS('UPDATE STOCK'!$F:$F,'UPDATE STOCK'!$A:$A,วิเคราะห์ข้อมูล!A71,'UPDATE STOCK'!$G:$G,$V$2)</f>
        <v>1</v>
      </c>
      <c r="W71" s="4"/>
      <c r="X71" s="4"/>
      <c r="Y71" s="4"/>
      <c r="Z71" s="4"/>
      <c r="AA71" s="4"/>
    </row>
    <row r="72" spans="1:27" x14ac:dyDescent="0.2">
      <c r="A72" s="12" t="s">
        <v>157</v>
      </c>
      <c r="B72" s="12" t="s">
        <v>158</v>
      </c>
      <c r="C72" s="5">
        <f>SUMIFS('DATA UPDATE'!$L:$L,'DATA UPDATE'!$E:$E,วิเคราะห์ข้อมูล!A72,'DATA UPDATE'!$B:$B,วิเคราะห์ข้อมูล!$C$2)</f>
        <v>25</v>
      </c>
      <c r="D72" s="5">
        <f>SUMIFS('DATA UPDATE'!$L:$L,'DATA UPDATE'!$E:$E,A72,'DATA UPDATE'!$B:$B,$D$2)</f>
        <v>17</v>
      </c>
      <c r="E72" s="5">
        <f>SUMIFS('DATA UPDATE'!$L:$L,'DATA UPDATE'!$E:$E,A72,'DATA UPDATE'!$B:$B,$E$2)</f>
        <v>15</v>
      </c>
      <c r="F72" s="5">
        <f>SUMIFS('DATA UPDATE'!$L:$L,'DATA UPDATE'!$E:$E,A72,'DATA UPDATE'!$B:$B,$F$2)</f>
        <v>12</v>
      </c>
      <c r="G72" s="5">
        <f>SUMIFS('DATA UPDATE'!$L:$L,'DATA UPDATE'!$E:$E,A72,'DATA UPDATE'!$B:$B,$G$2)</f>
        <v>8</v>
      </c>
      <c r="H72" s="5">
        <f>SUMIFS('DATA UPDATE'!$L:$L,'DATA UPDATE'!$E:$E,A72,'DATA UPDATE'!$B:$B,$H$2)</f>
        <v>1</v>
      </c>
      <c r="I72" s="5">
        <f t="shared" si="6"/>
        <v>78</v>
      </c>
      <c r="J72" s="5">
        <f>SUMIFS('UPDATE STOCK'!F:F,'UPDATE STOCK'!A:A,วิเคราะห์ข้อมูล!A72)</f>
        <v>17</v>
      </c>
      <c r="K72" s="10">
        <f t="shared" si="7"/>
        <v>25</v>
      </c>
      <c r="L72" s="5">
        <f t="shared" si="8"/>
        <v>8</v>
      </c>
      <c r="M72" s="8">
        <f t="shared" si="9"/>
        <v>15.4</v>
      </c>
      <c r="N72" s="7">
        <f t="shared" si="10"/>
        <v>-1.5999999999999996</v>
      </c>
      <c r="O72" s="4">
        <f>SUMIFS('DATA UPDATE'!$L:$L,'DATA UPDATE'!$E:$E,วิเคราะห์ข้อมูล!A72,'DATA UPDATE'!$T:$T,วิเคราะห์ข้อมูล!$O$2)</f>
        <v>19</v>
      </c>
      <c r="P72" s="4">
        <f>SUMIFS('DATA UPDATE'!$L:$L,'DATA UPDATE'!$E:$E,วิเคราะห์ข้อมูล!A72,'DATA UPDATE'!$T:$T,วิเคราะห์ข้อมูล!$P$2)</f>
        <v>2</v>
      </c>
      <c r="Q72" s="4">
        <f>SUMIFS('DATA UPDATE'!$L:$L,'DATA UPDATE'!$E:$E,วิเคราะห์ข้อมูล!A72,'DATA UPDATE'!$T:$T,วิเคราะห์ข้อมูล!$Q$2)</f>
        <v>47</v>
      </c>
      <c r="R72" s="4">
        <f>SUMIFS('DATA UPDATE'!$L:$L,'DATA UPDATE'!$D:$D,วิเคราะห์ข้อมูล!A72,'DATA UPDATE'!$T:$T,วิเคราะห์ข้อมูล!$R$2)</f>
        <v>0</v>
      </c>
      <c r="S72" s="4">
        <f>SUMIFS('UPDATE STOCK'!$F:$F,'UPDATE STOCK'!$A:$A,A72,'UPDATE STOCK'!$G:$G,$S$2)</f>
        <v>0</v>
      </c>
      <c r="T72" s="4">
        <f>SUMIFS('UPDATE STOCK'!$F:$F,'UPDATE STOCK'!$A:$A,A72,'UPDATE STOCK'!$G:$G,$T$2)</f>
        <v>9</v>
      </c>
      <c r="U72" s="4">
        <f>SUMIFS('UPDATE STOCK'!$F:$F,'UPDATE STOCK'!$A:$A,วิเคราะห์ข้อมูล!A72,'UPDATE STOCK'!$G:$G,$U$2)</f>
        <v>0</v>
      </c>
      <c r="V72" s="4">
        <f>SUMIFS('UPDATE STOCK'!$F:$F,'UPDATE STOCK'!$A:$A,วิเคราะห์ข้อมูล!A72,'UPDATE STOCK'!$G:$G,$V$2)</f>
        <v>8</v>
      </c>
      <c r="W72" s="4"/>
      <c r="X72" s="4"/>
      <c r="Y72" s="4"/>
      <c r="Z72" s="4"/>
      <c r="AA72" s="4"/>
    </row>
    <row r="73" spans="1:27" x14ac:dyDescent="0.2">
      <c r="A73" s="12" t="s">
        <v>159</v>
      </c>
      <c r="B73" s="12" t="s">
        <v>160</v>
      </c>
      <c r="C73" s="5">
        <f>SUMIFS('DATA UPDATE'!$L:$L,'DATA UPDATE'!$E:$E,วิเคราะห์ข้อมูล!A73,'DATA UPDATE'!$B:$B,วิเคราะห์ข้อมูล!$C$2)</f>
        <v>1</v>
      </c>
      <c r="D73" s="5">
        <f>SUMIFS('DATA UPDATE'!$L:$L,'DATA UPDATE'!$E:$E,A73,'DATA UPDATE'!$B:$B,$D$2)</f>
        <v>3</v>
      </c>
      <c r="E73" s="5">
        <f>SUMIFS('DATA UPDATE'!$L:$L,'DATA UPDATE'!$E:$E,A73,'DATA UPDATE'!$B:$B,$E$2)</f>
        <v>3</v>
      </c>
      <c r="F73" s="5">
        <f>SUMIFS('DATA UPDATE'!$L:$L,'DATA UPDATE'!$E:$E,A73,'DATA UPDATE'!$B:$B,$F$2)</f>
        <v>3</v>
      </c>
      <c r="G73" s="5">
        <f>SUMIFS('DATA UPDATE'!$L:$L,'DATA UPDATE'!$E:$E,A73,'DATA UPDATE'!$B:$B,$G$2)</f>
        <v>2</v>
      </c>
      <c r="H73" s="5">
        <f>SUMIFS('DATA UPDATE'!$L:$L,'DATA UPDATE'!$E:$E,A73,'DATA UPDATE'!$B:$B,$H$2)</f>
        <v>0</v>
      </c>
      <c r="I73" s="5">
        <f t="shared" si="6"/>
        <v>12</v>
      </c>
      <c r="J73" s="5">
        <f>SUMIFS('UPDATE STOCK'!F:F,'UPDATE STOCK'!A:A,วิเคราะห์ข้อมูล!A73)</f>
        <v>9</v>
      </c>
      <c r="K73" s="10">
        <f t="shared" si="7"/>
        <v>3</v>
      </c>
      <c r="L73" s="5">
        <f t="shared" si="8"/>
        <v>1</v>
      </c>
      <c r="M73" s="8">
        <f t="shared" si="9"/>
        <v>2.4</v>
      </c>
      <c r="N73" s="7">
        <f t="shared" si="10"/>
        <v>-6.6</v>
      </c>
      <c r="O73" s="4">
        <f>SUMIFS('DATA UPDATE'!$L:$L,'DATA UPDATE'!$E:$E,วิเคราะห์ข้อมูล!A73,'DATA UPDATE'!$T:$T,วิเคราะห์ข้อมูล!$O$2)</f>
        <v>2</v>
      </c>
      <c r="P73" s="4">
        <f>SUMIFS('DATA UPDATE'!$L:$L,'DATA UPDATE'!$E:$E,วิเคราะห์ข้อมูล!A73,'DATA UPDATE'!$T:$T,วิเคราะห์ข้อมูล!$P$2)</f>
        <v>0</v>
      </c>
      <c r="Q73" s="4">
        <f>SUMIFS('DATA UPDATE'!$L:$L,'DATA UPDATE'!$E:$E,วิเคราะห์ข้อมูล!A73,'DATA UPDATE'!$T:$T,วิเคราะห์ข้อมูล!$Q$2)</f>
        <v>10</v>
      </c>
      <c r="R73" s="4">
        <f>SUMIFS('DATA UPDATE'!$L:$L,'DATA UPDATE'!$D:$D,วิเคราะห์ข้อมูล!A73,'DATA UPDATE'!$T:$T,วิเคราะห์ข้อมูล!$R$2)</f>
        <v>0</v>
      </c>
      <c r="S73" s="4">
        <f>SUMIFS('UPDATE STOCK'!$F:$F,'UPDATE STOCK'!$A:$A,A73,'UPDATE STOCK'!$G:$G,$S$2)</f>
        <v>5</v>
      </c>
      <c r="T73" s="4">
        <f>SUMIFS('UPDATE STOCK'!$F:$F,'UPDATE STOCK'!$A:$A,A73,'UPDATE STOCK'!$G:$G,$T$2)</f>
        <v>2</v>
      </c>
      <c r="U73" s="4">
        <f>SUMIFS('UPDATE STOCK'!$F:$F,'UPDATE STOCK'!$A:$A,วิเคราะห์ข้อมูล!A73,'UPDATE STOCK'!$G:$G,$U$2)</f>
        <v>2</v>
      </c>
      <c r="V73" s="4">
        <f>SUMIFS('UPDATE STOCK'!$F:$F,'UPDATE STOCK'!$A:$A,วิเคราะห์ข้อมูล!A73,'UPDATE STOCK'!$G:$G,$V$2)</f>
        <v>0</v>
      </c>
      <c r="W73" s="4"/>
      <c r="X73" s="4"/>
      <c r="Y73" s="4"/>
      <c r="Z73" s="4"/>
      <c r="AA73" s="4"/>
    </row>
    <row r="74" spans="1:27" x14ac:dyDescent="0.2">
      <c r="A74" s="12" t="s">
        <v>161</v>
      </c>
      <c r="B74" s="12" t="s">
        <v>162</v>
      </c>
      <c r="C74" s="5">
        <f>SUMIFS('DATA UPDATE'!$L:$L,'DATA UPDATE'!$E:$E,วิเคราะห์ข้อมูล!A74,'DATA UPDATE'!$B:$B,วิเคราะห์ข้อมูล!$C$2)</f>
        <v>3</v>
      </c>
      <c r="D74" s="5">
        <f>SUMIFS('DATA UPDATE'!$L:$L,'DATA UPDATE'!$E:$E,A74,'DATA UPDATE'!$B:$B,$D$2)</f>
        <v>3</v>
      </c>
      <c r="E74" s="5">
        <f>SUMIFS('DATA UPDATE'!$L:$L,'DATA UPDATE'!$E:$E,A74,'DATA UPDATE'!$B:$B,$E$2)</f>
        <v>0</v>
      </c>
      <c r="F74" s="5">
        <f>SUMIFS('DATA UPDATE'!$L:$L,'DATA UPDATE'!$E:$E,A74,'DATA UPDATE'!$B:$B,$F$2)</f>
        <v>0</v>
      </c>
      <c r="G74" s="5">
        <f>SUMIFS('DATA UPDATE'!$L:$L,'DATA UPDATE'!$E:$E,A74,'DATA UPDATE'!$B:$B,$G$2)</f>
        <v>2</v>
      </c>
      <c r="H74" s="5">
        <f>SUMIFS('DATA UPDATE'!$L:$L,'DATA UPDATE'!$E:$E,A74,'DATA UPDATE'!$B:$B,$H$2)</f>
        <v>0</v>
      </c>
      <c r="I74" s="5">
        <f t="shared" si="6"/>
        <v>8</v>
      </c>
      <c r="J74" s="5">
        <f>SUMIFS('UPDATE STOCK'!F:F,'UPDATE STOCK'!A:A,วิเคราะห์ข้อมูล!A74)</f>
        <v>19</v>
      </c>
      <c r="K74" s="10">
        <f t="shared" si="7"/>
        <v>3</v>
      </c>
      <c r="L74" s="5">
        <f t="shared" si="8"/>
        <v>0</v>
      </c>
      <c r="M74" s="8">
        <f t="shared" si="9"/>
        <v>1.6</v>
      </c>
      <c r="N74" s="7">
        <f t="shared" si="10"/>
        <v>-17.399999999999999</v>
      </c>
      <c r="O74" s="4">
        <f>SUMIFS('DATA UPDATE'!$L:$L,'DATA UPDATE'!$E:$E,วิเคราะห์ข้อมูล!A74,'DATA UPDATE'!$T:$T,วิเคราะห์ข้อมูล!$O$2)</f>
        <v>5</v>
      </c>
      <c r="P74" s="4">
        <f>SUMIFS('DATA UPDATE'!$L:$L,'DATA UPDATE'!$E:$E,วิเคราะห์ข้อมูล!A74,'DATA UPDATE'!$T:$T,วิเคราะห์ข้อมูล!$P$2)</f>
        <v>1</v>
      </c>
      <c r="Q74" s="4">
        <f>SUMIFS('DATA UPDATE'!$L:$L,'DATA UPDATE'!$E:$E,วิเคราะห์ข้อมูล!A74,'DATA UPDATE'!$T:$T,วิเคราะห์ข้อมูล!$Q$2)</f>
        <v>1</v>
      </c>
      <c r="R74" s="4">
        <f>SUMIFS('DATA UPDATE'!$L:$L,'DATA UPDATE'!$D:$D,วิเคราะห์ข้อมูล!A74,'DATA UPDATE'!$T:$T,วิเคราะห์ข้อมูล!$R$2)</f>
        <v>0</v>
      </c>
      <c r="S74" s="4">
        <f>SUMIFS('UPDATE STOCK'!$F:$F,'UPDATE STOCK'!$A:$A,A74,'UPDATE STOCK'!$G:$G,$S$2)</f>
        <v>3</v>
      </c>
      <c r="T74" s="4">
        <f>SUMIFS('UPDATE STOCK'!$F:$F,'UPDATE STOCK'!$A:$A,A74,'UPDATE STOCK'!$G:$G,$T$2)</f>
        <v>4</v>
      </c>
      <c r="U74" s="4">
        <f>SUMIFS('UPDATE STOCK'!$F:$F,'UPDATE STOCK'!$A:$A,วิเคราะห์ข้อมูล!A74,'UPDATE STOCK'!$G:$G,$U$2)</f>
        <v>8</v>
      </c>
      <c r="V74" s="4">
        <f>SUMIFS('UPDATE STOCK'!$F:$F,'UPDATE STOCK'!$A:$A,วิเคราะห์ข้อมูล!A74,'UPDATE STOCK'!$G:$G,$V$2)</f>
        <v>0</v>
      </c>
      <c r="W74" s="4"/>
      <c r="X74" s="4"/>
      <c r="Y74" s="4"/>
      <c r="Z74" s="4"/>
      <c r="AA74" s="4"/>
    </row>
    <row r="75" spans="1:27" x14ac:dyDescent="0.2">
      <c r="A75" s="12" t="s">
        <v>163</v>
      </c>
      <c r="B75" s="12" t="s">
        <v>164</v>
      </c>
      <c r="C75" s="5">
        <f>SUMIFS('DATA UPDATE'!$L:$L,'DATA UPDATE'!$E:$E,วิเคราะห์ข้อมูล!A75,'DATA UPDATE'!$B:$B,วิเคราะห์ข้อมูล!$C$2)</f>
        <v>0</v>
      </c>
      <c r="D75" s="5">
        <f>SUMIFS('DATA UPDATE'!$L:$L,'DATA UPDATE'!$E:$E,A75,'DATA UPDATE'!$B:$B,$D$2)</f>
        <v>3</v>
      </c>
      <c r="E75" s="5">
        <f>SUMIFS('DATA UPDATE'!$L:$L,'DATA UPDATE'!$E:$E,A75,'DATA UPDATE'!$B:$B,$E$2)</f>
        <v>4</v>
      </c>
      <c r="F75" s="5">
        <f>SUMIFS('DATA UPDATE'!$L:$L,'DATA UPDATE'!$E:$E,A75,'DATA UPDATE'!$B:$B,$F$2)</f>
        <v>3</v>
      </c>
      <c r="G75" s="5">
        <f>SUMIFS('DATA UPDATE'!$L:$L,'DATA UPDATE'!$E:$E,A75,'DATA UPDATE'!$B:$B,$G$2)</f>
        <v>0</v>
      </c>
      <c r="H75" s="5">
        <f>SUMIFS('DATA UPDATE'!$L:$L,'DATA UPDATE'!$E:$E,A75,'DATA UPDATE'!$B:$B,$H$2)</f>
        <v>0</v>
      </c>
      <c r="I75" s="5">
        <f t="shared" si="6"/>
        <v>10</v>
      </c>
      <c r="J75" s="5">
        <f>SUMIFS('UPDATE STOCK'!F:F,'UPDATE STOCK'!A:A,วิเคราะห์ข้อมูล!A75)</f>
        <v>13</v>
      </c>
      <c r="K75" s="10">
        <f t="shared" si="7"/>
        <v>4</v>
      </c>
      <c r="L75" s="5">
        <f t="shared" si="8"/>
        <v>0</v>
      </c>
      <c r="M75" s="8">
        <f t="shared" si="9"/>
        <v>2</v>
      </c>
      <c r="N75" s="7">
        <f t="shared" si="10"/>
        <v>-11</v>
      </c>
      <c r="O75" s="4">
        <f>SUMIFS('DATA UPDATE'!$L:$L,'DATA UPDATE'!$E:$E,วิเคราะห์ข้อมูล!A75,'DATA UPDATE'!$T:$T,วิเคราะห์ข้อมูล!$O$2)</f>
        <v>0</v>
      </c>
      <c r="P75" s="4">
        <f>SUMIFS('DATA UPDATE'!$L:$L,'DATA UPDATE'!$E:$E,วิเคราะห์ข้อมูล!A75,'DATA UPDATE'!$T:$T,วิเคราะห์ข้อมูล!$P$2)</f>
        <v>1</v>
      </c>
      <c r="Q75" s="4">
        <f>SUMIFS('DATA UPDATE'!$L:$L,'DATA UPDATE'!$E:$E,วิเคราะห์ข้อมูล!A75,'DATA UPDATE'!$T:$T,วิเคราะห์ข้อมูล!$Q$2)</f>
        <v>6</v>
      </c>
      <c r="R75" s="4">
        <f>SUMIFS('DATA UPDATE'!$L:$L,'DATA UPDATE'!$D:$D,วิเคราะห์ข้อมูล!A75,'DATA UPDATE'!$T:$T,วิเคราะห์ข้อมูล!$R$2)</f>
        <v>0</v>
      </c>
      <c r="S75" s="4">
        <f>SUMIFS('UPDATE STOCK'!$F:$F,'UPDATE STOCK'!$A:$A,A75,'UPDATE STOCK'!$G:$G,$S$2)</f>
        <v>5</v>
      </c>
      <c r="T75" s="4">
        <f>SUMIFS('UPDATE STOCK'!$F:$F,'UPDATE STOCK'!$A:$A,A75,'UPDATE STOCK'!$G:$G,$T$2)</f>
        <v>2</v>
      </c>
      <c r="U75" s="4">
        <f>SUMIFS('UPDATE STOCK'!$F:$F,'UPDATE STOCK'!$A:$A,วิเคราะห์ข้อมูล!A75,'UPDATE STOCK'!$G:$G,$U$2)</f>
        <v>5</v>
      </c>
      <c r="V75" s="4">
        <f>SUMIFS('UPDATE STOCK'!$F:$F,'UPDATE STOCK'!$A:$A,วิเคราะห์ข้อมูล!A75,'UPDATE STOCK'!$G:$G,$V$2)</f>
        <v>1</v>
      </c>
      <c r="W75" s="4"/>
      <c r="X75" s="4"/>
      <c r="Y75" s="4"/>
      <c r="Z75" s="4"/>
      <c r="AA75" s="4"/>
    </row>
    <row r="76" spans="1:27" x14ac:dyDescent="0.2">
      <c r="A76" s="12" t="s">
        <v>165</v>
      </c>
      <c r="B76" s="12" t="s">
        <v>166</v>
      </c>
      <c r="C76" s="5">
        <f>SUMIFS('DATA UPDATE'!$L:$L,'DATA UPDATE'!$E:$E,วิเคราะห์ข้อมูล!A76,'DATA UPDATE'!$B:$B,วิเคราะห์ข้อมูล!$C$2)</f>
        <v>0</v>
      </c>
      <c r="D76" s="5">
        <f>SUMIFS('DATA UPDATE'!$L:$L,'DATA UPDATE'!$E:$E,A76,'DATA UPDATE'!$B:$B,$D$2)</f>
        <v>2</v>
      </c>
      <c r="E76" s="5">
        <f>SUMIFS('DATA UPDATE'!$L:$L,'DATA UPDATE'!$E:$E,A76,'DATA UPDATE'!$B:$B,$E$2)</f>
        <v>2</v>
      </c>
      <c r="F76" s="5">
        <f>SUMIFS('DATA UPDATE'!$L:$L,'DATA UPDATE'!$E:$E,A76,'DATA UPDATE'!$B:$B,$F$2)</f>
        <v>2</v>
      </c>
      <c r="G76" s="5">
        <f>SUMIFS('DATA UPDATE'!$L:$L,'DATA UPDATE'!$E:$E,A76,'DATA UPDATE'!$B:$B,$G$2)</f>
        <v>2</v>
      </c>
      <c r="H76" s="5">
        <f>SUMIFS('DATA UPDATE'!$L:$L,'DATA UPDATE'!$E:$E,A76,'DATA UPDATE'!$B:$B,$H$2)</f>
        <v>0</v>
      </c>
      <c r="I76" s="5">
        <f t="shared" si="6"/>
        <v>8</v>
      </c>
      <c r="J76" s="5">
        <f>SUMIFS('UPDATE STOCK'!F:F,'UPDATE STOCK'!A:A,วิเคราะห์ข้อมูล!A76)</f>
        <v>15</v>
      </c>
      <c r="K76" s="10">
        <f t="shared" si="7"/>
        <v>2</v>
      </c>
      <c r="L76" s="5">
        <f t="shared" si="8"/>
        <v>0</v>
      </c>
      <c r="M76" s="8">
        <f t="shared" si="9"/>
        <v>1.6</v>
      </c>
      <c r="N76" s="7">
        <f t="shared" si="10"/>
        <v>-13.4</v>
      </c>
      <c r="O76" s="4">
        <f>SUMIFS('DATA UPDATE'!$L:$L,'DATA UPDATE'!$E:$E,วิเคราะห์ข้อมูล!A76,'DATA UPDATE'!$T:$T,วิเคราะห์ข้อมูล!$O$2)</f>
        <v>0</v>
      </c>
      <c r="P76" s="4">
        <f>SUMIFS('DATA UPDATE'!$L:$L,'DATA UPDATE'!$E:$E,วิเคราะห์ข้อมูล!A76,'DATA UPDATE'!$T:$T,วิเคราะห์ข้อมูล!$P$2)</f>
        <v>1</v>
      </c>
      <c r="Q76" s="4">
        <f>SUMIFS('DATA UPDATE'!$L:$L,'DATA UPDATE'!$E:$E,วิเคราะห์ข้อมูล!A76,'DATA UPDATE'!$T:$T,วิเคราะห์ข้อมูล!$Q$2)</f>
        <v>7</v>
      </c>
      <c r="R76" s="4">
        <f>SUMIFS('DATA UPDATE'!$L:$L,'DATA UPDATE'!$D:$D,วิเคราะห์ข้อมูล!A76,'DATA UPDATE'!$T:$T,วิเคราะห์ข้อมูล!$R$2)</f>
        <v>0</v>
      </c>
      <c r="S76" s="4">
        <f>SUMIFS('UPDATE STOCK'!$F:$F,'UPDATE STOCK'!$A:$A,A76,'UPDATE STOCK'!$G:$G,$S$2)</f>
        <v>6</v>
      </c>
      <c r="T76" s="4">
        <f>SUMIFS('UPDATE STOCK'!$F:$F,'UPDATE STOCK'!$A:$A,A76,'UPDATE STOCK'!$G:$G,$T$2)</f>
        <v>2</v>
      </c>
      <c r="U76" s="4">
        <f>SUMIFS('UPDATE STOCK'!$F:$F,'UPDATE STOCK'!$A:$A,วิเคราะห์ข้อมูล!A76,'UPDATE STOCK'!$G:$G,$U$2)</f>
        <v>7</v>
      </c>
      <c r="V76" s="4">
        <f>SUMIFS('UPDATE STOCK'!$F:$F,'UPDATE STOCK'!$A:$A,วิเคราะห์ข้อมูล!A76,'UPDATE STOCK'!$G:$G,$V$2)</f>
        <v>0</v>
      </c>
      <c r="W76" s="4"/>
      <c r="X76" s="4"/>
      <c r="Y76" s="4"/>
      <c r="Z76" s="4"/>
      <c r="AA76" s="4"/>
    </row>
    <row r="77" spans="1:27" x14ac:dyDescent="0.2">
      <c r="A77" s="12" t="s">
        <v>167</v>
      </c>
      <c r="B77" s="12" t="s">
        <v>168</v>
      </c>
      <c r="C77" s="5">
        <f>SUMIFS('DATA UPDATE'!$L:$L,'DATA UPDATE'!$E:$E,วิเคราะห์ข้อมูล!A77,'DATA UPDATE'!$B:$B,วิเคราะห์ข้อมูล!$C$2)</f>
        <v>1</v>
      </c>
      <c r="D77" s="5">
        <f>SUMIFS('DATA UPDATE'!$L:$L,'DATA UPDATE'!$E:$E,A77,'DATA UPDATE'!$B:$B,$D$2)</f>
        <v>0</v>
      </c>
      <c r="E77" s="5">
        <f>SUMIFS('DATA UPDATE'!$L:$L,'DATA UPDATE'!$E:$E,A77,'DATA UPDATE'!$B:$B,$E$2)</f>
        <v>0</v>
      </c>
      <c r="F77" s="5">
        <f>SUMIFS('DATA UPDATE'!$L:$L,'DATA UPDATE'!$E:$E,A77,'DATA UPDATE'!$B:$B,$F$2)</f>
        <v>0</v>
      </c>
      <c r="G77" s="5">
        <f>SUMIFS('DATA UPDATE'!$L:$L,'DATA UPDATE'!$E:$E,A77,'DATA UPDATE'!$B:$B,$G$2)</f>
        <v>0</v>
      </c>
      <c r="H77" s="5">
        <f>SUMIFS('DATA UPDATE'!$L:$L,'DATA UPDATE'!$E:$E,A77,'DATA UPDATE'!$B:$B,$H$2)</f>
        <v>0</v>
      </c>
      <c r="I77" s="5">
        <f t="shared" si="6"/>
        <v>1</v>
      </c>
      <c r="J77" s="5">
        <f>SUMIFS('UPDATE STOCK'!F:F,'UPDATE STOCK'!A:A,วิเคราะห์ข้อมูล!A77)</f>
        <v>4</v>
      </c>
      <c r="K77" s="10">
        <f t="shared" si="7"/>
        <v>1</v>
      </c>
      <c r="L77" s="5">
        <f t="shared" si="8"/>
        <v>0</v>
      </c>
      <c r="M77" s="8">
        <f t="shared" si="9"/>
        <v>0.2</v>
      </c>
      <c r="N77" s="7">
        <f t="shared" si="10"/>
        <v>-3.8</v>
      </c>
      <c r="O77" s="4">
        <f>SUMIFS('DATA UPDATE'!$L:$L,'DATA UPDATE'!$E:$E,วิเคราะห์ข้อมูล!A77,'DATA UPDATE'!$T:$T,วิเคราะห์ข้อมูล!$O$2)</f>
        <v>1</v>
      </c>
      <c r="P77" s="4">
        <f>SUMIFS('DATA UPDATE'!$L:$L,'DATA UPDATE'!$E:$E,วิเคราะห์ข้อมูล!A77,'DATA UPDATE'!$T:$T,วิเคราะห์ข้อมูล!$P$2)</f>
        <v>0</v>
      </c>
      <c r="Q77" s="4">
        <f>SUMIFS('DATA UPDATE'!$L:$L,'DATA UPDATE'!$E:$E,วิเคราะห์ข้อมูล!A77,'DATA UPDATE'!$T:$T,วิเคราะห์ข้อมูล!$Q$2)</f>
        <v>0</v>
      </c>
      <c r="R77" s="4">
        <f>SUMIFS('DATA UPDATE'!$L:$L,'DATA UPDATE'!$D:$D,วิเคราะห์ข้อมูล!A77,'DATA UPDATE'!$T:$T,วิเคราะห์ข้อมูล!$R$2)</f>
        <v>0</v>
      </c>
      <c r="S77" s="4">
        <f>SUMIFS('UPDATE STOCK'!$F:$F,'UPDATE STOCK'!$A:$A,A77,'UPDATE STOCK'!$G:$G,$S$2)</f>
        <v>4</v>
      </c>
      <c r="T77" s="4">
        <f>SUMIFS('UPDATE STOCK'!$F:$F,'UPDATE STOCK'!$A:$A,A77,'UPDATE STOCK'!$G:$G,$T$2)</f>
        <v>0</v>
      </c>
      <c r="U77" s="4">
        <f>SUMIFS('UPDATE STOCK'!$F:$F,'UPDATE STOCK'!$A:$A,วิเคราะห์ข้อมูล!A77,'UPDATE STOCK'!$G:$G,$U$2)</f>
        <v>0</v>
      </c>
      <c r="V77" s="4">
        <f>SUMIFS('UPDATE STOCK'!$F:$F,'UPDATE STOCK'!$A:$A,วิเคราะห์ข้อมูล!A77,'UPDATE STOCK'!$G:$G,$V$2)</f>
        <v>0</v>
      </c>
      <c r="W77" s="4"/>
      <c r="X77" s="4"/>
      <c r="Y77" s="4"/>
      <c r="Z77" s="4"/>
      <c r="AA77" s="4"/>
    </row>
    <row r="78" spans="1:27" x14ac:dyDescent="0.2">
      <c r="A78" s="12" t="s">
        <v>169</v>
      </c>
      <c r="B78" s="12" t="s">
        <v>170</v>
      </c>
      <c r="C78" s="5">
        <f>SUMIFS('DATA UPDATE'!$L:$L,'DATA UPDATE'!$E:$E,วิเคราะห์ข้อมูล!A78,'DATA UPDATE'!$B:$B,วิเคราะห์ข้อมูล!$C$2)</f>
        <v>0</v>
      </c>
      <c r="D78" s="5">
        <f>SUMIFS('DATA UPDATE'!$L:$L,'DATA UPDATE'!$E:$E,A78,'DATA UPDATE'!$B:$B,$D$2)</f>
        <v>1</v>
      </c>
      <c r="E78" s="5">
        <f>SUMIFS('DATA UPDATE'!$L:$L,'DATA UPDATE'!$E:$E,A78,'DATA UPDATE'!$B:$B,$E$2)</f>
        <v>0</v>
      </c>
      <c r="F78" s="5">
        <f>SUMIFS('DATA UPDATE'!$L:$L,'DATA UPDATE'!$E:$E,A78,'DATA UPDATE'!$B:$B,$F$2)</f>
        <v>0</v>
      </c>
      <c r="G78" s="5">
        <f>SUMIFS('DATA UPDATE'!$L:$L,'DATA UPDATE'!$E:$E,A78,'DATA UPDATE'!$B:$B,$G$2)</f>
        <v>0</v>
      </c>
      <c r="H78" s="5">
        <f>SUMIFS('DATA UPDATE'!$L:$L,'DATA UPDATE'!$E:$E,A78,'DATA UPDATE'!$B:$B,$H$2)</f>
        <v>0</v>
      </c>
      <c r="I78" s="5">
        <f t="shared" si="6"/>
        <v>1</v>
      </c>
      <c r="J78" s="5">
        <f>SUMIFS('UPDATE STOCK'!F:F,'UPDATE STOCK'!A:A,วิเคราะห์ข้อมูล!A78)</f>
        <v>15</v>
      </c>
      <c r="K78" s="10">
        <f t="shared" si="7"/>
        <v>1</v>
      </c>
      <c r="L78" s="5">
        <f t="shared" si="8"/>
        <v>0</v>
      </c>
      <c r="M78" s="8">
        <f t="shared" si="9"/>
        <v>0.2</v>
      </c>
      <c r="N78" s="7">
        <f t="shared" si="10"/>
        <v>-14.8</v>
      </c>
      <c r="O78" s="4">
        <f>SUMIFS('DATA UPDATE'!$L:$L,'DATA UPDATE'!$E:$E,วิเคราะห์ข้อมูล!A78,'DATA UPDATE'!$T:$T,วิเคราะห์ข้อมูล!$O$2)</f>
        <v>0</v>
      </c>
      <c r="P78" s="4">
        <f>SUMIFS('DATA UPDATE'!$L:$L,'DATA UPDATE'!$E:$E,วิเคราะห์ข้อมูล!A78,'DATA UPDATE'!$T:$T,วิเคราะห์ข้อมูล!$P$2)</f>
        <v>1</v>
      </c>
      <c r="Q78" s="4">
        <f>SUMIFS('DATA UPDATE'!$L:$L,'DATA UPDATE'!$E:$E,วิเคราะห์ข้อมูล!A78,'DATA UPDATE'!$T:$T,วิเคราะห์ข้อมูล!$Q$2)</f>
        <v>0</v>
      </c>
      <c r="R78" s="4">
        <f>SUMIFS('DATA UPDATE'!$L:$L,'DATA UPDATE'!$D:$D,วิเคราะห์ข้อมูล!A78,'DATA UPDATE'!$T:$T,วิเคราะห์ข้อมูล!$R$2)</f>
        <v>0</v>
      </c>
      <c r="S78" s="4">
        <f>SUMIFS('UPDATE STOCK'!$F:$F,'UPDATE STOCK'!$A:$A,A78,'UPDATE STOCK'!$G:$G,$S$2)</f>
        <v>4</v>
      </c>
      <c r="T78" s="4">
        <f>SUMIFS('UPDATE STOCK'!$F:$F,'UPDATE STOCK'!$A:$A,A78,'UPDATE STOCK'!$G:$G,$T$2)</f>
        <v>8</v>
      </c>
      <c r="U78" s="4">
        <f>SUMIFS('UPDATE STOCK'!$F:$F,'UPDATE STOCK'!$A:$A,วิเคราะห์ข้อมูล!A78,'UPDATE STOCK'!$G:$G,$U$2)</f>
        <v>1</v>
      </c>
      <c r="V78" s="4">
        <f>SUMIFS('UPDATE STOCK'!$F:$F,'UPDATE STOCK'!$A:$A,วิเคราะห์ข้อมูล!A78,'UPDATE STOCK'!$G:$G,$V$2)</f>
        <v>2</v>
      </c>
      <c r="W78" s="4"/>
      <c r="X78" s="4"/>
      <c r="Y78" s="4"/>
      <c r="Z78" s="4"/>
      <c r="AA78" s="4"/>
    </row>
    <row r="79" spans="1:27" x14ac:dyDescent="0.2">
      <c r="A79" s="12" t="s">
        <v>171</v>
      </c>
      <c r="B79" s="12" t="s">
        <v>172</v>
      </c>
      <c r="C79" s="5">
        <f>SUMIFS('DATA UPDATE'!$L:$L,'DATA UPDATE'!$E:$E,วิเคราะห์ข้อมูล!A79,'DATA UPDATE'!$B:$B,วิเคราะห์ข้อมูล!$C$2)</f>
        <v>0</v>
      </c>
      <c r="D79" s="5">
        <f>SUMIFS('DATA UPDATE'!$L:$L,'DATA UPDATE'!$E:$E,A79,'DATA UPDATE'!$B:$B,$D$2)</f>
        <v>0</v>
      </c>
      <c r="E79" s="5">
        <f>SUMIFS('DATA UPDATE'!$L:$L,'DATA UPDATE'!$E:$E,A79,'DATA UPDATE'!$B:$B,$E$2)</f>
        <v>1</v>
      </c>
      <c r="F79" s="5">
        <f>SUMIFS('DATA UPDATE'!$L:$L,'DATA UPDATE'!$E:$E,A79,'DATA UPDATE'!$B:$B,$F$2)</f>
        <v>3</v>
      </c>
      <c r="G79" s="5">
        <f>SUMIFS('DATA UPDATE'!$L:$L,'DATA UPDATE'!$E:$E,A79,'DATA UPDATE'!$B:$B,$G$2)</f>
        <v>0</v>
      </c>
      <c r="H79" s="5">
        <f>SUMIFS('DATA UPDATE'!$L:$L,'DATA UPDATE'!$E:$E,A79,'DATA UPDATE'!$B:$B,$H$2)</f>
        <v>0</v>
      </c>
      <c r="I79" s="5">
        <f t="shared" si="6"/>
        <v>4</v>
      </c>
      <c r="J79" s="5">
        <f>SUMIFS('UPDATE STOCK'!F:F,'UPDATE STOCK'!A:A,วิเคราะห์ข้อมูล!A79)</f>
        <v>10</v>
      </c>
      <c r="K79" s="10">
        <f t="shared" si="7"/>
        <v>3</v>
      </c>
      <c r="L79" s="5">
        <f t="shared" si="8"/>
        <v>0</v>
      </c>
      <c r="M79" s="8">
        <f t="shared" si="9"/>
        <v>0.8</v>
      </c>
      <c r="N79" s="7">
        <f t="shared" si="10"/>
        <v>-9.1999999999999993</v>
      </c>
      <c r="O79" s="4">
        <f>SUMIFS('DATA UPDATE'!$L:$L,'DATA UPDATE'!$E:$E,วิเคราะห์ข้อมูล!A79,'DATA UPDATE'!$T:$T,วิเคราะห์ข้อมูล!$O$2)</f>
        <v>1</v>
      </c>
      <c r="P79" s="4">
        <f>SUMIFS('DATA UPDATE'!$L:$L,'DATA UPDATE'!$E:$E,วิเคราะห์ข้อมูล!A79,'DATA UPDATE'!$T:$T,วิเคราะห์ข้อมูล!$P$2)</f>
        <v>3</v>
      </c>
      <c r="Q79" s="4">
        <f>SUMIFS('DATA UPDATE'!$L:$L,'DATA UPDATE'!$E:$E,วิเคราะห์ข้อมูล!A79,'DATA UPDATE'!$T:$T,วิเคราะห์ข้อมูล!$Q$2)</f>
        <v>0</v>
      </c>
      <c r="R79" s="4">
        <f>SUMIFS('DATA UPDATE'!$L:$L,'DATA UPDATE'!$D:$D,วิเคราะห์ข้อมูล!A79,'DATA UPDATE'!$T:$T,วิเคราะห์ข้อมูล!$R$2)</f>
        <v>0</v>
      </c>
      <c r="S79" s="4">
        <f>SUMIFS('UPDATE STOCK'!$F:$F,'UPDATE STOCK'!$A:$A,A79,'UPDATE STOCK'!$G:$G,$S$2)</f>
        <v>3</v>
      </c>
      <c r="T79" s="4">
        <f>SUMIFS('UPDATE STOCK'!$F:$F,'UPDATE STOCK'!$A:$A,A79,'UPDATE STOCK'!$G:$G,$T$2)</f>
        <v>7</v>
      </c>
      <c r="U79" s="4">
        <f>SUMIFS('UPDATE STOCK'!$F:$F,'UPDATE STOCK'!$A:$A,วิเคราะห์ข้อมูล!A79,'UPDATE STOCK'!$G:$G,$U$2)</f>
        <v>0</v>
      </c>
      <c r="V79" s="4">
        <f>SUMIFS('UPDATE STOCK'!$F:$F,'UPDATE STOCK'!$A:$A,วิเคราะห์ข้อมูล!A79,'UPDATE STOCK'!$G:$G,$V$2)</f>
        <v>0</v>
      </c>
      <c r="W79" s="4"/>
      <c r="X79" s="4"/>
      <c r="Y79" s="4"/>
      <c r="Z79" s="4"/>
      <c r="AA79" s="4"/>
    </row>
    <row r="80" spans="1:27" x14ac:dyDescent="0.2">
      <c r="A80" s="12" t="s">
        <v>173</v>
      </c>
      <c r="B80" s="12" t="s">
        <v>174</v>
      </c>
      <c r="C80" s="5">
        <f>SUMIFS('DATA UPDATE'!$L:$L,'DATA UPDATE'!$E:$E,วิเคราะห์ข้อมูล!A80,'DATA UPDATE'!$B:$B,วิเคราะห์ข้อมูล!$C$2)</f>
        <v>0</v>
      </c>
      <c r="D80" s="5">
        <f>SUMIFS('DATA UPDATE'!$L:$L,'DATA UPDATE'!$E:$E,A80,'DATA UPDATE'!$B:$B,$D$2)</f>
        <v>1</v>
      </c>
      <c r="E80" s="5">
        <f>SUMIFS('DATA UPDATE'!$L:$L,'DATA UPDATE'!$E:$E,A80,'DATA UPDATE'!$B:$B,$E$2)</f>
        <v>0</v>
      </c>
      <c r="F80" s="5">
        <f>SUMIFS('DATA UPDATE'!$L:$L,'DATA UPDATE'!$E:$E,A80,'DATA UPDATE'!$B:$B,$F$2)</f>
        <v>0</v>
      </c>
      <c r="G80" s="5">
        <f>SUMIFS('DATA UPDATE'!$L:$L,'DATA UPDATE'!$E:$E,A80,'DATA UPDATE'!$B:$B,$G$2)</f>
        <v>0</v>
      </c>
      <c r="H80" s="5">
        <f>SUMIFS('DATA UPDATE'!$L:$L,'DATA UPDATE'!$E:$E,A80,'DATA UPDATE'!$B:$B,$H$2)</f>
        <v>0</v>
      </c>
      <c r="I80" s="5">
        <f t="shared" si="6"/>
        <v>1</v>
      </c>
      <c r="J80" s="5">
        <f>SUMIFS('UPDATE STOCK'!F:F,'UPDATE STOCK'!A:A,วิเคราะห์ข้อมูล!A80)</f>
        <v>6</v>
      </c>
      <c r="K80" s="10">
        <f t="shared" si="7"/>
        <v>1</v>
      </c>
      <c r="L80" s="5">
        <f t="shared" si="8"/>
        <v>0</v>
      </c>
      <c r="M80" s="8">
        <f t="shared" si="9"/>
        <v>0.2</v>
      </c>
      <c r="N80" s="7">
        <f t="shared" si="10"/>
        <v>-5.8</v>
      </c>
      <c r="O80" s="4">
        <f>SUMIFS('DATA UPDATE'!$L:$L,'DATA UPDATE'!$E:$E,วิเคราะห์ข้อมูล!A80,'DATA UPDATE'!$T:$T,วิเคราะห์ข้อมูล!$O$2)</f>
        <v>0</v>
      </c>
      <c r="P80" s="4">
        <f>SUMIFS('DATA UPDATE'!$L:$L,'DATA UPDATE'!$E:$E,วิเคราะห์ข้อมูล!A80,'DATA UPDATE'!$T:$T,วิเคราะห์ข้อมูล!$P$2)</f>
        <v>0</v>
      </c>
      <c r="Q80" s="4">
        <f>SUMIFS('DATA UPDATE'!$L:$L,'DATA UPDATE'!$E:$E,วิเคราะห์ข้อมูล!A80,'DATA UPDATE'!$T:$T,วิเคราะห์ข้อมูล!$Q$2)</f>
        <v>0</v>
      </c>
      <c r="R80" s="4">
        <f>SUMIFS('DATA UPDATE'!$L:$L,'DATA UPDATE'!$D:$D,วิเคราะห์ข้อมูล!A80,'DATA UPDATE'!$T:$T,วิเคราะห์ข้อมูล!$R$2)</f>
        <v>0</v>
      </c>
      <c r="S80" s="4">
        <f>SUMIFS('UPDATE STOCK'!$F:$F,'UPDATE STOCK'!$A:$A,A80,'UPDATE STOCK'!$G:$G,$S$2)</f>
        <v>4</v>
      </c>
      <c r="T80" s="4">
        <f>SUMIFS('UPDATE STOCK'!$F:$F,'UPDATE STOCK'!$A:$A,A80,'UPDATE STOCK'!$G:$G,$T$2)</f>
        <v>0</v>
      </c>
      <c r="U80" s="4">
        <f>SUMIFS('UPDATE STOCK'!$F:$F,'UPDATE STOCK'!$A:$A,วิเคราะห์ข้อมูล!A80,'UPDATE STOCK'!$G:$G,$U$2)</f>
        <v>2</v>
      </c>
      <c r="V80" s="4">
        <f>SUMIFS('UPDATE STOCK'!$F:$F,'UPDATE STOCK'!$A:$A,วิเคราะห์ข้อมูล!A80,'UPDATE STOCK'!$G:$G,$V$2)</f>
        <v>0</v>
      </c>
      <c r="W80" s="4"/>
      <c r="X80" s="4"/>
      <c r="Y80" s="4"/>
      <c r="Z80" s="4"/>
      <c r="AA80" s="4"/>
    </row>
    <row r="81" spans="1:27" x14ac:dyDescent="0.2">
      <c r="A81" s="12" t="s">
        <v>175</v>
      </c>
      <c r="B81" s="12" t="s">
        <v>176</v>
      </c>
      <c r="C81" s="5">
        <f>SUMIFS('DATA UPDATE'!$L:$L,'DATA UPDATE'!$E:$E,วิเคราะห์ข้อมูล!A81,'DATA UPDATE'!$B:$B,วิเคราะห์ข้อมูล!$C$2)</f>
        <v>1</v>
      </c>
      <c r="D81" s="5">
        <f>SUMIFS('DATA UPDATE'!$L:$L,'DATA UPDATE'!$E:$E,A81,'DATA UPDATE'!$B:$B,$D$2)</f>
        <v>0</v>
      </c>
      <c r="E81" s="5">
        <f>SUMIFS('DATA UPDATE'!$L:$L,'DATA UPDATE'!$E:$E,A81,'DATA UPDATE'!$B:$B,$E$2)</f>
        <v>0</v>
      </c>
      <c r="F81" s="5">
        <f>SUMIFS('DATA UPDATE'!$L:$L,'DATA UPDATE'!$E:$E,A81,'DATA UPDATE'!$B:$B,$F$2)</f>
        <v>0</v>
      </c>
      <c r="G81" s="5">
        <f>SUMIFS('DATA UPDATE'!$L:$L,'DATA UPDATE'!$E:$E,A81,'DATA UPDATE'!$B:$B,$G$2)</f>
        <v>0</v>
      </c>
      <c r="H81" s="5">
        <f>SUMIFS('DATA UPDATE'!$L:$L,'DATA UPDATE'!$E:$E,A81,'DATA UPDATE'!$B:$B,$H$2)</f>
        <v>0</v>
      </c>
      <c r="I81" s="5">
        <f t="shared" si="6"/>
        <v>1</v>
      </c>
      <c r="J81" s="5">
        <f>SUMIFS('UPDATE STOCK'!F:F,'UPDATE STOCK'!A:A,วิเคราะห์ข้อมูล!A81)</f>
        <v>8</v>
      </c>
      <c r="K81" s="10">
        <f t="shared" si="7"/>
        <v>1</v>
      </c>
      <c r="L81" s="5">
        <f t="shared" si="8"/>
        <v>0</v>
      </c>
      <c r="M81" s="8">
        <f t="shared" si="9"/>
        <v>0.2</v>
      </c>
      <c r="N81" s="7">
        <f t="shared" si="10"/>
        <v>-7.8</v>
      </c>
      <c r="O81" s="4">
        <f>SUMIFS('DATA UPDATE'!$L:$L,'DATA UPDATE'!$E:$E,วิเคราะห์ข้อมูล!A81,'DATA UPDATE'!$T:$T,วิเคราะห์ข้อมูล!$O$2)</f>
        <v>0</v>
      </c>
      <c r="P81" s="4">
        <f>SUMIFS('DATA UPDATE'!$L:$L,'DATA UPDATE'!$E:$E,วิเคราะห์ข้อมูล!A81,'DATA UPDATE'!$T:$T,วิเคราะห์ข้อมูล!$P$2)</f>
        <v>1</v>
      </c>
      <c r="Q81" s="4">
        <f>SUMIFS('DATA UPDATE'!$L:$L,'DATA UPDATE'!$E:$E,วิเคราะห์ข้อมูล!A81,'DATA UPDATE'!$T:$T,วิเคราะห์ข้อมูล!$Q$2)</f>
        <v>0</v>
      </c>
      <c r="R81" s="4">
        <f>SUMIFS('DATA UPDATE'!$L:$L,'DATA UPDATE'!$D:$D,วิเคราะห์ข้อมูล!A81,'DATA UPDATE'!$T:$T,วิเคราะห์ข้อมูล!$R$2)</f>
        <v>0</v>
      </c>
      <c r="S81" s="4">
        <f>SUMIFS('UPDATE STOCK'!$F:$F,'UPDATE STOCK'!$A:$A,A81,'UPDATE STOCK'!$G:$G,$S$2)</f>
        <v>3</v>
      </c>
      <c r="T81" s="4">
        <f>SUMIFS('UPDATE STOCK'!$F:$F,'UPDATE STOCK'!$A:$A,A81,'UPDATE STOCK'!$G:$G,$T$2)</f>
        <v>2</v>
      </c>
      <c r="U81" s="4">
        <f>SUMIFS('UPDATE STOCK'!$F:$F,'UPDATE STOCK'!$A:$A,วิเคราะห์ข้อมูล!A81,'UPDATE STOCK'!$G:$G,$U$2)</f>
        <v>0</v>
      </c>
      <c r="V81" s="4">
        <f>SUMIFS('UPDATE STOCK'!$F:$F,'UPDATE STOCK'!$A:$A,วิเคราะห์ข้อมูล!A81,'UPDATE STOCK'!$G:$G,$V$2)</f>
        <v>3</v>
      </c>
      <c r="W81" s="4"/>
      <c r="X81" s="4"/>
      <c r="Y81" s="4"/>
      <c r="Z81" s="4"/>
      <c r="AA81" s="4"/>
    </row>
    <row r="82" spans="1:27" x14ac:dyDescent="0.2">
      <c r="A82" s="12" t="s">
        <v>177</v>
      </c>
      <c r="B82" s="12" t="s">
        <v>178</v>
      </c>
      <c r="C82" s="5">
        <f>SUMIFS('DATA UPDATE'!$L:$L,'DATA UPDATE'!$E:$E,วิเคราะห์ข้อมูล!A82,'DATA UPDATE'!$B:$B,วิเคราะห์ข้อมูล!$C$2)</f>
        <v>2</v>
      </c>
      <c r="D82" s="5">
        <f>SUMIFS('DATA UPDATE'!$L:$L,'DATA UPDATE'!$E:$E,A82,'DATA UPDATE'!$B:$B,$D$2)</f>
        <v>0</v>
      </c>
      <c r="E82" s="5">
        <f>SUMIFS('DATA UPDATE'!$L:$L,'DATA UPDATE'!$E:$E,A82,'DATA UPDATE'!$B:$B,$E$2)</f>
        <v>6</v>
      </c>
      <c r="F82" s="5">
        <f>SUMIFS('DATA UPDATE'!$L:$L,'DATA UPDATE'!$E:$E,A82,'DATA UPDATE'!$B:$B,$F$2)</f>
        <v>1</v>
      </c>
      <c r="G82" s="5">
        <f>SUMIFS('DATA UPDATE'!$L:$L,'DATA UPDATE'!$E:$E,A82,'DATA UPDATE'!$B:$B,$G$2)</f>
        <v>0</v>
      </c>
      <c r="H82" s="5">
        <f>SUMIFS('DATA UPDATE'!$L:$L,'DATA UPDATE'!$E:$E,A82,'DATA UPDATE'!$B:$B,$H$2)</f>
        <v>1</v>
      </c>
      <c r="I82" s="5">
        <f t="shared" si="6"/>
        <v>10</v>
      </c>
      <c r="J82" s="5">
        <f>SUMIFS('UPDATE STOCK'!F:F,'UPDATE STOCK'!A:A,วิเคราะห์ข้อมูล!A82)</f>
        <v>10</v>
      </c>
      <c r="K82" s="10">
        <f t="shared" si="7"/>
        <v>6</v>
      </c>
      <c r="L82" s="5">
        <f t="shared" si="8"/>
        <v>0</v>
      </c>
      <c r="M82" s="8">
        <f t="shared" si="9"/>
        <v>1.8</v>
      </c>
      <c r="N82" s="7">
        <f t="shared" si="10"/>
        <v>-8.1999999999999993</v>
      </c>
      <c r="O82" s="4">
        <f>SUMIFS('DATA UPDATE'!$L:$L,'DATA UPDATE'!$E:$E,วิเคราะห์ข้อมูล!A82,'DATA UPDATE'!$T:$T,วิเคราะห์ข้อมูล!$O$2)</f>
        <v>0</v>
      </c>
      <c r="P82" s="4">
        <f>SUMIFS('DATA UPDATE'!$L:$L,'DATA UPDATE'!$E:$E,วิเคราะห์ข้อมูล!A82,'DATA UPDATE'!$T:$T,วิเคราะห์ข้อมูล!$P$2)</f>
        <v>3</v>
      </c>
      <c r="Q82" s="4">
        <f>SUMIFS('DATA UPDATE'!$L:$L,'DATA UPDATE'!$E:$E,วิเคราะห์ข้อมูล!A82,'DATA UPDATE'!$T:$T,วิเคราะห์ข้อมูล!$Q$2)</f>
        <v>5</v>
      </c>
      <c r="R82" s="4">
        <f>SUMIFS('DATA UPDATE'!$L:$L,'DATA UPDATE'!$D:$D,วิเคราะห์ข้อมูล!A82,'DATA UPDATE'!$T:$T,วิเคราะห์ข้อมูล!$R$2)</f>
        <v>0</v>
      </c>
      <c r="S82" s="4">
        <f>SUMIFS('UPDATE STOCK'!$F:$F,'UPDATE STOCK'!$A:$A,A82,'UPDATE STOCK'!$G:$G,$S$2)</f>
        <v>0</v>
      </c>
      <c r="T82" s="4">
        <f>SUMIFS('UPDATE STOCK'!$F:$F,'UPDATE STOCK'!$A:$A,A82,'UPDATE STOCK'!$G:$G,$T$2)</f>
        <v>6</v>
      </c>
      <c r="U82" s="4">
        <f>SUMIFS('UPDATE STOCK'!$F:$F,'UPDATE STOCK'!$A:$A,วิเคราะห์ข้อมูล!A82,'UPDATE STOCK'!$G:$G,$U$2)</f>
        <v>2</v>
      </c>
      <c r="V82" s="4">
        <f>SUMIFS('UPDATE STOCK'!$F:$F,'UPDATE STOCK'!$A:$A,วิเคราะห์ข้อมูล!A82,'UPDATE STOCK'!$G:$G,$V$2)</f>
        <v>2</v>
      </c>
      <c r="W82" s="4"/>
      <c r="X82" s="4"/>
      <c r="Y82" s="4"/>
      <c r="Z82" s="4"/>
      <c r="AA82" s="4"/>
    </row>
    <row r="83" spans="1:27" x14ac:dyDescent="0.2">
      <c r="A83" s="12" t="s">
        <v>179</v>
      </c>
      <c r="B83" s="12" t="s">
        <v>180</v>
      </c>
      <c r="C83" s="5">
        <f>SUMIFS('DATA UPDATE'!$L:$L,'DATA UPDATE'!$E:$E,วิเคราะห์ข้อมูล!A83,'DATA UPDATE'!$B:$B,วิเคราะห์ข้อมูล!$C$2)</f>
        <v>1</v>
      </c>
      <c r="D83" s="5">
        <f>SUMIFS('DATA UPDATE'!$L:$L,'DATA UPDATE'!$E:$E,A83,'DATA UPDATE'!$B:$B,$D$2)</f>
        <v>5</v>
      </c>
      <c r="E83" s="5">
        <f>SUMIFS('DATA UPDATE'!$L:$L,'DATA UPDATE'!$E:$E,A83,'DATA UPDATE'!$B:$B,$E$2)</f>
        <v>4</v>
      </c>
      <c r="F83" s="5">
        <f>SUMIFS('DATA UPDATE'!$L:$L,'DATA UPDATE'!$E:$E,A83,'DATA UPDATE'!$B:$B,$F$2)</f>
        <v>2</v>
      </c>
      <c r="G83" s="5">
        <f>SUMIFS('DATA UPDATE'!$L:$L,'DATA UPDATE'!$E:$E,A83,'DATA UPDATE'!$B:$B,$G$2)</f>
        <v>1</v>
      </c>
      <c r="H83" s="5">
        <f>SUMIFS('DATA UPDATE'!$L:$L,'DATA UPDATE'!$E:$E,A83,'DATA UPDATE'!$B:$B,$H$2)</f>
        <v>0</v>
      </c>
      <c r="I83" s="5">
        <f t="shared" si="6"/>
        <v>13</v>
      </c>
      <c r="J83" s="5">
        <f>SUMIFS('UPDATE STOCK'!F:F,'UPDATE STOCK'!A:A,วิเคราะห์ข้อมูล!A83)</f>
        <v>13</v>
      </c>
      <c r="K83" s="10">
        <f t="shared" si="7"/>
        <v>5</v>
      </c>
      <c r="L83" s="5">
        <f t="shared" si="8"/>
        <v>1</v>
      </c>
      <c r="M83" s="8">
        <f t="shared" si="9"/>
        <v>2.6</v>
      </c>
      <c r="N83" s="7">
        <f t="shared" si="10"/>
        <v>-10.4</v>
      </c>
      <c r="O83" s="4">
        <f>SUMIFS('DATA UPDATE'!$L:$L,'DATA UPDATE'!$E:$E,วิเคราะห์ข้อมูล!A83,'DATA UPDATE'!$T:$T,วิเคราะห์ข้อมูล!$O$2)</f>
        <v>1</v>
      </c>
      <c r="P83" s="4">
        <f>SUMIFS('DATA UPDATE'!$L:$L,'DATA UPDATE'!$E:$E,วิเคราะห์ข้อมูล!A83,'DATA UPDATE'!$T:$T,วิเคราะห์ข้อมูล!$P$2)</f>
        <v>0</v>
      </c>
      <c r="Q83" s="4">
        <f>SUMIFS('DATA UPDATE'!$L:$L,'DATA UPDATE'!$E:$E,วิเคราะห์ข้อมูล!A83,'DATA UPDATE'!$T:$T,วิเคราะห์ข้อมูล!$Q$2)</f>
        <v>11</v>
      </c>
      <c r="R83" s="4">
        <f>SUMIFS('DATA UPDATE'!$L:$L,'DATA UPDATE'!$D:$D,วิเคราะห์ข้อมูล!A83,'DATA UPDATE'!$T:$T,วิเคราะห์ข้อมูล!$R$2)</f>
        <v>0</v>
      </c>
      <c r="S83" s="4">
        <f>SUMIFS('UPDATE STOCK'!$F:$F,'UPDATE STOCK'!$A:$A,A83,'UPDATE STOCK'!$G:$G,$S$2)</f>
        <v>5</v>
      </c>
      <c r="T83" s="4">
        <f>SUMIFS('UPDATE STOCK'!$F:$F,'UPDATE STOCK'!$A:$A,A83,'UPDATE STOCK'!$G:$G,$T$2)</f>
        <v>0</v>
      </c>
      <c r="U83" s="4">
        <f>SUMIFS('UPDATE STOCK'!$F:$F,'UPDATE STOCK'!$A:$A,วิเคราะห์ข้อมูล!A83,'UPDATE STOCK'!$G:$G,$U$2)</f>
        <v>3</v>
      </c>
      <c r="V83" s="4">
        <f>SUMIFS('UPDATE STOCK'!$F:$F,'UPDATE STOCK'!$A:$A,วิเคราะห์ข้อมูล!A83,'UPDATE STOCK'!$G:$G,$V$2)</f>
        <v>5</v>
      </c>
      <c r="W83" s="4"/>
      <c r="X83" s="4"/>
      <c r="Y83" s="4"/>
      <c r="Z83" s="4"/>
      <c r="AA83" s="4"/>
    </row>
    <row r="84" spans="1:27" x14ac:dyDescent="0.2">
      <c r="A84" s="12" t="s">
        <v>181</v>
      </c>
      <c r="B84" s="12" t="s">
        <v>182</v>
      </c>
      <c r="C84" s="5">
        <f>SUMIFS('DATA UPDATE'!$L:$L,'DATA UPDATE'!$E:$E,วิเคราะห์ข้อมูล!A84,'DATA UPDATE'!$B:$B,วิเคราะห์ข้อมูล!$C$2)</f>
        <v>0</v>
      </c>
      <c r="D84" s="5">
        <f>SUMIFS('DATA UPDATE'!$L:$L,'DATA UPDATE'!$E:$E,A84,'DATA UPDATE'!$B:$B,$D$2)</f>
        <v>0</v>
      </c>
      <c r="E84" s="5">
        <f>SUMIFS('DATA UPDATE'!$L:$L,'DATA UPDATE'!$E:$E,A84,'DATA UPDATE'!$B:$B,$E$2)</f>
        <v>0</v>
      </c>
      <c r="F84" s="5">
        <f>SUMIFS('DATA UPDATE'!$L:$L,'DATA UPDATE'!$E:$E,A84,'DATA UPDATE'!$B:$B,$F$2)</f>
        <v>0</v>
      </c>
      <c r="G84" s="5">
        <f>SUMIFS('DATA UPDATE'!$L:$L,'DATA UPDATE'!$E:$E,A84,'DATA UPDATE'!$B:$B,$G$2)</f>
        <v>1</v>
      </c>
      <c r="H84" s="5">
        <f>SUMIFS('DATA UPDATE'!$L:$L,'DATA UPDATE'!$E:$E,A84,'DATA UPDATE'!$B:$B,$H$2)</f>
        <v>0</v>
      </c>
      <c r="I84" s="5">
        <f t="shared" si="6"/>
        <v>1</v>
      </c>
      <c r="J84" s="5">
        <f>SUMIFS('UPDATE STOCK'!F:F,'UPDATE STOCK'!A:A,วิเคราะห์ข้อมูล!A84)</f>
        <v>6</v>
      </c>
      <c r="K84" s="10">
        <f t="shared" si="7"/>
        <v>1</v>
      </c>
      <c r="L84" s="5">
        <f t="shared" si="8"/>
        <v>0</v>
      </c>
      <c r="M84" s="8">
        <f t="shared" si="9"/>
        <v>0.2</v>
      </c>
      <c r="N84" s="7">
        <f t="shared" si="10"/>
        <v>-5.8</v>
      </c>
      <c r="O84" s="4">
        <f>SUMIFS('DATA UPDATE'!$L:$L,'DATA UPDATE'!$E:$E,วิเคราะห์ข้อมูล!A84,'DATA UPDATE'!$T:$T,วิเคราะห์ข้อมูล!$O$2)</f>
        <v>0</v>
      </c>
      <c r="P84" s="4">
        <f>SUMIFS('DATA UPDATE'!$L:$L,'DATA UPDATE'!$E:$E,วิเคราะห์ข้อมูล!A84,'DATA UPDATE'!$T:$T,วิเคราะห์ข้อมูล!$P$2)</f>
        <v>0</v>
      </c>
      <c r="Q84" s="4">
        <f>SUMIFS('DATA UPDATE'!$L:$L,'DATA UPDATE'!$E:$E,วิเคราะห์ข้อมูล!A84,'DATA UPDATE'!$T:$T,วิเคราะห์ข้อมูล!$Q$2)</f>
        <v>1</v>
      </c>
      <c r="R84" s="4">
        <f>SUMIFS('DATA UPDATE'!$L:$L,'DATA UPDATE'!$D:$D,วิเคราะห์ข้อมูล!A84,'DATA UPDATE'!$T:$T,วิเคราะห์ข้อมูล!$R$2)</f>
        <v>0</v>
      </c>
      <c r="S84" s="4">
        <f>SUMIFS('UPDATE STOCK'!$F:$F,'UPDATE STOCK'!$A:$A,A84,'UPDATE STOCK'!$G:$G,$S$2)</f>
        <v>5</v>
      </c>
      <c r="T84" s="4">
        <f>SUMIFS('UPDATE STOCK'!$F:$F,'UPDATE STOCK'!$A:$A,A84,'UPDATE STOCK'!$G:$G,$T$2)</f>
        <v>0</v>
      </c>
      <c r="U84" s="4">
        <f>SUMIFS('UPDATE STOCK'!$F:$F,'UPDATE STOCK'!$A:$A,วิเคราะห์ข้อมูล!A84,'UPDATE STOCK'!$G:$G,$U$2)</f>
        <v>0</v>
      </c>
      <c r="V84" s="4">
        <f>SUMIFS('UPDATE STOCK'!$F:$F,'UPDATE STOCK'!$A:$A,วิเคราะห์ข้อมูล!A84,'UPDATE STOCK'!$G:$G,$V$2)</f>
        <v>1</v>
      </c>
      <c r="W84" s="4"/>
      <c r="X84" s="4"/>
      <c r="Y84" s="4"/>
      <c r="Z84" s="4"/>
      <c r="AA84" s="4"/>
    </row>
    <row r="85" spans="1:27" x14ac:dyDescent="0.2">
      <c r="A85" s="12" t="s">
        <v>183</v>
      </c>
      <c r="B85" s="12" t="s">
        <v>184</v>
      </c>
      <c r="C85" s="5">
        <f>SUMIFS('DATA UPDATE'!$L:$L,'DATA UPDATE'!$E:$E,วิเคราะห์ข้อมูล!A85,'DATA UPDATE'!$B:$B,วิเคราะห์ข้อมูล!$C$2)</f>
        <v>0</v>
      </c>
      <c r="D85" s="5">
        <f>SUMIFS('DATA UPDATE'!$L:$L,'DATA UPDATE'!$E:$E,A85,'DATA UPDATE'!$B:$B,$D$2)</f>
        <v>0</v>
      </c>
      <c r="E85" s="5">
        <f>SUMIFS('DATA UPDATE'!$L:$L,'DATA UPDATE'!$E:$E,A85,'DATA UPDATE'!$B:$B,$E$2)</f>
        <v>2</v>
      </c>
      <c r="F85" s="5">
        <f>SUMIFS('DATA UPDATE'!$L:$L,'DATA UPDATE'!$E:$E,A85,'DATA UPDATE'!$B:$B,$F$2)</f>
        <v>2</v>
      </c>
      <c r="G85" s="5">
        <f>SUMIFS('DATA UPDATE'!$L:$L,'DATA UPDATE'!$E:$E,A85,'DATA UPDATE'!$B:$B,$G$2)</f>
        <v>1</v>
      </c>
      <c r="H85" s="5">
        <f>SUMIFS('DATA UPDATE'!$L:$L,'DATA UPDATE'!$E:$E,A85,'DATA UPDATE'!$B:$B,$H$2)</f>
        <v>0</v>
      </c>
      <c r="I85" s="5">
        <f t="shared" si="6"/>
        <v>5</v>
      </c>
      <c r="J85" s="5">
        <f>SUMIFS('UPDATE STOCK'!F:F,'UPDATE STOCK'!A:A,วิเคราะห์ข้อมูล!A85)</f>
        <v>10</v>
      </c>
      <c r="K85" s="10">
        <f t="shared" si="7"/>
        <v>2</v>
      </c>
      <c r="L85" s="5">
        <f t="shared" si="8"/>
        <v>0</v>
      </c>
      <c r="M85" s="8">
        <f t="shared" si="9"/>
        <v>1</v>
      </c>
      <c r="N85" s="7">
        <f t="shared" si="10"/>
        <v>-9</v>
      </c>
      <c r="O85" s="4">
        <f>SUMIFS('DATA UPDATE'!$L:$L,'DATA UPDATE'!$E:$E,วิเคราะห์ข้อมูล!A85,'DATA UPDATE'!$T:$T,วิเคราะห์ข้อมูล!$O$2)</f>
        <v>4</v>
      </c>
      <c r="P85" s="4">
        <f>SUMIFS('DATA UPDATE'!$L:$L,'DATA UPDATE'!$E:$E,วิเคราะห์ข้อมูล!A85,'DATA UPDATE'!$T:$T,วิเคราะห์ข้อมูล!$P$2)</f>
        <v>0</v>
      </c>
      <c r="Q85" s="4">
        <f>SUMIFS('DATA UPDATE'!$L:$L,'DATA UPDATE'!$E:$E,วิเคราะห์ข้อมูล!A85,'DATA UPDATE'!$T:$T,วิเคราะห์ข้อมูล!$Q$2)</f>
        <v>0</v>
      </c>
      <c r="R85" s="4">
        <f>SUMIFS('DATA UPDATE'!$L:$L,'DATA UPDATE'!$D:$D,วิเคราะห์ข้อมูล!A85,'DATA UPDATE'!$T:$T,วิเคราะห์ข้อมูล!$R$2)</f>
        <v>0</v>
      </c>
      <c r="S85" s="4">
        <f>SUMIFS('UPDATE STOCK'!$F:$F,'UPDATE STOCK'!$A:$A,A85,'UPDATE STOCK'!$G:$G,$S$2)</f>
        <v>2</v>
      </c>
      <c r="T85" s="4">
        <f>SUMIFS('UPDATE STOCK'!$F:$F,'UPDATE STOCK'!$A:$A,A85,'UPDATE STOCK'!$G:$G,$T$2)</f>
        <v>3</v>
      </c>
      <c r="U85" s="4">
        <f>SUMIFS('UPDATE STOCK'!$F:$F,'UPDATE STOCK'!$A:$A,วิเคราะห์ข้อมูล!A85,'UPDATE STOCK'!$G:$G,$U$2)</f>
        <v>0</v>
      </c>
      <c r="V85" s="4">
        <f>SUMIFS('UPDATE STOCK'!$F:$F,'UPDATE STOCK'!$A:$A,วิเคราะห์ข้อมูล!A85,'UPDATE STOCK'!$G:$G,$V$2)</f>
        <v>5</v>
      </c>
      <c r="W85" s="4"/>
      <c r="X85" s="4"/>
      <c r="Y85" s="4"/>
      <c r="Z85" s="4"/>
      <c r="AA85" s="4"/>
    </row>
    <row r="86" spans="1:27" x14ac:dyDescent="0.2">
      <c r="A86" s="12" t="s">
        <v>185</v>
      </c>
      <c r="B86" s="12" t="s">
        <v>186</v>
      </c>
      <c r="C86" s="5">
        <f>SUMIFS('DATA UPDATE'!$L:$L,'DATA UPDATE'!$E:$E,วิเคราะห์ข้อมูล!A86,'DATA UPDATE'!$B:$B,วิเคราะห์ข้อมูล!$C$2)</f>
        <v>1</v>
      </c>
      <c r="D86" s="5">
        <f>SUMIFS('DATA UPDATE'!$L:$L,'DATA UPDATE'!$E:$E,A86,'DATA UPDATE'!$B:$B,$D$2)</f>
        <v>4</v>
      </c>
      <c r="E86" s="5">
        <f>SUMIFS('DATA UPDATE'!$L:$L,'DATA UPDATE'!$E:$E,A86,'DATA UPDATE'!$B:$B,$E$2)</f>
        <v>1</v>
      </c>
      <c r="F86" s="5">
        <f>SUMIFS('DATA UPDATE'!$L:$L,'DATA UPDATE'!$E:$E,A86,'DATA UPDATE'!$B:$B,$F$2)</f>
        <v>1</v>
      </c>
      <c r="G86" s="5">
        <f>SUMIFS('DATA UPDATE'!$L:$L,'DATA UPDATE'!$E:$E,A86,'DATA UPDATE'!$B:$B,$G$2)</f>
        <v>0</v>
      </c>
      <c r="H86" s="5">
        <f>SUMIFS('DATA UPDATE'!$L:$L,'DATA UPDATE'!$E:$E,A86,'DATA UPDATE'!$B:$B,$H$2)</f>
        <v>0</v>
      </c>
      <c r="I86" s="5">
        <f t="shared" si="6"/>
        <v>7</v>
      </c>
      <c r="J86" s="5">
        <f>SUMIFS('UPDATE STOCK'!F:F,'UPDATE STOCK'!A:A,วิเคราะห์ข้อมูล!A86)</f>
        <v>24</v>
      </c>
      <c r="K86" s="10">
        <f t="shared" si="7"/>
        <v>4</v>
      </c>
      <c r="L86" s="5">
        <f t="shared" si="8"/>
        <v>0</v>
      </c>
      <c r="M86" s="8">
        <f t="shared" si="9"/>
        <v>1.4</v>
      </c>
      <c r="N86" s="7">
        <f t="shared" si="10"/>
        <v>-22.6</v>
      </c>
      <c r="O86" s="4">
        <f>SUMIFS('DATA UPDATE'!$L:$L,'DATA UPDATE'!$E:$E,วิเคราะห์ข้อมูล!A86,'DATA UPDATE'!$T:$T,วิเคราะห์ข้อมูล!$O$2)</f>
        <v>5</v>
      </c>
      <c r="P86" s="4">
        <f>SUMIFS('DATA UPDATE'!$L:$L,'DATA UPDATE'!$E:$E,วิเคราะห์ข้อมูล!A86,'DATA UPDATE'!$T:$T,วิเคราะห์ข้อมูล!$P$2)</f>
        <v>0</v>
      </c>
      <c r="Q86" s="4">
        <f>SUMIFS('DATA UPDATE'!$L:$L,'DATA UPDATE'!$E:$E,วิเคราะห์ข้อมูล!A86,'DATA UPDATE'!$T:$T,วิเคราะห์ข้อมูล!$Q$2)</f>
        <v>2</v>
      </c>
      <c r="R86" s="4">
        <f>SUMIFS('DATA UPDATE'!$L:$L,'DATA UPDATE'!$D:$D,วิเคราะห์ข้อมูล!A86,'DATA UPDATE'!$T:$T,วิเคราะห์ข้อมูล!$R$2)</f>
        <v>0</v>
      </c>
      <c r="S86" s="4">
        <f>SUMIFS('UPDATE STOCK'!$F:$F,'UPDATE STOCK'!$A:$A,A86,'UPDATE STOCK'!$G:$G,$S$2)</f>
        <v>9</v>
      </c>
      <c r="T86" s="4">
        <f>SUMIFS('UPDATE STOCK'!$F:$F,'UPDATE STOCK'!$A:$A,A86,'UPDATE STOCK'!$G:$G,$T$2)</f>
        <v>6</v>
      </c>
      <c r="U86" s="4">
        <f>SUMIFS('UPDATE STOCK'!$F:$F,'UPDATE STOCK'!$A:$A,วิเคราะห์ข้อมูล!A86,'UPDATE STOCK'!$G:$G,$U$2)</f>
        <v>9</v>
      </c>
      <c r="V86" s="4">
        <f>SUMIFS('UPDATE STOCK'!$F:$F,'UPDATE STOCK'!$A:$A,วิเคราะห์ข้อมูล!A86,'UPDATE STOCK'!$G:$G,$V$2)</f>
        <v>0</v>
      </c>
      <c r="W86" s="4"/>
      <c r="X86" s="4"/>
      <c r="Y86" s="4"/>
      <c r="Z86" s="4"/>
      <c r="AA86" s="4"/>
    </row>
    <row r="87" spans="1:27" x14ac:dyDescent="0.2">
      <c r="A87" s="12" t="s">
        <v>187</v>
      </c>
      <c r="B87" s="12" t="s">
        <v>188</v>
      </c>
      <c r="C87" s="5">
        <f>SUMIFS('DATA UPDATE'!$L:$L,'DATA UPDATE'!$E:$E,วิเคราะห์ข้อมูล!A87,'DATA UPDATE'!$B:$B,วิเคราะห์ข้อมูล!$C$2)</f>
        <v>4</v>
      </c>
      <c r="D87" s="5">
        <f>SUMIFS('DATA UPDATE'!$L:$L,'DATA UPDATE'!$E:$E,A87,'DATA UPDATE'!$B:$B,$D$2)</f>
        <v>6</v>
      </c>
      <c r="E87" s="5">
        <f>SUMIFS('DATA UPDATE'!$L:$L,'DATA UPDATE'!$E:$E,A87,'DATA UPDATE'!$B:$B,$E$2)</f>
        <v>3</v>
      </c>
      <c r="F87" s="5">
        <f>SUMIFS('DATA UPDATE'!$L:$L,'DATA UPDATE'!$E:$E,A87,'DATA UPDATE'!$B:$B,$F$2)</f>
        <v>1</v>
      </c>
      <c r="G87" s="5">
        <f>SUMIFS('DATA UPDATE'!$L:$L,'DATA UPDATE'!$E:$E,A87,'DATA UPDATE'!$B:$B,$G$2)</f>
        <v>0</v>
      </c>
      <c r="H87" s="5">
        <f>SUMIFS('DATA UPDATE'!$L:$L,'DATA UPDATE'!$E:$E,A87,'DATA UPDATE'!$B:$B,$H$2)</f>
        <v>0</v>
      </c>
      <c r="I87" s="5">
        <f t="shared" si="6"/>
        <v>14</v>
      </c>
      <c r="J87" s="5">
        <f>SUMIFS('UPDATE STOCK'!F:F,'UPDATE STOCK'!A:A,วิเคราะห์ข้อมูล!A87)</f>
        <v>52</v>
      </c>
      <c r="K87" s="10">
        <f t="shared" si="7"/>
        <v>6</v>
      </c>
      <c r="L87" s="5">
        <f t="shared" si="8"/>
        <v>0</v>
      </c>
      <c r="M87" s="8">
        <f t="shared" si="9"/>
        <v>2.8</v>
      </c>
      <c r="N87" s="7">
        <f t="shared" si="10"/>
        <v>-49.2</v>
      </c>
      <c r="O87" s="4">
        <f>SUMIFS('DATA UPDATE'!$L:$L,'DATA UPDATE'!$E:$E,วิเคราะห์ข้อมูล!A87,'DATA UPDATE'!$T:$T,วิเคราะห์ข้อมูล!$O$2)</f>
        <v>8</v>
      </c>
      <c r="P87" s="4">
        <f>SUMIFS('DATA UPDATE'!$L:$L,'DATA UPDATE'!$E:$E,วิเคราะห์ข้อมูล!A87,'DATA UPDATE'!$T:$T,วิเคราะห์ข้อมูล!$P$2)</f>
        <v>0</v>
      </c>
      <c r="Q87" s="4">
        <f>SUMIFS('DATA UPDATE'!$L:$L,'DATA UPDATE'!$E:$E,วิเคราะห์ข้อมูล!A87,'DATA UPDATE'!$T:$T,วิเคราะห์ข้อมูล!$Q$2)</f>
        <v>2</v>
      </c>
      <c r="R87" s="4">
        <f>SUMIFS('DATA UPDATE'!$L:$L,'DATA UPDATE'!$D:$D,วิเคราะห์ข้อมูล!A87,'DATA UPDATE'!$T:$T,วิเคราะห์ข้อมูล!$R$2)</f>
        <v>0</v>
      </c>
      <c r="S87" s="4">
        <f>SUMIFS('UPDATE STOCK'!$F:$F,'UPDATE STOCK'!$A:$A,A87,'UPDATE STOCK'!$G:$G,$S$2)</f>
        <v>10</v>
      </c>
      <c r="T87" s="4">
        <f>SUMIFS('UPDATE STOCK'!$F:$F,'UPDATE STOCK'!$A:$A,A87,'UPDATE STOCK'!$G:$G,$T$2)</f>
        <v>0</v>
      </c>
      <c r="U87" s="4">
        <f>SUMIFS('UPDATE STOCK'!$F:$F,'UPDATE STOCK'!$A:$A,วิเคราะห์ข้อมูล!A87,'UPDATE STOCK'!$G:$G,$U$2)</f>
        <v>2</v>
      </c>
      <c r="V87" s="4">
        <f>SUMIFS('UPDATE STOCK'!$F:$F,'UPDATE STOCK'!$A:$A,วิเคราะห์ข้อมูล!A87,'UPDATE STOCK'!$G:$G,$V$2)</f>
        <v>0</v>
      </c>
      <c r="W87" s="4"/>
      <c r="X87" s="4"/>
      <c r="Y87" s="4"/>
      <c r="Z87" s="4"/>
      <c r="AA87" s="4"/>
    </row>
    <row r="88" spans="1:27" x14ac:dyDescent="0.2">
      <c r="A88" s="12" t="s">
        <v>189</v>
      </c>
      <c r="B88" s="12" t="s">
        <v>190</v>
      </c>
      <c r="C88" s="5">
        <f>SUMIFS('DATA UPDATE'!$L:$L,'DATA UPDATE'!$E:$E,วิเคราะห์ข้อมูล!A88,'DATA UPDATE'!$B:$B,วิเคราะห์ข้อมูล!$C$2)</f>
        <v>0</v>
      </c>
      <c r="D88" s="5">
        <f>SUMIFS('DATA UPDATE'!$L:$L,'DATA UPDATE'!$E:$E,A88,'DATA UPDATE'!$B:$B,$D$2)</f>
        <v>0</v>
      </c>
      <c r="E88" s="5">
        <f>SUMIFS('DATA UPDATE'!$L:$L,'DATA UPDATE'!$E:$E,A88,'DATA UPDATE'!$B:$B,$E$2)</f>
        <v>0</v>
      </c>
      <c r="F88" s="5">
        <f>SUMIFS('DATA UPDATE'!$L:$L,'DATA UPDATE'!$E:$E,A88,'DATA UPDATE'!$B:$B,$F$2)</f>
        <v>0</v>
      </c>
      <c r="G88" s="5">
        <f>SUMIFS('DATA UPDATE'!$L:$L,'DATA UPDATE'!$E:$E,A88,'DATA UPDATE'!$B:$B,$G$2)</f>
        <v>1</v>
      </c>
      <c r="H88" s="5">
        <f>SUMIFS('DATA UPDATE'!$L:$L,'DATA UPDATE'!$E:$E,A88,'DATA UPDATE'!$B:$B,$H$2)</f>
        <v>0</v>
      </c>
      <c r="I88" s="5">
        <f t="shared" si="6"/>
        <v>1</v>
      </c>
      <c r="J88" s="5">
        <f>SUMIFS('UPDATE STOCK'!F:F,'UPDATE STOCK'!A:A,วิเคราะห์ข้อมูล!A88)</f>
        <v>12</v>
      </c>
      <c r="K88" s="10">
        <f t="shared" si="7"/>
        <v>1</v>
      </c>
      <c r="L88" s="5">
        <f t="shared" si="8"/>
        <v>0</v>
      </c>
      <c r="M88" s="8">
        <f t="shared" si="9"/>
        <v>0.2</v>
      </c>
      <c r="N88" s="7">
        <f t="shared" si="10"/>
        <v>-11.8</v>
      </c>
      <c r="O88" s="4">
        <f>SUMIFS('DATA UPDATE'!$L:$L,'DATA UPDATE'!$E:$E,วิเคราะห์ข้อมูล!A88,'DATA UPDATE'!$T:$T,วิเคราะห์ข้อมูล!$O$2)</f>
        <v>0</v>
      </c>
      <c r="P88" s="4">
        <f>SUMIFS('DATA UPDATE'!$L:$L,'DATA UPDATE'!$E:$E,วิเคราะห์ข้อมูล!A88,'DATA UPDATE'!$T:$T,วิเคราะห์ข้อมูล!$P$2)</f>
        <v>0</v>
      </c>
      <c r="Q88" s="4">
        <f>SUMIFS('DATA UPDATE'!$L:$L,'DATA UPDATE'!$E:$E,วิเคราะห์ข้อมูล!A88,'DATA UPDATE'!$T:$T,วิเคราะห์ข้อมูล!$Q$2)</f>
        <v>1</v>
      </c>
      <c r="R88" s="4">
        <f>SUMIFS('DATA UPDATE'!$L:$L,'DATA UPDATE'!$D:$D,วิเคราะห์ข้อมูล!A88,'DATA UPDATE'!$T:$T,วิเคราะห์ข้อมูล!$R$2)</f>
        <v>0</v>
      </c>
      <c r="S88" s="4">
        <f>SUMIFS('UPDATE STOCK'!$F:$F,'UPDATE STOCK'!$A:$A,A88,'UPDATE STOCK'!$G:$G,$S$2)</f>
        <v>3</v>
      </c>
      <c r="T88" s="4">
        <f>SUMIFS('UPDATE STOCK'!$F:$F,'UPDATE STOCK'!$A:$A,A88,'UPDATE STOCK'!$G:$G,$T$2)</f>
        <v>3</v>
      </c>
      <c r="U88" s="4">
        <f>SUMIFS('UPDATE STOCK'!$F:$F,'UPDATE STOCK'!$A:$A,วิเคราะห์ข้อมูล!A88,'UPDATE STOCK'!$G:$G,$U$2)</f>
        <v>4</v>
      </c>
      <c r="V88" s="4">
        <f>SUMIFS('UPDATE STOCK'!$F:$F,'UPDATE STOCK'!$A:$A,วิเคราะห์ข้อมูล!A88,'UPDATE STOCK'!$G:$G,$V$2)</f>
        <v>2</v>
      </c>
      <c r="W88" s="4"/>
      <c r="X88" s="4"/>
      <c r="Y88" s="4"/>
      <c r="Z88" s="4"/>
      <c r="AA88" s="4"/>
    </row>
    <row r="89" spans="1:27" x14ac:dyDescent="0.2">
      <c r="A89" s="12" t="s">
        <v>191</v>
      </c>
      <c r="B89" s="12" t="s">
        <v>192</v>
      </c>
      <c r="C89" s="5">
        <f>SUMIFS('DATA UPDATE'!$L:$L,'DATA UPDATE'!$E:$E,วิเคราะห์ข้อมูล!A89,'DATA UPDATE'!$B:$B,วิเคราะห์ข้อมูล!$C$2)</f>
        <v>0</v>
      </c>
      <c r="D89" s="5">
        <f>SUMIFS('DATA UPDATE'!$L:$L,'DATA UPDATE'!$E:$E,A89,'DATA UPDATE'!$B:$B,$D$2)</f>
        <v>0</v>
      </c>
      <c r="E89" s="5">
        <f>SUMIFS('DATA UPDATE'!$L:$L,'DATA UPDATE'!$E:$E,A89,'DATA UPDATE'!$B:$B,$E$2)</f>
        <v>1</v>
      </c>
      <c r="F89" s="5">
        <f>SUMIFS('DATA UPDATE'!$L:$L,'DATA UPDATE'!$E:$E,A89,'DATA UPDATE'!$B:$B,$F$2)</f>
        <v>1</v>
      </c>
      <c r="G89" s="5">
        <f>SUMIFS('DATA UPDATE'!$L:$L,'DATA UPDATE'!$E:$E,A89,'DATA UPDATE'!$B:$B,$G$2)</f>
        <v>1</v>
      </c>
      <c r="H89" s="5">
        <f>SUMIFS('DATA UPDATE'!$L:$L,'DATA UPDATE'!$E:$E,A89,'DATA UPDATE'!$B:$B,$H$2)</f>
        <v>0</v>
      </c>
      <c r="I89" s="5">
        <f t="shared" si="6"/>
        <v>3</v>
      </c>
      <c r="J89" s="5">
        <f>SUMIFS('UPDATE STOCK'!F:F,'UPDATE STOCK'!A:A,วิเคราะห์ข้อมูล!A89)</f>
        <v>5</v>
      </c>
      <c r="K89" s="10">
        <f t="shared" si="7"/>
        <v>1</v>
      </c>
      <c r="L89" s="5">
        <f t="shared" si="8"/>
        <v>0</v>
      </c>
      <c r="M89" s="8">
        <f t="shared" si="9"/>
        <v>0.6</v>
      </c>
      <c r="N89" s="7">
        <f t="shared" si="10"/>
        <v>-4.4000000000000004</v>
      </c>
      <c r="O89" s="4">
        <f>SUMIFS('DATA UPDATE'!$L:$L,'DATA UPDATE'!$E:$E,วิเคราะห์ข้อมูล!A89,'DATA UPDATE'!$T:$T,วิเคราะห์ข้อมูล!$O$2)</f>
        <v>0</v>
      </c>
      <c r="P89" s="4">
        <f>SUMIFS('DATA UPDATE'!$L:$L,'DATA UPDATE'!$E:$E,วิเคราะห์ข้อมูล!A89,'DATA UPDATE'!$T:$T,วิเคราะห์ข้อมูล!$P$2)</f>
        <v>0</v>
      </c>
      <c r="Q89" s="4">
        <f>SUMIFS('DATA UPDATE'!$L:$L,'DATA UPDATE'!$E:$E,วิเคราะห์ข้อมูล!A89,'DATA UPDATE'!$T:$T,วิเคราะห์ข้อมูล!$Q$2)</f>
        <v>2</v>
      </c>
      <c r="R89" s="4">
        <f>SUMIFS('DATA UPDATE'!$L:$L,'DATA UPDATE'!$D:$D,วิเคราะห์ข้อมูล!A89,'DATA UPDATE'!$T:$T,วิเคราะห์ข้อมูล!$R$2)</f>
        <v>0</v>
      </c>
      <c r="S89" s="4">
        <f>SUMIFS('UPDATE STOCK'!$F:$F,'UPDATE STOCK'!$A:$A,A89,'UPDATE STOCK'!$G:$G,$S$2)</f>
        <v>0</v>
      </c>
      <c r="T89" s="4">
        <f>SUMIFS('UPDATE STOCK'!$F:$F,'UPDATE STOCK'!$A:$A,A89,'UPDATE STOCK'!$G:$G,$T$2)</f>
        <v>2</v>
      </c>
      <c r="U89" s="4">
        <f>SUMIFS('UPDATE STOCK'!$F:$F,'UPDATE STOCK'!$A:$A,วิเคราะห์ข้อมูล!A89,'UPDATE STOCK'!$G:$G,$U$2)</f>
        <v>1</v>
      </c>
      <c r="V89" s="4">
        <f>SUMIFS('UPDATE STOCK'!$F:$F,'UPDATE STOCK'!$A:$A,วิเคราะห์ข้อมูล!A89,'UPDATE STOCK'!$G:$G,$V$2)</f>
        <v>2</v>
      </c>
      <c r="W89" s="4"/>
      <c r="X89" s="4"/>
      <c r="Y89" s="4"/>
      <c r="Z89" s="4"/>
      <c r="AA89" s="4"/>
    </row>
    <row r="90" spans="1:27" x14ac:dyDescent="0.2">
      <c r="A90" s="12" t="s">
        <v>193</v>
      </c>
      <c r="B90" s="12" t="s">
        <v>194</v>
      </c>
      <c r="C90" s="5">
        <f>SUMIFS('DATA UPDATE'!$L:$L,'DATA UPDATE'!$E:$E,วิเคราะห์ข้อมูล!A90,'DATA UPDATE'!$B:$B,วิเคราะห์ข้อมูล!$C$2)</f>
        <v>0</v>
      </c>
      <c r="D90" s="5">
        <f>SUMIFS('DATA UPDATE'!$L:$L,'DATA UPDATE'!$E:$E,A90,'DATA UPDATE'!$B:$B,$D$2)</f>
        <v>0</v>
      </c>
      <c r="E90" s="5">
        <f>SUMIFS('DATA UPDATE'!$L:$L,'DATA UPDATE'!$E:$E,A90,'DATA UPDATE'!$B:$B,$E$2)</f>
        <v>0</v>
      </c>
      <c r="F90" s="5">
        <f>SUMIFS('DATA UPDATE'!$L:$L,'DATA UPDATE'!$E:$E,A90,'DATA UPDATE'!$B:$B,$F$2)</f>
        <v>0</v>
      </c>
      <c r="G90" s="5">
        <f>SUMIFS('DATA UPDATE'!$L:$L,'DATA UPDATE'!$E:$E,A90,'DATA UPDATE'!$B:$B,$G$2)</f>
        <v>1</v>
      </c>
      <c r="H90" s="5">
        <f>SUMIFS('DATA UPDATE'!$L:$L,'DATA UPDATE'!$E:$E,A90,'DATA UPDATE'!$B:$B,$H$2)</f>
        <v>0</v>
      </c>
      <c r="I90" s="5">
        <f t="shared" si="6"/>
        <v>1</v>
      </c>
      <c r="J90" s="5">
        <f>SUMIFS('UPDATE STOCK'!F:F,'UPDATE STOCK'!A:A,วิเคราะห์ข้อมูล!A90)</f>
        <v>4</v>
      </c>
      <c r="K90" s="10">
        <f t="shared" si="7"/>
        <v>1</v>
      </c>
      <c r="L90" s="5">
        <f t="shared" si="8"/>
        <v>0</v>
      </c>
      <c r="M90" s="8">
        <f t="shared" si="9"/>
        <v>0.2</v>
      </c>
      <c r="N90" s="7">
        <f t="shared" si="10"/>
        <v>-3.8</v>
      </c>
      <c r="O90" s="4">
        <f>SUMIFS('DATA UPDATE'!$L:$L,'DATA UPDATE'!$E:$E,วิเคราะห์ข้อมูล!A90,'DATA UPDATE'!$T:$T,วิเคราะห์ข้อมูล!$O$2)</f>
        <v>0</v>
      </c>
      <c r="P90" s="4">
        <f>SUMIFS('DATA UPDATE'!$L:$L,'DATA UPDATE'!$E:$E,วิเคราะห์ข้อมูล!A90,'DATA UPDATE'!$T:$T,วิเคราะห์ข้อมูล!$P$2)</f>
        <v>0</v>
      </c>
      <c r="Q90" s="4">
        <f>SUMIFS('DATA UPDATE'!$L:$L,'DATA UPDATE'!$E:$E,วิเคราะห์ข้อมูล!A90,'DATA UPDATE'!$T:$T,วิเคราะห์ข้อมูล!$Q$2)</f>
        <v>1</v>
      </c>
      <c r="R90" s="4">
        <f>SUMIFS('DATA UPDATE'!$L:$L,'DATA UPDATE'!$D:$D,วิเคราะห์ข้อมูล!A90,'DATA UPDATE'!$T:$T,วิเคราะห์ข้อมูล!$R$2)</f>
        <v>0</v>
      </c>
      <c r="S90" s="4">
        <f>SUMIFS('UPDATE STOCK'!$F:$F,'UPDATE STOCK'!$A:$A,A90,'UPDATE STOCK'!$G:$G,$S$2)</f>
        <v>0</v>
      </c>
      <c r="T90" s="4">
        <f>SUMIFS('UPDATE STOCK'!$F:$F,'UPDATE STOCK'!$A:$A,A90,'UPDATE STOCK'!$G:$G,$T$2)</f>
        <v>0</v>
      </c>
      <c r="U90" s="4">
        <f>SUMIFS('UPDATE STOCK'!$F:$F,'UPDATE STOCK'!$A:$A,วิเคราะห์ข้อมูล!A90,'UPDATE STOCK'!$G:$G,$U$2)</f>
        <v>2</v>
      </c>
      <c r="V90" s="4">
        <f>SUMIFS('UPDATE STOCK'!$F:$F,'UPDATE STOCK'!$A:$A,วิเคราะห์ข้อมูล!A90,'UPDATE STOCK'!$G:$G,$V$2)</f>
        <v>2</v>
      </c>
      <c r="W90" s="4"/>
      <c r="X90" s="4"/>
      <c r="Y90" s="4"/>
      <c r="Z90" s="4"/>
      <c r="AA90" s="4"/>
    </row>
    <row r="91" spans="1:27" x14ac:dyDescent="0.2">
      <c r="A91" s="12" t="s">
        <v>195</v>
      </c>
      <c r="B91" s="12" t="s">
        <v>196</v>
      </c>
      <c r="C91" s="5">
        <f>SUMIFS('DATA UPDATE'!$L:$L,'DATA UPDATE'!$E:$E,วิเคราะห์ข้อมูล!A91,'DATA UPDATE'!$B:$B,วิเคราะห์ข้อมูล!$C$2)</f>
        <v>0</v>
      </c>
      <c r="D91" s="5">
        <f>SUMIFS('DATA UPDATE'!$L:$L,'DATA UPDATE'!$E:$E,A91,'DATA UPDATE'!$B:$B,$D$2)</f>
        <v>0</v>
      </c>
      <c r="E91" s="5">
        <f>SUMIFS('DATA UPDATE'!$L:$L,'DATA UPDATE'!$E:$E,A91,'DATA UPDATE'!$B:$B,$E$2)</f>
        <v>0</v>
      </c>
      <c r="F91" s="5">
        <f>SUMIFS('DATA UPDATE'!$L:$L,'DATA UPDATE'!$E:$E,A91,'DATA UPDATE'!$B:$B,$F$2)</f>
        <v>2</v>
      </c>
      <c r="G91" s="5">
        <f>SUMIFS('DATA UPDATE'!$L:$L,'DATA UPDATE'!$E:$E,A91,'DATA UPDATE'!$B:$B,$G$2)</f>
        <v>0</v>
      </c>
      <c r="H91" s="5">
        <f>SUMIFS('DATA UPDATE'!$L:$L,'DATA UPDATE'!$E:$E,A91,'DATA UPDATE'!$B:$B,$H$2)</f>
        <v>0</v>
      </c>
      <c r="I91" s="5">
        <f t="shared" si="6"/>
        <v>2</v>
      </c>
      <c r="J91" s="5">
        <f>SUMIFS('UPDATE STOCK'!F:F,'UPDATE STOCK'!A:A,วิเคราะห์ข้อมูล!A91)</f>
        <v>17</v>
      </c>
      <c r="K91" s="10">
        <f t="shared" si="7"/>
        <v>2</v>
      </c>
      <c r="L91" s="5">
        <f t="shared" si="8"/>
        <v>0</v>
      </c>
      <c r="M91" s="8">
        <f t="shared" si="9"/>
        <v>0.4</v>
      </c>
      <c r="N91" s="7">
        <f t="shared" si="10"/>
        <v>-16.600000000000001</v>
      </c>
      <c r="O91" s="4">
        <f>SUMIFS('DATA UPDATE'!$L:$L,'DATA UPDATE'!$E:$E,วิเคราะห์ข้อมูล!A91,'DATA UPDATE'!$T:$T,วิเคราะห์ข้อมูล!$O$2)</f>
        <v>0</v>
      </c>
      <c r="P91" s="4">
        <f>SUMIFS('DATA UPDATE'!$L:$L,'DATA UPDATE'!$E:$E,วิเคราะห์ข้อมูล!A91,'DATA UPDATE'!$T:$T,วิเคราะห์ข้อมูล!$P$2)</f>
        <v>0</v>
      </c>
      <c r="Q91" s="4">
        <f>SUMIFS('DATA UPDATE'!$L:$L,'DATA UPDATE'!$E:$E,วิเคราะห์ข้อมูล!A91,'DATA UPDATE'!$T:$T,วิเคราะห์ข้อมูล!$Q$2)</f>
        <v>2</v>
      </c>
      <c r="R91" s="4">
        <f>SUMIFS('DATA UPDATE'!$L:$L,'DATA UPDATE'!$D:$D,วิเคราะห์ข้อมูล!A91,'DATA UPDATE'!$T:$T,วิเคราะห์ข้อมูล!$R$2)</f>
        <v>0</v>
      </c>
      <c r="S91" s="4">
        <f>SUMIFS('UPDATE STOCK'!$F:$F,'UPDATE STOCK'!$A:$A,A91,'UPDATE STOCK'!$G:$G,$S$2)</f>
        <v>0</v>
      </c>
      <c r="T91" s="4">
        <f>SUMIFS('UPDATE STOCK'!$F:$F,'UPDATE STOCK'!$A:$A,A91,'UPDATE STOCK'!$G:$G,$T$2)</f>
        <v>2</v>
      </c>
      <c r="U91" s="4">
        <f>SUMIFS('UPDATE STOCK'!$F:$F,'UPDATE STOCK'!$A:$A,วิเคราะห์ข้อมูล!A91,'UPDATE STOCK'!$G:$G,$U$2)</f>
        <v>12</v>
      </c>
      <c r="V91" s="4">
        <f>SUMIFS('UPDATE STOCK'!$F:$F,'UPDATE STOCK'!$A:$A,วิเคราะห์ข้อมูล!A91,'UPDATE STOCK'!$G:$G,$V$2)</f>
        <v>3</v>
      </c>
      <c r="W91" s="4"/>
      <c r="X91" s="4"/>
      <c r="Y91" s="4"/>
      <c r="Z91" s="4"/>
      <c r="AA91" s="4"/>
    </row>
    <row r="92" spans="1:27" x14ac:dyDescent="0.2">
      <c r="A92" s="12" t="s">
        <v>197</v>
      </c>
      <c r="B92" s="12" t="s">
        <v>198</v>
      </c>
      <c r="C92" s="5">
        <f>SUMIFS('DATA UPDATE'!$L:$L,'DATA UPDATE'!$E:$E,วิเคราะห์ข้อมูล!A92,'DATA UPDATE'!$B:$B,วิเคราะห์ข้อมูล!$C$2)</f>
        <v>0</v>
      </c>
      <c r="D92" s="5">
        <f>SUMIFS('DATA UPDATE'!$L:$L,'DATA UPDATE'!$E:$E,A92,'DATA UPDATE'!$B:$B,$D$2)</f>
        <v>1</v>
      </c>
      <c r="E92" s="5">
        <f>SUMIFS('DATA UPDATE'!$L:$L,'DATA UPDATE'!$E:$E,A92,'DATA UPDATE'!$B:$B,$E$2)</f>
        <v>0</v>
      </c>
      <c r="F92" s="5">
        <f>SUMIFS('DATA UPDATE'!$L:$L,'DATA UPDATE'!$E:$E,A92,'DATA UPDATE'!$B:$B,$F$2)</f>
        <v>0</v>
      </c>
      <c r="G92" s="5">
        <f>SUMIFS('DATA UPDATE'!$L:$L,'DATA UPDATE'!$E:$E,A92,'DATA UPDATE'!$B:$B,$G$2)</f>
        <v>0</v>
      </c>
      <c r="H92" s="5">
        <f>SUMIFS('DATA UPDATE'!$L:$L,'DATA UPDATE'!$E:$E,A92,'DATA UPDATE'!$B:$B,$H$2)</f>
        <v>0</v>
      </c>
      <c r="I92" s="5">
        <f t="shared" si="6"/>
        <v>1</v>
      </c>
      <c r="J92" s="5">
        <f>SUMIFS('UPDATE STOCK'!F:F,'UPDATE STOCK'!A:A,วิเคราะห์ข้อมูล!A92)</f>
        <v>3</v>
      </c>
      <c r="K92" s="10">
        <f t="shared" si="7"/>
        <v>1</v>
      </c>
      <c r="L92" s="5">
        <f t="shared" si="8"/>
        <v>0</v>
      </c>
      <c r="M92" s="8">
        <f t="shared" si="9"/>
        <v>0.2</v>
      </c>
      <c r="N92" s="7">
        <f t="shared" si="10"/>
        <v>-2.8</v>
      </c>
      <c r="O92" s="4">
        <f>SUMIFS('DATA UPDATE'!$L:$L,'DATA UPDATE'!$E:$E,วิเคราะห์ข้อมูล!A92,'DATA UPDATE'!$T:$T,วิเคราะห์ข้อมูล!$O$2)</f>
        <v>0</v>
      </c>
      <c r="P92" s="4">
        <f>SUMIFS('DATA UPDATE'!$L:$L,'DATA UPDATE'!$E:$E,วิเคราะห์ข้อมูล!A92,'DATA UPDATE'!$T:$T,วิเคราะห์ข้อมูล!$P$2)</f>
        <v>0</v>
      </c>
      <c r="Q92" s="4">
        <f>SUMIFS('DATA UPDATE'!$L:$L,'DATA UPDATE'!$E:$E,วิเคราะห์ข้อมูล!A92,'DATA UPDATE'!$T:$T,วิเคราะห์ข้อมูล!$Q$2)</f>
        <v>0</v>
      </c>
      <c r="R92" s="4">
        <f>SUMIFS('DATA UPDATE'!$L:$L,'DATA UPDATE'!$D:$D,วิเคราะห์ข้อมูล!A92,'DATA UPDATE'!$T:$T,วิเคราะห์ข้อมูล!$R$2)</f>
        <v>0</v>
      </c>
      <c r="S92" s="4">
        <f>SUMIFS('UPDATE STOCK'!$F:$F,'UPDATE STOCK'!$A:$A,A92,'UPDATE STOCK'!$G:$G,$S$2)</f>
        <v>0</v>
      </c>
      <c r="T92" s="4">
        <f>SUMIFS('UPDATE STOCK'!$F:$F,'UPDATE STOCK'!$A:$A,A92,'UPDATE STOCK'!$G:$G,$T$2)</f>
        <v>0</v>
      </c>
      <c r="U92" s="4">
        <f>SUMIFS('UPDATE STOCK'!$F:$F,'UPDATE STOCK'!$A:$A,วิเคราะห์ข้อมูล!A92,'UPDATE STOCK'!$G:$G,$U$2)</f>
        <v>2</v>
      </c>
      <c r="V92" s="4">
        <f>SUMIFS('UPDATE STOCK'!$F:$F,'UPDATE STOCK'!$A:$A,วิเคราะห์ข้อมูล!A92,'UPDATE STOCK'!$G:$G,$V$2)</f>
        <v>1</v>
      </c>
      <c r="W92" s="4"/>
      <c r="X92" s="4"/>
      <c r="Y92" s="4"/>
      <c r="Z92" s="4"/>
      <c r="AA92" s="4"/>
    </row>
    <row r="93" spans="1:27" x14ac:dyDescent="0.2">
      <c r="A93" s="12" t="s">
        <v>199</v>
      </c>
      <c r="B93" s="12" t="s">
        <v>200</v>
      </c>
      <c r="C93" s="5">
        <f>SUMIFS('DATA UPDATE'!$L:$L,'DATA UPDATE'!$E:$E,วิเคราะห์ข้อมูล!A93,'DATA UPDATE'!$B:$B,วิเคราะห์ข้อมูล!$C$2)</f>
        <v>1</v>
      </c>
      <c r="D93" s="5">
        <f>SUMIFS('DATA UPDATE'!$L:$L,'DATA UPDATE'!$E:$E,A93,'DATA UPDATE'!$B:$B,$D$2)</f>
        <v>0</v>
      </c>
      <c r="E93" s="5">
        <f>SUMIFS('DATA UPDATE'!$L:$L,'DATA UPDATE'!$E:$E,A93,'DATA UPDATE'!$B:$B,$E$2)</f>
        <v>0</v>
      </c>
      <c r="F93" s="5">
        <f>SUMIFS('DATA UPDATE'!$L:$L,'DATA UPDATE'!$E:$E,A93,'DATA UPDATE'!$B:$B,$F$2)</f>
        <v>0</v>
      </c>
      <c r="G93" s="5">
        <f>SUMIFS('DATA UPDATE'!$L:$L,'DATA UPDATE'!$E:$E,A93,'DATA UPDATE'!$B:$B,$G$2)</f>
        <v>0</v>
      </c>
      <c r="H93" s="5">
        <f>SUMIFS('DATA UPDATE'!$L:$L,'DATA UPDATE'!$E:$E,A93,'DATA UPDATE'!$B:$B,$H$2)</f>
        <v>0</v>
      </c>
      <c r="I93" s="5">
        <f t="shared" si="6"/>
        <v>1</v>
      </c>
      <c r="J93" s="5">
        <f>SUMIFS('UPDATE STOCK'!F:F,'UPDATE STOCK'!A:A,วิเคราะห์ข้อมูล!A93)</f>
        <v>1</v>
      </c>
      <c r="K93" s="10">
        <f t="shared" si="7"/>
        <v>1</v>
      </c>
      <c r="L93" s="5">
        <f t="shared" si="8"/>
        <v>0</v>
      </c>
      <c r="M93" s="8">
        <f t="shared" si="9"/>
        <v>0.2</v>
      </c>
      <c r="N93" s="7">
        <f t="shared" si="10"/>
        <v>-0.8</v>
      </c>
      <c r="O93" s="4">
        <f>SUMIFS('DATA UPDATE'!$L:$L,'DATA UPDATE'!$E:$E,วิเคราะห์ข้อมูล!A93,'DATA UPDATE'!$T:$T,วิเคราะห์ข้อมูล!$O$2)</f>
        <v>0</v>
      </c>
      <c r="P93" s="4">
        <f>SUMIFS('DATA UPDATE'!$L:$L,'DATA UPDATE'!$E:$E,วิเคราะห์ข้อมูล!A93,'DATA UPDATE'!$T:$T,วิเคราะห์ข้อมูล!$P$2)</f>
        <v>0</v>
      </c>
      <c r="Q93" s="4">
        <f>SUMIFS('DATA UPDATE'!$L:$L,'DATA UPDATE'!$E:$E,วิเคราะห์ข้อมูล!A93,'DATA UPDATE'!$T:$T,วิเคราะห์ข้อมูล!$Q$2)</f>
        <v>1</v>
      </c>
      <c r="R93" s="4">
        <f>SUMIFS('DATA UPDATE'!$L:$L,'DATA UPDATE'!$D:$D,วิเคราะห์ข้อมูล!A93,'DATA UPDATE'!$T:$T,วิเคราะห์ข้อมูล!$R$2)</f>
        <v>0</v>
      </c>
      <c r="S93" s="4">
        <f>SUMIFS('UPDATE STOCK'!$F:$F,'UPDATE STOCK'!$A:$A,A93,'UPDATE STOCK'!$G:$G,$S$2)</f>
        <v>0</v>
      </c>
      <c r="T93" s="4">
        <f>SUMIFS('UPDATE STOCK'!$F:$F,'UPDATE STOCK'!$A:$A,A93,'UPDATE STOCK'!$G:$G,$T$2)</f>
        <v>0</v>
      </c>
      <c r="U93" s="4">
        <f>SUMIFS('UPDATE STOCK'!$F:$F,'UPDATE STOCK'!$A:$A,วิเคราะห์ข้อมูล!A93,'UPDATE STOCK'!$G:$G,$U$2)</f>
        <v>1</v>
      </c>
      <c r="V93" s="4">
        <f>SUMIFS('UPDATE STOCK'!$F:$F,'UPDATE STOCK'!$A:$A,วิเคราะห์ข้อมูล!A93,'UPDATE STOCK'!$G:$G,$V$2)</f>
        <v>0</v>
      </c>
      <c r="W93" s="4"/>
      <c r="X93" s="4"/>
      <c r="Y93" s="4"/>
      <c r="Z93" s="4"/>
      <c r="AA93" s="4"/>
    </row>
    <row r="94" spans="1:27" x14ac:dyDescent="0.2">
      <c r="A94" s="12" t="s">
        <v>201</v>
      </c>
      <c r="B94" s="12" t="s">
        <v>202</v>
      </c>
      <c r="C94" s="5">
        <f>SUMIFS('DATA UPDATE'!$L:$L,'DATA UPDATE'!$E:$E,วิเคราะห์ข้อมูล!A94,'DATA UPDATE'!$B:$B,วิเคราะห์ข้อมูล!$C$2)</f>
        <v>0</v>
      </c>
      <c r="D94" s="5">
        <f>SUMIFS('DATA UPDATE'!$L:$L,'DATA UPDATE'!$E:$E,A94,'DATA UPDATE'!$B:$B,$D$2)</f>
        <v>0</v>
      </c>
      <c r="E94" s="5">
        <f>SUMIFS('DATA UPDATE'!$L:$L,'DATA UPDATE'!$E:$E,A94,'DATA UPDATE'!$B:$B,$E$2)</f>
        <v>2</v>
      </c>
      <c r="F94" s="5">
        <f>SUMIFS('DATA UPDATE'!$L:$L,'DATA UPDATE'!$E:$E,A94,'DATA UPDATE'!$B:$B,$F$2)</f>
        <v>0</v>
      </c>
      <c r="G94" s="5">
        <f>SUMIFS('DATA UPDATE'!$L:$L,'DATA UPDATE'!$E:$E,A94,'DATA UPDATE'!$B:$B,$G$2)</f>
        <v>1</v>
      </c>
      <c r="H94" s="5">
        <f>SUMIFS('DATA UPDATE'!$L:$L,'DATA UPDATE'!$E:$E,A94,'DATA UPDATE'!$B:$B,$H$2)</f>
        <v>0</v>
      </c>
      <c r="I94" s="5">
        <f t="shared" si="6"/>
        <v>3</v>
      </c>
      <c r="J94" s="5">
        <f>SUMIFS('UPDATE STOCK'!F:F,'UPDATE STOCK'!A:A,วิเคราะห์ข้อมูล!A94)</f>
        <v>7</v>
      </c>
      <c r="K94" s="10">
        <f t="shared" si="7"/>
        <v>2</v>
      </c>
      <c r="L94" s="5">
        <f t="shared" si="8"/>
        <v>0</v>
      </c>
      <c r="M94" s="8">
        <f t="shared" si="9"/>
        <v>0.6</v>
      </c>
      <c r="N94" s="7">
        <f t="shared" si="10"/>
        <v>-6.4</v>
      </c>
      <c r="O94" s="4">
        <f>SUMIFS('DATA UPDATE'!$L:$L,'DATA UPDATE'!$E:$E,วิเคราะห์ข้อมูล!A94,'DATA UPDATE'!$T:$T,วิเคราะห์ข้อมูล!$O$2)</f>
        <v>0</v>
      </c>
      <c r="P94" s="4">
        <f>SUMIFS('DATA UPDATE'!$L:$L,'DATA UPDATE'!$E:$E,วิเคราะห์ข้อมูล!A94,'DATA UPDATE'!$T:$T,วิเคราะห์ข้อมูล!$P$2)</f>
        <v>0</v>
      </c>
      <c r="Q94" s="4">
        <f>SUMIFS('DATA UPDATE'!$L:$L,'DATA UPDATE'!$E:$E,วิเคราะห์ข้อมูล!A94,'DATA UPDATE'!$T:$T,วิเคราะห์ข้อมูล!$Q$2)</f>
        <v>3</v>
      </c>
      <c r="R94" s="4">
        <f>SUMIFS('DATA UPDATE'!$L:$L,'DATA UPDATE'!$D:$D,วิเคราะห์ข้อมูล!A94,'DATA UPDATE'!$T:$T,วิเคราะห์ข้อมูล!$R$2)</f>
        <v>0</v>
      </c>
      <c r="S94" s="4">
        <f>SUMIFS('UPDATE STOCK'!$F:$F,'UPDATE STOCK'!$A:$A,A94,'UPDATE STOCK'!$G:$G,$S$2)</f>
        <v>0</v>
      </c>
      <c r="T94" s="4">
        <f>SUMIFS('UPDATE STOCK'!$F:$F,'UPDATE STOCK'!$A:$A,A94,'UPDATE STOCK'!$G:$G,$T$2)</f>
        <v>1</v>
      </c>
      <c r="U94" s="4">
        <f>SUMIFS('UPDATE STOCK'!$F:$F,'UPDATE STOCK'!$A:$A,วิเคราะห์ข้อมูล!A94,'UPDATE STOCK'!$G:$G,$U$2)</f>
        <v>6</v>
      </c>
      <c r="V94" s="4">
        <f>SUMIFS('UPDATE STOCK'!$F:$F,'UPDATE STOCK'!$A:$A,วิเคราะห์ข้อมูล!A94,'UPDATE STOCK'!$G:$G,$V$2)</f>
        <v>0</v>
      </c>
      <c r="W94" s="4"/>
      <c r="X94" s="4"/>
      <c r="Y94" s="4"/>
      <c r="Z94" s="4"/>
      <c r="AA94" s="4"/>
    </row>
    <row r="95" spans="1:27" x14ac:dyDescent="0.2">
      <c r="A95" s="12" t="s">
        <v>203</v>
      </c>
      <c r="B95" s="12" t="s">
        <v>204</v>
      </c>
      <c r="C95" s="5">
        <f>SUMIFS('DATA UPDATE'!$L:$L,'DATA UPDATE'!$E:$E,วิเคราะห์ข้อมูล!A95,'DATA UPDATE'!$B:$B,วิเคราะห์ข้อมูล!$C$2)</f>
        <v>1</v>
      </c>
      <c r="D95" s="5">
        <f>SUMIFS('DATA UPDATE'!$L:$L,'DATA UPDATE'!$E:$E,A95,'DATA UPDATE'!$B:$B,$D$2)</f>
        <v>0</v>
      </c>
      <c r="E95" s="5">
        <f>SUMIFS('DATA UPDATE'!$L:$L,'DATA UPDATE'!$E:$E,A95,'DATA UPDATE'!$B:$B,$E$2)</f>
        <v>2</v>
      </c>
      <c r="F95" s="5">
        <f>SUMIFS('DATA UPDATE'!$L:$L,'DATA UPDATE'!$E:$E,A95,'DATA UPDATE'!$B:$B,$F$2)</f>
        <v>0</v>
      </c>
      <c r="G95" s="5">
        <f>SUMIFS('DATA UPDATE'!$L:$L,'DATA UPDATE'!$E:$E,A95,'DATA UPDATE'!$B:$B,$G$2)</f>
        <v>4</v>
      </c>
      <c r="H95" s="5">
        <f>SUMIFS('DATA UPDATE'!$L:$L,'DATA UPDATE'!$E:$E,A95,'DATA UPDATE'!$B:$B,$H$2)</f>
        <v>0</v>
      </c>
      <c r="I95" s="5">
        <f t="shared" si="6"/>
        <v>7</v>
      </c>
      <c r="J95" s="5">
        <f>SUMIFS('UPDATE STOCK'!F:F,'UPDATE STOCK'!A:A,วิเคราะห์ข้อมูล!A95)</f>
        <v>15</v>
      </c>
      <c r="K95" s="10">
        <f t="shared" si="7"/>
        <v>4</v>
      </c>
      <c r="L95" s="5">
        <f t="shared" si="8"/>
        <v>0</v>
      </c>
      <c r="M95" s="8">
        <f t="shared" si="9"/>
        <v>1.4</v>
      </c>
      <c r="N95" s="7">
        <f t="shared" si="10"/>
        <v>-13.6</v>
      </c>
      <c r="O95" s="4">
        <f>SUMIFS('DATA UPDATE'!$L:$L,'DATA UPDATE'!$E:$E,วิเคราะห์ข้อมูล!A95,'DATA UPDATE'!$T:$T,วิเคราะห์ข้อมูล!$O$2)</f>
        <v>0</v>
      </c>
      <c r="P95" s="4">
        <f>SUMIFS('DATA UPDATE'!$L:$L,'DATA UPDATE'!$E:$E,วิเคราะห์ข้อมูล!A95,'DATA UPDATE'!$T:$T,วิเคราะห์ข้อมูล!$P$2)</f>
        <v>3</v>
      </c>
      <c r="Q95" s="4">
        <f>SUMIFS('DATA UPDATE'!$L:$L,'DATA UPDATE'!$E:$E,วิเคราะห์ข้อมูล!A95,'DATA UPDATE'!$T:$T,วิเคราะห์ข้อมูล!$Q$2)</f>
        <v>4</v>
      </c>
      <c r="R95" s="4">
        <f>SUMIFS('DATA UPDATE'!$L:$L,'DATA UPDATE'!$D:$D,วิเคราะห์ข้อมูล!A95,'DATA UPDATE'!$T:$T,วิเคราะห์ข้อมูล!$R$2)</f>
        <v>0</v>
      </c>
      <c r="S95" s="4">
        <f>SUMIFS('UPDATE STOCK'!$F:$F,'UPDATE STOCK'!$A:$A,A95,'UPDATE STOCK'!$G:$G,$S$2)</f>
        <v>1</v>
      </c>
      <c r="T95" s="4">
        <f>SUMIFS('UPDATE STOCK'!$F:$F,'UPDATE STOCK'!$A:$A,A95,'UPDATE STOCK'!$G:$G,$T$2)</f>
        <v>0</v>
      </c>
      <c r="U95" s="4">
        <f>SUMIFS('UPDATE STOCK'!$F:$F,'UPDATE STOCK'!$A:$A,วิเคราะห์ข้อมูล!A95,'UPDATE STOCK'!$G:$G,$U$2)</f>
        <v>8</v>
      </c>
      <c r="V95" s="4">
        <f>SUMIFS('UPDATE STOCK'!$F:$F,'UPDATE STOCK'!$A:$A,วิเคราะห์ข้อมูล!A95,'UPDATE STOCK'!$G:$G,$V$2)</f>
        <v>0</v>
      </c>
      <c r="W95" s="4"/>
      <c r="X95" s="4"/>
      <c r="Y95" s="4"/>
      <c r="Z95" s="4"/>
      <c r="AA95" s="4"/>
    </row>
    <row r="96" spans="1:27" x14ac:dyDescent="0.2">
      <c r="A96" s="12" t="s">
        <v>205</v>
      </c>
      <c r="B96" s="12" t="s">
        <v>206</v>
      </c>
      <c r="C96" s="5">
        <f>SUMIFS('DATA UPDATE'!$L:$L,'DATA UPDATE'!$E:$E,วิเคราะห์ข้อมูล!A96,'DATA UPDATE'!$B:$B,วิเคราะห์ข้อมูล!$C$2)</f>
        <v>0</v>
      </c>
      <c r="D96" s="5">
        <f>SUMIFS('DATA UPDATE'!$L:$L,'DATA UPDATE'!$E:$E,A96,'DATA UPDATE'!$B:$B,$D$2)</f>
        <v>0</v>
      </c>
      <c r="E96" s="5">
        <f>SUMIFS('DATA UPDATE'!$L:$L,'DATA UPDATE'!$E:$E,A96,'DATA UPDATE'!$B:$B,$E$2)</f>
        <v>1</v>
      </c>
      <c r="F96" s="5">
        <f>SUMIFS('DATA UPDATE'!$L:$L,'DATA UPDATE'!$E:$E,A96,'DATA UPDATE'!$B:$B,$F$2)</f>
        <v>0</v>
      </c>
      <c r="G96" s="5">
        <f>SUMIFS('DATA UPDATE'!$L:$L,'DATA UPDATE'!$E:$E,A96,'DATA UPDATE'!$B:$B,$G$2)</f>
        <v>0</v>
      </c>
      <c r="H96" s="5">
        <f>SUMIFS('DATA UPDATE'!$L:$L,'DATA UPDATE'!$E:$E,A96,'DATA UPDATE'!$B:$B,$H$2)</f>
        <v>0</v>
      </c>
      <c r="I96" s="5">
        <f t="shared" si="6"/>
        <v>1</v>
      </c>
      <c r="J96" s="5">
        <f>SUMIFS('UPDATE STOCK'!F:F,'UPDATE STOCK'!A:A,วิเคราะห์ข้อมูล!A96)</f>
        <v>8</v>
      </c>
      <c r="K96" s="10">
        <f t="shared" si="7"/>
        <v>1</v>
      </c>
      <c r="L96" s="5">
        <f t="shared" si="8"/>
        <v>0</v>
      </c>
      <c r="M96" s="8">
        <f t="shared" si="9"/>
        <v>0.2</v>
      </c>
      <c r="N96" s="7">
        <f t="shared" si="10"/>
        <v>-7.8</v>
      </c>
      <c r="O96" s="4">
        <f>SUMIFS('DATA UPDATE'!$L:$L,'DATA UPDATE'!$E:$E,วิเคราะห์ข้อมูล!A96,'DATA UPDATE'!$T:$T,วิเคราะห์ข้อมูล!$O$2)</f>
        <v>0</v>
      </c>
      <c r="P96" s="4">
        <f>SUMIFS('DATA UPDATE'!$L:$L,'DATA UPDATE'!$E:$E,วิเคราะห์ข้อมูล!A96,'DATA UPDATE'!$T:$T,วิเคราะห์ข้อมูล!$P$2)</f>
        <v>0</v>
      </c>
      <c r="Q96" s="4">
        <f>SUMIFS('DATA UPDATE'!$L:$L,'DATA UPDATE'!$E:$E,วิเคราะห์ข้อมูล!A96,'DATA UPDATE'!$T:$T,วิเคราะห์ข้อมูล!$Q$2)</f>
        <v>0</v>
      </c>
      <c r="R96" s="4">
        <f>SUMIFS('DATA UPDATE'!$L:$L,'DATA UPDATE'!$D:$D,วิเคราะห์ข้อมูล!A96,'DATA UPDATE'!$T:$T,วิเคราะห์ข้อมูล!$R$2)</f>
        <v>0</v>
      </c>
      <c r="S96" s="4">
        <f>SUMIFS('UPDATE STOCK'!$F:$F,'UPDATE STOCK'!$A:$A,A96,'UPDATE STOCK'!$G:$G,$S$2)</f>
        <v>0</v>
      </c>
      <c r="T96" s="4">
        <f>SUMIFS('UPDATE STOCK'!$F:$F,'UPDATE STOCK'!$A:$A,A96,'UPDATE STOCK'!$G:$G,$T$2)</f>
        <v>5</v>
      </c>
      <c r="U96" s="4">
        <f>SUMIFS('UPDATE STOCK'!$F:$F,'UPDATE STOCK'!$A:$A,วิเคราะห์ข้อมูล!A96,'UPDATE STOCK'!$G:$G,$U$2)</f>
        <v>3</v>
      </c>
      <c r="V96" s="4">
        <f>SUMIFS('UPDATE STOCK'!$F:$F,'UPDATE STOCK'!$A:$A,วิเคราะห์ข้อมูล!A96,'UPDATE STOCK'!$G:$G,$V$2)</f>
        <v>0</v>
      </c>
      <c r="W96" s="4"/>
      <c r="X96" s="4"/>
      <c r="Y96" s="4"/>
      <c r="Z96" s="4"/>
      <c r="AA96" s="4"/>
    </row>
    <row r="97" spans="1:27" x14ac:dyDescent="0.2">
      <c r="A97" s="12" t="s">
        <v>207</v>
      </c>
      <c r="B97" s="12" t="s">
        <v>208</v>
      </c>
      <c r="C97" s="5">
        <f>SUMIFS('DATA UPDATE'!$L:$L,'DATA UPDATE'!$E:$E,วิเคราะห์ข้อมูล!A97,'DATA UPDATE'!$B:$B,วิเคราะห์ข้อมูล!$C$2)</f>
        <v>1</v>
      </c>
      <c r="D97" s="5">
        <f>SUMIFS('DATA UPDATE'!$L:$L,'DATA UPDATE'!$E:$E,A97,'DATA UPDATE'!$B:$B,$D$2)</f>
        <v>0</v>
      </c>
      <c r="E97" s="5">
        <f>SUMIFS('DATA UPDATE'!$L:$L,'DATA UPDATE'!$E:$E,A97,'DATA UPDATE'!$B:$B,$E$2)</f>
        <v>0</v>
      </c>
      <c r="F97" s="5">
        <f>SUMIFS('DATA UPDATE'!$L:$L,'DATA UPDATE'!$E:$E,A97,'DATA UPDATE'!$B:$B,$F$2)</f>
        <v>0</v>
      </c>
      <c r="G97" s="5">
        <f>SUMIFS('DATA UPDATE'!$L:$L,'DATA UPDATE'!$E:$E,A97,'DATA UPDATE'!$B:$B,$G$2)</f>
        <v>0</v>
      </c>
      <c r="H97" s="5">
        <f>SUMIFS('DATA UPDATE'!$L:$L,'DATA UPDATE'!$E:$E,A97,'DATA UPDATE'!$B:$B,$H$2)</f>
        <v>0</v>
      </c>
      <c r="I97" s="5">
        <f t="shared" si="6"/>
        <v>1</v>
      </c>
      <c r="J97" s="5">
        <f>SUMIFS('UPDATE STOCK'!F:F,'UPDATE STOCK'!A:A,วิเคราะห์ข้อมูล!A97)</f>
        <v>33</v>
      </c>
      <c r="K97" s="10">
        <f t="shared" si="7"/>
        <v>1</v>
      </c>
      <c r="L97" s="5">
        <f t="shared" si="8"/>
        <v>0</v>
      </c>
      <c r="M97" s="8">
        <f t="shared" si="9"/>
        <v>0.2</v>
      </c>
      <c r="N97" s="7">
        <f t="shared" si="10"/>
        <v>-32.799999999999997</v>
      </c>
      <c r="O97" s="4">
        <f>SUMIFS('DATA UPDATE'!$L:$L,'DATA UPDATE'!$E:$E,วิเคราะห์ข้อมูล!A97,'DATA UPDATE'!$T:$T,วิเคราะห์ข้อมูล!$O$2)</f>
        <v>0</v>
      </c>
      <c r="P97" s="4">
        <f>SUMIFS('DATA UPDATE'!$L:$L,'DATA UPDATE'!$E:$E,วิเคราะห์ข้อมูล!A97,'DATA UPDATE'!$T:$T,วิเคราะห์ข้อมูล!$P$2)</f>
        <v>1</v>
      </c>
      <c r="Q97" s="4">
        <f>SUMIFS('DATA UPDATE'!$L:$L,'DATA UPDATE'!$E:$E,วิเคราะห์ข้อมูล!A97,'DATA UPDATE'!$T:$T,วิเคราะห์ข้อมูล!$Q$2)</f>
        <v>0</v>
      </c>
      <c r="R97" s="4">
        <f>SUMIFS('DATA UPDATE'!$L:$L,'DATA UPDATE'!$D:$D,วิเคราะห์ข้อมูล!A97,'DATA UPDATE'!$T:$T,วิเคราะห์ข้อมูล!$R$2)</f>
        <v>0</v>
      </c>
      <c r="S97" s="4">
        <f>SUMIFS('UPDATE STOCK'!$F:$F,'UPDATE STOCK'!$A:$A,A97,'UPDATE STOCK'!$G:$G,$S$2)</f>
        <v>7</v>
      </c>
      <c r="T97" s="4">
        <f>SUMIFS('UPDATE STOCK'!$F:$F,'UPDATE STOCK'!$A:$A,A97,'UPDATE STOCK'!$G:$G,$T$2)</f>
        <v>11</v>
      </c>
      <c r="U97" s="4">
        <f>SUMIFS('UPDATE STOCK'!$F:$F,'UPDATE STOCK'!$A:$A,วิเคราะห์ข้อมูล!A97,'UPDATE STOCK'!$G:$G,$U$2)</f>
        <v>8</v>
      </c>
      <c r="V97" s="4">
        <f>SUMIFS('UPDATE STOCK'!$F:$F,'UPDATE STOCK'!$A:$A,วิเคราะห์ข้อมูล!A97,'UPDATE STOCK'!$G:$G,$V$2)</f>
        <v>7</v>
      </c>
      <c r="W97" s="4"/>
      <c r="X97" s="4"/>
      <c r="Y97" s="4"/>
      <c r="Z97" s="4"/>
      <c r="AA97" s="4"/>
    </row>
    <row r="98" spans="1:27" x14ac:dyDescent="0.2">
      <c r="A98" s="12" t="s">
        <v>209</v>
      </c>
      <c r="B98" s="12" t="s">
        <v>210</v>
      </c>
      <c r="C98" s="5">
        <f>SUMIFS('DATA UPDATE'!$L:$L,'DATA UPDATE'!$E:$E,วิเคราะห์ข้อมูล!A98,'DATA UPDATE'!$B:$B,วิเคราะห์ข้อมูล!$C$2)</f>
        <v>1</v>
      </c>
      <c r="D98" s="5">
        <f>SUMIFS('DATA UPDATE'!$L:$L,'DATA UPDATE'!$E:$E,A98,'DATA UPDATE'!$B:$B,$D$2)</f>
        <v>1</v>
      </c>
      <c r="E98" s="5">
        <f>SUMIFS('DATA UPDATE'!$L:$L,'DATA UPDATE'!$E:$E,A98,'DATA UPDATE'!$B:$B,$E$2)</f>
        <v>0</v>
      </c>
      <c r="F98" s="5">
        <f>SUMIFS('DATA UPDATE'!$L:$L,'DATA UPDATE'!$E:$E,A98,'DATA UPDATE'!$B:$B,$F$2)</f>
        <v>0</v>
      </c>
      <c r="G98" s="5">
        <f>SUMIFS('DATA UPDATE'!$L:$L,'DATA UPDATE'!$E:$E,A98,'DATA UPDATE'!$B:$B,$G$2)</f>
        <v>1</v>
      </c>
      <c r="H98" s="5">
        <f>SUMIFS('DATA UPDATE'!$L:$L,'DATA UPDATE'!$E:$E,A98,'DATA UPDATE'!$B:$B,$H$2)</f>
        <v>0</v>
      </c>
      <c r="I98" s="5">
        <f t="shared" si="6"/>
        <v>3</v>
      </c>
      <c r="J98" s="5">
        <f>SUMIFS('UPDATE STOCK'!F:F,'UPDATE STOCK'!A:A,วิเคราะห์ข้อมูล!A98)</f>
        <v>8</v>
      </c>
      <c r="K98" s="10">
        <f t="shared" si="7"/>
        <v>1</v>
      </c>
      <c r="L98" s="5">
        <f t="shared" si="8"/>
        <v>0</v>
      </c>
      <c r="M98" s="8">
        <f t="shared" si="9"/>
        <v>0.6</v>
      </c>
      <c r="N98" s="7">
        <f t="shared" si="10"/>
        <v>-7.4</v>
      </c>
      <c r="O98" s="4">
        <f>SUMIFS('DATA UPDATE'!$L:$L,'DATA UPDATE'!$E:$E,วิเคราะห์ข้อมูล!A98,'DATA UPDATE'!$T:$T,วิเคราะห์ข้อมูล!$O$2)</f>
        <v>0</v>
      </c>
      <c r="P98" s="4">
        <f>SUMIFS('DATA UPDATE'!$L:$L,'DATA UPDATE'!$E:$E,วิเคราะห์ข้อมูล!A98,'DATA UPDATE'!$T:$T,วิเคราะห์ข้อมูล!$P$2)</f>
        <v>2</v>
      </c>
      <c r="Q98" s="4">
        <f>SUMIFS('DATA UPDATE'!$L:$L,'DATA UPDATE'!$E:$E,วิเคราะห์ข้อมูล!A98,'DATA UPDATE'!$T:$T,วิเคราะห์ข้อมูล!$Q$2)</f>
        <v>0</v>
      </c>
      <c r="R98" s="4">
        <f>SUMIFS('DATA UPDATE'!$L:$L,'DATA UPDATE'!$D:$D,วิเคราะห์ข้อมูล!A98,'DATA UPDATE'!$T:$T,วิเคราะห์ข้อมูล!$R$2)</f>
        <v>0</v>
      </c>
      <c r="S98" s="4">
        <f>SUMIFS('UPDATE STOCK'!$F:$F,'UPDATE STOCK'!$A:$A,A98,'UPDATE STOCK'!$G:$G,$S$2)</f>
        <v>3</v>
      </c>
      <c r="T98" s="4">
        <f>SUMIFS('UPDATE STOCK'!$F:$F,'UPDATE STOCK'!$A:$A,A98,'UPDATE STOCK'!$G:$G,$T$2)</f>
        <v>0</v>
      </c>
      <c r="U98" s="4">
        <f>SUMIFS('UPDATE STOCK'!$F:$F,'UPDATE STOCK'!$A:$A,วิเคราะห์ข้อมูล!A98,'UPDATE STOCK'!$G:$G,$U$2)</f>
        <v>5</v>
      </c>
      <c r="V98" s="4">
        <f>SUMIFS('UPDATE STOCK'!$F:$F,'UPDATE STOCK'!$A:$A,วิเคราะห์ข้อมูล!A98,'UPDATE STOCK'!$G:$G,$V$2)</f>
        <v>0</v>
      </c>
      <c r="W98" s="4"/>
      <c r="X98" s="4"/>
      <c r="Y98" s="4"/>
      <c r="Z98" s="4"/>
      <c r="AA98" s="4"/>
    </row>
    <row r="99" spans="1:27" x14ac:dyDescent="0.2">
      <c r="A99" s="12" t="s">
        <v>211</v>
      </c>
      <c r="B99" s="12" t="s">
        <v>212</v>
      </c>
      <c r="C99" s="5">
        <f>SUMIFS('DATA UPDATE'!$L:$L,'DATA UPDATE'!$E:$E,วิเคราะห์ข้อมูล!A99,'DATA UPDATE'!$B:$B,วิเคราะห์ข้อมูล!$C$2)</f>
        <v>5</v>
      </c>
      <c r="D99" s="5">
        <f>SUMIFS('DATA UPDATE'!$L:$L,'DATA UPDATE'!$E:$E,A99,'DATA UPDATE'!$B:$B,$D$2)</f>
        <v>2</v>
      </c>
      <c r="E99" s="5">
        <f>SUMIFS('DATA UPDATE'!$L:$L,'DATA UPDATE'!$E:$E,A99,'DATA UPDATE'!$B:$B,$E$2)</f>
        <v>1</v>
      </c>
      <c r="F99" s="5">
        <f>SUMIFS('DATA UPDATE'!$L:$L,'DATA UPDATE'!$E:$E,A99,'DATA UPDATE'!$B:$B,$F$2)</f>
        <v>2</v>
      </c>
      <c r="G99" s="5">
        <f>SUMIFS('DATA UPDATE'!$L:$L,'DATA UPDATE'!$E:$E,A99,'DATA UPDATE'!$B:$B,$G$2)</f>
        <v>2</v>
      </c>
      <c r="H99" s="5">
        <f>SUMIFS('DATA UPDATE'!$L:$L,'DATA UPDATE'!$E:$E,A99,'DATA UPDATE'!$B:$B,$H$2)</f>
        <v>0</v>
      </c>
      <c r="I99" s="5">
        <f t="shared" si="6"/>
        <v>12</v>
      </c>
      <c r="J99" s="5">
        <f>SUMIFS('UPDATE STOCK'!F:F,'UPDATE STOCK'!A:A,วิเคราะห์ข้อมูล!A99)</f>
        <v>23</v>
      </c>
      <c r="K99" s="10">
        <f t="shared" si="7"/>
        <v>5</v>
      </c>
      <c r="L99" s="5">
        <f t="shared" si="8"/>
        <v>1</v>
      </c>
      <c r="M99" s="8">
        <f t="shared" si="9"/>
        <v>2.4</v>
      </c>
      <c r="N99" s="7">
        <f t="shared" si="10"/>
        <v>-20.6</v>
      </c>
      <c r="O99" s="4">
        <f>SUMIFS('DATA UPDATE'!$L:$L,'DATA UPDATE'!$E:$E,วิเคราะห์ข้อมูล!A99,'DATA UPDATE'!$T:$T,วิเคราะห์ข้อมูล!$O$2)</f>
        <v>0</v>
      </c>
      <c r="P99" s="4">
        <f>SUMIFS('DATA UPDATE'!$L:$L,'DATA UPDATE'!$E:$E,วิเคราะห์ข้อมูล!A99,'DATA UPDATE'!$T:$T,วิเคราะห์ข้อมูล!$P$2)</f>
        <v>0</v>
      </c>
      <c r="Q99" s="4">
        <f>SUMIFS('DATA UPDATE'!$L:$L,'DATA UPDATE'!$E:$E,วิเคราะห์ข้อมูล!A99,'DATA UPDATE'!$T:$T,วิเคราะห์ข้อมูล!$Q$2)</f>
        <v>12</v>
      </c>
      <c r="R99" s="4">
        <f>SUMIFS('DATA UPDATE'!$L:$L,'DATA UPDATE'!$D:$D,วิเคราะห์ข้อมูล!A99,'DATA UPDATE'!$T:$T,วิเคราะห์ข้อมูล!$R$2)</f>
        <v>0</v>
      </c>
      <c r="S99" s="4">
        <f>SUMIFS('UPDATE STOCK'!$F:$F,'UPDATE STOCK'!$A:$A,A99,'UPDATE STOCK'!$G:$G,$S$2)</f>
        <v>6</v>
      </c>
      <c r="T99" s="4">
        <f>SUMIFS('UPDATE STOCK'!$F:$F,'UPDATE STOCK'!$A:$A,A99,'UPDATE STOCK'!$G:$G,$T$2)</f>
        <v>0</v>
      </c>
      <c r="U99" s="4">
        <f>SUMIFS('UPDATE STOCK'!$F:$F,'UPDATE STOCK'!$A:$A,วิเคราะห์ข้อมูล!A99,'UPDATE STOCK'!$G:$G,$U$2)</f>
        <v>10</v>
      </c>
      <c r="V99" s="4">
        <f>SUMIFS('UPDATE STOCK'!$F:$F,'UPDATE STOCK'!$A:$A,วิเคราะห์ข้อมูล!A99,'UPDATE STOCK'!$G:$G,$V$2)</f>
        <v>5</v>
      </c>
      <c r="W99" s="4"/>
      <c r="X99" s="4"/>
      <c r="Y99" s="4"/>
      <c r="Z99" s="4"/>
      <c r="AA99" s="4"/>
    </row>
    <row r="100" spans="1:27" x14ac:dyDescent="0.2">
      <c r="A100" s="12" t="s">
        <v>213</v>
      </c>
      <c r="B100" s="12" t="s">
        <v>214</v>
      </c>
      <c r="C100" s="5">
        <f>SUMIFS('DATA UPDATE'!$L:$L,'DATA UPDATE'!$E:$E,วิเคราะห์ข้อมูล!A100,'DATA UPDATE'!$B:$B,วิเคราะห์ข้อมูล!$C$2)</f>
        <v>8</v>
      </c>
      <c r="D100" s="5">
        <f>SUMIFS('DATA UPDATE'!$L:$L,'DATA UPDATE'!$E:$E,A100,'DATA UPDATE'!$B:$B,$D$2)</f>
        <v>0</v>
      </c>
      <c r="E100" s="5">
        <f>SUMIFS('DATA UPDATE'!$L:$L,'DATA UPDATE'!$E:$E,A100,'DATA UPDATE'!$B:$B,$E$2)</f>
        <v>0</v>
      </c>
      <c r="F100" s="5">
        <f>SUMIFS('DATA UPDATE'!$L:$L,'DATA UPDATE'!$E:$E,A100,'DATA UPDATE'!$B:$B,$F$2)</f>
        <v>0</v>
      </c>
      <c r="G100" s="5">
        <f>SUMIFS('DATA UPDATE'!$L:$L,'DATA UPDATE'!$E:$E,A100,'DATA UPDATE'!$B:$B,$G$2)</f>
        <v>0</v>
      </c>
      <c r="H100" s="5">
        <f>SUMIFS('DATA UPDATE'!$L:$L,'DATA UPDATE'!$E:$E,A100,'DATA UPDATE'!$B:$B,$H$2)</f>
        <v>0</v>
      </c>
      <c r="I100" s="5">
        <f t="shared" si="6"/>
        <v>8</v>
      </c>
      <c r="J100" s="5">
        <f>SUMIFS('UPDATE STOCK'!F:F,'UPDATE STOCK'!A:A,วิเคราะห์ข้อมูล!A100)</f>
        <v>17</v>
      </c>
      <c r="K100" s="10">
        <f t="shared" si="7"/>
        <v>8</v>
      </c>
      <c r="L100" s="5">
        <f t="shared" si="8"/>
        <v>0</v>
      </c>
      <c r="M100" s="8">
        <f t="shared" si="9"/>
        <v>1.6</v>
      </c>
      <c r="N100" s="7">
        <f t="shared" si="10"/>
        <v>-15.4</v>
      </c>
      <c r="O100" s="4">
        <f>SUMIFS('DATA UPDATE'!$L:$L,'DATA UPDATE'!$E:$E,วิเคราะห์ข้อมูล!A100,'DATA UPDATE'!$T:$T,วิเคราะห์ข้อมูล!$O$2)</f>
        <v>8</v>
      </c>
      <c r="P100" s="4">
        <f>SUMIFS('DATA UPDATE'!$L:$L,'DATA UPDATE'!$E:$E,วิเคราะห์ข้อมูล!A100,'DATA UPDATE'!$T:$T,วิเคราะห์ข้อมูล!$P$2)</f>
        <v>0</v>
      </c>
      <c r="Q100" s="4">
        <f>SUMIFS('DATA UPDATE'!$L:$L,'DATA UPDATE'!$E:$E,วิเคราะห์ข้อมูล!A100,'DATA UPDATE'!$T:$T,วิเคราะห์ข้อมูล!$Q$2)</f>
        <v>0</v>
      </c>
      <c r="R100" s="4">
        <f>SUMIFS('DATA UPDATE'!$L:$L,'DATA UPDATE'!$D:$D,วิเคราะห์ข้อมูล!A100,'DATA UPDATE'!$T:$T,วิเคราะห์ข้อมูล!$R$2)</f>
        <v>0</v>
      </c>
      <c r="S100" s="4">
        <f>SUMIFS('UPDATE STOCK'!$F:$F,'UPDATE STOCK'!$A:$A,A100,'UPDATE STOCK'!$G:$G,$S$2)</f>
        <v>6</v>
      </c>
      <c r="T100" s="4">
        <f>SUMIFS('UPDATE STOCK'!$F:$F,'UPDATE STOCK'!$A:$A,A100,'UPDATE STOCK'!$G:$G,$T$2)</f>
        <v>4</v>
      </c>
      <c r="U100" s="4">
        <f>SUMIFS('UPDATE STOCK'!$F:$F,'UPDATE STOCK'!$A:$A,วิเคราะห์ข้อมูล!A100,'UPDATE STOCK'!$G:$G,$U$2)</f>
        <v>6</v>
      </c>
      <c r="V100" s="4">
        <f>SUMIFS('UPDATE STOCK'!$F:$F,'UPDATE STOCK'!$A:$A,วิเคราะห์ข้อมูล!A100,'UPDATE STOCK'!$G:$G,$V$2)</f>
        <v>1</v>
      </c>
      <c r="W100" s="4"/>
      <c r="X100" s="4"/>
      <c r="Y100" s="4"/>
      <c r="Z100" s="4"/>
      <c r="AA100" s="4"/>
    </row>
    <row r="101" spans="1:27" x14ac:dyDescent="0.2">
      <c r="A101" s="12" t="s">
        <v>215</v>
      </c>
      <c r="B101" s="12" t="s">
        <v>216</v>
      </c>
      <c r="C101" s="5">
        <f>SUMIFS('DATA UPDATE'!$L:$L,'DATA UPDATE'!$E:$E,วิเคราะห์ข้อมูล!A101,'DATA UPDATE'!$B:$B,วิเคราะห์ข้อมูล!$C$2)</f>
        <v>7</v>
      </c>
      <c r="D101" s="5">
        <f>SUMIFS('DATA UPDATE'!$L:$L,'DATA UPDATE'!$E:$E,A101,'DATA UPDATE'!$B:$B,$D$2)</f>
        <v>3</v>
      </c>
      <c r="E101" s="5">
        <f>SUMIFS('DATA UPDATE'!$L:$L,'DATA UPDATE'!$E:$E,A101,'DATA UPDATE'!$B:$B,$E$2)</f>
        <v>6</v>
      </c>
      <c r="F101" s="5">
        <f>SUMIFS('DATA UPDATE'!$L:$L,'DATA UPDATE'!$E:$E,A101,'DATA UPDATE'!$B:$B,$F$2)</f>
        <v>1</v>
      </c>
      <c r="G101" s="5">
        <f>SUMIFS('DATA UPDATE'!$L:$L,'DATA UPDATE'!$E:$E,A101,'DATA UPDATE'!$B:$B,$G$2)</f>
        <v>1</v>
      </c>
      <c r="H101" s="5">
        <f>SUMIFS('DATA UPDATE'!$L:$L,'DATA UPDATE'!$E:$E,A101,'DATA UPDATE'!$B:$B,$H$2)</f>
        <v>2</v>
      </c>
      <c r="I101" s="5">
        <f t="shared" si="6"/>
        <v>20</v>
      </c>
      <c r="J101" s="5">
        <f>SUMIFS('UPDATE STOCK'!F:F,'UPDATE STOCK'!A:A,วิเคราะห์ข้อมูล!A101)</f>
        <v>15</v>
      </c>
      <c r="K101" s="10">
        <f t="shared" si="7"/>
        <v>7</v>
      </c>
      <c r="L101" s="5">
        <f t="shared" si="8"/>
        <v>1</v>
      </c>
      <c r="M101" s="8">
        <f t="shared" si="9"/>
        <v>3.6</v>
      </c>
      <c r="N101" s="7">
        <f t="shared" si="10"/>
        <v>-11.4</v>
      </c>
      <c r="O101" s="4">
        <f>SUMIFS('DATA UPDATE'!$L:$L,'DATA UPDATE'!$E:$E,วิเคราะห์ข้อมูล!A101,'DATA UPDATE'!$T:$T,วิเคราะห์ข้อมูล!$O$2)</f>
        <v>8</v>
      </c>
      <c r="P101" s="4">
        <f>SUMIFS('DATA UPDATE'!$L:$L,'DATA UPDATE'!$E:$E,วิเคราะห์ข้อมูล!A101,'DATA UPDATE'!$T:$T,วิเคราะห์ข้อมูล!$P$2)</f>
        <v>1</v>
      </c>
      <c r="Q101" s="4">
        <f>SUMIFS('DATA UPDATE'!$L:$L,'DATA UPDATE'!$E:$E,วิเคราะห์ข้อมูล!A101,'DATA UPDATE'!$T:$T,วิเคราะห์ข้อมูล!$Q$2)</f>
        <v>11</v>
      </c>
      <c r="R101" s="4">
        <f>SUMIFS('DATA UPDATE'!$L:$L,'DATA UPDATE'!$D:$D,วิเคราะห์ข้อมูล!A101,'DATA UPDATE'!$T:$T,วิเคราะห์ข้อมูล!$R$2)</f>
        <v>0</v>
      </c>
      <c r="S101" s="4">
        <f>SUMIFS('UPDATE STOCK'!$F:$F,'UPDATE STOCK'!$A:$A,A101,'UPDATE STOCK'!$G:$G,$S$2)</f>
        <v>10</v>
      </c>
      <c r="T101" s="4">
        <f>SUMIFS('UPDATE STOCK'!$F:$F,'UPDATE STOCK'!$A:$A,A101,'UPDATE STOCK'!$G:$G,$T$2)</f>
        <v>3</v>
      </c>
      <c r="U101" s="4">
        <f>SUMIFS('UPDATE STOCK'!$F:$F,'UPDATE STOCK'!$A:$A,วิเคราะห์ข้อมูล!A101,'UPDATE STOCK'!$G:$G,$U$2)</f>
        <v>2</v>
      </c>
      <c r="V101" s="4">
        <f>SUMIFS('UPDATE STOCK'!$F:$F,'UPDATE STOCK'!$A:$A,วิเคราะห์ข้อมูล!A101,'UPDATE STOCK'!$G:$G,$V$2)</f>
        <v>0</v>
      </c>
      <c r="W101" s="4"/>
      <c r="X101" s="4"/>
      <c r="Y101" s="4"/>
      <c r="Z101" s="4"/>
      <c r="AA101" s="4"/>
    </row>
    <row r="102" spans="1:27" x14ac:dyDescent="0.2">
      <c r="A102" s="12" t="s">
        <v>217</v>
      </c>
      <c r="B102" s="12" t="s">
        <v>218</v>
      </c>
      <c r="C102" s="5">
        <f>SUMIFS('DATA UPDATE'!$L:$L,'DATA UPDATE'!$E:$E,วิเคราะห์ข้อมูล!A102,'DATA UPDATE'!$B:$B,วิเคราะห์ข้อมูล!$C$2)</f>
        <v>5</v>
      </c>
      <c r="D102" s="5">
        <f>SUMIFS('DATA UPDATE'!$L:$L,'DATA UPDATE'!$E:$E,A102,'DATA UPDATE'!$B:$B,$D$2)</f>
        <v>5</v>
      </c>
      <c r="E102" s="5">
        <f>SUMIFS('DATA UPDATE'!$L:$L,'DATA UPDATE'!$E:$E,A102,'DATA UPDATE'!$B:$B,$E$2)</f>
        <v>4</v>
      </c>
      <c r="F102" s="5">
        <f>SUMIFS('DATA UPDATE'!$L:$L,'DATA UPDATE'!$E:$E,A102,'DATA UPDATE'!$B:$B,$F$2)</f>
        <v>6</v>
      </c>
      <c r="G102" s="5">
        <f>SUMIFS('DATA UPDATE'!$L:$L,'DATA UPDATE'!$E:$E,A102,'DATA UPDATE'!$B:$B,$G$2)</f>
        <v>9</v>
      </c>
      <c r="H102" s="5">
        <f>SUMIFS('DATA UPDATE'!$L:$L,'DATA UPDATE'!$E:$E,A102,'DATA UPDATE'!$B:$B,$H$2)</f>
        <v>0</v>
      </c>
      <c r="I102" s="5">
        <f t="shared" si="6"/>
        <v>29</v>
      </c>
      <c r="J102" s="5">
        <f>SUMIFS('UPDATE STOCK'!F:F,'UPDATE STOCK'!A:A,วิเคราะห์ข้อมูล!A102)</f>
        <v>15</v>
      </c>
      <c r="K102" s="10">
        <f t="shared" si="7"/>
        <v>9</v>
      </c>
      <c r="L102" s="5">
        <f t="shared" si="8"/>
        <v>4</v>
      </c>
      <c r="M102" s="8">
        <f t="shared" si="9"/>
        <v>5.8</v>
      </c>
      <c r="N102" s="7">
        <f t="shared" si="10"/>
        <v>-9.1999999999999993</v>
      </c>
      <c r="O102" s="4">
        <f>SUMIFS('DATA UPDATE'!$L:$L,'DATA UPDATE'!$E:$E,วิเคราะห์ข้อมูล!A102,'DATA UPDATE'!$T:$T,วิเคราะห์ข้อมูล!$O$2)</f>
        <v>20</v>
      </c>
      <c r="P102" s="4">
        <f>SUMIFS('DATA UPDATE'!$L:$L,'DATA UPDATE'!$E:$E,วิเคราะห์ข้อมูล!A102,'DATA UPDATE'!$T:$T,วิเคราะห์ข้อมูล!$P$2)</f>
        <v>0</v>
      </c>
      <c r="Q102" s="4">
        <f>SUMIFS('DATA UPDATE'!$L:$L,'DATA UPDATE'!$E:$E,วิเคราะห์ข้อมูล!A102,'DATA UPDATE'!$T:$T,วิเคราะห์ข้อมูล!$Q$2)</f>
        <v>6</v>
      </c>
      <c r="R102" s="4">
        <f>SUMIFS('DATA UPDATE'!$L:$L,'DATA UPDATE'!$D:$D,วิเคราะห์ข้อมูล!A102,'DATA UPDATE'!$T:$T,วิเคราะห์ข้อมูล!$R$2)</f>
        <v>0</v>
      </c>
      <c r="S102" s="4">
        <f>SUMIFS('UPDATE STOCK'!$F:$F,'UPDATE STOCK'!$A:$A,A102,'UPDATE STOCK'!$G:$G,$S$2)</f>
        <v>0</v>
      </c>
      <c r="T102" s="4">
        <f>SUMIFS('UPDATE STOCK'!$F:$F,'UPDATE STOCK'!$A:$A,A102,'UPDATE STOCK'!$G:$G,$T$2)</f>
        <v>0</v>
      </c>
      <c r="U102" s="4">
        <f>SUMIFS('UPDATE STOCK'!$F:$F,'UPDATE STOCK'!$A:$A,วิเคราะห์ข้อมูล!A102,'UPDATE STOCK'!$G:$G,$U$2)</f>
        <v>5</v>
      </c>
      <c r="V102" s="4">
        <f>SUMIFS('UPDATE STOCK'!$F:$F,'UPDATE STOCK'!$A:$A,วิเคราะห์ข้อมูล!A102,'UPDATE STOCK'!$G:$G,$V$2)</f>
        <v>10</v>
      </c>
      <c r="W102" s="4"/>
      <c r="X102" s="4"/>
      <c r="Y102" s="4"/>
      <c r="Z102" s="4"/>
      <c r="AA102" s="4"/>
    </row>
    <row r="103" spans="1:27" x14ac:dyDescent="0.2">
      <c r="A103" s="12" t="s">
        <v>219</v>
      </c>
      <c r="B103" s="12" t="s">
        <v>220</v>
      </c>
      <c r="C103" s="5">
        <f>SUMIFS('DATA UPDATE'!$L:$L,'DATA UPDATE'!$E:$E,วิเคราะห์ข้อมูล!A103,'DATA UPDATE'!$B:$B,วิเคราะห์ข้อมูล!$C$2)</f>
        <v>0</v>
      </c>
      <c r="D103" s="5">
        <f>SUMIFS('DATA UPDATE'!$L:$L,'DATA UPDATE'!$E:$E,A103,'DATA UPDATE'!$B:$B,$D$2)</f>
        <v>1</v>
      </c>
      <c r="E103" s="5">
        <f>SUMIFS('DATA UPDATE'!$L:$L,'DATA UPDATE'!$E:$E,A103,'DATA UPDATE'!$B:$B,$E$2)</f>
        <v>0</v>
      </c>
      <c r="F103" s="5">
        <f>SUMIFS('DATA UPDATE'!$L:$L,'DATA UPDATE'!$E:$E,A103,'DATA UPDATE'!$B:$B,$F$2)</f>
        <v>0</v>
      </c>
      <c r="G103" s="5">
        <f>SUMIFS('DATA UPDATE'!$L:$L,'DATA UPDATE'!$E:$E,A103,'DATA UPDATE'!$B:$B,$G$2)</f>
        <v>3</v>
      </c>
      <c r="H103" s="5">
        <f>SUMIFS('DATA UPDATE'!$L:$L,'DATA UPDATE'!$E:$E,A103,'DATA UPDATE'!$B:$B,$H$2)</f>
        <v>0</v>
      </c>
      <c r="I103" s="5">
        <f t="shared" si="6"/>
        <v>4</v>
      </c>
      <c r="J103" s="5">
        <f>SUMIFS('UPDATE STOCK'!F:F,'UPDATE STOCK'!A:A,วิเคราะห์ข้อมูล!A103)</f>
        <v>10</v>
      </c>
      <c r="K103" s="10">
        <f t="shared" si="7"/>
        <v>3</v>
      </c>
      <c r="L103" s="5">
        <f t="shared" si="8"/>
        <v>0</v>
      </c>
      <c r="M103" s="8">
        <f t="shared" si="9"/>
        <v>0.8</v>
      </c>
      <c r="N103" s="7">
        <f t="shared" si="10"/>
        <v>-9.1999999999999993</v>
      </c>
      <c r="O103" s="4">
        <f>SUMIFS('DATA UPDATE'!$L:$L,'DATA UPDATE'!$E:$E,วิเคราะห์ข้อมูล!A103,'DATA UPDATE'!$T:$T,วิเคราะห์ข้อมูล!$O$2)</f>
        <v>3</v>
      </c>
      <c r="P103" s="4">
        <f>SUMIFS('DATA UPDATE'!$L:$L,'DATA UPDATE'!$E:$E,วิเคราะห์ข้อมูล!A103,'DATA UPDATE'!$T:$T,วิเคราะห์ข้อมูล!$P$2)</f>
        <v>0</v>
      </c>
      <c r="Q103" s="4">
        <f>SUMIFS('DATA UPDATE'!$L:$L,'DATA UPDATE'!$E:$E,วิเคราะห์ข้อมูล!A103,'DATA UPDATE'!$T:$T,วิเคราะห์ข้อมูล!$Q$2)</f>
        <v>1</v>
      </c>
      <c r="R103" s="4">
        <f>SUMIFS('DATA UPDATE'!$L:$L,'DATA UPDATE'!$D:$D,วิเคราะห์ข้อมูล!A103,'DATA UPDATE'!$T:$T,วิเคราะห์ข้อมูล!$R$2)</f>
        <v>0</v>
      </c>
      <c r="S103" s="4">
        <f>SUMIFS('UPDATE STOCK'!$F:$F,'UPDATE STOCK'!$A:$A,A103,'UPDATE STOCK'!$G:$G,$S$2)</f>
        <v>3</v>
      </c>
      <c r="T103" s="4">
        <f>SUMIFS('UPDATE STOCK'!$F:$F,'UPDATE STOCK'!$A:$A,A103,'UPDATE STOCK'!$G:$G,$T$2)</f>
        <v>3</v>
      </c>
      <c r="U103" s="4">
        <f>SUMIFS('UPDATE STOCK'!$F:$F,'UPDATE STOCK'!$A:$A,วิเคราะห์ข้อมูล!A103,'UPDATE STOCK'!$G:$G,$U$2)</f>
        <v>3</v>
      </c>
      <c r="V103" s="4">
        <f>SUMIFS('UPDATE STOCK'!$F:$F,'UPDATE STOCK'!$A:$A,วิเคราะห์ข้อมูล!A103,'UPDATE STOCK'!$G:$G,$V$2)</f>
        <v>1</v>
      </c>
      <c r="W103" s="4"/>
      <c r="X103" s="4"/>
      <c r="Y103" s="4"/>
      <c r="Z103" s="4"/>
      <c r="AA103" s="4"/>
    </row>
    <row r="104" spans="1:27" x14ac:dyDescent="0.2">
      <c r="A104" s="12" t="s">
        <v>221</v>
      </c>
      <c r="B104" s="12" t="s">
        <v>222</v>
      </c>
      <c r="C104" s="5">
        <f>SUMIFS('DATA UPDATE'!$L:$L,'DATA UPDATE'!$E:$E,วิเคราะห์ข้อมูล!A104,'DATA UPDATE'!$B:$B,วิเคราะห์ข้อมูล!$C$2)</f>
        <v>1</v>
      </c>
      <c r="D104" s="5">
        <f>SUMIFS('DATA UPDATE'!$L:$L,'DATA UPDATE'!$E:$E,A104,'DATA UPDATE'!$B:$B,$D$2)</f>
        <v>0</v>
      </c>
      <c r="E104" s="5">
        <f>SUMIFS('DATA UPDATE'!$L:$L,'DATA UPDATE'!$E:$E,A104,'DATA UPDATE'!$B:$B,$E$2)</f>
        <v>0</v>
      </c>
      <c r="F104" s="5">
        <f>SUMIFS('DATA UPDATE'!$L:$L,'DATA UPDATE'!$E:$E,A104,'DATA UPDATE'!$B:$B,$F$2)</f>
        <v>1</v>
      </c>
      <c r="G104" s="5">
        <f>SUMIFS('DATA UPDATE'!$L:$L,'DATA UPDATE'!$E:$E,A104,'DATA UPDATE'!$B:$B,$G$2)</f>
        <v>0</v>
      </c>
      <c r="H104" s="5">
        <f>SUMIFS('DATA UPDATE'!$L:$L,'DATA UPDATE'!$E:$E,A104,'DATA UPDATE'!$B:$B,$H$2)</f>
        <v>0</v>
      </c>
      <c r="I104" s="5">
        <f t="shared" si="6"/>
        <v>2</v>
      </c>
      <c r="J104" s="5">
        <f>SUMIFS('UPDATE STOCK'!F:F,'UPDATE STOCK'!A:A,วิเคราะห์ข้อมูล!A104)</f>
        <v>11</v>
      </c>
      <c r="K104" s="10">
        <f t="shared" si="7"/>
        <v>1</v>
      </c>
      <c r="L104" s="5">
        <f t="shared" si="8"/>
        <v>0</v>
      </c>
      <c r="M104" s="8">
        <f t="shared" si="9"/>
        <v>0.4</v>
      </c>
      <c r="N104" s="7">
        <f t="shared" si="10"/>
        <v>-10.6</v>
      </c>
      <c r="O104" s="4">
        <f>SUMIFS('DATA UPDATE'!$L:$L,'DATA UPDATE'!$E:$E,วิเคราะห์ข้อมูล!A104,'DATA UPDATE'!$T:$T,วิเคราะห์ข้อมูล!$O$2)</f>
        <v>2</v>
      </c>
      <c r="P104" s="4">
        <f>SUMIFS('DATA UPDATE'!$L:$L,'DATA UPDATE'!$E:$E,วิเคราะห์ข้อมูล!A104,'DATA UPDATE'!$T:$T,วิเคราะห์ข้อมูล!$P$2)</f>
        <v>0</v>
      </c>
      <c r="Q104" s="4">
        <f>SUMIFS('DATA UPDATE'!$L:$L,'DATA UPDATE'!$E:$E,วิเคราะห์ข้อมูล!A104,'DATA UPDATE'!$T:$T,วิเคราะห์ข้อมูล!$Q$2)</f>
        <v>0</v>
      </c>
      <c r="R104" s="4">
        <f>SUMIFS('DATA UPDATE'!$L:$L,'DATA UPDATE'!$D:$D,วิเคราะห์ข้อมูล!A104,'DATA UPDATE'!$T:$T,วิเคราะห์ข้อมูล!$R$2)</f>
        <v>0</v>
      </c>
      <c r="S104" s="4">
        <f>SUMIFS('UPDATE STOCK'!$F:$F,'UPDATE STOCK'!$A:$A,A104,'UPDATE STOCK'!$G:$G,$S$2)</f>
        <v>2</v>
      </c>
      <c r="T104" s="4">
        <f>SUMIFS('UPDATE STOCK'!$F:$F,'UPDATE STOCK'!$A:$A,A104,'UPDATE STOCK'!$G:$G,$T$2)</f>
        <v>4</v>
      </c>
      <c r="U104" s="4">
        <f>SUMIFS('UPDATE STOCK'!$F:$F,'UPDATE STOCK'!$A:$A,วิเคราะห์ข้อมูล!A104,'UPDATE STOCK'!$G:$G,$U$2)</f>
        <v>4</v>
      </c>
      <c r="V104" s="4">
        <f>SUMIFS('UPDATE STOCK'!$F:$F,'UPDATE STOCK'!$A:$A,วิเคราะห์ข้อมูล!A104,'UPDATE STOCK'!$G:$G,$V$2)</f>
        <v>1</v>
      </c>
      <c r="W104" s="4"/>
      <c r="X104" s="4"/>
      <c r="Y104" s="4"/>
      <c r="Z104" s="4"/>
      <c r="AA104" s="4"/>
    </row>
    <row r="105" spans="1:27" x14ac:dyDescent="0.2">
      <c r="A105" s="12" t="s">
        <v>223</v>
      </c>
      <c r="B105" s="12" t="s">
        <v>224</v>
      </c>
      <c r="C105" s="5">
        <f>SUMIFS('DATA UPDATE'!$L:$L,'DATA UPDATE'!$E:$E,วิเคราะห์ข้อมูล!A105,'DATA UPDATE'!$B:$B,วิเคราะห์ข้อมูล!$C$2)</f>
        <v>1</v>
      </c>
      <c r="D105" s="5">
        <f>SUMIFS('DATA UPDATE'!$L:$L,'DATA UPDATE'!$E:$E,A105,'DATA UPDATE'!$B:$B,$D$2)</f>
        <v>0</v>
      </c>
      <c r="E105" s="5">
        <f>SUMIFS('DATA UPDATE'!$L:$L,'DATA UPDATE'!$E:$E,A105,'DATA UPDATE'!$B:$B,$E$2)</f>
        <v>1</v>
      </c>
      <c r="F105" s="5">
        <f>SUMIFS('DATA UPDATE'!$L:$L,'DATA UPDATE'!$E:$E,A105,'DATA UPDATE'!$B:$B,$F$2)</f>
        <v>1</v>
      </c>
      <c r="G105" s="5">
        <f>SUMIFS('DATA UPDATE'!$L:$L,'DATA UPDATE'!$E:$E,A105,'DATA UPDATE'!$B:$B,$G$2)</f>
        <v>2</v>
      </c>
      <c r="H105" s="5">
        <f>SUMIFS('DATA UPDATE'!$L:$L,'DATA UPDATE'!$E:$E,A105,'DATA UPDATE'!$B:$B,$H$2)</f>
        <v>0</v>
      </c>
      <c r="I105" s="5">
        <f t="shared" si="6"/>
        <v>5</v>
      </c>
      <c r="J105" s="5">
        <f>SUMIFS('UPDATE STOCK'!F:F,'UPDATE STOCK'!A:A,วิเคราะห์ข้อมูล!A105)</f>
        <v>9</v>
      </c>
      <c r="K105" s="10">
        <f t="shared" si="7"/>
        <v>2</v>
      </c>
      <c r="L105" s="5">
        <f t="shared" si="8"/>
        <v>0</v>
      </c>
      <c r="M105" s="8">
        <f t="shared" si="9"/>
        <v>1</v>
      </c>
      <c r="N105" s="7">
        <f t="shared" si="10"/>
        <v>-8</v>
      </c>
      <c r="O105" s="4">
        <f>SUMIFS('DATA UPDATE'!$L:$L,'DATA UPDATE'!$E:$E,วิเคราะห์ข้อมูล!A105,'DATA UPDATE'!$T:$T,วิเคราะห์ข้อมูล!$O$2)</f>
        <v>1</v>
      </c>
      <c r="P105" s="4">
        <f>SUMIFS('DATA UPDATE'!$L:$L,'DATA UPDATE'!$E:$E,วิเคราะห์ข้อมูล!A105,'DATA UPDATE'!$T:$T,วิเคราะห์ข้อมูล!$P$2)</f>
        <v>1</v>
      </c>
      <c r="Q105" s="4">
        <f>SUMIFS('DATA UPDATE'!$L:$L,'DATA UPDATE'!$E:$E,วิเคราะห์ข้อมูล!A105,'DATA UPDATE'!$T:$T,วิเคราะห์ข้อมูล!$Q$2)</f>
        <v>3</v>
      </c>
      <c r="R105" s="4">
        <f>SUMIFS('DATA UPDATE'!$L:$L,'DATA UPDATE'!$D:$D,วิเคราะห์ข้อมูล!A105,'DATA UPDATE'!$T:$T,วิเคราะห์ข้อมูล!$R$2)</f>
        <v>0</v>
      </c>
      <c r="S105" s="4">
        <f>SUMIFS('UPDATE STOCK'!$F:$F,'UPDATE STOCK'!$A:$A,A105,'UPDATE STOCK'!$G:$G,$S$2)</f>
        <v>1</v>
      </c>
      <c r="T105" s="4">
        <f>SUMIFS('UPDATE STOCK'!$F:$F,'UPDATE STOCK'!$A:$A,A105,'UPDATE STOCK'!$G:$G,$T$2)</f>
        <v>1</v>
      </c>
      <c r="U105" s="4">
        <f>SUMIFS('UPDATE STOCK'!$F:$F,'UPDATE STOCK'!$A:$A,วิเคราะห์ข้อมูล!A105,'UPDATE STOCK'!$G:$G,$U$2)</f>
        <v>6</v>
      </c>
      <c r="V105" s="4">
        <f>SUMIFS('UPDATE STOCK'!$F:$F,'UPDATE STOCK'!$A:$A,วิเคราะห์ข้อมูล!A105,'UPDATE STOCK'!$G:$G,$V$2)</f>
        <v>1</v>
      </c>
      <c r="W105" s="4"/>
      <c r="X105" s="4"/>
      <c r="Y105" s="4"/>
      <c r="Z105" s="4"/>
      <c r="AA105" s="4"/>
    </row>
    <row r="106" spans="1:27" x14ac:dyDescent="0.2">
      <c r="A106" s="12" t="s">
        <v>225</v>
      </c>
      <c r="B106" s="12" t="s">
        <v>226</v>
      </c>
      <c r="C106" s="5">
        <f>SUMIFS('DATA UPDATE'!$L:$L,'DATA UPDATE'!$E:$E,วิเคราะห์ข้อมูล!A106,'DATA UPDATE'!$B:$B,วิเคราะห์ข้อมูล!$C$2)</f>
        <v>1</v>
      </c>
      <c r="D106" s="5">
        <f>SUMIFS('DATA UPDATE'!$L:$L,'DATA UPDATE'!$E:$E,A106,'DATA UPDATE'!$B:$B,$D$2)</f>
        <v>0</v>
      </c>
      <c r="E106" s="5">
        <f>SUMIFS('DATA UPDATE'!$L:$L,'DATA UPDATE'!$E:$E,A106,'DATA UPDATE'!$B:$B,$E$2)</f>
        <v>0</v>
      </c>
      <c r="F106" s="5">
        <f>SUMIFS('DATA UPDATE'!$L:$L,'DATA UPDATE'!$E:$E,A106,'DATA UPDATE'!$B:$B,$F$2)</f>
        <v>1</v>
      </c>
      <c r="G106" s="5">
        <f>SUMIFS('DATA UPDATE'!$L:$L,'DATA UPDATE'!$E:$E,A106,'DATA UPDATE'!$B:$B,$G$2)</f>
        <v>0</v>
      </c>
      <c r="H106" s="5">
        <f>SUMIFS('DATA UPDATE'!$L:$L,'DATA UPDATE'!$E:$E,A106,'DATA UPDATE'!$B:$B,$H$2)</f>
        <v>0</v>
      </c>
      <c r="I106" s="5">
        <f t="shared" si="6"/>
        <v>2</v>
      </c>
      <c r="J106" s="5">
        <f>SUMIFS('UPDATE STOCK'!F:F,'UPDATE STOCK'!A:A,วิเคราะห์ข้อมูล!A106)</f>
        <v>21</v>
      </c>
      <c r="K106" s="10">
        <f t="shared" si="7"/>
        <v>1</v>
      </c>
      <c r="L106" s="5">
        <f t="shared" si="8"/>
        <v>0</v>
      </c>
      <c r="M106" s="8">
        <f t="shared" si="9"/>
        <v>0.4</v>
      </c>
      <c r="N106" s="7">
        <f t="shared" si="10"/>
        <v>-20.6</v>
      </c>
      <c r="O106" s="4">
        <f>SUMIFS('DATA UPDATE'!$L:$L,'DATA UPDATE'!$E:$E,วิเคราะห์ข้อมูล!A106,'DATA UPDATE'!$T:$T,วิเคราะห์ข้อมูล!$O$2)</f>
        <v>0</v>
      </c>
      <c r="P106" s="4">
        <f>SUMIFS('DATA UPDATE'!$L:$L,'DATA UPDATE'!$E:$E,วิเคราะห์ข้อมูล!A106,'DATA UPDATE'!$T:$T,วิเคราะห์ข้อมูล!$P$2)</f>
        <v>0</v>
      </c>
      <c r="Q106" s="4">
        <f>SUMIFS('DATA UPDATE'!$L:$L,'DATA UPDATE'!$E:$E,วิเคราะห์ข้อมูล!A106,'DATA UPDATE'!$T:$T,วิเคราะห์ข้อมูล!$Q$2)</f>
        <v>2</v>
      </c>
      <c r="R106" s="4">
        <f>SUMIFS('DATA UPDATE'!$L:$L,'DATA UPDATE'!$D:$D,วิเคราะห์ข้อมูล!A106,'DATA UPDATE'!$T:$T,วิเคราะห์ข้อมูล!$R$2)</f>
        <v>0</v>
      </c>
      <c r="S106" s="4">
        <f>SUMIFS('UPDATE STOCK'!$F:$F,'UPDATE STOCK'!$A:$A,A106,'UPDATE STOCK'!$G:$G,$S$2)</f>
        <v>0</v>
      </c>
      <c r="T106" s="4">
        <f>SUMIFS('UPDATE STOCK'!$F:$F,'UPDATE STOCK'!$A:$A,A106,'UPDATE STOCK'!$G:$G,$T$2)</f>
        <v>6</v>
      </c>
      <c r="U106" s="4">
        <f>SUMIFS('UPDATE STOCK'!$F:$F,'UPDATE STOCK'!$A:$A,วิเคราะห์ข้อมูล!A106,'UPDATE STOCK'!$G:$G,$U$2)</f>
        <v>5</v>
      </c>
      <c r="V106" s="4">
        <f>SUMIFS('UPDATE STOCK'!$F:$F,'UPDATE STOCK'!$A:$A,วิเคราะห์ข้อมูล!A106,'UPDATE STOCK'!$G:$G,$V$2)</f>
        <v>10</v>
      </c>
      <c r="W106" s="4"/>
      <c r="X106" s="4"/>
      <c r="Y106" s="4"/>
      <c r="Z106" s="4"/>
      <c r="AA106" s="4"/>
    </row>
    <row r="107" spans="1:27" x14ac:dyDescent="0.2">
      <c r="A107" s="12" t="s">
        <v>227</v>
      </c>
      <c r="B107" s="12" t="s">
        <v>228</v>
      </c>
      <c r="C107" s="5">
        <f>SUMIFS('DATA UPDATE'!$L:$L,'DATA UPDATE'!$E:$E,วิเคราะห์ข้อมูล!A107,'DATA UPDATE'!$B:$B,วิเคราะห์ข้อมูล!$C$2)</f>
        <v>16</v>
      </c>
      <c r="D107" s="5">
        <f>SUMIFS('DATA UPDATE'!$L:$L,'DATA UPDATE'!$E:$E,A107,'DATA UPDATE'!$B:$B,$D$2)</f>
        <v>18</v>
      </c>
      <c r="E107" s="5">
        <f>SUMIFS('DATA UPDATE'!$L:$L,'DATA UPDATE'!$E:$E,A107,'DATA UPDATE'!$B:$B,$E$2)</f>
        <v>17</v>
      </c>
      <c r="F107" s="5">
        <f>SUMIFS('DATA UPDATE'!$L:$L,'DATA UPDATE'!$E:$E,A107,'DATA UPDATE'!$B:$B,$F$2)</f>
        <v>16</v>
      </c>
      <c r="G107" s="5">
        <f>SUMIFS('DATA UPDATE'!$L:$L,'DATA UPDATE'!$E:$E,A107,'DATA UPDATE'!$B:$B,$G$2)</f>
        <v>8</v>
      </c>
      <c r="H107" s="5">
        <f>SUMIFS('DATA UPDATE'!$L:$L,'DATA UPDATE'!$E:$E,A107,'DATA UPDATE'!$B:$B,$H$2)</f>
        <v>6</v>
      </c>
      <c r="I107" s="5">
        <f t="shared" si="6"/>
        <v>81</v>
      </c>
      <c r="J107" s="5">
        <f>SUMIFS('UPDATE STOCK'!F:F,'UPDATE STOCK'!A:A,วิเคราะห์ข้อมูล!A107)</f>
        <v>37</v>
      </c>
      <c r="K107" s="10">
        <f t="shared" si="7"/>
        <v>18</v>
      </c>
      <c r="L107" s="5">
        <f t="shared" si="8"/>
        <v>8</v>
      </c>
      <c r="M107" s="8">
        <f t="shared" si="9"/>
        <v>15</v>
      </c>
      <c r="N107" s="7">
        <f t="shared" si="10"/>
        <v>-22</v>
      </c>
      <c r="O107" s="4">
        <f>SUMIFS('DATA UPDATE'!$L:$L,'DATA UPDATE'!$E:$E,วิเคราะห์ข้อมูล!A107,'DATA UPDATE'!$T:$T,วิเคราะห์ข้อมูล!$O$2)</f>
        <v>44</v>
      </c>
      <c r="P107" s="4">
        <f>SUMIFS('DATA UPDATE'!$L:$L,'DATA UPDATE'!$E:$E,วิเคราะห์ข้อมูล!A107,'DATA UPDATE'!$T:$T,วิเคราะห์ข้อมูล!$P$2)</f>
        <v>3</v>
      </c>
      <c r="Q107" s="4">
        <f>SUMIFS('DATA UPDATE'!$L:$L,'DATA UPDATE'!$E:$E,วิเคราะห์ข้อมูล!A107,'DATA UPDATE'!$T:$T,วิเคราะห์ข้อมูล!$Q$2)</f>
        <v>26</v>
      </c>
      <c r="R107" s="4">
        <f>SUMIFS('DATA UPDATE'!$L:$L,'DATA UPDATE'!$D:$D,วิเคราะห์ข้อมูล!A107,'DATA UPDATE'!$T:$T,วิเคราะห์ข้อมูล!$R$2)</f>
        <v>0</v>
      </c>
      <c r="S107" s="4">
        <f>SUMIFS('UPDATE STOCK'!$F:$F,'UPDATE STOCK'!$A:$A,A107,'UPDATE STOCK'!$G:$G,$S$2)</f>
        <v>9</v>
      </c>
      <c r="T107" s="4">
        <f>SUMIFS('UPDATE STOCK'!$F:$F,'UPDATE STOCK'!$A:$A,A107,'UPDATE STOCK'!$G:$G,$T$2)</f>
        <v>5</v>
      </c>
      <c r="U107" s="4">
        <f>SUMIFS('UPDATE STOCK'!$F:$F,'UPDATE STOCK'!$A:$A,วิเคราะห์ข้อมูล!A107,'UPDATE STOCK'!$G:$G,$U$2)</f>
        <v>13</v>
      </c>
      <c r="V107" s="4">
        <f>SUMIFS('UPDATE STOCK'!$F:$F,'UPDATE STOCK'!$A:$A,วิเคราะห์ข้อมูล!A107,'UPDATE STOCK'!$G:$G,$V$2)</f>
        <v>10</v>
      </c>
      <c r="W107" s="4"/>
      <c r="X107" s="4"/>
      <c r="Y107" s="4"/>
      <c r="Z107" s="4"/>
      <c r="AA107" s="4"/>
    </row>
    <row r="108" spans="1:27" x14ac:dyDescent="0.2">
      <c r="A108" s="12" t="s">
        <v>229</v>
      </c>
      <c r="B108" s="12" t="s">
        <v>230</v>
      </c>
      <c r="C108" s="5">
        <f>SUMIFS('DATA UPDATE'!$L:$L,'DATA UPDATE'!$E:$E,วิเคราะห์ข้อมูล!A108,'DATA UPDATE'!$B:$B,วิเคราะห์ข้อมูล!$C$2)</f>
        <v>14</v>
      </c>
      <c r="D108" s="5">
        <f>SUMIFS('DATA UPDATE'!$L:$L,'DATA UPDATE'!$E:$E,A108,'DATA UPDATE'!$B:$B,$D$2)</f>
        <v>10</v>
      </c>
      <c r="E108" s="5">
        <f>SUMIFS('DATA UPDATE'!$L:$L,'DATA UPDATE'!$E:$E,A108,'DATA UPDATE'!$B:$B,$E$2)</f>
        <v>5</v>
      </c>
      <c r="F108" s="5">
        <f>SUMIFS('DATA UPDATE'!$L:$L,'DATA UPDATE'!$E:$E,A108,'DATA UPDATE'!$B:$B,$F$2)</f>
        <v>12</v>
      </c>
      <c r="G108" s="5">
        <f>SUMIFS('DATA UPDATE'!$L:$L,'DATA UPDATE'!$E:$E,A108,'DATA UPDATE'!$B:$B,$G$2)</f>
        <v>24</v>
      </c>
      <c r="H108" s="5">
        <f>SUMIFS('DATA UPDATE'!$L:$L,'DATA UPDATE'!$E:$E,A108,'DATA UPDATE'!$B:$B,$H$2)</f>
        <v>0</v>
      </c>
      <c r="I108" s="5">
        <f t="shared" si="6"/>
        <v>65</v>
      </c>
      <c r="J108" s="5">
        <f>SUMIFS('UPDATE STOCK'!F:F,'UPDATE STOCK'!A:A,วิเคราะห์ข้อมูล!A108)</f>
        <v>29</v>
      </c>
      <c r="K108" s="10">
        <f t="shared" si="7"/>
        <v>24</v>
      </c>
      <c r="L108" s="5">
        <f t="shared" si="8"/>
        <v>5</v>
      </c>
      <c r="M108" s="8">
        <f t="shared" si="9"/>
        <v>13</v>
      </c>
      <c r="N108" s="7">
        <f t="shared" si="10"/>
        <v>-16</v>
      </c>
      <c r="O108" s="4">
        <f>SUMIFS('DATA UPDATE'!$L:$L,'DATA UPDATE'!$E:$E,วิเคราะห์ข้อมูล!A108,'DATA UPDATE'!$T:$T,วิเคราะห์ข้อมูล!$O$2)</f>
        <v>29</v>
      </c>
      <c r="P108" s="4">
        <f>SUMIFS('DATA UPDATE'!$L:$L,'DATA UPDATE'!$E:$E,วิเคราะห์ข้อมูล!A108,'DATA UPDATE'!$T:$T,วิเคราะห์ข้อมูล!$P$2)</f>
        <v>8</v>
      </c>
      <c r="Q108" s="4">
        <f>SUMIFS('DATA UPDATE'!$L:$L,'DATA UPDATE'!$E:$E,วิเคราะห์ข้อมูล!A108,'DATA UPDATE'!$T:$T,วิเคราะห์ข้อมูล!$Q$2)</f>
        <v>25</v>
      </c>
      <c r="R108" s="4">
        <f>SUMIFS('DATA UPDATE'!$L:$L,'DATA UPDATE'!$D:$D,วิเคราะห์ข้อมูล!A108,'DATA UPDATE'!$T:$T,วิเคราะห์ข้อมูล!$R$2)</f>
        <v>0</v>
      </c>
      <c r="S108" s="4">
        <f>SUMIFS('UPDATE STOCK'!$F:$F,'UPDATE STOCK'!$A:$A,A108,'UPDATE STOCK'!$G:$G,$S$2)</f>
        <v>0</v>
      </c>
      <c r="T108" s="4">
        <f>SUMIFS('UPDATE STOCK'!$F:$F,'UPDATE STOCK'!$A:$A,A108,'UPDATE STOCK'!$G:$G,$T$2)</f>
        <v>3</v>
      </c>
      <c r="U108" s="4">
        <f>SUMIFS('UPDATE STOCK'!$F:$F,'UPDATE STOCK'!$A:$A,วิเคราะห์ข้อมูล!A108,'UPDATE STOCK'!$G:$G,$U$2)</f>
        <v>3</v>
      </c>
      <c r="V108" s="4">
        <f>SUMIFS('UPDATE STOCK'!$F:$F,'UPDATE STOCK'!$A:$A,วิเคราะห์ข้อมูล!A108,'UPDATE STOCK'!$G:$G,$V$2)</f>
        <v>23</v>
      </c>
      <c r="W108" s="4"/>
      <c r="X108" s="4"/>
      <c r="Y108" s="4"/>
      <c r="Z108" s="4"/>
      <c r="AA108" s="4"/>
    </row>
    <row r="109" spans="1:27" x14ac:dyDescent="0.2">
      <c r="A109" s="12" t="s">
        <v>231</v>
      </c>
      <c r="B109" s="12" t="s">
        <v>232</v>
      </c>
      <c r="C109" s="5">
        <f>SUMIFS('DATA UPDATE'!$L:$L,'DATA UPDATE'!$E:$E,วิเคราะห์ข้อมูล!A109,'DATA UPDATE'!$B:$B,วิเคราะห์ข้อมูล!$C$2)</f>
        <v>2</v>
      </c>
      <c r="D109" s="5">
        <f>SUMIFS('DATA UPDATE'!$L:$L,'DATA UPDATE'!$E:$E,A109,'DATA UPDATE'!$B:$B,$D$2)</f>
        <v>2</v>
      </c>
      <c r="E109" s="5">
        <f>SUMIFS('DATA UPDATE'!$L:$L,'DATA UPDATE'!$E:$E,A109,'DATA UPDATE'!$B:$B,$E$2)</f>
        <v>1</v>
      </c>
      <c r="F109" s="5">
        <f>SUMIFS('DATA UPDATE'!$L:$L,'DATA UPDATE'!$E:$E,A109,'DATA UPDATE'!$B:$B,$F$2)</f>
        <v>1</v>
      </c>
      <c r="G109" s="5">
        <f>SUMIFS('DATA UPDATE'!$L:$L,'DATA UPDATE'!$E:$E,A109,'DATA UPDATE'!$B:$B,$G$2)</f>
        <v>0</v>
      </c>
      <c r="H109" s="5">
        <f>SUMIFS('DATA UPDATE'!$L:$L,'DATA UPDATE'!$E:$E,A109,'DATA UPDATE'!$B:$B,$H$2)</f>
        <v>1</v>
      </c>
      <c r="I109" s="5">
        <f t="shared" si="6"/>
        <v>7</v>
      </c>
      <c r="J109" s="5">
        <f>SUMIFS('UPDATE STOCK'!F:F,'UPDATE STOCK'!A:A,วิเคราะห์ข้อมูล!A109)</f>
        <v>37</v>
      </c>
      <c r="K109" s="10">
        <f t="shared" si="7"/>
        <v>2</v>
      </c>
      <c r="L109" s="5">
        <f t="shared" si="8"/>
        <v>0</v>
      </c>
      <c r="M109" s="8">
        <f t="shared" si="9"/>
        <v>1.2</v>
      </c>
      <c r="N109" s="7">
        <f t="shared" si="10"/>
        <v>-35.799999999999997</v>
      </c>
      <c r="O109" s="4">
        <f>SUMIFS('DATA UPDATE'!$L:$L,'DATA UPDATE'!$E:$E,วิเคราะห์ข้อมูล!A109,'DATA UPDATE'!$T:$T,วิเคราะห์ข้อมูล!$O$2)</f>
        <v>0</v>
      </c>
      <c r="P109" s="4">
        <f>SUMIFS('DATA UPDATE'!$L:$L,'DATA UPDATE'!$E:$E,วิเคราะห์ข้อมูล!A109,'DATA UPDATE'!$T:$T,วิเคราะห์ข้อมูล!$P$2)</f>
        <v>1</v>
      </c>
      <c r="Q109" s="4">
        <f>SUMIFS('DATA UPDATE'!$L:$L,'DATA UPDATE'!$E:$E,วิเคราะห์ข้อมูล!A109,'DATA UPDATE'!$T:$T,วิเคราะห์ข้อมูล!$Q$2)</f>
        <v>6</v>
      </c>
      <c r="R109" s="4">
        <f>SUMIFS('DATA UPDATE'!$L:$L,'DATA UPDATE'!$D:$D,วิเคราะห์ข้อมูล!A109,'DATA UPDATE'!$T:$T,วิเคราะห์ข้อมูล!$R$2)</f>
        <v>0</v>
      </c>
      <c r="S109" s="4">
        <f>SUMIFS('UPDATE STOCK'!$F:$F,'UPDATE STOCK'!$A:$A,A109,'UPDATE STOCK'!$G:$G,$S$2)</f>
        <v>4</v>
      </c>
      <c r="T109" s="4">
        <f>SUMIFS('UPDATE STOCK'!$F:$F,'UPDATE STOCK'!$A:$A,A109,'UPDATE STOCK'!$G:$G,$T$2)</f>
        <v>4</v>
      </c>
      <c r="U109" s="4">
        <f>SUMIFS('UPDATE STOCK'!$F:$F,'UPDATE STOCK'!$A:$A,วิเคราะห์ข้อมูล!A109,'UPDATE STOCK'!$G:$G,$U$2)</f>
        <v>15</v>
      </c>
      <c r="V109" s="4">
        <f>SUMIFS('UPDATE STOCK'!$F:$F,'UPDATE STOCK'!$A:$A,วิเคราะห์ข้อมูล!A109,'UPDATE STOCK'!$G:$G,$V$2)</f>
        <v>7</v>
      </c>
      <c r="W109" s="4"/>
      <c r="X109" s="4"/>
      <c r="Y109" s="4"/>
      <c r="Z109" s="4"/>
      <c r="AA109" s="4"/>
    </row>
    <row r="110" spans="1:27" x14ac:dyDescent="0.2">
      <c r="A110" s="12" t="s">
        <v>233</v>
      </c>
      <c r="B110" s="12" t="s">
        <v>234</v>
      </c>
      <c r="C110" s="5">
        <f>SUMIFS('DATA UPDATE'!$L:$L,'DATA UPDATE'!$E:$E,วิเคราะห์ข้อมูล!A110,'DATA UPDATE'!$B:$B,วิเคราะห์ข้อมูล!$C$2)</f>
        <v>2</v>
      </c>
      <c r="D110" s="5">
        <f>SUMIFS('DATA UPDATE'!$L:$L,'DATA UPDATE'!$E:$E,A110,'DATA UPDATE'!$B:$B,$D$2)</f>
        <v>1</v>
      </c>
      <c r="E110" s="5">
        <f>SUMIFS('DATA UPDATE'!$L:$L,'DATA UPDATE'!$E:$E,A110,'DATA UPDATE'!$B:$B,$E$2)</f>
        <v>1</v>
      </c>
      <c r="F110" s="5">
        <f>SUMIFS('DATA UPDATE'!$L:$L,'DATA UPDATE'!$E:$E,A110,'DATA UPDATE'!$B:$B,$F$2)</f>
        <v>2</v>
      </c>
      <c r="G110" s="5">
        <f>SUMIFS('DATA UPDATE'!$L:$L,'DATA UPDATE'!$E:$E,A110,'DATA UPDATE'!$B:$B,$G$2)</f>
        <v>6</v>
      </c>
      <c r="H110" s="5">
        <f>SUMIFS('DATA UPDATE'!$L:$L,'DATA UPDATE'!$E:$E,A110,'DATA UPDATE'!$B:$B,$H$2)</f>
        <v>0</v>
      </c>
      <c r="I110" s="5">
        <f t="shared" si="6"/>
        <v>12</v>
      </c>
      <c r="J110" s="5">
        <f>SUMIFS('UPDATE STOCK'!F:F,'UPDATE STOCK'!A:A,วิเคราะห์ข้อมูล!A110)</f>
        <v>21</v>
      </c>
      <c r="K110" s="10">
        <f t="shared" si="7"/>
        <v>6</v>
      </c>
      <c r="L110" s="5">
        <f t="shared" si="8"/>
        <v>1</v>
      </c>
      <c r="M110" s="8">
        <f t="shared" si="9"/>
        <v>2.4</v>
      </c>
      <c r="N110" s="7">
        <f t="shared" si="10"/>
        <v>-18.600000000000001</v>
      </c>
      <c r="O110" s="4">
        <f>SUMIFS('DATA UPDATE'!$L:$L,'DATA UPDATE'!$E:$E,วิเคราะห์ข้อมูล!A110,'DATA UPDATE'!$T:$T,วิเคราะห์ข้อมูล!$O$2)</f>
        <v>4</v>
      </c>
      <c r="P110" s="4">
        <f>SUMIFS('DATA UPDATE'!$L:$L,'DATA UPDATE'!$E:$E,วิเคราะห์ข้อมูล!A110,'DATA UPDATE'!$T:$T,วิเคราะห์ข้อมูล!$P$2)</f>
        <v>1</v>
      </c>
      <c r="Q110" s="4">
        <f>SUMIFS('DATA UPDATE'!$L:$L,'DATA UPDATE'!$E:$E,วิเคราะห์ข้อมูล!A110,'DATA UPDATE'!$T:$T,วิเคราะห์ข้อมูล!$Q$2)</f>
        <v>3</v>
      </c>
      <c r="R110" s="4">
        <f>SUMIFS('DATA UPDATE'!$L:$L,'DATA UPDATE'!$D:$D,วิเคราะห์ข้อมูล!A110,'DATA UPDATE'!$T:$T,วิเคราะห์ข้อมูล!$R$2)</f>
        <v>0</v>
      </c>
      <c r="S110" s="4">
        <f>SUMIFS('UPDATE STOCK'!$F:$F,'UPDATE STOCK'!$A:$A,A110,'UPDATE STOCK'!$G:$G,$S$2)</f>
        <v>5</v>
      </c>
      <c r="T110" s="4">
        <f>SUMIFS('UPDATE STOCK'!$F:$F,'UPDATE STOCK'!$A:$A,A110,'UPDATE STOCK'!$G:$G,$T$2)</f>
        <v>1</v>
      </c>
      <c r="U110" s="4">
        <f>SUMIFS('UPDATE STOCK'!$F:$F,'UPDATE STOCK'!$A:$A,วิเคราะห์ข้อมูล!A110,'UPDATE STOCK'!$G:$G,$U$2)</f>
        <v>5</v>
      </c>
      <c r="V110" s="4">
        <f>SUMIFS('UPDATE STOCK'!$F:$F,'UPDATE STOCK'!$A:$A,วิเคราะห์ข้อมูล!A110,'UPDATE STOCK'!$G:$G,$V$2)</f>
        <v>7</v>
      </c>
      <c r="W110" s="4"/>
      <c r="X110" s="4"/>
      <c r="Y110" s="4"/>
      <c r="Z110" s="4"/>
      <c r="AA110" s="4"/>
    </row>
    <row r="111" spans="1:27" x14ac:dyDescent="0.2">
      <c r="A111" s="12" t="s">
        <v>235</v>
      </c>
      <c r="B111" s="12" t="s">
        <v>236</v>
      </c>
      <c r="C111" s="5">
        <f>SUMIFS('DATA UPDATE'!$L:$L,'DATA UPDATE'!$E:$E,วิเคราะห์ข้อมูล!A111,'DATA UPDATE'!$B:$B,วิเคราะห์ข้อมูล!$C$2)</f>
        <v>2</v>
      </c>
      <c r="D111" s="5">
        <f>SUMIFS('DATA UPDATE'!$L:$L,'DATA UPDATE'!$E:$E,A111,'DATA UPDATE'!$B:$B,$D$2)</f>
        <v>0</v>
      </c>
      <c r="E111" s="5">
        <f>SUMIFS('DATA UPDATE'!$L:$L,'DATA UPDATE'!$E:$E,A111,'DATA UPDATE'!$B:$B,$E$2)</f>
        <v>0</v>
      </c>
      <c r="F111" s="5">
        <f>SUMIFS('DATA UPDATE'!$L:$L,'DATA UPDATE'!$E:$E,A111,'DATA UPDATE'!$B:$B,$F$2)</f>
        <v>0</v>
      </c>
      <c r="G111" s="5">
        <f>SUMIFS('DATA UPDATE'!$L:$L,'DATA UPDATE'!$E:$E,A111,'DATA UPDATE'!$B:$B,$G$2)</f>
        <v>0</v>
      </c>
      <c r="H111" s="5">
        <f>SUMIFS('DATA UPDATE'!$L:$L,'DATA UPDATE'!$E:$E,A111,'DATA UPDATE'!$B:$B,$H$2)</f>
        <v>1</v>
      </c>
      <c r="I111" s="5">
        <f t="shared" si="6"/>
        <v>3</v>
      </c>
      <c r="J111" s="5">
        <f>SUMIFS('UPDATE STOCK'!F:F,'UPDATE STOCK'!A:A,วิเคราะห์ข้อมูล!A111)</f>
        <v>11</v>
      </c>
      <c r="K111" s="10">
        <f t="shared" si="7"/>
        <v>2</v>
      </c>
      <c r="L111" s="5">
        <f t="shared" si="8"/>
        <v>0</v>
      </c>
      <c r="M111" s="8">
        <f t="shared" si="9"/>
        <v>0.4</v>
      </c>
      <c r="N111" s="7">
        <f t="shared" si="10"/>
        <v>-10.6</v>
      </c>
      <c r="O111" s="4">
        <f>SUMIFS('DATA UPDATE'!$L:$L,'DATA UPDATE'!$E:$E,วิเคราะห์ข้อมูล!A111,'DATA UPDATE'!$T:$T,วิเคราะห์ข้อมูล!$O$2)</f>
        <v>1</v>
      </c>
      <c r="P111" s="4">
        <f>SUMIFS('DATA UPDATE'!$L:$L,'DATA UPDATE'!$E:$E,วิเคราะห์ข้อมูล!A111,'DATA UPDATE'!$T:$T,วิเคราะห์ข้อมูล!$P$2)</f>
        <v>1</v>
      </c>
      <c r="Q111" s="4">
        <f>SUMIFS('DATA UPDATE'!$L:$L,'DATA UPDATE'!$E:$E,วิเคราะห์ข้อมูล!A111,'DATA UPDATE'!$T:$T,วิเคราะห์ข้อมูล!$Q$2)</f>
        <v>0</v>
      </c>
      <c r="R111" s="4">
        <f>SUMIFS('DATA UPDATE'!$L:$L,'DATA UPDATE'!$D:$D,วิเคราะห์ข้อมูล!A111,'DATA UPDATE'!$T:$T,วิเคราะห์ข้อมูล!$R$2)</f>
        <v>0</v>
      </c>
      <c r="S111" s="4">
        <f>SUMIFS('UPDATE STOCK'!$F:$F,'UPDATE STOCK'!$A:$A,A111,'UPDATE STOCK'!$G:$G,$S$2)</f>
        <v>4</v>
      </c>
      <c r="T111" s="4">
        <f>SUMIFS('UPDATE STOCK'!$F:$F,'UPDATE STOCK'!$A:$A,A111,'UPDATE STOCK'!$G:$G,$T$2)</f>
        <v>7</v>
      </c>
      <c r="U111" s="4">
        <f>SUMIFS('UPDATE STOCK'!$F:$F,'UPDATE STOCK'!$A:$A,วิเคราะห์ข้อมูล!A111,'UPDATE STOCK'!$G:$G,$U$2)</f>
        <v>0</v>
      </c>
      <c r="V111" s="4">
        <f>SUMIFS('UPDATE STOCK'!$F:$F,'UPDATE STOCK'!$A:$A,วิเคราะห์ข้อมูล!A111,'UPDATE STOCK'!$G:$G,$V$2)</f>
        <v>0</v>
      </c>
      <c r="W111" s="4"/>
      <c r="X111" s="4"/>
      <c r="Y111" s="4"/>
      <c r="Z111" s="4"/>
      <c r="AA111" s="4"/>
    </row>
    <row r="112" spans="1:27" x14ac:dyDescent="0.2">
      <c r="A112" s="12" t="s">
        <v>237</v>
      </c>
      <c r="B112" s="12" t="s">
        <v>238</v>
      </c>
      <c r="C112" s="5">
        <f>SUMIFS('DATA UPDATE'!$L:$L,'DATA UPDATE'!$E:$E,วิเคราะห์ข้อมูล!A112,'DATA UPDATE'!$B:$B,วิเคราะห์ข้อมูล!$C$2)</f>
        <v>0</v>
      </c>
      <c r="D112" s="5">
        <f>SUMIFS('DATA UPDATE'!$L:$L,'DATA UPDATE'!$E:$E,A112,'DATA UPDATE'!$B:$B,$D$2)</f>
        <v>0</v>
      </c>
      <c r="E112" s="5">
        <f>SUMIFS('DATA UPDATE'!$L:$L,'DATA UPDATE'!$E:$E,A112,'DATA UPDATE'!$B:$B,$E$2)</f>
        <v>0</v>
      </c>
      <c r="F112" s="5">
        <f>SUMIFS('DATA UPDATE'!$L:$L,'DATA UPDATE'!$E:$E,A112,'DATA UPDATE'!$B:$B,$F$2)</f>
        <v>0</v>
      </c>
      <c r="G112" s="5">
        <f>SUMIFS('DATA UPDATE'!$L:$L,'DATA UPDATE'!$E:$E,A112,'DATA UPDATE'!$B:$B,$G$2)</f>
        <v>1</v>
      </c>
      <c r="H112" s="5">
        <f>SUMIFS('DATA UPDATE'!$L:$L,'DATA UPDATE'!$E:$E,A112,'DATA UPDATE'!$B:$B,$H$2)</f>
        <v>0</v>
      </c>
      <c r="I112" s="5">
        <f t="shared" si="6"/>
        <v>1</v>
      </c>
      <c r="J112" s="5">
        <f>SUMIFS('UPDATE STOCK'!F:F,'UPDATE STOCK'!A:A,วิเคราะห์ข้อมูล!A112)</f>
        <v>6</v>
      </c>
      <c r="K112" s="10">
        <f t="shared" si="7"/>
        <v>1</v>
      </c>
      <c r="L112" s="5">
        <f t="shared" si="8"/>
        <v>0</v>
      </c>
      <c r="M112" s="8">
        <f t="shared" si="9"/>
        <v>0.2</v>
      </c>
      <c r="N112" s="7">
        <f t="shared" si="10"/>
        <v>-5.8</v>
      </c>
      <c r="O112" s="4">
        <f>SUMIFS('DATA UPDATE'!$L:$L,'DATA UPDATE'!$E:$E,วิเคราะห์ข้อมูล!A112,'DATA UPDATE'!$T:$T,วิเคราะห์ข้อมูล!$O$2)</f>
        <v>0</v>
      </c>
      <c r="P112" s="4">
        <f>SUMIFS('DATA UPDATE'!$L:$L,'DATA UPDATE'!$E:$E,วิเคราะห์ข้อมูล!A112,'DATA UPDATE'!$T:$T,วิเคราะห์ข้อมูล!$P$2)</f>
        <v>0</v>
      </c>
      <c r="Q112" s="4">
        <f>SUMIFS('DATA UPDATE'!$L:$L,'DATA UPDATE'!$E:$E,วิเคราะห์ข้อมูล!A112,'DATA UPDATE'!$T:$T,วิเคราะห์ข้อมูล!$Q$2)</f>
        <v>1</v>
      </c>
      <c r="R112" s="4">
        <f>SUMIFS('DATA UPDATE'!$L:$L,'DATA UPDATE'!$D:$D,วิเคราะห์ข้อมูล!A112,'DATA UPDATE'!$T:$T,วิเคราะห์ข้อมูล!$R$2)</f>
        <v>0</v>
      </c>
      <c r="S112" s="4">
        <f>SUMIFS('UPDATE STOCK'!$F:$F,'UPDATE STOCK'!$A:$A,A112,'UPDATE STOCK'!$G:$G,$S$2)</f>
        <v>1</v>
      </c>
      <c r="T112" s="4">
        <f>SUMIFS('UPDATE STOCK'!$F:$F,'UPDATE STOCK'!$A:$A,A112,'UPDATE STOCK'!$G:$G,$T$2)</f>
        <v>1</v>
      </c>
      <c r="U112" s="4">
        <f>SUMIFS('UPDATE STOCK'!$F:$F,'UPDATE STOCK'!$A:$A,วิเคราะห์ข้อมูล!A112,'UPDATE STOCK'!$G:$G,$U$2)</f>
        <v>4</v>
      </c>
      <c r="V112" s="4">
        <f>SUMIFS('UPDATE STOCK'!$F:$F,'UPDATE STOCK'!$A:$A,วิเคราะห์ข้อมูล!A112,'UPDATE STOCK'!$G:$G,$V$2)</f>
        <v>0</v>
      </c>
      <c r="W112" s="4"/>
      <c r="X112" s="4"/>
      <c r="Y112" s="4"/>
      <c r="Z112" s="4"/>
      <c r="AA112" s="4"/>
    </row>
    <row r="113" spans="1:27" x14ac:dyDescent="0.2">
      <c r="A113" s="12" t="s">
        <v>239</v>
      </c>
      <c r="B113" s="12" t="s">
        <v>240</v>
      </c>
      <c r="C113" s="5">
        <f>SUMIFS('DATA UPDATE'!$L:$L,'DATA UPDATE'!$E:$E,วิเคราะห์ข้อมูล!A113,'DATA UPDATE'!$B:$B,วิเคราะห์ข้อมูล!$C$2)</f>
        <v>1</v>
      </c>
      <c r="D113" s="5">
        <f>SUMIFS('DATA UPDATE'!$L:$L,'DATA UPDATE'!$E:$E,A113,'DATA UPDATE'!$B:$B,$D$2)</f>
        <v>4</v>
      </c>
      <c r="E113" s="5">
        <f>SUMIFS('DATA UPDATE'!$L:$L,'DATA UPDATE'!$E:$E,A113,'DATA UPDATE'!$B:$B,$E$2)</f>
        <v>1</v>
      </c>
      <c r="F113" s="5">
        <f>SUMIFS('DATA UPDATE'!$L:$L,'DATA UPDATE'!$E:$E,A113,'DATA UPDATE'!$B:$B,$F$2)</f>
        <v>2</v>
      </c>
      <c r="G113" s="5">
        <f>SUMIFS('DATA UPDATE'!$L:$L,'DATA UPDATE'!$E:$E,A113,'DATA UPDATE'!$B:$B,$G$2)</f>
        <v>3</v>
      </c>
      <c r="H113" s="5">
        <f>SUMIFS('DATA UPDATE'!$L:$L,'DATA UPDATE'!$E:$E,A113,'DATA UPDATE'!$B:$B,$H$2)</f>
        <v>0</v>
      </c>
      <c r="I113" s="5">
        <f t="shared" si="6"/>
        <v>11</v>
      </c>
      <c r="J113" s="5">
        <f>SUMIFS('UPDATE STOCK'!F:F,'UPDATE STOCK'!A:A,วิเคราะห์ข้อมูล!A113)</f>
        <v>7</v>
      </c>
      <c r="K113" s="10">
        <f t="shared" si="7"/>
        <v>4</v>
      </c>
      <c r="L113" s="5">
        <f t="shared" si="8"/>
        <v>1</v>
      </c>
      <c r="M113" s="8">
        <f t="shared" si="9"/>
        <v>2.2000000000000002</v>
      </c>
      <c r="N113" s="7">
        <f t="shared" si="10"/>
        <v>-4.8</v>
      </c>
      <c r="O113" s="4">
        <f>SUMIFS('DATA UPDATE'!$L:$L,'DATA UPDATE'!$E:$E,วิเคราะห์ข้อมูล!A113,'DATA UPDATE'!$T:$T,วิเคราะห์ข้อมูล!$O$2)</f>
        <v>5</v>
      </c>
      <c r="P113" s="4">
        <f>SUMIFS('DATA UPDATE'!$L:$L,'DATA UPDATE'!$E:$E,วิเคราะห์ข้อมูล!A113,'DATA UPDATE'!$T:$T,วิเคราะห์ข้อมูล!$P$2)</f>
        <v>0</v>
      </c>
      <c r="Q113" s="4">
        <f>SUMIFS('DATA UPDATE'!$L:$L,'DATA UPDATE'!$E:$E,วิเคราะห์ข้อมูล!A113,'DATA UPDATE'!$T:$T,วิเคราะห์ข้อมูล!$Q$2)</f>
        <v>6</v>
      </c>
      <c r="R113" s="4">
        <f>SUMIFS('DATA UPDATE'!$L:$L,'DATA UPDATE'!$D:$D,วิเคราะห์ข้อมูล!A113,'DATA UPDATE'!$T:$T,วิเคราะห์ข้อมูล!$R$2)</f>
        <v>0</v>
      </c>
      <c r="S113" s="4">
        <f>SUMIFS('UPDATE STOCK'!$F:$F,'UPDATE STOCK'!$A:$A,A113,'UPDATE STOCK'!$G:$G,$S$2)</f>
        <v>1</v>
      </c>
      <c r="T113" s="4">
        <f>SUMIFS('UPDATE STOCK'!$F:$F,'UPDATE STOCK'!$A:$A,A113,'UPDATE STOCK'!$G:$G,$T$2)</f>
        <v>5</v>
      </c>
      <c r="U113" s="4">
        <f>SUMIFS('UPDATE STOCK'!$F:$F,'UPDATE STOCK'!$A:$A,วิเคราะห์ข้อมูล!A113,'UPDATE STOCK'!$G:$G,$U$2)</f>
        <v>0</v>
      </c>
      <c r="V113" s="4">
        <f>SUMIFS('UPDATE STOCK'!$F:$F,'UPDATE STOCK'!$A:$A,วิเคราะห์ข้อมูล!A113,'UPDATE STOCK'!$G:$G,$V$2)</f>
        <v>1</v>
      </c>
      <c r="W113" s="4"/>
      <c r="X113" s="4"/>
      <c r="Y113" s="4"/>
      <c r="Z113" s="4"/>
      <c r="AA113" s="4"/>
    </row>
    <row r="114" spans="1:27" x14ac:dyDescent="0.2">
      <c r="A114" s="12" t="s">
        <v>241</v>
      </c>
      <c r="B114" s="12" t="s">
        <v>242</v>
      </c>
      <c r="C114" s="5">
        <f>SUMIFS('DATA UPDATE'!$L:$L,'DATA UPDATE'!$E:$E,วิเคราะห์ข้อมูล!A114,'DATA UPDATE'!$B:$B,วิเคราะห์ข้อมูล!$C$2)</f>
        <v>0</v>
      </c>
      <c r="D114" s="5">
        <f>SUMIFS('DATA UPDATE'!$L:$L,'DATA UPDATE'!$E:$E,A114,'DATA UPDATE'!$B:$B,$D$2)</f>
        <v>1</v>
      </c>
      <c r="E114" s="5">
        <f>SUMIFS('DATA UPDATE'!$L:$L,'DATA UPDATE'!$E:$E,A114,'DATA UPDATE'!$B:$B,$E$2)</f>
        <v>0</v>
      </c>
      <c r="F114" s="5">
        <f>SUMIFS('DATA UPDATE'!$L:$L,'DATA UPDATE'!$E:$E,A114,'DATA UPDATE'!$B:$B,$F$2)</f>
        <v>1</v>
      </c>
      <c r="G114" s="5">
        <f>SUMIFS('DATA UPDATE'!$L:$L,'DATA UPDATE'!$E:$E,A114,'DATA UPDATE'!$B:$B,$G$2)</f>
        <v>0</v>
      </c>
      <c r="H114" s="5">
        <f>SUMIFS('DATA UPDATE'!$L:$L,'DATA UPDATE'!$E:$E,A114,'DATA UPDATE'!$B:$B,$H$2)</f>
        <v>0</v>
      </c>
      <c r="I114" s="5">
        <f t="shared" si="6"/>
        <v>2</v>
      </c>
      <c r="J114" s="5">
        <f>SUMIFS('UPDATE STOCK'!F:F,'UPDATE STOCK'!A:A,วิเคราะห์ข้อมูล!A114)</f>
        <v>4</v>
      </c>
      <c r="K114" s="10">
        <f t="shared" si="7"/>
        <v>1</v>
      </c>
      <c r="L114" s="5">
        <f t="shared" si="8"/>
        <v>0</v>
      </c>
      <c r="M114" s="8">
        <f t="shared" si="9"/>
        <v>0.4</v>
      </c>
      <c r="N114" s="7">
        <f t="shared" si="10"/>
        <v>-3.6</v>
      </c>
      <c r="O114" s="4">
        <f>SUMIFS('DATA UPDATE'!$L:$L,'DATA UPDATE'!$E:$E,วิเคราะห์ข้อมูล!A114,'DATA UPDATE'!$T:$T,วิเคราะห์ข้อมูล!$O$2)</f>
        <v>1</v>
      </c>
      <c r="P114" s="4">
        <f>SUMIFS('DATA UPDATE'!$L:$L,'DATA UPDATE'!$E:$E,วิเคราะห์ข้อมูล!A114,'DATA UPDATE'!$T:$T,วิเคราะห์ข้อมูล!$P$2)</f>
        <v>0</v>
      </c>
      <c r="Q114" s="4">
        <f>SUMIFS('DATA UPDATE'!$L:$L,'DATA UPDATE'!$E:$E,วิเคราะห์ข้อมูล!A114,'DATA UPDATE'!$T:$T,วิเคราะห์ข้อมูล!$Q$2)</f>
        <v>0</v>
      </c>
      <c r="R114" s="4">
        <f>SUMIFS('DATA UPDATE'!$L:$L,'DATA UPDATE'!$D:$D,วิเคราะห์ข้อมูล!A114,'DATA UPDATE'!$T:$T,วิเคราะห์ข้อมูล!$R$2)</f>
        <v>0</v>
      </c>
      <c r="S114" s="4">
        <f>SUMIFS('UPDATE STOCK'!$F:$F,'UPDATE STOCK'!$A:$A,A114,'UPDATE STOCK'!$G:$G,$S$2)</f>
        <v>1</v>
      </c>
      <c r="T114" s="4">
        <f>SUMIFS('UPDATE STOCK'!$F:$F,'UPDATE STOCK'!$A:$A,A114,'UPDATE STOCK'!$G:$G,$T$2)</f>
        <v>3</v>
      </c>
      <c r="U114" s="4">
        <f>SUMIFS('UPDATE STOCK'!$F:$F,'UPDATE STOCK'!$A:$A,วิเคราะห์ข้อมูล!A114,'UPDATE STOCK'!$G:$G,$U$2)</f>
        <v>0</v>
      </c>
      <c r="V114" s="4">
        <f>SUMIFS('UPDATE STOCK'!$F:$F,'UPDATE STOCK'!$A:$A,วิเคราะห์ข้อมูล!A114,'UPDATE STOCK'!$G:$G,$V$2)</f>
        <v>0</v>
      </c>
      <c r="W114" s="4"/>
      <c r="X114" s="4"/>
      <c r="Y114" s="4"/>
      <c r="Z114" s="4"/>
      <c r="AA114" s="4"/>
    </row>
    <row r="115" spans="1:27" x14ac:dyDescent="0.2">
      <c r="A115" s="12" t="s">
        <v>243</v>
      </c>
      <c r="B115" s="12" t="s">
        <v>244</v>
      </c>
      <c r="C115" s="5">
        <f>SUMIFS('DATA UPDATE'!$L:$L,'DATA UPDATE'!$E:$E,วิเคราะห์ข้อมูล!A115,'DATA UPDATE'!$B:$B,วิเคราะห์ข้อมูล!$C$2)</f>
        <v>0</v>
      </c>
      <c r="D115" s="5">
        <f>SUMIFS('DATA UPDATE'!$L:$L,'DATA UPDATE'!$E:$E,A115,'DATA UPDATE'!$B:$B,$D$2)</f>
        <v>0</v>
      </c>
      <c r="E115" s="5">
        <f>SUMIFS('DATA UPDATE'!$L:$L,'DATA UPDATE'!$E:$E,A115,'DATA UPDATE'!$B:$B,$E$2)</f>
        <v>0</v>
      </c>
      <c r="F115" s="5">
        <f>SUMIFS('DATA UPDATE'!$L:$L,'DATA UPDATE'!$E:$E,A115,'DATA UPDATE'!$B:$B,$F$2)</f>
        <v>1</v>
      </c>
      <c r="G115" s="5">
        <f>SUMIFS('DATA UPDATE'!$L:$L,'DATA UPDATE'!$E:$E,A115,'DATA UPDATE'!$B:$B,$G$2)</f>
        <v>0</v>
      </c>
      <c r="H115" s="5">
        <f>SUMIFS('DATA UPDATE'!$L:$L,'DATA UPDATE'!$E:$E,A115,'DATA UPDATE'!$B:$B,$H$2)</f>
        <v>0</v>
      </c>
      <c r="I115" s="5">
        <f t="shared" si="6"/>
        <v>1</v>
      </c>
      <c r="J115" s="5">
        <f>SUMIFS('UPDATE STOCK'!F:F,'UPDATE STOCK'!A:A,วิเคราะห์ข้อมูล!A115)</f>
        <v>7</v>
      </c>
      <c r="K115" s="10">
        <f t="shared" si="7"/>
        <v>1</v>
      </c>
      <c r="L115" s="5">
        <f t="shared" si="8"/>
        <v>0</v>
      </c>
      <c r="M115" s="8">
        <f t="shared" si="9"/>
        <v>0.2</v>
      </c>
      <c r="N115" s="7">
        <f t="shared" si="10"/>
        <v>-6.8</v>
      </c>
      <c r="O115" s="4">
        <f>SUMIFS('DATA UPDATE'!$L:$L,'DATA UPDATE'!$E:$E,วิเคราะห์ข้อมูล!A115,'DATA UPDATE'!$T:$T,วิเคราะห์ข้อมูล!$O$2)</f>
        <v>0</v>
      </c>
      <c r="P115" s="4">
        <f>SUMIFS('DATA UPDATE'!$L:$L,'DATA UPDATE'!$E:$E,วิเคราะห์ข้อมูล!A115,'DATA UPDATE'!$T:$T,วิเคราะห์ข้อมูล!$P$2)</f>
        <v>0</v>
      </c>
      <c r="Q115" s="4">
        <f>SUMIFS('DATA UPDATE'!$L:$L,'DATA UPDATE'!$E:$E,วิเคราะห์ข้อมูล!A115,'DATA UPDATE'!$T:$T,วิเคราะห์ข้อมูล!$Q$2)</f>
        <v>1</v>
      </c>
      <c r="R115" s="4">
        <f>SUMIFS('DATA UPDATE'!$L:$L,'DATA UPDATE'!$D:$D,วิเคราะห์ข้อมูล!A115,'DATA UPDATE'!$T:$T,วิเคราะห์ข้อมูล!$R$2)</f>
        <v>0</v>
      </c>
      <c r="S115" s="4">
        <f>SUMIFS('UPDATE STOCK'!$F:$F,'UPDATE STOCK'!$A:$A,A115,'UPDATE STOCK'!$G:$G,$S$2)</f>
        <v>2</v>
      </c>
      <c r="T115" s="4">
        <f>SUMIFS('UPDATE STOCK'!$F:$F,'UPDATE STOCK'!$A:$A,A115,'UPDATE STOCK'!$G:$G,$T$2)</f>
        <v>2</v>
      </c>
      <c r="U115" s="4">
        <f>SUMIFS('UPDATE STOCK'!$F:$F,'UPDATE STOCK'!$A:$A,วิเคราะห์ข้อมูล!A115,'UPDATE STOCK'!$G:$G,$U$2)</f>
        <v>0</v>
      </c>
      <c r="V115" s="4">
        <f>SUMIFS('UPDATE STOCK'!$F:$F,'UPDATE STOCK'!$A:$A,วิเคราะห์ข้อมูล!A115,'UPDATE STOCK'!$G:$G,$V$2)</f>
        <v>3</v>
      </c>
      <c r="W115" s="4"/>
      <c r="X115" s="4"/>
      <c r="Y115" s="4"/>
      <c r="Z115" s="4"/>
      <c r="AA115" s="4"/>
    </row>
    <row r="116" spans="1:27" x14ac:dyDescent="0.2">
      <c r="A116" s="12" t="s">
        <v>245</v>
      </c>
      <c r="B116" s="12" t="s">
        <v>246</v>
      </c>
      <c r="C116" s="5">
        <f>SUMIFS('DATA UPDATE'!$L:$L,'DATA UPDATE'!$E:$E,วิเคราะห์ข้อมูล!A116,'DATA UPDATE'!$B:$B,วิเคราะห์ข้อมูล!$C$2)</f>
        <v>1</v>
      </c>
      <c r="D116" s="5">
        <f>SUMIFS('DATA UPDATE'!$L:$L,'DATA UPDATE'!$E:$E,A116,'DATA UPDATE'!$B:$B,$D$2)</f>
        <v>0</v>
      </c>
      <c r="E116" s="5">
        <f>SUMIFS('DATA UPDATE'!$L:$L,'DATA UPDATE'!$E:$E,A116,'DATA UPDATE'!$B:$B,$E$2)</f>
        <v>0</v>
      </c>
      <c r="F116" s="5">
        <f>SUMIFS('DATA UPDATE'!$L:$L,'DATA UPDATE'!$E:$E,A116,'DATA UPDATE'!$B:$B,$F$2)</f>
        <v>0</v>
      </c>
      <c r="G116" s="5">
        <f>SUMIFS('DATA UPDATE'!$L:$L,'DATA UPDATE'!$E:$E,A116,'DATA UPDATE'!$B:$B,$G$2)</f>
        <v>0</v>
      </c>
      <c r="H116" s="5">
        <f>SUMIFS('DATA UPDATE'!$L:$L,'DATA UPDATE'!$E:$E,A116,'DATA UPDATE'!$B:$B,$H$2)</f>
        <v>0</v>
      </c>
      <c r="I116" s="5">
        <f t="shared" si="6"/>
        <v>1</v>
      </c>
      <c r="J116" s="5">
        <f>SUMIFS('UPDATE STOCK'!F:F,'UPDATE STOCK'!A:A,วิเคราะห์ข้อมูล!A116)</f>
        <v>22</v>
      </c>
      <c r="K116" s="10">
        <f t="shared" si="7"/>
        <v>1</v>
      </c>
      <c r="L116" s="5">
        <f t="shared" si="8"/>
        <v>0</v>
      </c>
      <c r="M116" s="8">
        <f t="shared" si="9"/>
        <v>0.2</v>
      </c>
      <c r="N116" s="7">
        <f t="shared" si="10"/>
        <v>-21.8</v>
      </c>
      <c r="O116" s="4">
        <f>SUMIFS('DATA UPDATE'!$L:$L,'DATA UPDATE'!$E:$E,วิเคราะห์ข้อมูล!A116,'DATA UPDATE'!$T:$T,วิเคราะห์ข้อมูล!$O$2)</f>
        <v>1</v>
      </c>
      <c r="P116" s="4">
        <f>SUMIFS('DATA UPDATE'!$L:$L,'DATA UPDATE'!$E:$E,วิเคราะห์ข้อมูล!A116,'DATA UPDATE'!$T:$T,วิเคราะห์ข้อมูล!$P$2)</f>
        <v>0</v>
      </c>
      <c r="Q116" s="4">
        <f>SUMIFS('DATA UPDATE'!$L:$L,'DATA UPDATE'!$E:$E,วิเคราะห์ข้อมูล!A116,'DATA UPDATE'!$T:$T,วิเคราะห์ข้อมูล!$Q$2)</f>
        <v>0</v>
      </c>
      <c r="R116" s="4">
        <f>SUMIFS('DATA UPDATE'!$L:$L,'DATA UPDATE'!$D:$D,วิเคราะห์ข้อมูล!A116,'DATA UPDATE'!$T:$T,วิเคราะห์ข้อมูล!$R$2)</f>
        <v>0</v>
      </c>
      <c r="S116" s="4">
        <f>SUMIFS('UPDATE STOCK'!$F:$F,'UPDATE STOCK'!$A:$A,A116,'UPDATE STOCK'!$G:$G,$S$2)</f>
        <v>5</v>
      </c>
      <c r="T116" s="4">
        <f>SUMIFS('UPDATE STOCK'!$F:$F,'UPDATE STOCK'!$A:$A,A116,'UPDATE STOCK'!$G:$G,$T$2)</f>
        <v>9</v>
      </c>
      <c r="U116" s="4">
        <f>SUMIFS('UPDATE STOCK'!$F:$F,'UPDATE STOCK'!$A:$A,วิเคราะห์ข้อมูล!A116,'UPDATE STOCK'!$G:$G,$U$2)</f>
        <v>2</v>
      </c>
      <c r="V116" s="4">
        <f>SUMIFS('UPDATE STOCK'!$F:$F,'UPDATE STOCK'!$A:$A,วิเคราะห์ข้อมูล!A116,'UPDATE STOCK'!$G:$G,$V$2)</f>
        <v>6</v>
      </c>
      <c r="W116" s="4"/>
      <c r="X116" s="4"/>
      <c r="Y116" s="4"/>
      <c r="Z116" s="4"/>
      <c r="AA116" s="4"/>
    </row>
    <row r="117" spans="1:27" x14ac:dyDescent="0.2">
      <c r="A117" s="12" t="s">
        <v>247</v>
      </c>
      <c r="B117" s="12" t="s">
        <v>248</v>
      </c>
      <c r="C117" s="5">
        <f>SUMIFS('DATA UPDATE'!$L:$L,'DATA UPDATE'!$E:$E,วิเคราะห์ข้อมูล!A117,'DATA UPDATE'!$B:$B,วิเคราะห์ข้อมูล!$C$2)</f>
        <v>0</v>
      </c>
      <c r="D117" s="5">
        <f>SUMIFS('DATA UPDATE'!$L:$L,'DATA UPDATE'!$E:$E,A117,'DATA UPDATE'!$B:$B,$D$2)</f>
        <v>1</v>
      </c>
      <c r="E117" s="5">
        <f>SUMIFS('DATA UPDATE'!$L:$L,'DATA UPDATE'!$E:$E,A117,'DATA UPDATE'!$B:$B,$E$2)</f>
        <v>0</v>
      </c>
      <c r="F117" s="5">
        <f>SUMIFS('DATA UPDATE'!$L:$L,'DATA UPDATE'!$E:$E,A117,'DATA UPDATE'!$B:$B,$F$2)</f>
        <v>0</v>
      </c>
      <c r="G117" s="5">
        <f>SUMIFS('DATA UPDATE'!$L:$L,'DATA UPDATE'!$E:$E,A117,'DATA UPDATE'!$B:$B,$G$2)</f>
        <v>0</v>
      </c>
      <c r="H117" s="5">
        <f>SUMIFS('DATA UPDATE'!$L:$L,'DATA UPDATE'!$E:$E,A117,'DATA UPDATE'!$B:$B,$H$2)</f>
        <v>0</v>
      </c>
      <c r="I117" s="5">
        <f t="shared" si="6"/>
        <v>1</v>
      </c>
      <c r="J117" s="5">
        <f>SUMIFS('UPDATE STOCK'!F:F,'UPDATE STOCK'!A:A,วิเคราะห์ข้อมูล!A117)</f>
        <v>7</v>
      </c>
      <c r="K117" s="10">
        <f t="shared" si="7"/>
        <v>1</v>
      </c>
      <c r="L117" s="5">
        <f t="shared" si="8"/>
        <v>0</v>
      </c>
      <c r="M117" s="8">
        <f t="shared" si="9"/>
        <v>0.2</v>
      </c>
      <c r="N117" s="7">
        <f t="shared" si="10"/>
        <v>-6.8</v>
      </c>
      <c r="O117" s="4">
        <f>SUMIFS('DATA UPDATE'!$L:$L,'DATA UPDATE'!$E:$E,วิเคราะห์ข้อมูล!A117,'DATA UPDATE'!$T:$T,วิเคราะห์ข้อมูล!$O$2)</f>
        <v>1</v>
      </c>
      <c r="P117" s="4">
        <f>SUMIFS('DATA UPDATE'!$L:$L,'DATA UPDATE'!$E:$E,วิเคราะห์ข้อมูล!A117,'DATA UPDATE'!$T:$T,วิเคราะห์ข้อมูล!$P$2)</f>
        <v>0</v>
      </c>
      <c r="Q117" s="4">
        <f>SUMIFS('DATA UPDATE'!$L:$L,'DATA UPDATE'!$E:$E,วิเคราะห์ข้อมูล!A117,'DATA UPDATE'!$T:$T,วิเคราะห์ข้อมูล!$Q$2)</f>
        <v>0</v>
      </c>
      <c r="R117" s="4">
        <f>SUMIFS('DATA UPDATE'!$L:$L,'DATA UPDATE'!$D:$D,วิเคราะห์ข้อมูล!A117,'DATA UPDATE'!$T:$T,วิเคราะห์ข้อมูล!$R$2)</f>
        <v>0</v>
      </c>
      <c r="S117" s="4">
        <f>SUMIFS('UPDATE STOCK'!$F:$F,'UPDATE STOCK'!$A:$A,A117,'UPDATE STOCK'!$G:$G,$S$2)</f>
        <v>0</v>
      </c>
      <c r="T117" s="4">
        <f>SUMIFS('UPDATE STOCK'!$F:$F,'UPDATE STOCK'!$A:$A,A117,'UPDATE STOCK'!$G:$G,$T$2)</f>
        <v>2</v>
      </c>
      <c r="U117" s="4">
        <f>SUMIFS('UPDATE STOCK'!$F:$F,'UPDATE STOCK'!$A:$A,วิเคราะห์ข้อมูล!A117,'UPDATE STOCK'!$G:$G,$U$2)</f>
        <v>5</v>
      </c>
      <c r="V117" s="4">
        <f>SUMIFS('UPDATE STOCK'!$F:$F,'UPDATE STOCK'!$A:$A,วิเคราะห์ข้อมูล!A117,'UPDATE STOCK'!$G:$G,$V$2)</f>
        <v>0</v>
      </c>
      <c r="W117" s="4"/>
      <c r="X117" s="4"/>
      <c r="Y117" s="4"/>
      <c r="Z117" s="4"/>
      <c r="AA117" s="4"/>
    </row>
    <row r="118" spans="1:27" x14ac:dyDescent="0.2">
      <c r="A118" s="12" t="s">
        <v>249</v>
      </c>
      <c r="B118" s="12" t="s">
        <v>250</v>
      </c>
      <c r="C118" s="5">
        <f>SUMIFS('DATA UPDATE'!$L:$L,'DATA UPDATE'!$E:$E,วิเคราะห์ข้อมูล!A118,'DATA UPDATE'!$B:$B,วิเคราะห์ข้อมูล!$C$2)</f>
        <v>3</v>
      </c>
      <c r="D118" s="5">
        <f>SUMIFS('DATA UPDATE'!$L:$L,'DATA UPDATE'!$E:$E,A118,'DATA UPDATE'!$B:$B,$D$2)</f>
        <v>0</v>
      </c>
      <c r="E118" s="5">
        <f>SUMIFS('DATA UPDATE'!$L:$L,'DATA UPDATE'!$E:$E,A118,'DATA UPDATE'!$B:$B,$E$2)</f>
        <v>0</v>
      </c>
      <c r="F118" s="5">
        <f>SUMIFS('DATA UPDATE'!$L:$L,'DATA UPDATE'!$E:$E,A118,'DATA UPDATE'!$B:$B,$F$2)</f>
        <v>1</v>
      </c>
      <c r="G118" s="5">
        <f>SUMIFS('DATA UPDATE'!$L:$L,'DATA UPDATE'!$E:$E,A118,'DATA UPDATE'!$B:$B,$G$2)</f>
        <v>2</v>
      </c>
      <c r="H118" s="5">
        <f>SUMIFS('DATA UPDATE'!$L:$L,'DATA UPDATE'!$E:$E,A118,'DATA UPDATE'!$B:$B,$H$2)</f>
        <v>0</v>
      </c>
      <c r="I118" s="5">
        <f t="shared" si="6"/>
        <v>6</v>
      </c>
      <c r="J118" s="5">
        <f>SUMIFS('UPDATE STOCK'!F:F,'UPDATE STOCK'!A:A,วิเคราะห์ข้อมูล!A118)</f>
        <v>9</v>
      </c>
      <c r="K118" s="10">
        <f t="shared" si="7"/>
        <v>3</v>
      </c>
      <c r="L118" s="5">
        <f t="shared" si="8"/>
        <v>0</v>
      </c>
      <c r="M118" s="8">
        <f t="shared" si="9"/>
        <v>1.2</v>
      </c>
      <c r="N118" s="7">
        <f t="shared" si="10"/>
        <v>-7.8</v>
      </c>
      <c r="O118" s="4">
        <f>SUMIFS('DATA UPDATE'!$L:$L,'DATA UPDATE'!$E:$E,วิเคราะห์ข้อมูล!A118,'DATA UPDATE'!$T:$T,วิเคราะห์ข้อมูล!$O$2)</f>
        <v>1</v>
      </c>
      <c r="P118" s="4">
        <f>SUMIFS('DATA UPDATE'!$L:$L,'DATA UPDATE'!$E:$E,วิเคราะห์ข้อมูล!A118,'DATA UPDATE'!$T:$T,วิเคราะห์ข้อมูล!$P$2)</f>
        <v>0</v>
      </c>
      <c r="Q118" s="4">
        <f>SUMIFS('DATA UPDATE'!$L:$L,'DATA UPDATE'!$E:$E,วิเคราะห์ข้อมูล!A118,'DATA UPDATE'!$T:$T,วิเคราะห์ข้อมูล!$Q$2)</f>
        <v>5</v>
      </c>
      <c r="R118" s="4">
        <f>SUMIFS('DATA UPDATE'!$L:$L,'DATA UPDATE'!$D:$D,วิเคราะห์ข้อมูล!A118,'DATA UPDATE'!$T:$T,วิเคราะห์ข้อมูล!$R$2)</f>
        <v>0</v>
      </c>
      <c r="S118" s="4">
        <f>SUMIFS('UPDATE STOCK'!$F:$F,'UPDATE STOCK'!$A:$A,A118,'UPDATE STOCK'!$G:$G,$S$2)</f>
        <v>3</v>
      </c>
      <c r="T118" s="4">
        <f>SUMIFS('UPDATE STOCK'!$F:$F,'UPDATE STOCK'!$A:$A,A118,'UPDATE STOCK'!$G:$G,$T$2)</f>
        <v>6</v>
      </c>
      <c r="U118" s="4">
        <f>SUMIFS('UPDATE STOCK'!$F:$F,'UPDATE STOCK'!$A:$A,วิเคราะห์ข้อมูล!A118,'UPDATE STOCK'!$G:$G,$U$2)</f>
        <v>0</v>
      </c>
      <c r="V118" s="4">
        <f>SUMIFS('UPDATE STOCK'!$F:$F,'UPDATE STOCK'!$A:$A,วิเคราะห์ข้อมูล!A118,'UPDATE STOCK'!$G:$G,$V$2)</f>
        <v>0</v>
      </c>
      <c r="W118" s="4"/>
      <c r="X118" s="4"/>
      <c r="Y118" s="4"/>
      <c r="Z118" s="4"/>
      <c r="AA118" s="4"/>
    </row>
    <row r="119" spans="1:27" x14ac:dyDescent="0.2">
      <c r="A119" s="12" t="s">
        <v>251</v>
      </c>
      <c r="B119" s="12" t="s">
        <v>252</v>
      </c>
      <c r="C119" s="5">
        <f>SUMIFS('DATA UPDATE'!$L:$L,'DATA UPDATE'!$E:$E,วิเคราะห์ข้อมูล!A119,'DATA UPDATE'!$B:$B,วิเคราะห์ข้อมูล!$C$2)</f>
        <v>0</v>
      </c>
      <c r="D119" s="5">
        <f>SUMIFS('DATA UPDATE'!$L:$L,'DATA UPDATE'!$E:$E,A119,'DATA UPDATE'!$B:$B,$D$2)</f>
        <v>1</v>
      </c>
      <c r="E119" s="5">
        <f>SUMIFS('DATA UPDATE'!$L:$L,'DATA UPDATE'!$E:$E,A119,'DATA UPDATE'!$B:$B,$E$2)</f>
        <v>0</v>
      </c>
      <c r="F119" s="5">
        <f>SUMIFS('DATA UPDATE'!$L:$L,'DATA UPDATE'!$E:$E,A119,'DATA UPDATE'!$B:$B,$F$2)</f>
        <v>0</v>
      </c>
      <c r="G119" s="5">
        <f>SUMIFS('DATA UPDATE'!$L:$L,'DATA UPDATE'!$E:$E,A119,'DATA UPDATE'!$B:$B,$G$2)</f>
        <v>0</v>
      </c>
      <c r="H119" s="5">
        <f>SUMIFS('DATA UPDATE'!$L:$L,'DATA UPDATE'!$E:$E,A119,'DATA UPDATE'!$B:$B,$H$2)</f>
        <v>0</v>
      </c>
      <c r="I119" s="5">
        <f t="shared" si="6"/>
        <v>1</v>
      </c>
      <c r="J119" s="5">
        <f>SUMIFS('UPDATE STOCK'!F:F,'UPDATE STOCK'!A:A,วิเคราะห์ข้อมูล!A119)</f>
        <v>5</v>
      </c>
      <c r="K119" s="10">
        <f t="shared" si="7"/>
        <v>1</v>
      </c>
      <c r="L119" s="5">
        <f t="shared" si="8"/>
        <v>0</v>
      </c>
      <c r="M119" s="8">
        <f t="shared" si="9"/>
        <v>0.2</v>
      </c>
      <c r="N119" s="7">
        <f t="shared" si="10"/>
        <v>-4.8</v>
      </c>
      <c r="O119" s="4">
        <f>SUMIFS('DATA UPDATE'!$L:$L,'DATA UPDATE'!$E:$E,วิเคราะห์ข้อมูล!A119,'DATA UPDATE'!$T:$T,วิเคราะห์ข้อมูล!$O$2)</f>
        <v>0</v>
      </c>
      <c r="P119" s="4">
        <f>SUMIFS('DATA UPDATE'!$L:$L,'DATA UPDATE'!$E:$E,วิเคราะห์ข้อมูล!A119,'DATA UPDATE'!$T:$T,วิเคราะห์ข้อมูล!$P$2)</f>
        <v>0</v>
      </c>
      <c r="Q119" s="4">
        <f>SUMIFS('DATA UPDATE'!$L:$L,'DATA UPDATE'!$E:$E,วิเคราะห์ข้อมูล!A119,'DATA UPDATE'!$T:$T,วิเคราะห์ข้อมูล!$Q$2)</f>
        <v>0</v>
      </c>
      <c r="R119" s="4">
        <f>SUMIFS('DATA UPDATE'!$L:$L,'DATA UPDATE'!$D:$D,วิเคราะห์ข้อมูล!A119,'DATA UPDATE'!$T:$T,วิเคราะห์ข้อมูล!$R$2)</f>
        <v>0</v>
      </c>
      <c r="S119" s="4">
        <f>SUMIFS('UPDATE STOCK'!$F:$F,'UPDATE STOCK'!$A:$A,A119,'UPDATE STOCK'!$G:$G,$S$2)</f>
        <v>0</v>
      </c>
      <c r="T119" s="4">
        <f>SUMIFS('UPDATE STOCK'!$F:$F,'UPDATE STOCK'!$A:$A,A119,'UPDATE STOCK'!$G:$G,$T$2)</f>
        <v>1</v>
      </c>
      <c r="U119" s="4">
        <f>SUMIFS('UPDATE STOCK'!$F:$F,'UPDATE STOCK'!$A:$A,วิเคราะห์ข้อมูล!A119,'UPDATE STOCK'!$G:$G,$U$2)</f>
        <v>4</v>
      </c>
      <c r="V119" s="4">
        <f>SUMIFS('UPDATE STOCK'!$F:$F,'UPDATE STOCK'!$A:$A,วิเคราะห์ข้อมูล!A119,'UPDATE STOCK'!$G:$G,$V$2)</f>
        <v>0</v>
      </c>
      <c r="W119" s="4"/>
      <c r="X119" s="4"/>
      <c r="Y119" s="4"/>
      <c r="Z119" s="4"/>
      <c r="AA119" s="4"/>
    </row>
    <row r="120" spans="1:27" x14ac:dyDescent="0.2">
      <c r="A120" s="12" t="s">
        <v>253</v>
      </c>
      <c r="B120" s="12" t="s">
        <v>254</v>
      </c>
      <c r="C120" s="5">
        <f>SUMIFS('DATA UPDATE'!$L:$L,'DATA UPDATE'!$E:$E,วิเคราะห์ข้อมูล!A120,'DATA UPDATE'!$B:$B,วิเคราะห์ข้อมูล!$C$2)</f>
        <v>2</v>
      </c>
      <c r="D120" s="5">
        <f>SUMIFS('DATA UPDATE'!$L:$L,'DATA UPDATE'!$E:$E,A120,'DATA UPDATE'!$B:$B,$D$2)</f>
        <v>0</v>
      </c>
      <c r="E120" s="5">
        <f>SUMIFS('DATA UPDATE'!$L:$L,'DATA UPDATE'!$E:$E,A120,'DATA UPDATE'!$B:$B,$E$2)</f>
        <v>0</v>
      </c>
      <c r="F120" s="5">
        <f>SUMIFS('DATA UPDATE'!$L:$L,'DATA UPDATE'!$E:$E,A120,'DATA UPDATE'!$B:$B,$F$2)</f>
        <v>1</v>
      </c>
      <c r="G120" s="5">
        <f>SUMIFS('DATA UPDATE'!$L:$L,'DATA UPDATE'!$E:$E,A120,'DATA UPDATE'!$B:$B,$G$2)</f>
        <v>0</v>
      </c>
      <c r="H120" s="5">
        <f>SUMIFS('DATA UPDATE'!$L:$L,'DATA UPDATE'!$E:$E,A120,'DATA UPDATE'!$B:$B,$H$2)</f>
        <v>0</v>
      </c>
      <c r="I120" s="5">
        <f t="shared" si="6"/>
        <v>3</v>
      </c>
      <c r="J120" s="5">
        <f>SUMIFS('UPDATE STOCK'!F:F,'UPDATE STOCK'!A:A,วิเคราะห์ข้อมูล!A120)</f>
        <v>6</v>
      </c>
      <c r="K120" s="10">
        <f t="shared" si="7"/>
        <v>2</v>
      </c>
      <c r="L120" s="5">
        <f t="shared" si="8"/>
        <v>0</v>
      </c>
      <c r="M120" s="8">
        <f t="shared" si="9"/>
        <v>0.6</v>
      </c>
      <c r="N120" s="7">
        <f t="shared" si="10"/>
        <v>-5.4</v>
      </c>
      <c r="O120" s="4">
        <f>SUMIFS('DATA UPDATE'!$L:$L,'DATA UPDATE'!$E:$E,วิเคราะห์ข้อมูล!A120,'DATA UPDATE'!$T:$T,วิเคราะห์ข้อมูล!$O$2)</f>
        <v>0</v>
      </c>
      <c r="P120" s="4">
        <f>SUMIFS('DATA UPDATE'!$L:$L,'DATA UPDATE'!$E:$E,วิเคราะห์ข้อมูล!A120,'DATA UPDATE'!$T:$T,วิเคราะห์ข้อมูล!$P$2)</f>
        <v>0</v>
      </c>
      <c r="Q120" s="4">
        <f>SUMIFS('DATA UPDATE'!$L:$L,'DATA UPDATE'!$E:$E,วิเคราะห์ข้อมูล!A120,'DATA UPDATE'!$T:$T,วิเคราะห์ข้อมูล!$Q$2)</f>
        <v>3</v>
      </c>
      <c r="R120" s="4">
        <f>SUMIFS('DATA UPDATE'!$L:$L,'DATA UPDATE'!$D:$D,วิเคราะห์ข้อมูล!A120,'DATA UPDATE'!$T:$T,วิเคราะห์ข้อมูล!$R$2)</f>
        <v>0</v>
      </c>
      <c r="S120" s="4">
        <f>SUMIFS('UPDATE STOCK'!$F:$F,'UPDATE STOCK'!$A:$A,A120,'UPDATE STOCK'!$G:$G,$S$2)</f>
        <v>3</v>
      </c>
      <c r="T120" s="4">
        <f>SUMIFS('UPDATE STOCK'!$F:$F,'UPDATE STOCK'!$A:$A,A120,'UPDATE STOCK'!$G:$G,$T$2)</f>
        <v>0</v>
      </c>
      <c r="U120" s="4">
        <f>SUMIFS('UPDATE STOCK'!$F:$F,'UPDATE STOCK'!$A:$A,วิเคราะห์ข้อมูล!A120,'UPDATE STOCK'!$G:$G,$U$2)</f>
        <v>0</v>
      </c>
      <c r="V120" s="4">
        <f>SUMIFS('UPDATE STOCK'!$F:$F,'UPDATE STOCK'!$A:$A,วิเคราะห์ข้อมูล!A120,'UPDATE STOCK'!$G:$G,$V$2)</f>
        <v>3</v>
      </c>
      <c r="W120" s="4"/>
      <c r="X120" s="4"/>
      <c r="Y120" s="4"/>
      <c r="Z120" s="4"/>
      <c r="AA120" s="4"/>
    </row>
    <row r="121" spans="1:27" x14ac:dyDescent="0.2">
      <c r="A121" s="12" t="s">
        <v>255</v>
      </c>
      <c r="B121" s="12" t="s">
        <v>256</v>
      </c>
      <c r="C121" s="5">
        <f>SUMIFS('DATA UPDATE'!$L:$L,'DATA UPDATE'!$E:$E,วิเคราะห์ข้อมูล!A121,'DATA UPDATE'!$B:$B,วิเคราะห์ข้อมูล!$C$2)</f>
        <v>4</v>
      </c>
      <c r="D121" s="5">
        <f>SUMIFS('DATA UPDATE'!$L:$L,'DATA UPDATE'!$E:$E,A121,'DATA UPDATE'!$B:$B,$D$2)</f>
        <v>1</v>
      </c>
      <c r="E121" s="5">
        <f>SUMIFS('DATA UPDATE'!$L:$L,'DATA UPDATE'!$E:$E,A121,'DATA UPDATE'!$B:$B,$E$2)</f>
        <v>2</v>
      </c>
      <c r="F121" s="5">
        <f>SUMIFS('DATA UPDATE'!$L:$L,'DATA UPDATE'!$E:$E,A121,'DATA UPDATE'!$B:$B,$F$2)</f>
        <v>0</v>
      </c>
      <c r="G121" s="5">
        <f>SUMIFS('DATA UPDATE'!$L:$L,'DATA UPDATE'!$E:$E,A121,'DATA UPDATE'!$B:$B,$G$2)</f>
        <v>0</v>
      </c>
      <c r="H121" s="5">
        <f>SUMIFS('DATA UPDATE'!$L:$L,'DATA UPDATE'!$E:$E,A121,'DATA UPDATE'!$B:$B,$H$2)</f>
        <v>0</v>
      </c>
      <c r="I121" s="5">
        <f t="shared" si="6"/>
        <v>7</v>
      </c>
      <c r="J121" s="5">
        <f>SUMIFS('UPDATE STOCK'!F:F,'UPDATE STOCK'!A:A,วิเคราะห์ข้อมูล!A121)</f>
        <v>0</v>
      </c>
      <c r="K121" s="10">
        <f t="shared" si="7"/>
        <v>4</v>
      </c>
      <c r="L121" s="5">
        <f t="shared" si="8"/>
        <v>0</v>
      </c>
      <c r="M121" s="8">
        <f t="shared" si="9"/>
        <v>1.4</v>
      </c>
      <c r="N121" s="7">
        <f t="shared" si="10"/>
        <v>1.4</v>
      </c>
      <c r="O121" s="4">
        <f>SUMIFS('DATA UPDATE'!$L:$L,'DATA UPDATE'!$E:$E,วิเคราะห์ข้อมูล!A121,'DATA UPDATE'!$T:$T,วิเคราะห์ข้อมูล!$O$2)</f>
        <v>0</v>
      </c>
      <c r="P121" s="4">
        <f>SUMIFS('DATA UPDATE'!$L:$L,'DATA UPDATE'!$E:$E,วิเคราะห์ข้อมูล!A121,'DATA UPDATE'!$T:$T,วิเคราะห์ข้อมูล!$P$2)</f>
        <v>2</v>
      </c>
      <c r="Q121" s="4">
        <f>SUMIFS('DATA UPDATE'!$L:$L,'DATA UPDATE'!$E:$E,วิเคราะห์ข้อมูล!A121,'DATA UPDATE'!$T:$T,วิเคราะห์ข้อมูล!$Q$2)</f>
        <v>5</v>
      </c>
      <c r="R121" s="4">
        <f>SUMIFS('DATA UPDATE'!$L:$L,'DATA UPDATE'!$D:$D,วิเคราะห์ข้อมูล!A121,'DATA UPDATE'!$T:$T,วิเคราะห์ข้อมูล!$R$2)</f>
        <v>0</v>
      </c>
      <c r="S121" s="4">
        <f>SUMIFS('UPDATE STOCK'!$F:$F,'UPDATE STOCK'!$A:$A,A121,'UPDATE STOCK'!$G:$G,$S$2)</f>
        <v>0</v>
      </c>
      <c r="T121" s="4">
        <f>SUMIFS('UPDATE STOCK'!$F:$F,'UPDATE STOCK'!$A:$A,A121,'UPDATE STOCK'!$G:$G,$T$2)</f>
        <v>0</v>
      </c>
      <c r="U121" s="4">
        <f>SUMIFS('UPDATE STOCK'!$F:$F,'UPDATE STOCK'!$A:$A,วิเคราะห์ข้อมูล!A121,'UPDATE STOCK'!$G:$G,$U$2)</f>
        <v>0</v>
      </c>
      <c r="V121" s="4">
        <f>SUMIFS('UPDATE STOCK'!$F:$F,'UPDATE STOCK'!$A:$A,วิเคราะห์ข้อมูล!A121,'UPDATE STOCK'!$G:$G,$V$2)</f>
        <v>0</v>
      </c>
      <c r="W121" s="4"/>
      <c r="X121" s="4"/>
      <c r="Y121" s="4"/>
      <c r="Z121" s="4"/>
      <c r="AA121" s="4"/>
    </row>
    <row r="122" spans="1:27" x14ac:dyDescent="0.2">
      <c r="A122" s="12" t="s">
        <v>257</v>
      </c>
      <c r="B122" s="12" t="s">
        <v>258</v>
      </c>
      <c r="C122" s="5">
        <f>SUMIFS('DATA UPDATE'!$L:$L,'DATA UPDATE'!$E:$E,วิเคราะห์ข้อมูล!A122,'DATA UPDATE'!$B:$B,วิเคราะห์ข้อมูล!$C$2)</f>
        <v>0</v>
      </c>
      <c r="D122" s="5">
        <f>SUMIFS('DATA UPDATE'!$L:$L,'DATA UPDATE'!$E:$E,A122,'DATA UPDATE'!$B:$B,$D$2)</f>
        <v>1</v>
      </c>
      <c r="E122" s="5">
        <f>SUMIFS('DATA UPDATE'!$L:$L,'DATA UPDATE'!$E:$E,A122,'DATA UPDATE'!$B:$B,$E$2)</f>
        <v>0</v>
      </c>
      <c r="F122" s="5">
        <f>SUMIFS('DATA UPDATE'!$L:$L,'DATA UPDATE'!$E:$E,A122,'DATA UPDATE'!$B:$B,$F$2)</f>
        <v>0</v>
      </c>
      <c r="G122" s="5">
        <f>SUMIFS('DATA UPDATE'!$L:$L,'DATA UPDATE'!$E:$E,A122,'DATA UPDATE'!$B:$B,$G$2)</f>
        <v>0</v>
      </c>
      <c r="H122" s="5">
        <f>SUMIFS('DATA UPDATE'!$L:$L,'DATA UPDATE'!$E:$E,A122,'DATA UPDATE'!$B:$B,$H$2)</f>
        <v>0</v>
      </c>
      <c r="I122" s="5">
        <f t="shared" si="6"/>
        <v>1</v>
      </c>
      <c r="J122" s="5">
        <f>SUMIFS('UPDATE STOCK'!F:F,'UPDATE STOCK'!A:A,วิเคราะห์ข้อมูล!A122)</f>
        <v>6</v>
      </c>
      <c r="K122" s="10">
        <f t="shared" si="7"/>
        <v>1</v>
      </c>
      <c r="L122" s="5">
        <f t="shared" si="8"/>
        <v>0</v>
      </c>
      <c r="M122" s="8">
        <f t="shared" si="9"/>
        <v>0.2</v>
      </c>
      <c r="N122" s="7">
        <f t="shared" si="10"/>
        <v>-5.8</v>
      </c>
      <c r="O122" s="4">
        <f>SUMIFS('DATA UPDATE'!$L:$L,'DATA UPDATE'!$E:$E,วิเคราะห์ข้อมูล!A122,'DATA UPDATE'!$T:$T,วิเคราะห์ข้อมูล!$O$2)</f>
        <v>0</v>
      </c>
      <c r="P122" s="4">
        <f>SUMIFS('DATA UPDATE'!$L:$L,'DATA UPDATE'!$E:$E,วิเคราะห์ข้อมูล!A122,'DATA UPDATE'!$T:$T,วิเคราะห์ข้อมูล!$P$2)</f>
        <v>0</v>
      </c>
      <c r="Q122" s="4">
        <f>SUMIFS('DATA UPDATE'!$L:$L,'DATA UPDATE'!$E:$E,วิเคราะห์ข้อมูล!A122,'DATA UPDATE'!$T:$T,วิเคราะห์ข้อมูล!$Q$2)</f>
        <v>0</v>
      </c>
      <c r="R122" s="4">
        <f>SUMIFS('DATA UPDATE'!$L:$L,'DATA UPDATE'!$D:$D,วิเคราะห์ข้อมูล!A122,'DATA UPDATE'!$T:$T,วิเคราะห์ข้อมูล!$R$2)</f>
        <v>0</v>
      </c>
      <c r="S122" s="4">
        <f>SUMIFS('UPDATE STOCK'!$F:$F,'UPDATE STOCK'!$A:$A,A122,'UPDATE STOCK'!$G:$G,$S$2)</f>
        <v>1</v>
      </c>
      <c r="T122" s="4">
        <f>SUMIFS('UPDATE STOCK'!$F:$F,'UPDATE STOCK'!$A:$A,A122,'UPDATE STOCK'!$G:$G,$T$2)</f>
        <v>4</v>
      </c>
      <c r="U122" s="4">
        <f>SUMIFS('UPDATE STOCK'!$F:$F,'UPDATE STOCK'!$A:$A,วิเคราะห์ข้อมูล!A122,'UPDATE STOCK'!$G:$G,$U$2)</f>
        <v>0</v>
      </c>
      <c r="V122" s="4">
        <f>SUMIFS('UPDATE STOCK'!$F:$F,'UPDATE STOCK'!$A:$A,วิเคราะห์ข้อมูล!A122,'UPDATE STOCK'!$G:$G,$V$2)</f>
        <v>1</v>
      </c>
      <c r="W122" s="4"/>
      <c r="X122" s="4"/>
      <c r="Y122" s="4"/>
      <c r="Z122" s="4"/>
      <c r="AA122" s="4"/>
    </row>
    <row r="123" spans="1:27" x14ac:dyDescent="0.2">
      <c r="A123" s="12" t="s">
        <v>259</v>
      </c>
      <c r="B123" s="12" t="s">
        <v>260</v>
      </c>
      <c r="C123" s="5">
        <f>SUMIFS('DATA UPDATE'!$L:$L,'DATA UPDATE'!$E:$E,วิเคราะห์ข้อมูล!A123,'DATA UPDATE'!$B:$B,วิเคราะห์ข้อมูล!$C$2)</f>
        <v>7</v>
      </c>
      <c r="D123" s="5">
        <f>SUMIFS('DATA UPDATE'!$L:$L,'DATA UPDATE'!$E:$E,A123,'DATA UPDATE'!$B:$B,$D$2)</f>
        <v>8</v>
      </c>
      <c r="E123" s="5">
        <f>SUMIFS('DATA UPDATE'!$L:$L,'DATA UPDATE'!$E:$E,A123,'DATA UPDATE'!$B:$B,$E$2)</f>
        <v>4</v>
      </c>
      <c r="F123" s="5">
        <f>SUMIFS('DATA UPDATE'!$L:$L,'DATA UPDATE'!$E:$E,A123,'DATA UPDATE'!$B:$B,$F$2)</f>
        <v>1</v>
      </c>
      <c r="G123" s="5">
        <f>SUMIFS('DATA UPDATE'!$L:$L,'DATA UPDATE'!$E:$E,A123,'DATA UPDATE'!$B:$B,$G$2)</f>
        <v>6</v>
      </c>
      <c r="H123" s="5">
        <f>SUMIFS('DATA UPDATE'!$L:$L,'DATA UPDATE'!$E:$E,A123,'DATA UPDATE'!$B:$B,$H$2)</f>
        <v>0</v>
      </c>
      <c r="I123" s="5">
        <f t="shared" si="6"/>
        <v>26</v>
      </c>
      <c r="J123" s="5">
        <f>SUMIFS('UPDATE STOCK'!F:F,'UPDATE STOCK'!A:A,วิเคราะห์ข้อมูล!A123)</f>
        <v>14</v>
      </c>
      <c r="K123" s="10">
        <f t="shared" si="7"/>
        <v>8</v>
      </c>
      <c r="L123" s="5">
        <f t="shared" si="8"/>
        <v>1</v>
      </c>
      <c r="M123" s="8">
        <f t="shared" si="9"/>
        <v>5.2</v>
      </c>
      <c r="N123" s="7">
        <f t="shared" si="10"/>
        <v>-8.8000000000000007</v>
      </c>
      <c r="O123" s="4">
        <f>SUMIFS('DATA UPDATE'!$L:$L,'DATA UPDATE'!$E:$E,วิเคราะห์ข้อมูล!A123,'DATA UPDATE'!$T:$T,วิเคราะห์ข้อมูล!$O$2)</f>
        <v>13</v>
      </c>
      <c r="P123" s="4">
        <f>SUMIFS('DATA UPDATE'!$L:$L,'DATA UPDATE'!$E:$E,วิเคราะห์ข้อมูล!A123,'DATA UPDATE'!$T:$T,วิเคราะห์ข้อมูล!$P$2)</f>
        <v>1</v>
      </c>
      <c r="Q123" s="4">
        <f>SUMIFS('DATA UPDATE'!$L:$L,'DATA UPDATE'!$E:$E,วิเคราะห์ข้อมูล!A123,'DATA UPDATE'!$T:$T,วิเคราะห์ข้อมูล!$Q$2)</f>
        <v>10</v>
      </c>
      <c r="R123" s="4">
        <f>SUMIFS('DATA UPDATE'!$L:$L,'DATA UPDATE'!$D:$D,วิเคราะห์ข้อมูล!A123,'DATA UPDATE'!$T:$T,วิเคราะห์ข้อมูล!$R$2)</f>
        <v>0</v>
      </c>
      <c r="S123" s="4">
        <f>SUMIFS('UPDATE STOCK'!$F:$F,'UPDATE STOCK'!$A:$A,A123,'UPDATE STOCK'!$G:$G,$S$2)</f>
        <v>3</v>
      </c>
      <c r="T123" s="4">
        <f>SUMIFS('UPDATE STOCK'!$F:$F,'UPDATE STOCK'!$A:$A,A123,'UPDATE STOCK'!$G:$G,$T$2)</f>
        <v>3</v>
      </c>
      <c r="U123" s="4">
        <f>SUMIFS('UPDATE STOCK'!$F:$F,'UPDATE STOCK'!$A:$A,วิเคราะห์ข้อมูล!A123,'UPDATE STOCK'!$G:$G,$U$2)</f>
        <v>2</v>
      </c>
      <c r="V123" s="4">
        <f>SUMIFS('UPDATE STOCK'!$F:$F,'UPDATE STOCK'!$A:$A,วิเคราะห์ข้อมูล!A123,'UPDATE STOCK'!$G:$G,$V$2)</f>
        <v>6</v>
      </c>
      <c r="W123" s="4"/>
      <c r="X123" s="4"/>
      <c r="Y123" s="4"/>
      <c r="Z123" s="4"/>
      <c r="AA123" s="4"/>
    </row>
    <row r="124" spans="1:27" x14ac:dyDescent="0.2">
      <c r="A124" s="12" t="s">
        <v>261</v>
      </c>
      <c r="B124" s="12" t="s">
        <v>262</v>
      </c>
      <c r="C124" s="5">
        <f>SUMIFS('DATA UPDATE'!$L:$L,'DATA UPDATE'!$E:$E,วิเคราะห์ข้อมูล!A124,'DATA UPDATE'!$B:$B,วิเคราะห์ข้อมูล!$C$2)</f>
        <v>1</v>
      </c>
      <c r="D124" s="5">
        <f>SUMIFS('DATA UPDATE'!$L:$L,'DATA UPDATE'!$E:$E,A124,'DATA UPDATE'!$B:$B,$D$2)</f>
        <v>2</v>
      </c>
      <c r="E124" s="5">
        <f>SUMIFS('DATA UPDATE'!$L:$L,'DATA UPDATE'!$E:$E,A124,'DATA UPDATE'!$B:$B,$E$2)</f>
        <v>1</v>
      </c>
      <c r="F124" s="5">
        <f>SUMIFS('DATA UPDATE'!$L:$L,'DATA UPDATE'!$E:$E,A124,'DATA UPDATE'!$B:$B,$F$2)</f>
        <v>0</v>
      </c>
      <c r="G124" s="5">
        <f>SUMIFS('DATA UPDATE'!$L:$L,'DATA UPDATE'!$E:$E,A124,'DATA UPDATE'!$B:$B,$G$2)</f>
        <v>0</v>
      </c>
      <c r="H124" s="5">
        <f>SUMIFS('DATA UPDATE'!$L:$L,'DATA UPDATE'!$E:$E,A124,'DATA UPDATE'!$B:$B,$H$2)</f>
        <v>0</v>
      </c>
      <c r="I124" s="5">
        <f t="shared" si="6"/>
        <v>4</v>
      </c>
      <c r="J124" s="5">
        <f>SUMIFS('UPDATE STOCK'!F:F,'UPDATE STOCK'!A:A,วิเคราะห์ข้อมูล!A124)</f>
        <v>1</v>
      </c>
      <c r="K124" s="10">
        <f t="shared" si="7"/>
        <v>2</v>
      </c>
      <c r="L124" s="5">
        <f t="shared" si="8"/>
        <v>0</v>
      </c>
      <c r="M124" s="8">
        <f t="shared" si="9"/>
        <v>0.8</v>
      </c>
      <c r="N124" s="7">
        <f t="shared" si="10"/>
        <v>-0.19999999999999996</v>
      </c>
      <c r="O124" s="4">
        <f>SUMIFS('DATA UPDATE'!$L:$L,'DATA UPDATE'!$E:$E,วิเคราะห์ข้อมูล!A124,'DATA UPDATE'!$T:$T,วิเคราะห์ข้อมูล!$O$2)</f>
        <v>0</v>
      </c>
      <c r="P124" s="4">
        <f>SUMIFS('DATA UPDATE'!$L:$L,'DATA UPDATE'!$E:$E,วิเคราะห์ข้อมูล!A124,'DATA UPDATE'!$T:$T,วิเคราะห์ข้อมูล!$P$2)</f>
        <v>3</v>
      </c>
      <c r="Q124" s="4">
        <f>SUMIFS('DATA UPDATE'!$L:$L,'DATA UPDATE'!$E:$E,วิเคราะห์ข้อมูล!A124,'DATA UPDATE'!$T:$T,วิเคราะห์ข้อมูล!$Q$2)</f>
        <v>0</v>
      </c>
      <c r="R124" s="4">
        <f>SUMIFS('DATA UPDATE'!$L:$L,'DATA UPDATE'!$D:$D,วิเคราะห์ข้อมูล!A124,'DATA UPDATE'!$T:$T,วิเคราะห์ข้อมูล!$R$2)</f>
        <v>0</v>
      </c>
      <c r="S124" s="4">
        <f>SUMIFS('UPDATE STOCK'!$F:$F,'UPDATE STOCK'!$A:$A,A124,'UPDATE STOCK'!$G:$G,$S$2)</f>
        <v>0</v>
      </c>
      <c r="T124" s="4">
        <f>SUMIFS('UPDATE STOCK'!$F:$F,'UPDATE STOCK'!$A:$A,A124,'UPDATE STOCK'!$G:$G,$T$2)</f>
        <v>1</v>
      </c>
      <c r="U124" s="4">
        <f>SUMIFS('UPDATE STOCK'!$F:$F,'UPDATE STOCK'!$A:$A,วิเคราะห์ข้อมูล!A124,'UPDATE STOCK'!$G:$G,$U$2)</f>
        <v>0</v>
      </c>
      <c r="V124" s="4">
        <f>SUMIFS('UPDATE STOCK'!$F:$F,'UPDATE STOCK'!$A:$A,วิเคราะห์ข้อมูล!A124,'UPDATE STOCK'!$G:$G,$V$2)</f>
        <v>0</v>
      </c>
      <c r="W124" s="4"/>
      <c r="X124" s="4"/>
      <c r="Y124" s="4"/>
      <c r="Z124" s="4"/>
      <c r="AA124" s="4"/>
    </row>
    <row r="125" spans="1:27" x14ac:dyDescent="0.2">
      <c r="A125" s="12" t="s">
        <v>263</v>
      </c>
      <c r="B125" s="12" t="s">
        <v>264</v>
      </c>
      <c r="C125" s="5">
        <f>SUMIFS('DATA UPDATE'!$L:$L,'DATA UPDATE'!$E:$E,วิเคราะห์ข้อมูล!A125,'DATA UPDATE'!$B:$B,วิเคราะห์ข้อมูล!$C$2)</f>
        <v>0</v>
      </c>
      <c r="D125" s="5">
        <f>SUMIFS('DATA UPDATE'!$L:$L,'DATA UPDATE'!$E:$E,A125,'DATA UPDATE'!$B:$B,$D$2)</f>
        <v>0</v>
      </c>
      <c r="E125" s="5">
        <f>SUMIFS('DATA UPDATE'!$L:$L,'DATA UPDATE'!$E:$E,A125,'DATA UPDATE'!$B:$B,$E$2)</f>
        <v>1</v>
      </c>
      <c r="F125" s="5">
        <f>SUMIFS('DATA UPDATE'!$L:$L,'DATA UPDATE'!$E:$E,A125,'DATA UPDATE'!$B:$B,$F$2)</f>
        <v>0</v>
      </c>
      <c r="G125" s="5">
        <f>SUMIFS('DATA UPDATE'!$L:$L,'DATA UPDATE'!$E:$E,A125,'DATA UPDATE'!$B:$B,$G$2)</f>
        <v>0</v>
      </c>
      <c r="H125" s="5">
        <f>SUMIFS('DATA UPDATE'!$L:$L,'DATA UPDATE'!$E:$E,A125,'DATA UPDATE'!$B:$B,$H$2)</f>
        <v>0</v>
      </c>
      <c r="I125" s="5">
        <f t="shared" si="6"/>
        <v>1</v>
      </c>
      <c r="J125" s="5">
        <f>SUMIFS('UPDATE STOCK'!F:F,'UPDATE STOCK'!A:A,วิเคราะห์ข้อมูล!A125)</f>
        <v>0</v>
      </c>
      <c r="K125" s="10">
        <f t="shared" si="7"/>
        <v>1</v>
      </c>
      <c r="L125" s="5">
        <f t="shared" si="8"/>
        <v>0</v>
      </c>
      <c r="M125" s="8">
        <f t="shared" si="9"/>
        <v>0.2</v>
      </c>
      <c r="N125" s="7">
        <f t="shared" si="10"/>
        <v>0.2</v>
      </c>
      <c r="O125" s="4">
        <f>SUMIFS('DATA UPDATE'!$L:$L,'DATA UPDATE'!$E:$E,วิเคราะห์ข้อมูล!A125,'DATA UPDATE'!$T:$T,วิเคราะห์ข้อมูล!$O$2)</f>
        <v>0</v>
      </c>
      <c r="P125" s="4">
        <f>SUMIFS('DATA UPDATE'!$L:$L,'DATA UPDATE'!$E:$E,วิเคราะห์ข้อมูล!A125,'DATA UPDATE'!$T:$T,วิเคราะห์ข้อมูล!$P$2)</f>
        <v>1</v>
      </c>
      <c r="Q125" s="4">
        <f>SUMIFS('DATA UPDATE'!$L:$L,'DATA UPDATE'!$E:$E,วิเคราะห์ข้อมูล!A125,'DATA UPDATE'!$T:$T,วิเคราะห์ข้อมูล!$Q$2)</f>
        <v>0</v>
      </c>
      <c r="R125" s="4">
        <f>SUMIFS('DATA UPDATE'!$L:$L,'DATA UPDATE'!$D:$D,วิเคราะห์ข้อมูล!A125,'DATA UPDATE'!$T:$T,วิเคราะห์ข้อมูล!$R$2)</f>
        <v>0</v>
      </c>
      <c r="S125" s="4">
        <f>SUMIFS('UPDATE STOCK'!$F:$F,'UPDATE STOCK'!$A:$A,A125,'UPDATE STOCK'!$G:$G,$S$2)</f>
        <v>0</v>
      </c>
      <c r="T125" s="4">
        <f>SUMIFS('UPDATE STOCK'!$F:$F,'UPDATE STOCK'!$A:$A,A125,'UPDATE STOCK'!$G:$G,$T$2)</f>
        <v>0</v>
      </c>
      <c r="U125" s="4">
        <f>SUMIFS('UPDATE STOCK'!$F:$F,'UPDATE STOCK'!$A:$A,วิเคราะห์ข้อมูล!A125,'UPDATE STOCK'!$G:$G,$U$2)</f>
        <v>0</v>
      </c>
      <c r="V125" s="4">
        <f>SUMIFS('UPDATE STOCK'!$F:$F,'UPDATE STOCK'!$A:$A,วิเคราะห์ข้อมูล!A125,'UPDATE STOCK'!$G:$G,$V$2)</f>
        <v>0</v>
      </c>
      <c r="W125" s="4"/>
      <c r="X125" s="4"/>
      <c r="Y125" s="4"/>
      <c r="Z125" s="4"/>
      <c r="AA125" s="4"/>
    </row>
    <row r="126" spans="1:27" x14ac:dyDescent="0.2">
      <c r="A126" s="12" t="s">
        <v>265</v>
      </c>
      <c r="B126" s="12" t="s">
        <v>266</v>
      </c>
      <c r="C126" s="5">
        <f>SUMIFS('DATA UPDATE'!$L:$L,'DATA UPDATE'!$E:$E,วิเคราะห์ข้อมูล!A126,'DATA UPDATE'!$B:$B,วิเคราะห์ข้อมูล!$C$2)</f>
        <v>1</v>
      </c>
      <c r="D126" s="5">
        <f>SUMIFS('DATA UPDATE'!$L:$L,'DATA UPDATE'!$E:$E,A126,'DATA UPDATE'!$B:$B,$D$2)</f>
        <v>1</v>
      </c>
      <c r="E126" s="5">
        <f>SUMIFS('DATA UPDATE'!$L:$L,'DATA UPDATE'!$E:$E,A126,'DATA UPDATE'!$B:$B,$E$2)</f>
        <v>1</v>
      </c>
      <c r="F126" s="5">
        <f>SUMIFS('DATA UPDATE'!$L:$L,'DATA UPDATE'!$E:$E,A126,'DATA UPDATE'!$B:$B,$F$2)</f>
        <v>2</v>
      </c>
      <c r="G126" s="5">
        <f>SUMIFS('DATA UPDATE'!$L:$L,'DATA UPDATE'!$E:$E,A126,'DATA UPDATE'!$B:$B,$G$2)</f>
        <v>2</v>
      </c>
      <c r="H126" s="5">
        <f>SUMIFS('DATA UPDATE'!$L:$L,'DATA UPDATE'!$E:$E,A126,'DATA UPDATE'!$B:$B,$H$2)</f>
        <v>0</v>
      </c>
      <c r="I126" s="5">
        <f t="shared" si="6"/>
        <v>7</v>
      </c>
      <c r="J126" s="5">
        <f>SUMIFS('UPDATE STOCK'!F:F,'UPDATE STOCK'!A:A,วิเคราะห์ข้อมูล!A126)</f>
        <v>8</v>
      </c>
      <c r="K126" s="10">
        <f t="shared" si="7"/>
        <v>2</v>
      </c>
      <c r="L126" s="5">
        <f t="shared" si="8"/>
        <v>1</v>
      </c>
      <c r="M126" s="8">
        <f t="shared" si="9"/>
        <v>1.4</v>
      </c>
      <c r="N126" s="7">
        <f t="shared" si="10"/>
        <v>-6.6</v>
      </c>
      <c r="O126" s="4">
        <f>SUMIFS('DATA UPDATE'!$L:$L,'DATA UPDATE'!$E:$E,วิเคราะห์ข้อมูล!A126,'DATA UPDATE'!$T:$T,วิเคราะห์ข้อมูล!$O$2)</f>
        <v>0</v>
      </c>
      <c r="P126" s="4">
        <f>SUMIFS('DATA UPDATE'!$L:$L,'DATA UPDATE'!$E:$E,วิเคราะห์ข้อมูล!A126,'DATA UPDATE'!$T:$T,วิเคราะห์ข้อมูล!$P$2)</f>
        <v>0</v>
      </c>
      <c r="Q126" s="4">
        <f>SUMIFS('DATA UPDATE'!$L:$L,'DATA UPDATE'!$E:$E,วิเคราะห์ข้อมูล!A126,'DATA UPDATE'!$T:$T,วิเคราะห์ข้อมูล!$Q$2)</f>
        <v>5</v>
      </c>
      <c r="R126" s="4">
        <f>SUMIFS('DATA UPDATE'!$L:$L,'DATA UPDATE'!$D:$D,วิเคราะห์ข้อมูล!A126,'DATA UPDATE'!$T:$T,วิเคราะห์ข้อมูล!$R$2)</f>
        <v>0</v>
      </c>
      <c r="S126" s="4">
        <f>SUMIFS('UPDATE STOCK'!$F:$F,'UPDATE STOCK'!$A:$A,A126,'UPDATE STOCK'!$G:$G,$S$2)</f>
        <v>2</v>
      </c>
      <c r="T126" s="4">
        <f>SUMIFS('UPDATE STOCK'!$F:$F,'UPDATE STOCK'!$A:$A,A126,'UPDATE STOCK'!$G:$G,$T$2)</f>
        <v>0</v>
      </c>
      <c r="U126" s="4">
        <f>SUMIFS('UPDATE STOCK'!$F:$F,'UPDATE STOCK'!$A:$A,วิเคราะห์ข้อมูล!A126,'UPDATE STOCK'!$G:$G,$U$2)</f>
        <v>0</v>
      </c>
      <c r="V126" s="4">
        <f>SUMIFS('UPDATE STOCK'!$F:$F,'UPDATE STOCK'!$A:$A,วิเคราะห์ข้อมูล!A126,'UPDATE STOCK'!$G:$G,$V$2)</f>
        <v>6</v>
      </c>
      <c r="W126" s="4"/>
      <c r="X126" s="4"/>
      <c r="Y126" s="4"/>
      <c r="Z126" s="4"/>
      <c r="AA126" s="4"/>
    </row>
    <row r="127" spans="1:27" x14ac:dyDescent="0.2">
      <c r="A127" s="12" t="s">
        <v>267</v>
      </c>
      <c r="B127" s="12" t="s">
        <v>268</v>
      </c>
      <c r="C127" s="5">
        <f>SUMIFS('DATA UPDATE'!$L:$L,'DATA UPDATE'!$E:$E,วิเคราะห์ข้อมูล!A127,'DATA UPDATE'!$B:$B,วิเคราะห์ข้อมูล!$C$2)</f>
        <v>0</v>
      </c>
      <c r="D127" s="5">
        <f>SUMIFS('DATA UPDATE'!$L:$L,'DATA UPDATE'!$E:$E,A127,'DATA UPDATE'!$B:$B,$D$2)</f>
        <v>0</v>
      </c>
      <c r="E127" s="5">
        <f>SUMIFS('DATA UPDATE'!$L:$L,'DATA UPDATE'!$E:$E,A127,'DATA UPDATE'!$B:$B,$E$2)</f>
        <v>0</v>
      </c>
      <c r="F127" s="5">
        <f>SUMIFS('DATA UPDATE'!$L:$L,'DATA UPDATE'!$E:$E,A127,'DATA UPDATE'!$B:$B,$F$2)</f>
        <v>1</v>
      </c>
      <c r="G127" s="5">
        <f>SUMIFS('DATA UPDATE'!$L:$L,'DATA UPDATE'!$E:$E,A127,'DATA UPDATE'!$B:$B,$G$2)</f>
        <v>4</v>
      </c>
      <c r="H127" s="5">
        <f>SUMIFS('DATA UPDATE'!$L:$L,'DATA UPDATE'!$E:$E,A127,'DATA UPDATE'!$B:$B,$H$2)</f>
        <v>0</v>
      </c>
      <c r="I127" s="5">
        <f t="shared" si="6"/>
        <v>5</v>
      </c>
      <c r="J127" s="5">
        <f>SUMIFS('UPDATE STOCK'!F:F,'UPDATE STOCK'!A:A,วิเคราะห์ข้อมูล!A127)</f>
        <v>2</v>
      </c>
      <c r="K127" s="10">
        <f t="shared" si="7"/>
        <v>4</v>
      </c>
      <c r="L127" s="5">
        <f t="shared" si="8"/>
        <v>0</v>
      </c>
      <c r="M127" s="8">
        <f t="shared" si="9"/>
        <v>1</v>
      </c>
      <c r="N127" s="7">
        <f t="shared" si="10"/>
        <v>-1</v>
      </c>
      <c r="O127" s="4">
        <f>SUMIFS('DATA UPDATE'!$L:$L,'DATA UPDATE'!$E:$E,วิเคราะห์ข้อมูล!A127,'DATA UPDATE'!$T:$T,วิเคราะห์ข้อมูล!$O$2)</f>
        <v>3</v>
      </c>
      <c r="P127" s="4">
        <f>SUMIFS('DATA UPDATE'!$L:$L,'DATA UPDATE'!$E:$E,วิเคราะห์ข้อมูล!A127,'DATA UPDATE'!$T:$T,วิเคราะห์ข้อมูล!$P$2)</f>
        <v>0</v>
      </c>
      <c r="Q127" s="4">
        <f>SUMIFS('DATA UPDATE'!$L:$L,'DATA UPDATE'!$E:$E,วิเคราะห์ข้อมูล!A127,'DATA UPDATE'!$T:$T,วิเคราะห์ข้อมูล!$Q$2)</f>
        <v>2</v>
      </c>
      <c r="R127" s="4">
        <f>SUMIFS('DATA UPDATE'!$L:$L,'DATA UPDATE'!$D:$D,วิเคราะห์ข้อมูล!A127,'DATA UPDATE'!$T:$T,วิเคราะห์ข้อมูล!$R$2)</f>
        <v>0</v>
      </c>
      <c r="S127" s="4">
        <f>SUMIFS('UPDATE STOCK'!$F:$F,'UPDATE STOCK'!$A:$A,A127,'UPDATE STOCK'!$G:$G,$S$2)</f>
        <v>0</v>
      </c>
      <c r="T127" s="4">
        <f>SUMIFS('UPDATE STOCK'!$F:$F,'UPDATE STOCK'!$A:$A,A127,'UPDATE STOCK'!$G:$G,$T$2)</f>
        <v>1</v>
      </c>
      <c r="U127" s="4">
        <f>SUMIFS('UPDATE STOCK'!$F:$F,'UPDATE STOCK'!$A:$A,วิเคราะห์ข้อมูล!A127,'UPDATE STOCK'!$G:$G,$U$2)</f>
        <v>0</v>
      </c>
      <c r="V127" s="4">
        <f>SUMIFS('UPDATE STOCK'!$F:$F,'UPDATE STOCK'!$A:$A,วิเคราะห์ข้อมูล!A127,'UPDATE STOCK'!$G:$G,$V$2)</f>
        <v>0</v>
      </c>
      <c r="W127" s="4"/>
      <c r="X127" s="4"/>
      <c r="Y127" s="4"/>
      <c r="Z127" s="4"/>
      <c r="AA127" s="4"/>
    </row>
    <row r="128" spans="1:27" x14ac:dyDescent="0.2">
      <c r="A128" s="12" t="s">
        <v>269</v>
      </c>
      <c r="B128" s="12" t="s">
        <v>270</v>
      </c>
      <c r="C128" s="5">
        <f>SUMIFS('DATA UPDATE'!$L:$L,'DATA UPDATE'!$E:$E,วิเคราะห์ข้อมูล!A128,'DATA UPDATE'!$B:$B,วิเคราะห์ข้อมูล!$C$2)</f>
        <v>1</v>
      </c>
      <c r="D128" s="5">
        <f>SUMIFS('DATA UPDATE'!$L:$L,'DATA UPDATE'!$E:$E,A128,'DATA UPDATE'!$B:$B,$D$2)</f>
        <v>0</v>
      </c>
      <c r="E128" s="5">
        <f>SUMIFS('DATA UPDATE'!$L:$L,'DATA UPDATE'!$E:$E,A128,'DATA UPDATE'!$B:$B,$E$2)</f>
        <v>0</v>
      </c>
      <c r="F128" s="5">
        <f>SUMIFS('DATA UPDATE'!$L:$L,'DATA UPDATE'!$E:$E,A128,'DATA UPDATE'!$B:$B,$F$2)</f>
        <v>2</v>
      </c>
      <c r="G128" s="5">
        <f>SUMIFS('DATA UPDATE'!$L:$L,'DATA UPDATE'!$E:$E,A128,'DATA UPDATE'!$B:$B,$G$2)</f>
        <v>0</v>
      </c>
      <c r="H128" s="5">
        <f>SUMIFS('DATA UPDATE'!$L:$L,'DATA UPDATE'!$E:$E,A128,'DATA UPDATE'!$B:$B,$H$2)</f>
        <v>0</v>
      </c>
      <c r="I128" s="5">
        <f t="shared" si="6"/>
        <v>3</v>
      </c>
      <c r="J128" s="5">
        <f>SUMIFS('UPDATE STOCK'!F:F,'UPDATE STOCK'!A:A,วิเคราะห์ข้อมูล!A128)</f>
        <v>12</v>
      </c>
      <c r="K128" s="10">
        <f t="shared" si="7"/>
        <v>2</v>
      </c>
      <c r="L128" s="5">
        <f t="shared" si="8"/>
        <v>0</v>
      </c>
      <c r="M128" s="8">
        <f t="shared" si="9"/>
        <v>0.6</v>
      </c>
      <c r="N128" s="7">
        <f t="shared" si="10"/>
        <v>-11.4</v>
      </c>
      <c r="O128" s="4">
        <f>SUMIFS('DATA UPDATE'!$L:$L,'DATA UPDATE'!$E:$E,วิเคราะห์ข้อมูล!A128,'DATA UPDATE'!$T:$T,วิเคราะห์ข้อมูล!$O$2)</f>
        <v>1</v>
      </c>
      <c r="P128" s="4">
        <f>SUMIFS('DATA UPDATE'!$L:$L,'DATA UPDATE'!$E:$E,วิเคราะห์ข้อมูล!A128,'DATA UPDATE'!$T:$T,วิเคราะห์ข้อมูล!$P$2)</f>
        <v>0</v>
      </c>
      <c r="Q128" s="4">
        <f>SUMIFS('DATA UPDATE'!$L:$L,'DATA UPDATE'!$E:$E,วิเคราะห์ข้อมูล!A128,'DATA UPDATE'!$T:$T,วิเคราะห์ข้อมูล!$Q$2)</f>
        <v>1</v>
      </c>
      <c r="R128" s="4">
        <f>SUMIFS('DATA UPDATE'!$L:$L,'DATA UPDATE'!$D:$D,วิเคราะห์ข้อมูล!A128,'DATA UPDATE'!$T:$T,วิเคราะห์ข้อมูล!$R$2)</f>
        <v>0</v>
      </c>
      <c r="S128" s="4">
        <f>SUMIFS('UPDATE STOCK'!$F:$F,'UPDATE STOCK'!$A:$A,A128,'UPDATE STOCK'!$G:$G,$S$2)</f>
        <v>3</v>
      </c>
      <c r="T128" s="4">
        <f>SUMIFS('UPDATE STOCK'!$F:$F,'UPDATE STOCK'!$A:$A,A128,'UPDATE STOCK'!$G:$G,$T$2)</f>
        <v>4</v>
      </c>
      <c r="U128" s="4">
        <f>SUMIFS('UPDATE STOCK'!$F:$F,'UPDATE STOCK'!$A:$A,วิเคราะห์ข้อมูล!A128,'UPDATE STOCK'!$G:$G,$U$2)</f>
        <v>1</v>
      </c>
      <c r="V128" s="4">
        <f>SUMIFS('UPDATE STOCK'!$F:$F,'UPDATE STOCK'!$A:$A,วิเคราะห์ข้อมูล!A128,'UPDATE STOCK'!$G:$G,$V$2)</f>
        <v>1</v>
      </c>
      <c r="W128" s="4"/>
      <c r="X128" s="4"/>
      <c r="Y128" s="4"/>
      <c r="Z128" s="4"/>
      <c r="AA128" s="4"/>
    </row>
    <row r="129" spans="1:27" x14ac:dyDescent="0.2">
      <c r="A129" s="12" t="s">
        <v>271</v>
      </c>
      <c r="B129" s="12" t="s">
        <v>272</v>
      </c>
      <c r="C129" s="5">
        <f>SUMIFS('DATA UPDATE'!$L:$L,'DATA UPDATE'!$E:$E,วิเคราะห์ข้อมูล!A129,'DATA UPDATE'!$B:$B,วิเคราะห์ข้อมูล!$C$2)</f>
        <v>1</v>
      </c>
      <c r="D129" s="5">
        <f>SUMIFS('DATA UPDATE'!$L:$L,'DATA UPDATE'!$E:$E,A129,'DATA UPDATE'!$B:$B,$D$2)</f>
        <v>0</v>
      </c>
      <c r="E129" s="5">
        <f>SUMIFS('DATA UPDATE'!$L:$L,'DATA UPDATE'!$E:$E,A129,'DATA UPDATE'!$B:$B,$E$2)</f>
        <v>2</v>
      </c>
      <c r="F129" s="5">
        <f>SUMIFS('DATA UPDATE'!$L:$L,'DATA UPDATE'!$E:$E,A129,'DATA UPDATE'!$B:$B,$F$2)</f>
        <v>4</v>
      </c>
      <c r="G129" s="5">
        <f>SUMIFS('DATA UPDATE'!$L:$L,'DATA UPDATE'!$E:$E,A129,'DATA UPDATE'!$B:$B,$G$2)</f>
        <v>3</v>
      </c>
      <c r="H129" s="5">
        <f>SUMIFS('DATA UPDATE'!$L:$L,'DATA UPDATE'!$E:$E,A129,'DATA UPDATE'!$B:$B,$H$2)</f>
        <v>1</v>
      </c>
      <c r="I129" s="5">
        <f t="shared" si="6"/>
        <v>11</v>
      </c>
      <c r="J129" s="5">
        <f>SUMIFS('UPDATE STOCK'!F:F,'UPDATE STOCK'!A:A,วิเคราะห์ข้อมูล!A129)</f>
        <v>1</v>
      </c>
      <c r="K129" s="10">
        <f t="shared" si="7"/>
        <v>4</v>
      </c>
      <c r="L129" s="5">
        <f t="shared" si="8"/>
        <v>0</v>
      </c>
      <c r="M129" s="8">
        <f t="shared" si="9"/>
        <v>2</v>
      </c>
      <c r="N129" s="7">
        <f t="shared" si="10"/>
        <v>1</v>
      </c>
      <c r="O129" s="4">
        <f>SUMIFS('DATA UPDATE'!$L:$L,'DATA UPDATE'!$E:$E,วิเคราะห์ข้อมูล!A129,'DATA UPDATE'!$T:$T,วิเคราะห์ข้อมูล!$O$2)</f>
        <v>7</v>
      </c>
      <c r="P129" s="4">
        <f>SUMIFS('DATA UPDATE'!$L:$L,'DATA UPDATE'!$E:$E,วิเคราะห์ข้อมูล!A129,'DATA UPDATE'!$T:$T,วิเคราะห์ข้อมูล!$P$2)</f>
        <v>0</v>
      </c>
      <c r="Q129" s="4">
        <f>SUMIFS('DATA UPDATE'!$L:$L,'DATA UPDATE'!$E:$E,วิเคราะห์ข้อมูล!A129,'DATA UPDATE'!$T:$T,วิเคราะห์ข้อมูล!$Q$2)</f>
        <v>1</v>
      </c>
      <c r="R129" s="4">
        <f>SUMIFS('DATA UPDATE'!$L:$L,'DATA UPDATE'!$D:$D,วิเคราะห์ข้อมูล!A129,'DATA UPDATE'!$T:$T,วิเคราะห์ข้อมูล!$R$2)</f>
        <v>0</v>
      </c>
      <c r="S129" s="4">
        <f>SUMIFS('UPDATE STOCK'!$F:$F,'UPDATE STOCK'!$A:$A,A129,'UPDATE STOCK'!$G:$G,$S$2)</f>
        <v>1</v>
      </c>
      <c r="T129" s="4">
        <f>SUMIFS('UPDATE STOCK'!$F:$F,'UPDATE STOCK'!$A:$A,A129,'UPDATE STOCK'!$G:$G,$T$2)</f>
        <v>0</v>
      </c>
      <c r="U129" s="4">
        <f>SUMIFS('UPDATE STOCK'!$F:$F,'UPDATE STOCK'!$A:$A,วิเคราะห์ข้อมูล!A129,'UPDATE STOCK'!$G:$G,$U$2)</f>
        <v>0</v>
      </c>
      <c r="V129" s="4">
        <f>SUMIFS('UPDATE STOCK'!$F:$F,'UPDATE STOCK'!$A:$A,วิเคราะห์ข้อมูล!A129,'UPDATE STOCK'!$G:$G,$V$2)</f>
        <v>0</v>
      </c>
      <c r="W129" s="4"/>
      <c r="X129" s="4"/>
      <c r="Y129" s="4"/>
      <c r="Z129" s="4"/>
      <c r="AA129" s="4"/>
    </row>
    <row r="130" spans="1:27" x14ac:dyDescent="0.2">
      <c r="A130" s="12" t="s">
        <v>273</v>
      </c>
      <c r="B130" s="12" t="s">
        <v>274</v>
      </c>
      <c r="C130" s="5">
        <f>SUMIFS('DATA UPDATE'!$L:$L,'DATA UPDATE'!$E:$E,วิเคราะห์ข้อมูล!A130,'DATA UPDATE'!$B:$B,วิเคราะห์ข้อมูล!$C$2)</f>
        <v>1</v>
      </c>
      <c r="D130" s="5">
        <f>SUMIFS('DATA UPDATE'!$L:$L,'DATA UPDATE'!$E:$E,A130,'DATA UPDATE'!$B:$B,$D$2)</f>
        <v>0</v>
      </c>
      <c r="E130" s="5">
        <f>SUMIFS('DATA UPDATE'!$L:$L,'DATA UPDATE'!$E:$E,A130,'DATA UPDATE'!$B:$B,$E$2)</f>
        <v>0</v>
      </c>
      <c r="F130" s="5">
        <f>SUMIFS('DATA UPDATE'!$L:$L,'DATA UPDATE'!$E:$E,A130,'DATA UPDATE'!$B:$B,$F$2)</f>
        <v>0</v>
      </c>
      <c r="G130" s="5">
        <f>SUMIFS('DATA UPDATE'!$L:$L,'DATA UPDATE'!$E:$E,A130,'DATA UPDATE'!$B:$B,$G$2)</f>
        <v>0</v>
      </c>
      <c r="H130" s="5">
        <f>SUMIFS('DATA UPDATE'!$L:$L,'DATA UPDATE'!$E:$E,A130,'DATA UPDATE'!$B:$B,$H$2)</f>
        <v>0</v>
      </c>
      <c r="I130" s="5">
        <f t="shared" si="6"/>
        <v>1</v>
      </c>
      <c r="J130" s="5">
        <f>SUMIFS('UPDATE STOCK'!F:F,'UPDATE STOCK'!A:A,วิเคราะห์ข้อมูล!A130)</f>
        <v>7</v>
      </c>
      <c r="K130" s="10">
        <f t="shared" si="7"/>
        <v>1</v>
      </c>
      <c r="L130" s="5">
        <f t="shared" si="8"/>
        <v>0</v>
      </c>
      <c r="M130" s="8">
        <f t="shared" si="9"/>
        <v>0.2</v>
      </c>
      <c r="N130" s="7">
        <f t="shared" si="10"/>
        <v>-6.8</v>
      </c>
      <c r="O130" s="4">
        <f>SUMIFS('DATA UPDATE'!$L:$L,'DATA UPDATE'!$E:$E,วิเคราะห์ข้อมูล!A130,'DATA UPDATE'!$T:$T,วิเคราะห์ข้อมูล!$O$2)</f>
        <v>1</v>
      </c>
      <c r="P130" s="4">
        <f>SUMIFS('DATA UPDATE'!$L:$L,'DATA UPDATE'!$E:$E,วิเคราะห์ข้อมูล!A130,'DATA UPDATE'!$T:$T,วิเคราะห์ข้อมูล!$P$2)</f>
        <v>0</v>
      </c>
      <c r="Q130" s="4">
        <f>SUMIFS('DATA UPDATE'!$L:$L,'DATA UPDATE'!$E:$E,วิเคราะห์ข้อมูล!A130,'DATA UPDATE'!$T:$T,วิเคราะห์ข้อมูล!$Q$2)</f>
        <v>0</v>
      </c>
      <c r="R130" s="4">
        <f>SUMIFS('DATA UPDATE'!$L:$L,'DATA UPDATE'!$D:$D,วิเคราะห์ข้อมูล!A130,'DATA UPDATE'!$T:$T,วิเคราะห์ข้อมูล!$R$2)</f>
        <v>0</v>
      </c>
      <c r="S130" s="4">
        <f>SUMIFS('UPDATE STOCK'!$F:$F,'UPDATE STOCK'!$A:$A,A130,'UPDATE STOCK'!$G:$G,$S$2)</f>
        <v>0</v>
      </c>
      <c r="T130" s="4">
        <f>SUMIFS('UPDATE STOCK'!$F:$F,'UPDATE STOCK'!$A:$A,A130,'UPDATE STOCK'!$G:$G,$T$2)</f>
        <v>1</v>
      </c>
      <c r="U130" s="4">
        <f>SUMIFS('UPDATE STOCK'!$F:$F,'UPDATE STOCK'!$A:$A,วิเคราะห์ข้อมูล!A130,'UPDATE STOCK'!$G:$G,$U$2)</f>
        <v>2</v>
      </c>
      <c r="V130" s="4">
        <f>SUMIFS('UPDATE STOCK'!$F:$F,'UPDATE STOCK'!$A:$A,วิเคราะห์ข้อมูล!A130,'UPDATE STOCK'!$G:$G,$V$2)</f>
        <v>4</v>
      </c>
      <c r="W130" s="4"/>
      <c r="X130" s="4"/>
      <c r="Y130" s="4"/>
      <c r="Z130" s="4"/>
      <c r="AA130" s="4"/>
    </row>
    <row r="131" spans="1:27" x14ac:dyDescent="0.2">
      <c r="A131" s="12" t="s">
        <v>275</v>
      </c>
      <c r="B131" s="12" t="s">
        <v>276</v>
      </c>
      <c r="C131" s="5">
        <f>SUMIFS('DATA UPDATE'!$L:$L,'DATA UPDATE'!$E:$E,วิเคราะห์ข้อมูล!A131,'DATA UPDATE'!$B:$B,วิเคราะห์ข้อมูล!$C$2)</f>
        <v>1</v>
      </c>
      <c r="D131" s="5">
        <f>SUMIFS('DATA UPDATE'!$L:$L,'DATA UPDATE'!$E:$E,A131,'DATA UPDATE'!$B:$B,$D$2)</f>
        <v>0</v>
      </c>
      <c r="E131" s="5">
        <f>SUMIFS('DATA UPDATE'!$L:$L,'DATA UPDATE'!$E:$E,A131,'DATA UPDATE'!$B:$B,$E$2)</f>
        <v>0</v>
      </c>
      <c r="F131" s="5">
        <f>SUMIFS('DATA UPDATE'!$L:$L,'DATA UPDATE'!$E:$E,A131,'DATA UPDATE'!$B:$B,$F$2)</f>
        <v>0</v>
      </c>
      <c r="G131" s="5">
        <f>SUMIFS('DATA UPDATE'!$L:$L,'DATA UPDATE'!$E:$E,A131,'DATA UPDATE'!$B:$B,$G$2)</f>
        <v>0</v>
      </c>
      <c r="H131" s="5">
        <f>SUMIFS('DATA UPDATE'!$L:$L,'DATA UPDATE'!$E:$E,A131,'DATA UPDATE'!$B:$B,$H$2)</f>
        <v>1</v>
      </c>
      <c r="I131" s="5">
        <f t="shared" si="6"/>
        <v>2</v>
      </c>
      <c r="J131" s="5">
        <f>SUMIFS('UPDATE STOCK'!F:F,'UPDATE STOCK'!A:A,วิเคราะห์ข้อมูล!A131)</f>
        <v>4</v>
      </c>
      <c r="K131" s="10">
        <f t="shared" si="7"/>
        <v>1</v>
      </c>
      <c r="L131" s="5">
        <f t="shared" si="8"/>
        <v>0</v>
      </c>
      <c r="M131" s="8">
        <f t="shared" si="9"/>
        <v>0.2</v>
      </c>
      <c r="N131" s="7">
        <f t="shared" si="10"/>
        <v>-3.8</v>
      </c>
      <c r="O131" s="4">
        <f>SUMIFS('DATA UPDATE'!$L:$L,'DATA UPDATE'!$E:$E,วิเคราะห์ข้อมูล!A131,'DATA UPDATE'!$T:$T,วิเคราะห์ข้อมูล!$O$2)</f>
        <v>0</v>
      </c>
      <c r="P131" s="4">
        <f>SUMIFS('DATA UPDATE'!$L:$L,'DATA UPDATE'!$E:$E,วิเคราะห์ข้อมูล!A131,'DATA UPDATE'!$T:$T,วิเคราะห์ข้อมูล!$P$2)</f>
        <v>0</v>
      </c>
      <c r="Q131" s="4">
        <f>SUMIFS('DATA UPDATE'!$L:$L,'DATA UPDATE'!$E:$E,วิเคราะห์ข้อมูล!A131,'DATA UPDATE'!$T:$T,วิเคราะห์ข้อมูล!$Q$2)</f>
        <v>2</v>
      </c>
      <c r="R131" s="4">
        <f>SUMIFS('DATA UPDATE'!$L:$L,'DATA UPDATE'!$D:$D,วิเคราะห์ข้อมูล!A131,'DATA UPDATE'!$T:$T,วิเคราะห์ข้อมูล!$R$2)</f>
        <v>0</v>
      </c>
      <c r="S131" s="4">
        <f>SUMIFS('UPDATE STOCK'!$F:$F,'UPDATE STOCK'!$A:$A,A131,'UPDATE STOCK'!$G:$G,$S$2)</f>
        <v>3</v>
      </c>
      <c r="T131" s="4">
        <f>SUMIFS('UPDATE STOCK'!$F:$F,'UPDATE STOCK'!$A:$A,A131,'UPDATE STOCK'!$G:$G,$T$2)</f>
        <v>0</v>
      </c>
      <c r="U131" s="4">
        <f>SUMIFS('UPDATE STOCK'!$F:$F,'UPDATE STOCK'!$A:$A,วิเคราะห์ข้อมูล!A131,'UPDATE STOCK'!$G:$G,$U$2)</f>
        <v>0</v>
      </c>
      <c r="V131" s="4">
        <f>SUMIFS('UPDATE STOCK'!$F:$F,'UPDATE STOCK'!$A:$A,วิเคราะห์ข้อมูล!A131,'UPDATE STOCK'!$G:$G,$V$2)</f>
        <v>1</v>
      </c>
      <c r="W131" s="4"/>
      <c r="X131" s="4"/>
      <c r="Y131" s="4"/>
      <c r="Z131" s="4"/>
      <c r="AA131" s="4"/>
    </row>
    <row r="132" spans="1:27" x14ac:dyDescent="0.2">
      <c r="A132" s="12" t="s">
        <v>277</v>
      </c>
      <c r="B132" s="12" t="s">
        <v>278</v>
      </c>
      <c r="C132" s="5">
        <f>SUMIFS('DATA UPDATE'!$L:$L,'DATA UPDATE'!$E:$E,วิเคราะห์ข้อมูล!A132,'DATA UPDATE'!$B:$B,วิเคราะห์ข้อมูล!$C$2)</f>
        <v>0</v>
      </c>
      <c r="D132" s="5">
        <f>SUMIFS('DATA UPDATE'!$L:$L,'DATA UPDATE'!$E:$E,A132,'DATA UPDATE'!$B:$B,$D$2)</f>
        <v>1</v>
      </c>
      <c r="E132" s="5">
        <f>SUMIFS('DATA UPDATE'!$L:$L,'DATA UPDATE'!$E:$E,A132,'DATA UPDATE'!$B:$B,$E$2)</f>
        <v>1</v>
      </c>
      <c r="F132" s="5">
        <f>SUMIFS('DATA UPDATE'!$L:$L,'DATA UPDATE'!$E:$E,A132,'DATA UPDATE'!$B:$B,$F$2)</f>
        <v>0</v>
      </c>
      <c r="G132" s="5">
        <f>SUMIFS('DATA UPDATE'!$L:$L,'DATA UPDATE'!$E:$E,A132,'DATA UPDATE'!$B:$B,$G$2)</f>
        <v>0</v>
      </c>
      <c r="H132" s="5">
        <f>SUMIFS('DATA UPDATE'!$L:$L,'DATA UPDATE'!$E:$E,A132,'DATA UPDATE'!$B:$B,$H$2)</f>
        <v>0</v>
      </c>
      <c r="I132" s="5">
        <f t="shared" si="6"/>
        <v>2</v>
      </c>
      <c r="J132" s="5">
        <f>SUMIFS('UPDATE STOCK'!F:F,'UPDATE STOCK'!A:A,วิเคราะห์ข้อมูล!A132)</f>
        <v>10</v>
      </c>
      <c r="K132" s="10">
        <f t="shared" si="7"/>
        <v>1</v>
      </c>
      <c r="L132" s="5">
        <f t="shared" si="8"/>
        <v>0</v>
      </c>
      <c r="M132" s="8">
        <f t="shared" si="9"/>
        <v>0.4</v>
      </c>
      <c r="N132" s="7">
        <f t="shared" si="10"/>
        <v>-9.6</v>
      </c>
      <c r="O132" s="4">
        <f>SUMIFS('DATA UPDATE'!$L:$L,'DATA UPDATE'!$E:$E,วิเคราะห์ข้อมูล!A132,'DATA UPDATE'!$T:$T,วิเคราะห์ข้อมูล!$O$2)</f>
        <v>0</v>
      </c>
      <c r="P132" s="4">
        <f>SUMIFS('DATA UPDATE'!$L:$L,'DATA UPDATE'!$E:$E,วิเคราะห์ข้อมูล!A132,'DATA UPDATE'!$T:$T,วิเคราะห์ข้อมูล!$P$2)</f>
        <v>0</v>
      </c>
      <c r="Q132" s="4">
        <f>SUMIFS('DATA UPDATE'!$L:$L,'DATA UPDATE'!$E:$E,วิเคราะห์ข้อมูล!A132,'DATA UPDATE'!$T:$T,วิเคราะห์ข้อมูล!$Q$2)</f>
        <v>1</v>
      </c>
      <c r="R132" s="4">
        <f>SUMIFS('DATA UPDATE'!$L:$L,'DATA UPDATE'!$D:$D,วิเคราะห์ข้อมูล!A132,'DATA UPDATE'!$T:$T,วิเคราะห์ข้อมูล!$R$2)</f>
        <v>0</v>
      </c>
      <c r="S132" s="4">
        <f>SUMIFS('UPDATE STOCK'!$F:$F,'UPDATE STOCK'!$A:$A,A132,'UPDATE STOCK'!$G:$G,$S$2)</f>
        <v>1</v>
      </c>
      <c r="T132" s="4">
        <f>SUMIFS('UPDATE STOCK'!$F:$F,'UPDATE STOCK'!$A:$A,A132,'UPDATE STOCK'!$G:$G,$T$2)</f>
        <v>5</v>
      </c>
      <c r="U132" s="4">
        <f>SUMIFS('UPDATE STOCK'!$F:$F,'UPDATE STOCK'!$A:$A,วิเคราะห์ข้อมูล!A132,'UPDATE STOCK'!$G:$G,$U$2)</f>
        <v>0</v>
      </c>
      <c r="V132" s="4">
        <f>SUMIFS('UPDATE STOCK'!$F:$F,'UPDATE STOCK'!$A:$A,วิเคราะห์ข้อมูล!A132,'UPDATE STOCK'!$G:$G,$V$2)</f>
        <v>1</v>
      </c>
      <c r="W132" s="4"/>
      <c r="X132" s="4"/>
      <c r="Y132" s="4"/>
      <c r="Z132" s="4"/>
      <c r="AA132" s="4"/>
    </row>
    <row r="133" spans="1:27" x14ac:dyDescent="0.2">
      <c r="A133" s="12" t="s">
        <v>279</v>
      </c>
      <c r="B133" s="12" t="s">
        <v>280</v>
      </c>
      <c r="C133" s="5">
        <f>SUMIFS('DATA UPDATE'!$L:$L,'DATA UPDATE'!$E:$E,วิเคราะห์ข้อมูล!A133,'DATA UPDATE'!$B:$B,วิเคราะห์ข้อมูล!$C$2)</f>
        <v>1</v>
      </c>
      <c r="D133" s="5">
        <f>SUMIFS('DATA UPDATE'!$L:$L,'DATA UPDATE'!$E:$E,A133,'DATA UPDATE'!$B:$B,$D$2)</f>
        <v>1</v>
      </c>
      <c r="E133" s="5">
        <f>SUMIFS('DATA UPDATE'!$L:$L,'DATA UPDATE'!$E:$E,A133,'DATA UPDATE'!$B:$B,$E$2)</f>
        <v>0</v>
      </c>
      <c r="F133" s="5">
        <f>SUMIFS('DATA UPDATE'!$L:$L,'DATA UPDATE'!$E:$E,A133,'DATA UPDATE'!$B:$B,$F$2)</f>
        <v>0</v>
      </c>
      <c r="G133" s="5">
        <f>SUMIFS('DATA UPDATE'!$L:$L,'DATA UPDATE'!$E:$E,A133,'DATA UPDATE'!$B:$B,$G$2)</f>
        <v>0</v>
      </c>
      <c r="H133" s="5">
        <f>SUMIFS('DATA UPDATE'!$L:$L,'DATA UPDATE'!$E:$E,A133,'DATA UPDATE'!$B:$B,$H$2)</f>
        <v>0</v>
      </c>
      <c r="I133" s="5">
        <f t="shared" si="6"/>
        <v>2</v>
      </c>
      <c r="J133" s="5">
        <f>SUMIFS('UPDATE STOCK'!F:F,'UPDATE STOCK'!A:A,วิเคราะห์ข้อมูล!A133)</f>
        <v>0</v>
      </c>
      <c r="K133" s="10">
        <f t="shared" si="7"/>
        <v>1</v>
      </c>
      <c r="L133" s="5">
        <f t="shared" si="8"/>
        <v>0</v>
      </c>
      <c r="M133" s="8">
        <f t="shared" si="9"/>
        <v>0.4</v>
      </c>
      <c r="N133" s="7">
        <f t="shared" si="10"/>
        <v>0.4</v>
      </c>
      <c r="O133" s="4">
        <f>SUMIFS('DATA UPDATE'!$L:$L,'DATA UPDATE'!$E:$E,วิเคราะห์ข้อมูล!A133,'DATA UPDATE'!$T:$T,วิเคราะห์ข้อมูล!$O$2)</f>
        <v>0</v>
      </c>
      <c r="P133" s="4">
        <f>SUMIFS('DATA UPDATE'!$L:$L,'DATA UPDATE'!$E:$E,วิเคราะห์ข้อมูล!A133,'DATA UPDATE'!$T:$T,วิเคราะห์ข้อมูล!$P$2)</f>
        <v>0</v>
      </c>
      <c r="Q133" s="4">
        <f>SUMIFS('DATA UPDATE'!$L:$L,'DATA UPDATE'!$E:$E,วิเคราะห์ข้อมูล!A133,'DATA UPDATE'!$T:$T,วิเคราะห์ข้อมูล!$Q$2)</f>
        <v>2</v>
      </c>
      <c r="R133" s="4">
        <f>SUMIFS('DATA UPDATE'!$L:$L,'DATA UPDATE'!$D:$D,วิเคราะห์ข้อมูล!A133,'DATA UPDATE'!$T:$T,วิเคราะห์ข้อมูล!$R$2)</f>
        <v>0</v>
      </c>
      <c r="S133" s="4">
        <f>SUMIFS('UPDATE STOCK'!$F:$F,'UPDATE STOCK'!$A:$A,A133,'UPDATE STOCK'!$G:$G,$S$2)</f>
        <v>0</v>
      </c>
      <c r="T133" s="4">
        <f>SUMIFS('UPDATE STOCK'!$F:$F,'UPDATE STOCK'!$A:$A,A133,'UPDATE STOCK'!$G:$G,$T$2)</f>
        <v>0</v>
      </c>
      <c r="U133" s="4">
        <f>SUMIFS('UPDATE STOCK'!$F:$F,'UPDATE STOCK'!$A:$A,วิเคราะห์ข้อมูล!A133,'UPDATE STOCK'!$G:$G,$U$2)</f>
        <v>0</v>
      </c>
      <c r="V133" s="4">
        <f>SUMIFS('UPDATE STOCK'!$F:$F,'UPDATE STOCK'!$A:$A,วิเคราะห์ข้อมูล!A133,'UPDATE STOCK'!$G:$G,$V$2)</f>
        <v>0</v>
      </c>
      <c r="W133" s="4"/>
      <c r="X133" s="4"/>
      <c r="Y133" s="4"/>
      <c r="Z133" s="4"/>
      <c r="AA133" s="4"/>
    </row>
    <row r="134" spans="1:27" x14ac:dyDescent="0.2">
      <c r="A134" s="12" t="s">
        <v>281</v>
      </c>
      <c r="B134" s="12" t="s">
        <v>282</v>
      </c>
      <c r="C134" s="5">
        <f>SUMIFS('DATA UPDATE'!$L:$L,'DATA UPDATE'!$E:$E,วิเคราะห์ข้อมูล!A134,'DATA UPDATE'!$B:$B,วิเคราะห์ข้อมูล!$C$2)</f>
        <v>2</v>
      </c>
      <c r="D134" s="5">
        <f>SUMIFS('DATA UPDATE'!$L:$L,'DATA UPDATE'!$E:$E,A134,'DATA UPDATE'!$B:$B,$D$2)</f>
        <v>0</v>
      </c>
      <c r="E134" s="5">
        <f>SUMIFS('DATA UPDATE'!$L:$L,'DATA UPDATE'!$E:$E,A134,'DATA UPDATE'!$B:$B,$E$2)</f>
        <v>0</v>
      </c>
      <c r="F134" s="5">
        <f>SUMIFS('DATA UPDATE'!$L:$L,'DATA UPDATE'!$E:$E,A134,'DATA UPDATE'!$B:$B,$F$2)</f>
        <v>2</v>
      </c>
      <c r="G134" s="5">
        <f>SUMIFS('DATA UPDATE'!$L:$L,'DATA UPDATE'!$E:$E,A134,'DATA UPDATE'!$B:$B,$G$2)</f>
        <v>3</v>
      </c>
      <c r="H134" s="5">
        <f>SUMIFS('DATA UPDATE'!$L:$L,'DATA UPDATE'!$E:$E,A134,'DATA UPDATE'!$B:$B,$H$2)</f>
        <v>0</v>
      </c>
      <c r="I134" s="5">
        <f t="shared" ref="I134:I197" si="11">SUM(C134:H134)</f>
        <v>7</v>
      </c>
      <c r="J134" s="5">
        <f>SUMIFS('UPDATE STOCK'!F:F,'UPDATE STOCK'!A:A,วิเคราะห์ข้อมูล!A134)</f>
        <v>21</v>
      </c>
      <c r="K134" s="10">
        <f t="shared" ref="K134:K197" si="12">MAX(C134:G134)</f>
        <v>3</v>
      </c>
      <c r="L134" s="5">
        <f t="shared" ref="L134:L197" si="13">MIN(C134:G134)</f>
        <v>0</v>
      </c>
      <c r="M134" s="8">
        <f t="shared" ref="M134:M197" si="14">AVERAGE(C134:G134)</f>
        <v>1.4</v>
      </c>
      <c r="N134" s="7">
        <f t="shared" ref="N134:N197" si="15">M134-J134</f>
        <v>-19.600000000000001</v>
      </c>
      <c r="O134" s="4">
        <f>SUMIFS('DATA UPDATE'!$L:$L,'DATA UPDATE'!$E:$E,วิเคราะห์ข้อมูล!A134,'DATA UPDATE'!$T:$T,วิเคราะห์ข้อมูล!$O$2)</f>
        <v>1</v>
      </c>
      <c r="P134" s="4">
        <f>SUMIFS('DATA UPDATE'!$L:$L,'DATA UPDATE'!$E:$E,วิเคราะห์ข้อมูล!A134,'DATA UPDATE'!$T:$T,วิเคราะห์ข้อมูล!$P$2)</f>
        <v>0</v>
      </c>
      <c r="Q134" s="4">
        <f>SUMIFS('DATA UPDATE'!$L:$L,'DATA UPDATE'!$E:$E,วิเคราะห์ข้อมูล!A134,'DATA UPDATE'!$T:$T,วิเคราะห์ข้อมูล!$Q$2)</f>
        <v>4</v>
      </c>
      <c r="R134" s="4">
        <f>SUMIFS('DATA UPDATE'!$L:$L,'DATA UPDATE'!$D:$D,วิเคราะห์ข้อมูล!A134,'DATA UPDATE'!$T:$T,วิเคราะห์ข้อมูล!$R$2)</f>
        <v>0</v>
      </c>
      <c r="S134" s="4">
        <f>SUMIFS('UPDATE STOCK'!$F:$F,'UPDATE STOCK'!$A:$A,A134,'UPDATE STOCK'!$G:$G,$S$2)</f>
        <v>4</v>
      </c>
      <c r="T134" s="4">
        <f>SUMIFS('UPDATE STOCK'!$F:$F,'UPDATE STOCK'!$A:$A,A134,'UPDATE STOCK'!$G:$G,$T$2)</f>
        <v>2</v>
      </c>
      <c r="U134" s="4">
        <f>SUMIFS('UPDATE STOCK'!$F:$F,'UPDATE STOCK'!$A:$A,วิเคราะห์ข้อมูล!A134,'UPDATE STOCK'!$G:$G,$U$2)</f>
        <v>11</v>
      </c>
      <c r="V134" s="4">
        <f>SUMIFS('UPDATE STOCK'!$F:$F,'UPDATE STOCK'!$A:$A,วิเคราะห์ข้อมูล!A134,'UPDATE STOCK'!$G:$G,$V$2)</f>
        <v>2</v>
      </c>
      <c r="W134" s="4"/>
      <c r="X134" s="4"/>
      <c r="Y134" s="4"/>
      <c r="Z134" s="4"/>
      <c r="AA134" s="4"/>
    </row>
    <row r="135" spans="1:27" x14ac:dyDescent="0.2">
      <c r="A135" s="12" t="s">
        <v>283</v>
      </c>
      <c r="B135" s="12" t="s">
        <v>284</v>
      </c>
      <c r="C135" s="5">
        <f>SUMIFS('DATA UPDATE'!$L:$L,'DATA UPDATE'!$E:$E,วิเคราะห์ข้อมูล!A135,'DATA UPDATE'!$B:$B,วิเคราะห์ข้อมูล!$C$2)</f>
        <v>0</v>
      </c>
      <c r="D135" s="5">
        <f>SUMIFS('DATA UPDATE'!$L:$L,'DATA UPDATE'!$E:$E,A135,'DATA UPDATE'!$B:$B,$D$2)</f>
        <v>0</v>
      </c>
      <c r="E135" s="5">
        <f>SUMIFS('DATA UPDATE'!$L:$L,'DATA UPDATE'!$E:$E,A135,'DATA UPDATE'!$B:$B,$E$2)</f>
        <v>0</v>
      </c>
      <c r="F135" s="5">
        <f>SUMIFS('DATA UPDATE'!$L:$L,'DATA UPDATE'!$E:$E,A135,'DATA UPDATE'!$B:$B,$F$2)</f>
        <v>0</v>
      </c>
      <c r="G135" s="5">
        <f>SUMIFS('DATA UPDATE'!$L:$L,'DATA UPDATE'!$E:$E,A135,'DATA UPDATE'!$B:$B,$G$2)</f>
        <v>2</v>
      </c>
      <c r="H135" s="5">
        <f>SUMIFS('DATA UPDATE'!$L:$L,'DATA UPDATE'!$E:$E,A135,'DATA UPDATE'!$B:$B,$H$2)</f>
        <v>0</v>
      </c>
      <c r="I135" s="5">
        <f t="shared" si="11"/>
        <v>2</v>
      </c>
      <c r="J135" s="5">
        <f>SUMIFS('UPDATE STOCK'!F:F,'UPDATE STOCK'!A:A,วิเคราะห์ข้อมูล!A135)</f>
        <v>8</v>
      </c>
      <c r="K135" s="10">
        <f t="shared" si="12"/>
        <v>2</v>
      </c>
      <c r="L135" s="5">
        <f t="shared" si="13"/>
        <v>0</v>
      </c>
      <c r="M135" s="8">
        <f t="shared" si="14"/>
        <v>0.4</v>
      </c>
      <c r="N135" s="7">
        <f t="shared" si="15"/>
        <v>-7.6</v>
      </c>
      <c r="O135" s="4">
        <f>SUMIFS('DATA UPDATE'!$L:$L,'DATA UPDATE'!$E:$E,วิเคราะห์ข้อมูล!A135,'DATA UPDATE'!$T:$T,วิเคราะห์ข้อมูล!$O$2)</f>
        <v>0</v>
      </c>
      <c r="P135" s="4">
        <f>SUMIFS('DATA UPDATE'!$L:$L,'DATA UPDATE'!$E:$E,วิเคราะห์ข้อมูล!A135,'DATA UPDATE'!$T:$T,วิเคราะห์ข้อมูล!$P$2)</f>
        <v>0</v>
      </c>
      <c r="Q135" s="4">
        <f>SUMIFS('DATA UPDATE'!$L:$L,'DATA UPDATE'!$E:$E,วิเคราะห์ข้อมูล!A135,'DATA UPDATE'!$T:$T,วิเคราะห์ข้อมูล!$Q$2)</f>
        <v>2</v>
      </c>
      <c r="R135" s="4">
        <f>SUMIFS('DATA UPDATE'!$L:$L,'DATA UPDATE'!$D:$D,วิเคราะห์ข้อมูล!A135,'DATA UPDATE'!$T:$T,วิเคราะห์ข้อมูล!$R$2)</f>
        <v>0</v>
      </c>
      <c r="S135" s="4">
        <f>SUMIFS('UPDATE STOCK'!$F:$F,'UPDATE STOCK'!$A:$A,A135,'UPDATE STOCK'!$G:$G,$S$2)</f>
        <v>2</v>
      </c>
      <c r="T135" s="4">
        <f>SUMIFS('UPDATE STOCK'!$F:$F,'UPDATE STOCK'!$A:$A,A135,'UPDATE STOCK'!$G:$G,$T$2)</f>
        <v>0</v>
      </c>
      <c r="U135" s="4">
        <f>SUMIFS('UPDATE STOCK'!$F:$F,'UPDATE STOCK'!$A:$A,วิเคราะห์ข้อมูล!A135,'UPDATE STOCK'!$G:$G,$U$2)</f>
        <v>6</v>
      </c>
      <c r="V135" s="4">
        <f>SUMIFS('UPDATE STOCK'!$F:$F,'UPDATE STOCK'!$A:$A,วิเคราะห์ข้อมูล!A135,'UPDATE STOCK'!$G:$G,$V$2)</f>
        <v>0</v>
      </c>
      <c r="W135" s="4"/>
      <c r="X135" s="4"/>
      <c r="Y135" s="4"/>
      <c r="Z135" s="4"/>
      <c r="AA135" s="4"/>
    </row>
    <row r="136" spans="1:27" x14ac:dyDescent="0.2">
      <c r="A136" s="12" t="s">
        <v>285</v>
      </c>
      <c r="B136" s="12" t="s">
        <v>286</v>
      </c>
      <c r="C136" s="5">
        <f>SUMIFS('DATA UPDATE'!$L:$L,'DATA UPDATE'!$E:$E,วิเคราะห์ข้อมูล!A136,'DATA UPDATE'!$B:$B,วิเคราะห์ข้อมูล!$C$2)</f>
        <v>0</v>
      </c>
      <c r="D136" s="5">
        <f>SUMIFS('DATA UPDATE'!$L:$L,'DATA UPDATE'!$E:$E,A136,'DATA UPDATE'!$B:$B,$D$2)</f>
        <v>0</v>
      </c>
      <c r="E136" s="5">
        <f>SUMIFS('DATA UPDATE'!$L:$L,'DATA UPDATE'!$E:$E,A136,'DATA UPDATE'!$B:$B,$E$2)</f>
        <v>1</v>
      </c>
      <c r="F136" s="5">
        <f>SUMIFS('DATA UPDATE'!$L:$L,'DATA UPDATE'!$E:$E,A136,'DATA UPDATE'!$B:$B,$F$2)</f>
        <v>2</v>
      </c>
      <c r="G136" s="5">
        <f>SUMIFS('DATA UPDATE'!$L:$L,'DATA UPDATE'!$E:$E,A136,'DATA UPDATE'!$B:$B,$G$2)</f>
        <v>1</v>
      </c>
      <c r="H136" s="5">
        <f>SUMIFS('DATA UPDATE'!$L:$L,'DATA UPDATE'!$E:$E,A136,'DATA UPDATE'!$B:$B,$H$2)</f>
        <v>0</v>
      </c>
      <c r="I136" s="5">
        <f t="shared" si="11"/>
        <v>4</v>
      </c>
      <c r="J136" s="5">
        <f>SUMIFS('UPDATE STOCK'!F:F,'UPDATE STOCK'!A:A,วิเคราะห์ข้อมูล!A136)</f>
        <v>33</v>
      </c>
      <c r="K136" s="10">
        <f t="shared" si="12"/>
        <v>2</v>
      </c>
      <c r="L136" s="5">
        <f t="shared" si="13"/>
        <v>0</v>
      </c>
      <c r="M136" s="8">
        <f t="shared" si="14"/>
        <v>0.8</v>
      </c>
      <c r="N136" s="7">
        <f t="shared" si="15"/>
        <v>-32.200000000000003</v>
      </c>
      <c r="O136" s="4">
        <f>SUMIFS('DATA UPDATE'!$L:$L,'DATA UPDATE'!$E:$E,วิเคราะห์ข้อมูล!A136,'DATA UPDATE'!$T:$T,วิเคราะห์ข้อมูล!$O$2)</f>
        <v>0</v>
      </c>
      <c r="P136" s="4">
        <f>SUMIFS('DATA UPDATE'!$L:$L,'DATA UPDATE'!$E:$E,วิเคราะห์ข้อมูล!A136,'DATA UPDATE'!$T:$T,วิเคราะห์ข้อมูล!$P$2)</f>
        <v>0</v>
      </c>
      <c r="Q136" s="4">
        <f>SUMIFS('DATA UPDATE'!$L:$L,'DATA UPDATE'!$E:$E,วิเคราะห์ข้อมูล!A136,'DATA UPDATE'!$T:$T,วิเคราะห์ข้อมูล!$Q$2)</f>
        <v>3</v>
      </c>
      <c r="R136" s="4">
        <f>SUMIFS('DATA UPDATE'!$L:$L,'DATA UPDATE'!$D:$D,วิเคราะห์ข้อมูล!A136,'DATA UPDATE'!$T:$T,วิเคราะห์ข้อมูล!$R$2)</f>
        <v>0</v>
      </c>
      <c r="S136" s="4">
        <f>SUMIFS('UPDATE STOCK'!$F:$F,'UPDATE STOCK'!$A:$A,A136,'UPDATE STOCK'!$G:$G,$S$2)</f>
        <v>4</v>
      </c>
      <c r="T136" s="4">
        <f>SUMIFS('UPDATE STOCK'!$F:$F,'UPDATE STOCK'!$A:$A,A136,'UPDATE STOCK'!$G:$G,$T$2)</f>
        <v>3</v>
      </c>
      <c r="U136" s="4">
        <f>SUMIFS('UPDATE STOCK'!$F:$F,'UPDATE STOCK'!$A:$A,วิเคราะห์ข้อมูล!A136,'UPDATE STOCK'!$G:$G,$U$2)</f>
        <v>9</v>
      </c>
      <c r="V136" s="4">
        <f>SUMIFS('UPDATE STOCK'!$F:$F,'UPDATE STOCK'!$A:$A,วิเคราะห์ข้อมูล!A136,'UPDATE STOCK'!$G:$G,$V$2)</f>
        <v>8</v>
      </c>
      <c r="W136" s="4"/>
      <c r="X136" s="4"/>
      <c r="Y136" s="4"/>
      <c r="Z136" s="4"/>
      <c r="AA136" s="4"/>
    </row>
    <row r="137" spans="1:27" x14ac:dyDescent="0.2">
      <c r="A137" s="12" t="s">
        <v>287</v>
      </c>
      <c r="B137" s="12" t="s">
        <v>288</v>
      </c>
      <c r="C137" s="5">
        <f>SUMIFS('DATA UPDATE'!$L:$L,'DATA UPDATE'!$E:$E,วิเคราะห์ข้อมูล!A137,'DATA UPDATE'!$B:$B,วิเคราะห์ข้อมูล!$C$2)</f>
        <v>11</v>
      </c>
      <c r="D137" s="5">
        <f>SUMIFS('DATA UPDATE'!$L:$L,'DATA UPDATE'!$E:$E,A137,'DATA UPDATE'!$B:$B,$D$2)</f>
        <v>1</v>
      </c>
      <c r="E137" s="5">
        <f>SUMIFS('DATA UPDATE'!$L:$L,'DATA UPDATE'!$E:$E,A137,'DATA UPDATE'!$B:$B,$E$2)</f>
        <v>1</v>
      </c>
      <c r="F137" s="5">
        <f>SUMIFS('DATA UPDATE'!$L:$L,'DATA UPDATE'!$E:$E,A137,'DATA UPDATE'!$B:$B,$F$2)</f>
        <v>2</v>
      </c>
      <c r="G137" s="5">
        <f>SUMIFS('DATA UPDATE'!$L:$L,'DATA UPDATE'!$E:$E,A137,'DATA UPDATE'!$B:$B,$G$2)</f>
        <v>4</v>
      </c>
      <c r="H137" s="5">
        <f>SUMIFS('DATA UPDATE'!$L:$L,'DATA UPDATE'!$E:$E,A137,'DATA UPDATE'!$B:$B,$H$2)</f>
        <v>1</v>
      </c>
      <c r="I137" s="5">
        <f t="shared" si="11"/>
        <v>20</v>
      </c>
      <c r="J137" s="5">
        <f>SUMIFS('UPDATE STOCK'!F:F,'UPDATE STOCK'!A:A,วิเคราะห์ข้อมูล!A137)</f>
        <v>15</v>
      </c>
      <c r="K137" s="10">
        <f t="shared" si="12"/>
        <v>11</v>
      </c>
      <c r="L137" s="5">
        <f t="shared" si="13"/>
        <v>1</v>
      </c>
      <c r="M137" s="8">
        <f t="shared" si="14"/>
        <v>3.8</v>
      </c>
      <c r="N137" s="7">
        <f t="shared" si="15"/>
        <v>-11.2</v>
      </c>
      <c r="O137" s="4">
        <f>SUMIFS('DATA UPDATE'!$L:$L,'DATA UPDATE'!$E:$E,วิเคราะห์ข้อมูล!A137,'DATA UPDATE'!$T:$T,วิเคราะห์ข้อมูล!$O$2)</f>
        <v>8</v>
      </c>
      <c r="P137" s="4">
        <f>SUMIFS('DATA UPDATE'!$L:$L,'DATA UPDATE'!$E:$E,วิเคราะห์ข้อมูล!A137,'DATA UPDATE'!$T:$T,วิเคราะห์ข้อมูล!$P$2)</f>
        <v>0</v>
      </c>
      <c r="Q137" s="4">
        <f>SUMIFS('DATA UPDATE'!$L:$L,'DATA UPDATE'!$E:$E,วิเคราะห์ข้อมูล!A137,'DATA UPDATE'!$T:$T,วิเคราะห์ข้อมูล!$Q$2)</f>
        <v>11</v>
      </c>
      <c r="R137" s="4">
        <f>SUMIFS('DATA UPDATE'!$L:$L,'DATA UPDATE'!$D:$D,วิเคราะห์ข้อมูล!A137,'DATA UPDATE'!$T:$T,วิเคราะห์ข้อมูล!$R$2)</f>
        <v>0</v>
      </c>
      <c r="S137" s="4">
        <f>SUMIFS('UPDATE STOCK'!$F:$F,'UPDATE STOCK'!$A:$A,A137,'UPDATE STOCK'!$G:$G,$S$2)</f>
        <v>4</v>
      </c>
      <c r="T137" s="4">
        <f>SUMIFS('UPDATE STOCK'!$F:$F,'UPDATE STOCK'!$A:$A,A137,'UPDATE STOCK'!$G:$G,$T$2)</f>
        <v>2</v>
      </c>
      <c r="U137" s="4">
        <f>SUMIFS('UPDATE STOCK'!$F:$F,'UPDATE STOCK'!$A:$A,วิเคราะห์ข้อมูล!A137,'UPDATE STOCK'!$G:$G,$U$2)</f>
        <v>9</v>
      </c>
      <c r="V137" s="4">
        <f>SUMIFS('UPDATE STOCK'!$F:$F,'UPDATE STOCK'!$A:$A,วิเคราะห์ข้อมูล!A137,'UPDATE STOCK'!$G:$G,$V$2)</f>
        <v>0</v>
      </c>
      <c r="W137" s="4"/>
      <c r="X137" s="4"/>
      <c r="Y137" s="4"/>
      <c r="Z137" s="4"/>
      <c r="AA137" s="4"/>
    </row>
    <row r="138" spans="1:27" x14ac:dyDescent="0.2">
      <c r="A138" s="12" t="s">
        <v>289</v>
      </c>
      <c r="B138" s="12" t="s">
        <v>290</v>
      </c>
      <c r="C138" s="5">
        <f>SUMIFS('DATA UPDATE'!$L:$L,'DATA UPDATE'!$E:$E,วิเคราะห์ข้อมูล!A138,'DATA UPDATE'!$B:$B,วิเคราะห์ข้อมูล!$C$2)</f>
        <v>0</v>
      </c>
      <c r="D138" s="5">
        <f>SUMIFS('DATA UPDATE'!$L:$L,'DATA UPDATE'!$E:$E,A138,'DATA UPDATE'!$B:$B,$D$2)</f>
        <v>0</v>
      </c>
      <c r="E138" s="5">
        <f>SUMIFS('DATA UPDATE'!$L:$L,'DATA UPDATE'!$E:$E,A138,'DATA UPDATE'!$B:$B,$E$2)</f>
        <v>0</v>
      </c>
      <c r="F138" s="5">
        <f>SUMIFS('DATA UPDATE'!$L:$L,'DATA UPDATE'!$E:$E,A138,'DATA UPDATE'!$B:$B,$F$2)</f>
        <v>3</v>
      </c>
      <c r="G138" s="5">
        <f>SUMIFS('DATA UPDATE'!$L:$L,'DATA UPDATE'!$E:$E,A138,'DATA UPDATE'!$B:$B,$G$2)</f>
        <v>3</v>
      </c>
      <c r="H138" s="5">
        <f>SUMIFS('DATA UPDATE'!$L:$L,'DATA UPDATE'!$E:$E,A138,'DATA UPDATE'!$B:$B,$H$2)</f>
        <v>0</v>
      </c>
      <c r="I138" s="5">
        <f t="shared" si="11"/>
        <v>6</v>
      </c>
      <c r="J138" s="5">
        <f>SUMIFS('UPDATE STOCK'!F:F,'UPDATE STOCK'!A:A,วิเคราะห์ข้อมูล!A138)</f>
        <v>4</v>
      </c>
      <c r="K138" s="10">
        <f t="shared" si="12"/>
        <v>3</v>
      </c>
      <c r="L138" s="5">
        <f t="shared" si="13"/>
        <v>0</v>
      </c>
      <c r="M138" s="8">
        <f t="shared" si="14"/>
        <v>1.2</v>
      </c>
      <c r="N138" s="7">
        <f t="shared" si="15"/>
        <v>-2.8</v>
      </c>
      <c r="O138" s="4">
        <f>SUMIFS('DATA UPDATE'!$L:$L,'DATA UPDATE'!$E:$E,วิเคราะห์ข้อมูล!A138,'DATA UPDATE'!$T:$T,วิเคราะห์ข้อมูล!$O$2)</f>
        <v>6</v>
      </c>
      <c r="P138" s="4">
        <f>SUMIFS('DATA UPDATE'!$L:$L,'DATA UPDATE'!$E:$E,วิเคราะห์ข้อมูล!A138,'DATA UPDATE'!$T:$T,วิเคราะห์ข้อมูล!$P$2)</f>
        <v>0</v>
      </c>
      <c r="Q138" s="4">
        <f>SUMIFS('DATA UPDATE'!$L:$L,'DATA UPDATE'!$E:$E,วิเคราะห์ข้อมูล!A138,'DATA UPDATE'!$T:$T,วิเคราะห์ข้อมูล!$Q$2)</f>
        <v>0</v>
      </c>
      <c r="R138" s="4">
        <f>SUMIFS('DATA UPDATE'!$L:$L,'DATA UPDATE'!$D:$D,วิเคราะห์ข้อมูล!A138,'DATA UPDATE'!$T:$T,วิเคราะห์ข้อมูล!$R$2)</f>
        <v>0</v>
      </c>
      <c r="S138" s="4">
        <f>SUMIFS('UPDATE STOCK'!$F:$F,'UPDATE STOCK'!$A:$A,A138,'UPDATE STOCK'!$G:$G,$S$2)</f>
        <v>0</v>
      </c>
      <c r="T138" s="4">
        <f>SUMIFS('UPDATE STOCK'!$F:$F,'UPDATE STOCK'!$A:$A,A138,'UPDATE STOCK'!$G:$G,$T$2)</f>
        <v>0</v>
      </c>
      <c r="U138" s="4">
        <f>SUMIFS('UPDATE STOCK'!$F:$F,'UPDATE STOCK'!$A:$A,วิเคราะห์ข้อมูล!A138,'UPDATE STOCK'!$G:$G,$U$2)</f>
        <v>0</v>
      </c>
      <c r="V138" s="4">
        <f>SUMIFS('UPDATE STOCK'!$F:$F,'UPDATE STOCK'!$A:$A,วิเคราะห์ข้อมูล!A138,'UPDATE STOCK'!$G:$G,$V$2)</f>
        <v>4</v>
      </c>
      <c r="W138" s="4"/>
      <c r="X138" s="4"/>
      <c r="Y138" s="4"/>
      <c r="Z138" s="4"/>
      <c r="AA138" s="4"/>
    </row>
    <row r="139" spans="1:27" x14ac:dyDescent="0.2">
      <c r="A139" s="12" t="s">
        <v>291</v>
      </c>
      <c r="B139" s="12" t="s">
        <v>292</v>
      </c>
      <c r="C139" s="5">
        <f>SUMIFS('DATA UPDATE'!$L:$L,'DATA UPDATE'!$E:$E,วิเคราะห์ข้อมูล!A139,'DATA UPDATE'!$B:$B,วิเคราะห์ข้อมูล!$C$2)</f>
        <v>0</v>
      </c>
      <c r="D139" s="5">
        <f>SUMIFS('DATA UPDATE'!$L:$L,'DATA UPDATE'!$E:$E,A139,'DATA UPDATE'!$B:$B,$D$2)</f>
        <v>1</v>
      </c>
      <c r="E139" s="5">
        <f>SUMIFS('DATA UPDATE'!$L:$L,'DATA UPDATE'!$E:$E,A139,'DATA UPDATE'!$B:$B,$E$2)</f>
        <v>0</v>
      </c>
      <c r="F139" s="5">
        <f>SUMIFS('DATA UPDATE'!$L:$L,'DATA UPDATE'!$E:$E,A139,'DATA UPDATE'!$B:$B,$F$2)</f>
        <v>0</v>
      </c>
      <c r="G139" s="5">
        <f>SUMIFS('DATA UPDATE'!$L:$L,'DATA UPDATE'!$E:$E,A139,'DATA UPDATE'!$B:$B,$G$2)</f>
        <v>0</v>
      </c>
      <c r="H139" s="5">
        <f>SUMIFS('DATA UPDATE'!$L:$L,'DATA UPDATE'!$E:$E,A139,'DATA UPDATE'!$B:$B,$H$2)</f>
        <v>0</v>
      </c>
      <c r="I139" s="5">
        <f t="shared" si="11"/>
        <v>1</v>
      </c>
      <c r="J139" s="5">
        <f>SUMIFS('UPDATE STOCK'!F:F,'UPDATE STOCK'!A:A,วิเคราะห์ข้อมูล!A139)</f>
        <v>2</v>
      </c>
      <c r="K139" s="10">
        <f t="shared" si="12"/>
        <v>1</v>
      </c>
      <c r="L139" s="5">
        <f t="shared" si="13"/>
        <v>0</v>
      </c>
      <c r="M139" s="8">
        <f t="shared" si="14"/>
        <v>0.2</v>
      </c>
      <c r="N139" s="7">
        <f t="shared" si="15"/>
        <v>-1.8</v>
      </c>
      <c r="O139" s="4">
        <f>SUMIFS('DATA UPDATE'!$L:$L,'DATA UPDATE'!$E:$E,วิเคราะห์ข้อมูล!A139,'DATA UPDATE'!$T:$T,วิเคราะห์ข้อมูล!$O$2)</f>
        <v>0</v>
      </c>
      <c r="P139" s="4">
        <f>SUMIFS('DATA UPDATE'!$L:$L,'DATA UPDATE'!$E:$E,วิเคราะห์ข้อมูล!A139,'DATA UPDATE'!$T:$T,วิเคราะห์ข้อมูล!$P$2)</f>
        <v>0</v>
      </c>
      <c r="Q139" s="4">
        <f>SUMIFS('DATA UPDATE'!$L:$L,'DATA UPDATE'!$E:$E,วิเคราะห์ข้อมูล!A139,'DATA UPDATE'!$T:$T,วิเคราะห์ข้อมูล!$Q$2)</f>
        <v>1</v>
      </c>
      <c r="R139" s="4">
        <f>SUMIFS('DATA UPDATE'!$L:$L,'DATA UPDATE'!$D:$D,วิเคราะห์ข้อมูล!A139,'DATA UPDATE'!$T:$T,วิเคราะห์ข้อมูล!$R$2)</f>
        <v>0</v>
      </c>
      <c r="S139" s="4">
        <f>SUMIFS('UPDATE STOCK'!$F:$F,'UPDATE STOCK'!$A:$A,A139,'UPDATE STOCK'!$G:$G,$S$2)</f>
        <v>0</v>
      </c>
      <c r="T139" s="4">
        <f>SUMIFS('UPDATE STOCK'!$F:$F,'UPDATE STOCK'!$A:$A,A139,'UPDATE STOCK'!$G:$G,$T$2)</f>
        <v>1</v>
      </c>
      <c r="U139" s="4">
        <f>SUMIFS('UPDATE STOCK'!$F:$F,'UPDATE STOCK'!$A:$A,วิเคราะห์ข้อมูล!A139,'UPDATE STOCK'!$G:$G,$U$2)</f>
        <v>0</v>
      </c>
      <c r="V139" s="4">
        <f>SUMIFS('UPDATE STOCK'!$F:$F,'UPDATE STOCK'!$A:$A,วิเคราะห์ข้อมูล!A139,'UPDATE STOCK'!$G:$G,$V$2)</f>
        <v>1</v>
      </c>
      <c r="W139" s="4"/>
      <c r="X139" s="4"/>
      <c r="Y139" s="4"/>
      <c r="Z139" s="4"/>
      <c r="AA139" s="4"/>
    </row>
    <row r="140" spans="1:27" x14ac:dyDescent="0.2">
      <c r="A140" s="12" t="s">
        <v>293</v>
      </c>
      <c r="B140" s="12" t="s">
        <v>294</v>
      </c>
      <c r="C140" s="5">
        <f>SUMIFS('DATA UPDATE'!$L:$L,'DATA UPDATE'!$E:$E,วิเคราะห์ข้อมูล!A140,'DATA UPDATE'!$B:$B,วิเคราะห์ข้อมูล!$C$2)</f>
        <v>3</v>
      </c>
      <c r="D140" s="5">
        <f>SUMIFS('DATA UPDATE'!$L:$L,'DATA UPDATE'!$E:$E,A140,'DATA UPDATE'!$B:$B,$D$2)</f>
        <v>3</v>
      </c>
      <c r="E140" s="5">
        <f>SUMIFS('DATA UPDATE'!$L:$L,'DATA UPDATE'!$E:$E,A140,'DATA UPDATE'!$B:$B,$E$2)</f>
        <v>2</v>
      </c>
      <c r="F140" s="5">
        <f>SUMIFS('DATA UPDATE'!$L:$L,'DATA UPDATE'!$E:$E,A140,'DATA UPDATE'!$B:$B,$F$2)</f>
        <v>6</v>
      </c>
      <c r="G140" s="5">
        <f>SUMIFS('DATA UPDATE'!$L:$L,'DATA UPDATE'!$E:$E,A140,'DATA UPDATE'!$B:$B,$G$2)</f>
        <v>2</v>
      </c>
      <c r="H140" s="5">
        <f>SUMIFS('DATA UPDATE'!$L:$L,'DATA UPDATE'!$E:$E,A140,'DATA UPDATE'!$B:$B,$H$2)</f>
        <v>0</v>
      </c>
      <c r="I140" s="5">
        <f t="shared" si="11"/>
        <v>16</v>
      </c>
      <c r="J140" s="5">
        <f>SUMIFS('UPDATE STOCK'!F:F,'UPDATE STOCK'!A:A,วิเคราะห์ข้อมูล!A140)</f>
        <v>1</v>
      </c>
      <c r="K140" s="10">
        <f t="shared" si="12"/>
        <v>6</v>
      </c>
      <c r="L140" s="5">
        <f t="shared" si="13"/>
        <v>2</v>
      </c>
      <c r="M140" s="8">
        <f t="shared" si="14"/>
        <v>3.2</v>
      </c>
      <c r="N140" s="7">
        <f t="shared" si="15"/>
        <v>2.2000000000000002</v>
      </c>
      <c r="O140" s="4">
        <f>SUMIFS('DATA UPDATE'!$L:$L,'DATA UPDATE'!$E:$E,วิเคราะห์ข้อมูล!A140,'DATA UPDATE'!$T:$T,วิเคราะห์ข้อมูล!$O$2)</f>
        <v>3</v>
      </c>
      <c r="P140" s="4">
        <f>SUMIFS('DATA UPDATE'!$L:$L,'DATA UPDATE'!$E:$E,วิเคราะห์ข้อมูล!A140,'DATA UPDATE'!$T:$T,วิเคราะห์ข้อมูล!$P$2)</f>
        <v>1</v>
      </c>
      <c r="Q140" s="4">
        <f>SUMIFS('DATA UPDATE'!$L:$L,'DATA UPDATE'!$E:$E,วิเคราะห์ข้อมูล!A140,'DATA UPDATE'!$T:$T,วิเคราะห์ข้อมูล!$Q$2)</f>
        <v>12</v>
      </c>
      <c r="R140" s="4">
        <f>SUMIFS('DATA UPDATE'!$L:$L,'DATA UPDATE'!$D:$D,วิเคราะห์ข้อมูล!A140,'DATA UPDATE'!$T:$T,วิเคราะห์ข้อมูล!$R$2)</f>
        <v>0</v>
      </c>
      <c r="S140" s="4">
        <f>SUMIFS('UPDATE STOCK'!$F:$F,'UPDATE STOCK'!$A:$A,A140,'UPDATE STOCK'!$G:$G,$S$2)</f>
        <v>0</v>
      </c>
      <c r="T140" s="4">
        <f>SUMIFS('UPDATE STOCK'!$F:$F,'UPDATE STOCK'!$A:$A,A140,'UPDATE STOCK'!$G:$G,$T$2)</f>
        <v>1</v>
      </c>
      <c r="U140" s="4">
        <f>SUMIFS('UPDATE STOCK'!$F:$F,'UPDATE STOCK'!$A:$A,วิเคราะห์ข้อมูล!A140,'UPDATE STOCK'!$G:$G,$U$2)</f>
        <v>0</v>
      </c>
      <c r="V140" s="4">
        <f>SUMIFS('UPDATE STOCK'!$F:$F,'UPDATE STOCK'!$A:$A,วิเคราะห์ข้อมูล!A140,'UPDATE STOCK'!$G:$G,$V$2)</f>
        <v>0</v>
      </c>
      <c r="W140" s="4"/>
      <c r="X140" s="4"/>
      <c r="Y140" s="4"/>
      <c r="Z140" s="4"/>
      <c r="AA140" s="4"/>
    </row>
    <row r="141" spans="1:27" x14ac:dyDescent="0.2">
      <c r="A141" s="12" t="s">
        <v>295</v>
      </c>
      <c r="B141" s="12" t="s">
        <v>296</v>
      </c>
      <c r="C141" s="5">
        <f>SUMIFS('DATA UPDATE'!$L:$L,'DATA UPDATE'!$E:$E,วิเคราะห์ข้อมูล!A141,'DATA UPDATE'!$B:$B,วิเคราะห์ข้อมูล!$C$2)</f>
        <v>1</v>
      </c>
      <c r="D141" s="5">
        <f>SUMIFS('DATA UPDATE'!$L:$L,'DATA UPDATE'!$E:$E,A141,'DATA UPDATE'!$B:$B,$D$2)</f>
        <v>0</v>
      </c>
      <c r="E141" s="5">
        <f>SUMIFS('DATA UPDATE'!$L:$L,'DATA UPDATE'!$E:$E,A141,'DATA UPDATE'!$B:$B,$E$2)</f>
        <v>2</v>
      </c>
      <c r="F141" s="5">
        <f>SUMIFS('DATA UPDATE'!$L:$L,'DATA UPDATE'!$E:$E,A141,'DATA UPDATE'!$B:$B,$F$2)</f>
        <v>0</v>
      </c>
      <c r="G141" s="5">
        <f>SUMIFS('DATA UPDATE'!$L:$L,'DATA UPDATE'!$E:$E,A141,'DATA UPDATE'!$B:$B,$G$2)</f>
        <v>0</v>
      </c>
      <c r="H141" s="5">
        <f>SUMIFS('DATA UPDATE'!$L:$L,'DATA UPDATE'!$E:$E,A141,'DATA UPDATE'!$B:$B,$H$2)</f>
        <v>0</v>
      </c>
      <c r="I141" s="5">
        <f t="shared" si="11"/>
        <v>3</v>
      </c>
      <c r="J141" s="5">
        <f>SUMIFS('UPDATE STOCK'!F:F,'UPDATE STOCK'!A:A,วิเคราะห์ข้อมูล!A141)</f>
        <v>15</v>
      </c>
      <c r="K141" s="10">
        <f t="shared" si="12"/>
        <v>2</v>
      </c>
      <c r="L141" s="5">
        <f t="shared" si="13"/>
        <v>0</v>
      </c>
      <c r="M141" s="8">
        <f t="shared" si="14"/>
        <v>0.6</v>
      </c>
      <c r="N141" s="7">
        <f t="shared" si="15"/>
        <v>-14.4</v>
      </c>
      <c r="O141" s="4">
        <f>SUMIFS('DATA UPDATE'!$L:$L,'DATA UPDATE'!$E:$E,วิเคราะห์ข้อมูล!A141,'DATA UPDATE'!$T:$T,วิเคราะห์ข้อมูล!$O$2)</f>
        <v>2</v>
      </c>
      <c r="P141" s="4">
        <f>SUMIFS('DATA UPDATE'!$L:$L,'DATA UPDATE'!$E:$E,วิเคราะห์ข้อมูล!A141,'DATA UPDATE'!$T:$T,วิเคราะห์ข้อมูล!$P$2)</f>
        <v>1</v>
      </c>
      <c r="Q141" s="4">
        <f>SUMIFS('DATA UPDATE'!$L:$L,'DATA UPDATE'!$E:$E,วิเคราะห์ข้อมูล!A141,'DATA UPDATE'!$T:$T,วิเคราะห์ข้อมูล!$Q$2)</f>
        <v>0</v>
      </c>
      <c r="R141" s="4">
        <f>SUMIFS('DATA UPDATE'!$L:$L,'DATA UPDATE'!$D:$D,วิเคราะห์ข้อมูล!A141,'DATA UPDATE'!$T:$T,วิเคราะห์ข้อมูล!$R$2)</f>
        <v>0</v>
      </c>
      <c r="S141" s="4">
        <f>SUMIFS('UPDATE STOCK'!$F:$F,'UPDATE STOCK'!$A:$A,A141,'UPDATE STOCK'!$G:$G,$S$2)</f>
        <v>6</v>
      </c>
      <c r="T141" s="4">
        <f>SUMIFS('UPDATE STOCK'!$F:$F,'UPDATE STOCK'!$A:$A,A141,'UPDATE STOCK'!$G:$G,$T$2)</f>
        <v>1</v>
      </c>
      <c r="U141" s="4">
        <f>SUMIFS('UPDATE STOCK'!$F:$F,'UPDATE STOCK'!$A:$A,วิเคราะห์ข้อมูล!A141,'UPDATE STOCK'!$G:$G,$U$2)</f>
        <v>0</v>
      </c>
      <c r="V141" s="4">
        <f>SUMIFS('UPDATE STOCK'!$F:$F,'UPDATE STOCK'!$A:$A,วิเคราะห์ข้อมูล!A141,'UPDATE STOCK'!$G:$G,$V$2)</f>
        <v>0</v>
      </c>
      <c r="W141" s="4"/>
      <c r="X141" s="4"/>
      <c r="Y141" s="4"/>
      <c r="Z141" s="4"/>
      <c r="AA141" s="4"/>
    </row>
    <row r="142" spans="1:27" x14ac:dyDescent="0.2">
      <c r="A142" s="12" t="s">
        <v>297</v>
      </c>
      <c r="B142" s="12" t="s">
        <v>298</v>
      </c>
      <c r="C142" s="5">
        <f>SUMIFS('DATA UPDATE'!$L:$L,'DATA UPDATE'!$E:$E,วิเคราะห์ข้อมูล!A142,'DATA UPDATE'!$B:$B,วิเคราะห์ข้อมูล!$C$2)</f>
        <v>3</v>
      </c>
      <c r="D142" s="5">
        <f>SUMIFS('DATA UPDATE'!$L:$L,'DATA UPDATE'!$E:$E,A142,'DATA UPDATE'!$B:$B,$D$2)</f>
        <v>1</v>
      </c>
      <c r="E142" s="5">
        <f>SUMIFS('DATA UPDATE'!$L:$L,'DATA UPDATE'!$E:$E,A142,'DATA UPDATE'!$B:$B,$E$2)</f>
        <v>2</v>
      </c>
      <c r="F142" s="5">
        <f>SUMIFS('DATA UPDATE'!$L:$L,'DATA UPDATE'!$E:$E,A142,'DATA UPDATE'!$B:$B,$F$2)</f>
        <v>1</v>
      </c>
      <c r="G142" s="5">
        <f>SUMIFS('DATA UPDATE'!$L:$L,'DATA UPDATE'!$E:$E,A142,'DATA UPDATE'!$B:$B,$G$2)</f>
        <v>0</v>
      </c>
      <c r="H142" s="5">
        <f>SUMIFS('DATA UPDATE'!$L:$L,'DATA UPDATE'!$E:$E,A142,'DATA UPDATE'!$B:$B,$H$2)</f>
        <v>0</v>
      </c>
      <c r="I142" s="5">
        <f t="shared" si="11"/>
        <v>7</v>
      </c>
      <c r="J142" s="5">
        <f>SUMIFS('UPDATE STOCK'!F:F,'UPDATE STOCK'!A:A,วิเคราะห์ข้อมูล!A142)</f>
        <v>20</v>
      </c>
      <c r="K142" s="10">
        <f t="shared" si="12"/>
        <v>3</v>
      </c>
      <c r="L142" s="5">
        <f t="shared" si="13"/>
        <v>0</v>
      </c>
      <c r="M142" s="8">
        <f t="shared" si="14"/>
        <v>1.4</v>
      </c>
      <c r="N142" s="7">
        <f t="shared" si="15"/>
        <v>-18.600000000000001</v>
      </c>
      <c r="O142" s="4">
        <f>SUMIFS('DATA UPDATE'!$L:$L,'DATA UPDATE'!$E:$E,วิเคราะห์ข้อมูล!A142,'DATA UPDATE'!$T:$T,วิเคราะห์ข้อมูล!$O$2)</f>
        <v>2</v>
      </c>
      <c r="P142" s="4">
        <f>SUMIFS('DATA UPDATE'!$L:$L,'DATA UPDATE'!$E:$E,วิเคราะห์ข้อมูล!A142,'DATA UPDATE'!$T:$T,วิเคราะห์ข้อมูล!$P$2)</f>
        <v>1</v>
      </c>
      <c r="Q142" s="4">
        <f>SUMIFS('DATA UPDATE'!$L:$L,'DATA UPDATE'!$E:$E,วิเคราะห์ข้อมูล!A142,'DATA UPDATE'!$T:$T,วิเคราะห์ข้อมูล!$Q$2)</f>
        <v>4</v>
      </c>
      <c r="R142" s="4">
        <f>SUMIFS('DATA UPDATE'!$L:$L,'DATA UPDATE'!$D:$D,วิเคราะห์ข้อมูล!A142,'DATA UPDATE'!$T:$T,วิเคราะห์ข้อมูล!$R$2)</f>
        <v>0</v>
      </c>
      <c r="S142" s="4">
        <f>SUMIFS('UPDATE STOCK'!$F:$F,'UPDATE STOCK'!$A:$A,A142,'UPDATE STOCK'!$G:$G,$S$2)</f>
        <v>5</v>
      </c>
      <c r="T142" s="4">
        <f>SUMIFS('UPDATE STOCK'!$F:$F,'UPDATE STOCK'!$A:$A,A142,'UPDATE STOCK'!$G:$G,$T$2)</f>
        <v>4</v>
      </c>
      <c r="U142" s="4">
        <f>SUMIFS('UPDATE STOCK'!$F:$F,'UPDATE STOCK'!$A:$A,วิเคราะห์ข้อมูล!A142,'UPDATE STOCK'!$G:$G,$U$2)</f>
        <v>7</v>
      </c>
      <c r="V142" s="4">
        <f>SUMIFS('UPDATE STOCK'!$F:$F,'UPDATE STOCK'!$A:$A,วิเคราะห์ข้อมูล!A142,'UPDATE STOCK'!$G:$G,$V$2)</f>
        <v>4</v>
      </c>
      <c r="W142" s="4"/>
      <c r="X142" s="4"/>
      <c r="Y142" s="4"/>
      <c r="Z142" s="4"/>
      <c r="AA142" s="4"/>
    </row>
    <row r="143" spans="1:27" x14ac:dyDescent="0.2">
      <c r="A143" s="12" t="s">
        <v>299</v>
      </c>
      <c r="B143" s="12" t="s">
        <v>300</v>
      </c>
      <c r="C143" s="5">
        <f>SUMIFS('DATA UPDATE'!$L:$L,'DATA UPDATE'!$E:$E,วิเคราะห์ข้อมูล!A143,'DATA UPDATE'!$B:$B,วิเคราะห์ข้อมูล!$C$2)</f>
        <v>0</v>
      </c>
      <c r="D143" s="5">
        <f>SUMIFS('DATA UPDATE'!$L:$L,'DATA UPDATE'!$E:$E,A143,'DATA UPDATE'!$B:$B,$D$2)</f>
        <v>1</v>
      </c>
      <c r="E143" s="5">
        <f>SUMIFS('DATA UPDATE'!$L:$L,'DATA UPDATE'!$E:$E,A143,'DATA UPDATE'!$B:$B,$E$2)</f>
        <v>0</v>
      </c>
      <c r="F143" s="5">
        <f>SUMIFS('DATA UPDATE'!$L:$L,'DATA UPDATE'!$E:$E,A143,'DATA UPDATE'!$B:$B,$F$2)</f>
        <v>0</v>
      </c>
      <c r="G143" s="5">
        <f>SUMIFS('DATA UPDATE'!$L:$L,'DATA UPDATE'!$E:$E,A143,'DATA UPDATE'!$B:$B,$G$2)</f>
        <v>0</v>
      </c>
      <c r="H143" s="5">
        <f>SUMIFS('DATA UPDATE'!$L:$L,'DATA UPDATE'!$E:$E,A143,'DATA UPDATE'!$B:$B,$H$2)</f>
        <v>0</v>
      </c>
      <c r="I143" s="5">
        <f t="shared" si="11"/>
        <v>1</v>
      </c>
      <c r="J143" s="5">
        <f>SUMIFS('UPDATE STOCK'!F:F,'UPDATE STOCK'!A:A,วิเคราะห์ข้อมูล!A143)</f>
        <v>4</v>
      </c>
      <c r="K143" s="10">
        <f t="shared" si="12"/>
        <v>1</v>
      </c>
      <c r="L143" s="5">
        <f t="shared" si="13"/>
        <v>0</v>
      </c>
      <c r="M143" s="8">
        <f t="shared" si="14"/>
        <v>0.2</v>
      </c>
      <c r="N143" s="7">
        <f t="shared" si="15"/>
        <v>-3.8</v>
      </c>
      <c r="O143" s="4">
        <f>SUMIFS('DATA UPDATE'!$L:$L,'DATA UPDATE'!$E:$E,วิเคราะห์ข้อมูล!A143,'DATA UPDATE'!$T:$T,วิเคราะห์ข้อมูล!$O$2)</f>
        <v>1</v>
      </c>
      <c r="P143" s="4">
        <f>SUMIFS('DATA UPDATE'!$L:$L,'DATA UPDATE'!$E:$E,วิเคราะห์ข้อมูล!A143,'DATA UPDATE'!$T:$T,วิเคราะห์ข้อมูล!$P$2)</f>
        <v>0</v>
      </c>
      <c r="Q143" s="4">
        <f>SUMIFS('DATA UPDATE'!$L:$L,'DATA UPDATE'!$E:$E,วิเคราะห์ข้อมูล!A143,'DATA UPDATE'!$T:$T,วิเคราะห์ข้อมูล!$Q$2)</f>
        <v>0</v>
      </c>
      <c r="R143" s="4">
        <f>SUMIFS('DATA UPDATE'!$L:$L,'DATA UPDATE'!$D:$D,วิเคราะห์ข้อมูล!A143,'DATA UPDATE'!$T:$T,วิเคราะห์ข้อมูล!$R$2)</f>
        <v>0</v>
      </c>
      <c r="S143" s="4">
        <f>SUMIFS('UPDATE STOCK'!$F:$F,'UPDATE STOCK'!$A:$A,A143,'UPDATE STOCK'!$G:$G,$S$2)</f>
        <v>4</v>
      </c>
      <c r="T143" s="4">
        <f>SUMIFS('UPDATE STOCK'!$F:$F,'UPDATE STOCK'!$A:$A,A143,'UPDATE STOCK'!$G:$G,$T$2)</f>
        <v>0</v>
      </c>
      <c r="U143" s="4">
        <f>SUMIFS('UPDATE STOCK'!$F:$F,'UPDATE STOCK'!$A:$A,วิเคราะห์ข้อมูล!A143,'UPDATE STOCK'!$G:$G,$U$2)</f>
        <v>0</v>
      </c>
      <c r="V143" s="4">
        <f>SUMIFS('UPDATE STOCK'!$F:$F,'UPDATE STOCK'!$A:$A,วิเคราะห์ข้อมูล!A143,'UPDATE STOCK'!$G:$G,$V$2)</f>
        <v>0</v>
      </c>
      <c r="W143" s="4"/>
      <c r="X143" s="4"/>
      <c r="Y143" s="4"/>
      <c r="Z143" s="4"/>
      <c r="AA143" s="4"/>
    </row>
    <row r="144" spans="1:27" x14ac:dyDescent="0.2">
      <c r="A144" s="12" t="s">
        <v>301</v>
      </c>
      <c r="B144" s="12" t="s">
        <v>302</v>
      </c>
      <c r="C144" s="5">
        <f>SUMIFS('DATA UPDATE'!$L:$L,'DATA UPDATE'!$E:$E,วิเคราะห์ข้อมูล!A144,'DATA UPDATE'!$B:$B,วิเคราะห์ข้อมูล!$C$2)</f>
        <v>0</v>
      </c>
      <c r="D144" s="5">
        <f>SUMIFS('DATA UPDATE'!$L:$L,'DATA UPDATE'!$E:$E,A144,'DATA UPDATE'!$B:$B,$D$2)</f>
        <v>1</v>
      </c>
      <c r="E144" s="5">
        <f>SUMIFS('DATA UPDATE'!$L:$L,'DATA UPDATE'!$E:$E,A144,'DATA UPDATE'!$B:$B,$E$2)</f>
        <v>0</v>
      </c>
      <c r="F144" s="5">
        <f>SUMIFS('DATA UPDATE'!$L:$L,'DATA UPDATE'!$E:$E,A144,'DATA UPDATE'!$B:$B,$F$2)</f>
        <v>0</v>
      </c>
      <c r="G144" s="5">
        <f>SUMIFS('DATA UPDATE'!$L:$L,'DATA UPDATE'!$E:$E,A144,'DATA UPDATE'!$B:$B,$G$2)</f>
        <v>0</v>
      </c>
      <c r="H144" s="5">
        <f>SUMIFS('DATA UPDATE'!$L:$L,'DATA UPDATE'!$E:$E,A144,'DATA UPDATE'!$B:$B,$H$2)</f>
        <v>0</v>
      </c>
      <c r="I144" s="5">
        <f t="shared" si="11"/>
        <v>1</v>
      </c>
      <c r="J144" s="5">
        <f>SUMIFS('UPDATE STOCK'!F:F,'UPDATE STOCK'!A:A,วิเคราะห์ข้อมูล!A144)</f>
        <v>3</v>
      </c>
      <c r="K144" s="10">
        <f t="shared" si="12"/>
        <v>1</v>
      </c>
      <c r="L144" s="5">
        <f t="shared" si="13"/>
        <v>0</v>
      </c>
      <c r="M144" s="8">
        <f t="shared" si="14"/>
        <v>0.2</v>
      </c>
      <c r="N144" s="7">
        <f t="shared" si="15"/>
        <v>-2.8</v>
      </c>
      <c r="O144" s="4">
        <f>SUMIFS('DATA UPDATE'!$L:$L,'DATA UPDATE'!$E:$E,วิเคราะห์ข้อมูล!A144,'DATA UPDATE'!$T:$T,วิเคราะห์ข้อมูล!$O$2)</f>
        <v>1</v>
      </c>
      <c r="P144" s="4">
        <f>SUMIFS('DATA UPDATE'!$L:$L,'DATA UPDATE'!$E:$E,วิเคราะห์ข้อมูล!A144,'DATA UPDATE'!$T:$T,วิเคราะห์ข้อมูล!$P$2)</f>
        <v>0</v>
      </c>
      <c r="Q144" s="4">
        <f>SUMIFS('DATA UPDATE'!$L:$L,'DATA UPDATE'!$E:$E,วิเคราะห์ข้อมูล!A144,'DATA UPDATE'!$T:$T,วิเคราะห์ข้อมูล!$Q$2)</f>
        <v>0</v>
      </c>
      <c r="R144" s="4">
        <f>SUMIFS('DATA UPDATE'!$L:$L,'DATA UPDATE'!$D:$D,วิเคราะห์ข้อมูล!A144,'DATA UPDATE'!$T:$T,วิเคราะห์ข้อมูล!$R$2)</f>
        <v>0</v>
      </c>
      <c r="S144" s="4">
        <f>SUMIFS('UPDATE STOCK'!$F:$F,'UPDATE STOCK'!$A:$A,A144,'UPDATE STOCK'!$G:$G,$S$2)</f>
        <v>3</v>
      </c>
      <c r="T144" s="4">
        <f>SUMIFS('UPDATE STOCK'!$F:$F,'UPDATE STOCK'!$A:$A,A144,'UPDATE STOCK'!$G:$G,$T$2)</f>
        <v>0</v>
      </c>
      <c r="U144" s="4">
        <f>SUMIFS('UPDATE STOCK'!$F:$F,'UPDATE STOCK'!$A:$A,วิเคราะห์ข้อมูล!A144,'UPDATE STOCK'!$G:$G,$U$2)</f>
        <v>0</v>
      </c>
      <c r="V144" s="4">
        <f>SUMIFS('UPDATE STOCK'!$F:$F,'UPDATE STOCK'!$A:$A,วิเคราะห์ข้อมูล!A144,'UPDATE STOCK'!$G:$G,$V$2)</f>
        <v>0</v>
      </c>
      <c r="W144" s="4"/>
      <c r="X144" s="4"/>
      <c r="Y144" s="4"/>
      <c r="Z144" s="4"/>
      <c r="AA144" s="4"/>
    </row>
    <row r="145" spans="1:27" x14ac:dyDescent="0.2">
      <c r="A145" s="12" t="s">
        <v>303</v>
      </c>
      <c r="B145" s="12" t="s">
        <v>304</v>
      </c>
      <c r="C145" s="5">
        <f>SUMIFS('DATA UPDATE'!$L:$L,'DATA UPDATE'!$E:$E,วิเคราะห์ข้อมูล!A145,'DATA UPDATE'!$B:$B,วิเคราะห์ข้อมูล!$C$2)</f>
        <v>0</v>
      </c>
      <c r="D145" s="5">
        <f>SUMIFS('DATA UPDATE'!$L:$L,'DATA UPDATE'!$E:$E,A145,'DATA UPDATE'!$B:$B,$D$2)</f>
        <v>0</v>
      </c>
      <c r="E145" s="5">
        <f>SUMIFS('DATA UPDATE'!$L:$L,'DATA UPDATE'!$E:$E,A145,'DATA UPDATE'!$B:$B,$E$2)</f>
        <v>1</v>
      </c>
      <c r="F145" s="5">
        <f>SUMIFS('DATA UPDATE'!$L:$L,'DATA UPDATE'!$E:$E,A145,'DATA UPDATE'!$B:$B,$F$2)</f>
        <v>0</v>
      </c>
      <c r="G145" s="5">
        <f>SUMIFS('DATA UPDATE'!$L:$L,'DATA UPDATE'!$E:$E,A145,'DATA UPDATE'!$B:$B,$G$2)</f>
        <v>0</v>
      </c>
      <c r="H145" s="5">
        <f>SUMIFS('DATA UPDATE'!$L:$L,'DATA UPDATE'!$E:$E,A145,'DATA UPDATE'!$B:$B,$H$2)</f>
        <v>0</v>
      </c>
      <c r="I145" s="5">
        <f t="shared" si="11"/>
        <v>1</v>
      </c>
      <c r="J145" s="5">
        <f>SUMIFS('UPDATE STOCK'!F:F,'UPDATE STOCK'!A:A,วิเคราะห์ข้อมูล!A145)</f>
        <v>7</v>
      </c>
      <c r="K145" s="10">
        <f t="shared" si="12"/>
        <v>1</v>
      </c>
      <c r="L145" s="5">
        <f t="shared" si="13"/>
        <v>0</v>
      </c>
      <c r="M145" s="8">
        <f t="shared" si="14"/>
        <v>0.2</v>
      </c>
      <c r="N145" s="7">
        <f t="shared" si="15"/>
        <v>-6.8</v>
      </c>
      <c r="O145" s="4">
        <f>SUMIFS('DATA UPDATE'!$L:$L,'DATA UPDATE'!$E:$E,วิเคราะห์ข้อมูล!A145,'DATA UPDATE'!$T:$T,วิเคราะห์ข้อมูล!$O$2)</f>
        <v>0</v>
      </c>
      <c r="P145" s="4">
        <f>SUMIFS('DATA UPDATE'!$L:$L,'DATA UPDATE'!$E:$E,วิเคราะห์ข้อมูล!A145,'DATA UPDATE'!$T:$T,วิเคราะห์ข้อมูล!$P$2)</f>
        <v>1</v>
      </c>
      <c r="Q145" s="4">
        <f>SUMIFS('DATA UPDATE'!$L:$L,'DATA UPDATE'!$E:$E,วิเคราะห์ข้อมูล!A145,'DATA UPDATE'!$T:$T,วิเคราะห์ข้อมูล!$Q$2)</f>
        <v>0</v>
      </c>
      <c r="R145" s="4">
        <f>SUMIFS('DATA UPDATE'!$L:$L,'DATA UPDATE'!$D:$D,วิเคราะห์ข้อมูล!A145,'DATA UPDATE'!$T:$T,วิเคราะห์ข้อมูล!$R$2)</f>
        <v>0</v>
      </c>
      <c r="S145" s="4">
        <f>SUMIFS('UPDATE STOCK'!$F:$F,'UPDATE STOCK'!$A:$A,A145,'UPDATE STOCK'!$G:$G,$S$2)</f>
        <v>1</v>
      </c>
      <c r="T145" s="4">
        <f>SUMIFS('UPDATE STOCK'!$F:$F,'UPDATE STOCK'!$A:$A,A145,'UPDATE STOCK'!$G:$G,$T$2)</f>
        <v>1</v>
      </c>
      <c r="U145" s="4">
        <f>SUMIFS('UPDATE STOCK'!$F:$F,'UPDATE STOCK'!$A:$A,วิเคราะห์ข้อมูล!A145,'UPDATE STOCK'!$G:$G,$U$2)</f>
        <v>2</v>
      </c>
      <c r="V145" s="4">
        <f>SUMIFS('UPDATE STOCK'!$F:$F,'UPDATE STOCK'!$A:$A,วิเคราะห์ข้อมูล!A145,'UPDATE STOCK'!$G:$G,$V$2)</f>
        <v>3</v>
      </c>
      <c r="W145" s="4"/>
      <c r="X145" s="4"/>
      <c r="Y145" s="4"/>
      <c r="Z145" s="4"/>
      <c r="AA145" s="4"/>
    </row>
    <row r="146" spans="1:27" x14ac:dyDescent="0.2">
      <c r="A146" s="12" t="s">
        <v>305</v>
      </c>
      <c r="B146" s="12" t="s">
        <v>306</v>
      </c>
      <c r="C146" s="5">
        <f>SUMIFS('DATA UPDATE'!$L:$L,'DATA UPDATE'!$E:$E,วิเคราะห์ข้อมูล!A146,'DATA UPDATE'!$B:$B,วิเคราะห์ข้อมูล!$C$2)</f>
        <v>2</v>
      </c>
      <c r="D146" s="5">
        <f>SUMIFS('DATA UPDATE'!$L:$L,'DATA UPDATE'!$E:$E,A146,'DATA UPDATE'!$B:$B,$D$2)</f>
        <v>0</v>
      </c>
      <c r="E146" s="5">
        <f>SUMIFS('DATA UPDATE'!$L:$L,'DATA UPDATE'!$E:$E,A146,'DATA UPDATE'!$B:$B,$E$2)</f>
        <v>0</v>
      </c>
      <c r="F146" s="5">
        <f>SUMIFS('DATA UPDATE'!$L:$L,'DATA UPDATE'!$E:$E,A146,'DATA UPDATE'!$B:$B,$F$2)</f>
        <v>0</v>
      </c>
      <c r="G146" s="5">
        <f>SUMIFS('DATA UPDATE'!$L:$L,'DATA UPDATE'!$E:$E,A146,'DATA UPDATE'!$B:$B,$G$2)</f>
        <v>0</v>
      </c>
      <c r="H146" s="5">
        <f>SUMIFS('DATA UPDATE'!$L:$L,'DATA UPDATE'!$E:$E,A146,'DATA UPDATE'!$B:$B,$H$2)</f>
        <v>0</v>
      </c>
      <c r="I146" s="5">
        <f t="shared" si="11"/>
        <v>2</v>
      </c>
      <c r="J146" s="5">
        <f>SUMIFS('UPDATE STOCK'!F:F,'UPDATE STOCK'!A:A,วิเคราะห์ข้อมูล!A146)</f>
        <v>3</v>
      </c>
      <c r="K146" s="10">
        <f t="shared" si="12"/>
        <v>2</v>
      </c>
      <c r="L146" s="5">
        <f t="shared" si="13"/>
        <v>0</v>
      </c>
      <c r="M146" s="8">
        <f t="shared" si="14"/>
        <v>0.4</v>
      </c>
      <c r="N146" s="7">
        <f t="shared" si="15"/>
        <v>-2.6</v>
      </c>
      <c r="O146" s="4">
        <f>SUMIFS('DATA UPDATE'!$L:$L,'DATA UPDATE'!$E:$E,วิเคราะห์ข้อมูล!A146,'DATA UPDATE'!$T:$T,วิเคราะห์ข้อมูล!$O$2)</f>
        <v>2</v>
      </c>
      <c r="P146" s="4">
        <f>SUMIFS('DATA UPDATE'!$L:$L,'DATA UPDATE'!$E:$E,วิเคราะห์ข้อมูล!A146,'DATA UPDATE'!$T:$T,วิเคราะห์ข้อมูล!$P$2)</f>
        <v>0</v>
      </c>
      <c r="Q146" s="4">
        <f>SUMIFS('DATA UPDATE'!$L:$L,'DATA UPDATE'!$E:$E,วิเคราะห์ข้อมูล!A146,'DATA UPDATE'!$T:$T,วิเคราะห์ข้อมูล!$Q$2)</f>
        <v>0</v>
      </c>
      <c r="R146" s="4">
        <f>SUMIFS('DATA UPDATE'!$L:$L,'DATA UPDATE'!$D:$D,วิเคราะห์ข้อมูล!A146,'DATA UPDATE'!$T:$T,วิเคราะห์ข้อมูล!$R$2)</f>
        <v>0</v>
      </c>
      <c r="S146" s="4">
        <f>SUMIFS('UPDATE STOCK'!$F:$F,'UPDATE STOCK'!$A:$A,A146,'UPDATE STOCK'!$G:$G,$S$2)</f>
        <v>0</v>
      </c>
      <c r="T146" s="4">
        <f>SUMIFS('UPDATE STOCK'!$F:$F,'UPDATE STOCK'!$A:$A,A146,'UPDATE STOCK'!$G:$G,$T$2)</f>
        <v>1</v>
      </c>
      <c r="U146" s="4">
        <f>SUMIFS('UPDATE STOCK'!$F:$F,'UPDATE STOCK'!$A:$A,วิเคราะห์ข้อมูล!A146,'UPDATE STOCK'!$G:$G,$U$2)</f>
        <v>2</v>
      </c>
      <c r="V146" s="4">
        <f>SUMIFS('UPDATE STOCK'!$F:$F,'UPDATE STOCK'!$A:$A,วิเคราะห์ข้อมูล!A146,'UPDATE STOCK'!$G:$G,$V$2)</f>
        <v>0</v>
      </c>
      <c r="W146" s="4"/>
      <c r="X146" s="4"/>
      <c r="Y146" s="4"/>
      <c r="Z146" s="4"/>
      <c r="AA146" s="4"/>
    </row>
    <row r="147" spans="1:27" x14ac:dyDescent="0.2">
      <c r="A147" s="12" t="s">
        <v>307</v>
      </c>
      <c r="B147" s="12" t="s">
        <v>308</v>
      </c>
      <c r="C147" s="5">
        <f>SUMIFS('DATA UPDATE'!$L:$L,'DATA UPDATE'!$E:$E,วิเคราะห์ข้อมูล!A147,'DATA UPDATE'!$B:$B,วิเคราะห์ข้อมูล!$C$2)</f>
        <v>1</v>
      </c>
      <c r="D147" s="5">
        <f>SUMIFS('DATA UPDATE'!$L:$L,'DATA UPDATE'!$E:$E,A147,'DATA UPDATE'!$B:$B,$D$2)</f>
        <v>1</v>
      </c>
      <c r="E147" s="5">
        <f>SUMIFS('DATA UPDATE'!$L:$L,'DATA UPDATE'!$E:$E,A147,'DATA UPDATE'!$B:$B,$E$2)</f>
        <v>0</v>
      </c>
      <c r="F147" s="5">
        <f>SUMIFS('DATA UPDATE'!$L:$L,'DATA UPDATE'!$E:$E,A147,'DATA UPDATE'!$B:$B,$F$2)</f>
        <v>0</v>
      </c>
      <c r="G147" s="5">
        <f>SUMIFS('DATA UPDATE'!$L:$L,'DATA UPDATE'!$E:$E,A147,'DATA UPDATE'!$B:$B,$G$2)</f>
        <v>3</v>
      </c>
      <c r="H147" s="5">
        <f>SUMIFS('DATA UPDATE'!$L:$L,'DATA UPDATE'!$E:$E,A147,'DATA UPDATE'!$B:$B,$H$2)</f>
        <v>0</v>
      </c>
      <c r="I147" s="5">
        <f t="shared" si="11"/>
        <v>5</v>
      </c>
      <c r="J147" s="5">
        <f>SUMIFS('UPDATE STOCK'!F:F,'UPDATE STOCK'!A:A,วิเคราะห์ข้อมูล!A147)</f>
        <v>6</v>
      </c>
      <c r="K147" s="10">
        <f t="shared" si="12"/>
        <v>3</v>
      </c>
      <c r="L147" s="5">
        <f t="shared" si="13"/>
        <v>0</v>
      </c>
      <c r="M147" s="8">
        <f t="shared" si="14"/>
        <v>1</v>
      </c>
      <c r="N147" s="7">
        <f t="shared" si="15"/>
        <v>-5</v>
      </c>
      <c r="O147" s="4">
        <f>SUMIFS('DATA UPDATE'!$L:$L,'DATA UPDATE'!$E:$E,วิเคราะห์ข้อมูล!A147,'DATA UPDATE'!$T:$T,วิเคราะห์ข้อมูล!$O$2)</f>
        <v>3</v>
      </c>
      <c r="P147" s="4">
        <f>SUMIFS('DATA UPDATE'!$L:$L,'DATA UPDATE'!$E:$E,วิเคราะห์ข้อมูล!A147,'DATA UPDATE'!$T:$T,วิเคราะห์ข้อมูล!$P$2)</f>
        <v>2</v>
      </c>
      <c r="Q147" s="4">
        <f>SUMIFS('DATA UPDATE'!$L:$L,'DATA UPDATE'!$E:$E,วิเคราะห์ข้อมูล!A147,'DATA UPDATE'!$T:$T,วิเคราะห์ข้อมูล!$Q$2)</f>
        <v>0</v>
      </c>
      <c r="R147" s="4">
        <f>SUMIFS('DATA UPDATE'!$L:$L,'DATA UPDATE'!$D:$D,วิเคราะห์ข้อมูล!A147,'DATA UPDATE'!$T:$T,วิเคราะห์ข้อมูล!$R$2)</f>
        <v>0</v>
      </c>
      <c r="S147" s="4">
        <f>SUMIFS('UPDATE STOCK'!$F:$F,'UPDATE STOCK'!$A:$A,A147,'UPDATE STOCK'!$G:$G,$S$2)</f>
        <v>1</v>
      </c>
      <c r="T147" s="4">
        <f>SUMIFS('UPDATE STOCK'!$F:$F,'UPDATE STOCK'!$A:$A,A147,'UPDATE STOCK'!$G:$G,$T$2)</f>
        <v>0</v>
      </c>
      <c r="U147" s="4">
        <f>SUMIFS('UPDATE STOCK'!$F:$F,'UPDATE STOCK'!$A:$A,วิเคราะห์ข้อมูล!A147,'UPDATE STOCK'!$G:$G,$U$2)</f>
        <v>5</v>
      </c>
      <c r="V147" s="4">
        <f>SUMIFS('UPDATE STOCK'!$F:$F,'UPDATE STOCK'!$A:$A,วิเคราะห์ข้อมูล!A147,'UPDATE STOCK'!$G:$G,$V$2)</f>
        <v>0</v>
      </c>
      <c r="W147" s="4"/>
      <c r="X147" s="4"/>
      <c r="Y147" s="4"/>
      <c r="Z147" s="4"/>
      <c r="AA147" s="4"/>
    </row>
    <row r="148" spans="1:27" x14ac:dyDescent="0.2">
      <c r="A148" s="12" t="s">
        <v>9444</v>
      </c>
      <c r="B148" s="12" t="s">
        <v>9445</v>
      </c>
      <c r="C148" s="5">
        <f>SUMIFS('DATA UPDATE'!$L:$L,'DATA UPDATE'!$E:$E,วิเคราะห์ข้อมูล!A148,'DATA UPDATE'!$B:$B,วิเคราะห์ข้อมูล!$C$2)</f>
        <v>0</v>
      </c>
      <c r="D148" s="5">
        <f>SUMIFS('DATA UPDATE'!$L:$L,'DATA UPDATE'!$E:$E,A148,'DATA UPDATE'!$B:$B,$D$2)</f>
        <v>0</v>
      </c>
      <c r="E148" s="5">
        <f>SUMIFS('DATA UPDATE'!$L:$L,'DATA UPDATE'!$E:$E,A148,'DATA UPDATE'!$B:$B,$E$2)</f>
        <v>0</v>
      </c>
      <c r="F148" s="5">
        <f>SUMIFS('DATA UPDATE'!$L:$L,'DATA UPDATE'!$E:$E,A148,'DATA UPDATE'!$B:$B,$F$2)</f>
        <v>0</v>
      </c>
      <c r="G148" s="5">
        <f>SUMIFS('DATA UPDATE'!$L:$L,'DATA UPDATE'!$E:$E,A148,'DATA UPDATE'!$B:$B,$G$2)</f>
        <v>0</v>
      </c>
      <c r="H148" s="5">
        <f>SUMIFS('DATA UPDATE'!$L:$L,'DATA UPDATE'!$E:$E,A148,'DATA UPDATE'!$B:$B,$H$2)</f>
        <v>1</v>
      </c>
      <c r="I148" s="5">
        <f t="shared" si="11"/>
        <v>1</v>
      </c>
      <c r="J148" s="5">
        <f>SUMIFS('UPDATE STOCK'!F:F,'UPDATE STOCK'!A:A,วิเคราะห์ข้อมูล!A148)</f>
        <v>6</v>
      </c>
      <c r="K148" s="10">
        <f t="shared" si="12"/>
        <v>0</v>
      </c>
      <c r="L148" s="5">
        <f t="shared" si="13"/>
        <v>0</v>
      </c>
      <c r="M148" s="8">
        <f t="shared" si="14"/>
        <v>0</v>
      </c>
      <c r="N148" s="7">
        <f t="shared" si="15"/>
        <v>-6</v>
      </c>
      <c r="O148" s="4">
        <f>SUMIFS('DATA UPDATE'!$L:$L,'DATA UPDATE'!$E:$E,วิเคราะห์ข้อมูล!A148,'DATA UPDATE'!$T:$T,วิเคราะห์ข้อมูล!$O$2)</f>
        <v>0</v>
      </c>
      <c r="P148" s="4">
        <f>SUMIFS('DATA UPDATE'!$L:$L,'DATA UPDATE'!$E:$E,วิเคราะห์ข้อมูล!A148,'DATA UPDATE'!$T:$T,วิเคราะห์ข้อมูล!$P$2)</f>
        <v>0</v>
      </c>
      <c r="Q148" s="4">
        <f>SUMIFS('DATA UPDATE'!$L:$L,'DATA UPDATE'!$E:$E,วิเคราะห์ข้อมูล!A148,'DATA UPDATE'!$T:$T,วิเคราะห์ข้อมูล!$Q$2)</f>
        <v>1</v>
      </c>
      <c r="R148" s="4">
        <f>SUMIFS('DATA UPDATE'!$L:$L,'DATA UPDATE'!$D:$D,วิเคราะห์ข้อมูล!A148,'DATA UPDATE'!$T:$T,วิเคราะห์ข้อมูล!$R$2)</f>
        <v>0</v>
      </c>
      <c r="S148" s="4">
        <f>SUMIFS('UPDATE STOCK'!$F:$F,'UPDATE STOCK'!$A:$A,A148,'UPDATE STOCK'!$G:$G,$S$2)</f>
        <v>0</v>
      </c>
      <c r="T148" s="4">
        <f>SUMIFS('UPDATE STOCK'!$F:$F,'UPDATE STOCK'!$A:$A,A148,'UPDATE STOCK'!$G:$G,$T$2)</f>
        <v>1</v>
      </c>
      <c r="U148" s="4">
        <f>SUMIFS('UPDATE STOCK'!$F:$F,'UPDATE STOCK'!$A:$A,วิเคราะห์ข้อมูล!A148,'UPDATE STOCK'!$G:$G,$U$2)</f>
        <v>3</v>
      </c>
      <c r="V148" s="4">
        <f>SUMIFS('UPDATE STOCK'!$F:$F,'UPDATE STOCK'!$A:$A,วิเคราะห์ข้อมูล!A148,'UPDATE STOCK'!$G:$G,$V$2)</f>
        <v>2</v>
      </c>
      <c r="W148" s="4"/>
      <c r="X148" s="4"/>
      <c r="Y148" s="4"/>
      <c r="Z148" s="4"/>
      <c r="AA148" s="4"/>
    </row>
    <row r="149" spans="1:27" x14ac:dyDescent="0.2">
      <c r="A149" s="12" t="s">
        <v>309</v>
      </c>
      <c r="B149" s="12" t="s">
        <v>310</v>
      </c>
      <c r="C149" s="5">
        <f>SUMIFS('DATA UPDATE'!$L:$L,'DATA UPDATE'!$E:$E,วิเคราะห์ข้อมูล!A149,'DATA UPDATE'!$B:$B,วิเคราะห์ข้อมูล!$C$2)</f>
        <v>0</v>
      </c>
      <c r="D149" s="5">
        <f>SUMIFS('DATA UPDATE'!$L:$L,'DATA UPDATE'!$E:$E,A149,'DATA UPDATE'!$B:$B,$D$2)</f>
        <v>0</v>
      </c>
      <c r="E149" s="5">
        <f>SUMIFS('DATA UPDATE'!$L:$L,'DATA UPDATE'!$E:$E,A149,'DATA UPDATE'!$B:$B,$E$2)</f>
        <v>0</v>
      </c>
      <c r="F149" s="5">
        <f>SUMIFS('DATA UPDATE'!$L:$L,'DATA UPDATE'!$E:$E,A149,'DATA UPDATE'!$B:$B,$F$2)</f>
        <v>0</v>
      </c>
      <c r="G149" s="5">
        <f>SUMIFS('DATA UPDATE'!$L:$L,'DATA UPDATE'!$E:$E,A149,'DATA UPDATE'!$B:$B,$G$2)</f>
        <v>1</v>
      </c>
      <c r="H149" s="5">
        <f>SUMIFS('DATA UPDATE'!$L:$L,'DATA UPDATE'!$E:$E,A149,'DATA UPDATE'!$B:$B,$H$2)</f>
        <v>0</v>
      </c>
      <c r="I149" s="5">
        <f t="shared" si="11"/>
        <v>1</v>
      </c>
      <c r="J149" s="5">
        <f>SUMIFS('UPDATE STOCK'!F:F,'UPDATE STOCK'!A:A,วิเคราะห์ข้อมูล!A149)</f>
        <v>2</v>
      </c>
      <c r="K149" s="10">
        <f t="shared" si="12"/>
        <v>1</v>
      </c>
      <c r="L149" s="5">
        <f t="shared" si="13"/>
        <v>0</v>
      </c>
      <c r="M149" s="8">
        <f t="shared" si="14"/>
        <v>0.2</v>
      </c>
      <c r="N149" s="7">
        <f t="shared" si="15"/>
        <v>-1.8</v>
      </c>
      <c r="O149" s="4">
        <f>SUMIFS('DATA UPDATE'!$L:$L,'DATA UPDATE'!$E:$E,วิเคราะห์ข้อมูล!A149,'DATA UPDATE'!$T:$T,วิเคราะห์ข้อมูล!$O$2)</f>
        <v>0</v>
      </c>
      <c r="P149" s="4">
        <f>SUMIFS('DATA UPDATE'!$L:$L,'DATA UPDATE'!$E:$E,วิเคราะห์ข้อมูล!A149,'DATA UPDATE'!$T:$T,วิเคราะห์ข้อมูล!$P$2)</f>
        <v>0</v>
      </c>
      <c r="Q149" s="4">
        <f>SUMIFS('DATA UPDATE'!$L:$L,'DATA UPDATE'!$E:$E,วิเคราะห์ข้อมูล!A149,'DATA UPDATE'!$T:$T,วิเคราะห์ข้อมูล!$Q$2)</f>
        <v>0</v>
      </c>
      <c r="R149" s="4">
        <f>SUMIFS('DATA UPDATE'!$L:$L,'DATA UPDATE'!$D:$D,วิเคราะห์ข้อมูล!A149,'DATA UPDATE'!$T:$T,วิเคราะห์ข้อมูล!$R$2)</f>
        <v>0</v>
      </c>
      <c r="S149" s="4">
        <f>SUMIFS('UPDATE STOCK'!$F:$F,'UPDATE STOCK'!$A:$A,A149,'UPDATE STOCK'!$G:$G,$S$2)</f>
        <v>0</v>
      </c>
      <c r="T149" s="4">
        <f>SUMIFS('UPDATE STOCK'!$F:$F,'UPDATE STOCK'!$A:$A,A149,'UPDATE STOCK'!$G:$G,$T$2)</f>
        <v>1</v>
      </c>
      <c r="U149" s="4">
        <f>SUMIFS('UPDATE STOCK'!$F:$F,'UPDATE STOCK'!$A:$A,วิเคราะห์ข้อมูล!A149,'UPDATE STOCK'!$G:$G,$U$2)</f>
        <v>1</v>
      </c>
      <c r="V149" s="4">
        <f>SUMIFS('UPDATE STOCK'!$F:$F,'UPDATE STOCK'!$A:$A,วิเคราะห์ข้อมูล!A149,'UPDATE STOCK'!$G:$G,$V$2)</f>
        <v>0</v>
      </c>
      <c r="W149" s="4"/>
      <c r="X149" s="4"/>
      <c r="Y149" s="4"/>
      <c r="Z149" s="4"/>
      <c r="AA149" s="4"/>
    </row>
    <row r="150" spans="1:27" x14ac:dyDescent="0.2">
      <c r="A150" s="12" t="s">
        <v>311</v>
      </c>
      <c r="B150" s="12" t="s">
        <v>312</v>
      </c>
      <c r="C150" s="5">
        <f>SUMIFS('DATA UPDATE'!$L:$L,'DATA UPDATE'!$E:$E,วิเคราะห์ข้อมูล!A150,'DATA UPDATE'!$B:$B,วิเคราะห์ข้อมูล!$C$2)</f>
        <v>1</v>
      </c>
      <c r="D150" s="5">
        <f>SUMIFS('DATA UPDATE'!$L:$L,'DATA UPDATE'!$E:$E,A150,'DATA UPDATE'!$B:$B,$D$2)</f>
        <v>0</v>
      </c>
      <c r="E150" s="5">
        <f>SUMIFS('DATA UPDATE'!$L:$L,'DATA UPDATE'!$E:$E,A150,'DATA UPDATE'!$B:$B,$E$2)</f>
        <v>0</v>
      </c>
      <c r="F150" s="5">
        <f>SUMIFS('DATA UPDATE'!$L:$L,'DATA UPDATE'!$E:$E,A150,'DATA UPDATE'!$B:$B,$F$2)</f>
        <v>0</v>
      </c>
      <c r="G150" s="5">
        <f>SUMIFS('DATA UPDATE'!$L:$L,'DATA UPDATE'!$E:$E,A150,'DATA UPDATE'!$B:$B,$G$2)</f>
        <v>0</v>
      </c>
      <c r="H150" s="5">
        <f>SUMIFS('DATA UPDATE'!$L:$L,'DATA UPDATE'!$E:$E,A150,'DATA UPDATE'!$B:$B,$H$2)</f>
        <v>0</v>
      </c>
      <c r="I150" s="5">
        <f t="shared" si="11"/>
        <v>1</v>
      </c>
      <c r="J150" s="5">
        <f>SUMIFS('UPDATE STOCK'!F:F,'UPDATE STOCK'!A:A,วิเคราะห์ข้อมูล!A150)</f>
        <v>3</v>
      </c>
      <c r="K150" s="10">
        <f t="shared" si="12"/>
        <v>1</v>
      </c>
      <c r="L150" s="5">
        <f t="shared" si="13"/>
        <v>0</v>
      </c>
      <c r="M150" s="8">
        <f t="shared" si="14"/>
        <v>0.2</v>
      </c>
      <c r="N150" s="7">
        <f t="shared" si="15"/>
        <v>-2.8</v>
      </c>
      <c r="O150" s="4">
        <f>SUMIFS('DATA UPDATE'!$L:$L,'DATA UPDATE'!$E:$E,วิเคราะห์ข้อมูล!A150,'DATA UPDATE'!$T:$T,วิเคราะห์ข้อมูล!$O$2)</f>
        <v>0</v>
      </c>
      <c r="P150" s="4">
        <f>SUMIFS('DATA UPDATE'!$L:$L,'DATA UPDATE'!$E:$E,วิเคราะห์ข้อมูล!A150,'DATA UPDATE'!$T:$T,วิเคราะห์ข้อมูล!$P$2)</f>
        <v>1</v>
      </c>
      <c r="Q150" s="4">
        <f>SUMIFS('DATA UPDATE'!$L:$L,'DATA UPDATE'!$E:$E,วิเคราะห์ข้อมูล!A150,'DATA UPDATE'!$T:$T,วิเคราะห์ข้อมูล!$Q$2)</f>
        <v>0</v>
      </c>
      <c r="R150" s="4">
        <f>SUMIFS('DATA UPDATE'!$L:$L,'DATA UPDATE'!$D:$D,วิเคราะห์ข้อมูล!A150,'DATA UPDATE'!$T:$T,วิเคราะห์ข้อมูล!$R$2)</f>
        <v>0</v>
      </c>
      <c r="S150" s="4">
        <f>SUMIFS('UPDATE STOCK'!$F:$F,'UPDATE STOCK'!$A:$A,A150,'UPDATE STOCK'!$G:$G,$S$2)</f>
        <v>0</v>
      </c>
      <c r="T150" s="4">
        <f>SUMIFS('UPDATE STOCK'!$F:$F,'UPDATE STOCK'!$A:$A,A150,'UPDATE STOCK'!$G:$G,$T$2)</f>
        <v>0</v>
      </c>
      <c r="U150" s="4">
        <f>SUMIFS('UPDATE STOCK'!$F:$F,'UPDATE STOCK'!$A:$A,วิเคราะห์ข้อมูล!A150,'UPDATE STOCK'!$G:$G,$U$2)</f>
        <v>3</v>
      </c>
      <c r="V150" s="4">
        <f>SUMIFS('UPDATE STOCK'!$F:$F,'UPDATE STOCK'!$A:$A,วิเคราะห์ข้อมูล!A150,'UPDATE STOCK'!$G:$G,$V$2)</f>
        <v>0</v>
      </c>
      <c r="W150" s="4"/>
      <c r="X150" s="4"/>
      <c r="Y150" s="4"/>
      <c r="Z150" s="4"/>
      <c r="AA150" s="4"/>
    </row>
    <row r="151" spans="1:27" x14ac:dyDescent="0.2">
      <c r="A151" s="12" t="s">
        <v>313</v>
      </c>
      <c r="B151" s="12" t="s">
        <v>314</v>
      </c>
      <c r="C151" s="5">
        <f>SUMIFS('DATA UPDATE'!$L:$L,'DATA UPDATE'!$E:$E,วิเคราะห์ข้อมูล!A151,'DATA UPDATE'!$B:$B,วิเคราะห์ข้อมูล!$C$2)</f>
        <v>0</v>
      </c>
      <c r="D151" s="5">
        <f>SUMIFS('DATA UPDATE'!$L:$L,'DATA UPDATE'!$E:$E,A151,'DATA UPDATE'!$B:$B,$D$2)</f>
        <v>0</v>
      </c>
      <c r="E151" s="5">
        <f>SUMIFS('DATA UPDATE'!$L:$L,'DATA UPDATE'!$E:$E,A151,'DATA UPDATE'!$B:$B,$E$2)</f>
        <v>0</v>
      </c>
      <c r="F151" s="5">
        <f>SUMIFS('DATA UPDATE'!$L:$L,'DATA UPDATE'!$E:$E,A151,'DATA UPDATE'!$B:$B,$F$2)</f>
        <v>1</v>
      </c>
      <c r="G151" s="5">
        <f>SUMIFS('DATA UPDATE'!$L:$L,'DATA UPDATE'!$E:$E,A151,'DATA UPDATE'!$B:$B,$G$2)</f>
        <v>0</v>
      </c>
      <c r="H151" s="5">
        <f>SUMIFS('DATA UPDATE'!$L:$L,'DATA UPDATE'!$E:$E,A151,'DATA UPDATE'!$B:$B,$H$2)</f>
        <v>0</v>
      </c>
      <c r="I151" s="5">
        <f t="shared" si="11"/>
        <v>1</v>
      </c>
      <c r="J151" s="5">
        <f>SUMIFS('UPDATE STOCK'!F:F,'UPDATE STOCK'!A:A,วิเคราะห์ข้อมูล!A151)</f>
        <v>2</v>
      </c>
      <c r="K151" s="10">
        <f t="shared" si="12"/>
        <v>1</v>
      </c>
      <c r="L151" s="5">
        <f t="shared" si="13"/>
        <v>0</v>
      </c>
      <c r="M151" s="8">
        <f t="shared" si="14"/>
        <v>0.2</v>
      </c>
      <c r="N151" s="7">
        <f t="shared" si="15"/>
        <v>-1.8</v>
      </c>
      <c r="O151" s="4">
        <f>SUMIFS('DATA UPDATE'!$L:$L,'DATA UPDATE'!$E:$E,วิเคราะห์ข้อมูล!A151,'DATA UPDATE'!$T:$T,วิเคราะห์ข้อมูล!$O$2)</f>
        <v>0</v>
      </c>
      <c r="P151" s="4">
        <f>SUMIFS('DATA UPDATE'!$L:$L,'DATA UPDATE'!$E:$E,วิเคราะห์ข้อมูล!A151,'DATA UPDATE'!$T:$T,วิเคราะห์ข้อมูล!$P$2)</f>
        <v>0</v>
      </c>
      <c r="Q151" s="4">
        <f>SUMIFS('DATA UPDATE'!$L:$L,'DATA UPDATE'!$E:$E,วิเคราะห์ข้อมูล!A151,'DATA UPDATE'!$T:$T,วิเคราะห์ข้อมูล!$Q$2)</f>
        <v>0</v>
      </c>
      <c r="R151" s="4">
        <f>SUMIFS('DATA UPDATE'!$L:$L,'DATA UPDATE'!$D:$D,วิเคราะห์ข้อมูล!A151,'DATA UPDATE'!$T:$T,วิเคราะห์ข้อมูล!$R$2)</f>
        <v>0</v>
      </c>
      <c r="S151" s="4">
        <f>SUMIFS('UPDATE STOCK'!$F:$F,'UPDATE STOCK'!$A:$A,A151,'UPDATE STOCK'!$G:$G,$S$2)</f>
        <v>0</v>
      </c>
      <c r="T151" s="4">
        <f>SUMIFS('UPDATE STOCK'!$F:$F,'UPDATE STOCK'!$A:$A,A151,'UPDATE STOCK'!$G:$G,$T$2)</f>
        <v>2</v>
      </c>
      <c r="U151" s="4">
        <f>SUMIFS('UPDATE STOCK'!$F:$F,'UPDATE STOCK'!$A:$A,วิเคราะห์ข้อมูล!A151,'UPDATE STOCK'!$G:$G,$U$2)</f>
        <v>0</v>
      </c>
      <c r="V151" s="4">
        <f>SUMIFS('UPDATE STOCK'!$F:$F,'UPDATE STOCK'!$A:$A,วิเคราะห์ข้อมูล!A151,'UPDATE STOCK'!$G:$G,$V$2)</f>
        <v>0</v>
      </c>
      <c r="W151" s="4"/>
      <c r="X151" s="4"/>
      <c r="Y151" s="4"/>
      <c r="Z151" s="4"/>
      <c r="AA151" s="4"/>
    </row>
    <row r="152" spans="1:27" x14ac:dyDescent="0.2">
      <c r="A152" s="12" t="s">
        <v>315</v>
      </c>
      <c r="B152" s="12" t="s">
        <v>316</v>
      </c>
      <c r="C152" s="5">
        <f>SUMIFS('DATA UPDATE'!$L:$L,'DATA UPDATE'!$E:$E,วิเคราะห์ข้อมูล!A152,'DATA UPDATE'!$B:$B,วิเคราะห์ข้อมูล!$C$2)</f>
        <v>0</v>
      </c>
      <c r="D152" s="5">
        <f>SUMIFS('DATA UPDATE'!$L:$L,'DATA UPDATE'!$E:$E,A152,'DATA UPDATE'!$B:$B,$D$2)</f>
        <v>0</v>
      </c>
      <c r="E152" s="5">
        <f>SUMIFS('DATA UPDATE'!$L:$L,'DATA UPDATE'!$E:$E,A152,'DATA UPDATE'!$B:$B,$E$2)</f>
        <v>0</v>
      </c>
      <c r="F152" s="5">
        <f>SUMIFS('DATA UPDATE'!$L:$L,'DATA UPDATE'!$E:$E,A152,'DATA UPDATE'!$B:$B,$F$2)</f>
        <v>1</v>
      </c>
      <c r="G152" s="5">
        <f>SUMIFS('DATA UPDATE'!$L:$L,'DATA UPDATE'!$E:$E,A152,'DATA UPDATE'!$B:$B,$G$2)</f>
        <v>0</v>
      </c>
      <c r="H152" s="5">
        <f>SUMIFS('DATA UPDATE'!$L:$L,'DATA UPDATE'!$E:$E,A152,'DATA UPDATE'!$B:$B,$H$2)</f>
        <v>0</v>
      </c>
      <c r="I152" s="5">
        <f t="shared" si="11"/>
        <v>1</v>
      </c>
      <c r="J152" s="5">
        <f>SUMIFS('UPDATE STOCK'!F:F,'UPDATE STOCK'!A:A,วิเคราะห์ข้อมูล!A152)</f>
        <v>7</v>
      </c>
      <c r="K152" s="10">
        <f t="shared" si="12"/>
        <v>1</v>
      </c>
      <c r="L152" s="5">
        <f t="shared" si="13"/>
        <v>0</v>
      </c>
      <c r="M152" s="8">
        <f t="shared" si="14"/>
        <v>0.2</v>
      </c>
      <c r="N152" s="7">
        <f t="shared" si="15"/>
        <v>-6.8</v>
      </c>
      <c r="O152" s="4">
        <f>SUMIFS('DATA UPDATE'!$L:$L,'DATA UPDATE'!$E:$E,วิเคราะห์ข้อมูล!A152,'DATA UPDATE'!$T:$T,วิเคราะห์ข้อมูล!$O$2)</f>
        <v>0</v>
      </c>
      <c r="P152" s="4">
        <f>SUMIFS('DATA UPDATE'!$L:$L,'DATA UPDATE'!$E:$E,วิเคราะห์ข้อมูล!A152,'DATA UPDATE'!$T:$T,วิเคราะห์ข้อมูล!$P$2)</f>
        <v>0</v>
      </c>
      <c r="Q152" s="4">
        <f>SUMIFS('DATA UPDATE'!$L:$L,'DATA UPDATE'!$E:$E,วิเคราะห์ข้อมูล!A152,'DATA UPDATE'!$T:$T,วิเคราะห์ข้อมูล!$Q$2)</f>
        <v>1</v>
      </c>
      <c r="R152" s="4">
        <f>SUMIFS('DATA UPDATE'!$L:$L,'DATA UPDATE'!$D:$D,วิเคราะห์ข้อมูล!A152,'DATA UPDATE'!$T:$T,วิเคราะห์ข้อมูล!$R$2)</f>
        <v>0</v>
      </c>
      <c r="S152" s="4">
        <f>SUMIFS('UPDATE STOCK'!$F:$F,'UPDATE STOCK'!$A:$A,A152,'UPDATE STOCK'!$G:$G,$S$2)</f>
        <v>4</v>
      </c>
      <c r="T152" s="4">
        <f>SUMIFS('UPDATE STOCK'!$F:$F,'UPDATE STOCK'!$A:$A,A152,'UPDATE STOCK'!$G:$G,$T$2)</f>
        <v>0</v>
      </c>
      <c r="U152" s="4">
        <f>SUMIFS('UPDATE STOCK'!$F:$F,'UPDATE STOCK'!$A:$A,วิเคราะห์ข้อมูล!A152,'UPDATE STOCK'!$G:$G,$U$2)</f>
        <v>3</v>
      </c>
      <c r="V152" s="4">
        <f>SUMIFS('UPDATE STOCK'!$F:$F,'UPDATE STOCK'!$A:$A,วิเคราะห์ข้อมูล!A152,'UPDATE STOCK'!$G:$G,$V$2)</f>
        <v>0</v>
      </c>
      <c r="W152" s="4"/>
      <c r="X152" s="4"/>
      <c r="Y152" s="4"/>
      <c r="Z152" s="4"/>
      <c r="AA152" s="4"/>
    </row>
    <row r="153" spans="1:27" x14ac:dyDescent="0.2">
      <c r="A153" s="12" t="s">
        <v>317</v>
      </c>
      <c r="B153" s="12" t="s">
        <v>318</v>
      </c>
      <c r="C153" s="5">
        <f>SUMIFS('DATA UPDATE'!$L:$L,'DATA UPDATE'!$E:$E,วิเคราะห์ข้อมูล!A153,'DATA UPDATE'!$B:$B,วิเคราะห์ข้อมูล!$C$2)</f>
        <v>0</v>
      </c>
      <c r="D153" s="5">
        <f>SUMIFS('DATA UPDATE'!$L:$L,'DATA UPDATE'!$E:$E,A153,'DATA UPDATE'!$B:$B,$D$2)</f>
        <v>0</v>
      </c>
      <c r="E153" s="5">
        <f>SUMIFS('DATA UPDATE'!$L:$L,'DATA UPDATE'!$E:$E,A153,'DATA UPDATE'!$B:$B,$E$2)</f>
        <v>0</v>
      </c>
      <c r="F153" s="5">
        <f>SUMIFS('DATA UPDATE'!$L:$L,'DATA UPDATE'!$E:$E,A153,'DATA UPDATE'!$B:$B,$F$2)</f>
        <v>0</v>
      </c>
      <c r="G153" s="5">
        <f>SUMIFS('DATA UPDATE'!$L:$L,'DATA UPDATE'!$E:$E,A153,'DATA UPDATE'!$B:$B,$G$2)</f>
        <v>1</v>
      </c>
      <c r="H153" s="5">
        <f>SUMIFS('DATA UPDATE'!$L:$L,'DATA UPDATE'!$E:$E,A153,'DATA UPDATE'!$B:$B,$H$2)</f>
        <v>0</v>
      </c>
      <c r="I153" s="5">
        <f t="shared" si="11"/>
        <v>1</v>
      </c>
      <c r="J153" s="5">
        <f>SUMIFS('UPDATE STOCK'!F:F,'UPDATE STOCK'!A:A,วิเคราะห์ข้อมูล!A153)</f>
        <v>5</v>
      </c>
      <c r="K153" s="10">
        <f t="shared" si="12"/>
        <v>1</v>
      </c>
      <c r="L153" s="5">
        <f t="shared" si="13"/>
        <v>0</v>
      </c>
      <c r="M153" s="8">
        <f t="shared" si="14"/>
        <v>0.2</v>
      </c>
      <c r="N153" s="7">
        <f t="shared" si="15"/>
        <v>-4.8</v>
      </c>
      <c r="O153" s="4">
        <f>SUMIFS('DATA UPDATE'!$L:$L,'DATA UPDATE'!$E:$E,วิเคราะห์ข้อมูล!A153,'DATA UPDATE'!$T:$T,วิเคราะห์ข้อมูล!$O$2)</f>
        <v>1</v>
      </c>
      <c r="P153" s="4">
        <f>SUMIFS('DATA UPDATE'!$L:$L,'DATA UPDATE'!$E:$E,วิเคราะห์ข้อมูล!A153,'DATA UPDATE'!$T:$T,วิเคราะห์ข้อมูล!$P$2)</f>
        <v>0</v>
      </c>
      <c r="Q153" s="4">
        <f>SUMIFS('DATA UPDATE'!$L:$L,'DATA UPDATE'!$E:$E,วิเคราะห์ข้อมูล!A153,'DATA UPDATE'!$T:$T,วิเคราะห์ข้อมูล!$Q$2)</f>
        <v>0</v>
      </c>
      <c r="R153" s="4">
        <f>SUMIFS('DATA UPDATE'!$L:$L,'DATA UPDATE'!$D:$D,วิเคราะห์ข้อมูล!A153,'DATA UPDATE'!$T:$T,วิเคราะห์ข้อมูล!$R$2)</f>
        <v>0</v>
      </c>
      <c r="S153" s="4">
        <f>SUMIFS('UPDATE STOCK'!$F:$F,'UPDATE STOCK'!$A:$A,A153,'UPDATE STOCK'!$G:$G,$S$2)</f>
        <v>3</v>
      </c>
      <c r="T153" s="4">
        <f>SUMIFS('UPDATE STOCK'!$F:$F,'UPDATE STOCK'!$A:$A,A153,'UPDATE STOCK'!$G:$G,$T$2)</f>
        <v>0</v>
      </c>
      <c r="U153" s="4">
        <f>SUMIFS('UPDATE STOCK'!$F:$F,'UPDATE STOCK'!$A:$A,วิเคราะห์ข้อมูล!A153,'UPDATE STOCK'!$G:$G,$U$2)</f>
        <v>1</v>
      </c>
      <c r="V153" s="4">
        <f>SUMIFS('UPDATE STOCK'!$F:$F,'UPDATE STOCK'!$A:$A,วิเคราะห์ข้อมูล!A153,'UPDATE STOCK'!$G:$G,$V$2)</f>
        <v>1</v>
      </c>
      <c r="W153" s="4"/>
      <c r="X153" s="4"/>
      <c r="Y153" s="4"/>
      <c r="Z153" s="4"/>
      <c r="AA153" s="4"/>
    </row>
    <row r="154" spans="1:27" x14ac:dyDescent="0.2">
      <c r="A154" s="12" t="s">
        <v>319</v>
      </c>
      <c r="B154" s="12" t="s">
        <v>320</v>
      </c>
      <c r="C154" s="5">
        <f>SUMIFS('DATA UPDATE'!$L:$L,'DATA UPDATE'!$E:$E,วิเคราะห์ข้อมูล!A154,'DATA UPDATE'!$B:$B,วิเคราะห์ข้อมูล!$C$2)</f>
        <v>0</v>
      </c>
      <c r="D154" s="5">
        <f>SUMIFS('DATA UPDATE'!$L:$L,'DATA UPDATE'!$E:$E,A154,'DATA UPDATE'!$B:$B,$D$2)</f>
        <v>0</v>
      </c>
      <c r="E154" s="5">
        <f>SUMIFS('DATA UPDATE'!$L:$L,'DATA UPDATE'!$E:$E,A154,'DATA UPDATE'!$B:$B,$E$2)</f>
        <v>1</v>
      </c>
      <c r="F154" s="5">
        <f>SUMIFS('DATA UPDATE'!$L:$L,'DATA UPDATE'!$E:$E,A154,'DATA UPDATE'!$B:$B,$F$2)</f>
        <v>0</v>
      </c>
      <c r="G154" s="5">
        <f>SUMIFS('DATA UPDATE'!$L:$L,'DATA UPDATE'!$E:$E,A154,'DATA UPDATE'!$B:$B,$G$2)</f>
        <v>0</v>
      </c>
      <c r="H154" s="5">
        <f>SUMIFS('DATA UPDATE'!$L:$L,'DATA UPDATE'!$E:$E,A154,'DATA UPDATE'!$B:$B,$H$2)</f>
        <v>0</v>
      </c>
      <c r="I154" s="5">
        <f t="shared" si="11"/>
        <v>1</v>
      </c>
      <c r="J154" s="5">
        <f>SUMIFS('UPDATE STOCK'!F:F,'UPDATE STOCK'!A:A,วิเคราะห์ข้อมูล!A154)</f>
        <v>4</v>
      </c>
      <c r="K154" s="10">
        <f t="shared" si="12"/>
        <v>1</v>
      </c>
      <c r="L154" s="5">
        <f t="shared" si="13"/>
        <v>0</v>
      </c>
      <c r="M154" s="8">
        <f t="shared" si="14"/>
        <v>0.2</v>
      </c>
      <c r="N154" s="7">
        <f t="shared" si="15"/>
        <v>-3.8</v>
      </c>
      <c r="O154" s="4">
        <f>SUMIFS('DATA UPDATE'!$L:$L,'DATA UPDATE'!$E:$E,วิเคราะห์ข้อมูล!A154,'DATA UPDATE'!$T:$T,วิเคราะห์ข้อมูล!$O$2)</f>
        <v>1</v>
      </c>
      <c r="P154" s="4">
        <f>SUMIFS('DATA UPDATE'!$L:$L,'DATA UPDATE'!$E:$E,วิเคราะห์ข้อมูล!A154,'DATA UPDATE'!$T:$T,วิเคราะห์ข้อมูล!$P$2)</f>
        <v>0</v>
      </c>
      <c r="Q154" s="4">
        <f>SUMIFS('DATA UPDATE'!$L:$L,'DATA UPDATE'!$E:$E,วิเคราะห์ข้อมูล!A154,'DATA UPDATE'!$T:$T,วิเคราะห์ข้อมูล!$Q$2)</f>
        <v>0</v>
      </c>
      <c r="R154" s="4">
        <f>SUMIFS('DATA UPDATE'!$L:$L,'DATA UPDATE'!$D:$D,วิเคราะห์ข้อมูล!A154,'DATA UPDATE'!$T:$T,วิเคราะห์ข้อมูล!$R$2)</f>
        <v>0</v>
      </c>
      <c r="S154" s="4">
        <f>SUMIFS('UPDATE STOCK'!$F:$F,'UPDATE STOCK'!$A:$A,A154,'UPDATE STOCK'!$G:$G,$S$2)</f>
        <v>4</v>
      </c>
      <c r="T154" s="4">
        <f>SUMIFS('UPDATE STOCK'!$F:$F,'UPDATE STOCK'!$A:$A,A154,'UPDATE STOCK'!$G:$G,$T$2)</f>
        <v>0</v>
      </c>
      <c r="U154" s="4">
        <f>SUMIFS('UPDATE STOCK'!$F:$F,'UPDATE STOCK'!$A:$A,วิเคราะห์ข้อมูล!A154,'UPDATE STOCK'!$G:$G,$U$2)</f>
        <v>0</v>
      </c>
      <c r="V154" s="4">
        <f>SUMIFS('UPDATE STOCK'!$F:$F,'UPDATE STOCK'!$A:$A,วิเคราะห์ข้อมูล!A154,'UPDATE STOCK'!$G:$G,$V$2)</f>
        <v>0</v>
      </c>
      <c r="W154" s="4"/>
      <c r="X154" s="4"/>
      <c r="Y154" s="4"/>
      <c r="Z154" s="4"/>
      <c r="AA154" s="4"/>
    </row>
    <row r="155" spans="1:27" x14ac:dyDescent="0.2">
      <c r="A155" s="12" t="s">
        <v>321</v>
      </c>
      <c r="B155" s="12" t="s">
        <v>322</v>
      </c>
      <c r="C155" s="5">
        <f>SUMIFS('DATA UPDATE'!$L:$L,'DATA UPDATE'!$E:$E,วิเคราะห์ข้อมูล!A155,'DATA UPDATE'!$B:$B,วิเคราะห์ข้อมูล!$C$2)</f>
        <v>0</v>
      </c>
      <c r="D155" s="5">
        <f>SUMIFS('DATA UPDATE'!$L:$L,'DATA UPDATE'!$E:$E,A155,'DATA UPDATE'!$B:$B,$D$2)</f>
        <v>0</v>
      </c>
      <c r="E155" s="5">
        <f>SUMIFS('DATA UPDATE'!$L:$L,'DATA UPDATE'!$E:$E,A155,'DATA UPDATE'!$B:$B,$E$2)</f>
        <v>3</v>
      </c>
      <c r="F155" s="5">
        <f>SUMIFS('DATA UPDATE'!$L:$L,'DATA UPDATE'!$E:$E,A155,'DATA UPDATE'!$B:$B,$F$2)</f>
        <v>1</v>
      </c>
      <c r="G155" s="5">
        <f>SUMIFS('DATA UPDATE'!$L:$L,'DATA UPDATE'!$E:$E,A155,'DATA UPDATE'!$B:$B,$G$2)</f>
        <v>0</v>
      </c>
      <c r="H155" s="5">
        <f>SUMIFS('DATA UPDATE'!$L:$L,'DATA UPDATE'!$E:$E,A155,'DATA UPDATE'!$B:$B,$H$2)</f>
        <v>1</v>
      </c>
      <c r="I155" s="5">
        <f t="shared" si="11"/>
        <v>5</v>
      </c>
      <c r="J155" s="5">
        <f>SUMIFS('UPDATE STOCK'!F:F,'UPDATE STOCK'!A:A,วิเคราะห์ข้อมูล!A155)</f>
        <v>6</v>
      </c>
      <c r="K155" s="10">
        <f t="shared" si="12"/>
        <v>3</v>
      </c>
      <c r="L155" s="5">
        <f t="shared" si="13"/>
        <v>0</v>
      </c>
      <c r="M155" s="8">
        <f t="shared" si="14"/>
        <v>0.8</v>
      </c>
      <c r="N155" s="7">
        <f t="shared" si="15"/>
        <v>-5.2</v>
      </c>
      <c r="O155" s="4">
        <f>SUMIFS('DATA UPDATE'!$L:$L,'DATA UPDATE'!$E:$E,วิเคราะห์ข้อมูล!A155,'DATA UPDATE'!$T:$T,วิเคราะห์ข้อมูล!$O$2)</f>
        <v>2</v>
      </c>
      <c r="P155" s="4">
        <f>SUMIFS('DATA UPDATE'!$L:$L,'DATA UPDATE'!$E:$E,วิเคราะห์ข้อมูล!A155,'DATA UPDATE'!$T:$T,วิเคราะห์ข้อมูล!$P$2)</f>
        <v>0</v>
      </c>
      <c r="Q155" s="4">
        <f>SUMIFS('DATA UPDATE'!$L:$L,'DATA UPDATE'!$E:$E,วิเคราะห์ข้อมูล!A155,'DATA UPDATE'!$T:$T,วิเคราะห์ข้อมูล!$Q$2)</f>
        <v>3</v>
      </c>
      <c r="R155" s="4">
        <f>SUMIFS('DATA UPDATE'!$L:$L,'DATA UPDATE'!$D:$D,วิเคราะห์ข้อมูล!A155,'DATA UPDATE'!$T:$T,วิเคราะห์ข้อมูล!$R$2)</f>
        <v>0</v>
      </c>
      <c r="S155" s="4">
        <f>SUMIFS('UPDATE STOCK'!$F:$F,'UPDATE STOCK'!$A:$A,A155,'UPDATE STOCK'!$G:$G,$S$2)</f>
        <v>2</v>
      </c>
      <c r="T155" s="4">
        <f>SUMIFS('UPDATE STOCK'!$F:$F,'UPDATE STOCK'!$A:$A,A155,'UPDATE STOCK'!$G:$G,$T$2)</f>
        <v>2</v>
      </c>
      <c r="U155" s="4">
        <f>SUMIFS('UPDATE STOCK'!$F:$F,'UPDATE STOCK'!$A:$A,วิเคราะห์ข้อมูล!A155,'UPDATE STOCK'!$G:$G,$U$2)</f>
        <v>1</v>
      </c>
      <c r="V155" s="4">
        <f>SUMIFS('UPDATE STOCK'!$F:$F,'UPDATE STOCK'!$A:$A,วิเคราะห์ข้อมูล!A155,'UPDATE STOCK'!$G:$G,$V$2)</f>
        <v>1</v>
      </c>
      <c r="W155" s="4"/>
      <c r="X155" s="4"/>
      <c r="Y155" s="4"/>
      <c r="Z155" s="4"/>
      <c r="AA155" s="4"/>
    </row>
    <row r="156" spans="1:27" x14ac:dyDescent="0.2">
      <c r="A156" s="12" t="s">
        <v>323</v>
      </c>
      <c r="B156" s="12" t="s">
        <v>324</v>
      </c>
      <c r="C156" s="5">
        <f>SUMIFS('DATA UPDATE'!$L:$L,'DATA UPDATE'!$E:$E,วิเคราะห์ข้อมูล!A156,'DATA UPDATE'!$B:$B,วิเคราะห์ข้อมูล!$C$2)</f>
        <v>0</v>
      </c>
      <c r="D156" s="5">
        <f>SUMIFS('DATA UPDATE'!$L:$L,'DATA UPDATE'!$E:$E,A156,'DATA UPDATE'!$B:$B,$D$2)</f>
        <v>3</v>
      </c>
      <c r="E156" s="5">
        <f>SUMIFS('DATA UPDATE'!$L:$L,'DATA UPDATE'!$E:$E,A156,'DATA UPDATE'!$B:$B,$E$2)</f>
        <v>1</v>
      </c>
      <c r="F156" s="5">
        <f>SUMIFS('DATA UPDATE'!$L:$L,'DATA UPDATE'!$E:$E,A156,'DATA UPDATE'!$B:$B,$F$2)</f>
        <v>0</v>
      </c>
      <c r="G156" s="5">
        <f>SUMIFS('DATA UPDATE'!$L:$L,'DATA UPDATE'!$E:$E,A156,'DATA UPDATE'!$B:$B,$G$2)</f>
        <v>2</v>
      </c>
      <c r="H156" s="5">
        <f>SUMIFS('DATA UPDATE'!$L:$L,'DATA UPDATE'!$E:$E,A156,'DATA UPDATE'!$B:$B,$H$2)</f>
        <v>0</v>
      </c>
      <c r="I156" s="5">
        <f t="shared" si="11"/>
        <v>6</v>
      </c>
      <c r="J156" s="5">
        <f>SUMIFS('UPDATE STOCK'!F:F,'UPDATE STOCK'!A:A,วิเคราะห์ข้อมูล!A156)</f>
        <v>3</v>
      </c>
      <c r="K156" s="10">
        <f t="shared" si="12"/>
        <v>3</v>
      </c>
      <c r="L156" s="5">
        <f t="shared" si="13"/>
        <v>0</v>
      </c>
      <c r="M156" s="8">
        <f t="shared" si="14"/>
        <v>1.2</v>
      </c>
      <c r="N156" s="7">
        <f t="shared" si="15"/>
        <v>-1.8</v>
      </c>
      <c r="O156" s="4">
        <f>SUMIFS('DATA UPDATE'!$L:$L,'DATA UPDATE'!$E:$E,วิเคราะห์ข้อมูล!A156,'DATA UPDATE'!$T:$T,วิเคราะห์ข้อมูล!$O$2)</f>
        <v>6</v>
      </c>
      <c r="P156" s="4">
        <f>SUMIFS('DATA UPDATE'!$L:$L,'DATA UPDATE'!$E:$E,วิเคราะห์ข้อมูล!A156,'DATA UPDATE'!$T:$T,วิเคราะห์ข้อมูล!$P$2)</f>
        <v>0</v>
      </c>
      <c r="Q156" s="4">
        <f>SUMIFS('DATA UPDATE'!$L:$L,'DATA UPDATE'!$E:$E,วิเคราะห์ข้อมูล!A156,'DATA UPDATE'!$T:$T,วิเคราะห์ข้อมูล!$Q$2)</f>
        <v>0</v>
      </c>
      <c r="R156" s="4">
        <f>SUMIFS('DATA UPDATE'!$L:$L,'DATA UPDATE'!$D:$D,วิเคราะห์ข้อมูล!A156,'DATA UPDATE'!$T:$T,วิเคราะห์ข้อมูล!$R$2)</f>
        <v>0</v>
      </c>
      <c r="S156" s="4">
        <f>SUMIFS('UPDATE STOCK'!$F:$F,'UPDATE STOCK'!$A:$A,A156,'UPDATE STOCK'!$G:$G,$S$2)</f>
        <v>2</v>
      </c>
      <c r="T156" s="4">
        <f>SUMIFS('UPDATE STOCK'!$F:$F,'UPDATE STOCK'!$A:$A,A156,'UPDATE STOCK'!$G:$G,$T$2)</f>
        <v>0</v>
      </c>
      <c r="U156" s="4">
        <f>SUMIFS('UPDATE STOCK'!$F:$F,'UPDATE STOCK'!$A:$A,วิเคราะห์ข้อมูล!A156,'UPDATE STOCK'!$G:$G,$U$2)</f>
        <v>1</v>
      </c>
      <c r="V156" s="4">
        <f>SUMIFS('UPDATE STOCK'!$F:$F,'UPDATE STOCK'!$A:$A,วิเคราะห์ข้อมูล!A156,'UPDATE STOCK'!$G:$G,$V$2)</f>
        <v>0</v>
      </c>
      <c r="W156" s="4"/>
      <c r="X156" s="4"/>
      <c r="Y156" s="4"/>
      <c r="Z156" s="4"/>
      <c r="AA156" s="4"/>
    </row>
    <row r="157" spans="1:27" x14ac:dyDescent="0.2">
      <c r="A157" s="12" t="s">
        <v>325</v>
      </c>
      <c r="B157" s="12" t="s">
        <v>326</v>
      </c>
      <c r="C157" s="5">
        <f>SUMIFS('DATA UPDATE'!$L:$L,'DATA UPDATE'!$E:$E,วิเคราะห์ข้อมูล!A157,'DATA UPDATE'!$B:$B,วิเคราะห์ข้อมูล!$C$2)</f>
        <v>2</v>
      </c>
      <c r="D157" s="5">
        <f>SUMIFS('DATA UPDATE'!$L:$L,'DATA UPDATE'!$E:$E,A157,'DATA UPDATE'!$B:$B,$D$2)</f>
        <v>0</v>
      </c>
      <c r="E157" s="5">
        <f>SUMIFS('DATA UPDATE'!$L:$L,'DATA UPDATE'!$E:$E,A157,'DATA UPDATE'!$B:$B,$E$2)</f>
        <v>0</v>
      </c>
      <c r="F157" s="5">
        <f>SUMIFS('DATA UPDATE'!$L:$L,'DATA UPDATE'!$E:$E,A157,'DATA UPDATE'!$B:$B,$F$2)</f>
        <v>0</v>
      </c>
      <c r="G157" s="5">
        <f>SUMIFS('DATA UPDATE'!$L:$L,'DATA UPDATE'!$E:$E,A157,'DATA UPDATE'!$B:$B,$G$2)</f>
        <v>0</v>
      </c>
      <c r="H157" s="5">
        <f>SUMIFS('DATA UPDATE'!$L:$L,'DATA UPDATE'!$E:$E,A157,'DATA UPDATE'!$B:$B,$H$2)</f>
        <v>0</v>
      </c>
      <c r="I157" s="5">
        <f t="shared" si="11"/>
        <v>2</v>
      </c>
      <c r="J157" s="5">
        <f>SUMIFS('UPDATE STOCK'!F:F,'UPDATE STOCK'!A:A,วิเคราะห์ข้อมูล!A157)</f>
        <v>10</v>
      </c>
      <c r="K157" s="10">
        <f t="shared" si="12"/>
        <v>2</v>
      </c>
      <c r="L157" s="5">
        <f t="shared" si="13"/>
        <v>0</v>
      </c>
      <c r="M157" s="8">
        <f t="shared" si="14"/>
        <v>0.4</v>
      </c>
      <c r="N157" s="7">
        <f t="shared" si="15"/>
        <v>-9.6</v>
      </c>
      <c r="O157" s="4">
        <f>SUMIFS('DATA UPDATE'!$L:$L,'DATA UPDATE'!$E:$E,วิเคราะห์ข้อมูล!A157,'DATA UPDATE'!$T:$T,วิเคราะห์ข้อมูล!$O$2)</f>
        <v>2</v>
      </c>
      <c r="P157" s="4">
        <f>SUMIFS('DATA UPDATE'!$L:$L,'DATA UPDATE'!$E:$E,วิเคราะห์ข้อมูล!A157,'DATA UPDATE'!$T:$T,วิเคราะห์ข้อมูล!$P$2)</f>
        <v>0</v>
      </c>
      <c r="Q157" s="4">
        <f>SUMIFS('DATA UPDATE'!$L:$L,'DATA UPDATE'!$E:$E,วิเคราะห์ข้อมูล!A157,'DATA UPDATE'!$T:$T,วิเคราะห์ข้อมูล!$Q$2)</f>
        <v>0</v>
      </c>
      <c r="R157" s="4">
        <f>SUMIFS('DATA UPDATE'!$L:$L,'DATA UPDATE'!$D:$D,วิเคราะห์ข้อมูล!A157,'DATA UPDATE'!$T:$T,วิเคราะห์ข้อมูล!$R$2)</f>
        <v>0</v>
      </c>
      <c r="S157" s="4">
        <f>SUMIFS('UPDATE STOCK'!$F:$F,'UPDATE STOCK'!$A:$A,A157,'UPDATE STOCK'!$G:$G,$S$2)</f>
        <v>6</v>
      </c>
      <c r="T157" s="4">
        <f>SUMIFS('UPDATE STOCK'!$F:$F,'UPDATE STOCK'!$A:$A,A157,'UPDATE STOCK'!$G:$G,$T$2)</f>
        <v>2</v>
      </c>
      <c r="U157" s="4">
        <f>SUMIFS('UPDATE STOCK'!$F:$F,'UPDATE STOCK'!$A:$A,วิเคราะห์ข้อมูล!A157,'UPDATE STOCK'!$G:$G,$U$2)</f>
        <v>0</v>
      </c>
      <c r="V157" s="4">
        <f>SUMIFS('UPDATE STOCK'!$F:$F,'UPDATE STOCK'!$A:$A,วิเคราะห์ข้อมูล!A157,'UPDATE STOCK'!$G:$G,$V$2)</f>
        <v>2</v>
      </c>
      <c r="W157" s="4"/>
      <c r="X157" s="4"/>
      <c r="Y157" s="4"/>
      <c r="Z157" s="4"/>
      <c r="AA157" s="4"/>
    </row>
    <row r="158" spans="1:27" x14ac:dyDescent="0.2">
      <c r="A158" s="12" t="s">
        <v>327</v>
      </c>
      <c r="B158" s="12" t="s">
        <v>328</v>
      </c>
      <c r="C158" s="5">
        <f>SUMIFS('DATA UPDATE'!$L:$L,'DATA UPDATE'!$E:$E,วิเคราะห์ข้อมูล!A158,'DATA UPDATE'!$B:$B,วิเคราะห์ข้อมูล!$C$2)</f>
        <v>0</v>
      </c>
      <c r="D158" s="5">
        <f>SUMIFS('DATA UPDATE'!$L:$L,'DATA UPDATE'!$E:$E,A158,'DATA UPDATE'!$B:$B,$D$2)</f>
        <v>0</v>
      </c>
      <c r="E158" s="5">
        <f>SUMIFS('DATA UPDATE'!$L:$L,'DATA UPDATE'!$E:$E,A158,'DATA UPDATE'!$B:$B,$E$2)</f>
        <v>1</v>
      </c>
      <c r="F158" s="5">
        <f>SUMIFS('DATA UPDATE'!$L:$L,'DATA UPDATE'!$E:$E,A158,'DATA UPDATE'!$B:$B,$F$2)</f>
        <v>1</v>
      </c>
      <c r="G158" s="5">
        <f>SUMIFS('DATA UPDATE'!$L:$L,'DATA UPDATE'!$E:$E,A158,'DATA UPDATE'!$B:$B,$G$2)</f>
        <v>1</v>
      </c>
      <c r="H158" s="5">
        <f>SUMIFS('DATA UPDATE'!$L:$L,'DATA UPDATE'!$E:$E,A158,'DATA UPDATE'!$B:$B,$H$2)</f>
        <v>0</v>
      </c>
      <c r="I158" s="5">
        <f t="shared" si="11"/>
        <v>3</v>
      </c>
      <c r="J158" s="5">
        <f>SUMIFS('UPDATE STOCK'!F:F,'UPDATE STOCK'!A:A,วิเคราะห์ข้อมูล!A158)</f>
        <v>0</v>
      </c>
      <c r="K158" s="10">
        <f t="shared" si="12"/>
        <v>1</v>
      </c>
      <c r="L158" s="5">
        <f t="shared" si="13"/>
        <v>0</v>
      </c>
      <c r="M158" s="8">
        <f t="shared" si="14"/>
        <v>0.6</v>
      </c>
      <c r="N158" s="7">
        <f t="shared" si="15"/>
        <v>0.6</v>
      </c>
      <c r="O158" s="4">
        <f>SUMIFS('DATA UPDATE'!$L:$L,'DATA UPDATE'!$E:$E,วิเคราะห์ข้อมูล!A158,'DATA UPDATE'!$T:$T,วิเคราะห์ข้อมูล!$O$2)</f>
        <v>0</v>
      </c>
      <c r="P158" s="4">
        <f>SUMIFS('DATA UPDATE'!$L:$L,'DATA UPDATE'!$E:$E,วิเคราะห์ข้อมูล!A158,'DATA UPDATE'!$T:$T,วิเคราะห์ข้อมูล!$P$2)</f>
        <v>0</v>
      </c>
      <c r="Q158" s="4">
        <f>SUMIFS('DATA UPDATE'!$L:$L,'DATA UPDATE'!$E:$E,วิเคราะห์ข้อมูล!A158,'DATA UPDATE'!$T:$T,วิเคราะห์ข้อมูล!$Q$2)</f>
        <v>3</v>
      </c>
      <c r="R158" s="4">
        <f>SUMIFS('DATA UPDATE'!$L:$L,'DATA UPDATE'!$D:$D,วิเคราะห์ข้อมูล!A158,'DATA UPDATE'!$T:$T,วิเคราะห์ข้อมูล!$R$2)</f>
        <v>0</v>
      </c>
      <c r="S158" s="4">
        <f>SUMIFS('UPDATE STOCK'!$F:$F,'UPDATE STOCK'!$A:$A,A158,'UPDATE STOCK'!$G:$G,$S$2)</f>
        <v>0</v>
      </c>
      <c r="T158" s="4">
        <f>SUMIFS('UPDATE STOCK'!$F:$F,'UPDATE STOCK'!$A:$A,A158,'UPDATE STOCK'!$G:$G,$T$2)</f>
        <v>0</v>
      </c>
      <c r="U158" s="4">
        <f>SUMIFS('UPDATE STOCK'!$F:$F,'UPDATE STOCK'!$A:$A,วิเคราะห์ข้อมูล!A158,'UPDATE STOCK'!$G:$G,$U$2)</f>
        <v>0</v>
      </c>
      <c r="V158" s="4">
        <f>SUMIFS('UPDATE STOCK'!$F:$F,'UPDATE STOCK'!$A:$A,วิเคราะห์ข้อมูล!A158,'UPDATE STOCK'!$G:$G,$V$2)</f>
        <v>0</v>
      </c>
      <c r="W158" s="4"/>
      <c r="X158" s="4"/>
      <c r="Y158" s="4"/>
      <c r="Z158" s="4"/>
      <c r="AA158" s="4"/>
    </row>
    <row r="159" spans="1:27" x14ac:dyDescent="0.2">
      <c r="A159" s="12" t="s">
        <v>329</v>
      </c>
      <c r="B159" s="12" t="s">
        <v>330</v>
      </c>
      <c r="C159" s="5">
        <f>SUMIFS('DATA UPDATE'!$L:$L,'DATA UPDATE'!$E:$E,วิเคราะห์ข้อมูล!A159,'DATA UPDATE'!$B:$B,วิเคราะห์ข้อมูล!$C$2)</f>
        <v>1</v>
      </c>
      <c r="D159" s="5">
        <f>SUMIFS('DATA UPDATE'!$L:$L,'DATA UPDATE'!$E:$E,A159,'DATA UPDATE'!$B:$B,$D$2)</f>
        <v>3</v>
      </c>
      <c r="E159" s="5">
        <f>SUMIFS('DATA UPDATE'!$L:$L,'DATA UPDATE'!$E:$E,A159,'DATA UPDATE'!$B:$B,$E$2)</f>
        <v>2</v>
      </c>
      <c r="F159" s="5">
        <f>SUMIFS('DATA UPDATE'!$L:$L,'DATA UPDATE'!$E:$E,A159,'DATA UPDATE'!$B:$B,$F$2)</f>
        <v>7</v>
      </c>
      <c r="G159" s="5">
        <f>SUMIFS('DATA UPDATE'!$L:$L,'DATA UPDATE'!$E:$E,A159,'DATA UPDATE'!$B:$B,$G$2)</f>
        <v>4</v>
      </c>
      <c r="H159" s="5">
        <f>SUMIFS('DATA UPDATE'!$L:$L,'DATA UPDATE'!$E:$E,A159,'DATA UPDATE'!$B:$B,$H$2)</f>
        <v>1</v>
      </c>
      <c r="I159" s="5">
        <f t="shared" si="11"/>
        <v>18</v>
      </c>
      <c r="J159" s="5">
        <f>SUMIFS('UPDATE STOCK'!F:F,'UPDATE STOCK'!A:A,วิเคราะห์ข้อมูล!A159)</f>
        <v>0</v>
      </c>
      <c r="K159" s="5">
        <f t="shared" si="12"/>
        <v>7</v>
      </c>
      <c r="L159" s="5">
        <f t="shared" si="13"/>
        <v>1</v>
      </c>
      <c r="M159" s="8">
        <f t="shared" si="14"/>
        <v>3.4</v>
      </c>
      <c r="N159" s="7">
        <f t="shared" si="15"/>
        <v>3.4</v>
      </c>
      <c r="O159" s="4">
        <f>SUMIFS('DATA UPDATE'!$L:$L,'DATA UPDATE'!$E:$E,วิเคราะห์ข้อมูล!A159,'DATA UPDATE'!$T:$T,วิเคราะห์ข้อมูล!$O$2)</f>
        <v>16</v>
      </c>
      <c r="P159" s="4">
        <f>SUMIFS('DATA UPDATE'!$L:$L,'DATA UPDATE'!$E:$E,วิเคราะห์ข้อมูล!A159,'DATA UPDATE'!$T:$T,วิเคราะห์ข้อมูล!$P$2)</f>
        <v>2</v>
      </c>
      <c r="Q159" s="4">
        <f>SUMIFS('DATA UPDATE'!$L:$L,'DATA UPDATE'!$E:$E,วิเคราะห์ข้อมูล!A159,'DATA UPDATE'!$T:$T,วิเคราะห์ข้อมูล!$Q$2)</f>
        <v>0</v>
      </c>
      <c r="R159" s="4">
        <f>SUMIFS('DATA UPDATE'!$L:$L,'DATA UPDATE'!$D:$D,วิเคราะห์ข้อมูล!A159,'DATA UPDATE'!$T:$T,วิเคราะห์ข้อมูล!$R$2)</f>
        <v>0</v>
      </c>
      <c r="S159" s="4">
        <f>SUMIFS('UPDATE STOCK'!$F:$F,'UPDATE STOCK'!$A:$A,A159,'UPDATE STOCK'!$G:$G,$S$2)</f>
        <v>0</v>
      </c>
      <c r="T159" s="4">
        <f>SUMIFS('UPDATE STOCK'!$F:$F,'UPDATE STOCK'!$A:$A,A159,'UPDATE STOCK'!$G:$G,$T$2)</f>
        <v>0</v>
      </c>
      <c r="U159" s="4">
        <f>SUMIFS('UPDATE STOCK'!$F:$F,'UPDATE STOCK'!$A:$A,วิเคราะห์ข้อมูล!A159,'UPDATE STOCK'!$G:$G,$U$2)</f>
        <v>0</v>
      </c>
      <c r="V159" s="4">
        <f>SUMIFS('UPDATE STOCK'!$F:$F,'UPDATE STOCK'!$A:$A,วิเคราะห์ข้อมูล!A159,'UPDATE STOCK'!$G:$G,$V$2)</f>
        <v>0</v>
      </c>
      <c r="W159" s="4"/>
      <c r="X159" s="4"/>
      <c r="Y159" s="4"/>
      <c r="Z159" s="4"/>
      <c r="AA159" s="4"/>
    </row>
    <row r="160" spans="1:27" x14ac:dyDescent="0.2">
      <c r="A160" s="12" t="s">
        <v>331</v>
      </c>
      <c r="B160" s="12" t="s">
        <v>332</v>
      </c>
      <c r="C160" s="5">
        <f>SUMIFS('DATA UPDATE'!$L:$L,'DATA UPDATE'!$E:$E,วิเคราะห์ข้อมูล!A160,'DATA UPDATE'!$B:$B,วิเคราะห์ข้อมูล!$C$2)</f>
        <v>0</v>
      </c>
      <c r="D160" s="5">
        <f>SUMIFS('DATA UPDATE'!$L:$L,'DATA UPDATE'!$E:$E,A160,'DATA UPDATE'!$B:$B,$D$2)</f>
        <v>0</v>
      </c>
      <c r="E160" s="5">
        <f>SUMIFS('DATA UPDATE'!$L:$L,'DATA UPDATE'!$E:$E,A160,'DATA UPDATE'!$B:$B,$E$2)</f>
        <v>0</v>
      </c>
      <c r="F160" s="5">
        <f>SUMIFS('DATA UPDATE'!$L:$L,'DATA UPDATE'!$E:$E,A160,'DATA UPDATE'!$B:$B,$F$2)</f>
        <v>0</v>
      </c>
      <c r="G160" s="5">
        <f>SUMIFS('DATA UPDATE'!$L:$L,'DATA UPDATE'!$E:$E,A160,'DATA UPDATE'!$B:$B,$G$2)</f>
        <v>1</v>
      </c>
      <c r="H160" s="5">
        <f>SUMIFS('DATA UPDATE'!$L:$L,'DATA UPDATE'!$E:$E,A160,'DATA UPDATE'!$B:$B,$H$2)</f>
        <v>0</v>
      </c>
      <c r="I160" s="5">
        <f t="shared" si="11"/>
        <v>1</v>
      </c>
      <c r="J160" s="5">
        <f>SUMIFS('UPDATE STOCK'!F:F,'UPDATE STOCK'!A:A,วิเคราะห์ข้อมูล!A160)</f>
        <v>0</v>
      </c>
      <c r="K160" s="10">
        <f t="shared" si="12"/>
        <v>1</v>
      </c>
      <c r="L160" s="5">
        <f t="shared" si="13"/>
        <v>0</v>
      </c>
      <c r="M160" s="8">
        <f t="shared" si="14"/>
        <v>0.2</v>
      </c>
      <c r="N160" s="7">
        <f t="shared" si="15"/>
        <v>0.2</v>
      </c>
      <c r="O160" s="4">
        <f>SUMIFS('DATA UPDATE'!$L:$L,'DATA UPDATE'!$E:$E,วิเคราะห์ข้อมูล!A160,'DATA UPDATE'!$T:$T,วิเคราะห์ข้อมูล!$O$2)</f>
        <v>1</v>
      </c>
      <c r="P160" s="4">
        <f>SUMIFS('DATA UPDATE'!$L:$L,'DATA UPDATE'!$E:$E,วิเคราะห์ข้อมูล!A160,'DATA UPDATE'!$T:$T,วิเคราะห์ข้อมูล!$P$2)</f>
        <v>0</v>
      </c>
      <c r="Q160" s="4">
        <f>SUMIFS('DATA UPDATE'!$L:$L,'DATA UPDATE'!$E:$E,วิเคราะห์ข้อมูล!A160,'DATA UPDATE'!$T:$T,วิเคราะห์ข้อมูล!$Q$2)</f>
        <v>0</v>
      </c>
      <c r="R160" s="4">
        <f>SUMIFS('DATA UPDATE'!$L:$L,'DATA UPDATE'!$D:$D,วิเคราะห์ข้อมูล!A160,'DATA UPDATE'!$T:$T,วิเคราะห์ข้อมูล!$R$2)</f>
        <v>0</v>
      </c>
      <c r="S160" s="4">
        <f>SUMIFS('UPDATE STOCK'!$F:$F,'UPDATE STOCK'!$A:$A,A160,'UPDATE STOCK'!$G:$G,$S$2)</f>
        <v>0</v>
      </c>
      <c r="T160" s="4">
        <f>SUMIFS('UPDATE STOCK'!$F:$F,'UPDATE STOCK'!$A:$A,A160,'UPDATE STOCK'!$G:$G,$T$2)</f>
        <v>0</v>
      </c>
      <c r="U160" s="4">
        <f>SUMIFS('UPDATE STOCK'!$F:$F,'UPDATE STOCK'!$A:$A,วิเคราะห์ข้อมูล!A160,'UPDATE STOCK'!$G:$G,$U$2)</f>
        <v>0</v>
      </c>
      <c r="V160" s="4">
        <f>SUMIFS('UPDATE STOCK'!$F:$F,'UPDATE STOCK'!$A:$A,วิเคราะห์ข้อมูล!A160,'UPDATE STOCK'!$G:$G,$V$2)</f>
        <v>0</v>
      </c>
      <c r="W160" s="4"/>
      <c r="X160" s="4"/>
      <c r="Y160" s="4"/>
      <c r="Z160" s="4"/>
      <c r="AA160" s="4"/>
    </row>
    <row r="161" spans="1:27" x14ac:dyDescent="0.2">
      <c r="A161" s="12" t="s">
        <v>333</v>
      </c>
      <c r="B161" s="12" t="s">
        <v>334</v>
      </c>
      <c r="C161" s="5">
        <f>SUMIFS('DATA UPDATE'!$L:$L,'DATA UPDATE'!$E:$E,วิเคราะห์ข้อมูล!A161,'DATA UPDATE'!$B:$B,วิเคราะห์ข้อมูล!$C$2)</f>
        <v>0</v>
      </c>
      <c r="D161" s="5">
        <f>SUMIFS('DATA UPDATE'!$L:$L,'DATA UPDATE'!$E:$E,A161,'DATA UPDATE'!$B:$B,$D$2)</f>
        <v>0</v>
      </c>
      <c r="E161" s="5">
        <f>SUMIFS('DATA UPDATE'!$L:$L,'DATA UPDATE'!$E:$E,A161,'DATA UPDATE'!$B:$B,$E$2)</f>
        <v>0</v>
      </c>
      <c r="F161" s="5">
        <f>SUMIFS('DATA UPDATE'!$L:$L,'DATA UPDATE'!$E:$E,A161,'DATA UPDATE'!$B:$B,$F$2)</f>
        <v>0</v>
      </c>
      <c r="G161" s="5">
        <f>SUMIFS('DATA UPDATE'!$L:$L,'DATA UPDATE'!$E:$E,A161,'DATA UPDATE'!$B:$B,$G$2)</f>
        <v>0</v>
      </c>
      <c r="H161" s="5">
        <f>SUMIFS('DATA UPDATE'!$L:$L,'DATA UPDATE'!$E:$E,A161,'DATA UPDATE'!$B:$B,$H$2)</f>
        <v>2</v>
      </c>
      <c r="I161" s="5">
        <f t="shared" si="11"/>
        <v>2</v>
      </c>
      <c r="J161" s="5">
        <f>SUMIFS('UPDATE STOCK'!F:F,'UPDATE STOCK'!A:A,วิเคราะห์ข้อมูล!A161)</f>
        <v>0</v>
      </c>
      <c r="K161" s="10">
        <f t="shared" si="12"/>
        <v>0</v>
      </c>
      <c r="L161" s="5">
        <f t="shared" si="13"/>
        <v>0</v>
      </c>
      <c r="M161" s="8">
        <f t="shared" si="14"/>
        <v>0</v>
      </c>
      <c r="N161" s="7">
        <f t="shared" si="15"/>
        <v>0</v>
      </c>
      <c r="O161" s="4">
        <f>SUMIFS('DATA UPDATE'!$L:$L,'DATA UPDATE'!$E:$E,วิเคราะห์ข้อมูล!A161,'DATA UPDATE'!$T:$T,วิเคราะห์ข้อมูล!$O$2)</f>
        <v>2</v>
      </c>
      <c r="P161" s="4">
        <f>SUMIFS('DATA UPDATE'!$L:$L,'DATA UPDATE'!$E:$E,วิเคราะห์ข้อมูล!A161,'DATA UPDATE'!$T:$T,วิเคราะห์ข้อมูล!$P$2)</f>
        <v>0</v>
      </c>
      <c r="Q161" s="4">
        <f>SUMIFS('DATA UPDATE'!$L:$L,'DATA UPDATE'!$E:$E,วิเคราะห์ข้อมูล!A161,'DATA UPDATE'!$T:$T,วิเคราะห์ข้อมูล!$Q$2)</f>
        <v>0</v>
      </c>
      <c r="R161" s="4">
        <f>SUMIFS('DATA UPDATE'!$L:$L,'DATA UPDATE'!$D:$D,วิเคราะห์ข้อมูล!A161,'DATA UPDATE'!$T:$T,วิเคราะห์ข้อมูล!$R$2)</f>
        <v>0</v>
      </c>
      <c r="S161" s="4">
        <f>SUMIFS('UPDATE STOCK'!$F:$F,'UPDATE STOCK'!$A:$A,A161,'UPDATE STOCK'!$G:$G,$S$2)</f>
        <v>0</v>
      </c>
      <c r="T161" s="4">
        <f>SUMIFS('UPDATE STOCK'!$F:$F,'UPDATE STOCK'!$A:$A,A161,'UPDATE STOCK'!$G:$G,$T$2)</f>
        <v>0</v>
      </c>
      <c r="U161" s="4">
        <f>SUMIFS('UPDATE STOCK'!$F:$F,'UPDATE STOCK'!$A:$A,วิเคราะห์ข้อมูล!A161,'UPDATE STOCK'!$G:$G,$U$2)</f>
        <v>0</v>
      </c>
      <c r="V161" s="4">
        <f>SUMIFS('UPDATE STOCK'!$F:$F,'UPDATE STOCK'!$A:$A,วิเคราะห์ข้อมูล!A161,'UPDATE STOCK'!$G:$G,$V$2)</f>
        <v>0</v>
      </c>
      <c r="W161" s="4"/>
      <c r="X161" s="4"/>
      <c r="Y161" s="4"/>
      <c r="Z161" s="4"/>
      <c r="AA161" s="4"/>
    </row>
    <row r="162" spans="1:27" x14ac:dyDescent="0.2">
      <c r="A162" s="12" t="s">
        <v>335</v>
      </c>
      <c r="B162" s="12" t="s">
        <v>336</v>
      </c>
      <c r="C162" s="5">
        <f>SUMIFS('DATA UPDATE'!$L:$L,'DATA UPDATE'!$E:$E,วิเคราะห์ข้อมูล!A162,'DATA UPDATE'!$B:$B,วิเคราะห์ข้อมูล!$C$2)</f>
        <v>2</v>
      </c>
      <c r="D162" s="5">
        <f>SUMIFS('DATA UPDATE'!$L:$L,'DATA UPDATE'!$E:$E,A162,'DATA UPDATE'!$B:$B,$D$2)</f>
        <v>0</v>
      </c>
      <c r="E162" s="5">
        <f>SUMIFS('DATA UPDATE'!$L:$L,'DATA UPDATE'!$E:$E,A162,'DATA UPDATE'!$B:$B,$E$2)</f>
        <v>0</v>
      </c>
      <c r="F162" s="5">
        <f>SUMIFS('DATA UPDATE'!$L:$L,'DATA UPDATE'!$E:$E,A162,'DATA UPDATE'!$B:$B,$F$2)</f>
        <v>1</v>
      </c>
      <c r="G162" s="5">
        <f>SUMIFS('DATA UPDATE'!$L:$L,'DATA UPDATE'!$E:$E,A162,'DATA UPDATE'!$B:$B,$G$2)</f>
        <v>0</v>
      </c>
      <c r="H162" s="5">
        <f>SUMIFS('DATA UPDATE'!$L:$L,'DATA UPDATE'!$E:$E,A162,'DATA UPDATE'!$B:$B,$H$2)</f>
        <v>0</v>
      </c>
      <c r="I162" s="5">
        <f t="shared" si="11"/>
        <v>3</v>
      </c>
      <c r="J162" s="5">
        <f>SUMIFS('UPDATE STOCK'!F:F,'UPDATE STOCK'!A:A,วิเคราะห์ข้อมูล!A162)</f>
        <v>5</v>
      </c>
      <c r="K162" s="10">
        <f t="shared" si="12"/>
        <v>2</v>
      </c>
      <c r="L162" s="5">
        <f t="shared" si="13"/>
        <v>0</v>
      </c>
      <c r="M162" s="8">
        <f t="shared" si="14"/>
        <v>0.6</v>
      </c>
      <c r="N162" s="7">
        <f t="shared" si="15"/>
        <v>-4.4000000000000004</v>
      </c>
      <c r="O162" s="4">
        <f>SUMIFS('DATA UPDATE'!$L:$L,'DATA UPDATE'!$E:$E,วิเคราะห์ข้อมูล!A162,'DATA UPDATE'!$T:$T,วิเคราะห์ข้อมูล!$O$2)</f>
        <v>1</v>
      </c>
      <c r="P162" s="4">
        <f>SUMIFS('DATA UPDATE'!$L:$L,'DATA UPDATE'!$E:$E,วิเคราะห์ข้อมูล!A162,'DATA UPDATE'!$T:$T,วิเคราะห์ข้อมูล!$P$2)</f>
        <v>0</v>
      </c>
      <c r="Q162" s="4">
        <f>SUMIFS('DATA UPDATE'!$L:$L,'DATA UPDATE'!$E:$E,วิเคราะห์ข้อมูล!A162,'DATA UPDATE'!$T:$T,วิเคราะห์ข้อมูล!$Q$2)</f>
        <v>2</v>
      </c>
      <c r="R162" s="4">
        <f>SUMIFS('DATA UPDATE'!$L:$L,'DATA UPDATE'!$D:$D,วิเคราะห์ข้อมูล!A162,'DATA UPDATE'!$T:$T,วิเคราะห์ข้อมูล!$R$2)</f>
        <v>0</v>
      </c>
      <c r="S162" s="4">
        <f>SUMIFS('UPDATE STOCK'!$F:$F,'UPDATE STOCK'!$A:$A,A162,'UPDATE STOCK'!$G:$G,$S$2)</f>
        <v>3</v>
      </c>
      <c r="T162" s="4">
        <f>SUMIFS('UPDATE STOCK'!$F:$F,'UPDATE STOCK'!$A:$A,A162,'UPDATE STOCK'!$G:$G,$T$2)</f>
        <v>0</v>
      </c>
      <c r="U162" s="4">
        <f>SUMIFS('UPDATE STOCK'!$F:$F,'UPDATE STOCK'!$A:$A,วิเคราะห์ข้อมูล!A162,'UPDATE STOCK'!$G:$G,$U$2)</f>
        <v>0</v>
      </c>
      <c r="V162" s="4">
        <f>SUMIFS('UPDATE STOCK'!$F:$F,'UPDATE STOCK'!$A:$A,วิเคราะห์ข้อมูล!A162,'UPDATE STOCK'!$G:$G,$V$2)</f>
        <v>2</v>
      </c>
      <c r="W162" s="4"/>
      <c r="X162" s="4"/>
      <c r="Y162" s="4"/>
      <c r="Z162" s="4"/>
      <c r="AA162" s="4"/>
    </row>
    <row r="163" spans="1:27" x14ac:dyDescent="0.2">
      <c r="A163" s="12" t="s">
        <v>337</v>
      </c>
      <c r="B163" s="12" t="s">
        <v>338</v>
      </c>
      <c r="C163" s="5">
        <f>SUMIFS('DATA UPDATE'!$L:$L,'DATA UPDATE'!$E:$E,วิเคราะห์ข้อมูล!A163,'DATA UPDATE'!$B:$B,วิเคราะห์ข้อมูล!$C$2)</f>
        <v>1</v>
      </c>
      <c r="D163" s="5">
        <f>SUMIFS('DATA UPDATE'!$L:$L,'DATA UPDATE'!$E:$E,A163,'DATA UPDATE'!$B:$B,$D$2)</f>
        <v>0</v>
      </c>
      <c r="E163" s="5">
        <f>SUMIFS('DATA UPDATE'!$L:$L,'DATA UPDATE'!$E:$E,A163,'DATA UPDATE'!$B:$B,$E$2)</f>
        <v>0</v>
      </c>
      <c r="F163" s="5">
        <f>SUMIFS('DATA UPDATE'!$L:$L,'DATA UPDATE'!$E:$E,A163,'DATA UPDATE'!$B:$B,$F$2)</f>
        <v>0</v>
      </c>
      <c r="G163" s="5">
        <f>SUMIFS('DATA UPDATE'!$L:$L,'DATA UPDATE'!$E:$E,A163,'DATA UPDATE'!$B:$B,$G$2)</f>
        <v>0</v>
      </c>
      <c r="H163" s="5">
        <f>SUMIFS('DATA UPDATE'!$L:$L,'DATA UPDATE'!$E:$E,A163,'DATA UPDATE'!$B:$B,$H$2)</f>
        <v>0</v>
      </c>
      <c r="I163" s="5">
        <f t="shared" si="11"/>
        <v>1</v>
      </c>
      <c r="J163" s="5">
        <f>SUMIFS('UPDATE STOCK'!F:F,'UPDATE STOCK'!A:A,วิเคราะห์ข้อมูล!A163)</f>
        <v>18</v>
      </c>
      <c r="K163" s="10">
        <f t="shared" si="12"/>
        <v>1</v>
      </c>
      <c r="L163" s="5">
        <f t="shared" si="13"/>
        <v>0</v>
      </c>
      <c r="M163" s="8">
        <f t="shared" si="14"/>
        <v>0.2</v>
      </c>
      <c r="N163" s="7">
        <f t="shared" si="15"/>
        <v>-17.8</v>
      </c>
      <c r="O163" s="4">
        <f>SUMIFS('DATA UPDATE'!$L:$L,'DATA UPDATE'!$E:$E,วิเคราะห์ข้อมูล!A163,'DATA UPDATE'!$T:$T,วิเคราะห์ข้อมูล!$O$2)</f>
        <v>1</v>
      </c>
      <c r="P163" s="4">
        <f>SUMIFS('DATA UPDATE'!$L:$L,'DATA UPDATE'!$E:$E,วิเคราะห์ข้อมูล!A163,'DATA UPDATE'!$T:$T,วิเคราะห์ข้อมูล!$P$2)</f>
        <v>0</v>
      </c>
      <c r="Q163" s="4">
        <f>SUMIFS('DATA UPDATE'!$L:$L,'DATA UPDATE'!$E:$E,วิเคราะห์ข้อมูล!A163,'DATA UPDATE'!$T:$T,วิเคราะห์ข้อมูล!$Q$2)</f>
        <v>0</v>
      </c>
      <c r="R163" s="4">
        <f>SUMIFS('DATA UPDATE'!$L:$L,'DATA UPDATE'!$D:$D,วิเคราะห์ข้อมูล!A163,'DATA UPDATE'!$T:$T,วิเคราะห์ข้อมูล!$R$2)</f>
        <v>0</v>
      </c>
      <c r="S163" s="4">
        <f>SUMIFS('UPDATE STOCK'!$F:$F,'UPDATE STOCK'!$A:$A,A163,'UPDATE STOCK'!$G:$G,$S$2)</f>
        <v>18</v>
      </c>
      <c r="T163" s="4">
        <f>SUMIFS('UPDATE STOCK'!$F:$F,'UPDATE STOCK'!$A:$A,A163,'UPDATE STOCK'!$G:$G,$T$2)</f>
        <v>0</v>
      </c>
      <c r="U163" s="4">
        <f>SUMIFS('UPDATE STOCK'!$F:$F,'UPDATE STOCK'!$A:$A,วิเคราะห์ข้อมูล!A163,'UPDATE STOCK'!$G:$G,$U$2)</f>
        <v>0</v>
      </c>
      <c r="V163" s="4">
        <f>SUMIFS('UPDATE STOCK'!$F:$F,'UPDATE STOCK'!$A:$A,วิเคราะห์ข้อมูล!A163,'UPDATE STOCK'!$G:$G,$V$2)</f>
        <v>0</v>
      </c>
      <c r="W163" s="4"/>
      <c r="X163" s="4"/>
      <c r="Y163" s="4"/>
      <c r="Z163" s="4"/>
      <c r="AA163" s="4"/>
    </row>
    <row r="164" spans="1:27" x14ac:dyDescent="0.2">
      <c r="A164" s="12" t="s">
        <v>339</v>
      </c>
      <c r="B164" s="12" t="s">
        <v>340</v>
      </c>
      <c r="C164" s="5">
        <f>SUMIFS('DATA UPDATE'!$L:$L,'DATA UPDATE'!$E:$E,วิเคราะห์ข้อมูล!A164,'DATA UPDATE'!$B:$B,วิเคราะห์ข้อมูล!$C$2)</f>
        <v>0</v>
      </c>
      <c r="D164" s="5">
        <f>SUMIFS('DATA UPDATE'!$L:$L,'DATA UPDATE'!$E:$E,A164,'DATA UPDATE'!$B:$B,$D$2)</f>
        <v>0</v>
      </c>
      <c r="E164" s="5">
        <f>SUMIFS('DATA UPDATE'!$L:$L,'DATA UPDATE'!$E:$E,A164,'DATA UPDATE'!$B:$B,$E$2)</f>
        <v>0</v>
      </c>
      <c r="F164" s="5">
        <f>SUMIFS('DATA UPDATE'!$L:$L,'DATA UPDATE'!$E:$E,A164,'DATA UPDATE'!$B:$B,$F$2)</f>
        <v>0</v>
      </c>
      <c r="G164" s="5">
        <f>SUMIFS('DATA UPDATE'!$L:$L,'DATA UPDATE'!$E:$E,A164,'DATA UPDATE'!$B:$B,$G$2)</f>
        <v>1</v>
      </c>
      <c r="H164" s="5">
        <f>SUMIFS('DATA UPDATE'!$L:$L,'DATA UPDATE'!$E:$E,A164,'DATA UPDATE'!$B:$B,$H$2)</f>
        <v>0</v>
      </c>
      <c r="I164" s="5">
        <f t="shared" si="11"/>
        <v>1</v>
      </c>
      <c r="J164" s="5">
        <f>SUMIFS('UPDATE STOCK'!F:F,'UPDATE STOCK'!A:A,วิเคราะห์ข้อมูล!A164)</f>
        <v>4</v>
      </c>
      <c r="K164" s="10">
        <f t="shared" si="12"/>
        <v>1</v>
      </c>
      <c r="L164" s="5">
        <f t="shared" si="13"/>
        <v>0</v>
      </c>
      <c r="M164" s="8">
        <f t="shared" si="14"/>
        <v>0.2</v>
      </c>
      <c r="N164" s="7">
        <f t="shared" si="15"/>
        <v>-3.8</v>
      </c>
      <c r="O164" s="4">
        <f>SUMIFS('DATA UPDATE'!$L:$L,'DATA UPDATE'!$E:$E,วิเคราะห์ข้อมูล!A164,'DATA UPDATE'!$T:$T,วิเคราะห์ข้อมูล!$O$2)</f>
        <v>0</v>
      </c>
      <c r="P164" s="4">
        <f>SUMIFS('DATA UPDATE'!$L:$L,'DATA UPDATE'!$E:$E,วิเคราะห์ข้อมูล!A164,'DATA UPDATE'!$T:$T,วิเคราะห์ข้อมูล!$P$2)</f>
        <v>0</v>
      </c>
      <c r="Q164" s="4">
        <f>SUMIFS('DATA UPDATE'!$L:$L,'DATA UPDATE'!$E:$E,วิเคราะห์ข้อมูล!A164,'DATA UPDATE'!$T:$T,วิเคราะห์ข้อมูล!$Q$2)</f>
        <v>0</v>
      </c>
      <c r="R164" s="4">
        <f>SUMIFS('DATA UPDATE'!$L:$L,'DATA UPDATE'!$D:$D,วิเคราะห์ข้อมูล!A164,'DATA UPDATE'!$T:$T,วิเคราะห์ข้อมูล!$R$2)</f>
        <v>0</v>
      </c>
      <c r="S164" s="4">
        <f>SUMIFS('UPDATE STOCK'!$F:$F,'UPDATE STOCK'!$A:$A,A164,'UPDATE STOCK'!$G:$G,$S$2)</f>
        <v>0</v>
      </c>
      <c r="T164" s="4">
        <f>SUMIFS('UPDATE STOCK'!$F:$F,'UPDATE STOCK'!$A:$A,A164,'UPDATE STOCK'!$G:$G,$T$2)</f>
        <v>0</v>
      </c>
      <c r="U164" s="4">
        <f>SUMIFS('UPDATE STOCK'!$F:$F,'UPDATE STOCK'!$A:$A,วิเคราะห์ข้อมูล!A164,'UPDATE STOCK'!$G:$G,$U$2)</f>
        <v>0</v>
      </c>
      <c r="V164" s="4">
        <f>SUMIFS('UPDATE STOCK'!$F:$F,'UPDATE STOCK'!$A:$A,วิเคราะห์ข้อมูล!A164,'UPDATE STOCK'!$G:$G,$V$2)</f>
        <v>4</v>
      </c>
      <c r="W164" s="4"/>
      <c r="X164" s="4"/>
      <c r="Y164" s="4"/>
      <c r="Z164" s="4"/>
      <c r="AA164" s="4"/>
    </row>
    <row r="165" spans="1:27" x14ac:dyDescent="0.2">
      <c r="A165" s="12" t="s">
        <v>341</v>
      </c>
      <c r="B165" s="12" t="s">
        <v>342</v>
      </c>
      <c r="C165" s="5">
        <f>SUMIFS('DATA UPDATE'!$L:$L,'DATA UPDATE'!$E:$E,วิเคราะห์ข้อมูล!A165,'DATA UPDATE'!$B:$B,วิเคราะห์ข้อมูล!$C$2)</f>
        <v>0</v>
      </c>
      <c r="D165" s="5">
        <f>SUMIFS('DATA UPDATE'!$L:$L,'DATA UPDATE'!$E:$E,A165,'DATA UPDATE'!$B:$B,$D$2)</f>
        <v>4</v>
      </c>
      <c r="E165" s="5">
        <f>SUMIFS('DATA UPDATE'!$L:$L,'DATA UPDATE'!$E:$E,A165,'DATA UPDATE'!$B:$B,$E$2)</f>
        <v>3</v>
      </c>
      <c r="F165" s="5">
        <f>SUMIFS('DATA UPDATE'!$L:$L,'DATA UPDATE'!$E:$E,A165,'DATA UPDATE'!$B:$B,$F$2)</f>
        <v>0</v>
      </c>
      <c r="G165" s="5">
        <f>SUMIFS('DATA UPDATE'!$L:$L,'DATA UPDATE'!$E:$E,A165,'DATA UPDATE'!$B:$B,$G$2)</f>
        <v>1</v>
      </c>
      <c r="H165" s="5">
        <f>SUMIFS('DATA UPDATE'!$L:$L,'DATA UPDATE'!$E:$E,A165,'DATA UPDATE'!$B:$B,$H$2)</f>
        <v>0</v>
      </c>
      <c r="I165" s="5">
        <f t="shared" si="11"/>
        <v>8</v>
      </c>
      <c r="J165" s="5">
        <f>SUMIFS('UPDATE STOCK'!F:F,'UPDATE STOCK'!A:A,วิเคราะห์ข้อมูล!A165)</f>
        <v>183</v>
      </c>
      <c r="K165" s="10">
        <f t="shared" si="12"/>
        <v>4</v>
      </c>
      <c r="L165" s="5">
        <f t="shared" si="13"/>
        <v>0</v>
      </c>
      <c r="M165" s="8">
        <f t="shared" si="14"/>
        <v>1.6</v>
      </c>
      <c r="N165" s="7">
        <f t="shared" si="15"/>
        <v>-181.4</v>
      </c>
      <c r="O165" s="4">
        <f>SUMIFS('DATA UPDATE'!$L:$L,'DATA UPDATE'!$E:$E,วิเคราะห์ข้อมูล!A165,'DATA UPDATE'!$T:$T,วิเคราะห์ข้อมูล!$O$2)</f>
        <v>8</v>
      </c>
      <c r="P165" s="4">
        <f>SUMIFS('DATA UPDATE'!$L:$L,'DATA UPDATE'!$E:$E,วิเคราะห์ข้อมูล!A165,'DATA UPDATE'!$T:$T,วิเคราะห์ข้อมูล!$P$2)</f>
        <v>0</v>
      </c>
      <c r="Q165" s="4">
        <f>SUMIFS('DATA UPDATE'!$L:$L,'DATA UPDATE'!$E:$E,วิเคราะห์ข้อมูล!A165,'DATA UPDATE'!$T:$T,วิเคราะห์ข้อมูล!$Q$2)</f>
        <v>0</v>
      </c>
      <c r="R165" s="4">
        <f>SUMIFS('DATA UPDATE'!$L:$L,'DATA UPDATE'!$D:$D,วิเคราะห์ข้อมูล!A165,'DATA UPDATE'!$T:$T,วิเคราะห์ข้อมูล!$R$2)</f>
        <v>0</v>
      </c>
      <c r="S165" s="4">
        <f>SUMIFS('UPDATE STOCK'!$F:$F,'UPDATE STOCK'!$A:$A,A165,'UPDATE STOCK'!$G:$G,$S$2)</f>
        <v>33</v>
      </c>
      <c r="T165" s="4">
        <f>SUMIFS('UPDATE STOCK'!$F:$F,'UPDATE STOCK'!$A:$A,A165,'UPDATE STOCK'!$G:$G,$T$2)</f>
        <v>15</v>
      </c>
      <c r="U165" s="4">
        <f>SUMIFS('UPDATE STOCK'!$F:$F,'UPDATE STOCK'!$A:$A,วิเคราะห์ข้อมูล!A165,'UPDATE STOCK'!$G:$G,$U$2)</f>
        <v>0</v>
      </c>
      <c r="V165" s="4">
        <f>SUMIFS('UPDATE STOCK'!$F:$F,'UPDATE STOCK'!$A:$A,วิเคราะห์ข้อมูล!A165,'UPDATE STOCK'!$G:$G,$V$2)</f>
        <v>30</v>
      </c>
      <c r="W165" s="4"/>
      <c r="X165" s="4"/>
      <c r="Y165" s="4"/>
      <c r="Z165" s="4"/>
      <c r="AA165" s="4"/>
    </row>
    <row r="166" spans="1:27" x14ac:dyDescent="0.2">
      <c r="A166" s="12" t="s">
        <v>343</v>
      </c>
      <c r="B166" s="12" t="s">
        <v>344</v>
      </c>
      <c r="C166" s="5">
        <f>SUMIFS('DATA UPDATE'!$L:$L,'DATA UPDATE'!$E:$E,วิเคราะห์ข้อมูล!A166,'DATA UPDATE'!$B:$B,วิเคราะห์ข้อมูล!$C$2)</f>
        <v>0</v>
      </c>
      <c r="D166" s="5">
        <f>SUMIFS('DATA UPDATE'!$L:$L,'DATA UPDATE'!$E:$E,A166,'DATA UPDATE'!$B:$B,$D$2)</f>
        <v>0</v>
      </c>
      <c r="E166" s="5">
        <f>SUMIFS('DATA UPDATE'!$L:$L,'DATA UPDATE'!$E:$E,A166,'DATA UPDATE'!$B:$B,$E$2)</f>
        <v>2</v>
      </c>
      <c r="F166" s="5">
        <f>SUMIFS('DATA UPDATE'!$L:$L,'DATA UPDATE'!$E:$E,A166,'DATA UPDATE'!$B:$B,$F$2)</f>
        <v>0</v>
      </c>
      <c r="G166" s="5">
        <f>SUMIFS('DATA UPDATE'!$L:$L,'DATA UPDATE'!$E:$E,A166,'DATA UPDATE'!$B:$B,$G$2)</f>
        <v>2</v>
      </c>
      <c r="H166" s="5">
        <f>SUMIFS('DATA UPDATE'!$L:$L,'DATA UPDATE'!$E:$E,A166,'DATA UPDATE'!$B:$B,$H$2)</f>
        <v>0</v>
      </c>
      <c r="I166" s="5">
        <f t="shared" si="11"/>
        <v>4</v>
      </c>
      <c r="J166" s="5">
        <f>SUMIFS('UPDATE STOCK'!F:F,'UPDATE STOCK'!A:A,วิเคราะห์ข้อมูล!A166)</f>
        <v>2</v>
      </c>
      <c r="K166" s="10">
        <f t="shared" si="12"/>
        <v>2</v>
      </c>
      <c r="L166" s="5">
        <f t="shared" si="13"/>
        <v>0</v>
      </c>
      <c r="M166" s="8">
        <f t="shared" si="14"/>
        <v>0.8</v>
      </c>
      <c r="N166" s="7">
        <f t="shared" si="15"/>
        <v>-1.2</v>
      </c>
      <c r="O166" s="4">
        <f>SUMIFS('DATA UPDATE'!$L:$L,'DATA UPDATE'!$E:$E,วิเคราะห์ข้อมูล!A166,'DATA UPDATE'!$T:$T,วิเคราะห์ข้อมูล!$O$2)</f>
        <v>4</v>
      </c>
      <c r="P166" s="4">
        <f>SUMIFS('DATA UPDATE'!$L:$L,'DATA UPDATE'!$E:$E,วิเคราะห์ข้อมูล!A166,'DATA UPDATE'!$T:$T,วิเคราะห์ข้อมูล!$P$2)</f>
        <v>0</v>
      </c>
      <c r="Q166" s="4">
        <f>SUMIFS('DATA UPDATE'!$L:$L,'DATA UPDATE'!$E:$E,วิเคราะห์ข้อมูล!A166,'DATA UPDATE'!$T:$T,วิเคราะห์ข้อมูล!$Q$2)</f>
        <v>0</v>
      </c>
      <c r="R166" s="4">
        <f>SUMIFS('DATA UPDATE'!$L:$L,'DATA UPDATE'!$D:$D,วิเคราะห์ข้อมูล!A166,'DATA UPDATE'!$T:$T,วิเคราะห์ข้อมูล!$R$2)</f>
        <v>0</v>
      </c>
      <c r="S166" s="4">
        <f>SUMIFS('UPDATE STOCK'!$F:$F,'UPDATE STOCK'!$A:$A,A166,'UPDATE STOCK'!$G:$G,$S$2)</f>
        <v>2</v>
      </c>
      <c r="T166" s="4">
        <f>SUMIFS('UPDATE STOCK'!$F:$F,'UPDATE STOCK'!$A:$A,A166,'UPDATE STOCK'!$G:$G,$T$2)</f>
        <v>0</v>
      </c>
      <c r="U166" s="4">
        <f>SUMIFS('UPDATE STOCK'!$F:$F,'UPDATE STOCK'!$A:$A,วิเคราะห์ข้อมูล!A166,'UPDATE STOCK'!$G:$G,$U$2)</f>
        <v>0</v>
      </c>
      <c r="V166" s="4">
        <f>SUMIFS('UPDATE STOCK'!$F:$F,'UPDATE STOCK'!$A:$A,วิเคราะห์ข้อมูล!A166,'UPDATE STOCK'!$G:$G,$V$2)</f>
        <v>0</v>
      </c>
      <c r="W166" s="4"/>
      <c r="X166" s="4"/>
      <c r="Y166" s="4"/>
      <c r="Z166" s="4"/>
      <c r="AA166" s="4"/>
    </row>
    <row r="167" spans="1:27" x14ac:dyDescent="0.2">
      <c r="A167" s="12" t="s">
        <v>345</v>
      </c>
      <c r="B167" s="12" t="s">
        <v>346</v>
      </c>
      <c r="C167" s="5">
        <f>SUMIFS('DATA UPDATE'!$L:$L,'DATA UPDATE'!$E:$E,วิเคราะห์ข้อมูล!A167,'DATA UPDATE'!$B:$B,วิเคราะห์ข้อมูล!$C$2)</f>
        <v>0</v>
      </c>
      <c r="D167" s="5">
        <f>SUMIFS('DATA UPDATE'!$L:$L,'DATA UPDATE'!$E:$E,A167,'DATA UPDATE'!$B:$B,$D$2)</f>
        <v>0</v>
      </c>
      <c r="E167" s="5">
        <f>SUMIFS('DATA UPDATE'!$L:$L,'DATA UPDATE'!$E:$E,A167,'DATA UPDATE'!$B:$B,$E$2)</f>
        <v>2</v>
      </c>
      <c r="F167" s="5">
        <f>SUMIFS('DATA UPDATE'!$L:$L,'DATA UPDATE'!$E:$E,A167,'DATA UPDATE'!$B:$B,$F$2)</f>
        <v>0</v>
      </c>
      <c r="G167" s="5">
        <f>SUMIFS('DATA UPDATE'!$L:$L,'DATA UPDATE'!$E:$E,A167,'DATA UPDATE'!$B:$B,$G$2)</f>
        <v>2</v>
      </c>
      <c r="H167" s="5">
        <f>SUMIFS('DATA UPDATE'!$L:$L,'DATA UPDATE'!$E:$E,A167,'DATA UPDATE'!$B:$B,$H$2)</f>
        <v>2</v>
      </c>
      <c r="I167" s="5">
        <f t="shared" si="11"/>
        <v>6</v>
      </c>
      <c r="J167" s="5">
        <f>SUMIFS('UPDATE STOCK'!F:F,'UPDATE STOCK'!A:A,วิเคราะห์ข้อมูล!A167)</f>
        <v>2</v>
      </c>
      <c r="K167" s="10">
        <f t="shared" si="12"/>
        <v>2</v>
      </c>
      <c r="L167" s="5">
        <f t="shared" si="13"/>
        <v>0</v>
      </c>
      <c r="M167" s="8">
        <f t="shared" si="14"/>
        <v>0.8</v>
      </c>
      <c r="N167" s="7">
        <f t="shared" si="15"/>
        <v>-1.2</v>
      </c>
      <c r="O167" s="4">
        <f>SUMIFS('DATA UPDATE'!$L:$L,'DATA UPDATE'!$E:$E,วิเคราะห์ข้อมูล!A167,'DATA UPDATE'!$T:$T,วิเคราะห์ข้อมูล!$O$2)</f>
        <v>4</v>
      </c>
      <c r="P167" s="4">
        <f>SUMIFS('DATA UPDATE'!$L:$L,'DATA UPDATE'!$E:$E,วิเคราะห์ข้อมูล!A167,'DATA UPDATE'!$T:$T,วิเคราะห์ข้อมูล!$P$2)</f>
        <v>0</v>
      </c>
      <c r="Q167" s="4">
        <f>SUMIFS('DATA UPDATE'!$L:$L,'DATA UPDATE'!$E:$E,วิเคราะห์ข้อมูล!A167,'DATA UPDATE'!$T:$T,วิเคราะห์ข้อมูล!$Q$2)</f>
        <v>2</v>
      </c>
      <c r="R167" s="4">
        <f>SUMIFS('DATA UPDATE'!$L:$L,'DATA UPDATE'!$D:$D,วิเคราะห์ข้อมูล!A167,'DATA UPDATE'!$T:$T,วิเคราะห์ข้อมูล!$R$2)</f>
        <v>0</v>
      </c>
      <c r="S167" s="4">
        <f>SUMIFS('UPDATE STOCK'!$F:$F,'UPDATE STOCK'!$A:$A,A167,'UPDATE STOCK'!$G:$G,$S$2)</f>
        <v>2</v>
      </c>
      <c r="T167" s="4">
        <f>SUMIFS('UPDATE STOCK'!$F:$F,'UPDATE STOCK'!$A:$A,A167,'UPDATE STOCK'!$G:$G,$T$2)</f>
        <v>0</v>
      </c>
      <c r="U167" s="4">
        <f>SUMIFS('UPDATE STOCK'!$F:$F,'UPDATE STOCK'!$A:$A,วิเคราะห์ข้อมูล!A167,'UPDATE STOCK'!$G:$G,$U$2)</f>
        <v>0</v>
      </c>
      <c r="V167" s="4">
        <f>SUMIFS('UPDATE STOCK'!$F:$F,'UPDATE STOCK'!$A:$A,วิเคราะห์ข้อมูล!A167,'UPDATE STOCK'!$G:$G,$V$2)</f>
        <v>0</v>
      </c>
      <c r="W167" s="4"/>
      <c r="X167" s="4"/>
      <c r="Y167" s="4"/>
      <c r="Z167" s="4"/>
      <c r="AA167" s="4"/>
    </row>
    <row r="168" spans="1:27" x14ac:dyDescent="0.2">
      <c r="A168" s="12" t="s">
        <v>347</v>
      </c>
      <c r="B168" s="12" t="s">
        <v>348</v>
      </c>
      <c r="C168" s="5">
        <f>SUMIFS('DATA UPDATE'!$L:$L,'DATA UPDATE'!$E:$E,วิเคราะห์ข้อมูล!A168,'DATA UPDATE'!$B:$B,วิเคราะห์ข้อมูล!$C$2)</f>
        <v>0</v>
      </c>
      <c r="D168" s="5">
        <f>SUMIFS('DATA UPDATE'!$L:$L,'DATA UPDATE'!$E:$E,A168,'DATA UPDATE'!$B:$B,$D$2)</f>
        <v>2</v>
      </c>
      <c r="E168" s="5">
        <f>SUMIFS('DATA UPDATE'!$L:$L,'DATA UPDATE'!$E:$E,A168,'DATA UPDATE'!$B:$B,$E$2)</f>
        <v>2</v>
      </c>
      <c r="F168" s="5">
        <f>SUMIFS('DATA UPDATE'!$L:$L,'DATA UPDATE'!$E:$E,A168,'DATA UPDATE'!$B:$B,$F$2)</f>
        <v>0</v>
      </c>
      <c r="G168" s="5">
        <f>SUMIFS('DATA UPDATE'!$L:$L,'DATA UPDATE'!$E:$E,A168,'DATA UPDATE'!$B:$B,$G$2)</f>
        <v>1</v>
      </c>
      <c r="H168" s="5">
        <f>SUMIFS('DATA UPDATE'!$L:$L,'DATA UPDATE'!$E:$E,A168,'DATA UPDATE'!$B:$B,$H$2)</f>
        <v>0</v>
      </c>
      <c r="I168" s="5">
        <f t="shared" si="11"/>
        <v>5</v>
      </c>
      <c r="J168" s="5">
        <f>SUMIFS('UPDATE STOCK'!F:F,'UPDATE STOCK'!A:A,วิเคราะห์ข้อมูล!A168)</f>
        <v>11</v>
      </c>
      <c r="K168" s="10">
        <f t="shared" si="12"/>
        <v>2</v>
      </c>
      <c r="L168" s="5">
        <f t="shared" si="13"/>
        <v>0</v>
      </c>
      <c r="M168" s="8">
        <f t="shared" si="14"/>
        <v>1</v>
      </c>
      <c r="N168" s="7">
        <f t="shared" si="15"/>
        <v>-10</v>
      </c>
      <c r="O168" s="4">
        <f>SUMIFS('DATA UPDATE'!$L:$L,'DATA UPDATE'!$E:$E,วิเคราะห์ข้อมูล!A168,'DATA UPDATE'!$T:$T,วิเคราะห์ข้อมูล!$O$2)</f>
        <v>5</v>
      </c>
      <c r="P168" s="4">
        <f>SUMIFS('DATA UPDATE'!$L:$L,'DATA UPDATE'!$E:$E,วิเคราะห์ข้อมูล!A168,'DATA UPDATE'!$T:$T,วิเคราะห์ข้อมูล!$P$2)</f>
        <v>0</v>
      </c>
      <c r="Q168" s="4">
        <f>SUMIFS('DATA UPDATE'!$L:$L,'DATA UPDATE'!$E:$E,วิเคราะห์ข้อมูล!A168,'DATA UPDATE'!$T:$T,วิเคราะห์ข้อมูล!$Q$2)</f>
        <v>0</v>
      </c>
      <c r="R168" s="4">
        <f>SUMIFS('DATA UPDATE'!$L:$L,'DATA UPDATE'!$D:$D,วิเคราะห์ข้อมูล!A168,'DATA UPDATE'!$T:$T,วิเคราะห์ข้อมูล!$R$2)</f>
        <v>0</v>
      </c>
      <c r="S168" s="4">
        <f>SUMIFS('UPDATE STOCK'!$F:$F,'UPDATE STOCK'!$A:$A,A168,'UPDATE STOCK'!$G:$G,$S$2)</f>
        <v>11</v>
      </c>
      <c r="T168" s="4">
        <f>SUMIFS('UPDATE STOCK'!$F:$F,'UPDATE STOCK'!$A:$A,A168,'UPDATE STOCK'!$G:$G,$T$2)</f>
        <v>0</v>
      </c>
      <c r="U168" s="4">
        <f>SUMIFS('UPDATE STOCK'!$F:$F,'UPDATE STOCK'!$A:$A,วิเคราะห์ข้อมูล!A168,'UPDATE STOCK'!$G:$G,$U$2)</f>
        <v>0</v>
      </c>
      <c r="V168" s="4">
        <f>SUMIFS('UPDATE STOCK'!$F:$F,'UPDATE STOCK'!$A:$A,วิเคราะห์ข้อมูล!A168,'UPDATE STOCK'!$G:$G,$V$2)</f>
        <v>0</v>
      </c>
      <c r="W168" s="4"/>
      <c r="X168" s="4"/>
      <c r="Y168" s="4"/>
      <c r="Z168" s="4"/>
      <c r="AA168" s="4"/>
    </row>
    <row r="169" spans="1:27" x14ac:dyDescent="0.2">
      <c r="A169" s="12" t="s">
        <v>349</v>
      </c>
      <c r="B169" s="12" t="s">
        <v>350</v>
      </c>
      <c r="C169" s="5">
        <f>SUMIFS('DATA UPDATE'!$L:$L,'DATA UPDATE'!$E:$E,วิเคราะห์ข้อมูล!A169,'DATA UPDATE'!$B:$B,วิเคราะห์ข้อมูล!$C$2)</f>
        <v>0</v>
      </c>
      <c r="D169" s="5">
        <f>SUMIFS('DATA UPDATE'!$L:$L,'DATA UPDATE'!$E:$E,A169,'DATA UPDATE'!$B:$B,$D$2)</f>
        <v>4</v>
      </c>
      <c r="E169" s="5">
        <f>SUMIFS('DATA UPDATE'!$L:$L,'DATA UPDATE'!$E:$E,A169,'DATA UPDATE'!$B:$B,$E$2)</f>
        <v>0</v>
      </c>
      <c r="F169" s="5">
        <f>SUMIFS('DATA UPDATE'!$L:$L,'DATA UPDATE'!$E:$E,A169,'DATA UPDATE'!$B:$B,$F$2)</f>
        <v>0</v>
      </c>
      <c r="G169" s="5">
        <f>SUMIFS('DATA UPDATE'!$L:$L,'DATA UPDATE'!$E:$E,A169,'DATA UPDATE'!$B:$B,$G$2)</f>
        <v>0</v>
      </c>
      <c r="H169" s="5">
        <f>SUMIFS('DATA UPDATE'!$L:$L,'DATA UPDATE'!$E:$E,A169,'DATA UPDATE'!$B:$B,$H$2)</f>
        <v>0</v>
      </c>
      <c r="I169" s="5">
        <f t="shared" si="11"/>
        <v>4</v>
      </c>
      <c r="J169" s="5">
        <f>SUMIFS('UPDATE STOCK'!F:F,'UPDATE STOCK'!A:A,วิเคราะห์ข้อมูล!A169)</f>
        <v>6</v>
      </c>
      <c r="K169" s="10">
        <f t="shared" si="12"/>
        <v>4</v>
      </c>
      <c r="L169" s="5">
        <f t="shared" si="13"/>
        <v>0</v>
      </c>
      <c r="M169" s="8">
        <f t="shared" si="14"/>
        <v>0.8</v>
      </c>
      <c r="N169" s="7">
        <f t="shared" si="15"/>
        <v>-5.2</v>
      </c>
      <c r="O169" s="4">
        <f>SUMIFS('DATA UPDATE'!$L:$L,'DATA UPDATE'!$E:$E,วิเคราะห์ข้อมูล!A169,'DATA UPDATE'!$T:$T,วิเคราะห์ข้อมูล!$O$2)</f>
        <v>4</v>
      </c>
      <c r="P169" s="4">
        <f>SUMIFS('DATA UPDATE'!$L:$L,'DATA UPDATE'!$E:$E,วิเคราะห์ข้อมูล!A169,'DATA UPDATE'!$T:$T,วิเคราะห์ข้อมูล!$P$2)</f>
        <v>0</v>
      </c>
      <c r="Q169" s="4">
        <f>SUMIFS('DATA UPDATE'!$L:$L,'DATA UPDATE'!$E:$E,วิเคราะห์ข้อมูล!A169,'DATA UPDATE'!$T:$T,วิเคราะห์ข้อมูล!$Q$2)</f>
        <v>0</v>
      </c>
      <c r="R169" s="4">
        <f>SUMIFS('DATA UPDATE'!$L:$L,'DATA UPDATE'!$D:$D,วิเคราะห์ข้อมูล!A169,'DATA UPDATE'!$T:$T,วิเคราะห์ข้อมูล!$R$2)</f>
        <v>0</v>
      </c>
      <c r="S169" s="4">
        <f>SUMIFS('UPDATE STOCK'!$F:$F,'UPDATE STOCK'!$A:$A,A169,'UPDATE STOCK'!$G:$G,$S$2)</f>
        <v>6</v>
      </c>
      <c r="T169" s="4">
        <f>SUMIFS('UPDATE STOCK'!$F:$F,'UPDATE STOCK'!$A:$A,A169,'UPDATE STOCK'!$G:$G,$T$2)</f>
        <v>0</v>
      </c>
      <c r="U169" s="4">
        <f>SUMIFS('UPDATE STOCK'!$F:$F,'UPDATE STOCK'!$A:$A,วิเคราะห์ข้อมูล!A169,'UPDATE STOCK'!$G:$G,$U$2)</f>
        <v>0</v>
      </c>
      <c r="V169" s="4">
        <f>SUMIFS('UPDATE STOCK'!$F:$F,'UPDATE STOCK'!$A:$A,วิเคราะห์ข้อมูล!A169,'UPDATE STOCK'!$G:$G,$V$2)</f>
        <v>0</v>
      </c>
      <c r="W169" s="4"/>
      <c r="X169" s="4"/>
      <c r="Y169" s="4"/>
      <c r="Z169" s="4"/>
      <c r="AA169" s="4"/>
    </row>
    <row r="170" spans="1:27" x14ac:dyDescent="0.2">
      <c r="A170" s="12" t="s">
        <v>351</v>
      </c>
      <c r="B170" s="12" t="s">
        <v>352</v>
      </c>
      <c r="C170" s="5">
        <f>SUMIFS('DATA UPDATE'!$L:$L,'DATA UPDATE'!$E:$E,วิเคราะห์ข้อมูล!A170,'DATA UPDATE'!$B:$B,วิเคราะห์ข้อมูล!$C$2)</f>
        <v>0</v>
      </c>
      <c r="D170" s="5">
        <f>SUMIFS('DATA UPDATE'!$L:$L,'DATA UPDATE'!$E:$E,A170,'DATA UPDATE'!$B:$B,$D$2)</f>
        <v>4</v>
      </c>
      <c r="E170" s="5">
        <f>SUMIFS('DATA UPDATE'!$L:$L,'DATA UPDATE'!$E:$E,A170,'DATA UPDATE'!$B:$B,$E$2)</f>
        <v>0</v>
      </c>
      <c r="F170" s="5">
        <f>SUMIFS('DATA UPDATE'!$L:$L,'DATA UPDATE'!$E:$E,A170,'DATA UPDATE'!$B:$B,$F$2)</f>
        <v>0</v>
      </c>
      <c r="G170" s="5">
        <f>SUMIFS('DATA UPDATE'!$L:$L,'DATA UPDATE'!$E:$E,A170,'DATA UPDATE'!$B:$B,$G$2)</f>
        <v>0</v>
      </c>
      <c r="H170" s="5">
        <f>SUMIFS('DATA UPDATE'!$L:$L,'DATA UPDATE'!$E:$E,A170,'DATA UPDATE'!$B:$B,$H$2)</f>
        <v>0</v>
      </c>
      <c r="I170" s="5">
        <f t="shared" si="11"/>
        <v>4</v>
      </c>
      <c r="J170" s="5">
        <f>SUMIFS('UPDATE STOCK'!F:F,'UPDATE STOCK'!A:A,วิเคราะห์ข้อมูล!A170)</f>
        <v>6</v>
      </c>
      <c r="K170" s="10">
        <f t="shared" si="12"/>
        <v>4</v>
      </c>
      <c r="L170" s="5">
        <f t="shared" si="13"/>
        <v>0</v>
      </c>
      <c r="M170" s="8">
        <f t="shared" si="14"/>
        <v>0.8</v>
      </c>
      <c r="N170" s="7">
        <f t="shared" si="15"/>
        <v>-5.2</v>
      </c>
      <c r="O170" s="4">
        <f>SUMIFS('DATA UPDATE'!$L:$L,'DATA UPDATE'!$E:$E,วิเคราะห์ข้อมูล!A170,'DATA UPDATE'!$T:$T,วิเคราะห์ข้อมูล!$O$2)</f>
        <v>4</v>
      </c>
      <c r="P170" s="4">
        <f>SUMIFS('DATA UPDATE'!$L:$L,'DATA UPDATE'!$E:$E,วิเคราะห์ข้อมูล!A170,'DATA UPDATE'!$T:$T,วิเคราะห์ข้อมูล!$P$2)</f>
        <v>0</v>
      </c>
      <c r="Q170" s="4">
        <f>SUMIFS('DATA UPDATE'!$L:$L,'DATA UPDATE'!$E:$E,วิเคราะห์ข้อมูล!A170,'DATA UPDATE'!$T:$T,วิเคราะห์ข้อมูล!$Q$2)</f>
        <v>0</v>
      </c>
      <c r="R170" s="4">
        <f>SUMIFS('DATA UPDATE'!$L:$L,'DATA UPDATE'!$D:$D,วิเคราะห์ข้อมูล!A170,'DATA UPDATE'!$T:$T,วิเคราะห์ข้อมูล!$R$2)</f>
        <v>0</v>
      </c>
      <c r="S170" s="4">
        <f>SUMIFS('UPDATE STOCK'!$F:$F,'UPDATE STOCK'!$A:$A,A170,'UPDATE STOCK'!$G:$G,$S$2)</f>
        <v>4</v>
      </c>
      <c r="T170" s="4">
        <f>SUMIFS('UPDATE STOCK'!$F:$F,'UPDATE STOCK'!$A:$A,A170,'UPDATE STOCK'!$G:$G,$T$2)</f>
        <v>0</v>
      </c>
      <c r="U170" s="4">
        <f>SUMIFS('UPDATE STOCK'!$F:$F,'UPDATE STOCK'!$A:$A,วิเคราะห์ข้อมูล!A170,'UPDATE STOCK'!$G:$G,$U$2)</f>
        <v>2</v>
      </c>
      <c r="V170" s="4">
        <f>SUMIFS('UPDATE STOCK'!$F:$F,'UPDATE STOCK'!$A:$A,วิเคราะห์ข้อมูล!A170,'UPDATE STOCK'!$G:$G,$V$2)</f>
        <v>0</v>
      </c>
      <c r="W170" s="4"/>
      <c r="X170" s="4"/>
      <c r="Y170" s="4"/>
      <c r="Z170" s="4"/>
      <c r="AA170" s="4"/>
    </row>
    <row r="171" spans="1:27" x14ac:dyDescent="0.2">
      <c r="A171" s="12" t="s">
        <v>353</v>
      </c>
      <c r="B171" s="12" t="s">
        <v>354</v>
      </c>
      <c r="C171" s="5">
        <f>SUMIFS('DATA UPDATE'!$L:$L,'DATA UPDATE'!$E:$E,วิเคราะห์ข้อมูล!A171,'DATA UPDATE'!$B:$B,วิเคราะห์ข้อมูล!$C$2)</f>
        <v>3</v>
      </c>
      <c r="D171" s="5">
        <f>SUMIFS('DATA UPDATE'!$L:$L,'DATA UPDATE'!$E:$E,A171,'DATA UPDATE'!$B:$B,$D$2)</f>
        <v>3</v>
      </c>
      <c r="E171" s="5">
        <f>SUMIFS('DATA UPDATE'!$L:$L,'DATA UPDATE'!$E:$E,A171,'DATA UPDATE'!$B:$B,$E$2)</f>
        <v>0</v>
      </c>
      <c r="F171" s="5">
        <f>SUMIFS('DATA UPDATE'!$L:$L,'DATA UPDATE'!$E:$E,A171,'DATA UPDATE'!$B:$B,$F$2)</f>
        <v>0</v>
      </c>
      <c r="G171" s="5">
        <f>SUMIFS('DATA UPDATE'!$L:$L,'DATA UPDATE'!$E:$E,A171,'DATA UPDATE'!$B:$B,$G$2)</f>
        <v>1</v>
      </c>
      <c r="H171" s="5">
        <f>SUMIFS('DATA UPDATE'!$L:$L,'DATA UPDATE'!$E:$E,A171,'DATA UPDATE'!$B:$B,$H$2)</f>
        <v>0</v>
      </c>
      <c r="I171" s="5">
        <f t="shared" si="11"/>
        <v>7</v>
      </c>
      <c r="J171" s="5">
        <f>SUMIFS('UPDATE STOCK'!F:F,'UPDATE STOCK'!A:A,วิเคราะห์ข้อมูล!A171)</f>
        <v>3</v>
      </c>
      <c r="K171" s="10">
        <f t="shared" si="12"/>
        <v>3</v>
      </c>
      <c r="L171" s="5">
        <f t="shared" si="13"/>
        <v>0</v>
      </c>
      <c r="M171" s="8">
        <f t="shared" si="14"/>
        <v>1.4</v>
      </c>
      <c r="N171" s="7">
        <f t="shared" si="15"/>
        <v>-1.6</v>
      </c>
      <c r="O171" s="4">
        <f>SUMIFS('DATA UPDATE'!$L:$L,'DATA UPDATE'!$E:$E,วิเคราะห์ข้อมูล!A171,'DATA UPDATE'!$T:$T,วิเคราะห์ข้อมูล!$O$2)</f>
        <v>2</v>
      </c>
      <c r="P171" s="4">
        <f>SUMIFS('DATA UPDATE'!$L:$L,'DATA UPDATE'!$E:$E,วิเคราะห์ข้อมูล!A171,'DATA UPDATE'!$T:$T,วิเคราะห์ข้อมูล!$P$2)</f>
        <v>0</v>
      </c>
      <c r="Q171" s="4">
        <f>SUMIFS('DATA UPDATE'!$L:$L,'DATA UPDATE'!$E:$E,วิเคราะห์ข้อมูล!A171,'DATA UPDATE'!$T:$T,วิเคราะห์ข้อมูล!$Q$2)</f>
        <v>5</v>
      </c>
      <c r="R171" s="4">
        <f>SUMIFS('DATA UPDATE'!$L:$L,'DATA UPDATE'!$D:$D,วิเคราะห์ข้อมูล!A171,'DATA UPDATE'!$T:$T,วิเคราะห์ข้อมูล!$R$2)</f>
        <v>0</v>
      </c>
      <c r="S171" s="4">
        <f>SUMIFS('UPDATE STOCK'!$F:$F,'UPDATE STOCK'!$A:$A,A171,'UPDATE STOCK'!$G:$G,$S$2)</f>
        <v>0</v>
      </c>
      <c r="T171" s="4">
        <f>SUMIFS('UPDATE STOCK'!$F:$F,'UPDATE STOCK'!$A:$A,A171,'UPDATE STOCK'!$G:$G,$T$2)</f>
        <v>1</v>
      </c>
      <c r="U171" s="4">
        <f>SUMIFS('UPDATE STOCK'!$F:$F,'UPDATE STOCK'!$A:$A,วิเคราะห์ข้อมูล!A171,'UPDATE STOCK'!$G:$G,$U$2)</f>
        <v>2</v>
      </c>
      <c r="V171" s="4">
        <f>SUMIFS('UPDATE STOCK'!$F:$F,'UPDATE STOCK'!$A:$A,วิเคราะห์ข้อมูล!A171,'UPDATE STOCK'!$G:$G,$V$2)</f>
        <v>0</v>
      </c>
      <c r="W171" s="4"/>
      <c r="X171" s="4"/>
      <c r="Y171" s="4"/>
      <c r="Z171" s="4"/>
      <c r="AA171" s="4"/>
    </row>
    <row r="172" spans="1:27" x14ac:dyDescent="0.2">
      <c r="A172" s="12" t="s">
        <v>355</v>
      </c>
      <c r="B172" s="12" t="s">
        <v>356</v>
      </c>
      <c r="C172" s="5">
        <f>SUMIFS('DATA UPDATE'!$L:$L,'DATA UPDATE'!$E:$E,วิเคราะห์ข้อมูล!A172,'DATA UPDATE'!$B:$B,วิเคราะห์ข้อมูล!$C$2)</f>
        <v>0</v>
      </c>
      <c r="D172" s="5">
        <f>SUMIFS('DATA UPDATE'!$L:$L,'DATA UPDATE'!$E:$E,A172,'DATA UPDATE'!$B:$B,$D$2)</f>
        <v>1</v>
      </c>
      <c r="E172" s="5">
        <f>SUMIFS('DATA UPDATE'!$L:$L,'DATA UPDATE'!$E:$E,A172,'DATA UPDATE'!$B:$B,$E$2)</f>
        <v>1</v>
      </c>
      <c r="F172" s="5">
        <f>SUMIFS('DATA UPDATE'!$L:$L,'DATA UPDATE'!$E:$E,A172,'DATA UPDATE'!$B:$B,$F$2)</f>
        <v>0</v>
      </c>
      <c r="G172" s="5">
        <f>SUMIFS('DATA UPDATE'!$L:$L,'DATA UPDATE'!$E:$E,A172,'DATA UPDATE'!$B:$B,$G$2)</f>
        <v>0</v>
      </c>
      <c r="H172" s="5">
        <f>SUMIFS('DATA UPDATE'!$L:$L,'DATA UPDATE'!$E:$E,A172,'DATA UPDATE'!$B:$B,$H$2)</f>
        <v>0</v>
      </c>
      <c r="I172" s="5">
        <f t="shared" si="11"/>
        <v>2</v>
      </c>
      <c r="J172" s="5">
        <f>SUMIFS('UPDATE STOCK'!F:F,'UPDATE STOCK'!A:A,วิเคราะห์ข้อมูล!A172)</f>
        <v>0</v>
      </c>
      <c r="K172" s="10">
        <f t="shared" si="12"/>
        <v>1</v>
      </c>
      <c r="L172" s="5">
        <f t="shared" si="13"/>
        <v>0</v>
      </c>
      <c r="M172" s="8">
        <f t="shared" si="14"/>
        <v>0.4</v>
      </c>
      <c r="N172" s="7">
        <f t="shared" si="15"/>
        <v>0.4</v>
      </c>
      <c r="O172" s="4">
        <f>SUMIFS('DATA UPDATE'!$L:$L,'DATA UPDATE'!$E:$E,วิเคราะห์ข้อมูล!A172,'DATA UPDATE'!$T:$T,วิเคราะห์ข้อมูล!$O$2)</f>
        <v>0</v>
      </c>
      <c r="P172" s="4">
        <f>SUMIFS('DATA UPDATE'!$L:$L,'DATA UPDATE'!$E:$E,วิเคราะห์ข้อมูล!A172,'DATA UPDATE'!$T:$T,วิเคราะห์ข้อมูล!$P$2)</f>
        <v>0</v>
      </c>
      <c r="Q172" s="4">
        <f>SUMIFS('DATA UPDATE'!$L:$L,'DATA UPDATE'!$E:$E,วิเคราะห์ข้อมูล!A172,'DATA UPDATE'!$T:$T,วิเคราะห์ข้อมูล!$Q$2)</f>
        <v>2</v>
      </c>
      <c r="R172" s="4">
        <f>SUMIFS('DATA UPDATE'!$L:$L,'DATA UPDATE'!$D:$D,วิเคราะห์ข้อมูล!A172,'DATA UPDATE'!$T:$T,วิเคราะห์ข้อมูล!$R$2)</f>
        <v>0</v>
      </c>
      <c r="S172" s="4">
        <f>SUMIFS('UPDATE STOCK'!$F:$F,'UPDATE STOCK'!$A:$A,A172,'UPDATE STOCK'!$G:$G,$S$2)</f>
        <v>0</v>
      </c>
      <c r="T172" s="4">
        <f>SUMIFS('UPDATE STOCK'!$F:$F,'UPDATE STOCK'!$A:$A,A172,'UPDATE STOCK'!$G:$G,$T$2)</f>
        <v>0</v>
      </c>
      <c r="U172" s="4">
        <f>SUMIFS('UPDATE STOCK'!$F:$F,'UPDATE STOCK'!$A:$A,วิเคราะห์ข้อมูล!A172,'UPDATE STOCK'!$G:$G,$U$2)</f>
        <v>0</v>
      </c>
      <c r="V172" s="4">
        <f>SUMIFS('UPDATE STOCK'!$F:$F,'UPDATE STOCK'!$A:$A,วิเคราะห์ข้อมูล!A172,'UPDATE STOCK'!$G:$G,$V$2)</f>
        <v>0</v>
      </c>
      <c r="W172" s="4"/>
      <c r="X172" s="4"/>
      <c r="Y172" s="4"/>
      <c r="Z172" s="4"/>
      <c r="AA172" s="4"/>
    </row>
    <row r="173" spans="1:27" x14ac:dyDescent="0.2">
      <c r="A173" s="12" t="s">
        <v>357</v>
      </c>
      <c r="B173" s="12" t="s">
        <v>358</v>
      </c>
      <c r="C173" s="5">
        <f>SUMIFS('DATA UPDATE'!$L:$L,'DATA UPDATE'!$E:$E,วิเคราะห์ข้อมูล!A173,'DATA UPDATE'!$B:$B,วิเคราะห์ข้อมูล!$C$2)</f>
        <v>2</v>
      </c>
      <c r="D173" s="5">
        <f>SUMIFS('DATA UPDATE'!$L:$L,'DATA UPDATE'!$E:$E,A173,'DATA UPDATE'!$B:$B,$D$2)</f>
        <v>0</v>
      </c>
      <c r="E173" s="5">
        <f>SUMIFS('DATA UPDATE'!$L:$L,'DATA UPDATE'!$E:$E,A173,'DATA UPDATE'!$B:$B,$E$2)</f>
        <v>1</v>
      </c>
      <c r="F173" s="5">
        <f>SUMIFS('DATA UPDATE'!$L:$L,'DATA UPDATE'!$E:$E,A173,'DATA UPDATE'!$B:$B,$F$2)</f>
        <v>3</v>
      </c>
      <c r="G173" s="5">
        <f>SUMIFS('DATA UPDATE'!$L:$L,'DATA UPDATE'!$E:$E,A173,'DATA UPDATE'!$B:$B,$G$2)</f>
        <v>6</v>
      </c>
      <c r="H173" s="5">
        <f>SUMIFS('DATA UPDATE'!$L:$L,'DATA UPDATE'!$E:$E,A173,'DATA UPDATE'!$B:$B,$H$2)</f>
        <v>2</v>
      </c>
      <c r="I173" s="5">
        <f t="shared" si="11"/>
        <v>14</v>
      </c>
      <c r="J173" s="5">
        <f>SUMIFS('UPDATE STOCK'!F:F,'UPDATE STOCK'!A:A,วิเคราะห์ข้อมูล!A173)</f>
        <v>14</v>
      </c>
      <c r="K173" s="10">
        <f t="shared" si="12"/>
        <v>6</v>
      </c>
      <c r="L173" s="5">
        <f t="shared" si="13"/>
        <v>0</v>
      </c>
      <c r="M173" s="8">
        <f t="shared" si="14"/>
        <v>2.4</v>
      </c>
      <c r="N173" s="7">
        <f t="shared" si="15"/>
        <v>-11.6</v>
      </c>
      <c r="O173" s="4">
        <f>SUMIFS('DATA UPDATE'!$L:$L,'DATA UPDATE'!$E:$E,วิเคราะห์ข้อมูล!A173,'DATA UPDATE'!$T:$T,วิเคราะห์ข้อมูล!$O$2)</f>
        <v>10</v>
      </c>
      <c r="P173" s="4">
        <f>SUMIFS('DATA UPDATE'!$L:$L,'DATA UPDATE'!$E:$E,วิเคราะห์ข้อมูล!A173,'DATA UPDATE'!$T:$T,วิเคราะห์ข้อมูล!$P$2)</f>
        <v>0</v>
      </c>
      <c r="Q173" s="4">
        <f>SUMIFS('DATA UPDATE'!$L:$L,'DATA UPDATE'!$E:$E,วิเคราะห์ข้อมูล!A173,'DATA UPDATE'!$T:$T,วิเคราะห์ข้อมูล!$Q$2)</f>
        <v>2</v>
      </c>
      <c r="R173" s="4">
        <f>SUMIFS('DATA UPDATE'!$L:$L,'DATA UPDATE'!$D:$D,วิเคราะห์ข้อมูล!A173,'DATA UPDATE'!$T:$T,วิเคราะห์ข้อมูล!$R$2)</f>
        <v>0</v>
      </c>
      <c r="S173" s="4">
        <f>SUMIFS('UPDATE STOCK'!$F:$F,'UPDATE STOCK'!$A:$A,A173,'UPDATE STOCK'!$G:$G,$S$2)</f>
        <v>4</v>
      </c>
      <c r="T173" s="4">
        <f>SUMIFS('UPDATE STOCK'!$F:$F,'UPDATE STOCK'!$A:$A,A173,'UPDATE STOCK'!$G:$G,$T$2)</f>
        <v>0</v>
      </c>
      <c r="U173" s="4">
        <f>SUMIFS('UPDATE STOCK'!$F:$F,'UPDATE STOCK'!$A:$A,วิเคราะห์ข้อมูล!A173,'UPDATE STOCK'!$G:$G,$U$2)</f>
        <v>2</v>
      </c>
      <c r="V173" s="4">
        <f>SUMIFS('UPDATE STOCK'!$F:$F,'UPDATE STOCK'!$A:$A,วิเคราะห์ข้อมูล!A173,'UPDATE STOCK'!$G:$G,$V$2)</f>
        <v>4</v>
      </c>
      <c r="W173" s="4"/>
      <c r="X173" s="4"/>
      <c r="Y173" s="4"/>
      <c r="Z173" s="4"/>
      <c r="AA173" s="4"/>
    </row>
    <row r="174" spans="1:27" x14ac:dyDescent="0.2">
      <c r="A174" s="12" t="s">
        <v>359</v>
      </c>
      <c r="B174" s="12" t="s">
        <v>360</v>
      </c>
      <c r="C174" s="5">
        <f>SUMIFS('DATA UPDATE'!$L:$L,'DATA UPDATE'!$E:$E,วิเคราะห์ข้อมูล!A174,'DATA UPDATE'!$B:$B,วิเคราะห์ข้อมูล!$C$2)</f>
        <v>1</v>
      </c>
      <c r="D174" s="5">
        <f>SUMIFS('DATA UPDATE'!$L:$L,'DATA UPDATE'!$E:$E,A174,'DATA UPDATE'!$B:$B,$D$2)</f>
        <v>0</v>
      </c>
      <c r="E174" s="5">
        <f>SUMIFS('DATA UPDATE'!$L:$L,'DATA UPDATE'!$E:$E,A174,'DATA UPDATE'!$B:$B,$E$2)</f>
        <v>0</v>
      </c>
      <c r="F174" s="5">
        <f>SUMIFS('DATA UPDATE'!$L:$L,'DATA UPDATE'!$E:$E,A174,'DATA UPDATE'!$B:$B,$F$2)</f>
        <v>0</v>
      </c>
      <c r="G174" s="5">
        <f>SUMIFS('DATA UPDATE'!$L:$L,'DATA UPDATE'!$E:$E,A174,'DATA UPDATE'!$B:$B,$G$2)</f>
        <v>0</v>
      </c>
      <c r="H174" s="5">
        <f>SUMIFS('DATA UPDATE'!$L:$L,'DATA UPDATE'!$E:$E,A174,'DATA UPDATE'!$B:$B,$H$2)</f>
        <v>0</v>
      </c>
      <c r="I174" s="5">
        <f t="shared" si="11"/>
        <v>1</v>
      </c>
      <c r="J174" s="5">
        <f>SUMIFS('UPDATE STOCK'!F:F,'UPDATE STOCK'!A:A,วิเคราะห์ข้อมูล!A174)</f>
        <v>1</v>
      </c>
      <c r="K174" s="10">
        <f t="shared" si="12"/>
        <v>1</v>
      </c>
      <c r="L174" s="5">
        <f t="shared" si="13"/>
        <v>0</v>
      </c>
      <c r="M174" s="8">
        <f t="shared" si="14"/>
        <v>0.2</v>
      </c>
      <c r="N174" s="7">
        <f t="shared" si="15"/>
        <v>-0.8</v>
      </c>
      <c r="O174" s="4">
        <f>SUMIFS('DATA UPDATE'!$L:$L,'DATA UPDATE'!$E:$E,วิเคราะห์ข้อมูล!A174,'DATA UPDATE'!$T:$T,วิเคราะห์ข้อมูล!$O$2)</f>
        <v>0</v>
      </c>
      <c r="P174" s="4">
        <f>SUMIFS('DATA UPDATE'!$L:$L,'DATA UPDATE'!$E:$E,วิเคราะห์ข้อมูล!A174,'DATA UPDATE'!$T:$T,วิเคราะห์ข้อมูล!$P$2)</f>
        <v>0</v>
      </c>
      <c r="Q174" s="4">
        <f>SUMIFS('DATA UPDATE'!$L:$L,'DATA UPDATE'!$E:$E,วิเคราะห์ข้อมูล!A174,'DATA UPDATE'!$T:$T,วิเคราะห์ข้อมูล!$Q$2)</f>
        <v>1</v>
      </c>
      <c r="R174" s="4">
        <f>SUMIFS('DATA UPDATE'!$L:$L,'DATA UPDATE'!$D:$D,วิเคราะห์ข้อมูล!A174,'DATA UPDATE'!$T:$T,วิเคราะห์ข้อมูล!$R$2)</f>
        <v>0</v>
      </c>
      <c r="S174" s="4">
        <f>SUMIFS('UPDATE STOCK'!$F:$F,'UPDATE STOCK'!$A:$A,A174,'UPDATE STOCK'!$G:$G,$S$2)</f>
        <v>0</v>
      </c>
      <c r="T174" s="4">
        <f>SUMIFS('UPDATE STOCK'!$F:$F,'UPDATE STOCK'!$A:$A,A174,'UPDATE STOCK'!$G:$G,$T$2)</f>
        <v>0</v>
      </c>
      <c r="U174" s="4">
        <f>SUMIFS('UPDATE STOCK'!$F:$F,'UPDATE STOCK'!$A:$A,วิเคราะห์ข้อมูล!A174,'UPDATE STOCK'!$G:$G,$U$2)</f>
        <v>0</v>
      </c>
      <c r="V174" s="4">
        <f>SUMIFS('UPDATE STOCK'!$F:$F,'UPDATE STOCK'!$A:$A,วิเคราะห์ข้อมูล!A174,'UPDATE STOCK'!$G:$G,$V$2)</f>
        <v>1</v>
      </c>
      <c r="W174" s="4"/>
      <c r="X174" s="4"/>
      <c r="Y174" s="4"/>
      <c r="Z174" s="4"/>
      <c r="AA174" s="4"/>
    </row>
    <row r="175" spans="1:27" x14ac:dyDescent="0.2">
      <c r="A175" s="12" t="s">
        <v>361</v>
      </c>
      <c r="B175" s="12" t="s">
        <v>362</v>
      </c>
      <c r="C175" s="5">
        <f>SUMIFS('DATA UPDATE'!$L:$L,'DATA UPDATE'!$E:$E,วิเคราะห์ข้อมูล!A175,'DATA UPDATE'!$B:$B,วิเคราะห์ข้อมูล!$C$2)</f>
        <v>0</v>
      </c>
      <c r="D175" s="5">
        <f>SUMIFS('DATA UPDATE'!$L:$L,'DATA UPDATE'!$E:$E,A175,'DATA UPDATE'!$B:$B,$D$2)</f>
        <v>1</v>
      </c>
      <c r="E175" s="5">
        <f>SUMIFS('DATA UPDATE'!$L:$L,'DATA UPDATE'!$E:$E,A175,'DATA UPDATE'!$B:$B,$E$2)</f>
        <v>0</v>
      </c>
      <c r="F175" s="5">
        <f>SUMIFS('DATA UPDATE'!$L:$L,'DATA UPDATE'!$E:$E,A175,'DATA UPDATE'!$B:$B,$F$2)</f>
        <v>0</v>
      </c>
      <c r="G175" s="5">
        <f>SUMIFS('DATA UPDATE'!$L:$L,'DATA UPDATE'!$E:$E,A175,'DATA UPDATE'!$B:$B,$G$2)</f>
        <v>0</v>
      </c>
      <c r="H175" s="5">
        <f>SUMIFS('DATA UPDATE'!$L:$L,'DATA UPDATE'!$E:$E,A175,'DATA UPDATE'!$B:$B,$H$2)</f>
        <v>0</v>
      </c>
      <c r="I175" s="5">
        <f t="shared" si="11"/>
        <v>1</v>
      </c>
      <c r="J175" s="5">
        <f>SUMIFS('UPDATE STOCK'!F:F,'UPDATE STOCK'!A:A,วิเคราะห์ข้อมูล!A175)</f>
        <v>4</v>
      </c>
      <c r="K175" s="10">
        <f t="shared" si="12"/>
        <v>1</v>
      </c>
      <c r="L175" s="5">
        <f t="shared" si="13"/>
        <v>0</v>
      </c>
      <c r="M175" s="8">
        <f t="shared" si="14"/>
        <v>0.2</v>
      </c>
      <c r="N175" s="7">
        <f t="shared" si="15"/>
        <v>-3.8</v>
      </c>
      <c r="O175" s="4">
        <f>SUMIFS('DATA UPDATE'!$L:$L,'DATA UPDATE'!$E:$E,วิเคราะห์ข้อมูล!A175,'DATA UPDATE'!$T:$T,วิเคราะห์ข้อมูล!$O$2)</f>
        <v>1</v>
      </c>
      <c r="P175" s="4">
        <f>SUMIFS('DATA UPDATE'!$L:$L,'DATA UPDATE'!$E:$E,วิเคราะห์ข้อมูล!A175,'DATA UPDATE'!$T:$T,วิเคราะห์ข้อมูล!$P$2)</f>
        <v>0</v>
      </c>
      <c r="Q175" s="4">
        <f>SUMIFS('DATA UPDATE'!$L:$L,'DATA UPDATE'!$E:$E,วิเคราะห์ข้อมูล!A175,'DATA UPDATE'!$T:$T,วิเคราะห์ข้อมูล!$Q$2)</f>
        <v>0</v>
      </c>
      <c r="R175" s="4">
        <f>SUMIFS('DATA UPDATE'!$L:$L,'DATA UPDATE'!$D:$D,วิเคราะห์ข้อมูล!A175,'DATA UPDATE'!$T:$T,วิเคราะห์ข้อมูล!$R$2)</f>
        <v>0</v>
      </c>
      <c r="S175" s="4">
        <f>SUMIFS('UPDATE STOCK'!$F:$F,'UPDATE STOCK'!$A:$A,A175,'UPDATE STOCK'!$G:$G,$S$2)</f>
        <v>0</v>
      </c>
      <c r="T175" s="4">
        <f>SUMIFS('UPDATE STOCK'!$F:$F,'UPDATE STOCK'!$A:$A,A175,'UPDATE STOCK'!$G:$G,$T$2)</f>
        <v>0</v>
      </c>
      <c r="U175" s="4">
        <f>SUMIFS('UPDATE STOCK'!$F:$F,'UPDATE STOCK'!$A:$A,วิเคราะห์ข้อมูล!A175,'UPDATE STOCK'!$G:$G,$U$2)</f>
        <v>3</v>
      </c>
      <c r="V175" s="4">
        <f>SUMIFS('UPDATE STOCK'!$F:$F,'UPDATE STOCK'!$A:$A,วิเคราะห์ข้อมูล!A175,'UPDATE STOCK'!$G:$G,$V$2)</f>
        <v>1</v>
      </c>
      <c r="W175" s="4"/>
      <c r="X175" s="4"/>
      <c r="Y175" s="4"/>
      <c r="Z175" s="4"/>
      <c r="AA175" s="4"/>
    </row>
    <row r="176" spans="1:27" x14ac:dyDescent="0.2">
      <c r="A176" s="12" t="s">
        <v>363</v>
      </c>
      <c r="B176" s="12" t="s">
        <v>364</v>
      </c>
      <c r="C176" s="5">
        <f>SUMIFS('DATA UPDATE'!$L:$L,'DATA UPDATE'!$E:$E,วิเคราะห์ข้อมูล!A176,'DATA UPDATE'!$B:$B,วิเคราะห์ข้อมูล!$C$2)</f>
        <v>0</v>
      </c>
      <c r="D176" s="5">
        <f>SUMIFS('DATA UPDATE'!$L:$L,'DATA UPDATE'!$E:$E,A176,'DATA UPDATE'!$B:$B,$D$2)</f>
        <v>0</v>
      </c>
      <c r="E176" s="5">
        <f>SUMIFS('DATA UPDATE'!$L:$L,'DATA UPDATE'!$E:$E,A176,'DATA UPDATE'!$B:$B,$E$2)</f>
        <v>0</v>
      </c>
      <c r="F176" s="5">
        <f>SUMIFS('DATA UPDATE'!$L:$L,'DATA UPDATE'!$E:$E,A176,'DATA UPDATE'!$B:$B,$F$2)</f>
        <v>1</v>
      </c>
      <c r="G176" s="5">
        <f>SUMIFS('DATA UPDATE'!$L:$L,'DATA UPDATE'!$E:$E,A176,'DATA UPDATE'!$B:$B,$G$2)</f>
        <v>0</v>
      </c>
      <c r="H176" s="5">
        <f>SUMIFS('DATA UPDATE'!$L:$L,'DATA UPDATE'!$E:$E,A176,'DATA UPDATE'!$B:$B,$H$2)</f>
        <v>0</v>
      </c>
      <c r="I176" s="5">
        <f t="shared" si="11"/>
        <v>1</v>
      </c>
      <c r="J176" s="5">
        <f>SUMIFS('UPDATE STOCK'!F:F,'UPDATE STOCK'!A:A,วิเคราะห์ข้อมูล!A176)</f>
        <v>0</v>
      </c>
      <c r="K176" s="10">
        <f t="shared" si="12"/>
        <v>1</v>
      </c>
      <c r="L176" s="5">
        <f t="shared" si="13"/>
        <v>0</v>
      </c>
      <c r="M176" s="8">
        <f t="shared" si="14"/>
        <v>0.2</v>
      </c>
      <c r="N176" s="7">
        <f t="shared" si="15"/>
        <v>0.2</v>
      </c>
      <c r="O176" s="4">
        <f>SUMIFS('DATA UPDATE'!$L:$L,'DATA UPDATE'!$E:$E,วิเคราะห์ข้อมูล!A176,'DATA UPDATE'!$T:$T,วิเคราะห์ข้อมูล!$O$2)</f>
        <v>0</v>
      </c>
      <c r="P176" s="4">
        <f>SUMIFS('DATA UPDATE'!$L:$L,'DATA UPDATE'!$E:$E,วิเคราะห์ข้อมูล!A176,'DATA UPDATE'!$T:$T,วิเคราะห์ข้อมูล!$P$2)</f>
        <v>0</v>
      </c>
      <c r="Q176" s="4">
        <f>SUMIFS('DATA UPDATE'!$L:$L,'DATA UPDATE'!$E:$E,วิเคราะห์ข้อมูล!A176,'DATA UPDATE'!$T:$T,วิเคราะห์ข้อมูล!$Q$2)</f>
        <v>1</v>
      </c>
      <c r="R176" s="4">
        <f>SUMIFS('DATA UPDATE'!$L:$L,'DATA UPDATE'!$D:$D,วิเคราะห์ข้อมูล!A176,'DATA UPDATE'!$T:$T,วิเคราะห์ข้อมูล!$R$2)</f>
        <v>0</v>
      </c>
      <c r="S176" s="4">
        <f>SUMIFS('UPDATE STOCK'!$F:$F,'UPDATE STOCK'!$A:$A,A176,'UPDATE STOCK'!$G:$G,$S$2)</f>
        <v>0</v>
      </c>
      <c r="T176" s="4">
        <f>SUMIFS('UPDATE STOCK'!$F:$F,'UPDATE STOCK'!$A:$A,A176,'UPDATE STOCK'!$G:$G,$T$2)</f>
        <v>0</v>
      </c>
      <c r="U176" s="4">
        <f>SUMIFS('UPDATE STOCK'!$F:$F,'UPDATE STOCK'!$A:$A,วิเคราะห์ข้อมูล!A176,'UPDATE STOCK'!$G:$G,$U$2)</f>
        <v>0</v>
      </c>
      <c r="V176" s="4">
        <f>SUMIFS('UPDATE STOCK'!$F:$F,'UPDATE STOCK'!$A:$A,วิเคราะห์ข้อมูล!A176,'UPDATE STOCK'!$G:$G,$V$2)</f>
        <v>0</v>
      </c>
      <c r="W176" s="4"/>
      <c r="X176" s="4"/>
      <c r="Y176" s="4"/>
      <c r="Z176" s="4"/>
      <c r="AA176" s="4"/>
    </row>
    <row r="177" spans="1:27" x14ac:dyDescent="0.2">
      <c r="A177" s="12" t="s">
        <v>365</v>
      </c>
      <c r="B177" s="12" t="s">
        <v>366</v>
      </c>
      <c r="C177" s="5">
        <f>SUMIFS('DATA UPDATE'!$L:$L,'DATA UPDATE'!$E:$E,วิเคราะห์ข้อมูล!A177,'DATA UPDATE'!$B:$B,วิเคราะห์ข้อมูล!$C$2)</f>
        <v>0</v>
      </c>
      <c r="D177" s="5">
        <f>SUMIFS('DATA UPDATE'!$L:$L,'DATA UPDATE'!$E:$E,A177,'DATA UPDATE'!$B:$B,$D$2)</f>
        <v>1</v>
      </c>
      <c r="E177" s="5">
        <f>SUMIFS('DATA UPDATE'!$L:$L,'DATA UPDATE'!$E:$E,A177,'DATA UPDATE'!$B:$B,$E$2)</f>
        <v>0</v>
      </c>
      <c r="F177" s="5">
        <f>SUMIFS('DATA UPDATE'!$L:$L,'DATA UPDATE'!$E:$E,A177,'DATA UPDATE'!$B:$B,$F$2)</f>
        <v>0</v>
      </c>
      <c r="G177" s="5">
        <f>SUMIFS('DATA UPDATE'!$L:$L,'DATA UPDATE'!$E:$E,A177,'DATA UPDATE'!$B:$B,$G$2)</f>
        <v>0</v>
      </c>
      <c r="H177" s="5">
        <f>SUMIFS('DATA UPDATE'!$L:$L,'DATA UPDATE'!$E:$E,A177,'DATA UPDATE'!$B:$B,$H$2)</f>
        <v>0</v>
      </c>
      <c r="I177" s="5">
        <f t="shared" si="11"/>
        <v>1</v>
      </c>
      <c r="J177" s="5">
        <f>SUMIFS('UPDATE STOCK'!F:F,'UPDATE STOCK'!A:A,วิเคราะห์ข้อมูล!A177)</f>
        <v>3</v>
      </c>
      <c r="K177" s="10">
        <f t="shared" si="12"/>
        <v>1</v>
      </c>
      <c r="L177" s="5">
        <f t="shared" si="13"/>
        <v>0</v>
      </c>
      <c r="M177" s="8">
        <f t="shared" si="14"/>
        <v>0.2</v>
      </c>
      <c r="N177" s="7">
        <f t="shared" si="15"/>
        <v>-2.8</v>
      </c>
      <c r="O177" s="4">
        <f>SUMIFS('DATA UPDATE'!$L:$L,'DATA UPDATE'!$E:$E,วิเคราะห์ข้อมูล!A177,'DATA UPDATE'!$T:$T,วิเคราะห์ข้อมูล!$O$2)</f>
        <v>0</v>
      </c>
      <c r="P177" s="4">
        <f>SUMIFS('DATA UPDATE'!$L:$L,'DATA UPDATE'!$E:$E,วิเคราะห์ข้อมูล!A177,'DATA UPDATE'!$T:$T,วิเคราะห์ข้อมูล!$P$2)</f>
        <v>0</v>
      </c>
      <c r="Q177" s="4">
        <f>SUMIFS('DATA UPDATE'!$L:$L,'DATA UPDATE'!$E:$E,วิเคราะห์ข้อมูล!A177,'DATA UPDATE'!$T:$T,วิเคราะห์ข้อมูล!$Q$2)</f>
        <v>1</v>
      </c>
      <c r="R177" s="4">
        <f>SUMIFS('DATA UPDATE'!$L:$L,'DATA UPDATE'!$D:$D,วิเคราะห์ข้อมูล!A177,'DATA UPDATE'!$T:$T,วิเคราะห์ข้อมูล!$R$2)</f>
        <v>0</v>
      </c>
      <c r="S177" s="4">
        <f>SUMIFS('UPDATE STOCK'!$F:$F,'UPDATE STOCK'!$A:$A,A177,'UPDATE STOCK'!$G:$G,$S$2)</f>
        <v>1</v>
      </c>
      <c r="T177" s="4">
        <f>SUMIFS('UPDATE STOCK'!$F:$F,'UPDATE STOCK'!$A:$A,A177,'UPDATE STOCK'!$G:$G,$T$2)</f>
        <v>1</v>
      </c>
      <c r="U177" s="4">
        <f>SUMIFS('UPDATE STOCK'!$F:$F,'UPDATE STOCK'!$A:$A,วิเคราะห์ข้อมูล!A177,'UPDATE STOCK'!$G:$G,$U$2)</f>
        <v>1</v>
      </c>
      <c r="V177" s="4">
        <f>SUMIFS('UPDATE STOCK'!$F:$F,'UPDATE STOCK'!$A:$A,วิเคราะห์ข้อมูล!A177,'UPDATE STOCK'!$G:$G,$V$2)</f>
        <v>0</v>
      </c>
      <c r="W177" s="4"/>
      <c r="X177" s="4"/>
      <c r="Y177" s="4"/>
      <c r="Z177" s="4"/>
      <c r="AA177" s="4"/>
    </row>
    <row r="178" spans="1:27" x14ac:dyDescent="0.2">
      <c r="A178" s="12" t="s">
        <v>367</v>
      </c>
      <c r="B178" s="12" t="s">
        <v>368</v>
      </c>
      <c r="C178" s="5">
        <f>SUMIFS('DATA UPDATE'!$L:$L,'DATA UPDATE'!$E:$E,วิเคราะห์ข้อมูล!A178,'DATA UPDATE'!$B:$B,วิเคราะห์ข้อมูล!$C$2)</f>
        <v>1</v>
      </c>
      <c r="D178" s="5">
        <f>SUMIFS('DATA UPDATE'!$L:$L,'DATA UPDATE'!$E:$E,A178,'DATA UPDATE'!$B:$B,$D$2)</f>
        <v>1</v>
      </c>
      <c r="E178" s="5">
        <f>SUMIFS('DATA UPDATE'!$L:$L,'DATA UPDATE'!$E:$E,A178,'DATA UPDATE'!$B:$B,$E$2)</f>
        <v>0</v>
      </c>
      <c r="F178" s="5">
        <f>SUMIFS('DATA UPDATE'!$L:$L,'DATA UPDATE'!$E:$E,A178,'DATA UPDATE'!$B:$B,$F$2)</f>
        <v>0</v>
      </c>
      <c r="G178" s="5">
        <f>SUMIFS('DATA UPDATE'!$L:$L,'DATA UPDATE'!$E:$E,A178,'DATA UPDATE'!$B:$B,$G$2)</f>
        <v>0</v>
      </c>
      <c r="H178" s="5">
        <f>SUMIFS('DATA UPDATE'!$L:$L,'DATA UPDATE'!$E:$E,A178,'DATA UPDATE'!$B:$B,$H$2)</f>
        <v>1</v>
      </c>
      <c r="I178" s="5">
        <f t="shared" si="11"/>
        <v>3</v>
      </c>
      <c r="J178" s="5">
        <f>SUMIFS('UPDATE STOCK'!F:F,'UPDATE STOCK'!A:A,วิเคราะห์ข้อมูล!A178)</f>
        <v>6</v>
      </c>
      <c r="K178" s="10">
        <f t="shared" si="12"/>
        <v>1</v>
      </c>
      <c r="L178" s="5">
        <f t="shared" si="13"/>
        <v>0</v>
      </c>
      <c r="M178" s="8">
        <f t="shared" si="14"/>
        <v>0.4</v>
      </c>
      <c r="N178" s="7">
        <f t="shared" si="15"/>
        <v>-5.6</v>
      </c>
      <c r="O178" s="4">
        <f>SUMIFS('DATA UPDATE'!$L:$L,'DATA UPDATE'!$E:$E,วิเคราะห์ข้อมูล!A178,'DATA UPDATE'!$T:$T,วิเคราะห์ข้อมูล!$O$2)</f>
        <v>1</v>
      </c>
      <c r="P178" s="4">
        <f>SUMIFS('DATA UPDATE'!$L:$L,'DATA UPDATE'!$E:$E,วิเคราะห์ข้อมูล!A178,'DATA UPDATE'!$T:$T,วิเคราะห์ข้อมูล!$P$2)</f>
        <v>0</v>
      </c>
      <c r="Q178" s="4">
        <f>SUMIFS('DATA UPDATE'!$L:$L,'DATA UPDATE'!$E:$E,วิเคราะห์ข้อมูล!A178,'DATA UPDATE'!$T:$T,วิเคราะห์ข้อมูล!$Q$2)</f>
        <v>1</v>
      </c>
      <c r="R178" s="4">
        <f>SUMIFS('DATA UPDATE'!$L:$L,'DATA UPDATE'!$D:$D,วิเคราะห์ข้อมูล!A178,'DATA UPDATE'!$T:$T,วิเคราะห์ข้อมูล!$R$2)</f>
        <v>0</v>
      </c>
      <c r="S178" s="4">
        <f>SUMIFS('UPDATE STOCK'!$F:$F,'UPDATE STOCK'!$A:$A,A178,'UPDATE STOCK'!$G:$G,$S$2)</f>
        <v>2</v>
      </c>
      <c r="T178" s="4">
        <f>SUMIFS('UPDATE STOCK'!$F:$F,'UPDATE STOCK'!$A:$A,A178,'UPDATE STOCK'!$G:$G,$T$2)</f>
        <v>2</v>
      </c>
      <c r="U178" s="4">
        <f>SUMIFS('UPDATE STOCK'!$F:$F,'UPDATE STOCK'!$A:$A,วิเคราะห์ข้อมูล!A178,'UPDATE STOCK'!$G:$G,$U$2)</f>
        <v>2</v>
      </c>
      <c r="V178" s="4">
        <f>SUMIFS('UPDATE STOCK'!$F:$F,'UPDATE STOCK'!$A:$A,วิเคราะห์ข้อมูล!A178,'UPDATE STOCK'!$G:$G,$V$2)</f>
        <v>0</v>
      </c>
      <c r="W178" s="4"/>
      <c r="X178" s="4"/>
      <c r="Y178" s="4"/>
      <c r="Z178" s="4"/>
      <c r="AA178" s="4"/>
    </row>
    <row r="179" spans="1:27" x14ac:dyDescent="0.2">
      <c r="A179" s="12" t="s">
        <v>369</v>
      </c>
      <c r="B179" s="12" t="s">
        <v>370</v>
      </c>
      <c r="C179" s="5">
        <f>SUMIFS('DATA UPDATE'!$L:$L,'DATA UPDATE'!$E:$E,วิเคราะห์ข้อมูล!A179,'DATA UPDATE'!$B:$B,วิเคราะห์ข้อมูล!$C$2)</f>
        <v>1</v>
      </c>
      <c r="D179" s="5">
        <f>SUMIFS('DATA UPDATE'!$L:$L,'DATA UPDATE'!$E:$E,A179,'DATA UPDATE'!$B:$B,$D$2)</f>
        <v>0</v>
      </c>
      <c r="E179" s="5">
        <f>SUMIFS('DATA UPDATE'!$L:$L,'DATA UPDATE'!$E:$E,A179,'DATA UPDATE'!$B:$B,$E$2)</f>
        <v>1</v>
      </c>
      <c r="F179" s="5">
        <f>SUMIFS('DATA UPDATE'!$L:$L,'DATA UPDATE'!$E:$E,A179,'DATA UPDATE'!$B:$B,$F$2)</f>
        <v>0</v>
      </c>
      <c r="G179" s="5">
        <f>SUMIFS('DATA UPDATE'!$L:$L,'DATA UPDATE'!$E:$E,A179,'DATA UPDATE'!$B:$B,$G$2)</f>
        <v>0</v>
      </c>
      <c r="H179" s="5">
        <f>SUMIFS('DATA UPDATE'!$L:$L,'DATA UPDATE'!$E:$E,A179,'DATA UPDATE'!$B:$B,$H$2)</f>
        <v>0</v>
      </c>
      <c r="I179" s="5">
        <f t="shared" si="11"/>
        <v>2</v>
      </c>
      <c r="J179" s="5">
        <f>SUMIFS('UPDATE STOCK'!F:F,'UPDATE STOCK'!A:A,วิเคราะห์ข้อมูล!A179)</f>
        <v>10</v>
      </c>
      <c r="K179" s="10">
        <f t="shared" si="12"/>
        <v>1</v>
      </c>
      <c r="L179" s="5">
        <f t="shared" si="13"/>
        <v>0</v>
      </c>
      <c r="M179" s="8">
        <f t="shared" si="14"/>
        <v>0.4</v>
      </c>
      <c r="N179" s="7">
        <f t="shared" si="15"/>
        <v>-9.6</v>
      </c>
      <c r="O179" s="4">
        <f>SUMIFS('DATA UPDATE'!$L:$L,'DATA UPDATE'!$E:$E,วิเคราะห์ข้อมูล!A179,'DATA UPDATE'!$T:$T,วิเคราะห์ข้อมูล!$O$2)</f>
        <v>0</v>
      </c>
      <c r="P179" s="4">
        <f>SUMIFS('DATA UPDATE'!$L:$L,'DATA UPDATE'!$E:$E,วิเคราะห์ข้อมูล!A179,'DATA UPDATE'!$T:$T,วิเคราะห์ข้อมูล!$P$2)</f>
        <v>1</v>
      </c>
      <c r="Q179" s="4">
        <f>SUMIFS('DATA UPDATE'!$L:$L,'DATA UPDATE'!$E:$E,วิเคราะห์ข้อมูล!A179,'DATA UPDATE'!$T:$T,วิเคราะห์ข้อมูล!$Q$2)</f>
        <v>0</v>
      </c>
      <c r="R179" s="4">
        <f>SUMIFS('DATA UPDATE'!$L:$L,'DATA UPDATE'!$D:$D,วิเคราะห์ข้อมูล!A179,'DATA UPDATE'!$T:$T,วิเคราะห์ข้อมูล!$R$2)</f>
        <v>0</v>
      </c>
      <c r="S179" s="4">
        <f>SUMIFS('UPDATE STOCK'!$F:$F,'UPDATE STOCK'!$A:$A,A179,'UPDATE STOCK'!$G:$G,$S$2)</f>
        <v>2</v>
      </c>
      <c r="T179" s="4">
        <f>SUMIFS('UPDATE STOCK'!$F:$F,'UPDATE STOCK'!$A:$A,A179,'UPDATE STOCK'!$G:$G,$T$2)</f>
        <v>1</v>
      </c>
      <c r="U179" s="4">
        <f>SUMIFS('UPDATE STOCK'!$F:$F,'UPDATE STOCK'!$A:$A,วิเคราะห์ข้อมูล!A179,'UPDATE STOCK'!$G:$G,$U$2)</f>
        <v>1</v>
      </c>
      <c r="V179" s="4">
        <f>SUMIFS('UPDATE STOCK'!$F:$F,'UPDATE STOCK'!$A:$A,วิเคราะห์ข้อมูล!A179,'UPDATE STOCK'!$G:$G,$V$2)</f>
        <v>1</v>
      </c>
      <c r="W179" s="4"/>
      <c r="X179" s="4"/>
      <c r="Y179" s="4"/>
      <c r="Z179" s="4"/>
      <c r="AA179" s="4"/>
    </row>
    <row r="180" spans="1:27" x14ac:dyDescent="0.2">
      <c r="A180" s="12" t="s">
        <v>371</v>
      </c>
      <c r="B180" s="12" t="s">
        <v>372</v>
      </c>
      <c r="C180" s="5">
        <f>SUMIFS('DATA UPDATE'!$L:$L,'DATA UPDATE'!$E:$E,วิเคราะห์ข้อมูล!A180,'DATA UPDATE'!$B:$B,วิเคราะห์ข้อมูล!$C$2)</f>
        <v>0</v>
      </c>
      <c r="D180" s="5">
        <f>SUMIFS('DATA UPDATE'!$L:$L,'DATA UPDATE'!$E:$E,A180,'DATA UPDATE'!$B:$B,$D$2)</f>
        <v>1</v>
      </c>
      <c r="E180" s="5">
        <f>SUMIFS('DATA UPDATE'!$L:$L,'DATA UPDATE'!$E:$E,A180,'DATA UPDATE'!$B:$B,$E$2)</f>
        <v>0</v>
      </c>
      <c r="F180" s="5">
        <f>SUMIFS('DATA UPDATE'!$L:$L,'DATA UPDATE'!$E:$E,A180,'DATA UPDATE'!$B:$B,$F$2)</f>
        <v>0</v>
      </c>
      <c r="G180" s="5">
        <f>SUMIFS('DATA UPDATE'!$L:$L,'DATA UPDATE'!$E:$E,A180,'DATA UPDATE'!$B:$B,$G$2)</f>
        <v>0</v>
      </c>
      <c r="H180" s="5">
        <f>SUMIFS('DATA UPDATE'!$L:$L,'DATA UPDATE'!$E:$E,A180,'DATA UPDATE'!$B:$B,$H$2)</f>
        <v>0</v>
      </c>
      <c r="I180" s="5">
        <f t="shared" si="11"/>
        <v>1</v>
      </c>
      <c r="J180" s="5">
        <f>SUMIFS('UPDATE STOCK'!F:F,'UPDATE STOCK'!A:A,วิเคราะห์ข้อมูล!A180)</f>
        <v>7</v>
      </c>
      <c r="K180" s="10">
        <f t="shared" si="12"/>
        <v>1</v>
      </c>
      <c r="L180" s="5">
        <f t="shared" si="13"/>
        <v>0</v>
      </c>
      <c r="M180" s="8">
        <f t="shared" si="14"/>
        <v>0.2</v>
      </c>
      <c r="N180" s="7">
        <f t="shared" si="15"/>
        <v>-6.8</v>
      </c>
      <c r="O180" s="4">
        <f>SUMIFS('DATA UPDATE'!$L:$L,'DATA UPDATE'!$E:$E,วิเคราะห์ข้อมูล!A180,'DATA UPDATE'!$T:$T,วิเคราะห์ข้อมูล!$O$2)</f>
        <v>0</v>
      </c>
      <c r="P180" s="4">
        <f>SUMIFS('DATA UPDATE'!$L:$L,'DATA UPDATE'!$E:$E,วิเคราะห์ข้อมูล!A180,'DATA UPDATE'!$T:$T,วิเคราะห์ข้อมูล!$P$2)</f>
        <v>0</v>
      </c>
      <c r="Q180" s="4">
        <f>SUMIFS('DATA UPDATE'!$L:$L,'DATA UPDATE'!$E:$E,วิเคราะห์ข้อมูล!A180,'DATA UPDATE'!$T:$T,วิเคราะห์ข้อมูล!$Q$2)</f>
        <v>0</v>
      </c>
      <c r="R180" s="4">
        <f>SUMIFS('DATA UPDATE'!$L:$L,'DATA UPDATE'!$D:$D,วิเคราะห์ข้อมูล!A180,'DATA UPDATE'!$T:$T,วิเคราะห์ข้อมูล!$R$2)</f>
        <v>0</v>
      </c>
      <c r="S180" s="4">
        <f>SUMIFS('UPDATE STOCK'!$F:$F,'UPDATE STOCK'!$A:$A,A180,'UPDATE STOCK'!$G:$G,$S$2)</f>
        <v>1</v>
      </c>
      <c r="T180" s="4">
        <f>SUMIFS('UPDATE STOCK'!$F:$F,'UPDATE STOCK'!$A:$A,A180,'UPDATE STOCK'!$G:$G,$T$2)</f>
        <v>3</v>
      </c>
      <c r="U180" s="4">
        <f>SUMIFS('UPDATE STOCK'!$F:$F,'UPDATE STOCK'!$A:$A,วิเคราะห์ข้อมูล!A180,'UPDATE STOCK'!$G:$G,$U$2)</f>
        <v>3</v>
      </c>
      <c r="V180" s="4">
        <f>SUMIFS('UPDATE STOCK'!$F:$F,'UPDATE STOCK'!$A:$A,วิเคราะห์ข้อมูล!A180,'UPDATE STOCK'!$G:$G,$V$2)</f>
        <v>0</v>
      </c>
      <c r="W180" s="4"/>
      <c r="X180" s="4"/>
      <c r="Y180" s="4"/>
      <c r="Z180" s="4"/>
      <c r="AA180" s="4"/>
    </row>
    <row r="181" spans="1:27" x14ac:dyDescent="0.2">
      <c r="A181" s="12" t="s">
        <v>373</v>
      </c>
      <c r="B181" s="12" t="s">
        <v>374</v>
      </c>
      <c r="C181" s="5">
        <f>SUMIFS('DATA UPDATE'!$L:$L,'DATA UPDATE'!$E:$E,วิเคราะห์ข้อมูล!A181,'DATA UPDATE'!$B:$B,วิเคราะห์ข้อมูล!$C$2)</f>
        <v>1</v>
      </c>
      <c r="D181" s="5">
        <f>SUMIFS('DATA UPDATE'!$L:$L,'DATA UPDATE'!$E:$E,A181,'DATA UPDATE'!$B:$B,$D$2)</f>
        <v>0</v>
      </c>
      <c r="E181" s="5">
        <f>SUMIFS('DATA UPDATE'!$L:$L,'DATA UPDATE'!$E:$E,A181,'DATA UPDATE'!$B:$B,$E$2)</f>
        <v>0</v>
      </c>
      <c r="F181" s="5">
        <f>SUMIFS('DATA UPDATE'!$L:$L,'DATA UPDATE'!$E:$E,A181,'DATA UPDATE'!$B:$B,$F$2)</f>
        <v>0</v>
      </c>
      <c r="G181" s="5">
        <f>SUMIFS('DATA UPDATE'!$L:$L,'DATA UPDATE'!$E:$E,A181,'DATA UPDATE'!$B:$B,$G$2)</f>
        <v>0</v>
      </c>
      <c r="H181" s="5">
        <f>SUMIFS('DATA UPDATE'!$L:$L,'DATA UPDATE'!$E:$E,A181,'DATA UPDATE'!$B:$B,$H$2)</f>
        <v>0</v>
      </c>
      <c r="I181" s="5">
        <f t="shared" si="11"/>
        <v>1</v>
      </c>
      <c r="J181" s="5">
        <f>SUMIFS('UPDATE STOCK'!F:F,'UPDATE STOCK'!A:A,วิเคราะห์ข้อมูล!A181)</f>
        <v>6</v>
      </c>
      <c r="K181" s="10">
        <f t="shared" si="12"/>
        <v>1</v>
      </c>
      <c r="L181" s="5">
        <f t="shared" si="13"/>
        <v>0</v>
      </c>
      <c r="M181" s="8">
        <f t="shared" si="14"/>
        <v>0.2</v>
      </c>
      <c r="N181" s="7">
        <f t="shared" si="15"/>
        <v>-5.8</v>
      </c>
      <c r="O181" s="4">
        <f>SUMIFS('DATA UPDATE'!$L:$L,'DATA UPDATE'!$E:$E,วิเคราะห์ข้อมูล!A181,'DATA UPDATE'!$T:$T,วิเคราะห์ข้อมูล!$O$2)</f>
        <v>1</v>
      </c>
      <c r="P181" s="4">
        <f>SUMIFS('DATA UPDATE'!$L:$L,'DATA UPDATE'!$E:$E,วิเคราะห์ข้อมูล!A181,'DATA UPDATE'!$T:$T,วิเคราะห์ข้อมูล!$P$2)</f>
        <v>0</v>
      </c>
      <c r="Q181" s="4">
        <f>SUMIFS('DATA UPDATE'!$L:$L,'DATA UPDATE'!$E:$E,วิเคราะห์ข้อมูล!A181,'DATA UPDATE'!$T:$T,วิเคราะห์ข้อมูล!$Q$2)</f>
        <v>0</v>
      </c>
      <c r="R181" s="4">
        <f>SUMIFS('DATA UPDATE'!$L:$L,'DATA UPDATE'!$D:$D,วิเคราะห์ข้อมูล!A181,'DATA UPDATE'!$T:$T,วิเคราะห์ข้อมูล!$R$2)</f>
        <v>0</v>
      </c>
      <c r="S181" s="4">
        <f>SUMIFS('UPDATE STOCK'!$F:$F,'UPDATE STOCK'!$A:$A,A181,'UPDATE STOCK'!$G:$G,$S$2)</f>
        <v>2</v>
      </c>
      <c r="T181" s="4">
        <f>SUMIFS('UPDATE STOCK'!$F:$F,'UPDATE STOCK'!$A:$A,A181,'UPDATE STOCK'!$G:$G,$T$2)</f>
        <v>1</v>
      </c>
      <c r="U181" s="4">
        <f>SUMIFS('UPDATE STOCK'!$F:$F,'UPDATE STOCK'!$A:$A,วิเคราะห์ข้อมูล!A181,'UPDATE STOCK'!$G:$G,$U$2)</f>
        <v>2</v>
      </c>
      <c r="V181" s="4">
        <f>SUMIFS('UPDATE STOCK'!$F:$F,'UPDATE STOCK'!$A:$A,วิเคราะห์ข้อมูล!A181,'UPDATE STOCK'!$G:$G,$V$2)</f>
        <v>0</v>
      </c>
      <c r="W181" s="4"/>
      <c r="X181" s="4"/>
      <c r="Y181" s="4"/>
      <c r="Z181" s="4"/>
      <c r="AA181" s="4"/>
    </row>
    <row r="182" spans="1:27" x14ac:dyDescent="0.2">
      <c r="A182" s="12" t="s">
        <v>375</v>
      </c>
      <c r="B182" s="12" t="s">
        <v>376</v>
      </c>
      <c r="C182" s="5">
        <f>SUMIFS('DATA UPDATE'!$L:$L,'DATA UPDATE'!$E:$E,วิเคราะห์ข้อมูล!A182,'DATA UPDATE'!$B:$B,วิเคราะห์ข้อมูล!$C$2)</f>
        <v>1</v>
      </c>
      <c r="D182" s="5">
        <f>SUMIFS('DATA UPDATE'!$L:$L,'DATA UPDATE'!$E:$E,A182,'DATA UPDATE'!$B:$B,$D$2)</f>
        <v>0</v>
      </c>
      <c r="E182" s="5">
        <f>SUMIFS('DATA UPDATE'!$L:$L,'DATA UPDATE'!$E:$E,A182,'DATA UPDATE'!$B:$B,$E$2)</f>
        <v>0</v>
      </c>
      <c r="F182" s="5">
        <f>SUMIFS('DATA UPDATE'!$L:$L,'DATA UPDATE'!$E:$E,A182,'DATA UPDATE'!$B:$B,$F$2)</f>
        <v>0</v>
      </c>
      <c r="G182" s="5">
        <f>SUMIFS('DATA UPDATE'!$L:$L,'DATA UPDATE'!$E:$E,A182,'DATA UPDATE'!$B:$B,$G$2)</f>
        <v>0</v>
      </c>
      <c r="H182" s="5">
        <f>SUMIFS('DATA UPDATE'!$L:$L,'DATA UPDATE'!$E:$E,A182,'DATA UPDATE'!$B:$B,$H$2)</f>
        <v>0</v>
      </c>
      <c r="I182" s="5">
        <f t="shared" si="11"/>
        <v>1</v>
      </c>
      <c r="J182" s="5">
        <f>SUMIFS('UPDATE STOCK'!F:F,'UPDATE STOCK'!A:A,วิเคราะห์ข้อมูล!A182)</f>
        <v>5</v>
      </c>
      <c r="K182" s="10">
        <f t="shared" si="12"/>
        <v>1</v>
      </c>
      <c r="L182" s="5">
        <f t="shared" si="13"/>
        <v>0</v>
      </c>
      <c r="M182" s="8">
        <f t="shared" si="14"/>
        <v>0.2</v>
      </c>
      <c r="N182" s="7">
        <f t="shared" si="15"/>
        <v>-4.8</v>
      </c>
      <c r="O182" s="4">
        <f>SUMIFS('DATA UPDATE'!$L:$L,'DATA UPDATE'!$E:$E,วิเคราะห์ข้อมูล!A182,'DATA UPDATE'!$T:$T,วิเคราะห์ข้อมูล!$O$2)</f>
        <v>0</v>
      </c>
      <c r="P182" s="4">
        <f>SUMIFS('DATA UPDATE'!$L:$L,'DATA UPDATE'!$E:$E,วิเคราะห์ข้อมูล!A182,'DATA UPDATE'!$T:$T,วิเคราะห์ข้อมูล!$P$2)</f>
        <v>0</v>
      </c>
      <c r="Q182" s="4">
        <f>SUMIFS('DATA UPDATE'!$L:$L,'DATA UPDATE'!$E:$E,วิเคราะห์ข้อมูล!A182,'DATA UPDATE'!$T:$T,วิเคราะห์ข้อมูล!$Q$2)</f>
        <v>1</v>
      </c>
      <c r="R182" s="4">
        <f>SUMIFS('DATA UPDATE'!$L:$L,'DATA UPDATE'!$D:$D,วิเคราะห์ข้อมูล!A182,'DATA UPDATE'!$T:$T,วิเคราะห์ข้อมูล!$R$2)</f>
        <v>0</v>
      </c>
      <c r="S182" s="4">
        <f>SUMIFS('UPDATE STOCK'!$F:$F,'UPDATE STOCK'!$A:$A,A182,'UPDATE STOCK'!$G:$G,$S$2)</f>
        <v>1</v>
      </c>
      <c r="T182" s="4">
        <f>SUMIFS('UPDATE STOCK'!$F:$F,'UPDATE STOCK'!$A:$A,A182,'UPDATE STOCK'!$G:$G,$T$2)</f>
        <v>1</v>
      </c>
      <c r="U182" s="4">
        <f>SUMIFS('UPDATE STOCK'!$F:$F,'UPDATE STOCK'!$A:$A,วิเคราะห์ข้อมูล!A182,'UPDATE STOCK'!$G:$G,$U$2)</f>
        <v>1</v>
      </c>
      <c r="V182" s="4">
        <f>SUMIFS('UPDATE STOCK'!$F:$F,'UPDATE STOCK'!$A:$A,วิเคราะห์ข้อมูล!A182,'UPDATE STOCK'!$G:$G,$V$2)</f>
        <v>1</v>
      </c>
      <c r="W182" s="4"/>
      <c r="X182" s="4"/>
      <c r="Y182" s="4"/>
      <c r="Z182" s="4"/>
      <c r="AA182" s="4"/>
    </row>
    <row r="183" spans="1:27" x14ac:dyDescent="0.2">
      <c r="A183" s="12" t="s">
        <v>377</v>
      </c>
      <c r="B183" s="12" t="s">
        <v>378</v>
      </c>
      <c r="C183" s="5">
        <f>SUMIFS('DATA UPDATE'!$L:$L,'DATA UPDATE'!$E:$E,วิเคราะห์ข้อมูล!A183,'DATA UPDATE'!$B:$B,วิเคราะห์ข้อมูล!$C$2)</f>
        <v>1</v>
      </c>
      <c r="D183" s="5">
        <f>SUMIFS('DATA UPDATE'!$L:$L,'DATA UPDATE'!$E:$E,A183,'DATA UPDATE'!$B:$B,$D$2)</f>
        <v>0</v>
      </c>
      <c r="E183" s="5">
        <f>SUMIFS('DATA UPDATE'!$L:$L,'DATA UPDATE'!$E:$E,A183,'DATA UPDATE'!$B:$B,$E$2)</f>
        <v>0</v>
      </c>
      <c r="F183" s="5">
        <f>SUMIFS('DATA UPDATE'!$L:$L,'DATA UPDATE'!$E:$E,A183,'DATA UPDATE'!$B:$B,$F$2)</f>
        <v>1</v>
      </c>
      <c r="G183" s="5">
        <f>SUMIFS('DATA UPDATE'!$L:$L,'DATA UPDATE'!$E:$E,A183,'DATA UPDATE'!$B:$B,$G$2)</f>
        <v>1</v>
      </c>
      <c r="H183" s="5">
        <f>SUMIFS('DATA UPDATE'!$L:$L,'DATA UPDATE'!$E:$E,A183,'DATA UPDATE'!$B:$B,$H$2)</f>
        <v>0</v>
      </c>
      <c r="I183" s="5">
        <f t="shared" si="11"/>
        <v>3</v>
      </c>
      <c r="J183" s="5">
        <f>SUMIFS('UPDATE STOCK'!F:F,'UPDATE STOCK'!A:A,วิเคราะห์ข้อมูล!A183)</f>
        <v>8</v>
      </c>
      <c r="K183" s="10">
        <f t="shared" si="12"/>
        <v>1</v>
      </c>
      <c r="L183" s="5">
        <f t="shared" si="13"/>
        <v>0</v>
      </c>
      <c r="M183" s="8">
        <f t="shared" si="14"/>
        <v>0.6</v>
      </c>
      <c r="N183" s="7">
        <f t="shared" si="15"/>
        <v>-7.4</v>
      </c>
      <c r="O183" s="4">
        <f>SUMIFS('DATA UPDATE'!$L:$L,'DATA UPDATE'!$E:$E,วิเคราะห์ข้อมูล!A183,'DATA UPDATE'!$T:$T,วิเคราะห์ข้อมูล!$O$2)</f>
        <v>3</v>
      </c>
      <c r="P183" s="4">
        <f>SUMIFS('DATA UPDATE'!$L:$L,'DATA UPDATE'!$E:$E,วิเคราะห์ข้อมูล!A183,'DATA UPDATE'!$T:$T,วิเคราะห์ข้อมูล!$P$2)</f>
        <v>0</v>
      </c>
      <c r="Q183" s="4">
        <f>SUMIFS('DATA UPDATE'!$L:$L,'DATA UPDATE'!$E:$E,วิเคราะห์ข้อมูล!A183,'DATA UPDATE'!$T:$T,วิเคราะห์ข้อมูล!$Q$2)</f>
        <v>0</v>
      </c>
      <c r="R183" s="4">
        <f>SUMIFS('DATA UPDATE'!$L:$L,'DATA UPDATE'!$D:$D,วิเคราะห์ข้อมูล!A183,'DATA UPDATE'!$T:$T,วิเคราะห์ข้อมูล!$R$2)</f>
        <v>0</v>
      </c>
      <c r="S183" s="4">
        <f>SUMIFS('UPDATE STOCK'!$F:$F,'UPDATE STOCK'!$A:$A,A183,'UPDATE STOCK'!$G:$G,$S$2)</f>
        <v>1</v>
      </c>
      <c r="T183" s="4">
        <f>SUMIFS('UPDATE STOCK'!$F:$F,'UPDATE STOCK'!$A:$A,A183,'UPDATE STOCK'!$G:$G,$T$2)</f>
        <v>1</v>
      </c>
      <c r="U183" s="4">
        <f>SUMIFS('UPDATE STOCK'!$F:$F,'UPDATE STOCK'!$A:$A,วิเคราะห์ข้อมูล!A183,'UPDATE STOCK'!$G:$G,$U$2)</f>
        <v>2</v>
      </c>
      <c r="V183" s="4">
        <f>SUMIFS('UPDATE STOCK'!$F:$F,'UPDATE STOCK'!$A:$A,วิเคราะห์ข้อมูล!A183,'UPDATE STOCK'!$G:$G,$V$2)</f>
        <v>2</v>
      </c>
      <c r="W183" s="4"/>
      <c r="X183" s="4"/>
      <c r="Y183" s="4"/>
      <c r="Z183" s="4"/>
      <c r="AA183" s="4"/>
    </row>
    <row r="184" spans="1:27" x14ac:dyDescent="0.2">
      <c r="A184" s="12" t="s">
        <v>379</v>
      </c>
      <c r="B184" s="12" t="s">
        <v>380</v>
      </c>
      <c r="C184" s="5">
        <f>SUMIFS('DATA UPDATE'!$L:$L,'DATA UPDATE'!$E:$E,วิเคราะห์ข้อมูล!A184,'DATA UPDATE'!$B:$B,วิเคราะห์ข้อมูล!$C$2)</f>
        <v>0</v>
      </c>
      <c r="D184" s="5">
        <f>SUMIFS('DATA UPDATE'!$L:$L,'DATA UPDATE'!$E:$E,A184,'DATA UPDATE'!$B:$B,$D$2)</f>
        <v>1</v>
      </c>
      <c r="E184" s="5">
        <f>SUMIFS('DATA UPDATE'!$L:$L,'DATA UPDATE'!$E:$E,A184,'DATA UPDATE'!$B:$B,$E$2)</f>
        <v>1</v>
      </c>
      <c r="F184" s="5">
        <f>SUMIFS('DATA UPDATE'!$L:$L,'DATA UPDATE'!$E:$E,A184,'DATA UPDATE'!$B:$B,$F$2)</f>
        <v>0</v>
      </c>
      <c r="G184" s="5">
        <f>SUMIFS('DATA UPDATE'!$L:$L,'DATA UPDATE'!$E:$E,A184,'DATA UPDATE'!$B:$B,$G$2)</f>
        <v>0</v>
      </c>
      <c r="H184" s="5">
        <f>SUMIFS('DATA UPDATE'!$L:$L,'DATA UPDATE'!$E:$E,A184,'DATA UPDATE'!$B:$B,$H$2)</f>
        <v>0</v>
      </c>
      <c r="I184" s="5">
        <f t="shared" si="11"/>
        <v>2</v>
      </c>
      <c r="J184" s="5">
        <f>SUMIFS('UPDATE STOCK'!F:F,'UPDATE STOCK'!A:A,วิเคราะห์ข้อมูล!A184)</f>
        <v>3</v>
      </c>
      <c r="K184" s="10">
        <f t="shared" si="12"/>
        <v>1</v>
      </c>
      <c r="L184" s="5">
        <f t="shared" si="13"/>
        <v>0</v>
      </c>
      <c r="M184" s="8">
        <f t="shared" si="14"/>
        <v>0.4</v>
      </c>
      <c r="N184" s="7">
        <f t="shared" si="15"/>
        <v>-2.6</v>
      </c>
      <c r="O184" s="4">
        <f>SUMIFS('DATA UPDATE'!$L:$L,'DATA UPDATE'!$E:$E,วิเคราะห์ข้อมูล!A184,'DATA UPDATE'!$T:$T,วิเคราะห์ข้อมูล!$O$2)</f>
        <v>2</v>
      </c>
      <c r="P184" s="4">
        <f>SUMIFS('DATA UPDATE'!$L:$L,'DATA UPDATE'!$E:$E,วิเคราะห์ข้อมูล!A184,'DATA UPDATE'!$T:$T,วิเคราะห์ข้อมูล!$P$2)</f>
        <v>0</v>
      </c>
      <c r="Q184" s="4">
        <f>SUMIFS('DATA UPDATE'!$L:$L,'DATA UPDATE'!$E:$E,วิเคราะห์ข้อมูล!A184,'DATA UPDATE'!$T:$T,วิเคราะห์ข้อมูล!$Q$2)</f>
        <v>0</v>
      </c>
      <c r="R184" s="4">
        <f>SUMIFS('DATA UPDATE'!$L:$L,'DATA UPDATE'!$D:$D,วิเคราะห์ข้อมูล!A184,'DATA UPDATE'!$T:$T,วิเคราะห์ข้อมูล!$R$2)</f>
        <v>0</v>
      </c>
      <c r="S184" s="4">
        <f>SUMIFS('UPDATE STOCK'!$F:$F,'UPDATE STOCK'!$A:$A,A184,'UPDATE STOCK'!$G:$G,$S$2)</f>
        <v>0</v>
      </c>
      <c r="T184" s="4">
        <f>SUMIFS('UPDATE STOCK'!$F:$F,'UPDATE STOCK'!$A:$A,A184,'UPDATE STOCK'!$G:$G,$T$2)</f>
        <v>1</v>
      </c>
      <c r="U184" s="4">
        <f>SUMIFS('UPDATE STOCK'!$F:$F,'UPDATE STOCK'!$A:$A,วิเคราะห์ข้อมูล!A184,'UPDATE STOCK'!$G:$G,$U$2)</f>
        <v>1</v>
      </c>
      <c r="V184" s="4">
        <f>SUMIFS('UPDATE STOCK'!$F:$F,'UPDATE STOCK'!$A:$A,วิเคราะห์ข้อมูล!A184,'UPDATE STOCK'!$G:$G,$V$2)</f>
        <v>0</v>
      </c>
      <c r="W184" s="4"/>
      <c r="X184" s="4"/>
      <c r="Y184" s="4"/>
      <c r="Z184" s="4"/>
      <c r="AA184" s="4"/>
    </row>
    <row r="185" spans="1:27" x14ac:dyDescent="0.2">
      <c r="A185" s="12" t="s">
        <v>381</v>
      </c>
      <c r="B185" s="12" t="s">
        <v>382</v>
      </c>
      <c r="C185" s="5">
        <f>SUMIFS('DATA UPDATE'!$L:$L,'DATA UPDATE'!$E:$E,วิเคราะห์ข้อมูล!A185,'DATA UPDATE'!$B:$B,วิเคราะห์ข้อมูล!$C$2)</f>
        <v>0</v>
      </c>
      <c r="D185" s="5">
        <f>SUMIFS('DATA UPDATE'!$L:$L,'DATA UPDATE'!$E:$E,A185,'DATA UPDATE'!$B:$B,$D$2)</f>
        <v>0</v>
      </c>
      <c r="E185" s="5">
        <f>SUMIFS('DATA UPDATE'!$L:$L,'DATA UPDATE'!$E:$E,A185,'DATA UPDATE'!$B:$B,$E$2)</f>
        <v>0</v>
      </c>
      <c r="F185" s="5">
        <f>SUMIFS('DATA UPDATE'!$L:$L,'DATA UPDATE'!$E:$E,A185,'DATA UPDATE'!$B:$B,$F$2)</f>
        <v>1</v>
      </c>
      <c r="G185" s="5">
        <f>SUMIFS('DATA UPDATE'!$L:$L,'DATA UPDATE'!$E:$E,A185,'DATA UPDATE'!$B:$B,$G$2)</f>
        <v>0</v>
      </c>
      <c r="H185" s="5">
        <f>SUMIFS('DATA UPDATE'!$L:$L,'DATA UPDATE'!$E:$E,A185,'DATA UPDATE'!$B:$B,$H$2)</f>
        <v>0</v>
      </c>
      <c r="I185" s="5">
        <f t="shared" si="11"/>
        <v>1</v>
      </c>
      <c r="J185" s="5">
        <f>SUMIFS('UPDATE STOCK'!F:F,'UPDATE STOCK'!A:A,วิเคราะห์ข้อมูล!A185)</f>
        <v>1</v>
      </c>
      <c r="K185" s="10">
        <f t="shared" si="12"/>
        <v>1</v>
      </c>
      <c r="L185" s="5">
        <f t="shared" si="13"/>
        <v>0</v>
      </c>
      <c r="M185" s="8">
        <f t="shared" si="14"/>
        <v>0.2</v>
      </c>
      <c r="N185" s="7">
        <f t="shared" si="15"/>
        <v>-0.8</v>
      </c>
      <c r="O185" s="4">
        <f>SUMIFS('DATA UPDATE'!$L:$L,'DATA UPDATE'!$E:$E,วิเคราะห์ข้อมูล!A185,'DATA UPDATE'!$T:$T,วิเคราะห์ข้อมูล!$O$2)</f>
        <v>1</v>
      </c>
      <c r="P185" s="4">
        <f>SUMIFS('DATA UPDATE'!$L:$L,'DATA UPDATE'!$E:$E,วิเคราะห์ข้อมูล!A185,'DATA UPDATE'!$T:$T,วิเคราะห์ข้อมูล!$P$2)</f>
        <v>0</v>
      </c>
      <c r="Q185" s="4">
        <f>SUMIFS('DATA UPDATE'!$L:$L,'DATA UPDATE'!$E:$E,วิเคราะห์ข้อมูล!A185,'DATA UPDATE'!$T:$T,วิเคราะห์ข้อมูล!$Q$2)</f>
        <v>0</v>
      </c>
      <c r="R185" s="4">
        <f>SUMIFS('DATA UPDATE'!$L:$L,'DATA UPDATE'!$D:$D,วิเคราะห์ข้อมูล!A185,'DATA UPDATE'!$T:$T,วิเคราะห์ข้อมูล!$R$2)</f>
        <v>0</v>
      </c>
      <c r="S185" s="4">
        <f>SUMIFS('UPDATE STOCK'!$F:$F,'UPDATE STOCK'!$A:$A,A185,'UPDATE STOCK'!$G:$G,$S$2)</f>
        <v>0</v>
      </c>
      <c r="T185" s="4">
        <f>SUMIFS('UPDATE STOCK'!$F:$F,'UPDATE STOCK'!$A:$A,A185,'UPDATE STOCK'!$G:$G,$T$2)</f>
        <v>1</v>
      </c>
      <c r="U185" s="4">
        <f>SUMIFS('UPDATE STOCK'!$F:$F,'UPDATE STOCK'!$A:$A,วิเคราะห์ข้อมูล!A185,'UPDATE STOCK'!$G:$G,$U$2)</f>
        <v>0</v>
      </c>
      <c r="V185" s="4">
        <f>SUMIFS('UPDATE STOCK'!$F:$F,'UPDATE STOCK'!$A:$A,วิเคราะห์ข้อมูล!A185,'UPDATE STOCK'!$G:$G,$V$2)</f>
        <v>0</v>
      </c>
      <c r="W185" s="4"/>
      <c r="X185" s="4"/>
      <c r="Y185" s="4"/>
      <c r="Z185" s="4"/>
      <c r="AA185" s="4"/>
    </row>
    <row r="186" spans="1:27" x14ac:dyDescent="0.2">
      <c r="A186" s="12" t="s">
        <v>383</v>
      </c>
      <c r="B186" s="12" t="s">
        <v>384</v>
      </c>
      <c r="C186" s="5">
        <f>SUMIFS('DATA UPDATE'!$L:$L,'DATA UPDATE'!$E:$E,วิเคราะห์ข้อมูล!A186,'DATA UPDATE'!$B:$B,วิเคราะห์ข้อมูล!$C$2)</f>
        <v>0</v>
      </c>
      <c r="D186" s="5">
        <f>SUMIFS('DATA UPDATE'!$L:$L,'DATA UPDATE'!$E:$E,A186,'DATA UPDATE'!$B:$B,$D$2)</f>
        <v>0</v>
      </c>
      <c r="E186" s="5">
        <f>SUMIFS('DATA UPDATE'!$L:$L,'DATA UPDATE'!$E:$E,A186,'DATA UPDATE'!$B:$B,$E$2)</f>
        <v>0</v>
      </c>
      <c r="F186" s="5">
        <f>SUMIFS('DATA UPDATE'!$L:$L,'DATA UPDATE'!$E:$E,A186,'DATA UPDATE'!$B:$B,$F$2)</f>
        <v>0</v>
      </c>
      <c r="G186" s="5">
        <f>SUMIFS('DATA UPDATE'!$L:$L,'DATA UPDATE'!$E:$E,A186,'DATA UPDATE'!$B:$B,$G$2)</f>
        <v>1</v>
      </c>
      <c r="H186" s="5">
        <f>SUMIFS('DATA UPDATE'!$L:$L,'DATA UPDATE'!$E:$E,A186,'DATA UPDATE'!$B:$B,$H$2)</f>
        <v>0</v>
      </c>
      <c r="I186" s="5">
        <f t="shared" si="11"/>
        <v>1</v>
      </c>
      <c r="J186" s="5">
        <f>SUMIFS('UPDATE STOCK'!F:F,'UPDATE STOCK'!A:A,วิเคราะห์ข้อมูล!A186)</f>
        <v>1</v>
      </c>
      <c r="K186" s="10">
        <f t="shared" si="12"/>
        <v>1</v>
      </c>
      <c r="L186" s="5">
        <f t="shared" si="13"/>
        <v>0</v>
      </c>
      <c r="M186" s="8">
        <f t="shared" si="14"/>
        <v>0.2</v>
      </c>
      <c r="N186" s="7">
        <f t="shared" si="15"/>
        <v>-0.8</v>
      </c>
      <c r="O186" s="4">
        <f>SUMIFS('DATA UPDATE'!$L:$L,'DATA UPDATE'!$E:$E,วิเคราะห์ข้อมูล!A186,'DATA UPDATE'!$T:$T,วิเคราะห์ข้อมูล!$O$2)</f>
        <v>0</v>
      </c>
      <c r="P186" s="4">
        <f>SUMIFS('DATA UPDATE'!$L:$L,'DATA UPDATE'!$E:$E,วิเคราะห์ข้อมูล!A186,'DATA UPDATE'!$T:$T,วิเคราะห์ข้อมูล!$P$2)</f>
        <v>0</v>
      </c>
      <c r="Q186" s="4">
        <f>SUMIFS('DATA UPDATE'!$L:$L,'DATA UPDATE'!$E:$E,วิเคราะห์ข้อมูล!A186,'DATA UPDATE'!$T:$T,วิเคราะห์ข้อมูล!$Q$2)</f>
        <v>1</v>
      </c>
      <c r="R186" s="4">
        <f>SUMIFS('DATA UPDATE'!$L:$L,'DATA UPDATE'!$D:$D,วิเคราะห์ข้อมูล!A186,'DATA UPDATE'!$T:$T,วิเคราะห์ข้อมูล!$R$2)</f>
        <v>0</v>
      </c>
      <c r="S186" s="4">
        <f>SUMIFS('UPDATE STOCK'!$F:$F,'UPDATE STOCK'!$A:$A,A186,'UPDATE STOCK'!$G:$G,$S$2)</f>
        <v>0</v>
      </c>
      <c r="T186" s="4">
        <f>SUMIFS('UPDATE STOCK'!$F:$F,'UPDATE STOCK'!$A:$A,A186,'UPDATE STOCK'!$G:$G,$T$2)</f>
        <v>1</v>
      </c>
      <c r="U186" s="4">
        <f>SUMIFS('UPDATE STOCK'!$F:$F,'UPDATE STOCK'!$A:$A,วิเคราะห์ข้อมูล!A186,'UPDATE STOCK'!$G:$G,$U$2)</f>
        <v>0</v>
      </c>
      <c r="V186" s="4">
        <f>SUMIFS('UPDATE STOCK'!$F:$F,'UPDATE STOCK'!$A:$A,วิเคราะห์ข้อมูล!A186,'UPDATE STOCK'!$G:$G,$V$2)</f>
        <v>0</v>
      </c>
      <c r="W186" s="4"/>
      <c r="X186" s="4"/>
      <c r="Y186" s="4"/>
      <c r="Z186" s="4"/>
      <c r="AA186" s="4"/>
    </row>
    <row r="187" spans="1:27" x14ac:dyDescent="0.2">
      <c r="A187" s="12" t="s">
        <v>385</v>
      </c>
      <c r="B187" s="12" t="s">
        <v>386</v>
      </c>
      <c r="C187" s="5">
        <f>SUMIFS('DATA UPDATE'!$L:$L,'DATA UPDATE'!$E:$E,วิเคราะห์ข้อมูล!A187,'DATA UPDATE'!$B:$B,วิเคราะห์ข้อมูล!$C$2)</f>
        <v>0</v>
      </c>
      <c r="D187" s="5">
        <f>SUMIFS('DATA UPDATE'!$L:$L,'DATA UPDATE'!$E:$E,A187,'DATA UPDATE'!$B:$B,$D$2)</f>
        <v>0</v>
      </c>
      <c r="E187" s="5">
        <f>SUMIFS('DATA UPDATE'!$L:$L,'DATA UPDATE'!$E:$E,A187,'DATA UPDATE'!$B:$B,$E$2)</f>
        <v>0</v>
      </c>
      <c r="F187" s="5">
        <f>SUMIFS('DATA UPDATE'!$L:$L,'DATA UPDATE'!$E:$E,A187,'DATA UPDATE'!$B:$B,$F$2)</f>
        <v>0</v>
      </c>
      <c r="G187" s="5">
        <f>SUMIFS('DATA UPDATE'!$L:$L,'DATA UPDATE'!$E:$E,A187,'DATA UPDATE'!$B:$B,$G$2)</f>
        <v>1</v>
      </c>
      <c r="H187" s="5">
        <f>SUMIFS('DATA UPDATE'!$L:$L,'DATA UPDATE'!$E:$E,A187,'DATA UPDATE'!$B:$B,$H$2)</f>
        <v>0</v>
      </c>
      <c r="I187" s="5">
        <f t="shared" si="11"/>
        <v>1</v>
      </c>
      <c r="J187" s="5">
        <f>SUMIFS('UPDATE STOCK'!F:F,'UPDATE STOCK'!A:A,วิเคราะห์ข้อมูล!A187)</f>
        <v>1</v>
      </c>
      <c r="K187" s="10">
        <f t="shared" si="12"/>
        <v>1</v>
      </c>
      <c r="L187" s="5">
        <f t="shared" si="13"/>
        <v>0</v>
      </c>
      <c r="M187" s="8">
        <f t="shared" si="14"/>
        <v>0.2</v>
      </c>
      <c r="N187" s="7">
        <f t="shared" si="15"/>
        <v>-0.8</v>
      </c>
      <c r="O187" s="4">
        <f>SUMIFS('DATA UPDATE'!$L:$L,'DATA UPDATE'!$E:$E,วิเคราะห์ข้อมูล!A187,'DATA UPDATE'!$T:$T,วิเคราะห์ข้อมูล!$O$2)</f>
        <v>0</v>
      </c>
      <c r="P187" s="4">
        <f>SUMIFS('DATA UPDATE'!$L:$L,'DATA UPDATE'!$E:$E,วิเคราะห์ข้อมูล!A187,'DATA UPDATE'!$T:$T,วิเคราะห์ข้อมูล!$P$2)</f>
        <v>0</v>
      </c>
      <c r="Q187" s="4">
        <f>SUMIFS('DATA UPDATE'!$L:$L,'DATA UPDATE'!$E:$E,วิเคราะห์ข้อมูล!A187,'DATA UPDATE'!$T:$T,วิเคราะห์ข้อมูล!$Q$2)</f>
        <v>1</v>
      </c>
      <c r="R187" s="4">
        <f>SUMIFS('DATA UPDATE'!$L:$L,'DATA UPDATE'!$D:$D,วิเคราะห์ข้อมูล!A187,'DATA UPDATE'!$T:$T,วิเคราะห์ข้อมูล!$R$2)</f>
        <v>0</v>
      </c>
      <c r="S187" s="4">
        <f>SUMIFS('UPDATE STOCK'!$F:$F,'UPDATE STOCK'!$A:$A,A187,'UPDATE STOCK'!$G:$G,$S$2)</f>
        <v>0</v>
      </c>
      <c r="T187" s="4">
        <f>SUMIFS('UPDATE STOCK'!$F:$F,'UPDATE STOCK'!$A:$A,A187,'UPDATE STOCK'!$G:$G,$T$2)</f>
        <v>1</v>
      </c>
      <c r="U187" s="4">
        <f>SUMIFS('UPDATE STOCK'!$F:$F,'UPDATE STOCK'!$A:$A,วิเคราะห์ข้อมูล!A187,'UPDATE STOCK'!$G:$G,$U$2)</f>
        <v>0</v>
      </c>
      <c r="V187" s="4">
        <f>SUMIFS('UPDATE STOCK'!$F:$F,'UPDATE STOCK'!$A:$A,วิเคราะห์ข้อมูล!A187,'UPDATE STOCK'!$G:$G,$V$2)</f>
        <v>0</v>
      </c>
      <c r="W187" s="4"/>
      <c r="X187" s="4"/>
      <c r="Y187" s="4"/>
      <c r="Z187" s="4"/>
      <c r="AA187" s="4"/>
    </row>
    <row r="188" spans="1:27" x14ac:dyDescent="0.2">
      <c r="A188" s="12" t="s">
        <v>9645</v>
      </c>
      <c r="B188" s="12" t="s">
        <v>9646</v>
      </c>
      <c r="C188" s="5">
        <f>SUMIFS('DATA UPDATE'!$L:$L,'DATA UPDATE'!$E:$E,วิเคราะห์ข้อมูล!A188,'DATA UPDATE'!$B:$B,วิเคราะห์ข้อมูล!$C$2)</f>
        <v>0</v>
      </c>
      <c r="D188" s="5">
        <f>SUMIFS('DATA UPDATE'!$L:$L,'DATA UPDATE'!$E:$E,A188,'DATA UPDATE'!$B:$B,$D$2)</f>
        <v>0</v>
      </c>
      <c r="E188" s="5">
        <f>SUMIFS('DATA UPDATE'!$L:$L,'DATA UPDATE'!$E:$E,A188,'DATA UPDATE'!$B:$B,$E$2)</f>
        <v>0</v>
      </c>
      <c r="F188" s="5">
        <f>SUMIFS('DATA UPDATE'!$L:$L,'DATA UPDATE'!$E:$E,A188,'DATA UPDATE'!$B:$B,$F$2)</f>
        <v>0</v>
      </c>
      <c r="G188" s="5">
        <f>SUMIFS('DATA UPDATE'!$L:$L,'DATA UPDATE'!$E:$E,A188,'DATA UPDATE'!$B:$B,$G$2)</f>
        <v>0</v>
      </c>
      <c r="H188" s="5">
        <f>SUMIFS('DATA UPDATE'!$L:$L,'DATA UPDATE'!$E:$E,A188,'DATA UPDATE'!$B:$B,$H$2)</f>
        <v>1</v>
      </c>
      <c r="I188" s="5">
        <f t="shared" si="11"/>
        <v>1</v>
      </c>
      <c r="J188" s="5">
        <f>SUMIFS('UPDATE STOCK'!F:F,'UPDATE STOCK'!A:A,วิเคราะห์ข้อมูล!A188)</f>
        <v>5</v>
      </c>
      <c r="K188" s="10">
        <f t="shared" si="12"/>
        <v>0</v>
      </c>
      <c r="L188" s="5">
        <f t="shared" si="13"/>
        <v>0</v>
      </c>
      <c r="M188" s="8">
        <f t="shared" si="14"/>
        <v>0</v>
      </c>
      <c r="N188" s="7">
        <f t="shared" si="15"/>
        <v>-5</v>
      </c>
      <c r="O188" s="4">
        <f>SUMIFS('DATA UPDATE'!$L:$L,'DATA UPDATE'!$E:$E,วิเคราะห์ข้อมูล!A188,'DATA UPDATE'!$T:$T,วิเคราะห์ข้อมูล!$O$2)</f>
        <v>0</v>
      </c>
      <c r="P188" s="4">
        <f>SUMIFS('DATA UPDATE'!$L:$L,'DATA UPDATE'!$E:$E,วิเคราะห์ข้อมูล!A188,'DATA UPDATE'!$T:$T,วิเคราะห์ข้อมูล!$P$2)</f>
        <v>0</v>
      </c>
      <c r="Q188" s="4">
        <f>SUMIFS('DATA UPDATE'!$L:$L,'DATA UPDATE'!$E:$E,วิเคราะห์ข้อมูล!A188,'DATA UPDATE'!$T:$T,วิเคราะห์ข้อมูล!$Q$2)</f>
        <v>0</v>
      </c>
      <c r="R188" s="4">
        <f>SUMIFS('DATA UPDATE'!$L:$L,'DATA UPDATE'!$D:$D,วิเคราะห์ข้อมูล!A188,'DATA UPDATE'!$T:$T,วิเคราะห์ข้อมูล!$R$2)</f>
        <v>0</v>
      </c>
      <c r="S188" s="4">
        <f>SUMIFS('UPDATE STOCK'!$F:$F,'UPDATE STOCK'!$A:$A,A188,'UPDATE STOCK'!$G:$G,$S$2)</f>
        <v>1</v>
      </c>
      <c r="T188" s="4">
        <f>SUMIFS('UPDATE STOCK'!$F:$F,'UPDATE STOCK'!$A:$A,A188,'UPDATE STOCK'!$G:$G,$T$2)</f>
        <v>2</v>
      </c>
      <c r="U188" s="4">
        <f>SUMIFS('UPDATE STOCK'!$F:$F,'UPDATE STOCK'!$A:$A,วิเคราะห์ข้อมูล!A188,'UPDATE STOCK'!$G:$G,$U$2)</f>
        <v>2</v>
      </c>
      <c r="V188" s="4">
        <f>SUMIFS('UPDATE STOCK'!$F:$F,'UPDATE STOCK'!$A:$A,วิเคราะห์ข้อมูล!A188,'UPDATE STOCK'!$G:$G,$V$2)</f>
        <v>0</v>
      </c>
      <c r="W188" s="4"/>
      <c r="X188" s="4"/>
      <c r="Y188" s="4"/>
      <c r="Z188" s="4"/>
      <c r="AA188" s="4"/>
    </row>
    <row r="189" spans="1:27" x14ac:dyDescent="0.2">
      <c r="A189" s="12" t="s">
        <v>387</v>
      </c>
      <c r="B189" s="12" t="s">
        <v>388</v>
      </c>
      <c r="C189" s="5">
        <f>SUMIFS('DATA UPDATE'!$L:$L,'DATA UPDATE'!$E:$E,วิเคราะห์ข้อมูล!A189,'DATA UPDATE'!$B:$B,วิเคราะห์ข้อมูล!$C$2)</f>
        <v>0</v>
      </c>
      <c r="D189" s="5">
        <f>SUMIFS('DATA UPDATE'!$L:$L,'DATA UPDATE'!$E:$E,A189,'DATA UPDATE'!$B:$B,$D$2)</f>
        <v>0</v>
      </c>
      <c r="E189" s="5">
        <f>SUMIFS('DATA UPDATE'!$L:$L,'DATA UPDATE'!$E:$E,A189,'DATA UPDATE'!$B:$B,$E$2)</f>
        <v>0</v>
      </c>
      <c r="F189" s="5">
        <f>SUMIFS('DATA UPDATE'!$L:$L,'DATA UPDATE'!$E:$E,A189,'DATA UPDATE'!$B:$B,$F$2)</f>
        <v>1</v>
      </c>
      <c r="G189" s="5">
        <f>SUMIFS('DATA UPDATE'!$L:$L,'DATA UPDATE'!$E:$E,A189,'DATA UPDATE'!$B:$B,$G$2)</f>
        <v>0</v>
      </c>
      <c r="H189" s="5">
        <f>SUMIFS('DATA UPDATE'!$L:$L,'DATA UPDATE'!$E:$E,A189,'DATA UPDATE'!$B:$B,$H$2)</f>
        <v>0</v>
      </c>
      <c r="I189" s="5">
        <f t="shared" si="11"/>
        <v>1</v>
      </c>
      <c r="J189" s="5">
        <f>SUMIFS('UPDATE STOCK'!F:F,'UPDATE STOCK'!A:A,วิเคราะห์ข้อมูล!A189)</f>
        <v>2</v>
      </c>
      <c r="K189" s="10">
        <f t="shared" si="12"/>
        <v>1</v>
      </c>
      <c r="L189" s="5">
        <f t="shared" si="13"/>
        <v>0</v>
      </c>
      <c r="M189" s="8">
        <f t="shared" si="14"/>
        <v>0.2</v>
      </c>
      <c r="N189" s="7">
        <f t="shared" si="15"/>
        <v>-1.8</v>
      </c>
      <c r="O189" s="4">
        <f>SUMIFS('DATA UPDATE'!$L:$L,'DATA UPDATE'!$E:$E,วิเคราะห์ข้อมูล!A189,'DATA UPDATE'!$T:$T,วิเคราะห์ข้อมูล!$O$2)</f>
        <v>0</v>
      </c>
      <c r="P189" s="4">
        <f>SUMIFS('DATA UPDATE'!$L:$L,'DATA UPDATE'!$E:$E,วิเคราะห์ข้อมูล!A189,'DATA UPDATE'!$T:$T,วิเคราะห์ข้อมูล!$P$2)</f>
        <v>0</v>
      </c>
      <c r="Q189" s="4">
        <f>SUMIFS('DATA UPDATE'!$L:$L,'DATA UPDATE'!$E:$E,วิเคราะห์ข้อมูล!A189,'DATA UPDATE'!$T:$T,วิเคราะห์ข้อมูล!$Q$2)</f>
        <v>0</v>
      </c>
      <c r="R189" s="4">
        <f>SUMIFS('DATA UPDATE'!$L:$L,'DATA UPDATE'!$D:$D,วิเคราะห์ข้อมูล!A189,'DATA UPDATE'!$T:$T,วิเคราะห์ข้อมูล!$R$2)</f>
        <v>0</v>
      </c>
      <c r="S189" s="4">
        <f>SUMIFS('UPDATE STOCK'!$F:$F,'UPDATE STOCK'!$A:$A,A189,'UPDATE STOCK'!$G:$G,$S$2)</f>
        <v>0</v>
      </c>
      <c r="T189" s="4">
        <f>SUMIFS('UPDATE STOCK'!$F:$F,'UPDATE STOCK'!$A:$A,A189,'UPDATE STOCK'!$G:$G,$T$2)</f>
        <v>1</v>
      </c>
      <c r="U189" s="4">
        <f>SUMIFS('UPDATE STOCK'!$F:$F,'UPDATE STOCK'!$A:$A,วิเคราะห์ข้อมูล!A189,'UPDATE STOCK'!$G:$G,$U$2)</f>
        <v>1</v>
      </c>
      <c r="V189" s="4">
        <f>SUMIFS('UPDATE STOCK'!$F:$F,'UPDATE STOCK'!$A:$A,วิเคราะห์ข้อมูล!A189,'UPDATE STOCK'!$G:$G,$V$2)</f>
        <v>0</v>
      </c>
      <c r="W189" s="4"/>
      <c r="X189" s="4"/>
      <c r="Y189" s="4"/>
      <c r="Z189" s="4"/>
      <c r="AA189" s="4"/>
    </row>
    <row r="190" spans="1:27" x14ac:dyDescent="0.2">
      <c r="A190" s="12" t="s">
        <v>389</v>
      </c>
      <c r="B190" s="12" t="s">
        <v>390</v>
      </c>
      <c r="C190" s="5">
        <f>SUMIFS('DATA UPDATE'!$L:$L,'DATA UPDATE'!$E:$E,วิเคราะห์ข้อมูล!A190,'DATA UPDATE'!$B:$B,วิเคราะห์ข้อมูล!$C$2)</f>
        <v>0</v>
      </c>
      <c r="D190" s="5">
        <f>SUMIFS('DATA UPDATE'!$L:$L,'DATA UPDATE'!$E:$E,A190,'DATA UPDATE'!$B:$B,$D$2)</f>
        <v>0</v>
      </c>
      <c r="E190" s="5">
        <f>SUMIFS('DATA UPDATE'!$L:$L,'DATA UPDATE'!$E:$E,A190,'DATA UPDATE'!$B:$B,$E$2)</f>
        <v>1</v>
      </c>
      <c r="F190" s="5">
        <f>SUMIFS('DATA UPDATE'!$L:$L,'DATA UPDATE'!$E:$E,A190,'DATA UPDATE'!$B:$B,$F$2)</f>
        <v>0</v>
      </c>
      <c r="G190" s="5">
        <f>SUMIFS('DATA UPDATE'!$L:$L,'DATA UPDATE'!$E:$E,A190,'DATA UPDATE'!$B:$B,$G$2)</f>
        <v>0</v>
      </c>
      <c r="H190" s="5">
        <f>SUMIFS('DATA UPDATE'!$L:$L,'DATA UPDATE'!$E:$E,A190,'DATA UPDATE'!$B:$B,$H$2)</f>
        <v>0</v>
      </c>
      <c r="I190" s="5">
        <f t="shared" si="11"/>
        <v>1</v>
      </c>
      <c r="J190" s="5">
        <f>SUMIFS('UPDATE STOCK'!F:F,'UPDATE STOCK'!A:A,วิเคราะห์ข้อมูล!A190)</f>
        <v>2</v>
      </c>
      <c r="K190" s="10">
        <f t="shared" si="12"/>
        <v>1</v>
      </c>
      <c r="L190" s="5">
        <f t="shared" si="13"/>
        <v>0</v>
      </c>
      <c r="M190" s="8">
        <f t="shared" si="14"/>
        <v>0.2</v>
      </c>
      <c r="N190" s="7">
        <f t="shared" si="15"/>
        <v>-1.8</v>
      </c>
      <c r="O190" s="4">
        <f>SUMIFS('DATA UPDATE'!$L:$L,'DATA UPDATE'!$E:$E,วิเคราะห์ข้อมูล!A190,'DATA UPDATE'!$T:$T,วิเคราะห์ข้อมูล!$O$2)</f>
        <v>0</v>
      </c>
      <c r="P190" s="4">
        <f>SUMIFS('DATA UPDATE'!$L:$L,'DATA UPDATE'!$E:$E,วิเคราะห์ข้อมูล!A190,'DATA UPDATE'!$T:$T,วิเคราะห์ข้อมูล!$P$2)</f>
        <v>0</v>
      </c>
      <c r="Q190" s="4">
        <f>SUMIFS('DATA UPDATE'!$L:$L,'DATA UPDATE'!$E:$E,วิเคราะห์ข้อมูล!A190,'DATA UPDATE'!$T:$T,วิเคราะห์ข้อมูล!$Q$2)</f>
        <v>0</v>
      </c>
      <c r="R190" s="4">
        <f>SUMIFS('DATA UPDATE'!$L:$L,'DATA UPDATE'!$D:$D,วิเคราะห์ข้อมูล!A190,'DATA UPDATE'!$T:$T,วิเคราะห์ข้อมูล!$R$2)</f>
        <v>0</v>
      </c>
      <c r="S190" s="4">
        <f>SUMIFS('UPDATE STOCK'!$F:$F,'UPDATE STOCK'!$A:$A,A190,'UPDATE STOCK'!$G:$G,$S$2)</f>
        <v>0</v>
      </c>
      <c r="T190" s="4">
        <f>SUMIFS('UPDATE STOCK'!$F:$F,'UPDATE STOCK'!$A:$A,A190,'UPDATE STOCK'!$G:$G,$T$2)</f>
        <v>2</v>
      </c>
      <c r="U190" s="4">
        <f>SUMIFS('UPDATE STOCK'!$F:$F,'UPDATE STOCK'!$A:$A,วิเคราะห์ข้อมูล!A190,'UPDATE STOCK'!$G:$G,$U$2)</f>
        <v>0</v>
      </c>
      <c r="V190" s="4">
        <f>SUMIFS('UPDATE STOCK'!$F:$F,'UPDATE STOCK'!$A:$A,วิเคราะห์ข้อมูล!A190,'UPDATE STOCK'!$G:$G,$V$2)</f>
        <v>0</v>
      </c>
      <c r="W190" s="4"/>
      <c r="X190" s="4"/>
      <c r="Y190" s="4"/>
      <c r="Z190" s="4"/>
      <c r="AA190" s="4"/>
    </row>
    <row r="191" spans="1:27" x14ac:dyDescent="0.2">
      <c r="A191" s="12" t="s">
        <v>391</v>
      </c>
      <c r="B191" s="12" t="s">
        <v>392</v>
      </c>
      <c r="C191" s="5">
        <f>SUMIFS('DATA UPDATE'!$L:$L,'DATA UPDATE'!$E:$E,วิเคราะห์ข้อมูล!A191,'DATA UPDATE'!$B:$B,วิเคราะห์ข้อมูล!$C$2)</f>
        <v>1</v>
      </c>
      <c r="D191" s="5">
        <f>SUMIFS('DATA UPDATE'!$L:$L,'DATA UPDATE'!$E:$E,A191,'DATA UPDATE'!$B:$B,$D$2)</f>
        <v>0</v>
      </c>
      <c r="E191" s="5">
        <f>SUMIFS('DATA UPDATE'!$L:$L,'DATA UPDATE'!$E:$E,A191,'DATA UPDATE'!$B:$B,$E$2)</f>
        <v>0</v>
      </c>
      <c r="F191" s="5">
        <f>SUMIFS('DATA UPDATE'!$L:$L,'DATA UPDATE'!$E:$E,A191,'DATA UPDATE'!$B:$B,$F$2)</f>
        <v>0</v>
      </c>
      <c r="G191" s="5">
        <f>SUMIFS('DATA UPDATE'!$L:$L,'DATA UPDATE'!$E:$E,A191,'DATA UPDATE'!$B:$B,$G$2)</f>
        <v>0</v>
      </c>
      <c r="H191" s="5">
        <f>SUMIFS('DATA UPDATE'!$L:$L,'DATA UPDATE'!$E:$E,A191,'DATA UPDATE'!$B:$B,$H$2)</f>
        <v>0</v>
      </c>
      <c r="I191" s="5">
        <f t="shared" si="11"/>
        <v>1</v>
      </c>
      <c r="J191" s="5">
        <f>SUMIFS('UPDATE STOCK'!F:F,'UPDATE STOCK'!A:A,วิเคราะห์ข้อมูล!A191)</f>
        <v>0</v>
      </c>
      <c r="K191" s="10">
        <f t="shared" si="12"/>
        <v>1</v>
      </c>
      <c r="L191" s="5">
        <f t="shared" si="13"/>
        <v>0</v>
      </c>
      <c r="M191" s="8">
        <f t="shared" si="14"/>
        <v>0.2</v>
      </c>
      <c r="N191" s="7">
        <f t="shared" si="15"/>
        <v>0.2</v>
      </c>
      <c r="O191" s="4">
        <f>SUMIFS('DATA UPDATE'!$L:$L,'DATA UPDATE'!$E:$E,วิเคราะห์ข้อมูล!A191,'DATA UPDATE'!$T:$T,วิเคราะห์ข้อมูล!$O$2)</f>
        <v>0</v>
      </c>
      <c r="P191" s="4">
        <f>SUMIFS('DATA UPDATE'!$L:$L,'DATA UPDATE'!$E:$E,วิเคราะห์ข้อมูล!A191,'DATA UPDATE'!$T:$T,วิเคราะห์ข้อมูล!$P$2)</f>
        <v>0</v>
      </c>
      <c r="Q191" s="4">
        <f>SUMIFS('DATA UPDATE'!$L:$L,'DATA UPDATE'!$E:$E,วิเคราะห์ข้อมูล!A191,'DATA UPDATE'!$T:$T,วิเคราะห์ข้อมูล!$Q$2)</f>
        <v>1</v>
      </c>
      <c r="R191" s="4">
        <f>SUMIFS('DATA UPDATE'!$L:$L,'DATA UPDATE'!$D:$D,วิเคราะห์ข้อมูล!A191,'DATA UPDATE'!$T:$T,วิเคราะห์ข้อมูล!$R$2)</f>
        <v>0</v>
      </c>
      <c r="S191" s="4">
        <f>SUMIFS('UPDATE STOCK'!$F:$F,'UPDATE STOCK'!$A:$A,A191,'UPDATE STOCK'!$G:$G,$S$2)</f>
        <v>0</v>
      </c>
      <c r="T191" s="4">
        <f>SUMIFS('UPDATE STOCK'!$F:$F,'UPDATE STOCK'!$A:$A,A191,'UPDATE STOCK'!$G:$G,$T$2)</f>
        <v>0</v>
      </c>
      <c r="U191" s="4">
        <f>SUMIFS('UPDATE STOCK'!$F:$F,'UPDATE STOCK'!$A:$A,วิเคราะห์ข้อมูล!A191,'UPDATE STOCK'!$G:$G,$U$2)</f>
        <v>0</v>
      </c>
      <c r="V191" s="4">
        <f>SUMIFS('UPDATE STOCK'!$F:$F,'UPDATE STOCK'!$A:$A,วิเคราะห์ข้อมูล!A191,'UPDATE STOCK'!$G:$G,$V$2)</f>
        <v>0</v>
      </c>
      <c r="W191" s="4"/>
      <c r="X191" s="4"/>
      <c r="Y191" s="4"/>
      <c r="Z191" s="4"/>
      <c r="AA191" s="4"/>
    </row>
    <row r="192" spans="1:27" x14ac:dyDescent="0.2">
      <c r="A192" s="12" t="s">
        <v>393</v>
      </c>
      <c r="B192" s="12" t="s">
        <v>394</v>
      </c>
      <c r="C192" s="5">
        <f>SUMIFS('DATA UPDATE'!$L:$L,'DATA UPDATE'!$E:$E,วิเคราะห์ข้อมูล!A192,'DATA UPDATE'!$B:$B,วิเคราะห์ข้อมูล!$C$2)</f>
        <v>0</v>
      </c>
      <c r="D192" s="5">
        <f>SUMIFS('DATA UPDATE'!$L:$L,'DATA UPDATE'!$E:$E,A192,'DATA UPDATE'!$B:$B,$D$2)</f>
        <v>1</v>
      </c>
      <c r="E192" s="5">
        <f>SUMIFS('DATA UPDATE'!$L:$L,'DATA UPDATE'!$E:$E,A192,'DATA UPDATE'!$B:$B,$E$2)</f>
        <v>1</v>
      </c>
      <c r="F192" s="5">
        <f>SUMIFS('DATA UPDATE'!$L:$L,'DATA UPDATE'!$E:$E,A192,'DATA UPDATE'!$B:$B,$F$2)</f>
        <v>1</v>
      </c>
      <c r="G192" s="5">
        <f>SUMIFS('DATA UPDATE'!$L:$L,'DATA UPDATE'!$E:$E,A192,'DATA UPDATE'!$B:$B,$G$2)</f>
        <v>0</v>
      </c>
      <c r="H192" s="5">
        <f>SUMIFS('DATA UPDATE'!$L:$L,'DATA UPDATE'!$E:$E,A192,'DATA UPDATE'!$B:$B,$H$2)</f>
        <v>0</v>
      </c>
      <c r="I192" s="5">
        <f t="shared" si="11"/>
        <v>3</v>
      </c>
      <c r="J192" s="5">
        <f>SUMIFS('UPDATE STOCK'!F:F,'UPDATE STOCK'!A:A,วิเคราะห์ข้อมูล!A192)</f>
        <v>4</v>
      </c>
      <c r="K192" s="10">
        <f t="shared" si="12"/>
        <v>1</v>
      </c>
      <c r="L192" s="5">
        <f t="shared" si="13"/>
        <v>0</v>
      </c>
      <c r="M192" s="8">
        <f t="shared" si="14"/>
        <v>0.6</v>
      </c>
      <c r="N192" s="7">
        <f t="shared" si="15"/>
        <v>-3.4</v>
      </c>
      <c r="O192" s="4">
        <f>SUMIFS('DATA UPDATE'!$L:$L,'DATA UPDATE'!$E:$E,วิเคราะห์ข้อมูล!A192,'DATA UPDATE'!$T:$T,วิเคราะห์ข้อมูล!$O$2)</f>
        <v>0</v>
      </c>
      <c r="P192" s="4">
        <f>SUMIFS('DATA UPDATE'!$L:$L,'DATA UPDATE'!$E:$E,วิเคราะห์ข้อมูล!A192,'DATA UPDATE'!$T:$T,วิเคราะห์ข้อมูล!$P$2)</f>
        <v>0</v>
      </c>
      <c r="Q192" s="4">
        <f>SUMIFS('DATA UPDATE'!$L:$L,'DATA UPDATE'!$E:$E,วิเคราะห์ข้อมูล!A192,'DATA UPDATE'!$T:$T,วิเคราะห์ข้อมูล!$Q$2)</f>
        <v>2</v>
      </c>
      <c r="R192" s="4">
        <f>SUMIFS('DATA UPDATE'!$L:$L,'DATA UPDATE'!$D:$D,วิเคราะห์ข้อมูล!A192,'DATA UPDATE'!$T:$T,วิเคราะห์ข้อมูล!$R$2)</f>
        <v>0</v>
      </c>
      <c r="S192" s="4">
        <f>SUMIFS('UPDATE STOCK'!$F:$F,'UPDATE STOCK'!$A:$A,A192,'UPDATE STOCK'!$G:$G,$S$2)</f>
        <v>3</v>
      </c>
      <c r="T192" s="4">
        <f>SUMIFS('UPDATE STOCK'!$F:$F,'UPDATE STOCK'!$A:$A,A192,'UPDATE STOCK'!$G:$G,$T$2)</f>
        <v>0</v>
      </c>
      <c r="U192" s="4">
        <f>SUMIFS('UPDATE STOCK'!$F:$F,'UPDATE STOCK'!$A:$A,วิเคราะห์ข้อมูล!A192,'UPDATE STOCK'!$G:$G,$U$2)</f>
        <v>1</v>
      </c>
      <c r="V192" s="4">
        <f>SUMIFS('UPDATE STOCK'!$F:$F,'UPDATE STOCK'!$A:$A,วิเคราะห์ข้อมูล!A192,'UPDATE STOCK'!$G:$G,$V$2)</f>
        <v>0</v>
      </c>
      <c r="W192" s="4"/>
      <c r="X192" s="4"/>
      <c r="Y192" s="4"/>
      <c r="Z192" s="4"/>
      <c r="AA192" s="4"/>
    </row>
    <row r="193" spans="1:27" x14ac:dyDescent="0.2">
      <c r="A193" s="12" t="s">
        <v>395</v>
      </c>
      <c r="B193" s="12" t="s">
        <v>396</v>
      </c>
      <c r="C193" s="5">
        <f>SUMIFS('DATA UPDATE'!$L:$L,'DATA UPDATE'!$E:$E,วิเคราะห์ข้อมูล!A193,'DATA UPDATE'!$B:$B,วิเคราะห์ข้อมูล!$C$2)</f>
        <v>0</v>
      </c>
      <c r="D193" s="5">
        <f>SUMIFS('DATA UPDATE'!$L:$L,'DATA UPDATE'!$E:$E,A193,'DATA UPDATE'!$B:$B,$D$2)</f>
        <v>0</v>
      </c>
      <c r="E193" s="5">
        <f>SUMIFS('DATA UPDATE'!$L:$L,'DATA UPDATE'!$E:$E,A193,'DATA UPDATE'!$B:$B,$E$2)</f>
        <v>0</v>
      </c>
      <c r="F193" s="5">
        <f>SUMIFS('DATA UPDATE'!$L:$L,'DATA UPDATE'!$E:$E,A193,'DATA UPDATE'!$B:$B,$F$2)</f>
        <v>0</v>
      </c>
      <c r="G193" s="5">
        <f>SUMIFS('DATA UPDATE'!$L:$L,'DATA UPDATE'!$E:$E,A193,'DATA UPDATE'!$B:$B,$G$2)</f>
        <v>1</v>
      </c>
      <c r="H193" s="5">
        <f>SUMIFS('DATA UPDATE'!$L:$L,'DATA UPDATE'!$E:$E,A193,'DATA UPDATE'!$B:$B,$H$2)</f>
        <v>0</v>
      </c>
      <c r="I193" s="5">
        <f t="shared" si="11"/>
        <v>1</v>
      </c>
      <c r="J193" s="5">
        <f>SUMIFS('UPDATE STOCK'!F:F,'UPDATE STOCK'!A:A,วิเคราะห์ข้อมูล!A193)</f>
        <v>4</v>
      </c>
      <c r="K193" s="10">
        <f t="shared" si="12"/>
        <v>1</v>
      </c>
      <c r="L193" s="5">
        <f t="shared" si="13"/>
        <v>0</v>
      </c>
      <c r="M193" s="8">
        <f t="shared" si="14"/>
        <v>0.2</v>
      </c>
      <c r="N193" s="7">
        <f t="shared" si="15"/>
        <v>-3.8</v>
      </c>
      <c r="O193" s="4">
        <f>SUMIFS('DATA UPDATE'!$L:$L,'DATA UPDATE'!$E:$E,วิเคราะห์ข้อมูล!A193,'DATA UPDATE'!$T:$T,วิเคราะห์ข้อมูล!$O$2)</f>
        <v>1</v>
      </c>
      <c r="P193" s="4">
        <f>SUMIFS('DATA UPDATE'!$L:$L,'DATA UPDATE'!$E:$E,วิเคราะห์ข้อมูล!A193,'DATA UPDATE'!$T:$T,วิเคราะห์ข้อมูล!$P$2)</f>
        <v>0</v>
      </c>
      <c r="Q193" s="4">
        <f>SUMIFS('DATA UPDATE'!$L:$L,'DATA UPDATE'!$E:$E,วิเคราะห์ข้อมูล!A193,'DATA UPDATE'!$T:$T,วิเคราะห์ข้อมูล!$Q$2)</f>
        <v>0</v>
      </c>
      <c r="R193" s="4">
        <f>SUMIFS('DATA UPDATE'!$L:$L,'DATA UPDATE'!$D:$D,วิเคราะห์ข้อมูล!A193,'DATA UPDATE'!$T:$T,วิเคราะห์ข้อมูล!$R$2)</f>
        <v>0</v>
      </c>
      <c r="S193" s="4">
        <f>SUMIFS('UPDATE STOCK'!$F:$F,'UPDATE STOCK'!$A:$A,A193,'UPDATE STOCK'!$G:$G,$S$2)</f>
        <v>2</v>
      </c>
      <c r="T193" s="4">
        <f>SUMIFS('UPDATE STOCK'!$F:$F,'UPDATE STOCK'!$A:$A,A193,'UPDATE STOCK'!$G:$G,$T$2)</f>
        <v>1</v>
      </c>
      <c r="U193" s="4">
        <f>SUMIFS('UPDATE STOCK'!$F:$F,'UPDATE STOCK'!$A:$A,วิเคราะห์ข้อมูล!A193,'UPDATE STOCK'!$G:$G,$U$2)</f>
        <v>0</v>
      </c>
      <c r="V193" s="4">
        <f>SUMIFS('UPDATE STOCK'!$F:$F,'UPDATE STOCK'!$A:$A,วิเคราะห์ข้อมูล!A193,'UPDATE STOCK'!$G:$G,$V$2)</f>
        <v>1</v>
      </c>
      <c r="W193" s="4"/>
      <c r="X193" s="4"/>
      <c r="Y193" s="4"/>
      <c r="Z193" s="4"/>
      <c r="AA193" s="4"/>
    </row>
    <row r="194" spans="1:27" x14ac:dyDescent="0.2">
      <c r="A194" s="12" t="s">
        <v>397</v>
      </c>
      <c r="B194" s="12" t="s">
        <v>398</v>
      </c>
      <c r="C194" s="5">
        <f>SUMIFS('DATA UPDATE'!$L:$L,'DATA UPDATE'!$E:$E,วิเคราะห์ข้อมูล!A194,'DATA UPDATE'!$B:$B,วิเคราะห์ข้อมูล!$C$2)</f>
        <v>0</v>
      </c>
      <c r="D194" s="5">
        <f>SUMIFS('DATA UPDATE'!$L:$L,'DATA UPDATE'!$E:$E,A194,'DATA UPDATE'!$B:$B,$D$2)</f>
        <v>0</v>
      </c>
      <c r="E194" s="5">
        <f>SUMIFS('DATA UPDATE'!$L:$L,'DATA UPDATE'!$E:$E,A194,'DATA UPDATE'!$B:$B,$E$2)</f>
        <v>1</v>
      </c>
      <c r="F194" s="5">
        <f>SUMIFS('DATA UPDATE'!$L:$L,'DATA UPDATE'!$E:$E,A194,'DATA UPDATE'!$B:$B,$F$2)</f>
        <v>0</v>
      </c>
      <c r="G194" s="5">
        <f>SUMIFS('DATA UPDATE'!$L:$L,'DATA UPDATE'!$E:$E,A194,'DATA UPDATE'!$B:$B,$G$2)</f>
        <v>0</v>
      </c>
      <c r="H194" s="5">
        <f>SUMIFS('DATA UPDATE'!$L:$L,'DATA UPDATE'!$E:$E,A194,'DATA UPDATE'!$B:$B,$H$2)</f>
        <v>0</v>
      </c>
      <c r="I194" s="5">
        <f t="shared" si="11"/>
        <v>1</v>
      </c>
      <c r="J194" s="5">
        <f>SUMIFS('UPDATE STOCK'!F:F,'UPDATE STOCK'!A:A,วิเคราะห์ข้อมูล!A194)</f>
        <v>3</v>
      </c>
      <c r="K194" s="10">
        <f t="shared" si="12"/>
        <v>1</v>
      </c>
      <c r="L194" s="5">
        <f t="shared" si="13"/>
        <v>0</v>
      </c>
      <c r="M194" s="8">
        <f t="shared" si="14"/>
        <v>0.2</v>
      </c>
      <c r="N194" s="7">
        <f t="shared" si="15"/>
        <v>-2.8</v>
      </c>
      <c r="O194" s="4">
        <f>SUMIFS('DATA UPDATE'!$L:$L,'DATA UPDATE'!$E:$E,วิเคราะห์ข้อมูล!A194,'DATA UPDATE'!$T:$T,วิเคราะห์ข้อมูล!$O$2)</f>
        <v>1</v>
      </c>
      <c r="P194" s="4">
        <f>SUMIFS('DATA UPDATE'!$L:$L,'DATA UPDATE'!$E:$E,วิเคราะห์ข้อมูล!A194,'DATA UPDATE'!$T:$T,วิเคราะห์ข้อมูล!$P$2)</f>
        <v>0</v>
      </c>
      <c r="Q194" s="4">
        <f>SUMIFS('DATA UPDATE'!$L:$L,'DATA UPDATE'!$E:$E,วิเคราะห์ข้อมูล!A194,'DATA UPDATE'!$T:$T,วิเคราะห์ข้อมูล!$Q$2)</f>
        <v>0</v>
      </c>
      <c r="R194" s="4">
        <f>SUMIFS('DATA UPDATE'!$L:$L,'DATA UPDATE'!$D:$D,วิเคราะห์ข้อมูล!A194,'DATA UPDATE'!$T:$T,วิเคราะห์ข้อมูล!$R$2)</f>
        <v>0</v>
      </c>
      <c r="S194" s="4">
        <f>SUMIFS('UPDATE STOCK'!$F:$F,'UPDATE STOCK'!$A:$A,A194,'UPDATE STOCK'!$G:$G,$S$2)</f>
        <v>3</v>
      </c>
      <c r="T194" s="4">
        <f>SUMIFS('UPDATE STOCK'!$F:$F,'UPDATE STOCK'!$A:$A,A194,'UPDATE STOCK'!$G:$G,$T$2)</f>
        <v>0</v>
      </c>
      <c r="U194" s="4">
        <f>SUMIFS('UPDATE STOCK'!$F:$F,'UPDATE STOCK'!$A:$A,วิเคราะห์ข้อมูล!A194,'UPDATE STOCK'!$G:$G,$U$2)</f>
        <v>0</v>
      </c>
      <c r="V194" s="4">
        <f>SUMIFS('UPDATE STOCK'!$F:$F,'UPDATE STOCK'!$A:$A,วิเคราะห์ข้อมูล!A194,'UPDATE STOCK'!$G:$G,$V$2)</f>
        <v>0</v>
      </c>
      <c r="W194" s="4"/>
      <c r="X194" s="4"/>
      <c r="Y194" s="4"/>
      <c r="Z194" s="4"/>
      <c r="AA194" s="4"/>
    </row>
    <row r="195" spans="1:27" x14ac:dyDescent="0.2">
      <c r="A195" s="12" t="s">
        <v>399</v>
      </c>
      <c r="B195" s="12" t="s">
        <v>400</v>
      </c>
      <c r="C195" s="5">
        <f>SUMIFS('DATA UPDATE'!$L:$L,'DATA UPDATE'!$E:$E,วิเคราะห์ข้อมูล!A195,'DATA UPDATE'!$B:$B,วิเคราะห์ข้อมูล!$C$2)</f>
        <v>1</v>
      </c>
      <c r="D195" s="5">
        <f>SUMIFS('DATA UPDATE'!$L:$L,'DATA UPDATE'!$E:$E,A195,'DATA UPDATE'!$B:$B,$D$2)</f>
        <v>0</v>
      </c>
      <c r="E195" s="5">
        <f>SUMIFS('DATA UPDATE'!$L:$L,'DATA UPDATE'!$E:$E,A195,'DATA UPDATE'!$B:$B,$E$2)</f>
        <v>2</v>
      </c>
      <c r="F195" s="5">
        <f>SUMIFS('DATA UPDATE'!$L:$L,'DATA UPDATE'!$E:$E,A195,'DATA UPDATE'!$B:$B,$F$2)</f>
        <v>0</v>
      </c>
      <c r="G195" s="5">
        <f>SUMIFS('DATA UPDATE'!$L:$L,'DATA UPDATE'!$E:$E,A195,'DATA UPDATE'!$B:$B,$G$2)</f>
        <v>0</v>
      </c>
      <c r="H195" s="5">
        <f>SUMIFS('DATA UPDATE'!$L:$L,'DATA UPDATE'!$E:$E,A195,'DATA UPDATE'!$B:$B,$H$2)</f>
        <v>0</v>
      </c>
      <c r="I195" s="5">
        <f t="shared" si="11"/>
        <v>3</v>
      </c>
      <c r="J195" s="5">
        <f>SUMIFS('UPDATE STOCK'!F:F,'UPDATE STOCK'!A:A,วิเคราะห์ข้อมูล!A195)</f>
        <v>10</v>
      </c>
      <c r="K195" s="10">
        <f t="shared" si="12"/>
        <v>2</v>
      </c>
      <c r="L195" s="5">
        <f t="shared" si="13"/>
        <v>0</v>
      </c>
      <c r="M195" s="8">
        <f t="shared" si="14"/>
        <v>0.6</v>
      </c>
      <c r="N195" s="7">
        <f t="shared" si="15"/>
        <v>-9.4</v>
      </c>
      <c r="O195" s="4">
        <f>SUMIFS('DATA UPDATE'!$L:$L,'DATA UPDATE'!$E:$E,วิเคราะห์ข้อมูล!A195,'DATA UPDATE'!$T:$T,วิเคราะห์ข้อมูล!$O$2)</f>
        <v>1</v>
      </c>
      <c r="P195" s="4">
        <f>SUMIFS('DATA UPDATE'!$L:$L,'DATA UPDATE'!$E:$E,วิเคราะห์ข้อมูล!A195,'DATA UPDATE'!$T:$T,วิเคราะห์ข้อมูล!$P$2)</f>
        <v>0</v>
      </c>
      <c r="Q195" s="4">
        <f>SUMIFS('DATA UPDATE'!$L:$L,'DATA UPDATE'!$E:$E,วิเคราะห์ข้อมูล!A195,'DATA UPDATE'!$T:$T,วิเคราะห์ข้อมูล!$Q$2)</f>
        <v>1</v>
      </c>
      <c r="R195" s="4">
        <f>SUMIFS('DATA UPDATE'!$L:$L,'DATA UPDATE'!$D:$D,วิเคราะห์ข้อมูล!A195,'DATA UPDATE'!$T:$T,วิเคราะห์ข้อมูล!$R$2)</f>
        <v>0</v>
      </c>
      <c r="S195" s="4">
        <f>SUMIFS('UPDATE STOCK'!$F:$F,'UPDATE STOCK'!$A:$A,A195,'UPDATE STOCK'!$G:$G,$S$2)</f>
        <v>1</v>
      </c>
      <c r="T195" s="4">
        <f>SUMIFS('UPDATE STOCK'!$F:$F,'UPDATE STOCK'!$A:$A,A195,'UPDATE STOCK'!$G:$G,$T$2)</f>
        <v>1</v>
      </c>
      <c r="U195" s="4">
        <f>SUMIFS('UPDATE STOCK'!$F:$F,'UPDATE STOCK'!$A:$A,วิเคราะห์ข้อมูล!A195,'UPDATE STOCK'!$G:$G,$U$2)</f>
        <v>2</v>
      </c>
      <c r="V195" s="4">
        <f>SUMIFS('UPDATE STOCK'!$F:$F,'UPDATE STOCK'!$A:$A,วิเคราะห์ข้อมูล!A195,'UPDATE STOCK'!$G:$G,$V$2)</f>
        <v>1</v>
      </c>
      <c r="W195" s="4"/>
      <c r="X195" s="4"/>
      <c r="Y195" s="4"/>
      <c r="Z195" s="4"/>
      <c r="AA195" s="4"/>
    </row>
    <row r="196" spans="1:27" x14ac:dyDescent="0.2">
      <c r="A196" s="12" t="s">
        <v>401</v>
      </c>
      <c r="B196" s="12" t="s">
        <v>402</v>
      </c>
      <c r="C196" s="5">
        <f>SUMIFS('DATA UPDATE'!$L:$L,'DATA UPDATE'!$E:$E,วิเคราะห์ข้อมูล!A196,'DATA UPDATE'!$B:$B,วิเคราะห์ข้อมูล!$C$2)</f>
        <v>0</v>
      </c>
      <c r="D196" s="5">
        <f>SUMIFS('DATA UPDATE'!$L:$L,'DATA UPDATE'!$E:$E,A196,'DATA UPDATE'!$B:$B,$D$2)</f>
        <v>0</v>
      </c>
      <c r="E196" s="5">
        <f>SUMIFS('DATA UPDATE'!$L:$L,'DATA UPDATE'!$E:$E,A196,'DATA UPDATE'!$B:$B,$E$2)</f>
        <v>0</v>
      </c>
      <c r="F196" s="5">
        <f>SUMIFS('DATA UPDATE'!$L:$L,'DATA UPDATE'!$E:$E,A196,'DATA UPDATE'!$B:$B,$F$2)</f>
        <v>0</v>
      </c>
      <c r="G196" s="5">
        <f>SUMIFS('DATA UPDATE'!$L:$L,'DATA UPDATE'!$E:$E,A196,'DATA UPDATE'!$B:$B,$G$2)</f>
        <v>1</v>
      </c>
      <c r="H196" s="5">
        <f>SUMIFS('DATA UPDATE'!$L:$L,'DATA UPDATE'!$E:$E,A196,'DATA UPDATE'!$B:$B,$H$2)</f>
        <v>0</v>
      </c>
      <c r="I196" s="5">
        <f t="shared" si="11"/>
        <v>1</v>
      </c>
      <c r="J196" s="5">
        <f>SUMIFS('UPDATE STOCK'!F:F,'UPDATE STOCK'!A:A,วิเคราะห์ข้อมูล!A196)</f>
        <v>4</v>
      </c>
      <c r="K196" s="10">
        <f t="shared" si="12"/>
        <v>1</v>
      </c>
      <c r="L196" s="5">
        <f t="shared" si="13"/>
        <v>0</v>
      </c>
      <c r="M196" s="8">
        <f t="shared" si="14"/>
        <v>0.2</v>
      </c>
      <c r="N196" s="7">
        <f t="shared" si="15"/>
        <v>-3.8</v>
      </c>
      <c r="O196" s="4">
        <f>SUMIFS('DATA UPDATE'!$L:$L,'DATA UPDATE'!$E:$E,วิเคราะห์ข้อมูล!A196,'DATA UPDATE'!$T:$T,วิเคราะห์ข้อมูล!$O$2)</f>
        <v>0</v>
      </c>
      <c r="P196" s="4">
        <f>SUMIFS('DATA UPDATE'!$L:$L,'DATA UPDATE'!$E:$E,วิเคราะห์ข้อมูล!A196,'DATA UPDATE'!$T:$T,วิเคราะห์ข้อมูล!$P$2)</f>
        <v>0</v>
      </c>
      <c r="Q196" s="4">
        <f>SUMIFS('DATA UPDATE'!$L:$L,'DATA UPDATE'!$E:$E,วิเคราะห์ข้อมูล!A196,'DATA UPDATE'!$T:$T,วิเคราะห์ข้อมูล!$Q$2)</f>
        <v>0</v>
      </c>
      <c r="R196" s="4">
        <f>SUMIFS('DATA UPDATE'!$L:$L,'DATA UPDATE'!$D:$D,วิเคราะห์ข้อมูล!A196,'DATA UPDATE'!$T:$T,วิเคราะห์ข้อมูล!$R$2)</f>
        <v>0</v>
      </c>
      <c r="S196" s="4">
        <f>SUMIFS('UPDATE STOCK'!$F:$F,'UPDATE STOCK'!$A:$A,A196,'UPDATE STOCK'!$G:$G,$S$2)</f>
        <v>0</v>
      </c>
      <c r="T196" s="4">
        <f>SUMIFS('UPDATE STOCK'!$F:$F,'UPDATE STOCK'!$A:$A,A196,'UPDATE STOCK'!$G:$G,$T$2)</f>
        <v>1</v>
      </c>
      <c r="U196" s="4">
        <f>SUMIFS('UPDATE STOCK'!$F:$F,'UPDATE STOCK'!$A:$A,วิเคราะห์ข้อมูล!A196,'UPDATE STOCK'!$G:$G,$U$2)</f>
        <v>2</v>
      </c>
      <c r="V196" s="4">
        <f>SUMIFS('UPDATE STOCK'!$F:$F,'UPDATE STOCK'!$A:$A,วิเคราะห์ข้อมูล!A196,'UPDATE STOCK'!$G:$G,$V$2)</f>
        <v>0</v>
      </c>
      <c r="W196" s="4"/>
      <c r="X196" s="4"/>
      <c r="Y196" s="4"/>
      <c r="Z196" s="4"/>
      <c r="AA196" s="4"/>
    </row>
    <row r="197" spans="1:27" x14ac:dyDescent="0.2">
      <c r="A197" s="12" t="s">
        <v>403</v>
      </c>
      <c r="B197" s="12" t="s">
        <v>404</v>
      </c>
      <c r="C197" s="5">
        <f>SUMIFS('DATA UPDATE'!$L:$L,'DATA UPDATE'!$E:$E,วิเคราะห์ข้อมูล!A197,'DATA UPDATE'!$B:$B,วิเคราะห์ข้อมูล!$C$2)</f>
        <v>0</v>
      </c>
      <c r="D197" s="5">
        <f>SUMIFS('DATA UPDATE'!$L:$L,'DATA UPDATE'!$E:$E,A197,'DATA UPDATE'!$B:$B,$D$2)</f>
        <v>1</v>
      </c>
      <c r="E197" s="5">
        <f>SUMIFS('DATA UPDATE'!$L:$L,'DATA UPDATE'!$E:$E,A197,'DATA UPDATE'!$B:$B,$E$2)</f>
        <v>0</v>
      </c>
      <c r="F197" s="5">
        <f>SUMIFS('DATA UPDATE'!$L:$L,'DATA UPDATE'!$E:$E,A197,'DATA UPDATE'!$B:$B,$F$2)</f>
        <v>0</v>
      </c>
      <c r="G197" s="5">
        <f>SUMIFS('DATA UPDATE'!$L:$L,'DATA UPDATE'!$E:$E,A197,'DATA UPDATE'!$B:$B,$G$2)</f>
        <v>0</v>
      </c>
      <c r="H197" s="5">
        <f>SUMIFS('DATA UPDATE'!$L:$L,'DATA UPDATE'!$E:$E,A197,'DATA UPDATE'!$B:$B,$H$2)</f>
        <v>0</v>
      </c>
      <c r="I197" s="5">
        <f t="shared" si="11"/>
        <v>1</v>
      </c>
      <c r="J197" s="5">
        <f>SUMIFS('UPDATE STOCK'!F:F,'UPDATE STOCK'!A:A,วิเคราะห์ข้อมูล!A197)</f>
        <v>6</v>
      </c>
      <c r="K197" s="10">
        <f t="shared" si="12"/>
        <v>1</v>
      </c>
      <c r="L197" s="5">
        <f t="shared" si="13"/>
        <v>0</v>
      </c>
      <c r="M197" s="8">
        <f t="shared" si="14"/>
        <v>0.2</v>
      </c>
      <c r="N197" s="7">
        <f t="shared" si="15"/>
        <v>-5.8</v>
      </c>
      <c r="O197" s="4">
        <f>SUMIFS('DATA UPDATE'!$L:$L,'DATA UPDATE'!$E:$E,วิเคราะห์ข้อมูล!A197,'DATA UPDATE'!$T:$T,วิเคราะห์ข้อมูล!$O$2)</f>
        <v>0</v>
      </c>
      <c r="P197" s="4">
        <f>SUMIFS('DATA UPDATE'!$L:$L,'DATA UPDATE'!$E:$E,วิเคราะห์ข้อมูล!A197,'DATA UPDATE'!$T:$T,วิเคราะห์ข้อมูล!$P$2)</f>
        <v>0</v>
      </c>
      <c r="Q197" s="4">
        <f>SUMIFS('DATA UPDATE'!$L:$L,'DATA UPDATE'!$E:$E,วิเคราะห์ข้อมูล!A197,'DATA UPDATE'!$T:$T,วิเคราะห์ข้อมูล!$Q$2)</f>
        <v>1</v>
      </c>
      <c r="R197" s="4">
        <f>SUMIFS('DATA UPDATE'!$L:$L,'DATA UPDATE'!$D:$D,วิเคราะห์ข้อมูล!A197,'DATA UPDATE'!$T:$T,วิเคราะห์ข้อมูล!$R$2)</f>
        <v>0</v>
      </c>
      <c r="S197" s="4">
        <f>SUMIFS('UPDATE STOCK'!$F:$F,'UPDATE STOCK'!$A:$A,A197,'UPDATE STOCK'!$G:$G,$S$2)</f>
        <v>2</v>
      </c>
      <c r="T197" s="4">
        <f>SUMIFS('UPDATE STOCK'!$F:$F,'UPDATE STOCK'!$A:$A,A197,'UPDATE STOCK'!$G:$G,$T$2)</f>
        <v>0</v>
      </c>
      <c r="U197" s="4">
        <f>SUMIFS('UPDATE STOCK'!$F:$F,'UPDATE STOCK'!$A:$A,วิเคราะห์ข้อมูล!A197,'UPDATE STOCK'!$G:$G,$U$2)</f>
        <v>2</v>
      </c>
      <c r="V197" s="4">
        <f>SUMIFS('UPDATE STOCK'!$F:$F,'UPDATE STOCK'!$A:$A,วิเคราะห์ข้อมูล!A197,'UPDATE STOCK'!$G:$G,$V$2)</f>
        <v>1</v>
      </c>
      <c r="W197" s="4"/>
      <c r="X197" s="4"/>
      <c r="Y197" s="4"/>
      <c r="Z197" s="4"/>
      <c r="AA197" s="4"/>
    </row>
    <row r="198" spans="1:27" x14ac:dyDescent="0.2">
      <c r="A198" s="12" t="s">
        <v>405</v>
      </c>
      <c r="B198" s="12" t="s">
        <v>406</v>
      </c>
      <c r="C198" s="5">
        <f>SUMIFS('DATA UPDATE'!$L:$L,'DATA UPDATE'!$E:$E,วิเคราะห์ข้อมูล!A198,'DATA UPDATE'!$B:$B,วิเคราะห์ข้อมูล!$C$2)</f>
        <v>1</v>
      </c>
      <c r="D198" s="5">
        <f>SUMIFS('DATA UPDATE'!$L:$L,'DATA UPDATE'!$E:$E,A198,'DATA UPDATE'!$B:$B,$D$2)</f>
        <v>0</v>
      </c>
      <c r="E198" s="5">
        <f>SUMIFS('DATA UPDATE'!$L:$L,'DATA UPDATE'!$E:$E,A198,'DATA UPDATE'!$B:$B,$E$2)</f>
        <v>1</v>
      </c>
      <c r="F198" s="5">
        <f>SUMIFS('DATA UPDATE'!$L:$L,'DATA UPDATE'!$E:$E,A198,'DATA UPDATE'!$B:$B,$F$2)</f>
        <v>0</v>
      </c>
      <c r="G198" s="5">
        <f>SUMIFS('DATA UPDATE'!$L:$L,'DATA UPDATE'!$E:$E,A198,'DATA UPDATE'!$B:$B,$G$2)</f>
        <v>0</v>
      </c>
      <c r="H198" s="5">
        <f>SUMIFS('DATA UPDATE'!$L:$L,'DATA UPDATE'!$E:$E,A198,'DATA UPDATE'!$B:$B,$H$2)</f>
        <v>0</v>
      </c>
      <c r="I198" s="5">
        <f t="shared" ref="I198:I261" si="16">SUM(C198:H198)</f>
        <v>2</v>
      </c>
      <c r="J198" s="5">
        <f>SUMIFS('UPDATE STOCK'!F:F,'UPDATE STOCK'!A:A,วิเคราะห์ข้อมูล!A198)</f>
        <v>11</v>
      </c>
      <c r="K198" s="10">
        <f t="shared" ref="K198:K261" si="17">MAX(C198:G198)</f>
        <v>1</v>
      </c>
      <c r="L198" s="5">
        <f t="shared" ref="L198:L261" si="18">MIN(C198:G198)</f>
        <v>0</v>
      </c>
      <c r="M198" s="8">
        <f t="shared" ref="M198:M261" si="19">AVERAGE(C198:G198)</f>
        <v>0.4</v>
      </c>
      <c r="N198" s="7">
        <f t="shared" ref="N198:N261" si="20">M198-J198</f>
        <v>-10.6</v>
      </c>
      <c r="O198" s="4">
        <f>SUMIFS('DATA UPDATE'!$L:$L,'DATA UPDATE'!$E:$E,วิเคราะห์ข้อมูล!A198,'DATA UPDATE'!$T:$T,วิเคราะห์ข้อมูล!$O$2)</f>
        <v>1</v>
      </c>
      <c r="P198" s="4">
        <f>SUMIFS('DATA UPDATE'!$L:$L,'DATA UPDATE'!$E:$E,วิเคราะห์ข้อมูล!A198,'DATA UPDATE'!$T:$T,วิเคราะห์ข้อมูล!$P$2)</f>
        <v>0</v>
      </c>
      <c r="Q198" s="4">
        <f>SUMIFS('DATA UPDATE'!$L:$L,'DATA UPDATE'!$E:$E,วิเคราะห์ข้อมูล!A198,'DATA UPDATE'!$T:$T,วิเคราะห์ข้อมูล!$Q$2)</f>
        <v>1</v>
      </c>
      <c r="R198" s="4">
        <f>SUMIFS('DATA UPDATE'!$L:$L,'DATA UPDATE'!$D:$D,วิเคราะห์ข้อมูล!A198,'DATA UPDATE'!$T:$T,วิเคราะห์ข้อมูล!$R$2)</f>
        <v>0</v>
      </c>
      <c r="S198" s="4">
        <f>SUMIFS('UPDATE STOCK'!$F:$F,'UPDATE STOCK'!$A:$A,A198,'UPDATE STOCK'!$G:$G,$S$2)</f>
        <v>4</v>
      </c>
      <c r="T198" s="4">
        <f>SUMIFS('UPDATE STOCK'!$F:$F,'UPDATE STOCK'!$A:$A,A198,'UPDATE STOCK'!$G:$G,$T$2)</f>
        <v>0</v>
      </c>
      <c r="U198" s="4">
        <f>SUMIFS('UPDATE STOCK'!$F:$F,'UPDATE STOCK'!$A:$A,วิเคราะห์ข้อมูล!A198,'UPDATE STOCK'!$G:$G,$U$2)</f>
        <v>3</v>
      </c>
      <c r="V198" s="4">
        <f>SUMIFS('UPDATE STOCK'!$F:$F,'UPDATE STOCK'!$A:$A,วิเคราะห์ข้อมูล!A198,'UPDATE STOCK'!$G:$G,$V$2)</f>
        <v>0</v>
      </c>
      <c r="W198" s="4"/>
      <c r="X198" s="4"/>
      <c r="Y198" s="4"/>
      <c r="Z198" s="4"/>
      <c r="AA198" s="4"/>
    </row>
    <row r="199" spans="1:27" x14ac:dyDescent="0.2">
      <c r="A199" s="12" t="s">
        <v>407</v>
      </c>
      <c r="B199" s="12" t="s">
        <v>408</v>
      </c>
      <c r="C199" s="5">
        <f>SUMIFS('DATA UPDATE'!$L:$L,'DATA UPDATE'!$E:$E,วิเคราะห์ข้อมูล!A199,'DATA UPDATE'!$B:$B,วิเคราะห์ข้อมูล!$C$2)</f>
        <v>0</v>
      </c>
      <c r="D199" s="5">
        <f>SUMIFS('DATA UPDATE'!$L:$L,'DATA UPDATE'!$E:$E,A199,'DATA UPDATE'!$B:$B,$D$2)</f>
        <v>0</v>
      </c>
      <c r="E199" s="5">
        <f>SUMIFS('DATA UPDATE'!$L:$L,'DATA UPDATE'!$E:$E,A199,'DATA UPDATE'!$B:$B,$E$2)</f>
        <v>0</v>
      </c>
      <c r="F199" s="5">
        <f>SUMIFS('DATA UPDATE'!$L:$L,'DATA UPDATE'!$E:$E,A199,'DATA UPDATE'!$B:$B,$F$2)</f>
        <v>1</v>
      </c>
      <c r="G199" s="5">
        <f>SUMIFS('DATA UPDATE'!$L:$L,'DATA UPDATE'!$E:$E,A199,'DATA UPDATE'!$B:$B,$G$2)</f>
        <v>0</v>
      </c>
      <c r="H199" s="5">
        <f>SUMIFS('DATA UPDATE'!$L:$L,'DATA UPDATE'!$E:$E,A199,'DATA UPDATE'!$B:$B,$H$2)</f>
        <v>0</v>
      </c>
      <c r="I199" s="5">
        <f t="shared" si="16"/>
        <v>1</v>
      </c>
      <c r="J199" s="5">
        <f>SUMIFS('UPDATE STOCK'!F:F,'UPDATE STOCK'!A:A,วิเคราะห์ข้อมูล!A199)</f>
        <v>5</v>
      </c>
      <c r="K199" s="10">
        <f t="shared" si="17"/>
        <v>1</v>
      </c>
      <c r="L199" s="5">
        <f t="shared" si="18"/>
        <v>0</v>
      </c>
      <c r="M199" s="8">
        <f t="shared" si="19"/>
        <v>0.2</v>
      </c>
      <c r="N199" s="7">
        <f t="shared" si="20"/>
        <v>-4.8</v>
      </c>
      <c r="O199" s="4">
        <f>SUMIFS('DATA UPDATE'!$L:$L,'DATA UPDATE'!$E:$E,วิเคราะห์ข้อมูล!A199,'DATA UPDATE'!$T:$T,วิเคราะห์ข้อมูล!$O$2)</f>
        <v>0</v>
      </c>
      <c r="P199" s="4">
        <f>SUMIFS('DATA UPDATE'!$L:$L,'DATA UPDATE'!$E:$E,วิเคราะห์ข้อมูล!A199,'DATA UPDATE'!$T:$T,วิเคราะห์ข้อมูล!$P$2)</f>
        <v>0</v>
      </c>
      <c r="Q199" s="4">
        <f>SUMIFS('DATA UPDATE'!$L:$L,'DATA UPDATE'!$E:$E,วิเคราะห์ข้อมูล!A199,'DATA UPDATE'!$T:$T,วิเคราะห์ข้อมูล!$Q$2)</f>
        <v>0</v>
      </c>
      <c r="R199" s="4">
        <f>SUMIFS('DATA UPDATE'!$L:$L,'DATA UPDATE'!$D:$D,วิเคราะห์ข้อมูล!A199,'DATA UPDATE'!$T:$T,วิเคราะห์ข้อมูล!$R$2)</f>
        <v>0</v>
      </c>
      <c r="S199" s="4">
        <f>SUMIFS('UPDATE STOCK'!$F:$F,'UPDATE STOCK'!$A:$A,A199,'UPDATE STOCK'!$G:$G,$S$2)</f>
        <v>0</v>
      </c>
      <c r="T199" s="4">
        <f>SUMIFS('UPDATE STOCK'!$F:$F,'UPDATE STOCK'!$A:$A,A199,'UPDATE STOCK'!$G:$G,$T$2)</f>
        <v>1</v>
      </c>
      <c r="U199" s="4">
        <f>SUMIFS('UPDATE STOCK'!$F:$F,'UPDATE STOCK'!$A:$A,วิเคราะห์ข้อมูล!A199,'UPDATE STOCK'!$G:$G,$U$2)</f>
        <v>3</v>
      </c>
      <c r="V199" s="4">
        <f>SUMIFS('UPDATE STOCK'!$F:$F,'UPDATE STOCK'!$A:$A,วิเคราะห์ข้อมูล!A199,'UPDATE STOCK'!$G:$G,$V$2)</f>
        <v>1</v>
      </c>
      <c r="W199" s="4"/>
      <c r="X199" s="4"/>
      <c r="Y199" s="4"/>
      <c r="Z199" s="4"/>
      <c r="AA199" s="4"/>
    </row>
    <row r="200" spans="1:27" x14ac:dyDescent="0.2">
      <c r="A200" s="12" t="s">
        <v>409</v>
      </c>
      <c r="B200" s="12" t="s">
        <v>410</v>
      </c>
      <c r="C200" s="5">
        <f>SUMIFS('DATA UPDATE'!$L:$L,'DATA UPDATE'!$E:$E,วิเคราะห์ข้อมูล!A200,'DATA UPDATE'!$B:$B,วิเคราะห์ข้อมูล!$C$2)</f>
        <v>1</v>
      </c>
      <c r="D200" s="5">
        <f>SUMIFS('DATA UPDATE'!$L:$L,'DATA UPDATE'!$E:$E,A200,'DATA UPDATE'!$B:$B,$D$2)</f>
        <v>2</v>
      </c>
      <c r="E200" s="5">
        <f>SUMIFS('DATA UPDATE'!$L:$L,'DATA UPDATE'!$E:$E,A200,'DATA UPDATE'!$B:$B,$E$2)</f>
        <v>1</v>
      </c>
      <c r="F200" s="5">
        <f>SUMIFS('DATA UPDATE'!$L:$L,'DATA UPDATE'!$E:$E,A200,'DATA UPDATE'!$B:$B,$F$2)</f>
        <v>1</v>
      </c>
      <c r="G200" s="5">
        <f>SUMIFS('DATA UPDATE'!$L:$L,'DATA UPDATE'!$E:$E,A200,'DATA UPDATE'!$B:$B,$G$2)</f>
        <v>1</v>
      </c>
      <c r="H200" s="5">
        <f>SUMIFS('DATA UPDATE'!$L:$L,'DATA UPDATE'!$E:$E,A200,'DATA UPDATE'!$B:$B,$H$2)</f>
        <v>0</v>
      </c>
      <c r="I200" s="5">
        <f t="shared" si="16"/>
        <v>6</v>
      </c>
      <c r="J200" s="5">
        <f>SUMIFS('UPDATE STOCK'!F:F,'UPDATE STOCK'!A:A,วิเคราะห์ข้อมูล!A200)</f>
        <v>12</v>
      </c>
      <c r="K200" s="10">
        <f t="shared" si="17"/>
        <v>2</v>
      </c>
      <c r="L200" s="5">
        <f t="shared" si="18"/>
        <v>1</v>
      </c>
      <c r="M200" s="8">
        <f t="shared" si="19"/>
        <v>1.2</v>
      </c>
      <c r="N200" s="7">
        <f t="shared" si="20"/>
        <v>-10.8</v>
      </c>
      <c r="O200" s="4">
        <f>SUMIFS('DATA UPDATE'!$L:$L,'DATA UPDATE'!$E:$E,วิเคราะห์ข้อมูล!A200,'DATA UPDATE'!$T:$T,วิเคราะห์ข้อมูล!$O$2)</f>
        <v>3</v>
      </c>
      <c r="P200" s="4">
        <f>SUMIFS('DATA UPDATE'!$L:$L,'DATA UPDATE'!$E:$E,วิเคราะห์ข้อมูล!A200,'DATA UPDATE'!$T:$T,วิเคราะห์ข้อมูล!$P$2)</f>
        <v>0</v>
      </c>
      <c r="Q200" s="4">
        <f>SUMIFS('DATA UPDATE'!$L:$L,'DATA UPDATE'!$E:$E,วิเคราะห์ข้อมูล!A200,'DATA UPDATE'!$T:$T,วิเคราะห์ข้อมูล!$Q$2)</f>
        <v>3</v>
      </c>
      <c r="R200" s="4">
        <f>SUMIFS('DATA UPDATE'!$L:$L,'DATA UPDATE'!$D:$D,วิเคราะห์ข้อมูล!A200,'DATA UPDATE'!$T:$T,วิเคราะห์ข้อมูล!$R$2)</f>
        <v>0</v>
      </c>
      <c r="S200" s="4">
        <f>SUMIFS('UPDATE STOCK'!$F:$F,'UPDATE STOCK'!$A:$A,A200,'UPDATE STOCK'!$G:$G,$S$2)</f>
        <v>0</v>
      </c>
      <c r="T200" s="4">
        <f>SUMIFS('UPDATE STOCK'!$F:$F,'UPDATE STOCK'!$A:$A,A200,'UPDATE STOCK'!$G:$G,$T$2)</f>
        <v>3</v>
      </c>
      <c r="U200" s="4">
        <f>SUMIFS('UPDATE STOCK'!$F:$F,'UPDATE STOCK'!$A:$A,วิเคราะห์ข้อมูล!A200,'UPDATE STOCK'!$G:$G,$U$2)</f>
        <v>4</v>
      </c>
      <c r="V200" s="4">
        <f>SUMIFS('UPDATE STOCK'!$F:$F,'UPDATE STOCK'!$A:$A,วิเคราะห์ข้อมูล!A200,'UPDATE STOCK'!$G:$G,$V$2)</f>
        <v>3</v>
      </c>
      <c r="W200" s="4"/>
      <c r="X200" s="4"/>
      <c r="Y200" s="4"/>
      <c r="Z200" s="4"/>
      <c r="AA200" s="4"/>
    </row>
    <row r="201" spans="1:27" x14ac:dyDescent="0.2">
      <c r="A201" s="12" t="s">
        <v>411</v>
      </c>
      <c r="B201" s="12" t="s">
        <v>412</v>
      </c>
      <c r="C201" s="5">
        <f>SUMIFS('DATA UPDATE'!$L:$L,'DATA UPDATE'!$E:$E,วิเคราะห์ข้อมูล!A201,'DATA UPDATE'!$B:$B,วิเคราะห์ข้อมูล!$C$2)</f>
        <v>1</v>
      </c>
      <c r="D201" s="5">
        <f>SUMIFS('DATA UPDATE'!$L:$L,'DATA UPDATE'!$E:$E,A201,'DATA UPDATE'!$B:$B,$D$2)</f>
        <v>0</v>
      </c>
      <c r="E201" s="5">
        <f>SUMIFS('DATA UPDATE'!$L:$L,'DATA UPDATE'!$E:$E,A201,'DATA UPDATE'!$B:$B,$E$2)</f>
        <v>0</v>
      </c>
      <c r="F201" s="5">
        <f>SUMIFS('DATA UPDATE'!$L:$L,'DATA UPDATE'!$E:$E,A201,'DATA UPDATE'!$B:$B,$F$2)</f>
        <v>0</v>
      </c>
      <c r="G201" s="5">
        <f>SUMIFS('DATA UPDATE'!$L:$L,'DATA UPDATE'!$E:$E,A201,'DATA UPDATE'!$B:$B,$G$2)</f>
        <v>0</v>
      </c>
      <c r="H201" s="5">
        <f>SUMIFS('DATA UPDATE'!$L:$L,'DATA UPDATE'!$E:$E,A201,'DATA UPDATE'!$B:$B,$H$2)</f>
        <v>0</v>
      </c>
      <c r="I201" s="5">
        <f t="shared" si="16"/>
        <v>1</v>
      </c>
      <c r="J201" s="5">
        <f>SUMIFS('UPDATE STOCK'!F:F,'UPDATE STOCK'!A:A,วิเคราะห์ข้อมูล!A201)</f>
        <v>3</v>
      </c>
      <c r="K201" s="10">
        <f t="shared" si="17"/>
        <v>1</v>
      </c>
      <c r="L201" s="5">
        <f t="shared" si="18"/>
        <v>0</v>
      </c>
      <c r="M201" s="8">
        <f t="shared" si="19"/>
        <v>0.2</v>
      </c>
      <c r="N201" s="7">
        <f t="shared" si="20"/>
        <v>-2.8</v>
      </c>
      <c r="O201" s="4">
        <f>SUMIFS('DATA UPDATE'!$L:$L,'DATA UPDATE'!$E:$E,วิเคราะห์ข้อมูล!A201,'DATA UPDATE'!$T:$T,วิเคราะห์ข้อมูล!$O$2)</f>
        <v>0</v>
      </c>
      <c r="P201" s="4">
        <f>SUMIFS('DATA UPDATE'!$L:$L,'DATA UPDATE'!$E:$E,วิเคราะห์ข้อมูล!A201,'DATA UPDATE'!$T:$T,วิเคราะห์ข้อมูล!$P$2)</f>
        <v>0</v>
      </c>
      <c r="Q201" s="4">
        <f>SUMIFS('DATA UPDATE'!$L:$L,'DATA UPDATE'!$E:$E,วิเคราะห์ข้อมูล!A201,'DATA UPDATE'!$T:$T,วิเคราะห์ข้อมูล!$Q$2)</f>
        <v>0</v>
      </c>
      <c r="R201" s="4">
        <f>SUMIFS('DATA UPDATE'!$L:$L,'DATA UPDATE'!$D:$D,วิเคราะห์ข้อมูล!A201,'DATA UPDATE'!$T:$T,วิเคราะห์ข้อมูล!$R$2)</f>
        <v>0</v>
      </c>
      <c r="S201" s="4">
        <f>SUMIFS('UPDATE STOCK'!$F:$F,'UPDATE STOCK'!$A:$A,A201,'UPDATE STOCK'!$G:$G,$S$2)</f>
        <v>0</v>
      </c>
      <c r="T201" s="4">
        <f>SUMIFS('UPDATE STOCK'!$F:$F,'UPDATE STOCK'!$A:$A,A201,'UPDATE STOCK'!$G:$G,$T$2)</f>
        <v>3</v>
      </c>
      <c r="U201" s="4">
        <f>SUMIFS('UPDATE STOCK'!$F:$F,'UPDATE STOCK'!$A:$A,วิเคราะห์ข้อมูล!A201,'UPDATE STOCK'!$G:$G,$U$2)</f>
        <v>0</v>
      </c>
      <c r="V201" s="4">
        <f>SUMIFS('UPDATE STOCK'!$F:$F,'UPDATE STOCK'!$A:$A,วิเคราะห์ข้อมูล!A201,'UPDATE STOCK'!$G:$G,$V$2)</f>
        <v>0</v>
      </c>
      <c r="W201" s="4"/>
      <c r="X201" s="4"/>
      <c r="Y201" s="4"/>
      <c r="Z201" s="4"/>
      <c r="AA201" s="4"/>
    </row>
    <row r="202" spans="1:27" x14ac:dyDescent="0.2">
      <c r="A202" s="12" t="s">
        <v>413</v>
      </c>
      <c r="B202" s="12" t="s">
        <v>414</v>
      </c>
      <c r="C202" s="5">
        <f>SUMIFS('DATA UPDATE'!$L:$L,'DATA UPDATE'!$E:$E,วิเคราะห์ข้อมูล!A202,'DATA UPDATE'!$B:$B,วิเคราะห์ข้อมูล!$C$2)</f>
        <v>1</v>
      </c>
      <c r="D202" s="5">
        <f>SUMIFS('DATA UPDATE'!$L:$L,'DATA UPDATE'!$E:$E,A202,'DATA UPDATE'!$B:$B,$D$2)</f>
        <v>0</v>
      </c>
      <c r="E202" s="5">
        <f>SUMIFS('DATA UPDATE'!$L:$L,'DATA UPDATE'!$E:$E,A202,'DATA UPDATE'!$B:$B,$E$2)</f>
        <v>0</v>
      </c>
      <c r="F202" s="5">
        <f>SUMIFS('DATA UPDATE'!$L:$L,'DATA UPDATE'!$E:$E,A202,'DATA UPDATE'!$B:$B,$F$2)</f>
        <v>0</v>
      </c>
      <c r="G202" s="5">
        <f>SUMIFS('DATA UPDATE'!$L:$L,'DATA UPDATE'!$E:$E,A202,'DATA UPDATE'!$B:$B,$G$2)</f>
        <v>0</v>
      </c>
      <c r="H202" s="5">
        <f>SUMIFS('DATA UPDATE'!$L:$L,'DATA UPDATE'!$E:$E,A202,'DATA UPDATE'!$B:$B,$H$2)</f>
        <v>0</v>
      </c>
      <c r="I202" s="5">
        <f t="shared" si="16"/>
        <v>1</v>
      </c>
      <c r="J202" s="5">
        <f>SUMIFS('UPDATE STOCK'!F:F,'UPDATE STOCK'!A:A,วิเคราะห์ข้อมูล!A202)</f>
        <v>6</v>
      </c>
      <c r="K202" s="10">
        <f t="shared" si="17"/>
        <v>1</v>
      </c>
      <c r="L202" s="5">
        <f t="shared" si="18"/>
        <v>0</v>
      </c>
      <c r="M202" s="8">
        <f t="shared" si="19"/>
        <v>0.2</v>
      </c>
      <c r="N202" s="7">
        <f t="shared" si="20"/>
        <v>-5.8</v>
      </c>
      <c r="O202" s="4">
        <f>SUMIFS('DATA UPDATE'!$L:$L,'DATA UPDATE'!$E:$E,วิเคราะห์ข้อมูล!A202,'DATA UPDATE'!$T:$T,วิเคราะห์ข้อมูล!$O$2)</f>
        <v>0</v>
      </c>
      <c r="P202" s="4">
        <f>SUMIFS('DATA UPDATE'!$L:$L,'DATA UPDATE'!$E:$E,วิเคราะห์ข้อมูล!A202,'DATA UPDATE'!$T:$T,วิเคราะห์ข้อมูล!$P$2)</f>
        <v>1</v>
      </c>
      <c r="Q202" s="4">
        <f>SUMIFS('DATA UPDATE'!$L:$L,'DATA UPDATE'!$E:$E,วิเคราะห์ข้อมูล!A202,'DATA UPDATE'!$T:$T,วิเคราะห์ข้อมูล!$Q$2)</f>
        <v>0</v>
      </c>
      <c r="R202" s="4">
        <f>SUMIFS('DATA UPDATE'!$L:$L,'DATA UPDATE'!$D:$D,วิเคราะห์ข้อมูล!A202,'DATA UPDATE'!$T:$T,วิเคราะห์ข้อมูล!$R$2)</f>
        <v>0</v>
      </c>
      <c r="S202" s="4">
        <f>SUMIFS('UPDATE STOCK'!$F:$F,'UPDATE STOCK'!$A:$A,A202,'UPDATE STOCK'!$G:$G,$S$2)</f>
        <v>1</v>
      </c>
      <c r="T202" s="4">
        <f>SUMIFS('UPDATE STOCK'!$F:$F,'UPDATE STOCK'!$A:$A,A202,'UPDATE STOCK'!$G:$G,$T$2)</f>
        <v>1</v>
      </c>
      <c r="U202" s="4">
        <f>SUMIFS('UPDATE STOCK'!$F:$F,'UPDATE STOCK'!$A:$A,วิเคราะห์ข้อมูล!A202,'UPDATE STOCK'!$G:$G,$U$2)</f>
        <v>4</v>
      </c>
      <c r="V202" s="4">
        <f>SUMIFS('UPDATE STOCK'!$F:$F,'UPDATE STOCK'!$A:$A,วิเคราะห์ข้อมูล!A202,'UPDATE STOCK'!$G:$G,$V$2)</f>
        <v>0</v>
      </c>
      <c r="W202" s="4"/>
      <c r="X202" s="4"/>
      <c r="Y202" s="4"/>
      <c r="Z202" s="4"/>
      <c r="AA202" s="4"/>
    </row>
    <row r="203" spans="1:27" x14ac:dyDescent="0.2">
      <c r="A203" s="12" t="s">
        <v>415</v>
      </c>
      <c r="B203" s="12" t="s">
        <v>416</v>
      </c>
      <c r="C203" s="5">
        <f>SUMIFS('DATA UPDATE'!$L:$L,'DATA UPDATE'!$E:$E,วิเคราะห์ข้อมูล!A203,'DATA UPDATE'!$B:$B,วิเคราะห์ข้อมูล!$C$2)</f>
        <v>0</v>
      </c>
      <c r="D203" s="5">
        <f>SUMIFS('DATA UPDATE'!$L:$L,'DATA UPDATE'!$E:$E,A203,'DATA UPDATE'!$B:$B,$D$2)</f>
        <v>2</v>
      </c>
      <c r="E203" s="5">
        <f>SUMIFS('DATA UPDATE'!$L:$L,'DATA UPDATE'!$E:$E,A203,'DATA UPDATE'!$B:$B,$E$2)</f>
        <v>1</v>
      </c>
      <c r="F203" s="5">
        <f>SUMIFS('DATA UPDATE'!$L:$L,'DATA UPDATE'!$E:$E,A203,'DATA UPDATE'!$B:$B,$F$2)</f>
        <v>2</v>
      </c>
      <c r="G203" s="5">
        <f>SUMIFS('DATA UPDATE'!$L:$L,'DATA UPDATE'!$E:$E,A203,'DATA UPDATE'!$B:$B,$G$2)</f>
        <v>0</v>
      </c>
      <c r="H203" s="5">
        <f>SUMIFS('DATA UPDATE'!$L:$L,'DATA UPDATE'!$E:$E,A203,'DATA UPDATE'!$B:$B,$H$2)</f>
        <v>0</v>
      </c>
      <c r="I203" s="5">
        <f t="shared" si="16"/>
        <v>5</v>
      </c>
      <c r="J203" s="5">
        <f>SUMIFS('UPDATE STOCK'!F:F,'UPDATE STOCK'!A:A,วิเคราะห์ข้อมูล!A203)</f>
        <v>6</v>
      </c>
      <c r="K203" s="10">
        <f t="shared" si="17"/>
        <v>2</v>
      </c>
      <c r="L203" s="5">
        <f t="shared" si="18"/>
        <v>0</v>
      </c>
      <c r="M203" s="8">
        <f t="shared" si="19"/>
        <v>1</v>
      </c>
      <c r="N203" s="7">
        <f t="shared" si="20"/>
        <v>-5</v>
      </c>
      <c r="O203" s="4">
        <f>SUMIFS('DATA UPDATE'!$L:$L,'DATA UPDATE'!$E:$E,วิเคราะห์ข้อมูล!A203,'DATA UPDATE'!$T:$T,วิเคราะห์ข้อมูล!$O$2)</f>
        <v>4</v>
      </c>
      <c r="P203" s="4">
        <f>SUMIFS('DATA UPDATE'!$L:$L,'DATA UPDATE'!$E:$E,วิเคราะห์ข้อมูล!A203,'DATA UPDATE'!$T:$T,วิเคราะห์ข้อมูล!$P$2)</f>
        <v>0</v>
      </c>
      <c r="Q203" s="4">
        <f>SUMIFS('DATA UPDATE'!$L:$L,'DATA UPDATE'!$E:$E,วิเคราะห์ข้อมูล!A203,'DATA UPDATE'!$T:$T,วิเคราะห์ข้อมูล!$Q$2)</f>
        <v>0</v>
      </c>
      <c r="R203" s="4">
        <f>SUMIFS('DATA UPDATE'!$L:$L,'DATA UPDATE'!$D:$D,วิเคราะห์ข้อมูล!A203,'DATA UPDATE'!$T:$T,วิเคราะห์ข้อมูล!$R$2)</f>
        <v>0</v>
      </c>
      <c r="S203" s="4">
        <f>SUMIFS('UPDATE STOCK'!$F:$F,'UPDATE STOCK'!$A:$A,A203,'UPDATE STOCK'!$G:$G,$S$2)</f>
        <v>3</v>
      </c>
      <c r="T203" s="4">
        <f>SUMIFS('UPDATE STOCK'!$F:$F,'UPDATE STOCK'!$A:$A,A203,'UPDATE STOCK'!$G:$G,$T$2)</f>
        <v>1</v>
      </c>
      <c r="U203" s="4">
        <f>SUMIFS('UPDATE STOCK'!$F:$F,'UPDATE STOCK'!$A:$A,วิเคราะห์ข้อมูล!A203,'UPDATE STOCK'!$G:$G,$U$2)</f>
        <v>2</v>
      </c>
      <c r="V203" s="4">
        <f>SUMIFS('UPDATE STOCK'!$F:$F,'UPDATE STOCK'!$A:$A,วิเคราะห์ข้อมูล!A203,'UPDATE STOCK'!$G:$G,$V$2)</f>
        <v>0</v>
      </c>
      <c r="W203" s="4"/>
      <c r="X203" s="4"/>
      <c r="Y203" s="4"/>
      <c r="Z203" s="4"/>
      <c r="AA203" s="4"/>
    </row>
    <row r="204" spans="1:27" x14ac:dyDescent="0.2">
      <c r="A204" s="12" t="s">
        <v>417</v>
      </c>
      <c r="B204" s="12" t="s">
        <v>418</v>
      </c>
      <c r="C204" s="5">
        <f>SUMIFS('DATA UPDATE'!$L:$L,'DATA UPDATE'!$E:$E,วิเคราะห์ข้อมูล!A204,'DATA UPDATE'!$B:$B,วิเคราะห์ข้อมูล!$C$2)</f>
        <v>0</v>
      </c>
      <c r="D204" s="5">
        <f>SUMIFS('DATA UPDATE'!$L:$L,'DATA UPDATE'!$E:$E,A204,'DATA UPDATE'!$B:$B,$D$2)</f>
        <v>0</v>
      </c>
      <c r="E204" s="5">
        <f>SUMIFS('DATA UPDATE'!$L:$L,'DATA UPDATE'!$E:$E,A204,'DATA UPDATE'!$B:$B,$E$2)</f>
        <v>3</v>
      </c>
      <c r="F204" s="5">
        <f>SUMIFS('DATA UPDATE'!$L:$L,'DATA UPDATE'!$E:$E,A204,'DATA UPDATE'!$B:$B,$F$2)</f>
        <v>1</v>
      </c>
      <c r="G204" s="5">
        <f>SUMIFS('DATA UPDATE'!$L:$L,'DATA UPDATE'!$E:$E,A204,'DATA UPDATE'!$B:$B,$G$2)</f>
        <v>0</v>
      </c>
      <c r="H204" s="5">
        <f>SUMIFS('DATA UPDATE'!$L:$L,'DATA UPDATE'!$E:$E,A204,'DATA UPDATE'!$B:$B,$H$2)</f>
        <v>0</v>
      </c>
      <c r="I204" s="5">
        <f t="shared" si="16"/>
        <v>4</v>
      </c>
      <c r="J204" s="5">
        <f>SUMIFS('UPDATE STOCK'!F:F,'UPDATE STOCK'!A:A,วิเคราะห์ข้อมูล!A204)</f>
        <v>4</v>
      </c>
      <c r="K204" s="10">
        <f t="shared" si="17"/>
        <v>3</v>
      </c>
      <c r="L204" s="5">
        <f t="shared" si="18"/>
        <v>0</v>
      </c>
      <c r="M204" s="8">
        <f t="shared" si="19"/>
        <v>0.8</v>
      </c>
      <c r="N204" s="7">
        <f t="shared" si="20"/>
        <v>-3.2</v>
      </c>
      <c r="O204" s="4">
        <f>SUMIFS('DATA UPDATE'!$L:$L,'DATA UPDATE'!$E:$E,วิเคราะห์ข้อมูล!A204,'DATA UPDATE'!$T:$T,วิเคราะห์ข้อมูล!$O$2)</f>
        <v>2</v>
      </c>
      <c r="P204" s="4">
        <f>SUMIFS('DATA UPDATE'!$L:$L,'DATA UPDATE'!$E:$E,วิเคราะห์ข้อมูล!A204,'DATA UPDATE'!$T:$T,วิเคราะห์ข้อมูล!$P$2)</f>
        <v>0</v>
      </c>
      <c r="Q204" s="4">
        <f>SUMIFS('DATA UPDATE'!$L:$L,'DATA UPDATE'!$E:$E,วิเคราะห์ข้อมูล!A204,'DATA UPDATE'!$T:$T,วิเคราะห์ข้อมูล!$Q$2)</f>
        <v>2</v>
      </c>
      <c r="R204" s="4">
        <f>SUMIFS('DATA UPDATE'!$L:$L,'DATA UPDATE'!$D:$D,วิเคราะห์ข้อมูล!A204,'DATA UPDATE'!$T:$T,วิเคราะห์ข้อมูล!$R$2)</f>
        <v>0</v>
      </c>
      <c r="S204" s="4">
        <f>SUMIFS('UPDATE STOCK'!$F:$F,'UPDATE STOCK'!$A:$A,A204,'UPDATE STOCK'!$G:$G,$S$2)</f>
        <v>4</v>
      </c>
      <c r="T204" s="4">
        <f>SUMIFS('UPDATE STOCK'!$F:$F,'UPDATE STOCK'!$A:$A,A204,'UPDATE STOCK'!$G:$G,$T$2)</f>
        <v>0</v>
      </c>
      <c r="U204" s="4">
        <f>SUMIFS('UPDATE STOCK'!$F:$F,'UPDATE STOCK'!$A:$A,วิเคราะห์ข้อมูล!A204,'UPDATE STOCK'!$G:$G,$U$2)</f>
        <v>0</v>
      </c>
      <c r="V204" s="4">
        <f>SUMIFS('UPDATE STOCK'!$F:$F,'UPDATE STOCK'!$A:$A,วิเคราะห์ข้อมูล!A204,'UPDATE STOCK'!$G:$G,$V$2)</f>
        <v>0</v>
      </c>
      <c r="W204" s="4"/>
      <c r="X204" s="4"/>
      <c r="Y204" s="4"/>
      <c r="Z204" s="4"/>
      <c r="AA204" s="4"/>
    </row>
    <row r="205" spans="1:27" x14ac:dyDescent="0.2">
      <c r="A205" s="12" t="s">
        <v>419</v>
      </c>
      <c r="B205" s="12" t="s">
        <v>420</v>
      </c>
      <c r="C205" s="5">
        <f>SUMIFS('DATA UPDATE'!$L:$L,'DATA UPDATE'!$E:$E,วิเคราะห์ข้อมูล!A205,'DATA UPDATE'!$B:$B,วิเคราะห์ข้อมูล!$C$2)</f>
        <v>1</v>
      </c>
      <c r="D205" s="5">
        <f>SUMIFS('DATA UPDATE'!$L:$L,'DATA UPDATE'!$E:$E,A205,'DATA UPDATE'!$B:$B,$D$2)</f>
        <v>0</v>
      </c>
      <c r="E205" s="5">
        <f>SUMIFS('DATA UPDATE'!$L:$L,'DATA UPDATE'!$E:$E,A205,'DATA UPDATE'!$B:$B,$E$2)</f>
        <v>0</v>
      </c>
      <c r="F205" s="5">
        <f>SUMIFS('DATA UPDATE'!$L:$L,'DATA UPDATE'!$E:$E,A205,'DATA UPDATE'!$B:$B,$F$2)</f>
        <v>0</v>
      </c>
      <c r="G205" s="5">
        <f>SUMIFS('DATA UPDATE'!$L:$L,'DATA UPDATE'!$E:$E,A205,'DATA UPDATE'!$B:$B,$G$2)</f>
        <v>0</v>
      </c>
      <c r="H205" s="5">
        <f>SUMIFS('DATA UPDATE'!$L:$L,'DATA UPDATE'!$E:$E,A205,'DATA UPDATE'!$B:$B,$H$2)</f>
        <v>0</v>
      </c>
      <c r="I205" s="5">
        <f t="shared" si="16"/>
        <v>1</v>
      </c>
      <c r="J205" s="5">
        <f>SUMIFS('UPDATE STOCK'!F:F,'UPDATE STOCK'!A:A,วิเคราะห์ข้อมูล!A205)</f>
        <v>0</v>
      </c>
      <c r="K205" s="10">
        <f t="shared" si="17"/>
        <v>1</v>
      </c>
      <c r="L205" s="5">
        <f t="shared" si="18"/>
        <v>0</v>
      </c>
      <c r="M205" s="8">
        <f t="shared" si="19"/>
        <v>0.2</v>
      </c>
      <c r="N205" s="7">
        <f t="shared" si="20"/>
        <v>0.2</v>
      </c>
      <c r="O205" s="4">
        <f>SUMIFS('DATA UPDATE'!$L:$L,'DATA UPDATE'!$E:$E,วิเคราะห์ข้อมูล!A205,'DATA UPDATE'!$T:$T,วิเคราะห์ข้อมูล!$O$2)</f>
        <v>0</v>
      </c>
      <c r="P205" s="4">
        <f>SUMIFS('DATA UPDATE'!$L:$L,'DATA UPDATE'!$E:$E,วิเคราะห์ข้อมูล!A205,'DATA UPDATE'!$T:$T,วิเคราะห์ข้อมูล!$P$2)</f>
        <v>0</v>
      </c>
      <c r="Q205" s="4">
        <f>SUMIFS('DATA UPDATE'!$L:$L,'DATA UPDATE'!$E:$E,วิเคราะห์ข้อมูล!A205,'DATA UPDATE'!$T:$T,วิเคราะห์ข้อมูล!$Q$2)</f>
        <v>1</v>
      </c>
      <c r="R205" s="4">
        <f>SUMIFS('DATA UPDATE'!$L:$L,'DATA UPDATE'!$D:$D,วิเคราะห์ข้อมูล!A205,'DATA UPDATE'!$T:$T,วิเคราะห์ข้อมูล!$R$2)</f>
        <v>0</v>
      </c>
      <c r="S205" s="4">
        <f>SUMIFS('UPDATE STOCK'!$F:$F,'UPDATE STOCK'!$A:$A,A205,'UPDATE STOCK'!$G:$G,$S$2)</f>
        <v>0</v>
      </c>
      <c r="T205" s="4">
        <f>SUMIFS('UPDATE STOCK'!$F:$F,'UPDATE STOCK'!$A:$A,A205,'UPDATE STOCK'!$G:$G,$T$2)</f>
        <v>0</v>
      </c>
      <c r="U205" s="4">
        <f>SUMIFS('UPDATE STOCK'!$F:$F,'UPDATE STOCK'!$A:$A,วิเคราะห์ข้อมูล!A205,'UPDATE STOCK'!$G:$G,$U$2)</f>
        <v>0</v>
      </c>
      <c r="V205" s="4">
        <f>SUMIFS('UPDATE STOCK'!$F:$F,'UPDATE STOCK'!$A:$A,วิเคราะห์ข้อมูล!A205,'UPDATE STOCK'!$G:$G,$V$2)</f>
        <v>0</v>
      </c>
      <c r="W205" s="4"/>
      <c r="X205" s="4"/>
      <c r="Y205" s="4"/>
      <c r="Z205" s="4"/>
      <c r="AA205" s="4"/>
    </row>
    <row r="206" spans="1:27" x14ac:dyDescent="0.2">
      <c r="A206" s="12" t="s">
        <v>421</v>
      </c>
      <c r="B206" s="12" t="s">
        <v>422</v>
      </c>
      <c r="C206" s="5">
        <f>SUMIFS('DATA UPDATE'!$L:$L,'DATA UPDATE'!$E:$E,วิเคราะห์ข้อมูล!A206,'DATA UPDATE'!$B:$B,วิเคราะห์ข้อมูล!$C$2)</f>
        <v>1</v>
      </c>
      <c r="D206" s="5">
        <f>SUMIFS('DATA UPDATE'!$L:$L,'DATA UPDATE'!$E:$E,A206,'DATA UPDATE'!$B:$B,$D$2)</f>
        <v>0</v>
      </c>
      <c r="E206" s="5">
        <f>SUMIFS('DATA UPDATE'!$L:$L,'DATA UPDATE'!$E:$E,A206,'DATA UPDATE'!$B:$B,$E$2)</f>
        <v>0</v>
      </c>
      <c r="F206" s="5">
        <f>SUMIFS('DATA UPDATE'!$L:$L,'DATA UPDATE'!$E:$E,A206,'DATA UPDATE'!$B:$B,$F$2)</f>
        <v>0</v>
      </c>
      <c r="G206" s="5">
        <f>SUMIFS('DATA UPDATE'!$L:$L,'DATA UPDATE'!$E:$E,A206,'DATA UPDATE'!$B:$B,$G$2)</f>
        <v>0</v>
      </c>
      <c r="H206" s="5">
        <f>SUMIFS('DATA UPDATE'!$L:$L,'DATA UPDATE'!$E:$E,A206,'DATA UPDATE'!$B:$B,$H$2)</f>
        <v>0</v>
      </c>
      <c r="I206" s="5">
        <f t="shared" si="16"/>
        <v>1</v>
      </c>
      <c r="J206" s="5">
        <f>SUMIFS('UPDATE STOCK'!F:F,'UPDATE STOCK'!A:A,วิเคราะห์ข้อมูล!A206)</f>
        <v>0</v>
      </c>
      <c r="K206" s="10">
        <f t="shared" si="17"/>
        <v>1</v>
      </c>
      <c r="L206" s="5">
        <f t="shared" si="18"/>
        <v>0</v>
      </c>
      <c r="M206" s="8">
        <f t="shared" si="19"/>
        <v>0.2</v>
      </c>
      <c r="N206" s="7">
        <f t="shared" si="20"/>
        <v>0.2</v>
      </c>
      <c r="O206" s="4">
        <f>SUMIFS('DATA UPDATE'!$L:$L,'DATA UPDATE'!$E:$E,วิเคราะห์ข้อมูล!A206,'DATA UPDATE'!$T:$T,วิเคราะห์ข้อมูล!$O$2)</f>
        <v>0</v>
      </c>
      <c r="P206" s="4">
        <f>SUMIFS('DATA UPDATE'!$L:$L,'DATA UPDATE'!$E:$E,วิเคราะห์ข้อมูล!A206,'DATA UPDATE'!$T:$T,วิเคราะห์ข้อมูล!$P$2)</f>
        <v>0</v>
      </c>
      <c r="Q206" s="4">
        <f>SUMIFS('DATA UPDATE'!$L:$L,'DATA UPDATE'!$E:$E,วิเคราะห์ข้อมูล!A206,'DATA UPDATE'!$T:$T,วิเคราะห์ข้อมูล!$Q$2)</f>
        <v>1</v>
      </c>
      <c r="R206" s="4">
        <f>SUMIFS('DATA UPDATE'!$L:$L,'DATA UPDATE'!$D:$D,วิเคราะห์ข้อมูล!A206,'DATA UPDATE'!$T:$T,วิเคราะห์ข้อมูล!$R$2)</f>
        <v>0</v>
      </c>
      <c r="S206" s="4">
        <f>SUMIFS('UPDATE STOCK'!$F:$F,'UPDATE STOCK'!$A:$A,A206,'UPDATE STOCK'!$G:$G,$S$2)</f>
        <v>0</v>
      </c>
      <c r="T206" s="4">
        <f>SUMIFS('UPDATE STOCK'!$F:$F,'UPDATE STOCK'!$A:$A,A206,'UPDATE STOCK'!$G:$G,$T$2)</f>
        <v>0</v>
      </c>
      <c r="U206" s="4">
        <f>SUMIFS('UPDATE STOCK'!$F:$F,'UPDATE STOCK'!$A:$A,วิเคราะห์ข้อมูล!A206,'UPDATE STOCK'!$G:$G,$U$2)</f>
        <v>0</v>
      </c>
      <c r="V206" s="4">
        <f>SUMIFS('UPDATE STOCK'!$F:$F,'UPDATE STOCK'!$A:$A,วิเคราะห์ข้อมูล!A206,'UPDATE STOCK'!$G:$G,$V$2)</f>
        <v>0</v>
      </c>
      <c r="W206" s="4"/>
      <c r="X206" s="4"/>
      <c r="Y206" s="4"/>
      <c r="Z206" s="4"/>
      <c r="AA206" s="4"/>
    </row>
    <row r="207" spans="1:27" x14ac:dyDescent="0.2">
      <c r="A207" s="12" t="s">
        <v>423</v>
      </c>
      <c r="B207" s="12" t="s">
        <v>424</v>
      </c>
      <c r="C207" s="5">
        <f>SUMIFS('DATA UPDATE'!$L:$L,'DATA UPDATE'!$E:$E,วิเคราะห์ข้อมูล!A207,'DATA UPDATE'!$B:$B,วิเคราะห์ข้อมูล!$C$2)</f>
        <v>0</v>
      </c>
      <c r="D207" s="5">
        <f>SUMIFS('DATA UPDATE'!$L:$L,'DATA UPDATE'!$E:$E,A207,'DATA UPDATE'!$B:$B,$D$2)</f>
        <v>0</v>
      </c>
      <c r="E207" s="5">
        <f>SUMIFS('DATA UPDATE'!$L:$L,'DATA UPDATE'!$E:$E,A207,'DATA UPDATE'!$B:$B,$E$2)</f>
        <v>0</v>
      </c>
      <c r="F207" s="5">
        <f>SUMIFS('DATA UPDATE'!$L:$L,'DATA UPDATE'!$E:$E,A207,'DATA UPDATE'!$B:$B,$F$2)</f>
        <v>1</v>
      </c>
      <c r="G207" s="5">
        <f>SUMIFS('DATA UPDATE'!$L:$L,'DATA UPDATE'!$E:$E,A207,'DATA UPDATE'!$B:$B,$G$2)</f>
        <v>0</v>
      </c>
      <c r="H207" s="5">
        <f>SUMIFS('DATA UPDATE'!$L:$L,'DATA UPDATE'!$E:$E,A207,'DATA UPDATE'!$B:$B,$H$2)</f>
        <v>0</v>
      </c>
      <c r="I207" s="5">
        <f t="shared" si="16"/>
        <v>1</v>
      </c>
      <c r="J207" s="5">
        <f>SUMIFS('UPDATE STOCK'!F:F,'UPDATE STOCK'!A:A,วิเคราะห์ข้อมูล!A207)</f>
        <v>3</v>
      </c>
      <c r="K207" s="10">
        <f t="shared" si="17"/>
        <v>1</v>
      </c>
      <c r="L207" s="5">
        <f t="shared" si="18"/>
        <v>0</v>
      </c>
      <c r="M207" s="8">
        <f t="shared" si="19"/>
        <v>0.2</v>
      </c>
      <c r="N207" s="7">
        <f t="shared" si="20"/>
        <v>-2.8</v>
      </c>
      <c r="O207" s="4">
        <f>SUMIFS('DATA UPDATE'!$L:$L,'DATA UPDATE'!$E:$E,วิเคราะห์ข้อมูล!A207,'DATA UPDATE'!$T:$T,วิเคราะห์ข้อมูล!$O$2)</f>
        <v>0</v>
      </c>
      <c r="P207" s="4">
        <f>SUMIFS('DATA UPDATE'!$L:$L,'DATA UPDATE'!$E:$E,วิเคราะห์ข้อมูล!A207,'DATA UPDATE'!$T:$T,วิเคราะห์ข้อมูล!$P$2)</f>
        <v>0</v>
      </c>
      <c r="Q207" s="4">
        <f>SUMIFS('DATA UPDATE'!$L:$L,'DATA UPDATE'!$E:$E,วิเคราะห์ข้อมูล!A207,'DATA UPDATE'!$T:$T,วิเคราะห์ข้อมูล!$Q$2)</f>
        <v>0</v>
      </c>
      <c r="R207" s="4">
        <f>SUMIFS('DATA UPDATE'!$L:$L,'DATA UPDATE'!$D:$D,วิเคราะห์ข้อมูล!A207,'DATA UPDATE'!$T:$T,วิเคราะห์ข้อมูล!$R$2)</f>
        <v>0</v>
      </c>
      <c r="S207" s="4">
        <f>SUMIFS('UPDATE STOCK'!$F:$F,'UPDATE STOCK'!$A:$A,A207,'UPDATE STOCK'!$G:$G,$S$2)</f>
        <v>1</v>
      </c>
      <c r="T207" s="4">
        <f>SUMIFS('UPDATE STOCK'!$F:$F,'UPDATE STOCK'!$A:$A,A207,'UPDATE STOCK'!$G:$G,$T$2)</f>
        <v>0</v>
      </c>
      <c r="U207" s="4">
        <f>SUMIFS('UPDATE STOCK'!$F:$F,'UPDATE STOCK'!$A:$A,วิเคราะห์ข้อมูล!A207,'UPDATE STOCK'!$G:$G,$U$2)</f>
        <v>2</v>
      </c>
      <c r="V207" s="4">
        <f>SUMIFS('UPDATE STOCK'!$F:$F,'UPDATE STOCK'!$A:$A,วิเคราะห์ข้อมูล!A207,'UPDATE STOCK'!$G:$G,$V$2)</f>
        <v>0</v>
      </c>
      <c r="W207" s="4"/>
      <c r="X207" s="4"/>
      <c r="Y207" s="4"/>
      <c r="Z207" s="4"/>
      <c r="AA207" s="4"/>
    </row>
    <row r="208" spans="1:27" x14ac:dyDescent="0.2">
      <c r="A208" s="12" t="s">
        <v>425</v>
      </c>
      <c r="B208" s="12" t="s">
        <v>426</v>
      </c>
      <c r="C208" s="5">
        <f>SUMIFS('DATA UPDATE'!$L:$L,'DATA UPDATE'!$E:$E,วิเคราะห์ข้อมูล!A208,'DATA UPDATE'!$B:$B,วิเคราะห์ข้อมูล!$C$2)</f>
        <v>0</v>
      </c>
      <c r="D208" s="5">
        <f>SUMIFS('DATA UPDATE'!$L:$L,'DATA UPDATE'!$E:$E,A208,'DATA UPDATE'!$B:$B,$D$2)</f>
        <v>0</v>
      </c>
      <c r="E208" s="5">
        <f>SUMIFS('DATA UPDATE'!$L:$L,'DATA UPDATE'!$E:$E,A208,'DATA UPDATE'!$B:$B,$E$2)</f>
        <v>1</v>
      </c>
      <c r="F208" s="5">
        <f>SUMIFS('DATA UPDATE'!$L:$L,'DATA UPDATE'!$E:$E,A208,'DATA UPDATE'!$B:$B,$F$2)</f>
        <v>0</v>
      </c>
      <c r="G208" s="5">
        <f>SUMIFS('DATA UPDATE'!$L:$L,'DATA UPDATE'!$E:$E,A208,'DATA UPDATE'!$B:$B,$G$2)</f>
        <v>0</v>
      </c>
      <c r="H208" s="5">
        <f>SUMIFS('DATA UPDATE'!$L:$L,'DATA UPDATE'!$E:$E,A208,'DATA UPDATE'!$B:$B,$H$2)</f>
        <v>0</v>
      </c>
      <c r="I208" s="5">
        <f t="shared" si="16"/>
        <v>1</v>
      </c>
      <c r="J208" s="5">
        <f>SUMIFS('UPDATE STOCK'!F:F,'UPDATE STOCK'!A:A,วิเคราะห์ข้อมูล!A208)</f>
        <v>3</v>
      </c>
      <c r="K208" s="10">
        <f t="shared" si="17"/>
        <v>1</v>
      </c>
      <c r="L208" s="5">
        <f t="shared" si="18"/>
        <v>0</v>
      </c>
      <c r="M208" s="8">
        <f t="shared" si="19"/>
        <v>0.2</v>
      </c>
      <c r="N208" s="7">
        <f t="shared" si="20"/>
        <v>-2.8</v>
      </c>
      <c r="O208" s="4">
        <f>SUMIFS('DATA UPDATE'!$L:$L,'DATA UPDATE'!$E:$E,วิเคราะห์ข้อมูล!A208,'DATA UPDATE'!$T:$T,วิเคราะห์ข้อมูล!$O$2)</f>
        <v>0</v>
      </c>
      <c r="P208" s="4">
        <f>SUMIFS('DATA UPDATE'!$L:$L,'DATA UPDATE'!$E:$E,วิเคราะห์ข้อมูล!A208,'DATA UPDATE'!$T:$T,วิเคราะห์ข้อมูล!$P$2)</f>
        <v>1</v>
      </c>
      <c r="Q208" s="4">
        <f>SUMIFS('DATA UPDATE'!$L:$L,'DATA UPDATE'!$E:$E,วิเคราะห์ข้อมูล!A208,'DATA UPDATE'!$T:$T,วิเคราะห์ข้อมูล!$Q$2)</f>
        <v>0</v>
      </c>
      <c r="R208" s="4">
        <f>SUMIFS('DATA UPDATE'!$L:$L,'DATA UPDATE'!$D:$D,วิเคราะห์ข้อมูล!A208,'DATA UPDATE'!$T:$T,วิเคราะห์ข้อมูล!$R$2)</f>
        <v>0</v>
      </c>
      <c r="S208" s="4">
        <f>SUMIFS('UPDATE STOCK'!$F:$F,'UPDATE STOCK'!$A:$A,A208,'UPDATE STOCK'!$G:$G,$S$2)</f>
        <v>0</v>
      </c>
      <c r="T208" s="4">
        <f>SUMIFS('UPDATE STOCK'!$F:$F,'UPDATE STOCK'!$A:$A,A208,'UPDATE STOCK'!$G:$G,$T$2)</f>
        <v>0</v>
      </c>
      <c r="U208" s="4">
        <f>SUMIFS('UPDATE STOCK'!$F:$F,'UPDATE STOCK'!$A:$A,วิเคราะห์ข้อมูล!A208,'UPDATE STOCK'!$G:$G,$U$2)</f>
        <v>1</v>
      </c>
      <c r="V208" s="4">
        <f>SUMIFS('UPDATE STOCK'!$F:$F,'UPDATE STOCK'!$A:$A,วิเคราะห์ข้อมูล!A208,'UPDATE STOCK'!$G:$G,$V$2)</f>
        <v>2</v>
      </c>
      <c r="W208" s="4"/>
      <c r="X208" s="4"/>
      <c r="Y208" s="4"/>
      <c r="Z208" s="4"/>
      <c r="AA208" s="4"/>
    </row>
    <row r="209" spans="1:27" x14ac:dyDescent="0.2">
      <c r="A209" s="12" t="s">
        <v>427</v>
      </c>
      <c r="B209" s="12" t="s">
        <v>428</v>
      </c>
      <c r="C209" s="5">
        <f>SUMIFS('DATA UPDATE'!$L:$L,'DATA UPDATE'!$E:$E,วิเคราะห์ข้อมูล!A209,'DATA UPDATE'!$B:$B,วิเคราะห์ข้อมูล!$C$2)</f>
        <v>0</v>
      </c>
      <c r="D209" s="5">
        <f>SUMIFS('DATA UPDATE'!$L:$L,'DATA UPDATE'!$E:$E,A209,'DATA UPDATE'!$B:$B,$D$2)</f>
        <v>1</v>
      </c>
      <c r="E209" s="5">
        <f>SUMIFS('DATA UPDATE'!$L:$L,'DATA UPDATE'!$E:$E,A209,'DATA UPDATE'!$B:$B,$E$2)</f>
        <v>0</v>
      </c>
      <c r="F209" s="5">
        <f>SUMIFS('DATA UPDATE'!$L:$L,'DATA UPDATE'!$E:$E,A209,'DATA UPDATE'!$B:$B,$F$2)</f>
        <v>0</v>
      </c>
      <c r="G209" s="5">
        <f>SUMIFS('DATA UPDATE'!$L:$L,'DATA UPDATE'!$E:$E,A209,'DATA UPDATE'!$B:$B,$G$2)</f>
        <v>0</v>
      </c>
      <c r="H209" s="5">
        <f>SUMIFS('DATA UPDATE'!$L:$L,'DATA UPDATE'!$E:$E,A209,'DATA UPDATE'!$B:$B,$H$2)</f>
        <v>0</v>
      </c>
      <c r="I209" s="5">
        <f t="shared" si="16"/>
        <v>1</v>
      </c>
      <c r="J209" s="5">
        <f>SUMIFS('UPDATE STOCK'!F:F,'UPDATE STOCK'!A:A,วิเคราะห์ข้อมูล!A209)</f>
        <v>0</v>
      </c>
      <c r="K209" s="10">
        <f t="shared" si="17"/>
        <v>1</v>
      </c>
      <c r="L209" s="5">
        <f t="shared" si="18"/>
        <v>0</v>
      </c>
      <c r="M209" s="8">
        <f t="shared" si="19"/>
        <v>0.2</v>
      </c>
      <c r="N209" s="7">
        <f t="shared" si="20"/>
        <v>0.2</v>
      </c>
      <c r="O209" s="4">
        <f>SUMIFS('DATA UPDATE'!$L:$L,'DATA UPDATE'!$E:$E,วิเคราะห์ข้อมูล!A209,'DATA UPDATE'!$T:$T,วิเคราะห์ข้อมูล!$O$2)</f>
        <v>0</v>
      </c>
      <c r="P209" s="4">
        <f>SUMIFS('DATA UPDATE'!$L:$L,'DATA UPDATE'!$E:$E,วิเคราะห์ข้อมูล!A209,'DATA UPDATE'!$T:$T,วิเคราะห์ข้อมูล!$P$2)</f>
        <v>0</v>
      </c>
      <c r="Q209" s="4">
        <f>SUMIFS('DATA UPDATE'!$L:$L,'DATA UPDATE'!$E:$E,วิเคราะห์ข้อมูล!A209,'DATA UPDATE'!$T:$T,วิเคราะห์ข้อมูล!$Q$2)</f>
        <v>1</v>
      </c>
      <c r="R209" s="4">
        <f>SUMIFS('DATA UPDATE'!$L:$L,'DATA UPDATE'!$D:$D,วิเคราะห์ข้อมูล!A209,'DATA UPDATE'!$T:$T,วิเคราะห์ข้อมูล!$R$2)</f>
        <v>0</v>
      </c>
      <c r="S209" s="4">
        <f>SUMIFS('UPDATE STOCK'!$F:$F,'UPDATE STOCK'!$A:$A,A209,'UPDATE STOCK'!$G:$G,$S$2)</f>
        <v>0</v>
      </c>
      <c r="T209" s="4">
        <f>SUMIFS('UPDATE STOCK'!$F:$F,'UPDATE STOCK'!$A:$A,A209,'UPDATE STOCK'!$G:$G,$T$2)</f>
        <v>0</v>
      </c>
      <c r="U209" s="4">
        <f>SUMIFS('UPDATE STOCK'!$F:$F,'UPDATE STOCK'!$A:$A,วิเคราะห์ข้อมูล!A209,'UPDATE STOCK'!$G:$G,$U$2)</f>
        <v>0</v>
      </c>
      <c r="V209" s="4">
        <f>SUMIFS('UPDATE STOCK'!$F:$F,'UPDATE STOCK'!$A:$A,วิเคราะห์ข้อมูล!A209,'UPDATE STOCK'!$G:$G,$V$2)</f>
        <v>0</v>
      </c>
      <c r="W209" s="4"/>
      <c r="X209" s="4"/>
      <c r="Y209" s="4"/>
      <c r="Z209" s="4"/>
      <c r="AA209" s="4"/>
    </row>
    <row r="210" spans="1:27" x14ac:dyDescent="0.2">
      <c r="A210" s="12" t="s">
        <v>429</v>
      </c>
      <c r="B210" s="12" t="s">
        <v>430</v>
      </c>
      <c r="C210" s="5">
        <f>SUMIFS('DATA UPDATE'!$L:$L,'DATA UPDATE'!$E:$E,วิเคราะห์ข้อมูล!A210,'DATA UPDATE'!$B:$B,วิเคราะห์ข้อมูล!$C$2)</f>
        <v>0</v>
      </c>
      <c r="D210" s="5">
        <f>SUMIFS('DATA UPDATE'!$L:$L,'DATA UPDATE'!$E:$E,A210,'DATA UPDATE'!$B:$B,$D$2)</f>
        <v>0</v>
      </c>
      <c r="E210" s="5">
        <f>SUMIFS('DATA UPDATE'!$L:$L,'DATA UPDATE'!$E:$E,A210,'DATA UPDATE'!$B:$B,$E$2)</f>
        <v>0</v>
      </c>
      <c r="F210" s="5">
        <f>SUMIFS('DATA UPDATE'!$L:$L,'DATA UPDATE'!$E:$E,A210,'DATA UPDATE'!$B:$B,$F$2)</f>
        <v>0</v>
      </c>
      <c r="G210" s="5">
        <f>SUMIFS('DATA UPDATE'!$L:$L,'DATA UPDATE'!$E:$E,A210,'DATA UPDATE'!$B:$B,$G$2)</f>
        <v>1</v>
      </c>
      <c r="H210" s="5">
        <f>SUMIFS('DATA UPDATE'!$L:$L,'DATA UPDATE'!$E:$E,A210,'DATA UPDATE'!$B:$B,$H$2)</f>
        <v>0</v>
      </c>
      <c r="I210" s="5">
        <f t="shared" si="16"/>
        <v>1</v>
      </c>
      <c r="J210" s="5">
        <f>SUMIFS('UPDATE STOCK'!F:F,'UPDATE STOCK'!A:A,วิเคราะห์ข้อมูล!A210)</f>
        <v>2</v>
      </c>
      <c r="K210" s="10">
        <f t="shared" si="17"/>
        <v>1</v>
      </c>
      <c r="L210" s="5">
        <f t="shared" si="18"/>
        <v>0</v>
      </c>
      <c r="M210" s="8">
        <f t="shared" si="19"/>
        <v>0.2</v>
      </c>
      <c r="N210" s="7">
        <f t="shared" si="20"/>
        <v>-1.8</v>
      </c>
      <c r="O210" s="4">
        <f>SUMIFS('DATA UPDATE'!$L:$L,'DATA UPDATE'!$E:$E,วิเคราะห์ข้อมูล!A210,'DATA UPDATE'!$T:$T,วิเคราะห์ข้อมูล!$O$2)</f>
        <v>0</v>
      </c>
      <c r="P210" s="4">
        <f>SUMIFS('DATA UPDATE'!$L:$L,'DATA UPDATE'!$E:$E,วิเคราะห์ข้อมูล!A210,'DATA UPDATE'!$T:$T,วิเคราะห์ข้อมูล!$P$2)</f>
        <v>0</v>
      </c>
      <c r="Q210" s="4">
        <f>SUMIFS('DATA UPDATE'!$L:$L,'DATA UPDATE'!$E:$E,วิเคราะห์ข้อมูล!A210,'DATA UPDATE'!$T:$T,วิเคราะห์ข้อมูล!$Q$2)</f>
        <v>0</v>
      </c>
      <c r="R210" s="4">
        <f>SUMIFS('DATA UPDATE'!$L:$L,'DATA UPDATE'!$D:$D,วิเคราะห์ข้อมูล!A210,'DATA UPDATE'!$T:$T,วิเคราะห์ข้อมูล!$R$2)</f>
        <v>0</v>
      </c>
      <c r="S210" s="4">
        <f>SUMIFS('UPDATE STOCK'!$F:$F,'UPDATE STOCK'!$A:$A,A210,'UPDATE STOCK'!$G:$G,$S$2)</f>
        <v>0</v>
      </c>
      <c r="T210" s="4">
        <f>SUMIFS('UPDATE STOCK'!$F:$F,'UPDATE STOCK'!$A:$A,A210,'UPDATE STOCK'!$G:$G,$T$2)</f>
        <v>1</v>
      </c>
      <c r="U210" s="4">
        <f>SUMIFS('UPDATE STOCK'!$F:$F,'UPDATE STOCK'!$A:$A,วิเคราะห์ข้อมูล!A210,'UPDATE STOCK'!$G:$G,$U$2)</f>
        <v>1</v>
      </c>
      <c r="V210" s="4">
        <f>SUMIFS('UPDATE STOCK'!$F:$F,'UPDATE STOCK'!$A:$A,วิเคราะห์ข้อมูล!A210,'UPDATE STOCK'!$G:$G,$V$2)</f>
        <v>0</v>
      </c>
      <c r="W210" s="4"/>
      <c r="X210" s="4"/>
      <c r="Y210" s="4"/>
      <c r="Z210" s="4"/>
      <c r="AA210" s="4"/>
    </row>
    <row r="211" spans="1:27" x14ac:dyDescent="0.2">
      <c r="A211" s="12" t="s">
        <v>431</v>
      </c>
      <c r="B211" s="12" t="s">
        <v>432</v>
      </c>
      <c r="C211" s="5">
        <f>SUMIFS('DATA UPDATE'!$L:$L,'DATA UPDATE'!$E:$E,วิเคราะห์ข้อมูล!A211,'DATA UPDATE'!$B:$B,วิเคราะห์ข้อมูล!$C$2)</f>
        <v>0</v>
      </c>
      <c r="D211" s="5">
        <f>SUMIFS('DATA UPDATE'!$L:$L,'DATA UPDATE'!$E:$E,A211,'DATA UPDATE'!$B:$B,$D$2)</f>
        <v>0</v>
      </c>
      <c r="E211" s="5">
        <f>SUMIFS('DATA UPDATE'!$L:$L,'DATA UPDATE'!$E:$E,A211,'DATA UPDATE'!$B:$B,$E$2)</f>
        <v>0</v>
      </c>
      <c r="F211" s="5">
        <f>SUMIFS('DATA UPDATE'!$L:$L,'DATA UPDATE'!$E:$E,A211,'DATA UPDATE'!$B:$B,$F$2)</f>
        <v>0</v>
      </c>
      <c r="G211" s="5">
        <f>SUMIFS('DATA UPDATE'!$L:$L,'DATA UPDATE'!$E:$E,A211,'DATA UPDATE'!$B:$B,$G$2)</f>
        <v>1</v>
      </c>
      <c r="H211" s="5">
        <f>SUMIFS('DATA UPDATE'!$L:$L,'DATA UPDATE'!$E:$E,A211,'DATA UPDATE'!$B:$B,$H$2)</f>
        <v>0</v>
      </c>
      <c r="I211" s="5">
        <f t="shared" si="16"/>
        <v>1</v>
      </c>
      <c r="J211" s="5">
        <f>SUMIFS('UPDATE STOCK'!F:F,'UPDATE STOCK'!A:A,วิเคราะห์ข้อมูล!A211)</f>
        <v>1</v>
      </c>
      <c r="K211" s="10">
        <f t="shared" si="17"/>
        <v>1</v>
      </c>
      <c r="L211" s="5">
        <f t="shared" si="18"/>
        <v>0</v>
      </c>
      <c r="M211" s="8">
        <f t="shared" si="19"/>
        <v>0.2</v>
      </c>
      <c r="N211" s="7">
        <f t="shared" si="20"/>
        <v>-0.8</v>
      </c>
      <c r="O211" s="4">
        <f>SUMIFS('DATA UPDATE'!$L:$L,'DATA UPDATE'!$E:$E,วิเคราะห์ข้อมูล!A211,'DATA UPDATE'!$T:$T,วิเคราะห์ข้อมูล!$O$2)</f>
        <v>0</v>
      </c>
      <c r="P211" s="4">
        <f>SUMIFS('DATA UPDATE'!$L:$L,'DATA UPDATE'!$E:$E,วิเคราะห์ข้อมูล!A211,'DATA UPDATE'!$T:$T,วิเคราะห์ข้อมูล!$P$2)</f>
        <v>0</v>
      </c>
      <c r="Q211" s="4">
        <f>SUMIFS('DATA UPDATE'!$L:$L,'DATA UPDATE'!$E:$E,วิเคราะห์ข้อมูล!A211,'DATA UPDATE'!$T:$T,วิเคราะห์ข้อมูล!$Q$2)</f>
        <v>0</v>
      </c>
      <c r="R211" s="4">
        <f>SUMIFS('DATA UPDATE'!$L:$L,'DATA UPDATE'!$D:$D,วิเคราะห์ข้อมูล!A211,'DATA UPDATE'!$T:$T,วิเคราะห์ข้อมูล!$R$2)</f>
        <v>0</v>
      </c>
      <c r="S211" s="4">
        <f>SUMIFS('UPDATE STOCK'!$F:$F,'UPDATE STOCK'!$A:$A,A211,'UPDATE STOCK'!$G:$G,$S$2)</f>
        <v>0</v>
      </c>
      <c r="T211" s="4">
        <f>SUMIFS('UPDATE STOCK'!$F:$F,'UPDATE STOCK'!$A:$A,A211,'UPDATE STOCK'!$G:$G,$T$2)</f>
        <v>1</v>
      </c>
      <c r="U211" s="4">
        <f>SUMIFS('UPDATE STOCK'!$F:$F,'UPDATE STOCK'!$A:$A,วิเคราะห์ข้อมูล!A211,'UPDATE STOCK'!$G:$G,$U$2)</f>
        <v>0</v>
      </c>
      <c r="V211" s="4">
        <f>SUMIFS('UPDATE STOCK'!$F:$F,'UPDATE STOCK'!$A:$A,วิเคราะห์ข้อมูล!A211,'UPDATE STOCK'!$G:$G,$V$2)</f>
        <v>0</v>
      </c>
      <c r="W211" s="4"/>
      <c r="X211" s="4"/>
      <c r="Y211" s="4"/>
      <c r="Z211" s="4"/>
      <c r="AA211" s="4"/>
    </row>
    <row r="212" spans="1:27" x14ac:dyDescent="0.2">
      <c r="A212" s="12" t="s">
        <v>433</v>
      </c>
      <c r="B212" s="12" t="s">
        <v>434</v>
      </c>
      <c r="C212" s="5">
        <f>SUMIFS('DATA UPDATE'!$L:$L,'DATA UPDATE'!$E:$E,วิเคราะห์ข้อมูล!A212,'DATA UPDATE'!$B:$B,วิเคราะห์ข้อมูล!$C$2)</f>
        <v>0</v>
      </c>
      <c r="D212" s="5">
        <f>SUMIFS('DATA UPDATE'!$L:$L,'DATA UPDATE'!$E:$E,A212,'DATA UPDATE'!$B:$B,$D$2)</f>
        <v>0</v>
      </c>
      <c r="E212" s="5">
        <f>SUMIFS('DATA UPDATE'!$L:$L,'DATA UPDATE'!$E:$E,A212,'DATA UPDATE'!$B:$B,$E$2)</f>
        <v>0</v>
      </c>
      <c r="F212" s="5">
        <f>SUMIFS('DATA UPDATE'!$L:$L,'DATA UPDATE'!$E:$E,A212,'DATA UPDATE'!$B:$B,$F$2)</f>
        <v>0</v>
      </c>
      <c r="G212" s="5">
        <f>SUMIFS('DATA UPDATE'!$L:$L,'DATA UPDATE'!$E:$E,A212,'DATA UPDATE'!$B:$B,$G$2)</f>
        <v>1</v>
      </c>
      <c r="H212" s="5">
        <f>SUMIFS('DATA UPDATE'!$L:$L,'DATA UPDATE'!$E:$E,A212,'DATA UPDATE'!$B:$B,$H$2)</f>
        <v>0</v>
      </c>
      <c r="I212" s="5">
        <f t="shared" si="16"/>
        <v>1</v>
      </c>
      <c r="J212" s="5">
        <f>SUMIFS('UPDATE STOCK'!F:F,'UPDATE STOCK'!A:A,วิเคราะห์ข้อมูล!A212)</f>
        <v>0</v>
      </c>
      <c r="K212" s="10">
        <f t="shared" si="17"/>
        <v>1</v>
      </c>
      <c r="L212" s="5">
        <f t="shared" si="18"/>
        <v>0</v>
      </c>
      <c r="M212" s="8">
        <f t="shared" si="19"/>
        <v>0.2</v>
      </c>
      <c r="N212" s="7">
        <f t="shared" si="20"/>
        <v>0.2</v>
      </c>
      <c r="O212" s="4">
        <f>SUMIFS('DATA UPDATE'!$L:$L,'DATA UPDATE'!$E:$E,วิเคราะห์ข้อมูล!A212,'DATA UPDATE'!$T:$T,วิเคราะห์ข้อมูล!$O$2)</f>
        <v>0</v>
      </c>
      <c r="P212" s="4">
        <f>SUMIFS('DATA UPDATE'!$L:$L,'DATA UPDATE'!$E:$E,วิเคราะห์ข้อมูล!A212,'DATA UPDATE'!$T:$T,วิเคราะห์ข้อมูล!$P$2)</f>
        <v>0</v>
      </c>
      <c r="Q212" s="4">
        <f>SUMIFS('DATA UPDATE'!$L:$L,'DATA UPDATE'!$E:$E,วิเคราะห์ข้อมูล!A212,'DATA UPDATE'!$T:$T,วิเคราะห์ข้อมูล!$Q$2)</f>
        <v>1</v>
      </c>
      <c r="R212" s="4">
        <f>SUMIFS('DATA UPDATE'!$L:$L,'DATA UPDATE'!$D:$D,วิเคราะห์ข้อมูล!A212,'DATA UPDATE'!$T:$T,วิเคราะห์ข้อมูล!$R$2)</f>
        <v>0</v>
      </c>
      <c r="S212" s="4">
        <f>SUMIFS('UPDATE STOCK'!$F:$F,'UPDATE STOCK'!$A:$A,A212,'UPDATE STOCK'!$G:$G,$S$2)</f>
        <v>0</v>
      </c>
      <c r="T212" s="4">
        <f>SUMIFS('UPDATE STOCK'!$F:$F,'UPDATE STOCK'!$A:$A,A212,'UPDATE STOCK'!$G:$G,$T$2)</f>
        <v>0</v>
      </c>
      <c r="U212" s="4">
        <f>SUMIFS('UPDATE STOCK'!$F:$F,'UPDATE STOCK'!$A:$A,วิเคราะห์ข้อมูล!A212,'UPDATE STOCK'!$G:$G,$U$2)</f>
        <v>0</v>
      </c>
      <c r="V212" s="4">
        <f>SUMIFS('UPDATE STOCK'!$F:$F,'UPDATE STOCK'!$A:$A,วิเคราะห์ข้อมูล!A212,'UPDATE STOCK'!$G:$G,$V$2)</f>
        <v>0</v>
      </c>
      <c r="W212" s="4"/>
      <c r="X212" s="4"/>
      <c r="Y212" s="4"/>
      <c r="Z212" s="4"/>
      <c r="AA212" s="4"/>
    </row>
    <row r="213" spans="1:27" x14ac:dyDescent="0.2">
      <c r="A213" s="12" t="s">
        <v>435</v>
      </c>
      <c r="B213" s="12" t="s">
        <v>436</v>
      </c>
      <c r="C213" s="5">
        <f>SUMIFS('DATA UPDATE'!$L:$L,'DATA UPDATE'!$E:$E,วิเคราะห์ข้อมูล!A213,'DATA UPDATE'!$B:$B,วิเคราะห์ข้อมูล!$C$2)</f>
        <v>0</v>
      </c>
      <c r="D213" s="5">
        <f>SUMIFS('DATA UPDATE'!$L:$L,'DATA UPDATE'!$E:$E,A213,'DATA UPDATE'!$B:$B,$D$2)</f>
        <v>1</v>
      </c>
      <c r="E213" s="5">
        <f>SUMIFS('DATA UPDATE'!$L:$L,'DATA UPDATE'!$E:$E,A213,'DATA UPDATE'!$B:$B,$E$2)</f>
        <v>0</v>
      </c>
      <c r="F213" s="5">
        <f>SUMIFS('DATA UPDATE'!$L:$L,'DATA UPDATE'!$E:$E,A213,'DATA UPDATE'!$B:$B,$F$2)</f>
        <v>0</v>
      </c>
      <c r="G213" s="5">
        <f>SUMIFS('DATA UPDATE'!$L:$L,'DATA UPDATE'!$E:$E,A213,'DATA UPDATE'!$B:$B,$G$2)</f>
        <v>0</v>
      </c>
      <c r="H213" s="5">
        <f>SUMIFS('DATA UPDATE'!$L:$L,'DATA UPDATE'!$E:$E,A213,'DATA UPDATE'!$B:$B,$H$2)</f>
        <v>0</v>
      </c>
      <c r="I213" s="5">
        <f t="shared" si="16"/>
        <v>1</v>
      </c>
      <c r="J213" s="5">
        <f>SUMIFS('UPDATE STOCK'!F:F,'UPDATE STOCK'!A:A,วิเคราะห์ข้อมูล!A213)</f>
        <v>2</v>
      </c>
      <c r="K213" s="10">
        <f t="shared" si="17"/>
        <v>1</v>
      </c>
      <c r="L213" s="5">
        <f t="shared" si="18"/>
        <v>0</v>
      </c>
      <c r="M213" s="8">
        <f t="shared" si="19"/>
        <v>0.2</v>
      </c>
      <c r="N213" s="7">
        <f t="shared" si="20"/>
        <v>-1.8</v>
      </c>
      <c r="O213" s="4">
        <f>SUMIFS('DATA UPDATE'!$L:$L,'DATA UPDATE'!$E:$E,วิเคราะห์ข้อมูล!A213,'DATA UPDATE'!$T:$T,วิเคราะห์ข้อมูล!$O$2)</f>
        <v>0</v>
      </c>
      <c r="P213" s="4">
        <f>SUMIFS('DATA UPDATE'!$L:$L,'DATA UPDATE'!$E:$E,วิเคราะห์ข้อมูล!A213,'DATA UPDATE'!$T:$T,วิเคราะห์ข้อมูล!$P$2)</f>
        <v>0</v>
      </c>
      <c r="Q213" s="4">
        <f>SUMIFS('DATA UPDATE'!$L:$L,'DATA UPDATE'!$E:$E,วิเคราะห์ข้อมูล!A213,'DATA UPDATE'!$T:$T,วิเคราะห์ข้อมูล!$Q$2)</f>
        <v>0</v>
      </c>
      <c r="R213" s="4">
        <f>SUMIFS('DATA UPDATE'!$L:$L,'DATA UPDATE'!$D:$D,วิเคราะห์ข้อมูล!A213,'DATA UPDATE'!$T:$T,วิเคราะห์ข้อมูล!$R$2)</f>
        <v>0</v>
      </c>
      <c r="S213" s="4">
        <f>SUMIFS('UPDATE STOCK'!$F:$F,'UPDATE STOCK'!$A:$A,A213,'UPDATE STOCK'!$G:$G,$S$2)</f>
        <v>0</v>
      </c>
      <c r="T213" s="4">
        <f>SUMIFS('UPDATE STOCK'!$F:$F,'UPDATE STOCK'!$A:$A,A213,'UPDATE STOCK'!$G:$G,$T$2)</f>
        <v>1</v>
      </c>
      <c r="U213" s="4">
        <f>SUMIFS('UPDATE STOCK'!$F:$F,'UPDATE STOCK'!$A:$A,วิเคราะห์ข้อมูล!A213,'UPDATE STOCK'!$G:$G,$U$2)</f>
        <v>1</v>
      </c>
      <c r="V213" s="4">
        <f>SUMIFS('UPDATE STOCK'!$F:$F,'UPDATE STOCK'!$A:$A,วิเคราะห์ข้อมูล!A213,'UPDATE STOCK'!$G:$G,$V$2)</f>
        <v>0</v>
      </c>
      <c r="W213" s="4"/>
      <c r="X213" s="4"/>
      <c r="Y213" s="4"/>
      <c r="Z213" s="4"/>
      <c r="AA213" s="4"/>
    </row>
    <row r="214" spans="1:27" x14ac:dyDescent="0.2">
      <c r="A214" s="12" t="s">
        <v>437</v>
      </c>
      <c r="B214" s="12" t="s">
        <v>438</v>
      </c>
      <c r="C214" s="5">
        <f>SUMIFS('DATA UPDATE'!$L:$L,'DATA UPDATE'!$E:$E,วิเคราะห์ข้อมูล!A214,'DATA UPDATE'!$B:$B,วิเคราะห์ข้อมูล!$C$2)</f>
        <v>1</v>
      </c>
      <c r="D214" s="5">
        <f>SUMIFS('DATA UPDATE'!$L:$L,'DATA UPDATE'!$E:$E,A214,'DATA UPDATE'!$B:$B,$D$2)</f>
        <v>4</v>
      </c>
      <c r="E214" s="5">
        <f>SUMIFS('DATA UPDATE'!$L:$L,'DATA UPDATE'!$E:$E,A214,'DATA UPDATE'!$B:$B,$E$2)</f>
        <v>0</v>
      </c>
      <c r="F214" s="5">
        <f>SUMIFS('DATA UPDATE'!$L:$L,'DATA UPDATE'!$E:$E,A214,'DATA UPDATE'!$B:$B,$F$2)</f>
        <v>0</v>
      </c>
      <c r="G214" s="5">
        <f>SUMIFS('DATA UPDATE'!$L:$L,'DATA UPDATE'!$E:$E,A214,'DATA UPDATE'!$B:$B,$G$2)</f>
        <v>2</v>
      </c>
      <c r="H214" s="5">
        <f>SUMIFS('DATA UPDATE'!$L:$L,'DATA UPDATE'!$E:$E,A214,'DATA UPDATE'!$B:$B,$H$2)</f>
        <v>0</v>
      </c>
      <c r="I214" s="5">
        <f t="shared" si="16"/>
        <v>7</v>
      </c>
      <c r="J214" s="5">
        <f>SUMIFS('UPDATE STOCK'!F:F,'UPDATE STOCK'!A:A,วิเคราะห์ข้อมูล!A214)</f>
        <v>9</v>
      </c>
      <c r="K214" s="10">
        <f t="shared" si="17"/>
        <v>4</v>
      </c>
      <c r="L214" s="5">
        <f t="shared" si="18"/>
        <v>0</v>
      </c>
      <c r="M214" s="8">
        <f t="shared" si="19"/>
        <v>1.4</v>
      </c>
      <c r="N214" s="7">
        <f t="shared" si="20"/>
        <v>-7.6</v>
      </c>
      <c r="O214" s="4">
        <f>SUMIFS('DATA UPDATE'!$L:$L,'DATA UPDATE'!$E:$E,วิเคราะห์ข้อมูล!A214,'DATA UPDATE'!$T:$T,วิเคราะห์ข้อมูล!$O$2)</f>
        <v>3</v>
      </c>
      <c r="P214" s="4">
        <f>SUMIFS('DATA UPDATE'!$L:$L,'DATA UPDATE'!$E:$E,วิเคราะห์ข้อมูล!A214,'DATA UPDATE'!$T:$T,วิเคราะห์ข้อมูล!$P$2)</f>
        <v>2</v>
      </c>
      <c r="Q214" s="4">
        <f>SUMIFS('DATA UPDATE'!$L:$L,'DATA UPDATE'!$E:$E,วิเคราะห์ข้อมูล!A214,'DATA UPDATE'!$T:$T,วิเคราะห์ข้อมูล!$Q$2)</f>
        <v>2</v>
      </c>
      <c r="R214" s="4">
        <f>SUMIFS('DATA UPDATE'!$L:$L,'DATA UPDATE'!$D:$D,วิเคราะห์ข้อมูล!A214,'DATA UPDATE'!$T:$T,วิเคราะห์ข้อมูล!$R$2)</f>
        <v>0</v>
      </c>
      <c r="S214" s="4">
        <f>SUMIFS('UPDATE STOCK'!$F:$F,'UPDATE STOCK'!$A:$A,A214,'UPDATE STOCK'!$G:$G,$S$2)</f>
        <v>4</v>
      </c>
      <c r="T214" s="4">
        <f>SUMIFS('UPDATE STOCK'!$F:$F,'UPDATE STOCK'!$A:$A,A214,'UPDATE STOCK'!$G:$G,$T$2)</f>
        <v>0</v>
      </c>
      <c r="U214" s="4">
        <f>SUMIFS('UPDATE STOCK'!$F:$F,'UPDATE STOCK'!$A:$A,วิเคราะห์ข้อมูล!A214,'UPDATE STOCK'!$G:$G,$U$2)</f>
        <v>3</v>
      </c>
      <c r="V214" s="4">
        <f>SUMIFS('UPDATE STOCK'!$F:$F,'UPDATE STOCK'!$A:$A,วิเคราะห์ข้อมูล!A214,'UPDATE STOCK'!$G:$G,$V$2)</f>
        <v>2</v>
      </c>
      <c r="W214" s="4"/>
      <c r="X214" s="4"/>
      <c r="Y214" s="4"/>
      <c r="Z214" s="4"/>
      <c r="AA214" s="4"/>
    </row>
    <row r="215" spans="1:27" x14ac:dyDescent="0.2">
      <c r="A215" s="12" t="s">
        <v>439</v>
      </c>
      <c r="B215" s="12" t="s">
        <v>440</v>
      </c>
      <c r="C215" s="5">
        <f>SUMIFS('DATA UPDATE'!$L:$L,'DATA UPDATE'!$E:$E,วิเคราะห์ข้อมูล!A215,'DATA UPDATE'!$B:$B,วิเคราะห์ข้อมูล!$C$2)</f>
        <v>0</v>
      </c>
      <c r="D215" s="5">
        <f>SUMIFS('DATA UPDATE'!$L:$L,'DATA UPDATE'!$E:$E,A215,'DATA UPDATE'!$B:$B,$D$2)</f>
        <v>0</v>
      </c>
      <c r="E215" s="5">
        <f>SUMIFS('DATA UPDATE'!$L:$L,'DATA UPDATE'!$E:$E,A215,'DATA UPDATE'!$B:$B,$E$2)</f>
        <v>1</v>
      </c>
      <c r="F215" s="5">
        <f>SUMIFS('DATA UPDATE'!$L:$L,'DATA UPDATE'!$E:$E,A215,'DATA UPDATE'!$B:$B,$F$2)</f>
        <v>0</v>
      </c>
      <c r="G215" s="5">
        <f>SUMIFS('DATA UPDATE'!$L:$L,'DATA UPDATE'!$E:$E,A215,'DATA UPDATE'!$B:$B,$G$2)</f>
        <v>0</v>
      </c>
      <c r="H215" s="5">
        <f>SUMIFS('DATA UPDATE'!$L:$L,'DATA UPDATE'!$E:$E,A215,'DATA UPDATE'!$B:$B,$H$2)</f>
        <v>0</v>
      </c>
      <c r="I215" s="5">
        <f t="shared" si="16"/>
        <v>1</v>
      </c>
      <c r="J215" s="5">
        <f>SUMIFS('UPDATE STOCK'!F:F,'UPDATE STOCK'!A:A,วิเคราะห์ข้อมูล!A215)</f>
        <v>1</v>
      </c>
      <c r="K215" s="10">
        <f t="shared" si="17"/>
        <v>1</v>
      </c>
      <c r="L215" s="5">
        <f t="shared" si="18"/>
        <v>0</v>
      </c>
      <c r="M215" s="8">
        <f t="shared" si="19"/>
        <v>0.2</v>
      </c>
      <c r="N215" s="7">
        <f t="shared" si="20"/>
        <v>-0.8</v>
      </c>
      <c r="O215" s="4">
        <f>SUMIFS('DATA UPDATE'!$L:$L,'DATA UPDATE'!$E:$E,วิเคราะห์ข้อมูล!A215,'DATA UPDATE'!$T:$T,วิเคราะห์ข้อมูล!$O$2)</f>
        <v>1</v>
      </c>
      <c r="P215" s="4">
        <f>SUMIFS('DATA UPDATE'!$L:$L,'DATA UPDATE'!$E:$E,วิเคราะห์ข้อมูล!A215,'DATA UPDATE'!$T:$T,วิเคราะห์ข้อมูล!$P$2)</f>
        <v>0</v>
      </c>
      <c r="Q215" s="4">
        <f>SUMIFS('DATA UPDATE'!$L:$L,'DATA UPDATE'!$E:$E,วิเคราะห์ข้อมูล!A215,'DATA UPDATE'!$T:$T,วิเคราะห์ข้อมูล!$Q$2)</f>
        <v>0</v>
      </c>
      <c r="R215" s="4">
        <f>SUMIFS('DATA UPDATE'!$L:$L,'DATA UPDATE'!$D:$D,วิเคราะห์ข้อมูล!A215,'DATA UPDATE'!$T:$T,วิเคราะห์ข้อมูล!$R$2)</f>
        <v>0</v>
      </c>
      <c r="S215" s="4">
        <f>SUMIFS('UPDATE STOCK'!$F:$F,'UPDATE STOCK'!$A:$A,A215,'UPDATE STOCK'!$G:$G,$S$2)</f>
        <v>0</v>
      </c>
      <c r="T215" s="4">
        <f>SUMIFS('UPDATE STOCK'!$F:$F,'UPDATE STOCK'!$A:$A,A215,'UPDATE STOCK'!$G:$G,$T$2)</f>
        <v>1</v>
      </c>
      <c r="U215" s="4">
        <f>SUMIFS('UPDATE STOCK'!$F:$F,'UPDATE STOCK'!$A:$A,วิเคราะห์ข้อมูล!A215,'UPDATE STOCK'!$G:$G,$U$2)</f>
        <v>0</v>
      </c>
      <c r="V215" s="4">
        <f>SUMIFS('UPDATE STOCK'!$F:$F,'UPDATE STOCK'!$A:$A,วิเคราะห์ข้อมูล!A215,'UPDATE STOCK'!$G:$G,$V$2)</f>
        <v>0</v>
      </c>
      <c r="W215" s="4"/>
      <c r="X215" s="4"/>
      <c r="Y215" s="4"/>
      <c r="Z215" s="4"/>
      <c r="AA215" s="4"/>
    </row>
    <row r="216" spans="1:27" x14ac:dyDescent="0.2">
      <c r="A216" s="12" t="s">
        <v>441</v>
      </c>
      <c r="B216" s="12" t="s">
        <v>442</v>
      </c>
      <c r="C216" s="5">
        <f>SUMIFS('DATA UPDATE'!$L:$L,'DATA UPDATE'!$E:$E,วิเคราะห์ข้อมูล!A216,'DATA UPDATE'!$B:$B,วิเคราะห์ข้อมูล!$C$2)</f>
        <v>0</v>
      </c>
      <c r="D216" s="5">
        <f>SUMIFS('DATA UPDATE'!$L:$L,'DATA UPDATE'!$E:$E,A216,'DATA UPDATE'!$B:$B,$D$2)</f>
        <v>2</v>
      </c>
      <c r="E216" s="5">
        <f>SUMIFS('DATA UPDATE'!$L:$L,'DATA UPDATE'!$E:$E,A216,'DATA UPDATE'!$B:$B,$E$2)</f>
        <v>1</v>
      </c>
      <c r="F216" s="5">
        <f>SUMIFS('DATA UPDATE'!$L:$L,'DATA UPDATE'!$E:$E,A216,'DATA UPDATE'!$B:$B,$F$2)</f>
        <v>3</v>
      </c>
      <c r="G216" s="5">
        <f>SUMIFS('DATA UPDATE'!$L:$L,'DATA UPDATE'!$E:$E,A216,'DATA UPDATE'!$B:$B,$G$2)</f>
        <v>3</v>
      </c>
      <c r="H216" s="5">
        <f>SUMIFS('DATA UPDATE'!$L:$L,'DATA UPDATE'!$E:$E,A216,'DATA UPDATE'!$B:$B,$H$2)</f>
        <v>0</v>
      </c>
      <c r="I216" s="5">
        <f t="shared" si="16"/>
        <v>9</v>
      </c>
      <c r="J216" s="5">
        <f>SUMIFS('UPDATE STOCK'!F:F,'UPDATE STOCK'!A:A,วิเคราะห์ข้อมูล!A216)</f>
        <v>19</v>
      </c>
      <c r="K216" s="10">
        <f t="shared" si="17"/>
        <v>3</v>
      </c>
      <c r="L216" s="5">
        <f t="shared" si="18"/>
        <v>0</v>
      </c>
      <c r="M216" s="8">
        <f t="shared" si="19"/>
        <v>1.8</v>
      </c>
      <c r="N216" s="7">
        <f t="shared" si="20"/>
        <v>-17.2</v>
      </c>
      <c r="O216" s="4">
        <f>SUMIFS('DATA UPDATE'!$L:$L,'DATA UPDATE'!$E:$E,วิเคราะห์ข้อมูล!A216,'DATA UPDATE'!$T:$T,วิเคราะห์ข้อมูล!$O$2)</f>
        <v>0</v>
      </c>
      <c r="P216" s="4">
        <f>SUMIFS('DATA UPDATE'!$L:$L,'DATA UPDATE'!$E:$E,วิเคราะห์ข้อมูล!A216,'DATA UPDATE'!$T:$T,วิเคราะห์ข้อมูล!$P$2)</f>
        <v>3</v>
      </c>
      <c r="Q216" s="4">
        <f>SUMIFS('DATA UPDATE'!$L:$L,'DATA UPDATE'!$E:$E,วิเคราะห์ข้อมูล!A216,'DATA UPDATE'!$T:$T,วิเคราะห์ข้อมูล!$Q$2)</f>
        <v>6</v>
      </c>
      <c r="R216" s="4">
        <f>SUMIFS('DATA UPDATE'!$L:$L,'DATA UPDATE'!$D:$D,วิเคราะห์ข้อมูล!A216,'DATA UPDATE'!$T:$T,วิเคราะห์ข้อมูล!$R$2)</f>
        <v>0</v>
      </c>
      <c r="S216" s="4">
        <f>SUMIFS('UPDATE STOCK'!$F:$F,'UPDATE STOCK'!$A:$A,A216,'UPDATE STOCK'!$G:$G,$S$2)</f>
        <v>5</v>
      </c>
      <c r="T216" s="4">
        <f>SUMIFS('UPDATE STOCK'!$F:$F,'UPDATE STOCK'!$A:$A,A216,'UPDATE STOCK'!$G:$G,$T$2)</f>
        <v>6</v>
      </c>
      <c r="U216" s="4">
        <f>SUMIFS('UPDATE STOCK'!$F:$F,'UPDATE STOCK'!$A:$A,วิเคราะห์ข้อมูล!A216,'UPDATE STOCK'!$G:$G,$U$2)</f>
        <v>8</v>
      </c>
      <c r="V216" s="4">
        <f>SUMIFS('UPDATE STOCK'!$F:$F,'UPDATE STOCK'!$A:$A,วิเคราะห์ข้อมูล!A216,'UPDATE STOCK'!$G:$G,$V$2)</f>
        <v>0</v>
      </c>
      <c r="W216" s="4"/>
      <c r="X216" s="4"/>
      <c r="Y216" s="4"/>
      <c r="Z216" s="4"/>
      <c r="AA216" s="4"/>
    </row>
    <row r="217" spans="1:27" x14ac:dyDescent="0.2">
      <c r="A217" s="12" t="s">
        <v>443</v>
      </c>
      <c r="B217" s="12" t="s">
        <v>444</v>
      </c>
      <c r="C217" s="5">
        <f>SUMIFS('DATA UPDATE'!$L:$L,'DATA UPDATE'!$E:$E,วิเคราะห์ข้อมูล!A217,'DATA UPDATE'!$B:$B,วิเคราะห์ข้อมูล!$C$2)</f>
        <v>0</v>
      </c>
      <c r="D217" s="5">
        <f>SUMIFS('DATA UPDATE'!$L:$L,'DATA UPDATE'!$E:$E,A217,'DATA UPDATE'!$B:$B,$D$2)</f>
        <v>0</v>
      </c>
      <c r="E217" s="5">
        <f>SUMIFS('DATA UPDATE'!$L:$L,'DATA UPDATE'!$E:$E,A217,'DATA UPDATE'!$B:$B,$E$2)</f>
        <v>1</v>
      </c>
      <c r="F217" s="5">
        <f>SUMIFS('DATA UPDATE'!$L:$L,'DATA UPDATE'!$E:$E,A217,'DATA UPDATE'!$B:$B,$F$2)</f>
        <v>2</v>
      </c>
      <c r="G217" s="5">
        <f>SUMIFS('DATA UPDATE'!$L:$L,'DATA UPDATE'!$E:$E,A217,'DATA UPDATE'!$B:$B,$G$2)</f>
        <v>1</v>
      </c>
      <c r="H217" s="5">
        <f>SUMIFS('DATA UPDATE'!$L:$L,'DATA UPDATE'!$E:$E,A217,'DATA UPDATE'!$B:$B,$H$2)</f>
        <v>0</v>
      </c>
      <c r="I217" s="5">
        <f t="shared" si="16"/>
        <v>4</v>
      </c>
      <c r="J217" s="5">
        <f>SUMIFS('UPDATE STOCK'!F:F,'UPDATE STOCK'!A:A,วิเคราะห์ข้อมูล!A217)</f>
        <v>16</v>
      </c>
      <c r="K217" s="10">
        <f t="shared" si="17"/>
        <v>2</v>
      </c>
      <c r="L217" s="5">
        <f t="shared" si="18"/>
        <v>0</v>
      </c>
      <c r="M217" s="8">
        <f t="shared" si="19"/>
        <v>0.8</v>
      </c>
      <c r="N217" s="7">
        <f t="shared" si="20"/>
        <v>-15.2</v>
      </c>
      <c r="O217" s="4">
        <f>SUMIFS('DATA UPDATE'!$L:$L,'DATA UPDATE'!$E:$E,วิเคราะห์ข้อมูล!A217,'DATA UPDATE'!$T:$T,วิเคราะห์ข้อมูล!$O$2)</f>
        <v>0</v>
      </c>
      <c r="P217" s="4">
        <f>SUMIFS('DATA UPDATE'!$L:$L,'DATA UPDATE'!$E:$E,วิเคราะห์ข้อมูล!A217,'DATA UPDATE'!$T:$T,วิเคราะห์ข้อมูล!$P$2)</f>
        <v>0</v>
      </c>
      <c r="Q217" s="4">
        <f>SUMIFS('DATA UPDATE'!$L:$L,'DATA UPDATE'!$E:$E,วิเคราะห์ข้อมูล!A217,'DATA UPDATE'!$T:$T,วิเคราะห์ข้อมูล!$Q$2)</f>
        <v>4</v>
      </c>
      <c r="R217" s="4">
        <f>SUMIFS('DATA UPDATE'!$L:$L,'DATA UPDATE'!$D:$D,วิเคราะห์ข้อมูล!A217,'DATA UPDATE'!$T:$T,วิเคราะห์ข้อมูล!$R$2)</f>
        <v>0</v>
      </c>
      <c r="S217" s="4">
        <f>SUMIFS('UPDATE STOCK'!$F:$F,'UPDATE STOCK'!$A:$A,A217,'UPDATE STOCK'!$G:$G,$S$2)</f>
        <v>4</v>
      </c>
      <c r="T217" s="4">
        <f>SUMIFS('UPDATE STOCK'!$F:$F,'UPDATE STOCK'!$A:$A,A217,'UPDATE STOCK'!$G:$G,$T$2)</f>
        <v>0</v>
      </c>
      <c r="U217" s="4">
        <f>SUMIFS('UPDATE STOCK'!$F:$F,'UPDATE STOCK'!$A:$A,วิเคราะห์ข้อมูล!A217,'UPDATE STOCK'!$G:$G,$U$2)</f>
        <v>5</v>
      </c>
      <c r="V217" s="4">
        <f>SUMIFS('UPDATE STOCK'!$F:$F,'UPDATE STOCK'!$A:$A,วิเคราะห์ข้อมูล!A217,'UPDATE STOCK'!$G:$G,$V$2)</f>
        <v>3</v>
      </c>
      <c r="W217" s="4"/>
      <c r="X217" s="4"/>
      <c r="Y217" s="4"/>
      <c r="Z217" s="4"/>
      <c r="AA217" s="4"/>
    </row>
    <row r="218" spans="1:27" x14ac:dyDescent="0.2">
      <c r="A218" s="12" t="s">
        <v>445</v>
      </c>
      <c r="B218" s="12" t="s">
        <v>446</v>
      </c>
      <c r="C218" s="5">
        <f>SUMIFS('DATA UPDATE'!$L:$L,'DATA UPDATE'!$E:$E,วิเคราะห์ข้อมูล!A218,'DATA UPDATE'!$B:$B,วิเคราะห์ข้อมูล!$C$2)</f>
        <v>1</v>
      </c>
      <c r="D218" s="5">
        <f>SUMIFS('DATA UPDATE'!$L:$L,'DATA UPDATE'!$E:$E,A218,'DATA UPDATE'!$B:$B,$D$2)</f>
        <v>0</v>
      </c>
      <c r="E218" s="5">
        <f>SUMIFS('DATA UPDATE'!$L:$L,'DATA UPDATE'!$E:$E,A218,'DATA UPDATE'!$B:$B,$E$2)</f>
        <v>2</v>
      </c>
      <c r="F218" s="5">
        <f>SUMIFS('DATA UPDATE'!$L:$L,'DATA UPDATE'!$E:$E,A218,'DATA UPDATE'!$B:$B,$F$2)</f>
        <v>1</v>
      </c>
      <c r="G218" s="5">
        <f>SUMIFS('DATA UPDATE'!$L:$L,'DATA UPDATE'!$E:$E,A218,'DATA UPDATE'!$B:$B,$G$2)</f>
        <v>2</v>
      </c>
      <c r="H218" s="5">
        <f>SUMIFS('DATA UPDATE'!$L:$L,'DATA UPDATE'!$E:$E,A218,'DATA UPDATE'!$B:$B,$H$2)</f>
        <v>1</v>
      </c>
      <c r="I218" s="5">
        <f t="shared" si="16"/>
        <v>7</v>
      </c>
      <c r="J218" s="5">
        <f>SUMIFS('UPDATE STOCK'!F:F,'UPDATE STOCK'!A:A,วิเคราะห์ข้อมูล!A218)</f>
        <v>19</v>
      </c>
      <c r="K218" s="10">
        <f t="shared" si="17"/>
        <v>2</v>
      </c>
      <c r="L218" s="5">
        <f t="shared" si="18"/>
        <v>0</v>
      </c>
      <c r="M218" s="8">
        <f t="shared" si="19"/>
        <v>1.2</v>
      </c>
      <c r="N218" s="7">
        <f t="shared" si="20"/>
        <v>-17.8</v>
      </c>
      <c r="O218" s="4">
        <f>SUMIFS('DATA UPDATE'!$L:$L,'DATA UPDATE'!$E:$E,วิเคราะห์ข้อมูล!A218,'DATA UPDATE'!$T:$T,วิเคราะห์ข้อมูล!$O$2)</f>
        <v>0</v>
      </c>
      <c r="P218" s="4">
        <f>SUMIFS('DATA UPDATE'!$L:$L,'DATA UPDATE'!$E:$E,วิเคราะห์ข้อมูล!A218,'DATA UPDATE'!$T:$T,วิเคราะห์ข้อมูล!$P$2)</f>
        <v>3</v>
      </c>
      <c r="Q218" s="4">
        <f>SUMIFS('DATA UPDATE'!$L:$L,'DATA UPDATE'!$E:$E,วิเคราะห์ข้อมูล!A218,'DATA UPDATE'!$T:$T,วิเคราะห์ข้อมูล!$Q$2)</f>
        <v>4</v>
      </c>
      <c r="R218" s="4">
        <f>SUMIFS('DATA UPDATE'!$L:$L,'DATA UPDATE'!$D:$D,วิเคราะห์ข้อมูล!A218,'DATA UPDATE'!$T:$T,วิเคราะห์ข้อมูล!$R$2)</f>
        <v>0</v>
      </c>
      <c r="S218" s="4">
        <f>SUMIFS('UPDATE STOCK'!$F:$F,'UPDATE STOCK'!$A:$A,A218,'UPDATE STOCK'!$G:$G,$S$2)</f>
        <v>0</v>
      </c>
      <c r="T218" s="4">
        <f>SUMIFS('UPDATE STOCK'!$F:$F,'UPDATE STOCK'!$A:$A,A218,'UPDATE STOCK'!$G:$G,$T$2)</f>
        <v>11</v>
      </c>
      <c r="U218" s="4">
        <f>SUMIFS('UPDATE STOCK'!$F:$F,'UPDATE STOCK'!$A:$A,วิเคราะห์ข้อมูล!A218,'UPDATE STOCK'!$G:$G,$U$2)</f>
        <v>4</v>
      </c>
      <c r="V218" s="4">
        <f>SUMIFS('UPDATE STOCK'!$F:$F,'UPDATE STOCK'!$A:$A,วิเคราะห์ข้อมูล!A218,'UPDATE STOCK'!$G:$G,$V$2)</f>
        <v>4</v>
      </c>
      <c r="W218" s="4"/>
      <c r="X218" s="4"/>
      <c r="Y218" s="4"/>
      <c r="Z218" s="4"/>
      <c r="AA218" s="4"/>
    </row>
    <row r="219" spans="1:27" x14ac:dyDescent="0.2">
      <c r="A219" s="12" t="s">
        <v>447</v>
      </c>
      <c r="B219" s="12" t="s">
        <v>448</v>
      </c>
      <c r="C219" s="5">
        <f>SUMIFS('DATA UPDATE'!$L:$L,'DATA UPDATE'!$E:$E,วิเคราะห์ข้อมูล!A219,'DATA UPDATE'!$B:$B,วิเคราะห์ข้อมูล!$C$2)</f>
        <v>1</v>
      </c>
      <c r="D219" s="5">
        <f>SUMIFS('DATA UPDATE'!$L:$L,'DATA UPDATE'!$E:$E,A219,'DATA UPDATE'!$B:$B,$D$2)</f>
        <v>2</v>
      </c>
      <c r="E219" s="5">
        <f>SUMIFS('DATA UPDATE'!$L:$L,'DATA UPDATE'!$E:$E,A219,'DATA UPDATE'!$B:$B,$E$2)</f>
        <v>5</v>
      </c>
      <c r="F219" s="5">
        <f>SUMIFS('DATA UPDATE'!$L:$L,'DATA UPDATE'!$E:$E,A219,'DATA UPDATE'!$B:$B,$F$2)</f>
        <v>1</v>
      </c>
      <c r="G219" s="5">
        <f>SUMIFS('DATA UPDATE'!$L:$L,'DATA UPDATE'!$E:$E,A219,'DATA UPDATE'!$B:$B,$G$2)</f>
        <v>4</v>
      </c>
      <c r="H219" s="5">
        <f>SUMIFS('DATA UPDATE'!$L:$L,'DATA UPDATE'!$E:$E,A219,'DATA UPDATE'!$B:$B,$H$2)</f>
        <v>0</v>
      </c>
      <c r="I219" s="5">
        <f t="shared" si="16"/>
        <v>13</v>
      </c>
      <c r="J219" s="5">
        <f>SUMIFS('UPDATE STOCK'!F:F,'UPDATE STOCK'!A:A,วิเคราะห์ข้อมูล!A219)</f>
        <v>14</v>
      </c>
      <c r="K219" s="10">
        <f t="shared" si="17"/>
        <v>5</v>
      </c>
      <c r="L219" s="5">
        <f t="shared" si="18"/>
        <v>1</v>
      </c>
      <c r="M219" s="8">
        <f t="shared" si="19"/>
        <v>2.6</v>
      </c>
      <c r="N219" s="7">
        <f t="shared" si="20"/>
        <v>-11.4</v>
      </c>
      <c r="O219" s="4">
        <f>SUMIFS('DATA UPDATE'!$L:$L,'DATA UPDATE'!$E:$E,วิเคราะห์ข้อมูล!A219,'DATA UPDATE'!$T:$T,วิเคราะห์ข้อมูล!$O$2)</f>
        <v>5</v>
      </c>
      <c r="P219" s="4">
        <f>SUMIFS('DATA UPDATE'!$L:$L,'DATA UPDATE'!$E:$E,วิเคราะห์ข้อมูล!A219,'DATA UPDATE'!$T:$T,วิเคราะห์ข้อมูล!$P$2)</f>
        <v>0</v>
      </c>
      <c r="Q219" s="4">
        <f>SUMIFS('DATA UPDATE'!$L:$L,'DATA UPDATE'!$E:$E,วิเคราะห์ข้อมูล!A219,'DATA UPDATE'!$T:$T,วิเคราะห์ข้อมูล!$Q$2)</f>
        <v>8</v>
      </c>
      <c r="R219" s="4">
        <f>SUMIFS('DATA UPDATE'!$L:$L,'DATA UPDATE'!$D:$D,วิเคราะห์ข้อมูล!A219,'DATA UPDATE'!$T:$T,วิเคราะห์ข้อมูล!$R$2)</f>
        <v>0</v>
      </c>
      <c r="S219" s="4">
        <f>SUMIFS('UPDATE STOCK'!$F:$F,'UPDATE STOCK'!$A:$A,A219,'UPDATE STOCK'!$G:$G,$S$2)</f>
        <v>5</v>
      </c>
      <c r="T219" s="4">
        <f>SUMIFS('UPDATE STOCK'!$F:$F,'UPDATE STOCK'!$A:$A,A219,'UPDATE STOCK'!$G:$G,$T$2)</f>
        <v>3</v>
      </c>
      <c r="U219" s="4">
        <f>SUMIFS('UPDATE STOCK'!$F:$F,'UPDATE STOCK'!$A:$A,วิเคราะห์ข้อมูล!A219,'UPDATE STOCK'!$G:$G,$U$2)</f>
        <v>1</v>
      </c>
      <c r="V219" s="4">
        <f>SUMIFS('UPDATE STOCK'!$F:$F,'UPDATE STOCK'!$A:$A,วิเคราะห์ข้อมูล!A219,'UPDATE STOCK'!$G:$G,$V$2)</f>
        <v>5</v>
      </c>
      <c r="W219" s="4"/>
      <c r="X219" s="4"/>
      <c r="Y219" s="4"/>
      <c r="Z219" s="4"/>
      <c r="AA219" s="4"/>
    </row>
    <row r="220" spans="1:27" x14ac:dyDescent="0.2">
      <c r="A220" s="12" t="s">
        <v>449</v>
      </c>
      <c r="B220" s="12" t="s">
        <v>450</v>
      </c>
      <c r="C220" s="5">
        <f>SUMIFS('DATA UPDATE'!$L:$L,'DATA UPDATE'!$E:$E,วิเคราะห์ข้อมูล!A220,'DATA UPDATE'!$B:$B,วิเคราะห์ข้อมูล!$C$2)</f>
        <v>0</v>
      </c>
      <c r="D220" s="5">
        <f>SUMIFS('DATA UPDATE'!$L:$L,'DATA UPDATE'!$E:$E,A220,'DATA UPDATE'!$B:$B,$D$2)</f>
        <v>1</v>
      </c>
      <c r="E220" s="5">
        <f>SUMIFS('DATA UPDATE'!$L:$L,'DATA UPDATE'!$E:$E,A220,'DATA UPDATE'!$B:$B,$E$2)</f>
        <v>0</v>
      </c>
      <c r="F220" s="5">
        <f>SUMIFS('DATA UPDATE'!$L:$L,'DATA UPDATE'!$E:$E,A220,'DATA UPDATE'!$B:$B,$F$2)</f>
        <v>1</v>
      </c>
      <c r="G220" s="5">
        <f>SUMIFS('DATA UPDATE'!$L:$L,'DATA UPDATE'!$E:$E,A220,'DATA UPDATE'!$B:$B,$G$2)</f>
        <v>0</v>
      </c>
      <c r="H220" s="5">
        <f>SUMIFS('DATA UPDATE'!$L:$L,'DATA UPDATE'!$E:$E,A220,'DATA UPDATE'!$B:$B,$H$2)</f>
        <v>0</v>
      </c>
      <c r="I220" s="5">
        <f t="shared" si="16"/>
        <v>2</v>
      </c>
      <c r="J220" s="5">
        <f>SUMIFS('UPDATE STOCK'!F:F,'UPDATE STOCK'!A:A,วิเคราะห์ข้อมูล!A220)</f>
        <v>24</v>
      </c>
      <c r="K220" s="10">
        <f t="shared" si="17"/>
        <v>1</v>
      </c>
      <c r="L220" s="5">
        <f t="shared" si="18"/>
        <v>0</v>
      </c>
      <c r="M220" s="8">
        <f t="shared" si="19"/>
        <v>0.4</v>
      </c>
      <c r="N220" s="7">
        <f t="shared" si="20"/>
        <v>-23.6</v>
      </c>
      <c r="O220" s="4">
        <f>SUMIFS('DATA UPDATE'!$L:$L,'DATA UPDATE'!$E:$E,วิเคราะห์ข้อมูล!A220,'DATA UPDATE'!$T:$T,วิเคราะห์ข้อมูล!$O$2)</f>
        <v>0</v>
      </c>
      <c r="P220" s="4">
        <f>SUMIFS('DATA UPDATE'!$L:$L,'DATA UPDATE'!$E:$E,วิเคราะห์ข้อมูล!A220,'DATA UPDATE'!$T:$T,วิเคราะห์ข้อมูล!$P$2)</f>
        <v>1</v>
      </c>
      <c r="Q220" s="4">
        <f>SUMIFS('DATA UPDATE'!$L:$L,'DATA UPDATE'!$E:$E,วิเคราะห์ข้อมูล!A220,'DATA UPDATE'!$T:$T,วิเคราะห์ข้อมูล!$Q$2)</f>
        <v>1</v>
      </c>
      <c r="R220" s="4">
        <f>SUMIFS('DATA UPDATE'!$L:$L,'DATA UPDATE'!$D:$D,วิเคราะห์ข้อมูล!A220,'DATA UPDATE'!$T:$T,วิเคราะห์ข้อมูล!$R$2)</f>
        <v>0</v>
      </c>
      <c r="S220" s="4">
        <f>SUMIFS('UPDATE STOCK'!$F:$F,'UPDATE STOCK'!$A:$A,A220,'UPDATE STOCK'!$G:$G,$S$2)</f>
        <v>0</v>
      </c>
      <c r="T220" s="4">
        <f>SUMIFS('UPDATE STOCK'!$F:$F,'UPDATE STOCK'!$A:$A,A220,'UPDATE STOCK'!$G:$G,$T$2)</f>
        <v>8</v>
      </c>
      <c r="U220" s="4">
        <f>SUMIFS('UPDATE STOCK'!$F:$F,'UPDATE STOCK'!$A:$A,วิเคราะห์ข้อมูล!A220,'UPDATE STOCK'!$G:$G,$U$2)</f>
        <v>10</v>
      </c>
      <c r="V220" s="4">
        <f>SUMIFS('UPDATE STOCK'!$F:$F,'UPDATE STOCK'!$A:$A,วิเคราะห์ข้อมูล!A220,'UPDATE STOCK'!$G:$G,$V$2)</f>
        <v>4</v>
      </c>
      <c r="W220" s="4"/>
      <c r="X220" s="4"/>
      <c r="Y220" s="4"/>
      <c r="Z220" s="4"/>
      <c r="AA220" s="4"/>
    </row>
    <row r="221" spans="1:27" x14ac:dyDescent="0.2">
      <c r="A221" s="12" t="s">
        <v>451</v>
      </c>
      <c r="B221" s="12" t="s">
        <v>452</v>
      </c>
      <c r="C221" s="5">
        <f>SUMIFS('DATA UPDATE'!$L:$L,'DATA UPDATE'!$E:$E,วิเคราะห์ข้อมูล!A221,'DATA UPDATE'!$B:$B,วิเคราะห์ข้อมูล!$C$2)</f>
        <v>2</v>
      </c>
      <c r="D221" s="5">
        <f>SUMIFS('DATA UPDATE'!$L:$L,'DATA UPDATE'!$E:$E,A221,'DATA UPDATE'!$B:$B,$D$2)</f>
        <v>5</v>
      </c>
      <c r="E221" s="5">
        <f>SUMIFS('DATA UPDATE'!$L:$L,'DATA UPDATE'!$E:$E,A221,'DATA UPDATE'!$B:$B,$E$2)</f>
        <v>0</v>
      </c>
      <c r="F221" s="5">
        <f>SUMIFS('DATA UPDATE'!$L:$L,'DATA UPDATE'!$E:$E,A221,'DATA UPDATE'!$B:$B,$F$2)</f>
        <v>2</v>
      </c>
      <c r="G221" s="5">
        <f>SUMIFS('DATA UPDATE'!$L:$L,'DATA UPDATE'!$E:$E,A221,'DATA UPDATE'!$B:$B,$G$2)</f>
        <v>2</v>
      </c>
      <c r="H221" s="5">
        <f>SUMIFS('DATA UPDATE'!$L:$L,'DATA UPDATE'!$E:$E,A221,'DATA UPDATE'!$B:$B,$H$2)</f>
        <v>0</v>
      </c>
      <c r="I221" s="5">
        <f t="shared" si="16"/>
        <v>11</v>
      </c>
      <c r="J221" s="5">
        <f>SUMIFS('UPDATE STOCK'!F:F,'UPDATE STOCK'!A:A,วิเคราะห์ข้อมูล!A221)</f>
        <v>22</v>
      </c>
      <c r="K221" s="10">
        <f t="shared" si="17"/>
        <v>5</v>
      </c>
      <c r="L221" s="5">
        <f t="shared" si="18"/>
        <v>0</v>
      </c>
      <c r="M221" s="8">
        <f t="shared" si="19"/>
        <v>2.2000000000000002</v>
      </c>
      <c r="N221" s="7">
        <f t="shared" si="20"/>
        <v>-19.8</v>
      </c>
      <c r="O221" s="4">
        <f>SUMIFS('DATA UPDATE'!$L:$L,'DATA UPDATE'!$E:$E,วิเคราะห์ข้อมูล!A221,'DATA UPDATE'!$T:$T,วิเคราะห์ข้อมูล!$O$2)</f>
        <v>2</v>
      </c>
      <c r="P221" s="4">
        <f>SUMIFS('DATA UPDATE'!$L:$L,'DATA UPDATE'!$E:$E,วิเคราะห์ข้อมูล!A221,'DATA UPDATE'!$T:$T,วิเคราะห์ข้อมูล!$P$2)</f>
        <v>3</v>
      </c>
      <c r="Q221" s="4">
        <f>SUMIFS('DATA UPDATE'!$L:$L,'DATA UPDATE'!$E:$E,วิเคราะห์ข้อมูล!A221,'DATA UPDATE'!$T:$T,วิเคราะห์ข้อมูล!$Q$2)</f>
        <v>6</v>
      </c>
      <c r="R221" s="4">
        <f>SUMIFS('DATA UPDATE'!$L:$L,'DATA UPDATE'!$D:$D,วิเคราะห์ข้อมูล!A221,'DATA UPDATE'!$T:$T,วิเคราะห์ข้อมูล!$R$2)</f>
        <v>0</v>
      </c>
      <c r="S221" s="4">
        <f>SUMIFS('UPDATE STOCK'!$F:$F,'UPDATE STOCK'!$A:$A,A221,'UPDATE STOCK'!$G:$G,$S$2)</f>
        <v>3</v>
      </c>
      <c r="T221" s="4">
        <f>SUMIFS('UPDATE STOCK'!$F:$F,'UPDATE STOCK'!$A:$A,A221,'UPDATE STOCK'!$G:$G,$T$2)</f>
        <v>3</v>
      </c>
      <c r="U221" s="4">
        <f>SUMIFS('UPDATE STOCK'!$F:$F,'UPDATE STOCK'!$A:$A,วิเคราะห์ข้อมูล!A221,'UPDATE STOCK'!$G:$G,$U$2)</f>
        <v>7</v>
      </c>
      <c r="V221" s="4">
        <f>SUMIFS('UPDATE STOCK'!$F:$F,'UPDATE STOCK'!$A:$A,วิเคราะห์ข้อมูล!A221,'UPDATE STOCK'!$G:$G,$V$2)</f>
        <v>9</v>
      </c>
      <c r="W221" s="4"/>
      <c r="X221" s="4"/>
      <c r="Y221" s="4"/>
      <c r="Z221" s="4"/>
      <c r="AA221" s="4"/>
    </row>
    <row r="222" spans="1:27" x14ac:dyDescent="0.2">
      <c r="A222" s="12" t="s">
        <v>453</v>
      </c>
      <c r="B222" s="12" t="s">
        <v>454</v>
      </c>
      <c r="C222" s="5">
        <f>SUMIFS('DATA UPDATE'!$L:$L,'DATA UPDATE'!$E:$E,วิเคราะห์ข้อมูล!A222,'DATA UPDATE'!$B:$B,วิเคราะห์ข้อมูล!$C$2)</f>
        <v>1</v>
      </c>
      <c r="D222" s="5">
        <f>SUMIFS('DATA UPDATE'!$L:$L,'DATA UPDATE'!$E:$E,A222,'DATA UPDATE'!$B:$B,$D$2)</f>
        <v>2</v>
      </c>
      <c r="E222" s="5">
        <f>SUMIFS('DATA UPDATE'!$L:$L,'DATA UPDATE'!$E:$E,A222,'DATA UPDATE'!$B:$B,$E$2)</f>
        <v>0</v>
      </c>
      <c r="F222" s="5">
        <f>SUMIFS('DATA UPDATE'!$L:$L,'DATA UPDATE'!$E:$E,A222,'DATA UPDATE'!$B:$B,$F$2)</f>
        <v>0</v>
      </c>
      <c r="G222" s="5">
        <f>SUMIFS('DATA UPDATE'!$L:$L,'DATA UPDATE'!$E:$E,A222,'DATA UPDATE'!$B:$B,$G$2)</f>
        <v>1</v>
      </c>
      <c r="H222" s="5">
        <f>SUMIFS('DATA UPDATE'!$L:$L,'DATA UPDATE'!$E:$E,A222,'DATA UPDATE'!$B:$B,$H$2)</f>
        <v>0</v>
      </c>
      <c r="I222" s="5">
        <f t="shared" si="16"/>
        <v>4</v>
      </c>
      <c r="J222" s="5">
        <f>SUMIFS('UPDATE STOCK'!F:F,'UPDATE STOCK'!A:A,วิเคราะห์ข้อมูล!A222)</f>
        <v>16</v>
      </c>
      <c r="K222" s="10">
        <f t="shared" si="17"/>
        <v>2</v>
      </c>
      <c r="L222" s="5">
        <f t="shared" si="18"/>
        <v>0</v>
      </c>
      <c r="M222" s="8">
        <f t="shared" si="19"/>
        <v>0.8</v>
      </c>
      <c r="N222" s="7">
        <f t="shared" si="20"/>
        <v>-15.2</v>
      </c>
      <c r="O222" s="4">
        <f>SUMIFS('DATA UPDATE'!$L:$L,'DATA UPDATE'!$E:$E,วิเคราะห์ข้อมูล!A222,'DATA UPDATE'!$T:$T,วิเคราะห์ข้อมูล!$O$2)</f>
        <v>0</v>
      </c>
      <c r="P222" s="4">
        <f>SUMIFS('DATA UPDATE'!$L:$L,'DATA UPDATE'!$E:$E,วิเคราะห์ข้อมูล!A222,'DATA UPDATE'!$T:$T,วิเคราะห์ข้อมูล!$P$2)</f>
        <v>2</v>
      </c>
      <c r="Q222" s="4">
        <f>SUMIFS('DATA UPDATE'!$L:$L,'DATA UPDATE'!$E:$E,วิเคราะห์ข้อมูล!A222,'DATA UPDATE'!$T:$T,วิเคราะห์ข้อมูล!$Q$2)</f>
        <v>2</v>
      </c>
      <c r="R222" s="4">
        <f>SUMIFS('DATA UPDATE'!$L:$L,'DATA UPDATE'!$D:$D,วิเคราะห์ข้อมูล!A222,'DATA UPDATE'!$T:$T,วิเคราะห์ข้อมูล!$R$2)</f>
        <v>0</v>
      </c>
      <c r="S222" s="4">
        <f>SUMIFS('UPDATE STOCK'!$F:$F,'UPDATE STOCK'!$A:$A,A222,'UPDATE STOCK'!$G:$G,$S$2)</f>
        <v>0</v>
      </c>
      <c r="T222" s="4">
        <f>SUMIFS('UPDATE STOCK'!$F:$F,'UPDATE STOCK'!$A:$A,A222,'UPDATE STOCK'!$G:$G,$T$2)</f>
        <v>11</v>
      </c>
      <c r="U222" s="4">
        <f>SUMIFS('UPDATE STOCK'!$F:$F,'UPDATE STOCK'!$A:$A,วิเคราะห์ข้อมูล!A222,'UPDATE STOCK'!$G:$G,$U$2)</f>
        <v>4</v>
      </c>
      <c r="V222" s="4">
        <f>SUMIFS('UPDATE STOCK'!$F:$F,'UPDATE STOCK'!$A:$A,วิเคราะห์ข้อมูล!A222,'UPDATE STOCK'!$G:$G,$V$2)</f>
        <v>1</v>
      </c>
      <c r="W222" s="4"/>
      <c r="X222" s="4"/>
      <c r="Y222" s="4"/>
      <c r="Z222" s="4"/>
      <c r="AA222" s="4"/>
    </row>
    <row r="223" spans="1:27" x14ac:dyDescent="0.2">
      <c r="A223" s="12" t="s">
        <v>455</v>
      </c>
      <c r="B223" s="12" t="s">
        <v>456</v>
      </c>
      <c r="C223" s="5">
        <f>SUMIFS('DATA UPDATE'!$L:$L,'DATA UPDATE'!$E:$E,วิเคราะห์ข้อมูล!A223,'DATA UPDATE'!$B:$B,วิเคราะห์ข้อมูล!$C$2)</f>
        <v>1</v>
      </c>
      <c r="D223" s="5">
        <f>SUMIFS('DATA UPDATE'!$L:$L,'DATA UPDATE'!$E:$E,A223,'DATA UPDATE'!$B:$B,$D$2)</f>
        <v>1</v>
      </c>
      <c r="E223" s="5">
        <f>SUMIFS('DATA UPDATE'!$L:$L,'DATA UPDATE'!$E:$E,A223,'DATA UPDATE'!$B:$B,$E$2)</f>
        <v>2</v>
      </c>
      <c r="F223" s="5">
        <f>SUMIFS('DATA UPDATE'!$L:$L,'DATA UPDATE'!$E:$E,A223,'DATA UPDATE'!$B:$B,$F$2)</f>
        <v>2</v>
      </c>
      <c r="G223" s="5">
        <f>SUMIFS('DATA UPDATE'!$L:$L,'DATA UPDATE'!$E:$E,A223,'DATA UPDATE'!$B:$B,$G$2)</f>
        <v>1</v>
      </c>
      <c r="H223" s="5">
        <f>SUMIFS('DATA UPDATE'!$L:$L,'DATA UPDATE'!$E:$E,A223,'DATA UPDATE'!$B:$B,$H$2)</f>
        <v>0</v>
      </c>
      <c r="I223" s="5">
        <f t="shared" si="16"/>
        <v>7</v>
      </c>
      <c r="J223" s="5">
        <f>SUMIFS('UPDATE STOCK'!F:F,'UPDATE STOCK'!A:A,วิเคราะห์ข้อมูล!A223)</f>
        <v>17</v>
      </c>
      <c r="K223" s="10">
        <f t="shared" si="17"/>
        <v>2</v>
      </c>
      <c r="L223" s="5">
        <f t="shared" si="18"/>
        <v>1</v>
      </c>
      <c r="M223" s="8">
        <f t="shared" si="19"/>
        <v>1.4</v>
      </c>
      <c r="N223" s="7">
        <f t="shared" si="20"/>
        <v>-15.6</v>
      </c>
      <c r="O223" s="4">
        <f>SUMIFS('DATA UPDATE'!$L:$L,'DATA UPDATE'!$E:$E,วิเคราะห์ข้อมูล!A223,'DATA UPDATE'!$T:$T,วิเคราะห์ข้อมูล!$O$2)</f>
        <v>2</v>
      </c>
      <c r="P223" s="4">
        <f>SUMIFS('DATA UPDATE'!$L:$L,'DATA UPDATE'!$E:$E,วิเคราะห์ข้อมูล!A223,'DATA UPDATE'!$T:$T,วิเคราะห์ข้อมูล!$P$2)</f>
        <v>0</v>
      </c>
      <c r="Q223" s="4">
        <f>SUMIFS('DATA UPDATE'!$L:$L,'DATA UPDATE'!$E:$E,วิเคราะห์ข้อมูล!A223,'DATA UPDATE'!$T:$T,วิเคราะห์ข้อมูล!$Q$2)</f>
        <v>5</v>
      </c>
      <c r="R223" s="4">
        <f>SUMIFS('DATA UPDATE'!$L:$L,'DATA UPDATE'!$D:$D,วิเคราะห์ข้อมูล!A223,'DATA UPDATE'!$T:$T,วิเคราะห์ข้อมูล!$R$2)</f>
        <v>0</v>
      </c>
      <c r="S223" s="4">
        <f>SUMIFS('UPDATE STOCK'!$F:$F,'UPDATE STOCK'!$A:$A,A223,'UPDATE STOCK'!$G:$G,$S$2)</f>
        <v>4</v>
      </c>
      <c r="T223" s="4">
        <f>SUMIFS('UPDATE STOCK'!$F:$F,'UPDATE STOCK'!$A:$A,A223,'UPDATE STOCK'!$G:$G,$T$2)</f>
        <v>9</v>
      </c>
      <c r="U223" s="4">
        <f>SUMIFS('UPDATE STOCK'!$F:$F,'UPDATE STOCK'!$A:$A,วิเคราะห์ข้อมูล!A223,'UPDATE STOCK'!$G:$G,$U$2)</f>
        <v>4</v>
      </c>
      <c r="V223" s="4">
        <f>SUMIFS('UPDATE STOCK'!$F:$F,'UPDATE STOCK'!$A:$A,วิเคราะห์ข้อมูล!A223,'UPDATE STOCK'!$G:$G,$V$2)</f>
        <v>0</v>
      </c>
      <c r="W223" s="4"/>
      <c r="X223" s="4"/>
      <c r="Y223" s="4"/>
      <c r="Z223" s="4"/>
      <c r="AA223" s="4"/>
    </row>
    <row r="224" spans="1:27" x14ac:dyDescent="0.2">
      <c r="A224" s="12" t="s">
        <v>457</v>
      </c>
      <c r="B224" s="12" t="s">
        <v>458</v>
      </c>
      <c r="C224" s="5">
        <f>SUMIFS('DATA UPDATE'!$L:$L,'DATA UPDATE'!$E:$E,วิเคราะห์ข้อมูล!A224,'DATA UPDATE'!$B:$B,วิเคราะห์ข้อมูล!$C$2)</f>
        <v>2</v>
      </c>
      <c r="D224" s="5">
        <f>SUMIFS('DATA UPDATE'!$L:$L,'DATA UPDATE'!$E:$E,A224,'DATA UPDATE'!$B:$B,$D$2)</f>
        <v>2</v>
      </c>
      <c r="E224" s="5">
        <f>SUMIFS('DATA UPDATE'!$L:$L,'DATA UPDATE'!$E:$E,A224,'DATA UPDATE'!$B:$B,$E$2)</f>
        <v>0</v>
      </c>
      <c r="F224" s="5">
        <f>SUMIFS('DATA UPDATE'!$L:$L,'DATA UPDATE'!$E:$E,A224,'DATA UPDATE'!$B:$B,$F$2)</f>
        <v>3</v>
      </c>
      <c r="G224" s="5">
        <f>SUMIFS('DATA UPDATE'!$L:$L,'DATA UPDATE'!$E:$E,A224,'DATA UPDATE'!$B:$B,$G$2)</f>
        <v>6</v>
      </c>
      <c r="H224" s="5">
        <f>SUMIFS('DATA UPDATE'!$L:$L,'DATA UPDATE'!$E:$E,A224,'DATA UPDATE'!$B:$B,$H$2)</f>
        <v>1</v>
      </c>
      <c r="I224" s="5">
        <f t="shared" si="16"/>
        <v>14</v>
      </c>
      <c r="J224" s="5">
        <f>SUMIFS('UPDATE STOCK'!F:F,'UPDATE STOCK'!A:A,วิเคราะห์ข้อมูล!A224)</f>
        <v>35</v>
      </c>
      <c r="K224" s="10">
        <f t="shared" si="17"/>
        <v>6</v>
      </c>
      <c r="L224" s="5">
        <f t="shared" si="18"/>
        <v>0</v>
      </c>
      <c r="M224" s="8">
        <f t="shared" si="19"/>
        <v>2.6</v>
      </c>
      <c r="N224" s="7">
        <f t="shared" si="20"/>
        <v>-32.4</v>
      </c>
      <c r="O224" s="4">
        <f>SUMIFS('DATA UPDATE'!$L:$L,'DATA UPDATE'!$E:$E,วิเคราะห์ข้อมูล!A224,'DATA UPDATE'!$T:$T,วิเคราะห์ข้อมูล!$O$2)</f>
        <v>2</v>
      </c>
      <c r="P224" s="4">
        <f>SUMIFS('DATA UPDATE'!$L:$L,'DATA UPDATE'!$E:$E,วิเคราะห์ข้อมูล!A224,'DATA UPDATE'!$T:$T,วิเคราะห์ข้อมูล!$P$2)</f>
        <v>3</v>
      </c>
      <c r="Q224" s="4">
        <f>SUMIFS('DATA UPDATE'!$L:$L,'DATA UPDATE'!$E:$E,วิเคราะห์ข้อมูล!A224,'DATA UPDATE'!$T:$T,วิเคราะห์ข้อมูล!$Q$2)</f>
        <v>9</v>
      </c>
      <c r="R224" s="4">
        <f>SUMIFS('DATA UPDATE'!$L:$L,'DATA UPDATE'!$D:$D,วิเคราะห์ข้อมูล!A224,'DATA UPDATE'!$T:$T,วิเคราะห์ข้อมูล!$R$2)</f>
        <v>0</v>
      </c>
      <c r="S224" s="4">
        <f>SUMIFS('UPDATE STOCK'!$F:$F,'UPDATE STOCK'!$A:$A,A224,'UPDATE STOCK'!$G:$G,$S$2)</f>
        <v>7</v>
      </c>
      <c r="T224" s="4">
        <f>SUMIFS('UPDATE STOCK'!$F:$F,'UPDATE STOCK'!$A:$A,A224,'UPDATE STOCK'!$G:$G,$T$2)</f>
        <v>9</v>
      </c>
      <c r="U224" s="4">
        <f>SUMIFS('UPDATE STOCK'!$F:$F,'UPDATE STOCK'!$A:$A,วิเคราะห์ข้อมูล!A224,'UPDATE STOCK'!$G:$G,$U$2)</f>
        <v>14</v>
      </c>
      <c r="V224" s="4">
        <f>SUMIFS('UPDATE STOCK'!$F:$F,'UPDATE STOCK'!$A:$A,วิเคราะห์ข้อมูล!A224,'UPDATE STOCK'!$G:$G,$V$2)</f>
        <v>5</v>
      </c>
      <c r="W224" s="4"/>
      <c r="X224" s="4"/>
      <c r="Y224" s="4"/>
      <c r="Z224" s="4"/>
      <c r="AA224" s="4"/>
    </row>
    <row r="225" spans="1:27" x14ac:dyDescent="0.2">
      <c r="A225" s="12" t="s">
        <v>459</v>
      </c>
      <c r="B225" s="12" t="s">
        <v>460</v>
      </c>
      <c r="C225" s="5">
        <f>SUMIFS('DATA UPDATE'!$L:$L,'DATA UPDATE'!$E:$E,วิเคราะห์ข้อมูล!A225,'DATA UPDATE'!$B:$B,วิเคราะห์ข้อมูล!$C$2)</f>
        <v>3</v>
      </c>
      <c r="D225" s="5">
        <f>SUMIFS('DATA UPDATE'!$L:$L,'DATA UPDATE'!$E:$E,A225,'DATA UPDATE'!$B:$B,$D$2)</f>
        <v>3</v>
      </c>
      <c r="E225" s="5">
        <f>SUMIFS('DATA UPDATE'!$L:$L,'DATA UPDATE'!$E:$E,A225,'DATA UPDATE'!$B:$B,$E$2)</f>
        <v>5</v>
      </c>
      <c r="F225" s="5">
        <f>SUMIFS('DATA UPDATE'!$L:$L,'DATA UPDATE'!$E:$E,A225,'DATA UPDATE'!$B:$B,$F$2)</f>
        <v>2</v>
      </c>
      <c r="G225" s="5">
        <f>SUMIFS('DATA UPDATE'!$L:$L,'DATA UPDATE'!$E:$E,A225,'DATA UPDATE'!$B:$B,$G$2)</f>
        <v>4</v>
      </c>
      <c r="H225" s="5">
        <f>SUMIFS('DATA UPDATE'!$L:$L,'DATA UPDATE'!$E:$E,A225,'DATA UPDATE'!$B:$B,$H$2)</f>
        <v>0</v>
      </c>
      <c r="I225" s="5">
        <f t="shared" si="16"/>
        <v>17</v>
      </c>
      <c r="J225" s="5">
        <f>SUMIFS('UPDATE STOCK'!F:F,'UPDATE STOCK'!A:A,วิเคราะห์ข้อมูล!A225)</f>
        <v>35</v>
      </c>
      <c r="K225" s="10">
        <f t="shared" si="17"/>
        <v>5</v>
      </c>
      <c r="L225" s="5">
        <f t="shared" si="18"/>
        <v>2</v>
      </c>
      <c r="M225" s="8">
        <f t="shared" si="19"/>
        <v>3.4</v>
      </c>
      <c r="N225" s="7">
        <f t="shared" si="20"/>
        <v>-31.6</v>
      </c>
      <c r="O225" s="4">
        <f>SUMIFS('DATA UPDATE'!$L:$L,'DATA UPDATE'!$E:$E,วิเคราะห์ข้อมูล!A225,'DATA UPDATE'!$T:$T,วิเคราะห์ข้อมูล!$O$2)</f>
        <v>0</v>
      </c>
      <c r="P225" s="4">
        <f>SUMIFS('DATA UPDATE'!$L:$L,'DATA UPDATE'!$E:$E,วิเคราะห์ข้อมูล!A225,'DATA UPDATE'!$T:$T,วิเคราะห์ข้อมูล!$P$2)</f>
        <v>2</v>
      </c>
      <c r="Q225" s="4">
        <f>SUMIFS('DATA UPDATE'!$L:$L,'DATA UPDATE'!$E:$E,วิเคราะห์ข้อมูล!A225,'DATA UPDATE'!$T:$T,วิเคราะห์ข้อมูล!$Q$2)</f>
        <v>15</v>
      </c>
      <c r="R225" s="4">
        <f>SUMIFS('DATA UPDATE'!$L:$L,'DATA UPDATE'!$D:$D,วิเคราะห์ข้อมูล!A225,'DATA UPDATE'!$T:$T,วิเคราะห์ข้อมูล!$R$2)</f>
        <v>0</v>
      </c>
      <c r="S225" s="4">
        <f>SUMIFS('UPDATE STOCK'!$F:$F,'UPDATE STOCK'!$A:$A,A225,'UPDATE STOCK'!$G:$G,$S$2)</f>
        <v>9</v>
      </c>
      <c r="T225" s="4">
        <f>SUMIFS('UPDATE STOCK'!$F:$F,'UPDATE STOCK'!$A:$A,A225,'UPDATE STOCK'!$G:$G,$T$2)</f>
        <v>10</v>
      </c>
      <c r="U225" s="4">
        <f>SUMIFS('UPDATE STOCK'!$F:$F,'UPDATE STOCK'!$A:$A,วิเคราะห์ข้อมูล!A225,'UPDATE STOCK'!$G:$G,$U$2)</f>
        <v>11</v>
      </c>
      <c r="V225" s="4">
        <f>SUMIFS('UPDATE STOCK'!$F:$F,'UPDATE STOCK'!$A:$A,วิเคราะห์ข้อมูล!A225,'UPDATE STOCK'!$G:$G,$V$2)</f>
        <v>5</v>
      </c>
      <c r="W225" s="4"/>
      <c r="X225" s="4"/>
      <c r="Y225" s="4"/>
      <c r="Z225" s="4"/>
      <c r="AA225" s="4"/>
    </row>
    <row r="226" spans="1:27" x14ac:dyDescent="0.2">
      <c r="A226" s="12" t="s">
        <v>461</v>
      </c>
      <c r="B226" s="12" t="s">
        <v>462</v>
      </c>
      <c r="C226" s="5">
        <f>SUMIFS('DATA UPDATE'!$L:$L,'DATA UPDATE'!$E:$E,วิเคราะห์ข้อมูล!A226,'DATA UPDATE'!$B:$B,วิเคราะห์ข้อมูล!$C$2)</f>
        <v>1</v>
      </c>
      <c r="D226" s="5">
        <f>SUMIFS('DATA UPDATE'!$L:$L,'DATA UPDATE'!$E:$E,A226,'DATA UPDATE'!$B:$B,$D$2)</f>
        <v>2</v>
      </c>
      <c r="E226" s="5">
        <f>SUMIFS('DATA UPDATE'!$L:$L,'DATA UPDATE'!$E:$E,A226,'DATA UPDATE'!$B:$B,$E$2)</f>
        <v>1</v>
      </c>
      <c r="F226" s="5">
        <f>SUMIFS('DATA UPDATE'!$L:$L,'DATA UPDATE'!$E:$E,A226,'DATA UPDATE'!$B:$B,$F$2)</f>
        <v>3</v>
      </c>
      <c r="G226" s="5">
        <f>SUMIFS('DATA UPDATE'!$L:$L,'DATA UPDATE'!$E:$E,A226,'DATA UPDATE'!$B:$B,$G$2)</f>
        <v>1</v>
      </c>
      <c r="H226" s="5">
        <f>SUMIFS('DATA UPDATE'!$L:$L,'DATA UPDATE'!$E:$E,A226,'DATA UPDATE'!$B:$B,$H$2)</f>
        <v>0</v>
      </c>
      <c r="I226" s="5">
        <f t="shared" si="16"/>
        <v>8</v>
      </c>
      <c r="J226" s="5">
        <f>SUMIFS('UPDATE STOCK'!F:F,'UPDATE STOCK'!A:A,วิเคราะห์ข้อมูล!A226)</f>
        <v>10</v>
      </c>
      <c r="K226" s="10">
        <f t="shared" si="17"/>
        <v>3</v>
      </c>
      <c r="L226" s="5">
        <f t="shared" si="18"/>
        <v>1</v>
      </c>
      <c r="M226" s="8">
        <f t="shared" si="19"/>
        <v>1.6</v>
      </c>
      <c r="N226" s="7">
        <f t="shared" si="20"/>
        <v>-8.4</v>
      </c>
      <c r="O226" s="4">
        <f>SUMIFS('DATA UPDATE'!$L:$L,'DATA UPDATE'!$E:$E,วิเคราะห์ข้อมูล!A226,'DATA UPDATE'!$T:$T,วิเคราะห์ข้อมูล!$O$2)</f>
        <v>1</v>
      </c>
      <c r="P226" s="4">
        <f>SUMIFS('DATA UPDATE'!$L:$L,'DATA UPDATE'!$E:$E,วิเคราะห์ข้อมูล!A226,'DATA UPDATE'!$T:$T,วิเคราะห์ข้อมูล!$P$2)</f>
        <v>5</v>
      </c>
      <c r="Q226" s="4">
        <f>SUMIFS('DATA UPDATE'!$L:$L,'DATA UPDATE'!$E:$E,วิเคราะห์ข้อมูล!A226,'DATA UPDATE'!$T:$T,วิเคราะห์ข้อมูล!$Q$2)</f>
        <v>2</v>
      </c>
      <c r="R226" s="4">
        <f>SUMIFS('DATA UPDATE'!$L:$L,'DATA UPDATE'!$D:$D,วิเคราะห์ข้อมูล!A226,'DATA UPDATE'!$T:$T,วิเคราะห์ข้อมูล!$R$2)</f>
        <v>0</v>
      </c>
      <c r="S226" s="4">
        <f>SUMIFS('UPDATE STOCK'!$F:$F,'UPDATE STOCK'!$A:$A,A226,'UPDATE STOCK'!$G:$G,$S$2)</f>
        <v>4</v>
      </c>
      <c r="T226" s="4">
        <f>SUMIFS('UPDATE STOCK'!$F:$F,'UPDATE STOCK'!$A:$A,A226,'UPDATE STOCK'!$G:$G,$T$2)</f>
        <v>6</v>
      </c>
      <c r="U226" s="4">
        <f>SUMIFS('UPDATE STOCK'!$F:$F,'UPDATE STOCK'!$A:$A,วิเคราะห์ข้อมูล!A226,'UPDATE STOCK'!$G:$G,$U$2)</f>
        <v>0</v>
      </c>
      <c r="V226" s="4">
        <f>SUMIFS('UPDATE STOCK'!$F:$F,'UPDATE STOCK'!$A:$A,วิเคราะห์ข้อมูล!A226,'UPDATE STOCK'!$G:$G,$V$2)</f>
        <v>0</v>
      </c>
      <c r="W226" s="4"/>
      <c r="X226" s="4"/>
      <c r="Y226" s="4"/>
      <c r="Z226" s="4"/>
      <c r="AA226" s="4"/>
    </row>
    <row r="227" spans="1:27" x14ac:dyDescent="0.2">
      <c r="A227" s="12" t="s">
        <v>463</v>
      </c>
      <c r="B227" s="12" t="s">
        <v>464</v>
      </c>
      <c r="C227" s="5">
        <f>SUMIFS('DATA UPDATE'!$L:$L,'DATA UPDATE'!$E:$E,วิเคราะห์ข้อมูล!A227,'DATA UPDATE'!$B:$B,วิเคราะห์ข้อมูล!$C$2)</f>
        <v>0</v>
      </c>
      <c r="D227" s="5">
        <f>SUMIFS('DATA UPDATE'!$L:$L,'DATA UPDATE'!$E:$E,A227,'DATA UPDATE'!$B:$B,$D$2)</f>
        <v>0</v>
      </c>
      <c r="E227" s="5">
        <f>SUMIFS('DATA UPDATE'!$L:$L,'DATA UPDATE'!$E:$E,A227,'DATA UPDATE'!$B:$B,$E$2)</f>
        <v>1</v>
      </c>
      <c r="F227" s="5">
        <f>SUMIFS('DATA UPDATE'!$L:$L,'DATA UPDATE'!$E:$E,A227,'DATA UPDATE'!$B:$B,$F$2)</f>
        <v>0</v>
      </c>
      <c r="G227" s="5">
        <f>SUMIFS('DATA UPDATE'!$L:$L,'DATA UPDATE'!$E:$E,A227,'DATA UPDATE'!$B:$B,$G$2)</f>
        <v>1</v>
      </c>
      <c r="H227" s="5">
        <f>SUMIFS('DATA UPDATE'!$L:$L,'DATA UPDATE'!$E:$E,A227,'DATA UPDATE'!$B:$B,$H$2)</f>
        <v>0</v>
      </c>
      <c r="I227" s="5">
        <f t="shared" si="16"/>
        <v>2</v>
      </c>
      <c r="J227" s="5">
        <f>SUMIFS('UPDATE STOCK'!F:F,'UPDATE STOCK'!A:A,วิเคราะห์ข้อมูล!A227)</f>
        <v>8</v>
      </c>
      <c r="K227" s="10">
        <f t="shared" si="17"/>
        <v>1</v>
      </c>
      <c r="L227" s="5">
        <f t="shared" si="18"/>
        <v>0</v>
      </c>
      <c r="M227" s="8">
        <f t="shared" si="19"/>
        <v>0.4</v>
      </c>
      <c r="N227" s="7">
        <f t="shared" si="20"/>
        <v>-7.6</v>
      </c>
      <c r="O227" s="4">
        <f>SUMIFS('DATA UPDATE'!$L:$L,'DATA UPDATE'!$E:$E,วิเคราะห์ข้อมูล!A227,'DATA UPDATE'!$T:$T,วิเคราะห์ข้อมูล!$O$2)</f>
        <v>0</v>
      </c>
      <c r="P227" s="4">
        <f>SUMIFS('DATA UPDATE'!$L:$L,'DATA UPDATE'!$E:$E,วิเคราะห์ข้อมูล!A227,'DATA UPDATE'!$T:$T,วิเคราะห์ข้อมูล!$P$2)</f>
        <v>0</v>
      </c>
      <c r="Q227" s="4">
        <f>SUMIFS('DATA UPDATE'!$L:$L,'DATA UPDATE'!$E:$E,วิเคราะห์ข้อมูล!A227,'DATA UPDATE'!$T:$T,วิเคราะห์ข้อมูล!$Q$2)</f>
        <v>2</v>
      </c>
      <c r="R227" s="4">
        <f>SUMIFS('DATA UPDATE'!$L:$L,'DATA UPDATE'!$D:$D,วิเคราะห์ข้อมูล!A227,'DATA UPDATE'!$T:$T,วิเคราะห์ข้อมูล!$R$2)</f>
        <v>0</v>
      </c>
      <c r="S227" s="4">
        <f>SUMIFS('UPDATE STOCK'!$F:$F,'UPDATE STOCK'!$A:$A,A227,'UPDATE STOCK'!$G:$G,$S$2)</f>
        <v>0</v>
      </c>
      <c r="T227" s="4">
        <f>SUMIFS('UPDATE STOCK'!$F:$F,'UPDATE STOCK'!$A:$A,A227,'UPDATE STOCK'!$G:$G,$T$2)</f>
        <v>5</v>
      </c>
      <c r="U227" s="4">
        <f>SUMIFS('UPDATE STOCK'!$F:$F,'UPDATE STOCK'!$A:$A,วิเคราะห์ข้อมูล!A227,'UPDATE STOCK'!$G:$G,$U$2)</f>
        <v>3</v>
      </c>
      <c r="V227" s="4">
        <f>SUMIFS('UPDATE STOCK'!$F:$F,'UPDATE STOCK'!$A:$A,วิเคราะห์ข้อมูล!A227,'UPDATE STOCK'!$G:$G,$V$2)</f>
        <v>0</v>
      </c>
      <c r="W227" s="4"/>
      <c r="X227" s="4"/>
      <c r="Y227" s="4"/>
      <c r="Z227" s="4"/>
      <c r="AA227" s="4"/>
    </row>
    <row r="228" spans="1:27" x14ac:dyDescent="0.2">
      <c r="A228" s="12" t="s">
        <v>465</v>
      </c>
      <c r="B228" s="12" t="s">
        <v>466</v>
      </c>
      <c r="C228" s="5">
        <f>SUMIFS('DATA UPDATE'!$L:$L,'DATA UPDATE'!$E:$E,วิเคราะห์ข้อมูล!A228,'DATA UPDATE'!$B:$B,วิเคราะห์ข้อมูล!$C$2)</f>
        <v>0</v>
      </c>
      <c r="D228" s="5">
        <f>SUMIFS('DATA UPDATE'!$L:$L,'DATA UPDATE'!$E:$E,A228,'DATA UPDATE'!$B:$B,$D$2)</f>
        <v>27</v>
      </c>
      <c r="E228" s="5">
        <f>SUMIFS('DATA UPDATE'!$L:$L,'DATA UPDATE'!$E:$E,A228,'DATA UPDATE'!$B:$B,$E$2)</f>
        <v>7</v>
      </c>
      <c r="F228" s="5">
        <f>SUMIFS('DATA UPDATE'!$L:$L,'DATA UPDATE'!$E:$E,A228,'DATA UPDATE'!$B:$B,$F$2)</f>
        <v>4</v>
      </c>
      <c r="G228" s="5">
        <f>SUMIFS('DATA UPDATE'!$L:$L,'DATA UPDATE'!$E:$E,A228,'DATA UPDATE'!$B:$B,$G$2)</f>
        <v>19</v>
      </c>
      <c r="H228" s="5">
        <f>SUMIFS('DATA UPDATE'!$L:$L,'DATA UPDATE'!$E:$E,A228,'DATA UPDATE'!$B:$B,$H$2)</f>
        <v>4</v>
      </c>
      <c r="I228" s="5">
        <f t="shared" si="16"/>
        <v>61</v>
      </c>
      <c r="J228" s="5">
        <f>SUMIFS('UPDATE STOCK'!F:F,'UPDATE STOCK'!A:A,วิเคราะห์ข้อมูล!A228)</f>
        <v>30</v>
      </c>
      <c r="K228" s="10">
        <f t="shared" si="17"/>
        <v>27</v>
      </c>
      <c r="L228" s="5">
        <f t="shared" si="18"/>
        <v>0</v>
      </c>
      <c r="M228" s="8">
        <f t="shared" si="19"/>
        <v>11.4</v>
      </c>
      <c r="N228" s="7">
        <f t="shared" si="20"/>
        <v>-18.600000000000001</v>
      </c>
      <c r="O228" s="4">
        <f>SUMIFS('DATA UPDATE'!$L:$L,'DATA UPDATE'!$E:$E,วิเคราะห์ข้อมูล!A228,'DATA UPDATE'!$T:$T,วิเคราะห์ข้อมูล!$O$2)</f>
        <v>38</v>
      </c>
      <c r="P228" s="4">
        <f>SUMIFS('DATA UPDATE'!$L:$L,'DATA UPDATE'!$E:$E,วิเคราะห์ข้อมูล!A228,'DATA UPDATE'!$T:$T,วิเคราะห์ข้อมูล!$P$2)</f>
        <v>0</v>
      </c>
      <c r="Q228" s="4">
        <f>SUMIFS('DATA UPDATE'!$L:$L,'DATA UPDATE'!$E:$E,วิเคราะห์ข้อมูล!A228,'DATA UPDATE'!$T:$T,วิเคราะห์ข้อมูล!$Q$2)</f>
        <v>20</v>
      </c>
      <c r="R228" s="4">
        <f>SUMIFS('DATA UPDATE'!$L:$L,'DATA UPDATE'!$D:$D,วิเคราะห์ข้อมูล!A228,'DATA UPDATE'!$T:$T,วิเคราะห์ข้อมูล!$R$2)</f>
        <v>0</v>
      </c>
      <c r="S228" s="4">
        <f>SUMIFS('UPDATE STOCK'!$F:$F,'UPDATE STOCK'!$A:$A,A228,'UPDATE STOCK'!$G:$G,$S$2)</f>
        <v>1</v>
      </c>
      <c r="T228" s="4">
        <f>SUMIFS('UPDATE STOCK'!$F:$F,'UPDATE STOCK'!$A:$A,A228,'UPDATE STOCK'!$G:$G,$T$2)</f>
        <v>0</v>
      </c>
      <c r="U228" s="4">
        <f>SUMIFS('UPDATE STOCK'!$F:$F,'UPDATE STOCK'!$A:$A,วิเคราะห์ข้อมูล!A228,'UPDATE STOCK'!$G:$G,$U$2)</f>
        <v>0</v>
      </c>
      <c r="V228" s="4">
        <f>SUMIFS('UPDATE STOCK'!$F:$F,'UPDATE STOCK'!$A:$A,วิเคราะห์ข้อมูล!A228,'UPDATE STOCK'!$G:$G,$V$2)</f>
        <v>19</v>
      </c>
      <c r="W228" s="4"/>
      <c r="X228" s="4"/>
      <c r="Y228" s="4"/>
      <c r="Z228" s="4"/>
      <c r="AA228" s="4"/>
    </row>
    <row r="229" spans="1:27" x14ac:dyDescent="0.2">
      <c r="A229" s="12" t="s">
        <v>467</v>
      </c>
      <c r="B229" s="12" t="s">
        <v>468</v>
      </c>
      <c r="C229" s="5">
        <f>SUMIFS('DATA UPDATE'!$L:$L,'DATA UPDATE'!$E:$E,วิเคราะห์ข้อมูล!A229,'DATA UPDATE'!$B:$B,วิเคราะห์ข้อมูล!$C$2)</f>
        <v>2</v>
      </c>
      <c r="D229" s="5">
        <f>SUMIFS('DATA UPDATE'!$L:$L,'DATA UPDATE'!$E:$E,A229,'DATA UPDATE'!$B:$B,$D$2)</f>
        <v>1</v>
      </c>
      <c r="E229" s="5">
        <f>SUMIFS('DATA UPDATE'!$L:$L,'DATA UPDATE'!$E:$E,A229,'DATA UPDATE'!$B:$B,$E$2)</f>
        <v>0</v>
      </c>
      <c r="F229" s="5">
        <f>SUMIFS('DATA UPDATE'!$L:$L,'DATA UPDATE'!$E:$E,A229,'DATA UPDATE'!$B:$B,$F$2)</f>
        <v>1</v>
      </c>
      <c r="G229" s="5">
        <f>SUMIFS('DATA UPDATE'!$L:$L,'DATA UPDATE'!$E:$E,A229,'DATA UPDATE'!$B:$B,$G$2)</f>
        <v>22</v>
      </c>
      <c r="H229" s="5">
        <f>SUMIFS('DATA UPDATE'!$L:$L,'DATA UPDATE'!$E:$E,A229,'DATA UPDATE'!$B:$B,$H$2)</f>
        <v>5</v>
      </c>
      <c r="I229" s="5">
        <f t="shared" si="16"/>
        <v>31</v>
      </c>
      <c r="J229" s="5">
        <f>SUMIFS('UPDATE STOCK'!F:F,'UPDATE STOCK'!A:A,วิเคราะห์ข้อมูล!A229)</f>
        <v>80</v>
      </c>
      <c r="K229" s="10">
        <f t="shared" si="17"/>
        <v>22</v>
      </c>
      <c r="L229" s="5">
        <f t="shared" si="18"/>
        <v>0</v>
      </c>
      <c r="M229" s="8">
        <f t="shared" si="19"/>
        <v>5.2</v>
      </c>
      <c r="N229" s="7">
        <f t="shared" si="20"/>
        <v>-74.8</v>
      </c>
      <c r="O229" s="4">
        <f>SUMIFS('DATA UPDATE'!$L:$L,'DATA UPDATE'!$E:$E,วิเคราะห์ข้อมูล!A229,'DATA UPDATE'!$T:$T,วิเคราะห์ข้อมูล!$O$2)</f>
        <v>31</v>
      </c>
      <c r="P229" s="4">
        <f>SUMIFS('DATA UPDATE'!$L:$L,'DATA UPDATE'!$E:$E,วิเคราะห์ข้อมูล!A229,'DATA UPDATE'!$T:$T,วิเคราะห์ข้อมูล!$P$2)</f>
        <v>0</v>
      </c>
      <c r="Q229" s="4">
        <f>SUMIFS('DATA UPDATE'!$L:$L,'DATA UPDATE'!$E:$E,วิเคราะห์ข้อมูล!A229,'DATA UPDATE'!$T:$T,วิเคราะห์ข้อมูล!$Q$2)</f>
        <v>0</v>
      </c>
      <c r="R229" s="4">
        <f>SUMIFS('DATA UPDATE'!$L:$L,'DATA UPDATE'!$D:$D,วิเคราะห์ข้อมูล!A229,'DATA UPDATE'!$T:$T,วิเคราะห์ข้อมูล!$R$2)</f>
        <v>0</v>
      </c>
      <c r="S229" s="4">
        <f>SUMIFS('UPDATE STOCK'!$F:$F,'UPDATE STOCK'!$A:$A,A229,'UPDATE STOCK'!$G:$G,$S$2)</f>
        <v>14</v>
      </c>
      <c r="T229" s="4">
        <f>SUMIFS('UPDATE STOCK'!$F:$F,'UPDATE STOCK'!$A:$A,A229,'UPDATE STOCK'!$G:$G,$T$2)</f>
        <v>2</v>
      </c>
      <c r="U229" s="4">
        <f>SUMIFS('UPDATE STOCK'!$F:$F,'UPDATE STOCK'!$A:$A,วิเคราะห์ข้อมูล!A229,'UPDATE STOCK'!$G:$G,$U$2)</f>
        <v>0</v>
      </c>
      <c r="V229" s="4">
        <f>SUMIFS('UPDATE STOCK'!$F:$F,'UPDATE STOCK'!$A:$A,วิเคราะห์ข้อมูล!A229,'UPDATE STOCK'!$G:$G,$V$2)</f>
        <v>0</v>
      </c>
      <c r="W229" s="4"/>
      <c r="X229" s="4"/>
      <c r="Y229" s="4"/>
      <c r="Z229" s="4"/>
      <c r="AA229" s="4"/>
    </row>
    <row r="230" spans="1:27" x14ac:dyDescent="0.2">
      <c r="A230" s="12" t="s">
        <v>469</v>
      </c>
      <c r="B230" s="12" t="s">
        <v>470</v>
      </c>
      <c r="C230" s="5">
        <f>SUMIFS('DATA UPDATE'!$L:$L,'DATA UPDATE'!$E:$E,วิเคราะห์ข้อมูล!A230,'DATA UPDATE'!$B:$B,วิเคราะห์ข้อมูล!$C$2)</f>
        <v>2</v>
      </c>
      <c r="D230" s="5">
        <f>SUMIFS('DATA UPDATE'!$L:$L,'DATA UPDATE'!$E:$E,A230,'DATA UPDATE'!$B:$B,$D$2)</f>
        <v>2</v>
      </c>
      <c r="E230" s="5">
        <f>SUMIFS('DATA UPDATE'!$L:$L,'DATA UPDATE'!$E:$E,A230,'DATA UPDATE'!$B:$B,$E$2)</f>
        <v>0</v>
      </c>
      <c r="F230" s="5">
        <f>SUMIFS('DATA UPDATE'!$L:$L,'DATA UPDATE'!$E:$E,A230,'DATA UPDATE'!$B:$B,$F$2)</f>
        <v>0</v>
      </c>
      <c r="G230" s="5">
        <f>SUMIFS('DATA UPDATE'!$L:$L,'DATA UPDATE'!$E:$E,A230,'DATA UPDATE'!$B:$B,$G$2)</f>
        <v>14</v>
      </c>
      <c r="H230" s="5">
        <f>SUMIFS('DATA UPDATE'!$L:$L,'DATA UPDATE'!$E:$E,A230,'DATA UPDATE'!$B:$B,$H$2)</f>
        <v>4</v>
      </c>
      <c r="I230" s="5">
        <f t="shared" si="16"/>
        <v>22</v>
      </c>
      <c r="J230" s="5">
        <f>SUMIFS('UPDATE STOCK'!F:F,'UPDATE STOCK'!A:A,วิเคราะห์ข้อมูล!A230)</f>
        <v>92</v>
      </c>
      <c r="K230" s="10">
        <f t="shared" si="17"/>
        <v>14</v>
      </c>
      <c r="L230" s="5">
        <f t="shared" si="18"/>
        <v>0</v>
      </c>
      <c r="M230" s="8">
        <f t="shared" si="19"/>
        <v>3.6</v>
      </c>
      <c r="N230" s="7">
        <f t="shared" si="20"/>
        <v>-88.4</v>
      </c>
      <c r="O230" s="4">
        <f>SUMIFS('DATA UPDATE'!$L:$L,'DATA UPDATE'!$E:$E,วิเคราะห์ข้อมูล!A230,'DATA UPDATE'!$T:$T,วิเคราะห์ข้อมูล!$O$2)</f>
        <v>22</v>
      </c>
      <c r="P230" s="4">
        <f>SUMIFS('DATA UPDATE'!$L:$L,'DATA UPDATE'!$E:$E,วิเคราะห์ข้อมูล!A230,'DATA UPDATE'!$T:$T,วิเคราะห์ข้อมูล!$P$2)</f>
        <v>0</v>
      </c>
      <c r="Q230" s="4">
        <f>SUMIFS('DATA UPDATE'!$L:$L,'DATA UPDATE'!$E:$E,วิเคราะห์ข้อมูล!A230,'DATA UPDATE'!$T:$T,วิเคราะห์ข้อมูล!$Q$2)</f>
        <v>0</v>
      </c>
      <c r="R230" s="4">
        <f>SUMIFS('DATA UPDATE'!$L:$L,'DATA UPDATE'!$D:$D,วิเคราะห์ข้อมูล!A230,'DATA UPDATE'!$T:$T,วิเคราะห์ข้อมูล!$R$2)</f>
        <v>0</v>
      </c>
      <c r="S230" s="4">
        <f>SUMIFS('UPDATE STOCK'!$F:$F,'UPDATE STOCK'!$A:$A,A230,'UPDATE STOCK'!$G:$G,$S$2)</f>
        <v>16</v>
      </c>
      <c r="T230" s="4">
        <f>SUMIFS('UPDATE STOCK'!$F:$F,'UPDATE STOCK'!$A:$A,A230,'UPDATE STOCK'!$G:$G,$T$2)</f>
        <v>1</v>
      </c>
      <c r="U230" s="4">
        <f>SUMIFS('UPDATE STOCK'!$F:$F,'UPDATE STOCK'!$A:$A,วิเคราะห์ข้อมูล!A230,'UPDATE STOCK'!$G:$G,$U$2)</f>
        <v>0</v>
      </c>
      <c r="V230" s="4">
        <f>SUMIFS('UPDATE STOCK'!$F:$F,'UPDATE STOCK'!$A:$A,วิเคราะห์ข้อมูล!A230,'UPDATE STOCK'!$G:$G,$V$2)</f>
        <v>0</v>
      </c>
      <c r="W230" s="4"/>
      <c r="X230" s="4"/>
      <c r="Y230" s="4"/>
      <c r="Z230" s="4"/>
      <c r="AA230" s="4"/>
    </row>
    <row r="231" spans="1:27" x14ac:dyDescent="0.2">
      <c r="A231" s="12" t="s">
        <v>471</v>
      </c>
      <c r="B231" s="12" t="s">
        <v>472</v>
      </c>
      <c r="C231" s="5">
        <f>SUMIFS('DATA UPDATE'!$L:$L,'DATA UPDATE'!$E:$E,วิเคราะห์ข้อมูล!A231,'DATA UPDATE'!$B:$B,วิเคราะห์ข้อมูล!$C$2)</f>
        <v>11</v>
      </c>
      <c r="D231" s="5">
        <f>SUMIFS('DATA UPDATE'!$L:$L,'DATA UPDATE'!$E:$E,A231,'DATA UPDATE'!$B:$B,$D$2)</f>
        <v>5</v>
      </c>
      <c r="E231" s="5">
        <f>SUMIFS('DATA UPDATE'!$L:$L,'DATA UPDATE'!$E:$E,A231,'DATA UPDATE'!$B:$B,$E$2)</f>
        <v>6</v>
      </c>
      <c r="F231" s="5">
        <f>SUMIFS('DATA UPDATE'!$L:$L,'DATA UPDATE'!$E:$E,A231,'DATA UPDATE'!$B:$B,$F$2)</f>
        <v>13</v>
      </c>
      <c r="G231" s="5">
        <f>SUMIFS('DATA UPDATE'!$L:$L,'DATA UPDATE'!$E:$E,A231,'DATA UPDATE'!$B:$B,$G$2)</f>
        <v>6</v>
      </c>
      <c r="H231" s="5">
        <f>SUMIFS('DATA UPDATE'!$L:$L,'DATA UPDATE'!$E:$E,A231,'DATA UPDATE'!$B:$B,$H$2)</f>
        <v>0</v>
      </c>
      <c r="I231" s="5">
        <f t="shared" si="16"/>
        <v>41</v>
      </c>
      <c r="J231" s="5">
        <f>SUMIFS('UPDATE STOCK'!F:F,'UPDATE STOCK'!A:A,วิเคราะห์ข้อมูล!A231)</f>
        <v>16</v>
      </c>
      <c r="K231" s="10">
        <f t="shared" si="17"/>
        <v>13</v>
      </c>
      <c r="L231" s="5">
        <f t="shared" si="18"/>
        <v>5</v>
      </c>
      <c r="M231" s="8">
        <f t="shared" si="19"/>
        <v>8.1999999999999993</v>
      </c>
      <c r="N231" s="7">
        <f t="shared" si="20"/>
        <v>-7.8000000000000007</v>
      </c>
      <c r="O231" s="4">
        <f>SUMIFS('DATA UPDATE'!$L:$L,'DATA UPDATE'!$E:$E,วิเคราะห์ข้อมูล!A231,'DATA UPDATE'!$T:$T,วิเคราะห์ข้อมูล!$O$2)</f>
        <v>5</v>
      </c>
      <c r="P231" s="4">
        <f>SUMIFS('DATA UPDATE'!$L:$L,'DATA UPDATE'!$E:$E,วิเคราะห์ข้อมูล!A231,'DATA UPDATE'!$T:$T,วิเคราะห์ข้อมูล!$P$2)</f>
        <v>0</v>
      </c>
      <c r="Q231" s="4">
        <f>SUMIFS('DATA UPDATE'!$L:$L,'DATA UPDATE'!$E:$E,วิเคราะห์ข้อมูล!A231,'DATA UPDATE'!$T:$T,วิเคราะห์ข้อมูล!$Q$2)</f>
        <v>32</v>
      </c>
      <c r="R231" s="4">
        <f>SUMIFS('DATA UPDATE'!$L:$L,'DATA UPDATE'!$D:$D,วิเคราะห์ข้อมูล!A231,'DATA UPDATE'!$T:$T,วิเคราะห์ข้อมูล!$R$2)</f>
        <v>0</v>
      </c>
      <c r="S231" s="4">
        <f>SUMIFS('UPDATE STOCK'!$F:$F,'UPDATE STOCK'!$A:$A,A231,'UPDATE STOCK'!$G:$G,$S$2)</f>
        <v>4</v>
      </c>
      <c r="T231" s="4">
        <f>SUMIFS('UPDATE STOCK'!$F:$F,'UPDATE STOCK'!$A:$A,A231,'UPDATE STOCK'!$G:$G,$T$2)</f>
        <v>2</v>
      </c>
      <c r="U231" s="4">
        <f>SUMIFS('UPDATE STOCK'!$F:$F,'UPDATE STOCK'!$A:$A,วิเคราะห์ข้อมูล!A231,'UPDATE STOCK'!$G:$G,$U$2)</f>
        <v>10</v>
      </c>
      <c r="V231" s="4">
        <f>SUMIFS('UPDATE STOCK'!$F:$F,'UPDATE STOCK'!$A:$A,วิเคราะห์ข้อมูล!A231,'UPDATE STOCK'!$G:$G,$V$2)</f>
        <v>0</v>
      </c>
      <c r="W231" s="4"/>
      <c r="X231" s="4"/>
      <c r="Y231" s="4"/>
      <c r="Z231" s="4"/>
      <c r="AA231" s="4"/>
    </row>
    <row r="232" spans="1:27" x14ac:dyDescent="0.2">
      <c r="A232" s="12" t="s">
        <v>473</v>
      </c>
      <c r="B232" s="12" t="s">
        <v>474</v>
      </c>
      <c r="C232" s="5">
        <f>SUMIFS('DATA UPDATE'!$L:$L,'DATA UPDATE'!$E:$E,วิเคราะห์ข้อมูล!A232,'DATA UPDATE'!$B:$B,วิเคราะห์ข้อมูล!$C$2)</f>
        <v>8</v>
      </c>
      <c r="D232" s="5">
        <f>SUMIFS('DATA UPDATE'!$L:$L,'DATA UPDATE'!$E:$E,A232,'DATA UPDATE'!$B:$B,$D$2)</f>
        <v>3</v>
      </c>
      <c r="E232" s="5">
        <f>SUMIFS('DATA UPDATE'!$L:$L,'DATA UPDATE'!$E:$E,A232,'DATA UPDATE'!$B:$B,$E$2)</f>
        <v>5</v>
      </c>
      <c r="F232" s="5">
        <f>SUMIFS('DATA UPDATE'!$L:$L,'DATA UPDATE'!$E:$E,A232,'DATA UPDATE'!$B:$B,$F$2)</f>
        <v>11</v>
      </c>
      <c r="G232" s="5">
        <f>SUMIFS('DATA UPDATE'!$L:$L,'DATA UPDATE'!$E:$E,A232,'DATA UPDATE'!$B:$B,$G$2)</f>
        <v>4</v>
      </c>
      <c r="H232" s="5">
        <f>SUMIFS('DATA UPDATE'!$L:$L,'DATA UPDATE'!$E:$E,A232,'DATA UPDATE'!$B:$B,$H$2)</f>
        <v>0</v>
      </c>
      <c r="I232" s="5">
        <f t="shared" si="16"/>
        <v>31</v>
      </c>
      <c r="J232" s="5">
        <f>SUMIFS('UPDATE STOCK'!F:F,'UPDATE STOCK'!A:A,วิเคราะห์ข้อมูล!A232)</f>
        <v>19</v>
      </c>
      <c r="K232" s="10">
        <f t="shared" si="17"/>
        <v>11</v>
      </c>
      <c r="L232" s="5">
        <f t="shared" si="18"/>
        <v>3</v>
      </c>
      <c r="M232" s="8">
        <f t="shared" si="19"/>
        <v>6.2</v>
      </c>
      <c r="N232" s="7">
        <f t="shared" si="20"/>
        <v>-12.8</v>
      </c>
      <c r="O232" s="4">
        <f>SUMIFS('DATA UPDATE'!$L:$L,'DATA UPDATE'!$E:$E,วิเคราะห์ข้อมูล!A232,'DATA UPDATE'!$T:$T,วิเคราะห์ข้อมูล!$O$2)</f>
        <v>3</v>
      </c>
      <c r="P232" s="4">
        <f>SUMIFS('DATA UPDATE'!$L:$L,'DATA UPDATE'!$E:$E,วิเคราะห์ข้อมูล!A232,'DATA UPDATE'!$T:$T,วิเคราะห์ข้อมูล!$P$2)</f>
        <v>0</v>
      </c>
      <c r="Q232" s="4">
        <f>SUMIFS('DATA UPDATE'!$L:$L,'DATA UPDATE'!$E:$E,วิเคราะห์ข้อมูล!A232,'DATA UPDATE'!$T:$T,วิเคราะห์ข้อมูล!$Q$2)</f>
        <v>23</v>
      </c>
      <c r="R232" s="4">
        <f>SUMIFS('DATA UPDATE'!$L:$L,'DATA UPDATE'!$D:$D,วิเคราะห์ข้อมูล!A232,'DATA UPDATE'!$T:$T,วิเคราะห์ข้อมูล!$R$2)</f>
        <v>0</v>
      </c>
      <c r="S232" s="4">
        <f>SUMIFS('UPDATE STOCK'!$F:$F,'UPDATE STOCK'!$A:$A,A232,'UPDATE STOCK'!$G:$G,$S$2)</f>
        <v>8</v>
      </c>
      <c r="T232" s="4">
        <f>SUMIFS('UPDATE STOCK'!$F:$F,'UPDATE STOCK'!$A:$A,A232,'UPDATE STOCK'!$G:$G,$T$2)</f>
        <v>3</v>
      </c>
      <c r="U232" s="4">
        <f>SUMIFS('UPDATE STOCK'!$F:$F,'UPDATE STOCK'!$A:$A,วิเคราะห์ข้อมูล!A232,'UPDATE STOCK'!$G:$G,$U$2)</f>
        <v>8</v>
      </c>
      <c r="V232" s="4">
        <f>SUMIFS('UPDATE STOCK'!$F:$F,'UPDATE STOCK'!$A:$A,วิเคราะห์ข้อมูล!A232,'UPDATE STOCK'!$G:$G,$V$2)</f>
        <v>0</v>
      </c>
      <c r="W232" s="4"/>
      <c r="X232" s="4"/>
      <c r="Y232" s="4"/>
      <c r="Z232" s="4"/>
      <c r="AA232" s="4"/>
    </row>
    <row r="233" spans="1:27" x14ac:dyDescent="0.2">
      <c r="A233" s="12" t="s">
        <v>475</v>
      </c>
      <c r="B233" s="12" t="s">
        <v>476</v>
      </c>
      <c r="C233" s="5">
        <f>SUMIFS('DATA UPDATE'!$L:$L,'DATA UPDATE'!$E:$E,วิเคราะห์ข้อมูล!A233,'DATA UPDATE'!$B:$B,วิเคราะห์ข้อมูล!$C$2)</f>
        <v>6</v>
      </c>
      <c r="D233" s="5">
        <f>SUMIFS('DATA UPDATE'!$L:$L,'DATA UPDATE'!$E:$E,A233,'DATA UPDATE'!$B:$B,$D$2)</f>
        <v>5</v>
      </c>
      <c r="E233" s="5">
        <f>SUMIFS('DATA UPDATE'!$L:$L,'DATA UPDATE'!$E:$E,A233,'DATA UPDATE'!$B:$B,$E$2)</f>
        <v>5</v>
      </c>
      <c r="F233" s="5">
        <f>SUMIFS('DATA UPDATE'!$L:$L,'DATA UPDATE'!$E:$E,A233,'DATA UPDATE'!$B:$B,$F$2)</f>
        <v>5</v>
      </c>
      <c r="G233" s="5">
        <f>SUMIFS('DATA UPDATE'!$L:$L,'DATA UPDATE'!$E:$E,A233,'DATA UPDATE'!$B:$B,$G$2)</f>
        <v>2</v>
      </c>
      <c r="H233" s="5">
        <f>SUMIFS('DATA UPDATE'!$L:$L,'DATA UPDATE'!$E:$E,A233,'DATA UPDATE'!$B:$B,$H$2)</f>
        <v>0</v>
      </c>
      <c r="I233" s="5">
        <f t="shared" si="16"/>
        <v>23</v>
      </c>
      <c r="J233" s="5">
        <f>SUMIFS('UPDATE STOCK'!F:F,'UPDATE STOCK'!A:A,วิเคราะห์ข้อมูล!A233)</f>
        <v>33</v>
      </c>
      <c r="K233" s="10">
        <f t="shared" si="17"/>
        <v>6</v>
      </c>
      <c r="L233" s="5">
        <f t="shared" si="18"/>
        <v>2</v>
      </c>
      <c r="M233" s="8">
        <f t="shared" si="19"/>
        <v>4.5999999999999996</v>
      </c>
      <c r="N233" s="7">
        <f t="shared" si="20"/>
        <v>-28.4</v>
      </c>
      <c r="O233" s="4">
        <f>SUMIFS('DATA UPDATE'!$L:$L,'DATA UPDATE'!$E:$E,วิเคราะห์ข้อมูล!A233,'DATA UPDATE'!$T:$T,วิเคราะห์ข้อมูล!$O$2)</f>
        <v>0</v>
      </c>
      <c r="P233" s="4">
        <f>SUMIFS('DATA UPDATE'!$L:$L,'DATA UPDATE'!$E:$E,วิเคราะห์ข้อมูล!A233,'DATA UPDATE'!$T:$T,วิเคราะห์ข้อมูล!$P$2)</f>
        <v>4</v>
      </c>
      <c r="Q233" s="4">
        <f>SUMIFS('DATA UPDATE'!$L:$L,'DATA UPDATE'!$E:$E,วิเคราะห์ข้อมูล!A233,'DATA UPDATE'!$T:$T,วิเคราะห์ข้อมูล!$Q$2)</f>
        <v>18</v>
      </c>
      <c r="R233" s="4">
        <f>SUMIFS('DATA UPDATE'!$L:$L,'DATA UPDATE'!$D:$D,วิเคราะห์ข้อมูล!A233,'DATA UPDATE'!$T:$T,วิเคราะห์ข้อมูล!$R$2)</f>
        <v>0</v>
      </c>
      <c r="S233" s="4">
        <f>SUMIFS('UPDATE STOCK'!$F:$F,'UPDATE STOCK'!$A:$A,A233,'UPDATE STOCK'!$G:$G,$S$2)</f>
        <v>0</v>
      </c>
      <c r="T233" s="4">
        <f>SUMIFS('UPDATE STOCK'!$F:$F,'UPDATE STOCK'!$A:$A,A233,'UPDATE STOCK'!$G:$G,$T$2)</f>
        <v>3</v>
      </c>
      <c r="U233" s="4">
        <f>SUMIFS('UPDATE STOCK'!$F:$F,'UPDATE STOCK'!$A:$A,วิเคราะห์ข้อมูล!A233,'UPDATE STOCK'!$G:$G,$U$2)</f>
        <v>7</v>
      </c>
      <c r="V233" s="4">
        <f>SUMIFS('UPDATE STOCK'!$F:$F,'UPDATE STOCK'!$A:$A,วิเคราะห์ข้อมูล!A233,'UPDATE STOCK'!$G:$G,$V$2)</f>
        <v>11</v>
      </c>
      <c r="W233" s="4"/>
      <c r="X233" s="4"/>
      <c r="Y233" s="4"/>
      <c r="Z233" s="4"/>
      <c r="AA233" s="4"/>
    </row>
    <row r="234" spans="1:27" x14ac:dyDescent="0.2">
      <c r="A234" s="12" t="s">
        <v>477</v>
      </c>
      <c r="B234" s="12" t="s">
        <v>478</v>
      </c>
      <c r="C234" s="5">
        <f>SUMIFS('DATA UPDATE'!$L:$L,'DATA UPDATE'!$E:$E,วิเคราะห์ข้อมูล!A234,'DATA UPDATE'!$B:$B,วิเคราะห์ข้อมูล!$C$2)</f>
        <v>6</v>
      </c>
      <c r="D234" s="5">
        <f>SUMIFS('DATA UPDATE'!$L:$L,'DATA UPDATE'!$E:$E,A234,'DATA UPDATE'!$B:$B,$D$2)</f>
        <v>5</v>
      </c>
      <c r="E234" s="5">
        <f>SUMIFS('DATA UPDATE'!$L:$L,'DATA UPDATE'!$E:$E,A234,'DATA UPDATE'!$B:$B,$E$2)</f>
        <v>4</v>
      </c>
      <c r="F234" s="5">
        <f>SUMIFS('DATA UPDATE'!$L:$L,'DATA UPDATE'!$E:$E,A234,'DATA UPDATE'!$B:$B,$F$2)</f>
        <v>5</v>
      </c>
      <c r="G234" s="5">
        <f>SUMIFS('DATA UPDATE'!$L:$L,'DATA UPDATE'!$E:$E,A234,'DATA UPDATE'!$B:$B,$G$2)</f>
        <v>2</v>
      </c>
      <c r="H234" s="5">
        <f>SUMIFS('DATA UPDATE'!$L:$L,'DATA UPDATE'!$E:$E,A234,'DATA UPDATE'!$B:$B,$H$2)</f>
        <v>0</v>
      </c>
      <c r="I234" s="5">
        <f t="shared" si="16"/>
        <v>22</v>
      </c>
      <c r="J234" s="5">
        <f>SUMIFS('UPDATE STOCK'!F:F,'UPDATE STOCK'!A:A,วิเคราะห์ข้อมูล!A234)</f>
        <v>28</v>
      </c>
      <c r="K234" s="10">
        <f t="shared" si="17"/>
        <v>6</v>
      </c>
      <c r="L234" s="5">
        <f t="shared" si="18"/>
        <v>2</v>
      </c>
      <c r="M234" s="8">
        <f t="shared" si="19"/>
        <v>4.4000000000000004</v>
      </c>
      <c r="N234" s="7">
        <f t="shared" si="20"/>
        <v>-23.6</v>
      </c>
      <c r="O234" s="4">
        <f>SUMIFS('DATA UPDATE'!$L:$L,'DATA UPDATE'!$E:$E,วิเคราะห์ข้อมูล!A234,'DATA UPDATE'!$T:$T,วิเคราะห์ข้อมูล!$O$2)</f>
        <v>0</v>
      </c>
      <c r="P234" s="4">
        <f>SUMIFS('DATA UPDATE'!$L:$L,'DATA UPDATE'!$E:$E,วิเคราะห์ข้อมูล!A234,'DATA UPDATE'!$T:$T,วิเคราะห์ข้อมูล!$P$2)</f>
        <v>4</v>
      </c>
      <c r="Q234" s="4">
        <f>SUMIFS('DATA UPDATE'!$L:$L,'DATA UPDATE'!$E:$E,วิเคราะห์ข้อมูล!A234,'DATA UPDATE'!$T:$T,วิเคราะห์ข้อมูล!$Q$2)</f>
        <v>18</v>
      </c>
      <c r="R234" s="4">
        <f>SUMIFS('DATA UPDATE'!$L:$L,'DATA UPDATE'!$D:$D,วิเคราะห์ข้อมูล!A234,'DATA UPDATE'!$T:$T,วิเคราะห์ข้อมูล!$R$2)</f>
        <v>0</v>
      </c>
      <c r="S234" s="4">
        <f>SUMIFS('UPDATE STOCK'!$F:$F,'UPDATE STOCK'!$A:$A,A234,'UPDATE STOCK'!$G:$G,$S$2)</f>
        <v>0</v>
      </c>
      <c r="T234" s="4">
        <f>SUMIFS('UPDATE STOCK'!$F:$F,'UPDATE STOCK'!$A:$A,A234,'UPDATE STOCK'!$G:$G,$T$2)</f>
        <v>4</v>
      </c>
      <c r="U234" s="4">
        <f>SUMIFS('UPDATE STOCK'!$F:$F,'UPDATE STOCK'!$A:$A,วิเคราะห์ข้อมูล!A234,'UPDATE STOCK'!$G:$G,$U$2)</f>
        <v>7</v>
      </c>
      <c r="V234" s="4">
        <f>SUMIFS('UPDATE STOCK'!$F:$F,'UPDATE STOCK'!$A:$A,วิเคราะห์ข้อมูล!A234,'UPDATE STOCK'!$G:$G,$V$2)</f>
        <v>5</v>
      </c>
      <c r="W234" s="4"/>
      <c r="X234" s="4"/>
      <c r="Y234" s="4"/>
      <c r="Z234" s="4"/>
      <c r="AA234" s="4"/>
    </row>
    <row r="235" spans="1:27" x14ac:dyDescent="0.2">
      <c r="A235" s="12" t="s">
        <v>479</v>
      </c>
      <c r="B235" s="12" t="s">
        <v>480</v>
      </c>
      <c r="C235" s="5">
        <f>SUMIFS('DATA UPDATE'!$L:$L,'DATA UPDATE'!$E:$E,วิเคราะห์ข้อมูล!A235,'DATA UPDATE'!$B:$B,วิเคราะห์ข้อมูล!$C$2)</f>
        <v>0</v>
      </c>
      <c r="D235" s="5">
        <f>SUMIFS('DATA UPDATE'!$L:$L,'DATA UPDATE'!$E:$E,A235,'DATA UPDATE'!$B:$B,$D$2)</f>
        <v>0</v>
      </c>
      <c r="E235" s="5">
        <f>SUMIFS('DATA UPDATE'!$L:$L,'DATA UPDATE'!$E:$E,A235,'DATA UPDATE'!$B:$B,$E$2)</f>
        <v>0</v>
      </c>
      <c r="F235" s="5">
        <f>SUMIFS('DATA UPDATE'!$L:$L,'DATA UPDATE'!$E:$E,A235,'DATA UPDATE'!$B:$B,$F$2)</f>
        <v>0</v>
      </c>
      <c r="G235" s="5">
        <f>SUMIFS('DATA UPDATE'!$L:$L,'DATA UPDATE'!$E:$E,A235,'DATA UPDATE'!$B:$B,$G$2)</f>
        <v>1</v>
      </c>
      <c r="H235" s="5">
        <f>SUMIFS('DATA UPDATE'!$L:$L,'DATA UPDATE'!$E:$E,A235,'DATA UPDATE'!$B:$B,$H$2)</f>
        <v>0</v>
      </c>
      <c r="I235" s="5">
        <f t="shared" si="16"/>
        <v>1</v>
      </c>
      <c r="J235" s="5">
        <f>SUMIFS('UPDATE STOCK'!F:F,'UPDATE STOCK'!A:A,วิเคราะห์ข้อมูล!A235)</f>
        <v>1</v>
      </c>
      <c r="K235" s="10">
        <f t="shared" si="17"/>
        <v>1</v>
      </c>
      <c r="L235" s="5">
        <f t="shared" si="18"/>
        <v>0</v>
      </c>
      <c r="M235" s="8">
        <f t="shared" si="19"/>
        <v>0.2</v>
      </c>
      <c r="N235" s="7">
        <f t="shared" si="20"/>
        <v>-0.8</v>
      </c>
      <c r="O235" s="4">
        <f>SUMIFS('DATA UPDATE'!$L:$L,'DATA UPDATE'!$E:$E,วิเคราะห์ข้อมูล!A235,'DATA UPDATE'!$T:$T,วิเคราะห์ข้อมูล!$O$2)</f>
        <v>0</v>
      </c>
      <c r="P235" s="4">
        <f>SUMIFS('DATA UPDATE'!$L:$L,'DATA UPDATE'!$E:$E,วิเคราะห์ข้อมูล!A235,'DATA UPDATE'!$T:$T,วิเคราะห์ข้อมูล!$P$2)</f>
        <v>0</v>
      </c>
      <c r="Q235" s="4">
        <f>SUMIFS('DATA UPDATE'!$L:$L,'DATA UPDATE'!$E:$E,วิเคราะห์ข้อมูล!A235,'DATA UPDATE'!$T:$T,วิเคราะห์ข้อมูล!$Q$2)</f>
        <v>1</v>
      </c>
      <c r="R235" s="4">
        <f>SUMIFS('DATA UPDATE'!$L:$L,'DATA UPDATE'!$D:$D,วิเคราะห์ข้อมูล!A235,'DATA UPDATE'!$T:$T,วิเคราะห์ข้อมูล!$R$2)</f>
        <v>0</v>
      </c>
      <c r="S235" s="4">
        <f>SUMIFS('UPDATE STOCK'!$F:$F,'UPDATE STOCK'!$A:$A,A235,'UPDATE STOCK'!$G:$G,$S$2)</f>
        <v>0</v>
      </c>
      <c r="T235" s="4">
        <f>SUMIFS('UPDATE STOCK'!$F:$F,'UPDATE STOCK'!$A:$A,A235,'UPDATE STOCK'!$G:$G,$T$2)</f>
        <v>0</v>
      </c>
      <c r="U235" s="4">
        <f>SUMIFS('UPDATE STOCK'!$F:$F,'UPDATE STOCK'!$A:$A,วิเคราะห์ข้อมูล!A235,'UPDATE STOCK'!$G:$G,$U$2)</f>
        <v>0</v>
      </c>
      <c r="V235" s="4">
        <f>SUMIFS('UPDATE STOCK'!$F:$F,'UPDATE STOCK'!$A:$A,วิเคราะห์ข้อมูล!A235,'UPDATE STOCK'!$G:$G,$V$2)</f>
        <v>0</v>
      </c>
      <c r="W235" s="4"/>
      <c r="X235" s="4"/>
      <c r="Y235" s="4"/>
      <c r="Z235" s="4"/>
      <c r="AA235" s="4"/>
    </row>
    <row r="236" spans="1:27" x14ac:dyDescent="0.2">
      <c r="A236" s="12" t="s">
        <v>481</v>
      </c>
      <c r="B236" s="12" t="s">
        <v>482</v>
      </c>
      <c r="C236" s="5">
        <f>SUMIFS('DATA UPDATE'!$L:$L,'DATA UPDATE'!$E:$E,วิเคราะห์ข้อมูล!A236,'DATA UPDATE'!$B:$B,วิเคราะห์ข้อมูล!$C$2)</f>
        <v>3</v>
      </c>
      <c r="D236" s="5">
        <f>SUMIFS('DATA UPDATE'!$L:$L,'DATA UPDATE'!$E:$E,A236,'DATA UPDATE'!$B:$B,$D$2)</f>
        <v>1</v>
      </c>
      <c r="E236" s="5">
        <f>SUMIFS('DATA UPDATE'!$L:$L,'DATA UPDATE'!$E:$E,A236,'DATA UPDATE'!$B:$B,$E$2)</f>
        <v>4</v>
      </c>
      <c r="F236" s="5">
        <f>SUMIFS('DATA UPDATE'!$L:$L,'DATA UPDATE'!$E:$E,A236,'DATA UPDATE'!$B:$B,$F$2)</f>
        <v>10</v>
      </c>
      <c r="G236" s="5">
        <f>SUMIFS('DATA UPDATE'!$L:$L,'DATA UPDATE'!$E:$E,A236,'DATA UPDATE'!$B:$B,$G$2)</f>
        <v>2</v>
      </c>
      <c r="H236" s="5">
        <f>SUMIFS('DATA UPDATE'!$L:$L,'DATA UPDATE'!$E:$E,A236,'DATA UPDATE'!$B:$B,$H$2)</f>
        <v>0</v>
      </c>
      <c r="I236" s="5">
        <f t="shared" si="16"/>
        <v>20</v>
      </c>
      <c r="J236" s="5">
        <f>SUMIFS('UPDATE STOCK'!F:F,'UPDATE STOCK'!A:A,วิเคราะห์ข้อมูล!A236)</f>
        <v>6</v>
      </c>
      <c r="K236" s="10">
        <f t="shared" si="17"/>
        <v>10</v>
      </c>
      <c r="L236" s="5">
        <f t="shared" si="18"/>
        <v>1</v>
      </c>
      <c r="M236" s="8">
        <f t="shared" si="19"/>
        <v>4</v>
      </c>
      <c r="N236" s="7">
        <f t="shared" si="20"/>
        <v>-2</v>
      </c>
      <c r="O236" s="4">
        <f>SUMIFS('DATA UPDATE'!$L:$L,'DATA UPDATE'!$E:$E,วิเคราะห์ข้อมูล!A236,'DATA UPDATE'!$T:$T,วิเคราะห์ข้อมูล!$O$2)</f>
        <v>2</v>
      </c>
      <c r="P236" s="4">
        <f>SUMIFS('DATA UPDATE'!$L:$L,'DATA UPDATE'!$E:$E,วิเคราะห์ข้อมูล!A236,'DATA UPDATE'!$T:$T,วิเคราะห์ข้อมูล!$P$2)</f>
        <v>0</v>
      </c>
      <c r="Q236" s="4">
        <f>SUMIFS('DATA UPDATE'!$L:$L,'DATA UPDATE'!$E:$E,วิเคราะห์ข้อมูล!A236,'DATA UPDATE'!$T:$T,วิเคราะห์ข้อมูล!$Q$2)</f>
        <v>18</v>
      </c>
      <c r="R236" s="4">
        <f>SUMIFS('DATA UPDATE'!$L:$L,'DATA UPDATE'!$D:$D,วิเคราะห์ข้อมูล!A236,'DATA UPDATE'!$T:$T,วิเคราะห์ข้อมูล!$R$2)</f>
        <v>0</v>
      </c>
      <c r="S236" s="4">
        <f>SUMIFS('UPDATE STOCK'!$F:$F,'UPDATE STOCK'!$A:$A,A236,'UPDATE STOCK'!$G:$G,$S$2)</f>
        <v>3</v>
      </c>
      <c r="T236" s="4">
        <f>SUMIFS('UPDATE STOCK'!$F:$F,'UPDATE STOCK'!$A:$A,A236,'UPDATE STOCK'!$G:$G,$T$2)</f>
        <v>0</v>
      </c>
      <c r="U236" s="4">
        <f>SUMIFS('UPDATE STOCK'!$F:$F,'UPDATE STOCK'!$A:$A,วิเคราะห์ข้อมูล!A236,'UPDATE STOCK'!$G:$G,$U$2)</f>
        <v>3</v>
      </c>
      <c r="V236" s="4">
        <f>SUMIFS('UPDATE STOCK'!$F:$F,'UPDATE STOCK'!$A:$A,วิเคราะห์ข้อมูล!A236,'UPDATE STOCK'!$G:$G,$V$2)</f>
        <v>0</v>
      </c>
      <c r="W236" s="4"/>
      <c r="X236" s="4"/>
      <c r="Y236" s="4"/>
      <c r="Z236" s="4"/>
      <c r="AA236" s="4"/>
    </row>
    <row r="237" spans="1:27" x14ac:dyDescent="0.2">
      <c r="A237" s="12" t="s">
        <v>483</v>
      </c>
      <c r="B237" s="12" t="s">
        <v>484</v>
      </c>
      <c r="C237" s="5">
        <f>SUMIFS('DATA UPDATE'!$L:$L,'DATA UPDATE'!$E:$E,วิเคราะห์ข้อมูล!A237,'DATA UPDATE'!$B:$B,วิเคราะห์ข้อมูล!$C$2)</f>
        <v>1</v>
      </c>
      <c r="D237" s="5">
        <f>SUMIFS('DATA UPDATE'!$L:$L,'DATA UPDATE'!$E:$E,A237,'DATA UPDATE'!$B:$B,$D$2)</f>
        <v>2</v>
      </c>
      <c r="E237" s="5">
        <f>SUMIFS('DATA UPDATE'!$L:$L,'DATA UPDATE'!$E:$E,A237,'DATA UPDATE'!$B:$B,$E$2)</f>
        <v>1</v>
      </c>
      <c r="F237" s="5">
        <f>SUMIFS('DATA UPDATE'!$L:$L,'DATA UPDATE'!$E:$E,A237,'DATA UPDATE'!$B:$B,$F$2)</f>
        <v>1</v>
      </c>
      <c r="G237" s="5">
        <f>SUMIFS('DATA UPDATE'!$L:$L,'DATA UPDATE'!$E:$E,A237,'DATA UPDATE'!$B:$B,$G$2)</f>
        <v>2</v>
      </c>
      <c r="H237" s="5">
        <f>SUMIFS('DATA UPDATE'!$L:$L,'DATA UPDATE'!$E:$E,A237,'DATA UPDATE'!$B:$B,$H$2)</f>
        <v>0</v>
      </c>
      <c r="I237" s="5">
        <f t="shared" si="16"/>
        <v>7</v>
      </c>
      <c r="J237" s="5">
        <f>SUMIFS('UPDATE STOCK'!F:F,'UPDATE STOCK'!A:A,วิเคราะห์ข้อมูล!A237)</f>
        <v>7</v>
      </c>
      <c r="K237" s="10">
        <f t="shared" si="17"/>
        <v>2</v>
      </c>
      <c r="L237" s="5">
        <f t="shared" si="18"/>
        <v>1</v>
      </c>
      <c r="M237" s="8">
        <f t="shared" si="19"/>
        <v>1.4</v>
      </c>
      <c r="N237" s="7">
        <f t="shared" si="20"/>
        <v>-5.6</v>
      </c>
      <c r="O237" s="4">
        <f>SUMIFS('DATA UPDATE'!$L:$L,'DATA UPDATE'!$E:$E,วิเคราะห์ข้อมูล!A237,'DATA UPDATE'!$T:$T,วิเคราะห์ข้อมูล!$O$2)</f>
        <v>0</v>
      </c>
      <c r="P237" s="4">
        <f>SUMIFS('DATA UPDATE'!$L:$L,'DATA UPDATE'!$E:$E,วิเคราะห์ข้อมูล!A237,'DATA UPDATE'!$T:$T,วิเคราะห์ข้อมูล!$P$2)</f>
        <v>0</v>
      </c>
      <c r="Q237" s="4">
        <f>SUMIFS('DATA UPDATE'!$L:$L,'DATA UPDATE'!$E:$E,วิเคราะห์ข้อมูล!A237,'DATA UPDATE'!$T:$T,วิเคราะห์ข้อมูล!$Q$2)</f>
        <v>7</v>
      </c>
      <c r="R237" s="4">
        <f>SUMIFS('DATA UPDATE'!$L:$L,'DATA UPDATE'!$D:$D,วิเคราะห์ข้อมูล!A237,'DATA UPDATE'!$T:$T,วิเคราะห์ข้อมูล!$R$2)</f>
        <v>0</v>
      </c>
      <c r="S237" s="4">
        <f>SUMIFS('UPDATE STOCK'!$F:$F,'UPDATE STOCK'!$A:$A,A237,'UPDATE STOCK'!$G:$G,$S$2)</f>
        <v>0</v>
      </c>
      <c r="T237" s="4">
        <f>SUMIFS('UPDATE STOCK'!$F:$F,'UPDATE STOCK'!$A:$A,A237,'UPDATE STOCK'!$G:$G,$T$2)</f>
        <v>0</v>
      </c>
      <c r="U237" s="4">
        <f>SUMIFS('UPDATE STOCK'!$F:$F,'UPDATE STOCK'!$A:$A,วิเคราะห์ข้อมูล!A237,'UPDATE STOCK'!$G:$G,$U$2)</f>
        <v>5</v>
      </c>
      <c r="V237" s="4">
        <f>SUMIFS('UPDATE STOCK'!$F:$F,'UPDATE STOCK'!$A:$A,วิเคราะห์ข้อมูล!A237,'UPDATE STOCK'!$G:$G,$V$2)</f>
        <v>2</v>
      </c>
      <c r="W237" s="4"/>
      <c r="X237" s="4"/>
      <c r="Y237" s="4"/>
      <c r="Z237" s="4"/>
      <c r="AA237" s="4"/>
    </row>
    <row r="238" spans="1:27" x14ac:dyDescent="0.2">
      <c r="A238" s="12" t="s">
        <v>485</v>
      </c>
      <c r="B238" s="12" t="s">
        <v>486</v>
      </c>
      <c r="C238" s="5">
        <f>SUMIFS('DATA UPDATE'!$L:$L,'DATA UPDATE'!$E:$E,วิเคราะห์ข้อมูล!A238,'DATA UPDATE'!$B:$B,วิเคราะห์ข้อมูล!$C$2)</f>
        <v>1</v>
      </c>
      <c r="D238" s="5">
        <f>SUMIFS('DATA UPDATE'!$L:$L,'DATA UPDATE'!$E:$E,A238,'DATA UPDATE'!$B:$B,$D$2)</f>
        <v>2</v>
      </c>
      <c r="E238" s="5">
        <f>SUMIFS('DATA UPDATE'!$L:$L,'DATA UPDATE'!$E:$E,A238,'DATA UPDATE'!$B:$B,$E$2)</f>
        <v>1</v>
      </c>
      <c r="F238" s="5">
        <f>SUMIFS('DATA UPDATE'!$L:$L,'DATA UPDATE'!$E:$E,A238,'DATA UPDATE'!$B:$B,$F$2)</f>
        <v>1</v>
      </c>
      <c r="G238" s="5">
        <f>SUMIFS('DATA UPDATE'!$L:$L,'DATA UPDATE'!$E:$E,A238,'DATA UPDATE'!$B:$B,$G$2)</f>
        <v>2</v>
      </c>
      <c r="H238" s="5">
        <f>SUMIFS('DATA UPDATE'!$L:$L,'DATA UPDATE'!$E:$E,A238,'DATA UPDATE'!$B:$B,$H$2)</f>
        <v>0</v>
      </c>
      <c r="I238" s="5">
        <f t="shared" si="16"/>
        <v>7</v>
      </c>
      <c r="J238" s="5">
        <f>SUMIFS('UPDATE STOCK'!F:F,'UPDATE STOCK'!A:A,วิเคราะห์ข้อมูล!A238)</f>
        <v>14</v>
      </c>
      <c r="K238" s="10">
        <f t="shared" si="17"/>
        <v>2</v>
      </c>
      <c r="L238" s="5">
        <f t="shared" si="18"/>
        <v>1</v>
      </c>
      <c r="M238" s="8">
        <f t="shared" si="19"/>
        <v>1.4</v>
      </c>
      <c r="N238" s="7">
        <f t="shared" si="20"/>
        <v>-12.6</v>
      </c>
      <c r="O238" s="4">
        <f>SUMIFS('DATA UPDATE'!$L:$L,'DATA UPDATE'!$E:$E,วิเคราะห์ข้อมูล!A238,'DATA UPDATE'!$T:$T,วิเคราะห์ข้อมูล!$O$2)</f>
        <v>0</v>
      </c>
      <c r="P238" s="4">
        <f>SUMIFS('DATA UPDATE'!$L:$L,'DATA UPDATE'!$E:$E,วิเคราะห์ข้อมูล!A238,'DATA UPDATE'!$T:$T,วิเคราะห์ข้อมูล!$P$2)</f>
        <v>0</v>
      </c>
      <c r="Q238" s="4">
        <f>SUMIFS('DATA UPDATE'!$L:$L,'DATA UPDATE'!$E:$E,วิเคราะห์ข้อมูล!A238,'DATA UPDATE'!$T:$T,วิเคราะห์ข้อมูล!$Q$2)</f>
        <v>7</v>
      </c>
      <c r="R238" s="4">
        <f>SUMIFS('DATA UPDATE'!$L:$L,'DATA UPDATE'!$D:$D,วิเคราะห์ข้อมูล!A238,'DATA UPDATE'!$T:$T,วิเคราะห์ข้อมูล!$R$2)</f>
        <v>0</v>
      </c>
      <c r="S238" s="4">
        <f>SUMIFS('UPDATE STOCK'!$F:$F,'UPDATE STOCK'!$A:$A,A238,'UPDATE STOCK'!$G:$G,$S$2)</f>
        <v>6</v>
      </c>
      <c r="T238" s="4">
        <f>SUMIFS('UPDATE STOCK'!$F:$F,'UPDATE STOCK'!$A:$A,A238,'UPDATE STOCK'!$G:$G,$T$2)</f>
        <v>3</v>
      </c>
      <c r="U238" s="4">
        <f>SUMIFS('UPDATE STOCK'!$F:$F,'UPDATE STOCK'!$A:$A,วิเคราะห์ข้อมูล!A238,'UPDATE STOCK'!$G:$G,$U$2)</f>
        <v>5</v>
      </c>
      <c r="V238" s="4">
        <f>SUMIFS('UPDATE STOCK'!$F:$F,'UPDATE STOCK'!$A:$A,วิเคราะห์ข้อมูล!A238,'UPDATE STOCK'!$G:$G,$V$2)</f>
        <v>0</v>
      </c>
      <c r="W238" s="4"/>
      <c r="X238" s="4"/>
      <c r="Y238" s="4"/>
      <c r="Z238" s="4"/>
      <c r="AA238" s="4"/>
    </row>
    <row r="239" spans="1:27" x14ac:dyDescent="0.2">
      <c r="A239" s="12" t="s">
        <v>487</v>
      </c>
      <c r="B239" s="12" t="s">
        <v>488</v>
      </c>
      <c r="C239" s="5">
        <f>SUMIFS('DATA UPDATE'!$L:$L,'DATA UPDATE'!$E:$E,วิเคราะห์ข้อมูล!A239,'DATA UPDATE'!$B:$B,วิเคราะห์ข้อมูล!$C$2)</f>
        <v>0</v>
      </c>
      <c r="D239" s="5">
        <f>SUMIFS('DATA UPDATE'!$L:$L,'DATA UPDATE'!$E:$E,A239,'DATA UPDATE'!$B:$B,$D$2)</f>
        <v>0</v>
      </c>
      <c r="E239" s="5">
        <f>SUMIFS('DATA UPDATE'!$L:$L,'DATA UPDATE'!$E:$E,A239,'DATA UPDATE'!$B:$B,$E$2)</f>
        <v>1</v>
      </c>
      <c r="F239" s="5">
        <f>SUMIFS('DATA UPDATE'!$L:$L,'DATA UPDATE'!$E:$E,A239,'DATA UPDATE'!$B:$B,$F$2)</f>
        <v>1</v>
      </c>
      <c r="G239" s="5">
        <f>SUMIFS('DATA UPDATE'!$L:$L,'DATA UPDATE'!$E:$E,A239,'DATA UPDATE'!$B:$B,$G$2)</f>
        <v>0</v>
      </c>
      <c r="H239" s="5">
        <f>SUMIFS('DATA UPDATE'!$L:$L,'DATA UPDATE'!$E:$E,A239,'DATA UPDATE'!$B:$B,$H$2)</f>
        <v>0</v>
      </c>
      <c r="I239" s="5">
        <f t="shared" si="16"/>
        <v>2</v>
      </c>
      <c r="J239" s="5">
        <f>SUMIFS('UPDATE STOCK'!F:F,'UPDATE STOCK'!A:A,วิเคราะห์ข้อมูล!A239)</f>
        <v>2</v>
      </c>
      <c r="K239" s="10">
        <f t="shared" si="17"/>
        <v>1</v>
      </c>
      <c r="L239" s="5">
        <f t="shared" si="18"/>
        <v>0</v>
      </c>
      <c r="M239" s="8">
        <f t="shared" si="19"/>
        <v>0.4</v>
      </c>
      <c r="N239" s="7">
        <f t="shared" si="20"/>
        <v>-1.6</v>
      </c>
      <c r="O239" s="4">
        <f>SUMIFS('DATA UPDATE'!$L:$L,'DATA UPDATE'!$E:$E,วิเคราะห์ข้อมูล!A239,'DATA UPDATE'!$T:$T,วิเคราะห์ข้อมูล!$O$2)</f>
        <v>2</v>
      </c>
      <c r="P239" s="4">
        <f>SUMIFS('DATA UPDATE'!$L:$L,'DATA UPDATE'!$E:$E,วิเคราะห์ข้อมูล!A239,'DATA UPDATE'!$T:$T,วิเคราะห์ข้อมูล!$P$2)</f>
        <v>0</v>
      </c>
      <c r="Q239" s="4">
        <f>SUMIFS('DATA UPDATE'!$L:$L,'DATA UPDATE'!$E:$E,วิเคราะห์ข้อมูล!A239,'DATA UPDATE'!$T:$T,วิเคราะห์ข้อมูล!$Q$2)</f>
        <v>0</v>
      </c>
      <c r="R239" s="4">
        <f>SUMIFS('DATA UPDATE'!$L:$L,'DATA UPDATE'!$D:$D,วิเคราะห์ข้อมูล!A239,'DATA UPDATE'!$T:$T,วิเคราะห์ข้อมูล!$R$2)</f>
        <v>0</v>
      </c>
      <c r="S239" s="4">
        <f>SUMIFS('UPDATE STOCK'!$F:$F,'UPDATE STOCK'!$A:$A,A239,'UPDATE STOCK'!$G:$G,$S$2)</f>
        <v>2</v>
      </c>
      <c r="T239" s="4">
        <f>SUMIFS('UPDATE STOCK'!$F:$F,'UPDATE STOCK'!$A:$A,A239,'UPDATE STOCK'!$G:$G,$T$2)</f>
        <v>0</v>
      </c>
      <c r="U239" s="4">
        <f>SUMIFS('UPDATE STOCK'!$F:$F,'UPDATE STOCK'!$A:$A,วิเคราะห์ข้อมูล!A239,'UPDATE STOCK'!$G:$G,$U$2)</f>
        <v>0</v>
      </c>
      <c r="V239" s="4">
        <f>SUMIFS('UPDATE STOCK'!$F:$F,'UPDATE STOCK'!$A:$A,วิเคราะห์ข้อมูล!A239,'UPDATE STOCK'!$G:$G,$V$2)</f>
        <v>0</v>
      </c>
      <c r="W239" s="4"/>
      <c r="X239" s="4"/>
      <c r="Y239" s="4"/>
      <c r="Z239" s="4"/>
      <c r="AA239" s="4"/>
    </row>
    <row r="240" spans="1:27" x14ac:dyDescent="0.2">
      <c r="A240" s="12" t="s">
        <v>489</v>
      </c>
      <c r="B240" s="12" t="s">
        <v>490</v>
      </c>
      <c r="C240" s="5">
        <f>SUMIFS('DATA UPDATE'!$L:$L,'DATA UPDATE'!$E:$E,วิเคราะห์ข้อมูล!A240,'DATA UPDATE'!$B:$B,วิเคราะห์ข้อมูล!$C$2)</f>
        <v>0</v>
      </c>
      <c r="D240" s="5">
        <f>SUMIFS('DATA UPDATE'!$L:$L,'DATA UPDATE'!$E:$E,A240,'DATA UPDATE'!$B:$B,$D$2)</f>
        <v>0</v>
      </c>
      <c r="E240" s="5">
        <f>SUMIFS('DATA UPDATE'!$L:$L,'DATA UPDATE'!$E:$E,A240,'DATA UPDATE'!$B:$B,$E$2)</f>
        <v>1</v>
      </c>
      <c r="F240" s="5">
        <f>SUMIFS('DATA UPDATE'!$L:$L,'DATA UPDATE'!$E:$E,A240,'DATA UPDATE'!$B:$B,$F$2)</f>
        <v>2</v>
      </c>
      <c r="G240" s="5">
        <f>SUMIFS('DATA UPDATE'!$L:$L,'DATA UPDATE'!$E:$E,A240,'DATA UPDATE'!$B:$B,$G$2)</f>
        <v>5</v>
      </c>
      <c r="H240" s="5">
        <f>SUMIFS('DATA UPDATE'!$L:$L,'DATA UPDATE'!$E:$E,A240,'DATA UPDATE'!$B:$B,$H$2)</f>
        <v>0</v>
      </c>
      <c r="I240" s="5">
        <f t="shared" si="16"/>
        <v>8</v>
      </c>
      <c r="J240" s="5">
        <f>SUMIFS('UPDATE STOCK'!F:F,'UPDATE STOCK'!A:A,วิเคราะห์ข้อมูล!A240)</f>
        <v>14</v>
      </c>
      <c r="K240" s="10">
        <f t="shared" si="17"/>
        <v>5</v>
      </c>
      <c r="L240" s="5">
        <f t="shared" si="18"/>
        <v>0</v>
      </c>
      <c r="M240" s="8">
        <f t="shared" si="19"/>
        <v>1.6</v>
      </c>
      <c r="N240" s="7">
        <f t="shared" si="20"/>
        <v>-12.4</v>
      </c>
      <c r="O240" s="4">
        <f>SUMIFS('DATA UPDATE'!$L:$L,'DATA UPDATE'!$E:$E,วิเคราะห์ข้อมูล!A240,'DATA UPDATE'!$T:$T,วิเคราะห์ข้อมูล!$O$2)</f>
        <v>3</v>
      </c>
      <c r="P240" s="4">
        <f>SUMIFS('DATA UPDATE'!$L:$L,'DATA UPDATE'!$E:$E,วิเคราะห์ข้อมูล!A240,'DATA UPDATE'!$T:$T,วิเคราะห์ข้อมูล!$P$2)</f>
        <v>0</v>
      </c>
      <c r="Q240" s="4">
        <f>SUMIFS('DATA UPDATE'!$L:$L,'DATA UPDATE'!$E:$E,วิเคราะห์ข้อมูล!A240,'DATA UPDATE'!$T:$T,วิเคราะห์ข้อมูล!$Q$2)</f>
        <v>0</v>
      </c>
      <c r="R240" s="4">
        <f>SUMIFS('DATA UPDATE'!$L:$L,'DATA UPDATE'!$D:$D,วิเคราะห์ข้อมูล!A240,'DATA UPDATE'!$T:$T,วิเคราะห์ข้อมูล!$R$2)</f>
        <v>0</v>
      </c>
      <c r="S240" s="4">
        <f>SUMIFS('UPDATE STOCK'!$F:$F,'UPDATE STOCK'!$A:$A,A240,'UPDATE STOCK'!$G:$G,$S$2)</f>
        <v>8</v>
      </c>
      <c r="T240" s="4">
        <f>SUMIFS('UPDATE STOCK'!$F:$F,'UPDATE STOCK'!$A:$A,A240,'UPDATE STOCK'!$G:$G,$T$2)</f>
        <v>0</v>
      </c>
      <c r="U240" s="4">
        <f>SUMIFS('UPDATE STOCK'!$F:$F,'UPDATE STOCK'!$A:$A,วิเคราะห์ข้อมูล!A240,'UPDATE STOCK'!$G:$G,$U$2)</f>
        <v>0</v>
      </c>
      <c r="V240" s="4">
        <f>SUMIFS('UPDATE STOCK'!$F:$F,'UPDATE STOCK'!$A:$A,วิเคราะห์ข้อมูล!A240,'UPDATE STOCK'!$G:$G,$V$2)</f>
        <v>6</v>
      </c>
      <c r="W240" s="4"/>
      <c r="X240" s="4"/>
      <c r="Y240" s="4"/>
      <c r="Z240" s="4"/>
      <c r="AA240" s="4"/>
    </row>
    <row r="241" spans="1:27" x14ac:dyDescent="0.2">
      <c r="A241" s="12" t="s">
        <v>491</v>
      </c>
      <c r="B241" s="12" t="s">
        <v>492</v>
      </c>
      <c r="C241" s="5">
        <f>SUMIFS('DATA UPDATE'!$L:$L,'DATA UPDATE'!$E:$E,วิเคราะห์ข้อมูล!A241,'DATA UPDATE'!$B:$B,วิเคราะห์ข้อมูล!$C$2)</f>
        <v>2</v>
      </c>
      <c r="D241" s="5">
        <f>SUMIFS('DATA UPDATE'!$L:$L,'DATA UPDATE'!$E:$E,A241,'DATA UPDATE'!$B:$B,$D$2)</f>
        <v>0</v>
      </c>
      <c r="E241" s="5">
        <f>SUMIFS('DATA UPDATE'!$L:$L,'DATA UPDATE'!$E:$E,A241,'DATA UPDATE'!$B:$B,$E$2)</f>
        <v>2</v>
      </c>
      <c r="F241" s="5">
        <f>SUMIFS('DATA UPDATE'!$L:$L,'DATA UPDATE'!$E:$E,A241,'DATA UPDATE'!$B:$B,$F$2)</f>
        <v>0</v>
      </c>
      <c r="G241" s="5">
        <f>SUMIFS('DATA UPDATE'!$L:$L,'DATA UPDATE'!$E:$E,A241,'DATA UPDATE'!$B:$B,$G$2)</f>
        <v>0</v>
      </c>
      <c r="H241" s="5">
        <f>SUMIFS('DATA UPDATE'!$L:$L,'DATA UPDATE'!$E:$E,A241,'DATA UPDATE'!$B:$B,$H$2)</f>
        <v>0</v>
      </c>
      <c r="I241" s="5">
        <f t="shared" si="16"/>
        <v>4</v>
      </c>
      <c r="J241" s="5">
        <f>SUMIFS('UPDATE STOCK'!F:F,'UPDATE STOCK'!A:A,วิเคราะห์ข้อมูล!A241)</f>
        <v>2</v>
      </c>
      <c r="K241" s="10">
        <f t="shared" si="17"/>
        <v>2</v>
      </c>
      <c r="L241" s="5">
        <f t="shared" si="18"/>
        <v>0</v>
      </c>
      <c r="M241" s="8">
        <f t="shared" si="19"/>
        <v>0.8</v>
      </c>
      <c r="N241" s="7">
        <f t="shared" si="20"/>
        <v>-1.2</v>
      </c>
      <c r="O241" s="4">
        <f>SUMIFS('DATA UPDATE'!$L:$L,'DATA UPDATE'!$E:$E,วิเคราะห์ข้อมูล!A241,'DATA UPDATE'!$T:$T,วิเคราะห์ข้อมูล!$O$2)</f>
        <v>0</v>
      </c>
      <c r="P241" s="4">
        <f>SUMIFS('DATA UPDATE'!$L:$L,'DATA UPDATE'!$E:$E,วิเคราะห์ข้อมูล!A241,'DATA UPDATE'!$T:$T,วิเคราะห์ข้อมูล!$P$2)</f>
        <v>1</v>
      </c>
      <c r="Q241" s="4">
        <f>SUMIFS('DATA UPDATE'!$L:$L,'DATA UPDATE'!$E:$E,วิเคราะห์ข้อมูล!A241,'DATA UPDATE'!$T:$T,วิเคราะห์ข้อมูล!$Q$2)</f>
        <v>3</v>
      </c>
      <c r="R241" s="4">
        <f>SUMIFS('DATA UPDATE'!$L:$L,'DATA UPDATE'!$D:$D,วิเคราะห์ข้อมูล!A241,'DATA UPDATE'!$T:$T,วิเคราะห์ข้อมูล!$R$2)</f>
        <v>0</v>
      </c>
      <c r="S241" s="4">
        <f>SUMIFS('UPDATE STOCK'!$F:$F,'UPDATE STOCK'!$A:$A,A241,'UPDATE STOCK'!$G:$G,$S$2)</f>
        <v>0</v>
      </c>
      <c r="T241" s="4">
        <f>SUMIFS('UPDATE STOCK'!$F:$F,'UPDATE STOCK'!$A:$A,A241,'UPDATE STOCK'!$G:$G,$T$2)</f>
        <v>0</v>
      </c>
      <c r="U241" s="4">
        <f>SUMIFS('UPDATE STOCK'!$F:$F,'UPDATE STOCK'!$A:$A,วิเคราะห์ข้อมูล!A241,'UPDATE STOCK'!$G:$G,$U$2)</f>
        <v>0</v>
      </c>
      <c r="V241" s="4">
        <f>SUMIFS('UPDATE STOCK'!$F:$F,'UPDATE STOCK'!$A:$A,วิเคราะห์ข้อมูล!A241,'UPDATE STOCK'!$G:$G,$V$2)</f>
        <v>2</v>
      </c>
      <c r="W241" s="4"/>
      <c r="X241" s="4"/>
      <c r="Y241" s="4"/>
      <c r="Z241" s="4"/>
      <c r="AA241" s="4"/>
    </row>
    <row r="242" spans="1:27" x14ac:dyDescent="0.2">
      <c r="A242" s="12" t="s">
        <v>493</v>
      </c>
      <c r="B242" s="12" t="s">
        <v>494</v>
      </c>
      <c r="C242" s="5">
        <f>SUMIFS('DATA UPDATE'!$L:$L,'DATA UPDATE'!$E:$E,วิเคราะห์ข้อมูล!A242,'DATA UPDATE'!$B:$B,วิเคราะห์ข้อมูล!$C$2)</f>
        <v>7</v>
      </c>
      <c r="D242" s="5">
        <f>SUMIFS('DATA UPDATE'!$L:$L,'DATA UPDATE'!$E:$E,A242,'DATA UPDATE'!$B:$B,$D$2)</f>
        <v>5</v>
      </c>
      <c r="E242" s="5">
        <f>SUMIFS('DATA UPDATE'!$L:$L,'DATA UPDATE'!$E:$E,A242,'DATA UPDATE'!$B:$B,$E$2)</f>
        <v>1</v>
      </c>
      <c r="F242" s="5">
        <f>SUMIFS('DATA UPDATE'!$L:$L,'DATA UPDATE'!$E:$E,A242,'DATA UPDATE'!$B:$B,$F$2)</f>
        <v>3</v>
      </c>
      <c r="G242" s="5">
        <f>SUMIFS('DATA UPDATE'!$L:$L,'DATA UPDATE'!$E:$E,A242,'DATA UPDATE'!$B:$B,$G$2)</f>
        <v>12</v>
      </c>
      <c r="H242" s="5">
        <f>SUMIFS('DATA UPDATE'!$L:$L,'DATA UPDATE'!$E:$E,A242,'DATA UPDATE'!$B:$B,$H$2)</f>
        <v>0</v>
      </c>
      <c r="I242" s="5">
        <f t="shared" si="16"/>
        <v>28</v>
      </c>
      <c r="J242" s="5">
        <f>SUMIFS('UPDATE STOCK'!F:F,'UPDATE STOCK'!A:A,วิเคราะห์ข้อมูล!A242)</f>
        <v>24</v>
      </c>
      <c r="K242" s="10">
        <f t="shared" si="17"/>
        <v>12</v>
      </c>
      <c r="L242" s="5">
        <f t="shared" si="18"/>
        <v>1</v>
      </c>
      <c r="M242" s="8">
        <f t="shared" si="19"/>
        <v>5.6</v>
      </c>
      <c r="N242" s="7">
        <f t="shared" si="20"/>
        <v>-18.399999999999999</v>
      </c>
      <c r="O242" s="4">
        <f>SUMIFS('DATA UPDATE'!$L:$L,'DATA UPDATE'!$E:$E,วิเคราะห์ข้อมูล!A242,'DATA UPDATE'!$T:$T,วิเคราะห์ข้อมูล!$O$2)</f>
        <v>11</v>
      </c>
      <c r="P242" s="4">
        <f>SUMIFS('DATA UPDATE'!$L:$L,'DATA UPDATE'!$E:$E,วิเคราะห์ข้อมูล!A242,'DATA UPDATE'!$T:$T,วิเคราะห์ข้อมูล!$P$2)</f>
        <v>7</v>
      </c>
      <c r="Q242" s="4">
        <f>SUMIFS('DATA UPDATE'!$L:$L,'DATA UPDATE'!$E:$E,วิเคราะห์ข้อมูล!A242,'DATA UPDATE'!$T:$T,วิเคราะห์ข้อมูล!$Q$2)</f>
        <v>8</v>
      </c>
      <c r="R242" s="4">
        <f>SUMIFS('DATA UPDATE'!$L:$L,'DATA UPDATE'!$D:$D,วิเคราะห์ข้อมูล!A242,'DATA UPDATE'!$T:$T,วิเคราะห์ข้อมูล!$R$2)</f>
        <v>0</v>
      </c>
      <c r="S242" s="4">
        <f>SUMIFS('UPDATE STOCK'!$F:$F,'UPDATE STOCK'!$A:$A,A242,'UPDATE STOCK'!$G:$G,$S$2)</f>
        <v>11</v>
      </c>
      <c r="T242" s="4">
        <f>SUMIFS('UPDATE STOCK'!$F:$F,'UPDATE STOCK'!$A:$A,A242,'UPDATE STOCK'!$G:$G,$T$2)</f>
        <v>7</v>
      </c>
      <c r="U242" s="4">
        <f>SUMIFS('UPDATE STOCK'!$F:$F,'UPDATE STOCK'!$A:$A,วิเคราะห์ข้อมูล!A242,'UPDATE STOCK'!$G:$G,$U$2)</f>
        <v>6</v>
      </c>
      <c r="V242" s="4">
        <f>SUMIFS('UPDATE STOCK'!$F:$F,'UPDATE STOCK'!$A:$A,วิเคราะห์ข้อมูล!A242,'UPDATE STOCK'!$G:$G,$V$2)</f>
        <v>0</v>
      </c>
      <c r="W242" s="4"/>
      <c r="X242" s="4"/>
      <c r="Y242" s="4"/>
      <c r="Z242" s="4"/>
      <c r="AA242" s="4"/>
    </row>
    <row r="243" spans="1:27" x14ac:dyDescent="0.2">
      <c r="A243" s="12" t="s">
        <v>495</v>
      </c>
      <c r="B243" s="12" t="s">
        <v>496</v>
      </c>
      <c r="C243" s="5">
        <f>SUMIFS('DATA UPDATE'!$L:$L,'DATA UPDATE'!$E:$E,วิเคราะห์ข้อมูล!A243,'DATA UPDATE'!$B:$B,วิเคราะห์ข้อมูล!$C$2)</f>
        <v>6</v>
      </c>
      <c r="D243" s="5">
        <f>SUMIFS('DATA UPDATE'!$L:$L,'DATA UPDATE'!$E:$E,A243,'DATA UPDATE'!$B:$B,$D$2)</f>
        <v>4</v>
      </c>
      <c r="E243" s="5">
        <f>SUMIFS('DATA UPDATE'!$L:$L,'DATA UPDATE'!$E:$E,A243,'DATA UPDATE'!$B:$B,$E$2)</f>
        <v>1</v>
      </c>
      <c r="F243" s="5">
        <f>SUMIFS('DATA UPDATE'!$L:$L,'DATA UPDATE'!$E:$E,A243,'DATA UPDATE'!$B:$B,$F$2)</f>
        <v>3</v>
      </c>
      <c r="G243" s="5">
        <f>SUMIFS('DATA UPDATE'!$L:$L,'DATA UPDATE'!$E:$E,A243,'DATA UPDATE'!$B:$B,$G$2)</f>
        <v>12</v>
      </c>
      <c r="H243" s="5">
        <f>SUMIFS('DATA UPDATE'!$L:$L,'DATA UPDATE'!$E:$E,A243,'DATA UPDATE'!$B:$B,$H$2)</f>
        <v>0</v>
      </c>
      <c r="I243" s="5">
        <f t="shared" si="16"/>
        <v>26</v>
      </c>
      <c r="J243" s="5">
        <f>SUMIFS('UPDATE STOCK'!F:F,'UPDATE STOCK'!A:A,วิเคราะห์ข้อมูล!A243)</f>
        <v>26</v>
      </c>
      <c r="K243" s="10">
        <f t="shared" si="17"/>
        <v>12</v>
      </c>
      <c r="L243" s="5">
        <f t="shared" si="18"/>
        <v>1</v>
      </c>
      <c r="M243" s="8">
        <f t="shared" si="19"/>
        <v>5.2</v>
      </c>
      <c r="N243" s="7">
        <f t="shared" si="20"/>
        <v>-20.8</v>
      </c>
      <c r="O243" s="4">
        <f>SUMIFS('DATA UPDATE'!$L:$L,'DATA UPDATE'!$E:$E,วิเคราะห์ข้อมูล!A243,'DATA UPDATE'!$T:$T,วิเคราะห์ข้อมูล!$O$2)</f>
        <v>10</v>
      </c>
      <c r="P243" s="4">
        <f>SUMIFS('DATA UPDATE'!$L:$L,'DATA UPDATE'!$E:$E,วิเคราะห์ข้อมูล!A243,'DATA UPDATE'!$T:$T,วิเคราะห์ข้อมูล!$P$2)</f>
        <v>7</v>
      </c>
      <c r="Q243" s="4">
        <f>SUMIFS('DATA UPDATE'!$L:$L,'DATA UPDATE'!$E:$E,วิเคราะห์ข้อมูล!A243,'DATA UPDATE'!$T:$T,วิเคราะห์ข้อมูล!$Q$2)</f>
        <v>8</v>
      </c>
      <c r="R243" s="4">
        <f>SUMIFS('DATA UPDATE'!$L:$L,'DATA UPDATE'!$D:$D,วิเคราะห์ข้อมูล!A243,'DATA UPDATE'!$T:$T,วิเคราะห์ข้อมูล!$R$2)</f>
        <v>0</v>
      </c>
      <c r="S243" s="4">
        <f>SUMIFS('UPDATE STOCK'!$F:$F,'UPDATE STOCK'!$A:$A,A243,'UPDATE STOCK'!$G:$G,$S$2)</f>
        <v>13</v>
      </c>
      <c r="T243" s="4">
        <f>SUMIFS('UPDATE STOCK'!$F:$F,'UPDATE STOCK'!$A:$A,A243,'UPDATE STOCK'!$G:$G,$T$2)</f>
        <v>7</v>
      </c>
      <c r="U243" s="4">
        <f>SUMIFS('UPDATE STOCK'!$F:$F,'UPDATE STOCK'!$A:$A,วิเคราะห์ข้อมูล!A243,'UPDATE STOCK'!$G:$G,$U$2)</f>
        <v>6</v>
      </c>
      <c r="V243" s="4">
        <f>SUMIFS('UPDATE STOCK'!$F:$F,'UPDATE STOCK'!$A:$A,วิเคราะห์ข้อมูล!A243,'UPDATE STOCK'!$G:$G,$V$2)</f>
        <v>0</v>
      </c>
      <c r="W243" s="4"/>
      <c r="X243" s="4"/>
      <c r="Y243" s="4"/>
      <c r="Z243" s="4"/>
      <c r="AA243" s="4"/>
    </row>
    <row r="244" spans="1:27" x14ac:dyDescent="0.2">
      <c r="A244" s="12" t="s">
        <v>497</v>
      </c>
      <c r="B244" s="12" t="s">
        <v>498</v>
      </c>
      <c r="C244" s="5">
        <f>SUMIFS('DATA UPDATE'!$L:$L,'DATA UPDATE'!$E:$E,วิเคราะห์ข้อมูล!A244,'DATA UPDATE'!$B:$B,วิเคราะห์ข้อมูล!$C$2)</f>
        <v>56</v>
      </c>
      <c r="D244" s="5">
        <f>SUMIFS('DATA UPDATE'!$L:$L,'DATA UPDATE'!$E:$E,A244,'DATA UPDATE'!$B:$B,$D$2)</f>
        <v>24</v>
      </c>
      <c r="E244" s="5">
        <f>SUMIFS('DATA UPDATE'!$L:$L,'DATA UPDATE'!$E:$E,A244,'DATA UPDATE'!$B:$B,$E$2)</f>
        <v>0</v>
      </c>
      <c r="F244" s="5">
        <f>SUMIFS('DATA UPDATE'!$L:$L,'DATA UPDATE'!$E:$E,A244,'DATA UPDATE'!$B:$B,$F$2)</f>
        <v>28</v>
      </c>
      <c r="G244" s="5">
        <f>SUMIFS('DATA UPDATE'!$L:$L,'DATA UPDATE'!$E:$E,A244,'DATA UPDATE'!$B:$B,$G$2)</f>
        <v>8</v>
      </c>
      <c r="H244" s="5">
        <f>SUMIFS('DATA UPDATE'!$L:$L,'DATA UPDATE'!$E:$E,A244,'DATA UPDATE'!$B:$B,$H$2)</f>
        <v>0</v>
      </c>
      <c r="I244" s="5">
        <f t="shared" si="16"/>
        <v>116</v>
      </c>
      <c r="J244" s="5">
        <f>SUMIFS('UPDATE STOCK'!F:F,'UPDATE STOCK'!A:A,วิเคราะห์ข้อมูล!A244)</f>
        <v>40</v>
      </c>
      <c r="K244" s="10">
        <f t="shared" si="17"/>
        <v>56</v>
      </c>
      <c r="L244" s="5">
        <f t="shared" si="18"/>
        <v>0</v>
      </c>
      <c r="M244" s="8">
        <f t="shared" si="19"/>
        <v>23.2</v>
      </c>
      <c r="N244" s="7">
        <f t="shared" si="20"/>
        <v>-16.8</v>
      </c>
      <c r="O244" s="4">
        <f>SUMIFS('DATA UPDATE'!$L:$L,'DATA UPDATE'!$E:$E,วิเคราะห์ข้อมูล!A244,'DATA UPDATE'!$T:$T,วิเคราะห์ข้อมูล!$O$2)</f>
        <v>112</v>
      </c>
      <c r="P244" s="4">
        <f>SUMIFS('DATA UPDATE'!$L:$L,'DATA UPDATE'!$E:$E,วิเคราะห์ข้อมูล!A244,'DATA UPDATE'!$T:$T,วิเคราะห์ข้อมูล!$P$2)</f>
        <v>0</v>
      </c>
      <c r="Q244" s="4">
        <f>SUMIFS('DATA UPDATE'!$L:$L,'DATA UPDATE'!$E:$E,วิเคราะห์ข้อมูล!A244,'DATA UPDATE'!$T:$T,วิเคราะห์ข้อมูล!$Q$2)</f>
        <v>0</v>
      </c>
      <c r="R244" s="4">
        <f>SUMIFS('DATA UPDATE'!$L:$L,'DATA UPDATE'!$D:$D,วิเคราะห์ข้อมูล!A244,'DATA UPDATE'!$T:$T,วิเคราะห์ข้อมูล!$R$2)</f>
        <v>0</v>
      </c>
      <c r="S244" s="4">
        <f>SUMIFS('UPDATE STOCK'!$F:$F,'UPDATE STOCK'!$A:$A,A244,'UPDATE STOCK'!$G:$G,$S$2)</f>
        <v>18</v>
      </c>
      <c r="T244" s="4">
        <f>SUMIFS('UPDATE STOCK'!$F:$F,'UPDATE STOCK'!$A:$A,A244,'UPDATE STOCK'!$G:$G,$T$2)</f>
        <v>18</v>
      </c>
      <c r="U244" s="4">
        <f>SUMIFS('UPDATE STOCK'!$F:$F,'UPDATE STOCK'!$A:$A,วิเคราะห์ข้อมูล!A244,'UPDATE STOCK'!$G:$G,$U$2)</f>
        <v>0</v>
      </c>
      <c r="V244" s="4">
        <f>SUMIFS('UPDATE STOCK'!$F:$F,'UPDATE STOCK'!$A:$A,วิเคราะห์ข้อมูล!A244,'UPDATE STOCK'!$G:$G,$V$2)</f>
        <v>4</v>
      </c>
      <c r="W244" s="4"/>
      <c r="X244" s="4"/>
      <c r="Y244" s="4"/>
      <c r="Z244" s="4"/>
      <c r="AA244" s="4"/>
    </row>
    <row r="245" spans="1:27" x14ac:dyDescent="0.2">
      <c r="A245" s="12" t="s">
        <v>499</v>
      </c>
      <c r="B245" s="12" t="s">
        <v>500</v>
      </c>
      <c r="C245" s="5">
        <f>SUMIFS('DATA UPDATE'!$L:$L,'DATA UPDATE'!$E:$E,วิเคราะห์ข้อมูล!A245,'DATA UPDATE'!$B:$B,วิเคราะห์ข้อมูล!$C$2)</f>
        <v>11</v>
      </c>
      <c r="D245" s="5">
        <f>SUMIFS('DATA UPDATE'!$L:$L,'DATA UPDATE'!$E:$E,A245,'DATA UPDATE'!$B:$B,$D$2)</f>
        <v>46</v>
      </c>
      <c r="E245" s="5">
        <f>SUMIFS('DATA UPDATE'!$L:$L,'DATA UPDATE'!$E:$E,A245,'DATA UPDATE'!$B:$B,$E$2)</f>
        <v>26</v>
      </c>
      <c r="F245" s="5">
        <f>SUMIFS('DATA UPDATE'!$L:$L,'DATA UPDATE'!$E:$E,A245,'DATA UPDATE'!$B:$B,$F$2)</f>
        <v>44</v>
      </c>
      <c r="G245" s="5">
        <f>SUMIFS('DATA UPDATE'!$L:$L,'DATA UPDATE'!$E:$E,A245,'DATA UPDATE'!$B:$B,$G$2)</f>
        <v>49</v>
      </c>
      <c r="H245" s="5">
        <f>SUMIFS('DATA UPDATE'!$L:$L,'DATA UPDATE'!$E:$E,A245,'DATA UPDATE'!$B:$B,$H$2)</f>
        <v>3</v>
      </c>
      <c r="I245" s="5">
        <f t="shared" si="16"/>
        <v>179</v>
      </c>
      <c r="J245" s="5">
        <f>SUMIFS('UPDATE STOCK'!F:F,'UPDATE STOCK'!A:A,วิเคราะห์ข้อมูล!A245)</f>
        <v>77</v>
      </c>
      <c r="K245" s="10">
        <f t="shared" si="17"/>
        <v>49</v>
      </c>
      <c r="L245" s="5">
        <f t="shared" si="18"/>
        <v>11</v>
      </c>
      <c r="M245" s="8">
        <f t="shared" si="19"/>
        <v>35.200000000000003</v>
      </c>
      <c r="N245" s="7">
        <f t="shared" si="20"/>
        <v>-41.8</v>
      </c>
      <c r="O245" s="4">
        <f>SUMIFS('DATA UPDATE'!$L:$L,'DATA UPDATE'!$E:$E,วิเคราะห์ข้อมูล!A245,'DATA UPDATE'!$T:$T,วิเคราะห์ข้อมูล!$O$2)</f>
        <v>71</v>
      </c>
      <c r="P245" s="4">
        <f>SUMIFS('DATA UPDATE'!$L:$L,'DATA UPDATE'!$E:$E,วิเคราะห์ข้อมูล!A245,'DATA UPDATE'!$T:$T,วิเคราะห์ข้อมูล!$P$2)</f>
        <v>12</v>
      </c>
      <c r="Q245" s="4">
        <f>SUMIFS('DATA UPDATE'!$L:$L,'DATA UPDATE'!$E:$E,วิเคราะห์ข้อมูล!A245,'DATA UPDATE'!$T:$T,วิเคราะห์ข้อมูล!$Q$2)</f>
        <v>74</v>
      </c>
      <c r="R245" s="4">
        <f>SUMIFS('DATA UPDATE'!$L:$L,'DATA UPDATE'!$D:$D,วิเคราะห์ข้อมูล!A245,'DATA UPDATE'!$T:$T,วิเคราะห์ข้อมูล!$R$2)</f>
        <v>0</v>
      </c>
      <c r="S245" s="4">
        <f>SUMIFS('UPDATE STOCK'!$F:$F,'UPDATE STOCK'!$A:$A,A245,'UPDATE STOCK'!$G:$G,$S$2)</f>
        <v>9</v>
      </c>
      <c r="T245" s="4">
        <f>SUMIFS('UPDATE STOCK'!$F:$F,'UPDATE STOCK'!$A:$A,A245,'UPDATE STOCK'!$G:$G,$T$2)</f>
        <v>8</v>
      </c>
      <c r="U245" s="4">
        <f>SUMIFS('UPDATE STOCK'!$F:$F,'UPDATE STOCK'!$A:$A,วิเคราะห์ข้อมูล!A245,'UPDATE STOCK'!$G:$G,$U$2)</f>
        <v>0</v>
      </c>
      <c r="V245" s="4">
        <f>SUMIFS('UPDATE STOCK'!$F:$F,'UPDATE STOCK'!$A:$A,วิเคราะห์ข้อมูล!A245,'UPDATE STOCK'!$G:$G,$V$2)</f>
        <v>14</v>
      </c>
      <c r="W245" s="4"/>
      <c r="X245" s="4"/>
      <c r="Y245" s="4"/>
      <c r="Z245" s="4"/>
      <c r="AA245" s="4"/>
    </row>
    <row r="246" spans="1:27" x14ac:dyDescent="0.2">
      <c r="A246" s="12" t="s">
        <v>501</v>
      </c>
      <c r="B246" s="12" t="s">
        <v>502</v>
      </c>
      <c r="C246" s="5">
        <f>SUMIFS('DATA UPDATE'!$L:$L,'DATA UPDATE'!$E:$E,วิเคราะห์ข้อมูล!A246,'DATA UPDATE'!$B:$B,วิเคราะห์ข้อมูล!$C$2)</f>
        <v>0</v>
      </c>
      <c r="D246" s="5">
        <f>SUMIFS('DATA UPDATE'!$L:$L,'DATA UPDATE'!$E:$E,A246,'DATA UPDATE'!$B:$B,$D$2)</f>
        <v>0</v>
      </c>
      <c r="E246" s="5">
        <f>SUMIFS('DATA UPDATE'!$L:$L,'DATA UPDATE'!$E:$E,A246,'DATA UPDATE'!$B:$B,$E$2)</f>
        <v>0</v>
      </c>
      <c r="F246" s="5">
        <f>SUMIFS('DATA UPDATE'!$L:$L,'DATA UPDATE'!$E:$E,A246,'DATA UPDATE'!$B:$B,$F$2)</f>
        <v>0</v>
      </c>
      <c r="G246" s="5">
        <f>SUMIFS('DATA UPDATE'!$L:$L,'DATA UPDATE'!$E:$E,A246,'DATA UPDATE'!$B:$B,$G$2)</f>
        <v>2</v>
      </c>
      <c r="H246" s="5">
        <f>SUMIFS('DATA UPDATE'!$L:$L,'DATA UPDATE'!$E:$E,A246,'DATA UPDATE'!$B:$B,$H$2)</f>
        <v>1</v>
      </c>
      <c r="I246" s="5">
        <f t="shared" si="16"/>
        <v>3</v>
      </c>
      <c r="J246" s="5">
        <f>SUMIFS('UPDATE STOCK'!F:F,'UPDATE STOCK'!A:A,วิเคราะห์ข้อมูล!A246)</f>
        <v>3</v>
      </c>
      <c r="K246" s="10">
        <f t="shared" si="17"/>
        <v>2</v>
      </c>
      <c r="L246" s="5">
        <f t="shared" si="18"/>
        <v>0</v>
      </c>
      <c r="M246" s="8">
        <f t="shared" si="19"/>
        <v>0.4</v>
      </c>
      <c r="N246" s="7">
        <f t="shared" si="20"/>
        <v>-2.6</v>
      </c>
      <c r="O246" s="4">
        <f>SUMIFS('DATA UPDATE'!$L:$L,'DATA UPDATE'!$E:$E,วิเคราะห์ข้อมูล!A246,'DATA UPDATE'!$T:$T,วิเคราะห์ข้อมูล!$O$2)</f>
        <v>0</v>
      </c>
      <c r="P246" s="4">
        <f>SUMIFS('DATA UPDATE'!$L:$L,'DATA UPDATE'!$E:$E,วิเคราะห์ข้อมูล!A246,'DATA UPDATE'!$T:$T,วิเคราะห์ข้อมูล!$P$2)</f>
        <v>0</v>
      </c>
      <c r="Q246" s="4">
        <f>SUMIFS('DATA UPDATE'!$L:$L,'DATA UPDATE'!$E:$E,วิเคราะห์ข้อมูล!A246,'DATA UPDATE'!$T:$T,วิเคราะห์ข้อมูล!$Q$2)</f>
        <v>3</v>
      </c>
      <c r="R246" s="4">
        <f>SUMIFS('DATA UPDATE'!$L:$L,'DATA UPDATE'!$D:$D,วิเคราะห์ข้อมูล!A246,'DATA UPDATE'!$T:$T,วิเคราะห์ข้อมูล!$R$2)</f>
        <v>0</v>
      </c>
      <c r="S246" s="4">
        <f>SUMIFS('UPDATE STOCK'!$F:$F,'UPDATE STOCK'!$A:$A,A246,'UPDATE STOCK'!$G:$G,$S$2)</f>
        <v>0</v>
      </c>
      <c r="T246" s="4">
        <f>SUMIFS('UPDATE STOCK'!$F:$F,'UPDATE STOCK'!$A:$A,A246,'UPDATE STOCK'!$G:$G,$T$2)</f>
        <v>0</v>
      </c>
      <c r="U246" s="4">
        <f>SUMIFS('UPDATE STOCK'!$F:$F,'UPDATE STOCK'!$A:$A,วิเคราะห์ข้อมูล!A246,'UPDATE STOCK'!$G:$G,$U$2)</f>
        <v>3</v>
      </c>
      <c r="V246" s="4">
        <f>SUMIFS('UPDATE STOCK'!$F:$F,'UPDATE STOCK'!$A:$A,วิเคราะห์ข้อมูล!A246,'UPDATE STOCK'!$G:$G,$V$2)</f>
        <v>0</v>
      </c>
      <c r="W246" s="4"/>
      <c r="X246" s="4"/>
      <c r="Y246" s="4"/>
      <c r="Z246" s="4"/>
      <c r="AA246" s="4"/>
    </row>
    <row r="247" spans="1:27" x14ac:dyDescent="0.2">
      <c r="A247" s="12" t="s">
        <v>503</v>
      </c>
      <c r="B247" s="12" t="s">
        <v>504</v>
      </c>
      <c r="C247" s="5">
        <f>SUMIFS('DATA UPDATE'!$L:$L,'DATA UPDATE'!$E:$E,วิเคราะห์ข้อมูล!A247,'DATA UPDATE'!$B:$B,วิเคราะห์ข้อมูล!$C$2)</f>
        <v>3</v>
      </c>
      <c r="D247" s="5">
        <f>SUMIFS('DATA UPDATE'!$L:$L,'DATA UPDATE'!$E:$E,A247,'DATA UPDATE'!$B:$B,$D$2)</f>
        <v>9</v>
      </c>
      <c r="E247" s="5">
        <f>SUMIFS('DATA UPDATE'!$L:$L,'DATA UPDATE'!$E:$E,A247,'DATA UPDATE'!$B:$B,$E$2)</f>
        <v>0</v>
      </c>
      <c r="F247" s="5">
        <f>SUMIFS('DATA UPDATE'!$L:$L,'DATA UPDATE'!$E:$E,A247,'DATA UPDATE'!$B:$B,$F$2)</f>
        <v>0</v>
      </c>
      <c r="G247" s="5">
        <f>SUMIFS('DATA UPDATE'!$L:$L,'DATA UPDATE'!$E:$E,A247,'DATA UPDATE'!$B:$B,$G$2)</f>
        <v>0</v>
      </c>
      <c r="H247" s="5">
        <f>SUMIFS('DATA UPDATE'!$L:$L,'DATA UPDATE'!$E:$E,A247,'DATA UPDATE'!$B:$B,$H$2)</f>
        <v>0</v>
      </c>
      <c r="I247" s="5">
        <f t="shared" si="16"/>
        <v>12</v>
      </c>
      <c r="J247" s="5">
        <f>SUMIFS('UPDATE STOCK'!F:F,'UPDATE STOCK'!A:A,วิเคราะห์ข้อมูล!A247)</f>
        <v>16</v>
      </c>
      <c r="K247" s="10">
        <f t="shared" si="17"/>
        <v>9</v>
      </c>
      <c r="L247" s="5">
        <f t="shared" si="18"/>
        <v>0</v>
      </c>
      <c r="M247" s="8">
        <f t="shared" si="19"/>
        <v>2.4</v>
      </c>
      <c r="N247" s="7">
        <f t="shared" si="20"/>
        <v>-13.6</v>
      </c>
      <c r="O247" s="4">
        <f>SUMIFS('DATA UPDATE'!$L:$L,'DATA UPDATE'!$E:$E,วิเคราะห์ข้อมูล!A247,'DATA UPDATE'!$T:$T,วิเคราะห์ข้อมูล!$O$2)</f>
        <v>0</v>
      </c>
      <c r="P247" s="4">
        <f>SUMIFS('DATA UPDATE'!$L:$L,'DATA UPDATE'!$E:$E,วิเคราะห์ข้อมูล!A247,'DATA UPDATE'!$T:$T,วิเคราะห์ข้อมูล!$P$2)</f>
        <v>12</v>
      </c>
      <c r="Q247" s="4">
        <f>SUMIFS('DATA UPDATE'!$L:$L,'DATA UPDATE'!$E:$E,วิเคราะห์ข้อมูล!A247,'DATA UPDATE'!$T:$T,วิเคราะห์ข้อมูล!$Q$2)</f>
        <v>0</v>
      </c>
      <c r="R247" s="4">
        <f>SUMIFS('DATA UPDATE'!$L:$L,'DATA UPDATE'!$D:$D,วิเคราะห์ข้อมูล!A247,'DATA UPDATE'!$T:$T,วิเคราะห์ข้อมูล!$R$2)</f>
        <v>0</v>
      </c>
      <c r="S247" s="4">
        <f>SUMIFS('UPDATE STOCK'!$F:$F,'UPDATE STOCK'!$A:$A,A247,'UPDATE STOCK'!$G:$G,$S$2)</f>
        <v>0</v>
      </c>
      <c r="T247" s="4">
        <f>SUMIFS('UPDATE STOCK'!$F:$F,'UPDATE STOCK'!$A:$A,A247,'UPDATE STOCK'!$G:$G,$T$2)</f>
        <v>3</v>
      </c>
      <c r="U247" s="4">
        <f>SUMIFS('UPDATE STOCK'!$F:$F,'UPDATE STOCK'!$A:$A,วิเคราะห์ข้อมูล!A247,'UPDATE STOCK'!$G:$G,$U$2)</f>
        <v>3</v>
      </c>
      <c r="V247" s="4">
        <f>SUMIFS('UPDATE STOCK'!$F:$F,'UPDATE STOCK'!$A:$A,วิเคราะห์ข้อมูล!A247,'UPDATE STOCK'!$G:$G,$V$2)</f>
        <v>10</v>
      </c>
      <c r="W247" s="4"/>
      <c r="X247" s="4"/>
      <c r="Y247" s="4"/>
      <c r="Z247" s="4"/>
      <c r="AA247" s="4"/>
    </row>
    <row r="248" spans="1:27" x14ac:dyDescent="0.2">
      <c r="A248" s="12" t="s">
        <v>505</v>
      </c>
      <c r="B248" s="12" t="s">
        <v>506</v>
      </c>
      <c r="C248" s="5">
        <f>SUMIFS('DATA UPDATE'!$L:$L,'DATA UPDATE'!$E:$E,วิเคราะห์ข้อมูล!A248,'DATA UPDATE'!$B:$B,วิเคราะห์ข้อมูล!$C$2)</f>
        <v>3</v>
      </c>
      <c r="D248" s="5">
        <f>SUMIFS('DATA UPDATE'!$L:$L,'DATA UPDATE'!$E:$E,A248,'DATA UPDATE'!$B:$B,$D$2)</f>
        <v>0</v>
      </c>
      <c r="E248" s="5">
        <f>SUMIFS('DATA UPDATE'!$L:$L,'DATA UPDATE'!$E:$E,A248,'DATA UPDATE'!$B:$B,$E$2)</f>
        <v>0</v>
      </c>
      <c r="F248" s="5">
        <f>SUMIFS('DATA UPDATE'!$L:$L,'DATA UPDATE'!$E:$E,A248,'DATA UPDATE'!$B:$B,$F$2)</f>
        <v>0</v>
      </c>
      <c r="G248" s="5">
        <f>SUMIFS('DATA UPDATE'!$L:$L,'DATA UPDATE'!$E:$E,A248,'DATA UPDATE'!$B:$B,$G$2)</f>
        <v>2</v>
      </c>
      <c r="H248" s="5">
        <f>SUMIFS('DATA UPDATE'!$L:$L,'DATA UPDATE'!$E:$E,A248,'DATA UPDATE'!$B:$B,$H$2)</f>
        <v>0</v>
      </c>
      <c r="I248" s="5">
        <f t="shared" si="16"/>
        <v>5</v>
      </c>
      <c r="J248" s="5">
        <f>SUMIFS('UPDATE STOCK'!F:F,'UPDATE STOCK'!A:A,วิเคราะห์ข้อมูล!A248)</f>
        <v>2</v>
      </c>
      <c r="K248" s="10">
        <f t="shared" si="17"/>
        <v>3</v>
      </c>
      <c r="L248" s="5">
        <f t="shared" si="18"/>
        <v>0</v>
      </c>
      <c r="M248" s="8">
        <f t="shared" si="19"/>
        <v>1</v>
      </c>
      <c r="N248" s="7">
        <f t="shared" si="20"/>
        <v>-1</v>
      </c>
      <c r="O248" s="4">
        <f>SUMIFS('DATA UPDATE'!$L:$L,'DATA UPDATE'!$E:$E,วิเคราะห์ข้อมูล!A248,'DATA UPDATE'!$T:$T,วิเคราะห์ข้อมูล!$O$2)</f>
        <v>0</v>
      </c>
      <c r="P248" s="4">
        <f>SUMIFS('DATA UPDATE'!$L:$L,'DATA UPDATE'!$E:$E,วิเคราะห์ข้อมูล!A248,'DATA UPDATE'!$T:$T,วิเคราะห์ข้อมูล!$P$2)</f>
        <v>1</v>
      </c>
      <c r="Q248" s="4">
        <f>SUMIFS('DATA UPDATE'!$L:$L,'DATA UPDATE'!$E:$E,วิเคราะห์ข้อมูล!A248,'DATA UPDATE'!$T:$T,วิเคราะห์ข้อมูล!$Q$2)</f>
        <v>0</v>
      </c>
      <c r="R248" s="4">
        <f>SUMIFS('DATA UPDATE'!$L:$L,'DATA UPDATE'!$D:$D,วิเคราะห์ข้อมูล!A248,'DATA UPDATE'!$T:$T,วิเคราะห์ข้อมูล!$R$2)</f>
        <v>0</v>
      </c>
      <c r="S248" s="4">
        <f>SUMIFS('UPDATE STOCK'!$F:$F,'UPDATE STOCK'!$A:$A,A248,'UPDATE STOCK'!$G:$G,$S$2)</f>
        <v>0</v>
      </c>
      <c r="T248" s="4">
        <f>SUMIFS('UPDATE STOCK'!$F:$F,'UPDATE STOCK'!$A:$A,A248,'UPDATE STOCK'!$G:$G,$T$2)</f>
        <v>0</v>
      </c>
      <c r="U248" s="4">
        <f>SUMIFS('UPDATE STOCK'!$F:$F,'UPDATE STOCK'!$A:$A,วิเคราะห์ข้อมูล!A248,'UPDATE STOCK'!$G:$G,$U$2)</f>
        <v>0</v>
      </c>
      <c r="V248" s="4">
        <f>SUMIFS('UPDATE STOCK'!$F:$F,'UPDATE STOCK'!$A:$A,วิเคราะห์ข้อมูล!A248,'UPDATE STOCK'!$G:$G,$V$2)</f>
        <v>2</v>
      </c>
      <c r="W248" s="4"/>
      <c r="X248" s="4"/>
      <c r="Y248" s="4"/>
      <c r="Z248" s="4"/>
      <c r="AA248" s="4"/>
    </row>
    <row r="249" spans="1:27" x14ac:dyDescent="0.2">
      <c r="A249" s="12" t="s">
        <v>507</v>
      </c>
      <c r="B249" s="12" t="s">
        <v>508</v>
      </c>
      <c r="C249" s="5">
        <f>SUMIFS('DATA UPDATE'!$L:$L,'DATA UPDATE'!$E:$E,วิเคราะห์ข้อมูล!A249,'DATA UPDATE'!$B:$B,วิเคราะห์ข้อมูล!$C$2)</f>
        <v>12</v>
      </c>
      <c r="D249" s="5">
        <f>SUMIFS('DATA UPDATE'!$L:$L,'DATA UPDATE'!$E:$E,A249,'DATA UPDATE'!$B:$B,$D$2)</f>
        <v>18</v>
      </c>
      <c r="E249" s="5">
        <f>SUMIFS('DATA UPDATE'!$L:$L,'DATA UPDATE'!$E:$E,A249,'DATA UPDATE'!$B:$B,$E$2)</f>
        <v>14</v>
      </c>
      <c r="F249" s="5">
        <f>SUMIFS('DATA UPDATE'!$L:$L,'DATA UPDATE'!$E:$E,A249,'DATA UPDATE'!$B:$B,$F$2)</f>
        <v>8</v>
      </c>
      <c r="G249" s="5">
        <f>SUMIFS('DATA UPDATE'!$L:$L,'DATA UPDATE'!$E:$E,A249,'DATA UPDATE'!$B:$B,$G$2)</f>
        <v>4</v>
      </c>
      <c r="H249" s="5">
        <f>SUMIFS('DATA UPDATE'!$L:$L,'DATA UPDATE'!$E:$E,A249,'DATA UPDATE'!$B:$B,$H$2)</f>
        <v>0</v>
      </c>
      <c r="I249" s="5">
        <f t="shared" si="16"/>
        <v>56</v>
      </c>
      <c r="J249" s="5">
        <f>SUMIFS('UPDATE STOCK'!F:F,'UPDATE STOCK'!A:A,วิเคราะห์ข้อมูล!A249)</f>
        <v>19</v>
      </c>
      <c r="K249" s="10">
        <f t="shared" si="17"/>
        <v>18</v>
      </c>
      <c r="L249" s="5">
        <f t="shared" si="18"/>
        <v>4</v>
      </c>
      <c r="M249" s="8">
        <f t="shared" si="19"/>
        <v>11.2</v>
      </c>
      <c r="N249" s="7">
        <f t="shared" si="20"/>
        <v>-7.8000000000000007</v>
      </c>
      <c r="O249" s="4">
        <f>SUMIFS('DATA UPDATE'!$L:$L,'DATA UPDATE'!$E:$E,วิเคราะห์ข้อมูล!A249,'DATA UPDATE'!$T:$T,วิเคราะห์ข้อมูล!$O$2)</f>
        <v>1</v>
      </c>
      <c r="P249" s="4">
        <f>SUMIFS('DATA UPDATE'!$L:$L,'DATA UPDATE'!$E:$E,วิเคราะห์ข้อมูล!A249,'DATA UPDATE'!$T:$T,วิเคราะห์ข้อมูล!$P$2)</f>
        <v>6</v>
      </c>
      <c r="Q249" s="4">
        <f>SUMIFS('DATA UPDATE'!$L:$L,'DATA UPDATE'!$E:$E,วิเคราะห์ข้อมูล!A249,'DATA UPDATE'!$T:$T,วิเคราะห์ข้อมูล!$Q$2)</f>
        <v>29</v>
      </c>
      <c r="R249" s="4">
        <f>SUMIFS('DATA UPDATE'!$L:$L,'DATA UPDATE'!$D:$D,วิเคราะห์ข้อมูล!A249,'DATA UPDATE'!$T:$T,วิเคราะห์ข้อมูล!$R$2)</f>
        <v>0</v>
      </c>
      <c r="S249" s="4">
        <f>SUMIFS('UPDATE STOCK'!$F:$F,'UPDATE STOCK'!$A:$A,A249,'UPDATE STOCK'!$G:$G,$S$2)</f>
        <v>8</v>
      </c>
      <c r="T249" s="4">
        <f>SUMIFS('UPDATE STOCK'!$F:$F,'UPDATE STOCK'!$A:$A,A249,'UPDATE STOCK'!$G:$G,$T$2)</f>
        <v>7</v>
      </c>
      <c r="U249" s="4">
        <f>SUMIFS('UPDATE STOCK'!$F:$F,'UPDATE STOCK'!$A:$A,วิเคราะห์ข้อมูล!A249,'UPDATE STOCK'!$G:$G,$U$2)</f>
        <v>1</v>
      </c>
      <c r="V249" s="4">
        <f>SUMIFS('UPDATE STOCK'!$F:$F,'UPDATE STOCK'!$A:$A,วิเคราะห์ข้อมูล!A249,'UPDATE STOCK'!$G:$G,$V$2)</f>
        <v>2</v>
      </c>
      <c r="W249" s="4"/>
      <c r="X249" s="4"/>
      <c r="Y249" s="4"/>
      <c r="Z249" s="4"/>
      <c r="AA249" s="4"/>
    </row>
    <row r="250" spans="1:27" x14ac:dyDescent="0.2">
      <c r="A250" s="12" t="s">
        <v>509</v>
      </c>
      <c r="B250" s="12" t="s">
        <v>510</v>
      </c>
      <c r="C250" s="5">
        <f>SUMIFS('DATA UPDATE'!$L:$L,'DATA UPDATE'!$E:$E,วิเคราะห์ข้อมูล!A250,'DATA UPDATE'!$B:$B,วิเคราะห์ข้อมูล!$C$2)</f>
        <v>4</v>
      </c>
      <c r="D250" s="5">
        <f>SUMIFS('DATA UPDATE'!$L:$L,'DATA UPDATE'!$E:$E,A250,'DATA UPDATE'!$B:$B,$D$2)</f>
        <v>4</v>
      </c>
      <c r="E250" s="5">
        <f>SUMIFS('DATA UPDATE'!$L:$L,'DATA UPDATE'!$E:$E,A250,'DATA UPDATE'!$B:$B,$E$2)</f>
        <v>4</v>
      </c>
      <c r="F250" s="5">
        <f>SUMIFS('DATA UPDATE'!$L:$L,'DATA UPDATE'!$E:$E,A250,'DATA UPDATE'!$B:$B,$F$2)</f>
        <v>1</v>
      </c>
      <c r="G250" s="5">
        <f>SUMIFS('DATA UPDATE'!$L:$L,'DATA UPDATE'!$E:$E,A250,'DATA UPDATE'!$B:$B,$G$2)</f>
        <v>3</v>
      </c>
      <c r="H250" s="5">
        <f>SUMIFS('DATA UPDATE'!$L:$L,'DATA UPDATE'!$E:$E,A250,'DATA UPDATE'!$B:$B,$H$2)</f>
        <v>0</v>
      </c>
      <c r="I250" s="5">
        <f t="shared" si="16"/>
        <v>16</v>
      </c>
      <c r="J250" s="5">
        <f>SUMIFS('UPDATE STOCK'!F:F,'UPDATE STOCK'!A:A,วิเคราะห์ข้อมูล!A250)</f>
        <v>35</v>
      </c>
      <c r="K250" s="10">
        <f t="shared" si="17"/>
        <v>4</v>
      </c>
      <c r="L250" s="5">
        <f t="shared" si="18"/>
        <v>1</v>
      </c>
      <c r="M250" s="8">
        <f t="shared" si="19"/>
        <v>3.2</v>
      </c>
      <c r="N250" s="7">
        <f t="shared" si="20"/>
        <v>-31.8</v>
      </c>
      <c r="O250" s="4">
        <f>SUMIFS('DATA UPDATE'!$L:$L,'DATA UPDATE'!$E:$E,วิเคราะห์ข้อมูล!A250,'DATA UPDATE'!$T:$T,วิเคราะห์ข้อมูล!$O$2)</f>
        <v>1</v>
      </c>
      <c r="P250" s="4">
        <f>SUMIFS('DATA UPDATE'!$L:$L,'DATA UPDATE'!$E:$E,วิเคราะห์ข้อมูล!A250,'DATA UPDATE'!$T:$T,วิเคราะห์ข้อมูล!$P$2)</f>
        <v>7</v>
      </c>
      <c r="Q250" s="4">
        <f>SUMIFS('DATA UPDATE'!$L:$L,'DATA UPDATE'!$E:$E,วิเคราะห์ข้อมูล!A250,'DATA UPDATE'!$T:$T,วิเคราะห์ข้อมูล!$Q$2)</f>
        <v>3</v>
      </c>
      <c r="R250" s="4">
        <f>SUMIFS('DATA UPDATE'!$L:$L,'DATA UPDATE'!$D:$D,วิเคราะห์ข้อมูล!A250,'DATA UPDATE'!$T:$T,วิเคราะห์ข้อมูล!$R$2)</f>
        <v>0</v>
      </c>
      <c r="S250" s="4">
        <f>SUMIFS('UPDATE STOCK'!$F:$F,'UPDATE STOCK'!$A:$A,A250,'UPDATE STOCK'!$G:$G,$S$2)</f>
        <v>9</v>
      </c>
      <c r="T250" s="4">
        <f>SUMIFS('UPDATE STOCK'!$F:$F,'UPDATE STOCK'!$A:$A,A250,'UPDATE STOCK'!$G:$G,$T$2)</f>
        <v>9</v>
      </c>
      <c r="U250" s="4">
        <f>SUMIFS('UPDATE STOCK'!$F:$F,'UPDATE STOCK'!$A:$A,วิเคราะห์ข้อมูล!A250,'UPDATE STOCK'!$G:$G,$U$2)</f>
        <v>3</v>
      </c>
      <c r="V250" s="4">
        <f>SUMIFS('UPDATE STOCK'!$F:$F,'UPDATE STOCK'!$A:$A,วิเคราะห์ข้อมูล!A250,'UPDATE STOCK'!$G:$G,$V$2)</f>
        <v>3</v>
      </c>
      <c r="W250" s="4"/>
      <c r="X250" s="4"/>
      <c r="Y250" s="4"/>
      <c r="Z250" s="4"/>
      <c r="AA250" s="4"/>
    </row>
    <row r="251" spans="1:27" x14ac:dyDescent="0.2">
      <c r="A251" s="12" t="s">
        <v>511</v>
      </c>
      <c r="B251" s="12" t="s">
        <v>512</v>
      </c>
      <c r="C251" s="5">
        <f>SUMIFS('DATA UPDATE'!$L:$L,'DATA UPDATE'!$E:$E,วิเคราะห์ข้อมูล!A251,'DATA UPDATE'!$B:$B,วิเคราะห์ข้อมูล!$C$2)</f>
        <v>4</v>
      </c>
      <c r="D251" s="5">
        <f>SUMIFS('DATA UPDATE'!$L:$L,'DATA UPDATE'!$E:$E,A251,'DATA UPDATE'!$B:$B,$D$2)</f>
        <v>0</v>
      </c>
      <c r="E251" s="5">
        <f>SUMIFS('DATA UPDATE'!$L:$L,'DATA UPDATE'!$E:$E,A251,'DATA UPDATE'!$B:$B,$E$2)</f>
        <v>0</v>
      </c>
      <c r="F251" s="5">
        <f>SUMIFS('DATA UPDATE'!$L:$L,'DATA UPDATE'!$E:$E,A251,'DATA UPDATE'!$B:$B,$F$2)</f>
        <v>0</v>
      </c>
      <c r="G251" s="5">
        <f>SUMIFS('DATA UPDATE'!$L:$L,'DATA UPDATE'!$E:$E,A251,'DATA UPDATE'!$B:$B,$G$2)</f>
        <v>2</v>
      </c>
      <c r="H251" s="5">
        <f>SUMIFS('DATA UPDATE'!$L:$L,'DATA UPDATE'!$E:$E,A251,'DATA UPDATE'!$B:$B,$H$2)</f>
        <v>1</v>
      </c>
      <c r="I251" s="5">
        <f t="shared" si="16"/>
        <v>7</v>
      </c>
      <c r="J251" s="5">
        <f>SUMIFS('UPDATE STOCK'!F:F,'UPDATE STOCK'!A:A,วิเคราะห์ข้อมูล!A251)</f>
        <v>4</v>
      </c>
      <c r="K251" s="10">
        <f t="shared" si="17"/>
        <v>4</v>
      </c>
      <c r="L251" s="5">
        <f t="shared" si="18"/>
        <v>0</v>
      </c>
      <c r="M251" s="8">
        <f t="shared" si="19"/>
        <v>1.2</v>
      </c>
      <c r="N251" s="7">
        <f t="shared" si="20"/>
        <v>-2.8</v>
      </c>
      <c r="O251" s="4">
        <f>SUMIFS('DATA UPDATE'!$L:$L,'DATA UPDATE'!$E:$E,วิเคราะห์ข้อมูล!A251,'DATA UPDATE'!$T:$T,วิเคราะห์ข้อมูล!$O$2)</f>
        <v>0</v>
      </c>
      <c r="P251" s="4">
        <f>SUMIFS('DATA UPDATE'!$L:$L,'DATA UPDATE'!$E:$E,วิเคราะห์ข้อมูล!A251,'DATA UPDATE'!$T:$T,วิเคราะห์ข้อมูล!$P$2)</f>
        <v>3</v>
      </c>
      <c r="Q251" s="4">
        <f>SUMIFS('DATA UPDATE'!$L:$L,'DATA UPDATE'!$E:$E,วิเคราะห์ข้อมูล!A251,'DATA UPDATE'!$T:$T,วิเคราะห์ข้อมูล!$Q$2)</f>
        <v>0</v>
      </c>
      <c r="R251" s="4">
        <f>SUMIFS('DATA UPDATE'!$L:$L,'DATA UPDATE'!$D:$D,วิเคราะห์ข้อมูล!A251,'DATA UPDATE'!$T:$T,วิเคราะห์ข้อมูล!$R$2)</f>
        <v>0</v>
      </c>
      <c r="S251" s="4">
        <f>SUMIFS('UPDATE STOCK'!$F:$F,'UPDATE STOCK'!$A:$A,A251,'UPDATE STOCK'!$G:$G,$S$2)</f>
        <v>1</v>
      </c>
      <c r="T251" s="4">
        <f>SUMIFS('UPDATE STOCK'!$F:$F,'UPDATE STOCK'!$A:$A,A251,'UPDATE STOCK'!$G:$G,$T$2)</f>
        <v>1</v>
      </c>
      <c r="U251" s="4">
        <f>SUMIFS('UPDATE STOCK'!$F:$F,'UPDATE STOCK'!$A:$A,วิเคราะห์ข้อมูล!A251,'UPDATE STOCK'!$G:$G,$U$2)</f>
        <v>0</v>
      </c>
      <c r="V251" s="4">
        <f>SUMIFS('UPDATE STOCK'!$F:$F,'UPDATE STOCK'!$A:$A,วิเคราะห์ข้อมูล!A251,'UPDATE STOCK'!$G:$G,$V$2)</f>
        <v>2</v>
      </c>
      <c r="W251" s="4"/>
      <c r="X251" s="4"/>
      <c r="Y251" s="4"/>
      <c r="Z251" s="4"/>
      <c r="AA251" s="4"/>
    </row>
    <row r="252" spans="1:27" x14ac:dyDescent="0.2">
      <c r="A252" s="12" t="s">
        <v>513</v>
      </c>
      <c r="B252" s="12" t="s">
        <v>514</v>
      </c>
      <c r="C252" s="5">
        <f>SUMIFS('DATA UPDATE'!$L:$L,'DATA UPDATE'!$E:$E,วิเคราะห์ข้อมูล!A252,'DATA UPDATE'!$B:$B,วิเคราะห์ข้อมูล!$C$2)</f>
        <v>36</v>
      </c>
      <c r="D252" s="5">
        <f>SUMIFS('DATA UPDATE'!$L:$L,'DATA UPDATE'!$E:$E,A252,'DATA UPDATE'!$B:$B,$D$2)</f>
        <v>16</v>
      </c>
      <c r="E252" s="5">
        <f>SUMIFS('DATA UPDATE'!$L:$L,'DATA UPDATE'!$E:$E,A252,'DATA UPDATE'!$B:$B,$E$2)</f>
        <v>21</v>
      </c>
      <c r="F252" s="5">
        <f>SUMIFS('DATA UPDATE'!$L:$L,'DATA UPDATE'!$E:$E,A252,'DATA UPDATE'!$B:$B,$F$2)</f>
        <v>13</v>
      </c>
      <c r="G252" s="5">
        <f>SUMIFS('DATA UPDATE'!$L:$L,'DATA UPDATE'!$E:$E,A252,'DATA UPDATE'!$B:$B,$G$2)</f>
        <v>0</v>
      </c>
      <c r="H252" s="5">
        <f>SUMIFS('DATA UPDATE'!$L:$L,'DATA UPDATE'!$E:$E,A252,'DATA UPDATE'!$B:$B,$H$2)</f>
        <v>0</v>
      </c>
      <c r="I252" s="5">
        <f t="shared" si="16"/>
        <v>86</v>
      </c>
      <c r="J252" s="5">
        <f>SUMIFS('UPDATE STOCK'!F:F,'UPDATE STOCK'!A:A,วิเคราะห์ข้อมูล!A252)</f>
        <v>7</v>
      </c>
      <c r="K252" s="10">
        <f t="shared" si="17"/>
        <v>36</v>
      </c>
      <c r="L252" s="5">
        <f t="shared" si="18"/>
        <v>0</v>
      </c>
      <c r="M252" s="8">
        <f t="shared" si="19"/>
        <v>17.2</v>
      </c>
      <c r="N252" s="7">
        <f t="shared" si="20"/>
        <v>10.199999999999999</v>
      </c>
      <c r="O252" s="4">
        <f>SUMIFS('DATA UPDATE'!$L:$L,'DATA UPDATE'!$E:$E,วิเคราะห์ข้อมูล!A252,'DATA UPDATE'!$T:$T,วิเคราะห์ข้อมูล!$O$2)</f>
        <v>20</v>
      </c>
      <c r="P252" s="4">
        <f>SUMIFS('DATA UPDATE'!$L:$L,'DATA UPDATE'!$E:$E,วิเคราะห์ข้อมูล!A252,'DATA UPDATE'!$T:$T,วิเคราะห์ข้อมูล!$P$2)</f>
        <v>7</v>
      </c>
      <c r="Q252" s="4">
        <f>SUMIFS('DATA UPDATE'!$L:$L,'DATA UPDATE'!$E:$E,วิเคราะห์ข้อมูล!A252,'DATA UPDATE'!$T:$T,วิเคราะห์ข้อมูล!$Q$2)</f>
        <v>44</v>
      </c>
      <c r="R252" s="4">
        <f>SUMIFS('DATA UPDATE'!$L:$L,'DATA UPDATE'!$D:$D,วิเคราะห์ข้อมูล!A252,'DATA UPDATE'!$T:$T,วิเคราะห์ข้อมูล!$R$2)</f>
        <v>0</v>
      </c>
      <c r="S252" s="4">
        <f>SUMIFS('UPDATE STOCK'!$F:$F,'UPDATE STOCK'!$A:$A,A252,'UPDATE STOCK'!$G:$G,$S$2)</f>
        <v>2</v>
      </c>
      <c r="T252" s="4">
        <f>SUMIFS('UPDATE STOCK'!$F:$F,'UPDATE STOCK'!$A:$A,A252,'UPDATE STOCK'!$G:$G,$T$2)</f>
        <v>5</v>
      </c>
      <c r="U252" s="4">
        <f>SUMIFS('UPDATE STOCK'!$F:$F,'UPDATE STOCK'!$A:$A,วิเคราะห์ข้อมูล!A252,'UPDATE STOCK'!$G:$G,$U$2)</f>
        <v>0</v>
      </c>
      <c r="V252" s="4">
        <f>SUMIFS('UPDATE STOCK'!$F:$F,'UPDATE STOCK'!$A:$A,วิเคราะห์ข้อมูล!A252,'UPDATE STOCK'!$G:$G,$V$2)</f>
        <v>0</v>
      </c>
      <c r="W252" s="4"/>
      <c r="X252" s="4"/>
      <c r="Y252" s="4"/>
      <c r="Z252" s="4"/>
      <c r="AA252" s="4"/>
    </row>
    <row r="253" spans="1:27" x14ac:dyDescent="0.2">
      <c r="A253" s="12" t="s">
        <v>515</v>
      </c>
      <c r="B253" s="12" t="s">
        <v>516</v>
      </c>
      <c r="C253" s="5">
        <f>SUMIFS('DATA UPDATE'!$L:$L,'DATA UPDATE'!$E:$E,วิเคราะห์ข้อมูล!A253,'DATA UPDATE'!$B:$B,วิเคราะห์ข้อมูล!$C$2)</f>
        <v>0</v>
      </c>
      <c r="D253" s="5">
        <f>SUMIFS('DATA UPDATE'!$L:$L,'DATA UPDATE'!$E:$E,A253,'DATA UPDATE'!$B:$B,$D$2)</f>
        <v>2</v>
      </c>
      <c r="E253" s="5">
        <f>SUMIFS('DATA UPDATE'!$L:$L,'DATA UPDATE'!$E:$E,A253,'DATA UPDATE'!$B:$B,$E$2)</f>
        <v>2</v>
      </c>
      <c r="F253" s="5">
        <f>SUMIFS('DATA UPDATE'!$L:$L,'DATA UPDATE'!$E:$E,A253,'DATA UPDATE'!$B:$B,$F$2)</f>
        <v>0</v>
      </c>
      <c r="G253" s="5">
        <f>SUMIFS('DATA UPDATE'!$L:$L,'DATA UPDATE'!$E:$E,A253,'DATA UPDATE'!$B:$B,$G$2)</f>
        <v>0</v>
      </c>
      <c r="H253" s="5">
        <f>SUMIFS('DATA UPDATE'!$L:$L,'DATA UPDATE'!$E:$E,A253,'DATA UPDATE'!$B:$B,$H$2)</f>
        <v>0</v>
      </c>
      <c r="I253" s="5">
        <f t="shared" si="16"/>
        <v>4</v>
      </c>
      <c r="J253" s="5">
        <f>SUMIFS('UPDATE STOCK'!F:F,'UPDATE STOCK'!A:A,วิเคราะห์ข้อมูล!A253)</f>
        <v>2</v>
      </c>
      <c r="K253" s="10">
        <f t="shared" si="17"/>
        <v>2</v>
      </c>
      <c r="L253" s="5">
        <f t="shared" si="18"/>
        <v>0</v>
      </c>
      <c r="M253" s="8">
        <f t="shared" si="19"/>
        <v>0.8</v>
      </c>
      <c r="N253" s="7">
        <f t="shared" si="20"/>
        <v>-1.2</v>
      </c>
      <c r="O253" s="4">
        <f>SUMIFS('DATA UPDATE'!$L:$L,'DATA UPDATE'!$E:$E,วิเคราะห์ข้อมูล!A253,'DATA UPDATE'!$T:$T,วิเคราะห์ข้อมูล!$O$2)</f>
        <v>0</v>
      </c>
      <c r="P253" s="4">
        <f>SUMIFS('DATA UPDATE'!$L:$L,'DATA UPDATE'!$E:$E,วิเคราะห์ข้อมูล!A253,'DATA UPDATE'!$T:$T,วิเคราะห์ข้อมูล!$P$2)</f>
        <v>0</v>
      </c>
      <c r="Q253" s="4">
        <f>SUMIFS('DATA UPDATE'!$L:$L,'DATA UPDATE'!$E:$E,วิเคราะห์ข้อมูล!A253,'DATA UPDATE'!$T:$T,วิเคราะห์ข้อมูล!$Q$2)</f>
        <v>0</v>
      </c>
      <c r="R253" s="4">
        <f>SUMIFS('DATA UPDATE'!$L:$L,'DATA UPDATE'!$D:$D,วิเคราะห์ข้อมูล!A253,'DATA UPDATE'!$T:$T,วิเคราะห์ข้อมูล!$R$2)</f>
        <v>0</v>
      </c>
      <c r="S253" s="4">
        <f>SUMIFS('UPDATE STOCK'!$F:$F,'UPDATE STOCK'!$A:$A,A253,'UPDATE STOCK'!$G:$G,$S$2)</f>
        <v>0</v>
      </c>
      <c r="T253" s="4">
        <f>SUMIFS('UPDATE STOCK'!$F:$F,'UPDATE STOCK'!$A:$A,A253,'UPDATE STOCK'!$G:$G,$T$2)</f>
        <v>0</v>
      </c>
      <c r="U253" s="4">
        <f>SUMIFS('UPDATE STOCK'!$F:$F,'UPDATE STOCK'!$A:$A,วิเคราะห์ข้อมูล!A253,'UPDATE STOCK'!$G:$G,$U$2)</f>
        <v>0</v>
      </c>
      <c r="V253" s="4">
        <f>SUMIFS('UPDATE STOCK'!$F:$F,'UPDATE STOCK'!$A:$A,วิเคราะห์ข้อมูล!A253,'UPDATE STOCK'!$G:$G,$V$2)</f>
        <v>2</v>
      </c>
      <c r="W253" s="4"/>
      <c r="X253" s="4"/>
      <c r="Y253" s="4"/>
      <c r="Z253" s="4"/>
      <c r="AA253" s="4"/>
    </row>
    <row r="254" spans="1:27" x14ac:dyDescent="0.2">
      <c r="A254" s="12" t="s">
        <v>517</v>
      </c>
      <c r="B254" s="12" t="s">
        <v>518</v>
      </c>
      <c r="C254" s="5">
        <f>SUMIFS('DATA UPDATE'!$L:$L,'DATA UPDATE'!$E:$E,วิเคราะห์ข้อมูล!A254,'DATA UPDATE'!$B:$B,วิเคราะห์ข้อมูล!$C$2)</f>
        <v>0</v>
      </c>
      <c r="D254" s="5">
        <f>SUMIFS('DATA UPDATE'!$L:$L,'DATA UPDATE'!$E:$E,A254,'DATA UPDATE'!$B:$B,$D$2)</f>
        <v>2</v>
      </c>
      <c r="E254" s="5">
        <f>SUMIFS('DATA UPDATE'!$L:$L,'DATA UPDATE'!$E:$E,A254,'DATA UPDATE'!$B:$B,$E$2)</f>
        <v>2</v>
      </c>
      <c r="F254" s="5">
        <f>SUMIFS('DATA UPDATE'!$L:$L,'DATA UPDATE'!$E:$E,A254,'DATA UPDATE'!$B:$B,$F$2)</f>
        <v>0</v>
      </c>
      <c r="G254" s="5">
        <f>SUMIFS('DATA UPDATE'!$L:$L,'DATA UPDATE'!$E:$E,A254,'DATA UPDATE'!$B:$B,$G$2)</f>
        <v>0</v>
      </c>
      <c r="H254" s="5">
        <f>SUMIFS('DATA UPDATE'!$L:$L,'DATA UPDATE'!$E:$E,A254,'DATA UPDATE'!$B:$B,$H$2)</f>
        <v>0</v>
      </c>
      <c r="I254" s="5">
        <f t="shared" si="16"/>
        <v>4</v>
      </c>
      <c r="J254" s="5">
        <f>SUMIFS('UPDATE STOCK'!F:F,'UPDATE STOCK'!A:A,วิเคราะห์ข้อมูล!A254)</f>
        <v>2</v>
      </c>
      <c r="K254" s="10">
        <f t="shared" si="17"/>
        <v>2</v>
      </c>
      <c r="L254" s="5">
        <f t="shared" si="18"/>
        <v>0</v>
      </c>
      <c r="M254" s="8">
        <f t="shared" si="19"/>
        <v>0.8</v>
      </c>
      <c r="N254" s="7">
        <f t="shared" si="20"/>
        <v>-1.2</v>
      </c>
      <c r="O254" s="4">
        <f>SUMIFS('DATA UPDATE'!$L:$L,'DATA UPDATE'!$E:$E,วิเคราะห์ข้อมูล!A254,'DATA UPDATE'!$T:$T,วิเคราะห์ข้อมูล!$O$2)</f>
        <v>0</v>
      </c>
      <c r="P254" s="4">
        <f>SUMIFS('DATA UPDATE'!$L:$L,'DATA UPDATE'!$E:$E,วิเคราะห์ข้อมูล!A254,'DATA UPDATE'!$T:$T,วิเคราะห์ข้อมูล!$P$2)</f>
        <v>0</v>
      </c>
      <c r="Q254" s="4">
        <f>SUMIFS('DATA UPDATE'!$L:$L,'DATA UPDATE'!$E:$E,วิเคราะห์ข้อมูล!A254,'DATA UPDATE'!$T:$T,วิเคราะห์ข้อมูล!$Q$2)</f>
        <v>0</v>
      </c>
      <c r="R254" s="4">
        <f>SUMIFS('DATA UPDATE'!$L:$L,'DATA UPDATE'!$D:$D,วิเคราะห์ข้อมูล!A254,'DATA UPDATE'!$T:$T,วิเคราะห์ข้อมูล!$R$2)</f>
        <v>0</v>
      </c>
      <c r="S254" s="4">
        <f>SUMIFS('UPDATE STOCK'!$F:$F,'UPDATE STOCK'!$A:$A,A254,'UPDATE STOCK'!$G:$G,$S$2)</f>
        <v>0</v>
      </c>
      <c r="T254" s="4">
        <f>SUMIFS('UPDATE STOCK'!$F:$F,'UPDATE STOCK'!$A:$A,A254,'UPDATE STOCK'!$G:$G,$T$2)</f>
        <v>0</v>
      </c>
      <c r="U254" s="4">
        <f>SUMIFS('UPDATE STOCK'!$F:$F,'UPDATE STOCK'!$A:$A,วิเคราะห์ข้อมูล!A254,'UPDATE STOCK'!$G:$G,$U$2)</f>
        <v>0</v>
      </c>
      <c r="V254" s="4">
        <f>SUMIFS('UPDATE STOCK'!$F:$F,'UPDATE STOCK'!$A:$A,วิเคราะห์ข้อมูล!A254,'UPDATE STOCK'!$G:$G,$V$2)</f>
        <v>2</v>
      </c>
      <c r="W254" s="4"/>
      <c r="X254" s="4"/>
      <c r="Y254" s="4"/>
      <c r="Z254" s="4"/>
      <c r="AA254" s="4"/>
    </row>
    <row r="255" spans="1:27" x14ac:dyDescent="0.2">
      <c r="A255" s="12" t="s">
        <v>519</v>
      </c>
      <c r="B255" s="12" t="s">
        <v>520</v>
      </c>
      <c r="C255" s="5">
        <f>SUMIFS('DATA UPDATE'!$L:$L,'DATA UPDATE'!$E:$E,วิเคราะห์ข้อมูล!A255,'DATA UPDATE'!$B:$B,วิเคราะห์ข้อมูล!$C$2)</f>
        <v>0</v>
      </c>
      <c r="D255" s="5">
        <f>SUMIFS('DATA UPDATE'!$L:$L,'DATA UPDATE'!$E:$E,A255,'DATA UPDATE'!$B:$B,$D$2)</f>
        <v>0</v>
      </c>
      <c r="E255" s="5">
        <f>SUMIFS('DATA UPDATE'!$L:$L,'DATA UPDATE'!$E:$E,A255,'DATA UPDATE'!$B:$B,$E$2)</f>
        <v>2</v>
      </c>
      <c r="F255" s="5">
        <f>SUMIFS('DATA UPDATE'!$L:$L,'DATA UPDATE'!$E:$E,A255,'DATA UPDATE'!$B:$B,$F$2)</f>
        <v>3</v>
      </c>
      <c r="G255" s="5">
        <f>SUMIFS('DATA UPDATE'!$L:$L,'DATA UPDATE'!$E:$E,A255,'DATA UPDATE'!$B:$B,$G$2)</f>
        <v>1</v>
      </c>
      <c r="H255" s="5">
        <f>SUMIFS('DATA UPDATE'!$L:$L,'DATA UPDATE'!$E:$E,A255,'DATA UPDATE'!$B:$B,$H$2)</f>
        <v>0</v>
      </c>
      <c r="I255" s="5">
        <f t="shared" si="16"/>
        <v>6</v>
      </c>
      <c r="J255" s="5">
        <f>SUMIFS('UPDATE STOCK'!F:F,'UPDATE STOCK'!A:A,วิเคราะห์ข้อมูล!A255)</f>
        <v>42</v>
      </c>
      <c r="K255" s="10">
        <f t="shared" si="17"/>
        <v>3</v>
      </c>
      <c r="L255" s="5">
        <f t="shared" si="18"/>
        <v>0</v>
      </c>
      <c r="M255" s="8">
        <f t="shared" si="19"/>
        <v>1.2</v>
      </c>
      <c r="N255" s="7">
        <f t="shared" si="20"/>
        <v>-40.799999999999997</v>
      </c>
      <c r="O255" s="4">
        <f>SUMIFS('DATA UPDATE'!$L:$L,'DATA UPDATE'!$E:$E,วิเคราะห์ข้อมูล!A255,'DATA UPDATE'!$T:$T,วิเคราะห์ข้อมูล!$O$2)</f>
        <v>0</v>
      </c>
      <c r="P255" s="4">
        <f>SUMIFS('DATA UPDATE'!$L:$L,'DATA UPDATE'!$E:$E,วิเคราะห์ข้อมูล!A255,'DATA UPDATE'!$T:$T,วิเคราะห์ข้อมูล!$P$2)</f>
        <v>3</v>
      </c>
      <c r="Q255" s="4">
        <f>SUMIFS('DATA UPDATE'!$L:$L,'DATA UPDATE'!$E:$E,วิเคราะห์ข้อมูล!A255,'DATA UPDATE'!$T:$T,วิเคราะห์ข้อมูล!$Q$2)</f>
        <v>3</v>
      </c>
      <c r="R255" s="4">
        <f>SUMIFS('DATA UPDATE'!$L:$L,'DATA UPDATE'!$D:$D,วิเคราะห์ข้อมูล!A255,'DATA UPDATE'!$T:$T,วิเคราะห์ข้อมูล!$R$2)</f>
        <v>0</v>
      </c>
      <c r="S255" s="4">
        <f>SUMIFS('UPDATE STOCK'!$F:$F,'UPDATE STOCK'!$A:$A,A255,'UPDATE STOCK'!$G:$G,$S$2)</f>
        <v>0</v>
      </c>
      <c r="T255" s="4">
        <f>SUMIFS('UPDATE STOCK'!$F:$F,'UPDATE STOCK'!$A:$A,A255,'UPDATE STOCK'!$G:$G,$T$2)</f>
        <v>2</v>
      </c>
      <c r="U255" s="4">
        <f>SUMIFS('UPDATE STOCK'!$F:$F,'UPDATE STOCK'!$A:$A,วิเคราะห์ข้อมูล!A255,'UPDATE STOCK'!$G:$G,$U$2)</f>
        <v>4</v>
      </c>
      <c r="V255" s="4">
        <f>SUMIFS('UPDATE STOCK'!$F:$F,'UPDATE STOCK'!$A:$A,วิเคราะห์ข้อมูล!A255,'UPDATE STOCK'!$G:$G,$V$2)</f>
        <v>0</v>
      </c>
      <c r="W255" s="4"/>
      <c r="X255" s="4"/>
      <c r="Y255" s="4"/>
      <c r="Z255" s="4"/>
      <c r="AA255" s="4"/>
    </row>
    <row r="256" spans="1:27" x14ac:dyDescent="0.2">
      <c r="A256" s="12" t="s">
        <v>521</v>
      </c>
      <c r="B256" s="12" t="s">
        <v>522</v>
      </c>
      <c r="C256" s="5">
        <f>SUMIFS('DATA UPDATE'!$L:$L,'DATA UPDATE'!$E:$E,วิเคราะห์ข้อมูล!A256,'DATA UPDATE'!$B:$B,วิเคราะห์ข้อมูล!$C$2)</f>
        <v>0</v>
      </c>
      <c r="D256" s="5">
        <f>SUMIFS('DATA UPDATE'!$L:$L,'DATA UPDATE'!$E:$E,A256,'DATA UPDATE'!$B:$B,$D$2)</f>
        <v>0</v>
      </c>
      <c r="E256" s="5">
        <f>SUMIFS('DATA UPDATE'!$L:$L,'DATA UPDATE'!$E:$E,A256,'DATA UPDATE'!$B:$B,$E$2)</f>
        <v>3</v>
      </c>
      <c r="F256" s="5">
        <f>SUMIFS('DATA UPDATE'!$L:$L,'DATA UPDATE'!$E:$E,A256,'DATA UPDATE'!$B:$B,$F$2)</f>
        <v>3</v>
      </c>
      <c r="G256" s="5">
        <f>SUMIFS('DATA UPDATE'!$L:$L,'DATA UPDATE'!$E:$E,A256,'DATA UPDATE'!$B:$B,$G$2)</f>
        <v>1</v>
      </c>
      <c r="H256" s="5">
        <f>SUMIFS('DATA UPDATE'!$L:$L,'DATA UPDATE'!$E:$E,A256,'DATA UPDATE'!$B:$B,$H$2)</f>
        <v>0</v>
      </c>
      <c r="I256" s="5">
        <f t="shared" si="16"/>
        <v>7</v>
      </c>
      <c r="J256" s="5">
        <f>SUMIFS('UPDATE STOCK'!F:F,'UPDATE STOCK'!A:A,วิเคราะห์ข้อมูล!A256)</f>
        <v>9</v>
      </c>
      <c r="K256" s="10">
        <f t="shared" si="17"/>
        <v>3</v>
      </c>
      <c r="L256" s="5">
        <f t="shared" si="18"/>
        <v>0</v>
      </c>
      <c r="M256" s="8">
        <f t="shared" si="19"/>
        <v>1.4</v>
      </c>
      <c r="N256" s="7">
        <f t="shared" si="20"/>
        <v>-7.6</v>
      </c>
      <c r="O256" s="4">
        <f>SUMIFS('DATA UPDATE'!$L:$L,'DATA UPDATE'!$E:$E,วิเคราะห์ข้อมูล!A256,'DATA UPDATE'!$T:$T,วิเคราะห์ข้อมูล!$O$2)</f>
        <v>0</v>
      </c>
      <c r="P256" s="4">
        <f>SUMIFS('DATA UPDATE'!$L:$L,'DATA UPDATE'!$E:$E,วิเคราะห์ข้อมูล!A256,'DATA UPDATE'!$T:$T,วิเคราะห์ข้อมูล!$P$2)</f>
        <v>3</v>
      </c>
      <c r="Q256" s="4">
        <f>SUMIFS('DATA UPDATE'!$L:$L,'DATA UPDATE'!$E:$E,วิเคราะห์ข้อมูล!A256,'DATA UPDATE'!$T:$T,วิเคราะห์ข้อมูล!$Q$2)</f>
        <v>3</v>
      </c>
      <c r="R256" s="4">
        <f>SUMIFS('DATA UPDATE'!$L:$L,'DATA UPDATE'!$D:$D,วิเคราะห์ข้อมูล!A256,'DATA UPDATE'!$T:$T,วิเคราะห์ข้อมูล!$R$2)</f>
        <v>0</v>
      </c>
      <c r="S256" s="4">
        <f>SUMIFS('UPDATE STOCK'!$F:$F,'UPDATE STOCK'!$A:$A,A256,'UPDATE STOCK'!$G:$G,$S$2)</f>
        <v>0</v>
      </c>
      <c r="T256" s="4">
        <f>SUMIFS('UPDATE STOCK'!$F:$F,'UPDATE STOCK'!$A:$A,A256,'UPDATE STOCK'!$G:$G,$T$2)</f>
        <v>2</v>
      </c>
      <c r="U256" s="4">
        <f>SUMIFS('UPDATE STOCK'!$F:$F,'UPDATE STOCK'!$A:$A,วิเคราะห์ข้อมูล!A256,'UPDATE STOCK'!$G:$G,$U$2)</f>
        <v>4</v>
      </c>
      <c r="V256" s="4">
        <f>SUMIFS('UPDATE STOCK'!$F:$F,'UPDATE STOCK'!$A:$A,วิเคราะห์ข้อมูล!A256,'UPDATE STOCK'!$G:$G,$V$2)</f>
        <v>3</v>
      </c>
      <c r="W256" s="4"/>
      <c r="X256" s="4"/>
      <c r="Y256" s="4"/>
      <c r="Z256" s="4"/>
      <c r="AA256" s="4"/>
    </row>
    <row r="257" spans="1:27" x14ac:dyDescent="0.2">
      <c r="A257" s="12" t="s">
        <v>523</v>
      </c>
      <c r="B257" s="12" t="s">
        <v>524</v>
      </c>
      <c r="C257" s="5">
        <f>SUMIFS('DATA UPDATE'!$L:$L,'DATA UPDATE'!$E:$E,วิเคราะห์ข้อมูล!A257,'DATA UPDATE'!$B:$B,วิเคราะห์ข้อมูล!$C$2)</f>
        <v>59</v>
      </c>
      <c r="D257" s="5">
        <f>SUMIFS('DATA UPDATE'!$L:$L,'DATA UPDATE'!$E:$E,A257,'DATA UPDATE'!$B:$B,$D$2)</f>
        <v>34</v>
      </c>
      <c r="E257" s="5">
        <f>SUMIFS('DATA UPDATE'!$L:$L,'DATA UPDATE'!$E:$E,A257,'DATA UPDATE'!$B:$B,$E$2)</f>
        <v>23</v>
      </c>
      <c r="F257" s="5">
        <f>SUMIFS('DATA UPDATE'!$L:$L,'DATA UPDATE'!$E:$E,A257,'DATA UPDATE'!$B:$B,$F$2)</f>
        <v>32</v>
      </c>
      <c r="G257" s="5">
        <f>SUMIFS('DATA UPDATE'!$L:$L,'DATA UPDATE'!$E:$E,A257,'DATA UPDATE'!$B:$B,$G$2)</f>
        <v>45</v>
      </c>
      <c r="H257" s="5">
        <f>SUMIFS('DATA UPDATE'!$L:$L,'DATA UPDATE'!$E:$E,A257,'DATA UPDATE'!$B:$B,$H$2)</f>
        <v>23</v>
      </c>
      <c r="I257" s="5">
        <f t="shared" si="16"/>
        <v>216</v>
      </c>
      <c r="J257" s="5">
        <f>SUMIFS('UPDATE STOCK'!F:F,'UPDATE STOCK'!A:A,วิเคราะห์ข้อมูล!A257)</f>
        <v>37</v>
      </c>
      <c r="K257" s="10">
        <f t="shared" si="17"/>
        <v>59</v>
      </c>
      <c r="L257" s="5">
        <f t="shared" si="18"/>
        <v>23</v>
      </c>
      <c r="M257" s="8">
        <f t="shared" si="19"/>
        <v>38.6</v>
      </c>
      <c r="N257" s="7">
        <f t="shared" si="20"/>
        <v>1.6000000000000014</v>
      </c>
      <c r="O257" s="4">
        <f>SUMIFS('DATA UPDATE'!$L:$L,'DATA UPDATE'!$E:$E,วิเคราะห์ข้อมูล!A257,'DATA UPDATE'!$T:$T,วิเคราะห์ข้อมูล!$O$2)</f>
        <v>89</v>
      </c>
      <c r="P257" s="4">
        <f>SUMIFS('DATA UPDATE'!$L:$L,'DATA UPDATE'!$E:$E,วิเคราะห์ข้อมูล!A257,'DATA UPDATE'!$T:$T,วิเคราะห์ข้อมูล!$P$2)</f>
        <v>3</v>
      </c>
      <c r="Q257" s="4">
        <f>SUMIFS('DATA UPDATE'!$L:$L,'DATA UPDATE'!$E:$E,วิเคราะห์ข้อมูล!A257,'DATA UPDATE'!$T:$T,วิเคราะห์ข้อมูล!$Q$2)</f>
        <v>88</v>
      </c>
      <c r="R257" s="4">
        <f>SUMIFS('DATA UPDATE'!$L:$L,'DATA UPDATE'!$D:$D,วิเคราะห์ข้อมูล!A257,'DATA UPDATE'!$T:$T,วิเคราะห์ข้อมูล!$R$2)</f>
        <v>0</v>
      </c>
      <c r="S257" s="4">
        <f>SUMIFS('UPDATE STOCK'!$F:$F,'UPDATE STOCK'!$A:$A,A257,'UPDATE STOCK'!$G:$G,$S$2)</f>
        <v>1</v>
      </c>
      <c r="T257" s="4">
        <f>SUMIFS('UPDATE STOCK'!$F:$F,'UPDATE STOCK'!$A:$A,A257,'UPDATE STOCK'!$G:$G,$T$2)</f>
        <v>6</v>
      </c>
      <c r="U257" s="4">
        <f>SUMIFS('UPDATE STOCK'!$F:$F,'UPDATE STOCK'!$A:$A,วิเคราะห์ข้อมูล!A257,'UPDATE STOCK'!$G:$G,$U$2)</f>
        <v>13</v>
      </c>
      <c r="V257" s="4">
        <f>SUMIFS('UPDATE STOCK'!$F:$F,'UPDATE STOCK'!$A:$A,วิเคราะห์ข้อมูล!A257,'UPDATE STOCK'!$G:$G,$V$2)</f>
        <v>17</v>
      </c>
      <c r="W257" s="4"/>
      <c r="X257" s="4"/>
      <c r="Y257" s="4"/>
      <c r="Z257" s="4"/>
      <c r="AA257" s="4"/>
    </row>
    <row r="258" spans="1:27" x14ac:dyDescent="0.2">
      <c r="A258" s="12" t="s">
        <v>525</v>
      </c>
      <c r="B258" s="12" t="s">
        <v>526</v>
      </c>
      <c r="C258" s="5">
        <f>SUMIFS('DATA UPDATE'!$L:$L,'DATA UPDATE'!$E:$E,วิเคราะห์ข้อมูล!A258,'DATA UPDATE'!$B:$B,วิเคราะห์ข้อมูล!$C$2)</f>
        <v>51</v>
      </c>
      <c r="D258" s="5">
        <f>SUMIFS('DATA UPDATE'!$L:$L,'DATA UPDATE'!$E:$E,A258,'DATA UPDATE'!$B:$B,$D$2)</f>
        <v>31</v>
      </c>
      <c r="E258" s="5">
        <f>SUMIFS('DATA UPDATE'!$L:$L,'DATA UPDATE'!$E:$E,A258,'DATA UPDATE'!$B:$B,$E$2)</f>
        <v>23</v>
      </c>
      <c r="F258" s="5">
        <f>SUMIFS('DATA UPDATE'!$L:$L,'DATA UPDATE'!$E:$E,A258,'DATA UPDATE'!$B:$B,$F$2)</f>
        <v>29</v>
      </c>
      <c r="G258" s="5">
        <f>SUMIFS('DATA UPDATE'!$L:$L,'DATA UPDATE'!$E:$E,A258,'DATA UPDATE'!$B:$B,$G$2)</f>
        <v>30</v>
      </c>
      <c r="H258" s="5">
        <f>SUMIFS('DATA UPDATE'!$L:$L,'DATA UPDATE'!$E:$E,A258,'DATA UPDATE'!$B:$B,$H$2)</f>
        <v>7</v>
      </c>
      <c r="I258" s="5">
        <f t="shared" si="16"/>
        <v>171</v>
      </c>
      <c r="J258" s="5">
        <f>SUMIFS('UPDATE STOCK'!F:F,'UPDATE STOCK'!A:A,วิเคราะห์ข้อมูล!A258)</f>
        <v>20</v>
      </c>
      <c r="K258" s="10">
        <f t="shared" si="17"/>
        <v>51</v>
      </c>
      <c r="L258" s="5">
        <f t="shared" si="18"/>
        <v>23</v>
      </c>
      <c r="M258" s="8">
        <f t="shared" si="19"/>
        <v>32.799999999999997</v>
      </c>
      <c r="N258" s="7">
        <f t="shared" si="20"/>
        <v>12.799999999999997</v>
      </c>
      <c r="O258" s="4">
        <f>SUMIFS('DATA UPDATE'!$L:$L,'DATA UPDATE'!$E:$E,วิเคราะห์ข้อมูล!A258,'DATA UPDATE'!$T:$T,วิเคราะห์ข้อมูล!$O$2)</f>
        <v>55</v>
      </c>
      <c r="P258" s="4">
        <f>SUMIFS('DATA UPDATE'!$L:$L,'DATA UPDATE'!$E:$E,วิเคราะห์ข้อมูล!A258,'DATA UPDATE'!$T:$T,วิเคราะห์ข้อมูล!$P$2)</f>
        <v>4</v>
      </c>
      <c r="Q258" s="4">
        <f>SUMIFS('DATA UPDATE'!$L:$L,'DATA UPDATE'!$E:$E,วิเคราะห์ข้อมูล!A258,'DATA UPDATE'!$T:$T,วิเคราะห์ข้อมูล!$Q$2)</f>
        <v>77</v>
      </c>
      <c r="R258" s="4">
        <f>SUMIFS('DATA UPDATE'!$L:$L,'DATA UPDATE'!$D:$D,วิเคราะห์ข้อมูล!A258,'DATA UPDATE'!$T:$T,วิเคราะห์ข้อมูล!$R$2)</f>
        <v>0</v>
      </c>
      <c r="S258" s="4">
        <f>SUMIFS('UPDATE STOCK'!$F:$F,'UPDATE STOCK'!$A:$A,A258,'UPDATE STOCK'!$G:$G,$S$2)</f>
        <v>0</v>
      </c>
      <c r="T258" s="4">
        <f>SUMIFS('UPDATE STOCK'!$F:$F,'UPDATE STOCK'!$A:$A,A258,'UPDATE STOCK'!$G:$G,$T$2)</f>
        <v>8</v>
      </c>
      <c r="U258" s="4">
        <f>SUMIFS('UPDATE STOCK'!$F:$F,'UPDATE STOCK'!$A:$A,วิเคราะห์ข้อมูล!A258,'UPDATE STOCK'!$G:$G,$U$2)</f>
        <v>1</v>
      </c>
      <c r="V258" s="4">
        <f>SUMIFS('UPDATE STOCK'!$F:$F,'UPDATE STOCK'!$A:$A,วิเคราะห์ข้อมูล!A258,'UPDATE STOCK'!$G:$G,$V$2)</f>
        <v>11</v>
      </c>
      <c r="W258" s="4"/>
      <c r="X258" s="4"/>
      <c r="Y258" s="4"/>
      <c r="Z258" s="4"/>
      <c r="AA258" s="4"/>
    </row>
    <row r="259" spans="1:27" x14ac:dyDescent="0.2">
      <c r="A259" s="12" t="s">
        <v>527</v>
      </c>
      <c r="B259" s="12" t="s">
        <v>528</v>
      </c>
      <c r="C259" s="5">
        <f>SUMIFS('DATA UPDATE'!$L:$L,'DATA UPDATE'!$E:$E,วิเคราะห์ข้อมูล!A259,'DATA UPDATE'!$B:$B,วิเคราะห์ข้อมูล!$C$2)</f>
        <v>30</v>
      </c>
      <c r="D259" s="5">
        <f>SUMIFS('DATA UPDATE'!$L:$L,'DATA UPDATE'!$E:$E,A259,'DATA UPDATE'!$B:$B,$D$2)</f>
        <v>17</v>
      </c>
      <c r="E259" s="5">
        <f>SUMIFS('DATA UPDATE'!$L:$L,'DATA UPDATE'!$E:$E,A259,'DATA UPDATE'!$B:$B,$E$2)</f>
        <v>21</v>
      </c>
      <c r="F259" s="5">
        <f>SUMIFS('DATA UPDATE'!$L:$L,'DATA UPDATE'!$E:$E,A259,'DATA UPDATE'!$B:$B,$F$2)</f>
        <v>23</v>
      </c>
      <c r="G259" s="5">
        <f>SUMIFS('DATA UPDATE'!$L:$L,'DATA UPDATE'!$E:$E,A259,'DATA UPDATE'!$B:$B,$G$2)</f>
        <v>7</v>
      </c>
      <c r="H259" s="5">
        <f>SUMIFS('DATA UPDATE'!$L:$L,'DATA UPDATE'!$E:$E,A259,'DATA UPDATE'!$B:$B,$H$2)</f>
        <v>1</v>
      </c>
      <c r="I259" s="5">
        <f t="shared" si="16"/>
        <v>99</v>
      </c>
      <c r="J259" s="5">
        <f>SUMIFS('UPDATE STOCK'!F:F,'UPDATE STOCK'!A:A,วิเคราะห์ข้อมูล!A259)</f>
        <v>49</v>
      </c>
      <c r="K259" s="10">
        <f t="shared" si="17"/>
        <v>30</v>
      </c>
      <c r="L259" s="5">
        <f t="shared" si="18"/>
        <v>7</v>
      </c>
      <c r="M259" s="8">
        <f t="shared" si="19"/>
        <v>19.600000000000001</v>
      </c>
      <c r="N259" s="7">
        <f t="shared" si="20"/>
        <v>-29.4</v>
      </c>
      <c r="O259" s="4">
        <f>SUMIFS('DATA UPDATE'!$L:$L,'DATA UPDATE'!$E:$E,วิเคราะห์ข้อมูล!A259,'DATA UPDATE'!$T:$T,วิเคราะห์ข้อมูล!$O$2)</f>
        <v>22</v>
      </c>
      <c r="P259" s="4">
        <f>SUMIFS('DATA UPDATE'!$L:$L,'DATA UPDATE'!$E:$E,วิเคราะห์ข้อมูล!A259,'DATA UPDATE'!$T:$T,วิเคราะห์ข้อมูล!$P$2)</f>
        <v>5</v>
      </c>
      <c r="Q259" s="4">
        <f>SUMIFS('DATA UPDATE'!$L:$L,'DATA UPDATE'!$E:$E,วิเคราะห์ข้อมูล!A259,'DATA UPDATE'!$T:$T,วิเคราะห์ข้อมูล!$Q$2)</f>
        <v>37</v>
      </c>
      <c r="R259" s="4">
        <f>SUMIFS('DATA UPDATE'!$L:$L,'DATA UPDATE'!$D:$D,วิเคราะห์ข้อมูล!A259,'DATA UPDATE'!$T:$T,วิเคราะห์ข้อมูล!$R$2)</f>
        <v>0</v>
      </c>
      <c r="S259" s="4">
        <f>SUMIFS('UPDATE STOCK'!$F:$F,'UPDATE STOCK'!$A:$A,A259,'UPDATE STOCK'!$G:$G,$S$2)</f>
        <v>14</v>
      </c>
      <c r="T259" s="4">
        <f>SUMIFS('UPDATE STOCK'!$F:$F,'UPDATE STOCK'!$A:$A,A259,'UPDATE STOCK'!$G:$G,$T$2)</f>
        <v>16</v>
      </c>
      <c r="U259" s="4">
        <f>SUMIFS('UPDATE STOCK'!$F:$F,'UPDATE STOCK'!$A:$A,วิเคราะห์ข้อมูล!A259,'UPDATE STOCK'!$G:$G,$U$2)</f>
        <v>0</v>
      </c>
      <c r="V259" s="4">
        <f>SUMIFS('UPDATE STOCK'!$F:$F,'UPDATE STOCK'!$A:$A,วิเคราะห์ข้อมูล!A259,'UPDATE STOCK'!$G:$G,$V$2)</f>
        <v>5</v>
      </c>
      <c r="W259" s="4"/>
      <c r="X259" s="4"/>
      <c r="Y259" s="4"/>
      <c r="Z259" s="4"/>
      <c r="AA259" s="4"/>
    </row>
    <row r="260" spans="1:27" x14ac:dyDescent="0.2">
      <c r="A260" s="12" t="s">
        <v>529</v>
      </c>
      <c r="B260" s="12" t="s">
        <v>530</v>
      </c>
      <c r="C260" s="5">
        <f>SUMIFS('DATA UPDATE'!$L:$L,'DATA UPDATE'!$E:$E,วิเคราะห์ข้อมูล!A260,'DATA UPDATE'!$B:$B,วิเคราะห์ข้อมูล!$C$2)</f>
        <v>28</v>
      </c>
      <c r="D260" s="5">
        <f>SUMIFS('DATA UPDATE'!$L:$L,'DATA UPDATE'!$E:$E,A260,'DATA UPDATE'!$B:$B,$D$2)</f>
        <v>19</v>
      </c>
      <c r="E260" s="5">
        <f>SUMIFS('DATA UPDATE'!$L:$L,'DATA UPDATE'!$E:$E,A260,'DATA UPDATE'!$B:$B,$E$2)</f>
        <v>20</v>
      </c>
      <c r="F260" s="5">
        <f>SUMIFS('DATA UPDATE'!$L:$L,'DATA UPDATE'!$E:$E,A260,'DATA UPDATE'!$B:$B,$F$2)</f>
        <v>21</v>
      </c>
      <c r="G260" s="5">
        <f>SUMIFS('DATA UPDATE'!$L:$L,'DATA UPDATE'!$E:$E,A260,'DATA UPDATE'!$B:$B,$G$2)</f>
        <v>10</v>
      </c>
      <c r="H260" s="5">
        <f>SUMIFS('DATA UPDATE'!$L:$L,'DATA UPDATE'!$E:$E,A260,'DATA UPDATE'!$B:$B,$H$2)</f>
        <v>1</v>
      </c>
      <c r="I260" s="5">
        <f t="shared" si="16"/>
        <v>99</v>
      </c>
      <c r="J260" s="5">
        <f>SUMIFS('UPDATE STOCK'!F:F,'UPDATE STOCK'!A:A,วิเคราะห์ข้อมูล!A260)</f>
        <v>21</v>
      </c>
      <c r="K260" s="10">
        <f t="shared" si="17"/>
        <v>28</v>
      </c>
      <c r="L260" s="5">
        <f t="shared" si="18"/>
        <v>10</v>
      </c>
      <c r="M260" s="8">
        <f t="shared" si="19"/>
        <v>19.600000000000001</v>
      </c>
      <c r="N260" s="7">
        <f t="shared" si="20"/>
        <v>-1.3999999999999986</v>
      </c>
      <c r="O260" s="4">
        <f>SUMIFS('DATA UPDATE'!$L:$L,'DATA UPDATE'!$E:$E,วิเคราะห์ข้อมูล!A260,'DATA UPDATE'!$T:$T,วิเคราะห์ข้อมูล!$O$2)</f>
        <v>21</v>
      </c>
      <c r="P260" s="4">
        <f>SUMIFS('DATA UPDATE'!$L:$L,'DATA UPDATE'!$E:$E,วิเคราะห์ข้อมูล!A260,'DATA UPDATE'!$T:$T,วิเคราะห์ข้อมูล!$P$2)</f>
        <v>5</v>
      </c>
      <c r="Q260" s="4">
        <f>SUMIFS('DATA UPDATE'!$L:$L,'DATA UPDATE'!$E:$E,วิเคราะห์ข้อมูล!A260,'DATA UPDATE'!$T:$T,วิเคราะห์ข้อมูล!$Q$2)</f>
        <v>37</v>
      </c>
      <c r="R260" s="4">
        <f>SUMIFS('DATA UPDATE'!$L:$L,'DATA UPDATE'!$D:$D,วิเคราะห์ข้อมูล!A260,'DATA UPDATE'!$T:$T,วิเคราะห์ข้อมูล!$R$2)</f>
        <v>0</v>
      </c>
      <c r="S260" s="4">
        <f>SUMIFS('UPDATE STOCK'!$F:$F,'UPDATE STOCK'!$A:$A,A260,'UPDATE STOCK'!$G:$G,$S$2)</f>
        <v>3</v>
      </c>
      <c r="T260" s="4">
        <f>SUMIFS('UPDATE STOCK'!$F:$F,'UPDATE STOCK'!$A:$A,A260,'UPDATE STOCK'!$G:$G,$T$2)</f>
        <v>15</v>
      </c>
      <c r="U260" s="4">
        <f>SUMIFS('UPDATE STOCK'!$F:$F,'UPDATE STOCK'!$A:$A,วิเคราะห์ข้อมูล!A260,'UPDATE STOCK'!$G:$G,$U$2)</f>
        <v>0</v>
      </c>
      <c r="V260" s="4">
        <f>SUMIFS('UPDATE STOCK'!$F:$F,'UPDATE STOCK'!$A:$A,วิเคราะห์ข้อมูล!A260,'UPDATE STOCK'!$G:$G,$V$2)</f>
        <v>3</v>
      </c>
      <c r="W260" s="4"/>
      <c r="X260" s="4"/>
      <c r="Y260" s="4"/>
      <c r="Z260" s="4"/>
      <c r="AA260" s="4"/>
    </row>
    <row r="261" spans="1:27" x14ac:dyDescent="0.2">
      <c r="A261" s="12" t="s">
        <v>531</v>
      </c>
      <c r="B261" s="12" t="s">
        <v>532</v>
      </c>
      <c r="C261" s="5">
        <f>SUMIFS('DATA UPDATE'!$L:$L,'DATA UPDATE'!$E:$E,วิเคราะห์ข้อมูล!A261,'DATA UPDATE'!$B:$B,วิเคราะห์ข้อมูล!$C$2)</f>
        <v>16</v>
      </c>
      <c r="D261" s="5">
        <f>SUMIFS('DATA UPDATE'!$L:$L,'DATA UPDATE'!$E:$E,A261,'DATA UPDATE'!$B:$B,$D$2)</f>
        <v>12</v>
      </c>
      <c r="E261" s="5">
        <f>SUMIFS('DATA UPDATE'!$L:$L,'DATA UPDATE'!$E:$E,A261,'DATA UPDATE'!$B:$B,$E$2)</f>
        <v>6</v>
      </c>
      <c r="F261" s="5">
        <f>SUMIFS('DATA UPDATE'!$L:$L,'DATA UPDATE'!$E:$E,A261,'DATA UPDATE'!$B:$B,$F$2)</f>
        <v>6</v>
      </c>
      <c r="G261" s="5">
        <f>SUMIFS('DATA UPDATE'!$L:$L,'DATA UPDATE'!$E:$E,A261,'DATA UPDATE'!$B:$B,$G$2)</f>
        <v>2</v>
      </c>
      <c r="H261" s="5">
        <f>SUMIFS('DATA UPDATE'!$L:$L,'DATA UPDATE'!$E:$E,A261,'DATA UPDATE'!$B:$B,$H$2)</f>
        <v>0</v>
      </c>
      <c r="I261" s="5">
        <f t="shared" si="16"/>
        <v>42</v>
      </c>
      <c r="J261" s="5">
        <f>SUMIFS('UPDATE STOCK'!F:F,'UPDATE STOCK'!A:A,วิเคราะห์ข้อมูล!A261)</f>
        <v>26</v>
      </c>
      <c r="K261" s="10">
        <f t="shared" si="17"/>
        <v>16</v>
      </c>
      <c r="L261" s="5">
        <f t="shared" si="18"/>
        <v>2</v>
      </c>
      <c r="M261" s="8">
        <f t="shared" si="19"/>
        <v>8.4</v>
      </c>
      <c r="N261" s="7">
        <f t="shared" si="20"/>
        <v>-17.600000000000001</v>
      </c>
      <c r="O261" s="4">
        <f>SUMIFS('DATA UPDATE'!$L:$L,'DATA UPDATE'!$E:$E,วิเคราะห์ข้อมูล!A261,'DATA UPDATE'!$T:$T,วิเคราะห์ข้อมูล!$O$2)</f>
        <v>6</v>
      </c>
      <c r="P261" s="4">
        <f>SUMIFS('DATA UPDATE'!$L:$L,'DATA UPDATE'!$E:$E,วิเคราะห์ข้อมูล!A261,'DATA UPDATE'!$T:$T,วิเคราะห์ข้อมูล!$P$2)</f>
        <v>4</v>
      </c>
      <c r="Q261" s="4">
        <f>SUMIFS('DATA UPDATE'!$L:$L,'DATA UPDATE'!$E:$E,วิเคราะห์ข้อมูล!A261,'DATA UPDATE'!$T:$T,วิเคราะห์ข้อมูล!$Q$2)</f>
        <v>29</v>
      </c>
      <c r="R261" s="4">
        <f>SUMIFS('DATA UPDATE'!$L:$L,'DATA UPDATE'!$D:$D,วิเคราะห์ข้อมูล!A261,'DATA UPDATE'!$T:$T,วิเคราะห์ข้อมูล!$R$2)</f>
        <v>0</v>
      </c>
      <c r="S261" s="4">
        <f>SUMIFS('UPDATE STOCK'!$F:$F,'UPDATE STOCK'!$A:$A,A261,'UPDATE STOCK'!$G:$G,$S$2)</f>
        <v>7</v>
      </c>
      <c r="T261" s="4">
        <f>SUMIFS('UPDATE STOCK'!$F:$F,'UPDATE STOCK'!$A:$A,A261,'UPDATE STOCK'!$G:$G,$T$2)</f>
        <v>2</v>
      </c>
      <c r="U261" s="4">
        <f>SUMIFS('UPDATE STOCK'!$F:$F,'UPDATE STOCK'!$A:$A,วิเคราะห์ข้อมูล!A261,'UPDATE STOCK'!$G:$G,$U$2)</f>
        <v>2</v>
      </c>
      <c r="V261" s="4">
        <f>SUMIFS('UPDATE STOCK'!$F:$F,'UPDATE STOCK'!$A:$A,วิเคราะห์ข้อมูล!A261,'UPDATE STOCK'!$G:$G,$V$2)</f>
        <v>1</v>
      </c>
      <c r="W261" s="4"/>
      <c r="X261" s="4"/>
      <c r="Y261" s="4"/>
      <c r="Z261" s="4"/>
      <c r="AA261" s="4"/>
    </row>
    <row r="262" spans="1:27" x14ac:dyDescent="0.2">
      <c r="A262" s="12" t="s">
        <v>533</v>
      </c>
      <c r="B262" s="12" t="s">
        <v>534</v>
      </c>
      <c r="C262" s="5">
        <f>SUMIFS('DATA UPDATE'!$L:$L,'DATA UPDATE'!$E:$E,วิเคราะห์ข้อมูล!A262,'DATA UPDATE'!$B:$B,วิเคราะห์ข้อมูล!$C$2)</f>
        <v>16</v>
      </c>
      <c r="D262" s="5">
        <f>SUMIFS('DATA UPDATE'!$L:$L,'DATA UPDATE'!$E:$E,A262,'DATA UPDATE'!$B:$B,$D$2)</f>
        <v>11</v>
      </c>
      <c r="E262" s="5">
        <f>SUMIFS('DATA UPDATE'!$L:$L,'DATA UPDATE'!$E:$E,A262,'DATA UPDATE'!$B:$B,$E$2)</f>
        <v>6</v>
      </c>
      <c r="F262" s="5">
        <f>SUMIFS('DATA UPDATE'!$L:$L,'DATA UPDATE'!$E:$E,A262,'DATA UPDATE'!$B:$B,$F$2)</f>
        <v>6</v>
      </c>
      <c r="G262" s="5">
        <f>SUMIFS('DATA UPDATE'!$L:$L,'DATA UPDATE'!$E:$E,A262,'DATA UPDATE'!$B:$B,$G$2)</f>
        <v>2</v>
      </c>
      <c r="H262" s="5">
        <f>SUMIFS('DATA UPDATE'!$L:$L,'DATA UPDATE'!$E:$E,A262,'DATA UPDATE'!$B:$B,$H$2)</f>
        <v>0</v>
      </c>
      <c r="I262" s="5">
        <f t="shared" ref="I262:I325" si="21">SUM(C262:H262)</f>
        <v>41</v>
      </c>
      <c r="J262" s="5">
        <f>SUMIFS('UPDATE STOCK'!F:F,'UPDATE STOCK'!A:A,วิเคราะห์ข้อมูล!A262)</f>
        <v>7</v>
      </c>
      <c r="K262" s="10">
        <f t="shared" ref="K262:K325" si="22">MAX(C262:G262)</f>
        <v>16</v>
      </c>
      <c r="L262" s="5">
        <f t="shared" ref="L262:L325" si="23">MIN(C262:G262)</f>
        <v>2</v>
      </c>
      <c r="M262" s="8">
        <f t="shared" ref="M262:M325" si="24">AVERAGE(C262:G262)</f>
        <v>8.1999999999999993</v>
      </c>
      <c r="N262" s="7">
        <f t="shared" ref="N262:N325" si="25">M262-J262</f>
        <v>1.1999999999999993</v>
      </c>
      <c r="O262" s="4">
        <f>SUMIFS('DATA UPDATE'!$L:$L,'DATA UPDATE'!$E:$E,วิเคราะห์ข้อมูล!A262,'DATA UPDATE'!$T:$T,วิเคราะห์ข้อมูล!$O$2)</f>
        <v>6</v>
      </c>
      <c r="P262" s="4">
        <f>SUMIFS('DATA UPDATE'!$L:$L,'DATA UPDATE'!$E:$E,วิเคราะห์ข้อมูล!A262,'DATA UPDATE'!$T:$T,วิเคราะห์ข้อมูล!$P$2)</f>
        <v>3</v>
      </c>
      <c r="Q262" s="4">
        <f>SUMIFS('DATA UPDATE'!$L:$L,'DATA UPDATE'!$E:$E,วิเคราะห์ข้อมูล!A262,'DATA UPDATE'!$T:$T,วิเคราะห์ข้อมูล!$Q$2)</f>
        <v>29</v>
      </c>
      <c r="R262" s="4">
        <f>SUMIFS('DATA UPDATE'!$L:$L,'DATA UPDATE'!$D:$D,วิเคราะห์ข้อมูล!A262,'DATA UPDATE'!$T:$T,วิเคราะห์ข้อมูล!$R$2)</f>
        <v>0</v>
      </c>
      <c r="S262" s="4">
        <f>SUMIFS('UPDATE STOCK'!$F:$F,'UPDATE STOCK'!$A:$A,A262,'UPDATE STOCK'!$G:$G,$S$2)</f>
        <v>5</v>
      </c>
      <c r="T262" s="4">
        <f>SUMIFS('UPDATE STOCK'!$F:$F,'UPDATE STOCK'!$A:$A,A262,'UPDATE STOCK'!$G:$G,$T$2)</f>
        <v>1</v>
      </c>
      <c r="U262" s="4">
        <f>SUMIFS('UPDATE STOCK'!$F:$F,'UPDATE STOCK'!$A:$A,วิเคราะห์ข้อมูล!A262,'UPDATE STOCK'!$G:$G,$U$2)</f>
        <v>0</v>
      </c>
      <c r="V262" s="4">
        <f>SUMIFS('UPDATE STOCK'!$F:$F,'UPDATE STOCK'!$A:$A,วิเคราะห์ข้อมูล!A262,'UPDATE STOCK'!$G:$G,$V$2)</f>
        <v>1</v>
      </c>
      <c r="W262" s="4"/>
      <c r="X262" s="4"/>
      <c r="Y262" s="4"/>
      <c r="Z262" s="4"/>
      <c r="AA262" s="4"/>
    </row>
    <row r="263" spans="1:27" x14ac:dyDescent="0.2">
      <c r="A263" s="12" t="s">
        <v>535</v>
      </c>
      <c r="B263" s="12" t="s">
        <v>536</v>
      </c>
      <c r="C263" s="5">
        <f>SUMIFS('DATA UPDATE'!$L:$L,'DATA UPDATE'!$E:$E,วิเคราะห์ข้อมูล!A263,'DATA UPDATE'!$B:$B,วิเคราะห์ข้อมูล!$C$2)</f>
        <v>5</v>
      </c>
      <c r="D263" s="5">
        <f>SUMIFS('DATA UPDATE'!$L:$L,'DATA UPDATE'!$E:$E,A263,'DATA UPDATE'!$B:$B,$D$2)</f>
        <v>16</v>
      </c>
      <c r="E263" s="5">
        <f>SUMIFS('DATA UPDATE'!$L:$L,'DATA UPDATE'!$E:$E,A263,'DATA UPDATE'!$B:$B,$E$2)</f>
        <v>9</v>
      </c>
      <c r="F263" s="5">
        <f>SUMIFS('DATA UPDATE'!$L:$L,'DATA UPDATE'!$E:$E,A263,'DATA UPDATE'!$B:$B,$F$2)</f>
        <v>5</v>
      </c>
      <c r="G263" s="5">
        <f>SUMIFS('DATA UPDATE'!$L:$L,'DATA UPDATE'!$E:$E,A263,'DATA UPDATE'!$B:$B,$G$2)</f>
        <v>10</v>
      </c>
      <c r="H263" s="5">
        <f>SUMIFS('DATA UPDATE'!$L:$L,'DATA UPDATE'!$E:$E,A263,'DATA UPDATE'!$B:$B,$H$2)</f>
        <v>0</v>
      </c>
      <c r="I263" s="5">
        <f t="shared" si="21"/>
        <v>45</v>
      </c>
      <c r="J263" s="5">
        <f>SUMIFS('UPDATE STOCK'!F:F,'UPDATE STOCK'!A:A,วิเคราะห์ข้อมูล!A263)</f>
        <v>38</v>
      </c>
      <c r="K263" s="10">
        <f t="shared" si="22"/>
        <v>16</v>
      </c>
      <c r="L263" s="5">
        <f t="shared" si="23"/>
        <v>5</v>
      </c>
      <c r="M263" s="8">
        <f t="shared" si="24"/>
        <v>9</v>
      </c>
      <c r="N263" s="7">
        <f t="shared" si="25"/>
        <v>-29</v>
      </c>
      <c r="O263" s="4">
        <f>SUMIFS('DATA UPDATE'!$L:$L,'DATA UPDATE'!$E:$E,วิเคราะห์ข้อมูล!A263,'DATA UPDATE'!$T:$T,วิเคราะห์ข้อมูล!$O$2)</f>
        <v>0</v>
      </c>
      <c r="P263" s="4">
        <f>SUMIFS('DATA UPDATE'!$L:$L,'DATA UPDATE'!$E:$E,วิเคราะห์ข้อมูล!A263,'DATA UPDATE'!$T:$T,วิเคราะห์ข้อมูล!$P$2)</f>
        <v>2</v>
      </c>
      <c r="Q263" s="4">
        <f>SUMIFS('DATA UPDATE'!$L:$L,'DATA UPDATE'!$E:$E,วิเคราะห์ข้อมูล!A263,'DATA UPDATE'!$T:$T,วิเคราะห์ข้อมูล!$Q$2)</f>
        <v>30</v>
      </c>
      <c r="R263" s="4">
        <f>SUMIFS('DATA UPDATE'!$L:$L,'DATA UPDATE'!$D:$D,วิเคราะห์ข้อมูล!A263,'DATA UPDATE'!$T:$T,วิเคราะห์ข้อมูล!$R$2)</f>
        <v>0</v>
      </c>
      <c r="S263" s="4">
        <f>SUMIFS('UPDATE STOCK'!$F:$F,'UPDATE STOCK'!$A:$A,A263,'UPDATE STOCK'!$G:$G,$S$2)</f>
        <v>8</v>
      </c>
      <c r="T263" s="4">
        <f>SUMIFS('UPDATE STOCK'!$F:$F,'UPDATE STOCK'!$A:$A,A263,'UPDATE STOCK'!$G:$G,$T$2)</f>
        <v>13</v>
      </c>
      <c r="U263" s="4">
        <f>SUMIFS('UPDATE STOCK'!$F:$F,'UPDATE STOCK'!$A:$A,วิเคราะห์ข้อมูล!A263,'UPDATE STOCK'!$G:$G,$U$2)</f>
        <v>17</v>
      </c>
      <c r="V263" s="4">
        <f>SUMIFS('UPDATE STOCK'!$F:$F,'UPDATE STOCK'!$A:$A,วิเคราะห์ข้อมูล!A263,'UPDATE STOCK'!$G:$G,$V$2)</f>
        <v>0</v>
      </c>
      <c r="W263" s="4"/>
      <c r="X263" s="4"/>
      <c r="Y263" s="4"/>
      <c r="Z263" s="4"/>
      <c r="AA263" s="4"/>
    </row>
    <row r="264" spans="1:27" x14ac:dyDescent="0.2">
      <c r="A264" s="12" t="s">
        <v>537</v>
      </c>
      <c r="B264" s="12" t="s">
        <v>538</v>
      </c>
      <c r="C264" s="5">
        <f>SUMIFS('DATA UPDATE'!$L:$L,'DATA UPDATE'!$E:$E,วิเคราะห์ข้อมูล!A264,'DATA UPDATE'!$B:$B,วิเคราะห์ข้อมูล!$C$2)</f>
        <v>2</v>
      </c>
      <c r="D264" s="5">
        <f>SUMIFS('DATA UPDATE'!$L:$L,'DATA UPDATE'!$E:$E,A264,'DATA UPDATE'!$B:$B,$D$2)</f>
        <v>6</v>
      </c>
      <c r="E264" s="5">
        <f>SUMIFS('DATA UPDATE'!$L:$L,'DATA UPDATE'!$E:$E,A264,'DATA UPDATE'!$B:$B,$E$2)</f>
        <v>0</v>
      </c>
      <c r="F264" s="5">
        <f>SUMIFS('DATA UPDATE'!$L:$L,'DATA UPDATE'!$E:$E,A264,'DATA UPDATE'!$B:$B,$F$2)</f>
        <v>1</v>
      </c>
      <c r="G264" s="5">
        <f>SUMIFS('DATA UPDATE'!$L:$L,'DATA UPDATE'!$E:$E,A264,'DATA UPDATE'!$B:$B,$G$2)</f>
        <v>3</v>
      </c>
      <c r="H264" s="5">
        <f>SUMIFS('DATA UPDATE'!$L:$L,'DATA UPDATE'!$E:$E,A264,'DATA UPDATE'!$B:$B,$H$2)</f>
        <v>0</v>
      </c>
      <c r="I264" s="5">
        <f t="shared" si="21"/>
        <v>12</v>
      </c>
      <c r="J264" s="5">
        <f>SUMIFS('UPDATE STOCK'!F:F,'UPDATE STOCK'!A:A,วิเคราะห์ข้อมูล!A264)</f>
        <v>10</v>
      </c>
      <c r="K264" s="10">
        <f t="shared" si="22"/>
        <v>6</v>
      </c>
      <c r="L264" s="5">
        <f t="shared" si="23"/>
        <v>0</v>
      </c>
      <c r="M264" s="8">
        <f t="shared" si="24"/>
        <v>2.4</v>
      </c>
      <c r="N264" s="7">
        <f t="shared" si="25"/>
        <v>-7.6</v>
      </c>
      <c r="O264" s="4">
        <f>SUMIFS('DATA UPDATE'!$L:$L,'DATA UPDATE'!$E:$E,วิเคราะห์ข้อมูล!A264,'DATA UPDATE'!$T:$T,วิเคราะห์ข้อมูล!$O$2)</f>
        <v>0</v>
      </c>
      <c r="P264" s="4">
        <f>SUMIFS('DATA UPDATE'!$L:$L,'DATA UPDATE'!$E:$E,วิเคราะห์ข้อมูล!A264,'DATA UPDATE'!$T:$T,วิเคราะห์ข้อมูล!$P$2)</f>
        <v>1</v>
      </c>
      <c r="Q264" s="4">
        <f>SUMIFS('DATA UPDATE'!$L:$L,'DATA UPDATE'!$E:$E,วิเคราะห์ข้อมูล!A264,'DATA UPDATE'!$T:$T,วิเคราะห์ข้อมูล!$Q$2)</f>
        <v>7</v>
      </c>
      <c r="R264" s="4">
        <f>SUMIFS('DATA UPDATE'!$L:$L,'DATA UPDATE'!$D:$D,วิเคราะห์ข้อมูล!A264,'DATA UPDATE'!$T:$T,วิเคราะห์ข้อมูล!$R$2)</f>
        <v>0</v>
      </c>
      <c r="S264" s="4">
        <f>SUMIFS('UPDATE STOCK'!$F:$F,'UPDATE STOCK'!$A:$A,A264,'UPDATE STOCK'!$G:$G,$S$2)</f>
        <v>0</v>
      </c>
      <c r="T264" s="4">
        <f>SUMIFS('UPDATE STOCK'!$F:$F,'UPDATE STOCK'!$A:$A,A264,'UPDATE STOCK'!$G:$G,$T$2)</f>
        <v>0</v>
      </c>
      <c r="U264" s="4">
        <f>SUMIFS('UPDATE STOCK'!$F:$F,'UPDATE STOCK'!$A:$A,วิเคราะห์ข้อมูล!A264,'UPDATE STOCK'!$G:$G,$U$2)</f>
        <v>9</v>
      </c>
      <c r="V264" s="4">
        <f>SUMIFS('UPDATE STOCK'!$F:$F,'UPDATE STOCK'!$A:$A,วิเคราะห์ข้อมูล!A264,'UPDATE STOCK'!$G:$G,$V$2)</f>
        <v>1</v>
      </c>
      <c r="W264" s="4"/>
      <c r="X264" s="4"/>
      <c r="Y264" s="4"/>
      <c r="Z264" s="4"/>
      <c r="AA264" s="4"/>
    </row>
    <row r="265" spans="1:27" x14ac:dyDescent="0.2">
      <c r="A265" s="12" t="s">
        <v>539</v>
      </c>
      <c r="B265" s="12" t="s">
        <v>540</v>
      </c>
      <c r="C265" s="5">
        <f>SUMIFS('DATA UPDATE'!$L:$L,'DATA UPDATE'!$E:$E,วิเคราะห์ข้อมูล!A265,'DATA UPDATE'!$B:$B,วิเคราะห์ข้อมูล!$C$2)</f>
        <v>0</v>
      </c>
      <c r="D265" s="5">
        <f>SUMIFS('DATA UPDATE'!$L:$L,'DATA UPDATE'!$E:$E,A265,'DATA UPDATE'!$B:$B,$D$2)</f>
        <v>0</v>
      </c>
      <c r="E265" s="5">
        <f>SUMIFS('DATA UPDATE'!$L:$L,'DATA UPDATE'!$E:$E,A265,'DATA UPDATE'!$B:$B,$E$2)</f>
        <v>0</v>
      </c>
      <c r="F265" s="5">
        <f>SUMIFS('DATA UPDATE'!$L:$L,'DATA UPDATE'!$E:$E,A265,'DATA UPDATE'!$B:$B,$F$2)</f>
        <v>1</v>
      </c>
      <c r="G265" s="5">
        <f>SUMIFS('DATA UPDATE'!$L:$L,'DATA UPDATE'!$E:$E,A265,'DATA UPDATE'!$B:$B,$G$2)</f>
        <v>0</v>
      </c>
      <c r="H265" s="5">
        <f>SUMIFS('DATA UPDATE'!$L:$L,'DATA UPDATE'!$E:$E,A265,'DATA UPDATE'!$B:$B,$H$2)</f>
        <v>0</v>
      </c>
      <c r="I265" s="5">
        <f t="shared" si="21"/>
        <v>1</v>
      </c>
      <c r="J265" s="5">
        <f>SUMIFS('UPDATE STOCK'!F:F,'UPDATE STOCK'!A:A,วิเคราะห์ข้อมูล!A265)</f>
        <v>5</v>
      </c>
      <c r="K265" s="10">
        <f t="shared" si="22"/>
        <v>1</v>
      </c>
      <c r="L265" s="5">
        <f t="shared" si="23"/>
        <v>0</v>
      </c>
      <c r="M265" s="8">
        <f t="shared" si="24"/>
        <v>0.2</v>
      </c>
      <c r="N265" s="7">
        <f t="shared" si="25"/>
        <v>-4.8</v>
      </c>
      <c r="O265" s="4">
        <f>SUMIFS('DATA UPDATE'!$L:$L,'DATA UPDATE'!$E:$E,วิเคราะห์ข้อมูล!A265,'DATA UPDATE'!$T:$T,วิเคราะห์ข้อมูล!$O$2)</f>
        <v>0</v>
      </c>
      <c r="P265" s="4">
        <f>SUMIFS('DATA UPDATE'!$L:$L,'DATA UPDATE'!$E:$E,วิเคราะห์ข้อมูล!A265,'DATA UPDATE'!$T:$T,วิเคราะห์ข้อมูล!$P$2)</f>
        <v>0</v>
      </c>
      <c r="Q265" s="4">
        <f>SUMIFS('DATA UPDATE'!$L:$L,'DATA UPDATE'!$E:$E,วิเคราะห์ข้อมูล!A265,'DATA UPDATE'!$T:$T,วิเคราะห์ข้อมูล!$Q$2)</f>
        <v>1</v>
      </c>
      <c r="R265" s="4">
        <f>SUMIFS('DATA UPDATE'!$L:$L,'DATA UPDATE'!$D:$D,วิเคราะห์ข้อมูล!A265,'DATA UPDATE'!$T:$T,วิเคราะห์ข้อมูล!$R$2)</f>
        <v>0</v>
      </c>
      <c r="S265" s="4">
        <f>SUMIFS('UPDATE STOCK'!$F:$F,'UPDATE STOCK'!$A:$A,A265,'UPDATE STOCK'!$G:$G,$S$2)</f>
        <v>0</v>
      </c>
      <c r="T265" s="4">
        <f>SUMIFS('UPDATE STOCK'!$F:$F,'UPDATE STOCK'!$A:$A,A265,'UPDATE STOCK'!$G:$G,$T$2)</f>
        <v>1</v>
      </c>
      <c r="U265" s="4">
        <f>SUMIFS('UPDATE STOCK'!$F:$F,'UPDATE STOCK'!$A:$A,วิเคราะห์ข้อมูล!A265,'UPDATE STOCK'!$G:$G,$U$2)</f>
        <v>4</v>
      </c>
      <c r="V265" s="4">
        <f>SUMIFS('UPDATE STOCK'!$F:$F,'UPDATE STOCK'!$A:$A,วิเคราะห์ข้อมูล!A265,'UPDATE STOCK'!$G:$G,$V$2)</f>
        <v>0</v>
      </c>
      <c r="W265" s="4"/>
      <c r="X265" s="4"/>
      <c r="Y265" s="4"/>
      <c r="Z265" s="4"/>
      <c r="AA265" s="4"/>
    </row>
    <row r="266" spans="1:27" x14ac:dyDescent="0.2">
      <c r="A266" s="12" t="s">
        <v>541</v>
      </c>
      <c r="B266" s="12" t="s">
        <v>542</v>
      </c>
      <c r="C266" s="5">
        <f>SUMIFS('DATA UPDATE'!$L:$L,'DATA UPDATE'!$E:$E,วิเคราะห์ข้อมูล!A266,'DATA UPDATE'!$B:$B,วิเคราะห์ข้อมูล!$C$2)</f>
        <v>8</v>
      </c>
      <c r="D266" s="5">
        <f>SUMIFS('DATA UPDATE'!$L:$L,'DATA UPDATE'!$E:$E,A266,'DATA UPDATE'!$B:$B,$D$2)</f>
        <v>9</v>
      </c>
      <c r="E266" s="5">
        <f>SUMIFS('DATA UPDATE'!$L:$L,'DATA UPDATE'!$E:$E,A266,'DATA UPDATE'!$B:$B,$E$2)</f>
        <v>10</v>
      </c>
      <c r="F266" s="5">
        <f>SUMIFS('DATA UPDATE'!$L:$L,'DATA UPDATE'!$E:$E,A266,'DATA UPDATE'!$B:$B,$F$2)</f>
        <v>2</v>
      </c>
      <c r="G266" s="5">
        <f>SUMIFS('DATA UPDATE'!$L:$L,'DATA UPDATE'!$E:$E,A266,'DATA UPDATE'!$B:$B,$G$2)</f>
        <v>4</v>
      </c>
      <c r="H266" s="5">
        <f>SUMIFS('DATA UPDATE'!$L:$L,'DATA UPDATE'!$E:$E,A266,'DATA UPDATE'!$B:$B,$H$2)</f>
        <v>2</v>
      </c>
      <c r="I266" s="5">
        <f t="shared" si="21"/>
        <v>35</v>
      </c>
      <c r="J266" s="5">
        <f>SUMIFS('UPDATE STOCK'!F:F,'UPDATE STOCK'!A:A,วิเคราะห์ข้อมูล!A266)</f>
        <v>31</v>
      </c>
      <c r="K266" s="10">
        <f t="shared" si="22"/>
        <v>10</v>
      </c>
      <c r="L266" s="5">
        <f t="shared" si="23"/>
        <v>2</v>
      </c>
      <c r="M266" s="8">
        <f t="shared" si="24"/>
        <v>6.6</v>
      </c>
      <c r="N266" s="7">
        <f t="shared" si="25"/>
        <v>-24.4</v>
      </c>
      <c r="O266" s="4">
        <f>SUMIFS('DATA UPDATE'!$L:$L,'DATA UPDATE'!$E:$E,วิเคราะห์ข้อมูล!A266,'DATA UPDATE'!$T:$T,วิเคราะห์ข้อมูล!$O$2)</f>
        <v>0</v>
      </c>
      <c r="P266" s="4">
        <f>SUMIFS('DATA UPDATE'!$L:$L,'DATA UPDATE'!$E:$E,วิเคราะห์ข้อมูล!A266,'DATA UPDATE'!$T:$T,วิเคราะห์ข้อมูล!$P$2)</f>
        <v>2</v>
      </c>
      <c r="Q266" s="4">
        <f>SUMIFS('DATA UPDATE'!$L:$L,'DATA UPDATE'!$E:$E,วิเคราะห์ข้อมูล!A266,'DATA UPDATE'!$T:$T,วิเคราะห์ข้อมูล!$Q$2)</f>
        <v>20</v>
      </c>
      <c r="R266" s="4">
        <f>SUMIFS('DATA UPDATE'!$L:$L,'DATA UPDATE'!$D:$D,วิเคราะห์ข้อมูล!A266,'DATA UPDATE'!$T:$T,วิเคราะห์ข้อมูล!$R$2)</f>
        <v>0</v>
      </c>
      <c r="S266" s="4">
        <f>SUMIFS('UPDATE STOCK'!$F:$F,'UPDATE STOCK'!$A:$A,A266,'UPDATE STOCK'!$G:$G,$S$2)</f>
        <v>8</v>
      </c>
      <c r="T266" s="4">
        <f>SUMIFS('UPDATE STOCK'!$F:$F,'UPDATE STOCK'!$A:$A,A266,'UPDATE STOCK'!$G:$G,$T$2)</f>
        <v>7</v>
      </c>
      <c r="U266" s="4">
        <f>SUMIFS('UPDATE STOCK'!$F:$F,'UPDATE STOCK'!$A:$A,วิเคราะห์ข้อมูล!A266,'UPDATE STOCK'!$G:$G,$U$2)</f>
        <v>16</v>
      </c>
      <c r="V266" s="4">
        <f>SUMIFS('UPDATE STOCK'!$F:$F,'UPDATE STOCK'!$A:$A,วิเคราะห์ข้อมูล!A266,'UPDATE STOCK'!$G:$G,$V$2)</f>
        <v>0</v>
      </c>
      <c r="W266" s="4"/>
      <c r="X266" s="4"/>
      <c r="Y266" s="4"/>
      <c r="Z266" s="4"/>
      <c r="AA266" s="4"/>
    </row>
    <row r="267" spans="1:27" x14ac:dyDescent="0.2">
      <c r="A267" s="12" t="s">
        <v>543</v>
      </c>
      <c r="B267" s="12" t="s">
        <v>544</v>
      </c>
      <c r="C267" s="5">
        <f>SUMIFS('DATA UPDATE'!$L:$L,'DATA UPDATE'!$E:$E,วิเคราะห์ข้อมูล!A267,'DATA UPDATE'!$B:$B,วิเคราะห์ข้อมูล!$C$2)</f>
        <v>15</v>
      </c>
      <c r="D267" s="5">
        <f>SUMIFS('DATA UPDATE'!$L:$L,'DATA UPDATE'!$E:$E,A267,'DATA UPDATE'!$B:$B,$D$2)</f>
        <v>15</v>
      </c>
      <c r="E267" s="5">
        <f>SUMIFS('DATA UPDATE'!$L:$L,'DATA UPDATE'!$E:$E,A267,'DATA UPDATE'!$B:$B,$E$2)</f>
        <v>21</v>
      </c>
      <c r="F267" s="5">
        <f>SUMIFS('DATA UPDATE'!$L:$L,'DATA UPDATE'!$E:$E,A267,'DATA UPDATE'!$B:$B,$F$2)</f>
        <v>9</v>
      </c>
      <c r="G267" s="5">
        <f>SUMIFS('DATA UPDATE'!$L:$L,'DATA UPDATE'!$E:$E,A267,'DATA UPDATE'!$B:$B,$G$2)</f>
        <v>6</v>
      </c>
      <c r="H267" s="5">
        <f>SUMIFS('DATA UPDATE'!$L:$L,'DATA UPDATE'!$E:$E,A267,'DATA UPDATE'!$B:$B,$H$2)</f>
        <v>2</v>
      </c>
      <c r="I267" s="5">
        <f t="shared" si="21"/>
        <v>68</v>
      </c>
      <c r="J267" s="5">
        <f>SUMIFS('UPDATE STOCK'!F:F,'UPDATE STOCK'!A:A,วิเคราะห์ข้อมูล!A267)</f>
        <v>41</v>
      </c>
      <c r="K267" s="10">
        <f t="shared" si="22"/>
        <v>21</v>
      </c>
      <c r="L267" s="5">
        <f t="shared" si="23"/>
        <v>6</v>
      </c>
      <c r="M267" s="8">
        <f t="shared" si="24"/>
        <v>13.2</v>
      </c>
      <c r="N267" s="7">
        <f t="shared" si="25"/>
        <v>-27.8</v>
      </c>
      <c r="O267" s="4">
        <f>SUMIFS('DATA UPDATE'!$L:$L,'DATA UPDATE'!$E:$E,วิเคราะห์ข้อมูล!A267,'DATA UPDATE'!$T:$T,วิเคราะห์ข้อมูล!$O$2)</f>
        <v>6</v>
      </c>
      <c r="P267" s="4">
        <f>SUMIFS('DATA UPDATE'!$L:$L,'DATA UPDATE'!$E:$E,วิเคราะห์ข้อมูล!A267,'DATA UPDATE'!$T:$T,วิเคราะห์ข้อมูล!$P$2)</f>
        <v>9</v>
      </c>
      <c r="Q267" s="4">
        <f>SUMIFS('DATA UPDATE'!$L:$L,'DATA UPDATE'!$E:$E,วิเคราะห์ข้อมูล!A267,'DATA UPDATE'!$T:$T,วิเคราะห์ข้อมูล!$Q$2)</f>
        <v>33</v>
      </c>
      <c r="R267" s="4">
        <f>SUMIFS('DATA UPDATE'!$L:$L,'DATA UPDATE'!$D:$D,วิเคราะห์ข้อมูล!A267,'DATA UPDATE'!$T:$T,วิเคราะห์ข้อมูล!$R$2)</f>
        <v>0</v>
      </c>
      <c r="S267" s="4">
        <f>SUMIFS('UPDATE STOCK'!$F:$F,'UPDATE STOCK'!$A:$A,A267,'UPDATE STOCK'!$G:$G,$S$2)</f>
        <v>12</v>
      </c>
      <c r="T267" s="4">
        <f>SUMIFS('UPDATE STOCK'!$F:$F,'UPDATE STOCK'!$A:$A,A267,'UPDATE STOCK'!$G:$G,$T$2)</f>
        <v>1</v>
      </c>
      <c r="U267" s="4">
        <f>SUMIFS('UPDATE STOCK'!$F:$F,'UPDATE STOCK'!$A:$A,วิเคราะห์ข้อมูล!A267,'UPDATE STOCK'!$G:$G,$U$2)</f>
        <v>28</v>
      </c>
      <c r="V267" s="4">
        <f>SUMIFS('UPDATE STOCK'!$F:$F,'UPDATE STOCK'!$A:$A,วิเคราะห์ข้อมูล!A267,'UPDATE STOCK'!$G:$G,$V$2)</f>
        <v>0</v>
      </c>
      <c r="W267" s="4"/>
      <c r="X267" s="4"/>
      <c r="Y267" s="4"/>
      <c r="Z267" s="4"/>
      <c r="AA267" s="4"/>
    </row>
    <row r="268" spans="1:27" x14ac:dyDescent="0.2">
      <c r="A268" s="12" t="s">
        <v>545</v>
      </c>
      <c r="B268" s="12" t="s">
        <v>546</v>
      </c>
      <c r="C268" s="5">
        <f>SUMIFS('DATA UPDATE'!$L:$L,'DATA UPDATE'!$E:$E,วิเคราะห์ข้อมูล!A268,'DATA UPDATE'!$B:$B,วิเคราะห์ข้อมูล!$C$2)</f>
        <v>7</v>
      </c>
      <c r="D268" s="5">
        <f>SUMIFS('DATA UPDATE'!$L:$L,'DATA UPDATE'!$E:$E,A268,'DATA UPDATE'!$B:$B,$D$2)</f>
        <v>2</v>
      </c>
      <c r="E268" s="5">
        <f>SUMIFS('DATA UPDATE'!$L:$L,'DATA UPDATE'!$E:$E,A268,'DATA UPDATE'!$B:$B,$E$2)</f>
        <v>4</v>
      </c>
      <c r="F268" s="5">
        <f>SUMIFS('DATA UPDATE'!$L:$L,'DATA UPDATE'!$E:$E,A268,'DATA UPDATE'!$B:$B,$F$2)</f>
        <v>1</v>
      </c>
      <c r="G268" s="5">
        <f>SUMIFS('DATA UPDATE'!$L:$L,'DATA UPDATE'!$E:$E,A268,'DATA UPDATE'!$B:$B,$G$2)</f>
        <v>4</v>
      </c>
      <c r="H268" s="5">
        <f>SUMIFS('DATA UPDATE'!$L:$L,'DATA UPDATE'!$E:$E,A268,'DATA UPDATE'!$B:$B,$H$2)</f>
        <v>1</v>
      </c>
      <c r="I268" s="5">
        <f t="shared" si="21"/>
        <v>19</v>
      </c>
      <c r="J268" s="5">
        <f>SUMIFS('UPDATE STOCK'!F:F,'UPDATE STOCK'!A:A,วิเคราะห์ข้อมูล!A268)</f>
        <v>30</v>
      </c>
      <c r="K268" s="10">
        <f t="shared" si="22"/>
        <v>7</v>
      </c>
      <c r="L268" s="5">
        <f t="shared" si="23"/>
        <v>1</v>
      </c>
      <c r="M268" s="8">
        <f t="shared" si="24"/>
        <v>3.6</v>
      </c>
      <c r="N268" s="7">
        <f t="shared" si="25"/>
        <v>-26.4</v>
      </c>
      <c r="O268" s="4">
        <f>SUMIFS('DATA UPDATE'!$L:$L,'DATA UPDATE'!$E:$E,วิเคราะห์ข้อมูล!A268,'DATA UPDATE'!$T:$T,วิเคราะห์ข้อมูล!$O$2)</f>
        <v>2</v>
      </c>
      <c r="P268" s="4">
        <f>SUMIFS('DATA UPDATE'!$L:$L,'DATA UPDATE'!$E:$E,วิเคราะห์ข้อมูล!A268,'DATA UPDATE'!$T:$T,วิเคราะห์ข้อมูล!$P$2)</f>
        <v>6</v>
      </c>
      <c r="Q268" s="4">
        <f>SUMIFS('DATA UPDATE'!$L:$L,'DATA UPDATE'!$E:$E,วิเคราะห์ข้อมูล!A268,'DATA UPDATE'!$T:$T,วิเคราะห์ข้อมูล!$Q$2)</f>
        <v>6</v>
      </c>
      <c r="R268" s="4">
        <f>SUMIFS('DATA UPDATE'!$L:$L,'DATA UPDATE'!$D:$D,วิเคราะห์ข้อมูล!A268,'DATA UPDATE'!$T:$T,วิเคราะห์ข้อมูล!$R$2)</f>
        <v>0</v>
      </c>
      <c r="S268" s="4">
        <f>SUMIFS('UPDATE STOCK'!$F:$F,'UPDATE STOCK'!$A:$A,A268,'UPDATE STOCK'!$G:$G,$S$2)</f>
        <v>6</v>
      </c>
      <c r="T268" s="4">
        <f>SUMIFS('UPDATE STOCK'!$F:$F,'UPDATE STOCK'!$A:$A,A268,'UPDATE STOCK'!$G:$G,$T$2)</f>
        <v>8</v>
      </c>
      <c r="U268" s="4">
        <f>SUMIFS('UPDATE STOCK'!$F:$F,'UPDATE STOCK'!$A:$A,วิเคราะห์ข้อมูล!A268,'UPDATE STOCK'!$G:$G,$U$2)</f>
        <v>0</v>
      </c>
      <c r="V268" s="4">
        <f>SUMIFS('UPDATE STOCK'!$F:$F,'UPDATE STOCK'!$A:$A,วิเคราะห์ข้อมูล!A268,'UPDATE STOCK'!$G:$G,$V$2)</f>
        <v>3</v>
      </c>
      <c r="W268" s="4"/>
      <c r="X268" s="4"/>
      <c r="Y268" s="4"/>
      <c r="Z268" s="4"/>
      <c r="AA268" s="4"/>
    </row>
    <row r="269" spans="1:27" x14ac:dyDescent="0.2">
      <c r="A269" s="12" t="s">
        <v>547</v>
      </c>
      <c r="B269" s="12" t="s">
        <v>548</v>
      </c>
      <c r="C269" s="5">
        <f>SUMIFS('DATA UPDATE'!$L:$L,'DATA UPDATE'!$E:$E,วิเคราะห์ข้อมูล!A269,'DATA UPDATE'!$B:$B,วิเคราะห์ข้อมูล!$C$2)</f>
        <v>31</v>
      </c>
      <c r="D269" s="5">
        <f>SUMIFS('DATA UPDATE'!$L:$L,'DATA UPDATE'!$E:$E,A269,'DATA UPDATE'!$B:$B,$D$2)</f>
        <v>15</v>
      </c>
      <c r="E269" s="5">
        <f>SUMIFS('DATA UPDATE'!$L:$L,'DATA UPDATE'!$E:$E,A269,'DATA UPDATE'!$B:$B,$E$2)</f>
        <v>14</v>
      </c>
      <c r="F269" s="5">
        <f>SUMIFS('DATA UPDATE'!$L:$L,'DATA UPDATE'!$E:$E,A269,'DATA UPDATE'!$B:$B,$F$2)</f>
        <v>11</v>
      </c>
      <c r="G269" s="5">
        <f>SUMIFS('DATA UPDATE'!$L:$L,'DATA UPDATE'!$E:$E,A269,'DATA UPDATE'!$B:$B,$G$2)</f>
        <v>0</v>
      </c>
      <c r="H269" s="5">
        <f>SUMIFS('DATA UPDATE'!$L:$L,'DATA UPDATE'!$E:$E,A269,'DATA UPDATE'!$B:$B,$H$2)</f>
        <v>0</v>
      </c>
      <c r="I269" s="5">
        <f t="shared" si="21"/>
        <v>71</v>
      </c>
      <c r="J269" s="5">
        <f>SUMIFS('UPDATE STOCK'!F:F,'UPDATE STOCK'!A:A,วิเคราะห์ข้อมูล!A269)</f>
        <v>4</v>
      </c>
      <c r="K269" s="10">
        <f t="shared" si="22"/>
        <v>31</v>
      </c>
      <c r="L269" s="5">
        <f t="shared" si="23"/>
        <v>0</v>
      </c>
      <c r="M269" s="8">
        <f t="shared" si="24"/>
        <v>14.2</v>
      </c>
      <c r="N269" s="7">
        <f t="shared" si="25"/>
        <v>10.199999999999999</v>
      </c>
      <c r="O269" s="4">
        <f>SUMIFS('DATA UPDATE'!$L:$L,'DATA UPDATE'!$E:$E,วิเคราะห์ข้อมูล!A269,'DATA UPDATE'!$T:$T,วิเคราะห์ข้อมูล!$O$2)</f>
        <v>11</v>
      </c>
      <c r="P269" s="4">
        <f>SUMIFS('DATA UPDATE'!$L:$L,'DATA UPDATE'!$E:$E,วิเคราะห์ข้อมูล!A269,'DATA UPDATE'!$T:$T,วิเคราะห์ข้อมูล!$P$2)</f>
        <v>5</v>
      </c>
      <c r="Q269" s="4">
        <f>SUMIFS('DATA UPDATE'!$L:$L,'DATA UPDATE'!$E:$E,วิเคราะห์ข้อมูล!A269,'DATA UPDATE'!$T:$T,วิเคราะห์ข้อมูล!$Q$2)</f>
        <v>39</v>
      </c>
      <c r="R269" s="4">
        <f>SUMIFS('DATA UPDATE'!$L:$L,'DATA UPDATE'!$D:$D,วิเคราะห์ข้อมูล!A269,'DATA UPDATE'!$T:$T,วิเคราะห์ข้อมูล!$R$2)</f>
        <v>0</v>
      </c>
      <c r="S269" s="4">
        <f>SUMIFS('UPDATE STOCK'!$F:$F,'UPDATE STOCK'!$A:$A,A269,'UPDATE STOCK'!$G:$G,$S$2)</f>
        <v>0</v>
      </c>
      <c r="T269" s="4">
        <f>SUMIFS('UPDATE STOCK'!$F:$F,'UPDATE STOCK'!$A:$A,A269,'UPDATE STOCK'!$G:$G,$T$2)</f>
        <v>4</v>
      </c>
      <c r="U269" s="4">
        <f>SUMIFS('UPDATE STOCK'!$F:$F,'UPDATE STOCK'!$A:$A,วิเคราะห์ข้อมูล!A269,'UPDATE STOCK'!$G:$G,$U$2)</f>
        <v>0</v>
      </c>
      <c r="V269" s="4">
        <f>SUMIFS('UPDATE STOCK'!$F:$F,'UPDATE STOCK'!$A:$A,วิเคราะห์ข้อมูล!A269,'UPDATE STOCK'!$G:$G,$V$2)</f>
        <v>0</v>
      </c>
      <c r="W269" s="4"/>
      <c r="X269" s="4"/>
      <c r="Y269" s="4"/>
      <c r="Z269" s="4"/>
      <c r="AA269" s="4"/>
    </row>
    <row r="270" spans="1:27" x14ac:dyDescent="0.2">
      <c r="A270" s="12" t="s">
        <v>549</v>
      </c>
      <c r="B270" s="12" t="s">
        <v>550</v>
      </c>
      <c r="C270" s="5">
        <f>SUMIFS('DATA UPDATE'!$L:$L,'DATA UPDATE'!$E:$E,วิเคราะห์ข้อมูล!A270,'DATA UPDATE'!$B:$B,วิเคราะห์ข้อมูล!$C$2)</f>
        <v>6</v>
      </c>
      <c r="D270" s="5">
        <f>SUMIFS('DATA UPDATE'!$L:$L,'DATA UPDATE'!$E:$E,A270,'DATA UPDATE'!$B:$B,$D$2)</f>
        <v>3</v>
      </c>
      <c r="E270" s="5">
        <f>SUMIFS('DATA UPDATE'!$L:$L,'DATA UPDATE'!$E:$E,A270,'DATA UPDATE'!$B:$B,$E$2)</f>
        <v>4</v>
      </c>
      <c r="F270" s="5">
        <f>SUMIFS('DATA UPDATE'!$L:$L,'DATA UPDATE'!$E:$E,A270,'DATA UPDATE'!$B:$B,$F$2)</f>
        <v>2</v>
      </c>
      <c r="G270" s="5">
        <f>SUMIFS('DATA UPDATE'!$L:$L,'DATA UPDATE'!$E:$E,A270,'DATA UPDATE'!$B:$B,$G$2)</f>
        <v>1</v>
      </c>
      <c r="H270" s="5">
        <f>SUMIFS('DATA UPDATE'!$L:$L,'DATA UPDATE'!$E:$E,A270,'DATA UPDATE'!$B:$B,$H$2)</f>
        <v>0</v>
      </c>
      <c r="I270" s="5">
        <f t="shared" si="21"/>
        <v>16</v>
      </c>
      <c r="J270" s="5">
        <f>SUMIFS('UPDATE STOCK'!F:F,'UPDATE STOCK'!A:A,วิเคราะห์ข้อมูล!A270)</f>
        <v>407</v>
      </c>
      <c r="K270" s="10">
        <f t="shared" si="22"/>
        <v>6</v>
      </c>
      <c r="L270" s="5">
        <f t="shared" si="23"/>
        <v>1</v>
      </c>
      <c r="M270" s="8">
        <f t="shared" si="24"/>
        <v>3.2</v>
      </c>
      <c r="N270" s="7">
        <f t="shared" si="25"/>
        <v>-403.8</v>
      </c>
      <c r="O270" s="4">
        <f>SUMIFS('DATA UPDATE'!$L:$L,'DATA UPDATE'!$E:$E,วิเคราะห์ข้อมูล!A270,'DATA UPDATE'!$T:$T,วิเคราะห์ข้อมูล!$O$2)</f>
        <v>1</v>
      </c>
      <c r="P270" s="4">
        <f>SUMIFS('DATA UPDATE'!$L:$L,'DATA UPDATE'!$E:$E,วิเคราะห์ข้อมูล!A270,'DATA UPDATE'!$T:$T,วิเคราะห์ข้อมูล!$P$2)</f>
        <v>11</v>
      </c>
      <c r="Q270" s="4">
        <f>SUMIFS('DATA UPDATE'!$L:$L,'DATA UPDATE'!$E:$E,วิเคราะห์ข้อมูล!A270,'DATA UPDATE'!$T:$T,วิเคราะห์ข้อมูล!$Q$2)</f>
        <v>0</v>
      </c>
      <c r="R270" s="4">
        <f>SUMIFS('DATA UPDATE'!$L:$L,'DATA UPDATE'!$D:$D,วิเคราะห์ข้อมูล!A270,'DATA UPDATE'!$T:$T,วิเคราะห์ข้อมูล!$R$2)</f>
        <v>0</v>
      </c>
      <c r="S270" s="4">
        <f>SUMIFS('UPDATE STOCK'!$F:$F,'UPDATE STOCK'!$A:$A,A270,'UPDATE STOCK'!$G:$G,$S$2)</f>
        <v>22</v>
      </c>
      <c r="T270" s="4">
        <f>SUMIFS('UPDATE STOCK'!$F:$F,'UPDATE STOCK'!$A:$A,A270,'UPDATE STOCK'!$G:$G,$T$2)</f>
        <v>7</v>
      </c>
      <c r="U270" s="4">
        <f>SUMIFS('UPDATE STOCK'!$F:$F,'UPDATE STOCK'!$A:$A,วิเคราะห์ข้อมูล!A270,'UPDATE STOCK'!$G:$G,$U$2)</f>
        <v>0</v>
      </c>
      <c r="V270" s="4">
        <f>SUMIFS('UPDATE STOCK'!$F:$F,'UPDATE STOCK'!$A:$A,วิเคราะห์ข้อมูล!A270,'UPDATE STOCK'!$G:$G,$V$2)</f>
        <v>24</v>
      </c>
      <c r="W270" s="4"/>
      <c r="X270" s="4"/>
      <c r="Y270" s="4"/>
      <c r="Z270" s="4"/>
      <c r="AA270" s="4"/>
    </row>
    <row r="271" spans="1:27" x14ac:dyDescent="0.2">
      <c r="A271" s="12" t="s">
        <v>551</v>
      </c>
      <c r="B271" s="12" t="s">
        <v>552</v>
      </c>
      <c r="C271" s="5">
        <f>SUMIFS('DATA UPDATE'!$L:$L,'DATA UPDATE'!$E:$E,วิเคราะห์ข้อมูล!A271,'DATA UPDATE'!$B:$B,วิเคราะห์ข้อมูล!$C$2)</f>
        <v>3</v>
      </c>
      <c r="D271" s="5">
        <f>SUMIFS('DATA UPDATE'!$L:$L,'DATA UPDATE'!$E:$E,A271,'DATA UPDATE'!$B:$B,$D$2)</f>
        <v>3</v>
      </c>
      <c r="E271" s="5">
        <f>SUMIFS('DATA UPDATE'!$L:$L,'DATA UPDATE'!$E:$E,A271,'DATA UPDATE'!$B:$B,$E$2)</f>
        <v>9</v>
      </c>
      <c r="F271" s="5">
        <f>SUMIFS('DATA UPDATE'!$L:$L,'DATA UPDATE'!$E:$E,A271,'DATA UPDATE'!$B:$B,$F$2)</f>
        <v>13</v>
      </c>
      <c r="G271" s="5">
        <f>SUMIFS('DATA UPDATE'!$L:$L,'DATA UPDATE'!$E:$E,A271,'DATA UPDATE'!$B:$B,$G$2)</f>
        <v>9</v>
      </c>
      <c r="H271" s="5">
        <f>SUMIFS('DATA UPDATE'!$L:$L,'DATA UPDATE'!$E:$E,A271,'DATA UPDATE'!$B:$B,$H$2)</f>
        <v>5</v>
      </c>
      <c r="I271" s="5">
        <f t="shared" si="21"/>
        <v>42</v>
      </c>
      <c r="J271" s="5">
        <f>SUMIFS('UPDATE STOCK'!F:F,'UPDATE STOCK'!A:A,วิเคราะห์ข้อมูล!A271)</f>
        <v>70</v>
      </c>
      <c r="K271" s="10">
        <f t="shared" si="22"/>
        <v>13</v>
      </c>
      <c r="L271" s="5">
        <f t="shared" si="23"/>
        <v>3</v>
      </c>
      <c r="M271" s="8">
        <f t="shared" si="24"/>
        <v>7.4</v>
      </c>
      <c r="N271" s="7">
        <f t="shared" si="25"/>
        <v>-62.6</v>
      </c>
      <c r="O271" s="4">
        <f>SUMIFS('DATA UPDATE'!$L:$L,'DATA UPDATE'!$E:$E,วิเคราะห์ข้อมูล!A271,'DATA UPDATE'!$T:$T,วิเคราะห์ข้อมูล!$O$2)</f>
        <v>6</v>
      </c>
      <c r="P271" s="4">
        <f>SUMIFS('DATA UPDATE'!$L:$L,'DATA UPDATE'!$E:$E,วิเคราะห์ข้อมูล!A271,'DATA UPDATE'!$T:$T,วิเคราะห์ข้อมูล!$P$2)</f>
        <v>3</v>
      </c>
      <c r="Q271" s="4">
        <f>SUMIFS('DATA UPDATE'!$L:$L,'DATA UPDATE'!$E:$E,วิเคราะห์ข้อมูล!A271,'DATA UPDATE'!$T:$T,วิเคราะห์ข้อมูล!$Q$2)</f>
        <v>21</v>
      </c>
      <c r="R271" s="4">
        <f>SUMIFS('DATA UPDATE'!$L:$L,'DATA UPDATE'!$D:$D,วิเคราะห์ข้อมูล!A271,'DATA UPDATE'!$T:$T,วิเคราะห์ข้อมูล!$R$2)</f>
        <v>0</v>
      </c>
      <c r="S271" s="4">
        <f>SUMIFS('UPDATE STOCK'!$F:$F,'UPDATE STOCK'!$A:$A,A271,'UPDATE STOCK'!$G:$G,$S$2)</f>
        <v>10</v>
      </c>
      <c r="T271" s="4">
        <f>SUMIFS('UPDATE STOCK'!$F:$F,'UPDATE STOCK'!$A:$A,A271,'UPDATE STOCK'!$G:$G,$T$2)</f>
        <v>6</v>
      </c>
      <c r="U271" s="4">
        <f>SUMIFS('UPDATE STOCK'!$F:$F,'UPDATE STOCK'!$A:$A,วิเคราะห์ข้อมูล!A271,'UPDATE STOCK'!$G:$G,$U$2)</f>
        <v>22</v>
      </c>
      <c r="V271" s="4">
        <f>SUMIFS('UPDATE STOCK'!$F:$F,'UPDATE STOCK'!$A:$A,วิเคราะห์ข้อมูล!A271,'UPDATE STOCK'!$G:$G,$V$2)</f>
        <v>16</v>
      </c>
      <c r="W271" s="4"/>
      <c r="X271" s="4"/>
      <c r="Y271" s="4"/>
      <c r="Z271" s="4"/>
      <c r="AA271" s="4"/>
    </row>
    <row r="272" spans="1:27" x14ac:dyDescent="0.2">
      <c r="A272" s="12" t="s">
        <v>553</v>
      </c>
      <c r="B272" s="12" t="s">
        <v>554</v>
      </c>
      <c r="C272" s="5">
        <f>SUMIFS('DATA UPDATE'!$L:$L,'DATA UPDATE'!$E:$E,วิเคราะห์ข้อมูล!A272,'DATA UPDATE'!$B:$B,วิเคราะห์ข้อมูล!$C$2)</f>
        <v>31</v>
      </c>
      <c r="D272" s="5">
        <f>SUMIFS('DATA UPDATE'!$L:$L,'DATA UPDATE'!$E:$E,A272,'DATA UPDATE'!$B:$B,$D$2)</f>
        <v>55</v>
      </c>
      <c r="E272" s="5">
        <f>SUMIFS('DATA UPDATE'!$L:$L,'DATA UPDATE'!$E:$E,A272,'DATA UPDATE'!$B:$B,$E$2)</f>
        <v>48</v>
      </c>
      <c r="F272" s="5">
        <f>SUMIFS('DATA UPDATE'!$L:$L,'DATA UPDATE'!$E:$E,A272,'DATA UPDATE'!$B:$B,$F$2)</f>
        <v>39</v>
      </c>
      <c r="G272" s="5">
        <f>SUMIFS('DATA UPDATE'!$L:$L,'DATA UPDATE'!$E:$E,A272,'DATA UPDATE'!$B:$B,$G$2)</f>
        <v>33</v>
      </c>
      <c r="H272" s="5">
        <f>SUMIFS('DATA UPDATE'!$L:$L,'DATA UPDATE'!$E:$E,A272,'DATA UPDATE'!$B:$B,$H$2)</f>
        <v>4</v>
      </c>
      <c r="I272" s="5">
        <f t="shared" si="21"/>
        <v>210</v>
      </c>
      <c r="J272" s="5">
        <f>SUMIFS('UPDATE STOCK'!F:F,'UPDATE STOCK'!A:A,วิเคราะห์ข้อมูล!A272)</f>
        <v>44</v>
      </c>
      <c r="K272" s="10">
        <f t="shared" si="22"/>
        <v>55</v>
      </c>
      <c r="L272" s="5">
        <f t="shared" si="23"/>
        <v>31</v>
      </c>
      <c r="M272" s="8">
        <f t="shared" si="24"/>
        <v>41.2</v>
      </c>
      <c r="N272" s="7">
        <f t="shared" si="25"/>
        <v>-2.7999999999999972</v>
      </c>
      <c r="O272" s="4">
        <f>SUMIFS('DATA UPDATE'!$L:$L,'DATA UPDATE'!$E:$E,วิเคราะห์ข้อมูล!A272,'DATA UPDATE'!$T:$T,วิเคราะห์ข้อมูล!$O$2)</f>
        <v>72</v>
      </c>
      <c r="P272" s="4">
        <f>SUMIFS('DATA UPDATE'!$L:$L,'DATA UPDATE'!$E:$E,วิเคราะห์ข้อมูล!A272,'DATA UPDATE'!$T:$T,วิเคราะห์ข้อมูล!$P$2)</f>
        <v>17</v>
      </c>
      <c r="Q272" s="4">
        <f>SUMIFS('DATA UPDATE'!$L:$L,'DATA UPDATE'!$E:$E,วิเคราะห์ข้อมูล!A272,'DATA UPDATE'!$T:$T,วิเคราะห์ข้อมูล!$Q$2)</f>
        <v>69</v>
      </c>
      <c r="R272" s="4">
        <f>SUMIFS('DATA UPDATE'!$L:$L,'DATA UPDATE'!$D:$D,วิเคราะห์ข้อมูล!A272,'DATA UPDATE'!$T:$T,วิเคราะห์ข้อมูล!$R$2)</f>
        <v>0</v>
      </c>
      <c r="S272" s="4">
        <f>SUMIFS('UPDATE STOCK'!$F:$F,'UPDATE STOCK'!$A:$A,A272,'UPDATE STOCK'!$G:$G,$S$2)</f>
        <v>0</v>
      </c>
      <c r="T272" s="4">
        <f>SUMIFS('UPDATE STOCK'!$F:$F,'UPDATE STOCK'!$A:$A,A272,'UPDATE STOCK'!$G:$G,$T$2)</f>
        <v>10</v>
      </c>
      <c r="U272" s="4">
        <f>SUMIFS('UPDATE STOCK'!$F:$F,'UPDATE STOCK'!$A:$A,วิเคราะห์ข้อมูล!A272,'UPDATE STOCK'!$G:$G,$U$2)</f>
        <v>14</v>
      </c>
      <c r="V272" s="4">
        <f>SUMIFS('UPDATE STOCK'!$F:$F,'UPDATE STOCK'!$A:$A,วิเคราะห์ข้อมูล!A272,'UPDATE STOCK'!$G:$G,$V$2)</f>
        <v>20</v>
      </c>
      <c r="W272" s="4"/>
      <c r="X272" s="4"/>
      <c r="Y272" s="4"/>
      <c r="Z272" s="4"/>
      <c r="AA272" s="4"/>
    </row>
    <row r="273" spans="1:27" x14ac:dyDescent="0.2">
      <c r="A273" s="12" t="s">
        <v>555</v>
      </c>
      <c r="B273" s="12" t="s">
        <v>556</v>
      </c>
      <c r="C273" s="5">
        <f>SUMIFS('DATA UPDATE'!$L:$L,'DATA UPDATE'!$E:$E,วิเคราะห์ข้อมูล!A273,'DATA UPDATE'!$B:$B,วิเคราะห์ข้อมูล!$C$2)</f>
        <v>4</v>
      </c>
      <c r="D273" s="5">
        <f>SUMIFS('DATA UPDATE'!$L:$L,'DATA UPDATE'!$E:$E,A273,'DATA UPDATE'!$B:$B,$D$2)</f>
        <v>30</v>
      </c>
      <c r="E273" s="5">
        <f>SUMIFS('DATA UPDATE'!$L:$L,'DATA UPDATE'!$E:$E,A273,'DATA UPDATE'!$B:$B,$E$2)</f>
        <v>28</v>
      </c>
      <c r="F273" s="5">
        <f>SUMIFS('DATA UPDATE'!$L:$L,'DATA UPDATE'!$E:$E,A273,'DATA UPDATE'!$B:$B,$F$2)</f>
        <v>28</v>
      </c>
      <c r="G273" s="5">
        <f>SUMIFS('DATA UPDATE'!$L:$L,'DATA UPDATE'!$E:$E,A273,'DATA UPDATE'!$B:$B,$G$2)</f>
        <v>17</v>
      </c>
      <c r="H273" s="5">
        <f>SUMIFS('DATA UPDATE'!$L:$L,'DATA UPDATE'!$E:$E,A273,'DATA UPDATE'!$B:$B,$H$2)</f>
        <v>2</v>
      </c>
      <c r="I273" s="5">
        <f t="shared" si="21"/>
        <v>109</v>
      </c>
      <c r="J273" s="5">
        <f>SUMIFS('UPDATE STOCK'!F:F,'UPDATE STOCK'!A:A,วิเคราะห์ข้อมูล!A273)</f>
        <v>46</v>
      </c>
      <c r="K273" s="10">
        <f t="shared" si="22"/>
        <v>30</v>
      </c>
      <c r="L273" s="5">
        <f t="shared" si="23"/>
        <v>4</v>
      </c>
      <c r="M273" s="8">
        <f t="shared" si="24"/>
        <v>21.4</v>
      </c>
      <c r="N273" s="7">
        <f t="shared" si="25"/>
        <v>-24.6</v>
      </c>
      <c r="O273" s="4">
        <f>SUMIFS('DATA UPDATE'!$L:$L,'DATA UPDATE'!$E:$E,วิเคราะห์ข้อมูล!A273,'DATA UPDATE'!$T:$T,วิเคราะห์ข้อมูล!$O$2)</f>
        <v>52</v>
      </c>
      <c r="P273" s="4">
        <f>SUMIFS('DATA UPDATE'!$L:$L,'DATA UPDATE'!$E:$E,วิเคราะห์ข้อมูล!A273,'DATA UPDATE'!$T:$T,วิเคราะห์ข้อมูล!$P$2)</f>
        <v>0</v>
      </c>
      <c r="Q273" s="4">
        <f>SUMIFS('DATA UPDATE'!$L:$L,'DATA UPDATE'!$E:$E,วิเคราะห์ข้อมูล!A273,'DATA UPDATE'!$T:$T,วิเคราะห์ข้อมูล!$Q$2)</f>
        <v>38</v>
      </c>
      <c r="R273" s="4">
        <f>SUMIFS('DATA UPDATE'!$L:$L,'DATA UPDATE'!$D:$D,วิเคราะห์ข้อมูล!A273,'DATA UPDATE'!$T:$T,วิเคราะห์ข้อมูล!$R$2)</f>
        <v>0</v>
      </c>
      <c r="S273" s="4">
        <f>SUMIFS('UPDATE STOCK'!$F:$F,'UPDATE STOCK'!$A:$A,A273,'UPDATE STOCK'!$G:$G,$S$2)</f>
        <v>4</v>
      </c>
      <c r="T273" s="4">
        <f>SUMIFS('UPDATE STOCK'!$F:$F,'UPDATE STOCK'!$A:$A,A273,'UPDATE STOCK'!$G:$G,$T$2)</f>
        <v>6</v>
      </c>
      <c r="U273" s="4">
        <f>SUMIFS('UPDATE STOCK'!$F:$F,'UPDATE STOCK'!$A:$A,วิเคราะห์ข้อมูล!A273,'UPDATE STOCK'!$G:$G,$U$2)</f>
        <v>13</v>
      </c>
      <c r="V273" s="4">
        <f>SUMIFS('UPDATE STOCK'!$F:$F,'UPDATE STOCK'!$A:$A,วิเคราะห์ข้อมูล!A273,'UPDATE STOCK'!$G:$G,$V$2)</f>
        <v>23</v>
      </c>
      <c r="W273" s="4"/>
      <c r="X273" s="4"/>
      <c r="Y273" s="4"/>
      <c r="Z273" s="4"/>
      <c r="AA273" s="4"/>
    </row>
    <row r="274" spans="1:27" x14ac:dyDescent="0.2">
      <c r="A274" s="12" t="s">
        <v>557</v>
      </c>
      <c r="B274" s="12" t="s">
        <v>558</v>
      </c>
      <c r="C274" s="5">
        <f>SUMIFS('DATA UPDATE'!$L:$L,'DATA UPDATE'!$E:$E,วิเคราะห์ข้อมูล!A274,'DATA UPDATE'!$B:$B,วิเคราะห์ข้อมูล!$C$2)</f>
        <v>2</v>
      </c>
      <c r="D274" s="5">
        <f>SUMIFS('DATA UPDATE'!$L:$L,'DATA UPDATE'!$E:$E,A274,'DATA UPDATE'!$B:$B,$D$2)</f>
        <v>0</v>
      </c>
      <c r="E274" s="5">
        <f>SUMIFS('DATA UPDATE'!$L:$L,'DATA UPDATE'!$E:$E,A274,'DATA UPDATE'!$B:$B,$E$2)</f>
        <v>1</v>
      </c>
      <c r="F274" s="5">
        <f>SUMIFS('DATA UPDATE'!$L:$L,'DATA UPDATE'!$E:$E,A274,'DATA UPDATE'!$B:$B,$F$2)</f>
        <v>0</v>
      </c>
      <c r="G274" s="5">
        <f>SUMIFS('DATA UPDATE'!$L:$L,'DATA UPDATE'!$E:$E,A274,'DATA UPDATE'!$B:$B,$G$2)</f>
        <v>0</v>
      </c>
      <c r="H274" s="5">
        <f>SUMIFS('DATA UPDATE'!$L:$L,'DATA UPDATE'!$E:$E,A274,'DATA UPDATE'!$B:$B,$H$2)</f>
        <v>0</v>
      </c>
      <c r="I274" s="5">
        <f t="shared" si="21"/>
        <v>3</v>
      </c>
      <c r="J274" s="5">
        <f>SUMIFS('UPDATE STOCK'!F:F,'UPDATE STOCK'!A:A,วิเคราะห์ข้อมูล!A274)</f>
        <v>2</v>
      </c>
      <c r="K274" s="10">
        <f t="shared" si="22"/>
        <v>2</v>
      </c>
      <c r="L274" s="5">
        <f t="shared" si="23"/>
        <v>0</v>
      </c>
      <c r="M274" s="8">
        <f t="shared" si="24"/>
        <v>0.6</v>
      </c>
      <c r="N274" s="7">
        <f t="shared" si="25"/>
        <v>-1.4</v>
      </c>
      <c r="O274" s="4">
        <f>SUMIFS('DATA UPDATE'!$L:$L,'DATA UPDATE'!$E:$E,วิเคราะห์ข้อมูล!A274,'DATA UPDATE'!$T:$T,วิเคราะห์ข้อมูล!$O$2)</f>
        <v>0</v>
      </c>
      <c r="P274" s="4">
        <f>SUMIFS('DATA UPDATE'!$L:$L,'DATA UPDATE'!$E:$E,วิเคราะห์ข้อมูล!A274,'DATA UPDATE'!$T:$T,วิเคราะห์ข้อมูล!$P$2)</f>
        <v>3</v>
      </c>
      <c r="Q274" s="4">
        <f>SUMIFS('DATA UPDATE'!$L:$L,'DATA UPDATE'!$E:$E,วิเคราะห์ข้อมูล!A274,'DATA UPDATE'!$T:$T,วิเคราะห์ข้อมูล!$Q$2)</f>
        <v>0</v>
      </c>
      <c r="R274" s="4">
        <f>SUMIFS('DATA UPDATE'!$L:$L,'DATA UPDATE'!$D:$D,วิเคราะห์ข้อมูล!A274,'DATA UPDATE'!$T:$T,วิเคราะห์ข้อมูล!$R$2)</f>
        <v>0</v>
      </c>
      <c r="S274" s="4">
        <f>SUMIFS('UPDATE STOCK'!$F:$F,'UPDATE STOCK'!$A:$A,A274,'UPDATE STOCK'!$G:$G,$S$2)</f>
        <v>0</v>
      </c>
      <c r="T274" s="4">
        <f>SUMIFS('UPDATE STOCK'!$F:$F,'UPDATE STOCK'!$A:$A,A274,'UPDATE STOCK'!$G:$G,$T$2)</f>
        <v>2</v>
      </c>
      <c r="U274" s="4">
        <f>SUMIFS('UPDATE STOCK'!$F:$F,'UPDATE STOCK'!$A:$A,วิเคราะห์ข้อมูล!A274,'UPDATE STOCK'!$G:$G,$U$2)</f>
        <v>0</v>
      </c>
      <c r="V274" s="4">
        <f>SUMIFS('UPDATE STOCK'!$F:$F,'UPDATE STOCK'!$A:$A,วิเคราะห์ข้อมูล!A274,'UPDATE STOCK'!$G:$G,$V$2)</f>
        <v>0</v>
      </c>
      <c r="W274" s="4"/>
      <c r="X274" s="4"/>
      <c r="Y274" s="4"/>
      <c r="Z274" s="4"/>
      <c r="AA274" s="4"/>
    </row>
    <row r="275" spans="1:27" x14ac:dyDescent="0.2">
      <c r="A275" s="12" t="s">
        <v>559</v>
      </c>
      <c r="B275" s="12" t="s">
        <v>560</v>
      </c>
      <c r="C275" s="5">
        <f>SUMIFS('DATA UPDATE'!$L:$L,'DATA UPDATE'!$E:$E,วิเคราะห์ข้อมูล!A275,'DATA UPDATE'!$B:$B,วิเคราะห์ข้อมูล!$C$2)</f>
        <v>0</v>
      </c>
      <c r="D275" s="5">
        <f>SUMIFS('DATA UPDATE'!$L:$L,'DATA UPDATE'!$E:$E,A275,'DATA UPDATE'!$B:$B,$D$2)</f>
        <v>0</v>
      </c>
      <c r="E275" s="5">
        <f>SUMIFS('DATA UPDATE'!$L:$L,'DATA UPDATE'!$E:$E,A275,'DATA UPDATE'!$B:$B,$E$2)</f>
        <v>0</v>
      </c>
      <c r="F275" s="5">
        <f>SUMIFS('DATA UPDATE'!$L:$L,'DATA UPDATE'!$E:$E,A275,'DATA UPDATE'!$B:$B,$F$2)</f>
        <v>1</v>
      </c>
      <c r="G275" s="5">
        <f>SUMIFS('DATA UPDATE'!$L:$L,'DATA UPDATE'!$E:$E,A275,'DATA UPDATE'!$B:$B,$G$2)</f>
        <v>0</v>
      </c>
      <c r="H275" s="5">
        <f>SUMIFS('DATA UPDATE'!$L:$L,'DATA UPDATE'!$E:$E,A275,'DATA UPDATE'!$B:$B,$H$2)</f>
        <v>0</v>
      </c>
      <c r="I275" s="5">
        <f t="shared" si="21"/>
        <v>1</v>
      </c>
      <c r="J275" s="5">
        <f>SUMIFS('UPDATE STOCK'!F:F,'UPDATE STOCK'!A:A,วิเคราะห์ข้อมูล!A275)</f>
        <v>239</v>
      </c>
      <c r="K275" s="10">
        <f t="shared" si="22"/>
        <v>1</v>
      </c>
      <c r="L275" s="5">
        <f t="shared" si="23"/>
        <v>0</v>
      </c>
      <c r="M275" s="8">
        <f t="shared" si="24"/>
        <v>0.2</v>
      </c>
      <c r="N275" s="7">
        <f t="shared" si="25"/>
        <v>-238.8</v>
      </c>
      <c r="O275" s="4">
        <f>SUMIFS('DATA UPDATE'!$L:$L,'DATA UPDATE'!$E:$E,วิเคราะห์ข้อมูล!A275,'DATA UPDATE'!$T:$T,วิเคราะห์ข้อมูล!$O$2)</f>
        <v>0</v>
      </c>
      <c r="P275" s="4">
        <f>SUMIFS('DATA UPDATE'!$L:$L,'DATA UPDATE'!$E:$E,วิเคราะห์ข้อมูล!A275,'DATA UPDATE'!$T:$T,วิเคราะห์ข้อมูล!$P$2)</f>
        <v>1</v>
      </c>
      <c r="Q275" s="4">
        <f>SUMIFS('DATA UPDATE'!$L:$L,'DATA UPDATE'!$E:$E,วิเคราะห์ข้อมูล!A275,'DATA UPDATE'!$T:$T,วิเคราะห์ข้อมูล!$Q$2)</f>
        <v>0</v>
      </c>
      <c r="R275" s="4">
        <f>SUMIFS('DATA UPDATE'!$L:$L,'DATA UPDATE'!$D:$D,วิเคราะห์ข้อมูล!A275,'DATA UPDATE'!$T:$T,วิเคราะห์ข้อมูล!$R$2)</f>
        <v>0</v>
      </c>
      <c r="S275" s="4">
        <f>SUMIFS('UPDATE STOCK'!$F:$F,'UPDATE STOCK'!$A:$A,A275,'UPDATE STOCK'!$G:$G,$S$2)</f>
        <v>12</v>
      </c>
      <c r="T275" s="4">
        <f>SUMIFS('UPDATE STOCK'!$F:$F,'UPDATE STOCK'!$A:$A,A275,'UPDATE STOCK'!$G:$G,$T$2)</f>
        <v>3</v>
      </c>
      <c r="U275" s="4">
        <f>SUMIFS('UPDATE STOCK'!$F:$F,'UPDATE STOCK'!$A:$A,วิเคราะห์ข้อมูล!A275,'UPDATE STOCK'!$G:$G,$U$2)</f>
        <v>0</v>
      </c>
      <c r="V275" s="4">
        <f>SUMIFS('UPDATE STOCK'!$F:$F,'UPDATE STOCK'!$A:$A,วิเคราะห์ข้อมูล!A275,'UPDATE STOCK'!$G:$G,$V$2)</f>
        <v>5</v>
      </c>
      <c r="W275" s="4"/>
      <c r="X275" s="4"/>
      <c r="Y275" s="4"/>
      <c r="Z275" s="4"/>
      <c r="AA275" s="4"/>
    </row>
    <row r="276" spans="1:27" x14ac:dyDescent="0.2">
      <c r="A276" s="12" t="s">
        <v>561</v>
      </c>
      <c r="B276" s="12" t="s">
        <v>562</v>
      </c>
      <c r="C276" s="5">
        <f>SUMIFS('DATA UPDATE'!$L:$L,'DATA UPDATE'!$E:$E,วิเคราะห์ข้อมูล!A276,'DATA UPDATE'!$B:$B,วิเคราะห์ข้อมูล!$C$2)</f>
        <v>0</v>
      </c>
      <c r="D276" s="5">
        <f>SUMIFS('DATA UPDATE'!$L:$L,'DATA UPDATE'!$E:$E,A276,'DATA UPDATE'!$B:$B,$D$2)</f>
        <v>8</v>
      </c>
      <c r="E276" s="5">
        <f>SUMIFS('DATA UPDATE'!$L:$L,'DATA UPDATE'!$E:$E,A276,'DATA UPDATE'!$B:$B,$E$2)</f>
        <v>2</v>
      </c>
      <c r="F276" s="5">
        <f>SUMIFS('DATA UPDATE'!$L:$L,'DATA UPDATE'!$E:$E,A276,'DATA UPDATE'!$B:$B,$F$2)</f>
        <v>6</v>
      </c>
      <c r="G276" s="5">
        <f>SUMIFS('DATA UPDATE'!$L:$L,'DATA UPDATE'!$E:$E,A276,'DATA UPDATE'!$B:$B,$G$2)</f>
        <v>2</v>
      </c>
      <c r="H276" s="5">
        <f>SUMIFS('DATA UPDATE'!$L:$L,'DATA UPDATE'!$E:$E,A276,'DATA UPDATE'!$B:$B,$H$2)</f>
        <v>3</v>
      </c>
      <c r="I276" s="5">
        <f t="shared" si="21"/>
        <v>21</v>
      </c>
      <c r="J276" s="5">
        <f>SUMIFS('UPDATE STOCK'!F:F,'UPDATE STOCK'!A:A,วิเคราะห์ข้อมูล!A276)</f>
        <v>99</v>
      </c>
      <c r="K276" s="10">
        <f t="shared" si="22"/>
        <v>8</v>
      </c>
      <c r="L276" s="5">
        <f t="shared" si="23"/>
        <v>0</v>
      </c>
      <c r="M276" s="8">
        <f t="shared" si="24"/>
        <v>3.6</v>
      </c>
      <c r="N276" s="7">
        <f t="shared" si="25"/>
        <v>-95.4</v>
      </c>
      <c r="O276" s="4">
        <f>SUMIFS('DATA UPDATE'!$L:$L,'DATA UPDATE'!$E:$E,วิเคราะห์ข้อมูล!A276,'DATA UPDATE'!$T:$T,วิเคราะห์ข้อมูล!$O$2)</f>
        <v>8</v>
      </c>
      <c r="P276" s="4">
        <f>SUMIFS('DATA UPDATE'!$L:$L,'DATA UPDATE'!$E:$E,วิเคราะห์ข้อมูล!A276,'DATA UPDATE'!$T:$T,วิเคราะห์ข้อมูล!$P$2)</f>
        <v>3</v>
      </c>
      <c r="Q276" s="4">
        <f>SUMIFS('DATA UPDATE'!$L:$L,'DATA UPDATE'!$E:$E,วิเคราะห์ข้อมูล!A276,'DATA UPDATE'!$T:$T,วิเคราะห์ข้อมูล!$Q$2)</f>
        <v>10</v>
      </c>
      <c r="R276" s="4">
        <f>SUMIFS('DATA UPDATE'!$L:$L,'DATA UPDATE'!$D:$D,วิเคราะห์ข้อมูล!A276,'DATA UPDATE'!$T:$T,วิเคราะห์ข้อมูล!$R$2)</f>
        <v>0</v>
      </c>
      <c r="S276" s="4">
        <f>SUMIFS('UPDATE STOCK'!$F:$F,'UPDATE STOCK'!$A:$A,A276,'UPDATE STOCK'!$G:$G,$S$2)</f>
        <v>16</v>
      </c>
      <c r="T276" s="4">
        <f>SUMIFS('UPDATE STOCK'!$F:$F,'UPDATE STOCK'!$A:$A,A276,'UPDATE STOCK'!$G:$G,$T$2)</f>
        <v>1</v>
      </c>
      <c r="U276" s="4">
        <f>SUMIFS('UPDATE STOCK'!$F:$F,'UPDATE STOCK'!$A:$A,วิเคราะห์ข้อมูล!A276,'UPDATE STOCK'!$G:$G,$U$2)</f>
        <v>14</v>
      </c>
      <c r="V276" s="4">
        <f>SUMIFS('UPDATE STOCK'!$F:$F,'UPDATE STOCK'!$A:$A,วิเคราะห์ข้อมูล!A276,'UPDATE STOCK'!$G:$G,$V$2)</f>
        <v>10</v>
      </c>
      <c r="W276" s="4"/>
      <c r="X276" s="4"/>
      <c r="Y276" s="4"/>
      <c r="Z276" s="4"/>
      <c r="AA276" s="4"/>
    </row>
    <row r="277" spans="1:27" x14ac:dyDescent="0.2">
      <c r="A277" s="12" t="s">
        <v>563</v>
      </c>
      <c r="B277" s="12" t="s">
        <v>564</v>
      </c>
      <c r="C277" s="5">
        <f>SUMIFS('DATA UPDATE'!$L:$L,'DATA UPDATE'!$E:$E,วิเคราะห์ข้อมูล!A277,'DATA UPDATE'!$B:$B,วิเคราะห์ข้อมูล!$C$2)</f>
        <v>0</v>
      </c>
      <c r="D277" s="5">
        <f>SUMIFS('DATA UPDATE'!$L:$L,'DATA UPDATE'!$E:$E,A277,'DATA UPDATE'!$B:$B,$D$2)</f>
        <v>0</v>
      </c>
      <c r="E277" s="5">
        <f>SUMIFS('DATA UPDATE'!$L:$L,'DATA UPDATE'!$E:$E,A277,'DATA UPDATE'!$B:$B,$E$2)</f>
        <v>2</v>
      </c>
      <c r="F277" s="5">
        <f>SUMIFS('DATA UPDATE'!$L:$L,'DATA UPDATE'!$E:$E,A277,'DATA UPDATE'!$B:$B,$F$2)</f>
        <v>5</v>
      </c>
      <c r="G277" s="5">
        <f>SUMIFS('DATA UPDATE'!$L:$L,'DATA UPDATE'!$E:$E,A277,'DATA UPDATE'!$B:$B,$G$2)</f>
        <v>1</v>
      </c>
      <c r="H277" s="5">
        <f>SUMIFS('DATA UPDATE'!$L:$L,'DATA UPDATE'!$E:$E,A277,'DATA UPDATE'!$B:$B,$H$2)</f>
        <v>1</v>
      </c>
      <c r="I277" s="5">
        <f t="shared" si="21"/>
        <v>9</v>
      </c>
      <c r="J277" s="5">
        <f>SUMIFS('UPDATE STOCK'!F:F,'UPDATE STOCK'!A:A,วิเคราะห์ข้อมูล!A277)</f>
        <v>257</v>
      </c>
      <c r="K277" s="10">
        <f t="shared" si="22"/>
        <v>5</v>
      </c>
      <c r="L277" s="5">
        <f t="shared" si="23"/>
        <v>0</v>
      </c>
      <c r="M277" s="8">
        <f t="shared" si="24"/>
        <v>1.6</v>
      </c>
      <c r="N277" s="7">
        <f t="shared" si="25"/>
        <v>-255.4</v>
      </c>
      <c r="O277" s="4">
        <f>SUMIFS('DATA UPDATE'!$L:$L,'DATA UPDATE'!$E:$E,วิเคราะห์ข้อมูล!A277,'DATA UPDATE'!$T:$T,วิเคราะห์ข้อมูล!$O$2)</f>
        <v>2</v>
      </c>
      <c r="P277" s="4">
        <f>SUMIFS('DATA UPDATE'!$L:$L,'DATA UPDATE'!$E:$E,วิเคราะห์ข้อมูล!A277,'DATA UPDATE'!$T:$T,วิเคราะห์ข้อมูล!$P$2)</f>
        <v>0</v>
      </c>
      <c r="Q277" s="4">
        <f>SUMIFS('DATA UPDATE'!$L:$L,'DATA UPDATE'!$E:$E,วิเคราะห์ข้อมูล!A277,'DATA UPDATE'!$T:$T,วิเคราะห์ข้อมูล!$Q$2)</f>
        <v>0</v>
      </c>
      <c r="R277" s="4">
        <f>SUMIFS('DATA UPDATE'!$L:$L,'DATA UPDATE'!$D:$D,วิเคราะห์ข้อมูล!A277,'DATA UPDATE'!$T:$T,วิเคราะห์ข้อมูล!$R$2)</f>
        <v>0</v>
      </c>
      <c r="S277" s="4">
        <f>SUMIFS('UPDATE STOCK'!$F:$F,'UPDATE STOCK'!$A:$A,A277,'UPDATE STOCK'!$G:$G,$S$2)</f>
        <v>4</v>
      </c>
      <c r="T277" s="4">
        <f>SUMIFS('UPDATE STOCK'!$F:$F,'UPDATE STOCK'!$A:$A,A277,'UPDATE STOCK'!$G:$G,$T$2)</f>
        <v>26</v>
      </c>
      <c r="U277" s="4">
        <f>SUMIFS('UPDATE STOCK'!$F:$F,'UPDATE STOCK'!$A:$A,วิเคราะห์ข้อมูล!A277,'UPDATE STOCK'!$G:$G,$U$2)</f>
        <v>2</v>
      </c>
      <c r="V277" s="4">
        <f>SUMIFS('UPDATE STOCK'!$F:$F,'UPDATE STOCK'!$A:$A,วิเคราะห์ข้อมูล!A277,'UPDATE STOCK'!$G:$G,$V$2)</f>
        <v>26</v>
      </c>
      <c r="W277" s="4"/>
      <c r="X277" s="4"/>
      <c r="Y277" s="4"/>
      <c r="Z277" s="4"/>
      <c r="AA277" s="4"/>
    </row>
    <row r="278" spans="1:27" x14ac:dyDescent="0.2">
      <c r="A278" s="12" t="s">
        <v>565</v>
      </c>
      <c r="B278" s="12" t="s">
        <v>566</v>
      </c>
      <c r="C278" s="5">
        <f>SUMIFS('DATA UPDATE'!$L:$L,'DATA UPDATE'!$E:$E,วิเคราะห์ข้อมูล!A278,'DATA UPDATE'!$B:$B,วิเคราะห์ข้อมูล!$C$2)</f>
        <v>6</v>
      </c>
      <c r="D278" s="5">
        <f>SUMIFS('DATA UPDATE'!$L:$L,'DATA UPDATE'!$E:$E,A278,'DATA UPDATE'!$B:$B,$D$2)</f>
        <v>6</v>
      </c>
      <c r="E278" s="5">
        <f>SUMIFS('DATA UPDATE'!$L:$L,'DATA UPDATE'!$E:$E,A278,'DATA UPDATE'!$B:$B,$E$2)</f>
        <v>7</v>
      </c>
      <c r="F278" s="5">
        <f>SUMIFS('DATA UPDATE'!$L:$L,'DATA UPDATE'!$E:$E,A278,'DATA UPDATE'!$B:$B,$F$2)</f>
        <v>12</v>
      </c>
      <c r="G278" s="5">
        <f>SUMIFS('DATA UPDATE'!$L:$L,'DATA UPDATE'!$E:$E,A278,'DATA UPDATE'!$B:$B,$G$2)</f>
        <v>2</v>
      </c>
      <c r="H278" s="5">
        <f>SUMIFS('DATA UPDATE'!$L:$L,'DATA UPDATE'!$E:$E,A278,'DATA UPDATE'!$B:$B,$H$2)</f>
        <v>1</v>
      </c>
      <c r="I278" s="5">
        <f t="shared" si="21"/>
        <v>34</v>
      </c>
      <c r="J278" s="5">
        <f>SUMIFS('UPDATE STOCK'!F:F,'UPDATE STOCK'!A:A,วิเคราะห์ข้อมูล!A278)</f>
        <v>101</v>
      </c>
      <c r="K278" s="10">
        <f t="shared" si="22"/>
        <v>12</v>
      </c>
      <c r="L278" s="5">
        <f t="shared" si="23"/>
        <v>2</v>
      </c>
      <c r="M278" s="8">
        <f t="shared" si="24"/>
        <v>6.6</v>
      </c>
      <c r="N278" s="7">
        <f t="shared" si="25"/>
        <v>-94.4</v>
      </c>
      <c r="O278" s="4">
        <f>SUMIFS('DATA UPDATE'!$L:$L,'DATA UPDATE'!$E:$E,วิเคราะห์ข้อมูล!A278,'DATA UPDATE'!$T:$T,วิเคราะห์ข้อมูล!$O$2)</f>
        <v>3</v>
      </c>
      <c r="P278" s="4">
        <f>SUMIFS('DATA UPDATE'!$L:$L,'DATA UPDATE'!$E:$E,วิเคราะห์ข้อมูล!A278,'DATA UPDATE'!$T:$T,วิเคราะห์ข้อมูล!$P$2)</f>
        <v>0</v>
      </c>
      <c r="Q278" s="4">
        <f>SUMIFS('DATA UPDATE'!$L:$L,'DATA UPDATE'!$E:$E,วิเคราะห์ข้อมูล!A278,'DATA UPDATE'!$T:$T,วิเคราะห์ข้อมูล!$Q$2)</f>
        <v>21</v>
      </c>
      <c r="R278" s="4">
        <f>SUMIFS('DATA UPDATE'!$L:$L,'DATA UPDATE'!$D:$D,วิเคราะห์ข้อมูล!A278,'DATA UPDATE'!$T:$T,วิเคราะห์ข้อมูล!$R$2)</f>
        <v>0</v>
      </c>
      <c r="S278" s="4">
        <f>SUMIFS('UPDATE STOCK'!$F:$F,'UPDATE STOCK'!$A:$A,A278,'UPDATE STOCK'!$G:$G,$S$2)</f>
        <v>3</v>
      </c>
      <c r="T278" s="4">
        <f>SUMIFS('UPDATE STOCK'!$F:$F,'UPDATE STOCK'!$A:$A,A278,'UPDATE STOCK'!$G:$G,$T$2)</f>
        <v>11</v>
      </c>
      <c r="U278" s="4">
        <f>SUMIFS('UPDATE STOCK'!$F:$F,'UPDATE STOCK'!$A:$A,วิเคราะห์ข้อมูล!A278,'UPDATE STOCK'!$G:$G,$U$2)</f>
        <v>25</v>
      </c>
      <c r="V278" s="4">
        <f>SUMIFS('UPDATE STOCK'!$F:$F,'UPDATE STOCK'!$A:$A,วิเคราะห์ข้อมูล!A278,'UPDATE STOCK'!$G:$G,$V$2)</f>
        <v>22</v>
      </c>
      <c r="W278" s="4"/>
      <c r="X278" s="4"/>
      <c r="Y278" s="4"/>
      <c r="Z278" s="4"/>
      <c r="AA278" s="4"/>
    </row>
    <row r="279" spans="1:27" x14ac:dyDescent="0.2">
      <c r="A279" s="12" t="s">
        <v>567</v>
      </c>
      <c r="B279" s="12" t="s">
        <v>568</v>
      </c>
      <c r="C279" s="5">
        <f>SUMIFS('DATA UPDATE'!$L:$L,'DATA UPDATE'!$E:$E,วิเคราะห์ข้อมูล!A279,'DATA UPDATE'!$B:$B,วิเคราะห์ข้อมูล!$C$2)</f>
        <v>0</v>
      </c>
      <c r="D279" s="5">
        <f>SUMIFS('DATA UPDATE'!$L:$L,'DATA UPDATE'!$E:$E,A279,'DATA UPDATE'!$B:$B,$D$2)</f>
        <v>1</v>
      </c>
      <c r="E279" s="5">
        <f>SUMIFS('DATA UPDATE'!$L:$L,'DATA UPDATE'!$E:$E,A279,'DATA UPDATE'!$B:$B,$E$2)</f>
        <v>0</v>
      </c>
      <c r="F279" s="5">
        <f>SUMIFS('DATA UPDATE'!$L:$L,'DATA UPDATE'!$E:$E,A279,'DATA UPDATE'!$B:$B,$F$2)</f>
        <v>0</v>
      </c>
      <c r="G279" s="5">
        <f>SUMIFS('DATA UPDATE'!$L:$L,'DATA UPDATE'!$E:$E,A279,'DATA UPDATE'!$B:$B,$G$2)</f>
        <v>0</v>
      </c>
      <c r="H279" s="5">
        <f>SUMIFS('DATA UPDATE'!$L:$L,'DATA UPDATE'!$E:$E,A279,'DATA UPDATE'!$B:$B,$H$2)</f>
        <v>0</v>
      </c>
      <c r="I279" s="5">
        <f t="shared" si="21"/>
        <v>1</v>
      </c>
      <c r="J279" s="5">
        <f>SUMIFS('UPDATE STOCK'!F:F,'UPDATE STOCK'!A:A,วิเคราะห์ข้อมูล!A279)</f>
        <v>0</v>
      </c>
      <c r="K279" s="10">
        <f t="shared" si="22"/>
        <v>1</v>
      </c>
      <c r="L279" s="5">
        <f t="shared" si="23"/>
        <v>0</v>
      </c>
      <c r="M279" s="8">
        <f t="shared" si="24"/>
        <v>0.2</v>
      </c>
      <c r="N279" s="7">
        <f t="shared" si="25"/>
        <v>0.2</v>
      </c>
      <c r="O279" s="4">
        <f>SUMIFS('DATA UPDATE'!$L:$L,'DATA UPDATE'!$E:$E,วิเคราะห์ข้อมูล!A279,'DATA UPDATE'!$T:$T,วิเคราะห์ข้อมูล!$O$2)</f>
        <v>0</v>
      </c>
      <c r="P279" s="4">
        <f>SUMIFS('DATA UPDATE'!$L:$L,'DATA UPDATE'!$E:$E,วิเคราะห์ข้อมูล!A279,'DATA UPDATE'!$T:$T,วิเคราะห์ข้อมูล!$P$2)</f>
        <v>0</v>
      </c>
      <c r="Q279" s="4">
        <f>SUMIFS('DATA UPDATE'!$L:$L,'DATA UPDATE'!$E:$E,วิเคราะห์ข้อมูล!A279,'DATA UPDATE'!$T:$T,วิเคราะห์ข้อมูล!$Q$2)</f>
        <v>1</v>
      </c>
      <c r="R279" s="4">
        <f>SUMIFS('DATA UPDATE'!$L:$L,'DATA UPDATE'!$D:$D,วิเคราะห์ข้อมูล!A279,'DATA UPDATE'!$T:$T,วิเคราะห์ข้อมูล!$R$2)</f>
        <v>0</v>
      </c>
      <c r="S279" s="4">
        <f>SUMIFS('UPDATE STOCK'!$F:$F,'UPDATE STOCK'!$A:$A,A279,'UPDATE STOCK'!$G:$G,$S$2)</f>
        <v>0</v>
      </c>
      <c r="T279" s="4">
        <f>SUMIFS('UPDATE STOCK'!$F:$F,'UPDATE STOCK'!$A:$A,A279,'UPDATE STOCK'!$G:$G,$T$2)</f>
        <v>0</v>
      </c>
      <c r="U279" s="4">
        <f>SUMIFS('UPDATE STOCK'!$F:$F,'UPDATE STOCK'!$A:$A,วิเคราะห์ข้อมูล!A279,'UPDATE STOCK'!$G:$G,$U$2)</f>
        <v>0</v>
      </c>
      <c r="V279" s="4">
        <f>SUMIFS('UPDATE STOCK'!$F:$F,'UPDATE STOCK'!$A:$A,วิเคราะห์ข้อมูล!A279,'UPDATE STOCK'!$G:$G,$V$2)</f>
        <v>0</v>
      </c>
      <c r="W279" s="4"/>
      <c r="X279" s="4"/>
      <c r="Y279" s="4"/>
      <c r="Z279" s="4"/>
      <c r="AA279" s="4"/>
    </row>
    <row r="280" spans="1:27" x14ac:dyDescent="0.2">
      <c r="A280" s="12" t="s">
        <v>569</v>
      </c>
      <c r="B280" s="12" t="s">
        <v>570</v>
      </c>
      <c r="C280" s="5">
        <f>SUMIFS('DATA UPDATE'!$L:$L,'DATA UPDATE'!$E:$E,วิเคราะห์ข้อมูล!A280,'DATA UPDATE'!$B:$B,วิเคราะห์ข้อมูล!$C$2)</f>
        <v>0</v>
      </c>
      <c r="D280" s="5">
        <f>SUMIFS('DATA UPDATE'!$L:$L,'DATA UPDATE'!$E:$E,A280,'DATA UPDATE'!$B:$B,$D$2)</f>
        <v>2</v>
      </c>
      <c r="E280" s="5">
        <f>SUMIFS('DATA UPDATE'!$L:$L,'DATA UPDATE'!$E:$E,A280,'DATA UPDATE'!$B:$B,$E$2)</f>
        <v>0</v>
      </c>
      <c r="F280" s="5">
        <f>SUMIFS('DATA UPDATE'!$L:$L,'DATA UPDATE'!$E:$E,A280,'DATA UPDATE'!$B:$B,$F$2)</f>
        <v>4</v>
      </c>
      <c r="G280" s="5">
        <f>SUMIFS('DATA UPDATE'!$L:$L,'DATA UPDATE'!$E:$E,A280,'DATA UPDATE'!$B:$B,$G$2)</f>
        <v>0</v>
      </c>
      <c r="H280" s="5">
        <f>SUMIFS('DATA UPDATE'!$L:$L,'DATA UPDATE'!$E:$E,A280,'DATA UPDATE'!$B:$B,$H$2)</f>
        <v>0</v>
      </c>
      <c r="I280" s="5">
        <f t="shared" si="21"/>
        <v>6</v>
      </c>
      <c r="J280" s="5">
        <f>SUMIFS('UPDATE STOCK'!F:F,'UPDATE STOCK'!A:A,วิเคราะห์ข้อมูล!A280)</f>
        <v>17</v>
      </c>
      <c r="K280" s="10">
        <f t="shared" si="22"/>
        <v>4</v>
      </c>
      <c r="L280" s="5">
        <f t="shared" si="23"/>
        <v>0</v>
      </c>
      <c r="M280" s="8">
        <f t="shared" si="24"/>
        <v>1.2</v>
      </c>
      <c r="N280" s="7">
        <f t="shared" si="25"/>
        <v>-15.8</v>
      </c>
      <c r="O280" s="4">
        <f>SUMIFS('DATA UPDATE'!$L:$L,'DATA UPDATE'!$E:$E,วิเคราะห์ข้อมูล!A280,'DATA UPDATE'!$T:$T,วิเคราะห์ข้อมูล!$O$2)</f>
        <v>6</v>
      </c>
      <c r="P280" s="4">
        <f>SUMIFS('DATA UPDATE'!$L:$L,'DATA UPDATE'!$E:$E,วิเคราะห์ข้อมูล!A280,'DATA UPDATE'!$T:$T,วิเคราะห์ข้อมูล!$P$2)</f>
        <v>0</v>
      </c>
      <c r="Q280" s="4">
        <f>SUMIFS('DATA UPDATE'!$L:$L,'DATA UPDATE'!$E:$E,วิเคราะห์ข้อมูล!A280,'DATA UPDATE'!$T:$T,วิเคราะห์ข้อมูล!$Q$2)</f>
        <v>0</v>
      </c>
      <c r="R280" s="4">
        <f>SUMIFS('DATA UPDATE'!$L:$L,'DATA UPDATE'!$D:$D,วิเคราะห์ข้อมูล!A280,'DATA UPDATE'!$T:$T,วิเคราะห์ข้อมูล!$R$2)</f>
        <v>0</v>
      </c>
      <c r="S280" s="4">
        <f>SUMIFS('UPDATE STOCK'!$F:$F,'UPDATE STOCK'!$A:$A,A280,'UPDATE STOCK'!$G:$G,$S$2)</f>
        <v>15</v>
      </c>
      <c r="T280" s="4">
        <f>SUMIFS('UPDATE STOCK'!$F:$F,'UPDATE STOCK'!$A:$A,A280,'UPDATE STOCK'!$G:$G,$T$2)</f>
        <v>2</v>
      </c>
      <c r="U280" s="4">
        <f>SUMIFS('UPDATE STOCK'!$F:$F,'UPDATE STOCK'!$A:$A,วิเคราะห์ข้อมูล!A280,'UPDATE STOCK'!$G:$G,$U$2)</f>
        <v>0</v>
      </c>
      <c r="V280" s="4">
        <f>SUMIFS('UPDATE STOCK'!$F:$F,'UPDATE STOCK'!$A:$A,วิเคราะห์ข้อมูล!A280,'UPDATE STOCK'!$G:$G,$V$2)</f>
        <v>0</v>
      </c>
      <c r="W280" s="4"/>
      <c r="X280" s="4"/>
      <c r="Y280" s="4"/>
      <c r="Z280" s="4"/>
      <c r="AA280" s="4"/>
    </row>
    <row r="281" spans="1:27" x14ac:dyDescent="0.2">
      <c r="A281" s="12" t="s">
        <v>571</v>
      </c>
      <c r="B281" s="12" t="s">
        <v>572</v>
      </c>
      <c r="C281" s="5">
        <f>SUMIFS('DATA UPDATE'!$L:$L,'DATA UPDATE'!$E:$E,วิเคราะห์ข้อมูล!A281,'DATA UPDATE'!$B:$B,วิเคราะห์ข้อมูล!$C$2)</f>
        <v>11</v>
      </c>
      <c r="D281" s="5">
        <f>SUMIFS('DATA UPDATE'!$L:$L,'DATA UPDATE'!$E:$E,A281,'DATA UPDATE'!$B:$B,$D$2)</f>
        <v>19</v>
      </c>
      <c r="E281" s="5">
        <f>SUMIFS('DATA UPDATE'!$L:$L,'DATA UPDATE'!$E:$E,A281,'DATA UPDATE'!$B:$B,$E$2)</f>
        <v>8</v>
      </c>
      <c r="F281" s="5">
        <f>SUMIFS('DATA UPDATE'!$L:$L,'DATA UPDATE'!$E:$E,A281,'DATA UPDATE'!$B:$B,$F$2)</f>
        <v>7</v>
      </c>
      <c r="G281" s="5">
        <f>SUMIFS('DATA UPDATE'!$L:$L,'DATA UPDATE'!$E:$E,A281,'DATA UPDATE'!$B:$B,$G$2)</f>
        <v>13</v>
      </c>
      <c r="H281" s="5">
        <f>SUMIFS('DATA UPDATE'!$L:$L,'DATA UPDATE'!$E:$E,A281,'DATA UPDATE'!$B:$B,$H$2)</f>
        <v>0</v>
      </c>
      <c r="I281" s="5">
        <f t="shared" si="21"/>
        <v>58</v>
      </c>
      <c r="J281" s="5">
        <f>SUMIFS('UPDATE STOCK'!F:F,'UPDATE STOCK'!A:A,วิเคราะห์ข้อมูล!A281)</f>
        <v>114</v>
      </c>
      <c r="K281" s="10">
        <f t="shared" si="22"/>
        <v>19</v>
      </c>
      <c r="L281" s="5">
        <f t="shared" si="23"/>
        <v>7</v>
      </c>
      <c r="M281" s="8">
        <f t="shared" si="24"/>
        <v>11.6</v>
      </c>
      <c r="N281" s="7">
        <f t="shared" si="25"/>
        <v>-102.4</v>
      </c>
      <c r="O281" s="4">
        <f>SUMIFS('DATA UPDATE'!$L:$L,'DATA UPDATE'!$E:$E,วิเคราะห์ข้อมูล!A281,'DATA UPDATE'!$T:$T,วิเคราะห์ข้อมูล!$O$2)</f>
        <v>30</v>
      </c>
      <c r="P281" s="4">
        <f>SUMIFS('DATA UPDATE'!$L:$L,'DATA UPDATE'!$E:$E,วิเคราะห์ข้อมูล!A281,'DATA UPDATE'!$T:$T,วิเคราะห์ข้อมูล!$P$2)</f>
        <v>3</v>
      </c>
      <c r="Q281" s="4">
        <f>SUMIFS('DATA UPDATE'!$L:$L,'DATA UPDATE'!$E:$E,วิเคราะห์ข้อมูล!A281,'DATA UPDATE'!$T:$T,วิเคราะห์ข้อมูล!$Q$2)</f>
        <v>25</v>
      </c>
      <c r="R281" s="4">
        <f>SUMIFS('DATA UPDATE'!$L:$L,'DATA UPDATE'!$D:$D,วิเคราะห์ข้อมูล!A281,'DATA UPDATE'!$T:$T,วิเคราะห์ข้อมูล!$R$2)</f>
        <v>0</v>
      </c>
      <c r="S281" s="4">
        <f>SUMIFS('UPDATE STOCK'!$F:$F,'UPDATE STOCK'!$A:$A,A281,'UPDATE STOCK'!$G:$G,$S$2)</f>
        <v>26</v>
      </c>
      <c r="T281" s="4">
        <f>SUMIFS('UPDATE STOCK'!$F:$F,'UPDATE STOCK'!$A:$A,A281,'UPDATE STOCK'!$G:$G,$T$2)</f>
        <v>20</v>
      </c>
      <c r="U281" s="4">
        <f>SUMIFS('UPDATE STOCK'!$F:$F,'UPDATE STOCK'!$A:$A,วิเคราะห์ข้อมูล!A281,'UPDATE STOCK'!$G:$G,$U$2)</f>
        <v>14</v>
      </c>
      <c r="V281" s="4">
        <f>SUMIFS('UPDATE STOCK'!$F:$F,'UPDATE STOCK'!$A:$A,วิเคราะห์ข้อมูล!A281,'UPDATE STOCK'!$G:$G,$V$2)</f>
        <v>0</v>
      </c>
      <c r="W281" s="4"/>
      <c r="X281" s="4"/>
      <c r="Y281" s="4"/>
      <c r="Z281" s="4"/>
      <c r="AA281" s="4"/>
    </row>
    <row r="282" spans="1:27" x14ac:dyDescent="0.2">
      <c r="A282" s="12" t="s">
        <v>573</v>
      </c>
      <c r="B282" s="12" t="s">
        <v>574</v>
      </c>
      <c r="C282" s="5">
        <f>SUMIFS('DATA UPDATE'!$L:$L,'DATA UPDATE'!$E:$E,วิเคราะห์ข้อมูล!A282,'DATA UPDATE'!$B:$B,วิเคราะห์ข้อมูล!$C$2)</f>
        <v>0</v>
      </c>
      <c r="D282" s="5">
        <f>SUMIFS('DATA UPDATE'!$L:$L,'DATA UPDATE'!$E:$E,A282,'DATA UPDATE'!$B:$B,$D$2)</f>
        <v>0</v>
      </c>
      <c r="E282" s="5">
        <f>SUMIFS('DATA UPDATE'!$L:$L,'DATA UPDATE'!$E:$E,A282,'DATA UPDATE'!$B:$B,$E$2)</f>
        <v>1</v>
      </c>
      <c r="F282" s="5">
        <f>SUMIFS('DATA UPDATE'!$L:$L,'DATA UPDATE'!$E:$E,A282,'DATA UPDATE'!$B:$B,$F$2)</f>
        <v>0</v>
      </c>
      <c r="G282" s="5">
        <f>SUMIFS('DATA UPDATE'!$L:$L,'DATA UPDATE'!$E:$E,A282,'DATA UPDATE'!$B:$B,$G$2)</f>
        <v>0</v>
      </c>
      <c r="H282" s="5">
        <f>SUMIFS('DATA UPDATE'!$L:$L,'DATA UPDATE'!$E:$E,A282,'DATA UPDATE'!$B:$B,$H$2)</f>
        <v>0</v>
      </c>
      <c r="I282" s="5">
        <f t="shared" si="21"/>
        <v>1</v>
      </c>
      <c r="J282" s="5">
        <f>SUMIFS('UPDATE STOCK'!F:F,'UPDATE STOCK'!A:A,วิเคราะห์ข้อมูล!A282)</f>
        <v>76</v>
      </c>
      <c r="K282" s="10">
        <f t="shared" si="22"/>
        <v>1</v>
      </c>
      <c r="L282" s="5">
        <f t="shared" si="23"/>
        <v>0</v>
      </c>
      <c r="M282" s="8">
        <f t="shared" si="24"/>
        <v>0.2</v>
      </c>
      <c r="N282" s="7">
        <f t="shared" si="25"/>
        <v>-75.8</v>
      </c>
      <c r="O282" s="4">
        <f>SUMIFS('DATA UPDATE'!$L:$L,'DATA UPDATE'!$E:$E,วิเคราะห์ข้อมูล!A282,'DATA UPDATE'!$T:$T,วิเคราะห์ข้อมูล!$O$2)</f>
        <v>0</v>
      </c>
      <c r="P282" s="4">
        <f>SUMIFS('DATA UPDATE'!$L:$L,'DATA UPDATE'!$E:$E,วิเคราะห์ข้อมูล!A282,'DATA UPDATE'!$T:$T,วิเคราะห์ข้อมูล!$P$2)</f>
        <v>0</v>
      </c>
      <c r="Q282" s="4">
        <f>SUMIFS('DATA UPDATE'!$L:$L,'DATA UPDATE'!$E:$E,วิเคราะห์ข้อมูล!A282,'DATA UPDATE'!$T:$T,วิเคราะห์ข้อมูล!$Q$2)</f>
        <v>1</v>
      </c>
      <c r="R282" s="4">
        <f>SUMIFS('DATA UPDATE'!$L:$L,'DATA UPDATE'!$D:$D,วิเคราะห์ข้อมูล!A282,'DATA UPDATE'!$T:$T,วิเคราะห์ข้อมูล!$R$2)</f>
        <v>0</v>
      </c>
      <c r="S282" s="4">
        <f>SUMIFS('UPDATE STOCK'!$F:$F,'UPDATE STOCK'!$A:$A,A282,'UPDATE STOCK'!$G:$G,$S$2)</f>
        <v>0</v>
      </c>
      <c r="T282" s="4">
        <f>SUMIFS('UPDATE STOCK'!$F:$F,'UPDATE STOCK'!$A:$A,A282,'UPDATE STOCK'!$G:$G,$T$2)</f>
        <v>0</v>
      </c>
      <c r="U282" s="4">
        <f>SUMIFS('UPDATE STOCK'!$F:$F,'UPDATE STOCK'!$A:$A,วิเคราะห์ข้อมูล!A282,'UPDATE STOCK'!$G:$G,$U$2)</f>
        <v>20</v>
      </c>
      <c r="V282" s="4">
        <f>SUMIFS('UPDATE STOCK'!$F:$F,'UPDATE STOCK'!$A:$A,วิเคราะห์ข้อมูล!A282,'UPDATE STOCK'!$G:$G,$V$2)</f>
        <v>0</v>
      </c>
      <c r="W282" s="4"/>
      <c r="X282" s="4"/>
      <c r="Y282" s="4"/>
      <c r="Z282" s="4"/>
      <c r="AA282" s="4"/>
    </row>
    <row r="283" spans="1:27" x14ac:dyDescent="0.2">
      <c r="A283" s="12" t="s">
        <v>575</v>
      </c>
      <c r="B283" s="12" t="s">
        <v>576</v>
      </c>
      <c r="C283" s="5">
        <f>SUMIFS('DATA UPDATE'!$L:$L,'DATA UPDATE'!$E:$E,วิเคราะห์ข้อมูล!A283,'DATA UPDATE'!$B:$B,วิเคราะห์ข้อมูล!$C$2)</f>
        <v>5</v>
      </c>
      <c r="D283" s="5">
        <f>SUMIFS('DATA UPDATE'!$L:$L,'DATA UPDATE'!$E:$E,A283,'DATA UPDATE'!$B:$B,$D$2)</f>
        <v>15</v>
      </c>
      <c r="E283" s="5">
        <f>SUMIFS('DATA UPDATE'!$L:$L,'DATA UPDATE'!$E:$E,A283,'DATA UPDATE'!$B:$B,$E$2)</f>
        <v>8</v>
      </c>
      <c r="F283" s="5">
        <f>SUMIFS('DATA UPDATE'!$L:$L,'DATA UPDATE'!$E:$E,A283,'DATA UPDATE'!$B:$B,$F$2)</f>
        <v>9</v>
      </c>
      <c r="G283" s="5">
        <f>SUMIFS('DATA UPDATE'!$L:$L,'DATA UPDATE'!$E:$E,A283,'DATA UPDATE'!$B:$B,$G$2)</f>
        <v>14</v>
      </c>
      <c r="H283" s="5">
        <f>SUMIFS('DATA UPDATE'!$L:$L,'DATA UPDATE'!$E:$E,A283,'DATA UPDATE'!$B:$B,$H$2)</f>
        <v>0</v>
      </c>
      <c r="I283" s="5">
        <f t="shared" si="21"/>
        <v>51</v>
      </c>
      <c r="J283" s="5">
        <f>SUMIFS('UPDATE STOCK'!F:F,'UPDATE STOCK'!A:A,วิเคราะห์ข้อมูล!A283)</f>
        <v>19</v>
      </c>
      <c r="K283" s="10">
        <f t="shared" si="22"/>
        <v>15</v>
      </c>
      <c r="L283" s="5">
        <f t="shared" si="23"/>
        <v>5</v>
      </c>
      <c r="M283" s="8">
        <f t="shared" si="24"/>
        <v>10.199999999999999</v>
      </c>
      <c r="N283" s="7">
        <f t="shared" si="25"/>
        <v>-8.8000000000000007</v>
      </c>
      <c r="O283" s="4">
        <f>SUMIFS('DATA UPDATE'!$L:$L,'DATA UPDATE'!$E:$E,วิเคราะห์ข้อมูล!A283,'DATA UPDATE'!$T:$T,วิเคราะห์ข้อมูล!$O$2)</f>
        <v>37</v>
      </c>
      <c r="P283" s="4">
        <f>SUMIFS('DATA UPDATE'!$L:$L,'DATA UPDATE'!$E:$E,วิเคราะห์ข้อมูล!A283,'DATA UPDATE'!$T:$T,วิเคราะห์ข้อมูล!$P$2)</f>
        <v>0</v>
      </c>
      <c r="Q283" s="4">
        <f>SUMIFS('DATA UPDATE'!$L:$L,'DATA UPDATE'!$E:$E,วิเคราะห์ข้อมูล!A283,'DATA UPDATE'!$T:$T,วิเคราะห์ข้อมูล!$Q$2)</f>
        <v>14</v>
      </c>
      <c r="R283" s="4">
        <f>SUMIFS('DATA UPDATE'!$L:$L,'DATA UPDATE'!$D:$D,วิเคราะห์ข้อมูล!A283,'DATA UPDATE'!$T:$T,วิเคราะห์ข้อมูล!$R$2)</f>
        <v>0</v>
      </c>
      <c r="S283" s="4">
        <f>SUMIFS('UPDATE STOCK'!$F:$F,'UPDATE STOCK'!$A:$A,A283,'UPDATE STOCK'!$G:$G,$S$2)</f>
        <v>0</v>
      </c>
      <c r="T283" s="4">
        <f>SUMIFS('UPDATE STOCK'!$F:$F,'UPDATE STOCK'!$A:$A,A283,'UPDATE STOCK'!$G:$G,$T$2)</f>
        <v>5</v>
      </c>
      <c r="U283" s="4">
        <f>SUMIFS('UPDATE STOCK'!$F:$F,'UPDATE STOCK'!$A:$A,วิเคราะห์ข้อมูล!A283,'UPDATE STOCK'!$G:$G,$U$2)</f>
        <v>6</v>
      </c>
      <c r="V283" s="4">
        <f>SUMIFS('UPDATE STOCK'!$F:$F,'UPDATE STOCK'!$A:$A,วิเคราะห์ข้อมูล!A283,'UPDATE STOCK'!$G:$G,$V$2)</f>
        <v>0</v>
      </c>
      <c r="W283" s="4"/>
      <c r="X283" s="4"/>
      <c r="Y283" s="4"/>
      <c r="Z283" s="4"/>
      <c r="AA283" s="4"/>
    </row>
    <row r="284" spans="1:27" x14ac:dyDescent="0.2">
      <c r="A284" s="12" t="s">
        <v>577</v>
      </c>
      <c r="B284" s="12" t="s">
        <v>578</v>
      </c>
      <c r="C284" s="5">
        <f>SUMIFS('DATA UPDATE'!$L:$L,'DATA UPDATE'!$E:$E,วิเคราะห์ข้อมูล!A284,'DATA UPDATE'!$B:$B,วิเคราะห์ข้อมูล!$C$2)</f>
        <v>8</v>
      </c>
      <c r="D284" s="5">
        <f>SUMIFS('DATA UPDATE'!$L:$L,'DATA UPDATE'!$E:$E,A284,'DATA UPDATE'!$B:$B,$D$2)</f>
        <v>10</v>
      </c>
      <c r="E284" s="5">
        <f>SUMIFS('DATA UPDATE'!$L:$L,'DATA UPDATE'!$E:$E,A284,'DATA UPDATE'!$B:$B,$E$2)</f>
        <v>9</v>
      </c>
      <c r="F284" s="5">
        <f>SUMIFS('DATA UPDATE'!$L:$L,'DATA UPDATE'!$E:$E,A284,'DATA UPDATE'!$B:$B,$F$2)</f>
        <v>12</v>
      </c>
      <c r="G284" s="5">
        <f>SUMIFS('DATA UPDATE'!$L:$L,'DATA UPDATE'!$E:$E,A284,'DATA UPDATE'!$B:$B,$G$2)</f>
        <v>7</v>
      </c>
      <c r="H284" s="5">
        <f>SUMIFS('DATA UPDATE'!$L:$L,'DATA UPDATE'!$E:$E,A284,'DATA UPDATE'!$B:$B,$H$2)</f>
        <v>0</v>
      </c>
      <c r="I284" s="5">
        <f t="shared" si="21"/>
        <v>46</v>
      </c>
      <c r="J284" s="5">
        <f>SUMIFS('UPDATE STOCK'!F:F,'UPDATE STOCK'!A:A,วิเคราะห์ข้อมูล!A284)</f>
        <v>14</v>
      </c>
      <c r="K284" s="10">
        <f t="shared" si="22"/>
        <v>12</v>
      </c>
      <c r="L284" s="5">
        <f t="shared" si="23"/>
        <v>7</v>
      </c>
      <c r="M284" s="8">
        <f t="shared" si="24"/>
        <v>9.1999999999999993</v>
      </c>
      <c r="N284" s="7">
        <f t="shared" si="25"/>
        <v>-4.8000000000000007</v>
      </c>
      <c r="O284" s="4">
        <f>SUMIFS('DATA UPDATE'!$L:$L,'DATA UPDATE'!$E:$E,วิเคราะห์ข้อมูล!A284,'DATA UPDATE'!$T:$T,วิเคราะห์ข้อมูล!$O$2)</f>
        <v>24</v>
      </c>
      <c r="P284" s="4">
        <f>SUMIFS('DATA UPDATE'!$L:$L,'DATA UPDATE'!$E:$E,วิเคราะห์ข้อมูล!A284,'DATA UPDATE'!$T:$T,วิเคราะห์ข้อมูล!$P$2)</f>
        <v>1</v>
      </c>
      <c r="Q284" s="4">
        <f>SUMIFS('DATA UPDATE'!$L:$L,'DATA UPDATE'!$E:$E,วิเคราะห์ข้อมูล!A284,'DATA UPDATE'!$T:$T,วิเคราะห์ข้อมูล!$Q$2)</f>
        <v>21</v>
      </c>
      <c r="R284" s="4">
        <f>SUMIFS('DATA UPDATE'!$L:$L,'DATA UPDATE'!$D:$D,วิเคราะห์ข้อมูล!A284,'DATA UPDATE'!$T:$T,วิเคราะห์ข้อมูล!$R$2)</f>
        <v>0</v>
      </c>
      <c r="S284" s="4">
        <f>SUMIFS('UPDATE STOCK'!$F:$F,'UPDATE STOCK'!$A:$A,A284,'UPDATE STOCK'!$G:$G,$S$2)</f>
        <v>0</v>
      </c>
      <c r="T284" s="4">
        <f>SUMIFS('UPDATE STOCK'!$F:$F,'UPDATE STOCK'!$A:$A,A284,'UPDATE STOCK'!$G:$G,$T$2)</f>
        <v>6</v>
      </c>
      <c r="U284" s="4">
        <f>SUMIFS('UPDATE STOCK'!$F:$F,'UPDATE STOCK'!$A:$A,วิเคราะห์ข้อมูล!A284,'UPDATE STOCK'!$G:$G,$U$2)</f>
        <v>0</v>
      </c>
      <c r="V284" s="4">
        <f>SUMIFS('UPDATE STOCK'!$F:$F,'UPDATE STOCK'!$A:$A,วิเคราะห์ข้อมูล!A284,'UPDATE STOCK'!$G:$G,$V$2)</f>
        <v>0</v>
      </c>
      <c r="W284" s="4"/>
      <c r="X284" s="4"/>
      <c r="Y284" s="4"/>
      <c r="Z284" s="4"/>
      <c r="AA284" s="4"/>
    </row>
    <row r="285" spans="1:27" x14ac:dyDescent="0.2">
      <c r="A285" s="12" t="s">
        <v>579</v>
      </c>
      <c r="B285" s="12" t="s">
        <v>580</v>
      </c>
      <c r="C285" s="5">
        <f>SUMIFS('DATA UPDATE'!$L:$L,'DATA UPDATE'!$E:$E,วิเคราะห์ข้อมูล!A285,'DATA UPDATE'!$B:$B,วิเคราะห์ข้อมูล!$C$2)</f>
        <v>3</v>
      </c>
      <c r="D285" s="5">
        <f>SUMIFS('DATA UPDATE'!$L:$L,'DATA UPDATE'!$E:$E,A285,'DATA UPDATE'!$B:$B,$D$2)</f>
        <v>0</v>
      </c>
      <c r="E285" s="5">
        <f>SUMIFS('DATA UPDATE'!$L:$L,'DATA UPDATE'!$E:$E,A285,'DATA UPDATE'!$B:$B,$E$2)</f>
        <v>0</v>
      </c>
      <c r="F285" s="5">
        <f>SUMIFS('DATA UPDATE'!$L:$L,'DATA UPDATE'!$E:$E,A285,'DATA UPDATE'!$B:$B,$F$2)</f>
        <v>0</v>
      </c>
      <c r="G285" s="5">
        <f>SUMIFS('DATA UPDATE'!$L:$L,'DATA UPDATE'!$E:$E,A285,'DATA UPDATE'!$B:$B,$G$2)</f>
        <v>4</v>
      </c>
      <c r="H285" s="5">
        <f>SUMIFS('DATA UPDATE'!$L:$L,'DATA UPDATE'!$E:$E,A285,'DATA UPDATE'!$B:$B,$H$2)</f>
        <v>2</v>
      </c>
      <c r="I285" s="5">
        <f t="shared" si="21"/>
        <v>9</v>
      </c>
      <c r="J285" s="5">
        <f>SUMIFS('UPDATE STOCK'!F:F,'UPDATE STOCK'!A:A,วิเคราะห์ข้อมูล!A285)</f>
        <v>3</v>
      </c>
      <c r="K285" s="10">
        <f t="shared" si="22"/>
        <v>4</v>
      </c>
      <c r="L285" s="5">
        <f t="shared" si="23"/>
        <v>0</v>
      </c>
      <c r="M285" s="8">
        <f t="shared" si="24"/>
        <v>1.4</v>
      </c>
      <c r="N285" s="7">
        <f t="shared" si="25"/>
        <v>-1.6</v>
      </c>
      <c r="O285" s="4">
        <f>SUMIFS('DATA UPDATE'!$L:$L,'DATA UPDATE'!$E:$E,วิเคราะห์ข้อมูล!A285,'DATA UPDATE'!$T:$T,วิเคราะห์ข้อมูล!$O$2)</f>
        <v>9</v>
      </c>
      <c r="P285" s="4">
        <f>SUMIFS('DATA UPDATE'!$L:$L,'DATA UPDATE'!$E:$E,วิเคราะห์ข้อมูล!A285,'DATA UPDATE'!$T:$T,วิเคราะห์ข้อมูล!$P$2)</f>
        <v>0</v>
      </c>
      <c r="Q285" s="4">
        <f>SUMIFS('DATA UPDATE'!$L:$L,'DATA UPDATE'!$E:$E,วิเคราะห์ข้อมูล!A285,'DATA UPDATE'!$T:$T,วิเคราะห์ข้อมูล!$Q$2)</f>
        <v>0</v>
      </c>
      <c r="R285" s="4">
        <f>SUMIFS('DATA UPDATE'!$L:$L,'DATA UPDATE'!$D:$D,วิเคราะห์ข้อมูล!A285,'DATA UPDATE'!$T:$T,วิเคราะห์ข้อมูล!$R$2)</f>
        <v>0</v>
      </c>
      <c r="S285" s="4">
        <f>SUMIFS('UPDATE STOCK'!$F:$F,'UPDATE STOCK'!$A:$A,A285,'UPDATE STOCK'!$G:$G,$S$2)</f>
        <v>3</v>
      </c>
      <c r="T285" s="4">
        <f>SUMIFS('UPDATE STOCK'!$F:$F,'UPDATE STOCK'!$A:$A,A285,'UPDATE STOCK'!$G:$G,$T$2)</f>
        <v>0</v>
      </c>
      <c r="U285" s="4">
        <f>SUMIFS('UPDATE STOCK'!$F:$F,'UPDATE STOCK'!$A:$A,วิเคราะห์ข้อมูล!A285,'UPDATE STOCK'!$G:$G,$U$2)</f>
        <v>0</v>
      </c>
      <c r="V285" s="4">
        <f>SUMIFS('UPDATE STOCK'!$F:$F,'UPDATE STOCK'!$A:$A,วิเคราะห์ข้อมูล!A285,'UPDATE STOCK'!$G:$G,$V$2)</f>
        <v>0</v>
      </c>
      <c r="W285" s="4"/>
      <c r="X285" s="4"/>
      <c r="Y285" s="4"/>
      <c r="Z285" s="4"/>
      <c r="AA285" s="4"/>
    </row>
    <row r="286" spans="1:27" x14ac:dyDescent="0.2">
      <c r="A286" s="12" t="s">
        <v>581</v>
      </c>
      <c r="B286" s="12" t="s">
        <v>582</v>
      </c>
      <c r="C286" s="5">
        <f>SUMIFS('DATA UPDATE'!$L:$L,'DATA UPDATE'!$E:$E,วิเคราะห์ข้อมูล!A286,'DATA UPDATE'!$B:$B,วิเคราะห์ข้อมูล!$C$2)</f>
        <v>1</v>
      </c>
      <c r="D286" s="5">
        <f>SUMIFS('DATA UPDATE'!$L:$L,'DATA UPDATE'!$E:$E,A286,'DATA UPDATE'!$B:$B,$D$2)</f>
        <v>0</v>
      </c>
      <c r="E286" s="5">
        <f>SUMIFS('DATA UPDATE'!$L:$L,'DATA UPDATE'!$E:$E,A286,'DATA UPDATE'!$B:$B,$E$2)</f>
        <v>0</v>
      </c>
      <c r="F286" s="5">
        <f>SUMIFS('DATA UPDATE'!$L:$L,'DATA UPDATE'!$E:$E,A286,'DATA UPDATE'!$B:$B,$F$2)</f>
        <v>0</v>
      </c>
      <c r="G286" s="5">
        <f>SUMIFS('DATA UPDATE'!$L:$L,'DATA UPDATE'!$E:$E,A286,'DATA UPDATE'!$B:$B,$G$2)</f>
        <v>2</v>
      </c>
      <c r="H286" s="5">
        <f>SUMIFS('DATA UPDATE'!$L:$L,'DATA UPDATE'!$E:$E,A286,'DATA UPDATE'!$B:$B,$H$2)</f>
        <v>1</v>
      </c>
      <c r="I286" s="5">
        <f t="shared" si="21"/>
        <v>4</v>
      </c>
      <c r="J286" s="5">
        <f>SUMIFS('UPDATE STOCK'!F:F,'UPDATE STOCK'!A:A,วิเคราะห์ข้อมูล!A286)</f>
        <v>1</v>
      </c>
      <c r="K286" s="10">
        <f t="shared" si="22"/>
        <v>2</v>
      </c>
      <c r="L286" s="5">
        <f t="shared" si="23"/>
        <v>0</v>
      </c>
      <c r="M286" s="8">
        <f t="shared" si="24"/>
        <v>0.6</v>
      </c>
      <c r="N286" s="7">
        <f t="shared" si="25"/>
        <v>-0.4</v>
      </c>
      <c r="O286" s="4">
        <f>SUMIFS('DATA UPDATE'!$L:$L,'DATA UPDATE'!$E:$E,วิเคราะห์ข้อมูล!A286,'DATA UPDATE'!$T:$T,วิเคราะห์ข้อมูล!$O$2)</f>
        <v>4</v>
      </c>
      <c r="P286" s="4">
        <f>SUMIFS('DATA UPDATE'!$L:$L,'DATA UPDATE'!$E:$E,วิเคราะห์ข้อมูล!A286,'DATA UPDATE'!$T:$T,วิเคราะห์ข้อมูล!$P$2)</f>
        <v>0</v>
      </c>
      <c r="Q286" s="4">
        <f>SUMIFS('DATA UPDATE'!$L:$L,'DATA UPDATE'!$E:$E,วิเคราะห์ข้อมูล!A286,'DATA UPDATE'!$T:$T,วิเคราะห์ข้อมูล!$Q$2)</f>
        <v>0</v>
      </c>
      <c r="R286" s="4">
        <f>SUMIFS('DATA UPDATE'!$L:$L,'DATA UPDATE'!$D:$D,วิเคราะห์ข้อมูล!A286,'DATA UPDATE'!$T:$T,วิเคราะห์ข้อมูล!$R$2)</f>
        <v>0</v>
      </c>
      <c r="S286" s="4">
        <f>SUMIFS('UPDATE STOCK'!$F:$F,'UPDATE STOCK'!$A:$A,A286,'UPDATE STOCK'!$G:$G,$S$2)</f>
        <v>1</v>
      </c>
      <c r="T286" s="4">
        <f>SUMIFS('UPDATE STOCK'!$F:$F,'UPDATE STOCK'!$A:$A,A286,'UPDATE STOCK'!$G:$G,$T$2)</f>
        <v>0</v>
      </c>
      <c r="U286" s="4">
        <f>SUMIFS('UPDATE STOCK'!$F:$F,'UPDATE STOCK'!$A:$A,วิเคราะห์ข้อมูล!A286,'UPDATE STOCK'!$G:$G,$U$2)</f>
        <v>0</v>
      </c>
      <c r="V286" s="4">
        <f>SUMIFS('UPDATE STOCK'!$F:$F,'UPDATE STOCK'!$A:$A,วิเคราะห์ข้อมูล!A286,'UPDATE STOCK'!$G:$G,$V$2)</f>
        <v>0</v>
      </c>
      <c r="W286" s="4"/>
      <c r="X286" s="4"/>
      <c r="Y286" s="4"/>
      <c r="Z286" s="4"/>
      <c r="AA286" s="4"/>
    </row>
    <row r="287" spans="1:27" x14ac:dyDescent="0.2">
      <c r="A287" s="12" t="s">
        <v>583</v>
      </c>
      <c r="B287" s="12" t="s">
        <v>584</v>
      </c>
      <c r="C287" s="5">
        <f>SUMIFS('DATA UPDATE'!$L:$L,'DATA UPDATE'!$E:$E,วิเคราะห์ข้อมูล!A287,'DATA UPDATE'!$B:$B,วิเคราะห์ข้อมูล!$C$2)</f>
        <v>0</v>
      </c>
      <c r="D287" s="5">
        <f>SUMIFS('DATA UPDATE'!$L:$L,'DATA UPDATE'!$E:$E,A287,'DATA UPDATE'!$B:$B,$D$2)</f>
        <v>0</v>
      </c>
      <c r="E287" s="5">
        <f>SUMIFS('DATA UPDATE'!$L:$L,'DATA UPDATE'!$E:$E,A287,'DATA UPDATE'!$B:$B,$E$2)</f>
        <v>3</v>
      </c>
      <c r="F287" s="5">
        <f>SUMIFS('DATA UPDATE'!$L:$L,'DATA UPDATE'!$E:$E,A287,'DATA UPDATE'!$B:$B,$F$2)</f>
        <v>0</v>
      </c>
      <c r="G287" s="5">
        <f>SUMIFS('DATA UPDATE'!$L:$L,'DATA UPDATE'!$E:$E,A287,'DATA UPDATE'!$B:$B,$G$2)</f>
        <v>0</v>
      </c>
      <c r="H287" s="5">
        <f>SUMIFS('DATA UPDATE'!$L:$L,'DATA UPDATE'!$E:$E,A287,'DATA UPDATE'!$B:$B,$H$2)</f>
        <v>0</v>
      </c>
      <c r="I287" s="5">
        <f t="shared" si="21"/>
        <v>3</v>
      </c>
      <c r="J287" s="5">
        <f>SUMIFS('UPDATE STOCK'!F:F,'UPDATE STOCK'!A:A,วิเคราะห์ข้อมูล!A287)</f>
        <v>0</v>
      </c>
      <c r="K287" s="10">
        <f t="shared" si="22"/>
        <v>3</v>
      </c>
      <c r="L287" s="5">
        <f t="shared" si="23"/>
        <v>0</v>
      </c>
      <c r="M287" s="8">
        <f t="shared" si="24"/>
        <v>0.6</v>
      </c>
      <c r="N287" s="7">
        <f t="shared" si="25"/>
        <v>0.6</v>
      </c>
      <c r="O287" s="4">
        <f>SUMIFS('DATA UPDATE'!$L:$L,'DATA UPDATE'!$E:$E,วิเคราะห์ข้อมูล!A287,'DATA UPDATE'!$T:$T,วิเคราะห์ข้อมูล!$O$2)</f>
        <v>0</v>
      </c>
      <c r="P287" s="4">
        <f>SUMIFS('DATA UPDATE'!$L:$L,'DATA UPDATE'!$E:$E,วิเคราะห์ข้อมูล!A287,'DATA UPDATE'!$T:$T,วิเคราะห์ข้อมูล!$P$2)</f>
        <v>3</v>
      </c>
      <c r="Q287" s="4">
        <f>SUMIFS('DATA UPDATE'!$L:$L,'DATA UPDATE'!$E:$E,วิเคราะห์ข้อมูล!A287,'DATA UPDATE'!$T:$T,วิเคราะห์ข้อมูล!$Q$2)</f>
        <v>0</v>
      </c>
      <c r="R287" s="4">
        <f>SUMIFS('DATA UPDATE'!$L:$L,'DATA UPDATE'!$D:$D,วิเคราะห์ข้อมูล!A287,'DATA UPDATE'!$T:$T,วิเคราะห์ข้อมูล!$R$2)</f>
        <v>0</v>
      </c>
      <c r="S287" s="4">
        <f>SUMIFS('UPDATE STOCK'!$F:$F,'UPDATE STOCK'!$A:$A,A287,'UPDATE STOCK'!$G:$G,$S$2)</f>
        <v>0</v>
      </c>
      <c r="T287" s="4">
        <f>SUMIFS('UPDATE STOCK'!$F:$F,'UPDATE STOCK'!$A:$A,A287,'UPDATE STOCK'!$G:$G,$T$2)</f>
        <v>0</v>
      </c>
      <c r="U287" s="4">
        <f>SUMIFS('UPDATE STOCK'!$F:$F,'UPDATE STOCK'!$A:$A,วิเคราะห์ข้อมูล!A287,'UPDATE STOCK'!$G:$G,$U$2)</f>
        <v>0</v>
      </c>
      <c r="V287" s="4">
        <f>SUMIFS('UPDATE STOCK'!$F:$F,'UPDATE STOCK'!$A:$A,วิเคราะห์ข้อมูล!A287,'UPDATE STOCK'!$G:$G,$V$2)</f>
        <v>0</v>
      </c>
      <c r="W287" s="4"/>
      <c r="X287" s="4"/>
      <c r="Y287" s="4"/>
      <c r="Z287" s="4"/>
      <c r="AA287" s="4"/>
    </row>
    <row r="288" spans="1:27" x14ac:dyDescent="0.2">
      <c r="A288" s="12" t="s">
        <v>585</v>
      </c>
      <c r="B288" s="12" t="s">
        <v>586</v>
      </c>
      <c r="C288" s="5">
        <f>SUMIFS('DATA UPDATE'!$L:$L,'DATA UPDATE'!$E:$E,วิเคราะห์ข้อมูล!A288,'DATA UPDATE'!$B:$B,วิเคราะห์ข้อมูล!$C$2)</f>
        <v>1</v>
      </c>
      <c r="D288" s="5">
        <f>SUMIFS('DATA UPDATE'!$L:$L,'DATA UPDATE'!$E:$E,A288,'DATA UPDATE'!$B:$B,$D$2)</f>
        <v>0</v>
      </c>
      <c r="E288" s="5">
        <f>SUMIFS('DATA UPDATE'!$L:$L,'DATA UPDATE'!$E:$E,A288,'DATA UPDATE'!$B:$B,$E$2)</f>
        <v>0</v>
      </c>
      <c r="F288" s="5">
        <f>SUMIFS('DATA UPDATE'!$L:$L,'DATA UPDATE'!$E:$E,A288,'DATA UPDATE'!$B:$B,$F$2)</f>
        <v>0</v>
      </c>
      <c r="G288" s="5">
        <f>SUMIFS('DATA UPDATE'!$L:$L,'DATA UPDATE'!$E:$E,A288,'DATA UPDATE'!$B:$B,$G$2)</f>
        <v>0</v>
      </c>
      <c r="H288" s="5">
        <f>SUMIFS('DATA UPDATE'!$L:$L,'DATA UPDATE'!$E:$E,A288,'DATA UPDATE'!$B:$B,$H$2)</f>
        <v>0</v>
      </c>
      <c r="I288" s="5">
        <f t="shared" si="21"/>
        <v>1</v>
      </c>
      <c r="J288" s="5">
        <f>SUMIFS('UPDATE STOCK'!F:F,'UPDATE STOCK'!A:A,วิเคราะห์ข้อมูล!A288)</f>
        <v>6</v>
      </c>
      <c r="K288" s="10">
        <f t="shared" si="22"/>
        <v>1</v>
      </c>
      <c r="L288" s="5">
        <f t="shared" si="23"/>
        <v>0</v>
      </c>
      <c r="M288" s="8">
        <f t="shared" si="24"/>
        <v>0.2</v>
      </c>
      <c r="N288" s="7">
        <f t="shared" si="25"/>
        <v>-5.8</v>
      </c>
      <c r="O288" s="4">
        <f>SUMIFS('DATA UPDATE'!$L:$L,'DATA UPDATE'!$E:$E,วิเคราะห์ข้อมูล!A288,'DATA UPDATE'!$T:$T,วิเคราะห์ข้อมูล!$O$2)</f>
        <v>0</v>
      </c>
      <c r="P288" s="4">
        <f>SUMIFS('DATA UPDATE'!$L:$L,'DATA UPDATE'!$E:$E,วิเคราะห์ข้อมูล!A288,'DATA UPDATE'!$T:$T,วิเคราะห์ข้อมูล!$P$2)</f>
        <v>1</v>
      </c>
      <c r="Q288" s="4">
        <f>SUMIFS('DATA UPDATE'!$L:$L,'DATA UPDATE'!$E:$E,วิเคราะห์ข้อมูล!A288,'DATA UPDATE'!$T:$T,วิเคราะห์ข้อมูล!$Q$2)</f>
        <v>0</v>
      </c>
      <c r="R288" s="4">
        <f>SUMIFS('DATA UPDATE'!$L:$L,'DATA UPDATE'!$D:$D,วิเคราะห์ข้อมูล!A288,'DATA UPDATE'!$T:$T,วิเคราะห์ข้อมูล!$R$2)</f>
        <v>0</v>
      </c>
      <c r="S288" s="4">
        <f>SUMIFS('UPDATE STOCK'!$F:$F,'UPDATE STOCK'!$A:$A,A288,'UPDATE STOCK'!$G:$G,$S$2)</f>
        <v>0</v>
      </c>
      <c r="T288" s="4">
        <f>SUMIFS('UPDATE STOCK'!$F:$F,'UPDATE STOCK'!$A:$A,A288,'UPDATE STOCK'!$G:$G,$T$2)</f>
        <v>5</v>
      </c>
      <c r="U288" s="4">
        <f>SUMIFS('UPDATE STOCK'!$F:$F,'UPDATE STOCK'!$A:$A,วิเคราะห์ข้อมูล!A288,'UPDATE STOCK'!$G:$G,$U$2)</f>
        <v>1</v>
      </c>
      <c r="V288" s="4">
        <f>SUMIFS('UPDATE STOCK'!$F:$F,'UPDATE STOCK'!$A:$A,วิเคราะห์ข้อมูล!A288,'UPDATE STOCK'!$G:$G,$V$2)</f>
        <v>0</v>
      </c>
      <c r="W288" s="4"/>
      <c r="X288" s="4"/>
      <c r="Y288" s="4"/>
      <c r="Z288" s="4"/>
      <c r="AA288" s="4"/>
    </row>
    <row r="289" spans="1:27" x14ac:dyDescent="0.2">
      <c r="A289" s="12" t="s">
        <v>587</v>
      </c>
      <c r="B289" s="12" t="s">
        <v>588</v>
      </c>
      <c r="C289" s="5">
        <f>SUMIFS('DATA UPDATE'!$L:$L,'DATA UPDATE'!$E:$E,วิเคราะห์ข้อมูล!A289,'DATA UPDATE'!$B:$B,วิเคราะห์ข้อมูล!$C$2)</f>
        <v>0</v>
      </c>
      <c r="D289" s="5">
        <f>SUMIFS('DATA UPDATE'!$L:$L,'DATA UPDATE'!$E:$E,A289,'DATA UPDATE'!$B:$B,$D$2)</f>
        <v>2</v>
      </c>
      <c r="E289" s="5">
        <f>SUMIFS('DATA UPDATE'!$L:$L,'DATA UPDATE'!$E:$E,A289,'DATA UPDATE'!$B:$B,$E$2)</f>
        <v>0</v>
      </c>
      <c r="F289" s="5">
        <f>SUMIFS('DATA UPDATE'!$L:$L,'DATA UPDATE'!$E:$E,A289,'DATA UPDATE'!$B:$B,$F$2)</f>
        <v>0</v>
      </c>
      <c r="G289" s="5">
        <f>SUMIFS('DATA UPDATE'!$L:$L,'DATA UPDATE'!$E:$E,A289,'DATA UPDATE'!$B:$B,$G$2)</f>
        <v>0</v>
      </c>
      <c r="H289" s="5">
        <f>SUMIFS('DATA UPDATE'!$L:$L,'DATA UPDATE'!$E:$E,A289,'DATA UPDATE'!$B:$B,$H$2)</f>
        <v>0</v>
      </c>
      <c r="I289" s="5">
        <f t="shared" si="21"/>
        <v>2</v>
      </c>
      <c r="J289" s="5">
        <f>SUMIFS('UPDATE STOCK'!F:F,'UPDATE STOCK'!A:A,วิเคราะห์ข้อมูล!A289)</f>
        <v>5</v>
      </c>
      <c r="K289" s="10">
        <f t="shared" si="22"/>
        <v>2</v>
      </c>
      <c r="L289" s="5">
        <f t="shared" si="23"/>
        <v>0</v>
      </c>
      <c r="M289" s="8">
        <f t="shared" si="24"/>
        <v>0.4</v>
      </c>
      <c r="N289" s="7">
        <f t="shared" si="25"/>
        <v>-4.5999999999999996</v>
      </c>
      <c r="O289" s="4">
        <f>SUMIFS('DATA UPDATE'!$L:$L,'DATA UPDATE'!$E:$E,วิเคราะห์ข้อมูล!A289,'DATA UPDATE'!$T:$T,วิเคราะห์ข้อมูล!$O$2)</f>
        <v>0</v>
      </c>
      <c r="P289" s="4">
        <f>SUMIFS('DATA UPDATE'!$L:$L,'DATA UPDATE'!$E:$E,วิเคราะห์ข้อมูล!A289,'DATA UPDATE'!$T:$T,วิเคราะห์ข้อมูล!$P$2)</f>
        <v>2</v>
      </c>
      <c r="Q289" s="4">
        <f>SUMIFS('DATA UPDATE'!$L:$L,'DATA UPDATE'!$E:$E,วิเคราะห์ข้อมูล!A289,'DATA UPDATE'!$T:$T,วิเคราะห์ข้อมูล!$Q$2)</f>
        <v>0</v>
      </c>
      <c r="R289" s="4">
        <f>SUMIFS('DATA UPDATE'!$L:$L,'DATA UPDATE'!$D:$D,วิเคราะห์ข้อมูล!A289,'DATA UPDATE'!$T:$T,วิเคราะห์ข้อมูล!$R$2)</f>
        <v>0</v>
      </c>
      <c r="S289" s="4">
        <f>SUMIFS('UPDATE STOCK'!$F:$F,'UPDATE STOCK'!$A:$A,A289,'UPDATE STOCK'!$G:$G,$S$2)</f>
        <v>0</v>
      </c>
      <c r="T289" s="4">
        <f>SUMIFS('UPDATE STOCK'!$F:$F,'UPDATE STOCK'!$A:$A,A289,'UPDATE STOCK'!$G:$G,$T$2)</f>
        <v>0</v>
      </c>
      <c r="U289" s="4">
        <f>SUMIFS('UPDATE STOCK'!$F:$F,'UPDATE STOCK'!$A:$A,วิเคราะห์ข้อมูล!A289,'UPDATE STOCK'!$G:$G,$U$2)</f>
        <v>5</v>
      </c>
      <c r="V289" s="4">
        <f>SUMIFS('UPDATE STOCK'!$F:$F,'UPDATE STOCK'!$A:$A,วิเคราะห์ข้อมูล!A289,'UPDATE STOCK'!$G:$G,$V$2)</f>
        <v>0</v>
      </c>
      <c r="W289" s="4"/>
      <c r="X289" s="4"/>
      <c r="Y289" s="4"/>
      <c r="Z289" s="4"/>
      <c r="AA289" s="4"/>
    </row>
    <row r="290" spans="1:27" x14ac:dyDescent="0.2">
      <c r="A290" s="12" t="s">
        <v>589</v>
      </c>
      <c r="B290" s="12" t="s">
        <v>590</v>
      </c>
      <c r="C290" s="5">
        <f>SUMIFS('DATA UPDATE'!$L:$L,'DATA UPDATE'!$E:$E,วิเคราะห์ข้อมูล!A290,'DATA UPDATE'!$B:$B,วิเคราะห์ข้อมูล!$C$2)</f>
        <v>4</v>
      </c>
      <c r="D290" s="5">
        <f>SUMIFS('DATA UPDATE'!$L:$L,'DATA UPDATE'!$E:$E,A290,'DATA UPDATE'!$B:$B,$D$2)</f>
        <v>4</v>
      </c>
      <c r="E290" s="5">
        <f>SUMIFS('DATA UPDATE'!$L:$L,'DATA UPDATE'!$E:$E,A290,'DATA UPDATE'!$B:$B,$E$2)</f>
        <v>0</v>
      </c>
      <c r="F290" s="5">
        <f>SUMIFS('DATA UPDATE'!$L:$L,'DATA UPDATE'!$E:$E,A290,'DATA UPDATE'!$B:$B,$F$2)</f>
        <v>0</v>
      </c>
      <c r="G290" s="5">
        <f>SUMIFS('DATA UPDATE'!$L:$L,'DATA UPDATE'!$E:$E,A290,'DATA UPDATE'!$B:$B,$G$2)</f>
        <v>0</v>
      </c>
      <c r="H290" s="5">
        <f>SUMIFS('DATA UPDATE'!$L:$L,'DATA UPDATE'!$E:$E,A290,'DATA UPDATE'!$B:$B,$H$2)</f>
        <v>0</v>
      </c>
      <c r="I290" s="5">
        <f t="shared" si="21"/>
        <v>8</v>
      </c>
      <c r="J290" s="5">
        <f>SUMIFS('UPDATE STOCK'!F:F,'UPDATE STOCK'!A:A,วิเคราะห์ข้อมูล!A290)</f>
        <v>16</v>
      </c>
      <c r="K290" s="10">
        <f t="shared" si="22"/>
        <v>4</v>
      </c>
      <c r="L290" s="5">
        <f t="shared" si="23"/>
        <v>0</v>
      </c>
      <c r="M290" s="8">
        <f t="shared" si="24"/>
        <v>1.6</v>
      </c>
      <c r="N290" s="7">
        <f t="shared" si="25"/>
        <v>-14.4</v>
      </c>
      <c r="O290" s="4">
        <f>SUMIFS('DATA UPDATE'!$L:$L,'DATA UPDATE'!$E:$E,วิเคราะห์ข้อมูล!A290,'DATA UPDATE'!$T:$T,วิเคราะห์ข้อมูล!$O$2)</f>
        <v>8</v>
      </c>
      <c r="P290" s="4">
        <f>SUMIFS('DATA UPDATE'!$L:$L,'DATA UPDATE'!$E:$E,วิเคราะห์ข้อมูล!A290,'DATA UPDATE'!$T:$T,วิเคราะห์ข้อมูล!$P$2)</f>
        <v>0</v>
      </c>
      <c r="Q290" s="4">
        <f>SUMIFS('DATA UPDATE'!$L:$L,'DATA UPDATE'!$E:$E,วิเคราะห์ข้อมูล!A290,'DATA UPDATE'!$T:$T,วิเคราะห์ข้อมูล!$Q$2)</f>
        <v>0</v>
      </c>
      <c r="R290" s="4">
        <f>SUMIFS('DATA UPDATE'!$L:$L,'DATA UPDATE'!$D:$D,วิเคราะห์ข้อมูล!A290,'DATA UPDATE'!$T:$T,วิเคราะห์ข้อมูล!$R$2)</f>
        <v>0</v>
      </c>
      <c r="S290" s="4">
        <f>SUMIFS('UPDATE STOCK'!$F:$F,'UPDATE STOCK'!$A:$A,A290,'UPDATE STOCK'!$G:$G,$S$2)</f>
        <v>14</v>
      </c>
      <c r="T290" s="4">
        <f>SUMIFS('UPDATE STOCK'!$F:$F,'UPDATE STOCK'!$A:$A,A290,'UPDATE STOCK'!$G:$G,$T$2)</f>
        <v>0</v>
      </c>
      <c r="U290" s="4">
        <f>SUMIFS('UPDATE STOCK'!$F:$F,'UPDATE STOCK'!$A:$A,วิเคราะห์ข้อมูล!A290,'UPDATE STOCK'!$G:$G,$U$2)</f>
        <v>2</v>
      </c>
      <c r="V290" s="4">
        <f>SUMIFS('UPDATE STOCK'!$F:$F,'UPDATE STOCK'!$A:$A,วิเคราะห์ข้อมูล!A290,'UPDATE STOCK'!$G:$G,$V$2)</f>
        <v>0</v>
      </c>
      <c r="W290" s="4"/>
      <c r="X290" s="4"/>
      <c r="Y290" s="4"/>
      <c r="Z290" s="4"/>
      <c r="AA290" s="4"/>
    </row>
    <row r="291" spans="1:27" x14ac:dyDescent="0.2">
      <c r="A291" s="12" t="s">
        <v>591</v>
      </c>
      <c r="B291" s="12" t="s">
        <v>592</v>
      </c>
      <c r="C291" s="5">
        <f>SUMIFS('DATA UPDATE'!$L:$L,'DATA UPDATE'!$E:$E,วิเคราะห์ข้อมูล!A291,'DATA UPDATE'!$B:$B,วิเคราะห์ข้อมูล!$C$2)</f>
        <v>2</v>
      </c>
      <c r="D291" s="5">
        <f>SUMIFS('DATA UPDATE'!$L:$L,'DATA UPDATE'!$E:$E,A291,'DATA UPDATE'!$B:$B,$D$2)</f>
        <v>0</v>
      </c>
      <c r="E291" s="5">
        <f>SUMIFS('DATA UPDATE'!$L:$L,'DATA UPDATE'!$E:$E,A291,'DATA UPDATE'!$B:$B,$E$2)</f>
        <v>0</v>
      </c>
      <c r="F291" s="5">
        <f>SUMIFS('DATA UPDATE'!$L:$L,'DATA UPDATE'!$E:$E,A291,'DATA UPDATE'!$B:$B,$F$2)</f>
        <v>0</v>
      </c>
      <c r="G291" s="5">
        <f>SUMIFS('DATA UPDATE'!$L:$L,'DATA UPDATE'!$E:$E,A291,'DATA UPDATE'!$B:$B,$G$2)</f>
        <v>0</v>
      </c>
      <c r="H291" s="5">
        <f>SUMIFS('DATA UPDATE'!$L:$L,'DATA UPDATE'!$E:$E,A291,'DATA UPDATE'!$B:$B,$H$2)</f>
        <v>0</v>
      </c>
      <c r="I291" s="5">
        <f t="shared" si="21"/>
        <v>2</v>
      </c>
      <c r="J291" s="5">
        <f>SUMIFS('UPDATE STOCK'!F:F,'UPDATE STOCK'!A:A,วิเคราะห์ข้อมูล!A291)</f>
        <v>8</v>
      </c>
      <c r="K291" s="10">
        <f t="shared" si="22"/>
        <v>2</v>
      </c>
      <c r="L291" s="5">
        <f t="shared" si="23"/>
        <v>0</v>
      </c>
      <c r="M291" s="8">
        <f t="shared" si="24"/>
        <v>0.4</v>
      </c>
      <c r="N291" s="7">
        <f t="shared" si="25"/>
        <v>-7.6</v>
      </c>
      <c r="O291" s="4">
        <f>SUMIFS('DATA UPDATE'!$L:$L,'DATA UPDATE'!$E:$E,วิเคราะห์ข้อมูล!A291,'DATA UPDATE'!$T:$T,วิเคราะห์ข้อมูล!$O$2)</f>
        <v>2</v>
      </c>
      <c r="P291" s="4">
        <f>SUMIFS('DATA UPDATE'!$L:$L,'DATA UPDATE'!$E:$E,วิเคราะห์ข้อมูล!A291,'DATA UPDATE'!$T:$T,วิเคราะห์ข้อมูล!$P$2)</f>
        <v>0</v>
      </c>
      <c r="Q291" s="4">
        <f>SUMIFS('DATA UPDATE'!$L:$L,'DATA UPDATE'!$E:$E,วิเคราะห์ข้อมูล!A291,'DATA UPDATE'!$T:$T,วิเคราะห์ข้อมูล!$Q$2)</f>
        <v>0</v>
      </c>
      <c r="R291" s="4">
        <f>SUMIFS('DATA UPDATE'!$L:$L,'DATA UPDATE'!$D:$D,วิเคราะห์ข้อมูล!A291,'DATA UPDATE'!$T:$T,วิเคราะห์ข้อมูล!$R$2)</f>
        <v>0</v>
      </c>
      <c r="S291" s="4">
        <f>SUMIFS('UPDATE STOCK'!$F:$F,'UPDATE STOCK'!$A:$A,A291,'UPDATE STOCK'!$G:$G,$S$2)</f>
        <v>8</v>
      </c>
      <c r="T291" s="4">
        <f>SUMIFS('UPDATE STOCK'!$F:$F,'UPDATE STOCK'!$A:$A,A291,'UPDATE STOCK'!$G:$G,$T$2)</f>
        <v>0</v>
      </c>
      <c r="U291" s="4">
        <f>SUMIFS('UPDATE STOCK'!$F:$F,'UPDATE STOCK'!$A:$A,วิเคราะห์ข้อมูล!A291,'UPDATE STOCK'!$G:$G,$U$2)</f>
        <v>0</v>
      </c>
      <c r="V291" s="4">
        <f>SUMIFS('UPDATE STOCK'!$F:$F,'UPDATE STOCK'!$A:$A,วิเคราะห์ข้อมูล!A291,'UPDATE STOCK'!$G:$G,$V$2)</f>
        <v>0</v>
      </c>
      <c r="W291" s="4"/>
      <c r="X291" s="4"/>
      <c r="Y291" s="4"/>
      <c r="Z291" s="4"/>
      <c r="AA291" s="4"/>
    </row>
    <row r="292" spans="1:27" x14ac:dyDescent="0.2">
      <c r="A292" s="12" t="s">
        <v>593</v>
      </c>
      <c r="B292" s="12" t="s">
        <v>594</v>
      </c>
      <c r="C292" s="5">
        <f>SUMIFS('DATA UPDATE'!$L:$L,'DATA UPDATE'!$E:$E,วิเคราะห์ข้อมูล!A292,'DATA UPDATE'!$B:$B,วิเคราะห์ข้อมูล!$C$2)</f>
        <v>2</v>
      </c>
      <c r="D292" s="5">
        <f>SUMIFS('DATA UPDATE'!$L:$L,'DATA UPDATE'!$E:$E,A292,'DATA UPDATE'!$B:$B,$D$2)</f>
        <v>0</v>
      </c>
      <c r="E292" s="5">
        <f>SUMIFS('DATA UPDATE'!$L:$L,'DATA UPDATE'!$E:$E,A292,'DATA UPDATE'!$B:$B,$E$2)</f>
        <v>0</v>
      </c>
      <c r="F292" s="5">
        <f>SUMIFS('DATA UPDATE'!$L:$L,'DATA UPDATE'!$E:$E,A292,'DATA UPDATE'!$B:$B,$F$2)</f>
        <v>0</v>
      </c>
      <c r="G292" s="5">
        <f>SUMIFS('DATA UPDATE'!$L:$L,'DATA UPDATE'!$E:$E,A292,'DATA UPDATE'!$B:$B,$G$2)</f>
        <v>0</v>
      </c>
      <c r="H292" s="5">
        <f>SUMIFS('DATA UPDATE'!$L:$L,'DATA UPDATE'!$E:$E,A292,'DATA UPDATE'!$B:$B,$H$2)</f>
        <v>0</v>
      </c>
      <c r="I292" s="5">
        <f t="shared" si="21"/>
        <v>2</v>
      </c>
      <c r="J292" s="5">
        <f>SUMIFS('UPDATE STOCK'!F:F,'UPDATE STOCK'!A:A,วิเคราะห์ข้อมูล!A292)</f>
        <v>7</v>
      </c>
      <c r="K292" s="10">
        <f t="shared" si="22"/>
        <v>2</v>
      </c>
      <c r="L292" s="5">
        <f t="shared" si="23"/>
        <v>0</v>
      </c>
      <c r="M292" s="8">
        <f t="shared" si="24"/>
        <v>0.4</v>
      </c>
      <c r="N292" s="7">
        <f t="shared" si="25"/>
        <v>-6.6</v>
      </c>
      <c r="O292" s="4">
        <f>SUMIFS('DATA UPDATE'!$L:$L,'DATA UPDATE'!$E:$E,วิเคราะห์ข้อมูล!A292,'DATA UPDATE'!$T:$T,วิเคราะห์ข้อมูล!$O$2)</f>
        <v>2</v>
      </c>
      <c r="P292" s="4">
        <f>SUMIFS('DATA UPDATE'!$L:$L,'DATA UPDATE'!$E:$E,วิเคราะห์ข้อมูล!A292,'DATA UPDATE'!$T:$T,วิเคราะห์ข้อมูล!$P$2)</f>
        <v>0</v>
      </c>
      <c r="Q292" s="4">
        <f>SUMIFS('DATA UPDATE'!$L:$L,'DATA UPDATE'!$E:$E,วิเคราะห์ข้อมูล!A292,'DATA UPDATE'!$T:$T,วิเคราะห์ข้อมูล!$Q$2)</f>
        <v>0</v>
      </c>
      <c r="R292" s="4">
        <f>SUMIFS('DATA UPDATE'!$L:$L,'DATA UPDATE'!$D:$D,วิเคราะห์ข้อมูล!A292,'DATA UPDATE'!$T:$T,วิเคราะห์ข้อมูล!$R$2)</f>
        <v>0</v>
      </c>
      <c r="S292" s="4">
        <f>SUMIFS('UPDATE STOCK'!$F:$F,'UPDATE STOCK'!$A:$A,A292,'UPDATE STOCK'!$G:$G,$S$2)</f>
        <v>7</v>
      </c>
      <c r="T292" s="4">
        <f>SUMIFS('UPDATE STOCK'!$F:$F,'UPDATE STOCK'!$A:$A,A292,'UPDATE STOCK'!$G:$G,$T$2)</f>
        <v>0</v>
      </c>
      <c r="U292" s="4">
        <f>SUMIFS('UPDATE STOCK'!$F:$F,'UPDATE STOCK'!$A:$A,วิเคราะห์ข้อมูล!A292,'UPDATE STOCK'!$G:$G,$U$2)</f>
        <v>0</v>
      </c>
      <c r="V292" s="4">
        <f>SUMIFS('UPDATE STOCK'!$F:$F,'UPDATE STOCK'!$A:$A,วิเคราะห์ข้อมูล!A292,'UPDATE STOCK'!$G:$G,$V$2)</f>
        <v>0</v>
      </c>
      <c r="W292" s="4"/>
      <c r="X292" s="4"/>
      <c r="Y292" s="4"/>
      <c r="Z292" s="4"/>
      <c r="AA292" s="4"/>
    </row>
    <row r="293" spans="1:27" x14ac:dyDescent="0.2">
      <c r="A293" s="12" t="s">
        <v>595</v>
      </c>
      <c r="B293" s="12" t="s">
        <v>596</v>
      </c>
      <c r="C293" s="5">
        <f>SUMIFS('DATA UPDATE'!$L:$L,'DATA UPDATE'!$E:$E,วิเคราะห์ข้อมูล!A293,'DATA UPDATE'!$B:$B,วิเคราะห์ข้อมูล!$C$2)</f>
        <v>0</v>
      </c>
      <c r="D293" s="5">
        <f>SUMIFS('DATA UPDATE'!$L:$L,'DATA UPDATE'!$E:$E,A293,'DATA UPDATE'!$B:$B,$D$2)</f>
        <v>2</v>
      </c>
      <c r="E293" s="5">
        <f>SUMIFS('DATA UPDATE'!$L:$L,'DATA UPDATE'!$E:$E,A293,'DATA UPDATE'!$B:$B,$E$2)</f>
        <v>0</v>
      </c>
      <c r="F293" s="5">
        <f>SUMIFS('DATA UPDATE'!$L:$L,'DATA UPDATE'!$E:$E,A293,'DATA UPDATE'!$B:$B,$F$2)</f>
        <v>0</v>
      </c>
      <c r="G293" s="5">
        <f>SUMIFS('DATA UPDATE'!$L:$L,'DATA UPDATE'!$E:$E,A293,'DATA UPDATE'!$B:$B,$G$2)</f>
        <v>0</v>
      </c>
      <c r="H293" s="5">
        <f>SUMIFS('DATA UPDATE'!$L:$L,'DATA UPDATE'!$E:$E,A293,'DATA UPDATE'!$B:$B,$H$2)</f>
        <v>0</v>
      </c>
      <c r="I293" s="5">
        <f t="shared" si="21"/>
        <v>2</v>
      </c>
      <c r="J293" s="5">
        <f>SUMIFS('UPDATE STOCK'!F:F,'UPDATE STOCK'!A:A,วิเคราะห์ข้อมูล!A293)</f>
        <v>1</v>
      </c>
      <c r="K293" s="10">
        <f t="shared" si="22"/>
        <v>2</v>
      </c>
      <c r="L293" s="5">
        <f t="shared" si="23"/>
        <v>0</v>
      </c>
      <c r="M293" s="8">
        <f t="shared" si="24"/>
        <v>0.4</v>
      </c>
      <c r="N293" s="7">
        <f t="shared" si="25"/>
        <v>-0.6</v>
      </c>
      <c r="O293" s="4">
        <f>SUMIFS('DATA UPDATE'!$L:$L,'DATA UPDATE'!$E:$E,วิเคราะห์ข้อมูล!A293,'DATA UPDATE'!$T:$T,วิเคราะห์ข้อมูล!$O$2)</f>
        <v>2</v>
      </c>
      <c r="P293" s="4">
        <f>SUMIFS('DATA UPDATE'!$L:$L,'DATA UPDATE'!$E:$E,วิเคราะห์ข้อมูล!A293,'DATA UPDATE'!$T:$T,วิเคราะห์ข้อมูล!$P$2)</f>
        <v>0</v>
      </c>
      <c r="Q293" s="4">
        <f>SUMIFS('DATA UPDATE'!$L:$L,'DATA UPDATE'!$E:$E,วิเคราะห์ข้อมูล!A293,'DATA UPDATE'!$T:$T,วิเคราะห์ข้อมูล!$Q$2)</f>
        <v>0</v>
      </c>
      <c r="R293" s="4">
        <f>SUMIFS('DATA UPDATE'!$L:$L,'DATA UPDATE'!$D:$D,วิเคราะห์ข้อมูล!A293,'DATA UPDATE'!$T:$T,วิเคราะห์ข้อมูล!$R$2)</f>
        <v>0</v>
      </c>
      <c r="S293" s="4">
        <f>SUMIFS('UPDATE STOCK'!$F:$F,'UPDATE STOCK'!$A:$A,A293,'UPDATE STOCK'!$G:$G,$S$2)</f>
        <v>1</v>
      </c>
      <c r="T293" s="4">
        <f>SUMIFS('UPDATE STOCK'!$F:$F,'UPDATE STOCK'!$A:$A,A293,'UPDATE STOCK'!$G:$G,$T$2)</f>
        <v>0</v>
      </c>
      <c r="U293" s="4">
        <f>SUMIFS('UPDATE STOCK'!$F:$F,'UPDATE STOCK'!$A:$A,วิเคราะห์ข้อมูล!A293,'UPDATE STOCK'!$G:$G,$U$2)</f>
        <v>0</v>
      </c>
      <c r="V293" s="4">
        <f>SUMIFS('UPDATE STOCK'!$F:$F,'UPDATE STOCK'!$A:$A,วิเคราะห์ข้อมูล!A293,'UPDATE STOCK'!$G:$G,$V$2)</f>
        <v>0</v>
      </c>
      <c r="W293" s="4"/>
      <c r="X293" s="4"/>
      <c r="Y293" s="4"/>
      <c r="Z293" s="4"/>
      <c r="AA293" s="4"/>
    </row>
    <row r="294" spans="1:27" x14ac:dyDescent="0.2">
      <c r="A294" s="12" t="s">
        <v>597</v>
      </c>
      <c r="B294" s="12" t="s">
        <v>598</v>
      </c>
      <c r="C294" s="5">
        <f>SUMIFS('DATA UPDATE'!$L:$L,'DATA UPDATE'!$E:$E,วิเคราะห์ข้อมูล!A294,'DATA UPDATE'!$B:$B,วิเคราะห์ข้อมูล!$C$2)</f>
        <v>4</v>
      </c>
      <c r="D294" s="5">
        <f>SUMIFS('DATA UPDATE'!$L:$L,'DATA UPDATE'!$E:$E,A294,'DATA UPDATE'!$B:$B,$D$2)</f>
        <v>0</v>
      </c>
      <c r="E294" s="5">
        <f>SUMIFS('DATA UPDATE'!$L:$L,'DATA UPDATE'!$E:$E,A294,'DATA UPDATE'!$B:$B,$E$2)</f>
        <v>0</v>
      </c>
      <c r="F294" s="5">
        <f>SUMIFS('DATA UPDATE'!$L:$L,'DATA UPDATE'!$E:$E,A294,'DATA UPDATE'!$B:$B,$F$2)</f>
        <v>0</v>
      </c>
      <c r="G294" s="5">
        <f>SUMIFS('DATA UPDATE'!$L:$L,'DATA UPDATE'!$E:$E,A294,'DATA UPDATE'!$B:$B,$G$2)</f>
        <v>0</v>
      </c>
      <c r="H294" s="5">
        <f>SUMIFS('DATA UPDATE'!$L:$L,'DATA UPDATE'!$E:$E,A294,'DATA UPDATE'!$B:$B,$H$2)</f>
        <v>0</v>
      </c>
      <c r="I294" s="5">
        <f t="shared" si="21"/>
        <v>4</v>
      </c>
      <c r="J294" s="5">
        <f>SUMIFS('UPDATE STOCK'!F:F,'UPDATE STOCK'!A:A,วิเคราะห์ข้อมูล!A294)</f>
        <v>158</v>
      </c>
      <c r="K294" s="10">
        <f t="shared" si="22"/>
        <v>4</v>
      </c>
      <c r="L294" s="5">
        <f t="shared" si="23"/>
        <v>0</v>
      </c>
      <c r="M294" s="8">
        <f t="shared" si="24"/>
        <v>0.8</v>
      </c>
      <c r="N294" s="7">
        <f t="shared" si="25"/>
        <v>-157.19999999999999</v>
      </c>
      <c r="O294" s="4">
        <f>SUMIFS('DATA UPDATE'!$L:$L,'DATA UPDATE'!$E:$E,วิเคราะห์ข้อมูล!A294,'DATA UPDATE'!$T:$T,วิเคราะห์ข้อมูล!$O$2)</f>
        <v>4</v>
      </c>
      <c r="P294" s="4">
        <f>SUMIFS('DATA UPDATE'!$L:$L,'DATA UPDATE'!$E:$E,วิเคราะห์ข้อมูล!A294,'DATA UPDATE'!$T:$T,วิเคราะห์ข้อมูล!$P$2)</f>
        <v>0</v>
      </c>
      <c r="Q294" s="4">
        <f>SUMIFS('DATA UPDATE'!$L:$L,'DATA UPDATE'!$E:$E,วิเคราะห์ข้อมูล!A294,'DATA UPDATE'!$T:$T,วิเคราะห์ข้อมูล!$Q$2)</f>
        <v>0</v>
      </c>
      <c r="R294" s="4">
        <f>SUMIFS('DATA UPDATE'!$L:$L,'DATA UPDATE'!$D:$D,วิเคราะห์ข้อมูล!A294,'DATA UPDATE'!$T:$T,วิเคราะห์ข้อมูล!$R$2)</f>
        <v>0</v>
      </c>
      <c r="S294" s="4">
        <f>SUMIFS('UPDATE STOCK'!$F:$F,'UPDATE STOCK'!$A:$A,A294,'UPDATE STOCK'!$G:$G,$S$2)</f>
        <v>28</v>
      </c>
      <c r="T294" s="4">
        <f>SUMIFS('UPDATE STOCK'!$F:$F,'UPDATE STOCK'!$A:$A,A294,'UPDATE STOCK'!$G:$G,$T$2)</f>
        <v>46</v>
      </c>
      <c r="U294" s="4">
        <f>SUMIFS('UPDATE STOCK'!$F:$F,'UPDATE STOCK'!$A:$A,วิเคราะห์ข้อมูล!A294,'UPDATE STOCK'!$G:$G,$U$2)</f>
        <v>38</v>
      </c>
      <c r="V294" s="4">
        <f>SUMIFS('UPDATE STOCK'!$F:$F,'UPDATE STOCK'!$A:$A,วิเคราะห์ข้อมูล!A294,'UPDATE STOCK'!$G:$G,$V$2)</f>
        <v>46</v>
      </c>
      <c r="W294" s="4"/>
      <c r="X294" s="4"/>
      <c r="Y294" s="4"/>
      <c r="Z294" s="4"/>
      <c r="AA294" s="4"/>
    </row>
    <row r="295" spans="1:27" x14ac:dyDescent="0.2">
      <c r="A295" s="12" t="s">
        <v>599</v>
      </c>
      <c r="B295" s="12" t="s">
        <v>600</v>
      </c>
      <c r="C295" s="5">
        <f>SUMIFS('DATA UPDATE'!$L:$L,'DATA UPDATE'!$E:$E,วิเคราะห์ข้อมูล!A295,'DATA UPDATE'!$B:$B,วิเคราะห์ข้อมูล!$C$2)</f>
        <v>16</v>
      </c>
      <c r="D295" s="5">
        <f>SUMIFS('DATA UPDATE'!$L:$L,'DATA UPDATE'!$E:$E,A295,'DATA UPDATE'!$B:$B,$D$2)</f>
        <v>0</v>
      </c>
      <c r="E295" s="5">
        <f>SUMIFS('DATA UPDATE'!$L:$L,'DATA UPDATE'!$E:$E,A295,'DATA UPDATE'!$B:$B,$E$2)</f>
        <v>0</v>
      </c>
      <c r="F295" s="5">
        <f>SUMIFS('DATA UPDATE'!$L:$L,'DATA UPDATE'!$E:$E,A295,'DATA UPDATE'!$B:$B,$F$2)</f>
        <v>0</v>
      </c>
      <c r="G295" s="5">
        <f>SUMIFS('DATA UPDATE'!$L:$L,'DATA UPDATE'!$E:$E,A295,'DATA UPDATE'!$B:$B,$G$2)</f>
        <v>0</v>
      </c>
      <c r="H295" s="5">
        <f>SUMIFS('DATA UPDATE'!$L:$L,'DATA UPDATE'!$E:$E,A295,'DATA UPDATE'!$B:$B,$H$2)</f>
        <v>0</v>
      </c>
      <c r="I295" s="5">
        <f t="shared" si="21"/>
        <v>16</v>
      </c>
      <c r="J295" s="5">
        <f>SUMIFS('UPDATE STOCK'!F:F,'UPDATE STOCK'!A:A,วิเคราะห์ข้อมูล!A295)</f>
        <v>216</v>
      </c>
      <c r="K295" s="10">
        <f t="shared" si="22"/>
        <v>16</v>
      </c>
      <c r="L295" s="5">
        <f t="shared" si="23"/>
        <v>0</v>
      </c>
      <c r="M295" s="8">
        <f t="shared" si="24"/>
        <v>3.2</v>
      </c>
      <c r="N295" s="7">
        <f t="shared" si="25"/>
        <v>-212.8</v>
      </c>
      <c r="O295" s="4">
        <f>SUMIFS('DATA UPDATE'!$L:$L,'DATA UPDATE'!$E:$E,วิเคราะห์ข้อมูล!A295,'DATA UPDATE'!$T:$T,วิเคราะห์ข้อมูล!$O$2)</f>
        <v>8</v>
      </c>
      <c r="P295" s="4">
        <f>SUMIFS('DATA UPDATE'!$L:$L,'DATA UPDATE'!$E:$E,วิเคราะห์ข้อมูล!A295,'DATA UPDATE'!$T:$T,วิเคราะห์ข้อมูล!$P$2)</f>
        <v>0</v>
      </c>
      <c r="Q295" s="4">
        <f>SUMIFS('DATA UPDATE'!$L:$L,'DATA UPDATE'!$E:$E,วิเคราะห์ข้อมูล!A295,'DATA UPDATE'!$T:$T,วิเคราะห์ข้อมูล!$Q$2)</f>
        <v>8</v>
      </c>
      <c r="R295" s="4">
        <f>SUMIFS('DATA UPDATE'!$L:$L,'DATA UPDATE'!$D:$D,วิเคราะห์ข้อมูล!A295,'DATA UPDATE'!$T:$T,วิเคราะห์ข้อมูล!$R$2)</f>
        <v>0</v>
      </c>
      <c r="S295" s="4">
        <f>SUMIFS('UPDATE STOCK'!$F:$F,'UPDATE STOCK'!$A:$A,A295,'UPDATE STOCK'!$G:$G,$S$2)</f>
        <v>100</v>
      </c>
      <c r="T295" s="4">
        <f>SUMIFS('UPDATE STOCK'!$F:$F,'UPDATE STOCK'!$A:$A,A295,'UPDATE STOCK'!$G:$G,$T$2)</f>
        <v>40</v>
      </c>
      <c r="U295" s="4">
        <f>SUMIFS('UPDATE STOCK'!$F:$F,'UPDATE STOCK'!$A:$A,วิเคราะห์ข้อมูล!A295,'UPDATE STOCK'!$G:$G,$U$2)</f>
        <v>24</v>
      </c>
      <c r="V295" s="4">
        <f>SUMIFS('UPDATE STOCK'!$F:$F,'UPDATE STOCK'!$A:$A,วิเคราะห์ข้อมูล!A295,'UPDATE STOCK'!$G:$G,$V$2)</f>
        <v>52</v>
      </c>
      <c r="W295" s="4"/>
      <c r="X295" s="4"/>
      <c r="Y295" s="4"/>
      <c r="Z295" s="4"/>
      <c r="AA295" s="4"/>
    </row>
    <row r="296" spans="1:27" x14ac:dyDescent="0.2">
      <c r="A296" s="12" t="s">
        <v>601</v>
      </c>
      <c r="B296" s="12" t="s">
        <v>602</v>
      </c>
      <c r="C296" s="5">
        <f>SUMIFS('DATA UPDATE'!$L:$L,'DATA UPDATE'!$E:$E,วิเคราะห์ข้อมูล!A296,'DATA UPDATE'!$B:$B,วิเคราะห์ข้อมูล!$C$2)</f>
        <v>0</v>
      </c>
      <c r="D296" s="5">
        <f>SUMIFS('DATA UPDATE'!$L:$L,'DATA UPDATE'!$E:$E,A296,'DATA UPDATE'!$B:$B,$D$2)</f>
        <v>0</v>
      </c>
      <c r="E296" s="5">
        <f>SUMIFS('DATA UPDATE'!$L:$L,'DATA UPDATE'!$E:$E,A296,'DATA UPDATE'!$B:$B,$E$2)</f>
        <v>2</v>
      </c>
      <c r="F296" s="5">
        <f>SUMIFS('DATA UPDATE'!$L:$L,'DATA UPDATE'!$E:$E,A296,'DATA UPDATE'!$B:$B,$F$2)</f>
        <v>0</v>
      </c>
      <c r="G296" s="5">
        <f>SUMIFS('DATA UPDATE'!$L:$L,'DATA UPDATE'!$E:$E,A296,'DATA UPDATE'!$B:$B,$G$2)</f>
        <v>2</v>
      </c>
      <c r="H296" s="5">
        <f>SUMIFS('DATA UPDATE'!$L:$L,'DATA UPDATE'!$E:$E,A296,'DATA UPDATE'!$B:$B,$H$2)</f>
        <v>2</v>
      </c>
      <c r="I296" s="5">
        <f t="shared" si="21"/>
        <v>6</v>
      </c>
      <c r="J296" s="5">
        <f>SUMIFS('UPDATE STOCK'!F:F,'UPDATE STOCK'!A:A,วิเคราะห์ข้อมูล!A296)</f>
        <v>4</v>
      </c>
      <c r="K296" s="10">
        <f t="shared" si="22"/>
        <v>2</v>
      </c>
      <c r="L296" s="5">
        <f t="shared" si="23"/>
        <v>0</v>
      </c>
      <c r="M296" s="8">
        <f t="shared" si="24"/>
        <v>0.8</v>
      </c>
      <c r="N296" s="7">
        <f t="shared" si="25"/>
        <v>-3.2</v>
      </c>
      <c r="O296" s="4">
        <f>SUMIFS('DATA UPDATE'!$L:$L,'DATA UPDATE'!$E:$E,วิเคราะห์ข้อมูล!A296,'DATA UPDATE'!$T:$T,วิเคราะห์ข้อมูล!$O$2)</f>
        <v>4</v>
      </c>
      <c r="P296" s="4">
        <f>SUMIFS('DATA UPDATE'!$L:$L,'DATA UPDATE'!$E:$E,วิเคราะห์ข้อมูล!A296,'DATA UPDATE'!$T:$T,วิเคราะห์ข้อมูล!$P$2)</f>
        <v>0</v>
      </c>
      <c r="Q296" s="4">
        <f>SUMIFS('DATA UPDATE'!$L:$L,'DATA UPDATE'!$E:$E,วิเคราะห์ข้อมูล!A296,'DATA UPDATE'!$T:$T,วิเคราะห์ข้อมูล!$Q$2)</f>
        <v>2</v>
      </c>
      <c r="R296" s="4">
        <f>SUMIFS('DATA UPDATE'!$L:$L,'DATA UPDATE'!$D:$D,วิเคราะห์ข้อมูล!A296,'DATA UPDATE'!$T:$T,วิเคราะห์ข้อมูล!$R$2)</f>
        <v>0</v>
      </c>
      <c r="S296" s="4">
        <f>SUMIFS('UPDATE STOCK'!$F:$F,'UPDATE STOCK'!$A:$A,A296,'UPDATE STOCK'!$G:$G,$S$2)</f>
        <v>2</v>
      </c>
      <c r="T296" s="4">
        <f>SUMIFS('UPDATE STOCK'!$F:$F,'UPDATE STOCK'!$A:$A,A296,'UPDATE STOCK'!$G:$G,$T$2)</f>
        <v>2</v>
      </c>
      <c r="U296" s="4">
        <f>SUMIFS('UPDATE STOCK'!$F:$F,'UPDATE STOCK'!$A:$A,วิเคราะห์ข้อมูล!A296,'UPDATE STOCK'!$G:$G,$U$2)</f>
        <v>0</v>
      </c>
      <c r="V296" s="4">
        <f>SUMIFS('UPDATE STOCK'!$F:$F,'UPDATE STOCK'!$A:$A,วิเคราะห์ข้อมูล!A296,'UPDATE STOCK'!$G:$G,$V$2)</f>
        <v>0</v>
      </c>
      <c r="W296" s="4"/>
      <c r="X296" s="4"/>
      <c r="Y296" s="4"/>
      <c r="Z296" s="4"/>
      <c r="AA296" s="4"/>
    </row>
    <row r="297" spans="1:27" x14ac:dyDescent="0.2">
      <c r="A297" s="12" t="s">
        <v>603</v>
      </c>
      <c r="B297" s="12" t="s">
        <v>604</v>
      </c>
      <c r="C297" s="5">
        <f>SUMIFS('DATA UPDATE'!$L:$L,'DATA UPDATE'!$E:$E,วิเคราะห์ข้อมูล!A297,'DATA UPDATE'!$B:$B,วิเคราะห์ข้อมูล!$C$2)</f>
        <v>0</v>
      </c>
      <c r="D297" s="5">
        <f>SUMIFS('DATA UPDATE'!$L:$L,'DATA UPDATE'!$E:$E,A297,'DATA UPDATE'!$B:$B,$D$2)</f>
        <v>0</v>
      </c>
      <c r="E297" s="5">
        <f>SUMIFS('DATA UPDATE'!$L:$L,'DATA UPDATE'!$E:$E,A297,'DATA UPDATE'!$B:$B,$E$2)</f>
        <v>2</v>
      </c>
      <c r="F297" s="5">
        <f>SUMIFS('DATA UPDATE'!$L:$L,'DATA UPDATE'!$E:$E,A297,'DATA UPDATE'!$B:$B,$F$2)</f>
        <v>0</v>
      </c>
      <c r="G297" s="5">
        <f>SUMIFS('DATA UPDATE'!$L:$L,'DATA UPDATE'!$E:$E,A297,'DATA UPDATE'!$B:$B,$G$2)</f>
        <v>2</v>
      </c>
      <c r="H297" s="5">
        <f>SUMIFS('DATA UPDATE'!$L:$L,'DATA UPDATE'!$E:$E,A297,'DATA UPDATE'!$B:$B,$H$2)</f>
        <v>0</v>
      </c>
      <c r="I297" s="5">
        <f t="shared" si="21"/>
        <v>4</v>
      </c>
      <c r="J297" s="5">
        <f>SUMIFS('UPDATE STOCK'!F:F,'UPDATE STOCK'!A:A,วิเคราะห์ข้อมูล!A297)</f>
        <v>7</v>
      </c>
      <c r="K297" s="10">
        <f t="shared" si="22"/>
        <v>2</v>
      </c>
      <c r="L297" s="5">
        <f t="shared" si="23"/>
        <v>0</v>
      </c>
      <c r="M297" s="8">
        <f t="shared" si="24"/>
        <v>0.8</v>
      </c>
      <c r="N297" s="7">
        <f t="shared" si="25"/>
        <v>-6.2</v>
      </c>
      <c r="O297" s="4">
        <f>SUMIFS('DATA UPDATE'!$L:$L,'DATA UPDATE'!$E:$E,วิเคราะห์ข้อมูล!A297,'DATA UPDATE'!$T:$T,วิเคราะห์ข้อมูล!$O$2)</f>
        <v>4</v>
      </c>
      <c r="P297" s="4">
        <f>SUMIFS('DATA UPDATE'!$L:$L,'DATA UPDATE'!$E:$E,วิเคราะห์ข้อมูล!A297,'DATA UPDATE'!$T:$T,วิเคราะห์ข้อมูล!$P$2)</f>
        <v>0</v>
      </c>
      <c r="Q297" s="4">
        <f>SUMIFS('DATA UPDATE'!$L:$L,'DATA UPDATE'!$E:$E,วิเคราะห์ข้อมูล!A297,'DATA UPDATE'!$T:$T,วิเคราะห์ข้อมูล!$Q$2)</f>
        <v>0</v>
      </c>
      <c r="R297" s="4">
        <f>SUMIFS('DATA UPDATE'!$L:$L,'DATA UPDATE'!$D:$D,วิเคราะห์ข้อมูล!A297,'DATA UPDATE'!$T:$T,วิเคราะห์ข้อมูล!$R$2)</f>
        <v>0</v>
      </c>
      <c r="S297" s="4">
        <f>SUMIFS('UPDATE STOCK'!$F:$F,'UPDATE STOCK'!$A:$A,A297,'UPDATE STOCK'!$G:$G,$S$2)</f>
        <v>2</v>
      </c>
      <c r="T297" s="4">
        <f>SUMIFS('UPDATE STOCK'!$F:$F,'UPDATE STOCK'!$A:$A,A297,'UPDATE STOCK'!$G:$G,$T$2)</f>
        <v>3</v>
      </c>
      <c r="U297" s="4">
        <f>SUMIFS('UPDATE STOCK'!$F:$F,'UPDATE STOCK'!$A:$A,วิเคราะห์ข้อมูล!A297,'UPDATE STOCK'!$G:$G,$U$2)</f>
        <v>0</v>
      </c>
      <c r="V297" s="4">
        <f>SUMIFS('UPDATE STOCK'!$F:$F,'UPDATE STOCK'!$A:$A,วิเคราะห์ข้อมูล!A297,'UPDATE STOCK'!$G:$G,$V$2)</f>
        <v>2</v>
      </c>
      <c r="W297" s="4"/>
      <c r="X297" s="4"/>
      <c r="Y297" s="4"/>
      <c r="Z297" s="4"/>
      <c r="AA297" s="4"/>
    </row>
    <row r="298" spans="1:27" x14ac:dyDescent="0.2">
      <c r="A298" s="12" t="s">
        <v>605</v>
      </c>
      <c r="B298" s="12" t="s">
        <v>606</v>
      </c>
      <c r="C298" s="5">
        <f>SUMIFS('DATA UPDATE'!$L:$L,'DATA UPDATE'!$E:$E,วิเคราะห์ข้อมูล!A298,'DATA UPDATE'!$B:$B,วิเคราะห์ข้อมูล!$C$2)</f>
        <v>0</v>
      </c>
      <c r="D298" s="5">
        <f>SUMIFS('DATA UPDATE'!$L:$L,'DATA UPDATE'!$E:$E,A298,'DATA UPDATE'!$B:$B,$D$2)</f>
        <v>0</v>
      </c>
      <c r="E298" s="5">
        <f>SUMIFS('DATA UPDATE'!$L:$L,'DATA UPDATE'!$E:$E,A298,'DATA UPDATE'!$B:$B,$E$2)</f>
        <v>2</v>
      </c>
      <c r="F298" s="5">
        <f>SUMIFS('DATA UPDATE'!$L:$L,'DATA UPDATE'!$E:$E,A298,'DATA UPDATE'!$B:$B,$F$2)</f>
        <v>0</v>
      </c>
      <c r="G298" s="5">
        <f>SUMIFS('DATA UPDATE'!$L:$L,'DATA UPDATE'!$E:$E,A298,'DATA UPDATE'!$B:$B,$G$2)</f>
        <v>2</v>
      </c>
      <c r="H298" s="5">
        <f>SUMIFS('DATA UPDATE'!$L:$L,'DATA UPDATE'!$E:$E,A298,'DATA UPDATE'!$B:$B,$H$2)</f>
        <v>0</v>
      </c>
      <c r="I298" s="5">
        <f t="shared" si="21"/>
        <v>4</v>
      </c>
      <c r="J298" s="5">
        <f>SUMIFS('UPDATE STOCK'!F:F,'UPDATE STOCK'!A:A,วิเคราะห์ข้อมูล!A298)</f>
        <v>7</v>
      </c>
      <c r="K298" s="10">
        <f t="shared" si="22"/>
        <v>2</v>
      </c>
      <c r="L298" s="5">
        <f t="shared" si="23"/>
        <v>0</v>
      </c>
      <c r="M298" s="8">
        <f t="shared" si="24"/>
        <v>0.8</v>
      </c>
      <c r="N298" s="7">
        <f t="shared" si="25"/>
        <v>-6.2</v>
      </c>
      <c r="O298" s="4">
        <f>SUMIFS('DATA UPDATE'!$L:$L,'DATA UPDATE'!$E:$E,วิเคราะห์ข้อมูล!A298,'DATA UPDATE'!$T:$T,วิเคราะห์ข้อมูล!$O$2)</f>
        <v>4</v>
      </c>
      <c r="P298" s="4">
        <f>SUMIFS('DATA UPDATE'!$L:$L,'DATA UPDATE'!$E:$E,วิเคราะห์ข้อมูล!A298,'DATA UPDATE'!$T:$T,วิเคราะห์ข้อมูล!$P$2)</f>
        <v>0</v>
      </c>
      <c r="Q298" s="4">
        <f>SUMIFS('DATA UPDATE'!$L:$L,'DATA UPDATE'!$E:$E,วิเคราะห์ข้อมูล!A298,'DATA UPDATE'!$T:$T,วิเคราะห์ข้อมูล!$Q$2)</f>
        <v>0</v>
      </c>
      <c r="R298" s="4">
        <f>SUMIFS('DATA UPDATE'!$L:$L,'DATA UPDATE'!$D:$D,วิเคราะห์ข้อมูล!A298,'DATA UPDATE'!$T:$T,วิเคราะห์ข้อมูล!$R$2)</f>
        <v>0</v>
      </c>
      <c r="S298" s="4">
        <f>SUMIFS('UPDATE STOCK'!$F:$F,'UPDATE STOCK'!$A:$A,A298,'UPDATE STOCK'!$G:$G,$S$2)</f>
        <v>2</v>
      </c>
      <c r="T298" s="4">
        <f>SUMIFS('UPDATE STOCK'!$F:$F,'UPDATE STOCK'!$A:$A,A298,'UPDATE STOCK'!$G:$G,$T$2)</f>
        <v>3</v>
      </c>
      <c r="U298" s="4">
        <f>SUMIFS('UPDATE STOCK'!$F:$F,'UPDATE STOCK'!$A:$A,วิเคราะห์ข้อมูล!A298,'UPDATE STOCK'!$G:$G,$U$2)</f>
        <v>0</v>
      </c>
      <c r="V298" s="4">
        <f>SUMIFS('UPDATE STOCK'!$F:$F,'UPDATE STOCK'!$A:$A,วิเคราะห์ข้อมูล!A298,'UPDATE STOCK'!$G:$G,$V$2)</f>
        <v>2</v>
      </c>
      <c r="W298" s="4"/>
      <c r="X298" s="4"/>
      <c r="Y298" s="4"/>
      <c r="Z298" s="4"/>
      <c r="AA298" s="4"/>
    </row>
    <row r="299" spans="1:27" x14ac:dyDescent="0.2">
      <c r="A299" s="12" t="s">
        <v>607</v>
      </c>
      <c r="B299" s="12" t="s">
        <v>608</v>
      </c>
      <c r="C299" s="5">
        <f>SUMIFS('DATA UPDATE'!$L:$L,'DATA UPDATE'!$E:$E,วิเคราะห์ข้อมูล!A299,'DATA UPDATE'!$B:$B,วิเคราะห์ข้อมูล!$C$2)</f>
        <v>0</v>
      </c>
      <c r="D299" s="5">
        <f>SUMIFS('DATA UPDATE'!$L:$L,'DATA UPDATE'!$E:$E,A299,'DATA UPDATE'!$B:$B,$D$2)</f>
        <v>4</v>
      </c>
      <c r="E299" s="5">
        <f>SUMIFS('DATA UPDATE'!$L:$L,'DATA UPDATE'!$E:$E,A299,'DATA UPDATE'!$B:$B,$E$2)</f>
        <v>0</v>
      </c>
      <c r="F299" s="5">
        <f>SUMIFS('DATA UPDATE'!$L:$L,'DATA UPDATE'!$E:$E,A299,'DATA UPDATE'!$B:$B,$F$2)</f>
        <v>0</v>
      </c>
      <c r="G299" s="5">
        <f>SUMIFS('DATA UPDATE'!$L:$L,'DATA UPDATE'!$E:$E,A299,'DATA UPDATE'!$B:$B,$G$2)</f>
        <v>0</v>
      </c>
      <c r="H299" s="5">
        <f>SUMIFS('DATA UPDATE'!$L:$L,'DATA UPDATE'!$E:$E,A299,'DATA UPDATE'!$B:$B,$H$2)</f>
        <v>0</v>
      </c>
      <c r="I299" s="5">
        <f t="shared" si="21"/>
        <v>4</v>
      </c>
      <c r="J299" s="5">
        <f>SUMIFS('UPDATE STOCK'!F:F,'UPDATE STOCK'!A:A,วิเคราะห์ข้อมูล!A299)</f>
        <v>8</v>
      </c>
      <c r="K299" s="10">
        <f t="shared" si="22"/>
        <v>4</v>
      </c>
      <c r="L299" s="5">
        <f t="shared" si="23"/>
        <v>0</v>
      </c>
      <c r="M299" s="8">
        <f t="shared" si="24"/>
        <v>0.8</v>
      </c>
      <c r="N299" s="7">
        <f t="shared" si="25"/>
        <v>-7.2</v>
      </c>
      <c r="O299" s="4">
        <f>SUMIFS('DATA UPDATE'!$L:$L,'DATA UPDATE'!$E:$E,วิเคราะห์ข้อมูล!A299,'DATA UPDATE'!$T:$T,วิเคราะห์ข้อมูล!$O$2)</f>
        <v>4</v>
      </c>
      <c r="P299" s="4">
        <f>SUMIFS('DATA UPDATE'!$L:$L,'DATA UPDATE'!$E:$E,วิเคราะห์ข้อมูล!A299,'DATA UPDATE'!$T:$T,วิเคราะห์ข้อมูล!$P$2)</f>
        <v>0</v>
      </c>
      <c r="Q299" s="4">
        <f>SUMIFS('DATA UPDATE'!$L:$L,'DATA UPDATE'!$E:$E,วิเคราะห์ข้อมูล!A299,'DATA UPDATE'!$T:$T,วิเคราะห์ข้อมูล!$Q$2)</f>
        <v>0</v>
      </c>
      <c r="R299" s="4">
        <f>SUMIFS('DATA UPDATE'!$L:$L,'DATA UPDATE'!$D:$D,วิเคราะห์ข้อมูล!A299,'DATA UPDATE'!$T:$T,วิเคราะห์ข้อมูล!$R$2)</f>
        <v>0</v>
      </c>
      <c r="S299" s="4">
        <f>SUMIFS('UPDATE STOCK'!$F:$F,'UPDATE STOCK'!$A:$A,A299,'UPDATE STOCK'!$G:$G,$S$2)</f>
        <v>4</v>
      </c>
      <c r="T299" s="4">
        <f>SUMIFS('UPDATE STOCK'!$F:$F,'UPDATE STOCK'!$A:$A,A299,'UPDATE STOCK'!$G:$G,$T$2)</f>
        <v>2</v>
      </c>
      <c r="U299" s="4">
        <f>SUMIFS('UPDATE STOCK'!$F:$F,'UPDATE STOCK'!$A:$A,วิเคราะห์ข้อมูล!A299,'UPDATE STOCK'!$G:$G,$U$2)</f>
        <v>0</v>
      </c>
      <c r="V299" s="4">
        <f>SUMIFS('UPDATE STOCK'!$F:$F,'UPDATE STOCK'!$A:$A,วิเคราะห์ข้อมูล!A299,'UPDATE STOCK'!$G:$G,$V$2)</f>
        <v>2</v>
      </c>
      <c r="W299" s="4"/>
      <c r="X299" s="4"/>
      <c r="Y299" s="4"/>
      <c r="Z299" s="4"/>
      <c r="AA299" s="4"/>
    </row>
    <row r="300" spans="1:27" x14ac:dyDescent="0.2">
      <c r="A300" s="12" t="s">
        <v>609</v>
      </c>
      <c r="B300" s="12" t="s">
        <v>610</v>
      </c>
      <c r="C300" s="5">
        <f>SUMIFS('DATA UPDATE'!$L:$L,'DATA UPDATE'!$E:$E,วิเคราะห์ข้อมูล!A300,'DATA UPDATE'!$B:$B,วิเคราะห์ข้อมูล!$C$2)</f>
        <v>1</v>
      </c>
      <c r="D300" s="5">
        <f>SUMIFS('DATA UPDATE'!$L:$L,'DATA UPDATE'!$E:$E,A300,'DATA UPDATE'!$B:$B,$D$2)</f>
        <v>0</v>
      </c>
      <c r="E300" s="5">
        <f>SUMIFS('DATA UPDATE'!$L:$L,'DATA UPDATE'!$E:$E,A300,'DATA UPDATE'!$B:$B,$E$2)</f>
        <v>0</v>
      </c>
      <c r="F300" s="5">
        <f>SUMIFS('DATA UPDATE'!$L:$L,'DATA UPDATE'!$E:$E,A300,'DATA UPDATE'!$B:$B,$F$2)</f>
        <v>1</v>
      </c>
      <c r="G300" s="5">
        <f>SUMIFS('DATA UPDATE'!$L:$L,'DATA UPDATE'!$E:$E,A300,'DATA UPDATE'!$B:$B,$G$2)</f>
        <v>0</v>
      </c>
      <c r="H300" s="5">
        <f>SUMIFS('DATA UPDATE'!$L:$L,'DATA UPDATE'!$E:$E,A300,'DATA UPDATE'!$B:$B,$H$2)</f>
        <v>0</v>
      </c>
      <c r="I300" s="5">
        <f t="shared" si="21"/>
        <v>2</v>
      </c>
      <c r="J300" s="5">
        <f>SUMIFS('UPDATE STOCK'!F:F,'UPDATE STOCK'!A:A,วิเคราะห์ข้อมูล!A300)</f>
        <v>2</v>
      </c>
      <c r="K300" s="10">
        <f t="shared" si="22"/>
        <v>1</v>
      </c>
      <c r="L300" s="5">
        <f t="shared" si="23"/>
        <v>0</v>
      </c>
      <c r="M300" s="8">
        <f t="shared" si="24"/>
        <v>0.4</v>
      </c>
      <c r="N300" s="7">
        <f t="shared" si="25"/>
        <v>-1.6</v>
      </c>
      <c r="O300" s="4">
        <f>SUMIFS('DATA UPDATE'!$L:$L,'DATA UPDATE'!$E:$E,วิเคราะห์ข้อมูล!A300,'DATA UPDATE'!$T:$T,วิเคราะห์ข้อมูล!$O$2)</f>
        <v>0</v>
      </c>
      <c r="P300" s="4">
        <f>SUMIFS('DATA UPDATE'!$L:$L,'DATA UPDATE'!$E:$E,วิเคราะห์ข้อมูล!A300,'DATA UPDATE'!$T:$T,วิเคราะห์ข้อมูล!$P$2)</f>
        <v>0</v>
      </c>
      <c r="Q300" s="4">
        <f>SUMIFS('DATA UPDATE'!$L:$L,'DATA UPDATE'!$E:$E,วิเคราะห์ข้อมูล!A300,'DATA UPDATE'!$T:$T,วิเคราะห์ข้อมูล!$Q$2)</f>
        <v>2</v>
      </c>
      <c r="R300" s="4">
        <f>SUMIFS('DATA UPDATE'!$L:$L,'DATA UPDATE'!$D:$D,วิเคราะห์ข้อมูล!A300,'DATA UPDATE'!$T:$T,วิเคราะห์ข้อมูล!$R$2)</f>
        <v>0</v>
      </c>
      <c r="S300" s="4">
        <f>SUMIFS('UPDATE STOCK'!$F:$F,'UPDATE STOCK'!$A:$A,A300,'UPDATE STOCK'!$G:$G,$S$2)</f>
        <v>2</v>
      </c>
      <c r="T300" s="4">
        <f>SUMIFS('UPDATE STOCK'!$F:$F,'UPDATE STOCK'!$A:$A,A300,'UPDATE STOCK'!$G:$G,$T$2)</f>
        <v>0</v>
      </c>
      <c r="U300" s="4">
        <f>SUMIFS('UPDATE STOCK'!$F:$F,'UPDATE STOCK'!$A:$A,วิเคราะห์ข้อมูล!A300,'UPDATE STOCK'!$G:$G,$U$2)</f>
        <v>0</v>
      </c>
      <c r="V300" s="4">
        <f>SUMIFS('UPDATE STOCK'!$F:$F,'UPDATE STOCK'!$A:$A,วิเคราะห์ข้อมูล!A300,'UPDATE STOCK'!$G:$G,$V$2)</f>
        <v>0</v>
      </c>
      <c r="W300" s="4"/>
      <c r="X300" s="4"/>
      <c r="Y300" s="4"/>
      <c r="Z300" s="4"/>
      <c r="AA300" s="4"/>
    </row>
    <row r="301" spans="1:27" x14ac:dyDescent="0.2">
      <c r="A301" s="12" t="s">
        <v>611</v>
      </c>
      <c r="B301" s="12" t="s">
        <v>612</v>
      </c>
      <c r="C301" s="5">
        <f>SUMIFS('DATA UPDATE'!$L:$L,'DATA UPDATE'!$E:$E,วิเคราะห์ข้อมูล!A301,'DATA UPDATE'!$B:$B,วิเคราะห์ข้อมูล!$C$2)</f>
        <v>0</v>
      </c>
      <c r="D301" s="5">
        <f>SUMIFS('DATA UPDATE'!$L:$L,'DATA UPDATE'!$E:$E,A301,'DATA UPDATE'!$B:$B,$D$2)</f>
        <v>2</v>
      </c>
      <c r="E301" s="5">
        <f>SUMIFS('DATA UPDATE'!$L:$L,'DATA UPDATE'!$E:$E,A301,'DATA UPDATE'!$B:$B,$E$2)</f>
        <v>0</v>
      </c>
      <c r="F301" s="5">
        <f>SUMIFS('DATA UPDATE'!$L:$L,'DATA UPDATE'!$E:$E,A301,'DATA UPDATE'!$B:$B,$F$2)</f>
        <v>0</v>
      </c>
      <c r="G301" s="5">
        <f>SUMIFS('DATA UPDATE'!$L:$L,'DATA UPDATE'!$E:$E,A301,'DATA UPDATE'!$B:$B,$G$2)</f>
        <v>0</v>
      </c>
      <c r="H301" s="5">
        <f>SUMIFS('DATA UPDATE'!$L:$L,'DATA UPDATE'!$E:$E,A301,'DATA UPDATE'!$B:$B,$H$2)</f>
        <v>0</v>
      </c>
      <c r="I301" s="5">
        <f t="shared" si="21"/>
        <v>2</v>
      </c>
      <c r="J301" s="5">
        <f>SUMIFS('UPDATE STOCK'!F:F,'UPDATE STOCK'!A:A,วิเคราะห์ข้อมูล!A301)</f>
        <v>4</v>
      </c>
      <c r="K301" s="10">
        <f t="shared" si="22"/>
        <v>2</v>
      </c>
      <c r="L301" s="5">
        <f t="shared" si="23"/>
        <v>0</v>
      </c>
      <c r="M301" s="8">
        <f t="shared" si="24"/>
        <v>0.4</v>
      </c>
      <c r="N301" s="7">
        <f t="shared" si="25"/>
        <v>-3.6</v>
      </c>
      <c r="O301" s="4">
        <f>SUMIFS('DATA UPDATE'!$L:$L,'DATA UPDATE'!$E:$E,วิเคราะห์ข้อมูล!A301,'DATA UPDATE'!$T:$T,วิเคราะห์ข้อมูล!$O$2)</f>
        <v>0</v>
      </c>
      <c r="P301" s="4">
        <f>SUMIFS('DATA UPDATE'!$L:$L,'DATA UPDATE'!$E:$E,วิเคราะห์ข้อมูล!A301,'DATA UPDATE'!$T:$T,วิเคราะห์ข้อมูล!$P$2)</f>
        <v>0</v>
      </c>
      <c r="Q301" s="4">
        <f>SUMIFS('DATA UPDATE'!$L:$L,'DATA UPDATE'!$E:$E,วิเคราะห์ข้อมูล!A301,'DATA UPDATE'!$T:$T,วิเคราะห์ข้อมูล!$Q$2)</f>
        <v>2</v>
      </c>
      <c r="R301" s="4">
        <f>SUMIFS('DATA UPDATE'!$L:$L,'DATA UPDATE'!$D:$D,วิเคราะห์ข้อมูล!A301,'DATA UPDATE'!$T:$T,วิเคราะห์ข้อมูล!$R$2)</f>
        <v>0</v>
      </c>
      <c r="S301" s="4">
        <f>SUMIFS('UPDATE STOCK'!$F:$F,'UPDATE STOCK'!$A:$A,A301,'UPDATE STOCK'!$G:$G,$S$2)</f>
        <v>4</v>
      </c>
      <c r="T301" s="4">
        <f>SUMIFS('UPDATE STOCK'!$F:$F,'UPDATE STOCK'!$A:$A,A301,'UPDATE STOCK'!$G:$G,$T$2)</f>
        <v>0</v>
      </c>
      <c r="U301" s="4">
        <f>SUMIFS('UPDATE STOCK'!$F:$F,'UPDATE STOCK'!$A:$A,วิเคราะห์ข้อมูล!A301,'UPDATE STOCK'!$G:$G,$U$2)</f>
        <v>0</v>
      </c>
      <c r="V301" s="4">
        <f>SUMIFS('UPDATE STOCK'!$F:$F,'UPDATE STOCK'!$A:$A,วิเคราะห์ข้อมูล!A301,'UPDATE STOCK'!$G:$G,$V$2)</f>
        <v>0</v>
      </c>
      <c r="W301" s="4"/>
      <c r="X301" s="4"/>
      <c r="Y301" s="4"/>
      <c r="Z301" s="4"/>
      <c r="AA301" s="4"/>
    </row>
    <row r="302" spans="1:27" x14ac:dyDescent="0.2">
      <c r="A302" s="12" t="s">
        <v>613</v>
      </c>
      <c r="B302" s="12" t="s">
        <v>614</v>
      </c>
      <c r="C302" s="5">
        <f>SUMIFS('DATA UPDATE'!$L:$L,'DATA UPDATE'!$E:$E,วิเคราะห์ข้อมูล!A302,'DATA UPDATE'!$B:$B,วิเคราะห์ข้อมูล!$C$2)</f>
        <v>0</v>
      </c>
      <c r="D302" s="5">
        <f>SUMIFS('DATA UPDATE'!$L:$L,'DATA UPDATE'!$E:$E,A302,'DATA UPDATE'!$B:$B,$D$2)</f>
        <v>0</v>
      </c>
      <c r="E302" s="5">
        <f>SUMIFS('DATA UPDATE'!$L:$L,'DATA UPDATE'!$E:$E,A302,'DATA UPDATE'!$B:$B,$E$2)</f>
        <v>0</v>
      </c>
      <c r="F302" s="5">
        <f>SUMIFS('DATA UPDATE'!$L:$L,'DATA UPDATE'!$E:$E,A302,'DATA UPDATE'!$B:$B,$F$2)</f>
        <v>2</v>
      </c>
      <c r="G302" s="5">
        <f>SUMIFS('DATA UPDATE'!$L:$L,'DATA UPDATE'!$E:$E,A302,'DATA UPDATE'!$B:$B,$G$2)</f>
        <v>0</v>
      </c>
      <c r="H302" s="5">
        <f>SUMIFS('DATA UPDATE'!$L:$L,'DATA UPDATE'!$E:$E,A302,'DATA UPDATE'!$B:$B,$H$2)</f>
        <v>0</v>
      </c>
      <c r="I302" s="5">
        <f t="shared" si="21"/>
        <v>2</v>
      </c>
      <c r="J302" s="9">
        <f>SUMIFS('UPDATE STOCK'!F:F,'UPDATE STOCK'!A:A,วิเคราะห์ข้อมูล!A302)</f>
        <v>6</v>
      </c>
      <c r="K302" s="10">
        <f t="shared" si="22"/>
        <v>2</v>
      </c>
      <c r="L302" s="5">
        <f t="shared" si="23"/>
        <v>0</v>
      </c>
      <c r="M302" s="8">
        <f t="shared" si="24"/>
        <v>0.4</v>
      </c>
      <c r="N302" s="7">
        <f t="shared" si="25"/>
        <v>-5.6</v>
      </c>
      <c r="O302" s="4">
        <f>SUMIFS('DATA UPDATE'!$L:$L,'DATA UPDATE'!$E:$E,วิเคราะห์ข้อมูล!A302,'DATA UPDATE'!$T:$T,วิเคราะห์ข้อมูล!$O$2)</f>
        <v>0</v>
      </c>
      <c r="P302" s="4">
        <f>SUMIFS('DATA UPDATE'!$L:$L,'DATA UPDATE'!$E:$E,วิเคราะห์ข้อมูล!A302,'DATA UPDATE'!$T:$T,วิเคราะห์ข้อมูล!$P$2)</f>
        <v>0</v>
      </c>
      <c r="Q302" s="4">
        <f>SUMIFS('DATA UPDATE'!$L:$L,'DATA UPDATE'!$E:$E,วิเคราะห์ข้อมูล!A302,'DATA UPDATE'!$T:$T,วิเคราะห์ข้อมูล!$Q$2)</f>
        <v>2</v>
      </c>
      <c r="R302" s="4">
        <f>SUMIFS('DATA UPDATE'!$L:$L,'DATA UPDATE'!$D:$D,วิเคราะห์ข้อมูล!A302,'DATA UPDATE'!$T:$T,วิเคราะห์ข้อมูล!$R$2)</f>
        <v>0</v>
      </c>
      <c r="S302" s="4">
        <f>SUMIFS('UPDATE STOCK'!$F:$F,'UPDATE STOCK'!$A:$A,A302,'UPDATE STOCK'!$G:$G,$S$2)</f>
        <v>4</v>
      </c>
      <c r="T302" s="4">
        <f>SUMIFS('UPDATE STOCK'!$F:$F,'UPDATE STOCK'!$A:$A,A302,'UPDATE STOCK'!$G:$G,$T$2)</f>
        <v>2</v>
      </c>
      <c r="U302" s="4">
        <f>SUMIFS('UPDATE STOCK'!$F:$F,'UPDATE STOCK'!$A:$A,วิเคราะห์ข้อมูล!A302,'UPDATE STOCK'!$G:$G,$U$2)</f>
        <v>0</v>
      </c>
      <c r="V302" s="4">
        <f>SUMIFS('UPDATE STOCK'!$F:$F,'UPDATE STOCK'!$A:$A,วิเคราะห์ข้อมูล!A302,'UPDATE STOCK'!$G:$G,$V$2)</f>
        <v>0</v>
      </c>
      <c r="W302" s="4"/>
      <c r="X302" s="4"/>
      <c r="Y302" s="4"/>
      <c r="Z302" s="4"/>
      <c r="AA302" s="4"/>
    </row>
    <row r="303" spans="1:27" x14ac:dyDescent="0.2">
      <c r="A303" s="12" t="s">
        <v>615</v>
      </c>
      <c r="B303" s="12" t="s">
        <v>616</v>
      </c>
      <c r="C303" s="5">
        <f>SUMIFS('DATA UPDATE'!$L:$L,'DATA UPDATE'!$E:$E,วิเคราะห์ข้อมูล!A303,'DATA UPDATE'!$B:$B,วิเคราะห์ข้อมูล!$C$2)</f>
        <v>0</v>
      </c>
      <c r="D303" s="5">
        <f>SUMIFS('DATA UPDATE'!$L:$L,'DATA UPDATE'!$E:$E,A303,'DATA UPDATE'!$B:$B,$D$2)</f>
        <v>0</v>
      </c>
      <c r="E303" s="5">
        <f>SUMIFS('DATA UPDATE'!$L:$L,'DATA UPDATE'!$E:$E,A303,'DATA UPDATE'!$B:$B,$E$2)</f>
        <v>0</v>
      </c>
      <c r="F303" s="5">
        <f>SUMIFS('DATA UPDATE'!$L:$L,'DATA UPDATE'!$E:$E,A303,'DATA UPDATE'!$B:$B,$F$2)</f>
        <v>2</v>
      </c>
      <c r="G303" s="5">
        <f>SUMIFS('DATA UPDATE'!$L:$L,'DATA UPDATE'!$E:$E,A303,'DATA UPDATE'!$B:$B,$G$2)</f>
        <v>0</v>
      </c>
      <c r="H303" s="5">
        <f>SUMIFS('DATA UPDATE'!$L:$L,'DATA UPDATE'!$E:$E,A303,'DATA UPDATE'!$B:$B,$H$2)</f>
        <v>0</v>
      </c>
      <c r="I303" s="5">
        <f t="shared" si="21"/>
        <v>2</v>
      </c>
      <c r="J303" s="5">
        <f>SUMIFS('UPDATE STOCK'!F:F,'UPDATE STOCK'!A:A,วิเคราะห์ข้อมูล!A303)</f>
        <v>2</v>
      </c>
      <c r="K303" s="10">
        <f t="shared" si="22"/>
        <v>2</v>
      </c>
      <c r="L303" s="5">
        <f t="shared" si="23"/>
        <v>0</v>
      </c>
      <c r="M303" s="8">
        <f t="shared" si="24"/>
        <v>0.4</v>
      </c>
      <c r="N303" s="7">
        <f t="shared" si="25"/>
        <v>-1.6</v>
      </c>
      <c r="O303" s="4">
        <f>SUMIFS('DATA UPDATE'!$L:$L,'DATA UPDATE'!$E:$E,วิเคราะห์ข้อมูล!A303,'DATA UPDATE'!$T:$T,วิเคราะห์ข้อมูล!$O$2)</f>
        <v>2</v>
      </c>
      <c r="P303" s="4">
        <f>SUMIFS('DATA UPDATE'!$L:$L,'DATA UPDATE'!$E:$E,วิเคราะห์ข้อมูล!A303,'DATA UPDATE'!$T:$T,วิเคราะห์ข้อมูล!$P$2)</f>
        <v>0</v>
      </c>
      <c r="Q303" s="4">
        <f>SUMIFS('DATA UPDATE'!$L:$L,'DATA UPDATE'!$E:$E,วิเคราะห์ข้อมูล!A303,'DATA UPDATE'!$T:$T,วิเคราะห์ข้อมูล!$Q$2)</f>
        <v>0</v>
      </c>
      <c r="R303" s="4">
        <f>SUMIFS('DATA UPDATE'!$L:$L,'DATA UPDATE'!$D:$D,วิเคราะห์ข้อมูล!A303,'DATA UPDATE'!$T:$T,วิเคราะห์ข้อมูล!$R$2)</f>
        <v>0</v>
      </c>
      <c r="S303" s="4">
        <f>SUMIFS('UPDATE STOCK'!$F:$F,'UPDATE STOCK'!$A:$A,A303,'UPDATE STOCK'!$G:$G,$S$2)</f>
        <v>2</v>
      </c>
      <c r="T303" s="4">
        <f>SUMIFS('UPDATE STOCK'!$F:$F,'UPDATE STOCK'!$A:$A,A303,'UPDATE STOCK'!$G:$G,$T$2)</f>
        <v>0</v>
      </c>
      <c r="U303" s="4">
        <f>SUMIFS('UPDATE STOCK'!$F:$F,'UPDATE STOCK'!$A:$A,วิเคราะห์ข้อมูล!A303,'UPDATE STOCK'!$G:$G,$U$2)</f>
        <v>0</v>
      </c>
      <c r="V303" s="4">
        <f>SUMIFS('UPDATE STOCK'!$F:$F,'UPDATE STOCK'!$A:$A,วิเคราะห์ข้อมูล!A303,'UPDATE STOCK'!$G:$G,$V$2)</f>
        <v>0</v>
      </c>
      <c r="W303" s="4"/>
      <c r="X303" s="4"/>
      <c r="Y303" s="4"/>
      <c r="Z303" s="4"/>
      <c r="AA303" s="4"/>
    </row>
    <row r="304" spans="1:27" x14ac:dyDescent="0.2">
      <c r="A304" s="12" t="s">
        <v>617</v>
      </c>
      <c r="B304" s="12" t="s">
        <v>618</v>
      </c>
      <c r="C304" s="5">
        <f>SUMIFS('DATA UPDATE'!$L:$L,'DATA UPDATE'!$E:$E,วิเคราะห์ข้อมูล!A304,'DATA UPDATE'!$B:$B,วิเคราะห์ข้อมูล!$C$2)</f>
        <v>0</v>
      </c>
      <c r="D304" s="5">
        <f>SUMIFS('DATA UPDATE'!$L:$L,'DATA UPDATE'!$E:$E,A304,'DATA UPDATE'!$B:$B,$D$2)</f>
        <v>0</v>
      </c>
      <c r="E304" s="5">
        <f>SUMIFS('DATA UPDATE'!$L:$L,'DATA UPDATE'!$E:$E,A304,'DATA UPDATE'!$B:$B,$E$2)</f>
        <v>2</v>
      </c>
      <c r="F304" s="5">
        <f>SUMIFS('DATA UPDATE'!$L:$L,'DATA UPDATE'!$E:$E,A304,'DATA UPDATE'!$B:$B,$F$2)</f>
        <v>0</v>
      </c>
      <c r="G304" s="5">
        <f>SUMIFS('DATA UPDATE'!$L:$L,'DATA UPDATE'!$E:$E,A304,'DATA UPDATE'!$B:$B,$G$2)</f>
        <v>0</v>
      </c>
      <c r="H304" s="5">
        <f>SUMIFS('DATA UPDATE'!$L:$L,'DATA UPDATE'!$E:$E,A304,'DATA UPDATE'!$B:$B,$H$2)</f>
        <v>0</v>
      </c>
      <c r="I304" s="5">
        <f t="shared" si="21"/>
        <v>2</v>
      </c>
      <c r="J304" s="5">
        <f>SUMIFS('UPDATE STOCK'!F:F,'UPDATE STOCK'!A:A,วิเคราะห์ข้อมูล!A304)</f>
        <v>6</v>
      </c>
      <c r="K304" s="10">
        <f t="shared" si="22"/>
        <v>2</v>
      </c>
      <c r="L304" s="5">
        <f t="shared" si="23"/>
        <v>0</v>
      </c>
      <c r="M304" s="8">
        <f t="shared" si="24"/>
        <v>0.4</v>
      </c>
      <c r="N304" s="7">
        <f t="shared" si="25"/>
        <v>-5.6</v>
      </c>
      <c r="O304" s="4">
        <f>SUMIFS('DATA UPDATE'!$L:$L,'DATA UPDATE'!$E:$E,วิเคราะห์ข้อมูล!A304,'DATA UPDATE'!$T:$T,วิเคราะห์ข้อมูล!$O$2)</f>
        <v>0</v>
      </c>
      <c r="P304" s="4">
        <f>SUMIFS('DATA UPDATE'!$L:$L,'DATA UPDATE'!$E:$E,วิเคราะห์ข้อมูล!A304,'DATA UPDATE'!$T:$T,วิเคราะห์ข้อมูล!$P$2)</f>
        <v>0</v>
      </c>
      <c r="Q304" s="4">
        <f>SUMIFS('DATA UPDATE'!$L:$L,'DATA UPDATE'!$E:$E,วิเคราะห์ข้อมูล!A304,'DATA UPDATE'!$T:$T,วิเคราะห์ข้อมูล!$Q$2)</f>
        <v>2</v>
      </c>
      <c r="R304" s="4">
        <f>SUMIFS('DATA UPDATE'!$L:$L,'DATA UPDATE'!$D:$D,วิเคราะห์ข้อมูล!A304,'DATA UPDATE'!$T:$T,วิเคราะห์ข้อมูล!$R$2)</f>
        <v>0</v>
      </c>
      <c r="S304" s="4">
        <f>SUMIFS('UPDATE STOCK'!$F:$F,'UPDATE STOCK'!$A:$A,A304,'UPDATE STOCK'!$G:$G,$S$2)</f>
        <v>6</v>
      </c>
      <c r="T304" s="4">
        <f>SUMIFS('UPDATE STOCK'!$F:$F,'UPDATE STOCK'!$A:$A,A304,'UPDATE STOCK'!$G:$G,$T$2)</f>
        <v>0</v>
      </c>
      <c r="U304" s="4">
        <f>SUMIFS('UPDATE STOCK'!$F:$F,'UPDATE STOCK'!$A:$A,วิเคราะห์ข้อมูล!A304,'UPDATE STOCK'!$G:$G,$U$2)</f>
        <v>0</v>
      </c>
      <c r="V304" s="4">
        <f>SUMIFS('UPDATE STOCK'!$F:$F,'UPDATE STOCK'!$A:$A,วิเคราะห์ข้อมูล!A304,'UPDATE STOCK'!$G:$G,$V$2)</f>
        <v>0</v>
      </c>
      <c r="W304" s="4"/>
      <c r="X304" s="4"/>
      <c r="Y304" s="4"/>
      <c r="Z304" s="4"/>
      <c r="AA304" s="4"/>
    </row>
    <row r="305" spans="1:27" x14ac:dyDescent="0.2">
      <c r="A305" s="12" t="s">
        <v>619</v>
      </c>
      <c r="B305" s="12" t="s">
        <v>620</v>
      </c>
      <c r="C305" s="5">
        <f>SUMIFS('DATA UPDATE'!$L:$L,'DATA UPDATE'!$E:$E,วิเคราะห์ข้อมูล!A305,'DATA UPDATE'!$B:$B,วิเคราะห์ข้อมูล!$C$2)</f>
        <v>0</v>
      </c>
      <c r="D305" s="5">
        <f>SUMIFS('DATA UPDATE'!$L:$L,'DATA UPDATE'!$E:$E,A305,'DATA UPDATE'!$B:$B,$D$2)</f>
        <v>0</v>
      </c>
      <c r="E305" s="5">
        <f>SUMIFS('DATA UPDATE'!$L:$L,'DATA UPDATE'!$E:$E,A305,'DATA UPDATE'!$B:$B,$E$2)</f>
        <v>0</v>
      </c>
      <c r="F305" s="5">
        <f>SUMIFS('DATA UPDATE'!$L:$L,'DATA UPDATE'!$E:$E,A305,'DATA UPDATE'!$B:$B,$F$2)</f>
        <v>0</v>
      </c>
      <c r="G305" s="5">
        <f>SUMIFS('DATA UPDATE'!$L:$L,'DATA UPDATE'!$E:$E,A305,'DATA UPDATE'!$B:$B,$G$2)</f>
        <v>4</v>
      </c>
      <c r="H305" s="5">
        <f>SUMIFS('DATA UPDATE'!$L:$L,'DATA UPDATE'!$E:$E,A305,'DATA UPDATE'!$B:$B,$H$2)</f>
        <v>0</v>
      </c>
      <c r="I305" s="5">
        <f t="shared" si="21"/>
        <v>4</v>
      </c>
      <c r="J305" s="5">
        <f>SUMIFS('UPDATE STOCK'!F:F,'UPDATE STOCK'!A:A,วิเคราะห์ข้อมูล!A305)</f>
        <v>0</v>
      </c>
      <c r="K305" s="10">
        <f t="shared" si="22"/>
        <v>4</v>
      </c>
      <c r="L305" s="5">
        <f t="shared" si="23"/>
        <v>0</v>
      </c>
      <c r="M305" s="8">
        <f t="shared" si="24"/>
        <v>0.8</v>
      </c>
      <c r="N305" s="7">
        <f t="shared" si="25"/>
        <v>0.8</v>
      </c>
      <c r="O305" s="4">
        <f>SUMIFS('DATA UPDATE'!$L:$L,'DATA UPDATE'!$E:$E,วิเคราะห์ข้อมูล!A305,'DATA UPDATE'!$T:$T,วิเคราะห์ข้อมูล!$O$2)</f>
        <v>4</v>
      </c>
      <c r="P305" s="4">
        <f>SUMIFS('DATA UPDATE'!$L:$L,'DATA UPDATE'!$E:$E,วิเคราะห์ข้อมูล!A305,'DATA UPDATE'!$T:$T,วิเคราะห์ข้อมูล!$P$2)</f>
        <v>0</v>
      </c>
      <c r="Q305" s="4">
        <f>SUMIFS('DATA UPDATE'!$L:$L,'DATA UPDATE'!$E:$E,วิเคราะห์ข้อมูล!A305,'DATA UPDATE'!$T:$T,วิเคราะห์ข้อมูล!$Q$2)</f>
        <v>0</v>
      </c>
      <c r="R305" s="4">
        <f>SUMIFS('DATA UPDATE'!$L:$L,'DATA UPDATE'!$D:$D,วิเคราะห์ข้อมูล!A305,'DATA UPDATE'!$T:$T,วิเคราะห์ข้อมูล!$R$2)</f>
        <v>0</v>
      </c>
      <c r="S305" s="4">
        <f>SUMIFS('UPDATE STOCK'!$F:$F,'UPDATE STOCK'!$A:$A,A305,'UPDATE STOCK'!$G:$G,$S$2)</f>
        <v>0</v>
      </c>
      <c r="T305" s="4">
        <f>SUMIFS('UPDATE STOCK'!$F:$F,'UPDATE STOCK'!$A:$A,A305,'UPDATE STOCK'!$G:$G,$T$2)</f>
        <v>0</v>
      </c>
      <c r="U305" s="4">
        <f>SUMIFS('UPDATE STOCK'!$F:$F,'UPDATE STOCK'!$A:$A,วิเคราะห์ข้อมูล!A305,'UPDATE STOCK'!$G:$G,$U$2)</f>
        <v>0</v>
      </c>
      <c r="V305" s="4">
        <f>SUMIFS('UPDATE STOCK'!$F:$F,'UPDATE STOCK'!$A:$A,วิเคราะห์ข้อมูล!A305,'UPDATE STOCK'!$G:$G,$V$2)</f>
        <v>0</v>
      </c>
      <c r="W305" s="4"/>
      <c r="X305" s="4"/>
      <c r="Y305" s="4"/>
      <c r="Z305" s="4"/>
      <c r="AA305" s="4"/>
    </row>
    <row r="306" spans="1:27" x14ac:dyDescent="0.2">
      <c r="A306" s="12" t="s">
        <v>621</v>
      </c>
      <c r="B306" s="12" t="s">
        <v>622</v>
      </c>
      <c r="C306" s="5">
        <f>SUMIFS('DATA UPDATE'!$L:$L,'DATA UPDATE'!$E:$E,วิเคราะห์ข้อมูล!A306,'DATA UPDATE'!$B:$B,วิเคราะห์ข้อมูล!$C$2)</f>
        <v>4</v>
      </c>
      <c r="D306" s="5">
        <f>SUMIFS('DATA UPDATE'!$L:$L,'DATA UPDATE'!$E:$E,A306,'DATA UPDATE'!$B:$B,$D$2)</f>
        <v>4</v>
      </c>
      <c r="E306" s="5">
        <f>SUMIFS('DATA UPDATE'!$L:$L,'DATA UPDATE'!$E:$E,A306,'DATA UPDATE'!$B:$B,$E$2)</f>
        <v>0</v>
      </c>
      <c r="F306" s="5">
        <f>SUMIFS('DATA UPDATE'!$L:$L,'DATA UPDATE'!$E:$E,A306,'DATA UPDATE'!$B:$B,$F$2)</f>
        <v>0</v>
      </c>
      <c r="G306" s="5">
        <f>SUMIFS('DATA UPDATE'!$L:$L,'DATA UPDATE'!$E:$E,A306,'DATA UPDATE'!$B:$B,$G$2)</f>
        <v>0</v>
      </c>
      <c r="H306" s="5">
        <f>SUMIFS('DATA UPDATE'!$L:$L,'DATA UPDATE'!$E:$E,A306,'DATA UPDATE'!$B:$B,$H$2)</f>
        <v>0</v>
      </c>
      <c r="I306" s="5">
        <f t="shared" si="21"/>
        <v>8</v>
      </c>
      <c r="J306" s="5">
        <f>SUMIFS('UPDATE STOCK'!F:F,'UPDATE STOCK'!A:A,วิเคราะห์ข้อมูล!A306)</f>
        <v>16</v>
      </c>
      <c r="K306" s="10">
        <f t="shared" si="22"/>
        <v>4</v>
      </c>
      <c r="L306" s="5">
        <f t="shared" si="23"/>
        <v>0</v>
      </c>
      <c r="M306" s="8">
        <f t="shared" si="24"/>
        <v>1.6</v>
      </c>
      <c r="N306" s="7">
        <f t="shared" si="25"/>
        <v>-14.4</v>
      </c>
      <c r="O306" s="4">
        <f>SUMIFS('DATA UPDATE'!$L:$L,'DATA UPDATE'!$E:$E,วิเคราะห์ข้อมูล!A306,'DATA UPDATE'!$T:$T,วิเคราะห์ข้อมูล!$O$2)</f>
        <v>8</v>
      </c>
      <c r="P306" s="4">
        <f>SUMIFS('DATA UPDATE'!$L:$L,'DATA UPDATE'!$E:$E,วิเคราะห์ข้อมูล!A306,'DATA UPDATE'!$T:$T,วิเคราะห์ข้อมูล!$P$2)</f>
        <v>0</v>
      </c>
      <c r="Q306" s="4">
        <f>SUMIFS('DATA UPDATE'!$L:$L,'DATA UPDATE'!$E:$E,วิเคราะห์ข้อมูล!A306,'DATA UPDATE'!$T:$T,วิเคราะห์ข้อมูล!$Q$2)</f>
        <v>0</v>
      </c>
      <c r="R306" s="4">
        <f>SUMIFS('DATA UPDATE'!$L:$L,'DATA UPDATE'!$D:$D,วิเคราะห์ข้อมูล!A306,'DATA UPDATE'!$T:$T,วิเคราะห์ข้อมูล!$R$2)</f>
        <v>0</v>
      </c>
      <c r="S306" s="4">
        <f>SUMIFS('UPDATE STOCK'!$F:$F,'UPDATE STOCK'!$A:$A,A306,'UPDATE STOCK'!$G:$G,$S$2)</f>
        <v>14</v>
      </c>
      <c r="T306" s="4">
        <f>SUMIFS('UPDATE STOCK'!$F:$F,'UPDATE STOCK'!$A:$A,A306,'UPDATE STOCK'!$G:$G,$T$2)</f>
        <v>0</v>
      </c>
      <c r="U306" s="4">
        <f>SUMIFS('UPDATE STOCK'!$F:$F,'UPDATE STOCK'!$A:$A,วิเคราะห์ข้อมูล!A306,'UPDATE STOCK'!$G:$G,$U$2)</f>
        <v>2</v>
      </c>
      <c r="V306" s="4">
        <f>SUMIFS('UPDATE STOCK'!$F:$F,'UPDATE STOCK'!$A:$A,วิเคราะห์ข้อมูล!A306,'UPDATE STOCK'!$G:$G,$V$2)</f>
        <v>0</v>
      </c>
      <c r="W306" s="4"/>
      <c r="X306" s="4"/>
      <c r="Y306" s="4"/>
      <c r="Z306" s="4"/>
      <c r="AA306" s="4"/>
    </row>
    <row r="307" spans="1:27" x14ac:dyDescent="0.2">
      <c r="A307" s="12" t="s">
        <v>623</v>
      </c>
      <c r="B307" s="12" t="s">
        <v>624</v>
      </c>
      <c r="C307" s="5">
        <f>SUMIFS('DATA UPDATE'!$L:$L,'DATA UPDATE'!$E:$E,วิเคราะห์ข้อมูล!A307,'DATA UPDATE'!$B:$B,วิเคราะห์ข้อมูล!$C$2)</f>
        <v>2</v>
      </c>
      <c r="D307" s="5">
        <f>SUMIFS('DATA UPDATE'!$L:$L,'DATA UPDATE'!$E:$E,A307,'DATA UPDATE'!$B:$B,$D$2)</f>
        <v>0</v>
      </c>
      <c r="E307" s="5">
        <f>SUMIFS('DATA UPDATE'!$L:$L,'DATA UPDATE'!$E:$E,A307,'DATA UPDATE'!$B:$B,$E$2)</f>
        <v>0</v>
      </c>
      <c r="F307" s="5">
        <f>SUMIFS('DATA UPDATE'!$L:$L,'DATA UPDATE'!$E:$E,A307,'DATA UPDATE'!$B:$B,$F$2)</f>
        <v>0</v>
      </c>
      <c r="G307" s="5">
        <f>SUMIFS('DATA UPDATE'!$L:$L,'DATA UPDATE'!$E:$E,A307,'DATA UPDATE'!$B:$B,$G$2)</f>
        <v>0</v>
      </c>
      <c r="H307" s="5">
        <f>SUMIFS('DATA UPDATE'!$L:$L,'DATA UPDATE'!$E:$E,A307,'DATA UPDATE'!$B:$B,$H$2)</f>
        <v>0</v>
      </c>
      <c r="I307" s="5">
        <f t="shared" si="21"/>
        <v>2</v>
      </c>
      <c r="J307" s="5">
        <f>SUMIFS('UPDATE STOCK'!F:F,'UPDATE STOCK'!A:A,วิเคราะห์ข้อมูล!A307)</f>
        <v>12</v>
      </c>
      <c r="K307" s="5">
        <f t="shared" si="22"/>
        <v>2</v>
      </c>
      <c r="L307" s="5">
        <f t="shared" si="23"/>
        <v>0</v>
      </c>
      <c r="M307" s="8">
        <f t="shared" si="24"/>
        <v>0.4</v>
      </c>
      <c r="N307" s="7">
        <f t="shared" si="25"/>
        <v>-11.6</v>
      </c>
      <c r="O307" s="4">
        <f>SUMIFS('DATA UPDATE'!$L:$L,'DATA UPDATE'!$E:$E,วิเคราะห์ข้อมูล!A307,'DATA UPDATE'!$T:$T,วิเคราะห์ข้อมูล!$O$2)</f>
        <v>2</v>
      </c>
      <c r="P307" s="4">
        <f>SUMIFS('DATA UPDATE'!$L:$L,'DATA UPDATE'!$E:$E,วิเคราะห์ข้อมูล!A307,'DATA UPDATE'!$T:$T,วิเคราะห์ข้อมูล!$P$2)</f>
        <v>0</v>
      </c>
      <c r="Q307" s="4">
        <f>SUMIFS('DATA UPDATE'!$L:$L,'DATA UPDATE'!$E:$E,วิเคราะห์ข้อมูล!A307,'DATA UPDATE'!$T:$T,วิเคราะห์ข้อมูล!$Q$2)</f>
        <v>0</v>
      </c>
      <c r="R307" s="4">
        <f>SUMIFS('DATA UPDATE'!$L:$L,'DATA UPDATE'!$D:$D,วิเคราะห์ข้อมูล!A307,'DATA UPDATE'!$T:$T,วิเคราะห์ข้อมูล!$R$2)</f>
        <v>0</v>
      </c>
      <c r="S307" s="4">
        <f>SUMIFS('UPDATE STOCK'!$F:$F,'UPDATE STOCK'!$A:$A,A307,'UPDATE STOCK'!$G:$G,$S$2)</f>
        <v>6</v>
      </c>
      <c r="T307" s="4">
        <f>SUMIFS('UPDATE STOCK'!$F:$F,'UPDATE STOCK'!$A:$A,A307,'UPDATE STOCK'!$G:$G,$T$2)</f>
        <v>2</v>
      </c>
      <c r="U307" s="4">
        <f>SUMIFS('UPDATE STOCK'!$F:$F,'UPDATE STOCK'!$A:$A,วิเคราะห์ข้อมูล!A307,'UPDATE STOCK'!$G:$G,$U$2)</f>
        <v>4</v>
      </c>
      <c r="V307" s="4">
        <f>SUMIFS('UPDATE STOCK'!$F:$F,'UPDATE STOCK'!$A:$A,วิเคราะห์ข้อมูล!A307,'UPDATE STOCK'!$G:$G,$V$2)</f>
        <v>0</v>
      </c>
      <c r="W307" s="4"/>
      <c r="X307" s="4"/>
      <c r="Y307" s="4"/>
      <c r="Z307" s="4"/>
      <c r="AA307" s="4"/>
    </row>
    <row r="308" spans="1:27" x14ac:dyDescent="0.2">
      <c r="A308" s="12" t="s">
        <v>625</v>
      </c>
      <c r="B308" s="12" t="s">
        <v>626</v>
      </c>
      <c r="C308" s="5">
        <f>SUMIFS('DATA UPDATE'!$L:$L,'DATA UPDATE'!$E:$E,วิเคราะห์ข้อมูล!A308,'DATA UPDATE'!$B:$B,วิเคราะห์ข้อมูล!$C$2)</f>
        <v>1</v>
      </c>
      <c r="D308" s="5">
        <f>SUMIFS('DATA UPDATE'!$L:$L,'DATA UPDATE'!$E:$E,A308,'DATA UPDATE'!$B:$B,$D$2)</f>
        <v>0</v>
      </c>
      <c r="E308" s="5">
        <f>SUMIFS('DATA UPDATE'!$L:$L,'DATA UPDATE'!$E:$E,A308,'DATA UPDATE'!$B:$B,$E$2)</f>
        <v>0</v>
      </c>
      <c r="F308" s="5">
        <f>SUMIFS('DATA UPDATE'!$L:$L,'DATA UPDATE'!$E:$E,A308,'DATA UPDATE'!$B:$B,$F$2)</f>
        <v>0</v>
      </c>
      <c r="G308" s="5">
        <f>SUMIFS('DATA UPDATE'!$L:$L,'DATA UPDATE'!$E:$E,A308,'DATA UPDATE'!$B:$B,$G$2)</f>
        <v>0</v>
      </c>
      <c r="H308" s="5">
        <f>SUMIFS('DATA UPDATE'!$L:$L,'DATA UPDATE'!$E:$E,A308,'DATA UPDATE'!$B:$B,$H$2)</f>
        <v>0</v>
      </c>
      <c r="I308" s="5">
        <f t="shared" si="21"/>
        <v>1</v>
      </c>
      <c r="J308" s="5">
        <f>SUMIFS('UPDATE STOCK'!F:F,'UPDATE STOCK'!A:A,วิเคราะห์ข้อมูล!A308)</f>
        <v>5</v>
      </c>
      <c r="K308" s="10">
        <f t="shared" si="22"/>
        <v>1</v>
      </c>
      <c r="L308" s="5">
        <f t="shared" si="23"/>
        <v>0</v>
      </c>
      <c r="M308" s="8">
        <f t="shared" si="24"/>
        <v>0.2</v>
      </c>
      <c r="N308" s="7">
        <f t="shared" si="25"/>
        <v>-4.8</v>
      </c>
      <c r="O308" s="4">
        <f>SUMIFS('DATA UPDATE'!$L:$L,'DATA UPDATE'!$E:$E,วิเคราะห์ข้อมูล!A308,'DATA UPDATE'!$T:$T,วิเคราะห์ข้อมูล!$O$2)</f>
        <v>0</v>
      </c>
      <c r="P308" s="4">
        <f>SUMIFS('DATA UPDATE'!$L:$L,'DATA UPDATE'!$E:$E,วิเคราะห์ข้อมูล!A308,'DATA UPDATE'!$T:$T,วิเคราะห์ข้อมูล!$P$2)</f>
        <v>0</v>
      </c>
      <c r="Q308" s="4">
        <f>SUMIFS('DATA UPDATE'!$L:$L,'DATA UPDATE'!$E:$E,วิเคราะห์ข้อมูล!A308,'DATA UPDATE'!$T:$T,วิเคราะห์ข้อมูล!$Q$2)</f>
        <v>1</v>
      </c>
      <c r="R308" s="4">
        <f>SUMIFS('DATA UPDATE'!$L:$L,'DATA UPDATE'!$D:$D,วิเคราะห์ข้อมูล!A308,'DATA UPDATE'!$T:$T,วิเคราะห์ข้อมูล!$R$2)</f>
        <v>0</v>
      </c>
      <c r="S308" s="4">
        <f>SUMIFS('UPDATE STOCK'!$F:$F,'UPDATE STOCK'!$A:$A,A308,'UPDATE STOCK'!$G:$G,$S$2)</f>
        <v>0</v>
      </c>
      <c r="T308" s="4">
        <f>SUMIFS('UPDATE STOCK'!$F:$F,'UPDATE STOCK'!$A:$A,A308,'UPDATE STOCK'!$G:$G,$T$2)</f>
        <v>1</v>
      </c>
      <c r="U308" s="4">
        <f>SUMIFS('UPDATE STOCK'!$F:$F,'UPDATE STOCK'!$A:$A,วิเคราะห์ข้อมูล!A308,'UPDATE STOCK'!$G:$G,$U$2)</f>
        <v>2</v>
      </c>
      <c r="V308" s="4">
        <f>SUMIFS('UPDATE STOCK'!$F:$F,'UPDATE STOCK'!$A:$A,วิเคราะห์ข้อมูล!A308,'UPDATE STOCK'!$G:$G,$V$2)</f>
        <v>0</v>
      </c>
      <c r="W308" s="4"/>
      <c r="X308" s="4"/>
      <c r="Y308" s="4"/>
      <c r="Z308" s="4"/>
      <c r="AA308" s="4"/>
    </row>
    <row r="309" spans="1:27" x14ac:dyDescent="0.2">
      <c r="A309" s="12" t="s">
        <v>627</v>
      </c>
      <c r="B309" s="12" t="s">
        <v>628</v>
      </c>
      <c r="C309" s="5">
        <f>SUMIFS('DATA UPDATE'!$L:$L,'DATA UPDATE'!$E:$E,วิเคราะห์ข้อมูล!A309,'DATA UPDATE'!$B:$B,วิเคราะห์ข้อมูล!$C$2)</f>
        <v>0</v>
      </c>
      <c r="D309" s="5">
        <f>SUMIFS('DATA UPDATE'!$L:$L,'DATA UPDATE'!$E:$E,A309,'DATA UPDATE'!$B:$B,$D$2)</f>
        <v>20</v>
      </c>
      <c r="E309" s="5">
        <f>SUMIFS('DATA UPDATE'!$L:$L,'DATA UPDATE'!$E:$E,A309,'DATA UPDATE'!$B:$B,$E$2)</f>
        <v>0</v>
      </c>
      <c r="F309" s="5">
        <f>SUMIFS('DATA UPDATE'!$L:$L,'DATA UPDATE'!$E:$E,A309,'DATA UPDATE'!$B:$B,$F$2)</f>
        <v>0</v>
      </c>
      <c r="G309" s="5">
        <f>SUMIFS('DATA UPDATE'!$L:$L,'DATA UPDATE'!$E:$E,A309,'DATA UPDATE'!$B:$B,$G$2)</f>
        <v>23</v>
      </c>
      <c r="H309" s="5">
        <f>SUMIFS('DATA UPDATE'!$L:$L,'DATA UPDATE'!$E:$E,A309,'DATA UPDATE'!$B:$B,$H$2)</f>
        <v>0</v>
      </c>
      <c r="I309" s="5">
        <f t="shared" si="21"/>
        <v>43</v>
      </c>
      <c r="J309" s="5">
        <f>SUMIFS('UPDATE STOCK'!F:F,'UPDATE STOCK'!A:A,วิเคราะห์ข้อมูล!A309)</f>
        <v>206</v>
      </c>
      <c r="K309" s="10">
        <f t="shared" si="22"/>
        <v>23</v>
      </c>
      <c r="L309" s="5">
        <f t="shared" si="23"/>
        <v>0</v>
      </c>
      <c r="M309" s="8">
        <f t="shared" si="24"/>
        <v>8.6</v>
      </c>
      <c r="N309" s="7">
        <f t="shared" si="25"/>
        <v>-197.4</v>
      </c>
      <c r="O309" s="4">
        <f>SUMIFS('DATA UPDATE'!$L:$L,'DATA UPDATE'!$E:$E,วิเคราะห์ข้อมูล!A309,'DATA UPDATE'!$T:$T,วิเคราะห์ข้อมูล!$O$2)</f>
        <v>3</v>
      </c>
      <c r="P309" s="4">
        <f>SUMIFS('DATA UPDATE'!$L:$L,'DATA UPDATE'!$E:$E,วิเคราะห์ข้อมูล!A309,'DATA UPDATE'!$T:$T,วิเคราะห์ข้อมูล!$P$2)</f>
        <v>0</v>
      </c>
      <c r="Q309" s="4">
        <f>SUMIFS('DATA UPDATE'!$L:$L,'DATA UPDATE'!$E:$E,วิเคราะห์ข้อมูล!A309,'DATA UPDATE'!$T:$T,วิเคราะห์ข้อมูล!$Q$2)</f>
        <v>20</v>
      </c>
      <c r="R309" s="4">
        <f>SUMIFS('DATA UPDATE'!$L:$L,'DATA UPDATE'!$D:$D,วิเคราะห์ข้อมูล!A309,'DATA UPDATE'!$T:$T,วิเคราะห์ข้อมูล!$R$2)</f>
        <v>0</v>
      </c>
      <c r="S309" s="4">
        <f>SUMIFS('UPDATE STOCK'!$F:$F,'UPDATE STOCK'!$A:$A,A309,'UPDATE STOCK'!$G:$G,$S$2)</f>
        <v>16</v>
      </c>
      <c r="T309" s="4">
        <f>SUMIFS('UPDATE STOCK'!$F:$F,'UPDATE STOCK'!$A:$A,A309,'UPDATE STOCK'!$G:$G,$T$2)</f>
        <v>10</v>
      </c>
      <c r="U309" s="4">
        <f>SUMIFS('UPDATE STOCK'!$F:$F,'UPDATE STOCK'!$A:$A,วิเคราะห์ข้อมูล!A309,'UPDATE STOCK'!$G:$G,$U$2)</f>
        <v>51</v>
      </c>
      <c r="V309" s="4">
        <f>SUMIFS('UPDATE STOCK'!$F:$F,'UPDATE STOCK'!$A:$A,วิเคราะห์ข้อมูล!A309,'UPDATE STOCK'!$G:$G,$V$2)</f>
        <v>29</v>
      </c>
      <c r="W309" s="4"/>
      <c r="X309" s="4"/>
      <c r="Y309" s="4"/>
      <c r="Z309" s="4"/>
      <c r="AA309" s="4"/>
    </row>
    <row r="310" spans="1:27" x14ac:dyDescent="0.2">
      <c r="A310" s="12" t="s">
        <v>629</v>
      </c>
      <c r="B310" s="12" t="s">
        <v>630</v>
      </c>
      <c r="C310" s="5">
        <f>SUMIFS('DATA UPDATE'!$L:$L,'DATA UPDATE'!$E:$E,วิเคราะห์ข้อมูล!A310,'DATA UPDATE'!$B:$B,วิเคราะห์ข้อมูล!$C$2)</f>
        <v>0</v>
      </c>
      <c r="D310" s="5">
        <f>SUMIFS('DATA UPDATE'!$L:$L,'DATA UPDATE'!$E:$E,A310,'DATA UPDATE'!$B:$B,$D$2)</f>
        <v>0</v>
      </c>
      <c r="E310" s="5">
        <f>SUMIFS('DATA UPDATE'!$L:$L,'DATA UPDATE'!$E:$E,A310,'DATA UPDATE'!$B:$B,$E$2)</f>
        <v>0</v>
      </c>
      <c r="F310" s="5">
        <f>SUMIFS('DATA UPDATE'!$L:$L,'DATA UPDATE'!$E:$E,A310,'DATA UPDATE'!$B:$B,$F$2)</f>
        <v>0</v>
      </c>
      <c r="G310" s="5">
        <f>SUMIFS('DATA UPDATE'!$L:$L,'DATA UPDATE'!$E:$E,A310,'DATA UPDATE'!$B:$B,$G$2)</f>
        <v>0</v>
      </c>
      <c r="H310" s="5">
        <f>SUMIFS('DATA UPDATE'!$L:$L,'DATA UPDATE'!$E:$E,A310,'DATA UPDATE'!$B:$B,$H$2)</f>
        <v>0</v>
      </c>
      <c r="I310" s="5">
        <f t="shared" si="21"/>
        <v>0</v>
      </c>
      <c r="J310" s="5">
        <f>SUMIFS('UPDATE STOCK'!F:F,'UPDATE STOCK'!A:A,วิเคราะห์ข้อมูล!A310)</f>
        <v>929</v>
      </c>
      <c r="K310" s="10">
        <f t="shared" si="22"/>
        <v>0</v>
      </c>
      <c r="L310" s="5">
        <f t="shared" si="23"/>
        <v>0</v>
      </c>
      <c r="M310" s="8">
        <f t="shared" si="24"/>
        <v>0</v>
      </c>
      <c r="N310" s="7">
        <f t="shared" si="25"/>
        <v>-929</v>
      </c>
      <c r="O310" s="4">
        <f>SUMIFS('DATA UPDATE'!$L:$L,'DATA UPDATE'!$E:$E,วิเคราะห์ข้อมูล!A310,'DATA UPDATE'!$T:$T,วิเคราะห์ข้อมูล!$O$2)</f>
        <v>0</v>
      </c>
      <c r="P310" s="4">
        <f>SUMIFS('DATA UPDATE'!$L:$L,'DATA UPDATE'!$E:$E,วิเคราะห์ข้อมูล!A310,'DATA UPDATE'!$T:$T,วิเคราะห์ข้อมูล!$P$2)</f>
        <v>0</v>
      </c>
      <c r="Q310" s="4">
        <f>SUMIFS('DATA UPDATE'!$L:$L,'DATA UPDATE'!$E:$E,วิเคราะห์ข้อมูล!A310,'DATA UPDATE'!$T:$T,วิเคราะห์ข้อมูล!$Q$2)</f>
        <v>0</v>
      </c>
      <c r="R310" s="4">
        <f>SUMIFS('DATA UPDATE'!$L:$L,'DATA UPDATE'!$D:$D,วิเคราะห์ข้อมูล!A310,'DATA UPDATE'!$T:$T,วิเคราะห์ข้อมูล!$R$2)</f>
        <v>0</v>
      </c>
      <c r="S310" s="4">
        <f>SUMIFS('UPDATE STOCK'!$F:$F,'UPDATE STOCK'!$A:$A,A310,'UPDATE STOCK'!$G:$G,$S$2)</f>
        <v>0</v>
      </c>
      <c r="T310" s="4">
        <f>SUMIFS('UPDATE STOCK'!$F:$F,'UPDATE STOCK'!$A:$A,A310,'UPDATE STOCK'!$G:$G,$T$2)</f>
        <v>0</v>
      </c>
      <c r="U310" s="4">
        <f>SUMIFS('UPDATE STOCK'!$F:$F,'UPDATE STOCK'!$A:$A,วิเคราะห์ข้อมูล!A310,'UPDATE STOCK'!$G:$G,$U$2)</f>
        <v>0</v>
      </c>
      <c r="V310" s="4">
        <f>SUMIFS('UPDATE STOCK'!$F:$F,'UPDATE STOCK'!$A:$A,วิเคราะห์ข้อมูล!A310,'UPDATE STOCK'!$G:$G,$V$2)</f>
        <v>0</v>
      </c>
      <c r="W310" s="4"/>
      <c r="X310" s="4"/>
      <c r="Y310" s="4"/>
      <c r="Z310" s="4"/>
      <c r="AA310" s="4"/>
    </row>
    <row r="311" spans="1:27" x14ac:dyDescent="0.2">
      <c r="A311" s="12" t="s">
        <v>631</v>
      </c>
      <c r="B311" s="12" t="s">
        <v>632</v>
      </c>
      <c r="C311" s="5">
        <f>SUMIFS('DATA UPDATE'!$L:$L,'DATA UPDATE'!$E:$E,วิเคราะห์ข้อมูล!A311,'DATA UPDATE'!$B:$B,วิเคราะห์ข้อมูล!$C$2)</f>
        <v>0</v>
      </c>
      <c r="D311" s="5">
        <f>SUMIFS('DATA UPDATE'!$L:$L,'DATA UPDATE'!$E:$E,A311,'DATA UPDATE'!$B:$B,$D$2)</f>
        <v>0</v>
      </c>
      <c r="E311" s="5">
        <f>SUMIFS('DATA UPDATE'!$L:$L,'DATA UPDATE'!$E:$E,A311,'DATA UPDATE'!$B:$B,$E$2)</f>
        <v>0</v>
      </c>
      <c r="F311" s="5">
        <f>SUMIFS('DATA UPDATE'!$L:$L,'DATA UPDATE'!$E:$E,A311,'DATA UPDATE'!$B:$B,$F$2)</f>
        <v>4</v>
      </c>
      <c r="G311" s="5">
        <f>SUMIFS('DATA UPDATE'!$L:$L,'DATA UPDATE'!$E:$E,A311,'DATA UPDATE'!$B:$B,$G$2)</f>
        <v>0</v>
      </c>
      <c r="H311" s="5">
        <f>SUMIFS('DATA UPDATE'!$L:$L,'DATA UPDATE'!$E:$E,A311,'DATA UPDATE'!$B:$B,$H$2)</f>
        <v>0</v>
      </c>
      <c r="I311" s="5">
        <f t="shared" si="21"/>
        <v>4</v>
      </c>
      <c r="J311" s="5">
        <f>SUMIFS('UPDATE STOCK'!F:F,'UPDATE STOCK'!A:A,วิเคราะห์ข้อมูล!A311)</f>
        <v>0</v>
      </c>
      <c r="K311" s="10">
        <f t="shared" si="22"/>
        <v>4</v>
      </c>
      <c r="L311" s="5">
        <f t="shared" si="23"/>
        <v>0</v>
      </c>
      <c r="M311" s="8">
        <f t="shared" si="24"/>
        <v>0.8</v>
      </c>
      <c r="N311" s="7">
        <f t="shared" si="25"/>
        <v>0.8</v>
      </c>
      <c r="O311" s="4">
        <f>SUMIFS('DATA UPDATE'!$L:$L,'DATA UPDATE'!$E:$E,วิเคราะห์ข้อมูล!A311,'DATA UPDATE'!$T:$T,วิเคราะห์ข้อมูล!$O$2)</f>
        <v>0</v>
      </c>
      <c r="P311" s="4">
        <f>SUMIFS('DATA UPDATE'!$L:$L,'DATA UPDATE'!$E:$E,วิเคราะห์ข้อมูล!A311,'DATA UPDATE'!$T:$T,วิเคราะห์ข้อมูล!$P$2)</f>
        <v>0</v>
      </c>
      <c r="Q311" s="4">
        <f>SUMIFS('DATA UPDATE'!$L:$L,'DATA UPDATE'!$E:$E,วิเคราะห์ข้อมูล!A311,'DATA UPDATE'!$T:$T,วิเคราะห์ข้อมูล!$Q$2)</f>
        <v>4</v>
      </c>
      <c r="R311" s="4">
        <f>SUMIFS('DATA UPDATE'!$L:$L,'DATA UPDATE'!$D:$D,วิเคราะห์ข้อมูล!A311,'DATA UPDATE'!$T:$T,วิเคราะห์ข้อมูล!$R$2)</f>
        <v>0</v>
      </c>
      <c r="S311" s="4">
        <f>SUMIFS('UPDATE STOCK'!$F:$F,'UPDATE STOCK'!$A:$A,A311,'UPDATE STOCK'!$G:$G,$S$2)</f>
        <v>0</v>
      </c>
      <c r="T311" s="4">
        <f>SUMIFS('UPDATE STOCK'!$F:$F,'UPDATE STOCK'!$A:$A,A311,'UPDATE STOCK'!$G:$G,$T$2)</f>
        <v>0</v>
      </c>
      <c r="U311" s="4">
        <f>SUMIFS('UPDATE STOCK'!$F:$F,'UPDATE STOCK'!$A:$A,วิเคราะห์ข้อมูล!A311,'UPDATE STOCK'!$G:$G,$U$2)</f>
        <v>0</v>
      </c>
      <c r="V311" s="4">
        <f>SUMIFS('UPDATE STOCK'!$F:$F,'UPDATE STOCK'!$A:$A,วิเคราะห์ข้อมูล!A311,'UPDATE STOCK'!$G:$G,$V$2)</f>
        <v>0</v>
      </c>
      <c r="W311" s="4"/>
      <c r="X311" s="4"/>
      <c r="Y311" s="4"/>
      <c r="Z311" s="4"/>
      <c r="AA311" s="4"/>
    </row>
    <row r="312" spans="1:27" x14ac:dyDescent="0.2">
      <c r="A312" s="12" t="s">
        <v>633</v>
      </c>
      <c r="B312" s="12" t="s">
        <v>634</v>
      </c>
      <c r="C312" s="5">
        <f>SUMIFS('DATA UPDATE'!$L:$L,'DATA UPDATE'!$E:$E,วิเคราะห์ข้อมูล!A312,'DATA UPDATE'!$B:$B,วิเคราะห์ข้อมูล!$C$2)</f>
        <v>4</v>
      </c>
      <c r="D312" s="5">
        <f>SUMIFS('DATA UPDATE'!$L:$L,'DATA UPDATE'!$E:$E,A312,'DATA UPDATE'!$B:$B,$D$2)</f>
        <v>0</v>
      </c>
      <c r="E312" s="5">
        <f>SUMIFS('DATA UPDATE'!$L:$L,'DATA UPDATE'!$E:$E,A312,'DATA UPDATE'!$B:$B,$E$2)</f>
        <v>0</v>
      </c>
      <c r="F312" s="5">
        <f>SUMIFS('DATA UPDATE'!$L:$L,'DATA UPDATE'!$E:$E,A312,'DATA UPDATE'!$B:$B,$F$2)</f>
        <v>4</v>
      </c>
      <c r="G312" s="5">
        <f>SUMIFS('DATA UPDATE'!$L:$L,'DATA UPDATE'!$E:$E,A312,'DATA UPDATE'!$B:$B,$G$2)</f>
        <v>0</v>
      </c>
      <c r="H312" s="5">
        <f>SUMIFS('DATA UPDATE'!$L:$L,'DATA UPDATE'!$E:$E,A312,'DATA UPDATE'!$B:$B,$H$2)</f>
        <v>0</v>
      </c>
      <c r="I312" s="5">
        <f t="shared" si="21"/>
        <v>8</v>
      </c>
      <c r="J312" s="5">
        <f>SUMIFS('UPDATE STOCK'!F:F,'UPDATE STOCK'!A:A,วิเคราะห์ข้อมูล!A312)</f>
        <v>0</v>
      </c>
      <c r="K312" s="10">
        <f t="shared" si="22"/>
        <v>4</v>
      </c>
      <c r="L312" s="5">
        <f t="shared" si="23"/>
        <v>0</v>
      </c>
      <c r="M312" s="8">
        <f t="shared" si="24"/>
        <v>1.6</v>
      </c>
      <c r="N312" s="7">
        <f t="shared" si="25"/>
        <v>1.6</v>
      </c>
      <c r="O312" s="4">
        <f>SUMIFS('DATA UPDATE'!$L:$L,'DATA UPDATE'!$E:$E,วิเคราะห์ข้อมูล!A312,'DATA UPDATE'!$T:$T,วิเคราะห์ข้อมูล!$O$2)</f>
        <v>0</v>
      </c>
      <c r="P312" s="4">
        <f>SUMIFS('DATA UPDATE'!$L:$L,'DATA UPDATE'!$E:$E,วิเคราะห์ข้อมูล!A312,'DATA UPDATE'!$T:$T,วิเคราะห์ข้อมูล!$P$2)</f>
        <v>4</v>
      </c>
      <c r="Q312" s="4">
        <f>SUMIFS('DATA UPDATE'!$L:$L,'DATA UPDATE'!$E:$E,วิเคราะห์ข้อมูล!A312,'DATA UPDATE'!$T:$T,วิเคราะห์ข้อมูล!$Q$2)</f>
        <v>4</v>
      </c>
      <c r="R312" s="4">
        <f>SUMIFS('DATA UPDATE'!$L:$L,'DATA UPDATE'!$D:$D,วิเคราะห์ข้อมูล!A312,'DATA UPDATE'!$T:$T,วิเคราะห์ข้อมูล!$R$2)</f>
        <v>0</v>
      </c>
      <c r="S312" s="4">
        <f>SUMIFS('UPDATE STOCK'!$F:$F,'UPDATE STOCK'!$A:$A,A312,'UPDATE STOCK'!$G:$G,$S$2)</f>
        <v>0</v>
      </c>
      <c r="T312" s="4">
        <f>SUMIFS('UPDATE STOCK'!$F:$F,'UPDATE STOCK'!$A:$A,A312,'UPDATE STOCK'!$G:$G,$T$2)</f>
        <v>0</v>
      </c>
      <c r="U312" s="4">
        <f>SUMIFS('UPDATE STOCK'!$F:$F,'UPDATE STOCK'!$A:$A,วิเคราะห์ข้อมูล!A312,'UPDATE STOCK'!$G:$G,$U$2)</f>
        <v>0</v>
      </c>
      <c r="V312" s="4">
        <f>SUMIFS('UPDATE STOCK'!$F:$F,'UPDATE STOCK'!$A:$A,วิเคราะห์ข้อมูล!A312,'UPDATE STOCK'!$G:$G,$V$2)</f>
        <v>0</v>
      </c>
      <c r="W312" s="4"/>
      <c r="X312" s="4"/>
      <c r="Y312" s="4"/>
      <c r="Z312" s="4"/>
      <c r="AA312" s="4"/>
    </row>
    <row r="313" spans="1:27" x14ac:dyDescent="0.2">
      <c r="A313" s="12" t="s">
        <v>635</v>
      </c>
      <c r="B313" s="12" t="s">
        <v>636</v>
      </c>
      <c r="C313" s="5">
        <f>SUMIFS('DATA UPDATE'!$L:$L,'DATA UPDATE'!$E:$E,วิเคราะห์ข้อมูล!A313,'DATA UPDATE'!$B:$B,วิเคราะห์ข้อมูล!$C$2)</f>
        <v>0</v>
      </c>
      <c r="D313" s="5">
        <f>SUMIFS('DATA UPDATE'!$L:$L,'DATA UPDATE'!$E:$E,A313,'DATA UPDATE'!$B:$B,$D$2)</f>
        <v>4</v>
      </c>
      <c r="E313" s="5">
        <f>SUMIFS('DATA UPDATE'!$L:$L,'DATA UPDATE'!$E:$E,A313,'DATA UPDATE'!$B:$B,$E$2)</f>
        <v>0</v>
      </c>
      <c r="F313" s="5">
        <f>SUMIFS('DATA UPDATE'!$L:$L,'DATA UPDATE'!$E:$E,A313,'DATA UPDATE'!$B:$B,$F$2)</f>
        <v>0</v>
      </c>
      <c r="G313" s="5">
        <f>SUMIFS('DATA UPDATE'!$L:$L,'DATA UPDATE'!$E:$E,A313,'DATA UPDATE'!$B:$B,$G$2)</f>
        <v>0</v>
      </c>
      <c r="H313" s="5">
        <f>SUMIFS('DATA UPDATE'!$L:$L,'DATA UPDATE'!$E:$E,A313,'DATA UPDATE'!$B:$B,$H$2)</f>
        <v>0</v>
      </c>
      <c r="I313" s="5">
        <f t="shared" si="21"/>
        <v>4</v>
      </c>
      <c r="J313" s="5">
        <f>SUMIFS('UPDATE STOCK'!F:F,'UPDATE STOCK'!A:A,วิเคราะห์ข้อมูล!A313)</f>
        <v>0</v>
      </c>
      <c r="K313" s="10">
        <f t="shared" si="22"/>
        <v>4</v>
      </c>
      <c r="L313" s="5">
        <f t="shared" si="23"/>
        <v>0</v>
      </c>
      <c r="M313" s="8">
        <f t="shared" si="24"/>
        <v>0.8</v>
      </c>
      <c r="N313" s="7">
        <f t="shared" si="25"/>
        <v>0.8</v>
      </c>
      <c r="O313" s="4">
        <f>SUMIFS('DATA UPDATE'!$L:$L,'DATA UPDATE'!$E:$E,วิเคราะห์ข้อมูล!A313,'DATA UPDATE'!$T:$T,วิเคราะห์ข้อมูล!$O$2)</f>
        <v>4</v>
      </c>
      <c r="P313" s="4">
        <f>SUMIFS('DATA UPDATE'!$L:$L,'DATA UPDATE'!$E:$E,วิเคราะห์ข้อมูล!A313,'DATA UPDATE'!$T:$T,วิเคราะห์ข้อมูล!$P$2)</f>
        <v>0</v>
      </c>
      <c r="Q313" s="4">
        <f>SUMIFS('DATA UPDATE'!$L:$L,'DATA UPDATE'!$E:$E,วิเคราะห์ข้อมูล!A313,'DATA UPDATE'!$T:$T,วิเคราะห์ข้อมูล!$Q$2)</f>
        <v>0</v>
      </c>
      <c r="R313" s="4">
        <f>SUMIFS('DATA UPDATE'!$L:$L,'DATA UPDATE'!$D:$D,วิเคราะห์ข้อมูล!A313,'DATA UPDATE'!$T:$T,วิเคราะห์ข้อมูล!$R$2)</f>
        <v>0</v>
      </c>
      <c r="S313" s="4">
        <f>SUMIFS('UPDATE STOCK'!$F:$F,'UPDATE STOCK'!$A:$A,A313,'UPDATE STOCK'!$G:$G,$S$2)</f>
        <v>0</v>
      </c>
      <c r="T313" s="4">
        <f>SUMIFS('UPDATE STOCK'!$F:$F,'UPDATE STOCK'!$A:$A,A313,'UPDATE STOCK'!$G:$G,$T$2)</f>
        <v>0</v>
      </c>
      <c r="U313" s="4">
        <f>SUMIFS('UPDATE STOCK'!$F:$F,'UPDATE STOCK'!$A:$A,วิเคราะห์ข้อมูล!A313,'UPDATE STOCK'!$G:$G,$U$2)</f>
        <v>0</v>
      </c>
      <c r="V313" s="4">
        <f>SUMIFS('UPDATE STOCK'!$F:$F,'UPDATE STOCK'!$A:$A,วิเคราะห์ข้อมูล!A313,'UPDATE STOCK'!$G:$G,$V$2)</f>
        <v>0</v>
      </c>
      <c r="W313" s="4"/>
      <c r="X313" s="4"/>
      <c r="Y313" s="4"/>
      <c r="Z313" s="4"/>
      <c r="AA313" s="4"/>
    </row>
    <row r="314" spans="1:27" x14ac:dyDescent="0.2">
      <c r="A314" s="12" t="s">
        <v>637</v>
      </c>
      <c r="B314" s="12" t="s">
        <v>638</v>
      </c>
      <c r="C314" s="5">
        <f>SUMIFS('DATA UPDATE'!$L:$L,'DATA UPDATE'!$E:$E,วิเคราะห์ข้อมูล!A314,'DATA UPDATE'!$B:$B,วิเคราะห์ข้อมูล!$C$2)</f>
        <v>0</v>
      </c>
      <c r="D314" s="5">
        <f>SUMIFS('DATA UPDATE'!$L:$L,'DATA UPDATE'!$E:$E,A314,'DATA UPDATE'!$B:$B,$D$2)</f>
        <v>0</v>
      </c>
      <c r="E314" s="5">
        <f>SUMIFS('DATA UPDATE'!$L:$L,'DATA UPDATE'!$E:$E,A314,'DATA UPDATE'!$B:$B,$E$2)</f>
        <v>4</v>
      </c>
      <c r="F314" s="5">
        <f>SUMIFS('DATA UPDATE'!$L:$L,'DATA UPDATE'!$E:$E,A314,'DATA UPDATE'!$B:$B,$F$2)</f>
        <v>0</v>
      </c>
      <c r="G314" s="5">
        <f>SUMIFS('DATA UPDATE'!$L:$L,'DATA UPDATE'!$E:$E,A314,'DATA UPDATE'!$B:$B,$G$2)</f>
        <v>0</v>
      </c>
      <c r="H314" s="5">
        <f>SUMIFS('DATA UPDATE'!$L:$L,'DATA UPDATE'!$E:$E,A314,'DATA UPDATE'!$B:$B,$H$2)</f>
        <v>0</v>
      </c>
      <c r="I314" s="5">
        <f t="shared" si="21"/>
        <v>4</v>
      </c>
      <c r="J314" s="5">
        <f>SUMIFS('UPDATE STOCK'!F:F,'UPDATE STOCK'!A:A,วิเคราะห์ข้อมูล!A314)</f>
        <v>20</v>
      </c>
      <c r="K314" s="10">
        <f t="shared" si="22"/>
        <v>4</v>
      </c>
      <c r="L314" s="5">
        <f t="shared" si="23"/>
        <v>0</v>
      </c>
      <c r="M314" s="8">
        <f t="shared" si="24"/>
        <v>0.8</v>
      </c>
      <c r="N314" s="7">
        <f t="shared" si="25"/>
        <v>-19.2</v>
      </c>
      <c r="O314" s="4">
        <f>SUMIFS('DATA UPDATE'!$L:$L,'DATA UPDATE'!$E:$E,วิเคราะห์ข้อมูล!A314,'DATA UPDATE'!$T:$T,วิเคราะห์ข้อมูล!$O$2)</f>
        <v>0</v>
      </c>
      <c r="P314" s="4">
        <f>SUMIFS('DATA UPDATE'!$L:$L,'DATA UPDATE'!$E:$E,วิเคราะห์ข้อมูล!A314,'DATA UPDATE'!$T:$T,วิเคราะห์ข้อมูล!$P$2)</f>
        <v>0</v>
      </c>
      <c r="Q314" s="4">
        <f>SUMIFS('DATA UPDATE'!$L:$L,'DATA UPDATE'!$E:$E,วิเคราะห์ข้อมูล!A314,'DATA UPDATE'!$T:$T,วิเคราะห์ข้อมูล!$Q$2)</f>
        <v>4</v>
      </c>
      <c r="R314" s="4">
        <f>SUMIFS('DATA UPDATE'!$L:$L,'DATA UPDATE'!$D:$D,วิเคราะห์ข้อมูล!A314,'DATA UPDATE'!$T:$T,วิเคราะห์ข้อมูล!$R$2)</f>
        <v>0</v>
      </c>
      <c r="S314" s="4">
        <f>SUMIFS('UPDATE STOCK'!$F:$F,'UPDATE STOCK'!$A:$A,A314,'UPDATE STOCK'!$G:$G,$S$2)</f>
        <v>0</v>
      </c>
      <c r="T314" s="4">
        <f>SUMIFS('UPDATE STOCK'!$F:$F,'UPDATE STOCK'!$A:$A,A314,'UPDATE STOCK'!$G:$G,$T$2)</f>
        <v>0</v>
      </c>
      <c r="U314" s="4">
        <f>SUMIFS('UPDATE STOCK'!$F:$F,'UPDATE STOCK'!$A:$A,วิเคราะห์ข้อมูล!A314,'UPDATE STOCK'!$G:$G,$U$2)</f>
        <v>0</v>
      </c>
      <c r="V314" s="4">
        <f>SUMIFS('UPDATE STOCK'!$F:$F,'UPDATE STOCK'!$A:$A,วิเคราะห์ข้อมูล!A314,'UPDATE STOCK'!$G:$G,$V$2)</f>
        <v>0</v>
      </c>
      <c r="W314" s="4"/>
      <c r="X314" s="4"/>
      <c r="Y314" s="4"/>
      <c r="Z314" s="4"/>
      <c r="AA314" s="4"/>
    </row>
    <row r="315" spans="1:27" x14ac:dyDescent="0.2">
      <c r="A315" s="12" t="s">
        <v>639</v>
      </c>
      <c r="B315" s="12" t="s">
        <v>640</v>
      </c>
      <c r="C315" s="5">
        <f>SUMIFS('DATA UPDATE'!$L:$L,'DATA UPDATE'!$E:$E,วิเคราะห์ข้อมูล!A315,'DATA UPDATE'!$B:$B,วิเคราะห์ข้อมูล!$C$2)</f>
        <v>0</v>
      </c>
      <c r="D315" s="5">
        <f>SUMIFS('DATA UPDATE'!$L:$L,'DATA UPDATE'!$E:$E,A315,'DATA UPDATE'!$B:$B,$D$2)</f>
        <v>0</v>
      </c>
      <c r="E315" s="5">
        <f>SUMIFS('DATA UPDATE'!$L:$L,'DATA UPDATE'!$E:$E,A315,'DATA UPDATE'!$B:$B,$E$2)</f>
        <v>4</v>
      </c>
      <c r="F315" s="5">
        <f>SUMIFS('DATA UPDATE'!$L:$L,'DATA UPDATE'!$E:$E,A315,'DATA UPDATE'!$B:$B,$F$2)</f>
        <v>0</v>
      </c>
      <c r="G315" s="5">
        <f>SUMIFS('DATA UPDATE'!$L:$L,'DATA UPDATE'!$E:$E,A315,'DATA UPDATE'!$B:$B,$G$2)</f>
        <v>0</v>
      </c>
      <c r="H315" s="5">
        <f>SUMIFS('DATA UPDATE'!$L:$L,'DATA UPDATE'!$E:$E,A315,'DATA UPDATE'!$B:$B,$H$2)</f>
        <v>0</v>
      </c>
      <c r="I315" s="5">
        <f t="shared" si="21"/>
        <v>4</v>
      </c>
      <c r="J315" s="5">
        <f>SUMIFS('UPDATE STOCK'!F:F,'UPDATE STOCK'!A:A,วิเคราะห์ข้อมูล!A315)</f>
        <v>8</v>
      </c>
      <c r="K315" s="10">
        <f t="shared" si="22"/>
        <v>4</v>
      </c>
      <c r="L315" s="5">
        <f t="shared" si="23"/>
        <v>0</v>
      </c>
      <c r="M315" s="8">
        <f t="shared" si="24"/>
        <v>0.8</v>
      </c>
      <c r="N315" s="7">
        <f t="shared" si="25"/>
        <v>-7.2</v>
      </c>
      <c r="O315" s="4">
        <f>SUMIFS('DATA UPDATE'!$L:$L,'DATA UPDATE'!$E:$E,วิเคราะห์ข้อมูล!A315,'DATA UPDATE'!$T:$T,วิเคราะห์ข้อมูล!$O$2)</f>
        <v>0</v>
      </c>
      <c r="P315" s="4">
        <f>SUMIFS('DATA UPDATE'!$L:$L,'DATA UPDATE'!$E:$E,วิเคราะห์ข้อมูล!A315,'DATA UPDATE'!$T:$T,วิเคราะห์ข้อมูล!$P$2)</f>
        <v>4</v>
      </c>
      <c r="Q315" s="4">
        <f>SUMIFS('DATA UPDATE'!$L:$L,'DATA UPDATE'!$E:$E,วิเคราะห์ข้อมูล!A315,'DATA UPDATE'!$T:$T,วิเคราะห์ข้อมูล!$Q$2)</f>
        <v>0</v>
      </c>
      <c r="R315" s="4">
        <f>SUMIFS('DATA UPDATE'!$L:$L,'DATA UPDATE'!$D:$D,วิเคราะห์ข้อมูล!A315,'DATA UPDATE'!$T:$T,วิเคราะห์ข้อมูล!$R$2)</f>
        <v>0</v>
      </c>
      <c r="S315" s="4">
        <f>SUMIFS('UPDATE STOCK'!$F:$F,'UPDATE STOCK'!$A:$A,A315,'UPDATE STOCK'!$G:$G,$S$2)</f>
        <v>0</v>
      </c>
      <c r="T315" s="4">
        <f>SUMIFS('UPDATE STOCK'!$F:$F,'UPDATE STOCK'!$A:$A,A315,'UPDATE STOCK'!$G:$G,$T$2)</f>
        <v>4</v>
      </c>
      <c r="U315" s="4">
        <f>SUMIFS('UPDATE STOCK'!$F:$F,'UPDATE STOCK'!$A:$A,วิเคราะห์ข้อมูล!A315,'UPDATE STOCK'!$G:$G,$U$2)</f>
        <v>0</v>
      </c>
      <c r="V315" s="4">
        <f>SUMIFS('UPDATE STOCK'!$F:$F,'UPDATE STOCK'!$A:$A,วิเคราะห์ข้อมูล!A315,'UPDATE STOCK'!$G:$G,$V$2)</f>
        <v>0</v>
      </c>
      <c r="W315" s="4"/>
      <c r="X315" s="4"/>
      <c r="Y315" s="4"/>
      <c r="Z315" s="4"/>
      <c r="AA315" s="4"/>
    </row>
    <row r="316" spans="1:27" x14ac:dyDescent="0.2">
      <c r="A316" s="12" t="s">
        <v>641</v>
      </c>
      <c r="B316" s="12" t="s">
        <v>642</v>
      </c>
      <c r="C316" s="5">
        <f>SUMIFS('DATA UPDATE'!$L:$L,'DATA UPDATE'!$E:$E,วิเคราะห์ข้อมูล!A316,'DATA UPDATE'!$B:$B,วิเคราะห์ข้อมูล!$C$2)</f>
        <v>4</v>
      </c>
      <c r="D316" s="5">
        <f>SUMIFS('DATA UPDATE'!$L:$L,'DATA UPDATE'!$E:$E,A316,'DATA UPDATE'!$B:$B,$D$2)</f>
        <v>0</v>
      </c>
      <c r="E316" s="5">
        <f>SUMIFS('DATA UPDATE'!$L:$L,'DATA UPDATE'!$E:$E,A316,'DATA UPDATE'!$B:$B,$E$2)</f>
        <v>0</v>
      </c>
      <c r="F316" s="5">
        <f>SUMIFS('DATA UPDATE'!$L:$L,'DATA UPDATE'!$E:$E,A316,'DATA UPDATE'!$B:$B,$F$2)</f>
        <v>4</v>
      </c>
      <c r="G316" s="5">
        <f>SUMIFS('DATA UPDATE'!$L:$L,'DATA UPDATE'!$E:$E,A316,'DATA UPDATE'!$B:$B,$G$2)</f>
        <v>8</v>
      </c>
      <c r="H316" s="5">
        <f>SUMIFS('DATA UPDATE'!$L:$L,'DATA UPDATE'!$E:$E,A316,'DATA UPDATE'!$B:$B,$H$2)</f>
        <v>0</v>
      </c>
      <c r="I316" s="5">
        <f t="shared" si="21"/>
        <v>16</v>
      </c>
      <c r="J316" s="5">
        <f>SUMIFS('UPDATE STOCK'!F:F,'UPDATE STOCK'!A:A,วิเคราะห์ข้อมูล!A316)</f>
        <v>1</v>
      </c>
      <c r="K316" s="10">
        <f t="shared" si="22"/>
        <v>8</v>
      </c>
      <c r="L316" s="5">
        <f t="shared" si="23"/>
        <v>0</v>
      </c>
      <c r="M316" s="8">
        <f t="shared" si="24"/>
        <v>3.2</v>
      </c>
      <c r="N316" s="7">
        <f t="shared" si="25"/>
        <v>2.2000000000000002</v>
      </c>
      <c r="O316" s="4">
        <f>SUMIFS('DATA UPDATE'!$L:$L,'DATA UPDATE'!$E:$E,วิเคราะห์ข้อมูล!A316,'DATA UPDATE'!$T:$T,วิเคราะห์ข้อมูล!$O$2)</f>
        <v>0</v>
      </c>
      <c r="P316" s="4">
        <f>SUMIFS('DATA UPDATE'!$L:$L,'DATA UPDATE'!$E:$E,วิเคราะห์ข้อมูล!A316,'DATA UPDATE'!$T:$T,วิเคราะห์ข้อมูล!$P$2)</f>
        <v>12</v>
      </c>
      <c r="Q316" s="4">
        <f>SUMIFS('DATA UPDATE'!$L:$L,'DATA UPDATE'!$E:$E,วิเคราะห์ข้อมูล!A316,'DATA UPDATE'!$T:$T,วิเคราะห์ข้อมูล!$Q$2)</f>
        <v>0</v>
      </c>
      <c r="R316" s="4">
        <f>SUMIFS('DATA UPDATE'!$L:$L,'DATA UPDATE'!$D:$D,วิเคราะห์ข้อมูล!A316,'DATA UPDATE'!$T:$T,วิเคราะห์ข้อมูล!$R$2)</f>
        <v>0</v>
      </c>
      <c r="S316" s="4">
        <f>SUMIFS('UPDATE STOCK'!$F:$F,'UPDATE STOCK'!$A:$A,A316,'UPDATE STOCK'!$G:$G,$S$2)</f>
        <v>0</v>
      </c>
      <c r="T316" s="4">
        <f>SUMIFS('UPDATE STOCK'!$F:$F,'UPDATE STOCK'!$A:$A,A316,'UPDATE STOCK'!$G:$G,$T$2)</f>
        <v>0</v>
      </c>
      <c r="U316" s="4">
        <f>SUMIFS('UPDATE STOCK'!$F:$F,'UPDATE STOCK'!$A:$A,วิเคราะห์ข้อมูล!A316,'UPDATE STOCK'!$G:$G,$U$2)</f>
        <v>0</v>
      </c>
      <c r="V316" s="4">
        <f>SUMIFS('UPDATE STOCK'!$F:$F,'UPDATE STOCK'!$A:$A,วิเคราะห์ข้อมูล!A316,'UPDATE STOCK'!$G:$G,$V$2)</f>
        <v>0</v>
      </c>
      <c r="W316" s="4"/>
      <c r="X316" s="4"/>
      <c r="Y316" s="4"/>
      <c r="Z316" s="4"/>
      <c r="AA316" s="4"/>
    </row>
    <row r="317" spans="1:27" x14ac:dyDescent="0.2">
      <c r="A317" s="12" t="s">
        <v>643</v>
      </c>
      <c r="B317" s="12" t="s">
        <v>644</v>
      </c>
      <c r="C317" s="5">
        <f>SUMIFS('DATA UPDATE'!$L:$L,'DATA UPDATE'!$E:$E,วิเคราะห์ข้อมูล!A317,'DATA UPDATE'!$B:$B,วิเคราะห์ข้อมูล!$C$2)</f>
        <v>4</v>
      </c>
      <c r="D317" s="5">
        <f>SUMIFS('DATA UPDATE'!$L:$L,'DATA UPDATE'!$E:$E,A317,'DATA UPDATE'!$B:$B,$D$2)</f>
        <v>4</v>
      </c>
      <c r="E317" s="5">
        <f>SUMIFS('DATA UPDATE'!$L:$L,'DATA UPDATE'!$E:$E,A317,'DATA UPDATE'!$B:$B,$E$2)</f>
        <v>4</v>
      </c>
      <c r="F317" s="5">
        <f>SUMIFS('DATA UPDATE'!$L:$L,'DATA UPDATE'!$E:$E,A317,'DATA UPDATE'!$B:$B,$F$2)</f>
        <v>8</v>
      </c>
      <c r="G317" s="5">
        <f>SUMIFS('DATA UPDATE'!$L:$L,'DATA UPDATE'!$E:$E,A317,'DATA UPDATE'!$B:$B,$G$2)</f>
        <v>0</v>
      </c>
      <c r="H317" s="5">
        <f>SUMIFS('DATA UPDATE'!$L:$L,'DATA UPDATE'!$E:$E,A317,'DATA UPDATE'!$B:$B,$H$2)</f>
        <v>4</v>
      </c>
      <c r="I317" s="5">
        <f t="shared" si="21"/>
        <v>24</v>
      </c>
      <c r="J317" s="5">
        <f>SUMIFS('UPDATE STOCK'!F:F,'UPDATE STOCK'!A:A,วิเคราะห์ข้อมูล!A317)</f>
        <v>20</v>
      </c>
      <c r="K317" s="10">
        <f t="shared" si="22"/>
        <v>8</v>
      </c>
      <c r="L317" s="5">
        <f t="shared" si="23"/>
        <v>0</v>
      </c>
      <c r="M317" s="8">
        <f t="shared" si="24"/>
        <v>4</v>
      </c>
      <c r="N317" s="7">
        <f t="shared" si="25"/>
        <v>-16</v>
      </c>
      <c r="O317" s="4">
        <f>SUMIFS('DATA UPDATE'!$L:$L,'DATA UPDATE'!$E:$E,วิเคราะห์ข้อมูล!A317,'DATA UPDATE'!$T:$T,วิเคราะห์ข้อมูล!$O$2)</f>
        <v>4</v>
      </c>
      <c r="P317" s="4">
        <f>SUMIFS('DATA UPDATE'!$L:$L,'DATA UPDATE'!$E:$E,วิเคราะห์ข้อมูล!A317,'DATA UPDATE'!$T:$T,วิเคราะห์ข้อมูล!$P$2)</f>
        <v>12</v>
      </c>
      <c r="Q317" s="4">
        <f>SUMIFS('DATA UPDATE'!$L:$L,'DATA UPDATE'!$E:$E,วิเคราะห์ข้อมูล!A317,'DATA UPDATE'!$T:$T,วิเคราะห์ข้อมูล!$Q$2)</f>
        <v>4</v>
      </c>
      <c r="R317" s="4">
        <f>SUMIFS('DATA UPDATE'!$L:$L,'DATA UPDATE'!$D:$D,วิเคราะห์ข้อมูล!A317,'DATA UPDATE'!$T:$T,วิเคราะห์ข้อมูล!$R$2)</f>
        <v>0</v>
      </c>
      <c r="S317" s="4">
        <f>SUMIFS('UPDATE STOCK'!$F:$F,'UPDATE STOCK'!$A:$A,A317,'UPDATE STOCK'!$G:$G,$S$2)</f>
        <v>0</v>
      </c>
      <c r="T317" s="4">
        <f>SUMIFS('UPDATE STOCK'!$F:$F,'UPDATE STOCK'!$A:$A,A317,'UPDATE STOCK'!$G:$G,$T$2)</f>
        <v>4</v>
      </c>
      <c r="U317" s="4">
        <f>SUMIFS('UPDATE STOCK'!$F:$F,'UPDATE STOCK'!$A:$A,วิเคราะห์ข้อมูล!A317,'UPDATE STOCK'!$G:$G,$U$2)</f>
        <v>4</v>
      </c>
      <c r="V317" s="4">
        <f>SUMIFS('UPDATE STOCK'!$F:$F,'UPDATE STOCK'!$A:$A,วิเคราะห์ข้อมูล!A317,'UPDATE STOCK'!$G:$G,$V$2)</f>
        <v>12</v>
      </c>
      <c r="W317" s="4"/>
      <c r="X317" s="4"/>
      <c r="Y317" s="4"/>
      <c r="Z317" s="4"/>
      <c r="AA317" s="4"/>
    </row>
    <row r="318" spans="1:27" x14ac:dyDescent="0.2">
      <c r="A318" s="12" t="s">
        <v>645</v>
      </c>
      <c r="B318" s="12" t="s">
        <v>646</v>
      </c>
      <c r="C318" s="5">
        <f>SUMIFS('DATA UPDATE'!$L:$L,'DATA UPDATE'!$E:$E,วิเคราะห์ข้อมูล!A318,'DATA UPDATE'!$B:$B,วิเคราะห์ข้อมูล!$C$2)</f>
        <v>0</v>
      </c>
      <c r="D318" s="5">
        <f>SUMIFS('DATA UPDATE'!$L:$L,'DATA UPDATE'!$E:$E,A318,'DATA UPDATE'!$B:$B,$D$2)</f>
        <v>0</v>
      </c>
      <c r="E318" s="5">
        <f>SUMIFS('DATA UPDATE'!$L:$L,'DATA UPDATE'!$E:$E,A318,'DATA UPDATE'!$B:$B,$E$2)</f>
        <v>4</v>
      </c>
      <c r="F318" s="5">
        <f>SUMIFS('DATA UPDATE'!$L:$L,'DATA UPDATE'!$E:$E,A318,'DATA UPDATE'!$B:$B,$F$2)</f>
        <v>6</v>
      </c>
      <c r="G318" s="5">
        <f>SUMIFS('DATA UPDATE'!$L:$L,'DATA UPDATE'!$E:$E,A318,'DATA UPDATE'!$B:$B,$G$2)</f>
        <v>0</v>
      </c>
      <c r="H318" s="5">
        <f>SUMIFS('DATA UPDATE'!$L:$L,'DATA UPDATE'!$E:$E,A318,'DATA UPDATE'!$B:$B,$H$2)</f>
        <v>0</v>
      </c>
      <c r="I318" s="5">
        <f t="shared" si="21"/>
        <v>10</v>
      </c>
      <c r="J318" s="5">
        <f>SUMIFS('UPDATE STOCK'!F:F,'UPDATE STOCK'!A:A,วิเคราะห์ข้อมูล!A318)</f>
        <v>0</v>
      </c>
      <c r="K318" s="10">
        <f t="shared" si="22"/>
        <v>6</v>
      </c>
      <c r="L318" s="5">
        <f t="shared" si="23"/>
        <v>0</v>
      </c>
      <c r="M318" s="8">
        <f t="shared" si="24"/>
        <v>2</v>
      </c>
      <c r="N318" s="7">
        <f t="shared" si="25"/>
        <v>2</v>
      </c>
      <c r="O318" s="4">
        <f>SUMIFS('DATA UPDATE'!$L:$L,'DATA UPDATE'!$E:$E,วิเคราะห์ข้อมูล!A318,'DATA UPDATE'!$T:$T,วิเคราะห์ข้อมูล!$O$2)</f>
        <v>0</v>
      </c>
      <c r="P318" s="4">
        <f>SUMIFS('DATA UPDATE'!$L:$L,'DATA UPDATE'!$E:$E,วิเคราะห์ข้อมูล!A318,'DATA UPDATE'!$T:$T,วิเคราะห์ข้อมูล!$P$2)</f>
        <v>8</v>
      </c>
      <c r="Q318" s="4">
        <f>SUMIFS('DATA UPDATE'!$L:$L,'DATA UPDATE'!$E:$E,วิเคราะห์ข้อมูล!A318,'DATA UPDATE'!$T:$T,วิเคราะห์ข้อมูล!$Q$2)</f>
        <v>2</v>
      </c>
      <c r="R318" s="4">
        <f>SUMIFS('DATA UPDATE'!$L:$L,'DATA UPDATE'!$D:$D,วิเคราะห์ข้อมูล!A318,'DATA UPDATE'!$T:$T,วิเคราะห์ข้อมูล!$R$2)</f>
        <v>0</v>
      </c>
      <c r="S318" s="4">
        <f>SUMIFS('UPDATE STOCK'!$F:$F,'UPDATE STOCK'!$A:$A,A318,'UPDATE STOCK'!$G:$G,$S$2)</f>
        <v>0</v>
      </c>
      <c r="T318" s="4">
        <f>SUMIFS('UPDATE STOCK'!$F:$F,'UPDATE STOCK'!$A:$A,A318,'UPDATE STOCK'!$G:$G,$T$2)</f>
        <v>0</v>
      </c>
      <c r="U318" s="4">
        <f>SUMIFS('UPDATE STOCK'!$F:$F,'UPDATE STOCK'!$A:$A,วิเคราะห์ข้อมูล!A318,'UPDATE STOCK'!$G:$G,$U$2)</f>
        <v>0</v>
      </c>
      <c r="V318" s="4">
        <f>SUMIFS('UPDATE STOCK'!$F:$F,'UPDATE STOCK'!$A:$A,วิเคราะห์ข้อมูล!A318,'UPDATE STOCK'!$G:$G,$V$2)</f>
        <v>0</v>
      </c>
      <c r="W318" s="4"/>
      <c r="X318" s="4"/>
      <c r="Y318" s="4"/>
      <c r="Z318" s="4"/>
      <c r="AA318" s="4"/>
    </row>
    <row r="319" spans="1:27" x14ac:dyDescent="0.2">
      <c r="A319" s="12" t="s">
        <v>647</v>
      </c>
      <c r="B319" s="12" t="s">
        <v>648</v>
      </c>
      <c r="C319" s="5">
        <f>SUMIFS('DATA UPDATE'!$L:$L,'DATA UPDATE'!$E:$E,วิเคราะห์ข้อมูล!A319,'DATA UPDATE'!$B:$B,วิเคราะห์ข้อมูล!$C$2)</f>
        <v>4</v>
      </c>
      <c r="D319" s="5">
        <f>SUMIFS('DATA UPDATE'!$L:$L,'DATA UPDATE'!$E:$E,A319,'DATA UPDATE'!$B:$B,$D$2)</f>
        <v>0</v>
      </c>
      <c r="E319" s="5">
        <f>SUMIFS('DATA UPDATE'!$L:$L,'DATA UPDATE'!$E:$E,A319,'DATA UPDATE'!$B:$B,$E$2)</f>
        <v>0</v>
      </c>
      <c r="F319" s="5">
        <f>SUMIFS('DATA UPDATE'!$L:$L,'DATA UPDATE'!$E:$E,A319,'DATA UPDATE'!$B:$B,$F$2)</f>
        <v>0</v>
      </c>
      <c r="G319" s="5">
        <f>SUMIFS('DATA UPDATE'!$L:$L,'DATA UPDATE'!$E:$E,A319,'DATA UPDATE'!$B:$B,$G$2)</f>
        <v>0</v>
      </c>
      <c r="H319" s="5">
        <f>SUMIFS('DATA UPDATE'!$L:$L,'DATA UPDATE'!$E:$E,A319,'DATA UPDATE'!$B:$B,$H$2)</f>
        <v>0</v>
      </c>
      <c r="I319" s="5">
        <f t="shared" si="21"/>
        <v>4</v>
      </c>
      <c r="J319" s="5">
        <f>SUMIFS('UPDATE STOCK'!F:F,'UPDATE STOCK'!A:A,วิเคราะห์ข้อมูล!A319)</f>
        <v>207</v>
      </c>
      <c r="K319" s="10">
        <f t="shared" si="22"/>
        <v>4</v>
      </c>
      <c r="L319" s="5">
        <f t="shared" si="23"/>
        <v>0</v>
      </c>
      <c r="M319" s="8">
        <f t="shared" si="24"/>
        <v>0.8</v>
      </c>
      <c r="N319" s="7">
        <f t="shared" si="25"/>
        <v>-206.2</v>
      </c>
      <c r="O319" s="4">
        <f>SUMIFS('DATA UPDATE'!$L:$L,'DATA UPDATE'!$E:$E,วิเคราะห์ข้อมูล!A319,'DATA UPDATE'!$T:$T,วิเคราะห์ข้อมูล!$O$2)</f>
        <v>4</v>
      </c>
      <c r="P319" s="4">
        <f>SUMIFS('DATA UPDATE'!$L:$L,'DATA UPDATE'!$E:$E,วิเคราะห์ข้อมูล!A319,'DATA UPDATE'!$T:$T,วิเคราะห์ข้อมูล!$P$2)</f>
        <v>0</v>
      </c>
      <c r="Q319" s="4">
        <f>SUMIFS('DATA UPDATE'!$L:$L,'DATA UPDATE'!$E:$E,วิเคราะห์ข้อมูล!A319,'DATA UPDATE'!$T:$T,วิเคราะห์ข้อมูล!$Q$2)</f>
        <v>0</v>
      </c>
      <c r="R319" s="4">
        <f>SUMIFS('DATA UPDATE'!$L:$L,'DATA UPDATE'!$D:$D,วิเคราะห์ข้อมูล!A319,'DATA UPDATE'!$T:$T,วิเคราะห์ข้อมูล!$R$2)</f>
        <v>0</v>
      </c>
      <c r="S319" s="4">
        <f>SUMIFS('UPDATE STOCK'!$F:$F,'UPDATE STOCK'!$A:$A,A319,'UPDATE STOCK'!$G:$G,$S$2)</f>
        <v>0</v>
      </c>
      <c r="T319" s="4">
        <f>SUMIFS('UPDATE STOCK'!$F:$F,'UPDATE STOCK'!$A:$A,A319,'UPDATE STOCK'!$G:$G,$T$2)</f>
        <v>0</v>
      </c>
      <c r="U319" s="4">
        <f>SUMIFS('UPDATE STOCK'!$F:$F,'UPDATE STOCK'!$A:$A,วิเคราะห์ข้อมูล!A319,'UPDATE STOCK'!$G:$G,$U$2)</f>
        <v>0</v>
      </c>
      <c r="V319" s="4">
        <f>SUMIFS('UPDATE STOCK'!$F:$F,'UPDATE STOCK'!$A:$A,วิเคราะห์ข้อมูล!A319,'UPDATE STOCK'!$G:$G,$V$2)</f>
        <v>0</v>
      </c>
      <c r="W319" s="4"/>
      <c r="X319" s="4"/>
      <c r="Y319" s="4"/>
      <c r="Z319" s="4"/>
      <c r="AA319" s="4"/>
    </row>
    <row r="320" spans="1:27" x14ac:dyDescent="0.2">
      <c r="A320" s="12" t="s">
        <v>649</v>
      </c>
      <c r="B320" s="12" t="s">
        <v>650</v>
      </c>
      <c r="C320" s="5">
        <f>SUMIFS('DATA UPDATE'!$L:$L,'DATA UPDATE'!$E:$E,วิเคราะห์ข้อมูล!A320,'DATA UPDATE'!$B:$B,วิเคราะห์ข้อมูล!$C$2)</f>
        <v>5</v>
      </c>
      <c r="D320" s="5">
        <f>SUMIFS('DATA UPDATE'!$L:$L,'DATA UPDATE'!$E:$E,A320,'DATA UPDATE'!$B:$B,$D$2)</f>
        <v>4</v>
      </c>
      <c r="E320" s="5">
        <f>SUMIFS('DATA UPDATE'!$L:$L,'DATA UPDATE'!$E:$E,A320,'DATA UPDATE'!$B:$B,$E$2)</f>
        <v>8</v>
      </c>
      <c r="F320" s="5">
        <f>SUMIFS('DATA UPDATE'!$L:$L,'DATA UPDATE'!$E:$E,A320,'DATA UPDATE'!$B:$B,$F$2)</f>
        <v>16</v>
      </c>
      <c r="G320" s="5">
        <f>SUMIFS('DATA UPDATE'!$L:$L,'DATA UPDATE'!$E:$E,A320,'DATA UPDATE'!$B:$B,$G$2)</f>
        <v>4</v>
      </c>
      <c r="H320" s="5">
        <f>SUMIFS('DATA UPDATE'!$L:$L,'DATA UPDATE'!$E:$E,A320,'DATA UPDATE'!$B:$B,$H$2)</f>
        <v>0</v>
      </c>
      <c r="I320" s="5">
        <f t="shared" si="21"/>
        <v>37</v>
      </c>
      <c r="J320" s="5">
        <f>SUMIFS('UPDATE STOCK'!F:F,'UPDATE STOCK'!A:A,วิเคราะห์ข้อมูล!A320)</f>
        <v>0</v>
      </c>
      <c r="K320" s="10">
        <f t="shared" si="22"/>
        <v>16</v>
      </c>
      <c r="L320" s="5">
        <f t="shared" si="23"/>
        <v>4</v>
      </c>
      <c r="M320" s="8">
        <f t="shared" si="24"/>
        <v>7.4</v>
      </c>
      <c r="N320" s="7">
        <f t="shared" si="25"/>
        <v>7.4</v>
      </c>
      <c r="O320" s="4">
        <f>SUMIFS('DATA UPDATE'!$L:$L,'DATA UPDATE'!$E:$E,วิเคราะห์ข้อมูล!A320,'DATA UPDATE'!$T:$T,วิเคราะห์ข้อมูล!$O$2)</f>
        <v>4</v>
      </c>
      <c r="P320" s="4">
        <f>SUMIFS('DATA UPDATE'!$L:$L,'DATA UPDATE'!$E:$E,วิเคราะห์ข้อมูล!A320,'DATA UPDATE'!$T:$T,วิเคราะห์ข้อมูล!$P$2)</f>
        <v>8</v>
      </c>
      <c r="Q320" s="4">
        <f>SUMIFS('DATA UPDATE'!$L:$L,'DATA UPDATE'!$E:$E,วิเคราะห์ข้อมูล!A320,'DATA UPDATE'!$T:$T,วิเคราะห์ข้อมูล!$Q$2)</f>
        <v>21</v>
      </c>
      <c r="R320" s="4">
        <f>SUMIFS('DATA UPDATE'!$L:$L,'DATA UPDATE'!$D:$D,วิเคราะห์ข้อมูล!A320,'DATA UPDATE'!$T:$T,วิเคราะห์ข้อมูล!$R$2)</f>
        <v>0</v>
      </c>
      <c r="S320" s="4">
        <f>SUMIFS('UPDATE STOCK'!$F:$F,'UPDATE STOCK'!$A:$A,A320,'UPDATE STOCK'!$G:$G,$S$2)</f>
        <v>0</v>
      </c>
      <c r="T320" s="4">
        <f>SUMIFS('UPDATE STOCK'!$F:$F,'UPDATE STOCK'!$A:$A,A320,'UPDATE STOCK'!$G:$G,$T$2)</f>
        <v>0</v>
      </c>
      <c r="U320" s="4">
        <f>SUMIFS('UPDATE STOCK'!$F:$F,'UPDATE STOCK'!$A:$A,วิเคราะห์ข้อมูล!A320,'UPDATE STOCK'!$G:$G,$U$2)</f>
        <v>0</v>
      </c>
      <c r="V320" s="4">
        <f>SUMIFS('UPDATE STOCK'!$F:$F,'UPDATE STOCK'!$A:$A,วิเคราะห์ข้อมูล!A320,'UPDATE STOCK'!$G:$G,$V$2)</f>
        <v>0</v>
      </c>
      <c r="W320" s="4"/>
      <c r="X320" s="4"/>
      <c r="Y320" s="4"/>
      <c r="Z320" s="4"/>
      <c r="AA320" s="4"/>
    </row>
    <row r="321" spans="1:27" x14ac:dyDescent="0.2">
      <c r="A321" s="12" t="s">
        <v>651</v>
      </c>
      <c r="B321" s="12" t="s">
        <v>652</v>
      </c>
      <c r="C321" s="5">
        <f>SUMIFS('DATA UPDATE'!$L:$L,'DATA UPDATE'!$E:$E,วิเคราะห์ข้อมูล!A321,'DATA UPDATE'!$B:$B,วิเคราะห์ข้อมูล!$C$2)</f>
        <v>0</v>
      </c>
      <c r="D321" s="5">
        <f>SUMIFS('DATA UPDATE'!$L:$L,'DATA UPDATE'!$E:$E,A321,'DATA UPDATE'!$B:$B,$D$2)</f>
        <v>0</v>
      </c>
      <c r="E321" s="5">
        <f>SUMIFS('DATA UPDATE'!$L:$L,'DATA UPDATE'!$E:$E,A321,'DATA UPDATE'!$B:$B,$E$2)</f>
        <v>0</v>
      </c>
      <c r="F321" s="5">
        <f>SUMIFS('DATA UPDATE'!$L:$L,'DATA UPDATE'!$E:$E,A321,'DATA UPDATE'!$B:$B,$F$2)</f>
        <v>16</v>
      </c>
      <c r="G321" s="5">
        <f>SUMIFS('DATA UPDATE'!$L:$L,'DATA UPDATE'!$E:$E,A321,'DATA UPDATE'!$B:$B,$G$2)</f>
        <v>8</v>
      </c>
      <c r="H321" s="5">
        <f>SUMIFS('DATA UPDATE'!$L:$L,'DATA UPDATE'!$E:$E,A321,'DATA UPDATE'!$B:$B,$H$2)</f>
        <v>4</v>
      </c>
      <c r="I321" s="5">
        <f t="shared" si="21"/>
        <v>28</v>
      </c>
      <c r="J321" s="5">
        <f>SUMIFS('UPDATE STOCK'!F:F,'UPDATE STOCK'!A:A,วิเคราะห์ข้อมูล!A321)</f>
        <v>24</v>
      </c>
      <c r="K321" s="10">
        <f t="shared" si="22"/>
        <v>16</v>
      </c>
      <c r="L321" s="5">
        <f t="shared" si="23"/>
        <v>0</v>
      </c>
      <c r="M321" s="8">
        <f t="shared" si="24"/>
        <v>4.8</v>
      </c>
      <c r="N321" s="7">
        <f t="shared" si="25"/>
        <v>-19.2</v>
      </c>
      <c r="O321" s="4">
        <f>SUMIFS('DATA UPDATE'!$L:$L,'DATA UPDATE'!$E:$E,วิเคราะห์ข้อมูล!A321,'DATA UPDATE'!$T:$T,วิเคราะห์ข้อมูล!$O$2)</f>
        <v>0</v>
      </c>
      <c r="P321" s="4">
        <f>SUMIFS('DATA UPDATE'!$L:$L,'DATA UPDATE'!$E:$E,วิเคราะห์ข้อมูล!A321,'DATA UPDATE'!$T:$T,วิเคราะห์ข้อมูล!$P$2)</f>
        <v>12</v>
      </c>
      <c r="Q321" s="4">
        <f>SUMIFS('DATA UPDATE'!$L:$L,'DATA UPDATE'!$E:$E,วิเคราะห์ข้อมูล!A321,'DATA UPDATE'!$T:$T,วิเคราะห์ข้อมูล!$Q$2)</f>
        <v>8</v>
      </c>
      <c r="R321" s="4">
        <f>SUMIFS('DATA UPDATE'!$L:$L,'DATA UPDATE'!$D:$D,วิเคราะห์ข้อมูล!A321,'DATA UPDATE'!$T:$T,วิเคราะห์ข้อมูล!$R$2)</f>
        <v>0</v>
      </c>
      <c r="S321" s="4">
        <f>SUMIFS('UPDATE STOCK'!$F:$F,'UPDATE STOCK'!$A:$A,A321,'UPDATE STOCK'!$G:$G,$S$2)</f>
        <v>4</v>
      </c>
      <c r="T321" s="4">
        <f>SUMIFS('UPDATE STOCK'!$F:$F,'UPDATE STOCK'!$A:$A,A321,'UPDATE STOCK'!$G:$G,$T$2)</f>
        <v>4</v>
      </c>
      <c r="U321" s="4">
        <f>SUMIFS('UPDATE STOCK'!$F:$F,'UPDATE STOCK'!$A:$A,วิเคราะห์ข้อมูล!A321,'UPDATE STOCK'!$G:$G,$U$2)</f>
        <v>0</v>
      </c>
      <c r="V321" s="4">
        <f>SUMIFS('UPDATE STOCK'!$F:$F,'UPDATE STOCK'!$A:$A,วิเคราะห์ข้อมูล!A321,'UPDATE STOCK'!$G:$G,$V$2)</f>
        <v>16</v>
      </c>
      <c r="W321" s="4"/>
      <c r="X321" s="4"/>
      <c r="Y321" s="4"/>
      <c r="Z321" s="4"/>
      <c r="AA321" s="4"/>
    </row>
    <row r="322" spans="1:27" x14ac:dyDescent="0.2">
      <c r="A322" s="12" t="s">
        <v>653</v>
      </c>
      <c r="B322" s="12" t="s">
        <v>654</v>
      </c>
      <c r="C322" s="5">
        <f>SUMIFS('DATA UPDATE'!$L:$L,'DATA UPDATE'!$E:$E,วิเคราะห์ข้อมูล!A322,'DATA UPDATE'!$B:$B,วิเคราะห์ข้อมูล!$C$2)</f>
        <v>42</v>
      </c>
      <c r="D322" s="5">
        <f>SUMIFS('DATA UPDATE'!$L:$L,'DATA UPDATE'!$E:$E,A322,'DATA UPDATE'!$B:$B,$D$2)</f>
        <v>12</v>
      </c>
      <c r="E322" s="5">
        <f>SUMIFS('DATA UPDATE'!$L:$L,'DATA UPDATE'!$E:$E,A322,'DATA UPDATE'!$B:$B,$E$2)</f>
        <v>16</v>
      </c>
      <c r="F322" s="5">
        <f>SUMIFS('DATA UPDATE'!$L:$L,'DATA UPDATE'!$E:$E,A322,'DATA UPDATE'!$B:$B,$F$2)</f>
        <v>24</v>
      </c>
      <c r="G322" s="5">
        <f>SUMIFS('DATA UPDATE'!$L:$L,'DATA UPDATE'!$E:$E,A322,'DATA UPDATE'!$B:$B,$G$2)</f>
        <v>8</v>
      </c>
      <c r="H322" s="5">
        <f>SUMIFS('DATA UPDATE'!$L:$L,'DATA UPDATE'!$E:$E,A322,'DATA UPDATE'!$B:$B,$H$2)</f>
        <v>8</v>
      </c>
      <c r="I322" s="5">
        <f t="shared" si="21"/>
        <v>110</v>
      </c>
      <c r="J322" s="5">
        <f>SUMIFS('UPDATE STOCK'!F:F,'UPDATE STOCK'!A:A,วิเคราะห์ข้อมูล!A322)</f>
        <v>240</v>
      </c>
      <c r="K322" s="10">
        <f t="shared" si="22"/>
        <v>42</v>
      </c>
      <c r="L322" s="5">
        <f t="shared" si="23"/>
        <v>8</v>
      </c>
      <c r="M322" s="8">
        <f t="shared" si="24"/>
        <v>20.399999999999999</v>
      </c>
      <c r="N322" s="7">
        <f t="shared" si="25"/>
        <v>-219.6</v>
      </c>
      <c r="O322" s="4">
        <f>SUMIFS('DATA UPDATE'!$L:$L,'DATA UPDATE'!$E:$E,วิเคราะห์ข้อมูล!A322,'DATA UPDATE'!$T:$T,วิเคราะห์ข้อมูล!$O$2)</f>
        <v>17</v>
      </c>
      <c r="P322" s="4">
        <f>SUMIFS('DATA UPDATE'!$L:$L,'DATA UPDATE'!$E:$E,วิเคราะห์ข้อมูล!A322,'DATA UPDATE'!$T:$T,วิเคราะห์ข้อมูล!$P$2)</f>
        <v>16</v>
      </c>
      <c r="Q322" s="4">
        <f>SUMIFS('DATA UPDATE'!$L:$L,'DATA UPDATE'!$E:$E,วิเคราะห์ข้อมูล!A322,'DATA UPDATE'!$T:$T,วิเคราะห์ข้อมูล!$Q$2)</f>
        <v>61</v>
      </c>
      <c r="R322" s="4">
        <f>SUMIFS('DATA UPDATE'!$L:$L,'DATA UPDATE'!$D:$D,วิเคราะห์ข้อมูล!A322,'DATA UPDATE'!$T:$T,วิเคราะห์ข้อมูล!$R$2)</f>
        <v>0</v>
      </c>
      <c r="S322" s="4">
        <f>SUMIFS('UPDATE STOCK'!$F:$F,'UPDATE STOCK'!$A:$A,A322,'UPDATE STOCK'!$G:$G,$S$2)</f>
        <v>4</v>
      </c>
      <c r="T322" s="4">
        <f>SUMIFS('UPDATE STOCK'!$F:$F,'UPDATE STOCK'!$A:$A,A322,'UPDATE STOCK'!$G:$G,$T$2)</f>
        <v>8</v>
      </c>
      <c r="U322" s="4">
        <f>SUMIFS('UPDATE STOCK'!$F:$F,'UPDATE STOCK'!$A:$A,วิเคราะห์ข้อมูล!A322,'UPDATE STOCK'!$G:$G,$U$2)</f>
        <v>4</v>
      </c>
      <c r="V322" s="4">
        <f>SUMIFS('UPDATE STOCK'!$F:$F,'UPDATE STOCK'!$A:$A,วิเคราะห์ข้อมูล!A322,'UPDATE STOCK'!$G:$G,$V$2)</f>
        <v>8</v>
      </c>
      <c r="W322" s="4"/>
      <c r="X322" s="4"/>
      <c r="Y322" s="4"/>
      <c r="Z322" s="4"/>
      <c r="AA322" s="4"/>
    </row>
    <row r="323" spans="1:27" x14ac:dyDescent="0.2">
      <c r="A323" s="12" t="s">
        <v>655</v>
      </c>
      <c r="B323" s="12" t="s">
        <v>656</v>
      </c>
      <c r="C323" s="5">
        <f>SUMIFS('DATA UPDATE'!$L:$L,'DATA UPDATE'!$E:$E,วิเคราะห์ข้อมูล!A323,'DATA UPDATE'!$B:$B,วิเคราะห์ข้อมูล!$C$2)</f>
        <v>0</v>
      </c>
      <c r="D323" s="5">
        <f>SUMIFS('DATA UPDATE'!$L:$L,'DATA UPDATE'!$E:$E,A323,'DATA UPDATE'!$B:$B,$D$2)</f>
        <v>8</v>
      </c>
      <c r="E323" s="5">
        <f>SUMIFS('DATA UPDATE'!$L:$L,'DATA UPDATE'!$E:$E,A323,'DATA UPDATE'!$B:$B,$E$2)</f>
        <v>0</v>
      </c>
      <c r="F323" s="5">
        <f>SUMIFS('DATA UPDATE'!$L:$L,'DATA UPDATE'!$E:$E,A323,'DATA UPDATE'!$B:$B,$F$2)</f>
        <v>0</v>
      </c>
      <c r="G323" s="5">
        <f>SUMIFS('DATA UPDATE'!$L:$L,'DATA UPDATE'!$E:$E,A323,'DATA UPDATE'!$B:$B,$G$2)</f>
        <v>0</v>
      </c>
      <c r="H323" s="5">
        <f>SUMIFS('DATA UPDATE'!$L:$L,'DATA UPDATE'!$E:$E,A323,'DATA UPDATE'!$B:$B,$H$2)</f>
        <v>0</v>
      </c>
      <c r="I323" s="5">
        <f t="shared" si="21"/>
        <v>8</v>
      </c>
      <c r="J323" s="5">
        <f>SUMIFS('UPDATE STOCK'!F:F,'UPDATE STOCK'!A:A,วิเคราะห์ข้อมูล!A323)</f>
        <v>0</v>
      </c>
      <c r="K323" s="10">
        <f t="shared" si="22"/>
        <v>8</v>
      </c>
      <c r="L323" s="5">
        <f t="shared" si="23"/>
        <v>0</v>
      </c>
      <c r="M323" s="8">
        <f t="shared" si="24"/>
        <v>1.6</v>
      </c>
      <c r="N323" s="7">
        <f t="shared" si="25"/>
        <v>1.6</v>
      </c>
      <c r="O323" s="4">
        <f>SUMIFS('DATA UPDATE'!$L:$L,'DATA UPDATE'!$E:$E,วิเคราะห์ข้อมูล!A323,'DATA UPDATE'!$T:$T,วิเคราะห์ข้อมูล!$O$2)</f>
        <v>0</v>
      </c>
      <c r="P323" s="4">
        <f>SUMIFS('DATA UPDATE'!$L:$L,'DATA UPDATE'!$E:$E,วิเคราะห์ข้อมูล!A323,'DATA UPDATE'!$T:$T,วิเคราะห์ข้อมูล!$P$2)</f>
        <v>0</v>
      </c>
      <c r="Q323" s="4">
        <f>SUMIFS('DATA UPDATE'!$L:$L,'DATA UPDATE'!$E:$E,วิเคราะห์ข้อมูล!A323,'DATA UPDATE'!$T:$T,วิเคราะห์ข้อมูล!$Q$2)</f>
        <v>8</v>
      </c>
      <c r="R323" s="4">
        <f>SUMIFS('DATA UPDATE'!$L:$L,'DATA UPDATE'!$D:$D,วิเคราะห์ข้อมูล!A323,'DATA UPDATE'!$T:$T,วิเคราะห์ข้อมูล!$R$2)</f>
        <v>0</v>
      </c>
      <c r="S323" s="4">
        <f>SUMIFS('UPDATE STOCK'!$F:$F,'UPDATE STOCK'!$A:$A,A323,'UPDATE STOCK'!$G:$G,$S$2)</f>
        <v>0</v>
      </c>
      <c r="T323" s="4">
        <f>SUMIFS('UPDATE STOCK'!$F:$F,'UPDATE STOCK'!$A:$A,A323,'UPDATE STOCK'!$G:$G,$T$2)</f>
        <v>0</v>
      </c>
      <c r="U323" s="4">
        <f>SUMIFS('UPDATE STOCK'!$F:$F,'UPDATE STOCK'!$A:$A,วิเคราะห์ข้อมูล!A323,'UPDATE STOCK'!$G:$G,$U$2)</f>
        <v>0</v>
      </c>
      <c r="V323" s="4">
        <f>SUMIFS('UPDATE STOCK'!$F:$F,'UPDATE STOCK'!$A:$A,วิเคราะห์ข้อมูล!A323,'UPDATE STOCK'!$G:$G,$V$2)</f>
        <v>0</v>
      </c>
      <c r="W323" s="4"/>
      <c r="X323" s="4"/>
      <c r="Y323" s="4"/>
      <c r="Z323" s="4"/>
      <c r="AA323" s="4"/>
    </row>
    <row r="324" spans="1:27" x14ac:dyDescent="0.2">
      <c r="A324" s="12" t="s">
        <v>657</v>
      </c>
      <c r="B324" s="12" t="s">
        <v>658</v>
      </c>
      <c r="C324" s="5">
        <f>SUMIFS('DATA UPDATE'!$L:$L,'DATA UPDATE'!$E:$E,วิเคราะห์ข้อมูล!A324,'DATA UPDATE'!$B:$B,วิเคราะห์ข้อมูล!$C$2)</f>
        <v>0</v>
      </c>
      <c r="D324" s="5">
        <f>SUMIFS('DATA UPDATE'!$L:$L,'DATA UPDATE'!$E:$E,A324,'DATA UPDATE'!$B:$B,$D$2)</f>
        <v>0</v>
      </c>
      <c r="E324" s="5">
        <f>SUMIFS('DATA UPDATE'!$L:$L,'DATA UPDATE'!$E:$E,A324,'DATA UPDATE'!$B:$B,$E$2)</f>
        <v>4</v>
      </c>
      <c r="F324" s="5">
        <f>SUMIFS('DATA UPDATE'!$L:$L,'DATA UPDATE'!$E:$E,A324,'DATA UPDATE'!$B:$B,$F$2)</f>
        <v>4</v>
      </c>
      <c r="G324" s="5">
        <f>SUMIFS('DATA UPDATE'!$L:$L,'DATA UPDATE'!$E:$E,A324,'DATA UPDATE'!$B:$B,$G$2)</f>
        <v>4</v>
      </c>
      <c r="H324" s="5">
        <f>SUMIFS('DATA UPDATE'!$L:$L,'DATA UPDATE'!$E:$E,A324,'DATA UPDATE'!$B:$B,$H$2)</f>
        <v>0</v>
      </c>
      <c r="I324" s="5">
        <f t="shared" si="21"/>
        <v>12</v>
      </c>
      <c r="J324" s="5">
        <f>SUMIFS('UPDATE STOCK'!F:F,'UPDATE STOCK'!A:A,วิเคราะห์ข้อมูล!A324)</f>
        <v>0</v>
      </c>
      <c r="K324" s="10">
        <f t="shared" si="22"/>
        <v>4</v>
      </c>
      <c r="L324" s="5">
        <f t="shared" si="23"/>
        <v>0</v>
      </c>
      <c r="M324" s="8">
        <f t="shared" si="24"/>
        <v>2.4</v>
      </c>
      <c r="N324" s="7">
        <f t="shared" si="25"/>
        <v>2.4</v>
      </c>
      <c r="O324" s="4">
        <f>SUMIFS('DATA UPDATE'!$L:$L,'DATA UPDATE'!$E:$E,วิเคราะห์ข้อมูล!A324,'DATA UPDATE'!$T:$T,วิเคราะห์ข้อมูล!$O$2)</f>
        <v>0</v>
      </c>
      <c r="P324" s="4">
        <f>SUMIFS('DATA UPDATE'!$L:$L,'DATA UPDATE'!$E:$E,วิเคราะห์ข้อมูล!A324,'DATA UPDATE'!$T:$T,วิเคราะห์ข้อมูล!$P$2)</f>
        <v>0</v>
      </c>
      <c r="Q324" s="4">
        <f>SUMIFS('DATA UPDATE'!$L:$L,'DATA UPDATE'!$E:$E,วิเคราะห์ข้อมูล!A324,'DATA UPDATE'!$T:$T,วิเคราะห์ข้อมูล!$Q$2)</f>
        <v>12</v>
      </c>
      <c r="R324" s="4">
        <f>SUMIFS('DATA UPDATE'!$L:$L,'DATA UPDATE'!$D:$D,วิเคราะห์ข้อมูล!A324,'DATA UPDATE'!$T:$T,วิเคราะห์ข้อมูล!$R$2)</f>
        <v>0</v>
      </c>
      <c r="S324" s="4">
        <f>SUMIFS('UPDATE STOCK'!$F:$F,'UPDATE STOCK'!$A:$A,A324,'UPDATE STOCK'!$G:$G,$S$2)</f>
        <v>0</v>
      </c>
      <c r="T324" s="4">
        <f>SUMIFS('UPDATE STOCK'!$F:$F,'UPDATE STOCK'!$A:$A,A324,'UPDATE STOCK'!$G:$G,$T$2)</f>
        <v>0</v>
      </c>
      <c r="U324" s="4">
        <f>SUMIFS('UPDATE STOCK'!$F:$F,'UPDATE STOCK'!$A:$A,วิเคราะห์ข้อมูล!A324,'UPDATE STOCK'!$G:$G,$U$2)</f>
        <v>0</v>
      </c>
      <c r="V324" s="4">
        <f>SUMIFS('UPDATE STOCK'!$F:$F,'UPDATE STOCK'!$A:$A,วิเคราะห์ข้อมูล!A324,'UPDATE STOCK'!$G:$G,$V$2)</f>
        <v>0</v>
      </c>
      <c r="W324" s="4"/>
      <c r="X324" s="4"/>
      <c r="Y324" s="4"/>
      <c r="Z324" s="4"/>
      <c r="AA324" s="4"/>
    </row>
    <row r="325" spans="1:27" x14ac:dyDescent="0.2">
      <c r="A325" s="12" t="s">
        <v>659</v>
      </c>
      <c r="B325" s="12" t="s">
        <v>660</v>
      </c>
      <c r="C325" s="5">
        <f>SUMIFS('DATA UPDATE'!$L:$L,'DATA UPDATE'!$E:$E,วิเคราะห์ข้อมูล!A325,'DATA UPDATE'!$B:$B,วิเคราะห์ข้อมูล!$C$2)</f>
        <v>0</v>
      </c>
      <c r="D325" s="5">
        <f>SUMIFS('DATA UPDATE'!$L:$L,'DATA UPDATE'!$E:$E,A325,'DATA UPDATE'!$B:$B,$D$2)</f>
        <v>0</v>
      </c>
      <c r="E325" s="5">
        <f>SUMIFS('DATA UPDATE'!$L:$L,'DATA UPDATE'!$E:$E,A325,'DATA UPDATE'!$B:$B,$E$2)</f>
        <v>0</v>
      </c>
      <c r="F325" s="5">
        <f>SUMIFS('DATA UPDATE'!$L:$L,'DATA UPDATE'!$E:$E,A325,'DATA UPDATE'!$B:$B,$F$2)</f>
        <v>4</v>
      </c>
      <c r="G325" s="5">
        <f>SUMIFS('DATA UPDATE'!$L:$L,'DATA UPDATE'!$E:$E,A325,'DATA UPDATE'!$B:$B,$G$2)</f>
        <v>4</v>
      </c>
      <c r="H325" s="5">
        <f>SUMIFS('DATA UPDATE'!$L:$L,'DATA UPDATE'!$E:$E,A325,'DATA UPDATE'!$B:$B,$H$2)</f>
        <v>0</v>
      </c>
      <c r="I325" s="5">
        <f t="shared" si="21"/>
        <v>8</v>
      </c>
      <c r="J325" s="5">
        <f>SUMIFS('UPDATE STOCK'!F:F,'UPDATE STOCK'!A:A,วิเคราะห์ข้อมูล!A325)</f>
        <v>887</v>
      </c>
      <c r="K325" s="10">
        <f t="shared" si="22"/>
        <v>4</v>
      </c>
      <c r="L325" s="5">
        <f t="shared" si="23"/>
        <v>0</v>
      </c>
      <c r="M325" s="8">
        <f t="shared" si="24"/>
        <v>1.6</v>
      </c>
      <c r="N325" s="7">
        <f t="shared" si="25"/>
        <v>-885.4</v>
      </c>
      <c r="O325" s="4">
        <f>SUMIFS('DATA UPDATE'!$L:$L,'DATA UPDATE'!$E:$E,วิเคราะห์ข้อมูล!A325,'DATA UPDATE'!$T:$T,วิเคราะห์ข้อมูล!$O$2)</f>
        <v>4</v>
      </c>
      <c r="P325" s="4">
        <f>SUMIFS('DATA UPDATE'!$L:$L,'DATA UPDATE'!$E:$E,วิเคราะห์ข้อมูล!A325,'DATA UPDATE'!$T:$T,วิเคราะห์ข้อมูล!$P$2)</f>
        <v>0</v>
      </c>
      <c r="Q325" s="4">
        <f>SUMIFS('DATA UPDATE'!$L:$L,'DATA UPDATE'!$E:$E,วิเคราะห์ข้อมูล!A325,'DATA UPDATE'!$T:$T,วิเคราะห์ข้อมูล!$Q$2)</f>
        <v>0</v>
      </c>
      <c r="R325" s="4">
        <f>SUMIFS('DATA UPDATE'!$L:$L,'DATA UPDATE'!$D:$D,วิเคราะห์ข้อมูล!A325,'DATA UPDATE'!$T:$T,วิเคราะห์ข้อมูล!$R$2)</f>
        <v>0</v>
      </c>
      <c r="S325" s="4">
        <f>SUMIFS('UPDATE STOCK'!$F:$F,'UPDATE STOCK'!$A:$A,A325,'UPDATE STOCK'!$G:$G,$S$2)</f>
        <v>8</v>
      </c>
      <c r="T325" s="4">
        <f>SUMIFS('UPDATE STOCK'!$F:$F,'UPDATE STOCK'!$A:$A,A325,'UPDATE STOCK'!$G:$G,$T$2)</f>
        <v>0</v>
      </c>
      <c r="U325" s="4">
        <f>SUMIFS('UPDATE STOCK'!$F:$F,'UPDATE STOCK'!$A:$A,วิเคราะห์ข้อมูล!A325,'UPDATE STOCK'!$G:$G,$U$2)</f>
        <v>0</v>
      </c>
      <c r="V325" s="4">
        <f>SUMIFS('UPDATE STOCK'!$F:$F,'UPDATE STOCK'!$A:$A,วิเคราะห์ข้อมูล!A325,'UPDATE STOCK'!$G:$G,$V$2)</f>
        <v>0</v>
      </c>
      <c r="W325" s="4"/>
      <c r="X325" s="4"/>
      <c r="Y325" s="4"/>
      <c r="Z325" s="4"/>
      <c r="AA325" s="4"/>
    </row>
    <row r="326" spans="1:27" x14ac:dyDescent="0.2">
      <c r="A326" s="12" t="s">
        <v>661</v>
      </c>
      <c r="B326" s="12" t="s">
        <v>662</v>
      </c>
      <c r="C326" s="5">
        <f>SUMIFS('DATA UPDATE'!$L:$L,'DATA UPDATE'!$E:$E,วิเคราะห์ข้อมูล!A326,'DATA UPDATE'!$B:$B,วิเคราะห์ข้อมูล!$C$2)</f>
        <v>0</v>
      </c>
      <c r="D326" s="5">
        <f>SUMIFS('DATA UPDATE'!$L:$L,'DATA UPDATE'!$E:$E,A326,'DATA UPDATE'!$B:$B,$D$2)</f>
        <v>0</v>
      </c>
      <c r="E326" s="5">
        <f>SUMIFS('DATA UPDATE'!$L:$L,'DATA UPDATE'!$E:$E,A326,'DATA UPDATE'!$B:$B,$E$2)</f>
        <v>0</v>
      </c>
      <c r="F326" s="5">
        <f>SUMIFS('DATA UPDATE'!$L:$L,'DATA UPDATE'!$E:$E,A326,'DATA UPDATE'!$B:$B,$F$2)</f>
        <v>0</v>
      </c>
      <c r="G326" s="5">
        <f>SUMIFS('DATA UPDATE'!$L:$L,'DATA UPDATE'!$E:$E,A326,'DATA UPDATE'!$B:$B,$G$2)</f>
        <v>1</v>
      </c>
      <c r="H326" s="5">
        <f>SUMIFS('DATA UPDATE'!$L:$L,'DATA UPDATE'!$E:$E,A326,'DATA UPDATE'!$B:$B,$H$2)</f>
        <v>0</v>
      </c>
      <c r="I326" s="5">
        <f t="shared" ref="I326:I389" si="26">SUM(C326:H326)</f>
        <v>1</v>
      </c>
      <c r="J326" s="5">
        <f>SUMIFS('UPDATE STOCK'!F:F,'UPDATE STOCK'!A:A,วิเคราะห์ข้อมูล!A326)</f>
        <v>1451</v>
      </c>
      <c r="K326" s="10">
        <f t="shared" ref="K326:K389" si="27">MAX(C326:G326)</f>
        <v>1</v>
      </c>
      <c r="L326" s="5">
        <f t="shared" ref="L326:L389" si="28">MIN(C326:G326)</f>
        <v>0</v>
      </c>
      <c r="M326" s="8">
        <f t="shared" ref="M326:M389" si="29">AVERAGE(C326:G326)</f>
        <v>0.2</v>
      </c>
      <c r="N326" s="7">
        <f t="shared" ref="N326:N389" si="30">M326-J326</f>
        <v>-1450.8</v>
      </c>
      <c r="O326" s="4">
        <f>SUMIFS('DATA UPDATE'!$L:$L,'DATA UPDATE'!$E:$E,วิเคราะห์ข้อมูล!A326,'DATA UPDATE'!$T:$T,วิเคราะห์ข้อมูล!$O$2)</f>
        <v>0</v>
      </c>
      <c r="P326" s="4">
        <f>SUMIFS('DATA UPDATE'!$L:$L,'DATA UPDATE'!$E:$E,วิเคราะห์ข้อมูล!A326,'DATA UPDATE'!$T:$T,วิเคราะห์ข้อมูล!$P$2)</f>
        <v>1</v>
      </c>
      <c r="Q326" s="4">
        <f>SUMIFS('DATA UPDATE'!$L:$L,'DATA UPDATE'!$E:$E,วิเคราะห์ข้อมูล!A326,'DATA UPDATE'!$T:$T,วิเคราะห์ข้อมูล!$Q$2)</f>
        <v>0</v>
      </c>
      <c r="R326" s="4">
        <f>SUMIFS('DATA UPDATE'!$L:$L,'DATA UPDATE'!$D:$D,วิเคราะห์ข้อมูล!A326,'DATA UPDATE'!$T:$T,วิเคราะห์ข้อมูล!$R$2)</f>
        <v>0</v>
      </c>
      <c r="S326" s="4">
        <f>SUMIFS('UPDATE STOCK'!$F:$F,'UPDATE STOCK'!$A:$A,A326,'UPDATE STOCK'!$G:$G,$S$2)</f>
        <v>0</v>
      </c>
      <c r="T326" s="4">
        <f>SUMIFS('UPDATE STOCK'!$F:$F,'UPDATE STOCK'!$A:$A,A326,'UPDATE STOCK'!$G:$G,$T$2)</f>
        <v>8</v>
      </c>
      <c r="U326" s="4">
        <f>SUMIFS('UPDATE STOCK'!$F:$F,'UPDATE STOCK'!$A:$A,วิเคราะห์ข้อมูล!A326,'UPDATE STOCK'!$G:$G,$U$2)</f>
        <v>8</v>
      </c>
      <c r="V326" s="4">
        <f>SUMIFS('UPDATE STOCK'!$F:$F,'UPDATE STOCK'!$A:$A,วิเคราะห์ข้อมูล!A326,'UPDATE STOCK'!$G:$G,$V$2)</f>
        <v>8</v>
      </c>
      <c r="W326" s="4"/>
      <c r="X326" s="4"/>
      <c r="Y326" s="4"/>
      <c r="Z326" s="4"/>
      <c r="AA326" s="4"/>
    </row>
    <row r="327" spans="1:27" x14ac:dyDescent="0.2">
      <c r="A327" s="12" t="s">
        <v>663</v>
      </c>
      <c r="B327" s="12" t="s">
        <v>664</v>
      </c>
      <c r="C327" s="5">
        <f>SUMIFS('DATA UPDATE'!$L:$L,'DATA UPDATE'!$E:$E,วิเคราะห์ข้อมูล!A327,'DATA UPDATE'!$B:$B,วิเคราะห์ข้อมูล!$C$2)</f>
        <v>0</v>
      </c>
      <c r="D327" s="5">
        <f>SUMIFS('DATA UPDATE'!$L:$L,'DATA UPDATE'!$E:$E,A327,'DATA UPDATE'!$B:$B,$D$2)</f>
        <v>0</v>
      </c>
      <c r="E327" s="5">
        <f>SUMIFS('DATA UPDATE'!$L:$L,'DATA UPDATE'!$E:$E,A327,'DATA UPDATE'!$B:$B,$E$2)</f>
        <v>4</v>
      </c>
      <c r="F327" s="5">
        <f>SUMIFS('DATA UPDATE'!$L:$L,'DATA UPDATE'!$E:$E,A327,'DATA UPDATE'!$B:$B,$F$2)</f>
        <v>0</v>
      </c>
      <c r="G327" s="5">
        <f>SUMIFS('DATA UPDATE'!$L:$L,'DATA UPDATE'!$E:$E,A327,'DATA UPDATE'!$B:$B,$G$2)</f>
        <v>0</v>
      </c>
      <c r="H327" s="5">
        <f>SUMIFS('DATA UPDATE'!$L:$L,'DATA UPDATE'!$E:$E,A327,'DATA UPDATE'!$B:$B,$H$2)</f>
        <v>0</v>
      </c>
      <c r="I327" s="5">
        <f t="shared" si="26"/>
        <v>4</v>
      </c>
      <c r="J327" s="5">
        <f>SUMIFS('UPDATE STOCK'!F:F,'UPDATE STOCK'!A:A,วิเคราะห์ข้อมูล!A327)</f>
        <v>0</v>
      </c>
      <c r="K327" s="10">
        <f t="shared" si="27"/>
        <v>4</v>
      </c>
      <c r="L327" s="5">
        <f t="shared" si="28"/>
        <v>0</v>
      </c>
      <c r="M327" s="8">
        <f t="shared" si="29"/>
        <v>0.8</v>
      </c>
      <c r="N327" s="7">
        <f t="shared" si="30"/>
        <v>0.8</v>
      </c>
      <c r="O327" s="4">
        <f>SUMIFS('DATA UPDATE'!$L:$L,'DATA UPDATE'!$E:$E,วิเคราะห์ข้อมูล!A327,'DATA UPDATE'!$T:$T,วิเคราะห์ข้อมูล!$O$2)</f>
        <v>0</v>
      </c>
      <c r="P327" s="4">
        <f>SUMIFS('DATA UPDATE'!$L:$L,'DATA UPDATE'!$E:$E,วิเคราะห์ข้อมูล!A327,'DATA UPDATE'!$T:$T,วิเคราะห์ข้อมูล!$P$2)</f>
        <v>0</v>
      </c>
      <c r="Q327" s="4">
        <f>SUMIFS('DATA UPDATE'!$L:$L,'DATA UPDATE'!$E:$E,วิเคราะห์ข้อมูล!A327,'DATA UPDATE'!$T:$T,วิเคราะห์ข้อมูล!$Q$2)</f>
        <v>4</v>
      </c>
      <c r="R327" s="4">
        <f>SUMIFS('DATA UPDATE'!$L:$L,'DATA UPDATE'!$D:$D,วิเคราะห์ข้อมูล!A327,'DATA UPDATE'!$T:$T,วิเคราะห์ข้อมูล!$R$2)</f>
        <v>0</v>
      </c>
      <c r="S327" s="4">
        <f>SUMIFS('UPDATE STOCK'!$F:$F,'UPDATE STOCK'!$A:$A,A327,'UPDATE STOCK'!$G:$G,$S$2)</f>
        <v>0</v>
      </c>
      <c r="T327" s="4">
        <f>SUMIFS('UPDATE STOCK'!$F:$F,'UPDATE STOCK'!$A:$A,A327,'UPDATE STOCK'!$G:$G,$T$2)</f>
        <v>0</v>
      </c>
      <c r="U327" s="4">
        <f>SUMIFS('UPDATE STOCK'!$F:$F,'UPDATE STOCK'!$A:$A,วิเคราะห์ข้อมูล!A327,'UPDATE STOCK'!$G:$G,$U$2)</f>
        <v>0</v>
      </c>
      <c r="V327" s="4">
        <f>SUMIFS('UPDATE STOCK'!$F:$F,'UPDATE STOCK'!$A:$A,วิเคราะห์ข้อมูล!A327,'UPDATE STOCK'!$G:$G,$V$2)</f>
        <v>0</v>
      </c>
      <c r="W327" s="4"/>
      <c r="X327" s="4"/>
      <c r="Y327" s="4"/>
      <c r="Z327" s="4"/>
      <c r="AA327" s="4"/>
    </row>
    <row r="328" spans="1:27" x14ac:dyDescent="0.2">
      <c r="A328" s="12" t="s">
        <v>665</v>
      </c>
      <c r="B328" s="12" t="s">
        <v>666</v>
      </c>
      <c r="C328" s="5">
        <f>SUMIFS('DATA UPDATE'!$L:$L,'DATA UPDATE'!$E:$E,วิเคราะห์ข้อมูล!A328,'DATA UPDATE'!$B:$B,วิเคราะห์ข้อมูล!$C$2)</f>
        <v>0</v>
      </c>
      <c r="D328" s="5">
        <f>SUMIFS('DATA UPDATE'!$L:$L,'DATA UPDATE'!$E:$E,A328,'DATA UPDATE'!$B:$B,$D$2)</f>
        <v>0</v>
      </c>
      <c r="E328" s="5">
        <f>SUMIFS('DATA UPDATE'!$L:$L,'DATA UPDATE'!$E:$E,A328,'DATA UPDATE'!$B:$B,$E$2)</f>
        <v>4</v>
      </c>
      <c r="F328" s="5">
        <f>SUMIFS('DATA UPDATE'!$L:$L,'DATA UPDATE'!$E:$E,A328,'DATA UPDATE'!$B:$B,$F$2)</f>
        <v>0</v>
      </c>
      <c r="G328" s="5">
        <f>SUMIFS('DATA UPDATE'!$L:$L,'DATA UPDATE'!$E:$E,A328,'DATA UPDATE'!$B:$B,$G$2)</f>
        <v>4</v>
      </c>
      <c r="H328" s="5">
        <f>SUMIFS('DATA UPDATE'!$L:$L,'DATA UPDATE'!$E:$E,A328,'DATA UPDATE'!$B:$B,$H$2)</f>
        <v>0</v>
      </c>
      <c r="I328" s="5">
        <f t="shared" si="26"/>
        <v>8</v>
      </c>
      <c r="J328" s="5">
        <f>SUMIFS('UPDATE STOCK'!F:F,'UPDATE STOCK'!A:A,วิเคราะห์ข้อมูล!A328)</f>
        <v>960</v>
      </c>
      <c r="K328" s="10">
        <f t="shared" si="27"/>
        <v>4</v>
      </c>
      <c r="L328" s="5">
        <f t="shared" si="28"/>
        <v>0</v>
      </c>
      <c r="M328" s="8">
        <f t="shared" si="29"/>
        <v>1.6</v>
      </c>
      <c r="N328" s="7">
        <f t="shared" si="30"/>
        <v>-958.4</v>
      </c>
      <c r="O328" s="4">
        <f>SUMIFS('DATA UPDATE'!$L:$L,'DATA UPDATE'!$E:$E,วิเคราะห์ข้อมูล!A328,'DATA UPDATE'!$T:$T,วิเคราะห์ข้อมูล!$O$2)</f>
        <v>0</v>
      </c>
      <c r="P328" s="4">
        <f>SUMIFS('DATA UPDATE'!$L:$L,'DATA UPDATE'!$E:$E,วิเคราะห์ข้อมูล!A328,'DATA UPDATE'!$T:$T,วิเคราะห์ข้อมูล!$P$2)</f>
        <v>0</v>
      </c>
      <c r="Q328" s="4">
        <f>SUMIFS('DATA UPDATE'!$L:$L,'DATA UPDATE'!$E:$E,วิเคราะห์ข้อมูล!A328,'DATA UPDATE'!$T:$T,วิเคราะห์ข้อมูล!$Q$2)</f>
        <v>8</v>
      </c>
      <c r="R328" s="4">
        <f>SUMIFS('DATA UPDATE'!$L:$L,'DATA UPDATE'!$D:$D,วิเคราะห์ข้อมูล!A328,'DATA UPDATE'!$T:$T,วิเคราะห์ข้อมูล!$R$2)</f>
        <v>0</v>
      </c>
      <c r="S328" s="4">
        <f>SUMIFS('UPDATE STOCK'!$F:$F,'UPDATE STOCK'!$A:$A,A328,'UPDATE STOCK'!$G:$G,$S$2)</f>
        <v>0</v>
      </c>
      <c r="T328" s="4">
        <f>SUMIFS('UPDATE STOCK'!$F:$F,'UPDATE STOCK'!$A:$A,A328,'UPDATE STOCK'!$G:$G,$T$2)</f>
        <v>0</v>
      </c>
      <c r="U328" s="4">
        <f>SUMIFS('UPDATE STOCK'!$F:$F,'UPDATE STOCK'!$A:$A,วิเคราะห์ข้อมูล!A328,'UPDATE STOCK'!$G:$G,$U$2)</f>
        <v>0</v>
      </c>
      <c r="V328" s="4">
        <f>SUMIFS('UPDATE STOCK'!$F:$F,'UPDATE STOCK'!$A:$A,วิเคราะห์ข้อมูล!A328,'UPDATE STOCK'!$G:$G,$V$2)</f>
        <v>0</v>
      </c>
      <c r="W328" s="4"/>
      <c r="X328" s="4"/>
      <c r="Y328" s="4"/>
      <c r="Z328" s="4"/>
      <c r="AA328" s="4"/>
    </row>
    <row r="329" spans="1:27" x14ac:dyDescent="0.2">
      <c r="A329" s="12" t="s">
        <v>12430</v>
      </c>
      <c r="B329" s="12" t="s">
        <v>12431</v>
      </c>
      <c r="C329" s="5">
        <f>SUMIFS('DATA UPDATE'!$L:$L,'DATA UPDATE'!$E:$E,วิเคราะห์ข้อมูล!A329,'DATA UPDATE'!$B:$B,วิเคราะห์ข้อมูล!$C$2)</f>
        <v>0</v>
      </c>
      <c r="D329" s="5">
        <f>SUMIFS('DATA UPDATE'!$L:$L,'DATA UPDATE'!$E:$E,A329,'DATA UPDATE'!$B:$B,$D$2)</f>
        <v>0</v>
      </c>
      <c r="E329" s="5">
        <f>SUMIFS('DATA UPDATE'!$L:$L,'DATA UPDATE'!$E:$E,A329,'DATA UPDATE'!$B:$B,$E$2)</f>
        <v>0</v>
      </c>
      <c r="F329" s="5">
        <f>SUMIFS('DATA UPDATE'!$L:$L,'DATA UPDATE'!$E:$E,A329,'DATA UPDATE'!$B:$B,$F$2)</f>
        <v>0</v>
      </c>
      <c r="G329" s="5">
        <f>SUMIFS('DATA UPDATE'!$L:$L,'DATA UPDATE'!$E:$E,A329,'DATA UPDATE'!$B:$B,$G$2)</f>
        <v>0</v>
      </c>
      <c r="H329" s="5">
        <f>SUMIFS('DATA UPDATE'!$L:$L,'DATA UPDATE'!$E:$E,A329,'DATA UPDATE'!$B:$B,$H$2)</f>
        <v>4</v>
      </c>
      <c r="I329" s="5">
        <f t="shared" si="26"/>
        <v>4</v>
      </c>
      <c r="J329" s="5">
        <f>SUMIFS('UPDATE STOCK'!F:F,'UPDATE STOCK'!A:A,วิเคราะห์ข้อมูล!A329)</f>
        <v>12</v>
      </c>
      <c r="K329" s="10">
        <f t="shared" si="27"/>
        <v>0</v>
      </c>
      <c r="L329" s="5">
        <f t="shared" si="28"/>
        <v>0</v>
      </c>
      <c r="M329" s="8">
        <f t="shared" si="29"/>
        <v>0</v>
      </c>
      <c r="N329" s="7">
        <f t="shared" si="30"/>
        <v>-12</v>
      </c>
      <c r="O329" s="4">
        <f>SUMIFS('DATA UPDATE'!$L:$L,'DATA UPDATE'!$E:$E,วิเคราะห์ข้อมูล!A329,'DATA UPDATE'!$T:$T,วิเคราะห์ข้อมูล!$O$2)</f>
        <v>4</v>
      </c>
      <c r="P329" s="4">
        <f>SUMIFS('DATA UPDATE'!$L:$L,'DATA UPDATE'!$E:$E,วิเคราะห์ข้อมูล!A329,'DATA UPDATE'!$T:$T,วิเคราะห์ข้อมูล!$P$2)</f>
        <v>0</v>
      </c>
      <c r="Q329" s="4">
        <f>SUMIFS('DATA UPDATE'!$L:$L,'DATA UPDATE'!$E:$E,วิเคราะห์ข้อมูล!A329,'DATA UPDATE'!$T:$T,วิเคราะห์ข้อมูล!$Q$2)</f>
        <v>0</v>
      </c>
      <c r="R329" s="4">
        <f>SUMIFS('DATA UPDATE'!$L:$L,'DATA UPDATE'!$D:$D,วิเคราะห์ข้อมูล!A329,'DATA UPDATE'!$T:$T,วิเคราะห์ข้อมูล!$R$2)</f>
        <v>0</v>
      </c>
      <c r="S329" s="4">
        <f>SUMIFS('UPDATE STOCK'!$F:$F,'UPDATE STOCK'!$A:$A,A329,'UPDATE STOCK'!$G:$G,$S$2)</f>
        <v>0</v>
      </c>
      <c r="T329" s="4">
        <f>SUMIFS('UPDATE STOCK'!$F:$F,'UPDATE STOCK'!$A:$A,A329,'UPDATE STOCK'!$G:$G,$T$2)</f>
        <v>0</v>
      </c>
      <c r="U329" s="4">
        <f>SUMIFS('UPDATE STOCK'!$F:$F,'UPDATE STOCK'!$A:$A,วิเคราะห์ข้อมูล!A329,'UPDATE STOCK'!$G:$G,$U$2)</f>
        <v>0</v>
      </c>
      <c r="V329" s="4">
        <f>SUMIFS('UPDATE STOCK'!$F:$F,'UPDATE STOCK'!$A:$A,วิเคราะห์ข้อมูล!A329,'UPDATE STOCK'!$G:$G,$V$2)</f>
        <v>0</v>
      </c>
      <c r="W329" s="4"/>
      <c r="X329" s="4"/>
      <c r="Y329" s="4"/>
      <c r="Z329" s="4"/>
      <c r="AA329" s="4"/>
    </row>
    <row r="330" spans="1:27" x14ac:dyDescent="0.2">
      <c r="A330" s="12" t="s">
        <v>667</v>
      </c>
      <c r="B330" s="12" t="s">
        <v>668</v>
      </c>
      <c r="C330" s="5">
        <f>SUMIFS('DATA UPDATE'!$L:$L,'DATA UPDATE'!$E:$E,วิเคราะห์ข้อมูล!A330,'DATA UPDATE'!$B:$B,วิเคราะห์ข้อมูล!$C$2)</f>
        <v>0</v>
      </c>
      <c r="D330" s="5">
        <f>SUMIFS('DATA UPDATE'!$L:$L,'DATA UPDATE'!$E:$E,A330,'DATA UPDATE'!$B:$B,$D$2)</f>
        <v>4</v>
      </c>
      <c r="E330" s="5">
        <f>SUMIFS('DATA UPDATE'!$L:$L,'DATA UPDATE'!$E:$E,A330,'DATA UPDATE'!$B:$B,$E$2)</f>
        <v>0</v>
      </c>
      <c r="F330" s="5">
        <f>SUMIFS('DATA UPDATE'!$L:$L,'DATA UPDATE'!$E:$E,A330,'DATA UPDATE'!$B:$B,$F$2)</f>
        <v>4</v>
      </c>
      <c r="G330" s="5">
        <f>SUMIFS('DATA UPDATE'!$L:$L,'DATA UPDATE'!$E:$E,A330,'DATA UPDATE'!$B:$B,$G$2)</f>
        <v>0</v>
      </c>
      <c r="H330" s="5">
        <f>SUMIFS('DATA UPDATE'!$L:$L,'DATA UPDATE'!$E:$E,A330,'DATA UPDATE'!$B:$B,$H$2)</f>
        <v>0</v>
      </c>
      <c r="I330" s="5">
        <f t="shared" si="26"/>
        <v>8</v>
      </c>
      <c r="J330" s="5">
        <f>SUMIFS('UPDATE STOCK'!F:F,'UPDATE STOCK'!A:A,วิเคราะห์ข้อมูล!A330)</f>
        <v>8</v>
      </c>
      <c r="K330" s="10">
        <f t="shared" si="27"/>
        <v>4</v>
      </c>
      <c r="L330" s="5">
        <f t="shared" si="28"/>
        <v>0</v>
      </c>
      <c r="M330" s="8">
        <f t="shared" si="29"/>
        <v>1.6</v>
      </c>
      <c r="N330" s="7">
        <f t="shared" si="30"/>
        <v>-6.4</v>
      </c>
      <c r="O330" s="4">
        <f>SUMIFS('DATA UPDATE'!$L:$L,'DATA UPDATE'!$E:$E,วิเคราะห์ข้อมูล!A330,'DATA UPDATE'!$T:$T,วิเคราะห์ข้อมูล!$O$2)</f>
        <v>0</v>
      </c>
      <c r="P330" s="4">
        <f>SUMIFS('DATA UPDATE'!$L:$L,'DATA UPDATE'!$E:$E,วิเคราะห์ข้อมูล!A330,'DATA UPDATE'!$T:$T,วิเคราะห์ข้อมูล!$P$2)</f>
        <v>0</v>
      </c>
      <c r="Q330" s="4">
        <f>SUMIFS('DATA UPDATE'!$L:$L,'DATA UPDATE'!$E:$E,วิเคราะห์ข้อมูล!A330,'DATA UPDATE'!$T:$T,วิเคราะห์ข้อมูล!$Q$2)</f>
        <v>4</v>
      </c>
      <c r="R330" s="4">
        <f>SUMIFS('DATA UPDATE'!$L:$L,'DATA UPDATE'!$D:$D,วิเคราะห์ข้อมูล!A330,'DATA UPDATE'!$T:$T,วิเคราะห์ข้อมูล!$R$2)</f>
        <v>0</v>
      </c>
      <c r="S330" s="4">
        <f>SUMIFS('UPDATE STOCK'!$F:$F,'UPDATE STOCK'!$A:$A,A330,'UPDATE STOCK'!$G:$G,$S$2)</f>
        <v>0</v>
      </c>
      <c r="T330" s="4">
        <f>SUMIFS('UPDATE STOCK'!$F:$F,'UPDATE STOCK'!$A:$A,A330,'UPDATE STOCK'!$G:$G,$T$2)</f>
        <v>4</v>
      </c>
      <c r="U330" s="4">
        <f>SUMIFS('UPDATE STOCK'!$F:$F,'UPDATE STOCK'!$A:$A,วิเคราะห์ข้อมูล!A330,'UPDATE STOCK'!$G:$G,$U$2)</f>
        <v>0</v>
      </c>
      <c r="V330" s="4">
        <f>SUMIFS('UPDATE STOCK'!$F:$F,'UPDATE STOCK'!$A:$A,วิเคราะห์ข้อมูล!A330,'UPDATE STOCK'!$G:$G,$V$2)</f>
        <v>0</v>
      </c>
      <c r="W330" s="4"/>
      <c r="X330" s="4"/>
      <c r="Y330" s="4"/>
      <c r="Z330" s="4"/>
      <c r="AA330" s="4"/>
    </row>
    <row r="331" spans="1:27" x14ac:dyDescent="0.2">
      <c r="A331" s="12" t="s">
        <v>669</v>
      </c>
      <c r="B331" s="12" t="s">
        <v>670</v>
      </c>
      <c r="C331" s="5">
        <f>SUMIFS('DATA UPDATE'!$L:$L,'DATA UPDATE'!$E:$E,วิเคราะห์ข้อมูล!A331,'DATA UPDATE'!$B:$B,วิเคราะห์ข้อมูล!$C$2)</f>
        <v>4</v>
      </c>
      <c r="D331" s="5">
        <f>SUMIFS('DATA UPDATE'!$L:$L,'DATA UPDATE'!$E:$E,A331,'DATA UPDATE'!$B:$B,$D$2)</f>
        <v>0</v>
      </c>
      <c r="E331" s="5">
        <f>SUMIFS('DATA UPDATE'!$L:$L,'DATA UPDATE'!$E:$E,A331,'DATA UPDATE'!$B:$B,$E$2)</f>
        <v>4</v>
      </c>
      <c r="F331" s="5">
        <f>SUMIFS('DATA UPDATE'!$L:$L,'DATA UPDATE'!$E:$E,A331,'DATA UPDATE'!$B:$B,$F$2)</f>
        <v>0</v>
      </c>
      <c r="G331" s="5">
        <f>SUMIFS('DATA UPDATE'!$L:$L,'DATA UPDATE'!$E:$E,A331,'DATA UPDATE'!$B:$B,$G$2)</f>
        <v>4</v>
      </c>
      <c r="H331" s="5">
        <f>SUMIFS('DATA UPDATE'!$L:$L,'DATA UPDATE'!$E:$E,A331,'DATA UPDATE'!$B:$B,$H$2)</f>
        <v>0</v>
      </c>
      <c r="I331" s="5">
        <f t="shared" si="26"/>
        <v>12</v>
      </c>
      <c r="J331" s="5">
        <f>SUMIFS('UPDATE STOCK'!F:F,'UPDATE STOCK'!A:A,วิเคราะห์ข้อมูล!A331)</f>
        <v>64</v>
      </c>
      <c r="K331" s="10">
        <f t="shared" si="27"/>
        <v>4</v>
      </c>
      <c r="L331" s="5">
        <f t="shared" si="28"/>
        <v>0</v>
      </c>
      <c r="M331" s="8">
        <f t="shared" si="29"/>
        <v>2.4</v>
      </c>
      <c r="N331" s="7">
        <f t="shared" si="30"/>
        <v>-61.6</v>
      </c>
      <c r="O331" s="4">
        <f>SUMIFS('DATA UPDATE'!$L:$L,'DATA UPDATE'!$E:$E,วิเคราะห์ข้อมูล!A331,'DATA UPDATE'!$T:$T,วิเคราะห์ข้อมูล!$O$2)</f>
        <v>0</v>
      </c>
      <c r="P331" s="4">
        <f>SUMIFS('DATA UPDATE'!$L:$L,'DATA UPDATE'!$E:$E,วิเคราะห์ข้อมูล!A331,'DATA UPDATE'!$T:$T,วิเคราะห์ข้อมูล!$P$2)</f>
        <v>4</v>
      </c>
      <c r="Q331" s="4">
        <f>SUMIFS('DATA UPDATE'!$L:$L,'DATA UPDATE'!$E:$E,วิเคราะห์ข้อมูล!A331,'DATA UPDATE'!$T:$T,วิเคราะห์ข้อมูล!$Q$2)</f>
        <v>0</v>
      </c>
      <c r="R331" s="4">
        <f>SUMIFS('DATA UPDATE'!$L:$L,'DATA UPDATE'!$D:$D,วิเคราะห์ข้อมูล!A331,'DATA UPDATE'!$T:$T,วิเคราะห์ข้อมูล!$R$2)</f>
        <v>0</v>
      </c>
      <c r="S331" s="4">
        <f>SUMIFS('UPDATE STOCK'!$F:$F,'UPDATE STOCK'!$A:$A,A331,'UPDATE STOCK'!$G:$G,$S$2)</f>
        <v>0</v>
      </c>
      <c r="T331" s="4">
        <f>SUMIFS('UPDATE STOCK'!$F:$F,'UPDATE STOCK'!$A:$A,A331,'UPDATE STOCK'!$G:$G,$T$2)</f>
        <v>4</v>
      </c>
      <c r="U331" s="4">
        <f>SUMIFS('UPDATE STOCK'!$F:$F,'UPDATE STOCK'!$A:$A,วิเคราะห์ข้อมูล!A331,'UPDATE STOCK'!$G:$G,$U$2)</f>
        <v>0</v>
      </c>
      <c r="V331" s="4">
        <f>SUMIFS('UPDATE STOCK'!$F:$F,'UPDATE STOCK'!$A:$A,วิเคราะห์ข้อมูล!A331,'UPDATE STOCK'!$G:$G,$V$2)</f>
        <v>0</v>
      </c>
      <c r="W331" s="4"/>
      <c r="X331" s="4"/>
      <c r="Y331" s="4"/>
      <c r="Z331" s="4"/>
      <c r="AA331" s="4"/>
    </row>
    <row r="332" spans="1:27" x14ac:dyDescent="0.2">
      <c r="A332" s="12" t="s">
        <v>671</v>
      </c>
      <c r="B332" s="12" t="s">
        <v>672</v>
      </c>
      <c r="C332" s="5">
        <f>SUMIFS('DATA UPDATE'!$L:$L,'DATA UPDATE'!$E:$E,วิเคราะห์ข้อมูล!A332,'DATA UPDATE'!$B:$B,วิเคราะห์ข้อมูล!$C$2)</f>
        <v>4</v>
      </c>
      <c r="D332" s="5">
        <f>SUMIFS('DATA UPDATE'!$L:$L,'DATA UPDATE'!$E:$E,A332,'DATA UPDATE'!$B:$B,$D$2)</f>
        <v>4</v>
      </c>
      <c r="E332" s="5">
        <f>SUMIFS('DATA UPDATE'!$L:$L,'DATA UPDATE'!$E:$E,A332,'DATA UPDATE'!$B:$B,$E$2)</f>
        <v>0</v>
      </c>
      <c r="F332" s="5">
        <f>SUMIFS('DATA UPDATE'!$L:$L,'DATA UPDATE'!$E:$E,A332,'DATA UPDATE'!$B:$B,$F$2)</f>
        <v>0</v>
      </c>
      <c r="G332" s="5">
        <f>SUMIFS('DATA UPDATE'!$L:$L,'DATA UPDATE'!$E:$E,A332,'DATA UPDATE'!$B:$B,$G$2)</f>
        <v>4</v>
      </c>
      <c r="H332" s="5">
        <f>SUMIFS('DATA UPDATE'!$L:$L,'DATA UPDATE'!$E:$E,A332,'DATA UPDATE'!$B:$B,$H$2)</f>
        <v>0</v>
      </c>
      <c r="I332" s="5">
        <f t="shared" si="26"/>
        <v>12</v>
      </c>
      <c r="J332" s="5">
        <f>SUMIFS('UPDATE STOCK'!F:F,'UPDATE STOCK'!A:A,วิเคราะห์ข้อมูล!A332)</f>
        <v>421</v>
      </c>
      <c r="K332" s="10">
        <f t="shared" si="27"/>
        <v>4</v>
      </c>
      <c r="L332" s="5">
        <f t="shared" si="28"/>
        <v>0</v>
      </c>
      <c r="M332" s="8">
        <f t="shared" si="29"/>
        <v>2.4</v>
      </c>
      <c r="N332" s="7">
        <f t="shared" si="30"/>
        <v>-418.6</v>
      </c>
      <c r="O332" s="4">
        <f>SUMIFS('DATA UPDATE'!$L:$L,'DATA UPDATE'!$E:$E,วิเคราะห์ข้อมูล!A332,'DATA UPDATE'!$T:$T,วิเคราะห์ข้อมูล!$O$2)</f>
        <v>0</v>
      </c>
      <c r="P332" s="4">
        <f>SUMIFS('DATA UPDATE'!$L:$L,'DATA UPDATE'!$E:$E,วิเคราะห์ข้อมูล!A332,'DATA UPDATE'!$T:$T,วิเคราะห์ข้อมูล!$P$2)</f>
        <v>8</v>
      </c>
      <c r="Q332" s="4">
        <f>SUMIFS('DATA UPDATE'!$L:$L,'DATA UPDATE'!$E:$E,วิเคราะห์ข้อมูล!A332,'DATA UPDATE'!$T:$T,วิเคราะห์ข้อมูล!$Q$2)</f>
        <v>4</v>
      </c>
      <c r="R332" s="4">
        <f>SUMIFS('DATA UPDATE'!$L:$L,'DATA UPDATE'!$D:$D,วิเคราะห์ข้อมูล!A332,'DATA UPDATE'!$T:$T,วิเคราะห์ข้อมูล!$R$2)</f>
        <v>0</v>
      </c>
      <c r="S332" s="4">
        <f>SUMIFS('UPDATE STOCK'!$F:$F,'UPDATE STOCK'!$A:$A,A332,'UPDATE STOCK'!$G:$G,$S$2)</f>
        <v>0</v>
      </c>
      <c r="T332" s="4">
        <f>SUMIFS('UPDATE STOCK'!$F:$F,'UPDATE STOCK'!$A:$A,A332,'UPDATE STOCK'!$G:$G,$T$2)</f>
        <v>8</v>
      </c>
      <c r="U332" s="4">
        <f>SUMIFS('UPDATE STOCK'!$F:$F,'UPDATE STOCK'!$A:$A,วิเคราะห์ข้อมูล!A332,'UPDATE STOCK'!$G:$G,$U$2)</f>
        <v>0</v>
      </c>
      <c r="V332" s="4">
        <f>SUMIFS('UPDATE STOCK'!$F:$F,'UPDATE STOCK'!$A:$A,วิเคราะห์ข้อมูล!A332,'UPDATE STOCK'!$G:$G,$V$2)</f>
        <v>0</v>
      </c>
      <c r="W332" s="4"/>
      <c r="X332" s="4"/>
      <c r="Y332" s="4"/>
      <c r="Z332" s="4"/>
      <c r="AA332" s="4"/>
    </row>
    <row r="333" spans="1:27" x14ac:dyDescent="0.2">
      <c r="A333" s="12" t="s">
        <v>673</v>
      </c>
      <c r="B333" s="12" t="s">
        <v>674</v>
      </c>
      <c r="C333" s="5">
        <f>SUMIFS('DATA UPDATE'!$L:$L,'DATA UPDATE'!$E:$E,วิเคราะห์ข้อมูล!A333,'DATA UPDATE'!$B:$B,วิเคราะห์ข้อมูล!$C$2)</f>
        <v>0</v>
      </c>
      <c r="D333" s="5">
        <f>SUMIFS('DATA UPDATE'!$L:$L,'DATA UPDATE'!$E:$E,A333,'DATA UPDATE'!$B:$B,$D$2)</f>
        <v>0</v>
      </c>
      <c r="E333" s="5">
        <f>SUMIFS('DATA UPDATE'!$L:$L,'DATA UPDATE'!$E:$E,A333,'DATA UPDATE'!$B:$B,$E$2)</f>
        <v>4</v>
      </c>
      <c r="F333" s="5">
        <f>SUMIFS('DATA UPDATE'!$L:$L,'DATA UPDATE'!$E:$E,A333,'DATA UPDATE'!$B:$B,$F$2)</f>
        <v>4</v>
      </c>
      <c r="G333" s="5">
        <f>SUMIFS('DATA UPDATE'!$L:$L,'DATA UPDATE'!$E:$E,A333,'DATA UPDATE'!$B:$B,$G$2)</f>
        <v>0</v>
      </c>
      <c r="H333" s="5">
        <f>SUMIFS('DATA UPDATE'!$L:$L,'DATA UPDATE'!$E:$E,A333,'DATA UPDATE'!$B:$B,$H$2)</f>
        <v>0</v>
      </c>
      <c r="I333" s="5">
        <f t="shared" si="26"/>
        <v>8</v>
      </c>
      <c r="J333" s="5">
        <f>SUMIFS('UPDATE STOCK'!F:F,'UPDATE STOCK'!A:A,วิเคราะห์ข้อมูล!A333)</f>
        <v>0</v>
      </c>
      <c r="K333" s="10">
        <f t="shared" si="27"/>
        <v>4</v>
      </c>
      <c r="L333" s="5">
        <f t="shared" si="28"/>
        <v>0</v>
      </c>
      <c r="M333" s="8">
        <f t="shared" si="29"/>
        <v>1.6</v>
      </c>
      <c r="N333" s="7">
        <f t="shared" si="30"/>
        <v>1.6</v>
      </c>
      <c r="O333" s="4">
        <f>SUMIFS('DATA UPDATE'!$L:$L,'DATA UPDATE'!$E:$E,วิเคราะห์ข้อมูล!A333,'DATA UPDATE'!$T:$T,วิเคราะห์ข้อมูล!$O$2)</f>
        <v>0</v>
      </c>
      <c r="P333" s="4">
        <f>SUMIFS('DATA UPDATE'!$L:$L,'DATA UPDATE'!$E:$E,วิเคราะห์ข้อมูล!A333,'DATA UPDATE'!$T:$T,วิเคราะห์ข้อมูล!$P$2)</f>
        <v>4</v>
      </c>
      <c r="Q333" s="4">
        <f>SUMIFS('DATA UPDATE'!$L:$L,'DATA UPDATE'!$E:$E,วิเคราะห์ข้อมูล!A333,'DATA UPDATE'!$T:$T,วิเคราะห์ข้อมูล!$Q$2)</f>
        <v>4</v>
      </c>
      <c r="R333" s="4">
        <f>SUMIFS('DATA UPDATE'!$L:$L,'DATA UPDATE'!$D:$D,วิเคราะห์ข้อมูล!A333,'DATA UPDATE'!$T:$T,วิเคราะห์ข้อมูล!$R$2)</f>
        <v>0</v>
      </c>
      <c r="S333" s="4">
        <f>SUMIFS('UPDATE STOCK'!$F:$F,'UPDATE STOCK'!$A:$A,A333,'UPDATE STOCK'!$G:$G,$S$2)</f>
        <v>0</v>
      </c>
      <c r="T333" s="4">
        <f>SUMIFS('UPDATE STOCK'!$F:$F,'UPDATE STOCK'!$A:$A,A333,'UPDATE STOCK'!$G:$G,$T$2)</f>
        <v>0</v>
      </c>
      <c r="U333" s="4">
        <f>SUMIFS('UPDATE STOCK'!$F:$F,'UPDATE STOCK'!$A:$A,วิเคราะห์ข้อมูล!A333,'UPDATE STOCK'!$G:$G,$U$2)</f>
        <v>0</v>
      </c>
      <c r="V333" s="4">
        <f>SUMIFS('UPDATE STOCK'!$F:$F,'UPDATE STOCK'!$A:$A,วิเคราะห์ข้อมูล!A333,'UPDATE STOCK'!$G:$G,$V$2)</f>
        <v>0</v>
      </c>
      <c r="W333" s="4"/>
      <c r="X333" s="4"/>
      <c r="Y333" s="4"/>
      <c r="Z333" s="4"/>
      <c r="AA333" s="4"/>
    </row>
    <row r="334" spans="1:27" x14ac:dyDescent="0.2">
      <c r="A334" s="12" t="s">
        <v>675</v>
      </c>
      <c r="B334" s="12" t="s">
        <v>676</v>
      </c>
      <c r="C334" s="5">
        <f>SUMIFS('DATA UPDATE'!$L:$L,'DATA UPDATE'!$E:$E,วิเคราะห์ข้อมูล!A334,'DATA UPDATE'!$B:$B,วิเคราะห์ข้อมูล!$C$2)</f>
        <v>24</v>
      </c>
      <c r="D334" s="5">
        <f>SUMIFS('DATA UPDATE'!$L:$L,'DATA UPDATE'!$E:$E,A334,'DATA UPDATE'!$B:$B,$D$2)</f>
        <v>8</v>
      </c>
      <c r="E334" s="5">
        <f>SUMIFS('DATA UPDATE'!$L:$L,'DATA UPDATE'!$E:$E,A334,'DATA UPDATE'!$B:$B,$E$2)</f>
        <v>0</v>
      </c>
      <c r="F334" s="5">
        <f>SUMIFS('DATA UPDATE'!$L:$L,'DATA UPDATE'!$E:$E,A334,'DATA UPDATE'!$B:$B,$F$2)</f>
        <v>20</v>
      </c>
      <c r="G334" s="5">
        <f>SUMIFS('DATA UPDATE'!$L:$L,'DATA UPDATE'!$E:$E,A334,'DATA UPDATE'!$B:$B,$G$2)</f>
        <v>10</v>
      </c>
      <c r="H334" s="5">
        <f>SUMIFS('DATA UPDATE'!$L:$L,'DATA UPDATE'!$E:$E,A334,'DATA UPDATE'!$B:$B,$H$2)</f>
        <v>0</v>
      </c>
      <c r="I334" s="5">
        <f t="shared" si="26"/>
        <v>62</v>
      </c>
      <c r="J334" s="5">
        <f>SUMIFS('UPDATE STOCK'!F:F,'UPDATE STOCK'!A:A,วิเคราะห์ข้อมูล!A334)</f>
        <v>232</v>
      </c>
      <c r="K334" s="10">
        <f t="shared" si="27"/>
        <v>24</v>
      </c>
      <c r="L334" s="5">
        <f t="shared" si="28"/>
        <v>0</v>
      </c>
      <c r="M334" s="8">
        <f t="shared" si="29"/>
        <v>12.4</v>
      </c>
      <c r="N334" s="7">
        <f t="shared" si="30"/>
        <v>-219.6</v>
      </c>
      <c r="O334" s="4">
        <f>SUMIFS('DATA UPDATE'!$L:$L,'DATA UPDATE'!$E:$E,วิเคราะห์ข้อมูล!A334,'DATA UPDATE'!$T:$T,วิเคราะห์ข้อมูล!$O$2)</f>
        <v>14</v>
      </c>
      <c r="P334" s="4">
        <f>SUMIFS('DATA UPDATE'!$L:$L,'DATA UPDATE'!$E:$E,วิเคราะห์ข้อมูล!A334,'DATA UPDATE'!$T:$T,วิเคราะห์ข้อมูล!$P$2)</f>
        <v>12</v>
      </c>
      <c r="Q334" s="4">
        <f>SUMIFS('DATA UPDATE'!$L:$L,'DATA UPDATE'!$E:$E,วิเคราะห์ข้อมูล!A334,'DATA UPDATE'!$T:$T,วิเคราะห์ข้อมูล!$Q$2)</f>
        <v>8</v>
      </c>
      <c r="R334" s="4">
        <f>SUMIFS('DATA UPDATE'!$L:$L,'DATA UPDATE'!$D:$D,วิเคราะห์ข้อมูล!A334,'DATA UPDATE'!$T:$T,วิเคราะห์ข้อมูล!$R$2)</f>
        <v>0</v>
      </c>
      <c r="S334" s="4">
        <f>SUMIFS('UPDATE STOCK'!$F:$F,'UPDATE STOCK'!$A:$A,A334,'UPDATE STOCK'!$G:$G,$S$2)</f>
        <v>4</v>
      </c>
      <c r="T334" s="4">
        <f>SUMIFS('UPDATE STOCK'!$F:$F,'UPDATE STOCK'!$A:$A,A334,'UPDATE STOCK'!$G:$G,$T$2)</f>
        <v>0</v>
      </c>
      <c r="U334" s="4">
        <f>SUMIFS('UPDATE STOCK'!$F:$F,'UPDATE STOCK'!$A:$A,วิเคราะห์ข้อมูล!A334,'UPDATE STOCK'!$G:$G,$U$2)</f>
        <v>12</v>
      </c>
      <c r="V334" s="4">
        <f>SUMIFS('UPDATE STOCK'!$F:$F,'UPDATE STOCK'!$A:$A,วิเคราะห์ข้อมูล!A334,'UPDATE STOCK'!$G:$G,$V$2)</f>
        <v>8</v>
      </c>
      <c r="W334" s="4"/>
      <c r="X334" s="4"/>
      <c r="Y334" s="4"/>
      <c r="Z334" s="4"/>
      <c r="AA334" s="4"/>
    </row>
    <row r="335" spans="1:27" x14ac:dyDescent="0.2">
      <c r="A335" s="12" t="s">
        <v>677</v>
      </c>
      <c r="B335" s="12" t="s">
        <v>678</v>
      </c>
      <c r="C335" s="5">
        <f>SUMIFS('DATA UPDATE'!$L:$L,'DATA UPDATE'!$E:$E,วิเคราะห์ข้อมูล!A335,'DATA UPDATE'!$B:$B,วิเคราะห์ข้อมูล!$C$2)</f>
        <v>0</v>
      </c>
      <c r="D335" s="5">
        <f>SUMIFS('DATA UPDATE'!$L:$L,'DATA UPDATE'!$E:$E,A335,'DATA UPDATE'!$B:$B,$D$2)</f>
        <v>4</v>
      </c>
      <c r="E335" s="5">
        <f>SUMIFS('DATA UPDATE'!$L:$L,'DATA UPDATE'!$E:$E,A335,'DATA UPDATE'!$B:$B,$E$2)</f>
        <v>0</v>
      </c>
      <c r="F335" s="5">
        <f>SUMIFS('DATA UPDATE'!$L:$L,'DATA UPDATE'!$E:$E,A335,'DATA UPDATE'!$B:$B,$F$2)</f>
        <v>0</v>
      </c>
      <c r="G335" s="5">
        <f>SUMIFS('DATA UPDATE'!$L:$L,'DATA UPDATE'!$E:$E,A335,'DATA UPDATE'!$B:$B,$G$2)</f>
        <v>0</v>
      </c>
      <c r="H335" s="5">
        <f>SUMIFS('DATA UPDATE'!$L:$L,'DATA UPDATE'!$E:$E,A335,'DATA UPDATE'!$B:$B,$H$2)</f>
        <v>0</v>
      </c>
      <c r="I335" s="5">
        <f t="shared" si="26"/>
        <v>4</v>
      </c>
      <c r="J335" s="5">
        <f>SUMIFS('UPDATE STOCK'!F:F,'UPDATE STOCK'!A:A,วิเคราะห์ข้อมูล!A335)</f>
        <v>285</v>
      </c>
      <c r="K335" s="10">
        <f t="shared" si="27"/>
        <v>4</v>
      </c>
      <c r="L335" s="5">
        <f t="shared" si="28"/>
        <v>0</v>
      </c>
      <c r="M335" s="8">
        <f t="shared" si="29"/>
        <v>0.8</v>
      </c>
      <c r="N335" s="7">
        <f t="shared" si="30"/>
        <v>-284.2</v>
      </c>
      <c r="O335" s="4">
        <f>SUMIFS('DATA UPDATE'!$L:$L,'DATA UPDATE'!$E:$E,วิเคราะห์ข้อมูล!A335,'DATA UPDATE'!$T:$T,วิเคราะห์ข้อมูล!$O$2)</f>
        <v>0</v>
      </c>
      <c r="P335" s="4">
        <f>SUMIFS('DATA UPDATE'!$L:$L,'DATA UPDATE'!$E:$E,วิเคราะห์ข้อมูล!A335,'DATA UPDATE'!$T:$T,วิเคราะห์ข้อมูล!$P$2)</f>
        <v>0</v>
      </c>
      <c r="Q335" s="4">
        <f>SUMIFS('DATA UPDATE'!$L:$L,'DATA UPDATE'!$E:$E,วิเคราะห์ข้อมูล!A335,'DATA UPDATE'!$T:$T,วิเคราะห์ข้อมูล!$Q$2)</f>
        <v>4</v>
      </c>
      <c r="R335" s="4">
        <f>SUMIFS('DATA UPDATE'!$L:$L,'DATA UPDATE'!$D:$D,วิเคราะห์ข้อมูล!A335,'DATA UPDATE'!$T:$T,วิเคราะห์ข้อมูล!$R$2)</f>
        <v>0</v>
      </c>
      <c r="S335" s="4">
        <f>SUMIFS('UPDATE STOCK'!$F:$F,'UPDATE STOCK'!$A:$A,A335,'UPDATE STOCK'!$G:$G,$S$2)</f>
        <v>0</v>
      </c>
      <c r="T335" s="4">
        <f>SUMIFS('UPDATE STOCK'!$F:$F,'UPDATE STOCK'!$A:$A,A335,'UPDATE STOCK'!$G:$G,$T$2)</f>
        <v>0</v>
      </c>
      <c r="U335" s="4">
        <f>SUMIFS('UPDATE STOCK'!$F:$F,'UPDATE STOCK'!$A:$A,วิเคราะห์ข้อมูล!A335,'UPDATE STOCK'!$G:$G,$U$2)</f>
        <v>0</v>
      </c>
      <c r="V335" s="4">
        <f>SUMIFS('UPDATE STOCK'!$F:$F,'UPDATE STOCK'!$A:$A,วิเคราะห์ข้อมูล!A335,'UPDATE STOCK'!$G:$G,$V$2)</f>
        <v>0</v>
      </c>
      <c r="W335" s="4"/>
      <c r="X335" s="4"/>
      <c r="Y335" s="4"/>
      <c r="Z335" s="4"/>
      <c r="AA335" s="4"/>
    </row>
    <row r="336" spans="1:27" x14ac:dyDescent="0.2">
      <c r="A336" s="12" t="s">
        <v>679</v>
      </c>
      <c r="B336" s="12" t="s">
        <v>680</v>
      </c>
      <c r="C336" s="5">
        <f>SUMIFS('DATA UPDATE'!$L:$L,'DATA UPDATE'!$E:$E,วิเคราะห์ข้อมูล!A336,'DATA UPDATE'!$B:$B,วิเคราะห์ข้อมูล!$C$2)</f>
        <v>0</v>
      </c>
      <c r="D336" s="5">
        <f>SUMIFS('DATA UPDATE'!$L:$L,'DATA UPDATE'!$E:$E,A336,'DATA UPDATE'!$B:$B,$D$2)</f>
        <v>0</v>
      </c>
      <c r="E336" s="5">
        <f>SUMIFS('DATA UPDATE'!$L:$L,'DATA UPDATE'!$E:$E,A336,'DATA UPDATE'!$B:$B,$E$2)</f>
        <v>0</v>
      </c>
      <c r="F336" s="5">
        <f>SUMIFS('DATA UPDATE'!$L:$L,'DATA UPDATE'!$E:$E,A336,'DATA UPDATE'!$B:$B,$F$2)</f>
        <v>0</v>
      </c>
      <c r="G336" s="5">
        <f>SUMIFS('DATA UPDATE'!$L:$L,'DATA UPDATE'!$E:$E,A336,'DATA UPDATE'!$B:$B,$G$2)</f>
        <v>4</v>
      </c>
      <c r="H336" s="5">
        <f>SUMIFS('DATA UPDATE'!$L:$L,'DATA UPDATE'!$E:$E,A336,'DATA UPDATE'!$B:$B,$H$2)</f>
        <v>0</v>
      </c>
      <c r="I336" s="5">
        <f t="shared" si="26"/>
        <v>4</v>
      </c>
      <c r="J336" s="5">
        <f>SUMIFS('UPDATE STOCK'!F:F,'UPDATE STOCK'!A:A,วิเคราะห์ข้อมูล!A336)</f>
        <v>24</v>
      </c>
      <c r="K336" s="10">
        <f t="shared" si="27"/>
        <v>4</v>
      </c>
      <c r="L336" s="5">
        <f t="shared" si="28"/>
        <v>0</v>
      </c>
      <c r="M336" s="8">
        <f t="shared" si="29"/>
        <v>0.8</v>
      </c>
      <c r="N336" s="7">
        <f t="shared" si="30"/>
        <v>-23.2</v>
      </c>
      <c r="O336" s="4">
        <f>SUMIFS('DATA UPDATE'!$L:$L,'DATA UPDATE'!$E:$E,วิเคราะห์ข้อมูล!A336,'DATA UPDATE'!$T:$T,วิเคราะห์ข้อมูล!$O$2)</f>
        <v>0</v>
      </c>
      <c r="P336" s="4">
        <f>SUMIFS('DATA UPDATE'!$L:$L,'DATA UPDATE'!$E:$E,วิเคราะห์ข้อมูล!A336,'DATA UPDATE'!$T:$T,วิเคราะห์ข้อมูล!$P$2)</f>
        <v>0</v>
      </c>
      <c r="Q336" s="4">
        <f>SUMIFS('DATA UPDATE'!$L:$L,'DATA UPDATE'!$E:$E,วิเคราะห์ข้อมูล!A336,'DATA UPDATE'!$T:$T,วิเคราะห์ข้อมูล!$Q$2)</f>
        <v>4</v>
      </c>
      <c r="R336" s="4">
        <f>SUMIFS('DATA UPDATE'!$L:$L,'DATA UPDATE'!$D:$D,วิเคราะห์ข้อมูล!A336,'DATA UPDATE'!$T:$T,วิเคราะห์ข้อมูล!$R$2)</f>
        <v>0</v>
      </c>
      <c r="S336" s="4">
        <f>SUMIFS('UPDATE STOCK'!$F:$F,'UPDATE STOCK'!$A:$A,A336,'UPDATE STOCK'!$G:$G,$S$2)</f>
        <v>0</v>
      </c>
      <c r="T336" s="4">
        <f>SUMIFS('UPDATE STOCK'!$F:$F,'UPDATE STOCK'!$A:$A,A336,'UPDATE STOCK'!$G:$G,$T$2)</f>
        <v>0</v>
      </c>
      <c r="U336" s="4">
        <f>SUMIFS('UPDATE STOCK'!$F:$F,'UPDATE STOCK'!$A:$A,วิเคราะห์ข้อมูล!A336,'UPDATE STOCK'!$G:$G,$U$2)</f>
        <v>0</v>
      </c>
      <c r="V336" s="4">
        <f>SUMIFS('UPDATE STOCK'!$F:$F,'UPDATE STOCK'!$A:$A,วิเคราะห์ข้อมูล!A336,'UPDATE STOCK'!$G:$G,$V$2)</f>
        <v>0</v>
      </c>
      <c r="W336" s="4"/>
      <c r="X336" s="4"/>
      <c r="Y336" s="4"/>
      <c r="Z336" s="4"/>
      <c r="AA336" s="4"/>
    </row>
    <row r="337" spans="1:27" x14ac:dyDescent="0.2">
      <c r="A337" s="12" t="s">
        <v>681</v>
      </c>
      <c r="B337" s="12" t="s">
        <v>682</v>
      </c>
      <c r="C337" s="5">
        <f>SUMIFS('DATA UPDATE'!$L:$L,'DATA UPDATE'!$E:$E,วิเคราะห์ข้อมูล!A337,'DATA UPDATE'!$B:$B,วิเคราะห์ข้อมูล!$C$2)</f>
        <v>2</v>
      </c>
      <c r="D337" s="5">
        <f>SUMIFS('DATA UPDATE'!$L:$L,'DATA UPDATE'!$E:$E,A337,'DATA UPDATE'!$B:$B,$D$2)</f>
        <v>0</v>
      </c>
      <c r="E337" s="5">
        <f>SUMIFS('DATA UPDATE'!$L:$L,'DATA UPDATE'!$E:$E,A337,'DATA UPDATE'!$B:$B,$E$2)</f>
        <v>0</v>
      </c>
      <c r="F337" s="5">
        <f>SUMIFS('DATA UPDATE'!$L:$L,'DATA UPDATE'!$E:$E,A337,'DATA UPDATE'!$B:$B,$F$2)</f>
        <v>0</v>
      </c>
      <c r="G337" s="5">
        <f>SUMIFS('DATA UPDATE'!$L:$L,'DATA UPDATE'!$E:$E,A337,'DATA UPDATE'!$B:$B,$G$2)</f>
        <v>0</v>
      </c>
      <c r="H337" s="5">
        <f>SUMIFS('DATA UPDATE'!$L:$L,'DATA UPDATE'!$E:$E,A337,'DATA UPDATE'!$B:$B,$H$2)</f>
        <v>0</v>
      </c>
      <c r="I337" s="5">
        <f t="shared" si="26"/>
        <v>2</v>
      </c>
      <c r="J337" s="5">
        <f>SUMIFS('UPDATE STOCK'!F:F,'UPDATE STOCK'!A:A,วิเคราะห์ข้อมูล!A337)</f>
        <v>0</v>
      </c>
      <c r="K337" s="10">
        <f t="shared" si="27"/>
        <v>2</v>
      </c>
      <c r="L337" s="5">
        <f t="shared" si="28"/>
        <v>0</v>
      </c>
      <c r="M337" s="8">
        <f t="shared" si="29"/>
        <v>0.4</v>
      </c>
      <c r="N337" s="7">
        <f t="shared" si="30"/>
        <v>0.4</v>
      </c>
      <c r="O337" s="4">
        <f>SUMIFS('DATA UPDATE'!$L:$L,'DATA UPDATE'!$E:$E,วิเคราะห์ข้อมูล!A337,'DATA UPDATE'!$T:$T,วิเคราะห์ข้อมูล!$O$2)</f>
        <v>2</v>
      </c>
      <c r="P337" s="4">
        <f>SUMIFS('DATA UPDATE'!$L:$L,'DATA UPDATE'!$E:$E,วิเคราะห์ข้อมูล!A337,'DATA UPDATE'!$T:$T,วิเคราะห์ข้อมูล!$P$2)</f>
        <v>0</v>
      </c>
      <c r="Q337" s="4">
        <f>SUMIFS('DATA UPDATE'!$L:$L,'DATA UPDATE'!$E:$E,วิเคราะห์ข้อมูล!A337,'DATA UPDATE'!$T:$T,วิเคราะห์ข้อมูล!$Q$2)</f>
        <v>0</v>
      </c>
      <c r="R337" s="4">
        <f>SUMIFS('DATA UPDATE'!$L:$L,'DATA UPDATE'!$D:$D,วิเคราะห์ข้อมูล!A337,'DATA UPDATE'!$T:$T,วิเคราะห์ข้อมูล!$R$2)</f>
        <v>0</v>
      </c>
      <c r="S337" s="4">
        <f>SUMIFS('UPDATE STOCK'!$F:$F,'UPDATE STOCK'!$A:$A,A337,'UPDATE STOCK'!$G:$G,$S$2)</f>
        <v>0</v>
      </c>
      <c r="T337" s="4">
        <f>SUMIFS('UPDATE STOCK'!$F:$F,'UPDATE STOCK'!$A:$A,A337,'UPDATE STOCK'!$G:$G,$T$2)</f>
        <v>0</v>
      </c>
      <c r="U337" s="4">
        <f>SUMIFS('UPDATE STOCK'!$F:$F,'UPDATE STOCK'!$A:$A,วิเคราะห์ข้อมูล!A337,'UPDATE STOCK'!$G:$G,$U$2)</f>
        <v>0</v>
      </c>
      <c r="V337" s="4">
        <f>SUMIFS('UPDATE STOCK'!$F:$F,'UPDATE STOCK'!$A:$A,วิเคราะห์ข้อมูล!A337,'UPDATE STOCK'!$G:$G,$V$2)</f>
        <v>0</v>
      </c>
      <c r="W337" s="4"/>
      <c r="X337" s="4"/>
      <c r="Y337" s="4"/>
      <c r="Z337" s="4"/>
      <c r="AA337" s="4"/>
    </row>
    <row r="338" spans="1:27" x14ac:dyDescent="0.2">
      <c r="A338" s="12" t="s">
        <v>683</v>
      </c>
      <c r="B338" s="12" t="s">
        <v>684</v>
      </c>
      <c r="C338" s="5">
        <f>SUMIFS('DATA UPDATE'!$L:$L,'DATA UPDATE'!$E:$E,วิเคราะห์ข้อมูล!A338,'DATA UPDATE'!$B:$B,วิเคราะห์ข้อมูล!$C$2)</f>
        <v>4</v>
      </c>
      <c r="D338" s="5">
        <f>SUMIFS('DATA UPDATE'!$L:$L,'DATA UPDATE'!$E:$E,A338,'DATA UPDATE'!$B:$B,$D$2)</f>
        <v>0</v>
      </c>
      <c r="E338" s="5">
        <f>SUMIFS('DATA UPDATE'!$L:$L,'DATA UPDATE'!$E:$E,A338,'DATA UPDATE'!$B:$B,$E$2)</f>
        <v>0</v>
      </c>
      <c r="F338" s="5">
        <f>SUMIFS('DATA UPDATE'!$L:$L,'DATA UPDATE'!$E:$E,A338,'DATA UPDATE'!$B:$B,$F$2)</f>
        <v>4</v>
      </c>
      <c r="G338" s="5">
        <f>SUMIFS('DATA UPDATE'!$L:$L,'DATA UPDATE'!$E:$E,A338,'DATA UPDATE'!$B:$B,$G$2)</f>
        <v>0</v>
      </c>
      <c r="H338" s="5">
        <f>SUMIFS('DATA UPDATE'!$L:$L,'DATA UPDATE'!$E:$E,A338,'DATA UPDATE'!$B:$B,$H$2)</f>
        <v>0</v>
      </c>
      <c r="I338" s="5">
        <f t="shared" si="26"/>
        <v>8</v>
      </c>
      <c r="J338" s="5">
        <f>SUMIFS('UPDATE STOCK'!F:F,'UPDATE STOCK'!A:A,วิเคราะห์ข้อมูล!A338)</f>
        <v>169</v>
      </c>
      <c r="K338" s="10">
        <f t="shared" si="27"/>
        <v>4</v>
      </c>
      <c r="L338" s="5">
        <f t="shared" si="28"/>
        <v>0</v>
      </c>
      <c r="M338" s="8">
        <f t="shared" si="29"/>
        <v>1.6</v>
      </c>
      <c r="N338" s="7">
        <f t="shared" si="30"/>
        <v>-167.4</v>
      </c>
      <c r="O338" s="4">
        <f>SUMIFS('DATA UPDATE'!$L:$L,'DATA UPDATE'!$E:$E,วิเคราะห์ข้อมูล!A338,'DATA UPDATE'!$T:$T,วิเคราะห์ข้อมูล!$O$2)</f>
        <v>4</v>
      </c>
      <c r="P338" s="4">
        <f>SUMIFS('DATA UPDATE'!$L:$L,'DATA UPDATE'!$E:$E,วิเคราะห์ข้อมูล!A338,'DATA UPDATE'!$T:$T,วิเคราะห์ข้อมูล!$P$2)</f>
        <v>0</v>
      </c>
      <c r="Q338" s="4">
        <f>SUMIFS('DATA UPDATE'!$L:$L,'DATA UPDATE'!$E:$E,วิเคราะห์ข้อมูล!A338,'DATA UPDATE'!$T:$T,วิเคราะห์ข้อมูล!$Q$2)</f>
        <v>4</v>
      </c>
      <c r="R338" s="4">
        <f>SUMIFS('DATA UPDATE'!$L:$L,'DATA UPDATE'!$D:$D,วิเคราะห์ข้อมูล!A338,'DATA UPDATE'!$T:$T,วิเคราะห์ข้อมูล!$R$2)</f>
        <v>0</v>
      </c>
      <c r="S338" s="4">
        <f>SUMIFS('UPDATE STOCK'!$F:$F,'UPDATE STOCK'!$A:$A,A338,'UPDATE STOCK'!$G:$G,$S$2)</f>
        <v>0</v>
      </c>
      <c r="T338" s="4">
        <f>SUMIFS('UPDATE STOCK'!$F:$F,'UPDATE STOCK'!$A:$A,A338,'UPDATE STOCK'!$G:$G,$T$2)</f>
        <v>0</v>
      </c>
      <c r="U338" s="4">
        <f>SUMIFS('UPDATE STOCK'!$F:$F,'UPDATE STOCK'!$A:$A,วิเคราะห์ข้อมูล!A338,'UPDATE STOCK'!$G:$G,$U$2)</f>
        <v>4</v>
      </c>
      <c r="V338" s="4">
        <f>SUMIFS('UPDATE STOCK'!$F:$F,'UPDATE STOCK'!$A:$A,วิเคราะห์ข้อมูล!A338,'UPDATE STOCK'!$G:$G,$V$2)</f>
        <v>0</v>
      </c>
      <c r="W338" s="4"/>
      <c r="X338" s="4"/>
      <c r="Y338" s="4"/>
      <c r="Z338" s="4"/>
      <c r="AA338" s="4"/>
    </row>
    <row r="339" spans="1:27" x14ac:dyDescent="0.2">
      <c r="A339" s="12" t="s">
        <v>15393</v>
      </c>
      <c r="B339" s="12" t="s">
        <v>15394</v>
      </c>
      <c r="C339" s="5">
        <f>SUMIFS('DATA UPDATE'!$L:$L,'DATA UPDATE'!$E:$E,วิเคราะห์ข้อมูล!A339,'DATA UPDATE'!$B:$B,วิเคราะห์ข้อมูล!$C$2)</f>
        <v>0</v>
      </c>
      <c r="D339" s="5">
        <f>SUMIFS('DATA UPDATE'!$L:$L,'DATA UPDATE'!$E:$E,A339,'DATA UPDATE'!$B:$B,$D$2)</f>
        <v>0</v>
      </c>
      <c r="E339" s="5">
        <f>SUMIFS('DATA UPDATE'!$L:$L,'DATA UPDATE'!$E:$E,A339,'DATA UPDATE'!$B:$B,$E$2)</f>
        <v>0</v>
      </c>
      <c r="F339" s="5">
        <f>SUMIFS('DATA UPDATE'!$L:$L,'DATA UPDATE'!$E:$E,A339,'DATA UPDATE'!$B:$B,$F$2)</f>
        <v>0</v>
      </c>
      <c r="G339" s="5">
        <f>SUMIFS('DATA UPDATE'!$L:$L,'DATA UPDATE'!$E:$E,A339,'DATA UPDATE'!$B:$B,$G$2)</f>
        <v>0</v>
      </c>
      <c r="H339" s="5">
        <f>SUMIFS('DATA UPDATE'!$L:$L,'DATA UPDATE'!$E:$E,A339,'DATA UPDATE'!$B:$B,$H$2)</f>
        <v>4</v>
      </c>
      <c r="I339" s="5">
        <f t="shared" si="26"/>
        <v>4</v>
      </c>
      <c r="J339" s="5">
        <f>SUMIFS('UPDATE STOCK'!F:F,'UPDATE STOCK'!A:A,วิเคราะห์ข้อมูล!A339)</f>
        <v>0</v>
      </c>
      <c r="K339" s="10">
        <f t="shared" si="27"/>
        <v>0</v>
      </c>
      <c r="L339" s="5">
        <f t="shared" si="28"/>
        <v>0</v>
      </c>
      <c r="M339" s="8">
        <f t="shared" si="29"/>
        <v>0</v>
      </c>
      <c r="N339" s="7">
        <f t="shared" si="30"/>
        <v>0</v>
      </c>
      <c r="O339" s="4">
        <f>SUMIFS('DATA UPDATE'!$L:$L,'DATA UPDATE'!$E:$E,วิเคราะห์ข้อมูล!A339,'DATA UPDATE'!$T:$T,วิเคราะห์ข้อมูล!$O$2)</f>
        <v>0</v>
      </c>
      <c r="P339" s="4">
        <f>SUMIFS('DATA UPDATE'!$L:$L,'DATA UPDATE'!$E:$E,วิเคราะห์ข้อมูล!A339,'DATA UPDATE'!$T:$T,วิเคราะห์ข้อมูล!$P$2)</f>
        <v>0</v>
      </c>
      <c r="Q339" s="4">
        <f>SUMIFS('DATA UPDATE'!$L:$L,'DATA UPDATE'!$E:$E,วิเคราะห์ข้อมูล!A339,'DATA UPDATE'!$T:$T,วิเคราะห์ข้อมูล!$Q$2)</f>
        <v>0</v>
      </c>
      <c r="R339" s="4">
        <f>SUMIFS('DATA UPDATE'!$L:$L,'DATA UPDATE'!$D:$D,วิเคราะห์ข้อมูล!A339,'DATA UPDATE'!$T:$T,วิเคราะห์ข้อมูล!$R$2)</f>
        <v>0</v>
      </c>
      <c r="S339" s="4">
        <f>SUMIFS('UPDATE STOCK'!$F:$F,'UPDATE STOCK'!$A:$A,A339,'UPDATE STOCK'!$G:$G,$S$2)</f>
        <v>0</v>
      </c>
      <c r="T339" s="4">
        <f>SUMIFS('UPDATE STOCK'!$F:$F,'UPDATE STOCK'!$A:$A,A339,'UPDATE STOCK'!$G:$G,$T$2)</f>
        <v>0</v>
      </c>
      <c r="U339" s="4">
        <f>SUMIFS('UPDATE STOCK'!$F:$F,'UPDATE STOCK'!$A:$A,วิเคราะห์ข้อมูล!A339,'UPDATE STOCK'!$G:$G,$U$2)</f>
        <v>0</v>
      </c>
      <c r="V339" s="4">
        <f>SUMIFS('UPDATE STOCK'!$F:$F,'UPDATE STOCK'!$A:$A,วิเคราะห์ข้อมูล!A339,'UPDATE STOCK'!$G:$G,$V$2)</f>
        <v>0</v>
      </c>
      <c r="W339" s="4"/>
      <c r="X339" s="4"/>
      <c r="Y339" s="4"/>
      <c r="Z339" s="4"/>
      <c r="AA339" s="4"/>
    </row>
    <row r="340" spans="1:27" x14ac:dyDescent="0.2">
      <c r="A340" s="12" t="s">
        <v>685</v>
      </c>
      <c r="B340" s="12" t="s">
        <v>686</v>
      </c>
      <c r="C340" s="5">
        <f>SUMIFS('DATA UPDATE'!$L:$L,'DATA UPDATE'!$E:$E,วิเคราะห์ข้อมูล!A340,'DATA UPDATE'!$B:$B,วิเคราะห์ข้อมูล!$C$2)</f>
        <v>0</v>
      </c>
      <c r="D340" s="5">
        <f>SUMIFS('DATA UPDATE'!$L:$L,'DATA UPDATE'!$E:$E,A340,'DATA UPDATE'!$B:$B,$D$2)</f>
        <v>4</v>
      </c>
      <c r="E340" s="5">
        <f>SUMIFS('DATA UPDATE'!$L:$L,'DATA UPDATE'!$E:$E,A340,'DATA UPDATE'!$B:$B,$E$2)</f>
        <v>0</v>
      </c>
      <c r="F340" s="5">
        <f>SUMIFS('DATA UPDATE'!$L:$L,'DATA UPDATE'!$E:$E,A340,'DATA UPDATE'!$B:$B,$F$2)</f>
        <v>0</v>
      </c>
      <c r="G340" s="5">
        <f>SUMIFS('DATA UPDATE'!$L:$L,'DATA UPDATE'!$E:$E,A340,'DATA UPDATE'!$B:$B,$G$2)</f>
        <v>0</v>
      </c>
      <c r="H340" s="5">
        <f>SUMIFS('DATA UPDATE'!$L:$L,'DATA UPDATE'!$E:$E,A340,'DATA UPDATE'!$B:$B,$H$2)</f>
        <v>0</v>
      </c>
      <c r="I340" s="5">
        <f t="shared" si="26"/>
        <v>4</v>
      </c>
      <c r="J340" s="5">
        <f>SUMIFS('UPDATE STOCK'!F:F,'UPDATE STOCK'!A:A,วิเคราะห์ข้อมูล!A340)</f>
        <v>124</v>
      </c>
      <c r="K340" s="10">
        <f t="shared" si="27"/>
        <v>4</v>
      </c>
      <c r="L340" s="5">
        <f t="shared" si="28"/>
        <v>0</v>
      </c>
      <c r="M340" s="8">
        <f t="shared" si="29"/>
        <v>0.8</v>
      </c>
      <c r="N340" s="7">
        <f t="shared" si="30"/>
        <v>-123.2</v>
      </c>
      <c r="O340" s="4">
        <f>SUMIFS('DATA UPDATE'!$L:$L,'DATA UPDATE'!$E:$E,วิเคราะห์ข้อมูล!A340,'DATA UPDATE'!$T:$T,วิเคราะห์ข้อมูล!$O$2)</f>
        <v>0</v>
      </c>
      <c r="P340" s="4">
        <f>SUMIFS('DATA UPDATE'!$L:$L,'DATA UPDATE'!$E:$E,วิเคราะห์ข้อมูล!A340,'DATA UPDATE'!$T:$T,วิเคราะห์ข้อมูล!$P$2)</f>
        <v>0</v>
      </c>
      <c r="Q340" s="4">
        <f>SUMIFS('DATA UPDATE'!$L:$L,'DATA UPDATE'!$E:$E,วิเคราะห์ข้อมูล!A340,'DATA UPDATE'!$T:$T,วิเคราะห์ข้อมูล!$Q$2)</f>
        <v>0</v>
      </c>
      <c r="R340" s="4">
        <f>SUMIFS('DATA UPDATE'!$L:$L,'DATA UPDATE'!$D:$D,วิเคราะห์ข้อมูล!A340,'DATA UPDATE'!$T:$T,วิเคราะห์ข้อมูล!$R$2)</f>
        <v>0</v>
      </c>
      <c r="S340" s="4">
        <f>SUMIFS('UPDATE STOCK'!$F:$F,'UPDATE STOCK'!$A:$A,A340,'UPDATE STOCK'!$G:$G,$S$2)</f>
        <v>0</v>
      </c>
      <c r="T340" s="4">
        <f>SUMIFS('UPDATE STOCK'!$F:$F,'UPDATE STOCK'!$A:$A,A340,'UPDATE STOCK'!$G:$G,$T$2)</f>
        <v>0</v>
      </c>
      <c r="U340" s="4">
        <f>SUMIFS('UPDATE STOCK'!$F:$F,'UPDATE STOCK'!$A:$A,วิเคราะห์ข้อมูล!A340,'UPDATE STOCK'!$G:$G,$U$2)</f>
        <v>0</v>
      </c>
      <c r="V340" s="4">
        <f>SUMIFS('UPDATE STOCK'!$F:$F,'UPDATE STOCK'!$A:$A,วิเคราะห์ข้อมูล!A340,'UPDATE STOCK'!$G:$G,$V$2)</f>
        <v>0</v>
      </c>
      <c r="W340" s="4"/>
      <c r="X340" s="4"/>
      <c r="Y340" s="4"/>
      <c r="Z340" s="4"/>
      <c r="AA340" s="4"/>
    </row>
    <row r="341" spans="1:27" x14ac:dyDescent="0.2">
      <c r="A341" s="12" t="s">
        <v>687</v>
      </c>
      <c r="B341" s="12" t="s">
        <v>688</v>
      </c>
      <c r="C341" s="5">
        <f>SUMIFS('DATA UPDATE'!$L:$L,'DATA UPDATE'!$E:$E,วิเคราะห์ข้อมูล!A341,'DATA UPDATE'!$B:$B,วิเคราะห์ข้อมูล!$C$2)</f>
        <v>0</v>
      </c>
      <c r="D341" s="5">
        <f>SUMIFS('DATA UPDATE'!$L:$L,'DATA UPDATE'!$E:$E,A341,'DATA UPDATE'!$B:$B,$D$2)</f>
        <v>0</v>
      </c>
      <c r="E341" s="5">
        <f>SUMIFS('DATA UPDATE'!$L:$L,'DATA UPDATE'!$E:$E,A341,'DATA UPDATE'!$B:$B,$E$2)</f>
        <v>0</v>
      </c>
      <c r="F341" s="5">
        <f>SUMIFS('DATA UPDATE'!$L:$L,'DATA UPDATE'!$E:$E,A341,'DATA UPDATE'!$B:$B,$F$2)</f>
        <v>0</v>
      </c>
      <c r="G341" s="5">
        <f>SUMIFS('DATA UPDATE'!$L:$L,'DATA UPDATE'!$E:$E,A341,'DATA UPDATE'!$B:$B,$G$2)</f>
        <v>4</v>
      </c>
      <c r="H341" s="5">
        <f>SUMIFS('DATA UPDATE'!$L:$L,'DATA UPDATE'!$E:$E,A341,'DATA UPDATE'!$B:$B,$H$2)</f>
        <v>0</v>
      </c>
      <c r="I341" s="5">
        <f t="shared" si="26"/>
        <v>4</v>
      </c>
      <c r="J341" s="5">
        <f>SUMIFS('UPDATE STOCK'!F:F,'UPDATE STOCK'!A:A,วิเคราะห์ข้อมูล!A341)</f>
        <v>408</v>
      </c>
      <c r="K341" s="10">
        <f t="shared" si="27"/>
        <v>4</v>
      </c>
      <c r="L341" s="5">
        <f t="shared" si="28"/>
        <v>0</v>
      </c>
      <c r="M341" s="8">
        <f t="shared" si="29"/>
        <v>0.8</v>
      </c>
      <c r="N341" s="7">
        <f t="shared" si="30"/>
        <v>-407.2</v>
      </c>
      <c r="O341" s="4">
        <f>SUMIFS('DATA UPDATE'!$L:$L,'DATA UPDATE'!$E:$E,วิเคราะห์ข้อมูล!A341,'DATA UPDATE'!$T:$T,วิเคราะห์ข้อมูล!$O$2)</f>
        <v>4</v>
      </c>
      <c r="P341" s="4">
        <f>SUMIFS('DATA UPDATE'!$L:$L,'DATA UPDATE'!$E:$E,วิเคราะห์ข้อมูล!A341,'DATA UPDATE'!$T:$T,วิเคราะห์ข้อมูล!$P$2)</f>
        <v>0</v>
      </c>
      <c r="Q341" s="4">
        <f>SUMIFS('DATA UPDATE'!$L:$L,'DATA UPDATE'!$E:$E,วิเคราะห์ข้อมูล!A341,'DATA UPDATE'!$T:$T,วิเคราะห์ข้อมูล!$Q$2)</f>
        <v>0</v>
      </c>
      <c r="R341" s="4">
        <f>SUMIFS('DATA UPDATE'!$L:$L,'DATA UPDATE'!$D:$D,วิเคราะห์ข้อมูล!A341,'DATA UPDATE'!$T:$T,วิเคราะห์ข้อมูล!$R$2)</f>
        <v>0</v>
      </c>
      <c r="S341" s="4">
        <f>SUMIFS('UPDATE STOCK'!$F:$F,'UPDATE STOCK'!$A:$A,A341,'UPDATE STOCK'!$G:$G,$S$2)</f>
        <v>0</v>
      </c>
      <c r="T341" s="4">
        <f>SUMIFS('UPDATE STOCK'!$F:$F,'UPDATE STOCK'!$A:$A,A341,'UPDATE STOCK'!$G:$G,$T$2)</f>
        <v>0</v>
      </c>
      <c r="U341" s="4">
        <f>SUMIFS('UPDATE STOCK'!$F:$F,'UPDATE STOCK'!$A:$A,วิเคราะห์ข้อมูล!A341,'UPDATE STOCK'!$G:$G,$U$2)</f>
        <v>0</v>
      </c>
      <c r="V341" s="4">
        <f>SUMIFS('UPDATE STOCK'!$F:$F,'UPDATE STOCK'!$A:$A,วิเคราะห์ข้อมูล!A341,'UPDATE STOCK'!$G:$G,$V$2)</f>
        <v>0</v>
      </c>
      <c r="W341" s="4"/>
      <c r="X341" s="4"/>
      <c r="Y341" s="4"/>
      <c r="Z341" s="4"/>
      <c r="AA341" s="4"/>
    </row>
    <row r="342" spans="1:27" x14ac:dyDescent="0.2">
      <c r="A342" s="12" t="s">
        <v>689</v>
      </c>
      <c r="B342" s="12" t="s">
        <v>690</v>
      </c>
      <c r="C342" s="5">
        <f>SUMIFS('DATA UPDATE'!$L:$L,'DATA UPDATE'!$E:$E,วิเคราะห์ข้อมูล!A342,'DATA UPDATE'!$B:$B,วิเคราะห์ข้อมูล!$C$2)</f>
        <v>0</v>
      </c>
      <c r="D342" s="5">
        <f>SUMIFS('DATA UPDATE'!$L:$L,'DATA UPDATE'!$E:$E,A342,'DATA UPDATE'!$B:$B,$D$2)</f>
        <v>4</v>
      </c>
      <c r="E342" s="5">
        <f>SUMIFS('DATA UPDATE'!$L:$L,'DATA UPDATE'!$E:$E,A342,'DATA UPDATE'!$B:$B,$E$2)</f>
        <v>4</v>
      </c>
      <c r="F342" s="5">
        <f>SUMIFS('DATA UPDATE'!$L:$L,'DATA UPDATE'!$E:$E,A342,'DATA UPDATE'!$B:$B,$F$2)</f>
        <v>8</v>
      </c>
      <c r="G342" s="5">
        <f>SUMIFS('DATA UPDATE'!$L:$L,'DATA UPDATE'!$E:$E,A342,'DATA UPDATE'!$B:$B,$G$2)</f>
        <v>0</v>
      </c>
      <c r="H342" s="5">
        <f>SUMIFS('DATA UPDATE'!$L:$L,'DATA UPDATE'!$E:$E,A342,'DATA UPDATE'!$B:$B,$H$2)</f>
        <v>0</v>
      </c>
      <c r="I342" s="5">
        <f t="shared" si="26"/>
        <v>16</v>
      </c>
      <c r="J342" s="5">
        <f>SUMIFS('UPDATE STOCK'!F:F,'UPDATE STOCK'!A:A,วิเคราะห์ข้อมูล!A342)</f>
        <v>4</v>
      </c>
      <c r="K342" s="10">
        <f t="shared" si="27"/>
        <v>8</v>
      </c>
      <c r="L342" s="5">
        <f t="shared" si="28"/>
        <v>0</v>
      </c>
      <c r="M342" s="8">
        <f t="shared" si="29"/>
        <v>3.2</v>
      </c>
      <c r="N342" s="7">
        <f t="shared" si="30"/>
        <v>-0.79999999999999982</v>
      </c>
      <c r="O342" s="4">
        <f>SUMIFS('DATA UPDATE'!$L:$L,'DATA UPDATE'!$E:$E,วิเคราะห์ข้อมูล!A342,'DATA UPDATE'!$T:$T,วิเคราะห์ข้อมูล!$O$2)</f>
        <v>0</v>
      </c>
      <c r="P342" s="4">
        <f>SUMIFS('DATA UPDATE'!$L:$L,'DATA UPDATE'!$E:$E,วิเคราะห์ข้อมูล!A342,'DATA UPDATE'!$T:$T,วิเคราะห์ข้อมูล!$P$2)</f>
        <v>0</v>
      </c>
      <c r="Q342" s="4">
        <f>SUMIFS('DATA UPDATE'!$L:$L,'DATA UPDATE'!$E:$E,วิเคราะห์ข้อมูล!A342,'DATA UPDATE'!$T:$T,วิเคราะห์ข้อมูล!$Q$2)</f>
        <v>16</v>
      </c>
      <c r="R342" s="4">
        <f>SUMIFS('DATA UPDATE'!$L:$L,'DATA UPDATE'!$D:$D,วิเคราะห์ข้อมูล!A342,'DATA UPDATE'!$T:$T,วิเคราะห์ข้อมูล!$R$2)</f>
        <v>0</v>
      </c>
      <c r="S342" s="4">
        <f>SUMIFS('UPDATE STOCK'!$F:$F,'UPDATE STOCK'!$A:$A,A342,'UPDATE STOCK'!$G:$G,$S$2)</f>
        <v>0</v>
      </c>
      <c r="T342" s="4">
        <f>SUMIFS('UPDATE STOCK'!$F:$F,'UPDATE STOCK'!$A:$A,A342,'UPDATE STOCK'!$G:$G,$T$2)</f>
        <v>4</v>
      </c>
      <c r="U342" s="4">
        <f>SUMIFS('UPDATE STOCK'!$F:$F,'UPDATE STOCK'!$A:$A,วิเคราะห์ข้อมูล!A342,'UPDATE STOCK'!$G:$G,$U$2)</f>
        <v>0</v>
      </c>
      <c r="V342" s="4">
        <f>SUMIFS('UPDATE STOCK'!$F:$F,'UPDATE STOCK'!$A:$A,วิเคราะห์ข้อมูล!A342,'UPDATE STOCK'!$G:$G,$V$2)</f>
        <v>0</v>
      </c>
      <c r="W342" s="4"/>
      <c r="X342" s="4"/>
      <c r="Y342" s="4"/>
      <c r="Z342" s="4"/>
      <c r="AA342" s="4"/>
    </row>
    <row r="343" spans="1:27" x14ac:dyDescent="0.2">
      <c r="A343" s="12" t="s">
        <v>691</v>
      </c>
      <c r="B343" s="12" t="s">
        <v>692</v>
      </c>
      <c r="C343" s="5">
        <f>SUMIFS('DATA UPDATE'!$L:$L,'DATA UPDATE'!$E:$E,วิเคราะห์ข้อมูล!A343,'DATA UPDATE'!$B:$B,วิเคราะห์ข้อมูล!$C$2)</f>
        <v>0</v>
      </c>
      <c r="D343" s="5">
        <f>SUMIFS('DATA UPDATE'!$L:$L,'DATA UPDATE'!$E:$E,A343,'DATA UPDATE'!$B:$B,$D$2)</f>
        <v>0</v>
      </c>
      <c r="E343" s="5">
        <f>SUMIFS('DATA UPDATE'!$L:$L,'DATA UPDATE'!$E:$E,A343,'DATA UPDATE'!$B:$B,$E$2)</f>
        <v>4</v>
      </c>
      <c r="F343" s="5">
        <f>SUMIFS('DATA UPDATE'!$L:$L,'DATA UPDATE'!$E:$E,A343,'DATA UPDATE'!$B:$B,$F$2)</f>
        <v>4</v>
      </c>
      <c r="G343" s="5">
        <f>SUMIFS('DATA UPDATE'!$L:$L,'DATA UPDATE'!$E:$E,A343,'DATA UPDATE'!$B:$B,$G$2)</f>
        <v>4</v>
      </c>
      <c r="H343" s="5">
        <f>SUMIFS('DATA UPDATE'!$L:$L,'DATA UPDATE'!$E:$E,A343,'DATA UPDATE'!$B:$B,$H$2)</f>
        <v>0</v>
      </c>
      <c r="I343" s="5">
        <f t="shared" si="26"/>
        <v>12</v>
      </c>
      <c r="J343" s="5">
        <f>SUMIFS('UPDATE STOCK'!F:F,'UPDATE STOCK'!A:A,วิเคราะห์ข้อมูล!A343)</f>
        <v>24</v>
      </c>
      <c r="K343" s="10">
        <f t="shared" si="27"/>
        <v>4</v>
      </c>
      <c r="L343" s="5">
        <f t="shared" si="28"/>
        <v>0</v>
      </c>
      <c r="M343" s="8">
        <f t="shared" si="29"/>
        <v>2.4</v>
      </c>
      <c r="N343" s="7">
        <f t="shared" si="30"/>
        <v>-21.6</v>
      </c>
      <c r="O343" s="4">
        <f>SUMIFS('DATA UPDATE'!$L:$L,'DATA UPDATE'!$E:$E,วิเคราะห์ข้อมูล!A343,'DATA UPDATE'!$T:$T,วิเคราะห์ข้อมูล!$O$2)</f>
        <v>0</v>
      </c>
      <c r="P343" s="4">
        <f>SUMIFS('DATA UPDATE'!$L:$L,'DATA UPDATE'!$E:$E,วิเคราะห์ข้อมูล!A343,'DATA UPDATE'!$T:$T,วิเคราะห์ข้อมูล!$P$2)</f>
        <v>0</v>
      </c>
      <c r="Q343" s="4">
        <f>SUMIFS('DATA UPDATE'!$L:$L,'DATA UPDATE'!$E:$E,วิเคราะห์ข้อมูล!A343,'DATA UPDATE'!$T:$T,วิเคราะห์ข้อมูล!$Q$2)</f>
        <v>8</v>
      </c>
      <c r="R343" s="4">
        <f>SUMIFS('DATA UPDATE'!$L:$L,'DATA UPDATE'!$D:$D,วิเคราะห์ข้อมูล!A343,'DATA UPDATE'!$T:$T,วิเคราะห์ข้อมูล!$R$2)</f>
        <v>0</v>
      </c>
      <c r="S343" s="4">
        <f>SUMIFS('UPDATE STOCK'!$F:$F,'UPDATE STOCK'!$A:$A,A343,'UPDATE STOCK'!$G:$G,$S$2)</f>
        <v>0</v>
      </c>
      <c r="T343" s="4">
        <f>SUMIFS('UPDATE STOCK'!$F:$F,'UPDATE STOCK'!$A:$A,A343,'UPDATE STOCK'!$G:$G,$T$2)</f>
        <v>4</v>
      </c>
      <c r="U343" s="4">
        <f>SUMIFS('UPDATE STOCK'!$F:$F,'UPDATE STOCK'!$A:$A,วิเคราะห์ข้อมูล!A343,'UPDATE STOCK'!$G:$G,$U$2)</f>
        <v>4</v>
      </c>
      <c r="V343" s="4">
        <f>SUMIFS('UPDATE STOCK'!$F:$F,'UPDATE STOCK'!$A:$A,วิเคราะห์ข้อมูล!A343,'UPDATE STOCK'!$G:$G,$V$2)</f>
        <v>16</v>
      </c>
      <c r="W343" s="4"/>
      <c r="X343" s="4"/>
      <c r="Y343" s="4"/>
      <c r="Z343" s="4"/>
      <c r="AA343" s="4"/>
    </row>
    <row r="344" spans="1:27" x14ac:dyDescent="0.2">
      <c r="A344" s="12" t="s">
        <v>693</v>
      </c>
      <c r="B344" s="12" t="s">
        <v>694</v>
      </c>
      <c r="C344" s="5">
        <f>SUMIFS('DATA UPDATE'!$L:$L,'DATA UPDATE'!$E:$E,วิเคราะห์ข้อมูล!A344,'DATA UPDATE'!$B:$B,วิเคราะห์ข้อมูล!$C$2)</f>
        <v>0</v>
      </c>
      <c r="D344" s="5">
        <f>SUMIFS('DATA UPDATE'!$L:$L,'DATA UPDATE'!$E:$E,A344,'DATA UPDATE'!$B:$B,$D$2)</f>
        <v>8</v>
      </c>
      <c r="E344" s="5">
        <f>SUMIFS('DATA UPDATE'!$L:$L,'DATA UPDATE'!$E:$E,A344,'DATA UPDATE'!$B:$B,$E$2)</f>
        <v>4</v>
      </c>
      <c r="F344" s="5">
        <f>SUMIFS('DATA UPDATE'!$L:$L,'DATA UPDATE'!$E:$E,A344,'DATA UPDATE'!$B:$B,$F$2)</f>
        <v>8</v>
      </c>
      <c r="G344" s="5">
        <f>SUMIFS('DATA UPDATE'!$L:$L,'DATA UPDATE'!$E:$E,A344,'DATA UPDATE'!$B:$B,$G$2)</f>
        <v>4</v>
      </c>
      <c r="H344" s="5">
        <f>SUMIFS('DATA UPDATE'!$L:$L,'DATA UPDATE'!$E:$E,A344,'DATA UPDATE'!$B:$B,$H$2)</f>
        <v>0</v>
      </c>
      <c r="I344" s="5">
        <f t="shared" si="26"/>
        <v>24</v>
      </c>
      <c r="J344" s="5">
        <f>SUMIFS('UPDATE STOCK'!F:F,'UPDATE STOCK'!A:A,วิเคราะห์ข้อมูล!A344)</f>
        <v>559</v>
      </c>
      <c r="K344" s="10">
        <f t="shared" si="27"/>
        <v>8</v>
      </c>
      <c r="L344" s="5">
        <f t="shared" si="28"/>
        <v>0</v>
      </c>
      <c r="M344" s="8">
        <f t="shared" si="29"/>
        <v>4.8</v>
      </c>
      <c r="N344" s="7">
        <f t="shared" si="30"/>
        <v>-554.20000000000005</v>
      </c>
      <c r="O344" s="4">
        <f>SUMIFS('DATA UPDATE'!$L:$L,'DATA UPDATE'!$E:$E,วิเคราะห์ข้อมูล!A344,'DATA UPDATE'!$T:$T,วิเคราะห์ข้อมูล!$O$2)</f>
        <v>4</v>
      </c>
      <c r="P344" s="4">
        <f>SUMIFS('DATA UPDATE'!$L:$L,'DATA UPDATE'!$E:$E,วิเคราะห์ข้อมูล!A344,'DATA UPDATE'!$T:$T,วิเคราะห์ข้อมูล!$P$2)</f>
        <v>0</v>
      </c>
      <c r="Q344" s="4">
        <f>SUMIFS('DATA UPDATE'!$L:$L,'DATA UPDATE'!$E:$E,วิเคราะห์ข้อมูล!A344,'DATA UPDATE'!$T:$T,วิเคราะห์ข้อมูล!$Q$2)</f>
        <v>20</v>
      </c>
      <c r="R344" s="4">
        <f>SUMIFS('DATA UPDATE'!$L:$L,'DATA UPDATE'!$D:$D,วิเคราะห์ข้อมูล!A344,'DATA UPDATE'!$T:$T,วิเคราะห์ข้อมูล!$R$2)</f>
        <v>0</v>
      </c>
      <c r="S344" s="4">
        <f>SUMIFS('UPDATE STOCK'!$F:$F,'UPDATE STOCK'!$A:$A,A344,'UPDATE STOCK'!$G:$G,$S$2)</f>
        <v>0</v>
      </c>
      <c r="T344" s="4">
        <f>SUMIFS('UPDATE STOCK'!$F:$F,'UPDATE STOCK'!$A:$A,A344,'UPDATE STOCK'!$G:$G,$T$2)</f>
        <v>0</v>
      </c>
      <c r="U344" s="4">
        <f>SUMIFS('UPDATE STOCK'!$F:$F,'UPDATE STOCK'!$A:$A,วิเคราะห์ข้อมูล!A344,'UPDATE STOCK'!$G:$G,$U$2)</f>
        <v>0</v>
      </c>
      <c r="V344" s="4">
        <f>SUMIFS('UPDATE STOCK'!$F:$F,'UPDATE STOCK'!$A:$A,วิเคราะห์ข้อมูล!A344,'UPDATE STOCK'!$G:$G,$V$2)</f>
        <v>0</v>
      </c>
      <c r="W344" s="4"/>
      <c r="X344" s="4"/>
      <c r="Y344" s="4"/>
      <c r="Z344" s="4"/>
      <c r="AA344" s="4"/>
    </row>
    <row r="345" spans="1:27" x14ac:dyDescent="0.2">
      <c r="A345" s="12" t="s">
        <v>695</v>
      </c>
      <c r="B345" s="12" t="s">
        <v>696</v>
      </c>
      <c r="C345" s="5">
        <f>SUMIFS('DATA UPDATE'!$L:$L,'DATA UPDATE'!$E:$E,วิเคราะห์ข้อมูล!A345,'DATA UPDATE'!$B:$B,วิเคราะห์ข้อมูล!$C$2)</f>
        <v>0</v>
      </c>
      <c r="D345" s="5">
        <f>SUMIFS('DATA UPDATE'!$L:$L,'DATA UPDATE'!$E:$E,A345,'DATA UPDATE'!$B:$B,$D$2)</f>
        <v>0</v>
      </c>
      <c r="E345" s="5">
        <f>SUMIFS('DATA UPDATE'!$L:$L,'DATA UPDATE'!$E:$E,A345,'DATA UPDATE'!$B:$B,$E$2)</f>
        <v>0</v>
      </c>
      <c r="F345" s="5">
        <f>SUMIFS('DATA UPDATE'!$L:$L,'DATA UPDATE'!$E:$E,A345,'DATA UPDATE'!$B:$B,$F$2)</f>
        <v>0</v>
      </c>
      <c r="G345" s="5">
        <f>SUMIFS('DATA UPDATE'!$L:$L,'DATA UPDATE'!$E:$E,A345,'DATA UPDATE'!$B:$B,$G$2)</f>
        <v>4</v>
      </c>
      <c r="H345" s="5">
        <f>SUMIFS('DATA UPDATE'!$L:$L,'DATA UPDATE'!$E:$E,A345,'DATA UPDATE'!$B:$B,$H$2)</f>
        <v>0</v>
      </c>
      <c r="I345" s="5">
        <f t="shared" si="26"/>
        <v>4</v>
      </c>
      <c r="J345" s="5">
        <f>SUMIFS('UPDATE STOCK'!F:F,'UPDATE STOCK'!A:A,วิเคราะห์ข้อมูล!A345)</f>
        <v>0</v>
      </c>
      <c r="K345" s="10">
        <f t="shared" si="27"/>
        <v>4</v>
      </c>
      <c r="L345" s="5">
        <f t="shared" si="28"/>
        <v>0</v>
      </c>
      <c r="M345" s="8">
        <f t="shared" si="29"/>
        <v>0.8</v>
      </c>
      <c r="N345" s="7">
        <f t="shared" si="30"/>
        <v>0.8</v>
      </c>
      <c r="O345" s="4">
        <f>SUMIFS('DATA UPDATE'!$L:$L,'DATA UPDATE'!$E:$E,วิเคราะห์ข้อมูล!A345,'DATA UPDATE'!$T:$T,วิเคราะห์ข้อมูล!$O$2)</f>
        <v>0</v>
      </c>
      <c r="P345" s="4">
        <f>SUMIFS('DATA UPDATE'!$L:$L,'DATA UPDATE'!$E:$E,วิเคราะห์ข้อมูล!A345,'DATA UPDATE'!$T:$T,วิเคราะห์ข้อมูล!$P$2)</f>
        <v>4</v>
      </c>
      <c r="Q345" s="4">
        <f>SUMIFS('DATA UPDATE'!$L:$L,'DATA UPDATE'!$E:$E,วิเคราะห์ข้อมูล!A345,'DATA UPDATE'!$T:$T,วิเคราะห์ข้อมูล!$Q$2)</f>
        <v>0</v>
      </c>
      <c r="R345" s="4">
        <f>SUMIFS('DATA UPDATE'!$L:$L,'DATA UPDATE'!$D:$D,วิเคราะห์ข้อมูล!A345,'DATA UPDATE'!$T:$T,วิเคราะห์ข้อมูล!$R$2)</f>
        <v>0</v>
      </c>
      <c r="S345" s="4">
        <f>SUMIFS('UPDATE STOCK'!$F:$F,'UPDATE STOCK'!$A:$A,A345,'UPDATE STOCK'!$G:$G,$S$2)</f>
        <v>0</v>
      </c>
      <c r="T345" s="4">
        <f>SUMIFS('UPDATE STOCK'!$F:$F,'UPDATE STOCK'!$A:$A,A345,'UPDATE STOCK'!$G:$G,$T$2)</f>
        <v>0</v>
      </c>
      <c r="U345" s="4">
        <f>SUMIFS('UPDATE STOCK'!$F:$F,'UPDATE STOCK'!$A:$A,วิเคราะห์ข้อมูล!A345,'UPDATE STOCK'!$G:$G,$U$2)</f>
        <v>0</v>
      </c>
      <c r="V345" s="4">
        <f>SUMIFS('UPDATE STOCK'!$F:$F,'UPDATE STOCK'!$A:$A,วิเคราะห์ข้อมูล!A345,'UPDATE STOCK'!$G:$G,$V$2)</f>
        <v>0</v>
      </c>
      <c r="W345" s="4"/>
      <c r="X345" s="4"/>
      <c r="Y345" s="4"/>
      <c r="Z345" s="4"/>
      <c r="AA345" s="4"/>
    </row>
    <row r="346" spans="1:27" x14ac:dyDescent="0.2">
      <c r="A346" s="12" t="s">
        <v>697</v>
      </c>
      <c r="B346" s="12" t="s">
        <v>698</v>
      </c>
      <c r="C346" s="5">
        <f>SUMIFS('DATA UPDATE'!$L:$L,'DATA UPDATE'!$E:$E,วิเคราะห์ข้อมูล!A346,'DATA UPDATE'!$B:$B,วิเคราะห์ข้อมูล!$C$2)</f>
        <v>0</v>
      </c>
      <c r="D346" s="5">
        <f>SUMIFS('DATA UPDATE'!$L:$L,'DATA UPDATE'!$E:$E,A346,'DATA UPDATE'!$B:$B,$D$2)</f>
        <v>0</v>
      </c>
      <c r="E346" s="5">
        <f>SUMIFS('DATA UPDATE'!$L:$L,'DATA UPDATE'!$E:$E,A346,'DATA UPDATE'!$B:$B,$E$2)</f>
        <v>0</v>
      </c>
      <c r="F346" s="5">
        <f>SUMIFS('DATA UPDATE'!$L:$L,'DATA UPDATE'!$E:$E,A346,'DATA UPDATE'!$B:$B,$F$2)</f>
        <v>0</v>
      </c>
      <c r="G346" s="5">
        <f>SUMIFS('DATA UPDATE'!$L:$L,'DATA UPDATE'!$E:$E,A346,'DATA UPDATE'!$B:$B,$G$2)</f>
        <v>4</v>
      </c>
      <c r="H346" s="5">
        <f>SUMIFS('DATA UPDATE'!$L:$L,'DATA UPDATE'!$E:$E,A346,'DATA UPDATE'!$B:$B,$H$2)</f>
        <v>0</v>
      </c>
      <c r="I346" s="5">
        <f t="shared" si="26"/>
        <v>4</v>
      </c>
      <c r="J346" s="5">
        <f>SUMIFS('UPDATE STOCK'!F:F,'UPDATE STOCK'!A:A,วิเคราะห์ข้อมูล!A346)</f>
        <v>8</v>
      </c>
      <c r="K346" s="10">
        <f t="shared" si="27"/>
        <v>4</v>
      </c>
      <c r="L346" s="5">
        <f t="shared" si="28"/>
        <v>0</v>
      </c>
      <c r="M346" s="8">
        <f t="shared" si="29"/>
        <v>0.8</v>
      </c>
      <c r="N346" s="7">
        <f t="shared" si="30"/>
        <v>-7.2</v>
      </c>
      <c r="O346" s="4">
        <f>SUMIFS('DATA UPDATE'!$L:$L,'DATA UPDATE'!$E:$E,วิเคราะห์ข้อมูล!A346,'DATA UPDATE'!$T:$T,วิเคราะห์ข้อมูล!$O$2)</f>
        <v>0</v>
      </c>
      <c r="P346" s="4">
        <f>SUMIFS('DATA UPDATE'!$L:$L,'DATA UPDATE'!$E:$E,วิเคราะห์ข้อมูล!A346,'DATA UPDATE'!$T:$T,วิเคราะห์ข้อมูล!$P$2)</f>
        <v>0</v>
      </c>
      <c r="Q346" s="4">
        <f>SUMIFS('DATA UPDATE'!$L:$L,'DATA UPDATE'!$E:$E,วิเคราะห์ข้อมูล!A346,'DATA UPDATE'!$T:$T,วิเคราะห์ข้อมูล!$Q$2)</f>
        <v>4</v>
      </c>
      <c r="R346" s="4">
        <f>SUMIFS('DATA UPDATE'!$L:$L,'DATA UPDATE'!$D:$D,วิเคราะห์ข้อมูล!A346,'DATA UPDATE'!$T:$T,วิเคราะห์ข้อมูล!$R$2)</f>
        <v>0</v>
      </c>
      <c r="S346" s="4">
        <f>SUMIFS('UPDATE STOCK'!$F:$F,'UPDATE STOCK'!$A:$A,A346,'UPDATE STOCK'!$G:$G,$S$2)</f>
        <v>0</v>
      </c>
      <c r="T346" s="4">
        <f>SUMIFS('UPDATE STOCK'!$F:$F,'UPDATE STOCK'!$A:$A,A346,'UPDATE STOCK'!$G:$G,$T$2)</f>
        <v>0</v>
      </c>
      <c r="U346" s="4">
        <f>SUMIFS('UPDATE STOCK'!$F:$F,'UPDATE STOCK'!$A:$A,วิเคราะห์ข้อมูล!A346,'UPDATE STOCK'!$G:$G,$U$2)</f>
        <v>0</v>
      </c>
      <c r="V346" s="4">
        <f>SUMIFS('UPDATE STOCK'!$F:$F,'UPDATE STOCK'!$A:$A,วิเคราะห์ข้อมูล!A346,'UPDATE STOCK'!$G:$G,$V$2)</f>
        <v>0</v>
      </c>
      <c r="W346" s="4"/>
      <c r="X346" s="4"/>
      <c r="Y346" s="4"/>
      <c r="Z346" s="4"/>
      <c r="AA346" s="4"/>
    </row>
    <row r="347" spans="1:27" x14ac:dyDescent="0.2">
      <c r="A347" s="12" t="s">
        <v>699</v>
      </c>
      <c r="B347" s="12" t="s">
        <v>700</v>
      </c>
      <c r="C347" s="5">
        <f>SUMIFS('DATA UPDATE'!$L:$L,'DATA UPDATE'!$E:$E,วิเคราะห์ข้อมูล!A347,'DATA UPDATE'!$B:$B,วิเคราะห์ข้อมูล!$C$2)</f>
        <v>0</v>
      </c>
      <c r="D347" s="5">
        <f>SUMIFS('DATA UPDATE'!$L:$L,'DATA UPDATE'!$E:$E,A347,'DATA UPDATE'!$B:$B,$D$2)</f>
        <v>0</v>
      </c>
      <c r="E347" s="5">
        <f>SUMIFS('DATA UPDATE'!$L:$L,'DATA UPDATE'!$E:$E,A347,'DATA UPDATE'!$B:$B,$E$2)</f>
        <v>4</v>
      </c>
      <c r="F347" s="5">
        <f>SUMIFS('DATA UPDATE'!$L:$L,'DATA UPDATE'!$E:$E,A347,'DATA UPDATE'!$B:$B,$F$2)</f>
        <v>0</v>
      </c>
      <c r="G347" s="5">
        <f>SUMIFS('DATA UPDATE'!$L:$L,'DATA UPDATE'!$E:$E,A347,'DATA UPDATE'!$B:$B,$G$2)</f>
        <v>0</v>
      </c>
      <c r="H347" s="5">
        <f>SUMIFS('DATA UPDATE'!$L:$L,'DATA UPDATE'!$E:$E,A347,'DATA UPDATE'!$B:$B,$H$2)</f>
        <v>0</v>
      </c>
      <c r="I347" s="5">
        <f t="shared" si="26"/>
        <v>4</v>
      </c>
      <c r="J347" s="5">
        <f>SUMIFS('UPDATE STOCK'!F:F,'UPDATE STOCK'!A:A,วิเคราะห์ข้อมูล!A347)</f>
        <v>22</v>
      </c>
      <c r="K347" s="10">
        <f t="shared" si="27"/>
        <v>4</v>
      </c>
      <c r="L347" s="5">
        <f t="shared" si="28"/>
        <v>0</v>
      </c>
      <c r="M347" s="8">
        <f t="shared" si="29"/>
        <v>0.8</v>
      </c>
      <c r="N347" s="7">
        <f t="shared" si="30"/>
        <v>-21.2</v>
      </c>
      <c r="O347" s="4">
        <f>SUMIFS('DATA UPDATE'!$L:$L,'DATA UPDATE'!$E:$E,วิเคราะห์ข้อมูล!A347,'DATA UPDATE'!$T:$T,วิเคราะห์ข้อมูล!$O$2)</f>
        <v>0</v>
      </c>
      <c r="P347" s="4">
        <f>SUMIFS('DATA UPDATE'!$L:$L,'DATA UPDATE'!$E:$E,วิเคราะห์ข้อมูล!A347,'DATA UPDATE'!$T:$T,วิเคราะห์ข้อมูล!$P$2)</f>
        <v>4</v>
      </c>
      <c r="Q347" s="4">
        <f>SUMIFS('DATA UPDATE'!$L:$L,'DATA UPDATE'!$E:$E,วิเคราะห์ข้อมูล!A347,'DATA UPDATE'!$T:$T,วิเคราะห์ข้อมูล!$Q$2)</f>
        <v>0</v>
      </c>
      <c r="R347" s="4">
        <f>SUMIFS('DATA UPDATE'!$L:$L,'DATA UPDATE'!$D:$D,วิเคราะห์ข้อมูล!A347,'DATA UPDATE'!$T:$T,วิเคราะห์ข้อมูล!$R$2)</f>
        <v>0</v>
      </c>
      <c r="S347" s="4">
        <f>SUMIFS('UPDATE STOCK'!$F:$F,'UPDATE STOCK'!$A:$A,A347,'UPDATE STOCK'!$G:$G,$S$2)</f>
        <v>0</v>
      </c>
      <c r="T347" s="4">
        <f>SUMIFS('UPDATE STOCK'!$F:$F,'UPDATE STOCK'!$A:$A,A347,'UPDATE STOCK'!$G:$G,$T$2)</f>
        <v>4</v>
      </c>
      <c r="U347" s="4">
        <f>SUMIFS('UPDATE STOCK'!$F:$F,'UPDATE STOCK'!$A:$A,วิเคราะห์ข้อมูล!A347,'UPDATE STOCK'!$G:$G,$U$2)</f>
        <v>0</v>
      </c>
      <c r="V347" s="4">
        <f>SUMIFS('UPDATE STOCK'!$F:$F,'UPDATE STOCK'!$A:$A,วิเคราะห์ข้อมูล!A347,'UPDATE STOCK'!$G:$G,$V$2)</f>
        <v>0</v>
      </c>
      <c r="W347" s="4"/>
      <c r="X347" s="4"/>
      <c r="Y347" s="4"/>
      <c r="Z347" s="4"/>
      <c r="AA347" s="4"/>
    </row>
    <row r="348" spans="1:27" x14ac:dyDescent="0.2">
      <c r="A348" s="12" t="s">
        <v>701</v>
      </c>
      <c r="B348" s="12" t="s">
        <v>702</v>
      </c>
      <c r="C348" s="5">
        <f>SUMIFS('DATA UPDATE'!$L:$L,'DATA UPDATE'!$E:$E,วิเคราะห์ข้อมูล!A348,'DATA UPDATE'!$B:$B,วิเคราะห์ข้อมูล!$C$2)</f>
        <v>4</v>
      </c>
      <c r="D348" s="5">
        <f>SUMIFS('DATA UPDATE'!$L:$L,'DATA UPDATE'!$E:$E,A348,'DATA UPDATE'!$B:$B,$D$2)</f>
        <v>0</v>
      </c>
      <c r="E348" s="5">
        <f>SUMIFS('DATA UPDATE'!$L:$L,'DATA UPDATE'!$E:$E,A348,'DATA UPDATE'!$B:$B,$E$2)</f>
        <v>8</v>
      </c>
      <c r="F348" s="5">
        <f>SUMIFS('DATA UPDATE'!$L:$L,'DATA UPDATE'!$E:$E,A348,'DATA UPDATE'!$B:$B,$F$2)</f>
        <v>4</v>
      </c>
      <c r="G348" s="5">
        <f>SUMIFS('DATA UPDATE'!$L:$L,'DATA UPDATE'!$E:$E,A348,'DATA UPDATE'!$B:$B,$G$2)</f>
        <v>4</v>
      </c>
      <c r="H348" s="5">
        <f>SUMIFS('DATA UPDATE'!$L:$L,'DATA UPDATE'!$E:$E,A348,'DATA UPDATE'!$B:$B,$H$2)</f>
        <v>0</v>
      </c>
      <c r="I348" s="5">
        <f t="shared" si="26"/>
        <v>20</v>
      </c>
      <c r="J348" s="5">
        <f>SUMIFS('UPDATE STOCK'!F:F,'UPDATE STOCK'!A:A,วิเคราะห์ข้อมูล!A348)</f>
        <v>0</v>
      </c>
      <c r="K348" s="10">
        <f t="shared" si="27"/>
        <v>8</v>
      </c>
      <c r="L348" s="5">
        <f t="shared" si="28"/>
        <v>0</v>
      </c>
      <c r="M348" s="8">
        <f t="shared" si="29"/>
        <v>4</v>
      </c>
      <c r="N348" s="7">
        <f t="shared" si="30"/>
        <v>4</v>
      </c>
      <c r="O348" s="4">
        <f>SUMIFS('DATA UPDATE'!$L:$L,'DATA UPDATE'!$E:$E,วิเคราะห์ข้อมูล!A348,'DATA UPDATE'!$T:$T,วิเคราะห์ข้อมูล!$O$2)</f>
        <v>0</v>
      </c>
      <c r="P348" s="4">
        <f>SUMIFS('DATA UPDATE'!$L:$L,'DATA UPDATE'!$E:$E,วิเคราะห์ข้อมูล!A348,'DATA UPDATE'!$T:$T,วิเคราะห์ข้อมูล!$P$2)</f>
        <v>8</v>
      </c>
      <c r="Q348" s="4">
        <f>SUMIFS('DATA UPDATE'!$L:$L,'DATA UPDATE'!$E:$E,วิเคราะห์ข้อมูล!A348,'DATA UPDATE'!$T:$T,วิเคราะห์ข้อมูล!$Q$2)</f>
        <v>12</v>
      </c>
      <c r="R348" s="4">
        <f>SUMIFS('DATA UPDATE'!$L:$L,'DATA UPDATE'!$D:$D,วิเคราะห์ข้อมูล!A348,'DATA UPDATE'!$T:$T,วิเคราะห์ข้อมูล!$R$2)</f>
        <v>0</v>
      </c>
      <c r="S348" s="4">
        <f>SUMIFS('UPDATE STOCK'!$F:$F,'UPDATE STOCK'!$A:$A,A348,'UPDATE STOCK'!$G:$G,$S$2)</f>
        <v>0</v>
      </c>
      <c r="T348" s="4">
        <f>SUMIFS('UPDATE STOCK'!$F:$F,'UPDATE STOCK'!$A:$A,A348,'UPDATE STOCK'!$G:$G,$T$2)</f>
        <v>0</v>
      </c>
      <c r="U348" s="4">
        <f>SUMIFS('UPDATE STOCK'!$F:$F,'UPDATE STOCK'!$A:$A,วิเคราะห์ข้อมูล!A348,'UPDATE STOCK'!$G:$G,$U$2)</f>
        <v>0</v>
      </c>
      <c r="V348" s="4">
        <f>SUMIFS('UPDATE STOCK'!$F:$F,'UPDATE STOCK'!$A:$A,วิเคราะห์ข้อมูล!A348,'UPDATE STOCK'!$G:$G,$V$2)</f>
        <v>0</v>
      </c>
      <c r="W348" s="4"/>
      <c r="X348" s="4"/>
      <c r="Y348" s="4"/>
      <c r="Z348" s="4"/>
      <c r="AA348" s="4"/>
    </row>
    <row r="349" spans="1:27" x14ac:dyDescent="0.2">
      <c r="A349" s="12" t="s">
        <v>703</v>
      </c>
      <c r="B349" s="12" t="s">
        <v>704</v>
      </c>
      <c r="C349" s="5">
        <f>SUMIFS('DATA UPDATE'!$L:$L,'DATA UPDATE'!$E:$E,วิเคราะห์ข้อมูล!A349,'DATA UPDATE'!$B:$B,วิเคราะห์ข้อมูล!$C$2)</f>
        <v>0</v>
      </c>
      <c r="D349" s="5">
        <f>SUMIFS('DATA UPDATE'!$L:$L,'DATA UPDATE'!$E:$E,A349,'DATA UPDATE'!$B:$B,$D$2)</f>
        <v>0</v>
      </c>
      <c r="E349" s="5">
        <f>SUMIFS('DATA UPDATE'!$L:$L,'DATA UPDATE'!$E:$E,A349,'DATA UPDATE'!$B:$B,$E$2)</f>
        <v>0</v>
      </c>
      <c r="F349" s="5">
        <f>SUMIFS('DATA UPDATE'!$L:$L,'DATA UPDATE'!$E:$E,A349,'DATA UPDATE'!$B:$B,$F$2)</f>
        <v>4</v>
      </c>
      <c r="G349" s="5">
        <f>SUMIFS('DATA UPDATE'!$L:$L,'DATA UPDATE'!$E:$E,A349,'DATA UPDATE'!$B:$B,$G$2)</f>
        <v>0</v>
      </c>
      <c r="H349" s="5">
        <f>SUMIFS('DATA UPDATE'!$L:$L,'DATA UPDATE'!$E:$E,A349,'DATA UPDATE'!$B:$B,$H$2)</f>
        <v>0</v>
      </c>
      <c r="I349" s="5">
        <f t="shared" si="26"/>
        <v>4</v>
      </c>
      <c r="J349" s="5">
        <f>SUMIFS('UPDATE STOCK'!F:F,'UPDATE STOCK'!A:A,วิเคราะห์ข้อมูล!A349)</f>
        <v>4</v>
      </c>
      <c r="K349" s="10">
        <f t="shared" si="27"/>
        <v>4</v>
      </c>
      <c r="L349" s="5">
        <f t="shared" si="28"/>
        <v>0</v>
      </c>
      <c r="M349" s="8">
        <f t="shared" si="29"/>
        <v>0.8</v>
      </c>
      <c r="N349" s="7">
        <f t="shared" si="30"/>
        <v>-3.2</v>
      </c>
      <c r="O349" s="4">
        <f>SUMIFS('DATA UPDATE'!$L:$L,'DATA UPDATE'!$E:$E,วิเคราะห์ข้อมูล!A349,'DATA UPDATE'!$T:$T,วิเคราะห์ข้อมูล!$O$2)</f>
        <v>0</v>
      </c>
      <c r="P349" s="4">
        <f>SUMIFS('DATA UPDATE'!$L:$L,'DATA UPDATE'!$E:$E,วิเคราะห์ข้อมูล!A349,'DATA UPDATE'!$T:$T,วิเคราะห์ข้อมูล!$P$2)</f>
        <v>0</v>
      </c>
      <c r="Q349" s="4">
        <f>SUMIFS('DATA UPDATE'!$L:$L,'DATA UPDATE'!$E:$E,วิเคราะห์ข้อมูล!A349,'DATA UPDATE'!$T:$T,วิเคราะห์ข้อมูล!$Q$2)</f>
        <v>4</v>
      </c>
      <c r="R349" s="4">
        <f>SUMIFS('DATA UPDATE'!$L:$L,'DATA UPDATE'!$D:$D,วิเคราะห์ข้อมูล!A349,'DATA UPDATE'!$T:$T,วิเคราะห์ข้อมูล!$R$2)</f>
        <v>0</v>
      </c>
      <c r="S349" s="4">
        <f>SUMIFS('UPDATE STOCK'!$F:$F,'UPDATE STOCK'!$A:$A,A349,'UPDATE STOCK'!$G:$G,$S$2)</f>
        <v>0</v>
      </c>
      <c r="T349" s="4">
        <f>SUMIFS('UPDATE STOCK'!$F:$F,'UPDATE STOCK'!$A:$A,A349,'UPDATE STOCK'!$G:$G,$T$2)</f>
        <v>4</v>
      </c>
      <c r="U349" s="4">
        <f>SUMIFS('UPDATE STOCK'!$F:$F,'UPDATE STOCK'!$A:$A,วิเคราะห์ข้อมูล!A349,'UPDATE STOCK'!$G:$G,$U$2)</f>
        <v>0</v>
      </c>
      <c r="V349" s="4">
        <f>SUMIFS('UPDATE STOCK'!$F:$F,'UPDATE STOCK'!$A:$A,วิเคราะห์ข้อมูล!A349,'UPDATE STOCK'!$G:$G,$V$2)</f>
        <v>0</v>
      </c>
      <c r="W349" s="4"/>
      <c r="X349" s="4"/>
      <c r="Y349" s="4"/>
      <c r="Z349" s="4"/>
      <c r="AA349" s="4"/>
    </row>
    <row r="350" spans="1:27" x14ac:dyDescent="0.2">
      <c r="A350" s="12" t="s">
        <v>705</v>
      </c>
      <c r="B350" s="12" t="s">
        <v>706</v>
      </c>
      <c r="C350" s="5">
        <f>SUMIFS('DATA UPDATE'!$L:$L,'DATA UPDATE'!$E:$E,วิเคราะห์ข้อมูล!A350,'DATA UPDATE'!$B:$B,วิเคราะห์ข้อมูล!$C$2)</f>
        <v>4</v>
      </c>
      <c r="D350" s="5">
        <f>SUMIFS('DATA UPDATE'!$L:$L,'DATA UPDATE'!$E:$E,A350,'DATA UPDATE'!$B:$B,$D$2)</f>
        <v>0</v>
      </c>
      <c r="E350" s="5">
        <f>SUMIFS('DATA UPDATE'!$L:$L,'DATA UPDATE'!$E:$E,A350,'DATA UPDATE'!$B:$B,$E$2)</f>
        <v>1</v>
      </c>
      <c r="F350" s="5">
        <f>SUMIFS('DATA UPDATE'!$L:$L,'DATA UPDATE'!$E:$E,A350,'DATA UPDATE'!$B:$B,$F$2)</f>
        <v>8</v>
      </c>
      <c r="G350" s="5">
        <f>SUMIFS('DATA UPDATE'!$L:$L,'DATA UPDATE'!$E:$E,A350,'DATA UPDATE'!$B:$B,$G$2)</f>
        <v>0</v>
      </c>
      <c r="H350" s="5">
        <f>SUMIFS('DATA UPDATE'!$L:$L,'DATA UPDATE'!$E:$E,A350,'DATA UPDATE'!$B:$B,$H$2)</f>
        <v>0</v>
      </c>
      <c r="I350" s="5">
        <f t="shared" si="26"/>
        <v>13</v>
      </c>
      <c r="J350" s="5">
        <f>SUMIFS('UPDATE STOCK'!F:F,'UPDATE STOCK'!A:A,วิเคราะห์ข้อมูล!A350)</f>
        <v>44</v>
      </c>
      <c r="K350" s="10">
        <f t="shared" si="27"/>
        <v>8</v>
      </c>
      <c r="L350" s="5">
        <f t="shared" si="28"/>
        <v>0</v>
      </c>
      <c r="M350" s="8">
        <f t="shared" si="29"/>
        <v>2.6</v>
      </c>
      <c r="N350" s="7">
        <f t="shared" si="30"/>
        <v>-41.4</v>
      </c>
      <c r="O350" s="4">
        <f>SUMIFS('DATA UPDATE'!$L:$L,'DATA UPDATE'!$E:$E,วิเคราะห์ข้อมูล!A350,'DATA UPDATE'!$T:$T,วิเคราะห์ข้อมูล!$O$2)</f>
        <v>0</v>
      </c>
      <c r="P350" s="4">
        <f>SUMIFS('DATA UPDATE'!$L:$L,'DATA UPDATE'!$E:$E,วิเคราะห์ข้อมูล!A350,'DATA UPDATE'!$T:$T,วิเคราะห์ข้อมูล!$P$2)</f>
        <v>4</v>
      </c>
      <c r="Q350" s="4">
        <f>SUMIFS('DATA UPDATE'!$L:$L,'DATA UPDATE'!$E:$E,วิเคราะห์ข้อมูล!A350,'DATA UPDATE'!$T:$T,วิเคราะห์ข้อมูล!$Q$2)</f>
        <v>5</v>
      </c>
      <c r="R350" s="4">
        <f>SUMIFS('DATA UPDATE'!$L:$L,'DATA UPDATE'!$D:$D,วิเคราะห์ข้อมูล!A350,'DATA UPDATE'!$T:$T,วิเคราะห์ข้อมูล!$R$2)</f>
        <v>0</v>
      </c>
      <c r="S350" s="4">
        <f>SUMIFS('UPDATE STOCK'!$F:$F,'UPDATE STOCK'!$A:$A,A350,'UPDATE STOCK'!$G:$G,$S$2)</f>
        <v>0</v>
      </c>
      <c r="T350" s="4">
        <f>SUMIFS('UPDATE STOCK'!$F:$F,'UPDATE STOCK'!$A:$A,A350,'UPDATE STOCK'!$G:$G,$T$2)</f>
        <v>0</v>
      </c>
      <c r="U350" s="4">
        <f>SUMIFS('UPDATE STOCK'!$F:$F,'UPDATE STOCK'!$A:$A,วิเคราะห์ข้อมูล!A350,'UPDATE STOCK'!$G:$G,$U$2)</f>
        <v>4</v>
      </c>
      <c r="V350" s="4">
        <f>SUMIFS('UPDATE STOCK'!$F:$F,'UPDATE STOCK'!$A:$A,วิเคราะห์ข้อมูล!A350,'UPDATE STOCK'!$G:$G,$V$2)</f>
        <v>4</v>
      </c>
      <c r="W350" s="4"/>
      <c r="X350" s="4"/>
      <c r="Y350" s="4"/>
      <c r="Z350" s="4"/>
      <c r="AA350" s="4"/>
    </row>
    <row r="351" spans="1:27" x14ac:dyDescent="0.2">
      <c r="A351" s="12" t="s">
        <v>707</v>
      </c>
      <c r="B351" s="12" t="s">
        <v>708</v>
      </c>
      <c r="C351" s="5">
        <f>SUMIFS('DATA UPDATE'!$L:$L,'DATA UPDATE'!$E:$E,วิเคราะห์ข้อมูล!A351,'DATA UPDATE'!$B:$B,วิเคราะห์ข้อมูล!$C$2)</f>
        <v>0</v>
      </c>
      <c r="D351" s="5">
        <f>SUMIFS('DATA UPDATE'!$L:$L,'DATA UPDATE'!$E:$E,A351,'DATA UPDATE'!$B:$B,$D$2)</f>
        <v>0</v>
      </c>
      <c r="E351" s="5">
        <f>SUMIFS('DATA UPDATE'!$L:$L,'DATA UPDATE'!$E:$E,A351,'DATA UPDATE'!$B:$B,$E$2)</f>
        <v>4</v>
      </c>
      <c r="F351" s="5">
        <f>SUMIFS('DATA UPDATE'!$L:$L,'DATA UPDATE'!$E:$E,A351,'DATA UPDATE'!$B:$B,$F$2)</f>
        <v>4</v>
      </c>
      <c r="G351" s="5">
        <f>SUMIFS('DATA UPDATE'!$L:$L,'DATA UPDATE'!$E:$E,A351,'DATA UPDATE'!$B:$B,$G$2)</f>
        <v>8</v>
      </c>
      <c r="H351" s="5">
        <f>SUMIFS('DATA UPDATE'!$L:$L,'DATA UPDATE'!$E:$E,A351,'DATA UPDATE'!$B:$B,$H$2)</f>
        <v>4</v>
      </c>
      <c r="I351" s="5">
        <f t="shared" si="26"/>
        <v>20</v>
      </c>
      <c r="J351" s="5">
        <f>SUMIFS('UPDATE STOCK'!F:F,'UPDATE STOCK'!A:A,วิเคราะห์ข้อมูล!A351)</f>
        <v>8</v>
      </c>
      <c r="K351" s="10">
        <f t="shared" si="27"/>
        <v>8</v>
      </c>
      <c r="L351" s="5">
        <f t="shared" si="28"/>
        <v>0</v>
      </c>
      <c r="M351" s="8">
        <f t="shared" si="29"/>
        <v>3.2</v>
      </c>
      <c r="N351" s="7">
        <f t="shared" si="30"/>
        <v>-4.8</v>
      </c>
      <c r="O351" s="4">
        <f>SUMIFS('DATA UPDATE'!$L:$L,'DATA UPDATE'!$E:$E,วิเคราะห์ข้อมูล!A351,'DATA UPDATE'!$T:$T,วิเคราะห์ข้อมูล!$O$2)</f>
        <v>4</v>
      </c>
      <c r="P351" s="4">
        <f>SUMIFS('DATA UPDATE'!$L:$L,'DATA UPDATE'!$E:$E,วิเคราะห์ข้อมูล!A351,'DATA UPDATE'!$T:$T,วิเคราะห์ข้อมูล!$P$2)</f>
        <v>4</v>
      </c>
      <c r="Q351" s="4">
        <f>SUMIFS('DATA UPDATE'!$L:$L,'DATA UPDATE'!$E:$E,วิเคราะห์ข้อมูล!A351,'DATA UPDATE'!$T:$T,วิเคราะห์ข้อมูล!$Q$2)</f>
        <v>8</v>
      </c>
      <c r="R351" s="4">
        <f>SUMIFS('DATA UPDATE'!$L:$L,'DATA UPDATE'!$D:$D,วิเคราะห์ข้อมูล!A351,'DATA UPDATE'!$T:$T,วิเคราะห์ข้อมูล!$R$2)</f>
        <v>0</v>
      </c>
      <c r="S351" s="4">
        <f>SUMIFS('UPDATE STOCK'!$F:$F,'UPDATE STOCK'!$A:$A,A351,'UPDATE STOCK'!$G:$G,$S$2)</f>
        <v>0</v>
      </c>
      <c r="T351" s="4">
        <f>SUMIFS('UPDATE STOCK'!$F:$F,'UPDATE STOCK'!$A:$A,A351,'UPDATE STOCK'!$G:$G,$T$2)</f>
        <v>0</v>
      </c>
      <c r="U351" s="4">
        <f>SUMIFS('UPDATE STOCK'!$F:$F,'UPDATE STOCK'!$A:$A,วิเคราะห์ข้อมูล!A351,'UPDATE STOCK'!$G:$G,$U$2)</f>
        <v>4</v>
      </c>
      <c r="V351" s="4">
        <f>SUMIFS('UPDATE STOCK'!$F:$F,'UPDATE STOCK'!$A:$A,วิเคราะห์ข้อมูล!A351,'UPDATE STOCK'!$G:$G,$V$2)</f>
        <v>4</v>
      </c>
      <c r="W351" s="4"/>
      <c r="X351" s="4"/>
      <c r="Y351" s="4"/>
      <c r="Z351" s="4"/>
      <c r="AA351" s="4"/>
    </row>
    <row r="352" spans="1:27" x14ac:dyDescent="0.2">
      <c r="A352" s="12" t="s">
        <v>709</v>
      </c>
      <c r="B352" s="12" t="s">
        <v>710</v>
      </c>
      <c r="C352" s="5">
        <f>SUMIFS('DATA UPDATE'!$L:$L,'DATA UPDATE'!$E:$E,วิเคราะห์ข้อมูล!A352,'DATA UPDATE'!$B:$B,วิเคราะห์ข้อมูล!$C$2)</f>
        <v>0</v>
      </c>
      <c r="D352" s="5">
        <f>SUMIFS('DATA UPDATE'!$L:$L,'DATA UPDATE'!$E:$E,A352,'DATA UPDATE'!$B:$B,$D$2)</f>
        <v>0</v>
      </c>
      <c r="E352" s="5">
        <f>SUMIFS('DATA UPDATE'!$L:$L,'DATA UPDATE'!$E:$E,A352,'DATA UPDATE'!$B:$B,$E$2)</f>
        <v>8</v>
      </c>
      <c r="F352" s="5">
        <f>SUMIFS('DATA UPDATE'!$L:$L,'DATA UPDATE'!$E:$E,A352,'DATA UPDATE'!$B:$B,$F$2)</f>
        <v>0</v>
      </c>
      <c r="G352" s="5">
        <f>SUMIFS('DATA UPDATE'!$L:$L,'DATA UPDATE'!$E:$E,A352,'DATA UPDATE'!$B:$B,$G$2)</f>
        <v>8</v>
      </c>
      <c r="H352" s="5">
        <f>SUMIFS('DATA UPDATE'!$L:$L,'DATA UPDATE'!$E:$E,A352,'DATA UPDATE'!$B:$B,$H$2)</f>
        <v>0</v>
      </c>
      <c r="I352" s="5">
        <f t="shared" si="26"/>
        <v>16</v>
      </c>
      <c r="J352" s="5">
        <f>SUMIFS('UPDATE STOCK'!F:F,'UPDATE STOCK'!A:A,วิเคราะห์ข้อมูล!A352)</f>
        <v>42</v>
      </c>
      <c r="K352" s="10">
        <f t="shared" si="27"/>
        <v>8</v>
      </c>
      <c r="L352" s="5">
        <f t="shared" si="28"/>
        <v>0</v>
      </c>
      <c r="M352" s="8">
        <f t="shared" si="29"/>
        <v>3.2</v>
      </c>
      <c r="N352" s="7">
        <f t="shared" si="30"/>
        <v>-38.799999999999997</v>
      </c>
      <c r="O352" s="4">
        <f>SUMIFS('DATA UPDATE'!$L:$L,'DATA UPDATE'!$E:$E,วิเคราะห์ข้อมูล!A352,'DATA UPDATE'!$T:$T,วิเคราะห์ข้อมูล!$O$2)</f>
        <v>0</v>
      </c>
      <c r="P352" s="4">
        <f>SUMIFS('DATA UPDATE'!$L:$L,'DATA UPDATE'!$E:$E,วิเคราะห์ข้อมูล!A352,'DATA UPDATE'!$T:$T,วิเคราะห์ข้อมูล!$P$2)</f>
        <v>4</v>
      </c>
      <c r="Q352" s="4">
        <f>SUMIFS('DATA UPDATE'!$L:$L,'DATA UPDATE'!$E:$E,วิเคราะห์ข้อมูล!A352,'DATA UPDATE'!$T:$T,วิเคราะห์ข้อมูล!$Q$2)</f>
        <v>4</v>
      </c>
      <c r="R352" s="4">
        <f>SUMIFS('DATA UPDATE'!$L:$L,'DATA UPDATE'!$D:$D,วิเคราะห์ข้อมูล!A352,'DATA UPDATE'!$T:$T,วิเคราะห์ข้อมูล!$R$2)</f>
        <v>0</v>
      </c>
      <c r="S352" s="4">
        <f>SUMIFS('UPDATE STOCK'!$F:$F,'UPDATE STOCK'!$A:$A,A352,'UPDATE STOCK'!$G:$G,$S$2)</f>
        <v>0</v>
      </c>
      <c r="T352" s="4">
        <f>SUMIFS('UPDATE STOCK'!$F:$F,'UPDATE STOCK'!$A:$A,A352,'UPDATE STOCK'!$G:$G,$T$2)</f>
        <v>0</v>
      </c>
      <c r="U352" s="4">
        <f>SUMIFS('UPDATE STOCK'!$F:$F,'UPDATE STOCK'!$A:$A,วิเคราะห์ข้อมูล!A352,'UPDATE STOCK'!$G:$G,$U$2)</f>
        <v>0</v>
      </c>
      <c r="V352" s="4">
        <f>SUMIFS('UPDATE STOCK'!$F:$F,'UPDATE STOCK'!$A:$A,วิเคราะห์ข้อมูล!A352,'UPDATE STOCK'!$G:$G,$V$2)</f>
        <v>0</v>
      </c>
      <c r="W352" s="4"/>
      <c r="X352" s="4"/>
      <c r="Y352" s="4"/>
      <c r="Z352" s="4"/>
      <c r="AA352" s="4"/>
    </row>
    <row r="353" spans="1:27" x14ac:dyDescent="0.2">
      <c r="A353" s="12" t="s">
        <v>711</v>
      </c>
      <c r="B353" s="12" t="s">
        <v>712</v>
      </c>
      <c r="C353" s="5">
        <f>SUMIFS('DATA UPDATE'!$L:$L,'DATA UPDATE'!$E:$E,วิเคราะห์ข้อมูล!A353,'DATA UPDATE'!$B:$B,วิเคราะห์ข้อมูล!$C$2)</f>
        <v>0</v>
      </c>
      <c r="D353" s="5">
        <f>SUMIFS('DATA UPDATE'!$L:$L,'DATA UPDATE'!$E:$E,A353,'DATA UPDATE'!$B:$B,$D$2)</f>
        <v>0</v>
      </c>
      <c r="E353" s="5">
        <f>SUMIFS('DATA UPDATE'!$L:$L,'DATA UPDATE'!$E:$E,A353,'DATA UPDATE'!$B:$B,$E$2)</f>
        <v>8</v>
      </c>
      <c r="F353" s="5">
        <f>SUMIFS('DATA UPDATE'!$L:$L,'DATA UPDATE'!$E:$E,A353,'DATA UPDATE'!$B:$B,$F$2)</f>
        <v>0</v>
      </c>
      <c r="G353" s="5">
        <f>SUMIFS('DATA UPDATE'!$L:$L,'DATA UPDATE'!$E:$E,A353,'DATA UPDATE'!$B:$B,$G$2)</f>
        <v>0</v>
      </c>
      <c r="H353" s="5">
        <f>SUMIFS('DATA UPDATE'!$L:$L,'DATA UPDATE'!$E:$E,A353,'DATA UPDATE'!$B:$B,$H$2)</f>
        <v>4</v>
      </c>
      <c r="I353" s="5">
        <f t="shared" si="26"/>
        <v>12</v>
      </c>
      <c r="J353" s="5">
        <f>SUMIFS('UPDATE STOCK'!F:F,'UPDATE STOCK'!A:A,วิเคราะห์ข้อมูล!A353)</f>
        <v>128</v>
      </c>
      <c r="K353" s="10">
        <f t="shared" si="27"/>
        <v>8</v>
      </c>
      <c r="L353" s="5">
        <f t="shared" si="28"/>
        <v>0</v>
      </c>
      <c r="M353" s="8">
        <f t="shared" si="29"/>
        <v>1.6</v>
      </c>
      <c r="N353" s="7">
        <f t="shared" si="30"/>
        <v>-126.4</v>
      </c>
      <c r="O353" s="4">
        <f>SUMIFS('DATA UPDATE'!$L:$L,'DATA UPDATE'!$E:$E,วิเคราะห์ข้อมูล!A353,'DATA UPDATE'!$T:$T,วิเคราะห์ข้อมูล!$O$2)</f>
        <v>0</v>
      </c>
      <c r="P353" s="4">
        <f>SUMIFS('DATA UPDATE'!$L:$L,'DATA UPDATE'!$E:$E,วิเคราะห์ข้อมูล!A353,'DATA UPDATE'!$T:$T,วิเคราะห์ข้อมูล!$P$2)</f>
        <v>0</v>
      </c>
      <c r="Q353" s="4">
        <f>SUMIFS('DATA UPDATE'!$L:$L,'DATA UPDATE'!$E:$E,วิเคราะห์ข้อมูล!A353,'DATA UPDATE'!$T:$T,วิเคราะห์ข้อมูล!$Q$2)</f>
        <v>12</v>
      </c>
      <c r="R353" s="4">
        <f>SUMIFS('DATA UPDATE'!$L:$L,'DATA UPDATE'!$D:$D,วิเคราะห์ข้อมูล!A353,'DATA UPDATE'!$T:$T,วิเคราะห์ข้อมูล!$R$2)</f>
        <v>0</v>
      </c>
      <c r="S353" s="4">
        <f>SUMIFS('UPDATE STOCK'!$F:$F,'UPDATE STOCK'!$A:$A,A353,'UPDATE STOCK'!$G:$G,$S$2)</f>
        <v>0</v>
      </c>
      <c r="T353" s="4">
        <f>SUMIFS('UPDATE STOCK'!$F:$F,'UPDATE STOCK'!$A:$A,A353,'UPDATE STOCK'!$G:$G,$T$2)</f>
        <v>4</v>
      </c>
      <c r="U353" s="4">
        <f>SUMIFS('UPDATE STOCK'!$F:$F,'UPDATE STOCK'!$A:$A,วิเคราะห์ข้อมูล!A353,'UPDATE STOCK'!$G:$G,$U$2)</f>
        <v>4</v>
      </c>
      <c r="V353" s="4">
        <f>SUMIFS('UPDATE STOCK'!$F:$F,'UPDATE STOCK'!$A:$A,วิเคราะห์ข้อมูล!A353,'UPDATE STOCK'!$G:$G,$V$2)</f>
        <v>0</v>
      </c>
      <c r="W353" s="4"/>
      <c r="X353" s="4"/>
      <c r="Y353" s="4"/>
      <c r="Z353" s="4"/>
      <c r="AA353" s="4"/>
    </row>
    <row r="354" spans="1:27" x14ac:dyDescent="0.2">
      <c r="A354" s="12" t="s">
        <v>713</v>
      </c>
      <c r="B354" s="12" t="s">
        <v>714</v>
      </c>
      <c r="C354" s="5">
        <f>SUMIFS('DATA UPDATE'!$L:$L,'DATA UPDATE'!$E:$E,วิเคราะห์ข้อมูล!A354,'DATA UPDATE'!$B:$B,วิเคราะห์ข้อมูล!$C$2)</f>
        <v>1</v>
      </c>
      <c r="D354" s="5">
        <f>SUMIFS('DATA UPDATE'!$L:$L,'DATA UPDATE'!$E:$E,A354,'DATA UPDATE'!$B:$B,$D$2)</f>
        <v>0</v>
      </c>
      <c r="E354" s="5">
        <f>SUMIFS('DATA UPDATE'!$L:$L,'DATA UPDATE'!$E:$E,A354,'DATA UPDATE'!$B:$B,$E$2)</f>
        <v>0</v>
      </c>
      <c r="F354" s="5">
        <f>SUMIFS('DATA UPDATE'!$L:$L,'DATA UPDATE'!$E:$E,A354,'DATA UPDATE'!$B:$B,$F$2)</f>
        <v>0</v>
      </c>
      <c r="G354" s="5">
        <f>SUMIFS('DATA UPDATE'!$L:$L,'DATA UPDATE'!$E:$E,A354,'DATA UPDATE'!$B:$B,$G$2)</f>
        <v>0</v>
      </c>
      <c r="H354" s="5">
        <f>SUMIFS('DATA UPDATE'!$L:$L,'DATA UPDATE'!$E:$E,A354,'DATA UPDATE'!$B:$B,$H$2)</f>
        <v>0</v>
      </c>
      <c r="I354" s="5">
        <f t="shared" si="26"/>
        <v>1</v>
      </c>
      <c r="J354" s="5">
        <f>SUMIFS('UPDATE STOCK'!F:F,'UPDATE STOCK'!A:A,วิเคราะห์ข้อมูล!A354)</f>
        <v>0</v>
      </c>
      <c r="K354" s="10">
        <f t="shared" si="27"/>
        <v>1</v>
      </c>
      <c r="L354" s="5">
        <f t="shared" si="28"/>
        <v>0</v>
      </c>
      <c r="M354" s="8">
        <f t="shared" si="29"/>
        <v>0.2</v>
      </c>
      <c r="N354" s="7">
        <f t="shared" si="30"/>
        <v>0.2</v>
      </c>
      <c r="O354" s="4">
        <f>SUMIFS('DATA UPDATE'!$L:$L,'DATA UPDATE'!$E:$E,วิเคราะห์ข้อมูล!A354,'DATA UPDATE'!$T:$T,วิเคราะห์ข้อมูล!$O$2)</f>
        <v>0</v>
      </c>
      <c r="P354" s="4">
        <f>SUMIFS('DATA UPDATE'!$L:$L,'DATA UPDATE'!$E:$E,วิเคราะห์ข้อมูล!A354,'DATA UPDATE'!$T:$T,วิเคราะห์ข้อมูล!$P$2)</f>
        <v>0</v>
      </c>
      <c r="Q354" s="4">
        <f>SUMIFS('DATA UPDATE'!$L:$L,'DATA UPDATE'!$E:$E,วิเคราะห์ข้อมูล!A354,'DATA UPDATE'!$T:$T,วิเคราะห์ข้อมูล!$Q$2)</f>
        <v>1</v>
      </c>
      <c r="R354" s="4">
        <f>SUMIFS('DATA UPDATE'!$L:$L,'DATA UPDATE'!$D:$D,วิเคราะห์ข้อมูล!A354,'DATA UPDATE'!$T:$T,วิเคราะห์ข้อมูล!$R$2)</f>
        <v>0</v>
      </c>
      <c r="S354" s="4">
        <f>SUMIFS('UPDATE STOCK'!$F:$F,'UPDATE STOCK'!$A:$A,A354,'UPDATE STOCK'!$G:$G,$S$2)</f>
        <v>0</v>
      </c>
      <c r="T354" s="4">
        <f>SUMIFS('UPDATE STOCK'!$F:$F,'UPDATE STOCK'!$A:$A,A354,'UPDATE STOCK'!$G:$G,$T$2)</f>
        <v>0</v>
      </c>
      <c r="U354" s="4">
        <f>SUMIFS('UPDATE STOCK'!$F:$F,'UPDATE STOCK'!$A:$A,วิเคราะห์ข้อมูล!A354,'UPDATE STOCK'!$G:$G,$U$2)</f>
        <v>0</v>
      </c>
      <c r="V354" s="4">
        <f>SUMIFS('UPDATE STOCK'!$F:$F,'UPDATE STOCK'!$A:$A,วิเคราะห์ข้อมูล!A354,'UPDATE STOCK'!$G:$G,$V$2)</f>
        <v>0</v>
      </c>
      <c r="W354" s="4"/>
      <c r="X354" s="4"/>
      <c r="Y354" s="4"/>
      <c r="Z354" s="4"/>
      <c r="AA354" s="4"/>
    </row>
    <row r="355" spans="1:27" x14ac:dyDescent="0.2">
      <c r="A355" s="12" t="s">
        <v>715</v>
      </c>
      <c r="B355" s="12" t="s">
        <v>716</v>
      </c>
      <c r="C355" s="5">
        <f>SUMIFS('DATA UPDATE'!$L:$L,'DATA UPDATE'!$E:$E,วิเคราะห์ข้อมูล!A355,'DATA UPDATE'!$B:$B,วิเคราะห์ข้อมูล!$C$2)</f>
        <v>4</v>
      </c>
      <c r="D355" s="5">
        <f>SUMIFS('DATA UPDATE'!$L:$L,'DATA UPDATE'!$E:$E,A355,'DATA UPDATE'!$B:$B,$D$2)</f>
        <v>0</v>
      </c>
      <c r="E355" s="5">
        <f>SUMIFS('DATA UPDATE'!$L:$L,'DATA UPDATE'!$E:$E,A355,'DATA UPDATE'!$B:$B,$E$2)</f>
        <v>0</v>
      </c>
      <c r="F355" s="5">
        <f>SUMIFS('DATA UPDATE'!$L:$L,'DATA UPDATE'!$E:$E,A355,'DATA UPDATE'!$B:$B,$F$2)</f>
        <v>0</v>
      </c>
      <c r="G355" s="5">
        <f>SUMIFS('DATA UPDATE'!$L:$L,'DATA UPDATE'!$E:$E,A355,'DATA UPDATE'!$B:$B,$G$2)</f>
        <v>0</v>
      </c>
      <c r="H355" s="5">
        <f>SUMIFS('DATA UPDATE'!$L:$L,'DATA UPDATE'!$E:$E,A355,'DATA UPDATE'!$B:$B,$H$2)</f>
        <v>0</v>
      </c>
      <c r="I355" s="5">
        <f t="shared" si="26"/>
        <v>4</v>
      </c>
      <c r="J355" s="5">
        <f>SUMIFS('UPDATE STOCK'!F:F,'UPDATE STOCK'!A:A,วิเคราะห์ข้อมูล!A355)</f>
        <v>0</v>
      </c>
      <c r="K355" s="10">
        <f t="shared" si="27"/>
        <v>4</v>
      </c>
      <c r="L355" s="5">
        <f t="shared" si="28"/>
        <v>0</v>
      </c>
      <c r="M355" s="8">
        <f t="shared" si="29"/>
        <v>0.8</v>
      </c>
      <c r="N355" s="7">
        <f t="shared" si="30"/>
        <v>0.8</v>
      </c>
      <c r="O355" s="4">
        <f>SUMIFS('DATA UPDATE'!$L:$L,'DATA UPDATE'!$E:$E,วิเคราะห์ข้อมูล!A355,'DATA UPDATE'!$T:$T,วิเคราะห์ข้อมูล!$O$2)</f>
        <v>0</v>
      </c>
      <c r="P355" s="4">
        <f>SUMIFS('DATA UPDATE'!$L:$L,'DATA UPDATE'!$E:$E,วิเคราะห์ข้อมูล!A355,'DATA UPDATE'!$T:$T,วิเคราะห์ข้อมูล!$P$2)</f>
        <v>4</v>
      </c>
      <c r="Q355" s="4">
        <f>SUMIFS('DATA UPDATE'!$L:$L,'DATA UPDATE'!$E:$E,วิเคราะห์ข้อมูล!A355,'DATA UPDATE'!$T:$T,วิเคราะห์ข้อมูล!$Q$2)</f>
        <v>0</v>
      </c>
      <c r="R355" s="4">
        <f>SUMIFS('DATA UPDATE'!$L:$L,'DATA UPDATE'!$D:$D,วิเคราะห์ข้อมูล!A355,'DATA UPDATE'!$T:$T,วิเคราะห์ข้อมูล!$R$2)</f>
        <v>0</v>
      </c>
      <c r="S355" s="4">
        <f>SUMIFS('UPDATE STOCK'!$F:$F,'UPDATE STOCK'!$A:$A,A355,'UPDATE STOCK'!$G:$G,$S$2)</f>
        <v>0</v>
      </c>
      <c r="T355" s="4">
        <f>SUMIFS('UPDATE STOCK'!$F:$F,'UPDATE STOCK'!$A:$A,A355,'UPDATE STOCK'!$G:$G,$T$2)</f>
        <v>0</v>
      </c>
      <c r="U355" s="4">
        <f>SUMIFS('UPDATE STOCK'!$F:$F,'UPDATE STOCK'!$A:$A,วิเคราะห์ข้อมูล!A355,'UPDATE STOCK'!$G:$G,$U$2)</f>
        <v>0</v>
      </c>
      <c r="V355" s="4">
        <f>SUMIFS('UPDATE STOCK'!$F:$F,'UPDATE STOCK'!$A:$A,วิเคราะห์ข้อมูล!A355,'UPDATE STOCK'!$G:$G,$V$2)</f>
        <v>0</v>
      </c>
      <c r="W355" s="4"/>
      <c r="X355" s="4"/>
      <c r="Y355" s="4"/>
      <c r="Z355" s="4"/>
      <c r="AA355" s="4"/>
    </row>
    <row r="356" spans="1:27" x14ac:dyDescent="0.2">
      <c r="A356" s="12" t="s">
        <v>717</v>
      </c>
      <c r="B356" s="12" t="s">
        <v>718</v>
      </c>
      <c r="C356" s="5">
        <f>SUMIFS('DATA UPDATE'!$L:$L,'DATA UPDATE'!$E:$E,วิเคราะห์ข้อมูล!A356,'DATA UPDATE'!$B:$B,วิเคราะห์ข้อมูล!$C$2)</f>
        <v>0</v>
      </c>
      <c r="D356" s="5">
        <f>SUMIFS('DATA UPDATE'!$L:$L,'DATA UPDATE'!$E:$E,A356,'DATA UPDATE'!$B:$B,$D$2)</f>
        <v>0</v>
      </c>
      <c r="E356" s="5">
        <f>SUMIFS('DATA UPDATE'!$L:$L,'DATA UPDATE'!$E:$E,A356,'DATA UPDATE'!$B:$B,$E$2)</f>
        <v>4</v>
      </c>
      <c r="F356" s="5">
        <f>SUMIFS('DATA UPDATE'!$L:$L,'DATA UPDATE'!$E:$E,A356,'DATA UPDATE'!$B:$B,$F$2)</f>
        <v>0</v>
      </c>
      <c r="G356" s="5">
        <f>SUMIFS('DATA UPDATE'!$L:$L,'DATA UPDATE'!$E:$E,A356,'DATA UPDATE'!$B:$B,$G$2)</f>
        <v>0</v>
      </c>
      <c r="H356" s="5">
        <f>SUMIFS('DATA UPDATE'!$L:$L,'DATA UPDATE'!$E:$E,A356,'DATA UPDATE'!$B:$B,$H$2)</f>
        <v>0</v>
      </c>
      <c r="I356" s="5">
        <f t="shared" si="26"/>
        <v>4</v>
      </c>
      <c r="J356" s="5">
        <f>SUMIFS('UPDATE STOCK'!F:F,'UPDATE STOCK'!A:A,วิเคราะห์ข้อมูล!A356)</f>
        <v>281</v>
      </c>
      <c r="K356" s="10">
        <f t="shared" si="27"/>
        <v>4</v>
      </c>
      <c r="L356" s="5">
        <f t="shared" si="28"/>
        <v>0</v>
      </c>
      <c r="M356" s="8">
        <f t="shared" si="29"/>
        <v>0.8</v>
      </c>
      <c r="N356" s="7">
        <f t="shared" si="30"/>
        <v>-280.2</v>
      </c>
      <c r="O356" s="4">
        <f>SUMIFS('DATA UPDATE'!$L:$L,'DATA UPDATE'!$E:$E,วิเคราะห์ข้อมูล!A356,'DATA UPDATE'!$T:$T,วิเคราะห์ข้อมูล!$O$2)</f>
        <v>4</v>
      </c>
      <c r="P356" s="4">
        <f>SUMIFS('DATA UPDATE'!$L:$L,'DATA UPDATE'!$E:$E,วิเคราะห์ข้อมูล!A356,'DATA UPDATE'!$T:$T,วิเคราะห์ข้อมูล!$P$2)</f>
        <v>0</v>
      </c>
      <c r="Q356" s="4">
        <f>SUMIFS('DATA UPDATE'!$L:$L,'DATA UPDATE'!$E:$E,วิเคราะห์ข้อมูล!A356,'DATA UPDATE'!$T:$T,วิเคราะห์ข้อมูล!$Q$2)</f>
        <v>0</v>
      </c>
      <c r="R356" s="4">
        <f>SUMIFS('DATA UPDATE'!$L:$L,'DATA UPDATE'!$D:$D,วิเคราะห์ข้อมูล!A356,'DATA UPDATE'!$T:$T,วิเคราะห์ข้อมูล!$R$2)</f>
        <v>0</v>
      </c>
      <c r="S356" s="4">
        <f>SUMIFS('UPDATE STOCK'!$F:$F,'UPDATE STOCK'!$A:$A,A356,'UPDATE STOCK'!$G:$G,$S$2)</f>
        <v>0</v>
      </c>
      <c r="T356" s="4">
        <f>SUMIFS('UPDATE STOCK'!$F:$F,'UPDATE STOCK'!$A:$A,A356,'UPDATE STOCK'!$G:$G,$T$2)</f>
        <v>0</v>
      </c>
      <c r="U356" s="4">
        <f>SUMIFS('UPDATE STOCK'!$F:$F,'UPDATE STOCK'!$A:$A,วิเคราะห์ข้อมูล!A356,'UPDATE STOCK'!$G:$G,$U$2)</f>
        <v>0</v>
      </c>
      <c r="V356" s="4">
        <f>SUMIFS('UPDATE STOCK'!$F:$F,'UPDATE STOCK'!$A:$A,วิเคราะห์ข้อมูล!A356,'UPDATE STOCK'!$G:$G,$V$2)</f>
        <v>0</v>
      </c>
      <c r="W356" s="4"/>
      <c r="X356" s="4"/>
      <c r="Y356" s="4"/>
      <c r="Z356" s="4"/>
      <c r="AA356" s="4"/>
    </row>
    <row r="357" spans="1:27" x14ac:dyDescent="0.2">
      <c r="A357" s="12" t="s">
        <v>719</v>
      </c>
      <c r="B357" s="12" t="s">
        <v>720</v>
      </c>
      <c r="C357" s="5">
        <f>SUMIFS('DATA UPDATE'!$L:$L,'DATA UPDATE'!$E:$E,วิเคราะห์ข้อมูล!A357,'DATA UPDATE'!$B:$B,วิเคราะห์ข้อมูล!$C$2)</f>
        <v>0</v>
      </c>
      <c r="D357" s="5">
        <f>SUMIFS('DATA UPDATE'!$L:$L,'DATA UPDATE'!$E:$E,A357,'DATA UPDATE'!$B:$B,$D$2)</f>
        <v>0</v>
      </c>
      <c r="E357" s="5">
        <f>SUMIFS('DATA UPDATE'!$L:$L,'DATA UPDATE'!$E:$E,A357,'DATA UPDATE'!$B:$B,$E$2)</f>
        <v>8</v>
      </c>
      <c r="F357" s="5">
        <f>SUMIFS('DATA UPDATE'!$L:$L,'DATA UPDATE'!$E:$E,A357,'DATA UPDATE'!$B:$B,$F$2)</f>
        <v>0</v>
      </c>
      <c r="G357" s="5">
        <f>SUMIFS('DATA UPDATE'!$L:$L,'DATA UPDATE'!$E:$E,A357,'DATA UPDATE'!$B:$B,$G$2)</f>
        <v>0</v>
      </c>
      <c r="H357" s="5">
        <f>SUMIFS('DATA UPDATE'!$L:$L,'DATA UPDATE'!$E:$E,A357,'DATA UPDATE'!$B:$B,$H$2)</f>
        <v>0</v>
      </c>
      <c r="I357" s="5">
        <f t="shared" si="26"/>
        <v>8</v>
      </c>
      <c r="J357" s="5">
        <f>SUMIFS('UPDATE STOCK'!F:F,'UPDATE STOCK'!A:A,วิเคราะห์ข้อมูล!A357)</f>
        <v>4</v>
      </c>
      <c r="K357" s="10">
        <f t="shared" si="27"/>
        <v>8</v>
      </c>
      <c r="L357" s="5">
        <f t="shared" si="28"/>
        <v>0</v>
      </c>
      <c r="M357" s="8">
        <f t="shared" si="29"/>
        <v>1.6</v>
      </c>
      <c r="N357" s="7">
        <f t="shared" si="30"/>
        <v>-2.4</v>
      </c>
      <c r="O357" s="4">
        <f>SUMIFS('DATA UPDATE'!$L:$L,'DATA UPDATE'!$E:$E,วิเคราะห์ข้อมูล!A357,'DATA UPDATE'!$T:$T,วิเคราะห์ข้อมูล!$O$2)</f>
        <v>0</v>
      </c>
      <c r="P357" s="4">
        <f>SUMIFS('DATA UPDATE'!$L:$L,'DATA UPDATE'!$E:$E,วิเคราะห์ข้อมูล!A357,'DATA UPDATE'!$T:$T,วิเคราะห์ข้อมูล!$P$2)</f>
        <v>4</v>
      </c>
      <c r="Q357" s="4">
        <f>SUMIFS('DATA UPDATE'!$L:$L,'DATA UPDATE'!$E:$E,วิเคราะห์ข้อมูล!A357,'DATA UPDATE'!$T:$T,วิเคราะห์ข้อมูล!$Q$2)</f>
        <v>4</v>
      </c>
      <c r="R357" s="4">
        <f>SUMIFS('DATA UPDATE'!$L:$L,'DATA UPDATE'!$D:$D,วิเคราะห์ข้อมูล!A357,'DATA UPDATE'!$T:$T,วิเคราะห์ข้อมูล!$R$2)</f>
        <v>0</v>
      </c>
      <c r="S357" s="4">
        <f>SUMIFS('UPDATE STOCK'!$F:$F,'UPDATE STOCK'!$A:$A,A357,'UPDATE STOCK'!$G:$G,$S$2)</f>
        <v>0</v>
      </c>
      <c r="T357" s="4">
        <f>SUMIFS('UPDATE STOCK'!$F:$F,'UPDATE STOCK'!$A:$A,A357,'UPDATE STOCK'!$G:$G,$T$2)</f>
        <v>4</v>
      </c>
      <c r="U357" s="4">
        <f>SUMIFS('UPDATE STOCK'!$F:$F,'UPDATE STOCK'!$A:$A,วิเคราะห์ข้อมูล!A357,'UPDATE STOCK'!$G:$G,$U$2)</f>
        <v>0</v>
      </c>
      <c r="V357" s="4">
        <f>SUMIFS('UPDATE STOCK'!$F:$F,'UPDATE STOCK'!$A:$A,วิเคราะห์ข้อมูล!A357,'UPDATE STOCK'!$G:$G,$V$2)</f>
        <v>0</v>
      </c>
      <c r="W357" s="4"/>
      <c r="X357" s="4"/>
      <c r="Y357" s="4"/>
      <c r="Z357" s="4"/>
      <c r="AA357" s="4"/>
    </row>
    <row r="358" spans="1:27" x14ac:dyDescent="0.2">
      <c r="A358" s="12" t="s">
        <v>721</v>
      </c>
      <c r="B358" s="12" t="s">
        <v>722</v>
      </c>
      <c r="C358" s="5">
        <f>SUMIFS('DATA UPDATE'!$L:$L,'DATA UPDATE'!$E:$E,วิเคราะห์ข้อมูล!A358,'DATA UPDATE'!$B:$B,วิเคราะห์ข้อมูล!$C$2)</f>
        <v>0</v>
      </c>
      <c r="D358" s="5">
        <f>SUMIFS('DATA UPDATE'!$L:$L,'DATA UPDATE'!$E:$E,A358,'DATA UPDATE'!$B:$B,$D$2)</f>
        <v>4</v>
      </c>
      <c r="E358" s="5">
        <f>SUMIFS('DATA UPDATE'!$L:$L,'DATA UPDATE'!$E:$E,A358,'DATA UPDATE'!$B:$B,$E$2)</f>
        <v>0</v>
      </c>
      <c r="F358" s="5">
        <f>SUMIFS('DATA UPDATE'!$L:$L,'DATA UPDATE'!$E:$E,A358,'DATA UPDATE'!$B:$B,$F$2)</f>
        <v>0</v>
      </c>
      <c r="G358" s="5">
        <f>SUMIFS('DATA UPDATE'!$L:$L,'DATA UPDATE'!$E:$E,A358,'DATA UPDATE'!$B:$B,$G$2)</f>
        <v>0</v>
      </c>
      <c r="H358" s="5">
        <f>SUMIFS('DATA UPDATE'!$L:$L,'DATA UPDATE'!$E:$E,A358,'DATA UPDATE'!$B:$B,$H$2)</f>
        <v>0</v>
      </c>
      <c r="I358" s="5">
        <f t="shared" si="26"/>
        <v>4</v>
      </c>
      <c r="J358" s="5">
        <f>SUMIFS('UPDATE STOCK'!F:F,'UPDATE STOCK'!A:A,วิเคราะห์ข้อมูล!A358)</f>
        <v>150</v>
      </c>
      <c r="K358" s="10">
        <f t="shared" si="27"/>
        <v>4</v>
      </c>
      <c r="L358" s="5">
        <f t="shared" si="28"/>
        <v>0</v>
      </c>
      <c r="M358" s="8">
        <f t="shared" si="29"/>
        <v>0.8</v>
      </c>
      <c r="N358" s="7">
        <f t="shared" si="30"/>
        <v>-149.19999999999999</v>
      </c>
      <c r="O358" s="4">
        <f>SUMIFS('DATA UPDATE'!$L:$L,'DATA UPDATE'!$E:$E,วิเคราะห์ข้อมูล!A358,'DATA UPDATE'!$T:$T,วิเคราะห์ข้อมูล!$O$2)</f>
        <v>0</v>
      </c>
      <c r="P358" s="4">
        <f>SUMIFS('DATA UPDATE'!$L:$L,'DATA UPDATE'!$E:$E,วิเคราะห์ข้อมูล!A358,'DATA UPDATE'!$T:$T,วิเคราะห์ข้อมูล!$P$2)</f>
        <v>0</v>
      </c>
      <c r="Q358" s="4">
        <f>SUMIFS('DATA UPDATE'!$L:$L,'DATA UPDATE'!$E:$E,วิเคราะห์ข้อมูล!A358,'DATA UPDATE'!$T:$T,วิเคราะห์ข้อมูล!$Q$2)</f>
        <v>4</v>
      </c>
      <c r="R358" s="4">
        <f>SUMIFS('DATA UPDATE'!$L:$L,'DATA UPDATE'!$D:$D,วิเคราะห์ข้อมูล!A358,'DATA UPDATE'!$T:$T,วิเคราะห์ข้อมูล!$R$2)</f>
        <v>0</v>
      </c>
      <c r="S358" s="4">
        <f>SUMIFS('UPDATE STOCK'!$F:$F,'UPDATE STOCK'!$A:$A,A358,'UPDATE STOCK'!$G:$G,$S$2)</f>
        <v>0</v>
      </c>
      <c r="T358" s="4">
        <f>SUMIFS('UPDATE STOCK'!$F:$F,'UPDATE STOCK'!$A:$A,A358,'UPDATE STOCK'!$G:$G,$T$2)</f>
        <v>0</v>
      </c>
      <c r="U358" s="4">
        <f>SUMIFS('UPDATE STOCK'!$F:$F,'UPDATE STOCK'!$A:$A,วิเคราะห์ข้อมูล!A358,'UPDATE STOCK'!$G:$G,$U$2)</f>
        <v>0</v>
      </c>
      <c r="V358" s="4">
        <f>SUMIFS('UPDATE STOCK'!$F:$F,'UPDATE STOCK'!$A:$A,วิเคราะห์ข้อมูล!A358,'UPDATE STOCK'!$G:$G,$V$2)</f>
        <v>0</v>
      </c>
      <c r="W358" s="4"/>
      <c r="X358" s="4"/>
      <c r="Y358" s="4"/>
      <c r="Z358" s="4"/>
      <c r="AA358" s="4"/>
    </row>
    <row r="359" spans="1:27" x14ac:dyDescent="0.2">
      <c r="A359" s="12" t="s">
        <v>723</v>
      </c>
      <c r="B359" s="12" t="s">
        <v>724</v>
      </c>
      <c r="C359" s="5">
        <f>SUMIFS('DATA UPDATE'!$L:$L,'DATA UPDATE'!$E:$E,วิเคราะห์ข้อมูล!A359,'DATA UPDATE'!$B:$B,วิเคราะห์ข้อมูล!$C$2)</f>
        <v>4</v>
      </c>
      <c r="D359" s="5">
        <f>SUMIFS('DATA UPDATE'!$L:$L,'DATA UPDATE'!$E:$E,A359,'DATA UPDATE'!$B:$B,$D$2)</f>
        <v>0</v>
      </c>
      <c r="E359" s="5">
        <f>SUMIFS('DATA UPDATE'!$L:$L,'DATA UPDATE'!$E:$E,A359,'DATA UPDATE'!$B:$B,$E$2)</f>
        <v>0</v>
      </c>
      <c r="F359" s="5">
        <f>SUMIFS('DATA UPDATE'!$L:$L,'DATA UPDATE'!$E:$E,A359,'DATA UPDATE'!$B:$B,$F$2)</f>
        <v>0</v>
      </c>
      <c r="G359" s="5">
        <f>SUMIFS('DATA UPDATE'!$L:$L,'DATA UPDATE'!$E:$E,A359,'DATA UPDATE'!$B:$B,$G$2)</f>
        <v>0</v>
      </c>
      <c r="H359" s="5">
        <f>SUMIFS('DATA UPDATE'!$L:$L,'DATA UPDATE'!$E:$E,A359,'DATA UPDATE'!$B:$B,$H$2)</f>
        <v>0</v>
      </c>
      <c r="I359" s="5">
        <f t="shared" si="26"/>
        <v>4</v>
      </c>
      <c r="J359" s="5">
        <f>SUMIFS('UPDATE STOCK'!F:F,'UPDATE STOCK'!A:A,วิเคราะห์ข้อมูล!A359)</f>
        <v>0</v>
      </c>
      <c r="K359" s="10">
        <f t="shared" si="27"/>
        <v>4</v>
      </c>
      <c r="L359" s="5">
        <f t="shared" si="28"/>
        <v>0</v>
      </c>
      <c r="M359" s="8">
        <f t="shared" si="29"/>
        <v>0.8</v>
      </c>
      <c r="N359" s="7">
        <f t="shared" si="30"/>
        <v>0.8</v>
      </c>
      <c r="O359" s="4">
        <f>SUMIFS('DATA UPDATE'!$L:$L,'DATA UPDATE'!$E:$E,วิเคราะห์ข้อมูล!A359,'DATA UPDATE'!$T:$T,วิเคราะห์ข้อมูล!$O$2)</f>
        <v>4</v>
      </c>
      <c r="P359" s="4">
        <f>SUMIFS('DATA UPDATE'!$L:$L,'DATA UPDATE'!$E:$E,วิเคราะห์ข้อมูล!A359,'DATA UPDATE'!$T:$T,วิเคราะห์ข้อมูล!$P$2)</f>
        <v>0</v>
      </c>
      <c r="Q359" s="4">
        <f>SUMIFS('DATA UPDATE'!$L:$L,'DATA UPDATE'!$E:$E,วิเคราะห์ข้อมูล!A359,'DATA UPDATE'!$T:$T,วิเคราะห์ข้อมูล!$Q$2)</f>
        <v>0</v>
      </c>
      <c r="R359" s="4">
        <f>SUMIFS('DATA UPDATE'!$L:$L,'DATA UPDATE'!$D:$D,วิเคราะห์ข้อมูล!A359,'DATA UPDATE'!$T:$T,วิเคราะห์ข้อมูล!$R$2)</f>
        <v>0</v>
      </c>
      <c r="S359" s="4">
        <f>SUMIFS('UPDATE STOCK'!$F:$F,'UPDATE STOCK'!$A:$A,A359,'UPDATE STOCK'!$G:$G,$S$2)</f>
        <v>0</v>
      </c>
      <c r="T359" s="4">
        <f>SUMIFS('UPDATE STOCK'!$F:$F,'UPDATE STOCK'!$A:$A,A359,'UPDATE STOCK'!$G:$G,$T$2)</f>
        <v>0</v>
      </c>
      <c r="U359" s="4">
        <f>SUMIFS('UPDATE STOCK'!$F:$F,'UPDATE STOCK'!$A:$A,วิเคราะห์ข้อมูล!A359,'UPDATE STOCK'!$G:$G,$U$2)</f>
        <v>0</v>
      </c>
      <c r="V359" s="4">
        <f>SUMIFS('UPDATE STOCK'!$F:$F,'UPDATE STOCK'!$A:$A,วิเคราะห์ข้อมูล!A359,'UPDATE STOCK'!$G:$G,$V$2)</f>
        <v>0</v>
      </c>
      <c r="W359" s="4"/>
      <c r="X359" s="4"/>
      <c r="Y359" s="4"/>
      <c r="Z359" s="4"/>
      <c r="AA359" s="4"/>
    </row>
    <row r="360" spans="1:27" x14ac:dyDescent="0.2">
      <c r="A360" s="12" t="s">
        <v>725</v>
      </c>
      <c r="B360" s="12" t="s">
        <v>726</v>
      </c>
      <c r="C360" s="5">
        <f>SUMIFS('DATA UPDATE'!$L:$L,'DATA UPDATE'!$E:$E,วิเคราะห์ข้อมูล!A360,'DATA UPDATE'!$B:$B,วิเคราะห์ข้อมูล!$C$2)</f>
        <v>0</v>
      </c>
      <c r="D360" s="5">
        <f>SUMIFS('DATA UPDATE'!$L:$L,'DATA UPDATE'!$E:$E,A360,'DATA UPDATE'!$B:$B,$D$2)</f>
        <v>0</v>
      </c>
      <c r="E360" s="5">
        <f>SUMIFS('DATA UPDATE'!$L:$L,'DATA UPDATE'!$E:$E,A360,'DATA UPDATE'!$B:$B,$E$2)</f>
        <v>0</v>
      </c>
      <c r="F360" s="5">
        <f>SUMIFS('DATA UPDATE'!$L:$L,'DATA UPDATE'!$E:$E,A360,'DATA UPDATE'!$B:$B,$F$2)</f>
        <v>4</v>
      </c>
      <c r="G360" s="5">
        <f>SUMIFS('DATA UPDATE'!$L:$L,'DATA UPDATE'!$E:$E,A360,'DATA UPDATE'!$B:$B,$G$2)</f>
        <v>0</v>
      </c>
      <c r="H360" s="5">
        <f>SUMIFS('DATA UPDATE'!$L:$L,'DATA UPDATE'!$E:$E,A360,'DATA UPDATE'!$B:$B,$H$2)</f>
        <v>0</v>
      </c>
      <c r="I360" s="5">
        <f t="shared" si="26"/>
        <v>4</v>
      </c>
      <c r="J360" s="5">
        <f>SUMIFS('UPDATE STOCK'!F:F,'UPDATE STOCK'!A:A,วิเคราะห์ข้อมูล!A360)</f>
        <v>0</v>
      </c>
      <c r="K360" s="10">
        <f t="shared" si="27"/>
        <v>4</v>
      </c>
      <c r="L360" s="5">
        <f t="shared" si="28"/>
        <v>0</v>
      </c>
      <c r="M360" s="8">
        <f t="shared" si="29"/>
        <v>0.8</v>
      </c>
      <c r="N360" s="7">
        <f t="shared" si="30"/>
        <v>0.8</v>
      </c>
      <c r="O360" s="4">
        <f>SUMIFS('DATA UPDATE'!$L:$L,'DATA UPDATE'!$E:$E,วิเคราะห์ข้อมูล!A360,'DATA UPDATE'!$T:$T,วิเคราะห์ข้อมูล!$O$2)</f>
        <v>4</v>
      </c>
      <c r="P360" s="4">
        <f>SUMIFS('DATA UPDATE'!$L:$L,'DATA UPDATE'!$E:$E,วิเคราะห์ข้อมูล!A360,'DATA UPDATE'!$T:$T,วิเคราะห์ข้อมูล!$P$2)</f>
        <v>0</v>
      </c>
      <c r="Q360" s="4">
        <f>SUMIFS('DATA UPDATE'!$L:$L,'DATA UPDATE'!$E:$E,วิเคราะห์ข้อมูล!A360,'DATA UPDATE'!$T:$T,วิเคราะห์ข้อมูล!$Q$2)</f>
        <v>0</v>
      </c>
      <c r="R360" s="4">
        <f>SUMIFS('DATA UPDATE'!$L:$L,'DATA UPDATE'!$D:$D,วิเคราะห์ข้อมูล!A360,'DATA UPDATE'!$T:$T,วิเคราะห์ข้อมูล!$R$2)</f>
        <v>0</v>
      </c>
      <c r="S360" s="4">
        <f>SUMIFS('UPDATE STOCK'!$F:$F,'UPDATE STOCK'!$A:$A,A360,'UPDATE STOCK'!$G:$G,$S$2)</f>
        <v>0</v>
      </c>
      <c r="T360" s="4">
        <f>SUMIFS('UPDATE STOCK'!$F:$F,'UPDATE STOCK'!$A:$A,A360,'UPDATE STOCK'!$G:$G,$T$2)</f>
        <v>0</v>
      </c>
      <c r="U360" s="4">
        <f>SUMIFS('UPDATE STOCK'!$F:$F,'UPDATE STOCK'!$A:$A,วิเคราะห์ข้อมูล!A360,'UPDATE STOCK'!$G:$G,$U$2)</f>
        <v>0</v>
      </c>
      <c r="V360" s="4">
        <f>SUMIFS('UPDATE STOCK'!$F:$F,'UPDATE STOCK'!$A:$A,วิเคราะห์ข้อมูล!A360,'UPDATE STOCK'!$G:$G,$V$2)</f>
        <v>0</v>
      </c>
      <c r="W360" s="4"/>
      <c r="X360" s="4"/>
      <c r="Y360" s="4"/>
      <c r="Z360" s="4"/>
      <c r="AA360" s="4"/>
    </row>
    <row r="361" spans="1:27" x14ac:dyDescent="0.2">
      <c r="A361" s="12" t="s">
        <v>727</v>
      </c>
      <c r="B361" s="12" t="s">
        <v>728</v>
      </c>
      <c r="C361" s="5">
        <f>SUMIFS('DATA UPDATE'!$L:$L,'DATA UPDATE'!$E:$E,วิเคราะห์ข้อมูล!A361,'DATA UPDATE'!$B:$B,วิเคราะห์ข้อมูล!$C$2)</f>
        <v>0</v>
      </c>
      <c r="D361" s="5">
        <f>SUMIFS('DATA UPDATE'!$L:$L,'DATA UPDATE'!$E:$E,A361,'DATA UPDATE'!$B:$B,$D$2)</f>
        <v>0</v>
      </c>
      <c r="E361" s="5">
        <f>SUMIFS('DATA UPDATE'!$L:$L,'DATA UPDATE'!$E:$E,A361,'DATA UPDATE'!$B:$B,$E$2)</f>
        <v>0</v>
      </c>
      <c r="F361" s="5">
        <f>SUMIFS('DATA UPDATE'!$L:$L,'DATA UPDATE'!$E:$E,A361,'DATA UPDATE'!$B:$B,$F$2)</f>
        <v>0</v>
      </c>
      <c r="G361" s="5">
        <f>SUMIFS('DATA UPDATE'!$L:$L,'DATA UPDATE'!$E:$E,A361,'DATA UPDATE'!$B:$B,$G$2)</f>
        <v>4</v>
      </c>
      <c r="H361" s="5">
        <f>SUMIFS('DATA UPDATE'!$L:$L,'DATA UPDATE'!$E:$E,A361,'DATA UPDATE'!$B:$B,$H$2)</f>
        <v>0</v>
      </c>
      <c r="I361" s="5">
        <f t="shared" si="26"/>
        <v>4</v>
      </c>
      <c r="J361" s="5">
        <f>SUMIFS('UPDATE STOCK'!F:F,'UPDATE STOCK'!A:A,วิเคราะห์ข้อมูล!A361)</f>
        <v>0</v>
      </c>
      <c r="K361" s="10">
        <f t="shared" si="27"/>
        <v>4</v>
      </c>
      <c r="L361" s="5">
        <f t="shared" si="28"/>
        <v>0</v>
      </c>
      <c r="M361" s="8">
        <f t="shared" si="29"/>
        <v>0.8</v>
      </c>
      <c r="N361" s="7">
        <f t="shared" si="30"/>
        <v>0.8</v>
      </c>
      <c r="O361" s="4">
        <f>SUMIFS('DATA UPDATE'!$L:$L,'DATA UPDATE'!$E:$E,วิเคราะห์ข้อมูล!A361,'DATA UPDATE'!$T:$T,วิเคราะห์ข้อมูล!$O$2)</f>
        <v>0</v>
      </c>
      <c r="P361" s="4">
        <f>SUMIFS('DATA UPDATE'!$L:$L,'DATA UPDATE'!$E:$E,วิเคราะห์ข้อมูล!A361,'DATA UPDATE'!$T:$T,วิเคราะห์ข้อมูล!$P$2)</f>
        <v>0</v>
      </c>
      <c r="Q361" s="4">
        <f>SUMIFS('DATA UPDATE'!$L:$L,'DATA UPDATE'!$E:$E,วิเคราะห์ข้อมูล!A361,'DATA UPDATE'!$T:$T,วิเคราะห์ข้อมูล!$Q$2)</f>
        <v>4</v>
      </c>
      <c r="R361" s="4">
        <f>SUMIFS('DATA UPDATE'!$L:$L,'DATA UPDATE'!$D:$D,วิเคราะห์ข้อมูล!A361,'DATA UPDATE'!$T:$T,วิเคราะห์ข้อมูล!$R$2)</f>
        <v>0</v>
      </c>
      <c r="S361" s="4">
        <f>SUMIFS('UPDATE STOCK'!$F:$F,'UPDATE STOCK'!$A:$A,A361,'UPDATE STOCK'!$G:$G,$S$2)</f>
        <v>0</v>
      </c>
      <c r="T361" s="4">
        <f>SUMIFS('UPDATE STOCK'!$F:$F,'UPDATE STOCK'!$A:$A,A361,'UPDATE STOCK'!$G:$G,$T$2)</f>
        <v>0</v>
      </c>
      <c r="U361" s="4">
        <f>SUMIFS('UPDATE STOCK'!$F:$F,'UPDATE STOCK'!$A:$A,วิเคราะห์ข้อมูล!A361,'UPDATE STOCK'!$G:$G,$U$2)</f>
        <v>0</v>
      </c>
      <c r="V361" s="4">
        <f>SUMIFS('UPDATE STOCK'!$F:$F,'UPDATE STOCK'!$A:$A,วิเคราะห์ข้อมูล!A361,'UPDATE STOCK'!$G:$G,$V$2)</f>
        <v>0</v>
      </c>
      <c r="W361" s="4"/>
      <c r="X361" s="4"/>
      <c r="Y361" s="4"/>
      <c r="Z361" s="4"/>
      <c r="AA361" s="4"/>
    </row>
    <row r="362" spans="1:27" x14ac:dyDescent="0.2">
      <c r="A362" s="12" t="s">
        <v>729</v>
      </c>
      <c r="B362" s="12" t="s">
        <v>730</v>
      </c>
      <c r="C362" s="5">
        <f>SUMIFS('DATA UPDATE'!$L:$L,'DATA UPDATE'!$E:$E,วิเคราะห์ข้อมูล!A362,'DATA UPDATE'!$B:$B,วิเคราะห์ข้อมูล!$C$2)</f>
        <v>0</v>
      </c>
      <c r="D362" s="5">
        <f>SUMIFS('DATA UPDATE'!$L:$L,'DATA UPDATE'!$E:$E,A362,'DATA UPDATE'!$B:$B,$D$2)</f>
        <v>0</v>
      </c>
      <c r="E362" s="5">
        <f>SUMIFS('DATA UPDATE'!$L:$L,'DATA UPDATE'!$E:$E,A362,'DATA UPDATE'!$B:$B,$E$2)</f>
        <v>4</v>
      </c>
      <c r="F362" s="5">
        <f>SUMIFS('DATA UPDATE'!$L:$L,'DATA UPDATE'!$E:$E,A362,'DATA UPDATE'!$B:$B,$F$2)</f>
        <v>0</v>
      </c>
      <c r="G362" s="5">
        <f>SUMIFS('DATA UPDATE'!$L:$L,'DATA UPDATE'!$E:$E,A362,'DATA UPDATE'!$B:$B,$G$2)</f>
        <v>0</v>
      </c>
      <c r="H362" s="5">
        <f>SUMIFS('DATA UPDATE'!$L:$L,'DATA UPDATE'!$E:$E,A362,'DATA UPDATE'!$B:$B,$H$2)</f>
        <v>0</v>
      </c>
      <c r="I362" s="5">
        <f t="shared" si="26"/>
        <v>4</v>
      </c>
      <c r="J362" s="5">
        <f>SUMIFS('UPDATE STOCK'!F:F,'UPDATE STOCK'!A:A,วิเคราะห์ข้อมูล!A362)</f>
        <v>134</v>
      </c>
      <c r="K362" s="10">
        <f t="shared" si="27"/>
        <v>4</v>
      </c>
      <c r="L362" s="5">
        <f t="shared" si="28"/>
        <v>0</v>
      </c>
      <c r="M362" s="8">
        <f t="shared" si="29"/>
        <v>0.8</v>
      </c>
      <c r="N362" s="7">
        <f t="shared" si="30"/>
        <v>-133.19999999999999</v>
      </c>
      <c r="O362" s="4">
        <f>SUMIFS('DATA UPDATE'!$L:$L,'DATA UPDATE'!$E:$E,วิเคราะห์ข้อมูล!A362,'DATA UPDATE'!$T:$T,วิเคราะห์ข้อมูล!$O$2)</f>
        <v>0</v>
      </c>
      <c r="P362" s="4">
        <f>SUMIFS('DATA UPDATE'!$L:$L,'DATA UPDATE'!$E:$E,วิเคราะห์ข้อมูล!A362,'DATA UPDATE'!$T:$T,วิเคราะห์ข้อมูล!$P$2)</f>
        <v>4</v>
      </c>
      <c r="Q362" s="4">
        <f>SUMIFS('DATA UPDATE'!$L:$L,'DATA UPDATE'!$E:$E,วิเคราะห์ข้อมูล!A362,'DATA UPDATE'!$T:$T,วิเคราะห์ข้อมูล!$Q$2)</f>
        <v>0</v>
      </c>
      <c r="R362" s="4">
        <f>SUMIFS('DATA UPDATE'!$L:$L,'DATA UPDATE'!$D:$D,วิเคราะห์ข้อมูล!A362,'DATA UPDATE'!$T:$T,วิเคราะห์ข้อมูล!$R$2)</f>
        <v>0</v>
      </c>
      <c r="S362" s="4">
        <f>SUMIFS('UPDATE STOCK'!$F:$F,'UPDATE STOCK'!$A:$A,A362,'UPDATE STOCK'!$G:$G,$S$2)</f>
        <v>0</v>
      </c>
      <c r="T362" s="4">
        <f>SUMIFS('UPDATE STOCK'!$F:$F,'UPDATE STOCK'!$A:$A,A362,'UPDATE STOCK'!$G:$G,$T$2)</f>
        <v>0</v>
      </c>
      <c r="U362" s="4">
        <f>SUMIFS('UPDATE STOCK'!$F:$F,'UPDATE STOCK'!$A:$A,วิเคราะห์ข้อมูล!A362,'UPDATE STOCK'!$G:$G,$U$2)</f>
        <v>0</v>
      </c>
      <c r="V362" s="4">
        <f>SUMIFS('UPDATE STOCK'!$F:$F,'UPDATE STOCK'!$A:$A,วิเคราะห์ข้อมูล!A362,'UPDATE STOCK'!$G:$G,$V$2)</f>
        <v>0</v>
      </c>
      <c r="W362" s="4"/>
      <c r="X362" s="4"/>
      <c r="Y362" s="4"/>
      <c r="Z362" s="4"/>
      <c r="AA362" s="4"/>
    </row>
    <row r="363" spans="1:27" x14ac:dyDescent="0.2">
      <c r="A363" s="12" t="s">
        <v>731</v>
      </c>
      <c r="B363" s="12" t="s">
        <v>732</v>
      </c>
      <c r="C363" s="5">
        <f>SUMIFS('DATA UPDATE'!$L:$L,'DATA UPDATE'!$E:$E,วิเคราะห์ข้อมูล!A363,'DATA UPDATE'!$B:$B,วิเคราะห์ข้อมูล!$C$2)</f>
        <v>4</v>
      </c>
      <c r="D363" s="5">
        <f>SUMIFS('DATA UPDATE'!$L:$L,'DATA UPDATE'!$E:$E,A363,'DATA UPDATE'!$B:$B,$D$2)</f>
        <v>0</v>
      </c>
      <c r="E363" s="5">
        <f>SUMIFS('DATA UPDATE'!$L:$L,'DATA UPDATE'!$E:$E,A363,'DATA UPDATE'!$B:$B,$E$2)</f>
        <v>0</v>
      </c>
      <c r="F363" s="5">
        <f>SUMIFS('DATA UPDATE'!$L:$L,'DATA UPDATE'!$E:$E,A363,'DATA UPDATE'!$B:$B,$F$2)</f>
        <v>0</v>
      </c>
      <c r="G363" s="5">
        <f>SUMIFS('DATA UPDATE'!$L:$L,'DATA UPDATE'!$E:$E,A363,'DATA UPDATE'!$B:$B,$G$2)</f>
        <v>0</v>
      </c>
      <c r="H363" s="5">
        <f>SUMIFS('DATA UPDATE'!$L:$L,'DATA UPDATE'!$E:$E,A363,'DATA UPDATE'!$B:$B,$H$2)</f>
        <v>0</v>
      </c>
      <c r="I363" s="5">
        <f t="shared" si="26"/>
        <v>4</v>
      </c>
      <c r="J363" s="5">
        <f>SUMIFS('UPDATE STOCK'!F:F,'UPDATE STOCK'!A:A,วิเคราะห์ข้อมูล!A363)</f>
        <v>0</v>
      </c>
      <c r="K363" s="10">
        <f t="shared" si="27"/>
        <v>4</v>
      </c>
      <c r="L363" s="5">
        <f t="shared" si="28"/>
        <v>0</v>
      </c>
      <c r="M363" s="8">
        <f t="shared" si="29"/>
        <v>0.8</v>
      </c>
      <c r="N363" s="7">
        <f t="shared" si="30"/>
        <v>0.8</v>
      </c>
      <c r="O363" s="4">
        <f>SUMIFS('DATA UPDATE'!$L:$L,'DATA UPDATE'!$E:$E,วิเคราะห์ข้อมูล!A363,'DATA UPDATE'!$T:$T,วิเคราะห์ข้อมูล!$O$2)</f>
        <v>0</v>
      </c>
      <c r="P363" s="4">
        <f>SUMIFS('DATA UPDATE'!$L:$L,'DATA UPDATE'!$E:$E,วิเคราะห์ข้อมูล!A363,'DATA UPDATE'!$T:$T,วิเคราะห์ข้อมูล!$P$2)</f>
        <v>4</v>
      </c>
      <c r="Q363" s="4">
        <f>SUMIFS('DATA UPDATE'!$L:$L,'DATA UPDATE'!$E:$E,วิเคราะห์ข้อมูล!A363,'DATA UPDATE'!$T:$T,วิเคราะห์ข้อมูล!$Q$2)</f>
        <v>0</v>
      </c>
      <c r="R363" s="4">
        <f>SUMIFS('DATA UPDATE'!$L:$L,'DATA UPDATE'!$D:$D,วิเคราะห์ข้อมูล!A363,'DATA UPDATE'!$T:$T,วิเคราะห์ข้อมูล!$R$2)</f>
        <v>0</v>
      </c>
      <c r="S363" s="4">
        <f>SUMIFS('UPDATE STOCK'!$F:$F,'UPDATE STOCK'!$A:$A,A363,'UPDATE STOCK'!$G:$G,$S$2)</f>
        <v>0</v>
      </c>
      <c r="T363" s="4">
        <f>SUMIFS('UPDATE STOCK'!$F:$F,'UPDATE STOCK'!$A:$A,A363,'UPDATE STOCK'!$G:$G,$T$2)</f>
        <v>0</v>
      </c>
      <c r="U363" s="4">
        <f>SUMIFS('UPDATE STOCK'!$F:$F,'UPDATE STOCK'!$A:$A,วิเคราะห์ข้อมูล!A363,'UPDATE STOCK'!$G:$G,$U$2)</f>
        <v>0</v>
      </c>
      <c r="V363" s="4">
        <f>SUMIFS('UPDATE STOCK'!$F:$F,'UPDATE STOCK'!$A:$A,วิเคราะห์ข้อมูล!A363,'UPDATE STOCK'!$G:$G,$V$2)</f>
        <v>0</v>
      </c>
      <c r="W363" s="4"/>
      <c r="X363" s="4"/>
      <c r="Y363" s="4"/>
      <c r="Z363" s="4"/>
      <c r="AA363" s="4"/>
    </row>
    <row r="364" spans="1:27" x14ac:dyDescent="0.2">
      <c r="A364" s="12" t="s">
        <v>733</v>
      </c>
      <c r="B364" s="12" t="s">
        <v>734</v>
      </c>
      <c r="C364" s="5">
        <f>SUMIFS('DATA UPDATE'!$L:$L,'DATA UPDATE'!$E:$E,วิเคราะห์ข้อมูล!A364,'DATA UPDATE'!$B:$B,วิเคราะห์ข้อมูล!$C$2)</f>
        <v>4</v>
      </c>
      <c r="D364" s="5">
        <f>SUMIFS('DATA UPDATE'!$L:$L,'DATA UPDATE'!$E:$E,A364,'DATA UPDATE'!$B:$B,$D$2)</f>
        <v>0</v>
      </c>
      <c r="E364" s="5">
        <f>SUMIFS('DATA UPDATE'!$L:$L,'DATA UPDATE'!$E:$E,A364,'DATA UPDATE'!$B:$B,$E$2)</f>
        <v>4</v>
      </c>
      <c r="F364" s="5">
        <f>SUMIFS('DATA UPDATE'!$L:$L,'DATA UPDATE'!$E:$E,A364,'DATA UPDATE'!$B:$B,$F$2)</f>
        <v>0</v>
      </c>
      <c r="G364" s="5">
        <f>SUMIFS('DATA UPDATE'!$L:$L,'DATA UPDATE'!$E:$E,A364,'DATA UPDATE'!$B:$B,$G$2)</f>
        <v>4</v>
      </c>
      <c r="H364" s="5">
        <f>SUMIFS('DATA UPDATE'!$L:$L,'DATA UPDATE'!$E:$E,A364,'DATA UPDATE'!$B:$B,$H$2)</f>
        <v>0</v>
      </c>
      <c r="I364" s="5">
        <f t="shared" si="26"/>
        <v>12</v>
      </c>
      <c r="J364" s="5">
        <f>SUMIFS('UPDATE STOCK'!F:F,'UPDATE STOCK'!A:A,วิเคราะห์ข้อมูล!A364)</f>
        <v>0</v>
      </c>
      <c r="K364" s="10">
        <f t="shared" si="27"/>
        <v>4</v>
      </c>
      <c r="L364" s="5">
        <f t="shared" si="28"/>
        <v>0</v>
      </c>
      <c r="M364" s="8">
        <f t="shared" si="29"/>
        <v>2.4</v>
      </c>
      <c r="N364" s="7">
        <f t="shared" si="30"/>
        <v>2.4</v>
      </c>
      <c r="O364" s="4">
        <f>SUMIFS('DATA UPDATE'!$L:$L,'DATA UPDATE'!$E:$E,วิเคราะห์ข้อมูล!A364,'DATA UPDATE'!$T:$T,วิเคราะห์ข้อมูล!$O$2)</f>
        <v>0</v>
      </c>
      <c r="P364" s="4">
        <f>SUMIFS('DATA UPDATE'!$L:$L,'DATA UPDATE'!$E:$E,วิเคราะห์ข้อมูล!A364,'DATA UPDATE'!$T:$T,วิเคราะห์ข้อมูล!$P$2)</f>
        <v>8</v>
      </c>
      <c r="Q364" s="4">
        <f>SUMIFS('DATA UPDATE'!$L:$L,'DATA UPDATE'!$E:$E,วิเคราะห์ข้อมูล!A364,'DATA UPDATE'!$T:$T,วิเคราะห์ข้อมูล!$Q$2)</f>
        <v>0</v>
      </c>
      <c r="R364" s="4">
        <f>SUMIFS('DATA UPDATE'!$L:$L,'DATA UPDATE'!$D:$D,วิเคราะห์ข้อมูล!A364,'DATA UPDATE'!$T:$T,วิเคราะห์ข้อมูล!$R$2)</f>
        <v>0</v>
      </c>
      <c r="S364" s="4">
        <f>SUMIFS('UPDATE STOCK'!$F:$F,'UPDATE STOCK'!$A:$A,A364,'UPDATE STOCK'!$G:$G,$S$2)</f>
        <v>0</v>
      </c>
      <c r="T364" s="4">
        <f>SUMIFS('UPDATE STOCK'!$F:$F,'UPDATE STOCK'!$A:$A,A364,'UPDATE STOCK'!$G:$G,$T$2)</f>
        <v>0</v>
      </c>
      <c r="U364" s="4">
        <f>SUMIFS('UPDATE STOCK'!$F:$F,'UPDATE STOCK'!$A:$A,วิเคราะห์ข้อมูล!A364,'UPDATE STOCK'!$G:$G,$U$2)</f>
        <v>0</v>
      </c>
      <c r="V364" s="4">
        <f>SUMIFS('UPDATE STOCK'!$F:$F,'UPDATE STOCK'!$A:$A,วิเคราะห์ข้อมูล!A364,'UPDATE STOCK'!$G:$G,$V$2)</f>
        <v>0</v>
      </c>
      <c r="W364" s="4"/>
      <c r="X364" s="4"/>
      <c r="Y364" s="4"/>
      <c r="Z364" s="4"/>
      <c r="AA364" s="4"/>
    </row>
    <row r="365" spans="1:27" x14ac:dyDescent="0.2">
      <c r="A365" s="12" t="s">
        <v>735</v>
      </c>
      <c r="B365" s="12" t="s">
        <v>736</v>
      </c>
      <c r="C365" s="5">
        <f>SUMIFS('DATA UPDATE'!$L:$L,'DATA UPDATE'!$E:$E,วิเคราะห์ข้อมูล!A365,'DATA UPDATE'!$B:$B,วิเคราะห์ข้อมูล!$C$2)</f>
        <v>4</v>
      </c>
      <c r="D365" s="5">
        <f>SUMIFS('DATA UPDATE'!$L:$L,'DATA UPDATE'!$E:$E,A365,'DATA UPDATE'!$B:$B,$D$2)</f>
        <v>0</v>
      </c>
      <c r="E365" s="5">
        <f>SUMIFS('DATA UPDATE'!$L:$L,'DATA UPDATE'!$E:$E,A365,'DATA UPDATE'!$B:$B,$E$2)</f>
        <v>0</v>
      </c>
      <c r="F365" s="5">
        <f>SUMIFS('DATA UPDATE'!$L:$L,'DATA UPDATE'!$E:$E,A365,'DATA UPDATE'!$B:$B,$F$2)</f>
        <v>0</v>
      </c>
      <c r="G365" s="5">
        <f>SUMIFS('DATA UPDATE'!$L:$L,'DATA UPDATE'!$E:$E,A365,'DATA UPDATE'!$B:$B,$G$2)</f>
        <v>2</v>
      </c>
      <c r="H365" s="5">
        <f>SUMIFS('DATA UPDATE'!$L:$L,'DATA UPDATE'!$E:$E,A365,'DATA UPDATE'!$B:$B,$H$2)</f>
        <v>0</v>
      </c>
      <c r="I365" s="5">
        <f t="shared" si="26"/>
        <v>6</v>
      </c>
      <c r="J365" s="5">
        <f>SUMIFS('UPDATE STOCK'!F:F,'UPDATE STOCK'!A:A,วิเคราะห์ข้อมูล!A365)</f>
        <v>188</v>
      </c>
      <c r="K365" s="10">
        <f t="shared" si="27"/>
        <v>4</v>
      </c>
      <c r="L365" s="5">
        <f t="shared" si="28"/>
        <v>0</v>
      </c>
      <c r="M365" s="8">
        <f t="shared" si="29"/>
        <v>1.2</v>
      </c>
      <c r="N365" s="7">
        <f t="shared" si="30"/>
        <v>-186.8</v>
      </c>
      <c r="O365" s="4">
        <f>SUMIFS('DATA UPDATE'!$L:$L,'DATA UPDATE'!$E:$E,วิเคราะห์ข้อมูล!A365,'DATA UPDATE'!$T:$T,วิเคราะห์ข้อมูล!$O$2)</f>
        <v>2</v>
      </c>
      <c r="P365" s="4">
        <f>SUMIFS('DATA UPDATE'!$L:$L,'DATA UPDATE'!$E:$E,วิเคราะห์ข้อมูล!A365,'DATA UPDATE'!$T:$T,วิเคราะห์ข้อมูล!$P$2)</f>
        <v>4</v>
      </c>
      <c r="Q365" s="4">
        <f>SUMIFS('DATA UPDATE'!$L:$L,'DATA UPDATE'!$E:$E,วิเคราะห์ข้อมูล!A365,'DATA UPDATE'!$T:$T,วิเคราะห์ข้อมูล!$Q$2)</f>
        <v>0</v>
      </c>
      <c r="R365" s="4">
        <f>SUMIFS('DATA UPDATE'!$L:$L,'DATA UPDATE'!$D:$D,วิเคราะห์ข้อมูล!A365,'DATA UPDATE'!$T:$T,วิเคราะห์ข้อมูล!$R$2)</f>
        <v>0</v>
      </c>
      <c r="S365" s="4">
        <f>SUMIFS('UPDATE STOCK'!$F:$F,'UPDATE STOCK'!$A:$A,A365,'UPDATE STOCK'!$G:$G,$S$2)</f>
        <v>0</v>
      </c>
      <c r="T365" s="4">
        <f>SUMIFS('UPDATE STOCK'!$F:$F,'UPDATE STOCK'!$A:$A,A365,'UPDATE STOCK'!$G:$G,$T$2)</f>
        <v>0</v>
      </c>
      <c r="U365" s="4">
        <f>SUMIFS('UPDATE STOCK'!$F:$F,'UPDATE STOCK'!$A:$A,วิเคราะห์ข้อมูล!A365,'UPDATE STOCK'!$G:$G,$U$2)</f>
        <v>0</v>
      </c>
      <c r="V365" s="4">
        <f>SUMIFS('UPDATE STOCK'!$F:$F,'UPDATE STOCK'!$A:$A,วิเคราะห์ข้อมูล!A365,'UPDATE STOCK'!$G:$G,$V$2)</f>
        <v>0</v>
      </c>
      <c r="W365" s="4"/>
      <c r="X365" s="4"/>
      <c r="Y365" s="4"/>
      <c r="Z365" s="4"/>
      <c r="AA365" s="4"/>
    </row>
    <row r="366" spans="1:27" x14ac:dyDescent="0.2">
      <c r="A366" s="12" t="s">
        <v>737</v>
      </c>
      <c r="B366" s="12" t="s">
        <v>738</v>
      </c>
      <c r="C366" s="5">
        <f>SUMIFS('DATA UPDATE'!$L:$L,'DATA UPDATE'!$E:$E,วิเคราะห์ข้อมูล!A366,'DATA UPDATE'!$B:$B,วิเคราะห์ข้อมูล!$C$2)</f>
        <v>0</v>
      </c>
      <c r="D366" s="5">
        <f>SUMIFS('DATA UPDATE'!$L:$L,'DATA UPDATE'!$E:$E,A366,'DATA UPDATE'!$B:$B,$D$2)</f>
        <v>0</v>
      </c>
      <c r="E366" s="5">
        <f>SUMIFS('DATA UPDATE'!$L:$L,'DATA UPDATE'!$E:$E,A366,'DATA UPDATE'!$B:$B,$E$2)</f>
        <v>0</v>
      </c>
      <c r="F366" s="5">
        <f>SUMIFS('DATA UPDATE'!$L:$L,'DATA UPDATE'!$E:$E,A366,'DATA UPDATE'!$B:$B,$F$2)</f>
        <v>0</v>
      </c>
      <c r="G366" s="5">
        <f>SUMIFS('DATA UPDATE'!$L:$L,'DATA UPDATE'!$E:$E,A366,'DATA UPDATE'!$B:$B,$G$2)</f>
        <v>8</v>
      </c>
      <c r="H366" s="5">
        <f>SUMIFS('DATA UPDATE'!$L:$L,'DATA UPDATE'!$E:$E,A366,'DATA UPDATE'!$B:$B,$H$2)</f>
        <v>0</v>
      </c>
      <c r="I366" s="5">
        <f t="shared" si="26"/>
        <v>8</v>
      </c>
      <c r="J366" s="5">
        <f>SUMIFS('UPDATE STOCK'!F:F,'UPDATE STOCK'!A:A,วิเคราะห์ข้อมูล!A366)</f>
        <v>31</v>
      </c>
      <c r="K366" s="10">
        <f t="shared" si="27"/>
        <v>8</v>
      </c>
      <c r="L366" s="5">
        <f t="shared" si="28"/>
        <v>0</v>
      </c>
      <c r="M366" s="8">
        <f t="shared" si="29"/>
        <v>1.6</v>
      </c>
      <c r="N366" s="7">
        <f t="shared" si="30"/>
        <v>-29.4</v>
      </c>
      <c r="O366" s="4">
        <f>SUMIFS('DATA UPDATE'!$L:$L,'DATA UPDATE'!$E:$E,วิเคราะห์ข้อมูล!A366,'DATA UPDATE'!$T:$T,วิเคราะห์ข้อมูล!$O$2)</f>
        <v>0</v>
      </c>
      <c r="P366" s="4">
        <f>SUMIFS('DATA UPDATE'!$L:$L,'DATA UPDATE'!$E:$E,วิเคราะห์ข้อมูล!A366,'DATA UPDATE'!$T:$T,วิเคราะห์ข้อมูล!$P$2)</f>
        <v>0</v>
      </c>
      <c r="Q366" s="4">
        <f>SUMIFS('DATA UPDATE'!$L:$L,'DATA UPDATE'!$E:$E,วิเคราะห์ข้อมูล!A366,'DATA UPDATE'!$T:$T,วิเคราะห์ข้อมูล!$Q$2)</f>
        <v>4</v>
      </c>
      <c r="R366" s="4">
        <f>SUMIFS('DATA UPDATE'!$L:$L,'DATA UPDATE'!$D:$D,วิเคราะห์ข้อมูล!A366,'DATA UPDATE'!$T:$T,วิเคราะห์ข้อมูล!$R$2)</f>
        <v>0</v>
      </c>
      <c r="S366" s="4">
        <f>SUMIFS('UPDATE STOCK'!$F:$F,'UPDATE STOCK'!$A:$A,A366,'UPDATE STOCK'!$G:$G,$S$2)</f>
        <v>0</v>
      </c>
      <c r="T366" s="4">
        <f>SUMIFS('UPDATE STOCK'!$F:$F,'UPDATE STOCK'!$A:$A,A366,'UPDATE STOCK'!$G:$G,$T$2)</f>
        <v>0</v>
      </c>
      <c r="U366" s="4">
        <f>SUMIFS('UPDATE STOCK'!$F:$F,'UPDATE STOCK'!$A:$A,วิเคราะห์ข้อมูล!A366,'UPDATE STOCK'!$G:$G,$U$2)</f>
        <v>0</v>
      </c>
      <c r="V366" s="4">
        <f>SUMIFS('UPDATE STOCK'!$F:$F,'UPDATE STOCK'!$A:$A,วิเคราะห์ข้อมูล!A366,'UPDATE STOCK'!$G:$G,$V$2)</f>
        <v>0</v>
      </c>
      <c r="W366" s="4"/>
      <c r="X366" s="4"/>
      <c r="Y366" s="4"/>
      <c r="Z366" s="4"/>
      <c r="AA366" s="4"/>
    </row>
    <row r="367" spans="1:27" x14ac:dyDescent="0.2">
      <c r="A367" s="12" t="s">
        <v>739</v>
      </c>
      <c r="B367" s="12" t="s">
        <v>740</v>
      </c>
      <c r="C367" s="5">
        <f>SUMIFS('DATA UPDATE'!$L:$L,'DATA UPDATE'!$E:$E,วิเคราะห์ข้อมูล!A367,'DATA UPDATE'!$B:$B,วิเคราะห์ข้อมูล!$C$2)</f>
        <v>0</v>
      </c>
      <c r="D367" s="5">
        <f>SUMIFS('DATA UPDATE'!$L:$L,'DATA UPDATE'!$E:$E,A367,'DATA UPDATE'!$B:$B,$D$2)</f>
        <v>0</v>
      </c>
      <c r="E367" s="5">
        <f>SUMIFS('DATA UPDATE'!$L:$L,'DATA UPDATE'!$E:$E,A367,'DATA UPDATE'!$B:$B,$E$2)</f>
        <v>0</v>
      </c>
      <c r="F367" s="5">
        <f>SUMIFS('DATA UPDATE'!$L:$L,'DATA UPDATE'!$E:$E,A367,'DATA UPDATE'!$B:$B,$F$2)</f>
        <v>4</v>
      </c>
      <c r="G367" s="5">
        <f>SUMIFS('DATA UPDATE'!$L:$L,'DATA UPDATE'!$E:$E,A367,'DATA UPDATE'!$B:$B,$G$2)</f>
        <v>8</v>
      </c>
      <c r="H367" s="5">
        <f>SUMIFS('DATA UPDATE'!$L:$L,'DATA UPDATE'!$E:$E,A367,'DATA UPDATE'!$B:$B,$H$2)</f>
        <v>0</v>
      </c>
      <c r="I367" s="5">
        <f t="shared" si="26"/>
        <v>12</v>
      </c>
      <c r="J367" s="5">
        <f>SUMIFS('UPDATE STOCK'!F:F,'UPDATE STOCK'!A:A,วิเคราะห์ข้อมูล!A367)</f>
        <v>16</v>
      </c>
      <c r="K367" s="10">
        <f t="shared" si="27"/>
        <v>8</v>
      </c>
      <c r="L367" s="5">
        <f t="shared" si="28"/>
        <v>0</v>
      </c>
      <c r="M367" s="8">
        <f t="shared" si="29"/>
        <v>2.4</v>
      </c>
      <c r="N367" s="7">
        <f t="shared" si="30"/>
        <v>-13.6</v>
      </c>
      <c r="O367" s="4">
        <f>SUMIFS('DATA UPDATE'!$L:$L,'DATA UPDATE'!$E:$E,วิเคราะห์ข้อมูล!A367,'DATA UPDATE'!$T:$T,วิเคราะห์ข้อมูล!$O$2)</f>
        <v>0</v>
      </c>
      <c r="P367" s="4">
        <f>SUMIFS('DATA UPDATE'!$L:$L,'DATA UPDATE'!$E:$E,วิเคราะห์ข้อมูล!A367,'DATA UPDATE'!$T:$T,วิเคราะห์ข้อมูล!$P$2)</f>
        <v>0</v>
      </c>
      <c r="Q367" s="4">
        <f>SUMIFS('DATA UPDATE'!$L:$L,'DATA UPDATE'!$E:$E,วิเคราะห์ข้อมูล!A367,'DATA UPDATE'!$T:$T,วิเคราะห์ข้อมูล!$Q$2)</f>
        <v>12</v>
      </c>
      <c r="R367" s="4">
        <f>SUMIFS('DATA UPDATE'!$L:$L,'DATA UPDATE'!$D:$D,วิเคราะห์ข้อมูล!A367,'DATA UPDATE'!$T:$T,วิเคราะห์ข้อมูล!$R$2)</f>
        <v>0</v>
      </c>
      <c r="S367" s="4">
        <f>SUMIFS('UPDATE STOCK'!$F:$F,'UPDATE STOCK'!$A:$A,A367,'UPDATE STOCK'!$G:$G,$S$2)</f>
        <v>0</v>
      </c>
      <c r="T367" s="4">
        <f>SUMIFS('UPDATE STOCK'!$F:$F,'UPDATE STOCK'!$A:$A,A367,'UPDATE STOCK'!$G:$G,$T$2)</f>
        <v>0</v>
      </c>
      <c r="U367" s="4">
        <f>SUMIFS('UPDATE STOCK'!$F:$F,'UPDATE STOCK'!$A:$A,วิเคราะห์ข้อมูล!A367,'UPDATE STOCK'!$G:$G,$U$2)</f>
        <v>4</v>
      </c>
      <c r="V367" s="4">
        <f>SUMIFS('UPDATE STOCK'!$F:$F,'UPDATE STOCK'!$A:$A,วิเคราะห์ข้อมูล!A367,'UPDATE STOCK'!$G:$G,$V$2)</f>
        <v>12</v>
      </c>
      <c r="W367" s="4"/>
      <c r="X367" s="4"/>
      <c r="Y367" s="4"/>
      <c r="Z367" s="4"/>
      <c r="AA367" s="4"/>
    </row>
    <row r="368" spans="1:27" x14ac:dyDescent="0.2">
      <c r="A368" s="12" t="s">
        <v>741</v>
      </c>
      <c r="B368" s="12" t="s">
        <v>742</v>
      </c>
      <c r="C368" s="5">
        <f>SUMIFS('DATA UPDATE'!$L:$L,'DATA UPDATE'!$E:$E,วิเคราะห์ข้อมูล!A368,'DATA UPDATE'!$B:$B,วิเคราะห์ข้อมูล!$C$2)</f>
        <v>0</v>
      </c>
      <c r="D368" s="5">
        <f>SUMIFS('DATA UPDATE'!$L:$L,'DATA UPDATE'!$E:$E,A368,'DATA UPDATE'!$B:$B,$D$2)</f>
        <v>4</v>
      </c>
      <c r="E368" s="5">
        <f>SUMIFS('DATA UPDATE'!$L:$L,'DATA UPDATE'!$E:$E,A368,'DATA UPDATE'!$B:$B,$E$2)</f>
        <v>8</v>
      </c>
      <c r="F368" s="5">
        <f>SUMIFS('DATA UPDATE'!$L:$L,'DATA UPDATE'!$E:$E,A368,'DATA UPDATE'!$B:$B,$F$2)</f>
        <v>4</v>
      </c>
      <c r="G368" s="5">
        <f>SUMIFS('DATA UPDATE'!$L:$L,'DATA UPDATE'!$E:$E,A368,'DATA UPDATE'!$B:$B,$G$2)</f>
        <v>4</v>
      </c>
      <c r="H368" s="5">
        <f>SUMIFS('DATA UPDATE'!$L:$L,'DATA UPDATE'!$E:$E,A368,'DATA UPDATE'!$B:$B,$H$2)</f>
        <v>0</v>
      </c>
      <c r="I368" s="5">
        <f t="shared" si="26"/>
        <v>20</v>
      </c>
      <c r="J368" s="5">
        <f>SUMIFS('UPDATE STOCK'!F:F,'UPDATE STOCK'!A:A,วิเคราะห์ข้อมูล!A368)</f>
        <v>28</v>
      </c>
      <c r="K368" s="10">
        <f t="shared" si="27"/>
        <v>8</v>
      </c>
      <c r="L368" s="5">
        <f t="shared" si="28"/>
        <v>0</v>
      </c>
      <c r="M368" s="8">
        <f t="shared" si="29"/>
        <v>4</v>
      </c>
      <c r="N368" s="7">
        <f t="shared" si="30"/>
        <v>-24</v>
      </c>
      <c r="O368" s="4">
        <f>SUMIFS('DATA UPDATE'!$L:$L,'DATA UPDATE'!$E:$E,วิเคราะห์ข้อมูล!A368,'DATA UPDATE'!$T:$T,วิเคราะห์ข้อมูล!$O$2)</f>
        <v>0</v>
      </c>
      <c r="P368" s="4">
        <f>SUMIFS('DATA UPDATE'!$L:$L,'DATA UPDATE'!$E:$E,วิเคราะห์ข้อมูล!A368,'DATA UPDATE'!$T:$T,วิเคราะห์ข้อมูล!$P$2)</f>
        <v>12</v>
      </c>
      <c r="Q368" s="4">
        <f>SUMIFS('DATA UPDATE'!$L:$L,'DATA UPDATE'!$E:$E,วิเคราะห์ข้อมูล!A368,'DATA UPDATE'!$T:$T,วิเคราะห์ข้อมูล!$Q$2)</f>
        <v>4</v>
      </c>
      <c r="R368" s="4">
        <f>SUMIFS('DATA UPDATE'!$L:$L,'DATA UPDATE'!$D:$D,วิเคราะห์ข้อมูล!A368,'DATA UPDATE'!$T:$T,วิเคราะห์ข้อมูล!$R$2)</f>
        <v>0</v>
      </c>
      <c r="S368" s="4">
        <f>SUMIFS('UPDATE STOCK'!$F:$F,'UPDATE STOCK'!$A:$A,A368,'UPDATE STOCK'!$G:$G,$S$2)</f>
        <v>0</v>
      </c>
      <c r="T368" s="4">
        <f>SUMIFS('UPDATE STOCK'!$F:$F,'UPDATE STOCK'!$A:$A,A368,'UPDATE STOCK'!$G:$G,$T$2)</f>
        <v>4</v>
      </c>
      <c r="U368" s="4">
        <f>SUMIFS('UPDATE STOCK'!$F:$F,'UPDATE STOCK'!$A:$A,วิเคราะห์ข้อมูล!A368,'UPDATE STOCK'!$G:$G,$U$2)</f>
        <v>0</v>
      </c>
      <c r="V368" s="4">
        <f>SUMIFS('UPDATE STOCK'!$F:$F,'UPDATE STOCK'!$A:$A,วิเคราะห์ข้อมูล!A368,'UPDATE STOCK'!$G:$G,$V$2)</f>
        <v>4</v>
      </c>
      <c r="W368" s="4"/>
      <c r="X368" s="4"/>
      <c r="Y368" s="4"/>
      <c r="Z368" s="4"/>
      <c r="AA368" s="4"/>
    </row>
    <row r="369" spans="1:27" x14ac:dyDescent="0.2">
      <c r="A369" s="12" t="s">
        <v>743</v>
      </c>
      <c r="B369" s="12" t="s">
        <v>744</v>
      </c>
      <c r="C369" s="5">
        <f>SUMIFS('DATA UPDATE'!$L:$L,'DATA UPDATE'!$E:$E,วิเคราะห์ข้อมูล!A369,'DATA UPDATE'!$B:$B,วิเคราะห์ข้อมูล!$C$2)</f>
        <v>4</v>
      </c>
      <c r="D369" s="5">
        <f>SUMIFS('DATA UPDATE'!$L:$L,'DATA UPDATE'!$E:$E,A369,'DATA UPDATE'!$B:$B,$D$2)</f>
        <v>0</v>
      </c>
      <c r="E369" s="5">
        <f>SUMIFS('DATA UPDATE'!$L:$L,'DATA UPDATE'!$E:$E,A369,'DATA UPDATE'!$B:$B,$E$2)</f>
        <v>4</v>
      </c>
      <c r="F369" s="5">
        <f>SUMIFS('DATA UPDATE'!$L:$L,'DATA UPDATE'!$E:$E,A369,'DATA UPDATE'!$B:$B,$F$2)</f>
        <v>0</v>
      </c>
      <c r="G369" s="5">
        <f>SUMIFS('DATA UPDATE'!$L:$L,'DATA UPDATE'!$E:$E,A369,'DATA UPDATE'!$B:$B,$G$2)</f>
        <v>0</v>
      </c>
      <c r="H369" s="5">
        <f>SUMIFS('DATA UPDATE'!$L:$L,'DATA UPDATE'!$E:$E,A369,'DATA UPDATE'!$B:$B,$H$2)</f>
        <v>4</v>
      </c>
      <c r="I369" s="5">
        <f t="shared" si="26"/>
        <v>12</v>
      </c>
      <c r="J369" s="5">
        <f>SUMIFS('UPDATE STOCK'!F:F,'UPDATE STOCK'!A:A,วิเคราะห์ข้อมูล!A369)</f>
        <v>0</v>
      </c>
      <c r="K369" s="10">
        <f t="shared" si="27"/>
        <v>4</v>
      </c>
      <c r="L369" s="5">
        <f t="shared" si="28"/>
        <v>0</v>
      </c>
      <c r="M369" s="8">
        <f t="shared" si="29"/>
        <v>1.6</v>
      </c>
      <c r="N369" s="7">
        <f t="shared" si="30"/>
        <v>1.6</v>
      </c>
      <c r="O369" s="4">
        <f>SUMIFS('DATA UPDATE'!$L:$L,'DATA UPDATE'!$E:$E,วิเคราะห์ข้อมูล!A369,'DATA UPDATE'!$T:$T,วิเคราะห์ข้อมูล!$O$2)</f>
        <v>0</v>
      </c>
      <c r="P369" s="4">
        <f>SUMIFS('DATA UPDATE'!$L:$L,'DATA UPDATE'!$E:$E,วิเคราะห์ข้อมูล!A369,'DATA UPDATE'!$T:$T,วิเคราะห์ข้อมูล!$P$2)</f>
        <v>4</v>
      </c>
      <c r="Q369" s="4">
        <f>SUMIFS('DATA UPDATE'!$L:$L,'DATA UPDATE'!$E:$E,วิเคราะห์ข้อมูล!A369,'DATA UPDATE'!$T:$T,วิเคราะห์ข้อมูล!$Q$2)</f>
        <v>8</v>
      </c>
      <c r="R369" s="4">
        <f>SUMIFS('DATA UPDATE'!$L:$L,'DATA UPDATE'!$D:$D,วิเคราะห์ข้อมูล!A369,'DATA UPDATE'!$T:$T,วิเคราะห์ข้อมูล!$R$2)</f>
        <v>0</v>
      </c>
      <c r="S369" s="4">
        <f>SUMIFS('UPDATE STOCK'!$F:$F,'UPDATE STOCK'!$A:$A,A369,'UPDATE STOCK'!$G:$G,$S$2)</f>
        <v>0</v>
      </c>
      <c r="T369" s="4">
        <f>SUMIFS('UPDATE STOCK'!$F:$F,'UPDATE STOCK'!$A:$A,A369,'UPDATE STOCK'!$G:$G,$T$2)</f>
        <v>0</v>
      </c>
      <c r="U369" s="4">
        <f>SUMIFS('UPDATE STOCK'!$F:$F,'UPDATE STOCK'!$A:$A,วิเคราะห์ข้อมูล!A369,'UPDATE STOCK'!$G:$G,$U$2)</f>
        <v>0</v>
      </c>
      <c r="V369" s="4">
        <f>SUMIFS('UPDATE STOCK'!$F:$F,'UPDATE STOCK'!$A:$A,วิเคราะห์ข้อมูล!A369,'UPDATE STOCK'!$G:$G,$V$2)</f>
        <v>0</v>
      </c>
      <c r="W369" s="4"/>
      <c r="X369" s="4"/>
      <c r="Y369" s="4"/>
      <c r="Z369" s="4"/>
      <c r="AA369" s="4"/>
    </row>
    <row r="370" spans="1:27" x14ac:dyDescent="0.2">
      <c r="A370" s="12" t="s">
        <v>745</v>
      </c>
      <c r="B370" s="12" t="s">
        <v>746</v>
      </c>
      <c r="C370" s="5">
        <f>SUMIFS('DATA UPDATE'!$L:$L,'DATA UPDATE'!$E:$E,วิเคราะห์ข้อมูล!A370,'DATA UPDATE'!$B:$B,วิเคราะห์ข้อมูล!$C$2)</f>
        <v>0</v>
      </c>
      <c r="D370" s="5">
        <f>SUMIFS('DATA UPDATE'!$L:$L,'DATA UPDATE'!$E:$E,A370,'DATA UPDATE'!$B:$B,$D$2)</f>
        <v>0</v>
      </c>
      <c r="E370" s="5">
        <f>SUMIFS('DATA UPDATE'!$L:$L,'DATA UPDATE'!$E:$E,A370,'DATA UPDATE'!$B:$B,$E$2)</f>
        <v>0</v>
      </c>
      <c r="F370" s="5">
        <f>SUMIFS('DATA UPDATE'!$L:$L,'DATA UPDATE'!$E:$E,A370,'DATA UPDATE'!$B:$B,$F$2)</f>
        <v>4</v>
      </c>
      <c r="G370" s="5">
        <f>SUMIFS('DATA UPDATE'!$L:$L,'DATA UPDATE'!$E:$E,A370,'DATA UPDATE'!$B:$B,$G$2)</f>
        <v>0</v>
      </c>
      <c r="H370" s="5">
        <f>SUMIFS('DATA UPDATE'!$L:$L,'DATA UPDATE'!$E:$E,A370,'DATA UPDATE'!$B:$B,$H$2)</f>
        <v>0</v>
      </c>
      <c r="I370" s="5">
        <f t="shared" si="26"/>
        <v>4</v>
      </c>
      <c r="J370" s="5">
        <f>SUMIFS('UPDATE STOCK'!F:F,'UPDATE STOCK'!A:A,วิเคราะห์ข้อมูล!A370)</f>
        <v>0</v>
      </c>
      <c r="K370" s="10">
        <f t="shared" si="27"/>
        <v>4</v>
      </c>
      <c r="L370" s="5">
        <f t="shared" si="28"/>
        <v>0</v>
      </c>
      <c r="M370" s="8">
        <f t="shared" si="29"/>
        <v>0.8</v>
      </c>
      <c r="N370" s="7">
        <f t="shared" si="30"/>
        <v>0.8</v>
      </c>
      <c r="O370" s="4">
        <f>SUMIFS('DATA UPDATE'!$L:$L,'DATA UPDATE'!$E:$E,วิเคราะห์ข้อมูล!A370,'DATA UPDATE'!$T:$T,วิเคราะห์ข้อมูล!$O$2)</f>
        <v>0</v>
      </c>
      <c r="P370" s="4">
        <f>SUMIFS('DATA UPDATE'!$L:$L,'DATA UPDATE'!$E:$E,วิเคราะห์ข้อมูล!A370,'DATA UPDATE'!$T:$T,วิเคราะห์ข้อมูล!$P$2)</f>
        <v>4</v>
      </c>
      <c r="Q370" s="4">
        <f>SUMIFS('DATA UPDATE'!$L:$L,'DATA UPDATE'!$E:$E,วิเคราะห์ข้อมูล!A370,'DATA UPDATE'!$T:$T,วิเคราะห์ข้อมูล!$Q$2)</f>
        <v>0</v>
      </c>
      <c r="R370" s="4">
        <f>SUMIFS('DATA UPDATE'!$L:$L,'DATA UPDATE'!$D:$D,วิเคราะห์ข้อมูล!A370,'DATA UPDATE'!$T:$T,วิเคราะห์ข้อมูล!$R$2)</f>
        <v>0</v>
      </c>
      <c r="S370" s="4">
        <f>SUMIFS('UPDATE STOCK'!$F:$F,'UPDATE STOCK'!$A:$A,A370,'UPDATE STOCK'!$G:$G,$S$2)</f>
        <v>0</v>
      </c>
      <c r="T370" s="4">
        <f>SUMIFS('UPDATE STOCK'!$F:$F,'UPDATE STOCK'!$A:$A,A370,'UPDATE STOCK'!$G:$G,$T$2)</f>
        <v>0</v>
      </c>
      <c r="U370" s="4">
        <f>SUMIFS('UPDATE STOCK'!$F:$F,'UPDATE STOCK'!$A:$A,วิเคราะห์ข้อมูล!A370,'UPDATE STOCK'!$G:$G,$U$2)</f>
        <v>0</v>
      </c>
      <c r="V370" s="4">
        <f>SUMIFS('UPDATE STOCK'!$F:$F,'UPDATE STOCK'!$A:$A,วิเคราะห์ข้อมูล!A370,'UPDATE STOCK'!$G:$G,$V$2)</f>
        <v>0</v>
      </c>
      <c r="W370" s="4"/>
      <c r="X370" s="4"/>
      <c r="Y370" s="4"/>
      <c r="Z370" s="4"/>
      <c r="AA370" s="4"/>
    </row>
    <row r="371" spans="1:27" x14ac:dyDescent="0.2">
      <c r="A371" s="12" t="s">
        <v>747</v>
      </c>
      <c r="B371" s="12" t="s">
        <v>748</v>
      </c>
      <c r="C371" s="5">
        <f>SUMIFS('DATA UPDATE'!$L:$L,'DATA UPDATE'!$E:$E,วิเคราะห์ข้อมูล!A371,'DATA UPDATE'!$B:$B,วิเคราะห์ข้อมูล!$C$2)</f>
        <v>4</v>
      </c>
      <c r="D371" s="5">
        <f>SUMIFS('DATA UPDATE'!$L:$L,'DATA UPDATE'!$E:$E,A371,'DATA UPDATE'!$B:$B,$D$2)</f>
        <v>0</v>
      </c>
      <c r="E371" s="5">
        <f>SUMIFS('DATA UPDATE'!$L:$L,'DATA UPDATE'!$E:$E,A371,'DATA UPDATE'!$B:$B,$E$2)</f>
        <v>0</v>
      </c>
      <c r="F371" s="5">
        <f>SUMIFS('DATA UPDATE'!$L:$L,'DATA UPDATE'!$E:$E,A371,'DATA UPDATE'!$B:$B,$F$2)</f>
        <v>4</v>
      </c>
      <c r="G371" s="5">
        <f>SUMIFS('DATA UPDATE'!$L:$L,'DATA UPDATE'!$E:$E,A371,'DATA UPDATE'!$B:$B,$G$2)</f>
        <v>0</v>
      </c>
      <c r="H371" s="5">
        <f>SUMIFS('DATA UPDATE'!$L:$L,'DATA UPDATE'!$E:$E,A371,'DATA UPDATE'!$B:$B,$H$2)</f>
        <v>0</v>
      </c>
      <c r="I371" s="5">
        <f t="shared" si="26"/>
        <v>8</v>
      </c>
      <c r="J371" s="5">
        <f>SUMIFS('UPDATE STOCK'!F:F,'UPDATE STOCK'!A:A,วิเคราะห์ข้อมูล!A371)</f>
        <v>39</v>
      </c>
      <c r="K371" s="10">
        <f t="shared" si="27"/>
        <v>4</v>
      </c>
      <c r="L371" s="5">
        <f t="shared" si="28"/>
        <v>0</v>
      </c>
      <c r="M371" s="8">
        <f t="shared" si="29"/>
        <v>1.6</v>
      </c>
      <c r="N371" s="7">
        <f t="shared" si="30"/>
        <v>-37.4</v>
      </c>
      <c r="O371" s="4">
        <f>SUMIFS('DATA UPDATE'!$L:$L,'DATA UPDATE'!$E:$E,วิเคราะห์ข้อมูล!A371,'DATA UPDATE'!$T:$T,วิเคราะห์ข้อมูล!$O$2)</f>
        <v>8</v>
      </c>
      <c r="P371" s="4">
        <f>SUMIFS('DATA UPDATE'!$L:$L,'DATA UPDATE'!$E:$E,วิเคราะห์ข้อมูล!A371,'DATA UPDATE'!$T:$T,วิเคราะห์ข้อมูล!$P$2)</f>
        <v>0</v>
      </c>
      <c r="Q371" s="4">
        <f>SUMIFS('DATA UPDATE'!$L:$L,'DATA UPDATE'!$E:$E,วิเคราะห์ข้อมูล!A371,'DATA UPDATE'!$T:$T,วิเคราะห์ข้อมูล!$Q$2)</f>
        <v>0</v>
      </c>
      <c r="R371" s="4">
        <f>SUMIFS('DATA UPDATE'!$L:$L,'DATA UPDATE'!$D:$D,วิเคราะห์ข้อมูล!A371,'DATA UPDATE'!$T:$T,วิเคราะห์ข้อมูล!$R$2)</f>
        <v>0</v>
      </c>
      <c r="S371" s="4">
        <f>SUMIFS('UPDATE STOCK'!$F:$F,'UPDATE STOCK'!$A:$A,A371,'UPDATE STOCK'!$G:$G,$S$2)</f>
        <v>4</v>
      </c>
      <c r="T371" s="4">
        <f>SUMIFS('UPDATE STOCK'!$F:$F,'UPDATE STOCK'!$A:$A,A371,'UPDATE STOCK'!$G:$G,$T$2)</f>
        <v>0</v>
      </c>
      <c r="U371" s="4">
        <f>SUMIFS('UPDATE STOCK'!$F:$F,'UPDATE STOCK'!$A:$A,วิเคราะห์ข้อมูล!A371,'UPDATE STOCK'!$G:$G,$U$2)</f>
        <v>12</v>
      </c>
      <c r="V371" s="4">
        <f>SUMIFS('UPDATE STOCK'!$F:$F,'UPDATE STOCK'!$A:$A,วิเคราะห์ข้อมูล!A371,'UPDATE STOCK'!$G:$G,$V$2)</f>
        <v>0</v>
      </c>
      <c r="W371" s="4"/>
      <c r="X371" s="4"/>
      <c r="Y371" s="4"/>
      <c r="Z371" s="4"/>
      <c r="AA371" s="4"/>
    </row>
    <row r="372" spans="1:27" x14ac:dyDescent="0.2">
      <c r="A372" s="12" t="s">
        <v>749</v>
      </c>
      <c r="B372" s="12" t="s">
        <v>750</v>
      </c>
      <c r="C372" s="5">
        <f>SUMIFS('DATA UPDATE'!$L:$L,'DATA UPDATE'!$E:$E,วิเคราะห์ข้อมูล!A372,'DATA UPDATE'!$B:$B,วิเคราะห์ข้อมูล!$C$2)</f>
        <v>0</v>
      </c>
      <c r="D372" s="5">
        <f>SUMIFS('DATA UPDATE'!$L:$L,'DATA UPDATE'!$E:$E,A372,'DATA UPDATE'!$B:$B,$D$2)</f>
        <v>4</v>
      </c>
      <c r="E372" s="5">
        <f>SUMIFS('DATA UPDATE'!$L:$L,'DATA UPDATE'!$E:$E,A372,'DATA UPDATE'!$B:$B,$E$2)</f>
        <v>0</v>
      </c>
      <c r="F372" s="5">
        <f>SUMIFS('DATA UPDATE'!$L:$L,'DATA UPDATE'!$E:$E,A372,'DATA UPDATE'!$B:$B,$F$2)</f>
        <v>0</v>
      </c>
      <c r="G372" s="5">
        <f>SUMIFS('DATA UPDATE'!$L:$L,'DATA UPDATE'!$E:$E,A372,'DATA UPDATE'!$B:$B,$G$2)</f>
        <v>8</v>
      </c>
      <c r="H372" s="5">
        <f>SUMIFS('DATA UPDATE'!$L:$L,'DATA UPDATE'!$E:$E,A372,'DATA UPDATE'!$B:$B,$H$2)</f>
        <v>0</v>
      </c>
      <c r="I372" s="5">
        <f t="shared" si="26"/>
        <v>12</v>
      </c>
      <c r="J372" s="5">
        <f>SUMIFS('UPDATE STOCK'!F:F,'UPDATE STOCK'!A:A,วิเคราะห์ข้อมูล!A372)</f>
        <v>18</v>
      </c>
      <c r="K372" s="10">
        <f t="shared" si="27"/>
        <v>8</v>
      </c>
      <c r="L372" s="5">
        <f t="shared" si="28"/>
        <v>0</v>
      </c>
      <c r="M372" s="8">
        <f t="shared" si="29"/>
        <v>2.4</v>
      </c>
      <c r="N372" s="7">
        <f t="shared" si="30"/>
        <v>-15.6</v>
      </c>
      <c r="O372" s="4">
        <f>SUMIFS('DATA UPDATE'!$L:$L,'DATA UPDATE'!$E:$E,วิเคราะห์ข้อมูล!A372,'DATA UPDATE'!$T:$T,วิเคราะห์ข้อมูล!$O$2)</f>
        <v>4</v>
      </c>
      <c r="P372" s="4">
        <f>SUMIFS('DATA UPDATE'!$L:$L,'DATA UPDATE'!$E:$E,วิเคราะห์ข้อมูล!A372,'DATA UPDATE'!$T:$T,วิเคราะห์ข้อมูล!$P$2)</f>
        <v>0</v>
      </c>
      <c r="Q372" s="4">
        <f>SUMIFS('DATA UPDATE'!$L:$L,'DATA UPDATE'!$E:$E,วิเคราะห์ข้อมูล!A372,'DATA UPDATE'!$T:$T,วิเคราะห์ข้อมูล!$Q$2)</f>
        <v>8</v>
      </c>
      <c r="R372" s="4">
        <f>SUMIFS('DATA UPDATE'!$L:$L,'DATA UPDATE'!$D:$D,วิเคราะห์ข้อมูล!A372,'DATA UPDATE'!$T:$T,วิเคราะห์ข้อมูล!$R$2)</f>
        <v>0</v>
      </c>
      <c r="S372" s="4">
        <f>SUMIFS('UPDATE STOCK'!$F:$F,'UPDATE STOCK'!$A:$A,A372,'UPDATE STOCK'!$G:$G,$S$2)</f>
        <v>0</v>
      </c>
      <c r="T372" s="4">
        <f>SUMIFS('UPDATE STOCK'!$F:$F,'UPDATE STOCK'!$A:$A,A372,'UPDATE STOCK'!$G:$G,$T$2)</f>
        <v>0</v>
      </c>
      <c r="U372" s="4">
        <f>SUMIFS('UPDATE STOCK'!$F:$F,'UPDATE STOCK'!$A:$A,วิเคราะห์ข้อมูล!A372,'UPDATE STOCK'!$G:$G,$U$2)</f>
        <v>0</v>
      </c>
      <c r="V372" s="4">
        <f>SUMIFS('UPDATE STOCK'!$F:$F,'UPDATE STOCK'!$A:$A,วิเคราะห์ข้อมูล!A372,'UPDATE STOCK'!$G:$G,$V$2)</f>
        <v>0</v>
      </c>
      <c r="W372" s="4"/>
      <c r="X372" s="4"/>
      <c r="Y372" s="4"/>
      <c r="Z372" s="4"/>
      <c r="AA372" s="4"/>
    </row>
    <row r="373" spans="1:27" x14ac:dyDescent="0.2">
      <c r="A373" s="12" t="s">
        <v>751</v>
      </c>
      <c r="B373" s="12" t="s">
        <v>752</v>
      </c>
      <c r="C373" s="5">
        <f>SUMIFS('DATA UPDATE'!$L:$L,'DATA UPDATE'!$E:$E,วิเคราะห์ข้อมูล!A373,'DATA UPDATE'!$B:$B,วิเคราะห์ข้อมูล!$C$2)</f>
        <v>0</v>
      </c>
      <c r="D373" s="5">
        <f>SUMIFS('DATA UPDATE'!$L:$L,'DATA UPDATE'!$E:$E,A373,'DATA UPDATE'!$B:$B,$D$2)</f>
        <v>0</v>
      </c>
      <c r="E373" s="5">
        <f>SUMIFS('DATA UPDATE'!$L:$L,'DATA UPDATE'!$E:$E,A373,'DATA UPDATE'!$B:$B,$E$2)</f>
        <v>0</v>
      </c>
      <c r="F373" s="5">
        <f>SUMIFS('DATA UPDATE'!$L:$L,'DATA UPDATE'!$E:$E,A373,'DATA UPDATE'!$B:$B,$F$2)</f>
        <v>12</v>
      </c>
      <c r="G373" s="5">
        <f>SUMIFS('DATA UPDATE'!$L:$L,'DATA UPDATE'!$E:$E,A373,'DATA UPDATE'!$B:$B,$G$2)</f>
        <v>12</v>
      </c>
      <c r="H373" s="5">
        <f>SUMIFS('DATA UPDATE'!$L:$L,'DATA UPDATE'!$E:$E,A373,'DATA UPDATE'!$B:$B,$H$2)</f>
        <v>0</v>
      </c>
      <c r="I373" s="5">
        <f t="shared" si="26"/>
        <v>24</v>
      </c>
      <c r="J373" s="5">
        <f>SUMIFS('UPDATE STOCK'!F:F,'UPDATE STOCK'!A:A,วิเคราะห์ข้อมูล!A373)</f>
        <v>16</v>
      </c>
      <c r="K373" s="10">
        <f t="shared" si="27"/>
        <v>12</v>
      </c>
      <c r="L373" s="5">
        <f t="shared" si="28"/>
        <v>0</v>
      </c>
      <c r="M373" s="8">
        <f t="shared" si="29"/>
        <v>4.8</v>
      </c>
      <c r="N373" s="7">
        <f t="shared" si="30"/>
        <v>-11.2</v>
      </c>
      <c r="O373" s="4">
        <f>SUMIFS('DATA UPDATE'!$L:$L,'DATA UPDATE'!$E:$E,วิเคราะห์ข้อมูล!A373,'DATA UPDATE'!$T:$T,วิเคราะห์ข้อมูล!$O$2)</f>
        <v>0</v>
      </c>
      <c r="P373" s="4">
        <f>SUMIFS('DATA UPDATE'!$L:$L,'DATA UPDATE'!$E:$E,วิเคราะห์ข้อมูล!A373,'DATA UPDATE'!$T:$T,วิเคราะห์ข้อมูล!$P$2)</f>
        <v>24</v>
      </c>
      <c r="Q373" s="4">
        <f>SUMIFS('DATA UPDATE'!$L:$L,'DATA UPDATE'!$E:$E,วิเคราะห์ข้อมูล!A373,'DATA UPDATE'!$T:$T,วิเคราะห์ข้อมูล!$Q$2)</f>
        <v>0</v>
      </c>
      <c r="R373" s="4">
        <f>SUMIFS('DATA UPDATE'!$L:$L,'DATA UPDATE'!$D:$D,วิเคราะห์ข้อมูล!A373,'DATA UPDATE'!$T:$T,วิเคราะห์ข้อมูล!$R$2)</f>
        <v>0</v>
      </c>
      <c r="S373" s="4">
        <f>SUMIFS('UPDATE STOCK'!$F:$F,'UPDATE STOCK'!$A:$A,A373,'UPDATE STOCK'!$G:$G,$S$2)</f>
        <v>0</v>
      </c>
      <c r="T373" s="4">
        <f>SUMIFS('UPDATE STOCK'!$F:$F,'UPDATE STOCK'!$A:$A,A373,'UPDATE STOCK'!$G:$G,$T$2)</f>
        <v>16</v>
      </c>
      <c r="U373" s="4">
        <f>SUMIFS('UPDATE STOCK'!$F:$F,'UPDATE STOCK'!$A:$A,วิเคราะห์ข้อมูล!A373,'UPDATE STOCK'!$G:$G,$U$2)</f>
        <v>0</v>
      </c>
      <c r="V373" s="4">
        <f>SUMIFS('UPDATE STOCK'!$F:$F,'UPDATE STOCK'!$A:$A,วิเคราะห์ข้อมูล!A373,'UPDATE STOCK'!$G:$G,$V$2)</f>
        <v>0</v>
      </c>
      <c r="W373" s="4"/>
      <c r="X373" s="4"/>
      <c r="Y373" s="4"/>
      <c r="Z373" s="4"/>
      <c r="AA373" s="4"/>
    </row>
    <row r="374" spans="1:27" x14ac:dyDescent="0.2">
      <c r="A374" s="12" t="s">
        <v>753</v>
      </c>
      <c r="B374" s="12" t="s">
        <v>754</v>
      </c>
      <c r="C374" s="5">
        <f>SUMIFS('DATA UPDATE'!$L:$L,'DATA UPDATE'!$E:$E,วิเคราะห์ข้อมูล!A374,'DATA UPDATE'!$B:$B,วิเคราะห์ข้อมูล!$C$2)</f>
        <v>0</v>
      </c>
      <c r="D374" s="5">
        <f>SUMIFS('DATA UPDATE'!$L:$L,'DATA UPDATE'!$E:$E,A374,'DATA UPDATE'!$B:$B,$D$2)</f>
        <v>0</v>
      </c>
      <c r="E374" s="5">
        <f>SUMIFS('DATA UPDATE'!$L:$L,'DATA UPDATE'!$E:$E,A374,'DATA UPDATE'!$B:$B,$E$2)</f>
        <v>16</v>
      </c>
      <c r="F374" s="5">
        <f>SUMIFS('DATA UPDATE'!$L:$L,'DATA UPDATE'!$E:$E,A374,'DATA UPDATE'!$B:$B,$F$2)</f>
        <v>4</v>
      </c>
      <c r="G374" s="5">
        <f>SUMIFS('DATA UPDATE'!$L:$L,'DATA UPDATE'!$E:$E,A374,'DATA UPDATE'!$B:$B,$G$2)</f>
        <v>0</v>
      </c>
      <c r="H374" s="5">
        <f>SUMIFS('DATA UPDATE'!$L:$L,'DATA UPDATE'!$E:$E,A374,'DATA UPDATE'!$B:$B,$H$2)</f>
        <v>0</v>
      </c>
      <c r="I374" s="5">
        <f t="shared" si="26"/>
        <v>20</v>
      </c>
      <c r="J374" s="5">
        <f>SUMIFS('UPDATE STOCK'!F:F,'UPDATE STOCK'!A:A,วิเคราะห์ข้อมูล!A374)</f>
        <v>0</v>
      </c>
      <c r="K374" s="10">
        <f t="shared" si="27"/>
        <v>16</v>
      </c>
      <c r="L374" s="5">
        <f t="shared" si="28"/>
        <v>0</v>
      </c>
      <c r="M374" s="8">
        <f t="shared" si="29"/>
        <v>4</v>
      </c>
      <c r="N374" s="7">
        <f t="shared" si="30"/>
        <v>4</v>
      </c>
      <c r="O374" s="4">
        <f>SUMIFS('DATA UPDATE'!$L:$L,'DATA UPDATE'!$E:$E,วิเคราะห์ข้อมูล!A374,'DATA UPDATE'!$T:$T,วิเคราะห์ข้อมูล!$O$2)</f>
        <v>0</v>
      </c>
      <c r="P374" s="4">
        <f>SUMIFS('DATA UPDATE'!$L:$L,'DATA UPDATE'!$E:$E,วิเคราะห์ข้อมูล!A374,'DATA UPDATE'!$T:$T,วิเคราะห์ข้อมูล!$P$2)</f>
        <v>20</v>
      </c>
      <c r="Q374" s="4">
        <f>SUMIFS('DATA UPDATE'!$L:$L,'DATA UPDATE'!$E:$E,วิเคราะห์ข้อมูล!A374,'DATA UPDATE'!$T:$T,วิเคราะห์ข้อมูล!$Q$2)</f>
        <v>0</v>
      </c>
      <c r="R374" s="4">
        <f>SUMIFS('DATA UPDATE'!$L:$L,'DATA UPDATE'!$D:$D,วิเคราะห์ข้อมูล!A374,'DATA UPDATE'!$T:$T,วิเคราะห์ข้อมูล!$R$2)</f>
        <v>0</v>
      </c>
      <c r="S374" s="4">
        <f>SUMIFS('UPDATE STOCK'!$F:$F,'UPDATE STOCK'!$A:$A,A374,'UPDATE STOCK'!$G:$G,$S$2)</f>
        <v>0</v>
      </c>
      <c r="T374" s="4">
        <f>SUMIFS('UPDATE STOCK'!$F:$F,'UPDATE STOCK'!$A:$A,A374,'UPDATE STOCK'!$G:$G,$T$2)</f>
        <v>0</v>
      </c>
      <c r="U374" s="4">
        <f>SUMIFS('UPDATE STOCK'!$F:$F,'UPDATE STOCK'!$A:$A,วิเคราะห์ข้อมูล!A374,'UPDATE STOCK'!$G:$G,$U$2)</f>
        <v>0</v>
      </c>
      <c r="V374" s="4">
        <f>SUMIFS('UPDATE STOCK'!$F:$F,'UPDATE STOCK'!$A:$A,วิเคราะห์ข้อมูล!A374,'UPDATE STOCK'!$G:$G,$V$2)</f>
        <v>0</v>
      </c>
      <c r="W374" s="4"/>
      <c r="X374" s="4"/>
      <c r="Y374" s="4"/>
      <c r="Z374" s="4"/>
      <c r="AA374" s="4"/>
    </row>
    <row r="375" spans="1:27" x14ac:dyDescent="0.2">
      <c r="A375" s="12" t="s">
        <v>755</v>
      </c>
      <c r="B375" s="12" t="s">
        <v>756</v>
      </c>
      <c r="C375" s="5">
        <f>SUMIFS('DATA UPDATE'!$L:$L,'DATA UPDATE'!$E:$E,วิเคราะห์ข้อมูล!A375,'DATA UPDATE'!$B:$B,วิเคราะห์ข้อมูล!$C$2)</f>
        <v>12</v>
      </c>
      <c r="D375" s="5">
        <f>SUMIFS('DATA UPDATE'!$L:$L,'DATA UPDATE'!$E:$E,A375,'DATA UPDATE'!$B:$B,$D$2)</f>
        <v>2</v>
      </c>
      <c r="E375" s="5">
        <f>SUMIFS('DATA UPDATE'!$L:$L,'DATA UPDATE'!$E:$E,A375,'DATA UPDATE'!$B:$B,$E$2)</f>
        <v>0</v>
      </c>
      <c r="F375" s="5">
        <f>SUMIFS('DATA UPDATE'!$L:$L,'DATA UPDATE'!$E:$E,A375,'DATA UPDATE'!$B:$B,$F$2)</f>
        <v>0</v>
      </c>
      <c r="G375" s="5">
        <f>SUMIFS('DATA UPDATE'!$L:$L,'DATA UPDATE'!$E:$E,A375,'DATA UPDATE'!$B:$B,$G$2)</f>
        <v>0</v>
      </c>
      <c r="H375" s="5">
        <f>SUMIFS('DATA UPDATE'!$L:$L,'DATA UPDATE'!$E:$E,A375,'DATA UPDATE'!$B:$B,$H$2)</f>
        <v>0</v>
      </c>
      <c r="I375" s="5">
        <f t="shared" si="26"/>
        <v>14</v>
      </c>
      <c r="J375" s="5">
        <f>SUMIFS('UPDATE STOCK'!F:F,'UPDATE STOCK'!A:A,วิเคราะห์ข้อมูล!A375)</f>
        <v>1</v>
      </c>
      <c r="K375" s="10">
        <f t="shared" si="27"/>
        <v>12</v>
      </c>
      <c r="L375" s="5">
        <f t="shared" si="28"/>
        <v>0</v>
      </c>
      <c r="M375" s="8">
        <f t="shared" si="29"/>
        <v>2.8</v>
      </c>
      <c r="N375" s="7">
        <f t="shared" si="30"/>
        <v>1.7999999999999998</v>
      </c>
      <c r="O375" s="4">
        <f>SUMIFS('DATA UPDATE'!$L:$L,'DATA UPDATE'!$E:$E,วิเคราะห์ข้อมูล!A375,'DATA UPDATE'!$T:$T,วิเคราะห์ข้อมูล!$O$2)</f>
        <v>0</v>
      </c>
      <c r="P375" s="4">
        <f>SUMIFS('DATA UPDATE'!$L:$L,'DATA UPDATE'!$E:$E,วิเคราะห์ข้อมูล!A375,'DATA UPDATE'!$T:$T,วิเคราะห์ข้อมูล!$P$2)</f>
        <v>14</v>
      </c>
      <c r="Q375" s="4">
        <f>SUMIFS('DATA UPDATE'!$L:$L,'DATA UPDATE'!$E:$E,วิเคราะห์ข้อมูล!A375,'DATA UPDATE'!$T:$T,วิเคราะห์ข้อมูล!$Q$2)</f>
        <v>0</v>
      </c>
      <c r="R375" s="4">
        <f>SUMIFS('DATA UPDATE'!$L:$L,'DATA UPDATE'!$D:$D,วิเคราะห์ข้อมูล!A375,'DATA UPDATE'!$T:$T,วิเคราะห์ข้อมูล!$R$2)</f>
        <v>0</v>
      </c>
      <c r="S375" s="4">
        <f>SUMIFS('UPDATE STOCK'!$F:$F,'UPDATE STOCK'!$A:$A,A375,'UPDATE STOCK'!$G:$G,$S$2)</f>
        <v>0</v>
      </c>
      <c r="T375" s="4">
        <f>SUMIFS('UPDATE STOCK'!$F:$F,'UPDATE STOCK'!$A:$A,A375,'UPDATE STOCK'!$G:$G,$T$2)</f>
        <v>0</v>
      </c>
      <c r="U375" s="4">
        <f>SUMIFS('UPDATE STOCK'!$F:$F,'UPDATE STOCK'!$A:$A,วิเคราะห์ข้อมูล!A375,'UPDATE STOCK'!$G:$G,$U$2)</f>
        <v>0</v>
      </c>
      <c r="V375" s="4">
        <f>SUMIFS('UPDATE STOCK'!$F:$F,'UPDATE STOCK'!$A:$A,วิเคราะห์ข้อมูล!A375,'UPDATE STOCK'!$G:$G,$V$2)</f>
        <v>0</v>
      </c>
      <c r="W375" s="4"/>
      <c r="X375" s="4"/>
      <c r="Y375" s="4"/>
      <c r="Z375" s="4"/>
      <c r="AA375" s="4"/>
    </row>
    <row r="376" spans="1:27" x14ac:dyDescent="0.2">
      <c r="A376" s="12" t="s">
        <v>757</v>
      </c>
      <c r="B376" s="12" t="s">
        <v>758</v>
      </c>
      <c r="C376" s="5">
        <f>SUMIFS('DATA UPDATE'!$L:$L,'DATA UPDATE'!$E:$E,วิเคราะห์ข้อมูล!A376,'DATA UPDATE'!$B:$B,วิเคราะห์ข้อมูล!$C$2)</f>
        <v>0</v>
      </c>
      <c r="D376" s="5">
        <f>SUMIFS('DATA UPDATE'!$L:$L,'DATA UPDATE'!$E:$E,A376,'DATA UPDATE'!$B:$B,$D$2)</f>
        <v>0</v>
      </c>
      <c r="E376" s="5">
        <f>SUMIFS('DATA UPDATE'!$L:$L,'DATA UPDATE'!$E:$E,A376,'DATA UPDATE'!$B:$B,$E$2)</f>
        <v>5</v>
      </c>
      <c r="F376" s="5">
        <f>SUMIFS('DATA UPDATE'!$L:$L,'DATA UPDATE'!$E:$E,A376,'DATA UPDATE'!$B:$B,$F$2)</f>
        <v>0</v>
      </c>
      <c r="G376" s="5">
        <f>SUMIFS('DATA UPDATE'!$L:$L,'DATA UPDATE'!$E:$E,A376,'DATA UPDATE'!$B:$B,$G$2)</f>
        <v>0</v>
      </c>
      <c r="H376" s="5">
        <f>SUMIFS('DATA UPDATE'!$L:$L,'DATA UPDATE'!$E:$E,A376,'DATA UPDATE'!$B:$B,$H$2)</f>
        <v>0</v>
      </c>
      <c r="I376" s="5">
        <f t="shared" si="26"/>
        <v>5</v>
      </c>
      <c r="J376" s="5">
        <f>SUMIFS('UPDATE STOCK'!F:F,'UPDATE STOCK'!A:A,วิเคราะห์ข้อมูล!A376)</f>
        <v>0</v>
      </c>
      <c r="K376" s="10">
        <f t="shared" si="27"/>
        <v>5</v>
      </c>
      <c r="L376" s="5">
        <f t="shared" si="28"/>
        <v>0</v>
      </c>
      <c r="M376" s="8">
        <f t="shared" si="29"/>
        <v>1</v>
      </c>
      <c r="N376" s="7">
        <f t="shared" si="30"/>
        <v>1</v>
      </c>
      <c r="O376" s="4">
        <f>SUMIFS('DATA UPDATE'!$L:$L,'DATA UPDATE'!$E:$E,วิเคราะห์ข้อมูล!A376,'DATA UPDATE'!$T:$T,วิเคราะห์ข้อมูล!$O$2)</f>
        <v>0</v>
      </c>
      <c r="P376" s="4">
        <f>SUMIFS('DATA UPDATE'!$L:$L,'DATA UPDATE'!$E:$E,วิเคราะห์ข้อมูล!A376,'DATA UPDATE'!$T:$T,วิเคราะห์ข้อมูล!$P$2)</f>
        <v>0</v>
      </c>
      <c r="Q376" s="4">
        <f>SUMIFS('DATA UPDATE'!$L:$L,'DATA UPDATE'!$E:$E,วิเคราะห์ข้อมูล!A376,'DATA UPDATE'!$T:$T,วิเคราะห์ข้อมูล!$Q$2)</f>
        <v>4</v>
      </c>
      <c r="R376" s="4">
        <f>SUMIFS('DATA UPDATE'!$L:$L,'DATA UPDATE'!$D:$D,วิเคราะห์ข้อมูล!A376,'DATA UPDATE'!$T:$T,วิเคราะห์ข้อมูล!$R$2)</f>
        <v>0</v>
      </c>
      <c r="S376" s="4">
        <f>SUMIFS('UPDATE STOCK'!$F:$F,'UPDATE STOCK'!$A:$A,A376,'UPDATE STOCK'!$G:$G,$S$2)</f>
        <v>0</v>
      </c>
      <c r="T376" s="4">
        <f>SUMIFS('UPDATE STOCK'!$F:$F,'UPDATE STOCK'!$A:$A,A376,'UPDATE STOCK'!$G:$G,$T$2)</f>
        <v>0</v>
      </c>
      <c r="U376" s="4">
        <f>SUMIFS('UPDATE STOCK'!$F:$F,'UPDATE STOCK'!$A:$A,วิเคราะห์ข้อมูล!A376,'UPDATE STOCK'!$G:$G,$U$2)</f>
        <v>0</v>
      </c>
      <c r="V376" s="4">
        <f>SUMIFS('UPDATE STOCK'!$F:$F,'UPDATE STOCK'!$A:$A,วิเคราะห์ข้อมูล!A376,'UPDATE STOCK'!$G:$G,$V$2)</f>
        <v>0</v>
      </c>
      <c r="W376" s="4"/>
      <c r="X376" s="4"/>
      <c r="Y376" s="4"/>
      <c r="Z376" s="4"/>
      <c r="AA376" s="4"/>
    </row>
    <row r="377" spans="1:27" x14ac:dyDescent="0.2">
      <c r="A377" s="12" t="s">
        <v>759</v>
      </c>
      <c r="B377" s="12" t="s">
        <v>760</v>
      </c>
      <c r="C377" s="5">
        <f>SUMIFS('DATA UPDATE'!$L:$L,'DATA UPDATE'!$E:$E,วิเคราะห์ข้อมูล!A377,'DATA UPDATE'!$B:$B,วิเคราะห์ข้อมูล!$C$2)</f>
        <v>0</v>
      </c>
      <c r="D377" s="5">
        <f>SUMIFS('DATA UPDATE'!$L:$L,'DATA UPDATE'!$E:$E,A377,'DATA UPDATE'!$B:$B,$D$2)</f>
        <v>0</v>
      </c>
      <c r="E377" s="5">
        <f>SUMIFS('DATA UPDATE'!$L:$L,'DATA UPDATE'!$E:$E,A377,'DATA UPDATE'!$B:$B,$E$2)</f>
        <v>0</v>
      </c>
      <c r="F377" s="5">
        <f>SUMIFS('DATA UPDATE'!$L:$L,'DATA UPDATE'!$E:$E,A377,'DATA UPDATE'!$B:$B,$F$2)</f>
        <v>4</v>
      </c>
      <c r="G377" s="5">
        <f>SUMIFS('DATA UPDATE'!$L:$L,'DATA UPDATE'!$E:$E,A377,'DATA UPDATE'!$B:$B,$G$2)</f>
        <v>0</v>
      </c>
      <c r="H377" s="5">
        <f>SUMIFS('DATA UPDATE'!$L:$L,'DATA UPDATE'!$E:$E,A377,'DATA UPDATE'!$B:$B,$H$2)</f>
        <v>4</v>
      </c>
      <c r="I377" s="5">
        <f t="shared" si="26"/>
        <v>8</v>
      </c>
      <c r="J377" s="5">
        <f>SUMIFS('UPDATE STOCK'!F:F,'UPDATE STOCK'!A:A,วิเคราะห์ข้อมูล!A377)</f>
        <v>40</v>
      </c>
      <c r="K377" s="10">
        <f t="shared" si="27"/>
        <v>4</v>
      </c>
      <c r="L377" s="5">
        <f t="shared" si="28"/>
        <v>0</v>
      </c>
      <c r="M377" s="8">
        <f t="shared" si="29"/>
        <v>0.8</v>
      </c>
      <c r="N377" s="7">
        <f t="shared" si="30"/>
        <v>-39.200000000000003</v>
      </c>
      <c r="O377" s="4">
        <f>SUMIFS('DATA UPDATE'!$L:$L,'DATA UPDATE'!$E:$E,วิเคราะห์ข้อมูล!A377,'DATA UPDATE'!$T:$T,วิเคราะห์ข้อมูล!$O$2)</f>
        <v>0</v>
      </c>
      <c r="P377" s="4">
        <f>SUMIFS('DATA UPDATE'!$L:$L,'DATA UPDATE'!$E:$E,วิเคราะห์ข้อมูล!A377,'DATA UPDATE'!$T:$T,วิเคราะห์ข้อมูล!$P$2)</f>
        <v>4</v>
      </c>
      <c r="Q377" s="4">
        <f>SUMIFS('DATA UPDATE'!$L:$L,'DATA UPDATE'!$E:$E,วิเคราะห์ข้อมูล!A377,'DATA UPDATE'!$T:$T,วิเคราะห์ข้อมูล!$Q$2)</f>
        <v>4</v>
      </c>
      <c r="R377" s="4">
        <f>SUMIFS('DATA UPDATE'!$L:$L,'DATA UPDATE'!$D:$D,วิเคราะห์ข้อมูล!A377,'DATA UPDATE'!$T:$T,วิเคราะห์ข้อมูล!$R$2)</f>
        <v>0</v>
      </c>
      <c r="S377" s="4">
        <f>SUMIFS('UPDATE STOCK'!$F:$F,'UPDATE STOCK'!$A:$A,A377,'UPDATE STOCK'!$G:$G,$S$2)</f>
        <v>0</v>
      </c>
      <c r="T377" s="4">
        <f>SUMIFS('UPDATE STOCK'!$F:$F,'UPDATE STOCK'!$A:$A,A377,'UPDATE STOCK'!$G:$G,$T$2)</f>
        <v>0</v>
      </c>
      <c r="U377" s="4">
        <f>SUMIFS('UPDATE STOCK'!$F:$F,'UPDATE STOCK'!$A:$A,วิเคราะห์ข้อมูล!A377,'UPDATE STOCK'!$G:$G,$U$2)</f>
        <v>0</v>
      </c>
      <c r="V377" s="4">
        <f>SUMIFS('UPDATE STOCK'!$F:$F,'UPDATE STOCK'!$A:$A,วิเคราะห์ข้อมูล!A377,'UPDATE STOCK'!$G:$G,$V$2)</f>
        <v>0</v>
      </c>
      <c r="W377" s="4"/>
      <c r="X377" s="4"/>
      <c r="Y377" s="4"/>
      <c r="Z377" s="4"/>
      <c r="AA377" s="4"/>
    </row>
    <row r="378" spans="1:27" x14ac:dyDescent="0.2">
      <c r="A378" s="12" t="s">
        <v>761</v>
      </c>
      <c r="B378" s="12" t="s">
        <v>762</v>
      </c>
      <c r="C378" s="5">
        <f>SUMIFS('DATA UPDATE'!$L:$L,'DATA UPDATE'!$E:$E,วิเคราะห์ข้อมูล!A378,'DATA UPDATE'!$B:$B,วิเคราะห์ข้อมูล!$C$2)</f>
        <v>0</v>
      </c>
      <c r="D378" s="5">
        <f>SUMIFS('DATA UPDATE'!$L:$L,'DATA UPDATE'!$E:$E,A378,'DATA UPDATE'!$B:$B,$D$2)</f>
        <v>4</v>
      </c>
      <c r="E378" s="5">
        <f>SUMIFS('DATA UPDATE'!$L:$L,'DATA UPDATE'!$E:$E,A378,'DATA UPDATE'!$B:$B,$E$2)</f>
        <v>0</v>
      </c>
      <c r="F378" s="5">
        <f>SUMIFS('DATA UPDATE'!$L:$L,'DATA UPDATE'!$E:$E,A378,'DATA UPDATE'!$B:$B,$F$2)</f>
        <v>0</v>
      </c>
      <c r="G378" s="5">
        <f>SUMIFS('DATA UPDATE'!$L:$L,'DATA UPDATE'!$E:$E,A378,'DATA UPDATE'!$B:$B,$G$2)</f>
        <v>0</v>
      </c>
      <c r="H378" s="5">
        <f>SUMIFS('DATA UPDATE'!$L:$L,'DATA UPDATE'!$E:$E,A378,'DATA UPDATE'!$B:$B,$H$2)</f>
        <v>0</v>
      </c>
      <c r="I378" s="5">
        <f t="shared" si="26"/>
        <v>4</v>
      </c>
      <c r="J378" s="5">
        <f>SUMIFS('UPDATE STOCK'!F:F,'UPDATE STOCK'!A:A,วิเคราะห์ข้อมูล!A378)</f>
        <v>0</v>
      </c>
      <c r="K378" s="10">
        <f t="shared" si="27"/>
        <v>4</v>
      </c>
      <c r="L378" s="5">
        <f t="shared" si="28"/>
        <v>0</v>
      </c>
      <c r="M378" s="8">
        <f t="shared" si="29"/>
        <v>0.8</v>
      </c>
      <c r="N378" s="7">
        <f t="shared" si="30"/>
        <v>0.8</v>
      </c>
      <c r="O378" s="4">
        <f>SUMIFS('DATA UPDATE'!$L:$L,'DATA UPDATE'!$E:$E,วิเคราะห์ข้อมูล!A378,'DATA UPDATE'!$T:$T,วิเคราะห์ข้อมูล!$O$2)</f>
        <v>0</v>
      </c>
      <c r="P378" s="4">
        <f>SUMIFS('DATA UPDATE'!$L:$L,'DATA UPDATE'!$E:$E,วิเคราะห์ข้อมูล!A378,'DATA UPDATE'!$T:$T,วิเคราะห์ข้อมูล!$P$2)</f>
        <v>4</v>
      </c>
      <c r="Q378" s="4">
        <f>SUMIFS('DATA UPDATE'!$L:$L,'DATA UPDATE'!$E:$E,วิเคราะห์ข้อมูล!A378,'DATA UPDATE'!$T:$T,วิเคราะห์ข้อมูล!$Q$2)</f>
        <v>0</v>
      </c>
      <c r="R378" s="4">
        <f>SUMIFS('DATA UPDATE'!$L:$L,'DATA UPDATE'!$D:$D,วิเคราะห์ข้อมูล!A378,'DATA UPDATE'!$T:$T,วิเคราะห์ข้อมูล!$R$2)</f>
        <v>0</v>
      </c>
      <c r="S378" s="4">
        <f>SUMIFS('UPDATE STOCK'!$F:$F,'UPDATE STOCK'!$A:$A,A378,'UPDATE STOCK'!$G:$G,$S$2)</f>
        <v>0</v>
      </c>
      <c r="T378" s="4">
        <f>SUMIFS('UPDATE STOCK'!$F:$F,'UPDATE STOCK'!$A:$A,A378,'UPDATE STOCK'!$G:$G,$T$2)</f>
        <v>0</v>
      </c>
      <c r="U378" s="4">
        <f>SUMIFS('UPDATE STOCK'!$F:$F,'UPDATE STOCK'!$A:$A,วิเคราะห์ข้อมูล!A378,'UPDATE STOCK'!$G:$G,$U$2)</f>
        <v>0</v>
      </c>
      <c r="V378" s="4">
        <f>SUMIFS('UPDATE STOCK'!$F:$F,'UPDATE STOCK'!$A:$A,วิเคราะห์ข้อมูล!A378,'UPDATE STOCK'!$G:$G,$V$2)</f>
        <v>0</v>
      </c>
      <c r="W378" s="4"/>
      <c r="X378" s="4"/>
      <c r="Y378" s="4"/>
      <c r="Z378" s="4"/>
      <c r="AA378" s="4"/>
    </row>
    <row r="379" spans="1:27" x14ac:dyDescent="0.2">
      <c r="A379" s="12" t="s">
        <v>763</v>
      </c>
      <c r="B379" s="12" t="s">
        <v>764</v>
      </c>
      <c r="C379" s="5">
        <f>SUMIFS('DATA UPDATE'!$L:$L,'DATA UPDATE'!$E:$E,วิเคราะห์ข้อมูล!A379,'DATA UPDATE'!$B:$B,วิเคราะห์ข้อมูล!$C$2)</f>
        <v>0</v>
      </c>
      <c r="D379" s="5">
        <f>SUMIFS('DATA UPDATE'!$L:$L,'DATA UPDATE'!$E:$E,A379,'DATA UPDATE'!$B:$B,$D$2)</f>
        <v>1</v>
      </c>
      <c r="E379" s="5">
        <f>SUMIFS('DATA UPDATE'!$L:$L,'DATA UPDATE'!$E:$E,A379,'DATA UPDATE'!$B:$B,$E$2)</f>
        <v>1</v>
      </c>
      <c r="F379" s="5">
        <f>SUMIFS('DATA UPDATE'!$L:$L,'DATA UPDATE'!$E:$E,A379,'DATA UPDATE'!$B:$B,$F$2)</f>
        <v>6</v>
      </c>
      <c r="G379" s="5">
        <f>SUMIFS('DATA UPDATE'!$L:$L,'DATA UPDATE'!$E:$E,A379,'DATA UPDATE'!$B:$B,$G$2)</f>
        <v>1</v>
      </c>
      <c r="H379" s="5">
        <f>SUMIFS('DATA UPDATE'!$L:$L,'DATA UPDATE'!$E:$E,A379,'DATA UPDATE'!$B:$B,$H$2)</f>
        <v>0</v>
      </c>
      <c r="I379" s="5">
        <f t="shared" si="26"/>
        <v>9</v>
      </c>
      <c r="J379" s="5">
        <f>SUMIFS('UPDATE STOCK'!F:F,'UPDATE STOCK'!A:A,วิเคราะห์ข้อมูล!A379)</f>
        <v>125</v>
      </c>
      <c r="K379" s="10">
        <f t="shared" si="27"/>
        <v>6</v>
      </c>
      <c r="L379" s="5">
        <f t="shared" si="28"/>
        <v>0</v>
      </c>
      <c r="M379" s="8">
        <f t="shared" si="29"/>
        <v>1.8</v>
      </c>
      <c r="N379" s="7">
        <f t="shared" si="30"/>
        <v>-123.2</v>
      </c>
      <c r="O379" s="4">
        <f>SUMIFS('DATA UPDATE'!$L:$L,'DATA UPDATE'!$E:$E,วิเคราะห์ข้อมูล!A379,'DATA UPDATE'!$T:$T,วิเคราะห์ข้อมูล!$O$2)</f>
        <v>5</v>
      </c>
      <c r="P379" s="4">
        <f>SUMIFS('DATA UPDATE'!$L:$L,'DATA UPDATE'!$E:$E,วิเคราะห์ข้อมูล!A379,'DATA UPDATE'!$T:$T,วิเคราะห์ข้อมูล!$P$2)</f>
        <v>0</v>
      </c>
      <c r="Q379" s="4">
        <f>SUMIFS('DATA UPDATE'!$L:$L,'DATA UPDATE'!$E:$E,วิเคราะห์ข้อมูล!A379,'DATA UPDATE'!$T:$T,วิเคราะห์ข้อมูล!$Q$2)</f>
        <v>4</v>
      </c>
      <c r="R379" s="4">
        <f>SUMIFS('DATA UPDATE'!$L:$L,'DATA UPDATE'!$D:$D,วิเคราะห์ข้อมูล!A379,'DATA UPDATE'!$T:$T,วิเคราะห์ข้อมูล!$R$2)</f>
        <v>0</v>
      </c>
      <c r="S379" s="4">
        <f>SUMIFS('UPDATE STOCK'!$F:$F,'UPDATE STOCK'!$A:$A,A379,'UPDATE STOCK'!$G:$G,$S$2)</f>
        <v>0</v>
      </c>
      <c r="T379" s="4">
        <f>SUMIFS('UPDATE STOCK'!$F:$F,'UPDATE STOCK'!$A:$A,A379,'UPDATE STOCK'!$G:$G,$T$2)</f>
        <v>0</v>
      </c>
      <c r="U379" s="4">
        <f>SUMIFS('UPDATE STOCK'!$F:$F,'UPDATE STOCK'!$A:$A,วิเคราะห์ข้อมูล!A379,'UPDATE STOCK'!$G:$G,$U$2)</f>
        <v>5</v>
      </c>
      <c r="V379" s="4">
        <f>SUMIFS('UPDATE STOCK'!$F:$F,'UPDATE STOCK'!$A:$A,วิเคราะห์ข้อมูล!A379,'UPDATE STOCK'!$G:$G,$V$2)</f>
        <v>0</v>
      </c>
      <c r="W379" s="4"/>
      <c r="X379" s="4"/>
      <c r="Y379" s="4"/>
      <c r="Z379" s="4"/>
      <c r="AA379" s="4"/>
    </row>
    <row r="380" spans="1:27" x14ac:dyDescent="0.2">
      <c r="A380" s="12" t="s">
        <v>765</v>
      </c>
      <c r="B380" s="12" t="s">
        <v>766</v>
      </c>
      <c r="C380" s="5">
        <f>SUMIFS('DATA UPDATE'!$L:$L,'DATA UPDATE'!$E:$E,วิเคราะห์ข้อมูล!A380,'DATA UPDATE'!$B:$B,วิเคราะห์ข้อมูล!$C$2)</f>
        <v>2</v>
      </c>
      <c r="D380" s="5">
        <f>SUMIFS('DATA UPDATE'!$L:$L,'DATA UPDATE'!$E:$E,A380,'DATA UPDATE'!$B:$B,$D$2)</f>
        <v>0</v>
      </c>
      <c r="E380" s="5">
        <f>SUMIFS('DATA UPDATE'!$L:$L,'DATA UPDATE'!$E:$E,A380,'DATA UPDATE'!$B:$B,$E$2)</f>
        <v>0</v>
      </c>
      <c r="F380" s="5">
        <f>SUMIFS('DATA UPDATE'!$L:$L,'DATA UPDATE'!$E:$E,A380,'DATA UPDATE'!$B:$B,$F$2)</f>
        <v>0</v>
      </c>
      <c r="G380" s="5">
        <f>SUMIFS('DATA UPDATE'!$L:$L,'DATA UPDATE'!$E:$E,A380,'DATA UPDATE'!$B:$B,$G$2)</f>
        <v>0</v>
      </c>
      <c r="H380" s="5">
        <f>SUMIFS('DATA UPDATE'!$L:$L,'DATA UPDATE'!$E:$E,A380,'DATA UPDATE'!$B:$B,$H$2)</f>
        <v>0</v>
      </c>
      <c r="I380" s="5">
        <f t="shared" si="26"/>
        <v>2</v>
      </c>
      <c r="J380" s="5">
        <f>SUMIFS('UPDATE STOCK'!F:F,'UPDATE STOCK'!A:A,วิเคราะห์ข้อมูล!A380)</f>
        <v>8</v>
      </c>
      <c r="K380" s="10">
        <f t="shared" si="27"/>
        <v>2</v>
      </c>
      <c r="L380" s="5">
        <f t="shared" si="28"/>
        <v>0</v>
      </c>
      <c r="M380" s="8">
        <f t="shared" si="29"/>
        <v>0.4</v>
      </c>
      <c r="N380" s="7">
        <f t="shared" si="30"/>
        <v>-7.6</v>
      </c>
      <c r="O380" s="4">
        <f>SUMIFS('DATA UPDATE'!$L:$L,'DATA UPDATE'!$E:$E,วิเคราะห์ข้อมูล!A380,'DATA UPDATE'!$T:$T,วิเคราะห์ข้อมูล!$O$2)</f>
        <v>2</v>
      </c>
      <c r="P380" s="4">
        <f>SUMIFS('DATA UPDATE'!$L:$L,'DATA UPDATE'!$E:$E,วิเคราะห์ข้อมูล!A380,'DATA UPDATE'!$T:$T,วิเคราะห์ข้อมูล!$P$2)</f>
        <v>0</v>
      </c>
      <c r="Q380" s="4">
        <f>SUMIFS('DATA UPDATE'!$L:$L,'DATA UPDATE'!$E:$E,วิเคราะห์ข้อมูล!A380,'DATA UPDATE'!$T:$T,วิเคราะห์ข้อมูล!$Q$2)</f>
        <v>0</v>
      </c>
      <c r="R380" s="4">
        <f>SUMIFS('DATA UPDATE'!$L:$L,'DATA UPDATE'!$D:$D,วิเคราะห์ข้อมูล!A380,'DATA UPDATE'!$T:$T,วิเคราะห์ข้อมูล!$R$2)</f>
        <v>0</v>
      </c>
      <c r="S380" s="4">
        <f>SUMIFS('UPDATE STOCK'!$F:$F,'UPDATE STOCK'!$A:$A,A380,'UPDATE STOCK'!$G:$G,$S$2)</f>
        <v>0</v>
      </c>
      <c r="T380" s="4">
        <f>SUMIFS('UPDATE STOCK'!$F:$F,'UPDATE STOCK'!$A:$A,A380,'UPDATE STOCK'!$G:$G,$T$2)</f>
        <v>0</v>
      </c>
      <c r="U380" s="4">
        <f>SUMIFS('UPDATE STOCK'!$F:$F,'UPDATE STOCK'!$A:$A,วิเคราะห์ข้อมูล!A380,'UPDATE STOCK'!$G:$G,$U$2)</f>
        <v>0</v>
      </c>
      <c r="V380" s="4">
        <f>SUMIFS('UPDATE STOCK'!$F:$F,'UPDATE STOCK'!$A:$A,วิเคราะห์ข้อมูล!A380,'UPDATE STOCK'!$G:$G,$V$2)</f>
        <v>8</v>
      </c>
      <c r="W380" s="4"/>
      <c r="X380" s="4"/>
      <c r="Y380" s="4"/>
      <c r="Z380" s="4"/>
      <c r="AA380" s="4"/>
    </row>
    <row r="381" spans="1:27" x14ac:dyDescent="0.2">
      <c r="A381" s="12" t="s">
        <v>767</v>
      </c>
      <c r="B381" s="12" t="s">
        <v>768</v>
      </c>
      <c r="C381" s="5">
        <f>SUMIFS('DATA UPDATE'!$L:$L,'DATA UPDATE'!$E:$E,วิเคราะห์ข้อมูล!A381,'DATA UPDATE'!$B:$B,วิเคราะห์ข้อมูล!$C$2)</f>
        <v>0</v>
      </c>
      <c r="D381" s="5">
        <f>SUMIFS('DATA UPDATE'!$L:$L,'DATA UPDATE'!$E:$E,A381,'DATA UPDATE'!$B:$B,$D$2)</f>
        <v>0</v>
      </c>
      <c r="E381" s="5">
        <f>SUMIFS('DATA UPDATE'!$L:$L,'DATA UPDATE'!$E:$E,A381,'DATA UPDATE'!$B:$B,$E$2)</f>
        <v>4</v>
      </c>
      <c r="F381" s="5">
        <f>SUMIFS('DATA UPDATE'!$L:$L,'DATA UPDATE'!$E:$E,A381,'DATA UPDATE'!$B:$B,$F$2)</f>
        <v>0</v>
      </c>
      <c r="G381" s="5">
        <f>SUMIFS('DATA UPDATE'!$L:$L,'DATA UPDATE'!$E:$E,A381,'DATA UPDATE'!$B:$B,$G$2)</f>
        <v>0</v>
      </c>
      <c r="H381" s="5">
        <f>SUMIFS('DATA UPDATE'!$L:$L,'DATA UPDATE'!$E:$E,A381,'DATA UPDATE'!$B:$B,$H$2)</f>
        <v>0</v>
      </c>
      <c r="I381" s="5">
        <f t="shared" si="26"/>
        <v>4</v>
      </c>
      <c r="J381" s="5">
        <f>SUMIFS('UPDATE STOCK'!F:F,'UPDATE STOCK'!A:A,วิเคราะห์ข้อมูล!A381)</f>
        <v>0</v>
      </c>
      <c r="K381" s="10">
        <f t="shared" si="27"/>
        <v>4</v>
      </c>
      <c r="L381" s="5">
        <f t="shared" si="28"/>
        <v>0</v>
      </c>
      <c r="M381" s="8">
        <f t="shared" si="29"/>
        <v>0.8</v>
      </c>
      <c r="N381" s="7">
        <f t="shared" si="30"/>
        <v>0.8</v>
      </c>
      <c r="O381" s="4">
        <f>SUMIFS('DATA UPDATE'!$L:$L,'DATA UPDATE'!$E:$E,วิเคราะห์ข้อมูล!A381,'DATA UPDATE'!$T:$T,วิเคราะห์ข้อมูล!$O$2)</f>
        <v>0</v>
      </c>
      <c r="P381" s="4">
        <f>SUMIFS('DATA UPDATE'!$L:$L,'DATA UPDATE'!$E:$E,วิเคราะห์ข้อมูล!A381,'DATA UPDATE'!$T:$T,วิเคราะห์ข้อมูล!$P$2)</f>
        <v>4</v>
      </c>
      <c r="Q381" s="4">
        <f>SUMIFS('DATA UPDATE'!$L:$L,'DATA UPDATE'!$E:$E,วิเคราะห์ข้อมูล!A381,'DATA UPDATE'!$T:$T,วิเคราะห์ข้อมูล!$Q$2)</f>
        <v>0</v>
      </c>
      <c r="R381" s="4">
        <f>SUMIFS('DATA UPDATE'!$L:$L,'DATA UPDATE'!$D:$D,วิเคราะห์ข้อมูล!A381,'DATA UPDATE'!$T:$T,วิเคราะห์ข้อมูล!$R$2)</f>
        <v>0</v>
      </c>
      <c r="S381" s="4">
        <f>SUMIFS('UPDATE STOCK'!$F:$F,'UPDATE STOCK'!$A:$A,A381,'UPDATE STOCK'!$G:$G,$S$2)</f>
        <v>0</v>
      </c>
      <c r="T381" s="4">
        <f>SUMIFS('UPDATE STOCK'!$F:$F,'UPDATE STOCK'!$A:$A,A381,'UPDATE STOCK'!$G:$G,$T$2)</f>
        <v>0</v>
      </c>
      <c r="U381" s="4">
        <f>SUMIFS('UPDATE STOCK'!$F:$F,'UPDATE STOCK'!$A:$A,วิเคราะห์ข้อมูล!A381,'UPDATE STOCK'!$G:$G,$U$2)</f>
        <v>0</v>
      </c>
      <c r="V381" s="4">
        <f>SUMIFS('UPDATE STOCK'!$F:$F,'UPDATE STOCK'!$A:$A,วิเคราะห์ข้อมูล!A381,'UPDATE STOCK'!$G:$G,$V$2)</f>
        <v>0</v>
      </c>
      <c r="W381" s="4"/>
      <c r="X381" s="4"/>
      <c r="Y381" s="4"/>
      <c r="Z381" s="4"/>
      <c r="AA381" s="4"/>
    </row>
    <row r="382" spans="1:27" x14ac:dyDescent="0.2">
      <c r="A382" s="12" t="s">
        <v>769</v>
      </c>
      <c r="B382" s="12" t="s">
        <v>770</v>
      </c>
      <c r="C382" s="5">
        <f>SUMIFS('DATA UPDATE'!$L:$L,'DATA UPDATE'!$E:$E,วิเคราะห์ข้อมูล!A382,'DATA UPDATE'!$B:$B,วิเคราะห์ข้อมูล!$C$2)</f>
        <v>0</v>
      </c>
      <c r="D382" s="5">
        <f>SUMIFS('DATA UPDATE'!$L:$L,'DATA UPDATE'!$E:$E,A382,'DATA UPDATE'!$B:$B,$D$2)</f>
        <v>0</v>
      </c>
      <c r="E382" s="5">
        <f>SUMIFS('DATA UPDATE'!$L:$L,'DATA UPDATE'!$E:$E,A382,'DATA UPDATE'!$B:$B,$E$2)</f>
        <v>0</v>
      </c>
      <c r="F382" s="5">
        <f>SUMIFS('DATA UPDATE'!$L:$L,'DATA UPDATE'!$E:$E,A382,'DATA UPDATE'!$B:$B,$F$2)</f>
        <v>0</v>
      </c>
      <c r="G382" s="5">
        <f>SUMIFS('DATA UPDATE'!$L:$L,'DATA UPDATE'!$E:$E,A382,'DATA UPDATE'!$B:$B,$G$2)</f>
        <v>4</v>
      </c>
      <c r="H382" s="5">
        <f>SUMIFS('DATA UPDATE'!$L:$L,'DATA UPDATE'!$E:$E,A382,'DATA UPDATE'!$B:$B,$H$2)</f>
        <v>0</v>
      </c>
      <c r="I382" s="5">
        <f t="shared" si="26"/>
        <v>4</v>
      </c>
      <c r="J382" s="5">
        <f>SUMIFS('UPDATE STOCK'!F:F,'UPDATE STOCK'!A:A,วิเคราะห์ข้อมูล!A382)</f>
        <v>1035</v>
      </c>
      <c r="K382" s="10">
        <f t="shared" si="27"/>
        <v>4</v>
      </c>
      <c r="L382" s="5">
        <f t="shared" si="28"/>
        <v>0</v>
      </c>
      <c r="M382" s="8">
        <f t="shared" si="29"/>
        <v>0.8</v>
      </c>
      <c r="N382" s="7">
        <f t="shared" si="30"/>
        <v>-1034.2</v>
      </c>
      <c r="O382" s="4">
        <f>SUMIFS('DATA UPDATE'!$L:$L,'DATA UPDATE'!$E:$E,วิเคราะห์ข้อมูล!A382,'DATA UPDATE'!$T:$T,วิเคราะห์ข้อมูล!$O$2)</f>
        <v>4</v>
      </c>
      <c r="P382" s="4">
        <f>SUMIFS('DATA UPDATE'!$L:$L,'DATA UPDATE'!$E:$E,วิเคราะห์ข้อมูล!A382,'DATA UPDATE'!$T:$T,วิเคราะห์ข้อมูล!$P$2)</f>
        <v>0</v>
      </c>
      <c r="Q382" s="4">
        <f>SUMIFS('DATA UPDATE'!$L:$L,'DATA UPDATE'!$E:$E,วิเคราะห์ข้อมูล!A382,'DATA UPDATE'!$T:$T,วิเคราะห์ข้อมูล!$Q$2)</f>
        <v>0</v>
      </c>
      <c r="R382" s="4">
        <f>SUMIFS('DATA UPDATE'!$L:$L,'DATA UPDATE'!$D:$D,วิเคราะห์ข้อมูล!A382,'DATA UPDATE'!$T:$T,วิเคราะห์ข้อมูล!$R$2)</f>
        <v>0</v>
      </c>
      <c r="S382" s="4">
        <f>SUMIFS('UPDATE STOCK'!$F:$F,'UPDATE STOCK'!$A:$A,A382,'UPDATE STOCK'!$G:$G,$S$2)</f>
        <v>2</v>
      </c>
      <c r="T382" s="4">
        <f>SUMIFS('UPDATE STOCK'!$F:$F,'UPDATE STOCK'!$A:$A,A382,'UPDATE STOCK'!$G:$G,$T$2)</f>
        <v>4</v>
      </c>
      <c r="U382" s="4">
        <f>SUMIFS('UPDATE STOCK'!$F:$F,'UPDATE STOCK'!$A:$A,วิเคราะห์ข้อมูล!A382,'UPDATE STOCK'!$G:$G,$U$2)</f>
        <v>0</v>
      </c>
      <c r="V382" s="4">
        <f>SUMIFS('UPDATE STOCK'!$F:$F,'UPDATE STOCK'!$A:$A,วิเคราะห์ข้อมูล!A382,'UPDATE STOCK'!$G:$G,$V$2)</f>
        <v>0</v>
      </c>
      <c r="W382" s="4"/>
      <c r="X382" s="4"/>
      <c r="Y382" s="4"/>
      <c r="Z382" s="4"/>
      <c r="AA382" s="4"/>
    </row>
    <row r="383" spans="1:27" x14ac:dyDescent="0.2">
      <c r="A383" s="12" t="s">
        <v>771</v>
      </c>
      <c r="B383" s="12" t="s">
        <v>772</v>
      </c>
      <c r="C383" s="5">
        <f>SUMIFS('DATA UPDATE'!$L:$L,'DATA UPDATE'!$E:$E,วิเคราะห์ข้อมูล!A383,'DATA UPDATE'!$B:$B,วิเคราะห์ข้อมูล!$C$2)</f>
        <v>2</v>
      </c>
      <c r="D383" s="5">
        <f>SUMIFS('DATA UPDATE'!$L:$L,'DATA UPDATE'!$E:$E,A383,'DATA UPDATE'!$B:$B,$D$2)</f>
        <v>2</v>
      </c>
      <c r="E383" s="5">
        <f>SUMIFS('DATA UPDATE'!$L:$L,'DATA UPDATE'!$E:$E,A383,'DATA UPDATE'!$B:$B,$E$2)</f>
        <v>0</v>
      </c>
      <c r="F383" s="5">
        <f>SUMIFS('DATA UPDATE'!$L:$L,'DATA UPDATE'!$E:$E,A383,'DATA UPDATE'!$B:$B,$F$2)</f>
        <v>0</v>
      </c>
      <c r="G383" s="5">
        <f>SUMIFS('DATA UPDATE'!$L:$L,'DATA UPDATE'!$E:$E,A383,'DATA UPDATE'!$B:$B,$G$2)</f>
        <v>0</v>
      </c>
      <c r="H383" s="5">
        <f>SUMIFS('DATA UPDATE'!$L:$L,'DATA UPDATE'!$E:$E,A383,'DATA UPDATE'!$B:$B,$H$2)</f>
        <v>0</v>
      </c>
      <c r="I383" s="5">
        <f t="shared" si="26"/>
        <v>4</v>
      </c>
      <c r="J383" s="5">
        <f>SUMIFS('UPDATE STOCK'!F:F,'UPDATE STOCK'!A:A,วิเคราะห์ข้อมูล!A383)</f>
        <v>0</v>
      </c>
      <c r="K383" s="10">
        <f t="shared" si="27"/>
        <v>2</v>
      </c>
      <c r="L383" s="5">
        <f t="shared" si="28"/>
        <v>0</v>
      </c>
      <c r="M383" s="8">
        <f t="shared" si="29"/>
        <v>0.8</v>
      </c>
      <c r="N383" s="7">
        <f t="shared" si="30"/>
        <v>0.8</v>
      </c>
      <c r="O383" s="4">
        <f>SUMIFS('DATA UPDATE'!$L:$L,'DATA UPDATE'!$E:$E,วิเคราะห์ข้อมูล!A383,'DATA UPDATE'!$T:$T,วิเคราะห์ข้อมูล!$O$2)</f>
        <v>4</v>
      </c>
      <c r="P383" s="4">
        <f>SUMIFS('DATA UPDATE'!$L:$L,'DATA UPDATE'!$E:$E,วิเคราะห์ข้อมูล!A383,'DATA UPDATE'!$T:$T,วิเคราะห์ข้อมูล!$P$2)</f>
        <v>0</v>
      </c>
      <c r="Q383" s="4">
        <f>SUMIFS('DATA UPDATE'!$L:$L,'DATA UPDATE'!$E:$E,วิเคราะห์ข้อมูล!A383,'DATA UPDATE'!$T:$T,วิเคราะห์ข้อมูล!$Q$2)</f>
        <v>0</v>
      </c>
      <c r="R383" s="4">
        <f>SUMIFS('DATA UPDATE'!$L:$L,'DATA UPDATE'!$D:$D,วิเคราะห์ข้อมูล!A383,'DATA UPDATE'!$T:$T,วิเคราะห์ข้อมูล!$R$2)</f>
        <v>0</v>
      </c>
      <c r="S383" s="4">
        <f>SUMIFS('UPDATE STOCK'!$F:$F,'UPDATE STOCK'!$A:$A,A383,'UPDATE STOCK'!$G:$G,$S$2)</f>
        <v>0</v>
      </c>
      <c r="T383" s="4">
        <f>SUMIFS('UPDATE STOCK'!$F:$F,'UPDATE STOCK'!$A:$A,A383,'UPDATE STOCK'!$G:$G,$T$2)</f>
        <v>0</v>
      </c>
      <c r="U383" s="4">
        <f>SUMIFS('UPDATE STOCK'!$F:$F,'UPDATE STOCK'!$A:$A,วิเคราะห์ข้อมูล!A383,'UPDATE STOCK'!$G:$G,$U$2)</f>
        <v>0</v>
      </c>
      <c r="V383" s="4">
        <f>SUMIFS('UPDATE STOCK'!$F:$F,'UPDATE STOCK'!$A:$A,วิเคราะห์ข้อมูล!A383,'UPDATE STOCK'!$G:$G,$V$2)</f>
        <v>0</v>
      </c>
      <c r="W383" s="4"/>
      <c r="X383" s="4"/>
      <c r="Y383" s="4"/>
      <c r="Z383" s="4"/>
      <c r="AA383" s="4"/>
    </row>
    <row r="384" spans="1:27" x14ac:dyDescent="0.2">
      <c r="A384" s="12" t="s">
        <v>773</v>
      </c>
      <c r="B384" s="12" t="s">
        <v>774</v>
      </c>
      <c r="C384" s="5">
        <f>SUMIFS('DATA UPDATE'!$L:$L,'DATA UPDATE'!$E:$E,วิเคราะห์ข้อมูล!A384,'DATA UPDATE'!$B:$B,วิเคราะห์ข้อมูล!$C$2)</f>
        <v>4</v>
      </c>
      <c r="D384" s="5">
        <f>SUMIFS('DATA UPDATE'!$L:$L,'DATA UPDATE'!$E:$E,A384,'DATA UPDATE'!$B:$B,$D$2)</f>
        <v>0</v>
      </c>
      <c r="E384" s="5">
        <f>SUMIFS('DATA UPDATE'!$L:$L,'DATA UPDATE'!$E:$E,A384,'DATA UPDATE'!$B:$B,$E$2)</f>
        <v>0</v>
      </c>
      <c r="F384" s="5">
        <f>SUMIFS('DATA UPDATE'!$L:$L,'DATA UPDATE'!$E:$E,A384,'DATA UPDATE'!$B:$B,$F$2)</f>
        <v>0</v>
      </c>
      <c r="G384" s="5">
        <f>SUMIFS('DATA UPDATE'!$L:$L,'DATA UPDATE'!$E:$E,A384,'DATA UPDATE'!$B:$B,$G$2)</f>
        <v>0</v>
      </c>
      <c r="H384" s="5">
        <f>SUMIFS('DATA UPDATE'!$L:$L,'DATA UPDATE'!$E:$E,A384,'DATA UPDATE'!$B:$B,$H$2)</f>
        <v>0</v>
      </c>
      <c r="I384" s="5">
        <f t="shared" si="26"/>
        <v>4</v>
      </c>
      <c r="J384" s="5">
        <f>SUMIFS('UPDATE STOCK'!F:F,'UPDATE STOCK'!A:A,วิเคราะห์ข้อมูล!A384)</f>
        <v>199</v>
      </c>
      <c r="K384" s="10">
        <f t="shared" si="27"/>
        <v>4</v>
      </c>
      <c r="L384" s="5">
        <f t="shared" si="28"/>
        <v>0</v>
      </c>
      <c r="M384" s="8">
        <f t="shared" si="29"/>
        <v>0.8</v>
      </c>
      <c r="N384" s="7">
        <f t="shared" si="30"/>
        <v>-198.2</v>
      </c>
      <c r="O384" s="4">
        <f>SUMIFS('DATA UPDATE'!$L:$L,'DATA UPDATE'!$E:$E,วิเคราะห์ข้อมูล!A384,'DATA UPDATE'!$T:$T,วิเคราะห์ข้อมูล!$O$2)</f>
        <v>0</v>
      </c>
      <c r="P384" s="4">
        <f>SUMIFS('DATA UPDATE'!$L:$L,'DATA UPDATE'!$E:$E,วิเคราะห์ข้อมูล!A384,'DATA UPDATE'!$T:$T,วิเคราะห์ข้อมูล!$P$2)</f>
        <v>0</v>
      </c>
      <c r="Q384" s="4">
        <f>SUMIFS('DATA UPDATE'!$L:$L,'DATA UPDATE'!$E:$E,วิเคราะห์ข้อมูล!A384,'DATA UPDATE'!$T:$T,วิเคราะห์ข้อมูล!$Q$2)</f>
        <v>4</v>
      </c>
      <c r="R384" s="4">
        <f>SUMIFS('DATA UPDATE'!$L:$L,'DATA UPDATE'!$D:$D,วิเคราะห์ข้อมูล!A384,'DATA UPDATE'!$T:$T,วิเคราะห์ข้อมูล!$R$2)</f>
        <v>0</v>
      </c>
      <c r="S384" s="4">
        <f>SUMIFS('UPDATE STOCK'!$F:$F,'UPDATE STOCK'!$A:$A,A384,'UPDATE STOCK'!$G:$G,$S$2)</f>
        <v>0</v>
      </c>
      <c r="T384" s="4">
        <f>SUMIFS('UPDATE STOCK'!$F:$F,'UPDATE STOCK'!$A:$A,A384,'UPDATE STOCK'!$G:$G,$T$2)</f>
        <v>0</v>
      </c>
      <c r="U384" s="4">
        <f>SUMIFS('UPDATE STOCK'!$F:$F,'UPDATE STOCK'!$A:$A,วิเคราะห์ข้อมูล!A384,'UPDATE STOCK'!$G:$G,$U$2)</f>
        <v>0</v>
      </c>
      <c r="V384" s="4">
        <f>SUMIFS('UPDATE STOCK'!$F:$F,'UPDATE STOCK'!$A:$A,วิเคราะห์ข้อมูล!A384,'UPDATE STOCK'!$G:$G,$V$2)</f>
        <v>0</v>
      </c>
      <c r="W384" s="4"/>
      <c r="X384" s="4"/>
      <c r="Y384" s="4"/>
      <c r="Z384" s="4"/>
      <c r="AA384" s="4"/>
    </row>
    <row r="385" spans="1:27" x14ac:dyDescent="0.2">
      <c r="A385" s="12" t="s">
        <v>775</v>
      </c>
      <c r="B385" s="12" t="s">
        <v>776</v>
      </c>
      <c r="C385" s="5">
        <f>SUMIFS('DATA UPDATE'!$L:$L,'DATA UPDATE'!$E:$E,วิเคราะห์ข้อมูล!A385,'DATA UPDATE'!$B:$B,วิเคราะห์ข้อมูล!$C$2)</f>
        <v>4</v>
      </c>
      <c r="D385" s="5">
        <f>SUMIFS('DATA UPDATE'!$L:$L,'DATA UPDATE'!$E:$E,A385,'DATA UPDATE'!$B:$B,$D$2)</f>
        <v>0</v>
      </c>
      <c r="E385" s="5">
        <f>SUMIFS('DATA UPDATE'!$L:$L,'DATA UPDATE'!$E:$E,A385,'DATA UPDATE'!$B:$B,$E$2)</f>
        <v>0</v>
      </c>
      <c r="F385" s="5">
        <f>SUMIFS('DATA UPDATE'!$L:$L,'DATA UPDATE'!$E:$E,A385,'DATA UPDATE'!$B:$B,$F$2)</f>
        <v>0</v>
      </c>
      <c r="G385" s="5">
        <f>SUMIFS('DATA UPDATE'!$L:$L,'DATA UPDATE'!$E:$E,A385,'DATA UPDATE'!$B:$B,$G$2)</f>
        <v>0</v>
      </c>
      <c r="H385" s="5">
        <f>SUMIFS('DATA UPDATE'!$L:$L,'DATA UPDATE'!$E:$E,A385,'DATA UPDATE'!$B:$B,$H$2)</f>
        <v>0</v>
      </c>
      <c r="I385" s="5">
        <f t="shared" si="26"/>
        <v>4</v>
      </c>
      <c r="J385" s="5">
        <f>SUMIFS('UPDATE STOCK'!F:F,'UPDATE STOCK'!A:A,วิเคราะห์ข้อมูล!A385)</f>
        <v>4</v>
      </c>
      <c r="K385" s="10">
        <f t="shared" si="27"/>
        <v>4</v>
      </c>
      <c r="L385" s="5">
        <f t="shared" si="28"/>
        <v>0</v>
      </c>
      <c r="M385" s="8">
        <f t="shared" si="29"/>
        <v>0.8</v>
      </c>
      <c r="N385" s="7">
        <f t="shared" si="30"/>
        <v>-3.2</v>
      </c>
      <c r="O385" s="4">
        <f>SUMIFS('DATA UPDATE'!$L:$L,'DATA UPDATE'!$E:$E,วิเคราะห์ข้อมูล!A385,'DATA UPDATE'!$T:$T,วิเคราะห์ข้อมูล!$O$2)</f>
        <v>0</v>
      </c>
      <c r="P385" s="4">
        <f>SUMIFS('DATA UPDATE'!$L:$L,'DATA UPDATE'!$E:$E,วิเคราะห์ข้อมูล!A385,'DATA UPDATE'!$T:$T,วิเคราะห์ข้อมูล!$P$2)</f>
        <v>0</v>
      </c>
      <c r="Q385" s="4">
        <f>SUMIFS('DATA UPDATE'!$L:$L,'DATA UPDATE'!$E:$E,วิเคราะห์ข้อมูล!A385,'DATA UPDATE'!$T:$T,วิเคราะห์ข้อมูล!$Q$2)</f>
        <v>0</v>
      </c>
      <c r="R385" s="4">
        <f>SUMIFS('DATA UPDATE'!$L:$L,'DATA UPDATE'!$D:$D,วิเคราะห์ข้อมูล!A385,'DATA UPDATE'!$T:$T,วิเคราะห์ข้อมูล!$R$2)</f>
        <v>0</v>
      </c>
      <c r="S385" s="4">
        <f>SUMIFS('UPDATE STOCK'!$F:$F,'UPDATE STOCK'!$A:$A,A385,'UPDATE STOCK'!$G:$G,$S$2)</f>
        <v>0</v>
      </c>
      <c r="T385" s="4">
        <f>SUMIFS('UPDATE STOCK'!$F:$F,'UPDATE STOCK'!$A:$A,A385,'UPDATE STOCK'!$G:$G,$T$2)</f>
        <v>0</v>
      </c>
      <c r="U385" s="4">
        <f>SUMIFS('UPDATE STOCK'!$F:$F,'UPDATE STOCK'!$A:$A,วิเคราะห์ข้อมูล!A385,'UPDATE STOCK'!$G:$G,$U$2)</f>
        <v>0</v>
      </c>
      <c r="V385" s="4">
        <f>SUMIFS('UPDATE STOCK'!$F:$F,'UPDATE STOCK'!$A:$A,วิเคราะห์ข้อมูล!A385,'UPDATE STOCK'!$G:$G,$V$2)</f>
        <v>4</v>
      </c>
      <c r="W385" s="4"/>
      <c r="X385" s="4"/>
      <c r="Y385" s="4"/>
      <c r="Z385" s="4"/>
      <c r="AA385" s="4"/>
    </row>
    <row r="386" spans="1:27" x14ac:dyDescent="0.2">
      <c r="A386" s="12" t="s">
        <v>777</v>
      </c>
      <c r="B386" s="12" t="s">
        <v>778</v>
      </c>
      <c r="C386" s="5">
        <f>SUMIFS('DATA UPDATE'!$L:$L,'DATA UPDATE'!$E:$E,วิเคราะห์ข้อมูล!A386,'DATA UPDATE'!$B:$B,วิเคราะห์ข้อมูล!$C$2)</f>
        <v>0</v>
      </c>
      <c r="D386" s="5">
        <f>SUMIFS('DATA UPDATE'!$L:$L,'DATA UPDATE'!$E:$E,A386,'DATA UPDATE'!$B:$B,$D$2)</f>
        <v>0</v>
      </c>
      <c r="E386" s="5">
        <f>SUMIFS('DATA UPDATE'!$L:$L,'DATA UPDATE'!$E:$E,A386,'DATA UPDATE'!$B:$B,$E$2)</f>
        <v>0</v>
      </c>
      <c r="F386" s="5">
        <f>SUMIFS('DATA UPDATE'!$L:$L,'DATA UPDATE'!$E:$E,A386,'DATA UPDATE'!$B:$B,$F$2)</f>
        <v>0</v>
      </c>
      <c r="G386" s="5">
        <f>SUMIFS('DATA UPDATE'!$L:$L,'DATA UPDATE'!$E:$E,A386,'DATA UPDATE'!$B:$B,$G$2)</f>
        <v>4</v>
      </c>
      <c r="H386" s="5">
        <f>SUMIFS('DATA UPDATE'!$L:$L,'DATA UPDATE'!$E:$E,A386,'DATA UPDATE'!$B:$B,$H$2)</f>
        <v>0</v>
      </c>
      <c r="I386" s="5">
        <f t="shared" si="26"/>
        <v>4</v>
      </c>
      <c r="J386" s="5">
        <f>SUMIFS('UPDATE STOCK'!F:F,'UPDATE STOCK'!A:A,วิเคราะห์ข้อมูล!A386)</f>
        <v>255</v>
      </c>
      <c r="K386" s="10">
        <f t="shared" si="27"/>
        <v>4</v>
      </c>
      <c r="L386" s="5">
        <f t="shared" si="28"/>
        <v>0</v>
      </c>
      <c r="M386" s="8">
        <f t="shared" si="29"/>
        <v>0.8</v>
      </c>
      <c r="N386" s="7">
        <f t="shared" si="30"/>
        <v>-254.2</v>
      </c>
      <c r="O386" s="4">
        <f>SUMIFS('DATA UPDATE'!$L:$L,'DATA UPDATE'!$E:$E,วิเคราะห์ข้อมูล!A386,'DATA UPDATE'!$T:$T,วิเคราะห์ข้อมูล!$O$2)</f>
        <v>4</v>
      </c>
      <c r="P386" s="4">
        <f>SUMIFS('DATA UPDATE'!$L:$L,'DATA UPDATE'!$E:$E,วิเคราะห์ข้อมูล!A386,'DATA UPDATE'!$T:$T,วิเคราะห์ข้อมูล!$P$2)</f>
        <v>0</v>
      </c>
      <c r="Q386" s="4">
        <f>SUMIFS('DATA UPDATE'!$L:$L,'DATA UPDATE'!$E:$E,วิเคราะห์ข้อมูล!A386,'DATA UPDATE'!$T:$T,วิเคราะห์ข้อมูล!$Q$2)</f>
        <v>0</v>
      </c>
      <c r="R386" s="4">
        <f>SUMIFS('DATA UPDATE'!$L:$L,'DATA UPDATE'!$D:$D,วิเคราะห์ข้อมูล!A386,'DATA UPDATE'!$T:$T,วิเคราะห์ข้อมูล!$R$2)</f>
        <v>0</v>
      </c>
      <c r="S386" s="4">
        <f>SUMIFS('UPDATE STOCK'!$F:$F,'UPDATE STOCK'!$A:$A,A386,'UPDATE STOCK'!$G:$G,$S$2)</f>
        <v>0</v>
      </c>
      <c r="T386" s="4">
        <f>SUMIFS('UPDATE STOCK'!$F:$F,'UPDATE STOCK'!$A:$A,A386,'UPDATE STOCK'!$G:$G,$T$2)</f>
        <v>0</v>
      </c>
      <c r="U386" s="4">
        <f>SUMIFS('UPDATE STOCK'!$F:$F,'UPDATE STOCK'!$A:$A,วิเคราะห์ข้อมูล!A386,'UPDATE STOCK'!$G:$G,$U$2)</f>
        <v>0</v>
      </c>
      <c r="V386" s="4">
        <f>SUMIFS('UPDATE STOCK'!$F:$F,'UPDATE STOCK'!$A:$A,วิเคราะห์ข้อมูล!A386,'UPDATE STOCK'!$G:$G,$V$2)</f>
        <v>0</v>
      </c>
      <c r="W386" s="4"/>
      <c r="X386" s="4"/>
      <c r="Y386" s="4"/>
      <c r="Z386" s="4"/>
      <c r="AA386" s="4"/>
    </row>
    <row r="387" spans="1:27" x14ac:dyDescent="0.2">
      <c r="A387" s="12" t="s">
        <v>779</v>
      </c>
      <c r="B387" s="12" t="s">
        <v>780</v>
      </c>
      <c r="C387" s="5">
        <f>SUMIFS('DATA UPDATE'!$L:$L,'DATA UPDATE'!$E:$E,วิเคราะห์ข้อมูล!A387,'DATA UPDATE'!$B:$B,วิเคราะห์ข้อมูล!$C$2)</f>
        <v>0</v>
      </c>
      <c r="D387" s="5">
        <f>SUMIFS('DATA UPDATE'!$L:$L,'DATA UPDATE'!$E:$E,A387,'DATA UPDATE'!$B:$B,$D$2)</f>
        <v>4</v>
      </c>
      <c r="E387" s="5">
        <f>SUMIFS('DATA UPDATE'!$L:$L,'DATA UPDATE'!$E:$E,A387,'DATA UPDATE'!$B:$B,$E$2)</f>
        <v>0</v>
      </c>
      <c r="F387" s="5">
        <f>SUMIFS('DATA UPDATE'!$L:$L,'DATA UPDATE'!$E:$E,A387,'DATA UPDATE'!$B:$B,$F$2)</f>
        <v>0</v>
      </c>
      <c r="G387" s="5">
        <f>SUMIFS('DATA UPDATE'!$L:$L,'DATA UPDATE'!$E:$E,A387,'DATA UPDATE'!$B:$B,$G$2)</f>
        <v>0</v>
      </c>
      <c r="H387" s="5">
        <f>SUMIFS('DATA UPDATE'!$L:$L,'DATA UPDATE'!$E:$E,A387,'DATA UPDATE'!$B:$B,$H$2)</f>
        <v>0</v>
      </c>
      <c r="I387" s="5">
        <f t="shared" si="26"/>
        <v>4</v>
      </c>
      <c r="J387" s="5">
        <f>SUMIFS('UPDATE STOCK'!F:F,'UPDATE STOCK'!A:A,วิเคราะห์ข้อมูล!A387)</f>
        <v>0</v>
      </c>
      <c r="K387" s="10">
        <f t="shared" si="27"/>
        <v>4</v>
      </c>
      <c r="L387" s="5">
        <f t="shared" si="28"/>
        <v>0</v>
      </c>
      <c r="M387" s="8">
        <f t="shared" si="29"/>
        <v>0.8</v>
      </c>
      <c r="N387" s="7">
        <f t="shared" si="30"/>
        <v>0.8</v>
      </c>
      <c r="O387" s="4">
        <f>SUMIFS('DATA UPDATE'!$L:$L,'DATA UPDATE'!$E:$E,วิเคราะห์ข้อมูล!A387,'DATA UPDATE'!$T:$T,วิเคราะห์ข้อมูล!$O$2)</f>
        <v>0</v>
      </c>
      <c r="P387" s="4">
        <f>SUMIFS('DATA UPDATE'!$L:$L,'DATA UPDATE'!$E:$E,วิเคราะห์ข้อมูล!A387,'DATA UPDATE'!$T:$T,วิเคราะห์ข้อมูล!$P$2)</f>
        <v>4</v>
      </c>
      <c r="Q387" s="4">
        <f>SUMIFS('DATA UPDATE'!$L:$L,'DATA UPDATE'!$E:$E,วิเคราะห์ข้อมูล!A387,'DATA UPDATE'!$T:$T,วิเคราะห์ข้อมูล!$Q$2)</f>
        <v>0</v>
      </c>
      <c r="R387" s="4">
        <f>SUMIFS('DATA UPDATE'!$L:$L,'DATA UPDATE'!$D:$D,วิเคราะห์ข้อมูล!A387,'DATA UPDATE'!$T:$T,วิเคราะห์ข้อมูล!$R$2)</f>
        <v>0</v>
      </c>
      <c r="S387" s="4">
        <f>SUMIFS('UPDATE STOCK'!$F:$F,'UPDATE STOCK'!$A:$A,A387,'UPDATE STOCK'!$G:$G,$S$2)</f>
        <v>0</v>
      </c>
      <c r="T387" s="4">
        <f>SUMIFS('UPDATE STOCK'!$F:$F,'UPDATE STOCK'!$A:$A,A387,'UPDATE STOCK'!$G:$G,$T$2)</f>
        <v>0</v>
      </c>
      <c r="U387" s="4">
        <f>SUMIFS('UPDATE STOCK'!$F:$F,'UPDATE STOCK'!$A:$A,วิเคราะห์ข้อมูล!A387,'UPDATE STOCK'!$G:$G,$U$2)</f>
        <v>0</v>
      </c>
      <c r="V387" s="4">
        <f>SUMIFS('UPDATE STOCK'!$F:$F,'UPDATE STOCK'!$A:$A,วิเคราะห์ข้อมูล!A387,'UPDATE STOCK'!$G:$G,$V$2)</f>
        <v>0</v>
      </c>
      <c r="W387" s="4"/>
      <c r="X387" s="4"/>
      <c r="Y387" s="4"/>
      <c r="Z387" s="4"/>
      <c r="AA387" s="4"/>
    </row>
    <row r="388" spans="1:27" x14ac:dyDescent="0.2">
      <c r="A388" s="12" t="s">
        <v>781</v>
      </c>
      <c r="B388" s="12" t="s">
        <v>782</v>
      </c>
      <c r="C388" s="5">
        <f>SUMIFS('DATA UPDATE'!$L:$L,'DATA UPDATE'!$E:$E,วิเคราะห์ข้อมูล!A388,'DATA UPDATE'!$B:$B,วิเคราะห์ข้อมูล!$C$2)</f>
        <v>0</v>
      </c>
      <c r="D388" s="5">
        <f>SUMIFS('DATA UPDATE'!$L:$L,'DATA UPDATE'!$E:$E,A388,'DATA UPDATE'!$B:$B,$D$2)</f>
        <v>0</v>
      </c>
      <c r="E388" s="5">
        <f>SUMIFS('DATA UPDATE'!$L:$L,'DATA UPDATE'!$E:$E,A388,'DATA UPDATE'!$B:$B,$E$2)</f>
        <v>0</v>
      </c>
      <c r="F388" s="5">
        <f>SUMIFS('DATA UPDATE'!$L:$L,'DATA UPDATE'!$E:$E,A388,'DATA UPDATE'!$B:$B,$F$2)</f>
        <v>0</v>
      </c>
      <c r="G388" s="5">
        <f>SUMIFS('DATA UPDATE'!$L:$L,'DATA UPDATE'!$E:$E,A388,'DATA UPDATE'!$B:$B,$G$2)</f>
        <v>4</v>
      </c>
      <c r="H388" s="5">
        <f>SUMIFS('DATA UPDATE'!$L:$L,'DATA UPDATE'!$E:$E,A388,'DATA UPDATE'!$B:$B,$H$2)</f>
        <v>0</v>
      </c>
      <c r="I388" s="5">
        <f t="shared" si="26"/>
        <v>4</v>
      </c>
      <c r="J388" s="5">
        <f>SUMIFS('UPDATE STOCK'!F:F,'UPDATE STOCK'!A:A,วิเคราะห์ข้อมูล!A388)</f>
        <v>0</v>
      </c>
      <c r="K388" s="10">
        <f t="shared" si="27"/>
        <v>4</v>
      </c>
      <c r="L388" s="5">
        <f t="shared" si="28"/>
        <v>0</v>
      </c>
      <c r="M388" s="8">
        <f t="shared" si="29"/>
        <v>0.8</v>
      </c>
      <c r="N388" s="7">
        <f t="shared" si="30"/>
        <v>0.8</v>
      </c>
      <c r="O388" s="4">
        <f>SUMIFS('DATA UPDATE'!$L:$L,'DATA UPDATE'!$E:$E,วิเคราะห์ข้อมูล!A388,'DATA UPDATE'!$T:$T,วิเคราะห์ข้อมูล!$O$2)</f>
        <v>0</v>
      </c>
      <c r="P388" s="4">
        <f>SUMIFS('DATA UPDATE'!$L:$L,'DATA UPDATE'!$E:$E,วิเคราะห์ข้อมูล!A388,'DATA UPDATE'!$T:$T,วิเคราะห์ข้อมูล!$P$2)</f>
        <v>0</v>
      </c>
      <c r="Q388" s="4">
        <f>SUMIFS('DATA UPDATE'!$L:$L,'DATA UPDATE'!$E:$E,วิเคราะห์ข้อมูล!A388,'DATA UPDATE'!$T:$T,วิเคราะห์ข้อมูล!$Q$2)</f>
        <v>4</v>
      </c>
      <c r="R388" s="4">
        <f>SUMIFS('DATA UPDATE'!$L:$L,'DATA UPDATE'!$D:$D,วิเคราะห์ข้อมูล!A388,'DATA UPDATE'!$T:$T,วิเคราะห์ข้อมูล!$R$2)</f>
        <v>0</v>
      </c>
      <c r="S388" s="4">
        <f>SUMIFS('UPDATE STOCK'!$F:$F,'UPDATE STOCK'!$A:$A,A388,'UPDATE STOCK'!$G:$G,$S$2)</f>
        <v>0</v>
      </c>
      <c r="T388" s="4">
        <f>SUMIFS('UPDATE STOCK'!$F:$F,'UPDATE STOCK'!$A:$A,A388,'UPDATE STOCK'!$G:$G,$T$2)</f>
        <v>0</v>
      </c>
      <c r="U388" s="4">
        <f>SUMIFS('UPDATE STOCK'!$F:$F,'UPDATE STOCK'!$A:$A,วิเคราะห์ข้อมูล!A388,'UPDATE STOCK'!$G:$G,$U$2)</f>
        <v>0</v>
      </c>
      <c r="V388" s="4">
        <f>SUMIFS('UPDATE STOCK'!$F:$F,'UPDATE STOCK'!$A:$A,วิเคราะห์ข้อมูล!A388,'UPDATE STOCK'!$G:$G,$V$2)</f>
        <v>0</v>
      </c>
      <c r="W388" s="4"/>
      <c r="X388" s="4"/>
      <c r="Y388" s="4"/>
      <c r="Z388" s="4"/>
      <c r="AA388" s="4"/>
    </row>
    <row r="389" spans="1:27" x14ac:dyDescent="0.2">
      <c r="A389" s="12" t="s">
        <v>783</v>
      </c>
      <c r="B389" s="12" t="s">
        <v>784</v>
      </c>
      <c r="C389" s="5">
        <f>SUMIFS('DATA UPDATE'!$L:$L,'DATA UPDATE'!$E:$E,วิเคราะห์ข้อมูล!A389,'DATA UPDATE'!$B:$B,วิเคราะห์ข้อมูล!$C$2)</f>
        <v>0</v>
      </c>
      <c r="D389" s="5">
        <f>SUMIFS('DATA UPDATE'!$L:$L,'DATA UPDATE'!$E:$E,A389,'DATA UPDATE'!$B:$B,$D$2)</f>
        <v>4</v>
      </c>
      <c r="E389" s="5">
        <f>SUMIFS('DATA UPDATE'!$L:$L,'DATA UPDATE'!$E:$E,A389,'DATA UPDATE'!$B:$B,$E$2)</f>
        <v>0</v>
      </c>
      <c r="F389" s="5">
        <f>SUMIFS('DATA UPDATE'!$L:$L,'DATA UPDATE'!$E:$E,A389,'DATA UPDATE'!$B:$B,$F$2)</f>
        <v>0</v>
      </c>
      <c r="G389" s="5">
        <f>SUMIFS('DATA UPDATE'!$L:$L,'DATA UPDATE'!$E:$E,A389,'DATA UPDATE'!$B:$B,$G$2)</f>
        <v>0</v>
      </c>
      <c r="H389" s="5">
        <f>SUMIFS('DATA UPDATE'!$L:$L,'DATA UPDATE'!$E:$E,A389,'DATA UPDATE'!$B:$B,$H$2)</f>
        <v>0</v>
      </c>
      <c r="I389" s="5">
        <f t="shared" si="26"/>
        <v>4</v>
      </c>
      <c r="J389" s="5">
        <f>SUMIFS('UPDATE STOCK'!F:F,'UPDATE STOCK'!A:A,วิเคราะห์ข้อมูล!A389)</f>
        <v>29</v>
      </c>
      <c r="K389" s="10">
        <f t="shared" si="27"/>
        <v>4</v>
      </c>
      <c r="L389" s="5">
        <f t="shared" si="28"/>
        <v>0</v>
      </c>
      <c r="M389" s="8">
        <f t="shared" si="29"/>
        <v>0.8</v>
      </c>
      <c r="N389" s="7">
        <f t="shared" si="30"/>
        <v>-28.2</v>
      </c>
      <c r="O389" s="4">
        <f>SUMIFS('DATA UPDATE'!$L:$L,'DATA UPDATE'!$E:$E,วิเคราะห์ข้อมูล!A389,'DATA UPDATE'!$T:$T,วิเคราะห์ข้อมูล!$O$2)</f>
        <v>0</v>
      </c>
      <c r="P389" s="4">
        <f>SUMIFS('DATA UPDATE'!$L:$L,'DATA UPDATE'!$E:$E,วิเคราะห์ข้อมูล!A389,'DATA UPDATE'!$T:$T,วิเคราะห์ข้อมูล!$P$2)</f>
        <v>0</v>
      </c>
      <c r="Q389" s="4">
        <f>SUMIFS('DATA UPDATE'!$L:$L,'DATA UPDATE'!$E:$E,วิเคราะห์ข้อมูล!A389,'DATA UPDATE'!$T:$T,วิเคราะห์ข้อมูล!$Q$2)</f>
        <v>0</v>
      </c>
      <c r="R389" s="4">
        <f>SUMIFS('DATA UPDATE'!$L:$L,'DATA UPDATE'!$D:$D,วิเคราะห์ข้อมูล!A389,'DATA UPDATE'!$T:$T,วิเคราะห์ข้อมูล!$R$2)</f>
        <v>0</v>
      </c>
      <c r="S389" s="4">
        <f>SUMIFS('UPDATE STOCK'!$F:$F,'UPDATE STOCK'!$A:$A,A389,'UPDATE STOCK'!$G:$G,$S$2)</f>
        <v>4</v>
      </c>
      <c r="T389" s="4">
        <f>SUMIFS('UPDATE STOCK'!$F:$F,'UPDATE STOCK'!$A:$A,A389,'UPDATE STOCK'!$G:$G,$T$2)</f>
        <v>0</v>
      </c>
      <c r="U389" s="4">
        <f>SUMIFS('UPDATE STOCK'!$F:$F,'UPDATE STOCK'!$A:$A,วิเคราะห์ข้อมูล!A389,'UPDATE STOCK'!$G:$G,$U$2)</f>
        <v>0</v>
      </c>
      <c r="V389" s="4">
        <f>SUMIFS('UPDATE STOCK'!$F:$F,'UPDATE STOCK'!$A:$A,วิเคราะห์ข้อมูล!A389,'UPDATE STOCK'!$G:$G,$V$2)</f>
        <v>0</v>
      </c>
      <c r="W389" s="4"/>
      <c r="X389" s="4"/>
      <c r="Y389" s="4"/>
      <c r="Z389" s="4"/>
      <c r="AA389" s="4"/>
    </row>
    <row r="390" spans="1:27" x14ac:dyDescent="0.2">
      <c r="A390" s="12" t="s">
        <v>785</v>
      </c>
      <c r="B390" s="12" t="s">
        <v>786</v>
      </c>
      <c r="C390" s="5">
        <f>SUMIFS('DATA UPDATE'!$L:$L,'DATA UPDATE'!$E:$E,วิเคราะห์ข้อมูล!A390,'DATA UPDATE'!$B:$B,วิเคราะห์ข้อมูล!$C$2)</f>
        <v>4</v>
      </c>
      <c r="D390" s="5">
        <f>SUMIFS('DATA UPDATE'!$L:$L,'DATA UPDATE'!$E:$E,A390,'DATA UPDATE'!$B:$B,$D$2)</f>
        <v>0</v>
      </c>
      <c r="E390" s="5">
        <f>SUMIFS('DATA UPDATE'!$L:$L,'DATA UPDATE'!$E:$E,A390,'DATA UPDATE'!$B:$B,$E$2)</f>
        <v>4</v>
      </c>
      <c r="F390" s="5">
        <f>SUMIFS('DATA UPDATE'!$L:$L,'DATA UPDATE'!$E:$E,A390,'DATA UPDATE'!$B:$B,$F$2)</f>
        <v>0</v>
      </c>
      <c r="G390" s="5">
        <f>SUMIFS('DATA UPDATE'!$L:$L,'DATA UPDATE'!$E:$E,A390,'DATA UPDATE'!$B:$B,$G$2)</f>
        <v>0</v>
      </c>
      <c r="H390" s="5">
        <f>SUMIFS('DATA UPDATE'!$L:$L,'DATA UPDATE'!$E:$E,A390,'DATA UPDATE'!$B:$B,$H$2)</f>
        <v>0</v>
      </c>
      <c r="I390" s="5">
        <f t="shared" ref="I390:I453" si="31">SUM(C390:H390)</f>
        <v>8</v>
      </c>
      <c r="J390" s="5">
        <f>SUMIFS('UPDATE STOCK'!F:F,'UPDATE STOCK'!A:A,วิเคราะห์ข้อมูล!A390)</f>
        <v>0</v>
      </c>
      <c r="K390" s="10">
        <f t="shared" ref="K390:K453" si="32">MAX(C390:G390)</f>
        <v>4</v>
      </c>
      <c r="L390" s="5">
        <f t="shared" ref="L390:L453" si="33">MIN(C390:G390)</f>
        <v>0</v>
      </c>
      <c r="M390" s="8">
        <f t="shared" ref="M390:M453" si="34">AVERAGE(C390:G390)</f>
        <v>1.6</v>
      </c>
      <c r="N390" s="7">
        <f t="shared" ref="N390:N453" si="35">M390-J390</f>
        <v>1.6</v>
      </c>
      <c r="O390" s="4">
        <f>SUMIFS('DATA UPDATE'!$L:$L,'DATA UPDATE'!$E:$E,วิเคราะห์ข้อมูล!A390,'DATA UPDATE'!$T:$T,วิเคราะห์ข้อมูล!$O$2)</f>
        <v>0</v>
      </c>
      <c r="P390" s="4">
        <f>SUMIFS('DATA UPDATE'!$L:$L,'DATA UPDATE'!$E:$E,วิเคราะห์ข้อมูล!A390,'DATA UPDATE'!$T:$T,วิเคราะห์ข้อมูล!$P$2)</f>
        <v>0</v>
      </c>
      <c r="Q390" s="4">
        <f>SUMIFS('DATA UPDATE'!$L:$L,'DATA UPDATE'!$E:$E,วิเคราะห์ข้อมูล!A390,'DATA UPDATE'!$T:$T,วิเคราะห์ข้อมูล!$Q$2)</f>
        <v>8</v>
      </c>
      <c r="R390" s="4">
        <f>SUMIFS('DATA UPDATE'!$L:$L,'DATA UPDATE'!$D:$D,วิเคราะห์ข้อมูล!A390,'DATA UPDATE'!$T:$T,วิเคราะห์ข้อมูล!$R$2)</f>
        <v>0</v>
      </c>
      <c r="S390" s="4">
        <f>SUMIFS('UPDATE STOCK'!$F:$F,'UPDATE STOCK'!$A:$A,A390,'UPDATE STOCK'!$G:$G,$S$2)</f>
        <v>0</v>
      </c>
      <c r="T390" s="4">
        <f>SUMIFS('UPDATE STOCK'!$F:$F,'UPDATE STOCK'!$A:$A,A390,'UPDATE STOCK'!$G:$G,$T$2)</f>
        <v>0</v>
      </c>
      <c r="U390" s="4">
        <f>SUMIFS('UPDATE STOCK'!$F:$F,'UPDATE STOCK'!$A:$A,วิเคราะห์ข้อมูล!A390,'UPDATE STOCK'!$G:$G,$U$2)</f>
        <v>0</v>
      </c>
      <c r="V390" s="4">
        <f>SUMIFS('UPDATE STOCK'!$F:$F,'UPDATE STOCK'!$A:$A,วิเคราะห์ข้อมูล!A390,'UPDATE STOCK'!$G:$G,$V$2)</f>
        <v>0</v>
      </c>
      <c r="W390" s="4"/>
      <c r="X390" s="4"/>
      <c r="Y390" s="4"/>
      <c r="Z390" s="4"/>
      <c r="AA390" s="4"/>
    </row>
    <row r="391" spans="1:27" x14ac:dyDescent="0.2">
      <c r="A391" s="12" t="s">
        <v>787</v>
      </c>
      <c r="B391" s="12" t="s">
        <v>788</v>
      </c>
      <c r="C391" s="5">
        <f>SUMIFS('DATA UPDATE'!$L:$L,'DATA UPDATE'!$E:$E,วิเคราะห์ข้อมูล!A391,'DATA UPDATE'!$B:$B,วิเคราะห์ข้อมูล!$C$2)</f>
        <v>0</v>
      </c>
      <c r="D391" s="5">
        <f>SUMIFS('DATA UPDATE'!$L:$L,'DATA UPDATE'!$E:$E,A391,'DATA UPDATE'!$B:$B,$D$2)</f>
        <v>0</v>
      </c>
      <c r="E391" s="5">
        <f>SUMIFS('DATA UPDATE'!$L:$L,'DATA UPDATE'!$E:$E,A391,'DATA UPDATE'!$B:$B,$E$2)</f>
        <v>0</v>
      </c>
      <c r="F391" s="5">
        <f>SUMIFS('DATA UPDATE'!$L:$L,'DATA UPDATE'!$E:$E,A391,'DATA UPDATE'!$B:$B,$F$2)</f>
        <v>0</v>
      </c>
      <c r="G391" s="5">
        <f>SUMIFS('DATA UPDATE'!$L:$L,'DATA UPDATE'!$E:$E,A391,'DATA UPDATE'!$B:$B,$G$2)</f>
        <v>4</v>
      </c>
      <c r="H391" s="5">
        <f>SUMIFS('DATA UPDATE'!$L:$L,'DATA UPDATE'!$E:$E,A391,'DATA UPDATE'!$B:$B,$H$2)</f>
        <v>0</v>
      </c>
      <c r="I391" s="5">
        <f t="shared" si="31"/>
        <v>4</v>
      </c>
      <c r="J391" s="5">
        <f>SUMIFS('UPDATE STOCK'!F:F,'UPDATE STOCK'!A:A,วิเคราะห์ข้อมูล!A391)</f>
        <v>0</v>
      </c>
      <c r="K391" s="10">
        <f t="shared" si="32"/>
        <v>4</v>
      </c>
      <c r="L391" s="5">
        <f t="shared" si="33"/>
        <v>0</v>
      </c>
      <c r="M391" s="8">
        <f t="shared" si="34"/>
        <v>0.8</v>
      </c>
      <c r="N391" s="7">
        <f t="shared" si="35"/>
        <v>0.8</v>
      </c>
      <c r="O391" s="4">
        <f>SUMIFS('DATA UPDATE'!$L:$L,'DATA UPDATE'!$E:$E,วิเคราะห์ข้อมูล!A391,'DATA UPDATE'!$T:$T,วิเคราะห์ข้อมูล!$O$2)</f>
        <v>0</v>
      </c>
      <c r="P391" s="4">
        <f>SUMIFS('DATA UPDATE'!$L:$L,'DATA UPDATE'!$E:$E,วิเคราะห์ข้อมูล!A391,'DATA UPDATE'!$T:$T,วิเคราะห์ข้อมูล!$P$2)</f>
        <v>0</v>
      </c>
      <c r="Q391" s="4">
        <f>SUMIFS('DATA UPDATE'!$L:$L,'DATA UPDATE'!$E:$E,วิเคราะห์ข้อมูล!A391,'DATA UPDATE'!$T:$T,วิเคราะห์ข้อมูล!$Q$2)</f>
        <v>0</v>
      </c>
      <c r="R391" s="4">
        <f>SUMIFS('DATA UPDATE'!$L:$L,'DATA UPDATE'!$D:$D,วิเคราะห์ข้อมูล!A391,'DATA UPDATE'!$T:$T,วิเคราะห์ข้อมูล!$R$2)</f>
        <v>0</v>
      </c>
      <c r="S391" s="4">
        <f>SUMIFS('UPDATE STOCK'!$F:$F,'UPDATE STOCK'!$A:$A,A391,'UPDATE STOCK'!$G:$G,$S$2)</f>
        <v>0</v>
      </c>
      <c r="T391" s="4">
        <f>SUMIFS('UPDATE STOCK'!$F:$F,'UPDATE STOCK'!$A:$A,A391,'UPDATE STOCK'!$G:$G,$T$2)</f>
        <v>0</v>
      </c>
      <c r="U391" s="4">
        <f>SUMIFS('UPDATE STOCK'!$F:$F,'UPDATE STOCK'!$A:$A,วิเคราะห์ข้อมูล!A391,'UPDATE STOCK'!$G:$G,$U$2)</f>
        <v>0</v>
      </c>
      <c r="V391" s="4">
        <f>SUMIFS('UPDATE STOCK'!$F:$F,'UPDATE STOCK'!$A:$A,วิเคราะห์ข้อมูล!A391,'UPDATE STOCK'!$G:$G,$V$2)</f>
        <v>0</v>
      </c>
      <c r="W391" s="4"/>
      <c r="X391" s="4"/>
      <c r="Y391" s="4"/>
      <c r="Z391" s="4"/>
      <c r="AA391" s="4"/>
    </row>
    <row r="392" spans="1:27" x14ac:dyDescent="0.2">
      <c r="A392" s="12" t="s">
        <v>789</v>
      </c>
      <c r="B392" s="12" t="s">
        <v>790</v>
      </c>
      <c r="C392" s="5">
        <f>SUMIFS('DATA UPDATE'!$L:$L,'DATA UPDATE'!$E:$E,วิเคราะห์ข้อมูล!A392,'DATA UPDATE'!$B:$B,วิเคราะห์ข้อมูล!$C$2)</f>
        <v>0</v>
      </c>
      <c r="D392" s="5">
        <f>SUMIFS('DATA UPDATE'!$L:$L,'DATA UPDATE'!$E:$E,A392,'DATA UPDATE'!$B:$B,$D$2)</f>
        <v>0</v>
      </c>
      <c r="E392" s="5">
        <f>SUMIFS('DATA UPDATE'!$L:$L,'DATA UPDATE'!$E:$E,A392,'DATA UPDATE'!$B:$B,$E$2)</f>
        <v>0</v>
      </c>
      <c r="F392" s="5">
        <f>SUMIFS('DATA UPDATE'!$L:$L,'DATA UPDATE'!$E:$E,A392,'DATA UPDATE'!$B:$B,$F$2)</f>
        <v>4</v>
      </c>
      <c r="G392" s="5">
        <f>SUMIFS('DATA UPDATE'!$L:$L,'DATA UPDATE'!$E:$E,A392,'DATA UPDATE'!$B:$B,$G$2)</f>
        <v>0</v>
      </c>
      <c r="H392" s="5">
        <f>SUMIFS('DATA UPDATE'!$L:$L,'DATA UPDATE'!$E:$E,A392,'DATA UPDATE'!$B:$B,$H$2)</f>
        <v>0</v>
      </c>
      <c r="I392" s="5">
        <f t="shared" si="31"/>
        <v>4</v>
      </c>
      <c r="J392" s="5">
        <f>SUMIFS('UPDATE STOCK'!F:F,'UPDATE STOCK'!A:A,วิเคราะห์ข้อมูล!A392)</f>
        <v>0</v>
      </c>
      <c r="K392" s="10">
        <f t="shared" si="32"/>
        <v>4</v>
      </c>
      <c r="L392" s="5">
        <f t="shared" si="33"/>
        <v>0</v>
      </c>
      <c r="M392" s="8">
        <f t="shared" si="34"/>
        <v>0.8</v>
      </c>
      <c r="N392" s="7">
        <f t="shared" si="35"/>
        <v>0.8</v>
      </c>
      <c r="O392" s="4">
        <f>SUMIFS('DATA UPDATE'!$L:$L,'DATA UPDATE'!$E:$E,วิเคราะห์ข้อมูล!A392,'DATA UPDATE'!$T:$T,วิเคราะห์ข้อมูล!$O$2)</f>
        <v>0</v>
      </c>
      <c r="P392" s="4">
        <f>SUMIFS('DATA UPDATE'!$L:$L,'DATA UPDATE'!$E:$E,วิเคราะห์ข้อมูล!A392,'DATA UPDATE'!$T:$T,วิเคราะห์ข้อมูล!$P$2)</f>
        <v>0</v>
      </c>
      <c r="Q392" s="4">
        <f>SUMIFS('DATA UPDATE'!$L:$L,'DATA UPDATE'!$E:$E,วิเคราะห์ข้อมูล!A392,'DATA UPDATE'!$T:$T,วิเคราะห์ข้อมูล!$Q$2)</f>
        <v>0</v>
      </c>
      <c r="R392" s="4">
        <f>SUMIFS('DATA UPDATE'!$L:$L,'DATA UPDATE'!$D:$D,วิเคราะห์ข้อมูล!A392,'DATA UPDATE'!$T:$T,วิเคราะห์ข้อมูล!$R$2)</f>
        <v>0</v>
      </c>
      <c r="S392" s="4">
        <f>SUMIFS('UPDATE STOCK'!$F:$F,'UPDATE STOCK'!$A:$A,A392,'UPDATE STOCK'!$G:$G,$S$2)</f>
        <v>0</v>
      </c>
      <c r="T392" s="4">
        <f>SUMIFS('UPDATE STOCK'!$F:$F,'UPDATE STOCK'!$A:$A,A392,'UPDATE STOCK'!$G:$G,$T$2)</f>
        <v>0</v>
      </c>
      <c r="U392" s="4">
        <f>SUMIFS('UPDATE STOCK'!$F:$F,'UPDATE STOCK'!$A:$A,วิเคราะห์ข้อมูล!A392,'UPDATE STOCK'!$G:$G,$U$2)</f>
        <v>0</v>
      </c>
      <c r="V392" s="4">
        <f>SUMIFS('UPDATE STOCK'!$F:$F,'UPDATE STOCK'!$A:$A,วิเคราะห์ข้อมูล!A392,'UPDATE STOCK'!$G:$G,$V$2)</f>
        <v>0</v>
      </c>
      <c r="W392" s="4"/>
      <c r="X392" s="4"/>
      <c r="Y392" s="4"/>
      <c r="Z392" s="4"/>
      <c r="AA392" s="4"/>
    </row>
    <row r="393" spans="1:27" x14ac:dyDescent="0.2">
      <c r="A393" s="12" t="s">
        <v>791</v>
      </c>
      <c r="B393" s="12" t="s">
        <v>792</v>
      </c>
      <c r="C393" s="5">
        <f>SUMIFS('DATA UPDATE'!$L:$L,'DATA UPDATE'!$E:$E,วิเคราะห์ข้อมูล!A393,'DATA UPDATE'!$B:$B,วิเคราะห์ข้อมูล!$C$2)</f>
        <v>0</v>
      </c>
      <c r="D393" s="5">
        <f>SUMIFS('DATA UPDATE'!$L:$L,'DATA UPDATE'!$E:$E,A393,'DATA UPDATE'!$B:$B,$D$2)</f>
        <v>4</v>
      </c>
      <c r="E393" s="5">
        <f>SUMIFS('DATA UPDATE'!$L:$L,'DATA UPDATE'!$E:$E,A393,'DATA UPDATE'!$B:$B,$E$2)</f>
        <v>0</v>
      </c>
      <c r="F393" s="5">
        <f>SUMIFS('DATA UPDATE'!$L:$L,'DATA UPDATE'!$E:$E,A393,'DATA UPDATE'!$B:$B,$F$2)</f>
        <v>0</v>
      </c>
      <c r="G393" s="5">
        <f>SUMIFS('DATA UPDATE'!$L:$L,'DATA UPDATE'!$E:$E,A393,'DATA UPDATE'!$B:$B,$G$2)</f>
        <v>0</v>
      </c>
      <c r="H393" s="5">
        <f>SUMIFS('DATA UPDATE'!$L:$L,'DATA UPDATE'!$E:$E,A393,'DATA UPDATE'!$B:$B,$H$2)</f>
        <v>0</v>
      </c>
      <c r="I393" s="5">
        <f t="shared" si="31"/>
        <v>4</v>
      </c>
      <c r="J393" s="5">
        <f>SUMIFS('UPDATE STOCK'!F:F,'UPDATE STOCK'!A:A,วิเคราะห์ข้อมูล!A393)</f>
        <v>0</v>
      </c>
      <c r="K393" s="10">
        <f t="shared" si="32"/>
        <v>4</v>
      </c>
      <c r="L393" s="5">
        <f t="shared" si="33"/>
        <v>0</v>
      </c>
      <c r="M393" s="8">
        <f t="shared" si="34"/>
        <v>0.8</v>
      </c>
      <c r="N393" s="7">
        <f t="shared" si="35"/>
        <v>0.8</v>
      </c>
      <c r="O393" s="4">
        <f>SUMIFS('DATA UPDATE'!$L:$L,'DATA UPDATE'!$E:$E,วิเคราะห์ข้อมูล!A393,'DATA UPDATE'!$T:$T,วิเคราะห์ข้อมูล!$O$2)</f>
        <v>0</v>
      </c>
      <c r="P393" s="4">
        <f>SUMIFS('DATA UPDATE'!$L:$L,'DATA UPDATE'!$E:$E,วิเคราะห์ข้อมูล!A393,'DATA UPDATE'!$T:$T,วิเคราะห์ข้อมูล!$P$2)</f>
        <v>0</v>
      </c>
      <c r="Q393" s="4">
        <f>SUMIFS('DATA UPDATE'!$L:$L,'DATA UPDATE'!$E:$E,วิเคราะห์ข้อมูล!A393,'DATA UPDATE'!$T:$T,วิเคราะห์ข้อมูล!$Q$2)</f>
        <v>4</v>
      </c>
      <c r="R393" s="4">
        <f>SUMIFS('DATA UPDATE'!$L:$L,'DATA UPDATE'!$D:$D,วิเคราะห์ข้อมูล!A393,'DATA UPDATE'!$T:$T,วิเคราะห์ข้อมูล!$R$2)</f>
        <v>0</v>
      </c>
      <c r="S393" s="4">
        <f>SUMIFS('UPDATE STOCK'!$F:$F,'UPDATE STOCK'!$A:$A,A393,'UPDATE STOCK'!$G:$G,$S$2)</f>
        <v>0</v>
      </c>
      <c r="T393" s="4">
        <f>SUMIFS('UPDATE STOCK'!$F:$F,'UPDATE STOCK'!$A:$A,A393,'UPDATE STOCK'!$G:$G,$T$2)</f>
        <v>0</v>
      </c>
      <c r="U393" s="4">
        <f>SUMIFS('UPDATE STOCK'!$F:$F,'UPDATE STOCK'!$A:$A,วิเคราะห์ข้อมูล!A393,'UPDATE STOCK'!$G:$G,$U$2)</f>
        <v>0</v>
      </c>
      <c r="V393" s="4">
        <f>SUMIFS('UPDATE STOCK'!$F:$F,'UPDATE STOCK'!$A:$A,วิเคราะห์ข้อมูล!A393,'UPDATE STOCK'!$G:$G,$V$2)</f>
        <v>0</v>
      </c>
      <c r="W393" s="4"/>
      <c r="X393" s="4"/>
      <c r="Y393" s="4"/>
      <c r="Z393" s="4"/>
      <c r="AA393" s="4"/>
    </row>
    <row r="394" spans="1:27" x14ac:dyDescent="0.2">
      <c r="A394" s="12" t="s">
        <v>793</v>
      </c>
      <c r="B394" s="12" t="s">
        <v>794</v>
      </c>
      <c r="C394" s="5">
        <f>SUMIFS('DATA UPDATE'!$L:$L,'DATA UPDATE'!$E:$E,วิเคราะห์ข้อมูล!A394,'DATA UPDATE'!$B:$B,วิเคราะห์ข้อมูล!$C$2)</f>
        <v>4</v>
      </c>
      <c r="D394" s="5">
        <f>SUMIFS('DATA UPDATE'!$L:$L,'DATA UPDATE'!$E:$E,A394,'DATA UPDATE'!$B:$B,$D$2)</f>
        <v>8</v>
      </c>
      <c r="E394" s="5">
        <f>SUMIFS('DATA UPDATE'!$L:$L,'DATA UPDATE'!$E:$E,A394,'DATA UPDATE'!$B:$B,$E$2)</f>
        <v>0</v>
      </c>
      <c r="F394" s="5">
        <f>SUMIFS('DATA UPDATE'!$L:$L,'DATA UPDATE'!$E:$E,A394,'DATA UPDATE'!$B:$B,$F$2)</f>
        <v>0</v>
      </c>
      <c r="G394" s="5">
        <f>SUMIFS('DATA UPDATE'!$L:$L,'DATA UPDATE'!$E:$E,A394,'DATA UPDATE'!$B:$B,$G$2)</f>
        <v>0</v>
      </c>
      <c r="H394" s="5">
        <f>SUMIFS('DATA UPDATE'!$L:$L,'DATA UPDATE'!$E:$E,A394,'DATA UPDATE'!$B:$B,$H$2)</f>
        <v>0</v>
      </c>
      <c r="I394" s="5">
        <f t="shared" si="31"/>
        <v>12</v>
      </c>
      <c r="J394" s="5">
        <f>SUMIFS('UPDATE STOCK'!F:F,'UPDATE STOCK'!A:A,วิเคราะห์ข้อมูล!A394)</f>
        <v>0</v>
      </c>
      <c r="K394" s="10">
        <f t="shared" si="32"/>
        <v>8</v>
      </c>
      <c r="L394" s="5">
        <f t="shared" si="33"/>
        <v>0</v>
      </c>
      <c r="M394" s="8">
        <f t="shared" si="34"/>
        <v>2.4</v>
      </c>
      <c r="N394" s="7">
        <f t="shared" si="35"/>
        <v>2.4</v>
      </c>
      <c r="O394" s="4">
        <f>SUMIFS('DATA UPDATE'!$L:$L,'DATA UPDATE'!$E:$E,วิเคราะห์ข้อมูล!A394,'DATA UPDATE'!$T:$T,วิเคราะห์ข้อมูล!$O$2)</f>
        <v>0</v>
      </c>
      <c r="P394" s="4">
        <f>SUMIFS('DATA UPDATE'!$L:$L,'DATA UPDATE'!$E:$E,วิเคราะห์ข้อมูล!A394,'DATA UPDATE'!$T:$T,วิเคราะห์ข้อมูล!$P$2)</f>
        <v>4</v>
      </c>
      <c r="Q394" s="4">
        <f>SUMIFS('DATA UPDATE'!$L:$L,'DATA UPDATE'!$E:$E,วิเคราะห์ข้อมูล!A394,'DATA UPDATE'!$T:$T,วิเคราะห์ข้อมูล!$Q$2)</f>
        <v>4</v>
      </c>
      <c r="R394" s="4">
        <f>SUMIFS('DATA UPDATE'!$L:$L,'DATA UPDATE'!$D:$D,วิเคราะห์ข้อมูล!A394,'DATA UPDATE'!$T:$T,วิเคราะห์ข้อมูล!$R$2)</f>
        <v>0</v>
      </c>
      <c r="S394" s="4">
        <f>SUMIFS('UPDATE STOCK'!$F:$F,'UPDATE STOCK'!$A:$A,A394,'UPDATE STOCK'!$G:$G,$S$2)</f>
        <v>0</v>
      </c>
      <c r="T394" s="4">
        <f>SUMIFS('UPDATE STOCK'!$F:$F,'UPDATE STOCK'!$A:$A,A394,'UPDATE STOCK'!$G:$G,$T$2)</f>
        <v>0</v>
      </c>
      <c r="U394" s="4">
        <f>SUMIFS('UPDATE STOCK'!$F:$F,'UPDATE STOCK'!$A:$A,วิเคราะห์ข้อมูล!A394,'UPDATE STOCK'!$G:$G,$U$2)</f>
        <v>0</v>
      </c>
      <c r="V394" s="4">
        <f>SUMIFS('UPDATE STOCK'!$F:$F,'UPDATE STOCK'!$A:$A,วิเคราะห์ข้อมูล!A394,'UPDATE STOCK'!$G:$G,$V$2)</f>
        <v>0</v>
      </c>
      <c r="W394" s="4"/>
      <c r="X394" s="4"/>
      <c r="Y394" s="4"/>
      <c r="Z394" s="4"/>
      <c r="AA394" s="4"/>
    </row>
    <row r="395" spans="1:27" x14ac:dyDescent="0.2">
      <c r="A395" s="12" t="s">
        <v>795</v>
      </c>
      <c r="B395" s="12" t="s">
        <v>796</v>
      </c>
      <c r="C395" s="5">
        <f>SUMIFS('DATA UPDATE'!$L:$L,'DATA UPDATE'!$E:$E,วิเคราะห์ข้อมูล!A395,'DATA UPDATE'!$B:$B,วิเคราะห์ข้อมูล!$C$2)</f>
        <v>4</v>
      </c>
      <c r="D395" s="5">
        <f>SUMIFS('DATA UPDATE'!$L:$L,'DATA UPDATE'!$E:$E,A395,'DATA UPDATE'!$B:$B,$D$2)</f>
        <v>0</v>
      </c>
      <c r="E395" s="5">
        <f>SUMIFS('DATA UPDATE'!$L:$L,'DATA UPDATE'!$E:$E,A395,'DATA UPDATE'!$B:$B,$E$2)</f>
        <v>0</v>
      </c>
      <c r="F395" s="5">
        <f>SUMIFS('DATA UPDATE'!$L:$L,'DATA UPDATE'!$E:$E,A395,'DATA UPDATE'!$B:$B,$F$2)</f>
        <v>0</v>
      </c>
      <c r="G395" s="5">
        <f>SUMIFS('DATA UPDATE'!$L:$L,'DATA UPDATE'!$E:$E,A395,'DATA UPDATE'!$B:$B,$G$2)</f>
        <v>0</v>
      </c>
      <c r="H395" s="5">
        <f>SUMIFS('DATA UPDATE'!$L:$L,'DATA UPDATE'!$E:$E,A395,'DATA UPDATE'!$B:$B,$H$2)</f>
        <v>0</v>
      </c>
      <c r="I395" s="5">
        <f t="shared" si="31"/>
        <v>4</v>
      </c>
      <c r="J395" s="5">
        <f>SUMIFS('UPDATE STOCK'!F:F,'UPDATE STOCK'!A:A,วิเคราะห์ข้อมูล!A395)</f>
        <v>0</v>
      </c>
      <c r="K395" s="10">
        <f t="shared" si="32"/>
        <v>4</v>
      </c>
      <c r="L395" s="5">
        <f t="shared" si="33"/>
        <v>0</v>
      </c>
      <c r="M395" s="8">
        <f t="shared" si="34"/>
        <v>0.8</v>
      </c>
      <c r="N395" s="7">
        <f t="shared" si="35"/>
        <v>0.8</v>
      </c>
      <c r="O395" s="4">
        <f>SUMIFS('DATA UPDATE'!$L:$L,'DATA UPDATE'!$E:$E,วิเคราะห์ข้อมูล!A395,'DATA UPDATE'!$T:$T,วิเคราะห์ข้อมูล!$O$2)</f>
        <v>0</v>
      </c>
      <c r="P395" s="4">
        <f>SUMIFS('DATA UPDATE'!$L:$L,'DATA UPDATE'!$E:$E,วิเคราะห์ข้อมูล!A395,'DATA UPDATE'!$T:$T,วิเคราะห์ข้อมูล!$P$2)</f>
        <v>0</v>
      </c>
      <c r="Q395" s="4">
        <f>SUMIFS('DATA UPDATE'!$L:$L,'DATA UPDATE'!$E:$E,วิเคราะห์ข้อมูล!A395,'DATA UPDATE'!$T:$T,วิเคราะห์ข้อมูล!$Q$2)</f>
        <v>4</v>
      </c>
      <c r="R395" s="4">
        <f>SUMIFS('DATA UPDATE'!$L:$L,'DATA UPDATE'!$D:$D,วิเคราะห์ข้อมูล!A395,'DATA UPDATE'!$T:$T,วิเคราะห์ข้อมูล!$R$2)</f>
        <v>0</v>
      </c>
      <c r="S395" s="4">
        <f>SUMIFS('UPDATE STOCK'!$F:$F,'UPDATE STOCK'!$A:$A,A395,'UPDATE STOCK'!$G:$G,$S$2)</f>
        <v>0</v>
      </c>
      <c r="T395" s="4">
        <f>SUMIFS('UPDATE STOCK'!$F:$F,'UPDATE STOCK'!$A:$A,A395,'UPDATE STOCK'!$G:$G,$T$2)</f>
        <v>0</v>
      </c>
      <c r="U395" s="4">
        <f>SUMIFS('UPDATE STOCK'!$F:$F,'UPDATE STOCK'!$A:$A,วิเคราะห์ข้อมูล!A395,'UPDATE STOCK'!$G:$G,$U$2)</f>
        <v>0</v>
      </c>
      <c r="V395" s="4">
        <f>SUMIFS('UPDATE STOCK'!$F:$F,'UPDATE STOCK'!$A:$A,วิเคราะห์ข้อมูล!A395,'UPDATE STOCK'!$G:$G,$V$2)</f>
        <v>0</v>
      </c>
      <c r="W395" s="4"/>
      <c r="X395" s="4"/>
      <c r="Y395" s="4"/>
      <c r="Z395" s="4"/>
      <c r="AA395" s="4"/>
    </row>
    <row r="396" spans="1:27" x14ac:dyDescent="0.2">
      <c r="A396" s="12" t="s">
        <v>797</v>
      </c>
      <c r="B396" s="12" t="s">
        <v>798</v>
      </c>
      <c r="C396" s="5">
        <f>SUMIFS('DATA UPDATE'!$L:$L,'DATA UPDATE'!$E:$E,วิเคราะห์ข้อมูล!A396,'DATA UPDATE'!$B:$B,วิเคราะห์ข้อมูล!$C$2)</f>
        <v>0</v>
      </c>
      <c r="D396" s="5">
        <f>SUMIFS('DATA UPDATE'!$L:$L,'DATA UPDATE'!$E:$E,A396,'DATA UPDATE'!$B:$B,$D$2)</f>
        <v>4</v>
      </c>
      <c r="E396" s="5">
        <f>SUMIFS('DATA UPDATE'!$L:$L,'DATA UPDATE'!$E:$E,A396,'DATA UPDATE'!$B:$B,$E$2)</f>
        <v>4</v>
      </c>
      <c r="F396" s="5">
        <f>SUMIFS('DATA UPDATE'!$L:$L,'DATA UPDATE'!$E:$E,A396,'DATA UPDATE'!$B:$B,$F$2)</f>
        <v>0</v>
      </c>
      <c r="G396" s="5">
        <f>SUMIFS('DATA UPDATE'!$L:$L,'DATA UPDATE'!$E:$E,A396,'DATA UPDATE'!$B:$B,$G$2)</f>
        <v>0</v>
      </c>
      <c r="H396" s="5">
        <f>SUMIFS('DATA UPDATE'!$L:$L,'DATA UPDATE'!$E:$E,A396,'DATA UPDATE'!$B:$B,$H$2)</f>
        <v>0</v>
      </c>
      <c r="I396" s="5">
        <f t="shared" si="31"/>
        <v>8</v>
      </c>
      <c r="J396" s="5">
        <f>SUMIFS('UPDATE STOCK'!F:F,'UPDATE STOCK'!A:A,วิเคราะห์ข้อมูล!A396)</f>
        <v>12</v>
      </c>
      <c r="K396" s="10">
        <f t="shared" si="32"/>
        <v>4</v>
      </c>
      <c r="L396" s="5">
        <f t="shared" si="33"/>
        <v>0</v>
      </c>
      <c r="M396" s="8">
        <f t="shared" si="34"/>
        <v>1.6</v>
      </c>
      <c r="N396" s="7">
        <f t="shared" si="35"/>
        <v>-10.4</v>
      </c>
      <c r="O396" s="4">
        <f>SUMIFS('DATA UPDATE'!$L:$L,'DATA UPDATE'!$E:$E,วิเคราะห์ข้อมูล!A396,'DATA UPDATE'!$T:$T,วิเคราะห์ข้อมูล!$O$2)</f>
        <v>0</v>
      </c>
      <c r="P396" s="4">
        <f>SUMIFS('DATA UPDATE'!$L:$L,'DATA UPDATE'!$E:$E,วิเคราะห์ข้อมูล!A396,'DATA UPDATE'!$T:$T,วิเคราะห์ข้อมูล!$P$2)</f>
        <v>0</v>
      </c>
      <c r="Q396" s="4">
        <f>SUMIFS('DATA UPDATE'!$L:$L,'DATA UPDATE'!$E:$E,วิเคราะห์ข้อมูล!A396,'DATA UPDATE'!$T:$T,วิเคราะห์ข้อมูล!$Q$2)</f>
        <v>4</v>
      </c>
      <c r="R396" s="4">
        <f>SUMIFS('DATA UPDATE'!$L:$L,'DATA UPDATE'!$D:$D,วิเคราะห์ข้อมูล!A396,'DATA UPDATE'!$T:$T,วิเคราะห์ข้อมูล!$R$2)</f>
        <v>0</v>
      </c>
      <c r="S396" s="4">
        <f>SUMIFS('UPDATE STOCK'!$F:$F,'UPDATE STOCK'!$A:$A,A396,'UPDATE STOCK'!$G:$G,$S$2)</f>
        <v>0</v>
      </c>
      <c r="T396" s="4">
        <f>SUMIFS('UPDATE STOCK'!$F:$F,'UPDATE STOCK'!$A:$A,A396,'UPDATE STOCK'!$G:$G,$T$2)</f>
        <v>0</v>
      </c>
      <c r="U396" s="4">
        <f>SUMIFS('UPDATE STOCK'!$F:$F,'UPDATE STOCK'!$A:$A,วิเคราะห์ข้อมูล!A396,'UPDATE STOCK'!$G:$G,$U$2)</f>
        <v>0</v>
      </c>
      <c r="V396" s="4">
        <f>SUMIFS('UPDATE STOCK'!$F:$F,'UPDATE STOCK'!$A:$A,วิเคราะห์ข้อมูล!A396,'UPDATE STOCK'!$G:$G,$V$2)</f>
        <v>8</v>
      </c>
      <c r="W396" s="4"/>
      <c r="X396" s="4"/>
      <c r="Y396" s="4"/>
      <c r="Z396" s="4"/>
      <c r="AA396" s="4"/>
    </row>
    <row r="397" spans="1:27" x14ac:dyDescent="0.2">
      <c r="A397" s="12" t="s">
        <v>799</v>
      </c>
      <c r="B397" s="12" t="s">
        <v>800</v>
      </c>
      <c r="C397" s="5">
        <f>SUMIFS('DATA UPDATE'!$L:$L,'DATA UPDATE'!$E:$E,วิเคราะห์ข้อมูล!A397,'DATA UPDATE'!$B:$B,วิเคราะห์ข้อมูล!$C$2)</f>
        <v>0</v>
      </c>
      <c r="D397" s="5">
        <f>SUMIFS('DATA UPDATE'!$L:$L,'DATA UPDATE'!$E:$E,A397,'DATA UPDATE'!$B:$B,$D$2)</f>
        <v>0</v>
      </c>
      <c r="E397" s="5">
        <f>SUMIFS('DATA UPDATE'!$L:$L,'DATA UPDATE'!$E:$E,A397,'DATA UPDATE'!$B:$B,$E$2)</f>
        <v>4</v>
      </c>
      <c r="F397" s="5">
        <f>SUMIFS('DATA UPDATE'!$L:$L,'DATA UPDATE'!$E:$E,A397,'DATA UPDATE'!$B:$B,$F$2)</f>
        <v>0</v>
      </c>
      <c r="G397" s="5">
        <f>SUMIFS('DATA UPDATE'!$L:$L,'DATA UPDATE'!$E:$E,A397,'DATA UPDATE'!$B:$B,$G$2)</f>
        <v>0</v>
      </c>
      <c r="H397" s="5">
        <f>SUMIFS('DATA UPDATE'!$L:$L,'DATA UPDATE'!$E:$E,A397,'DATA UPDATE'!$B:$B,$H$2)</f>
        <v>0</v>
      </c>
      <c r="I397" s="5">
        <f t="shared" si="31"/>
        <v>4</v>
      </c>
      <c r="J397" s="5">
        <f>SUMIFS('UPDATE STOCK'!F:F,'UPDATE STOCK'!A:A,วิเคราะห์ข้อมูล!A397)</f>
        <v>0</v>
      </c>
      <c r="K397" s="10">
        <f t="shared" si="32"/>
        <v>4</v>
      </c>
      <c r="L397" s="5">
        <f t="shared" si="33"/>
        <v>0</v>
      </c>
      <c r="M397" s="8">
        <f t="shared" si="34"/>
        <v>0.8</v>
      </c>
      <c r="N397" s="7">
        <f t="shared" si="35"/>
        <v>0.8</v>
      </c>
      <c r="O397" s="4">
        <f>SUMIFS('DATA UPDATE'!$L:$L,'DATA UPDATE'!$E:$E,วิเคราะห์ข้อมูล!A397,'DATA UPDATE'!$T:$T,วิเคราะห์ข้อมูล!$O$2)</f>
        <v>0</v>
      </c>
      <c r="P397" s="4">
        <f>SUMIFS('DATA UPDATE'!$L:$L,'DATA UPDATE'!$E:$E,วิเคราะห์ข้อมูล!A397,'DATA UPDATE'!$T:$T,วิเคราะห์ข้อมูล!$P$2)</f>
        <v>0</v>
      </c>
      <c r="Q397" s="4">
        <f>SUMIFS('DATA UPDATE'!$L:$L,'DATA UPDATE'!$E:$E,วิเคราะห์ข้อมูล!A397,'DATA UPDATE'!$T:$T,วิเคราะห์ข้อมูล!$Q$2)</f>
        <v>0</v>
      </c>
      <c r="R397" s="4">
        <f>SUMIFS('DATA UPDATE'!$L:$L,'DATA UPDATE'!$D:$D,วิเคราะห์ข้อมูล!A397,'DATA UPDATE'!$T:$T,วิเคราะห์ข้อมูล!$R$2)</f>
        <v>0</v>
      </c>
      <c r="S397" s="4">
        <f>SUMIFS('UPDATE STOCK'!$F:$F,'UPDATE STOCK'!$A:$A,A397,'UPDATE STOCK'!$G:$G,$S$2)</f>
        <v>0</v>
      </c>
      <c r="T397" s="4">
        <f>SUMIFS('UPDATE STOCK'!$F:$F,'UPDATE STOCK'!$A:$A,A397,'UPDATE STOCK'!$G:$G,$T$2)</f>
        <v>0</v>
      </c>
      <c r="U397" s="4">
        <f>SUMIFS('UPDATE STOCK'!$F:$F,'UPDATE STOCK'!$A:$A,วิเคราะห์ข้อมูล!A397,'UPDATE STOCK'!$G:$G,$U$2)</f>
        <v>0</v>
      </c>
      <c r="V397" s="4">
        <f>SUMIFS('UPDATE STOCK'!$F:$F,'UPDATE STOCK'!$A:$A,วิเคราะห์ข้อมูล!A397,'UPDATE STOCK'!$G:$G,$V$2)</f>
        <v>0</v>
      </c>
      <c r="W397" s="4"/>
      <c r="X397" s="4"/>
      <c r="Y397" s="4"/>
      <c r="Z397" s="4"/>
      <c r="AA397" s="4"/>
    </row>
    <row r="398" spans="1:27" x14ac:dyDescent="0.2">
      <c r="A398" s="12" t="s">
        <v>801</v>
      </c>
      <c r="B398" s="12" t="s">
        <v>802</v>
      </c>
      <c r="C398" s="5">
        <f>SUMIFS('DATA UPDATE'!$L:$L,'DATA UPDATE'!$E:$E,วิเคราะห์ข้อมูล!A398,'DATA UPDATE'!$B:$B,วิเคราะห์ข้อมูล!$C$2)</f>
        <v>5</v>
      </c>
      <c r="D398" s="5">
        <f>SUMIFS('DATA UPDATE'!$L:$L,'DATA UPDATE'!$E:$E,A398,'DATA UPDATE'!$B:$B,$D$2)</f>
        <v>1</v>
      </c>
      <c r="E398" s="5">
        <f>SUMIFS('DATA UPDATE'!$L:$L,'DATA UPDATE'!$E:$E,A398,'DATA UPDATE'!$B:$B,$E$2)</f>
        <v>4</v>
      </c>
      <c r="F398" s="5">
        <f>SUMIFS('DATA UPDATE'!$L:$L,'DATA UPDATE'!$E:$E,A398,'DATA UPDATE'!$B:$B,$F$2)</f>
        <v>0</v>
      </c>
      <c r="G398" s="5">
        <f>SUMIFS('DATA UPDATE'!$L:$L,'DATA UPDATE'!$E:$E,A398,'DATA UPDATE'!$B:$B,$G$2)</f>
        <v>0</v>
      </c>
      <c r="H398" s="5">
        <f>SUMIFS('DATA UPDATE'!$L:$L,'DATA UPDATE'!$E:$E,A398,'DATA UPDATE'!$B:$B,$H$2)</f>
        <v>0</v>
      </c>
      <c r="I398" s="5">
        <f t="shared" si="31"/>
        <v>10</v>
      </c>
      <c r="J398" s="5">
        <f>SUMIFS('UPDATE STOCK'!F:F,'UPDATE STOCK'!A:A,วิเคราะห์ข้อมูล!A398)</f>
        <v>4</v>
      </c>
      <c r="K398" s="10">
        <f t="shared" si="32"/>
        <v>5</v>
      </c>
      <c r="L398" s="5">
        <f t="shared" si="33"/>
        <v>0</v>
      </c>
      <c r="M398" s="8">
        <f t="shared" si="34"/>
        <v>2</v>
      </c>
      <c r="N398" s="7">
        <f t="shared" si="35"/>
        <v>-2</v>
      </c>
      <c r="O398" s="4">
        <f>SUMIFS('DATA UPDATE'!$L:$L,'DATA UPDATE'!$E:$E,วิเคราะห์ข้อมูล!A398,'DATA UPDATE'!$T:$T,วิเคราะห์ข้อมูล!$O$2)</f>
        <v>0</v>
      </c>
      <c r="P398" s="4">
        <f>SUMIFS('DATA UPDATE'!$L:$L,'DATA UPDATE'!$E:$E,วิเคราะห์ข้อมูล!A398,'DATA UPDATE'!$T:$T,วิเคราะห์ข้อมูล!$P$2)</f>
        <v>5</v>
      </c>
      <c r="Q398" s="4">
        <f>SUMIFS('DATA UPDATE'!$L:$L,'DATA UPDATE'!$E:$E,วิเคราะห์ข้อมูล!A398,'DATA UPDATE'!$T:$T,วิเคราะห์ข้อมูล!$Q$2)</f>
        <v>5</v>
      </c>
      <c r="R398" s="4">
        <f>SUMIFS('DATA UPDATE'!$L:$L,'DATA UPDATE'!$D:$D,วิเคราะห์ข้อมูล!A398,'DATA UPDATE'!$T:$T,วิเคราะห์ข้อมูล!$R$2)</f>
        <v>0</v>
      </c>
      <c r="S398" s="4">
        <f>SUMIFS('UPDATE STOCK'!$F:$F,'UPDATE STOCK'!$A:$A,A398,'UPDATE STOCK'!$G:$G,$S$2)</f>
        <v>0</v>
      </c>
      <c r="T398" s="4">
        <f>SUMIFS('UPDATE STOCK'!$F:$F,'UPDATE STOCK'!$A:$A,A398,'UPDATE STOCK'!$G:$G,$T$2)</f>
        <v>0</v>
      </c>
      <c r="U398" s="4">
        <f>SUMIFS('UPDATE STOCK'!$F:$F,'UPDATE STOCK'!$A:$A,วิเคราะห์ข้อมูล!A398,'UPDATE STOCK'!$G:$G,$U$2)</f>
        <v>4</v>
      </c>
      <c r="V398" s="4">
        <f>SUMIFS('UPDATE STOCK'!$F:$F,'UPDATE STOCK'!$A:$A,วิเคราะห์ข้อมูล!A398,'UPDATE STOCK'!$G:$G,$V$2)</f>
        <v>0</v>
      </c>
      <c r="W398" s="4"/>
      <c r="X398" s="4"/>
      <c r="Y398" s="4"/>
      <c r="Z398" s="4"/>
      <c r="AA398" s="4"/>
    </row>
    <row r="399" spans="1:27" x14ac:dyDescent="0.2">
      <c r="A399" s="12" t="s">
        <v>803</v>
      </c>
      <c r="B399" s="12" t="s">
        <v>804</v>
      </c>
      <c r="C399" s="5">
        <f>SUMIFS('DATA UPDATE'!$L:$L,'DATA UPDATE'!$E:$E,วิเคราะห์ข้อมูล!A399,'DATA UPDATE'!$B:$B,วิเคราะห์ข้อมูล!$C$2)</f>
        <v>0</v>
      </c>
      <c r="D399" s="5">
        <f>SUMIFS('DATA UPDATE'!$L:$L,'DATA UPDATE'!$E:$E,A399,'DATA UPDATE'!$B:$B,$D$2)</f>
        <v>0</v>
      </c>
      <c r="E399" s="5">
        <f>SUMIFS('DATA UPDATE'!$L:$L,'DATA UPDATE'!$E:$E,A399,'DATA UPDATE'!$B:$B,$E$2)</f>
        <v>4</v>
      </c>
      <c r="F399" s="5">
        <f>SUMIFS('DATA UPDATE'!$L:$L,'DATA UPDATE'!$E:$E,A399,'DATA UPDATE'!$B:$B,$F$2)</f>
        <v>8</v>
      </c>
      <c r="G399" s="5">
        <f>SUMIFS('DATA UPDATE'!$L:$L,'DATA UPDATE'!$E:$E,A399,'DATA UPDATE'!$B:$B,$G$2)</f>
        <v>0</v>
      </c>
      <c r="H399" s="5">
        <f>SUMIFS('DATA UPDATE'!$L:$L,'DATA UPDATE'!$E:$E,A399,'DATA UPDATE'!$B:$B,$H$2)</f>
        <v>0</v>
      </c>
      <c r="I399" s="5">
        <f t="shared" si="31"/>
        <v>12</v>
      </c>
      <c r="J399" s="5">
        <f>SUMIFS('UPDATE STOCK'!F:F,'UPDATE STOCK'!A:A,วิเคราะห์ข้อมูล!A399)</f>
        <v>7</v>
      </c>
      <c r="K399" s="10">
        <f t="shared" si="32"/>
        <v>8</v>
      </c>
      <c r="L399" s="5">
        <f t="shared" si="33"/>
        <v>0</v>
      </c>
      <c r="M399" s="8">
        <f t="shared" si="34"/>
        <v>2.4</v>
      </c>
      <c r="N399" s="7">
        <f t="shared" si="35"/>
        <v>-4.5999999999999996</v>
      </c>
      <c r="O399" s="4">
        <f>SUMIFS('DATA UPDATE'!$L:$L,'DATA UPDATE'!$E:$E,วิเคราะห์ข้อมูล!A399,'DATA UPDATE'!$T:$T,วิเคราะห์ข้อมูล!$O$2)</f>
        <v>4</v>
      </c>
      <c r="P399" s="4">
        <f>SUMIFS('DATA UPDATE'!$L:$L,'DATA UPDATE'!$E:$E,วิเคราะห์ข้อมูล!A399,'DATA UPDATE'!$T:$T,วิเคราะห์ข้อมูล!$P$2)</f>
        <v>0</v>
      </c>
      <c r="Q399" s="4">
        <f>SUMIFS('DATA UPDATE'!$L:$L,'DATA UPDATE'!$E:$E,วิเคราะห์ข้อมูล!A399,'DATA UPDATE'!$T:$T,วิเคราะห์ข้อมูล!$Q$2)</f>
        <v>0</v>
      </c>
      <c r="R399" s="4">
        <f>SUMIFS('DATA UPDATE'!$L:$L,'DATA UPDATE'!$D:$D,วิเคราะห์ข้อมูล!A399,'DATA UPDATE'!$T:$T,วิเคราะห์ข้อมูล!$R$2)</f>
        <v>0</v>
      </c>
      <c r="S399" s="4">
        <f>SUMIFS('UPDATE STOCK'!$F:$F,'UPDATE STOCK'!$A:$A,A399,'UPDATE STOCK'!$G:$G,$S$2)</f>
        <v>0</v>
      </c>
      <c r="T399" s="4">
        <f>SUMIFS('UPDATE STOCK'!$F:$F,'UPDATE STOCK'!$A:$A,A399,'UPDATE STOCK'!$G:$G,$T$2)</f>
        <v>0</v>
      </c>
      <c r="U399" s="4">
        <f>SUMIFS('UPDATE STOCK'!$F:$F,'UPDATE STOCK'!$A:$A,วิเคราะห์ข้อมูล!A399,'UPDATE STOCK'!$G:$G,$U$2)</f>
        <v>0</v>
      </c>
      <c r="V399" s="4">
        <f>SUMIFS('UPDATE STOCK'!$F:$F,'UPDATE STOCK'!$A:$A,วิเคราะห์ข้อมูล!A399,'UPDATE STOCK'!$G:$G,$V$2)</f>
        <v>0</v>
      </c>
      <c r="W399" s="4"/>
      <c r="X399" s="4"/>
      <c r="Y399" s="4"/>
      <c r="Z399" s="4"/>
      <c r="AA399" s="4"/>
    </row>
    <row r="400" spans="1:27" x14ac:dyDescent="0.2">
      <c r="A400" s="12" t="s">
        <v>805</v>
      </c>
      <c r="B400" s="12" t="s">
        <v>806</v>
      </c>
      <c r="C400" s="5">
        <f>SUMIFS('DATA UPDATE'!$L:$L,'DATA UPDATE'!$E:$E,วิเคราะห์ข้อมูล!A400,'DATA UPDATE'!$B:$B,วิเคราะห์ข้อมูล!$C$2)</f>
        <v>4</v>
      </c>
      <c r="D400" s="5">
        <f>SUMIFS('DATA UPDATE'!$L:$L,'DATA UPDATE'!$E:$E,A400,'DATA UPDATE'!$B:$B,$D$2)</f>
        <v>4</v>
      </c>
      <c r="E400" s="5">
        <f>SUMIFS('DATA UPDATE'!$L:$L,'DATA UPDATE'!$E:$E,A400,'DATA UPDATE'!$B:$B,$E$2)</f>
        <v>0</v>
      </c>
      <c r="F400" s="5">
        <f>SUMIFS('DATA UPDATE'!$L:$L,'DATA UPDATE'!$E:$E,A400,'DATA UPDATE'!$B:$B,$F$2)</f>
        <v>0</v>
      </c>
      <c r="G400" s="5">
        <f>SUMIFS('DATA UPDATE'!$L:$L,'DATA UPDATE'!$E:$E,A400,'DATA UPDATE'!$B:$B,$G$2)</f>
        <v>4</v>
      </c>
      <c r="H400" s="5">
        <f>SUMIFS('DATA UPDATE'!$L:$L,'DATA UPDATE'!$E:$E,A400,'DATA UPDATE'!$B:$B,$H$2)</f>
        <v>0</v>
      </c>
      <c r="I400" s="5">
        <f t="shared" si="31"/>
        <v>12</v>
      </c>
      <c r="J400" s="5">
        <f>SUMIFS('UPDATE STOCK'!F:F,'UPDATE STOCK'!A:A,วิเคราะห์ข้อมูล!A400)</f>
        <v>79</v>
      </c>
      <c r="K400" s="10">
        <f t="shared" si="32"/>
        <v>4</v>
      </c>
      <c r="L400" s="5">
        <f t="shared" si="33"/>
        <v>0</v>
      </c>
      <c r="M400" s="8">
        <f t="shared" si="34"/>
        <v>2.4</v>
      </c>
      <c r="N400" s="7">
        <f t="shared" si="35"/>
        <v>-76.599999999999994</v>
      </c>
      <c r="O400" s="4">
        <f>SUMIFS('DATA UPDATE'!$L:$L,'DATA UPDATE'!$E:$E,วิเคราะห์ข้อมูล!A400,'DATA UPDATE'!$T:$T,วิเคราะห์ข้อมูล!$O$2)</f>
        <v>0</v>
      </c>
      <c r="P400" s="4">
        <f>SUMIFS('DATA UPDATE'!$L:$L,'DATA UPDATE'!$E:$E,วิเคราะห์ข้อมูล!A400,'DATA UPDATE'!$T:$T,วิเคราะห์ข้อมูล!$P$2)</f>
        <v>0</v>
      </c>
      <c r="Q400" s="4">
        <f>SUMIFS('DATA UPDATE'!$L:$L,'DATA UPDATE'!$E:$E,วิเคราะห์ข้อมูล!A400,'DATA UPDATE'!$T:$T,วิเคราะห์ข้อมูล!$Q$2)</f>
        <v>12</v>
      </c>
      <c r="R400" s="4">
        <f>SUMIFS('DATA UPDATE'!$L:$L,'DATA UPDATE'!$D:$D,วิเคราะห์ข้อมูล!A400,'DATA UPDATE'!$T:$T,วิเคราะห์ข้อมูล!$R$2)</f>
        <v>0</v>
      </c>
      <c r="S400" s="4">
        <f>SUMIFS('UPDATE STOCK'!$F:$F,'UPDATE STOCK'!$A:$A,A400,'UPDATE STOCK'!$G:$G,$S$2)</f>
        <v>0</v>
      </c>
      <c r="T400" s="4">
        <f>SUMIFS('UPDATE STOCK'!$F:$F,'UPDATE STOCK'!$A:$A,A400,'UPDATE STOCK'!$G:$G,$T$2)</f>
        <v>0</v>
      </c>
      <c r="U400" s="4">
        <f>SUMIFS('UPDATE STOCK'!$F:$F,'UPDATE STOCK'!$A:$A,วิเคราะห์ข้อมูล!A400,'UPDATE STOCK'!$G:$G,$U$2)</f>
        <v>0</v>
      </c>
      <c r="V400" s="4">
        <f>SUMIFS('UPDATE STOCK'!$F:$F,'UPDATE STOCK'!$A:$A,วิเคราะห์ข้อมูล!A400,'UPDATE STOCK'!$G:$G,$V$2)</f>
        <v>0</v>
      </c>
      <c r="W400" s="4"/>
      <c r="X400" s="4"/>
      <c r="Y400" s="4"/>
      <c r="Z400" s="4"/>
      <c r="AA400" s="4"/>
    </row>
    <row r="401" spans="1:27" x14ac:dyDescent="0.2">
      <c r="A401" s="12" t="s">
        <v>807</v>
      </c>
      <c r="B401" s="12" t="s">
        <v>808</v>
      </c>
      <c r="C401" s="5">
        <f>SUMIFS('DATA UPDATE'!$L:$L,'DATA UPDATE'!$E:$E,วิเคราะห์ข้อมูล!A401,'DATA UPDATE'!$B:$B,วิเคราะห์ข้อมูล!$C$2)</f>
        <v>4</v>
      </c>
      <c r="D401" s="5">
        <f>SUMIFS('DATA UPDATE'!$L:$L,'DATA UPDATE'!$E:$E,A401,'DATA UPDATE'!$B:$B,$D$2)</f>
        <v>0</v>
      </c>
      <c r="E401" s="5">
        <f>SUMIFS('DATA UPDATE'!$L:$L,'DATA UPDATE'!$E:$E,A401,'DATA UPDATE'!$B:$B,$E$2)</f>
        <v>0</v>
      </c>
      <c r="F401" s="5">
        <f>SUMIFS('DATA UPDATE'!$L:$L,'DATA UPDATE'!$E:$E,A401,'DATA UPDATE'!$B:$B,$F$2)</f>
        <v>0</v>
      </c>
      <c r="G401" s="5">
        <f>SUMIFS('DATA UPDATE'!$L:$L,'DATA UPDATE'!$E:$E,A401,'DATA UPDATE'!$B:$B,$G$2)</f>
        <v>0</v>
      </c>
      <c r="H401" s="5">
        <f>SUMIFS('DATA UPDATE'!$L:$L,'DATA UPDATE'!$E:$E,A401,'DATA UPDATE'!$B:$B,$H$2)</f>
        <v>0</v>
      </c>
      <c r="I401" s="5">
        <f t="shared" si="31"/>
        <v>4</v>
      </c>
      <c r="J401" s="5">
        <f>SUMIFS('UPDATE STOCK'!F:F,'UPDATE STOCK'!A:A,วิเคราะห์ข้อมูล!A401)</f>
        <v>0</v>
      </c>
      <c r="K401" s="10">
        <f t="shared" si="32"/>
        <v>4</v>
      </c>
      <c r="L401" s="5">
        <f t="shared" si="33"/>
        <v>0</v>
      </c>
      <c r="M401" s="8">
        <f t="shared" si="34"/>
        <v>0.8</v>
      </c>
      <c r="N401" s="7">
        <f t="shared" si="35"/>
        <v>0.8</v>
      </c>
      <c r="O401" s="4">
        <f>SUMIFS('DATA UPDATE'!$L:$L,'DATA UPDATE'!$E:$E,วิเคราะห์ข้อมูล!A401,'DATA UPDATE'!$T:$T,วิเคราะห์ข้อมูล!$O$2)</f>
        <v>0</v>
      </c>
      <c r="P401" s="4">
        <f>SUMIFS('DATA UPDATE'!$L:$L,'DATA UPDATE'!$E:$E,วิเคราะห์ข้อมูล!A401,'DATA UPDATE'!$T:$T,วิเคราะห์ข้อมูล!$P$2)</f>
        <v>0</v>
      </c>
      <c r="Q401" s="4">
        <f>SUMIFS('DATA UPDATE'!$L:$L,'DATA UPDATE'!$E:$E,วิเคราะห์ข้อมูล!A401,'DATA UPDATE'!$T:$T,วิเคราะห์ข้อมูล!$Q$2)</f>
        <v>4</v>
      </c>
      <c r="R401" s="4">
        <f>SUMIFS('DATA UPDATE'!$L:$L,'DATA UPDATE'!$D:$D,วิเคราะห์ข้อมูล!A401,'DATA UPDATE'!$T:$T,วิเคราะห์ข้อมูล!$R$2)</f>
        <v>0</v>
      </c>
      <c r="S401" s="4">
        <f>SUMIFS('UPDATE STOCK'!$F:$F,'UPDATE STOCK'!$A:$A,A401,'UPDATE STOCK'!$G:$G,$S$2)</f>
        <v>0</v>
      </c>
      <c r="T401" s="4">
        <f>SUMIFS('UPDATE STOCK'!$F:$F,'UPDATE STOCK'!$A:$A,A401,'UPDATE STOCK'!$G:$G,$T$2)</f>
        <v>0</v>
      </c>
      <c r="U401" s="4">
        <f>SUMIFS('UPDATE STOCK'!$F:$F,'UPDATE STOCK'!$A:$A,วิเคราะห์ข้อมูล!A401,'UPDATE STOCK'!$G:$G,$U$2)</f>
        <v>0</v>
      </c>
      <c r="V401" s="4">
        <f>SUMIFS('UPDATE STOCK'!$F:$F,'UPDATE STOCK'!$A:$A,วิเคราะห์ข้อมูล!A401,'UPDATE STOCK'!$G:$G,$V$2)</f>
        <v>0</v>
      </c>
      <c r="W401" s="4"/>
      <c r="X401" s="4"/>
      <c r="Y401" s="4"/>
      <c r="Z401" s="4"/>
      <c r="AA401" s="4"/>
    </row>
    <row r="402" spans="1:27" x14ac:dyDescent="0.2">
      <c r="A402" s="12" t="s">
        <v>809</v>
      </c>
      <c r="B402" s="12" t="s">
        <v>810</v>
      </c>
      <c r="C402" s="5">
        <f>SUMIFS('DATA UPDATE'!$L:$L,'DATA UPDATE'!$E:$E,วิเคราะห์ข้อมูล!A402,'DATA UPDATE'!$B:$B,วิเคราะห์ข้อมูล!$C$2)</f>
        <v>0</v>
      </c>
      <c r="D402" s="5">
        <f>SUMIFS('DATA UPDATE'!$L:$L,'DATA UPDATE'!$E:$E,A402,'DATA UPDATE'!$B:$B,$D$2)</f>
        <v>4</v>
      </c>
      <c r="E402" s="5">
        <f>SUMIFS('DATA UPDATE'!$L:$L,'DATA UPDATE'!$E:$E,A402,'DATA UPDATE'!$B:$B,$E$2)</f>
        <v>4</v>
      </c>
      <c r="F402" s="5">
        <f>SUMIFS('DATA UPDATE'!$L:$L,'DATA UPDATE'!$E:$E,A402,'DATA UPDATE'!$B:$B,$F$2)</f>
        <v>0</v>
      </c>
      <c r="G402" s="5">
        <f>SUMIFS('DATA UPDATE'!$L:$L,'DATA UPDATE'!$E:$E,A402,'DATA UPDATE'!$B:$B,$G$2)</f>
        <v>4</v>
      </c>
      <c r="H402" s="5">
        <f>SUMIFS('DATA UPDATE'!$L:$L,'DATA UPDATE'!$E:$E,A402,'DATA UPDATE'!$B:$B,$H$2)</f>
        <v>0</v>
      </c>
      <c r="I402" s="5">
        <f t="shared" si="31"/>
        <v>12</v>
      </c>
      <c r="J402" s="5">
        <f>SUMIFS('UPDATE STOCK'!F:F,'UPDATE STOCK'!A:A,วิเคราะห์ข้อมูล!A402)</f>
        <v>0</v>
      </c>
      <c r="K402" s="10">
        <f t="shared" si="32"/>
        <v>4</v>
      </c>
      <c r="L402" s="5">
        <f t="shared" si="33"/>
        <v>0</v>
      </c>
      <c r="M402" s="8">
        <f t="shared" si="34"/>
        <v>2.4</v>
      </c>
      <c r="N402" s="7">
        <f t="shared" si="35"/>
        <v>2.4</v>
      </c>
      <c r="O402" s="4">
        <f>SUMIFS('DATA UPDATE'!$L:$L,'DATA UPDATE'!$E:$E,วิเคราะห์ข้อมูล!A402,'DATA UPDATE'!$T:$T,วิเคราะห์ข้อมูล!$O$2)</f>
        <v>0</v>
      </c>
      <c r="P402" s="4">
        <f>SUMIFS('DATA UPDATE'!$L:$L,'DATA UPDATE'!$E:$E,วิเคราะห์ข้อมูล!A402,'DATA UPDATE'!$T:$T,วิเคราะห์ข้อมูล!$P$2)</f>
        <v>8</v>
      </c>
      <c r="Q402" s="4">
        <f>SUMIFS('DATA UPDATE'!$L:$L,'DATA UPDATE'!$E:$E,วิเคราะห์ข้อมูล!A402,'DATA UPDATE'!$T:$T,วิเคราะห์ข้อมูล!$Q$2)</f>
        <v>4</v>
      </c>
      <c r="R402" s="4">
        <f>SUMIFS('DATA UPDATE'!$L:$L,'DATA UPDATE'!$D:$D,วิเคราะห์ข้อมูล!A402,'DATA UPDATE'!$T:$T,วิเคราะห์ข้อมูล!$R$2)</f>
        <v>0</v>
      </c>
      <c r="S402" s="4">
        <f>SUMIFS('UPDATE STOCK'!$F:$F,'UPDATE STOCK'!$A:$A,A402,'UPDATE STOCK'!$G:$G,$S$2)</f>
        <v>0</v>
      </c>
      <c r="T402" s="4">
        <f>SUMIFS('UPDATE STOCK'!$F:$F,'UPDATE STOCK'!$A:$A,A402,'UPDATE STOCK'!$G:$G,$T$2)</f>
        <v>0</v>
      </c>
      <c r="U402" s="4">
        <f>SUMIFS('UPDATE STOCK'!$F:$F,'UPDATE STOCK'!$A:$A,วิเคราะห์ข้อมูล!A402,'UPDATE STOCK'!$G:$G,$U$2)</f>
        <v>0</v>
      </c>
      <c r="V402" s="4">
        <f>SUMIFS('UPDATE STOCK'!$F:$F,'UPDATE STOCK'!$A:$A,วิเคราะห์ข้อมูล!A402,'UPDATE STOCK'!$G:$G,$V$2)</f>
        <v>0</v>
      </c>
      <c r="W402" s="4"/>
      <c r="X402" s="4"/>
      <c r="Y402" s="4"/>
      <c r="Z402" s="4"/>
      <c r="AA402" s="4"/>
    </row>
    <row r="403" spans="1:27" x14ac:dyDescent="0.2">
      <c r="A403" s="12" t="s">
        <v>811</v>
      </c>
      <c r="B403" s="12" t="s">
        <v>812</v>
      </c>
      <c r="C403" s="5">
        <f>SUMIFS('DATA UPDATE'!$L:$L,'DATA UPDATE'!$E:$E,วิเคราะห์ข้อมูล!A403,'DATA UPDATE'!$B:$B,วิเคราะห์ข้อมูล!$C$2)</f>
        <v>0</v>
      </c>
      <c r="D403" s="5">
        <f>SUMIFS('DATA UPDATE'!$L:$L,'DATA UPDATE'!$E:$E,A403,'DATA UPDATE'!$B:$B,$D$2)</f>
        <v>0</v>
      </c>
      <c r="E403" s="5">
        <f>SUMIFS('DATA UPDATE'!$L:$L,'DATA UPDATE'!$E:$E,A403,'DATA UPDATE'!$B:$B,$E$2)</f>
        <v>0</v>
      </c>
      <c r="F403" s="5">
        <f>SUMIFS('DATA UPDATE'!$L:$L,'DATA UPDATE'!$E:$E,A403,'DATA UPDATE'!$B:$B,$F$2)</f>
        <v>4</v>
      </c>
      <c r="G403" s="5">
        <f>SUMIFS('DATA UPDATE'!$L:$L,'DATA UPDATE'!$E:$E,A403,'DATA UPDATE'!$B:$B,$G$2)</f>
        <v>1</v>
      </c>
      <c r="H403" s="5">
        <f>SUMIFS('DATA UPDATE'!$L:$L,'DATA UPDATE'!$E:$E,A403,'DATA UPDATE'!$B:$B,$H$2)</f>
        <v>0</v>
      </c>
      <c r="I403" s="5">
        <f t="shared" si="31"/>
        <v>5</v>
      </c>
      <c r="J403" s="5">
        <f>SUMIFS('UPDATE STOCK'!F:F,'UPDATE STOCK'!A:A,วิเคราะห์ข้อมูล!A403)</f>
        <v>3</v>
      </c>
      <c r="K403" s="10">
        <f t="shared" si="32"/>
        <v>4</v>
      </c>
      <c r="L403" s="5">
        <f t="shared" si="33"/>
        <v>0</v>
      </c>
      <c r="M403" s="8">
        <f t="shared" si="34"/>
        <v>1</v>
      </c>
      <c r="N403" s="7">
        <f t="shared" si="35"/>
        <v>-2</v>
      </c>
      <c r="O403" s="4">
        <f>SUMIFS('DATA UPDATE'!$L:$L,'DATA UPDATE'!$E:$E,วิเคราะห์ข้อมูล!A403,'DATA UPDATE'!$T:$T,วิเคราะห์ข้อมูล!$O$2)</f>
        <v>0</v>
      </c>
      <c r="P403" s="4">
        <f>SUMIFS('DATA UPDATE'!$L:$L,'DATA UPDATE'!$E:$E,วิเคราะห์ข้อมูล!A403,'DATA UPDATE'!$T:$T,วิเคราะห์ข้อมูล!$P$2)</f>
        <v>0</v>
      </c>
      <c r="Q403" s="4">
        <f>SUMIFS('DATA UPDATE'!$L:$L,'DATA UPDATE'!$E:$E,วิเคราะห์ข้อมูล!A403,'DATA UPDATE'!$T:$T,วิเคราะห์ข้อมูล!$Q$2)</f>
        <v>5</v>
      </c>
      <c r="R403" s="4">
        <f>SUMIFS('DATA UPDATE'!$L:$L,'DATA UPDATE'!$D:$D,วิเคราะห์ข้อมูล!A403,'DATA UPDATE'!$T:$T,วิเคราะห์ข้อมูล!$R$2)</f>
        <v>0</v>
      </c>
      <c r="S403" s="4">
        <f>SUMIFS('UPDATE STOCK'!$F:$F,'UPDATE STOCK'!$A:$A,A403,'UPDATE STOCK'!$G:$G,$S$2)</f>
        <v>0</v>
      </c>
      <c r="T403" s="4">
        <f>SUMIFS('UPDATE STOCK'!$F:$F,'UPDATE STOCK'!$A:$A,A403,'UPDATE STOCK'!$G:$G,$T$2)</f>
        <v>0</v>
      </c>
      <c r="U403" s="4">
        <f>SUMIFS('UPDATE STOCK'!$F:$F,'UPDATE STOCK'!$A:$A,วิเคราะห์ข้อมูล!A403,'UPDATE STOCK'!$G:$G,$U$2)</f>
        <v>3</v>
      </c>
      <c r="V403" s="4">
        <f>SUMIFS('UPDATE STOCK'!$F:$F,'UPDATE STOCK'!$A:$A,วิเคราะห์ข้อมูล!A403,'UPDATE STOCK'!$G:$G,$V$2)</f>
        <v>0</v>
      </c>
      <c r="W403" s="4"/>
      <c r="X403" s="4"/>
      <c r="Y403" s="4"/>
      <c r="Z403" s="4"/>
      <c r="AA403" s="4"/>
    </row>
    <row r="404" spans="1:27" x14ac:dyDescent="0.2">
      <c r="A404" s="12" t="s">
        <v>813</v>
      </c>
      <c r="B404" s="12" t="s">
        <v>814</v>
      </c>
      <c r="C404" s="5">
        <f>SUMIFS('DATA UPDATE'!$L:$L,'DATA UPDATE'!$E:$E,วิเคราะห์ข้อมูล!A404,'DATA UPDATE'!$B:$B,วิเคราะห์ข้อมูล!$C$2)</f>
        <v>0</v>
      </c>
      <c r="D404" s="5">
        <f>SUMIFS('DATA UPDATE'!$L:$L,'DATA UPDATE'!$E:$E,A404,'DATA UPDATE'!$B:$B,$D$2)</f>
        <v>0</v>
      </c>
      <c r="E404" s="5">
        <f>SUMIFS('DATA UPDATE'!$L:$L,'DATA UPDATE'!$E:$E,A404,'DATA UPDATE'!$B:$B,$E$2)</f>
        <v>0</v>
      </c>
      <c r="F404" s="5">
        <f>SUMIFS('DATA UPDATE'!$L:$L,'DATA UPDATE'!$E:$E,A404,'DATA UPDATE'!$B:$B,$F$2)</f>
        <v>4</v>
      </c>
      <c r="G404" s="5">
        <f>SUMIFS('DATA UPDATE'!$L:$L,'DATA UPDATE'!$E:$E,A404,'DATA UPDATE'!$B:$B,$G$2)</f>
        <v>0</v>
      </c>
      <c r="H404" s="5">
        <f>SUMIFS('DATA UPDATE'!$L:$L,'DATA UPDATE'!$E:$E,A404,'DATA UPDATE'!$B:$B,$H$2)</f>
        <v>0</v>
      </c>
      <c r="I404" s="5">
        <f t="shared" si="31"/>
        <v>4</v>
      </c>
      <c r="J404" s="5">
        <f>SUMIFS('UPDATE STOCK'!F:F,'UPDATE STOCK'!A:A,วิเคราะห์ข้อมูล!A404)</f>
        <v>4</v>
      </c>
      <c r="K404" s="10">
        <f t="shared" si="32"/>
        <v>4</v>
      </c>
      <c r="L404" s="5">
        <f t="shared" si="33"/>
        <v>0</v>
      </c>
      <c r="M404" s="8">
        <f t="shared" si="34"/>
        <v>0.8</v>
      </c>
      <c r="N404" s="7">
        <f t="shared" si="35"/>
        <v>-3.2</v>
      </c>
      <c r="O404" s="4">
        <f>SUMIFS('DATA UPDATE'!$L:$L,'DATA UPDATE'!$E:$E,วิเคราะห์ข้อมูล!A404,'DATA UPDATE'!$T:$T,วิเคราะห์ข้อมูล!$O$2)</f>
        <v>0</v>
      </c>
      <c r="P404" s="4">
        <f>SUMIFS('DATA UPDATE'!$L:$L,'DATA UPDATE'!$E:$E,วิเคราะห์ข้อมูล!A404,'DATA UPDATE'!$T:$T,วิเคราะห์ข้อมูล!$P$2)</f>
        <v>0</v>
      </c>
      <c r="Q404" s="4">
        <f>SUMIFS('DATA UPDATE'!$L:$L,'DATA UPDATE'!$E:$E,วิเคราะห์ข้อมูล!A404,'DATA UPDATE'!$T:$T,วิเคราะห์ข้อมูล!$Q$2)</f>
        <v>4</v>
      </c>
      <c r="R404" s="4">
        <f>SUMIFS('DATA UPDATE'!$L:$L,'DATA UPDATE'!$D:$D,วิเคราะห์ข้อมูล!A404,'DATA UPDATE'!$T:$T,วิเคราะห์ข้อมูล!$R$2)</f>
        <v>0</v>
      </c>
      <c r="S404" s="4">
        <f>SUMIFS('UPDATE STOCK'!$F:$F,'UPDATE STOCK'!$A:$A,A404,'UPDATE STOCK'!$G:$G,$S$2)</f>
        <v>0</v>
      </c>
      <c r="T404" s="4">
        <f>SUMIFS('UPDATE STOCK'!$F:$F,'UPDATE STOCK'!$A:$A,A404,'UPDATE STOCK'!$G:$G,$T$2)</f>
        <v>0</v>
      </c>
      <c r="U404" s="4">
        <f>SUMIFS('UPDATE STOCK'!$F:$F,'UPDATE STOCK'!$A:$A,วิเคราะห์ข้อมูล!A404,'UPDATE STOCK'!$G:$G,$U$2)</f>
        <v>0</v>
      </c>
      <c r="V404" s="4">
        <f>SUMIFS('UPDATE STOCK'!$F:$F,'UPDATE STOCK'!$A:$A,วิเคราะห์ข้อมูล!A404,'UPDATE STOCK'!$G:$G,$V$2)</f>
        <v>4</v>
      </c>
      <c r="W404" s="4"/>
      <c r="X404" s="4"/>
      <c r="Y404" s="4"/>
      <c r="Z404" s="4"/>
      <c r="AA404" s="4"/>
    </row>
    <row r="405" spans="1:27" x14ac:dyDescent="0.2">
      <c r="A405" s="12" t="s">
        <v>815</v>
      </c>
      <c r="B405" s="12" t="s">
        <v>816</v>
      </c>
      <c r="C405" s="5">
        <f>SUMIFS('DATA UPDATE'!$L:$L,'DATA UPDATE'!$E:$E,วิเคราะห์ข้อมูล!A405,'DATA UPDATE'!$B:$B,วิเคราะห์ข้อมูล!$C$2)</f>
        <v>4</v>
      </c>
      <c r="D405" s="5">
        <f>SUMIFS('DATA UPDATE'!$L:$L,'DATA UPDATE'!$E:$E,A405,'DATA UPDATE'!$B:$B,$D$2)</f>
        <v>0</v>
      </c>
      <c r="E405" s="5">
        <f>SUMIFS('DATA UPDATE'!$L:$L,'DATA UPDATE'!$E:$E,A405,'DATA UPDATE'!$B:$B,$E$2)</f>
        <v>0</v>
      </c>
      <c r="F405" s="5">
        <f>SUMIFS('DATA UPDATE'!$L:$L,'DATA UPDATE'!$E:$E,A405,'DATA UPDATE'!$B:$B,$F$2)</f>
        <v>0</v>
      </c>
      <c r="G405" s="5">
        <f>SUMIFS('DATA UPDATE'!$L:$L,'DATA UPDATE'!$E:$E,A405,'DATA UPDATE'!$B:$B,$G$2)</f>
        <v>0</v>
      </c>
      <c r="H405" s="5">
        <f>SUMIFS('DATA UPDATE'!$L:$L,'DATA UPDATE'!$E:$E,A405,'DATA UPDATE'!$B:$B,$H$2)</f>
        <v>0</v>
      </c>
      <c r="I405" s="5">
        <f t="shared" si="31"/>
        <v>4</v>
      </c>
      <c r="J405" s="5">
        <f>SUMIFS('UPDATE STOCK'!F:F,'UPDATE STOCK'!A:A,วิเคราะห์ข้อมูล!A405)</f>
        <v>0</v>
      </c>
      <c r="K405" s="10">
        <f t="shared" si="32"/>
        <v>4</v>
      </c>
      <c r="L405" s="5">
        <f t="shared" si="33"/>
        <v>0</v>
      </c>
      <c r="M405" s="8">
        <f t="shared" si="34"/>
        <v>0.8</v>
      </c>
      <c r="N405" s="7">
        <f t="shared" si="35"/>
        <v>0.8</v>
      </c>
      <c r="O405" s="4">
        <f>SUMIFS('DATA UPDATE'!$L:$L,'DATA UPDATE'!$E:$E,วิเคราะห์ข้อมูล!A405,'DATA UPDATE'!$T:$T,วิเคราะห์ข้อมูล!$O$2)</f>
        <v>0</v>
      </c>
      <c r="P405" s="4">
        <f>SUMIFS('DATA UPDATE'!$L:$L,'DATA UPDATE'!$E:$E,วิเคราะห์ข้อมูล!A405,'DATA UPDATE'!$T:$T,วิเคราะห์ข้อมูล!$P$2)</f>
        <v>4</v>
      </c>
      <c r="Q405" s="4">
        <f>SUMIFS('DATA UPDATE'!$L:$L,'DATA UPDATE'!$E:$E,วิเคราะห์ข้อมูล!A405,'DATA UPDATE'!$T:$T,วิเคราะห์ข้อมูล!$Q$2)</f>
        <v>0</v>
      </c>
      <c r="R405" s="4">
        <f>SUMIFS('DATA UPDATE'!$L:$L,'DATA UPDATE'!$D:$D,วิเคราะห์ข้อมูล!A405,'DATA UPDATE'!$T:$T,วิเคราะห์ข้อมูล!$R$2)</f>
        <v>0</v>
      </c>
      <c r="S405" s="4">
        <f>SUMIFS('UPDATE STOCK'!$F:$F,'UPDATE STOCK'!$A:$A,A405,'UPDATE STOCK'!$G:$G,$S$2)</f>
        <v>0</v>
      </c>
      <c r="T405" s="4">
        <f>SUMIFS('UPDATE STOCK'!$F:$F,'UPDATE STOCK'!$A:$A,A405,'UPDATE STOCK'!$G:$G,$T$2)</f>
        <v>0</v>
      </c>
      <c r="U405" s="4">
        <f>SUMIFS('UPDATE STOCK'!$F:$F,'UPDATE STOCK'!$A:$A,วิเคราะห์ข้อมูล!A405,'UPDATE STOCK'!$G:$G,$U$2)</f>
        <v>0</v>
      </c>
      <c r="V405" s="4">
        <f>SUMIFS('UPDATE STOCK'!$F:$F,'UPDATE STOCK'!$A:$A,วิเคราะห์ข้อมูล!A405,'UPDATE STOCK'!$G:$G,$V$2)</f>
        <v>0</v>
      </c>
      <c r="W405" s="4"/>
      <c r="X405" s="4"/>
      <c r="Y405" s="4"/>
      <c r="Z405" s="4"/>
      <c r="AA405" s="4"/>
    </row>
    <row r="406" spans="1:27" x14ac:dyDescent="0.2">
      <c r="A406" s="12" t="s">
        <v>817</v>
      </c>
      <c r="B406" s="12" t="s">
        <v>818</v>
      </c>
      <c r="C406" s="5">
        <f>SUMIFS('DATA UPDATE'!$L:$L,'DATA UPDATE'!$E:$E,วิเคราะห์ข้อมูล!A406,'DATA UPDATE'!$B:$B,วิเคราะห์ข้อมูล!$C$2)</f>
        <v>0</v>
      </c>
      <c r="D406" s="5">
        <f>SUMIFS('DATA UPDATE'!$L:$L,'DATA UPDATE'!$E:$E,A406,'DATA UPDATE'!$B:$B,$D$2)</f>
        <v>0</v>
      </c>
      <c r="E406" s="5">
        <f>SUMIFS('DATA UPDATE'!$L:$L,'DATA UPDATE'!$E:$E,A406,'DATA UPDATE'!$B:$B,$E$2)</f>
        <v>4</v>
      </c>
      <c r="F406" s="5">
        <f>SUMIFS('DATA UPDATE'!$L:$L,'DATA UPDATE'!$E:$E,A406,'DATA UPDATE'!$B:$B,$F$2)</f>
        <v>4</v>
      </c>
      <c r="G406" s="5">
        <f>SUMIFS('DATA UPDATE'!$L:$L,'DATA UPDATE'!$E:$E,A406,'DATA UPDATE'!$B:$B,$G$2)</f>
        <v>0</v>
      </c>
      <c r="H406" s="5">
        <f>SUMIFS('DATA UPDATE'!$L:$L,'DATA UPDATE'!$E:$E,A406,'DATA UPDATE'!$B:$B,$H$2)</f>
        <v>0</v>
      </c>
      <c r="I406" s="5">
        <f t="shared" si="31"/>
        <v>8</v>
      </c>
      <c r="J406" s="5">
        <f>SUMIFS('UPDATE STOCK'!F:F,'UPDATE STOCK'!A:A,วิเคราะห์ข้อมูล!A406)</f>
        <v>23</v>
      </c>
      <c r="K406" s="10">
        <f t="shared" si="32"/>
        <v>4</v>
      </c>
      <c r="L406" s="5">
        <f t="shared" si="33"/>
        <v>0</v>
      </c>
      <c r="M406" s="8">
        <f t="shared" si="34"/>
        <v>1.6</v>
      </c>
      <c r="N406" s="7">
        <f t="shared" si="35"/>
        <v>-21.4</v>
      </c>
      <c r="O406" s="4">
        <f>SUMIFS('DATA UPDATE'!$L:$L,'DATA UPDATE'!$E:$E,วิเคราะห์ข้อมูล!A406,'DATA UPDATE'!$T:$T,วิเคราะห์ข้อมูล!$O$2)</f>
        <v>0</v>
      </c>
      <c r="P406" s="4">
        <f>SUMIFS('DATA UPDATE'!$L:$L,'DATA UPDATE'!$E:$E,วิเคราะห์ข้อมูล!A406,'DATA UPDATE'!$T:$T,วิเคราะห์ข้อมูล!$P$2)</f>
        <v>4</v>
      </c>
      <c r="Q406" s="4">
        <f>SUMIFS('DATA UPDATE'!$L:$L,'DATA UPDATE'!$E:$E,วิเคราะห์ข้อมูล!A406,'DATA UPDATE'!$T:$T,วิเคราะห์ข้อมูล!$Q$2)</f>
        <v>4</v>
      </c>
      <c r="R406" s="4">
        <f>SUMIFS('DATA UPDATE'!$L:$L,'DATA UPDATE'!$D:$D,วิเคราะห์ข้อมูล!A406,'DATA UPDATE'!$T:$T,วิเคราะห์ข้อมูล!$R$2)</f>
        <v>0</v>
      </c>
      <c r="S406" s="4">
        <f>SUMIFS('UPDATE STOCK'!$F:$F,'UPDATE STOCK'!$A:$A,A406,'UPDATE STOCK'!$G:$G,$S$2)</f>
        <v>0</v>
      </c>
      <c r="T406" s="4">
        <f>SUMIFS('UPDATE STOCK'!$F:$F,'UPDATE STOCK'!$A:$A,A406,'UPDATE STOCK'!$G:$G,$T$2)</f>
        <v>0</v>
      </c>
      <c r="U406" s="4">
        <f>SUMIFS('UPDATE STOCK'!$F:$F,'UPDATE STOCK'!$A:$A,วิเคราะห์ข้อมูล!A406,'UPDATE STOCK'!$G:$G,$U$2)</f>
        <v>4</v>
      </c>
      <c r="V406" s="4">
        <f>SUMIFS('UPDATE STOCK'!$F:$F,'UPDATE STOCK'!$A:$A,วิเคราะห์ข้อมูล!A406,'UPDATE STOCK'!$G:$G,$V$2)</f>
        <v>0</v>
      </c>
      <c r="W406" s="4"/>
      <c r="X406" s="4"/>
      <c r="Y406" s="4"/>
      <c r="Z406" s="4"/>
      <c r="AA406" s="4"/>
    </row>
    <row r="407" spans="1:27" x14ac:dyDescent="0.2">
      <c r="A407" s="12" t="s">
        <v>819</v>
      </c>
      <c r="B407" s="12" t="s">
        <v>820</v>
      </c>
      <c r="C407" s="5">
        <f>SUMIFS('DATA UPDATE'!$L:$L,'DATA UPDATE'!$E:$E,วิเคราะห์ข้อมูล!A407,'DATA UPDATE'!$B:$B,วิเคราะห์ข้อมูล!$C$2)</f>
        <v>0</v>
      </c>
      <c r="D407" s="5">
        <f>SUMIFS('DATA UPDATE'!$L:$L,'DATA UPDATE'!$E:$E,A407,'DATA UPDATE'!$B:$B,$D$2)</f>
        <v>0</v>
      </c>
      <c r="E407" s="5">
        <f>SUMIFS('DATA UPDATE'!$L:$L,'DATA UPDATE'!$E:$E,A407,'DATA UPDATE'!$B:$B,$E$2)</f>
        <v>0</v>
      </c>
      <c r="F407" s="5">
        <f>SUMIFS('DATA UPDATE'!$L:$L,'DATA UPDATE'!$E:$E,A407,'DATA UPDATE'!$B:$B,$F$2)</f>
        <v>0</v>
      </c>
      <c r="G407" s="5">
        <f>SUMIFS('DATA UPDATE'!$L:$L,'DATA UPDATE'!$E:$E,A407,'DATA UPDATE'!$B:$B,$G$2)</f>
        <v>4</v>
      </c>
      <c r="H407" s="5">
        <f>SUMIFS('DATA UPDATE'!$L:$L,'DATA UPDATE'!$E:$E,A407,'DATA UPDATE'!$B:$B,$H$2)</f>
        <v>4</v>
      </c>
      <c r="I407" s="5">
        <f t="shared" si="31"/>
        <v>8</v>
      </c>
      <c r="J407" s="5">
        <f>SUMIFS('UPDATE STOCK'!F:F,'UPDATE STOCK'!A:A,วิเคราะห์ข้อมูล!A407)</f>
        <v>199</v>
      </c>
      <c r="K407" s="10">
        <f t="shared" si="32"/>
        <v>4</v>
      </c>
      <c r="L407" s="5">
        <f t="shared" si="33"/>
        <v>0</v>
      </c>
      <c r="M407" s="8">
        <f t="shared" si="34"/>
        <v>0.8</v>
      </c>
      <c r="N407" s="7">
        <f t="shared" si="35"/>
        <v>-198.2</v>
      </c>
      <c r="O407" s="4">
        <f>SUMIFS('DATA UPDATE'!$L:$L,'DATA UPDATE'!$E:$E,วิเคราะห์ข้อมูล!A407,'DATA UPDATE'!$T:$T,วิเคราะห์ข้อมูล!$O$2)</f>
        <v>4</v>
      </c>
      <c r="P407" s="4">
        <f>SUMIFS('DATA UPDATE'!$L:$L,'DATA UPDATE'!$E:$E,วิเคราะห์ข้อมูล!A407,'DATA UPDATE'!$T:$T,วิเคราะห์ข้อมูล!$P$2)</f>
        <v>4</v>
      </c>
      <c r="Q407" s="4">
        <f>SUMIFS('DATA UPDATE'!$L:$L,'DATA UPDATE'!$E:$E,วิเคราะห์ข้อมูล!A407,'DATA UPDATE'!$T:$T,วิเคราะห์ข้อมูล!$Q$2)</f>
        <v>0</v>
      </c>
      <c r="R407" s="4">
        <f>SUMIFS('DATA UPDATE'!$L:$L,'DATA UPDATE'!$D:$D,วิเคราะห์ข้อมูล!A407,'DATA UPDATE'!$T:$T,วิเคราะห์ข้อมูล!$R$2)</f>
        <v>0</v>
      </c>
      <c r="S407" s="4">
        <f>SUMIFS('UPDATE STOCK'!$F:$F,'UPDATE STOCK'!$A:$A,A407,'UPDATE STOCK'!$G:$G,$S$2)</f>
        <v>0</v>
      </c>
      <c r="T407" s="4">
        <f>SUMIFS('UPDATE STOCK'!$F:$F,'UPDATE STOCK'!$A:$A,A407,'UPDATE STOCK'!$G:$G,$T$2)</f>
        <v>4</v>
      </c>
      <c r="U407" s="4">
        <f>SUMIFS('UPDATE STOCK'!$F:$F,'UPDATE STOCK'!$A:$A,วิเคราะห์ข้อมูล!A407,'UPDATE STOCK'!$G:$G,$U$2)</f>
        <v>4</v>
      </c>
      <c r="V407" s="4">
        <f>SUMIFS('UPDATE STOCK'!$F:$F,'UPDATE STOCK'!$A:$A,วิเคราะห์ข้อมูล!A407,'UPDATE STOCK'!$G:$G,$V$2)</f>
        <v>0</v>
      </c>
      <c r="W407" s="4"/>
      <c r="X407" s="4"/>
      <c r="Y407" s="4"/>
      <c r="Z407" s="4"/>
      <c r="AA407" s="4"/>
    </row>
    <row r="408" spans="1:27" x14ac:dyDescent="0.2">
      <c r="A408" s="12" t="s">
        <v>821</v>
      </c>
      <c r="B408" s="12" t="s">
        <v>822</v>
      </c>
      <c r="C408" s="5">
        <f>SUMIFS('DATA UPDATE'!$L:$L,'DATA UPDATE'!$E:$E,วิเคราะห์ข้อมูล!A408,'DATA UPDATE'!$B:$B,วิเคราะห์ข้อมูล!$C$2)</f>
        <v>4</v>
      </c>
      <c r="D408" s="5">
        <f>SUMIFS('DATA UPDATE'!$L:$L,'DATA UPDATE'!$E:$E,A408,'DATA UPDATE'!$B:$B,$D$2)</f>
        <v>0</v>
      </c>
      <c r="E408" s="5">
        <f>SUMIFS('DATA UPDATE'!$L:$L,'DATA UPDATE'!$E:$E,A408,'DATA UPDATE'!$B:$B,$E$2)</f>
        <v>0</v>
      </c>
      <c r="F408" s="5">
        <f>SUMIFS('DATA UPDATE'!$L:$L,'DATA UPDATE'!$E:$E,A408,'DATA UPDATE'!$B:$B,$F$2)</f>
        <v>4</v>
      </c>
      <c r="G408" s="5">
        <f>SUMIFS('DATA UPDATE'!$L:$L,'DATA UPDATE'!$E:$E,A408,'DATA UPDATE'!$B:$B,$G$2)</f>
        <v>0</v>
      </c>
      <c r="H408" s="5">
        <f>SUMIFS('DATA UPDATE'!$L:$L,'DATA UPDATE'!$E:$E,A408,'DATA UPDATE'!$B:$B,$H$2)</f>
        <v>0</v>
      </c>
      <c r="I408" s="5">
        <f t="shared" si="31"/>
        <v>8</v>
      </c>
      <c r="J408" s="5">
        <f>SUMIFS('UPDATE STOCK'!F:F,'UPDATE STOCK'!A:A,วิเคราะห์ข้อมูล!A408)</f>
        <v>157</v>
      </c>
      <c r="K408" s="10">
        <f t="shared" si="32"/>
        <v>4</v>
      </c>
      <c r="L408" s="5">
        <f t="shared" si="33"/>
        <v>0</v>
      </c>
      <c r="M408" s="8">
        <f t="shared" si="34"/>
        <v>1.6</v>
      </c>
      <c r="N408" s="7">
        <f t="shared" si="35"/>
        <v>-155.4</v>
      </c>
      <c r="O408" s="4">
        <f>SUMIFS('DATA UPDATE'!$L:$L,'DATA UPDATE'!$E:$E,วิเคราะห์ข้อมูล!A408,'DATA UPDATE'!$T:$T,วิเคราะห์ข้อมูล!$O$2)</f>
        <v>0</v>
      </c>
      <c r="P408" s="4">
        <f>SUMIFS('DATA UPDATE'!$L:$L,'DATA UPDATE'!$E:$E,วิเคราะห์ข้อมูล!A408,'DATA UPDATE'!$T:$T,วิเคราะห์ข้อมูล!$P$2)</f>
        <v>0</v>
      </c>
      <c r="Q408" s="4">
        <f>SUMIFS('DATA UPDATE'!$L:$L,'DATA UPDATE'!$E:$E,วิเคราะห์ข้อมูล!A408,'DATA UPDATE'!$T:$T,วิเคราะห์ข้อมูล!$Q$2)</f>
        <v>8</v>
      </c>
      <c r="R408" s="4">
        <f>SUMIFS('DATA UPDATE'!$L:$L,'DATA UPDATE'!$D:$D,วิเคราะห์ข้อมูล!A408,'DATA UPDATE'!$T:$T,วิเคราะห์ข้อมูล!$R$2)</f>
        <v>0</v>
      </c>
      <c r="S408" s="4">
        <f>SUMIFS('UPDATE STOCK'!$F:$F,'UPDATE STOCK'!$A:$A,A408,'UPDATE STOCK'!$G:$G,$S$2)</f>
        <v>0</v>
      </c>
      <c r="T408" s="4">
        <f>SUMIFS('UPDATE STOCK'!$F:$F,'UPDATE STOCK'!$A:$A,A408,'UPDATE STOCK'!$G:$G,$T$2)</f>
        <v>0</v>
      </c>
      <c r="U408" s="4">
        <f>SUMIFS('UPDATE STOCK'!$F:$F,'UPDATE STOCK'!$A:$A,วิเคราะห์ข้อมูล!A408,'UPDATE STOCK'!$G:$G,$U$2)</f>
        <v>0</v>
      </c>
      <c r="V408" s="4">
        <f>SUMIFS('UPDATE STOCK'!$F:$F,'UPDATE STOCK'!$A:$A,วิเคราะห์ข้อมูล!A408,'UPDATE STOCK'!$G:$G,$V$2)</f>
        <v>0</v>
      </c>
      <c r="W408" s="4"/>
      <c r="X408" s="4"/>
      <c r="Y408" s="4"/>
      <c r="Z408" s="4"/>
      <c r="AA408" s="4"/>
    </row>
    <row r="409" spans="1:27" x14ac:dyDescent="0.2">
      <c r="A409" s="12" t="s">
        <v>823</v>
      </c>
      <c r="B409" s="12" t="s">
        <v>824</v>
      </c>
      <c r="C409" s="5">
        <f>SUMIFS('DATA UPDATE'!$L:$L,'DATA UPDATE'!$E:$E,วิเคราะห์ข้อมูล!A409,'DATA UPDATE'!$B:$B,วิเคราะห์ข้อมูล!$C$2)</f>
        <v>0</v>
      </c>
      <c r="D409" s="5">
        <f>SUMIFS('DATA UPDATE'!$L:$L,'DATA UPDATE'!$E:$E,A409,'DATA UPDATE'!$B:$B,$D$2)</f>
        <v>0</v>
      </c>
      <c r="E409" s="5">
        <f>SUMIFS('DATA UPDATE'!$L:$L,'DATA UPDATE'!$E:$E,A409,'DATA UPDATE'!$B:$B,$E$2)</f>
        <v>0</v>
      </c>
      <c r="F409" s="5">
        <f>SUMIFS('DATA UPDATE'!$L:$L,'DATA UPDATE'!$E:$E,A409,'DATA UPDATE'!$B:$B,$F$2)</f>
        <v>0</v>
      </c>
      <c r="G409" s="5">
        <f>SUMIFS('DATA UPDATE'!$L:$L,'DATA UPDATE'!$E:$E,A409,'DATA UPDATE'!$B:$B,$G$2)</f>
        <v>4</v>
      </c>
      <c r="H409" s="5">
        <f>SUMIFS('DATA UPDATE'!$L:$L,'DATA UPDATE'!$E:$E,A409,'DATA UPDATE'!$B:$B,$H$2)</f>
        <v>0</v>
      </c>
      <c r="I409" s="5">
        <f t="shared" si="31"/>
        <v>4</v>
      </c>
      <c r="J409" s="5">
        <f>SUMIFS('UPDATE STOCK'!F:F,'UPDATE STOCK'!A:A,วิเคราะห์ข้อมูล!A409)</f>
        <v>0</v>
      </c>
      <c r="K409" s="10">
        <f t="shared" si="32"/>
        <v>4</v>
      </c>
      <c r="L409" s="5">
        <f t="shared" si="33"/>
        <v>0</v>
      </c>
      <c r="M409" s="8">
        <f t="shared" si="34"/>
        <v>0.8</v>
      </c>
      <c r="N409" s="7">
        <f t="shared" si="35"/>
        <v>0.8</v>
      </c>
      <c r="O409" s="4">
        <f>SUMIFS('DATA UPDATE'!$L:$L,'DATA UPDATE'!$E:$E,วิเคราะห์ข้อมูล!A409,'DATA UPDATE'!$T:$T,วิเคราะห์ข้อมูล!$O$2)</f>
        <v>0</v>
      </c>
      <c r="P409" s="4">
        <f>SUMIFS('DATA UPDATE'!$L:$L,'DATA UPDATE'!$E:$E,วิเคราะห์ข้อมูล!A409,'DATA UPDATE'!$T:$T,วิเคราะห์ข้อมูล!$P$2)</f>
        <v>4</v>
      </c>
      <c r="Q409" s="4">
        <f>SUMIFS('DATA UPDATE'!$L:$L,'DATA UPDATE'!$E:$E,วิเคราะห์ข้อมูล!A409,'DATA UPDATE'!$T:$T,วิเคราะห์ข้อมูล!$Q$2)</f>
        <v>0</v>
      </c>
      <c r="R409" s="4">
        <f>SUMIFS('DATA UPDATE'!$L:$L,'DATA UPDATE'!$D:$D,วิเคราะห์ข้อมูล!A409,'DATA UPDATE'!$T:$T,วิเคราะห์ข้อมูล!$R$2)</f>
        <v>0</v>
      </c>
      <c r="S409" s="4">
        <f>SUMIFS('UPDATE STOCK'!$F:$F,'UPDATE STOCK'!$A:$A,A409,'UPDATE STOCK'!$G:$G,$S$2)</f>
        <v>0</v>
      </c>
      <c r="T409" s="4">
        <f>SUMIFS('UPDATE STOCK'!$F:$F,'UPDATE STOCK'!$A:$A,A409,'UPDATE STOCK'!$G:$G,$T$2)</f>
        <v>0</v>
      </c>
      <c r="U409" s="4">
        <f>SUMIFS('UPDATE STOCK'!$F:$F,'UPDATE STOCK'!$A:$A,วิเคราะห์ข้อมูล!A409,'UPDATE STOCK'!$G:$G,$U$2)</f>
        <v>0</v>
      </c>
      <c r="V409" s="4">
        <f>SUMIFS('UPDATE STOCK'!$F:$F,'UPDATE STOCK'!$A:$A,วิเคราะห์ข้อมูล!A409,'UPDATE STOCK'!$G:$G,$V$2)</f>
        <v>0</v>
      </c>
      <c r="W409" s="4"/>
      <c r="X409" s="4"/>
      <c r="Y409" s="4"/>
      <c r="Z409" s="4"/>
      <c r="AA409" s="4"/>
    </row>
    <row r="410" spans="1:27" x14ac:dyDescent="0.2">
      <c r="A410" s="12" t="s">
        <v>825</v>
      </c>
      <c r="B410" s="12" t="s">
        <v>826</v>
      </c>
      <c r="C410" s="5">
        <f>SUMIFS('DATA UPDATE'!$L:$L,'DATA UPDATE'!$E:$E,วิเคราะห์ข้อมูล!A410,'DATA UPDATE'!$B:$B,วิเคราะห์ข้อมูล!$C$2)</f>
        <v>0</v>
      </c>
      <c r="D410" s="5">
        <f>SUMIFS('DATA UPDATE'!$L:$L,'DATA UPDATE'!$E:$E,A410,'DATA UPDATE'!$B:$B,$D$2)</f>
        <v>4</v>
      </c>
      <c r="E410" s="5">
        <f>SUMIFS('DATA UPDATE'!$L:$L,'DATA UPDATE'!$E:$E,A410,'DATA UPDATE'!$B:$B,$E$2)</f>
        <v>0</v>
      </c>
      <c r="F410" s="5">
        <f>SUMIFS('DATA UPDATE'!$L:$L,'DATA UPDATE'!$E:$E,A410,'DATA UPDATE'!$B:$B,$F$2)</f>
        <v>0</v>
      </c>
      <c r="G410" s="5">
        <f>SUMIFS('DATA UPDATE'!$L:$L,'DATA UPDATE'!$E:$E,A410,'DATA UPDATE'!$B:$B,$G$2)</f>
        <v>8</v>
      </c>
      <c r="H410" s="5">
        <f>SUMIFS('DATA UPDATE'!$L:$L,'DATA UPDATE'!$E:$E,A410,'DATA UPDATE'!$B:$B,$H$2)</f>
        <v>0</v>
      </c>
      <c r="I410" s="5">
        <f t="shared" si="31"/>
        <v>12</v>
      </c>
      <c r="J410" s="5">
        <f>SUMIFS('UPDATE STOCK'!F:F,'UPDATE STOCK'!A:A,วิเคราะห์ข้อมูล!A410)</f>
        <v>12</v>
      </c>
      <c r="K410" s="10">
        <f t="shared" si="32"/>
        <v>8</v>
      </c>
      <c r="L410" s="5">
        <f t="shared" si="33"/>
        <v>0</v>
      </c>
      <c r="M410" s="8">
        <f t="shared" si="34"/>
        <v>2.4</v>
      </c>
      <c r="N410" s="7">
        <f t="shared" si="35"/>
        <v>-9.6</v>
      </c>
      <c r="O410" s="4">
        <f>SUMIFS('DATA UPDATE'!$L:$L,'DATA UPDATE'!$E:$E,วิเคราะห์ข้อมูล!A410,'DATA UPDATE'!$T:$T,วิเคราะห์ข้อมูล!$O$2)</f>
        <v>0</v>
      </c>
      <c r="P410" s="4">
        <f>SUMIFS('DATA UPDATE'!$L:$L,'DATA UPDATE'!$E:$E,วิเคราะห์ข้อมูล!A410,'DATA UPDATE'!$T:$T,วิเคราะห์ข้อมูล!$P$2)</f>
        <v>0</v>
      </c>
      <c r="Q410" s="4">
        <f>SUMIFS('DATA UPDATE'!$L:$L,'DATA UPDATE'!$E:$E,วิเคราะห์ข้อมูล!A410,'DATA UPDATE'!$T:$T,วิเคราะห์ข้อมูล!$Q$2)</f>
        <v>8</v>
      </c>
      <c r="R410" s="4">
        <f>SUMIFS('DATA UPDATE'!$L:$L,'DATA UPDATE'!$D:$D,วิเคราะห์ข้อมูล!A410,'DATA UPDATE'!$T:$T,วิเคราะห์ข้อมูล!$R$2)</f>
        <v>0</v>
      </c>
      <c r="S410" s="4">
        <f>SUMIFS('UPDATE STOCK'!$F:$F,'UPDATE STOCK'!$A:$A,A410,'UPDATE STOCK'!$G:$G,$S$2)</f>
        <v>0</v>
      </c>
      <c r="T410" s="4">
        <f>SUMIFS('UPDATE STOCK'!$F:$F,'UPDATE STOCK'!$A:$A,A410,'UPDATE STOCK'!$G:$G,$T$2)</f>
        <v>4</v>
      </c>
      <c r="U410" s="4">
        <f>SUMIFS('UPDATE STOCK'!$F:$F,'UPDATE STOCK'!$A:$A,วิเคราะห์ข้อมูล!A410,'UPDATE STOCK'!$G:$G,$U$2)</f>
        <v>4</v>
      </c>
      <c r="V410" s="4">
        <f>SUMIFS('UPDATE STOCK'!$F:$F,'UPDATE STOCK'!$A:$A,วิเคราะห์ข้อมูล!A410,'UPDATE STOCK'!$G:$G,$V$2)</f>
        <v>0</v>
      </c>
      <c r="W410" s="4"/>
      <c r="X410" s="4"/>
      <c r="Y410" s="4"/>
      <c r="Z410" s="4"/>
      <c r="AA410" s="4"/>
    </row>
    <row r="411" spans="1:27" x14ac:dyDescent="0.2">
      <c r="A411" s="12" t="s">
        <v>827</v>
      </c>
      <c r="B411" s="12" t="s">
        <v>828</v>
      </c>
      <c r="C411" s="5">
        <f>SUMIFS('DATA UPDATE'!$L:$L,'DATA UPDATE'!$E:$E,วิเคราะห์ข้อมูล!A411,'DATA UPDATE'!$B:$B,วิเคราะห์ข้อมูล!$C$2)</f>
        <v>0</v>
      </c>
      <c r="D411" s="5">
        <f>SUMIFS('DATA UPDATE'!$L:$L,'DATA UPDATE'!$E:$E,A411,'DATA UPDATE'!$B:$B,$D$2)</f>
        <v>0</v>
      </c>
      <c r="E411" s="5">
        <f>SUMIFS('DATA UPDATE'!$L:$L,'DATA UPDATE'!$E:$E,A411,'DATA UPDATE'!$B:$B,$E$2)</f>
        <v>4</v>
      </c>
      <c r="F411" s="5">
        <f>SUMIFS('DATA UPDATE'!$L:$L,'DATA UPDATE'!$E:$E,A411,'DATA UPDATE'!$B:$B,$F$2)</f>
        <v>8</v>
      </c>
      <c r="G411" s="5">
        <f>SUMIFS('DATA UPDATE'!$L:$L,'DATA UPDATE'!$E:$E,A411,'DATA UPDATE'!$B:$B,$G$2)</f>
        <v>0</v>
      </c>
      <c r="H411" s="5">
        <f>SUMIFS('DATA UPDATE'!$L:$L,'DATA UPDATE'!$E:$E,A411,'DATA UPDATE'!$B:$B,$H$2)</f>
        <v>0</v>
      </c>
      <c r="I411" s="5">
        <f t="shared" si="31"/>
        <v>12</v>
      </c>
      <c r="J411" s="5">
        <f>SUMIFS('UPDATE STOCK'!F:F,'UPDATE STOCK'!A:A,วิเคราะห์ข้อมูล!A411)</f>
        <v>24</v>
      </c>
      <c r="K411" s="10">
        <f t="shared" si="32"/>
        <v>8</v>
      </c>
      <c r="L411" s="5">
        <f t="shared" si="33"/>
        <v>0</v>
      </c>
      <c r="M411" s="8">
        <f t="shared" si="34"/>
        <v>2.4</v>
      </c>
      <c r="N411" s="7">
        <f t="shared" si="35"/>
        <v>-21.6</v>
      </c>
      <c r="O411" s="4">
        <f>SUMIFS('DATA UPDATE'!$L:$L,'DATA UPDATE'!$E:$E,วิเคราะห์ข้อมูล!A411,'DATA UPDATE'!$T:$T,วิเคราะห์ข้อมูล!$O$2)</f>
        <v>0</v>
      </c>
      <c r="P411" s="4">
        <f>SUMIFS('DATA UPDATE'!$L:$L,'DATA UPDATE'!$E:$E,วิเคราะห์ข้อมูล!A411,'DATA UPDATE'!$T:$T,วิเคราะห์ข้อมูล!$P$2)</f>
        <v>12</v>
      </c>
      <c r="Q411" s="4">
        <f>SUMIFS('DATA UPDATE'!$L:$L,'DATA UPDATE'!$E:$E,วิเคราะห์ข้อมูล!A411,'DATA UPDATE'!$T:$T,วิเคราะห์ข้อมูล!$Q$2)</f>
        <v>0</v>
      </c>
      <c r="R411" s="4">
        <f>SUMIFS('DATA UPDATE'!$L:$L,'DATA UPDATE'!$D:$D,วิเคราะห์ข้อมูล!A411,'DATA UPDATE'!$T:$T,วิเคราะห์ข้อมูล!$R$2)</f>
        <v>0</v>
      </c>
      <c r="S411" s="4">
        <f>SUMIFS('UPDATE STOCK'!$F:$F,'UPDATE STOCK'!$A:$A,A411,'UPDATE STOCK'!$G:$G,$S$2)</f>
        <v>0</v>
      </c>
      <c r="T411" s="4">
        <f>SUMIFS('UPDATE STOCK'!$F:$F,'UPDATE STOCK'!$A:$A,A411,'UPDATE STOCK'!$G:$G,$T$2)</f>
        <v>0</v>
      </c>
      <c r="U411" s="4">
        <f>SUMIFS('UPDATE STOCK'!$F:$F,'UPDATE STOCK'!$A:$A,วิเคราะห์ข้อมูล!A411,'UPDATE STOCK'!$G:$G,$U$2)</f>
        <v>0</v>
      </c>
      <c r="V411" s="4">
        <f>SUMIFS('UPDATE STOCK'!$F:$F,'UPDATE STOCK'!$A:$A,วิเคราะห์ข้อมูล!A411,'UPDATE STOCK'!$G:$G,$V$2)</f>
        <v>0</v>
      </c>
      <c r="W411" s="4"/>
      <c r="X411" s="4"/>
      <c r="Y411" s="4"/>
      <c r="Z411" s="4"/>
      <c r="AA411" s="4"/>
    </row>
    <row r="412" spans="1:27" x14ac:dyDescent="0.2">
      <c r="A412" s="12" t="s">
        <v>829</v>
      </c>
      <c r="B412" s="12" t="s">
        <v>830</v>
      </c>
      <c r="C412" s="5">
        <f>SUMIFS('DATA UPDATE'!$L:$L,'DATA UPDATE'!$E:$E,วิเคราะห์ข้อมูล!A412,'DATA UPDATE'!$B:$B,วิเคราะห์ข้อมูล!$C$2)</f>
        <v>4</v>
      </c>
      <c r="D412" s="5">
        <f>SUMIFS('DATA UPDATE'!$L:$L,'DATA UPDATE'!$E:$E,A412,'DATA UPDATE'!$B:$B,$D$2)</f>
        <v>0</v>
      </c>
      <c r="E412" s="5">
        <f>SUMIFS('DATA UPDATE'!$L:$L,'DATA UPDATE'!$E:$E,A412,'DATA UPDATE'!$B:$B,$E$2)</f>
        <v>0</v>
      </c>
      <c r="F412" s="5">
        <f>SUMIFS('DATA UPDATE'!$L:$L,'DATA UPDATE'!$E:$E,A412,'DATA UPDATE'!$B:$B,$F$2)</f>
        <v>1</v>
      </c>
      <c r="G412" s="5">
        <f>SUMIFS('DATA UPDATE'!$L:$L,'DATA UPDATE'!$E:$E,A412,'DATA UPDATE'!$B:$B,$G$2)</f>
        <v>0</v>
      </c>
      <c r="H412" s="5">
        <f>SUMIFS('DATA UPDATE'!$L:$L,'DATA UPDATE'!$E:$E,A412,'DATA UPDATE'!$B:$B,$H$2)</f>
        <v>0</v>
      </c>
      <c r="I412" s="5">
        <f t="shared" si="31"/>
        <v>5</v>
      </c>
      <c r="J412" s="5">
        <f>SUMIFS('UPDATE STOCK'!F:F,'UPDATE STOCK'!A:A,วิเคราะห์ข้อมูล!A412)</f>
        <v>27</v>
      </c>
      <c r="K412" s="10">
        <f t="shared" si="32"/>
        <v>4</v>
      </c>
      <c r="L412" s="5">
        <f t="shared" si="33"/>
        <v>0</v>
      </c>
      <c r="M412" s="8">
        <f t="shared" si="34"/>
        <v>1</v>
      </c>
      <c r="N412" s="7">
        <f t="shared" si="35"/>
        <v>-26</v>
      </c>
      <c r="O412" s="4">
        <f>SUMIFS('DATA UPDATE'!$L:$L,'DATA UPDATE'!$E:$E,วิเคราะห์ข้อมูล!A412,'DATA UPDATE'!$T:$T,วิเคราะห์ข้อมูล!$O$2)</f>
        <v>5</v>
      </c>
      <c r="P412" s="4">
        <f>SUMIFS('DATA UPDATE'!$L:$L,'DATA UPDATE'!$E:$E,วิเคราะห์ข้อมูล!A412,'DATA UPDATE'!$T:$T,วิเคราะห์ข้อมูล!$P$2)</f>
        <v>0</v>
      </c>
      <c r="Q412" s="4">
        <f>SUMIFS('DATA UPDATE'!$L:$L,'DATA UPDATE'!$E:$E,วิเคราะห์ข้อมูล!A412,'DATA UPDATE'!$T:$T,วิเคราะห์ข้อมูล!$Q$2)</f>
        <v>0</v>
      </c>
      <c r="R412" s="4">
        <f>SUMIFS('DATA UPDATE'!$L:$L,'DATA UPDATE'!$D:$D,วิเคราะห์ข้อมูล!A412,'DATA UPDATE'!$T:$T,วิเคราะห์ข้อมูล!$R$2)</f>
        <v>0</v>
      </c>
      <c r="S412" s="4">
        <f>SUMIFS('UPDATE STOCK'!$F:$F,'UPDATE STOCK'!$A:$A,A412,'UPDATE STOCK'!$G:$G,$S$2)</f>
        <v>0</v>
      </c>
      <c r="T412" s="4">
        <f>SUMIFS('UPDATE STOCK'!$F:$F,'UPDATE STOCK'!$A:$A,A412,'UPDATE STOCK'!$G:$G,$T$2)</f>
        <v>0</v>
      </c>
      <c r="U412" s="4">
        <f>SUMIFS('UPDATE STOCK'!$F:$F,'UPDATE STOCK'!$A:$A,วิเคราะห์ข้อมูล!A412,'UPDATE STOCK'!$G:$G,$U$2)</f>
        <v>0</v>
      </c>
      <c r="V412" s="4">
        <f>SUMIFS('UPDATE STOCK'!$F:$F,'UPDATE STOCK'!$A:$A,วิเคราะห์ข้อมูล!A412,'UPDATE STOCK'!$G:$G,$V$2)</f>
        <v>0</v>
      </c>
      <c r="W412" s="4"/>
      <c r="X412" s="4"/>
      <c r="Y412" s="4"/>
      <c r="Z412" s="4"/>
      <c r="AA412" s="4"/>
    </row>
    <row r="413" spans="1:27" x14ac:dyDescent="0.2">
      <c r="A413" s="12" t="s">
        <v>831</v>
      </c>
      <c r="B413" s="12" t="s">
        <v>832</v>
      </c>
      <c r="C413" s="5">
        <f>SUMIFS('DATA UPDATE'!$L:$L,'DATA UPDATE'!$E:$E,วิเคราะห์ข้อมูล!A413,'DATA UPDATE'!$B:$B,วิเคราะห์ข้อมูล!$C$2)</f>
        <v>5</v>
      </c>
      <c r="D413" s="5">
        <f>SUMIFS('DATA UPDATE'!$L:$L,'DATA UPDATE'!$E:$E,A413,'DATA UPDATE'!$B:$B,$D$2)</f>
        <v>0</v>
      </c>
      <c r="E413" s="5">
        <f>SUMIFS('DATA UPDATE'!$L:$L,'DATA UPDATE'!$E:$E,A413,'DATA UPDATE'!$B:$B,$E$2)</f>
        <v>0</v>
      </c>
      <c r="F413" s="5">
        <f>SUMIFS('DATA UPDATE'!$L:$L,'DATA UPDATE'!$E:$E,A413,'DATA UPDATE'!$B:$B,$F$2)</f>
        <v>0</v>
      </c>
      <c r="G413" s="5">
        <f>SUMIFS('DATA UPDATE'!$L:$L,'DATA UPDATE'!$E:$E,A413,'DATA UPDATE'!$B:$B,$G$2)</f>
        <v>8</v>
      </c>
      <c r="H413" s="5">
        <f>SUMIFS('DATA UPDATE'!$L:$L,'DATA UPDATE'!$E:$E,A413,'DATA UPDATE'!$B:$B,$H$2)</f>
        <v>0</v>
      </c>
      <c r="I413" s="5">
        <f t="shared" si="31"/>
        <v>13</v>
      </c>
      <c r="J413" s="5">
        <f>SUMIFS('UPDATE STOCK'!F:F,'UPDATE STOCK'!A:A,วิเคราะห์ข้อมูล!A413)</f>
        <v>199</v>
      </c>
      <c r="K413" s="10">
        <f t="shared" si="32"/>
        <v>8</v>
      </c>
      <c r="L413" s="5">
        <f t="shared" si="33"/>
        <v>0</v>
      </c>
      <c r="M413" s="8">
        <f t="shared" si="34"/>
        <v>2.6</v>
      </c>
      <c r="N413" s="7">
        <f t="shared" si="35"/>
        <v>-196.4</v>
      </c>
      <c r="O413" s="4">
        <f>SUMIFS('DATA UPDATE'!$L:$L,'DATA UPDATE'!$E:$E,วิเคราะห์ข้อมูล!A413,'DATA UPDATE'!$T:$T,วิเคราะห์ข้อมูล!$O$2)</f>
        <v>5</v>
      </c>
      <c r="P413" s="4">
        <f>SUMIFS('DATA UPDATE'!$L:$L,'DATA UPDATE'!$E:$E,วิเคราะห์ข้อมูล!A413,'DATA UPDATE'!$T:$T,วิเคราะห์ข้อมูล!$P$2)</f>
        <v>4</v>
      </c>
      <c r="Q413" s="4">
        <f>SUMIFS('DATA UPDATE'!$L:$L,'DATA UPDATE'!$E:$E,วิเคราะห์ข้อมูล!A413,'DATA UPDATE'!$T:$T,วิเคราะห์ข้อมูล!$Q$2)</f>
        <v>0</v>
      </c>
      <c r="R413" s="4">
        <f>SUMIFS('DATA UPDATE'!$L:$L,'DATA UPDATE'!$D:$D,วิเคราะห์ข้อมูล!A413,'DATA UPDATE'!$T:$T,วิเคราะห์ข้อมูล!$R$2)</f>
        <v>0</v>
      </c>
      <c r="S413" s="4">
        <f>SUMIFS('UPDATE STOCK'!$F:$F,'UPDATE STOCK'!$A:$A,A413,'UPDATE STOCK'!$G:$G,$S$2)</f>
        <v>8</v>
      </c>
      <c r="T413" s="4">
        <f>SUMIFS('UPDATE STOCK'!$F:$F,'UPDATE STOCK'!$A:$A,A413,'UPDATE STOCK'!$G:$G,$T$2)</f>
        <v>0</v>
      </c>
      <c r="U413" s="4">
        <f>SUMIFS('UPDATE STOCK'!$F:$F,'UPDATE STOCK'!$A:$A,วิเคราะห์ข้อมูล!A413,'UPDATE STOCK'!$G:$G,$U$2)</f>
        <v>0</v>
      </c>
      <c r="V413" s="4">
        <f>SUMIFS('UPDATE STOCK'!$F:$F,'UPDATE STOCK'!$A:$A,วิเคราะห์ข้อมูล!A413,'UPDATE STOCK'!$G:$G,$V$2)</f>
        <v>0</v>
      </c>
      <c r="W413" s="4"/>
      <c r="X413" s="4"/>
      <c r="Y413" s="4"/>
      <c r="Z413" s="4"/>
      <c r="AA413" s="4"/>
    </row>
    <row r="414" spans="1:27" x14ac:dyDescent="0.2">
      <c r="A414" s="12" t="s">
        <v>833</v>
      </c>
      <c r="B414" s="12" t="s">
        <v>834</v>
      </c>
      <c r="C414" s="5">
        <f>SUMIFS('DATA UPDATE'!$L:$L,'DATA UPDATE'!$E:$E,วิเคราะห์ข้อมูล!A414,'DATA UPDATE'!$B:$B,วิเคราะห์ข้อมูล!$C$2)</f>
        <v>0</v>
      </c>
      <c r="D414" s="5">
        <f>SUMIFS('DATA UPDATE'!$L:$L,'DATA UPDATE'!$E:$E,A414,'DATA UPDATE'!$B:$B,$D$2)</f>
        <v>4</v>
      </c>
      <c r="E414" s="5">
        <f>SUMIFS('DATA UPDATE'!$L:$L,'DATA UPDATE'!$E:$E,A414,'DATA UPDATE'!$B:$B,$E$2)</f>
        <v>12</v>
      </c>
      <c r="F414" s="5">
        <f>SUMIFS('DATA UPDATE'!$L:$L,'DATA UPDATE'!$E:$E,A414,'DATA UPDATE'!$B:$B,$F$2)</f>
        <v>8</v>
      </c>
      <c r="G414" s="5">
        <f>SUMIFS('DATA UPDATE'!$L:$L,'DATA UPDATE'!$E:$E,A414,'DATA UPDATE'!$B:$B,$G$2)</f>
        <v>12</v>
      </c>
      <c r="H414" s="5">
        <f>SUMIFS('DATA UPDATE'!$L:$L,'DATA UPDATE'!$E:$E,A414,'DATA UPDATE'!$B:$B,$H$2)</f>
        <v>4</v>
      </c>
      <c r="I414" s="5">
        <f t="shared" si="31"/>
        <v>40</v>
      </c>
      <c r="J414" s="5">
        <f>SUMIFS('UPDATE STOCK'!F:F,'UPDATE STOCK'!A:A,วิเคราะห์ข้อมูล!A414)</f>
        <v>21</v>
      </c>
      <c r="K414" s="10">
        <f t="shared" si="32"/>
        <v>12</v>
      </c>
      <c r="L414" s="5">
        <f t="shared" si="33"/>
        <v>0</v>
      </c>
      <c r="M414" s="8">
        <f t="shared" si="34"/>
        <v>7.2</v>
      </c>
      <c r="N414" s="7">
        <f t="shared" si="35"/>
        <v>-13.8</v>
      </c>
      <c r="O414" s="4">
        <f>SUMIFS('DATA UPDATE'!$L:$L,'DATA UPDATE'!$E:$E,วิเคราะห์ข้อมูล!A414,'DATA UPDATE'!$T:$T,วิเคราะห์ข้อมูล!$O$2)</f>
        <v>16</v>
      </c>
      <c r="P414" s="4">
        <f>SUMIFS('DATA UPDATE'!$L:$L,'DATA UPDATE'!$E:$E,วิเคราะห์ข้อมูล!A414,'DATA UPDATE'!$T:$T,วิเคราะห์ข้อมูล!$P$2)</f>
        <v>4</v>
      </c>
      <c r="Q414" s="4">
        <f>SUMIFS('DATA UPDATE'!$L:$L,'DATA UPDATE'!$E:$E,วิเคราะห์ข้อมูล!A414,'DATA UPDATE'!$T:$T,วิเคราะห์ข้อมูล!$Q$2)</f>
        <v>12</v>
      </c>
      <c r="R414" s="4">
        <f>SUMIFS('DATA UPDATE'!$L:$L,'DATA UPDATE'!$D:$D,วิเคราะห์ข้อมูล!A414,'DATA UPDATE'!$T:$T,วิเคราะห์ข้อมูล!$R$2)</f>
        <v>0</v>
      </c>
      <c r="S414" s="4">
        <f>SUMIFS('UPDATE STOCK'!$F:$F,'UPDATE STOCK'!$A:$A,A414,'UPDATE STOCK'!$G:$G,$S$2)</f>
        <v>4</v>
      </c>
      <c r="T414" s="4">
        <f>SUMIFS('UPDATE STOCK'!$F:$F,'UPDATE STOCK'!$A:$A,A414,'UPDATE STOCK'!$G:$G,$T$2)</f>
        <v>4</v>
      </c>
      <c r="U414" s="4">
        <f>SUMIFS('UPDATE STOCK'!$F:$F,'UPDATE STOCK'!$A:$A,วิเคราะห์ข้อมูล!A414,'UPDATE STOCK'!$G:$G,$U$2)</f>
        <v>4</v>
      </c>
      <c r="V414" s="4">
        <f>SUMIFS('UPDATE STOCK'!$F:$F,'UPDATE STOCK'!$A:$A,วิเคราะห์ข้อมูล!A414,'UPDATE STOCK'!$G:$G,$V$2)</f>
        <v>0</v>
      </c>
      <c r="W414" s="4"/>
      <c r="X414" s="4"/>
      <c r="Y414" s="4"/>
      <c r="Z414" s="4"/>
      <c r="AA414" s="4"/>
    </row>
    <row r="415" spans="1:27" x14ac:dyDescent="0.2">
      <c r="A415" s="12" t="s">
        <v>835</v>
      </c>
      <c r="B415" s="12" t="s">
        <v>836</v>
      </c>
      <c r="C415" s="5">
        <f>SUMIFS('DATA UPDATE'!$L:$L,'DATA UPDATE'!$E:$E,วิเคราะห์ข้อมูล!A415,'DATA UPDATE'!$B:$B,วิเคราะห์ข้อมูล!$C$2)</f>
        <v>0</v>
      </c>
      <c r="D415" s="5">
        <f>SUMIFS('DATA UPDATE'!$L:$L,'DATA UPDATE'!$E:$E,A415,'DATA UPDATE'!$B:$B,$D$2)</f>
        <v>0</v>
      </c>
      <c r="E415" s="5">
        <f>SUMIFS('DATA UPDATE'!$L:$L,'DATA UPDATE'!$E:$E,A415,'DATA UPDATE'!$B:$B,$E$2)</f>
        <v>0</v>
      </c>
      <c r="F415" s="5">
        <f>SUMIFS('DATA UPDATE'!$L:$L,'DATA UPDATE'!$E:$E,A415,'DATA UPDATE'!$B:$B,$F$2)</f>
        <v>12</v>
      </c>
      <c r="G415" s="5">
        <f>SUMIFS('DATA UPDATE'!$L:$L,'DATA UPDATE'!$E:$E,A415,'DATA UPDATE'!$B:$B,$G$2)</f>
        <v>0</v>
      </c>
      <c r="H415" s="5">
        <f>SUMIFS('DATA UPDATE'!$L:$L,'DATA UPDATE'!$E:$E,A415,'DATA UPDATE'!$B:$B,$H$2)</f>
        <v>0</v>
      </c>
      <c r="I415" s="5">
        <f t="shared" si="31"/>
        <v>12</v>
      </c>
      <c r="J415" s="5">
        <f>SUMIFS('UPDATE STOCK'!F:F,'UPDATE STOCK'!A:A,วิเคราะห์ข้อมูล!A415)</f>
        <v>8</v>
      </c>
      <c r="K415" s="10">
        <f t="shared" si="32"/>
        <v>12</v>
      </c>
      <c r="L415" s="5">
        <f t="shared" si="33"/>
        <v>0</v>
      </c>
      <c r="M415" s="8">
        <f t="shared" si="34"/>
        <v>2.4</v>
      </c>
      <c r="N415" s="7">
        <f t="shared" si="35"/>
        <v>-5.6</v>
      </c>
      <c r="O415" s="4">
        <f>SUMIFS('DATA UPDATE'!$L:$L,'DATA UPDATE'!$E:$E,วิเคราะห์ข้อมูล!A415,'DATA UPDATE'!$T:$T,วิเคราะห์ข้อมูล!$O$2)</f>
        <v>12</v>
      </c>
      <c r="P415" s="4">
        <f>SUMIFS('DATA UPDATE'!$L:$L,'DATA UPDATE'!$E:$E,วิเคราะห์ข้อมูล!A415,'DATA UPDATE'!$T:$T,วิเคราะห์ข้อมูล!$P$2)</f>
        <v>0</v>
      </c>
      <c r="Q415" s="4">
        <f>SUMIFS('DATA UPDATE'!$L:$L,'DATA UPDATE'!$E:$E,วิเคราะห์ข้อมูล!A415,'DATA UPDATE'!$T:$T,วิเคราะห์ข้อมูล!$Q$2)</f>
        <v>0</v>
      </c>
      <c r="R415" s="4">
        <f>SUMIFS('DATA UPDATE'!$L:$L,'DATA UPDATE'!$D:$D,วิเคราะห์ข้อมูล!A415,'DATA UPDATE'!$T:$T,วิเคราะห์ข้อมูล!$R$2)</f>
        <v>0</v>
      </c>
      <c r="S415" s="4">
        <f>SUMIFS('UPDATE STOCK'!$F:$F,'UPDATE STOCK'!$A:$A,A415,'UPDATE STOCK'!$G:$G,$S$2)</f>
        <v>0</v>
      </c>
      <c r="T415" s="4">
        <f>SUMIFS('UPDATE STOCK'!$F:$F,'UPDATE STOCK'!$A:$A,A415,'UPDATE STOCK'!$G:$G,$T$2)</f>
        <v>0</v>
      </c>
      <c r="U415" s="4">
        <f>SUMIFS('UPDATE STOCK'!$F:$F,'UPDATE STOCK'!$A:$A,วิเคราะห์ข้อมูล!A415,'UPDATE STOCK'!$G:$G,$U$2)</f>
        <v>0</v>
      </c>
      <c r="V415" s="4">
        <f>SUMIFS('UPDATE STOCK'!$F:$F,'UPDATE STOCK'!$A:$A,วิเคราะห์ข้อมูล!A415,'UPDATE STOCK'!$G:$G,$V$2)</f>
        <v>0</v>
      </c>
      <c r="W415" s="4"/>
      <c r="X415" s="4"/>
      <c r="Y415" s="4"/>
      <c r="Z415" s="4"/>
      <c r="AA415" s="4"/>
    </row>
    <row r="416" spans="1:27" x14ac:dyDescent="0.2">
      <c r="A416" s="12" t="s">
        <v>837</v>
      </c>
      <c r="B416" s="12" t="s">
        <v>838</v>
      </c>
      <c r="C416" s="5">
        <f>SUMIFS('DATA UPDATE'!$L:$L,'DATA UPDATE'!$E:$E,วิเคราะห์ข้อมูล!A416,'DATA UPDATE'!$B:$B,วิเคราะห์ข้อมูล!$C$2)</f>
        <v>0</v>
      </c>
      <c r="D416" s="5">
        <f>SUMIFS('DATA UPDATE'!$L:$L,'DATA UPDATE'!$E:$E,A416,'DATA UPDATE'!$B:$B,$D$2)</f>
        <v>2</v>
      </c>
      <c r="E416" s="5">
        <f>SUMIFS('DATA UPDATE'!$L:$L,'DATA UPDATE'!$E:$E,A416,'DATA UPDATE'!$B:$B,$E$2)</f>
        <v>0</v>
      </c>
      <c r="F416" s="5">
        <f>SUMIFS('DATA UPDATE'!$L:$L,'DATA UPDATE'!$E:$E,A416,'DATA UPDATE'!$B:$B,$F$2)</f>
        <v>0</v>
      </c>
      <c r="G416" s="5">
        <f>SUMIFS('DATA UPDATE'!$L:$L,'DATA UPDATE'!$E:$E,A416,'DATA UPDATE'!$B:$B,$G$2)</f>
        <v>0</v>
      </c>
      <c r="H416" s="5">
        <f>SUMIFS('DATA UPDATE'!$L:$L,'DATA UPDATE'!$E:$E,A416,'DATA UPDATE'!$B:$B,$H$2)</f>
        <v>0</v>
      </c>
      <c r="I416" s="5">
        <f t="shared" si="31"/>
        <v>2</v>
      </c>
      <c r="J416" s="5">
        <f>SUMIFS('UPDATE STOCK'!F:F,'UPDATE STOCK'!A:A,วิเคราะห์ข้อมูล!A416)</f>
        <v>0</v>
      </c>
      <c r="K416" s="10">
        <f t="shared" si="32"/>
        <v>2</v>
      </c>
      <c r="L416" s="5">
        <f t="shared" si="33"/>
        <v>0</v>
      </c>
      <c r="M416" s="8">
        <f t="shared" si="34"/>
        <v>0.4</v>
      </c>
      <c r="N416" s="7">
        <f t="shared" si="35"/>
        <v>0.4</v>
      </c>
      <c r="O416" s="4">
        <f>SUMIFS('DATA UPDATE'!$L:$L,'DATA UPDATE'!$E:$E,วิเคราะห์ข้อมูล!A416,'DATA UPDATE'!$T:$T,วิเคราะห์ข้อมูล!$O$2)</f>
        <v>2</v>
      </c>
      <c r="P416" s="4">
        <f>SUMIFS('DATA UPDATE'!$L:$L,'DATA UPDATE'!$E:$E,วิเคราะห์ข้อมูล!A416,'DATA UPDATE'!$T:$T,วิเคราะห์ข้อมูล!$P$2)</f>
        <v>0</v>
      </c>
      <c r="Q416" s="4">
        <f>SUMIFS('DATA UPDATE'!$L:$L,'DATA UPDATE'!$E:$E,วิเคราะห์ข้อมูล!A416,'DATA UPDATE'!$T:$T,วิเคราะห์ข้อมูล!$Q$2)</f>
        <v>0</v>
      </c>
      <c r="R416" s="4">
        <f>SUMIFS('DATA UPDATE'!$L:$L,'DATA UPDATE'!$D:$D,วิเคราะห์ข้อมูล!A416,'DATA UPDATE'!$T:$T,วิเคราะห์ข้อมูล!$R$2)</f>
        <v>0</v>
      </c>
      <c r="S416" s="4">
        <f>SUMIFS('UPDATE STOCK'!$F:$F,'UPDATE STOCK'!$A:$A,A416,'UPDATE STOCK'!$G:$G,$S$2)</f>
        <v>0</v>
      </c>
      <c r="T416" s="4">
        <f>SUMIFS('UPDATE STOCK'!$F:$F,'UPDATE STOCK'!$A:$A,A416,'UPDATE STOCK'!$G:$G,$T$2)</f>
        <v>0</v>
      </c>
      <c r="U416" s="4">
        <f>SUMIFS('UPDATE STOCK'!$F:$F,'UPDATE STOCK'!$A:$A,วิเคราะห์ข้อมูล!A416,'UPDATE STOCK'!$G:$G,$U$2)</f>
        <v>0</v>
      </c>
      <c r="V416" s="4">
        <f>SUMIFS('UPDATE STOCK'!$F:$F,'UPDATE STOCK'!$A:$A,วิเคราะห์ข้อมูล!A416,'UPDATE STOCK'!$G:$G,$V$2)</f>
        <v>0</v>
      </c>
      <c r="W416" s="4"/>
      <c r="X416" s="4"/>
      <c r="Y416" s="4"/>
      <c r="Z416" s="4"/>
      <c r="AA416" s="4"/>
    </row>
    <row r="417" spans="1:27" x14ac:dyDescent="0.2">
      <c r="A417" s="12" t="s">
        <v>839</v>
      </c>
      <c r="B417" s="12" t="s">
        <v>840</v>
      </c>
      <c r="C417" s="5">
        <f>SUMIFS('DATA UPDATE'!$L:$L,'DATA UPDATE'!$E:$E,วิเคราะห์ข้อมูล!A417,'DATA UPDATE'!$B:$B,วิเคราะห์ข้อมูล!$C$2)</f>
        <v>0</v>
      </c>
      <c r="D417" s="5">
        <f>SUMIFS('DATA UPDATE'!$L:$L,'DATA UPDATE'!$E:$E,A417,'DATA UPDATE'!$B:$B,$D$2)</f>
        <v>8</v>
      </c>
      <c r="E417" s="5">
        <f>SUMIFS('DATA UPDATE'!$L:$L,'DATA UPDATE'!$E:$E,A417,'DATA UPDATE'!$B:$B,$E$2)</f>
        <v>0</v>
      </c>
      <c r="F417" s="5">
        <f>SUMIFS('DATA UPDATE'!$L:$L,'DATA UPDATE'!$E:$E,A417,'DATA UPDATE'!$B:$B,$F$2)</f>
        <v>0</v>
      </c>
      <c r="G417" s="5">
        <f>SUMIFS('DATA UPDATE'!$L:$L,'DATA UPDATE'!$E:$E,A417,'DATA UPDATE'!$B:$B,$G$2)</f>
        <v>0</v>
      </c>
      <c r="H417" s="5">
        <f>SUMIFS('DATA UPDATE'!$L:$L,'DATA UPDATE'!$E:$E,A417,'DATA UPDATE'!$B:$B,$H$2)</f>
        <v>0</v>
      </c>
      <c r="I417" s="5">
        <f t="shared" si="31"/>
        <v>8</v>
      </c>
      <c r="J417" s="5">
        <f>SUMIFS('UPDATE STOCK'!F:F,'UPDATE STOCK'!A:A,วิเคราะห์ข้อมูล!A417)</f>
        <v>177</v>
      </c>
      <c r="K417" s="10">
        <f t="shared" si="32"/>
        <v>8</v>
      </c>
      <c r="L417" s="5">
        <f t="shared" si="33"/>
        <v>0</v>
      </c>
      <c r="M417" s="8">
        <f t="shared" si="34"/>
        <v>1.6</v>
      </c>
      <c r="N417" s="7">
        <f t="shared" si="35"/>
        <v>-175.4</v>
      </c>
      <c r="O417" s="4">
        <f>SUMIFS('DATA UPDATE'!$L:$L,'DATA UPDATE'!$E:$E,วิเคราะห์ข้อมูล!A417,'DATA UPDATE'!$T:$T,วิเคราะห์ข้อมูล!$O$2)</f>
        <v>8</v>
      </c>
      <c r="P417" s="4">
        <f>SUMIFS('DATA UPDATE'!$L:$L,'DATA UPDATE'!$E:$E,วิเคราะห์ข้อมูล!A417,'DATA UPDATE'!$T:$T,วิเคราะห์ข้อมูล!$P$2)</f>
        <v>0</v>
      </c>
      <c r="Q417" s="4">
        <f>SUMIFS('DATA UPDATE'!$L:$L,'DATA UPDATE'!$E:$E,วิเคราะห์ข้อมูล!A417,'DATA UPDATE'!$T:$T,วิเคราะห์ข้อมูล!$Q$2)</f>
        <v>0</v>
      </c>
      <c r="R417" s="4">
        <f>SUMIFS('DATA UPDATE'!$L:$L,'DATA UPDATE'!$D:$D,วิเคราะห์ข้อมูล!A417,'DATA UPDATE'!$T:$T,วิเคราะห์ข้อมูล!$R$2)</f>
        <v>0</v>
      </c>
      <c r="S417" s="4">
        <f>SUMIFS('UPDATE STOCK'!$F:$F,'UPDATE STOCK'!$A:$A,A417,'UPDATE STOCK'!$G:$G,$S$2)</f>
        <v>8</v>
      </c>
      <c r="T417" s="4">
        <f>SUMIFS('UPDATE STOCK'!$F:$F,'UPDATE STOCK'!$A:$A,A417,'UPDATE STOCK'!$G:$G,$T$2)</f>
        <v>4</v>
      </c>
      <c r="U417" s="4">
        <f>SUMIFS('UPDATE STOCK'!$F:$F,'UPDATE STOCK'!$A:$A,วิเคราะห์ข้อมูล!A417,'UPDATE STOCK'!$G:$G,$U$2)</f>
        <v>0</v>
      </c>
      <c r="V417" s="4">
        <f>SUMIFS('UPDATE STOCK'!$F:$F,'UPDATE STOCK'!$A:$A,วิเคราะห์ข้อมูล!A417,'UPDATE STOCK'!$G:$G,$V$2)</f>
        <v>0</v>
      </c>
      <c r="W417" s="4"/>
      <c r="X417" s="4"/>
      <c r="Y417" s="4"/>
      <c r="Z417" s="4"/>
      <c r="AA417" s="4"/>
    </row>
    <row r="418" spans="1:27" x14ac:dyDescent="0.2">
      <c r="A418" s="12" t="s">
        <v>841</v>
      </c>
      <c r="B418" s="12" t="s">
        <v>842</v>
      </c>
      <c r="C418" s="5">
        <f>SUMIFS('DATA UPDATE'!$L:$L,'DATA UPDATE'!$E:$E,วิเคราะห์ข้อมูล!A418,'DATA UPDATE'!$B:$B,วิเคราะห์ข้อมูล!$C$2)</f>
        <v>2</v>
      </c>
      <c r="D418" s="5">
        <f>SUMIFS('DATA UPDATE'!$L:$L,'DATA UPDATE'!$E:$E,A418,'DATA UPDATE'!$B:$B,$D$2)</f>
        <v>6</v>
      </c>
      <c r="E418" s="5">
        <f>SUMIFS('DATA UPDATE'!$L:$L,'DATA UPDATE'!$E:$E,A418,'DATA UPDATE'!$B:$B,$E$2)</f>
        <v>10</v>
      </c>
      <c r="F418" s="5">
        <f>SUMIFS('DATA UPDATE'!$L:$L,'DATA UPDATE'!$E:$E,A418,'DATA UPDATE'!$B:$B,$F$2)</f>
        <v>5</v>
      </c>
      <c r="G418" s="5">
        <f>SUMIFS('DATA UPDATE'!$L:$L,'DATA UPDATE'!$E:$E,A418,'DATA UPDATE'!$B:$B,$G$2)</f>
        <v>4</v>
      </c>
      <c r="H418" s="5">
        <f>SUMIFS('DATA UPDATE'!$L:$L,'DATA UPDATE'!$E:$E,A418,'DATA UPDATE'!$B:$B,$H$2)</f>
        <v>3</v>
      </c>
      <c r="I418" s="5">
        <f t="shared" si="31"/>
        <v>30</v>
      </c>
      <c r="J418" s="5">
        <f>SUMIFS('UPDATE STOCK'!F:F,'UPDATE STOCK'!A:A,วิเคราะห์ข้อมูล!A418)</f>
        <v>216</v>
      </c>
      <c r="K418" s="10">
        <f t="shared" si="32"/>
        <v>10</v>
      </c>
      <c r="L418" s="5">
        <f t="shared" si="33"/>
        <v>2</v>
      </c>
      <c r="M418" s="8">
        <f t="shared" si="34"/>
        <v>5.4</v>
      </c>
      <c r="N418" s="7">
        <f t="shared" si="35"/>
        <v>-210.6</v>
      </c>
      <c r="O418" s="4">
        <f>SUMIFS('DATA UPDATE'!$L:$L,'DATA UPDATE'!$E:$E,วิเคราะห์ข้อมูล!A418,'DATA UPDATE'!$T:$T,วิเคราะห์ข้อมูล!$O$2)</f>
        <v>7</v>
      </c>
      <c r="P418" s="4">
        <f>SUMIFS('DATA UPDATE'!$L:$L,'DATA UPDATE'!$E:$E,วิเคราะห์ข้อมูล!A418,'DATA UPDATE'!$T:$T,วิเคราะห์ข้อมูล!$P$2)</f>
        <v>0</v>
      </c>
      <c r="Q418" s="4">
        <f>SUMIFS('DATA UPDATE'!$L:$L,'DATA UPDATE'!$E:$E,วิเคราะห์ข้อมูล!A418,'DATA UPDATE'!$T:$T,วิเคราะห์ข้อมูล!$Q$2)</f>
        <v>23</v>
      </c>
      <c r="R418" s="4">
        <f>SUMIFS('DATA UPDATE'!$L:$L,'DATA UPDATE'!$D:$D,วิเคราะห์ข้อมูล!A418,'DATA UPDATE'!$T:$T,วิเคราะห์ข้อมูล!$R$2)</f>
        <v>0</v>
      </c>
      <c r="S418" s="4">
        <f>SUMIFS('UPDATE STOCK'!$F:$F,'UPDATE STOCK'!$A:$A,A418,'UPDATE STOCK'!$G:$G,$S$2)</f>
        <v>4</v>
      </c>
      <c r="T418" s="4">
        <f>SUMIFS('UPDATE STOCK'!$F:$F,'UPDATE STOCK'!$A:$A,A418,'UPDATE STOCK'!$G:$G,$T$2)</f>
        <v>0</v>
      </c>
      <c r="U418" s="4">
        <f>SUMIFS('UPDATE STOCK'!$F:$F,'UPDATE STOCK'!$A:$A,วิเคราะห์ข้อมูล!A418,'UPDATE STOCK'!$G:$G,$U$2)</f>
        <v>6</v>
      </c>
      <c r="V418" s="4">
        <f>SUMIFS('UPDATE STOCK'!$F:$F,'UPDATE STOCK'!$A:$A,วิเคราะห์ข้อมูล!A418,'UPDATE STOCK'!$G:$G,$V$2)</f>
        <v>0</v>
      </c>
      <c r="W418" s="4"/>
      <c r="X418" s="4"/>
      <c r="Y418" s="4"/>
      <c r="Z418" s="4"/>
      <c r="AA418" s="4"/>
    </row>
    <row r="419" spans="1:27" x14ac:dyDescent="0.2">
      <c r="A419" s="12" t="s">
        <v>843</v>
      </c>
      <c r="B419" s="12" t="s">
        <v>844</v>
      </c>
      <c r="C419" s="5">
        <f>SUMIFS('DATA UPDATE'!$L:$L,'DATA UPDATE'!$E:$E,วิเคราะห์ข้อมูล!A419,'DATA UPDATE'!$B:$B,วิเคราะห์ข้อมูล!$C$2)</f>
        <v>45</v>
      </c>
      <c r="D419" s="5">
        <f>SUMIFS('DATA UPDATE'!$L:$L,'DATA UPDATE'!$E:$E,A419,'DATA UPDATE'!$B:$B,$D$2)</f>
        <v>16</v>
      </c>
      <c r="E419" s="5">
        <f>SUMIFS('DATA UPDATE'!$L:$L,'DATA UPDATE'!$E:$E,A419,'DATA UPDATE'!$B:$B,$E$2)</f>
        <v>19</v>
      </c>
      <c r="F419" s="5">
        <f>SUMIFS('DATA UPDATE'!$L:$L,'DATA UPDATE'!$E:$E,A419,'DATA UPDATE'!$B:$B,$F$2)</f>
        <v>12</v>
      </c>
      <c r="G419" s="5">
        <f>SUMIFS('DATA UPDATE'!$L:$L,'DATA UPDATE'!$E:$E,A419,'DATA UPDATE'!$B:$B,$G$2)</f>
        <v>46</v>
      </c>
      <c r="H419" s="5">
        <f>SUMIFS('DATA UPDATE'!$L:$L,'DATA UPDATE'!$E:$E,A419,'DATA UPDATE'!$B:$B,$H$2)</f>
        <v>8</v>
      </c>
      <c r="I419" s="5">
        <f t="shared" si="31"/>
        <v>146</v>
      </c>
      <c r="J419" s="5">
        <f>SUMIFS('UPDATE STOCK'!F:F,'UPDATE STOCK'!A:A,วิเคราะห์ข้อมูล!A419)</f>
        <v>312</v>
      </c>
      <c r="K419" s="10">
        <f t="shared" si="32"/>
        <v>46</v>
      </c>
      <c r="L419" s="5">
        <f t="shared" si="33"/>
        <v>12</v>
      </c>
      <c r="M419" s="8">
        <f t="shared" si="34"/>
        <v>27.6</v>
      </c>
      <c r="N419" s="7">
        <f t="shared" si="35"/>
        <v>-284.39999999999998</v>
      </c>
      <c r="O419" s="4">
        <f>SUMIFS('DATA UPDATE'!$L:$L,'DATA UPDATE'!$E:$E,วิเคราะห์ข้อมูล!A419,'DATA UPDATE'!$T:$T,วิเคราะห์ข้อมูล!$O$2)</f>
        <v>77</v>
      </c>
      <c r="P419" s="4">
        <f>SUMIFS('DATA UPDATE'!$L:$L,'DATA UPDATE'!$E:$E,วิเคราะห์ข้อมูล!A419,'DATA UPDATE'!$T:$T,วิเคราะห์ข้อมูล!$P$2)</f>
        <v>6</v>
      </c>
      <c r="Q419" s="4">
        <f>SUMIFS('DATA UPDATE'!$L:$L,'DATA UPDATE'!$E:$E,วิเคราะห์ข้อมูล!A419,'DATA UPDATE'!$T:$T,วิเคราะห์ข้อมูล!$Q$2)</f>
        <v>29</v>
      </c>
      <c r="R419" s="4">
        <f>SUMIFS('DATA UPDATE'!$L:$L,'DATA UPDATE'!$D:$D,วิเคราะห์ข้อมูล!A419,'DATA UPDATE'!$T:$T,วิเคราะห์ข้อมูล!$R$2)</f>
        <v>0</v>
      </c>
      <c r="S419" s="4">
        <f>SUMIFS('UPDATE STOCK'!$F:$F,'UPDATE STOCK'!$A:$A,A419,'UPDATE STOCK'!$G:$G,$S$2)</f>
        <v>12</v>
      </c>
      <c r="T419" s="4">
        <f>SUMIFS('UPDATE STOCK'!$F:$F,'UPDATE STOCK'!$A:$A,A419,'UPDATE STOCK'!$G:$G,$T$2)</f>
        <v>12</v>
      </c>
      <c r="U419" s="4">
        <f>SUMIFS('UPDATE STOCK'!$F:$F,'UPDATE STOCK'!$A:$A,วิเคราะห์ข้อมูล!A419,'UPDATE STOCK'!$G:$G,$U$2)</f>
        <v>3</v>
      </c>
      <c r="V419" s="4">
        <f>SUMIFS('UPDATE STOCK'!$F:$F,'UPDATE STOCK'!$A:$A,วิเคราะห์ข้อมูล!A419,'UPDATE STOCK'!$G:$G,$V$2)</f>
        <v>20</v>
      </c>
      <c r="W419" s="4"/>
      <c r="X419" s="4"/>
      <c r="Y419" s="4"/>
      <c r="Z419" s="4"/>
      <c r="AA419" s="4"/>
    </row>
    <row r="420" spans="1:27" x14ac:dyDescent="0.2">
      <c r="A420" s="12" t="s">
        <v>845</v>
      </c>
      <c r="B420" s="12" t="s">
        <v>846</v>
      </c>
      <c r="C420" s="5">
        <f>SUMIFS('DATA UPDATE'!$L:$L,'DATA UPDATE'!$E:$E,วิเคราะห์ข้อมูล!A420,'DATA UPDATE'!$B:$B,วิเคราะห์ข้อมูล!$C$2)</f>
        <v>0</v>
      </c>
      <c r="D420" s="5">
        <f>SUMIFS('DATA UPDATE'!$L:$L,'DATA UPDATE'!$E:$E,A420,'DATA UPDATE'!$B:$B,$D$2)</f>
        <v>4</v>
      </c>
      <c r="E420" s="5">
        <f>SUMIFS('DATA UPDATE'!$L:$L,'DATA UPDATE'!$E:$E,A420,'DATA UPDATE'!$B:$B,$E$2)</f>
        <v>2</v>
      </c>
      <c r="F420" s="5">
        <f>SUMIFS('DATA UPDATE'!$L:$L,'DATA UPDATE'!$E:$E,A420,'DATA UPDATE'!$B:$B,$F$2)</f>
        <v>0</v>
      </c>
      <c r="G420" s="5">
        <f>SUMIFS('DATA UPDATE'!$L:$L,'DATA UPDATE'!$E:$E,A420,'DATA UPDATE'!$B:$B,$G$2)</f>
        <v>0</v>
      </c>
      <c r="H420" s="5">
        <f>SUMIFS('DATA UPDATE'!$L:$L,'DATA UPDATE'!$E:$E,A420,'DATA UPDATE'!$B:$B,$H$2)</f>
        <v>0</v>
      </c>
      <c r="I420" s="5">
        <f t="shared" si="31"/>
        <v>6</v>
      </c>
      <c r="J420" s="5">
        <f>SUMIFS('UPDATE STOCK'!F:F,'UPDATE STOCK'!A:A,วิเคราะห์ข้อมูล!A420)</f>
        <v>0</v>
      </c>
      <c r="K420" s="10">
        <f t="shared" si="32"/>
        <v>4</v>
      </c>
      <c r="L420" s="5">
        <f t="shared" si="33"/>
        <v>0</v>
      </c>
      <c r="M420" s="8">
        <f t="shared" si="34"/>
        <v>1.2</v>
      </c>
      <c r="N420" s="7">
        <f t="shared" si="35"/>
        <v>1.2</v>
      </c>
      <c r="O420" s="4">
        <f>SUMIFS('DATA UPDATE'!$L:$L,'DATA UPDATE'!$E:$E,วิเคราะห์ข้อมูล!A420,'DATA UPDATE'!$T:$T,วิเคราะห์ข้อมูล!$O$2)</f>
        <v>0</v>
      </c>
      <c r="P420" s="4">
        <f>SUMIFS('DATA UPDATE'!$L:$L,'DATA UPDATE'!$E:$E,วิเคราะห์ข้อมูล!A420,'DATA UPDATE'!$T:$T,วิเคราะห์ข้อมูล!$P$2)</f>
        <v>0</v>
      </c>
      <c r="Q420" s="4">
        <f>SUMIFS('DATA UPDATE'!$L:$L,'DATA UPDATE'!$E:$E,วิเคราะห์ข้อมูล!A420,'DATA UPDATE'!$T:$T,วิเคราะห์ข้อมูล!$Q$2)</f>
        <v>4</v>
      </c>
      <c r="R420" s="4">
        <f>SUMIFS('DATA UPDATE'!$L:$L,'DATA UPDATE'!$D:$D,วิเคราะห์ข้อมูล!A420,'DATA UPDATE'!$T:$T,วิเคราะห์ข้อมูล!$R$2)</f>
        <v>0</v>
      </c>
      <c r="S420" s="4">
        <f>SUMIFS('UPDATE STOCK'!$F:$F,'UPDATE STOCK'!$A:$A,A420,'UPDATE STOCK'!$G:$G,$S$2)</f>
        <v>0</v>
      </c>
      <c r="T420" s="4">
        <f>SUMIFS('UPDATE STOCK'!$F:$F,'UPDATE STOCK'!$A:$A,A420,'UPDATE STOCK'!$G:$G,$T$2)</f>
        <v>0</v>
      </c>
      <c r="U420" s="4">
        <f>SUMIFS('UPDATE STOCK'!$F:$F,'UPDATE STOCK'!$A:$A,วิเคราะห์ข้อมูล!A420,'UPDATE STOCK'!$G:$G,$U$2)</f>
        <v>0</v>
      </c>
      <c r="V420" s="4">
        <f>SUMIFS('UPDATE STOCK'!$F:$F,'UPDATE STOCK'!$A:$A,วิเคราะห์ข้อมูล!A420,'UPDATE STOCK'!$G:$G,$V$2)</f>
        <v>0</v>
      </c>
      <c r="W420" s="4"/>
      <c r="X420" s="4"/>
      <c r="Y420" s="4"/>
      <c r="Z420" s="4"/>
      <c r="AA420" s="4"/>
    </row>
    <row r="421" spans="1:27" x14ac:dyDescent="0.2">
      <c r="A421" s="12" t="s">
        <v>847</v>
      </c>
      <c r="B421" s="12" t="s">
        <v>848</v>
      </c>
      <c r="C421" s="5">
        <f>SUMIFS('DATA UPDATE'!$L:$L,'DATA UPDATE'!$E:$E,วิเคราะห์ข้อมูล!A421,'DATA UPDATE'!$B:$B,วิเคราะห์ข้อมูล!$C$2)</f>
        <v>12</v>
      </c>
      <c r="D421" s="5">
        <f>SUMIFS('DATA UPDATE'!$L:$L,'DATA UPDATE'!$E:$E,A421,'DATA UPDATE'!$B:$B,$D$2)</f>
        <v>4</v>
      </c>
      <c r="E421" s="5">
        <f>SUMIFS('DATA UPDATE'!$L:$L,'DATA UPDATE'!$E:$E,A421,'DATA UPDATE'!$B:$B,$E$2)</f>
        <v>0</v>
      </c>
      <c r="F421" s="5">
        <f>SUMIFS('DATA UPDATE'!$L:$L,'DATA UPDATE'!$E:$E,A421,'DATA UPDATE'!$B:$B,$F$2)</f>
        <v>2</v>
      </c>
      <c r="G421" s="5">
        <f>SUMIFS('DATA UPDATE'!$L:$L,'DATA UPDATE'!$E:$E,A421,'DATA UPDATE'!$B:$B,$G$2)</f>
        <v>12</v>
      </c>
      <c r="H421" s="5">
        <f>SUMIFS('DATA UPDATE'!$L:$L,'DATA UPDATE'!$E:$E,A421,'DATA UPDATE'!$B:$B,$H$2)</f>
        <v>0</v>
      </c>
      <c r="I421" s="5">
        <f t="shared" si="31"/>
        <v>30</v>
      </c>
      <c r="J421" s="5">
        <f>SUMIFS('UPDATE STOCK'!F:F,'UPDATE STOCK'!A:A,วิเคราะห์ข้อมูล!A421)</f>
        <v>91</v>
      </c>
      <c r="K421" s="10">
        <f t="shared" si="32"/>
        <v>12</v>
      </c>
      <c r="L421" s="5">
        <f t="shared" si="33"/>
        <v>0</v>
      </c>
      <c r="M421" s="8">
        <f t="shared" si="34"/>
        <v>6</v>
      </c>
      <c r="N421" s="7">
        <f t="shared" si="35"/>
        <v>-85</v>
      </c>
      <c r="O421" s="4">
        <f>SUMIFS('DATA UPDATE'!$L:$L,'DATA UPDATE'!$E:$E,วิเคราะห์ข้อมูล!A421,'DATA UPDATE'!$T:$T,วิเคราะห์ข้อมูล!$O$2)</f>
        <v>4</v>
      </c>
      <c r="P421" s="4">
        <f>SUMIFS('DATA UPDATE'!$L:$L,'DATA UPDATE'!$E:$E,วิเคราะห์ข้อมูล!A421,'DATA UPDATE'!$T:$T,วิเคราะห์ข้อมูล!$P$2)</f>
        <v>8</v>
      </c>
      <c r="Q421" s="4">
        <f>SUMIFS('DATA UPDATE'!$L:$L,'DATA UPDATE'!$E:$E,วิเคราะห์ข้อมูล!A421,'DATA UPDATE'!$T:$T,วิเคราะห์ข้อมูล!$Q$2)</f>
        <v>16</v>
      </c>
      <c r="R421" s="4">
        <f>SUMIFS('DATA UPDATE'!$L:$L,'DATA UPDATE'!$D:$D,วิเคราะห์ข้อมูล!A421,'DATA UPDATE'!$T:$T,วิเคราะห์ข้อมูล!$R$2)</f>
        <v>0</v>
      </c>
      <c r="S421" s="4">
        <f>SUMIFS('UPDATE STOCK'!$F:$F,'UPDATE STOCK'!$A:$A,A421,'UPDATE STOCK'!$G:$G,$S$2)</f>
        <v>4</v>
      </c>
      <c r="T421" s="4">
        <f>SUMIFS('UPDATE STOCK'!$F:$F,'UPDATE STOCK'!$A:$A,A421,'UPDATE STOCK'!$G:$G,$T$2)</f>
        <v>4</v>
      </c>
      <c r="U421" s="4">
        <f>SUMIFS('UPDATE STOCK'!$F:$F,'UPDATE STOCK'!$A:$A,วิเคราะห์ข้อมูล!A421,'UPDATE STOCK'!$G:$G,$U$2)</f>
        <v>4</v>
      </c>
      <c r="V421" s="4">
        <f>SUMIFS('UPDATE STOCK'!$F:$F,'UPDATE STOCK'!$A:$A,วิเคราะห์ข้อมูล!A421,'UPDATE STOCK'!$G:$G,$V$2)</f>
        <v>22</v>
      </c>
      <c r="W421" s="4"/>
      <c r="X421" s="4"/>
      <c r="Y421" s="4"/>
      <c r="Z421" s="4"/>
      <c r="AA421" s="4"/>
    </row>
    <row r="422" spans="1:27" x14ac:dyDescent="0.2">
      <c r="A422" s="12" t="s">
        <v>849</v>
      </c>
      <c r="B422" s="12" t="s">
        <v>850</v>
      </c>
      <c r="C422" s="5">
        <f>SUMIFS('DATA UPDATE'!$L:$L,'DATA UPDATE'!$E:$E,วิเคราะห์ข้อมูล!A422,'DATA UPDATE'!$B:$B,วิเคราะห์ข้อมูล!$C$2)</f>
        <v>4</v>
      </c>
      <c r="D422" s="5">
        <f>SUMIFS('DATA UPDATE'!$L:$L,'DATA UPDATE'!$E:$E,A422,'DATA UPDATE'!$B:$B,$D$2)</f>
        <v>0</v>
      </c>
      <c r="E422" s="5">
        <f>SUMIFS('DATA UPDATE'!$L:$L,'DATA UPDATE'!$E:$E,A422,'DATA UPDATE'!$B:$B,$E$2)</f>
        <v>0</v>
      </c>
      <c r="F422" s="5">
        <f>SUMIFS('DATA UPDATE'!$L:$L,'DATA UPDATE'!$E:$E,A422,'DATA UPDATE'!$B:$B,$F$2)</f>
        <v>0</v>
      </c>
      <c r="G422" s="5">
        <f>SUMIFS('DATA UPDATE'!$L:$L,'DATA UPDATE'!$E:$E,A422,'DATA UPDATE'!$B:$B,$G$2)</f>
        <v>0</v>
      </c>
      <c r="H422" s="5">
        <f>SUMIFS('DATA UPDATE'!$L:$L,'DATA UPDATE'!$E:$E,A422,'DATA UPDATE'!$B:$B,$H$2)</f>
        <v>0</v>
      </c>
      <c r="I422" s="5">
        <f t="shared" si="31"/>
        <v>4</v>
      </c>
      <c r="J422" s="5">
        <f>SUMIFS('UPDATE STOCK'!F:F,'UPDATE STOCK'!A:A,วิเคราะห์ข้อมูล!A422)</f>
        <v>0</v>
      </c>
      <c r="K422" s="10">
        <f t="shared" si="32"/>
        <v>4</v>
      </c>
      <c r="L422" s="5">
        <f t="shared" si="33"/>
        <v>0</v>
      </c>
      <c r="M422" s="8">
        <f t="shared" si="34"/>
        <v>0.8</v>
      </c>
      <c r="N422" s="7">
        <f t="shared" si="35"/>
        <v>0.8</v>
      </c>
      <c r="O422" s="4">
        <f>SUMIFS('DATA UPDATE'!$L:$L,'DATA UPDATE'!$E:$E,วิเคราะห์ข้อมูล!A422,'DATA UPDATE'!$T:$T,วิเคราะห์ข้อมูล!$O$2)</f>
        <v>4</v>
      </c>
      <c r="P422" s="4">
        <f>SUMIFS('DATA UPDATE'!$L:$L,'DATA UPDATE'!$E:$E,วิเคราะห์ข้อมูล!A422,'DATA UPDATE'!$T:$T,วิเคราะห์ข้อมูล!$P$2)</f>
        <v>0</v>
      </c>
      <c r="Q422" s="4">
        <f>SUMIFS('DATA UPDATE'!$L:$L,'DATA UPDATE'!$E:$E,วิเคราะห์ข้อมูล!A422,'DATA UPDATE'!$T:$T,วิเคราะห์ข้อมูล!$Q$2)</f>
        <v>0</v>
      </c>
      <c r="R422" s="4">
        <f>SUMIFS('DATA UPDATE'!$L:$L,'DATA UPDATE'!$D:$D,วิเคราะห์ข้อมูล!A422,'DATA UPDATE'!$T:$T,วิเคราะห์ข้อมูล!$R$2)</f>
        <v>0</v>
      </c>
      <c r="S422" s="4">
        <f>SUMIFS('UPDATE STOCK'!$F:$F,'UPDATE STOCK'!$A:$A,A422,'UPDATE STOCK'!$G:$G,$S$2)</f>
        <v>0</v>
      </c>
      <c r="T422" s="4">
        <f>SUMIFS('UPDATE STOCK'!$F:$F,'UPDATE STOCK'!$A:$A,A422,'UPDATE STOCK'!$G:$G,$T$2)</f>
        <v>0</v>
      </c>
      <c r="U422" s="4">
        <f>SUMIFS('UPDATE STOCK'!$F:$F,'UPDATE STOCK'!$A:$A,วิเคราะห์ข้อมูล!A422,'UPDATE STOCK'!$G:$G,$U$2)</f>
        <v>0</v>
      </c>
      <c r="V422" s="4">
        <f>SUMIFS('UPDATE STOCK'!$F:$F,'UPDATE STOCK'!$A:$A,วิเคราะห์ข้อมูล!A422,'UPDATE STOCK'!$G:$G,$V$2)</f>
        <v>0</v>
      </c>
      <c r="W422" s="4"/>
      <c r="X422" s="4"/>
      <c r="Y422" s="4"/>
      <c r="Z422" s="4"/>
      <c r="AA422" s="4"/>
    </row>
    <row r="423" spans="1:27" x14ac:dyDescent="0.2">
      <c r="A423" s="12" t="s">
        <v>851</v>
      </c>
      <c r="B423" s="12" t="s">
        <v>852</v>
      </c>
      <c r="C423" s="5">
        <f>SUMIFS('DATA UPDATE'!$L:$L,'DATA UPDATE'!$E:$E,วิเคราะห์ข้อมูล!A423,'DATA UPDATE'!$B:$B,วิเคราะห์ข้อมูล!$C$2)</f>
        <v>8</v>
      </c>
      <c r="D423" s="5">
        <f>SUMIFS('DATA UPDATE'!$L:$L,'DATA UPDATE'!$E:$E,A423,'DATA UPDATE'!$B:$B,$D$2)</f>
        <v>6</v>
      </c>
      <c r="E423" s="5">
        <f>SUMIFS('DATA UPDATE'!$L:$L,'DATA UPDATE'!$E:$E,A423,'DATA UPDATE'!$B:$B,$E$2)</f>
        <v>6</v>
      </c>
      <c r="F423" s="5">
        <f>SUMIFS('DATA UPDATE'!$L:$L,'DATA UPDATE'!$E:$E,A423,'DATA UPDATE'!$B:$B,$F$2)</f>
        <v>0</v>
      </c>
      <c r="G423" s="5">
        <f>SUMIFS('DATA UPDATE'!$L:$L,'DATA UPDATE'!$E:$E,A423,'DATA UPDATE'!$B:$B,$G$2)</f>
        <v>3</v>
      </c>
      <c r="H423" s="5">
        <f>SUMIFS('DATA UPDATE'!$L:$L,'DATA UPDATE'!$E:$E,A423,'DATA UPDATE'!$B:$B,$H$2)</f>
        <v>4</v>
      </c>
      <c r="I423" s="5">
        <f t="shared" si="31"/>
        <v>27</v>
      </c>
      <c r="J423" s="5">
        <f>SUMIFS('UPDATE STOCK'!F:F,'UPDATE STOCK'!A:A,วิเคราะห์ข้อมูล!A423)</f>
        <v>2237</v>
      </c>
      <c r="K423" s="10">
        <f t="shared" si="32"/>
        <v>8</v>
      </c>
      <c r="L423" s="5">
        <f t="shared" si="33"/>
        <v>0</v>
      </c>
      <c r="M423" s="8">
        <f t="shared" si="34"/>
        <v>4.5999999999999996</v>
      </c>
      <c r="N423" s="7">
        <f t="shared" si="35"/>
        <v>-2232.4</v>
      </c>
      <c r="O423" s="4">
        <f>SUMIFS('DATA UPDATE'!$L:$L,'DATA UPDATE'!$E:$E,วิเคราะห์ข้อมูล!A423,'DATA UPDATE'!$T:$T,วิเคราะห์ข้อมูล!$O$2)</f>
        <v>27</v>
      </c>
      <c r="P423" s="4">
        <f>SUMIFS('DATA UPDATE'!$L:$L,'DATA UPDATE'!$E:$E,วิเคราะห์ข้อมูล!A423,'DATA UPDATE'!$T:$T,วิเคราะห์ข้อมูล!$P$2)</f>
        <v>0</v>
      </c>
      <c r="Q423" s="4">
        <f>SUMIFS('DATA UPDATE'!$L:$L,'DATA UPDATE'!$E:$E,วิเคราะห์ข้อมูล!A423,'DATA UPDATE'!$T:$T,วิเคราะห์ข้อมูล!$Q$2)</f>
        <v>0</v>
      </c>
      <c r="R423" s="4">
        <f>SUMIFS('DATA UPDATE'!$L:$L,'DATA UPDATE'!$D:$D,วิเคราะห์ข้อมูล!A423,'DATA UPDATE'!$T:$T,วิเคราะห์ข้อมูล!$R$2)</f>
        <v>0</v>
      </c>
      <c r="S423" s="4">
        <f>SUMIFS('UPDATE STOCK'!$F:$F,'UPDATE STOCK'!$A:$A,A423,'UPDATE STOCK'!$G:$G,$S$2)</f>
        <v>3</v>
      </c>
      <c r="T423" s="4">
        <f>SUMIFS('UPDATE STOCK'!$F:$F,'UPDATE STOCK'!$A:$A,A423,'UPDATE STOCK'!$G:$G,$T$2)</f>
        <v>4</v>
      </c>
      <c r="U423" s="4">
        <f>SUMIFS('UPDATE STOCK'!$F:$F,'UPDATE STOCK'!$A:$A,วิเคราะห์ข้อมูล!A423,'UPDATE STOCK'!$G:$G,$U$2)</f>
        <v>0</v>
      </c>
      <c r="V423" s="4">
        <f>SUMIFS('UPDATE STOCK'!$F:$F,'UPDATE STOCK'!$A:$A,วิเคราะห์ข้อมูล!A423,'UPDATE STOCK'!$G:$G,$V$2)</f>
        <v>4</v>
      </c>
      <c r="W423" s="4"/>
      <c r="X423" s="4"/>
      <c r="Y423" s="4"/>
      <c r="Z423" s="4"/>
      <c r="AA423" s="4"/>
    </row>
    <row r="424" spans="1:27" x14ac:dyDescent="0.2">
      <c r="A424" s="12" t="s">
        <v>853</v>
      </c>
      <c r="B424" s="12" t="s">
        <v>854</v>
      </c>
      <c r="C424" s="5">
        <f>SUMIFS('DATA UPDATE'!$L:$L,'DATA UPDATE'!$E:$E,วิเคราะห์ข้อมูล!A424,'DATA UPDATE'!$B:$B,วิเคราะห์ข้อมูล!$C$2)</f>
        <v>0</v>
      </c>
      <c r="D424" s="5">
        <f>SUMIFS('DATA UPDATE'!$L:$L,'DATA UPDATE'!$E:$E,A424,'DATA UPDATE'!$B:$B,$D$2)</f>
        <v>0</v>
      </c>
      <c r="E424" s="5">
        <f>SUMIFS('DATA UPDATE'!$L:$L,'DATA UPDATE'!$E:$E,A424,'DATA UPDATE'!$B:$B,$E$2)</f>
        <v>2</v>
      </c>
      <c r="F424" s="5">
        <f>SUMIFS('DATA UPDATE'!$L:$L,'DATA UPDATE'!$E:$E,A424,'DATA UPDATE'!$B:$B,$F$2)</f>
        <v>0</v>
      </c>
      <c r="G424" s="5">
        <f>SUMIFS('DATA UPDATE'!$L:$L,'DATA UPDATE'!$E:$E,A424,'DATA UPDATE'!$B:$B,$G$2)</f>
        <v>0</v>
      </c>
      <c r="H424" s="5">
        <f>SUMIFS('DATA UPDATE'!$L:$L,'DATA UPDATE'!$E:$E,A424,'DATA UPDATE'!$B:$B,$H$2)</f>
        <v>0</v>
      </c>
      <c r="I424" s="5">
        <f t="shared" si="31"/>
        <v>2</v>
      </c>
      <c r="J424" s="5">
        <f>SUMIFS('UPDATE STOCK'!F:F,'UPDATE STOCK'!A:A,วิเคราะห์ข้อมูล!A424)</f>
        <v>1762</v>
      </c>
      <c r="K424" s="10">
        <f t="shared" si="32"/>
        <v>2</v>
      </c>
      <c r="L424" s="5">
        <f t="shared" si="33"/>
        <v>0</v>
      </c>
      <c r="M424" s="8">
        <f t="shared" si="34"/>
        <v>0.4</v>
      </c>
      <c r="N424" s="7">
        <f t="shared" si="35"/>
        <v>-1761.6</v>
      </c>
      <c r="O424" s="4">
        <f>SUMIFS('DATA UPDATE'!$L:$L,'DATA UPDATE'!$E:$E,วิเคราะห์ข้อมูล!A424,'DATA UPDATE'!$T:$T,วิเคราะห์ข้อมูล!$O$2)</f>
        <v>2</v>
      </c>
      <c r="P424" s="4">
        <f>SUMIFS('DATA UPDATE'!$L:$L,'DATA UPDATE'!$E:$E,วิเคราะห์ข้อมูล!A424,'DATA UPDATE'!$T:$T,วิเคราะห์ข้อมูล!$P$2)</f>
        <v>0</v>
      </c>
      <c r="Q424" s="4">
        <f>SUMIFS('DATA UPDATE'!$L:$L,'DATA UPDATE'!$E:$E,วิเคราะห์ข้อมูล!A424,'DATA UPDATE'!$T:$T,วิเคราะห์ข้อมูล!$Q$2)</f>
        <v>0</v>
      </c>
      <c r="R424" s="4">
        <f>SUMIFS('DATA UPDATE'!$L:$L,'DATA UPDATE'!$D:$D,วิเคราะห์ข้อมูล!A424,'DATA UPDATE'!$T:$T,วิเคราะห์ข้อมูล!$R$2)</f>
        <v>0</v>
      </c>
      <c r="S424" s="4">
        <f>SUMIFS('UPDATE STOCK'!$F:$F,'UPDATE STOCK'!$A:$A,A424,'UPDATE STOCK'!$G:$G,$S$2)</f>
        <v>0</v>
      </c>
      <c r="T424" s="4">
        <f>SUMIFS('UPDATE STOCK'!$F:$F,'UPDATE STOCK'!$A:$A,A424,'UPDATE STOCK'!$G:$G,$T$2)</f>
        <v>0</v>
      </c>
      <c r="U424" s="4">
        <f>SUMIFS('UPDATE STOCK'!$F:$F,'UPDATE STOCK'!$A:$A,วิเคราะห์ข้อมูล!A424,'UPDATE STOCK'!$G:$G,$U$2)</f>
        <v>0</v>
      </c>
      <c r="V424" s="4">
        <f>SUMIFS('UPDATE STOCK'!$F:$F,'UPDATE STOCK'!$A:$A,วิเคราะห์ข้อมูล!A424,'UPDATE STOCK'!$G:$G,$V$2)</f>
        <v>0</v>
      </c>
      <c r="W424" s="4"/>
      <c r="X424" s="4"/>
      <c r="Y424" s="4"/>
      <c r="Z424" s="4"/>
      <c r="AA424" s="4"/>
    </row>
    <row r="425" spans="1:27" x14ac:dyDescent="0.2">
      <c r="A425" s="12" t="s">
        <v>855</v>
      </c>
      <c r="B425" s="12" t="s">
        <v>856</v>
      </c>
      <c r="C425" s="5">
        <f>SUMIFS('DATA UPDATE'!$L:$L,'DATA UPDATE'!$E:$E,วิเคราะห์ข้อมูล!A425,'DATA UPDATE'!$B:$B,วิเคราะห์ข้อมูล!$C$2)</f>
        <v>4</v>
      </c>
      <c r="D425" s="5">
        <f>SUMIFS('DATA UPDATE'!$L:$L,'DATA UPDATE'!$E:$E,A425,'DATA UPDATE'!$B:$B,$D$2)</f>
        <v>0</v>
      </c>
      <c r="E425" s="5">
        <f>SUMIFS('DATA UPDATE'!$L:$L,'DATA UPDATE'!$E:$E,A425,'DATA UPDATE'!$B:$B,$E$2)</f>
        <v>6</v>
      </c>
      <c r="F425" s="5">
        <f>SUMIFS('DATA UPDATE'!$L:$L,'DATA UPDATE'!$E:$E,A425,'DATA UPDATE'!$B:$B,$F$2)</f>
        <v>8</v>
      </c>
      <c r="G425" s="5">
        <f>SUMIFS('DATA UPDATE'!$L:$L,'DATA UPDATE'!$E:$E,A425,'DATA UPDATE'!$B:$B,$G$2)</f>
        <v>4</v>
      </c>
      <c r="H425" s="5">
        <f>SUMIFS('DATA UPDATE'!$L:$L,'DATA UPDATE'!$E:$E,A425,'DATA UPDATE'!$B:$B,$H$2)</f>
        <v>0</v>
      </c>
      <c r="I425" s="5">
        <f t="shared" si="31"/>
        <v>22</v>
      </c>
      <c r="J425" s="5">
        <f>SUMIFS('UPDATE STOCK'!F:F,'UPDATE STOCK'!A:A,วิเคราะห์ข้อมูล!A425)</f>
        <v>5</v>
      </c>
      <c r="K425" s="10">
        <f t="shared" si="32"/>
        <v>8</v>
      </c>
      <c r="L425" s="5">
        <f t="shared" si="33"/>
        <v>0</v>
      </c>
      <c r="M425" s="8">
        <f t="shared" si="34"/>
        <v>4.4000000000000004</v>
      </c>
      <c r="N425" s="7">
        <f t="shared" si="35"/>
        <v>-0.59999999999999964</v>
      </c>
      <c r="O425" s="4">
        <f>SUMIFS('DATA UPDATE'!$L:$L,'DATA UPDATE'!$E:$E,วิเคราะห์ข้อมูล!A425,'DATA UPDATE'!$T:$T,วิเคราะห์ข้อมูล!$O$2)</f>
        <v>6</v>
      </c>
      <c r="P425" s="4">
        <f>SUMIFS('DATA UPDATE'!$L:$L,'DATA UPDATE'!$E:$E,วิเคราะห์ข้อมูล!A425,'DATA UPDATE'!$T:$T,วิเคราะห์ข้อมูล!$P$2)</f>
        <v>0</v>
      </c>
      <c r="Q425" s="4">
        <f>SUMIFS('DATA UPDATE'!$L:$L,'DATA UPDATE'!$E:$E,วิเคราะห์ข้อมูล!A425,'DATA UPDATE'!$T:$T,วิเคราะห์ข้อมูล!$Q$2)</f>
        <v>16</v>
      </c>
      <c r="R425" s="4">
        <f>SUMIFS('DATA UPDATE'!$L:$L,'DATA UPDATE'!$D:$D,วิเคราะห์ข้อมูล!A425,'DATA UPDATE'!$T:$T,วิเคราะห์ข้อมูล!$R$2)</f>
        <v>0</v>
      </c>
      <c r="S425" s="4">
        <f>SUMIFS('UPDATE STOCK'!$F:$F,'UPDATE STOCK'!$A:$A,A425,'UPDATE STOCK'!$G:$G,$S$2)</f>
        <v>0</v>
      </c>
      <c r="T425" s="4">
        <f>SUMIFS('UPDATE STOCK'!$F:$F,'UPDATE STOCK'!$A:$A,A425,'UPDATE STOCK'!$G:$G,$T$2)</f>
        <v>0</v>
      </c>
      <c r="U425" s="4">
        <f>SUMIFS('UPDATE STOCK'!$F:$F,'UPDATE STOCK'!$A:$A,วิเคราะห์ข้อมูล!A425,'UPDATE STOCK'!$G:$G,$U$2)</f>
        <v>0</v>
      </c>
      <c r="V425" s="4">
        <f>SUMIFS('UPDATE STOCK'!$F:$F,'UPDATE STOCK'!$A:$A,วิเคราะห์ข้อมูล!A425,'UPDATE STOCK'!$G:$G,$V$2)</f>
        <v>4</v>
      </c>
      <c r="W425" s="4"/>
      <c r="X425" s="4"/>
      <c r="Y425" s="4"/>
      <c r="Z425" s="4"/>
      <c r="AA425" s="4"/>
    </row>
    <row r="426" spans="1:27" x14ac:dyDescent="0.2">
      <c r="A426" s="12" t="s">
        <v>857</v>
      </c>
      <c r="B426" s="12" t="s">
        <v>858</v>
      </c>
      <c r="C426" s="5">
        <f>SUMIFS('DATA UPDATE'!$L:$L,'DATA UPDATE'!$E:$E,วิเคราะห์ข้อมูล!A426,'DATA UPDATE'!$B:$B,วิเคราะห์ข้อมูล!$C$2)</f>
        <v>2</v>
      </c>
      <c r="D426" s="5">
        <f>SUMIFS('DATA UPDATE'!$L:$L,'DATA UPDATE'!$E:$E,A426,'DATA UPDATE'!$B:$B,$D$2)</f>
        <v>0</v>
      </c>
      <c r="E426" s="5">
        <f>SUMIFS('DATA UPDATE'!$L:$L,'DATA UPDATE'!$E:$E,A426,'DATA UPDATE'!$B:$B,$E$2)</f>
        <v>0</v>
      </c>
      <c r="F426" s="5">
        <f>SUMIFS('DATA UPDATE'!$L:$L,'DATA UPDATE'!$E:$E,A426,'DATA UPDATE'!$B:$B,$F$2)</f>
        <v>0</v>
      </c>
      <c r="G426" s="5">
        <f>SUMIFS('DATA UPDATE'!$L:$L,'DATA UPDATE'!$E:$E,A426,'DATA UPDATE'!$B:$B,$G$2)</f>
        <v>0</v>
      </c>
      <c r="H426" s="5">
        <f>SUMIFS('DATA UPDATE'!$L:$L,'DATA UPDATE'!$E:$E,A426,'DATA UPDATE'!$B:$B,$H$2)</f>
        <v>0</v>
      </c>
      <c r="I426" s="5">
        <f t="shared" si="31"/>
        <v>2</v>
      </c>
      <c r="J426" s="5">
        <f>SUMIFS('UPDATE STOCK'!F:F,'UPDATE STOCK'!A:A,วิเคราะห์ข้อมูล!A426)</f>
        <v>0</v>
      </c>
      <c r="K426" s="10">
        <f t="shared" si="32"/>
        <v>2</v>
      </c>
      <c r="L426" s="5">
        <f t="shared" si="33"/>
        <v>0</v>
      </c>
      <c r="M426" s="8">
        <f t="shared" si="34"/>
        <v>0.4</v>
      </c>
      <c r="N426" s="7">
        <f t="shared" si="35"/>
        <v>0.4</v>
      </c>
      <c r="O426" s="4">
        <f>SUMIFS('DATA UPDATE'!$L:$L,'DATA UPDATE'!$E:$E,วิเคราะห์ข้อมูล!A426,'DATA UPDATE'!$T:$T,วิเคราะห์ข้อมูล!$O$2)</f>
        <v>2</v>
      </c>
      <c r="P426" s="4">
        <f>SUMIFS('DATA UPDATE'!$L:$L,'DATA UPDATE'!$E:$E,วิเคราะห์ข้อมูล!A426,'DATA UPDATE'!$T:$T,วิเคราะห์ข้อมูล!$P$2)</f>
        <v>0</v>
      </c>
      <c r="Q426" s="4">
        <f>SUMIFS('DATA UPDATE'!$L:$L,'DATA UPDATE'!$E:$E,วิเคราะห์ข้อมูล!A426,'DATA UPDATE'!$T:$T,วิเคราะห์ข้อมูล!$Q$2)</f>
        <v>0</v>
      </c>
      <c r="R426" s="4">
        <f>SUMIFS('DATA UPDATE'!$L:$L,'DATA UPDATE'!$D:$D,วิเคราะห์ข้อมูล!A426,'DATA UPDATE'!$T:$T,วิเคราะห์ข้อมูล!$R$2)</f>
        <v>0</v>
      </c>
      <c r="S426" s="4">
        <f>SUMIFS('UPDATE STOCK'!$F:$F,'UPDATE STOCK'!$A:$A,A426,'UPDATE STOCK'!$G:$G,$S$2)</f>
        <v>0</v>
      </c>
      <c r="T426" s="4">
        <f>SUMIFS('UPDATE STOCK'!$F:$F,'UPDATE STOCK'!$A:$A,A426,'UPDATE STOCK'!$G:$G,$T$2)</f>
        <v>0</v>
      </c>
      <c r="U426" s="4">
        <f>SUMIFS('UPDATE STOCK'!$F:$F,'UPDATE STOCK'!$A:$A,วิเคราะห์ข้อมูล!A426,'UPDATE STOCK'!$G:$G,$U$2)</f>
        <v>0</v>
      </c>
      <c r="V426" s="4">
        <f>SUMIFS('UPDATE STOCK'!$F:$F,'UPDATE STOCK'!$A:$A,วิเคราะห์ข้อมูล!A426,'UPDATE STOCK'!$G:$G,$V$2)</f>
        <v>0</v>
      </c>
      <c r="W426" s="4"/>
      <c r="X426" s="4"/>
      <c r="Y426" s="4"/>
      <c r="Z426" s="4"/>
      <c r="AA426" s="4"/>
    </row>
    <row r="427" spans="1:27" x14ac:dyDescent="0.2">
      <c r="A427" s="12" t="s">
        <v>859</v>
      </c>
      <c r="B427" s="12" t="s">
        <v>860</v>
      </c>
      <c r="C427" s="5">
        <f>SUMIFS('DATA UPDATE'!$L:$L,'DATA UPDATE'!$E:$E,วิเคราะห์ข้อมูล!A427,'DATA UPDATE'!$B:$B,วิเคราะห์ข้อมูล!$C$2)</f>
        <v>0</v>
      </c>
      <c r="D427" s="5">
        <f>SUMIFS('DATA UPDATE'!$L:$L,'DATA UPDATE'!$E:$E,A427,'DATA UPDATE'!$B:$B,$D$2)</f>
        <v>4</v>
      </c>
      <c r="E427" s="5">
        <f>SUMIFS('DATA UPDATE'!$L:$L,'DATA UPDATE'!$E:$E,A427,'DATA UPDATE'!$B:$B,$E$2)</f>
        <v>0</v>
      </c>
      <c r="F427" s="5">
        <f>SUMIFS('DATA UPDATE'!$L:$L,'DATA UPDATE'!$E:$E,A427,'DATA UPDATE'!$B:$B,$F$2)</f>
        <v>0</v>
      </c>
      <c r="G427" s="5">
        <f>SUMIFS('DATA UPDATE'!$L:$L,'DATA UPDATE'!$E:$E,A427,'DATA UPDATE'!$B:$B,$G$2)</f>
        <v>0</v>
      </c>
      <c r="H427" s="5">
        <f>SUMIFS('DATA UPDATE'!$L:$L,'DATA UPDATE'!$E:$E,A427,'DATA UPDATE'!$B:$B,$H$2)</f>
        <v>0</v>
      </c>
      <c r="I427" s="5">
        <f t="shared" si="31"/>
        <v>4</v>
      </c>
      <c r="J427" s="5">
        <f>SUMIFS('UPDATE STOCK'!F:F,'UPDATE STOCK'!A:A,วิเคราะห์ข้อมูล!A427)</f>
        <v>0</v>
      </c>
      <c r="K427" s="10">
        <f t="shared" si="32"/>
        <v>4</v>
      </c>
      <c r="L427" s="5">
        <f t="shared" si="33"/>
        <v>0</v>
      </c>
      <c r="M427" s="8">
        <f t="shared" si="34"/>
        <v>0.8</v>
      </c>
      <c r="N427" s="7">
        <f t="shared" si="35"/>
        <v>0.8</v>
      </c>
      <c r="O427" s="4">
        <f>SUMIFS('DATA UPDATE'!$L:$L,'DATA UPDATE'!$E:$E,วิเคราะห์ข้อมูล!A427,'DATA UPDATE'!$T:$T,วิเคราะห์ข้อมูล!$O$2)</f>
        <v>0</v>
      </c>
      <c r="P427" s="4">
        <f>SUMIFS('DATA UPDATE'!$L:$L,'DATA UPDATE'!$E:$E,วิเคราะห์ข้อมูล!A427,'DATA UPDATE'!$T:$T,วิเคราะห์ข้อมูล!$P$2)</f>
        <v>0</v>
      </c>
      <c r="Q427" s="4">
        <f>SUMIFS('DATA UPDATE'!$L:$L,'DATA UPDATE'!$E:$E,วิเคราะห์ข้อมูล!A427,'DATA UPDATE'!$T:$T,วิเคราะห์ข้อมูล!$Q$2)</f>
        <v>0</v>
      </c>
      <c r="R427" s="4">
        <f>SUMIFS('DATA UPDATE'!$L:$L,'DATA UPDATE'!$D:$D,วิเคราะห์ข้อมูล!A427,'DATA UPDATE'!$T:$T,วิเคราะห์ข้อมูล!$R$2)</f>
        <v>0</v>
      </c>
      <c r="S427" s="4">
        <f>SUMIFS('UPDATE STOCK'!$F:$F,'UPDATE STOCK'!$A:$A,A427,'UPDATE STOCK'!$G:$G,$S$2)</f>
        <v>0</v>
      </c>
      <c r="T427" s="4">
        <f>SUMIFS('UPDATE STOCK'!$F:$F,'UPDATE STOCK'!$A:$A,A427,'UPDATE STOCK'!$G:$G,$T$2)</f>
        <v>0</v>
      </c>
      <c r="U427" s="4">
        <f>SUMIFS('UPDATE STOCK'!$F:$F,'UPDATE STOCK'!$A:$A,วิเคราะห์ข้อมูล!A427,'UPDATE STOCK'!$G:$G,$U$2)</f>
        <v>0</v>
      </c>
      <c r="V427" s="4">
        <f>SUMIFS('UPDATE STOCK'!$F:$F,'UPDATE STOCK'!$A:$A,วิเคราะห์ข้อมูล!A427,'UPDATE STOCK'!$G:$G,$V$2)</f>
        <v>0</v>
      </c>
      <c r="W427" s="4"/>
      <c r="X427" s="4"/>
      <c r="Y427" s="4"/>
      <c r="Z427" s="4"/>
      <c r="AA427" s="4"/>
    </row>
    <row r="428" spans="1:27" x14ac:dyDescent="0.2">
      <c r="A428" s="12" t="s">
        <v>861</v>
      </c>
      <c r="B428" s="12" t="s">
        <v>862</v>
      </c>
      <c r="C428" s="5">
        <f>SUMIFS('DATA UPDATE'!$L:$L,'DATA UPDATE'!$E:$E,วิเคราะห์ข้อมูล!A428,'DATA UPDATE'!$B:$B,วิเคราะห์ข้อมูล!$C$2)</f>
        <v>4</v>
      </c>
      <c r="D428" s="5">
        <f>SUMIFS('DATA UPDATE'!$L:$L,'DATA UPDATE'!$E:$E,A428,'DATA UPDATE'!$B:$B,$D$2)</f>
        <v>0</v>
      </c>
      <c r="E428" s="5">
        <f>SUMIFS('DATA UPDATE'!$L:$L,'DATA UPDATE'!$E:$E,A428,'DATA UPDATE'!$B:$B,$E$2)</f>
        <v>0</v>
      </c>
      <c r="F428" s="5">
        <f>SUMIFS('DATA UPDATE'!$L:$L,'DATA UPDATE'!$E:$E,A428,'DATA UPDATE'!$B:$B,$F$2)</f>
        <v>0</v>
      </c>
      <c r="G428" s="5">
        <f>SUMIFS('DATA UPDATE'!$L:$L,'DATA UPDATE'!$E:$E,A428,'DATA UPDATE'!$B:$B,$G$2)</f>
        <v>0</v>
      </c>
      <c r="H428" s="5">
        <f>SUMIFS('DATA UPDATE'!$L:$L,'DATA UPDATE'!$E:$E,A428,'DATA UPDATE'!$B:$B,$H$2)</f>
        <v>0</v>
      </c>
      <c r="I428" s="5">
        <f t="shared" si="31"/>
        <v>4</v>
      </c>
      <c r="J428" s="5">
        <f>SUMIFS('UPDATE STOCK'!F:F,'UPDATE STOCK'!A:A,วิเคราะห์ข้อมูล!A428)</f>
        <v>0</v>
      </c>
      <c r="K428" s="10">
        <f t="shared" si="32"/>
        <v>4</v>
      </c>
      <c r="L428" s="5">
        <f t="shared" si="33"/>
        <v>0</v>
      </c>
      <c r="M428" s="8">
        <f t="shared" si="34"/>
        <v>0.8</v>
      </c>
      <c r="N428" s="7">
        <f t="shared" si="35"/>
        <v>0.8</v>
      </c>
      <c r="O428" s="4">
        <f>SUMIFS('DATA UPDATE'!$L:$L,'DATA UPDATE'!$E:$E,วิเคราะห์ข้อมูล!A428,'DATA UPDATE'!$T:$T,วิเคราะห์ข้อมูล!$O$2)</f>
        <v>0</v>
      </c>
      <c r="P428" s="4">
        <f>SUMIFS('DATA UPDATE'!$L:$L,'DATA UPDATE'!$E:$E,วิเคราะห์ข้อมูล!A428,'DATA UPDATE'!$T:$T,วิเคราะห์ข้อมูล!$P$2)</f>
        <v>4</v>
      </c>
      <c r="Q428" s="4">
        <f>SUMIFS('DATA UPDATE'!$L:$L,'DATA UPDATE'!$E:$E,วิเคราะห์ข้อมูล!A428,'DATA UPDATE'!$T:$T,วิเคราะห์ข้อมูล!$Q$2)</f>
        <v>0</v>
      </c>
      <c r="R428" s="4">
        <f>SUMIFS('DATA UPDATE'!$L:$L,'DATA UPDATE'!$D:$D,วิเคราะห์ข้อมูล!A428,'DATA UPDATE'!$T:$T,วิเคราะห์ข้อมูล!$R$2)</f>
        <v>0</v>
      </c>
      <c r="S428" s="4">
        <f>SUMIFS('UPDATE STOCK'!$F:$F,'UPDATE STOCK'!$A:$A,A428,'UPDATE STOCK'!$G:$G,$S$2)</f>
        <v>0</v>
      </c>
      <c r="T428" s="4">
        <f>SUMIFS('UPDATE STOCK'!$F:$F,'UPDATE STOCK'!$A:$A,A428,'UPDATE STOCK'!$G:$G,$T$2)</f>
        <v>0</v>
      </c>
      <c r="U428" s="4">
        <f>SUMIFS('UPDATE STOCK'!$F:$F,'UPDATE STOCK'!$A:$A,วิเคราะห์ข้อมูล!A428,'UPDATE STOCK'!$G:$G,$U$2)</f>
        <v>0</v>
      </c>
      <c r="V428" s="4">
        <f>SUMIFS('UPDATE STOCK'!$F:$F,'UPDATE STOCK'!$A:$A,วิเคราะห์ข้อมูล!A428,'UPDATE STOCK'!$G:$G,$V$2)</f>
        <v>0</v>
      </c>
      <c r="W428" s="4"/>
      <c r="X428" s="4"/>
      <c r="Y428" s="4"/>
      <c r="Z428" s="4"/>
      <c r="AA428" s="4"/>
    </row>
    <row r="429" spans="1:27" x14ac:dyDescent="0.2">
      <c r="A429" s="12" t="s">
        <v>15406</v>
      </c>
      <c r="B429" s="12" t="s">
        <v>15407</v>
      </c>
      <c r="C429" s="5">
        <f>SUMIFS('DATA UPDATE'!$L:$L,'DATA UPDATE'!$E:$E,วิเคราะห์ข้อมูล!A429,'DATA UPDATE'!$B:$B,วิเคราะห์ข้อมูล!$C$2)</f>
        <v>0</v>
      </c>
      <c r="D429" s="5">
        <f>SUMIFS('DATA UPDATE'!$L:$L,'DATA UPDATE'!$E:$E,A429,'DATA UPDATE'!$B:$B,$D$2)</f>
        <v>0</v>
      </c>
      <c r="E429" s="5">
        <f>SUMIFS('DATA UPDATE'!$L:$L,'DATA UPDATE'!$E:$E,A429,'DATA UPDATE'!$B:$B,$E$2)</f>
        <v>0</v>
      </c>
      <c r="F429" s="5">
        <f>SUMIFS('DATA UPDATE'!$L:$L,'DATA UPDATE'!$E:$E,A429,'DATA UPDATE'!$B:$B,$F$2)</f>
        <v>0</v>
      </c>
      <c r="G429" s="5">
        <f>SUMIFS('DATA UPDATE'!$L:$L,'DATA UPDATE'!$E:$E,A429,'DATA UPDATE'!$B:$B,$G$2)</f>
        <v>0</v>
      </c>
      <c r="H429" s="5">
        <f>SUMIFS('DATA UPDATE'!$L:$L,'DATA UPDATE'!$E:$E,A429,'DATA UPDATE'!$B:$B,$H$2)</f>
        <v>2</v>
      </c>
      <c r="I429" s="5">
        <f t="shared" si="31"/>
        <v>2</v>
      </c>
      <c r="J429" s="5">
        <f>SUMIFS('UPDATE STOCK'!F:F,'UPDATE STOCK'!A:A,วิเคราะห์ข้อมูล!A429)</f>
        <v>0</v>
      </c>
      <c r="K429" s="10">
        <f t="shared" si="32"/>
        <v>0</v>
      </c>
      <c r="L429" s="5">
        <f t="shared" si="33"/>
        <v>0</v>
      </c>
      <c r="M429" s="8">
        <f t="shared" si="34"/>
        <v>0</v>
      </c>
      <c r="N429" s="7">
        <f t="shared" si="35"/>
        <v>0</v>
      </c>
      <c r="O429" s="4">
        <f>SUMIFS('DATA UPDATE'!$L:$L,'DATA UPDATE'!$E:$E,วิเคราะห์ข้อมูล!A429,'DATA UPDATE'!$T:$T,วิเคราะห์ข้อมูล!$O$2)</f>
        <v>0</v>
      </c>
      <c r="P429" s="4">
        <f>SUMIFS('DATA UPDATE'!$L:$L,'DATA UPDATE'!$E:$E,วิเคราะห์ข้อมูล!A429,'DATA UPDATE'!$T:$T,วิเคราะห์ข้อมูล!$P$2)</f>
        <v>2</v>
      </c>
      <c r="Q429" s="4">
        <f>SUMIFS('DATA UPDATE'!$L:$L,'DATA UPDATE'!$E:$E,วิเคราะห์ข้อมูล!A429,'DATA UPDATE'!$T:$T,วิเคราะห์ข้อมูล!$Q$2)</f>
        <v>0</v>
      </c>
      <c r="R429" s="4">
        <f>SUMIFS('DATA UPDATE'!$L:$L,'DATA UPDATE'!$D:$D,วิเคราะห์ข้อมูล!A429,'DATA UPDATE'!$T:$T,วิเคราะห์ข้อมูล!$R$2)</f>
        <v>0</v>
      </c>
      <c r="S429" s="4">
        <f>SUMIFS('UPDATE STOCK'!$F:$F,'UPDATE STOCK'!$A:$A,A429,'UPDATE STOCK'!$G:$G,$S$2)</f>
        <v>0</v>
      </c>
      <c r="T429" s="4">
        <f>SUMIFS('UPDATE STOCK'!$F:$F,'UPDATE STOCK'!$A:$A,A429,'UPDATE STOCK'!$G:$G,$T$2)</f>
        <v>0</v>
      </c>
      <c r="U429" s="4">
        <f>SUMIFS('UPDATE STOCK'!$F:$F,'UPDATE STOCK'!$A:$A,วิเคราะห์ข้อมูล!A429,'UPDATE STOCK'!$G:$G,$U$2)</f>
        <v>0</v>
      </c>
      <c r="V429" s="4">
        <f>SUMIFS('UPDATE STOCK'!$F:$F,'UPDATE STOCK'!$A:$A,วิเคราะห์ข้อมูล!A429,'UPDATE STOCK'!$G:$G,$V$2)</f>
        <v>0</v>
      </c>
      <c r="W429" s="4"/>
      <c r="X429" s="4"/>
      <c r="Y429" s="4"/>
      <c r="Z429" s="4"/>
      <c r="AA429" s="4"/>
    </row>
    <row r="430" spans="1:27" x14ac:dyDescent="0.2">
      <c r="A430" s="12" t="s">
        <v>863</v>
      </c>
      <c r="B430" s="12" t="s">
        <v>864</v>
      </c>
      <c r="C430" s="5">
        <f>SUMIFS('DATA UPDATE'!$L:$L,'DATA UPDATE'!$E:$E,วิเคราะห์ข้อมูล!A430,'DATA UPDATE'!$B:$B,วิเคราะห์ข้อมูล!$C$2)</f>
        <v>0</v>
      </c>
      <c r="D430" s="5">
        <f>SUMIFS('DATA UPDATE'!$L:$L,'DATA UPDATE'!$E:$E,A430,'DATA UPDATE'!$B:$B,$D$2)</f>
        <v>0</v>
      </c>
      <c r="E430" s="5">
        <f>SUMIFS('DATA UPDATE'!$L:$L,'DATA UPDATE'!$E:$E,A430,'DATA UPDATE'!$B:$B,$E$2)</f>
        <v>4</v>
      </c>
      <c r="F430" s="5">
        <f>SUMIFS('DATA UPDATE'!$L:$L,'DATA UPDATE'!$E:$E,A430,'DATA UPDATE'!$B:$B,$F$2)</f>
        <v>0</v>
      </c>
      <c r="G430" s="5">
        <f>SUMIFS('DATA UPDATE'!$L:$L,'DATA UPDATE'!$E:$E,A430,'DATA UPDATE'!$B:$B,$G$2)</f>
        <v>0</v>
      </c>
      <c r="H430" s="5">
        <f>SUMIFS('DATA UPDATE'!$L:$L,'DATA UPDATE'!$E:$E,A430,'DATA UPDATE'!$B:$B,$H$2)</f>
        <v>0</v>
      </c>
      <c r="I430" s="5">
        <f t="shared" si="31"/>
        <v>4</v>
      </c>
      <c r="J430" s="5">
        <f>SUMIFS('UPDATE STOCK'!F:F,'UPDATE STOCK'!A:A,วิเคราะห์ข้อมูล!A430)</f>
        <v>0</v>
      </c>
      <c r="K430" s="10">
        <f t="shared" si="32"/>
        <v>4</v>
      </c>
      <c r="L430" s="5">
        <f t="shared" si="33"/>
        <v>0</v>
      </c>
      <c r="M430" s="8">
        <f t="shared" si="34"/>
        <v>0.8</v>
      </c>
      <c r="N430" s="7">
        <f t="shared" si="35"/>
        <v>0.8</v>
      </c>
      <c r="O430" s="4">
        <f>SUMIFS('DATA UPDATE'!$L:$L,'DATA UPDATE'!$E:$E,วิเคราะห์ข้อมูล!A430,'DATA UPDATE'!$T:$T,วิเคราะห์ข้อมูล!$O$2)</f>
        <v>0</v>
      </c>
      <c r="P430" s="4">
        <f>SUMIFS('DATA UPDATE'!$L:$L,'DATA UPDATE'!$E:$E,วิเคราะห์ข้อมูล!A430,'DATA UPDATE'!$T:$T,วิเคราะห์ข้อมูล!$P$2)</f>
        <v>0</v>
      </c>
      <c r="Q430" s="4">
        <f>SUMIFS('DATA UPDATE'!$L:$L,'DATA UPDATE'!$E:$E,วิเคราะห์ข้อมูล!A430,'DATA UPDATE'!$T:$T,วิเคราะห์ข้อมูล!$Q$2)</f>
        <v>4</v>
      </c>
      <c r="R430" s="4">
        <f>SUMIFS('DATA UPDATE'!$L:$L,'DATA UPDATE'!$D:$D,วิเคราะห์ข้อมูล!A430,'DATA UPDATE'!$T:$T,วิเคราะห์ข้อมูล!$R$2)</f>
        <v>0</v>
      </c>
      <c r="S430" s="4">
        <f>SUMIFS('UPDATE STOCK'!$F:$F,'UPDATE STOCK'!$A:$A,A430,'UPDATE STOCK'!$G:$G,$S$2)</f>
        <v>0</v>
      </c>
      <c r="T430" s="4">
        <f>SUMIFS('UPDATE STOCK'!$F:$F,'UPDATE STOCK'!$A:$A,A430,'UPDATE STOCK'!$G:$G,$T$2)</f>
        <v>0</v>
      </c>
      <c r="U430" s="4">
        <f>SUMIFS('UPDATE STOCK'!$F:$F,'UPDATE STOCK'!$A:$A,วิเคราะห์ข้อมูล!A430,'UPDATE STOCK'!$G:$G,$U$2)</f>
        <v>0</v>
      </c>
      <c r="V430" s="4">
        <f>SUMIFS('UPDATE STOCK'!$F:$F,'UPDATE STOCK'!$A:$A,วิเคราะห์ข้อมูล!A430,'UPDATE STOCK'!$G:$G,$V$2)</f>
        <v>0</v>
      </c>
      <c r="W430" s="4"/>
      <c r="X430" s="4"/>
      <c r="Y430" s="4"/>
      <c r="Z430" s="4"/>
      <c r="AA430" s="4"/>
    </row>
    <row r="431" spans="1:27" x14ac:dyDescent="0.2">
      <c r="A431" s="12" t="s">
        <v>865</v>
      </c>
      <c r="B431" s="12" t="s">
        <v>866</v>
      </c>
      <c r="C431" s="5">
        <f>SUMIFS('DATA UPDATE'!$L:$L,'DATA UPDATE'!$E:$E,วิเคราะห์ข้อมูล!A431,'DATA UPDATE'!$B:$B,วิเคราะห์ข้อมูล!$C$2)</f>
        <v>0</v>
      </c>
      <c r="D431" s="5">
        <f>SUMIFS('DATA UPDATE'!$L:$L,'DATA UPDATE'!$E:$E,A431,'DATA UPDATE'!$B:$B,$D$2)</f>
        <v>4</v>
      </c>
      <c r="E431" s="5">
        <f>SUMIFS('DATA UPDATE'!$L:$L,'DATA UPDATE'!$E:$E,A431,'DATA UPDATE'!$B:$B,$E$2)</f>
        <v>0</v>
      </c>
      <c r="F431" s="5">
        <f>SUMIFS('DATA UPDATE'!$L:$L,'DATA UPDATE'!$E:$E,A431,'DATA UPDATE'!$B:$B,$F$2)</f>
        <v>0</v>
      </c>
      <c r="G431" s="5">
        <f>SUMIFS('DATA UPDATE'!$L:$L,'DATA UPDATE'!$E:$E,A431,'DATA UPDATE'!$B:$B,$G$2)</f>
        <v>0</v>
      </c>
      <c r="H431" s="5">
        <f>SUMIFS('DATA UPDATE'!$L:$L,'DATA UPDATE'!$E:$E,A431,'DATA UPDATE'!$B:$B,$H$2)</f>
        <v>0</v>
      </c>
      <c r="I431" s="5">
        <f t="shared" si="31"/>
        <v>4</v>
      </c>
      <c r="J431" s="5">
        <f>SUMIFS('UPDATE STOCK'!F:F,'UPDATE STOCK'!A:A,วิเคราะห์ข้อมูล!A431)</f>
        <v>4</v>
      </c>
      <c r="K431" s="10">
        <f t="shared" si="32"/>
        <v>4</v>
      </c>
      <c r="L431" s="5">
        <f t="shared" si="33"/>
        <v>0</v>
      </c>
      <c r="M431" s="8">
        <f t="shared" si="34"/>
        <v>0.8</v>
      </c>
      <c r="N431" s="7">
        <f t="shared" si="35"/>
        <v>-3.2</v>
      </c>
      <c r="O431" s="4">
        <f>SUMIFS('DATA UPDATE'!$L:$L,'DATA UPDATE'!$E:$E,วิเคราะห์ข้อมูล!A431,'DATA UPDATE'!$T:$T,วิเคราะห์ข้อมูล!$O$2)</f>
        <v>0</v>
      </c>
      <c r="P431" s="4">
        <f>SUMIFS('DATA UPDATE'!$L:$L,'DATA UPDATE'!$E:$E,วิเคราะห์ข้อมูล!A431,'DATA UPDATE'!$T:$T,วิเคราะห์ข้อมูล!$P$2)</f>
        <v>4</v>
      </c>
      <c r="Q431" s="4">
        <f>SUMIFS('DATA UPDATE'!$L:$L,'DATA UPDATE'!$E:$E,วิเคราะห์ข้อมูล!A431,'DATA UPDATE'!$T:$T,วิเคราะห์ข้อมูล!$Q$2)</f>
        <v>0</v>
      </c>
      <c r="R431" s="4">
        <f>SUMIFS('DATA UPDATE'!$L:$L,'DATA UPDATE'!$D:$D,วิเคราะห์ข้อมูล!A431,'DATA UPDATE'!$T:$T,วิเคราะห์ข้อมูล!$R$2)</f>
        <v>0</v>
      </c>
      <c r="S431" s="4">
        <f>SUMIFS('UPDATE STOCK'!$F:$F,'UPDATE STOCK'!$A:$A,A431,'UPDATE STOCK'!$G:$G,$S$2)</f>
        <v>0</v>
      </c>
      <c r="T431" s="4">
        <f>SUMIFS('UPDATE STOCK'!$F:$F,'UPDATE STOCK'!$A:$A,A431,'UPDATE STOCK'!$G:$G,$T$2)</f>
        <v>0</v>
      </c>
      <c r="U431" s="4">
        <f>SUMIFS('UPDATE STOCK'!$F:$F,'UPDATE STOCK'!$A:$A,วิเคราะห์ข้อมูล!A431,'UPDATE STOCK'!$G:$G,$U$2)</f>
        <v>0</v>
      </c>
      <c r="V431" s="4">
        <f>SUMIFS('UPDATE STOCK'!$F:$F,'UPDATE STOCK'!$A:$A,วิเคราะห์ข้อมูล!A431,'UPDATE STOCK'!$G:$G,$V$2)</f>
        <v>0</v>
      </c>
      <c r="W431" s="4"/>
      <c r="X431" s="4"/>
      <c r="Y431" s="4"/>
      <c r="Z431" s="4"/>
      <c r="AA431" s="4"/>
    </row>
    <row r="432" spans="1:27" x14ac:dyDescent="0.2">
      <c r="A432" s="12" t="s">
        <v>867</v>
      </c>
      <c r="B432" s="12" t="s">
        <v>868</v>
      </c>
      <c r="C432" s="5">
        <f>SUMIFS('DATA UPDATE'!$L:$L,'DATA UPDATE'!$E:$E,วิเคราะห์ข้อมูล!A432,'DATA UPDATE'!$B:$B,วิเคราะห์ข้อมูล!$C$2)</f>
        <v>0</v>
      </c>
      <c r="D432" s="5">
        <f>SUMIFS('DATA UPDATE'!$L:$L,'DATA UPDATE'!$E:$E,A432,'DATA UPDATE'!$B:$B,$D$2)</f>
        <v>2</v>
      </c>
      <c r="E432" s="5">
        <f>SUMIFS('DATA UPDATE'!$L:$L,'DATA UPDATE'!$E:$E,A432,'DATA UPDATE'!$B:$B,$E$2)</f>
        <v>2</v>
      </c>
      <c r="F432" s="5">
        <f>SUMIFS('DATA UPDATE'!$L:$L,'DATA UPDATE'!$E:$E,A432,'DATA UPDATE'!$B:$B,$F$2)</f>
        <v>0</v>
      </c>
      <c r="G432" s="5">
        <f>SUMIFS('DATA UPDATE'!$L:$L,'DATA UPDATE'!$E:$E,A432,'DATA UPDATE'!$B:$B,$G$2)</f>
        <v>2</v>
      </c>
      <c r="H432" s="5">
        <f>SUMIFS('DATA UPDATE'!$L:$L,'DATA UPDATE'!$E:$E,A432,'DATA UPDATE'!$B:$B,$H$2)</f>
        <v>0</v>
      </c>
      <c r="I432" s="5">
        <f t="shared" si="31"/>
        <v>6</v>
      </c>
      <c r="J432" s="5">
        <f>SUMIFS('UPDATE STOCK'!F:F,'UPDATE STOCK'!A:A,วิเคราะห์ข้อมูล!A432)</f>
        <v>0</v>
      </c>
      <c r="K432" s="10">
        <f t="shared" si="32"/>
        <v>2</v>
      </c>
      <c r="L432" s="5">
        <f t="shared" si="33"/>
        <v>0</v>
      </c>
      <c r="M432" s="8">
        <f t="shared" si="34"/>
        <v>1.2</v>
      </c>
      <c r="N432" s="7">
        <f t="shared" si="35"/>
        <v>1.2</v>
      </c>
      <c r="O432" s="4">
        <f>SUMIFS('DATA UPDATE'!$L:$L,'DATA UPDATE'!$E:$E,วิเคราะห์ข้อมูล!A432,'DATA UPDATE'!$T:$T,วิเคราะห์ข้อมูล!$O$2)</f>
        <v>0</v>
      </c>
      <c r="P432" s="4">
        <f>SUMIFS('DATA UPDATE'!$L:$L,'DATA UPDATE'!$E:$E,วิเคราะห์ข้อมูล!A432,'DATA UPDATE'!$T:$T,วิเคราะห์ข้อมูล!$P$2)</f>
        <v>6</v>
      </c>
      <c r="Q432" s="4">
        <f>SUMIFS('DATA UPDATE'!$L:$L,'DATA UPDATE'!$E:$E,วิเคราะห์ข้อมูล!A432,'DATA UPDATE'!$T:$T,วิเคราะห์ข้อมูล!$Q$2)</f>
        <v>0</v>
      </c>
      <c r="R432" s="4">
        <f>SUMIFS('DATA UPDATE'!$L:$L,'DATA UPDATE'!$D:$D,วิเคราะห์ข้อมูล!A432,'DATA UPDATE'!$T:$T,วิเคราะห์ข้อมูล!$R$2)</f>
        <v>0</v>
      </c>
      <c r="S432" s="4">
        <f>SUMIFS('UPDATE STOCK'!$F:$F,'UPDATE STOCK'!$A:$A,A432,'UPDATE STOCK'!$G:$G,$S$2)</f>
        <v>0</v>
      </c>
      <c r="T432" s="4">
        <f>SUMIFS('UPDATE STOCK'!$F:$F,'UPDATE STOCK'!$A:$A,A432,'UPDATE STOCK'!$G:$G,$T$2)</f>
        <v>0</v>
      </c>
      <c r="U432" s="4">
        <f>SUMIFS('UPDATE STOCK'!$F:$F,'UPDATE STOCK'!$A:$A,วิเคราะห์ข้อมูล!A432,'UPDATE STOCK'!$G:$G,$U$2)</f>
        <v>0</v>
      </c>
      <c r="V432" s="4">
        <f>SUMIFS('UPDATE STOCK'!$F:$F,'UPDATE STOCK'!$A:$A,วิเคราะห์ข้อมูล!A432,'UPDATE STOCK'!$G:$G,$V$2)</f>
        <v>0</v>
      </c>
      <c r="W432" s="4"/>
      <c r="X432" s="4"/>
      <c r="Y432" s="4"/>
      <c r="Z432" s="4"/>
      <c r="AA432" s="4"/>
    </row>
    <row r="433" spans="1:27" x14ac:dyDescent="0.2">
      <c r="A433" s="12" t="s">
        <v>869</v>
      </c>
      <c r="B433" s="12" t="s">
        <v>870</v>
      </c>
      <c r="C433" s="5">
        <f>SUMIFS('DATA UPDATE'!$L:$L,'DATA UPDATE'!$E:$E,วิเคราะห์ข้อมูล!A433,'DATA UPDATE'!$B:$B,วิเคราะห์ข้อมูล!$C$2)</f>
        <v>4</v>
      </c>
      <c r="D433" s="5">
        <f>SUMIFS('DATA UPDATE'!$L:$L,'DATA UPDATE'!$E:$E,A433,'DATA UPDATE'!$B:$B,$D$2)</f>
        <v>0</v>
      </c>
      <c r="E433" s="5">
        <f>SUMIFS('DATA UPDATE'!$L:$L,'DATA UPDATE'!$E:$E,A433,'DATA UPDATE'!$B:$B,$E$2)</f>
        <v>0</v>
      </c>
      <c r="F433" s="5">
        <f>SUMIFS('DATA UPDATE'!$L:$L,'DATA UPDATE'!$E:$E,A433,'DATA UPDATE'!$B:$B,$F$2)</f>
        <v>0</v>
      </c>
      <c r="G433" s="5">
        <f>SUMIFS('DATA UPDATE'!$L:$L,'DATA UPDATE'!$E:$E,A433,'DATA UPDATE'!$B:$B,$G$2)</f>
        <v>0</v>
      </c>
      <c r="H433" s="5">
        <f>SUMIFS('DATA UPDATE'!$L:$L,'DATA UPDATE'!$E:$E,A433,'DATA UPDATE'!$B:$B,$H$2)</f>
        <v>0</v>
      </c>
      <c r="I433" s="5">
        <f t="shared" si="31"/>
        <v>4</v>
      </c>
      <c r="J433" s="5">
        <f>SUMIFS('UPDATE STOCK'!F:F,'UPDATE STOCK'!A:A,วิเคราะห์ข้อมูล!A433)</f>
        <v>0</v>
      </c>
      <c r="K433" s="10">
        <f t="shared" si="32"/>
        <v>4</v>
      </c>
      <c r="L433" s="5">
        <f t="shared" si="33"/>
        <v>0</v>
      </c>
      <c r="M433" s="8">
        <f t="shared" si="34"/>
        <v>0.8</v>
      </c>
      <c r="N433" s="7">
        <f t="shared" si="35"/>
        <v>0.8</v>
      </c>
      <c r="O433" s="4">
        <f>SUMIFS('DATA UPDATE'!$L:$L,'DATA UPDATE'!$E:$E,วิเคราะห์ข้อมูล!A433,'DATA UPDATE'!$T:$T,วิเคราะห์ข้อมูล!$O$2)</f>
        <v>0</v>
      </c>
      <c r="P433" s="4">
        <f>SUMIFS('DATA UPDATE'!$L:$L,'DATA UPDATE'!$E:$E,วิเคราะห์ข้อมูล!A433,'DATA UPDATE'!$T:$T,วิเคราะห์ข้อมูล!$P$2)</f>
        <v>0</v>
      </c>
      <c r="Q433" s="4">
        <f>SUMIFS('DATA UPDATE'!$L:$L,'DATA UPDATE'!$E:$E,วิเคราะห์ข้อมูล!A433,'DATA UPDATE'!$T:$T,วิเคราะห์ข้อมูล!$Q$2)</f>
        <v>4</v>
      </c>
      <c r="R433" s="4">
        <f>SUMIFS('DATA UPDATE'!$L:$L,'DATA UPDATE'!$D:$D,วิเคราะห์ข้อมูล!A433,'DATA UPDATE'!$T:$T,วิเคราะห์ข้อมูล!$R$2)</f>
        <v>0</v>
      </c>
      <c r="S433" s="4">
        <f>SUMIFS('UPDATE STOCK'!$F:$F,'UPDATE STOCK'!$A:$A,A433,'UPDATE STOCK'!$G:$G,$S$2)</f>
        <v>0</v>
      </c>
      <c r="T433" s="4">
        <f>SUMIFS('UPDATE STOCK'!$F:$F,'UPDATE STOCK'!$A:$A,A433,'UPDATE STOCK'!$G:$G,$T$2)</f>
        <v>0</v>
      </c>
      <c r="U433" s="4">
        <f>SUMIFS('UPDATE STOCK'!$F:$F,'UPDATE STOCK'!$A:$A,วิเคราะห์ข้อมูล!A433,'UPDATE STOCK'!$G:$G,$U$2)</f>
        <v>0</v>
      </c>
      <c r="V433" s="4">
        <f>SUMIFS('UPDATE STOCK'!$F:$F,'UPDATE STOCK'!$A:$A,วิเคราะห์ข้อมูล!A433,'UPDATE STOCK'!$G:$G,$V$2)</f>
        <v>0</v>
      </c>
      <c r="W433" s="4"/>
      <c r="X433" s="4"/>
      <c r="Y433" s="4"/>
      <c r="Z433" s="4"/>
      <c r="AA433" s="4"/>
    </row>
    <row r="434" spans="1:27" x14ac:dyDescent="0.2">
      <c r="A434" s="12" t="s">
        <v>871</v>
      </c>
      <c r="B434" s="12" t="s">
        <v>872</v>
      </c>
      <c r="C434" s="5">
        <f>SUMIFS('DATA UPDATE'!$L:$L,'DATA UPDATE'!$E:$E,วิเคราะห์ข้อมูล!A434,'DATA UPDATE'!$B:$B,วิเคราะห์ข้อมูล!$C$2)</f>
        <v>0</v>
      </c>
      <c r="D434" s="5">
        <f>SUMIFS('DATA UPDATE'!$L:$L,'DATA UPDATE'!$E:$E,A434,'DATA UPDATE'!$B:$B,$D$2)</f>
        <v>2</v>
      </c>
      <c r="E434" s="5">
        <f>SUMIFS('DATA UPDATE'!$L:$L,'DATA UPDATE'!$E:$E,A434,'DATA UPDATE'!$B:$B,$E$2)</f>
        <v>0</v>
      </c>
      <c r="F434" s="5">
        <f>SUMIFS('DATA UPDATE'!$L:$L,'DATA UPDATE'!$E:$E,A434,'DATA UPDATE'!$B:$B,$F$2)</f>
        <v>0</v>
      </c>
      <c r="G434" s="5">
        <f>SUMIFS('DATA UPDATE'!$L:$L,'DATA UPDATE'!$E:$E,A434,'DATA UPDATE'!$B:$B,$G$2)</f>
        <v>0</v>
      </c>
      <c r="H434" s="5">
        <f>SUMIFS('DATA UPDATE'!$L:$L,'DATA UPDATE'!$E:$E,A434,'DATA UPDATE'!$B:$B,$H$2)</f>
        <v>0</v>
      </c>
      <c r="I434" s="5">
        <f t="shared" si="31"/>
        <v>2</v>
      </c>
      <c r="J434" s="5">
        <f>SUMIFS('UPDATE STOCK'!F:F,'UPDATE STOCK'!A:A,วิเคราะห์ข้อมูล!A434)</f>
        <v>0</v>
      </c>
      <c r="K434" s="10">
        <f t="shared" si="32"/>
        <v>2</v>
      </c>
      <c r="L434" s="5">
        <f t="shared" si="33"/>
        <v>0</v>
      </c>
      <c r="M434" s="8">
        <f t="shared" si="34"/>
        <v>0.4</v>
      </c>
      <c r="N434" s="7">
        <f t="shared" si="35"/>
        <v>0.4</v>
      </c>
      <c r="O434" s="4">
        <f>SUMIFS('DATA UPDATE'!$L:$L,'DATA UPDATE'!$E:$E,วิเคราะห์ข้อมูล!A434,'DATA UPDATE'!$T:$T,วิเคราะห์ข้อมูล!$O$2)</f>
        <v>0</v>
      </c>
      <c r="P434" s="4">
        <f>SUMIFS('DATA UPDATE'!$L:$L,'DATA UPDATE'!$E:$E,วิเคราะห์ข้อมูล!A434,'DATA UPDATE'!$T:$T,วิเคราะห์ข้อมูล!$P$2)</f>
        <v>2</v>
      </c>
      <c r="Q434" s="4">
        <f>SUMIFS('DATA UPDATE'!$L:$L,'DATA UPDATE'!$E:$E,วิเคราะห์ข้อมูล!A434,'DATA UPDATE'!$T:$T,วิเคราะห์ข้อมูล!$Q$2)</f>
        <v>0</v>
      </c>
      <c r="R434" s="4">
        <f>SUMIFS('DATA UPDATE'!$L:$L,'DATA UPDATE'!$D:$D,วิเคราะห์ข้อมูล!A434,'DATA UPDATE'!$T:$T,วิเคราะห์ข้อมูล!$R$2)</f>
        <v>0</v>
      </c>
      <c r="S434" s="4">
        <f>SUMIFS('UPDATE STOCK'!$F:$F,'UPDATE STOCK'!$A:$A,A434,'UPDATE STOCK'!$G:$G,$S$2)</f>
        <v>0</v>
      </c>
      <c r="T434" s="4">
        <f>SUMIFS('UPDATE STOCK'!$F:$F,'UPDATE STOCK'!$A:$A,A434,'UPDATE STOCK'!$G:$G,$T$2)</f>
        <v>0</v>
      </c>
      <c r="U434" s="4">
        <f>SUMIFS('UPDATE STOCK'!$F:$F,'UPDATE STOCK'!$A:$A,วิเคราะห์ข้อมูล!A434,'UPDATE STOCK'!$G:$G,$U$2)</f>
        <v>0</v>
      </c>
      <c r="V434" s="4">
        <f>SUMIFS('UPDATE STOCK'!$F:$F,'UPDATE STOCK'!$A:$A,วิเคราะห์ข้อมูล!A434,'UPDATE STOCK'!$G:$G,$V$2)</f>
        <v>0</v>
      </c>
      <c r="W434" s="4"/>
      <c r="X434" s="4"/>
      <c r="Y434" s="4"/>
      <c r="Z434" s="4"/>
      <c r="AA434" s="4"/>
    </row>
    <row r="435" spans="1:27" x14ac:dyDescent="0.2">
      <c r="A435" s="12" t="s">
        <v>873</v>
      </c>
      <c r="B435" s="12" t="s">
        <v>874</v>
      </c>
      <c r="C435" s="5">
        <f>SUMIFS('DATA UPDATE'!$L:$L,'DATA UPDATE'!$E:$E,วิเคราะห์ข้อมูล!A435,'DATA UPDATE'!$B:$B,วิเคราะห์ข้อมูล!$C$2)</f>
        <v>0</v>
      </c>
      <c r="D435" s="5">
        <f>SUMIFS('DATA UPDATE'!$L:$L,'DATA UPDATE'!$E:$E,A435,'DATA UPDATE'!$B:$B,$D$2)</f>
        <v>0</v>
      </c>
      <c r="E435" s="5">
        <f>SUMIFS('DATA UPDATE'!$L:$L,'DATA UPDATE'!$E:$E,A435,'DATA UPDATE'!$B:$B,$E$2)</f>
        <v>4</v>
      </c>
      <c r="F435" s="5">
        <f>SUMIFS('DATA UPDATE'!$L:$L,'DATA UPDATE'!$E:$E,A435,'DATA UPDATE'!$B:$B,$F$2)</f>
        <v>0</v>
      </c>
      <c r="G435" s="5">
        <f>SUMIFS('DATA UPDATE'!$L:$L,'DATA UPDATE'!$E:$E,A435,'DATA UPDATE'!$B:$B,$G$2)</f>
        <v>0</v>
      </c>
      <c r="H435" s="5">
        <f>SUMIFS('DATA UPDATE'!$L:$L,'DATA UPDATE'!$E:$E,A435,'DATA UPDATE'!$B:$B,$H$2)</f>
        <v>0</v>
      </c>
      <c r="I435" s="5">
        <f t="shared" si="31"/>
        <v>4</v>
      </c>
      <c r="J435" s="5">
        <f>SUMIFS('UPDATE STOCK'!F:F,'UPDATE STOCK'!A:A,วิเคราะห์ข้อมูล!A435)</f>
        <v>4</v>
      </c>
      <c r="K435" s="10">
        <f t="shared" si="32"/>
        <v>4</v>
      </c>
      <c r="L435" s="5">
        <f t="shared" si="33"/>
        <v>0</v>
      </c>
      <c r="M435" s="8">
        <f t="shared" si="34"/>
        <v>0.8</v>
      </c>
      <c r="N435" s="7">
        <f t="shared" si="35"/>
        <v>-3.2</v>
      </c>
      <c r="O435" s="4">
        <f>SUMIFS('DATA UPDATE'!$L:$L,'DATA UPDATE'!$E:$E,วิเคราะห์ข้อมูล!A435,'DATA UPDATE'!$T:$T,วิเคราะห์ข้อมูล!$O$2)</f>
        <v>0</v>
      </c>
      <c r="P435" s="4">
        <f>SUMIFS('DATA UPDATE'!$L:$L,'DATA UPDATE'!$E:$E,วิเคราะห์ข้อมูล!A435,'DATA UPDATE'!$T:$T,วิเคราะห์ข้อมูล!$P$2)</f>
        <v>0</v>
      </c>
      <c r="Q435" s="4">
        <f>SUMIFS('DATA UPDATE'!$L:$L,'DATA UPDATE'!$E:$E,วิเคราะห์ข้อมูล!A435,'DATA UPDATE'!$T:$T,วิเคราะห์ข้อมูล!$Q$2)</f>
        <v>0</v>
      </c>
      <c r="R435" s="4">
        <f>SUMIFS('DATA UPDATE'!$L:$L,'DATA UPDATE'!$D:$D,วิเคราะห์ข้อมูล!A435,'DATA UPDATE'!$T:$T,วิเคราะห์ข้อมูล!$R$2)</f>
        <v>0</v>
      </c>
      <c r="S435" s="4">
        <f>SUMIFS('UPDATE STOCK'!$F:$F,'UPDATE STOCK'!$A:$A,A435,'UPDATE STOCK'!$G:$G,$S$2)</f>
        <v>0</v>
      </c>
      <c r="T435" s="4">
        <f>SUMIFS('UPDATE STOCK'!$F:$F,'UPDATE STOCK'!$A:$A,A435,'UPDATE STOCK'!$G:$G,$T$2)</f>
        <v>0</v>
      </c>
      <c r="U435" s="4">
        <f>SUMIFS('UPDATE STOCK'!$F:$F,'UPDATE STOCK'!$A:$A,วิเคราะห์ข้อมูล!A435,'UPDATE STOCK'!$G:$G,$U$2)</f>
        <v>0</v>
      </c>
      <c r="V435" s="4">
        <f>SUMIFS('UPDATE STOCK'!$F:$F,'UPDATE STOCK'!$A:$A,วิเคราะห์ข้อมูล!A435,'UPDATE STOCK'!$G:$G,$V$2)</f>
        <v>0</v>
      </c>
      <c r="W435" s="4"/>
      <c r="X435" s="4"/>
      <c r="Y435" s="4"/>
      <c r="Z435" s="4"/>
      <c r="AA435" s="4"/>
    </row>
    <row r="436" spans="1:27" x14ac:dyDescent="0.2">
      <c r="A436" s="12" t="s">
        <v>875</v>
      </c>
      <c r="B436" s="12" t="s">
        <v>876</v>
      </c>
      <c r="C436" s="5">
        <f>SUMIFS('DATA UPDATE'!$L:$L,'DATA UPDATE'!$E:$E,วิเคราะห์ข้อมูล!A436,'DATA UPDATE'!$B:$B,วิเคราะห์ข้อมูล!$C$2)</f>
        <v>4</v>
      </c>
      <c r="D436" s="5">
        <f>SUMIFS('DATA UPDATE'!$L:$L,'DATA UPDATE'!$E:$E,A436,'DATA UPDATE'!$B:$B,$D$2)</f>
        <v>0</v>
      </c>
      <c r="E436" s="5">
        <f>SUMIFS('DATA UPDATE'!$L:$L,'DATA UPDATE'!$E:$E,A436,'DATA UPDATE'!$B:$B,$E$2)</f>
        <v>0</v>
      </c>
      <c r="F436" s="5">
        <f>SUMIFS('DATA UPDATE'!$L:$L,'DATA UPDATE'!$E:$E,A436,'DATA UPDATE'!$B:$B,$F$2)</f>
        <v>0</v>
      </c>
      <c r="G436" s="5">
        <f>SUMIFS('DATA UPDATE'!$L:$L,'DATA UPDATE'!$E:$E,A436,'DATA UPDATE'!$B:$B,$G$2)</f>
        <v>0</v>
      </c>
      <c r="H436" s="5">
        <f>SUMIFS('DATA UPDATE'!$L:$L,'DATA UPDATE'!$E:$E,A436,'DATA UPDATE'!$B:$B,$H$2)</f>
        <v>0</v>
      </c>
      <c r="I436" s="5">
        <f t="shared" si="31"/>
        <v>4</v>
      </c>
      <c r="J436" s="5">
        <f>SUMIFS('UPDATE STOCK'!F:F,'UPDATE STOCK'!A:A,วิเคราะห์ข้อมูล!A436)</f>
        <v>0</v>
      </c>
      <c r="K436" s="10">
        <f t="shared" si="32"/>
        <v>4</v>
      </c>
      <c r="L436" s="5">
        <f t="shared" si="33"/>
        <v>0</v>
      </c>
      <c r="M436" s="8">
        <f t="shared" si="34"/>
        <v>0.8</v>
      </c>
      <c r="N436" s="7">
        <f t="shared" si="35"/>
        <v>0.8</v>
      </c>
      <c r="O436" s="4">
        <f>SUMIFS('DATA UPDATE'!$L:$L,'DATA UPDATE'!$E:$E,วิเคราะห์ข้อมูล!A436,'DATA UPDATE'!$T:$T,วิเคราะห์ข้อมูล!$O$2)</f>
        <v>0</v>
      </c>
      <c r="P436" s="4">
        <f>SUMIFS('DATA UPDATE'!$L:$L,'DATA UPDATE'!$E:$E,วิเคราะห์ข้อมูล!A436,'DATA UPDATE'!$T:$T,วิเคราะห์ข้อมูล!$P$2)</f>
        <v>4</v>
      </c>
      <c r="Q436" s="4">
        <f>SUMIFS('DATA UPDATE'!$L:$L,'DATA UPDATE'!$E:$E,วิเคราะห์ข้อมูล!A436,'DATA UPDATE'!$T:$T,วิเคราะห์ข้อมูล!$Q$2)</f>
        <v>0</v>
      </c>
      <c r="R436" s="4">
        <f>SUMIFS('DATA UPDATE'!$L:$L,'DATA UPDATE'!$D:$D,วิเคราะห์ข้อมูล!A436,'DATA UPDATE'!$T:$T,วิเคราะห์ข้อมูล!$R$2)</f>
        <v>0</v>
      </c>
      <c r="S436" s="4">
        <f>SUMIFS('UPDATE STOCK'!$F:$F,'UPDATE STOCK'!$A:$A,A436,'UPDATE STOCK'!$G:$G,$S$2)</f>
        <v>0</v>
      </c>
      <c r="T436" s="4">
        <f>SUMIFS('UPDATE STOCK'!$F:$F,'UPDATE STOCK'!$A:$A,A436,'UPDATE STOCK'!$G:$G,$T$2)</f>
        <v>0</v>
      </c>
      <c r="U436" s="4">
        <f>SUMIFS('UPDATE STOCK'!$F:$F,'UPDATE STOCK'!$A:$A,วิเคราะห์ข้อมูล!A436,'UPDATE STOCK'!$G:$G,$U$2)</f>
        <v>0</v>
      </c>
      <c r="V436" s="4">
        <f>SUMIFS('UPDATE STOCK'!$F:$F,'UPDATE STOCK'!$A:$A,วิเคราะห์ข้อมูล!A436,'UPDATE STOCK'!$G:$G,$V$2)</f>
        <v>0</v>
      </c>
      <c r="W436" s="4"/>
      <c r="X436" s="4"/>
      <c r="Y436" s="4"/>
      <c r="Z436" s="4"/>
      <c r="AA436" s="4"/>
    </row>
    <row r="437" spans="1:27" x14ac:dyDescent="0.2">
      <c r="A437" s="12" t="s">
        <v>877</v>
      </c>
      <c r="B437" s="12" t="s">
        <v>878</v>
      </c>
      <c r="C437" s="5">
        <f>SUMIFS('DATA UPDATE'!$L:$L,'DATA UPDATE'!$E:$E,วิเคราะห์ข้อมูล!A437,'DATA UPDATE'!$B:$B,วิเคราะห์ข้อมูล!$C$2)</f>
        <v>0</v>
      </c>
      <c r="D437" s="5">
        <f>SUMIFS('DATA UPDATE'!$L:$L,'DATA UPDATE'!$E:$E,A437,'DATA UPDATE'!$B:$B,$D$2)</f>
        <v>0</v>
      </c>
      <c r="E437" s="5">
        <f>SUMIFS('DATA UPDATE'!$L:$L,'DATA UPDATE'!$E:$E,A437,'DATA UPDATE'!$B:$B,$E$2)</f>
        <v>4</v>
      </c>
      <c r="F437" s="5">
        <f>SUMIFS('DATA UPDATE'!$L:$L,'DATA UPDATE'!$E:$E,A437,'DATA UPDATE'!$B:$B,$F$2)</f>
        <v>0</v>
      </c>
      <c r="G437" s="5">
        <f>SUMIFS('DATA UPDATE'!$L:$L,'DATA UPDATE'!$E:$E,A437,'DATA UPDATE'!$B:$B,$G$2)</f>
        <v>0</v>
      </c>
      <c r="H437" s="5">
        <f>SUMIFS('DATA UPDATE'!$L:$L,'DATA UPDATE'!$E:$E,A437,'DATA UPDATE'!$B:$B,$H$2)</f>
        <v>0</v>
      </c>
      <c r="I437" s="5">
        <f t="shared" si="31"/>
        <v>4</v>
      </c>
      <c r="J437" s="5">
        <f>SUMIFS('UPDATE STOCK'!F:F,'UPDATE STOCK'!A:A,วิเคราะห์ข้อมูล!A437)</f>
        <v>0</v>
      </c>
      <c r="K437" s="10">
        <f t="shared" si="32"/>
        <v>4</v>
      </c>
      <c r="L437" s="5">
        <f t="shared" si="33"/>
        <v>0</v>
      </c>
      <c r="M437" s="8">
        <f t="shared" si="34"/>
        <v>0.8</v>
      </c>
      <c r="N437" s="7">
        <f t="shared" si="35"/>
        <v>0.8</v>
      </c>
      <c r="O437" s="4">
        <f>SUMIFS('DATA UPDATE'!$L:$L,'DATA UPDATE'!$E:$E,วิเคราะห์ข้อมูล!A437,'DATA UPDATE'!$T:$T,วิเคราะห์ข้อมูล!$O$2)</f>
        <v>0</v>
      </c>
      <c r="P437" s="4">
        <f>SUMIFS('DATA UPDATE'!$L:$L,'DATA UPDATE'!$E:$E,วิเคราะห์ข้อมูล!A437,'DATA UPDATE'!$T:$T,วิเคราะห์ข้อมูล!$P$2)</f>
        <v>4</v>
      </c>
      <c r="Q437" s="4">
        <f>SUMIFS('DATA UPDATE'!$L:$L,'DATA UPDATE'!$E:$E,วิเคราะห์ข้อมูล!A437,'DATA UPDATE'!$T:$T,วิเคราะห์ข้อมูล!$Q$2)</f>
        <v>0</v>
      </c>
      <c r="R437" s="4">
        <f>SUMIFS('DATA UPDATE'!$L:$L,'DATA UPDATE'!$D:$D,วิเคราะห์ข้อมูล!A437,'DATA UPDATE'!$T:$T,วิเคราะห์ข้อมูล!$R$2)</f>
        <v>0</v>
      </c>
      <c r="S437" s="4">
        <f>SUMIFS('UPDATE STOCK'!$F:$F,'UPDATE STOCK'!$A:$A,A437,'UPDATE STOCK'!$G:$G,$S$2)</f>
        <v>0</v>
      </c>
      <c r="T437" s="4">
        <f>SUMIFS('UPDATE STOCK'!$F:$F,'UPDATE STOCK'!$A:$A,A437,'UPDATE STOCK'!$G:$G,$T$2)</f>
        <v>0</v>
      </c>
      <c r="U437" s="4">
        <f>SUMIFS('UPDATE STOCK'!$F:$F,'UPDATE STOCK'!$A:$A,วิเคราะห์ข้อมูล!A437,'UPDATE STOCK'!$G:$G,$U$2)</f>
        <v>0</v>
      </c>
      <c r="V437" s="4">
        <f>SUMIFS('UPDATE STOCK'!$F:$F,'UPDATE STOCK'!$A:$A,วิเคราะห์ข้อมูล!A437,'UPDATE STOCK'!$G:$G,$V$2)</f>
        <v>0</v>
      </c>
      <c r="W437" s="4"/>
      <c r="X437" s="4"/>
      <c r="Y437" s="4"/>
      <c r="Z437" s="4"/>
      <c r="AA437" s="4"/>
    </row>
    <row r="438" spans="1:27" x14ac:dyDescent="0.2">
      <c r="A438" s="12" t="s">
        <v>879</v>
      </c>
      <c r="B438" s="12" t="s">
        <v>880</v>
      </c>
      <c r="C438" s="5">
        <f>SUMIFS('DATA UPDATE'!$L:$L,'DATA UPDATE'!$E:$E,วิเคราะห์ข้อมูล!A438,'DATA UPDATE'!$B:$B,วิเคราะห์ข้อมูล!$C$2)</f>
        <v>0</v>
      </c>
      <c r="D438" s="5">
        <f>SUMIFS('DATA UPDATE'!$L:$L,'DATA UPDATE'!$E:$E,A438,'DATA UPDATE'!$B:$B,$D$2)</f>
        <v>4</v>
      </c>
      <c r="E438" s="5">
        <f>SUMIFS('DATA UPDATE'!$L:$L,'DATA UPDATE'!$E:$E,A438,'DATA UPDATE'!$B:$B,$E$2)</f>
        <v>0</v>
      </c>
      <c r="F438" s="5">
        <f>SUMIFS('DATA UPDATE'!$L:$L,'DATA UPDATE'!$E:$E,A438,'DATA UPDATE'!$B:$B,$F$2)</f>
        <v>0</v>
      </c>
      <c r="G438" s="5">
        <f>SUMIFS('DATA UPDATE'!$L:$L,'DATA UPDATE'!$E:$E,A438,'DATA UPDATE'!$B:$B,$G$2)</f>
        <v>0</v>
      </c>
      <c r="H438" s="5">
        <f>SUMIFS('DATA UPDATE'!$L:$L,'DATA UPDATE'!$E:$E,A438,'DATA UPDATE'!$B:$B,$H$2)</f>
        <v>0</v>
      </c>
      <c r="I438" s="5">
        <f t="shared" si="31"/>
        <v>4</v>
      </c>
      <c r="J438" s="5">
        <f>SUMIFS('UPDATE STOCK'!F:F,'UPDATE STOCK'!A:A,วิเคราะห์ข้อมูล!A438)</f>
        <v>0</v>
      </c>
      <c r="K438" s="10">
        <f t="shared" si="32"/>
        <v>4</v>
      </c>
      <c r="L438" s="5">
        <f t="shared" si="33"/>
        <v>0</v>
      </c>
      <c r="M438" s="8">
        <f t="shared" si="34"/>
        <v>0.8</v>
      </c>
      <c r="N438" s="7">
        <f t="shared" si="35"/>
        <v>0.8</v>
      </c>
      <c r="O438" s="4">
        <f>SUMIFS('DATA UPDATE'!$L:$L,'DATA UPDATE'!$E:$E,วิเคราะห์ข้อมูล!A438,'DATA UPDATE'!$T:$T,วิเคราะห์ข้อมูล!$O$2)</f>
        <v>0</v>
      </c>
      <c r="P438" s="4">
        <f>SUMIFS('DATA UPDATE'!$L:$L,'DATA UPDATE'!$E:$E,วิเคราะห์ข้อมูล!A438,'DATA UPDATE'!$T:$T,วิเคราะห์ข้อมูล!$P$2)</f>
        <v>0</v>
      </c>
      <c r="Q438" s="4">
        <f>SUMIFS('DATA UPDATE'!$L:$L,'DATA UPDATE'!$E:$E,วิเคราะห์ข้อมูล!A438,'DATA UPDATE'!$T:$T,วิเคราะห์ข้อมูล!$Q$2)</f>
        <v>4</v>
      </c>
      <c r="R438" s="4">
        <f>SUMIFS('DATA UPDATE'!$L:$L,'DATA UPDATE'!$D:$D,วิเคราะห์ข้อมูล!A438,'DATA UPDATE'!$T:$T,วิเคราะห์ข้อมูล!$R$2)</f>
        <v>0</v>
      </c>
      <c r="S438" s="4">
        <f>SUMIFS('UPDATE STOCK'!$F:$F,'UPDATE STOCK'!$A:$A,A438,'UPDATE STOCK'!$G:$G,$S$2)</f>
        <v>0</v>
      </c>
      <c r="T438" s="4">
        <f>SUMIFS('UPDATE STOCK'!$F:$F,'UPDATE STOCK'!$A:$A,A438,'UPDATE STOCK'!$G:$G,$T$2)</f>
        <v>0</v>
      </c>
      <c r="U438" s="4">
        <f>SUMIFS('UPDATE STOCK'!$F:$F,'UPDATE STOCK'!$A:$A,วิเคราะห์ข้อมูล!A438,'UPDATE STOCK'!$G:$G,$U$2)</f>
        <v>0</v>
      </c>
      <c r="V438" s="4">
        <f>SUMIFS('UPDATE STOCK'!$F:$F,'UPDATE STOCK'!$A:$A,วิเคราะห์ข้อมูล!A438,'UPDATE STOCK'!$G:$G,$V$2)</f>
        <v>0</v>
      </c>
      <c r="W438" s="4"/>
      <c r="X438" s="4"/>
      <c r="Y438" s="4"/>
      <c r="Z438" s="4"/>
      <c r="AA438" s="4"/>
    </row>
    <row r="439" spans="1:27" x14ac:dyDescent="0.2">
      <c r="A439" s="12" t="s">
        <v>881</v>
      </c>
      <c r="B439" s="12" t="s">
        <v>882</v>
      </c>
      <c r="C439" s="5">
        <f>SUMIFS('DATA UPDATE'!$L:$L,'DATA UPDATE'!$E:$E,วิเคราะห์ข้อมูล!A439,'DATA UPDATE'!$B:$B,วิเคราะห์ข้อมูล!$C$2)</f>
        <v>0</v>
      </c>
      <c r="D439" s="5">
        <f>SUMIFS('DATA UPDATE'!$L:$L,'DATA UPDATE'!$E:$E,A439,'DATA UPDATE'!$B:$B,$D$2)</f>
        <v>4</v>
      </c>
      <c r="E439" s="5">
        <f>SUMIFS('DATA UPDATE'!$L:$L,'DATA UPDATE'!$E:$E,A439,'DATA UPDATE'!$B:$B,$E$2)</f>
        <v>0</v>
      </c>
      <c r="F439" s="5">
        <f>SUMIFS('DATA UPDATE'!$L:$L,'DATA UPDATE'!$E:$E,A439,'DATA UPDATE'!$B:$B,$F$2)</f>
        <v>0</v>
      </c>
      <c r="G439" s="5">
        <f>SUMIFS('DATA UPDATE'!$L:$L,'DATA UPDATE'!$E:$E,A439,'DATA UPDATE'!$B:$B,$G$2)</f>
        <v>0</v>
      </c>
      <c r="H439" s="5">
        <f>SUMIFS('DATA UPDATE'!$L:$L,'DATA UPDATE'!$E:$E,A439,'DATA UPDATE'!$B:$B,$H$2)</f>
        <v>0</v>
      </c>
      <c r="I439" s="5">
        <f t="shared" si="31"/>
        <v>4</v>
      </c>
      <c r="J439" s="5">
        <f>SUMIFS('UPDATE STOCK'!F:F,'UPDATE STOCK'!A:A,วิเคราะห์ข้อมูล!A439)</f>
        <v>0</v>
      </c>
      <c r="K439" s="10">
        <f t="shared" si="32"/>
        <v>4</v>
      </c>
      <c r="L439" s="5">
        <f t="shared" si="33"/>
        <v>0</v>
      </c>
      <c r="M439" s="8">
        <f t="shared" si="34"/>
        <v>0.8</v>
      </c>
      <c r="N439" s="7">
        <f t="shared" si="35"/>
        <v>0.8</v>
      </c>
      <c r="O439" s="4">
        <f>SUMIFS('DATA UPDATE'!$L:$L,'DATA UPDATE'!$E:$E,วิเคราะห์ข้อมูล!A439,'DATA UPDATE'!$T:$T,วิเคราะห์ข้อมูล!$O$2)</f>
        <v>0</v>
      </c>
      <c r="P439" s="4">
        <f>SUMIFS('DATA UPDATE'!$L:$L,'DATA UPDATE'!$E:$E,วิเคราะห์ข้อมูล!A439,'DATA UPDATE'!$T:$T,วิเคราะห์ข้อมูล!$P$2)</f>
        <v>4</v>
      </c>
      <c r="Q439" s="4">
        <f>SUMIFS('DATA UPDATE'!$L:$L,'DATA UPDATE'!$E:$E,วิเคราะห์ข้อมูล!A439,'DATA UPDATE'!$T:$T,วิเคราะห์ข้อมูล!$Q$2)</f>
        <v>0</v>
      </c>
      <c r="R439" s="4">
        <f>SUMIFS('DATA UPDATE'!$L:$L,'DATA UPDATE'!$D:$D,วิเคราะห์ข้อมูล!A439,'DATA UPDATE'!$T:$T,วิเคราะห์ข้อมูล!$R$2)</f>
        <v>0</v>
      </c>
      <c r="S439" s="4">
        <f>SUMIFS('UPDATE STOCK'!$F:$F,'UPDATE STOCK'!$A:$A,A439,'UPDATE STOCK'!$G:$G,$S$2)</f>
        <v>0</v>
      </c>
      <c r="T439" s="4">
        <f>SUMIFS('UPDATE STOCK'!$F:$F,'UPDATE STOCK'!$A:$A,A439,'UPDATE STOCK'!$G:$G,$T$2)</f>
        <v>0</v>
      </c>
      <c r="U439" s="4">
        <f>SUMIFS('UPDATE STOCK'!$F:$F,'UPDATE STOCK'!$A:$A,วิเคราะห์ข้อมูล!A439,'UPDATE STOCK'!$G:$G,$U$2)</f>
        <v>0</v>
      </c>
      <c r="V439" s="4">
        <f>SUMIFS('UPDATE STOCK'!$F:$F,'UPDATE STOCK'!$A:$A,วิเคราะห์ข้อมูล!A439,'UPDATE STOCK'!$G:$G,$V$2)</f>
        <v>0</v>
      </c>
      <c r="W439" s="4"/>
      <c r="X439" s="4"/>
      <c r="Y439" s="4"/>
      <c r="Z439" s="4"/>
      <c r="AA439" s="4"/>
    </row>
    <row r="440" spans="1:27" x14ac:dyDescent="0.2">
      <c r="A440" s="12" t="s">
        <v>883</v>
      </c>
      <c r="B440" s="12" t="s">
        <v>884</v>
      </c>
      <c r="C440" s="5">
        <f>SUMIFS('DATA UPDATE'!$L:$L,'DATA UPDATE'!$E:$E,วิเคราะห์ข้อมูล!A440,'DATA UPDATE'!$B:$B,วิเคราะห์ข้อมูล!$C$2)</f>
        <v>0</v>
      </c>
      <c r="D440" s="5">
        <f>SUMIFS('DATA UPDATE'!$L:$L,'DATA UPDATE'!$E:$E,A440,'DATA UPDATE'!$B:$B,$D$2)</f>
        <v>0</v>
      </c>
      <c r="E440" s="5">
        <f>SUMIFS('DATA UPDATE'!$L:$L,'DATA UPDATE'!$E:$E,A440,'DATA UPDATE'!$B:$B,$E$2)</f>
        <v>0</v>
      </c>
      <c r="F440" s="5">
        <f>SUMIFS('DATA UPDATE'!$L:$L,'DATA UPDATE'!$E:$E,A440,'DATA UPDATE'!$B:$B,$F$2)</f>
        <v>0</v>
      </c>
      <c r="G440" s="5">
        <f>SUMIFS('DATA UPDATE'!$L:$L,'DATA UPDATE'!$E:$E,A440,'DATA UPDATE'!$B:$B,$G$2)</f>
        <v>4</v>
      </c>
      <c r="H440" s="5">
        <f>SUMIFS('DATA UPDATE'!$L:$L,'DATA UPDATE'!$E:$E,A440,'DATA UPDATE'!$B:$B,$H$2)</f>
        <v>0</v>
      </c>
      <c r="I440" s="5">
        <f t="shared" si="31"/>
        <v>4</v>
      </c>
      <c r="J440" s="5">
        <f>SUMIFS('UPDATE STOCK'!F:F,'UPDATE STOCK'!A:A,วิเคราะห์ข้อมูล!A440)</f>
        <v>0</v>
      </c>
      <c r="K440" s="10">
        <f t="shared" si="32"/>
        <v>4</v>
      </c>
      <c r="L440" s="5">
        <f t="shared" si="33"/>
        <v>0</v>
      </c>
      <c r="M440" s="8">
        <f t="shared" si="34"/>
        <v>0.8</v>
      </c>
      <c r="N440" s="7">
        <f t="shared" si="35"/>
        <v>0.8</v>
      </c>
      <c r="O440" s="4">
        <f>SUMIFS('DATA UPDATE'!$L:$L,'DATA UPDATE'!$E:$E,วิเคราะห์ข้อมูล!A440,'DATA UPDATE'!$T:$T,วิเคราะห์ข้อมูล!$O$2)</f>
        <v>0</v>
      </c>
      <c r="P440" s="4">
        <f>SUMIFS('DATA UPDATE'!$L:$L,'DATA UPDATE'!$E:$E,วิเคราะห์ข้อมูล!A440,'DATA UPDATE'!$T:$T,วิเคราะห์ข้อมูล!$P$2)</f>
        <v>4</v>
      </c>
      <c r="Q440" s="4">
        <f>SUMIFS('DATA UPDATE'!$L:$L,'DATA UPDATE'!$E:$E,วิเคราะห์ข้อมูล!A440,'DATA UPDATE'!$T:$T,วิเคราะห์ข้อมูล!$Q$2)</f>
        <v>0</v>
      </c>
      <c r="R440" s="4">
        <f>SUMIFS('DATA UPDATE'!$L:$L,'DATA UPDATE'!$D:$D,วิเคราะห์ข้อมูล!A440,'DATA UPDATE'!$T:$T,วิเคราะห์ข้อมูล!$R$2)</f>
        <v>0</v>
      </c>
      <c r="S440" s="4">
        <f>SUMIFS('UPDATE STOCK'!$F:$F,'UPDATE STOCK'!$A:$A,A440,'UPDATE STOCK'!$G:$G,$S$2)</f>
        <v>0</v>
      </c>
      <c r="T440" s="4">
        <f>SUMIFS('UPDATE STOCK'!$F:$F,'UPDATE STOCK'!$A:$A,A440,'UPDATE STOCK'!$G:$G,$T$2)</f>
        <v>0</v>
      </c>
      <c r="U440" s="4">
        <f>SUMIFS('UPDATE STOCK'!$F:$F,'UPDATE STOCK'!$A:$A,วิเคราะห์ข้อมูล!A440,'UPDATE STOCK'!$G:$G,$U$2)</f>
        <v>0</v>
      </c>
      <c r="V440" s="4">
        <f>SUMIFS('UPDATE STOCK'!$F:$F,'UPDATE STOCK'!$A:$A,วิเคราะห์ข้อมูล!A440,'UPDATE STOCK'!$G:$G,$V$2)</f>
        <v>0</v>
      </c>
      <c r="W440" s="4"/>
      <c r="X440" s="4"/>
      <c r="Y440" s="4"/>
      <c r="Z440" s="4"/>
      <c r="AA440" s="4"/>
    </row>
    <row r="441" spans="1:27" x14ac:dyDescent="0.2">
      <c r="A441" s="12" t="s">
        <v>885</v>
      </c>
      <c r="B441" s="12" t="s">
        <v>886</v>
      </c>
      <c r="C441" s="5">
        <f>SUMIFS('DATA UPDATE'!$L:$L,'DATA UPDATE'!$E:$E,วิเคราะห์ข้อมูล!A441,'DATA UPDATE'!$B:$B,วิเคราะห์ข้อมูล!$C$2)</f>
        <v>0</v>
      </c>
      <c r="D441" s="5">
        <f>SUMIFS('DATA UPDATE'!$L:$L,'DATA UPDATE'!$E:$E,A441,'DATA UPDATE'!$B:$B,$D$2)</f>
        <v>0</v>
      </c>
      <c r="E441" s="5">
        <f>SUMIFS('DATA UPDATE'!$L:$L,'DATA UPDATE'!$E:$E,A441,'DATA UPDATE'!$B:$B,$E$2)</f>
        <v>0</v>
      </c>
      <c r="F441" s="5">
        <f>SUMIFS('DATA UPDATE'!$L:$L,'DATA UPDATE'!$E:$E,A441,'DATA UPDATE'!$B:$B,$F$2)</f>
        <v>4</v>
      </c>
      <c r="G441" s="5">
        <f>SUMIFS('DATA UPDATE'!$L:$L,'DATA UPDATE'!$E:$E,A441,'DATA UPDATE'!$B:$B,$G$2)</f>
        <v>0</v>
      </c>
      <c r="H441" s="5">
        <f>SUMIFS('DATA UPDATE'!$L:$L,'DATA UPDATE'!$E:$E,A441,'DATA UPDATE'!$B:$B,$H$2)</f>
        <v>0</v>
      </c>
      <c r="I441" s="5">
        <f t="shared" si="31"/>
        <v>4</v>
      </c>
      <c r="J441" s="5">
        <f>SUMIFS('UPDATE STOCK'!F:F,'UPDATE STOCK'!A:A,วิเคราะห์ข้อมูล!A441)</f>
        <v>4</v>
      </c>
      <c r="K441" s="10">
        <f t="shared" si="32"/>
        <v>4</v>
      </c>
      <c r="L441" s="5">
        <f t="shared" si="33"/>
        <v>0</v>
      </c>
      <c r="M441" s="8">
        <f t="shared" si="34"/>
        <v>0.8</v>
      </c>
      <c r="N441" s="7">
        <f t="shared" si="35"/>
        <v>-3.2</v>
      </c>
      <c r="O441" s="4">
        <f>SUMIFS('DATA UPDATE'!$L:$L,'DATA UPDATE'!$E:$E,วิเคราะห์ข้อมูล!A441,'DATA UPDATE'!$T:$T,วิเคราะห์ข้อมูล!$O$2)</f>
        <v>4</v>
      </c>
      <c r="P441" s="4">
        <f>SUMIFS('DATA UPDATE'!$L:$L,'DATA UPDATE'!$E:$E,วิเคราะห์ข้อมูล!A441,'DATA UPDATE'!$T:$T,วิเคราะห์ข้อมูล!$P$2)</f>
        <v>0</v>
      </c>
      <c r="Q441" s="4">
        <f>SUMIFS('DATA UPDATE'!$L:$L,'DATA UPDATE'!$E:$E,วิเคราะห์ข้อมูล!A441,'DATA UPDATE'!$T:$T,วิเคราะห์ข้อมูล!$Q$2)</f>
        <v>0</v>
      </c>
      <c r="R441" s="4">
        <f>SUMIFS('DATA UPDATE'!$L:$L,'DATA UPDATE'!$D:$D,วิเคราะห์ข้อมูล!A441,'DATA UPDATE'!$T:$T,วิเคราะห์ข้อมูล!$R$2)</f>
        <v>0</v>
      </c>
      <c r="S441" s="4">
        <f>SUMIFS('UPDATE STOCK'!$F:$F,'UPDATE STOCK'!$A:$A,A441,'UPDATE STOCK'!$G:$G,$S$2)</f>
        <v>0</v>
      </c>
      <c r="T441" s="4">
        <f>SUMIFS('UPDATE STOCK'!$F:$F,'UPDATE STOCK'!$A:$A,A441,'UPDATE STOCK'!$G:$G,$T$2)</f>
        <v>4</v>
      </c>
      <c r="U441" s="4">
        <f>SUMIFS('UPDATE STOCK'!$F:$F,'UPDATE STOCK'!$A:$A,วิเคราะห์ข้อมูล!A441,'UPDATE STOCK'!$G:$G,$U$2)</f>
        <v>0</v>
      </c>
      <c r="V441" s="4">
        <f>SUMIFS('UPDATE STOCK'!$F:$F,'UPDATE STOCK'!$A:$A,วิเคราะห์ข้อมูล!A441,'UPDATE STOCK'!$G:$G,$V$2)</f>
        <v>0</v>
      </c>
      <c r="W441" s="4"/>
      <c r="X441" s="4"/>
      <c r="Y441" s="4"/>
      <c r="Z441" s="4"/>
      <c r="AA441" s="4"/>
    </row>
    <row r="442" spans="1:27" x14ac:dyDescent="0.2">
      <c r="A442" s="12" t="s">
        <v>887</v>
      </c>
      <c r="B442" s="12" t="s">
        <v>888</v>
      </c>
      <c r="C442" s="5">
        <f>SUMIFS('DATA UPDATE'!$L:$L,'DATA UPDATE'!$E:$E,วิเคราะห์ข้อมูล!A442,'DATA UPDATE'!$B:$B,วิเคราะห์ข้อมูล!$C$2)</f>
        <v>0</v>
      </c>
      <c r="D442" s="5">
        <f>SUMIFS('DATA UPDATE'!$L:$L,'DATA UPDATE'!$E:$E,A442,'DATA UPDATE'!$B:$B,$D$2)</f>
        <v>0</v>
      </c>
      <c r="E442" s="5">
        <f>SUMIFS('DATA UPDATE'!$L:$L,'DATA UPDATE'!$E:$E,A442,'DATA UPDATE'!$B:$B,$E$2)</f>
        <v>0</v>
      </c>
      <c r="F442" s="5">
        <f>SUMIFS('DATA UPDATE'!$L:$L,'DATA UPDATE'!$E:$E,A442,'DATA UPDATE'!$B:$B,$F$2)</f>
        <v>4</v>
      </c>
      <c r="G442" s="5">
        <f>SUMIFS('DATA UPDATE'!$L:$L,'DATA UPDATE'!$E:$E,A442,'DATA UPDATE'!$B:$B,$G$2)</f>
        <v>0</v>
      </c>
      <c r="H442" s="5">
        <f>SUMIFS('DATA UPDATE'!$L:$L,'DATA UPDATE'!$E:$E,A442,'DATA UPDATE'!$B:$B,$H$2)</f>
        <v>0</v>
      </c>
      <c r="I442" s="5">
        <f t="shared" si="31"/>
        <v>4</v>
      </c>
      <c r="J442" s="5">
        <f>SUMIFS('UPDATE STOCK'!F:F,'UPDATE STOCK'!A:A,วิเคราะห์ข้อมูล!A442)</f>
        <v>4</v>
      </c>
      <c r="K442" s="10">
        <f t="shared" si="32"/>
        <v>4</v>
      </c>
      <c r="L442" s="5">
        <f t="shared" si="33"/>
        <v>0</v>
      </c>
      <c r="M442" s="8">
        <f t="shared" si="34"/>
        <v>0.8</v>
      </c>
      <c r="N442" s="7">
        <f t="shared" si="35"/>
        <v>-3.2</v>
      </c>
      <c r="O442" s="4">
        <f>SUMIFS('DATA UPDATE'!$L:$L,'DATA UPDATE'!$E:$E,วิเคราะห์ข้อมูล!A442,'DATA UPDATE'!$T:$T,วิเคราะห์ข้อมูล!$O$2)</f>
        <v>0</v>
      </c>
      <c r="P442" s="4">
        <f>SUMIFS('DATA UPDATE'!$L:$L,'DATA UPDATE'!$E:$E,วิเคราะห์ข้อมูล!A442,'DATA UPDATE'!$T:$T,วิเคราะห์ข้อมูล!$P$2)</f>
        <v>4</v>
      </c>
      <c r="Q442" s="4">
        <f>SUMIFS('DATA UPDATE'!$L:$L,'DATA UPDATE'!$E:$E,วิเคราะห์ข้อมูล!A442,'DATA UPDATE'!$T:$T,วิเคราะห์ข้อมูล!$Q$2)</f>
        <v>0</v>
      </c>
      <c r="R442" s="4">
        <f>SUMIFS('DATA UPDATE'!$L:$L,'DATA UPDATE'!$D:$D,วิเคราะห์ข้อมูล!A442,'DATA UPDATE'!$T:$T,วิเคราะห์ข้อมูล!$R$2)</f>
        <v>0</v>
      </c>
      <c r="S442" s="4">
        <f>SUMIFS('UPDATE STOCK'!$F:$F,'UPDATE STOCK'!$A:$A,A442,'UPDATE STOCK'!$G:$G,$S$2)</f>
        <v>0</v>
      </c>
      <c r="T442" s="4">
        <f>SUMIFS('UPDATE STOCK'!$F:$F,'UPDATE STOCK'!$A:$A,A442,'UPDATE STOCK'!$G:$G,$T$2)</f>
        <v>4</v>
      </c>
      <c r="U442" s="4">
        <f>SUMIFS('UPDATE STOCK'!$F:$F,'UPDATE STOCK'!$A:$A,วิเคราะห์ข้อมูล!A442,'UPDATE STOCK'!$G:$G,$U$2)</f>
        <v>0</v>
      </c>
      <c r="V442" s="4">
        <f>SUMIFS('UPDATE STOCK'!$F:$F,'UPDATE STOCK'!$A:$A,วิเคราะห์ข้อมูล!A442,'UPDATE STOCK'!$G:$G,$V$2)</f>
        <v>0</v>
      </c>
      <c r="W442" s="4"/>
      <c r="X442" s="4"/>
      <c r="Y442" s="4"/>
      <c r="Z442" s="4"/>
      <c r="AA442" s="4"/>
    </row>
    <row r="443" spans="1:27" x14ac:dyDescent="0.2">
      <c r="A443" s="12" t="s">
        <v>889</v>
      </c>
      <c r="B443" s="12" t="s">
        <v>890</v>
      </c>
      <c r="C443" s="5">
        <f>SUMIFS('DATA UPDATE'!$L:$L,'DATA UPDATE'!$E:$E,วิเคราะห์ข้อมูล!A443,'DATA UPDATE'!$B:$B,วิเคราะห์ข้อมูล!$C$2)</f>
        <v>0</v>
      </c>
      <c r="D443" s="5">
        <f>SUMIFS('DATA UPDATE'!$L:$L,'DATA UPDATE'!$E:$E,A443,'DATA UPDATE'!$B:$B,$D$2)</f>
        <v>4</v>
      </c>
      <c r="E443" s="5">
        <f>SUMIFS('DATA UPDATE'!$L:$L,'DATA UPDATE'!$E:$E,A443,'DATA UPDATE'!$B:$B,$E$2)</f>
        <v>0</v>
      </c>
      <c r="F443" s="5">
        <f>SUMIFS('DATA UPDATE'!$L:$L,'DATA UPDATE'!$E:$E,A443,'DATA UPDATE'!$B:$B,$F$2)</f>
        <v>0</v>
      </c>
      <c r="G443" s="5">
        <f>SUMIFS('DATA UPDATE'!$L:$L,'DATA UPDATE'!$E:$E,A443,'DATA UPDATE'!$B:$B,$G$2)</f>
        <v>0</v>
      </c>
      <c r="H443" s="5">
        <f>SUMIFS('DATA UPDATE'!$L:$L,'DATA UPDATE'!$E:$E,A443,'DATA UPDATE'!$B:$B,$H$2)</f>
        <v>0</v>
      </c>
      <c r="I443" s="5">
        <f t="shared" si="31"/>
        <v>4</v>
      </c>
      <c r="J443" s="5">
        <f>SUMIFS('UPDATE STOCK'!F:F,'UPDATE STOCK'!A:A,วิเคราะห์ข้อมูล!A443)</f>
        <v>0</v>
      </c>
      <c r="K443" s="10">
        <f t="shared" si="32"/>
        <v>4</v>
      </c>
      <c r="L443" s="5">
        <f t="shared" si="33"/>
        <v>0</v>
      </c>
      <c r="M443" s="8">
        <f t="shared" si="34"/>
        <v>0.8</v>
      </c>
      <c r="N443" s="7">
        <f t="shared" si="35"/>
        <v>0.8</v>
      </c>
      <c r="O443" s="4">
        <f>SUMIFS('DATA UPDATE'!$L:$L,'DATA UPDATE'!$E:$E,วิเคราะห์ข้อมูล!A443,'DATA UPDATE'!$T:$T,วิเคราะห์ข้อมูล!$O$2)</f>
        <v>0</v>
      </c>
      <c r="P443" s="4">
        <f>SUMIFS('DATA UPDATE'!$L:$L,'DATA UPDATE'!$E:$E,วิเคราะห์ข้อมูล!A443,'DATA UPDATE'!$T:$T,วิเคราะห์ข้อมูล!$P$2)</f>
        <v>4</v>
      </c>
      <c r="Q443" s="4">
        <f>SUMIFS('DATA UPDATE'!$L:$L,'DATA UPDATE'!$E:$E,วิเคราะห์ข้อมูล!A443,'DATA UPDATE'!$T:$T,วิเคราะห์ข้อมูล!$Q$2)</f>
        <v>0</v>
      </c>
      <c r="R443" s="4">
        <f>SUMIFS('DATA UPDATE'!$L:$L,'DATA UPDATE'!$D:$D,วิเคราะห์ข้อมูล!A443,'DATA UPDATE'!$T:$T,วิเคราะห์ข้อมูล!$R$2)</f>
        <v>0</v>
      </c>
      <c r="S443" s="4">
        <f>SUMIFS('UPDATE STOCK'!$F:$F,'UPDATE STOCK'!$A:$A,A443,'UPDATE STOCK'!$G:$G,$S$2)</f>
        <v>0</v>
      </c>
      <c r="T443" s="4">
        <f>SUMIFS('UPDATE STOCK'!$F:$F,'UPDATE STOCK'!$A:$A,A443,'UPDATE STOCK'!$G:$G,$T$2)</f>
        <v>0</v>
      </c>
      <c r="U443" s="4">
        <f>SUMIFS('UPDATE STOCK'!$F:$F,'UPDATE STOCK'!$A:$A,วิเคราะห์ข้อมูล!A443,'UPDATE STOCK'!$G:$G,$U$2)</f>
        <v>0</v>
      </c>
      <c r="V443" s="4">
        <f>SUMIFS('UPDATE STOCK'!$F:$F,'UPDATE STOCK'!$A:$A,วิเคราะห์ข้อมูล!A443,'UPDATE STOCK'!$G:$G,$V$2)</f>
        <v>0</v>
      </c>
      <c r="W443" s="4"/>
      <c r="X443" s="4"/>
      <c r="Y443" s="4"/>
      <c r="Z443" s="4"/>
      <c r="AA443" s="4"/>
    </row>
    <row r="444" spans="1:27" x14ac:dyDescent="0.2">
      <c r="A444" s="12" t="s">
        <v>891</v>
      </c>
      <c r="B444" s="12" t="s">
        <v>892</v>
      </c>
      <c r="C444" s="5">
        <f>SUMIFS('DATA UPDATE'!$L:$L,'DATA UPDATE'!$E:$E,วิเคราะห์ข้อมูล!A444,'DATA UPDATE'!$B:$B,วิเคราะห์ข้อมูล!$C$2)</f>
        <v>0</v>
      </c>
      <c r="D444" s="5">
        <f>SUMIFS('DATA UPDATE'!$L:$L,'DATA UPDATE'!$E:$E,A444,'DATA UPDATE'!$B:$B,$D$2)</f>
        <v>0</v>
      </c>
      <c r="E444" s="5">
        <f>SUMIFS('DATA UPDATE'!$L:$L,'DATA UPDATE'!$E:$E,A444,'DATA UPDATE'!$B:$B,$E$2)</f>
        <v>4</v>
      </c>
      <c r="F444" s="5">
        <f>SUMIFS('DATA UPDATE'!$L:$L,'DATA UPDATE'!$E:$E,A444,'DATA UPDATE'!$B:$B,$F$2)</f>
        <v>0</v>
      </c>
      <c r="G444" s="5">
        <f>SUMIFS('DATA UPDATE'!$L:$L,'DATA UPDATE'!$E:$E,A444,'DATA UPDATE'!$B:$B,$G$2)</f>
        <v>0</v>
      </c>
      <c r="H444" s="5">
        <f>SUMIFS('DATA UPDATE'!$L:$L,'DATA UPDATE'!$E:$E,A444,'DATA UPDATE'!$B:$B,$H$2)</f>
        <v>0</v>
      </c>
      <c r="I444" s="5">
        <f t="shared" si="31"/>
        <v>4</v>
      </c>
      <c r="J444" s="5">
        <f>SUMIFS('UPDATE STOCK'!F:F,'UPDATE STOCK'!A:A,วิเคราะห์ข้อมูล!A444)</f>
        <v>4</v>
      </c>
      <c r="K444" s="10">
        <f t="shared" si="32"/>
        <v>4</v>
      </c>
      <c r="L444" s="5">
        <f t="shared" si="33"/>
        <v>0</v>
      </c>
      <c r="M444" s="8">
        <f t="shared" si="34"/>
        <v>0.8</v>
      </c>
      <c r="N444" s="7">
        <f t="shared" si="35"/>
        <v>-3.2</v>
      </c>
      <c r="O444" s="4">
        <f>SUMIFS('DATA UPDATE'!$L:$L,'DATA UPDATE'!$E:$E,วิเคราะห์ข้อมูล!A444,'DATA UPDATE'!$T:$T,วิเคราะห์ข้อมูล!$O$2)</f>
        <v>0</v>
      </c>
      <c r="P444" s="4">
        <f>SUMIFS('DATA UPDATE'!$L:$L,'DATA UPDATE'!$E:$E,วิเคราะห์ข้อมูล!A444,'DATA UPDATE'!$T:$T,วิเคราะห์ข้อมูล!$P$2)</f>
        <v>0</v>
      </c>
      <c r="Q444" s="4">
        <f>SUMIFS('DATA UPDATE'!$L:$L,'DATA UPDATE'!$E:$E,วิเคราะห์ข้อมูล!A444,'DATA UPDATE'!$T:$T,วิเคราะห์ข้อมูล!$Q$2)</f>
        <v>4</v>
      </c>
      <c r="R444" s="4">
        <f>SUMIFS('DATA UPDATE'!$L:$L,'DATA UPDATE'!$D:$D,วิเคราะห์ข้อมูล!A444,'DATA UPDATE'!$T:$T,วิเคราะห์ข้อมูล!$R$2)</f>
        <v>0</v>
      </c>
      <c r="S444" s="4">
        <f>SUMIFS('UPDATE STOCK'!$F:$F,'UPDATE STOCK'!$A:$A,A444,'UPDATE STOCK'!$G:$G,$S$2)</f>
        <v>0</v>
      </c>
      <c r="T444" s="4">
        <f>SUMIFS('UPDATE STOCK'!$F:$F,'UPDATE STOCK'!$A:$A,A444,'UPDATE STOCK'!$G:$G,$T$2)</f>
        <v>4</v>
      </c>
      <c r="U444" s="4">
        <f>SUMIFS('UPDATE STOCK'!$F:$F,'UPDATE STOCK'!$A:$A,วิเคราะห์ข้อมูล!A444,'UPDATE STOCK'!$G:$G,$U$2)</f>
        <v>0</v>
      </c>
      <c r="V444" s="4">
        <f>SUMIFS('UPDATE STOCK'!$F:$F,'UPDATE STOCK'!$A:$A,วิเคราะห์ข้อมูล!A444,'UPDATE STOCK'!$G:$G,$V$2)</f>
        <v>0</v>
      </c>
      <c r="W444" s="4"/>
      <c r="X444" s="4"/>
      <c r="Y444" s="4"/>
      <c r="Z444" s="4"/>
      <c r="AA444" s="4"/>
    </row>
    <row r="445" spans="1:27" x14ac:dyDescent="0.2">
      <c r="A445" s="12" t="s">
        <v>893</v>
      </c>
      <c r="B445" s="12" t="s">
        <v>894</v>
      </c>
      <c r="C445" s="5">
        <f>SUMIFS('DATA UPDATE'!$L:$L,'DATA UPDATE'!$E:$E,วิเคราะห์ข้อมูล!A445,'DATA UPDATE'!$B:$B,วิเคราะห์ข้อมูล!$C$2)</f>
        <v>0</v>
      </c>
      <c r="D445" s="5">
        <f>SUMIFS('DATA UPDATE'!$L:$L,'DATA UPDATE'!$E:$E,A445,'DATA UPDATE'!$B:$B,$D$2)</f>
        <v>0</v>
      </c>
      <c r="E445" s="5">
        <f>SUMIFS('DATA UPDATE'!$L:$L,'DATA UPDATE'!$E:$E,A445,'DATA UPDATE'!$B:$B,$E$2)</f>
        <v>4</v>
      </c>
      <c r="F445" s="5">
        <f>SUMIFS('DATA UPDATE'!$L:$L,'DATA UPDATE'!$E:$E,A445,'DATA UPDATE'!$B:$B,$F$2)</f>
        <v>0</v>
      </c>
      <c r="G445" s="5">
        <f>SUMIFS('DATA UPDATE'!$L:$L,'DATA UPDATE'!$E:$E,A445,'DATA UPDATE'!$B:$B,$G$2)</f>
        <v>0</v>
      </c>
      <c r="H445" s="5">
        <f>SUMIFS('DATA UPDATE'!$L:$L,'DATA UPDATE'!$E:$E,A445,'DATA UPDATE'!$B:$B,$H$2)</f>
        <v>0</v>
      </c>
      <c r="I445" s="5">
        <f t="shared" si="31"/>
        <v>4</v>
      </c>
      <c r="J445" s="5">
        <f>SUMIFS('UPDATE STOCK'!F:F,'UPDATE STOCK'!A:A,วิเคราะห์ข้อมูล!A445)</f>
        <v>0</v>
      </c>
      <c r="K445" s="10">
        <f t="shared" si="32"/>
        <v>4</v>
      </c>
      <c r="L445" s="5">
        <f t="shared" si="33"/>
        <v>0</v>
      </c>
      <c r="M445" s="8">
        <f t="shared" si="34"/>
        <v>0.8</v>
      </c>
      <c r="N445" s="7">
        <f t="shared" si="35"/>
        <v>0.8</v>
      </c>
      <c r="O445" s="4">
        <f>SUMIFS('DATA UPDATE'!$L:$L,'DATA UPDATE'!$E:$E,วิเคราะห์ข้อมูล!A445,'DATA UPDATE'!$T:$T,วิเคราะห์ข้อมูล!$O$2)</f>
        <v>0</v>
      </c>
      <c r="P445" s="4">
        <f>SUMIFS('DATA UPDATE'!$L:$L,'DATA UPDATE'!$E:$E,วิเคราะห์ข้อมูล!A445,'DATA UPDATE'!$T:$T,วิเคราะห์ข้อมูล!$P$2)</f>
        <v>4</v>
      </c>
      <c r="Q445" s="4">
        <f>SUMIFS('DATA UPDATE'!$L:$L,'DATA UPDATE'!$E:$E,วิเคราะห์ข้อมูล!A445,'DATA UPDATE'!$T:$T,วิเคราะห์ข้อมูล!$Q$2)</f>
        <v>0</v>
      </c>
      <c r="R445" s="4">
        <f>SUMIFS('DATA UPDATE'!$L:$L,'DATA UPDATE'!$D:$D,วิเคราะห์ข้อมูล!A445,'DATA UPDATE'!$T:$T,วิเคราะห์ข้อมูล!$R$2)</f>
        <v>0</v>
      </c>
      <c r="S445" s="4">
        <f>SUMIFS('UPDATE STOCK'!$F:$F,'UPDATE STOCK'!$A:$A,A445,'UPDATE STOCK'!$G:$G,$S$2)</f>
        <v>0</v>
      </c>
      <c r="T445" s="4">
        <f>SUMIFS('UPDATE STOCK'!$F:$F,'UPDATE STOCK'!$A:$A,A445,'UPDATE STOCK'!$G:$G,$T$2)</f>
        <v>0</v>
      </c>
      <c r="U445" s="4">
        <f>SUMIFS('UPDATE STOCK'!$F:$F,'UPDATE STOCK'!$A:$A,วิเคราะห์ข้อมูล!A445,'UPDATE STOCK'!$G:$G,$U$2)</f>
        <v>0</v>
      </c>
      <c r="V445" s="4">
        <f>SUMIFS('UPDATE STOCK'!$F:$F,'UPDATE STOCK'!$A:$A,วิเคราะห์ข้อมูล!A445,'UPDATE STOCK'!$G:$G,$V$2)</f>
        <v>0</v>
      </c>
      <c r="W445" s="4"/>
      <c r="X445" s="4"/>
      <c r="Y445" s="4"/>
      <c r="Z445" s="4"/>
      <c r="AA445" s="4"/>
    </row>
    <row r="446" spans="1:27" x14ac:dyDescent="0.2">
      <c r="A446" s="12" t="s">
        <v>895</v>
      </c>
      <c r="B446" s="12" t="s">
        <v>896</v>
      </c>
      <c r="C446" s="5">
        <f>SUMIFS('DATA UPDATE'!$L:$L,'DATA UPDATE'!$E:$E,วิเคราะห์ข้อมูล!A446,'DATA UPDATE'!$B:$B,วิเคราะห์ข้อมูล!$C$2)</f>
        <v>0</v>
      </c>
      <c r="D446" s="5">
        <f>SUMIFS('DATA UPDATE'!$L:$L,'DATA UPDATE'!$E:$E,A446,'DATA UPDATE'!$B:$B,$D$2)</f>
        <v>4</v>
      </c>
      <c r="E446" s="5">
        <f>SUMIFS('DATA UPDATE'!$L:$L,'DATA UPDATE'!$E:$E,A446,'DATA UPDATE'!$B:$B,$E$2)</f>
        <v>0</v>
      </c>
      <c r="F446" s="5">
        <f>SUMIFS('DATA UPDATE'!$L:$L,'DATA UPDATE'!$E:$E,A446,'DATA UPDATE'!$B:$B,$F$2)</f>
        <v>0</v>
      </c>
      <c r="G446" s="5">
        <f>SUMIFS('DATA UPDATE'!$L:$L,'DATA UPDATE'!$E:$E,A446,'DATA UPDATE'!$B:$B,$G$2)</f>
        <v>0</v>
      </c>
      <c r="H446" s="5">
        <f>SUMIFS('DATA UPDATE'!$L:$L,'DATA UPDATE'!$E:$E,A446,'DATA UPDATE'!$B:$B,$H$2)</f>
        <v>0</v>
      </c>
      <c r="I446" s="5">
        <f t="shared" si="31"/>
        <v>4</v>
      </c>
      <c r="J446" s="5">
        <f>SUMIFS('UPDATE STOCK'!F:F,'UPDATE STOCK'!A:A,วิเคราะห์ข้อมูล!A446)</f>
        <v>4</v>
      </c>
      <c r="K446" s="10">
        <f t="shared" si="32"/>
        <v>4</v>
      </c>
      <c r="L446" s="5">
        <f t="shared" si="33"/>
        <v>0</v>
      </c>
      <c r="M446" s="8">
        <f t="shared" si="34"/>
        <v>0.8</v>
      </c>
      <c r="N446" s="7">
        <f t="shared" si="35"/>
        <v>-3.2</v>
      </c>
      <c r="O446" s="4">
        <f>SUMIFS('DATA UPDATE'!$L:$L,'DATA UPDATE'!$E:$E,วิเคราะห์ข้อมูล!A446,'DATA UPDATE'!$T:$T,วิเคราะห์ข้อมูล!$O$2)</f>
        <v>0</v>
      </c>
      <c r="P446" s="4">
        <f>SUMIFS('DATA UPDATE'!$L:$L,'DATA UPDATE'!$E:$E,วิเคราะห์ข้อมูล!A446,'DATA UPDATE'!$T:$T,วิเคราะห์ข้อมูล!$P$2)</f>
        <v>4</v>
      </c>
      <c r="Q446" s="4">
        <f>SUMIFS('DATA UPDATE'!$L:$L,'DATA UPDATE'!$E:$E,วิเคราะห์ข้อมูล!A446,'DATA UPDATE'!$T:$T,วิเคราะห์ข้อมูล!$Q$2)</f>
        <v>0</v>
      </c>
      <c r="R446" s="4">
        <f>SUMIFS('DATA UPDATE'!$L:$L,'DATA UPDATE'!$D:$D,วิเคราะห์ข้อมูล!A446,'DATA UPDATE'!$T:$T,วิเคราะห์ข้อมูล!$R$2)</f>
        <v>0</v>
      </c>
      <c r="S446" s="4">
        <f>SUMIFS('UPDATE STOCK'!$F:$F,'UPDATE STOCK'!$A:$A,A446,'UPDATE STOCK'!$G:$G,$S$2)</f>
        <v>0</v>
      </c>
      <c r="T446" s="4">
        <f>SUMIFS('UPDATE STOCK'!$F:$F,'UPDATE STOCK'!$A:$A,A446,'UPDATE STOCK'!$G:$G,$T$2)</f>
        <v>4</v>
      </c>
      <c r="U446" s="4">
        <f>SUMIFS('UPDATE STOCK'!$F:$F,'UPDATE STOCK'!$A:$A,วิเคราะห์ข้อมูล!A446,'UPDATE STOCK'!$G:$G,$U$2)</f>
        <v>0</v>
      </c>
      <c r="V446" s="4">
        <f>SUMIFS('UPDATE STOCK'!$F:$F,'UPDATE STOCK'!$A:$A,วิเคราะห์ข้อมูล!A446,'UPDATE STOCK'!$G:$G,$V$2)</f>
        <v>0</v>
      </c>
      <c r="W446" s="4"/>
      <c r="X446" s="4"/>
      <c r="Y446" s="4"/>
      <c r="Z446" s="4"/>
      <c r="AA446" s="4"/>
    </row>
    <row r="447" spans="1:27" x14ac:dyDescent="0.2">
      <c r="A447" s="12" t="s">
        <v>897</v>
      </c>
      <c r="B447" s="12" t="s">
        <v>898</v>
      </c>
      <c r="C447" s="5">
        <f>SUMIFS('DATA UPDATE'!$L:$L,'DATA UPDATE'!$E:$E,วิเคราะห์ข้อมูล!A447,'DATA UPDATE'!$B:$B,วิเคราะห์ข้อมูล!$C$2)</f>
        <v>0</v>
      </c>
      <c r="D447" s="5">
        <f>SUMIFS('DATA UPDATE'!$L:$L,'DATA UPDATE'!$E:$E,A447,'DATA UPDATE'!$B:$B,$D$2)</f>
        <v>0</v>
      </c>
      <c r="E447" s="5">
        <f>SUMIFS('DATA UPDATE'!$L:$L,'DATA UPDATE'!$E:$E,A447,'DATA UPDATE'!$B:$B,$E$2)</f>
        <v>0</v>
      </c>
      <c r="F447" s="5">
        <f>SUMIFS('DATA UPDATE'!$L:$L,'DATA UPDATE'!$E:$E,A447,'DATA UPDATE'!$B:$B,$F$2)</f>
        <v>0</v>
      </c>
      <c r="G447" s="5">
        <f>SUMIFS('DATA UPDATE'!$L:$L,'DATA UPDATE'!$E:$E,A447,'DATA UPDATE'!$B:$B,$G$2)</f>
        <v>4</v>
      </c>
      <c r="H447" s="5">
        <f>SUMIFS('DATA UPDATE'!$L:$L,'DATA UPDATE'!$E:$E,A447,'DATA UPDATE'!$B:$B,$H$2)</f>
        <v>0</v>
      </c>
      <c r="I447" s="5">
        <f t="shared" si="31"/>
        <v>4</v>
      </c>
      <c r="J447" s="5">
        <f>SUMIFS('UPDATE STOCK'!F:F,'UPDATE STOCK'!A:A,วิเคราะห์ข้อมูล!A447)</f>
        <v>22</v>
      </c>
      <c r="K447" s="10">
        <f t="shared" si="32"/>
        <v>4</v>
      </c>
      <c r="L447" s="5">
        <f t="shared" si="33"/>
        <v>0</v>
      </c>
      <c r="M447" s="8">
        <f t="shared" si="34"/>
        <v>0.8</v>
      </c>
      <c r="N447" s="7">
        <f t="shared" si="35"/>
        <v>-21.2</v>
      </c>
      <c r="O447" s="4">
        <f>SUMIFS('DATA UPDATE'!$L:$L,'DATA UPDATE'!$E:$E,วิเคราะห์ข้อมูล!A447,'DATA UPDATE'!$T:$T,วิเคราะห์ข้อมูล!$O$2)</f>
        <v>0</v>
      </c>
      <c r="P447" s="4">
        <f>SUMIFS('DATA UPDATE'!$L:$L,'DATA UPDATE'!$E:$E,วิเคราะห์ข้อมูล!A447,'DATA UPDATE'!$T:$T,วิเคราะห์ข้อมูล!$P$2)</f>
        <v>4</v>
      </c>
      <c r="Q447" s="4">
        <f>SUMIFS('DATA UPDATE'!$L:$L,'DATA UPDATE'!$E:$E,วิเคราะห์ข้อมูล!A447,'DATA UPDATE'!$T:$T,วิเคราะห์ข้อมูล!$Q$2)</f>
        <v>0</v>
      </c>
      <c r="R447" s="4">
        <f>SUMIFS('DATA UPDATE'!$L:$L,'DATA UPDATE'!$D:$D,วิเคราะห์ข้อมูล!A447,'DATA UPDATE'!$T:$T,วิเคราะห์ข้อมูล!$R$2)</f>
        <v>0</v>
      </c>
      <c r="S447" s="4">
        <f>SUMIFS('UPDATE STOCK'!$F:$F,'UPDATE STOCK'!$A:$A,A447,'UPDATE STOCK'!$G:$G,$S$2)</f>
        <v>0</v>
      </c>
      <c r="T447" s="4">
        <f>SUMIFS('UPDATE STOCK'!$F:$F,'UPDATE STOCK'!$A:$A,A447,'UPDATE STOCK'!$G:$G,$T$2)</f>
        <v>0</v>
      </c>
      <c r="U447" s="4">
        <f>SUMIFS('UPDATE STOCK'!$F:$F,'UPDATE STOCK'!$A:$A,วิเคราะห์ข้อมูล!A447,'UPDATE STOCK'!$G:$G,$U$2)</f>
        <v>0</v>
      </c>
      <c r="V447" s="4">
        <f>SUMIFS('UPDATE STOCK'!$F:$F,'UPDATE STOCK'!$A:$A,วิเคราะห์ข้อมูล!A447,'UPDATE STOCK'!$G:$G,$V$2)</f>
        <v>0</v>
      </c>
      <c r="W447" s="4"/>
      <c r="X447" s="4"/>
      <c r="Y447" s="4"/>
      <c r="Z447" s="4"/>
      <c r="AA447" s="4"/>
    </row>
    <row r="448" spans="1:27" x14ac:dyDescent="0.2">
      <c r="A448" s="12" t="s">
        <v>899</v>
      </c>
      <c r="B448" s="12" t="s">
        <v>900</v>
      </c>
      <c r="C448" s="5">
        <f>SUMIFS('DATA UPDATE'!$L:$L,'DATA UPDATE'!$E:$E,วิเคราะห์ข้อมูล!A448,'DATA UPDATE'!$B:$B,วิเคราะห์ข้อมูล!$C$2)</f>
        <v>4</v>
      </c>
      <c r="D448" s="5">
        <f>SUMIFS('DATA UPDATE'!$L:$L,'DATA UPDATE'!$E:$E,A448,'DATA UPDATE'!$B:$B,$D$2)</f>
        <v>0</v>
      </c>
      <c r="E448" s="5">
        <f>SUMIFS('DATA UPDATE'!$L:$L,'DATA UPDATE'!$E:$E,A448,'DATA UPDATE'!$B:$B,$E$2)</f>
        <v>0</v>
      </c>
      <c r="F448" s="5">
        <f>SUMIFS('DATA UPDATE'!$L:$L,'DATA UPDATE'!$E:$E,A448,'DATA UPDATE'!$B:$B,$F$2)</f>
        <v>0</v>
      </c>
      <c r="G448" s="5">
        <f>SUMIFS('DATA UPDATE'!$L:$L,'DATA UPDATE'!$E:$E,A448,'DATA UPDATE'!$B:$B,$G$2)</f>
        <v>0</v>
      </c>
      <c r="H448" s="5">
        <f>SUMIFS('DATA UPDATE'!$L:$L,'DATA UPDATE'!$E:$E,A448,'DATA UPDATE'!$B:$B,$H$2)</f>
        <v>0</v>
      </c>
      <c r="I448" s="5">
        <f t="shared" si="31"/>
        <v>4</v>
      </c>
      <c r="J448" s="5">
        <f>SUMIFS('UPDATE STOCK'!F:F,'UPDATE STOCK'!A:A,วิเคราะห์ข้อมูล!A448)</f>
        <v>0</v>
      </c>
      <c r="K448" s="10">
        <f t="shared" si="32"/>
        <v>4</v>
      </c>
      <c r="L448" s="5">
        <f t="shared" si="33"/>
        <v>0</v>
      </c>
      <c r="M448" s="8">
        <f t="shared" si="34"/>
        <v>0.8</v>
      </c>
      <c r="N448" s="7">
        <f t="shared" si="35"/>
        <v>0.8</v>
      </c>
      <c r="O448" s="4">
        <f>SUMIFS('DATA UPDATE'!$L:$L,'DATA UPDATE'!$E:$E,วิเคราะห์ข้อมูล!A448,'DATA UPDATE'!$T:$T,วิเคราะห์ข้อมูล!$O$2)</f>
        <v>0</v>
      </c>
      <c r="P448" s="4">
        <f>SUMIFS('DATA UPDATE'!$L:$L,'DATA UPDATE'!$E:$E,วิเคราะห์ข้อมูล!A448,'DATA UPDATE'!$T:$T,วิเคราะห์ข้อมูล!$P$2)</f>
        <v>0</v>
      </c>
      <c r="Q448" s="4">
        <f>SUMIFS('DATA UPDATE'!$L:$L,'DATA UPDATE'!$E:$E,วิเคราะห์ข้อมูล!A448,'DATA UPDATE'!$T:$T,วิเคราะห์ข้อมูล!$Q$2)</f>
        <v>4</v>
      </c>
      <c r="R448" s="4">
        <f>SUMIFS('DATA UPDATE'!$L:$L,'DATA UPDATE'!$D:$D,วิเคราะห์ข้อมูล!A448,'DATA UPDATE'!$T:$T,วิเคราะห์ข้อมูล!$R$2)</f>
        <v>0</v>
      </c>
      <c r="S448" s="4">
        <f>SUMIFS('UPDATE STOCK'!$F:$F,'UPDATE STOCK'!$A:$A,A448,'UPDATE STOCK'!$G:$G,$S$2)</f>
        <v>0</v>
      </c>
      <c r="T448" s="4">
        <f>SUMIFS('UPDATE STOCK'!$F:$F,'UPDATE STOCK'!$A:$A,A448,'UPDATE STOCK'!$G:$G,$T$2)</f>
        <v>0</v>
      </c>
      <c r="U448" s="4">
        <f>SUMIFS('UPDATE STOCK'!$F:$F,'UPDATE STOCK'!$A:$A,วิเคราะห์ข้อมูล!A448,'UPDATE STOCK'!$G:$G,$U$2)</f>
        <v>0</v>
      </c>
      <c r="V448" s="4">
        <f>SUMIFS('UPDATE STOCK'!$F:$F,'UPDATE STOCK'!$A:$A,วิเคราะห์ข้อมูล!A448,'UPDATE STOCK'!$G:$G,$V$2)</f>
        <v>0</v>
      </c>
      <c r="W448" s="4"/>
      <c r="X448" s="4"/>
      <c r="Y448" s="4"/>
      <c r="Z448" s="4"/>
      <c r="AA448" s="4"/>
    </row>
    <row r="449" spans="1:27" x14ac:dyDescent="0.2">
      <c r="A449" s="12" t="s">
        <v>901</v>
      </c>
      <c r="B449" s="12" t="s">
        <v>902</v>
      </c>
      <c r="C449" s="5">
        <f>SUMIFS('DATA UPDATE'!$L:$L,'DATA UPDATE'!$E:$E,วิเคราะห์ข้อมูล!A449,'DATA UPDATE'!$B:$B,วิเคราะห์ข้อมูล!$C$2)</f>
        <v>0</v>
      </c>
      <c r="D449" s="5">
        <f>SUMIFS('DATA UPDATE'!$L:$L,'DATA UPDATE'!$E:$E,A449,'DATA UPDATE'!$B:$B,$D$2)</f>
        <v>0</v>
      </c>
      <c r="E449" s="5">
        <f>SUMIFS('DATA UPDATE'!$L:$L,'DATA UPDATE'!$E:$E,A449,'DATA UPDATE'!$B:$B,$E$2)</f>
        <v>2</v>
      </c>
      <c r="F449" s="5">
        <f>SUMIFS('DATA UPDATE'!$L:$L,'DATA UPDATE'!$E:$E,A449,'DATA UPDATE'!$B:$B,$F$2)</f>
        <v>0</v>
      </c>
      <c r="G449" s="5">
        <f>SUMIFS('DATA UPDATE'!$L:$L,'DATA UPDATE'!$E:$E,A449,'DATA UPDATE'!$B:$B,$G$2)</f>
        <v>0</v>
      </c>
      <c r="H449" s="5">
        <f>SUMIFS('DATA UPDATE'!$L:$L,'DATA UPDATE'!$E:$E,A449,'DATA UPDATE'!$B:$B,$H$2)</f>
        <v>0</v>
      </c>
      <c r="I449" s="5">
        <f t="shared" si="31"/>
        <v>2</v>
      </c>
      <c r="J449" s="5">
        <f>SUMIFS('UPDATE STOCK'!F:F,'UPDATE STOCK'!A:A,วิเคราะห์ข้อมูล!A449)</f>
        <v>0</v>
      </c>
      <c r="K449" s="10">
        <f t="shared" si="32"/>
        <v>2</v>
      </c>
      <c r="L449" s="5">
        <f t="shared" si="33"/>
        <v>0</v>
      </c>
      <c r="M449" s="8">
        <f t="shared" si="34"/>
        <v>0.4</v>
      </c>
      <c r="N449" s="7">
        <f t="shared" si="35"/>
        <v>0.4</v>
      </c>
      <c r="O449" s="4">
        <f>SUMIFS('DATA UPDATE'!$L:$L,'DATA UPDATE'!$E:$E,วิเคราะห์ข้อมูล!A449,'DATA UPDATE'!$T:$T,วิเคราะห์ข้อมูล!$O$2)</f>
        <v>0</v>
      </c>
      <c r="P449" s="4">
        <f>SUMIFS('DATA UPDATE'!$L:$L,'DATA UPDATE'!$E:$E,วิเคราะห์ข้อมูล!A449,'DATA UPDATE'!$T:$T,วิเคราะห์ข้อมูล!$P$2)</f>
        <v>0</v>
      </c>
      <c r="Q449" s="4">
        <f>SUMIFS('DATA UPDATE'!$L:$L,'DATA UPDATE'!$E:$E,วิเคราะห์ข้อมูล!A449,'DATA UPDATE'!$T:$T,วิเคราะห์ข้อมูล!$Q$2)</f>
        <v>0</v>
      </c>
      <c r="R449" s="4">
        <f>SUMIFS('DATA UPDATE'!$L:$L,'DATA UPDATE'!$D:$D,วิเคราะห์ข้อมูล!A449,'DATA UPDATE'!$T:$T,วิเคราะห์ข้อมูล!$R$2)</f>
        <v>0</v>
      </c>
      <c r="S449" s="4">
        <f>SUMIFS('UPDATE STOCK'!$F:$F,'UPDATE STOCK'!$A:$A,A449,'UPDATE STOCK'!$G:$G,$S$2)</f>
        <v>0</v>
      </c>
      <c r="T449" s="4">
        <f>SUMIFS('UPDATE STOCK'!$F:$F,'UPDATE STOCK'!$A:$A,A449,'UPDATE STOCK'!$G:$G,$T$2)</f>
        <v>0</v>
      </c>
      <c r="U449" s="4">
        <f>SUMIFS('UPDATE STOCK'!$F:$F,'UPDATE STOCK'!$A:$A,วิเคราะห์ข้อมูล!A449,'UPDATE STOCK'!$G:$G,$U$2)</f>
        <v>0</v>
      </c>
      <c r="V449" s="4">
        <f>SUMIFS('UPDATE STOCK'!$F:$F,'UPDATE STOCK'!$A:$A,วิเคราะห์ข้อมูล!A449,'UPDATE STOCK'!$G:$G,$V$2)</f>
        <v>0</v>
      </c>
      <c r="W449" s="4"/>
      <c r="X449" s="4"/>
      <c r="Y449" s="4"/>
      <c r="Z449" s="4"/>
      <c r="AA449" s="4"/>
    </row>
    <row r="450" spans="1:27" x14ac:dyDescent="0.2">
      <c r="A450" s="12" t="s">
        <v>903</v>
      </c>
      <c r="B450" s="12" t="s">
        <v>904</v>
      </c>
      <c r="C450" s="5">
        <f>SUMIFS('DATA UPDATE'!$L:$L,'DATA UPDATE'!$E:$E,วิเคราะห์ข้อมูล!A450,'DATA UPDATE'!$B:$B,วิเคราะห์ข้อมูล!$C$2)</f>
        <v>0</v>
      </c>
      <c r="D450" s="5">
        <f>SUMIFS('DATA UPDATE'!$L:$L,'DATA UPDATE'!$E:$E,A450,'DATA UPDATE'!$B:$B,$D$2)</f>
        <v>0</v>
      </c>
      <c r="E450" s="5">
        <f>SUMIFS('DATA UPDATE'!$L:$L,'DATA UPDATE'!$E:$E,A450,'DATA UPDATE'!$B:$B,$E$2)</f>
        <v>2</v>
      </c>
      <c r="F450" s="5">
        <f>SUMIFS('DATA UPDATE'!$L:$L,'DATA UPDATE'!$E:$E,A450,'DATA UPDATE'!$B:$B,$F$2)</f>
        <v>0</v>
      </c>
      <c r="G450" s="5">
        <f>SUMIFS('DATA UPDATE'!$L:$L,'DATA UPDATE'!$E:$E,A450,'DATA UPDATE'!$B:$B,$G$2)</f>
        <v>0</v>
      </c>
      <c r="H450" s="5">
        <f>SUMIFS('DATA UPDATE'!$L:$L,'DATA UPDATE'!$E:$E,A450,'DATA UPDATE'!$B:$B,$H$2)</f>
        <v>0</v>
      </c>
      <c r="I450" s="5">
        <f t="shared" si="31"/>
        <v>2</v>
      </c>
      <c r="J450" s="5">
        <f>SUMIFS('UPDATE STOCK'!F:F,'UPDATE STOCK'!A:A,วิเคราะห์ข้อมูล!A450)</f>
        <v>10</v>
      </c>
      <c r="K450" s="10">
        <f t="shared" si="32"/>
        <v>2</v>
      </c>
      <c r="L450" s="5">
        <f t="shared" si="33"/>
        <v>0</v>
      </c>
      <c r="M450" s="8">
        <f t="shared" si="34"/>
        <v>0.4</v>
      </c>
      <c r="N450" s="7">
        <f t="shared" si="35"/>
        <v>-9.6</v>
      </c>
      <c r="O450" s="4">
        <f>SUMIFS('DATA UPDATE'!$L:$L,'DATA UPDATE'!$E:$E,วิเคราะห์ข้อมูล!A450,'DATA UPDATE'!$T:$T,วิเคราะห์ข้อมูล!$O$2)</f>
        <v>0</v>
      </c>
      <c r="P450" s="4">
        <f>SUMIFS('DATA UPDATE'!$L:$L,'DATA UPDATE'!$E:$E,วิเคราะห์ข้อมูล!A450,'DATA UPDATE'!$T:$T,วิเคราะห์ข้อมูล!$P$2)</f>
        <v>0</v>
      </c>
      <c r="Q450" s="4">
        <f>SUMIFS('DATA UPDATE'!$L:$L,'DATA UPDATE'!$E:$E,วิเคราะห์ข้อมูล!A450,'DATA UPDATE'!$T:$T,วิเคราะห์ข้อมูล!$Q$2)</f>
        <v>2</v>
      </c>
      <c r="R450" s="4">
        <f>SUMIFS('DATA UPDATE'!$L:$L,'DATA UPDATE'!$D:$D,วิเคราะห์ข้อมูล!A450,'DATA UPDATE'!$T:$T,วิเคราะห์ข้อมูล!$R$2)</f>
        <v>0</v>
      </c>
      <c r="S450" s="4">
        <f>SUMIFS('UPDATE STOCK'!$F:$F,'UPDATE STOCK'!$A:$A,A450,'UPDATE STOCK'!$G:$G,$S$2)</f>
        <v>4</v>
      </c>
      <c r="T450" s="4">
        <f>SUMIFS('UPDATE STOCK'!$F:$F,'UPDATE STOCK'!$A:$A,A450,'UPDATE STOCK'!$G:$G,$T$2)</f>
        <v>0</v>
      </c>
      <c r="U450" s="4">
        <f>SUMIFS('UPDATE STOCK'!$F:$F,'UPDATE STOCK'!$A:$A,วิเคราะห์ข้อมูล!A450,'UPDATE STOCK'!$G:$G,$U$2)</f>
        <v>2</v>
      </c>
      <c r="V450" s="4">
        <f>SUMIFS('UPDATE STOCK'!$F:$F,'UPDATE STOCK'!$A:$A,วิเคราะห์ข้อมูล!A450,'UPDATE STOCK'!$G:$G,$V$2)</f>
        <v>0</v>
      </c>
      <c r="W450" s="4"/>
      <c r="X450" s="4"/>
      <c r="Y450" s="4"/>
      <c r="Z450" s="4"/>
      <c r="AA450" s="4"/>
    </row>
    <row r="451" spans="1:27" x14ac:dyDescent="0.2">
      <c r="A451" s="12" t="s">
        <v>905</v>
      </c>
      <c r="B451" s="12" t="s">
        <v>906</v>
      </c>
      <c r="C451" s="5">
        <f>SUMIFS('DATA UPDATE'!$L:$L,'DATA UPDATE'!$E:$E,วิเคราะห์ข้อมูล!A451,'DATA UPDATE'!$B:$B,วิเคราะห์ข้อมูล!$C$2)</f>
        <v>8</v>
      </c>
      <c r="D451" s="5">
        <f>SUMIFS('DATA UPDATE'!$L:$L,'DATA UPDATE'!$E:$E,A451,'DATA UPDATE'!$B:$B,$D$2)</f>
        <v>12</v>
      </c>
      <c r="E451" s="5">
        <f>SUMIFS('DATA UPDATE'!$L:$L,'DATA UPDATE'!$E:$E,A451,'DATA UPDATE'!$B:$B,$E$2)</f>
        <v>15</v>
      </c>
      <c r="F451" s="5">
        <f>SUMIFS('DATA UPDATE'!$L:$L,'DATA UPDATE'!$E:$E,A451,'DATA UPDATE'!$B:$B,$F$2)</f>
        <v>8</v>
      </c>
      <c r="G451" s="5">
        <f>SUMIFS('DATA UPDATE'!$L:$L,'DATA UPDATE'!$E:$E,A451,'DATA UPDATE'!$B:$B,$G$2)</f>
        <v>5</v>
      </c>
      <c r="H451" s="5">
        <f>SUMIFS('DATA UPDATE'!$L:$L,'DATA UPDATE'!$E:$E,A451,'DATA UPDATE'!$B:$B,$H$2)</f>
        <v>3</v>
      </c>
      <c r="I451" s="5">
        <f t="shared" si="31"/>
        <v>51</v>
      </c>
      <c r="J451" s="5">
        <f>SUMIFS('UPDATE STOCK'!F:F,'UPDATE STOCK'!A:A,วิเคราะห์ข้อมูล!A451)</f>
        <v>234</v>
      </c>
      <c r="K451" s="10">
        <f t="shared" si="32"/>
        <v>15</v>
      </c>
      <c r="L451" s="5">
        <f t="shared" si="33"/>
        <v>5</v>
      </c>
      <c r="M451" s="8">
        <f t="shared" si="34"/>
        <v>9.6</v>
      </c>
      <c r="N451" s="7">
        <f t="shared" si="35"/>
        <v>-224.4</v>
      </c>
      <c r="O451" s="4">
        <f>SUMIFS('DATA UPDATE'!$L:$L,'DATA UPDATE'!$E:$E,วิเคราะห์ข้อมูล!A451,'DATA UPDATE'!$T:$T,วิเคราะห์ข้อมูล!$O$2)</f>
        <v>33</v>
      </c>
      <c r="P451" s="4">
        <f>SUMIFS('DATA UPDATE'!$L:$L,'DATA UPDATE'!$E:$E,วิเคราะห์ข้อมูล!A451,'DATA UPDATE'!$T:$T,วิเคราะห์ข้อมูล!$P$2)</f>
        <v>0</v>
      </c>
      <c r="Q451" s="4">
        <f>SUMIFS('DATA UPDATE'!$L:$L,'DATA UPDATE'!$E:$E,วิเคราะห์ข้อมูล!A451,'DATA UPDATE'!$T:$T,วิเคราะห์ข้อมูล!$Q$2)</f>
        <v>4</v>
      </c>
      <c r="R451" s="4">
        <f>SUMIFS('DATA UPDATE'!$L:$L,'DATA UPDATE'!$D:$D,วิเคราะห์ข้อมูล!A451,'DATA UPDATE'!$T:$T,วิเคราะห์ข้อมูล!$R$2)</f>
        <v>0</v>
      </c>
      <c r="S451" s="4">
        <f>SUMIFS('UPDATE STOCK'!$F:$F,'UPDATE STOCK'!$A:$A,A451,'UPDATE STOCK'!$G:$G,$S$2)</f>
        <v>2</v>
      </c>
      <c r="T451" s="4">
        <f>SUMIFS('UPDATE STOCK'!$F:$F,'UPDATE STOCK'!$A:$A,A451,'UPDATE STOCK'!$G:$G,$T$2)</f>
        <v>0</v>
      </c>
      <c r="U451" s="4">
        <f>SUMIFS('UPDATE STOCK'!$F:$F,'UPDATE STOCK'!$A:$A,วิเคราะห์ข้อมูล!A451,'UPDATE STOCK'!$G:$G,$U$2)</f>
        <v>2</v>
      </c>
      <c r="V451" s="4">
        <f>SUMIFS('UPDATE STOCK'!$F:$F,'UPDATE STOCK'!$A:$A,วิเคราะห์ข้อมูล!A451,'UPDATE STOCK'!$G:$G,$V$2)</f>
        <v>6</v>
      </c>
      <c r="W451" s="4"/>
      <c r="X451" s="4"/>
      <c r="Y451" s="4"/>
      <c r="Z451" s="4"/>
      <c r="AA451" s="4"/>
    </row>
    <row r="452" spans="1:27" x14ac:dyDescent="0.2">
      <c r="A452" s="12" t="s">
        <v>907</v>
      </c>
      <c r="B452" s="12" t="s">
        <v>908</v>
      </c>
      <c r="C452" s="5">
        <f>SUMIFS('DATA UPDATE'!$L:$L,'DATA UPDATE'!$E:$E,วิเคราะห์ข้อมูล!A452,'DATA UPDATE'!$B:$B,วิเคราะห์ข้อมูล!$C$2)</f>
        <v>0</v>
      </c>
      <c r="D452" s="5">
        <f>SUMIFS('DATA UPDATE'!$L:$L,'DATA UPDATE'!$E:$E,A452,'DATA UPDATE'!$B:$B,$D$2)</f>
        <v>2</v>
      </c>
      <c r="E452" s="5">
        <f>SUMIFS('DATA UPDATE'!$L:$L,'DATA UPDATE'!$E:$E,A452,'DATA UPDATE'!$B:$B,$E$2)</f>
        <v>0</v>
      </c>
      <c r="F452" s="5">
        <f>SUMIFS('DATA UPDATE'!$L:$L,'DATA UPDATE'!$E:$E,A452,'DATA UPDATE'!$B:$B,$F$2)</f>
        <v>0</v>
      </c>
      <c r="G452" s="5">
        <f>SUMIFS('DATA UPDATE'!$L:$L,'DATA UPDATE'!$E:$E,A452,'DATA UPDATE'!$B:$B,$G$2)</f>
        <v>0</v>
      </c>
      <c r="H452" s="5">
        <f>SUMIFS('DATA UPDATE'!$L:$L,'DATA UPDATE'!$E:$E,A452,'DATA UPDATE'!$B:$B,$H$2)</f>
        <v>0</v>
      </c>
      <c r="I452" s="5">
        <f t="shared" si="31"/>
        <v>2</v>
      </c>
      <c r="J452" s="5">
        <f>SUMIFS('UPDATE STOCK'!F:F,'UPDATE STOCK'!A:A,วิเคราะห์ข้อมูล!A452)</f>
        <v>6</v>
      </c>
      <c r="K452" s="10">
        <f t="shared" si="32"/>
        <v>2</v>
      </c>
      <c r="L452" s="5">
        <f t="shared" si="33"/>
        <v>0</v>
      </c>
      <c r="M452" s="8">
        <f t="shared" si="34"/>
        <v>0.4</v>
      </c>
      <c r="N452" s="7">
        <f t="shared" si="35"/>
        <v>-5.6</v>
      </c>
      <c r="O452" s="4">
        <f>SUMIFS('DATA UPDATE'!$L:$L,'DATA UPDATE'!$E:$E,วิเคราะห์ข้อมูล!A452,'DATA UPDATE'!$T:$T,วิเคราะห์ข้อมูล!$O$2)</f>
        <v>0</v>
      </c>
      <c r="P452" s="4">
        <f>SUMIFS('DATA UPDATE'!$L:$L,'DATA UPDATE'!$E:$E,วิเคราะห์ข้อมูล!A452,'DATA UPDATE'!$T:$T,วิเคราะห์ข้อมูล!$P$2)</f>
        <v>0</v>
      </c>
      <c r="Q452" s="4">
        <f>SUMIFS('DATA UPDATE'!$L:$L,'DATA UPDATE'!$E:$E,วิเคราะห์ข้อมูล!A452,'DATA UPDATE'!$T:$T,วิเคราะห์ข้อมูล!$Q$2)</f>
        <v>2</v>
      </c>
      <c r="R452" s="4">
        <f>SUMIFS('DATA UPDATE'!$L:$L,'DATA UPDATE'!$D:$D,วิเคราะห์ข้อมูล!A452,'DATA UPDATE'!$T:$T,วิเคราะห์ข้อมูล!$R$2)</f>
        <v>0</v>
      </c>
      <c r="S452" s="4">
        <f>SUMIFS('UPDATE STOCK'!$F:$F,'UPDATE STOCK'!$A:$A,A452,'UPDATE STOCK'!$G:$G,$S$2)</f>
        <v>0</v>
      </c>
      <c r="T452" s="4">
        <f>SUMIFS('UPDATE STOCK'!$F:$F,'UPDATE STOCK'!$A:$A,A452,'UPDATE STOCK'!$G:$G,$T$2)</f>
        <v>0</v>
      </c>
      <c r="U452" s="4">
        <f>SUMIFS('UPDATE STOCK'!$F:$F,'UPDATE STOCK'!$A:$A,วิเคราะห์ข้อมูล!A452,'UPDATE STOCK'!$G:$G,$U$2)</f>
        <v>0</v>
      </c>
      <c r="V452" s="4">
        <f>SUMIFS('UPDATE STOCK'!$F:$F,'UPDATE STOCK'!$A:$A,วิเคราะห์ข้อมูล!A452,'UPDATE STOCK'!$G:$G,$V$2)</f>
        <v>0</v>
      </c>
      <c r="W452" s="4"/>
      <c r="X452" s="4"/>
      <c r="Y452" s="4"/>
      <c r="Z452" s="4"/>
      <c r="AA452" s="4"/>
    </row>
    <row r="453" spans="1:27" x14ac:dyDescent="0.2">
      <c r="A453" s="12" t="s">
        <v>909</v>
      </c>
      <c r="B453" s="12" t="s">
        <v>910</v>
      </c>
      <c r="C453" s="5">
        <f>SUMIFS('DATA UPDATE'!$L:$L,'DATA UPDATE'!$E:$E,วิเคราะห์ข้อมูล!A453,'DATA UPDATE'!$B:$B,วิเคราะห์ข้อมูล!$C$2)</f>
        <v>12</v>
      </c>
      <c r="D453" s="5">
        <f>SUMIFS('DATA UPDATE'!$L:$L,'DATA UPDATE'!$E:$E,A453,'DATA UPDATE'!$B:$B,$D$2)</f>
        <v>8</v>
      </c>
      <c r="E453" s="5">
        <f>SUMIFS('DATA UPDATE'!$L:$L,'DATA UPDATE'!$E:$E,A453,'DATA UPDATE'!$B:$B,$E$2)</f>
        <v>12</v>
      </c>
      <c r="F453" s="5">
        <f>SUMIFS('DATA UPDATE'!$L:$L,'DATA UPDATE'!$E:$E,A453,'DATA UPDATE'!$B:$B,$F$2)</f>
        <v>6</v>
      </c>
      <c r="G453" s="5">
        <f>SUMIFS('DATA UPDATE'!$L:$L,'DATA UPDATE'!$E:$E,A453,'DATA UPDATE'!$B:$B,$G$2)</f>
        <v>12</v>
      </c>
      <c r="H453" s="5">
        <f>SUMIFS('DATA UPDATE'!$L:$L,'DATA UPDATE'!$E:$E,A453,'DATA UPDATE'!$B:$B,$H$2)</f>
        <v>0</v>
      </c>
      <c r="I453" s="5">
        <f t="shared" si="31"/>
        <v>50</v>
      </c>
      <c r="J453" s="5">
        <f>SUMIFS('UPDATE STOCK'!F:F,'UPDATE STOCK'!A:A,วิเคราะห์ข้อมูล!A453)</f>
        <v>26</v>
      </c>
      <c r="K453" s="10">
        <f t="shared" si="32"/>
        <v>12</v>
      </c>
      <c r="L453" s="5">
        <f t="shared" si="33"/>
        <v>6</v>
      </c>
      <c r="M453" s="8">
        <f t="shared" si="34"/>
        <v>10</v>
      </c>
      <c r="N453" s="7">
        <f t="shared" si="35"/>
        <v>-16</v>
      </c>
      <c r="O453" s="4">
        <f>SUMIFS('DATA UPDATE'!$L:$L,'DATA UPDATE'!$E:$E,วิเคราะห์ข้อมูล!A453,'DATA UPDATE'!$T:$T,วิเคราะห์ข้อมูล!$O$2)</f>
        <v>34</v>
      </c>
      <c r="P453" s="4">
        <f>SUMIFS('DATA UPDATE'!$L:$L,'DATA UPDATE'!$E:$E,วิเคราะห์ข้อมูล!A453,'DATA UPDATE'!$T:$T,วิเคราะห์ข้อมูล!$P$2)</f>
        <v>2</v>
      </c>
      <c r="Q453" s="4">
        <f>SUMIFS('DATA UPDATE'!$L:$L,'DATA UPDATE'!$E:$E,วิเคราะห์ข้อมูล!A453,'DATA UPDATE'!$T:$T,วิเคราะห์ข้อมูล!$Q$2)</f>
        <v>12</v>
      </c>
      <c r="R453" s="4">
        <f>SUMIFS('DATA UPDATE'!$L:$L,'DATA UPDATE'!$D:$D,วิเคราะห์ข้อมูล!A453,'DATA UPDATE'!$T:$T,วิเคราะห์ข้อมูล!$R$2)</f>
        <v>0</v>
      </c>
      <c r="S453" s="4">
        <f>SUMIFS('UPDATE STOCK'!$F:$F,'UPDATE STOCK'!$A:$A,A453,'UPDATE STOCK'!$G:$G,$S$2)</f>
        <v>5</v>
      </c>
      <c r="T453" s="4">
        <f>SUMIFS('UPDATE STOCK'!$F:$F,'UPDATE STOCK'!$A:$A,A453,'UPDATE STOCK'!$G:$G,$T$2)</f>
        <v>4</v>
      </c>
      <c r="U453" s="4">
        <f>SUMIFS('UPDATE STOCK'!$F:$F,'UPDATE STOCK'!$A:$A,วิเคราะห์ข้อมูล!A453,'UPDATE STOCK'!$G:$G,$U$2)</f>
        <v>4</v>
      </c>
      <c r="V453" s="4">
        <f>SUMIFS('UPDATE STOCK'!$F:$F,'UPDATE STOCK'!$A:$A,วิเคราะห์ข้อมูล!A453,'UPDATE STOCK'!$G:$G,$V$2)</f>
        <v>0</v>
      </c>
      <c r="W453" s="4"/>
      <c r="X453" s="4"/>
      <c r="Y453" s="4"/>
      <c r="Z453" s="4"/>
      <c r="AA453" s="4"/>
    </row>
    <row r="454" spans="1:27" x14ac:dyDescent="0.2">
      <c r="A454" s="12" t="s">
        <v>911</v>
      </c>
      <c r="B454" s="12" t="s">
        <v>912</v>
      </c>
      <c r="C454" s="5">
        <f>SUMIFS('DATA UPDATE'!$L:$L,'DATA UPDATE'!$E:$E,วิเคราะห์ข้อมูล!A454,'DATA UPDATE'!$B:$B,วิเคราะห์ข้อมูล!$C$2)</f>
        <v>4</v>
      </c>
      <c r="D454" s="5">
        <f>SUMIFS('DATA UPDATE'!$L:$L,'DATA UPDATE'!$E:$E,A454,'DATA UPDATE'!$B:$B,$D$2)</f>
        <v>10</v>
      </c>
      <c r="E454" s="5">
        <f>SUMIFS('DATA UPDATE'!$L:$L,'DATA UPDATE'!$E:$E,A454,'DATA UPDATE'!$B:$B,$E$2)</f>
        <v>5</v>
      </c>
      <c r="F454" s="5">
        <f>SUMIFS('DATA UPDATE'!$L:$L,'DATA UPDATE'!$E:$E,A454,'DATA UPDATE'!$B:$B,$F$2)</f>
        <v>0</v>
      </c>
      <c r="G454" s="5">
        <f>SUMIFS('DATA UPDATE'!$L:$L,'DATA UPDATE'!$E:$E,A454,'DATA UPDATE'!$B:$B,$G$2)</f>
        <v>8</v>
      </c>
      <c r="H454" s="5">
        <f>SUMIFS('DATA UPDATE'!$L:$L,'DATA UPDATE'!$E:$E,A454,'DATA UPDATE'!$B:$B,$H$2)</f>
        <v>0</v>
      </c>
      <c r="I454" s="5">
        <f t="shared" ref="I454:I517" si="36">SUM(C454:H454)</f>
        <v>27</v>
      </c>
      <c r="J454" s="5">
        <f>SUMIFS('UPDATE STOCK'!F:F,'UPDATE STOCK'!A:A,วิเคราะห์ข้อมูล!A454)</f>
        <v>99</v>
      </c>
      <c r="K454" s="10">
        <f t="shared" ref="K454:K517" si="37">MAX(C454:G454)</f>
        <v>10</v>
      </c>
      <c r="L454" s="5">
        <f t="shared" ref="L454:L517" si="38">MIN(C454:G454)</f>
        <v>0</v>
      </c>
      <c r="M454" s="8">
        <f t="shared" ref="M454:M517" si="39">AVERAGE(C454:G454)</f>
        <v>5.4</v>
      </c>
      <c r="N454" s="7">
        <f t="shared" ref="N454:N517" si="40">M454-J454</f>
        <v>-93.6</v>
      </c>
      <c r="O454" s="4">
        <f>SUMIFS('DATA UPDATE'!$L:$L,'DATA UPDATE'!$E:$E,วิเคราะห์ข้อมูล!A454,'DATA UPDATE'!$T:$T,วิเคราะห์ข้อมูล!$O$2)</f>
        <v>23</v>
      </c>
      <c r="P454" s="4">
        <f>SUMIFS('DATA UPDATE'!$L:$L,'DATA UPDATE'!$E:$E,วิเคราะห์ข้อมูล!A454,'DATA UPDATE'!$T:$T,วิเคราะห์ข้อมูล!$P$2)</f>
        <v>0</v>
      </c>
      <c r="Q454" s="4">
        <f>SUMIFS('DATA UPDATE'!$L:$L,'DATA UPDATE'!$E:$E,วิเคราะห์ข้อมูล!A454,'DATA UPDATE'!$T:$T,วิเคราะห์ข้อมูล!$Q$2)</f>
        <v>0</v>
      </c>
      <c r="R454" s="4">
        <f>SUMIFS('DATA UPDATE'!$L:$L,'DATA UPDATE'!$D:$D,วิเคราะห์ข้อมูล!A454,'DATA UPDATE'!$T:$T,วิเคราะห์ข้อมูล!$R$2)</f>
        <v>0</v>
      </c>
      <c r="S454" s="4">
        <f>SUMIFS('UPDATE STOCK'!$F:$F,'UPDATE STOCK'!$A:$A,A454,'UPDATE STOCK'!$G:$G,$S$2)</f>
        <v>11</v>
      </c>
      <c r="T454" s="4">
        <f>SUMIFS('UPDATE STOCK'!$F:$F,'UPDATE STOCK'!$A:$A,A454,'UPDATE STOCK'!$G:$G,$T$2)</f>
        <v>0</v>
      </c>
      <c r="U454" s="4">
        <f>SUMIFS('UPDATE STOCK'!$F:$F,'UPDATE STOCK'!$A:$A,วิเคราะห์ข้อมูล!A454,'UPDATE STOCK'!$G:$G,$U$2)</f>
        <v>0</v>
      </c>
      <c r="V454" s="4">
        <f>SUMIFS('UPDATE STOCK'!$F:$F,'UPDATE STOCK'!$A:$A,วิเคราะห์ข้อมูล!A454,'UPDATE STOCK'!$G:$G,$V$2)</f>
        <v>0</v>
      </c>
      <c r="W454" s="4"/>
      <c r="X454" s="4"/>
      <c r="Y454" s="4"/>
      <c r="Z454" s="4"/>
      <c r="AA454" s="4"/>
    </row>
    <row r="455" spans="1:27" x14ac:dyDescent="0.2">
      <c r="A455" s="12" t="s">
        <v>913</v>
      </c>
      <c r="B455" s="12" t="s">
        <v>914</v>
      </c>
      <c r="C455" s="5">
        <f>SUMIFS('DATA UPDATE'!$L:$L,'DATA UPDATE'!$E:$E,วิเคราะห์ข้อมูล!A455,'DATA UPDATE'!$B:$B,วิเคราะห์ข้อมูล!$C$2)</f>
        <v>0</v>
      </c>
      <c r="D455" s="5">
        <f>SUMIFS('DATA UPDATE'!$L:$L,'DATA UPDATE'!$E:$E,A455,'DATA UPDATE'!$B:$B,$D$2)</f>
        <v>0</v>
      </c>
      <c r="E455" s="5">
        <f>SUMIFS('DATA UPDATE'!$L:$L,'DATA UPDATE'!$E:$E,A455,'DATA UPDATE'!$B:$B,$E$2)</f>
        <v>0</v>
      </c>
      <c r="F455" s="5">
        <f>SUMIFS('DATA UPDATE'!$L:$L,'DATA UPDATE'!$E:$E,A455,'DATA UPDATE'!$B:$B,$F$2)</f>
        <v>3</v>
      </c>
      <c r="G455" s="5">
        <f>SUMIFS('DATA UPDATE'!$L:$L,'DATA UPDATE'!$E:$E,A455,'DATA UPDATE'!$B:$B,$G$2)</f>
        <v>6</v>
      </c>
      <c r="H455" s="5">
        <f>SUMIFS('DATA UPDATE'!$L:$L,'DATA UPDATE'!$E:$E,A455,'DATA UPDATE'!$B:$B,$H$2)</f>
        <v>0</v>
      </c>
      <c r="I455" s="5">
        <f t="shared" si="36"/>
        <v>9</v>
      </c>
      <c r="J455" s="5">
        <f>SUMIFS('UPDATE STOCK'!F:F,'UPDATE STOCK'!A:A,วิเคราะห์ข้อมูล!A455)</f>
        <v>110</v>
      </c>
      <c r="K455" s="10">
        <f t="shared" si="37"/>
        <v>6</v>
      </c>
      <c r="L455" s="5">
        <f t="shared" si="38"/>
        <v>0</v>
      </c>
      <c r="M455" s="8">
        <f t="shared" si="39"/>
        <v>1.8</v>
      </c>
      <c r="N455" s="7">
        <f t="shared" si="40"/>
        <v>-108.2</v>
      </c>
      <c r="O455" s="4">
        <f>SUMIFS('DATA UPDATE'!$L:$L,'DATA UPDATE'!$E:$E,วิเคราะห์ข้อมูล!A455,'DATA UPDATE'!$T:$T,วิเคราะห์ข้อมูล!$O$2)</f>
        <v>9</v>
      </c>
      <c r="P455" s="4">
        <f>SUMIFS('DATA UPDATE'!$L:$L,'DATA UPDATE'!$E:$E,วิเคราะห์ข้อมูล!A455,'DATA UPDATE'!$T:$T,วิเคราะห์ข้อมูล!$P$2)</f>
        <v>0</v>
      </c>
      <c r="Q455" s="4">
        <f>SUMIFS('DATA UPDATE'!$L:$L,'DATA UPDATE'!$E:$E,วิเคราะห์ข้อมูล!A455,'DATA UPDATE'!$T:$T,วิเคราะห์ข้อมูล!$Q$2)</f>
        <v>0</v>
      </c>
      <c r="R455" s="4">
        <f>SUMIFS('DATA UPDATE'!$L:$L,'DATA UPDATE'!$D:$D,วิเคราะห์ข้อมูล!A455,'DATA UPDATE'!$T:$T,วิเคราะห์ข้อมูล!$R$2)</f>
        <v>0</v>
      </c>
      <c r="S455" s="4">
        <f>SUMIFS('UPDATE STOCK'!$F:$F,'UPDATE STOCK'!$A:$A,A455,'UPDATE STOCK'!$G:$G,$S$2)</f>
        <v>0</v>
      </c>
      <c r="T455" s="4">
        <f>SUMIFS('UPDATE STOCK'!$F:$F,'UPDATE STOCK'!$A:$A,A455,'UPDATE STOCK'!$G:$G,$T$2)</f>
        <v>0</v>
      </c>
      <c r="U455" s="4">
        <f>SUMIFS('UPDATE STOCK'!$F:$F,'UPDATE STOCK'!$A:$A,วิเคราะห์ข้อมูล!A455,'UPDATE STOCK'!$G:$G,$U$2)</f>
        <v>0</v>
      </c>
      <c r="V455" s="4">
        <f>SUMIFS('UPDATE STOCK'!$F:$F,'UPDATE STOCK'!$A:$A,วิเคราะห์ข้อมูล!A455,'UPDATE STOCK'!$G:$G,$V$2)</f>
        <v>0</v>
      </c>
      <c r="W455" s="4"/>
      <c r="X455" s="4"/>
      <c r="Y455" s="4"/>
      <c r="Z455" s="4"/>
      <c r="AA455" s="4"/>
    </row>
    <row r="456" spans="1:27" x14ac:dyDescent="0.2">
      <c r="A456" s="12" t="s">
        <v>915</v>
      </c>
      <c r="B456" s="12" t="s">
        <v>916</v>
      </c>
      <c r="C456" s="5">
        <f>SUMIFS('DATA UPDATE'!$L:$L,'DATA UPDATE'!$E:$E,วิเคราะห์ข้อมูล!A456,'DATA UPDATE'!$B:$B,วิเคราะห์ข้อมูล!$C$2)</f>
        <v>11</v>
      </c>
      <c r="D456" s="5">
        <f>SUMIFS('DATA UPDATE'!$L:$L,'DATA UPDATE'!$E:$E,A456,'DATA UPDATE'!$B:$B,$D$2)</f>
        <v>15</v>
      </c>
      <c r="E456" s="5">
        <f>SUMIFS('DATA UPDATE'!$L:$L,'DATA UPDATE'!$E:$E,A456,'DATA UPDATE'!$B:$B,$E$2)</f>
        <v>21</v>
      </c>
      <c r="F456" s="5">
        <f>SUMIFS('DATA UPDATE'!$L:$L,'DATA UPDATE'!$E:$E,A456,'DATA UPDATE'!$B:$B,$F$2)</f>
        <v>16</v>
      </c>
      <c r="G456" s="5">
        <f>SUMIFS('DATA UPDATE'!$L:$L,'DATA UPDATE'!$E:$E,A456,'DATA UPDATE'!$B:$B,$G$2)</f>
        <v>23</v>
      </c>
      <c r="H456" s="5">
        <f>SUMIFS('DATA UPDATE'!$L:$L,'DATA UPDATE'!$E:$E,A456,'DATA UPDATE'!$B:$B,$H$2)</f>
        <v>2</v>
      </c>
      <c r="I456" s="5">
        <f t="shared" si="36"/>
        <v>88</v>
      </c>
      <c r="J456" s="5">
        <f>SUMIFS('UPDATE STOCK'!F:F,'UPDATE STOCK'!A:A,วิเคราะห์ข้อมูล!A456)</f>
        <v>209</v>
      </c>
      <c r="K456" s="10">
        <f t="shared" si="37"/>
        <v>23</v>
      </c>
      <c r="L456" s="5">
        <f t="shared" si="38"/>
        <v>11</v>
      </c>
      <c r="M456" s="8">
        <f t="shared" si="39"/>
        <v>17.2</v>
      </c>
      <c r="N456" s="7">
        <f t="shared" si="40"/>
        <v>-191.8</v>
      </c>
      <c r="O456" s="4">
        <f>SUMIFS('DATA UPDATE'!$L:$L,'DATA UPDATE'!$E:$E,วิเคราะห์ข้อมูล!A456,'DATA UPDATE'!$T:$T,วิเคราะห์ข้อมูล!$O$2)</f>
        <v>55</v>
      </c>
      <c r="P456" s="4">
        <f>SUMIFS('DATA UPDATE'!$L:$L,'DATA UPDATE'!$E:$E,วิเคราะห์ข้อมูล!A456,'DATA UPDATE'!$T:$T,วิเคราะห์ข้อมูล!$P$2)</f>
        <v>2</v>
      </c>
      <c r="Q456" s="4">
        <f>SUMIFS('DATA UPDATE'!$L:$L,'DATA UPDATE'!$E:$E,วิเคราะห์ข้อมูล!A456,'DATA UPDATE'!$T:$T,วิเคราะห์ข้อมูล!$Q$2)</f>
        <v>18</v>
      </c>
      <c r="R456" s="4">
        <f>SUMIFS('DATA UPDATE'!$L:$L,'DATA UPDATE'!$D:$D,วิเคราะห์ข้อมูล!A456,'DATA UPDATE'!$T:$T,วิเคราะห์ข้อมูล!$R$2)</f>
        <v>0</v>
      </c>
      <c r="S456" s="4">
        <f>SUMIFS('UPDATE STOCK'!$F:$F,'UPDATE STOCK'!$A:$A,A456,'UPDATE STOCK'!$G:$G,$S$2)</f>
        <v>5</v>
      </c>
      <c r="T456" s="4">
        <f>SUMIFS('UPDATE STOCK'!$F:$F,'UPDATE STOCK'!$A:$A,A456,'UPDATE STOCK'!$G:$G,$T$2)</f>
        <v>4</v>
      </c>
      <c r="U456" s="4">
        <f>SUMIFS('UPDATE STOCK'!$F:$F,'UPDATE STOCK'!$A:$A,วิเคราะห์ข้อมูล!A456,'UPDATE STOCK'!$G:$G,$U$2)</f>
        <v>6</v>
      </c>
      <c r="V456" s="4">
        <f>SUMIFS('UPDATE STOCK'!$F:$F,'UPDATE STOCK'!$A:$A,วิเคราะห์ข้อมูล!A456,'UPDATE STOCK'!$G:$G,$V$2)</f>
        <v>13</v>
      </c>
      <c r="W456" s="4"/>
      <c r="X456" s="4"/>
      <c r="Y456" s="4"/>
      <c r="Z456" s="4"/>
      <c r="AA456" s="4"/>
    </row>
    <row r="457" spans="1:27" x14ac:dyDescent="0.2">
      <c r="A457" s="12" t="s">
        <v>917</v>
      </c>
      <c r="B457" s="12" t="s">
        <v>918</v>
      </c>
      <c r="C457" s="5">
        <f>SUMIFS('DATA UPDATE'!$L:$L,'DATA UPDATE'!$E:$E,วิเคราะห์ข้อมูล!A457,'DATA UPDATE'!$B:$B,วิเคราะห์ข้อมูล!$C$2)</f>
        <v>2</v>
      </c>
      <c r="D457" s="5">
        <f>SUMIFS('DATA UPDATE'!$L:$L,'DATA UPDATE'!$E:$E,A457,'DATA UPDATE'!$B:$B,$D$2)</f>
        <v>0</v>
      </c>
      <c r="E457" s="5">
        <f>SUMIFS('DATA UPDATE'!$L:$L,'DATA UPDATE'!$E:$E,A457,'DATA UPDATE'!$B:$B,$E$2)</f>
        <v>0</v>
      </c>
      <c r="F457" s="5">
        <f>SUMIFS('DATA UPDATE'!$L:$L,'DATA UPDATE'!$E:$E,A457,'DATA UPDATE'!$B:$B,$F$2)</f>
        <v>0</v>
      </c>
      <c r="G457" s="5">
        <f>SUMIFS('DATA UPDATE'!$L:$L,'DATA UPDATE'!$E:$E,A457,'DATA UPDATE'!$B:$B,$G$2)</f>
        <v>0</v>
      </c>
      <c r="H457" s="5">
        <f>SUMIFS('DATA UPDATE'!$L:$L,'DATA UPDATE'!$E:$E,A457,'DATA UPDATE'!$B:$B,$H$2)</f>
        <v>0</v>
      </c>
      <c r="I457" s="5">
        <f t="shared" si="36"/>
        <v>2</v>
      </c>
      <c r="J457" s="5">
        <f>SUMIFS('UPDATE STOCK'!F:F,'UPDATE STOCK'!A:A,วิเคราะห์ข้อมูล!A457)</f>
        <v>0</v>
      </c>
      <c r="K457" s="10">
        <f t="shared" si="37"/>
        <v>2</v>
      </c>
      <c r="L457" s="5">
        <f t="shared" si="38"/>
        <v>0</v>
      </c>
      <c r="M457" s="8">
        <f t="shared" si="39"/>
        <v>0.4</v>
      </c>
      <c r="N457" s="7">
        <f t="shared" si="40"/>
        <v>0.4</v>
      </c>
      <c r="O457" s="4">
        <f>SUMIFS('DATA UPDATE'!$L:$L,'DATA UPDATE'!$E:$E,วิเคราะห์ข้อมูล!A457,'DATA UPDATE'!$T:$T,วิเคราะห์ข้อมูล!$O$2)</f>
        <v>0</v>
      </c>
      <c r="P457" s="4">
        <f>SUMIFS('DATA UPDATE'!$L:$L,'DATA UPDATE'!$E:$E,วิเคราะห์ข้อมูล!A457,'DATA UPDATE'!$T:$T,วิเคราะห์ข้อมูล!$P$2)</f>
        <v>2</v>
      </c>
      <c r="Q457" s="4">
        <f>SUMIFS('DATA UPDATE'!$L:$L,'DATA UPDATE'!$E:$E,วิเคราะห์ข้อมูล!A457,'DATA UPDATE'!$T:$T,วิเคราะห์ข้อมูล!$Q$2)</f>
        <v>0</v>
      </c>
      <c r="R457" s="4">
        <f>SUMIFS('DATA UPDATE'!$L:$L,'DATA UPDATE'!$D:$D,วิเคราะห์ข้อมูล!A457,'DATA UPDATE'!$T:$T,วิเคราะห์ข้อมูล!$R$2)</f>
        <v>0</v>
      </c>
      <c r="S457" s="4">
        <f>SUMIFS('UPDATE STOCK'!$F:$F,'UPDATE STOCK'!$A:$A,A457,'UPDATE STOCK'!$G:$G,$S$2)</f>
        <v>0</v>
      </c>
      <c r="T457" s="4">
        <f>SUMIFS('UPDATE STOCK'!$F:$F,'UPDATE STOCK'!$A:$A,A457,'UPDATE STOCK'!$G:$G,$T$2)</f>
        <v>0</v>
      </c>
      <c r="U457" s="4">
        <f>SUMIFS('UPDATE STOCK'!$F:$F,'UPDATE STOCK'!$A:$A,วิเคราะห์ข้อมูล!A457,'UPDATE STOCK'!$G:$G,$U$2)</f>
        <v>0</v>
      </c>
      <c r="V457" s="4">
        <f>SUMIFS('UPDATE STOCK'!$F:$F,'UPDATE STOCK'!$A:$A,วิเคราะห์ข้อมูล!A457,'UPDATE STOCK'!$G:$G,$V$2)</f>
        <v>0</v>
      </c>
      <c r="W457" s="4"/>
      <c r="X457" s="4"/>
      <c r="Y457" s="4"/>
      <c r="Z457" s="4"/>
      <c r="AA457" s="4"/>
    </row>
    <row r="458" spans="1:27" x14ac:dyDescent="0.2">
      <c r="A458" s="12" t="s">
        <v>919</v>
      </c>
      <c r="B458" s="12" t="s">
        <v>920</v>
      </c>
      <c r="C458" s="5">
        <f>SUMIFS('DATA UPDATE'!$L:$L,'DATA UPDATE'!$E:$E,วิเคราะห์ข้อมูล!A458,'DATA UPDATE'!$B:$B,วิเคราะห์ข้อมูล!$C$2)</f>
        <v>4</v>
      </c>
      <c r="D458" s="5">
        <f>SUMIFS('DATA UPDATE'!$L:$L,'DATA UPDATE'!$E:$E,A458,'DATA UPDATE'!$B:$B,$D$2)</f>
        <v>4</v>
      </c>
      <c r="E458" s="5">
        <f>SUMIFS('DATA UPDATE'!$L:$L,'DATA UPDATE'!$E:$E,A458,'DATA UPDATE'!$B:$B,$E$2)</f>
        <v>0</v>
      </c>
      <c r="F458" s="5">
        <f>SUMIFS('DATA UPDATE'!$L:$L,'DATA UPDATE'!$E:$E,A458,'DATA UPDATE'!$B:$B,$F$2)</f>
        <v>0</v>
      </c>
      <c r="G458" s="5">
        <f>SUMIFS('DATA UPDATE'!$L:$L,'DATA UPDATE'!$E:$E,A458,'DATA UPDATE'!$B:$B,$G$2)</f>
        <v>0</v>
      </c>
      <c r="H458" s="5">
        <f>SUMIFS('DATA UPDATE'!$L:$L,'DATA UPDATE'!$E:$E,A458,'DATA UPDATE'!$B:$B,$H$2)</f>
        <v>0</v>
      </c>
      <c r="I458" s="5">
        <f t="shared" si="36"/>
        <v>8</v>
      </c>
      <c r="J458" s="5">
        <f>SUMIFS('UPDATE STOCK'!F:F,'UPDATE STOCK'!A:A,วิเคราะห์ข้อมูล!A458)</f>
        <v>4</v>
      </c>
      <c r="K458" s="10">
        <f t="shared" si="37"/>
        <v>4</v>
      </c>
      <c r="L458" s="5">
        <f t="shared" si="38"/>
        <v>0</v>
      </c>
      <c r="M458" s="8">
        <f t="shared" si="39"/>
        <v>1.6</v>
      </c>
      <c r="N458" s="7">
        <f t="shared" si="40"/>
        <v>-2.4</v>
      </c>
      <c r="O458" s="4">
        <f>SUMIFS('DATA UPDATE'!$L:$L,'DATA UPDATE'!$E:$E,วิเคราะห์ข้อมูล!A458,'DATA UPDATE'!$T:$T,วิเคราะห์ข้อมูล!$O$2)</f>
        <v>0</v>
      </c>
      <c r="P458" s="4">
        <f>SUMIFS('DATA UPDATE'!$L:$L,'DATA UPDATE'!$E:$E,วิเคราะห์ข้อมูล!A458,'DATA UPDATE'!$T:$T,วิเคราะห์ข้อมูล!$P$2)</f>
        <v>4</v>
      </c>
      <c r="Q458" s="4">
        <f>SUMIFS('DATA UPDATE'!$L:$L,'DATA UPDATE'!$E:$E,วิเคราะห์ข้อมูล!A458,'DATA UPDATE'!$T:$T,วิเคราะห์ข้อมูล!$Q$2)</f>
        <v>4</v>
      </c>
      <c r="R458" s="4">
        <f>SUMIFS('DATA UPDATE'!$L:$L,'DATA UPDATE'!$D:$D,วิเคราะห์ข้อมูล!A458,'DATA UPDATE'!$T:$T,วิเคราะห์ข้อมูล!$R$2)</f>
        <v>0</v>
      </c>
      <c r="S458" s="4">
        <f>SUMIFS('UPDATE STOCK'!$F:$F,'UPDATE STOCK'!$A:$A,A458,'UPDATE STOCK'!$G:$G,$S$2)</f>
        <v>0</v>
      </c>
      <c r="T458" s="4">
        <f>SUMIFS('UPDATE STOCK'!$F:$F,'UPDATE STOCK'!$A:$A,A458,'UPDATE STOCK'!$G:$G,$T$2)</f>
        <v>4</v>
      </c>
      <c r="U458" s="4">
        <f>SUMIFS('UPDATE STOCK'!$F:$F,'UPDATE STOCK'!$A:$A,วิเคราะห์ข้อมูล!A458,'UPDATE STOCK'!$G:$G,$U$2)</f>
        <v>0</v>
      </c>
      <c r="V458" s="4">
        <f>SUMIFS('UPDATE STOCK'!$F:$F,'UPDATE STOCK'!$A:$A,วิเคราะห์ข้อมูล!A458,'UPDATE STOCK'!$G:$G,$V$2)</f>
        <v>0</v>
      </c>
      <c r="W458" s="4"/>
      <c r="X458" s="4"/>
      <c r="Y458" s="4"/>
      <c r="Z458" s="4"/>
      <c r="AA458" s="4"/>
    </row>
    <row r="459" spans="1:27" x14ac:dyDescent="0.2">
      <c r="A459" s="12" t="s">
        <v>921</v>
      </c>
      <c r="B459" s="12" t="s">
        <v>922</v>
      </c>
      <c r="C459" s="5">
        <f>SUMIFS('DATA UPDATE'!$L:$L,'DATA UPDATE'!$E:$E,วิเคราะห์ข้อมูล!A459,'DATA UPDATE'!$B:$B,วิเคราะห์ข้อมูล!$C$2)</f>
        <v>4</v>
      </c>
      <c r="D459" s="5">
        <f>SUMIFS('DATA UPDATE'!$L:$L,'DATA UPDATE'!$E:$E,A459,'DATA UPDATE'!$B:$B,$D$2)</f>
        <v>0</v>
      </c>
      <c r="E459" s="5">
        <f>SUMIFS('DATA UPDATE'!$L:$L,'DATA UPDATE'!$E:$E,A459,'DATA UPDATE'!$B:$B,$E$2)</f>
        <v>0</v>
      </c>
      <c r="F459" s="5">
        <f>SUMIFS('DATA UPDATE'!$L:$L,'DATA UPDATE'!$E:$E,A459,'DATA UPDATE'!$B:$B,$F$2)</f>
        <v>0</v>
      </c>
      <c r="G459" s="5">
        <f>SUMIFS('DATA UPDATE'!$L:$L,'DATA UPDATE'!$E:$E,A459,'DATA UPDATE'!$B:$B,$G$2)</f>
        <v>0</v>
      </c>
      <c r="H459" s="5">
        <f>SUMIFS('DATA UPDATE'!$L:$L,'DATA UPDATE'!$E:$E,A459,'DATA UPDATE'!$B:$B,$H$2)</f>
        <v>0</v>
      </c>
      <c r="I459" s="5">
        <f t="shared" si="36"/>
        <v>4</v>
      </c>
      <c r="J459" s="5">
        <f>SUMIFS('UPDATE STOCK'!F:F,'UPDATE STOCK'!A:A,วิเคราะห์ข้อมูล!A459)</f>
        <v>0</v>
      </c>
      <c r="K459" s="10">
        <f t="shared" si="37"/>
        <v>4</v>
      </c>
      <c r="L459" s="5">
        <f t="shared" si="38"/>
        <v>0</v>
      </c>
      <c r="M459" s="8">
        <f t="shared" si="39"/>
        <v>0.8</v>
      </c>
      <c r="N459" s="7">
        <f t="shared" si="40"/>
        <v>0.8</v>
      </c>
      <c r="O459" s="4">
        <f>SUMIFS('DATA UPDATE'!$L:$L,'DATA UPDATE'!$E:$E,วิเคราะห์ข้อมูล!A459,'DATA UPDATE'!$T:$T,วิเคราะห์ข้อมูล!$O$2)</f>
        <v>4</v>
      </c>
      <c r="P459" s="4">
        <f>SUMIFS('DATA UPDATE'!$L:$L,'DATA UPDATE'!$E:$E,วิเคราะห์ข้อมูล!A459,'DATA UPDATE'!$T:$T,วิเคราะห์ข้อมูล!$P$2)</f>
        <v>0</v>
      </c>
      <c r="Q459" s="4">
        <f>SUMIFS('DATA UPDATE'!$L:$L,'DATA UPDATE'!$E:$E,วิเคราะห์ข้อมูล!A459,'DATA UPDATE'!$T:$T,วิเคราะห์ข้อมูล!$Q$2)</f>
        <v>0</v>
      </c>
      <c r="R459" s="4">
        <f>SUMIFS('DATA UPDATE'!$L:$L,'DATA UPDATE'!$D:$D,วิเคราะห์ข้อมูล!A459,'DATA UPDATE'!$T:$T,วิเคราะห์ข้อมูล!$R$2)</f>
        <v>0</v>
      </c>
      <c r="S459" s="4">
        <f>SUMIFS('UPDATE STOCK'!$F:$F,'UPDATE STOCK'!$A:$A,A459,'UPDATE STOCK'!$G:$G,$S$2)</f>
        <v>0</v>
      </c>
      <c r="T459" s="4">
        <f>SUMIFS('UPDATE STOCK'!$F:$F,'UPDATE STOCK'!$A:$A,A459,'UPDATE STOCK'!$G:$G,$T$2)</f>
        <v>0</v>
      </c>
      <c r="U459" s="4">
        <f>SUMIFS('UPDATE STOCK'!$F:$F,'UPDATE STOCK'!$A:$A,วิเคราะห์ข้อมูล!A459,'UPDATE STOCK'!$G:$G,$U$2)</f>
        <v>0</v>
      </c>
      <c r="V459" s="4">
        <f>SUMIFS('UPDATE STOCK'!$F:$F,'UPDATE STOCK'!$A:$A,วิเคราะห์ข้อมูล!A459,'UPDATE STOCK'!$G:$G,$V$2)</f>
        <v>0</v>
      </c>
      <c r="W459" s="4"/>
      <c r="X459" s="4"/>
      <c r="Y459" s="4"/>
      <c r="Z459" s="4"/>
      <c r="AA459" s="4"/>
    </row>
    <row r="460" spans="1:27" x14ac:dyDescent="0.2">
      <c r="A460" s="12" t="s">
        <v>923</v>
      </c>
      <c r="B460" s="12" t="s">
        <v>924</v>
      </c>
      <c r="C460" s="5">
        <f>SUMIFS('DATA UPDATE'!$L:$L,'DATA UPDATE'!$E:$E,วิเคราะห์ข้อมูล!A460,'DATA UPDATE'!$B:$B,วิเคราะห์ข้อมูล!$C$2)</f>
        <v>0</v>
      </c>
      <c r="D460" s="5">
        <f>SUMIFS('DATA UPDATE'!$L:$L,'DATA UPDATE'!$E:$E,A460,'DATA UPDATE'!$B:$B,$D$2)</f>
        <v>4</v>
      </c>
      <c r="E460" s="5">
        <f>SUMIFS('DATA UPDATE'!$L:$L,'DATA UPDATE'!$E:$E,A460,'DATA UPDATE'!$B:$B,$E$2)</f>
        <v>0</v>
      </c>
      <c r="F460" s="5">
        <f>SUMIFS('DATA UPDATE'!$L:$L,'DATA UPDATE'!$E:$E,A460,'DATA UPDATE'!$B:$B,$F$2)</f>
        <v>0</v>
      </c>
      <c r="G460" s="5">
        <f>SUMIFS('DATA UPDATE'!$L:$L,'DATA UPDATE'!$E:$E,A460,'DATA UPDATE'!$B:$B,$G$2)</f>
        <v>0</v>
      </c>
      <c r="H460" s="5">
        <f>SUMIFS('DATA UPDATE'!$L:$L,'DATA UPDATE'!$E:$E,A460,'DATA UPDATE'!$B:$B,$H$2)</f>
        <v>0</v>
      </c>
      <c r="I460" s="5">
        <f t="shared" si="36"/>
        <v>4</v>
      </c>
      <c r="J460" s="5">
        <f>SUMIFS('UPDATE STOCK'!F:F,'UPDATE STOCK'!A:A,วิเคราะห์ข้อมูล!A460)</f>
        <v>41</v>
      </c>
      <c r="K460" s="10">
        <f t="shared" si="37"/>
        <v>4</v>
      </c>
      <c r="L460" s="5">
        <f t="shared" si="38"/>
        <v>0</v>
      </c>
      <c r="M460" s="8">
        <f t="shared" si="39"/>
        <v>0.8</v>
      </c>
      <c r="N460" s="7">
        <f t="shared" si="40"/>
        <v>-40.200000000000003</v>
      </c>
      <c r="O460" s="4">
        <f>SUMIFS('DATA UPDATE'!$L:$L,'DATA UPDATE'!$E:$E,วิเคราะห์ข้อมูล!A460,'DATA UPDATE'!$T:$T,วิเคราะห์ข้อมูล!$O$2)</f>
        <v>0</v>
      </c>
      <c r="P460" s="4">
        <f>SUMIFS('DATA UPDATE'!$L:$L,'DATA UPDATE'!$E:$E,วิเคราะห์ข้อมูล!A460,'DATA UPDATE'!$T:$T,วิเคราะห์ข้อมูล!$P$2)</f>
        <v>4</v>
      </c>
      <c r="Q460" s="4">
        <f>SUMIFS('DATA UPDATE'!$L:$L,'DATA UPDATE'!$E:$E,วิเคราะห์ข้อมูล!A460,'DATA UPDATE'!$T:$T,วิเคราะห์ข้อมูล!$Q$2)</f>
        <v>0</v>
      </c>
      <c r="R460" s="4">
        <f>SUMIFS('DATA UPDATE'!$L:$L,'DATA UPDATE'!$D:$D,วิเคราะห์ข้อมูล!A460,'DATA UPDATE'!$T:$T,วิเคราะห์ข้อมูล!$R$2)</f>
        <v>0</v>
      </c>
      <c r="S460" s="4">
        <f>SUMIFS('UPDATE STOCK'!$F:$F,'UPDATE STOCK'!$A:$A,A460,'UPDATE STOCK'!$G:$G,$S$2)</f>
        <v>0</v>
      </c>
      <c r="T460" s="4">
        <f>SUMIFS('UPDATE STOCK'!$F:$F,'UPDATE STOCK'!$A:$A,A460,'UPDATE STOCK'!$G:$G,$T$2)</f>
        <v>0</v>
      </c>
      <c r="U460" s="4">
        <f>SUMIFS('UPDATE STOCK'!$F:$F,'UPDATE STOCK'!$A:$A,วิเคราะห์ข้อมูล!A460,'UPDATE STOCK'!$G:$G,$U$2)</f>
        <v>0</v>
      </c>
      <c r="V460" s="4">
        <f>SUMIFS('UPDATE STOCK'!$F:$F,'UPDATE STOCK'!$A:$A,วิเคราะห์ข้อมูล!A460,'UPDATE STOCK'!$G:$G,$V$2)</f>
        <v>0</v>
      </c>
      <c r="W460" s="4"/>
      <c r="X460" s="4"/>
      <c r="Y460" s="4"/>
      <c r="Z460" s="4"/>
      <c r="AA460" s="4"/>
    </row>
    <row r="461" spans="1:27" x14ac:dyDescent="0.2">
      <c r="A461" s="12" t="s">
        <v>925</v>
      </c>
      <c r="B461" s="12" t="s">
        <v>926</v>
      </c>
      <c r="C461" s="5">
        <f>SUMIFS('DATA UPDATE'!$L:$L,'DATA UPDATE'!$E:$E,วิเคราะห์ข้อมูล!A461,'DATA UPDATE'!$B:$B,วิเคราะห์ข้อมูล!$C$2)</f>
        <v>0</v>
      </c>
      <c r="D461" s="5">
        <f>SUMIFS('DATA UPDATE'!$L:$L,'DATA UPDATE'!$E:$E,A461,'DATA UPDATE'!$B:$B,$D$2)</f>
        <v>0</v>
      </c>
      <c r="E461" s="5">
        <f>SUMIFS('DATA UPDATE'!$L:$L,'DATA UPDATE'!$E:$E,A461,'DATA UPDATE'!$B:$B,$E$2)</f>
        <v>0</v>
      </c>
      <c r="F461" s="5">
        <f>SUMIFS('DATA UPDATE'!$L:$L,'DATA UPDATE'!$E:$E,A461,'DATA UPDATE'!$B:$B,$F$2)</f>
        <v>0</v>
      </c>
      <c r="G461" s="5">
        <f>SUMIFS('DATA UPDATE'!$L:$L,'DATA UPDATE'!$E:$E,A461,'DATA UPDATE'!$B:$B,$G$2)</f>
        <v>4</v>
      </c>
      <c r="H461" s="5">
        <f>SUMIFS('DATA UPDATE'!$L:$L,'DATA UPDATE'!$E:$E,A461,'DATA UPDATE'!$B:$B,$H$2)</f>
        <v>0</v>
      </c>
      <c r="I461" s="5">
        <f t="shared" si="36"/>
        <v>4</v>
      </c>
      <c r="J461" s="5">
        <f>SUMIFS('UPDATE STOCK'!F:F,'UPDATE STOCK'!A:A,วิเคราะห์ข้อมูล!A461)</f>
        <v>0</v>
      </c>
      <c r="K461" s="10">
        <f t="shared" si="37"/>
        <v>4</v>
      </c>
      <c r="L461" s="5">
        <f t="shared" si="38"/>
        <v>0</v>
      </c>
      <c r="M461" s="8">
        <f t="shared" si="39"/>
        <v>0.8</v>
      </c>
      <c r="N461" s="7">
        <f t="shared" si="40"/>
        <v>0.8</v>
      </c>
      <c r="O461" s="4">
        <f>SUMIFS('DATA UPDATE'!$L:$L,'DATA UPDATE'!$E:$E,วิเคราะห์ข้อมูล!A461,'DATA UPDATE'!$T:$T,วิเคราะห์ข้อมูล!$O$2)</f>
        <v>0</v>
      </c>
      <c r="P461" s="4">
        <f>SUMIFS('DATA UPDATE'!$L:$L,'DATA UPDATE'!$E:$E,วิเคราะห์ข้อมูล!A461,'DATA UPDATE'!$T:$T,วิเคราะห์ข้อมูล!$P$2)</f>
        <v>4</v>
      </c>
      <c r="Q461" s="4">
        <f>SUMIFS('DATA UPDATE'!$L:$L,'DATA UPDATE'!$E:$E,วิเคราะห์ข้อมูล!A461,'DATA UPDATE'!$T:$T,วิเคราะห์ข้อมูล!$Q$2)</f>
        <v>0</v>
      </c>
      <c r="R461" s="4">
        <f>SUMIFS('DATA UPDATE'!$L:$L,'DATA UPDATE'!$D:$D,วิเคราะห์ข้อมูล!A461,'DATA UPDATE'!$T:$T,วิเคราะห์ข้อมูล!$R$2)</f>
        <v>0</v>
      </c>
      <c r="S461" s="4">
        <f>SUMIFS('UPDATE STOCK'!$F:$F,'UPDATE STOCK'!$A:$A,A461,'UPDATE STOCK'!$G:$G,$S$2)</f>
        <v>0</v>
      </c>
      <c r="T461" s="4">
        <f>SUMIFS('UPDATE STOCK'!$F:$F,'UPDATE STOCK'!$A:$A,A461,'UPDATE STOCK'!$G:$G,$T$2)</f>
        <v>0</v>
      </c>
      <c r="U461" s="4">
        <f>SUMIFS('UPDATE STOCK'!$F:$F,'UPDATE STOCK'!$A:$A,วิเคราะห์ข้อมูล!A461,'UPDATE STOCK'!$G:$G,$U$2)</f>
        <v>0</v>
      </c>
      <c r="V461" s="4">
        <f>SUMIFS('UPDATE STOCK'!$F:$F,'UPDATE STOCK'!$A:$A,วิเคราะห์ข้อมูล!A461,'UPDATE STOCK'!$G:$G,$V$2)</f>
        <v>0</v>
      </c>
      <c r="W461" s="4"/>
      <c r="X461" s="4"/>
      <c r="Y461" s="4"/>
      <c r="Z461" s="4"/>
      <c r="AA461" s="4"/>
    </row>
    <row r="462" spans="1:27" x14ac:dyDescent="0.2">
      <c r="A462" s="12" t="s">
        <v>927</v>
      </c>
      <c r="B462" s="12" t="s">
        <v>928</v>
      </c>
      <c r="C462" s="5">
        <f>SUMIFS('DATA UPDATE'!$L:$L,'DATA UPDATE'!$E:$E,วิเคราะห์ข้อมูล!A462,'DATA UPDATE'!$B:$B,วิเคราะห์ข้อมูล!$C$2)</f>
        <v>0</v>
      </c>
      <c r="D462" s="5">
        <f>SUMIFS('DATA UPDATE'!$L:$L,'DATA UPDATE'!$E:$E,A462,'DATA UPDATE'!$B:$B,$D$2)</f>
        <v>0</v>
      </c>
      <c r="E462" s="5">
        <f>SUMIFS('DATA UPDATE'!$L:$L,'DATA UPDATE'!$E:$E,A462,'DATA UPDATE'!$B:$B,$E$2)</f>
        <v>0</v>
      </c>
      <c r="F462" s="5">
        <f>SUMIFS('DATA UPDATE'!$L:$L,'DATA UPDATE'!$E:$E,A462,'DATA UPDATE'!$B:$B,$F$2)</f>
        <v>4</v>
      </c>
      <c r="G462" s="5">
        <f>SUMIFS('DATA UPDATE'!$L:$L,'DATA UPDATE'!$E:$E,A462,'DATA UPDATE'!$B:$B,$G$2)</f>
        <v>0</v>
      </c>
      <c r="H462" s="5">
        <f>SUMIFS('DATA UPDATE'!$L:$L,'DATA UPDATE'!$E:$E,A462,'DATA UPDATE'!$B:$B,$H$2)</f>
        <v>0</v>
      </c>
      <c r="I462" s="5">
        <f t="shared" si="36"/>
        <v>4</v>
      </c>
      <c r="J462" s="5">
        <f>SUMIFS('UPDATE STOCK'!F:F,'UPDATE STOCK'!A:A,วิเคราะห์ข้อมูล!A462)</f>
        <v>4</v>
      </c>
      <c r="K462" s="10">
        <f t="shared" si="37"/>
        <v>4</v>
      </c>
      <c r="L462" s="5">
        <f t="shared" si="38"/>
        <v>0</v>
      </c>
      <c r="M462" s="8">
        <f t="shared" si="39"/>
        <v>0.8</v>
      </c>
      <c r="N462" s="7">
        <f t="shared" si="40"/>
        <v>-3.2</v>
      </c>
      <c r="O462" s="4">
        <f>SUMIFS('DATA UPDATE'!$L:$L,'DATA UPDATE'!$E:$E,วิเคราะห์ข้อมูล!A462,'DATA UPDATE'!$T:$T,วิเคราะห์ข้อมูล!$O$2)</f>
        <v>0</v>
      </c>
      <c r="P462" s="4">
        <f>SUMIFS('DATA UPDATE'!$L:$L,'DATA UPDATE'!$E:$E,วิเคราะห์ข้อมูล!A462,'DATA UPDATE'!$T:$T,วิเคราะห์ข้อมูล!$P$2)</f>
        <v>4</v>
      </c>
      <c r="Q462" s="4">
        <f>SUMIFS('DATA UPDATE'!$L:$L,'DATA UPDATE'!$E:$E,วิเคราะห์ข้อมูล!A462,'DATA UPDATE'!$T:$T,วิเคราะห์ข้อมูล!$Q$2)</f>
        <v>0</v>
      </c>
      <c r="R462" s="4">
        <f>SUMIFS('DATA UPDATE'!$L:$L,'DATA UPDATE'!$D:$D,วิเคราะห์ข้อมูล!A462,'DATA UPDATE'!$T:$T,วิเคราะห์ข้อมูล!$R$2)</f>
        <v>0</v>
      </c>
      <c r="S462" s="4">
        <f>SUMIFS('UPDATE STOCK'!$F:$F,'UPDATE STOCK'!$A:$A,A462,'UPDATE STOCK'!$G:$G,$S$2)</f>
        <v>0</v>
      </c>
      <c r="T462" s="4">
        <f>SUMIFS('UPDATE STOCK'!$F:$F,'UPDATE STOCK'!$A:$A,A462,'UPDATE STOCK'!$G:$G,$T$2)</f>
        <v>4</v>
      </c>
      <c r="U462" s="4">
        <f>SUMIFS('UPDATE STOCK'!$F:$F,'UPDATE STOCK'!$A:$A,วิเคราะห์ข้อมูล!A462,'UPDATE STOCK'!$G:$G,$U$2)</f>
        <v>0</v>
      </c>
      <c r="V462" s="4">
        <f>SUMIFS('UPDATE STOCK'!$F:$F,'UPDATE STOCK'!$A:$A,วิเคราะห์ข้อมูล!A462,'UPDATE STOCK'!$G:$G,$V$2)</f>
        <v>0</v>
      </c>
      <c r="W462" s="4"/>
      <c r="X462" s="4"/>
      <c r="Y462" s="4"/>
      <c r="Z462" s="4"/>
      <c r="AA462" s="4"/>
    </row>
    <row r="463" spans="1:27" x14ac:dyDescent="0.2">
      <c r="A463" s="12" t="s">
        <v>929</v>
      </c>
      <c r="B463" s="12" t="s">
        <v>930</v>
      </c>
      <c r="C463" s="5">
        <f>SUMIFS('DATA UPDATE'!$L:$L,'DATA UPDATE'!$E:$E,วิเคราะห์ข้อมูล!A463,'DATA UPDATE'!$B:$B,วิเคราะห์ข้อมูล!$C$2)</f>
        <v>4</v>
      </c>
      <c r="D463" s="5">
        <f>SUMIFS('DATA UPDATE'!$L:$L,'DATA UPDATE'!$E:$E,A463,'DATA UPDATE'!$B:$B,$D$2)</f>
        <v>0</v>
      </c>
      <c r="E463" s="5">
        <f>SUMIFS('DATA UPDATE'!$L:$L,'DATA UPDATE'!$E:$E,A463,'DATA UPDATE'!$B:$B,$E$2)</f>
        <v>0</v>
      </c>
      <c r="F463" s="5">
        <f>SUMIFS('DATA UPDATE'!$L:$L,'DATA UPDATE'!$E:$E,A463,'DATA UPDATE'!$B:$B,$F$2)</f>
        <v>0</v>
      </c>
      <c r="G463" s="5">
        <f>SUMIFS('DATA UPDATE'!$L:$L,'DATA UPDATE'!$E:$E,A463,'DATA UPDATE'!$B:$B,$G$2)</f>
        <v>0</v>
      </c>
      <c r="H463" s="5">
        <f>SUMIFS('DATA UPDATE'!$L:$L,'DATA UPDATE'!$E:$E,A463,'DATA UPDATE'!$B:$B,$H$2)</f>
        <v>0</v>
      </c>
      <c r="I463" s="5">
        <f t="shared" si="36"/>
        <v>4</v>
      </c>
      <c r="J463" s="5">
        <f>SUMIFS('UPDATE STOCK'!F:F,'UPDATE STOCK'!A:A,วิเคราะห์ข้อมูล!A463)</f>
        <v>8</v>
      </c>
      <c r="K463" s="10">
        <f t="shared" si="37"/>
        <v>4</v>
      </c>
      <c r="L463" s="5">
        <f t="shared" si="38"/>
        <v>0</v>
      </c>
      <c r="M463" s="8">
        <f t="shared" si="39"/>
        <v>0.8</v>
      </c>
      <c r="N463" s="7">
        <f t="shared" si="40"/>
        <v>-7.2</v>
      </c>
      <c r="O463" s="4">
        <f>SUMIFS('DATA UPDATE'!$L:$L,'DATA UPDATE'!$E:$E,วิเคราะห์ข้อมูล!A463,'DATA UPDATE'!$T:$T,วิเคราะห์ข้อมูล!$O$2)</f>
        <v>0</v>
      </c>
      <c r="P463" s="4">
        <f>SUMIFS('DATA UPDATE'!$L:$L,'DATA UPDATE'!$E:$E,วิเคราะห์ข้อมูล!A463,'DATA UPDATE'!$T:$T,วิเคราะห์ข้อมูล!$P$2)</f>
        <v>0</v>
      </c>
      <c r="Q463" s="4">
        <f>SUMIFS('DATA UPDATE'!$L:$L,'DATA UPDATE'!$E:$E,วิเคราะห์ข้อมูล!A463,'DATA UPDATE'!$T:$T,วิเคราะห์ข้อมูล!$Q$2)</f>
        <v>0</v>
      </c>
      <c r="R463" s="4">
        <f>SUMIFS('DATA UPDATE'!$L:$L,'DATA UPDATE'!$D:$D,วิเคราะห์ข้อมูล!A463,'DATA UPDATE'!$T:$T,วิเคราะห์ข้อมูล!$R$2)</f>
        <v>0</v>
      </c>
      <c r="S463" s="4">
        <f>SUMIFS('UPDATE STOCK'!$F:$F,'UPDATE STOCK'!$A:$A,A463,'UPDATE STOCK'!$G:$G,$S$2)</f>
        <v>0</v>
      </c>
      <c r="T463" s="4">
        <f>SUMIFS('UPDATE STOCK'!$F:$F,'UPDATE STOCK'!$A:$A,A463,'UPDATE STOCK'!$G:$G,$T$2)</f>
        <v>0</v>
      </c>
      <c r="U463" s="4">
        <f>SUMIFS('UPDATE STOCK'!$F:$F,'UPDATE STOCK'!$A:$A,วิเคราะห์ข้อมูล!A463,'UPDATE STOCK'!$G:$G,$U$2)</f>
        <v>0</v>
      </c>
      <c r="V463" s="4">
        <f>SUMIFS('UPDATE STOCK'!$F:$F,'UPDATE STOCK'!$A:$A,วิเคราะห์ข้อมูล!A463,'UPDATE STOCK'!$G:$G,$V$2)</f>
        <v>0</v>
      </c>
      <c r="W463" s="4"/>
      <c r="X463" s="4"/>
      <c r="Y463" s="4"/>
      <c r="Z463" s="4"/>
      <c r="AA463" s="4"/>
    </row>
    <row r="464" spans="1:27" x14ac:dyDescent="0.2">
      <c r="A464" s="12" t="s">
        <v>931</v>
      </c>
      <c r="B464" s="12" t="s">
        <v>932</v>
      </c>
      <c r="C464" s="5">
        <f>SUMIFS('DATA UPDATE'!$L:$L,'DATA UPDATE'!$E:$E,วิเคราะห์ข้อมูล!A464,'DATA UPDATE'!$B:$B,วิเคราะห์ข้อมูล!$C$2)</f>
        <v>0</v>
      </c>
      <c r="D464" s="5">
        <f>SUMIFS('DATA UPDATE'!$L:$L,'DATA UPDATE'!$E:$E,A464,'DATA UPDATE'!$B:$B,$D$2)</f>
        <v>0</v>
      </c>
      <c r="E464" s="5">
        <f>SUMIFS('DATA UPDATE'!$L:$L,'DATA UPDATE'!$E:$E,A464,'DATA UPDATE'!$B:$B,$E$2)</f>
        <v>0</v>
      </c>
      <c r="F464" s="5">
        <f>SUMIFS('DATA UPDATE'!$L:$L,'DATA UPDATE'!$E:$E,A464,'DATA UPDATE'!$B:$B,$F$2)</f>
        <v>8</v>
      </c>
      <c r="G464" s="5">
        <f>SUMIFS('DATA UPDATE'!$L:$L,'DATA UPDATE'!$E:$E,A464,'DATA UPDATE'!$B:$B,$G$2)</f>
        <v>0</v>
      </c>
      <c r="H464" s="5">
        <f>SUMIFS('DATA UPDATE'!$L:$L,'DATA UPDATE'!$E:$E,A464,'DATA UPDATE'!$B:$B,$H$2)</f>
        <v>0</v>
      </c>
      <c r="I464" s="5">
        <f t="shared" si="36"/>
        <v>8</v>
      </c>
      <c r="J464" s="5">
        <f>SUMIFS('UPDATE STOCK'!F:F,'UPDATE STOCK'!A:A,วิเคราะห์ข้อมูล!A464)</f>
        <v>246</v>
      </c>
      <c r="K464" s="10">
        <f t="shared" si="37"/>
        <v>8</v>
      </c>
      <c r="L464" s="5">
        <f t="shared" si="38"/>
        <v>0</v>
      </c>
      <c r="M464" s="8">
        <f t="shared" si="39"/>
        <v>1.6</v>
      </c>
      <c r="N464" s="7">
        <f t="shared" si="40"/>
        <v>-244.4</v>
      </c>
      <c r="O464" s="4">
        <f>SUMIFS('DATA UPDATE'!$L:$L,'DATA UPDATE'!$E:$E,วิเคราะห์ข้อมูล!A464,'DATA UPDATE'!$T:$T,วิเคราะห์ข้อมูล!$O$2)</f>
        <v>0</v>
      </c>
      <c r="P464" s="4">
        <f>SUMIFS('DATA UPDATE'!$L:$L,'DATA UPDATE'!$E:$E,วิเคราะห์ข้อมูล!A464,'DATA UPDATE'!$T:$T,วิเคราะห์ข้อมูล!$P$2)</f>
        <v>4</v>
      </c>
      <c r="Q464" s="4">
        <f>SUMIFS('DATA UPDATE'!$L:$L,'DATA UPDATE'!$E:$E,วิเคราะห์ข้อมูล!A464,'DATA UPDATE'!$T:$T,วิเคราะห์ข้อมูล!$Q$2)</f>
        <v>0</v>
      </c>
      <c r="R464" s="4">
        <f>SUMIFS('DATA UPDATE'!$L:$L,'DATA UPDATE'!$D:$D,วิเคราะห์ข้อมูล!A464,'DATA UPDATE'!$T:$T,วิเคราะห์ข้อมูล!$R$2)</f>
        <v>0</v>
      </c>
      <c r="S464" s="4">
        <f>SUMIFS('UPDATE STOCK'!$F:$F,'UPDATE STOCK'!$A:$A,A464,'UPDATE STOCK'!$G:$G,$S$2)</f>
        <v>0</v>
      </c>
      <c r="T464" s="4">
        <f>SUMIFS('UPDATE STOCK'!$F:$F,'UPDATE STOCK'!$A:$A,A464,'UPDATE STOCK'!$G:$G,$T$2)</f>
        <v>0</v>
      </c>
      <c r="U464" s="4">
        <f>SUMIFS('UPDATE STOCK'!$F:$F,'UPDATE STOCK'!$A:$A,วิเคราะห์ข้อมูล!A464,'UPDATE STOCK'!$G:$G,$U$2)</f>
        <v>0</v>
      </c>
      <c r="V464" s="4">
        <f>SUMIFS('UPDATE STOCK'!$F:$F,'UPDATE STOCK'!$A:$A,วิเคราะห์ข้อมูล!A464,'UPDATE STOCK'!$G:$G,$V$2)</f>
        <v>0</v>
      </c>
      <c r="W464" s="4"/>
      <c r="X464" s="4"/>
      <c r="Y464" s="4"/>
      <c r="Z464" s="4"/>
      <c r="AA464" s="4"/>
    </row>
    <row r="465" spans="1:27" x14ac:dyDescent="0.2">
      <c r="A465" s="12" t="s">
        <v>933</v>
      </c>
      <c r="B465" s="12" t="s">
        <v>934</v>
      </c>
      <c r="C465" s="5">
        <f>SUMIFS('DATA UPDATE'!$L:$L,'DATA UPDATE'!$E:$E,วิเคราะห์ข้อมูล!A465,'DATA UPDATE'!$B:$B,วิเคราะห์ข้อมูล!$C$2)</f>
        <v>4</v>
      </c>
      <c r="D465" s="5">
        <f>SUMIFS('DATA UPDATE'!$L:$L,'DATA UPDATE'!$E:$E,A465,'DATA UPDATE'!$B:$B,$D$2)</f>
        <v>0</v>
      </c>
      <c r="E465" s="5">
        <f>SUMIFS('DATA UPDATE'!$L:$L,'DATA UPDATE'!$E:$E,A465,'DATA UPDATE'!$B:$B,$E$2)</f>
        <v>0</v>
      </c>
      <c r="F465" s="5">
        <f>SUMIFS('DATA UPDATE'!$L:$L,'DATA UPDATE'!$E:$E,A465,'DATA UPDATE'!$B:$B,$F$2)</f>
        <v>0</v>
      </c>
      <c r="G465" s="5">
        <f>SUMIFS('DATA UPDATE'!$L:$L,'DATA UPDATE'!$E:$E,A465,'DATA UPDATE'!$B:$B,$G$2)</f>
        <v>0</v>
      </c>
      <c r="H465" s="5">
        <f>SUMIFS('DATA UPDATE'!$L:$L,'DATA UPDATE'!$E:$E,A465,'DATA UPDATE'!$B:$B,$H$2)</f>
        <v>0</v>
      </c>
      <c r="I465" s="5">
        <f t="shared" si="36"/>
        <v>4</v>
      </c>
      <c r="J465" s="5">
        <f>SUMIFS('UPDATE STOCK'!F:F,'UPDATE STOCK'!A:A,วิเคราะห์ข้อมูล!A465)</f>
        <v>0</v>
      </c>
      <c r="K465" s="10">
        <f t="shared" si="37"/>
        <v>4</v>
      </c>
      <c r="L465" s="5">
        <f t="shared" si="38"/>
        <v>0</v>
      </c>
      <c r="M465" s="8">
        <f t="shared" si="39"/>
        <v>0.8</v>
      </c>
      <c r="N465" s="7">
        <f t="shared" si="40"/>
        <v>0.8</v>
      </c>
      <c r="O465" s="4">
        <f>SUMIFS('DATA UPDATE'!$L:$L,'DATA UPDATE'!$E:$E,วิเคราะห์ข้อมูล!A465,'DATA UPDATE'!$T:$T,วิเคราะห์ข้อมูล!$O$2)</f>
        <v>0</v>
      </c>
      <c r="P465" s="4">
        <f>SUMIFS('DATA UPDATE'!$L:$L,'DATA UPDATE'!$E:$E,วิเคราะห์ข้อมูล!A465,'DATA UPDATE'!$T:$T,วิเคราะห์ข้อมูล!$P$2)</f>
        <v>0</v>
      </c>
      <c r="Q465" s="4">
        <f>SUMIFS('DATA UPDATE'!$L:$L,'DATA UPDATE'!$E:$E,วิเคราะห์ข้อมูล!A465,'DATA UPDATE'!$T:$T,วิเคราะห์ข้อมูล!$Q$2)</f>
        <v>4</v>
      </c>
      <c r="R465" s="4">
        <f>SUMIFS('DATA UPDATE'!$L:$L,'DATA UPDATE'!$D:$D,วิเคราะห์ข้อมูล!A465,'DATA UPDATE'!$T:$T,วิเคราะห์ข้อมูล!$R$2)</f>
        <v>0</v>
      </c>
      <c r="S465" s="4">
        <f>SUMIFS('UPDATE STOCK'!$F:$F,'UPDATE STOCK'!$A:$A,A465,'UPDATE STOCK'!$G:$G,$S$2)</f>
        <v>0</v>
      </c>
      <c r="T465" s="4">
        <f>SUMIFS('UPDATE STOCK'!$F:$F,'UPDATE STOCK'!$A:$A,A465,'UPDATE STOCK'!$G:$G,$T$2)</f>
        <v>0</v>
      </c>
      <c r="U465" s="4">
        <f>SUMIFS('UPDATE STOCK'!$F:$F,'UPDATE STOCK'!$A:$A,วิเคราะห์ข้อมูล!A465,'UPDATE STOCK'!$G:$G,$U$2)</f>
        <v>0</v>
      </c>
      <c r="V465" s="4">
        <f>SUMIFS('UPDATE STOCK'!$F:$F,'UPDATE STOCK'!$A:$A,วิเคราะห์ข้อมูล!A465,'UPDATE STOCK'!$G:$G,$V$2)</f>
        <v>0</v>
      </c>
      <c r="W465" s="4"/>
      <c r="X465" s="4"/>
      <c r="Y465" s="4"/>
      <c r="Z465" s="4"/>
      <c r="AA465" s="4"/>
    </row>
    <row r="466" spans="1:27" x14ac:dyDescent="0.2">
      <c r="A466" s="12" t="s">
        <v>935</v>
      </c>
      <c r="B466" s="12" t="s">
        <v>936</v>
      </c>
      <c r="C466" s="5">
        <f>SUMIFS('DATA UPDATE'!$L:$L,'DATA UPDATE'!$E:$E,วิเคราะห์ข้อมูล!A466,'DATA UPDATE'!$B:$B,วิเคราะห์ข้อมูล!$C$2)</f>
        <v>0</v>
      </c>
      <c r="D466" s="5">
        <f>SUMIFS('DATA UPDATE'!$L:$L,'DATA UPDATE'!$E:$E,A466,'DATA UPDATE'!$B:$B,$D$2)</f>
        <v>0</v>
      </c>
      <c r="E466" s="5">
        <f>SUMIFS('DATA UPDATE'!$L:$L,'DATA UPDATE'!$E:$E,A466,'DATA UPDATE'!$B:$B,$E$2)</f>
        <v>0</v>
      </c>
      <c r="F466" s="5">
        <f>SUMIFS('DATA UPDATE'!$L:$L,'DATA UPDATE'!$E:$E,A466,'DATA UPDATE'!$B:$B,$F$2)</f>
        <v>0</v>
      </c>
      <c r="G466" s="5">
        <f>SUMIFS('DATA UPDATE'!$L:$L,'DATA UPDATE'!$E:$E,A466,'DATA UPDATE'!$B:$B,$G$2)</f>
        <v>4</v>
      </c>
      <c r="H466" s="5">
        <f>SUMIFS('DATA UPDATE'!$L:$L,'DATA UPDATE'!$E:$E,A466,'DATA UPDATE'!$B:$B,$H$2)</f>
        <v>0</v>
      </c>
      <c r="I466" s="5">
        <f t="shared" si="36"/>
        <v>4</v>
      </c>
      <c r="J466" s="5">
        <f>SUMIFS('UPDATE STOCK'!F:F,'UPDATE STOCK'!A:A,วิเคราะห์ข้อมูล!A466)</f>
        <v>4</v>
      </c>
      <c r="K466" s="10">
        <f t="shared" si="37"/>
        <v>4</v>
      </c>
      <c r="L466" s="5">
        <f t="shared" si="38"/>
        <v>0</v>
      </c>
      <c r="M466" s="8">
        <f t="shared" si="39"/>
        <v>0.8</v>
      </c>
      <c r="N466" s="7">
        <f t="shared" si="40"/>
        <v>-3.2</v>
      </c>
      <c r="O466" s="4">
        <f>SUMIFS('DATA UPDATE'!$L:$L,'DATA UPDATE'!$E:$E,วิเคราะห์ข้อมูล!A466,'DATA UPDATE'!$T:$T,วิเคราะห์ข้อมูล!$O$2)</f>
        <v>0</v>
      </c>
      <c r="P466" s="4">
        <f>SUMIFS('DATA UPDATE'!$L:$L,'DATA UPDATE'!$E:$E,วิเคราะห์ข้อมูล!A466,'DATA UPDATE'!$T:$T,วิเคราะห์ข้อมูล!$P$2)</f>
        <v>4</v>
      </c>
      <c r="Q466" s="4">
        <f>SUMIFS('DATA UPDATE'!$L:$L,'DATA UPDATE'!$E:$E,วิเคราะห์ข้อมูล!A466,'DATA UPDATE'!$T:$T,วิเคราะห์ข้อมูล!$Q$2)</f>
        <v>0</v>
      </c>
      <c r="R466" s="4">
        <f>SUMIFS('DATA UPDATE'!$L:$L,'DATA UPDATE'!$D:$D,วิเคราะห์ข้อมูล!A466,'DATA UPDATE'!$T:$T,วิเคราะห์ข้อมูล!$R$2)</f>
        <v>0</v>
      </c>
      <c r="S466" s="4">
        <f>SUMIFS('UPDATE STOCK'!$F:$F,'UPDATE STOCK'!$A:$A,A466,'UPDATE STOCK'!$G:$G,$S$2)</f>
        <v>0</v>
      </c>
      <c r="T466" s="4">
        <f>SUMIFS('UPDATE STOCK'!$F:$F,'UPDATE STOCK'!$A:$A,A466,'UPDATE STOCK'!$G:$G,$T$2)</f>
        <v>0</v>
      </c>
      <c r="U466" s="4">
        <f>SUMIFS('UPDATE STOCK'!$F:$F,'UPDATE STOCK'!$A:$A,วิเคราะห์ข้อมูล!A466,'UPDATE STOCK'!$G:$G,$U$2)</f>
        <v>0</v>
      </c>
      <c r="V466" s="4">
        <f>SUMIFS('UPDATE STOCK'!$F:$F,'UPDATE STOCK'!$A:$A,วิเคราะห์ข้อมูล!A466,'UPDATE STOCK'!$G:$G,$V$2)</f>
        <v>0</v>
      </c>
      <c r="W466" s="4"/>
      <c r="X466" s="4"/>
      <c r="Y466" s="4"/>
      <c r="Z466" s="4"/>
      <c r="AA466" s="4"/>
    </row>
    <row r="467" spans="1:27" x14ac:dyDescent="0.2">
      <c r="A467" s="12" t="s">
        <v>13966</v>
      </c>
      <c r="B467" s="12" t="s">
        <v>13967</v>
      </c>
      <c r="C467" s="5">
        <f>SUMIFS('DATA UPDATE'!$L:$L,'DATA UPDATE'!$E:$E,วิเคราะห์ข้อมูล!A467,'DATA UPDATE'!$B:$B,วิเคราะห์ข้อมูล!$C$2)</f>
        <v>0</v>
      </c>
      <c r="D467" s="5">
        <f>SUMIFS('DATA UPDATE'!$L:$L,'DATA UPDATE'!$E:$E,A467,'DATA UPDATE'!$B:$B,$D$2)</f>
        <v>0</v>
      </c>
      <c r="E467" s="5">
        <f>SUMIFS('DATA UPDATE'!$L:$L,'DATA UPDATE'!$E:$E,A467,'DATA UPDATE'!$B:$B,$E$2)</f>
        <v>0</v>
      </c>
      <c r="F467" s="5">
        <f>SUMIFS('DATA UPDATE'!$L:$L,'DATA UPDATE'!$E:$E,A467,'DATA UPDATE'!$B:$B,$F$2)</f>
        <v>0</v>
      </c>
      <c r="G467" s="5">
        <f>SUMIFS('DATA UPDATE'!$L:$L,'DATA UPDATE'!$E:$E,A467,'DATA UPDATE'!$B:$B,$G$2)</f>
        <v>0</v>
      </c>
      <c r="H467" s="5">
        <f>SUMIFS('DATA UPDATE'!$L:$L,'DATA UPDATE'!$E:$E,A467,'DATA UPDATE'!$B:$B,$H$2)</f>
        <v>4</v>
      </c>
      <c r="I467" s="5">
        <f t="shared" si="36"/>
        <v>4</v>
      </c>
      <c r="J467" s="5">
        <f>SUMIFS('UPDATE STOCK'!F:F,'UPDATE STOCK'!A:A,วิเคราะห์ข้อมูล!A467)</f>
        <v>0</v>
      </c>
      <c r="K467" s="10">
        <f t="shared" si="37"/>
        <v>0</v>
      </c>
      <c r="L467" s="5">
        <f t="shared" si="38"/>
        <v>0</v>
      </c>
      <c r="M467" s="8">
        <f t="shared" si="39"/>
        <v>0</v>
      </c>
      <c r="N467" s="7">
        <f t="shared" si="40"/>
        <v>0</v>
      </c>
      <c r="O467" s="4">
        <f>SUMIFS('DATA UPDATE'!$L:$L,'DATA UPDATE'!$E:$E,วิเคราะห์ข้อมูล!A467,'DATA UPDATE'!$T:$T,วิเคราะห์ข้อมูล!$O$2)</f>
        <v>0</v>
      </c>
      <c r="P467" s="4">
        <f>SUMIFS('DATA UPDATE'!$L:$L,'DATA UPDATE'!$E:$E,วิเคราะห์ข้อมูล!A467,'DATA UPDATE'!$T:$T,วิเคราะห์ข้อมูล!$P$2)</f>
        <v>4</v>
      </c>
      <c r="Q467" s="4">
        <f>SUMIFS('DATA UPDATE'!$L:$L,'DATA UPDATE'!$E:$E,วิเคราะห์ข้อมูล!A467,'DATA UPDATE'!$T:$T,วิเคราะห์ข้อมูล!$Q$2)</f>
        <v>0</v>
      </c>
      <c r="R467" s="4">
        <f>SUMIFS('DATA UPDATE'!$L:$L,'DATA UPDATE'!$D:$D,วิเคราะห์ข้อมูล!A467,'DATA UPDATE'!$T:$T,วิเคราะห์ข้อมูล!$R$2)</f>
        <v>0</v>
      </c>
      <c r="S467" s="4">
        <f>SUMIFS('UPDATE STOCK'!$F:$F,'UPDATE STOCK'!$A:$A,A467,'UPDATE STOCK'!$G:$G,$S$2)</f>
        <v>0</v>
      </c>
      <c r="T467" s="4">
        <f>SUMIFS('UPDATE STOCK'!$F:$F,'UPDATE STOCK'!$A:$A,A467,'UPDATE STOCK'!$G:$G,$T$2)</f>
        <v>0</v>
      </c>
      <c r="U467" s="4">
        <f>SUMIFS('UPDATE STOCK'!$F:$F,'UPDATE STOCK'!$A:$A,วิเคราะห์ข้อมูล!A467,'UPDATE STOCK'!$G:$G,$U$2)</f>
        <v>0</v>
      </c>
      <c r="V467" s="4">
        <f>SUMIFS('UPDATE STOCK'!$F:$F,'UPDATE STOCK'!$A:$A,วิเคราะห์ข้อมูล!A467,'UPDATE STOCK'!$G:$G,$V$2)</f>
        <v>0</v>
      </c>
      <c r="W467" s="4"/>
      <c r="X467" s="4"/>
      <c r="Y467" s="4"/>
      <c r="Z467" s="4"/>
      <c r="AA467" s="4"/>
    </row>
    <row r="468" spans="1:27" x14ac:dyDescent="0.2">
      <c r="A468" s="12" t="s">
        <v>937</v>
      </c>
      <c r="B468" s="12" t="s">
        <v>938</v>
      </c>
      <c r="C468" s="5">
        <f>SUMIFS('DATA UPDATE'!$L:$L,'DATA UPDATE'!$E:$E,วิเคราะห์ข้อมูล!A468,'DATA UPDATE'!$B:$B,วิเคราะห์ข้อมูล!$C$2)</f>
        <v>0</v>
      </c>
      <c r="D468" s="5">
        <f>SUMIFS('DATA UPDATE'!$L:$L,'DATA UPDATE'!$E:$E,A468,'DATA UPDATE'!$B:$B,$D$2)</f>
        <v>0</v>
      </c>
      <c r="E468" s="5">
        <f>SUMIFS('DATA UPDATE'!$L:$L,'DATA UPDATE'!$E:$E,A468,'DATA UPDATE'!$B:$B,$E$2)</f>
        <v>0</v>
      </c>
      <c r="F468" s="5">
        <f>SUMIFS('DATA UPDATE'!$L:$L,'DATA UPDATE'!$E:$E,A468,'DATA UPDATE'!$B:$B,$F$2)</f>
        <v>0</v>
      </c>
      <c r="G468" s="5">
        <f>SUMIFS('DATA UPDATE'!$L:$L,'DATA UPDATE'!$E:$E,A468,'DATA UPDATE'!$B:$B,$G$2)</f>
        <v>4</v>
      </c>
      <c r="H468" s="5">
        <f>SUMIFS('DATA UPDATE'!$L:$L,'DATA UPDATE'!$E:$E,A468,'DATA UPDATE'!$B:$B,$H$2)</f>
        <v>0</v>
      </c>
      <c r="I468" s="5">
        <f t="shared" si="36"/>
        <v>4</v>
      </c>
      <c r="J468" s="5">
        <f>SUMIFS('UPDATE STOCK'!F:F,'UPDATE STOCK'!A:A,วิเคราะห์ข้อมูล!A468)</f>
        <v>4</v>
      </c>
      <c r="K468" s="10">
        <f t="shared" si="37"/>
        <v>4</v>
      </c>
      <c r="L468" s="5">
        <f t="shared" si="38"/>
        <v>0</v>
      </c>
      <c r="M468" s="8">
        <f t="shared" si="39"/>
        <v>0.8</v>
      </c>
      <c r="N468" s="7">
        <f t="shared" si="40"/>
        <v>-3.2</v>
      </c>
      <c r="O468" s="4">
        <f>SUMIFS('DATA UPDATE'!$L:$L,'DATA UPDATE'!$E:$E,วิเคราะห์ข้อมูล!A468,'DATA UPDATE'!$T:$T,วิเคราะห์ข้อมูล!$O$2)</f>
        <v>0</v>
      </c>
      <c r="P468" s="4">
        <f>SUMIFS('DATA UPDATE'!$L:$L,'DATA UPDATE'!$E:$E,วิเคราะห์ข้อมูล!A468,'DATA UPDATE'!$T:$T,วิเคราะห์ข้อมูล!$P$2)</f>
        <v>4</v>
      </c>
      <c r="Q468" s="4">
        <f>SUMIFS('DATA UPDATE'!$L:$L,'DATA UPDATE'!$E:$E,วิเคราะห์ข้อมูล!A468,'DATA UPDATE'!$T:$T,วิเคราะห์ข้อมูล!$Q$2)</f>
        <v>0</v>
      </c>
      <c r="R468" s="4">
        <f>SUMIFS('DATA UPDATE'!$L:$L,'DATA UPDATE'!$D:$D,วิเคราะห์ข้อมูล!A468,'DATA UPDATE'!$T:$T,วิเคราะห์ข้อมูล!$R$2)</f>
        <v>0</v>
      </c>
      <c r="S468" s="4">
        <f>SUMIFS('UPDATE STOCK'!$F:$F,'UPDATE STOCK'!$A:$A,A468,'UPDATE STOCK'!$G:$G,$S$2)</f>
        <v>0</v>
      </c>
      <c r="T468" s="4">
        <f>SUMIFS('UPDATE STOCK'!$F:$F,'UPDATE STOCK'!$A:$A,A468,'UPDATE STOCK'!$G:$G,$T$2)</f>
        <v>0</v>
      </c>
      <c r="U468" s="4">
        <f>SUMIFS('UPDATE STOCK'!$F:$F,'UPDATE STOCK'!$A:$A,วิเคราะห์ข้อมูล!A468,'UPDATE STOCK'!$G:$G,$U$2)</f>
        <v>0</v>
      </c>
      <c r="V468" s="4">
        <f>SUMIFS('UPDATE STOCK'!$F:$F,'UPDATE STOCK'!$A:$A,วิเคราะห์ข้อมูล!A468,'UPDATE STOCK'!$G:$G,$V$2)</f>
        <v>0</v>
      </c>
      <c r="W468" s="4"/>
      <c r="X468" s="4"/>
      <c r="Y468" s="4"/>
      <c r="Z468" s="4"/>
      <c r="AA468" s="4"/>
    </row>
    <row r="469" spans="1:27" x14ac:dyDescent="0.2">
      <c r="A469" s="12" t="s">
        <v>939</v>
      </c>
      <c r="B469" s="12" t="s">
        <v>940</v>
      </c>
      <c r="C469" s="5">
        <f>SUMIFS('DATA UPDATE'!$L:$L,'DATA UPDATE'!$E:$E,วิเคราะห์ข้อมูล!A469,'DATA UPDATE'!$B:$B,วิเคราะห์ข้อมูล!$C$2)</f>
        <v>0</v>
      </c>
      <c r="D469" s="5">
        <f>SUMIFS('DATA UPDATE'!$L:$L,'DATA UPDATE'!$E:$E,A469,'DATA UPDATE'!$B:$B,$D$2)</f>
        <v>0</v>
      </c>
      <c r="E469" s="5">
        <f>SUMIFS('DATA UPDATE'!$L:$L,'DATA UPDATE'!$E:$E,A469,'DATA UPDATE'!$B:$B,$E$2)</f>
        <v>0</v>
      </c>
      <c r="F469" s="5">
        <f>SUMIFS('DATA UPDATE'!$L:$L,'DATA UPDATE'!$E:$E,A469,'DATA UPDATE'!$B:$B,$F$2)</f>
        <v>0</v>
      </c>
      <c r="G469" s="5">
        <f>SUMIFS('DATA UPDATE'!$L:$L,'DATA UPDATE'!$E:$E,A469,'DATA UPDATE'!$B:$B,$G$2)</f>
        <v>4</v>
      </c>
      <c r="H469" s="5">
        <f>SUMIFS('DATA UPDATE'!$L:$L,'DATA UPDATE'!$E:$E,A469,'DATA UPDATE'!$B:$B,$H$2)</f>
        <v>0</v>
      </c>
      <c r="I469" s="5">
        <f t="shared" si="36"/>
        <v>4</v>
      </c>
      <c r="J469" s="5">
        <f>SUMIFS('UPDATE STOCK'!F:F,'UPDATE STOCK'!A:A,วิเคราะห์ข้อมูล!A469)</f>
        <v>0</v>
      </c>
      <c r="K469" s="10">
        <f t="shared" si="37"/>
        <v>4</v>
      </c>
      <c r="L469" s="5">
        <f t="shared" si="38"/>
        <v>0</v>
      </c>
      <c r="M469" s="8">
        <f t="shared" si="39"/>
        <v>0.8</v>
      </c>
      <c r="N469" s="7">
        <f t="shared" si="40"/>
        <v>0.8</v>
      </c>
      <c r="O469" s="4">
        <f>SUMIFS('DATA UPDATE'!$L:$L,'DATA UPDATE'!$E:$E,วิเคราะห์ข้อมูล!A469,'DATA UPDATE'!$T:$T,วิเคราะห์ข้อมูล!$O$2)</f>
        <v>0</v>
      </c>
      <c r="P469" s="4">
        <f>SUMIFS('DATA UPDATE'!$L:$L,'DATA UPDATE'!$E:$E,วิเคราะห์ข้อมูล!A469,'DATA UPDATE'!$T:$T,วิเคราะห์ข้อมูล!$P$2)</f>
        <v>4</v>
      </c>
      <c r="Q469" s="4">
        <f>SUMIFS('DATA UPDATE'!$L:$L,'DATA UPDATE'!$E:$E,วิเคราะห์ข้อมูล!A469,'DATA UPDATE'!$T:$T,วิเคราะห์ข้อมูล!$Q$2)</f>
        <v>0</v>
      </c>
      <c r="R469" s="4">
        <f>SUMIFS('DATA UPDATE'!$L:$L,'DATA UPDATE'!$D:$D,วิเคราะห์ข้อมูล!A469,'DATA UPDATE'!$T:$T,วิเคราะห์ข้อมูล!$R$2)</f>
        <v>0</v>
      </c>
      <c r="S469" s="4">
        <f>SUMIFS('UPDATE STOCK'!$F:$F,'UPDATE STOCK'!$A:$A,A469,'UPDATE STOCK'!$G:$G,$S$2)</f>
        <v>0</v>
      </c>
      <c r="T469" s="4">
        <f>SUMIFS('UPDATE STOCK'!$F:$F,'UPDATE STOCK'!$A:$A,A469,'UPDATE STOCK'!$G:$G,$T$2)</f>
        <v>0</v>
      </c>
      <c r="U469" s="4">
        <f>SUMIFS('UPDATE STOCK'!$F:$F,'UPDATE STOCK'!$A:$A,วิเคราะห์ข้อมูล!A469,'UPDATE STOCK'!$G:$G,$U$2)</f>
        <v>0</v>
      </c>
      <c r="V469" s="4">
        <f>SUMIFS('UPDATE STOCK'!$F:$F,'UPDATE STOCK'!$A:$A,วิเคราะห์ข้อมูล!A469,'UPDATE STOCK'!$G:$G,$V$2)</f>
        <v>0</v>
      </c>
      <c r="W469" s="4"/>
      <c r="X469" s="4"/>
      <c r="Y469" s="4"/>
      <c r="Z469" s="4"/>
      <c r="AA469" s="4"/>
    </row>
    <row r="470" spans="1:27" x14ac:dyDescent="0.2">
      <c r="A470" s="12" t="s">
        <v>941</v>
      </c>
      <c r="B470" s="12" t="s">
        <v>942</v>
      </c>
      <c r="C470" s="5">
        <f>SUMIFS('DATA UPDATE'!$L:$L,'DATA UPDATE'!$E:$E,วิเคราะห์ข้อมูล!A470,'DATA UPDATE'!$B:$B,วิเคราะห์ข้อมูล!$C$2)</f>
        <v>4</v>
      </c>
      <c r="D470" s="5">
        <f>SUMIFS('DATA UPDATE'!$L:$L,'DATA UPDATE'!$E:$E,A470,'DATA UPDATE'!$B:$B,$D$2)</f>
        <v>0</v>
      </c>
      <c r="E470" s="5">
        <f>SUMIFS('DATA UPDATE'!$L:$L,'DATA UPDATE'!$E:$E,A470,'DATA UPDATE'!$B:$B,$E$2)</f>
        <v>0</v>
      </c>
      <c r="F470" s="5">
        <f>SUMIFS('DATA UPDATE'!$L:$L,'DATA UPDATE'!$E:$E,A470,'DATA UPDATE'!$B:$B,$F$2)</f>
        <v>4</v>
      </c>
      <c r="G470" s="5">
        <f>SUMIFS('DATA UPDATE'!$L:$L,'DATA UPDATE'!$E:$E,A470,'DATA UPDATE'!$B:$B,$G$2)</f>
        <v>0</v>
      </c>
      <c r="H470" s="5">
        <f>SUMIFS('DATA UPDATE'!$L:$L,'DATA UPDATE'!$E:$E,A470,'DATA UPDATE'!$B:$B,$H$2)</f>
        <v>0</v>
      </c>
      <c r="I470" s="5">
        <f t="shared" si="36"/>
        <v>8</v>
      </c>
      <c r="J470" s="5">
        <f>SUMIFS('UPDATE STOCK'!F:F,'UPDATE STOCK'!A:A,วิเคราะห์ข้อมูล!A470)</f>
        <v>0</v>
      </c>
      <c r="K470" s="10">
        <f t="shared" si="37"/>
        <v>4</v>
      </c>
      <c r="L470" s="5">
        <f t="shared" si="38"/>
        <v>0</v>
      </c>
      <c r="M470" s="8">
        <f t="shared" si="39"/>
        <v>1.6</v>
      </c>
      <c r="N470" s="7">
        <f t="shared" si="40"/>
        <v>1.6</v>
      </c>
      <c r="O470" s="4">
        <f>SUMIFS('DATA UPDATE'!$L:$L,'DATA UPDATE'!$E:$E,วิเคราะห์ข้อมูล!A470,'DATA UPDATE'!$T:$T,วิเคราะห์ข้อมูล!$O$2)</f>
        <v>0</v>
      </c>
      <c r="P470" s="4">
        <f>SUMIFS('DATA UPDATE'!$L:$L,'DATA UPDATE'!$E:$E,วิเคราะห์ข้อมูล!A470,'DATA UPDATE'!$T:$T,วิเคราะห์ข้อมูล!$P$2)</f>
        <v>4</v>
      </c>
      <c r="Q470" s="4">
        <f>SUMIFS('DATA UPDATE'!$L:$L,'DATA UPDATE'!$E:$E,วิเคราะห์ข้อมูล!A470,'DATA UPDATE'!$T:$T,วิเคราะห์ข้อมูล!$Q$2)</f>
        <v>4</v>
      </c>
      <c r="R470" s="4">
        <f>SUMIFS('DATA UPDATE'!$L:$L,'DATA UPDATE'!$D:$D,วิเคราะห์ข้อมูล!A470,'DATA UPDATE'!$T:$T,วิเคราะห์ข้อมูล!$R$2)</f>
        <v>0</v>
      </c>
      <c r="S470" s="4">
        <f>SUMIFS('UPDATE STOCK'!$F:$F,'UPDATE STOCK'!$A:$A,A470,'UPDATE STOCK'!$G:$G,$S$2)</f>
        <v>0</v>
      </c>
      <c r="T470" s="4">
        <f>SUMIFS('UPDATE STOCK'!$F:$F,'UPDATE STOCK'!$A:$A,A470,'UPDATE STOCK'!$G:$G,$T$2)</f>
        <v>0</v>
      </c>
      <c r="U470" s="4">
        <f>SUMIFS('UPDATE STOCK'!$F:$F,'UPDATE STOCK'!$A:$A,วิเคราะห์ข้อมูล!A470,'UPDATE STOCK'!$G:$G,$U$2)</f>
        <v>0</v>
      </c>
      <c r="V470" s="4">
        <f>SUMIFS('UPDATE STOCK'!$F:$F,'UPDATE STOCK'!$A:$A,วิเคราะห์ข้อมูล!A470,'UPDATE STOCK'!$G:$G,$V$2)</f>
        <v>0</v>
      </c>
      <c r="W470" s="4"/>
      <c r="X470" s="4"/>
      <c r="Y470" s="4"/>
      <c r="Z470" s="4"/>
      <c r="AA470" s="4"/>
    </row>
    <row r="471" spans="1:27" x14ac:dyDescent="0.2">
      <c r="A471" s="12" t="s">
        <v>11656</v>
      </c>
      <c r="B471" s="12" t="s">
        <v>11657</v>
      </c>
      <c r="C471" s="5">
        <f>SUMIFS('DATA UPDATE'!$L:$L,'DATA UPDATE'!$E:$E,วิเคราะห์ข้อมูล!A471,'DATA UPDATE'!$B:$B,วิเคราะห์ข้อมูล!$C$2)</f>
        <v>0</v>
      </c>
      <c r="D471" s="5">
        <f>SUMIFS('DATA UPDATE'!$L:$L,'DATA UPDATE'!$E:$E,A471,'DATA UPDATE'!$B:$B,$D$2)</f>
        <v>0</v>
      </c>
      <c r="E471" s="5">
        <f>SUMIFS('DATA UPDATE'!$L:$L,'DATA UPDATE'!$E:$E,A471,'DATA UPDATE'!$B:$B,$E$2)</f>
        <v>0</v>
      </c>
      <c r="F471" s="5">
        <f>SUMIFS('DATA UPDATE'!$L:$L,'DATA UPDATE'!$E:$E,A471,'DATA UPDATE'!$B:$B,$F$2)</f>
        <v>0</v>
      </c>
      <c r="G471" s="5">
        <f>SUMIFS('DATA UPDATE'!$L:$L,'DATA UPDATE'!$E:$E,A471,'DATA UPDATE'!$B:$B,$G$2)</f>
        <v>0</v>
      </c>
      <c r="H471" s="5">
        <f>SUMIFS('DATA UPDATE'!$L:$L,'DATA UPDATE'!$E:$E,A471,'DATA UPDATE'!$B:$B,$H$2)</f>
        <v>4</v>
      </c>
      <c r="I471" s="5">
        <f t="shared" si="36"/>
        <v>4</v>
      </c>
      <c r="J471" s="5">
        <f>SUMIFS('UPDATE STOCK'!F:F,'UPDATE STOCK'!A:A,วิเคราะห์ข้อมูล!A471)</f>
        <v>0</v>
      </c>
      <c r="K471" s="10">
        <f t="shared" si="37"/>
        <v>0</v>
      </c>
      <c r="L471" s="5">
        <f t="shared" si="38"/>
        <v>0</v>
      </c>
      <c r="M471" s="8">
        <f t="shared" si="39"/>
        <v>0</v>
      </c>
      <c r="N471" s="7">
        <f t="shared" si="40"/>
        <v>0</v>
      </c>
      <c r="O471" s="4">
        <f>SUMIFS('DATA UPDATE'!$L:$L,'DATA UPDATE'!$E:$E,วิเคราะห์ข้อมูล!A471,'DATA UPDATE'!$T:$T,วิเคราะห์ข้อมูล!$O$2)</f>
        <v>0</v>
      </c>
      <c r="P471" s="4">
        <f>SUMIFS('DATA UPDATE'!$L:$L,'DATA UPDATE'!$E:$E,วิเคราะห์ข้อมูล!A471,'DATA UPDATE'!$T:$T,วิเคราะห์ข้อมูล!$P$2)</f>
        <v>4</v>
      </c>
      <c r="Q471" s="4">
        <f>SUMIFS('DATA UPDATE'!$L:$L,'DATA UPDATE'!$E:$E,วิเคราะห์ข้อมูล!A471,'DATA UPDATE'!$T:$T,วิเคราะห์ข้อมูล!$Q$2)</f>
        <v>0</v>
      </c>
      <c r="R471" s="4">
        <f>SUMIFS('DATA UPDATE'!$L:$L,'DATA UPDATE'!$D:$D,วิเคราะห์ข้อมูล!A471,'DATA UPDATE'!$T:$T,วิเคราะห์ข้อมูล!$R$2)</f>
        <v>0</v>
      </c>
      <c r="S471" s="4">
        <f>SUMIFS('UPDATE STOCK'!$F:$F,'UPDATE STOCK'!$A:$A,A471,'UPDATE STOCK'!$G:$G,$S$2)</f>
        <v>0</v>
      </c>
      <c r="T471" s="4">
        <f>SUMIFS('UPDATE STOCK'!$F:$F,'UPDATE STOCK'!$A:$A,A471,'UPDATE STOCK'!$G:$G,$T$2)</f>
        <v>0</v>
      </c>
      <c r="U471" s="4">
        <f>SUMIFS('UPDATE STOCK'!$F:$F,'UPDATE STOCK'!$A:$A,วิเคราะห์ข้อมูล!A471,'UPDATE STOCK'!$G:$G,$U$2)</f>
        <v>0</v>
      </c>
      <c r="V471" s="4">
        <f>SUMIFS('UPDATE STOCK'!$F:$F,'UPDATE STOCK'!$A:$A,วิเคราะห์ข้อมูล!A471,'UPDATE STOCK'!$G:$G,$V$2)</f>
        <v>0</v>
      </c>
      <c r="W471" s="4"/>
      <c r="X471" s="4"/>
      <c r="Y471" s="4"/>
      <c r="Z471" s="4"/>
      <c r="AA471" s="4"/>
    </row>
    <row r="472" spans="1:27" x14ac:dyDescent="0.2">
      <c r="A472" s="12" t="s">
        <v>943</v>
      </c>
      <c r="B472" s="12" t="s">
        <v>944</v>
      </c>
      <c r="C472" s="5">
        <f>SUMIFS('DATA UPDATE'!$L:$L,'DATA UPDATE'!$E:$E,วิเคราะห์ข้อมูล!A472,'DATA UPDATE'!$B:$B,วิเคราะห์ข้อมูล!$C$2)</f>
        <v>0</v>
      </c>
      <c r="D472" s="5">
        <f>SUMIFS('DATA UPDATE'!$L:$L,'DATA UPDATE'!$E:$E,A472,'DATA UPDATE'!$B:$B,$D$2)</f>
        <v>4</v>
      </c>
      <c r="E472" s="5">
        <f>SUMIFS('DATA UPDATE'!$L:$L,'DATA UPDATE'!$E:$E,A472,'DATA UPDATE'!$B:$B,$E$2)</f>
        <v>0</v>
      </c>
      <c r="F472" s="5">
        <f>SUMIFS('DATA UPDATE'!$L:$L,'DATA UPDATE'!$E:$E,A472,'DATA UPDATE'!$B:$B,$F$2)</f>
        <v>0</v>
      </c>
      <c r="G472" s="5">
        <f>SUMIFS('DATA UPDATE'!$L:$L,'DATA UPDATE'!$E:$E,A472,'DATA UPDATE'!$B:$B,$G$2)</f>
        <v>0</v>
      </c>
      <c r="H472" s="5">
        <f>SUMIFS('DATA UPDATE'!$L:$L,'DATA UPDATE'!$E:$E,A472,'DATA UPDATE'!$B:$B,$H$2)</f>
        <v>0</v>
      </c>
      <c r="I472" s="5">
        <f t="shared" si="36"/>
        <v>4</v>
      </c>
      <c r="J472" s="5">
        <f>SUMIFS('UPDATE STOCK'!F:F,'UPDATE STOCK'!A:A,วิเคราะห์ข้อมูล!A472)</f>
        <v>0</v>
      </c>
      <c r="K472" s="10">
        <f t="shared" si="37"/>
        <v>4</v>
      </c>
      <c r="L472" s="5">
        <f t="shared" si="38"/>
        <v>0</v>
      </c>
      <c r="M472" s="8">
        <f t="shared" si="39"/>
        <v>0.8</v>
      </c>
      <c r="N472" s="7">
        <f t="shared" si="40"/>
        <v>0.8</v>
      </c>
      <c r="O472" s="4">
        <f>SUMIFS('DATA UPDATE'!$L:$L,'DATA UPDATE'!$E:$E,วิเคราะห์ข้อมูล!A472,'DATA UPDATE'!$T:$T,วิเคราะห์ข้อมูล!$O$2)</f>
        <v>4</v>
      </c>
      <c r="P472" s="4">
        <f>SUMIFS('DATA UPDATE'!$L:$L,'DATA UPDATE'!$E:$E,วิเคราะห์ข้อมูล!A472,'DATA UPDATE'!$T:$T,วิเคราะห์ข้อมูล!$P$2)</f>
        <v>0</v>
      </c>
      <c r="Q472" s="4">
        <f>SUMIFS('DATA UPDATE'!$L:$L,'DATA UPDATE'!$E:$E,วิเคราะห์ข้อมูล!A472,'DATA UPDATE'!$T:$T,วิเคราะห์ข้อมูล!$Q$2)</f>
        <v>0</v>
      </c>
      <c r="R472" s="4">
        <f>SUMIFS('DATA UPDATE'!$L:$L,'DATA UPDATE'!$D:$D,วิเคราะห์ข้อมูล!A472,'DATA UPDATE'!$T:$T,วิเคราะห์ข้อมูล!$R$2)</f>
        <v>0</v>
      </c>
      <c r="S472" s="4">
        <f>SUMIFS('UPDATE STOCK'!$F:$F,'UPDATE STOCK'!$A:$A,A472,'UPDATE STOCK'!$G:$G,$S$2)</f>
        <v>0</v>
      </c>
      <c r="T472" s="4">
        <f>SUMIFS('UPDATE STOCK'!$F:$F,'UPDATE STOCK'!$A:$A,A472,'UPDATE STOCK'!$G:$G,$T$2)</f>
        <v>0</v>
      </c>
      <c r="U472" s="4">
        <f>SUMIFS('UPDATE STOCK'!$F:$F,'UPDATE STOCK'!$A:$A,วิเคราะห์ข้อมูล!A472,'UPDATE STOCK'!$G:$G,$U$2)</f>
        <v>0</v>
      </c>
      <c r="V472" s="4">
        <f>SUMIFS('UPDATE STOCK'!$F:$F,'UPDATE STOCK'!$A:$A,วิเคราะห์ข้อมูล!A472,'UPDATE STOCK'!$G:$G,$V$2)</f>
        <v>0</v>
      </c>
      <c r="W472" s="4"/>
      <c r="X472" s="4"/>
      <c r="Y472" s="4"/>
      <c r="Z472" s="4"/>
      <c r="AA472" s="4"/>
    </row>
    <row r="473" spans="1:27" x14ac:dyDescent="0.2">
      <c r="A473" s="12" t="s">
        <v>945</v>
      </c>
      <c r="B473" s="12" t="s">
        <v>946</v>
      </c>
      <c r="C473" s="5">
        <f>SUMIFS('DATA UPDATE'!$L:$L,'DATA UPDATE'!$E:$E,วิเคราะห์ข้อมูล!A473,'DATA UPDATE'!$B:$B,วิเคราะห์ข้อมูล!$C$2)</f>
        <v>0</v>
      </c>
      <c r="D473" s="5">
        <f>SUMIFS('DATA UPDATE'!$L:$L,'DATA UPDATE'!$E:$E,A473,'DATA UPDATE'!$B:$B,$D$2)</f>
        <v>0</v>
      </c>
      <c r="E473" s="5">
        <f>SUMIFS('DATA UPDATE'!$L:$L,'DATA UPDATE'!$E:$E,A473,'DATA UPDATE'!$B:$B,$E$2)</f>
        <v>0</v>
      </c>
      <c r="F473" s="5">
        <f>SUMIFS('DATA UPDATE'!$L:$L,'DATA UPDATE'!$E:$E,A473,'DATA UPDATE'!$B:$B,$F$2)</f>
        <v>4</v>
      </c>
      <c r="G473" s="5">
        <f>SUMIFS('DATA UPDATE'!$L:$L,'DATA UPDATE'!$E:$E,A473,'DATA UPDATE'!$B:$B,$G$2)</f>
        <v>0</v>
      </c>
      <c r="H473" s="5">
        <f>SUMIFS('DATA UPDATE'!$L:$L,'DATA UPDATE'!$E:$E,A473,'DATA UPDATE'!$B:$B,$H$2)</f>
        <v>0</v>
      </c>
      <c r="I473" s="5">
        <f t="shared" si="36"/>
        <v>4</v>
      </c>
      <c r="J473" s="5">
        <f>SUMIFS('UPDATE STOCK'!F:F,'UPDATE STOCK'!A:A,วิเคราะห์ข้อมูล!A473)</f>
        <v>0</v>
      </c>
      <c r="K473" s="10">
        <f t="shared" si="37"/>
        <v>4</v>
      </c>
      <c r="L473" s="5">
        <f t="shared" si="38"/>
        <v>0</v>
      </c>
      <c r="M473" s="8">
        <f t="shared" si="39"/>
        <v>0.8</v>
      </c>
      <c r="N473" s="7">
        <f t="shared" si="40"/>
        <v>0.8</v>
      </c>
      <c r="O473" s="4">
        <f>SUMIFS('DATA UPDATE'!$L:$L,'DATA UPDATE'!$E:$E,วิเคราะห์ข้อมูล!A473,'DATA UPDATE'!$T:$T,วิเคราะห์ข้อมูล!$O$2)</f>
        <v>0</v>
      </c>
      <c r="P473" s="4">
        <f>SUMIFS('DATA UPDATE'!$L:$L,'DATA UPDATE'!$E:$E,วิเคราะห์ข้อมูล!A473,'DATA UPDATE'!$T:$T,วิเคราะห์ข้อมูล!$P$2)</f>
        <v>0</v>
      </c>
      <c r="Q473" s="4">
        <f>SUMIFS('DATA UPDATE'!$L:$L,'DATA UPDATE'!$E:$E,วิเคราะห์ข้อมูล!A473,'DATA UPDATE'!$T:$T,วิเคราะห์ข้อมูล!$Q$2)</f>
        <v>4</v>
      </c>
      <c r="R473" s="4">
        <f>SUMIFS('DATA UPDATE'!$L:$L,'DATA UPDATE'!$D:$D,วิเคราะห์ข้อมูล!A473,'DATA UPDATE'!$T:$T,วิเคราะห์ข้อมูล!$R$2)</f>
        <v>0</v>
      </c>
      <c r="S473" s="4">
        <f>SUMIFS('UPDATE STOCK'!$F:$F,'UPDATE STOCK'!$A:$A,A473,'UPDATE STOCK'!$G:$G,$S$2)</f>
        <v>0</v>
      </c>
      <c r="T473" s="4">
        <f>SUMIFS('UPDATE STOCK'!$F:$F,'UPDATE STOCK'!$A:$A,A473,'UPDATE STOCK'!$G:$G,$T$2)</f>
        <v>0</v>
      </c>
      <c r="U473" s="4">
        <f>SUMIFS('UPDATE STOCK'!$F:$F,'UPDATE STOCK'!$A:$A,วิเคราะห์ข้อมูล!A473,'UPDATE STOCK'!$G:$G,$U$2)</f>
        <v>0</v>
      </c>
      <c r="V473" s="4">
        <f>SUMIFS('UPDATE STOCK'!$F:$F,'UPDATE STOCK'!$A:$A,วิเคราะห์ข้อมูล!A473,'UPDATE STOCK'!$G:$G,$V$2)</f>
        <v>0</v>
      </c>
      <c r="W473" s="4"/>
      <c r="X473" s="4"/>
      <c r="Y473" s="4"/>
      <c r="Z473" s="4"/>
      <c r="AA473" s="4"/>
    </row>
    <row r="474" spans="1:27" x14ac:dyDescent="0.2">
      <c r="A474" s="12" t="s">
        <v>947</v>
      </c>
      <c r="B474" s="12" t="s">
        <v>948</v>
      </c>
      <c r="C474" s="5">
        <f>SUMIFS('DATA UPDATE'!$L:$L,'DATA UPDATE'!$E:$E,วิเคราะห์ข้อมูล!A474,'DATA UPDATE'!$B:$B,วิเคราะห์ข้อมูล!$C$2)</f>
        <v>2</v>
      </c>
      <c r="D474" s="5">
        <f>SUMIFS('DATA UPDATE'!$L:$L,'DATA UPDATE'!$E:$E,A474,'DATA UPDATE'!$B:$B,$D$2)</f>
        <v>0</v>
      </c>
      <c r="E474" s="5">
        <f>SUMIFS('DATA UPDATE'!$L:$L,'DATA UPDATE'!$E:$E,A474,'DATA UPDATE'!$B:$B,$E$2)</f>
        <v>0</v>
      </c>
      <c r="F474" s="5">
        <f>SUMIFS('DATA UPDATE'!$L:$L,'DATA UPDATE'!$E:$E,A474,'DATA UPDATE'!$B:$B,$F$2)</f>
        <v>0</v>
      </c>
      <c r="G474" s="5">
        <f>SUMIFS('DATA UPDATE'!$L:$L,'DATA UPDATE'!$E:$E,A474,'DATA UPDATE'!$B:$B,$G$2)</f>
        <v>0</v>
      </c>
      <c r="H474" s="5">
        <f>SUMIFS('DATA UPDATE'!$L:$L,'DATA UPDATE'!$E:$E,A474,'DATA UPDATE'!$B:$B,$H$2)</f>
        <v>0</v>
      </c>
      <c r="I474" s="5">
        <f t="shared" si="36"/>
        <v>2</v>
      </c>
      <c r="J474" s="5">
        <f>SUMIFS('UPDATE STOCK'!F:F,'UPDATE STOCK'!A:A,วิเคราะห์ข้อมูล!A474)</f>
        <v>0</v>
      </c>
      <c r="K474" s="10">
        <f t="shared" si="37"/>
        <v>2</v>
      </c>
      <c r="L474" s="5">
        <f t="shared" si="38"/>
        <v>0</v>
      </c>
      <c r="M474" s="8">
        <f t="shared" si="39"/>
        <v>0.4</v>
      </c>
      <c r="N474" s="7">
        <f t="shared" si="40"/>
        <v>0.4</v>
      </c>
      <c r="O474" s="4">
        <f>SUMIFS('DATA UPDATE'!$L:$L,'DATA UPDATE'!$E:$E,วิเคราะห์ข้อมูล!A474,'DATA UPDATE'!$T:$T,วิเคราะห์ข้อมูล!$O$2)</f>
        <v>0</v>
      </c>
      <c r="P474" s="4">
        <f>SUMIFS('DATA UPDATE'!$L:$L,'DATA UPDATE'!$E:$E,วิเคราะห์ข้อมูล!A474,'DATA UPDATE'!$T:$T,วิเคราะห์ข้อมูล!$P$2)</f>
        <v>2</v>
      </c>
      <c r="Q474" s="4">
        <f>SUMIFS('DATA UPDATE'!$L:$L,'DATA UPDATE'!$E:$E,วิเคราะห์ข้อมูล!A474,'DATA UPDATE'!$T:$T,วิเคราะห์ข้อมูล!$Q$2)</f>
        <v>0</v>
      </c>
      <c r="R474" s="4">
        <f>SUMIFS('DATA UPDATE'!$L:$L,'DATA UPDATE'!$D:$D,วิเคราะห์ข้อมูล!A474,'DATA UPDATE'!$T:$T,วิเคราะห์ข้อมูล!$R$2)</f>
        <v>0</v>
      </c>
      <c r="S474" s="4">
        <f>SUMIFS('UPDATE STOCK'!$F:$F,'UPDATE STOCK'!$A:$A,A474,'UPDATE STOCK'!$G:$G,$S$2)</f>
        <v>0</v>
      </c>
      <c r="T474" s="4">
        <f>SUMIFS('UPDATE STOCK'!$F:$F,'UPDATE STOCK'!$A:$A,A474,'UPDATE STOCK'!$G:$G,$T$2)</f>
        <v>0</v>
      </c>
      <c r="U474" s="4">
        <f>SUMIFS('UPDATE STOCK'!$F:$F,'UPDATE STOCK'!$A:$A,วิเคราะห์ข้อมูล!A474,'UPDATE STOCK'!$G:$G,$U$2)</f>
        <v>0</v>
      </c>
      <c r="V474" s="4">
        <f>SUMIFS('UPDATE STOCK'!$F:$F,'UPDATE STOCK'!$A:$A,วิเคราะห์ข้อมูล!A474,'UPDATE STOCK'!$G:$G,$V$2)</f>
        <v>0</v>
      </c>
      <c r="W474" s="4"/>
      <c r="X474" s="4"/>
      <c r="Y474" s="4"/>
      <c r="Z474" s="4"/>
      <c r="AA474" s="4"/>
    </row>
    <row r="475" spans="1:27" x14ac:dyDescent="0.2">
      <c r="A475" s="12" t="s">
        <v>949</v>
      </c>
      <c r="B475" s="12" t="s">
        <v>950</v>
      </c>
      <c r="C475" s="5">
        <f>SUMIFS('DATA UPDATE'!$L:$L,'DATA UPDATE'!$E:$E,วิเคราะห์ข้อมูล!A475,'DATA UPDATE'!$B:$B,วิเคราะห์ข้อมูล!$C$2)</f>
        <v>0</v>
      </c>
      <c r="D475" s="5">
        <f>SUMIFS('DATA UPDATE'!$L:$L,'DATA UPDATE'!$E:$E,A475,'DATA UPDATE'!$B:$B,$D$2)</f>
        <v>0</v>
      </c>
      <c r="E475" s="5">
        <f>SUMIFS('DATA UPDATE'!$L:$L,'DATA UPDATE'!$E:$E,A475,'DATA UPDATE'!$B:$B,$E$2)</f>
        <v>2</v>
      </c>
      <c r="F475" s="5">
        <f>SUMIFS('DATA UPDATE'!$L:$L,'DATA UPDATE'!$E:$E,A475,'DATA UPDATE'!$B:$B,$F$2)</f>
        <v>0</v>
      </c>
      <c r="G475" s="5">
        <f>SUMIFS('DATA UPDATE'!$L:$L,'DATA UPDATE'!$E:$E,A475,'DATA UPDATE'!$B:$B,$G$2)</f>
        <v>0</v>
      </c>
      <c r="H475" s="5">
        <f>SUMIFS('DATA UPDATE'!$L:$L,'DATA UPDATE'!$E:$E,A475,'DATA UPDATE'!$B:$B,$H$2)</f>
        <v>0</v>
      </c>
      <c r="I475" s="5">
        <f t="shared" si="36"/>
        <v>2</v>
      </c>
      <c r="J475" s="5">
        <f>SUMIFS('UPDATE STOCK'!F:F,'UPDATE STOCK'!A:A,วิเคราะห์ข้อมูล!A475)</f>
        <v>0</v>
      </c>
      <c r="K475" s="10">
        <f t="shared" si="37"/>
        <v>2</v>
      </c>
      <c r="L475" s="5">
        <f t="shared" si="38"/>
        <v>0</v>
      </c>
      <c r="M475" s="8">
        <f t="shared" si="39"/>
        <v>0.4</v>
      </c>
      <c r="N475" s="7">
        <f t="shared" si="40"/>
        <v>0.4</v>
      </c>
      <c r="O475" s="4">
        <f>SUMIFS('DATA UPDATE'!$L:$L,'DATA UPDATE'!$E:$E,วิเคราะห์ข้อมูล!A475,'DATA UPDATE'!$T:$T,วิเคราะห์ข้อมูล!$O$2)</f>
        <v>0</v>
      </c>
      <c r="P475" s="4">
        <f>SUMIFS('DATA UPDATE'!$L:$L,'DATA UPDATE'!$E:$E,วิเคราะห์ข้อมูล!A475,'DATA UPDATE'!$T:$T,วิเคราะห์ข้อมูล!$P$2)</f>
        <v>2</v>
      </c>
      <c r="Q475" s="4">
        <f>SUMIFS('DATA UPDATE'!$L:$L,'DATA UPDATE'!$E:$E,วิเคราะห์ข้อมูล!A475,'DATA UPDATE'!$T:$T,วิเคราะห์ข้อมูล!$Q$2)</f>
        <v>0</v>
      </c>
      <c r="R475" s="4">
        <f>SUMIFS('DATA UPDATE'!$L:$L,'DATA UPDATE'!$D:$D,วิเคราะห์ข้อมูล!A475,'DATA UPDATE'!$T:$T,วิเคราะห์ข้อมูล!$R$2)</f>
        <v>0</v>
      </c>
      <c r="S475" s="4">
        <f>SUMIFS('UPDATE STOCK'!$F:$F,'UPDATE STOCK'!$A:$A,A475,'UPDATE STOCK'!$G:$G,$S$2)</f>
        <v>0</v>
      </c>
      <c r="T475" s="4">
        <f>SUMIFS('UPDATE STOCK'!$F:$F,'UPDATE STOCK'!$A:$A,A475,'UPDATE STOCK'!$G:$G,$T$2)</f>
        <v>0</v>
      </c>
      <c r="U475" s="4">
        <f>SUMIFS('UPDATE STOCK'!$F:$F,'UPDATE STOCK'!$A:$A,วิเคราะห์ข้อมูล!A475,'UPDATE STOCK'!$G:$G,$U$2)</f>
        <v>0</v>
      </c>
      <c r="V475" s="4">
        <f>SUMIFS('UPDATE STOCK'!$F:$F,'UPDATE STOCK'!$A:$A,วิเคราะห์ข้อมูล!A475,'UPDATE STOCK'!$G:$G,$V$2)</f>
        <v>0</v>
      </c>
      <c r="W475" s="4"/>
      <c r="X475" s="4"/>
      <c r="Y475" s="4"/>
      <c r="Z475" s="4"/>
      <c r="AA475" s="4"/>
    </row>
    <row r="476" spans="1:27" x14ac:dyDescent="0.2">
      <c r="A476" s="12" t="s">
        <v>951</v>
      </c>
      <c r="B476" s="12" t="s">
        <v>952</v>
      </c>
      <c r="C476" s="5">
        <f>SUMIFS('DATA UPDATE'!$L:$L,'DATA UPDATE'!$E:$E,วิเคราะห์ข้อมูล!A476,'DATA UPDATE'!$B:$B,วิเคราะห์ข้อมูล!$C$2)</f>
        <v>0</v>
      </c>
      <c r="D476" s="5">
        <f>SUMIFS('DATA UPDATE'!$L:$L,'DATA UPDATE'!$E:$E,A476,'DATA UPDATE'!$B:$B,$D$2)</f>
        <v>4</v>
      </c>
      <c r="E476" s="5">
        <f>SUMIFS('DATA UPDATE'!$L:$L,'DATA UPDATE'!$E:$E,A476,'DATA UPDATE'!$B:$B,$E$2)</f>
        <v>0</v>
      </c>
      <c r="F476" s="5">
        <f>SUMIFS('DATA UPDATE'!$L:$L,'DATA UPDATE'!$E:$E,A476,'DATA UPDATE'!$B:$B,$F$2)</f>
        <v>0</v>
      </c>
      <c r="G476" s="5">
        <f>SUMIFS('DATA UPDATE'!$L:$L,'DATA UPDATE'!$E:$E,A476,'DATA UPDATE'!$B:$B,$G$2)</f>
        <v>0</v>
      </c>
      <c r="H476" s="5">
        <f>SUMIFS('DATA UPDATE'!$L:$L,'DATA UPDATE'!$E:$E,A476,'DATA UPDATE'!$B:$B,$H$2)</f>
        <v>0</v>
      </c>
      <c r="I476" s="5">
        <f t="shared" si="36"/>
        <v>4</v>
      </c>
      <c r="J476" s="5">
        <f>SUMIFS('UPDATE STOCK'!F:F,'UPDATE STOCK'!A:A,วิเคราะห์ข้อมูล!A476)</f>
        <v>0</v>
      </c>
      <c r="K476" s="10">
        <f t="shared" si="37"/>
        <v>4</v>
      </c>
      <c r="L476" s="5">
        <f t="shared" si="38"/>
        <v>0</v>
      </c>
      <c r="M476" s="8">
        <f t="shared" si="39"/>
        <v>0.8</v>
      </c>
      <c r="N476" s="7">
        <f t="shared" si="40"/>
        <v>0.8</v>
      </c>
      <c r="O476" s="4">
        <f>SUMIFS('DATA UPDATE'!$L:$L,'DATA UPDATE'!$E:$E,วิเคราะห์ข้อมูล!A476,'DATA UPDATE'!$T:$T,วิเคราะห์ข้อมูล!$O$2)</f>
        <v>0</v>
      </c>
      <c r="P476" s="4">
        <f>SUMIFS('DATA UPDATE'!$L:$L,'DATA UPDATE'!$E:$E,วิเคราะห์ข้อมูล!A476,'DATA UPDATE'!$T:$T,วิเคราะห์ข้อมูล!$P$2)</f>
        <v>4</v>
      </c>
      <c r="Q476" s="4">
        <f>SUMIFS('DATA UPDATE'!$L:$L,'DATA UPDATE'!$E:$E,วิเคราะห์ข้อมูล!A476,'DATA UPDATE'!$T:$T,วิเคราะห์ข้อมูล!$Q$2)</f>
        <v>0</v>
      </c>
      <c r="R476" s="4">
        <f>SUMIFS('DATA UPDATE'!$L:$L,'DATA UPDATE'!$D:$D,วิเคราะห์ข้อมูล!A476,'DATA UPDATE'!$T:$T,วิเคราะห์ข้อมูล!$R$2)</f>
        <v>0</v>
      </c>
      <c r="S476" s="4">
        <f>SUMIFS('UPDATE STOCK'!$F:$F,'UPDATE STOCK'!$A:$A,A476,'UPDATE STOCK'!$G:$G,$S$2)</f>
        <v>0</v>
      </c>
      <c r="T476" s="4">
        <f>SUMIFS('UPDATE STOCK'!$F:$F,'UPDATE STOCK'!$A:$A,A476,'UPDATE STOCK'!$G:$G,$T$2)</f>
        <v>0</v>
      </c>
      <c r="U476" s="4">
        <f>SUMIFS('UPDATE STOCK'!$F:$F,'UPDATE STOCK'!$A:$A,วิเคราะห์ข้อมูล!A476,'UPDATE STOCK'!$G:$G,$U$2)</f>
        <v>0</v>
      </c>
      <c r="V476" s="4">
        <f>SUMIFS('UPDATE STOCK'!$F:$F,'UPDATE STOCK'!$A:$A,วิเคราะห์ข้อมูล!A476,'UPDATE STOCK'!$G:$G,$V$2)</f>
        <v>0</v>
      </c>
      <c r="W476" s="4"/>
      <c r="X476" s="4"/>
      <c r="Y476" s="4"/>
      <c r="Z476" s="4"/>
      <c r="AA476" s="4"/>
    </row>
    <row r="477" spans="1:27" x14ac:dyDescent="0.2">
      <c r="A477" s="12" t="s">
        <v>953</v>
      </c>
      <c r="B477" s="12" t="s">
        <v>954</v>
      </c>
      <c r="C477" s="5">
        <f>SUMIFS('DATA UPDATE'!$L:$L,'DATA UPDATE'!$E:$E,วิเคราะห์ข้อมูล!A477,'DATA UPDATE'!$B:$B,วิเคราะห์ข้อมูล!$C$2)</f>
        <v>0</v>
      </c>
      <c r="D477" s="5">
        <f>SUMIFS('DATA UPDATE'!$L:$L,'DATA UPDATE'!$E:$E,A477,'DATA UPDATE'!$B:$B,$D$2)</f>
        <v>1</v>
      </c>
      <c r="E477" s="5">
        <f>SUMIFS('DATA UPDATE'!$L:$L,'DATA UPDATE'!$E:$E,A477,'DATA UPDATE'!$B:$B,$E$2)</f>
        <v>0</v>
      </c>
      <c r="F477" s="5">
        <f>SUMIFS('DATA UPDATE'!$L:$L,'DATA UPDATE'!$E:$E,A477,'DATA UPDATE'!$B:$B,$F$2)</f>
        <v>0</v>
      </c>
      <c r="G477" s="5">
        <f>SUMIFS('DATA UPDATE'!$L:$L,'DATA UPDATE'!$E:$E,A477,'DATA UPDATE'!$B:$B,$G$2)</f>
        <v>0</v>
      </c>
      <c r="H477" s="5">
        <f>SUMIFS('DATA UPDATE'!$L:$L,'DATA UPDATE'!$E:$E,A477,'DATA UPDATE'!$B:$B,$H$2)</f>
        <v>0</v>
      </c>
      <c r="I477" s="5">
        <f t="shared" si="36"/>
        <v>1</v>
      </c>
      <c r="J477" s="5">
        <f>SUMIFS('UPDATE STOCK'!F:F,'UPDATE STOCK'!A:A,วิเคราะห์ข้อมูล!A477)</f>
        <v>0</v>
      </c>
      <c r="K477" s="10">
        <f t="shared" si="37"/>
        <v>1</v>
      </c>
      <c r="L477" s="5">
        <f t="shared" si="38"/>
        <v>0</v>
      </c>
      <c r="M477" s="8">
        <f t="shared" si="39"/>
        <v>0.2</v>
      </c>
      <c r="N477" s="7">
        <f t="shared" si="40"/>
        <v>0.2</v>
      </c>
      <c r="O477" s="4">
        <f>SUMIFS('DATA UPDATE'!$L:$L,'DATA UPDATE'!$E:$E,วิเคราะห์ข้อมูล!A477,'DATA UPDATE'!$T:$T,วิเคราะห์ข้อมูล!$O$2)</f>
        <v>0</v>
      </c>
      <c r="P477" s="4">
        <f>SUMIFS('DATA UPDATE'!$L:$L,'DATA UPDATE'!$E:$E,วิเคราะห์ข้อมูล!A477,'DATA UPDATE'!$T:$T,วิเคราะห์ข้อมูล!$P$2)</f>
        <v>1</v>
      </c>
      <c r="Q477" s="4">
        <f>SUMIFS('DATA UPDATE'!$L:$L,'DATA UPDATE'!$E:$E,วิเคราะห์ข้อมูล!A477,'DATA UPDATE'!$T:$T,วิเคราะห์ข้อมูล!$Q$2)</f>
        <v>0</v>
      </c>
      <c r="R477" s="4">
        <f>SUMIFS('DATA UPDATE'!$L:$L,'DATA UPDATE'!$D:$D,วิเคราะห์ข้อมูล!A477,'DATA UPDATE'!$T:$T,วิเคราะห์ข้อมูล!$R$2)</f>
        <v>0</v>
      </c>
      <c r="S477" s="4">
        <f>SUMIFS('UPDATE STOCK'!$F:$F,'UPDATE STOCK'!$A:$A,A477,'UPDATE STOCK'!$G:$G,$S$2)</f>
        <v>0</v>
      </c>
      <c r="T477" s="4">
        <f>SUMIFS('UPDATE STOCK'!$F:$F,'UPDATE STOCK'!$A:$A,A477,'UPDATE STOCK'!$G:$G,$T$2)</f>
        <v>0</v>
      </c>
      <c r="U477" s="4">
        <f>SUMIFS('UPDATE STOCK'!$F:$F,'UPDATE STOCK'!$A:$A,วิเคราะห์ข้อมูล!A477,'UPDATE STOCK'!$G:$G,$U$2)</f>
        <v>0</v>
      </c>
      <c r="V477" s="4">
        <f>SUMIFS('UPDATE STOCK'!$F:$F,'UPDATE STOCK'!$A:$A,วิเคราะห์ข้อมูล!A477,'UPDATE STOCK'!$G:$G,$V$2)</f>
        <v>0</v>
      </c>
      <c r="W477" s="4"/>
      <c r="X477" s="4"/>
      <c r="Y477" s="4"/>
      <c r="Z477" s="4"/>
      <c r="AA477" s="4"/>
    </row>
    <row r="478" spans="1:27" x14ac:dyDescent="0.2">
      <c r="A478" s="12" t="s">
        <v>955</v>
      </c>
      <c r="B478" s="12" t="s">
        <v>956</v>
      </c>
      <c r="C478" s="5">
        <f>SUMIFS('DATA UPDATE'!$L:$L,'DATA UPDATE'!$E:$E,วิเคราะห์ข้อมูล!A478,'DATA UPDATE'!$B:$B,วิเคราะห์ข้อมูล!$C$2)</f>
        <v>0</v>
      </c>
      <c r="D478" s="5">
        <f>SUMIFS('DATA UPDATE'!$L:$L,'DATA UPDATE'!$E:$E,A478,'DATA UPDATE'!$B:$B,$D$2)</f>
        <v>0</v>
      </c>
      <c r="E478" s="5">
        <f>SUMIFS('DATA UPDATE'!$L:$L,'DATA UPDATE'!$E:$E,A478,'DATA UPDATE'!$B:$B,$E$2)</f>
        <v>4</v>
      </c>
      <c r="F478" s="5">
        <f>SUMIFS('DATA UPDATE'!$L:$L,'DATA UPDATE'!$E:$E,A478,'DATA UPDATE'!$B:$B,$F$2)</f>
        <v>0</v>
      </c>
      <c r="G478" s="5">
        <f>SUMIFS('DATA UPDATE'!$L:$L,'DATA UPDATE'!$E:$E,A478,'DATA UPDATE'!$B:$B,$G$2)</f>
        <v>0</v>
      </c>
      <c r="H478" s="5">
        <f>SUMIFS('DATA UPDATE'!$L:$L,'DATA UPDATE'!$E:$E,A478,'DATA UPDATE'!$B:$B,$H$2)</f>
        <v>0</v>
      </c>
      <c r="I478" s="5">
        <f t="shared" si="36"/>
        <v>4</v>
      </c>
      <c r="J478" s="5">
        <f>SUMIFS('UPDATE STOCK'!F:F,'UPDATE STOCK'!A:A,วิเคราะห์ข้อมูล!A478)</f>
        <v>0</v>
      </c>
      <c r="K478" s="10">
        <f t="shared" si="37"/>
        <v>4</v>
      </c>
      <c r="L478" s="5">
        <f t="shared" si="38"/>
        <v>0</v>
      </c>
      <c r="M478" s="8">
        <f t="shared" si="39"/>
        <v>0.8</v>
      </c>
      <c r="N478" s="7">
        <f t="shared" si="40"/>
        <v>0.8</v>
      </c>
      <c r="O478" s="4">
        <f>SUMIFS('DATA UPDATE'!$L:$L,'DATA UPDATE'!$E:$E,วิเคราะห์ข้อมูล!A478,'DATA UPDATE'!$T:$T,วิเคราะห์ข้อมูล!$O$2)</f>
        <v>0</v>
      </c>
      <c r="P478" s="4">
        <f>SUMIFS('DATA UPDATE'!$L:$L,'DATA UPDATE'!$E:$E,วิเคราะห์ข้อมูล!A478,'DATA UPDATE'!$T:$T,วิเคราะห์ข้อมูล!$P$2)</f>
        <v>4</v>
      </c>
      <c r="Q478" s="4">
        <f>SUMIFS('DATA UPDATE'!$L:$L,'DATA UPDATE'!$E:$E,วิเคราะห์ข้อมูล!A478,'DATA UPDATE'!$T:$T,วิเคราะห์ข้อมูล!$Q$2)</f>
        <v>0</v>
      </c>
      <c r="R478" s="4">
        <f>SUMIFS('DATA UPDATE'!$L:$L,'DATA UPDATE'!$D:$D,วิเคราะห์ข้อมูล!A478,'DATA UPDATE'!$T:$T,วิเคราะห์ข้อมูล!$R$2)</f>
        <v>0</v>
      </c>
      <c r="S478" s="4">
        <f>SUMIFS('UPDATE STOCK'!$F:$F,'UPDATE STOCK'!$A:$A,A478,'UPDATE STOCK'!$G:$G,$S$2)</f>
        <v>0</v>
      </c>
      <c r="T478" s="4">
        <f>SUMIFS('UPDATE STOCK'!$F:$F,'UPDATE STOCK'!$A:$A,A478,'UPDATE STOCK'!$G:$G,$T$2)</f>
        <v>0</v>
      </c>
      <c r="U478" s="4">
        <f>SUMIFS('UPDATE STOCK'!$F:$F,'UPDATE STOCK'!$A:$A,วิเคราะห์ข้อมูล!A478,'UPDATE STOCK'!$G:$G,$U$2)</f>
        <v>0</v>
      </c>
      <c r="V478" s="4">
        <f>SUMIFS('UPDATE STOCK'!$F:$F,'UPDATE STOCK'!$A:$A,วิเคราะห์ข้อมูล!A478,'UPDATE STOCK'!$G:$G,$V$2)</f>
        <v>0</v>
      </c>
      <c r="W478" s="4"/>
      <c r="X478" s="4"/>
      <c r="Y478" s="4"/>
      <c r="Z478" s="4"/>
      <c r="AA478" s="4"/>
    </row>
    <row r="479" spans="1:27" x14ac:dyDescent="0.2">
      <c r="A479" s="12" t="s">
        <v>957</v>
      </c>
      <c r="B479" s="12" t="s">
        <v>958</v>
      </c>
      <c r="C479" s="5">
        <f>SUMIFS('DATA UPDATE'!$L:$L,'DATA UPDATE'!$E:$E,วิเคราะห์ข้อมูล!A479,'DATA UPDATE'!$B:$B,วิเคราะห์ข้อมูล!$C$2)</f>
        <v>0</v>
      </c>
      <c r="D479" s="5">
        <f>SUMIFS('DATA UPDATE'!$L:$L,'DATA UPDATE'!$E:$E,A479,'DATA UPDATE'!$B:$B,$D$2)</f>
        <v>0</v>
      </c>
      <c r="E479" s="5">
        <f>SUMIFS('DATA UPDATE'!$L:$L,'DATA UPDATE'!$E:$E,A479,'DATA UPDATE'!$B:$B,$E$2)</f>
        <v>2</v>
      </c>
      <c r="F479" s="5">
        <f>SUMIFS('DATA UPDATE'!$L:$L,'DATA UPDATE'!$E:$E,A479,'DATA UPDATE'!$B:$B,$F$2)</f>
        <v>0</v>
      </c>
      <c r="G479" s="5">
        <f>SUMIFS('DATA UPDATE'!$L:$L,'DATA UPDATE'!$E:$E,A479,'DATA UPDATE'!$B:$B,$G$2)</f>
        <v>2</v>
      </c>
      <c r="H479" s="5">
        <f>SUMIFS('DATA UPDATE'!$L:$L,'DATA UPDATE'!$E:$E,A479,'DATA UPDATE'!$B:$B,$H$2)</f>
        <v>0</v>
      </c>
      <c r="I479" s="5">
        <f t="shared" si="36"/>
        <v>4</v>
      </c>
      <c r="J479" s="5">
        <f>SUMIFS('UPDATE STOCK'!F:F,'UPDATE STOCK'!A:A,วิเคราะห์ข้อมูล!A479)</f>
        <v>0</v>
      </c>
      <c r="K479" s="10">
        <f t="shared" si="37"/>
        <v>2</v>
      </c>
      <c r="L479" s="5">
        <f t="shared" si="38"/>
        <v>0</v>
      </c>
      <c r="M479" s="8">
        <f t="shared" si="39"/>
        <v>0.8</v>
      </c>
      <c r="N479" s="7">
        <f t="shared" si="40"/>
        <v>0.8</v>
      </c>
      <c r="O479" s="4">
        <f>SUMIFS('DATA UPDATE'!$L:$L,'DATA UPDATE'!$E:$E,วิเคราะห์ข้อมูล!A479,'DATA UPDATE'!$T:$T,วิเคราะห์ข้อมูล!$O$2)</f>
        <v>0</v>
      </c>
      <c r="P479" s="4">
        <f>SUMIFS('DATA UPDATE'!$L:$L,'DATA UPDATE'!$E:$E,วิเคราะห์ข้อมูล!A479,'DATA UPDATE'!$T:$T,วิเคราะห์ข้อมูล!$P$2)</f>
        <v>4</v>
      </c>
      <c r="Q479" s="4">
        <f>SUMIFS('DATA UPDATE'!$L:$L,'DATA UPDATE'!$E:$E,วิเคราะห์ข้อมูล!A479,'DATA UPDATE'!$T:$T,วิเคราะห์ข้อมูล!$Q$2)</f>
        <v>0</v>
      </c>
      <c r="R479" s="4">
        <f>SUMIFS('DATA UPDATE'!$L:$L,'DATA UPDATE'!$D:$D,วิเคราะห์ข้อมูล!A479,'DATA UPDATE'!$T:$T,วิเคราะห์ข้อมูล!$R$2)</f>
        <v>0</v>
      </c>
      <c r="S479" s="4">
        <f>SUMIFS('UPDATE STOCK'!$F:$F,'UPDATE STOCK'!$A:$A,A479,'UPDATE STOCK'!$G:$G,$S$2)</f>
        <v>0</v>
      </c>
      <c r="T479" s="4">
        <f>SUMIFS('UPDATE STOCK'!$F:$F,'UPDATE STOCK'!$A:$A,A479,'UPDATE STOCK'!$G:$G,$T$2)</f>
        <v>0</v>
      </c>
      <c r="U479" s="4">
        <f>SUMIFS('UPDATE STOCK'!$F:$F,'UPDATE STOCK'!$A:$A,วิเคราะห์ข้อมูล!A479,'UPDATE STOCK'!$G:$G,$U$2)</f>
        <v>0</v>
      </c>
      <c r="V479" s="4">
        <f>SUMIFS('UPDATE STOCK'!$F:$F,'UPDATE STOCK'!$A:$A,วิเคราะห์ข้อมูล!A479,'UPDATE STOCK'!$G:$G,$V$2)</f>
        <v>0</v>
      </c>
      <c r="W479" s="4"/>
      <c r="X479" s="4"/>
      <c r="Y479" s="4"/>
      <c r="Z479" s="4"/>
      <c r="AA479" s="4"/>
    </row>
    <row r="480" spans="1:27" x14ac:dyDescent="0.2">
      <c r="A480" s="12" t="s">
        <v>959</v>
      </c>
      <c r="B480" s="12" t="s">
        <v>960</v>
      </c>
      <c r="C480" s="5">
        <f>SUMIFS('DATA UPDATE'!$L:$L,'DATA UPDATE'!$E:$E,วิเคราะห์ข้อมูล!A480,'DATA UPDATE'!$B:$B,วิเคราะห์ข้อมูล!$C$2)</f>
        <v>2</v>
      </c>
      <c r="D480" s="5">
        <f>SUMIFS('DATA UPDATE'!$L:$L,'DATA UPDATE'!$E:$E,A480,'DATA UPDATE'!$B:$B,$D$2)</f>
        <v>0</v>
      </c>
      <c r="E480" s="5">
        <f>SUMIFS('DATA UPDATE'!$L:$L,'DATA UPDATE'!$E:$E,A480,'DATA UPDATE'!$B:$B,$E$2)</f>
        <v>0</v>
      </c>
      <c r="F480" s="5">
        <f>SUMIFS('DATA UPDATE'!$L:$L,'DATA UPDATE'!$E:$E,A480,'DATA UPDATE'!$B:$B,$F$2)</f>
        <v>0</v>
      </c>
      <c r="G480" s="5">
        <f>SUMIFS('DATA UPDATE'!$L:$L,'DATA UPDATE'!$E:$E,A480,'DATA UPDATE'!$B:$B,$G$2)</f>
        <v>0</v>
      </c>
      <c r="H480" s="5">
        <f>SUMIFS('DATA UPDATE'!$L:$L,'DATA UPDATE'!$E:$E,A480,'DATA UPDATE'!$B:$B,$H$2)</f>
        <v>0</v>
      </c>
      <c r="I480" s="5">
        <f t="shared" si="36"/>
        <v>2</v>
      </c>
      <c r="J480" s="5">
        <f>SUMIFS('UPDATE STOCK'!F:F,'UPDATE STOCK'!A:A,วิเคราะห์ข้อมูล!A480)</f>
        <v>0</v>
      </c>
      <c r="K480" s="10">
        <f t="shared" si="37"/>
        <v>2</v>
      </c>
      <c r="L480" s="5">
        <f t="shared" si="38"/>
        <v>0</v>
      </c>
      <c r="M480" s="8">
        <f t="shared" si="39"/>
        <v>0.4</v>
      </c>
      <c r="N480" s="7">
        <f t="shared" si="40"/>
        <v>0.4</v>
      </c>
      <c r="O480" s="4">
        <f>SUMIFS('DATA UPDATE'!$L:$L,'DATA UPDATE'!$E:$E,วิเคราะห์ข้อมูล!A480,'DATA UPDATE'!$T:$T,วิเคราะห์ข้อมูล!$O$2)</f>
        <v>0</v>
      </c>
      <c r="P480" s="4">
        <f>SUMIFS('DATA UPDATE'!$L:$L,'DATA UPDATE'!$E:$E,วิเคราะห์ข้อมูล!A480,'DATA UPDATE'!$T:$T,วิเคราะห์ข้อมูล!$P$2)</f>
        <v>0</v>
      </c>
      <c r="Q480" s="4">
        <f>SUMIFS('DATA UPDATE'!$L:$L,'DATA UPDATE'!$E:$E,วิเคราะห์ข้อมูล!A480,'DATA UPDATE'!$T:$T,วิเคราะห์ข้อมูล!$Q$2)</f>
        <v>2</v>
      </c>
      <c r="R480" s="4">
        <f>SUMIFS('DATA UPDATE'!$L:$L,'DATA UPDATE'!$D:$D,วิเคราะห์ข้อมูล!A480,'DATA UPDATE'!$T:$T,วิเคราะห์ข้อมูล!$R$2)</f>
        <v>0</v>
      </c>
      <c r="S480" s="4">
        <f>SUMIFS('UPDATE STOCK'!$F:$F,'UPDATE STOCK'!$A:$A,A480,'UPDATE STOCK'!$G:$G,$S$2)</f>
        <v>0</v>
      </c>
      <c r="T480" s="4">
        <f>SUMIFS('UPDATE STOCK'!$F:$F,'UPDATE STOCK'!$A:$A,A480,'UPDATE STOCK'!$G:$G,$T$2)</f>
        <v>0</v>
      </c>
      <c r="U480" s="4">
        <f>SUMIFS('UPDATE STOCK'!$F:$F,'UPDATE STOCK'!$A:$A,วิเคราะห์ข้อมูล!A480,'UPDATE STOCK'!$G:$G,$U$2)</f>
        <v>0</v>
      </c>
      <c r="V480" s="4">
        <f>SUMIFS('UPDATE STOCK'!$F:$F,'UPDATE STOCK'!$A:$A,วิเคราะห์ข้อมูล!A480,'UPDATE STOCK'!$G:$G,$V$2)</f>
        <v>0</v>
      </c>
      <c r="W480" s="4"/>
      <c r="X480" s="4"/>
      <c r="Y480" s="4"/>
      <c r="Z480" s="4"/>
      <c r="AA480" s="4"/>
    </row>
    <row r="481" spans="1:27" x14ac:dyDescent="0.2">
      <c r="A481" s="12" t="s">
        <v>961</v>
      </c>
      <c r="B481" s="12" t="s">
        <v>962</v>
      </c>
      <c r="C481" s="5">
        <f>SUMIFS('DATA UPDATE'!$L:$L,'DATA UPDATE'!$E:$E,วิเคราะห์ข้อมูล!A481,'DATA UPDATE'!$B:$B,วิเคราะห์ข้อมูล!$C$2)</f>
        <v>0</v>
      </c>
      <c r="D481" s="5">
        <f>SUMIFS('DATA UPDATE'!$L:$L,'DATA UPDATE'!$E:$E,A481,'DATA UPDATE'!$B:$B,$D$2)</f>
        <v>4</v>
      </c>
      <c r="E481" s="5">
        <f>SUMIFS('DATA UPDATE'!$L:$L,'DATA UPDATE'!$E:$E,A481,'DATA UPDATE'!$B:$B,$E$2)</f>
        <v>0</v>
      </c>
      <c r="F481" s="5">
        <f>SUMIFS('DATA UPDATE'!$L:$L,'DATA UPDATE'!$E:$E,A481,'DATA UPDATE'!$B:$B,$F$2)</f>
        <v>0</v>
      </c>
      <c r="G481" s="5">
        <f>SUMIFS('DATA UPDATE'!$L:$L,'DATA UPDATE'!$E:$E,A481,'DATA UPDATE'!$B:$B,$G$2)</f>
        <v>0</v>
      </c>
      <c r="H481" s="5">
        <f>SUMIFS('DATA UPDATE'!$L:$L,'DATA UPDATE'!$E:$E,A481,'DATA UPDATE'!$B:$B,$H$2)</f>
        <v>0</v>
      </c>
      <c r="I481" s="5">
        <f t="shared" si="36"/>
        <v>4</v>
      </c>
      <c r="J481" s="5">
        <f>SUMIFS('UPDATE STOCK'!F:F,'UPDATE STOCK'!A:A,วิเคราะห์ข้อมูล!A481)</f>
        <v>0</v>
      </c>
      <c r="K481" s="10">
        <f t="shared" si="37"/>
        <v>4</v>
      </c>
      <c r="L481" s="5">
        <f t="shared" si="38"/>
        <v>0</v>
      </c>
      <c r="M481" s="8">
        <f t="shared" si="39"/>
        <v>0.8</v>
      </c>
      <c r="N481" s="7">
        <f t="shared" si="40"/>
        <v>0.8</v>
      </c>
      <c r="O481" s="4">
        <f>SUMIFS('DATA UPDATE'!$L:$L,'DATA UPDATE'!$E:$E,วิเคราะห์ข้อมูล!A481,'DATA UPDATE'!$T:$T,วิเคราะห์ข้อมูล!$O$2)</f>
        <v>0</v>
      </c>
      <c r="P481" s="4">
        <f>SUMIFS('DATA UPDATE'!$L:$L,'DATA UPDATE'!$E:$E,วิเคราะห์ข้อมูล!A481,'DATA UPDATE'!$T:$T,วิเคราะห์ข้อมูล!$P$2)</f>
        <v>4</v>
      </c>
      <c r="Q481" s="4">
        <f>SUMIFS('DATA UPDATE'!$L:$L,'DATA UPDATE'!$E:$E,วิเคราะห์ข้อมูล!A481,'DATA UPDATE'!$T:$T,วิเคราะห์ข้อมูล!$Q$2)</f>
        <v>0</v>
      </c>
      <c r="R481" s="4">
        <f>SUMIFS('DATA UPDATE'!$L:$L,'DATA UPDATE'!$D:$D,วิเคราะห์ข้อมูล!A481,'DATA UPDATE'!$T:$T,วิเคราะห์ข้อมูล!$R$2)</f>
        <v>0</v>
      </c>
      <c r="S481" s="4">
        <f>SUMIFS('UPDATE STOCK'!$F:$F,'UPDATE STOCK'!$A:$A,A481,'UPDATE STOCK'!$G:$G,$S$2)</f>
        <v>0</v>
      </c>
      <c r="T481" s="4">
        <f>SUMIFS('UPDATE STOCK'!$F:$F,'UPDATE STOCK'!$A:$A,A481,'UPDATE STOCK'!$G:$G,$T$2)</f>
        <v>0</v>
      </c>
      <c r="U481" s="4">
        <f>SUMIFS('UPDATE STOCK'!$F:$F,'UPDATE STOCK'!$A:$A,วิเคราะห์ข้อมูล!A481,'UPDATE STOCK'!$G:$G,$U$2)</f>
        <v>0</v>
      </c>
      <c r="V481" s="4">
        <f>SUMIFS('UPDATE STOCK'!$F:$F,'UPDATE STOCK'!$A:$A,วิเคราะห์ข้อมูล!A481,'UPDATE STOCK'!$G:$G,$V$2)</f>
        <v>0</v>
      </c>
      <c r="W481" s="4"/>
      <c r="X481" s="4"/>
      <c r="Y481" s="4"/>
      <c r="Z481" s="4"/>
      <c r="AA481" s="4"/>
    </row>
    <row r="482" spans="1:27" x14ac:dyDescent="0.2">
      <c r="A482" s="12" t="s">
        <v>963</v>
      </c>
      <c r="B482" s="12" t="s">
        <v>964</v>
      </c>
      <c r="C482" s="5">
        <f>SUMIFS('DATA UPDATE'!$L:$L,'DATA UPDATE'!$E:$E,วิเคราะห์ข้อมูล!A482,'DATA UPDATE'!$B:$B,วิเคราะห์ข้อมูล!$C$2)</f>
        <v>0</v>
      </c>
      <c r="D482" s="5">
        <f>SUMIFS('DATA UPDATE'!$L:$L,'DATA UPDATE'!$E:$E,A482,'DATA UPDATE'!$B:$B,$D$2)</f>
        <v>0</v>
      </c>
      <c r="E482" s="5">
        <f>SUMIFS('DATA UPDATE'!$L:$L,'DATA UPDATE'!$E:$E,A482,'DATA UPDATE'!$B:$B,$E$2)</f>
        <v>0</v>
      </c>
      <c r="F482" s="5">
        <f>SUMIFS('DATA UPDATE'!$L:$L,'DATA UPDATE'!$E:$E,A482,'DATA UPDATE'!$B:$B,$F$2)</f>
        <v>4</v>
      </c>
      <c r="G482" s="5">
        <f>SUMIFS('DATA UPDATE'!$L:$L,'DATA UPDATE'!$E:$E,A482,'DATA UPDATE'!$B:$B,$G$2)</f>
        <v>0</v>
      </c>
      <c r="H482" s="5">
        <f>SUMIFS('DATA UPDATE'!$L:$L,'DATA UPDATE'!$E:$E,A482,'DATA UPDATE'!$B:$B,$H$2)</f>
        <v>0</v>
      </c>
      <c r="I482" s="5">
        <f t="shared" si="36"/>
        <v>4</v>
      </c>
      <c r="J482" s="5">
        <f>SUMIFS('UPDATE STOCK'!F:F,'UPDATE STOCK'!A:A,วิเคราะห์ข้อมูล!A482)</f>
        <v>1</v>
      </c>
      <c r="K482" s="10">
        <f t="shared" si="37"/>
        <v>4</v>
      </c>
      <c r="L482" s="5">
        <f t="shared" si="38"/>
        <v>0</v>
      </c>
      <c r="M482" s="8">
        <f t="shared" si="39"/>
        <v>0.8</v>
      </c>
      <c r="N482" s="7">
        <f t="shared" si="40"/>
        <v>-0.19999999999999996</v>
      </c>
      <c r="O482" s="4">
        <f>SUMIFS('DATA UPDATE'!$L:$L,'DATA UPDATE'!$E:$E,วิเคราะห์ข้อมูล!A482,'DATA UPDATE'!$T:$T,วิเคราะห์ข้อมูล!$O$2)</f>
        <v>0</v>
      </c>
      <c r="P482" s="4">
        <f>SUMIFS('DATA UPDATE'!$L:$L,'DATA UPDATE'!$E:$E,วิเคราะห์ข้อมูล!A482,'DATA UPDATE'!$T:$T,วิเคราะห์ข้อมูล!$P$2)</f>
        <v>4</v>
      </c>
      <c r="Q482" s="4">
        <f>SUMIFS('DATA UPDATE'!$L:$L,'DATA UPDATE'!$E:$E,วิเคราะห์ข้อมูล!A482,'DATA UPDATE'!$T:$T,วิเคราะห์ข้อมูล!$Q$2)</f>
        <v>0</v>
      </c>
      <c r="R482" s="4">
        <f>SUMIFS('DATA UPDATE'!$L:$L,'DATA UPDATE'!$D:$D,วิเคราะห์ข้อมูล!A482,'DATA UPDATE'!$T:$T,วิเคราะห์ข้อมูล!$R$2)</f>
        <v>0</v>
      </c>
      <c r="S482" s="4">
        <f>SUMIFS('UPDATE STOCK'!$F:$F,'UPDATE STOCK'!$A:$A,A482,'UPDATE STOCK'!$G:$G,$S$2)</f>
        <v>0</v>
      </c>
      <c r="T482" s="4">
        <f>SUMIFS('UPDATE STOCK'!$F:$F,'UPDATE STOCK'!$A:$A,A482,'UPDATE STOCK'!$G:$G,$T$2)</f>
        <v>0</v>
      </c>
      <c r="U482" s="4">
        <f>SUMIFS('UPDATE STOCK'!$F:$F,'UPDATE STOCK'!$A:$A,วิเคราะห์ข้อมูล!A482,'UPDATE STOCK'!$G:$G,$U$2)</f>
        <v>0</v>
      </c>
      <c r="V482" s="4">
        <f>SUMIFS('UPDATE STOCK'!$F:$F,'UPDATE STOCK'!$A:$A,วิเคราะห์ข้อมูล!A482,'UPDATE STOCK'!$G:$G,$V$2)</f>
        <v>0</v>
      </c>
      <c r="W482" s="4"/>
      <c r="X482" s="4"/>
      <c r="Y482" s="4"/>
      <c r="Z482" s="4"/>
      <c r="AA482" s="4"/>
    </row>
    <row r="483" spans="1:27" x14ac:dyDescent="0.2">
      <c r="A483" s="12" t="s">
        <v>965</v>
      </c>
      <c r="B483" s="12" t="s">
        <v>966</v>
      </c>
      <c r="C483" s="5">
        <f>SUMIFS('DATA UPDATE'!$L:$L,'DATA UPDATE'!$E:$E,วิเคราะห์ข้อมูล!A483,'DATA UPDATE'!$B:$B,วิเคราะห์ข้อมูล!$C$2)</f>
        <v>4</v>
      </c>
      <c r="D483" s="5">
        <f>SUMIFS('DATA UPDATE'!$L:$L,'DATA UPDATE'!$E:$E,A483,'DATA UPDATE'!$B:$B,$D$2)</f>
        <v>0</v>
      </c>
      <c r="E483" s="5">
        <f>SUMIFS('DATA UPDATE'!$L:$L,'DATA UPDATE'!$E:$E,A483,'DATA UPDATE'!$B:$B,$E$2)</f>
        <v>0</v>
      </c>
      <c r="F483" s="5">
        <f>SUMIFS('DATA UPDATE'!$L:$L,'DATA UPDATE'!$E:$E,A483,'DATA UPDATE'!$B:$B,$F$2)</f>
        <v>0</v>
      </c>
      <c r="G483" s="5">
        <f>SUMIFS('DATA UPDATE'!$L:$L,'DATA UPDATE'!$E:$E,A483,'DATA UPDATE'!$B:$B,$G$2)</f>
        <v>0</v>
      </c>
      <c r="H483" s="5">
        <f>SUMIFS('DATA UPDATE'!$L:$L,'DATA UPDATE'!$E:$E,A483,'DATA UPDATE'!$B:$B,$H$2)</f>
        <v>0</v>
      </c>
      <c r="I483" s="5">
        <f t="shared" si="36"/>
        <v>4</v>
      </c>
      <c r="J483" s="5">
        <f>SUMIFS('UPDATE STOCK'!F:F,'UPDATE STOCK'!A:A,วิเคราะห์ข้อมูล!A483)</f>
        <v>0</v>
      </c>
      <c r="K483" s="10">
        <f t="shared" si="37"/>
        <v>4</v>
      </c>
      <c r="L483" s="5">
        <f t="shared" si="38"/>
        <v>0</v>
      </c>
      <c r="M483" s="8">
        <f t="shared" si="39"/>
        <v>0.8</v>
      </c>
      <c r="N483" s="7">
        <f t="shared" si="40"/>
        <v>0.8</v>
      </c>
      <c r="O483" s="4">
        <f>SUMIFS('DATA UPDATE'!$L:$L,'DATA UPDATE'!$E:$E,วิเคราะห์ข้อมูล!A483,'DATA UPDATE'!$T:$T,วิเคราะห์ข้อมูล!$O$2)</f>
        <v>0</v>
      </c>
      <c r="P483" s="4">
        <f>SUMIFS('DATA UPDATE'!$L:$L,'DATA UPDATE'!$E:$E,วิเคราะห์ข้อมูล!A483,'DATA UPDATE'!$T:$T,วิเคราะห์ข้อมูล!$P$2)</f>
        <v>4</v>
      </c>
      <c r="Q483" s="4">
        <f>SUMIFS('DATA UPDATE'!$L:$L,'DATA UPDATE'!$E:$E,วิเคราะห์ข้อมูล!A483,'DATA UPDATE'!$T:$T,วิเคราะห์ข้อมูล!$Q$2)</f>
        <v>0</v>
      </c>
      <c r="R483" s="4">
        <f>SUMIFS('DATA UPDATE'!$L:$L,'DATA UPDATE'!$D:$D,วิเคราะห์ข้อมูล!A483,'DATA UPDATE'!$T:$T,วิเคราะห์ข้อมูล!$R$2)</f>
        <v>0</v>
      </c>
      <c r="S483" s="4">
        <f>SUMIFS('UPDATE STOCK'!$F:$F,'UPDATE STOCK'!$A:$A,A483,'UPDATE STOCK'!$G:$G,$S$2)</f>
        <v>0</v>
      </c>
      <c r="T483" s="4">
        <f>SUMIFS('UPDATE STOCK'!$F:$F,'UPDATE STOCK'!$A:$A,A483,'UPDATE STOCK'!$G:$G,$T$2)</f>
        <v>0</v>
      </c>
      <c r="U483" s="4">
        <f>SUMIFS('UPDATE STOCK'!$F:$F,'UPDATE STOCK'!$A:$A,วิเคราะห์ข้อมูล!A483,'UPDATE STOCK'!$G:$G,$U$2)</f>
        <v>0</v>
      </c>
      <c r="V483" s="4">
        <f>SUMIFS('UPDATE STOCK'!$F:$F,'UPDATE STOCK'!$A:$A,วิเคราะห์ข้อมูล!A483,'UPDATE STOCK'!$G:$G,$V$2)</f>
        <v>0</v>
      </c>
      <c r="W483" s="4"/>
      <c r="X483" s="4"/>
      <c r="Y483" s="4"/>
      <c r="Z483" s="4"/>
      <c r="AA483" s="4"/>
    </row>
    <row r="484" spans="1:27" x14ac:dyDescent="0.2">
      <c r="A484" s="12" t="s">
        <v>967</v>
      </c>
      <c r="B484" s="12" t="s">
        <v>968</v>
      </c>
      <c r="C484" s="5">
        <f>SUMIFS('DATA UPDATE'!$L:$L,'DATA UPDATE'!$E:$E,วิเคราะห์ข้อมูล!A484,'DATA UPDATE'!$B:$B,วิเคราะห์ข้อมูล!$C$2)</f>
        <v>4</v>
      </c>
      <c r="D484" s="5">
        <f>SUMIFS('DATA UPDATE'!$L:$L,'DATA UPDATE'!$E:$E,A484,'DATA UPDATE'!$B:$B,$D$2)</f>
        <v>4</v>
      </c>
      <c r="E484" s="5">
        <f>SUMIFS('DATA UPDATE'!$L:$L,'DATA UPDATE'!$E:$E,A484,'DATA UPDATE'!$B:$B,$E$2)</f>
        <v>0</v>
      </c>
      <c r="F484" s="5">
        <f>SUMIFS('DATA UPDATE'!$L:$L,'DATA UPDATE'!$E:$E,A484,'DATA UPDATE'!$B:$B,$F$2)</f>
        <v>0</v>
      </c>
      <c r="G484" s="5">
        <f>SUMIFS('DATA UPDATE'!$L:$L,'DATA UPDATE'!$E:$E,A484,'DATA UPDATE'!$B:$B,$G$2)</f>
        <v>0</v>
      </c>
      <c r="H484" s="5">
        <f>SUMIFS('DATA UPDATE'!$L:$L,'DATA UPDATE'!$E:$E,A484,'DATA UPDATE'!$B:$B,$H$2)</f>
        <v>0</v>
      </c>
      <c r="I484" s="5">
        <f t="shared" si="36"/>
        <v>8</v>
      </c>
      <c r="J484" s="5">
        <f>SUMIFS('UPDATE STOCK'!F:F,'UPDATE STOCK'!A:A,วิเคราะห์ข้อมูล!A484)</f>
        <v>0</v>
      </c>
      <c r="K484" s="10">
        <f t="shared" si="37"/>
        <v>4</v>
      </c>
      <c r="L484" s="5">
        <f t="shared" si="38"/>
        <v>0</v>
      </c>
      <c r="M484" s="8">
        <f t="shared" si="39"/>
        <v>1.6</v>
      </c>
      <c r="N484" s="7">
        <f t="shared" si="40"/>
        <v>1.6</v>
      </c>
      <c r="O484" s="4">
        <f>SUMIFS('DATA UPDATE'!$L:$L,'DATA UPDATE'!$E:$E,วิเคราะห์ข้อมูล!A484,'DATA UPDATE'!$T:$T,วิเคราะห์ข้อมูล!$O$2)</f>
        <v>0</v>
      </c>
      <c r="P484" s="4">
        <f>SUMIFS('DATA UPDATE'!$L:$L,'DATA UPDATE'!$E:$E,วิเคราะห์ข้อมูล!A484,'DATA UPDATE'!$T:$T,วิเคราะห์ข้อมูล!$P$2)</f>
        <v>4</v>
      </c>
      <c r="Q484" s="4">
        <f>SUMIFS('DATA UPDATE'!$L:$L,'DATA UPDATE'!$E:$E,วิเคราะห์ข้อมูล!A484,'DATA UPDATE'!$T:$T,วิเคราะห์ข้อมูล!$Q$2)</f>
        <v>4</v>
      </c>
      <c r="R484" s="4">
        <f>SUMIFS('DATA UPDATE'!$L:$L,'DATA UPDATE'!$D:$D,วิเคราะห์ข้อมูล!A484,'DATA UPDATE'!$T:$T,วิเคราะห์ข้อมูล!$R$2)</f>
        <v>0</v>
      </c>
      <c r="S484" s="4">
        <f>SUMIFS('UPDATE STOCK'!$F:$F,'UPDATE STOCK'!$A:$A,A484,'UPDATE STOCK'!$G:$G,$S$2)</f>
        <v>0</v>
      </c>
      <c r="T484" s="4">
        <f>SUMIFS('UPDATE STOCK'!$F:$F,'UPDATE STOCK'!$A:$A,A484,'UPDATE STOCK'!$G:$G,$T$2)</f>
        <v>0</v>
      </c>
      <c r="U484" s="4">
        <f>SUMIFS('UPDATE STOCK'!$F:$F,'UPDATE STOCK'!$A:$A,วิเคราะห์ข้อมูล!A484,'UPDATE STOCK'!$G:$G,$U$2)</f>
        <v>0</v>
      </c>
      <c r="V484" s="4">
        <f>SUMIFS('UPDATE STOCK'!$F:$F,'UPDATE STOCK'!$A:$A,วิเคราะห์ข้อมูล!A484,'UPDATE STOCK'!$G:$G,$V$2)</f>
        <v>0</v>
      </c>
      <c r="W484" s="4"/>
      <c r="X484" s="4"/>
      <c r="Y484" s="4"/>
      <c r="Z484" s="4"/>
      <c r="AA484" s="4"/>
    </row>
    <row r="485" spans="1:27" x14ac:dyDescent="0.2">
      <c r="A485" s="12" t="s">
        <v>969</v>
      </c>
      <c r="B485" s="12" t="s">
        <v>970</v>
      </c>
      <c r="C485" s="5">
        <f>SUMIFS('DATA UPDATE'!$L:$L,'DATA UPDATE'!$E:$E,วิเคราะห์ข้อมูล!A485,'DATA UPDATE'!$B:$B,วิเคราะห์ข้อมูล!$C$2)</f>
        <v>4</v>
      </c>
      <c r="D485" s="5">
        <f>SUMIFS('DATA UPDATE'!$L:$L,'DATA UPDATE'!$E:$E,A485,'DATA UPDATE'!$B:$B,$D$2)</f>
        <v>4</v>
      </c>
      <c r="E485" s="5">
        <f>SUMIFS('DATA UPDATE'!$L:$L,'DATA UPDATE'!$E:$E,A485,'DATA UPDATE'!$B:$B,$E$2)</f>
        <v>4</v>
      </c>
      <c r="F485" s="5">
        <f>SUMIFS('DATA UPDATE'!$L:$L,'DATA UPDATE'!$E:$E,A485,'DATA UPDATE'!$B:$B,$F$2)</f>
        <v>0</v>
      </c>
      <c r="G485" s="5">
        <f>SUMIFS('DATA UPDATE'!$L:$L,'DATA UPDATE'!$E:$E,A485,'DATA UPDATE'!$B:$B,$G$2)</f>
        <v>8</v>
      </c>
      <c r="H485" s="5">
        <f>SUMIFS('DATA UPDATE'!$L:$L,'DATA UPDATE'!$E:$E,A485,'DATA UPDATE'!$B:$B,$H$2)</f>
        <v>0</v>
      </c>
      <c r="I485" s="5">
        <f t="shared" si="36"/>
        <v>20</v>
      </c>
      <c r="J485" s="5">
        <f>SUMIFS('UPDATE STOCK'!F:F,'UPDATE STOCK'!A:A,วิเคราะห์ข้อมูล!A485)</f>
        <v>313</v>
      </c>
      <c r="K485" s="10">
        <f t="shared" si="37"/>
        <v>8</v>
      </c>
      <c r="L485" s="5">
        <f t="shared" si="38"/>
        <v>0</v>
      </c>
      <c r="M485" s="8">
        <f t="shared" si="39"/>
        <v>4</v>
      </c>
      <c r="N485" s="7">
        <f t="shared" si="40"/>
        <v>-309</v>
      </c>
      <c r="O485" s="4">
        <f>SUMIFS('DATA UPDATE'!$L:$L,'DATA UPDATE'!$E:$E,วิเคราะห์ข้อมูล!A485,'DATA UPDATE'!$T:$T,วิเคราะห์ข้อมูล!$O$2)</f>
        <v>20</v>
      </c>
      <c r="P485" s="4">
        <f>SUMIFS('DATA UPDATE'!$L:$L,'DATA UPDATE'!$E:$E,วิเคราะห์ข้อมูล!A485,'DATA UPDATE'!$T:$T,วิเคราะห์ข้อมูล!$P$2)</f>
        <v>0</v>
      </c>
      <c r="Q485" s="4">
        <f>SUMIFS('DATA UPDATE'!$L:$L,'DATA UPDATE'!$E:$E,วิเคราะห์ข้อมูล!A485,'DATA UPDATE'!$T:$T,วิเคราะห์ข้อมูล!$Q$2)</f>
        <v>0</v>
      </c>
      <c r="R485" s="4">
        <f>SUMIFS('DATA UPDATE'!$L:$L,'DATA UPDATE'!$D:$D,วิเคราะห์ข้อมูล!A485,'DATA UPDATE'!$T:$T,วิเคราะห์ข้อมูล!$R$2)</f>
        <v>0</v>
      </c>
      <c r="S485" s="4">
        <f>SUMIFS('UPDATE STOCK'!$F:$F,'UPDATE STOCK'!$A:$A,A485,'UPDATE STOCK'!$G:$G,$S$2)</f>
        <v>4</v>
      </c>
      <c r="T485" s="4">
        <f>SUMIFS('UPDATE STOCK'!$F:$F,'UPDATE STOCK'!$A:$A,A485,'UPDATE STOCK'!$G:$G,$T$2)</f>
        <v>0</v>
      </c>
      <c r="U485" s="4">
        <f>SUMIFS('UPDATE STOCK'!$F:$F,'UPDATE STOCK'!$A:$A,วิเคราะห์ข้อมูล!A485,'UPDATE STOCK'!$G:$G,$U$2)</f>
        <v>0</v>
      </c>
      <c r="V485" s="4">
        <f>SUMIFS('UPDATE STOCK'!$F:$F,'UPDATE STOCK'!$A:$A,วิเคราะห์ข้อมูล!A485,'UPDATE STOCK'!$G:$G,$V$2)</f>
        <v>0</v>
      </c>
      <c r="W485" s="4"/>
      <c r="X485" s="4"/>
      <c r="Y485" s="4"/>
      <c r="Z485" s="4"/>
      <c r="AA485" s="4"/>
    </row>
    <row r="486" spans="1:27" x14ac:dyDescent="0.2">
      <c r="A486" s="12" t="s">
        <v>971</v>
      </c>
      <c r="B486" s="12" t="s">
        <v>972</v>
      </c>
      <c r="C486" s="5">
        <f>SUMIFS('DATA UPDATE'!$L:$L,'DATA UPDATE'!$E:$E,วิเคราะห์ข้อมูล!A486,'DATA UPDATE'!$B:$B,วิเคราะห์ข้อมูล!$C$2)</f>
        <v>16</v>
      </c>
      <c r="D486" s="5">
        <f>SUMIFS('DATA UPDATE'!$L:$L,'DATA UPDATE'!$E:$E,A486,'DATA UPDATE'!$B:$B,$D$2)</f>
        <v>4</v>
      </c>
      <c r="E486" s="5">
        <f>SUMIFS('DATA UPDATE'!$L:$L,'DATA UPDATE'!$E:$E,A486,'DATA UPDATE'!$B:$B,$E$2)</f>
        <v>0</v>
      </c>
      <c r="F486" s="5">
        <f>SUMIFS('DATA UPDATE'!$L:$L,'DATA UPDATE'!$E:$E,A486,'DATA UPDATE'!$B:$B,$F$2)</f>
        <v>0</v>
      </c>
      <c r="G486" s="5">
        <f>SUMIFS('DATA UPDATE'!$L:$L,'DATA UPDATE'!$E:$E,A486,'DATA UPDATE'!$B:$B,$G$2)</f>
        <v>0</v>
      </c>
      <c r="H486" s="5">
        <f>SUMIFS('DATA UPDATE'!$L:$L,'DATA UPDATE'!$E:$E,A486,'DATA UPDATE'!$B:$B,$H$2)</f>
        <v>0</v>
      </c>
      <c r="I486" s="5">
        <f t="shared" si="36"/>
        <v>20</v>
      </c>
      <c r="J486" s="5">
        <f>SUMIFS('UPDATE STOCK'!F:F,'UPDATE STOCK'!A:A,วิเคราะห์ข้อมูล!A486)</f>
        <v>230</v>
      </c>
      <c r="K486" s="10">
        <f t="shared" si="37"/>
        <v>16</v>
      </c>
      <c r="L486" s="5">
        <f t="shared" si="38"/>
        <v>0</v>
      </c>
      <c r="M486" s="8">
        <f t="shared" si="39"/>
        <v>4</v>
      </c>
      <c r="N486" s="7">
        <f t="shared" si="40"/>
        <v>-226</v>
      </c>
      <c r="O486" s="4">
        <f>SUMIFS('DATA UPDATE'!$L:$L,'DATA UPDATE'!$E:$E,วิเคราะห์ข้อมูล!A486,'DATA UPDATE'!$T:$T,วิเคราะห์ข้อมูล!$O$2)</f>
        <v>20</v>
      </c>
      <c r="P486" s="4">
        <f>SUMIFS('DATA UPDATE'!$L:$L,'DATA UPDATE'!$E:$E,วิเคราะห์ข้อมูล!A486,'DATA UPDATE'!$T:$T,วิเคราะห์ข้อมูล!$P$2)</f>
        <v>0</v>
      </c>
      <c r="Q486" s="4">
        <f>SUMIFS('DATA UPDATE'!$L:$L,'DATA UPDATE'!$E:$E,วิเคราะห์ข้อมูล!A486,'DATA UPDATE'!$T:$T,วิเคราะห์ข้อมูล!$Q$2)</f>
        <v>0</v>
      </c>
      <c r="R486" s="4">
        <f>SUMIFS('DATA UPDATE'!$L:$L,'DATA UPDATE'!$D:$D,วิเคราะห์ข้อมูล!A486,'DATA UPDATE'!$T:$T,วิเคราะห์ข้อมูล!$R$2)</f>
        <v>0</v>
      </c>
      <c r="S486" s="4">
        <f>SUMIFS('UPDATE STOCK'!$F:$F,'UPDATE STOCK'!$A:$A,A486,'UPDATE STOCK'!$G:$G,$S$2)</f>
        <v>0</v>
      </c>
      <c r="T486" s="4">
        <f>SUMIFS('UPDATE STOCK'!$F:$F,'UPDATE STOCK'!$A:$A,A486,'UPDATE STOCK'!$G:$G,$T$2)</f>
        <v>0</v>
      </c>
      <c r="U486" s="4">
        <f>SUMIFS('UPDATE STOCK'!$F:$F,'UPDATE STOCK'!$A:$A,วิเคราะห์ข้อมูล!A486,'UPDATE STOCK'!$G:$G,$U$2)</f>
        <v>0</v>
      </c>
      <c r="V486" s="4">
        <f>SUMIFS('UPDATE STOCK'!$F:$F,'UPDATE STOCK'!$A:$A,วิเคราะห์ข้อมูล!A486,'UPDATE STOCK'!$G:$G,$V$2)</f>
        <v>0</v>
      </c>
      <c r="W486" s="4"/>
      <c r="X486" s="4"/>
      <c r="Y486" s="4"/>
      <c r="Z486" s="4"/>
      <c r="AA486" s="4"/>
    </row>
    <row r="487" spans="1:27" x14ac:dyDescent="0.2">
      <c r="A487" s="12" t="s">
        <v>973</v>
      </c>
      <c r="B487" s="12" t="s">
        <v>974</v>
      </c>
      <c r="C487" s="5">
        <f>SUMIFS('DATA UPDATE'!$L:$L,'DATA UPDATE'!$E:$E,วิเคราะห์ข้อมูล!A487,'DATA UPDATE'!$B:$B,วิเคราะห์ข้อมูล!$C$2)</f>
        <v>0</v>
      </c>
      <c r="D487" s="5">
        <f>SUMIFS('DATA UPDATE'!$L:$L,'DATA UPDATE'!$E:$E,A487,'DATA UPDATE'!$B:$B,$D$2)</f>
        <v>0</v>
      </c>
      <c r="E487" s="5">
        <f>SUMIFS('DATA UPDATE'!$L:$L,'DATA UPDATE'!$E:$E,A487,'DATA UPDATE'!$B:$B,$E$2)</f>
        <v>4</v>
      </c>
      <c r="F487" s="5">
        <f>SUMIFS('DATA UPDATE'!$L:$L,'DATA UPDATE'!$E:$E,A487,'DATA UPDATE'!$B:$B,$F$2)</f>
        <v>0</v>
      </c>
      <c r="G487" s="5">
        <f>SUMIFS('DATA UPDATE'!$L:$L,'DATA UPDATE'!$E:$E,A487,'DATA UPDATE'!$B:$B,$G$2)</f>
        <v>0</v>
      </c>
      <c r="H487" s="5">
        <f>SUMIFS('DATA UPDATE'!$L:$L,'DATA UPDATE'!$E:$E,A487,'DATA UPDATE'!$B:$B,$H$2)</f>
        <v>0</v>
      </c>
      <c r="I487" s="5">
        <f t="shared" si="36"/>
        <v>4</v>
      </c>
      <c r="J487" s="5">
        <f>SUMIFS('UPDATE STOCK'!F:F,'UPDATE STOCK'!A:A,วิเคราะห์ข้อมูล!A487)</f>
        <v>0</v>
      </c>
      <c r="K487" s="10">
        <f t="shared" si="37"/>
        <v>4</v>
      </c>
      <c r="L487" s="5">
        <f t="shared" si="38"/>
        <v>0</v>
      </c>
      <c r="M487" s="8">
        <f t="shared" si="39"/>
        <v>0.8</v>
      </c>
      <c r="N487" s="7">
        <f t="shared" si="40"/>
        <v>0.8</v>
      </c>
      <c r="O487" s="4">
        <f>SUMIFS('DATA UPDATE'!$L:$L,'DATA UPDATE'!$E:$E,วิเคราะห์ข้อมูล!A487,'DATA UPDATE'!$T:$T,วิเคราะห์ข้อมูล!$O$2)</f>
        <v>0</v>
      </c>
      <c r="P487" s="4">
        <f>SUMIFS('DATA UPDATE'!$L:$L,'DATA UPDATE'!$E:$E,วิเคราะห์ข้อมูล!A487,'DATA UPDATE'!$T:$T,วิเคราะห์ข้อมูล!$P$2)</f>
        <v>4</v>
      </c>
      <c r="Q487" s="4">
        <f>SUMIFS('DATA UPDATE'!$L:$L,'DATA UPDATE'!$E:$E,วิเคราะห์ข้อมูล!A487,'DATA UPDATE'!$T:$T,วิเคราะห์ข้อมูล!$Q$2)</f>
        <v>0</v>
      </c>
      <c r="R487" s="4">
        <f>SUMIFS('DATA UPDATE'!$L:$L,'DATA UPDATE'!$D:$D,วิเคราะห์ข้อมูล!A487,'DATA UPDATE'!$T:$T,วิเคราะห์ข้อมูล!$R$2)</f>
        <v>0</v>
      </c>
      <c r="S487" s="4">
        <f>SUMIFS('UPDATE STOCK'!$F:$F,'UPDATE STOCK'!$A:$A,A487,'UPDATE STOCK'!$G:$G,$S$2)</f>
        <v>0</v>
      </c>
      <c r="T487" s="4">
        <f>SUMIFS('UPDATE STOCK'!$F:$F,'UPDATE STOCK'!$A:$A,A487,'UPDATE STOCK'!$G:$G,$T$2)</f>
        <v>0</v>
      </c>
      <c r="U487" s="4">
        <f>SUMIFS('UPDATE STOCK'!$F:$F,'UPDATE STOCK'!$A:$A,วิเคราะห์ข้อมูล!A487,'UPDATE STOCK'!$G:$G,$U$2)</f>
        <v>0</v>
      </c>
      <c r="V487" s="4">
        <f>SUMIFS('UPDATE STOCK'!$F:$F,'UPDATE STOCK'!$A:$A,วิเคราะห์ข้อมูล!A487,'UPDATE STOCK'!$G:$G,$V$2)</f>
        <v>0</v>
      </c>
      <c r="W487" s="4"/>
      <c r="X487" s="4"/>
      <c r="Y487" s="4"/>
      <c r="Z487" s="4"/>
      <c r="AA487" s="4"/>
    </row>
    <row r="488" spans="1:27" x14ac:dyDescent="0.2">
      <c r="A488" s="12" t="s">
        <v>975</v>
      </c>
      <c r="B488" s="12" t="s">
        <v>976</v>
      </c>
      <c r="C488" s="5">
        <f>SUMIFS('DATA UPDATE'!$L:$L,'DATA UPDATE'!$E:$E,วิเคราะห์ข้อมูล!A488,'DATA UPDATE'!$B:$B,วิเคราะห์ข้อมูล!$C$2)</f>
        <v>0</v>
      </c>
      <c r="D488" s="5">
        <f>SUMIFS('DATA UPDATE'!$L:$L,'DATA UPDATE'!$E:$E,A488,'DATA UPDATE'!$B:$B,$D$2)</f>
        <v>0</v>
      </c>
      <c r="E488" s="5">
        <f>SUMIFS('DATA UPDATE'!$L:$L,'DATA UPDATE'!$E:$E,A488,'DATA UPDATE'!$B:$B,$E$2)</f>
        <v>2</v>
      </c>
      <c r="F488" s="5">
        <f>SUMIFS('DATA UPDATE'!$L:$L,'DATA UPDATE'!$E:$E,A488,'DATA UPDATE'!$B:$B,$F$2)</f>
        <v>0</v>
      </c>
      <c r="G488" s="5">
        <f>SUMIFS('DATA UPDATE'!$L:$L,'DATA UPDATE'!$E:$E,A488,'DATA UPDATE'!$B:$B,$G$2)</f>
        <v>0</v>
      </c>
      <c r="H488" s="5">
        <f>SUMIFS('DATA UPDATE'!$L:$L,'DATA UPDATE'!$E:$E,A488,'DATA UPDATE'!$B:$B,$H$2)</f>
        <v>0</v>
      </c>
      <c r="I488" s="5">
        <f t="shared" si="36"/>
        <v>2</v>
      </c>
      <c r="J488" s="5">
        <f>SUMIFS('UPDATE STOCK'!F:F,'UPDATE STOCK'!A:A,วิเคราะห์ข้อมูล!A488)</f>
        <v>0</v>
      </c>
      <c r="K488" s="10">
        <f t="shared" si="37"/>
        <v>2</v>
      </c>
      <c r="L488" s="5">
        <f t="shared" si="38"/>
        <v>0</v>
      </c>
      <c r="M488" s="8">
        <f t="shared" si="39"/>
        <v>0.4</v>
      </c>
      <c r="N488" s="7">
        <f t="shared" si="40"/>
        <v>0.4</v>
      </c>
      <c r="O488" s="4">
        <f>SUMIFS('DATA UPDATE'!$L:$L,'DATA UPDATE'!$E:$E,วิเคราะห์ข้อมูล!A488,'DATA UPDATE'!$T:$T,วิเคราะห์ข้อมูล!$O$2)</f>
        <v>0</v>
      </c>
      <c r="P488" s="4">
        <f>SUMIFS('DATA UPDATE'!$L:$L,'DATA UPDATE'!$E:$E,วิเคราะห์ข้อมูล!A488,'DATA UPDATE'!$T:$T,วิเคราะห์ข้อมูล!$P$2)</f>
        <v>2</v>
      </c>
      <c r="Q488" s="4">
        <f>SUMIFS('DATA UPDATE'!$L:$L,'DATA UPDATE'!$E:$E,วิเคราะห์ข้อมูล!A488,'DATA UPDATE'!$T:$T,วิเคราะห์ข้อมูล!$Q$2)</f>
        <v>0</v>
      </c>
      <c r="R488" s="4">
        <f>SUMIFS('DATA UPDATE'!$L:$L,'DATA UPDATE'!$D:$D,วิเคราะห์ข้อมูล!A488,'DATA UPDATE'!$T:$T,วิเคราะห์ข้อมูล!$R$2)</f>
        <v>0</v>
      </c>
      <c r="S488" s="4">
        <f>SUMIFS('UPDATE STOCK'!$F:$F,'UPDATE STOCK'!$A:$A,A488,'UPDATE STOCK'!$G:$G,$S$2)</f>
        <v>0</v>
      </c>
      <c r="T488" s="4">
        <f>SUMIFS('UPDATE STOCK'!$F:$F,'UPDATE STOCK'!$A:$A,A488,'UPDATE STOCK'!$G:$G,$T$2)</f>
        <v>0</v>
      </c>
      <c r="U488" s="4">
        <f>SUMIFS('UPDATE STOCK'!$F:$F,'UPDATE STOCK'!$A:$A,วิเคราะห์ข้อมูล!A488,'UPDATE STOCK'!$G:$G,$U$2)</f>
        <v>0</v>
      </c>
      <c r="V488" s="4">
        <f>SUMIFS('UPDATE STOCK'!$F:$F,'UPDATE STOCK'!$A:$A,วิเคราะห์ข้อมูล!A488,'UPDATE STOCK'!$G:$G,$V$2)</f>
        <v>0</v>
      </c>
      <c r="W488" s="4"/>
      <c r="X488" s="4"/>
      <c r="Y488" s="4"/>
      <c r="Z488" s="4"/>
      <c r="AA488" s="4"/>
    </row>
    <row r="489" spans="1:27" x14ac:dyDescent="0.2">
      <c r="A489" s="12" t="s">
        <v>977</v>
      </c>
      <c r="B489" s="12" t="s">
        <v>978</v>
      </c>
      <c r="C489" s="5">
        <f>SUMIFS('DATA UPDATE'!$L:$L,'DATA UPDATE'!$E:$E,วิเคราะห์ข้อมูล!A489,'DATA UPDATE'!$B:$B,วิเคราะห์ข้อมูล!$C$2)</f>
        <v>0</v>
      </c>
      <c r="D489" s="5">
        <f>SUMIFS('DATA UPDATE'!$L:$L,'DATA UPDATE'!$E:$E,A489,'DATA UPDATE'!$B:$B,$D$2)</f>
        <v>0</v>
      </c>
      <c r="E489" s="5">
        <f>SUMIFS('DATA UPDATE'!$L:$L,'DATA UPDATE'!$E:$E,A489,'DATA UPDATE'!$B:$B,$E$2)</f>
        <v>0</v>
      </c>
      <c r="F489" s="5">
        <f>SUMIFS('DATA UPDATE'!$L:$L,'DATA UPDATE'!$E:$E,A489,'DATA UPDATE'!$B:$B,$F$2)</f>
        <v>0</v>
      </c>
      <c r="G489" s="5">
        <f>SUMIFS('DATA UPDATE'!$L:$L,'DATA UPDATE'!$E:$E,A489,'DATA UPDATE'!$B:$B,$G$2)</f>
        <v>2</v>
      </c>
      <c r="H489" s="5">
        <f>SUMIFS('DATA UPDATE'!$L:$L,'DATA UPDATE'!$E:$E,A489,'DATA UPDATE'!$B:$B,$H$2)</f>
        <v>0</v>
      </c>
      <c r="I489" s="5">
        <f t="shared" si="36"/>
        <v>2</v>
      </c>
      <c r="J489" s="5">
        <f>SUMIFS('UPDATE STOCK'!F:F,'UPDATE STOCK'!A:A,วิเคราะห์ข้อมูล!A489)</f>
        <v>0</v>
      </c>
      <c r="K489" s="10">
        <f t="shared" si="37"/>
        <v>2</v>
      </c>
      <c r="L489" s="5">
        <f t="shared" si="38"/>
        <v>0</v>
      </c>
      <c r="M489" s="8">
        <f t="shared" si="39"/>
        <v>0.4</v>
      </c>
      <c r="N489" s="7">
        <f t="shared" si="40"/>
        <v>0.4</v>
      </c>
      <c r="O489" s="4">
        <f>SUMIFS('DATA UPDATE'!$L:$L,'DATA UPDATE'!$E:$E,วิเคราะห์ข้อมูล!A489,'DATA UPDATE'!$T:$T,วิเคราะห์ข้อมูล!$O$2)</f>
        <v>0</v>
      </c>
      <c r="P489" s="4">
        <f>SUMIFS('DATA UPDATE'!$L:$L,'DATA UPDATE'!$E:$E,วิเคราะห์ข้อมูล!A489,'DATA UPDATE'!$T:$T,วิเคราะห์ข้อมูล!$P$2)</f>
        <v>2</v>
      </c>
      <c r="Q489" s="4">
        <f>SUMIFS('DATA UPDATE'!$L:$L,'DATA UPDATE'!$E:$E,วิเคราะห์ข้อมูล!A489,'DATA UPDATE'!$T:$T,วิเคราะห์ข้อมูล!$Q$2)</f>
        <v>0</v>
      </c>
      <c r="R489" s="4">
        <f>SUMIFS('DATA UPDATE'!$L:$L,'DATA UPDATE'!$D:$D,วิเคราะห์ข้อมูล!A489,'DATA UPDATE'!$T:$T,วิเคราะห์ข้อมูล!$R$2)</f>
        <v>0</v>
      </c>
      <c r="S489" s="4">
        <f>SUMIFS('UPDATE STOCK'!$F:$F,'UPDATE STOCK'!$A:$A,A489,'UPDATE STOCK'!$G:$G,$S$2)</f>
        <v>0</v>
      </c>
      <c r="T489" s="4">
        <f>SUMIFS('UPDATE STOCK'!$F:$F,'UPDATE STOCK'!$A:$A,A489,'UPDATE STOCK'!$G:$G,$T$2)</f>
        <v>0</v>
      </c>
      <c r="U489" s="4">
        <f>SUMIFS('UPDATE STOCK'!$F:$F,'UPDATE STOCK'!$A:$A,วิเคราะห์ข้อมูล!A489,'UPDATE STOCK'!$G:$G,$U$2)</f>
        <v>0</v>
      </c>
      <c r="V489" s="4">
        <f>SUMIFS('UPDATE STOCK'!$F:$F,'UPDATE STOCK'!$A:$A,วิเคราะห์ข้อมูล!A489,'UPDATE STOCK'!$G:$G,$V$2)</f>
        <v>0</v>
      </c>
      <c r="W489" s="4"/>
      <c r="X489" s="4"/>
      <c r="Y489" s="4"/>
      <c r="Z489" s="4"/>
      <c r="AA489" s="4"/>
    </row>
    <row r="490" spans="1:27" x14ac:dyDescent="0.2">
      <c r="A490" s="12" t="s">
        <v>979</v>
      </c>
      <c r="B490" s="12" t="s">
        <v>980</v>
      </c>
      <c r="C490" s="5">
        <f>SUMIFS('DATA UPDATE'!$L:$L,'DATA UPDATE'!$E:$E,วิเคราะห์ข้อมูล!A490,'DATA UPDATE'!$B:$B,วิเคราะห์ข้อมูล!$C$2)</f>
        <v>0</v>
      </c>
      <c r="D490" s="5">
        <f>SUMIFS('DATA UPDATE'!$L:$L,'DATA UPDATE'!$E:$E,A490,'DATA UPDATE'!$B:$B,$D$2)</f>
        <v>0</v>
      </c>
      <c r="E490" s="5">
        <f>SUMIFS('DATA UPDATE'!$L:$L,'DATA UPDATE'!$E:$E,A490,'DATA UPDATE'!$B:$B,$E$2)</f>
        <v>0</v>
      </c>
      <c r="F490" s="5">
        <f>SUMIFS('DATA UPDATE'!$L:$L,'DATA UPDATE'!$E:$E,A490,'DATA UPDATE'!$B:$B,$F$2)</f>
        <v>0</v>
      </c>
      <c r="G490" s="5">
        <f>SUMIFS('DATA UPDATE'!$L:$L,'DATA UPDATE'!$E:$E,A490,'DATA UPDATE'!$B:$B,$G$2)</f>
        <v>4</v>
      </c>
      <c r="H490" s="5">
        <f>SUMIFS('DATA UPDATE'!$L:$L,'DATA UPDATE'!$E:$E,A490,'DATA UPDATE'!$B:$B,$H$2)</f>
        <v>0</v>
      </c>
      <c r="I490" s="5">
        <f t="shared" si="36"/>
        <v>4</v>
      </c>
      <c r="J490" s="5">
        <f>SUMIFS('UPDATE STOCK'!F:F,'UPDATE STOCK'!A:A,วิเคราะห์ข้อมูล!A490)</f>
        <v>4</v>
      </c>
      <c r="K490" s="10">
        <f t="shared" si="37"/>
        <v>4</v>
      </c>
      <c r="L490" s="5">
        <f t="shared" si="38"/>
        <v>0</v>
      </c>
      <c r="M490" s="8">
        <f t="shared" si="39"/>
        <v>0.8</v>
      </c>
      <c r="N490" s="7">
        <f t="shared" si="40"/>
        <v>-3.2</v>
      </c>
      <c r="O490" s="4">
        <f>SUMIFS('DATA UPDATE'!$L:$L,'DATA UPDATE'!$E:$E,วิเคราะห์ข้อมูล!A490,'DATA UPDATE'!$T:$T,วิเคราะห์ข้อมูล!$O$2)</f>
        <v>0</v>
      </c>
      <c r="P490" s="4">
        <f>SUMIFS('DATA UPDATE'!$L:$L,'DATA UPDATE'!$E:$E,วิเคราะห์ข้อมูล!A490,'DATA UPDATE'!$T:$T,วิเคราะห์ข้อมูล!$P$2)</f>
        <v>0</v>
      </c>
      <c r="Q490" s="4">
        <f>SUMIFS('DATA UPDATE'!$L:$L,'DATA UPDATE'!$E:$E,วิเคราะห์ข้อมูล!A490,'DATA UPDATE'!$T:$T,วิเคราะห์ข้อมูล!$Q$2)</f>
        <v>4</v>
      </c>
      <c r="R490" s="4">
        <f>SUMIFS('DATA UPDATE'!$L:$L,'DATA UPDATE'!$D:$D,วิเคราะห์ข้อมูล!A490,'DATA UPDATE'!$T:$T,วิเคราะห์ข้อมูล!$R$2)</f>
        <v>0</v>
      </c>
      <c r="S490" s="4">
        <f>SUMIFS('UPDATE STOCK'!$F:$F,'UPDATE STOCK'!$A:$A,A490,'UPDATE STOCK'!$G:$G,$S$2)</f>
        <v>0</v>
      </c>
      <c r="T490" s="4">
        <f>SUMIFS('UPDATE STOCK'!$F:$F,'UPDATE STOCK'!$A:$A,A490,'UPDATE STOCK'!$G:$G,$T$2)</f>
        <v>0</v>
      </c>
      <c r="U490" s="4">
        <f>SUMIFS('UPDATE STOCK'!$F:$F,'UPDATE STOCK'!$A:$A,วิเคราะห์ข้อมูล!A490,'UPDATE STOCK'!$G:$G,$U$2)</f>
        <v>0</v>
      </c>
      <c r="V490" s="4">
        <f>SUMIFS('UPDATE STOCK'!$F:$F,'UPDATE STOCK'!$A:$A,วิเคราะห์ข้อมูล!A490,'UPDATE STOCK'!$G:$G,$V$2)</f>
        <v>0</v>
      </c>
      <c r="W490" s="4"/>
      <c r="X490" s="4"/>
      <c r="Y490" s="4"/>
      <c r="Z490" s="4"/>
      <c r="AA490" s="4"/>
    </row>
    <row r="491" spans="1:27" x14ac:dyDescent="0.2">
      <c r="A491" s="12" t="s">
        <v>981</v>
      </c>
      <c r="B491" s="12" t="s">
        <v>982</v>
      </c>
      <c r="C491" s="5">
        <f>SUMIFS('DATA UPDATE'!$L:$L,'DATA UPDATE'!$E:$E,วิเคราะห์ข้อมูล!A491,'DATA UPDATE'!$B:$B,วิเคราะห์ข้อมูล!$C$2)</f>
        <v>4</v>
      </c>
      <c r="D491" s="5">
        <f>SUMIFS('DATA UPDATE'!$L:$L,'DATA UPDATE'!$E:$E,A491,'DATA UPDATE'!$B:$B,$D$2)</f>
        <v>0</v>
      </c>
      <c r="E491" s="5">
        <f>SUMIFS('DATA UPDATE'!$L:$L,'DATA UPDATE'!$E:$E,A491,'DATA UPDATE'!$B:$B,$E$2)</f>
        <v>0</v>
      </c>
      <c r="F491" s="5">
        <f>SUMIFS('DATA UPDATE'!$L:$L,'DATA UPDATE'!$E:$E,A491,'DATA UPDATE'!$B:$B,$F$2)</f>
        <v>0</v>
      </c>
      <c r="G491" s="5">
        <f>SUMIFS('DATA UPDATE'!$L:$L,'DATA UPDATE'!$E:$E,A491,'DATA UPDATE'!$B:$B,$G$2)</f>
        <v>0</v>
      </c>
      <c r="H491" s="5">
        <f>SUMIFS('DATA UPDATE'!$L:$L,'DATA UPDATE'!$E:$E,A491,'DATA UPDATE'!$B:$B,$H$2)</f>
        <v>0</v>
      </c>
      <c r="I491" s="5">
        <f t="shared" si="36"/>
        <v>4</v>
      </c>
      <c r="J491" s="5">
        <f>SUMIFS('UPDATE STOCK'!F:F,'UPDATE STOCK'!A:A,วิเคราะห์ข้อมูล!A491)</f>
        <v>30</v>
      </c>
      <c r="K491" s="10">
        <f t="shared" si="37"/>
        <v>4</v>
      </c>
      <c r="L491" s="5">
        <f t="shared" si="38"/>
        <v>0</v>
      </c>
      <c r="M491" s="8">
        <f t="shared" si="39"/>
        <v>0.8</v>
      </c>
      <c r="N491" s="7">
        <f t="shared" si="40"/>
        <v>-29.2</v>
      </c>
      <c r="O491" s="4">
        <f>SUMIFS('DATA UPDATE'!$L:$L,'DATA UPDATE'!$E:$E,วิเคราะห์ข้อมูล!A491,'DATA UPDATE'!$T:$T,วิเคราะห์ข้อมูล!$O$2)</f>
        <v>0</v>
      </c>
      <c r="P491" s="4">
        <f>SUMIFS('DATA UPDATE'!$L:$L,'DATA UPDATE'!$E:$E,วิเคราะห์ข้อมูล!A491,'DATA UPDATE'!$T:$T,วิเคราะห์ข้อมูล!$P$2)</f>
        <v>0</v>
      </c>
      <c r="Q491" s="4">
        <f>SUMIFS('DATA UPDATE'!$L:$L,'DATA UPDATE'!$E:$E,วิเคราะห์ข้อมูล!A491,'DATA UPDATE'!$T:$T,วิเคราะห์ข้อมูล!$Q$2)</f>
        <v>4</v>
      </c>
      <c r="R491" s="4">
        <f>SUMIFS('DATA UPDATE'!$L:$L,'DATA UPDATE'!$D:$D,วิเคราะห์ข้อมูล!A491,'DATA UPDATE'!$T:$T,วิเคราะห์ข้อมูล!$R$2)</f>
        <v>0</v>
      </c>
      <c r="S491" s="4">
        <f>SUMIFS('UPDATE STOCK'!$F:$F,'UPDATE STOCK'!$A:$A,A491,'UPDATE STOCK'!$G:$G,$S$2)</f>
        <v>0</v>
      </c>
      <c r="T491" s="4">
        <f>SUMIFS('UPDATE STOCK'!$F:$F,'UPDATE STOCK'!$A:$A,A491,'UPDATE STOCK'!$G:$G,$T$2)</f>
        <v>0</v>
      </c>
      <c r="U491" s="4">
        <f>SUMIFS('UPDATE STOCK'!$F:$F,'UPDATE STOCK'!$A:$A,วิเคราะห์ข้อมูล!A491,'UPDATE STOCK'!$G:$G,$U$2)</f>
        <v>0</v>
      </c>
      <c r="V491" s="4">
        <f>SUMIFS('UPDATE STOCK'!$F:$F,'UPDATE STOCK'!$A:$A,วิเคราะห์ข้อมูล!A491,'UPDATE STOCK'!$G:$G,$V$2)</f>
        <v>0</v>
      </c>
      <c r="W491" s="4"/>
      <c r="X491" s="4"/>
      <c r="Y491" s="4"/>
      <c r="Z491" s="4"/>
      <c r="AA491" s="4"/>
    </row>
    <row r="492" spans="1:27" x14ac:dyDescent="0.2">
      <c r="A492" s="12" t="s">
        <v>983</v>
      </c>
      <c r="B492" s="12" t="s">
        <v>984</v>
      </c>
      <c r="C492" s="5">
        <f>SUMIFS('DATA UPDATE'!$L:$L,'DATA UPDATE'!$E:$E,วิเคราะห์ข้อมูล!A492,'DATA UPDATE'!$B:$B,วิเคราะห์ข้อมูล!$C$2)</f>
        <v>0</v>
      </c>
      <c r="D492" s="5">
        <f>SUMIFS('DATA UPDATE'!$L:$L,'DATA UPDATE'!$E:$E,A492,'DATA UPDATE'!$B:$B,$D$2)</f>
        <v>0</v>
      </c>
      <c r="E492" s="5">
        <f>SUMIFS('DATA UPDATE'!$L:$L,'DATA UPDATE'!$E:$E,A492,'DATA UPDATE'!$B:$B,$E$2)</f>
        <v>4</v>
      </c>
      <c r="F492" s="5">
        <f>SUMIFS('DATA UPDATE'!$L:$L,'DATA UPDATE'!$E:$E,A492,'DATA UPDATE'!$B:$B,$F$2)</f>
        <v>0</v>
      </c>
      <c r="G492" s="5">
        <f>SUMIFS('DATA UPDATE'!$L:$L,'DATA UPDATE'!$E:$E,A492,'DATA UPDATE'!$B:$B,$G$2)</f>
        <v>0</v>
      </c>
      <c r="H492" s="5">
        <f>SUMIFS('DATA UPDATE'!$L:$L,'DATA UPDATE'!$E:$E,A492,'DATA UPDATE'!$B:$B,$H$2)</f>
        <v>0</v>
      </c>
      <c r="I492" s="5">
        <f t="shared" si="36"/>
        <v>4</v>
      </c>
      <c r="J492" s="5">
        <f>SUMIFS('UPDATE STOCK'!F:F,'UPDATE STOCK'!A:A,วิเคราะห์ข้อมูล!A492)</f>
        <v>324</v>
      </c>
      <c r="K492" s="10">
        <f t="shared" si="37"/>
        <v>4</v>
      </c>
      <c r="L492" s="5">
        <f t="shared" si="38"/>
        <v>0</v>
      </c>
      <c r="M492" s="8">
        <f t="shared" si="39"/>
        <v>0.8</v>
      </c>
      <c r="N492" s="7">
        <f t="shared" si="40"/>
        <v>-323.2</v>
      </c>
      <c r="O492" s="4">
        <f>SUMIFS('DATA UPDATE'!$L:$L,'DATA UPDATE'!$E:$E,วิเคราะห์ข้อมูล!A492,'DATA UPDATE'!$T:$T,วิเคราะห์ข้อมูล!$O$2)</f>
        <v>4</v>
      </c>
      <c r="P492" s="4">
        <f>SUMIFS('DATA UPDATE'!$L:$L,'DATA UPDATE'!$E:$E,วิเคราะห์ข้อมูล!A492,'DATA UPDATE'!$T:$T,วิเคราะห์ข้อมูล!$P$2)</f>
        <v>0</v>
      </c>
      <c r="Q492" s="4">
        <f>SUMIFS('DATA UPDATE'!$L:$L,'DATA UPDATE'!$E:$E,วิเคราะห์ข้อมูล!A492,'DATA UPDATE'!$T:$T,วิเคราะห์ข้อมูล!$Q$2)</f>
        <v>0</v>
      </c>
      <c r="R492" s="4">
        <f>SUMIFS('DATA UPDATE'!$L:$L,'DATA UPDATE'!$D:$D,วิเคราะห์ข้อมูล!A492,'DATA UPDATE'!$T:$T,วิเคราะห์ข้อมูล!$R$2)</f>
        <v>0</v>
      </c>
      <c r="S492" s="4">
        <f>SUMIFS('UPDATE STOCK'!$F:$F,'UPDATE STOCK'!$A:$A,A492,'UPDATE STOCK'!$G:$G,$S$2)</f>
        <v>0</v>
      </c>
      <c r="T492" s="4">
        <f>SUMIFS('UPDATE STOCK'!$F:$F,'UPDATE STOCK'!$A:$A,A492,'UPDATE STOCK'!$G:$G,$T$2)</f>
        <v>0</v>
      </c>
      <c r="U492" s="4">
        <f>SUMIFS('UPDATE STOCK'!$F:$F,'UPDATE STOCK'!$A:$A,วิเคราะห์ข้อมูล!A492,'UPDATE STOCK'!$G:$G,$U$2)</f>
        <v>8</v>
      </c>
      <c r="V492" s="4">
        <f>SUMIFS('UPDATE STOCK'!$F:$F,'UPDATE STOCK'!$A:$A,วิเคราะห์ข้อมูล!A492,'UPDATE STOCK'!$G:$G,$V$2)</f>
        <v>0</v>
      </c>
      <c r="W492" s="4"/>
      <c r="X492" s="4"/>
      <c r="Y492" s="4"/>
      <c r="Z492" s="4"/>
      <c r="AA492" s="4"/>
    </row>
    <row r="493" spans="1:27" x14ac:dyDescent="0.2">
      <c r="A493" s="12" t="s">
        <v>985</v>
      </c>
      <c r="B493" s="12" t="s">
        <v>986</v>
      </c>
      <c r="C493" s="5">
        <f>SUMIFS('DATA UPDATE'!$L:$L,'DATA UPDATE'!$E:$E,วิเคราะห์ข้อมูล!A493,'DATA UPDATE'!$B:$B,วิเคราะห์ข้อมูล!$C$2)</f>
        <v>0</v>
      </c>
      <c r="D493" s="5">
        <f>SUMIFS('DATA UPDATE'!$L:$L,'DATA UPDATE'!$E:$E,A493,'DATA UPDATE'!$B:$B,$D$2)</f>
        <v>0</v>
      </c>
      <c r="E493" s="5">
        <f>SUMIFS('DATA UPDATE'!$L:$L,'DATA UPDATE'!$E:$E,A493,'DATA UPDATE'!$B:$B,$E$2)</f>
        <v>0</v>
      </c>
      <c r="F493" s="5">
        <f>SUMIFS('DATA UPDATE'!$L:$L,'DATA UPDATE'!$E:$E,A493,'DATA UPDATE'!$B:$B,$F$2)</f>
        <v>2</v>
      </c>
      <c r="G493" s="5">
        <f>SUMIFS('DATA UPDATE'!$L:$L,'DATA UPDATE'!$E:$E,A493,'DATA UPDATE'!$B:$B,$G$2)</f>
        <v>0</v>
      </c>
      <c r="H493" s="5">
        <f>SUMIFS('DATA UPDATE'!$L:$L,'DATA UPDATE'!$E:$E,A493,'DATA UPDATE'!$B:$B,$H$2)</f>
        <v>0</v>
      </c>
      <c r="I493" s="5">
        <f t="shared" si="36"/>
        <v>2</v>
      </c>
      <c r="J493" s="5">
        <f>SUMIFS('UPDATE STOCK'!F:F,'UPDATE STOCK'!A:A,วิเคราะห์ข้อมูล!A493)</f>
        <v>0</v>
      </c>
      <c r="K493" s="10">
        <f t="shared" si="37"/>
        <v>2</v>
      </c>
      <c r="L493" s="5">
        <f t="shared" si="38"/>
        <v>0</v>
      </c>
      <c r="M493" s="8">
        <f t="shared" si="39"/>
        <v>0.4</v>
      </c>
      <c r="N493" s="7">
        <f t="shared" si="40"/>
        <v>0.4</v>
      </c>
      <c r="O493" s="4">
        <f>SUMIFS('DATA UPDATE'!$L:$L,'DATA UPDATE'!$E:$E,วิเคราะห์ข้อมูล!A493,'DATA UPDATE'!$T:$T,วิเคราะห์ข้อมูล!$O$2)</f>
        <v>0</v>
      </c>
      <c r="P493" s="4">
        <f>SUMIFS('DATA UPDATE'!$L:$L,'DATA UPDATE'!$E:$E,วิเคราะห์ข้อมูล!A493,'DATA UPDATE'!$T:$T,วิเคราะห์ข้อมูล!$P$2)</f>
        <v>0</v>
      </c>
      <c r="Q493" s="4">
        <f>SUMIFS('DATA UPDATE'!$L:$L,'DATA UPDATE'!$E:$E,วิเคราะห์ข้อมูล!A493,'DATA UPDATE'!$T:$T,วิเคราะห์ข้อมูล!$Q$2)</f>
        <v>0</v>
      </c>
      <c r="R493" s="4">
        <f>SUMIFS('DATA UPDATE'!$L:$L,'DATA UPDATE'!$D:$D,วิเคราะห์ข้อมูล!A493,'DATA UPDATE'!$T:$T,วิเคราะห์ข้อมูล!$R$2)</f>
        <v>0</v>
      </c>
      <c r="S493" s="4">
        <f>SUMIFS('UPDATE STOCK'!$F:$F,'UPDATE STOCK'!$A:$A,A493,'UPDATE STOCK'!$G:$G,$S$2)</f>
        <v>0</v>
      </c>
      <c r="T493" s="4">
        <f>SUMIFS('UPDATE STOCK'!$F:$F,'UPDATE STOCK'!$A:$A,A493,'UPDATE STOCK'!$G:$G,$T$2)</f>
        <v>0</v>
      </c>
      <c r="U493" s="4">
        <f>SUMIFS('UPDATE STOCK'!$F:$F,'UPDATE STOCK'!$A:$A,วิเคราะห์ข้อมูล!A493,'UPDATE STOCK'!$G:$G,$U$2)</f>
        <v>0</v>
      </c>
      <c r="V493" s="4">
        <f>SUMIFS('UPDATE STOCK'!$F:$F,'UPDATE STOCK'!$A:$A,วิเคราะห์ข้อมูล!A493,'UPDATE STOCK'!$G:$G,$V$2)</f>
        <v>0</v>
      </c>
      <c r="W493" s="4"/>
      <c r="X493" s="4"/>
      <c r="Y493" s="4"/>
      <c r="Z493" s="4"/>
      <c r="AA493" s="4"/>
    </row>
    <row r="494" spans="1:27" x14ac:dyDescent="0.2">
      <c r="A494" s="12" t="s">
        <v>987</v>
      </c>
      <c r="B494" s="12" t="s">
        <v>988</v>
      </c>
      <c r="C494" s="5">
        <f>SUMIFS('DATA UPDATE'!$L:$L,'DATA UPDATE'!$E:$E,วิเคราะห์ข้อมูล!A494,'DATA UPDATE'!$B:$B,วิเคราะห์ข้อมูล!$C$2)</f>
        <v>0</v>
      </c>
      <c r="D494" s="5">
        <f>SUMIFS('DATA UPDATE'!$L:$L,'DATA UPDATE'!$E:$E,A494,'DATA UPDATE'!$B:$B,$D$2)</f>
        <v>0</v>
      </c>
      <c r="E494" s="5">
        <f>SUMIFS('DATA UPDATE'!$L:$L,'DATA UPDATE'!$E:$E,A494,'DATA UPDATE'!$B:$B,$E$2)</f>
        <v>0</v>
      </c>
      <c r="F494" s="5">
        <f>SUMIFS('DATA UPDATE'!$L:$L,'DATA UPDATE'!$E:$E,A494,'DATA UPDATE'!$B:$B,$F$2)</f>
        <v>2</v>
      </c>
      <c r="G494" s="5">
        <f>SUMIFS('DATA UPDATE'!$L:$L,'DATA UPDATE'!$E:$E,A494,'DATA UPDATE'!$B:$B,$G$2)</f>
        <v>0</v>
      </c>
      <c r="H494" s="5">
        <f>SUMIFS('DATA UPDATE'!$L:$L,'DATA UPDATE'!$E:$E,A494,'DATA UPDATE'!$B:$B,$H$2)</f>
        <v>0</v>
      </c>
      <c r="I494" s="5">
        <f t="shared" si="36"/>
        <v>2</v>
      </c>
      <c r="J494" s="5">
        <f>SUMIFS('UPDATE STOCK'!F:F,'UPDATE STOCK'!A:A,วิเคราะห์ข้อมูล!A494)</f>
        <v>0</v>
      </c>
      <c r="K494" s="10">
        <f t="shared" si="37"/>
        <v>2</v>
      </c>
      <c r="L494" s="5">
        <f t="shared" si="38"/>
        <v>0</v>
      </c>
      <c r="M494" s="8">
        <f t="shared" si="39"/>
        <v>0.4</v>
      </c>
      <c r="N494" s="7">
        <f t="shared" si="40"/>
        <v>0.4</v>
      </c>
      <c r="O494" s="4">
        <f>SUMIFS('DATA UPDATE'!$L:$L,'DATA UPDATE'!$E:$E,วิเคราะห์ข้อมูล!A494,'DATA UPDATE'!$T:$T,วิเคราะห์ข้อมูล!$O$2)</f>
        <v>0</v>
      </c>
      <c r="P494" s="4">
        <f>SUMIFS('DATA UPDATE'!$L:$L,'DATA UPDATE'!$E:$E,วิเคราะห์ข้อมูล!A494,'DATA UPDATE'!$T:$T,วิเคราะห์ข้อมูล!$P$2)</f>
        <v>2</v>
      </c>
      <c r="Q494" s="4">
        <f>SUMIFS('DATA UPDATE'!$L:$L,'DATA UPDATE'!$E:$E,วิเคราะห์ข้อมูล!A494,'DATA UPDATE'!$T:$T,วิเคราะห์ข้อมูล!$Q$2)</f>
        <v>0</v>
      </c>
      <c r="R494" s="4">
        <f>SUMIFS('DATA UPDATE'!$L:$L,'DATA UPDATE'!$D:$D,วิเคราะห์ข้อมูล!A494,'DATA UPDATE'!$T:$T,วิเคราะห์ข้อมูล!$R$2)</f>
        <v>0</v>
      </c>
      <c r="S494" s="4">
        <f>SUMIFS('UPDATE STOCK'!$F:$F,'UPDATE STOCK'!$A:$A,A494,'UPDATE STOCK'!$G:$G,$S$2)</f>
        <v>0</v>
      </c>
      <c r="T494" s="4">
        <f>SUMIFS('UPDATE STOCK'!$F:$F,'UPDATE STOCK'!$A:$A,A494,'UPDATE STOCK'!$G:$G,$T$2)</f>
        <v>0</v>
      </c>
      <c r="U494" s="4">
        <f>SUMIFS('UPDATE STOCK'!$F:$F,'UPDATE STOCK'!$A:$A,วิเคราะห์ข้อมูล!A494,'UPDATE STOCK'!$G:$G,$U$2)</f>
        <v>0</v>
      </c>
      <c r="V494" s="4">
        <f>SUMIFS('UPDATE STOCK'!$F:$F,'UPDATE STOCK'!$A:$A,วิเคราะห์ข้อมูล!A494,'UPDATE STOCK'!$G:$G,$V$2)</f>
        <v>0</v>
      </c>
      <c r="W494" s="4"/>
      <c r="X494" s="4"/>
      <c r="Y494" s="4"/>
      <c r="Z494" s="4"/>
      <c r="AA494" s="4"/>
    </row>
    <row r="495" spans="1:27" x14ac:dyDescent="0.2">
      <c r="A495" s="12" t="s">
        <v>989</v>
      </c>
      <c r="B495" s="12" t="s">
        <v>990</v>
      </c>
      <c r="C495" s="5">
        <f>SUMIFS('DATA UPDATE'!$L:$L,'DATA UPDATE'!$E:$E,วิเคราะห์ข้อมูล!A495,'DATA UPDATE'!$B:$B,วิเคราะห์ข้อมูล!$C$2)</f>
        <v>2</v>
      </c>
      <c r="D495" s="5">
        <f>SUMIFS('DATA UPDATE'!$L:$L,'DATA UPDATE'!$E:$E,A495,'DATA UPDATE'!$B:$B,$D$2)</f>
        <v>0</v>
      </c>
      <c r="E495" s="5">
        <f>SUMIFS('DATA UPDATE'!$L:$L,'DATA UPDATE'!$E:$E,A495,'DATA UPDATE'!$B:$B,$E$2)</f>
        <v>0</v>
      </c>
      <c r="F495" s="5">
        <f>SUMIFS('DATA UPDATE'!$L:$L,'DATA UPDATE'!$E:$E,A495,'DATA UPDATE'!$B:$B,$F$2)</f>
        <v>0</v>
      </c>
      <c r="G495" s="5">
        <f>SUMIFS('DATA UPDATE'!$L:$L,'DATA UPDATE'!$E:$E,A495,'DATA UPDATE'!$B:$B,$G$2)</f>
        <v>0</v>
      </c>
      <c r="H495" s="5">
        <f>SUMIFS('DATA UPDATE'!$L:$L,'DATA UPDATE'!$E:$E,A495,'DATA UPDATE'!$B:$B,$H$2)</f>
        <v>0</v>
      </c>
      <c r="I495" s="5">
        <f t="shared" si="36"/>
        <v>2</v>
      </c>
      <c r="J495" s="5">
        <f>SUMIFS('UPDATE STOCK'!F:F,'UPDATE STOCK'!A:A,วิเคราะห์ข้อมูล!A495)</f>
        <v>0</v>
      </c>
      <c r="K495" s="10">
        <f t="shared" si="37"/>
        <v>2</v>
      </c>
      <c r="L495" s="5">
        <f t="shared" si="38"/>
        <v>0</v>
      </c>
      <c r="M495" s="8">
        <f t="shared" si="39"/>
        <v>0.4</v>
      </c>
      <c r="N495" s="7">
        <f t="shared" si="40"/>
        <v>0.4</v>
      </c>
      <c r="O495" s="4">
        <f>SUMIFS('DATA UPDATE'!$L:$L,'DATA UPDATE'!$E:$E,วิเคราะห์ข้อมูล!A495,'DATA UPDATE'!$T:$T,วิเคราะห์ข้อมูล!$O$2)</f>
        <v>0</v>
      </c>
      <c r="P495" s="4">
        <f>SUMIFS('DATA UPDATE'!$L:$L,'DATA UPDATE'!$E:$E,วิเคราะห์ข้อมูล!A495,'DATA UPDATE'!$T:$T,วิเคราะห์ข้อมูล!$P$2)</f>
        <v>2</v>
      </c>
      <c r="Q495" s="4">
        <f>SUMIFS('DATA UPDATE'!$L:$L,'DATA UPDATE'!$E:$E,วิเคราะห์ข้อมูล!A495,'DATA UPDATE'!$T:$T,วิเคราะห์ข้อมูล!$Q$2)</f>
        <v>0</v>
      </c>
      <c r="R495" s="4">
        <f>SUMIFS('DATA UPDATE'!$L:$L,'DATA UPDATE'!$D:$D,วิเคราะห์ข้อมูล!A495,'DATA UPDATE'!$T:$T,วิเคราะห์ข้อมูล!$R$2)</f>
        <v>0</v>
      </c>
      <c r="S495" s="4">
        <f>SUMIFS('UPDATE STOCK'!$F:$F,'UPDATE STOCK'!$A:$A,A495,'UPDATE STOCK'!$G:$G,$S$2)</f>
        <v>0</v>
      </c>
      <c r="T495" s="4">
        <f>SUMIFS('UPDATE STOCK'!$F:$F,'UPDATE STOCK'!$A:$A,A495,'UPDATE STOCK'!$G:$G,$T$2)</f>
        <v>0</v>
      </c>
      <c r="U495" s="4">
        <f>SUMIFS('UPDATE STOCK'!$F:$F,'UPDATE STOCK'!$A:$A,วิเคราะห์ข้อมูล!A495,'UPDATE STOCK'!$G:$G,$U$2)</f>
        <v>0</v>
      </c>
      <c r="V495" s="4">
        <f>SUMIFS('UPDATE STOCK'!$F:$F,'UPDATE STOCK'!$A:$A,วิเคราะห์ข้อมูล!A495,'UPDATE STOCK'!$G:$G,$V$2)</f>
        <v>0</v>
      </c>
      <c r="W495" s="4"/>
      <c r="X495" s="4"/>
      <c r="Y495" s="4"/>
      <c r="Z495" s="4"/>
      <c r="AA495" s="4"/>
    </row>
    <row r="496" spans="1:27" x14ac:dyDescent="0.2">
      <c r="A496" s="12" t="s">
        <v>991</v>
      </c>
      <c r="B496" s="12" t="s">
        <v>992</v>
      </c>
      <c r="C496" s="5">
        <f>SUMIFS('DATA UPDATE'!$L:$L,'DATA UPDATE'!$E:$E,วิเคราะห์ข้อมูล!A496,'DATA UPDATE'!$B:$B,วิเคราะห์ข้อมูล!$C$2)</f>
        <v>0</v>
      </c>
      <c r="D496" s="5">
        <f>SUMIFS('DATA UPDATE'!$L:$L,'DATA UPDATE'!$E:$E,A496,'DATA UPDATE'!$B:$B,$D$2)</f>
        <v>0</v>
      </c>
      <c r="E496" s="5">
        <f>SUMIFS('DATA UPDATE'!$L:$L,'DATA UPDATE'!$E:$E,A496,'DATA UPDATE'!$B:$B,$E$2)</f>
        <v>4</v>
      </c>
      <c r="F496" s="5">
        <f>SUMIFS('DATA UPDATE'!$L:$L,'DATA UPDATE'!$E:$E,A496,'DATA UPDATE'!$B:$B,$F$2)</f>
        <v>0</v>
      </c>
      <c r="G496" s="5">
        <f>SUMIFS('DATA UPDATE'!$L:$L,'DATA UPDATE'!$E:$E,A496,'DATA UPDATE'!$B:$B,$G$2)</f>
        <v>0</v>
      </c>
      <c r="H496" s="5">
        <f>SUMIFS('DATA UPDATE'!$L:$L,'DATA UPDATE'!$E:$E,A496,'DATA UPDATE'!$B:$B,$H$2)</f>
        <v>0</v>
      </c>
      <c r="I496" s="5">
        <f t="shared" si="36"/>
        <v>4</v>
      </c>
      <c r="J496" s="5">
        <f>SUMIFS('UPDATE STOCK'!F:F,'UPDATE STOCK'!A:A,วิเคราะห์ข้อมูล!A496)</f>
        <v>0</v>
      </c>
      <c r="K496" s="10">
        <f t="shared" si="37"/>
        <v>4</v>
      </c>
      <c r="L496" s="5">
        <f t="shared" si="38"/>
        <v>0</v>
      </c>
      <c r="M496" s="8">
        <f t="shared" si="39"/>
        <v>0.8</v>
      </c>
      <c r="N496" s="7">
        <f t="shared" si="40"/>
        <v>0.8</v>
      </c>
      <c r="O496" s="4">
        <f>SUMIFS('DATA UPDATE'!$L:$L,'DATA UPDATE'!$E:$E,วิเคราะห์ข้อมูล!A496,'DATA UPDATE'!$T:$T,วิเคราะห์ข้อมูล!$O$2)</f>
        <v>0</v>
      </c>
      <c r="P496" s="4">
        <f>SUMIFS('DATA UPDATE'!$L:$L,'DATA UPDATE'!$E:$E,วิเคราะห์ข้อมูล!A496,'DATA UPDATE'!$T:$T,วิเคราะห์ข้อมูล!$P$2)</f>
        <v>0</v>
      </c>
      <c r="Q496" s="4">
        <f>SUMIFS('DATA UPDATE'!$L:$L,'DATA UPDATE'!$E:$E,วิเคราะห์ข้อมูล!A496,'DATA UPDATE'!$T:$T,วิเคราะห์ข้อมูล!$Q$2)</f>
        <v>4</v>
      </c>
      <c r="R496" s="4">
        <f>SUMIFS('DATA UPDATE'!$L:$L,'DATA UPDATE'!$D:$D,วิเคราะห์ข้อมูล!A496,'DATA UPDATE'!$T:$T,วิเคราะห์ข้อมูล!$R$2)</f>
        <v>0</v>
      </c>
      <c r="S496" s="4">
        <f>SUMIFS('UPDATE STOCK'!$F:$F,'UPDATE STOCK'!$A:$A,A496,'UPDATE STOCK'!$G:$G,$S$2)</f>
        <v>0</v>
      </c>
      <c r="T496" s="4">
        <f>SUMIFS('UPDATE STOCK'!$F:$F,'UPDATE STOCK'!$A:$A,A496,'UPDATE STOCK'!$G:$G,$T$2)</f>
        <v>0</v>
      </c>
      <c r="U496" s="4">
        <f>SUMIFS('UPDATE STOCK'!$F:$F,'UPDATE STOCK'!$A:$A,วิเคราะห์ข้อมูล!A496,'UPDATE STOCK'!$G:$G,$U$2)</f>
        <v>0</v>
      </c>
      <c r="V496" s="4">
        <f>SUMIFS('UPDATE STOCK'!$F:$F,'UPDATE STOCK'!$A:$A,วิเคราะห์ข้อมูล!A496,'UPDATE STOCK'!$G:$G,$V$2)</f>
        <v>0</v>
      </c>
      <c r="W496" s="4"/>
      <c r="X496" s="4"/>
      <c r="Y496" s="4"/>
      <c r="Z496" s="4"/>
      <c r="AA496" s="4"/>
    </row>
    <row r="497" spans="1:27" x14ac:dyDescent="0.2">
      <c r="A497" s="12" t="s">
        <v>993</v>
      </c>
      <c r="B497" s="12" t="s">
        <v>994</v>
      </c>
      <c r="C497" s="5">
        <f>SUMIFS('DATA UPDATE'!$L:$L,'DATA UPDATE'!$E:$E,วิเคราะห์ข้อมูล!A497,'DATA UPDATE'!$B:$B,วิเคราะห์ข้อมูล!$C$2)</f>
        <v>0</v>
      </c>
      <c r="D497" s="5">
        <f>SUMIFS('DATA UPDATE'!$L:$L,'DATA UPDATE'!$E:$E,A497,'DATA UPDATE'!$B:$B,$D$2)</f>
        <v>2</v>
      </c>
      <c r="E497" s="5">
        <f>SUMIFS('DATA UPDATE'!$L:$L,'DATA UPDATE'!$E:$E,A497,'DATA UPDATE'!$B:$B,$E$2)</f>
        <v>0</v>
      </c>
      <c r="F497" s="5">
        <f>SUMIFS('DATA UPDATE'!$L:$L,'DATA UPDATE'!$E:$E,A497,'DATA UPDATE'!$B:$B,$F$2)</f>
        <v>0</v>
      </c>
      <c r="G497" s="5">
        <f>SUMIFS('DATA UPDATE'!$L:$L,'DATA UPDATE'!$E:$E,A497,'DATA UPDATE'!$B:$B,$G$2)</f>
        <v>2</v>
      </c>
      <c r="H497" s="5">
        <f>SUMIFS('DATA UPDATE'!$L:$L,'DATA UPDATE'!$E:$E,A497,'DATA UPDATE'!$B:$B,$H$2)</f>
        <v>0</v>
      </c>
      <c r="I497" s="5">
        <f t="shared" si="36"/>
        <v>4</v>
      </c>
      <c r="J497" s="5">
        <f>SUMIFS('UPDATE STOCK'!F:F,'UPDATE STOCK'!A:A,วิเคราะห์ข้อมูล!A497)</f>
        <v>0</v>
      </c>
      <c r="K497" s="10">
        <f t="shared" si="37"/>
        <v>2</v>
      </c>
      <c r="L497" s="5">
        <f t="shared" si="38"/>
        <v>0</v>
      </c>
      <c r="M497" s="8">
        <f t="shared" si="39"/>
        <v>0.8</v>
      </c>
      <c r="N497" s="7">
        <f t="shared" si="40"/>
        <v>0.8</v>
      </c>
      <c r="O497" s="4">
        <f>SUMIFS('DATA UPDATE'!$L:$L,'DATA UPDATE'!$E:$E,วิเคราะห์ข้อมูล!A497,'DATA UPDATE'!$T:$T,วิเคราะห์ข้อมูล!$O$2)</f>
        <v>0</v>
      </c>
      <c r="P497" s="4">
        <f>SUMIFS('DATA UPDATE'!$L:$L,'DATA UPDATE'!$E:$E,วิเคราะห์ข้อมูล!A497,'DATA UPDATE'!$T:$T,วิเคราะห์ข้อมูล!$P$2)</f>
        <v>2</v>
      </c>
      <c r="Q497" s="4">
        <f>SUMIFS('DATA UPDATE'!$L:$L,'DATA UPDATE'!$E:$E,วิเคราะห์ข้อมูล!A497,'DATA UPDATE'!$T:$T,วิเคราะห์ข้อมูล!$Q$2)</f>
        <v>2</v>
      </c>
      <c r="R497" s="4">
        <f>SUMIFS('DATA UPDATE'!$L:$L,'DATA UPDATE'!$D:$D,วิเคราะห์ข้อมูล!A497,'DATA UPDATE'!$T:$T,วิเคราะห์ข้อมูล!$R$2)</f>
        <v>0</v>
      </c>
      <c r="S497" s="4">
        <f>SUMIFS('UPDATE STOCK'!$F:$F,'UPDATE STOCK'!$A:$A,A497,'UPDATE STOCK'!$G:$G,$S$2)</f>
        <v>0</v>
      </c>
      <c r="T497" s="4">
        <f>SUMIFS('UPDATE STOCK'!$F:$F,'UPDATE STOCK'!$A:$A,A497,'UPDATE STOCK'!$G:$G,$T$2)</f>
        <v>0</v>
      </c>
      <c r="U497" s="4">
        <f>SUMIFS('UPDATE STOCK'!$F:$F,'UPDATE STOCK'!$A:$A,วิเคราะห์ข้อมูล!A497,'UPDATE STOCK'!$G:$G,$U$2)</f>
        <v>0</v>
      </c>
      <c r="V497" s="4">
        <f>SUMIFS('UPDATE STOCK'!$F:$F,'UPDATE STOCK'!$A:$A,วิเคราะห์ข้อมูล!A497,'UPDATE STOCK'!$G:$G,$V$2)</f>
        <v>0</v>
      </c>
      <c r="W497" s="4"/>
      <c r="X497" s="4"/>
      <c r="Y497" s="4"/>
      <c r="Z497" s="4"/>
      <c r="AA497" s="4"/>
    </row>
    <row r="498" spans="1:27" x14ac:dyDescent="0.2">
      <c r="A498" s="12" t="s">
        <v>12585</v>
      </c>
      <c r="B498" s="12" t="s">
        <v>12586</v>
      </c>
      <c r="C498" s="5">
        <f>SUMIFS('DATA UPDATE'!$L:$L,'DATA UPDATE'!$E:$E,วิเคราะห์ข้อมูล!A498,'DATA UPDATE'!$B:$B,วิเคราะห์ข้อมูล!$C$2)</f>
        <v>0</v>
      </c>
      <c r="D498" s="5">
        <f>SUMIFS('DATA UPDATE'!$L:$L,'DATA UPDATE'!$E:$E,A498,'DATA UPDATE'!$B:$B,$D$2)</f>
        <v>0</v>
      </c>
      <c r="E498" s="5">
        <f>SUMIFS('DATA UPDATE'!$L:$L,'DATA UPDATE'!$E:$E,A498,'DATA UPDATE'!$B:$B,$E$2)</f>
        <v>0</v>
      </c>
      <c r="F498" s="5">
        <f>SUMIFS('DATA UPDATE'!$L:$L,'DATA UPDATE'!$E:$E,A498,'DATA UPDATE'!$B:$B,$F$2)</f>
        <v>0</v>
      </c>
      <c r="G498" s="5">
        <f>SUMIFS('DATA UPDATE'!$L:$L,'DATA UPDATE'!$E:$E,A498,'DATA UPDATE'!$B:$B,$G$2)</f>
        <v>0</v>
      </c>
      <c r="H498" s="5">
        <f>SUMIFS('DATA UPDATE'!$L:$L,'DATA UPDATE'!$E:$E,A498,'DATA UPDATE'!$B:$B,$H$2)</f>
        <v>2</v>
      </c>
      <c r="I498" s="5">
        <f t="shared" si="36"/>
        <v>2</v>
      </c>
      <c r="J498" s="5">
        <f>SUMIFS('UPDATE STOCK'!F:F,'UPDATE STOCK'!A:A,วิเคราะห์ข้อมูล!A498)</f>
        <v>127</v>
      </c>
      <c r="K498" s="10">
        <f t="shared" si="37"/>
        <v>0</v>
      </c>
      <c r="L498" s="5">
        <f t="shared" si="38"/>
        <v>0</v>
      </c>
      <c r="M498" s="8">
        <f t="shared" si="39"/>
        <v>0</v>
      </c>
      <c r="N498" s="7">
        <f t="shared" si="40"/>
        <v>-127</v>
      </c>
      <c r="O498" s="4">
        <f>SUMIFS('DATA UPDATE'!$L:$L,'DATA UPDATE'!$E:$E,วิเคราะห์ข้อมูล!A498,'DATA UPDATE'!$T:$T,วิเคราะห์ข้อมูล!$O$2)</f>
        <v>2</v>
      </c>
      <c r="P498" s="4">
        <f>SUMIFS('DATA UPDATE'!$L:$L,'DATA UPDATE'!$E:$E,วิเคราะห์ข้อมูล!A498,'DATA UPDATE'!$T:$T,วิเคราะห์ข้อมูล!$P$2)</f>
        <v>0</v>
      </c>
      <c r="Q498" s="4">
        <f>SUMIFS('DATA UPDATE'!$L:$L,'DATA UPDATE'!$E:$E,วิเคราะห์ข้อมูล!A498,'DATA UPDATE'!$T:$T,วิเคราะห์ข้อมูล!$Q$2)</f>
        <v>0</v>
      </c>
      <c r="R498" s="4">
        <f>SUMIFS('DATA UPDATE'!$L:$L,'DATA UPDATE'!$D:$D,วิเคราะห์ข้อมูล!A498,'DATA UPDATE'!$T:$T,วิเคราะห์ข้อมูล!$R$2)</f>
        <v>0</v>
      </c>
      <c r="S498" s="4">
        <f>SUMIFS('UPDATE STOCK'!$F:$F,'UPDATE STOCK'!$A:$A,A498,'UPDATE STOCK'!$G:$G,$S$2)</f>
        <v>0</v>
      </c>
      <c r="T498" s="4">
        <f>SUMIFS('UPDATE STOCK'!$F:$F,'UPDATE STOCK'!$A:$A,A498,'UPDATE STOCK'!$G:$G,$T$2)</f>
        <v>0</v>
      </c>
      <c r="U498" s="4">
        <f>SUMIFS('UPDATE STOCK'!$F:$F,'UPDATE STOCK'!$A:$A,วิเคราะห์ข้อมูล!A498,'UPDATE STOCK'!$G:$G,$U$2)</f>
        <v>4</v>
      </c>
      <c r="V498" s="4">
        <f>SUMIFS('UPDATE STOCK'!$F:$F,'UPDATE STOCK'!$A:$A,วิเคราะห์ข้อมูล!A498,'UPDATE STOCK'!$G:$G,$V$2)</f>
        <v>0</v>
      </c>
      <c r="W498" s="4"/>
      <c r="X498" s="4"/>
      <c r="Y498" s="4"/>
      <c r="Z498" s="4"/>
      <c r="AA498" s="4"/>
    </row>
    <row r="499" spans="1:27" x14ac:dyDescent="0.2">
      <c r="A499" s="12" t="s">
        <v>995</v>
      </c>
      <c r="B499" s="12" t="s">
        <v>996</v>
      </c>
      <c r="C499" s="5">
        <f>SUMIFS('DATA UPDATE'!$L:$L,'DATA UPDATE'!$E:$E,วิเคราะห์ข้อมูล!A499,'DATA UPDATE'!$B:$B,วิเคราะห์ข้อมูล!$C$2)</f>
        <v>0</v>
      </c>
      <c r="D499" s="5">
        <f>SUMIFS('DATA UPDATE'!$L:$L,'DATA UPDATE'!$E:$E,A499,'DATA UPDATE'!$B:$B,$D$2)</f>
        <v>0</v>
      </c>
      <c r="E499" s="5">
        <f>SUMIFS('DATA UPDATE'!$L:$L,'DATA UPDATE'!$E:$E,A499,'DATA UPDATE'!$B:$B,$E$2)</f>
        <v>4</v>
      </c>
      <c r="F499" s="5">
        <f>SUMIFS('DATA UPDATE'!$L:$L,'DATA UPDATE'!$E:$E,A499,'DATA UPDATE'!$B:$B,$F$2)</f>
        <v>0</v>
      </c>
      <c r="G499" s="5">
        <f>SUMIFS('DATA UPDATE'!$L:$L,'DATA UPDATE'!$E:$E,A499,'DATA UPDATE'!$B:$B,$G$2)</f>
        <v>0</v>
      </c>
      <c r="H499" s="5">
        <f>SUMIFS('DATA UPDATE'!$L:$L,'DATA UPDATE'!$E:$E,A499,'DATA UPDATE'!$B:$B,$H$2)</f>
        <v>0</v>
      </c>
      <c r="I499" s="5">
        <f t="shared" si="36"/>
        <v>4</v>
      </c>
      <c r="J499" s="5">
        <f>SUMIFS('UPDATE STOCK'!F:F,'UPDATE STOCK'!A:A,วิเคราะห์ข้อมูล!A499)</f>
        <v>66</v>
      </c>
      <c r="K499" s="10">
        <f t="shared" si="37"/>
        <v>4</v>
      </c>
      <c r="L499" s="5">
        <f t="shared" si="38"/>
        <v>0</v>
      </c>
      <c r="M499" s="8">
        <f t="shared" si="39"/>
        <v>0.8</v>
      </c>
      <c r="N499" s="7">
        <f t="shared" si="40"/>
        <v>-65.2</v>
      </c>
      <c r="O499" s="4">
        <f>SUMIFS('DATA UPDATE'!$L:$L,'DATA UPDATE'!$E:$E,วิเคราะห์ข้อมูล!A499,'DATA UPDATE'!$T:$T,วิเคราะห์ข้อมูล!$O$2)</f>
        <v>0</v>
      </c>
      <c r="P499" s="4">
        <f>SUMIFS('DATA UPDATE'!$L:$L,'DATA UPDATE'!$E:$E,วิเคราะห์ข้อมูล!A499,'DATA UPDATE'!$T:$T,วิเคราะห์ข้อมูล!$P$2)</f>
        <v>0</v>
      </c>
      <c r="Q499" s="4">
        <f>SUMIFS('DATA UPDATE'!$L:$L,'DATA UPDATE'!$E:$E,วิเคราะห์ข้อมูล!A499,'DATA UPDATE'!$T:$T,วิเคราะห์ข้อมูล!$Q$2)</f>
        <v>4</v>
      </c>
      <c r="R499" s="4">
        <f>SUMIFS('DATA UPDATE'!$L:$L,'DATA UPDATE'!$D:$D,วิเคราะห์ข้อมูล!A499,'DATA UPDATE'!$T:$T,วิเคราะห์ข้อมูล!$R$2)</f>
        <v>0</v>
      </c>
      <c r="S499" s="4">
        <f>SUMIFS('UPDATE STOCK'!$F:$F,'UPDATE STOCK'!$A:$A,A499,'UPDATE STOCK'!$G:$G,$S$2)</f>
        <v>0</v>
      </c>
      <c r="T499" s="4">
        <f>SUMIFS('UPDATE STOCK'!$F:$F,'UPDATE STOCK'!$A:$A,A499,'UPDATE STOCK'!$G:$G,$T$2)</f>
        <v>0</v>
      </c>
      <c r="U499" s="4">
        <f>SUMIFS('UPDATE STOCK'!$F:$F,'UPDATE STOCK'!$A:$A,วิเคราะห์ข้อมูล!A499,'UPDATE STOCK'!$G:$G,$U$2)</f>
        <v>0</v>
      </c>
      <c r="V499" s="4">
        <f>SUMIFS('UPDATE STOCK'!$F:$F,'UPDATE STOCK'!$A:$A,วิเคราะห์ข้อมูล!A499,'UPDATE STOCK'!$G:$G,$V$2)</f>
        <v>0</v>
      </c>
      <c r="W499" s="4"/>
      <c r="X499" s="4"/>
      <c r="Y499" s="4"/>
      <c r="Z499" s="4"/>
      <c r="AA499" s="4"/>
    </row>
    <row r="500" spans="1:27" x14ac:dyDescent="0.2">
      <c r="A500" s="12" t="s">
        <v>997</v>
      </c>
      <c r="B500" s="12" t="s">
        <v>998</v>
      </c>
      <c r="C500" s="5">
        <f>SUMIFS('DATA UPDATE'!$L:$L,'DATA UPDATE'!$E:$E,วิเคราะห์ข้อมูล!A500,'DATA UPDATE'!$B:$B,วิเคราะห์ข้อมูล!$C$2)</f>
        <v>2</v>
      </c>
      <c r="D500" s="5">
        <f>SUMIFS('DATA UPDATE'!$L:$L,'DATA UPDATE'!$E:$E,A500,'DATA UPDATE'!$B:$B,$D$2)</f>
        <v>0</v>
      </c>
      <c r="E500" s="5">
        <f>SUMIFS('DATA UPDATE'!$L:$L,'DATA UPDATE'!$E:$E,A500,'DATA UPDATE'!$B:$B,$E$2)</f>
        <v>0</v>
      </c>
      <c r="F500" s="5">
        <f>SUMIFS('DATA UPDATE'!$L:$L,'DATA UPDATE'!$E:$E,A500,'DATA UPDATE'!$B:$B,$F$2)</f>
        <v>0</v>
      </c>
      <c r="G500" s="5">
        <f>SUMIFS('DATA UPDATE'!$L:$L,'DATA UPDATE'!$E:$E,A500,'DATA UPDATE'!$B:$B,$G$2)</f>
        <v>0</v>
      </c>
      <c r="H500" s="5">
        <f>SUMIFS('DATA UPDATE'!$L:$L,'DATA UPDATE'!$E:$E,A500,'DATA UPDATE'!$B:$B,$H$2)</f>
        <v>0</v>
      </c>
      <c r="I500" s="5">
        <f t="shared" si="36"/>
        <v>2</v>
      </c>
      <c r="J500" s="5">
        <f>SUMIFS('UPDATE STOCK'!F:F,'UPDATE STOCK'!A:A,วิเคราะห์ข้อมูล!A500)</f>
        <v>0</v>
      </c>
      <c r="K500" s="10">
        <f t="shared" si="37"/>
        <v>2</v>
      </c>
      <c r="L500" s="5">
        <f t="shared" si="38"/>
        <v>0</v>
      </c>
      <c r="M500" s="8">
        <f t="shared" si="39"/>
        <v>0.4</v>
      </c>
      <c r="N500" s="7">
        <f t="shared" si="40"/>
        <v>0.4</v>
      </c>
      <c r="O500" s="4">
        <f>SUMIFS('DATA UPDATE'!$L:$L,'DATA UPDATE'!$E:$E,วิเคราะห์ข้อมูล!A500,'DATA UPDATE'!$T:$T,วิเคราะห์ข้อมูล!$O$2)</f>
        <v>0</v>
      </c>
      <c r="P500" s="4">
        <f>SUMIFS('DATA UPDATE'!$L:$L,'DATA UPDATE'!$E:$E,วิเคราะห์ข้อมูล!A500,'DATA UPDATE'!$T:$T,วิเคราะห์ข้อมูล!$P$2)</f>
        <v>2</v>
      </c>
      <c r="Q500" s="4">
        <f>SUMIFS('DATA UPDATE'!$L:$L,'DATA UPDATE'!$E:$E,วิเคราะห์ข้อมูล!A500,'DATA UPDATE'!$T:$T,วิเคราะห์ข้อมูล!$Q$2)</f>
        <v>0</v>
      </c>
      <c r="R500" s="4">
        <f>SUMIFS('DATA UPDATE'!$L:$L,'DATA UPDATE'!$D:$D,วิเคราะห์ข้อมูล!A500,'DATA UPDATE'!$T:$T,วิเคราะห์ข้อมูล!$R$2)</f>
        <v>0</v>
      </c>
      <c r="S500" s="4">
        <f>SUMIFS('UPDATE STOCK'!$F:$F,'UPDATE STOCK'!$A:$A,A500,'UPDATE STOCK'!$G:$G,$S$2)</f>
        <v>0</v>
      </c>
      <c r="T500" s="4">
        <f>SUMIFS('UPDATE STOCK'!$F:$F,'UPDATE STOCK'!$A:$A,A500,'UPDATE STOCK'!$G:$G,$T$2)</f>
        <v>0</v>
      </c>
      <c r="U500" s="4">
        <f>SUMIFS('UPDATE STOCK'!$F:$F,'UPDATE STOCK'!$A:$A,วิเคราะห์ข้อมูล!A500,'UPDATE STOCK'!$G:$G,$U$2)</f>
        <v>0</v>
      </c>
      <c r="V500" s="4">
        <f>SUMIFS('UPDATE STOCK'!$F:$F,'UPDATE STOCK'!$A:$A,วิเคราะห์ข้อมูล!A500,'UPDATE STOCK'!$G:$G,$V$2)</f>
        <v>0</v>
      </c>
      <c r="W500" s="4"/>
      <c r="X500" s="4"/>
      <c r="Y500" s="4"/>
      <c r="Z500" s="4"/>
      <c r="AA500" s="4"/>
    </row>
    <row r="501" spans="1:27" x14ac:dyDescent="0.2">
      <c r="A501" s="12" t="s">
        <v>999</v>
      </c>
      <c r="B501" s="12" t="s">
        <v>1000</v>
      </c>
      <c r="C501" s="5">
        <f>SUMIFS('DATA UPDATE'!$L:$L,'DATA UPDATE'!$E:$E,วิเคราะห์ข้อมูล!A501,'DATA UPDATE'!$B:$B,วิเคราะห์ข้อมูล!$C$2)</f>
        <v>0</v>
      </c>
      <c r="D501" s="5">
        <f>SUMIFS('DATA UPDATE'!$L:$L,'DATA UPDATE'!$E:$E,A501,'DATA UPDATE'!$B:$B,$D$2)</f>
        <v>0</v>
      </c>
      <c r="E501" s="5">
        <f>SUMIFS('DATA UPDATE'!$L:$L,'DATA UPDATE'!$E:$E,A501,'DATA UPDATE'!$B:$B,$E$2)</f>
        <v>0</v>
      </c>
      <c r="F501" s="5">
        <f>SUMIFS('DATA UPDATE'!$L:$L,'DATA UPDATE'!$E:$E,A501,'DATA UPDATE'!$B:$B,$F$2)</f>
        <v>0</v>
      </c>
      <c r="G501" s="5">
        <f>SUMIFS('DATA UPDATE'!$L:$L,'DATA UPDATE'!$E:$E,A501,'DATA UPDATE'!$B:$B,$G$2)</f>
        <v>1</v>
      </c>
      <c r="H501" s="5">
        <f>SUMIFS('DATA UPDATE'!$L:$L,'DATA UPDATE'!$E:$E,A501,'DATA UPDATE'!$B:$B,$H$2)</f>
        <v>0</v>
      </c>
      <c r="I501" s="5">
        <f t="shared" si="36"/>
        <v>1</v>
      </c>
      <c r="J501" s="5">
        <f>SUMIFS('UPDATE STOCK'!F:F,'UPDATE STOCK'!A:A,วิเคราะห์ข้อมูล!A501)</f>
        <v>0</v>
      </c>
      <c r="K501" s="10">
        <f t="shared" si="37"/>
        <v>1</v>
      </c>
      <c r="L501" s="5">
        <f t="shared" si="38"/>
        <v>0</v>
      </c>
      <c r="M501" s="8">
        <f t="shared" si="39"/>
        <v>0.2</v>
      </c>
      <c r="N501" s="7">
        <f t="shared" si="40"/>
        <v>0.2</v>
      </c>
      <c r="O501" s="4">
        <f>SUMIFS('DATA UPDATE'!$L:$L,'DATA UPDATE'!$E:$E,วิเคราะห์ข้อมูล!A501,'DATA UPDATE'!$T:$T,วิเคราะห์ข้อมูล!$O$2)</f>
        <v>0</v>
      </c>
      <c r="P501" s="4">
        <f>SUMIFS('DATA UPDATE'!$L:$L,'DATA UPDATE'!$E:$E,วิเคราะห์ข้อมูล!A501,'DATA UPDATE'!$T:$T,วิเคราะห์ข้อมูล!$P$2)</f>
        <v>1</v>
      </c>
      <c r="Q501" s="4">
        <f>SUMIFS('DATA UPDATE'!$L:$L,'DATA UPDATE'!$E:$E,วิเคราะห์ข้อมูล!A501,'DATA UPDATE'!$T:$T,วิเคราะห์ข้อมูล!$Q$2)</f>
        <v>0</v>
      </c>
      <c r="R501" s="4">
        <f>SUMIFS('DATA UPDATE'!$L:$L,'DATA UPDATE'!$D:$D,วิเคราะห์ข้อมูล!A501,'DATA UPDATE'!$T:$T,วิเคราะห์ข้อมูล!$R$2)</f>
        <v>0</v>
      </c>
      <c r="S501" s="4">
        <f>SUMIFS('UPDATE STOCK'!$F:$F,'UPDATE STOCK'!$A:$A,A501,'UPDATE STOCK'!$G:$G,$S$2)</f>
        <v>0</v>
      </c>
      <c r="T501" s="4">
        <f>SUMIFS('UPDATE STOCK'!$F:$F,'UPDATE STOCK'!$A:$A,A501,'UPDATE STOCK'!$G:$G,$T$2)</f>
        <v>0</v>
      </c>
      <c r="U501" s="4">
        <f>SUMIFS('UPDATE STOCK'!$F:$F,'UPDATE STOCK'!$A:$A,วิเคราะห์ข้อมูล!A501,'UPDATE STOCK'!$G:$G,$U$2)</f>
        <v>0</v>
      </c>
      <c r="V501" s="4">
        <f>SUMIFS('UPDATE STOCK'!$F:$F,'UPDATE STOCK'!$A:$A,วิเคราะห์ข้อมูล!A501,'UPDATE STOCK'!$G:$G,$V$2)</f>
        <v>0</v>
      </c>
      <c r="W501" s="4"/>
      <c r="X501" s="4"/>
      <c r="Y501" s="4"/>
      <c r="Z501" s="4"/>
      <c r="AA501" s="4"/>
    </row>
    <row r="502" spans="1:27" x14ac:dyDescent="0.2">
      <c r="A502" s="12" t="s">
        <v>1001</v>
      </c>
      <c r="B502" s="12" t="s">
        <v>1002</v>
      </c>
      <c r="C502" s="5">
        <f>SUMIFS('DATA UPDATE'!$L:$L,'DATA UPDATE'!$E:$E,วิเคราะห์ข้อมูล!A502,'DATA UPDATE'!$B:$B,วิเคราะห์ข้อมูล!$C$2)</f>
        <v>0</v>
      </c>
      <c r="D502" s="5">
        <f>SUMIFS('DATA UPDATE'!$L:$L,'DATA UPDATE'!$E:$E,A502,'DATA UPDATE'!$B:$B,$D$2)</f>
        <v>0</v>
      </c>
      <c r="E502" s="5">
        <f>SUMIFS('DATA UPDATE'!$L:$L,'DATA UPDATE'!$E:$E,A502,'DATA UPDATE'!$B:$B,$E$2)</f>
        <v>0</v>
      </c>
      <c r="F502" s="5">
        <f>SUMIFS('DATA UPDATE'!$L:$L,'DATA UPDATE'!$E:$E,A502,'DATA UPDATE'!$B:$B,$F$2)</f>
        <v>0</v>
      </c>
      <c r="G502" s="5">
        <f>SUMIFS('DATA UPDATE'!$L:$L,'DATA UPDATE'!$E:$E,A502,'DATA UPDATE'!$B:$B,$G$2)</f>
        <v>2</v>
      </c>
      <c r="H502" s="5">
        <f>SUMIFS('DATA UPDATE'!$L:$L,'DATA UPDATE'!$E:$E,A502,'DATA UPDATE'!$B:$B,$H$2)</f>
        <v>0</v>
      </c>
      <c r="I502" s="5">
        <f t="shared" si="36"/>
        <v>2</v>
      </c>
      <c r="J502" s="5">
        <f>SUMIFS('UPDATE STOCK'!F:F,'UPDATE STOCK'!A:A,วิเคราะห์ข้อมูล!A502)</f>
        <v>0</v>
      </c>
      <c r="K502" s="10">
        <f t="shared" si="37"/>
        <v>2</v>
      </c>
      <c r="L502" s="5">
        <f t="shared" si="38"/>
        <v>0</v>
      </c>
      <c r="M502" s="8">
        <f t="shared" si="39"/>
        <v>0.4</v>
      </c>
      <c r="N502" s="7">
        <f t="shared" si="40"/>
        <v>0.4</v>
      </c>
      <c r="O502" s="4">
        <f>SUMIFS('DATA UPDATE'!$L:$L,'DATA UPDATE'!$E:$E,วิเคราะห์ข้อมูล!A502,'DATA UPDATE'!$T:$T,วิเคราะห์ข้อมูล!$O$2)</f>
        <v>0</v>
      </c>
      <c r="P502" s="4">
        <f>SUMIFS('DATA UPDATE'!$L:$L,'DATA UPDATE'!$E:$E,วิเคราะห์ข้อมูล!A502,'DATA UPDATE'!$T:$T,วิเคราะห์ข้อมูล!$P$2)</f>
        <v>2</v>
      </c>
      <c r="Q502" s="4">
        <f>SUMIFS('DATA UPDATE'!$L:$L,'DATA UPDATE'!$E:$E,วิเคราะห์ข้อมูล!A502,'DATA UPDATE'!$T:$T,วิเคราะห์ข้อมูล!$Q$2)</f>
        <v>0</v>
      </c>
      <c r="R502" s="4">
        <f>SUMIFS('DATA UPDATE'!$L:$L,'DATA UPDATE'!$D:$D,วิเคราะห์ข้อมูล!A502,'DATA UPDATE'!$T:$T,วิเคราะห์ข้อมูล!$R$2)</f>
        <v>0</v>
      </c>
      <c r="S502" s="4">
        <f>SUMIFS('UPDATE STOCK'!$F:$F,'UPDATE STOCK'!$A:$A,A502,'UPDATE STOCK'!$G:$G,$S$2)</f>
        <v>0</v>
      </c>
      <c r="T502" s="4">
        <f>SUMIFS('UPDATE STOCK'!$F:$F,'UPDATE STOCK'!$A:$A,A502,'UPDATE STOCK'!$G:$G,$T$2)</f>
        <v>0</v>
      </c>
      <c r="U502" s="4">
        <f>SUMIFS('UPDATE STOCK'!$F:$F,'UPDATE STOCK'!$A:$A,วิเคราะห์ข้อมูล!A502,'UPDATE STOCK'!$G:$G,$U$2)</f>
        <v>0</v>
      </c>
      <c r="V502" s="4">
        <f>SUMIFS('UPDATE STOCK'!$F:$F,'UPDATE STOCK'!$A:$A,วิเคราะห์ข้อมูล!A502,'UPDATE STOCK'!$G:$G,$V$2)</f>
        <v>0</v>
      </c>
      <c r="W502" s="4"/>
      <c r="X502" s="4"/>
      <c r="Y502" s="4"/>
      <c r="Z502" s="4"/>
      <c r="AA502" s="4"/>
    </row>
    <row r="503" spans="1:27" x14ac:dyDescent="0.2">
      <c r="A503" s="12" t="s">
        <v>1003</v>
      </c>
      <c r="B503" s="12" t="s">
        <v>1004</v>
      </c>
      <c r="C503" s="5">
        <f>SUMIFS('DATA UPDATE'!$L:$L,'DATA UPDATE'!$E:$E,วิเคราะห์ข้อมูล!A503,'DATA UPDATE'!$B:$B,วิเคราะห์ข้อมูล!$C$2)</f>
        <v>0</v>
      </c>
      <c r="D503" s="5">
        <f>SUMIFS('DATA UPDATE'!$L:$L,'DATA UPDATE'!$E:$E,A503,'DATA UPDATE'!$B:$B,$D$2)</f>
        <v>0</v>
      </c>
      <c r="E503" s="5">
        <f>SUMIFS('DATA UPDATE'!$L:$L,'DATA UPDATE'!$E:$E,A503,'DATA UPDATE'!$B:$B,$E$2)</f>
        <v>0</v>
      </c>
      <c r="F503" s="5">
        <f>SUMIFS('DATA UPDATE'!$L:$L,'DATA UPDATE'!$E:$E,A503,'DATA UPDATE'!$B:$B,$F$2)</f>
        <v>4</v>
      </c>
      <c r="G503" s="5">
        <f>SUMIFS('DATA UPDATE'!$L:$L,'DATA UPDATE'!$E:$E,A503,'DATA UPDATE'!$B:$B,$G$2)</f>
        <v>0</v>
      </c>
      <c r="H503" s="5">
        <f>SUMIFS('DATA UPDATE'!$L:$L,'DATA UPDATE'!$E:$E,A503,'DATA UPDATE'!$B:$B,$H$2)</f>
        <v>0</v>
      </c>
      <c r="I503" s="5">
        <f t="shared" si="36"/>
        <v>4</v>
      </c>
      <c r="J503" s="5">
        <f>SUMIFS('UPDATE STOCK'!F:F,'UPDATE STOCK'!A:A,วิเคราะห์ข้อมูล!A503)</f>
        <v>52</v>
      </c>
      <c r="K503" s="10">
        <f t="shared" si="37"/>
        <v>4</v>
      </c>
      <c r="L503" s="5">
        <f t="shared" si="38"/>
        <v>0</v>
      </c>
      <c r="M503" s="8">
        <f t="shared" si="39"/>
        <v>0.8</v>
      </c>
      <c r="N503" s="7">
        <f t="shared" si="40"/>
        <v>-51.2</v>
      </c>
      <c r="O503" s="4">
        <f>SUMIFS('DATA UPDATE'!$L:$L,'DATA UPDATE'!$E:$E,วิเคราะห์ข้อมูล!A503,'DATA UPDATE'!$T:$T,วิเคราะห์ข้อมูล!$O$2)</f>
        <v>4</v>
      </c>
      <c r="P503" s="4">
        <f>SUMIFS('DATA UPDATE'!$L:$L,'DATA UPDATE'!$E:$E,วิเคราะห์ข้อมูล!A503,'DATA UPDATE'!$T:$T,วิเคราะห์ข้อมูล!$P$2)</f>
        <v>0</v>
      </c>
      <c r="Q503" s="4">
        <f>SUMIFS('DATA UPDATE'!$L:$L,'DATA UPDATE'!$E:$E,วิเคราะห์ข้อมูล!A503,'DATA UPDATE'!$T:$T,วิเคราะห์ข้อมูล!$Q$2)</f>
        <v>0</v>
      </c>
      <c r="R503" s="4">
        <f>SUMIFS('DATA UPDATE'!$L:$L,'DATA UPDATE'!$D:$D,วิเคราะห์ข้อมูล!A503,'DATA UPDATE'!$T:$T,วิเคราะห์ข้อมูล!$R$2)</f>
        <v>0</v>
      </c>
      <c r="S503" s="4">
        <f>SUMIFS('UPDATE STOCK'!$F:$F,'UPDATE STOCK'!$A:$A,A503,'UPDATE STOCK'!$G:$G,$S$2)</f>
        <v>0</v>
      </c>
      <c r="T503" s="4">
        <f>SUMIFS('UPDATE STOCK'!$F:$F,'UPDATE STOCK'!$A:$A,A503,'UPDATE STOCK'!$G:$G,$T$2)</f>
        <v>0</v>
      </c>
      <c r="U503" s="4">
        <f>SUMIFS('UPDATE STOCK'!$F:$F,'UPDATE STOCK'!$A:$A,วิเคราะห์ข้อมูล!A503,'UPDATE STOCK'!$G:$G,$U$2)</f>
        <v>0</v>
      </c>
      <c r="V503" s="4">
        <f>SUMIFS('UPDATE STOCK'!$F:$F,'UPDATE STOCK'!$A:$A,วิเคราะห์ข้อมูล!A503,'UPDATE STOCK'!$G:$G,$V$2)</f>
        <v>0</v>
      </c>
      <c r="W503" s="4"/>
      <c r="X503" s="4"/>
      <c r="Y503" s="4"/>
      <c r="Z503" s="4"/>
      <c r="AA503" s="4"/>
    </row>
    <row r="504" spans="1:27" x14ac:dyDescent="0.2">
      <c r="A504" s="12" t="s">
        <v>1005</v>
      </c>
      <c r="B504" s="12" t="s">
        <v>1006</v>
      </c>
      <c r="C504" s="5">
        <f>SUMIFS('DATA UPDATE'!$L:$L,'DATA UPDATE'!$E:$E,วิเคราะห์ข้อมูล!A504,'DATA UPDATE'!$B:$B,วิเคราะห์ข้อมูล!$C$2)</f>
        <v>0</v>
      </c>
      <c r="D504" s="5">
        <f>SUMIFS('DATA UPDATE'!$L:$L,'DATA UPDATE'!$E:$E,A504,'DATA UPDATE'!$B:$B,$D$2)</f>
        <v>0</v>
      </c>
      <c r="E504" s="5">
        <f>SUMIFS('DATA UPDATE'!$L:$L,'DATA UPDATE'!$E:$E,A504,'DATA UPDATE'!$B:$B,$E$2)</f>
        <v>4</v>
      </c>
      <c r="F504" s="5">
        <f>SUMIFS('DATA UPDATE'!$L:$L,'DATA UPDATE'!$E:$E,A504,'DATA UPDATE'!$B:$B,$F$2)</f>
        <v>4</v>
      </c>
      <c r="G504" s="5">
        <f>SUMIFS('DATA UPDATE'!$L:$L,'DATA UPDATE'!$E:$E,A504,'DATA UPDATE'!$B:$B,$G$2)</f>
        <v>0</v>
      </c>
      <c r="H504" s="5">
        <f>SUMIFS('DATA UPDATE'!$L:$L,'DATA UPDATE'!$E:$E,A504,'DATA UPDATE'!$B:$B,$H$2)</f>
        <v>0</v>
      </c>
      <c r="I504" s="5">
        <f t="shared" si="36"/>
        <v>8</v>
      </c>
      <c r="J504" s="5">
        <f>SUMIFS('UPDATE STOCK'!F:F,'UPDATE STOCK'!A:A,วิเคราะห์ข้อมูล!A504)</f>
        <v>12</v>
      </c>
      <c r="K504" s="10">
        <f t="shared" si="37"/>
        <v>4</v>
      </c>
      <c r="L504" s="5">
        <f t="shared" si="38"/>
        <v>0</v>
      </c>
      <c r="M504" s="8">
        <f t="shared" si="39"/>
        <v>1.6</v>
      </c>
      <c r="N504" s="7">
        <f t="shared" si="40"/>
        <v>-10.4</v>
      </c>
      <c r="O504" s="4">
        <f>SUMIFS('DATA UPDATE'!$L:$L,'DATA UPDATE'!$E:$E,วิเคราะห์ข้อมูล!A504,'DATA UPDATE'!$T:$T,วิเคราะห์ข้อมูล!$O$2)</f>
        <v>0</v>
      </c>
      <c r="P504" s="4">
        <f>SUMIFS('DATA UPDATE'!$L:$L,'DATA UPDATE'!$E:$E,วิเคราะห์ข้อมูล!A504,'DATA UPDATE'!$T:$T,วิเคราะห์ข้อมูล!$P$2)</f>
        <v>0</v>
      </c>
      <c r="Q504" s="4">
        <f>SUMIFS('DATA UPDATE'!$L:$L,'DATA UPDATE'!$E:$E,วิเคราะห์ข้อมูล!A504,'DATA UPDATE'!$T:$T,วิเคราะห์ข้อมูล!$Q$2)</f>
        <v>4</v>
      </c>
      <c r="R504" s="4">
        <f>SUMIFS('DATA UPDATE'!$L:$L,'DATA UPDATE'!$D:$D,วิเคราะห์ข้อมูล!A504,'DATA UPDATE'!$T:$T,วิเคราะห์ข้อมูล!$R$2)</f>
        <v>0</v>
      </c>
      <c r="S504" s="4">
        <f>SUMIFS('UPDATE STOCK'!$F:$F,'UPDATE STOCK'!$A:$A,A504,'UPDATE STOCK'!$G:$G,$S$2)</f>
        <v>0</v>
      </c>
      <c r="T504" s="4">
        <f>SUMIFS('UPDATE STOCK'!$F:$F,'UPDATE STOCK'!$A:$A,A504,'UPDATE STOCK'!$G:$G,$T$2)</f>
        <v>4</v>
      </c>
      <c r="U504" s="4">
        <f>SUMIFS('UPDATE STOCK'!$F:$F,'UPDATE STOCK'!$A:$A,วิเคราะห์ข้อมูล!A504,'UPDATE STOCK'!$G:$G,$U$2)</f>
        <v>4</v>
      </c>
      <c r="V504" s="4">
        <f>SUMIFS('UPDATE STOCK'!$F:$F,'UPDATE STOCK'!$A:$A,วิเคราะห์ข้อมูล!A504,'UPDATE STOCK'!$G:$G,$V$2)</f>
        <v>0</v>
      </c>
      <c r="W504" s="4"/>
      <c r="X504" s="4"/>
      <c r="Y504" s="4"/>
      <c r="Z504" s="4"/>
      <c r="AA504" s="4"/>
    </row>
    <row r="505" spans="1:27" x14ac:dyDescent="0.2">
      <c r="A505" s="12" t="s">
        <v>1007</v>
      </c>
      <c r="B505" s="12" t="s">
        <v>1008</v>
      </c>
      <c r="C505" s="5">
        <f>SUMIFS('DATA UPDATE'!$L:$L,'DATA UPDATE'!$E:$E,วิเคราะห์ข้อมูล!A505,'DATA UPDATE'!$B:$B,วิเคราะห์ข้อมูล!$C$2)</f>
        <v>4</v>
      </c>
      <c r="D505" s="5">
        <f>SUMIFS('DATA UPDATE'!$L:$L,'DATA UPDATE'!$E:$E,A505,'DATA UPDATE'!$B:$B,$D$2)</f>
        <v>0</v>
      </c>
      <c r="E505" s="5">
        <f>SUMIFS('DATA UPDATE'!$L:$L,'DATA UPDATE'!$E:$E,A505,'DATA UPDATE'!$B:$B,$E$2)</f>
        <v>0</v>
      </c>
      <c r="F505" s="5">
        <f>SUMIFS('DATA UPDATE'!$L:$L,'DATA UPDATE'!$E:$E,A505,'DATA UPDATE'!$B:$B,$F$2)</f>
        <v>0</v>
      </c>
      <c r="G505" s="5">
        <f>SUMIFS('DATA UPDATE'!$L:$L,'DATA UPDATE'!$E:$E,A505,'DATA UPDATE'!$B:$B,$G$2)</f>
        <v>0</v>
      </c>
      <c r="H505" s="5">
        <f>SUMIFS('DATA UPDATE'!$L:$L,'DATA UPDATE'!$E:$E,A505,'DATA UPDATE'!$B:$B,$H$2)</f>
        <v>0</v>
      </c>
      <c r="I505" s="5">
        <f t="shared" si="36"/>
        <v>4</v>
      </c>
      <c r="J505" s="5">
        <f>SUMIFS('UPDATE STOCK'!F:F,'UPDATE STOCK'!A:A,วิเคราะห์ข้อมูล!A505)</f>
        <v>8</v>
      </c>
      <c r="K505" s="10">
        <f t="shared" si="37"/>
        <v>4</v>
      </c>
      <c r="L505" s="5">
        <f t="shared" si="38"/>
        <v>0</v>
      </c>
      <c r="M505" s="8">
        <f t="shared" si="39"/>
        <v>0.8</v>
      </c>
      <c r="N505" s="7">
        <f t="shared" si="40"/>
        <v>-7.2</v>
      </c>
      <c r="O505" s="4">
        <f>SUMIFS('DATA UPDATE'!$L:$L,'DATA UPDATE'!$E:$E,วิเคราะห์ข้อมูล!A505,'DATA UPDATE'!$T:$T,วิเคราะห์ข้อมูล!$O$2)</f>
        <v>0</v>
      </c>
      <c r="P505" s="4">
        <f>SUMIFS('DATA UPDATE'!$L:$L,'DATA UPDATE'!$E:$E,วิเคราะห์ข้อมูล!A505,'DATA UPDATE'!$T:$T,วิเคราะห์ข้อมูล!$P$2)</f>
        <v>0</v>
      </c>
      <c r="Q505" s="4">
        <f>SUMIFS('DATA UPDATE'!$L:$L,'DATA UPDATE'!$E:$E,วิเคราะห์ข้อมูล!A505,'DATA UPDATE'!$T:$T,วิเคราะห์ข้อมูล!$Q$2)</f>
        <v>0</v>
      </c>
      <c r="R505" s="4">
        <f>SUMIFS('DATA UPDATE'!$L:$L,'DATA UPDATE'!$D:$D,วิเคราะห์ข้อมูล!A505,'DATA UPDATE'!$T:$T,วิเคราะห์ข้อมูล!$R$2)</f>
        <v>0</v>
      </c>
      <c r="S505" s="4">
        <f>SUMIFS('UPDATE STOCK'!$F:$F,'UPDATE STOCK'!$A:$A,A505,'UPDATE STOCK'!$G:$G,$S$2)</f>
        <v>0</v>
      </c>
      <c r="T505" s="4">
        <f>SUMIFS('UPDATE STOCK'!$F:$F,'UPDATE STOCK'!$A:$A,A505,'UPDATE STOCK'!$G:$G,$T$2)</f>
        <v>0</v>
      </c>
      <c r="U505" s="4">
        <f>SUMIFS('UPDATE STOCK'!$F:$F,'UPDATE STOCK'!$A:$A,วิเคราะห์ข้อมูล!A505,'UPDATE STOCK'!$G:$G,$U$2)</f>
        <v>0</v>
      </c>
      <c r="V505" s="4">
        <f>SUMIFS('UPDATE STOCK'!$F:$F,'UPDATE STOCK'!$A:$A,วิเคราะห์ข้อมูล!A505,'UPDATE STOCK'!$G:$G,$V$2)</f>
        <v>0</v>
      </c>
      <c r="W505" s="4"/>
      <c r="X505" s="4"/>
      <c r="Y505" s="4"/>
      <c r="Z505" s="4"/>
      <c r="AA505" s="4"/>
    </row>
    <row r="506" spans="1:27" x14ac:dyDescent="0.2">
      <c r="A506" s="12" t="s">
        <v>1009</v>
      </c>
      <c r="B506" s="12" t="s">
        <v>1010</v>
      </c>
      <c r="C506" s="5">
        <f>SUMIFS('DATA UPDATE'!$L:$L,'DATA UPDATE'!$E:$E,วิเคราะห์ข้อมูล!A506,'DATA UPDATE'!$B:$B,วิเคราะห์ข้อมูล!$C$2)</f>
        <v>0</v>
      </c>
      <c r="D506" s="5">
        <f>SUMIFS('DATA UPDATE'!$L:$L,'DATA UPDATE'!$E:$E,A506,'DATA UPDATE'!$B:$B,$D$2)</f>
        <v>0</v>
      </c>
      <c r="E506" s="5">
        <f>SUMIFS('DATA UPDATE'!$L:$L,'DATA UPDATE'!$E:$E,A506,'DATA UPDATE'!$B:$B,$E$2)</f>
        <v>0</v>
      </c>
      <c r="F506" s="5">
        <f>SUMIFS('DATA UPDATE'!$L:$L,'DATA UPDATE'!$E:$E,A506,'DATA UPDATE'!$B:$B,$F$2)</f>
        <v>4</v>
      </c>
      <c r="G506" s="5">
        <f>SUMIFS('DATA UPDATE'!$L:$L,'DATA UPDATE'!$E:$E,A506,'DATA UPDATE'!$B:$B,$G$2)</f>
        <v>0</v>
      </c>
      <c r="H506" s="5">
        <f>SUMIFS('DATA UPDATE'!$L:$L,'DATA UPDATE'!$E:$E,A506,'DATA UPDATE'!$B:$B,$H$2)</f>
        <v>0</v>
      </c>
      <c r="I506" s="5">
        <f t="shared" si="36"/>
        <v>4</v>
      </c>
      <c r="J506" s="5">
        <f>SUMIFS('UPDATE STOCK'!F:F,'UPDATE STOCK'!A:A,วิเคราะห์ข้อมูล!A506)</f>
        <v>182</v>
      </c>
      <c r="K506" s="10">
        <f t="shared" si="37"/>
        <v>4</v>
      </c>
      <c r="L506" s="5">
        <f t="shared" si="38"/>
        <v>0</v>
      </c>
      <c r="M506" s="8">
        <f t="shared" si="39"/>
        <v>0.8</v>
      </c>
      <c r="N506" s="7">
        <f t="shared" si="40"/>
        <v>-181.2</v>
      </c>
      <c r="O506" s="4">
        <f>SUMIFS('DATA UPDATE'!$L:$L,'DATA UPDATE'!$E:$E,วิเคราะห์ข้อมูล!A506,'DATA UPDATE'!$T:$T,วิเคราะห์ข้อมูล!$O$2)</f>
        <v>4</v>
      </c>
      <c r="P506" s="4">
        <f>SUMIFS('DATA UPDATE'!$L:$L,'DATA UPDATE'!$E:$E,วิเคราะห์ข้อมูล!A506,'DATA UPDATE'!$T:$T,วิเคราะห์ข้อมูล!$P$2)</f>
        <v>0</v>
      </c>
      <c r="Q506" s="4">
        <f>SUMIFS('DATA UPDATE'!$L:$L,'DATA UPDATE'!$E:$E,วิเคราะห์ข้อมูล!A506,'DATA UPDATE'!$T:$T,วิเคราะห์ข้อมูล!$Q$2)</f>
        <v>0</v>
      </c>
      <c r="R506" s="4">
        <f>SUMIFS('DATA UPDATE'!$L:$L,'DATA UPDATE'!$D:$D,วิเคราะห์ข้อมูล!A506,'DATA UPDATE'!$T:$T,วิเคราะห์ข้อมูล!$R$2)</f>
        <v>0</v>
      </c>
      <c r="S506" s="4">
        <f>SUMIFS('UPDATE STOCK'!$F:$F,'UPDATE STOCK'!$A:$A,A506,'UPDATE STOCK'!$G:$G,$S$2)</f>
        <v>0</v>
      </c>
      <c r="T506" s="4">
        <f>SUMIFS('UPDATE STOCK'!$F:$F,'UPDATE STOCK'!$A:$A,A506,'UPDATE STOCK'!$G:$G,$T$2)</f>
        <v>0</v>
      </c>
      <c r="U506" s="4">
        <f>SUMIFS('UPDATE STOCK'!$F:$F,'UPDATE STOCK'!$A:$A,วิเคราะห์ข้อมูล!A506,'UPDATE STOCK'!$G:$G,$U$2)</f>
        <v>0</v>
      </c>
      <c r="V506" s="4">
        <f>SUMIFS('UPDATE STOCK'!$F:$F,'UPDATE STOCK'!$A:$A,วิเคราะห์ข้อมูล!A506,'UPDATE STOCK'!$G:$G,$V$2)</f>
        <v>0</v>
      </c>
      <c r="W506" s="4"/>
      <c r="X506" s="4"/>
      <c r="Y506" s="4"/>
      <c r="Z506" s="4"/>
      <c r="AA506" s="4"/>
    </row>
    <row r="507" spans="1:27" x14ac:dyDescent="0.2">
      <c r="A507" s="12" t="s">
        <v>1011</v>
      </c>
      <c r="B507" s="12" t="s">
        <v>1012</v>
      </c>
      <c r="C507" s="5">
        <f>SUMIFS('DATA UPDATE'!$L:$L,'DATA UPDATE'!$E:$E,วิเคราะห์ข้อมูล!A507,'DATA UPDATE'!$B:$B,วิเคราะห์ข้อมูล!$C$2)</f>
        <v>0</v>
      </c>
      <c r="D507" s="5">
        <f>SUMIFS('DATA UPDATE'!$L:$L,'DATA UPDATE'!$E:$E,A507,'DATA UPDATE'!$B:$B,$D$2)</f>
        <v>0</v>
      </c>
      <c r="E507" s="5">
        <f>SUMIFS('DATA UPDATE'!$L:$L,'DATA UPDATE'!$E:$E,A507,'DATA UPDATE'!$B:$B,$E$2)</f>
        <v>8</v>
      </c>
      <c r="F507" s="5">
        <f>SUMIFS('DATA UPDATE'!$L:$L,'DATA UPDATE'!$E:$E,A507,'DATA UPDATE'!$B:$B,$F$2)</f>
        <v>0</v>
      </c>
      <c r="G507" s="5">
        <f>SUMIFS('DATA UPDATE'!$L:$L,'DATA UPDATE'!$E:$E,A507,'DATA UPDATE'!$B:$B,$G$2)</f>
        <v>0</v>
      </c>
      <c r="H507" s="5">
        <f>SUMIFS('DATA UPDATE'!$L:$L,'DATA UPDATE'!$E:$E,A507,'DATA UPDATE'!$B:$B,$H$2)</f>
        <v>0</v>
      </c>
      <c r="I507" s="5">
        <f t="shared" si="36"/>
        <v>8</v>
      </c>
      <c r="J507" s="5">
        <f>SUMIFS('UPDATE STOCK'!F:F,'UPDATE STOCK'!A:A,วิเคราะห์ข้อมูล!A507)</f>
        <v>47</v>
      </c>
      <c r="K507" s="10">
        <f t="shared" si="37"/>
        <v>8</v>
      </c>
      <c r="L507" s="5">
        <f t="shared" si="38"/>
        <v>0</v>
      </c>
      <c r="M507" s="8">
        <f t="shared" si="39"/>
        <v>1.6</v>
      </c>
      <c r="N507" s="7">
        <f t="shared" si="40"/>
        <v>-45.4</v>
      </c>
      <c r="O507" s="4">
        <f>SUMIFS('DATA UPDATE'!$L:$L,'DATA UPDATE'!$E:$E,วิเคราะห์ข้อมูล!A507,'DATA UPDATE'!$T:$T,วิเคราะห์ข้อมูล!$O$2)</f>
        <v>0</v>
      </c>
      <c r="P507" s="4">
        <f>SUMIFS('DATA UPDATE'!$L:$L,'DATA UPDATE'!$E:$E,วิเคราะห์ข้อมูล!A507,'DATA UPDATE'!$T:$T,วิเคราะห์ข้อมูล!$P$2)</f>
        <v>0</v>
      </c>
      <c r="Q507" s="4">
        <f>SUMIFS('DATA UPDATE'!$L:$L,'DATA UPDATE'!$E:$E,วิเคราะห์ข้อมูล!A507,'DATA UPDATE'!$T:$T,วิเคราะห์ข้อมูล!$Q$2)</f>
        <v>8</v>
      </c>
      <c r="R507" s="4">
        <f>SUMIFS('DATA UPDATE'!$L:$L,'DATA UPDATE'!$D:$D,วิเคราะห์ข้อมูล!A507,'DATA UPDATE'!$T:$T,วิเคราะห์ข้อมูล!$R$2)</f>
        <v>0</v>
      </c>
      <c r="S507" s="4">
        <f>SUMIFS('UPDATE STOCK'!$F:$F,'UPDATE STOCK'!$A:$A,A507,'UPDATE STOCK'!$G:$G,$S$2)</f>
        <v>4</v>
      </c>
      <c r="T507" s="4">
        <f>SUMIFS('UPDATE STOCK'!$F:$F,'UPDATE STOCK'!$A:$A,A507,'UPDATE STOCK'!$G:$G,$T$2)</f>
        <v>4</v>
      </c>
      <c r="U507" s="4">
        <f>SUMIFS('UPDATE STOCK'!$F:$F,'UPDATE STOCK'!$A:$A,วิเคราะห์ข้อมูล!A507,'UPDATE STOCK'!$G:$G,$U$2)</f>
        <v>4</v>
      </c>
      <c r="V507" s="4">
        <f>SUMIFS('UPDATE STOCK'!$F:$F,'UPDATE STOCK'!$A:$A,วิเคราะห์ข้อมูล!A507,'UPDATE STOCK'!$G:$G,$V$2)</f>
        <v>0</v>
      </c>
      <c r="W507" s="4"/>
      <c r="X507" s="4"/>
      <c r="Y507" s="4"/>
      <c r="Z507" s="4"/>
      <c r="AA507" s="4"/>
    </row>
    <row r="508" spans="1:27" x14ac:dyDescent="0.2">
      <c r="A508" s="12" t="s">
        <v>1013</v>
      </c>
      <c r="B508" s="12" t="s">
        <v>1014</v>
      </c>
      <c r="C508" s="5">
        <f>SUMIFS('DATA UPDATE'!$L:$L,'DATA UPDATE'!$E:$E,วิเคราะห์ข้อมูล!A508,'DATA UPDATE'!$B:$B,วิเคราะห์ข้อมูล!$C$2)</f>
        <v>0</v>
      </c>
      <c r="D508" s="5">
        <f>SUMIFS('DATA UPDATE'!$L:$L,'DATA UPDATE'!$E:$E,A508,'DATA UPDATE'!$B:$B,$D$2)</f>
        <v>0</v>
      </c>
      <c r="E508" s="5">
        <f>SUMIFS('DATA UPDATE'!$L:$L,'DATA UPDATE'!$E:$E,A508,'DATA UPDATE'!$B:$B,$E$2)</f>
        <v>0</v>
      </c>
      <c r="F508" s="5">
        <f>SUMIFS('DATA UPDATE'!$L:$L,'DATA UPDATE'!$E:$E,A508,'DATA UPDATE'!$B:$B,$F$2)</f>
        <v>4</v>
      </c>
      <c r="G508" s="5">
        <f>SUMIFS('DATA UPDATE'!$L:$L,'DATA UPDATE'!$E:$E,A508,'DATA UPDATE'!$B:$B,$G$2)</f>
        <v>0</v>
      </c>
      <c r="H508" s="5">
        <f>SUMIFS('DATA UPDATE'!$L:$L,'DATA UPDATE'!$E:$E,A508,'DATA UPDATE'!$B:$B,$H$2)</f>
        <v>0</v>
      </c>
      <c r="I508" s="5">
        <f t="shared" si="36"/>
        <v>4</v>
      </c>
      <c r="J508" s="5">
        <f>SUMIFS('UPDATE STOCK'!F:F,'UPDATE STOCK'!A:A,วิเคราะห์ข้อมูล!A508)</f>
        <v>7</v>
      </c>
      <c r="K508" s="10">
        <f t="shared" si="37"/>
        <v>4</v>
      </c>
      <c r="L508" s="5">
        <f t="shared" si="38"/>
        <v>0</v>
      </c>
      <c r="M508" s="8">
        <f t="shared" si="39"/>
        <v>0.8</v>
      </c>
      <c r="N508" s="7">
        <f t="shared" si="40"/>
        <v>-6.2</v>
      </c>
      <c r="O508" s="4">
        <f>SUMIFS('DATA UPDATE'!$L:$L,'DATA UPDATE'!$E:$E,วิเคราะห์ข้อมูล!A508,'DATA UPDATE'!$T:$T,วิเคราะห์ข้อมูล!$O$2)</f>
        <v>0</v>
      </c>
      <c r="P508" s="4">
        <f>SUMIFS('DATA UPDATE'!$L:$L,'DATA UPDATE'!$E:$E,วิเคราะห์ข้อมูล!A508,'DATA UPDATE'!$T:$T,วิเคราะห์ข้อมูล!$P$2)</f>
        <v>0</v>
      </c>
      <c r="Q508" s="4">
        <f>SUMIFS('DATA UPDATE'!$L:$L,'DATA UPDATE'!$E:$E,วิเคราะห์ข้อมูล!A508,'DATA UPDATE'!$T:$T,วิเคราะห์ข้อมูล!$Q$2)</f>
        <v>4</v>
      </c>
      <c r="R508" s="4">
        <f>SUMIFS('DATA UPDATE'!$L:$L,'DATA UPDATE'!$D:$D,วิเคราะห์ข้อมูล!A508,'DATA UPDATE'!$T:$T,วิเคราะห์ข้อมูล!$R$2)</f>
        <v>0</v>
      </c>
      <c r="S508" s="4">
        <f>SUMIFS('UPDATE STOCK'!$F:$F,'UPDATE STOCK'!$A:$A,A508,'UPDATE STOCK'!$G:$G,$S$2)</f>
        <v>0</v>
      </c>
      <c r="T508" s="4">
        <f>SUMIFS('UPDATE STOCK'!$F:$F,'UPDATE STOCK'!$A:$A,A508,'UPDATE STOCK'!$G:$G,$T$2)</f>
        <v>0</v>
      </c>
      <c r="U508" s="4">
        <f>SUMIFS('UPDATE STOCK'!$F:$F,'UPDATE STOCK'!$A:$A,วิเคราะห์ข้อมูล!A508,'UPDATE STOCK'!$G:$G,$U$2)</f>
        <v>0</v>
      </c>
      <c r="V508" s="4">
        <f>SUMIFS('UPDATE STOCK'!$F:$F,'UPDATE STOCK'!$A:$A,วิเคราะห์ข้อมูล!A508,'UPDATE STOCK'!$G:$G,$V$2)</f>
        <v>0</v>
      </c>
      <c r="W508" s="4"/>
      <c r="X508" s="4"/>
      <c r="Y508" s="4"/>
      <c r="Z508" s="4"/>
      <c r="AA508" s="4"/>
    </row>
    <row r="509" spans="1:27" x14ac:dyDescent="0.2">
      <c r="A509" s="12" t="s">
        <v>1015</v>
      </c>
      <c r="B509" s="12" t="s">
        <v>1016</v>
      </c>
      <c r="C509" s="5">
        <f>SUMIFS('DATA UPDATE'!$L:$L,'DATA UPDATE'!$E:$E,วิเคราะห์ข้อมูล!A509,'DATA UPDATE'!$B:$B,วิเคราะห์ข้อมูล!$C$2)</f>
        <v>0</v>
      </c>
      <c r="D509" s="5">
        <f>SUMIFS('DATA UPDATE'!$L:$L,'DATA UPDATE'!$E:$E,A509,'DATA UPDATE'!$B:$B,$D$2)</f>
        <v>0</v>
      </c>
      <c r="E509" s="5">
        <f>SUMIFS('DATA UPDATE'!$L:$L,'DATA UPDATE'!$E:$E,A509,'DATA UPDATE'!$B:$B,$E$2)</f>
        <v>0</v>
      </c>
      <c r="F509" s="5">
        <f>SUMIFS('DATA UPDATE'!$L:$L,'DATA UPDATE'!$E:$E,A509,'DATA UPDATE'!$B:$B,$F$2)</f>
        <v>0</v>
      </c>
      <c r="G509" s="5">
        <f>SUMIFS('DATA UPDATE'!$L:$L,'DATA UPDATE'!$E:$E,A509,'DATA UPDATE'!$B:$B,$G$2)</f>
        <v>4</v>
      </c>
      <c r="H509" s="5">
        <f>SUMIFS('DATA UPDATE'!$L:$L,'DATA UPDATE'!$E:$E,A509,'DATA UPDATE'!$B:$B,$H$2)</f>
        <v>0</v>
      </c>
      <c r="I509" s="5">
        <f t="shared" si="36"/>
        <v>4</v>
      </c>
      <c r="J509" s="5">
        <f>SUMIFS('UPDATE STOCK'!F:F,'UPDATE STOCK'!A:A,วิเคราะห์ข้อมูล!A509)</f>
        <v>28</v>
      </c>
      <c r="K509" s="10">
        <f t="shared" si="37"/>
        <v>4</v>
      </c>
      <c r="L509" s="5">
        <f t="shared" si="38"/>
        <v>0</v>
      </c>
      <c r="M509" s="8">
        <f t="shared" si="39"/>
        <v>0.8</v>
      </c>
      <c r="N509" s="7">
        <f t="shared" si="40"/>
        <v>-27.2</v>
      </c>
      <c r="O509" s="4">
        <f>SUMIFS('DATA UPDATE'!$L:$L,'DATA UPDATE'!$E:$E,วิเคราะห์ข้อมูล!A509,'DATA UPDATE'!$T:$T,วิเคราะห์ข้อมูล!$O$2)</f>
        <v>0</v>
      </c>
      <c r="P509" s="4">
        <f>SUMIFS('DATA UPDATE'!$L:$L,'DATA UPDATE'!$E:$E,วิเคราะห์ข้อมูล!A509,'DATA UPDATE'!$T:$T,วิเคราะห์ข้อมูล!$P$2)</f>
        <v>0</v>
      </c>
      <c r="Q509" s="4">
        <f>SUMIFS('DATA UPDATE'!$L:$L,'DATA UPDATE'!$E:$E,วิเคราะห์ข้อมูล!A509,'DATA UPDATE'!$T:$T,วิเคราะห์ข้อมูล!$Q$2)</f>
        <v>4</v>
      </c>
      <c r="R509" s="4">
        <f>SUMIFS('DATA UPDATE'!$L:$L,'DATA UPDATE'!$D:$D,วิเคราะห์ข้อมูล!A509,'DATA UPDATE'!$T:$T,วิเคราะห์ข้อมูล!$R$2)</f>
        <v>0</v>
      </c>
      <c r="S509" s="4">
        <f>SUMIFS('UPDATE STOCK'!$F:$F,'UPDATE STOCK'!$A:$A,A509,'UPDATE STOCK'!$G:$G,$S$2)</f>
        <v>0</v>
      </c>
      <c r="T509" s="4">
        <f>SUMIFS('UPDATE STOCK'!$F:$F,'UPDATE STOCK'!$A:$A,A509,'UPDATE STOCK'!$G:$G,$T$2)</f>
        <v>0</v>
      </c>
      <c r="U509" s="4">
        <f>SUMIFS('UPDATE STOCK'!$F:$F,'UPDATE STOCK'!$A:$A,วิเคราะห์ข้อมูล!A509,'UPDATE STOCK'!$G:$G,$U$2)</f>
        <v>0</v>
      </c>
      <c r="V509" s="4">
        <f>SUMIFS('UPDATE STOCK'!$F:$F,'UPDATE STOCK'!$A:$A,วิเคราะห์ข้อมูล!A509,'UPDATE STOCK'!$G:$G,$V$2)</f>
        <v>0</v>
      </c>
      <c r="W509" s="4"/>
      <c r="X509" s="4"/>
      <c r="Y509" s="4"/>
      <c r="Z509" s="4"/>
      <c r="AA509" s="4"/>
    </row>
    <row r="510" spans="1:27" x14ac:dyDescent="0.2">
      <c r="A510" s="12" t="s">
        <v>1017</v>
      </c>
      <c r="B510" s="12" t="s">
        <v>1018</v>
      </c>
      <c r="C510" s="5">
        <f>SUMIFS('DATA UPDATE'!$L:$L,'DATA UPDATE'!$E:$E,วิเคราะห์ข้อมูล!A510,'DATA UPDATE'!$B:$B,วิเคราะห์ข้อมูล!$C$2)</f>
        <v>0</v>
      </c>
      <c r="D510" s="5">
        <f>SUMIFS('DATA UPDATE'!$L:$L,'DATA UPDATE'!$E:$E,A510,'DATA UPDATE'!$B:$B,$D$2)</f>
        <v>0</v>
      </c>
      <c r="E510" s="5">
        <f>SUMIFS('DATA UPDATE'!$L:$L,'DATA UPDATE'!$E:$E,A510,'DATA UPDATE'!$B:$B,$E$2)</f>
        <v>0</v>
      </c>
      <c r="F510" s="5">
        <f>SUMIFS('DATA UPDATE'!$L:$L,'DATA UPDATE'!$E:$E,A510,'DATA UPDATE'!$B:$B,$F$2)</f>
        <v>4</v>
      </c>
      <c r="G510" s="5">
        <f>SUMIFS('DATA UPDATE'!$L:$L,'DATA UPDATE'!$E:$E,A510,'DATA UPDATE'!$B:$B,$G$2)</f>
        <v>4</v>
      </c>
      <c r="H510" s="5">
        <f>SUMIFS('DATA UPDATE'!$L:$L,'DATA UPDATE'!$E:$E,A510,'DATA UPDATE'!$B:$B,$H$2)</f>
        <v>0</v>
      </c>
      <c r="I510" s="5">
        <f t="shared" si="36"/>
        <v>8</v>
      </c>
      <c r="J510" s="5">
        <f>SUMIFS('UPDATE STOCK'!F:F,'UPDATE STOCK'!A:A,วิเคราะห์ข้อมูล!A510)</f>
        <v>181</v>
      </c>
      <c r="K510" s="10">
        <f t="shared" si="37"/>
        <v>4</v>
      </c>
      <c r="L510" s="5">
        <f t="shared" si="38"/>
        <v>0</v>
      </c>
      <c r="M510" s="8">
        <f t="shared" si="39"/>
        <v>1.6</v>
      </c>
      <c r="N510" s="7">
        <f t="shared" si="40"/>
        <v>-179.4</v>
      </c>
      <c r="O510" s="4">
        <f>SUMIFS('DATA UPDATE'!$L:$L,'DATA UPDATE'!$E:$E,วิเคราะห์ข้อมูล!A510,'DATA UPDATE'!$T:$T,วิเคราะห์ข้อมูล!$O$2)</f>
        <v>0</v>
      </c>
      <c r="P510" s="4">
        <f>SUMIFS('DATA UPDATE'!$L:$L,'DATA UPDATE'!$E:$E,วิเคราะห์ข้อมูล!A510,'DATA UPDATE'!$T:$T,วิเคราะห์ข้อมูล!$P$2)</f>
        <v>8</v>
      </c>
      <c r="Q510" s="4">
        <f>SUMIFS('DATA UPDATE'!$L:$L,'DATA UPDATE'!$E:$E,วิเคราะห์ข้อมูล!A510,'DATA UPDATE'!$T:$T,วิเคราะห์ข้อมูล!$Q$2)</f>
        <v>0</v>
      </c>
      <c r="R510" s="4">
        <f>SUMIFS('DATA UPDATE'!$L:$L,'DATA UPDATE'!$D:$D,วิเคราะห์ข้อมูล!A510,'DATA UPDATE'!$T:$T,วิเคราะห์ข้อมูล!$R$2)</f>
        <v>0</v>
      </c>
      <c r="S510" s="4">
        <f>SUMIFS('UPDATE STOCK'!$F:$F,'UPDATE STOCK'!$A:$A,A510,'UPDATE STOCK'!$G:$G,$S$2)</f>
        <v>4</v>
      </c>
      <c r="T510" s="4">
        <f>SUMIFS('UPDATE STOCK'!$F:$F,'UPDATE STOCK'!$A:$A,A510,'UPDATE STOCK'!$G:$G,$T$2)</f>
        <v>0</v>
      </c>
      <c r="U510" s="4">
        <f>SUMIFS('UPDATE STOCK'!$F:$F,'UPDATE STOCK'!$A:$A,วิเคราะห์ข้อมูล!A510,'UPDATE STOCK'!$G:$G,$U$2)</f>
        <v>4</v>
      </c>
      <c r="V510" s="4">
        <f>SUMIFS('UPDATE STOCK'!$F:$F,'UPDATE STOCK'!$A:$A,วิเคราะห์ข้อมูล!A510,'UPDATE STOCK'!$G:$G,$V$2)</f>
        <v>0</v>
      </c>
      <c r="W510" s="4"/>
      <c r="X510" s="4"/>
      <c r="Y510" s="4"/>
      <c r="Z510" s="4"/>
      <c r="AA510" s="4"/>
    </row>
    <row r="511" spans="1:27" x14ac:dyDescent="0.2">
      <c r="A511" s="12" t="s">
        <v>1019</v>
      </c>
      <c r="B511" s="12" t="s">
        <v>1020</v>
      </c>
      <c r="C511" s="5">
        <f>SUMIFS('DATA UPDATE'!$L:$L,'DATA UPDATE'!$E:$E,วิเคราะห์ข้อมูล!A511,'DATA UPDATE'!$B:$B,วิเคราะห์ข้อมูล!$C$2)</f>
        <v>4</v>
      </c>
      <c r="D511" s="5">
        <f>SUMIFS('DATA UPDATE'!$L:$L,'DATA UPDATE'!$E:$E,A511,'DATA UPDATE'!$B:$B,$D$2)</f>
        <v>0</v>
      </c>
      <c r="E511" s="5">
        <f>SUMIFS('DATA UPDATE'!$L:$L,'DATA UPDATE'!$E:$E,A511,'DATA UPDATE'!$B:$B,$E$2)</f>
        <v>0</v>
      </c>
      <c r="F511" s="5">
        <f>SUMIFS('DATA UPDATE'!$L:$L,'DATA UPDATE'!$E:$E,A511,'DATA UPDATE'!$B:$B,$F$2)</f>
        <v>0</v>
      </c>
      <c r="G511" s="5">
        <f>SUMIFS('DATA UPDATE'!$L:$L,'DATA UPDATE'!$E:$E,A511,'DATA UPDATE'!$B:$B,$G$2)</f>
        <v>0</v>
      </c>
      <c r="H511" s="5">
        <f>SUMIFS('DATA UPDATE'!$L:$L,'DATA UPDATE'!$E:$E,A511,'DATA UPDATE'!$B:$B,$H$2)</f>
        <v>0</v>
      </c>
      <c r="I511" s="5">
        <f t="shared" si="36"/>
        <v>4</v>
      </c>
      <c r="J511" s="5">
        <f>SUMIFS('UPDATE STOCK'!F:F,'UPDATE STOCK'!A:A,วิเคราะห์ข้อมูล!A511)</f>
        <v>408</v>
      </c>
      <c r="K511" s="10">
        <f t="shared" si="37"/>
        <v>4</v>
      </c>
      <c r="L511" s="5">
        <f t="shared" si="38"/>
        <v>0</v>
      </c>
      <c r="M511" s="8">
        <f t="shared" si="39"/>
        <v>0.8</v>
      </c>
      <c r="N511" s="7">
        <f t="shared" si="40"/>
        <v>-407.2</v>
      </c>
      <c r="O511" s="4">
        <f>SUMIFS('DATA UPDATE'!$L:$L,'DATA UPDATE'!$E:$E,วิเคราะห์ข้อมูล!A511,'DATA UPDATE'!$T:$T,วิเคราะห์ข้อมูล!$O$2)</f>
        <v>4</v>
      </c>
      <c r="P511" s="4">
        <f>SUMIFS('DATA UPDATE'!$L:$L,'DATA UPDATE'!$E:$E,วิเคราะห์ข้อมูล!A511,'DATA UPDATE'!$T:$T,วิเคราะห์ข้อมูล!$P$2)</f>
        <v>0</v>
      </c>
      <c r="Q511" s="4">
        <f>SUMIFS('DATA UPDATE'!$L:$L,'DATA UPDATE'!$E:$E,วิเคราะห์ข้อมูล!A511,'DATA UPDATE'!$T:$T,วิเคราะห์ข้อมูล!$Q$2)</f>
        <v>0</v>
      </c>
      <c r="R511" s="4">
        <f>SUMIFS('DATA UPDATE'!$L:$L,'DATA UPDATE'!$D:$D,วิเคราะห์ข้อมูล!A511,'DATA UPDATE'!$T:$T,วิเคราะห์ข้อมูล!$R$2)</f>
        <v>0</v>
      </c>
      <c r="S511" s="4">
        <f>SUMIFS('UPDATE STOCK'!$F:$F,'UPDATE STOCK'!$A:$A,A511,'UPDATE STOCK'!$G:$G,$S$2)</f>
        <v>0</v>
      </c>
      <c r="T511" s="4">
        <f>SUMIFS('UPDATE STOCK'!$F:$F,'UPDATE STOCK'!$A:$A,A511,'UPDATE STOCK'!$G:$G,$T$2)</f>
        <v>0</v>
      </c>
      <c r="U511" s="4">
        <f>SUMIFS('UPDATE STOCK'!$F:$F,'UPDATE STOCK'!$A:$A,วิเคราะห์ข้อมูล!A511,'UPDATE STOCK'!$G:$G,$U$2)</f>
        <v>0</v>
      </c>
      <c r="V511" s="4">
        <f>SUMIFS('UPDATE STOCK'!$F:$F,'UPDATE STOCK'!$A:$A,วิเคราะห์ข้อมูล!A511,'UPDATE STOCK'!$G:$G,$V$2)</f>
        <v>0</v>
      </c>
      <c r="W511" s="4"/>
      <c r="X511" s="4"/>
      <c r="Y511" s="4"/>
      <c r="Z511" s="4"/>
      <c r="AA511" s="4"/>
    </row>
    <row r="512" spans="1:27" x14ac:dyDescent="0.2">
      <c r="A512" s="12" t="s">
        <v>1021</v>
      </c>
      <c r="B512" s="12" t="s">
        <v>1022</v>
      </c>
      <c r="C512" s="5">
        <f>SUMIFS('DATA UPDATE'!$L:$L,'DATA UPDATE'!$E:$E,วิเคราะห์ข้อมูล!A512,'DATA UPDATE'!$B:$B,วิเคราะห์ข้อมูล!$C$2)</f>
        <v>0</v>
      </c>
      <c r="D512" s="5">
        <f>SUMIFS('DATA UPDATE'!$L:$L,'DATA UPDATE'!$E:$E,A512,'DATA UPDATE'!$B:$B,$D$2)</f>
        <v>4</v>
      </c>
      <c r="E512" s="5">
        <f>SUMIFS('DATA UPDATE'!$L:$L,'DATA UPDATE'!$E:$E,A512,'DATA UPDATE'!$B:$B,$E$2)</f>
        <v>0</v>
      </c>
      <c r="F512" s="5">
        <f>SUMIFS('DATA UPDATE'!$L:$L,'DATA UPDATE'!$E:$E,A512,'DATA UPDATE'!$B:$B,$F$2)</f>
        <v>0</v>
      </c>
      <c r="G512" s="5">
        <f>SUMIFS('DATA UPDATE'!$L:$L,'DATA UPDATE'!$E:$E,A512,'DATA UPDATE'!$B:$B,$G$2)</f>
        <v>0</v>
      </c>
      <c r="H512" s="5">
        <f>SUMIFS('DATA UPDATE'!$L:$L,'DATA UPDATE'!$E:$E,A512,'DATA UPDATE'!$B:$B,$H$2)</f>
        <v>0</v>
      </c>
      <c r="I512" s="5">
        <f t="shared" si="36"/>
        <v>4</v>
      </c>
      <c r="J512" s="5">
        <f>SUMIFS('UPDATE STOCK'!F:F,'UPDATE STOCK'!A:A,วิเคราะห์ข้อมูล!A512)</f>
        <v>268</v>
      </c>
      <c r="K512" s="10">
        <f t="shared" si="37"/>
        <v>4</v>
      </c>
      <c r="L512" s="5">
        <f t="shared" si="38"/>
        <v>0</v>
      </c>
      <c r="M512" s="8">
        <f t="shared" si="39"/>
        <v>0.8</v>
      </c>
      <c r="N512" s="7">
        <f t="shared" si="40"/>
        <v>-267.2</v>
      </c>
      <c r="O512" s="4">
        <f>SUMIFS('DATA UPDATE'!$L:$L,'DATA UPDATE'!$E:$E,วิเคราะห์ข้อมูล!A512,'DATA UPDATE'!$T:$T,วิเคราะห์ข้อมูล!$O$2)</f>
        <v>0</v>
      </c>
      <c r="P512" s="4">
        <f>SUMIFS('DATA UPDATE'!$L:$L,'DATA UPDATE'!$E:$E,วิเคราะห์ข้อมูล!A512,'DATA UPDATE'!$T:$T,วิเคราะห์ข้อมูล!$P$2)</f>
        <v>0</v>
      </c>
      <c r="Q512" s="4">
        <f>SUMIFS('DATA UPDATE'!$L:$L,'DATA UPDATE'!$E:$E,วิเคราะห์ข้อมูล!A512,'DATA UPDATE'!$T:$T,วิเคราะห์ข้อมูล!$Q$2)</f>
        <v>4</v>
      </c>
      <c r="R512" s="4">
        <f>SUMIFS('DATA UPDATE'!$L:$L,'DATA UPDATE'!$D:$D,วิเคราะห์ข้อมูล!A512,'DATA UPDATE'!$T:$T,วิเคราะห์ข้อมูล!$R$2)</f>
        <v>0</v>
      </c>
      <c r="S512" s="4">
        <f>SUMIFS('UPDATE STOCK'!$F:$F,'UPDATE STOCK'!$A:$A,A512,'UPDATE STOCK'!$G:$G,$S$2)</f>
        <v>4</v>
      </c>
      <c r="T512" s="4">
        <f>SUMIFS('UPDATE STOCK'!$F:$F,'UPDATE STOCK'!$A:$A,A512,'UPDATE STOCK'!$G:$G,$T$2)</f>
        <v>4</v>
      </c>
      <c r="U512" s="4">
        <f>SUMIFS('UPDATE STOCK'!$F:$F,'UPDATE STOCK'!$A:$A,วิเคราะห์ข้อมูล!A512,'UPDATE STOCK'!$G:$G,$U$2)</f>
        <v>0</v>
      </c>
      <c r="V512" s="4">
        <f>SUMIFS('UPDATE STOCK'!$F:$F,'UPDATE STOCK'!$A:$A,วิเคราะห์ข้อมูล!A512,'UPDATE STOCK'!$G:$G,$V$2)</f>
        <v>0</v>
      </c>
      <c r="W512" s="4"/>
      <c r="X512" s="4"/>
      <c r="Y512" s="4"/>
      <c r="Z512" s="4"/>
      <c r="AA512" s="4"/>
    </row>
    <row r="513" spans="1:27" x14ac:dyDescent="0.2">
      <c r="A513" s="12" t="s">
        <v>1023</v>
      </c>
      <c r="B513" s="12" t="s">
        <v>1024</v>
      </c>
      <c r="C513" s="5">
        <f>SUMIFS('DATA UPDATE'!$L:$L,'DATA UPDATE'!$E:$E,วิเคราะห์ข้อมูล!A513,'DATA UPDATE'!$B:$B,วิเคราะห์ข้อมูล!$C$2)</f>
        <v>4</v>
      </c>
      <c r="D513" s="5">
        <f>SUMIFS('DATA UPDATE'!$L:$L,'DATA UPDATE'!$E:$E,A513,'DATA UPDATE'!$B:$B,$D$2)</f>
        <v>4</v>
      </c>
      <c r="E513" s="5">
        <f>SUMIFS('DATA UPDATE'!$L:$L,'DATA UPDATE'!$E:$E,A513,'DATA UPDATE'!$B:$B,$E$2)</f>
        <v>0</v>
      </c>
      <c r="F513" s="5">
        <f>SUMIFS('DATA UPDATE'!$L:$L,'DATA UPDATE'!$E:$E,A513,'DATA UPDATE'!$B:$B,$F$2)</f>
        <v>0</v>
      </c>
      <c r="G513" s="5">
        <f>SUMIFS('DATA UPDATE'!$L:$L,'DATA UPDATE'!$E:$E,A513,'DATA UPDATE'!$B:$B,$G$2)</f>
        <v>0</v>
      </c>
      <c r="H513" s="5">
        <f>SUMIFS('DATA UPDATE'!$L:$L,'DATA UPDATE'!$E:$E,A513,'DATA UPDATE'!$B:$B,$H$2)</f>
        <v>0</v>
      </c>
      <c r="I513" s="5">
        <f t="shared" si="36"/>
        <v>8</v>
      </c>
      <c r="J513" s="5">
        <f>SUMIFS('UPDATE STOCK'!F:F,'UPDATE STOCK'!A:A,วิเคราะห์ข้อมูล!A513)</f>
        <v>273</v>
      </c>
      <c r="K513" s="10">
        <f t="shared" si="37"/>
        <v>4</v>
      </c>
      <c r="L513" s="5">
        <f t="shared" si="38"/>
        <v>0</v>
      </c>
      <c r="M513" s="8">
        <f t="shared" si="39"/>
        <v>1.6</v>
      </c>
      <c r="N513" s="7">
        <f t="shared" si="40"/>
        <v>-271.39999999999998</v>
      </c>
      <c r="O513" s="4">
        <f>SUMIFS('DATA UPDATE'!$L:$L,'DATA UPDATE'!$E:$E,วิเคราะห์ข้อมูล!A513,'DATA UPDATE'!$T:$T,วิเคราะห์ข้อมูล!$O$2)</f>
        <v>0</v>
      </c>
      <c r="P513" s="4">
        <f>SUMIFS('DATA UPDATE'!$L:$L,'DATA UPDATE'!$E:$E,วิเคราะห์ข้อมูล!A513,'DATA UPDATE'!$T:$T,วิเคราะห์ข้อมูล!$P$2)</f>
        <v>0</v>
      </c>
      <c r="Q513" s="4">
        <f>SUMIFS('DATA UPDATE'!$L:$L,'DATA UPDATE'!$E:$E,วิเคราะห์ข้อมูล!A513,'DATA UPDATE'!$T:$T,วิเคราะห์ข้อมูล!$Q$2)</f>
        <v>8</v>
      </c>
      <c r="R513" s="4">
        <f>SUMIFS('DATA UPDATE'!$L:$L,'DATA UPDATE'!$D:$D,วิเคราะห์ข้อมูล!A513,'DATA UPDATE'!$T:$T,วิเคราะห์ข้อมูล!$R$2)</f>
        <v>0</v>
      </c>
      <c r="S513" s="4">
        <f>SUMIFS('UPDATE STOCK'!$F:$F,'UPDATE STOCK'!$A:$A,A513,'UPDATE STOCK'!$G:$G,$S$2)</f>
        <v>0</v>
      </c>
      <c r="T513" s="4">
        <f>SUMIFS('UPDATE STOCK'!$F:$F,'UPDATE STOCK'!$A:$A,A513,'UPDATE STOCK'!$G:$G,$T$2)</f>
        <v>0</v>
      </c>
      <c r="U513" s="4">
        <f>SUMIFS('UPDATE STOCK'!$F:$F,'UPDATE STOCK'!$A:$A,วิเคราะห์ข้อมูล!A513,'UPDATE STOCK'!$G:$G,$U$2)</f>
        <v>0</v>
      </c>
      <c r="V513" s="4">
        <f>SUMIFS('UPDATE STOCK'!$F:$F,'UPDATE STOCK'!$A:$A,วิเคราะห์ข้อมูล!A513,'UPDATE STOCK'!$G:$G,$V$2)</f>
        <v>0</v>
      </c>
      <c r="W513" s="4"/>
      <c r="X513" s="4"/>
      <c r="Y513" s="4"/>
      <c r="Z513" s="4"/>
      <c r="AA513" s="4"/>
    </row>
    <row r="514" spans="1:27" x14ac:dyDescent="0.2">
      <c r="A514" s="12" t="s">
        <v>1025</v>
      </c>
      <c r="B514" s="12" t="s">
        <v>1026</v>
      </c>
      <c r="C514" s="5">
        <f>SUMIFS('DATA UPDATE'!$L:$L,'DATA UPDATE'!$E:$E,วิเคราะห์ข้อมูล!A514,'DATA UPDATE'!$B:$B,วิเคราะห์ข้อมูล!$C$2)</f>
        <v>4</v>
      </c>
      <c r="D514" s="5">
        <f>SUMIFS('DATA UPDATE'!$L:$L,'DATA UPDATE'!$E:$E,A514,'DATA UPDATE'!$B:$B,$D$2)</f>
        <v>0</v>
      </c>
      <c r="E514" s="5">
        <f>SUMIFS('DATA UPDATE'!$L:$L,'DATA UPDATE'!$E:$E,A514,'DATA UPDATE'!$B:$B,$E$2)</f>
        <v>0</v>
      </c>
      <c r="F514" s="5">
        <f>SUMIFS('DATA UPDATE'!$L:$L,'DATA UPDATE'!$E:$E,A514,'DATA UPDATE'!$B:$B,$F$2)</f>
        <v>0</v>
      </c>
      <c r="G514" s="5">
        <f>SUMIFS('DATA UPDATE'!$L:$L,'DATA UPDATE'!$E:$E,A514,'DATA UPDATE'!$B:$B,$G$2)</f>
        <v>0</v>
      </c>
      <c r="H514" s="5">
        <f>SUMIFS('DATA UPDATE'!$L:$L,'DATA UPDATE'!$E:$E,A514,'DATA UPDATE'!$B:$B,$H$2)</f>
        <v>0</v>
      </c>
      <c r="I514" s="5">
        <f t="shared" si="36"/>
        <v>4</v>
      </c>
      <c r="J514" s="5">
        <f>SUMIFS('UPDATE STOCK'!F:F,'UPDATE STOCK'!A:A,วิเคราะห์ข้อมูล!A514)</f>
        <v>0</v>
      </c>
      <c r="K514" s="10">
        <f t="shared" si="37"/>
        <v>4</v>
      </c>
      <c r="L514" s="5">
        <f t="shared" si="38"/>
        <v>0</v>
      </c>
      <c r="M514" s="8">
        <f t="shared" si="39"/>
        <v>0.8</v>
      </c>
      <c r="N514" s="7">
        <f t="shared" si="40"/>
        <v>0.8</v>
      </c>
      <c r="O514" s="4">
        <f>SUMIFS('DATA UPDATE'!$L:$L,'DATA UPDATE'!$E:$E,วิเคราะห์ข้อมูล!A514,'DATA UPDATE'!$T:$T,วิเคราะห์ข้อมูล!$O$2)</f>
        <v>0</v>
      </c>
      <c r="P514" s="4">
        <f>SUMIFS('DATA UPDATE'!$L:$L,'DATA UPDATE'!$E:$E,วิเคราะห์ข้อมูล!A514,'DATA UPDATE'!$T:$T,วิเคราะห์ข้อมูล!$P$2)</f>
        <v>4</v>
      </c>
      <c r="Q514" s="4">
        <f>SUMIFS('DATA UPDATE'!$L:$L,'DATA UPDATE'!$E:$E,วิเคราะห์ข้อมูล!A514,'DATA UPDATE'!$T:$T,วิเคราะห์ข้อมูล!$Q$2)</f>
        <v>0</v>
      </c>
      <c r="R514" s="4">
        <f>SUMIFS('DATA UPDATE'!$L:$L,'DATA UPDATE'!$D:$D,วิเคราะห์ข้อมูล!A514,'DATA UPDATE'!$T:$T,วิเคราะห์ข้อมูล!$R$2)</f>
        <v>0</v>
      </c>
      <c r="S514" s="4">
        <f>SUMIFS('UPDATE STOCK'!$F:$F,'UPDATE STOCK'!$A:$A,A514,'UPDATE STOCK'!$G:$G,$S$2)</f>
        <v>0</v>
      </c>
      <c r="T514" s="4">
        <f>SUMIFS('UPDATE STOCK'!$F:$F,'UPDATE STOCK'!$A:$A,A514,'UPDATE STOCK'!$G:$G,$T$2)</f>
        <v>0</v>
      </c>
      <c r="U514" s="4">
        <f>SUMIFS('UPDATE STOCK'!$F:$F,'UPDATE STOCK'!$A:$A,วิเคราะห์ข้อมูล!A514,'UPDATE STOCK'!$G:$G,$U$2)</f>
        <v>0</v>
      </c>
      <c r="V514" s="4">
        <f>SUMIFS('UPDATE STOCK'!$F:$F,'UPDATE STOCK'!$A:$A,วิเคราะห์ข้อมูล!A514,'UPDATE STOCK'!$G:$G,$V$2)</f>
        <v>0</v>
      </c>
      <c r="W514" s="4"/>
      <c r="X514" s="4"/>
      <c r="Y514" s="4"/>
      <c r="Z514" s="4"/>
      <c r="AA514" s="4"/>
    </row>
    <row r="515" spans="1:27" x14ac:dyDescent="0.2">
      <c r="A515" s="12" t="s">
        <v>1027</v>
      </c>
      <c r="B515" s="12" t="s">
        <v>1028</v>
      </c>
      <c r="C515" s="5">
        <f>SUMIFS('DATA UPDATE'!$L:$L,'DATA UPDATE'!$E:$E,วิเคราะห์ข้อมูล!A515,'DATA UPDATE'!$B:$B,วิเคราะห์ข้อมูล!$C$2)</f>
        <v>0</v>
      </c>
      <c r="D515" s="5">
        <f>SUMIFS('DATA UPDATE'!$L:$L,'DATA UPDATE'!$E:$E,A515,'DATA UPDATE'!$B:$B,$D$2)</f>
        <v>0</v>
      </c>
      <c r="E515" s="5">
        <f>SUMIFS('DATA UPDATE'!$L:$L,'DATA UPDATE'!$E:$E,A515,'DATA UPDATE'!$B:$B,$E$2)</f>
        <v>0</v>
      </c>
      <c r="F515" s="5">
        <f>SUMIFS('DATA UPDATE'!$L:$L,'DATA UPDATE'!$E:$E,A515,'DATA UPDATE'!$B:$B,$F$2)</f>
        <v>4</v>
      </c>
      <c r="G515" s="5">
        <f>SUMIFS('DATA UPDATE'!$L:$L,'DATA UPDATE'!$E:$E,A515,'DATA UPDATE'!$B:$B,$G$2)</f>
        <v>0</v>
      </c>
      <c r="H515" s="5">
        <f>SUMIFS('DATA UPDATE'!$L:$L,'DATA UPDATE'!$E:$E,A515,'DATA UPDATE'!$B:$B,$H$2)</f>
        <v>0</v>
      </c>
      <c r="I515" s="5">
        <f t="shared" si="36"/>
        <v>4</v>
      </c>
      <c r="J515" s="5">
        <f>SUMIFS('UPDATE STOCK'!F:F,'UPDATE STOCK'!A:A,วิเคราะห์ข้อมูล!A515)</f>
        <v>46</v>
      </c>
      <c r="K515" s="10">
        <f t="shared" si="37"/>
        <v>4</v>
      </c>
      <c r="L515" s="5">
        <f t="shared" si="38"/>
        <v>0</v>
      </c>
      <c r="M515" s="8">
        <f t="shared" si="39"/>
        <v>0.8</v>
      </c>
      <c r="N515" s="7">
        <f t="shared" si="40"/>
        <v>-45.2</v>
      </c>
      <c r="O515" s="4">
        <f>SUMIFS('DATA UPDATE'!$L:$L,'DATA UPDATE'!$E:$E,วิเคราะห์ข้อมูล!A515,'DATA UPDATE'!$T:$T,วิเคราะห์ข้อมูล!$O$2)</f>
        <v>0</v>
      </c>
      <c r="P515" s="4">
        <f>SUMIFS('DATA UPDATE'!$L:$L,'DATA UPDATE'!$E:$E,วิเคราะห์ข้อมูล!A515,'DATA UPDATE'!$T:$T,วิเคราะห์ข้อมูล!$P$2)</f>
        <v>0</v>
      </c>
      <c r="Q515" s="4">
        <f>SUMIFS('DATA UPDATE'!$L:$L,'DATA UPDATE'!$E:$E,วิเคราะห์ข้อมูล!A515,'DATA UPDATE'!$T:$T,วิเคราะห์ข้อมูล!$Q$2)</f>
        <v>0</v>
      </c>
      <c r="R515" s="4">
        <f>SUMIFS('DATA UPDATE'!$L:$L,'DATA UPDATE'!$D:$D,วิเคราะห์ข้อมูล!A515,'DATA UPDATE'!$T:$T,วิเคราะห์ข้อมูล!$R$2)</f>
        <v>0</v>
      </c>
      <c r="S515" s="4">
        <f>SUMIFS('UPDATE STOCK'!$F:$F,'UPDATE STOCK'!$A:$A,A515,'UPDATE STOCK'!$G:$G,$S$2)</f>
        <v>0</v>
      </c>
      <c r="T515" s="4">
        <f>SUMIFS('UPDATE STOCK'!$F:$F,'UPDATE STOCK'!$A:$A,A515,'UPDATE STOCK'!$G:$G,$T$2)</f>
        <v>0</v>
      </c>
      <c r="U515" s="4">
        <f>SUMIFS('UPDATE STOCK'!$F:$F,'UPDATE STOCK'!$A:$A,วิเคราะห์ข้อมูล!A515,'UPDATE STOCK'!$G:$G,$U$2)</f>
        <v>0</v>
      </c>
      <c r="V515" s="4">
        <f>SUMIFS('UPDATE STOCK'!$F:$F,'UPDATE STOCK'!$A:$A,วิเคราะห์ข้อมูล!A515,'UPDATE STOCK'!$G:$G,$V$2)</f>
        <v>0</v>
      </c>
      <c r="W515" s="4"/>
      <c r="X515" s="4"/>
      <c r="Y515" s="4"/>
      <c r="Z515" s="4"/>
      <c r="AA515" s="4"/>
    </row>
    <row r="516" spans="1:27" x14ac:dyDescent="0.2">
      <c r="A516" s="12" t="s">
        <v>1029</v>
      </c>
      <c r="B516" s="12" t="s">
        <v>1030</v>
      </c>
      <c r="C516" s="5">
        <f>SUMIFS('DATA UPDATE'!$L:$L,'DATA UPDATE'!$E:$E,วิเคราะห์ข้อมูล!A516,'DATA UPDATE'!$B:$B,วิเคราะห์ข้อมูล!$C$2)</f>
        <v>0</v>
      </c>
      <c r="D516" s="5">
        <f>SUMIFS('DATA UPDATE'!$L:$L,'DATA UPDATE'!$E:$E,A516,'DATA UPDATE'!$B:$B,$D$2)</f>
        <v>0</v>
      </c>
      <c r="E516" s="5">
        <f>SUMIFS('DATA UPDATE'!$L:$L,'DATA UPDATE'!$E:$E,A516,'DATA UPDATE'!$B:$B,$E$2)</f>
        <v>0</v>
      </c>
      <c r="F516" s="5">
        <f>SUMIFS('DATA UPDATE'!$L:$L,'DATA UPDATE'!$E:$E,A516,'DATA UPDATE'!$B:$B,$F$2)</f>
        <v>0</v>
      </c>
      <c r="G516" s="5">
        <f>SUMIFS('DATA UPDATE'!$L:$L,'DATA UPDATE'!$E:$E,A516,'DATA UPDATE'!$B:$B,$G$2)</f>
        <v>4</v>
      </c>
      <c r="H516" s="5">
        <f>SUMIFS('DATA UPDATE'!$L:$L,'DATA UPDATE'!$E:$E,A516,'DATA UPDATE'!$B:$B,$H$2)</f>
        <v>0</v>
      </c>
      <c r="I516" s="5">
        <f t="shared" si="36"/>
        <v>4</v>
      </c>
      <c r="J516" s="5">
        <f>SUMIFS('UPDATE STOCK'!F:F,'UPDATE STOCK'!A:A,วิเคราะห์ข้อมูล!A516)</f>
        <v>74</v>
      </c>
      <c r="K516" s="10">
        <f t="shared" si="37"/>
        <v>4</v>
      </c>
      <c r="L516" s="5">
        <f t="shared" si="38"/>
        <v>0</v>
      </c>
      <c r="M516" s="8">
        <f t="shared" si="39"/>
        <v>0.8</v>
      </c>
      <c r="N516" s="7">
        <f t="shared" si="40"/>
        <v>-73.2</v>
      </c>
      <c r="O516" s="4">
        <f>SUMIFS('DATA UPDATE'!$L:$L,'DATA UPDATE'!$E:$E,วิเคราะห์ข้อมูล!A516,'DATA UPDATE'!$T:$T,วิเคราะห์ข้อมูล!$O$2)</f>
        <v>0</v>
      </c>
      <c r="P516" s="4">
        <f>SUMIFS('DATA UPDATE'!$L:$L,'DATA UPDATE'!$E:$E,วิเคราะห์ข้อมูล!A516,'DATA UPDATE'!$T:$T,วิเคราะห์ข้อมูล!$P$2)</f>
        <v>4</v>
      </c>
      <c r="Q516" s="4">
        <f>SUMIFS('DATA UPDATE'!$L:$L,'DATA UPDATE'!$E:$E,วิเคราะห์ข้อมูล!A516,'DATA UPDATE'!$T:$T,วิเคราะห์ข้อมูล!$Q$2)</f>
        <v>0</v>
      </c>
      <c r="R516" s="4">
        <f>SUMIFS('DATA UPDATE'!$L:$L,'DATA UPDATE'!$D:$D,วิเคราะห์ข้อมูล!A516,'DATA UPDATE'!$T:$T,วิเคราะห์ข้อมูล!$R$2)</f>
        <v>0</v>
      </c>
      <c r="S516" s="4">
        <f>SUMIFS('UPDATE STOCK'!$F:$F,'UPDATE STOCK'!$A:$A,A516,'UPDATE STOCK'!$G:$G,$S$2)</f>
        <v>4</v>
      </c>
      <c r="T516" s="4">
        <f>SUMIFS('UPDATE STOCK'!$F:$F,'UPDATE STOCK'!$A:$A,A516,'UPDATE STOCK'!$G:$G,$T$2)</f>
        <v>0</v>
      </c>
      <c r="U516" s="4">
        <f>SUMIFS('UPDATE STOCK'!$F:$F,'UPDATE STOCK'!$A:$A,วิเคราะห์ข้อมูล!A516,'UPDATE STOCK'!$G:$G,$U$2)</f>
        <v>0</v>
      </c>
      <c r="V516" s="4">
        <f>SUMIFS('UPDATE STOCK'!$F:$F,'UPDATE STOCK'!$A:$A,วิเคราะห์ข้อมูล!A516,'UPDATE STOCK'!$G:$G,$V$2)</f>
        <v>0</v>
      </c>
      <c r="W516" s="4"/>
      <c r="X516" s="4"/>
      <c r="Y516" s="4"/>
      <c r="Z516" s="4"/>
      <c r="AA516" s="4"/>
    </row>
    <row r="517" spans="1:27" x14ac:dyDescent="0.2">
      <c r="A517" s="12" t="s">
        <v>1031</v>
      </c>
      <c r="B517" s="12" t="s">
        <v>1032</v>
      </c>
      <c r="C517" s="5">
        <f>SUMIFS('DATA UPDATE'!$L:$L,'DATA UPDATE'!$E:$E,วิเคราะห์ข้อมูล!A517,'DATA UPDATE'!$B:$B,วิเคราะห์ข้อมูล!$C$2)</f>
        <v>0</v>
      </c>
      <c r="D517" s="5">
        <f>SUMIFS('DATA UPDATE'!$L:$L,'DATA UPDATE'!$E:$E,A517,'DATA UPDATE'!$B:$B,$D$2)</f>
        <v>4</v>
      </c>
      <c r="E517" s="5">
        <f>SUMIFS('DATA UPDATE'!$L:$L,'DATA UPDATE'!$E:$E,A517,'DATA UPDATE'!$B:$B,$E$2)</f>
        <v>8</v>
      </c>
      <c r="F517" s="5">
        <f>SUMIFS('DATA UPDATE'!$L:$L,'DATA UPDATE'!$E:$E,A517,'DATA UPDATE'!$B:$B,$F$2)</f>
        <v>0</v>
      </c>
      <c r="G517" s="5">
        <f>SUMIFS('DATA UPDATE'!$L:$L,'DATA UPDATE'!$E:$E,A517,'DATA UPDATE'!$B:$B,$G$2)</f>
        <v>4</v>
      </c>
      <c r="H517" s="5">
        <f>SUMIFS('DATA UPDATE'!$L:$L,'DATA UPDATE'!$E:$E,A517,'DATA UPDATE'!$B:$B,$H$2)</f>
        <v>0</v>
      </c>
      <c r="I517" s="5">
        <f t="shared" si="36"/>
        <v>16</v>
      </c>
      <c r="J517" s="5">
        <f>SUMIFS('UPDATE STOCK'!F:F,'UPDATE STOCK'!A:A,วิเคราะห์ข้อมูล!A517)</f>
        <v>18</v>
      </c>
      <c r="K517" s="10">
        <f t="shared" si="37"/>
        <v>8</v>
      </c>
      <c r="L517" s="5">
        <f t="shared" si="38"/>
        <v>0</v>
      </c>
      <c r="M517" s="8">
        <f t="shared" si="39"/>
        <v>3.2</v>
      </c>
      <c r="N517" s="7">
        <f t="shared" si="40"/>
        <v>-14.8</v>
      </c>
      <c r="O517" s="4">
        <f>SUMIFS('DATA UPDATE'!$L:$L,'DATA UPDATE'!$E:$E,วิเคราะห์ข้อมูล!A517,'DATA UPDATE'!$T:$T,วิเคราะห์ข้อมูล!$O$2)</f>
        <v>0</v>
      </c>
      <c r="P517" s="4">
        <f>SUMIFS('DATA UPDATE'!$L:$L,'DATA UPDATE'!$E:$E,วิเคราะห์ข้อมูล!A517,'DATA UPDATE'!$T:$T,วิเคราะห์ข้อมูล!$P$2)</f>
        <v>0</v>
      </c>
      <c r="Q517" s="4">
        <f>SUMIFS('DATA UPDATE'!$L:$L,'DATA UPDATE'!$E:$E,วิเคราะห์ข้อมูล!A517,'DATA UPDATE'!$T:$T,วิเคราะห์ข้อมูล!$Q$2)</f>
        <v>12</v>
      </c>
      <c r="R517" s="4">
        <f>SUMIFS('DATA UPDATE'!$L:$L,'DATA UPDATE'!$D:$D,วิเคราะห์ข้อมูล!A517,'DATA UPDATE'!$T:$T,วิเคราะห์ข้อมูล!$R$2)</f>
        <v>0</v>
      </c>
      <c r="S517" s="4">
        <f>SUMIFS('UPDATE STOCK'!$F:$F,'UPDATE STOCK'!$A:$A,A517,'UPDATE STOCK'!$G:$G,$S$2)</f>
        <v>0</v>
      </c>
      <c r="T517" s="4">
        <f>SUMIFS('UPDATE STOCK'!$F:$F,'UPDATE STOCK'!$A:$A,A517,'UPDATE STOCK'!$G:$G,$T$2)</f>
        <v>4</v>
      </c>
      <c r="U517" s="4">
        <f>SUMIFS('UPDATE STOCK'!$F:$F,'UPDATE STOCK'!$A:$A,วิเคราะห์ข้อมูล!A517,'UPDATE STOCK'!$G:$G,$U$2)</f>
        <v>4</v>
      </c>
      <c r="V517" s="4">
        <f>SUMIFS('UPDATE STOCK'!$F:$F,'UPDATE STOCK'!$A:$A,วิเคราะห์ข้อมูล!A517,'UPDATE STOCK'!$G:$G,$V$2)</f>
        <v>4</v>
      </c>
      <c r="W517" s="4"/>
      <c r="X517" s="4"/>
      <c r="Y517" s="4"/>
      <c r="Z517" s="4"/>
      <c r="AA517" s="4"/>
    </row>
    <row r="518" spans="1:27" x14ac:dyDescent="0.2">
      <c r="A518" s="12" t="s">
        <v>1033</v>
      </c>
      <c r="B518" s="12" t="s">
        <v>1034</v>
      </c>
      <c r="C518" s="5">
        <f>SUMIFS('DATA UPDATE'!$L:$L,'DATA UPDATE'!$E:$E,วิเคราะห์ข้อมูล!A518,'DATA UPDATE'!$B:$B,วิเคราะห์ข้อมูล!$C$2)</f>
        <v>5</v>
      </c>
      <c r="D518" s="5">
        <f>SUMIFS('DATA UPDATE'!$L:$L,'DATA UPDATE'!$E:$E,A518,'DATA UPDATE'!$B:$B,$D$2)</f>
        <v>0</v>
      </c>
      <c r="E518" s="5">
        <f>SUMIFS('DATA UPDATE'!$L:$L,'DATA UPDATE'!$E:$E,A518,'DATA UPDATE'!$B:$B,$E$2)</f>
        <v>0</v>
      </c>
      <c r="F518" s="5">
        <f>SUMIFS('DATA UPDATE'!$L:$L,'DATA UPDATE'!$E:$E,A518,'DATA UPDATE'!$B:$B,$F$2)</f>
        <v>0</v>
      </c>
      <c r="G518" s="5">
        <f>SUMIFS('DATA UPDATE'!$L:$L,'DATA UPDATE'!$E:$E,A518,'DATA UPDATE'!$B:$B,$G$2)</f>
        <v>0</v>
      </c>
      <c r="H518" s="5">
        <f>SUMIFS('DATA UPDATE'!$L:$L,'DATA UPDATE'!$E:$E,A518,'DATA UPDATE'!$B:$B,$H$2)</f>
        <v>0</v>
      </c>
      <c r="I518" s="5">
        <f t="shared" ref="I518:I581" si="41">SUM(C518:H518)</f>
        <v>5</v>
      </c>
      <c r="J518" s="5">
        <f>SUMIFS('UPDATE STOCK'!F:F,'UPDATE STOCK'!A:A,วิเคราะห์ข้อมูล!A518)</f>
        <v>730</v>
      </c>
      <c r="K518" s="10">
        <f t="shared" ref="K518:K581" si="42">MAX(C518:G518)</f>
        <v>5</v>
      </c>
      <c r="L518" s="5">
        <f t="shared" ref="L518:L581" si="43">MIN(C518:G518)</f>
        <v>0</v>
      </c>
      <c r="M518" s="8">
        <f t="shared" ref="M518:M581" si="44">AVERAGE(C518:G518)</f>
        <v>1</v>
      </c>
      <c r="N518" s="7">
        <f t="shared" ref="N518:N581" si="45">M518-J518</f>
        <v>-729</v>
      </c>
      <c r="O518" s="4">
        <f>SUMIFS('DATA UPDATE'!$L:$L,'DATA UPDATE'!$E:$E,วิเคราะห์ข้อมูล!A518,'DATA UPDATE'!$T:$T,วิเคราะห์ข้อมูล!$O$2)</f>
        <v>0</v>
      </c>
      <c r="P518" s="4">
        <f>SUMIFS('DATA UPDATE'!$L:$L,'DATA UPDATE'!$E:$E,วิเคราะห์ข้อมูล!A518,'DATA UPDATE'!$T:$T,วิเคราะห์ข้อมูล!$P$2)</f>
        <v>5</v>
      </c>
      <c r="Q518" s="4">
        <f>SUMIFS('DATA UPDATE'!$L:$L,'DATA UPDATE'!$E:$E,วิเคราะห์ข้อมูล!A518,'DATA UPDATE'!$T:$T,วิเคราะห์ข้อมูล!$Q$2)</f>
        <v>0</v>
      </c>
      <c r="R518" s="4">
        <f>SUMIFS('DATA UPDATE'!$L:$L,'DATA UPDATE'!$D:$D,วิเคราะห์ข้อมูล!A518,'DATA UPDATE'!$T:$T,วิเคราะห์ข้อมูล!$R$2)</f>
        <v>0</v>
      </c>
      <c r="S518" s="4">
        <f>SUMIFS('UPDATE STOCK'!$F:$F,'UPDATE STOCK'!$A:$A,A518,'UPDATE STOCK'!$G:$G,$S$2)</f>
        <v>0</v>
      </c>
      <c r="T518" s="4">
        <f>SUMIFS('UPDATE STOCK'!$F:$F,'UPDATE STOCK'!$A:$A,A518,'UPDATE STOCK'!$G:$G,$T$2)</f>
        <v>0</v>
      </c>
      <c r="U518" s="4">
        <f>SUMIFS('UPDATE STOCK'!$F:$F,'UPDATE STOCK'!$A:$A,วิเคราะห์ข้อมูล!A518,'UPDATE STOCK'!$G:$G,$U$2)</f>
        <v>8</v>
      </c>
      <c r="V518" s="4">
        <f>SUMIFS('UPDATE STOCK'!$F:$F,'UPDATE STOCK'!$A:$A,วิเคราะห์ข้อมูล!A518,'UPDATE STOCK'!$G:$G,$V$2)</f>
        <v>4</v>
      </c>
      <c r="W518" s="4"/>
      <c r="X518" s="4"/>
      <c r="Y518" s="4"/>
      <c r="Z518" s="4"/>
      <c r="AA518" s="4"/>
    </row>
    <row r="519" spans="1:27" x14ac:dyDescent="0.2">
      <c r="A519" s="12" t="s">
        <v>1035</v>
      </c>
      <c r="B519" s="12" t="s">
        <v>1036</v>
      </c>
      <c r="C519" s="5">
        <f>SUMIFS('DATA UPDATE'!$L:$L,'DATA UPDATE'!$E:$E,วิเคราะห์ข้อมูล!A519,'DATA UPDATE'!$B:$B,วิเคราะห์ข้อมูล!$C$2)</f>
        <v>0</v>
      </c>
      <c r="D519" s="5">
        <f>SUMIFS('DATA UPDATE'!$L:$L,'DATA UPDATE'!$E:$E,A519,'DATA UPDATE'!$B:$B,$D$2)</f>
        <v>0</v>
      </c>
      <c r="E519" s="5">
        <f>SUMIFS('DATA UPDATE'!$L:$L,'DATA UPDATE'!$E:$E,A519,'DATA UPDATE'!$B:$B,$E$2)</f>
        <v>4</v>
      </c>
      <c r="F519" s="5">
        <f>SUMIFS('DATA UPDATE'!$L:$L,'DATA UPDATE'!$E:$E,A519,'DATA UPDATE'!$B:$B,$F$2)</f>
        <v>0</v>
      </c>
      <c r="G519" s="5">
        <f>SUMIFS('DATA UPDATE'!$L:$L,'DATA UPDATE'!$E:$E,A519,'DATA UPDATE'!$B:$B,$G$2)</f>
        <v>0</v>
      </c>
      <c r="H519" s="5">
        <f>SUMIFS('DATA UPDATE'!$L:$L,'DATA UPDATE'!$E:$E,A519,'DATA UPDATE'!$B:$B,$H$2)</f>
        <v>0</v>
      </c>
      <c r="I519" s="5">
        <f t="shared" si="41"/>
        <v>4</v>
      </c>
      <c r="J519" s="5">
        <f>SUMIFS('UPDATE STOCK'!F:F,'UPDATE STOCK'!A:A,วิเคราะห์ข้อมูล!A519)</f>
        <v>1</v>
      </c>
      <c r="K519" s="10">
        <f t="shared" si="42"/>
        <v>4</v>
      </c>
      <c r="L519" s="5">
        <f t="shared" si="43"/>
        <v>0</v>
      </c>
      <c r="M519" s="8">
        <f t="shared" si="44"/>
        <v>0.8</v>
      </c>
      <c r="N519" s="7">
        <f t="shared" si="45"/>
        <v>-0.19999999999999996</v>
      </c>
      <c r="O519" s="4">
        <f>SUMIFS('DATA UPDATE'!$L:$L,'DATA UPDATE'!$E:$E,วิเคราะห์ข้อมูล!A519,'DATA UPDATE'!$T:$T,วิเคราะห์ข้อมูล!$O$2)</f>
        <v>0</v>
      </c>
      <c r="P519" s="4">
        <f>SUMIFS('DATA UPDATE'!$L:$L,'DATA UPDATE'!$E:$E,วิเคราะห์ข้อมูล!A519,'DATA UPDATE'!$T:$T,วิเคราะห์ข้อมูล!$P$2)</f>
        <v>0</v>
      </c>
      <c r="Q519" s="4">
        <f>SUMIFS('DATA UPDATE'!$L:$L,'DATA UPDATE'!$E:$E,วิเคราะห์ข้อมูล!A519,'DATA UPDATE'!$T:$T,วิเคราะห์ข้อมูล!$Q$2)</f>
        <v>4</v>
      </c>
      <c r="R519" s="4">
        <f>SUMIFS('DATA UPDATE'!$L:$L,'DATA UPDATE'!$D:$D,วิเคราะห์ข้อมูล!A519,'DATA UPDATE'!$T:$T,วิเคราะห์ข้อมูล!$R$2)</f>
        <v>0</v>
      </c>
      <c r="S519" s="4">
        <f>SUMIFS('UPDATE STOCK'!$F:$F,'UPDATE STOCK'!$A:$A,A519,'UPDATE STOCK'!$G:$G,$S$2)</f>
        <v>0</v>
      </c>
      <c r="T519" s="4">
        <f>SUMIFS('UPDATE STOCK'!$F:$F,'UPDATE STOCK'!$A:$A,A519,'UPDATE STOCK'!$G:$G,$T$2)</f>
        <v>0</v>
      </c>
      <c r="U519" s="4">
        <f>SUMIFS('UPDATE STOCK'!$F:$F,'UPDATE STOCK'!$A:$A,วิเคราะห์ข้อมูล!A519,'UPDATE STOCK'!$G:$G,$U$2)</f>
        <v>0</v>
      </c>
      <c r="V519" s="4">
        <f>SUMIFS('UPDATE STOCK'!$F:$F,'UPDATE STOCK'!$A:$A,วิเคราะห์ข้อมูล!A519,'UPDATE STOCK'!$G:$G,$V$2)</f>
        <v>0</v>
      </c>
      <c r="W519" s="4"/>
      <c r="X519" s="4"/>
      <c r="Y519" s="4"/>
      <c r="Z519" s="4"/>
      <c r="AA519" s="4"/>
    </row>
    <row r="520" spans="1:27" x14ac:dyDescent="0.2">
      <c r="A520" s="12" t="s">
        <v>1037</v>
      </c>
      <c r="B520" s="12" t="s">
        <v>1038</v>
      </c>
      <c r="C520" s="5">
        <f>SUMIFS('DATA UPDATE'!$L:$L,'DATA UPDATE'!$E:$E,วิเคราะห์ข้อมูล!A520,'DATA UPDATE'!$B:$B,วิเคราะห์ข้อมูล!$C$2)</f>
        <v>0</v>
      </c>
      <c r="D520" s="5">
        <f>SUMIFS('DATA UPDATE'!$L:$L,'DATA UPDATE'!$E:$E,A520,'DATA UPDATE'!$B:$B,$D$2)</f>
        <v>4</v>
      </c>
      <c r="E520" s="5">
        <f>SUMIFS('DATA UPDATE'!$L:$L,'DATA UPDATE'!$E:$E,A520,'DATA UPDATE'!$B:$B,$E$2)</f>
        <v>0</v>
      </c>
      <c r="F520" s="5">
        <f>SUMIFS('DATA UPDATE'!$L:$L,'DATA UPDATE'!$E:$E,A520,'DATA UPDATE'!$B:$B,$F$2)</f>
        <v>0</v>
      </c>
      <c r="G520" s="5">
        <f>SUMIFS('DATA UPDATE'!$L:$L,'DATA UPDATE'!$E:$E,A520,'DATA UPDATE'!$B:$B,$G$2)</f>
        <v>0</v>
      </c>
      <c r="H520" s="5">
        <f>SUMIFS('DATA UPDATE'!$L:$L,'DATA UPDATE'!$E:$E,A520,'DATA UPDATE'!$B:$B,$H$2)</f>
        <v>0</v>
      </c>
      <c r="I520" s="5">
        <f t="shared" si="41"/>
        <v>4</v>
      </c>
      <c r="J520" s="5">
        <f>SUMIFS('UPDATE STOCK'!F:F,'UPDATE STOCK'!A:A,วิเคราะห์ข้อมูล!A520)</f>
        <v>4</v>
      </c>
      <c r="K520" s="10">
        <f t="shared" si="42"/>
        <v>4</v>
      </c>
      <c r="L520" s="5">
        <f t="shared" si="43"/>
        <v>0</v>
      </c>
      <c r="M520" s="8">
        <f t="shared" si="44"/>
        <v>0.8</v>
      </c>
      <c r="N520" s="7">
        <f t="shared" si="45"/>
        <v>-3.2</v>
      </c>
      <c r="O520" s="4">
        <f>SUMIFS('DATA UPDATE'!$L:$L,'DATA UPDATE'!$E:$E,วิเคราะห์ข้อมูล!A520,'DATA UPDATE'!$T:$T,วิเคราะห์ข้อมูล!$O$2)</f>
        <v>0</v>
      </c>
      <c r="P520" s="4">
        <f>SUMIFS('DATA UPDATE'!$L:$L,'DATA UPDATE'!$E:$E,วิเคราะห์ข้อมูล!A520,'DATA UPDATE'!$T:$T,วิเคราะห์ข้อมูล!$P$2)</f>
        <v>0</v>
      </c>
      <c r="Q520" s="4">
        <f>SUMIFS('DATA UPDATE'!$L:$L,'DATA UPDATE'!$E:$E,วิเคราะห์ข้อมูล!A520,'DATA UPDATE'!$T:$T,วิเคราะห์ข้อมูล!$Q$2)</f>
        <v>4</v>
      </c>
      <c r="R520" s="4">
        <f>SUMIFS('DATA UPDATE'!$L:$L,'DATA UPDATE'!$D:$D,วิเคราะห์ข้อมูล!A520,'DATA UPDATE'!$T:$T,วิเคราะห์ข้อมูล!$R$2)</f>
        <v>0</v>
      </c>
      <c r="S520" s="4">
        <f>SUMIFS('UPDATE STOCK'!$F:$F,'UPDATE STOCK'!$A:$A,A520,'UPDATE STOCK'!$G:$G,$S$2)</f>
        <v>0</v>
      </c>
      <c r="T520" s="4">
        <f>SUMIFS('UPDATE STOCK'!$F:$F,'UPDATE STOCK'!$A:$A,A520,'UPDATE STOCK'!$G:$G,$T$2)</f>
        <v>0</v>
      </c>
      <c r="U520" s="4">
        <f>SUMIFS('UPDATE STOCK'!$F:$F,'UPDATE STOCK'!$A:$A,วิเคราะห์ข้อมูล!A520,'UPDATE STOCK'!$G:$G,$U$2)</f>
        <v>4</v>
      </c>
      <c r="V520" s="4">
        <f>SUMIFS('UPDATE STOCK'!$F:$F,'UPDATE STOCK'!$A:$A,วิเคราะห์ข้อมูล!A520,'UPDATE STOCK'!$G:$G,$V$2)</f>
        <v>0</v>
      </c>
      <c r="W520" s="4"/>
      <c r="X520" s="4"/>
      <c r="Y520" s="4"/>
      <c r="Z520" s="4"/>
      <c r="AA520" s="4"/>
    </row>
    <row r="521" spans="1:27" x14ac:dyDescent="0.2">
      <c r="A521" s="12" t="s">
        <v>1039</v>
      </c>
      <c r="B521" s="12" t="s">
        <v>1040</v>
      </c>
      <c r="C521" s="5">
        <f>SUMIFS('DATA UPDATE'!$L:$L,'DATA UPDATE'!$E:$E,วิเคราะห์ข้อมูล!A521,'DATA UPDATE'!$B:$B,วิเคราะห์ข้อมูล!$C$2)</f>
        <v>0</v>
      </c>
      <c r="D521" s="5">
        <f>SUMIFS('DATA UPDATE'!$L:$L,'DATA UPDATE'!$E:$E,A521,'DATA UPDATE'!$B:$B,$D$2)</f>
        <v>4</v>
      </c>
      <c r="E521" s="5">
        <f>SUMIFS('DATA UPDATE'!$L:$L,'DATA UPDATE'!$E:$E,A521,'DATA UPDATE'!$B:$B,$E$2)</f>
        <v>0</v>
      </c>
      <c r="F521" s="5">
        <f>SUMIFS('DATA UPDATE'!$L:$L,'DATA UPDATE'!$E:$E,A521,'DATA UPDATE'!$B:$B,$F$2)</f>
        <v>0</v>
      </c>
      <c r="G521" s="5">
        <f>SUMIFS('DATA UPDATE'!$L:$L,'DATA UPDATE'!$E:$E,A521,'DATA UPDATE'!$B:$B,$G$2)</f>
        <v>0</v>
      </c>
      <c r="H521" s="5">
        <f>SUMIFS('DATA UPDATE'!$L:$L,'DATA UPDATE'!$E:$E,A521,'DATA UPDATE'!$B:$B,$H$2)</f>
        <v>0</v>
      </c>
      <c r="I521" s="5">
        <f t="shared" si="41"/>
        <v>4</v>
      </c>
      <c r="J521" s="5">
        <f>SUMIFS('UPDATE STOCK'!F:F,'UPDATE STOCK'!A:A,วิเคราะห์ข้อมูล!A521)</f>
        <v>2</v>
      </c>
      <c r="K521" s="10">
        <f t="shared" si="42"/>
        <v>4</v>
      </c>
      <c r="L521" s="5">
        <f t="shared" si="43"/>
        <v>0</v>
      </c>
      <c r="M521" s="8">
        <f t="shared" si="44"/>
        <v>0.8</v>
      </c>
      <c r="N521" s="7">
        <f t="shared" si="45"/>
        <v>-1.2</v>
      </c>
      <c r="O521" s="4">
        <f>SUMIFS('DATA UPDATE'!$L:$L,'DATA UPDATE'!$E:$E,วิเคราะห์ข้อมูล!A521,'DATA UPDATE'!$T:$T,วิเคราะห์ข้อมูล!$O$2)</f>
        <v>0</v>
      </c>
      <c r="P521" s="4">
        <f>SUMIFS('DATA UPDATE'!$L:$L,'DATA UPDATE'!$E:$E,วิเคราะห์ข้อมูล!A521,'DATA UPDATE'!$T:$T,วิเคราะห์ข้อมูล!$P$2)</f>
        <v>0</v>
      </c>
      <c r="Q521" s="4">
        <f>SUMIFS('DATA UPDATE'!$L:$L,'DATA UPDATE'!$E:$E,วิเคราะห์ข้อมูล!A521,'DATA UPDATE'!$T:$T,วิเคราะห์ข้อมูล!$Q$2)</f>
        <v>4</v>
      </c>
      <c r="R521" s="4">
        <f>SUMIFS('DATA UPDATE'!$L:$L,'DATA UPDATE'!$D:$D,วิเคราะห์ข้อมูล!A521,'DATA UPDATE'!$T:$T,วิเคราะห์ข้อมูล!$R$2)</f>
        <v>0</v>
      </c>
      <c r="S521" s="4">
        <f>SUMIFS('UPDATE STOCK'!$F:$F,'UPDATE STOCK'!$A:$A,A521,'UPDATE STOCK'!$G:$G,$S$2)</f>
        <v>0</v>
      </c>
      <c r="T521" s="4">
        <f>SUMIFS('UPDATE STOCK'!$F:$F,'UPDATE STOCK'!$A:$A,A521,'UPDATE STOCK'!$G:$G,$T$2)</f>
        <v>0</v>
      </c>
      <c r="U521" s="4">
        <f>SUMIFS('UPDATE STOCK'!$F:$F,'UPDATE STOCK'!$A:$A,วิเคราะห์ข้อมูล!A521,'UPDATE STOCK'!$G:$G,$U$2)</f>
        <v>0</v>
      </c>
      <c r="V521" s="4">
        <f>SUMIFS('UPDATE STOCK'!$F:$F,'UPDATE STOCK'!$A:$A,วิเคราะห์ข้อมูล!A521,'UPDATE STOCK'!$G:$G,$V$2)</f>
        <v>0</v>
      </c>
      <c r="W521" s="4"/>
      <c r="X521" s="4"/>
      <c r="Y521" s="4"/>
      <c r="Z521" s="4"/>
      <c r="AA521" s="4"/>
    </row>
    <row r="522" spans="1:27" x14ac:dyDescent="0.2">
      <c r="A522" s="12" t="s">
        <v>1041</v>
      </c>
      <c r="B522" s="12" t="s">
        <v>1042</v>
      </c>
      <c r="C522" s="5">
        <f>SUMIFS('DATA UPDATE'!$L:$L,'DATA UPDATE'!$E:$E,วิเคราะห์ข้อมูล!A522,'DATA UPDATE'!$B:$B,วิเคราะห์ข้อมูล!$C$2)</f>
        <v>0</v>
      </c>
      <c r="D522" s="5">
        <f>SUMIFS('DATA UPDATE'!$L:$L,'DATA UPDATE'!$E:$E,A522,'DATA UPDATE'!$B:$B,$D$2)</f>
        <v>4</v>
      </c>
      <c r="E522" s="5">
        <f>SUMIFS('DATA UPDATE'!$L:$L,'DATA UPDATE'!$E:$E,A522,'DATA UPDATE'!$B:$B,$E$2)</f>
        <v>0</v>
      </c>
      <c r="F522" s="5">
        <f>SUMIFS('DATA UPDATE'!$L:$L,'DATA UPDATE'!$E:$E,A522,'DATA UPDATE'!$B:$B,$F$2)</f>
        <v>0</v>
      </c>
      <c r="G522" s="5">
        <f>SUMIFS('DATA UPDATE'!$L:$L,'DATA UPDATE'!$E:$E,A522,'DATA UPDATE'!$B:$B,$G$2)</f>
        <v>0</v>
      </c>
      <c r="H522" s="5">
        <f>SUMIFS('DATA UPDATE'!$L:$L,'DATA UPDATE'!$E:$E,A522,'DATA UPDATE'!$B:$B,$H$2)</f>
        <v>0</v>
      </c>
      <c r="I522" s="5">
        <f t="shared" si="41"/>
        <v>4</v>
      </c>
      <c r="J522" s="5">
        <f>SUMIFS('UPDATE STOCK'!F:F,'UPDATE STOCK'!A:A,วิเคราะห์ข้อมูล!A522)</f>
        <v>0</v>
      </c>
      <c r="K522" s="10">
        <f t="shared" si="42"/>
        <v>4</v>
      </c>
      <c r="L522" s="5">
        <f t="shared" si="43"/>
        <v>0</v>
      </c>
      <c r="M522" s="8">
        <f t="shared" si="44"/>
        <v>0.8</v>
      </c>
      <c r="N522" s="7">
        <f t="shared" si="45"/>
        <v>0.8</v>
      </c>
      <c r="O522" s="4">
        <f>SUMIFS('DATA UPDATE'!$L:$L,'DATA UPDATE'!$E:$E,วิเคราะห์ข้อมูล!A522,'DATA UPDATE'!$T:$T,วิเคราะห์ข้อมูล!$O$2)</f>
        <v>0</v>
      </c>
      <c r="P522" s="4">
        <f>SUMIFS('DATA UPDATE'!$L:$L,'DATA UPDATE'!$E:$E,วิเคราะห์ข้อมูล!A522,'DATA UPDATE'!$T:$T,วิเคราะห์ข้อมูล!$P$2)</f>
        <v>4</v>
      </c>
      <c r="Q522" s="4">
        <f>SUMIFS('DATA UPDATE'!$L:$L,'DATA UPDATE'!$E:$E,วิเคราะห์ข้อมูล!A522,'DATA UPDATE'!$T:$T,วิเคราะห์ข้อมูล!$Q$2)</f>
        <v>0</v>
      </c>
      <c r="R522" s="4">
        <f>SUMIFS('DATA UPDATE'!$L:$L,'DATA UPDATE'!$D:$D,วิเคราะห์ข้อมูล!A522,'DATA UPDATE'!$T:$T,วิเคราะห์ข้อมูล!$R$2)</f>
        <v>0</v>
      </c>
      <c r="S522" s="4">
        <f>SUMIFS('UPDATE STOCK'!$F:$F,'UPDATE STOCK'!$A:$A,A522,'UPDATE STOCK'!$G:$G,$S$2)</f>
        <v>0</v>
      </c>
      <c r="T522" s="4">
        <f>SUMIFS('UPDATE STOCK'!$F:$F,'UPDATE STOCK'!$A:$A,A522,'UPDATE STOCK'!$G:$G,$T$2)</f>
        <v>0</v>
      </c>
      <c r="U522" s="4">
        <f>SUMIFS('UPDATE STOCK'!$F:$F,'UPDATE STOCK'!$A:$A,วิเคราะห์ข้อมูล!A522,'UPDATE STOCK'!$G:$G,$U$2)</f>
        <v>0</v>
      </c>
      <c r="V522" s="4">
        <f>SUMIFS('UPDATE STOCK'!$F:$F,'UPDATE STOCK'!$A:$A,วิเคราะห์ข้อมูล!A522,'UPDATE STOCK'!$G:$G,$V$2)</f>
        <v>0</v>
      </c>
      <c r="W522" s="4"/>
      <c r="X522" s="4"/>
      <c r="Y522" s="4"/>
      <c r="Z522" s="4"/>
      <c r="AA522" s="4"/>
    </row>
    <row r="523" spans="1:27" x14ac:dyDescent="0.2">
      <c r="A523" s="12" t="s">
        <v>1043</v>
      </c>
      <c r="B523" s="12" t="s">
        <v>1044</v>
      </c>
      <c r="C523" s="5">
        <f>SUMIFS('DATA UPDATE'!$L:$L,'DATA UPDATE'!$E:$E,วิเคราะห์ข้อมูล!A523,'DATA UPDATE'!$B:$B,วิเคราะห์ข้อมูล!$C$2)</f>
        <v>0</v>
      </c>
      <c r="D523" s="5">
        <f>SUMIFS('DATA UPDATE'!$L:$L,'DATA UPDATE'!$E:$E,A523,'DATA UPDATE'!$B:$B,$D$2)</f>
        <v>4</v>
      </c>
      <c r="E523" s="5">
        <f>SUMIFS('DATA UPDATE'!$L:$L,'DATA UPDATE'!$E:$E,A523,'DATA UPDATE'!$B:$B,$E$2)</f>
        <v>0</v>
      </c>
      <c r="F523" s="5">
        <f>SUMIFS('DATA UPDATE'!$L:$L,'DATA UPDATE'!$E:$E,A523,'DATA UPDATE'!$B:$B,$F$2)</f>
        <v>0</v>
      </c>
      <c r="G523" s="5">
        <f>SUMIFS('DATA UPDATE'!$L:$L,'DATA UPDATE'!$E:$E,A523,'DATA UPDATE'!$B:$B,$G$2)</f>
        <v>5</v>
      </c>
      <c r="H523" s="5">
        <f>SUMIFS('DATA UPDATE'!$L:$L,'DATA UPDATE'!$E:$E,A523,'DATA UPDATE'!$B:$B,$H$2)</f>
        <v>0</v>
      </c>
      <c r="I523" s="5">
        <f t="shared" si="41"/>
        <v>9</v>
      </c>
      <c r="J523" s="5">
        <f>SUMIFS('UPDATE STOCK'!F:F,'UPDATE STOCK'!A:A,วิเคราะห์ข้อมูล!A523)</f>
        <v>283</v>
      </c>
      <c r="K523" s="10">
        <f t="shared" si="42"/>
        <v>5</v>
      </c>
      <c r="L523" s="5">
        <f t="shared" si="43"/>
        <v>0</v>
      </c>
      <c r="M523" s="8">
        <f t="shared" si="44"/>
        <v>1.8</v>
      </c>
      <c r="N523" s="7">
        <f t="shared" si="45"/>
        <v>-281.2</v>
      </c>
      <c r="O523" s="4">
        <f>SUMIFS('DATA UPDATE'!$L:$L,'DATA UPDATE'!$E:$E,วิเคราะห์ข้อมูล!A523,'DATA UPDATE'!$T:$T,วิเคราะห์ข้อมูล!$O$2)</f>
        <v>5</v>
      </c>
      <c r="P523" s="4">
        <f>SUMIFS('DATA UPDATE'!$L:$L,'DATA UPDATE'!$E:$E,วิเคราะห์ข้อมูล!A523,'DATA UPDATE'!$T:$T,วิเคราะห์ข้อมูล!$P$2)</f>
        <v>0</v>
      </c>
      <c r="Q523" s="4">
        <f>SUMIFS('DATA UPDATE'!$L:$L,'DATA UPDATE'!$E:$E,วิเคราะห์ข้อมูล!A523,'DATA UPDATE'!$T:$T,วิเคราะห์ข้อมูล!$Q$2)</f>
        <v>4</v>
      </c>
      <c r="R523" s="4">
        <f>SUMIFS('DATA UPDATE'!$L:$L,'DATA UPDATE'!$D:$D,วิเคราะห์ข้อมูล!A523,'DATA UPDATE'!$T:$T,วิเคราะห์ข้อมูล!$R$2)</f>
        <v>0</v>
      </c>
      <c r="S523" s="4">
        <f>SUMIFS('UPDATE STOCK'!$F:$F,'UPDATE STOCK'!$A:$A,A523,'UPDATE STOCK'!$G:$G,$S$2)</f>
        <v>0</v>
      </c>
      <c r="T523" s="4">
        <f>SUMIFS('UPDATE STOCK'!$F:$F,'UPDATE STOCK'!$A:$A,A523,'UPDATE STOCK'!$G:$G,$T$2)</f>
        <v>0</v>
      </c>
      <c r="U523" s="4">
        <f>SUMIFS('UPDATE STOCK'!$F:$F,'UPDATE STOCK'!$A:$A,วิเคราะห์ข้อมูล!A523,'UPDATE STOCK'!$G:$G,$U$2)</f>
        <v>0</v>
      </c>
      <c r="V523" s="4">
        <f>SUMIFS('UPDATE STOCK'!$F:$F,'UPDATE STOCK'!$A:$A,วิเคราะห์ข้อมูล!A523,'UPDATE STOCK'!$G:$G,$V$2)</f>
        <v>0</v>
      </c>
      <c r="W523" s="4"/>
      <c r="X523" s="4"/>
      <c r="Y523" s="4"/>
      <c r="Z523" s="4"/>
      <c r="AA523" s="4"/>
    </row>
    <row r="524" spans="1:27" x14ac:dyDescent="0.2">
      <c r="A524" s="12" t="s">
        <v>1045</v>
      </c>
      <c r="B524" s="12" t="s">
        <v>1046</v>
      </c>
      <c r="C524" s="5">
        <f>SUMIFS('DATA UPDATE'!$L:$L,'DATA UPDATE'!$E:$E,วิเคราะห์ข้อมูล!A524,'DATA UPDATE'!$B:$B,วิเคราะห์ข้อมูล!$C$2)</f>
        <v>0</v>
      </c>
      <c r="D524" s="5">
        <f>SUMIFS('DATA UPDATE'!$L:$L,'DATA UPDATE'!$E:$E,A524,'DATA UPDATE'!$B:$B,$D$2)</f>
        <v>3</v>
      </c>
      <c r="E524" s="5">
        <f>SUMIFS('DATA UPDATE'!$L:$L,'DATA UPDATE'!$E:$E,A524,'DATA UPDATE'!$B:$B,$E$2)</f>
        <v>0</v>
      </c>
      <c r="F524" s="5">
        <f>SUMIFS('DATA UPDATE'!$L:$L,'DATA UPDATE'!$E:$E,A524,'DATA UPDATE'!$B:$B,$F$2)</f>
        <v>0</v>
      </c>
      <c r="G524" s="5">
        <f>SUMIFS('DATA UPDATE'!$L:$L,'DATA UPDATE'!$E:$E,A524,'DATA UPDATE'!$B:$B,$G$2)</f>
        <v>0</v>
      </c>
      <c r="H524" s="5">
        <f>SUMIFS('DATA UPDATE'!$L:$L,'DATA UPDATE'!$E:$E,A524,'DATA UPDATE'!$B:$B,$H$2)</f>
        <v>0</v>
      </c>
      <c r="I524" s="5">
        <f t="shared" si="41"/>
        <v>3</v>
      </c>
      <c r="J524" s="5">
        <f>SUMIFS('UPDATE STOCK'!F:F,'UPDATE STOCK'!A:A,วิเคราะห์ข้อมูล!A524)</f>
        <v>0</v>
      </c>
      <c r="K524" s="10">
        <f t="shared" si="42"/>
        <v>3</v>
      </c>
      <c r="L524" s="5">
        <f t="shared" si="43"/>
        <v>0</v>
      </c>
      <c r="M524" s="8">
        <f t="shared" si="44"/>
        <v>0.6</v>
      </c>
      <c r="N524" s="7">
        <f t="shared" si="45"/>
        <v>0.6</v>
      </c>
      <c r="O524" s="4">
        <f>SUMIFS('DATA UPDATE'!$L:$L,'DATA UPDATE'!$E:$E,วิเคราะห์ข้อมูล!A524,'DATA UPDATE'!$T:$T,วิเคราะห์ข้อมูล!$O$2)</f>
        <v>0</v>
      </c>
      <c r="P524" s="4">
        <f>SUMIFS('DATA UPDATE'!$L:$L,'DATA UPDATE'!$E:$E,วิเคราะห์ข้อมูล!A524,'DATA UPDATE'!$T:$T,วิเคราะห์ข้อมูล!$P$2)</f>
        <v>3</v>
      </c>
      <c r="Q524" s="4">
        <f>SUMIFS('DATA UPDATE'!$L:$L,'DATA UPDATE'!$E:$E,วิเคราะห์ข้อมูล!A524,'DATA UPDATE'!$T:$T,วิเคราะห์ข้อมูล!$Q$2)</f>
        <v>0</v>
      </c>
      <c r="R524" s="4">
        <f>SUMIFS('DATA UPDATE'!$L:$L,'DATA UPDATE'!$D:$D,วิเคราะห์ข้อมูล!A524,'DATA UPDATE'!$T:$T,วิเคราะห์ข้อมูล!$R$2)</f>
        <v>0</v>
      </c>
      <c r="S524" s="4">
        <f>SUMIFS('UPDATE STOCK'!$F:$F,'UPDATE STOCK'!$A:$A,A524,'UPDATE STOCK'!$G:$G,$S$2)</f>
        <v>0</v>
      </c>
      <c r="T524" s="4">
        <f>SUMIFS('UPDATE STOCK'!$F:$F,'UPDATE STOCK'!$A:$A,A524,'UPDATE STOCK'!$G:$G,$T$2)</f>
        <v>0</v>
      </c>
      <c r="U524" s="4">
        <f>SUMIFS('UPDATE STOCK'!$F:$F,'UPDATE STOCK'!$A:$A,วิเคราะห์ข้อมูล!A524,'UPDATE STOCK'!$G:$G,$U$2)</f>
        <v>0</v>
      </c>
      <c r="V524" s="4">
        <f>SUMIFS('UPDATE STOCK'!$F:$F,'UPDATE STOCK'!$A:$A,วิเคราะห์ข้อมูล!A524,'UPDATE STOCK'!$G:$G,$V$2)</f>
        <v>0</v>
      </c>
      <c r="W524" s="4"/>
      <c r="X524" s="4"/>
      <c r="Y524" s="4"/>
      <c r="Z524" s="4"/>
      <c r="AA524" s="4"/>
    </row>
    <row r="525" spans="1:27" x14ac:dyDescent="0.2">
      <c r="A525" s="12" t="s">
        <v>1047</v>
      </c>
      <c r="B525" s="12" t="s">
        <v>1048</v>
      </c>
      <c r="C525" s="5">
        <f>SUMIFS('DATA UPDATE'!$L:$L,'DATA UPDATE'!$E:$E,วิเคราะห์ข้อมูล!A525,'DATA UPDATE'!$B:$B,วิเคราะห์ข้อมูล!$C$2)</f>
        <v>2</v>
      </c>
      <c r="D525" s="5">
        <f>SUMIFS('DATA UPDATE'!$L:$L,'DATA UPDATE'!$E:$E,A525,'DATA UPDATE'!$B:$B,$D$2)</f>
        <v>0</v>
      </c>
      <c r="E525" s="5">
        <f>SUMIFS('DATA UPDATE'!$L:$L,'DATA UPDATE'!$E:$E,A525,'DATA UPDATE'!$B:$B,$E$2)</f>
        <v>0</v>
      </c>
      <c r="F525" s="5">
        <f>SUMIFS('DATA UPDATE'!$L:$L,'DATA UPDATE'!$E:$E,A525,'DATA UPDATE'!$B:$B,$F$2)</f>
        <v>0</v>
      </c>
      <c r="G525" s="5">
        <f>SUMIFS('DATA UPDATE'!$L:$L,'DATA UPDATE'!$E:$E,A525,'DATA UPDATE'!$B:$B,$G$2)</f>
        <v>1</v>
      </c>
      <c r="H525" s="5">
        <f>SUMIFS('DATA UPDATE'!$L:$L,'DATA UPDATE'!$E:$E,A525,'DATA UPDATE'!$B:$B,$H$2)</f>
        <v>0</v>
      </c>
      <c r="I525" s="5">
        <f t="shared" si="41"/>
        <v>3</v>
      </c>
      <c r="J525" s="5">
        <f>SUMIFS('UPDATE STOCK'!F:F,'UPDATE STOCK'!A:A,วิเคราะห์ข้อมูล!A525)</f>
        <v>0</v>
      </c>
      <c r="K525" s="10">
        <f t="shared" si="42"/>
        <v>2</v>
      </c>
      <c r="L525" s="5">
        <f t="shared" si="43"/>
        <v>0</v>
      </c>
      <c r="M525" s="8">
        <f t="shared" si="44"/>
        <v>0.6</v>
      </c>
      <c r="N525" s="7">
        <f t="shared" si="45"/>
        <v>0.6</v>
      </c>
      <c r="O525" s="4">
        <f>SUMIFS('DATA UPDATE'!$L:$L,'DATA UPDATE'!$E:$E,วิเคราะห์ข้อมูล!A525,'DATA UPDATE'!$T:$T,วิเคราะห์ข้อมูล!$O$2)</f>
        <v>0</v>
      </c>
      <c r="P525" s="4">
        <f>SUMIFS('DATA UPDATE'!$L:$L,'DATA UPDATE'!$E:$E,วิเคราะห์ข้อมูล!A525,'DATA UPDATE'!$T:$T,วิเคราะห์ข้อมูล!$P$2)</f>
        <v>1</v>
      </c>
      <c r="Q525" s="4">
        <f>SUMIFS('DATA UPDATE'!$L:$L,'DATA UPDATE'!$E:$E,วิเคราะห์ข้อมูล!A525,'DATA UPDATE'!$T:$T,วิเคราะห์ข้อมูล!$Q$2)</f>
        <v>2</v>
      </c>
      <c r="R525" s="4">
        <f>SUMIFS('DATA UPDATE'!$L:$L,'DATA UPDATE'!$D:$D,วิเคราะห์ข้อมูล!A525,'DATA UPDATE'!$T:$T,วิเคราะห์ข้อมูล!$R$2)</f>
        <v>0</v>
      </c>
      <c r="S525" s="4">
        <f>SUMIFS('UPDATE STOCK'!$F:$F,'UPDATE STOCK'!$A:$A,A525,'UPDATE STOCK'!$G:$G,$S$2)</f>
        <v>0</v>
      </c>
      <c r="T525" s="4">
        <f>SUMIFS('UPDATE STOCK'!$F:$F,'UPDATE STOCK'!$A:$A,A525,'UPDATE STOCK'!$G:$G,$T$2)</f>
        <v>0</v>
      </c>
      <c r="U525" s="4">
        <f>SUMIFS('UPDATE STOCK'!$F:$F,'UPDATE STOCK'!$A:$A,วิเคราะห์ข้อมูล!A525,'UPDATE STOCK'!$G:$G,$U$2)</f>
        <v>0</v>
      </c>
      <c r="V525" s="4">
        <f>SUMIFS('UPDATE STOCK'!$F:$F,'UPDATE STOCK'!$A:$A,วิเคราะห์ข้อมูล!A525,'UPDATE STOCK'!$G:$G,$V$2)</f>
        <v>0</v>
      </c>
      <c r="W525" s="4"/>
      <c r="X525" s="4"/>
      <c r="Y525" s="4"/>
      <c r="Z525" s="4"/>
      <c r="AA525" s="4"/>
    </row>
    <row r="526" spans="1:27" x14ac:dyDescent="0.2">
      <c r="A526" s="12" t="s">
        <v>1049</v>
      </c>
      <c r="B526" s="12" t="s">
        <v>1050</v>
      </c>
      <c r="C526" s="5">
        <f>SUMIFS('DATA UPDATE'!$L:$L,'DATA UPDATE'!$E:$E,วิเคราะห์ข้อมูล!A526,'DATA UPDATE'!$B:$B,วิเคราะห์ข้อมูล!$C$2)</f>
        <v>0</v>
      </c>
      <c r="D526" s="5">
        <f>SUMIFS('DATA UPDATE'!$L:$L,'DATA UPDATE'!$E:$E,A526,'DATA UPDATE'!$B:$B,$D$2)</f>
        <v>0</v>
      </c>
      <c r="E526" s="5">
        <f>SUMIFS('DATA UPDATE'!$L:$L,'DATA UPDATE'!$E:$E,A526,'DATA UPDATE'!$B:$B,$E$2)</f>
        <v>0</v>
      </c>
      <c r="F526" s="5">
        <f>SUMIFS('DATA UPDATE'!$L:$L,'DATA UPDATE'!$E:$E,A526,'DATA UPDATE'!$B:$B,$F$2)</f>
        <v>2</v>
      </c>
      <c r="G526" s="5">
        <f>SUMIFS('DATA UPDATE'!$L:$L,'DATA UPDATE'!$E:$E,A526,'DATA UPDATE'!$B:$B,$G$2)</f>
        <v>0</v>
      </c>
      <c r="H526" s="5">
        <f>SUMIFS('DATA UPDATE'!$L:$L,'DATA UPDATE'!$E:$E,A526,'DATA UPDATE'!$B:$B,$H$2)</f>
        <v>0</v>
      </c>
      <c r="I526" s="5">
        <f t="shared" si="41"/>
        <v>2</v>
      </c>
      <c r="J526" s="5">
        <f>SUMIFS('UPDATE STOCK'!F:F,'UPDATE STOCK'!A:A,วิเคราะห์ข้อมูล!A526)</f>
        <v>0</v>
      </c>
      <c r="K526" s="10">
        <f t="shared" si="42"/>
        <v>2</v>
      </c>
      <c r="L526" s="5">
        <f t="shared" si="43"/>
        <v>0</v>
      </c>
      <c r="M526" s="8">
        <f t="shared" si="44"/>
        <v>0.4</v>
      </c>
      <c r="N526" s="7">
        <f t="shared" si="45"/>
        <v>0.4</v>
      </c>
      <c r="O526" s="4">
        <f>SUMIFS('DATA UPDATE'!$L:$L,'DATA UPDATE'!$E:$E,วิเคราะห์ข้อมูล!A526,'DATA UPDATE'!$T:$T,วิเคราะห์ข้อมูล!$O$2)</f>
        <v>0</v>
      </c>
      <c r="P526" s="4">
        <f>SUMIFS('DATA UPDATE'!$L:$L,'DATA UPDATE'!$E:$E,วิเคราะห์ข้อมูล!A526,'DATA UPDATE'!$T:$T,วิเคราะห์ข้อมูล!$P$2)</f>
        <v>0</v>
      </c>
      <c r="Q526" s="4">
        <f>SUMIFS('DATA UPDATE'!$L:$L,'DATA UPDATE'!$E:$E,วิเคราะห์ข้อมูล!A526,'DATA UPDATE'!$T:$T,วิเคราะห์ข้อมูล!$Q$2)</f>
        <v>0</v>
      </c>
      <c r="R526" s="4">
        <f>SUMIFS('DATA UPDATE'!$L:$L,'DATA UPDATE'!$D:$D,วิเคราะห์ข้อมูล!A526,'DATA UPDATE'!$T:$T,วิเคราะห์ข้อมูล!$R$2)</f>
        <v>0</v>
      </c>
      <c r="S526" s="4">
        <f>SUMIFS('UPDATE STOCK'!$F:$F,'UPDATE STOCK'!$A:$A,A526,'UPDATE STOCK'!$G:$G,$S$2)</f>
        <v>0</v>
      </c>
      <c r="T526" s="4">
        <f>SUMIFS('UPDATE STOCK'!$F:$F,'UPDATE STOCK'!$A:$A,A526,'UPDATE STOCK'!$G:$G,$T$2)</f>
        <v>0</v>
      </c>
      <c r="U526" s="4">
        <f>SUMIFS('UPDATE STOCK'!$F:$F,'UPDATE STOCK'!$A:$A,วิเคราะห์ข้อมูล!A526,'UPDATE STOCK'!$G:$G,$U$2)</f>
        <v>0</v>
      </c>
      <c r="V526" s="4">
        <f>SUMIFS('UPDATE STOCK'!$F:$F,'UPDATE STOCK'!$A:$A,วิเคราะห์ข้อมูล!A526,'UPDATE STOCK'!$G:$G,$V$2)</f>
        <v>0</v>
      </c>
      <c r="W526" s="4"/>
      <c r="X526" s="4"/>
      <c r="Y526" s="4"/>
      <c r="Z526" s="4"/>
      <c r="AA526" s="4"/>
    </row>
    <row r="527" spans="1:27" x14ac:dyDescent="0.2">
      <c r="A527" s="12" t="s">
        <v>1051</v>
      </c>
      <c r="B527" s="12" t="s">
        <v>1052</v>
      </c>
      <c r="C527" s="5">
        <f>SUMIFS('DATA UPDATE'!$L:$L,'DATA UPDATE'!$E:$E,วิเคราะห์ข้อมูล!A527,'DATA UPDATE'!$B:$B,วิเคราะห์ข้อมูล!$C$2)</f>
        <v>0</v>
      </c>
      <c r="D527" s="5">
        <f>SUMIFS('DATA UPDATE'!$L:$L,'DATA UPDATE'!$E:$E,A527,'DATA UPDATE'!$B:$B,$D$2)</f>
        <v>0</v>
      </c>
      <c r="E527" s="5">
        <f>SUMIFS('DATA UPDATE'!$L:$L,'DATA UPDATE'!$E:$E,A527,'DATA UPDATE'!$B:$B,$E$2)</f>
        <v>0</v>
      </c>
      <c r="F527" s="5">
        <f>SUMIFS('DATA UPDATE'!$L:$L,'DATA UPDATE'!$E:$E,A527,'DATA UPDATE'!$B:$B,$F$2)</f>
        <v>2</v>
      </c>
      <c r="G527" s="5">
        <f>SUMIFS('DATA UPDATE'!$L:$L,'DATA UPDATE'!$E:$E,A527,'DATA UPDATE'!$B:$B,$G$2)</f>
        <v>0</v>
      </c>
      <c r="H527" s="5">
        <f>SUMIFS('DATA UPDATE'!$L:$L,'DATA UPDATE'!$E:$E,A527,'DATA UPDATE'!$B:$B,$H$2)</f>
        <v>0</v>
      </c>
      <c r="I527" s="5">
        <f t="shared" si="41"/>
        <v>2</v>
      </c>
      <c r="J527" s="5">
        <f>SUMIFS('UPDATE STOCK'!F:F,'UPDATE STOCK'!A:A,วิเคราะห์ข้อมูล!A527)</f>
        <v>0</v>
      </c>
      <c r="K527" s="10">
        <f t="shared" si="42"/>
        <v>2</v>
      </c>
      <c r="L527" s="5">
        <f t="shared" si="43"/>
        <v>0</v>
      </c>
      <c r="M527" s="8">
        <f t="shared" si="44"/>
        <v>0.4</v>
      </c>
      <c r="N527" s="7">
        <f t="shared" si="45"/>
        <v>0.4</v>
      </c>
      <c r="O527" s="4">
        <f>SUMIFS('DATA UPDATE'!$L:$L,'DATA UPDATE'!$E:$E,วิเคราะห์ข้อมูล!A527,'DATA UPDATE'!$T:$T,วิเคราะห์ข้อมูล!$O$2)</f>
        <v>0</v>
      </c>
      <c r="P527" s="4">
        <f>SUMIFS('DATA UPDATE'!$L:$L,'DATA UPDATE'!$E:$E,วิเคราะห์ข้อมูล!A527,'DATA UPDATE'!$T:$T,วิเคราะห์ข้อมูล!$P$2)</f>
        <v>2</v>
      </c>
      <c r="Q527" s="4">
        <f>SUMIFS('DATA UPDATE'!$L:$L,'DATA UPDATE'!$E:$E,วิเคราะห์ข้อมูล!A527,'DATA UPDATE'!$T:$T,วิเคราะห์ข้อมูล!$Q$2)</f>
        <v>0</v>
      </c>
      <c r="R527" s="4">
        <f>SUMIFS('DATA UPDATE'!$L:$L,'DATA UPDATE'!$D:$D,วิเคราะห์ข้อมูล!A527,'DATA UPDATE'!$T:$T,วิเคราะห์ข้อมูล!$R$2)</f>
        <v>0</v>
      </c>
      <c r="S527" s="4">
        <f>SUMIFS('UPDATE STOCK'!$F:$F,'UPDATE STOCK'!$A:$A,A527,'UPDATE STOCK'!$G:$G,$S$2)</f>
        <v>0</v>
      </c>
      <c r="T527" s="4">
        <f>SUMIFS('UPDATE STOCK'!$F:$F,'UPDATE STOCK'!$A:$A,A527,'UPDATE STOCK'!$G:$G,$T$2)</f>
        <v>0</v>
      </c>
      <c r="U527" s="4">
        <f>SUMIFS('UPDATE STOCK'!$F:$F,'UPDATE STOCK'!$A:$A,วิเคราะห์ข้อมูล!A527,'UPDATE STOCK'!$G:$G,$U$2)</f>
        <v>0</v>
      </c>
      <c r="V527" s="4">
        <f>SUMIFS('UPDATE STOCK'!$F:$F,'UPDATE STOCK'!$A:$A,วิเคราะห์ข้อมูล!A527,'UPDATE STOCK'!$G:$G,$V$2)</f>
        <v>0</v>
      </c>
      <c r="W527" s="4"/>
      <c r="X527" s="4"/>
      <c r="Y527" s="4"/>
      <c r="Z527" s="4"/>
      <c r="AA527" s="4"/>
    </row>
    <row r="528" spans="1:27" x14ac:dyDescent="0.2">
      <c r="A528" s="12" t="s">
        <v>15401</v>
      </c>
      <c r="B528" s="12" t="s">
        <v>15402</v>
      </c>
      <c r="C528" s="5">
        <f>SUMIFS('DATA UPDATE'!$L:$L,'DATA UPDATE'!$E:$E,วิเคราะห์ข้อมูล!A528,'DATA UPDATE'!$B:$B,วิเคราะห์ข้อมูล!$C$2)</f>
        <v>0</v>
      </c>
      <c r="D528" s="5">
        <f>SUMIFS('DATA UPDATE'!$L:$L,'DATA UPDATE'!$E:$E,A528,'DATA UPDATE'!$B:$B,$D$2)</f>
        <v>0</v>
      </c>
      <c r="E528" s="5">
        <f>SUMIFS('DATA UPDATE'!$L:$L,'DATA UPDATE'!$E:$E,A528,'DATA UPDATE'!$B:$B,$E$2)</f>
        <v>0</v>
      </c>
      <c r="F528" s="5">
        <f>SUMIFS('DATA UPDATE'!$L:$L,'DATA UPDATE'!$E:$E,A528,'DATA UPDATE'!$B:$B,$F$2)</f>
        <v>0</v>
      </c>
      <c r="G528" s="5">
        <f>SUMIFS('DATA UPDATE'!$L:$L,'DATA UPDATE'!$E:$E,A528,'DATA UPDATE'!$B:$B,$G$2)</f>
        <v>0</v>
      </c>
      <c r="H528" s="5">
        <f>SUMIFS('DATA UPDATE'!$L:$L,'DATA UPDATE'!$E:$E,A528,'DATA UPDATE'!$B:$B,$H$2)</f>
        <v>2</v>
      </c>
      <c r="I528" s="5">
        <f t="shared" si="41"/>
        <v>2</v>
      </c>
      <c r="J528" s="5">
        <f>SUMIFS('UPDATE STOCK'!F:F,'UPDATE STOCK'!A:A,วิเคราะห์ข้อมูล!A528)</f>
        <v>0</v>
      </c>
      <c r="K528" s="10">
        <f t="shared" si="42"/>
        <v>0</v>
      </c>
      <c r="L528" s="5">
        <f t="shared" si="43"/>
        <v>0</v>
      </c>
      <c r="M528" s="8">
        <f t="shared" si="44"/>
        <v>0</v>
      </c>
      <c r="N528" s="7">
        <f t="shared" si="45"/>
        <v>0</v>
      </c>
      <c r="O528" s="4">
        <f>SUMIFS('DATA UPDATE'!$L:$L,'DATA UPDATE'!$E:$E,วิเคราะห์ข้อมูล!A528,'DATA UPDATE'!$T:$T,วิเคราะห์ข้อมูล!$O$2)</f>
        <v>0</v>
      </c>
      <c r="P528" s="4">
        <f>SUMIFS('DATA UPDATE'!$L:$L,'DATA UPDATE'!$E:$E,วิเคราะห์ข้อมูล!A528,'DATA UPDATE'!$T:$T,วิเคราะห์ข้อมูล!$P$2)</f>
        <v>2</v>
      </c>
      <c r="Q528" s="4">
        <f>SUMIFS('DATA UPDATE'!$L:$L,'DATA UPDATE'!$E:$E,วิเคราะห์ข้อมูล!A528,'DATA UPDATE'!$T:$T,วิเคราะห์ข้อมูล!$Q$2)</f>
        <v>0</v>
      </c>
      <c r="R528" s="4">
        <f>SUMIFS('DATA UPDATE'!$L:$L,'DATA UPDATE'!$D:$D,วิเคราะห์ข้อมูล!A528,'DATA UPDATE'!$T:$T,วิเคราะห์ข้อมูล!$R$2)</f>
        <v>0</v>
      </c>
      <c r="S528" s="4">
        <f>SUMIFS('UPDATE STOCK'!$F:$F,'UPDATE STOCK'!$A:$A,A528,'UPDATE STOCK'!$G:$G,$S$2)</f>
        <v>0</v>
      </c>
      <c r="T528" s="4">
        <f>SUMIFS('UPDATE STOCK'!$F:$F,'UPDATE STOCK'!$A:$A,A528,'UPDATE STOCK'!$G:$G,$T$2)</f>
        <v>0</v>
      </c>
      <c r="U528" s="4">
        <f>SUMIFS('UPDATE STOCK'!$F:$F,'UPDATE STOCK'!$A:$A,วิเคราะห์ข้อมูล!A528,'UPDATE STOCK'!$G:$G,$U$2)</f>
        <v>0</v>
      </c>
      <c r="V528" s="4">
        <f>SUMIFS('UPDATE STOCK'!$F:$F,'UPDATE STOCK'!$A:$A,วิเคราะห์ข้อมูล!A528,'UPDATE STOCK'!$G:$G,$V$2)</f>
        <v>0</v>
      </c>
      <c r="W528" s="4"/>
      <c r="X528" s="4"/>
      <c r="Y528" s="4"/>
      <c r="Z528" s="4"/>
      <c r="AA528" s="4"/>
    </row>
    <row r="529" spans="1:27" x14ac:dyDescent="0.2">
      <c r="A529" s="12" t="s">
        <v>1053</v>
      </c>
      <c r="B529" s="12" t="s">
        <v>1054</v>
      </c>
      <c r="C529" s="5">
        <f>SUMIFS('DATA UPDATE'!$L:$L,'DATA UPDATE'!$E:$E,วิเคราะห์ข้อมูล!A529,'DATA UPDATE'!$B:$B,วิเคราะห์ข้อมูล!$C$2)</f>
        <v>0</v>
      </c>
      <c r="D529" s="5">
        <f>SUMIFS('DATA UPDATE'!$L:$L,'DATA UPDATE'!$E:$E,A529,'DATA UPDATE'!$B:$B,$D$2)</f>
        <v>0</v>
      </c>
      <c r="E529" s="5">
        <f>SUMIFS('DATA UPDATE'!$L:$L,'DATA UPDATE'!$E:$E,A529,'DATA UPDATE'!$B:$B,$E$2)</f>
        <v>2</v>
      </c>
      <c r="F529" s="5">
        <f>SUMIFS('DATA UPDATE'!$L:$L,'DATA UPDATE'!$E:$E,A529,'DATA UPDATE'!$B:$B,$F$2)</f>
        <v>0</v>
      </c>
      <c r="G529" s="5">
        <f>SUMIFS('DATA UPDATE'!$L:$L,'DATA UPDATE'!$E:$E,A529,'DATA UPDATE'!$B:$B,$G$2)</f>
        <v>0</v>
      </c>
      <c r="H529" s="5">
        <f>SUMIFS('DATA UPDATE'!$L:$L,'DATA UPDATE'!$E:$E,A529,'DATA UPDATE'!$B:$B,$H$2)</f>
        <v>0</v>
      </c>
      <c r="I529" s="5">
        <f t="shared" si="41"/>
        <v>2</v>
      </c>
      <c r="J529" s="5">
        <f>SUMIFS('UPDATE STOCK'!F:F,'UPDATE STOCK'!A:A,วิเคราะห์ข้อมูล!A529)</f>
        <v>0</v>
      </c>
      <c r="K529" s="10">
        <f t="shared" si="42"/>
        <v>2</v>
      </c>
      <c r="L529" s="5">
        <f t="shared" si="43"/>
        <v>0</v>
      </c>
      <c r="M529" s="8">
        <f t="shared" si="44"/>
        <v>0.4</v>
      </c>
      <c r="N529" s="7">
        <f t="shared" si="45"/>
        <v>0.4</v>
      </c>
      <c r="O529" s="4">
        <f>SUMIFS('DATA UPDATE'!$L:$L,'DATA UPDATE'!$E:$E,วิเคราะห์ข้อมูล!A529,'DATA UPDATE'!$T:$T,วิเคราะห์ข้อมูล!$O$2)</f>
        <v>0</v>
      </c>
      <c r="P529" s="4">
        <f>SUMIFS('DATA UPDATE'!$L:$L,'DATA UPDATE'!$E:$E,วิเคราะห์ข้อมูล!A529,'DATA UPDATE'!$T:$T,วิเคราะห์ข้อมูล!$P$2)</f>
        <v>2</v>
      </c>
      <c r="Q529" s="4">
        <f>SUMIFS('DATA UPDATE'!$L:$L,'DATA UPDATE'!$E:$E,วิเคราะห์ข้อมูล!A529,'DATA UPDATE'!$T:$T,วิเคราะห์ข้อมูล!$Q$2)</f>
        <v>0</v>
      </c>
      <c r="R529" s="4">
        <f>SUMIFS('DATA UPDATE'!$L:$L,'DATA UPDATE'!$D:$D,วิเคราะห์ข้อมูล!A529,'DATA UPDATE'!$T:$T,วิเคราะห์ข้อมูล!$R$2)</f>
        <v>0</v>
      </c>
      <c r="S529" s="4">
        <f>SUMIFS('UPDATE STOCK'!$F:$F,'UPDATE STOCK'!$A:$A,A529,'UPDATE STOCK'!$G:$G,$S$2)</f>
        <v>0</v>
      </c>
      <c r="T529" s="4">
        <f>SUMIFS('UPDATE STOCK'!$F:$F,'UPDATE STOCK'!$A:$A,A529,'UPDATE STOCK'!$G:$G,$T$2)</f>
        <v>0</v>
      </c>
      <c r="U529" s="4">
        <f>SUMIFS('UPDATE STOCK'!$F:$F,'UPDATE STOCK'!$A:$A,วิเคราะห์ข้อมูล!A529,'UPDATE STOCK'!$G:$G,$U$2)</f>
        <v>0</v>
      </c>
      <c r="V529" s="4">
        <f>SUMIFS('UPDATE STOCK'!$F:$F,'UPDATE STOCK'!$A:$A,วิเคราะห์ข้อมูล!A529,'UPDATE STOCK'!$G:$G,$V$2)</f>
        <v>0</v>
      </c>
      <c r="W529" s="4"/>
      <c r="X529" s="4"/>
      <c r="Y529" s="4"/>
      <c r="Z529" s="4"/>
      <c r="AA529" s="4"/>
    </row>
    <row r="530" spans="1:27" x14ac:dyDescent="0.2">
      <c r="A530" s="12" t="s">
        <v>1055</v>
      </c>
      <c r="B530" s="12" t="s">
        <v>1056</v>
      </c>
      <c r="C530" s="5">
        <f>SUMIFS('DATA UPDATE'!$L:$L,'DATA UPDATE'!$E:$E,วิเคราะห์ข้อมูล!A530,'DATA UPDATE'!$B:$B,วิเคราะห์ข้อมูล!$C$2)</f>
        <v>0</v>
      </c>
      <c r="D530" s="5">
        <f>SUMIFS('DATA UPDATE'!$L:$L,'DATA UPDATE'!$E:$E,A530,'DATA UPDATE'!$B:$B,$D$2)</f>
        <v>0</v>
      </c>
      <c r="E530" s="5">
        <f>SUMIFS('DATA UPDATE'!$L:$L,'DATA UPDATE'!$E:$E,A530,'DATA UPDATE'!$B:$B,$E$2)</f>
        <v>0</v>
      </c>
      <c r="F530" s="5">
        <f>SUMIFS('DATA UPDATE'!$L:$L,'DATA UPDATE'!$E:$E,A530,'DATA UPDATE'!$B:$B,$F$2)</f>
        <v>0</v>
      </c>
      <c r="G530" s="5">
        <f>SUMIFS('DATA UPDATE'!$L:$L,'DATA UPDATE'!$E:$E,A530,'DATA UPDATE'!$B:$B,$G$2)</f>
        <v>2</v>
      </c>
      <c r="H530" s="5">
        <f>SUMIFS('DATA UPDATE'!$L:$L,'DATA UPDATE'!$E:$E,A530,'DATA UPDATE'!$B:$B,$H$2)</f>
        <v>0</v>
      </c>
      <c r="I530" s="5">
        <f t="shared" si="41"/>
        <v>2</v>
      </c>
      <c r="J530" s="9">
        <f>SUMIFS('UPDATE STOCK'!F:F,'UPDATE STOCK'!A:A,วิเคราะห์ข้อมูล!A530)</f>
        <v>0</v>
      </c>
      <c r="K530" s="10">
        <f t="shared" si="42"/>
        <v>2</v>
      </c>
      <c r="L530" s="5">
        <f t="shared" si="43"/>
        <v>0</v>
      </c>
      <c r="M530" s="8">
        <f t="shared" si="44"/>
        <v>0.4</v>
      </c>
      <c r="N530" s="7">
        <f t="shared" si="45"/>
        <v>0.4</v>
      </c>
      <c r="O530" s="4">
        <f>SUMIFS('DATA UPDATE'!$L:$L,'DATA UPDATE'!$E:$E,วิเคราะห์ข้อมูล!A530,'DATA UPDATE'!$T:$T,วิเคราะห์ข้อมูล!$O$2)</f>
        <v>0</v>
      </c>
      <c r="P530" s="4">
        <f>SUMIFS('DATA UPDATE'!$L:$L,'DATA UPDATE'!$E:$E,วิเคราะห์ข้อมูล!A530,'DATA UPDATE'!$T:$T,วิเคราะห์ข้อมูล!$P$2)</f>
        <v>2</v>
      </c>
      <c r="Q530" s="4">
        <f>SUMIFS('DATA UPDATE'!$L:$L,'DATA UPDATE'!$E:$E,วิเคราะห์ข้อมูล!A530,'DATA UPDATE'!$T:$T,วิเคราะห์ข้อมูล!$Q$2)</f>
        <v>0</v>
      </c>
      <c r="R530" s="4">
        <f>SUMIFS('DATA UPDATE'!$L:$L,'DATA UPDATE'!$D:$D,วิเคราะห์ข้อมูล!A530,'DATA UPDATE'!$T:$T,วิเคราะห์ข้อมูล!$R$2)</f>
        <v>0</v>
      </c>
      <c r="S530" s="4">
        <f>SUMIFS('UPDATE STOCK'!$F:$F,'UPDATE STOCK'!$A:$A,A530,'UPDATE STOCK'!$G:$G,$S$2)</f>
        <v>0</v>
      </c>
      <c r="T530" s="4">
        <f>SUMIFS('UPDATE STOCK'!$F:$F,'UPDATE STOCK'!$A:$A,A530,'UPDATE STOCK'!$G:$G,$T$2)</f>
        <v>0</v>
      </c>
      <c r="U530" s="4">
        <f>SUMIFS('UPDATE STOCK'!$F:$F,'UPDATE STOCK'!$A:$A,วิเคราะห์ข้อมูล!A530,'UPDATE STOCK'!$G:$G,$U$2)</f>
        <v>0</v>
      </c>
      <c r="V530" s="4">
        <f>SUMIFS('UPDATE STOCK'!$F:$F,'UPDATE STOCK'!$A:$A,วิเคราะห์ข้อมูล!A530,'UPDATE STOCK'!$G:$G,$V$2)</f>
        <v>0</v>
      </c>
      <c r="W530" s="4"/>
      <c r="X530" s="4"/>
      <c r="Y530" s="4"/>
      <c r="Z530" s="4"/>
      <c r="AA530" s="4"/>
    </row>
    <row r="531" spans="1:27" x14ac:dyDescent="0.2">
      <c r="A531" s="12" t="s">
        <v>1057</v>
      </c>
      <c r="B531" s="12" t="s">
        <v>1058</v>
      </c>
      <c r="C531" s="5">
        <f>SUMIFS('DATA UPDATE'!$L:$L,'DATA UPDATE'!$E:$E,วิเคราะห์ข้อมูล!A531,'DATA UPDATE'!$B:$B,วิเคราะห์ข้อมูล!$C$2)</f>
        <v>0</v>
      </c>
      <c r="D531" s="5">
        <f>SUMIFS('DATA UPDATE'!$L:$L,'DATA UPDATE'!$E:$E,A531,'DATA UPDATE'!$B:$B,$D$2)</f>
        <v>0</v>
      </c>
      <c r="E531" s="5">
        <f>SUMIFS('DATA UPDATE'!$L:$L,'DATA UPDATE'!$E:$E,A531,'DATA UPDATE'!$B:$B,$E$2)</f>
        <v>0</v>
      </c>
      <c r="F531" s="5">
        <f>SUMIFS('DATA UPDATE'!$L:$L,'DATA UPDATE'!$E:$E,A531,'DATA UPDATE'!$B:$B,$F$2)</f>
        <v>0</v>
      </c>
      <c r="G531" s="5">
        <f>SUMIFS('DATA UPDATE'!$L:$L,'DATA UPDATE'!$E:$E,A531,'DATA UPDATE'!$B:$B,$G$2)</f>
        <v>4</v>
      </c>
      <c r="H531" s="5">
        <f>SUMIFS('DATA UPDATE'!$L:$L,'DATA UPDATE'!$E:$E,A531,'DATA UPDATE'!$B:$B,$H$2)</f>
        <v>0</v>
      </c>
      <c r="I531" s="5">
        <f t="shared" si="41"/>
        <v>4</v>
      </c>
      <c r="J531" s="5">
        <f>SUMIFS('UPDATE STOCK'!F:F,'UPDATE STOCK'!A:A,วิเคราะห์ข้อมูล!A531)</f>
        <v>0</v>
      </c>
      <c r="K531" s="10">
        <f t="shared" si="42"/>
        <v>4</v>
      </c>
      <c r="L531" s="5">
        <f t="shared" si="43"/>
        <v>0</v>
      </c>
      <c r="M531" s="8">
        <f t="shared" si="44"/>
        <v>0.8</v>
      </c>
      <c r="N531" s="7">
        <f t="shared" si="45"/>
        <v>0.8</v>
      </c>
      <c r="O531" s="4">
        <f>SUMIFS('DATA UPDATE'!$L:$L,'DATA UPDATE'!$E:$E,วิเคราะห์ข้อมูล!A531,'DATA UPDATE'!$T:$T,วิเคราะห์ข้อมูล!$O$2)</f>
        <v>0</v>
      </c>
      <c r="P531" s="4">
        <f>SUMIFS('DATA UPDATE'!$L:$L,'DATA UPDATE'!$E:$E,วิเคราะห์ข้อมูล!A531,'DATA UPDATE'!$T:$T,วิเคราะห์ข้อมูล!$P$2)</f>
        <v>0</v>
      </c>
      <c r="Q531" s="4">
        <f>SUMIFS('DATA UPDATE'!$L:$L,'DATA UPDATE'!$E:$E,วิเคราะห์ข้อมูล!A531,'DATA UPDATE'!$T:$T,วิเคราะห์ข้อมูล!$Q$2)</f>
        <v>0</v>
      </c>
      <c r="R531" s="4">
        <f>SUMIFS('DATA UPDATE'!$L:$L,'DATA UPDATE'!$D:$D,วิเคราะห์ข้อมูล!A531,'DATA UPDATE'!$T:$T,วิเคราะห์ข้อมูล!$R$2)</f>
        <v>0</v>
      </c>
      <c r="S531" s="4">
        <f>SUMIFS('UPDATE STOCK'!$F:$F,'UPDATE STOCK'!$A:$A,A531,'UPDATE STOCK'!$G:$G,$S$2)</f>
        <v>0</v>
      </c>
      <c r="T531" s="4">
        <f>SUMIFS('UPDATE STOCK'!$F:$F,'UPDATE STOCK'!$A:$A,A531,'UPDATE STOCK'!$G:$G,$T$2)</f>
        <v>0</v>
      </c>
      <c r="U531" s="4">
        <f>SUMIFS('UPDATE STOCK'!$F:$F,'UPDATE STOCK'!$A:$A,วิเคราะห์ข้อมูล!A531,'UPDATE STOCK'!$G:$G,$U$2)</f>
        <v>0</v>
      </c>
      <c r="V531" s="4">
        <f>SUMIFS('UPDATE STOCK'!$F:$F,'UPDATE STOCK'!$A:$A,วิเคราะห์ข้อมูล!A531,'UPDATE STOCK'!$G:$G,$V$2)</f>
        <v>0</v>
      </c>
      <c r="W531" s="4"/>
      <c r="X531" s="4"/>
      <c r="Y531" s="4"/>
      <c r="Z531" s="4"/>
      <c r="AA531" s="4"/>
    </row>
    <row r="532" spans="1:27" x14ac:dyDescent="0.2">
      <c r="A532" s="12" t="s">
        <v>12913</v>
      </c>
      <c r="B532" s="12" t="s">
        <v>12914</v>
      </c>
      <c r="C532" s="5">
        <f>SUMIFS('DATA UPDATE'!$L:$L,'DATA UPDATE'!$E:$E,วิเคราะห์ข้อมูล!A532,'DATA UPDATE'!$B:$B,วิเคราะห์ข้อมูล!$C$2)</f>
        <v>0</v>
      </c>
      <c r="D532" s="5">
        <f>SUMIFS('DATA UPDATE'!$L:$L,'DATA UPDATE'!$E:$E,A532,'DATA UPDATE'!$B:$B,$D$2)</f>
        <v>0</v>
      </c>
      <c r="E532" s="5">
        <f>SUMIFS('DATA UPDATE'!$L:$L,'DATA UPDATE'!$E:$E,A532,'DATA UPDATE'!$B:$B,$E$2)</f>
        <v>0</v>
      </c>
      <c r="F532" s="5">
        <f>SUMIFS('DATA UPDATE'!$L:$L,'DATA UPDATE'!$E:$E,A532,'DATA UPDATE'!$B:$B,$F$2)</f>
        <v>0</v>
      </c>
      <c r="G532" s="5">
        <f>SUMIFS('DATA UPDATE'!$L:$L,'DATA UPDATE'!$E:$E,A532,'DATA UPDATE'!$B:$B,$G$2)</f>
        <v>0</v>
      </c>
      <c r="H532" s="5">
        <f>SUMIFS('DATA UPDATE'!$L:$L,'DATA UPDATE'!$E:$E,A532,'DATA UPDATE'!$B:$B,$H$2)</f>
        <v>4</v>
      </c>
      <c r="I532" s="5">
        <f t="shared" si="41"/>
        <v>4</v>
      </c>
      <c r="J532" s="5">
        <f>SUMIFS('UPDATE STOCK'!F:F,'UPDATE STOCK'!A:A,วิเคราะห์ข้อมูล!A532)</f>
        <v>4</v>
      </c>
      <c r="K532" s="10">
        <f t="shared" si="42"/>
        <v>0</v>
      </c>
      <c r="L532" s="5">
        <f t="shared" si="43"/>
        <v>0</v>
      </c>
      <c r="M532" s="8">
        <f t="shared" si="44"/>
        <v>0</v>
      </c>
      <c r="N532" s="7">
        <f t="shared" si="45"/>
        <v>-4</v>
      </c>
      <c r="O532" s="4">
        <f>SUMIFS('DATA UPDATE'!$L:$L,'DATA UPDATE'!$E:$E,วิเคราะห์ข้อมูล!A532,'DATA UPDATE'!$T:$T,วิเคราะห์ข้อมูล!$O$2)</f>
        <v>4</v>
      </c>
      <c r="P532" s="4">
        <f>SUMIFS('DATA UPDATE'!$L:$L,'DATA UPDATE'!$E:$E,วิเคราะห์ข้อมูล!A532,'DATA UPDATE'!$T:$T,วิเคราะห์ข้อมูล!$P$2)</f>
        <v>0</v>
      </c>
      <c r="Q532" s="4">
        <f>SUMIFS('DATA UPDATE'!$L:$L,'DATA UPDATE'!$E:$E,วิเคราะห์ข้อมูล!A532,'DATA UPDATE'!$T:$T,วิเคราะห์ข้อมูล!$Q$2)</f>
        <v>0</v>
      </c>
      <c r="R532" s="4">
        <f>SUMIFS('DATA UPDATE'!$L:$L,'DATA UPDATE'!$D:$D,วิเคราะห์ข้อมูล!A532,'DATA UPDATE'!$T:$T,วิเคราะห์ข้อมูล!$R$2)</f>
        <v>0</v>
      </c>
      <c r="S532" s="4">
        <f>SUMIFS('UPDATE STOCK'!$F:$F,'UPDATE STOCK'!$A:$A,A532,'UPDATE STOCK'!$G:$G,$S$2)</f>
        <v>0</v>
      </c>
      <c r="T532" s="4">
        <f>SUMIFS('UPDATE STOCK'!$F:$F,'UPDATE STOCK'!$A:$A,A532,'UPDATE STOCK'!$G:$G,$T$2)</f>
        <v>0</v>
      </c>
      <c r="U532" s="4">
        <f>SUMIFS('UPDATE STOCK'!$F:$F,'UPDATE STOCK'!$A:$A,วิเคราะห์ข้อมูล!A532,'UPDATE STOCK'!$G:$G,$U$2)</f>
        <v>0</v>
      </c>
      <c r="V532" s="4">
        <f>SUMIFS('UPDATE STOCK'!$F:$F,'UPDATE STOCK'!$A:$A,วิเคราะห์ข้อมูล!A532,'UPDATE STOCK'!$G:$G,$V$2)</f>
        <v>0</v>
      </c>
      <c r="W532" s="4"/>
      <c r="X532" s="4"/>
      <c r="Y532" s="4"/>
      <c r="Z532" s="4"/>
      <c r="AA532" s="4"/>
    </row>
    <row r="533" spans="1:27" x14ac:dyDescent="0.2">
      <c r="A533" s="12" t="s">
        <v>1059</v>
      </c>
      <c r="B533" s="12" t="s">
        <v>1060</v>
      </c>
      <c r="C533" s="5">
        <f>SUMIFS('DATA UPDATE'!$L:$L,'DATA UPDATE'!$E:$E,วิเคราะห์ข้อมูล!A533,'DATA UPDATE'!$B:$B,วิเคราะห์ข้อมูล!$C$2)</f>
        <v>0</v>
      </c>
      <c r="D533" s="5">
        <f>SUMIFS('DATA UPDATE'!$L:$L,'DATA UPDATE'!$E:$E,A533,'DATA UPDATE'!$B:$B,$D$2)</f>
        <v>2</v>
      </c>
      <c r="E533" s="5">
        <f>SUMIFS('DATA UPDATE'!$L:$L,'DATA UPDATE'!$E:$E,A533,'DATA UPDATE'!$B:$B,$E$2)</f>
        <v>0</v>
      </c>
      <c r="F533" s="5">
        <f>SUMIFS('DATA UPDATE'!$L:$L,'DATA UPDATE'!$E:$E,A533,'DATA UPDATE'!$B:$B,$F$2)</f>
        <v>0</v>
      </c>
      <c r="G533" s="5">
        <f>SUMIFS('DATA UPDATE'!$L:$L,'DATA UPDATE'!$E:$E,A533,'DATA UPDATE'!$B:$B,$G$2)</f>
        <v>0</v>
      </c>
      <c r="H533" s="5">
        <f>SUMIFS('DATA UPDATE'!$L:$L,'DATA UPDATE'!$E:$E,A533,'DATA UPDATE'!$B:$B,$H$2)</f>
        <v>0</v>
      </c>
      <c r="I533" s="5">
        <f t="shared" si="41"/>
        <v>2</v>
      </c>
      <c r="J533" s="5">
        <f>SUMIFS('UPDATE STOCK'!F:F,'UPDATE STOCK'!A:A,วิเคราะห์ข้อมูล!A533)</f>
        <v>0</v>
      </c>
      <c r="K533" s="10">
        <f t="shared" si="42"/>
        <v>2</v>
      </c>
      <c r="L533" s="5">
        <f t="shared" si="43"/>
        <v>0</v>
      </c>
      <c r="M533" s="8">
        <f t="shared" si="44"/>
        <v>0.4</v>
      </c>
      <c r="N533" s="7">
        <f t="shared" si="45"/>
        <v>0.4</v>
      </c>
      <c r="O533" s="4">
        <f>SUMIFS('DATA UPDATE'!$L:$L,'DATA UPDATE'!$E:$E,วิเคราะห์ข้อมูล!A533,'DATA UPDATE'!$T:$T,วิเคราะห์ข้อมูล!$O$2)</f>
        <v>0</v>
      </c>
      <c r="P533" s="4">
        <f>SUMIFS('DATA UPDATE'!$L:$L,'DATA UPDATE'!$E:$E,วิเคราะห์ข้อมูล!A533,'DATA UPDATE'!$T:$T,วิเคราะห์ข้อมูล!$P$2)</f>
        <v>0</v>
      </c>
      <c r="Q533" s="4">
        <f>SUMIFS('DATA UPDATE'!$L:$L,'DATA UPDATE'!$E:$E,วิเคราะห์ข้อมูล!A533,'DATA UPDATE'!$T:$T,วิเคราะห์ข้อมูล!$Q$2)</f>
        <v>2</v>
      </c>
      <c r="R533" s="4">
        <f>SUMIFS('DATA UPDATE'!$L:$L,'DATA UPDATE'!$D:$D,วิเคราะห์ข้อมูล!A533,'DATA UPDATE'!$T:$T,วิเคราะห์ข้อมูล!$R$2)</f>
        <v>0</v>
      </c>
      <c r="S533" s="4">
        <f>SUMIFS('UPDATE STOCK'!$F:$F,'UPDATE STOCK'!$A:$A,A533,'UPDATE STOCK'!$G:$G,$S$2)</f>
        <v>0</v>
      </c>
      <c r="T533" s="4">
        <f>SUMIFS('UPDATE STOCK'!$F:$F,'UPDATE STOCK'!$A:$A,A533,'UPDATE STOCK'!$G:$G,$T$2)</f>
        <v>0</v>
      </c>
      <c r="U533" s="4">
        <f>SUMIFS('UPDATE STOCK'!$F:$F,'UPDATE STOCK'!$A:$A,วิเคราะห์ข้อมูล!A533,'UPDATE STOCK'!$G:$G,$U$2)</f>
        <v>0</v>
      </c>
      <c r="V533" s="4">
        <f>SUMIFS('UPDATE STOCK'!$F:$F,'UPDATE STOCK'!$A:$A,วิเคราะห์ข้อมูล!A533,'UPDATE STOCK'!$G:$G,$V$2)</f>
        <v>0</v>
      </c>
      <c r="W533" s="4"/>
      <c r="X533" s="4"/>
      <c r="Y533" s="4"/>
      <c r="Z533" s="4"/>
      <c r="AA533" s="4"/>
    </row>
    <row r="534" spans="1:27" x14ac:dyDescent="0.2">
      <c r="A534" s="12" t="s">
        <v>1061</v>
      </c>
      <c r="B534" s="12" t="s">
        <v>1062</v>
      </c>
      <c r="C534" s="5">
        <f>SUMIFS('DATA UPDATE'!$L:$L,'DATA UPDATE'!$E:$E,วิเคราะห์ข้อมูล!A534,'DATA UPDATE'!$B:$B,วิเคราะห์ข้อมูล!$C$2)</f>
        <v>2</v>
      </c>
      <c r="D534" s="5">
        <f>SUMIFS('DATA UPDATE'!$L:$L,'DATA UPDATE'!$E:$E,A534,'DATA UPDATE'!$B:$B,$D$2)</f>
        <v>0</v>
      </c>
      <c r="E534" s="5">
        <f>SUMIFS('DATA UPDATE'!$L:$L,'DATA UPDATE'!$E:$E,A534,'DATA UPDATE'!$B:$B,$E$2)</f>
        <v>0</v>
      </c>
      <c r="F534" s="5">
        <f>SUMIFS('DATA UPDATE'!$L:$L,'DATA UPDATE'!$E:$E,A534,'DATA UPDATE'!$B:$B,$F$2)</f>
        <v>0</v>
      </c>
      <c r="G534" s="5">
        <f>SUMIFS('DATA UPDATE'!$L:$L,'DATA UPDATE'!$E:$E,A534,'DATA UPDATE'!$B:$B,$G$2)</f>
        <v>0</v>
      </c>
      <c r="H534" s="5">
        <f>SUMIFS('DATA UPDATE'!$L:$L,'DATA UPDATE'!$E:$E,A534,'DATA UPDATE'!$B:$B,$H$2)</f>
        <v>0</v>
      </c>
      <c r="I534" s="5">
        <f t="shared" si="41"/>
        <v>2</v>
      </c>
      <c r="J534" s="5">
        <f>SUMIFS('UPDATE STOCK'!F:F,'UPDATE STOCK'!A:A,วิเคราะห์ข้อมูล!A534)</f>
        <v>0</v>
      </c>
      <c r="K534" s="10">
        <f t="shared" si="42"/>
        <v>2</v>
      </c>
      <c r="L534" s="5">
        <f t="shared" si="43"/>
        <v>0</v>
      </c>
      <c r="M534" s="8">
        <f t="shared" si="44"/>
        <v>0.4</v>
      </c>
      <c r="N534" s="7">
        <f t="shared" si="45"/>
        <v>0.4</v>
      </c>
      <c r="O534" s="4">
        <f>SUMIFS('DATA UPDATE'!$L:$L,'DATA UPDATE'!$E:$E,วิเคราะห์ข้อมูล!A534,'DATA UPDATE'!$T:$T,วิเคราะห์ข้อมูล!$O$2)</f>
        <v>0</v>
      </c>
      <c r="P534" s="4">
        <f>SUMIFS('DATA UPDATE'!$L:$L,'DATA UPDATE'!$E:$E,วิเคราะห์ข้อมูล!A534,'DATA UPDATE'!$T:$T,วิเคราะห์ข้อมูล!$P$2)</f>
        <v>0</v>
      </c>
      <c r="Q534" s="4">
        <f>SUMIFS('DATA UPDATE'!$L:$L,'DATA UPDATE'!$E:$E,วิเคราะห์ข้อมูล!A534,'DATA UPDATE'!$T:$T,วิเคราะห์ข้อมูล!$Q$2)</f>
        <v>2</v>
      </c>
      <c r="R534" s="4">
        <f>SUMIFS('DATA UPDATE'!$L:$L,'DATA UPDATE'!$D:$D,วิเคราะห์ข้อมูล!A534,'DATA UPDATE'!$T:$T,วิเคราะห์ข้อมูล!$R$2)</f>
        <v>0</v>
      </c>
      <c r="S534" s="4">
        <f>SUMIFS('UPDATE STOCK'!$F:$F,'UPDATE STOCK'!$A:$A,A534,'UPDATE STOCK'!$G:$G,$S$2)</f>
        <v>0</v>
      </c>
      <c r="T534" s="4">
        <f>SUMIFS('UPDATE STOCK'!$F:$F,'UPDATE STOCK'!$A:$A,A534,'UPDATE STOCK'!$G:$G,$T$2)</f>
        <v>0</v>
      </c>
      <c r="U534" s="4">
        <f>SUMIFS('UPDATE STOCK'!$F:$F,'UPDATE STOCK'!$A:$A,วิเคราะห์ข้อมูล!A534,'UPDATE STOCK'!$G:$G,$U$2)</f>
        <v>0</v>
      </c>
      <c r="V534" s="4">
        <f>SUMIFS('UPDATE STOCK'!$F:$F,'UPDATE STOCK'!$A:$A,วิเคราะห์ข้อมูล!A534,'UPDATE STOCK'!$G:$G,$V$2)</f>
        <v>0</v>
      </c>
      <c r="W534" s="4"/>
      <c r="X534" s="4"/>
      <c r="Y534" s="4"/>
      <c r="Z534" s="4"/>
      <c r="AA534" s="4"/>
    </row>
    <row r="535" spans="1:27" x14ac:dyDescent="0.2">
      <c r="A535" s="12" t="s">
        <v>1063</v>
      </c>
      <c r="B535" s="12" t="s">
        <v>1064</v>
      </c>
      <c r="C535" s="5">
        <f>SUMIFS('DATA UPDATE'!$L:$L,'DATA UPDATE'!$E:$E,วิเคราะห์ข้อมูล!A535,'DATA UPDATE'!$B:$B,วิเคราะห์ข้อมูล!$C$2)</f>
        <v>0</v>
      </c>
      <c r="D535" s="5">
        <f>SUMIFS('DATA UPDATE'!$L:$L,'DATA UPDATE'!$E:$E,A535,'DATA UPDATE'!$B:$B,$D$2)</f>
        <v>2</v>
      </c>
      <c r="E535" s="5">
        <f>SUMIFS('DATA UPDATE'!$L:$L,'DATA UPDATE'!$E:$E,A535,'DATA UPDATE'!$B:$B,$E$2)</f>
        <v>0</v>
      </c>
      <c r="F535" s="5">
        <f>SUMIFS('DATA UPDATE'!$L:$L,'DATA UPDATE'!$E:$E,A535,'DATA UPDATE'!$B:$B,$F$2)</f>
        <v>0</v>
      </c>
      <c r="G535" s="5">
        <f>SUMIFS('DATA UPDATE'!$L:$L,'DATA UPDATE'!$E:$E,A535,'DATA UPDATE'!$B:$B,$G$2)</f>
        <v>0</v>
      </c>
      <c r="H535" s="5">
        <f>SUMIFS('DATA UPDATE'!$L:$L,'DATA UPDATE'!$E:$E,A535,'DATA UPDATE'!$B:$B,$H$2)</f>
        <v>0</v>
      </c>
      <c r="I535" s="5">
        <f t="shared" si="41"/>
        <v>2</v>
      </c>
      <c r="J535" s="5">
        <f>SUMIFS('UPDATE STOCK'!F:F,'UPDATE STOCK'!A:A,วิเคราะห์ข้อมูล!A535)</f>
        <v>0</v>
      </c>
      <c r="K535" s="10">
        <f t="shared" si="42"/>
        <v>2</v>
      </c>
      <c r="L535" s="5">
        <f t="shared" si="43"/>
        <v>0</v>
      </c>
      <c r="M535" s="8">
        <f t="shared" si="44"/>
        <v>0.4</v>
      </c>
      <c r="N535" s="7">
        <f t="shared" si="45"/>
        <v>0.4</v>
      </c>
      <c r="O535" s="4">
        <f>SUMIFS('DATA UPDATE'!$L:$L,'DATA UPDATE'!$E:$E,วิเคราะห์ข้อมูล!A535,'DATA UPDATE'!$T:$T,วิเคราะห์ข้อมูล!$O$2)</f>
        <v>0</v>
      </c>
      <c r="P535" s="4">
        <f>SUMIFS('DATA UPDATE'!$L:$L,'DATA UPDATE'!$E:$E,วิเคราะห์ข้อมูล!A535,'DATA UPDATE'!$T:$T,วิเคราะห์ข้อมูล!$P$2)</f>
        <v>2</v>
      </c>
      <c r="Q535" s="4">
        <f>SUMIFS('DATA UPDATE'!$L:$L,'DATA UPDATE'!$E:$E,วิเคราะห์ข้อมูล!A535,'DATA UPDATE'!$T:$T,วิเคราะห์ข้อมูล!$Q$2)</f>
        <v>0</v>
      </c>
      <c r="R535" s="4">
        <f>SUMIFS('DATA UPDATE'!$L:$L,'DATA UPDATE'!$D:$D,วิเคราะห์ข้อมูล!A535,'DATA UPDATE'!$T:$T,วิเคราะห์ข้อมูล!$R$2)</f>
        <v>0</v>
      </c>
      <c r="S535" s="4">
        <f>SUMIFS('UPDATE STOCK'!$F:$F,'UPDATE STOCK'!$A:$A,A535,'UPDATE STOCK'!$G:$G,$S$2)</f>
        <v>0</v>
      </c>
      <c r="T535" s="4">
        <f>SUMIFS('UPDATE STOCK'!$F:$F,'UPDATE STOCK'!$A:$A,A535,'UPDATE STOCK'!$G:$G,$T$2)</f>
        <v>0</v>
      </c>
      <c r="U535" s="4">
        <f>SUMIFS('UPDATE STOCK'!$F:$F,'UPDATE STOCK'!$A:$A,วิเคราะห์ข้อมูล!A535,'UPDATE STOCK'!$G:$G,$U$2)</f>
        <v>0</v>
      </c>
      <c r="V535" s="4">
        <f>SUMIFS('UPDATE STOCK'!$F:$F,'UPDATE STOCK'!$A:$A,วิเคราะห์ข้อมูล!A535,'UPDATE STOCK'!$G:$G,$V$2)</f>
        <v>0</v>
      </c>
      <c r="W535" s="4"/>
      <c r="X535" s="4"/>
      <c r="Y535" s="4"/>
      <c r="Z535" s="4"/>
      <c r="AA535" s="4"/>
    </row>
    <row r="536" spans="1:27" x14ac:dyDescent="0.2">
      <c r="A536" s="12" t="s">
        <v>1065</v>
      </c>
      <c r="B536" s="12" t="s">
        <v>1066</v>
      </c>
      <c r="C536" s="5">
        <f>SUMIFS('DATA UPDATE'!$L:$L,'DATA UPDATE'!$E:$E,วิเคราะห์ข้อมูล!A536,'DATA UPDATE'!$B:$B,วิเคราะห์ข้อมูล!$C$2)</f>
        <v>2</v>
      </c>
      <c r="D536" s="5">
        <f>SUMIFS('DATA UPDATE'!$L:$L,'DATA UPDATE'!$E:$E,A536,'DATA UPDATE'!$B:$B,$D$2)</f>
        <v>0</v>
      </c>
      <c r="E536" s="5">
        <f>SUMIFS('DATA UPDATE'!$L:$L,'DATA UPDATE'!$E:$E,A536,'DATA UPDATE'!$B:$B,$E$2)</f>
        <v>0</v>
      </c>
      <c r="F536" s="5">
        <f>SUMIFS('DATA UPDATE'!$L:$L,'DATA UPDATE'!$E:$E,A536,'DATA UPDATE'!$B:$B,$F$2)</f>
        <v>0</v>
      </c>
      <c r="G536" s="5">
        <f>SUMIFS('DATA UPDATE'!$L:$L,'DATA UPDATE'!$E:$E,A536,'DATA UPDATE'!$B:$B,$G$2)</f>
        <v>0</v>
      </c>
      <c r="H536" s="5">
        <f>SUMIFS('DATA UPDATE'!$L:$L,'DATA UPDATE'!$E:$E,A536,'DATA UPDATE'!$B:$B,$H$2)</f>
        <v>0</v>
      </c>
      <c r="I536" s="5">
        <f t="shared" si="41"/>
        <v>2</v>
      </c>
      <c r="J536" s="5">
        <f>SUMIFS('UPDATE STOCK'!F:F,'UPDATE STOCK'!A:A,วิเคราะห์ข้อมูล!A536)</f>
        <v>0</v>
      </c>
      <c r="K536" s="10">
        <f t="shared" si="42"/>
        <v>2</v>
      </c>
      <c r="L536" s="5">
        <f t="shared" si="43"/>
        <v>0</v>
      </c>
      <c r="M536" s="8">
        <f t="shared" si="44"/>
        <v>0.4</v>
      </c>
      <c r="N536" s="7">
        <f t="shared" si="45"/>
        <v>0.4</v>
      </c>
      <c r="O536" s="4">
        <f>SUMIFS('DATA UPDATE'!$L:$L,'DATA UPDATE'!$E:$E,วิเคราะห์ข้อมูล!A536,'DATA UPDATE'!$T:$T,วิเคราะห์ข้อมูล!$O$2)</f>
        <v>0</v>
      </c>
      <c r="P536" s="4">
        <f>SUMIFS('DATA UPDATE'!$L:$L,'DATA UPDATE'!$E:$E,วิเคราะห์ข้อมูล!A536,'DATA UPDATE'!$T:$T,วิเคราะห์ข้อมูล!$P$2)</f>
        <v>2</v>
      </c>
      <c r="Q536" s="4">
        <f>SUMIFS('DATA UPDATE'!$L:$L,'DATA UPDATE'!$E:$E,วิเคราะห์ข้อมูล!A536,'DATA UPDATE'!$T:$T,วิเคราะห์ข้อมูล!$Q$2)</f>
        <v>0</v>
      </c>
      <c r="R536" s="4">
        <f>SUMIFS('DATA UPDATE'!$L:$L,'DATA UPDATE'!$D:$D,วิเคราะห์ข้อมูล!A536,'DATA UPDATE'!$T:$T,วิเคราะห์ข้อมูล!$R$2)</f>
        <v>0</v>
      </c>
      <c r="S536" s="4">
        <f>SUMIFS('UPDATE STOCK'!$F:$F,'UPDATE STOCK'!$A:$A,A536,'UPDATE STOCK'!$G:$G,$S$2)</f>
        <v>0</v>
      </c>
      <c r="T536" s="4">
        <f>SUMIFS('UPDATE STOCK'!$F:$F,'UPDATE STOCK'!$A:$A,A536,'UPDATE STOCK'!$G:$G,$T$2)</f>
        <v>0</v>
      </c>
      <c r="U536" s="4">
        <f>SUMIFS('UPDATE STOCK'!$F:$F,'UPDATE STOCK'!$A:$A,วิเคราะห์ข้อมูล!A536,'UPDATE STOCK'!$G:$G,$U$2)</f>
        <v>0</v>
      </c>
      <c r="V536" s="4">
        <f>SUMIFS('UPDATE STOCK'!$F:$F,'UPDATE STOCK'!$A:$A,วิเคราะห์ข้อมูล!A536,'UPDATE STOCK'!$G:$G,$V$2)</f>
        <v>0</v>
      </c>
      <c r="W536" s="4"/>
      <c r="X536" s="4"/>
      <c r="Y536" s="4"/>
      <c r="Z536" s="4"/>
      <c r="AA536" s="4"/>
    </row>
    <row r="537" spans="1:27" x14ac:dyDescent="0.2">
      <c r="A537" s="12" t="s">
        <v>1067</v>
      </c>
      <c r="B537" s="12" t="s">
        <v>1068</v>
      </c>
      <c r="C537" s="5">
        <f>SUMIFS('DATA UPDATE'!$L:$L,'DATA UPDATE'!$E:$E,วิเคราะห์ข้อมูล!A537,'DATA UPDATE'!$B:$B,วิเคราะห์ข้อมูล!$C$2)</f>
        <v>2</v>
      </c>
      <c r="D537" s="5">
        <f>SUMIFS('DATA UPDATE'!$L:$L,'DATA UPDATE'!$E:$E,A537,'DATA UPDATE'!$B:$B,$D$2)</f>
        <v>0</v>
      </c>
      <c r="E537" s="5">
        <f>SUMIFS('DATA UPDATE'!$L:$L,'DATA UPDATE'!$E:$E,A537,'DATA UPDATE'!$B:$B,$E$2)</f>
        <v>0</v>
      </c>
      <c r="F537" s="5">
        <f>SUMIFS('DATA UPDATE'!$L:$L,'DATA UPDATE'!$E:$E,A537,'DATA UPDATE'!$B:$B,$F$2)</f>
        <v>0</v>
      </c>
      <c r="G537" s="5">
        <f>SUMIFS('DATA UPDATE'!$L:$L,'DATA UPDATE'!$E:$E,A537,'DATA UPDATE'!$B:$B,$G$2)</f>
        <v>0</v>
      </c>
      <c r="H537" s="5">
        <f>SUMIFS('DATA UPDATE'!$L:$L,'DATA UPDATE'!$E:$E,A537,'DATA UPDATE'!$B:$B,$H$2)</f>
        <v>0</v>
      </c>
      <c r="I537" s="5">
        <f t="shared" si="41"/>
        <v>2</v>
      </c>
      <c r="J537" s="5">
        <f>SUMIFS('UPDATE STOCK'!F:F,'UPDATE STOCK'!A:A,วิเคราะห์ข้อมูล!A537)</f>
        <v>0</v>
      </c>
      <c r="K537" s="10">
        <f t="shared" si="42"/>
        <v>2</v>
      </c>
      <c r="L537" s="5">
        <f t="shared" si="43"/>
        <v>0</v>
      </c>
      <c r="M537" s="8">
        <f t="shared" si="44"/>
        <v>0.4</v>
      </c>
      <c r="N537" s="7">
        <f t="shared" si="45"/>
        <v>0.4</v>
      </c>
      <c r="O537" s="4">
        <f>SUMIFS('DATA UPDATE'!$L:$L,'DATA UPDATE'!$E:$E,วิเคราะห์ข้อมูล!A537,'DATA UPDATE'!$T:$T,วิเคราะห์ข้อมูล!$O$2)</f>
        <v>0</v>
      </c>
      <c r="P537" s="4">
        <f>SUMIFS('DATA UPDATE'!$L:$L,'DATA UPDATE'!$E:$E,วิเคราะห์ข้อมูล!A537,'DATA UPDATE'!$T:$T,วิเคราะห์ข้อมูล!$P$2)</f>
        <v>2</v>
      </c>
      <c r="Q537" s="4">
        <f>SUMIFS('DATA UPDATE'!$L:$L,'DATA UPDATE'!$E:$E,วิเคราะห์ข้อมูล!A537,'DATA UPDATE'!$T:$T,วิเคราะห์ข้อมูล!$Q$2)</f>
        <v>0</v>
      </c>
      <c r="R537" s="4">
        <f>SUMIFS('DATA UPDATE'!$L:$L,'DATA UPDATE'!$D:$D,วิเคราะห์ข้อมูล!A537,'DATA UPDATE'!$T:$T,วิเคราะห์ข้อมูล!$R$2)</f>
        <v>0</v>
      </c>
      <c r="S537" s="4">
        <f>SUMIFS('UPDATE STOCK'!$F:$F,'UPDATE STOCK'!$A:$A,A537,'UPDATE STOCK'!$G:$G,$S$2)</f>
        <v>0</v>
      </c>
      <c r="T537" s="4">
        <f>SUMIFS('UPDATE STOCK'!$F:$F,'UPDATE STOCK'!$A:$A,A537,'UPDATE STOCK'!$G:$G,$T$2)</f>
        <v>0</v>
      </c>
      <c r="U537" s="4">
        <f>SUMIFS('UPDATE STOCK'!$F:$F,'UPDATE STOCK'!$A:$A,วิเคราะห์ข้อมูล!A537,'UPDATE STOCK'!$G:$G,$U$2)</f>
        <v>0</v>
      </c>
      <c r="V537" s="4">
        <f>SUMIFS('UPDATE STOCK'!$F:$F,'UPDATE STOCK'!$A:$A,วิเคราะห์ข้อมูล!A537,'UPDATE STOCK'!$G:$G,$V$2)</f>
        <v>0</v>
      </c>
      <c r="W537" s="4"/>
      <c r="X537" s="4"/>
      <c r="Y537" s="4"/>
      <c r="Z537" s="4"/>
      <c r="AA537" s="4"/>
    </row>
    <row r="538" spans="1:27" x14ac:dyDescent="0.2">
      <c r="A538" s="12" t="s">
        <v>1069</v>
      </c>
      <c r="B538" s="12" t="s">
        <v>1070</v>
      </c>
      <c r="C538" s="5">
        <f>SUMIFS('DATA UPDATE'!$L:$L,'DATA UPDATE'!$E:$E,วิเคราะห์ข้อมูล!A538,'DATA UPDATE'!$B:$B,วิเคราะห์ข้อมูล!$C$2)</f>
        <v>0</v>
      </c>
      <c r="D538" s="5">
        <f>SUMIFS('DATA UPDATE'!$L:$L,'DATA UPDATE'!$E:$E,A538,'DATA UPDATE'!$B:$B,$D$2)</f>
        <v>0</v>
      </c>
      <c r="E538" s="5">
        <f>SUMIFS('DATA UPDATE'!$L:$L,'DATA UPDATE'!$E:$E,A538,'DATA UPDATE'!$B:$B,$E$2)</f>
        <v>0</v>
      </c>
      <c r="F538" s="5">
        <f>SUMIFS('DATA UPDATE'!$L:$L,'DATA UPDATE'!$E:$E,A538,'DATA UPDATE'!$B:$B,$F$2)</f>
        <v>0</v>
      </c>
      <c r="G538" s="5">
        <f>SUMIFS('DATA UPDATE'!$L:$L,'DATA UPDATE'!$E:$E,A538,'DATA UPDATE'!$B:$B,$G$2)</f>
        <v>2</v>
      </c>
      <c r="H538" s="5">
        <f>SUMIFS('DATA UPDATE'!$L:$L,'DATA UPDATE'!$E:$E,A538,'DATA UPDATE'!$B:$B,$H$2)</f>
        <v>0</v>
      </c>
      <c r="I538" s="5">
        <f t="shared" si="41"/>
        <v>2</v>
      </c>
      <c r="J538" s="5">
        <f>SUMIFS('UPDATE STOCK'!F:F,'UPDATE STOCK'!A:A,วิเคราะห์ข้อมูล!A538)</f>
        <v>0</v>
      </c>
      <c r="K538" s="10">
        <f t="shared" si="42"/>
        <v>2</v>
      </c>
      <c r="L538" s="5">
        <f t="shared" si="43"/>
        <v>0</v>
      </c>
      <c r="M538" s="8">
        <f t="shared" si="44"/>
        <v>0.4</v>
      </c>
      <c r="N538" s="7">
        <f t="shared" si="45"/>
        <v>0.4</v>
      </c>
      <c r="O538" s="4">
        <f>SUMIFS('DATA UPDATE'!$L:$L,'DATA UPDATE'!$E:$E,วิเคราะห์ข้อมูล!A538,'DATA UPDATE'!$T:$T,วิเคราะห์ข้อมูล!$O$2)</f>
        <v>0</v>
      </c>
      <c r="P538" s="4">
        <f>SUMIFS('DATA UPDATE'!$L:$L,'DATA UPDATE'!$E:$E,วิเคราะห์ข้อมูล!A538,'DATA UPDATE'!$T:$T,วิเคราะห์ข้อมูล!$P$2)</f>
        <v>2</v>
      </c>
      <c r="Q538" s="4">
        <f>SUMIFS('DATA UPDATE'!$L:$L,'DATA UPDATE'!$E:$E,วิเคราะห์ข้อมูล!A538,'DATA UPDATE'!$T:$T,วิเคราะห์ข้อมูล!$Q$2)</f>
        <v>0</v>
      </c>
      <c r="R538" s="4">
        <f>SUMIFS('DATA UPDATE'!$L:$L,'DATA UPDATE'!$D:$D,วิเคราะห์ข้อมูล!A538,'DATA UPDATE'!$T:$T,วิเคราะห์ข้อมูล!$R$2)</f>
        <v>0</v>
      </c>
      <c r="S538" s="4">
        <f>SUMIFS('UPDATE STOCK'!$F:$F,'UPDATE STOCK'!$A:$A,A538,'UPDATE STOCK'!$G:$G,$S$2)</f>
        <v>0</v>
      </c>
      <c r="T538" s="4">
        <f>SUMIFS('UPDATE STOCK'!$F:$F,'UPDATE STOCK'!$A:$A,A538,'UPDATE STOCK'!$G:$G,$T$2)</f>
        <v>0</v>
      </c>
      <c r="U538" s="4">
        <f>SUMIFS('UPDATE STOCK'!$F:$F,'UPDATE STOCK'!$A:$A,วิเคราะห์ข้อมูล!A538,'UPDATE STOCK'!$G:$G,$U$2)</f>
        <v>0</v>
      </c>
      <c r="V538" s="4">
        <f>SUMIFS('UPDATE STOCK'!$F:$F,'UPDATE STOCK'!$A:$A,วิเคราะห์ข้อมูล!A538,'UPDATE STOCK'!$G:$G,$V$2)</f>
        <v>0</v>
      </c>
      <c r="W538" s="4"/>
      <c r="X538" s="4"/>
      <c r="Y538" s="4"/>
      <c r="Z538" s="4"/>
      <c r="AA538" s="4"/>
    </row>
    <row r="539" spans="1:27" x14ac:dyDescent="0.2">
      <c r="A539" s="12" t="s">
        <v>1071</v>
      </c>
      <c r="B539" s="12" t="s">
        <v>1072</v>
      </c>
      <c r="C539" s="5">
        <f>SUMIFS('DATA UPDATE'!$L:$L,'DATA UPDATE'!$E:$E,วิเคราะห์ข้อมูล!A539,'DATA UPDATE'!$B:$B,วิเคราะห์ข้อมูล!$C$2)</f>
        <v>0</v>
      </c>
      <c r="D539" s="5">
        <f>SUMIFS('DATA UPDATE'!$L:$L,'DATA UPDATE'!$E:$E,A539,'DATA UPDATE'!$B:$B,$D$2)</f>
        <v>0</v>
      </c>
      <c r="E539" s="5">
        <f>SUMIFS('DATA UPDATE'!$L:$L,'DATA UPDATE'!$E:$E,A539,'DATA UPDATE'!$B:$B,$E$2)</f>
        <v>0</v>
      </c>
      <c r="F539" s="5">
        <f>SUMIFS('DATA UPDATE'!$L:$L,'DATA UPDATE'!$E:$E,A539,'DATA UPDATE'!$B:$B,$F$2)</f>
        <v>2</v>
      </c>
      <c r="G539" s="5">
        <f>SUMIFS('DATA UPDATE'!$L:$L,'DATA UPDATE'!$E:$E,A539,'DATA UPDATE'!$B:$B,$G$2)</f>
        <v>0</v>
      </c>
      <c r="H539" s="5">
        <f>SUMIFS('DATA UPDATE'!$L:$L,'DATA UPDATE'!$E:$E,A539,'DATA UPDATE'!$B:$B,$H$2)</f>
        <v>0</v>
      </c>
      <c r="I539" s="5">
        <f t="shared" si="41"/>
        <v>2</v>
      </c>
      <c r="J539" s="5">
        <f>SUMIFS('UPDATE STOCK'!F:F,'UPDATE STOCK'!A:A,วิเคราะห์ข้อมูล!A539)</f>
        <v>0</v>
      </c>
      <c r="K539" s="10">
        <f t="shared" si="42"/>
        <v>2</v>
      </c>
      <c r="L539" s="5">
        <f t="shared" si="43"/>
        <v>0</v>
      </c>
      <c r="M539" s="8">
        <f t="shared" si="44"/>
        <v>0.4</v>
      </c>
      <c r="N539" s="7">
        <f t="shared" si="45"/>
        <v>0.4</v>
      </c>
      <c r="O539" s="4">
        <f>SUMIFS('DATA UPDATE'!$L:$L,'DATA UPDATE'!$E:$E,วิเคราะห์ข้อมูล!A539,'DATA UPDATE'!$T:$T,วิเคราะห์ข้อมูล!$O$2)</f>
        <v>0</v>
      </c>
      <c r="P539" s="4">
        <f>SUMIFS('DATA UPDATE'!$L:$L,'DATA UPDATE'!$E:$E,วิเคราะห์ข้อมูล!A539,'DATA UPDATE'!$T:$T,วิเคราะห์ข้อมูล!$P$2)</f>
        <v>0</v>
      </c>
      <c r="Q539" s="4">
        <f>SUMIFS('DATA UPDATE'!$L:$L,'DATA UPDATE'!$E:$E,วิเคราะห์ข้อมูล!A539,'DATA UPDATE'!$T:$T,วิเคราะห์ข้อมูล!$Q$2)</f>
        <v>2</v>
      </c>
      <c r="R539" s="4">
        <f>SUMIFS('DATA UPDATE'!$L:$L,'DATA UPDATE'!$D:$D,วิเคราะห์ข้อมูล!A539,'DATA UPDATE'!$T:$T,วิเคราะห์ข้อมูล!$R$2)</f>
        <v>0</v>
      </c>
      <c r="S539" s="4">
        <f>SUMIFS('UPDATE STOCK'!$F:$F,'UPDATE STOCK'!$A:$A,A539,'UPDATE STOCK'!$G:$G,$S$2)</f>
        <v>0</v>
      </c>
      <c r="T539" s="4">
        <f>SUMIFS('UPDATE STOCK'!$F:$F,'UPDATE STOCK'!$A:$A,A539,'UPDATE STOCK'!$G:$G,$T$2)</f>
        <v>0</v>
      </c>
      <c r="U539" s="4">
        <f>SUMIFS('UPDATE STOCK'!$F:$F,'UPDATE STOCK'!$A:$A,วิเคราะห์ข้อมูล!A539,'UPDATE STOCK'!$G:$G,$U$2)</f>
        <v>0</v>
      </c>
      <c r="V539" s="4">
        <f>SUMIFS('UPDATE STOCK'!$F:$F,'UPDATE STOCK'!$A:$A,วิเคราะห์ข้อมูล!A539,'UPDATE STOCK'!$G:$G,$V$2)</f>
        <v>0</v>
      </c>
      <c r="W539" s="4"/>
      <c r="X539" s="4"/>
      <c r="Y539" s="4"/>
      <c r="Z539" s="4"/>
      <c r="AA539" s="4"/>
    </row>
    <row r="540" spans="1:27" x14ac:dyDescent="0.2">
      <c r="A540" s="12" t="s">
        <v>1073</v>
      </c>
      <c r="B540" s="12" t="s">
        <v>1074</v>
      </c>
      <c r="C540" s="5">
        <f>SUMIFS('DATA UPDATE'!$L:$L,'DATA UPDATE'!$E:$E,วิเคราะห์ข้อมูล!A540,'DATA UPDATE'!$B:$B,วิเคราะห์ข้อมูล!$C$2)</f>
        <v>0</v>
      </c>
      <c r="D540" s="5">
        <f>SUMIFS('DATA UPDATE'!$L:$L,'DATA UPDATE'!$E:$E,A540,'DATA UPDATE'!$B:$B,$D$2)</f>
        <v>0</v>
      </c>
      <c r="E540" s="5">
        <f>SUMIFS('DATA UPDATE'!$L:$L,'DATA UPDATE'!$E:$E,A540,'DATA UPDATE'!$B:$B,$E$2)</f>
        <v>0</v>
      </c>
      <c r="F540" s="5">
        <f>SUMIFS('DATA UPDATE'!$L:$L,'DATA UPDATE'!$E:$E,A540,'DATA UPDATE'!$B:$B,$F$2)</f>
        <v>0</v>
      </c>
      <c r="G540" s="5">
        <f>SUMIFS('DATA UPDATE'!$L:$L,'DATA UPDATE'!$E:$E,A540,'DATA UPDATE'!$B:$B,$G$2)</f>
        <v>2</v>
      </c>
      <c r="H540" s="5">
        <f>SUMIFS('DATA UPDATE'!$L:$L,'DATA UPDATE'!$E:$E,A540,'DATA UPDATE'!$B:$B,$H$2)</f>
        <v>0</v>
      </c>
      <c r="I540" s="5">
        <f t="shared" si="41"/>
        <v>2</v>
      </c>
      <c r="J540" s="5">
        <f>SUMIFS('UPDATE STOCK'!F:F,'UPDATE STOCK'!A:A,วิเคราะห์ข้อมูล!A540)</f>
        <v>0</v>
      </c>
      <c r="K540" s="10">
        <f t="shared" si="42"/>
        <v>2</v>
      </c>
      <c r="L540" s="5">
        <f t="shared" si="43"/>
        <v>0</v>
      </c>
      <c r="M540" s="8">
        <f t="shared" si="44"/>
        <v>0.4</v>
      </c>
      <c r="N540" s="7">
        <f t="shared" si="45"/>
        <v>0.4</v>
      </c>
      <c r="O540" s="4">
        <f>SUMIFS('DATA UPDATE'!$L:$L,'DATA UPDATE'!$E:$E,วิเคราะห์ข้อมูล!A540,'DATA UPDATE'!$T:$T,วิเคราะห์ข้อมูล!$O$2)</f>
        <v>0</v>
      </c>
      <c r="P540" s="4">
        <f>SUMIFS('DATA UPDATE'!$L:$L,'DATA UPDATE'!$E:$E,วิเคราะห์ข้อมูล!A540,'DATA UPDATE'!$T:$T,วิเคราะห์ข้อมูล!$P$2)</f>
        <v>2</v>
      </c>
      <c r="Q540" s="4">
        <f>SUMIFS('DATA UPDATE'!$L:$L,'DATA UPDATE'!$E:$E,วิเคราะห์ข้อมูล!A540,'DATA UPDATE'!$T:$T,วิเคราะห์ข้อมูล!$Q$2)</f>
        <v>0</v>
      </c>
      <c r="R540" s="4">
        <f>SUMIFS('DATA UPDATE'!$L:$L,'DATA UPDATE'!$D:$D,วิเคราะห์ข้อมูล!A540,'DATA UPDATE'!$T:$T,วิเคราะห์ข้อมูล!$R$2)</f>
        <v>0</v>
      </c>
      <c r="S540" s="4">
        <f>SUMIFS('UPDATE STOCK'!$F:$F,'UPDATE STOCK'!$A:$A,A540,'UPDATE STOCK'!$G:$G,$S$2)</f>
        <v>0</v>
      </c>
      <c r="T540" s="4">
        <f>SUMIFS('UPDATE STOCK'!$F:$F,'UPDATE STOCK'!$A:$A,A540,'UPDATE STOCK'!$G:$G,$T$2)</f>
        <v>0</v>
      </c>
      <c r="U540" s="4">
        <f>SUMIFS('UPDATE STOCK'!$F:$F,'UPDATE STOCK'!$A:$A,วิเคราะห์ข้อมูล!A540,'UPDATE STOCK'!$G:$G,$U$2)</f>
        <v>0</v>
      </c>
      <c r="V540" s="4">
        <f>SUMIFS('UPDATE STOCK'!$F:$F,'UPDATE STOCK'!$A:$A,วิเคราะห์ข้อมูล!A540,'UPDATE STOCK'!$G:$G,$V$2)</f>
        <v>0</v>
      </c>
      <c r="W540" s="4"/>
      <c r="X540" s="4"/>
      <c r="Y540" s="4"/>
      <c r="Z540" s="4"/>
      <c r="AA540" s="4"/>
    </row>
    <row r="541" spans="1:27" x14ac:dyDescent="0.2">
      <c r="A541" s="12" t="s">
        <v>1075</v>
      </c>
      <c r="B541" s="12" t="s">
        <v>1076</v>
      </c>
      <c r="C541" s="5">
        <f>SUMIFS('DATA UPDATE'!$L:$L,'DATA UPDATE'!$E:$E,วิเคราะห์ข้อมูล!A541,'DATA UPDATE'!$B:$B,วิเคราะห์ข้อมูล!$C$2)</f>
        <v>2</v>
      </c>
      <c r="D541" s="5">
        <f>SUMIFS('DATA UPDATE'!$L:$L,'DATA UPDATE'!$E:$E,A541,'DATA UPDATE'!$B:$B,$D$2)</f>
        <v>0</v>
      </c>
      <c r="E541" s="5">
        <f>SUMIFS('DATA UPDATE'!$L:$L,'DATA UPDATE'!$E:$E,A541,'DATA UPDATE'!$B:$B,$E$2)</f>
        <v>2</v>
      </c>
      <c r="F541" s="5">
        <f>SUMIFS('DATA UPDATE'!$L:$L,'DATA UPDATE'!$E:$E,A541,'DATA UPDATE'!$B:$B,$F$2)</f>
        <v>4</v>
      </c>
      <c r="G541" s="5">
        <f>SUMIFS('DATA UPDATE'!$L:$L,'DATA UPDATE'!$E:$E,A541,'DATA UPDATE'!$B:$B,$G$2)</f>
        <v>0</v>
      </c>
      <c r="H541" s="5">
        <f>SUMIFS('DATA UPDATE'!$L:$L,'DATA UPDATE'!$E:$E,A541,'DATA UPDATE'!$B:$B,$H$2)</f>
        <v>0</v>
      </c>
      <c r="I541" s="5">
        <f t="shared" si="41"/>
        <v>8</v>
      </c>
      <c r="J541" s="5">
        <f>SUMIFS('UPDATE STOCK'!F:F,'UPDATE STOCK'!A:A,วิเคราะห์ข้อมูล!A541)</f>
        <v>0</v>
      </c>
      <c r="K541" s="10">
        <f t="shared" si="42"/>
        <v>4</v>
      </c>
      <c r="L541" s="5">
        <f t="shared" si="43"/>
        <v>0</v>
      </c>
      <c r="M541" s="8">
        <f t="shared" si="44"/>
        <v>1.6</v>
      </c>
      <c r="N541" s="7">
        <f t="shared" si="45"/>
        <v>1.6</v>
      </c>
      <c r="O541" s="4">
        <f>SUMIFS('DATA UPDATE'!$L:$L,'DATA UPDATE'!$E:$E,วิเคราะห์ข้อมูล!A541,'DATA UPDATE'!$T:$T,วิเคราะห์ข้อมูล!$O$2)</f>
        <v>8</v>
      </c>
      <c r="P541" s="4">
        <f>SUMIFS('DATA UPDATE'!$L:$L,'DATA UPDATE'!$E:$E,วิเคราะห์ข้อมูล!A541,'DATA UPDATE'!$T:$T,วิเคราะห์ข้อมูล!$P$2)</f>
        <v>0</v>
      </c>
      <c r="Q541" s="4">
        <f>SUMIFS('DATA UPDATE'!$L:$L,'DATA UPDATE'!$E:$E,วิเคราะห์ข้อมูล!A541,'DATA UPDATE'!$T:$T,วิเคราะห์ข้อมูล!$Q$2)</f>
        <v>0</v>
      </c>
      <c r="R541" s="4">
        <f>SUMIFS('DATA UPDATE'!$L:$L,'DATA UPDATE'!$D:$D,วิเคราะห์ข้อมูล!A541,'DATA UPDATE'!$T:$T,วิเคราะห์ข้อมูล!$R$2)</f>
        <v>0</v>
      </c>
      <c r="S541" s="4">
        <f>SUMIFS('UPDATE STOCK'!$F:$F,'UPDATE STOCK'!$A:$A,A541,'UPDATE STOCK'!$G:$G,$S$2)</f>
        <v>0</v>
      </c>
      <c r="T541" s="4">
        <f>SUMIFS('UPDATE STOCK'!$F:$F,'UPDATE STOCK'!$A:$A,A541,'UPDATE STOCK'!$G:$G,$T$2)</f>
        <v>0</v>
      </c>
      <c r="U541" s="4">
        <f>SUMIFS('UPDATE STOCK'!$F:$F,'UPDATE STOCK'!$A:$A,วิเคราะห์ข้อมูล!A541,'UPDATE STOCK'!$G:$G,$U$2)</f>
        <v>0</v>
      </c>
      <c r="V541" s="4">
        <f>SUMIFS('UPDATE STOCK'!$F:$F,'UPDATE STOCK'!$A:$A,วิเคราะห์ข้อมูล!A541,'UPDATE STOCK'!$G:$G,$V$2)</f>
        <v>0</v>
      </c>
      <c r="W541" s="4"/>
      <c r="X541" s="4"/>
      <c r="Y541" s="4"/>
      <c r="Z541" s="4"/>
      <c r="AA541" s="4"/>
    </row>
    <row r="542" spans="1:27" x14ac:dyDescent="0.2">
      <c r="A542" s="12" t="s">
        <v>1077</v>
      </c>
      <c r="B542" s="12" t="s">
        <v>1078</v>
      </c>
      <c r="C542" s="5">
        <f>SUMIFS('DATA UPDATE'!$L:$L,'DATA UPDATE'!$E:$E,วิเคราะห์ข้อมูล!A542,'DATA UPDATE'!$B:$B,วิเคราะห์ข้อมูล!$C$2)</f>
        <v>0</v>
      </c>
      <c r="D542" s="5">
        <f>SUMIFS('DATA UPDATE'!$L:$L,'DATA UPDATE'!$E:$E,A542,'DATA UPDATE'!$B:$B,$D$2)</f>
        <v>1</v>
      </c>
      <c r="E542" s="5">
        <f>SUMIFS('DATA UPDATE'!$L:$L,'DATA UPDATE'!$E:$E,A542,'DATA UPDATE'!$B:$B,$E$2)</f>
        <v>2</v>
      </c>
      <c r="F542" s="5">
        <f>SUMIFS('DATA UPDATE'!$L:$L,'DATA UPDATE'!$E:$E,A542,'DATA UPDATE'!$B:$B,$F$2)</f>
        <v>0</v>
      </c>
      <c r="G542" s="5">
        <f>SUMIFS('DATA UPDATE'!$L:$L,'DATA UPDATE'!$E:$E,A542,'DATA UPDATE'!$B:$B,$G$2)</f>
        <v>4</v>
      </c>
      <c r="H542" s="5">
        <f>SUMIFS('DATA UPDATE'!$L:$L,'DATA UPDATE'!$E:$E,A542,'DATA UPDATE'!$B:$B,$H$2)</f>
        <v>0</v>
      </c>
      <c r="I542" s="5">
        <f t="shared" si="41"/>
        <v>7</v>
      </c>
      <c r="J542" s="5">
        <f>SUMIFS('UPDATE STOCK'!F:F,'UPDATE STOCK'!A:A,วิเคราะห์ข้อมูล!A542)</f>
        <v>0</v>
      </c>
      <c r="K542" s="10">
        <f t="shared" si="42"/>
        <v>4</v>
      </c>
      <c r="L542" s="5">
        <f t="shared" si="43"/>
        <v>0</v>
      </c>
      <c r="M542" s="8">
        <f t="shared" si="44"/>
        <v>1.4</v>
      </c>
      <c r="N542" s="7">
        <f t="shared" si="45"/>
        <v>1.4</v>
      </c>
      <c r="O542" s="4">
        <f>SUMIFS('DATA UPDATE'!$L:$L,'DATA UPDATE'!$E:$E,วิเคราะห์ข้อมูล!A542,'DATA UPDATE'!$T:$T,วิเคราะห์ข้อมูล!$O$2)</f>
        <v>1</v>
      </c>
      <c r="P542" s="4">
        <f>SUMIFS('DATA UPDATE'!$L:$L,'DATA UPDATE'!$E:$E,วิเคราะห์ข้อมูล!A542,'DATA UPDATE'!$T:$T,วิเคราะห์ข้อมูล!$P$2)</f>
        <v>0</v>
      </c>
      <c r="Q542" s="4">
        <f>SUMIFS('DATA UPDATE'!$L:$L,'DATA UPDATE'!$E:$E,วิเคราะห์ข้อมูล!A542,'DATA UPDATE'!$T:$T,วิเคราะห์ข้อมูล!$Q$2)</f>
        <v>6</v>
      </c>
      <c r="R542" s="4">
        <f>SUMIFS('DATA UPDATE'!$L:$L,'DATA UPDATE'!$D:$D,วิเคราะห์ข้อมูล!A542,'DATA UPDATE'!$T:$T,วิเคราะห์ข้อมูล!$R$2)</f>
        <v>0</v>
      </c>
      <c r="S542" s="4">
        <f>SUMIFS('UPDATE STOCK'!$F:$F,'UPDATE STOCK'!$A:$A,A542,'UPDATE STOCK'!$G:$G,$S$2)</f>
        <v>0</v>
      </c>
      <c r="T542" s="4">
        <f>SUMIFS('UPDATE STOCK'!$F:$F,'UPDATE STOCK'!$A:$A,A542,'UPDATE STOCK'!$G:$G,$T$2)</f>
        <v>0</v>
      </c>
      <c r="U542" s="4">
        <f>SUMIFS('UPDATE STOCK'!$F:$F,'UPDATE STOCK'!$A:$A,วิเคราะห์ข้อมูล!A542,'UPDATE STOCK'!$G:$G,$U$2)</f>
        <v>0</v>
      </c>
      <c r="V542" s="4">
        <f>SUMIFS('UPDATE STOCK'!$F:$F,'UPDATE STOCK'!$A:$A,วิเคราะห์ข้อมูล!A542,'UPDATE STOCK'!$G:$G,$V$2)</f>
        <v>0</v>
      </c>
      <c r="W542" s="4"/>
      <c r="X542" s="4"/>
      <c r="Y542" s="4"/>
      <c r="Z542" s="4"/>
      <c r="AA542" s="4"/>
    </row>
    <row r="543" spans="1:27" x14ac:dyDescent="0.2">
      <c r="A543" s="12" t="s">
        <v>1079</v>
      </c>
      <c r="B543" s="12" t="s">
        <v>1080</v>
      </c>
      <c r="C543" s="5">
        <f>SUMIFS('DATA UPDATE'!$L:$L,'DATA UPDATE'!$E:$E,วิเคราะห์ข้อมูล!A543,'DATA UPDATE'!$B:$B,วิเคราะห์ข้อมูล!$C$2)</f>
        <v>2</v>
      </c>
      <c r="D543" s="5">
        <f>SUMIFS('DATA UPDATE'!$L:$L,'DATA UPDATE'!$E:$E,A543,'DATA UPDATE'!$B:$B,$D$2)</f>
        <v>2</v>
      </c>
      <c r="E543" s="5">
        <f>SUMIFS('DATA UPDATE'!$L:$L,'DATA UPDATE'!$E:$E,A543,'DATA UPDATE'!$B:$B,$E$2)</f>
        <v>2</v>
      </c>
      <c r="F543" s="5">
        <f>SUMIFS('DATA UPDATE'!$L:$L,'DATA UPDATE'!$E:$E,A543,'DATA UPDATE'!$B:$B,$F$2)</f>
        <v>0</v>
      </c>
      <c r="G543" s="5">
        <f>SUMIFS('DATA UPDATE'!$L:$L,'DATA UPDATE'!$E:$E,A543,'DATA UPDATE'!$B:$B,$G$2)</f>
        <v>0</v>
      </c>
      <c r="H543" s="5">
        <f>SUMIFS('DATA UPDATE'!$L:$L,'DATA UPDATE'!$E:$E,A543,'DATA UPDATE'!$B:$B,$H$2)</f>
        <v>0</v>
      </c>
      <c r="I543" s="5">
        <f t="shared" si="41"/>
        <v>6</v>
      </c>
      <c r="J543" s="5">
        <f>SUMIFS('UPDATE STOCK'!F:F,'UPDATE STOCK'!A:A,วิเคราะห์ข้อมูล!A543)</f>
        <v>30</v>
      </c>
      <c r="K543" s="10">
        <f t="shared" si="42"/>
        <v>2</v>
      </c>
      <c r="L543" s="5">
        <f t="shared" si="43"/>
        <v>0</v>
      </c>
      <c r="M543" s="8">
        <f t="shared" si="44"/>
        <v>1.2</v>
      </c>
      <c r="N543" s="7">
        <f t="shared" si="45"/>
        <v>-28.8</v>
      </c>
      <c r="O543" s="4">
        <f>SUMIFS('DATA UPDATE'!$L:$L,'DATA UPDATE'!$E:$E,วิเคราะห์ข้อมูล!A543,'DATA UPDATE'!$T:$T,วิเคราะห์ข้อมูล!$O$2)</f>
        <v>0</v>
      </c>
      <c r="P543" s="4">
        <f>SUMIFS('DATA UPDATE'!$L:$L,'DATA UPDATE'!$E:$E,วิเคราะห์ข้อมูล!A543,'DATA UPDATE'!$T:$T,วิเคราะห์ข้อมูล!$P$2)</f>
        <v>6</v>
      </c>
      <c r="Q543" s="4">
        <f>SUMIFS('DATA UPDATE'!$L:$L,'DATA UPDATE'!$E:$E,วิเคราะห์ข้อมูล!A543,'DATA UPDATE'!$T:$T,วิเคราะห์ข้อมูล!$Q$2)</f>
        <v>0</v>
      </c>
      <c r="R543" s="4">
        <f>SUMIFS('DATA UPDATE'!$L:$L,'DATA UPDATE'!$D:$D,วิเคราะห์ข้อมูล!A543,'DATA UPDATE'!$T:$T,วิเคราะห์ข้อมูล!$R$2)</f>
        <v>0</v>
      </c>
      <c r="S543" s="4">
        <f>SUMIFS('UPDATE STOCK'!$F:$F,'UPDATE STOCK'!$A:$A,A543,'UPDATE STOCK'!$G:$G,$S$2)</f>
        <v>0</v>
      </c>
      <c r="T543" s="4">
        <f>SUMIFS('UPDATE STOCK'!$F:$F,'UPDATE STOCK'!$A:$A,A543,'UPDATE STOCK'!$G:$G,$T$2)</f>
        <v>0</v>
      </c>
      <c r="U543" s="4">
        <f>SUMIFS('UPDATE STOCK'!$F:$F,'UPDATE STOCK'!$A:$A,วิเคราะห์ข้อมูล!A543,'UPDATE STOCK'!$G:$G,$U$2)</f>
        <v>0</v>
      </c>
      <c r="V543" s="4">
        <f>SUMIFS('UPDATE STOCK'!$F:$F,'UPDATE STOCK'!$A:$A,วิเคราะห์ข้อมูล!A543,'UPDATE STOCK'!$G:$G,$V$2)</f>
        <v>0</v>
      </c>
      <c r="W543" s="4"/>
      <c r="X543" s="4"/>
      <c r="Y543" s="4"/>
      <c r="Z543" s="4"/>
      <c r="AA543" s="4"/>
    </row>
    <row r="544" spans="1:27" x14ac:dyDescent="0.2">
      <c r="A544" s="12" t="s">
        <v>1081</v>
      </c>
      <c r="B544" s="12" t="s">
        <v>1082</v>
      </c>
      <c r="C544" s="5">
        <f>SUMIFS('DATA UPDATE'!$L:$L,'DATA UPDATE'!$E:$E,วิเคราะห์ข้อมูล!A544,'DATA UPDATE'!$B:$B,วิเคราะห์ข้อมูล!$C$2)</f>
        <v>0</v>
      </c>
      <c r="D544" s="5">
        <f>SUMIFS('DATA UPDATE'!$L:$L,'DATA UPDATE'!$E:$E,A544,'DATA UPDATE'!$B:$B,$D$2)</f>
        <v>1</v>
      </c>
      <c r="E544" s="5">
        <f>SUMIFS('DATA UPDATE'!$L:$L,'DATA UPDATE'!$E:$E,A544,'DATA UPDATE'!$B:$B,$E$2)</f>
        <v>0</v>
      </c>
      <c r="F544" s="5">
        <f>SUMIFS('DATA UPDATE'!$L:$L,'DATA UPDATE'!$E:$E,A544,'DATA UPDATE'!$B:$B,$F$2)</f>
        <v>1</v>
      </c>
      <c r="G544" s="5">
        <f>SUMIFS('DATA UPDATE'!$L:$L,'DATA UPDATE'!$E:$E,A544,'DATA UPDATE'!$B:$B,$G$2)</f>
        <v>0</v>
      </c>
      <c r="H544" s="5">
        <f>SUMIFS('DATA UPDATE'!$L:$L,'DATA UPDATE'!$E:$E,A544,'DATA UPDATE'!$B:$B,$H$2)</f>
        <v>0</v>
      </c>
      <c r="I544" s="5">
        <f t="shared" si="41"/>
        <v>2</v>
      </c>
      <c r="J544" s="5">
        <f>SUMIFS('UPDATE STOCK'!F:F,'UPDATE STOCK'!A:A,วิเคราะห์ข้อมูล!A544)</f>
        <v>33</v>
      </c>
      <c r="K544" s="10">
        <f t="shared" si="42"/>
        <v>1</v>
      </c>
      <c r="L544" s="5">
        <f t="shared" si="43"/>
        <v>0</v>
      </c>
      <c r="M544" s="8">
        <f t="shared" si="44"/>
        <v>0.4</v>
      </c>
      <c r="N544" s="7">
        <f t="shared" si="45"/>
        <v>-32.6</v>
      </c>
      <c r="O544" s="4">
        <f>SUMIFS('DATA UPDATE'!$L:$L,'DATA UPDATE'!$E:$E,วิเคราะห์ข้อมูล!A544,'DATA UPDATE'!$T:$T,วิเคราะห์ข้อมูล!$O$2)</f>
        <v>0</v>
      </c>
      <c r="P544" s="4">
        <f>SUMIFS('DATA UPDATE'!$L:$L,'DATA UPDATE'!$E:$E,วิเคราะห์ข้อมูล!A544,'DATA UPDATE'!$T:$T,วิเคราะห์ข้อมูล!$P$2)</f>
        <v>1</v>
      </c>
      <c r="Q544" s="4">
        <f>SUMIFS('DATA UPDATE'!$L:$L,'DATA UPDATE'!$E:$E,วิเคราะห์ข้อมูล!A544,'DATA UPDATE'!$T:$T,วิเคราะห์ข้อมูล!$Q$2)</f>
        <v>1</v>
      </c>
      <c r="R544" s="4">
        <f>SUMIFS('DATA UPDATE'!$L:$L,'DATA UPDATE'!$D:$D,วิเคราะห์ข้อมูล!A544,'DATA UPDATE'!$T:$T,วิเคราะห์ข้อมูล!$R$2)</f>
        <v>0</v>
      </c>
      <c r="S544" s="4">
        <f>SUMIFS('UPDATE STOCK'!$F:$F,'UPDATE STOCK'!$A:$A,A544,'UPDATE STOCK'!$G:$G,$S$2)</f>
        <v>13</v>
      </c>
      <c r="T544" s="4">
        <f>SUMIFS('UPDATE STOCK'!$F:$F,'UPDATE STOCK'!$A:$A,A544,'UPDATE STOCK'!$G:$G,$T$2)</f>
        <v>11</v>
      </c>
      <c r="U544" s="4">
        <f>SUMIFS('UPDATE STOCK'!$F:$F,'UPDATE STOCK'!$A:$A,วิเคราะห์ข้อมูล!A544,'UPDATE STOCK'!$G:$G,$U$2)</f>
        <v>9</v>
      </c>
      <c r="V544" s="4">
        <f>SUMIFS('UPDATE STOCK'!$F:$F,'UPDATE STOCK'!$A:$A,วิเคราะห์ข้อมูล!A544,'UPDATE STOCK'!$G:$G,$V$2)</f>
        <v>0</v>
      </c>
      <c r="W544" s="4"/>
      <c r="X544" s="4"/>
      <c r="Y544" s="4"/>
      <c r="Z544" s="4"/>
      <c r="AA544" s="4"/>
    </row>
    <row r="545" spans="1:27" x14ac:dyDescent="0.2">
      <c r="A545" s="12" t="s">
        <v>1083</v>
      </c>
      <c r="B545" s="12" t="s">
        <v>1084</v>
      </c>
      <c r="C545" s="5">
        <f>SUMIFS('DATA UPDATE'!$L:$L,'DATA UPDATE'!$E:$E,วิเคราะห์ข้อมูล!A545,'DATA UPDATE'!$B:$B,วิเคราะห์ข้อมูล!$C$2)</f>
        <v>2</v>
      </c>
      <c r="D545" s="5">
        <f>SUMIFS('DATA UPDATE'!$L:$L,'DATA UPDATE'!$E:$E,A545,'DATA UPDATE'!$B:$B,$D$2)</f>
        <v>0</v>
      </c>
      <c r="E545" s="5">
        <f>SUMIFS('DATA UPDATE'!$L:$L,'DATA UPDATE'!$E:$E,A545,'DATA UPDATE'!$B:$B,$E$2)</f>
        <v>0</v>
      </c>
      <c r="F545" s="5">
        <f>SUMIFS('DATA UPDATE'!$L:$L,'DATA UPDATE'!$E:$E,A545,'DATA UPDATE'!$B:$B,$F$2)</f>
        <v>0</v>
      </c>
      <c r="G545" s="5">
        <f>SUMIFS('DATA UPDATE'!$L:$L,'DATA UPDATE'!$E:$E,A545,'DATA UPDATE'!$B:$B,$G$2)</f>
        <v>0</v>
      </c>
      <c r="H545" s="5">
        <f>SUMIFS('DATA UPDATE'!$L:$L,'DATA UPDATE'!$E:$E,A545,'DATA UPDATE'!$B:$B,$H$2)</f>
        <v>0</v>
      </c>
      <c r="I545" s="5">
        <f t="shared" si="41"/>
        <v>2</v>
      </c>
      <c r="J545" s="5">
        <f>SUMIFS('UPDATE STOCK'!F:F,'UPDATE STOCK'!A:A,วิเคราะห์ข้อมูล!A545)</f>
        <v>0</v>
      </c>
      <c r="K545" s="10">
        <f t="shared" si="42"/>
        <v>2</v>
      </c>
      <c r="L545" s="5">
        <f t="shared" si="43"/>
        <v>0</v>
      </c>
      <c r="M545" s="8">
        <f t="shared" si="44"/>
        <v>0.4</v>
      </c>
      <c r="N545" s="7">
        <f t="shared" si="45"/>
        <v>0.4</v>
      </c>
      <c r="O545" s="4">
        <f>SUMIFS('DATA UPDATE'!$L:$L,'DATA UPDATE'!$E:$E,วิเคราะห์ข้อมูล!A545,'DATA UPDATE'!$T:$T,วิเคราะห์ข้อมูล!$O$2)</f>
        <v>0</v>
      </c>
      <c r="P545" s="4">
        <f>SUMIFS('DATA UPDATE'!$L:$L,'DATA UPDATE'!$E:$E,วิเคราะห์ข้อมูล!A545,'DATA UPDATE'!$T:$T,วิเคราะห์ข้อมูล!$P$2)</f>
        <v>0</v>
      </c>
      <c r="Q545" s="4">
        <f>SUMIFS('DATA UPDATE'!$L:$L,'DATA UPDATE'!$E:$E,วิเคราะห์ข้อมูล!A545,'DATA UPDATE'!$T:$T,วิเคราะห์ข้อมูล!$Q$2)</f>
        <v>2</v>
      </c>
      <c r="R545" s="4">
        <f>SUMIFS('DATA UPDATE'!$L:$L,'DATA UPDATE'!$D:$D,วิเคราะห์ข้อมูล!A545,'DATA UPDATE'!$T:$T,วิเคราะห์ข้อมูล!$R$2)</f>
        <v>0</v>
      </c>
      <c r="S545" s="4">
        <f>SUMIFS('UPDATE STOCK'!$F:$F,'UPDATE STOCK'!$A:$A,A545,'UPDATE STOCK'!$G:$G,$S$2)</f>
        <v>0</v>
      </c>
      <c r="T545" s="4">
        <f>SUMIFS('UPDATE STOCK'!$F:$F,'UPDATE STOCK'!$A:$A,A545,'UPDATE STOCK'!$G:$G,$T$2)</f>
        <v>0</v>
      </c>
      <c r="U545" s="4">
        <f>SUMIFS('UPDATE STOCK'!$F:$F,'UPDATE STOCK'!$A:$A,วิเคราะห์ข้อมูล!A545,'UPDATE STOCK'!$G:$G,$U$2)</f>
        <v>0</v>
      </c>
      <c r="V545" s="4">
        <f>SUMIFS('UPDATE STOCK'!$F:$F,'UPDATE STOCK'!$A:$A,วิเคราะห์ข้อมูล!A545,'UPDATE STOCK'!$G:$G,$V$2)</f>
        <v>0</v>
      </c>
      <c r="W545" s="4"/>
      <c r="X545" s="4"/>
      <c r="Y545" s="4"/>
      <c r="Z545" s="4"/>
      <c r="AA545" s="4"/>
    </row>
    <row r="546" spans="1:27" x14ac:dyDescent="0.2">
      <c r="A546" s="12" t="s">
        <v>1085</v>
      </c>
      <c r="B546" s="12" t="s">
        <v>1086</v>
      </c>
      <c r="C546" s="5">
        <f>SUMIFS('DATA UPDATE'!$L:$L,'DATA UPDATE'!$E:$E,วิเคราะห์ข้อมูล!A546,'DATA UPDATE'!$B:$B,วิเคราะห์ข้อมูล!$C$2)</f>
        <v>0</v>
      </c>
      <c r="D546" s="5">
        <f>SUMIFS('DATA UPDATE'!$L:$L,'DATA UPDATE'!$E:$E,A546,'DATA UPDATE'!$B:$B,$D$2)</f>
        <v>2</v>
      </c>
      <c r="E546" s="5">
        <f>SUMIFS('DATA UPDATE'!$L:$L,'DATA UPDATE'!$E:$E,A546,'DATA UPDATE'!$B:$B,$E$2)</f>
        <v>2</v>
      </c>
      <c r="F546" s="5">
        <f>SUMIFS('DATA UPDATE'!$L:$L,'DATA UPDATE'!$E:$E,A546,'DATA UPDATE'!$B:$B,$F$2)</f>
        <v>0</v>
      </c>
      <c r="G546" s="5">
        <f>SUMIFS('DATA UPDATE'!$L:$L,'DATA UPDATE'!$E:$E,A546,'DATA UPDATE'!$B:$B,$G$2)</f>
        <v>0</v>
      </c>
      <c r="H546" s="5">
        <f>SUMIFS('DATA UPDATE'!$L:$L,'DATA UPDATE'!$E:$E,A546,'DATA UPDATE'!$B:$B,$H$2)</f>
        <v>0</v>
      </c>
      <c r="I546" s="5">
        <f t="shared" si="41"/>
        <v>4</v>
      </c>
      <c r="J546" s="5">
        <f>SUMIFS('UPDATE STOCK'!F:F,'UPDATE STOCK'!A:A,วิเคราะห์ข้อมูล!A546)</f>
        <v>75</v>
      </c>
      <c r="K546" s="10">
        <f t="shared" si="42"/>
        <v>2</v>
      </c>
      <c r="L546" s="5">
        <f t="shared" si="43"/>
        <v>0</v>
      </c>
      <c r="M546" s="8">
        <f t="shared" si="44"/>
        <v>0.8</v>
      </c>
      <c r="N546" s="7">
        <f t="shared" si="45"/>
        <v>-74.2</v>
      </c>
      <c r="O546" s="4">
        <f>SUMIFS('DATA UPDATE'!$L:$L,'DATA UPDATE'!$E:$E,วิเคราะห์ข้อมูล!A546,'DATA UPDATE'!$T:$T,วิเคราะห์ข้อมูล!$O$2)</f>
        <v>0</v>
      </c>
      <c r="P546" s="4">
        <f>SUMIFS('DATA UPDATE'!$L:$L,'DATA UPDATE'!$E:$E,วิเคราะห์ข้อมูล!A546,'DATA UPDATE'!$T:$T,วิเคราะห์ข้อมูล!$P$2)</f>
        <v>4</v>
      </c>
      <c r="Q546" s="4">
        <f>SUMIFS('DATA UPDATE'!$L:$L,'DATA UPDATE'!$E:$E,วิเคราะห์ข้อมูล!A546,'DATA UPDATE'!$T:$T,วิเคราะห์ข้อมูล!$Q$2)</f>
        <v>0</v>
      </c>
      <c r="R546" s="4">
        <f>SUMIFS('DATA UPDATE'!$L:$L,'DATA UPDATE'!$D:$D,วิเคราะห์ข้อมูล!A546,'DATA UPDATE'!$T:$T,วิเคราะห์ข้อมูล!$R$2)</f>
        <v>0</v>
      </c>
      <c r="S546" s="4">
        <f>SUMIFS('UPDATE STOCK'!$F:$F,'UPDATE STOCK'!$A:$A,A546,'UPDATE STOCK'!$G:$G,$S$2)</f>
        <v>0</v>
      </c>
      <c r="T546" s="4">
        <f>SUMIFS('UPDATE STOCK'!$F:$F,'UPDATE STOCK'!$A:$A,A546,'UPDATE STOCK'!$G:$G,$T$2)</f>
        <v>0</v>
      </c>
      <c r="U546" s="4">
        <f>SUMIFS('UPDATE STOCK'!$F:$F,'UPDATE STOCK'!$A:$A,วิเคราะห์ข้อมูล!A546,'UPDATE STOCK'!$G:$G,$U$2)</f>
        <v>0</v>
      </c>
      <c r="V546" s="4">
        <f>SUMIFS('UPDATE STOCK'!$F:$F,'UPDATE STOCK'!$A:$A,วิเคราะห์ข้อมูล!A546,'UPDATE STOCK'!$G:$G,$V$2)</f>
        <v>0</v>
      </c>
      <c r="W546" s="4"/>
      <c r="X546" s="4"/>
      <c r="Y546" s="4"/>
      <c r="Z546" s="4"/>
      <c r="AA546" s="4"/>
    </row>
    <row r="547" spans="1:27" x14ac:dyDescent="0.2">
      <c r="A547" s="12" t="s">
        <v>1087</v>
      </c>
      <c r="B547" s="12" t="s">
        <v>1088</v>
      </c>
      <c r="C547" s="5">
        <f>SUMIFS('DATA UPDATE'!$L:$L,'DATA UPDATE'!$E:$E,วิเคราะห์ข้อมูล!A547,'DATA UPDATE'!$B:$B,วิเคราะห์ข้อมูล!$C$2)</f>
        <v>0</v>
      </c>
      <c r="D547" s="5">
        <f>SUMIFS('DATA UPDATE'!$L:$L,'DATA UPDATE'!$E:$E,A547,'DATA UPDATE'!$B:$B,$D$2)</f>
        <v>2</v>
      </c>
      <c r="E547" s="5">
        <f>SUMIFS('DATA UPDATE'!$L:$L,'DATA UPDATE'!$E:$E,A547,'DATA UPDATE'!$B:$B,$E$2)</f>
        <v>2</v>
      </c>
      <c r="F547" s="5">
        <f>SUMIFS('DATA UPDATE'!$L:$L,'DATA UPDATE'!$E:$E,A547,'DATA UPDATE'!$B:$B,$F$2)</f>
        <v>0</v>
      </c>
      <c r="G547" s="5">
        <f>SUMIFS('DATA UPDATE'!$L:$L,'DATA UPDATE'!$E:$E,A547,'DATA UPDATE'!$B:$B,$G$2)</f>
        <v>0</v>
      </c>
      <c r="H547" s="5">
        <f>SUMIFS('DATA UPDATE'!$L:$L,'DATA UPDATE'!$E:$E,A547,'DATA UPDATE'!$B:$B,$H$2)</f>
        <v>0</v>
      </c>
      <c r="I547" s="5">
        <f t="shared" si="41"/>
        <v>4</v>
      </c>
      <c r="J547" s="5">
        <f>SUMIFS('UPDATE STOCK'!F:F,'UPDATE STOCK'!A:A,วิเคราะห์ข้อมูล!A547)</f>
        <v>45</v>
      </c>
      <c r="K547" s="10">
        <f t="shared" si="42"/>
        <v>2</v>
      </c>
      <c r="L547" s="5">
        <f t="shared" si="43"/>
        <v>0</v>
      </c>
      <c r="M547" s="8">
        <f t="shared" si="44"/>
        <v>0.8</v>
      </c>
      <c r="N547" s="7">
        <f t="shared" si="45"/>
        <v>-44.2</v>
      </c>
      <c r="O547" s="4">
        <f>SUMIFS('DATA UPDATE'!$L:$L,'DATA UPDATE'!$E:$E,วิเคราะห์ข้อมูล!A547,'DATA UPDATE'!$T:$T,วิเคราะห์ข้อมูล!$O$2)</f>
        <v>0</v>
      </c>
      <c r="P547" s="4">
        <f>SUMIFS('DATA UPDATE'!$L:$L,'DATA UPDATE'!$E:$E,วิเคราะห์ข้อมูล!A547,'DATA UPDATE'!$T:$T,วิเคราะห์ข้อมูล!$P$2)</f>
        <v>4</v>
      </c>
      <c r="Q547" s="4">
        <f>SUMIFS('DATA UPDATE'!$L:$L,'DATA UPDATE'!$E:$E,วิเคราะห์ข้อมูล!A547,'DATA UPDATE'!$T:$T,วิเคราะห์ข้อมูล!$Q$2)</f>
        <v>0</v>
      </c>
      <c r="R547" s="4">
        <f>SUMIFS('DATA UPDATE'!$L:$L,'DATA UPDATE'!$D:$D,วิเคราะห์ข้อมูล!A547,'DATA UPDATE'!$T:$T,วิเคราะห์ข้อมูล!$R$2)</f>
        <v>0</v>
      </c>
      <c r="S547" s="4">
        <f>SUMIFS('UPDATE STOCK'!$F:$F,'UPDATE STOCK'!$A:$A,A547,'UPDATE STOCK'!$G:$G,$S$2)</f>
        <v>0</v>
      </c>
      <c r="T547" s="4">
        <f>SUMIFS('UPDATE STOCK'!$F:$F,'UPDATE STOCK'!$A:$A,A547,'UPDATE STOCK'!$G:$G,$T$2)</f>
        <v>0</v>
      </c>
      <c r="U547" s="4">
        <f>SUMIFS('UPDATE STOCK'!$F:$F,'UPDATE STOCK'!$A:$A,วิเคราะห์ข้อมูล!A547,'UPDATE STOCK'!$G:$G,$U$2)</f>
        <v>0</v>
      </c>
      <c r="V547" s="4">
        <f>SUMIFS('UPDATE STOCK'!$F:$F,'UPDATE STOCK'!$A:$A,วิเคราะห์ข้อมูล!A547,'UPDATE STOCK'!$G:$G,$V$2)</f>
        <v>0</v>
      </c>
      <c r="W547" s="4"/>
      <c r="X547" s="4"/>
      <c r="Y547" s="4"/>
      <c r="Z547" s="4"/>
      <c r="AA547" s="4"/>
    </row>
    <row r="548" spans="1:27" x14ac:dyDescent="0.2">
      <c r="A548" s="12" t="s">
        <v>1089</v>
      </c>
      <c r="B548" s="12" t="s">
        <v>1090</v>
      </c>
      <c r="C548" s="5">
        <f>SUMIFS('DATA UPDATE'!$L:$L,'DATA UPDATE'!$E:$E,วิเคราะห์ข้อมูล!A548,'DATA UPDATE'!$B:$B,วิเคราะห์ข้อมูล!$C$2)</f>
        <v>0</v>
      </c>
      <c r="D548" s="5">
        <f>SUMIFS('DATA UPDATE'!$L:$L,'DATA UPDATE'!$E:$E,A548,'DATA UPDATE'!$B:$B,$D$2)</f>
        <v>0</v>
      </c>
      <c r="E548" s="5">
        <f>SUMIFS('DATA UPDATE'!$L:$L,'DATA UPDATE'!$E:$E,A548,'DATA UPDATE'!$B:$B,$E$2)</f>
        <v>2</v>
      </c>
      <c r="F548" s="5">
        <f>SUMIFS('DATA UPDATE'!$L:$L,'DATA UPDATE'!$E:$E,A548,'DATA UPDATE'!$B:$B,$F$2)</f>
        <v>0</v>
      </c>
      <c r="G548" s="5">
        <f>SUMIFS('DATA UPDATE'!$L:$L,'DATA UPDATE'!$E:$E,A548,'DATA UPDATE'!$B:$B,$G$2)</f>
        <v>0</v>
      </c>
      <c r="H548" s="5">
        <f>SUMIFS('DATA UPDATE'!$L:$L,'DATA UPDATE'!$E:$E,A548,'DATA UPDATE'!$B:$B,$H$2)</f>
        <v>0</v>
      </c>
      <c r="I548" s="5">
        <f t="shared" si="41"/>
        <v>2</v>
      </c>
      <c r="J548" s="5">
        <f>SUMIFS('UPDATE STOCK'!F:F,'UPDATE STOCK'!A:A,วิเคราะห์ข้อมูล!A548)</f>
        <v>0</v>
      </c>
      <c r="K548" s="10">
        <f t="shared" si="42"/>
        <v>2</v>
      </c>
      <c r="L548" s="5">
        <f t="shared" si="43"/>
        <v>0</v>
      </c>
      <c r="M548" s="8">
        <f t="shared" si="44"/>
        <v>0.4</v>
      </c>
      <c r="N548" s="7">
        <f t="shared" si="45"/>
        <v>0.4</v>
      </c>
      <c r="O548" s="4">
        <f>SUMIFS('DATA UPDATE'!$L:$L,'DATA UPDATE'!$E:$E,วิเคราะห์ข้อมูล!A548,'DATA UPDATE'!$T:$T,วิเคราะห์ข้อมูล!$O$2)</f>
        <v>0</v>
      </c>
      <c r="P548" s="4">
        <f>SUMIFS('DATA UPDATE'!$L:$L,'DATA UPDATE'!$E:$E,วิเคราะห์ข้อมูล!A548,'DATA UPDATE'!$T:$T,วิเคราะห์ข้อมูล!$P$2)</f>
        <v>2</v>
      </c>
      <c r="Q548" s="4">
        <f>SUMIFS('DATA UPDATE'!$L:$L,'DATA UPDATE'!$E:$E,วิเคราะห์ข้อมูล!A548,'DATA UPDATE'!$T:$T,วิเคราะห์ข้อมูล!$Q$2)</f>
        <v>0</v>
      </c>
      <c r="R548" s="4">
        <f>SUMIFS('DATA UPDATE'!$L:$L,'DATA UPDATE'!$D:$D,วิเคราะห์ข้อมูล!A548,'DATA UPDATE'!$T:$T,วิเคราะห์ข้อมูล!$R$2)</f>
        <v>0</v>
      </c>
      <c r="S548" s="4">
        <f>SUMIFS('UPDATE STOCK'!$F:$F,'UPDATE STOCK'!$A:$A,A548,'UPDATE STOCK'!$G:$G,$S$2)</f>
        <v>0</v>
      </c>
      <c r="T548" s="4">
        <f>SUMIFS('UPDATE STOCK'!$F:$F,'UPDATE STOCK'!$A:$A,A548,'UPDATE STOCK'!$G:$G,$T$2)</f>
        <v>0</v>
      </c>
      <c r="U548" s="4">
        <f>SUMIFS('UPDATE STOCK'!$F:$F,'UPDATE STOCK'!$A:$A,วิเคราะห์ข้อมูล!A548,'UPDATE STOCK'!$G:$G,$U$2)</f>
        <v>0</v>
      </c>
      <c r="V548" s="4">
        <f>SUMIFS('UPDATE STOCK'!$F:$F,'UPDATE STOCK'!$A:$A,วิเคราะห์ข้อมูล!A548,'UPDATE STOCK'!$G:$G,$V$2)</f>
        <v>0</v>
      </c>
      <c r="W548" s="4"/>
      <c r="X548" s="4"/>
      <c r="Y548" s="4"/>
      <c r="Z548" s="4"/>
      <c r="AA548" s="4"/>
    </row>
    <row r="549" spans="1:27" x14ac:dyDescent="0.2">
      <c r="A549" s="12" t="s">
        <v>1091</v>
      </c>
      <c r="B549" s="12" t="s">
        <v>1092</v>
      </c>
      <c r="C549" s="5">
        <f>SUMIFS('DATA UPDATE'!$L:$L,'DATA UPDATE'!$E:$E,วิเคราะห์ข้อมูล!A549,'DATA UPDATE'!$B:$B,วิเคราะห์ข้อมูล!$C$2)</f>
        <v>367</v>
      </c>
      <c r="D549" s="5">
        <f>SUMIFS('DATA UPDATE'!$L:$L,'DATA UPDATE'!$E:$E,A549,'DATA UPDATE'!$B:$B,$D$2)</f>
        <v>278</v>
      </c>
      <c r="E549" s="5">
        <f>SUMIFS('DATA UPDATE'!$L:$L,'DATA UPDATE'!$E:$E,A549,'DATA UPDATE'!$B:$B,$E$2)</f>
        <v>315</v>
      </c>
      <c r="F549" s="5">
        <f>SUMIFS('DATA UPDATE'!$L:$L,'DATA UPDATE'!$E:$E,A549,'DATA UPDATE'!$B:$B,$F$2)</f>
        <v>330</v>
      </c>
      <c r="G549" s="5">
        <f>SUMIFS('DATA UPDATE'!$L:$L,'DATA UPDATE'!$E:$E,A549,'DATA UPDATE'!$B:$B,$G$2)</f>
        <v>338</v>
      </c>
      <c r="H549" s="5">
        <f>SUMIFS('DATA UPDATE'!$L:$L,'DATA UPDATE'!$E:$E,A549,'DATA UPDATE'!$B:$B,$H$2)</f>
        <v>82</v>
      </c>
      <c r="I549" s="5">
        <f t="shared" si="41"/>
        <v>1710</v>
      </c>
      <c r="J549" s="5">
        <f>SUMIFS('UPDATE STOCK'!F:F,'UPDATE STOCK'!A:A,วิเคราะห์ข้อมูล!A549)</f>
        <v>31988</v>
      </c>
      <c r="K549" s="10">
        <f t="shared" si="42"/>
        <v>367</v>
      </c>
      <c r="L549" s="5">
        <f t="shared" si="43"/>
        <v>278</v>
      </c>
      <c r="M549" s="8">
        <f t="shared" si="44"/>
        <v>325.60000000000002</v>
      </c>
      <c r="N549" s="7">
        <f t="shared" si="45"/>
        <v>-31662.400000000001</v>
      </c>
      <c r="O549" s="4">
        <f>SUMIFS('DATA UPDATE'!$L:$L,'DATA UPDATE'!$E:$E,วิเคราะห์ข้อมูล!A549,'DATA UPDATE'!$T:$T,วิเคราะห์ข้อมูล!$O$2)</f>
        <v>375</v>
      </c>
      <c r="P549" s="4">
        <f>SUMIFS('DATA UPDATE'!$L:$L,'DATA UPDATE'!$E:$E,วิเคราะห์ข้อมูล!A549,'DATA UPDATE'!$T:$T,วิเคราะห์ข้อมูล!$P$2)</f>
        <v>416</v>
      </c>
      <c r="Q549" s="4">
        <f>SUMIFS('DATA UPDATE'!$L:$L,'DATA UPDATE'!$E:$E,วิเคราะห์ข้อมูล!A549,'DATA UPDATE'!$T:$T,วิเคราะห์ข้อมูล!$Q$2)</f>
        <v>655</v>
      </c>
      <c r="R549" s="4">
        <f>SUMIFS('DATA UPDATE'!$L:$L,'DATA UPDATE'!$D:$D,วิเคราะห์ข้อมูล!A549,'DATA UPDATE'!$T:$T,วิเคราะห์ข้อมูล!$R$2)</f>
        <v>0</v>
      </c>
      <c r="S549" s="4">
        <f>SUMIFS('UPDATE STOCK'!$F:$F,'UPDATE STOCK'!$A:$A,A549,'UPDATE STOCK'!$G:$G,$S$2)</f>
        <v>182</v>
      </c>
      <c r="T549" s="4">
        <f>SUMIFS('UPDATE STOCK'!$F:$F,'UPDATE STOCK'!$A:$A,A549,'UPDATE STOCK'!$G:$G,$T$2)</f>
        <v>136</v>
      </c>
      <c r="U549" s="4">
        <f>SUMIFS('UPDATE STOCK'!$F:$F,'UPDATE STOCK'!$A:$A,วิเคราะห์ข้อมูล!A549,'UPDATE STOCK'!$G:$G,$U$2)</f>
        <v>364</v>
      </c>
      <c r="V549" s="4">
        <f>SUMIFS('UPDATE STOCK'!$F:$F,'UPDATE STOCK'!$A:$A,วิเคราะห์ข้อมูล!A549,'UPDATE STOCK'!$G:$G,$V$2)</f>
        <v>279</v>
      </c>
      <c r="W549" s="4"/>
      <c r="X549" s="4"/>
      <c r="Y549" s="4"/>
      <c r="Z549" s="4"/>
      <c r="AA549" s="4"/>
    </row>
    <row r="550" spans="1:27" x14ac:dyDescent="0.2">
      <c r="A550" s="12" t="s">
        <v>1093</v>
      </c>
      <c r="B550" s="12" t="s">
        <v>1094</v>
      </c>
      <c r="C550" s="5">
        <f>SUMIFS('DATA UPDATE'!$L:$L,'DATA UPDATE'!$E:$E,วิเคราะห์ข้อมูล!A550,'DATA UPDATE'!$B:$B,วิเคราะห์ข้อมูล!$C$2)</f>
        <v>8</v>
      </c>
      <c r="D550" s="5">
        <f>SUMIFS('DATA UPDATE'!$L:$L,'DATA UPDATE'!$E:$E,A550,'DATA UPDATE'!$B:$B,$D$2)</f>
        <v>0</v>
      </c>
      <c r="E550" s="5">
        <f>SUMIFS('DATA UPDATE'!$L:$L,'DATA UPDATE'!$E:$E,A550,'DATA UPDATE'!$B:$B,$E$2)</f>
        <v>0</v>
      </c>
      <c r="F550" s="5">
        <f>SUMIFS('DATA UPDATE'!$L:$L,'DATA UPDATE'!$E:$E,A550,'DATA UPDATE'!$B:$B,$F$2)</f>
        <v>0</v>
      </c>
      <c r="G550" s="5">
        <f>SUMIFS('DATA UPDATE'!$L:$L,'DATA UPDATE'!$E:$E,A550,'DATA UPDATE'!$B:$B,$G$2)</f>
        <v>0</v>
      </c>
      <c r="H550" s="5">
        <f>SUMIFS('DATA UPDATE'!$L:$L,'DATA UPDATE'!$E:$E,A550,'DATA UPDATE'!$B:$B,$H$2)</f>
        <v>0</v>
      </c>
      <c r="I550" s="5">
        <f t="shared" si="41"/>
        <v>8</v>
      </c>
      <c r="J550" s="5">
        <f>SUMIFS('UPDATE STOCK'!F:F,'UPDATE STOCK'!A:A,วิเคราะห์ข้อมูล!A550)</f>
        <v>0</v>
      </c>
      <c r="K550" s="10">
        <f t="shared" si="42"/>
        <v>8</v>
      </c>
      <c r="L550" s="5">
        <f t="shared" si="43"/>
        <v>0</v>
      </c>
      <c r="M550" s="8">
        <f t="shared" si="44"/>
        <v>1.6</v>
      </c>
      <c r="N550" s="7">
        <f t="shared" si="45"/>
        <v>1.6</v>
      </c>
      <c r="O550" s="4">
        <f>SUMIFS('DATA UPDATE'!$L:$L,'DATA UPDATE'!$E:$E,วิเคราะห์ข้อมูล!A550,'DATA UPDATE'!$T:$T,วิเคราะห์ข้อมูล!$O$2)</f>
        <v>0</v>
      </c>
      <c r="P550" s="4">
        <f>SUMIFS('DATA UPDATE'!$L:$L,'DATA UPDATE'!$E:$E,วิเคราะห์ข้อมูล!A550,'DATA UPDATE'!$T:$T,วิเคราะห์ข้อมูล!$P$2)</f>
        <v>8</v>
      </c>
      <c r="Q550" s="4">
        <f>SUMIFS('DATA UPDATE'!$L:$L,'DATA UPDATE'!$E:$E,วิเคราะห์ข้อมูล!A550,'DATA UPDATE'!$T:$T,วิเคราะห์ข้อมูล!$Q$2)</f>
        <v>0</v>
      </c>
      <c r="R550" s="4">
        <f>SUMIFS('DATA UPDATE'!$L:$L,'DATA UPDATE'!$D:$D,วิเคราะห์ข้อมูล!A550,'DATA UPDATE'!$T:$T,วิเคราะห์ข้อมูล!$R$2)</f>
        <v>0</v>
      </c>
      <c r="S550" s="4">
        <f>SUMIFS('UPDATE STOCK'!$F:$F,'UPDATE STOCK'!$A:$A,A550,'UPDATE STOCK'!$G:$G,$S$2)</f>
        <v>0</v>
      </c>
      <c r="T550" s="4">
        <f>SUMIFS('UPDATE STOCK'!$F:$F,'UPDATE STOCK'!$A:$A,A550,'UPDATE STOCK'!$G:$G,$T$2)</f>
        <v>0</v>
      </c>
      <c r="U550" s="4">
        <f>SUMIFS('UPDATE STOCK'!$F:$F,'UPDATE STOCK'!$A:$A,วิเคราะห์ข้อมูล!A550,'UPDATE STOCK'!$G:$G,$U$2)</f>
        <v>0</v>
      </c>
      <c r="V550" s="4">
        <f>SUMIFS('UPDATE STOCK'!$F:$F,'UPDATE STOCK'!$A:$A,วิเคราะห์ข้อมูล!A550,'UPDATE STOCK'!$G:$G,$V$2)</f>
        <v>0</v>
      </c>
      <c r="W550" s="4"/>
      <c r="X550" s="4"/>
      <c r="Y550" s="4"/>
      <c r="Z550" s="4"/>
      <c r="AA550" s="4"/>
    </row>
    <row r="551" spans="1:27" x14ac:dyDescent="0.2">
      <c r="A551" s="12" t="s">
        <v>1095</v>
      </c>
      <c r="B551" s="12" t="s">
        <v>1096</v>
      </c>
      <c r="C551" s="5">
        <f>SUMIFS('DATA UPDATE'!$L:$L,'DATA UPDATE'!$E:$E,วิเคราะห์ข้อมูล!A551,'DATA UPDATE'!$B:$B,วิเคราะห์ข้อมูล!$C$2)</f>
        <v>0</v>
      </c>
      <c r="D551" s="5">
        <f>SUMIFS('DATA UPDATE'!$L:$L,'DATA UPDATE'!$E:$E,A551,'DATA UPDATE'!$B:$B,$D$2)</f>
        <v>0</v>
      </c>
      <c r="E551" s="5">
        <f>SUMIFS('DATA UPDATE'!$L:$L,'DATA UPDATE'!$E:$E,A551,'DATA UPDATE'!$B:$B,$E$2)</f>
        <v>2</v>
      </c>
      <c r="F551" s="5">
        <f>SUMIFS('DATA UPDATE'!$L:$L,'DATA UPDATE'!$E:$E,A551,'DATA UPDATE'!$B:$B,$F$2)</f>
        <v>0</v>
      </c>
      <c r="G551" s="5">
        <f>SUMIFS('DATA UPDATE'!$L:$L,'DATA UPDATE'!$E:$E,A551,'DATA UPDATE'!$B:$B,$G$2)</f>
        <v>0</v>
      </c>
      <c r="H551" s="5">
        <f>SUMIFS('DATA UPDATE'!$L:$L,'DATA UPDATE'!$E:$E,A551,'DATA UPDATE'!$B:$B,$H$2)</f>
        <v>0</v>
      </c>
      <c r="I551" s="5">
        <f t="shared" si="41"/>
        <v>2</v>
      </c>
      <c r="J551" s="5">
        <f>SUMIFS('UPDATE STOCK'!F:F,'UPDATE STOCK'!A:A,วิเคราะห์ข้อมูล!A551)</f>
        <v>0</v>
      </c>
      <c r="K551" s="10">
        <f t="shared" si="42"/>
        <v>2</v>
      </c>
      <c r="L551" s="5">
        <f t="shared" si="43"/>
        <v>0</v>
      </c>
      <c r="M551" s="8">
        <f t="shared" si="44"/>
        <v>0.4</v>
      </c>
      <c r="N551" s="7">
        <f t="shared" si="45"/>
        <v>0.4</v>
      </c>
      <c r="O551" s="4">
        <f>SUMIFS('DATA UPDATE'!$L:$L,'DATA UPDATE'!$E:$E,วิเคราะห์ข้อมูล!A551,'DATA UPDATE'!$T:$T,วิเคราะห์ข้อมูล!$O$2)</f>
        <v>2</v>
      </c>
      <c r="P551" s="4">
        <f>SUMIFS('DATA UPDATE'!$L:$L,'DATA UPDATE'!$E:$E,วิเคราะห์ข้อมูล!A551,'DATA UPDATE'!$T:$T,วิเคราะห์ข้อมูล!$P$2)</f>
        <v>0</v>
      </c>
      <c r="Q551" s="4">
        <f>SUMIFS('DATA UPDATE'!$L:$L,'DATA UPDATE'!$E:$E,วิเคราะห์ข้อมูล!A551,'DATA UPDATE'!$T:$T,วิเคราะห์ข้อมูล!$Q$2)</f>
        <v>0</v>
      </c>
      <c r="R551" s="4">
        <f>SUMIFS('DATA UPDATE'!$L:$L,'DATA UPDATE'!$D:$D,วิเคราะห์ข้อมูล!A551,'DATA UPDATE'!$T:$T,วิเคราะห์ข้อมูล!$R$2)</f>
        <v>0</v>
      </c>
      <c r="S551" s="4">
        <f>SUMIFS('UPDATE STOCK'!$F:$F,'UPDATE STOCK'!$A:$A,A551,'UPDATE STOCK'!$G:$G,$S$2)</f>
        <v>0</v>
      </c>
      <c r="T551" s="4">
        <f>SUMIFS('UPDATE STOCK'!$F:$F,'UPDATE STOCK'!$A:$A,A551,'UPDATE STOCK'!$G:$G,$T$2)</f>
        <v>0</v>
      </c>
      <c r="U551" s="4">
        <f>SUMIFS('UPDATE STOCK'!$F:$F,'UPDATE STOCK'!$A:$A,วิเคราะห์ข้อมูล!A551,'UPDATE STOCK'!$G:$G,$U$2)</f>
        <v>0</v>
      </c>
      <c r="V551" s="4">
        <f>SUMIFS('UPDATE STOCK'!$F:$F,'UPDATE STOCK'!$A:$A,วิเคราะห์ข้อมูล!A551,'UPDATE STOCK'!$G:$G,$V$2)</f>
        <v>0</v>
      </c>
      <c r="W551" s="4"/>
      <c r="X551" s="4"/>
      <c r="Y551" s="4"/>
      <c r="Z551" s="4"/>
      <c r="AA551" s="4"/>
    </row>
    <row r="552" spans="1:27" x14ac:dyDescent="0.2">
      <c r="A552" s="12" t="s">
        <v>1097</v>
      </c>
      <c r="B552" s="12" t="s">
        <v>1098</v>
      </c>
      <c r="C552" s="5">
        <f>SUMIFS('DATA UPDATE'!$L:$L,'DATA UPDATE'!$E:$E,วิเคราะห์ข้อมูล!A552,'DATA UPDATE'!$B:$B,วิเคราะห์ข้อมูล!$C$2)</f>
        <v>2</v>
      </c>
      <c r="D552" s="5">
        <f>SUMIFS('DATA UPDATE'!$L:$L,'DATA UPDATE'!$E:$E,A552,'DATA UPDATE'!$B:$B,$D$2)</f>
        <v>4</v>
      </c>
      <c r="E552" s="5">
        <f>SUMIFS('DATA UPDATE'!$L:$L,'DATA UPDATE'!$E:$E,A552,'DATA UPDATE'!$B:$B,$E$2)</f>
        <v>8</v>
      </c>
      <c r="F552" s="5">
        <f>SUMIFS('DATA UPDATE'!$L:$L,'DATA UPDATE'!$E:$E,A552,'DATA UPDATE'!$B:$B,$F$2)</f>
        <v>2</v>
      </c>
      <c r="G552" s="5">
        <f>SUMIFS('DATA UPDATE'!$L:$L,'DATA UPDATE'!$E:$E,A552,'DATA UPDATE'!$B:$B,$G$2)</f>
        <v>2</v>
      </c>
      <c r="H552" s="5">
        <f>SUMIFS('DATA UPDATE'!$L:$L,'DATA UPDATE'!$E:$E,A552,'DATA UPDATE'!$B:$B,$H$2)</f>
        <v>0</v>
      </c>
      <c r="I552" s="5">
        <f t="shared" si="41"/>
        <v>18</v>
      </c>
      <c r="J552" s="5">
        <f>SUMIFS('UPDATE STOCK'!F:F,'UPDATE STOCK'!A:A,วิเคราะห์ข้อมูล!A552)</f>
        <v>0</v>
      </c>
      <c r="K552" s="10">
        <f t="shared" si="42"/>
        <v>8</v>
      </c>
      <c r="L552" s="5">
        <f t="shared" si="43"/>
        <v>2</v>
      </c>
      <c r="M552" s="8">
        <f t="shared" si="44"/>
        <v>3.6</v>
      </c>
      <c r="N552" s="7">
        <f t="shared" si="45"/>
        <v>3.6</v>
      </c>
      <c r="O552" s="4">
        <f>SUMIFS('DATA UPDATE'!$L:$L,'DATA UPDATE'!$E:$E,วิเคราะห์ข้อมูล!A552,'DATA UPDATE'!$T:$T,วิเคราะห์ข้อมูล!$O$2)</f>
        <v>0</v>
      </c>
      <c r="P552" s="4">
        <f>SUMIFS('DATA UPDATE'!$L:$L,'DATA UPDATE'!$E:$E,วิเคราะห์ข้อมูล!A552,'DATA UPDATE'!$T:$T,วิเคราะห์ข้อมูล!$P$2)</f>
        <v>18</v>
      </c>
      <c r="Q552" s="4">
        <f>SUMIFS('DATA UPDATE'!$L:$L,'DATA UPDATE'!$E:$E,วิเคราะห์ข้อมูล!A552,'DATA UPDATE'!$T:$T,วิเคราะห์ข้อมูล!$Q$2)</f>
        <v>0</v>
      </c>
      <c r="R552" s="4">
        <f>SUMIFS('DATA UPDATE'!$L:$L,'DATA UPDATE'!$D:$D,วิเคราะห์ข้อมูล!A552,'DATA UPDATE'!$T:$T,วิเคราะห์ข้อมูล!$R$2)</f>
        <v>0</v>
      </c>
      <c r="S552" s="4">
        <f>SUMIFS('UPDATE STOCK'!$F:$F,'UPDATE STOCK'!$A:$A,A552,'UPDATE STOCK'!$G:$G,$S$2)</f>
        <v>0</v>
      </c>
      <c r="T552" s="4">
        <f>SUMIFS('UPDATE STOCK'!$F:$F,'UPDATE STOCK'!$A:$A,A552,'UPDATE STOCK'!$G:$G,$T$2)</f>
        <v>0</v>
      </c>
      <c r="U552" s="4">
        <f>SUMIFS('UPDATE STOCK'!$F:$F,'UPDATE STOCK'!$A:$A,วิเคราะห์ข้อมูล!A552,'UPDATE STOCK'!$G:$G,$U$2)</f>
        <v>0</v>
      </c>
      <c r="V552" s="4">
        <f>SUMIFS('UPDATE STOCK'!$F:$F,'UPDATE STOCK'!$A:$A,วิเคราะห์ข้อมูล!A552,'UPDATE STOCK'!$G:$G,$V$2)</f>
        <v>0</v>
      </c>
      <c r="W552" s="4"/>
      <c r="X552" s="4"/>
      <c r="Y552" s="4"/>
      <c r="Z552" s="4"/>
      <c r="AA552" s="4"/>
    </row>
    <row r="553" spans="1:27" x14ac:dyDescent="0.2">
      <c r="A553" s="12" t="s">
        <v>1099</v>
      </c>
      <c r="B553" s="12" t="s">
        <v>1100</v>
      </c>
      <c r="C553" s="5">
        <f>SUMIFS('DATA UPDATE'!$L:$L,'DATA UPDATE'!$E:$E,วิเคราะห์ข้อมูล!A553,'DATA UPDATE'!$B:$B,วิเคราะห์ข้อมูล!$C$2)</f>
        <v>0</v>
      </c>
      <c r="D553" s="5">
        <f>SUMIFS('DATA UPDATE'!$L:$L,'DATA UPDATE'!$E:$E,A553,'DATA UPDATE'!$B:$B,$D$2)</f>
        <v>0</v>
      </c>
      <c r="E553" s="5">
        <f>SUMIFS('DATA UPDATE'!$L:$L,'DATA UPDATE'!$E:$E,A553,'DATA UPDATE'!$B:$B,$E$2)</f>
        <v>0</v>
      </c>
      <c r="F553" s="5">
        <f>SUMIFS('DATA UPDATE'!$L:$L,'DATA UPDATE'!$E:$E,A553,'DATA UPDATE'!$B:$B,$F$2)</f>
        <v>4</v>
      </c>
      <c r="G553" s="5">
        <f>SUMIFS('DATA UPDATE'!$L:$L,'DATA UPDATE'!$E:$E,A553,'DATA UPDATE'!$B:$B,$G$2)</f>
        <v>0</v>
      </c>
      <c r="H553" s="5">
        <f>SUMIFS('DATA UPDATE'!$L:$L,'DATA UPDATE'!$E:$E,A553,'DATA UPDATE'!$B:$B,$H$2)</f>
        <v>0</v>
      </c>
      <c r="I553" s="5">
        <f t="shared" si="41"/>
        <v>4</v>
      </c>
      <c r="J553" s="5">
        <f>SUMIFS('UPDATE STOCK'!F:F,'UPDATE STOCK'!A:A,วิเคราะห์ข้อมูล!A553)</f>
        <v>0</v>
      </c>
      <c r="K553" s="10">
        <f t="shared" si="42"/>
        <v>4</v>
      </c>
      <c r="L553" s="5">
        <f t="shared" si="43"/>
        <v>0</v>
      </c>
      <c r="M553" s="8">
        <f t="shared" si="44"/>
        <v>0.8</v>
      </c>
      <c r="N553" s="7">
        <f t="shared" si="45"/>
        <v>0.8</v>
      </c>
      <c r="O553" s="4">
        <f>SUMIFS('DATA UPDATE'!$L:$L,'DATA UPDATE'!$E:$E,วิเคราะห์ข้อมูล!A553,'DATA UPDATE'!$T:$T,วิเคราะห์ข้อมูล!$O$2)</f>
        <v>0</v>
      </c>
      <c r="P553" s="4">
        <f>SUMIFS('DATA UPDATE'!$L:$L,'DATA UPDATE'!$E:$E,วิเคราะห์ข้อมูล!A553,'DATA UPDATE'!$T:$T,วิเคราะห์ข้อมูล!$P$2)</f>
        <v>4</v>
      </c>
      <c r="Q553" s="4">
        <f>SUMIFS('DATA UPDATE'!$L:$L,'DATA UPDATE'!$E:$E,วิเคราะห์ข้อมูล!A553,'DATA UPDATE'!$T:$T,วิเคราะห์ข้อมูล!$Q$2)</f>
        <v>0</v>
      </c>
      <c r="R553" s="4">
        <f>SUMIFS('DATA UPDATE'!$L:$L,'DATA UPDATE'!$D:$D,วิเคราะห์ข้อมูล!A553,'DATA UPDATE'!$T:$T,วิเคราะห์ข้อมูล!$R$2)</f>
        <v>0</v>
      </c>
      <c r="S553" s="4">
        <f>SUMIFS('UPDATE STOCK'!$F:$F,'UPDATE STOCK'!$A:$A,A553,'UPDATE STOCK'!$G:$G,$S$2)</f>
        <v>0</v>
      </c>
      <c r="T553" s="4">
        <f>SUMIFS('UPDATE STOCK'!$F:$F,'UPDATE STOCK'!$A:$A,A553,'UPDATE STOCK'!$G:$G,$T$2)</f>
        <v>0</v>
      </c>
      <c r="U553" s="4">
        <f>SUMIFS('UPDATE STOCK'!$F:$F,'UPDATE STOCK'!$A:$A,วิเคราะห์ข้อมูล!A553,'UPDATE STOCK'!$G:$G,$U$2)</f>
        <v>0</v>
      </c>
      <c r="V553" s="4">
        <f>SUMIFS('UPDATE STOCK'!$F:$F,'UPDATE STOCK'!$A:$A,วิเคราะห์ข้อมูล!A553,'UPDATE STOCK'!$G:$G,$V$2)</f>
        <v>0</v>
      </c>
      <c r="W553" s="4"/>
      <c r="X553" s="4"/>
      <c r="Y553" s="4"/>
      <c r="Z553" s="4"/>
      <c r="AA553" s="4"/>
    </row>
    <row r="554" spans="1:27" x14ac:dyDescent="0.2">
      <c r="A554" s="12" t="s">
        <v>1101</v>
      </c>
      <c r="B554" s="12" t="s">
        <v>1102</v>
      </c>
      <c r="C554" s="5">
        <f>SUMIFS('DATA UPDATE'!$L:$L,'DATA UPDATE'!$E:$E,วิเคราะห์ข้อมูล!A554,'DATA UPDATE'!$B:$B,วิเคราะห์ข้อมูล!$C$2)</f>
        <v>2</v>
      </c>
      <c r="D554" s="5">
        <f>SUMIFS('DATA UPDATE'!$L:$L,'DATA UPDATE'!$E:$E,A554,'DATA UPDATE'!$B:$B,$D$2)</f>
        <v>0</v>
      </c>
      <c r="E554" s="5">
        <f>SUMIFS('DATA UPDATE'!$L:$L,'DATA UPDATE'!$E:$E,A554,'DATA UPDATE'!$B:$B,$E$2)</f>
        <v>0</v>
      </c>
      <c r="F554" s="5">
        <f>SUMIFS('DATA UPDATE'!$L:$L,'DATA UPDATE'!$E:$E,A554,'DATA UPDATE'!$B:$B,$F$2)</f>
        <v>0</v>
      </c>
      <c r="G554" s="5">
        <f>SUMIFS('DATA UPDATE'!$L:$L,'DATA UPDATE'!$E:$E,A554,'DATA UPDATE'!$B:$B,$G$2)</f>
        <v>0</v>
      </c>
      <c r="H554" s="5">
        <f>SUMIFS('DATA UPDATE'!$L:$L,'DATA UPDATE'!$E:$E,A554,'DATA UPDATE'!$B:$B,$H$2)</f>
        <v>0</v>
      </c>
      <c r="I554" s="5">
        <f t="shared" si="41"/>
        <v>2</v>
      </c>
      <c r="J554" s="5">
        <f>SUMIFS('UPDATE STOCK'!F:F,'UPDATE STOCK'!A:A,วิเคราะห์ข้อมูล!A554)</f>
        <v>0</v>
      </c>
      <c r="K554" s="10">
        <f t="shared" si="42"/>
        <v>2</v>
      </c>
      <c r="L554" s="5">
        <f t="shared" si="43"/>
        <v>0</v>
      </c>
      <c r="M554" s="8">
        <f t="shared" si="44"/>
        <v>0.4</v>
      </c>
      <c r="N554" s="7">
        <f t="shared" si="45"/>
        <v>0.4</v>
      </c>
      <c r="O554" s="4">
        <f>SUMIFS('DATA UPDATE'!$L:$L,'DATA UPDATE'!$E:$E,วิเคราะห์ข้อมูล!A554,'DATA UPDATE'!$T:$T,วิเคราะห์ข้อมูล!$O$2)</f>
        <v>0</v>
      </c>
      <c r="P554" s="4">
        <f>SUMIFS('DATA UPDATE'!$L:$L,'DATA UPDATE'!$E:$E,วิเคราะห์ข้อมูล!A554,'DATA UPDATE'!$T:$T,วิเคราะห์ข้อมูล!$P$2)</f>
        <v>2</v>
      </c>
      <c r="Q554" s="4">
        <f>SUMIFS('DATA UPDATE'!$L:$L,'DATA UPDATE'!$E:$E,วิเคราะห์ข้อมูล!A554,'DATA UPDATE'!$T:$T,วิเคราะห์ข้อมูล!$Q$2)</f>
        <v>0</v>
      </c>
      <c r="R554" s="4">
        <f>SUMIFS('DATA UPDATE'!$L:$L,'DATA UPDATE'!$D:$D,วิเคราะห์ข้อมูล!A554,'DATA UPDATE'!$T:$T,วิเคราะห์ข้อมูล!$R$2)</f>
        <v>0</v>
      </c>
      <c r="S554" s="4">
        <f>SUMIFS('UPDATE STOCK'!$F:$F,'UPDATE STOCK'!$A:$A,A554,'UPDATE STOCK'!$G:$G,$S$2)</f>
        <v>0</v>
      </c>
      <c r="T554" s="4">
        <f>SUMIFS('UPDATE STOCK'!$F:$F,'UPDATE STOCK'!$A:$A,A554,'UPDATE STOCK'!$G:$G,$T$2)</f>
        <v>0</v>
      </c>
      <c r="U554" s="4">
        <f>SUMIFS('UPDATE STOCK'!$F:$F,'UPDATE STOCK'!$A:$A,วิเคราะห์ข้อมูล!A554,'UPDATE STOCK'!$G:$G,$U$2)</f>
        <v>0</v>
      </c>
      <c r="V554" s="4">
        <f>SUMIFS('UPDATE STOCK'!$F:$F,'UPDATE STOCK'!$A:$A,วิเคราะห์ข้อมูล!A554,'UPDATE STOCK'!$G:$G,$V$2)</f>
        <v>0</v>
      </c>
      <c r="W554" s="4"/>
      <c r="X554" s="4"/>
      <c r="Y554" s="4"/>
      <c r="Z554" s="4"/>
      <c r="AA554" s="4"/>
    </row>
    <row r="555" spans="1:27" x14ac:dyDescent="0.2">
      <c r="A555" s="12" t="s">
        <v>1103</v>
      </c>
      <c r="B555" s="12" t="s">
        <v>1104</v>
      </c>
      <c r="C555" s="5">
        <f>SUMIFS('DATA UPDATE'!$L:$L,'DATA UPDATE'!$E:$E,วิเคราะห์ข้อมูล!A555,'DATA UPDATE'!$B:$B,วิเคราะห์ข้อมูล!$C$2)</f>
        <v>1</v>
      </c>
      <c r="D555" s="5">
        <f>SUMIFS('DATA UPDATE'!$L:$L,'DATA UPDATE'!$E:$E,A555,'DATA UPDATE'!$B:$B,$D$2)</f>
        <v>1</v>
      </c>
      <c r="E555" s="5">
        <f>SUMIFS('DATA UPDATE'!$L:$L,'DATA UPDATE'!$E:$E,A555,'DATA UPDATE'!$B:$B,$E$2)</f>
        <v>0</v>
      </c>
      <c r="F555" s="5">
        <f>SUMIFS('DATA UPDATE'!$L:$L,'DATA UPDATE'!$E:$E,A555,'DATA UPDATE'!$B:$B,$F$2)</f>
        <v>0</v>
      </c>
      <c r="G555" s="5">
        <f>SUMIFS('DATA UPDATE'!$L:$L,'DATA UPDATE'!$E:$E,A555,'DATA UPDATE'!$B:$B,$G$2)</f>
        <v>0</v>
      </c>
      <c r="H555" s="5">
        <f>SUMIFS('DATA UPDATE'!$L:$L,'DATA UPDATE'!$E:$E,A555,'DATA UPDATE'!$B:$B,$H$2)</f>
        <v>0</v>
      </c>
      <c r="I555" s="5">
        <f t="shared" si="41"/>
        <v>2</v>
      </c>
      <c r="J555" s="5">
        <f>SUMIFS('UPDATE STOCK'!F:F,'UPDATE STOCK'!A:A,วิเคราะห์ข้อมูล!A555)</f>
        <v>0</v>
      </c>
      <c r="K555" s="10">
        <f t="shared" si="42"/>
        <v>1</v>
      </c>
      <c r="L555" s="5">
        <f t="shared" si="43"/>
        <v>0</v>
      </c>
      <c r="M555" s="8">
        <f t="shared" si="44"/>
        <v>0.4</v>
      </c>
      <c r="N555" s="7">
        <f t="shared" si="45"/>
        <v>0.4</v>
      </c>
      <c r="O555" s="4">
        <f>SUMIFS('DATA UPDATE'!$L:$L,'DATA UPDATE'!$E:$E,วิเคราะห์ข้อมูล!A555,'DATA UPDATE'!$T:$T,วิเคราะห์ข้อมูล!$O$2)</f>
        <v>1</v>
      </c>
      <c r="P555" s="4">
        <f>SUMIFS('DATA UPDATE'!$L:$L,'DATA UPDATE'!$E:$E,วิเคราะห์ข้อมูล!A555,'DATA UPDATE'!$T:$T,วิเคราะห์ข้อมูล!$P$2)</f>
        <v>1</v>
      </c>
      <c r="Q555" s="4">
        <f>SUMIFS('DATA UPDATE'!$L:$L,'DATA UPDATE'!$E:$E,วิเคราะห์ข้อมูล!A555,'DATA UPDATE'!$T:$T,วิเคราะห์ข้อมูล!$Q$2)</f>
        <v>0</v>
      </c>
      <c r="R555" s="4">
        <f>SUMIFS('DATA UPDATE'!$L:$L,'DATA UPDATE'!$D:$D,วิเคราะห์ข้อมูล!A555,'DATA UPDATE'!$T:$T,วิเคราะห์ข้อมูล!$R$2)</f>
        <v>0</v>
      </c>
      <c r="S555" s="4">
        <f>SUMIFS('UPDATE STOCK'!$F:$F,'UPDATE STOCK'!$A:$A,A555,'UPDATE STOCK'!$G:$G,$S$2)</f>
        <v>0</v>
      </c>
      <c r="T555" s="4">
        <f>SUMIFS('UPDATE STOCK'!$F:$F,'UPDATE STOCK'!$A:$A,A555,'UPDATE STOCK'!$G:$G,$T$2)</f>
        <v>0</v>
      </c>
      <c r="U555" s="4">
        <f>SUMIFS('UPDATE STOCK'!$F:$F,'UPDATE STOCK'!$A:$A,วิเคราะห์ข้อมูล!A555,'UPDATE STOCK'!$G:$G,$U$2)</f>
        <v>0</v>
      </c>
      <c r="V555" s="4">
        <f>SUMIFS('UPDATE STOCK'!$F:$F,'UPDATE STOCK'!$A:$A,วิเคราะห์ข้อมูล!A555,'UPDATE STOCK'!$G:$G,$V$2)</f>
        <v>0</v>
      </c>
      <c r="W555" s="4"/>
      <c r="X555" s="4"/>
      <c r="Y555" s="4"/>
      <c r="Z555" s="4"/>
      <c r="AA555" s="4"/>
    </row>
    <row r="556" spans="1:27" x14ac:dyDescent="0.2">
      <c r="A556" s="12" t="s">
        <v>1105</v>
      </c>
      <c r="B556" s="12" t="s">
        <v>1106</v>
      </c>
      <c r="C556" s="5">
        <f>SUMIFS('DATA UPDATE'!$L:$L,'DATA UPDATE'!$E:$E,วิเคราะห์ข้อมูล!A556,'DATA UPDATE'!$B:$B,วิเคราะห์ข้อมูล!$C$2)</f>
        <v>0</v>
      </c>
      <c r="D556" s="5">
        <f>SUMIFS('DATA UPDATE'!$L:$L,'DATA UPDATE'!$E:$E,A556,'DATA UPDATE'!$B:$B,$D$2)</f>
        <v>0</v>
      </c>
      <c r="E556" s="5">
        <f>SUMIFS('DATA UPDATE'!$L:$L,'DATA UPDATE'!$E:$E,A556,'DATA UPDATE'!$B:$B,$E$2)</f>
        <v>2</v>
      </c>
      <c r="F556" s="5">
        <f>SUMIFS('DATA UPDATE'!$L:$L,'DATA UPDATE'!$E:$E,A556,'DATA UPDATE'!$B:$B,$F$2)</f>
        <v>0</v>
      </c>
      <c r="G556" s="5">
        <f>SUMIFS('DATA UPDATE'!$L:$L,'DATA UPDATE'!$E:$E,A556,'DATA UPDATE'!$B:$B,$G$2)</f>
        <v>0</v>
      </c>
      <c r="H556" s="5">
        <f>SUMIFS('DATA UPDATE'!$L:$L,'DATA UPDATE'!$E:$E,A556,'DATA UPDATE'!$B:$B,$H$2)</f>
        <v>0</v>
      </c>
      <c r="I556" s="5">
        <f t="shared" si="41"/>
        <v>2</v>
      </c>
      <c r="J556" s="9">
        <f>SUMIFS('UPDATE STOCK'!F:F,'UPDATE STOCK'!A:A,วิเคราะห์ข้อมูล!A556)</f>
        <v>0</v>
      </c>
      <c r="K556" s="10">
        <f t="shared" si="42"/>
        <v>2</v>
      </c>
      <c r="L556" s="5">
        <f t="shared" si="43"/>
        <v>0</v>
      </c>
      <c r="M556" s="8">
        <f t="shared" si="44"/>
        <v>0.4</v>
      </c>
      <c r="N556" s="7">
        <f t="shared" si="45"/>
        <v>0.4</v>
      </c>
      <c r="O556" s="4">
        <f>SUMIFS('DATA UPDATE'!$L:$L,'DATA UPDATE'!$E:$E,วิเคราะห์ข้อมูล!A556,'DATA UPDATE'!$T:$T,วิเคราะห์ข้อมูล!$O$2)</f>
        <v>0</v>
      </c>
      <c r="P556" s="4">
        <f>SUMIFS('DATA UPDATE'!$L:$L,'DATA UPDATE'!$E:$E,วิเคราะห์ข้อมูล!A556,'DATA UPDATE'!$T:$T,วิเคราะห์ข้อมูล!$P$2)</f>
        <v>0</v>
      </c>
      <c r="Q556" s="4">
        <f>SUMIFS('DATA UPDATE'!$L:$L,'DATA UPDATE'!$E:$E,วิเคราะห์ข้อมูล!A556,'DATA UPDATE'!$T:$T,วิเคราะห์ข้อมูล!$Q$2)</f>
        <v>2</v>
      </c>
      <c r="R556" s="4">
        <f>SUMIFS('DATA UPDATE'!$L:$L,'DATA UPDATE'!$D:$D,วิเคราะห์ข้อมูล!A556,'DATA UPDATE'!$T:$T,วิเคราะห์ข้อมูล!$R$2)</f>
        <v>0</v>
      </c>
      <c r="S556" s="4">
        <f>SUMIFS('UPDATE STOCK'!$F:$F,'UPDATE STOCK'!$A:$A,A556,'UPDATE STOCK'!$G:$G,$S$2)</f>
        <v>0</v>
      </c>
      <c r="T556" s="4">
        <f>SUMIFS('UPDATE STOCK'!$F:$F,'UPDATE STOCK'!$A:$A,A556,'UPDATE STOCK'!$G:$G,$T$2)</f>
        <v>0</v>
      </c>
      <c r="U556" s="4">
        <f>SUMIFS('UPDATE STOCK'!$F:$F,'UPDATE STOCK'!$A:$A,วิเคราะห์ข้อมูล!A556,'UPDATE STOCK'!$G:$G,$U$2)</f>
        <v>0</v>
      </c>
      <c r="V556" s="4">
        <f>SUMIFS('UPDATE STOCK'!$F:$F,'UPDATE STOCK'!$A:$A,วิเคราะห์ข้อมูล!A556,'UPDATE STOCK'!$G:$G,$V$2)</f>
        <v>0</v>
      </c>
      <c r="W556" s="4"/>
      <c r="X556" s="4"/>
      <c r="Y556" s="4"/>
      <c r="Z556" s="4"/>
      <c r="AA556" s="4"/>
    </row>
    <row r="557" spans="1:27" x14ac:dyDescent="0.2">
      <c r="A557" s="12" t="s">
        <v>1107</v>
      </c>
      <c r="B557" s="12" t="s">
        <v>1108</v>
      </c>
      <c r="C557" s="5">
        <f>SUMIFS('DATA UPDATE'!$L:$L,'DATA UPDATE'!$E:$E,วิเคราะห์ข้อมูล!A557,'DATA UPDATE'!$B:$B,วิเคราะห์ข้อมูล!$C$2)</f>
        <v>0</v>
      </c>
      <c r="D557" s="5">
        <f>SUMIFS('DATA UPDATE'!$L:$L,'DATA UPDATE'!$E:$E,A557,'DATA UPDATE'!$B:$B,$D$2)</f>
        <v>0</v>
      </c>
      <c r="E557" s="5">
        <f>SUMIFS('DATA UPDATE'!$L:$L,'DATA UPDATE'!$E:$E,A557,'DATA UPDATE'!$B:$B,$E$2)</f>
        <v>2</v>
      </c>
      <c r="F557" s="5">
        <f>SUMIFS('DATA UPDATE'!$L:$L,'DATA UPDATE'!$E:$E,A557,'DATA UPDATE'!$B:$B,$F$2)</f>
        <v>0</v>
      </c>
      <c r="G557" s="5">
        <f>SUMIFS('DATA UPDATE'!$L:$L,'DATA UPDATE'!$E:$E,A557,'DATA UPDATE'!$B:$B,$G$2)</f>
        <v>0</v>
      </c>
      <c r="H557" s="5">
        <f>SUMIFS('DATA UPDATE'!$L:$L,'DATA UPDATE'!$E:$E,A557,'DATA UPDATE'!$B:$B,$H$2)</f>
        <v>0</v>
      </c>
      <c r="I557" s="5">
        <f t="shared" si="41"/>
        <v>2</v>
      </c>
      <c r="J557" s="5">
        <f>SUMIFS('UPDATE STOCK'!F:F,'UPDATE STOCK'!A:A,วิเคราะห์ข้อมูล!A557)</f>
        <v>0</v>
      </c>
      <c r="K557" s="10">
        <f t="shared" si="42"/>
        <v>2</v>
      </c>
      <c r="L557" s="5">
        <f t="shared" si="43"/>
        <v>0</v>
      </c>
      <c r="M557" s="8">
        <f t="shared" si="44"/>
        <v>0.4</v>
      </c>
      <c r="N557" s="7">
        <f t="shared" si="45"/>
        <v>0.4</v>
      </c>
      <c r="O557" s="4">
        <f>SUMIFS('DATA UPDATE'!$L:$L,'DATA UPDATE'!$E:$E,วิเคราะห์ข้อมูล!A557,'DATA UPDATE'!$T:$T,วิเคราะห์ข้อมูล!$O$2)</f>
        <v>0</v>
      </c>
      <c r="P557" s="4">
        <f>SUMIFS('DATA UPDATE'!$L:$L,'DATA UPDATE'!$E:$E,วิเคราะห์ข้อมูล!A557,'DATA UPDATE'!$T:$T,วิเคราะห์ข้อมูล!$P$2)</f>
        <v>0</v>
      </c>
      <c r="Q557" s="4">
        <f>SUMIFS('DATA UPDATE'!$L:$L,'DATA UPDATE'!$E:$E,วิเคราะห์ข้อมูล!A557,'DATA UPDATE'!$T:$T,วิเคราะห์ข้อมูล!$Q$2)</f>
        <v>2</v>
      </c>
      <c r="R557" s="4">
        <f>SUMIFS('DATA UPDATE'!$L:$L,'DATA UPDATE'!$D:$D,วิเคราะห์ข้อมูล!A557,'DATA UPDATE'!$T:$T,วิเคราะห์ข้อมูล!$R$2)</f>
        <v>0</v>
      </c>
      <c r="S557" s="4">
        <f>SUMIFS('UPDATE STOCK'!$F:$F,'UPDATE STOCK'!$A:$A,A557,'UPDATE STOCK'!$G:$G,$S$2)</f>
        <v>0</v>
      </c>
      <c r="T557" s="4">
        <f>SUMIFS('UPDATE STOCK'!$F:$F,'UPDATE STOCK'!$A:$A,A557,'UPDATE STOCK'!$G:$G,$T$2)</f>
        <v>0</v>
      </c>
      <c r="U557" s="4">
        <f>SUMIFS('UPDATE STOCK'!$F:$F,'UPDATE STOCK'!$A:$A,วิเคราะห์ข้อมูล!A557,'UPDATE STOCK'!$G:$G,$U$2)</f>
        <v>0</v>
      </c>
      <c r="V557" s="4">
        <f>SUMIFS('UPDATE STOCK'!$F:$F,'UPDATE STOCK'!$A:$A,วิเคราะห์ข้อมูล!A557,'UPDATE STOCK'!$G:$G,$V$2)</f>
        <v>0</v>
      </c>
      <c r="W557" s="4"/>
      <c r="X557" s="4"/>
      <c r="Y557" s="4"/>
      <c r="Z557" s="4"/>
      <c r="AA557" s="4"/>
    </row>
    <row r="558" spans="1:27" x14ac:dyDescent="0.2">
      <c r="A558" s="12" t="s">
        <v>1109</v>
      </c>
      <c r="B558" s="12" t="s">
        <v>1110</v>
      </c>
      <c r="C558" s="5">
        <f>SUMIFS('DATA UPDATE'!$L:$L,'DATA UPDATE'!$E:$E,วิเคราะห์ข้อมูล!A558,'DATA UPDATE'!$B:$B,วิเคราะห์ข้อมูล!$C$2)</f>
        <v>0</v>
      </c>
      <c r="D558" s="5">
        <f>SUMIFS('DATA UPDATE'!$L:$L,'DATA UPDATE'!$E:$E,A558,'DATA UPDATE'!$B:$B,$D$2)</f>
        <v>0</v>
      </c>
      <c r="E558" s="5">
        <f>SUMIFS('DATA UPDATE'!$L:$L,'DATA UPDATE'!$E:$E,A558,'DATA UPDATE'!$B:$B,$E$2)</f>
        <v>0</v>
      </c>
      <c r="F558" s="5">
        <f>SUMIFS('DATA UPDATE'!$L:$L,'DATA UPDATE'!$E:$E,A558,'DATA UPDATE'!$B:$B,$F$2)</f>
        <v>0</v>
      </c>
      <c r="G558" s="5">
        <f>SUMIFS('DATA UPDATE'!$L:$L,'DATA UPDATE'!$E:$E,A558,'DATA UPDATE'!$B:$B,$G$2)</f>
        <v>2</v>
      </c>
      <c r="H558" s="5">
        <f>SUMIFS('DATA UPDATE'!$L:$L,'DATA UPDATE'!$E:$E,A558,'DATA UPDATE'!$B:$B,$H$2)</f>
        <v>0</v>
      </c>
      <c r="I558" s="5">
        <f t="shared" si="41"/>
        <v>2</v>
      </c>
      <c r="J558" s="5">
        <f>SUMIFS('UPDATE STOCK'!F:F,'UPDATE STOCK'!A:A,วิเคราะห์ข้อมูล!A558)</f>
        <v>0</v>
      </c>
      <c r="K558" s="10">
        <f t="shared" si="42"/>
        <v>2</v>
      </c>
      <c r="L558" s="5">
        <f t="shared" si="43"/>
        <v>0</v>
      </c>
      <c r="M558" s="8">
        <f t="shared" si="44"/>
        <v>0.4</v>
      </c>
      <c r="N558" s="7">
        <f t="shared" si="45"/>
        <v>0.4</v>
      </c>
      <c r="O558" s="4">
        <f>SUMIFS('DATA UPDATE'!$L:$L,'DATA UPDATE'!$E:$E,วิเคราะห์ข้อมูล!A558,'DATA UPDATE'!$T:$T,วิเคราะห์ข้อมูล!$O$2)</f>
        <v>0</v>
      </c>
      <c r="P558" s="4">
        <f>SUMIFS('DATA UPDATE'!$L:$L,'DATA UPDATE'!$E:$E,วิเคราะห์ข้อมูล!A558,'DATA UPDATE'!$T:$T,วิเคราะห์ข้อมูล!$P$2)</f>
        <v>0</v>
      </c>
      <c r="Q558" s="4">
        <f>SUMIFS('DATA UPDATE'!$L:$L,'DATA UPDATE'!$E:$E,วิเคราะห์ข้อมูล!A558,'DATA UPDATE'!$T:$T,วิเคราะห์ข้อมูล!$Q$2)</f>
        <v>0</v>
      </c>
      <c r="R558" s="4">
        <f>SUMIFS('DATA UPDATE'!$L:$L,'DATA UPDATE'!$D:$D,วิเคราะห์ข้อมูล!A558,'DATA UPDATE'!$T:$T,วิเคราะห์ข้อมูล!$R$2)</f>
        <v>0</v>
      </c>
      <c r="S558" s="4">
        <f>SUMIFS('UPDATE STOCK'!$F:$F,'UPDATE STOCK'!$A:$A,A558,'UPDATE STOCK'!$G:$G,$S$2)</f>
        <v>0</v>
      </c>
      <c r="T558" s="4">
        <f>SUMIFS('UPDATE STOCK'!$F:$F,'UPDATE STOCK'!$A:$A,A558,'UPDATE STOCK'!$G:$G,$T$2)</f>
        <v>0</v>
      </c>
      <c r="U558" s="4">
        <f>SUMIFS('UPDATE STOCK'!$F:$F,'UPDATE STOCK'!$A:$A,วิเคราะห์ข้อมูล!A558,'UPDATE STOCK'!$G:$G,$U$2)</f>
        <v>0</v>
      </c>
      <c r="V558" s="4">
        <f>SUMIFS('UPDATE STOCK'!$F:$F,'UPDATE STOCK'!$A:$A,วิเคราะห์ข้อมูล!A558,'UPDATE STOCK'!$G:$G,$V$2)</f>
        <v>0</v>
      </c>
      <c r="W558" s="4"/>
      <c r="X558" s="4"/>
      <c r="Y558" s="4"/>
      <c r="Z558" s="4"/>
      <c r="AA558" s="4"/>
    </row>
    <row r="559" spans="1:27" x14ac:dyDescent="0.2">
      <c r="A559" s="12" t="s">
        <v>1111</v>
      </c>
      <c r="B559" s="12" t="s">
        <v>1112</v>
      </c>
      <c r="C559" s="5">
        <f>SUMIFS('DATA UPDATE'!$L:$L,'DATA UPDATE'!$E:$E,วิเคราะห์ข้อมูล!A559,'DATA UPDATE'!$B:$B,วิเคราะห์ข้อมูล!$C$2)</f>
        <v>0</v>
      </c>
      <c r="D559" s="5">
        <f>SUMIFS('DATA UPDATE'!$L:$L,'DATA UPDATE'!$E:$E,A559,'DATA UPDATE'!$B:$B,$D$2)</f>
        <v>0</v>
      </c>
      <c r="E559" s="5">
        <f>SUMIFS('DATA UPDATE'!$L:$L,'DATA UPDATE'!$E:$E,A559,'DATA UPDATE'!$B:$B,$E$2)</f>
        <v>0</v>
      </c>
      <c r="F559" s="5">
        <f>SUMIFS('DATA UPDATE'!$L:$L,'DATA UPDATE'!$E:$E,A559,'DATA UPDATE'!$B:$B,$F$2)</f>
        <v>2</v>
      </c>
      <c r="G559" s="5">
        <f>SUMIFS('DATA UPDATE'!$L:$L,'DATA UPDATE'!$E:$E,A559,'DATA UPDATE'!$B:$B,$G$2)</f>
        <v>0</v>
      </c>
      <c r="H559" s="5">
        <f>SUMIFS('DATA UPDATE'!$L:$L,'DATA UPDATE'!$E:$E,A559,'DATA UPDATE'!$B:$B,$H$2)</f>
        <v>0</v>
      </c>
      <c r="I559" s="5">
        <f t="shared" si="41"/>
        <v>2</v>
      </c>
      <c r="J559" s="5">
        <f>SUMIFS('UPDATE STOCK'!F:F,'UPDATE STOCK'!A:A,วิเคราะห์ข้อมูล!A559)</f>
        <v>0</v>
      </c>
      <c r="K559" s="10">
        <f t="shared" si="42"/>
        <v>2</v>
      </c>
      <c r="L559" s="5">
        <f t="shared" si="43"/>
        <v>0</v>
      </c>
      <c r="M559" s="8">
        <f t="shared" si="44"/>
        <v>0.4</v>
      </c>
      <c r="N559" s="7">
        <f t="shared" si="45"/>
        <v>0.4</v>
      </c>
      <c r="O559" s="4">
        <f>SUMIFS('DATA UPDATE'!$L:$L,'DATA UPDATE'!$E:$E,วิเคราะห์ข้อมูล!A559,'DATA UPDATE'!$T:$T,วิเคราะห์ข้อมูล!$O$2)</f>
        <v>0</v>
      </c>
      <c r="P559" s="4">
        <f>SUMIFS('DATA UPDATE'!$L:$L,'DATA UPDATE'!$E:$E,วิเคราะห์ข้อมูล!A559,'DATA UPDATE'!$T:$T,วิเคราะห์ข้อมูล!$P$2)</f>
        <v>2</v>
      </c>
      <c r="Q559" s="4">
        <f>SUMIFS('DATA UPDATE'!$L:$L,'DATA UPDATE'!$E:$E,วิเคราะห์ข้อมูล!A559,'DATA UPDATE'!$T:$T,วิเคราะห์ข้อมูล!$Q$2)</f>
        <v>0</v>
      </c>
      <c r="R559" s="4">
        <f>SUMIFS('DATA UPDATE'!$L:$L,'DATA UPDATE'!$D:$D,วิเคราะห์ข้อมูล!A559,'DATA UPDATE'!$T:$T,วิเคราะห์ข้อมูล!$R$2)</f>
        <v>0</v>
      </c>
      <c r="S559" s="4">
        <f>SUMIFS('UPDATE STOCK'!$F:$F,'UPDATE STOCK'!$A:$A,A559,'UPDATE STOCK'!$G:$G,$S$2)</f>
        <v>0</v>
      </c>
      <c r="T559" s="4">
        <f>SUMIFS('UPDATE STOCK'!$F:$F,'UPDATE STOCK'!$A:$A,A559,'UPDATE STOCK'!$G:$G,$T$2)</f>
        <v>0</v>
      </c>
      <c r="U559" s="4">
        <f>SUMIFS('UPDATE STOCK'!$F:$F,'UPDATE STOCK'!$A:$A,วิเคราะห์ข้อมูล!A559,'UPDATE STOCK'!$G:$G,$U$2)</f>
        <v>0</v>
      </c>
      <c r="V559" s="4">
        <f>SUMIFS('UPDATE STOCK'!$F:$F,'UPDATE STOCK'!$A:$A,วิเคราะห์ข้อมูล!A559,'UPDATE STOCK'!$G:$G,$V$2)</f>
        <v>0</v>
      </c>
      <c r="W559" s="4"/>
      <c r="X559" s="4"/>
      <c r="Y559" s="4"/>
      <c r="Z559" s="4"/>
      <c r="AA559" s="4"/>
    </row>
    <row r="560" spans="1:27" x14ac:dyDescent="0.2">
      <c r="A560" s="12" t="s">
        <v>1113</v>
      </c>
      <c r="B560" s="12" t="s">
        <v>1114</v>
      </c>
      <c r="C560" s="5">
        <f>SUMIFS('DATA UPDATE'!$L:$L,'DATA UPDATE'!$E:$E,วิเคราะห์ข้อมูล!A560,'DATA UPDATE'!$B:$B,วิเคราะห์ข้อมูล!$C$2)</f>
        <v>0</v>
      </c>
      <c r="D560" s="5">
        <f>SUMIFS('DATA UPDATE'!$L:$L,'DATA UPDATE'!$E:$E,A560,'DATA UPDATE'!$B:$B,$D$2)</f>
        <v>2</v>
      </c>
      <c r="E560" s="5">
        <f>SUMIFS('DATA UPDATE'!$L:$L,'DATA UPDATE'!$E:$E,A560,'DATA UPDATE'!$B:$B,$E$2)</f>
        <v>0</v>
      </c>
      <c r="F560" s="5">
        <f>SUMIFS('DATA UPDATE'!$L:$L,'DATA UPDATE'!$E:$E,A560,'DATA UPDATE'!$B:$B,$F$2)</f>
        <v>0</v>
      </c>
      <c r="G560" s="5">
        <f>SUMIFS('DATA UPDATE'!$L:$L,'DATA UPDATE'!$E:$E,A560,'DATA UPDATE'!$B:$B,$G$2)</f>
        <v>0</v>
      </c>
      <c r="H560" s="5">
        <f>SUMIFS('DATA UPDATE'!$L:$L,'DATA UPDATE'!$E:$E,A560,'DATA UPDATE'!$B:$B,$H$2)</f>
        <v>0</v>
      </c>
      <c r="I560" s="5">
        <f t="shared" si="41"/>
        <v>2</v>
      </c>
      <c r="J560" s="5">
        <f>SUMIFS('UPDATE STOCK'!F:F,'UPDATE STOCK'!A:A,วิเคราะห์ข้อมูล!A560)</f>
        <v>0</v>
      </c>
      <c r="K560" s="10">
        <f t="shared" si="42"/>
        <v>2</v>
      </c>
      <c r="L560" s="5">
        <f t="shared" si="43"/>
        <v>0</v>
      </c>
      <c r="M560" s="8">
        <f t="shared" si="44"/>
        <v>0.4</v>
      </c>
      <c r="N560" s="7">
        <f t="shared" si="45"/>
        <v>0.4</v>
      </c>
      <c r="O560" s="4">
        <f>SUMIFS('DATA UPDATE'!$L:$L,'DATA UPDATE'!$E:$E,วิเคราะห์ข้อมูล!A560,'DATA UPDATE'!$T:$T,วิเคราะห์ข้อมูล!$O$2)</f>
        <v>0</v>
      </c>
      <c r="P560" s="4">
        <f>SUMIFS('DATA UPDATE'!$L:$L,'DATA UPDATE'!$E:$E,วิเคราะห์ข้อมูล!A560,'DATA UPDATE'!$T:$T,วิเคราะห์ข้อมูล!$P$2)</f>
        <v>0</v>
      </c>
      <c r="Q560" s="4">
        <f>SUMIFS('DATA UPDATE'!$L:$L,'DATA UPDATE'!$E:$E,วิเคราะห์ข้อมูล!A560,'DATA UPDATE'!$T:$T,วิเคราะห์ข้อมูล!$Q$2)</f>
        <v>2</v>
      </c>
      <c r="R560" s="4">
        <f>SUMIFS('DATA UPDATE'!$L:$L,'DATA UPDATE'!$D:$D,วิเคราะห์ข้อมูล!A560,'DATA UPDATE'!$T:$T,วิเคราะห์ข้อมูล!$R$2)</f>
        <v>0</v>
      </c>
      <c r="S560" s="4">
        <f>SUMIFS('UPDATE STOCK'!$F:$F,'UPDATE STOCK'!$A:$A,A560,'UPDATE STOCK'!$G:$G,$S$2)</f>
        <v>0</v>
      </c>
      <c r="T560" s="4">
        <f>SUMIFS('UPDATE STOCK'!$F:$F,'UPDATE STOCK'!$A:$A,A560,'UPDATE STOCK'!$G:$G,$T$2)</f>
        <v>0</v>
      </c>
      <c r="U560" s="4">
        <f>SUMIFS('UPDATE STOCK'!$F:$F,'UPDATE STOCK'!$A:$A,วิเคราะห์ข้อมูล!A560,'UPDATE STOCK'!$G:$G,$U$2)</f>
        <v>0</v>
      </c>
      <c r="V560" s="4">
        <f>SUMIFS('UPDATE STOCK'!$F:$F,'UPDATE STOCK'!$A:$A,วิเคราะห์ข้อมูล!A560,'UPDATE STOCK'!$G:$G,$V$2)</f>
        <v>0</v>
      </c>
      <c r="W560" s="4"/>
      <c r="X560" s="4"/>
      <c r="Y560" s="4"/>
      <c r="Z560" s="4"/>
      <c r="AA560" s="4"/>
    </row>
    <row r="561" spans="1:27" x14ac:dyDescent="0.2">
      <c r="A561" s="12" t="s">
        <v>1115</v>
      </c>
      <c r="B561" s="12" t="s">
        <v>1116</v>
      </c>
      <c r="C561" s="5">
        <f>SUMIFS('DATA UPDATE'!$L:$L,'DATA UPDATE'!$E:$E,วิเคราะห์ข้อมูล!A561,'DATA UPDATE'!$B:$B,วิเคราะห์ข้อมูล!$C$2)</f>
        <v>2</v>
      </c>
      <c r="D561" s="5">
        <f>SUMIFS('DATA UPDATE'!$L:$L,'DATA UPDATE'!$E:$E,A561,'DATA UPDATE'!$B:$B,$D$2)</f>
        <v>0</v>
      </c>
      <c r="E561" s="5">
        <f>SUMIFS('DATA UPDATE'!$L:$L,'DATA UPDATE'!$E:$E,A561,'DATA UPDATE'!$B:$B,$E$2)</f>
        <v>0</v>
      </c>
      <c r="F561" s="5">
        <f>SUMIFS('DATA UPDATE'!$L:$L,'DATA UPDATE'!$E:$E,A561,'DATA UPDATE'!$B:$B,$F$2)</f>
        <v>0</v>
      </c>
      <c r="G561" s="5">
        <f>SUMIFS('DATA UPDATE'!$L:$L,'DATA UPDATE'!$E:$E,A561,'DATA UPDATE'!$B:$B,$G$2)</f>
        <v>0</v>
      </c>
      <c r="H561" s="5">
        <f>SUMIFS('DATA UPDATE'!$L:$L,'DATA UPDATE'!$E:$E,A561,'DATA UPDATE'!$B:$B,$H$2)</f>
        <v>0</v>
      </c>
      <c r="I561" s="5">
        <f t="shared" si="41"/>
        <v>2</v>
      </c>
      <c r="J561" s="5">
        <f>SUMIFS('UPDATE STOCK'!F:F,'UPDATE STOCK'!A:A,วิเคราะห์ข้อมูล!A561)</f>
        <v>0</v>
      </c>
      <c r="K561" s="10">
        <f t="shared" si="42"/>
        <v>2</v>
      </c>
      <c r="L561" s="5">
        <f t="shared" si="43"/>
        <v>0</v>
      </c>
      <c r="M561" s="8">
        <f t="shared" si="44"/>
        <v>0.4</v>
      </c>
      <c r="N561" s="7">
        <f t="shared" si="45"/>
        <v>0.4</v>
      </c>
      <c r="O561" s="4">
        <f>SUMIFS('DATA UPDATE'!$L:$L,'DATA UPDATE'!$E:$E,วิเคราะห์ข้อมูล!A561,'DATA UPDATE'!$T:$T,วิเคราะห์ข้อมูล!$O$2)</f>
        <v>0</v>
      </c>
      <c r="P561" s="4">
        <f>SUMIFS('DATA UPDATE'!$L:$L,'DATA UPDATE'!$E:$E,วิเคราะห์ข้อมูล!A561,'DATA UPDATE'!$T:$T,วิเคราะห์ข้อมูล!$P$2)</f>
        <v>0</v>
      </c>
      <c r="Q561" s="4">
        <f>SUMIFS('DATA UPDATE'!$L:$L,'DATA UPDATE'!$E:$E,วิเคราะห์ข้อมูล!A561,'DATA UPDATE'!$T:$T,วิเคราะห์ข้อมูล!$Q$2)</f>
        <v>2</v>
      </c>
      <c r="R561" s="4">
        <f>SUMIFS('DATA UPDATE'!$L:$L,'DATA UPDATE'!$D:$D,วิเคราะห์ข้อมูล!A561,'DATA UPDATE'!$T:$T,วิเคราะห์ข้อมูล!$R$2)</f>
        <v>0</v>
      </c>
      <c r="S561" s="4">
        <f>SUMIFS('UPDATE STOCK'!$F:$F,'UPDATE STOCK'!$A:$A,A561,'UPDATE STOCK'!$G:$G,$S$2)</f>
        <v>0</v>
      </c>
      <c r="T561" s="4">
        <f>SUMIFS('UPDATE STOCK'!$F:$F,'UPDATE STOCK'!$A:$A,A561,'UPDATE STOCK'!$G:$G,$T$2)</f>
        <v>0</v>
      </c>
      <c r="U561" s="4">
        <f>SUMIFS('UPDATE STOCK'!$F:$F,'UPDATE STOCK'!$A:$A,วิเคราะห์ข้อมูล!A561,'UPDATE STOCK'!$G:$G,$U$2)</f>
        <v>0</v>
      </c>
      <c r="V561" s="4">
        <f>SUMIFS('UPDATE STOCK'!$F:$F,'UPDATE STOCK'!$A:$A,วิเคราะห์ข้อมูล!A561,'UPDATE STOCK'!$G:$G,$V$2)</f>
        <v>0</v>
      </c>
      <c r="W561" s="4"/>
      <c r="X561" s="4"/>
      <c r="Y561" s="4"/>
      <c r="Z561" s="4"/>
      <c r="AA561" s="4"/>
    </row>
    <row r="562" spans="1:27" x14ac:dyDescent="0.2">
      <c r="A562" s="12" t="s">
        <v>1117</v>
      </c>
      <c r="B562" s="12" t="s">
        <v>1118</v>
      </c>
      <c r="C562" s="5">
        <f>SUMIFS('DATA UPDATE'!$L:$L,'DATA UPDATE'!$E:$E,วิเคราะห์ข้อมูล!A562,'DATA UPDATE'!$B:$B,วิเคราะห์ข้อมูล!$C$2)</f>
        <v>0</v>
      </c>
      <c r="D562" s="5">
        <f>SUMIFS('DATA UPDATE'!$L:$L,'DATA UPDATE'!$E:$E,A562,'DATA UPDATE'!$B:$B,$D$2)</f>
        <v>0</v>
      </c>
      <c r="E562" s="5">
        <f>SUMIFS('DATA UPDATE'!$L:$L,'DATA UPDATE'!$E:$E,A562,'DATA UPDATE'!$B:$B,$E$2)</f>
        <v>0</v>
      </c>
      <c r="F562" s="5">
        <f>SUMIFS('DATA UPDATE'!$L:$L,'DATA UPDATE'!$E:$E,A562,'DATA UPDATE'!$B:$B,$F$2)</f>
        <v>0</v>
      </c>
      <c r="G562" s="5">
        <f>SUMIFS('DATA UPDATE'!$L:$L,'DATA UPDATE'!$E:$E,A562,'DATA UPDATE'!$B:$B,$G$2)</f>
        <v>2</v>
      </c>
      <c r="H562" s="5">
        <f>SUMIFS('DATA UPDATE'!$L:$L,'DATA UPDATE'!$E:$E,A562,'DATA UPDATE'!$B:$B,$H$2)</f>
        <v>0</v>
      </c>
      <c r="I562" s="5">
        <f t="shared" si="41"/>
        <v>2</v>
      </c>
      <c r="J562" s="5">
        <f>SUMIFS('UPDATE STOCK'!F:F,'UPDATE STOCK'!A:A,วิเคราะห์ข้อมูล!A562)</f>
        <v>0</v>
      </c>
      <c r="K562" s="10">
        <f t="shared" si="42"/>
        <v>2</v>
      </c>
      <c r="L562" s="5">
        <f t="shared" si="43"/>
        <v>0</v>
      </c>
      <c r="M562" s="8">
        <f t="shared" si="44"/>
        <v>0.4</v>
      </c>
      <c r="N562" s="7">
        <f t="shared" si="45"/>
        <v>0.4</v>
      </c>
      <c r="O562" s="4">
        <f>SUMIFS('DATA UPDATE'!$L:$L,'DATA UPDATE'!$E:$E,วิเคราะห์ข้อมูล!A562,'DATA UPDATE'!$T:$T,วิเคราะห์ข้อมูล!$O$2)</f>
        <v>2</v>
      </c>
      <c r="P562" s="4">
        <f>SUMIFS('DATA UPDATE'!$L:$L,'DATA UPDATE'!$E:$E,วิเคราะห์ข้อมูล!A562,'DATA UPDATE'!$T:$T,วิเคราะห์ข้อมูล!$P$2)</f>
        <v>0</v>
      </c>
      <c r="Q562" s="4">
        <f>SUMIFS('DATA UPDATE'!$L:$L,'DATA UPDATE'!$E:$E,วิเคราะห์ข้อมูล!A562,'DATA UPDATE'!$T:$T,วิเคราะห์ข้อมูล!$Q$2)</f>
        <v>0</v>
      </c>
      <c r="R562" s="4">
        <f>SUMIFS('DATA UPDATE'!$L:$L,'DATA UPDATE'!$D:$D,วิเคราะห์ข้อมูล!A562,'DATA UPDATE'!$T:$T,วิเคราะห์ข้อมูล!$R$2)</f>
        <v>0</v>
      </c>
      <c r="S562" s="4">
        <f>SUMIFS('UPDATE STOCK'!$F:$F,'UPDATE STOCK'!$A:$A,A562,'UPDATE STOCK'!$G:$G,$S$2)</f>
        <v>0</v>
      </c>
      <c r="T562" s="4">
        <f>SUMIFS('UPDATE STOCK'!$F:$F,'UPDATE STOCK'!$A:$A,A562,'UPDATE STOCK'!$G:$G,$T$2)</f>
        <v>0</v>
      </c>
      <c r="U562" s="4">
        <f>SUMIFS('UPDATE STOCK'!$F:$F,'UPDATE STOCK'!$A:$A,วิเคราะห์ข้อมูล!A562,'UPDATE STOCK'!$G:$G,$U$2)</f>
        <v>0</v>
      </c>
      <c r="V562" s="4">
        <f>SUMIFS('UPDATE STOCK'!$F:$F,'UPDATE STOCK'!$A:$A,วิเคราะห์ข้อมูล!A562,'UPDATE STOCK'!$G:$G,$V$2)</f>
        <v>0</v>
      </c>
      <c r="W562" s="4"/>
      <c r="X562" s="4"/>
      <c r="Y562" s="4"/>
      <c r="Z562" s="4"/>
      <c r="AA562" s="4"/>
    </row>
    <row r="563" spans="1:27" x14ac:dyDescent="0.2">
      <c r="A563" s="12" t="s">
        <v>1119</v>
      </c>
      <c r="B563" s="12" t="s">
        <v>1120</v>
      </c>
      <c r="C563" s="5">
        <f>SUMIFS('DATA UPDATE'!$L:$L,'DATA UPDATE'!$E:$E,วิเคราะห์ข้อมูล!A563,'DATA UPDATE'!$B:$B,วิเคราะห์ข้อมูล!$C$2)</f>
        <v>0</v>
      </c>
      <c r="D563" s="5">
        <f>SUMIFS('DATA UPDATE'!$L:$L,'DATA UPDATE'!$E:$E,A563,'DATA UPDATE'!$B:$B,$D$2)</f>
        <v>0</v>
      </c>
      <c r="E563" s="5">
        <f>SUMIFS('DATA UPDATE'!$L:$L,'DATA UPDATE'!$E:$E,A563,'DATA UPDATE'!$B:$B,$E$2)</f>
        <v>0</v>
      </c>
      <c r="F563" s="5">
        <f>SUMIFS('DATA UPDATE'!$L:$L,'DATA UPDATE'!$E:$E,A563,'DATA UPDATE'!$B:$B,$F$2)</f>
        <v>0</v>
      </c>
      <c r="G563" s="5">
        <f>SUMIFS('DATA UPDATE'!$L:$L,'DATA UPDATE'!$E:$E,A563,'DATA UPDATE'!$B:$B,$G$2)</f>
        <v>2</v>
      </c>
      <c r="H563" s="5">
        <f>SUMIFS('DATA UPDATE'!$L:$L,'DATA UPDATE'!$E:$E,A563,'DATA UPDATE'!$B:$B,$H$2)</f>
        <v>0</v>
      </c>
      <c r="I563" s="5">
        <f t="shared" si="41"/>
        <v>2</v>
      </c>
      <c r="J563" s="5">
        <f>SUMIFS('UPDATE STOCK'!F:F,'UPDATE STOCK'!A:A,วิเคราะห์ข้อมูล!A563)</f>
        <v>0</v>
      </c>
      <c r="K563" s="10">
        <f t="shared" si="42"/>
        <v>2</v>
      </c>
      <c r="L563" s="5">
        <f t="shared" si="43"/>
        <v>0</v>
      </c>
      <c r="M563" s="8">
        <f t="shared" si="44"/>
        <v>0.4</v>
      </c>
      <c r="N563" s="7">
        <f t="shared" si="45"/>
        <v>0.4</v>
      </c>
      <c r="O563" s="4">
        <f>SUMIFS('DATA UPDATE'!$L:$L,'DATA UPDATE'!$E:$E,วิเคราะห์ข้อมูล!A563,'DATA UPDATE'!$T:$T,วิเคราะห์ข้อมูล!$O$2)</f>
        <v>0</v>
      </c>
      <c r="P563" s="4">
        <f>SUMIFS('DATA UPDATE'!$L:$L,'DATA UPDATE'!$E:$E,วิเคราะห์ข้อมูล!A563,'DATA UPDATE'!$T:$T,วิเคราะห์ข้อมูล!$P$2)</f>
        <v>0</v>
      </c>
      <c r="Q563" s="4">
        <f>SUMIFS('DATA UPDATE'!$L:$L,'DATA UPDATE'!$E:$E,วิเคราะห์ข้อมูล!A563,'DATA UPDATE'!$T:$T,วิเคราะห์ข้อมูล!$Q$2)</f>
        <v>0</v>
      </c>
      <c r="R563" s="4">
        <f>SUMIFS('DATA UPDATE'!$L:$L,'DATA UPDATE'!$D:$D,วิเคราะห์ข้อมูล!A563,'DATA UPDATE'!$T:$T,วิเคราะห์ข้อมูล!$R$2)</f>
        <v>0</v>
      </c>
      <c r="S563" s="4">
        <f>SUMIFS('UPDATE STOCK'!$F:$F,'UPDATE STOCK'!$A:$A,A563,'UPDATE STOCK'!$G:$G,$S$2)</f>
        <v>0</v>
      </c>
      <c r="T563" s="4">
        <f>SUMIFS('UPDATE STOCK'!$F:$F,'UPDATE STOCK'!$A:$A,A563,'UPDATE STOCK'!$G:$G,$T$2)</f>
        <v>0</v>
      </c>
      <c r="U563" s="4">
        <f>SUMIFS('UPDATE STOCK'!$F:$F,'UPDATE STOCK'!$A:$A,วิเคราะห์ข้อมูล!A563,'UPDATE STOCK'!$G:$G,$U$2)</f>
        <v>0</v>
      </c>
      <c r="V563" s="4">
        <f>SUMIFS('UPDATE STOCK'!$F:$F,'UPDATE STOCK'!$A:$A,วิเคราะห์ข้อมูล!A563,'UPDATE STOCK'!$G:$G,$V$2)</f>
        <v>0</v>
      </c>
      <c r="W563" s="4"/>
      <c r="X563" s="4"/>
      <c r="Y563" s="4"/>
      <c r="Z563" s="4"/>
      <c r="AA563" s="4"/>
    </row>
    <row r="564" spans="1:27" x14ac:dyDescent="0.2">
      <c r="A564" s="12" t="s">
        <v>1121</v>
      </c>
      <c r="B564" s="12" t="s">
        <v>1122</v>
      </c>
      <c r="C564" s="5">
        <f>SUMIFS('DATA UPDATE'!$L:$L,'DATA UPDATE'!$E:$E,วิเคราะห์ข้อมูล!A564,'DATA UPDATE'!$B:$B,วิเคราะห์ข้อมูล!$C$2)</f>
        <v>0</v>
      </c>
      <c r="D564" s="5">
        <f>SUMIFS('DATA UPDATE'!$L:$L,'DATA UPDATE'!$E:$E,A564,'DATA UPDATE'!$B:$B,$D$2)</f>
        <v>0</v>
      </c>
      <c r="E564" s="5">
        <f>SUMIFS('DATA UPDATE'!$L:$L,'DATA UPDATE'!$E:$E,A564,'DATA UPDATE'!$B:$B,$E$2)</f>
        <v>0</v>
      </c>
      <c r="F564" s="5">
        <f>SUMIFS('DATA UPDATE'!$L:$L,'DATA UPDATE'!$E:$E,A564,'DATA UPDATE'!$B:$B,$F$2)</f>
        <v>2</v>
      </c>
      <c r="G564" s="5">
        <f>SUMIFS('DATA UPDATE'!$L:$L,'DATA UPDATE'!$E:$E,A564,'DATA UPDATE'!$B:$B,$G$2)</f>
        <v>0</v>
      </c>
      <c r="H564" s="5">
        <f>SUMIFS('DATA UPDATE'!$L:$L,'DATA UPDATE'!$E:$E,A564,'DATA UPDATE'!$B:$B,$H$2)</f>
        <v>0</v>
      </c>
      <c r="I564" s="5">
        <f t="shared" si="41"/>
        <v>2</v>
      </c>
      <c r="J564" s="5">
        <f>SUMIFS('UPDATE STOCK'!F:F,'UPDATE STOCK'!A:A,วิเคราะห์ข้อมูล!A564)</f>
        <v>0</v>
      </c>
      <c r="K564" s="10">
        <f t="shared" si="42"/>
        <v>2</v>
      </c>
      <c r="L564" s="5">
        <f t="shared" si="43"/>
        <v>0</v>
      </c>
      <c r="M564" s="8">
        <f t="shared" si="44"/>
        <v>0.4</v>
      </c>
      <c r="N564" s="7">
        <f t="shared" si="45"/>
        <v>0.4</v>
      </c>
      <c r="O564" s="4">
        <f>SUMIFS('DATA UPDATE'!$L:$L,'DATA UPDATE'!$E:$E,วิเคราะห์ข้อมูล!A564,'DATA UPDATE'!$T:$T,วิเคราะห์ข้อมูล!$O$2)</f>
        <v>0</v>
      </c>
      <c r="P564" s="4">
        <f>SUMIFS('DATA UPDATE'!$L:$L,'DATA UPDATE'!$E:$E,วิเคราะห์ข้อมูล!A564,'DATA UPDATE'!$T:$T,วิเคราะห์ข้อมูล!$P$2)</f>
        <v>2</v>
      </c>
      <c r="Q564" s="4">
        <f>SUMIFS('DATA UPDATE'!$L:$L,'DATA UPDATE'!$E:$E,วิเคราะห์ข้อมูล!A564,'DATA UPDATE'!$T:$T,วิเคราะห์ข้อมูล!$Q$2)</f>
        <v>0</v>
      </c>
      <c r="R564" s="4">
        <f>SUMIFS('DATA UPDATE'!$L:$L,'DATA UPDATE'!$D:$D,วิเคราะห์ข้อมูล!A564,'DATA UPDATE'!$T:$T,วิเคราะห์ข้อมูล!$R$2)</f>
        <v>0</v>
      </c>
      <c r="S564" s="4">
        <f>SUMIFS('UPDATE STOCK'!$F:$F,'UPDATE STOCK'!$A:$A,A564,'UPDATE STOCK'!$G:$G,$S$2)</f>
        <v>0</v>
      </c>
      <c r="T564" s="4">
        <f>SUMIFS('UPDATE STOCK'!$F:$F,'UPDATE STOCK'!$A:$A,A564,'UPDATE STOCK'!$G:$G,$T$2)</f>
        <v>0</v>
      </c>
      <c r="U564" s="4">
        <f>SUMIFS('UPDATE STOCK'!$F:$F,'UPDATE STOCK'!$A:$A,วิเคราะห์ข้อมูล!A564,'UPDATE STOCK'!$G:$G,$U$2)</f>
        <v>0</v>
      </c>
      <c r="V564" s="4">
        <f>SUMIFS('UPDATE STOCK'!$F:$F,'UPDATE STOCK'!$A:$A,วิเคราะห์ข้อมูล!A564,'UPDATE STOCK'!$G:$G,$V$2)</f>
        <v>0</v>
      </c>
      <c r="W564" s="4"/>
      <c r="X564" s="4"/>
      <c r="Y564" s="4"/>
      <c r="Z564" s="4"/>
      <c r="AA564" s="4"/>
    </row>
    <row r="565" spans="1:27" x14ac:dyDescent="0.2">
      <c r="A565" s="12" t="s">
        <v>1123</v>
      </c>
      <c r="B565" s="12" t="s">
        <v>1124</v>
      </c>
      <c r="C565" s="5">
        <f>SUMIFS('DATA UPDATE'!$L:$L,'DATA UPDATE'!$E:$E,วิเคราะห์ข้อมูล!A565,'DATA UPDATE'!$B:$B,วิเคราะห์ข้อมูล!$C$2)</f>
        <v>0</v>
      </c>
      <c r="D565" s="5">
        <f>SUMIFS('DATA UPDATE'!$L:$L,'DATA UPDATE'!$E:$E,A565,'DATA UPDATE'!$B:$B,$D$2)</f>
        <v>0</v>
      </c>
      <c r="E565" s="5">
        <f>SUMIFS('DATA UPDATE'!$L:$L,'DATA UPDATE'!$E:$E,A565,'DATA UPDATE'!$B:$B,$E$2)</f>
        <v>0</v>
      </c>
      <c r="F565" s="5">
        <f>SUMIFS('DATA UPDATE'!$L:$L,'DATA UPDATE'!$E:$E,A565,'DATA UPDATE'!$B:$B,$F$2)</f>
        <v>0</v>
      </c>
      <c r="G565" s="5">
        <f>SUMIFS('DATA UPDATE'!$L:$L,'DATA UPDATE'!$E:$E,A565,'DATA UPDATE'!$B:$B,$G$2)</f>
        <v>2</v>
      </c>
      <c r="H565" s="5">
        <f>SUMIFS('DATA UPDATE'!$L:$L,'DATA UPDATE'!$E:$E,A565,'DATA UPDATE'!$B:$B,$H$2)</f>
        <v>0</v>
      </c>
      <c r="I565" s="5">
        <f t="shared" si="41"/>
        <v>2</v>
      </c>
      <c r="J565" s="5">
        <f>SUMIFS('UPDATE STOCK'!F:F,'UPDATE STOCK'!A:A,วิเคราะห์ข้อมูล!A565)</f>
        <v>0</v>
      </c>
      <c r="K565" s="10">
        <f t="shared" si="42"/>
        <v>2</v>
      </c>
      <c r="L565" s="5">
        <f t="shared" si="43"/>
        <v>0</v>
      </c>
      <c r="M565" s="8">
        <f t="shared" si="44"/>
        <v>0.4</v>
      </c>
      <c r="N565" s="7">
        <f t="shared" si="45"/>
        <v>0.4</v>
      </c>
      <c r="O565" s="4">
        <f>SUMIFS('DATA UPDATE'!$L:$L,'DATA UPDATE'!$E:$E,วิเคราะห์ข้อมูล!A565,'DATA UPDATE'!$T:$T,วิเคราะห์ข้อมูล!$O$2)</f>
        <v>0</v>
      </c>
      <c r="P565" s="4">
        <f>SUMIFS('DATA UPDATE'!$L:$L,'DATA UPDATE'!$E:$E,วิเคราะห์ข้อมูล!A565,'DATA UPDATE'!$T:$T,วิเคราะห์ข้อมูล!$P$2)</f>
        <v>2</v>
      </c>
      <c r="Q565" s="4">
        <f>SUMIFS('DATA UPDATE'!$L:$L,'DATA UPDATE'!$E:$E,วิเคราะห์ข้อมูล!A565,'DATA UPDATE'!$T:$T,วิเคราะห์ข้อมูล!$Q$2)</f>
        <v>0</v>
      </c>
      <c r="R565" s="4">
        <f>SUMIFS('DATA UPDATE'!$L:$L,'DATA UPDATE'!$D:$D,วิเคราะห์ข้อมูล!A565,'DATA UPDATE'!$T:$T,วิเคราะห์ข้อมูล!$R$2)</f>
        <v>0</v>
      </c>
      <c r="S565" s="4">
        <f>SUMIFS('UPDATE STOCK'!$F:$F,'UPDATE STOCK'!$A:$A,A565,'UPDATE STOCK'!$G:$G,$S$2)</f>
        <v>0</v>
      </c>
      <c r="T565" s="4">
        <f>SUMIFS('UPDATE STOCK'!$F:$F,'UPDATE STOCK'!$A:$A,A565,'UPDATE STOCK'!$G:$G,$T$2)</f>
        <v>0</v>
      </c>
      <c r="U565" s="4">
        <f>SUMIFS('UPDATE STOCK'!$F:$F,'UPDATE STOCK'!$A:$A,วิเคราะห์ข้อมูล!A565,'UPDATE STOCK'!$G:$G,$U$2)</f>
        <v>0</v>
      </c>
      <c r="V565" s="4">
        <f>SUMIFS('UPDATE STOCK'!$F:$F,'UPDATE STOCK'!$A:$A,วิเคราะห์ข้อมูล!A565,'UPDATE STOCK'!$G:$G,$V$2)</f>
        <v>0</v>
      </c>
      <c r="W565" s="4"/>
      <c r="X565" s="4"/>
      <c r="Y565" s="4"/>
      <c r="Z565" s="4"/>
      <c r="AA565" s="4"/>
    </row>
    <row r="566" spans="1:27" x14ac:dyDescent="0.2">
      <c r="A566" s="12" t="s">
        <v>1125</v>
      </c>
      <c r="B566" s="12" t="s">
        <v>1126</v>
      </c>
      <c r="C566" s="5">
        <f>SUMIFS('DATA UPDATE'!$L:$L,'DATA UPDATE'!$E:$E,วิเคราะห์ข้อมูล!A566,'DATA UPDATE'!$B:$B,วิเคราะห์ข้อมูล!$C$2)</f>
        <v>0</v>
      </c>
      <c r="D566" s="5">
        <f>SUMIFS('DATA UPDATE'!$L:$L,'DATA UPDATE'!$E:$E,A566,'DATA UPDATE'!$B:$B,$D$2)</f>
        <v>2</v>
      </c>
      <c r="E566" s="5">
        <f>SUMIFS('DATA UPDATE'!$L:$L,'DATA UPDATE'!$E:$E,A566,'DATA UPDATE'!$B:$B,$E$2)</f>
        <v>0</v>
      </c>
      <c r="F566" s="5">
        <f>SUMIFS('DATA UPDATE'!$L:$L,'DATA UPDATE'!$E:$E,A566,'DATA UPDATE'!$B:$B,$F$2)</f>
        <v>0</v>
      </c>
      <c r="G566" s="5">
        <f>SUMIFS('DATA UPDATE'!$L:$L,'DATA UPDATE'!$E:$E,A566,'DATA UPDATE'!$B:$B,$G$2)</f>
        <v>2</v>
      </c>
      <c r="H566" s="5">
        <f>SUMIFS('DATA UPDATE'!$L:$L,'DATA UPDATE'!$E:$E,A566,'DATA UPDATE'!$B:$B,$H$2)</f>
        <v>0</v>
      </c>
      <c r="I566" s="5">
        <f t="shared" si="41"/>
        <v>4</v>
      </c>
      <c r="J566" s="5">
        <f>SUMIFS('UPDATE STOCK'!F:F,'UPDATE STOCK'!A:A,วิเคราะห์ข้อมูล!A566)</f>
        <v>0</v>
      </c>
      <c r="K566" s="10">
        <f t="shared" si="42"/>
        <v>2</v>
      </c>
      <c r="L566" s="5">
        <f t="shared" si="43"/>
        <v>0</v>
      </c>
      <c r="M566" s="8">
        <f t="shared" si="44"/>
        <v>0.8</v>
      </c>
      <c r="N566" s="7">
        <f t="shared" si="45"/>
        <v>0.8</v>
      </c>
      <c r="O566" s="4">
        <f>SUMIFS('DATA UPDATE'!$L:$L,'DATA UPDATE'!$E:$E,วิเคราะห์ข้อมูล!A566,'DATA UPDATE'!$T:$T,วิเคราะห์ข้อมูล!$O$2)</f>
        <v>0</v>
      </c>
      <c r="P566" s="4">
        <f>SUMIFS('DATA UPDATE'!$L:$L,'DATA UPDATE'!$E:$E,วิเคราะห์ข้อมูล!A566,'DATA UPDATE'!$T:$T,วิเคราะห์ข้อมูล!$P$2)</f>
        <v>4</v>
      </c>
      <c r="Q566" s="4">
        <f>SUMIFS('DATA UPDATE'!$L:$L,'DATA UPDATE'!$E:$E,วิเคราะห์ข้อมูล!A566,'DATA UPDATE'!$T:$T,วิเคราะห์ข้อมูล!$Q$2)</f>
        <v>0</v>
      </c>
      <c r="R566" s="4">
        <f>SUMIFS('DATA UPDATE'!$L:$L,'DATA UPDATE'!$D:$D,วิเคราะห์ข้อมูล!A566,'DATA UPDATE'!$T:$T,วิเคราะห์ข้อมูล!$R$2)</f>
        <v>0</v>
      </c>
      <c r="S566" s="4">
        <f>SUMIFS('UPDATE STOCK'!$F:$F,'UPDATE STOCK'!$A:$A,A566,'UPDATE STOCK'!$G:$G,$S$2)</f>
        <v>0</v>
      </c>
      <c r="T566" s="4">
        <f>SUMIFS('UPDATE STOCK'!$F:$F,'UPDATE STOCK'!$A:$A,A566,'UPDATE STOCK'!$G:$G,$T$2)</f>
        <v>0</v>
      </c>
      <c r="U566" s="4">
        <f>SUMIFS('UPDATE STOCK'!$F:$F,'UPDATE STOCK'!$A:$A,วิเคราะห์ข้อมูล!A566,'UPDATE STOCK'!$G:$G,$U$2)</f>
        <v>0</v>
      </c>
      <c r="V566" s="4">
        <f>SUMIFS('UPDATE STOCK'!$F:$F,'UPDATE STOCK'!$A:$A,วิเคราะห์ข้อมูล!A566,'UPDATE STOCK'!$G:$G,$V$2)</f>
        <v>0</v>
      </c>
      <c r="W566" s="4"/>
      <c r="X566" s="4"/>
      <c r="Y566" s="4"/>
      <c r="Z566" s="4"/>
      <c r="AA566" s="4"/>
    </row>
    <row r="567" spans="1:27" x14ac:dyDescent="0.2">
      <c r="A567" s="12" t="s">
        <v>1127</v>
      </c>
      <c r="B567" s="12" t="s">
        <v>1128</v>
      </c>
      <c r="C567" s="5">
        <f>SUMIFS('DATA UPDATE'!$L:$L,'DATA UPDATE'!$E:$E,วิเคราะห์ข้อมูล!A567,'DATA UPDATE'!$B:$B,วิเคราะห์ข้อมูล!$C$2)</f>
        <v>2</v>
      </c>
      <c r="D567" s="5">
        <f>SUMIFS('DATA UPDATE'!$L:$L,'DATA UPDATE'!$E:$E,A567,'DATA UPDATE'!$B:$B,$D$2)</f>
        <v>0</v>
      </c>
      <c r="E567" s="5">
        <f>SUMIFS('DATA UPDATE'!$L:$L,'DATA UPDATE'!$E:$E,A567,'DATA UPDATE'!$B:$B,$E$2)</f>
        <v>0</v>
      </c>
      <c r="F567" s="5">
        <f>SUMIFS('DATA UPDATE'!$L:$L,'DATA UPDATE'!$E:$E,A567,'DATA UPDATE'!$B:$B,$F$2)</f>
        <v>0</v>
      </c>
      <c r="G567" s="5">
        <f>SUMIFS('DATA UPDATE'!$L:$L,'DATA UPDATE'!$E:$E,A567,'DATA UPDATE'!$B:$B,$G$2)</f>
        <v>2</v>
      </c>
      <c r="H567" s="5">
        <f>SUMIFS('DATA UPDATE'!$L:$L,'DATA UPDATE'!$E:$E,A567,'DATA UPDATE'!$B:$B,$H$2)</f>
        <v>0</v>
      </c>
      <c r="I567" s="5">
        <f t="shared" si="41"/>
        <v>4</v>
      </c>
      <c r="J567" s="5">
        <f>SUMIFS('UPDATE STOCK'!F:F,'UPDATE STOCK'!A:A,วิเคราะห์ข้อมูล!A567)</f>
        <v>0</v>
      </c>
      <c r="K567" s="10">
        <f t="shared" si="42"/>
        <v>2</v>
      </c>
      <c r="L567" s="5">
        <f t="shared" si="43"/>
        <v>0</v>
      </c>
      <c r="M567" s="8">
        <f t="shared" si="44"/>
        <v>0.8</v>
      </c>
      <c r="N567" s="7">
        <f t="shared" si="45"/>
        <v>0.8</v>
      </c>
      <c r="O567" s="4">
        <f>SUMIFS('DATA UPDATE'!$L:$L,'DATA UPDATE'!$E:$E,วิเคราะห์ข้อมูล!A567,'DATA UPDATE'!$T:$T,วิเคราะห์ข้อมูล!$O$2)</f>
        <v>0</v>
      </c>
      <c r="P567" s="4">
        <f>SUMIFS('DATA UPDATE'!$L:$L,'DATA UPDATE'!$E:$E,วิเคราะห์ข้อมูล!A567,'DATA UPDATE'!$T:$T,วิเคราะห์ข้อมูล!$P$2)</f>
        <v>2</v>
      </c>
      <c r="Q567" s="4">
        <f>SUMIFS('DATA UPDATE'!$L:$L,'DATA UPDATE'!$E:$E,วิเคราะห์ข้อมูล!A567,'DATA UPDATE'!$T:$T,วิเคราะห์ข้อมูล!$Q$2)</f>
        <v>0</v>
      </c>
      <c r="R567" s="4">
        <f>SUMIFS('DATA UPDATE'!$L:$L,'DATA UPDATE'!$D:$D,วิเคราะห์ข้อมูล!A567,'DATA UPDATE'!$T:$T,วิเคราะห์ข้อมูล!$R$2)</f>
        <v>0</v>
      </c>
      <c r="S567" s="4">
        <f>SUMIFS('UPDATE STOCK'!$F:$F,'UPDATE STOCK'!$A:$A,A567,'UPDATE STOCK'!$G:$G,$S$2)</f>
        <v>0</v>
      </c>
      <c r="T567" s="4">
        <f>SUMIFS('UPDATE STOCK'!$F:$F,'UPDATE STOCK'!$A:$A,A567,'UPDATE STOCK'!$G:$G,$T$2)</f>
        <v>0</v>
      </c>
      <c r="U567" s="4">
        <f>SUMIFS('UPDATE STOCK'!$F:$F,'UPDATE STOCK'!$A:$A,วิเคราะห์ข้อมูล!A567,'UPDATE STOCK'!$G:$G,$U$2)</f>
        <v>0</v>
      </c>
      <c r="V567" s="4">
        <f>SUMIFS('UPDATE STOCK'!$F:$F,'UPDATE STOCK'!$A:$A,วิเคราะห์ข้อมูล!A567,'UPDATE STOCK'!$G:$G,$V$2)</f>
        <v>0</v>
      </c>
      <c r="W567" s="4"/>
      <c r="X567" s="4"/>
      <c r="Y567" s="4"/>
      <c r="Z567" s="4"/>
      <c r="AA567" s="4"/>
    </row>
    <row r="568" spans="1:27" x14ac:dyDescent="0.2">
      <c r="A568" s="12" t="s">
        <v>1129</v>
      </c>
      <c r="B568" s="12" t="s">
        <v>1130</v>
      </c>
      <c r="C568" s="5">
        <f>SUMIFS('DATA UPDATE'!$L:$L,'DATA UPDATE'!$E:$E,วิเคราะห์ข้อมูล!A568,'DATA UPDATE'!$B:$B,วิเคราะห์ข้อมูล!$C$2)</f>
        <v>2</v>
      </c>
      <c r="D568" s="5">
        <f>SUMIFS('DATA UPDATE'!$L:$L,'DATA UPDATE'!$E:$E,A568,'DATA UPDATE'!$B:$B,$D$2)</f>
        <v>0</v>
      </c>
      <c r="E568" s="5">
        <f>SUMIFS('DATA UPDATE'!$L:$L,'DATA UPDATE'!$E:$E,A568,'DATA UPDATE'!$B:$B,$E$2)</f>
        <v>0</v>
      </c>
      <c r="F568" s="5">
        <f>SUMIFS('DATA UPDATE'!$L:$L,'DATA UPDATE'!$E:$E,A568,'DATA UPDATE'!$B:$B,$F$2)</f>
        <v>0</v>
      </c>
      <c r="G568" s="5">
        <f>SUMIFS('DATA UPDATE'!$L:$L,'DATA UPDATE'!$E:$E,A568,'DATA UPDATE'!$B:$B,$G$2)</f>
        <v>2</v>
      </c>
      <c r="H568" s="5">
        <f>SUMIFS('DATA UPDATE'!$L:$L,'DATA UPDATE'!$E:$E,A568,'DATA UPDATE'!$B:$B,$H$2)</f>
        <v>0</v>
      </c>
      <c r="I568" s="5">
        <f t="shared" si="41"/>
        <v>4</v>
      </c>
      <c r="J568" s="5">
        <f>SUMIFS('UPDATE STOCK'!F:F,'UPDATE STOCK'!A:A,วิเคราะห์ข้อมูล!A568)</f>
        <v>0</v>
      </c>
      <c r="K568" s="10">
        <f t="shared" si="42"/>
        <v>2</v>
      </c>
      <c r="L568" s="5">
        <f t="shared" si="43"/>
        <v>0</v>
      </c>
      <c r="M568" s="8">
        <f t="shared" si="44"/>
        <v>0.8</v>
      </c>
      <c r="N568" s="7">
        <f t="shared" si="45"/>
        <v>0.8</v>
      </c>
      <c r="O568" s="4">
        <f>SUMIFS('DATA UPDATE'!$L:$L,'DATA UPDATE'!$E:$E,วิเคราะห์ข้อมูล!A568,'DATA UPDATE'!$T:$T,วิเคราะห์ข้อมูล!$O$2)</f>
        <v>0</v>
      </c>
      <c r="P568" s="4">
        <f>SUMIFS('DATA UPDATE'!$L:$L,'DATA UPDATE'!$E:$E,วิเคราะห์ข้อมูล!A568,'DATA UPDATE'!$T:$T,วิเคราะห์ข้อมูล!$P$2)</f>
        <v>0</v>
      </c>
      <c r="Q568" s="4">
        <f>SUMIFS('DATA UPDATE'!$L:$L,'DATA UPDATE'!$E:$E,วิเคราะห์ข้อมูล!A568,'DATA UPDATE'!$T:$T,วิเคราะห์ข้อมูล!$Q$2)</f>
        <v>0</v>
      </c>
      <c r="R568" s="4">
        <f>SUMIFS('DATA UPDATE'!$L:$L,'DATA UPDATE'!$D:$D,วิเคราะห์ข้อมูล!A568,'DATA UPDATE'!$T:$T,วิเคราะห์ข้อมูล!$R$2)</f>
        <v>0</v>
      </c>
      <c r="S568" s="4">
        <f>SUMIFS('UPDATE STOCK'!$F:$F,'UPDATE STOCK'!$A:$A,A568,'UPDATE STOCK'!$G:$G,$S$2)</f>
        <v>0</v>
      </c>
      <c r="T568" s="4">
        <f>SUMIFS('UPDATE STOCK'!$F:$F,'UPDATE STOCK'!$A:$A,A568,'UPDATE STOCK'!$G:$G,$T$2)</f>
        <v>0</v>
      </c>
      <c r="U568" s="4">
        <f>SUMIFS('UPDATE STOCK'!$F:$F,'UPDATE STOCK'!$A:$A,วิเคราะห์ข้อมูล!A568,'UPDATE STOCK'!$G:$G,$U$2)</f>
        <v>0</v>
      </c>
      <c r="V568" s="4">
        <f>SUMIFS('UPDATE STOCK'!$F:$F,'UPDATE STOCK'!$A:$A,วิเคราะห์ข้อมูล!A568,'UPDATE STOCK'!$G:$G,$V$2)</f>
        <v>0</v>
      </c>
      <c r="W568" s="4"/>
      <c r="X568" s="4"/>
      <c r="Y568" s="4"/>
      <c r="Z568" s="4"/>
      <c r="AA568" s="4"/>
    </row>
    <row r="569" spans="1:27" x14ac:dyDescent="0.2">
      <c r="A569" s="12" t="s">
        <v>1131</v>
      </c>
      <c r="B569" s="12" t="s">
        <v>1132</v>
      </c>
      <c r="C569" s="5">
        <f>SUMIFS('DATA UPDATE'!$L:$L,'DATA UPDATE'!$E:$E,วิเคราะห์ข้อมูล!A569,'DATA UPDATE'!$B:$B,วิเคราะห์ข้อมูล!$C$2)</f>
        <v>0</v>
      </c>
      <c r="D569" s="5">
        <f>SUMIFS('DATA UPDATE'!$L:$L,'DATA UPDATE'!$E:$E,A569,'DATA UPDATE'!$B:$B,$D$2)</f>
        <v>0</v>
      </c>
      <c r="E569" s="5">
        <f>SUMIFS('DATA UPDATE'!$L:$L,'DATA UPDATE'!$E:$E,A569,'DATA UPDATE'!$B:$B,$E$2)</f>
        <v>0</v>
      </c>
      <c r="F569" s="5">
        <f>SUMIFS('DATA UPDATE'!$L:$L,'DATA UPDATE'!$E:$E,A569,'DATA UPDATE'!$B:$B,$F$2)</f>
        <v>2</v>
      </c>
      <c r="G569" s="5">
        <f>SUMIFS('DATA UPDATE'!$L:$L,'DATA UPDATE'!$E:$E,A569,'DATA UPDATE'!$B:$B,$G$2)</f>
        <v>0</v>
      </c>
      <c r="H569" s="5">
        <f>SUMIFS('DATA UPDATE'!$L:$L,'DATA UPDATE'!$E:$E,A569,'DATA UPDATE'!$B:$B,$H$2)</f>
        <v>0</v>
      </c>
      <c r="I569" s="5">
        <f t="shared" si="41"/>
        <v>2</v>
      </c>
      <c r="J569" s="9">
        <f>SUMIFS('UPDATE STOCK'!F:F,'UPDATE STOCK'!A:A,วิเคราะห์ข้อมูล!A569)</f>
        <v>0</v>
      </c>
      <c r="K569" s="10">
        <f t="shared" si="42"/>
        <v>2</v>
      </c>
      <c r="L569" s="5">
        <f t="shared" si="43"/>
        <v>0</v>
      </c>
      <c r="M569" s="8">
        <f t="shared" si="44"/>
        <v>0.4</v>
      </c>
      <c r="N569" s="7">
        <f t="shared" si="45"/>
        <v>0.4</v>
      </c>
      <c r="O569" s="4">
        <f>SUMIFS('DATA UPDATE'!$L:$L,'DATA UPDATE'!$E:$E,วิเคราะห์ข้อมูล!A569,'DATA UPDATE'!$T:$T,วิเคราะห์ข้อมูล!$O$2)</f>
        <v>0</v>
      </c>
      <c r="P569" s="4">
        <f>SUMIFS('DATA UPDATE'!$L:$L,'DATA UPDATE'!$E:$E,วิเคราะห์ข้อมูล!A569,'DATA UPDATE'!$T:$T,วิเคราะห์ข้อมูล!$P$2)</f>
        <v>2</v>
      </c>
      <c r="Q569" s="4">
        <f>SUMIFS('DATA UPDATE'!$L:$L,'DATA UPDATE'!$E:$E,วิเคราะห์ข้อมูล!A569,'DATA UPDATE'!$T:$T,วิเคราะห์ข้อมูล!$Q$2)</f>
        <v>0</v>
      </c>
      <c r="R569" s="4">
        <f>SUMIFS('DATA UPDATE'!$L:$L,'DATA UPDATE'!$D:$D,วิเคราะห์ข้อมูล!A569,'DATA UPDATE'!$T:$T,วิเคราะห์ข้อมูล!$R$2)</f>
        <v>0</v>
      </c>
      <c r="S569" s="4">
        <f>SUMIFS('UPDATE STOCK'!$F:$F,'UPDATE STOCK'!$A:$A,A569,'UPDATE STOCK'!$G:$G,$S$2)</f>
        <v>0</v>
      </c>
      <c r="T569" s="4">
        <f>SUMIFS('UPDATE STOCK'!$F:$F,'UPDATE STOCK'!$A:$A,A569,'UPDATE STOCK'!$G:$G,$T$2)</f>
        <v>0</v>
      </c>
      <c r="U569" s="4">
        <f>SUMIFS('UPDATE STOCK'!$F:$F,'UPDATE STOCK'!$A:$A,วิเคราะห์ข้อมูล!A569,'UPDATE STOCK'!$G:$G,$U$2)</f>
        <v>0</v>
      </c>
      <c r="V569" s="4">
        <f>SUMIFS('UPDATE STOCK'!$F:$F,'UPDATE STOCK'!$A:$A,วิเคราะห์ข้อมูล!A569,'UPDATE STOCK'!$G:$G,$V$2)</f>
        <v>0</v>
      </c>
      <c r="W569" s="4"/>
      <c r="X569" s="4"/>
      <c r="Y569" s="4"/>
      <c r="Z569" s="4"/>
      <c r="AA569" s="4"/>
    </row>
    <row r="570" spans="1:27" x14ac:dyDescent="0.2">
      <c r="A570" s="12" t="s">
        <v>1133</v>
      </c>
      <c r="B570" s="12" t="s">
        <v>1134</v>
      </c>
      <c r="C570" s="5">
        <f>SUMIFS('DATA UPDATE'!$L:$L,'DATA UPDATE'!$E:$E,วิเคราะห์ข้อมูล!A570,'DATA UPDATE'!$B:$B,วิเคราะห์ข้อมูล!$C$2)</f>
        <v>1</v>
      </c>
      <c r="D570" s="5">
        <f>SUMIFS('DATA UPDATE'!$L:$L,'DATA UPDATE'!$E:$E,A570,'DATA UPDATE'!$B:$B,$D$2)</f>
        <v>0</v>
      </c>
      <c r="E570" s="5">
        <f>SUMIFS('DATA UPDATE'!$L:$L,'DATA UPDATE'!$E:$E,A570,'DATA UPDATE'!$B:$B,$E$2)</f>
        <v>0</v>
      </c>
      <c r="F570" s="5">
        <f>SUMIFS('DATA UPDATE'!$L:$L,'DATA UPDATE'!$E:$E,A570,'DATA UPDATE'!$B:$B,$F$2)</f>
        <v>0</v>
      </c>
      <c r="G570" s="5">
        <f>SUMIFS('DATA UPDATE'!$L:$L,'DATA UPDATE'!$E:$E,A570,'DATA UPDATE'!$B:$B,$G$2)</f>
        <v>0</v>
      </c>
      <c r="H570" s="5">
        <f>SUMIFS('DATA UPDATE'!$L:$L,'DATA UPDATE'!$E:$E,A570,'DATA UPDATE'!$B:$B,$H$2)</f>
        <v>0</v>
      </c>
      <c r="I570" s="5">
        <f t="shared" si="41"/>
        <v>1</v>
      </c>
      <c r="J570" s="5">
        <f>SUMIFS('UPDATE STOCK'!F:F,'UPDATE STOCK'!A:A,วิเคราะห์ข้อมูล!A570)</f>
        <v>0</v>
      </c>
      <c r="K570" s="10">
        <f t="shared" si="42"/>
        <v>1</v>
      </c>
      <c r="L570" s="5">
        <f t="shared" si="43"/>
        <v>0</v>
      </c>
      <c r="M570" s="8">
        <f t="shared" si="44"/>
        <v>0.2</v>
      </c>
      <c r="N570" s="7">
        <f t="shared" si="45"/>
        <v>0.2</v>
      </c>
      <c r="O570" s="4">
        <f>SUMIFS('DATA UPDATE'!$L:$L,'DATA UPDATE'!$E:$E,วิเคราะห์ข้อมูล!A570,'DATA UPDATE'!$T:$T,วิเคราะห์ข้อมูล!$O$2)</f>
        <v>0</v>
      </c>
      <c r="P570" s="4">
        <f>SUMIFS('DATA UPDATE'!$L:$L,'DATA UPDATE'!$E:$E,วิเคราะห์ข้อมูล!A570,'DATA UPDATE'!$T:$T,วิเคราะห์ข้อมูล!$P$2)</f>
        <v>1</v>
      </c>
      <c r="Q570" s="4">
        <f>SUMIFS('DATA UPDATE'!$L:$L,'DATA UPDATE'!$E:$E,วิเคราะห์ข้อมูล!A570,'DATA UPDATE'!$T:$T,วิเคราะห์ข้อมูล!$Q$2)</f>
        <v>0</v>
      </c>
      <c r="R570" s="4">
        <f>SUMIFS('DATA UPDATE'!$L:$L,'DATA UPDATE'!$D:$D,วิเคราะห์ข้อมูล!A570,'DATA UPDATE'!$T:$T,วิเคราะห์ข้อมูล!$R$2)</f>
        <v>0</v>
      </c>
      <c r="S570" s="4">
        <f>SUMIFS('UPDATE STOCK'!$F:$F,'UPDATE STOCK'!$A:$A,A570,'UPDATE STOCK'!$G:$G,$S$2)</f>
        <v>0</v>
      </c>
      <c r="T570" s="4">
        <f>SUMIFS('UPDATE STOCK'!$F:$F,'UPDATE STOCK'!$A:$A,A570,'UPDATE STOCK'!$G:$G,$T$2)</f>
        <v>0</v>
      </c>
      <c r="U570" s="4">
        <f>SUMIFS('UPDATE STOCK'!$F:$F,'UPDATE STOCK'!$A:$A,วิเคราะห์ข้อมูล!A570,'UPDATE STOCK'!$G:$G,$U$2)</f>
        <v>0</v>
      </c>
      <c r="V570" s="4">
        <f>SUMIFS('UPDATE STOCK'!$F:$F,'UPDATE STOCK'!$A:$A,วิเคราะห์ข้อมูล!A570,'UPDATE STOCK'!$G:$G,$V$2)</f>
        <v>0</v>
      </c>
      <c r="W570" s="4"/>
      <c r="X570" s="4"/>
      <c r="Y570" s="4"/>
      <c r="Z570" s="4"/>
      <c r="AA570" s="4"/>
    </row>
    <row r="571" spans="1:27" x14ac:dyDescent="0.2">
      <c r="A571" s="12" t="s">
        <v>1135</v>
      </c>
      <c r="B571" s="12" t="s">
        <v>1136</v>
      </c>
      <c r="C571" s="5">
        <f>SUMIFS('DATA UPDATE'!$L:$L,'DATA UPDATE'!$E:$E,วิเคราะห์ข้อมูล!A571,'DATA UPDATE'!$B:$B,วิเคราะห์ข้อมูล!$C$2)</f>
        <v>1</v>
      </c>
      <c r="D571" s="5">
        <f>SUMIFS('DATA UPDATE'!$L:$L,'DATA UPDATE'!$E:$E,A571,'DATA UPDATE'!$B:$B,$D$2)</f>
        <v>0</v>
      </c>
      <c r="E571" s="5">
        <f>SUMIFS('DATA UPDATE'!$L:$L,'DATA UPDATE'!$E:$E,A571,'DATA UPDATE'!$B:$B,$E$2)</f>
        <v>0</v>
      </c>
      <c r="F571" s="5">
        <f>SUMIFS('DATA UPDATE'!$L:$L,'DATA UPDATE'!$E:$E,A571,'DATA UPDATE'!$B:$B,$F$2)</f>
        <v>0</v>
      </c>
      <c r="G571" s="5">
        <f>SUMIFS('DATA UPDATE'!$L:$L,'DATA UPDATE'!$E:$E,A571,'DATA UPDATE'!$B:$B,$G$2)</f>
        <v>0</v>
      </c>
      <c r="H571" s="5">
        <f>SUMIFS('DATA UPDATE'!$L:$L,'DATA UPDATE'!$E:$E,A571,'DATA UPDATE'!$B:$B,$H$2)</f>
        <v>0</v>
      </c>
      <c r="I571" s="5">
        <f t="shared" si="41"/>
        <v>1</v>
      </c>
      <c r="J571" s="5">
        <f>SUMIFS('UPDATE STOCK'!F:F,'UPDATE STOCK'!A:A,วิเคราะห์ข้อมูล!A571)</f>
        <v>0</v>
      </c>
      <c r="K571" s="10">
        <f t="shared" si="42"/>
        <v>1</v>
      </c>
      <c r="L571" s="5">
        <f t="shared" si="43"/>
        <v>0</v>
      </c>
      <c r="M571" s="8">
        <f t="shared" si="44"/>
        <v>0.2</v>
      </c>
      <c r="N571" s="7">
        <f t="shared" si="45"/>
        <v>0.2</v>
      </c>
      <c r="O571" s="4">
        <f>SUMIFS('DATA UPDATE'!$L:$L,'DATA UPDATE'!$E:$E,วิเคราะห์ข้อมูล!A571,'DATA UPDATE'!$T:$T,วิเคราะห์ข้อมูล!$O$2)</f>
        <v>0</v>
      </c>
      <c r="P571" s="4">
        <f>SUMIFS('DATA UPDATE'!$L:$L,'DATA UPDATE'!$E:$E,วิเคราะห์ข้อมูล!A571,'DATA UPDATE'!$T:$T,วิเคราะห์ข้อมูล!$P$2)</f>
        <v>1</v>
      </c>
      <c r="Q571" s="4">
        <f>SUMIFS('DATA UPDATE'!$L:$L,'DATA UPDATE'!$E:$E,วิเคราะห์ข้อมูล!A571,'DATA UPDATE'!$T:$T,วิเคราะห์ข้อมูล!$Q$2)</f>
        <v>0</v>
      </c>
      <c r="R571" s="4">
        <f>SUMIFS('DATA UPDATE'!$L:$L,'DATA UPDATE'!$D:$D,วิเคราะห์ข้อมูล!A571,'DATA UPDATE'!$T:$T,วิเคราะห์ข้อมูล!$R$2)</f>
        <v>0</v>
      </c>
      <c r="S571" s="4">
        <f>SUMIFS('UPDATE STOCK'!$F:$F,'UPDATE STOCK'!$A:$A,A571,'UPDATE STOCK'!$G:$G,$S$2)</f>
        <v>0</v>
      </c>
      <c r="T571" s="4">
        <f>SUMIFS('UPDATE STOCK'!$F:$F,'UPDATE STOCK'!$A:$A,A571,'UPDATE STOCK'!$G:$G,$T$2)</f>
        <v>0</v>
      </c>
      <c r="U571" s="4">
        <f>SUMIFS('UPDATE STOCK'!$F:$F,'UPDATE STOCK'!$A:$A,วิเคราะห์ข้อมูล!A571,'UPDATE STOCK'!$G:$G,$U$2)</f>
        <v>0</v>
      </c>
      <c r="V571" s="4">
        <f>SUMIFS('UPDATE STOCK'!$F:$F,'UPDATE STOCK'!$A:$A,วิเคราะห์ข้อมูล!A571,'UPDATE STOCK'!$G:$G,$V$2)</f>
        <v>0</v>
      </c>
      <c r="W571" s="4"/>
      <c r="X571" s="4"/>
      <c r="Y571" s="4"/>
      <c r="Z571" s="4"/>
      <c r="AA571" s="4"/>
    </row>
    <row r="572" spans="1:27" x14ac:dyDescent="0.2">
      <c r="A572" s="12" t="s">
        <v>1137</v>
      </c>
      <c r="B572" s="12" t="s">
        <v>1138</v>
      </c>
      <c r="C572" s="5">
        <f>SUMIFS('DATA UPDATE'!$L:$L,'DATA UPDATE'!$E:$E,วิเคราะห์ข้อมูล!A572,'DATA UPDATE'!$B:$B,วิเคราะห์ข้อมูล!$C$2)</f>
        <v>0</v>
      </c>
      <c r="D572" s="5">
        <f>SUMIFS('DATA UPDATE'!$L:$L,'DATA UPDATE'!$E:$E,A572,'DATA UPDATE'!$B:$B,$D$2)</f>
        <v>1</v>
      </c>
      <c r="E572" s="5">
        <f>SUMIFS('DATA UPDATE'!$L:$L,'DATA UPDATE'!$E:$E,A572,'DATA UPDATE'!$B:$B,$E$2)</f>
        <v>0</v>
      </c>
      <c r="F572" s="5">
        <f>SUMIFS('DATA UPDATE'!$L:$L,'DATA UPDATE'!$E:$E,A572,'DATA UPDATE'!$B:$B,$F$2)</f>
        <v>0</v>
      </c>
      <c r="G572" s="5">
        <f>SUMIFS('DATA UPDATE'!$L:$L,'DATA UPDATE'!$E:$E,A572,'DATA UPDATE'!$B:$B,$G$2)</f>
        <v>0</v>
      </c>
      <c r="H572" s="5">
        <f>SUMIFS('DATA UPDATE'!$L:$L,'DATA UPDATE'!$E:$E,A572,'DATA UPDATE'!$B:$B,$H$2)</f>
        <v>0</v>
      </c>
      <c r="I572" s="5">
        <f t="shared" si="41"/>
        <v>1</v>
      </c>
      <c r="J572" s="5">
        <f>SUMIFS('UPDATE STOCK'!F:F,'UPDATE STOCK'!A:A,วิเคราะห์ข้อมูล!A572)</f>
        <v>0</v>
      </c>
      <c r="K572" s="10">
        <f t="shared" si="42"/>
        <v>1</v>
      </c>
      <c r="L572" s="5">
        <f t="shared" si="43"/>
        <v>0</v>
      </c>
      <c r="M572" s="8">
        <f t="shared" si="44"/>
        <v>0.2</v>
      </c>
      <c r="N572" s="7">
        <f t="shared" si="45"/>
        <v>0.2</v>
      </c>
      <c r="O572" s="4">
        <f>SUMIFS('DATA UPDATE'!$L:$L,'DATA UPDATE'!$E:$E,วิเคราะห์ข้อมูล!A572,'DATA UPDATE'!$T:$T,วิเคราะห์ข้อมูล!$O$2)</f>
        <v>1</v>
      </c>
      <c r="P572" s="4">
        <f>SUMIFS('DATA UPDATE'!$L:$L,'DATA UPDATE'!$E:$E,วิเคราะห์ข้อมูล!A572,'DATA UPDATE'!$T:$T,วิเคราะห์ข้อมูล!$P$2)</f>
        <v>0</v>
      </c>
      <c r="Q572" s="4">
        <f>SUMIFS('DATA UPDATE'!$L:$L,'DATA UPDATE'!$E:$E,วิเคราะห์ข้อมูล!A572,'DATA UPDATE'!$T:$T,วิเคราะห์ข้อมูล!$Q$2)</f>
        <v>0</v>
      </c>
      <c r="R572" s="4">
        <f>SUMIFS('DATA UPDATE'!$L:$L,'DATA UPDATE'!$D:$D,วิเคราะห์ข้อมูล!A572,'DATA UPDATE'!$T:$T,วิเคราะห์ข้อมูล!$R$2)</f>
        <v>0</v>
      </c>
      <c r="S572" s="4">
        <f>SUMIFS('UPDATE STOCK'!$F:$F,'UPDATE STOCK'!$A:$A,A572,'UPDATE STOCK'!$G:$G,$S$2)</f>
        <v>0</v>
      </c>
      <c r="T572" s="4">
        <f>SUMIFS('UPDATE STOCK'!$F:$F,'UPDATE STOCK'!$A:$A,A572,'UPDATE STOCK'!$G:$G,$T$2)</f>
        <v>0</v>
      </c>
      <c r="U572" s="4">
        <f>SUMIFS('UPDATE STOCK'!$F:$F,'UPDATE STOCK'!$A:$A,วิเคราะห์ข้อมูล!A572,'UPDATE STOCK'!$G:$G,$U$2)</f>
        <v>0</v>
      </c>
      <c r="V572" s="4">
        <f>SUMIFS('UPDATE STOCK'!$F:$F,'UPDATE STOCK'!$A:$A,วิเคราะห์ข้อมูล!A572,'UPDATE STOCK'!$G:$G,$V$2)</f>
        <v>0</v>
      </c>
      <c r="W572" s="4"/>
      <c r="X572" s="4"/>
      <c r="Y572" s="4"/>
      <c r="Z572" s="4"/>
      <c r="AA572" s="4"/>
    </row>
    <row r="573" spans="1:27" x14ac:dyDescent="0.2">
      <c r="A573" s="12" t="s">
        <v>1139</v>
      </c>
      <c r="B573" s="12" t="s">
        <v>1140</v>
      </c>
      <c r="C573" s="5">
        <f>SUMIFS('DATA UPDATE'!$L:$L,'DATA UPDATE'!$E:$E,วิเคราะห์ข้อมูล!A573,'DATA UPDATE'!$B:$B,วิเคราะห์ข้อมูล!$C$2)</f>
        <v>1</v>
      </c>
      <c r="D573" s="5">
        <f>SUMIFS('DATA UPDATE'!$L:$L,'DATA UPDATE'!$E:$E,A573,'DATA UPDATE'!$B:$B,$D$2)</f>
        <v>0</v>
      </c>
      <c r="E573" s="5">
        <f>SUMIFS('DATA UPDATE'!$L:$L,'DATA UPDATE'!$E:$E,A573,'DATA UPDATE'!$B:$B,$E$2)</f>
        <v>0</v>
      </c>
      <c r="F573" s="5">
        <f>SUMIFS('DATA UPDATE'!$L:$L,'DATA UPDATE'!$E:$E,A573,'DATA UPDATE'!$B:$B,$F$2)</f>
        <v>0</v>
      </c>
      <c r="G573" s="5">
        <f>SUMIFS('DATA UPDATE'!$L:$L,'DATA UPDATE'!$E:$E,A573,'DATA UPDATE'!$B:$B,$G$2)</f>
        <v>0</v>
      </c>
      <c r="H573" s="5">
        <f>SUMIFS('DATA UPDATE'!$L:$L,'DATA UPDATE'!$E:$E,A573,'DATA UPDATE'!$B:$B,$H$2)</f>
        <v>0</v>
      </c>
      <c r="I573" s="5">
        <f t="shared" si="41"/>
        <v>1</v>
      </c>
      <c r="J573" s="5">
        <f>SUMIFS('UPDATE STOCK'!F:F,'UPDATE STOCK'!A:A,วิเคราะห์ข้อมูล!A573)</f>
        <v>0</v>
      </c>
      <c r="K573" s="10">
        <f t="shared" si="42"/>
        <v>1</v>
      </c>
      <c r="L573" s="5">
        <f t="shared" si="43"/>
        <v>0</v>
      </c>
      <c r="M573" s="8">
        <f t="shared" si="44"/>
        <v>0.2</v>
      </c>
      <c r="N573" s="7">
        <f t="shared" si="45"/>
        <v>0.2</v>
      </c>
      <c r="O573" s="4">
        <f>SUMIFS('DATA UPDATE'!$L:$L,'DATA UPDATE'!$E:$E,วิเคราะห์ข้อมูล!A573,'DATA UPDATE'!$T:$T,วิเคราะห์ข้อมูล!$O$2)</f>
        <v>1</v>
      </c>
      <c r="P573" s="4">
        <f>SUMIFS('DATA UPDATE'!$L:$L,'DATA UPDATE'!$E:$E,วิเคราะห์ข้อมูล!A573,'DATA UPDATE'!$T:$T,วิเคราะห์ข้อมูล!$P$2)</f>
        <v>0</v>
      </c>
      <c r="Q573" s="4">
        <f>SUMIFS('DATA UPDATE'!$L:$L,'DATA UPDATE'!$E:$E,วิเคราะห์ข้อมูล!A573,'DATA UPDATE'!$T:$T,วิเคราะห์ข้อมูล!$Q$2)</f>
        <v>0</v>
      </c>
      <c r="R573" s="4">
        <f>SUMIFS('DATA UPDATE'!$L:$L,'DATA UPDATE'!$D:$D,วิเคราะห์ข้อมูล!A573,'DATA UPDATE'!$T:$T,วิเคราะห์ข้อมูล!$R$2)</f>
        <v>0</v>
      </c>
      <c r="S573" s="4">
        <f>SUMIFS('UPDATE STOCK'!$F:$F,'UPDATE STOCK'!$A:$A,A573,'UPDATE STOCK'!$G:$G,$S$2)</f>
        <v>0</v>
      </c>
      <c r="T573" s="4">
        <f>SUMIFS('UPDATE STOCK'!$F:$F,'UPDATE STOCK'!$A:$A,A573,'UPDATE STOCK'!$G:$G,$T$2)</f>
        <v>0</v>
      </c>
      <c r="U573" s="4">
        <f>SUMIFS('UPDATE STOCK'!$F:$F,'UPDATE STOCK'!$A:$A,วิเคราะห์ข้อมูล!A573,'UPDATE STOCK'!$G:$G,$U$2)</f>
        <v>0</v>
      </c>
      <c r="V573" s="4">
        <f>SUMIFS('UPDATE STOCK'!$F:$F,'UPDATE STOCK'!$A:$A,วิเคราะห์ข้อมูล!A573,'UPDATE STOCK'!$G:$G,$V$2)</f>
        <v>0</v>
      </c>
      <c r="W573" s="4"/>
      <c r="X573" s="4"/>
      <c r="Y573" s="4"/>
      <c r="Z573" s="4"/>
      <c r="AA573" s="4"/>
    </row>
    <row r="574" spans="1:27" x14ac:dyDescent="0.2">
      <c r="A574" s="12" t="s">
        <v>1141</v>
      </c>
      <c r="B574" s="12" t="s">
        <v>1142</v>
      </c>
      <c r="C574" s="5">
        <f>SUMIFS('DATA UPDATE'!$L:$L,'DATA UPDATE'!$E:$E,วิเคราะห์ข้อมูล!A574,'DATA UPDATE'!$B:$B,วิเคราะห์ข้อมูล!$C$2)</f>
        <v>13</v>
      </c>
      <c r="D574" s="5">
        <f>SUMIFS('DATA UPDATE'!$L:$L,'DATA UPDATE'!$E:$E,A574,'DATA UPDATE'!$B:$B,$D$2)</f>
        <v>10</v>
      </c>
      <c r="E574" s="5">
        <f>SUMIFS('DATA UPDATE'!$L:$L,'DATA UPDATE'!$E:$E,A574,'DATA UPDATE'!$B:$B,$E$2)</f>
        <v>13</v>
      </c>
      <c r="F574" s="5">
        <f>SUMIFS('DATA UPDATE'!$L:$L,'DATA UPDATE'!$E:$E,A574,'DATA UPDATE'!$B:$B,$F$2)</f>
        <v>16</v>
      </c>
      <c r="G574" s="5">
        <f>SUMIFS('DATA UPDATE'!$L:$L,'DATA UPDATE'!$E:$E,A574,'DATA UPDATE'!$B:$B,$G$2)</f>
        <v>19</v>
      </c>
      <c r="H574" s="5">
        <f>SUMIFS('DATA UPDATE'!$L:$L,'DATA UPDATE'!$E:$E,A574,'DATA UPDATE'!$B:$B,$H$2)</f>
        <v>4</v>
      </c>
      <c r="I574" s="5">
        <f t="shared" si="41"/>
        <v>75</v>
      </c>
      <c r="J574" s="5">
        <f>SUMIFS('UPDATE STOCK'!F:F,'UPDATE STOCK'!A:A,วิเคราะห์ข้อมูล!A574)</f>
        <v>268</v>
      </c>
      <c r="K574" s="10">
        <f t="shared" si="42"/>
        <v>19</v>
      </c>
      <c r="L574" s="5">
        <f t="shared" si="43"/>
        <v>10</v>
      </c>
      <c r="M574" s="8">
        <f t="shared" si="44"/>
        <v>14.2</v>
      </c>
      <c r="N574" s="7">
        <f t="shared" si="45"/>
        <v>-253.8</v>
      </c>
      <c r="O574" s="4">
        <f>SUMIFS('DATA UPDATE'!$L:$L,'DATA UPDATE'!$E:$E,วิเคราะห์ข้อมูล!A574,'DATA UPDATE'!$T:$T,วิเคราะห์ข้อมูล!$O$2)</f>
        <v>1</v>
      </c>
      <c r="P574" s="4">
        <f>SUMIFS('DATA UPDATE'!$L:$L,'DATA UPDATE'!$E:$E,วิเคราะห์ข้อมูล!A574,'DATA UPDATE'!$T:$T,วิเคราะห์ข้อมูล!$P$2)</f>
        <v>34</v>
      </c>
      <c r="Q574" s="4">
        <f>SUMIFS('DATA UPDATE'!$L:$L,'DATA UPDATE'!$E:$E,วิเคราะห์ข้อมูล!A574,'DATA UPDATE'!$T:$T,วิเคราะห์ข้อมูล!$Q$2)</f>
        <v>25</v>
      </c>
      <c r="R574" s="4">
        <f>SUMIFS('DATA UPDATE'!$L:$L,'DATA UPDATE'!$D:$D,วิเคราะห์ข้อมูล!A574,'DATA UPDATE'!$T:$T,วิเคราะห์ข้อมูล!$R$2)</f>
        <v>0</v>
      </c>
      <c r="S574" s="4">
        <f>SUMIFS('UPDATE STOCK'!$F:$F,'UPDATE STOCK'!$A:$A,A574,'UPDATE STOCK'!$G:$G,$S$2)</f>
        <v>46</v>
      </c>
      <c r="T574" s="4">
        <f>SUMIFS('UPDATE STOCK'!$F:$F,'UPDATE STOCK'!$A:$A,A574,'UPDATE STOCK'!$G:$G,$T$2)</f>
        <v>63</v>
      </c>
      <c r="U574" s="4">
        <f>SUMIFS('UPDATE STOCK'!$F:$F,'UPDATE STOCK'!$A:$A,วิเคราะห์ข้อมูล!A574,'UPDATE STOCK'!$G:$G,$U$2)</f>
        <v>123</v>
      </c>
      <c r="V574" s="4">
        <f>SUMIFS('UPDATE STOCK'!$F:$F,'UPDATE STOCK'!$A:$A,วิเคราะห์ข้อมูล!A574,'UPDATE STOCK'!$G:$G,$V$2)</f>
        <v>36</v>
      </c>
      <c r="W574" s="4"/>
      <c r="X574" s="4"/>
      <c r="Y574" s="4"/>
      <c r="Z574" s="4"/>
      <c r="AA574" s="4"/>
    </row>
    <row r="575" spans="1:27" x14ac:dyDescent="0.2">
      <c r="A575" s="12" t="s">
        <v>1143</v>
      </c>
      <c r="B575" s="12" t="s">
        <v>1144</v>
      </c>
      <c r="C575" s="5">
        <f>SUMIFS('DATA UPDATE'!$L:$L,'DATA UPDATE'!$E:$E,วิเคราะห์ข้อมูล!A575,'DATA UPDATE'!$B:$B,วิเคราะห์ข้อมูล!$C$2)</f>
        <v>0</v>
      </c>
      <c r="D575" s="5">
        <f>SUMIFS('DATA UPDATE'!$L:$L,'DATA UPDATE'!$E:$E,A575,'DATA UPDATE'!$B:$B,$D$2)</f>
        <v>1</v>
      </c>
      <c r="E575" s="5">
        <f>SUMIFS('DATA UPDATE'!$L:$L,'DATA UPDATE'!$E:$E,A575,'DATA UPDATE'!$B:$B,$E$2)</f>
        <v>0</v>
      </c>
      <c r="F575" s="5">
        <f>SUMIFS('DATA UPDATE'!$L:$L,'DATA UPDATE'!$E:$E,A575,'DATA UPDATE'!$B:$B,$F$2)</f>
        <v>0</v>
      </c>
      <c r="G575" s="5">
        <f>SUMIFS('DATA UPDATE'!$L:$L,'DATA UPDATE'!$E:$E,A575,'DATA UPDATE'!$B:$B,$G$2)</f>
        <v>0</v>
      </c>
      <c r="H575" s="5">
        <f>SUMIFS('DATA UPDATE'!$L:$L,'DATA UPDATE'!$E:$E,A575,'DATA UPDATE'!$B:$B,$H$2)</f>
        <v>0</v>
      </c>
      <c r="I575" s="5">
        <f t="shared" si="41"/>
        <v>1</v>
      </c>
      <c r="J575" s="9">
        <f>SUMIFS('UPDATE STOCK'!F:F,'UPDATE STOCK'!A:A,วิเคราะห์ข้อมูล!A575)</f>
        <v>50</v>
      </c>
      <c r="K575" s="10">
        <f t="shared" si="42"/>
        <v>1</v>
      </c>
      <c r="L575" s="5">
        <f t="shared" si="43"/>
        <v>0</v>
      </c>
      <c r="M575" s="8">
        <f t="shared" si="44"/>
        <v>0.2</v>
      </c>
      <c r="N575" s="7">
        <f t="shared" si="45"/>
        <v>-49.8</v>
      </c>
      <c r="O575" s="4">
        <f>SUMIFS('DATA UPDATE'!$L:$L,'DATA UPDATE'!$E:$E,วิเคราะห์ข้อมูล!A575,'DATA UPDATE'!$T:$T,วิเคราะห์ข้อมูล!$O$2)</f>
        <v>1</v>
      </c>
      <c r="P575" s="4">
        <f>SUMIFS('DATA UPDATE'!$L:$L,'DATA UPDATE'!$E:$E,วิเคราะห์ข้อมูล!A575,'DATA UPDATE'!$T:$T,วิเคราะห์ข้อมูล!$P$2)</f>
        <v>0</v>
      </c>
      <c r="Q575" s="4">
        <f>SUMIFS('DATA UPDATE'!$L:$L,'DATA UPDATE'!$E:$E,วิเคราะห์ข้อมูล!A575,'DATA UPDATE'!$T:$T,วิเคราะห์ข้อมูล!$Q$2)</f>
        <v>0</v>
      </c>
      <c r="R575" s="4">
        <f>SUMIFS('DATA UPDATE'!$L:$L,'DATA UPDATE'!$D:$D,วิเคราะห์ข้อมูล!A575,'DATA UPDATE'!$T:$T,วิเคราะห์ข้อมูล!$R$2)</f>
        <v>0</v>
      </c>
      <c r="S575" s="4">
        <f>SUMIFS('UPDATE STOCK'!$F:$F,'UPDATE STOCK'!$A:$A,A575,'UPDATE STOCK'!$G:$G,$S$2)</f>
        <v>0</v>
      </c>
      <c r="T575" s="4">
        <f>SUMIFS('UPDATE STOCK'!$F:$F,'UPDATE STOCK'!$A:$A,A575,'UPDATE STOCK'!$G:$G,$T$2)</f>
        <v>0</v>
      </c>
      <c r="U575" s="4">
        <f>SUMIFS('UPDATE STOCK'!$F:$F,'UPDATE STOCK'!$A:$A,วิเคราะห์ข้อมูล!A575,'UPDATE STOCK'!$G:$G,$U$2)</f>
        <v>0</v>
      </c>
      <c r="V575" s="4">
        <f>SUMIFS('UPDATE STOCK'!$F:$F,'UPDATE STOCK'!$A:$A,วิเคราะห์ข้อมูล!A575,'UPDATE STOCK'!$G:$G,$V$2)</f>
        <v>0</v>
      </c>
      <c r="W575" s="4"/>
      <c r="X575" s="4"/>
      <c r="Y575" s="4"/>
      <c r="Z575" s="4"/>
      <c r="AA575" s="4"/>
    </row>
    <row r="576" spans="1:27" x14ac:dyDescent="0.2">
      <c r="A576" s="12" t="s">
        <v>1145</v>
      </c>
      <c r="B576" s="12" t="s">
        <v>1146</v>
      </c>
      <c r="C576" s="5">
        <f>SUMIFS('DATA UPDATE'!$L:$L,'DATA UPDATE'!$E:$E,วิเคราะห์ข้อมูล!A576,'DATA UPDATE'!$B:$B,วิเคราะห์ข้อมูล!$C$2)</f>
        <v>1</v>
      </c>
      <c r="D576" s="5">
        <f>SUMIFS('DATA UPDATE'!$L:$L,'DATA UPDATE'!$E:$E,A576,'DATA UPDATE'!$B:$B,$D$2)</f>
        <v>0</v>
      </c>
      <c r="E576" s="5">
        <f>SUMIFS('DATA UPDATE'!$L:$L,'DATA UPDATE'!$E:$E,A576,'DATA UPDATE'!$B:$B,$E$2)</f>
        <v>0</v>
      </c>
      <c r="F576" s="5">
        <f>SUMIFS('DATA UPDATE'!$L:$L,'DATA UPDATE'!$E:$E,A576,'DATA UPDATE'!$B:$B,$F$2)</f>
        <v>0</v>
      </c>
      <c r="G576" s="5">
        <f>SUMIFS('DATA UPDATE'!$L:$L,'DATA UPDATE'!$E:$E,A576,'DATA UPDATE'!$B:$B,$G$2)</f>
        <v>1</v>
      </c>
      <c r="H576" s="5">
        <f>SUMIFS('DATA UPDATE'!$L:$L,'DATA UPDATE'!$E:$E,A576,'DATA UPDATE'!$B:$B,$H$2)</f>
        <v>0</v>
      </c>
      <c r="I576" s="5">
        <f t="shared" si="41"/>
        <v>2</v>
      </c>
      <c r="J576" s="9">
        <f>SUMIFS('UPDATE STOCK'!F:F,'UPDATE STOCK'!A:A,วิเคราะห์ข้อมูล!A576)</f>
        <v>291</v>
      </c>
      <c r="K576" s="10">
        <f t="shared" si="42"/>
        <v>1</v>
      </c>
      <c r="L576" s="5">
        <f t="shared" si="43"/>
        <v>0</v>
      </c>
      <c r="M576" s="8">
        <f t="shared" si="44"/>
        <v>0.4</v>
      </c>
      <c r="N576" s="7">
        <f t="shared" si="45"/>
        <v>-290.60000000000002</v>
      </c>
      <c r="O576" s="4">
        <f>SUMIFS('DATA UPDATE'!$L:$L,'DATA UPDATE'!$E:$E,วิเคราะห์ข้อมูล!A576,'DATA UPDATE'!$T:$T,วิเคราะห์ข้อมูล!$O$2)</f>
        <v>0</v>
      </c>
      <c r="P576" s="4">
        <f>SUMIFS('DATA UPDATE'!$L:$L,'DATA UPDATE'!$E:$E,วิเคราะห์ข้อมูล!A576,'DATA UPDATE'!$T:$T,วิเคราะห์ข้อมูล!$P$2)</f>
        <v>0</v>
      </c>
      <c r="Q576" s="4">
        <f>SUMIFS('DATA UPDATE'!$L:$L,'DATA UPDATE'!$E:$E,วิเคราะห์ข้อมูล!A576,'DATA UPDATE'!$T:$T,วิเคราะห์ข้อมูล!$Q$2)</f>
        <v>2</v>
      </c>
      <c r="R576" s="4">
        <f>SUMIFS('DATA UPDATE'!$L:$L,'DATA UPDATE'!$D:$D,วิเคราะห์ข้อมูล!A576,'DATA UPDATE'!$T:$T,วิเคราะห์ข้อมูล!$R$2)</f>
        <v>0</v>
      </c>
      <c r="S576" s="4">
        <f>SUMIFS('UPDATE STOCK'!$F:$F,'UPDATE STOCK'!$A:$A,A576,'UPDATE STOCK'!$G:$G,$S$2)</f>
        <v>0</v>
      </c>
      <c r="T576" s="4">
        <f>SUMIFS('UPDATE STOCK'!$F:$F,'UPDATE STOCK'!$A:$A,A576,'UPDATE STOCK'!$G:$G,$T$2)</f>
        <v>0</v>
      </c>
      <c r="U576" s="4">
        <f>SUMIFS('UPDATE STOCK'!$F:$F,'UPDATE STOCK'!$A:$A,วิเคราะห์ข้อมูล!A576,'UPDATE STOCK'!$G:$G,$U$2)</f>
        <v>0</v>
      </c>
      <c r="V576" s="4">
        <f>SUMIFS('UPDATE STOCK'!$F:$F,'UPDATE STOCK'!$A:$A,วิเคราะห์ข้อมูล!A576,'UPDATE STOCK'!$G:$G,$V$2)</f>
        <v>0</v>
      </c>
      <c r="W576" s="4"/>
      <c r="X576" s="4"/>
      <c r="Y576" s="4"/>
      <c r="Z576" s="4"/>
      <c r="AA576" s="4"/>
    </row>
    <row r="577" spans="1:27" x14ac:dyDescent="0.2">
      <c r="A577" s="12" t="s">
        <v>1147</v>
      </c>
      <c r="B577" s="12" t="s">
        <v>1148</v>
      </c>
      <c r="C577" s="5">
        <f>SUMIFS('DATA UPDATE'!$L:$L,'DATA UPDATE'!$E:$E,วิเคราะห์ข้อมูล!A577,'DATA UPDATE'!$B:$B,วิเคราะห์ข้อมูล!$C$2)</f>
        <v>3</v>
      </c>
      <c r="D577" s="5">
        <f>SUMIFS('DATA UPDATE'!$L:$L,'DATA UPDATE'!$E:$E,A577,'DATA UPDATE'!$B:$B,$D$2)</f>
        <v>0</v>
      </c>
      <c r="E577" s="5">
        <f>SUMIFS('DATA UPDATE'!$L:$L,'DATA UPDATE'!$E:$E,A577,'DATA UPDATE'!$B:$B,$E$2)</f>
        <v>0</v>
      </c>
      <c r="F577" s="5">
        <f>SUMIFS('DATA UPDATE'!$L:$L,'DATA UPDATE'!$E:$E,A577,'DATA UPDATE'!$B:$B,$F$2)</f>
        <v>0</v>
      </c>
      <c r="G577" s="5">
        <f>SUMIFS('DATA UPDATE'!$L:$L,'DATA UPDATE'!$E:$E,A577,'DATA UPDATE'!$B:$B,$G$2)</f>
        <v>0</v>
      </c>
      <c r="H577" s="5">
        <f>SUMIFS('DATA UPDATE'!$L:$L,'DATA UPDATE'!$E:$E,A577,'DATA UPDATE'!$B:$B,$H$2)</f>
        <v>0</v>
      </c>
      <c r="I577" s="5">
        <f t="shared" si="41"/>
        <v>3</v>
      </c>
      <c r="J577" s="5">
        <f>SUMIFS('UPDATE STOCK'!F:F,'UPDATE STOCK'!A:A,วิเคราะห์ข้อมูล!A577)</f>
        <v>0</v>
      </c>
      <c r="K577" s="10">
        <f t="shared" si="42"/>
        <v>3</v>
      </c>
      <c r="L577" s="5">
        <f t="shared" si="43"/>
        <v>0</v>
      </c>
      <c r="M577" s="8">
        <f t="shared" si="44"/>
        <v>0.6</v>
      </c>
      <c r="N577" s="7">
        <f t="shared" si="45"/>
        <v>0.6</v>
      </c>
      <c r="O577" s="4">
        <f>SUMIFS('DATA UPDATE'!$L:$L,'DATA UPDATE'!$E:$E,วิเคราะห์ข้อมูล!A577,'DATA UPDATE'!$T:$T,วิเคราะห์ข้อมูล!$O$2)</f>
        <v>0</v>
      </c>
      <c r="P577" s="4">
        <f>SUMIFS('DATA UPDATE'!$L:$L,'DATA UPDATE'!$E:$E,วิเคราะห์ข้อมูล!A577,'DATA UPDATE'!$T:$T,วิเคราะห์ข้อมูล!$P$2)</f>
        <v>0</v>
      </c>
      <c r="Q577" s="4">
        <f>SUMIFS('DATA UPDATE'!$L:$L,'DATA UPDATE'!$E:$E,วิเคราะห์ข้อมูล!A577,'DATA UPDATE'!$T:$T,วิเคราะห์ข้อมูล!$Q$2)</f>
        <v>3</v>
      </c>
      <c r="R577" s="4">
        <f>SUMIFS('DATA UPDATE'!$L:$L,'DATA UPDATE'!$D:$D,วิเคราะห์ข้อมูล!A577,'DATA UPDATE'!$T:$T,วิเคราะห์ข้อมูล!$R$2)</f>
        <v>0</v>
      </c>
      <c r="S577" s="4">
        <f>SUMIFS('UPDATE STOCK'!$F:$F,'UPDATE STOCK'!$A:$A,A577,'UPDATE STOCK'!$G:$G,$S$2)</f>
        <v>0</v>
      </c>
      <c r="T577" s="4">
        <f>SUMIFS('UPDATE STOCK'!$F:$F,'UPDATE STOCK'!$A:$A,A577,'UPDATE STOCK'!$G:$G,$T$2)</f>
        <v>0</v>
      </c>
      <c r="U577" s="4">
        <f>SUMIFS('UPDATE STOCK'!$F:$F,'UPDATE STOCK'!$A:$A,วิเคราะห์ข้อมูล!A577,'UPDATE STOCK'!$G:$G,$U$2)</f>
        <v>0</v>
      </c>
      <c r="V577" s="4">
        <f>SUMIFS('UPDATE STOCK'!$F:$F,'UPDATE STOCK'!$A:$A,วิเคราะห์ข้อมูล!A577,'UPDATE STOCK'!$G:$G,$V$2)</f>
        <v>0</v>
      </c>
      <c r="W577" s="4"/>
      <c r="X577" s="4"/>
      <c r="Y577" s="4"/>
      <c r="Z577" s="4"/>
      <c r="AA577" s="4"/>
    </row>
    <row r="578" spans="1:27" x14ac:dyDescent="0.2">
      <c r="A578" s="12" t="s">
        <v>1149</v>
      </c>
      <c r="B578" s="12" t="s">
        <v>1150</v>
      </c>
      <c r="C578" s="5">
        <f>SUMIFS('DATA UPDATE'!$L:$L,'DATA UPDATE'!$E:$E,วิเคราะห์ข้อมูล!A578,'DATA UPDATE'!$B:$B,วิเคราะห์ข้อมูล!$C$2)</f>
        <v>0</v>
      </c>
      <c r="D578" s="5">
        <f>SUMIFS('DATA UPDATE'!$L:$L,'DATA UPDATE'!$E:$E,A578,'DATA UPDATE'!$B:$B,$D$2)</f>
        <v>0</v>
      </c>
      <c r="E578" s="5">
        <f>SUMIFS('DATA UPDATE'!$L:$L,'DATA UPDATE'!$E:$E,A578,'DATA UPDATE'!$B:$B,$E$2)</f>
        <v>0</v>
      </c>
      <c r="F578" s="5">
        <f>SUMIFS('DATA UPDATE'!$L:$L,'DATA UPDATE'!$E:$E,A578,'DATA UPDATE'!$B:$B,$F$2)</f>
        <v>0</v>
      </c>
      <c r="G578" s="5">
        <f>SUMIFS('DATA UPDATE'!$L:$L,'DATA UPDATE'!$E:$E,A578,'DATA UPDATE'!$B:$B,$G$2)</f>
        <v>4</v>
      </c>
      <c r="H578" s="5">
        <f>SUMIFS('DATA UPDATE'!$L:$L,'DATA UPDATE'!$E:$E,A578,'DATA UPDATE'!$B:$B,$H$2)</f>
        <v>0</v>
      </c>
      <c r="I578" s="5">
        <f t="shared" si="41"/>
        <v>4</v>
      </c>
      <c r="J578" s="5">
        <f>SUMIFS('UPDATE STOCK'!F:F,'UPDATE STOCK'!A:A,วิเคราะห์ข้อมูล!A578)</f>
        <v>163</v>
      </c>
      <c r="K578" s="10">
        <f t="shared" si="42"/>
        <v>4</v>
      </c>
      <c r="L578" s="5">
        <f t="shared" si="43"/>
        <v>0</v>
      </c>
      <c r="M578" s="8">
        <f t="shared" si="44"/>
        <v>0.8</v>
      </c>
      <c r="N578" s="7">
        <f t="shared" si="45"/>
        <v>-162.19999999999999</v>
      </c>
      <c r="O578" s="4">
        <f>SUMIFS('DATA UPDATE'!$L:$L,'DATA UPDATE'!$E:$E,วิเคราะห์ข้อมูล!A578,'DATA UPDATE'!$T:$T,วิเคราะห์ข้อมูล!$O$2)</f>
        <v>0</v>
      </c>
      <c r="P578" s="4">
        <f>SUMIFS('DATA UPDATE'!$L:$L,'DATA UPDATE'!$E:$E,วิเคราะห์ข้อมูล!A578,'DATA UPDATE'!$T:$T,วิเคราะห์ข้อมูล!$P$2)</f>
        <v>0</v>
      </c>
      <c r="Q578" s="4">
        <f>SUMIFS('DATA UPDATE'!$L:$L,'DATA UPDATE'!$E:$E,วิเคราะห์ข้อมูล!A578,'DATA UPDATE'!$T:$T,วิเคราะห์ข้อมูล!$Q$2)</f>
        <v>4</v>
      </c>
      <c r="R578" s="4">
        <f>SUMIFS('DATA UPDATE'!$L:$L,'DATA UPDATE'!$D:$D,วิเคราะห์ข้อมูล!A578,'DATA UPDATE'!$T:$T,วิเคราะห์ข้อมูล!$R$2)</f>
        <v>0</v>
      </c>
      <c r="S578" s="4">
        <f>SUMIFS('UPDATE STOCK'!$F:$F,'UPDATE STOCK'!$A:$A,A578,'UPDATE STOCK'!$G:$G,$S$2)</f>
        <v>0</v>
      </c>
      <c r="T578" s="4">
        <f>SUMIFS('UPDATE STOCK'!$F:$F,'UPDATE STOCK'!$A:$A,A578,'UPDATE STOCK'!$G:$G,$T$2)</f>
        <v>0</v>
      </c>
      <c r="U578" s="4">
        <f>SUMIFS('UPDATE STOCK'!$F:$F,'UPDATE STOCK'!$A:$A,วิเคราะห์ข้อมูล!A578,'UPDATE STOCK'!$G:$G,$U$2)</f>
        <v>16</v>
      </c>
      <c r="V578" s="4">
        <f>SUMIFS('UPDATE STOCK'!$F:$F,'UPDATE STOCK'!$A:$A,วิเคราะห์ข้อมูล!A578,'UPDATE STOCK'!$G:$G,$V$2)</f>
        <v>0</v>
      </c>
      <c r="W578" s="4"/>
      <c r="X578" s="4"/>
      <c r="Y578" s="4"/>
      <c r="Z578" s="4"/>
      <c r="AA578" s="4"/>
    </row>
    <row r="579" spans="1:27" x14ac:dyDescent="0.2">
      <c r="A579" s="12" t="s">
        <v>1151</v>
      </c>
      <c r="B579" s="12" t="s">
        <v>1152</v>
      </c>
      <c r="C579" s="5">
        <f>SUMIFS('DATA UPDATE'!$L:$L,'DATA UPDATE'!$E:$E,วิเคราะห์ข้อมูล!A579,'DATA UPDATE'!$B:$B,วิเคราะห์ข้อมูล!$C$2)</f>
        <v>4</v>
      </c>
      <c r="D579" s="5">
        <f>SUMIFS('DATA UPDATE'!$L:$L,'DATA UPDATE'!$E:$E,A579,'DATA UPDATE'!$B:$B,$D$2)</f>
        <v>0</v>
      </c>
      <c r="E579" s="5">
        <f>SUMIFS('DATA UPDATE'!$L:$L,'DATA UPDATE'!$E:$E,A579,'DATA UPDATE'!$B:$B,$E$2)</f>
        <v>0</v>
      </c>
      <c r="F579" s="5">
        <f>SUMIFS('DATA UPDATE'!$L:$L,'DATA UPDATE'!$E:$E,A579,'DATA UPDATE'!$B:$B,$F$2)</f>
        <v>0</v>
      </c>
      <c r="G579" s="5">
        <f>SUMIFS('DATA UPDATE'!$L:$L,'DATA UPDATE'!$E:$E,A579,'DATA UPDATE'!$B:$B,$G$2)</f>
        <v>4</v>
      </c>
      <c r="H579" s="5">
        <f>SUMIFS('DATA UPDATE'!$L:$L,'DATA UPDATE'!$E:$E,A579,'DATA UPDATE'!$B:$B,$H$2)</f>
        <v>0</v>
      </c>
      <c r="I579" s="5">
        <f t="shared" si="41"/>
        <v>8</v>
      </c>
      <c r="J579" s="5">
        <f>SUMIFS('UPDATE STOCK'!F:F,'UPDATE STOCK'!A:A,วิเคราะห์ข้อมูล!A579)</f>
        <v>10</v>
      </c>
      <c r="K579" s="10">
        <f t="shared" si="42"/>
        <v>4</v>
      </c>
      <c r="L579" s="5">
        <f t="shared" si="43"/>
        <v>0</v>
      </c>
      <c r="M579" s="8">
        <f t="shared" si="44"/>
        <v>1.6</v>
      </c>
      <c r="N579" s="7">
        <f t="shared" si="45"/>
        <v>-8.4</v>
      </c>
      <c r="O579" s="4">
        <f>SUMIFS('DATA UPDATE'!$L:$L,'DATA UPDATE'!$E:$E,วิเคราะห์ข้อมูล!A579,'DATA UPDATE'!$T:$T,วิเคราะห์ข้อมูล!$O$2)</f>
        <v>0</v>
      </c>
      <c r="P579" s="4">
        <f>SUMIFS('DATA UPDATE'!$L:$L,'DATA UPDATE'!$E:$E,วิเคราะห์ข้อมูล!A579,'DATA UPDATE'!$T:$T,วิเคราะห์ข้อมูล!$P$2)</f>
        <v>4</v>
      </c>
      <c r="Q579" s="4">
        <f>SUMIFS('DATA UPDATE'!$L:$L,'DATA UPDATE'!$E:$E,วิเคราะห์ข้อมูล!A579,'DATA UPDATE'!$T:$T,วิเคราะห์ข้อมูล!$Q$2)</f>
        <v>4</v>
      </c>
      <c r="R579" s="4">
        <f>SUMIFS('DATA UPDATE'!$L:$L,'DATA UPDATE'!$D:$D,วิเคราะห์ข้อมูล!A579,'DATA UPDATE'!$T:$T,วิเคราะห์ข้อมูล!$R$2)</f>
        <v>0</v>
      </c>
      <c r="S579" s="4">
        <f>SUMIFS('UPDATE STOCK'!$F:$F,'UPDATE STOCK'!$A:$A,A579,'UPDATE STOCK'!$G:$G,$S$2)</f>
        <v>0</v>
      </c>
      <c r="T579" s="4">
        <f>SUMIFS('UPDATE STOCK'!$F:$F,'UPDATE STOCK'!$A:$A,A579,'UPDATE STOCK'!$G:$G,$T$2)</f>
        <v>0</v>
      </c>
      <c r="U579" s="4">
        <f>SUMIFS('UPDATE STOCK'!$F:$F,'UPDATE STOCK'!$A:$A,วิเคราะห์ข้อมูล!A579,'UPDATE STOCK'!$G:$G,$U$2)</f>
        <v>0</v>
      </c>
      <c r="V579" s="4">
        <f>SUMIFS('UPDATE STOCK'!$F:$F,'UPDATE STOCK'!$A:$A,วิเคราะห์ข้อมูล!A579,'UPDATE STOCK'!$G:$G,$V$2)</f>
        <v>0</v>
      </c>
      <c r="W579" s="4"/>
      <c r="X579" s="4"/>
      <c r="Y579" s="4"/>
      <c r="Z579" s="4"/>
      <c r="AA579" s="4"/>
    </row>
    <row r="580" spans="1:27" x14ac:dyDescent="0.2">
      <c r="A580" s="12" t="s">
        <v>1153</v>
      </c>
      <c r="B580" s="12" t="s">
        <v>1154</v>
      </c>
      <c r="C580" s="5">
        <f>SUMIFS('DATA UPDATE'!$L:$L,'DATA UPDATE'!$E:$E,วิเคราะห์ข้อมูล!A580,'DATA UPDATE'!$B:$B,วิเคราะห์ข้อมูล!$C$2)</f>
        <v>0</v>
      </c>
      <c r="D580" s="5">
        <f>SUMIFS('DATA UPDATE'!$L:$L,'DATA UPDATE'!$E:$E,A580,'DATA UPDATE'!$B:$B,$D$2)</f>
        <v>0</v>
      </c>
      <c r="E580" s="5">
        <f>SUMIFS('DATA UPDATE'!$L:$L,'DATA UPDATE'!$E:$E,A580,'DATA UPDATE'!$B:$B,$E$2)</f>
        <v>1</v>
      </c>
      <c r="F580" s="5">
        <f>SUMIFS('DATA UPDATE'!$L:$L,'DATA UPDATE'!$E:$E,A580,'DATA UPDATE'!$B:$B,$F$2)</f>
        <v>0</v>
      </c>
      <c r="G580" s="5">
        <f>SUMIFS('DATA UPDATE'!$L:$L,'DATA UPDATE'!$E:$E,A580,'DATA UPDATE'!$B:$B,$G$2)</f>
        <v>0</v>
      </c>
      <c r="H580" s="5">
        <f>SUMIFS('DATA UPDATE'!$L:$L,'DATA UPDATE'!$E:$E,A580,'DATA UPDATE'!$B:$B,$H$2)</f>
        <v>0</v>
      </c>
      <c r="I580" s="5">
        <f t="shared" si="41"/>
        <v>1</v>
      </c>
      <c r="J580" s="5">
        <f>SUMIFS('UPDATE STOCK'!F:F,'UPDATE STOCK'!A:A,วิเคราะห์ข้อมูล!A580)</f>
        <v>0</v>
      </c>
      <c r="K580" s="10">
        <f t="shared" si="42"/>
        <v>1</v>
      </c>
      <c r="L580" s="5">
        <f t="shared" si="43"/>
        <v>0</v>
      </c>
      <c r="M580" s="8">
        <f t="shared" si="44"/>
        <v>0.2</v>
      </c>
      <c r="N580" s="7">
        <f t="shared" si="45"/>
        <v>0.2</v>
      </c>
      <c r="O580" s="4">
        <f>SUMIFS('DATA UPDATE'!$L:$L,'DATA UPDATE'!$E:$E,วิเคราะห์ข้อมูล!A580,'DATA UPDATE'!$T:$T,วิเคราะห์ข้อมูล!$O$2)</f>
        <v>1</v>
      </c>
      <c r="P580" s="4">
        <f>SUMIFS('DATA UPDATE'!$L:$L,'DATA UPDATE'!$E:$E,วิเคราะห์ข้อมูล!A580,'DATA UPDATE'!$T:$T,วิเคราะห์ข้อมูล!$P$2)</f>
        <v>0</v>
      </c>
      <c r="Q580" s="4">
        <f>SUMIFS('DATA UPDATE'!$L:$L,'DATA UPDATE'!$E:$E,วิเคราะห์ข้อมูล!A580,'DATA UPDATE'!$T:$T,วิเคราะห์ข้อมูล!$Q$2)</f>
        <v>0</v>
      </c>
      <c r="R580" s="4">
        <f>SUMIFS('DATA UPDATE'!$L:$L,'DATA UPDATE'!$D:$D,วิเคราะห์ข้อมูล!A580,'DATA UPDATE'!$T:$T,วิเคราะห์ข้อมูล!$R$2)</f>
        <v>0</v>
      </c>
      <c r="S580" s="4">
        <f>SUMIFS('UPDATE STOCK'!$F:$F,'UPDATE STOCK'!$A:$A,A580,'UPDATE STOCK'!$G:$G,$S$2)</f>
        <v>0</v>
      </c>
      <c r="T580" s="4">
        <f>SUMIFS('UPDATE STOCK'!$F:$F,'UPDATE STOCK'!$A:$A,A580,'UPDATE STOCK'!$G:$G,$T$2)</f>
        <v>0</v>
      </c>
      <c r="U580" s="4">
        <f>SUMIFS('UPDATE STOCK'!$F:$F,'UPDATE STOCK'!$A:$A,วิเคราะห์ข้อมูล!A580,'UPDATE STOCK'!$G:$G,$U$2)</f>
        <v>0</v>
      </c>
      <c r="V580" s="4">
        <f>SUMIFS('UPDATE STOCK'!$F:$F,'UPDATE STOCK'!$A:$A,วิเคราะห์ข้อมูล!A580,'UPDATE STOCK'!$G:$G,$V$2)</f>
        <v>0</v>
      </c>
      <c r="W580" s="4"/>
      <c r="X580" s="4"/>
      <c r="Y580" s="4"/>
      <c r="Z580" s="4"/>
      <c r="AA580" s="4"/>
    </row>
    <row r="581" spans="1:27" x14ac:dyDescent="0.2">
      <c r="A581" s="12" t="s">
        <v>1155</v>
      </c>
      <c r="B581" s="12" t="s">
        <v>1156</v>
      </c>
      <c r="C581" s="5">
        <f>SUMIFS('DATA UPDATE'!$L:$L,'DATA UPDATE'!$E:$E,วิเคราะห์ข้อมูล!A581,'DATA UPDATE'!$B:$B,วิเคราะห์ข้อมูล!$C$2)</f>
        <v>12</v>
      </c>
      <c r="D581" s="5">
        <f>SUMIFS('DATA UPDATE'!$L:$L,'DATA UPDATE'!$E:$E,A581,'DATA UPDATE'!$B:$B,$D$2)</f>
        <v>8</v>
      </c>
      <c r="E581" s="5">
        <f>SUMIFS('DATA UPDATE'!$L:$L,'DATA UPDATE'!$E:$E,A581,'DATA UPDATE'!$B:$B,$E$2)</f>
        <v>7</v>
      </c>
      <c r="F581" s="5">
        <f>SUMIFS('DATA UPDATE'!$L:$L,'DATA UPDATE'!$E:$E,A581,'DATA UPDATE'!$B:$B,$F$2)</f>
        <v>2</v>
      </c>
      <c r="G581" s="5">
        <f>SUMIFS('DATA UPDATE'!$L:$L,'DATA UPDATE'!$E:$E,A581,'DATA UPDATE'!$B:$B,$G$2)</f>
        <v>2</v>
      </c>
      <c r="H581" s="5">
        <f>SUMIFS('DATA UPDATE'!$L:$L,'DATA UPDATE'!$E:$E,A581,'DATA UPDATE'!$B:$B,$H$2)</f>
        <v>0</v>
      </c>
      <c r="I581" s="5">
        <f t="shared" si="41"/>
        <v>31</v>
      </c>
      <c r="J581" s="5">
        <f>SUMIFS('UPDATE STOCK'!F:F,'UPDATE STOCK'!A:A,วิเคราะห์ข้อมูล!A581)</f>
        <v>76</v>
      </c>
      <c r="K581" s="10">
        <f t="shared" si="42"/>
        <v>12</v>
      </c>
      <c r="L581" s="5">
        <f t="shared" si="43"/>
        <v>2</v>
      </c>
      <c r="M581" s="8">
        <f t="shared" si="44"/>
        <v>6.2</v>
      </c>
      <c r="N581" s="7">
        <f t="shared" si="45"/>
        <v>-69.8</v>
      </c>
      <c r="O581" s="4">
        <f>SUMIFS('DATA UPDATE'!$L:$L,'DATA UPDATE'!$E:$E,วิเคราะห์ข้อมูล!A581,'DATA UPDATE'!$T:$T,วิเคราะห์ข้อมูล!$O$2)</f>
        <v>0</v>
      </c>
      <c r="P581" s="4">
        <f>SUMIFS('DATA UPDATE'!$L:$L,'DATA UPDATE'!$E:$E,วิเคราะห์ข้อมูล!A581,'DATA UPDATE'!$T:$T,วิเคราะห์ข้อมูล!$P$2)</f>
        <v>31</v>
      </c>
      <c r="Q581" s="4">
        <f>SUMIFS('DATA UPDATE'!$L:$L,'DATA UPDATE'!$E:$E,วิเคราะห์ข้อมูล!A581,'DATA UPDATE'!$T:$T,วิเคราะห์ข้อมูล!$Q$2)</f>
        <v>0</v>
      </c>
      <c r="R581" s="4">
        <f>SUMIFS('DATA UPDATE'!$L:$L,'DATA UPDATE'!$D:$D,วิเคราะห์ข้อมูล!A581,'DATA UPDATE'!$T:$T,วิเคราะห์ข้อมูล!$R$2)</f>
        <v>0</v>
      </c>
      <c r="S581" s="4">
        <f>SUMIFS('UPDATE STOCK'!$F:$F,'UPDATE STOCK'!$A:$A,A581,'UPDATE STOCK'!$G:$G,$S$2)</f>
        <v>0</v>
      </c>
      <c r="T581" s="4">
        <f>SUMIFS('UPDATE STOCK'!$F:$F,'UPDATE STOCK'!$A:$A,A581,'UPDATE STOCK'!$G:$G,$T$2)</f>
        <v>1</v>
      </c>
      <c r="U581" s="4">
        <f>SUMIFS('UPDATE STOCK'!$F:$F,'UPDATE STOCK'!$A:$A,วิเคราะห์ข้อมูล!A581,'UPDATE STOCK'!$G:$G,$U$2)</f>
        <v>0</v>
      </c>
      <c r="V581" s="4">
        <f>SUMIFS('UPDATE STOCK'!$F:$F,'UPDATE STOCK'!$A:$A,วิเคราะห์ข้อมูล!A581,'UPDATE STOCK'!$G:$G,$V$2)</f>
        <v>0</v>
      </c>
      <c r="W581" s="4"/>
      <c r="X581" s="4"/>
      <c r="Y581" s="4"/>
      <c r="Z581" s="4"/>
      <c r="AA581" s="4"/>
    </row>
    <row r="582" spans="1:27" x14ac:dyDescent="0.2">
      <c r="A582" s="12" t="s">
        <v>1157</v>
      </c>
      <c r="B582" s="12" t="s">
        <v>1158</v>
      </c>
      <c r="C582" s="5">
        <f>SUMIFS('DATA UPDATE'!$L:$L,'DATA UPDATE'!$E:$E,วิเคราะห์ข้อมูล!A582,'DATA UPDATE'!$B:$B,วิเคราะห์ข้อมูล!$C$2)</f>
        <v>0</v>
      </c>
      <c r="D582" s="5">
        <f>SUMIFS('DATA UPDATE'!$L:$L,'DATA UPDATE'!$E:$E,A582,'DATA UPDATE'!$B:$B,$D$2)</f>
        <v>0</v>
      </c>
      <c r="E582" s="5">
        <f>SUMIFS('DATA UPDATE'!$L:$L,'DATA UPDATE'!$E:$E,A582,'DATA UPDATE'!$B:$B,$E$2)</f>
        <v>0</v>
      </c>
      <c r="F582" s="5">
        <f>SUMIFS('DATA UPDATE'!$L:$L,'DATA UPDATE'!$E:$E,A582,'DATA UPDATE'!$B:$B,$F$2)</f>
        <v>1</v>
      </c>
      <c r="G582" s="5">
        <f>SUMIFS('DATA UPDATE'!$L:$L,'DATA UPDATE'!$E:$E,A582,'DATA UPDATE'!$B:$B,$G$2)</f>
        <v>1</v>
      </c>
      <c r="H582" s="5">
        <f>SUMIFS('DATA UPDATE'!$L:$L,'DATA UPDATE'!$E:$E,A582,'DATA UPDATE'!$B:$B,$H$2)</f>
        <v>0</v>
      </c>
      <c r="I582" s="5">
        <f t="shared" ref="I582:I645" si="46">SUM(C582:H582)</f>
        <v>2</v>
      </c>
      <c r="J582" s="9">
        <f>SUMIFS('UPDATE STOCK'!F:F,'UPDATE STOCK'!A:A,วิเคราะห์ข้อมูล!A582)</f>
        <v>18</v>
      </c>
      <c r="K582" s="10">
        <f t="shared" ref="K582:K645" si="47">MAX(C582:G582)</f>
        <v>1</v>
      </c>
      <c r="L582" s="5">
        <f t="shared" ref="L582:L645" si="48">MIN(C582:G582)</f>
        <v>0</v>
      </c>
      <c r="M582" s="8">
        <f t="shared" ref="M582:M645" si="49">AVERAGE(C582:G582)</f>
        <v>0.4</v>
      </c>
      <c r="N582" s="7">
        <f t="shared" ref="N582:N645" si="50">M582-J582</f>
        <v>-17.600000000000001</v>
      </c>
      <c r="O582" s="4">
        <f>SUMIFS('DATA UPDATE'!$L:$L,'DATA UPDATE'!$E:$E,วิเคราะห์ข้อมูล!A582,'DATA UPDATE'!$T:$T,วิเคราะห์ข้อมูล!$O$2)</f>
        <v>0</v>
      </c>
      <c r="P582" s="4">
        <f>SUMIFS('DATA UPDATE'!$L:$L,'DATA UPDATE'!$E:$E,วิเคราะห์ข้อมูล!A582,'DATA UPDATE'!$T:$T,วิเคราะห์ข้อมูล!$P$2)</f>
        <v>0</v>
      </c>
      <c r="Q582" s="4">
        <f>SUMIFS('DATA UPDATE'!$L:$L,'DATA UPDATE'!$E:$E,วิเคราะห์ข้อมูล!A582,'DATA UPDATE'!$T:$T,วิเคราะห์ข้อมูล!$Q$2)</f>
        <v>2</v>
      </c>
      <c r="R582" s="4">
        <f>SUMIFS('DATA UPDATE'!$L:$L,'DATA UPDATE'!$D:$D,วิเคราะห์ข้อมูล!A582,'DATA UPDATE'!$T:$T,วิเคราะห์ข้อมูล!$R$2)</f>
        <v>0</v>
      </c>
      <c r="S582" s="4">
        <f>SUMIFS('UPDATE STOCK'!$F:$F,'UPDATE STOCK'!$A:$A,A582,'UPDATE STOCK'!$G:$G,$S$2)</f>
        <v>10</v>
      </c>
      <c r="T582" s="4">
        <f>SUMIFS('UPDATE STOCK'!$F:$F,'UPDATE STOCK'!$A:$A,A582,'UPDATE STOCK'!$G:$G,$T$2)</f>
        <v>0</v>
      </c>
      <c r="U582" s="4">
        <f>SUMIFS('UPDATE STOCK'!$F:$F,'UPDATE STOCK'!$A:$A,วิเคราะห์ข้อมูล!A582,'UPDATE STOCK'!$G:$G,$U$2)</f>
        <v>0</v>
      </c>
      <c r="V582" s="4">
        <f>SUMIFS('UPDATE STOCK'!$F:$F,'UPDATE STOCK'!$A:$A,วิเคราะห์ข้อมูล!A582,'UPDATE STOCK'!$G:$G,$V$2)</f>
        <v>8</v>
      </c>
      <c r="W582" s="4"/>
      <c r="X582" s="4"/>
      <c r="Y582" s="4"/>
      <c r="Z582" s="4"/>
      <c r="AA582" s="4"/>
    </row>
    <row r="583" spans="1:27" x14ac:dyDescent="0.2">
      <c r="A583" s="12" t="s">
        <v>1159</v>
      </c>
      <c r="B583" s="12" t="s">
        <v>1160</v>
      </c>
      <c r="C583" s="5">
        <f>SUMIFS('DATA UPDATE'!$L:$L,'DATA UPDATE'!$E:$E,วิเคราะห์ข้อมูล!A583,'DATA UPDATE'!$B:$B,วิเคราะห์ข้อมูล!$C$2)</f>
        <v>0</v>
      </c>
      <c r="D583" s="5">
        <f>SUMIFS('DATA UPDATE'!$L:$L,'DATA UPDATE'!$E:$E,A583,'DATA UPDATE'!$B:$B,$D$2)</f>
        <v>0</v>
      </c>
      <c r="E583" s="5">
        <f>SUMIFS('DATA UPDATE'!$L:$L,'DATA UPDATE'!$E:$E,A583,'DATA UPDATE'!$B:$B,$E$2)</f>
        <v>0</v>
      </c>
      <c r="F583" s="5">
        <f>SUMIFS('DATA UPDATE'!$L:$L,'DATA UPDATE'!$E:$E,A583,'DATA UPDATE'!$B:$B,$F$2)</f>
        <v>1</v>
      </c>
      <c r="G583" s="5">
        <f>SUMIFS('DATA UPDATE'!$L:$L,'DATA UPDATE'!$E:$E,A583,'DATA UPDATE'!$B:$B,$G$2)</f>
        <v>0</v>
      </c>
      <c r="H583" s="5">
        <f>SUMIFS('DATA UPDATE'!$L:$L,'DATA UPDATE'!$E:$E,A583,'DATA UPDATE'!$B:$B,$H$2)</f>
        <v>0</v>
      </c>
      <c r="I583" s="5">
        <f t="shared" si="46"/>
        <v>1</v>
      </c>
      <c r="J583" s="5">
        <f>SUMIFS('UPDATE STOCK'!F:F,'UPDATE STOCK'!A:A,วิเคราะห์ข้อมูล!A583)</f>
        <v>0</v>
      </c>
      <c r="K583" s="10">
        <f t="shared" si="47"/>
        <v>1</v>
      </c>
      <c r="L583" s="5">
        <f t="shared" si="48"/>
        <v>0</v>
      </c>
      <c r="M583" s="8">
        <f t="shared" si="49"/>
        <v>0.2</v>
      </c>
      <c r="N583" s="7">
        <f t="shared" si="50"/>
        <v>0.2</v>
      </c>
      <c r="O583" s="4">
        <f>SUMIFS('DATA UPDATE'!$L:$L,'DATA UPDATE'!$E:$E,วิเคราะห์ข้อมูล!A583,'DATA UPDATE'!$T:$T,วิเคราะห์ข้อมูล!$O$2)</f>
        <v>1</v>
      </c>
      <c r="P583" s="4">
        <f>SUMIFS('DATA UPDATE'!$L:$L,'DATA UPDATE'!$E:$E,วิเคราะห์ข้อมูล!A583,'DATA UPDATE'!$T:$T,วิเคราะห์ข้อมูล!$P$2)</f>
        <v>0</v>
      </c>
      <c r="Q583" s="4">
        <f>SUMIFS('DATA UPDATE'!$L:$L,'DATA UPDATE'!$E:$E,วิเคราะห์ข้อมูล!A583,'DATA UPDATE'!$T:$T,วิเคราะห์ข้อมูล!$Q$2)</f>
        <v>0</v>
      </c>
      <c r="R583" s="4">
        <f>SUMIFS('DATA UPDATE'!$L:$L,'DATA UPDATE'!$D:$D,วิเคราะห์ข้อมูล!A583,'DATA UPDATE'!$T:$T,วิเคราะห์ข้อมูล!$R$2)</f>
        <v>0</v>
      </c>
      <c r="S583" s="4">
        <f>SUMIFS('UPDATE STOCK'!$F:$F,'UPDATE STOCK'!$A:$A,A583,'UPDATE STOCK'!$G:$G,$S$2)</f>
        <v>0</v>
      </c>
      <c r="T583" s="4">
        <f>SUMIFS('UPDATE STOCK'!$F:$F,'UPDATE STOCK'!$A:$A,A583,'UPDATE STOCK'!$G:$G,$T$2)</f>
        <v>0</v>
      </c>
      <c r="U583" s="4">
        <f>SUMIFS('UPDATE STOCK'!$F:$F,'UPDATE STOCK'!$A:$A,วิเคราะห์ข้อมูล!A583,'UPDATE STOCK'!$G:$G,$U$2)</f>
        <v>0</v>
      </c>
      <c r="V583" s="4">
        <f>SUMIFS('UPDATE STOCK'!$F:$F,'UPDATE STOCK'!$A:$A,วิเคราะห์ข้อมูล!A583,'UPDATE STOCK'!$G:$G,$V$2)</f>
        <v>0</v>
      </c>
      <c r="W583" s="4"/>
      <c r="X583" s="4"/>
      <c r="Y583" s="4"/>
      <c r="Z583" s="4"/>
      <c r="AA583" s="4"/>
    </row>
    <row r="584" spans="1:27" x14ac:dyDescent="0.2">
      <c r="A584" s="12" t="s">
        <v>1161</v>
      </c>
      <c r="B584" s="12" t="s">
        <v>1162</v>
      </c>
      <c r="C584" s="5">
        <f>SUMIFS('DATA UPDATE'!$L:$L,'DATA UPDATE'!$E:$E,วิเคราะห์ข้อมูล!A584,'DATA UPDATE'!$B:$B,วิเคราะห์ข้อมูล!$C$2)</f>
        <v>2</v>
      </c>
      <c r="D584" s="5">
        <f>SUMIFS('DATA UPDATE'!$L:$L,'DATA UPDATE'!$E:$E,A584,'DATA UPDATE'!$B:$B,$D$2)</f>
        <v>0</v>
      </c>
      <c r="E584" s="5">
        <f>SUMIFS('DATA UPDATE'!$L:$L,'DATA UPDATE'!$E:$E,A584,'DATA UPDATE'!$B:$B,$E$2)</f>
        <v>0</v>
      </c>
      <c r="F584" s="5">
        <f>SUMIFS('DATA UPDATE'!$L:$L,'DATA UPDATE'!$E:$E,A584,'DATA UPDATE'!$B:$B,$F$2)</f>
        <v>0</v>
      </c>
      <c r="G584" s="5">
        <f>SUMIFS('DATA UPDATE'!$L:$L,'DATA UPDATE'!$E:$E,A584,'DATA UPDATE'!$B:$B,$G$2)</f>
        <v>0</v>
      </c>
      <c r="H584" s="5">
        <f>SUMIFS('DATA UPDATE'!$L:$L,'DATA UPDATE'!$E:$E,A584,'DATA UPDATE'!$B:$B,$H$2)</f>
        <v>0</v>
      </c>
      <c r="I584" s="5">
        <f t="shared" si="46"/>
        <v>2</v>
      </c>
      <c r="J584" s="5">
        <f>SUMIFS('UPDATE STOCK'!F:F,'UPDATE STOCK'!A:A,วิเคราะห์ข้อมูล!A584)</f>
        <v>0</v>
      </c>
      <c r="K584" s="10">
        <f t="shared" si="47"/>
        <v>2</v>
      </c>
      <c r="L584" s="5">
        <f t="shared" si="48"/>
        <v>0</v>
      </c>
      <c r="M584" s="8">
        <f t="shared" si="49"/>
        <v>0.4</v>
      </c>
      <c r="N584" s="7">
        <f t="shared" si="50"/>
        <v>0.4</v>
      </c>
      <c r="O584" s="4">
        <f>SUMIFS('DATA UPDATE'!$L:$L,'DATA UPDATE'!$E:$E,วิเคราะห์ข้อมูล!A584,'DATA UPDATE'!$T:$T,วิเคราะห์ข้อมูล!$O$2)</f>
        <v>2</v>
      </c>
      <c r="P584" s="4">
        <f>SUMIFS('DATA UPDATE'!$L:$L,'DATA UPDATE'!$E:$E,วิเคราะห์ข้อมูล!A584,'DATA UPDATE'!$T:$T,วิเคราะห์ข้อมูล!$P$2)</f>
        <v>0</v>
      </c>
      <c r="Q584" s="4">
        <f>SUMIFS('DATA UPDATE'!$L:$L,'DATA UPDATE'!$E:$E,วิเคราะห์ข้อมูล!A584,'DATA UPDATE'!$T:$T,วิเคราะห์ข้อมูล!$Q$2)</f>
        <v>0</v>
      </c>
      <c r="R584" s="4">
        <f>SUMIFS('DATA UPDATE'!$L:$L,'DATA UPDATE'!$D:$D,วิเคราะห์ข้อมูล!A584,'DATA UPDATE'!$T:$T,วิเคราะห์ข้อมูล!$R$2)</f>
        <v>0</v>
      </c>
      <c r="S584" s="4">
        <f>SUMIFS('UPDATE STOCK'!$F:$F,'UPDATE STOCK'!$A:$A,A584,'UPDATE STOCK'!$G:$G,$S$2)</f>
        <v>0</v>
      </c>
      <c r="T584" s="4">
        <f>SUMIFS('UPDATE STOCK'!$F:$F,'UPDATE STOCK'!$A:$A,A584,'UPDATE STOCK'!$G:$G,$T$2)</f>
        <v>0</v>
      </c>
      <c r="U584" s="4">
        <f>SUMIFS('UPDATE STOCK'!$F:$F,'UPDATE STOCK'!$A:$A,วิเคราะห์ข้อมูล!A584,'UPDATE STOCK'!$G:$G,$U$2)</f>
        <v>0</v>
      </c>
      <c r="V584" s="4">
        <f>SUMIFS('UPDATE STOCK'!$F:$F,'UPDATE STOCK'!$A:$A,วิเคราะห์ข้อมูล!A584,'UPDATE STOCK'!$G:$G,$V$2)</f>
        <v>0</v>
      </c>
      <c r="W584" s="4"/>
      <c r="X584" s="4"/>
      <c r="Y584" s="4"/>
      <c r="Z584" s="4"/>
      <c r="AA584" s="4"/>
    </row>
    <row r="585" spans="1:27" x14ac:dyDescent="0.2">
      <c r="A585" s="12" t="s">
        <v>1163</v>
      </c>
      <c r="B585" s="12" t="s">
        <v>1164</v>
      </c>
      <c r="C585" s="5">
        <f>SUMIFS('DATA UPDATE'!$L:$L,'DATA UPDATE'!$E:$E,วิเคราะห์ข้อมูล!A585,'DATA UPDATE'!$B:$B,วิเคราะห์ข้อมูล!$C$2)</f>
        <v>0</v>
      </c>
      <c r="D585" s="5">
        <f>SUMIFS('DATA UPDATE'!$L:$L,'DATA UPDATE'!$E:$E,A585,'DATA UPDATE'!$B:$B,$D$2)</f>
        <v>1</v>
      </c>
      <c r="E585" s="5">
        <f>SUMIFS('DATA UPDATE'!$L:$L,'DATA UPDATE'!$E:$E,A585,'DATA UPDATE'!$B:$B,$E$2)</f>
        <v>0</v>
      </c>
      <c r="F585" s="5">
        <f>SUMIFS('DATA UPDATE'!$L:$L,'DATA UPDATE'!$E:$E,A585,'DATA UPDATE'!$B:$B,$F$2)</f>
        <v>0</v>
      </c>
      <c r="G585" s="5">
        <f>SUMIFS('DATA UPDATE'!$L:$L,'DATA UPDATE'!$E:$E,A585,'DATA UPDATE'!$B:$B,$G$2)</f>
        <v>1</v>
      </c>
      <c r="H585" s="5">
        <f>SUMIFS('DATA UPDATE'!$L:$L,'DATA UPDATE'!$E:$E,A585,'DATA UPDATE'!$B:$B,$H$2)</f>
        <v>0</v>
      </c>
      <c r="I585" s="5">
        <f t="shared" si="46"/>
        <v>2</v>
      </c>
      <c r="J585" s="5">
        <f>SUMIFS('UPDATE STOCK'!F:F,'UPDATE STOCK'!A:A,วิเคราะห์ข้อมูล!A585)</f>
        <v>0</v>
      </c>
      <c r="K585" s="10">
        <f t="shared" si="47"/>
        <v>1</v>
      </c>
      <c r="L585" s="5">
        <f t="shared" si="48"/>
        <v>0</v>
      </c>
      <c r="M585" s="8">
        <f t="shared" si="49"/>
        <v>0.4</v>
      </c>
      <c r="N585" s="7">
        <f t="shared" si="50"/>
        <v>0.4</v>
      </c>
      <c r="O585" s="4">
        <f>SUMIFS('DATA UPDATE'!$L:$L,'DATA UPDATE'!$E:$E,วิเคราะห์ข้อมูล!A585,'DATA UPDATE'!$T:$T,วิเคราะห์ข้อมูล!$O$2)</f>
        <v>2</v>
      </c>
      <c r="P585" s="4">
        <f>SUMIFS('DATA UPDATE'!$L:$L,'DATA UPDATE'!$E:$E,วิเคราะห์ข้อมูล!A585,'DATA UPDATE'!$T:$T,วิเคราะห์ข้อมูล!$P$2)</f>
        <v>0</v>
      </c>
      <c r="Q585" s="4">
        <f>SUMIFS('DATA UPDATE'!$L:$L,'DATA UPDATE'!$E:$E,วิเคราะห์ข้อมูล!A585,'DATA UPDATE'!$T:$T,วิเคราะห์ข้อมูล!$Q$2)</f>
        <v>0</v>
      </c>
      <c r="R585" s="4">
        <f>SUMIFS('DATA UPDATE'!$L:$L,'DATA UPDATE'!$D:$D,วิเคราะห์ข้อมูล!A585,'DATA UPDATE'!$T:$T,วิเคราะห์ข้อมูล!$R$2)</f>
        <v>0</v>
      </c>
      <c r="S585" s="4">
        <f>SUMIFS('UPDATE STOCK'!$F:$F,'UPDATE STOCK'!$A:$A,A585,'UPDATE STOCK'!$G:$G,$S$2)</f>
        <v>0</v>
      </c>
      <c r="T585" s="4">
        <f>SUMIFS('UPDATE STOCK'!$F:$F,'UPDATE STOCK'!$A:$A,A585,'UPDATE STOCK'!$G:$G,$T$2)</f>
        <v>0</v>
      </c>
      <c r="U585" s="4">
        <f>SUMIFS('UPDATE STOCK'!$F:$F,'UPDATE STOCK'!$A:$A,วิเคราะห์ข้อมูล!A585,'UPDATE STOCK'!$G:$G,$U$2)</f>
        <v>0</v>
      </c>
      <c r="V585" s="4">
        <f>SUMIFS('UPDATE STOCK'!$F:$F,'UPDATE STOCK'!$A:$A,วิเคราะห์ข้อมูล!A585,'UPDATE STOCK'!$G:$G,$V$2)</f>
        <v>0</v>
      </c>
      <c r="W585" s="4"/>
      <c r="X585" s="4"/>
      <c r="Y585" s="4"/>
      <c r="Z585" s="4"/>
      <c r="AA585" s="4"/>
    </row>
    <row r="586" spans="1:27" x14ac:dyDescent="0.2">
      <c r="A586" s="12" t="s">
        <v>1165</v>
      </c>
      <c r="B586" s="12" t="s">
        <v>1166</v>
      </c>
      <c r="C586" s="5">
        <f>SUMIFS('DATA UPDATE'!$L:$L,'DATA UPDATE'!$E:$E,วิเคราะห์ข้อมูล!A586,'DATA UPDATE'!$B:$B,วิเคราะห์ข้อมูล!$C$2)</f>
        <v>1</v>
      </c>
      <c r="D586" s="5">
        <f>SUMIFS('DATA UPDATE'!$L:$L,'DATA UPDATE'!$E:$E,A586,'DATA UPDATE'!$B:$B,$D$2)</f>
        <v>0</v>
      </c>
      <c r="E586" s="5">
        <f>SUMIFS('DATA UPDATE'!$L:$L,'DATA UPDATE'!$E:$E,A586,'DATA UPDATE'!$B:$B,$E$2)</f>
        <v>0</v>
      </c>
      <c r="F586" s="5">
        <f>SUMIFS('DATA UPDATE'!$L:$L,'DATA UPDATE'!$E:$E,A586,'DATA UPDATE'!$B:$B,$F$2)</f>
        <v>0</v>
      </c>
      <c r="G586" s="5">
        <f>SUMIFS('DATA UPDATE'!$L:$L,'DATA UPDATE'!$E:$E,A586,'DATA UPDATE'!$B:$B,$G$2)</f>
        <v>1</v>
      </c>
      <c r="H586" s="5">
        <f>SUMIFS('DATA UPDATE'!$L:$L,'DATA UPDATE'!$E:$E,A586,'DATA UPDATE'!$B:$B,$H$2)</f>
        <v>0</v>
      </c>
      <c r="I586" s="5">
        <f t="shared" si="46"/>
        <v>2</v>
      </c>
      <c r="J586" s="5">
        <f>SUMIFS('UPDATE STOCK'!F:F,'UPDATE STOCK'!A:A,วิเคราะห์ข้อมูล!A586)</f>
        <v>0</v>
      </c>
      <c r="K586" s="10">
        <f t="shared" si="47"/>
        <v>1</v>
      </c>
      <c r="L586" s="5">
        <f t="shared" si="48"/>
        <v>0</v>
      </c>
      <c r="M586" s="8">
        <f t="shared" si="49"/>
        <v>0.4</v>
      </c>
      <c r="N586" s="7">
        <f t="shared" si="50"/>
        <v>0.4</v>
      </c>
      <c r="O586" s="4">
        <f>SUMIFS('DATA UPDATE'!$L:$L,'DATA UPDATE'!$E:$E,วิเคราะห์ข้อมูล!A586,'DATA UPDATE'!$T:$T,วิเคราะห์ข้อมูล!$O$2)</f>
        <v>0</v>
      </c>
      <c r="P586" s="4">
        <f>SUMIFS('DATA UPDATE'!$L:$L,'DATA UPDATE'!$E:$E,วิเคราะห์ข้อมูล!A586,'DATA UPDATE'!$T:$T,วิเคราะห์ข้อมูล!$P$2)</f>
        <v>0</v>
      </c>
      <c r="Q586" s="4">
        <f>SUMIFS('DATA UPDATE'!$L:$L,'DATA UPDATE'!$E:$E,วิเคราะห์ข้อมูล!A586,'DATA UPDATE'!$T:$T,วิเคราะห์ข้อมูล!$Q$2)</f>
        <v>1</v>
      </c>
      <c r="R586" s="4">
        <f>SUMIFS('DATA UPDATE'!$L:$L,'DATA UPDATE'!$D:$D,วิเคราะห์ข้อมูล!A586,'DATA UPDATE'!$T:$T,วิเคราะห์ข้อมูล!$R$2)</f>
        <v>0</v>
      </c>
      <c r="S586" s="4">
        <f>SUMIFS('UPDATE STOCK'!$F:$F,'UPDATE STOCK'!$A:$A,A586,'UPDATE STOCK'!$G:$G,$S$2)</f>
        <v>0</v>
      </c>
      <c r="T586" s="4">
        <f>SUMIFS('UPDATE STOCK'!$F:$F,'UPDATE STOCK'!$A:$A,A586,'UPDATE STOCK'!$G:$G,$T$2)</f>
        <v>0</v>
      </c>
      <c r="U586" s="4">
        <f>SUMIFS('UPDATE STOCK'!$F:$F,'UPDATE STOCK'!$A:$A,วิเคราะห์ข้อมูล!A586,'UPDATE STOCK'!$G:$G,$U$2)</f>
        <v>0</v>
      </c>
      <c r="V586" s="4">
        <f>SUMIFS('UPDATE STOCK'!$F:$F,'UPDATE STOCK'!$A:$A,วิเคราะห์ข้อมูล!A586,'UPDATE STOCK'!$G:$G,$V$2)</f>
        <v>0</v>
      </c>
      <c r="W586" s="4"/>
      <c r="X586" s="4"/>
      <c r="Y586" s="4"/>
      <c r="Z586" s="4"/>
      <c r="AA586" s="4"/>
    </row>
    <row r="587" spans="1:27" x14ac:dyDescent="0.2">
      <c r="A587" s="12" t="s">
        <v>1167</v>
      </c>
      <c r="B587" s="12" t="s">
        <v>1168</v>
      </c>
      <c r="C587" s="5">
        <f>SUMIFS('DATA UPDATE'!$L:$L,'DATA UPDATE'!$E:$E,วิเคราะห์ข้อมูล!A587,'DATA UPDATE'!$B:$B,วิเคราะห์ข้อมูล!$C$2)</f>
        <v>1</v>
      </c>
      <c r="D587" s="5">
        <f>SUMIFS('DATA UPDATE'!$L:$L,'DATA UPDATE'!$E:$E,A587,'DATA UPDATE'!$B:$B,$D$2)</f>
        <v>0</v>
      </c>
      <c r="E587" s="5">
        <f>SUMIFS('DATA UPDATE'!$L:$L,'DATA UPDATE'!$E:$E,A587,'DATA UPDATE'!$B:$B,$E$2)</f>
        <v>0</v>
      </c>
      <c r="F587" s="5">
        <f>SUMIFS('DATA UPDATE'!$L:$L,'DATA UPDATE'!$E:$E,A587,'DATA UPDATE'!$B:$B,$F$2)</f>
        <v>0</v>
      </c>
      <c r="G587" s="5">
        <f>SUMIFS('DATA UPDATE'!$L:$L,'DATA UPDATE'!$E:$E,A587,'DATA UPDATE'!$B:$B,$G$2)</f>
        <v>0</v>
      </c>
      <c r="H587" s="5">
        <f>SUMIFS('DATA UPDATE'!$L:$L,'DATA UPDATE'!$E:$E,A587,'DATA UPDATE'!$B:$B,$H$2)</f>
        <v>0</v>
      </c>
      <c r="I587" s="5">
        <f t="shared" si="46"/>
        <v>1</v>
      </c>
      <c r="J587" s="5">
        <f>SUMIFS('UPDATE STOCK'!F:F,'UPDATE STOCK'!A:A,วิเคราะห์ข้อมูล!A587)</f>
        <v>0</v>
      </c>
      <c r="K587" s="10">
        <f t="shared" si="47"/>
        <v>1</v>
      </c>
      <c r="L587" s="5">
        <f t="shared" si="48"/>
        <v>0</v>
      </c>
      <c r="M587" s="8">
        <f t="shared" si="49"/>
        <v>0.2</v>
      </c>
      <c r="N587" s="7">
        <f t="shared" si="50"/>
        <v>0.2</v>
      </c>
      <c r="O587" s="4">
        <f>SUMIFS('DATA UPDATE'!$L:$L,'DATA UPDATE'!$E:$E,วิเคราะห์ข้อมูล!A587,'DATA UPDATE'!$T:$T,วิเคราะห์ข้อมูล!$O$2)</f>
        <v>0</v>
      </c>
      <c r="P587" s="4">
        <f>SUMIFS('DATA UPDATE'!$L:$L,'DATA UPDATE'!$E:$E,วิเคราะห์ข้อมูล!A587,'DATA UPDATE'!$T:$T,วิเคราะห์ข้อมูล!$P$2)</f>
        <v>0</v>
      </c>
      <c r="Q587" s="4">
        <f>SUMIFS('DATA UPDATE'!$L:$L,'DATA UPDATE'!$E:$E,วิเคราะห์ข้อมูล!A587,'DATA UPDATE'!$T:$T,วิเคราะห์ข้อมูล!$Q$2)</f>
        <v>0</v>
      </c>
      <c r="R587" s="4">
        <f>SUMIFS('DATA UPDATE'!$L:$L,'DATA UPDATE'!$D:$D,วิเคราะห์ข้อมูล!A587,'DATA UPDATE'!$T:$T,วิเคราะห์ข้อมูล!$R$2)</f>
        <v>0</v>
      </c>
      <c r="S587" s="4">
        <f>SUMIFS('UPDATE STOCK'!$F:$F,'UPDATE STOCK'!$A:$A,A587,'UPDATE STOCK'!$G:$G,$S$2)</f>
        <v>0</v>
      </c>
      <c r="T587" s="4">
        <f>SUMIFS('UPDATE STOCK'!$F:$F,'UPDATE STOCK'!$A:$A,A587,'UPDATE STOCK'!$G:$G,$T$2)</f>
        <v>0</v>
      </c>
      <c r="U587" s="4">
        <f>SUMIFS('UPDATE STOCK'!$F:$F,'UPDATE STOCK'!$A:$A,วิเคราะห์ข้อมูล!A587,'UPDATE STOCK'!$G:$G,$U$2)</f>
        <v>0</v>
      </c>
      <c r="V587" s="4">
        <f>SUMIFS('UPDATE STOCK'!$F:$F,'UPDATE STOCK'!$A:$A,วิเคราะห์ข้อมูล!A587,'UPDATE STOCK'!$G:$G,$V$2)</f>
        <v>0</v>
      </c>
      <c r="W587" s="4"/>
      <c r="X587" s="4"/>
      <c r="Y587" s="4"/>
      <c r="Z587" s="4"/>
      <c r="AA587" s="4"/>
    </row>
    <row r="588" spans="1:27" x14ac:dyDescent="0.2">
      <c r="A588" s="12" t="s">
        <v>1169</v>
      </c>
      <c r="B588" s="12" t="s">
        <v>1170</v>
      </c>
      <c r="C588" s="5">
        <f>SUMIFS('DATA UPDATE'!$L:$L,'DATA UPDATE'!$E:$E,วิเคราะห์ข้อมูล!A588,'DATA UPDATE'!$B:$B,วิเคราะห์ข้อมูล!$C$2)</f>
        <v>0</v>
      </c>
      <c r="D588" s="5">
        <f>SUMIFS('DATA UPDATE'!$L:$L,'DATA UPDATE'!$E:$E,A588,'DATA UPDATE'!$B:$B,$D$2)</f>
        <v>0</v>
      </c>
      <c r="E588" s="5">
        <f>SUMIFS('DATA UPDATE'!$L:$L,'DATA UPDATE'!$E:$E,A588,'DATA UPDATE'!$B:$B,$E$2)</f>
        <v>0</v>
      </c>
      <c r="F588" s="5">
        <f>SUMIFS('DATA UPDATE'!$L:$L,'DATA UPDATE'!$E:$E,A588,'DATA UPDATE'!$B:$B,$F$2)</f>
        <v>1</v>
      </c>
      <c r="G588" s="5">
        <f>SUMIFS('DATA UPDATE'!$L:$L,'DATA UPDATE'!$E:$E,A588,'DATA UPDATE'!$B:$B,$G$2)</f>
        <v>0</v>
      </c>
      <c r="H588" s="5">
        <f>SUMIFS('DATA UPDATE'!$L:$L,'DATA UPDATE'!$E:$E,A588,'DATA UPDATE'!$B:$B,$H$2)</f>
        <v>0</v>
      </c>
      <c r="I588" s="5">
        <f t="shared" si="46"/>
        <v>1</v>
      </c>
      <c r="J588" s="5">
        <f>SUMIFS('UPDATE STOCK'!F:F,'UPDATE STOCK'!A:A,วิเคราะห์ข้อมูล!A588)</f>
        <v>0</v>
      </c>
      <c r="K588" s="10">
        <f t="shared" si="47"/>
        <v>1</v>
      </c>
      <c r="L588" s="5">
        <f t="shared" si="48"/>
        <v>0</v>
      </c>
      <c r="M588" s="8">
        <f t="shared" si="49"/>
        <v>0.2</v>
      </c>
      <c r="N588" s="7">
        <f t="shared" si="50"/>
        <v>0.2</v>
      </c>
      <c r="O588" s="4">
        <f>SUMIFS('DATA UPDATE'!$L:$L,'DATA UPDATE'!$E:$E,วิเคราะห์ข้อมูล!A588,'DATA UPDATE'!$T:$T,วิเคราะห์ข้อมูล!$O$2)</f>
        <v>0</v>
      </c>
      <c r="P588" s="4">
        <f>SUMIFS('DATA UPDATE'!$L:$L,'DATA UPDATE'!$E:$E,วิเคราะห์ข้อมูล!A588,'DATA UPDATE'!$T:$T,วิเคราะห์ข้อมูล!$P$2)</f>
        <v>1</v>
      </c>
      <c r="Q588" s="4">
        <f>SUMIFS('DATA UPDATE'!$L:$L,'DATA UPDATE'!$E:$E,วิเคราะห์ข้อมูล!A588,'DATA UPDATE'!$T:$T,วิเคราะห์ข้อมูล!$Q$2)</f>
        <v>0</v>
      </c>
      <c r="R588" s="4">
        <f>SUMIFS('DATA UPDATE'!$L:$L,'DATA UPDATE'!$D:$D,วิเคราะห์ข้อมูล!A588,'DATA UPDATE'!$T:$T,วิเคราะห์ข้อมูล!$R$2)</f>
        <v>0</v>
      </c>
      <c r="S588" s="4">
        <f>SUMIFS('UPDATE STOCK'!$F:$F,'UPDATE STOCK'!$A:$A,A588,'UPDATE STOCK'!$G:$G,$S$2)</f>
        <v>0</v>
      </c>
      <c r="T588" s="4">
        <f>SUMIFS('UPDATE STOCK'!$F:$F,'UPDATE STOCK'!$A:$A,A588,'UPDATE STOCK'!$G:$G,$T$2)</f>
        <v>0</v>
      </c>
      <c r="U588" s="4">
        <f>SUMIFS('UPDATE STOCK'!$F:$F,'UPDATE STOCK'!$A:$A,วิเคราะห์ข้อมูล!A588,'UPDATE STOCK'!$G:$G,$U$2)</f>
        <v>0</v>
      </c>
      <c r="V588" s="4">
        <f>SUMIFS('UPDATE STOCK'!$F:$F,'UPDATE STOCK'!$A:$A,วิเคราะห์ข้อมูล!A588,'UPDATE STOCK'!$G:$G,$V$2)</f>
        <v>0</v>
      </c>
      <c r="W588" s="4"/>
      <c r="X588" s="4"/>
      <c r="Y588" s="4"/>
      <c r="Z588" s="4"/>
      <c r="AA588" s="4"/>
    </row>
    <row r="589" spans="1:27" x14ac:dyDescent="0.2">
      <c r="A589" s="12" t="s">
        <v>1171</v>
      </c>
      <c r="B589" s="12" t="s">
        <v>1172</v>
      </c>
      <c r="C589" s="5">
        <f>SUMIFS('DATA UPDATE'!$L:$L,'DATA UPDATE'!$E:$E,วิเคราะห์ข้อมูล!A589,'DATA UPDATE'!$B:$B,วิเคราะห์ข้อมูล!$C$2)</f>
        <v>0</v>
      </c>
      <c r="D589" s="5">
        <f>SUMIFS('DATA UPDATE'!$L:$L,'DATA UPDATE'!$E:$E,A589,'DATA UPDATE'!$B:$B,$D$2)</f>
        <v>0</v>
      </c>
      <c r="E589" s="5">
        <f>SUMIFS('DATA UPDATE'!$L:$L,'DATA UPDATE'!$E:$E,A589,'DATA UPDATE'!$B:$B,$E$2)</f>
        <v>1</v>
      </c>
      <c r="F589" s="5">
        <f>SUMIFS('DATA UPDATE'!$L:$L,'DATA UPDATE'!$E:$E,A589,'DATA UPDATE'!$B:$B,$F$2)</f>
        <v>0</v>
      </c>
      <c r="G589" s="5">
        <f>SUMIFS('DATA UPDATE'!$L:$L,'DATA UPDATE'!$E:$E,A589,'DATA UPDATE'!$B:$B,$G$2)</f>
        <v>0</v>
      </c>
      <c r="H589" s="5">
        <f>SUMIFS('DATA UPDATE'!$L:$L,'DATA UPDATE'!$E:$E,A589,'DATA UPDATE'!$B:$B,$H$2)</f>
        <v>0</v>
      </c>
      <c r="I589" s="5">
        <f t="shared" si="46"/>
        <v>1</v>
      </c>
      <c r="J589" s="5">
        <f>SUMIFS('UPDATE STOCK'!F:F,'UPDATE STOCK'!A:A,วิเคราะห์ข้อมูล!A589)</f>
        <v>0</v>
      </c>
      <c r="K589" s="10">
        <f t="shared" si="47"/>
        <v>1</v>
      </c>
      <c r="L589" s="5">
        <f t="shared" si="48"/>
        <v>0</v>
      </c>
      <c r="M589" s="8">
        <f t="shared" si="49"/>
        <v>0.2</v>
      </c>
      <c r="N589" s="7">
        <f t="shared" si="50"/>
        <v>0.2</v>
      </c>
      <c r="O589" s="4">
        <f>SUMIFS('DATA UPDATE'!$L:$L,'DATA UPDATE'!$E:$E,วิเคราะห์ข้อมูล!A589,'DATA UPDATE'!$T:$T,วิเคราะห์ข้อมูล!$O$2)</f>
        <v>1</v>
      </c>
      <c r="P589" s="4">
        <f>SUMIFS('DATA UPDATE'!$L:$L,'DATA UPDATE'!$E:$E,วิเคราะห์ข้อมูล!A589,'DATA UPDATE'!$T:$T,วิเคราะห์ข้อมูล!$P$2)</f>
        <v>0</v>
      </c>
      <c r="Q589" s="4">
        <f>SUMIFS('DATA UPDATE'!$L:$L,'DATA UPDATE'!$E:$E,วิเคราะห์ข้อมูล!A589,'DATA UPDATE'!$T:$T,วิเคราะห์ข้อมูล!$Q$2)</f>
        <v>0</v>
      </c>
      <c r="R589" s="4">
        <f>SUMIFS('DATA UPDATE'!$L:$L,'DATA UPDATE'!$D:$D,วิเคราะห์ข้อมูล!A589,'DATA UPDATE'!$T:$T,วิเคราะห์ข้อมูล!$R$2)</f>
        <v>0</v>
      </c>
      <c r="S589" s="4">
        <f>SUMIFS('UPDATE STOCK'!$F:$F,'UPDATE STOCK'!$A:$A,A589,'UPDATE STOCK'!$G:$G,$S$2)</f>
        <v>0</v>
      </c>
      <c r="T589" s="4">
        <f>SUMIFS('UPDATE STOCK'!$F:$F,'UPDATE STOCK'!$A:$A,A589,'UPDATE STOCK'!$G:$G,$T$2)</f>
        <v>0</v>
      </c>
      <c r="U589" s="4">
        <f>SUMIFS('UPDATE STOCK'!$F:$F,'UPDATE STOCK'!$A:$A,วิเคราะห์ข้อมูล!A589,'UPDATE STOCK'!$G:$G,$U$2)</f>
        <v>0</v>
      </c>
      <c r="V589" s="4">
        <f>SUMIFS('UPDATE STOCK'!$F:$F,'UPDATE STOCK'!$A:$A,วิเคราะห์ข้อมูล!A589,'UPDATE STOCK'!$G:$G,$V$2)</f>
        <v>0</v>
      </c>
      <c r="W589" s="4"/>
      <c r="X589" s="4"/>
      <c r="Y589" s="4"/>
      <c r="Z589" s="4"/>
      <c r="AA589" s="4"/>
    </row>
    <row r="590" spans="1:27" x14ac:dyDescent="0.2">
      <c r="A590" s="12" t="s">
        <v>1173</v>
      </c>
      <c r="B590" s="12" t="s">
        <v>1174</v>
      </c>
      <c r="C590" s="5">
        <f>SUMIFS('DATA UPDATE'!$L:$L,'DATA UPDATE'!$E:$E,วิเคราะห์ข้อมูล!A590,'DATA UPDATE'!$B:$B,วิเคราะห์ข้อมูล!$C$2)</f>
        <v>0</v>
      </c>
      <c r="D590" s="5">
        <f>SUMIFS('DATA UPDATE'!$L:$L,'DATA UPDATE'!$E:$E,A590,'DATA UPDATE'!$B:$B,$D$2)</f>
        <v>0</v>
      </c>
      <c r="E590" s="5">
        <f>SUMIFS('DATA UPDATE'!$L:$L,'DATA UPDATE'!$E:$E,A590,'DATA UPDATE'!$B:$B,$E$2)</f>
        <v>0</v>
      </c>
      <c r="F590" s="5">
        <f>SUMIFS('DATA UPDATE'!$L:$L,'DATA UPDATE'!$E:$E,A590,'DATA UPDATE'!$B:$B,$F$2)</f>
        <v>0</v>
      </c>
      <c r="G590" s="5">
        <f>SUMIFS('DATA UPDATE'!$L:$L,'DATA UPDATE'!$E:$E,A590,'DATA UPDATE'!$B:$B,$G$2)</f>
        <v>1</v>
      </c>
      <c r="H590" s="5">
        <f>SUMIFS('DATA UPDATE'!$L:$L,'DATA UPDATE'!$E:$E,A590,'DATA UPDATE'!$B:$B,$H$2)</f>
        <v>0</v>
      </c>
      <c r="I590" s="5">
        <f t="shared" si="46"/>
        <v>1</v>
      </c>
      <c r="J590" s="5">
        <f>SUMIFS('UPDATE STOCK'!F:F,'UPDATE STOCK'!A:A,วิเคราะห์ข้อมูล!A590)</f>
        <v>0</v>
      </c>
      <c r="K590" s="10">
        <f t="shared" si="47"/>
        <v>1</v>
      </c>
      <c r="L590" s="5">
        <f t="shared" si="48"/>
        <v>0</v>
      </c>
      <c r="M590" s="8">
        <f t="shared" si="49"/>
        <v>0.2</v>
      </c>
      <c r="N590" s="7">
        <f t="shared" si="50"/>
        <v>0.2</v>
      </c>
      <c r="O590" s="4">
        <f>SUMIFS('DATA UPDATE'!$L:$L,'DATA UPDATE'!$E:$E,วิเคราะห์ข้อมูล!A590,'DATA UPDATE'!$T:$T,วิเคราะห์ข้อมูล!$O$2)</f>
        <v>1</v>
      </c>
      <c r="P590" s="4">
        <f>SUMIFS('DATA UPDATE'!$L:$L,'DATA UPDATE'!$E:$E,วิเคราะห์ข้อมูล!A590,'DATA UPDATE'!$T:$T,วิเคราะห์ข้อมูล!$P$2)</f>
        <v>0</v>
      </c>
      <c r="Q590" s="4">
        <f>SUMIFS('DATA UPDATE'!$L:$L,'DATA UPDATE'!$E:$E,วิเคราะห์ข้อมูล!A590,'DATA UPDATE'!$T:$T,วิเคราะห์ข้อมูล!$Q$2)</f>
        <v>0</v>
      </c>
      <c r="R590" s="4">
        <f>SUMIFS('DATA UPDATE'!$L:$L,'DATA UPDATE'!$D:$D,วิเคราะห์ข้อมูล!A590,'DATA UPDATE'!$T:$T,วิเคราะห์ข้อมูล!$R$2)</f>
        <v>0</v>
      </c>
      <c r="S590" s="4">
        <f>SUMIFS('UPDATE STOCK'!$F:$F,'UPDATE STOCK'!$A:$A,A590,'UPDATE STOCK'!$G:$G,$S$2)</f>
        <v>0</v>
      </c>
      <c r="T590" s="4">
        <f>SUMIFS('UPDATE STOCK'!$F:$F,'UPDATE STOCK'!$A:$A,A590,'UPDATE STOCK'!$G:$G,$T$2)</f>
        <v>0</v>
      </c>
      <c r="U590" s="4">
        <f>SUMIFS('UPDATE STOCK'!$F:$F,'UPDATE STOCK'!$A:$A,วิเคราะห์ข้อมูล!A590,'UPDATE STOCK'!$G:$G,$U$2)</f>
        <v>0</v>
      </c>
      <c r="V590" s="4">
        <f>SUMIFS('UPDATE STOCK'!$F:$F,'UPDATE STOCK'!$A:$A,วิเคราะห์ข้อมูล!A590,'UPDATE STOCK'!$G:$G,$V$2)</f>
        <v>0</v>
      </c>
      <c r="W590" s="4"/>
      <c r="X590" s="4"/>
      <c r="Y590" s="4"/>
      <c r="Z590" s="4"/>
      <c r="AA590" s="4"/>
    </row>
    <row r="591" spans="1:27" x14ac:dyDescent="0.2">
      <c r="A591" s="12" t="s">
        <v>1175</v>
      </c>
      <c r="B591" s="12" t="s">
        <v>1176</v>
      </c>
      <c r="C591" s="5">
        <f>SUMIFS('DATA UPDATE'!$L:$L,'DATA UPDATE'!$E:$E,วิเคราะห์ข้อมูล!A591,'DATA UPDATE'!$B:$B,วิเคราะห์ข้อมูล!$C$2)</f>
        <v>0</v>
      </c>
      <c r="D591" s="5">
        <f>SUMIFS('DATA UPDATE'!$L:$L,'DATA UPDATE'!$E:$E,A591,'DATA UPDATE'!$B:$B,$D$2)</f>
        <v>0</v>
      </c>
      <c r="E591" s="5">
        <f>SUMIFS('DATA UPDATE'!$L:$L,'DATA UPDATE'!$E:$E,A591,'DATA UPDATE'!$B:$B,$E$2)</f>
        <v>0</v>
      </c>
      <c r="F591" s="5">
        <f>SUMIFS('DATA UPDATE'!$L:$L,'DATA UPDATE'!$E:$E,A591,'DATA UPDATE'!$B:$B,$F$2)</f>
        <v>0</v>
      </c>
      <c r="G591" s="5">
        <f>SUMIFS('DATA UPDATE'!$L:$L,'DATA UPDATE'!$E:$E,A591,'DATA UPDATE'!$B:$B,$G$2)</f>
        <v>1</v>
      </c>
      <c r="H591" s="5">
        <f>SUMIFS('DATA UPDATE'!$L:$L,'DATA UPDATE'!$E:$E,A591,'DATA UPDATE'!$B:$B,$H$2)</f>
        <v>0</v>
      </c>
      <c r="I591" s="5">
        <f t="shared" si="46"/>
        <v>1</v>
      </c>
      <c r="J591" s="5">
        <f>SUMIFS('UPDATE STOCK'!F:F,'UPDATE STOCK'!A:A,วิเคราะห์ข้อมูล!A591)</f>
        <v>0</v>
      </c>
      <c r="K591" s="10">
        <f t="shared" si="47"/>
        <v>1</v>
      </c>
      <c r="L591" s="5">
        <f t="shared" si="48"/>
        <v>0</v>
      </c>
      <c r="M591" s="8">
        <f t="shared" si="49"/>
        <v>0.2</v>
      </c>
      <c r="N591" s="7">
        <f t="shared" si="50"/>
        <v>0.2</v>
      </c>
      <c r="O591" s="4">
        <f>SUMIFS('DATA UPDATE'!$L:$L,'DATA UPDATE'!$E:$E,วิเคราะห์ข้อมูล!A591,'DATA UPDATE'!$T:$T,วิเคราะห์ข้อมูล!$O$2)</f>
        <v>1</v>
      </c>
      <c r="P591" s="4">
        <f>SUMIFS('DATA UPDATE'!$L:$L,'DATA UPDATE'!$E:$E,วิเคราะห์ข้อมูล!A591,'DATA UPDATE'!$T:$T,วิเคราะห์ข้อมูล!$P$2)</f>
        <v>0</v>
      </c>
      <c r="Q591" s="4">
        <f>SUMIFS('DATA UPDATE'!$L:$L,'DATA UPDATE'!$E:$E,วิเคราะห์ข้อมูล!A591,'DATA UPDATE'!$T:$T,วิเคราะห์ข้อมูล!$Q$2)</f>
        <v>0</v>
      </c>
      <c r="R591" s="4">
        <f>SUMIFS('DATA UPDATE'!$L:$L,'DATA UPDATE'!$D:$D,วิเคราะห์ข้อมูล!A591,'DATA UPDATE'!$T:$T,วิเคราะห์ข้อมูล!$R$2)</f>
        <v>0</v>
      </c>
      <c r="S591" s="4">
        <f>SUMIFS('UPDATE STOCK'!$F:$F,'UPDATE STOCK'!$A:$A,A591,'UPDATE STOCK'!$G:$G,$S$2)</f>
        <v>0</v>
      </c>
      <c r="T591" s="4">
        <f>SUMIFS('UPDATE STOCK'!$F:$F,'UPDATE STOCK'!$A:$A,A591,'UPDATE STOCK'!$G:$G,$T$2)</f>
        <v>0</v>
      </c>
      <c r="U591" s="4">
        <f>SUMIFS('UPDATE STOCK'!$F:$F,'UPDATE STOCK'!$A:$A,วิเคราะห์ข้อมูล!A591,'UPDATE STOCK'!$G:$G,$U$2)</f>
        <v>0</v>
      </c>
      <c r="V591" s="4">
        <f>SUMIFS('UPDATE STOCK'!$F:$F,'UPDATE STOCK'!$A:$A,วิเคราะห์ข้อมูล!A591,'UPDATE STOCK'!$G:$G,$V$2)</f>
        <v>0</v>
      </c>
      <c r="W591" s="4"/>
      <c r="X591" s="4"/>
      <c r="Y591" s="4"/>
      <c r="Z591" s="4"/>
      <c r="AA591" s="4"/>
    </row>
    <row r="592" spans="1:27" x14ac:dyDescent="0.2">
      <c r="A592" s="12" t="s">
        <v>1177</v>
      </c>
      <c r="B592" s="12" t="s">
        <v>1178</v>
      </c>
      <c r="C592" s="5">
        <f>SUMIFS('DATA UPDATE'!$L:$L,'DATA UPDATE'!$E:$E,วิเคราะห์ข้อมูล!A592,'DATA UPDATE'!$B:$B,วิเคราะห์ข้อมูล!$C$2)</f>
        <v>0</v>
      </c>
      <c r="D592" s="5">
        <f>SUMIFS('DATA UPDATE'!$L:$L,'DATA UPDATE'!$E:$E,A592,'DATA UPDATE'!$B:$B,$D$2)</f>
        <v>0</v>
      </c>
      <c r="E592" s="5">
        <f>SUMIFS('DATA UPDATE'!$L:$L,'DATA UPDATE'!$E:$E,A592,'DATA UPDATE'!$B:$B,$E$2)</f>
        <v>0</v>
      </c>
      <c r="F592" s="5">
        <f>SUMIFS('DATA UPDATE'!$L:$L,'DATA UPDATE'!$E:$E,A592,'DATA UPDATE'!$B:$B,$F$2)</f>
        <v>0</v>
      </c>
      <c r="G592" s="5">
        <f>SUMIFS('DATA UPDATE'!$L:$L,'DATA UPDATE'!$E:$E,A592,'DATA UPDATE'!$B:$B,$G$2)</f>
        <v>1</v>
      </c>
      <c r="H592" s="5">
        <f>SUMIFS('DATA UPDATE'!$L:$L,'DATA UPDATE'!$E:$E,A592,'DATA UPDATE'!$B:$B,$H$2)</f>
        <v>0</v>
      </c>
      <c r="I592" s="5">
        <f t="shared" si="46"/>
        <v>1</v>
      </c>
      <c r="J592" s="5">
        <f>SUMIFS('UPDATE STOCK'!F:F,'UPDATE STOCK'!A:A,วิเคราะห์ข้อมูล!A592)</f>
        <v>0</v>
      </c>
      <c r="K592" s="10">
        <f t="shared" si="47"/>
        <v>1</v>
      </c>
      <c r="L592" s="5">
        <f t="shared" si="48"/>
        <v>0</v>
      </c>
      <c r="M592" s="8">
        <f t="shared" si="49"/>
        <v>0.2</v>
      </c>
      <c r="N592" s="7">
        <f t="shared" si="50"/>
        <v>0.2</v>
      </c>
      <c r="O592" s="4">
        <f>SUMIFS('DATA UPDATE'!$L:$L,'DATA UPDATE'!$E:$E,วิเคราะห์ข้อมูล!A592,'DATA UPDATE'!$T:$T,วิเคราะห์ข้อมูล!$O$2)</f>
        <v>1</v>
      </c>
      <c r="P592" s="4">
        <f>SUMIFS('DATA UPDATE'!$L:$L,'DATA UPDATE'!$E:$E,วิเคราะห์ข้อมูล!A592,'DATA UPDATE'!$T:$T,วิเคราะห์ข้อมูล!$P$2)</f>
        <v>0</v>
      </c>
      <c r="Q592" s="4">
        <f>SUMIFS('DATA UPDATE'!$L:$L,'DATA UPDATE'!$E:$E,วิเคราะห์ข้อมูล!A592,'DATA UPDATE'!$T:$T,วิเคราะห์ข้อมูล!$Q$2)</f>
        <v>0</v>
      </c>
      <c r="R592" s="4">
        <f>SUMIFS('DATA UPDATE'!$L:$L,'DATA UPDATE'!$D:$D,วิเคราะห์ข้อมูล!A592,'DATA UPDATE'!$T:$T,วิเคราะห์ข้อมูล!$R$2)</f>
        <v>0</v>
      </c>
      <c r="S592" s="4">
        <f>SUMIFS('UPDATE STOCK'!$F:$F,'UPDATE STOCK'!$A:$A,A592,'UPDATE STOCK'!$G:$G,$S$2)</f>
        <v>0</v>
      </c>
      <c r="T592" s="4">
        <f>SUMIFS('UPDATE STOCK'!$F:$F,'UPDATE STOCK'!$A:$A,A592,'UPDATE STOCK'!$G:$G,$T$2)</f>
        <v>0</v>
      </c>
      <c r="U592" s="4">
        <f>SUMIFS('UPDATE STOCK'!$F:$F,'UPDATE STOCK'!$A:$A,วิเคราะห์ข้อมูล!A592,'UPDATE STOCK'!$G:$G,$U$2)</f>
        <v>0</v>
      </c>
      <c r="V592" s="4">
        <f>SUMIFS('UPDATE STOCK'!$F:$F,'UPDATE STOCK'!$A:$A,วิเคราะห์ข้อมูล!A592,'UPDATE STOCK'!$G:$G,$V$2)</f>
        <v>0</v>
      </c>
      <c r="W592" s="4"/>
      <c r="X592" s="4"/>
      <c r="Y592" s="4"/>
      <c r="Z592" s="4"/>
      <c r="AA592" s="4"/>
    </row>
    <row r="593" spans="1:27" x14ac:dyDescent="0.2">
      <c r="A593" s="12" t="s">
        <v>1179</v>
      </c>
      <c r="B593" s="12" t="s">
        <v>1180</v>
      </c>
      <c r="C593" s="5">
        <f>SUMIFS('DATA UPDATE'!$L:$L,'DATA UPDATE'!$E:$E,วิเคราะห์ข้อมูล!A593,'DATA UPDATE'!$B:$B,วิเคราะห์ข้อมูล!$C$2)</f>
        <v>1</v>
      </c>
      <c r="D593" s="5">
        <f>SUMIFS('DATA UPDATE'!$L:$L,'DATA UPDATE'!$E:$E,A593,'DATA UPDATE'!$B:$B,$D$2)</f>
        <v>0</v>
      </c>
      <c r="E593" s="5">
        <f>SUMIFS('DATA UPDATE'!$L:$L,'DATA UPDATE'!$E:$E,A593,'DATA UPDATE'!$B:$B,$E$2)</f>
        <v>1</v>
      </c>
      <c r="F593" s="5">
        <f>SUMIFS('DATA UPDATE'!$L:$L,'DATA UPDATE'!$E:$E,A593,'DATA UPDATE'!$B:$B,$F$2)</f>
        <v>0</v>
      </c>
      <c r="G593" s="5">
        <f>SUMIFS('DATA UPDATE'!$L:$L,'DATA UPDATE'!$E:$E,A593,'DATA UPDATE'!$B:$B,$G$2)</f>
        <v>0</v>
      </c>
      <c r="H593" s="5">
        <f>SUMIFS('DATA UPDATE'!$L:$L,'DATA UPDATE'!$E:$E,A593,'DATA UPDATE'!$B:$B,$H$2)</f>
        <v>0</v>
      </c>
      <c r="I593" s="5">
        <f t="shared" si="46"/>
        <v>2</v>
      </c>
      <c r="J593" s="9">
        <f>SUMIFS('UPDATE STOCK'!F:F,'UPDATE STOCK'!A:A,วิเคราะห์ข้อมูล!A593)</f>
        <v>0</v>
      </c>
      <c r="K593" s="10">
        <f t="shared" si="47"/>
        <v>1</v>
      </c>
      <c r="L593" s="5">
        <f t="shared" si="48"/>
        <v>0</v>
      </c>
      <c r="M593" s="8">
        <f t="shared" si="49"/>
        <v>0.4</v>
      </c>
      <c r="N593" s="7">
        <f t="shared" si="50"/>
        <v>0.4</v>
      </c>
      <c r="O593" s="4">
        <f>SUMIFS('DATA UPDATE'!$L:$L,'DATA UPDATE'!$E:$E,วิเคราะห์ข้อมูล!A593,'DATA UPDATE'!$T:$T,วิเคราะห์ข้อมูล!$O$2)</f>
        <v>2</v>
      </c>
      <c r="P593" s="4">
        <f>SUMIFS('DATA UPDATE'!$L:$L,'DATA UPDATE'!$E:$E,วิเคราะห์ข้อมูล!A593,'DATA UPDATE'!$T:$T,วิเคราะห์ข้อมูล!$P$2)</f>
        <v>0</v>
      </c>
      <c r="Q593" s="4">
        <f>SUMIFS('DATA UPDATE'!$L:$L,'DATA UPDATE'!$E:$E,วิเคราะห์ข้อมูล!A593,'DATA UPDATE'!$T:$T,วิเคราะห์ข้อมูล!$Q$2)</f>
        <v>0</v>
      </c>
      <c r="R593" s="4">
        <f>SUMIFS('DATA UPDATE'!$L:$L,'DATA UPDATE'!$D:$D,วิเคราะห์ข้อมูล!A593,'DATA UPDATE'!$T:$T,วิเคราะห์ข้อมูล!$R$2)</f>
        <v>0</v>
      </c>
      <c r="S593" s="4">
        <f>SUMIFS('UPDATE STOCK'!$F:$F,'UPDATE STOCK'!$A:$A,A593,'UPDATE STOCK'!$G:$G,$S$2)</f>
        <v>0</v>
      </c>
      <c r="T593" s="4">
        <f>SUMIFS('UPDATE STOCK'!$F:$F,'UPDATE STOCK'!$A:$A,A593,'UPDATE STOCK'!$G:$G,$T$2)</f>
        <v>0</v>
      </c>
      <c r="U593" s="4">
        <f>SUMIFS('UPDATE STOCK'!$F:$F,'UPDATE STOCK'!$A:$A,วิเคราะห์ข้อมูล!A593,'UPDATE STOCK'!$G:$G,$U$2)</f>
        <v>0</v>
      </c>
      <c r="V593" s="4">
        <f>SUMIFS('UPDATE STOCK'!$F:$F,'UPDATE STOCK'!$A:$A,วิเคราะห์ข้อมูล!A593,'UPDATE STOCK'!$G:$G,$V$2)</f>
        <v>0</v>
      </c>
      <c r="W593" s="4"/>
      <c r="X593" s="4"/>
      <c r="Y593" s="4"/>
      <c r="Z593" s="4"/>
      <c r="AA593" s="4"/>
    </row>
    <row r="594" spans="1:27" x14ac:dyDescent="0.2">
      <c r="A594" s="12" t="s">
        <v>1181</v>
      </c>
      <c r="B594" s="12" t="s">
        <v>1182</v>
      </c>
      <c r="C594" s="5">
        <f>SUMIFS('DATA UPDATE'!$L:$L,'DATA UPDATE'!$E:$E,วิเคราะห์ข้อมูล!A594,'DATA UPDATE'!$B:$B,วิเคราะห์ข้อมูล!$C$2)</f>
        <v>0</v>
      </c>
      <c r="D594" s="5">
        <f>SUMIFS('DATA UPDATE'!$L:$L,'DATA UPDATE'!$E:$E,A594,'DATA UPDATE'!$B:$B,$D$2)</f>
        <v>1</v>
      </c>
      <c r="E594" s="5">
        <f>SUMIFS('DATA UPDATE'!$L:$L,'DATA UPDATE'!$E:$E,A594,'DATA UPDATE'!$B:$B,$E$2)</f>
        <v>0</v>
      </c>
      <c r="F594" s="5">
        <f>SUMIFS('DATA UPDATE'!$L:$L,'DATA UPDATE'!$E:$E,A594,'DATA UPDATE'!$B:$B,$F$2)</f>
        <v>0</v>
      </c>
      <c r="G594" s="5">
        <f>SUMIFS('DATA UPDATE'!$L:$L,'DATA UPDATE'!$E:$E,A594,'DATA UPDATE'!$B:$B,$G$2)</f>
        <v>0</v>
      </c>
      <c r="H594" s="5">
        <f>SUMIFS('DATA UPDATE'!$L:$L,'DATA UPDATE'!$E:$E,A594,'DATA UPDATE'!$B:$B,$H$2)</f>
        <v>0</v>
      </c>
      <c r="I594" s="5">
        <f t="shared" si="46"/>
        <v>1</v>
      </c>
      <c r="J594" s="5">
        <f>SUMIFS('UPDATE STOCK'!F:F,'UPDATE STOCK'!A:A,วิเคราะห์ข้อมูล!A594)</f>
        <v>0</v>
      </c>
      <c r="K594" s="10">
        <f t="shared" si="47"/>
        <v>1</v>
      </c>
      <c r="L594" s="5">
        <f t="shared" si="48"/>
        <v>0</v>
      </c>
      <c r="M594" s="8">
        <f t="shared" si="49"/>
        <v>0.2</v>
      </c>
      <c r="N594" s="7">
        <f t="shared" si="50"/>
        <v>0.2</v>
      </c>
      <c r="O594" s="4">
        <f>SUMIFS('DATA UPDATE'!$L:$L,'DATA UPDATE'!$E:$E,วิเคราะห์ข้อมูล!A594,'DATA UPDATE'!$T:$T,วิเคราะห์ข้อมูล!$O$2)</f>
        <v>0</v>
      </c>
      <c r="P594" s="4">
        <f>SUMIFS('DATA UPDATE'!$L:$L,'DATA UPDATE'!$E:$E,วิเคราะห์ข้อมูล!A594,'DATA UPDATE'!$T:$T,วิเคราะห์ข้อมูล!$P$2)</f>
        <v>0</v>
      </c>
      <c r="Q594" s="4">
        <f>SUMIFS('DATA UPDATE'!$L:$L,'DATA UPDATE'!$E:$E,วิเคราะห์ข้อมูล!A594,'DATA UPDATE'!$T:$T,วิเคราะห์ข้อมูล!$Q$2)</f>
        <v>1</v>
      </c>
      <c r="R594" s="4">
        <f>SUMIFS('DATA UPDATE'!$L:$L,'DATA UPDATE'!$D:$D,วิเคราะห์ข้อมูล!A594,'DATA UPDATE'!$T:$T,วิเคราะห์ข้อมูล!$R$2)</f>
        <v>0</v>
      </c>
      <c r="S594" s="4">
        <f>SUMIFS('UPDATE STOCK'!$F:$F,'UPDATE STOCK'!$A:$A,A594,'UPDATE STOCK'!$G:$G,$S$2)</f>
        <v>0</v>
      </c>
      <c r="T594" s="4">
        <f>SUMIFS('UPDATE STOCK'!$F:$F,'UPDATE STOCK'!$A:$A,A594,'UPDATE STOCK'!$G:$G,$T$2)</f>
        <v>0</v>
      </c>
      <c r="U594" s="4">
        <f>SUMIFS('UPDATE STOCK'!$F:$F,'UPDATE STOCK'!$A:$A,วิเคราะห์ข้อมูล!A594,'UPDATE STOCK'!$G:$G,$U$2)</f>
        <v>0</v>
      </c>
      <c r="V594" s="4">
        <f>SUMIFS('UPDATE STOCK'!$F:$F,'UPDATE STOCK'!$A:$A,วิเคราะห์ข้อมูล!A594,'UPDATE STOCK'!$G:$G,$V$2)</f>
        <v>0</v>
      </c>
      <c r="W594" s="4"/>
      <c r="X594" s="4"/>
      <c r="Y594" s="4"/>
      <c r="Z594" s="4"/>
      <c r="AA594" s="4"/>
    </row>
    <row r="595" spans="1:27" x14ac:dyDescent="0.2">
      <c r="A595" s="12" t="s">
        <v>1183</v>
      </c>
      <c r="B595" s="12" t="s">
        <v>1184</v>
      </c>
      <c r="C595" s="5">
        <f>SUMIFS('DATA UPDATE'!$L:$L,'DATA UPDATE'!$E:$E,วิเคราะห์ข้อมูล!A595,'DATA UPDATE'!$B:$B,วิเคราะห์ข้อมูล!$C$2)</f>
        <v>0</v>
      </c>
      <c r="D595" s="5">
        <f>SUMIFS('DATA UPDATE'!$L:$L,'DATA UPDATE'!$E:$E,A595,'DATA UPDATE'!$B:$B,$D$2)</f>
        <v>0</v>
      </c>
      <c r="E595" s="5">
        <f>SUMIFS('DATA UPDATE'!$L:$L,'DATA UPDATE'!$E:$E,A595,'DATA UPDATE'!$B:$B,$E$2)</f>
        <v>1</v>
      </c>
      <c r="F595" s="5">
        <f>SUMIFS('DATA UPDATE'!$L:$L,'DATA UPDATE'!$E:$E,A595,'DATA UPDATE'!$B:$B,$F$2)</f>
        <v>0</v>
      </c>
      <c r="G595" s="5">
        <f>SUMIFS('DATA UPDATE'!$L:$L,'DATA UPDATE'!$E:$E,A595,'DATA UPDATE'!$B:$B,$G$2)</f>
        <v>0</v>
      </c>
      <c r="H595" s="5">
        <f>SUMIFS('DATA UPDATE'!$L:$L,'DATA UPDATE'!$E:$E,A595,'DATA UPDATE'!$B:$B,$H$2)</f>
        <v>0</v>
      </c>
      <c r="I595" s="5">
        <f t="shared" si="46"/>
        <v>1</v>
      </c>
      <c r="J595" s="5">
        <f>SUMIFS('UPDATE STOCK'!F:F,'UPDATE STOCK'!A:A,วิเคราะห์ข้อมูล!A595)</f>
        <v>4</v>
      </c>
      <c r="K595" s="10">
        <f t="shared" si="47"/>
        <v>1</v>
      </c>
      <c r="L595" s="5">
        <f t="shared" si="48"/>
        <v>0</v>
      </c>
      <c r="M595" s="8">
        <f t="shared" si="49"/>
        <v>0.2</v>
      </c>
      <c r="N595" s="7">
        <f t="shared" si="50"/>
        <v>-3.8</v>
      </c>
      <c r="O595" s="4">
        <f>SUMIFS('DATA UPDATE'!$L:$L,'DATA UPDATE'!$E:$E,วิเคราะห์ข้อมูล!A595,'DATA UPDATE'!$T:$T,วิเคราะห์ข้อมูล!$O$2)</f>
        <v>0</v>
      </c>
      <c r="P595" s="4">
        <f>SUMIFS('DATA UPDATE'!$L:$L,'DATA UPDATE'!$E:$E,วิเคราะห์ข้อมูล!A595,'DATA UPDATE'!$T:$T,วิเคราะห์ข้อมูล!$P$2)</f>
        <v>0</v>
      </c>
      <c r="Q595" s="4">
        <f>SUMIFS('DATA UPDATE'!$L:$L,'DATA UPDATE'!$E:$E,วิเคราะห์ข้อมูล!A595,'DATA UPDATE'!$T:$T,วิเคราะห์ข้อมูล!$Q$2)</f>
        <v>1</v>
      </c>
      <c r="R595" s="4">
        <f>SUMIFS('DATA UPDATE'!$L:$L,'DATA UPDATE'!$D:$D,วิเคราะห์ข้อมูล!A595,'DATA UPDATE'!$T:$T,วิเคราะห์ข้อมูล!$R$2)</f>
        <v>0</v>
      </c>
      <c r="S595" s="4">
        <f>SUMIFS('UPDATE STOCK'!$F:$F,'UPDATE STOCK'!$A:$A,A595,'UPDATE STOCK'!$G:$G,$S$2)</f>
        <v>0</v>
      </c>
      <c r="T595" s="4">
        <f>SUMIFS('UPDATE STOCK'!$F:$F,'UPDATE STOCK'!$A:$A,A595,'UPDATE STOCK'!$G:$G,$T$2)</f>
        <v>0</v>
      </c>
      <c r="U595" s="4">
        <f>SUMIFS('UPDATE STOCK'!$F:$F,'UPDATE STOCK'!$A:$A,วิเคราะห์ข้อมูล!A595,'UPDATE STOCK'!$G:$G,$U$2)</f>
        <v>4</v>
      </c>
      <c r="V595" s="4">
        <f>SUMIFS('UPDATE STOCK'!$F:$F,'UPDATE STOCK'!$A:$A,วิเคราะห์ข้อมูล!A595,'UPDATE STOCK'!$G:$G,$V$2)</f>
        <v>0</v>
      </c>
      <c r="W595" s="4"/>
      <c r="X595" s="4"/>
      <c r="Y595" s="4"/>
      <c r="Z595" s="4"/>
      <c r="AA595" s="4"/>
    </row>
    <row r="596" spans="1:27" x14ac:dyDescent="0.2">
      <c r="A596" s="12" t="s">
        <v>1185</v>
      </c>
      <c r="B596" s="12" t="s">
        <v>1186</v>
      </c>
      <c r="C596" s="5">
        <f>SUMIFS('DATA UPDATE'!$L:$L,'DATA UPDATE'!$E:$E,วิเคราะห์ข้อมูล!A596,'DATA UPDATE'!$B:$B,วิเคราะห์ข้อมูล!$C$2)</f>
        <v>96</v>
      </c>
      <c r="D596" s="5">
        <f>SUMIFS('DATA UPDATE'!$L:$L,'DATA UPDATE'!$E:$E,A596,'DATA UPDATE'!$B:$B,$D$2)</f>
        <v>97</v>
      </c>
      <c r="E596" s="5">
        <f>SUMIFS('DATA UPDATE'!$L:$L,'DATA UPDATE'!$E:$E,A596,'DATA UPDATE'!$B:$B,$E$2)</f>
        <v>76</v>
      </c>
      <c r="F596" s="5">
        <f>SUMIFS('DATA UPDATE'!$L:$L,'DATA UPDATE'!$E:$E,A596,'DATA UPDATE'!$B:$B,$F$2)</f>
        <v>104</v>
      </c>
      <c r="G596" s="5">
        <f>SUMIFS('DATA UPDATE'!$L:$L,'DATA UPDATE'!$E:$E,A596,'DATA UPDATE'!$B:$B,$G$2)</f>
        <v>65</v>
      </c>
      <c r="H596" s="5">
        <f>SUMIFS('DATA UPDATE'!$L:$L,'DATA UPDATE'!$E:$E,A596,'DATA UPDATE'!$B:$B,$H$2)</f>
        <v>9</v>
      </c>
      <c r="I596" s="5">
        <f t="shared" si="46"/>
        <v>447</v>
      </c>
      <c r="J596" s="5">
        <f>SUMIFS('UPDATE STOCK'!F:F,'UPDATE STOCK'!A:A,วิเคราะห์ข้อมูล!A596)</f>
        <v>354</v>
      </c>
      <c r="K596" s="10">
        <f t="shared" si="47"/>
        <v>104</v>
      </c>
      <c r="L596" s="5">
        <f t="shared" si="48"/>
        <v>65</v>
      </c>
      <c r="M596" s="8">
        <f t="shared" si="49"/>
        <v>87.6</v>
      </c>
      <c r="N596" s="7">
        <f t="shared" si="50"/>
        <v>-266.39999999999998</v>
      </c>
      <c r="O596" s="4">
        <f>SUMIFS('DATA UPDATE'!$L:$L,'DATA UPDATE'!$E:$E,วิเคราะห์ข้อมูล!A596,'DATA UPDATE'!$T:$T,วิเคราะห์ข้อมูล!$O$2)</f>
        <v>114</v>
      </c>
      <c r="P596" s="4">
        <f>SUMIFS('DATA UPDATE'!$L:$L,'DATA UPDATE'!$E:$E,วิเคราะห์ข้อมูล!A596,'DATA UPDATE'!$T:$T,วิเคราะห์ข้อมูล!$P$2)</f>
        <v>34</v>
      </c>
      <c r="Q596" s="4">
        <f>SUMIFS('DATA UPDATE'!$L:$L,'DATA UPDATE'!$E:$E,วิเคราะห์ข้อมูล!A596,'DATA UPDATE'!$T:$T,วิเคราะห์ข้อมูล!$Q$2)</f>
        <v>197</v>
      </c>
      <c r="R596" s="4">
        <f>SUMIFS('DATA UPDATE'!$L:$L,'DATA UPDATE'!$D:$D,วิเคราะห์ข้อมูล!A596,'DATA UPDATE'!$T:$T,วิเคราะห์ข้อมูล!$R$2)</f>
        <v>0</v>
      </c>
      <c r="S596" s="4">
        <f>SUMIFS('UPDATE STOCK'!$F:$F,'UPDATE STOCK'!$A:$A,A596,'UPDATE STOCK'!$G:$G,$S$2)</f>
        <v>65</v>
      </c>
      <c r="T596" s="4">
        <f>SUMIFS('UPDATE STOCK'!$F:$F,'UPDATE STOCK'!$A:$A,A596,'UPDATE STOCK'!$G:$G,$T$2)</f>
        <v>47</v>
      </c>
      <c r="U596" s="4">
        <f>SUMIFS('UPDATE STOCK'!$F:$F,'UPDATE STOCK'!$A:$A,วิเคราะห์ข้อมูล!A596,'UPDATE STOCK'!$G:$G,$U$2)</f>
        <v>192</v>
      </c>
      <c r="V596" s="4">
        <f>SUMIFS('UPDATE STOCK'!$F:$F,'UPDATE STOCK'!$A:$A,วิเคราะห์ข้อมูล!A596,'UPDATE STOCK'!$G:$G,$V$2)</f>
        <v>0</v>
      </c>
      <c r="W596" s="4"/>
      <c r="X596" s="4"/>
      <c r="Y596" s="4"/>
      <c r="Z596" s="4"/>
      <c r="AA596" s="4"/>
    </row>
    <row r="597" spans="1:27" x14ac:dyDescent="0.2">
      <c r="A597" s="12" t="s">
        <v>1187</v>
      </c>
      <c r="B597" s="12" t="s">
        <v>1188</v>
      </c>
      <c r="C597" s="5">
        <f>SUMIFS('DATA UPDATE'!$L:$L,'DATA UPDATE'!$E:$E,วิเคราะห์ข้อมูล!A597,'DATA UPDATE'!$B:$B,วิเคราะห์ข้อมูล!$C$2)</f>
        <v>63</v>
      </c>
      <c r="D597" s="5">
        <f>SUMIFS('DATA UPDATE'!$L:$L,'DATA UPDATE'!$E:$E,A597,'DATA UPDATE'!$B:$B,$D$2)</f>
        <v>60</v>
      </c>
      <c r="E597" s="5">
        <f>SUMIFS('DATA UPDATE'!$L:$L,'DATA UPDATE'!$E:$E,A597,'DATA UPDATE'!$B:$B,$E$2)</f>
        <v>86</v>
      </c>
      <c r="F597" s="5">
        <f>SUMIFS('DATA UPDATE'!$L:$L,'DATA UPDATE'!$E:$E,A597,'DATA UPDATE'!$B:$B,$F$2)</f>
        <v>66</v>
      </c>
      <c r="G597" s="5">
        <f>SUMIFS('DATA UPDATE'!$L:$L,'DATA UPDATE'!$E:$E,A597,'DATA UPDATE'!$B:$B,$G$2)</f>
        <v>55</v>
      </c>
      <c r="H597" s="5">
        <f>SUMIFS('DATA UPDATE'!$L:$L,'DATA UPDATE'!$E:$E,A597,'DATA UPDATE'!$B:$B,$H$2)</f>
        <v>17</v>
      </c>
      <c r="I597" s="5">
        <f t="shared" si="46"/>
        <v>347</v>
      </c>
      <c r="J597" s="5">
        <f>SUMIFS('UPDATE STOCK'!F:F,'UPDATE STOCK'!A:A,วิเคราะห์ข้อมูล!A597)</f>
        <v>263</v>
      </c>
      <c r="K597" s="10">
        <f t="shared" si="47"/>
        <v>86</v>
      </c>
      <c r="L597" s="5">
        <f t="shared" si="48"/>
        <v>55</v>
      </c>
      <c r="M597" s="8">
        <f t="shared" si="49"/>
        <v>66</v>
      </c>
      <c r="N597" s="7">
        <f t="shared" si="50"/>
        <v>-197</v>
      </c>
      <c r="O597" s="4">
        <f>SUMIFS('DATA UPDATE'!$L:$L,'DATA UPDATE'!$E:$E,วิเคราะห์ข้อมูล!A597,'DATA UPDATE'!$T:$T,วิเคราะห์ข้อมูล!$O$2)</f>
        <v>85</v>
      </c>
      <c r="P597" s="4">
        <f>SUMIFS('DATA UPDATE'!$L:$L,'DATA UPDATE'!$E:$E,วิเคราะห์ข้อมูล!A597,'DATA UPDATE'!$T:$T,วิเคราะห์ข้อมูล!$P$2)</f>
        <v>26</v>
      </c>
      <c r="Q597" s="4">
        <f>SUMIFS('DATA UPDATE'!$L:$L,'DATA UPDATE'!$E:$E,วิเคราะห์ข้อมูล!A597,'DATA UPDATE'!$T:$T,วิเคราะห์ข้อมูล!$Q$2)</f>
        <v>187</v>
      </c>
      <c r="R597" s="4">
        <f>SUMIFS('DATA UPDATE'!$L:$L,'DATA UPDATE'!$D:$D,วิเคราะห์ข้อมูล!A597,'DATA UPDATE'!$T:$T,วิเคราะห์ข้อมูล!$R$2)</f>
        <v>0</v>
      </c>
      <c r="S597" s="4">
        <f>SUMIFS('UPDATE STOCK'!$F:$F,'UPDATE STOCK'!$A:$A,A597,'UPDATE STOCK'!$G:$G,$S$2)</f>
        <v>61</v>
      </c>
      <c r="T597" s="4">
        <f>SUMIFS('UPDATE STOCK'!$F:$F,'UPDATE STOCK'!$A:$A,A597,'UPDATE STOCK'!$G:$G,$T$2)</f>
        <v>87</v>
      </c>
      <c r="U597" s="4">
        <f>SUMIFS('UPDATE STOCK'!$F:$F,'UPDATE STOCK'!$A:$A,วิเคราะห์ข้อมูล!A597,'UPDATE STOCK'!$G:$G,$U$2)</f>
        <v>69</v>
      </c>
      <c r="V597" s="4">
        <f>SUMIFS('UPDATE STOCK'!$F:$F,'UPDATE STOCK'!$A:$A,วิเคราะห์ข้อมูล!A597,'UPDATE STOCK'!$G:$G,$V$2)</f>
        <v>46</v>
      </c>
      <c r="W597" s="4"/>
      <c r="X597" s="4"/>
      <c r="Y597" s="4"/>
      <c r="Z597" s="4"/>
      <c r="AA597" s="4"/>
    </row>
    <row r="598" spans="1:27" x14ac:dyDescent="0.2">
      <c r="A598" s="12" t="s">
        <v>1189</v>
      </c>
      <c r="B598" s="12" t="s">
        <v>1190</v>
      </c>
      <c r="C598" s="5">
        <f>SUMIFS('DATA UPDATE'!$L:$L,'DATA UPDATE'!$E:$E,วิเคราะห์ข้อมูล!A598,'DATA UPDATE'!$B:$B,วิเคราะห์ข้อมูล!$C$2)</f>
        <v>5</v>
      </c>
      <c r="D598" s="5">
        <f>SUMIFS('DATA UPDATE'!$L:$L,'DATA UPDATE'!$E:$E,A598,'DATA UPDATE'!$B:$B,$D$2)</f>
        <v>3</v>
      </c>
      <c r="E598" s="5">
        <f>SUMIFS('DATA UPDATE'!$L:$L,'DATA UPDATE'!$E:$E,A598,'DATA UPDATE'!$B:$B,$E$2)</f>
        <v>1</v>
      </c>
      <c r="F598" s="5">
        <f>SUMIFS('DATA UPDATE'!$L:$L,'DATA UPDATE'!$E:$E,A598,'DATA UPDATE'!$B:$B,$F$2)</f>
        <v>3</v>
      </c>
      <c r="G598" s="5">
        <f>SUMIFS('DATA UPDATE'!$L:$L,'DATA UPDATE'!$E:$E,A598,'DATA UPDATE'!$B:$B,$G$2)</f>
        <v>9</v>
      </c>
      <c r="H598" s="5">
        <f>SUMIFS('DATA UPDATE'!$L:$L,'DATA UPDATE'!$E:$E,A598,'DATA UPDATE'!$B:$B,$H$2)</f>
        <v>1</v>
      </c>
      <c r="I598" s="5">
        <f t="shared" si="46"/>
        <v>22</v>
      </c>
      <c r="J598" s="5">
        <f>SUMIFS('UPDATE STOCK'!F:F,'UPDATE STOCK'!A:A,วิเคราะห์ข้อมูล!A598)</f>
        <v>85</v>
      </c>
      <c r="K598" s="10">
        <f t="shared" si="47"/>
        <v>9</v>
      </c>
      <c r="L598" s="5">
        <f t="shared" si="48"/>
        <v>1</v>
      </c>
      <c r="M598" s="8">
        <f t="shared" si="49"/>
        <v>4.2</v>
      </c>
      <c r="N598" s="7">
        <f t="shared" si="50"/>
        <v>-80.8</v>
      </c>
      <c r="O598" s="4">
        <f>SUMIFS('DATA UPDATE'!$L:$L,'DATA UPDATE'!$E:$E,วิเคราะห์ข้อมูล!A598,'DATA UPDATE'!$T:$T,วิเคราะห์ข้อมูล!$O$2)</f>
        <v>0</v>
      </c>
      <c r="P598" s="4">
        <f>SUMIFS('DATA UPDATE'!$L:$L,'DATA UPDATE'!$E:$E,วิเคราะห์ข้อมูล!A598,'DATA UPDATE'!$T:$T,วิเคราะห์ข้อมูล!$P$2)</f>
        <v>0</v>
      </c>
      <c r="Q598" s="4">
        <f>SUMIFS('DATA UPDATE'!$L:$L,'DATA UPDATE'!$E:$E,วิเคราะห์ข้อมูล!A598,'DATA UPDATE'!$T:$T,วิเคราะห์ข้อมูล!$Q$2)</f>
        <v>0</v>
      </c>
      <c r="R598" s="4">
        <f>SUMIFS('DATA UPDATE'!$L:$L,'DATA UPDATE'!$D:$D,วิเคราะห์ข้อมูล!A598,'DATA UPDATE'!$T:$T,วิเคราะห์ข้อมูล!$R$2)</f>
        <v>0</v>
      </c>
      <c r="S598" s="4">
        <f>SUMIFS('UPDATE STOCK'!$F:$F,'UPDATE STOCK'!$A:$A,A598,'UPDATE STOCK'!$G:$G,$S$2)</f>
        <v>0</v>
      </c>
      <c r="T598" s="4">
        <f>SUMIFS('UPDATE STOCK'!$F:$F,'UPDATE STOCK'!$A:$A,A598,'UPDATE STOCK'!$G:$G,$T$2)</f>
        <v>0</v>
      </c>
      <c r="U598" s="4">
        <f>SUMIFS('UPDATE STOCK'!$F:$F,'UPDATE STOCK'!$A:$A,วิเคราะห์ข้อมูล!A598,'UPDATE STOCK'!$G:$G,$U$2)</f>
        <v>0</v>
      </c>
      <c r="V598" s="4">
        <f>SUMIFS('UPDATE STOCK'!$F:$F,'UPDATE STOCK'!$A:$A,วิเคราะห์ข้อมูล!A598,'UPDATE STOCK'!$G:$G,$V$2)</f>
        <v>85</v>
      </c>
      <c r="W598" s="4"/>
      <c r="X598" s="4"/>
      <c r="Y598" s="4"/>
      <c r="Z598" s="4"/>
      <c r="AA598" s="4"/>
    </row>
    <row r="599" spans="1:27" x14ac:dyDescent="0.2">
      <c r="A599" s="12" t="s">
        <v>1191</v>
      </c>
      <c r="B599" s="12" t="s">
        <v>1192</v>
      </c>
      <c r="C599" s="5">
        <f>SUMIFS('DATA UPDATE'!$L:$L,'DATA UPDATE'!$E:$E,วิเคราะห์ข้อมูล!A599,'DATA UPDATE'!$B:$B,วิเคราะห์ข้อมูล!$C$2)</f>
        <v>2</v>
      </c>
      <c r="D599" s="5">
        <f>SUMIFS('DATA UPDATE'!$L:$L,'DATA UPDATE'!$E:$E,A599,'DATA UPDATE'!$B:$B,$D$2)</f>
        <v>0</v>
      </c>
      <c r="E599" s="5">
        <f>SUMIFS('DATA UPDATE'!$L:$L,'DATA UPDATE'!$E:$E,A599,'DATA UPDATE'!$B:$B,$E$2)</f>
        <v>0</v>
      </c>
      <c r="F599" s="5">
        <f>SUMIFS('DATA UPDATE'!$L:$L,'DATA UPDATE'!$E:$E,A599,'DATA UPDATE'!$B:$B,$F$2)</f>
        <v>1</v>
      </c>
      <c r="G599" s="5">
        <f>SUMIFS('DATA UPDATE'!$L:$L,'DATA UPDATE'!$E:$E,A599,'DATA UPDATE'!$B:$B,$G$2)</f>
        <v>2</v>
      </c>
      <c r="H599" s="5">
        <f>SUMIFS('DATA UPDATE'!$L:$L,'DATA UPDATE'!$E:$E,A599,'DATA UPDATE'!$B:$B,$H$2)</f>
        <v>0</v>
      </c>
      <c r="I599" s="5">
        <f t="shared" si="46"/>
        <v>5</v>
      </c>
      <c r="J599" s="5">
        <f>SUMIFS('UPDATE STOCK'!F:F,'UPDATE STOCK'!A:A,วิเคราะห์ข้อมูล!A599)</f>
        <v>137</v>
      </c>
      <c r="K599" s="10">
        <f t="shared" si="47"/>
        <v>2</v>
      </c>
      <c r="L599" s="5">
        <f t="shared" si="48"/>
        <v>0</v>
      </c>
      <c r="M599" s="8">
        <f t="shared" si="49"/>
        <v>1</v>
      </c>
      <c r="N599" s="7">
        <f t="shared" si="50"/>
        <v>-136</v>
      </c>
      <c r="O599" s="4">
        <f>SUMIFS('DATA UPDATE'!$L:$L,'DATA UPDATE'!$E:$E,วิเคราะห์ข้อมูล!A599,'DATA UPDATE'!$T:$T,วิเคราะห์ข้อมูล!$O$2)</f>
        <v>0</v>
      </c>
      <c r="P599" s="4">
        <f>SUMIFS('DATA UPDATE'!$L:$L,'DATA UPDATE'!$E:$E,วิเคราะห์ข้อมูล!A599,'DATA UPDATE'!$T:$T,วิเคราะห์ข้อมูล!$P$2)</f>
        <v>0</v>
      </c>
      <c r="Q599" s="4">
        <f>SUMIFS('DATA UPDATE'!$L:$L,'DATA UPDATE'!$E:$E,วิเคราะห์ข้อมูล!A599,'DATA UPDATE'!$T:$T,วิเคราะห์ข้อมูล!$Q$2)</f>
        <v>0</v>
      </c>
      <c r="R599" s="4">
        <f>SUMIFS('DATA UPDATE'!$L:$L,'DATA UPDATE'!$D:$D,วิเคราะห์ข้อมูล!A599,'DATA UPDATE'!$T:$T,วิเคราะห์ข้อมูล!$R$2)</f>
        <v>0</v>
      </c>
      <c r="S599" s="4">
        <f>SUMIFS('UPDATE STOCK'!$F:$F,'UPDATE STOCK'!$A:$A,A599,'UPDATE STOCK'!$G:$G,$S$2)</f>
        <v>0</v>
      </c>
      <c r="T599" s="4">
        <f>SUMIFS('UPDATE STOCK'!$F:$F,'UPDATE STOCK'!$A:$A,A599,'UPDATE STOCK'!$G:$G,$T$2)</f>
        <v>0</v>
      </c>
      <c r="U599" s="4">
        <f>SUMIFS('UPDATE STOCK'!$F:$F,'UPDATE STOCK'!$A:$A,วิเคราะห์ข้อมูล!A599,'UPDATE STOCK'!$G:$G,$U$2)</f>
        <v>0</v>
      </c>
      <c r="V599" s="4">
        <f>SUMIFS('UPDATE STOCK'!$F:$F,'UPDATE STOCK'!$A:$A,วิเคราะห์ข้อมูล!A599,'UPDATE STOCK'!$G:$G,$V$2)</f>
        <v>137</v>
      </c>
      <c r="W599" s="4"/>
      <c r="X599" s="4"/>
      <c r="Y599" s="4"/>
      <c r="Z599" s="4"/>
      <c r="AA599" s="4"/>
    </row>
    <row r="600" spans="1:27" x14ac:dyDescent="0.2">
      <c r="A600" s="12" t="s">
        <v>1193</v>
      </c>
      <c r="B600" s="12" t="s">
        <v>1194</v>
      </c>
      <c r="C600" s="5">
        <f>SUMIFS('DATA UPDATE'!$L:$L,'DATA UPDATE'!$E:$E,วิเคราะห์ข้อมูล!A600,'DATA UPDATE'!$B:$B,วิเคราะห์ข้อมูล!$C$2)</f>
        <v>0</v>
      </c>
      <c r="D600" s="5">
        <f>SUMIFS('DATA UPDATE'!$L:$L,'DATA UPDATE'!$E:$E,A600,'DATA UPDATE'!$B:$B,$D$2)</f>
        <v>0</v>
      </c>
      <c r="E600" s="5">
        <f>SUMIFS('DATA UPDATE'!$L:$L,'DATA UPDATE'!$E:$E,A600,'DATA UPDATE'!$B:$B,$E$2)</f>
        <v>0</v>
      </c>
      <c r="F600" s="5">
        <f>SUMIFS('DATA UPDATE'!$L:$L,'DATA UPDATE'!$E:$E,A600,'DATA UPDATE'!$B:$B,$F$2)</f>
        <v>2</v>
      </c>
      <c r="G600" s="5">
        <f>SUMIFS('DATA UPDATE'!$L:$L,'DATA UPDATE'!$E:$E,A600,'DATA UPDATE'!$B:$B,$G$2)</f>
        <v>1</v>
      </c>
      <c r="H600" s="5">
        <f>SUMIFS('DATA UPDATE'!$L:$L,'DATA UPDATE'!$E:$E,A600,'DATA UPDATE'!$B:$B,$H$2)</f>
        <v>0</v>
      </c>
      <c r="I600" s="5">
        <f t="shared" si="46"/>
        <v>3</v>
      </c>
      <c r="J600" s="5">
        <f>SUMIFS('UPDATE STOCK'!F:F,'UPDATE STOCK'!A:A,วิเคราะห์ข้อมูล!A600)</f>
        <v>7</v>
      </c>
      <c r="K600" s="10">
        <f t="shared" si="47"/>
        <v>2</v>
      </c>
      <c r="L600" s="5">
        <f t="shared" si="48"/>
        <v>0</v>
      </c>
      <c r="M600" s="8">
        <f t="shared" si="49"/>
        <v>0.6</v>
      </c>
      <c r="N600" s="7">
        <f t="shared" si="50"/>
        <v>-6.4</v>
      </c>
      <c r="O600" s="4">
        <f>SUMIFS('DATA UPDATE'!$L:$L,'DATA UPDATE'!$E:$E,วิเคราะห์ข้อมูล!A600,'DATA UPDATE'!$T:$T,วิเคราะห์ข้อมูล!$O$2)</f>
        <v>0</v>
      </c>
      <c r="P600" s="4">
        <f>SUMIFS('DATA UPDATE'!$L:$L,'DATA UPDATE'!$E:$E,วิเคราะห์ข้อมูล!A600,'DATA UPDATE'!$T:$T,วิเคราะห์ข้อมูล!$P$2)</f>
        <v>0</v>
      </c>
      <c r="Q600" s="4">
        <f>SUMIFS('DATA UPDATE'!$L:$L,'DATA UPDATE'!$E:$E,วิเคราะห์ข้อมูล!A600,'DATA UPDATE'!$T:$T,วิเคราะห์ข้อมูล!$Q$2)</f>
        <v>3</v>
      </c>
      <c r="R600" s="4">
        <f>SUMIFS('DATA UPDATE'!$L:$L,'DATA UPDATE'!$D:$D,วิเคราะห์ข้อมูล!A600,'DATA UPDATE'!$T:$T,วิเคราะห์ข้อมูล!$R$2)</f>
        <v>0</v>
      </c>
      <c r="S600" s="4">
        <f>SUMIFS('UPDATE STOCK'!$F:$F,'UPDATE STOCK'!$A:$A,A600,'UPDATE STOCK'!$G:$G,$S$2)</f>
        <v>0</v>
      </c>
      <c r="T600" s="4">
        <f>SUMIFS('UPDATE STOCK'!$F:$F,'UPDATE STOCK'!$A:$A,A600,'UPDATE STOCK'!$G:$G,$T$2)</f>
        <v>0</v>
      </c>
      <c r="U600" s="4">
        <f>SUMIFS('UPDATE STOCK'!$F:$F,'UPDATE STOCK'!$A:$A,วิเคราะห์ข้อมูล!A600,'UPDATE STOCK'!$G:$G,$U$2)</f>
        <v>7</v>
      </c>
      <c r="V600" s="4">
        <f>SUMIFS('UPDATE STOCK'!$F:$F,'UPDATE STOCK'!$A:$A,วิเคราะห์ข้อมูล!A600,'UPDATE STOCK'!$G:$G,$V$2)</f>
        <v>0</v>
      </c>
      <c r="W600" s="4"/>
      <c r="X600" s="4"/>
      <c r="Y600" s="4"/>
      <c r="Z600" s="4"/>
      <c r="AA600" s="4"/>
    </row>
    <row r="601" spans="1:27" x14ac:dyDescent="0.2">
      <c r="A601" s="12" t="s">
        <v>1195</v>
      </c>
      <c r="B601" s="12" t="s">
        <v>1196</v>
      </c>
      <c r="C601" s="5">
        <f>SUMIFS('DATA UPDATE'!$L:$L,'DATA UPDATE'!$E:$E,วิเคราะห์ข้อมูล!A601,'DATA UPDATE'!$B:$B,วิเคราะห์ข้อมูล!$C$2)</f>
        <v>0</v>
      </c>
      <c r="D601" s="5">
        <f>SUMIFS('DATA UPDATE'!$L:$L,'DATA UPDATE'!$E:$E,A601,'DATA UPDATE'!$B:$B,$D$2)</f>
        <v>0</v>
      </c>
      <c r="E601" s="5">
        <f>SUMIFS('DATA UPDATE'!$L:$L,'DATA UPDATE'!$E:$E,A601,'DATA UPDATE'!$B:$B,$E$2)</f>
        <v>0</v>
      </c>
      <c r="F601" s="5">
        <f>SUMIFS('DATA UPDATE'!$L:$L,'DATA UPDATE'!$E:$E,A601,'DATA UPDATE'!$B:$B,$F$2)</f>
        <v>0</v>
      </c>
      <c r="G601" s="5">
        <f>SUMIFS('DATA UPDATE'!$L:$L,'DATA UPDATE'!$E:$E,A601,'DATA UPDATE'!$B:$B,$G$2)</f>
        <v>2</v>
      </c>
      <c r="H601" s="5">
        <f>SUMIFS('DATA UPDATE'!$L:$L,'DATA UPDATE'!$E:$E,A601,'DATA UPDATE'!$B:$B,$H$2)</f>
        <v>0</v>
      </c>
      <c r="I601" s="5">
        <f t="shared" si="46"/>
        <v>2</v>
      </c>
      <c r="J601" s="5">
        <f>SUMIFS('UPDATE STOCK'!F:F,'UPDATE STOCK'!A:A,วิเคราะห์ข้อมูล!A601)</f>
        <v>0</v>
      </c>
      <c r="K601" s="10">
        <f t="shared" si="47"/>
        <v>2</v>
      </c>
      <c r="L601" s="5">
        <f t="shared" si="48"/>
        <v>0</v>
      </c>
      <c r="M601" s="8">
        <f t="shared" si="49"/>
        <v>0.4</v>
      </c>
      <c r="N601" s="7">
        <f t="shared" si="50"/>
        <v>0.4</v>
      </c>
      <c r="O601" s="4">
        <f>SUMIFS('DATA UPDATE'!$L:$L,'DATA UPDATE'!$E:$E,วิเคราะห์ข้อมูล!A601,'DATA UPDATE'!$T:$T,วิเคราะห์ข้อมูล!$O$2)</f>
        <v>0</v>
      </c>
      <c r="P601" s="4">
        <f>SUMIFS('DATA UPDATE'!$L:$L,'DATA UPDATE'!$E:$E,วิเคราะห์ข้อมูล!A601,'DATA UPDATE'!$T:$T,วิเคราะห์ข้อมูล!$P$2)</f>
        <v>0</v>
      </c>
      <c r="Q601" s="4">
        <f>SUMIFS('DATA UPDATE'!$L:$L,'DATA UPDATE'!$E:$E,วิเคราะห์ข้อมูล!A601,'DATA UPDATE'!$T:$T,วิเคราะห์ข้อมูล!$Q$2)</f>
        <v>0</v>
      </c>
      <c r="R601" s="4">
        <f>SUMIFS('DATA UPDATE'!$L:$L,'DATA UPDATE'!$D:$D,วิเคราะห์ข้อมูล!A601,'DATA UPDATE'!$T:$T,วิเคราะห์ข้อมูล!$R$2)</f>
        <v>0</v>
      </c>
      <c r="S601" s="4">
        <f>SUMIFS('UPDATE STOCK'!$F:$F,'UPDATE STOCK'!$A:$A,A601,'UPDATE STOCK'!$G:$G,$S$2)</f>
        <v>0</v>
      </c>
      <c r="T601" s="4">
        <f>SUMIFS('UPDATE STOCK'!$F:$F,'UPDATE STOCK'!$A:$A,A601,'UPDATE STOCK'!$G:$G,$T$2)</f>
        <v>0</v>
      </c>
      <c r="U601" s="4">
        <f>SUMIFS('UPDATE STOCK'!$F:$F,'UPDATE STOCK'!$A:$A,วิเคราะห์ข้อมูล!A601,'UPDATE STOCK'!$G:$G,$U$2)</f>
        <v>0</v>
      </c>
      <c r="V601" s="4">
        <f>SUMIFS('UPDATE STOCK'!$F:$F,'UPDATE STOCK'!$A:$A,วิเคราะห์ข้อมูล!A601,'UPDATE STOCK'!$G:$G,$V$2)</f>
        <v>0</v>
      </c>
      <c r="W601" s="4"/>
      <c r="X601" s="4"/>
      <c r="Y601" s="4"/>
      <c r="Z601" s="4"/>
      <c r="AA601" s="4"/>
    </row>
    <row r="602" spans="1:27" x14ac:dyDescent="0.2">
      <c r="A602" s="12" t="s">
        <v>1197</v>
      </c>
      <c r="B602" s="12" t="s">
        <v>1198</v>
      </c>
      <c r="C602" s="5">
        <f>SUMIFS('DATA UPDATE'!$L:$L,'DATA UPDATE'!$E:$E,วิเคราะห์ข้อมูล!A602,'DATA UPDATE'!$B:$B,วิเคราะห์ข้อมูล!$C$2)</f>
        <v>0</v>
      </c>
      <c r="D602" s="5">
        <f>SUMIFS('DATA UPDATE'!$L:$L,'DATA UPDATE'!$E:$E,A602,'DATA UPDATE'!$B:$B,$D$2)</f>
        <v>1</v>
      </c>
      <c r="E602" s="5">
        <f>SUMIFS('DATA UPDATE'!$L:$L,'DATA UPDATE'!$E:$E,A602,'DATA UPDATE'!$B:$B,$E$2)</f>
        <v>0</v>
      </c>
      <c r="F602" s="5">
        <f>SUMIFS('DATA UPDATE'!$L:$L,'DATA UPDATE'!$E:$E,A602,'DATA UPDATE'!$B:$B,$F$2)</f>
        <v>0</v>
      </c>
      <c r="G602" s="5">
        <f>SUMIFS('DATA UPDATE'!$L:$L,'DATA UPDATE'!$E:$E,A602,'DATA UPDATE'!$B:$B,$G$2)</f>
        <v>0</v>
      </c>
      <c r="H602" s="5">
        <f>SUMIFS('DATA UPDATE'!$L:$L,'DATA UPDATE'!$E:$E,A602,'DATA UPDATE'!$B:$B,$H$2)</f>
        <v>0</v>
      </c>
      <c r="I602" s="5">
        <f t="shared" si="46"/>
        <v>1</v>
      </c>
      <c r="J602" s="5">
        <f>SUMIFS('UPDATE STOCK'!F:F,'UPDATE STOCK'!A:A,วิเคราะห์ข้อมูล!A602)</f>
        <v>0</v>
      </c>
      <c r="K602" s="10">
        <f t="shared" si="47"/>
        <v>1</v>
      </c>
      <c r="L602" s="5">
        <f t="shared" si="48"/>
        <v>0</v>
      </c>
      <c r="M602" s="8">
        <f t="shared" si="49"/>
        <v>0.2</v>
      </c>
      <c r="N602" s="7">
        <f t="shared" si="50"/>
        <v>0.2</v>
      </c>
      <c r="O602" s="4">
        <f>SUMIFS('DATA UPDATE'!$L:$L,'DATA UPDATE'!$E:$E,วิเคราะห์ข้อมูล!A602,'DATA UPDATE'!$T:$T,วิเคราะห์ข้อมูล!$O$2)</f>
        <v>0</v>
      </c>
      <c r="P602" s="4">
        <f>SUMIFS('DATA UPDATE'!$L:$L,'DATA UPDATE'!$E:$E,วิเคราะห์ข้อมูล!A602,'DATA UPDATE'!$T:$T,วิเคราะห์ข้อมูล!$P$2)</f>
        <v>0</v>
      </c>
      <c r="Q602" s="4">
        <f>SUMIFS('DATA UPDATE'!$L:$L,'DATA UPDATE'!$E:$E,วิเคราะห์ข้อมูล!A602,'DATA UPDATE'!$T:$T,วิเคราะห์ข้อมูล!$Q$2)</f>
        <v>1</v>
      </c>
      <c r="R602" s="4">
        <f>SUMIFS('DATA UPDATE'!$L:$L,'DATA UPDATE'!$D:$D,วิเคราะห์ข้อมูล!A602,'DATA UPDATE'!$T:$T,วิเคราะห์ข้อมูล!$R$2)</f>
        <v>0</v>
      </c>
      <c r="S602" s="4">
        <f>SUMIFS('UPDATE STOCK'!$F:$F,'UPDATE STOCK'!$A:$A,A602,'UPDATE STOCK'!$G:$G,$S$2)</f>
        <v>0</v>
      </c>
      <c r="T602" s="4">
        <f>SUMIFS('UPDATE STOCK'!$F:$F,'UPDATE STOCK'!$A:$A,A602,'UPDATE STOCK'!$G:$G,$T$2)</f>
        <v>0</v>
      </c>
      <c r="U602" s="4">
        <f>SUMIFS('UPDATE STOCK'!$F:$F,'UPDATE STOCK'!$A:$A,วิเคราะห์ข้อมูล!A602,'UPDATE STOCK'!$G:$G,$U$2)</f>
        <v>0</v>
      </c>
      <c r="V602" s="4">
        <f>SUMIFS('UPDATE STOCK'!$F:$F,'UPDATE STOCK'!$A:$A,วิเคราะห์ข้อมูล!A602,'UPDATE STOCK'!$G:$G,$V$2)</f>
        <v>0</v>
      </c>
      <c r="W602" s="4"/>
      <c r="X602" s="4"/>
      <c r="Y602" s="4"/>
      <c r="Z602" s="4"/>
      <c r="AA602" s="4"/>
    </row>
    <row r="603" spans="1:27" x14ac:dyDescent="0.2">
      <c r="A603" s="12" t="s">
        <v>1199</v>
      </c>
      <c r="B603" s="12" t="s">
        <v>1200</v>
      </c>
      <c r="C603" s="5">
        <f>SUMIFS('DATA UPDATE'!$L:$L,'DATA UPDATE'!$E:$E,วิเคราะห์ข้อมูล!A603,'DATA UPDATE'!$B:$B,วิเคราะห์ข้อมูล!$C$2)</f>
        <v>1</v>
      </c>
      <c r="D603" s="5">
        <f>SUMIFS('DATA UPDATE'!$L:$L,'DATA UPDATE'!$E:$E,A603,'DATA UPDATE'!$B:$B,$D$2)</f>
        <v>0</v>
      </c>
      <c r="E603" s="5">
        <f>SUMIFS('DATA UPDATE'!$L:$L,'DATA UPDATE'!$E:$E,A603,'DATA UPDATE'!$B:$B,$E$2)</f>
        <v>0</v>
      </c>
      <c r="F603" s="5">
        <f>SUMIFS('DATA UPDATE'!$L:$L,'DATA UPDATE'!$E:$E,A603,'DATA UPDATE'!$B:$B,$F$2)</f>
        <v>0</v>
      </c>
      <c r="G603" s="5">
        <f>SUMIFS('DATA UPDATE'!$L:$L,'DATA UPDATE'!$E:$E,A603,'DATA UPDATE'!$B:$B,$G$2)</f>
        <v>0</v>
      </c>
      <c r="H603" s="5">
        <f>SUMIFS('DATA UPDATE'!$L:$L,'DATA UPDATE'!$E:$E,A603,'DATA UPDATE'!$B:$B,$H$2)</f>
        <v>0</v>
      </c>
      <c r="I603" s="5">
        <f t="shared" si="46"/>
        <v>1</v>
      </c>
      <c r="J603" s="5">
        <f>SUMIFS('UPDATE STOCK'!F:F,'UPDATE STOCK'!A:A,วิเคราะห์ข้อมูล!A603)</f>
        <v>0</v>
      </c>
      <c r="K603" s="10">
        <f t="shared" si="47"/>
        <v>1</v>
      </c>
      <c r="L603" s="5">
        <f t="shared" si="48"/>
        <v>0</v>
      </c>
      <c r="M603" s="8">
        <f t="shared" si="49"/>
        <v>0.2</v>
      </c>
      <c r="N603" s="7">
        <f t="shared" si="50"/>
        <v>0.2</v>
      </c>
      <c r="O603" s="4">
        <f>SUMIFS('DATA UPDATE'!$L:$L,'DATA UPDATE'!$E:$E,วิเคราะห์ข้อมูล!A603,'DATA UPDATE'!$T:$T,วิเคราะห์ข้อมูล!$O$2)</f>
        <v>0</v>
      </c>
      <c r="P603" s="4">
        <f>SUMIFS('DATA UPDATE'!$L:$L,'DATA UPDATE'!$E:$E,วิเคราะห์ข้อมูล!A603,'DATA UPDATE'!$T:$T,วิเคราะห์ข้อมูล!$P$2)</f>
        <v>0</v>
      </c>
      <c r="Q603" s="4">
        <f>SUMIFS('DATA UPDATE'!$L:$L,'DATA UPDATE'!$E:$E,วิเคราะห์ข้อมูล!A603,'DATA UPDATE'!$T:$T,วิเคราะห์ข้อมูล!$Q$2)</f>
        <v>1</v>
      </c>
      <c r="R603" s="4">
        <f>SUMIFS('DATA UPDATE'!$L:$L,'DATA UPDATE'!$D:$D,วิเคราะห์ข้อมูล!A603,'DATA UPDATE'!$T:$T,วิเคราะห์ข้อมูล!$R$2)</f>
        <v>0</v>
      </c>
      <c r="S603" s="4">
        <f>SUMIFS('UPDATE STOCK'!$F:$F,'UPDATE STOCK'!$A:$A,A603,'UPDATE STOCK'!$G:$G,$S$2)</f>
        <v>0</v>
      </c>
      <c r="T603" s="4">
        <f>SUMIFS('UPDATE STOCK'!$F:$F,'UPDATE STOCK'!$A:$A,A603,'UPDATE STOCK'!$G:$G,$T$2)</f>
        <v>0</v>
      </c>
      <c r="U603" s="4">
        <f>SUMIFS('UPDATE STOCK'!$F:$F,'UPDATE STOCK'!$A:$A,วิเคราะห์ข้อมูล!A603,'UPDATE STOCK'!$G:$G,$U$2)</f>
        <v>0</v>
      </c>
      <c r="V603" s="4">
        <f>SUMIFS('UPDATE STOCK'!$F:$F,'UPDATE STOCK'!$A:$A,วิเคราะห์ข้อมูล!A603,'UPDATE STOCK'!$G:$G,$V$2)</f>
        <v>0</v>
      </c>
      <c r="W603" s="4"/>
      <c r="X603" s="4"/>
      <c r="Y603" s="4"/>
      <c r="Z603" s="4"/>
      <c r="AA603" s="4"/>
    </row>
    <row r="604" spans="1:27" x14ac:dyDescent="0.2">
      <c r="A604" s="12" t="s">
        <v>1201</v>
      </c>
      <c r="B604" s="12" t="s">
        <v>1202</v>
      </c>
      <c r="C604" s="5">
        <f>SUMIFS('DATA UPDATE'!$L:$L,'DATA UPDATE'!$E:$E,วิเคราะห์ข้อมูล!A604,'DATA UPDATE'!$B:$B,วิเคราะห์ข้อมูล!$C$2)</f>
        <v>0</v>
      </c>
      <c r="D604" s="5">
        <f>SUMIFS('DATA UPDATE'!$L:$L,'DATA UPDATE'!$E:$E,A604,'DATA UPDATE'!$B:$B,$D$2)</f>
        <v>0</v>
      </c>
      <c r="E604" s="5">
        <f>SUMIFS('DATA UPDATE'!$L:$L,'DATA UPDATE'!$E:$E,A604,'DATA UPDATE'!$B:$B,$E$2)</f>
        <v>2</v>
      </c>
      <c r="F604" s="5">
        <f>SUMIFS('DATA UPDATE'!$L:$L,'DATA UPDATE'!$E:$E,A604,'DATA UPDATE'!$B:$B,$F$2)</f>
        <v>0</v>
      </c>
      <c r="G604" s="5">
        <f>SUMIFS('DATA UPDATE'!$L:$L,'DATA UPDATE'!$E:$E,A604,'DATA UPDATE'!$B:$B,$G$2)</f>
        <v>0</v>
      </c>
      <c r="H604" s="5">
        <f>SUMIFS('DATA UPDATE'!$L:$L,'DATA UPDATE'!$E:$E,A604,'DATA UPDATE'!$B:$B,$H$2)</f>
        <v>0</v>
      </c>
      <c r="I604" s="5">
        <f t="shared" si="46"/>
        <v>2</v>
      </c>
      <c r="J604" s="5">
        <f>SUMIFS('UPDATE STOCK'!F:F,'UPDATE STOCK'!A:A,วิเคราะห์ข้อมูล!A604)</f>
        <v>0</v>
      </c>
      <c r="K604" s="10">
        <f t="shared" si="47"/>
        <v>2</v>
      </c>
      <c r="L604" s="5">
        <f t="shared" si="48"/>
        <v>0</v>
      </c>
      <c r="M604" s="8">
        <f t="shared" si="49"/>
        <v>0.4</v>
      </c>
      <c r="N604" s="7">
        <f t="shared" si="50"/>
        <v>0.4</v>
      </c>
      <c r="O604" s="4">
        <f>SUMIFS('DATA UPDATE'!$L:$L,'DATA UPDATE'!$E:$E,วิเคราะห์ข้อมูล!A604,'DATA UPDATE'!$T:$T,วิเคราะห์ข้อมูล!$O$2)</f>
        <v>0</v>
      </c>
      <c r="P604" s="4">
        <f>SUMIFS('DATA UPDATE'!$L:$L,'DATA UPDATE'!$E:$E,วิเคราะห์ข้อมูล!A604,'DATA UPDATE'!$T:$T,วิเคราะห์ข้อมูล!$P$2)</f>
        <v>2</v>
      </c>
      <c r="Q604" s="4">
        <f>SUMIFS('DATA UPDATE'!$L:$L,'DATA UPDATE'!$E:$E,วิเคราะห์ข้อมูล!A604,'DATA UPDATE'!$T:$T,วิเคราะห์ข้อมูล!$Q$2)</f>
        <v>0</v>
      </c>
      <c r="R604" s="4">
        <f>SUMIFS('DATA UPDATE'!$L:$L,'DATA UPDATE'!$D:$D,วิเคราะห์ข้อมูล!A604,'DATA UPDATE'!$T:$T,วิเคราะห์ข้อมูล!$R$2)</f>
        <v>0</v>
      </c>
      <c r="S604" s="4">
        <f>SUMIFS('UPDATE STOCK'!$F:$F,'UPDATE STOCK'!$A:$A,A604,'UPDATE STOCK'!$G:$G,$S$2)</f>
        <v>0</v>
      </c>
      <c r="T604" s="4">
        <f>SUMIFS('UPDATE STOCK'!$F:$F,'UPDATE STOCK'!$A:$A,A604,'UPDATE STOCK'!$G:$G,$T$2)</f>
        <v>0</v>
      </c>
      <c r="U604" s="4">
        <f>SUMIFS('UPDATE STOCK'!$F:$F,'UPDATE STOCK'!$A:$A,วิเคราะห์ข้อมูล!A604,'UPDATE STOCK'!$G:$G,$U$2)</f>
        <v>0</v>
      </c>
      <c r="V604" s="4">
        <f>SUMIFS('UPDATE STOCK'!$F:$F,'UPDATE STOCK'!$A:$A,วิเคราะห์ข้อมูล!A604,'UPDATE STOCK'!$G:$G,$V$2)</f>
        <v>0</v>
      </c>
      <c r="W604" s="4"/>
      <c r="X604" s="4"/>
      <c r="Y604" s="4"/>
      <c r="Z604" s="4"/>
      <c r="AA604" s="4"/>
    </row>
    <row r="605" spans="1:27" x14ac:dyDescent="0.2">
      <c r="A605" s="12" t="s">
        <v>1203</v>
      </c>
      <c r="B605" s="12" t="s">
        <v>1204</v>
      </c>
      <c r="C605" s="5">
        <f>SUMIFS('DATA UPDATE'!$L:$L,'DATA UPDATE'!$E:$E,วิเคราะห์ข้อมูล!A605,'DATA UPDATE'!$B:$B,วิเคราะห์ข้อมูล!$C$2)</f>
        <v>0</v>
      </c>
      <c r="D605" s="5">
        <f>SUMIFS('DATA UPDATE'!$L:$L,'DATA UPDATE'!$E:$E,A605,'DATA UPDATE'!$B:$B,$D$2)</f>
        <v>0</v>
      </c>
      <c r="E605" s="5">
        <f>SUMIFS('DATA UPDATE'!$L:$L,'DATA UPDATE'!$E:$E,A605,'DATA UPDATE'!$B:$B,$E$2)</f>
        <v>2</v>
      </c>
      <c r="F605" s="5">
        <f>SUMIFS('DATA UPDATE'!$L:$L,'DATA UPDATE'!$E:$E,A605,'DATA UPDATE'!$B:$B,$F$2)</f>
        <v>0</v>
      </c>
      <c r="G605" s="5">
        <f>SUMIFS('DATA UPDATE'!$L:$L,'DATA UPDATE'!$E:$E,A605,'DATA UPDATE'!$B:$B,$G$2)</f>
        <v>0</v>
      </c>
      <c r="H605" s="5">
        <f>SUMIFS('DATA UPDATE'!$L:$L,'DATA UPDATE'!$E:$E,A605,'DATA UPDATE'!$B:$B,$H$2)</f>
        <v>0</v>
      </c>
      <c r="I605" s="5">
        <f t="shared" si="46"/>
        <v>2</v>
      </c>
      <c r="J605" s="5">
        <f>SUMIFS('UPDATE STOCK'!F:F,'UPDATE STOCK'!A:A,วิเคราะห์ข้อมูล!A605)</f>
        <v>0</v>
      </c>
      <c r="K605" s="10">
        <f t="shared" si="47"/>
        <v>2</v>
      </c>
      <c r="L605" s="5">
        <f t="shared" si="48"/>
        <v>0</v>
      </c>
      <c r="M605" s="8">
        <f t="shared" si="49"/>
        <v>0.4</v>
      </c>
      <c r="N605" s="7">
        <f t="shared" si="50"/>
        <v>0.4</v>
      </c>
      <c r="O605" s="4">
        <f>SUMIFS('DATA UPDATE'!$L:$L,'DATA UPDATE'!$E:$E,วิเคราะห์ข้อมูล!A605,'DATA UPDATE'!$T:$T,วิเคราะห์ข้อมูล!$O$2)</f>
        <v>0</v>
      </c>
      <c r="P605" s="4">
        <f>SUMIFS('DATA UPDATE'!$L:$L,'DATA UPDATE'!$E:$E,วิเคราะห์ข้อมูล!A605,'DATA UPDATE'!$T:$T,วิเคราะห์ข้อมูล!$P$2)</f>
        <v>0</v>
      </c>
      <c r="Q605" s="4">
        <f>SUMIFS('DATA UPDATE'!$L:$L,'DATA UPDATE'!$E:$E,วิเคราะห์ข้อมูล!A605,'DATA UPDATE'!$T:$T,วิเคราะห์ข้อมูล!$Q$2)</f>
        <v>2</v>
      </c>
      <c r="R605" s="4">
        <f>SUMIFS('DATA UPDATE'!$L:$L,'DATA UPDATE'!$D:$D,วิเคราะห์ข้อมูล!A605,'DATA UPDATE'!$T:$T,วิเคราะห์ข้อมูล!$R$2)</f>
        <v>0</v>
      </c>
      <c r="S605" s="4">
        <f>SUMIFS('UPDATE STOCK'!$F:$F,'UPDATE STOCK'!$A:$A,A605,'UPDATE STOCK'!$G:$G,$S$2)</f>
        <v>0</v>
      </c>
      <c r="T605" s="4">
        <f>SUMIFS('UPDATE STOCK'!$F:$F,'UPDATE STOCK'!$A:$A,A605,'UPDATE STOCK'!$G:$G,$T$2)</f>
        <v>0</v>
      </c>
      <c r="U605" s="4">
        <f>SUMIFS('UPDATE STOCK'!$F:$F,'UPDATE STOCK'!$A:$A,วิเคราะห์ข้อมูล!A605,'UPDATE STOCK'!$G:$G,$U$2)</f>
        <v>0</v>
      </c>
      <c r="V605" s="4">
        <f>SUMIFS('UPDATE STOCK'!$F:$F,'UPDATE STOCK'!$A:$A,วิเคราะห์ข้อมูล!A605,'UPDATE STOCK'!$G:$G,$V$2)</f>
        <v>0</v>
      </c>
      <c r="W605" s="4"/>
      <c r="X605" s="4"/>
      <c r="Y605" s="4"/>
      <c r="Z605" s="4"/>
      <c r="AA605" s="4"/>
    </row>
    <row r="606" spans="1:27" x14ac:dyDescent="0.2">
      <c r="A606" s="12" t="s">
        <v>1205</v>
      </c>
      <c r="B606" s="12" t="s">
        <v>1206</v>
      </c>
      <c r="C606" s="5">
        <f>SUMIFS('DATA UPDATE'!$L:$L,'DATA UPDATE'!$E:$E,วิเคราะห์ข้อมูล!A606,'DATA UPDATE'!$B:$B,วิเคราะห์ข้อมูล!$C$2)</f>
        <v>0</v>
      </c>
      <c r="D606" s="5">
        <f>SUMIFS('DATA UPDATE'!$L:$L,'DATA UPDATE'!$E:$E,A606,'DATA UPDATE'!$B:$B,$D$2)</f>
        <v>0</v>
      </c>
      <c r="E606" s="5">
        <f>SUMIFS('DATA UPDATE'!$L:$L,'DATA UPDATE'!$E:$E,A606,'DATA UPDATE'!$B:$B,$E$2)</f>
        <v>0</v>
      </c>
      <c r="F606" s="5">
        <f>SUMIFS('DATA UPDATE'!$L:$L,'DATA UPDATE'!$E:$E,A606,'DATA UPDATE'!$B:$B,$F$2)</f>
        <v>0</v>
      </c>
      <c r="G606" s="5">
        <f>SUMIFS('DATA UPDATE'!$L:$L,'DATA UPDATE'!$E:$E,A606,'DATA UPDATE'!$B:$B,$G$2)</f>
        <v>2</v>
      </c>
      <c r="H606" s="5">
        <f>SUMIFS('DATA UPDATE'!$L:$L,'DATA UPDATE'!$E:$E,A606,'DATA UPDATE'!$B:$B,$H$2)</f>
        <v>0</v>
      </c>
      <c r="I606" s="5">
        <f t="shared" si="46"/>
        <v>2</v>
      </c>
      <c r="J606" s="5">
        <f>SUMIFS('UPDATE STOCK'!F:F,'UPDATE STOCK'!A:A,วิเคราะห์ข้อมูล!A606)</f>
        <v>0</v>
      </c>
      <c r="K606" s="10">
        <f t="shared" si="47"/>
        <v>2</v>
      </c>
      <c r="L606" s="5">
        <f t="shared" si="48"/>
        <v>0</v>
      </c>
      <c r="M606" s="8">
        <f t="shared" si="49"/>
        <v>0.4</v>
      </c>
      <c r="N606" s="7">
        <f t="shared" si="50"/>
        <v>0.4</v>
      </c>
      <c r="O606" s="4">
        <f>SUMIFS('DATA UPDATE'!$L:$L,'DATA UPDATE'!$E:$E,วิเคราะห์ข้อมูล!A606,'DATA UPDATE'!$T:$T,วิเคราะห์ข้อมูล!$O$2)</f>
        <v>0</v>
      </c>
      <c r="P606" s="4">
        <f>SUMIFS('DATA UPDATE'!$L:$L,'DATA UPDATE'!$E:$E,วิเคราะห์ข้อมูล!A606,'DATA UPDATE'!$T:$T,วิเคราะห์ข้อมูล!$P$2)</f>
        <v>0</v>
      </c>
      <c r="Q606" s="4">
        <f>SUMIFS('DATA UPDATE'!$L:$L,'DATA UPDATE'!$E:$E,วิเคราะห์ข้อมูล!A606,'DATA UPDATE'!$T:$T,วิเคราะห์ข้อมูล!$Q$2)</f>
        <v>0</v>
      </c>
      <c r="R606" s="4">
        <f>SUMIFS('DATA UPDATE'!$L:$L,'DATA UPDATE'!$D:$D,วิเคราะห์ข้อมูล!A606,'DATA UPDATE'!$T:$T,วิเคราะห์ข้อมูล!$R$2)</f>
        <v>0</v>
      </c>
      <c r="S606" s="4">
        <f>SUMIFS('UPDATE STOCK'!$F:$F,'UPDATE STOCK'!$A:$A,A606,'UPDATE STOCK'!$G:$G,$S$2)</f>
        <v>0</v>
      </c>
      <c r="T606" s="4">
        <f>SUMIFS('UPDATE STOCK'!$F:$F,'UPDATE STOCK'!$A:$A,A606,'UPDATE STOCK'!$G:$G,$T$2)</f>
        <v>0</v>
      </c>
      <c r="U606" s="4">
        <f>SUMIFS('UPDATE STOCK'!$F:$F,'UPDATE STOCK'!$A:$A,วิเคราะห์ข้อมูล!A606,'UPDATE STOCK'!$G:$G,$U$2)</f>
        <v>0</v>
      </c>
      <c r="V606" s="4">
        <f>SUMIFS('UPDATE STOCK'!$F:$F,'UPDATE STOCK'!$A:$A,วิเคราะห์ข้อมูล!A606,'UPDATE STOCK'!$G:$G,$V$2)</f>
        <v>0</v>
      </c>
      <c r="W606" s="4"/>
      <c r="X606" s="4"/>
      <c r="Y606" s="4"/>
      <c r="Z606" s="4"/>
      <c r="AA606" s="4"/>
    </row>
    <row r="607" spans="1:27" x14ac:dyDescent="0.2">
      <c r="A607" s="12" t="s">
        <v>1207</v>
      </c>
      <c r="B607" s="12" t="s">
        <v>1208</v>
      </c>
      <c r="C607" s="5">
        <f>SUMIFS('DATA UPDATE'!$L:$L,'DATA UPDATE'!$E:$E,วิเคราะห์ข้อมูล!A607,'DATA UPDATE'!$B:$B,วิเคราะห์ข้อมูล!$C$2)</f>
        <v>0</v>
      </c>
      <c r="D607" s="5">
        <f>SUMIFS('DATA UPDATE'!$L:$L,'DATA UPDATE'!$E:$E,A607,'DATA UPDATE'!$B:$B,$D$2)</f>
        <v>0</v>
      </c>
      <c r="E607" s="5">
        <f>SUMIFS('DATA UPDATE'!$L:$L,'DATA UPDATE'!$E:$E,A607,'DATA UPDATE'!$B:$B,$E$2)</f>
        <v>0</v>
      </c>
      <c r="F607" s="5">
        <f>SUMIFS('DATA UPDATE'!$L:$L,'DATA UPDATE'!$E:$E,A607,'DATA UPDATE'!$B:$B,$F$2)</f>
        <v>0</v>
      </c>
      <c r="G607" s="5">
        <f>SUMIFS('DATA UPDATE'!$L:$L,'DATA UPDATE'!$E:$E,A607,'DATA UPDATE'!$B:$B,$G$2)</f>
        <v>2</v>
      </c>
      <c r="H607" s="5">
        <f>SUMIFS('DATA UPDATE'!$L:$L,'DATA UPDATE'!$E:$E,A607,'DATA UPDATE'!$B:$B,$H$2)</f>
        <v>0</v>
      </c>
      <c r="I607" s="5">
        <f t="shared" si="46"/>
        <v>2</v>
      </c>
      <c r="J607" s="9">
        <f>SUMIFS('UPDATE STOCK'!F:F,'UPDATE STOCK'!A:A,วิเคราะห์ข้อมูล!A607)</f>
        <v>0</v>
      </c>
      <c r="K607" s="10">
        <f t="shared" si="47"/>
        <v>2</v>
      </c>
      <c r="L607" s="5">
        <f t="shared" si="48"/>
        <v>0</v>
      </c>
      <c r="M607" s="8">
        <f t="shared" si="49"/>
        <v>0.4</v>
      </c>
      <c r="N607" s="7">
        <f t="shared" si="50"/>
        <v>0.4</v>
      </c>
      <c r="O607" s="4">
        <f>SUMIFS('DATA UPDATE'!$L:$L,'DATA UPDATE'!$E:$E,วิเคราะห์ข้อมูล!A607,'DATA UPDATE'!$T:$T,วิเคราะห์ข้อมูล!$O$2)</f>
        <v>0</v>
      </c>
      <c r="P607" s="4">
        <f>SUMIFS('DATA UPDATE'!$L:$L,'DATA UPDATE'!$E:$E,วิเคราะห์ข้อมูล!A607,'DATA UPDATE'!$T:$T,วิเคราะห์ข้อมูล!$P$2)</f>
        <v>2</v>
      </c>
      <c r="Q607" s="4">
        <f>SUMIFS('DATA UPDATE'!$L:$L,'DATA UPDATE'!$E:$E,วิเคราะห์ข้อมูล!A607,'DATA UPDATE'!$T:$T,วิเคราะห์ข้อมูล!$Q$2)</f>
        <v>0</v>
      </c>
      <c r="R607" s="4">
        <f>SUMIFS('DATA UPDATE'!$L:$L,'DATA UPDATE'!$D:$D,วิเคราะห์ข้อมูล!A607,'DATA UPDATE'!$T:$T,วิเคราะห์ข้อมูล!$R$2)</f>
        <v>0</v>
      </c>
      <c r="S607" s="4">
        <f>SUMIFS('UPDATE STOCK'!$F:$F,'UPDATE STOCK'!$A:$A,A607,'UPDATE STOCK'!$G:$G,$S$2)</f>
        <v>0</v>
      </c>
      <c r="T607" s="4">
        <f>SUMIFS('UPDATE STOCK'!$F:$F,'UPDATE STOCK'!$A:$A,A607,'UPDATE STOCK'!$G:$G,$T$2)</f>
        <v>0</v>
      </c>
      <c r="U607" s="4">
        <f>SUMIFS('UPDATE STOCK'!$F:$F,'UPDATE STOCK'!$A:$A,วิเคราะห์ข้อมูล!A607,'UPDATE STOCK'!$G:$G,$U$2)</f>
        <v>0</v>
      </c>
      <c r="V607" s="4">
        <f>SUMIFS('UPDATE STOCK'!$F:$F,'UPDATE STOCK'!$A:$A,วิเคราะห์ข้อมูล!A607,'UPDATE STOCK'!$G:$G,$V$2)</f>
        <v>0</v>
      </c>
      <c r="W607" s="4"/>
      <c r="X607" s="4"/>
      <c r="Y607" s="4"/>
      <c r="Z607" s="4"/>
      <c r="AA607" s="4"/>
    </row>
    <row r="608" spans="1:27" x14ac:dyDescent="0.2">
      <c r="A608" s="12" t="s">
        <v>1209</v>
      </c>
      <c r="B608" s="12" t="s">
        <v>1210</v>
      </c>
      <c r="C608" s="5">
        <f>SUMIFS('DATA UPDATE'!$L:$L,'DATA UPDATE'!$E:$E,วิเคราะห์ข้อมูล!A608,'DATA UPDATE'!$B:$B,วิเคราะห์ข้อมูล!$C$2)</f>
        <v>0</v>
      </c>
      <c r="D608" s="5">
        <f>SUMIFS('DATA UPDATE'!$L:$L,'DATA UPDATE'!$E:$E,A608,'DATA UPDATE'!$B:$B,$D$2)</f>
        <v>2</v>
      </c>
      <c r="E608" s="5">
        <f>SUMIFS('DATA UPDATE'!$L:$L,'DATA UPDATE'!$E:$E,A608,'DATA UPDATE'!$B:$B,$E$2)</f>
        <v>0</v>
      </c>
      <c r="F608" s="5">
        <f>SUMIFS('DATA UPDATE'!$L:$L,'DATA UPDATE'!$E:$E,A608,'DATA UPDATE'!$B:$B,$F$2)</f>
        <v>0</v>
      </c>
      <c r="G608" s="5">
        <f>SUMIFS('DATA UPDATE'!$L:$L,'DATA UPDATE'!$E:$E,A608,'DATA UPDATE'!$B:$B,$G$2)</f>
        <v>0</v>
      </c>
      <c r="H608" s="5">
        <f>SUMIFS('DATA UPDATE'!$L:$L,'DATA UPDATE'!$E:$E,A608,'DATA UPDATE'!$B:$B,$H$2)</f>
        <v>0</v>
      </c>
      <c r="I608" s="5">
        <f t="shared" si="46"/>
        <v>2</v>
      </c>
      <c r="J608" s="5">
        <f>SUMIFS('UPDATE STOCK'!F:F,'UPDATE STOCK'!A:A,วิเคราะห์ข้อมูล!A608)</f>
        <v>2</v>
      </c>
      <c r="K608" s="10">
        <f t="shared" si="47"/>
        <v>2</v>
      </c>
      <c r="L608" s="5">
        <f t="shared" si="48"/>
        <v>0</v>
      </c>
      <c r="M608" s="8">
        <f t="shared" si="49"/>
        <v>0.4</v>
      </c>
      <c r="N608" s="7">
        <f t="shared" si="50"/>
        <v>-1.6</v>
      </c>
      <c r="O608" s="4">
        <f>SUMIFS('DATA UPDATE'!$L:$L,'DATA UPDATE'!$E:$E,วิเคราะห์ข้อมูล!A608,'DATA UPDATE'!$T:$T,วิเคราะห์ข้อมูล!$O$2)</f>
        <v>2</v>
      </c>
      <c r="P608" s="4">
        <f>SUMIFS('DATA UPDATE'!$L:$L,'DATA UPDATE'!$E:$E,วิเคราะห์ข้อมูล!A608,'DATA UPDATE'!$T:$T,วิเคราะห์ข้อมูล!$P$2)</f>
        <v>0</v>
      </c>
      <c r="Q608" s="4">
        <f>SUMIFS('DATA UPDATE'!$L:$L,'DATA UPDATE'!$E:$E,วิเคราะห์ข้อมูล!A608,'DATA UPDATE'!$T:$T,วิเคราะห์ข้อมูล!$Q$2)</f>
        <v>0</v>
      </c>
      <c r="R608" s="4">
        <f>SUMIFS('DATA UPDATE'!$L:$L,'DATA UPDATE'!$D:$D,วิเคราะห์ข้อมูล!A608,'DATA UPDATE'!$T:$T,วิเคราะห์ข้อมูล!$R$2)</f>
        <v>0</v>
      </c>
      <c r="S608" s="4">
        <f>SUMIFS('UPDATE STOCK'!$F:$F,'UPDATE STOCK'!$A:$A,A608,'UPDATE STOCK'!$G:$G,$S$2)</f>
        <v>2</v>
      </c>
      <c r="T608" s="4">
        <f>SUMIFS('UPDATE STOCK'!$F:$F,'UPDATE STOCK'!$A:$A,A608,'UPDATE STOCK'!$G:$G,$T$2)</f>
        <v>0</v>
      </c>
      <c r="U608" s="4">
        <f>SUMIFS('UPDATE STOCK'!$F:$F,'UPDATE STOCK'!$A:$A,วิเคราะห์ข้อมูล!A608,'UPDATE STOCK'!$G:$G,$U$2)</f>
        <v>0</v>
      </c>
      <c r="V608" s="4">
        <f>SUMIFS('UPDATE STOCK'!$F:$F,'UPDATE STOCK'!$A:$A,วิเคราะห์ข้อมูล!A608,'UPDATE STOCK'!$G:$G,$V$2)</f>
        <v>0</v>
      </c>
      <c r="W608" s="4"/>
      <c r="X608" s="4"/>
      <c r="Y608" s="4"/>
      <c r="Z608" s="4"/>
      <c r="AA608" s="4"/>
    </row>
    <row r="609" spans="1:27" x14ac:dyDescent="0.2">
      <c r="A609" s="12" t="s">
        <v>1211</v>
      </c>
      <c r="B609" s="12" t="s">
        <v>1212</v>
      </c>
      <c r="C609" s="5">
        <f>SUMIFS('DATA UPDATE'!$L:$L,'DATA UPDATE'!$E:$E,วิเคราะห์ข้อมูล!A609,'DATA UPDATE'!$B:$B,วิเคราะห์ข้อมูล!$C$2)</f>
        <v>1</v>
      </c>
      <c r="D609" s="5">
        <f>SUMIFS('DATA UPDATE'!$L:$L,'DATA UPDATE'!$E:$E,A609,'DATA UPDATE'!$B:$B,$D$2)</f>
        <v>0</v>
      </c>
      <c r="E609" s="5">
        <f>SUMIFS('DATA UPDATE'!$L:$L,'DATA UPDATE'!$E:$E,A609,'DATA UPDATE'!$B:$B,$E$2)</f>
        <v>0</v>
      </c>
      <c r="F609" s="5">
        <f>SUMIFS('DATA UPDATE'!$L:$L,'DATA UPDATE'!$E:$E,A609,'DATA UPDATE'!$B:$B,$F$2)</f>
        <v>0</v>
      </c>
      <c r="G609" s="5">
        <f>SUMIFS('DATA UPDATE'!$L:$L,'DATA UPDATE'!$E:$E,A609,'DATA UPDATE'!$B:$B,$G$2)</f>
        <v>0</v>
      </c>
      <c r="H609" s="5">
        <f>SUMIFS('DATA UPDATE'!$L:$L,'DATA UPDATE'!$E:$E,A609,'DATA UPDATE'!$B:$B,$H$2)</f>
        <v>0</v>
      </c>
      <c r="I609" s="5">
        <f t="shared" si="46"/>
        <v>1</v>
      </c>
      <c r="J609" s="5">
        <f>SUMIFS('UPDATE STOCK'!F:F,'UPDATE STOCK'!A:A,วิเคราะห์ข้อมูล!A609)</f>
        <v>0</v>
      </c>
      <c r="K609" s="10">
        <f t="shared" si="47"/>
        <v>1</v>
      </c>
      <c r="L609" s="5">
        <f t="shared" si="48"/>
        <v>0</v>
      </c>
      <c r="M609" s="8">
        <f t="shared" si="49"/>
        <v>0.2</v>
      </c>
      <c r="N609" s="7">
        <f t="shared" si="50"/>
        <v>0.2</v>
      </c>
      <c r="O609" s="4">
        <f>SUMIFS('DATA UPDATE'!$L:$L,'DATA UPDATE'!$E:$E,วิเคราะห์ข้อมูล!A609,'DATA UPDATE'!$T:$T,วิเคราะห์ข้อมูล!$O$2)</f>
        <v>1</v>
      </c>
      <c r="P609" s="4">
        <f>SUMIFS('DATA UPDATE'!$L:$L,'DATA UPDATE'!$E:$E,วิเคราะห์ข้อมูล!A609,'DATA UPDATE'!$T:$T,วิเคราะห์ข้อมูล!$P$2)</f>
        <v>0</v>
      </c>
      <c r="Q609" s="4">
        <f>SUMIFS('DATA UPDATE'!$L:$L,'DATA UPDATE'!$E:$E,วิเคราะห์ข้อมูล!A609,'DATA UPDATE'!$T:$T,วิเคราะห์ข้อมูล!$Q$2)</f>
        <v>0</v>
      </c>
      <c r="R609" s="4">
        <f>SUMIFS('DATA UPDATE'!$L:$L,'DATA UPDATE'!$D:$D,วิเคราะห์ข้อมูล!A609,'DATA UPDATE'!$T:$T,วิเคราะห์ข้อมูล!$R$2)</f>
        <v>0</v>
      </c>
      <c r="S609" s="4">
        <f>SUMIFS('UPDATE STOCK'!$F:$F,'UPDATE STOCK'!$A:$A,A609,'UPDATE STOCK'!$G:$G,$S$2)</f>
        <v>0</v>
      </c>
      <c r="T609" s="4">
        <f>SUMIFS('UPDATE STOCK'!$F:$F,'UPDATE STOCK'!$A:$A,A609,'UPDATE STOCK'!$G:$G,$T$2)</f>
        <v>0</v>
      </c>
      <c r="U609" s="4">
        <f>SUMIFS('UPDATE STOCK'!$F:$F,'UPDATE STOCK'!$A:$A,วิเคราะห์ข้อมูล!A609,'UPDATE STOCK'!$G:$G,$U$2)</f>
        <v>0</v>
      </c>
      <c r="V609" s="4">
        <f>SUMIFS('UPDATE STOCK'!$F:$F,'UPDATE STOCK'!$A:$A,วิเคราะห์ข้อมูล!A609,'UPDATE STOCK'!$G:$G,$V$2)</f>
        <v>0</v>
      </c>
      <c r="W609" s="4"/>
      <c r="X609" s="4"/>
      <c r="Y609" s="4"/>
      <c r="Z609" s="4"/>
      <c r="AA609" s="4"/>
    </row>
    <row r="610" spans="1:27" x14ac:dyDescent="0.2">
      <c r="A610" s="12" t="s">
        <v>1213</v>
      </c>
      <c r="B610" s="12" t="s">
        <v>1214</v>
      </c>
      <c r="C610" s="5">
        <f>SUMIFS('DATA UPDATE'!$L:$L,'DATA UPDATE'!$E:$E,วิเคราะห์ข้อมูล!A610,'DATA UPDATE'!$B:$B,วิเคราะห์ข้อมูล!$C$2)</f>
        <v>0</v>
      </c>
      <c r="D610" s="5">
        <f>SUMIFS('DATA UPDATE'!$L:$L,'DATA UPDATE'!$E:$E,A610,'DATA UPDATE'!$B:$B,$D$2)</f>
        <v>0</v>
      </c>
      <c r="E610" s="5">
        <f>SUMIFS('DATA UPDATE'!$L:$L,'DATA UPDATE'!$E:$E,A610,'DATA UPDATE'!$B:$B,$E$2)</f>
        <v>1</v>
      </c>
      <c r="F610" s="5">
        <f>SUMIFS('DATA UPDATE'!$L:$L,'DATA UPDATE'!$E:$E,A610,'DATA UPDATE'!$B:$B,$F$2)</f>
        <v>0</v>
      </c>
      <c r="G610" s="5">
        <f>SUMIFS('DATA UPDATE'!$L:$L,'DATA UPDATE'!$E:$E,A610,'DATA UPDATE'!$B:$B,$G$2)</f>
        <v>0</v>
      </c>
      <c r="H610" s="5">
        <f>SUMIFS('DATA UPDATE'!$L:$L,'DATA UPDATE'!$E:$E,A610,'DATA UPDATE'!$B:$B,$H$2)</f>
        <v>0</v>
      </c>
      <c r="I610" s="5">
        <f t="shared" si="46"/>
        <v>1</v>
      </c>
      <c r="J610" s="5">
        <f>SUMIFS('UPDATE STOCK'!F:F,'UPDATE STOCK'!A:A,วิเคราะห์ข้อมูล!A610)</f>
        <v>0</v>
      </c>
      <c r="K610" s="10">
        <f t="shared" si="47"/>
        <v>1</v>
      </c>
      <c r="L610" s="5">
        <f t="shared" si="48"/>
        <v>0</v>
      </c>
      <c r="M610" s="8">
        <f t="shared" si="49"/>
        <v>0.2</v>
      </c>
      <c r="N610" s="7">
        <f t="shared" si="50"/>
        <v>0.2</v>
      </c>
      <c r="O610" s="4">
        <f>SUMIFS('DATA UPDATE'!$L:$L,'DATA UPDATE'!$E:$E,วิเคราะห์ข้อมูล!A610,'DATA UPDATE'!$T:$T,วิเคราะห์ข้อมูล!$O$2)</f>
        <v>0</v>
      </c>
      <c r="P610" s="4">
        <f>SUMIFS('DATA UPDATE'!$L:$L,'DATA UPDATE'!$E:$E,วิเคราะห์ข้อมูล!A610,'DATA UPDATE'!$T:$T,วิเคราะห์ข้อมูล!$P$2)</f>
        <v>0</v>
      </c>
      <c r="Q610" s="4">
        <f>SUMIFS('DATA UPDATE'!$L:$L,'DATA UPDATE'!$E:$E,วิเคราะห์ข้อมูล!A610,'DATA UPDATE'!$T:$T,วิเคราะห์ข้อมูล!$Q$2)</f>
        <v>1</v>
      </c>
      <c r="R610" s="4">
        <f>SUMIFS('DATA UPDATE'!$L:$L,'DATA UPDATE'!$D:$D,วิเคราะห์ข้อมูล!A610,'DATA UPDATE'!$T:$T,วิเคราะห์ข้อมูล!$R$2)</f>
        <v>0</v>
      </c>
      <c r="S610" s="4">
        <f>SUMIFS('UPDATE STOCK'!$F:$F,'UPDATE STOCK'!$A:$A,A610,'UPDATE STOCK'!$G:$G,$S$2)</f>
        <v>0</v>
      </c>
      <c r="T610" s="4">
        <f>SUMIFS('UPDATE STOCK'!$F:$F,'UPDATE STOCK'!$A:$A,A610,'UPDATE STOCK'!$G:$G,$T$2)</f>
        <v>0</v>
      </c>
      <c r="U610" s="4">
        <f>SUMIFS('UPDATE STOCK'!$F:$F,'UPDATE STOCK'!$A:$A,วิเคราะห์ข้อมูล!A610,'UPDATE STOCK'!$G:$G,$U$2)</f>
        <v>0</v>
      </c>
      <c r="V610" s="4">
        <f>SUMIFS('UPDATE STOCK'!$F:$F,'UPDATE STOCK'!$A:$A,วิเคราะห์ข้อมูล!A610,'UPDATE STOCK'!$G:$G,$V$2)</f>
        <v>0</v>
      </c>
      <c r="W610" s="4"/>
      <c r="X610" s="4"/>
      <c r="Y610" s="4"/>
      <c r="Z610" s="4"/>
      <c r="AA610" s="4"/>
    </row>
    <row r="611" spans="1:27" x14ac:dyDescent="0.2">
      <c r="A611" s="12" t="s">
        <v>1215</v>
      </c>
      <c r="B611" s="12" t="s">
        <v>1216</v>
      </c>
      <c r="C611" s="5">
        <f>SUMIFS('DATA UPDATE'!$L:$L,'DATA UPDATE'!$E:$E,วิเคราะห์ข้อมูล!A611,'DATA UPDATE'!$B:$B,วิเคราะห์ข้อมูล!$C$2)</f>
        <v>2</v>
      </c>
      <c r="D611" s="5">
        <f>SUMIFS('DATA UPDATE'!$L:$L,'DATA UPDATE'!$E:$E,A611,'DATA UPDATE'!$B:$B,$D$2)</f>
        <v>0</v>
      </c>
      <c r="E611" s="5">
        <f>SUMIFS('DATA UPDATE'!$L:$L,'DATA UPDATE'!$E:$E,A611,'DATA UPDATE'!$B:$B,$E$2)</f>
        <v>0</v>
      </c>
      <c r="F611" s="5">
        <f>SUMIFS('DATA UPDATE'!$L:$L,'DATA UPDATE'!$E:$E,A611,'DATA UPDATE'!$B:$B,$F$2)</f>
        <v>0</v>
      </c>
      <c r="G611" s="5">
        <f>SUMIFS('DATA UPDATE'!$L:$L,'DATA UPDATE'!$E:$E,A611,'DATA UPDATE'!$B:$B,$G$2)</f>
        <v>0</v>
      </c>
      <c r="H611" s="5">
        <f>SUMIFS('DATA UPDATE'!$L:$L,'DATA UPDATE'!$E:$E,A611,'DATA UPDATE'!$B:$B,$H$2)</f>
        <v>0</v>
      </c>
      <c r="I611" s="5">
        <f t="shared" si="46"/>
        <v>2</v>
      </c>
      <c r="J611" s="5">
        <f>SUMIFS('UPDATE STOCK'!F:F,'UPDATE STOCK'!A:A,วิเคราะห์ข้อมูล!A611)</f>
        <v>0</v>
      </c>
      <c r="K611" s="10">
        <f t="shared" si="47"/>
        <v>2</v>
      </c>
      <c r="L611" s="5">
        <f t="shared" si="48"/>
        <v>0</v>
      </c>
      <c r="M611" s="8">
        <f t="shared" si="49"/>
        <v>0.4</v>
      </c>
      <c r="N611" s="7">
        <f t="shared" si="50"/>
        <v>0.4</v>
      </c>
      <c r="O611" s="4">
        <f>SUMIFS('DATA UPDATE'!$L:$L,'DATA UPDATE'!$E:$E,วิเคราะห์ข้อมูล!A611,'DATA UPDATE'!$T:$T,วิเคราะห์ข้อมูล!$O$2)</f>
        <v>0</v>
      </c>
      <c r="P611" s="4">
        <f>SUMIFS('DATA UPDATE'!$L:$L,'DATA UPDATE'!$E:$E,วิเคราะห์ข้อมูล!A611,'DATA UPDATE'!$T:$T,วิเคราะห์ข้อมูล!$P$2)</f>
        <v>0</v>
      </c>
      <c r="Q611" s="4">
        <f>SUMIFS('DATA UPDATE'!$L:$L,'DATA UPDATE'!$E:$E,วิเคราะห์ข้อมูล!A611,'DATA UPDATE'!$T:$T,วิเคราะห์ข้อมูล!$Q$2)</f>
        <v>2</v>
      </c>
      <c r="R611" s="4">
        <f>SUMIFS('DATA UPDATE'!$L:$L,'DATA UPDATE'!$D:$D,วิเคราะห์ข้อมูล!A611,'DATA UPDATE'!$T:$T,วิเคราะห์ข้อมูล!$R$2)</f>
        <v>0</v>
      </c>
      <c r="S611" s="4">
        <f>SUMIFS('UPDATE STOCK'!$F:$F,'UPDATE STOCK'!$A:$A,A611,'UPDATE STOCK'!$G:$G,$S$2)</f>
        <v>0</v>
      </c>
      <c r="T611" s="4">
        <f>SUMIFS('UPDATE STOCK'!$F:$F,'UPDATE STOCK'!$A:$A,A611,'UPDATE STOCK'!$G:$G,$T$2)</f>
        <v>0</v>
      </c>
      <c r="U611" s="4">
        <f>SUMIFS('UPDATE STOCK'!$F:$F,'UPDATE STOCK'!$A:$A,วิเคราะห์ข้อมูล!A611,'UPDATE STOCK'!$G:$G,$U$2)</f>
        <v>0</v>
      </c>
      <c r="V611" s="4">
        <f>SUMIFS('UPDATE STOCK'!$F:$F,'UPDATE STOCK'!$A:$A,วิเคราะห์ข้อมูล!A611,'UPDATE STOCK'!$G:$G,$V$2)</f>
        <v>0</v>
      </c>
      <c r="W611" s="4"/>
      <c r="X611" s="4"/>
      <c r="Y611" s="4"/>
      <c r="Z611" s="4"/>
      <c r="AA611" s="4"/>
    </row>
    <row r="612" spans="1:27" x14ac:dyDescent="0.2">
      <c r="A612" s="12" t="s">
        <v>1217</v>
      </c>
      <c r="B612" s="12" t="s">
        <v>1218</v>
      </c>
      <c r="C612" s="5">
        <f>SUMIFS('DATA UPDATE'!$L:$L,'DATA UPDATE'!$E:$E,วิเคราะห์ข้อมูล!A612,'DATA UPDATE'!$B:$B,วิเคราะห์ข้อมูล!$C$2)</f>
        <v>2</v>
      </c>
      <c r="D612" s="5">
        <f>SUMIFS('DATA UPDATE'!$L:$L,'DATA UPDATE'!$E:$E,A612,'DATA UPDATE'!$B:$B,$D$2)</f>
        <v>0</v>
      </c>
      <c r="E612" s="5">
        <f>SUMIFS('DATA UPDATE'!$L:$L,'DATA UPDATE'!$E:$E,A612,'DATA UPDATE'!$B:$B,$E$2)</f>
        <v>0</v>
      </c>
      <c r="F612" s="5">
        <f>SUMIFS('DATA UPDATE'!$L:$L,'DATA UPDATE'!$E:$E,A612,'DATA UPDATE'!$B:$B,$F$2)</f>
        <v>0</v>
      </c>
      <c r="G612" s="5">
        <f>SUMIFS('DATA UPDATE'!$L:$L,'DATA UPDATE'!$E:$E,A612,'DATA UPDATE'!$B:$B,$G$2)</f>
        <v>0</v>
      </c>
      <c r="H612" s="5">
        <f>SUMIFS('DATA UPDATE'!$L:$L,'DATA UPDATE'!$E:$E,A612,'DATA UPDATE'!$B:$B,$H$2)</f>
        <v>0</v>
      </c>
      <c r="I612" s="5">
        <f t="shared" si="46"/>
        <v>2</v>
      </c>
      <c r="J612" s="5">
        <f>SUMIFS('UPDATE STOCK'!F:F,'UPDATE STOCK'!A:A,วิเคราะห์ข้อมูล!A612)</f>
        <v>0</v>
      </c>
      <c r="K612" s="10">
        <f t="shared" si="47"/>
        <v>2</v>
      </c>
      <c r="L612" s="5">
        <f t="shared" si="48"/>
        <v>0</v>
      </c>
      <c r="M612" s="8">
        <f t="shared" si="49"/>
        <v>0.4</v>
      </c>
      <c r="N612" s="7">
        <f t="shared" si="50"/>
        <v>0.4</v>
      </c>
      <c r="O612" s="4">
        <f>SUMIFS('DATA UPDATE'!$L:$L,'DATA UPDATE'!$E:$E,วิเคราะห์ข้อมูล!A612,'DATA UPDATE'!$T:$T,วิเคราะห์ข้อมูล!$O$2)</f>
        <v>0</v>
      </c>
      <c r="P612" s="4">
        <f>SUMIFS('DATA UPDATE'!$L:$L,'DATA UPDATE'!$E:$E,วิเคราะห์ข้อมูล!A612,'DATA UPDATE'!$T:$T,วิเคราะห์ข้อมูล!$P$2)</f>
        <v>0</v>
      </c>
      <c r="Q612" s="4">
        <f>SUMIFS('DATA UPDATE'!$L:$L,'DATA UPDATE'!$E:$E,วิเคราะห์ข้อมูล!A612,'DATA UPDATE'!$T:$T,วิเคราะห์ข้อมูล!$Q$2)</f>
        <v>2</v>
      </c>
      <c r="R612" s="4">
        <f>SUMIFS('DATA UPDATE'!$L:$L,'DATA UPDATE'!$D:$D,วิเคราะห์ข้อมูล!A612,'DATA UPDATE'!$T:$T,วิเคราะห์ข้อมูล!$R$2)</f>
        <v>0</v>
      </c>
      <c r="S612" s="4">
        <f>SUMIFS('UPDATE STOCK'!$F:$F,'UPDATE STOCK'!$A:$A,A612,'UPDATE STOCK'!$G:$G,$S$2)</f>
        <v>0</v>
      </c>
      <c r="T612" s="4">
        <f>SUMIFS('UPDATE STOCK'!$F:$F,'UPDATE STOCK'!$A:$A,A612,'UPDATE STOCK'!$G:$G,$T$2)</f>
        <v>0</v>
      </c>
      <c r="U612" s="4">
        <f>SUMIFS('UPDATE STOCK'!$F:$F,'UPDATE STOCK'!$A:$A,วิเคราะห์ข้อมูล!A612,'UPDATE STOCK'!$G:$G,$U$2)</f>
        <v>0</v>
      </c>
      <c r="V612" s="4">
        <f>SUMIFS('UPDATE STOCK'!$F:$F,'UPDATE STOCK'!$A:$A,วิเคราะห์ข้อมูล!A612,'UPDATE STOCK'!$G:$G,$V$2)</f>
        <v>0</v>
      </c>
      <c r="W612" s="4"/>
      <c r="X612" s="4"/>
      <c r="Y612" s="4"/>
      <c r="Z612" s="4"/>
      <c r="AA612" s="4"/>
    </row>
    <row r="613" spans="1:27" x14ac:dyDescent="0.2">
      <c r="A613" s="12" t="s">
        <v>1219</v>
      </c>
      <c r="B613" s="12" t="s">
        <v>1220</v>
      </c>
      <c r="C613" s="5">
        <f>SUMIFS('DATA UPDATE'!$L:$L,'DATA UPDATE'!$E:$E,วิเคราะห์ข้อมูล!A613,'DATA UPDATE'!$B:$B,วิเคราะห์ข้อมูล!$C$2)</f>
        <v>0</v>
      </c>
      <c r="D613" s="5">
        <f>SUMIFS('DATA UPDATE'!$L:$L,'DATA UPDATE'!$E:$E,A613,'DATA UPDATE'!$B:$B,$D$2)</f>
        <v>2</v>
      </c>
      <c r="E613" s="5">
        <f>SUMIFS('DATA UPDATE'!$L:$L,'DATA UPDATE'!$E:$E,A613,'DATA UPDATE'!$B:$B,$E$2)</f>
        <v>0</v>
      </c>
      <c r="F613" s="5">
        <f>SUMIFS('DATA UPDATE'!$L:$L,'DATA UPDATE'!$E:$E,A613,'DATA UPDATE'!$B:$B,$F$2)</f>
        <v>0</v>
      </c>
      <c r="G613" s="5">
        <f>SUMIFS('DATA UPDATE'!$L:$L,'DATA UPDATE'!$E:$E,A613,'DATA UPDATE'!$B:$B,$G$2)</f>
        <v>0</v>
      </c>
      <c r="H613" s="5">
        <f>SUMIFS('DATA UPDATE'!$L:$L,'DATA UPDATE'!$E:$E,A613,'DATA UPDATE'!$B:$B,$H$2)</f>
        <v>0</v>
      </c>
      <c r="I613" s="5">
        <f t="shared" si="46"/>
        <v>2</v>
      </c>
      <c r="J613" s="5">
        <f>SUMIFS('UPDATE STOCK'!F:F,'UPDATE STOCK'!A:A,วิเคราะห์ข้อมูล!A613)</f>
        <v>0</v>
      </c>
      <c r="K613" s="10">
        <f t="shared" si="47"/>
        <v>2</v>
      </c>
      <c r="L613" s="5">
        <f t="shared" si="48"/>
        <v>0</v>
      </c>
      <c r="M613" s="8">
        <f t="shared" si="49"/>
        <v>0.4</v>
      </c>
      <c r="N613" s="7">
        <f t="shared" si="50"/>
        <v>0.4</v>
      </c>
      <c r="O613" s="4">
        <f>SUMIFS('DATA UPDATE'!$L:$L,'DATA UPDATE'!$E:$E,วิเคราะห์ข้อมูล!A613,'DATA UPDATE'!$T:$T,วิเคราะห์ข้อมูล!$O$2)</f>
        <v>2</v>
      </c>
      <c r="P613" s="4">
        <f>SUMIFS('DATA UPDATE'!$L:$L,'DATA UPDATE'!$E:$E,วิเคราะห์ข้อมูล!A613,'DATA UPDATE'!$T:$T,วิเคราะห์ข้อมูล!$P$2)</f>
        <v>0</v>
      </c>
      <c r="Q613" s="4">
        <f>SUMIFS('DATA UPDATE'!$L:$L,'DATA UPDATE'!$E:$E,วิเคราะห์ข้อมูล!A613,'DATA UPDATE'!$T:$T,วิเคราะห์ข้อมูล!$Q$2)</f>
        <v>0</v>
      </c>
      <c r="R613" s="4">
        <f>SUMIFS('DATA UPDATE'!$L:$L,'DATA UPDATE'!$D:$D,วิเคราะห์ข้อมูล!A613,'DATA UPDATE'!$T:$T,วิเคราะห์ข้อมูล!$R$2)</f>
        <v>0</v>
      </c>
      <c r="S613" s="4">
        <f>SUMIFS('UPDATE STOCK'!$F:$F,'UPDATE STOCK'!$A:$A,A613,'UPDATE STOCK'!$G:$G,$S$2)</f>
        <v>0</v>
      </c>
      <c r="T613" s="4">
        <f>SUMIFS('UPDATE STOCK'!$F:$F,'UPDATE STOCK'!$A:$A,A613,'UPDATE STOCK'!$G:$G,$T$2)</f>
        <v>0</v>
      </c>
      <c r="U613" s="4">
        <f>SUMIFS('UPDATE STOCK'!$F:$F,'UPDATE STOCK'!$A:$A,วิเคราะห์ข้อมูล!A613,'UPDATE STOCK'!$G:$G,$U$2)</f>
        <v>0</v>
      </c>
      <c r="V613" s="4">
        <f>SUMIFS('UPDATE STOCK'!$F:$F,'UPDATE STOCK'!$A:$A,วิเคราะห์ข้อมูล!A613,'UPDATE STOCK'!$G:$G,$V$2)</f>
        <v>0</v>
      </c>
      <c r="W613" s="4"/>
      <c r="X613" s="4"/>
      <c r="Y613" s="4"/>
      <c r="Z613" s="4"/>
      <c r="AA613" s="4"/>
    </row>
    <row r="614" spans="1:27" x14ac:dyDescent="0.2">
      <c r="A614" s="12" t="s">
        <v>1221</v>
      </c>
      <c r="B614" s="12" t="s">
        <v>1222</v>
      </c>
      <c r="C614" s="5">
        <f>SUMIFS('DATA UPDATE'!$L:$L,'DATA UPDATE'!$E:$E,วิเคราะห์ข้อมูล!A614,'DATA UPDATE'!$B:$B,วิเคราะห์ข้อมูล!$C$2)</f>
        <v>0</v>
      </c>
      <c r="D614" s="5">
        <f>SUMIFS('DATA UPDATE'!$L:$L,'DATA UPDATE'!$E:$E,A614,'DATA UPDATE'!$B:$B,$D$2)</f>
        <v>0</v>
      </c>
      <c r="E614" s="5">
        <f>SUMIFS('DATA UPDATE'!$L:$L,'DATA UPDATE'!$E:$E,A614,'DATA UPDATE'!$B:$B,$E$2)</f>
        <v>1</v>
      </c>
      <c r="F614" s="5">
        <f>SUMIFS('DATA UPDATE'!$L:$L,'DATA UPDATE'!$E:$E,A614,'DATA UPDATE'!$B:$B,$F$2)</f>
        <v>0</v>
      </c>
      <c r="G614" s="5">
        <f>SUMIFS('DATA UPDATE'!$L:$L,'DATA UPDATE'!$E:$E,A614,'DATA UPDATE'!$B:$B,$G$2)</f>
        <v>0</v>
      </c>
      <c r="H614" s="5">
        <f>SUMIFS('DATA UPDATE'!$L:$L,'DATA UPDATE'!$E:$E,A614,'DATA UPDATE'!$B:$B,$H$2)</f>
        <v>0</v>
      </c>
      <c r="I614" s="5">
        <f t="shared" si="46"/>
        <v>1</v>
      </c>
      <c r="J614" s="5">
        <f>SUMIFS('UPDATE STOCK'!F:F,'UPDATE STOCK'!A:A,วิเคราะห์ข้อมูล!A614)</f>
        <v>0</v>
      </c>
      <c r="K614" s="10">
        <f t="shared" si="47"/>
        <v>1</v>
      </c>
      <c r="L614" s="5">
        <f t="shared" si="48"/>
        <v>0</v>
      </c>
      <c r="M614" s="8">
        <f t="shared" si="49"/>
        <v>0.2</v>
      </c>
      <c r="N614" s="7">
        <f t="shared" si="50"/>
        <v>0.2</v>
      </c>
      <c r="O614" s="4">
        <f>SUMIFS('DATA UPDATE'!$L:$L,'DATA UPDATE'!$E:$E,วิเคราะห์ข้อมูล!A614,'DATA UPDATE'!$T:$T,วิเคราะห์ข้อมูล!$O$2)</f>
        <v>0</v>
      </c>
      <c r="P614" s="4">
        <f>SUMIFS('DATA UPDATE'!$L:$L,'DATA UPDATE'!$E:$E,วิเคราะห์ข้อมูล!A614,'DATA UPDATE'!$T:$T,วิเคราะห์ข้อมูล!$P$2)</f>
        <v>1</v>
      </c>
      <c r="Q614" s="4">
        <f>SUMIFS('DATA UPDATE'!$L:$L,'DATA UPDATE'!$E:$E,วิเคราะห์ข้อมูล!A614,'DATA UPDATE'!$T:$T,วิเคราะห์ข้อมูล!$Q$2)</f>
        <v>0</v>
      </c>
      <c r="R614" s="4">
        <f>SUMIFS('DATA UPDATE'!$L:$L,'DATA UPDATE'!$D:$D,วิเคราะห์ข้อมูล!A614,'DATA UPDATE'!$T:$T,วิเคราะห์ข้อมูล!$R$2)</f>
        <v>0</v>
      </c>
      <c r="S614" s="4">
        <f>SUMIFS('UPDATE STOCK'!$F:$F,'UPDATE STOCK'!$A:$A,A614,'UPDATE STOCK'!$G:$G,$S$2)</f>
        <v>0</v>
      </c>
      <c r="T614" s="4">
        <f>SUMIFS('UPDATE STOCK'!$F:$F,'UPDATE STOCK'!$A:$A,A614,'UPDATE STOCK'!$G:$G,$T$2)</f>
        <v>0</v>
      </c>
      <c r="U614" s="4">
        <f>SUMIFS('UPDATE STOCK'!$F:$F,'UPDATE STOCK'!$A:$A,วิเคราะห์ข้อมูล!A614,'UPDATE STOCK'!$G:$G,$U$2)</f>
        <v>0</v>
      </c>
      <c r="V614" s="4">
        <f>SUMIFS('UPDATE STOCK'!$F:$F,'UPDATE STOCK'!$A:$A,วิเคราะห์ข้อมูล!A614,'UPDATE STOCK'!$G:$G,$V$2)</f>
        <v>0</v>
      </c>
      <c r="W614" s="4"/>
      <c r="X614" s="4"/>
      <c r="Y614" s="4"/>
      <c r="Z614" s="4"/>
      <c r="AA614" s="4"/>
    </row>
    <row r="615" spans="1:27" x14ac:dyDescent="0.2">
      <c r="A615" s="12" t="s">
        <v>1223</v>
      </c>
      <c r="B615" s="12" t="s">
        <v>1224</v>
      </c>
      <c r="C615" s="5">
        <f>SUMIFS('DATA UPDATE'!$L:$L,'DATA UPDATE'!$E:$E,วิเคราะห์ข้อมูล!A615,'DATA UPDATE'!$B:$B,วิเคราะห์ข้อมูล!$C$2)</f>
        <v>0</v>
      </c>
      <c r="D615" s="5">
        <f>SUMIFS('DATA UPDATE'!$L:$L,'DATA UPDATE'!$E:$E,A615,'DATA UPDATE'!$B:$B,$D$2)</f>
        <v>0</v>
      </c>
      <c r="E615" s="5">
        <f>SUMIFS('DATA UPDATE'!$L:$L,'DATA UPDATE'!$E:$E,A615,'DATA UPDATE'!$B:$B,$E$2)</f>
        <v>1</v>
      </c>
      <c r="F615" s="5">
        <f>SUMIFS('DATA UPDATE'!$L:$L,'DATA UPDATE'!$E:$E,A615,'DATA UPDATE'!$B:$B,$F$2)</f>
        <v>0</v>
      </c>
      <c r="G615" s="5">
        <f>SUMIFS('DATA UPDATE'!$L:$L,'DATA UPDATE'!$E:$E,A615,'DATA UPDATE'!$B:$B,$G$2)</f>
        <v>0</v>
      </c>
      <c r="H615" s="5">
        <f>SUMIFS('DATA UPDATE'!$L:$L,'DATA UPDATE'!$E:$E,A615,'DATA UPDATE'!$B:$B,$H$2)</f>
        <v>0</v>
      </c>
      <c r="I615" s="5">
        <f t="shared" si="46"/>
        <v>1</v>
      </c>
      <c r="J615" s="5">
        <f>SUMIFS('UPDATE STOCK'!F:F,'UPDATE STOCK'!A:A,วิเคราะห์ข้อมูล!A615)</f>
        <v>0</v>
      </c>
      <c r="K615" s="10">
        <f t="shared" si="47"/>
        <v>1</v>
      </c>
      <c r="L615" s="5">
        <f t="shared" si="48"/>
        <v>0</v>
      </c>
      <c r="M615" s="8">
        <f t="shared" si="49"/>
        <v>0.2</v>
      </c>
      <c r="N615" s="7">
        <f t="shared" si="50"/>
        <v>0.2</v>
      </c>
      <c r="O615" s="4">
        <f>SUMIFS('DATA UPDATE'!$L:$L,'DATA UPDATE'!$E:$E,วิเคราะห์ข้อมูล!A615,'DATA UPDATE'!$T:$T,วิเคราะห์ข้อมูล!$O$2)</f>
        <v>0</v>
      </c>
      <c r="P615" s="4">
        <f>SUMIFS('DATA UPDATE'!$L:$L,'DATA UPDATE'!$E:$E,วิเคราะห์ข้อมูล!A615,'DATA UPDATE'!$T:$T,วิเคราะห์ข้อมูล!$P$2)</f>
        <v>1</v>
      </c>
      <c r="Q615" s="4">
        <f>SUMIFS('DATA UPDATE'!$L:$L,'DATA UPDATE'!$E:$E,วิเคราะห์ข้อมูล!A615,'DATA UPDATE'!$T:$T,วิเคราะห์ข้อมูล!$Q$2)</f>
        <v>0</v>
      </c>
      <c r="R615" s="4">
        <f>SUMIFS('DATA UPDATE'!$L:$L,'DATA UPDATE'!$D:$D,วิเคราะห์ข้อมูล!A615,'DATA UPDATE'!$T:$T,วิเคราะห์ข้อมูล!$R$2)</f>
        <v>0</v>
      </c>
      <c r="S615" s="4">
        <f>SUMIFS('UPDATE STOCK'!$F:$F,'UPDATE STOCK'!$A:$A,A615,'UPDATE STOCK'!$G:$G,$S$2)</f>
        <v>0</v>
      </c>
      <c r="T615" s="4">
        <f>SUMIFS('UPDATE STOCK'!$F:$F,'UPDATE STOCK'!$A:$A,A615,'UPDATE STOCK'!$G:$G,$T$2)</f>
        <v>0</v>
      </c>
      <c r="U615" s="4">
        <f>SUMIFS('UPDATE STOCK'!$F:$F,'UPDATE STOCK'!$A:$A,วิเคราะห์ข้อมูล!A615,'UPDATE STOCK'!$G:$G,$U$2)</f>
        <v>0</v>
      </c>
      <c r="V615" s="4">
        <f>SUMIFS('UPDATE STOCK'!$F:$F,'UPDATE STOCK'!$A:$A,วิเคราะห์ข้อมูล!A615,'UPDATE STOCK'!$G:$G,$V$2)</f>
        <v>0</v>
      </c>
      <c r="W615" s="4"/>
      <c r="X615" s="4"/>
      <c r="Y615" s="4"/>
      <c r="Z615" s="4"/>
      <c r="AA615" s="4"/>
    </row>
    <row r="616" spans="1:27" x14ac:dyDescent="0.2">
      <c r="A616" s="12" t="s">
        <v>1225</v>
      </c>
      <c r="B616" s="12" t="s">
        <v>1226</v>
      </c>
      <c r="C616" s="5">
        <f>SUMIFS('DATA UPDATE'!$L:$L,'DATA UPDATE'!$E:$E,วิเคราะห์ข้อมูล!A616,'DATA UPDATE'!$B:$B,วิเคราะห์ข้อมูล!$C$2)</f>
        <v>0</v>
      </c>
      <c r="D616" s="5">
        <f>SUMIFS('DATA UPDATE'!$L:$L,'DATA UPDATE'!$E:$E,A616,'DATA UPDATE'!$B:$B,$D$2)</f>
        <v>2</v>
      </c>
      <c r="E616" s="5">
        <f>SUMIFS('DATA UPDATE'!$L:$L,'DATA UPDATE'!$E:$E,A616,'DATA UPDATE'!$B:$B,$E$2)</f>
        <v>0</v>
      </c>
      <c r="F616" s="5">
        <f>SUMIFS('DATA UPDATE'!$L:$L,'DATA UPDATE'!$E:$E,A616,'DATA UPDATE'!$B:$B,$F$2)</f>
        <v>2</v>
      </c>
      <c r="G616" s="5">
        <f>SUMIFS('DATA UPDATE'!$L:$L,'DATA UPDATE'!$E:$E,A616,'DATA UPDATE'!$B:$B,$G$2)</f>
        <v>2</v>
      </c>
      <c r="H616" s="5">
        <f>SUMIFS('DATA UPDATE'!$L:$L,'DATA UPDATE'!$E:$E,A616,'DATA UPDATE'!$B:$B,$H$2)</f>
        <v>0</v>
      </c>
      <c r="I616" s="5">
        <f t="shared" si="46"/>
        <v>6</v>
      </c>
      <c r="J616" s="9">
        <f>SUMIFS('UPDATE STOCK'!F:F,'UPDATE STOCK'!A:A,วิเคราะห์ข้อมูล!A616)</f>
        <v>0</v>
      </c>
      <c r="K616" s="10">
        <f t="shared" si="47"/>
        <v>2</v>
      </c>
      <c r="L616" s="5">
        <f t="shared" si="48"/>
        <v>0</v>
      </c>
      <c r="M616" s="8">
        <f t="shared" si="49"/>
        <v>1.2</v>
      </c>
      <c r="N616" s="7">
        <f t="shared" si="50"/>
        <v>1.2</v>
      </c>
      <c r="O616" s="4">
        <f>SUMIFS('DATA UPDATE'!$L:$L,'DATA UPDATE'!$E:$E,วิเคราะห์ข้อมูล!A616,'DATA UPDATE'!$T:$T,วิเคราะห์ข้อมูล!$O$2)</f>
        <v>6</v>
      </c>
      <c r="P616" s="4">
        <f>SUMIFS('DATA UPDATE'!$L:$L,'DATA UPDATE'!$E:$E,วิเคราะห์ข้อมูล!A616,'DATA UPDATE'!$T:$T,วิเคราะห์ข้อมูล!$P$2)</f>
        <v>0</v>
      </c>
      <c r="Q616" s="4">
        <f>SUMIFS('DATA UPDATE'!$L:$L,'DATA UPDATE'!$E:$E,วิเคราะห์ข้อมูล!A616,'DATA UPDATE'!$T:$T,วิเคราะห์ข้อมูล!$Q$2)</f>
        <v>0</v>
      </c>
      <c r="R616" s="4">
        <f>SUMIFS('DATA UPDATE'!$L:$L,'DATA UPDATE'!$D:$D,วิเคราะห์ข้อมูล!A616,'DATA UPDATE'!$T:$T,วิเคราะห์ข้อมูล!$R$2)</f>
        <v>0</v>
      </c>
      <c r="S616" s="4">
        <f>SUMIFS('UPDATE STOCK'!$F:$F,'UPDATE STOCK'!$A:$A,A616,'UPDATE STOCK'!$G:$G,$S$2)</f>
        <v>0</v>
      </c>
      <c r="T616" s="4">
        <f>SUMIFS('UPDATE STOCK'!$F:$F,'UPDATE STOCK'!$A:$A,A616,'UPDATE STOCK'!$G:$G,$T$2)</f>
        <v>0</v>
      </c>
      <c r="U616" s="4">
        <f>SUMIFS('UPDATE STOCK'!$F:$F,'UPDATE STOCK'!$A:$A,วิเคราะห์ข้อมูล!A616,'UPDATE STOCK'!$G:$G,$U$2)</f>
        <v>0</v>
      </c>
      <c r="V616" s="4">
        <f>SUMIFS('UPDATE STOCK'!$F:$F,'UPDATE STOCK'!$A:$A,วิเคราะห์ข้อมูล!A616,'UPDATE STOCK'!$G:$G,$V$2)</f>
        <v>0</v>
      </c>
      <c r="W616" s="4"/>
      <c r="X616" s="4"/>
      <c r="Y616" s="4"/>
      <c r="Z616" s="4"/>
      <c r="AA616" s="4"/>
    </row>
    <row r="617" spans="1:27" x14ac:dyDescent="0.2">
      <c r="A617" s="12" t="s">
        <v>1227</v>
      </c>
      <c r="B617" s="12" t="s">
        <v>1228</v>
      </c>
      <c r="C617" s="5">
        <f>SUMIFS('DATA UPDATE'!$L:$L,'DATA UPDATE'!$E:$E,วิเคราะห์ข้อมูล!A617,'DATA UPDATE'!$B:$B,วิเคราะห์ข้อมูล!$C$2)</f>
        <v>0</v>
      </c>
      <c r="D617" s="5">
        <f>SUMIFS('DATA UPDATE'!$L:$L,'DATA UPDATE'!$E:$E,A617,'DATA UPDATE'!$B:$B,$D$2)</f>
        <v>0</v>
      </c>
      <c r="E617" s="5">
        <f>SUMIFS('DATA UPDATE'!$L:$L,'DATA UPDATE'!$E:$E,A617,'DATA UPDATE'!$B:$B,$E$2)</f>
        <v>0</v>
      </c>
      <c r="F617" s="5">
        <f>SUMIFS('DATA UPDATE'!$L:$L,'DATA UPDATE'!$E:$E,A617,'DATA UPDATE'!$B:$B,$F$2)</f>
        <v>2</v>
      </c>
      <c r="G617" s="5">
        <f>SUMIFS('DATA UPDATE'!$L:$L,'DATA UPDATE'!$E:$E,A617,'DATA UPDATE'!$B:$B,$G$2)</f>
        <v>0</v>
      </c>
      <c r="H617" s="5">
        <f>SUMIFS('DATA UPDATE'!$L:$L,'DATA UPDATE'!$E:$E,A617,'DATA UPDATE'!$B:$B,$H$2)</f>
        <v>0</v>
      </c>
      <c r="I617" s="5">
        <f t="shared" si="46"/>
        <v>2</v>
      </c>
      <c r="J617" s="9">
        <f>SUMIFS('UPDATE STOCK'!F:F,'UPDATE STOCK'!A:A,วิเคราะห์ข้อมูล!A617)</f>
        <v>0</v>
      </c>
      <c r="K617" s="10">
        <f t="shared" si="47"/>
        <v>2</v>
      </c>
      <c r="L617" s="5">
        <f t="shared" si="48"/>
        <v>0</v>
      </c>
      <c r="M617" s="8">
        <f t="shared" si="49"/>
        <v>0.4</v>
      </c>
      <c r="N617" s="7">
        <f t="shared" si="50"/>
        <v>0.4</v>
      </c>
      <c r="O617" s="4">
        <f>SUMIFS('DATA UPDATE'!$L:$L,'DATA UPDATE'!$E:$E,วิเคราะห์ข้อมูล!A617,'DATA UPDATE'!$T:$T,วิเคราะห์ข้อมูล!$O$2)</f>
        <v>2</v>
      </c>
      <c r="P617" s="4">
        <f>SUMIFS('DATA UPDATE'!$L:$L,'DATA UPDATE'!$E:$E,วิเคราะห์ข้อมูล!A617,'DATA UPDATE'!$T:$T,วิเคราะห์ข้อมูล!$P$2)</f>
        <v>0</v>
      </c>
      <c r="Q617" s="4">
        <f>SUMIFS('DATA UPDATE'!$L:$L,'DATA UPDATE'!$E:$E,วิเคราะห์ข้อมูล!A617,'DATA UPDATE'!$T:$T,วิเคราะห์ข้อมูล!$Q$2)</f>
        <v>0</v>
      </c>
      <c r="R617" s="4">
        <f>SUMIFS('DATA UPDATE'!$L:$L,'DATA UPDATE'!$D:$D,วิเคราะห์ข้อมูล!A617,'DATA UPDATE'!$T:$T,วิเคราะห์ข้อมูล!$R$2)</f>
        <v>0</v>
      </c>
      <c r="S617" s="4">
        <f>SUMIFS('UPDATE STOCK'!$F:$F,'UPDATE STOCK'!$A:$A,A617,'UPDATE STOCK'!$G:$G,$S$2)</f>
        <v>0</v>
      </c>
      <c r="T617" s="4">
        <f>SUMIFS('UPDATE STOCK'!$F:$F,'UPDATE STOCK'!$A:$A,A617,'UPDATE STOCK'!$G:$G,$T$2)</f>
        <v>0</v>
      </c>
      <c r="U617" s="4">
        <f>SUMIFS('UPDATE STOCK'!$F:$F,'UPDATE STOCK'!$A:$A,วิเคราะห์ข้อมูล!A617,'UPDATE STOCK'!$G:$G,$U$2)</f>
        <v>0</v>
      </c>
      <c r="V617" s="4">
        <f>SUMIFS('UPDATE STOCK'!$F:$F,'UPDATE STOCK'!$A:$A,วิเคราะห์ข้อมูล!A617,'UPDATE STOCK'!$G:$G,$V$2)</f>
        <v>0</v>
      </c>
      <c r="W617" s="4"/>
      <c r="X617" s="4"/>
      <c r="Y617" s="4"/>
      <c r="Z617" s="4"/>
      <c r="AA617" s="4"/>
    </row>
    <row r="618" spans="1:27" x14ac:dyDescent="0.2">
      <c r="A618" s="12" t="s">
        <v>1229</v>
      </c>
      <c r="B618" s="12" t="s">
        <v>1230</v>
      </c>
      <c r="C618" s="5">
        <f>SUMIFS('DATA UPDATE'!$L:$L,'DATA UPDATE'!$E:$E,วิเคราะห์ข้อมูล!A618,'DATA UPDATE'!$B:$B,วิเคราะห์ข้อมูล!$C$2)</f>
        <v>0</v>
      </c>
      <c r="D618" s="5">
        <f>SUMIFS('DATA UPDATE'!$L:$L,'DATA UPDATE'!$E:$E,A618,'DATA UPDATE'!$B:$B,$D$2)</f>
        <v>2</v>
      </c>
      <c r="E618" s="5">
        <f>SUMIFS('DATA UPDATE'!$L:$L,'DATA UPDATE'!$E:$E,A618,'DATA UPDATE'!$B:$B,$E$2)</f>
        <v>0</v>
      </c>
      <c r="F618" s="5">
        <f>SUMIFS('DATA UPDATE'!$L:$L,'DATA UPDATE'!$E:$E,A618,'DATA UPDATE'!$B:$B,$F$2)</f>
        <v>0</v>
      </c>
      <c r="G618" s="5">
        <f>SUMIFS('DATA UPDATE'!$L:$L,'DATA UPDATE'!$E:$E,A618,'DATA UPDATE'!$B:$B,$G$2)</f>
        <v>0</v>
      </c>
      <c r="H618" s="5">
        <f>SUMIFS('DATA UPDATE'!$L:$L,'DATA UPDATE'!$E:$E,A618,'DATA UPDATE'!$B:$B,$H$2)</f>
        <v>0</v>
      </c>
      <c r="I618" s="5">
        <f t="shared" si="46"/>
        <v>2</v>
      </c>
      <c r="J618" s="9">
        <f>SUMIFS('UPDATE STOCK'!F:F,'UPDATE STOCK'!A:A,วิเคราะห์ข้อมูล!A618)</f>
        <v>0</v>
      </c>
      <c r="K618" s="10">
        <f t="shared" si="47"/>
        <v>2</v>
      </c>
      <c r="L618" s="5">
        <f t="shared" si="48"/>
        <v>0</v>
      </c>
      <c r="M618" s="8">
        <f t="shared" si="49"/>
        <v>0.4</v>
      </c>
      <c r="N618" s="7">
        <f t="shared" si="50"/>
        <v>0.4</v>
      </c>
      <c r="O618" s="4">
        <f>SUMIFS('DATA UPDATE'!$L:$L,'DATA UPDATE'!$E:$E,วิเคราะห์ข้อมูล!A618,'DATA UPDATE'!$T:$T,วิเคราะห์ข้อมูล!$O$2)</f>
        <v>2</v>
      </c>
      <c r="P618" s="4">
        <f>SUMIFS('DATA UPDATE'!$L:$L,'DATA UPDATE'!$E:$E,วิเคราะห์ข้อมูล!A618,'DATA UPDATE'!$T:$T,วิเคราะห์ข้อมูล!$P$2)</f>
        <v>0</v>
      </c>
      <c r="Q618" s="4">
        <f>SUMIFS('DATA UPDATE'!$L:$L,'DATA UPDATE'!$E:$E,วิเคราะห์ข้อมูล!A618,'DATA UPDATE'!$T:$T,วิเคราะห์ข้อมูล!$Q$2)</f>
        <v>0</v>
      </c>
      <c r="R618" s="4">
        <f>SUMIFS('DATA UPDATE'!$L:$L,'DATA UPDATE'!$D:$D,วิเคราะห์ข้อมูล!A618,'DATA UPDATE'!$T:$T,วิเคราะห์ข้อมูล!$R$2)</f>
        <v>0</v>
      </c>
      <c r="S618" s="4">
        <f>SUMIFS('UPDATE STOCK'!$F:$F,'UPDATE STOCK'!$A:$A,A618,'UPDATE STOCK'!$G:$G,$S$2)</f>
        <v>0</v>
      </c>
      <c r="T618" s="4">
        <f>SUMIFS('UPDATE STOCK'!$F:$F,'UPDATE STOCK'!$A:$A,A618,'UPDATE STOCK'!$G:$G,$T$2)</f>
        <v>0</v>
      </c>
      <c r="U618" s="4">
        <f>SUMIFS('UPDATE STOCK'!$F:$F,'UPDATE STOCK'!$A:$A,วิเคราะห์ข้อมูล!A618,'UPDATE STOCK'!$G:$G,$U$2)</f>
        <v>0</v>
      </c>
      <c r="V618" s="4">
        <f>SUMIFS('UPDATE STOCK'!$F:$F,'UPDATE STOCK'!$A:$A,วิเคราะห์ข้อมูล!A618,'UPDATE STOCK'!$G:$G,$V$2)</f>
        <v>0</v>
      </c>
      <c r="W618" s="4"/>
      <c r="X618" s="4"/>
      <c r="Y618" s="4"/>
      <c r="Z618" s="4"/>
      <c r="AA618" s="4"/>
    </row>
    <row r="619" spans="1:27" x14ac:dyDescent="0.2">
      <c r="A619" s="12" t="s">
        <v>1231</v>
      </c>
      <c r="B619" s="12" t="s">
        <v>1232</v>
      </c>
      <c r="C619" s="5">
        <f>SUMIFS('DATA UPDATE'!$L:$L,'DATA UPDATE'!$E:$E,วิเคราะห์ข้อมูล!A619,'DATA UPDATE'!$B:$B,วิเคราะห์ข้อมูล!$C$2)</f>
        <v>0</v>
      </c>
      <c r="D619" s="5">
        <f>SUMIFS('DATA UPDATE'!$L:$L,'DATA UPDATE'!$E:$E,A619,'DATA UPDATE'!$B:$B,$D$2)</f>
        <v>0</v>
      </c>
      <c r="E619" s="5">
        <f>SUMIFS('DATA UPDATE'!$L:$L,'DATA UPDATE'!$E:$E,A619,'DATA UPDATE'!$B:$B,$E$2)</f>
        <v>0</v>
      </c>
      <c r="F619" s="5">
        <f>SUMIFS('DATA UPDATE'!$L:$L,'DATA UPDATE'!$E:$E,A619,'DATA UPDATE'!$B:$B,$F$2)</f>
        <v>2</v>
      </c>
      <c r="G619" s="5">
        <f>SUMIFS('DATA UPDATE'!$L:$L,'DATA UPDATE'!$E:$E,A619,'DATA UPDATE'!$B:$B,$G$2)</f>
        <v>0</v>
      </c>
      <c r="H619" s="5">
        <f>SUMIFS('DATA UPDATE'!$L:$L,'DATA UPDATE'!$E:$E,A619,'DATA UPDATE'!$B:$B,$H$2)</f>
        <v>0</v>
      </c>
      <c r="I619" s="5">
        <f t="shared" si="46"/>
        <v>2</v>
      </c>
      <c r="J619" s="9">
        <f>SUMIFS('UPDATE STOCK'!F:F,'UPDATE STOCK'!A:A,วิเคราะห์ข้อมูล!A619)</f>
        <v>0</v>
      </c>
      <c r="K619" s="10">
        <f t="shared" si="47"/>
        <v>2</v>
      </c>
      <c r="L619" s="5">
        <f t="shared" si="48"/>
        <v>0</v>
      </c>
      <c r="M619" s="8">
        <f t="shared" si="49"/>
        <v>0.4</v>
      </c>
      <c r="N619" s="7">
        <f t="shared" si="50"/>
        <v>0.4</v>
      </c>
      <c r="O619" s="4">
        <f>SUMIFS('DATA UPDATE'!$L:$L,'DATA UPDATE'!$E:$E,วิเคราะห์ข้อมูล!A619,'DATA UPDATE'!$T:$T,วิเคราะห์ข้อมูล!$O$2)</f>
        <v>0</v>
      </c>
      <c r="P619" s="4">
        <f>SUMIFS('DATA UPDATE'!$L:$L,'DATA UPDATE'!$E:$E,วิเคราะห์ข้อมูล!A619,'DATA UPDATE'!$T:$T,วิเคราะห์ข้อมูล!$P$2)</f>
        <v>2</v>
      </c>
      <c r="Q619" s="4">
        <f>SUMIFS('DATA UPDATE'!$L:$L,'DATA UPDATE'!$E:$E,วิเคราะห์ข้อมูล!A619,'DATA UPDATE'!$T:$T,วิเคราะห์ข้อมูล!$Q$2)</f>
        <v>0</v>
      </c>
      <c r="R619" s="4">
        <f>SUMIFS('DATA UPDATE'!$L:$L,'DATA UPDATE'!$D:$D,วิเคราะห์ข้อมูล!A619,'DATA UPDATE'!$T:$T,วิเคราะห์ข้อมูล!$R$2)</f>
        <v>0</v>
      </c>
      <c r="S619" s="4">
        <f>SUMIFS('UPDATE STOCK'!$F:$F,'UPDATE STOCK'!$A:$A,A619,'UPDATE STOCK'!$G:$G,$S$2)</f>
        <v>0</v>
      </c>
      <c r="T619" s="4">
        <f>SUMIFS('UPDATE STOCK'!$F:$F,'UPDATE STOCK'!$A:$A,A619,'UPDATE STOCK'!$G:$G,$T$2)</f>
        <v>0</v>
      </c>
      <c r="U619" s="4">
        <f>SUMIFS('UPDATE STOCK'!$F:$F,'UPDATE STOCK'!$A:$A,วิเคราะห์ข้อมูล!A619,'UPDATE STOCK'!$G:$G,$U$2)</f>
        <v>0</v>
      </c>
      <c r="V619" s="4">
        <f>SUMIFS('UPDATE STOCK'!$F:$F,'UPDATE STOCK'!$A:$A,วิเคราะห์ข้อมูล!A619,'UPDATE STOCK'!$G:$G,$V$2)</f>
        <v>0</v>
      </c>
      <c r="W619" s="4"/>
      <c r="X619" s="4"/>
      <c r="Y619" s="4"/>
      <c r="Z619" s="4"/>
      <c r="AA619" s="4"/>
    </row>
    <row r="620" spans="1:27" x14ac:dyDescent="0.2">
      <c r="A620" s="12" t="s">
        <v>1233</v>
      </c>
      <c r="B620" s="12" t="s">
        <v>1234</v>
      </c>
      <c r="C620" s="5">
        <f>SUMIFS('DATA UPDATE'!$L:$L,'DATA UPDATE'!$E:$E,วิเคราะห์ข้อมูล!A620,'DATA UPDATE'!$B:$B,วิเคราะห์ข้อมูล!$C$2)</f>
        <v>0</v>
      </c>
      <c r="D620" s="5">
        <f>SUMIFS('DATA UPDATE'!$L:$L,'DATA UPDATE'!$E:$E,A620,'DATA UPDATE'!$B:$B,$D$2)</f>
        <v>0</v>
      </c>
      <c r="E620" s="5">
        <f>SUMIFS('DATA UPDATE'!$L:$L,'DATA UPDATE'!$E:$E,A620,'DATA UPDATE'!$B:$B,$E$2)</f>
        <v>0</v>
      </c>
      <c r="F620" s="5">
        <f>SUMIFS('DATA UPDATE'!$L:$L,'DATA UPDATE'!$E:$E,A620,'DATA UPDATE'!$B:$B,$F$2)</f>
        <v>0</v>
      </c>
      <c r="G620" s="5">
        <f>SUMIFS('DATA UPDATE'!$L:$L,'DATA UPDATE'!$E:$E,A620,'DATA UPDATE'!$B:$B,$G$2)</f>
        <v>1</v>
      </c>
      <c r="H620" s="5">
        <f>SUMIFS('DATA UPDATE'!$L:$L,'DATA UPDATE'!$E:$E,A620,'DATA UPDATE'!$B:$B,$H$2)</f>
        <v>0</v>
      </c>
      <c r="I620" s="5">
        <f t="shared" si="46"/>
        <v>1</v>
      </c>
      <c r="J620" s="5">
        <f>SUMIFS('UPDATE STOCK'!F:F,'UPDATE STOCK'!A:A,วิเคราะห์ข้อมูล!A620)</f>
        <v>0</v>
      </c>
      <c r="K620" s="10">
        <f t="shared" si="47"/>
        <v>1</v>
      </c>
      <c r="L620" s="5">
        <f t="shared" si="48"/>
        <v>0</v>
      </c>
      <c r="M620" s="8">
        <f t="shared" si="49"/>
        <v>0.2</v>
      </c>
      <c r="N620" s="7">
        <f t="shared" si="50"/>
        <v>0.2</v>
      </c>
      <c r="O620" s="4">
        <f>SUMIFS('DATA UPDATE'!$L:$L,'DATA UPDATE'!$E:$E,วิเคราะห์ข้อมูล!A620,'DATA UPDATE'!$T:$T,วิเคราะห์ข้อมูล!$O$2)</f>
        <v>1</v>
      </c>
      <c r="P620" s="4">
        <f>SUMIFS('DATA UPDATE'!$L:$L,'DATA UPDATE'!$E:$E,วิเคราะห์ข้อมูล!A620,'DATA UPDATE'!$T:$T,วิเคราะห์ข้อมูล!$P$2)</f>
        <v>0</v>
      </c>
      <c r="Q620" s="4">
        <f>SUMIFS('DATA UPDATE'!$L:$L,'DATA UPDATE'!$E:$E,วิเคราะห์ข้อมูล!A620,'DATA UPDATE'!$T:$T,วิเคราะห์ข้อมูล!$Q$2)</f>
        <v>0</v>
      </c>
      <c r="R620" s="4">
        <f>SUMIFS('DATA UPDATE'!$L:$L,'DATA UPDATE'!$D:$D,วิเคราะห์ข้อมูล!A620,'DATA UPDATE'!$T:$T,วิเคราะห์ข้อมูล!$R$2)</f>
        <v>0</v>
      </c>
      <c r="S620" s="4">
        <f>SUMIFS('UPDATE STOCK'!$F:$F,'UPDATE STOCK'!$A:$A,A620,'UPDATE STOCK'!$G:$G,$S$2)</f>
        <v>0</v>
      </c>
      <c r="T620" s="4">
        <f>SUMIFS('UPDATE STOCK'!$F:$F,'UPDATE STOCK'!$A:$A,A620,'UPDATE STOCK'!$G:$G,$T$2)</f>
        <v>0</v>
      </c>
      <c r="U620" s="4">
        <f>SUMIFS('UPDATE STOCK'!$F:$F,'UPDATE STOCK'!$A:$A,วิเคราะห์ข้อมูล!A620,'UPDATE STOCK'!$G:$G,$U$2)</f>
        <v>0</v>
      </c>
      <c r="V620" s="4">
        <f>SUMIFS('UPDATE STOCK'!$F:$F,'UPDATE STOCK'!$A:$A,วิเคราะห์ข้อมูล!A620,'UPDATE STOCK'!$G:$G,$V$2)</f>
        <v>0</v>
      </c>
      <c r="W620" s="4"/>
      <c r="X620" s="4"/>
      <c r="Y620" s="4"/>
      <c r="Z620" s="4"/>
      <c r="AA620" s="4"/>
    </row>
    <row r="621" spans="1:27" x14ac:dyDescent="0.2">
      <c r="A621" s="12" t="s">
        <v>1235</v>
      </c>
      <c r="B621" s="12" t="s">
        <v>1236</v>
      </c>
      <c r="C621" s="5">
        <f>SUMIFS('DATA UPDATE'!$L:$L,'DATA UPDATE'!$E:$E,วิเคราะห์ข้อมูล!A621,'DATA UPDATE'!$B:$B,วิเคราะห์ข้อมูล!$C$2)</f>
        <v>0</v>
      </c>
      <c r="D621" s="5">
        <f>SUMIFS('DATA UPDATE'!$L:$L,'DATA UPDATE'!$E:$E,A621,'DATA UPDATE'!$B:$B,$D$2)</f>
        <v>0</v>
      </c>
      <c r="E621" s="5">
        <f>SUMIFS('DATA UPDATE'!$L:$L,'DATA UPDATE'!$E:$E,A621,'DATA UPDATE'!$B:$B,$E$2)</f>
        <v>0</v>
      </c>
      <c r="F621" s="5">
        <f>SUMIFS('DATA UPDATE'!$L:$L,'DATA UPDATE'!$E:$E,A621,'DATA UPDATE'!$B:$B,$F$2)</f>
        <v>0</v>
      </c>
      <c r="G621" s="5">
        <f>SUMIFS('DATA UPDATE'!$L:$L,'DATA UPDATE'!$E:$E,A621,'DATA UPDATE'!$B:$B,$G$2)</f>
        <v>1</v>
      </c>
      <c r="H621" s="5">
        <f>SUMIFS('DATA UPDATE'!$L:$L,'DATA UPDATE'!$E:$E,A621,'DATA UPDATE'!$B:$B,$H$2)</f>
        <v>0</v>
      </c>
      <c r="I621" s="5">
        <f t="shared" si="46"/>
        <v>1</v>
      </c>
      <c r="J621" s="5">
        <f>SUMIFS('UPDATE STOCK'!F:F,'UPDATE STOCK'!A:A,วิเคราะห์ข้อมูล!A621)</f>
        <v>0</v>
      </c>
      <c r="K621" s="10">
        <f t="shared" si="47"/>
        <v>1</v>
      </c>
      <c r="L621" s="5">
        <f t="shared" si="48"/>
        <v>0</v>
      </c>
      <c r="M621" s="8">
        <f t="shared" si="49"/>
        <v>0.2</v>
      </c>
      <c r="N621" s="7">
        <f t="shared" si="50"/>
        <v>0.2</v>
      </c>
      <c r="O621" s="4">
        <f>SUMIFS('DATA UPDATE'!$L:$L,'DATA UPDATE'!$E:$E,วิเคราะห์ข้อมูล!A621,'DATA UPDATE'!$T:$T,วิเคราะห์ข้อมูล!$O$2)</f>
        <v>1</v>
      </c>
      <c r="P621" s="4">
        <f>SUMIFS('DATA UPDATE'!$L:$L,'DATA UPDATE'!$E:$E,วิเคราะห์ข้อมูล!A621,'DATA UPDATE'!$T:$T,วิเคราะห์ข้อมูล!$P$2)</f>
        <v>0</v>
      </c>
      <c r="Q621" s="4">
        <f>SUMIFS('DATA UPDATE'!$L:$L,'DATA UPDATE'!$E:$E,วิเคราะห์ข้อมูล!A621,'DATA UPDATE'!$T:$T,วิเคราะห์ข้อมูล!$Q$2)</f>
        <v>0</v>
      </c>
      <c r="R621" s="4">
        <f>SUMIFS('DATA UPDATE'!$L:$L,'DATA UPDATE'!$D:$D,วิเคราะห์ข้อมูล!A621,'DATA UPDATE'!$T:$T,วิเคราะห์ข้อมูล!$R$2)</f>
        <v>0</v>
      </c>
      <c r="S621" s="4">
        <f>SUMIFS('UPDATE STOCK'!$F:$F,'UPDATE STOCK'!$A:$A,A621,'UPDATE STOCK'!$G:$G,$S$2)</f>
        <v>0</v>
      </c>
      <c r="T621" s="4">
        <f>SUMIFS('UPDATE STOCK'!$F:$F,'UPDATE STOCK'!$A:$A,A621,'UPDATE STOCK'!$G:$G,$T$2)</f>
        <v>0</v>
      </c>
      <c r="U621" s="4">
        <f>SUMIFS('UPDATE STOCK'!$F:$F,'UPDATE STOCK'!$A:$A,วิเคราะห์ข้อมูล!A621,'UPDATE STOCK'!$G:$G,$U$2)</f>
        <v>0</v>
      </c>
      <c r="V621" s="4">
        <f>SUMIFS('UPDATE STOCK'!$F:$F,'UPDATE STOCK'!$A:$A,วิเคราะห์ข้อมูล!A621,'UPDATE STOCK'!$G:$G,$V$2)</f>
        <v>0</v>
      </c>
      <c r="W621" s="4"/>
      <c r="X621" s="4"/>
      <c r="Y621" s="4"/>
      <c r="Z621" s="4"/>
      <c r="AA621" s="4"/>
    </row>
    <row r="622" spans="1:27" x14ac:dyDescent="0.2">
      <c r="A622" s="12" t="s">
        <v>1237</v>
      </c>
      <c r="B622" s="12" t="s">
        <v>1238</v>
      </c>
      <c r="C622" s="5">
        <f>SUMIFS('DATA UPDATE'!$L:$L,'DATA UPDATE'!$E:$E,วิเคราะห์ข้อมูล!A622,'DATA UPDATE'!$B:$B,วิเคราะห์ข้อมูล!$C$2)</f>
        <v>0</v>
      </c>
      <c r="D622" s="5">
        <f>SUMIFS('DATA UPDATE'!$L:$L,'DATA UPDATE'!$E:$E,A622,'DATA UPDATE'!$B:$B,$D$2)</f>
        <v>0</v>
      </c>
      <c r="E622" s="5">
        <f>SUMIFS('DATA UPDATE'!$L:$L,'DATA UPDATE'!$E:$E,A622,'DATA UPDATE'!$B:$B,$E$2)</f>
        <v>0</v>
      </c>
      <c r="F622" s="5">
        <f>SUMIFS('DATA UPDATE'!$L:$L,'DATA UPDATE'!$E:$E,A622,'DATA UPDATE'!$B:$B,$F$2)</f>
        <v>0</v>
      </c>
      <c r="G622" s="5">
        <f>SUMIFS('DATA UPDATE'!$L:$L,'DATA UPDATE'!$E:$E,A622,'DATA UPDATE'!$B:$B,$G$2)</f>
        <v>2</v>
      </c>
      <c r="H622" s="5">
        <f>SUMIFS('DATA UPDATE'!$L:$L,'DATA UPDATE'!$E:$E,A622,'DATA UPDATE'!$B:$B,$H$2)</f>
        <v>0</v>
      </c>
      <c r="I622" s="5">
        <f t="shared" si="46"/>
        <v>2</v>
      </c>
      <c r="J622" s="5">
        <f>SUMIFS('UPDATE STOCK'!F:F,'UPDATE STOCK'!A:A,วิเคราะห์ข้อมูล!A622)</f>
        <v>0</v>
      </c>
      <c r="K622" s="10">
        <f t="shared" si="47"/>
        <v>2</v>
      </c>
      <c r="L622" s="5">
        <f t="shared" si="48"/>
        <v>0</v>
      </c>
      <c r="M622" s="8">
        <f t="shared" si="49"/>
        <v>0.4</v>
      </c>
      <c r="N622" s="7">
        <f t="shared" si="50"/>
        <v>0.4</v>
      </c>
      <c r="O622" s="4">
        <f>SUMIFS('DATA UPDATE'!$L:$L,'DATA UPDATE'!$E:$E,วิเคราะห์ข้อมูล!A622,'DATA UPDATE'!$T:$T,วิเคราะห์ข้อมูล!$O$2)</f>
        <v>0</v>
      </c>
      <c r="P622" s="4">
        <f>SUMIFS('DATA UPDATE'!$L:$L,'DATA UPDATE'!$E:$E,วิเคราะห์ข้อมูล!A622,'DATA UPDATE'!$T:$T,วิเคราะห์ข้อมูล!$P$2)</f>
        <v>0</v>
      </c>
      <c r="Q622" s="4">
        <f>SUMIFS('DATA UPDATE'!$L:$L,'DATA UPDATE'!$E:$E,วิเคราะห์ข้อมูล!A622,'DATA UPDATE'!$T:$T,วิเคราะห์ข้อมูล!$Q$2)</f>
        <v>0</v>
      </c>
      <c r="R622" s="4">
        <f>SUMIFS('DATA UPDATE'!$L:$L,'DATA UPDATE'!$D:$D,วิเคราะห์ข้อมูล!A622,'DATA UPDATE'!$T:$T,วิเคราะห์ข้อมูล!$R$2)</f>
        <v>0</v>
      </c>
      <c r="S622" s="4">
        <f>SUMIFS('UPDATE STOCK'!$F:$F,'UPDATE STOCK'!$A:$A,A622,'UPDATE STOCK'!$G:$G,$S$2)</f>
        <v>0</v>
      </c>
      <c r="T622" s="4">
        <f>SUMIFS('UPDATE STOCK'!$F:$F,'UPDATE STOCK'!$A:$A,A622,'UPDATE STOCK'!$G:$G,$T$2)</f>
        <v>0</v>
      </c>
      <c r="U622" s="4">
        <f>SUMIFS('UPDATE STOCK'!$F:$F,'UPDATE STOCK'!$A:$A,วิเคราะห์ข้อมูล!A622,'UPDATE STOCK'!$G:$G,$U$2)</f>
        <v>0</v>
      </c>
      <c r="V622" s="4">
        <f>SUMIFS('UPDATE STOCK'!$F:$F,'UPDATE STOCK'!$A:$A,วิเคราะห์ข้อมูล!A622,'UPDATE STOCK'!$G:$G,$V$2)</f>
        <v>0</v>
      </c>
      <c r="W622" s="4"/>
      <c r="X622" s="4"/>
      <c r="Y622" s="4"/>
      <c r="Z622" s="4"/>
      <c r="AA622" s="4"/>
    </row>
    <row r="623" spans="1:27" x14ac:dyDescent="0.2">
      <c r="A623" s="12" t="s">
        <v>1239</v>
      </c>
      <c r="B623" s="12" t="s">
        <v>1240</v>
      </c>
      <c r="C623" s="5">
        <f>SUMIFS('DATA UPDATE'!$L:$L,'DATA UPDATE'!$E:$E,วิเคราะห์ข้อมูล!A623,'DATA UPDATE'!$B:$B,วิเคราะห์ข้อมูล!$C$2)</f>
        <v>0</v>
      </c>
      <c r="D623" s="5">
        <f>SUMIFS('DATA UPDATE'!$L:$L,'DATA UPDATE'!$E:$E,A623,'DATA UPDATE'!$B:$B,$D$2)</f>
        <v>0</v>
      </c>
      <c r="E623" s="5">
        <f>SUMIFS('DATA UPDATE'!$L:$L,'DATA UPDATE'!$E:$E,A623,'DATA UPDATE'!$B:$B,$E$2)</f>
        <v>0</v>
      </c>
      <c r="F623" s="5">
        <f>SUMIFS('DATA UPDATE'!$L:$L,'DATA UPDATE'!$E:$E,A623,'DATA UPDATE'!$B:$B,$F$2)</f>
        <v>2</v>
      </c>
      <c r="G623" s="5">
        <f>SUMIFS('DATA UPDATE'!$L:$L,'DATA UPDATE'!$E:$E,A623,'DATA UPDATE'!$B:$B,$G$2)</f>
        <v>0</v>
      </c>
      <c r="H623" s="5">
        <f>SUMIFS('DATA UPDATE'!$L:$L,'DATA UPDATE'!$E:$E,A623,'DATA UPDATE'!$B:$B,$H$2)</f>
        <v>0</v>
      </c>
      <c r="I623" s="5">
        <f t="shared" si="46"/>
        <v>2</v>
      </c>
      <c r="J623" s="5">
        <f>SUMIFS('UPDATE STOCK'!F:F,'UPDATE STOCK'!A:A,วิเคราะห์ข้อมูล!A623)</f>
        <v>0</v>
      </c>
      <c r="K623" s="10">
        <f t="shared" si="47"/>
        <v>2</v>
      </c>
      <c r="L623" s="5">
        <f t="shared" si="48"/>
        <v>0</v>
      </c>
      <c r="M623" s="8">
        <f t="shared" si="49"/>
        <v>0.4</v>
      </c>
      <c r="N623" s="7">
        <f t="shared" si="50"/>
        <v>0.4</v>
      </c>
      <c r="O623" s="4">
        <f>SUMIFS('DATA UPDATE'!$L:$L,'DATA UPDATE'!$E:$E,วิเคราะห์ข้อมูล!A623,'DATA UPDATE'!$T:$T,วิเคราะห์ข้อมูล!$O$2)</f>
        <v>0</v>
      </c>
      <c r="P623" s="4">
        <f>SUMIFS('DATA UPDATE'!$L:$L,'DATA UPDATE'!$E:$E,วิเคราะห์ข้อมูล!A623,'DATA UPDATE'!$T:$T,วิเคราะห์ข้อมูล!$P$2)</f>
        <v>2</v>
      </c>
      <c r="Q623" s="4">
        <f>SUMIFS('DATA UPDATE'!$L:$L,'DATA UPDATE'!$E:$E,วิเคราะห์ข้อมูล!A623,'DATA UPDATE'!$T:$T,วิเคราะห์ข้อมูล!$Q$2)</f>
        <v>0</v>
      </c>
      <c r="R623" s="4">
        <f>SUMIFS('DATA UPDATE'!$L:$L,'DATA UPDATE'!$D:$D,วิเคราะห์ข้อมูล!A623,'DATA UPDATE'!$T:$T,วิเคราะห์ข้อมูล!$R$2)</f>
        <v>0</v>
      </c>
      <c r="S623" s="4">
        <f>SUMIFS('UPDATE STOCK'!$F:$F,'UPDATE STOCK'!$A:$A,A623,'UPDATE STOCK'!$G:$G,$S$2)</f>
        <v>0</v>
      </c>
      <c r="T623" s="4">
        <f>SUMIFS('UPDATE STOCK'!$F:$F,'UPDATE STOCK'!$A:$A,A623,'UPDATE STOCK'!$G:$G,$T$2)</f>
        <v>0</v>
      </c>
      <c r="U623" s="4">
        <f>SUMIFS('UPDATE STOCK'!$F:$F,'UPDATE STOCK'!$A:$A,วิเคราะห์ข้อมูล!A623,'UPDATE STOCK'!$G:$G,$U$2)</f>
        <v>0</v>
      </c>
      <c r="V623" s="4">
        <f>SUMIFS('UPDATE STOCK'!$F:$F,'UPDATE STOCK'!$A:$A,วิเคราะห์ข้อมูล!A623,'UPDATE STOCK'!$G:$G,$V$2)</f>
        <v>0</v>
      </c>
      <c r="W623" s="4"/>
      <c r="X623" s="4"/>
      <c r="Y623" s="4"/>
      <c r="Z623" s="4"/>
      <c r="AA623" s="4"/>
    </row>
    <row r="624" spans="1:27" x14ac:dyDescent="0.2">
      <c r="A624" s="12" t="s">
        <v>1241</v>
      </c>
      <c r="B624" s="12" t="s">
        <v>1242</v>
      </c>
      <c r="C624" s="5">
        <f>SUMIFS('DATA UPDATE'!$L:$L,'DATA UPDATE'!$E:$E,วิเคราะห์ข้อมูล!A624,'DATA UPDATE'!$B:$B,วิเคราะห์ข้อมูล!$C$2)</f>
        <v>2</v>
      </c>
      <c r="D624" s="5">
        <f>SUMIFS('DATA UPDATE'!$L:$L,'DATA UPDATE'!$E:$E,A624,'DATA UPDATE'!$B:$B,$D$2)</f>
        <v>0</v>
      </c>
      <c r="E624" s="5">
        <f>SUMIFS('DATA UPDATE'!$L:$L,'DATA UPDATE'!$E:$E,A624,'DATA UPDATE'!$B:$B,$E$2)</f>
        <v>0</v>
      </c>
      <c r="F624" s="5">
        <f>SUMIFS('DATA UPDATE'!$L:$L,'DATA UPDATE'!$E:$E,A624,'DATA UPDATE'!$B:$B,$F$2)</f>
        <v>0</v>
      </c>
      <c r="G624" s="5">
        <f>SUMIFS('DATA UPDATE'!$L:$L,'DATA UPDATE'!$E:$E,A624,'DATA UPDATE'!$B:$B,$G$2)</f>
        <v>0</v>
      </c>
      <c r="H624" s="5">
        <f>SUMIFS('DATA UPDATE'!$L:$L,'DATA UPDATE'!$E:$E,A624,'DATA UPDATE'!$B:$B,$H$2)</f>
        <v>0</v>
      </c>
      <c r="I624" s="5">
        <f t="shared" si="46"/>
        <v>2</v>
      </c>
      <c r="J624" s="9">
        <f>SUMIFS('UPDATE STOCK'!F:F,'UPDATE STOCK'!A:A,วิเคราะห์ข้อมูล!A624)</f>
        <v>0</v>
      </c>
      <c r="K624" s="10">
        <f t="shared" si="47"/>
        <v>2</v>
      </c>
      <c r="L624" s="5">
        <f t="shared" si="48"/>
        <v>0</v>
      </c>
      <c r="M624" s="8">
        <f t="shared" si="49"/>
        <v>0.4</v>
      </c>
      <c r="N624" s="7">
        <f t="shared" si="50"/>
        <v>0.4</v>
      </c>
      <c r="O624" s="4">
        <f>SUMIFS('DATA UPDATE'!$L:$L,'DATA UPDATE'!$E:$E,วิเคราะห์ข้อมูล!A624,'DATA UPDATE'!$T:$T,วิเคราะห์ข้อมูล!$O$2)</f>
        <v>0</v>
      </c>
      <c r="P624" s="4">
        <f>SUMIFS('DATA UPDATE'!$L:$L,'DATA UPDATE'!$E:$E,วิเคราะห์ข้อมูล!A624,'DATA UPDATE'!$T:$T,วิเคราะห์ข้อมูล!$P$2)</f>
        <v>0</v>
      </c>
      <c r="Q624" s="4">
        <f>SUMIFS('DATA UPDATE'!$L:$L,'DATA UPDATE'!$E:$E,วิเคราะห์ข้อมูล!A624,'DATA UPDATE'!$T:$T,วิเคราะห์ข้อมูล!$Q$2)</f>
        <v>0</v>
      </c>
      <c r="R624" s="4">
        <f>SUMIFS('DATA UPDATE'!$L:$L,'DATA UPDATE'!$D:$D,วิเคราะห์ข้อมูล!A624,'DATA UPDATE'!$T:$T,วิเคราะห์ข้อมูล!$R$2)</f>
        <v>0</v>
      </c>
      <c r="S624" s="4">
        <f>SUMIFS('UPDATE STOCK'!$F:$F,'UPDATE STOCK'!$A:$A,A624,'UPDATE STOCK'!$G:$G,$S$2)</f>
        <v>0</v>
      </c>
      <c r="T624" s="4">
        <f>SUMIFS('UPDATE STOCK'!$F:$F,'UPDATE STOCK'!$A:$A,A624,'UPDATE STOCK'!$G:$G,$T$2)</f>
        <v>0</v>
      </c>
      <c r="U624" s="4">
        <f>SUMIFS('UPDATE STOCK'!$F:$F,'UPDATE STOCK'!$A:$A,วิเคราะห์ข้อมูล!A624,'UPDATE STOCK'!$G:$G,$U$2)</f>
        <v>0</v>
      </c>
      <c r="V624" s="4">
        <f>SUMIFS('UPDATE STOCK'!$F:$F,'UPDATE STOCK'!$A:$A,วิเคราะห์ข้อมูล!A624,'UPDATE STOCK'!$G:$G,$V$2)</f>
        <v>0</v>
      </c>
      <c r="W624" s="4"/>
      <c r="X624" s="4"/>
      <c r="Y624" s="4"/>
      <c r="Z624" s="4"/>
      <c r="AA624" s="4"/>
    </row>
    <row r="625" spans="1:27" x14ac:dyDescent="0.2">
      <c r="A625" s="12" t="s">
        <v>1243</v>
      </c>
      <c r="B625" s="12" t="s">
        <v>1244</v>
      </c>
      <c r="C625" s="5">
        <f>SUMIFS('DATA UPDATE'!$L:$L,'DATA UPDATE'!$E:$E,วิเคราะห์ข้อมูล!A625,'DATA UPDATE'!$B:$B,วิเคราะห์ข้อมูล!$C$2)</f>
        <v>0</v>
      </c>
      <c r="D625" s="5">
        <f>SUMIFS('DATA UPDATE'!$L:$L,'DATA UPDATE'!$E:$E,A625,'DATA UPDATE'!$B:$B,$D$2)</f>
        <v>0</v>
      </c>
      <c r="E625" s="5">
        <f>SUMIFS('DATA UPDATE'!$L:$L,'DATA UPDATE'!$E:$E,A625,'DATA UPDATE'!$B:$B,$E$2)</f>
        <v>2</v>
      </c>
      <c r="F625" s="5">
        <f>SUMIFS('DATA UPDATE'!$L:$L,'DATA UPDATE'!$E:$E,A625,'DATA UPDATE'!$B:$B,$F$2)</f>
        <v>0</v>
      </c>
      <c r="G625" s="5">
        <f>SUMIFS('DATA UPDATE'!$L:$L,'DATA UPDATE'!$E:$E,A625,'DATA UPDATE'!$B:$B,$G$2)</f>
        <v>0</v>
      </c>
      <c r="H625" s="5">
        <f>SUMIFS('DATA UPDATE'!$L:$L,'DATA UPDATE'!$E:$E,A625,'DATA UPDATE'!$B:$B,$H$2)</f>
        <v>0</v>
      </c>
      <c r="I625" s="5">
        <f t="shared" si="46"/>
        <v>2</v>
      </c>
      <c r="J625" s="9">
        <f>SUMIFS('UPDATE STOCK'!F:F,'UPDATE STOCK'!A:A,วิเคราะห์ข้อมูล!A625)</f>
        <v>0</v>
      </c>
      <c r="K625" s="10">
        <f t="shared" si="47"/>
        <v>2</v>
      </c>
      <c r="L625" s="5">
        <f t="shared" si="48"/>
        <v>0</v>
      </c>
      <c r="M625" s="8">
        <f t="shared" si="49"/>
        <v>0.4</v>
      </c>
      <c r="N625" s="7">
        <f t="shared" si="50"/>
        <v>0.4</v>
      </c>
      <c r="O625" s="4">
        <f>SUMIFS('DATA UPDATE'!$L:$L,'DATA UPDATE'!$E:$E,วิเคราะห์ข้อมูล!A625,'DATA UPDATE'!$T:$T,วิเคราะห์ข้อมูล!$O$2)</f>
        <v>0</v>
      </c>
      <c r="P625" s="4">
        <f>SUMIFS('DATA UPDATE'!$L:$L,'DATA UPDATE'!$E:$E,วิเคราะห์ข้อมูล!A625,'DATA UPDATE'!$T:$T,วิเคราะห์ข้อมูล!$P$2)</f>
        <v>0</v>
      </c>
      <c r="Q625" s="4">
        <f>SUMIFS('DATA UPDATE'!$L:$L,'DATA UPDATE'!$E:$E,วิเคราะห์ข้อมูล!A625,'DATA UPDATE'!$T:$T,วิเคราะห์ข้อมูล!$Q$2)</f>
        <v>0</v>
      </c>
      <c r="R625" s="4">
        <f>SUMIFS('DATA UPDATE'!$L:$L,'DATA UPDATE'!$D:$D,วิเคราะห์ข้อมูล!A625,'DATA UPDATE'!$T:$T,วิเคราะห์ข้อมูล!$R$2)</f>
        <v>0</v>
      </c>
      <c r="S625" s="4">
        <f>SUMIFS('UPDATE STOCK'!$F:$F,'UPDATE STOCK'!$A:$A,A625,'UPDATE STOCK'!$G:$G,$S$2)</f>
        <v>0</v>
      </c>
      <c r="T625" s="4">
        <f>SUMIFS('UPDATE STOCK'!$F:$F,'UPDATE STOCK'!$A:$A,A625,'UPDATE STOCK'!$G:$G,$T$2)</f>
        <v>0</v>
      </c>
      <c r="U625" s="4">
        <f>SUMIFS('UPDATE STOCK'!$F:$F,'UPDATE STOCK'!$A:$A,วิเคราะห์ข้อมูล!A625,'UPDATE STOCK'!$G:$G,$U$2)</f>
        <v>0</v>
      </c>
      <c r="V625" s="4">
        <f>SUMIFS('UPDATE STOCK'!$F:$F,'UPDATE STOCK'!$A:$A,วิเคราะห์ข้อมูล!A625,'UPDATE STOCK'!$G:$G,$V$2)</f>
        <v>0</v>
      </c>
      <c r="W625" s="4"/>
      <c r="X625" s="4"/>
      <c r="Y625" s="4"/>
      <c r="Z625" s="4"/>
      <c r="AA625" s="4"/>
    </row>
    <row r="626" spans="1:27" x14ac:dyDescent="0.2">
      <c r="A626" s="12" t="s">
        <v>1245</v>
      </c>
      <c r="B626" s="12" t="s">
        <v>1246</v>
      </c>
      <c r="C626" s="5">
        <f>SUMIFS('DATA UPDATE'!$L:$L,'DATA UPDATE'!$E:$E,วิเคราะห์ข้อมูล!A626,'DATA UPDATE'!$B:$B,วิเคราะห์ข้อมูล!$C$2)</f>
        <v>0</v>
      </c>
      <c r="D626" s="5">
        <f>SUMIFS('DATA UPDATE'!$L:$L,'DATA UPDATE'!$E:$E,A626,'DATA UPDATE'!$B:$B,$D$2)</f>
        <v>2</v>
      </c>
      <c r="E626" s="5">
        <f>SUMIFS('DATA UPDATE'!$L:$L,'DATA UPDATE'!$E:$E,A626,'DATA UPDATE'!$B:$B,$E$2)</f>
        <v>0</v>
      </c>
      <c r="F626" s="5">
        <f>SUMIFS('DATA UPDATE'!$L:$L,'DATA UPDATE'!$E:$E,A626,'DATA UPDATE'!$B:$B,$F$2)</f>
        <v>0</v>
      </c>
      <c r="G626" s="5">
        <f>SUMIFS('DATA UPDATE'!$L:$L,'DATA UPDATE'!$E:$E,A626,'DATA UPDATE'!$B:$B,$G$2)</f>
        <v>2</v>
      </c>
      <c r="H626" s="5">
        <f>SUMIFS('DATA UPDATE'!$L:$L,'DATA UPDATE'!$E:$E,A626,'DATA UPDATE'!$B:$B,$H$2)</f>
        <v>0</v>
      </c>
      <c r="I626" s="5">
        <f t="shared" si="46"/>
        <v>4</v>
      </c>
      <c r="J626" s="5">
        <f>SUMIFS('UPDATE STOCK'!F:F,'UPDATE STOCK'!A:A,วิเคราะห์ข้อมูล!A626)</f>
        <v>0</v>
      </c>
      <c r="K626" s="10">
        <f t="shared" si="47"/>
        <v>2</v>
      </c>
      <c r="L626" s="5">
        <f t="shared" si="48"/>
        <v>0</v>
      </c>
      <c r="M626" s="8">
        <f t="shared" si="49"/>
        <v>0.8</v>
      </c>
      <c r="N626" s="7">
        <f t="shared" si="50"/>
        <v>0.8</v>
      </c>
      <c r="O626" s="4">
        <f>SUMIFS('DATA UPDATE'!$L:$L,'DATA UPDATE'!$E:$E,วิเคราะห์ข้อมูล!A626,'DATA UPDATE'!$T:$T,วิเคราะห์ข้อมูล!$O$2)</f>
        <v>0</v>
      </c>
      <c r="P626" s="4">
        <f>SUMIFS('DATA UPDATE'!$L:$L,'DATA UPDATE'!$E:$E,วิเคราะห์ข้อมูล!A626,'DATA UPDATE'!$T:$T,วิเคราะห์ข้อมูล!$P$2)</f>
        <v>4</v>
      </c>
      <c r="Q626" s="4">
        <f>SUMIFS('DATA UPDATE'!$L:$L,'DATA UPDATE'!$E:$E,วิเคราะห์ข้อมูล!A626,'DATA UPDATE'!$T:$T,วิเคราะห์ข้อมูล!$Q$2)</f>
        <v>0</v>
      </c>
      <c r="R626" s="4">
        <f>SUMIFS('DATA UPDATE'!$L:$L,'DATA UPDATE'!$D:$D,วิเคราะห์ข้อมูล!A626,'DATA UPDATE'!$T:$T,วิเคราะห์ข้อมูล!$R$2)</f>
        <v>0</v>
      </c>
      <c r="S626" s="4">
        <f>SUMIFS('UPDATE STOCK'!$F:$F,'UPDATE STOCK'!$A:$A,A626,'UPDATE STOCK'!$G:$G,$S$2)</f>
        <v>0</v>
      </c>
      <c r="T626" s="4">
        <f>SUMIFS('UPDATE STOCK'!$F:$F,'UPDATE STOCK'!$A:$A,A626,'UPDATE STOCK'!$G:$G,$T$2)</f>
        <v>0</v>
      </c>
      <c r="U626" s="4">
        <f>SUMIFS('UPDATE STOCK'!$F:$F,'UPDATE STOCK'!$A:$A,วิเคราะห์ข้อมูล!A626,'UPDATE STOCK'!$G:$G,$U$2)</f>
        <v>0</v>
      </c>
      <c r="V626" s="4">
        <f>SUMIFS('UPDATE STOCK'!$F:$F,'UPDATE STOCK'!$A:$A,วิเคราะห์ข้อมูล!A626,'UPDATE STOCK'!$G:$G,$V$2)</f>
        <v>0</v>
      </c>
      <c r="W626" s="4"/>
      <c r="X626" s="4"/>
      <c r="Y626" s="4"/>
      <c r="Z626" s="4"/>
      <c r="AA626" s="4"/>
    </row>
    <row r="627" spans="1:27" x14ac:dyDescent="0.2">
      <c r="A627" s="12" t="s">
        <v>1247</v>
      </c>
      <c r="B627" s="12" t="s">
        <v>1248</v>
      </c>
      <c r="C627" s="5">
        <f>SUMIFS('DATA UPDATE'!$L:$L,'DATA UPDATE'!$E:$E,วิเคราะห์ข้อมูล!A627,'DATA UPDATE'!$B:$B,วิเคราะห์ข้อมูล!$C$2)</f>
        <v>0</v>
      </c>
      <c r="D627" s="5">
        <f>SUMIFS('DATA UPDATE'!$L:$L,'DATA UPDATE'!$E:$E,A627,'DATA UPDATE'!$B:$B,$D$2)</f>
        <v>0</v>
      </c>
      <c r="E627" s="5">
        <f>SUMIFS('DATA UPDATE'!$L:$L,'DATA UPDATE'!$E:$E,A627,'DATA UPDATE'!$B:$B,$E$2)</f>
        <v>0</v>
      </c>
      <c r="F627" s="5">
        <f>SUMIFS('DATA UPDATE'!$L:$L,'DATA UPDATE'!$E:$E,A627,'DATA UPDATE'!$B:$B,$F$2)</f>
        <v>0</v>
      </c>
      <c r="G627" s="5">
        <f>SUMIFS('DATA UPDATE'!$L:$L,'DATA UPDATE'!$E:$E,A627,'DATA UPDATE'!$B:$B,$G$2)</f>
        <v>2</v>
      </c>
      <c r="H627" s="5">
        <f>SUMIFS('DATA UPDATE'!$L:$L,'DATA UPDATE'!$E:$E,A627,'DATA UPDATE'!$B:$B,$H$2)</f>
        <v>0</v>
      </c>
      <c r="I627" s="5">
        <f t="shared" si="46"/>
        <v>2</v>
      </c>
      <c r="J627" s="5">
        <f>SUMIFS('UPDATE STOCK'!F:F,'UPDATE STOCK'!A:A,วิเคราะห์ข้อมูล!A627)</f>
        <v>0</v>
      </c>
      <c r="K627" s="10">
        <f t="shared" si="47"/>
        <v>2</v>
      </c>
      <c r="L627" s="5">
        <f t="shared" si="48"/>
        <v>0</v>
      </c>
      <c r="M627" s="8">
        <f t="shared" si="49"/>
        <v>0.4</v>
      </c>
      <c r="N627" s="7">
        <f t="shared" si="50"/>
        <v>0.4</v>
      </c>
      <c r="O627" s="4">
        <f>SUMIFS('DATA UPDATE'!$L:$L,'DATA UPDATE'!$E:$E,วิเคราะห์ข้อมูล!A627,'DATA UPDATE'!$T:$T,วิเคราะห์ข้อมูล!$O$2)</f>
        <v>0</v>
      </c>
      <c r="P627" s="4">
        <f>SUMIFS('DATA UPDATE'!$L:$L,'DATA UPDATE'!$E:$E,วิเคราะห์ข้อมูล!A627,'DATA UPDATE'!$T:$T,วิเคราะห์ข้อมูล!$P$2)</f>
        <v>0</v>
      </c>
      <c r="Q627" s="4">
        <f>SUMIFS('DATA UPDATE'!$L:$L,'DATA UPDATE'!$E:$E,วิเคราะห์ข้อมูล!A627,'DATA UPDATE'!$T:$T,วิเคราะห์ข้อมูล!$Q$2)</f>
        <v>0</v>
      </c>
      <c r="R627" s="4">
        <f>SUMIFS('DATA UPDATE'!$L:$L,'DATA UPDATE'!$D:$D,วิเคราะห์ข้อมูล!A627,'DATA UPDATE'!$T:$T,วิเคราะห์ข้อมูล!$R$2)</f>
        <v>0</v>
      </c>
      <c r="S627" s="4">
        <f>SUMIFS('UPDATE STOCK'!$F:$F,'UPDATE STOCK'!$A:$A,A627,'UPDATE STOCK'!$G:$G,$S$2)</f>
        <v>0</v>
      </c>
      <c r="T627" s="4">
        <f>SUMIFS('UPDATE STOCK'!$F:$F,'UPDATE STOCK'!$A:$A,A627,'UPDATE STOCK'!$G:$G,$T$2)</f>
        <v>0</v>
      </c>
      <c r="U627" s="4">
        <f>SUMIFS('UPDATE STOCK'!$F:$F,'UPDATE STOCK'!$A:$A,วิเคราะห์ข้อมูล!A627,'UPDATE STOCK'!$G:$G,$U$2)</f>
        <v>0</v>
      </c>
      <c r="V627" s="4">
        <f>SUMIFS('UPDATE STOCK'!$F:$F,'UPDATE STOCK'!$A:$A,วิเคราะห์ข้อมูล!A627,'UPDATE STOCK'!$G:$G,$V$2)</f>
        <v>0</v>
      </c>
      <c r="W627" s="4"/>
      <c r="X627" s="4"/>
      <c r="Y627" s="4"/>
      <c r="Z627" s="4"/>
      <c r="AA627" s="4"/>
    </row>
    <row r="628" spans="1:27" x14ac:dyDescent="0.2">
      <c r="A628" s="12" t="s">
        <v>1249</v>
      </c>
      <c r="B628" s="12" t="s">
        <v>1250</v>
      </c>
      <c r="C628" s="5">
        <f>SUMIFS('DATA UPDATE'!$L:$L,'DATA UPDATE'!$E:$E,วิเคราะห์ข้อมูล!A628,'DATA UPDATE'!$B:$B,วิเคราะห์ข้อมูล!$C$2)</f>
        <v>2</v>
      </c>
      <c r="D628" s="5">
        <f>SUMIFS('DATA UPDATE'!$L:$L,'DATA UPDATE'!$E:$E,A628,'DATA UPDATE'!$B:$B,$D$2)</f>
        <v>0</v>
      </c>
      <c r="E628" s="5">
        <f>SUMIFS('DATA UPDATE'!$L:$L,'DATA UPDATE'!$E:$E,A628,'DATA UPDATE'!$B:$B,$E$2)</f>
        <v>0</v>
      </c>
      <c r="F628" s="5">
        <f>SUMIFS('DATA UPDATE'!$L:$L,'DATA UPDATE'!$E:$E,A628,'DATA UPDATE'!$B:$B,$F$2)</f>
        <v>0</v>
      </c>
      <c r="G628" s="5">
        <f>SUMIFS('DATA UPDATE'!$L:$L,'DATA UPDATE'!$E:$E,A628,'DATA UPDATE'!$B:$B,$G$2)</f>
        <v>0</v>
      </c>
      <c r="H628" s="5">
        <f>SUMIFS('DATA UPDATE'!$L:$L,'DATA UPDATE'!$E:$E,A628,'DATA UPDATE'!$B:$B,$H$2)</f>
        <v>0</v>
      </c>
      <c r="I628" s="5">
        <f t="shared" si="46"/>
        <v>2</v>
      </c>
      <c r="J628" s="5">
        <f>SUMIFS('UPDATE STOCK'!F:F,'UPDATE STOCK'!A:A,วิเคราะห์ข้อมูล!A628)</f>
        <v>0</v>
      </c>
      <c r="K628" s="10">
        <f t="shared" si="47"/>
        <v>2</v>
      </c>
      <c r="L628" s="5">
        <f t="shared" si="48"/>
        <v>0</v>
      </c>
      <c r="M628" s="8">
        <f t="shared" si="49"/>
        <v>0.4</v>
      </c>
      <c r="N628" s="7">
        <f t="shared" si="50"/>
        <v>0.4</v>
      </c>
      <c r="O628" s="4">
        <f>SUMIFS('DATA UPDATE'!$L:$L,'DATA UPDATE'!$E:$E,วิเคราะห์ข้อมูล!A628,'DATA UPDATE'!$T:$T,วิเคราะห์ข้อมูล!$O$2)</f>
        <v>0</v>
      </c>
      <c r="P628" s="4">
        <f>SUMIFS('DATA UPDATE'!$L:$L,'DATA UPDATE'!$E:$E,วิเคราะห์ข้อมูล!A628,'DATA UPDATE'!$T:$T,วิเคราะห์ข้อมูล!$P$2)</f>
        <v>2</v>
      </c>
      <c r="Q628" s="4">
        <f>SUMIFS('DATA UPDATE'!$L:$L,'DATA UPDATE'!$E:$E,วิเคราะห์ข้อมูล!A628,'DATA UPDATE'!$T:$T,วิเคราะห์ข้อมูล!$Q$2)</f>
        <v>0</v>
      </c>
      <c r="R628" s="4">
        <f>SUMIFS('DATA UPDATE'!$L:$L,'DATA UPDATE'!$D:$D,วิเคราะห์ข้อมูล!A628,'DATA UPDATE'!$T:$T,วิเคราะห์ข้อมูล!$R$2)</f>
        <v>0</v>
      </c>
      <c r="S628" s="4">
        <f>SUMIFS('UPDATE STOCK'!$F:$F,'UPDATE STOCK'!$A:$A,A628,'UPDATE STOCK'!$G:$G,$S$2)</f>
        <v>0</v>
      </c>
      <c r="T628" s="4">
        <f>SUMIFS('UPDATE STOCK'!$F:$F,'UPDATE STOCK'!$A:$A,A628,'UPDATE STOCK'!$G:$G,$T$2)</f>
        <v>0</v>
      </c>
      <c r="U628" s="4">
        <f>SUMIFS('UPDATE STOCK'!$F:$F,'UPDATE STOCK'!$A:$A,วิเคราะห์ข้อมูล!A628,'UPDATE STOCK'!$G:$G,$U$2)</f>
        <v>0</v>
      </c>
      <c r="V628" s="4">
        <f>SUMIFS('UPDATE STOCK'!$F:$F,'UPDATE STOCK'!$A:$A,วิเคราะห์ข้อมูล!A628,'UPDATE STOCK'!$G:$G,$V$2)</f>
        <v>0</v>
      </c>
      <c r="W628" s="4"/>
      <c r="X628" s="4"/>
      <c r="Y628" s="4"/>
      <c r="Z628" s="4"/>
      <c r="AA628" s="4"/>
    </row>
    <row r="629" spans="1:27" x14ac:dyDescent="0.2">
      <c r="A629" s="12" t="s">
        <v>1251</v>
      </c>
      <c r="B629" s="12" t="s">
        <v>1252</v>
      </c>
      <c r="C629" s="5">
        <f>SUMIFS('DATA UPDATE'!$L:$L,'DATA UPDATE'!$E:$E,วิเคราะห์ข้อมูล!A629,'DATA UPDATE'!$B:$B,วิเคราะห์ข้อมูล!$C$2)</f>
        <v>1</v>
      </c>
      <c r="D629" s="5">
        <f>SUMIFS('DATA UPDATE'!$L:$L,'DATA UPDATE'!$E:$E,A629,'DATA UPDATE'!$B:$B,$D$2)</f>
        <v>0</v>
      </c>
      <c r="E629" s="5">
        <f>SUMIFS('DATA UPDATE'!$L:$L,'DATA UPDATE'!$E:$E,A629,'DATA UPDATE'!$B:$B,$E$2)</f>
        <v>0</v>
      </c>
      <c r="F629" s="5">
        <f>SUMIFS('DATA UPDATE'!$L:$L,'DATA UPDATE'!$E:$E,A629,'DATA UPDATE'!$B:$B,$F$2)</f>
        <v>0</v>
      </c>
      <c r="G629" s="5">
        <f>SUMIFS('DATA UPDATE'!$L:$L,'DATA UPDATE'!$E:$E,A629,'DATA UPDATE'!$B:$B,$G$2)</f>
        <v>0</v>
      </c>
      <c r="H629" s="5">
        <f>SUMIFS('DATA UPDATE'!$L:$L,'DATA UPDATE'!$E:$E,A629,'DATA UPDATE'!$B:$B,$H$2)</f>
        <v>0</v>
      </c>
      <c r="I629" s="5">
        <f t="shared" si="46"/>
        <v>1</v>
      </c>
      <c r="J629" s="5">
        <f>SUMIFS('UPDATE STOCK'!F:F,'UPDATE STOCK'!A:A,วิเคราะห์ข้อมูล!A629)</f>
        <v>0</v>
      </c>
      <c r="K629" s="10">
        <f t="shared" si="47"/>
        <v>1</v>
      </c>
      <c r="L629" s="5">
        <f t="shared" si="48"/>
        <v>0</v>
      </c>
      <c r="M629" s="8">
        <f t="shared" si="49"/>
        <v>0.2</v>
      </c>
      <c r="N629" s="7">
        <f t="shared" si="50"/>
        <v>0.2</v>
      </c>
      <c r="O629" s="4">
        <f>SUMIFS('DATA UPDATE'!$L:$L,'DATA UPDATE'!$E:$E,วิเคราะห์ข้อมูล!A629,'DATA UPDATE'!$T:$T,วิเคราะห์ข้อมูล!$O$2)</f>
        <v>1</v>
      </c>
      <c r="P629" s="4">
        <f>SUMIFS('DATA UPDATE'!$L:$L,'DATA UPDATE'!$E:$E,วิเคราะห์ข้อมูล!A629,'DATA UPDATE'!$T:$T,วิเคราะห์ข้อมูล!$P$2)</f>
        <v>0</v>
      </c>
      <c r="Q629" s="4">
        <f>SUMIFS('DATA UPDATE'!$L:$L,'DATA UPDATE'!$E:$E,วิเคราะห์ข้อมูล!A629,'DATA UPDATE'!$T:$T,วิเคราะห์ข้อมูล!$Q$2)</f>
        <v>0</v>
      </c>
      <c r="R629" s="4">
        <f>SUMIFS('DATA UPDATE'!$L:$L,'DATA UPDATE'!$D:$D,วิเคราะห์ข้อมูล!A629,'DATA UPDATE'!$T:$T,วิเคราะห์ข้อมูล!$R$2)</f>
        <v>0</v>
      </c>
      <c r="S629" s="4">
        <f>SUMIFS('UPDATE STOCK'!$F:$F,'UPDATE STOCK'!$A:$A,A629,'UPDATE STOCK'!$G:$G,$S$2)</f>
        <v>0</v>
      </c>
      <c r="T629" s="4">
        <f>SUMIFS('UPDATE STOCK'!$F:$F,'UPDATE STOCK'!$A:$A,A629,'UPDATE STOCK'!$G:$G,$T$2)</f>
        <v>0</v>
      </c>
      <c r="U629" s="4">
        <f>SUMIFS('UPDATE STOCK'!$F:$F,'UPDATE STOCK'!$A:$A,วิเคราะห์ข้อมูล!A629,'UPDATE STOCK'!$G:$G,$U$2)</f>
        <v>0</v>
      </c>
      <c r="V629" s="4">
        <f>SUMIFS('UPDATE STOCK'!$F:$F,'UPDATE STOCK'!$A:$A,วิเคราะห์ข้อมูล!A629,'UPDATE STOCK'!$G:$G,$V$2)</f>
        <v>0</v>
      </c>
      <c r="W629" s="4"/>
      <c r="X629" s="4"/>
      <c r="Y629" s="4"/>
      <c r="Z629" s="4"/>
      <c r="AA629" s="4"/>
    </row>
    <row r="630" spans="1:27" x14ac:dyDescent="0.2">
      <c r="A630" s="12" t="s">
        <v>1253</v>
      </c>
      <c r="B630" s="12" t="s">
        <v>1254</v>
      </c>
      <c r="C630" s="5">
        <f>SUMIFS('DATA UPDATE'!$L:$L,'DATA UPDATE'!$E:$E,วิเคราะห์ข้อมูล!A630,'DATA UPDATE'!$B:$B,วิเคราะห์ข้อมูล!$C$2)</f>
        <v>1</v>
      </c>
      <c r="D630" s="5">
        <f>SUMIFS('DATA UPDATE'!$L:$L,'DATA UPDATE'!$E:$E,A630,'DATA UPDATE'!$B:$B,$D$2)</f>
        <v>0</v>
      </c>
      <c r="E630" s="5">
        <f>SUMIFS('DATA UPDATE'!$L:$L,'DATA UPDATE'!$E:$E,A630,'DATA UPDATE'!$B:$B,$E$2)</f>
        <v>0</v>
      </c>
      <c r="F630" s="5">
        <f>SUMIFS('DATA UPDATE'!$L:$L,'DATA UPDATE'!$E:$E,A630,'DATA UPDATE'!$B:$B,$F$2)</f>
        <v>0</v>
      </c>
      <c r="G630" s="5">
        <f>SUMIFS('DATA UPDATE'!$L:$L,'DATA UPDATE'!$E:$E,A630,'DATA UPDATE'!$B:$B,$G$2)</f>
        <v>0</v>
      </c>
      <c r="H630" s="5">
        <f>SUMIFS('DATA UPDATE'!$L:$L,'DATA UPDATE'!$E:$E,A630,'DATA UPDATE'!$B:$B,$H$2)</f>
        <v>0</v>
      </c>
      <c r="I630" s="5">
        <f t="shared" si="46"/>
        <v>1</v>
      </c>
      <c r="J630" s="5">
        <f>SUMIFS('UPDATE STOCK'!F:F,'UPDATE STOCK'!A:A,วิเคราะห์ข้อมูล!A630)</f>
        <v>0</v>
      </c>
      <c r="K630" s="10">
        <f t="shared" si="47"/>
        <v>1</v>
      </c>
      <c r="L630" s="5">
        <f t="shared" si="48"/>
        <v>0</v>
      </c>
      <c r="M630" s="8">
        <f t="shared" si="49"/>
        <v>0.2</v>
      </c>
      <c r="N630" s="7">
        <f t="shared" si="50"/>
        <v>0.2</v>
      </c>
      <c r="O630" s="4">
        <f>SUMIFS('DATA UPDATE'!$L:$L,'DATA UPDATE'!$E:$E,วิเคราะห์ข้อมูล!A630,'DATA UPDATE'!$T:$T,วิเคราะห์ข้อมูล!$O$2)</f>
        <v>1</v>
      </c>
      <c r="P630" s="4">
        <f>SUMIFS('DATA UPDATE'!$L:$L,'DATA UPDATE'!$E:$E,วิเคราะห์ข้อมูล!A630,'DATA UPDATE'!$T:$T,วิเคราะห์ข้อมูล!$P$2)</f>
        <v>0</v>
      </c>
      <c r="Q630" s="4">
        <f>SUMIFS('DATA UPDATE'!$L:$L,'DATA UPDATE'!$E:$E,วิเคราะห์ข้อมูล!A630,'DATA UPDATE'!$T:$T,วิเคราะห์ข้อมูล!$Q$2)</f>
        <v>0</v>
      </c>
      <c r="R630" s="4">
        <f>SUMIFS('DATA UPDATE'!$L:$L,'DATA UPDATE'!$D:$D,วิเคราะห์ข้อมูล!A630,'DATA UPDATE'!$T:$T,วิเคราะห์ข้อมูล!$R$2)</f>
        <v>0</v>
      </c>
      <c r="S630" s="4">
        <f>SUMIFS('UPDATE STOCK'!$F:$F,'UPDATE STOCK'!$A:$A,A630,'UPDATE STOCK'!$G:$G,$S$2)</f>
        <v>0</v>
      </c>
      <c r="T630" s="4">
        <f>SUMIFS('UPDATE STOCK'!$F:$F,'UPDATE STOCK'!$A:$A,A630,'UPDATE STOCK'!$G:$G,$T$2)</f>
        <v>0</v>
      </c>
      <c r="U630" s="4">
        <f>SUMIFS('UPDATE STOCK'!$F:$F,'UPDATE STOCK'!$A:$A,วิเคราะห์ข้อมูล!A630,'UPDATE STOCK'!$G:$G,$U$2)</f>
        <v>0</v>
      </c>
      <c r="V630" s="4">
        <f>SUMIFS('UPDATE STOCK'!$F:$F,'UPDATE STOCK'!$A:$A,วิเคราะห์ข้อมูล!A630,'UPDATE STOCK'!$G:$G,$V$2)</f>
        <v>0</v>
      </c>
      <c r="W630" s="4"/>
      <c r="X630" s="4"/>
      <c r="Y630" s="4"/>
      <c r="Z630" s="4"/>
      <c r="AA630" s="4"/>
    </row>
    <row r="631" spans="1:27" x14ac:dyDescent="0.2">
      <c r="A631" s="12" t="s">
        <v>1255</v>
      </c>
      <c r="B631" s="12" t="s">
        <v>1256</v>
      </c>
      <c r="C631" s="5">
        <f>SUMIFS('DATA UPDATE'!$L:$L,'DATA UPDATE'!$E:$E,วิเคราะห์ข้อมูล!A631,'DATA UPDATE'!$B:$B,วิเคราะห์ข้อมูล!$C$2)</f>
        <v>0</v>
      </c>
      <c r="D631" s="5">
        <f>SUMIFS('DATA UPDATE'!$L:$L,'DATA UPDATE'!$E:$E,A631,'DATA UPDATE'!$B:$B,$D$2)</f>
        <v>0</v>
      </c>
      <c r="E631" s="5">
        <f>SUMIFS('DATA UPDATE'!$L:$L,'DATA UPDATE'!$E:$E,A631,'DATA UPDATE'!$B:$B,$E$2)</f>
        <v>0</v>
      </c>
      <c r="F631" s="5">
        <f>SUMIFS('DATA UPDATE'!$L:$L,'DATA UPDATE'!$E:$E,A631,'DATA UPDATE'!$B:$B,$F$2)</f>
        <v>0</v>
      </c>
      <c r="G631" s="5">
        <f>SUMIFS('DATA UPDATE'!$L:$L,'DATA UPDATE'!$E:$E,A631,'DATA UPDATE'!$B:$B,$G$2)</f>
        <v>2</v>
      </c>
      <c r="H631" s="5">
        <f>SUMIFS('DATA UPDATE'!$L:$L,'DATA UPDATE'!$E:$E,A631,'DATA UPDATE'!$B:$B,$H$2)</f>
        <v>0</v>
      </c>
      <c r="I631" s="5">
        <f t="shared" si="46"/>
        <v>2</v>
      </c>
      <c r="J631" s="5">
        <f>SUMIFS('UPDATE STOCK'!F:F,'UPDATE STOCK'!A:A,วิเคราะห์ข้อมูล!A631)</f>
        <v>0</v>
      </c>
      <c r="K631" s="10">
        <f t="shared" si="47"/>
        <v>2</v>
      </c>
      <c r="L631" s="5">
        <f t="shared" si="48"/>
        <v>0</v>
      </c>
      <c r="M631" s="8">
        <f t="shared" si="49"/>
        <v>0.4</v>
      </c>
      <c r="N631" s="7">
        <f t="shared" si="50"/>
        <v>0.4</v>
      </c>
      <c r="O631" s="4">
        <f>SUMIFS('DATA UPDATE'!$L:$L,'DATA UPDATE'!$E:$E,วิเคราะห์ข้อมูล!A631,'DATA UPDATE'!$T:$T,วิเคราะห์ข้อมูล!$O$2)</f>
        <v>0</v>
      </c>
      <c r="P631" s="4">
        <f>SUMIFS('DATA UPDATE'!$L:$L,'DATA UPDATE'!$E:$E,วิเคราะห์ข้อมูล!A631,'DATA UPDATE'!$T:$T,วิเคราะห์ข้อมูล!$P$2)</f>
        <v>2</v>
      </c>
      <c r="Q631" s="4">
        <f>SUMIFS('DATA UPDATE'!$L:$L,'DATA UPDATE'!$E:$E,วิเคราะห์ข้อมูล!A631,'DATA UPDATE'!$T:$T,วิเคราะห์ข้อมูล!$Q$2)</f>
        <v>0</v>
      </c>
      <c r="R631" s="4">
        <f>SUMIFS('DATA UPDATE'!$L:$L,'DATA UPDATE'!$D:$D,วิเคราะห์ข้อมูล!A631,'DATA UPDATE'!$T:$T,วิเคราะห์ข้อมูล!$R$2)</f>
        <v>0</v>
      </c>
      <c r="S631" s="4">
        <f>SUMIFS('UPDATE STOCK'!$F:$F,'UPDATE STOCK'!$A:$A,A631,'UPDATE STOCK'!$G:$G,$S$2)</f>
        <v>0</v>
      </c>
      <c r="T631" s="4">
        <f>SUMIFS('UPDATE STOCK'!$F:$F,'UPDATE STOCK'!$A:$A,A631,'UPDATE STOCK'!$G:$G,$T$2)</f>
        <v>0</v>
      </c>
      <c r="U631" s="4">
        <f>SUMIFS('UPDATE STOCK'!$F:$F,'UPDATE STOCK'!$A:$A,วิเคราะห์ข้อมูล!A631,'UPDATE STOCK'!$G:$G,$U$2)</f>
        <v>0</v>
      </c>
      <c r="V631" s="4">
        <f>SUMIFS('UPDATE STOCK'!$F:$F,'UPDATE STOCK'!$A:$A,วิเคราะห์ข้อมูล!A631,'UPDATE STOCK'!$G:$G,$V$2)</f>
        <v>0</v>
      </c>
      <c r="W631" s="4"/>
      <c r="X631" s="4"/>
      <c r="Y631" s="4"/>
      <c r="Z631" s="4"/>
      <c r="AA631" s="4"/>
    </row>
    <row r="632" spans="1:27" x14ac:dyDescent="0.2">
      <c r="A632" s="12" t="s">
        <v>1257</v>
      </c>
      <c r="B632" s="12" t="s">
        <v>1258</v>
      </c>
      <c r="C632" s="5">
        <f>SUMIFS('DATA UPDATE'!$L:$L,'DATA UPDATE'!$E:$E,วิเคราะห์ข้อมูล!A632,'DATA UPDATE'!$B:$B,วิเคราะห์ข้อมูล!$C$2)</f>
        <v>0</v>
      </c>
      <c r="D632" s="5">
        <f>SUMIFS('DATA UPDATE'!$L:$L,'DATA UPDATE'!$E:$E,A632,'DATA UPDATE'!$B:$B,$D$2)</f>
        <v>0</v>
      </c>
      <c r="E632" s="5">
        <f>SUMIFS('DATA UPDATE'!$L:$L,'DATA UPDATE'!$E:$E,A632,'DATA UPDATE'!$B:$B,$E$2)</f>
        <v>0</v>
      </c>
      <c r="F632" s="5">
        <f>SUMIFS('DATA UPDATE'!$L:$L,'DATA UPDATE'!$E:$E,A632,'DATA UPDATE'!$B:$B,$F$2)</f>
        <v>2</v>
      </c>
      <c r="G632" s="5">
        <f>SUMIFS('DATA UPDATE'!$L:$L,'DATA UPDATE'!$E:$E,A632,'DATA UPDATE'!$B:$B,$G$2)</f>
        <v>0</v>
      </c>
      <c r="H632" s="5">
        <f>SUMIFS('DATA UPDATE'!$L:$L,'DATA UPDATE'!$E:$E,A632,'DATA UPDATE'!$B:$B,$H$2)</f>
        <v>0</v>
      </c>
      <c r="I632" s="5">
        <f t="shared" si="46"/>
        <v>2</v>
      </c>
      <c r="J632" s="5">
        <f>SUMIFS('UPDATE STOCK'!F:F,'UPDATE STOCK'!A:A,วิเคราะห์ข้อมูล!A632)</f>
        <v>0</v>
      </c>
      <c r="K632" s="10">
        <f t="shared" si="47"/>
        <v>2</v>
      </c>
      <c r="L632" s="5">
        <f t="shared" si="48"/>
        <v>0</v>
      </c>
      <c r="M632" s="8">
        <f t="shared" si="49"/>
        <v>0.4</v>
      </c>
      <c r="N632" s="7">
        <f t="shared" si="50"/>
        <v>0.4</v>
      </c>
      <c r="O632" s="4">
        <f>SUMIFS('DATA UPDATE'!$L:$L,'DATA UPDATE'!$E:$E,วิเคราะห์ข้อมูล!A632,'DATA UPDATE'!$T:$T,วิเคราะห์ข้อมูล!$O$2)</f>
        <v>0</v>
      </c>
      <c r="P632" s="4">
        <f>SUMIFS('DATA UPDATE'!$L:$L,'DATA UPDATE'!$E:$E,วิเคราะห์ข้อมูล!A632,'DATA UPDATE'!$T:$T,วิเคราะห์ข้อมูล!$P$2)</f>
        <v>2</v>
      </c>
      <c r="Q632" s="4">
        <f>SUMIFS('DATA UPDATE'!$L:$L,'DATA UPDATE'!$E:$E,วิเคราะห์ข้อมูล!A632,'DATA UPDATE'!$T:$T,วิเคราะห์ข้อมูล!$Q$2)</f>
        <v>0</v>
      </c>
      <c r="R632" s="4">
        <f>SUMIFS('DATA UPDATE'!$L:$L,'DATA UPDATE'!$D:$D,วิเคราะห์ข้อมูล!A632,'DATA UPDATE'!$T:$T,วิเคราะห์ข้อมูล!$R$2)</f>
        <v>0</v>
      </c>
      <c r="S632" s="4">
        <f>SUMIFS('UPDATE STOCK'!$F:$F,'UPDATE STOCK'!$A:$A,A632,'UPDATE STOCK'!$G:$G,$S$2)</f>
        <v>0</v>
      </c>
      <c r="T632" s="4">
        <f>SUMIFS('UPDATE STOCK'!$F:$F,'UPDATE STOCK'!$A:$A,A632,'UPDATE STOCK'!$G:$G,$T$2)</f>
        <v>0</v>
      </c>
      <c r="U632" s="4">
        <f>SUMIFS('UPDATE STOCK'!$F:$F,'UPDATE STOCK'!$A:$A,วิเคราะห์ข้อมูล!A632,'UPDATE STOCK'!$G:$G,$U$2)</f>
        <v>0</v>
      </c>
      <c r="V632" s="4">
        <f>SUMIFS('UPDATE STOCK'!$F:$F,'UPDATE STOCK'!$A:$A,วิเคราะห์ข้อมูล!A632,'UPDATE STOCK'!$G:$G,$V$2)</f>
        <v>0</v>
      </c>
      <c r="W632" s="4"/>
      <c r="X632" s="4"/>
      <c r="Y632" s="4"/>
      <c r="Z632" s="4"/>
      <c r="AA632" s="4"/>
    </row>
    <row r="633" spans="1:27" x14ac:dyDescent="0.2">
      <c r="A633" s="12" t="s">
        <v>15442</v>
      </c>
      <c r="B633" s="12" t="s">
        <v>15443</v>
      </c>
      <c r="C633" s="5">
        <f>SUMIFS('DATA UPDATE'!$L:$L,'DATA UPDATE'!$E:$E,วิเคราะห์ข้อมูล!A633,'DATA UPDATE'!$B:$B,วิเคราะห์ข้อมูล!$C$2)</f>
        <v>0</v>
      </c>
      <c r="D633" s="5">
        <f>SUMIFS('DATA UPDATE'!$L:$L,'DATA UPDATE'!$E:$E,A633,'DATA UPDATE'!$B:$B,$D$2)</f>
        <v>0</v>
      </c>
      <c r="E633" s="5">
        <f>SUMIFS('DATA UPDATE'!$L:$L,'DATA UPDATE'!$E:$E,A633,'DATA UPDATE'!$B:$B,$E$2)</f>
        <v>0</v>
      </c>
      <c r="F633" s="5">
        <f>SUMIFS('DATA UPDATE'!$L:$L,'DATA UPDATE'!$E:$E,A633,'DATA UPDATE'!$B:$B,$F$2)</f>
        <v>0</v>
      </c>
      <c r="G633" s="5">
        <f>SUMIFS('DATA UPDATE'!$L:$L,'DATA UPDATE'!$E:$E,A633,'DATA UPDATE'!$B:$B,$G$2)</f>
        <v>0</v>
      </c>
      <c r="H633" s="5">
        <f>SUMIFS('DATA UPDATE'!$L:$L,'DATA UPDATE'!$E:$E,A633,'DATA UPDATE'!$B:$B,$H$2)</f>
        <v>2</v>
      </c>
      <c r="I633" s="5">
        <f t="shared" si="46"/>
        <v>2</v>
      </c>
      <c r="J633" s="5">
        <f>SUMIFS('UPDATE STOCK'!F:F,'UPDATE STOCK'!A:A,วิเคราะห์ข้อมูล!A633)</f>
        <v>2</v>
      </c>
      <c r="K633" s="10">
        <f t="shared" si="47"/>
        <v>0</v>
      </c>
      <c r="L633" s="5">
        <f t="shared" si="48"/>
        <v>0</v>
      </c>
      <c r="M633" s="8">
        <f t="shared" si="49"/>
        <v>0</v>
      </c>
      <c r="N633" s="7">
        <f t="shared" si="50"/>
        <v>-2</v>
      </c>
      <c r="O633" s="4">
        <f>SUMIFS('DATA UPDATE'!$L:$L,'DATA UPDATE'!$E:$E,วิเคราะห์ข้อมูล!A633,'DATA UPDATE'!$T:$T,วิเคราะห์ข้อมูล!$O$2)</f>
        <v>0</v>
      </c>
      <c r="P633" s="4">
        <f>SUMIFS('DATA UPDATE'!$L:$L,'DATA UPDATE'!$E:$E,วิเคราะห์ข้อมูล!A633,'DATA UPDATE'!$T:$T,วิเคราะห์ข้อมูล!$P$2)</f>
        <v>2</v>
      </c>
      <c r="Q633" s="4">
        <f>SUMIFS('DATA UPDATE'!$L:$L,'DATA UPDATE'!$E:$E,วิเคราะห์ข้อมูล!A633,'DATA UPDATE'!$T:$T,วิเคราะห์ข้อมูล!$Q$2)</f>
        <v>0</v>
      </c>
      <c r="R633" s="4">
        <f>SUMIFS('DATA UPDATE'!$L:$L,'DATA UPDATE'!$D:$D,วิเคราะห์ข้อมูล!A633,'DATA UPDATE'!$T:$T,วิเคราะห์ข้อมูล!$R$2)</f>
        <v>0</v>
      </c>
      <c r="S633" s="4">
        <f>SUMIFS('UPDATE STOCK'!$F:$F,'UPDATE STOCK'!$A:$A,A633,'UPDATE STOCK'!$G:$G,$S$2)</f>
        <v>0</v>
      </c>
      <c r="T633" s="4">
        <f>SUMIFS('UPDATE STOCK'!$F:$F,'UPDATE STOCK'!$A:$A,A633,'UPDATE STOCK'!$G:$G,$T$2)</f>
        <v>2</v>
      </c>
      <c r="U633" s="4">
        <f>SUMIFS('UPDATE STOCK'!$F:$F,'UPDATE STOCK'!$A:$A,วิเคราะห์ข้อมูล!A633,'UPDATE STOCK'!$G:$G,$U$2)</f>
        <v>0</v>
      </c>
      <c r="V633" s="4">
        <f>SUMIFS('UPDATE STOCK'!$F:$F,'UPDATE STOCK'!$A:$A,วิเคราะห์ข้อมูล!A633,'UPDATE STOCK'!$G:$G,$V$2)</f>
        <v>0</v>
      </c>
      <c r="W633" s="4"/>
      <c r="X633" s="4"/>
      <c r="Y633" s="4"/>
      <c r="Z633" s="4"/>
      <c r="AA633" s="4"/>
    </row>
    <row r="634" spans="1:27" x14ac:dyDescent="0.2">
      <c r="A634" s="12" t="s">
        <v>1259</v>
      </c>
      <c r="B634" s="12" t="s">
        <v>1260</v>
      </c>
      <c r="C634" s="5">
        <f>SUMIFS('DATA UPDATE'!$L:$L,'DATA UPDATE'!$E:$E,วิเคราะห์ข้อมูล!A634,'DATA UPDATE'!$B:$B,วิเคราะห์ข้อมูล!$C$2)</f>
        <v>0</v>
      </c>
      <c r="D634" s="5">
        <f>SUMIFS('DATA UPDATE'!$L:$L,'DATA UPDATE'!$E:$E,A634,'DATA UPDATE'!$B:$B,$D$2)</f>
        <v>0</v>
      </c>
      <c r="E634" s="5">
        <f>SUMIFS('DATA UPDATE'!$L:$L,'DATA UPDATE'!$E:$E,A634,'DATA UPDATE'!$B:$B,$E$2)</f>
        <v>0</v>
      </c>
      <c r="F634" s="5">
        <f>SUMIFS('DATA UPDATE'!$L:$L,'DATA UPDATE'!$E:$E,A634,'DATA UPDATE'!$B:$B,$F$2)</f>
        <v>2</v>
      </c>
      <c r="G634" s="5">
        <f>SUMIFS('DATA UPDATE'!$L:$L,'DATA UPDATE'!$E:$E,A634,'DATA UPDATE'!$B:$B,$G$2)</f>
        <v>0</v>
      </c>
      <c r="H634" s="5">
        <f>SUMIFS('DATA UPDATE'!$L:$L,'DATA UPDATE'!$E:$E,A634,'DATA UPDATE'!$B:$B,$H$2)</f>
        <v>0</v>
      </c>
      <c r="I634" s="5">
        <f t="shared" si="46"/>
        <v>2</v>
      </c>
      <c r="J634" s="5">
        <f>SUMIFS('UPDATE STOCK'!F:F,'UPDATE STOCK'!A:A,วิเคราะห์ข้อมูล!A634)</f>
        <v>0</v>
      </c>
      <c r="K634" s="10">
        <f t="shared" si="47"/>
        <v>2</v>
      </c>
      <c r="L634" s="5">
        <f t="shared" si="48"/>
        <v>0</v>
      </c>
      <c r="M634" s="8">
        <f t="shared" si="49"/>
        <v>0.4</v>
      </c>
      <c r="N634" s="7">
        <f t="shared" si="50"/>
        <v>0.4</v>
      </c>
      <c r="O634" s="4">
        <f>SUMIFS('DATA UPDATE'!$L:$L,'DATA UPDATE'!$E:$E,วิเคราะห์ข้อมูล!A634,'DATA UPDATE'!$T:$T,วิเคราะห์ข้อมูล!$O$2)</f>
        <v>0</v>
      </c>
      <c r="P634" s="4">
        <f>SUMIFS('DATA UPDATE'!$L:$L,'DATA UPDATE'!$E:$E,วิเคราะห์ข้อมูล!A634,'DATA UPDATE'!$T:$T,วิเคราะห์ข้อมูล!$P$2)</f>
        <v>2</v>
      </c>
      <c r="Q634" s="4">
        <f>SUMIFS('DATA UPDATE'!$L:$L,'DATA UPDATE'!$E:$E,วิเคราะห์ข้อมูล!A634,'DATA UPDATE'!$T:$T,วิเคราะห์ข้อมูล!$Q$2)</f>
        <v>0</v>
      </c>
      <c r="R634" s="4">
        <f>SUMIFS('DATA UPDATE'!$L:$L,'DATA UPDATE'!$D:$D,วิเคราะห์ข้อมูล!A634,'DATA UPDATE'!$T:$T,วิเคราะห์ข้อมูล!$R$2)</f>
        <v>0</v>
      </c>
      <c r="S634" s="4">
        <f>SUMIFS('UPDATE STOCK'!$F:$F,'UPDATE STOCK'!$A:$A,A634,'UPDATE STOCK'!$G:$G,$S$2)</f>
        <v>0</v>
      </c>
      <c r="T634" s="4">
        <f>SUMIFS('UPDATE STOCK'!$F:$F,'UPDATE STOCK'!$A:$A,A634,'UPDATE STOCK'!$G:$G,$T$2)</f>
        <v>0</v>
      </c>
      <c r="U634" s="4">
        <f>SUMIFS('UPDATE STOCK'!$F:$F,'UPDATE STOCK'!$A:$A,วิเคราะห์ข้อมูล!A634,'UPDATE STOCK'!$G:$G,$U$2)</f>
        <v>0</v>
      </c>
      <c r="V634" s="4">
        <f>SUMIFS('UPDATE STOCK'!$F:$F,'UPDATE STOCK'!$A:$A,วิเคราะห์ข้อมูล!A634,'UPDATE STOCK'!$G:$G,$V$2)</f>
        <v>0</v>
      </c>
      <c r="W634" s="4"/>
      <c r="X634" s="4"/>
      <c r="Y634" s="4"/>
      <c r="Z634" s="4"/>
      <c r="AA634" s="4"/>
    </row>
    <row r="635" spans="1:27" x14ac:dyDescent="0.2">
      <c r="A635" s="12" t="s">
        <v>1261</v>
      </c>
      <c r="B635" s="12" t="s">
        <v>1262</v>
      </c>
      <c r="C635" s="5">
        <f>SUMIFS('DATA UPDATE'!$L:$L,'DATA UPDATE'!$E:$E,วิเคราะห์ข้อมูล!A635,'DATA UPDATE'!$B:$B,วิเคราะห์ข้อมูล!$C$2)</f>
        <v>0</v>
      </c>
      <c r="D635" s="5">
        <f>SUMIFS('DATA UPDATE'!$L:$L,'DATA UPDATE'!$E:$E,A635,'DATA UPDATE'!$B:$B,$D$2)</f>
        <v>0</v>
      </c>
      <c r="E635" s="5">
        <f>SUMIFS('DATA UPDATE'!$L:$L,'DATA UPDATE'!$E:$E,A635,'DATA UPDATE'!$B:$B,$E$2)</f>
        <v>2</v>
      </c>
      <c r="F635" s="5">
        <f>SUMIFS('DATA UPDATE'!$L:$L,'DATA UPDATE'!$E:$E,A635,'DATA UPDATE'!$B:$B,$F$2)</f>
        <v>0</v>
      </c>
      <c r="G635" s="5">
        <f>SUMIFS('DATA UPDATE'!$L:$L,'DATA UPDATE'!$E:$E,A635,'DATA UPDATE'!$B:$B,$G$2)</f>
        <v>0</v>
      </c>
      <c r="H635" s="5">
        <f>SUMIFS('DATA UPDATE'!$L:$L,'DATA UPDATE'!$E:$E,A635,'DATA UPDATE'!$B:$B,$H$2)</f>
        <v>0</v>
      </c>
      <c r="I635" s="5">
        <f t="shared" si="46"/>
        <v>2</v>
      </c>
      <c r="J635" s="5">
        <f>SUMIFS('UPDATE STOCK'!F:F,'UPDATE STOCK'!A:A,วิเคราะห์ข้อมูล!A635)</f>
        <v>0</v>
      </c>
      <c r="K635" s="10">
        <f t="shared" si="47"/>
        <v>2</v>
      </c>
      <c r="L635" s="5">
        <f t="shared" si="48"/>
        <v>0</v>
      </c>
      <c r="M635" s="8">
        <f t="shared" si="49"/>
        <v>0.4</v>
      </c>
      <c r="N635" s="7">
        <f t="shared" si="50"/>
        <v>0.4</v>
      </c>
      <c r="O635" s="4">
        <f>SUMIFS('DATA UPDATE'!$L:$L,'DATA UPDATE'!$E:$E,วิเคราะห์ข้อมูล!A635,'DATA UPDATE'!$T:$T,วิเคราะห์ข้อมูล!$O$2)</f>
        <v>0</v>
      </c>
      <c r="P635" s="4">
        <f>SUMIFS('DATA UPDATE'!$L:$L,'DATA UPDATE'!$E:$E,วิเคราะห์ข้อมูล!A635,'DATA UPDATE'!$T:$T,วิเคราะห์ข้อมูล!$P$2)</f>
        <v>0</v>
      </c>
      <c r="Q635" s="4">
        <f>SUMIFS('DATA UPDATE'!$L:$L,'DATA UPDATE'!$E:$E,วิเคราะห์ข้อมูล!A635,'DATA UPDATE'!$T:$T,วิเคราะห์ข้อมูล!$Q$2)</f>
        <v>0</v>
      </c>
      <c r="R635" s="4">
        <f>SUMIFS('DATA UPDATE'!$L:$L,'DATA UPDATE'!$D:$D,วิเคราะห์ข้อมูล!A635,'DATA UPDATE'!$T:$T,วิเคราะห์ข้อมูล!$R$2)</f>
        <v>0</v>
      </c>
      <c r="S635" s="4">
        <f>SUMIFS('UPDATE STOCK'!$F:$F,'UPDATE STOCK'!$A:$A,A635,'UPDATE STOCK'!$G:$G,$S$2)</f>
        <v>0</v>
      </c>
      <c r="T635" s="4">
        <f>SUMIFS('UPDATE STOCK'!$F:$F,'UPDATE STOCK'!$A:$A,A635,'UPDATE STOCK'!$G:$G,$T$2)</f>
        <v>0</v>
      </c>
      <c r="U635" s="4">
        <f>SUMIFS('UPDATE STOCK'!$F:$F,'UPDATE STOCK'!$A:$A,วิเคราะห์ข้อมูล!A635,'UPDATE STOCK'!$G:$G,$U$2)</f>
        <v>0</v>
      </c>
      <c r="V635" s="4">
        <f>SUMIFS('UPDATE STOCK'!$F:$F,'UPDATE STOCK'!$A:$A,วิเคราะห์ข้อมูล!A635,'UPDATE STOCK'!$G:$G,$V$2)</f>
        <v>0</v>
      </c>
      <c r="W635" s="4"/>
      <c r="X635" s="4"/>
      <c r="Y635" s="4"/>
      <c r="Z635" s="4"/>
      <c r="AA635" s="4"/>
    </row>
    <row r="636" spans="1:27" x14ac:dyDescent="0.2">
      <c r="A636" s="12" t="s">
        <v>1263</v>
      </c>
      <c r="B636" s="12" t="s">
        <v>1264</v>
      </c>
      <c r="C636" s="5">
        <f>SUMIFS('DATA UPDATE'!$L:$L,'DATA UPDATE'!$E:$E,วิเคราะห์ข้อมูล!A636,'DATA UPDATE'!$B:$B,วิเคราะห์ข้อมูล!$C$2)</f>
        <v>0</v>
      </c>
      <c r="D636" s="5">
        <f>SUMIFS('DATA UPDATE'!$L:$L,'DATA UPDATE'!$E:$E,A636,'DATA UPDATE'!$B:$B,$D$2)</f>
        <v>0</v>
      </c>
      <c r="E636" s="5">
        <f>SUMIFS('DATA UPDATE'!$L:$L,'DATA UPDATE'!$E:$E,A636,'DATA UPDATE'!$B:$B,$E$2)</f>
        <v>0</v>
      </c>
      <c r="F636" s="5">
        <f>SUMIFS('DATA UPDATE'!$L:$L,'DATA UPDATE'!$E:$E,A636,'DATA UPDATE'!$B:$B,$F$2)</f>
        <v>0</v>
      </c>
      <c r="G636" s="5">
        <f>SUMIFS('DATA UPDATE'!$L:$L,'DATA UPDATE'!$E:$E,A636,'DATA UPDATE'!$B:$B,$G$2)</f>
        <v>2</v>
      </c>
      <c r="H636" s="5">
        <f>SUMIFS('DATA UPDATE'!$L:$L,'DATA UPDATE'!$E:$E,A636,'DATA UPDATE'!$B:$B,$H$2)</f>
        <v>0</v>
      </c>
      <c r="I636" s="5">
        <f t="shared" si="46"/>
        <v>2</v>
      </c>
      <c r="J636" s="5">
        <f>SUMIFS('UPDATE STOCK'!F:F,'UPDATE STOCK'!A:A,วิเคราะห์ข้อมูล!A636)</f>
        <v>0</v>
      </c>
      <c r="K636" s="10">
        <f t="shared" si="47"/>
        <v>2</v>
      </c>
      <c r="L636" s="5">
        <f t="shared" si="48"/>
        <v>0</v>
      </c>
      <c r="M636" s="8">
        <f t="shared" si="49"/>
        <v>0.4</v>
      </c>
      <c r="N636" s="7">
        <f t="shared" si="50"/>
        <v>0.4</v>
      </c>
      <c r="O636" s="4">
        <f>SUMIFS('DATA UPDATE'!$L:$L,'DATA UPDATE'!$E:$E,วิเคราะห์ข้อมูล!A636,'DATA UPDATE'!$T:$T,วิเคราะห์ข้อมูล!$O$2)</f>
        <v>0</v>
      </c>
      <c r="P636" s="4">
        <f>SUMIFS('DATA UPDATE'!$L:$L,'DATA UPDATE'!$E:$E,วิเคราะห์ข้อมูล!A636,'DATA UPDATE'!$T:$T,วิเคราะห์ข้อมูล!$P$2)</f>
        <v>0</v>
      </c>
      <c r="Q636" s="4">
        <f>SUMIFS('DATA UPDATE'!$L:$L,'DATA UPDATE'!$E:$E,วิเคราะห์ข้อมูล!A636,'DATA UPDATE'!$T:$T,วิเคราะห์ข้อมูล!$Q$2)</f>
        <v>0</v>
      </c>
      <c r="R636" s="4">
        <f>SUMIFS('DATA UPDATE'!$L:$L,'DATA UPDATE'!$D:$D,วิเคราะห์ข้อมูล!A636,'DATA UPDATE'!$T:$T,วิเคราะห์ข้อมูล!$R$2)</f>
        <v>0</v>
      </c>
      <c r="S636" s="4">
        <f>SUMIFS('UPDATE STOCK'!$F:$F,'UPDATE STOCK'!$A:$A,A636,'UPDATE STOCK'!$G:$G,$S$2)</f>
        <v>0</v>
      </c>
      <c r="T636" s="4">
        <f>SUMIFS('UPDATE STOCK'!$F:$F,'UPDATE STOCK'!$A:$A,A636,'UPDATE STOCK'!$G:$G,$T$2)</f>
        <v>0</v>
      </c>
      <c r="U636" s="4">
        <f>SUMIFS('UPDATE STOCK'!$F:$F,'UPDATE STOCK'!$A:$A,วิเคราะห์ข้อมูล!A636,'UPDATE STOCK'!$G:$G,$U$2)</f>
        <v>0</v>
      </c>
      <c r="V636" s="4">
        <f>SUMIFS('UPDATE STOCK'!$F:$F,'UPDATE STOCK'!$A:$A,วิเคราะห์ข้อมูล!A636,'UPDATE STOCK'!$G:$G,$V$2)</f>
        <v>0</v>
      </c>
      <c r="W636" s="4"/>
      <c r="X636" s="4"/>
      <c r="Y636" s="4"/>
      <c r="Z636" s="4"/>
      <c r="AA636" s="4"/>
    </row>
    <row r="637" spans="1:27" x14ac:dyDescent="0.2">
      <c r="A637" s="12" t="s">
        <v>1265</v>
      </c>
      <c r="B637" s="12" t="s">
        <v>1266</v>
      </c>
      <c r="C637" s="5">
        <f>SUMIFS('DATA UPDATE'!$L:$L,'DATA UPDATE'!$E:$E,วิเคราะห์ข้อมูล!A637,'DATA UPDATE'!$B:$B,วิเคราะห์ข้อมูล!$C$2)</f>
        <v>2</v>
      </c>
      <c r="D637" s="5">
        <f>SUMIFS('DATA UPDATE'!$L:$L,'DATA UPDATE'!$E:$E,A637,'DATA UPDATE'!$B:$B,$D$2)</f>
        <v>0</v>
      </c>
      <c r="E637" s="5">
        <f>SUMIFS('DATA UPDATE'!$L:$L,'DATA UPDATE'!$E:$E,A637,'DATA UPDATE'!$B:$B,$E$2)</f>
        <v>0</v>
      </c>
      <c r="F637" s="5">
        <f>SUMIFS('DATA UPDATE'!$L:$L,'DATA UPDATE'!$E:$E,A637,'DATA UPDATE'!$B:$B,$F$2)</f>
        <v>0</v>
      </c>
      <c r="G637" s="5">
        <f>SUMIFS('DATA UPDATE'!$L:$L,'DATA UPDATE'!$E:$E,A637,'DATA UPDATE'!$B:$B,$G$2)</f>
        <v>0</v>
      </c>
      <c r="H637" s="5">
        <f>SUMIFS('DATA UPDATE'!$L:$L,'DATA UPDATE'!$E:$E,A637,'DATA UPDATE'!$B:$B,$H$2)</f>
        <v>0</v>
      </c>
      <c r="I637" s="5">
        <f t="shared" si="46"/>
        <v>2</v>
      </c>
      <c r="J637" s="5">
        <f>SUMIFS('UPDATE STOCK'!F:F,'UPDATE STOCK'!A:A,วิเคราะห์ข้อมูล!A637)</f>
        <v>0</v>
      </c>
      <c r="K637" s="10">
        <f t="shared" si="47"/>
        <v>2</v>
      </c>
      <c r="L637" s="5">
        <f t="shared" si="48"/>
        <v>0</v>
      </c>
      <c r="M637" s="8">
        <f t="shared" si="49"/>
        <v>0.4</v>
      </c>
      <c r="N637" s="7">
        <f t="shared" si="50"/>
        <v>0.4</v>
      </c>
      <c r="O637" s="4">
        <f>SUMIFS('DATA UPDATE'!$L:$L,'DATA UPDATE'!$E:$E,วิเคราะห์ข้อมูล!A637,'DATA UPDATE'!$T:$T,วิเคราะห์ข้อมูล!$O$2)</f>
        <v>0</v>
      </c>
      <c r="P637" s="4">
        <f>SUMIFS('DATA UPDATE'!$L:$L,'DATA UPDATE'!$E:$E,วิเคราะห์ข้อมูล!A637,'DATA UPDATE'!$T:$T,วิเคราะห์ข้อมูล!$P$2)</f>
        <v>2</v>
      </c>
      <c r="Q637" s="4">
        <f>SUMIFS('DATA UPDATE'!$L:$L,'DATA UPDATE'!$E:$E,วิเคราะห์ข้อมูล!A637,'DATA UPDATE'!$T:$T,วิเคราะห์ข้อมูล!$Q$2)</f>
        <v>0</v>
      </c>
      <c r="R637" s="4">
        <f>SUMIFS('DATA UPDATE'!$L:$L,'DATA UPDATE'!$D:$D,วิเคราะห์ข้อมูล!A637,'DATA UPDATE'!$T:$T,วิเคราะห์ข้อมูล!$R$2)</f>
        <v>0</v>
      </c>
      <c r="S637" s="4">
        <f>SUMIFS('UPDATE STOCK'!$F:$F,'UPDATE STOCK'!$A:$A,A637,'UPDATE STOCK'!$G:$G,$S$2)</f>
        <v>0</v>
      </c>
      <c r="T637" s="4">
        <f>SUMIFS('UPDATE STOCK'!$F:$F,'UPDATE STOCK'!$A:$A,A637,'UPDATE STOCK'!$G:$G,$T$2)</f>
        <v>0</v>
      </c>
      <c r="U637" s="4">
        <f>SUMIFS('UPDATE STOCK'!$F:$F,'UPDATE STOCK'!$A:$A,วิเคราะห์ข้อมูล!A637,'UPDATE STOCK'!$G:$G,$U$2)</f>
        <v>0</v>
      </c>
      <c r="V637" s="4">
        <f>SUMIFS('UPDATE STOCK'!$F:$F,'UPDATE STOCK'!$A:$A,วิเคราะห์ข้อมูล!A637,'UPDATE STOCK'!$G:$G,$V$2)</f>
        <v>0</v>
      </c>
      <c r="W637" s="4"/>
      <c r="X637" s="4"/>
      <c r="Y637" s="4"/>
      <c r="Z637" s="4"/>
      <c r="AA637" s="4"/>
    </row>
    <row r="638" spans="1:27" x14ac:dyDescent="0.2">
      <c r="A638" s="12" t="s">
        <v>1267</v>
      </c>
      <c r="B638" s="12" t="s">
        <v>1268</v>
      </c>
      <c r="C638" s="5">
        <f>SUMIFS('DATA UPDATE'!$L:$L,'DATA UPDATE'!$E:$E,วิเคราะห์ข้อมูล!A638,'DATA UPDATE'!$B:$B,วิเคราะห์ข้อมูล!$C$2)</f>
        <v>0</v>
      </c>
      <c r="D638" s="5">
        <f>SUMIFS('DATA UPDATE'!$L:$L,'DATA UPDATE'!$E:$E,A638,'DATA UPDATE'!$B:$B,$D$2)</f>
        <v>0</v>
      </c>
      <c r="E638" s="5">
        <f>SUMIFS('DATA UPDATE'!$L:$L,'DATA UPDATE'!$E:$E,A638,'DATA UPDATE'!$B:$B,$E$2)</f>
        <v>0</v>
      </c>
      <c r="F638" s="5">
        <f>SUMIFS('DATA UPDATE'!$L:$L,'DATA UPDATE'!$E:$E,A638,'DATA UPDATE'!$B:$B,$F$2)</f>
        <v>0</v>
      </c>
      <c r="G638" s="5">
        <f>SUMIFS('DATA UPDATE'!$L:$L,'DATA UPDATE'!$E:$E,A638,'DATA UPDATE'!$B:$B,$G$2)</f>
        <v>2</v>
      </c>
      <c r="H638" s="5">
        <f>SUMIFS('DATA UPDATE'!$L:$L,'DATA UPDATE'!$E:$E,A638,'DATA UPDATE'!$B:$B,$H$2)</f>
        <v>0</v>
      </c>
      <c r="I638" s="5">
        <f t="shared" si="46"/>
        <v>2</v>
      </c>
      <c r="J638" s="5">
        <f>SUMIFS('UPDATE STOCK'!F:F,'UPDATE STOCK'!A:A,วิเคราะห์ข้อมูล!A638)</f>
        <v>0</v>
      </c>
      <c r="K638" s="10">
        <f t="shared" si="47"/>
        <v>2</v>
      </c>
      <c r="L638" s="5">
        <f t="shared" si="48"/>
        <v>0</v>
      </c>
      <c r="M638" s="8">
        <f t="shared" si="49"/>
        <v>0.4</v>
      </c>
      <c r="N638" s="7">
        <f t="shared" si="50"/>
        <v>0.4</v>
      </c>
      <c r="O638" s="4">
        <f>SUMIFS('DATA UPDATE'!$L:$L,'DATA UPDATE'!$E:$E,วิเคราะห์ข้อมูล!A638,'DATA UPDATE'!$T:$T,วิเคราะห์ข้อมูล!$O$2)</f>
        <v>0</v>
      </c>
      <c r="P638" s="4">
        <f>SUMIFS('DATA UPDATE'!$L:$L,'DATA UPDATE'!$E:$E,วิเคราะห์ข้อมูล!A638,'DATA UPDATE'!$T:$T,วิเคราะห์ข้อมูล!$P$2)</f>
        <v>2</v>
      </c>
      <c r="Q638" s="4">
        <f>SUMIFS('DATA UPDATE'!$L:$L,'DATA UPDATE'!$E:$E,วิเคราะห์ข้อมูล!A638,'DATA UPDATE'!$T:$T,วิเคราะห์ข้อมูล!$Q$2)</f>
        <v>0</v>
      </c>
      <c r="R638" s="4">
        <f>SUMIFS('DATA UPDATE'!$L:$L,'DATA UPDATE'!$D:$D,วิเคราะห์ข้อมูล!A638,'DATA UPDATE'!$T:$T,วิเคราะห์ข้อมูล!$R$2)</f>
        <v>0</v>
      </c>
      <c r="S638" s="4">
        <f>SUMIFS('UPDATE STOCK'!$F:$F,'UPDATE STOCK'!$A:$A,A638,'UPDATE STOCK'!$G:$G,$S$2)</f>
        <v>0</v>
      </c>
      <c r="T638" s="4">
        <f>SUMIFS('UPDATE STOCK'!$F:$F,'UPDATE STOCK'!$A:$A,A638,'UPDATE STOCK'!$G:$G,$T$2)</f>
        <v>0</v>
      </c>
      <c r="U638" s="4">
        <f>SUMIFS('UPDATE STOCK'!$F:$F,'UPDATE STOCK'!$A:$A,วิเคราะห์ข้อมูล!A638,'UPDATE STOCK'!$G:$G,$U$2)</f>
        <v>0</v>
      </c>
      <c r="V638" s="4">
        <f>SUMIFS('UPDATE STOCK'!$F:$F,'UPDATE STOCK'!$A:$A,วิเคราะห์ข้อมูล!A638,'UPDATE STOCK'!$G:$G,$V$2)</f>
        <v>0</v>
      </c>
      <c r="W638" s="4"/>
      <c r="X638" s="4"/>
      <c r="Y638" s="4"/>
      <c r="Z638" s="4"/>
      <c r="AA638" s="4"/>
    </row>
    <row r="639" spans="1:27" x14ac:dyDescent="0.2">
      <c r="A639" s="12" t="s">
        <v>1269</v>
      </c>
      <c r="B639" s="12" t="s">
        <v>1270</v>
      </c>
      <c r="C639" s="5">
        <f>SUMIFS('DATA UPDATE'!$L:$L,'DATA UPDATE'!$E:$E,วิเคราะห์ข้อมูล!A639,'DATA UPDATE'!$B:$B,วิเคราะห์ข้อมูล!$C$2)</f>
        <v>0</v>
      </c>
      <c r="D639" s="5">
        <f>SUMIFS('DATA UPDATE'!$L:$L,'DATA UPDATE'!$E:$E,A639,'DATA UPDATE'!$B:$B,$D$2)</f>
        <v>0</v>
      </c>
      <c r="E639" s="5">
        <f>SUMIFS('DATA UPDATE'!$L:$L,'DATA UPDATE'!$E:$E,A639,'DATA UPDATE'!$B:$B,$E$2)</f>
        <v>1</v>
      </c>
      <c r="F639" s="5">
        <f>SUMIFS('DATA UPDATE'!$L:$L,'DATA UPDATE'!$E:$E,A639,'DATA UPDATE'!$B:$B,$F$2)</f>
        <v>0</v>
      </c>
      <c r="G639" s="5">
        <f>SUMIFS('DATA UPDATE'!$L:$L,'DATA UPDATE'!$E:$E,A639,'DATA UPDATE'!$B:$B,$G$2)</f>
        <v>0</v>
      </c>
      <c r="H639" s="5">
        <f>SUMIFS('DATA UPDATE'!$L:$L,'DATA UPDATE'!$E:$E,A639,'DATA UPDATE'!$B:$B,$H$2)</f>
        <v>0</v>
      </c>
      <c r="I639" s="5">
        <f t="shared" si="46"/>
        <v>1</v>
      </c>
      <c r="J639" s="5">
        <f>SUMIFS('UPDATE STOCK'!F:F,'UPDATE STOCK'!A:A,วิเคราะห์ข้อมูล!A639)</f>
        <v>0</v>
      </c>
      <c r="K639" s="10">
        <f t="shared" si="47"/>
        <v>1</v>
      </c>
      <c r="L639" s="5">
        <f t="shared" si="48"/>
        <v>0</v>
      </c>
      <c r="M639" s="8">
        <f t="shared" si="49"/>
        <v>0.2</v>
      </c>
      <c r="N639" s="7">
        <f t="shared" si="50"/>
        <v>0.2</v>
      </c>
      <c r="O639" s="4">
        <f>SUMIFS('DATA UPDATE'!$L:$L,'DATA UPDATE'!$E:$E,วิเคราะห์ข้อมูล!A639,'DATA UPDATE'!$T:$T,วิเคราะห์ข้อมูล!$O$2)</f>
        <v>0</v>
      </c>
      <c r="P639" s="4">
        <f>SUMIFS('DATA UPDATE'!$L:$L,'DATA UPDATE'!$E:$E,วิเคราะห์ข้อมูล!A639,'DATA UPDATE'!$T:$T,วิเคราะห์ข้อมูล!$P$2)</f>
        <v>1</v>
      </c>
      <c r="Q639" s="4">
        <f>SUMIFS('DATA UPDATE'!$L:$L,'DATA UPDATE'!$E:$E,วิเคราะห์ข้อมูล!A639,'DATA UPDATE'!$T:$T,วิเคราะห์ข้อมูล!$Q$2)</f>
        <v>0</v>
      </c>
      <c r="R639" s="4">
        <f>SUMIFS('DATA UPDATE'!$L:$L,'DATA UPDATE'!$D:$D,วิเคราะห์ข้อมูล!A639,'DATA UPDATE'!$T:$T,วิเคราะห์ข้อมูล!$R$2)</f>
        <v>0</v>
      </c>
      <c r="S639" s="4">
        <f>SUMIFS('UPDATE STOCK'!$F:$F,'UPDATE STOCK'!$A:$A,A639,'UPDATE STOCK'!$G:$G,$S$2)</f>
        <v>0</v>
      </c>
      <c r="T639" s="4">
        <f>SUMIFS('UPDATE STOCK'!$F:$F,'UPDATE STOCK'!$A:$A,A639,'UPDATE STOCK'!$G:$G,$T$2)</f>
        <v>0</v>
      </c>
      <c r="U639" s="4">
        <f>SUMIFS('UPDATE STOCK'!$F:$F,'UPDATE STOCK'!$A:$A,วิเคราะห์ข้อมูล!A639,'UPDATE STOCK'!$G:$G,$U$2)</f>
        <v>0</v>
      </c>
      <c r="V639" s="4">
        <f>SUMIFS('UPDATE STOCK'!$F:$F,'UPDATE STOCK'!$A:$A,วิเคราะห์ข้อมูล!A639,'UPDATE STOCK'!$G:$G,$V$2)</f>
        <v>0</v>
      </c>
      <c r="W639" s="4"/>
      <c r="X639" s="4"/>
      <c r="Y639" s="4"/>
      <c r="Z639" s="4"/>
      <c r="AA639" s="4"/>
    </row>
    <row r="640" spans="1:27" x14ac:dyDescent="0.2">
      <c r="A640" s="12" t="s">
        <v>1271</v>
      </c>
      <c r="B640" s="12" t="s">
        <v>1272</v>
      </c>
      <c r="C640" s="5">
        <f>SUMIFS('DATA UPDATE'!$L:$L,'DATA UPDATE'!$E:$E,วิเคราะห์ข้อมูล!A640,'DATA UPDATE'!$B:$B,วิเคราะห์ข้อมูล!$C$2)</f>
        <v>0</v>
      </c>
      <c r="D640" s="5">
        <f>SUMIFS('DATA UPDATE'!$L:$L,'DATA UPDATE'!$E:$E,A640,'DATA UPDATE'!$B:$B,$D$2)</f>
        <v>0</v>
      </c>
      <c r="E640" s="5">
        <f>SUMIFS('DATA UPDATE'!$L:$L,'DATA UPDATE'!$E:$E,A640,'DATA UPDATE'!$B:$B,$E$2)</f>
        <v>0</v>
      </c>
      <c r="F640" s="5">
        <f>SUMIFS('DATA UPDATE'!$L:$L,'DATA UPDATE'!$E:$E,A640,'DATA UPDATE'!$B:$B,$F$2)</f>
        <v>0</v>
      </c>
      <c r="G640" s="5">
        <f>SUMIFS('DATA UPDATE'!$L:$L,'DATA UPDATE'!$E:$E,A640,'DATA UPDATE'!$B:$B,$G$2)</f>
        <v>1</v>
      </c>
      <c r="H640" s="5">
        <f>SUMIFS('DATA UPDATE'!$L:$L,'DATA UPDATE'!$E:$E,A640,'DATA UPDATE'!$B:$B,$H$2)</f>
        <v>0</v>
      </c>
      <c r="I640" s="5">
        <f t="shared" si="46"/>
        <v>1</v>
      </c>
      <c r="J640" s="5">
        <f>SUMIFS('UPDATE STOCK'!F:F,'UPDATE STOCK'!A:A,วิเคราะห์ข้อมูล!A640)</f>
        <v>0</v>
      </c>
      <c r="K640" s="10">
        <f t="shared" si="47"/>
        <v>1</v>
      </c>
      <c r="L640" s="5">
        <f t="shared" si="48"/>
        <v>0</v>
      </c>
      <c r="M640" s="8">
        <f t="shared" si="49"/>
        <v>0.2</v>
      </c>
      <c r="N640" s="7">
        <f t="shared" si="50"/>
        <v>0.2</v>
      </c>
      <c r="O640" s="4">
        <f>SUMIFS('DATA UPDATE'!$L:$L,'DATA UPDATE'!$E:$E,วิเคราะห์ข้อมูล!A640,'DATA UPDATE'!$T:$T,วิเคราะห์ข้อมูล!$O$2)</f>
        <v>1</v>
      </c>
      <c r="P640" s="4">
        <f>SUMIFS('DATA UPDATE'!$L:$L,'DATA UPDATE'!$E:$E,วิเคราะห์ข้อมูล!A640,'DATA UPDATE'!$T:$T,วิเคราะห์ข้อมูล!$P$2)</f>
        <v>0</v>
      </c>
      <c r="Q640" s="4">
        <f>SUMIFS('DATA UPDATE'!$L:$L,'DATA UPDATE'!$E:$E,วิเคราะห์ข้อมูล!A640,'DATA UPDATE'!$T:$T,วิเคราะห์ข้อมูล!$Q$2)</f>
        <v>0</v>
      </c>
      <c r="R640" s="4">
        <f>SUMIFS('DATA UPDATE'!$L:$L,'DATA UPDATE'!$D:$D,วิเคราะห์ข้อมูล!A640,'DATA UPDATE'!$T:$T,วิเคราะห์ข้อมูล!$R$2)</f>
        <v>0</v>
      </c>
      <c r="S640" s="4">
        <f>SUMIFS('UPDATE STOCK'!$F:$F,'UPDATE STOCK'!$A:$A,A640,'UPDATE STOCK'!$G:$G,$S$2)</f>
        <v>0</v>
      </c>
      <c r="T640" s="4">
        <f>SUMIFS('UPDATE STOCK'!$F:$F,'UPDATE STOCK'!$A:$A,A640,'UPDATE STOCK'!$G:$G,$T$2)</f>
        <v>0</v>
      </c>
      <c r="U640" s="4">
        <f>SUMIFS('UPDATE STOCK'!$F:$F,'UPDATE STOCK'!$A:$A,วิเคราะห์ข้อมูล!A640,'UPDATE STOCK'!$G:$G,$U$2)</f>
        <v>0</v>
      </c>
      <c r="V640" s="4">
        <f>SUMIFS('UPDATE STOCK'!$F:$F,'UPDATE STOCK'!$A:$A,วิเคราะห์ข้อมูล!A640,'UPDATE STOCK'!$G:$G,$V$2)</f>
        <v>0</v>
      </c>
      <c r="W640" s="4"/>
      <c r="X640" s="4"/>
      <c r="Y640" s="4"/>
      <c r="Z640" s="4"/>
      <c r="AA640" s="4"/>
    </row>
    <row r="641" spans="1:27" x14ac:dyDescent="0.2">
      <c r="A641" s="12" t="s">
        <v>1273</v>
      </c>
      <c r="B641" s="12" t="s">
        <v>1274</v>
      </c>
      <c r="C641" s="5">
        <f>SUMIFS('DATA UPDATE'!$L:$L,'DATA UPDATE'!$E:$E,วิเคราะห์ข้อมูล!A641,'DATA UPDATE'!$B:$B,วิเคราะห์ข้อมูล!$C$2)</f>
        <v>0</v>
      </c>
      <c r="D641" s="5">
        <f>SUMIFS('DATA UPDATE'!$L:$L,'DATA UPDATE'!$E:$E,A641,'DATA UPDATE'!$B:$B,$D$2)</f>
        <v>0</v>
      </c>
      <c r="E641" s="5">
        <f>SUMIFS('DATA UPDATE'!$L:$L,'DATA UPDATE'!$E:$E,A641,'DATA UPDATE'!$B:$B,$E$2)</f>
        <v>0</v>
      </c>
      <c r="F641" s="5">
        <f>SUMIFS('DATA UPDATE'!$L:$L,'DATA UPDATE'!$E:$E,A641,'DATA UPDATE'!$B:$B,$F$2)</f>
        <v>2</v>
      </c>
      <c r="G641" s="5">
        <f>SUMIFS('DATA UPDATE'!$L:$L,'DATA UPDATE'!$E:$E,A641,'DATA UPDATE'!$B:$B,$G$2)</f>
        <v>0</v>
      </c>
      <c r="H641" s="5">
        <f>SUMIFS('DATA UPDATE'!$L:$L,'DATA UPDATE'!$E:$E,A641,'DATA UPDATE'!$B:$B,$H$2)</f>
        <v>0</v>
      </c>
      <c r="I641" s="5">
        <f t="shared" si="46"/>
        <v>2</v>
      </c>
      <c r="J641" s="5">
        <f>SUMIFS('UPDATE STOCK'!F:F,'UPDATE STOCK'!A:A,วิเคราะห์ข้อมูล!A641)</f>
        <v>0</v>
      </c>
      <c r="K641" s="10">
        <f t="shared" si="47"/>
        <v>2</v>
      </c>
      <c r="L641" s="5">
        <f t="shared" si="48"/>
        <v>0</v>
      </c>
      <c r="M641" s="8">
        <f t="shared" si="49"/>
        <v>0.4</v>
      </c>
      <c r="N641" s="7">
        <f t="shared" si="50"/>
        <v>0.4</v>
      </c>
      <c r="O641" s="4">
        <f>SUMIFS('DATA UPDATE'!$L:$L,'DATA UPDATE'!$E:$E,วิเคราะห์ข้อมูล!A641,'DATA UPDATE'!$T:$T,วิเคราะห์ข้อมูล!$O$2)</f>
        <v>2</v>
      </c>
      <c r="P641" s="4">
        <f>SUMIFS('DATA UPDATE'!$L:$L,'DATA UPDATE'!$E:$E,วิเคราะห์ข้อมูล!A641,'DATA UPDATE'!$T:$T,วิเคราะห์ข้อมูล!$P$2)</f>
        <v>0</v>
      </c>
      <c r="Q641" s="4">
        <f>SUMIFS('DATA UPDATE'!$L:$L,'DATA UPDATE'!$E:$E,วิเคราะห์ข้อมูล!A641,'DATA UPDATE'!$T:$T,วิเคราะห์ข้อมูล!$Q$2)</f>
        <v>0</v>
      </c>
      <c r="R641" s="4">
        <f>SUMIFS('DATA UPDATE'!$L:$L,'DATA UPDATE'!$D:$D,วิเคราะห์ข้อมูล!A641,'DATA UPDATE'!$T:$T,วิเคราะห์ข้อมูล!$R$2)</f>
        <v>0</v>
      </c>
      <c r="S641" s="4">
        <f>SUMIFS('UPDATE STOCK'!$F:$F,'UPDATE STOCK'!$A:$A,A641,'UPDATE STOCK'!$G:$G,$S$2)</f>
        <v>0</v>
      </c>
      <c r="T641" s="4">
        <f>SUMIFS('UPDATE STOCK'!$F:$F,'UPDATE STOCK'!$A:$A,A641,'UPDATE STOCK'!$G:$G,$T$2)</f>
        <v>0</v>
      </c>
      <c r="U641" s="4">
        <f>SUMIFS('UPDATE STOCK'!$F:$F,'UPDATE STOCK'!$A:$A,วิเคราะห์ข้อมูล!A641,'UPDATE STOCK'!$G:$G,$U$2)</f>
        <v>0</v>
      </c>
      <c r="V641" s="4">
        <f>SUMIFS('UPDATE STOCK'!$F:$F,'UPDATE STOCK'!$A:$A,วิเคราะห์ข้อมูล!A641,'UPDATE STOCK'!$G:$G,$V$2)</f>
        <v>0</v>
      </c>
      <c r="W641" s="4"/>
      <c r="X641" s="4"/>
      <c r="Y641" s="4"/>
      <c r="Z641" s="4"/>
      <c r="AA641" s="4"/>
    </row>
    <row r="642" spans="1:27" x14ac:dyDescent="0.2">
      <c r="A642" s="12" t="s">
        <v>1275</v>
      </c>
      <c r="B642" s="12" t="s">
        <v>1276</v>
      </c>
      <c r="C642" s="5">
        <f>SUMIFS('DATA UPDATE'!$L:$L,'DATA UPDATE'!$E:$E,วิเคราะห์ข้อมูล!A642,'DATA UPDATE'!$B:$B,วิเคราะห์ข้อมูล!$C$2)</f>
        <v>0</v>
      </c>
      <c r="D642" s="5">
        <f>SUMIFS('DATA UPDATE'!$L:$L,'DATA UPDATE'!$E:$E,A642,'DATA UPDATE'!$B:$B,$D$2)</f>
        <v>2</v>
      </c>
      <c r="E642" s="5">
        <f>SUMIFS('DATA UPDATE'!$L:$L,'DATA UPDATE'!$E:$E,A642,'DATA UPDATE'!$B:$B,$E$2)</f>
        <v>0</v>
      </c>
      <c r="F642" s="5">
        <f>SUMIFS('DATA UPDATE'!$L:$L,'DATA UPDATE'!$E:$E,A642,'DATA UPDATE'!$B:$B,$F$2)</f>
        <v>0</v>
      </c>
      <c r="G642" s="5">
        <f>SUMIFS('DATA UPDATE'!$L:$L,'DATA UPDATE'!$E:$E,A642,'DATA UPDATE'!$B:$B,$G$2)</f>
        <v>0</v>
      </c>
      <c r="H642" s="5">
        <f>SUMIFS('DATA UPDATE'!$L:$L,'DATA UPDATE'!$E:$E,A642,'DATA UPDATE'!$B:$B,$H$2)</f>
        <v>0</v>
      </c>
      <c r="I642" s="5">
        <f t="shared" si="46"/>
        <v>2</v>
      </c>
      <c r="J642" s="5">
        <f>SUMIFS('UPDATE STOCK'!F:F,'UPDATE STOCK'!A:A,วิเคราะห์ข้อมูล!A642)</f>
        <v>0</v>
      </c>
      <c r="K642" s="10">
        <f t="shared" si="47"/>
        <v>2</v>
      </c>
      <c r="L642" s="5">
        <f t="shared" si="48"/>
        <v>0</v>
      </c>
      <c r="M642" s="8">
        <f t="shared" si="49"/>
        <v>0.4</v>
      </c>
      <c r="N642" s="7">
        <f t="shared" si="50"/>
        <v>0.4</v>
      </c>
      <c r="O642" s="4">
        <f>SUMIFS('DATA UPDATE'!$L:$L,'DATA UPDATE'!$E:$E,วิเคราะห์ข้อมูล!A642,'DATA UPDATE'!$T:$T,วิเคราะห์ข้อมูล!$O$2)</f>
        <v>0</v>
      </c>
      <c r="P642" s="4">
        <f>SUMIFS('DATA UPDATE'!$L:$L,'DATA UPDATE'!$E:$E,วิเคราะห์ข้อมูล!A642,'DATA UPDATE'!$T:$T,วิเคราะห์ข้อมูล!$P$2)</f>
        <v>2</v>
      </c>
      <c r="Q642" s="4">
        <f>SUMIFS('DATA UPDATE'!$L:$L,'DATA UPDATE'!$E:$E,วิเคราะห์ข้อมูล!A642,'DATA UPDATE'!$T:$T,วิเคราะห์ข้อมูล!$Q$2)</f>
        <v>0</v>
      </c>
      <c r="R642" s="4">
        <f>SUMIFS('DATA UPDATE'!$L:$L,'DATA UPDATE'!$D:$D,วิเคราะห์ข้อมูล!A642,'DATA UPDATE'!$T:$T,วิเคราะห์ข้อมูล!$R$2)</f>
        <v>0</v>
      </c>
      <c r="S642" s="4">
        <f>SUMIFS('UPDATE STOCK'!$F:$F,'UPDATE STOCK'!$A:$A,A642,'UPDATE STOCK'!$G:$G,$S$2)</f>
        <v>0</v>
      </c>
      <c r="T642" s="4">
        <f>SUMIFS('UPDATE STOCK'!$F:$F,'UPDATE STOCK'!$A:$A,A642,'UPDATE STOCK'!$G:$G,$T$2)</f>
        <v>0</v>
      </c>
      <c r="U642" s="4">
        <f>SUMIFS('UPDATE STOCK'!$F:$F,'UPDATE STOCK'!$A:$A,วิเคราะห์ข้อมูล!A642,'UPDATE STOCK'!$G:$G,$U$2)</f>
        <v>0</v>
      </c>
      <c r="V642" s="4">
        <f>SUMIFS('UPDATE STOCK'!$F:$F,'UPDATE STOCK'!$A:$A,วิเคราะห์ข้อมูล!A642,'UPDATE STOCK'!$G:$G,$V$2)</f>
        <v>0</v>
      </c>
      <c r="W642" s="4"/>
      <c r="X642" s="4"/>
      <c r="Y642" s="4"/>
      <c r="Z642" s="4"/>
      <c r="AA642" s="4"/>
    </row>
    <row r="643" spans="1:27" x14ac:dyDescent="0.2">
      <c r="A643" s="12" t="s">
        <v>1277</v>
      </c>
      <c r="B643" s="12" t="s">
        <v>1278</v>
      </c>
      <c r="C643" s="5">
        <f>SUMIFS('DATA UPDATE'!$L:$L,'DATA UPDATE'!$E:$E,วิเคราะห์ข้อมูล!A643,'DATA UPDATE'!$B:$B,วิเคราะห์ข้อมูล!$C$2)</f>
        <v>0</v>
      </c>
      <c r="D643" s="5">
        <f>SUMIFS('DATA UPDATE'!$L:$L,'DATA UPDATE'!$E:$E,A643,'DATA UPDATE'!$B:$B,$D$2)</f>
        <v>0</v>
      </c>
      <c r="E643" s="5">
        <f>SUMIFS('DATA UPDATE'!$L:$L,'DATA UPDATE'!$E:$E,A643,'DATA UPDATE'!$B:$B,$E$2)</f>
        <v>1</v>
      </c>
      <c r="F643" s="5">
        <f>SUMIFS('DATA UPDATE'!$L:$L,'DATA UPDATE'!$E:$E,A643,'DATA UPDATE'!$B:$B,$F$2)</f>
        <v>0</v>
      </c>
      <c r="G643" s="5">
        <f>SUMIFS('DATA UPDATE'!$L:$L,'DATA UPDATE'!$E:$E,A643,'DATA UPDATE'!$B:$B,$G$2)</f>
        <v>0</v>
      </c>
      <c r="H643" s="5">
        <f>SUMIFS('DATA UPDATE'!$L:$L,'DATA UPDATE'!$E:$E,A643,'DATA UPDATE'!$B:$B,$H$2)</f>
        <v>0</v>
      </c>
      <c r="I643" s="5">
        <f t="shared" si="46"/>
        <v>1</v>
      </c>
      <c r="J643" s="5">
        <f>SUMIFS('UPDATE STOCK'!F:F,'UPDATE STOCK'!A:A,วิเคราะห์ข้อมูล!A643)</f>
        <v>0</v>
      </c>
      <c r="K643" s="10">
        <f t="shared" si="47"/>
        <v>1</v>
      </c>
      <c r="L643" s="5">
        <f t="shared" si="48"/>
        <v>0</v>
      </c>
      <c r="M643" s="8">
        <f t="shared" si="49"/>
        <v>0.2</v>
      </c>
      <c r="N643" s="7">
        <f t="shared" si="50"/>
        <v>0.2</v>
      </c>
      <c r="O643" s="4">
        <f>SUMIFS('DATA UPDATE'!$L:$L,'DATA UPDATE'!$E:$E,วิเคราะห์ข้อมูล!A643,'DATA UPDATE'!$T:$T,วิเคราะห์ข้อมูล!$O$2)</f>
        <v>0</v>
      </c>
      <c r="P643" s="4">
        <f>SUMIFS('DATA UPDATE'!$L:$L,'DATA UPDATE'!$E:$E,วิเคราะห์ข้อมูล!A643,'DATA UPDATE'!$T:$T,วิเคราะห์ข้อมูล!$P$2)</f>
        <v>1</v>
      </c>
      <c r="Q643" s="4">
        <f>SUMIFS('DATA UPDATE'!$L:$L,'DATA UPDATE'!$E:$E,วิเคราะห์ข้อมูล!A643,'DATA UPDATE'!$T:$T,วิเคราะห์ข้อมูล!$Q$2)</f>
        <v>0</v>
      </c>
      <c r="R643" s="4">
        <f>SUMIFS('DATA UPDATE'!$L:$L,'DATA UPDATE'!$D:$D,วิเคราะห์ข้อมูล!A643,'DATA UPDATE'!$T:$T,วิเคราะห์ข้อมูล!$R$2)</f>
        <v>0</v>
      </c>
      <c r="S643" s="4">
        <f>SUMIFS('UPDATE STOCK'!$F:$F,'UPDATE STOCK'!$A:$A,A643,'UPDATE STOCK'!$G:$G,$S$2)</f>
        <v>0</v>
      </c>
      <c r="T643" s="4">
        <f>SUMIFS('UPDATE STOCK'!$F:$F,'UPDATE STOCK'!$A:$A,A643,'UPDATE STOCK'!$G:$G,$T$2)</f>
        <v>0</v>
      </c>
      <c r="U643" s="4">
        <f>SUMIFS('UPDATE STOCK'!$F:$F,'UPDATE STOCK'!$A:$A,วิเคราะห์ข้อมูล!A643,'UPDATE STOCK'!$G:$G,$U$2)</f>
        <v>0</v>
      </c>
      <c r="V643" s="4">
        <f>SUMIFS('UPDATE STOCK'!$F:$F,'UPDATE STOCK'!$A:$A,วิเคราะห์ข้อมูล!A643,'UPDATE STOCK'!$G:$G,$V$2)</f>
        <v>0</v>
      </c>
      <c r="W643" s="4"/>
      <c r="X643" s="4"/>
      <c r="Y643" s="4"/>
      <c r="Z643" s="4"/>
      <c r="AA643" s="4"/>
    </row>
    <row r="644" spans="1:27" x14ac:dyDescent="0.2">
      <c r="A644" s="12" t="s">
        <v>1279</v>
      </c>
      <c r="B644" s="12" t="s">
        <v>1280</v>
      </c>
      <c r="C644" s="5">
        <f>SUMIFS('DATA UPDATE'!$L:$L,'DATA UPDATE'!$E:$E,วิเคราะห์ข้อมูล!A644,'DATA UPDATE'!$B:$B,วิเคราะห์ข้อมูล!$C$2)</f>
        <v>0</v>
      </c>
      <c r="D644" s="5">
        <f>SUMIFS('DATA UPDATE'!$L:$L,'DATA UPDATE'!$E:$E,A644,'DATA UPDATE'!$B:$B,$D$2)</f>
        <v>0</v>
      </c>
      <c r="E644" s="5">
        <f>SUMIFS('DATA UPDATE'!$L:$L,'DATA UPDATE'!$E:$E,A644,'DATA UPDATE'!$B:$B,$E$2)</f>
        <v>1</v>
      </c>
      <c r="F644" s="5">
        <f>SUMIFS('DATA UPDATE'!$L:$L,'DATA UPDATE'!$E:$E,A644,'DATA UPDATE'!$B:$B,$F$2)</f>
        <v>0</v>
      </c>
      <c r="G644" s="5">
        <f>SUMIFS('DATA UPDATE'!$L:$L,'DATA UPDATE'!$E:$E,A644,'DATA UPDATE'!$B:$B,$G$2)</f>
        <v>0</v>
      </c>
      <c r="H644" s="5">
        <f>SUMIFS('DATA UPDATE'!$L:$L,'DATA UPDATE'!$E:$E,A644,'DATA UPDATE'!$B:$B,$H$2)</f>
        <v>0</v>
      </c>
      <c r="I644" s="5">
        <f t="shared" si="46"/>
        <v>1</v>
      </c>
      <c r="J644" s="5">
        <f>SUMIFS('UPDATE STOCK'!F:F,'UPDATE STOCK'!A:A,วิเคราะห์ข้อมูล!A644)</f>
        <v>0</v>
      </c>
      <c r="K644" s="10">
        <f t="shared" si="47"/>
        <v>1</v>
      </c>
      <c r="L644" s="5">
        <f t="shared" si="48"/>
        <v>0</v>
      </c>
      <c r="M644" s="8">
        <f t="shared" si="49"/>
        <v>0.2</v>
      </c>
      <c r="N644" s="7">
        <f t="shared" si="50"/>
        <v>0.2</v>
      </c>
      <c r="O644" s="4">
        <f>SUMIFS('DATA UPDATE'!$L:$L,'DATA UPDATE'!$E:$E,วิเคราะห์ข้อมูล!A644,'DATA UPDATE'!$T:$T,วิเคราะห์ข้อมูล!$O$2)</f>
        <v>1</v>
      </c>
      <c r="P644" s="4">
        <f>SUMIFS('DATA UPDATE'!$L:$L,'DATA UPDATE'!$E:$E,วิเคราะห์ข้อมูล!A644,'DATA UPDATE'!$T:$T,วิเคราะห์ข้อมูล!$P$2)</f>
        <v>0</v>
      </c>
      <c r="Q644" s="4">
        <f>SUMIFS('DATA UPDATE'!$L:$L,'DATA UPDATE'!$E:$E,วิเคราะห์ข้อมูล!A644,'DATA UPDATE'!$T:$T,วิเคราะห์ข้อมูล!$Q$2)</f>
        <v>0</v>
      </c>
      <c r="R644" s="4">
        <f>SUMIFS('DATA UPDATE'!$L:$L,'DATA UPDATE'!$D:$D,วิเคราะห์ข้อมูล!A644,'DATA UPDATE'!$T:$T,วิเคราะห์ข้อมูล!$R$2)</f>
        <v>0</v>
      </c>
      <c r="S644" s="4">
        <f>SUMIFS('UPDATE STOCK'!$F:$F,'UPDATE STOCK'!$A:$A,A644,'UPDATE STOCK'!$G:$G,$S$2)</f>
        <v>0</v>
      </c>
      <c r="T644" s="4">
        <f>SUMIFS('UPDATE STOCK'!$F:$F,'UPDATE STOCK'!$A:$A,A644,'UPDATE STOCK'!$G:$G,$T$2)</f>
        <v>0</v>
      </c>
      <c r="U644" s="4">
        <f>SUMIFS('UPDATE STOCK'!$F:$F,'UPDATE STOCK'!$A:$A,วิเคราะห์ข้อมูล!A644,'UPDATE STOCK'!$G:$G,$U$2)</f>
        <v>0</v>
      </c>
      <c r="V644" s="4">
        <f>SUMIFS('UPDATE STOCK'!$F:$F,'UPDATE STOCK'!$A:$A,วิเคราะห์ข้อมูล!A644,'UPDATE STOCK'!$G:$G,$V$2)</f>
        <v>0</v>
      </c>
      <c r="W644" s="4"/>
      <c r="X644" s="4"/>
      <c r="Y644" s="4"/>
      <c r="Z644" s="4"/>
      <c r="AA644" s="4"/>
    </row>
    <row r="645" spans="1:27" x14ac:dyDescent="0.2">
      <c r="A645" s="12" t="s">
        <v>1281</v>
      </c>
      <c r="B645" s="12" t="s">
        <v>1282</v>
      </c>
      <c r="C645" s="5">
        <f>SUMIFS('DATA UPDATE'!$L:$L,'DATA UPDATE'!$E:$E,วิเคราะห์ข้อมูล!A645,'DATA UPDATE'!$B:$B,วิเคราะห์ข้อมูล!$C$2)</f>
        <v>0</v>
      </c>
      <c r="D645" s="5">
        <f>SUMIFS('DATA UPDATE'!$L:$L,'DATA UPDATE'!$E:$E,A645,'DATA UPDATE'!$B:$B,$D$2)</f>
        <v>0</v>
      </c>
      <c r="E645" s="5">
        <f>SUMIFS('DATA UPDATE'!$L:$L,'DATA UPDATE'!$E:$E,A645,'DATA UPDATE'!$B:$B,$E$2)</f>
        <v>0</v>
      </c>
      <c r="F645" s="5">
        <f>SUMIFS('DATA UPDATE'!$L:$L,'DATA UPDATE'!$E:$E,A645,'DATA UPDATE'!$B:$B,$F$2)</f>
        <v>0</v>
      </c>
      <c r="G645" s="5">
        <f>SUMIFS('DATA UPDATE'!$L:$L,'DATA UPDATE'!$E:$E,A645,'DATA UPDATE'!$B:$B,$G$2)</f>
        <v>1</v>
      </c>
      <c r="H645" s="5">
        <f>SUMIFS('DATA UPDATE'!$L:$L,'DATA UPDATE'!$E:$E,A645,'DATA UPDATE'!$B:$B,$H$2)</f>
        <v>0</v>
      </c>
      <c r="I645" s="5">
        <f t="shared" si="46"/>
        <v>1</v>
      </c>
      <c r="J645" s="5">
        <f>SUMIFS('UPDATE STOCK'!F:F,'UPDATE STOCK'!A:A,วิเคราะห์ข้อมูล!A645)</f>
        <v>0</v>
      </c>
      <c r="K645" s="10">
        <f t="shared" si="47"/>
        <v>1</v>
      </c>
      <c r="L645" s="5">
        <f t="shared" si="48"/>
        <v>0</v>
      </c>
      <c r="M645" s="8">
        <f t="shared" si="49"/>
        <v>0.2</v>
      </c>
      <c r="N645" s="7">
        <f t="shared" si="50"/>
        <v>0.2</v>
      </c>
      <c r="O645" s="4">
        <f>SUMIFS('DATA UPDATE'!$L:$L,'DATA UPDATE'!$E:$E,วิเคราะห์ข้อมูล!A645,'DATA UPDATE'!$T:$T,วิเคราะห์ข้อมูล!$O$2)</f>
        <v>1</v>
      </c>
      <c r="P645" s="4">
        <f>SUMIFS('DATA UPDATE'!$L:$L,'DATA UPDATE'!$E:$E,วิเคราะห์ข้อมูล!A645,'DATA UPDATE'!$T:$T,วิเคราะห์ข้อมูล!$P$2)</f>
        <v>0</v>
      </c>
      <c r="Q645" s="4">
        <f>SUMIFS('DATA UPDATE'!$L:$L,'DATA UPDATE'!$E:$E,วิเคราะห์ข้อมูล!A645,'DATA UPDATE'!$T:$T,วิเคราะห์ข้อมูล!$Q$2)</f>
        <v>0</v>
      </c>
      <c r="R645" s="4">
        <f>SUMIFS('DATA UPDATE'!$L:$L,'DATA UPDATE'!$D:$D,วิเคราะห์ข้อมูล!A645,'DATA UPDATE'!$T:$T,วิเคราะห์ข้อมูล!$R$2)</f>
        <v>0</v>
      </c>
      <c r="S645" s="4">
        <f>SUMIFS('UPDATE STOCK'!$F:$F,'UPDATE STOCK'!$A:$A,A645,'UPDATE STOCK'!$G:$G,$S$2)</f>
        <v>0</v>
      </c>
      <c r="T645" s="4">
        <f>SUMIFS('UPDATE STOCK'!$F:$F,'UPDATE STOCK'!$A:$A,A645,'UPDATE STOCK'!$G:$G,$T$2)</f>
        <v>0</v>
      </c>
      <c r="U645" s="4">
        <f>SUMIFS('UPDATE STOCK'!$F:$F,'UPDATE STOCK'!$A:$A,วิเคราะห์ข้อมูล!A645,'UPDATE STOCK'!$G:$G,$U$2)</f>
        <v>0</v>
      </c>
      <c r="V645" s="4">
        <f>SUMIFS('UPDATE STOCK'!$F:$F,'UPDATE STOCK'!$A:$A,วิเคราะห์ข้อมูล!A645,'UPDATE STOCK'!$G:$G,$V$2)</f>
        <v>0</v>
      </c>
      <c r="W645" s="4"/>
      <c r="X645" s="4"/>
      <c r="Y645" s="4"/>
      <c r="Z645" s="4"/>
      <c r="AA645" s="4"/>
    </row>
    <row r="646" spans="1:27" x14ac:dyDescent="0.2">
      <c r="A646" s="12" t="s">
        <v>1283</v>
      </c>
      <c r="B646" s="12" t="s">
        <v>1284</v>
      </c>
      <c r="C646" s="5">
        <f>SUMIFS('DATA UPDATE'!$L:$L,'DATA UPDATE'!$E:$E,วิเคราะห์ข้อมูล!A646,'DATA UPDATE'!$B:$B,วิเคราะห์ข้อมูล!$C$2)</f>
        <v>0</v>
      </c>
      <c r="D646" s="5">
        <f>SUMIFS('DATA UPDATE'!$L:$L,'DATA UPDATE'!$E:$E,A646,'DATA UPDATE'!$B:$B,$D$2)</f>
        <v>0</v>
      </c>
      <c r="E646" s="5">
        <f>SUMIFS('DATA UPDATE'!$L:$L,'DATA UPDATE'!$E:$E,A646,'DATA UPDATE'!$B:$B,$E$2)</f>
        <v>0</v>
      </c>
      <c r="F646" s="5">
        <f>SUMIFS('DATA UPDATE'!$L:$L,'DATA UPDATE'!$E:$E,A646,'DATA UPDATE'!$B:$B,$F$2)</f>
        <v>1</v>
      </c>
      <c r="G646" s="5">
        <f>SUMIFS('DATA UPDATE'!$L:$L,'DATA UPDATE'!$E:$E,A646,'DATA UPDATE'!$B:$B,$G$2)</f>
        <v>0</v>
      </c>
      <c r="H646" s="5">
        <f>SUMIFS('DATA UPDATE'!$L:$L,'DATA UPDATE'!$E:$E,A646,'DATA UPDATE'!$B:$B,$H$2)</f>
        <v>0</v>
      </c>
      <c r="I646" s="5">
        <f t="shared" ref="I646:I709" si="51">SUM(C646:H646)</f>
        <v>1</v>
      </c>
      <c r="J646" s="5">
        <f>SUMIFS('UPDATE STOCK'!F:F,'UPDATE STOCK'!A:A,วิเคราะห์ข้อมูล!A646)</f>
        <v>0</v>
      </c>
      <c r="K646" s="10">
        <f t="shared" ref="K646:K709" si="52">MAX(C646:G646)</f>
        <v>1</v>
      </c>
      <c r="L646" s="5">
        <f t="shared" ref="L646:L709" si="53">MIN(C646:G646)</f>
        <v>0</v>
      </c>
      <c r="M646" s="8">
        <f t="shared" ref="M646:M709" si="54">AVERAGE(C646:G646)</f>
        <v>0.2</v>
      </c>
      <c r="N646" s="7">
        <f t="shared" ref="N646:N709" si="55">M646-J646</f>
        <v>0.2</v>
      </c>
      <c r="O646" s="4">
        <f>SUMIFS('DATA UPDATE'!$L:$L,'DATA UPDATE'!$E:$E,วิเคราะห์ข้อมูล!A646,'DATA UPDATE'!$T:$T,วิเคราะห์ข้อมูล!$O$2)</f>
        <v>0</v>
      </c>
      <c r="P646" s="4">
        <f>SUMIFS('DATA UPDATE'!$L:$L,'DATA UPDATE'!$E:$E,วิเคราะห์ข้อมูล!A646,'DATA UPDATE'!$T:$T,วิเคราะห์ข้อมูล!$P$2)</f>
        <v>1</v>
      </c>
      <c r="Q646" s="4">
        <f>SUMIFS('DATA UPDATE'!$L:$L,'DATA UPDATE'!$E:$E,วิเคราะห์ข้อมูล!A646,'DATA UPDATE'!$T:$T,วิเคราะห์ข้อมูล!$Q$2)</f>
        <v>0</v>
      </c>
      <c r="R646" s="4">
        <f>SUMIFS('DATA UPDATE'!$L:$L,'DATA UPDATE'!$D:$D,วิเคราะห์ข้อมูล!A646,'DATA UPDATE'!$T:$T,วิเคราะห์ข้อมูล!$R$2)</f>
        <v>0</v>
      </c>
      <c r="S646" s="4">
        <f>SUMIFS('UPDATE STOCK'!$F:$F,'UPDATE STOCK'!$A:$A,A646,'UPDATE STOCK'!$G:$G,$S$2)</f>
        <v>0</v>
      </c>
      <c r="T646" s="4">
        <f>SUMIFS('UPDATE STOCK'!$F:$F,'UPDATE STOCK'!$A:$A,A646,'UPDATE STOCK'!$G:$G,$T$2)</f>
        <v>0</v>
      </c>
      <c r="U646" s="4">
        <f>SUMIFS('UPDATE STOCK'!$F:$F,'UPDATE STOCK'!$A:$A,วิเคราะห์ข้อมูล!A646,'UPDATE STOCK'!$G:$G,$U$2)</f>
        <v>0</v>
      </c>
      <c r="V646" s="4">
        <f>SUMIFS('UPDATE STOCK'!$F:$F,'UPDATE STOCK'!$A:$A,วิเคราะห์ข้อมูล!A646,'UPDATE STOCK'!$G:$G,$V$2)</f>
        <v>0</v>
      </c>
      <c r="W646" s="4"/>
      <c r="X646" s="4"/>
      <c r="Y646" s="4"/>
      <c r="Z646" s="4"/>
      <c r="AA646" s="4"/>
    </row>
    <row r="647" spans="1:27" x14ac:dyDescent="0.2">
      <c r="A647" s="12" t="s">
        <v>1285</v>
      </c>
      <c r="B647" s="12" t="s">
        <v>1286</v>
      </c>
      <c r="C647" s="5">
        <f>SUMIFS('DATA UPDATE'!$L:$L,'DATA UPDATE'!$E:$E,วิเคราะห์ข้อมูล!A647,'DATA UPDATE'!$B:$B,วิเคราะห์ข้อมูล!$C$2)</f>
        <v>0</v>
      </c>
      <c r="D647" s="5">
        <f>SUMIFS('DATA UPDATE'!$L:$L,'DATA UPDATE'!$E:$E,A647,'DATA UPDATE'!$B:$B,$D$2)</f>
        <v>0</v>
      </c>
      <c r="E647" s="5">
        <f>SUMIFS('DATA UPDATE'!$L:$L,'DATA UPDATE'!$E:$E,A647,'DATA UPDATE'!$B:$B,$E$2)</f>
        <v>1</v>
      </c>
      <c r="F647" s="5">
        <f>SUMIFS('DATA UPDATE'!$L:$L,'DATA UPDATE'!$E:$E,A647,'DATA UPDATE'!$B:$B,$F$2)</f>
        <v>0</v>
      </c>
      <c r="G647" s="5">
        <f>SUMIFS('DATA UPDATE'!$L:$L,'DATA UPDATE'!$E:$E,A647,'DATA UPDATE'!$B:$B,$G$2)</f>
        <v>0</v>
      </c>
      <c r="H647" s="5">
        <f>SUMIFS('DATA UPDATE'!$L:$L,'DATA UPDATE'!$E:$E,A647,'DATA UPDATE'!$B:$B,$H$2)</f>
        <v>0</v>
      </c>
      <c r="I647" s="5">
        <f t="shared" si="51"/>
        <v>1</v>
      </c>
      <c r="J647" s="5">
        <f>SUMIFS('UPDATE STOCK'!F:F,'UPDATE STOCK'!A:A,วิเคราะห์ข้อมูล!A647)</f>
        <v>0</v>
      </c>
      <c r="K647" s="10">
        <f t="shared" si="52"/>
        <v>1</v>
      </c>
      <c r="L647" s="5">
        <f t="shared" si="53"/>
        <v>0</v>
      </c>
      <c r="M647" s="8">
        <f t="shared" si="54"/>
        <v>0.2</v>
      </c>
      <c r="N647" s="7">
        <f t="shared" si="55"/>
        <v>0.2</v>
      </c>
      <c r="O647" s="4">
        <f>SUMIFS('DATA UPDATE'!$L:$L,'DATA UPDATE'!$E:$E,วิเคราะห์ข้อมูล!A647,'DATA UPDATE'!$T:$T,วิเคราะห์ข้อมูล!$O$2)</f>
        <v>0</v>
      </c>
      <c r="P647" s="4">
        <f>SUMIFS('DATA UPDATE'!$L:$L,'DATA UPDATE'!$E:$E,วิเคราะห์ข้อมูล!A647,'DATA UPDATE'!$T:$T,วิเคราะห์ข้อมูล!$P$2)</f>
        <v>1</v>
      </c>
      <c r="Q647" s="4">
        <f>SUMIFS('DATA UPDATE'!$L:$L,'DATA UPDATE'!$E:$E,วิเคราะห์ข้อมูล!A647,'DATA UPDATE'!$T:$T,วิเคราะห์ข้อมูล!$Q$2)</f>
        <v>0</v>
      </c>
      <c r="R647" s="4">
        <f>SUMIFS('DATA UPDATE'!$L:$L,'DATA UPDATE'!$D:$D,วิเคราะห์ข้อมูล!A647,'DATA UPDATE'!$T:$T,วิเคราะห์ข้อมูล!$R$2)</f>
        <v>0</v>
      </c>
      <c r="S647" s="4">
        <f>SUMIFS('UPDATE STOCK'!$F:$F,'UPDATE STOCK'!$A:$A,A647,'UPDATE STOCK'!$G:$G,$S$2)</f>
        <v>0</v>
      </c>
      <c r="T647" s="4">
        <f>SUMIFS('UPDATE STOCK'!$F:$F,'UPDATE STOCK'!$A:$A,A647,'UPDATE STOCK'!$G:$G,$T$2)</f>
        <v>0</v>
      </c>
      <c r="U647" s="4">
        <f>SUMIFS('UPDATE STOCK'!$F:$F,'UPDATE STOCK'!$A:$A,วิเคราะห์ข้อมูล!A647,'UPDATE STOCK'!$G:$G,$U$2)</f>
        <v>0</v>
      </c>
      <c r="V647" s="4">
        <f>SUMIFS('UPDATE STOCK'!$F:$F,'UPDATE STOCK'!$A:$A,วิเคราะห์ข้อมูล!A647,'UPDATE STOCK'!$G:$G,$V$2)</f>
        <v>0</v>
      </c>
      <c r="W647" s="4"/>
      <c r="X647" s="4"/>
      <c r="Y647" s="4"/>
      <c r="Z647" s="4"/>
      <c r="AA647" s="4"/>
    </row>
    <row r="648" spans="1:27" x14ac:dyDescent="0.2">
      <c r="A648" s="12" t="s">
        <v>1287</v>
      </c>
      <c r="B648" s="12" t="s">
        <v>1288</v>
      </c>
      <c r="C648" s="5">
        <f>SUMIFS('DATA UPDATE'!$L:$L,'DATA UPDATE'!$E:$E,วิเคราะห์ข้อมูล!A648,'DATA UPDATE'!$B:$B,วิเคราะห์ข้อมูล!$C$2)</f>
        <v>0</v>
      </c>
      <c r="D648" s="5">
        <f>SUMIFS('DATA UPDATE'!$L:$L,'DATA UPDATE'!$E:$E,A648,'DATA UPDATE'!$B:$B,$D$2)</f>
        <v>0</v>
      </c>
      <c r="E648" s="5">
        <f>SUMIFS('DATA UPDATE'!$L:$L,'DATA UPDATE'!$E:$E,A648,'DATA UPDATE'!$B:$B,$E$2)</f>
        <v>1</v>
      </c>
      <c r="F648" s="5">
        <f>SUMIFS('DATA UPDATE'!$L:$L,'DATA UPDATE'!$E:$E,A648,'DATA UPDATE'!$B:$B,$F$2)</f>
        <v>0</v>
      </c>
      <c r="G648" s="5">
        <f>SUMIFS('DATA UPDATE'!$L:$L,'DATA UPDATE'!$E:$E,A648,'DATA UPDATE'!$B:$B,$G$2)</f>
        <v>0</v>
      </c>
      <c r="H648" s="5">
        <f>SUMIFS('DATA UPDATE'!$L:$L,'DATA UPDATE'!$E:$E,A648,'DATA UPDATE'!$B:$B,$H$2)</f>
        <v>0</v>
      </c>
      <c r="I648" s="5">
        <f t="shared" si="51"/>
        <v>1</v>
      </c>
      <c r="J648" s="5">
        <f>SUMIFS('UPDATE STOCK'!F:F,'UPDATE STOCK'!A:A,วิเคราะห์ข้อมูล!A648)</f>
        <v>0</v>
      </c>
      <c r="K648" s="10">
        <f t="shared" si="52"/>
        <v>1</v>
      </c>
      <c r="L648" s="5">
        <f t="shared" si="53"/>
        <v>0</v>
      </c>
      <c r="M648" s="8">
        <f t="shared" si="54"/>
        <v>0.2</v>
      </c>
      <c r="N648" s="7">
        <f t="shared" si="55"/>
        <v>0.2</v>
      </c>
      <c r="O648" s="4">
        <f>SUMIFS('DATA UPDATE'!$L:$L,'DATA UPDATE'!$E:$E,วิเคราะห์ข้อมูล!A648,'DATA UPDATE'!$T:$T,วิเคราะห์ข้อมูล!$O$2)</f>
        <v>0</v>
      </c>
      <c r="P648" s="4">
        <f>SUMIFS('DATA UPDATE'!$L:$L,'DATA UPDATE'!$E:$E,วิเคราะห์ข้อมูล!A648,'DATA UPDATE'!$T:$T,วิเคราะห์ข้อมูล!$P$2)</f>
        <v>1</v>
      </c>
      <c r="Q648" s="4">
        <f>SUMIFS('DATA UPDATE'!$L:$L,'DATA UPDATE'!$E:$E,วิเคราะห์ข้อมูล!A648,'DATA UPDATE'!$T:$T,วิเคราะห์ข้อมูล!$Q$2)</f>
        <v>0</v>
      </c>
      <c r="R648" s="4">
        <f>SUMIFS('DATA UPDATE'!$L:$L,'DATA UPDATE'!$D:$D,วิเคราะห์ข้อมูล!A648,'DATA UPDATE'!$T:$T,วิเคราะห์ข้อมูล!$R$2)</f>
        <v>0</v>
      </c>
      <c r="S648" s="4">
        <f>SUMIFS('UPDATE STOCK'!$F:$F,'UPDATE STOCK'!$A:$A,A648,'UPDATE STOCK'!$G:$G,$S$2)</f>
        <v>0</v>
      </c>
      <c r="T648" s="4">
        <f>SUMIFS('UPDATE STOCK'!$F:$F,'UPDATE STOCK'!$A:$A,A648,'UPDATE STOCK'!$G:$G,$T$2)</f>
        <v>0</v>
      </c>
      <c r="U648" s="4">
        <f>SUMIFS('UPDATE STOCK'!$F:$F,'UPDATE STOCK'!$A:$A,วิเคราะห์ข้อมูล!A648,'UPDATE STOCK'!$G:$G,$U$2)</f>
        <v>0</v>
      </c>
      <c r="V648" s="4">
        <f>SUMIFS('UPDATE STOCK'!$F:$F,'UPDATE STOCK'!$A:$A,วิเคราะห์ข้อมูล!A648,'UPDATE STOCK'!$G:$G,$V$2)</f>
        <v>0</v>
      </c>
      <c r="W648" s="4"/>
      <c r="X648" s="4"/>
      <c r="Y648" s="4"/>
      <c r="Z648" s="4"/>
      <c r="AA648" s="4"/>
    </row>
    <row r="649" spans="1:27" x14ac:dyDescent="0.2">
      <c r="A649" s="12" t="s">
        <v>1289</v>
      </c>
      <c r="B649" s="12" t="s">
        <v>1290</v>
      </c>
      <c r="C649" s="5">
        <f>SUMIFS('DATA UPDATE'!$L:$L,'DATA UPDATE'!$E:$E,วิเคราะห์ข้อมูล!A649,'DATA UPDATE'!$B:$B,วิเคราะห์ข้อมูล!$C$2)</f>
        <v>0</v>
      </c>
      <c r="D649" s="5">
        <f>SUMIFS('DATA UPDATE'!$L:$L,'DATA UPDATE'!$E:$E,A649,'DATA UPDATE'!$B:$B,$D$2)</f>
        <v>0</v>
      </c>
      <c r="E649" s="5">
        <f>SUMIFS('DATA UPDATE'!$L:$L,'DATA UPDATE'!$E:$E,A649,'DATA UPDATE'!$B:$B,$E$2)</f>
        <v>1</v>
      </c>
      <c r="F649" s="5">
        <f>SUMIFS('DATA UPDATE'!$L:$L,'DATA UPDATE'!$E:$E,A649,'DATA UPDATE'!$B:$B,$F$2)</f>
        <v>0</v>
      </c>
      <c r="G649" s="5">
        <f>SUMIFS('DATA UPDATE'!$L:$L,'DATA UPDATE'!$E:$E,A649,'DATA UPDATE'!$B:$B,$G$2)</f>
        <v>0</v>
      </c>
      <c r="H649" s="5">
        <f>SUMIFS('DATA UPDATE'!$L:$L,'DATA UPDATE'!$E:$E,A649,'DATA UPDATE'!$B:$B,$H$2)</f>
        <v>0</v>
      </c>
      <c r="I649" s="5">
        <f t="shared" si="51"/>
        <v>1</v>
      </c>
      <c r="J649" s="5">
        <f>SUMIFS('UPDATE STOCK'!F:F,'UPDATE STOCK'!A:A,วิเคราะห์ข้อมูล!A649)</f>
        <v>0</v>
      </c>
      <c r="K649" s="10">
        <f t="shared" si="52"/>
        <v>1</v>
      </c>
      <c r="L649" s="5">
        <f t="shared" si="53"/>
        <v>0</v>
      </c>
      <c r="M649" s="8">
        <f t="shared" si="54"/>
        <v>0.2</v>
      </c>
      <c r="N649" s="7">
        <f t="shared" si="55"/>
        <v>0.2</v>
      </c>
      <c r="O649" s="4">
        <f>SUMIFS('DATA UPDATE'!$L:$L,'DATA UPDATE'!$E:$E,วิเคราะห์ข้อมูล!A649,'DATA UPDATE'!$T:$T,วิเคราะห์ข้อมูล!$O$2)</f>
        <v>0</v>
      </c>
      <c r="P649" s="4">
        <f>SUMIFS('DATA UPDATE'!$L:$L,'DATA UPDATE'!$E:$E,วิเคราะห์ข้อมูล!A649,'DATA UPDATE'!$T:$T,วิเคราะห์ข้อมูล!$P$2)</f>
        <v>1</v>
      </c>
      <c r="Q649" s="4">
        <f>SUMIFS('DATA UPDATE'!$L:$L,'DATA UPDATE'!$E:$E,วิเคราะห์ข้อมูล!A649,'DATA UPDATE'!$T:$T,วิเคราะห์ข้อมูล!$Q$2)</f>
        <v>0</v>
      </c>
      <c r="R649" s="4">
        <f>SUMIFS('DATA UPDATE'!$L:$L,'DATA UPDATE'!$D:$D,วิเคราะห์ข้อมูล!A649,'DATA UPDATE'!$T:$T,วิเคราะห์ข้อมูล!$R$2)</f>
        <v>0</v>
      </c>
      <c r="S649" s="4">
        <f>SUMIFS('UPDATE STOCK'!$F:$F,'UPDATE STOCK'!$A:$A,A649,'UPDATE STOCK'!$G:$G,$S$2)</f>
        <v>0</v>
      </c>
      <c r="T649" s="4">
        <f>SUMIFS('UPDATE STOCK'!$F:$F,'UPDATE STOCK'!$A:$A,A649,'UPDATE STOCK'!$G:$G,$T$2)</f>
        <v>0</v>
      </c>
      <c r="U649" s="4">
        <f>SUMIFS('UPDATE STOCK'!$F:$F,'UPDATE STOCK'!$A:$A,วิเคราะห์ข้อมูล!A649,'UPDATE STOCK'!$G:$G,$U$2)</f>
        <v>0</v>
      </c>
      <c r="V649" s="4">
        <f>SUMIFS('UPDATE STOCK'!$F:$F,'UPDATE STOCK'!$A:$A,วิเคราะห์ข้อมูล!A649,'UPDATE STOCK'!$G:$G,$V$2)</f>
        <v>0</v>
      </c>
      <c r="W649" s="4"/>
      <c r="X649" s="4"/>
      <c r="Y649" s="4"/>
      <c r="Z649" s="4"/>
      <c r="AA649" s="4"/>
    </row>
    <row r="650" spans="1:27" x14ac:dyDescent="0.2">
      <c r="A650" s="12" t="s">
        <v>1291</v>
      </c>
      <c r="B650" s="12" t="s">
        <v>1292</v>
      </c>
      <c r="C650" s="5">
        <f>SUMIFS('DATA UPDATE'!$L:$L,'DATA UPDATE'!$E:$E,วิเคราะห์ข้อมูล!A650,'DATA UPDATE'!$B:$B,วิเคราะห์ข้อมูล!$C$2)</f>
        <v>1</v>
      </c>
      <c r="D650" s="5">
        <f>SUMIFS('DATA UPDATE'!$L:$L,'DATA UPDATE'!$E:$E,A650,'DATA UPDATE'!$B:$B,$D$2)</f>
        <v>1</v>
      </c>
      <c r="E650" s="5">
        <f>SUMIFS('DATA UPDATE'!$L:$L,'DATA UPDATE'!$E:$E,A650,'DATA UPDATE'!$B:$B,$E$2)</f>
        <v>0</v>
      </c>
      <c r="F650" s="5">
        <f>SUMIFS('DATA UPDATE'!$L:$L,'DATA UPDATE'!$E:$E,A650,'DATA UPDATE'!$B:$B,$F$2)</f>
        <v>0</v>
      </c>
      <c r="G650" s="5">
        <f>SUMIFS('DATA UPDATE'!$L:$L,'DATA UPDATE'!$E:$E,A650,'DATA UPDATE'!$B:$B,$G$2)</f>
        <v>0</v>
      </c>
      <c r="H650" s="5">
        <f>SUMIFS('DATA UPDATE'!$L:$L,'DATA UPDATE'!$E:$E,A650,'DATA UPDATE'!$B:$B,$H$2)</f>
        <v>0</v>
      </c>
      <c r="I650" s="5">
        <f t="shared" si="51"/>
        <v>2</v>
      </c>
      <c r="J650" s="5">
        <f>SUMIFS('UPDATE STOCK'!F:F,'UPDATE STOCK'!A:A,วิเคราะห์ข้อมูล!A650)</f>
        <v>0</v>
      </c>
      <c r="K650" s="10">
        <f t="shared" si="52"/>
        <v>1</v>
      </c>
      <c r="L650" s="5">
        <f t="shared" si="53"/>
        <v>0</v>
      </c>
      <c r="M650" s="8">
        <f t="shared" si="54"/>
        <v>0.4</v>
      </c>
      <c r="N650" s="7">
        <f t="shared" si="55"/>
        <v>0.4</v>
      </c>
      <c r="O650" s="4">
        <f>SUMIFS('DATA UPDATE'!$L:$L,'DATA UPDATE'!$E:$E,วิเคราะห์ข้อมูล!A650,'DATA UPDATE'!$T:$T,วิเคราะห์ข้อมูล!$O$2)</f>
        <v>1</v>
      </c>
      <c r="P650" s="4">
        <f>SUMIFS('DATA UPDATE'!$L:$L,'DATA UPDATE'!$E:$E,วิเคราะห์ข้อมูล!A650,'DATA UPDATE'!$T:$T,วิเคราะห์ข้อมูล!$P$2)</f>
        <v>0</v>
      </c>
      <c r="Q650" s="4">
        <f>SUMIFS('DATA UPDATE'!$L:$L,'DATA UPDATE'!$E:$E,วิเคราะห์ข้อมูล!A650,'DATA UPDATE'!$T:$T,วิเคราะห์ข้อมูล!$Q$2)</f>
        <v>1</v>
      </c>
      <c r="R650" s="4">
        <f>SUMIFS('DATA UPDATE'!$L:$L,'DATA UPDATE'!$D:$D,วิเคราะห์ข้อมูล!A650,'DATA UPDATE'!$T:$T,วิเคราะห์ข้อมูล!$R$2)</f>
        <v>0</v>
      </c>
      <c r="S650" s="4">
        <f>SUMIFS('UPDATE STOCK'!$F:$F,'UPDATE STOCK'!$A:$A,A650,'UPDATE STOCK'!$G:$G,$S$2)</f>
        <v>0</v>
      </c>
      <c r="T650" s="4">
        <f>SUMIFS('UPDATE STOCK'!$F:$F,'UPDATE STOCK'!$A:$A,A650,'UPDATE STOCK'!$G:$G,$T$2)</f>
        <v>0</v>
      </c>
      <c r="U650" s="4">
        <f>SUMIFS('UPDATE STOCK'!$F:$F,'UPDATE STOCK'!$A:$A,วิเคราะห์ข้อมูล!A650,'UPDATE STOCK'!$G:$G,$U$2)</f>
        <v>0</v>
      </c>
      <c r="V650" s="4">
        <f>SUMIFS('UPDATE STOCK'!$F:$F,'UPDATE STOCK'!$A:$A,วิเคราะห์ข้อมูล!A650,'UPDATE STOCK'!$G:$G,$V$2)</f>
        <v>0</v>
      </c>
      <c r="W650" s="4"/>
      <c r="X650" s="4"/>
      <c r="Y650" s="4"/>
      <c r="Z650" s="4"/>
      <c r="AA650" s="4"/>
    </row>
    <row r="651" spans="1:27" x14ac:dyDescent="0.2">
      <c r="A651" s="12" t="s">
        <v>1293</v>
      </c>
      <c r="B651" s="12" t="s">
        <v>1294</v>
      </c>
      <c r="C651" s="5">
        <f>SUMIFS('DATA UPDATE'!$L:$L,'DATA UPDATE'!$E:$E,วิเคราะห์ข้อมูล!A651,'DATA UPDATE'!$B:$B,วิเคราะห์ข้อมูล!$C$2)</f>
        <v>0</v>
      </c>
      <c r="D651" s="5">
        <f>SUMIFS('DATA UPDATE'!$L:$L,'DATA UPDATE'!$E:$E,A651,'DATA UPDATE'!$B:$B,$D$2)</f>
        <v>0</v>
      </c>
      <c r="E651" s="5">
        <f>SUMIFS('DATA UPDATE'!$L:$L,'DATA UPDATE'!$E:$E,A651,'DATA UPDATE'!$B:$B,$E$2)</f>
        <v>0</v>
      </c>
      <c r="F651" s="5">
        <f>SUMIFS('DATA UPDATE'!$L:$L,'DATA UPDATE'!$E:$E,A651,'DATA UPDATE'!$B:$B,$F$2)</f>
        <v>0</v>
      </c>
      <c r="G651" s="5">
        <f>SUMIFS('DATA UPDATE'!$L:$L,'DATA UPDATE'!$E:$E,A651,'DATA UPDATE'!$B:$B,$G$2)</f>
        <v>1</v>
      </c>
      <c r="H651" s="5">
        <f>SUMIFS('DATA UPDATE'!$L:$L,'DATA UPDATE'!$E:$E,A651,'DATA UPDATE'!$B:$B,$H$2)</f>
        <v>0</v>
      </c>
      <c r="I651" s="5">
        <f t="shared" si="51"/>
        <v>1</v>
      </c>
      <c r="J651" s="5">
        <f>SUMIFS('UPDATE STOCK'!F:F,'UPDATE STOCK'!A:A,วิเคราะห์ข้อมูล!A651)</f>
        <v>0</v>
      </c>
      <c r="K651" s="10">
        <f t="shared" si="52"/>
        <v>1</v>
      </c>
      <c r="L651" s="5">
        <f t="shared" si="53"/>
        <v>0</v>
      </c>
      <c r="M651" s="8">
        <f t="shared" si="54"/>
        <v>0.2</v>
      </c>
      <c r="N651" s="7">
        <f t="shared" si="55"/>
        <v>0.2</v>
      </c>
      <c r="O651" s="4">
        <f>SUMIFS('DATA UPDATE'!$L:$L,'DATA UPDATE'!$E:$E,วิเคราะห์ข้อมูล!A651,'DATA UPDATE'!$T:$T,วิเคราะห์ข้อมูล!$O$2)</f>
        <v>1</v>
      </c>
      <c r="P651" s="4">
        <f>SUMIFS('DATA UPDATE'!$L:$L,'DATA UPDATE'!$E:$E,วิเคราะห์ข้อมูล!A651,'DATA UPDATE'!$T:$T,วิเคราะห์ข้อมูล!$P$2)</f>
        <v>0</v>
      </c>
      <c r="Q651" s="4">
        <f>SUMIFS('DATA UPDATE'!$L:$L,'DATA UPDATE'!$E:$E,วิเคราะห์ข้อมูล!A651,'DATA UPDATE'!$T:$T,วิเคราะห์ข้อมูล!$Q$2)</f>
        <v>0</v>
      </c>
      <c r="R651" s="4">
        <f>SUMIFS('DATA UPDATE'!$L:$L,'DATA UPDATE'!$D:$D,วิเคราะห์ข้อมูล!A651,'DATA UPDATE'!$T:$T,วิเคราะห์ข้อมูล!$R$2)</f>
        <v>0</v>
      </c>
      <c r="S651" s="4">
        <f>SUMIFS('UPDATE STOCK'!$F:$F,'UPDATE STOCK'!$A:$A,A651,'UPDATE STOCK'!$G:$G,$S$2)</f>
        <v>0</v>
      </c>
      <c r="T651" s="4">
        <f>SUMIFS('UPDATE STOCK'!$F:$F,'UPDATE STOCK'!$A:$A,A651,'UPDATE STOCK'!$G:$G,$T$2)</f>
        <v>0</v>
      </c>
      <c r="U651" s="4">
        <f>SUMIFS('UPDATE STOCK'!$F:$F,'UPDATE STOCK'!$A:$A,วิเคราะห์ข้อมูล!A651,'UPDATE STOCK'!$G:$G,$U$2)</f>
        <v>0</v>
      </c>
      <c r="V651" s="4">
        <f>SUMIFS('UPDATE STOCK'!$F:$F,'UPDATE STOCK'!$A:$A,วิเคราะห์ข้อมูล!A651,'UPDATE STOCK'!$G:$G,$V$2)</f>
        <v>0</v>
      </c>
      <c r="W651" s="4"/>
      <c r="X651" s="4"/>
      <c r="Y651" s="4"/>
      <c r="Z651" s="4"/>
      <c r="AA651" s="4"/>
    </row>
    <row r="652" spans="1:27" x14ac:dyDescent="0.2">
      <c r="A652" s="12" t="s">
        <v>1295</v>
      </c>
      <c r="B652" s="12" t="s">
        <v>1296</v>
      </c>
      <c r="C652" s="5">
        <f>SUMIFS('DATA UPDATE'!$L:$L,'DATA UPDATE'!$E:$E,วิเคราะห์ข้อมูล!A652,'DATA UPDATE'!$B:$B,วิเคราะห์ข้อมูล!$C$2)</f>
        <v>0</v>
      </c>
      <c r="D652" s="5">
        <f>SUMIFS('DATA UPDATE'!$L:$L,'DATA UPDATE'!$E:$E,A652,'DATA UPDATE'!$B:$B,$D$2)</f>
        <v>1</v>
      </c>
      <c r="E652" s="5">
        <f>SUMIFS('DATA UPDATE'!$L:$L,'DATA UPDATE'!$E:$E,A652,'DATA UPDATE'!$B:$B,$E$2)</f>
        <v>0</v>
      </c>
      <c r="F652" s="5">
        <f>SUMIFS('DATA UPDATE'!$L:$L,'DATA UPDATE'!$E:$E,A652,'DATA UPDATE'!$B:$B,$F$2)</f>
        <v>0</v>
      </c>
      <c r="G652" s="5">
        <f>SUMIFS('DATA UPDATE'!$L:$L,'DATA UPDATE'!$E:$E,A652,'DATA UPDATE'!$B:$B,$G$2)</f>
        <v>0</v>
      </c>
      <c r="H652" s="5">
        <f>SUMIFS('DATA UPDATE'!$L:$L,'DATA UPDATE'!$E:$E,A652,'DATA UPDATE'!$B:$B,$H$2)</f>
        <v>0</v>
      </c>
      <c r="I652" s="5">
        <f t="shared" si="51"/>
        <v>1</v>
      </c>
      <c r="J652" s="5">
        <f>SUMIFS('UPDATE STOCK'!F:F,'UPDATE STOCK'!A:A,วิเคราะห์ข้อมูล!A652)</f>
        <v>0</v>
      </c>
      <c r="K652" s="10">
        <f t="shared" si="52"/>
        <v>1</v>
      </c>
      <c r="L652" s="5">
        <f t="shared" si="53"/>
        <v>0</v>
      </c>
      <c r="M652" s="8">
        <f t="shared" si="54"/>
        <v>0.2</v>
      </c>
      <c r="N652" s="7">
        <f t="shared" si="55"/>
        <v>0.2</v>
      </c>
      <c r="O652" s="4">
        <f>SUMIFS('DATA UPDATE'!$L:$L,'DATA UPDATE'!$E:$E,วิเคราะห์ข้อมูล!A652,'DATA UPDATE'!$T:$T,วิเคราะห์ข้อมูล!$O$2)</f>
        <v>0</v>
      </c>
      <c r="P652" s="4">
        <f>SUMIFS('DATA UPDATE'!$L:$L,'DATA UPDATE'!$E:$E,วิเคราะห์ข้อมูล!A652,'DATA UPDATE'!$T:$T,วิเคราะห์ข้อมูล!$P$2)</f>
        <v>1</v>
      </c>
      <c r="Q652" s="4">
        <f>SUMIFS('DATA UPDATE'!$L:$L,'DATA UPDATE'!$E:$E,วิเคราะห์ข้อมูล!A652,'DATA UPDATE'!$T:$T,วิเคราะห์ข้อมูล!$Q$2)</f>
        <v>0</v>
      </c>
      <c r="R652" s="4">
        <f>SUMIFS('DATA UPDATE'!$L:$L,'DATA UPDATE'!$D:$D,วิเคราะห์ข้อมูล!A652,'DATA UPDATE'!$T:$T,วิเคราะห์ข้อมูล!$R$2)</f>
        <v>0</v>
      </c>
      <c r="S652" s="4">
        <f>SUMIFS('UPDATE STOCK'!$F:$F,'UPDATE STOCK'!$A:$A,A652,'UPDATE STOCK'!$G:$G,$S$2)</f>
        <v>0</v>
      </c>
      <c r="T652" s="4">
        <f>SUMIFS('UPDATE STOCK'!$F:$F,'UPDATE STOCK'!$A:$A,A652,'UPDATE STOCK'!$G:$G,$T$2)</f>
        <v>0</v>
      </c>
      <c r="U652" s="4">
        <f>SUMIFS('UPDATE STOCK'!$F:$F,'UPDATE STOCK'!$A:$A,วิเคราะห์ข้อมูล!A652,'UPDATE STOCK'!$G:$G,$U$2)</f>
        <v>0</v>
      </c>
      <c r="V652" s="4">
        <f>SUMIFS('UPDATE STOCK'!$F:$F,'UPDATE STOCK'!$A:$A,วิเคราะห์ข้อมูล!A652,'UPDATE STOCK'!$G:$G,$V$2)</f>
        <v>0</v>
      </c>
      <c r="W652" s="4"/>
      <c r="X652" s="4"/>
      <c r="Y652" s="4"/>
      <c r="Z652" s="4"/>
      <c r="AA652" s="4"/>
    </row>
    <row r="653" spans="1:27" x14ac:dyDescent="0.2">
      <c r="A653" s="12" t="s">
        <v>1297</v>
      </c>
      <c r="B653" s="12" t="s">
        <v>1298</v>
      </c>
      <c r="C653" s="5">
        <f>SUMIFS('DATA UPDATE'!$L:$L,'DATA UPDATE'!$E:$E,วิเคราะห์ข้อมูล!A653,'DATA UPDATE'!$B:$B,วิเคราะห์ข้อมูล!$C$2)</f>
        <v>0</v>
      </c>
      <c r="D653" s="5">
        <f>SUMIFS('DATA UPDATE'!$L:$L,'DATA UPDATE'!$E:$E,A653,'DATA UPDATE'!$B:$B,$D$2)</f>
        <v>0</v>
      </c>
      <c r="E653" s="5">
        <f>SUMIFS('DATA UPDATE'!$L:$L,'DATA UPDATE'!$E:$E,A653,'DATA UPDATE'!$B:$B,$E$2)</f>
        <v>0</v>
      </c>
      <c r="F653" s="5">
        <f>SUMIFS('DATA UPDATE'!$L:$L,'DATA UPDATE'!$E:$E,A653,'DATA UPDATE'!$B:$B,$F$2)</f>
        <v>0</v>
      </c>
      <c r="G653" s="5">
        <f>SUMIFS('DATA UPDATE'!$L:$L,'DATA UPDATE'!$E:$E,A653,'DATA UPDATE'!$B:$B,$G$2)</f>
        <v>1</v>
      </c>
      <c r="H653" s="5">
        <f>SUMIFS('DATA UPDATE'!$L:$L,'DATA UPDATE'!$E:$E,A653,'DATA UPDATE'!$B:$B,$H$2)</f>
        <v>0</v>
      </c>
      <c r="I653" s="5">
        <f t="shared" si="51"/>
        <v>1</v>
      </c>
      <c r="J653" s="5">
        <f>SUMIFS('UPDATE STOCK'!F:F,'UPDATE STOCK'!A:A,วิเคราะห์ข้อมูล!A653)</f>
        <v>0</v>
      </c>
      <c r="K653" s="10">
        <f t="shared" si="52"/>
        <v>1</v>
      </c>
      <c r="L653" s="5">
        <f t="shared" si="53"/>
        <v>0</v>
      </c>
      <c r="M653" s="8">
        <f t="shared" si="54"/>
        <v>0.2</v>
      </c>
      <c r="N653" s="7">
        <f t="shared" si="55"/>
        <v>0.2</v>
      </c>
      <c r="O653" s="4">
        <f>SUMIFS('DATA UPDATE'!$L:$L,'DATA UPDATE'!$E:$E,วิเคราะห์ข้อมูล!A653,'DATA UPDATE'!$T:$T,วิเคราะห์ข้อมูล!$O$2)</f>
        <v>1</v>
      </c>
      <c r="P653" s="4">
        <f>SUMIFS('DATA UPDATE'!$L:$L,'DATA UPDATE'!$E:$E,วิเคราะห์ข้อมูล!A653,'DATA UPDATE'!$T:$T,วิเคราะห์ข้อมูล!$P$2)</f>
        <v>0</v>
      </c>
      <c r="Q653" s="4">
        <f>SUMIFS('DATA UPDATE'!$L:$L,'DATA UPDATE'!$E:$E,วิเคราะห์ข้อมูล!A653,'DATA UPDATE'!$T:$T,วิเคราะห์ข้อมูล!$Q$2)</f>
        <v>0</v>
      </c>
      <c r="R653" s="4">
        <f>SUMIFS('DATA UPDATE'!$L:$L,'DATA UPDATE'!$D:$D,วิเคราะห์ข้อมูล!A653,'DATA UPDATE'!$T:$T,วิเคราะห์ข้อมูล!$R$2)</f>
        <v>0</v>
      </c>
      <c r="S653" s="4">
        <f>SUMIFS('UPDATE STOCK'!$F:$F,'UPDATE STOCK'!$A:$A,A653,'UPDATE STOCK'!$G:$G,$S$2)</f>
        <v>0</v>
      </c>
      <c r="T653" s="4">
        <f>SUMIFS('UPDATE STOCK'!$F:$F,'UPDATE STOCK'!$A:$A,A653,'UPDATE STOCK'!$G:$G,$T$2)</f>
        <v>0</v>
      </c>
      <c r="U653" s="4">
        <f>SUMIFS('UPDATE STOCK'!$F:$F,'UPDATE STOCK'!$A:$A,วิเคราะห์ข้อมูล!A653,'UPDATE STOCK'!$G:$G,$U$2)</f>
        <v>0</v>
      </c>
      <c r="V653" s="4">
        <f>SUMIFS('UPDATE STOCK'!$F:$F,'UPDATE STOCK'!$A:$A,วิเคราะห์ข้อมูล!A653,'UPDATE STOCK'!$G:$G,$V$2)</f>
        <v>0</v>
      </c>
      <c r="W653" s="4"/>
      <c r="X653" s="4"/>
      <c r="Y653" s="4"/>
      <c r="Z653" s="4"/>
      <c r="AA653" s="4"/>
    </row>
    <row r="654" spans="1:27" x14ac:dyDescent="0.2">
      <c r="A654" s="12" t="s">
        <v>1299</v>
      </c>
      <c r="B654" s="12" t="s">
        <v>1300</v>
      </c>
      <c r="C654" s="5">
        <f>SUMIFS('DATA UPDATE'!$L:$L,'DATA UPDATE'!$E:$E,วิเคราะห์ข้อมูล!A654,'DATA UPDATE'!$B:$B,วิเคราะห์ข้อมูล!$C$2)</f>
        <v>1</v>
      </c>
      <c r="D654" s="5">
        <f>SUMIFS('DATA UPDATE'!$L:$L,'DATA UPDATE'!$E:$E,A654,'DATA UPDATE'!$B:$B,$D$2)</f>
        <v>2</v>
      </c>
      <c r="E654" s="5">
        <f>SUMIFS('DATA UPDATE'!$L:$L,'DATA UPDATE'!$E:$E,A654,'DATA UPDATE'!$B:$B,$E$2)</f>
        <v>1</v>
      </c>
      <c r="F654" s="5">
        <f>SUMIFS('DATA UPDATE'!$L:$L,'DATA UPDATE'!$E:$E,A654,'DATA UPDATE'!$B:$B,$F$2)</f>
        <v>0</v>
      </c>
      <c r="G654" s="5">
        <f>SUMIFS('DATA UPDATE'!$L:$L,'DATA UPDATE'!$E:$E,A654,'DATA UPDATE'!$B:$B,$G$2)</f>
        <v>1</v>
      </c>
      <c r="H654" s="5">
        <f>SUMIFS('DATA UPDATE'!$L:$L,'DATA UPDATE'!$E:$E,A654,'DATA UPDATE'!$B:$B,$H$2)</f>
        <v>0</v>
      </c>
      <c r="I654" s="5">
        <f t="shared" si="51"/>
        <v>5</v>
      </c>
      <c r="J654" s="5">
        <f>SUMIFS('UPDATE STOCK'!F:F,'UPDATE STOCK'!A:A,วิเคราะห์ข้อมูล!A654)</f>
        <v>0</v>
      </c>
      <c r="K654" s="10">
        <f t="shared" si="52"/>
        <v>2</v>
      </c>
      <c r="L654" s="5">
        <f t="shared" si="53"/>
        <v>0</v>
      </c>
      <c r="M654" s="8">
        <f t="shared" si="54"/>
        <v>1</v>
      </c>
      <c r="N654" s="7">
        <f t="shared" si="55"/>
        <v>1</v>
      </c>
      <c r="O654" s="4">
        <f>SUMIFS('DATA UPDATE'!$L:$L,'DATA UPDATE'!$E:$E,วิเคราะห์ข้อมูล!A654,'DATA UPDATE'!$T:$T,วิเคราะห์ข้อมูล!$O$2)</f>
        <v>3</v>
      </c>
      <c r="P654" s="4">
        <f>SUMIFS('DATA UPDATE'!$L:$L,'DATA UPDATE'!$E:$E,วิเคราะห์ข้อมูล!A654,'DATA UPDATE'!$T:$T,วิเคราะห์ข้อมูล!$P$2)</f>
        <v>0</v>
      </c>
      <c r="Q654" s="4">
        <f>SUMIFS('DATA UPDATE'!$L:$L,'DATA UPDATE'!$E:$E,วิเคราะห์ข้อมูล!A654,'DATA UPDATE'!$T:$T,วิเคราะห์ข้อมูล!$Q$2)</f>
        <v>0</v>
      </c>
      <c r="R654" s="4">
        <f>SUMIFS('DATA UPDATE'!$L:$L,'DATA UPDATE'!$D:$D,วิเคราะห์ข้อมูล!A654,'DATA UPDATE'!$T:$T,วิเคราะห์ข้อมูล!$R$2)</f>
        <v>0</v>
      </c>
      <c r="S654" s="4">
        <f>SUMIFS('UPDATE STOCK'!$F:$F,'UPDATE STOCK'!$A:$A,A654,'UPDATE STOCK'!$G:$G,$S$2)</f>
        <v>0</v>
      </c>
      <c r="T654" s="4">
        <f>SUMIFS('UPDATE STOCK'!$F:$F,'UPDATE STOCK'!$A:$A,A654,'UPDATE STOCK'!$G:$G,$T$2)</f>
        <v>0</v>
      </c>
      <c r="U654" s="4">
        <f>SUMIFS('UPDATE STOCK'!$F:$F,'UPDATE STOCK'!$A:$A,วิเคราะห์ข้อมูล!A654,'UPDATE STOCK'!$G:$G,$U$2)</f>
        <v>0</v>
      </c>
      <c r="V654" s="4">
        <f>SUMIFS('UPDATE STOCK'!$F:$F,'UPDATE STOCK'!$A:$A,วิเคราะห์ข้อมูล!A654,'UPDATE STOCK'!$G:$G,$V$2)</f>
        <v>0</v>
      </c>
      <c r="W654" s="4"/>
      <c r="X654" s="4"/>
      <c r="Y654" s="4"/>
      <c r="Z654" s="4"/>
      <c r="AA654" s="4"/>
    </row>
    <row r="655" spans="1:27" x14ac:dyDescent="0.2">
      <c r="A655" s="12" t="s">
        <v>1301</v>
      </c>
      <c r="B655" s="12" t="s">
        <v>1302</v>
      </c>
      <c r="C655" s="5">
        <f>SUMIFS('DATA UPDATE'!$L:$L,'DATA UPDATE'!$E:$E,วิเคราะห์ข้อมูล!A655,'DATA UPDATE'!$B:$B,วิเคราะห์ข้อมูล!$C$2)</f>
        <v>0</v>
      </c>
      <c r="D655" s="5">
        <f>SUMIFS('DATA UPDATE'!$L:$L,'DATA UPDATE'!$E:$E,A655,'DATA UPDATE'!$B:$B,$D$2)</f>
        <v>0</v>
      </c>
      <c r="E655" s="5">
        <f>SUMIFS('DATA UPDATE'!$L:$L,'DATA UPDATE'!$E:$E,A655,'DATA UPDATE'!$B:$B,$E$2)</f>
        <v>0</v>
      </c>
      <c r="F655" s="5">
        <f>SUMIFS('DATA UPDATE'!$L:$L,'DATA UPDATE'!$E:$E,A655,'DATA UPDATE'!$B:$B,$F$2)</f>
        <v>0</v>
      </c>
      <c r="G655" s="5">
        <f>SUMIFS('DATA UPDATE'!$L:$L,'DATA UPDATE'!$E:$E,A655,'DATA UPDATE'!$B:$B,$G$2)</f>
        <v>1</v>
      </c>
      <c r="H655" s="5">
        <f>SUMIFS('DATA UPDATE'!$L:$L,'DATA UPDATE'!$E:$E,A655,'DATA UPDATE'!$B:$B,$H$2)</f>
        <v>0</v>
      </c>
      <c r="I655" s="5">
        <f t="shared" si="51"/>
        <v>1</v>
      </c>
      <c r="J655" s="5">
        <f>SUMIFS('UPDATE STOCK'!F:F,'UPDATE STOCK'!A:A,วิเคราะห์ข้อมูล!A655)</f>
        <v>1</v>
      </c>
      <c r="K655" s="10">
        <f t="shared" si="52"/>
        <v>1</v>
      </c>
      <c r="L655" s="5">
        <f t="shared" si="53"/>
        <v>0</v>
      </c>
      <c r="M655" s="8">
        <f t="shared" si="54"/>
        <v>0.2</v>
      </c>
      <c r="N655" s="7">
        <f t="shared" si="55"/>
        <v>-0.8</v>
      </c>
      <c r="O655" s="4">
        <f>SUMIFS('DATA UPDATE'!$L:$L,'DATA UPDATE'!$E:$E,วิเคราะห์ข้อมูล!A655,'DATA UPDATE'!$T:$T,วิเคราะห์ข้อมูล!$O$2)</f>
        <v>1</v>
      </c>
      <c r="P655" s="4">
        <f>SUMIFS('DATA UPDATE'!$L:$L,'DATA UPDATE'!$E:$E,วิเคราะห์ข้อมูล!A655,'DATA UPDATE'!$T:$T,วิเคราะห์ข้อมูล!$P$2)</f>
        <v>0</v>
      </c>
      <c r="Q655" s="4">
        <f>SUMIFS('DATA UPDATE'!$L:$L,'DATA UPDATE'!$E:$E,วิเคราะห์ข้อมูล!A655,'DATA UPDATE'!$T:$T,วิเคราะห์ข้อมูล!$Q$2)</f>
        <v>0</v>
      </c>
      <c r="R655" s="4">
        <f>SUMIFS('DATA UPDATE'!$L:$L,'DATA UPDATE'!$D:$D,วิเคราะห์ข้อมูล!A655,'DATA UPDATE'!$T:$T,วิเคราะห์ข้อมูล!$R$2)</f>
        <v>0</v>
      </c>
      <c r="S655" s="4">
        <f>SUMIFS('UPDATE STOCK'!$F:$F,'UPDATE STOCK'!$A:$A,A655,'UPDATE STOCK'!$G:$G,$S$2)</f>
        <v>1</v>
      </c>
      <c r="T655" s="4">
        <f>SUMIFS('UPDATE STOCK'!$F:$F,'UPDATE STOCK'!$A:$A,A655,'UPDATE STOCK'!$G:$G,$T$2)</f>
        <v>0</v>
      </c>
      <c r="U655" s="4">
        <f>SUMIFS('UPDATE STOCK'!$F:$F,'UPDATE STOCK'!$A:$A,วิเคราะห์ข้อมูล!A655,'UPDATE STOCK'!$G:$G,$U$2)</f>
        <v>0</v>
      </c>
      <c r="V655" s="4">
        <f>SUMIFS('UPDATE STOCK'!$F:$F,'UPDATE STOCK'!$A:$A,วิเคราะห์ข้อมูล!A655,'UPDATE STOCK'!$G:$G,$V$2)</f>
        <v>0</v>
      </c>
      <c r="W655" s="4"/>
      <c r="X655" s="4"/>
      <c r="Y655" s="4"/>
      <c r="Z655" s="4"/>
      <c r="AA655" s="4"/>
    </row>
    <row r="656" spans="1:27" x14ac:dyDescent="0.2">
      <c r="A656" s="12" t="s">
        <v>1303</v>
      </c>
      <c r="B656" s="12" t="s">
        <v>1304</v>
      </c>
      <c r="C656" s="5">
        <f>SUMIFS('DATA UPDATE'!$L:$L,'DATA UPDATE'!$E:$E,วิเคราะห์ข้อมูล!A656,'DATA UPDATE'!$B:$B,วิเคราะห์ข้อมูล!$C$2)</f>
        <v>0</v>
      </c>
      <c r="D656" s="5">
        <f>SUMIFS('DATA UPDATE'!$L:$L,'DATA UPDATE'!$E:$E,A656,'DATA UPDATE'!$B:$B,$D$2)</f>
        <v>0</v>
      </c>
      <c r="E656" s="5">
        <f>SUMIFS('DATA UPDATE'!$L:$L,'DATA UPDATE'!$E:$E,A656,'DATA UPDATE'!$B:$B,$E$2)</f>
        <v>1</v>
      </c>
      <c r="F656" s="5">
        <f>SUMIFS('DATA UPDATE'!$L:$L,'DATA UPDATE'!$E:$E,A656,'DATA UPDATE'!$B:$B,$F$2)</f>
        <v>0</v>
      </c>
      <c r="G656" s="5">
        <f>SUMIFS('DATA UPDATE'!$L:$L,'DATA UPDATE'!$E:$E,A656,'DATA UPDATE'!$B:$B,$G$2)</f>
        <v>0</v>
      </c>
      <c r="H656" s="5">
        <f>SUMIFS('DATA UPDATE'!$L:$L,'DATA UPDATE'!$E:$E,A656,'DATA UPDATE'!$B:$B,$H$2)</f>
        <v>0</v>
      </c>
      <c r="I656" s="5">
        <f t="shared" si="51"/>
        <v>1</v>
      </c>
      <c r="J656" s="5">
        <f>SUMIFS('UPDATE STOCK'!F:F,'UPDATE STOCK'!A:A,วิเคราะห์ข้อมูล!A656)</f>
        <v>1</v>
      </c>
      <c r="K656" s="10">
        <f t="shared" si="52"/>
        <v>1</v>
      </c>
      <c r="L656" s="5">
        <f t="shared" si="53"/>
        <v>0</v>
      </c>
      <c r="M656" s="8">
        <f t="shared" si="54"/>
        <v>0.2</v>
      </c>
      <c r="N656" s="7">
        <f t="shared" si="55"/>
        <v>-0.8</v>
      </c>
      <c r="O656" s="4">
        <f>SUMIFS('DATA UPDATE'!$L:$L,'DATA UPDATE'!$E:$E,วิเคราะห์ข้อมูล!A656,'DATA UPDATE'!$T:$T,วิเคราะห์ข้อมูล!$O$2)</f>
        <v>0</v>
      </c>
      <c r="P656" s="4">
        <f>SUMIFS('DATA UPDATE'!$L:$L,'DATA UPDATE'!$E:$E,วิเคราะห์ข้อมูล!A656,'DATA UPDATE'!$T:$T,วิเคราะห์ข้อมูล!$P$2)</f>
        <v>0</v>
      </c>
      <c r="Q656" s="4">
        <f>SUMIFS('DATA UPDATE'!$L:$L,'DATA UPDATE'!$E:$E,วิเคราะห์ข้อมูล!A656,'DATA UPDATE'!$T:$T,วิเคราะห์ข้อมูล!$Q$2)</f>
        <v>1</v>
      </c>
      <c r="R656" s="4">
        <f>SUMIFS('DATA UPDATE'!$L:$L,'DATA UPDATE'!$D:$D,วิเคราะห์ข้อมูล!A656,'DATA UPDATE'!$T:$T,วิเคราะห์ข้อมูล!$R$2)</f>
        <v>0</v>
      </c>
      <c r="S656" s="4">
        <f>SUMIFS('UPDATE STOCK'!$F:$F,'UPDATE STOCK'!$A:$A,A656,'UPDATE STOCK'!$G:$G,$S$2)</f>
        <v>0</v>
      </c>
      <c r="T656" s="4">
        <f>SUMIFS('UPDATE STOCK'!$F:$F,'UPDATE STOCK'!$A:$A,A656,'UPDATE STOCK'!$G:$G,$T$2)</f>
        <v>0</v>
      </c>
      <c r="U656" s="4">
        <f>SUMIFS('UPDATE STOCK'!$F:$F,'UPDATE STOCK'!$A:$A,วิเคราะห์ข้อมูล!A656,'UPDATE STOCK'!$G:$G,$U$2)</f>
        <v>1</v>
      </c>
      <c r="V656" s="4">
        <f>SUMIFS('UPDATE STOCK'!$F:$F,'UPDATE STOCK'!$A:$A,วิเคราะห์ข้อมูล!A656,'UPDATE STOCK'!$G:$G,$V$2)</f>
        <v>0</v>
      </c>
      <c r="W656" s="4"/>
      <c r="X656" s="4"/>
      <c r="Y656" s="4"/>
      <c r="Z656" s="4"/>
      <c r="AA656" s="4"/>
    </row>
    <row r="657" spans="1:27" x14ac:dyDescent="0.2">
      <c r="A657" s="12" t="s">
        <v>1305</v>
      </c>
      <c r="B657" s="12" t="s">
        <v>1306</v>
      </c>
      <c r="C657" s="5">
        <f>SUMIFS('DATA UPDATE'!$L:$L,'DATA UPDATE'!$E:$E,วิเคราะห์ข้อมูล!A657,'DATA UPDATE'!$B:$B,วิเคราะห์ข้อมูล!$C$2)</f>
        <v>0</v>
      </c>
      <c r="D657" s="5">
        <f>SUMIFS('DATA UPDATE'!$L:$L,'DATA UPDATE'!$E:$E,A657,'DATA UPDATE'!$B:$B,$D$2)</f>
        <v>0</v>
      </c>
      <c r="E657" s="5">
        <f>SUMIFS('DATA UPDATE'!$L:$L,'DATA UPDATE'!$E:$E,A657,'DATA UPDATE'!$B:$B,$E$2)</f>
        <v>1</v>
      </c>
      <c r="F657" s="5">
        <f>SUMIFS('DATA UPDATE'!$L:$L,'DATA UPDATE'!$E:$E,A657,'DATA UPDATE'!$B:$B,$F$2)</f>
        <v>0</v>
      </c>
      <c r="G657" s="5">
        <f>SUMIFS('DATA UPDATE'!$L:$L,'DATA UPDATE'!$E:$E,A657,'DATA UPDATE'!$B:$B,$G$2)</f>
        <v>0</v>
      </c>
      <c r="H657" s="5">
        <f>SUMIFS('DATA UPDATE'!$L:$L,'DATA UPDATE'!$E:$E,A657,'DATA UPDATE'!$B:$B,$H$2)</f>
        <v>0</v>
      </c>
      <c r="I657" s="5">
        <f t="shared" si="51"/>
        <v>1</v>
      </c>
      <c r="J657" s="5">
        <f>SUMIFS('UPDATE STOCK'!F:F,'UPDATE STOCK'!A:A,วิเคราะห์ข้อมูล!A657)</f>
        <v>0</v>
      </c>
      <c r="K657" s="10">
        <f t="shared" si="52"/>
        <v>1</v>
      </c>
      <c r="L657" s="5">
        <f t="shared" si="53"/>
        <v>0</v>
      </c>
      <c r="M657" s="8">
        <f t="shared" si="54"/>
        <v>0.2</v>
      </c>
      <c r="N657" s="7">
        <f t="shared" si="55"/>
        <v>0.2</v>
      </c>
      <c r="O657" s="4">
        <f>SUMIFS('DATA UPDATE'!$L:$L,'DATA UPDATE'!$E:$E,วิเคราะห์ข้อมูล!A657,'DATA UPDATE'!$T:$T,วิเคราะห์ข้อมูล!$O$2)</f>
        <v>1</v>
      </c>
      <c r="P657" s="4">
        <f>SUMIFS('DATA UPDATE'!$L:$L,'DATA UPDATE'!$E:$E,วิเคราะห์ข้อมูล!A657,'DATA UPDATE'!$T:$T,วิเคราะห์ข้อมูล!$P$2)</f>
        <v>0</v>
      </c>
      <c r="Q657" s="4">
        <f>SUMIFS('DATA UPDATE'!$L:$L,'DATA UPDATE'!$E:$E,วิเคราะห์ข้อมูล!A657,'DATA UPDATE'!$T:$T,วิเคราะห์ข้อมูล!$Q$2)</f>
        <v>0</v>
      </c>
      <c r="R657" s="4">
        <f>SUMIFS('DATA UPDATE'!$L:$L,'DATA UPDATE'!$D:$D,วิเคราะห์ข้อมูล!A657,'DATA UPDATE'!$T:$T,วิเคราะห์ข้อมูล!$R$2)</f>
        <v>0</v>
      </c>
      <c r="S657" s="4">
        <f>SUMIFS('UPDATE STOCK'!$F:$F,'UPDATE STOCK'!$A:$A,A657,'UPDATE STOCK'!$G:$G,$S$2)</f>
        <v>0</v>
      </c>
      <c r="T657" s="4">
        <f>SUMIFS('UPDATE STOCK'!$F:$F,'UPDATE STOCK'!$A:$A,A657,'UPDATE STOCK'!$G:$G,$T$2)</f>
        <v>0</v>
      </c>
      <c r="U657" s="4">
        <f>SUMIFS('UPDATE STOCK'!$F:$F,'UPDATE STOCK'!$A:$A,วิเคราะห์ข้อมูล!A657,'UPDATE STOCK'!$G:$G,$U$2)</f>
        <v>0</v>
      </c>
      <c r="V657" s="4">
        <f>SUMIFS('UPDATE STOCK'!$F:$F,'UPDATE STOCK'!$A:$A,วิเคราะห์ข้อมูล!A657,'UPDATE STOCK'!$G:$G,$V$2)</f>
        <v>0</v>
      </c>
      <c r="W657" s="4"/>
      <c r="X657" s="4"/>
      <c r="Y657" s="4"/>
      <c r="Z657" s="4"/>
      <c r="AA657" s="4"/>
    </row>
    <row r="658" spans="1:27" x14ac:dyDescent="0.2">
      <c r="A658" s="12" t="s">
        <v>1307</v>
      </c>
      <c r="B658" s="12" t="s">
        <v>1308</v>
      </c>
      <c r="C658" s="5">
        <f>SUMIFS('DATA UPDATE'!$L:$L,'DATA UPDATE'!$E:$E,วิเคราะห์ข้อมูล!A658,'DATA UPDATE'!$B:$B,วิเคราะห์ข้อมูล!$C$2)</f>
        <v>0</v>
      </c>
      <c r="D658" s="5">
        <f>SUMIFS('DATA UPDATE'!$L:$L,'DATA UPDATE'!$E:$E,A658,'DATA UPDATE'!$B:$B,$D$2)</f>
        <v>1</v>
      </c>
      <c r="E658" s="5">
        <f>SUMIFS('DATA UPDATE'!$L:$L,'DATA UPDATE'!$E:$E,A658,'DATA UPDATE'!$B:$B,$E$2)</f>
        <v>0</v>
      </c>
      <c r="F658" s="5">
        <f>SUMIFS('DATA UPDATE'!$L:$L,'DATA UPDATE'!$E:$E,A658,'DATA UPDATE'!$B:$B,$F$2)</f>
        <v>0</v>
      </c>
      <c r="G658" s="5">
        <f>SUMIFS('DATA UPDATE'!$L:$L,'DATA UPDATE'!$E:$E,A658,'DATA UPDATE'!$B:$B,$G$2)</f>
        <v>0</v>
      </c>
      <c r="H658" s="5">
        <f>SUMIFS('DATA UPDATE'!$L:$L,'DATA UPDATE'!$E:$E,A658,'DATA UPDATE'!$B:$B,$H$2)</f>
        <v>0</v>
      </c>
      <c r="I658" s="5">
        <f t="shared" si="51"/>
        <v>1</v>
      </c>
      <c r="J658" s="5">
        <f>SUMIFS('UPDATE STOCK'!F:F,'UPDATE STOCK'!A:A,วิเคราะห์ข้อมูล!A658)</f>
        <v>0</v>
      </c>
      <c r="K658" s="10">
        <f t="shared" si="52"/>
        <v>1</v>
      </c>
      <c r="L658" s="5">
        <f t="shared" si="53"/>
        <v>0</v>
      </c>
      <c r="M658" s="8">
        <f t="shared" si="54"/>
        <v>0.2</v>
      </c>
      <c r="N658" s="7">
        <f t="shared" si="55"/>
        <v>0.2</v>
      </c>
      <c r="O658" s="4">
        <f>SUMIFS('DATA UPDATE'!$L:$L,'DATA UPDATE'!$E:$E,วิเคราะห์ข้อมูล!A658,'DATA UPDATE'!$T:$T,วิเคราะห์ข้อมูล!$O$2)</f>
        <v>0</v>
      </c>
      <c r="P658" s="4">
        <f>SUMIFS('DATA UPDATE'!$L:$L,'DATA UPDATE'!$E:$E,วิเคราะห์ข้อมูล!A658,'DATA UPDATE'!$T:$T,วิเคราะห์ข้อมูล!$P$2)</f>
        <v>1</v>
      </c>
      <c r="Q658" s="4">
        <f>SUMIFS('DATA UPDATE'!$L:$L,'DATA UPDATE'!$E:$E,วิเคราะห์ข้อมูล!A658,'DATA UPDATE'!$T:$T,วิเคราะห์ข้อมูล!$Q$2)</f>
        <v>0</v>
      </c>
      <c r="R658" s="4">
        <f>SUMIFS('DATA UPDATE'!$L:$L,'DATA UPDATE'!$D:$D,วิเคราะห์ข้อมูล!A658,'DATA UPDATE'!$T:$T,วิเคราะห์ข้อมูล!$R$2)</f>
        <v>0</v>
      </c>
      <c r="S658" s="4">
        <f>SUMIFS('UPDATE STOCK'!$F:$F,'UPDATE STOCK'!$A:$A,A658,'UPDATE STOCK'!$G:$G,$S$2)</f>
        <v>0</v>
      </c>
      <c r="T658" s="4">
        <f>SUMIFS('UPDATE STOCK'!$F:$F,'UPDATE STOCK'!$A:$A,A658,'UPDATE STOCK'!$G:$G,$T$2)</f>
        <v>0</v>
      </c>
      <c r="U658" s="4">
        <f>SUMIFS('UPDATE STOCK'!$F:$F,'UPDATE STOCK'!$A:$A,วิเคราะห์ข้อมูล!A658,'UPDATE STOCK'!$G:$G,$U$2)</f>
        <v>0</v>
      </c>
      <c r="V658" s="4">
        <f>SUMIFS('UPDATE STOCK'!$F:$F,'UPDATE STOCK'!$A:$A,วิเคราะห์ข้อมูล!A658,'UPDATE STOCK'!$G:$G,$V$2)</f>
        <v>0</v>
      </c>
      <c r="W658" s="4"/>
      <c r="X658" s="4"/>
      <c r="Y658" s="4"/>
      <c r="Z658" s="4"/>
      <c r="AA658" s="4"/>
    </row>
    <row r="659" spans="1:27" x14ac:dyDescent="0.2">
      <c r="A659" s="12" t="s">
        <v>1309</v>
      </c>
      <c r="B659" s="12" t="s">
        <v>1310</v>
      </c>
      <c r="C659" s="5">
        <f>SUMIFS('DATA UPDATE'!$L:$L,'DATA UPDATE'!$E:$E,วิเคราะห์ข้อมูล!A659,'DATA UPDATE'!$B:$B,วิเคราะห์ข้อมูล!$C$2)</f>
        <v>0</v>
      </c>
      <c r="D659" s="5">
        <f>SUMIFS('DATA UPDATE'!$L:$L,'DATA UPDATE'!$E:$E,A659,'DATA UPDATE'!$B:$B,$D$2)</f>
        <v>0</v>
      </c>
      <c r="E659" s="5">
        <f>SUMIFS('DATA UPDATE'!$L:$L,'DATA UPDATE'!$E:$E,A659,'DATA UPDATE'!$B:$B,$E$2)</f>
        <v>0</v>
      </c>
      <c r="F659" s="5">
        <f>SUMIFS('DATA UPDATE'!$L:$L,'DATA UPDATE'!$E:$E,A659,'DATA UPDATE'!$B:$B,$F$2)</f>
        <v>1</v>
      </c>
      <c r="G659" s="5">
        <f>SUMIFS('DATA UPDATE'!$L:$L,'DATA UPDATE'!$E:$E,A659,'DATA UPDATE'!$B:$B,$G$2)</f>
        <v>0</v>
      </c>
      <c r="H659" s="5">
        <f>SUMIFS('DATA UPDATE'!$L:$L,'DATA UPDATE'!$E:$E,A659,'DATA UPDATE'!$B:$B,$H$2)</f>
        <v>0</v>
      </c>
      <c r="I659" s="5">
        <f t="shared" si="51"/>
        <v>1</v>
      </c>
      <c r="J659" s="5">
        <f>SUMIFS('UPDATE STOCK'!F:F,'UPDATE STOCK'!A:A,วิเคราะห์ข้อมูล!A659)</f>
        <v>0</v>
      </c>
      <c r="K659" s="10">
        <f t="shared" si="52"/>
        <v>1</v>
      </c>
      <c r="L659" s="5">
        <f t="shared" si="53"/>
        <v>0</v>
      </c>
      <c r="M659" s="8">
        <f t="shared" si="54"/>
        <v>0.2</v>
      </c>
      <c r="N659" s="7">
        <f t="shared" si="55"/>
        <v>0.2</v>
      </c>
      <c r="O659" s="4">
        <f>SUMIFS('DATA UPDATE'!$L:$L,'DATA UPDATE'!$E:$E,วิเคราะห์ข้อมูล!A659,'DATA UPDATE'!$T:$T,วิเคราะห์ข้อมูล!$O$2)</f>
        <v>0</v>
      </c>
      <c r="P659" s="4">
        <f>SUMIFS('DATA UPDATE'!$L:$L,'DATA UPDATE'!$E:$E,วิเคราะห์ข้อมูล!A659,'DATA UPDATE'!$T:$T,วิเคราะห์ข้อมูล!$P$2)</f>
        <v>0</v>
      </c>
      <c r="Q659" s="4">
        <f>SUMIFS('DATA UPDATE'!$L:$L,'DATA UPDATE'!$E:$E,วิเคราะห์ข้อมูล!A659,'DATA UPDATE'!$T:$T,วิเคราะห์ข้อมูล!$Q$2)</f>
        <v>0</v>
      </c>
      <c r="R659" s="4">
        <f>SUMIFS('DATA UPDATE'!$L:$L,'DATA UPDATE'!$D:$D,วิเคราะห์ข้อมูล!A659,'DATA UPDATE'!$T:$T,วิเคราะห์ข้อมูล!$R$2)</f>
        <v>0</v>
      </c>
      <c r="S659" s="4">
        <f>SUMIFS('UPDATE STOCK'!$F:$F,'UPDATE STOCK'!$A:$A,A659,'UPDATE STOCK'!$G:$G,$S$2)</f>
        <v>0</v>
      </c>
      <c r="T659" s="4">
        <f>SUMIFS('UPDATE STOCK'!$F:$F,'UPDATE STOCK'!$A:$A,A659,'UPDATE STOCK'!$G:$G,$T$2)</f>
        <v>0</v>
      </c>
      <c r="U659" s="4">
        <f>SUMIFS('UPDATE STOCK'!$F:$F,'UPDATE STOCK'!$A:$A,วิเคราะห์ข้อมูล!A659,'UPDATE STOCK'!$G:$G,$U$2)</f>
        <v>0</v>
      </c>
      <c r="V659" s="4">
        <f>SUMIFS('UPDATE STOCK'!$F:$F,'UPDATE STOCK'!$A:$A,วิเคราะห์ข้อมูล!A659,'UPDATE STOCK'!$G:$G,$V$2)</f>
        <v>0</v>
      </c>
      <c r="W659" s="4"/>
      <c r="X659" s="4"/>
      <c r="Y659" s="4"/>
      <c r="Z659" s="4"/>
      <c r="AA659" s="4"/>
    </row>
    <row r="660" spans="1:27" x14ac:dyDescent="0.2">
      <c r="A660" s="12" t="s">
        <v>1311</v>
      </c>
      <c r="B660" s="12" t="s">
        <v>1312</v>
      </c>
      <c r="C660" s="5">
        <f>SUMIFS('DATA UPDATE'!$L:$L,'DATA UPDATE'!$E:$E,วิเคราะห์ข้อมูล!A660,'DATA UPDATE'!$B:$B,วิเคราะห์ข้อมูล!$C$2)</f>
        <v>0</v>
      </c>
      <c r="D660" s="5">
        <f>SUMIFS('DATA UPDATE'!$L:$L,'DATA UPDATE'!$E:$E,A660,'DATA UPDATE'!$B:$B,$D$2)</f>
        <v>0</v>
      </c>
      <c r="E660" s="5">
        <f>SUMIFS('DATA UPDATE'!$L:$L,'DATA UPDATE'!$E:$E,A660,'DATA UPDATE'!$B:$B,$E$2)</f>
        <v>1</v>
      </c>
      <c r="F660" s="5">
        <f>SUMIFS('DATA UPDATE'!$L:$L,'DATA UPDATE'!$E:$E,A660,'DATA UPDATE'!$B:$B,$F$2)</f>
        <v>0</v>
      </c>
      <c r="G660" s="5">
        <f>SUMIFS('DATA UPDATE'!$L:$L,'DATA UPDATE'!$E:$E,A660,'DATA UPDATE'!$B:$B,$G$2)</f>
        <v>0</v>
      </c>
      <c r="H660" s="5">
        <f>SUMIFS('DATA UPDATE'!$L:$L,'DATA UPDATE'!$E:$E,A660,'DATA UPDATE'!$B:$B,$H$2)</f>
        <v>0</v>
      </c>
      <c r="I660" s="5">
        <f t="shared" si="51"/>
        <v>1</v>
      </c>
      <c r="J660" s="5">
        <f>SUMIFS('UPDATE STOCK'!F:F,'UPDATE STOCK'!A:A,วิเคราะห์ข้อมูล!A660)</f>
        <v>0</v>
      </c>
      <c r="K660" s="10">
        <f t="shared" si="52"/>
        <v>1</v>
      </c>
      <c r="L660" s="5">
        <f t="shared" si="53"/>
        <v>0</v>
      </c>
      <c r="M660" s="8">
        <f t="shared" si="54"/>
        <v>0.2</v>
      </c>
      <c r="N660" s="7">
        <f t="shared" si="55"/>
        <v>0.2</v>
      </c>
      <c r="O660" s="4">
        <f>SUMIFS('DATA UPDATE'!$L:$L,'DATA UPDATE'!$E:$E,วิเคราะห์ข้อมูล!A660,'DATA UPDATE'!$T:$T,วิเคราะห์ข้อมูล!$O$2)</f>
        <v>0</v>
      </c>
      <c r="P660" s="4">
        <f>SUMIFS('DATA UPDATE'!$L:$L,'DATA UPDATE'!$E:$E,วิเคราะห์ข้อมูล!A660,'DATA UPDATE'!$T:$T,วิเคราะห์ข้อมูล!$P$2)</f>
        <v>0</v>
      </c>
      <c r="Q660" s="4">
        <f>SUMIFS('DATA UPDATE'!$L:$L,'DATA UPDATE'!$E:$E,วิเคราะห์ข้อมูล!A660,'DATA UPDATE'!$T:$T,วิเคราะห์ข้อมูล!$Q$2)</f>
        <v>1</v>
      </c>
      <c r="R660" s="4">
        <f>SUMIFS('DATA UPDATE'!$L:$L,'DATA UPDATE'!$D:$D,วิเคราะห์ข้อมูล!A660,'DATA UPDATE'!$T:$T,วิเคราะห์ข้อมูล!$R$2)</f>
        <v>0</v>
      </c>
      <c r="S660" s="4">
        <f>SUMIFS('UPDATE STOCK'!$F:$F,'UPDATE STOCK'!$A:$A,A660,'UPDATE STOCK'!$G:$G,$S$2)</f>
        <v>0</v>
      </c>
      <c r="T660" s="4">
        <f>SUMIFS('UPDATE STOCK'!$F:$F,'UPDATE STOCK'!$A:$A,A660,'UPDATE STOCK'!$G:$G,$T$2)</f>
        <v>0</v>
      </c>
      <c r="U660" s="4">
        <f>SUMIFS('UPDATE STOCK'!$F:$F,'UPDATE STOCK'!$A:$A,วิเคราะห์ข้อมูล!A660,'UPDATE STOCK'!$G:$G,$U$2)</f>
        <v>0</v>
      </c>
      <c r="V660" s="4">
        <f>SUMIFS('UPDATE STOCK'!$F:$F,'UPDATE STOCK'!$A:$A,วิเคราะห์ข้อมูล!A660,'UPDATE STOCK'!$G:$G,$V$2)</f>
        <v>0</v>
      </c>
      <c r="W660" s="4"/>
      <c r="X660" s="4"/>
      <c r="Y660" s="4"/>
      <c r="Z660" s="4"/>
      <c r="AA660" s="4"/>
    </row>
    <row r="661" spans="1:27" x14ac:dyDescent="0.2">
      <c r="A661" s="12" t="s">
        <v>1313</v>
      </c>
      <c r="B661" s="12" t="s">
        <v>1314</v>
      </c>
      <c r="C661" s="5">
        <f>SUMIFS('DATA UPDATE'!$L:$L,'DATA UPDATE'!$E:$E,วิเคราะห์ข้อมูล!A661,'DATA UPDATE'!$B:$B,วิเคราะห์ข้อมูล!$C$2)</f>
        <v>0</v>
      </c>
      <c r="D661" s="5">
        <f>SUMIFS('DATA UPDATE'!$L:$L,'DATA UPDATE'!$E:$E,A661,'DATA UPDATE'!$B:$B,$D$2)</f>
        <v>0</v>
      </c>
      <c r="E661" s="5">
        <f>SUMIFS('DATA UPDATE'!$L:$L,'DATA UPDATE'!$E:$E,A661,'DATA UPDATE'!$B:$B,$E$2)</f>
        <v>0</v>
      </c>
      <c r="F661" s="5">
        <f>SUMIFS('DATA UPDATE'!$L:$L,'DATA UPDATE'!$E:$E,A661,'DATA UPDATE'!$B:$B,$F$2)</f>
        <v>0</v>
      </c>
      <c r="G661" s="5">
        <f>SUMIFS('DATA UPDATE'!$L:$L,'DATA UPDATE'!$E:$E,A661,'DATA UPDATE'!$B:$B,$G$2)</f>
        <v>1</v>
      </c>
      <c r="H661" s="5">
        <f>SUMIFS('DATA UPDATE'!$L:$L,'DATA UPDATE'!$E:$E,A661,'DATA UPDATE'!$B:$B,$H$2)</f>
        <v>0</v>
      </c>
      <c r="I661" s="5">
        <f t="shared" si="51"/>
        <v>1</v>
      </c>
      <c r="J661" s="5">
        <f>SUMIFS('UPDATE STOCK'!F:F,'UPDATE STOCK'!A:A,วิเคราะห์ข้อมูล!A661)</f>
        <v>0</v>
      </c>
      <c r="K661" s="10">
        <f t="shared" si="52"/>
        <v>1</v>
      </c>
      <c r="L661" s="5">
        <f t="shared" si="53"/>
        <v>0</v>
      </c>
      <c r="M661" s="8">
        <f t="shared" si="54"/>
        <v>0.2</v>
      </c>
      <c r="N661" s="7">
        <f t="shared" si="55"/>
        <v>0.2</v>
      </c>
      <c r="O661" s="4">
        <f>SUMIFS('DATA UPDATE'!$L:$L,'DATA UPDATE'!$E:$E,วิเคราะห์ข้อมูล!A661,'DATA UPDATE'!$T:$T,วิเคราะห์ข้อมูล!$O$2)</f>
        <v>0</v>
      </c>
      <c r="P661" s="4">
        <f>SUMIFS('DATA UPDATE'!$L:$L,'DATA UPDATE'!$E:$E,วิเคราะห์ข้อมูล!A661,'DATA UPDATE'!$T:$T,วิเคราะห์ข้อมูล!$P$2)</f>
        <v>0</v>
      </c>
      <c r="Q661" s="4">
        <f>SUMIFS('DATA UPDATE'!$L:$L,'DATA UPDATE'!$E:$E,วิเคราะห์ข้อมูล!A661,'DATA UPDATE'!$T:$T,วิเคราะห์ข้อมูล!$Q$2)</f>
        <v>1</v>
      </c>
      <c r="R661" s="4">
        <f>SUMIFS('DATA UPDATE'!$L:$L,'DATA UPDATE'!$D:$D,วิเคราะห์ข้อมูล!A661,'DATA UPDATE'!$T:$T,วิเคราะห์ข้อมูล!$R$2)</f>
        <v>0</v>
      </c>
      <c r="S661" s="4">
        <f>SUMIFS('UPDATE STOCK'!$F:$F,'UPDATE STOCK'!$A:$A,A661,'UPDATE STOCK'!$G:$G,$S$2)</f>
        <v>0</v>
      </c>
      <c r="T661" s="4">
        <f>SUMIFS('UPDATE STOCK'!$F:$F,'UPDATE STOCK'!$A:$A,A661,'UPDATE STOCK'!$G:$G,$T$2)</f>
        <v>0</v>
      </c>
      <c r="U661" s="4">
        <f>SUMIFS('UPDATE STOCK'!$F:$F,'UPDATE STOCK'!$A:$A,วิเคราะห์ข้อมูล!A661,'UPDATE STOCK'!$G:$G,$U$2)</f>
        <v>0</v>
      </c>
      <c r="V661" s="4">
        <f>SUMIFS('UPDATE STOCK'!$F:$F,'UPDATE STOCK'!$A:$A,วิเคราะห์ข้อมูล!A661,'UPDATE STOCK'!$G:$G,$V$2)</f>
        <v>0</v>
      </c>
      <c r="W661" s="4"/>
      <c r="X661" s="4"/>
      <c r="Y661" s="4"/>
      <c r="Z661" s="4"/>
      <c r="AA661" s="4"/>
    </row>
    <row r="662" spans="1:27" x14ac:dyDescent="0.2">
      <c r="A662" s="12" t="s">
        <v>1315</v>
      </c>
      <c r="B662" s="12" t="s">
        <v>1316</v>
      </c>
      <c r="C662" s="5">
        <f>SUMIFS('DATA UPDATE'!$L:$L,'DATA UPDATE'!$E:$E,วิเคราะห์ข้อมูล!A662,'DATA UPDATE'!$B:$B,วิเคราะห์ข้อมูล!$C$2)</f>
        <v>0</v>
      </c>
      <c r="D662" s="5">
        <f>SUMIFS('DATA UPDATE'!$L:$L,'DATA UPDATE'!$E:$E,A662,'DATA UPDATE'!$B:$B,$D$2)</f>
        <v>0</v>
      </c>
      <c r="E662" s="5">
        <f>SUMIFS('DATA UPDATE'!$L:$L,'DATA UPDATE'!$E:$E,A662,'DATA UPDATE'!$B:$B,$E$2)</f>
        <v>0</v>
      </c>
      <c r="F662" s="5">
        <f>SUMIFS('DATA UPDATE'!$L:$L,'DATA UPDATE'!$E:$E,A662,'DATA UPDATE'!$B:$B,$F$2)</f>
        <v>0</v>
      </c>
      <c r="G662" s="5">
        <f>SUMIFS('DATA UPDATE'!$L:$L,'DATA UPDATE'!$E:$E,A662,'DATA UPDATE'!$B:$B,$G$2)</f>
        <v>1</v>
      </c>
      <c r="H662" s="5">
        <f>SUMIFS('DATA UPDATE'!$L:$L,'DATA UPDATE'!$E:$E,A662,'DATA UPDATE'!$B:$B,$H$2)</f>
        <v>0</v>
      </c>
      <c r="I662" s="5">
        <f t="shared" si="51"/>
        <v>1</v>
      </c>
      <c r="J662" s="5">
        <f>SUMIFS('UPDATE STOCK'!F:F,'UPDATE STOCK'!A:A,วิเคราะห์ข้อมูล!A662)</f>
        <v>0</v>
      </c>
      <c r="K662" s="10">
        <f t="shared" si="52"/>
        <v>1</v>
      </c>
      <c r="L662" s="5">
        <f t="shared" si="53"/>
        <v>0</v>
      </c>
      <c r="M662" s="8">
        <f t="shared" si="54"/>
        <v>0.2</v>
      </c>
      <c r="N662" s="7">
        <f t="shared" si="55"/>
        <v>0.2</v>
      </c>
      <c r="O662" s="4">
        <f>SUMIFS('DATA UPDATE'!$L:$L,'DATA UPDATE'!$E:$E,วิเคราะห์ข้อมูล!A662,'DATA UPDATE'!$T:$T,วิเคราะห์ข้อมูล!$O$2)</f>
        <v>0</v>
      </c>
      <c r="P662" s="4">
        <f>SUMIFS('DATA UPDATE'!$L:$L,'DATA UPDATE'!$E:$E,วิเคราะห์ข้อมูล!A662,'DATA UPDATE'!$T:$T,วิเคราะห์ข้อมูล!$P$2)</f>
        <v>0</v>
      </c>
      <c r="Q662" s="4">
        <f>SUMIFS('DATA UPDATE'!$L:$L,'DATA UPDATE'!$E:$E,วิเคราะห์ข้อมูล!A662,'DATA UPDATE'!$T:$T,วิเคราะห์ข้อมูล!$Q$2)</f>
        <v>1</v>
      </c>
      <c r="R662" s="4">
        <f>SUMIFS('DATA UPDATE'!$L:$L,'DATA UPDATE'!$D:$D,วิเคราะห์ข้อมูล!A662,'DATA UPDATE'!$T:$T,วิเคราะห์ข้อมูล!$R$2)</f>
        <v>0</v>
      </c>
      <c r="S662" s="4">
        <f>SUMIFS('UPDATE STOCK'!$F:$F,'UPDATE STOCK'!$A:$A,A662,'UPDATE STOCK'!$G:$G,$S$2)</f>
        <v>0</v>
      </c>
      <c r="T662" s="4">
        <f>SUMIFS('UPDATE STOCK'!$F:$F,'UPDATE STOCK'!$A:$A,A662,'UPDATE STOCK'!$G:$G,$T$2)</f>
        <v>0</v>
      </c>
      <c r="U662" s="4">
        <f>SUMIFS('UPDATE STOCK'!$F:$F,'UPDATE STOCK'!$A:$A,วิเคราะห์ข้อมูล!A662,'UPDATE STOCK'!$G:$G,$U$2)</f>
        <v>0</v>
      </c>
      <c r="V662" s="4">
        <f>SUMIFS('UPDATE STOCK'!$F:$F,'UPDATE STOCK'!$A:$A,วิเคราะห์ข้อมูล!A662,'UPDATE STOCK'!$G:$G,$V$2)</f>
        <v>0</v>
      </c>
      <c r="W662" s="4"/>
      <c r="X662" s="4"/>
      <c r="Y662" s="4"/>
      <c r="Z662" s="4"/>
      <c r="AA662" s="4"/>
    </row>
    <row r="663" spans="1:27" x14ac:dyDescent="0.2">
      <c r="A663" s="12" t="s">
        <v>1317</v>
      </c>
      <c r="B663" s="12" t="s">
        <v>1318</v>
      </c>
      <c r="C663" s="5">
        <f>SUMIFS('DATA UPDATE'!$L:$L,'DATA UPDATE'!$E:$E,วิเคราะห์ข้อมูล!A663,'DATA UPDATE'!$B:$B,วิเคราะห์ข้อมูล!$C$2)</f>
        <v>3</v>
      </c>
      <c r="D663" s="5">
        <f>SUMIFS('DATA UPDATE'!$L:$L,'DATA UPDATE'!$E:$E,A663,'DATA UPDATE'!$B:$B,$D$2)</f>
        <v>1</v>
      </c>
      <c r="E663" s="5">
        <f>SUMIFS('DATA UPDATE'!$L:$L,'DATA UPDATE'!$E:$E,A663,'DATA UPDATE'!$B:$B,$E$2)</f>
        <v>3</v>
      </c>
      <c r="F663" s="5">
        <f>SUMIFS('DATA UPDATE'!$L:$L,'DATA UPDATE'!$E:$E,A663,'DATA UPDATE'!$B:$B,$F$2)</f>
        <v>4</v>
      </c>
      <c r="G663" s="5">
        <f>SUMIFS('DATA UPDATE'!$L:$L,'DATA UPDATE'!$E:$E,A663,'DATA UPDATE'!$B:$B,$G$2)</f>
        <v>3</v>
      </c>
      <c r="H663" s="5">
        <f>SUMIFS('DATA UPDATE'!$L:$L,'DATA UPDATE'!$E:$E,A663,'DATA UPDATE'!$B:$B,$H$2)</f>
        <v>1</v>
      </c>
      <c r="I663" s="5">
        <f t="shared" si="51"/>
        <v>15</v>
      </c>
      <c r="J663" s="5">
        <f>SUMIFS('UPDATE STOCK'!F:F,'UPDATE STOCK'!A:A,วิเคราะห์ข้อมูล!A663)</f>
        <v>42</v>
      </c>
      <c r="K663" s="5">
        <f t="shared" si="52"/>
        <v>4</v>
      </c>
      <c r="L663" s="5">
        <f t="shared" si="53"/>
        <v>1</v>
      </c>
      <c r="M663" s="8">
        <f t="shared" si="54"/>
        <v>2.8</v>
      </c>
      <c r="N663" s="7">
        <f t="shared" si="55"/>
        <v>-39.200000000000003</v>
      </c>
      <c r="O663" s="4">
        <f>SUMIFS('DATA UPDATE'!$L:$L,'DATA UPDATE'!$E:$E,วิเคราะห์ข้อมูล!A663,'DATA UPDATE'!$T:$T,วิเคราะห์ข้อมูล!$O$2)</f>
        <v>6</v>
      </c>
      <c r="P663" s="4">
        <f>SUMIFS('DATA UPDATE'!$L:$L,'DATA UPDATE'!$E:$E,วิเคราะห์ข้อมูล!A663,'DATA UPDATE'!$T:$T,วิเคราะห์ข้อมูล!$P$2)</f>
        <v>2</v>
      </c>
      <c r="Q663" s="4">
        <f>SUMIFS('DATA UPDATE'!$L:$L,'DATA UPDATE'!$E:$E,วิเคราะห์ข้อมูล!A663,'DATA UPDATE'!$T:$T,วิเคราะห์ข้อมูล!$Q$2)</f>
        <v>4</v>
      </c>
      <c r="R663" s="4">
        <f>SUMIFS('DATA UPDATE'!$L:$L,'DATA UPDATE'!$D:$D,วิเคราะห์ข้อมูล!A663,'DATA UPDATE'!$T:$T,วิเคราะห์ข้อมูล!$R$2)</f>
        <v>0</v>
      </c>
      <c r="S663" s="4">
        <f>SUMIFS('UPDATE STOCK'!$F:$F,'UPDATE STOCK'!$A:$A,A663,'UPDATE STOCK'!$G:$G,$S$2)</f>
        <v>4</v>
      </c>
      <c r="T663" s="4">
        <f>SUMIFS('UPDATE STOCK'!$F:$F,'UPDATE STOCK'!$A:$A,A663,'UPDATE STOCK'!$G:$G,$T$2)</f>
        <v>18</v>
      </c>
      <c r="U663" s="4">
        <f>SUMIFS('UPDATE STOCK'!$F:$F,'UPDATE STOCK'!$A:$A,วิเคราะห์ข้อมูล!A663,'UPDATE STOCK'!$G:$G,$U$2)</f>
        <v>0</v>
      </c>
      <c r="V663" s="4">
        <f>SUMIFS('UPDATE STOCK'!$F:$F,'UPDATE STOCK'!$A:$A,วิเคราะห์ข้อมูล!A663,'UPDATE STOCK'!$G:$G,$V$2)</f>
        <v>20</v>
      </c>
      <c r="W663" s="4"/>
      <c r="X663" s="4"/>
      <c r="Y663" s="4"/>
      <c r="Z663" s="4"/>
      <c r="AA663" s="4"/>
    </row>
    <row r="664" spans="1:27" x14ac:dyDescent="0.2">
      <c r="A664" s="12" t="s">
        <v>1319</v>
      </c>
      <c r="B664" s="12" t="s">
        <v>1320</v>
      </c>
      <c r="C664" s="5">
        <f>SUMIFS('DATA UPDATE'!$L:$L,'DATA UPDATE'!$E:$E,วิเคราะห์ข้อมูล!A664,'DATA UPDATE'!$B:$B,วิเคราะห์ข้อมูล!$C$2)</f>
        <v>0</v>
      </c>
      <c r="D664" s="5">
        <f>SUMIFS('DATA UPDATE'!$L:$L,'DATA UPDATE'!$E:$E,A664,'DATA UPDATE'!$B:$B,$D$2)</f>
        <v>0</v>
      </c>
      <c r="E664" s="5">
        <f>SUMIFS('DATA UPDATE'!$L:$L,'DATA UPDATE'!$E:$E,A664,'DATA UPDATE'!$B:$B,$E$2)</f>
        <v>0</v>
      </c>
      <c r="F664" s="5">
        <f>SUMIFS('DATA UPDATE'!$L:$L,'DATA UPDATE'!$E:$E,A664,'DATA UPDATE'!$B:$B,$F$2)</f>
        <v>0</v>
      </c>
      <c r="G664" s="5">
        <f>SUMIFS('DATA UPDATE'!$L:$L,'DATA UPDATE'!$E:$E,A664,'DATA UPDATE'!$B:$B,$G$2)</f>
        <v>1</v>
      </c>
      <c r="H664" s="5">
        <f>SUMIFS('DATA UPDATE'!$L:$L,'DATA UPDATE'!$E:$E,A664,'DATA UPDATE'!$B:$B,$H$2)</f>
        <v>0</v>
      </c>
      <c r="I664" s="5">
        <f t="shared" si="51"/>
        <v>1</v>
      </c>
      <c r="J664" s="5">
        <f>SUMIFS('UPDATE STOCK'!F:F,'UPDATE STOCK'!A:A,วิเคราะห์ข้อมูล!A664)</f>
        <v>0</v>
      </c>
      <c r="K664" s="10">
        <f t="shared" si="52"/>
        <v>1</v>
      </c>
      <c r="L664" s="5">
        <f t="shared" si="53"/>
        <v>0</v>
      </c>
      <c r="M664" s="8">
        <f t="shared" si="54"/>
        <v>0.2</v>
      </c>
      <c r="N664" s="7">
        <f t="shared" si="55"/>
        <v>0.2</v>
      </c>
      <c r="O664" s="4">
        <f>SUMIFS('DATA UPDATE'!$L:$L,'DATA UPDATE'!$E:$E,วิเคราะห์ข้อมูล!A664,'DATA UPDATE'!$T:$T,วิเคราะห์ข้อมูล!$O$2)</f>
        <v>0</v>
      </c>
      <c r="P664" s="4">
        <f>SUMIFS('DATA UPDATE'!$L:$L,'DATA UPDATE'!$E:$E,วิเคราะห์ข้อมูล!A664,'DATA UPDATE'!$T:$T,วิเคราะห์ข้อมูล!$P$2)</f>
        <v>0</v>
      </c>
      <c r="Q664" s="4">
        <f>SUMIFS('DATA UPDATE'!$L:$L,'DATA UPDATE'!$E:$E,วิเคราะห์ข้อมูล!A664,'DATA UPDATE'!$T:$T,วิเคราะห์ข้อมูล!$Q$2)</f>
        <v>0</v>
      </c>
      <c r="R664" s="4">
        <f>SUMIFS('DATA UPDATE'!$L:$L,'DATA UPDATE'!$D:$D,วิเคราะห์ข้อมูล!A664,'DATA UPDATE'!$T:$T,วิเคราะห์ข้อมูล!$R$2)</f>
        <v>0</v>
      </c>
      <c r="S664" s="4">
        <f>SUMIFS('UPDATE STOCK'!$F:$F,'UPDATE STOCK'!$A:$A,A664,'UPDATE STOCK'!$G:$G,$S$2)</f>
        <v>0</v>
      </c>
      <c r="T664" s="4">
        <f>SUMIFS('UPDATE STOCK'!$F:$F,'UPDATE STOCK'!$A:$A,A664,'UPDATE STOCK'!$G:$G,$T$2)</f>
        <v>0</v>
      </c>
      <c r="U664" s="4">
        <f>SUMIFS('UPDATE STOCK'!$F:$F,'UPDATE STOCK'!$A:$A,วิเคราะห์ข้อมูล!A664,'UPDATE STOCK'!$G:$G,$U$2)</f>
        <v>0</v>
      </c>
      <c r="V664" s="4">
        <f>SUMIFS('UPDATE STOCK'!$F:$F,'UPDATE STOCK'!$A:$A,วิเคราะห์ข้อมูล!A664,'UPDATE STOCK'!$G:$G,$V$2)</f>
        <v>0</v>
      </c>
      <c r="W664" s="4"/>
      <c r="X664" s="4"/>
      <c r="Y664" s="4"/>
      <c r="Z664" s="4"/>
      <c r="AA664" s="4"/>
    </row>
    <row r="665" spans="1:27" x14ac:dyDescent="0.2">
      <c r="A665" s="12" t="s">
        <v>1321</v>
      </c>
      <c r="B665" s="12" t="s">
        <v>1322</v>
      </c>
      <c r="C665" s="5">
        <f>SUMIFS('DATA UPDATE'!$L:$L,'DATA UPDATE'!$E:$E,วิเคราะห์ข้อมูล!A665,'DATA UPDATE'!$B:$B,วิเคราะห์ข้อมูล!$C$2)</f>
        <v>2</v>
      </c>
      <c r="D665" s="5">
        <f>SUMIFS('DATA UPDATE'!$L:$L,'DATA UPDATE'!$E:$E,A665,'DATA UPDATE'!$B:$B,$D$2)</f>
        <v>1</v>
      </c>
      <c r="E665" s="5">
        <f>SUMIFS('DATA UPDATE'!$L:$L,'DATA UPDATE'!$E:$E,A665,'DATA UPDATE'!$B:$B,$E$2)</f>
        <v>2</v>
      </c>
      <c r="F665" s="5">
        <f>SUMIFS('DATA UPDATE'!$L:$L,'DATA UPDATE'!$E:$E,A665,'DATA UPDATE'!$B:$B,$F$2)</f>
        <v>0</v>
      </c>
      <c r="G665" s="5">
        <f>SUMIFS('DATA UPDATE'!$L:$L,'DATA UPDATE'!$E:$E,A665,'DATA UPDATE'!$B:$B,$G$2)</f>
        <v>1</v>
      </c>
      <c r="H665" s="5">
        <f>SUMIFS('DATA UPDATE'!$L:$L,'DATA UPDATE'!$E:$E,A665,'DATA UPDATE'!$B:$B,$H$2)</f>
        <v>0</v>
      </c>
      <c r="I665" s="5">
        <f t="shared" si="51"/>
        <v>6</v>
      </c>
      <c r="J665" s="5">
        <f>SUMIFS('UPDATE STOCK'!F:F,'UPDATE STOCK'!A:A,วิเคราะห์ข้อมูล!A665)</f>
        <v>7</v>
      </c>
      <c r="K665" s="10">
        <f t="shared" si="52"/>
        <v>2</v>
      </c>
      <c r="L665" s="5">
        <f t="shared" si="53"/>
        <v>0</v>
      </c>
      <c r="M665" s="8">
        <f t="shared" si="54"/>
        <v>1.2</v>
      </c>
      <c r="N665" s="7">
        <f t="shared" si="55"/>
        <v>-5.8</v>
      </c>
      <c r="O665" s="4">
        <f>SUMIFS('DATA UPDATE'!$L:$L,'DATA UPDATE'!$E:$E,วิเคราะห์ข้อมูล!A665,'DATA UPDATE'!$T:$T,วิเคราะห์ข้อมูล!$O$2)</f>
        <v>2</v>
      </c>
      <c r="P665" s="4">
        <f>SUMIFS('DATA UPDATE'!$L:$L,'DATA UPDATE'!$E:$E,วิเคราะห์ข้อมูล!A665,'DATA UPDATE'!$T:$T,วิเคราะห์ข้อมูล!$P$2)</f>
        <v>1</v>
      </c>
      <c r="Q665" s="4">
        <f>SUMIFS('DATA UPDATE'!$L:$L,'DATA UPDATE'!$E:$E,วิเคราะห์ข้อมูล!A665,'DATA UPDATE'!$T:$T,วิเคราะห์ข้อมูล!$Q$2)</f>
        <v>3</v>
      </c>
      <c r="R665" s="4">
        <f>SUMIFS('DATA UPDATE'!$L:$L,'DATA UPDATE'!$D:$D,วิเคราะห์ข้อมูล!A665,'DATA UPDATE'!$T:$T,วิเคราะห์ข้อมูล!$R$2)</f>
        <v>0</v>
      </c>
      <c r="S665" s="4">
        <f>SUMIFS('UPDATE STOCK'!$F:$F,'UPDATE STOCK'!$A:$A,A665,'UPDATE STOCK'!$G:$G,$S$2)</f>
        <v>5</v>
      </c>
      <c r="T665" s="4">
        <f>SUMIFS('UPDATE STOCK'!$F:$F,'UPDATE STOCK'!$A:$A,A665,'UPDATE STOCK'!$G:$G,$T$2)</f>
        <v>2</v>
      </c>
      <c r="U665" s="4">
        <f>SUMIFS('UPDATE STOCK'!$F:$F,'UPDATE STOCK'!$A:$A,วิเคราะห์ข้อมูล!A665,'UPDATE STOCK'!$G:$G,$U$2)</f>
        <v>0</v>
      </c>
      <c r="V665" s="4">
        <f>SUMIFS('UPDATE STOCK'!$F:$F,'UPDATE STOCK'!$A:$A,วิเคราะห์ข้อมูล!A665,'UPDATE STOCK'!$G:$G,$V$2)</f>
        <v>0</v>
      </c>
      <c r="W665" s="4"/>
      <c r="X665" s="4"/>
      <c r="Y665" s="4"/>
      <c r="Z665" s="4"/>
      <c r="AA665" s="4"/>
    </row>
    <row r="666" spans="1:27" x14ac:dyDescent="0.2">
      <c r="A666" s="12" t="s">
        <v>1323</v>
      </c>
      <c r="B666" s="12" t="s">
        <v>1324</v>
      </c>
      <c r="C666" s="5">
        <f>SUMIFS('DATA UPDATE'!$L:$L,'DATA UPDATE'!$E:$E,วิเคราะห์ข้อมูล!A666,'DATA UPDATE'!$B:$B,วิเคราะห์ข้อมูล!$C$2)</f>
        <v>2</v>
      </c>
      <c r="D666" s="5">
        <f>SUMIFS('DATA UPDATE'!$L:$L,'DATA UPDATE'!$E:$E,A666,'DATA UPDATE'!$B:$B,$D$2)</f>
        <v>1</v>
      </c>
      <c r="E666" s="5">
        <f>SUMIFS('DATA UPDATE'!$L:$L,'DATA UPDATE'!$E:$E,A666,'DATA UPDATE'!$B:$B,$E$2)</f>
        <v>1</v>
      </c>
      <c r="F666" s="5">
        <f>SUMIFS('DATA UPDATE'!$L:$L,'DATA UPDATE'!$E:$E,A666,'DATA UPDATE'!$B:$B,$F$2)</f>
        <v>2</v>
      </c>
      <c r="G666" s="5">
        <f>SUMIFS('DATA UPDATE'!$L:$L,'DATA UPDATE'!$E:$E,A666,'DATA UPDATE'!$B:$B,$G$2)</f>
        <v>1</v>
      </c>
      <c r="H666" s="5">
        <f>SUMIFS('DATA UPDATE'!$L:$L,'DATA UPDATE'!$E:$E,A666,'DATA UPDATE'!$B:$B,$H$2)</f>
        <v>1</v>
      </c>
      <c r="I666" s="5">
        <f t="shared" si="51"/>
        <v>8</v>
      </c>
      <c r="J666" s="5">
        <f>SUMIFS('UPDATE STOCK'!F:F,'UPDATE STOCK'!A:A,วิเคราะห์ข้อมูล!A666)</f>
        <v>2</v>
      </c>
      <c r="K666" s="10">
        <f t="shared" si="52"/>
        <v>2</v>
      </c>
      <c r="L666" s="5">
        <f t="shared" si="53"/>
        <v>1</v>
      </c>
      <c r="M666" s="8">
        <f t="shared" si="54"/>
        <v>1.4</v>
      </c>
      <c r="N666" s="7">
        <f t="shared" si="55"/>
        <v>-0.60000000000000009</v>
      </c>
      <c r="O666" s="4">
        <f>SUMIFS('DATA UPDATE'!$L:$L,'DATA UPDATE'!$E:$E,วิเคราะห์ข้อมูล!A666,'DATA UPDATE'!$T:$T,วิเคราะห์ข้อมูล!$O$2)</f>
        <v>2</v>
      </c>
      <c r="P666" s="4">
        <f>SUMIFS('DATA UPDATE'!$L:$L,'DATA UPDATE'!$E:$E,วิเคราะห์ข้อมูล!A666,'DATA UPDATE'!$T:$T,วิเคราะห์ข้อมูล!$P$2)</f>
        <v>0</v>
      </c>
      <c r="Q666" s="4">
        <f>SUMIFS('DATA UPDATE'!$L:$L,'DATA UPDATE'!$E:$E,วิเคราะห์ข้อมูล!A666,'DATA UPDATE'!$T:$T,วิเคราะห์ข้อมูล!$Q$2)</f>
        <v>2</v>
      </c>
      <c r="R666" s="4">
        <f>SUMIFS('DATA UPDATE'!$L:$L,'DATA UPDATE'!$D:$D,วิเคราะห์ข้อมูล!A666,'DATA UPDATE'!$T:$T,วิเคราะห์ข้อมูล!$R$2)</f>
        <v>0</v>
      </c>
      <c r="S666" s="4">
        <f>SUMIFS('UPDATE STOCK'!$F:$F,'UPDATE STOCK'!$A:$A,A666,'UPDATE STOCK'!$G:$G,$S$2)</f>
        <v>0</v>
      </c>
      <c r="T666" s="4">
        <f>SUMIFS('UPDATE STOCK'!$F:$F,'UPDATE STOCK'!$A:$A,A666,'UPDATE STOCK'!$G:$G,$T$2)</f>
        <v>0</v>
      </c>
      <c r="U666" s="4">
        <f>SUMIFS('UPDATE STOCK'!$F:$F,'UPDATE STOCK'!$A:$A,วิเคราะห์ข้อมูล!A666,'UPDATE STOCK'!$G:$G,$U$2)</f>
        <v>0</v>
      </c>
      <c r="V666" s="4">
        <f>SUMIFS('UPDATE STOCK'!$F:$F,'UPDATE STOCK'!$A:$A,วิเคราะห์ข้อมูล!A666,'UPDATE STOCK'!$G:$G,$V$2)</f>
        <v>2</v>
      </c>
      <c r="W666" s="4"/>
      <c r="X666" s="4"/>
      <c r="Y666" s="4"/>
      <c r="Z666" s="4"/>
      <c r="AA666" s="4"/>
    </row>
    <row r="667" spans="1:27" x14ac:dyDescent="0.2">
      <c r="A667" s="12" t="s">
        <v>1325</v>
      </c>
      <c r="B667" s="12" t="s">
        <v>1326</v>
      </c>
      <c r="C667" s="5">
        <f>SUMIFS('DATA UPDATE'!$L:$L,'DATA UPDATE'!$E:$E,วิเคราะห์ข้อมูล!A667,'DATA UPDATE'!$B:$B,วิเคราะห์ข้อมูล!$C$2)</f>
        <v>1</v>
      </c>
      <c r="D667" s="5">
        <f>SUMIFS('DATA UPDATE'!$L:$L,'DATA UPDATE'!$E:$E,A667,'DATA UPDATE'!$B:$B,$D$2)</f>
        <v>0</v>
      </c>
      <c r="E667" s="5">
        <f>SUMIFS('DATA UPDATE'!$L:$L,'DATA UPDATE'!$E:$E,A667,'DATA UPDATE'!$B:$B,$E$2)</f>
        <v>0</v>
      </c>
      <c r="F667" s="5">
        <f>SUMIFS('DATA UPDATE'!$L:$L,'DATA UPDATE'!$E:$E,A667,'DATA UPDATE'!$B:$B,$F$2)</f>
        <v>0</v>
      </c>
      <c r="G667" s="5">
        <f>SUMIFS('DATA UPDATE'!$L:$L,'DATA UPDATE'!$E:$E,A667,'DATA UPDATE'!$B:$B,$G$2)</f>
        <v>0</v>
      </c>
      <c r="H667" s="5">
        <f>SUMIFS('DATA UPDATE'!$L:$L,'DATA UPDATE'!$E:$E,A667,'DATA UPDATE'!$B:$B,$H$2)</f>
        <v>0</v>
      </c>
      <c r="I667" s="5">
        <f t="shared" si="51"/>
        <v>1</v>
      </c>
      <c r="J667" s="5">
        <f>SUMIFS('UPDATE STOCK'!F:F,'UPDATE STOCK'!A:A,วิเคราะห์ข้อมูล!A667)</f>
        <v>0</v>
      </c>
      <c r="K667" s="10">
        <f t="shared" si="52"/>
        <v>1</v>
      </c>
      <c r="L667" s="5">
        <f t="shared" si="53"/>
        <v>0</v>
      </c>
      <c r="M667" s="8">
        <f t="shared" si="54"/>
        <v>0.2</v>
      </c>
      <c r="N667" s="7">
        <f t="shared" si="55"/>
        <v>0.2</v>
      </c>
      <c r="O667" s="4">
        <f>SUMIFS('DATA UPDATE'!$L:$L,'DATA UPDATE'!$E:$E,วิเคราะห์ข้อมูล!A667,'DATA UPDATE'!$T:$T,วิเคราะห์ข้อมูล!$O$2)</f>
        <v>0</v>
      </c>
      <c r="P667" s="4">
        <f>SUMIFS('DATA UPDATE'!$L:$L,'DATA UPDATE'!$E:$E,วิเคราะห์ข้อมูล!A667,'DATA UPDATE'!$T:$T,วิเคราะห์ข้อมูล!$P$2)</f>
        <v>0</v>
      </c>
      <c r="Q667" s="4">
        <f>SUMIFS('DATA UPDATE'!$L:$L,'DATA UPDATE'!$E:$E,วิเคราะห์ข้อมูล!A667,'DATA UPDATE'!$T:$T,วิเคราะห์ข้อมูล!$Q$2)</f>
        <v>1</v>
      </c>
      <c r="R667" s="4">
        <f>SUMIFS('DATA UPDATE'!$L:$L,'DATA UPDATE'!$D:$D,วิเคราะห์ข้อมูล!A667,'DATA UPDATE'!$T:$T,วิเคราะห์ข้อมูล!$R$2)</f>
        <v>0</v>
      </c>
      <c r="S667" s="4">
        <f>SUMIFS('UPDATE STOCK'!$F:$F,'UPDATE STOCK'!$A:$A,A667,'UPDATE STOCK'!$G:$G,$S$2)</f>
        <v>0</v>
      </c>
      <c r="T667" s="4">
        <f>SUMIFS('UPDATE STOCK'!$F:$F,'UPDATE STOCK'!$A:$A,A667,'UPDATE STOCK'!$G:$G,$T$2)</f>
        <v>0</v>
      </c>
      <c r="U667" s="4">
        <f>SUMIFS('UPDATE STOCK'!$F:$F,'UPDATE STOCK'!$A:$A,วิเคราะห์ข้อมูล!A667,'UPDATE STOCK'!$G:$G,$U$2)</f>
        <v>0</v>
      </c>
      <c r="V667" s="4">
        <f>SUMIFS('UPDATE STOCK'!$F:$F,'UPDATE STOCK'!$A:$A,วิเคราะห์ข้อมูล!A667,'UPDATE STOCK'!$G:$G,$V$2)</f>
        <v>0</v>
      </c>
      <c r="W667" s="4"/>
      <c r="X667" s="4"/>
      <c r="Y667" s="4"/>
      <c r="Z667" s="4"/>
      <c r="AA667" s="4"/>
    </row>
    <row r="668" spans="1:27" x14ac:dyDescent="0.2">
      <c r="A668" s="12" t="s">
        <v>1327</v>
      </c>
      <c r="B668" s="12" t="s">
        <v>1328</v>
      </c>
      <c r="C668" s="5">
        <f>SUMIFS('DATA UPDATE'!$L:$L,'DATA UPDATE'!$E:$E,วิเคราะห์ข้อมูล!A668,'DATA UPDATE'!$B:$B,วิเคราะห์ข้อมูล!$C$2)</f>
        <v>0</v>
      </c>
      <c r="D668" s="5">
        <f>SUMIFS('DATA UPDATE'!$L:$L,'DATA UPDATE'!$E:$E,A668,'DATA UPDATE'!$B:$B,$D$2)</f>
        <v>0</v>
      </c>
      <c r="E668" s="5">
        <f>SUMIFS('DATA UPDATE'!$L:$L,'DATA UPDATE'!$E:$E,A668,'DATA UPDATE'!$B:$B,$E$2)</f>
        <v>1</v>
      </c>
      <c r="F668" s="5">
        <f>SUMIFS('DATA UPDATE'!$L:$L,'DATA UPDATE'!$E:$E,A668,'DATA UPDATE'!$B:$B,$F$2)</f>
        <v>0</v>
      </c>
      <c r="G668" s="5">
        <f>SUMIFS('DATA UPDATE'!$L:$L,'DATA UPDATE'!$E:$E,A668,'DATA UPDATE'!$B:$B,$G$2)</f>
        <v>0</v>
      </c>
      <c r="H668" s="5">
        <f>SUMIFS('DATA UPDATE'!$L:$L,'DATA UPDATE'!$E:$E,A668,'DATA UPDATE'!$B:$B,$H$2)</f>
        <v>0</v>
      </c>
      <c r="I668" s="5">
        <f t="shared" si="51"/>
        <v>1</v>
      </c>
      <c r="J668" s="5">
        <f>SUMIFS('UPDATE STOCK'!F:F,'UPDATE STOCK'!A:A,วิเคราะห์ข้อมูล!A668)</f>
        <v>0</v>
      </c>
      <c r="K668" s="10">
        <f t="shared" si="52"/>
        <v>1</v>
      </c>
      <c r="L668" s="5">
        <f t="shared" si="53"/>
        <v>0</v>
      </c>
      <c r="M668" s="8">
        <f t="shared" si="54"/>
        <v>0.2</v>
      </c>
      <c r="N668" s="7">
        <f t="shared" si="55"/>
        <v>0.2</v>
      </c>
      <c r="O668" s="4">
        <f>SUMIFS('DATA UPDATE'!$L:$L,'DATA UPDATE'!$E:$E,วิเคราะห์ข้อมูล!A668,'DATA UPDATE'!$T:$T,วิเคราะห์ข้อมูล!$O$2)</f>
        <v>0</v>
      </c>
      <c r="P668" s="4">
        <f>SUMIFS('DATA UPDATE'!$L:$L,'DATA UPDATE'!$E:$E,วิเคราะห์ข้อมูล!A668,'DATA UPDATE'!$T:$T,วิเคราะห์ข้อมูล!$P$2)</f>
        <v>0</v>
      </c>
      <c r="Q668" s="4">
        <f>SUMIFS('DATA UPDATE'!$L:$L,'DATA UPDATE'!$E:$E,วิเคราะห์ข้อมูล!A668,'DATA UPDATE'!$T:$T,วิเคราะห์ข้อมูล!$Q$2)</f>
        <v>0</v>
      </c>
      <c r="R668" s="4">
        <f>SUMIFS('DATA UPDATE'!$L:$L,'DATA UPDATE'!$D:$D,วิเคราะห์ข้อมูล!A668,'DATA UPDATE'!$T:$T,วิเคราะห์ข้อมูล!$R$2)</f>
        <v>0</v>
      </c>
      <c r="S668" s="4">
        <f>SUMIFS('UPDATE STOCK'!$F:$F,'UPDATE STOCK'!$A:$A,A668,'UPDATE STOCK'!$G:$G,$S$2)</f>
        <v>0</v>
      </c>
      <c r="T668" s="4">
        <f>SUMIFS('UPDATE STOCK'!$F:$F,'UPDATE STOCK'!$A:$A,A668,'UPDATE STOCK'!$G:$G,$T$2)</f>
        <v>0</v>
      </c>
      <c r="U668" s="4">
        <f>SUMIFS('UPDATE STOCK'!$F:$F,'UPDATE STOCK'!$A:$A,วิเคราะห์ข้อมูล!A668,'UPDATE STOCK'!$G:$G,$U$2)</f>
        <v>0</v>
      </c>
      <c r="V668" s="4">
        <f>SUMIFS('UPDATE STOCK'!$F:$F,'UPDATE STOCK'!$A:$A,วิเคราะห์ข้อมูล!A668,'UPDATE STOCK'!$G:$G,$V$2)</f>
        <v>0</v>
      </c>
      <c r="W668" s="4"/>
      <c r="X668" s="4"/>
      <c r="Y668" s="4"/>
      <c r="Z668" s="4"/>
      <c r="AA668" s="4"/>
    </row>
    <row r="669" spans="1:27" x14ac:dyDescent="0.2">
      <c r="A669" s="12" t="s">
        <v>1329</v>
      </c>
      <c r="B669" s="12" t="s">
        <v>1330</v>
      </c>
      <c r="C669" s="5">
        <f>SUMIFS('DATA UPDATE'!$L:$L,'DATA UPDATE'!$E:$E,วิเคราะห์ข้อมูล!A669,'DATA UPDATE'!$B:$B,วิเคราะห์ข้อมูล!$C$2)</f>
        <v>0</v>
      </c>
      <c r="D669" s="5">
        <f>SUMIFS('DATA UPDATE'!$L:$L,'DATA UPDATE'!$E:$E,A669,'DATA UPDATE'!$B:$B,$D$2)</f>
        <v>0</v>
      </c>
      <c r="E669" s="5">
        <f>SUMIFS('DATA UPDATE'!$L:$L,'DATA UPDATE'!$E:$E,A669,'DATA UPDATE'!$B:$B,$E$2)</f>
        <v>0</v>
      </c>
      <c r="F669" s="5">
        <f>SUMIFS('DATA UPDATE'!$L:$L,'DATA UPDATE'!$E:$E,A669,'DATA UPDATE'!$B:$B,$F$2)</f>
        <v>0</v>
      </c>
      <c r="G669" s="5">
        <f>SUMIFS('DATA UPDATE'!$L:$L,'DATA UPDATE'!$E:$E,A669,'DATA UPDATE'!$B:$B,$G$2)</f>
        <v>1</v>
      </c>
      <c r="H669" s="5">
        <f>SUMIFS('DATA UPDATE'!$L:$L,'DATA UPDATE'!$E:$E,A669,'DATA UPDATE'!$B:$B,$H$2)</f>
        <v>0</v>
      </c>
      <c r="I669" s="5">
        <f t="shared" si="51"/>
        <v>1</v>
      </c>
      <c r="J669" s="5">
        <f>SUMIFS('UPDATE STOCK'!F:F,'UPDATE STOCK'!A:A,วิเคราะห์ข้อมูล!A669)</f>
        <v>0</v>
      </c>
      <c r="K669" s="10">
        <f t="shared" si="52"/>
        <v>1</v>
      </c>
      <c r="L669" s="5">
        <f t="shared" si="53"/>
        <v>0</v>
      </c>
      <c r="M669" s="8">
        <f t="shared" si="54"/>
        <v>0.2</v>
      </c>
      <c r="N669" s="7">
        <f t="shared" si="55"/>
        <v>0.2</v>
      </c>
      <c r="O669" s="4">
        <f>SUMIFS('DATA UPDATE'!$L:$L,'DATA UPDATE'!$E:$E,วิเคราะห์ข้อมูล!A669,'DATA UPDATE'!$T:$T,วิเคราะห์ข้อมูล!$O$2)</f>
        <v>0</v>
      </c>
      <c r="P669" s="4">
        <f>SUMIFS('DATA UPDATE'!$L:$L,'DATA UPDATE'!$E:$E,วิเคราะห์ข้อมูล!A669,'DATA UPDATE'!$T:$T,วิเคราะห์ข้อมูล!$P$2)</f>
        <v>0</v>
      </c>
      <c r="Q669" s="4">
        <f>SUMIFS('DATA UPDATE'!$L:$L,'DATA UPDATE'!$E:$E,วิเคราะห์ข้อมูล!A669,'DATA UPDATE'!$T:$T,วิเคราะห์ข้อมูล!$Q$2)</f>
        <v>1</v>
      </c>
      <c r="R669" s="4">
        <f>SUMIFS('DATA UPDATE'!$L:$L,'DATA UPDATE'!$D:$D,วิเคราะห์ข้อมูล!A669,'DATA UPDATE'!$T:$T,วิเคราะห์ข้อมูล!$R$2)</f>
        <v>0</v>
      </c>
      <c r="S669" s="4">
        <f>SUMIFS('UPDATE STOCK'!$F:$F,'UPDATE STOCK'!$A:$A,A669,'UPDATE STOCK'!$G:$G,$S$2)</f>
        <v>0</v>
      </c>
      <c r="T669" s="4">
        <f>SUMIFS('UPDATE STOCK'!$F:$F,'UPDATE STOCK'!$A:$A,A669,'UPDATE STOCK'!$G:$G,$T$2)</f>
        <v>0</v>
      </c>
      <c r="U669" s="4">
        <f>SUMIFS('UPDATE STOCK'!$F:$F,'UPDATE STOCK'!$A:$A,วิเคราะห์ข้อมูล!A669,'UPDATE STOCK'!$G:$G,$U$2)</f>
        <v>0</v>
      </c>
      <c r="V669" s="4">
        <f>SUMIFS('UPDATE STOCK'!$F:$F,'UPDATE STOCK'!$A:$A,วิเคราะห์ข้อมูล!A669,'UPDATE STOCK'!$G:$G,$V$2)</f>
        <v>0</v>
      </c>
      <c r="W669" s="4"/>
      <c r="X669" s="4"/>
      <c r="Y669" s="4"/>
      <c r="Z669" s="4"/>
      <c r="AA669" s="4"/>
    </row>
    <row r="670" spans="1:27" x14ac:dyDescent="0.2">
      <c r="A670" s="12" t="s">
        <v>1331</v>
      </c>
      <c r="B670" s="12" t="s">
        <v>1332</v>
      </c>
      <c r="C670" s="5">
        <f>SUMIFS('DATA UPDATE'!$L:$L,'DATA UPDATE'!$E:$E,วิเคราะห์ข้อมูล!A670,'DATA UPDATE'!$B:$B,วิเคราะห์ข้อมูล!$C$2)</f>
        <v>0</v>
      </c>
      <c r="D670" s="5">
        <f>SUMIFS('DATA UPDATE'!$L:$L,'DATA UPDATE'!$E:$E,A670,'DATA UPDATE'!$B:$B,$D$2)</f>
        <v>0</v>
      </c>
      <c r="E670" s="5">
        <f>SUMIFS('DATA UPDATE'!$L:$L,'DATA UPDATE'!$E:$E,A670,'DATA UPDATE'!$B:$B,$E$2)</f>
        <v>0</v>
      </c>
      <c r="F670" s="5">
        <f>SUMIFS('DATA UPDATE'!$L:$L,'DATA UPDATE'!$E:$E,A670,'DATA UPDATE'!$B:$B,$F$2)</f>
        <v>1</v>
      </c>
      <c r="G670" s="5">
        <f>SUMIFS('DATA UPDATE'!$L:$L,'DATA UPDATE'!$E:$E,A670,'DATA UPDATE'!$B:$B,$G$2)</f>
        <v>0</v>
      </c>
      <c r="H670" s="5">
        <f>SUMIFS('DATA UPDATE'!$L:$L,'DATA UPDATE'!$E:$E,A670,'DATA UPDATE'!$B:$B,$H$2)</f>
        <v>0</v>
      </c>
      <c r="I670" s="5">
        <f t="shared" si="51"/>
        <v>1</v>
      </c>
      <c r="J670" s="5">
        <f>SUMIFS('UPDATE STOCK'!F:F,'UPDATE STOCK'!A:A,วิเคราะห์ข้อมูล!A670)</f>
        <v>0</v>
      </c>
      <c r="K670" s="10">
        <f t="shared" si="52"/>
        <v>1</v>
      </c>
      <c r="L670" s="5">
        <f t="shared" si="53"/>
        <v>0</v>
      </c>
      <c r="M670" s="8">
        <f t="shared" si="54"/>
        <v>0.2</v>
      </c>
      <c r="N670" s="7">
        <f t="shared" si="55"/>
        <v>0.2</v>
      </c>
      <c r="O670" s="4">
        <f>SUMIFS('DATA UPDATE'!$L:$L,'DATA UPDATE'!$E:$E,วิเคราะห์ข้อมูล!A670,'DATA UPDATE'!$T:$T,วิเคราะห์ข้อมูล!$O$2)</f>
        <v>1</v>
      </c>
      <c r="P670" s="4">
        <f>SUMIFS('DATA UPDATE'!$L:$L,'DATA UPDATE'!$E:$E,วิเคราะห์ข้อมูล!A670,'DATA UPDATE'!$T:$T,วิเคราะห์ข้อมูล!$P$2)</f>
        <v>0</v>
      </c>
      <c r="Q670" s="4">
        <f>SUMIFS('DATA UPDATE'!$L:$L,'DATA UPDATE'!$E:$E,วิเคราะห์ข้อมูล!A670,'DATA UPDATE'!$T:$T,วิเคราะห์ข้อมูล!$Q$2)</f>
        <v>0</v>
      </c>
      <c r="R670" s="4">
        <f>SUMIFS('DATA UPDATE'!$L:$L,'DATA UPDATE'!$D:$D,วิเคราะห์ข้อมูล!A670,'DATA UPDATE'!$T:$T,วิเคราะห์ข้อมูล!$R$2)</f>
        <v>0</v>
      </c>
      <c r="S670" s="4">
        <f>SUMIFS('UPDATE STOCK'!$F:$F,'UPDATE STOCK'!$A:$A,A670,'UPDATE STOCK'!$G:$G,$S$2)</f>
        <v>0</v>
      </c>
      <c r="T670" s="4">
        <f>SUMIFS('UPDATE STOCK'!$F:$F,'UPDATE STOCK'!$A:$A,A670,'UPDATE STOCK'!$G:$G,$T$2)</f>
        <v>0</v>
      </c>
      <c r="U670" s="4">
        <f>SUMIFS('UPDATE STOCK'!$F:$F,'UPDATE STOCK'!$A:$A,วิเคราะห์ข้อมูล!A670,'UPDATE STOCK'!$G:$G,$U$2)</f>
        <v>0</v>
      </c>
      <c r="V670" s="4">
        <f>SUMIFS('UPDATE STOCK'!$F:$F,'UPDATE STOCK'!$A:$A,วิเคราะห์ข้อมูล!A670,'UPDATE STOCK'!$G:$G,$V$2)</f>
        <v>0</v>
      </c>
      <c r="W670" s="4"/>
      <c r="X670" s="4"/>
      <c r="Y670" s="4"/>
      <c r="Z670" s="4"/>
      <c r="AA670" s="4"/>
    </row>
    <row r="671" spans="1:27" x14ac:dyDescent="0.2">
      <c r="A671" s="12" t="s">
        <v>1333</v>
      </c>
      <c r="B671" s="12" t="s">
        <v>1334</v>
      </c>
      <c r="C671" s="5">
        <f>SUMIFS('DATA UPDATE'!$L:$L,'DATA UPDATE'!$E:$E,วิเคราะห์ข้อมูล!A671,'DATA UPDATE'!$B:$B,วิเคราะห์ข้อมูล!$C$2)</f>
        <v>0</v>
      </c>
      <c r="D671" s="5">
        <f>SUMIFS('DATA UPDATE'!$L:$L,'DATA UPDATE'!$E:$E,A671,'DATA UPDATE'!$B:$B,$D$2)</f>
        <v>0</v>
      </c>
      <c r="E671" s="5">
        <f>SUMIFS('DATA UPDATE'!$L:$L,'DATA UPDATE'!$E:$E,A671,'DATA UPDATE'!$B:$B,$E$2)</f>
        <v>1</v>
      </c>
      <c r="F671" s="5">
        <f>SUMIFS('DATA UPDATE'!$L:$L,'DATA UPDATE'!$E:$E,A671,'DATA UPDATE'!$B:$B,$F$2)</f>
        <v>0</v>
      </c>
      <c r="G671" s="5">
        <f>SUMIFS('DATA UPDATE'!$L:$L,'DATA UPDATE'!$E:$E,A671,'DATA UPDATE'!$B:$B,$G$2)</f>
        <v>0</v>
      </c>
      <c r="H671" s="5">
        <f>SUMIFS('DATA UPDATE'!$L:$L,'DATA UPDATE'!$E:$E,A671,'DATA UPDATE'!$B:$B,$H$2)</f>
        <v>0</v>
      </c>
      <c r="I671" s="5">
        <f t="shared" si="51"/>
        <v>1</v>
      </c>
      <c r="J671" s="5">
        <f>SUMIFS('UPDATE STOCK'!F:F,'UPDATE STOCK'!A:A,วิเคราะห์ข้อมูล!A671)</f>
        <v>0</v>
      </c>
      <c r="K671" s="10">
        <f t="shared" si="52"/>
        <v>1</v>
      </c>
      <c r="L671" s="5">
        <f t="shared" si="53"/>
        <v>0</v>
      </c>
      <c r="M671" s="8">
        <f t="shared" si="54"/>
        <v>0.2</v>
      </c>
      <c r="N671" s="7">
        <f t="shared" si="55"/>
        <v>0.2</v>
      </c>
      <c r="O671" s="4">
        <f>SUMIFS('DATA UPDATE'!$L:$L,'DATA UPDATE'!$E:$E,วิเคราะห์ข้อมูล!A671,'DATA UPDATE'!$T:$T,วิเคราะห์ข้อมูล!$O$2)</f>
        <v>0</v>
      </c>
      <c r="P671" s="4">
        <f>SUMIFS('DATA UPDATE'!$L:$L,'DATA UPDATE'!$E:$E,วิเคราะห์ข้อมูล!A671,'DATA UPDATE'!$T:$T,วิเคราะห์ข้อมูล!$P$2)</f>
        <v>0</v>
      </c>
      <c r="Q671" s="4">
        <f>SUMIFS('DATA UPDATE'!$L:$L,'DATA UPDATE'!$E:$E,วิเคราะห์ข้อมูล!A671,'DATA UPDATE'!$T:$T,วิเคราะห์ข้อมูล!$Q$2)</f>
        <v>0</v>
      </c>
      <c r="R671" s="4">
        <f>SUMIFS('DATA UPDATE'!$L:$L,'DATA UPDATE'!$D:$D,วิเคราะห์ข้อมูล!A671,'DATA UPDATE'!$T:$T,วิเคราะห์ข้อมูล!$R$2)</f>
        <v>0</v>
      </c>
      <c r="S671" s="4">
        <f>SUMIFS('UPDATE STOCK'!$F:$F,'UPDATE STOCK'!$A:$A,A671,'UPDATE STOCK'!$G:$G,$S$2)</f>
        <v>0</v>
      </c>
      <c r="T671" s="4">
        <f>SUMIFS('UPDATE STOCK'!$F:$F,'UPDATE STOCK'!$A:$A,A671,'UPDATE STOCK'!$G:$G,$T$2)</f>
        <v>0</v>
      </c>
      <c r="U671" s="4">
        <f>SUMIFS('UPDATE STOCK'!$F:$F,'UPDATE STOCK'!$A:$A,วิเคราะห์ข้อมูล!A671,'UPDATE STOCK'!$G:$G,$U$2)</f>
        <v>0</v>
      </c>
      <c r="V671" s="4">
        <f>SUMIFS('UPDATE STOCK'!$F:$F,'UPDATE STOCK'!$A:$A,วิเคราะห์ข้อมูล!A671,'UPDATE STOCK'!$G:$G,$V$2)</f>
        <v>0</v>
      </c>
      <c r="W671" s="4"/>
      <c r="X671" s="4"/>
      <c r="Y671" s="4"/>
      <c r="Z671" s="4"/>
      <c r="AA671" s="4"/>
    </row>
    <row r="672" spans="1:27" x14ac:dyDescent="0.2">
      <c r="A672" s="12" t="s">
        <v>1335</v>
      </c>
      <c r="B672" s="12" t="s">
        <v>1336</v>
      </c>
      <c r="C672" s="5">
        <f>SUMIFS('DATA UPDATE'!$L:$L,'DATA UPDATE'!$E:$E,วิเคราะห์ข้อมูล!A672,'DATA UPDATE'!$B:$B,วิเคราะห์ข้อมูล!$C$2)</f>
        <v>0</v>
      </c>
      <c r="D672" s="5">
        <f>SUMIFS('DATA UPDATE'!$L:$L,'DATA UPDATE'!$E:$E,A672,'DATA UPDATE'!$B:$B,$D$2)</f>
        <v>0</v>
      </c>
      <c r="E672" s="5">
        <f>SUMIFS('DATA UPDATE'!$L:$L,'DATA UPDATE'!$E:$E,A672,'DATA UPDATE'!$B:$B,$E$2)</f>
        <v>0</v>
      </c>
      <c r="F672" s="5">
        <f>SUMIFS('DATA UPDATE'!$L:$L,'DATA UPDATE'!$E:$E,A672,'DATA UPDATE'!$B:$B,$F$2)</f>
        <v>0</v>
      </c>
      <c r="G672" s="5">
        <f>SUMIFS('DATA UPDATE'!$L:$L,'DATA UPDATE'!$E:$E,A672,'DATA UPDATE'!$B:$B,$G$2)</f>
        <v>1</v>
      </c>
      <c r="H672" s="5">
        <f>SUMIFS('DATA UPDATE'!$L:$L,'DATA UPDATE'!$E:$E,A672,'DATA UPDATE'!$B:$B,$H$2)</f>
        <v>0</v>
      </c>
      <c r="I672" s="5">
        <f t="shared" si="51"/>
        <v>1</v>
      </c>
      <c r="J672" s="5">
        <f>SUMIFS('UPDATE STOCK'!F:F,'UPDATE STOCK'!A:A,วิเคราะห์ข้อมูล!A672)</f>
        <v>0</v>
      </c>
      <c r="K672" s="10">
        <f t="shared" si="52"/>
        <v>1</v>
      </c>
      <c r="L672" s="5">
        <f t="shared" si="53"/>
        <v>0</v>
      </c>
      <c r="M672" s="8">
        <f t="shared" si="54"/>
        <v>0.2</v>
      </c>
      <c r="N672" s="7">
        <f t="shared" si="55"/>
        <v>0.2</v>
      </c>
      <c r="O672" s="4">
        <f>SUMIFS('DATA UPDATE'!$L:$L,'DATA UPDATE'!$E:$E,วิเคราะห์ข้อมูล!A672,'DATA UPDATE'!$T:$T,วิเคราะห์ข้อมูล!$O$2)</f>
        <v>0</v>
      </c>
      <c r="P672" s="4">
        <f>SUMIFS('DATA UPDATE'!$L:$L,'DATA UPDATE'!$E:$E,วิเคราะห์ข้อมูล!A672,'DATA UPDATE'!$T:$T,วิเคราะห์ข้อมูล!$P$2)</f>
        <v>0</v>
      </c>
      <c r="Q672" s="4">
        <f>SUMIFS('DATA UPDATE'!$L:$L,'DATA UPDATE'!$E:$E,วิเคราะห์ข้อมูล!A672,'DATA UPDATE'!$T:$T,วิเคราะห์ข้อมูล!$Q$2)</f>
        <v>1</v>
      </c>
      <c r="R672" s="4">
        <f>SUMIFS('DATA UPDATE'!$L:$L,'DATA UPDATE'!$D:$D,วิเคราะห์ข้อมูล!A672,'DATA UPDATE'!$T:$T,วิเคราะห์ข้อมูล!$R$2)</f>
        <v>0</v>
      </c>
      <c r="S672" s="4">
        <f>SUMIFS('UPDATE STOCK'!$F:$F,'UPDATE STOCK'!$A:$A,A672,'UPDATE STOCK'!$G:$G,$S$2)</f>
        <v>0</v>
      </c>
      <c r="T672" s="4">
        <f>SUMIFS('UPDATE STOCK'!$F:$F,'UPDATE STOCK'!$A:$A,A672,'UPDATE STOCK'!$G:$G,$T$2)</f>
        <v>0</v>
      </c>
      <c r="U672" s="4">
        <f>SUMIFS('UPDATE STOCK'!$F:$F,'UPDATE STOCK'!$A:$A,วิเคราะห์ข้อมูล!A672,'UPDATE STOCK'!$G:$G,$U$2)</f>
        <v>0</v>
      </c>
      <c r="V672" s="4">
        <f>SUMIFS('UPDATE STOCK'!$F:$F,'UPDATE STOCK'!$A:$A,วิเคราะห์ข้อมูล!A672,'UPDATE STOCK'!$G:$G,$V$2)</f>
        <v>0</v>
      </c>
      <c r="W672" s="4"/>
      <c r="X672" s="4"/>
      <c r="Y672" s="4"/>
      <c r="Z672" s="4"/>
      <c r="AA672" s="4"/>
    </row>
    <row r="673" spans="1:27" x14ac:dyDescent="0.2">
      <c r="A673" s="12" t="s">
        <v>1337</v>
      </c>
      <c r="B673" s="12" t="s">
        <v>1338</v>
      </c>
      <c r="C673" s="5">
        <f>SUMIFS('DATA UPDATE'!$L:$L,'DATA UPDATE'!$E:$E,วิเคราะห์ข้อมูล!A673,'DATA UPDATE'!$B:$B,วิเคราะห์ข้อมูล!$C$2)</f>
        <v>0</v>
      </c>
      <c r="D673" s="5">
        <f>SUMIFS('DATA UPDATE'!$L:$L,'DATA UPDATE'!$E:$E,A673,'DATA UPDATE'!$B:$B,$D$2)</f>
        <v>1</v>
      </c>
      <c r="E673" s="5">
        <f>SUMIFS('DATA UPDATE'!$L:$L,'DATA UPDATE'!$E:$E,A673,'DATA UPDATE'!$B:$B,$E$2)</f>
        <v>1</v>
      </c>
      <c r="F673" s="5">
        <f>SUMIFS('DATA UPDATE'!$L:$L,'DATA UPDATE'!$E:$E,A673,'DATA UPDATE'!$B:$B,$F$2)</f>
        <v>0</v>
      </c>
      <c r="G673" s="5">
        <f>SUMIFS('DATA UPDATE'!$L:$L,'DATA UPDATE'!$E:$E,A673,'DATA UPDATE'!$B:$B,$G$2)</f>
        <v>0</v>
      </c>
      <c r="H673" s="5">
        <f>SUMIFS('DATA UPDATE'!$L:$L,'DATA UPDATE'!$E:$E,A673,'DATA UPDATE'!$B:$B,$H$2)</f>
        <v>0</v>
      </c>
      <c r="I673" s="5">
        <f t="shared" si="51"/>
        <v>2</v>
      </c>
      <c r="J673" s="5">
        <f>SUMIFS('UPDATE STOCK'!F:F,'UPDATE STOCK'!A:A,วิเคราะห์ข้อมูล!A673)</f>
        <v>0</v>
      </c>
      <c r="K673" s="10">
        <f t="shared" si="52"/>
        <v>1</v>
      </c>
      <c r="L673" s="5">
        <f t="shared" si="53"/>
        <v>0</v>
      </c>
      <c r="M673" s="8">
        <f t="shared" si="54"/>
        <v>0.4</v>
      </c>
      <c r="N673" s="7">
        <f t="shared" si="55"/>
        <v>0.4</v>
      </c>
      <c r="O673" s="4">
        <f>SUMIFS('DATA UPDATE'!$L:$L,'DATA UPDATE'!$E:$E,วิเคราะห์ข้อมูล!A673,'DATA UPDATE'!$T:$T,วิเคราะห์ข้อมูล!$O$2)</f>
        <v>1</v>
      </c>
      <c r="P673" s="4">
        <f>SUMIFS('DATA UPDATE'!$L:$L,'DATA UPDATE'!$E:$E,วิเคราะห์ข้อมูล!A673,'DATA UPDATE'!$T:$T,วิเคราะห์ข้อมูล!$P$2)</f>
        <v>1</v>
      </c>
      <c r="Q673" s="4">
        <f>SUMIFS('DATA UPDATE'!$L:$L,'DATA UPDATE'!$E:$E,วิเคราะห์ข้อมูล!A673,'DATA UPDATE'!$T:$T,วิเคราะห์ข้อมูล!$Q$2)</f>
        <v>0</v>
      </c>
      <c r="R673" s="4">
        <f>SUMIFS('DATA UPDATE'!$L:$L,'DATA UPDATE'!$D:$D,วิเคราะห์ข้อมูล!A673,'DATA UPDATE'!$T:$T,วิเคราะห์ข้อมูล!$R$2)</f>
        <v>0</v>
      </c>
      <c r="S673" s="4">
        <f>SUMIFS('UPDATE STOCK'!$F:$F,'UPDATE STOCK'!$A:$A,A673,'UPDATE STOCK'!$G:$G,$S$2)</f>
        <v>0</v>
      </c>
      <c r="T673" s="4">
        <f>SUMIFS('UPDATE STOCK'!$F:$F,'UPDATE STOCK'!$A:$A,A673,'UPDATE STOCK'!$G:$G,$T$2)</f>
        <v>0</v>
      </c>
      <c r="U673" s="4">
        <f>SUMIFS('UPDATE STOCK'!$F:$F,'UPDATE STOCK'!$A:$A,วิเคราะห์ข้อมูล!A673,'UPDATE STOCK'!$G:$G,$U$2)</f>
        <v>0</v>
      </c>
      <c r="V673" s="4">
        <f>SUMIFS('UPDATE STOCK'!$F:$F,'UPDATE STOCK'!$A:$A,วิเคราะห์ข้อมูล!A673,'UPDATE STOCK'!$G:$G,$V$2)</f>
        <v>0</v>
      </c>
      <c r="W673" s="4"/>
      <c r="X673" s="4"/>
      <c r="Y673" s="4"/>
      <c r="Z673" s="4"/>
      <c r="AA673" s="4"/>
    </row>
    <row r="674" spans="1:27" x14ac:dyDescent="0.2">
      <c r="A674" s="12" t="s">
        <v>1339</v>
      </c>
      <c r="B674" s="12" t="s">
        <v>1340</v>
      </c>
      <c r="C674" s="5">
        <f>SUMIFS('DATA UPDATE'!$L:$L,'DATA UPDATE'!$E:$E,วิเคราะห์ข้อมูล!A674,'DATA UPDATE'!$B:$B,วิเคราะห์ข้อมูล!$C$2)</f>
        <v>0</v>
      </c>
      <c r="D674" s="5">
        <f>SUMIFS('DATA UPDATE'!$L:$L,'DATA UPDATE'!$E:$E,A674,'DATA UPDATE'!$B:$B,$D$2)</f>
        <v>0</v>
      </c>
      <c r="E674" s="5">
        <f>SUMIFS('DATA UPDATE'!$L:$L,'DATA UPDATE'!$E:$E,A674,'DATA UPDATE'!$B:$B,$E$2)</f>
        <v>1</v>
      </c>
      <c r="F674" s="5">
        <f>SUMIFS('DATA UPDATE'!$L:$L,'DATA UPDATE'!$E:$E,A674,'DATA UPDATE'!$B:$B,$F$2)</f>
        <v>0</v>
      </c>
      <c r="G674" s="5">
        <f>SUMIFS('DATA UPDATE'!$L:$L,'DATA UPDATE'!$E:$E,A674,'DATA UPDATE'!$B:$B,$G$2)</f>
        <v>0</v>
      </c>
      <c r="H674" s="5">
        <f>SUMIFS('DATA UPDATE'!$L:$L,'DATA UPDATE'!$E:$E,A674,'DATA UPDATE'!$B:$B,$H$2)</f>
        <v>0</v>
      </c>
      <c r="I674" s="5">
        <f t="shared" si="51"/>
        <v>1</v>
      </c>
      <c r="J674" s="5">
        <f>SUMIFS('UPDATE STOCK'!F:F,'UPDATE STOCK'!A:A,วิเคราะห์ข้อมูล!A674)</f>
        <v>2</v>
      </c>
      <c r="K674" s="10">
        <f t="shared" si="52"/>
        <v>1</v>
      </c>
      <c r="L674" s="5">
        <f t="shared" si="53"/>
        <v>0</v>
      </c>
      <c r="M674" s="8">
        <f t="shared" si="54"/>
        <v>0.2</v>
      </c>
      <c r="N674" s="7">
        <f t="shared" si="55"/>
        <v>-1.8</v>
      </c>
      <c r="O674" s="4">
        <f>SUMIFS('DATA UPDATE'!$L:$L,'DATA UPDATE'!$E:$E,วิเคราะห์ข้อมูล!A674,'DATA UPDATE'!$T:$T,วิเคราะห์ข้อมูล!$O$2)</f>
        <v>0</v>
      </c>
      <c r="P674" s="4">
        <f>SUMIFS('DATA UPDATE'!$L:$L,'DATA UPDATE'!$E:$E,วิเคราะห์ข้อมูล!A674,'DATA UPDATE'!$T:$T,วิเคราะห์ข้อมูล!$P$2)</f>
        <v>1</v>
      </c>
      <c r="Q674" s="4">
        <f>SUMIFS('DATA UPDATE'!$L:$L,'DATA UPDATE'!$E:$E,วิเคราะห์ข้อมูล!A674,'DATA UPDATE'!$T:$T,วิเคราะห์ข้อมูล!$Q$2)</f>
        <v>0</v>
      </c>
      <c r="R674" s="4">
        <f>SUMIFS('DATA UPDATE'!$L:$L,'DATA UPDATE'!$D:$D,วิเคราะห์ข้อมูล!A674,'DATA UPDATE'!$T:$T,วิเคราะห์ข้อมูล!$R$2)</f>
        <v>0</v>
      </c>
      <c r="S674" s="4">
        <f>SUMIFS('UPDATE STOCK'!$F:$F,'UPDATE STOCK'!$A:$A,A674,'UPDATE STOCK'!$G:$G,$S$2)</f>
        <v>0</v>
      </c>
      <c r="T674" s="4">
        <f>SUMIFS('UPDATE STOCK'!$F:$F,'UPDATE STOCK'!$A:$A,A674,'UPDATE STOCK'!$G:$G,$T$2)</f>
        <v>2</v>
      </c>
      <c r="U674" s="4">
        <f>SUMIFS('UPDATE STOCK'!$F:$F,'UPDATE STOCK'!$A:$A,วิเคราะห์ข้อมูล!A674,'UPDATE STOCK'!$G:$G,$U$2)</f>
        <v>0</v>
      </c>
      <c r="V674" s="4">
        <f>SUMIFS('UPDATE STOCK'!$F:$F,'UPDATE STOCK'!$A:$A,วิเคราะห์ข้อมูล!A674,'UPDATE STOCK'!$G:$G,$V$2)</f>
        <v>0</v>
      </c>
      <c r="W674" s="4"/>
      <c r="X674" s="4"/>
      <c r="Y674" s="4"/>
      <c r="Z674" s="4"/>
      <c r="AA674" s="4"/>
    </row>
    <row r="675" spans="1:27" x14ac:dyDescent="0.2">
      <c r="A675" s="12" t="s">
        <v>1341</v>
      </c>
      <c r="B675" s="12" t="s">
        <v>1342</v>
      </c>
      <c r="C675" s="5">
        <f>SUMIFS('DATA UPDATE'!$L:$L,'DATA UPDATE'!$E:$E,วิเคราะห์ข้อมูล!A675,'DATA UPDATE'!$B:$B,วิเคราะห์ข้อมูล!$C$2)</f>
        <v>0</v>
      </c>
      <c r="D675" s="5">
        <f>SUMIFS('DATA UPDATE'!$L:$L,'DATA UPDATE'!$E:$E,A675,'DATA UPDATE'!$B:$B,$D$2)</f>
        <v>0</v>
      </c>
      <c r="E675" s="5">
        <f>SUMIFS('DATA UPDATE'!$L:$L,'DATA UPDATE'!$E:$E,A675,'DATA UPDATE'!$B:$B,$E$2)</f>
        <v>0</v>
      </c>
      <c r="F675" s="5">
        <f>SUMIFS('DATA UPDATE'!$L:$L,'DATA UPDATE'!$E:$E,A675,'DATA UPDATE'!$B:$B,$F$2)</f>
        <v>0</v>
      </c>
      <c r="G675" s="5">
        <f>SUMIFS('DATA UPDATE'!$L:$L,'DATA UPDATE'!$E:$E,A675,'DATA UPDATE'!$B:$B,$G$2)</f>
        <v>0</v>
      </c>
      <c r="H675" s="5">
        <f>SUMIFS('DATA UPDATE'!$L:$L,'DATA UPDATE'!$E:$E,A675,'DATA UPDATE'!$B:$B,$H$2)</f>
        <v>1</v>
      </c>
      <c r="I675" s="5">
        <f t="shared" si="51"/>
        <v>1</v>
      </c>
      <c r="J675" s="5">
        <f>SUMIFS('UPDATE STOCK'!F:F,'UPDATE STOCK'!A:A,วิเคราะห์ข้อมูล!A675)</f>
        <v>0</v>
      </c>
      <c r="K675" s="5">
        <f t="shared" si="52"/>
        <v>0</v>
      </c>
      <c r="L675" s="5">
        <f t="shared" si="53"/>
        <v>0</v>
      </c>
      <c r="M675" s="8">
        <f t="shared" si="54"/>
        <v>0</v>
      </c>
      <c r="N675" s="7">
        <f t="shared" si="55"/>
        <v>0</v>
      </c>
      <c r="O675" s="4">
        <f>SUMIFS('DATA UPDATE'!$L:$L,'DATA UPDATE'!$E:$E,วิเคราะห์ข้อมูล!A675,'DATA UPDATE'!$T:$T,วิเคราะห์ข้อมูล!$O$2)</f>
        <v>0</v>
      </c>
      <c r="P675" s="4">
        <f>SUMIFS('DATA UPDATE'!$L:$L,'DATA UPDATE'!$E:$E,วิเคราะห์ข้อมูล!A675,'DATA UPDATE'!$T:$T,วิเคราะห์ข้อมูล!$P$2)</f>
        <v>0</v>
      </c>
      <c r="Q675" s="4">
        <f>SUMIFS('DATA UPDATE'!$L:$L,'DATA UPDATE'!$E:$E,วิเคราะห์ข้อมูล!A675,'DATA UPDATE'!$T:$T,วิเคราะห์ข้อมูล!$Q$2)</f>
        <v>0</v>
      </c>
      <c r="R675" s="4">
        <f>SUMIFS('DATA UPDATE'!$L:$L,'DATA UPDATE'!$D:$D,วิเคราะห์ข้อมูล!A675,'DATA UPDATE'!$T:$T,วิเคราะห์ข้อมูล!$R$2)</f>
        <v>0</v>
      </c>
      <c r="S675" s="4">
        <f>SUMIFS('UPDATE STOCK'!$F:$F,'UPDATE STOCK'!$A:$A,A675,'UPDATE STOCK'!$G:$G,$S$2)</f>
        <v>0</v>
      </c>
      <c r="T675" s="4">
        <f>SUMIFS('UPDATE STOCK'!$F:$F,'UPDATE STOCK'!$A:$A,A675,'UPDATE STOCK'!$G:$G,$T$2)</f>
        <v>0</v>
      </c>
      <c r="U675" s="4">
        <f>SUMIFS('UPDATE STOCK'!$F:$F,'UPDATE STOCK'!$A:$A,วิเคราะห์ข้อมูล!A675,'UPDATE STOCK'!$G:$G,$U$2)</f>
        <v>0</v>
      </c>
      <c r="V675" s="4">
        <f>SUMIFS('UPDATE STOCK'!$F:$F,'UPDATE STOCK'!$A:$A,วิเคราะห์ข้อมูล!A675,'UPDATE STOCK'!$G:$G,$V$2)</f>
        <v>0</v>
      </c>
      <c r="W675" s="4"/>
      <c r="X675" s="4"/>
      <c r="Y675" s="4"/>
      <c r="Z675" s="4"/>
      <c r="AA675" s="4"/>
    </row>
    <row r="676" spans="1:27" x14ac:dyDescent="0.2">
      <c r="A676" s="12" t="s">
        <v>1343</v>
      </c>
      <c r="B676" s="12" t="s">
        <v>1344</v>
      </c>
      <c r="C676" s="5">
        <f>SUMIFS('DATA UPDATE'!$L:$L,'DATA UPDATE'!$E:$E,วิเคราะห์ข้อมูล!A676,'DATA UPDATE'!$B:$B,วิเคราะห์ข้อมูล!$C$2)</f>
        <v>1</v>
      </c>
      <c r="D676" s="5">
        <f>SUMIFS('DATA UPDATE'!$L:$L,'DATA UPDATE'!$E:$E,A676,'DATA UPDATE'!$B:$B,$D$2)</f>
        <v>4</v>
      </c>
      <c r="E676" s="5">
        <f>SUMIFS('DATA UPDATE'!$L:$L,'DATA UPDATE'!$E:$E,A676,'DATA UPDATE'!$B:$B,$E$2)</f>
        <v>7</v>
      </c>
      <c r="F676" s="5">
        <f>SUMIFS('DATA UPDATE'!$L:$L,'DATA UPDATE'!$E:$E,A676,'DATA UPDATE'!$B:$B,$F$2)</f>
        <v>17</v>
      </c>
      <c r="G676" s="5">
        <f>SUMIFS('DATA UPDATE'!$L:$L,'DATA UPDATE'!$E:$E,A676,'DATA UPDATE'!$B:$B,$G$2)</f>
        <v>5</v>
      </c>
      <c r="H676" s="5">
        <f>SUMIFS('DATA UPDATE'!$L:$L,'DATA UPDATE'!$E:$E,A676,'DATA UPDATE'!$B:$B,$H$2)</f>
        <v>3</v>
      </c>
      <c r="I676" s="5">
        <f t="shared" si="51"/>
        <v>37</v>
      </c>
      <c r="J676" s="5">
        <f>SUMIFS('UPDATE STOCK'!F:F,'UPDATE STOCK'!A:A,วิเคราะห์ข้อมูล!A676)</f>
        <v>59</v>
      </c>
      <c r="K676" s="10">
        <f t="shared" si="52"/>
        <v>17</v>
      </c>
      <c r="L676" s="5">
        <f t="shared" si="53"/>
        <v>1</v>
      </c>
      <c r="M676" s="8">
        <f t="shared" si="54"/>
        <v>6.8</v>
      </c>
      <c r="N676" s="7">
        <f t="shared" si="55"/>
        <v>-52.2</v>
      </c>
      <c r="O676" s="4">
        <f>SUMIFS('DATA UPDATE'!$L:$L,'DATA UPDATE'!$E:$E,วิเคราะห์ข้อมูล!A676,'DATA UPDATE'!$T:$T,วิเคราะห์ข้อมูล!$O$2)</f>
        <v>0</v>
      </c>
      <c r="P676" s="4">
        <f>SUMIFS('DATA UPDATE'!$L:$L,'DATA UPDATE'!$E:$E,วิเคราะห์ข้อมูล!A676,'DATA UPDATE'!$T:$T,วิเคราะห์ข้อมูล!$P$2)</f>
        <v>3</v>
      </c>
      <c r="Q676" s="4">
        <f>SUMIFS('DATA UPDATE'!$L:$L,'DATA UPDATE'!$E:$E,วิเคราะห์ข้อมูล!A676,'DATA UPDATE'!$T:$T,วิเคราะห์ข้อมูล!$Q$2)</f>
        <v>17</v>
      </c>
      <c r="R676" s="4">
        <f>SUMIFS('DATA UPDATE'!$L:$L,'DATA UPDATE'!$D:$D,วิเคราะห์ข้อมูล!A676,'DATA UPDATE'!$T:$T,วิเคราะห์ข้อมูล!$R$2)</f>
        <v>0</v>
      </c>
      <c r="S676" s="4">
        <f>SUMIFS('UPDATE STOCK'!$F:$F,'UPDATE STOCK'!$A:$A,A676,'UPDATE STOCK'!$G:$G,$S$2)</f>
        <v>6</v>
      </c>
      <c r="T676" s="4">
        <f>SUMIFS('UPDATE STOCK'!$F:$F,'UPDATE STOCK'!$A:$A,A676,'UPDATE STOCK'!$G:$G,$T$2)</f>
        <v>6</v>
      </c>
      <c r="U676" s="4">
        <f>SUMIFS('UPDATE STOCK'!$F:$F,'UPDATE STOCK'!$A:$A,วิเคราะห์ข้อมูล!A676,'UPDATE STOCK'!$G:$G,$U$2)</f>
        <v>40</v>
      </c>
      <c r="V676" s="4">
        <f>SUMIFS('UPDATE STOCK'!$F:$F,'UPDATE STOCK'!$A:$A,วิเคราะห์ข้อมูล!A676,'UPDATE STOCK'!$G:$G,$V$2)</f>
        <v>7</v>
      </c>
      <c r="W676" s="4"/>
      <c r="X676" s="4"/>
      <c r="Y676" s="4"/>
      <c r="Z676" s="4"/>
      <c r="AA676" s="4"/>
    </row>
    <row r="677" spans="1:27" x14ac:dyDescent="0.2">
      <c r="A677" s="12" t="s">
        <v>1345</v>
      </c>
      <c r="B677" s="12" t="s">
        <v>1346</v>
      </c>
      <c r="C677" s="5">
        <f>SUMIFS('DATA UPDATE'!$L:$L,'DATA UPDATE'!$E:$E,วิเคราะห์ข้อมูล!A677,'DATA UPDATE'!$B:$B,วิเคราะห์ข้อมูล!$C$2)</f>
        <v>1</v>
      </c>
      <c r="D677" s="5">
        <f>SUMIFS('DATA UPDATE'!$L:$L,'DATA UPDATE'!$E:$E,A677,'DATA UPDATE'!$B:$B,$D$2)</f>
        <v>1</v>
      </c>
      <c r="E677" s="5">
        <f>SUMIFS('DATA UPDATE'!$L:$L,'DATA UPDATE'!$E:$E,A677,'DATA UPDATE'!$B:$B,$E$2)</f>
        <v>0</v>
      </c>
      <c r="F677" s="5">
        <f>SUMIFS('DATA UPDATE'!$L:$L,'DATA UPDATE'!$E:$E,A677,'DATA UPDATE'!$B:$B,$F$2)</f>
        <v>1</v>
      </c>
      <c r="G677" s="5">
        <f>SUMIFS('DATA UPDATE'!$L:$L,'DATA UPDATE'!$E:$E,A677,'DATA UPDATE'!$B:$B,$G$2)</f>
        <v>0</v>
      </c>
      <c r="H677" s="5">
        <f>SUMIFS('DATA UPDATE'!$L:$L,'DATA UPDATE'!$E:$E,A677,'DATA UPDATE'!$B:$B,$H$2)</f>
        <v>0</v>
      </c>
      <c r="I677" s="5">
        <f t="shared" si="51"/>
        <v>3</v>
      </c>
      <c r="J677" s="5">
        <f>SUMIFS('UPDATE STOCK'!F:F,'UPDATE STOCK'!A:A,วิเคราะห์ข้อมูล!A677)</f>
        <v>14</v>
      </c>
      <c r="K677" s="10">
        <f t="shared" si="52"/>
        <v>1</v>
      </c>
      <c r="L677" s="5">
        <f t="shared" si="53"/>
        <v>0</v>
      </c>
      <c r="M677" s="8">
        <f t="shared" si="54"/>
        <v>0.6</v>
      </c>
      <c r="N677" s="7">
        <f t="shared" si="55"/>
        <v>-13.4</v>
      </c>
      <c r="O677" s="4">
        <f>SUMIFS('DATA UPDATE'!$L:$L,'DATA UPDATE'!$E:$E,วิเคราะห์ข้อมูล!A677,'DATA UPDATE'!$T:$T,วิเคราะห์ข้อมูล!$O$2)</f>
        <v>0</v>
      </c>
      <c r="P677" s="4">
        <f>SUMIFS('DATA UPDATE'!$L:$L,'DATA UPDATE'!$E:$E,วิเคราะห์ข้อมูล!A677,'DATA UPDATE'!$T:$T,วิเคราะห์ข้อมูล!$P$2)</f>
        <v>2</v>
      </c>
      <c r="Q677" s="4">
        <f>SUMIFS('DATA UPDATE'!$L:$L,'DATA UPDATE'!$E:$E,วิเคราะห์ข้อมูล!A677,'DATA UPDATE'!$T:$T,วิเคราะห์ข้อมูล!$Q$2)</f>
        <v>1</v>
      </c>
      <c r="R677" s="4">
        <f>SUMIFS('DATA UPDATE'!$L:$L,'DATA UPDATE'!$D:$D,วิเคราะห์ข้อมูล!A677,'DATA UPDATE'!$T:$T,วิเคราะห์ข้อมูล!$R$2)</f>
        <v>0</v>
      </c>
      <c r="S677" s="4">
        <f>SUMIFS('UPDATE STOCK'!$F:$F,'UPDATE STOCK'!$A:$A,A677,'UPDATE STOCK'!$G:$G,$S$2)</f>
        <v>0</v>
      </c>
      <c r="T677" s="4">
        <f>SUMIFS('UPDATE STOCK'!$F:$F,'UPDATE STOCK'!$A:$A,A677,'UPDATE STOCK'!$G:$G,$T$2)</f>
        <v>9</v>
      </c>
      <c r="U677" s="4">
        <f>SUMIFS('UPDATE STOCK'!$F:$F,'UPDATE STOCK'!$A:$A,วิเคราะห์ข้อมูล!A677,'UPDATE STOCK'!$G:$G,$U$2)</f>
        <v>3</v>
      </c>
      <c r="V677" s="4">
        <f>SUMIFS('UPDATE STOCK'!$F:$F,'UPDATE STOCK'!$A:$A,วิเคราะห์ข้อมูล!A677,'UPDATE STOCK'!$G:$G,$V$2)</f>
        <v>2</v>
      </c>
      <c r="W677" s="4"/>
      <c r="X677" s="4"/>
      <c r="Y677" s="4"/>
      <c r="Z677" s="4"/>
      <c r="AA677" s="4"/>
    </row>
    <row r="678" spans="1:27" x14ac:dyDescent="0.2">
      <c r="A678" s="12" t="s">
        <v>1347</v>
      </c>
      <c r="B678" s="12" t="s">
        <v>1348</v>
      </c>
      <c r="C678" s="5">
        <f>SUMIFS('DATA UPDATE'!$L:$L,'DATA UPDATE'!$E:$E,วิเคราะห์ข้อมูล!A678,'DATA UPDATE'!$B:$B,วิเคราะห์ข้อมูล!$C$2)</f>
        <v>0</v>
      </c>
      <c r="D678" s="5">
        <f>SUMIFS('DATA UPDATE'!$L:$L,'DATA UPDATE'!$E:$E,A678,'DATA UPDATE'!$B:$B,$D$2)</f>
        <v>0</v>
      </c>
      <c r="E678" s="5">
        <f>SUMIFS('DATA UPDATE'!$L:$L,'DATA UPDATE'!$E:$E,A678,'DATA UPDATE'!$B:$B,$E$2)</f>
        <v>1</v>
      </c>
      <c r="F678" s="5">
        <f>SUMIFS('DATA UPDATE'!$L:$L,'DATA UPDATE'!$E:$E,A678,'DATA UPDATE'!$B:$B,$F$2)</f>
        <v>1</v>
      </c>
      <c r="G678" s="5">
        <f>SUMIFS('DATA UPDATE'!$L:$L,'DATA UPDATE'!$E:$E,A678,'DATA UPDATE'!$B:$B,$G$2)</f>
        <v>0</v>
      </c>
      <c r="H678" s="5">
        <f>SUMIFS('DATA UPDATE'!$L:$L,'DATA UPDATE'!$E:$E,A678,'DATA UPDATE'!$B:$B,$H$2)</f>
        <v>0</v>
      </c>
      <c r="I678" s="5">
        <f t="shared" si="51"/>
        <v>2</v>
      </c>
      <c r="J678" s="5">
        <f>SUMIFS('UPDATE STOCK'!F:F,'UPDATE STOCK'!A:A,วิเคราะห์ข้อมูล!A678)</f>
        <v>0</v>
      </c>
      <c r="K678" s="10">
        <f t="shared" si="52"/>
        <v>1</v>
      </c>
      <c r="L678" s="5">
        <f t="shared" si="53"/>
        <v>0</v>
      </c>
      <c r="M678" s="8">
        <f t="shared" si="54"/>
        <v>0.4</v>
      </c>
      <c r="N678" s="7">
        <f t="shared" si="55"/>
        <v>0.4</v>
      </c>
      <c r="O678" s="4">
        <f>SUMIFS('DATA UPDATE'!$L:$L,'DATA UPDATE'!$E:$E,วิเคราะห์ข้อมูล!A678,'DATA UPDATE'!$T:$T,วิเคราะห์ข้อมูล!$O$2)</f>
        <v>0</v>
      </c>
      <c r="P678" s="4">
        <f>SUMIFS('DATA UPDATE'!$L:$L,'DATA UPDATE'!$E:$E,วิเคราะห์ข้อมูล!A678,'DATA UPDATE'!$T:$T,วิเคราะห์ข้อมูล!$P$2)</f>
        <v>0</v>
      </c>
      <c r="Q678" s="4">
        <f>SUMIFS('DATA UPDATE'!$L:$L,'DATA UPDATE'!$E:$E,วิเคราะห์ข้อมูล!A678,'DATA UPDATE'!$T:$T,วิเคราะห์ข้อมูล!$Q$2)</f>
        <v>2</v>
      </c>
      <c r="R678" s="4">
        <f>SUMIFS('DATA UPDATE'!$L:$L,'DATA UPDATE'!$D:$D,วิเคราะห์ข้อมูล!A678,'DATA UPDATE'!$T:$T,วิเคราะห์ข้อมูล!$R$2)</f>
        <v>0</v>
      </c>
      <c r="S678" s="4">
        <f>SUMIFS('UPDATE STOCK'!$F:$F,'UPDATE STOCK'!$A:$A,A678,'UPDATE STOCK'!$G:$G,$S$2)</f>
        <v>0</v>
      </c>
      <c r="T678" s="4">
        <f>SUMIFS('UPDATE STOCK'!$F:$F,'UPDATE STOCK'!$A:$A,A678,'UPDATE STOCK'!$G:$G,$T$2)</f>
        <v>0</v>
      </c>
      <c r="U678" s="4">
        <f>SUMIFS('UPDATE STOCK'!$F:$F,'UPDATE STOCK'!$A:$A,วิเคราะห์ข้อมูล!A678,'UPDATE STOCK'!$G:$G,$U$2)</f>
        <v>0</v>
      </c>
      <c r="V678" s="4">
        <f>SUMIFS('UPDATE STOCK'!$F:$F,'UPDATE STOCK'!$A:$A,วิเคราะห์ข้อมูล!A678,'UPDATE STOCK'!$G:$G,$V$2)</f>
        <v>0</v>
      </c>
      <c r="W678" s="4"/>
      <c r="X678" s="4"/>
      <c r="Y678" s="4"/>
      <c r="Z678" s="4"/>
      <c r="AA678" s="4"/>
    </row>
    <row r="679" spans="1:27" x14ac:dyDescent="0.2">
      <c r="A679" s="12" t="s">
        <v>1349</v>
      </c>
      <c r="B679" s="12" t="s">
        <v>1350</v>
      </c>
      <c r="C679" s="5">
        <f>SUMIFS('DATA UPDATE'!$L:$L,'DATA UPDATE'!$E:$E,วิเคราะห์ข้อมูล!A679,'DATA UPDATE'!$B:$B,วิเคราะห์ข้อมูล!$C$2)</f>
        <v>0</v>
      </c>
      <c r="D679" s="5">
        <f>SUMIFS('DATA UPDATE'!$L:$L,'DATA UPDATE'!$E:$E,A679,'DATA UPDATE'!$B:$B,$D$2)</f>
        <v>0</v>
      </c>
      <c r="E679" s="5">
        <f>SUMIFS('DATA UPDATE'!$L:$L,'DATA UPDATE'!$E:$E,A679,'DATA UPDATE'!$B:$B,$E$2)</f>
        <v>1</v>
      </c>
      <c r="F679" s="5">
        <f>SUMIFS('DATA UPDATE'!$L:$L,'DATA UPDATE'!$E:$E,A679,'DATA UPDATE'!$B:$B,$F$2)</f>
        <v>0</v>
      </c>
      <c r="G679" s="5">
        <f>SUMIFS('DATA UPDATE'!$L:$L,'DATA UPDATE'!$E:$E,A679,'DATA UPDATE'!$B:$B,$G$2)</f>
        <v>0</v>
      </c>
      <c r="H679" s="5">
        <f>SUMIFS('DATA UPDATE'!$L:$L,'DATA UPDATE'!$E:$E,A679,'DATA UPDATE'!$B:$B,$H$2)</f>
        <v>0</v>
      </c>
      <c r="I679" s="5">
        <f t="shared" si="51"/>
        <v>1</v>
      </c>
      <c r="J679" s="5">
        <f>SUMIFS('UPDATE STOCK'!F:F,'UPDATE STOCK'!A:A,วิเคราะห์ข้อมูล!A679)</f>
        <v>0</v>
      </c>
      <c r="K679" s="10">
        <f t="shared" si="52"/>
        <v>1</v>
      </c>
      <c r="L679" s="5">
        <f t="shared" si="53"/>
        <v>0</v>
      </c>
      <c r="M679" s="8">
        <f t="shared" si="54"/>
        <v>0.2</v>
      </c>
      <c r="N679" s="7">
        <f t="shared" si="55"/>
        <v>0.2</v>
      </c>
      <c r="O679" s="4">
        <f>SUMIFS('DATA UPDATE'!$L:$L,'DATA UPDATE'!$E:$E,วิเคราะห์ข้อมูล!A679,'DATA UPDATE'!$T:$T,วิเคราะห์ข้อมูล!$O$2)</f>
        <v>0</v>
      </c>
      <c r="P679" s="4">
        <f>SUMIFS('DATA UPDATE'!$L:$L,'DATA UPDATE'!$E:$E,วิเคราะห์ข้อมูล!A679,'DATA UPDATE'!$T:$T,วิเคราะห์ข้อมูล!$P$2)</f>
        <v>1</v>
      </c>
      <c r="Q679" s="4">
        <f>SUMIFS('DATA UPDATE'!$L:$L,'DATA UPDATE'!$E:$E,วิเคราะห์ข้อมูล!A679,'DATA UPDATE'!$T:$T,วิเคราะห์ข้อมูล!$Q$2)</f>
        <v>0</v>
      </c>
      <c r="R679" s="4">
        <f>SUMIFS('DATA UPDATE'!$L:$L,'DATA UPDATE'!$D:$D,วิเคราะห์ข้อมูล!A679,'DATA UPDATE'!$T:$T,วิเคราะห์ข้อมูล!$R$2)</f>
        <v>0</v>
      </c>
      <c r="S679" s="4">
        <f>SUMIFS('UPDATE STOCK'!$F:$F,'UPDATE STOCK'!$A:$A,A679,'UPDATE STOCK'!$G:$G,$S$2)</f>
        <v>0</v>
      </c>
      <c r="T679" s="4">
        <f>SUMIFS('UPDATE STOCK'!$F:$F,'UPDATE STOCK'!$A:$A,A679,'UPDATE STOCK'!$G:$G,$T$2)</f>
        <v>0</v>
      </c>
      <c r="U679" s="4">
        <f>SUMIFS('UPDATE STOCK'!$F:$F,'UPDATE STOCK'!$A:$A,วิเคราะห์ข้อมูล!A679,'UPDATE STOCK'!$G:$G,$U$2)</f>
        <v>0</v>
      </c>
      <c r="V679" s="4">
        <f>SUMIFS('UPDATE STOCK'!$F:$F,'UPDATE STOCK'!$A:$A,วิเคราะห์ข้อมูล!A679,'UPDATE STOCK'!$G:$G,$V$2)</f>
        <v>0</v>
      </c>
      <c r="W679" s="4"/>
      <c r="X679" s="4"/>
      <c r="Y679" s="4"/>
      <c r="Z679" s="4"/>
      <c r="AA679" s="4"/>
    </row>
    <row r="680" spans="1:27" x14ac:dyDescent="0.2">
      <c r="A680" s="12" t="s">
        <v>1351</v>
      </c>
      <c r="B680" s="12" t="s">
        <v>1352</v>
      </c>
      <c r="C680" s="5">
        <f>SUMIFS('DATA UPDATE'!$L:$L,'DATA UPDATE'!$E:$E,วิเคราะห์ข้อมูล!A680,'DATA UPDATE'!$B:$B,วิเคราะห์ข้อมูล!$C$2)</f>
        <v>0</v>
      </c>
      <c r="D680" s="5">
        <f>SUMIFS('DATA UPDATE'!$L:$L,'DATA UPDATE'!$E:$E,A680,'DATA UPDATE'!$B:$B,$D$2)</f>
        <v>0</v>
      </c>
      <c r="E680" s="5">
        <f>SUMIFS('DATA UPDATE'!$L:$L,'DATA UPDATE'!$E:$E,A680,'DATA UPDATE'!$B:$B,$E$2)</f>
        <v>0</v>
      </c>
      <c r="F680" s="5">
        <f>SUMIFS('DATA UPDATE'!$L:$L,'DATA UPDATE'!$E:$E,A680,'DATA UPDATE'!$B:$B,$F$2)</f>
        <v>0</v>
      </c>
      <c r="G680" s="5">
        <f>SUMIFS('DATA UPDATE'!$L:$L,'DATA UPDATE'!$E:$E,A680,'DATA UPDATE'!$B:$B,$G$2)</f>
        <v>1</v>
      </c>
      <c r="H680" s="5">
        <f>SUMIFS('DATA UPDATE'!$L:$L,'DATA UPDATE'!$E:$E,A680,'DATA UPDATE'!$B:$B,$H$2)</f>
        <v>0</v>
      </c>
      <c r="I680" s="5">
        <f t="shared" si="51"/>
        <v>1</v>
      </c>
      <c r="J680" s="5">
        <f>SUMIFS('UPDATE STOCK'!F:F,'UPDATE STOCK'!A:A,วิเคราะห์ข้อมูล!A680)</f>
        <v>0</v>
      </c>
      <c r="K680" s="10">
        <f t="shared" si="52"/>
        <v>1</v>
      </c>
      <c r="L680" s="5">
        <f t="shared" si="53"/>
        <v>0</v>
      </c>
      <c r="M680" s="8">
        <f t="shared" si="54"/>
        <v>0.2</v>
      </c>
      <c r="N680" s="7">
        <f t="shared" si="55"/>
        <v>0.2</v>
      </c>
      <c r="O680" s="4">
        <f>SUMIFS('DATA UPDATE'!$L:$L,'DATA UPDATE'!$E:$E,วิเคราะห์ข้อมูล!A680,'DATA UPDATE'!$T:$T,วิเคราะห์ข้อมูล!$O$2)</f>
        <v>1</v>
      </c>
      <c r="P680" s="4">
        <f>SUMIFS('DATA UPDATE'!$L:$L,'DATA UPDATE'!$E:$E,วิเคราะห์ข้อมูล!A680,'DATA UPDATE'!$T:$T,วิเคราะห์ข้อมูล!$P$2)</f>
        <v>0</v>
      </c>
      <c r="Q680" s="4">
        <f>SUMIFS('DATA UPDATE'!$L:$L,'DATA UPDATE'!$E:$E,วิเคราะห์ข้อมูล!A680,'DATA UPDATE'!$T:$T,วิเคราะห์ข้อมูล!$Q$2)</f>
        <v>0</v>
      </c>
      <c r="R680" s="4">
        <f>SUMIFS('DATA UPDATE'!$L:$L,'DATA UPDATE'!$D:$D,วิเคราะห์ข้อมูล!A680,'DATA UPDATE'!$T:$T,วิเคราะห์ข้อมูล!$R$2)</f>
        <v>0</v>
      </c>
      <c r="S680" s="4">
        <f>SUMIFS('UPDATE STOCK'!$F:$F,'UPDATE STOCK'!$A:$A,A680,'UPDATE STOCK'!$G:$G,$S$2)</f>
        <v>0</v>
      </c>
      <c r="T680" s="4">
        <f>SUMIFS('UPDATE STOCK'!$F:$F,'UPDATE STOCK'!$A:$A,A680,'UPDATE STOCK'!$G:$G,$T$2)</f>
        <v>0</v>
      </c>
      <c r="U680" s="4">
        <f>SUMIFS('UPDATE STOCK'!$F:$F,'UPDATE STOCK'!$A:$A,วิเคราะห์ข้อมูล!A680,'UPDATE STOCK'!$G:$G,$U$2)</f>
        <v>0</v>
      </c>
      <c r="V680" s="4">
        <f>SUMIFS('UPDATE STOCK'!$F:$F,'UPDATE STOCK'!$A:$A,วิเคราะห์ข้อมูล!A680,'UPDATE STOCK'!$G:$G,$V$2)</f>
        <v>0</v>
      </c>
      <c r="W680" s="4"/>
      <c r="X680" s="4"/>
      <c r="Y680" s="4"/>
      <c r="Z680" s="4"/>
      <c r="AA680" s="4"/>
    </row>
    <row r="681" spans="1:27" x14ac:dyDescent="0.2">
      <c r="A681" s="12" t="s">
        <v>1353</v>
      </c>
      <c r="B681" s="12" t="s">
        <v>1354</v>
      </c>
      <c r="C681" s="5">
        <f>SUMIFS('DATA UPDATE'!$L:$L,'DATA UPDATE'!$E:$E,วิเคราะห์ข้อมูล!A681,'DATA UPDATE'!$B:$B,วิเคราะห์ข้อมูล!$C$2)</f>
        <v>0</v>
      </c>
      <c r="D681" s="5">
        <f>SUMIFS('DATA UPDATE'!$L:$L,'DATA UPDATE'!$E:$E,A681,'DATA UPDATE'!$B:$B,$D$2)</f>
        <v>1</v>
      </c>
      <c r="E681" s="5">
        <f>SUMIFS('DATA UPDATE'!$L:$L,'DATA UPDATE'!$E:$E,A681,'DATA UPDATE'!$B:$B,$E$2)</f>
        <v>0</v>
      </c>
      <c r="F681" s="5">
        <f>SUMIFS('DATA UPDATE'!$L:$L,'DATA UPDATE'!$E:$E,A681,'DATA UPDATE'!$B:$B,$F$2)</f>
        <v>1</v>
      </c>
      <c r="G681" s="5">
        <f>SUMIFS('DATA UPDATE'!$L:$L,'DATA UPDATE'!$E:$E,A681,'DATA UPDATE'!$B:$B,$G$2)</f>
        <v>0</v>
      </c>
      <c r="H681" s="5">
        <f>SUMIFS('DATA UPDATE'!$L:$L,'DATA UPDATE'!$E:$E,A681,'DATA UPDATE'!$B:$B,$H$2)</f>
        <v>0</v>
      </c>
      <c r="I681" s="5">
        <f t="shared" si="51"/>
        <v>2</v>
      </c>
      <c r="J681" s="5">
        <f>SUMIFS('UPDATE STOCK'!F:F,'UPDATE STOCK'!A:A,วิเคราะห์ข้อมูล!A681)</f>
        <v>0</v>
      </c>
      <c r="K681" s="10">
        <f t="shared" si="52"/>
        <v>1</v>
      </c>
      <c r="L681" s="5">
        <f t="shared" si="53"/>
        <v>0</v>
      </c>
      <c r="M681" s="8">
        <f t="shared" si="54"/>
        <v>0.4</v>
      </c>
      <c r="N681" s="7">
        <f t="shared" si="55"/>
        <v>0.4</v>
      </c>
      <c r="O681" s="4">
        <f>SUMIFS('DATA UPDATE'!$L:$L,'DATA UPDATE'!$E:$E,วิเคราะห์ข้อมูล!A681,'DATA UPDATE'!$T:$T,วิเคราะห์ข้อมูล!$O$2)</f>
        <v>2</v>
      </c>
      <c r="P681" s="4">
        <f>SUMIFS('DATA UPDATE'!$L:$L,'DATA UPDATE'!$E:$E,วิเคราะห์ข้อมูล!A681,'DATA UPDATE'!$T:$T,วิเคราะห์ข้อมูล!$P$2)</f>
        <v>0</v>
      </c>
      <c r="Q681" s="4">
        <f>SUMIFS('DATA UPDATE'!$L:$L,'DATA UPDATE'!$E:$E,วิเคราะห์ข้อมูล!A681,'DATA UPDATE'!$T:$T,วิเคราะห์ข้อมูล!$Q$2)</f>
        <v>0</v>
      </c>
      <c r="R681" s="4">
        <f>SUMIFS('DATA UPDATE'!$L:$L,'DATA UPDATE'!$D:$D,วิเคราะห์ข้อมูล!A681,'DATA UPDATE'!$T:$T,วิเคราะห์ข้อมูล!$R$2)</f>
        <v>0</v>
      </c>
      <c r="S681" s="4">
        <f>SUMIFS('UPDATE STOCK'!$F:$F,'UPDATE STOCK'!$A:$A,A681,'UPDATE STOCK'!$G:$G,$S$2)</f>
        <v>0</v>
      </c>
      <c r="T681" s="4">
        <f>SUMIFS('UPDATE STOCK'!$F:$F,'UPDATE STOCK'!$A:$A,A681,'UPDATE STOCK'!$G:$G,$T$2)</f>
        <v>0</v>
      </c>
      <c r="U681" s="4">
        <f>SUMIFS('UPDATE STOCK'!$F:$F,'UPDATE STOCK'!$A:$A,วิเคราะห์ข้อมูล!A681,'UPDATE STOCK'!$G:$G,$U$2)</f>
        <v>0</v>
      </c>
      <c r="V681" s="4">
        <f>SUMIFS('UPDATE STOCK'!$F:$F,'UPDATE STOCK'!$A:$A,วิเคราะห์ข้อมูล!A681,'UPDATE STOCK'!$G:$G,$V$2)</f>
        <v>0</v>
      </c>
      <c r="W681" s="4"/>
      <c r="X681" s="4"/>
      <c r="Y681" s="4"/>
      <c r="Z681" s="4"/>
      <c r="AA681" s="4"/>
    </row>
    <row r="682" spans="1:27" x14ac:dyDescent="0.2">
      <c r="A682" s="12" t="s">
        <v>1355</v>
      </c>
      <c r="B682" s="12" t="s">
        <v>1356</v>
      </c>
      <c r="C682" s="5">
        <f>SUMIFS('DATA UPDATE'!$L:$L,'DATA UPDATE'!$E:$E,วิเคราะห์ข้อมูล!A682,'DATA UPDATE'!$B:$B,วิเคราะห์ข้อมูล!$C$2)</f>
        <v>0</v>
      </c>
      <c r="D682" s="5">
        <f>SUMIFS('DATA UPDATE'!$L:$L,'DATA UPDATE'!$E:$E,A682,'DATA UPDATE'!$B:$B,$D$2)</f>
        <v>0</v>
      </c>
      <c r="E682" s="5">
        <f>SUMIFS('DATA UPDATE'!$L:$L,'DATA UPDATE'!$E:$E,A682,'DATA UPDATE'!$B:$B,$E$2)</f>
        <v>0</v>
      </c>
      <c r="F682" s="5">
        <f>SUMIFS('DATA UPDATE'!$L:$L,'DATA UPDATE'!$E:$E,A682,'DATA UPDATE'!$B:$B,$F$2)</f>
        <v>1</v>
      </c>
      <c r="G682" s="5">
        <f>SUMIFS('DATA UPDATE'!$L:$L,'DATA UPDATE'!$E:$E,A682,'DATA UPDATE'!$B:$B,$G$2)</f>
        <v>0</v>
      </c>
      <c r="H682" s="5">
        <f>SUMIFS('DATA UPDATE'!$L:$L,'DATA UPDATE'!$E:$E,A682,'DATA UPDATE'!$B:$B,$H$2)</f>
        <v>0</v>
      </c>
      <c r="I682" s="5">
        <f t="shared" si="51"/>
        <v>1</v>
      </c>
      <c r="J682" s="5">
        <f>SUMIFS('UPDATE STOCK'!F:F,'UPDATE STOCK'!A:A,วิเคราะห์ข้อมูล!A682)</f>
        <v>0</v>
      </c>
      <c r="K682" s="10">
        <f t="shared" si="52"/>
        <v>1</v>
      </c>
      <c r="L682" s="5">
        <f t="shared" si="53"/>
        <v>0</v>
      </c>
      <c r="M682" s="8">
        <f t="shared" si="54"/>
        <v>0.2</v>
      </c>
      <c r="N682" s="7">
        <f t="shared" si="55"/>
        <v>0.2</v>
      </c>
      <c r="O682" s="4">
        <f>SUMIFS('DATA UPDATE'!$L:$L,'DATA UPDATE'!$E:$E,วิเคราะห์ข้อมูล!A682,'DATA UPDATE'!$T:$T,วิเคราะห์ข้อมูล!$O$2)</f>
        <v>1</v>
      </c>
      <c r="P682" s="4">
        <f>SUMIFS('DATA UPDATE'!$L:$L,'DATA UPDATE'!$E:$E,วิเคราะห์ข้อมูล!A682,'DATA UPDATE'!$T:$T,วิเคราะห์ข้อมูล!$P$2)</f>
        <v>0</v>
      </c>
      <c r="Q682" s="4">
        <f>SUMIFS('DATA UPDATE'!$L:$L,'DATA UPDATE'!$E:$E,วิเคราะห์ข้อมูล!A682,'DATA UPDATE'!$T:$T,วิเคราะห์ข้อมูล!$Q$2)</f>
        <v>0</v>
      </c>
      <c r="R682" s="4">
        <f>SUMIFS('DATA UPDATE'!$L:$L,'DATA UPDATE'!$D:$D,วิเคราะห์ข้อมูล!A682,'DATA UPDATE'!$T:$T,วิเคราะห์ข้อมูล!$R$2)</f>
        <v>0</v>
      </c>
      <c r="S682" s="4">
        <f>SUMIFS('UPDATE STOCK'!$F:$F,'UPDATE STOCK'!$A:$A,A682,'UPDATE STOCK'!$G:$G,$S$2)</f>
        <v>0</v>
      </c>
      <c r="T682" s="4">
        <f>SUMIFS('UPDATE STOCK'!$F:$F,'UPDATE STOCK'!$A:$A,A682,'UPDATE STOCK'!$G:$G,$T$2)</f>
        <v>0</v>
      </c>
      <c r="U682" s="4">
        <f>SUMIFS('UPDATE STOCK'!$F:$F,'UPDATE STOCK'!$A:$A,วิเคราะห์ข้อมูล!A682,'UPDATE STOCK'!$G:$G,$U$2)</f>
        <v>0</v>
      </c>
      <c r="V682" s="4">
        <f>SUMIFS('UPDATE STOCK'!$F:$F,'UPDATE STOCK'!$A:$A,วิเคราะห์ข้อมูล!A682,'UPDATE STOCK'!$G:$G,$V$2)</f>
        <v>0</v>
      </c>
      <c r="W682" s="4"/>
      <c r="X682" s="4"/>
      <c r="Y682" s="4"/>
      <c r="Z682" s="4"/>
      <c r="AA682" s="4"/>
    </row>
    <row r="683" spans="1:27" x14ac:dyDescent="0.2">
      <c r="A683" s="12" t="s">
        <v>1357</v>
      </c>
      <c r="B683" s="12" t="s">
        <v>1358</v>
      </c>
      <c r="C683" s="5">
        <f>SUMIFS('DATA UPDATE'!$L:$L,'DATA UPDATE'!$E:$E,วิเคราะห์ข้อมูล!A683,'DATA UPDATE'!$B:$B,วิเคราะห์ข้อมูล!$C$2)</f>
        <v>0</v>
      </c>
      <c r="D683" s="5">
        <f>SUMIFS('DATA UPDATE'!$L:$L,'DATA UPDATE'!$E:$E,A683,'DATA UPDATE'!$B:$B,$D$2)</f>
        <v>0</v>
      </c>
      <c r="E683" s="5">
        <f>SUMIFS('DATA UPDATE'!$L:$L,'DATA UPDATE'!$E:$E,A683,'DATA UPDATE'!$B:$B,$E$2)</f>
        <v>0</v>
      </c>
      <c r="F683" s="5">
        <f>SUMIFS('DATA UPDATE'!$L:$L,'DATA UPDATE'!$E:$E,A683,'DATA UPDATE'!$B:$B,$F$2)</f>
        <v>1</v>
      </c>
      <c r="G683" s="5">
        <f>SUMIFS('DATA UPDATE'!$L:$L,'DATA UPDATE'!$E:$E,A683,'DATA UPDATE'!$B:$B,$G$2)</f>
        <v>1</v>
      </c>
      <c r="H683" s="5">
        <f>SUMIFS('DATA UPDATE'!$L:$L,'DATA UPDATE'!$E:$E,A683,'DATA UPDATE'!$B:$B,$H$2)</f>
        <v>0</v>
      </c>
      <c r="I683" s="5">
        <f t="shared" si="51"/>
        <v>2</v>
      </c>
      <c r="J683" s="5">
        <f>SUMIFS('UPDATE STOCK'!F:F,'UPDATE STOCK'!A:A,วิเคราะห์ข้อมูล!A683)</f>
        <v>0</v>
      </c>
      <c r="K683" s="10">
        <f t="shared" si="52"/>
        <v>1</v>
      </c>
      <c r="L683" s="5">
        <f t="shared" si="53"/>
        <v>0</v>
      </c>
      <c r="M683" s="8">
        <f t="shared" si="54"/>
        <v>0.4</v>
      </c>
      <c r="N683" s="7">
        <f t="shared" si="55"/>
        <v>0.4</v>
      </c>
      <c r="O683" s="4">
        <f>SUMIFS('DATA UPDATE'!$L:$L,'DATA UPDATE'!$E:$E,วิเคราะห์ข้อมูล!A683,'DATA UPDATE'!$T:$T,วิเคราะห์ข้อมูล!$O$2)</f>
        <v>2</v>
      </c>
      <c r="P683" s="4">
        <f>SUMIFS('DATA UPDATE'!$L:$L,'DATA UPDATE'!$E:$E,วิเคราะห์ข้อมูล!A683,'DATA UPDATE'!$T:$T,วิเคราะห์ข้อมูล!$P$2)</f>
        <v>0</v>
      </c>
      <c r="Q683" s="4">
        <f>SUMIFS('DATA UPDATE'!$L:$L,'DATA UPDATE'!$E:$E,วิเคราะห์ข้อมูล!A683,'DATA UPDATE'!$T:$T,วิเคราะห์ข้อมูล!$Q$2)</f>
        <v>0</v>
      </c>
      <c r="R683" s="4">
        <f>SUMIFS('DATA UPDATE'!$L:$L,'DATA UPDATE'!$D:$D,วิเคราะห์ข้อมูล!A683,'DATA UPDATE'!$T:$T,วิเคราะห์ข้อมูล!$R$2)</f>
        <v>0</v>
      </c>
      <c r="S683" s="4">
        <f>SUMIFS('UPDATE STOCK'!$F:$F,'UPDATE STOCK'!$A:$A,A683,'UPDATE STOCK'!$G:$G,$S$2)</f>
        <v>0</v>
      </c>
      <c r="T683" s="4">
        <f>SUMIFS('UPDATE STOCK'!$F:$F,'UPDATE STOCK'!$A:$A,A683,'UPDATE STOCK'!$G:$G,$T$2)</f>
        <v>0</v>
      </c>
      <c r="U683" s="4">
        <f>SUMIFS('UPDATE STOCK'!$F:$F,'UPDATE STOCK'!$A:$A,วิเคราะห์ข้อมูล!A683,'UPDATE STOCK'!$G:$G,$U$2)</f>
        <v>0</v>
      </c>
      <c r="V683" s="4">
        <f>SUMIFS('UPDATE STOCK'!$F:$F,'UPDATE STOCK'!$A:$A,วิเคราะห์ข้อมูล!A683,'UPDATE STOCK'!$G:$G,$V$2)</f>
        <v>0</v>
      </c>
      <c r="W683" s="4"/>
      <c r="X683" s="4"/>
      <c r="Y683" s="4"/>
      <c r="Z683" s="4"/>
      <c r="AA683" s="4"/>
    </row>
    <row r="684" spans="1:27" x14ac:dyDescent="0.2">
      <c r="A684" s="12" t="s">
        <v>1359</v>
      </c>
      <c r="B684" s="12" t="s">
        <v>1360</v>
      </c>
      <c r="C684" s="5">
        <f>SUMIFS('DATA UPDATE'!$L:$L,'DATA UPDATE'!$E:$E,วิเคราะห์ข้อมูล!A684,'DATA UPDATE'!$B:$B,วิเคราะห์ข้อมูล!$C$2)</f>
        <v>0</v>
      </c>
      <c r="D684" s="5">
        <f>SUMIFS('DATA UPDATE'!$L:$L,'DATA UPDATE'!$E:$E,A684,'DATA UPDATE'!$B:$B,$D$2)</f>
        <v>0</v>
      </c>
      <c r="E684" s="5">
        <f>SUMIFS('DATA UPDATE'!$L:$L,'DATA UPDATE'!$E:$E,A684,'DATA UPDATE'!$B:$B,$E$2)</f>
        <v>0</v>
      </c>
      <c r="F684" s="5">
        <f>SUMIFS('DATA UPDATE'!$L:$L,'DATA UPDATE'!$E:$E,A684,'DATA UPDATE'!$B:$B,$F$2)</f>
        <v>1</v>
      </c>
      <c r="G684" s="5">
        <f>SUMIFS('DATA UPDATE'!$L:$L,'DATA UPDATE'!$E:$E,A684,'DATA UPDATE'!$B:$B,$G$2)</f>
        <v>0</v>
      </c>
      <c r="H684" s="5">
        <f>SUMIFS('DATA UPDATE'!$L:$L,'DATA UPDATE'!$E:$E,A684,'DATA UPDATE'!$B:$B,$H$2)</f>
        <v>0</v>
      </c>
      <c r="I684" s="5">
        <f t="shared" si="51"/>
        <v>1</v>
      </c>
      <c r="J684" s="5">
        <f>SUMIFS('UPDATE STOCK'!F:F,'UPDATE STOCK'!A:A,วิเคราะห์ข้อมูล!A684)</f>
        <v>0</v>
      </c>
      <c r="K684" s="10">
        <f t="shared" si="52"/>
        <v>1</v>
      </c>
      <c r="L684" s="5">
        <f t="shared" si="53"/>
        <v>0</v>
      </c>
      <c r="M684" s="8">
        <f t="shared" si="54"/>
        <v>0.2</v>
      </c>
      <c r="N684" s="7">
        <f t="shared" si="55"/>
        <v>0.2</v>
      </c>
      <c r="O684" s="4">
        <f>SUMIFS('DATA UPDATE'!$L:$L,'DATA UPDATE'!$E:$E,วิเคราะห์ข้อมูล!A684,'DATA UPDATE'!$T:$T,วิเคราะห์ข้อมูล!$O$2)</f>
        <v>0</v>
      </c>
      <c r="P684" s="4">
        <f>SUMIFS('DATA UPDATE'!$L:$L,'DATA UPDATE'!$E:$E,วิเคราะห์ข้อมูล!A684,'DATA UPDATE'!$T:$T,วิเคราะห์ข้อมูล!$P$2)</f>
        <v>1</v>
      </c>
      <c r="Q684" s="4">
        <f>SUMIFS('DATA UPDATE'!$L:$L,'DATA UPDATE'!$E:$E,วิเคราะห์ข้อมูล!A684,'DATA UPDATE'!$T:$T,วิเคราะห์ข้อมูล!$Q$2)</f>
        <v>0</v>
      </c>
      <c r="R684" s="4">
        <f>SUMIFS('DATA UPDATE'!$L:$L,'DATA UPDATE'!$D:$D,วิเคราะห์ข้อมูล!A684,'DATA UPDATE'!$T:$T,วิเคราะห์ข้อมูล!$R$2)</f>
        <v>0</v>
      </c>
      <c r="S684" s="4">
        <f>SUMIFS('UPDATE STOCK'!$F:$F,'UPDATE STOCK'!$A:$A,A684,'UPDATE STOCK'!$G:$G,$S$2)</f>
        <v>0</v>
      </c>
      <c r="T684" s="4">
        <f>SUMIFS('UPDATE STOCK'!$F:$F,'UPDATE STOCK'!$A:$A,A684,'UPDATE STOCK'!$G:$G,$T$2)</f>
        <v>0</v>
      </c>
      <c r="U684" s="4">
        <f>SUMIFS('UPDATE STOCK'!$F:$F,'UPDATE STOCK'!$A:$A,วิเคราะห์ข้อมูล!A684,'UPDATE STOCK'!$G:$G,$U$2)</f>
        <v>0</v>
      </c>
      <c r="V684" s="4">
        <f>SUMIFS('UPDATE STOCK'!$F:$F,'UPDATE STOCK'!$A:$A,วิเคราะห์ข้อมูล!A684,'UPDATE STOCK'!$G:$G,$V$2)</f>
        <v>0</v>
      </c>
      <c r="W684" s="4"/>
      <c r="X684" s="4"/>
      <c r="Y684" s="4"/>
      <c r="Z684" s="4"/>
      <c r="AA684" s="4"/>
    </row>
    <row r="685" spans="1:27" x14ac:dyDescent="0.2">
      <c r="A685" s="12" t="s">
        <v>1361</v>
      </c>
      <c r="B685" s="12" t="s">
        <v>1362</v>
      </c>
      <c r="C685" s="5">
        <f>SUMIFS('DATA UPDATE'!$L:$L,'DATA UPDATE'!$E:$E,วิเคราะห์ข้อมูล!A685,'DATA UPDATE'!$B:$B,วิเคราะห์ข้อมูล!$C$2)</f>
        <v>1</v>
      </c>
      <c r="D685" s="5">
        <f>SUMIFS('DATA UPDATE'!$L:$L,'DATA UPDATE'!$E:$E,A685,'DATA UPDATE'!$B:$B,$D$2)</f>
        <v>0</v>
      </c>
      <c r="E685" s="5">
        <f>SUMIFS('DATA UPDATE'!$L:$L,'DATA UPDATE'!$E:$E,A685,'DATA UPDATE'!$B:$B,$E$2)</f>
        <v>0</v>
      </c>
      <c r="F685" s="5">
        <f>SUMIFS('DATA UPDATE'!$L:$L,'DATA UPDATE'!$E:$E,A685,'DATA UPDATE'!$B:$B,$F$2)</f>
        <v>0</v>
      </c>
      <c r="G685" s="5">
        <f>SUMIFS('DATA UPDATE'!$L:$L,'DATA UPDATE'!$E:$E,A685,'DATA UPDATE'!$B:$B,$G$2)</f>
        <v>0</v>
      </c>
      <c r="H685" s="5">
        <f>SUMIFS('DATA UPDATE'!$L:$L,'DATA UPDATE'!$E:$E,A685,'DATA UPDATE'!$B:$B,$H$2)</f>
        <v>0</v>
      </c>
      <c r="I685" s="5">
        <f t="shared" si="51"/>
        <v>1</v>
      </c>
      <c r="J685" s="5">
        <f>SUMIFS('UPDATE STOCK'!F:F,'UPDATE STOCK'!A:A,วิเคราะห์ข้อมูล!A685)</f>
        <v>0</v>
      </c>
      <c r="K685" s="10">
        <f t="shared" si="52"/>
        <v>1</v>
      </c>
      <c r="L685" s="5">
        <f t="shared" si="53"/>
        <v>0</v>
      </c>
      <c r="M685" s="8">
        <f t="shared" si="54"/>
        <v>0.2</v>
      </c>
      <c r="N685" s="7">
        <f t="shared" si="55"/>
        <v>0.2</v>
      </c>
      <c r="O685" s="4">
        <f>SUMIFS('DATA UPDATE'!$L:$L,'DATA UPDATE'!$E:$E,วิเคราะห์ข้อมูล!A685,'DATA UPDATE'!$T:$T,วิเคราะห์ข้อมูล!$O$2)</f>
        <v>0</v>
      </c>
      <c r="P685" s="4">
        <f>SUMIFS('DATA UPDATE'!$L:$L,'DATA UPDATE'!$E:$E,วิเคราะห์ข้อมูล!A685,'DATA UPDATE'!$T:$T,วิเคราะห์ข้อมูล!$P$2)</f>
        <v>0</v>
      </c>
      <c r="Q685" s="4">
        <f>SUMIFS('DATA UPDATE'!$L:$L,'DATA UPDATE'!$E:$E,วิเคราะห์ข้อมูล!A685,'DATA UPDATE'!$T:$T,วิเคราะห์ข้อมูล!$Q$2)</f>
        <v>1</v>
      </c>
      <c r="R685" s="4">
        <f>SUMIFS('DATA UPDATE'!$L:$L,'DATA UPDATE'!$D:$D,วิเคราะห์ข้อมูล!A685,'DATA UPDATE'!$T:$T,วิเคราะห์ข้อมูล!$R$2)</f>
        <v>0</v>
      </c>
      <c r="S685" s="4">
        <f>SUMIFS('UPDATE STOCK'!$F:$F,'UPDATE STOCK'!$A:$A,A685,'UPDATE STOCK'!$G:$G,$S$2)</f>
        <v>0</v>
      </c>
      <c r="T685" s="4">
        <f>SUMIFS('UPDATE STOCK'!$F:$F,'UPDATE STOCK'!$A:$A,A685,'UPDATE STOCK'!$G:$G,$T$2)</f>
        <v>0</v>
      </c>
      <c r="U685" s="4">
        <f>SUMIFS('UPDATE STOCK'!$F:$F,'UPDATE STOCK'!$A:$A,วิเคราะห์ข้อมูล!A685,'UPDATE STOCK'!$G:$G,$U$2)</f>
        <v>0</v>
      </c>
      <c r="V685" s="4">
        <f>SUMIFS('UPDATE STOCK'!$F:$F,'UPDATE STOCK'!$A:$A,วิเคราะห์ข้อมูล!A685,'UPDATE STOCK'!$G:$G,$V$2)</f>
        <v>0</v>
      </c>
      <c r="W685" s="4"/>
      <c r="X685" s="4"/>
      <c r="Y685" s="4"/>
      <c r="Z685" s="4"/>
      <c r="AA685" s="4"/>
    </row>
    <row r="686" spans="1:27" x14ac:dyDescent="0.2">
      <c r="A686" s="12" t="s">
        <v>1363</v>
      </c>
      <c r="B686" s="12" t="s">
        <v>1364</v>
      </c>
      <c r="C686" s="5">
        <f>SUMIFS('DATA UPDATE'!$L:$L,'DATA UPDATE'!$E:$E,วิเคราะห์ข้อมูล!A686,'DATA UPDATE'!$B:$B,วิเคราะห์ข้อมูล!$C$2)</f>
        <v>0</v>
      </c>
      <c r="D686" s="5">
        <f>SUMIFS('DATA UPDATE'!$L:$L,'DATA UPDATE'!$E:$E,A686,'DATA UPDATE'!$B:$B,$D$2)</f>
        <v>0</v>
      </c>
      <c r="E686" s="5">
        <f>SUMIFS('DATA UPDATE'!$L:$L,'DATA UPDATE'!$E:$E,A686,'DATA UPDATE'!$B:$B,$E$2)</f>
        <v>0</v>
      </c>
      <c r="F686" s="5">
        <f>SUMIFS('DATA UPDATE'!$L:$L,'DATA UPDATE'!$E:$E,A686,'DATA UPDATE'!$B:$B,$F$2)</f>
        <v>1</v>
      </c>
      <c r="G686" s="5">
        <f>SUMIFS('DATA UPDATE'!$L:$L,'DATA UPDATE'!$E:$E,A686,'DATA UPDATE'!$B:$B,$G$2)</f>
        <v>0</v>
      </c>
      <c r="H686" s="5">
        <f>SUMIFS('DATA UPDATE'!$L:$L,'DATA UPDATE'!$E:$E,A686,'DATA UPDATE'!$B:$B,$H$2)</f>
        <v>0</v>
      </c>
      <c r="I686" s="5">
        <f t="shared" si="51"/>
        <v>1</v>
      </c>
      <c r="J686" s="5">
        <f>SUMIFS('UPDATE STOCK'!F:F,'UPDATE STOCK'!A:A,วิเคราะห์ข้อมูล!A686)</f>
        <v>0</v>
      </c>
      <c r="K686" s="10">
        <f t="shared" si="52"/>
        <v>1</v>
      </c>
      <c r="L686" s="5">
        <f t="shared" si="53"/>
        <v>0</v>
      </c>
      <c r="M686" s="8">
        <f t="shared" si="54"/>
        <v>0.2</v>
      </c>
      <c r="N686" s="7">
        <f t="shared" si="55"/>
        <v>0.2</v>
      </c>
      <c r="O686" s="4">
        <f>SUMIFS('DATA UPDATE'!$L:$L,'DATA UPDATE'!$E:$E,วิเคราะห์ข้อมูล!A686,'DATA UPDATE'!$T:$T,วิเคราะห์ข้อมูล!$O$2)</f>
        <v>0</v>
      </c>
      <c r="P686" s="4">
        <f>SUMIFS('DATA UPDATE'!$L:$L,'DATA UPDATE'!$E:$E,วิเคราะห์ข้อมูล!A686,'DATA UPDATE'!$T:$T,วิเคราะห์ข้อมูล!$P$2)</f>
        <v>0</v>
      </c>
      <c r="Q686" s="4">
        <f>SUMIFS('DATA UPDATE'!$L:$L,'DATA UPDATE'!$E:$E,วิเคราะห์ข้อมูล!A686,'DATA UPDATE'!$T:$T,วิเคราะห์ข้อมูล!$Q$2)</f>
        <v>1</v>
      </c>
      <c r="R686" s="4">
        <f>SUMIFS('DATA UPDATE'!$L:$L,'DATA UPDATE'!$D:$D,วิเคราะห์ข้อมูล!A686,'DATA UPDATE'!$T:$T,วิเคราะห์ข้อมูล!$R$2)</f>
        <v>0</v>
      </c>
      <c r="S686" s="4">
        <f>SUMIFS('UPDATE STOCK'!$F:$F,'UPDATE STOCK'!$A:$A,A686,'UPDATE STOCK'!$G:$G,$S$2)</f>
        <v>0</v>
      </c>
      <c r="T686" s="4">
        <f>SUMIFS('UPDATE STOCK'!$F:$F,'UPDATE STOCK'!$A:$A,A686,'UPDATE STOCK'!$G:$G,$T$2)</f>
        <v>0</v>
      </c>
      <c r="U686" s="4">
        <f>SUMIFS('UPDATE STOCK'!$F:$F,'UPDATE STOCK'!$A:$A,วิเคราะห์ข้อมูล!A686,'UPDATE STOCK'!$G:$G,$U$2)</f>
        <v>0</v>
      </c>
      <c r="V686" s="4">
        <f>SUMIFS('UPDATE STOCK'!$F:$F,'UPDATE STOCK'!$A:$A,วิเคราะห์ข้อมูล!A686,'UPDATE STOCK'!$G:$G,$V$2)</f>
        <v>0</v>
      </c>
      <c r="W686" s="4"/>
      <c r="X686" s="4"/>
      <c r="Y686" s="4"/>
      <c r="Z686" s="4"/>
      <c r="AA686" s="4"/>
    </row>
    <row r="687" spans="1:27" x14ac:dyDescent="0.2">
      <c r="A687" s="12" t="s">
        <v>1365</v>
      </c>
      <c r="B687" s="12" t="s">
        <v>1366</v>
      </c>
      <c r="C687" s="5">
        <f>SUMIFS('DATA UPDATE'!$L:$L,'DATA UPDATE'!$E:$E,วิเคราะห์ข้อมูล!A687,'DATA UPDATE'!$B:$B,วิเคราะห์ข้อมูล!$C$2)</f>
        <v>0</v>
      </c>
      <c r="D687" s="5">
        <f>SUMIFS('DATA UPDATE'!$L:$L,'DATA UPDATE'!$E:$E,A687,'DATA UPDATE'!$B:$B,$D$2)</f>
        <v>0</v>
      </c>
      <c r="E687" s="5">
        <f>SUMIFS('DATA UPDATE'!$L:$L,'DATA UPDATE'!$E:$E,A687,'DATA UPDATE'!$B:$B,$E$2)</f>
        <v>0</v>
      </c>
      <c r="F687" s="5">
        <f>SUMIFS('DATA UPDATE'!$L:$L,'DATA UPDATE'!$E:$E,A687,'DATA UPDATE'!$B:$B,$F$2)</f>
        <v>0</v>
      </c>
      <c r="G687" s="5">
        <f>SUMIFS('DATA UPDATE'!$L:$L,'DATA UPDATE'!$E:$E,A687,'DATA UPDATE'!$B:$B,$G$2)</f>
        <v>0</v>
      </c>
      <c r="H687" s="5">
        <f>SUMIFS('DATA UPDATE'!$L:$L,'DATA UPDATE'!$E:$E,A687,'DATA UPDATE'!$B:$B,$H$2)</f>
        <v>1</v>
      </c>
      <c r="I687" s="5">
        <f t="shared" si="51"/>
        <v>1</v>
      </c>
      <c r="J687" s="5">
        <f>SUMIFS('UPDATE STOCK'!F:F,'UPDATE STOCK'!A:A,วิเคราะห์ข้อมูล!A687)</f>
        <v>0</v>
      </c>
      <c r="K687" s="10">
        <f t="shared" si="52"/>
        <v>0</v>
      </c>
      <c r="L687" s="5">
        <f t="shared" si="53"/>
        <v>0</v>
      </c>
      <c r="M687" s="8">
        <f t="shared" si="54"/>
        <v>0</v>
      </c>
      <c r="N687" s="7">
        <f t="shared" si="55"/>
        <v>0</v>
      </c>
      <c r="O687" s="4">
        <f>SUMIFS('DATA UPDATE'!$L:$L,'DATA UPDATE'!$E:$E,วิเคราะห์ข้อมูล!A687,'DATA UPDATE'!$T:$T,วิเคราะห์ข้อมูล!$O$2)</f>
        <v>0</v>
      </c>
      <c r="P687" s="4">
        <f>SUMIFS('DATA UPDATE'!$L:$L,'DATA UPDATE'!$E:$E,วิเคราะห์ข้อมูล!A687,'DATA UPDATE'!$T:$T,วิเคราะห์ข้อมูล!$P$2)</f>
        <v>0</v>
      </c>
      <c r="Q687" s="4">
        <f>SUMIFS('DATA UPDATE'!$L:$L,'DATA UPDATE'!$E:$E,วิเคราะห์ข้อมูล!A687,'DATA UPDATE'!$T:$T,วิเคราะห์ข้อมูล!$Q$2)</f>
        <v>0</v>
      </c>
      <c r="R687" s="4">
        <f>SUMIFS('DATA UPDATE'!$L:$L,'DATA UPDATE'!$D:$D,วิเคราะห์ข้อมูล!A687,'DATA UPDATE'!$T:$T,วิเคราะห์ข้อมูล!$R$2)</f>
        <v>0</v>
      </c>
      <c r="S687" s="4">
        <f>SUMIFS('UPDATE STOCK'!$F:$F,'UPDATE STOCK'!$A:$A,A687,'UPDATE STOCK'!$G:$G,$S$2)</f>
        <v>0</v>
      </c>
      <c r="T687" s="4">
        <f>SUMIFS('UPDATE STOCK'!$F:$F,'UPDATE STOCK'!$A:$A,A687,'UPDATE STOCK'!$G:$G,$T$2)</f>
        <v>0</v>
      </c>
      <c r="U687" s="4">
        <f>SUMIFS('UPDATE STOCK'!$F:$F,'UPDATE STOCK'!$A:$A,วิเคราะห์ข้อมูล!A687,'UPDATE STOCK'!$G:$G,$U$2)</f>
        <v>0</v>
      </c>
      <c r="V687" s="4">
        <f>SUMIFS('UPDATE STOCK'!$F:$F,'UPDATE STOCK'!$A:$A,วิเคราะห์ข้อมูล!A687,'UPDATE STOCK'!$G:$G,$V$2)</f>
        <v>0</v>
      </c>
      <c r="W687" s="4"/>
      <c r="X687" s="4"/>
      <c r="Y687" s="4"/>
      <c r="Z687" s="4"/>
      <c r="AA687" s="4"/>
    </row>
    <row r="688" spans="1:27" x14ac:dyDescent="0.2">
      <c r="A688" s="12" t="s">
        <v>1367</v>
      </c>
      <c r="B688" s="12" t="s">
        <v>1368</v>
      </c>
      <c r="C688" s="5">
        <f>SUMIFS('DATA UPDATE'!$L:$L,'DATA UPDATE'!$E:$E,วิเคราะห์ข้อมูล!A688,'DATA UPDATE'!$B:$B,วิเคราะห์ข้อมูล!$C$2)</f>
        <v>0</v>
      </c>
      <c r="D688" s="5">
        <f>SUMIFS('DATA UPDATE'!$L:$L,'DATA UPDATE'!$E:$E,A688,'DATA UPDATE'!$B:$B,$D$2)</f>
        <v>2</v>
      </c>
      <c r="E688" s="5">
        <f>SUMIFS('DATA UPDATE'!$L:$L,'DATA UPDATE'!$E:$E,A688,'DATA UPDATE'!$B:$B,$E$2)</f>
        <v>0</v>
      </c>
      <c r="F688" s="5">
        <f>SUMIFS('DATA UPDATE'!$L:$L,'DATA UPDATE'!$E:$E,A688,'DATA UPDATE'!$B:$B,$F$2)</f>
        <v>0</v>
      </c>
      <c r="G688" s="5">
        <f>SUMIFS('DATA UPDATE'!$L:$L,'DATA UPDATE'!$E:$E,A688,'DATA UPDATE'!$B:$B,$G$2)</f>
        <v>0</v>
      </c>
      <c r="H688" s="5">
        <f>SUMIFS('DATA UPDATE'!$L:$L,'DATA UPDATE'!$E:$E,A688,'DATA UPDATE'!$B:$B,$H$2)</f>
        <v>0</v>
      </c>
      <c r="I688" s="5">
        <f t="shared" si="51"/>
        <v>2</v>
      </c>
      <c r="J688" s="5">
        <f>SUMIFS('UPDATE STOCK'!F:F,'UPDATE STOCK'!A:A,วิเคราะห์ข้อมูล!A688)</f>
        <v>0</v>
      </c>
      <c r="K688" s="10">
        <f t="shared" si="52"/>
        <v>2</v>
      </c>
      <c r="L688" s="5">
        <f t="shared" si="53"/>
        <v>0</v>
      </c>
      <c r="M688" s="8">
        <f t="shared" si="54"/>
        <v>0.4</v>
      </c>
      <c r="N688" s="7">
        <f t="shared" si="55"/>
        <v>0.4</v>
      </c>
      <c r="O688" s="4">
        <f>SUMIFS('DATA UPDATE'!$L:$L,'DATA UPDATE'!$E:$E,วิเคราะห์ข้อมูล!A688,'DATA UPDATE'!$T:$T,วิเคราะห์ข้อมูล!$O$2)</f>
        <v>0</v>
      </c>
      <c r="P688" s="4">
        <f>SUMIFS('DATA UPDATE'!$L:$L,'DATA UPDATE'!$E:$E,วิเคราะห์ข้อมูล!A688,'DATA UPDATE'!$T:$T,วิเคราะห์ข้อมูล!$P$2)</f>
        <v>0</v>
      </c>
      <c r="Q688" s="4">
        <f>SUMIFS('DATA UPDATE'!$L:$L,'DATA UPDATE'!$E:$E,วิเคราะห์ข้อมูล!A688,'DATA UPDATE'!$T:$T,วิเคราะห์ข้อมูล!$Q$2)</f>
        <v>1</v>
      </c>
      <c r="R688" s="4">
        <f>SUMIFS('DATA UPDATE'!$L:$L,'DATA UPDATE'!$D:$D,วิเคราะห์ข้อมูล!A688,'DATA UPDATE'!$T:$T,วิเคราะห์ข้อมูล!$R$2)</f>
        <v>0</v>
      </c>
      <c r="S688" s="4">
        <f>SUMIFS('UPDATE STOCK'!$F:$F,'UPDATE STOCK'!$A:$A,A688,'UPDATE STOCK'!$G:$G,$S$2)</f>
        <v>0</v>
      </c>
      <c r="T688" s="4">
        <f>SUMIFS('UPDATE STOCK'!$F:$F,'UPDATE STOCK'!$A:$A,A688,'UPDATE STOCK'!$G:$G,$T$2)</f>
        <v>0</v>
      </c>
      <c r="U688" s="4">
        <f>SUMIFS('UPDATE STOCK'!$F:$F,'UPDATE STOCK'!$A:$A,วิเคราะห์ข้อมูล!A688,'UPDATE STOCK'!$G:$G,$U$2)</f>
        <v>0</v>
      </c>
      <c r="V688" s="4">
        <f>SUMIFS('UPDATE STOCK'!$F:$F,'UPDATE STOCK'!$A:$A,วิเคราะห์ข้อมูล!A688,'UPDATE STOCK'!$G:$G,$V$2)</f>
        <v>0</v>
      </c>
      <c r="W688" s="4"/>
      <c r="X688" s="4"/>
      <c r="Y688" s="4"/>
      <c r="Z688" s="4"/>
      <c r="AA688" s="4"/>
    </row>
    <row r="689" spans="1:27" x14ac:dyDescent="0.2">
      <c r="A689" s="12" t="s">
        <v>1369</v>
      </c>
      <c r="B689" s="12" t="s">
        <v>1370</v>
      </c>
      <c r="C689" s="5">
        <f>SUMIFS('DATA UPDATE'!$L:$L,'DATA UPDATE'!$E:$E,วิเคราะห์ข้อมูล!A689,'DATA UPDATE'!$B:$B,วิเคราะห์ข้อมูล!$C$2)</f>
        <v>0</v>
      </c>
      <c r="D689" s="5">
        <f>SUMIFS('DATA UPDATE'!$L:$L,'DATA UPDATE'!$E:$E,A689,'DATA UPDATE'!$B:$B,$D$2)</f>
        <v>0</v>
      </c>
      <c r="E689" s="5">
        <f>SUMIFS('DATA UPDATE'!$L:$L,'DATA UPDATE'!$E:$E,A689,'DATA UPDATE'!$B:$B,$E$2)</f>
        <v>0</v>
      </c>
      <c r="F689" s="5">
        <f>SUMIFS('DATA UPDATE'!$L:$L,'DATA UPDATE'!$E:$E,A689,'DATA UPDATE'!$B:$B,$F$2)</f>
        <v>1</v>
      </c>
      <c r="G689" s="5">
        <f>SUMIFS('DATA UPDATE'!$L:$L,'DATA UPDATE'!$E:$E,A689,'DATA UPDATE'!$B:$B,$G$2)</f>
        <v>0</v>
      </c>
      <c r="H689" s="5">
        <f>SUMIFS('DATA UPDATE'!$L:$L,'DATA UPDATE'!$E:$E,A689,'DATA UPDATE'!$B:$B,$H$2)</f>
        <v>0</v>
      </c>
      <c r="I689" s="5">
        <f t="shared" si="51"/>
        <v>1</v>
      </c>
      <c r="J689" s="5">
        <f>SUMIFS('UPDATE STOCK'!F:F,'UPDATE STOCK'!A:A,วิเคราะห์ข้อมูล!A689)</f>
        <v>0</v>
      </c>
      <c r="K689" s="10">
        <f t="shared" si="52"/>
        <v>1</v>
      </c>
      <c r="L689" s="5">
        <f t="shared" si="53"/>
        <v>0</v>
      </c>
      <c r="M689" s="8">
        <f t="shared" si="54"/>
        <v>0.2</v>
      </c>
      <c r="N689" s="7">
        <f t="shared" si="55"/>
        <v>0.2</v>
      </c>
      <c r="O689" s="4">
        <f>SUMIFS('DATA UPDATE'!$L:$L,'DATA UPDATE'!$E:$E,วิเคราะห์ข้อมูล!A689,'DATA UPDATE'!$T:$T,วิเคราะห์ข้อมูล!$O$2)</f>
        <v>0</v>
      </c>
      <c r="P689" s="4">
        <f>SUMIFS('DATA UPDATE'!$L:$L,'DATA UPDATE'!$E:$E,วิเคราะห์ข้อมูล!A689,'DATA UPDATE'!$T:$T,วิเคราะห์ข้อมูล!$P$2)</f>
        <v>0</v>
      </c>
      <c r="Q689" s="4">
        <f>SUMIFS('DATA UPDATE'!$L:$L,'DATA UPDATE'!$E:$E,วิเคราะห์ข้อมูล!A689,'DATA UPDATE'!$T:$T,วิเคราะห์ข้อมูล!$Q$2)</f>
        <v>1</v>
      </c>
      <c r="R689" s="4">
        <f>SUMIFS('DATA UPDATE'!$L:$L,'DATA UPDATE'!$D:$D,วิเคราะห์ข้อมูล!A689,'DATA UPDATE'!$T:$T,วิเคราะห์ข้อมูล!$R$2)</f>
        <v>0</v>
      </c>
      <c r="S689" s="4">
        <f>SUMIFS('UPDATE STOCK'!$F:$F,'UPDATE STOCK'!$A:$A,A689,'UPDATE STOCK'!$G:$G,$S$2)</f>
        <v>0</v>
      </c>
      <c r="T689" s="4">
        <f>SUMIFS('UPDATE STOCK'!$F:$F,'UPDATE STOCK'!$A:$A,A689,'UPDATE STOCK'!$G:$G,$T$2)</f>
        <v>0</v>
      </c>
      <c r="U689" s="4">
        <f>SUMIFS('UPDATE STOCK'!$F:$F,'UPDATE STOCK'!$A:$A,วิเคราะห์ข้อมูล!A689,'UPDATE STOCK'!$G:$G,$U$2)</f>
        <v>0</v>
      </c>
      <c r="V689" s="4">
        <f>SUMIFS('UPDATE STOCK'!$F:$F,'UPDATE STOCK'!$A:$A,วิเคราะห์ข้อมูล!A689,'UPDATE STOCK'!$G:$G,$V$2)</f>
        <v>0</v>
      </c>
      <c r="W689" s="4"/>
      <c r="X689" s="4"/>
      <c r="Y689" s="4"/>
      <c r="Z689" s="4"/>
      <c r="AA689" s="4"/>
    </row>
    <row r="690" spans="1:27" x14ac:dyDescent="0.2">
      <c r="A690" s="12" t="s">
        <v>1371</v>
      </c>
      <c r="B690" s="12" t="s">
        <v>1372</v>
      </c>
      <c r="C690" s="5">
        <f>SUMIFS('DATA UPDATE'!$L:$L,'DATA UPDATE'!$E:$E,วิเคราะห์ข้อมูล!A690,'DATA UPDATE'!$B:$B,วิเคราะห์ข้อมูล!$C$2)</f>
        <v>0</v>
      </c>
      <c r="D690" s="5">
        <f>SUMIFS('DATA UPDATE'!$L:$L,'DATA UPDATE'!$E:$E,A690,'DATA UPDATE'!$B:$B,$D$2)</f>
        <v>0</v>
      </c>
      <c r="E690" s="5">
        <f>SUMIFS('DATA UPDATE'!$L:$L,'DATA UPDATE'!$E:$E,A690,'DATA UPDATE'!$B:$B,$E$2)</f>
        <v>0</v>
      </c>
      <c r="F690" s="5">
        <f>SUMIFS('DATA UPDATE'!$L:$L,'DATA UPDATE'!$E:$E,A690,'DATA UPDATE'!$B:$B,$F$2)</f>
        <v>1</v>
      </c>
      <c r="G690" s="5">
        <f>SUMIFS('DATA UPDATE'!$L:$L,'DATA UPDATE'!$E:$E,A690,'DATA UPDATE'!$B:$B,$G$2)</f>
        <v>0</v>
      </c>
      <c r="H690" s="5">
        <f>SUMIFS('DATA UPDATE'!$L:$L,'DATA UPDATE'!$E:$E,A690,'DATA UPDATE'!$B:$B,$H$2)</f>
        <v>0</v>
      </c>
      <c r="I690" s="5">
        <f t="shared" si="51"/>
        <v>1</v>
      </c>
      <c r="J690" s="5">
        <f>SUMIFS('UPDATE STOCK'!F:F,'UPDATE STOCK'!A:A,วิเคราะห์ข้อมูล!A690)</f>
        <v>0</v>
      </c>
      <c r="K690" s="10">
        <f t="shared" si="52"/>
        <v>1</v>
      </c>
      <c r="L690" s="5">
        <f t="shared" si="53"/>
        <v>0</v>
      </c>
      <c r="M690" s="8">
        <f t="shared" si="54"/>
        <v>0.2</v>
      </c>
      <c r="N690" s="7">
        <f t="shared" si="55"/>
        <v>0.2</v>
      </c>
      <c r="O690" s="4">
        <f>SUMIFS('DATA UPDATE'!$L:$L,'DATA UPDATE'!$E:$E,วิเคราะห์ข้อมูล!A690,'DATA UPDATE'!$T:$T,วิเคราะห์ข้อมูล!$O$2)</f>
        <v>0</v>
      </c>
      <c r="P690" s="4">
        <f>SUMIFS('DATA UPDATE'!$L:$L,'DATA UPDATE'!$E:$E,วิเคราะห์ข้อมูล!A690,'DATA UPDATE'!$T:$T,วิเคราะห์ข้อมูล!$P$2)</f>
        <v>0</v>
      </c>
      <c r="Q690" s="4">
        <f>SUMIFS('DATA UPDATE'!$L:$L,'DATA UPDATE'!$E:$E,วิเคราะห์ข้อมูล!A690,'DATA UPDATE'!$T:$T,วิเคราะห์ข้อมูล!$Q$2)</f>
        <v>1</v>
      </c>
      <c r="R690" s="4">
        <f>SUMIFS('DATA UPDATE'!$L:$L,'DATA UPDATE'!$D:$D,วิเคราะห์ข้อมูล!A690,'DATA UPDATE'!$T:$T,วิเคราะห์ข้อมูล!$R$2)</f>
        <v>0</v>
      </c>
      <c r="S690" s="4">
        <f>SUMIFS('UPDATE STOCK'!$F:$F,'UPDATE STOCK'!$A:$A,A690,'UPDATE STOCK'!$G:$G,$S$2)</f>
        <v>0</v>
      </c>
      <c r="T690" s="4">
        <f>SUMIFS('UPDATE STOCK'!$F:$F,'UPDATE STOCK'!$A:$A,A690,'UPDATE STOCK'!$G:$G,$T$2)</f>
        <v>0</v>
      </c>
      <c r="U690" s="4">
        <f>SUMIFS('UPDATE STOCK'!$F:$F,'UPDATE STOCK'!$A:$A,วิเคราะห์ข้อมูล!A690,'UPDATE STOCK'!$G:$G,$U$2)</f>
        <v>0</v>
      </c>
      <c r="V690" s="4">
        <f>SUMIFS('UPDATE STOCK'!$F:$F,'UPDATE STOCK'!$A:$A,วิเคราะห์ข้อมูล!A690,'UPDATE STOCK'!$G:$G,$V$2)</f>
        <v>0</v>
      </c>
      <c r="W690" s="4"/>
      <c r="X690" s="4"/>
      <c r="Y690" s="4"/>
      <c r="Z690" s="4"/>
      <c r="AA690" s="4"/>
    </row>
    <row r="691" spans="1:27" x14ac:dyDescent="0.2">
      <c r="A691" s="12" t="s">
        <v>1373</v>
      </c>
      <c r="B691" s="12" t="s">
        <v>1374</v>
      </c>
      <c r="C691" s="5">
        <f>SUMIFS('DATA UPDATE'!$L:$L,'DATA UPDATE'!$E:$E,วิเคราะห์ข้อมูล!A691,'DATA UPDATE'!$B:$B,วิเคราะห์ข้อมูล!$C$2)</f>
        <v>0</v>
      </c>
      <c r="D691" s="5">
        <f>SUMIFS('DATA UPDATE'!$L:$L,'DATA UPDATE'!$E:$E,A691,'DATA UPDATE'!$B:$B,$D$2)</f>
        <v>0</v>
      </c>
      <c r="E691" s="5">
        <f>SUMIFS('DATA UPDATE'!$L:$L,'DATA UPDATE'!$E:$E,A691,'DATA UPDATE'!$B:$B,$E$2)</f>
        <v>1</v>
      </c>
      <c r="F691" s="5">
        <f>SUMIFS('DATA UPDATE'!$L:$L,'DATA UPDATE'!$E:$E,A691,'DATA UPDATE'!$B:$B,$F$2)</f>
        <v>0</v>
      </c>
      <c r="G691" s="5">
        <f>SUMIFS('DATA UPDATE'!$L:$L,'DATA UPDATE'!$E:$E,A691,'DATA UPDATE'!$B:$B,$G$2)</f>
        <v>0</v>
      </c>
      <c r="H691" s="5">
        <f>SUMIFS('DATA UPDATE'!$L:$L,'DATA UPDATE'!$E:$E,A691,'DATA UPDATE'!$B:$B,$H$2)</f>
        <v>0</v>
      </c>
      <c r="I691" s="5">
        <f t="shared" si="51"/>
        <v>1</v>
      </c>
      <c r="J691" s="5">
        <f>SUMIFS('UPDATE STOCK'!F:F,'UPDATE STOCK'!A:A,วิเคราะห์ข้อมูล!A691)</f>
        <v>0</v>
      </c>
      <c r="K691" s="10">
        <f t="shared" si="52"/>
        <v>1</v>
      </c>
      <c r="L691" s="5">
        <f t="shared" si="53"/>
        <v>0</v>
      </c>
      <c r="M691" s="8">
        <f t="shared" si="54"/>
        <v>0.2</v>
      </c>
      <c r="N691" s="7">
        <f t="shared" si="55"/>
        <v>0.2</v>
      </c>
      <c r="O691" s="4">
        <f>SUMIFS('DATA UPDATE'!$L:$L,'DATA UPDATE'!$E:$E,วิเคราะห์ข้อมูล!A691,'DATA UPDATE'!$T:$T,วิเคราะห์ข้อมูล!$O$2)</f>
        <v>0</v>
      </c>
      <c r="P691" s="4">
        <f>SUMIFS('DATA UPDATE'!$L:$L,'DATA UPDATE'!$E:$E,วิเคราะห์ข้อมูล!A691,'DATA UPDATE'!$T:$T,วิเคราะห์ข้อมูล!$P$2)</f>
        <v>0</v>
      </c>
      <c r="Q691" s="4">
        <f>SUMIFS('DATA UPDATE'!$L:$L,'DATA UPDATE'!$E:$E,วิเคราะห์ข้อมูล!A691,'DATA UPDATE'!$T:$T,วิเคราะห์ข้อมูล!$Q$2)</f>
        <v>1</v>
      </c>
      <c r="R691" s="4">
        <f>SUMIFS('DATA UPDATE'!$L:$L,'DATA UPDATE'!$D:$D,วิเคราะห์ข้อมูล!A691,'DATA UPDATE'!$T:$T,วิเคราะห์ข้อมูล!$R$2)</f>
        <v>0</v>
      </c>
      <c r="S691" s="4">
        <f>SUMIFS('UPDATE STOCK'!$F:$F,'UPDATE STOCK'!$A:$A,A691,'UPDATE STOCK'!$G:$G,$S$2)</f>
        <v>0</v>
      </c>
      <c r="T691" s="4">
        <f>SUMIFS('UPDATE STOCK'!$F:$F,'UPDATE STOCK'!$A:$A,A691,'UPDATE STOCK'!$G:$G,$T$2)</f>
        <v>0</v>
      </c>
      <c r="U691" s="4">
        <f>SUMIFS('UPDATE STOCK'!$F:$F,'UPDATE STOCK'!$A:$A,วิเคราะห์ข้อมูล!A691,'UPDATE STOCK'!$G:$G,$U$2)</f>
        <v>0</v>
      </c>
      <c r="V691" s="4">
        <f>SUMIFS('UPDATE STOCK'!$F:$F,'UPDATE STOCK'!$A:$A,วิเคราะห์ข้อมูล!A691,'UPDATE STOCK'!$G:$G,$V$2)</f>
        <v>0</v>
      </c>
      <c r="W691" s="4"/>
      <c r="X691" s="4"/>
      <c r="Y691" s="4"/>
      <c r="Z691" s="4"/>
      <c r="AA691" s="4"/>
    </row>
    <row r="692" spans="1:27" x14ac:dyDescent="0.2">
      <c r="A692" s="12" t="s">
        <v>1375</v>
      </c>
      <c r="B692" s="12" t="s">
        <v>1376</v>
      </c>
      <c r="C692" s="5">
        <f>SUMIFS('DATA UPDATE'!$L:$L,'DATA UPDATE'!$E:$E,วิเคราะห์ข้อมูล!A692,'DATA UPDATE'!$B:$B,วิเคราะห์ข้อมูล!$C$2)</f>
        <v>0</v>
      </c>
      <c r="D692" s="5">
        <f>SUMIFS('DATA UPDATE'!$L:$L,'DATA UPDATE'!$E:$E,A692,'DATA UPDATE'!$B:$B,$D$2)</f>
        <v>1</v>
      </c>
      <c r="E692" s="5">
        <f>SUMIFS('DATA UPDATE'!$L:$L,'DATA UPDATE'!$E:$E,A692,'DATA UPDATE'!$B:$B,$E$2)</f>
        <v>0</v>
      </c>
      <c r="F692" s="5">
        <f>SUMIFS('DATA UPDATE'!$L:$L,'DATA UPDATE'!$E:$E,A692,'DATA UPDATE'!$B:$B,$F$2)</f>
        <v>0</v>
      </c>
      <c r="G692" s="5">
        <f>SUMIFS('DATA UPDATE'!$L:$L,'DATA UPDATE'!$E:$E,A692,'DATA UPDATE'!$B:$B,$G$2)</f>
        <v>0</v>
      </c>
      <c r="H692" s="5">
        <f>SUMIFS('DATA UPDATE'!$L:$L,'DATA UPDATE'!$E:$E,A692,'DATA UPDATE'!$B:$B,$H$2)</f>
        <v>0</v>
      </c>
      <c r="I692" s="5">
        <f t="shared" si="51"/>
        <v>1</v>
      </c>
      <c r="J692" s="5">
        <f>SUMIFS('UPDATE STOCK'!F:F,'UPDATE STOCK'!A:A,วิเคราะห์ข้อมูล!A692)</f>
        <v>0</v>
      </c>
      <c r="K692" s="10">
        <f t="shared" si="52"/>
        <v>1</v>
      </c>
      <c r="L692" s="5">
        <f t="shared" si="53"/>
        <v>0</v>
      </c>
      <c r="M692" s="8">
        <f t="shared" si="54"/>
        <v>0.2</v>
      </c>
      <c r="N692" s="7">
        <f t="shared" si="55"/>
        <v>0.2</v>
      </c>
      <c r="O692" s="4">
        <f>SUMIFS('DATA UPDATE'!$L:$L,'DATA UPDATE'!$E:$E,วิเคราะห์ข้อมูล!A692,'DATA UPDATE'!$T:$T,วิเคราะห์ข้อมูล!$O$2)</f>
        <v>1</v>
      </c>
      <c r="P692" s="4">
        <f>SUMIFS('DATA UPDATE'!$L:$L,'DATA UPDATE'!$E:$E,วิเคราะห์ข้อมูล!A692,'DATA UPDATE'!$T:$T,วิเคราะห์ข้อมูล!$P$2)</f>
        <v>0</v>
      </c>
      <c r="Q692" s="4">
        <f>SUMIFS('DATA UPDATE'!$L:$L,'DATA UPDATE'!$E:$E,วิเคราะห์ข้อมูล!A692,'DATA UPDATE'!$T:$T,วิเคราะห์ข้อมูล!$Q$2)</f>
        <v>0</v>
      </c>
      <c r="R692" s="4">
        <f>SUMIFS('DATA UPDATE'!$L:$L,'DATA UPDATE'!$D:$D,วิเคราะห์ข้อมูล!A692,'DATA UPDATE'!$T:$T,วิเคราะห์ข้อมูล!$R$2)</f>
        <v>0</v>
      </c>
      <c r="S692" s="4">
        <f>SUMIFS('UPDATE STOCK'!$F:$F,'UPDATE STOCK'!$A:$A,A692,'UPDATE STOCK'!$G:$G,$S$2)</f>
        <v>0</v>
      </c>
      <c r="T692" s="4">
        <f>SUMIFS('UPDATE STOCK'!$F:$F,'UPDATE STOCK'!$A:$A,A692,'UPDATE STOCK'!$G:$G,$T$2)</f>
        <v>0</v>
      </c>
      <c r="U692" s="4">
        <f>SUMIFS('UPDATE STOCK'!$F:$F,'UPDATE STOCK'!$A:$A,วิเคราะห์ข้อมูล!A692,'UPDATE STOCK'!$G:$G,$U$2)</f>
        <v>0</v>
      </c>
      <c r="V692" s="4">
        <f>SUMIFS('UPDATE STOCK'!$F:$F,'UPDATE STOCK'!$A:$A,วิเคราะห์ข้อมูล!A692,'UPDATE STOCK'!$G:$G,$V$2)</f>
        <v>0</v>
      </c>
      <c r="W692" s="4"/>
      <c r="X692" s="4"/>
      <c r="Y692" s="4"/>
      <c r="Z692" s="4"/>
      <c r="AA692" s="4"/>
    </row>
    <row r="693" spans="1:27" x14ac:dyDescent="0.2">
      <c r="A693" s="12" t="s">
        <v>1377</v>
      </c>
      <c r="B693" s="12" t="s">
        <v>1378</v>
      </c>
      <c r="C693" s="5">
        <f>SUMIFS('DATA UPDATE'!$L:$L,'DATA UPDATE'!$E:$E,วิเคราะห์ข้อมูล!A693,'DATA UPDATE'!$B:$B,วิเคราะห์ข้อมูล!$C$2)</f>
        <v>1</v>
      </c>
      <c r="D693" s="5">
        <f>SUMIFS('DATA UPDATE'!$L:$L,'DATA UPDATE'!$E:$E,A693,'DATA UPDATE'!$B:$B,$D$2)</f>
        <v>0</v>
      </c>
      <c r="E693" s="5">
        <f>SUMIFS('DATA UPDATE'!$L:$L,'DATA UPDATE'!$E:$E,A693,'DATA UPDATE'!$B:$B,$E$2)</f>
        <v>0</v>
      </c>
      <c r="F693" s="5">
        <f>SUMIFS('DATA UPDATE'!$L:$L,'DATA UPDATE'!$E:$E,A693,'DATA UPDATE'!$B:$B,$F$2)</f>
        <v>0</v>
      </c>
      <c r="G693" s="5">
        <f>SUMIFS('DATA UPDATE'!$L:$L,'DATA UPDATE'!$E:$E,A693,'DATA UPDATE'!$B:$B,$G$2)</f>
        <v>0</v>
      </c>
      <c r="H693" s="5">
        <f>SUMIFS('DATA UPDATE'!$L:$L,'DATA UPDATE'!$E:$E,A693,'DATA UPDATE'!$B:$B,$H$2)</f>
        <v>0</v>
      </c>
      <c r="I693" s="5">
        <f t="shared" si="51"/>
        <v>1</v>
      </c>
      <c r="J693" s="5">
        <f>SUMIFS('UPDATE STOCK'!F:F,'UPDATE STOCK'!A:A,วิเคราะห์ข้อมูล!A693)</f>
        <v>0</v>
      </c>
      <c r="K693" s="10">
        <f t="shared" si="52"/>
        <v>1</v>
      </c>
      <c r="L693" s="5">
        <f t="shared" si="53"/>
        <v>0</v>
      </c>
      <c r="M693" s="8">
        <f t="shared" si="54"/>
        <v>0.2</v>
      </c>
      <c r="N693" s="7">
        <f t="shared" si="55"/>
        <v>0.2</v>
      </c>
      <c r="O693" s="4">
        <f>SUMIFS('DATA UPDATE'!$L:$L,'DATA UPDATE'!$E:$E,วิเคราะห์ข้อมูล!A693,'DATA UPDATE'!$T:$T,วิเคราะห์ข้อมูล!$O$2)</f>
        <v>0</v>
      </c>
      <c r="P693" s="4">
        <f>SUMIFS('DATA UPDATE'!$L:$L,'DATA UPDATE'!$E:$E,วิเคราะห์ข้อมูล!A693,'DATA UPDATE'!$T:$T,วิเคราะห์ข้อมูล!$P$2)</f>
        <v>0</v>
      </c>
      <c r="Q693" s="4">
        <f>SUMIFS('DATA UPDATE'!$L:$L,'DATA UPDATE'!$E:$E,วิเคราะห์ข้อมูล!A693,'DATA UPDATE'!$T:$T,วิเคราะห์ข้อมูล!$Q$2)</f>
        <v>1</v>
      </c>
      <c r="R693" s="4">
        <f>SUMIFS('DATA UPDATE'!$L:$L,'DATA UPDATE'!$D:$D,วิเคราะห์ข้อมูล!A693,'DATA UPDATE'!$T:$T,วิเคราะห์ข้อมูล!$R$2)</f>
        <v>0</v>
      </c>
      <c r="S693" s="4">
        <f>SUMIFS('UPDATE STOCK'!$F:$F,'UPDATE STOCK'!$A:$A,A693,'UPDATE STOCK'!$G:$G,$S$2)</f>
        <v>0</v>
      </c>
      <c r="T693" s="4">
        <f>SUMIFS('UPDATE STOCK'!$F:$F,'UPDATE STOCK'!$A:$A,A693,'UPDATE STOCK'!$G:$G,$T$2)</f>
        <v>0</v>
      </c>
      <c r="U693" s="4">
        <f>SUMIFS('UPDATE STOCK'!$F:$F,'UPDATE STOCK'!$A:$A,วิเคราะห์ข้อมูล!A693,'UPDATE STOCK'!$G:$G,$U$2)</f>
        <v>0</v>
      </c>
      <c r="V693" s="4">
        <f>SUMIFS('UPDATE STOCK'!$F:$F,'UPDATE STOCK'!$A:$A,วิเคราะห์ข้อมูล!A693,'UPDATE STOCK'!$G:$G,$V$2)</f>
        <v>0</v>
      </c>
      <c r="W693" s="4"/>
      <c r="X693" s="4"/>
      <c r="Y693" s="4"/>
      <c r="Z693" s="4"/>
      <c r="AA693" s="4"/>
    </row>
    <row r="694" spans="1:27" x14ac:dyDescent="0.2">
      <c r="A694" s="12" t="s">
        <v>1379</v>
      </c>
      <c r="B694" s="12" t="s">
        <v>1380</v>
      </c>
      <c r="C694" s="5">
        <f>SUMIFS('DATA UPDATE'!$L:$L,'DATA UPDATE'!$E:$E,วิเคราะห์ข้อมูล!A694,'DATA UPDATE'!$B:$B,วิเคราะห์ข้อมูล!$C$2)</f>
        <v>1</v>
      </c>
      <c r="D694" s="5">
        <f>SUMIFS('DATA UPDATE'!$L:$L,'DATA UPDATE'!$E:$E,A694,'DATA UPDATE'!$B:$B,$D$2)</f>
        <v>0</v>
      </c>
      <c r="E694" s="5">
        <f>SUMIFS('DATA UPDATE'!$L:$L,'DATA UPDATE'!$E:$E,A694,'DATA UPDATE'!$B:$B,$E$2)</f>
        <v>2</v>
      </c>
      <c r="F694" s="5">
        <f>SUMIFS('DATA UPDATE'!$L:$L,'DATA UPDATE'!$E:$E,A694,'DATA UPDATE'!$B:$B,$F$2)</f>
        <v>0</v>
      </c>
      <c r="G694" s="5">
        <f>SUMIFS('DATA UPDATE'!$L:$L,'DATA UPDATE'!$E:$E,A694,'DATA UPDATE'!$B:$B,$G$2)</f>
        <v>0</v>
      </c>
      <c r="H694" s="5">
        <f>SUMIFS('DATA UPDATE'!$L:$L,'DATA UPDATE'!$E:$E,A694,'DATA UPDATE'!$B:$B,$H$2)</f>
        <v>0</v>
      </c>
      <c r="I694" s="5">
        <f t="shared" si="51"/>
        <v>3</v>
      </c>
      <c r="J694" s="5">
        <f>SUMIFS('UPDATE STOCK'!F:F,'UPDATE STOCK'!A:A,วิเคราะห์ข้อมูล!A694)</f>
        <v>18</v>
      </c>
      <c r="K694" s="10">
        <f t="shared" si="52"/>
        <v>2</v>
      </c>
      <c r="L694" s="5">
        <f t="shared" si="53"/>
        <v>0</v>
      </c>
      <c r="M694" s="8">
        <f t="shared" si="54"/>
        <v>0.6</v>
      </c>
      <c r="N694" s="7">
        <f t="shared" si="55"/>
        <v>-17.399999999999999</v>
      </c>
      <c r="O694" s="4">
        <f>SUMIFS('DATA UPDATE'!$L:$L,'DATA UPDATE'!$E:$E,วิเคราะห์ข้อมูล!A694,'DATA UPDATE'!$T:$T,วิเคราะห์ข้อมูล!$O$2)</f>
        <v>0</v>
      </c>
      <c r="P694" s="4">
        <f>SUMIFS('DATA UPDATE'!$L:$L,'DATA UPDATE'!$E:$E,วิเคราะห์ข้อมูล!A694,'DATA UPDATE'!$T:$T,วิเคราะห์ข้อมูล!$P$2)</f>
        <v>0</v>
      </c>
      <c r="Q694" s="4">
        <f>SUMIFS('DATA UPDATE'!$L:$L,'DATA UPDATE'!$E:$E,วิเคราะห์ข้อมูล!A694,'DATA UPDATE'!$T:$T,วิเคราะห์ข้อมูล!$Q$2)</f>
        <v>3</v>
      </c>
      <c r="R694" s="4">
        <f>SUMIFS('DATA UPDATE'!$L:$L,'DATA UPDATE'!$D:$D,วิเคราะห์ข้อมูล!A694,'DATA UPDATE'!$T:$T,วิเคราะห์ข้อมูล!$R$2)</f>
        <v>0</v>
      </c>
      <c r="S694" s="4">
        <f>SUMIFS('UPDATE STOCK'!$F:$F,'UPDATE STOCK'!$A:$A,A694,'UPDATE STOCK'!$G:$G,$S$2)</f>
        <v>0</v>
      </c>
      <c r="T694" s="4">
        <f>SUMIFS('UPDATE STOCK'!$F:$F,'UPDATE STOCK'!$A:$A,A694,'UPDATE STOCK'!$G:$G,$T$2)</f>
        <v>3</v>
      </c>
      <c r="U694" s="4">
        <f>SUMIFS('UPDATE STOCK'!$F:$F,'UPDATE STOCK'!$A:$A,วิเคราะห์ข้อมูล!A694,'UPDATE STOCK'!$G:$G,$U$2)</f>
        <v>0</v>
      </c>
      <c r="V694" s="4">
        <f>SUMIFS('UPDATE STOCK'!$F:$F,'UPDATE STOCK'!$A:$A,วิเคราะห์ข้อมูล!A694,'UPDATE STOCK'!$G:$G,$V$2)</f>
        <v>15</v>
      </c>
      <c r="W694" s="4"/>
      <c r="X694" s="4"/>
      <c r="Y694" s="4"/>
      <c r="Z694" s="4"/>
      <c r="AA694" s="4"/>
    </row>
    <row r="695" spans="1:27" x14ac:dyDescent="0.2">
      <c r="A695" s="12" t="s">
        <v>1381</v>
      </c>
      <c r="B695" s="12" t="s">
        <v>1382</v>
      </c>
      <c r="C695" s="5">
        <f>SUMIFS('DATA UPDATE'!$L:$L,'DATA UPDATE'!$E:$E,วิเคราะห์ข้อมูล!A695,'DATA UPDATE'!$B:$B,วิเคราะห์ข้อมูล!$C$2)</f>
        <v>1</v>
      </c>
      <c r="D695" s="5">
        <f>SUMIFS('DATA UPDATE'!$L:$L,'DATA UPDATE'!$E:$E,A695,'DATA UPDATE'!$B:$B,$D$2)</f>
        <v>0</v>
      </c>
      <c r="E695" s="5">
        <f>SUMIFS('DATA UPDATE'!$L:$L,'DATA UPDATE'!$E:$E,A695,'DATA UPDATE'!$B:$B,$E$2)</f>
        <v>0</v>
      </c>
      <c r="F695" s="5">
        <f>SUMIFS('DATA UPDATE'!$L:$L,'DATA UPDATE'!$E:$E,A695,'DATA UPDATE'!$B:$B,$F$2)</f>
        <v>1</v>
      </c>
      <c r="G695" s="5">
        <f>SUMIFS('DATA UPDATE'!$L:$L,'DATA UPDATE'!$E:$E,A695,'DATA UPDATE'!$B:$B,$G$2)</f>
        <v>0</v>
      </c>
      <c r="H695" s="5">
        <f>SUMIFS('DATA UPDATE'!$L:$L,'DATA UPDATE'!$E:$E,A695,'DATA UPDATE'!$B:$B,$H$2)</f>
        <v>0</v>
      </c>
      <c r="I695" s="5">
        <f t="shared" si="51"/>
        <v>2</v>
      </c>
      <c r="J695" s="5">
        <f>SUMIFS('UPDATE STOCK'!F:F,'UPDATE STOCK'!A:A,วิเคราะห์ข้อมูล!A695)</f>
        <v>13</v>
      </c>
      <c r="K695" s="10">
        <f t="shared" si="52"/>
        <v>1</v>
      </c>
      <c r="L695" s="5">
        <f t="shared" si="53"/>
        <v>0</v>
      </c>
      <c r="M695" s="8">
        <f t="shared" si="54"/>
        <v>0.4</v>
      </c>
      <c r="N695" s="7">
        <f t="shared" si="55"/>
        <v>-12.6</v>
      </c>
      <c r="O695" s="4">
        <f>SUMIFS('DATA UPDATE'!$L:$L,'DATA UPDATE'!$E:$E,วิเคราะห์ข้อมูล!A695,'DATA UPDATE'!$T:$T,วิเคราะห์ข้อมูล!$O$2)</f>
        <v>0</v>
      </c>
      <c r="P695" s="4">
        <f>SUMIFS('DATA UPDATE'!$L:$L,'DATA UPDATE'!$E:$E,วิเคราะห์ข้อมูล!A695,'DATA UPDATE'!$T:$T,วิเคราะห์ข้อมูล!$P$2)</f>
        <v>0</v>
      </c>
      <c r="Q695" s="4">
        <f>SUMIFS('DATA UPDATE'!$L:$L,'DATA UPDATE'!$E:$E,วิเคราะห์ข้อมูล!A695,'DATA UPDATE'!$T:$T,วิเคราะห์ข้อมูล!$Q$2)</f>
        <v>0</v>
      </c>
      <c r="R695" s="4">
        <f>SUMIFS('DATA UPDATE'!$L:$L,'DATA UPDATE'!$D:$D,วิเคราะห์ข้อมูล!A695,'DATA UPDATE'!$T:$T,วิเคราะห์ข้อมูล!$R$2)</f>
        <v>0</v>
      </c>
      <c r="S695" s="4">
        <f>SUMIFS('UPDATE STOCK'!$F:$F,'UPDATE STOCK'!$A:$A,A695,'UPDATE STOCK'!$G:$G,$S$2)</f>
        <v>0</v>
      </c>
      <c r="T695" s="4">
        <f>SUMIFS('UPDATE STOCK'!$F:$F,'UPDATE STOCK'!$A:$A,A695,'UPDATE STOCK'!$G:$G,$T$2)</f>
        <v>12</v>
      </c>
      <c r="U695" s="4">
        <f>SUMIFS('UPDATE STOCK'!$F:$F,'UPDATE STOCK'!$A:$A,วิเคราะห์ข้อมูล!A695,'UPDATE STOCK'!$G:$G,$U$2)</f>
        <v>0</v>
      </c>
      <c r="V695" s="4">
        <f>SUMIFS('UPDATE STOCK'!$F:$F,'UPDATE STOCK'!$A:$A,วิเคราะห์ข้อมูล!A695,'UPDATE STOCK'!$G:$G,$V$2)</f>
        <v>1</v>
      </c>
      <c r="W695" s="4"/>
      <c r="X695" s="4"/>
      <c r="Y695" s="4"/>
      <c r="Z695" s="4"/>
      <c r="AA695" s="4"/>
    </row>
    <row r="696" spans="1:27" x14ac:dyDescent="0.2">
      <c r="A696" s="12" t="s">
        <v>1383</v>
      </c>
      <c r="B696" s="12" t="s">
        <v>1384</v>
      </c>
      <c r="C696" s="5">
        <f>SUMIFS('DATA UPDATE'!$L:$L,'DATA UPDATE'!$E:$E,วิเคราะห์ข้อมูล!A696,'DATA UPDATE'!$B:$B,วิเคราะห์ข้อมูล!$C$2)</f>
        <v>0</v>
      </c>
      <c r="D696" s="5">
        <f>SUMIFS('DATA UPDATE'!$L:$L,'DATA UPDATE'!$E:$E,A696,'DATA UPDATE'!$B:$B,$D$2)</f>
        <v>1</v>
      </c>
      <c r="E696" s="5">
        <f>SUMIFS('DATA UPDATE'!$L:$L,'DATA UPDATE'!$E:$E,A696,'DATA UPDATE'!$B:$B,$E$2)</f>
        <v>0</v>
      </c>
      <c r="F696" s="5">
        <f>SUMIFS('DATA UPDATE'!$L:$L,'DATA UPDATE'!$E:$E,A696,'DATA UPDATE'!$B:$B,$F$2)</f>
        <v>0</v>
      </c>
      <c r="G696" s="5">
        <f>SUMIFS('DATA UPDATE'!$L:$L,'DATA UPDATE'!$E:$E,A696,'DATA UPDATE'!$B:$B,$G$2)</f>
        <v>0</v>
      </c>
      <c r="H696" s="5">
        <f>SUMIFS('DATA UPDATE'!$L:$L,'DATA UPDATE'!$E:$E,A696,'DATA UPDATE'!$B:$B,$H$2)</f>
        <v>0</v>
      </c>
      <c r="I696" s="5">
        <f t="shared" si="51"/>
        <v>1</v>
      </c>
      <c r="J696" s="5">
        <f>SUMIFS('UPDATE STOCK'!F:F,'UPDATE STOCK'!A:A,วิเคราะห์ข้อมูล!A696)</f>
        <v>0</v>
      </c>
      <c r="K696" s="10">
        <f t="shared" si="52"/>
        <v>1</v>
      </c>
      <c r="L696" s="5">
        <f t="shared" si="53"/>
        <v>0</v>
      </c>
      <c r="M696" s="8">
        <f t="shared" si="54"/>
        <v>0.2</v>
      </c>
      <c r="N696" s="7">
        <f t="shared" si="55"/>
        <v>0.2</v>
      </c>
      <c r="O696" s="4">
        <f>SUMIFS('DATA UPDATE'!$L:$L,'DATA UPDATE'!$E:$E,วิเคราะห์ข้อมูล!A696,'DATA UPDATE'!$T:$T,วิเคราะห์ข้อมูล!$O$2)</f>
        <v>0</v>
      </c>
      <c r="P696" s="4">
        <f>SUMIFS('DATA UPDATE'!$L:$L,'DATA UPDATE'!$E:$E,วิเคราะห์ข้อมูล!A696,'DATA UPDATE'!$T:$T,วิเคราะห์ข้อมูล!$P$2)</f>
        <v>0</v>
      </c>
      <c r="Q696" s="4">
        <f>SUMIFS('DATA UPDATE'!$L:$L,'DATA UPDATE'!$E:$E,วิเคราะห์ข้อมูล!A696,'DATA UPDATE'!$T:$T,วิเคราะห์ข้อมูล!$Q$2)</f>
        <v>1</v>
      </c>
      <c r="R696" s="4">
        <f>SUMIFS('DATA UPDATE'!$L:$L,'DATA UPDATE'!$D:$D,วิเคราะห์ข้อมูล!A696,'DATA UPDATE'!$T:$T,วิเคราะห์ข้อมูล!$R$2)</f>
        <v>0</v>
      </c>
      <c r="S696" s="4">
        <f>SUMIFS('UPDATE STOCK'!$F:$F,'UPDATE STOCK'!$A:$A,A696,'UPDATE STOCK'!$G:$G,$S$2)</f>
        <v>0</v>
      </c>
      <c r="T696" s="4">
        <f>SUMIFS('UPDATE STOCK'!$F:$F,'UPDATE STOCK'!$A:$A,A696,'UPDATE STOCK'!$G:$G,$T$2)</f>
        <v>0</v>
      </c>
      <c r="U696" s="4">
        <f>SUMIFS('UPDATE STOCK'!$F:$F,'UPDATE STOCK'!$A:$A,วิเคราะห์ข้อมูล!A696,'UPDATE STOCK'!$G:$G,$U$2)</f>
        <v>0</v>
      </c>
      <c r="V696" s="4">
        <f>SUMIFS('UPDATE STOCK'!$F:$F,'UPDATE STOCK'!$A:$A,วิเคราะห์ข้อมูล!A696,'UPDATE STOCK'!$G:$G,$V$2)</f>
        <v>0</v>
      </c>
      <c r="W696" s="4"/>
      <c r="X696" s="4"/>
      <c r="Y696" s="4"/>
      <c r="Z696" s="4"/>
      <c r="AA696" s="4"/>
    </row>
    <row r="697" spans="1:27" x14ac:dyDescent="0.2">
      <c r="A697" s="12" t="s">
        <v>1385</v>
      </c>
      <c r="B697" s="12" t="s">
        <v>1386</v>
      </c>
      <c r="C697" s="5">
        <f>SUMIFS('DATA UPDATE'!$L:$L,'DATA UPDATE'!$E:$E,วิเคราะห์ข้อมูล!A697,'DATA UPDATE'!$B:$B,วิเคราะห์ข้อมูล!$C$2)</f>
        <v>1</v>
      </c>
      <c r="D697" s="5">
        <f>SUMIFS('DATA UPDATE'!$L:$L,'DATA UPDATE'!$E:$E,A697,'DATA UPDATE'!$B:$B,$D$2)</f>
        <v>0</v>
      </c>
      <c r="E697" s="5">
        <f>SUMIFS('DATA UPDATE'!$L:$L,'DATA UPDATE'!$E:$E,A697,'DATA UPDATE'!$B:$B,$E$2)</f>
        <v>0</v>
      </c>
      <c r="F697" s="5">
        <f>SUMIFS('DATA UPDATE'!$L:$L,'DATA UPDATE'!$E:$E,A697,'DATA UPDATE'!$B:$B,$F$2)</f>
        <v>0</v>
      </c>
      <c r="G697" s="5">
        <f>SUMIFS('DATA UPDATE'!$L:$L,'DATA UPDATE'!$E:$E,A697,'DATA UPDATE'!$B:$B,$G$2)</f>
        <v>0</v>
      </c>
      <c r="H697" s="5">
        <f>SUMIFS('DATA UPDATE'!$L:$L,'DATA UPDATE'!$E:$E,A697,'DATA UPDATE'!$B:$B,$H$2)</f>
        <v>1</v>
      </c>
      <c r="I697" s="5">
        <f t="shared" si="51"/>
        <v>2</v>
      </c>
      <c r="J697" s="5">
        <f>SUMIFS('UPDATE STOCK'!F:F,'UPDATE STOCK'!A:A,วิเคราะห์ข้อมูล!A697)</f>
        <v>5</v>
      </c>
      <c r="K697" s="10">
        <f t="shared" si="52"/>
        <v>1</v>
      </c>
      <c r="L697" s="5">
        <f t="shared" si="53"/>
        <v>0</v>
      </c>
      <c r="M697" s="8">
        <f t="shared" si="54"/>
        <v>0.2</v>
      </c>
      <c r="N697" s="7">
        <f t="shared" si="55"/>
        <v>-4.8</v>
      </c>
      <c r="O697" s="4">
        <f>SUMIFS('DATA UPDATE'!$L:$L,'DATA UPDATE'!$E:$E,วิเคราะห์ข้อมูล!A697,'DATA UPDATE'!$T:$T,วิเคราะห์ข้อมูล!$O$2)</f>
        <v>0</v>
      </c>
      <c r="P697" s="4">
        <f>SUMIFS('DATA UPDATE'!$L:$L,'DATA UPDATE'!$E:$E,วิเคราะห์ข้อมูล!A697,'DATA UPDATE'!$T:$T,วิเคราะห์ข้อมูล!$P$2)</f>
        <v>1</v>
      </c>
      <c r="Q697" s="4">
        <f>SUMIFS('DATA UPDATE'!$L:$L,'DATA UPDATE'!$E:$E,วิเคราะห์ข้อมูล!A697,'DATA UPDATE'!$T:$T,วิเคราะห์ข้อมูล!$Q$2)</f>
        <v>1</v>
      </c>
      <c r="R697" s="4">
        <f>SUMIFS('DATA UPDATE'!$L:$L,'DATA UPDATE'!$D:$D,วิเคราะห์ข้อมูล!A697,'DATA UPDATE'!$T:$T,วิเคราะห์ข้อมูล!$R$2)</f>
        <v>0</v>
      </c>
      <c r="S697" s="4">
        <f>SUMIFS('UPDATE STOCK'!$F:$F,'UPDATE STOCK'!$A:$A,A697,'UPDATE STOCK'!$G:$G,$S$2)</f>
        <v>3</v>
      </c>
      <c r="T697" s="4">
        <f>SUMIFS('UPDATE STOCK'!$F:$F,'UPDATE STOCK'!$A:$A,A697,'UPDATE STOCK'!$G:$G,$T$2)</f>
        <v>1</v>
      </c>
      <c r="U697" s="4">
        <f>SUMIFS('UPDATE STOCK'!$F:$F,'UPDATE STOCK'!$A:$A,วิเคราะห์ข้อมูล!A697,'UPDATE STOCK'!$G:$G,$U$2)</f>
        <v>0</v>
      </c>
      <c r="V697" s="4">
        <f>SUMIFS('UPDATE STOCK'!$F:$F,'UPDATE STOCK'!$A:$A,วิเคราะห์ข้อมูล!A697,'UPDATE STOCK'!$G:$G,$V$2)</f>
        <v>1</v>
      </c>
      <c r="W697" s="4"/>
      <c r="X697" s="4"/>
      <c r="Y697" s="4"/>
      <c r="Z697" s="4"/>
      <c r="AA697" s="4"/>
    </row>
    <row r="698" spans="1:27" x14ac:dyDescent="0.2">
      <c r="A698" s="12" t="s">
        <v>1387</v>
      </c>
      <c r="B698" s="12" t="s">
        <v>1388</v>
      </c>
      <c r="C698" s="5">
        <f>SUMIFS('DATA UPDATE'!$L:$L,'DATA UPDATE'!$E:$E,วิเคราะห์ข้อมูล!A698,'DATA UPDATE'!$B:$B,วิเคราะห์ข้อมูล!$C$2)</f>
        <v>0</v>
      </c>
      <c r="D698" s="5">
        <f>SUMIFS('DATA UPDATE'!$L:$L,'DATA UPDATE'!$E:$E,A698,'DATA UPDATE'!$B:$B,$D$2)</f>
        <v>0</v>
      </c>
      <c r="E698" s="5">
        <f>SUMIFS('DATA UPDATE'!$L:$L,'DATA UPDATE'!$E:$E,A698,'DATA UPDATE'!$B:$B,$E$2)</f>
        <v>0</v>
      </c>
      <c r="F698" s="5">
        <f>SUMIFS('DATA UPDATE'!$L:$L,'DATA UPDATE'!$E:$E,A698,'DATA UPDATE'!$B:$B,$F$2)</f>
        <v>1</v>
      </c>
      <c r="G698" s="5">
        <f>SUMIFS('DATA UPDATE'!$L:$L,'DATA UPDATE'!$E:$E,A698,'DATA UPDATE'!$B:$B,$G$2)</f>
        <v>0</v>
      </c>
      <c r="H698" s="5">
        <f>SUMIFS('DATA UPDATE'!$L:$L,'DATA UPDATE'!$E:$E,A698,'DATA UPDATE'!$B:$B,$H$2)</f>
        <v>0</v>
      </c>
      <c r="I698" s="5">
        <f t="shared" si="51"/>
        <v>1</v>
      </c>
      <c r="J698" s="5">
        <f>SUMIFS('UPDATE STOCK'!F:F,'UPDATE STOCK'!A:A,วิเคราะห์ข้อมูล!A698)</f>
        <v>0</v>
      </c>
      <c r="K698" s="10">
        <f t="shared" si="52"/>
        <v>1</v>
      </c>
      <c r="L698" s="5">
        <f t="shared" si="53"/>
        <v>0</v>
      </c>
      <c r="M698" s="8">
        <f t="shared" si="54"/>
        <v>0.2</v>
      </c>
      <c r="N698" s="7">
        <f t="shared" si="55"/>
        <v>0.2</v>
      </c>
      <c r="O698" s="4">
        <f>SUMIFS('DATA UPDATE'!$L:$L,'DATA UPDATE'!$E:$E,วิเคราะห์ข้อมูล!A698,'DATA UPDATE'!$T:$T,วิเคราะห์ข้อมูล!$O$2)</f>
        <v>0</v>
      </c>
      <c r="P698" s="4">
        <f>SUMIFS('DATA UPDATE'!$L:$L,'DATA UPDATE'!$E:$E,วิเคราะห์ข้อมูล!A698,'DATA UPDATE'!$T:$T,วิเคราะห์ข้อมูล!$P$2)</f>
        <v>0</v>
      </c>
      <c r="Q698" s="4">
        <f>SUMIFS('DATA UPDATE'!$L:$L,'DATA UPDATE'!$E:$E,วิเคราะห์ข้อมูล!A698,'DATA UPDATE'!$T:$T,วิเคราะห์ข้อมูล!$Q$2)</f>
        <v>1</v>
      </c>
      <c r="R698" s="4">
        <f>SUMIFS('DATA UPDATE'!$L:$L,'DATA UPDATE'!$D:$D,วิเคราะห์ข้อมูล!A698,'DATA UPDATE'!$T:$T,วิเคราะห์ข้อมูล!$R$2)</f>
        <v>0</v>
      </c>
      <c r="S698" s="4">
        <f>SUMIFS('UPDATE STOCK'!$F:$F,'UPDATE STOCK'!$A:$A,A698,'UPDATE STOCK'!$G:$G,$S$2)</f>
        <v>0</v>
      </c>
      <c r="T698" s="4">
        <f>SUMIFS('UPDATE STOCK'!$F:$F,'UPDATE STOCK'!$A:$A,A698,'UPDATE STOCK'!$G:$G,$T$2)</f>
        <v>0</v>
      </c>
      <c r="U698" s="4">
        <f>SUMIFS('UPDATE STOCK'!$F:$F,'UPDATE STOCK'!$A:$A,วิเคราะห์ข้อมูล!A698,'UPDATE STOCK'!$G:$G,$U$2)</f>
        <v>0</v>
      </c>
      <c r="V698" s="4">
        <f>SUMIFS('UPDATE STOCK'!$F:$F,'UPDATE STOCK'!$A:$A,วิเคราะห์ข้อมูล!A698,'UPDATE STOCK'!$G:$G,$V$2)</f>
        <v>0</v>
      </c>
      <c r="W698" s="4"/>
      <c r="X698" s="4"/>
      <c r="Y698" s="4"/>
      <c r="Z698" s="4"/>
      <c r="AA698" s="4"/>
    </row>
    <row r="699" spans="1:27" x14ac:dyDescent="0.2">
      <c r="A699" s="12" t="s">
        <v>1389</v>
      </c>
      <c r="B699" s="12" t="s">
        <v>1390</v>
      </c>
      <c r="C699" s="5">
        <f>SUMIFS('DATA UPDATE'!$L:$L,'DATA UPDATE'!$E:$E,วิเคราะห์ข้อมูล!A699,'DATA UPDATE'!$B:$B,วิเคราะห์ข้อมูล!$C$2)</f>
        <v>0</v>
      </c>
      <c r="D699" s="5">
        <f>SUMIFS('DATA UPDATE'!$L:$L,'DATA UPDATE'!$E:$E,A699,'DATA UPDATE'!$B:$B,$D$2)</f>
        <v>0</v>
      </c>
      <c r="E699" s="5">
        <f>SUMIFS('DATA UPDATE'!$L:$L,'DATA UPDATE'!$E:$E,A699,'DATA UPDATE'!$B:$B,$E$2)</f>
        <v>1</v>
      </c>
      <c r="F699" s="5">
        <f>SUMIFS('DATA UPDATE'!$L:$L,'DATA UPDATE'!$E:$E,A699,'DATA UPDATE'!$B:$B,$F$2)</f>
        <v>0</v>
      </c>
      <c r="G699" s="5">
        <f>SUMIFS('DATA UPDATE'!$L:$L,'DATA UPDATE'!$E:$E,A699,'DATA UPDATE'!$B:$B,$G$2)</f>
        <v>0</v>
      </c>
      <c r="H699" s="5">
        <f>SUMIFS('DATA UPDATE'!$L:$L,'DATA UPDATE'!$E:$E,A699,'DATA UPDATE'!$B:$B,$H$2)</f>
        <v>0</v>
      </c>
      <c r="I699" s="5">
        <f t="shared" si="51"/>
        <v>1</v>
      </c>
      <c r="J699" s="5">
        <f>SUMIFS('UPDATE STOCK'!F:F,'UPDATE STOCK'!A:A,วิเคราะห์ข้อมูล!A699)</f>
        <v>0</v>
      </c>
      <c r="K699" s="10">
        <f t="shared" si="52"/>
        <v>1</v>
      </c>
      <c r="L699" s="5">
        <f t="shared" si="53"/>
        <v>0</v>
      </c>
      <c r="M699" s="8">
        <f t="shared" si="54"/>
        <v>0.2</v>
      </c>
      <c r="N699" s="7">
        <f t="shared" si="55"/>
        <v>0.2</v>
      </c>
      <c r="O699" s="4">
        <f>SUMIFS('DATA UPDATE'!$L:$L,'DATA UPDATE'!$E:$E,วิเคราะห์ข้อมูล!A699,'DATA UPDATE'!$T:$T,วิเคราะห์ข้อมูล!$O$2)</f>
        <v>0</v>
      </c>
      <c r="P699" s="4">
        <f>SUMIFS('DATA UPDATE'!$L:$L,'DATA UPDATE'!$E:$E,วิเคราะห์ข้อมูล!A699,'DATA UPDATE'!$T:$T,วิเคราะห์ข้อมูล!$P$2)</f>
        <v>0</v>
      </c>
      <c r="Q699" s="4">
        <f>SUMIFS('DATA UPDATE'!$L:$L,'DATA UPDATE'!$E:$E,วิเคราะห์ข้อมูล!A699,'DATA UPDATE'!$T:$T,วิเคราะห์ข้อมูล!$Q$2)</f>
        <v>1</v>
      </c>
      <c r="R699" s="4">
        <f>SUMIFS('DATA UPDATE'!$L:$L,'DATA UPDATE'!$D:$D,วิเคราะห์ข้อมูล!A699,'DATA UPDATE'!$T:$T,วิเคราะห์ข้อมูล!$R$2)</f>
        <v>0</v>
      </c>
      <c r="S699" s="4">
        <f>SUMIFS('UPDATE STOCK'!$F:$F,'UPDATE STOCK'!$A:$A,A699,'UPDATE STOCK'!$G:$G,$S$2)</f>
        <v>0</v>
      </c>
      <c r="T699" s="4">
        <f>SUMIFS('UPDATE STOCK'!$F:$F,'UPDATE STOCK'!$A:$A,A699,'UPDATE STOCK'!$G:$G,$T$2)</f>
        <v>0</v>
      </c>
      <c r="U699" s="4">
        <f>SUMIFS('UPDATE STOCK'!$F:$F,'UPDATE STOCK'!$A:$A,วิเคราะห์ข้อมูล!A699,'UPDATE STOCK'!$G:$G,$U$2)</f>
        <v>0</v>
      </c>
      <c r="V699" s="4">
        <f>SUMIFS('UPDATE STOCK'!$F:$F,'UPDATE STOCK'!$A:$A,วิเคราะห์ข้อมูล!A699,'UPDATE STOCK'!$G:$G,$V$2)</f>
        <v>0</v>
      </c>
      <c r="W699" s="4"/>
      <c r="X699" s="4"/>
      <c r="Y699" s="4"/>
      <c r="Z699" s="4"/>
      <c r="AA699" s="4"/>
    </row>
    <row r="700" spans="1:27" x14ac:dyDescent="0.2">
      <c r="A700" s="12" t="s">
        <v>1391</v>
      </c>
      <c r="B700" s="12" t="s">
        <v>1392</v>
      </c>
      <c r="C700" s="5">
        <f>SUMIFS('DATA UPDATE'!$L:$L,'DATA UPDATE'!$E:$E,วิเคราะห์ข้อมูล!A700,'DATA UPDATE'!$B:$B,วิเคราะห์ข้อมูล!$C$2)</f>
        <v>0</v>
      </c>
      <c r="D700" s="5">
        <f>SUMIFS('DATA UPDATE'!$L:$L,'DATA UPDATE'!$E:$E,A700,'DATA UPDATE'!$B:$B,$D$2)</f>
        <v>1</v>
      </c>
      <c r="E700" s="5">
        <f>SUMIFS('DATA UPDATE'!$L:$L,'DATA UPDATE'!$E:$E,A700,'DATA UPDATE'!$B:$B,$E$2)</f>
        <v>0</v>
      </c>
      <c r="F700" s="5">
        <f>SUMIFS('DATA UPDATE'!$L:$L,'DATA UPDATE'!$E:$E,A700,'DATA UPDATE'!$B:$B,$F$2)</f>
        <v>0</v>
      </c>
      <c r="G700" s="5">
        <f>SUMIFS('DATA UPDATE'!$L:$L,'DATA UPDATE'!$E:$E,A700,'DATA UPDATE'!$B:$B,$G$2)</f>
        <v>0</v>
      </c>
      <c r="H700" s="5">
        <f>SUMIFS('DATA UPDATE'!$L:$L,'DATA UPDATE'!$E:$E,A700,'DATA UPDATE'!$B:$B,$H$2)</f>
        <v>0</v>
      </c>
      <c r="I700" s="5">
        <f t="shared" si="51"/>
        <v>1</v>
      </c>
      <c r="J700" s="5">
        <f>SUMIFS('UPDATE STOCK'!F:F,'UPDATE STOCK'!A:A,วิเคราะห์ข้อมูล!A700)</f>
        <v>0</v>
      </c>
      <c r="K700" s="10">
        <f t="shared" si="52"/>
        <v>1</v>
      </c>
      <c r="L700" s="5">
        <f t="shared" si="53"/>
        <v>0</v>
      </c>
      <c r="M700" s="8">
        <f t="shared" si="54"/>
        <v>0.2</v>
      </c>
      <c r="N700" s="7">
        <f t="shared" si="55"/>
        <v>0.2</v>
      </c>
      <c r="O700" s="4">
        <f>SUMIFS('DATA UPDATE'!$L:$L,'DATA UPDATE'!$E:$E,วิเคราะห์ข้อมูล!A700,'DATA UPDATE'!$T:$T,วิเคราะห์ข้อมูล!$O$2)</f>
        <v>0</v>
      </c>
      <c r="P700" s="4">
        <f>SUMIFS('DATA UPDATE'!$L:$L,'DATA UPDATE'!$E:$E,วิเคราะห์ข้อมูล!A700,'DATA UPDATE'!$T:$T,วิเคราะห์ข้อมูล!$P$2)</f>
        <v>0</v>
      </c>
      <c r="Q700" s="4">
        <f>SUMIFS('DATA UPDATE'!$L:$L,'DATA UPDATE'!$E:$E,วิเคราะห์ข้อมูล!A700,'DATA UPDATE'!$T:$T,วิเคราะห์ข้อมูล!$Q$2)</f>
        <v>1</v>
      </c>
      <c r="R700" s="4">
        <f>SUMIFS('DATA UPDATE'!$L:$L,'DATA UPDATE'!$D:$D,วิเคราะห์ข้อมูล!A700,'DATA UPDATE'!$T:$T,วิเคราะห์ข้อมูล!$R$2)</f>
        <v>0</v>
      </c>
      <c r="S700" s="4">
        <f>SUMIFS('UPDATE STOCK'!$F:$F,'UPDATE STOCK'!$A:$A,A700,'UPDATE STOCK'!$G:$G,$S$2)</f>
        <v>0</v>
      </c>
      <c r="T700" s="4">
        <f>SUMIFS('UPDATE STOCK'!$F:$F,'UPDATE STOCK'!$A:$A,A700,'UPDATE STOCK'!$G:$G,$T$2)</f>
        <v>0</v>
      </c>
      <c r="U700" s="4">
        <f>SUMIFS('UPDATE STOCK'!$F:$F,'UPDATE STOCK'!$A:$A,วิเคราะห์ข้อมูล!A700,'UPDATE STOCK'!$G:$G,$U$2)</f>
        <v>0</v>
      </c>
      <c r="V700" s="4">
        <f>SUMIFS('UPDATE STOCK'!$F:$F,'UPDATE STOCK'!$A:$A,วิเคราะห์ข้อมูล!A700,'UPDATE STOCK'!$G:$G,$V$2)</f>
        <v>0</v>
      </c>
      <c r="W700" s="4"/>
      <c r="X700" s="4"/>
      <c r="Y700" s="4"/>
      <c r="Z700" s="4"/>
      <c r="AA700" s="4"/>
    </row>
    <row r="701" spans="1:27" x14ac:dyDescent="0.2">
      <c r="A701" s="12" t="s">
        <v>1393</v>
      </c>
      <c r="B701" s="12" t="s">
        <v>1394</v>
      </c>
      <c r="C701" s="5">
        <f>SUMIFS('DATA UPDATE'!$L:$L,'DATA UPDATE'!$E:$E,วิเคราะห์ข้อมูล!A701,'DATA UPDATE'!$B:$B,วิเคราะห์ข้อมูล!$C$2)</f>
        <v>0</v>
      </c>
      <c r="D701" s="5">
        <f>SUMIFS('DATA UPDATE'!$L:$L,'DATA UPDATE'!$E:$E,A701,'DATA UPDATE'!$B:$B,$D$2)</f>
        <v>0</v>
      </c>
      <c r="E701" s="5">
        <f>SUMIFS('DATA UPDATE'!$L:$L,'DATA UPDATE'!$E:$E,A701,'DATA UPDATE'!$B:$B,$E$2)</f>
        <v>0</v>
      </c>
      <c r="F701" s="5">
        <f>SUMIFS('DATA UPDATE'!$L:$L,'DATA UPDATE'!$E:$E,A701,'DATA UPDATE'!$B:$B,$F$2)</f>
        <v>0</v>
      </c>
      <c r="G701" s="5">
        <f>SUMIFS('DATA UPDATE'!$L:$L,'DATA UPDATE'!$E:$E,A701,'DATA UPDATE'!$B:$B,$G$2)</f>
        <v>1</v>
      </c>
      <c r="H701" s="5">
        <f>SUMIFS('DATA UPDATE'!$L:$L,'DATA UPDATE'!$E:$E,A701,'DATA UPDATE'!$B:$B,$H$2)</f>
        <v>0</v>
      </c>
      <c r="I701" s="5">
        <f t="shared" si="51"/>
        <v>1</v>
      </c>
      <c r="J701" s="5">
        <f>SUMIFS('UPDATE STOCK'!F:F,'UPDATE STOCK'!A:A,วิเคราะห์ข้อมูล!A701)</f>
        <v>0</v>
      </c>
      <c r="K701" s="10">
        <f t="shared" si="52"/>
        <v>1</v>
      </c>
      <c r="L701" s="5">
        <f t="shared" si="53"/>
        <v>0</v>
      </c>
      <c r="M701" s="8">
        <f t="shared" si="54"/>
        <v>0.2</v>
      </c>
      <c r="N701" s="7">
        <f t="shared" si="55"/>
        <v>0.2</v>
      </c>
      <c r="O701" s="4">
        <f>SUMIFS('DATA UPDATE'!$L:$L,'DATA UPDATE'!$E:$E,วิเคราะห์ข้อมูล!A701,'DATA UPDATE'!$T:$T,วิเคราะห์ข้อมูล!$O$2)</f>
        <v>0</v>
      </c>
      <c r="P701" s="4">
        <f>SUMIFS('DATA UPDATE'!$L:$L,'DATA UPDATE'!$E:$E,วิเคราะห์ข้อมูล!A701,'DATA UPDATE'!$T:$T,วิเคราะห์ข้อมูล!$P$2)</f>
        <v>1</v>
      </c>
      <c r="Q701" s="4">
        <f>SUMIFS('DATA UPDATE'!$L:$L,'DATA UPDATE'!$E:$E,วิเคราะห์ข้อมูล!A701,'DATA UPDATE'!$T:$T,วิเคราะห์ข้อมูล!$Q$2)</f>
        <v>0</v>
      </c>
      <c r="R701" s="4">
        <f>SUMIFS('DATA UPDATE'!$L:$L,'DATA UPDATE'!$D:$D,วิเคราะห์ข้อมูล!A701,'DATA UPDATE'!$T:$T,วิเคราะห์ข้อมูล!$R$2)</f>
        <v>0</v>
      </c>
      <c r="S701" s="4">
        <f>SUMIFS('UPDATE STOCK'!$F:$F,'UPDATE STOCK'!$A:$A,A701,'UPDATE STOCK'!$G:$G,$S$2)</f>
        <v>0</v>
      </c>
      <c r="T701" s="4">
        <f>SUMIFS('UPDATE STOCK'!$F:$F,'UPDATE STOCK'!$A:$A,A701,'UPDATE STOCK'!$G:$G,$T$2)</f>
        <v>0</v>
      </c>
      <c r="U701" s="4">
        <f>SUMIFS('UPDATE STOCK'!$F:$F,'UPDATE STOCK'!$A:$A,วิเคราะห์ข้อมูล!A701,'UPDATE STOCK'!$G:$G,$U$2)</f>
        <v>0</v>
      </c>
      <c r="V701" s="4">
        <f>SUMIFS('UPDATE STOCK'!$F:$F,'UPDATE STOCK'!$A:$A,วิเคราะห์ข้อมูล!A701,'UPDATE STOCK'!$G:$G,$V$2)</f>
        <v>0</v>
      </c>
      <c r="W701" s="4"/>
      <c r="X701" s="4"/>
      <c r="Y701" s="4"/>
      <c r="Z701" s="4"/>
      <c r="AA701" s="4"/>
    </row>
    <row r="702" spans="1:27" x14ac:dyDescent="0.2">
      <c r="A702" s="12" t="s">
        <v>1395</v>
      </c>
      <c r="B702" s="12" t="s">
        <v>1396</v>
      </c>
      <c r="C702" s="5">
        <f>SUMIFS('DATA UPDATE'!$L:$L,'DATA UPDATE'!$E:$E,วิเคราะห์ข้อมูล!A702,'DATA UPDATE'!$B:$B,วิเคราะห์ข้อมูล!$C$2)</f>
        <v>0</v>
      </c>
      <c r="D702" s="5">
        <f>SUMIFS('DATA UPDATE'!$L:$L,'DATA UPDATE'!$E:$E,A702,'DATA UPDATE'!$B:$B,$D$2)</f>
        <v>2</v>
      </c>
      <c r="E702" s="5">
        <f>SUMIFS('DATA UPDATE'!$L:$L,'DATA UPDATE'!$E:$E,A702,'DATA UPDATE'!$B:$B,$E$2)</f>
        <v>0</v>
      </c>
      <c r="F702" s="5">
        <f>SUMIFS('DATA UPDATE'!$L:$L,'DATA UPDATE'!$E:$E,A702,'DATA UPDATE'!$B:$B,$F$2)</f>
        <v>0</v>
      </c>
      <c r="G702" s="5">
        <f>SUMIFS('DATA UPDATE'!$L:$L,'DATA UPDATE'!$E:$E,A702,'DATA UPDATE'!$B:$B,$G$2)</f>
        <v>1</v>
      </c>
      <c r="H702" s="5">
        <f>SUMIFS('DATA UPDATE'!$L:$L,'DATA UPDATE'!$E:$E,A702,'DATA UPDATE'!$B:$B,$H$2)</f>
        <v>0</v>
      </c>
      <c r="I702" s="5">
        <f t="shared" si="51"/>
        <v>3</v>
      </c>
      <c r="J702" s="5">
        <f>SUMIFS('UPDATE STOCK'!F:F,'UPDATE STOCK'!A:A,วิเคราะห์ข้อมูล!A702)</f>
        <v>0</v>
      </c>
      <c r="K702" s="10">
        <f t="shared" si="52"/>
        <v>2</v>
      </c>
      <c r="L702" s="5">
        <f t="shared" si="53"/>
        <v>0</v>
      </c>
      <c r="M702" s="8">
        <f t="shared" si="54"/>
        <v>0.6</v>
      </c>
      <c r="N702" s="7">
        <f t="shared" si="55"/>
        <v>0.6</v>
      </c>
      <c r="O702" s="4">
        <f>SUMIFS('DATA UPDATE'!$L:$L,'DATA UPDATE'!$E:$E,วิเคราะห์ข้อมูล!A702,'DATA UPDATE'!$T:$T,วิเคราะห์ข้อมูล!$O$2)</f>
        <v>2</v>
      </c>
      <c r="P702" s="4">
        <f>SUMIFS('DATA UPDATE'!$L:$L,'DATA UPDATE'!$E:$E,วิเคราะห์ข้อมูล!A702,'DATA UPDATE'!$T:$T,วิเคราะห์ข้อมูล!$P$2)</f>
        <v>0</v>
      </c>
      <c r="Q702" s="4">
        <f>SUMIFS('DATA UPDATE'!$L:$L,'DATA UPDATE'!$E:$E,วิเคราะห์ข้อมูล!A702,'DATA UPDATE'!$T:$T,วิเคราะห์ข้อมูล!$Q$2)</f>
        <v>1</v>
      </c>
      <c r="R702" s="4">
        <f>SUMIFS('DATA UPDATE'!$L:$L,'DATA UPDATE'!$D:$D,วิเคราะห์ข้อมูล!A702,'DATA UPDATE'!$T:$T,วิเคราะห์ข้อมูล!$R$2)</f>
        <v>0</v>
      </c>
      <c r="S702" s="4">
        <f>SUMIFS('UPDATE STOCK'!$F:$F,'UPDATE STOCK'!$A:$A,A702,'UPDATE STOCK'!$G:$G,$S$2)</f>
        <v>0</v>
      </c>
      <c r="T702" s="4">
        <f>SUMIFS('UPDATE STOCK'!$F:$F,'UPDATE STOCK'!$A:$A,A702,'UPDATE STOCK'!$G:$G,$T$2)</f>
        <v>0</v>
      </c>
      <c r="U702" s="4">
        <f>SUMIFS('UPDATE STOCK'!$F:$F,'UPDATE STOCK'!$A:$A,วิเคราะห์ข้อมูล!A702,'UPDATE STOCK'!$G:$G,$U$2)</f>
        <v>0</v>
      </c>
      <c r="V702" s="4">
        <f>SUMIFS('UPDATE STOCK'!$F:$F,'UPDATE STOCK'!$A:$A,วิเคราะห์ข้อมูล!A702,'UPDATE STOCK'!$G:$G,$V$2)</f>
        <v>0</v>
      </c>
      <c r="W702" s="4"/>
      <c r="X702" s="4"/>
      <c r="Y702" s="4"/>
      <c r="Z702" s="4"/>
      <c r="AA702" s="4"/>
    </row>
    <row r="703" spans="1:27" x14ac:dyDescent="0.2">
      <c r="A703" s="12" t="s">
        <v>1397</v>
      </c>
      <c r="B703" s="12" t="s">
        <v>1398</v>
      </c>
      <c r="C703" s="5">
        <f>SUMIFS('DATA UPDATE'!$L:$L,'DATA UPDATE'!$E:$E,วิเคราะห์ข้อมูล!A703,'DATA UPDATE'!$B:$B,วิเคราะห์ข้อมูล!$C$2)</f>
        <v>0</v>
      </c>
      <c r="D703" s="5">
        <f>SUMIFS('DATA UPDATE'!$L:$L,'DATA UPDATE'!$E:$E,A703,'DATA UPDATE'!$B:$B,$D$2)</f>
        <v>0</v>
      </c>
      <c r="E703" s="5">
        <f>SUMIFS('DATA UPDATE'!$L:$L,'DATA UPDATE'!$E:$E,A703,'DATA UPDATE'!$B:$B,$E$2)</f>
        <v>0</v>
      </c>
      <c r="F703" s="5">
        <f>SUMIFS('DATA UPDATE'!$L:$L,'DATA UPDATE'!$E:$E,A703,'DATA UPDATE'!$B:$B,$F$2)</f>
        <v>0</v>
      </c>
      <c r="G703" s="5">
        <f>SUMIFS('DATA UPDATE'!$L:$L,'DATA UPDATE'!$E:$E,A703,'DATA UPDATE'!$B:$B,$G$2)</f>
        <v>1</v>
      </c>
      <c r="H703" s="5">
        <f>SUMIFS('DATA UPDATE'!$L:$L,'DATA UPDATE'!$E:$E,A703,'DATA UPDATE'!$B:$B,$H$2)</f>
        <v>0</v>
      </c>
      <c r="I703" s="5">
        <f t="shared" si="51"/>
        <v>1</v>
      </c>
      <c r="J703" s="5">
        <f>SUMIFS('UPDATE STOCK'!F:F,'UPDATE STOCK'!A:A,วิเคราะห์ข้อมูล!A703)</f>
        <v>0</v>
      </c>
      <c r="K703" s="5">
        <f t="shared" si="52"/>
        <v>1</v>
      </c>
      <c r="L703" s="5">
        <f t="shared" si="53"/>
        <v>0</v>
      </c>
      <c r="M703" s="8">
        <f t="shared" si="54"/>
        <v>0.2</v>
      </c>
      <c r="N703" s="7">
        <f t="shared" si="55"/>
        <v>0.2</v>
      </c>
      <c r="O703" s="4">
        <f>SUMIFS('DATA UPDATE'!$L:$L,'DATA UPDATE'!$E:$E,วิเคราะห์ข้อมูล!A703,'DATA UPDATE'!$T:$T,วิเคราะห์ข้อมูล!$O$2)</f>
        <v>0</v>
      </c>
      <c r="P703" s="4">
        <f>SUMIFS('DATA UPDATE'!$L:$L,'DATA UPDATE'!$E:$E,วิเคราะห์ข้อมูล!A703,'DATA UPDATE'!$T:$T,วิเคราะห์ข้อมูล!$P$2)</f>
        <v>0</v>
      </c>
      <c r="Q703" s="4">
        <f>SUMIFS('DATA UPDATE'!$L:$L,'DATA UPDATE'!$E:$E,วิเคราะห์ข้อมูล!A703,'DATA UPDATE'!$T:$T,วิเคราะห์ข้อมูล!$Q$2)</f>
        <v>1</v>
      </c>
      <c r="R703" s="4">
        <f>SUMIFS('DATA UPDATE'!$L:$L,'DATA UPDATE'!$D:$D,วิเคราะห์ข้อมูล!A703,'DATA UPDATE'!$T:$T,วิเคราะห์ข้อมูล!$R$2)</f>
        <v>0</v>
      </c>
      <c r="S703" s="4">
        <f>SUMIFS('UPDATE STOCK'!$F:$F,'UPDATE STOCK'!$A:$A,A703,'UPDATE STOCK'!$G:$G,$S$2)</f>
        <v>0</v>
      </c>
      <c r="T703" s="4">
        <f>SUMIFS('UPDATE STOCK'!$F:$F,'UPDATE STOCK'!$A:$A,A703,'UPDATE STOCK'!$G:$G,$T$2)</f>
        <v>0</v>
      </c>
      <c r="U703" s="4">
        <f>SUMIFS('UPDATE STOCK'!$F:$F,'UPDATE STOCK'!$A:$A,วิเคราะห์ข้อมูล!A703,'UPDATE STOCK'!$G:$G,$U$2)</f>
        <v>0</v>
      </c>
      <c r="V703" s="4">
        <f>SUMIFS('UPDATE STOCK'!$F:$F,'UPDATE STOCK'!$A:$A,วิเคราะห์ข้อมูล!A703,'UPDATE STOCK'!$G:$G,$V$2)</f>
        <v>0</v>
      </c>
      <c r="W703" s="4"/>
      <c r="X703" s="4"/>
      <c r="Y703" s="4"/>
      <c r="Z703" s="4"/>
      <c r="AA703" s="4"/>
    </row>
    <row r="704" spans="1:27" x14ac:dyDescent="0.2">
      <c r="A704" s="12" t="s">
        <v>1399</v>
      </c>
      <c r="B704" s="12" t="s">
        <v>1400</v>
      </c>
      <c r="C704" s="5">
        <f>SUMIFS('DATA UPDATE'!$L:$L,'DATA UPDATE'!$E:$E,วิเคราะห์ข้อมูล!A704,'DATA UPDATE'!$B:$B,วิเคราะห์ข้อมูล!$C$2)</f>
        <v>0</v>
      </c>
      <c r="D704" s="5">
        <f>SUMIFS('DATA UPDATE'!$L:$L,'DATA UPDATE'!$E:$E,A704,'DATA UPDATE'!$B:$B,$D$2)</f>
        <v>1</v>
      </c>
      <c r="E704" s="5">
        <f>SUMIFS('DATA UPDATE'!$L:$L,'DATA UPDATE'!$E:$E,A704,'DATA UPDATE'!$B:$B,$E$2)</f>
        <v>0</v>
      </c>
      <c r="F704" s="5">
        <f>SUMIFS('DATA UPDATE'!$L:$L,'DATA UPDATE'!$E:$E,A704,'DATA UPDATE'!$B:$B,$F$2)</f>
        <v>1</v>
      </c>
      <c r="G704" s="5">
        <f>SUMIFS('DATA UPDATE'!$L:$L,'DATA UPDATE'!$E:$E,A704,'DATA UPDATE'!$B:$B,$G$2)</f>
        <v>0</v>
      </c>
      <c r="H704" s="5">
        <f>SUMIFS('DATA UPDATE'!$L:$L,'DATA UPDATE'!$E:$E,A704,'DATA UPDATE'!$B:$B,$H$2)</f>
        <v>0</v>
      </c>
      <c r="I704" s="5">
        <f t="shared" si="51"/>
        <v>2</v>
      </c>
      <c r="J704" s="5">
        <f>SUMIFS('UPDATE STOCK'!F:F,'UPDATE STOCK'!A:A,วิเคราะห์ข้อมูล!A704)</f>
        <v>0</v>
      </c>
      <c r="K704" s="10">
        <f t="shared" si="52"/>
        <v>1</v>
      </c>
      <c r="L704" s="5">
        <f t="shared" si="53"/>
        <v>0</v>
      </c>
      <c r="M704" s="8">
        <f t="shared" si="54"/>
        <v>0.4</v>
      </c>
      <c r="N704" s="7">
        <f t="shared" si="55"/>
        <v>0.4</v>
      </c>
      <c r="O704" s="4">
        <f>SUMIFS('DATA UPDATE'!$L:$L,'DATA UPDATE'!$E:$E,วิเคราะห์ข้อมูล!A704,'DATA UPDATE'!$T:$T,วิเคราะห์ข้อมูล!$O$2)</f>
        <v>2</v>
      </c>
      <c r="P704" s="4">
        <f>SUMIFS('DATA UPDATE'!$L:$L,'DATA UPDATE'!$E:$E,วิเคราะห์ข้อมูล!A704,'DATA UPDATE'!$T:$T,วิเคราะห์ข้อมูล!$P$2)</f>
        <v>0</v>
      </c>
      <c r="Q704" s="4">
        <f>SUMIFS('DATA UPDATE'!$L:$L,'DATA UPDATE'!$E:$E,วิเคราะห์ข้อมูล!A704,'DATA UPDATE'!$T:$T,วิเคราะห์ข้อมูล!$Q$2)</f>
        <v>0</v>
      </c>
      <c r="R704" s="4">
        <f>SUMIFS('DATA UPDATE'!$L:$L,'DATA UPDATE'!$D:$D,วิเคราะห์ข้อมูล!A704,'DATA UPDATE'!$T:$T,วิเคราะห์ข้อมูล!$R$2)</f>
        <v>0</v>
      </c>
      <c r="S704" s="4">
        <f>SUMIFS('UPDATE STOCK'!$F:$F,'UPDATE STOCK'!$A:$A,A704,'UPDATE STOCK'!$G:$G,$S$2)</f>
        <v>0</v>
      </c>
      <c r="T704" s="4">
        <f>SUMIFS('UPDATE STOCK'!$F:$F,'UPDATE STOCK'!$A:$A,A704,'UPDATE STOCK'!$G:$G,$T$2)</f>
        <v>0</v>
      </c>
      <c r="U704" s="4">
        <f>SUMIFS('UPDATE STOCK'!$F:$F,'UPDATE STOCK'!$A:$A,วิเคราะห์ข้อมูล!A704,'UPDATE STOCK'!$G:$G,$U$2)</f>
        <v>0</v>
      </c>
      <c r="V704" s="4">
        <f>SUMIFS('UPDATE STOCK'!$F:$F,'UPDATE STOCK'!$A:$A,วิเคราะห์ข้อมูล!A704,'UPDATE STOCK'!$G:$G,$V$2)</f>
        <v>0</v>
      </c>
      <c r="W704" s="4"/>
      <c r="X704" s="4"/>
      <c r="Y704" s="4"/>
      <c r="Z704" s="4"/>
      <c r="AA704" s="4"/>
    </row>
    <row r="705" spans="1:27" x14ac:dyDescent="0.2">
      <c r="A705" s="12" t="s">
        <v>1401</v>
      </c>
      <c r="B705" s="12" t="s">
        <v>1402</v>
      </c>
      <c r="C705" s="5">
        <f>SUMIFS('DATA UPDATE'!$L:$L,'DATA UPDATE'!$E:$E,วิเคราะห์ข้อมูล!A705,'DATA UPDATE'!$B:$B,วิเคราะห์ข้อมูล!$C$2)</f>
        <v>0</v>
      </c>
      <c r="D705" s="5">
        <f>SUMIFS('DATA UPDATE'!$L:$L,'DATA UPDATE'!$E:$E,A705,'DATA UPDATE'!$B:$B,$D$2)</f>
        <v>0</v>
      </c>
      <c r="E705" s="5">
        <f>SUMIFS('DATA UPDATE'!$L:$L,'DATA UPDATE'!$E:$E,A705,'DATA UPDATE'!$B:$B,$E$2)</f>
        <v>1</v>
      </c>
      <c r="F705" s="5">
        <f>SUMIFS('DATA UPDATE'!$L:$L,'DATA UPDATE'!$E:$E,A705,'DATA UPDATE'!$B:$B,$F$2)</f>
        <v>0</v>
      </c>
      <c r="G705" s="5">
        <f>SUMIFS('DATA UPDATE'!$L:$L,'DATA UPDATE'!$E:$E,A705,'DATA UPDATE'!$B:$B,$G$2)</f>
        <v>0</v>
      </c>
      <c r="H705" s="5">
        <f>SUMIFS('DATA UPDATE'!$L:$L,'DATA UPDATE'!$E:$E,A705,'DATA UPDATE'!$B:$B,$H$2)</f>
        <v>0</v>
      </c>
      <c r="I705" s="5">
        <f t="shared" si="51"/>
        <v>1</v>
      </c>
      <c r="J705" s="5">
        <f>SUMIFS('UPDATE STOCK'!F:F,'UPDATE STOCK'!A:A,วิเคราะห์ข้อมูล!A705)</f>
        <v>0</v>
      </c>
      <c r="K705" s="10">
        <f t="shared" si="52"/>
        <v>1</v>
      </c>
      <c r="L705" s="5">
        <f t="shared" si="53"/>
        <v>0</v>
      </c>
      <c r="M705" s="8">
        <f t="shared" si="54"/>
        <v>0.2</v>
      </c>
      <c r="N705" s="7">
        <f t="shared" si="55"/>
        <v>0.2</v>
      </c>
      <c r="O705" s="4">
        <f>SUMIFS('DATA UPDATE'!$L:$L,'DATA UPDATE'!$E:$E,วิเคราะห์ข้อมูล!A705,'DATA UPDATE'!$T:$T,วิเคราะห์ข้อมูล!$O$2)</f>
        <v>0</v>
      </c>
      <c r="P705" s="4">
        <f>SUMIFS('DATA UPDATE'!$L:$L,'DATA UPDATE'!$E:$E,วิเคราะห์ข้อมูล!A705,'DATA UPDATE'!$T:$T,วิเคราะห์ข้อมูล!$P$2)</f>
        <v>0</v>
      </c>
      <c r="Q705" s="4">
        <f>SUMIFS('DATA UPDATE'!$L:$L,'DATA UPDATE'!$E:$E,วิเคราะห์ข้อมูล!A705,'DATA UPDATE'!$T:$T,วิเคราะห์ข้อมูล!$Q$2)</f>
        <v>1</v>
      </c>
      <c r="R705" s="4">
        <f>SUMIFS('DATA UPDATE'!$L:$L,'DATA UPDATE'!$D:$D,วิเคราะห์ข้อมูล!A705,'DATA UPDATE'!$T:$T,วิเคราะห์ข้อมูล!$R$2)</f>
        <v>0</v>
      </c>
      <c r="S705" s="4">
        <f>SUMIFS('UPDATE STOCK'!$F:$F,'UPDATE STOCK'!$A:$A,A705,'UPDATE STOCK'!$G:$G,$S$2)</f>
        <v>0</v>
      </c>
      <c r="T705" s="4">
        <f>SUMIFS('UPDATE STOCK'!$F:$F,'UPDATE STOCK'!$A:$A,A705,'UPDATE STOCK'!$G:$G,$T$2)</f>
        <v>0</v>
      </c>
      <c r="U705" s="4">
        <f>SUMIFS('UPDATE STOCK'!$F:$F,'UPDATE STOCK'!$A:$A,วิเคราะห์ข้อมูล!A705,'UPDATE STOCK'!$G:$G,$U$2)</f>
        <v>0</v>
      </c>
      <c r="V705" s="4">
        <f>SUMIFS('UPDATE STOCK'!$F:$F,'UPDATE STOCK'!$A:$A,วิเคราะห์ข้อมูล!A705,'UPDATE STOCK'!$G:$G,$V$2)</f>
        <v>0</v>
      </c>
      <c r="W705" s="4"/>
      <c r="X705" s="4"/>
      <c r="Y705" s="4"/>
      <c r="Z705" s="4"/>
      <c r="AA705" s="4"/>
    </row>
    <row r="706" spans="1:27" x14ac:dyDescent="0.2">
      <c r="A706" s="12" t="s">
        <v>1403</v>
      </c>
      <c r="B706" s="12" t="s">
        <v>1404</v>
      </c>
      <c r="C706" s="5">
        <f>SUMIFS('DATA UPDATE'!$L:$L,'DATA UPDATE'!$E:$E,วิเคราะห์ข้อมูล!A706,'DATA UPDATE'!$B:$B,วิเคราะห์ข้อมูล!$C$2)</f>
        <v>0</v>
      </c>
      <c r="D706" s="5">
        <f>SUMIFS('DATA UPDATE'!$L:$L,'DATA UPDATE'!$E:$E,A706,'DATA UPDATE'!$B:$B,$D$2)</f>
        <v>0</v>
      </c>
      <c r="E706" s="5">
        <f>SUMIFS('DATA UPDATE'!$L:$L,'DATA UPDATE'!$E:$E,A706,'DATA UPDATE'!$B:$B,$E$2)</f>
        <v>0</v>
      </c>
      <c r="F706" s="5">
        <f>SUMIFS('DATA UPDATE'!$L:$L,'DATA UPDATE'!$E:$E,A706,'DATA UPDATE'!$B:$B,$F$2)</f>
        <v>0</v>
      </c>
      <c r="G706" s="5">
        <f>SUMIFS('DATA UPDATE'!$L:$L,'DATA UPDATE'!$E:$E,A706,'DATA UPDATE'!$B:$B,$G$2)</f>
        <v>1</v>
      </c>
      <c r="H706" s="5">
        <f>SUMIFS('DATA UPDATE'!$L:$L,'DATA UPDATE'!$E:$E,A706,'DATA UPDATE'!$B:$B,$H$2)</f>
        <v>0</v>
      </c>
      <c r="I706" s="5">
        <f t="shared" si="51"/>
        <v>1</v>
      </c>
      <c r="J706" s="5">
        <f>SUMIFS('UPDATE STOCK'!F:F,'UPDATE STOCK'!A:A,วิเคราะห์ข้อมูล!A706)</f>
        <v>0</v>
      </c>
      <c r="K706" s="10">
        <f t="shared" si="52"/>
        <v>1</v>
      </c>
      <c r="L706" s="5">
        <f t="shared" si="53"/>
        <v>0</v>
      </c>
      <c r="M706" s="8">
        <f t="shared" si="54"/>
        <v>0.2</v>
      </c>
      <c r="N706" s="7">
        <f t="shared" si="55"/>
        <v>0.2</v>
      </c>
      <c r="O706" s="4">
        <f>SUMIFS('DATA UPDATE'!$L:$L,'DATA UPDATE'!$E:$E,วิเคราะห์ข้อมูล!A706,'DATA UPDATE'!$T:$T,วิเคราะห์ข้อมูล!$O$2)</f>
        <v>0</v>
      </c>
      <c r="P706" s="4">
        <f>SUMIFS('DATA UPDATE'!$L:$L,'DATA UPDATE'!$E:$E,วิเคราะห์ข้อมูล!A706,'DATA UPDATE'!$T:$T,วิเคราะห์ข้อมูล!$P$2)</f>
        <v>1</v>
      </c>
      <c r="Q706" s="4">
        <f>SUMIFS('DATA UPDATE'!$L:$L,'DATA UPDATE'!$E:$E,วิเคราะห์ข้อมูล!A706,'DATA UPDATE'!$T:$T,วิเคราะห์ข้อมูล!$Q$2)</f>
        <v>0</v>
      </c>
      <c r="R706" s="4">
        <f>SUMIFS('DATA UPDATE'!$L:$L,'DATA UPDATE'!$D:$D,วิเคราะห์ข้อมูล!A706,'DATA UPDATE'!$T:$T,วิเคราะห์ข้อมูล!$R$2)</f>
        <v>0</v>
      </c>
      <c r="S706" s="4">
        <f>SUMIFS('UPDATE STOCK'!$F:$F,'UPDATE STOCK'!$A:$A,A706,'UPDATE STOCK'!$G:$G,$S$2)</f>
        <v>0</v>
      </c>
      <c r="T706" s="4">
        <f>SUMIFS('UPDATE STOCK'!$F:$F,'UPDATE STOCK'!$A:$A,A706,'UPDATE STOCK'!$G:$G,$T$2)</f>
        <v>0</v>
      </c>
      <c r="U706" s="4">
        <f>SUMIFS('UPDATE STOCK'!$F:$F,'UPDATE STOCK'!$A:$A,วิเคราะห์ข้อมูล!A706,'UPDATE STOCK'!$G:$G,$U$2)</f>
        <v>0</v>
      </c>
      <c r="V706" s="4">
        <f>SUMIFS('UPDATE STOCK'!$F:$F,'UPDATE STOCK'!$A:$A,วิเคราะห์ข้อมูล!A706,'UPDATE STOCK'!$G:$G,$V$2)</f>
        <v>0</v>
      </c>
      <c r="W706" s="4"/>
      <c r="X706" s="4"/>
      <c r="Y706" s="4"/>
      <c r="Z706" s="4"/>
      <c r="AA706" s="4"/>
    </row>
    <row r="707" spans="1:27" x14ac:dyDescent="0.2">
      <c r="A707" s="12" t="s">
        <v>1405</v>
      </c>
      <c r="B707" s="12" t="s">
        <v>1406</v>
      </c>
      <c r="C707" s="5">
        <f>SUMIFS('DATA UPDATE'!$L:$L,'DATA UPDATE'!$E:$E,วิเคราะห์ข้อมูล!A707,'DATA UPDATE'!$B:$B,วิเคราะห์ข้อมูล!$C$2)</f>
        <v>0</v>
      </c>
      <c r="D707" s="5">
        <f>SUMIFS('DATA UPDATE'!$L:$L,'DATA UPDATE'!$E:$E,A707,'DATA UPDATE'!$B:$B,$D$2)</f>
        <v>0</v>
      </c>
      <c r="E707" s="5">
        <f>SUMIFS('DATA UPDATE'!$L:$L,'DATA UPDATE'!$E:$E,A707,'DATA UPDATE'!$B:$B,$E$2)</f>
        <v>1</v>
      </c>
      <c r="F707" s="5">
        <f>SUMIFS('DATA UPDATE'!$L:$L,'DATA UPDATE'!$E:$E,A707,'DATA UPDATE'!$B:$B,$F$2)</f>
        <v>0</v>
      </c>
      <c r="G707" s="5">
        <f>SUMIFS('DATA UPDATE'!$L:$L,'DATA UPDATE'!$E:$E,A707,'DATA UPDATE'!$B:$B,$G$2)</f>
        <v>0</v>
      </c>
      <c r="H707" s="5">
        <f>SUMIFS('DATA UPDATE'!$L:$L,'DATA UPDATE'!$E:$E,A707,'DATA UPDATE'!$B:$B,$H$2)</f>
        <v>0</v>
      </c>
      <c r="I707" s="5">
        <f t="shared" si="51"/>
        <v>1</v>
      </c>
      <c r="J707" s="5">
        <f>SUMIFS('UPDATE STOCK'!F:F,'UPDATE STOCK'!A:A,วิเคราะห์ข้อมูล!A707)</f>
        <v>0</v>
      </c>
      <c r="K707" s="10">
        <f t="shared" si="52"/>
        <v>1</v>
      </c>
      <c r="L707" s="5">
        <f t="shared" si="53"/>
        <v>0</v>
      </c>
      <c r="M707" s="8">
        <f t="shared" si="54"/>
        <v>0.2</v>
      </c>
      <c r="N707" s="7">
        <f t="shared" si="55"/>
        <v>0.2</v>
      </c>
      <c r="O707" s="4">
        <f>SUMIFS('DATA UPDATE'!$L:$L,'DATA UPDATE'!$E:$E,วิเคราะห์ข้อมูล!A707,'DATA UPDATE'!$T:$T,วิเคราะห์ข้อมูล!$O$2)</f>
        <v>0</v>
      </c>
      <c r="P707" s="4">
        <f>SUMIFS('DATA UPDATE'!$L:$L,'DATA UPDATE'!$E:$E,วิเคราะห์ข้อมูล!A707,'DATA UPDATE'!$T:$T,วิเคราะห์ข้อมูล!$P$2)</f>
        <v>1</v>
      </c>
      <c r="Q707" s="4">
        <f>SUMIFS('DATA UPDATE'!$L:$L,'DATA UPDATE'!$E:$E,วิเคราะห์ข้อมูล!A707,'DATA UPDATE'!$T:$T,วิเคราะห์ข้อมูล!$Q$2)</f>
        <v>0</v>
      </c>
      <c r="R707" s="4">
        <f>SUMIFS('DATA UPDATE'!$L:$L,'DATA UPDATE'!$D:$D,วิเคราะห์ข้อมูล!A707,'DATA UPDATE'!$T:$T,วิเคราะห์ข้อมูล!$R$2)</f>
        <v>0</v>
      </c>
      <c r="S707" s="4">
        <f>SUMIFS('UPDATE STOCK'!$F:$F,'UPDATE STOCK'!$A:$A,A707,'UPDATE STOCK'!$G:$G,$S$2)</f>
        <v>0</v>
      </c>
      <c r="T707" s="4">
        <f>SUMIFS('UPDATE STOCK'!$F:$F,'UPDATE STOCK'!$A:$A,A707,'UPDATE STOCK'!$G:$G,$T$2)</f>
        <v>0</v>
      </c>
      <c r="U707" s="4">
        <f>SUMIFS('UPDATE STOCK'!$F:$F,'UPDATE STOCK'!$A:$A,วิเคราะห์ข้อมูล!A707,'UPDATE STOCK'!$G:$G,$U$2)</f>
        <v>0</v>
      </c>
      <c r="V707" s="4">
        <f>SUMIFS('UPDATE STOCK'!$F:$F,'UPDATE STOCK'!$A:$A,วิเคราะห์ข้อมูล!A707,'UPDATE STOCK'!$G:$G,$V$2)</f>
        <v>0</v>
      </c>
      <c r="W707" s="4"/>
      <c r="X707" s="4"/>
      <c r="Y707" s="4"/>
      <c r="Z707" s="4"/>
      <c r="AA707" s="4"/>
    </row>
    <row r="708" spans="1:27" x14ac:dyDescent="0.2">
      <c r="A708" s="12" t="s">
        <v>1407</v>
      </c>
      <c r="B708" s="12" t="s">
        <v>1408</v>
      </c>
      <c r="C708" s="5">
        <f>SUMIFS('DATA UPDATE'!$L:$L,'DATA UPDATE'!$E:$E,วิเคราะห์ข้อมูล!A708,'DATA UPDATE'!$B:$B,วิเคราะห์ข้อมูล!$C$2)</f>
        <v>0</v>
      </c>
      <c r="D708" s="5">
        <f>SUMIFS('DATA UPDATE'!$L:$L,'DATA UPDATE'!$E:$E,A708,'DATA UPDATE'!$B:$B,$D$2)</f>
        <v>0</v>
      </c>
      <c r="E708" s="5">
        <f>SUMIFS('DATA UPDATE'!$L:$L,'DATA UPDATE'!$E:$E,A708,'DATA UPDATE'!$B:$B,$E$2)</f>
        <v>0</v>
      </c>
      <c r="F708" s="5">
        <f>SUMIFS('DATA UPDATE'!$L:$L,'DATA UPDATE'!$E:$E,A708,'DATA UPDATE'!$B:$B,$F$2)</f>
        <v>0</v>
      </c>
      <c r="G708" s="5">
        <f>SUMIFS('DATA UPDATE'!$L:$L,'DATA UPDATE'!$E:$E,A708,'DATA UPDATE'!$B:$B,$G$2)</f>
        <v>1</v>
      </c>
      <c r="H708" s="5">
        <f>SUMIFS('DATA UPDATE'!$L:$L,'DATA UPDATE'!$E:$E,A708,'DATA UPDATE'!$B:$B,$H$2)</f>
        <v>0</v>
      </c>
      <c r="I708" s="5">
        <f t="shared" si="51"/>
        <v>1</v>
      </c>
      <c r="J708" s="5">
        <f>SUMIFS('UPDATE STOCK'!F:F,'UPDATE STOCK'!A:A,วิเคราะห์ข้อมูล!A708)</f>
        <v>0</v>
      </c>
      <c r="K708" s="10">
        <f t="shared" si="52"/>
        <v>1</v>
      </c>
      <c r="L708" s="5">
        <f t="shared" si="53"/>
        <v>0</v>
      </c>
      <c r="M708" s="8">
        <f t="shared" si="54"/>
        <v>0.2</v>
      </c>
      <c r="N708" s="7">
        <f t="shared" si="55"/>
        <v>0.2</v>
      </c>
      <c r="O708" s="4">
        <f>SUMIFS('DATA UPDATE'!$L:$L,'DATA UPDATE'!$E:$E,วิเคราะห์ข้อมูล!A708,'DATA UPDATE'!$T:$T,วิเคราะห์ข้อมูล!$O$2)</f>
        <v>1</v>
      </c>
      <c r="P708" s="4">
        <f>SUMIFS('DATA UPDATE'!$L:$L,'DATA UPDATE'!$E:$E,วิเคราะห์ข้อมูล!A708,'DATA UPDATE'!$T:$T,วิเคราะห์ข้อมูล!$P$2)</f>
        <v>0</v>
      </c>
      <c r="Q708" s="4">
        <f>SUMIFS('DATA UPDATE'!$L:$L,'DATA UPDATE'!$E:$E,วิเคราะห์ข้อมูล!A708,'DATA UPDATE'!$T:$T,วิเคราะห์ข้อมูล!$Q$2)</f>
        <v>0</v>
      </c>
      <c r="R708" s="4">
        <f>SUMIFS('DATA UPDATE'!$L:$L,'DATA UPDATE'!$D:$D,วิเคราะห์ข้อมูล!A708,'DATA UPDATE'!$T:$T,วิเคราะห์ข้อมูล!$R$2)</f>
        <v>0</v>
      </c>
      <c r="S708" s="4">
        <f>SUMIFS('UPDATE STOCK'!$F:$F,'UPDATE STOCK'!$A:$A,A708,'UPDATE STOCK'!$G:$G,$S$2)</f>
        <v>0</v>
      </c>
      <c r="T708" s="4">
        <f>SUMIFS('UPDATE STOCK'!$F:$F,'UPDATE STOCK'!$A:$A,A708,'UPDATE STOCK'!$G:$G,$T$2)</f>
        <v>0</v>
      </c>
      <c r="U708" s="4">
        <f>SUMIFS('UPDATE STOCK'!$F:$F,'UPDATE STOCK'!$A:$A,วิเคราะห์ข้อมูล!A708,'UPDATE STOCK'!$G:$G,$U$2)</f>
        <v>0</v>
      </c>
      <c r="V708" s="4">
        <f>SUMIFS('UPDATE STOCK'!$F:$F,'UPDATE STOCK'!$A:$A,วิเคราะห์ข้อมูล!A708,'UPDATE STOCK'!$G:$G,$V$2)</f>
        <v>0</v>
      </c>
      <c r="W708" s="4"/>
      <c r="X708" s="4"/>
      <c r="Y708" s="4"/>
      <c r="Z708" s="4"/>
      <c r="AA708" s="4"/>
    </row>
    <row r="709" spans="1:27" x14ac:dyDescent="0.2">
      <c r="A709" s="12" t="s">
        <v>1409</v>
      </c>
      <c r="B709" s="12" t="s">
        <v>1410</v>
      </c>
      <c r="C709" s="5">
        <f>SUMIFS('DATA UPDATE'!$L:$L,'DATA UPDATE'!$E:$E,วิเคราะห์ข้อมูล!A709,'DATA UPDATE'!$B:$B,วิเคราะห์ข้อมูล!$C$2)</f>
        <v>5</v>
      </c>
      <c r="D709" s="5">
        <f>SUMIFS('DATA UPDATE'!$L:$L,'DATA UPDATE'!$E:$E,A709,'DATA UPDATE'!$B:$B,$D$2)</f>
        <v>1</v>
      </c>
      <c r="E709" s="5">
        <f>SUMIFS('DATA UPDATE'!$L:$L,'DATA UPDATE'!$E:$E,A709,'DATA UPDATE'!$B:$B,$E$2)</f>
        <v>0</v>
      </c>
      <c r="F709" s="5">
        <f>SUMIFS('DATA UPDATE'!$L:$L,'DATA UPDATE'!$E:$E,A709,'DATA UPDATE'!$B:$B,$F$2)</f>
        <v>0</v>
      </c>
      <c r="G709" s="5">
        <f>SUMIFS('DATA UPDATE'!$L:$L,'DATA UPDATE'!$E:$E,A709,'DATA UPDATE'!$B:$B,$G$2)</f>
        <v>0</v>
      </c>
      <c r="H709" s="5">
        <f>SUMIFS('DATA UPDATE'!$L:$L,'DATA UPDATE'!$E:$E,A709,'DATA UPDATE'!$B:$B,$H$2)</f>
        <v>0</v>
      </c>
      <c r="I709" s="5">
        <f t="shared" si="51"/>
        <v>6</v>
      </c>
      <c r="J709" s="5">
        <f>SUMIFS('UPDATE STOCK'!F:F,'UPDATE STOCK'!A:A,วิเคราะห์ข้อมูล!A709)</f>
        <v>0</v>
      </c>
      <c r="K709" s="10">
        <f t="shared" si="52"/>
        <v>5</v>
      </c>
      <c r="L709" s="5">
        <f t="shared" si="53"/>
        <v>0</v>
      </c>
      <c r="M709" s="8">
        <f t="shared" si="54"/>
        <v>1.2</v>
      </c>
      <c r="N709" s="7">
        <f t="shared" si="55"/>
        <v>1.2</v>
      </c>
      <c r="O709" s="4">
        <f>SUMIFS('DATA UPDATE'!$L:$L,'DATA UPDATE'!$E:$E,วิเคราะห์ข้อมูล!A709,'DATA UPDATE'!$T:$T,วิเคราะห์ข้อมูล!$O$2)</f>
        <v>6</v>
      </c>
      <c r="P709" s="4">
        <f>SUMIFS('DATA UPDATE'!$L:$L,'DATA UPDATE'!$E:$E,วิเคราะห์ข้อมูล!A709,'DATA UPDATE'!$T:$T,วิเคราะห์ข้อมูล!$P$2)</f>
        <v>0</v>
      </c>
      <c r="Q709" s="4">
        <f>SUMIFS('DATA UPDATE'!$L:$L,'DATA UPDATE'!$E:$E,วิเคราะห์ข้อมูล!A709,'DATA UPDATE'!$T:$T,วิเคราะห์ข้อมูล!$Q$2)</f>
        <v>0</v>
      </c>
      <c r="R709" s="4">
        <f>SUMIFS('DATA UPDATE'!$L:$L,'DATA UPDATE'!$D:$D,วิเคราะห์ข้อมูล!A709,'DATA UPDATE'!$T:$T,วิเคราะห์ข้อมูล!$R$2)</f>
        <v>0</v>
      </c>
      <c r="S709" s="4">
        <f>SUMIFS('UPDATE STOCK'!$F:$F,'UPDATE STOCK'!$A:$A,A709,'UPDATE STOCK'!$G:$G,$S$2)</f>
        <v>0</v>
      </c>
      <c r="T709" s="4">
        <f>SUMIFS('UPDATE STOCK'!$F:$F,'UPDATE STOCK'!$A:$A,A709,'UPDATE STOCK'!$G:$G,$T$2)</f>
        <v>0</v>
      </c>
      <c r="U709" s="4">
        <f>SUMIFS('UPDATE STOCK'!$F:$F,'UPDATE STOCK'!$A:$A,วิเคราะห์ข้อมูล!A709,'UPDATE STOCK'!$G:$G,$U$2)</f>
        <v>0</v>
      </c>
      <c r="V709" s="4">
        <f>SUMIFS('UPDATE STOCK'!$F:$F,'UPDATE STOCK'!$A:$A,วิเคราะห์ข้อมูล!A709,'UPDATE STOCK'!$G:$G,$V$2)</f>
        <v>0</v>
      </c>
      <c r="W709" s="4"/>
      <c r="X709" s="4"/>
      <c r="Y709" s="4"/>
      <c r="Z709" s="4"/>
      <c r="AA709" s="4"/>
    </row>
    <row r="710" spans="1:27" x14ac:dyDescent="0.2">
      <c r="A710" s="12" t="s">
        <v>1411</v>
      </c>
      <c r="B710" s="12" t="s">
        <v>1412</v>
      </c>
      <c r="C710" s="5">
        <f>SUMIFS('DATA UPDATE'!$L:$L,'DATA UPDATE'!$E:$E,วิเคราะห์ข้อมูล!A710,'DATA UPDATE'!$B:$B,วิเคราะห์ข้อมูล!$C$2)</f>
        <v>0</v>
      </c>
      <c r="D710" s="5">
        <f>SUMIFS('DATA UPDATE'!$L:$L,'DATA UPDATE'!$E:$E,A710,'DATA UPDATE'!$B:$B,$D$2)</f>
        <v>1</v>
      </c>
      <c r="E710" s="5">
        <f>SUMIFS('DATA UPDATE'!$L:$L,'DATA UPDATE'!$E:$E,A710,'DATA UPDATE'!$B:$B,$E$2)</f>
        <v>0</v>
      </c>
      <c r="F710" s="5">
        <f>SUMIFS('DATA UPDATE'!$L:$L,'DATA UPDATE'!$E:$E,A710,'DATA UPDATE'!$B:$B,$F$2)</f>
        <v>0</v>
      </c>
      <c r="G710" s="5">
        <f>SUMIFS('DATA UPDATE'!$L:$L,'DATA UPDATE'!$E:$E,A710,'DATA UPDATE'!$B:$B,$G$2)</f>
        <v>0</v>
      </c>
      <c r="H710" s="5">
        <f>SUMIFS('DATA UPDATE'!$L:$L,'DATA UPDATE'!$E:$E,A710,'DATA UPDATE'!$B:$B,$H$2)</f>
        <v>0</v>
      </c>
      <c r="I710" s="5">
        <f t="shared" ref="I710:I773" si="56">SUM(C710:H710)</f>
        <v>1</v>
      </c>
      <c r="J710" s="5">
        <f>SUMIFS('UPDATE STOCK'!F:F,'UPDATE STOCK'!A:A,วิเคราะห์ข้อมูล!A710)</f>
        <v>0</v>
      </c>
      <c r="K710" s="10">
        <f t="shared" ref="K710:K773" si="57">MAX(C710:G710)</f>
        <v>1</v>
      </c>
      <c r="L710" s="5">
        <f t="shared" ref="L710:L773" si="58">MIN(C710:G710)</f>
        <v>0</v>
      </c>
      <c r="M710" s="8">
        <f t="shared" ref="M710:M773" si="59">AVERAGE(C710:G710)</f>
        <v>0.2</v>
      </c>
      <c r="N710" s="7">
        <f t="shared" ref="N710:N773" si="60">M710-J710</f>
        <v>0.2</v>
      </c>
      <c r="O710" s="4">
        <f>SUMIFS('DATA UPDATE'!$L:$L,'DATA UPDATE'!$E:$E,วิเคราะห์ข้อมูล!A710,'DATA UPDATE'!$T:$T,วิเคราะห์ข้อมูล!$O$2)</f>
        <v>0</v>
      </c>
      <c r="P710" s="4">
        <f>SUMIFS('DATA UPDATE'!$L:$L,'DATA UPDATE'!$E:$E,วิเคราะห์ข้อมูล!A710,'DATA UPDATE'!$T:$T,วิเคราะห์ข้อมูล!$P$2)</f>
        <v>0</v>
      </c>
      <c r="Q710" s="4">
        <f>SUMIFS('DATA UPDATE'!$L:$L,'DATA UPDATE'!$E:$E,วิเคราะห์ข้อมูล!A710,'DATA UPDATE'!$T:$T,วิเคราะห์ข้อมูล!$Q$2)</f>
        <v>1</v>
      </c>
      <c r="R710" s="4">
        <f>SUMIFS('DATA UPDATE'!$L:$L,'DATA UPDATE'!$D:$D,วิเคราะห์ข้อมูล!A710,'DATA UPDATE'!$T:$T,วิเคราะห์ข้อมูล!$R$2)</f>
        <v>0</v>
      </c>
      <c r="S710" s="4">
        <f>SUMIFS('UPDATE STOCK'!$F:$F,'UPDATE STOCK'!$A:$A,A710,'UPDATE STOCK'!$G:$G,$S$2)</f>
        <v>0</v>
      </c>
      <c r="T710" s="4">
        <f>SUMIFS('UPDATE STOCK'!$F:$F,'UPDATE STOCK'!$A:$A,A710,'UPDATE STOCK'!$G:$G,$T$2)</f>
        <v>0</v>
      </c>
      <c r="U710" s="4">
        <f>SUMIFS('UPDATE STOCK'!$F:$F,'UPDATE STOCK'!$A:$A,วิเคราะห์ข้อมูล!A710,'UPDATE STOCK'!$G:$G,$U$2)</f>
        <v>0</v>
      </c>
      <c r="V710" s="4">
        <f>SUMIFS('UPDATE STOCK'!$F:$F,'UPDATE STOCK'!$A:$A,วิเคราะห์ข้อมูล!A710,'UPDATE STOCK'!$G:$G,$V$2)</f>
        <v>0</v>
      </c>
      <c r="W710" s="4"/>
      <c r="X710" s="4"/>
      <c r="Y710" s="4"/>
      <c r="Z710" s="4"/>
      <c r="AA710" s="4"/>
    </row>
    <row r="711" spans="1:27" x14ac:dyDescent="0.2">
      <c r="A711" s="12" t="s">
        <v>1413</v>
      </c>
      <c r="B711" s="12" t="s">
        <v>1414</v>
      </c>
      <c r="C711" s="5">
        <f>SUMIFS('DATA UPDATE'!$L:$L,'DATA UPDATE'!$E:$E,วิเคราะห์ข้อมูล!A711,'DATA UPDATE'!$B:$B,วิเคราะห์ข้อมูล!$C$2)</f>
        <v>0</v>
      </c>
      <c r="D711" s="5">
        <f>SUMIFS('DATA UPDATE'!$L:$L,'DATA UPDATE'!$E:$E,A711,'DATA UPDATE'!$B:$B,$D$2)</f>
        <v>0</v>
      </c>
      <c r="E711" s="5">
        <f>SUMIFS('DATA UPDATE'!$L:$L,'DATA UPDATE'!$E:$E,A711,'DATA UPDATE'!$B:$B,$E$2)</f>
        <v>1</v>
      </c>
      <c r="F711" s="5">
        <f>SUMIFS('DATA UPDATE'!$L:$L,'DATA UPDATE'!$E:$E,A711,'DATA UPDATE'!$B:$B,$F$2)</f>
        <v>0</v>
      </c>
      <c r="G711" s="5">
        <f>SUMIFS('DATA UPDATE'!$L:$L,'DATA UPDATE'!$E:$E,A711,'DATA UPDATE'!$B:$B,$G$2)</f>
        <v>1</v>
      </c>
      <c r="H711" s="5">
        <f>SUMIFS('DATA UPDATE'!$L:$L,'DATA UPDATE'!$E:$E,A711,'DATA UPDATE'!$B:$B,$H$2)</f>
        <v>0</v>
      </c>
      <c r="I711" s="5">
        <f t="shared" si="56"/>
        <v>2</v>
      </c>
      <c r="J711" s="5">
        <f>SUMIFS('UPDATE STOCK'!F:F,'UPDATE STOCK'!A:A,วิเคราะห์ข้อมูล!A711)</f>
        <v>11</v>
      </c>
      <c r="K711" s="10">
        <f t="shared" si="57"/>
        <v>1</v>
      </c>
      <c r="L711" s="5">
        <f t="shared" si="58"/>
        <v>0</v>
      </c>
      <c r="M711" s="8">
        <f t="shared" si="59"/>
        <v>0.4</v>
      </c>
      <c r="N711" s="7">
        <f t="shared" si="60"/>
        <v>-10.6</v>
      </c>
      <c r="O711" s="4">
        <f>SUMIFS('DATA UPDATE'!$L:$L,'DATA UPDATE'!$E:$E,วิเคราะห์ข้อมูล!A711,'DATA UPDATE'!$T:$T,วิเคราะห์ข้อมูล!$O$2)</f>
        <v>0</v>
      </c>
      <c r="P711" s="4">
        <f>SUMIFS('DATA UPDATE'!$L:$L,'DATA UPDATE'!$E:$E,วิเคราะห์ข้อมูล!A711,'DATA UPDATE'!$T:$T,วิเคราะห์ข้อมูล!$P$2)</f>
        <v>0</v>
      </c>
      <c r="Q711" s="4">
        <f>SUMIFS('DATA UPDATE'!$L:$L,'DATA UPDATE'!$E:$E,วิเคราะห์ข้อมูล!A711,'DATA UPDATE'!$T:$T,วิเคราะห์ข้อมูล!$Q$2)</f>
        <v>2</v>
      </c>
      <c r="R711" s="4">
        <f>SUMIFS('DATA UPDATE'!$L:$L,'DATA UPDATE'!$D:$D,วิเคราะห์ข้อมูล!A711,'DATA UPDATE'!$T:$T,วิเคราะห์ข้อมูล!$R$2)</f>
        <v>0</v>
      </c>
      <c r="S711" s="4">
        <f>SUMIFS('UPDATE STOCK'!$F:$F,'UPDATE STOCK'!$A:$A,A711,'UPDATE STOCK'!$G:$G,$S$2)</f>
        <v>2</v>
      </c>
      <c r="T711" s="4">
        <f>SUMIFS('UPDATE STOCK'!$F:$F,'UPDATE STOCK'!$A:$A,A711,'UPDATE STOCK'!$G:$G,$T$2)</f>
        <v>3</v>
      </c>
      <c r="U711" s="4">
        <f>SUMIFS('UPDATE STOCK'!$F:$F,'UPDATE STOCK'!$A:$A,วิเคราะห์ข้อมูล!A711,'UPDATE STOCK'!$G:$G,$U$2)</f>
        <v>5</v>
      </c>
      <c r="V711" s="4">
        <f>SUMIFS('UPDATE STOCK'!$F:$F,'UPDATE STOCK'!$A:$A,วิเคราะห์ข้อมูล!A711,'UPDATE STOCK'!$G:$G,$V$2)</f>
        <v>1</v>
      </c>
      <c r="W711" s="4"/>
      <c r="X711" s="4"/>
      <c r="Y711" s="4"/>
      <c r="Z711" s="4"/>
      <c r="AA711" s="4"/>
    </row>
    <row r="712" spans="1:27" x14ac:dyDescent="0.2">
      <c r="A712" s="12" t="s">
        <v>1415</v>
      </c>
      <c r="B712" s="12" t="s">
        <v>1416</v>
      </c>
      <c r="C712" s="5">
        <f>SUMIFS('DATA UPDATE'!$L:$L,'DATA UPDATE'!$E:$E,วิเคราะห์ข้อมูล!A712,'DATA UPDATE'!$B:$B,วิเคราะห์ข้อมูล!$C$2)</f>
        <v>1</v>
      </c>
      <c r="D712" s="5">
        <f>SUMIFS('DATA UPDATE'!$L:$L,'DATA UPDATE'!$E:$E,A712,'DATA UPDATE'!$B:$B,$D$2)</f>
        <v>0</v>
      </c>
      <c r="E712" s="5">
        <f>SUMIFS('DATA UPDATE'!$L:$L,'DATA UPDATE'!$E:$E,A712,'DATA UPDATE'!$B:$B,$E$2)</f>
        <v>0</v>
      </c>
      <c r="F712" s="5">
        <f>SUMIFS('DATA UPDATE'!$L:$L,'DATA UPDATE'!$E:$E,A712,'DATA UPDATE'!$B:$B,$F$2)</f>
        <v>0</v>
      </c>
      <c r="G712" s="5">
        <f>SUMIFS('DATA UPDATE'!$L:$L,'DATA UPDATE'!$E:$E,A712,'DATA UPDATE'!$B:$B,$G$2)</f>
        <v>0</v>
      </c>
      <c r="H712" s="5">
        <f>SUMIFS('DATA UPDATE'!$L:$L,'DATA UPDATE'!$E:$E,A712,'DATA UPDATE'!$B:$B,$H$2)</f>
        <v>0</v>
      </c>
      <c r="I712" s="5">
        <f t="shared" si="56"/>
        <v>1</v>
      </c>
      <c r="J712" s="5">
        <f>SUMIFS('UPDATE STOCK'!F:F,'UPDATE STOCK'!A:A,วิเคราะห์ข้อมูล!A712)</f>
        <v>25</v>
      </c>
      <c r="K712" s="10">
        <f t="shared" si="57"/>
        <v>1</v>
      </c>
      <c r="L712" s="5">
        <f t="shared" si="58"/>
        <v>0</v>
      </c>
      <c r="M712" s="8">
        <f t="shared" si="59"/>
        <v>0.2</v>
      </c>
      <c r="N712" s="7">
        <f t="shared" si="60"/>
        <v>-24.8</v>
      </c>
      <c r="O712" s="4">
        <f>SUMIFS('DATA UPDATE'!$L:$L,'DATA UPDATE'!$E:$E,วิเคราะห์ข้อมูล!A712,'DATA UPDATE'!$T:$T,วิเคราะห์ข้อมูล!$O$2)</f>
        <v>0</v>
      </c>
      <c r="P712" s="4">
        <f>SUMIFS('DATA UPDATE'!$L:$L,'DATA UPDATE'!$E:$E,วิเคราะห์ข้อมูล!A712,'DATA UPDATE'!$T:$T,วิเคราะห์ข้อมูล!$P$2)</f>
        <v>1</v>
      </c>
      <c r="Q712" s="4">
        <f>SUMIFS('DATA UPDATE'!$L:$L,'DATA UPDATE'!$E:$E,วิเคราะห์ข้อมูล!A712,'DATA UPDATE'!$T:$T,วิเคราะห์ข้อมูล!$Q$2)</f>
        <v>0</v>
      </c>
      <c r="R712" s="4">
        <f>SUMIFS('DATA UPDATE'!$L:$L,'DATA UPDATE'!$D:$D,วิเคราะห์ข้อมูล!A712,'DATA UPDATE'!$T:$T,วิเคราะห์ข้อมูล!$R$2)</f>
        <v>0</v>
      </c>
      <c r="S712" s="4">
        <f>SUMIFS('UPDATE STOCK'!$F:$F,'UPDATE STOCK'!$A:$A,A712,'UPDATE STOCK'!$G:$G,$S$2)</f>
        <v>0</v>
      </c>
      <c r="T712" s="4">
        <f>SUMIFS('UPDATE STOCK'!$F:$F,'UPDATE STOCK'!$A:$A,A712,'UPDATE STOCK'!$G:$G,$T$2)</f>
        <v>0</v>
      </c>
      <c r="U712" s="4">
        <f>SUMIFS('UPDATE STOCK'!$F:$F,'UPDATE STOCK'!$A:$A,วิเคราะห์ข้อมูล!A712,'UPDATE STOCK'!$G:$G,$U$2)</f>
        <v>0</v>
      </c>
      <c r="V712" s="4">
        <f>SUMIFS('UPDATE STOCK'!$F:$F,'UPDATE STOCK'!$A:$A,วิเคราะห์ข้อมูล!A712,'UPDATE STOCK'!$G:$G,$V$2)</f>
        <v>0</v>
      </c>
      <c r="W712" s="4"/>
      <c r="X712" s="4"/>
      <c r="Y712" s="4"/>
      <c r="Z712" s="4"/>
      <c r="AA712" s="4"/>
    </row>
    <row r="713" spans="1:27" x14ac:dyDescent="0.2">
      <c r="A713" s="12" t="s">
        <v>1417</v>
      </c>
      <c r="B713" s="12" t="s">
        <v>1418</v>
      </c>
      <c r="C713" s="5">
        <f>SUMIFS('DATA UPDATE'!$L:$L,'DATA UPDATE'!$E:$E,วิเคราะห์ข้อมูล!A713,'DATA UPDATE'!$B:$B,วิเคราะห์ข้อมูล!$C$2)</f>
        <v>1</v>
      </c>
      <c r="D713" s="5">
        <f>SUMIFS('DATA UPDATE'!$L:$L,'DATA UPDATE'!$E:$E,A713,'DATA UPDATE'!$B:$B,$D$2)</f>
        <v>0</v>
      </c>
      <c r="E713" s="5">
        <f>SUMIFS('DATA UPDATE'!$L:$L,'DATA UPDATE'!$E:$E,A713,'DATA UPDATE'!$B:$B,$E$2)</f>
        <v>0</v>
      </c>
      <c r="F713" s="5">
        <f>SUMIFS('DATA UPDATE'!$L:$L,'DATA UPDATE'!$E:$E,A713,'DATA UPDATE'!$B:$B,$F$2)</f>
        <v>0</v>
      </c>
      <c r="G713" s="5">
        <f>SUMIFS('DATA UPDATE'!$L:$L,'DATA UPDATE'!$E:$E,A713,'DATA UPDATE'!$B:$B,$G$2)</f>
        <v>0</v>
      </c>
      <c r="H713" s="5">
        <f>SUMIFS('DATA UPDATE'!$L:$L,'DATA UPDATE'!$E:$E,A713,'DATA UPDATE'!$B:$B,$H$2)</f>
        <v>0</v>
      </c>
      <c r="I713" s="5">
        <f t="shared" si="56"/>
        <v>1</v>
      </c>
      <c r="J713" s="9">
        <f>SUMIFS('UPDATE STOCK'!F:F,'UPDATE STOCK'!A:A,วิเคราะห์ข้อมูล!A713)</f>
        <v>47</v>
      </c>
      <c r="K713" s="10">
        <f t="shared" si="57"/>
        <v>1</v>
      </c>
      <c r="L713" s="5">
        <f t="shared" si="58"/>
        <v>0</v>
      </c>
      <c r="M713" s="8">
        <f t="shared" si="59"/>
        <v>0.2</v>
      </c>
      <c r="N713" s="7">
        <f t="shared" si="60"/>
        <v>-46.8</v>
      </c>
      <c r="O713" s="4">
        <f>SUMIFS('DATA UPDATE'!$L:$L,'DATA UPDATE'!$E:$E,วิเคราะห์ข้อมูล!A713,'DATA UPDATE'!$T:$T,วิเคราะห์ข้อมูล!$O$2)</f>
        <v>0</v>
      </c>
      <c r="P713" s="4">
        <f>SUMIFS('DATA UPDATE'!$L:$L,'DATA UPDATE'!$E:$E,วิเคราะห์ข้อมูล!A713,'DATA UPDATE'!$T:$T,วิเคราะห์ข้อมูล!$P$2)</f>
        <v>1</v>
      </c>
      <c r="Q713" s="4">
        <f>SUMIFS('DATA UPDATE'!$L:$L,'DATA UPDATE'!$E:$E,วิเคราะห์ข้อมูล!A713,'DATA UPDATE'!$T:$T,วิเคราะห์ข้อมูล!$Q$2)</f>
        <v>0</v>
      </c>
      <c r="R713" s="4">
        <f>SUMIFS('DATA UPDATE'!$L:$L,'DATA UPDATE'!$D:$D,วิเคราะห์ข้อมูล!A713,'DATA UPDATE'!$T:$T,วิเคราะห์ข้อมูล!$R$2)</f>
        <v>0</v>
      </c>
      <c r="S713" s="4">
        <f>SUMIFS('UPDATE STOCK'!$F:$F,'UPDATE STOCK'!$A:$A,A713,'UPDATE STOCK'!$G:$G,$S$2)</f>
        <v>0</v>
      </c>
      <c r="T713" s="4">
        <f>SUMIFS('UPDATE STOCK'!$F:$F,'UPDATE STOCK'!$A:$A,A713,'UPDATE STOCK'!$G:$G,$T$2)</f>
        <v>3</v>
      </c>
      <c r="U713" s="4">
        <f>SUMIFS('UPDATE STOCK'!$F:$F,'UPDATE STOCK'!$A:$A,วิเคราะห์ข้อมูล!A713,'UPDATE STOCK'!$G:$G,$U$2)</f>
        <v>0</v>
      </c>
      <c r="V713" s="4">
        <f>SUMIFS('UPDATE STOCK'!$F:$F,'UPDATE STOCK'!$A:$A,วิเคราะห์ข้อมูล!A713,'UPDATE STOCK'!$G:$G,$V$2)</f>
        <v>0</v>
      </c>
      <c r="W713" s="4"/>
      <c r="X713" s="4"/>
      <c r="Y713" s="4"/>
      <c r="Z713" s="4"/>
      <c r="AA713" s="4"/>
    </row>
    <row r="714" spans="1:27" x14ac:dyDescent="0.2">
      <c r="A714" s="12" t="s">
        <v>1419</v>
      </c>
      <c r="B714" s="12" t="s">
        <v>1420</v>
      </c>
      <c r="C714" s="5">
        <f>SUMIFS('DATA UPDATE'!$L:$L,'DATA UPDATE'!$E:$E,วิเคราะห์ข้อมูล!A714,'DATA UPDATE'!$B:$B,วิเคราะห์ข้อมูล!$C$2)</f>
        <v>0</v>
      </c>
      <c r="D714" s="5">
        <f>SUMIFS('DATA UPDATE'!$L:$L,'DATA UPDATE'!$E:$E,A714,'DATA UPDATE'!$B:$B,$D$2)</f>
        <v>0</v>
      </c>
      <c r="E714" s="5">
        <f>SUMIFS('DATA UPDATE'!$L:$L,'DATA UPDATE'!$E:$E,A714,'DATA UPDATE'!$B:$B,$E$2)</f>
        <v>2</v>
      </c>
      <c r="F714" s="5">
        <f>SUMIFS('DATA UPDATE'!$L:$L,'DATA UPDATE'!$E:$E,A714,'DATA UPDATE'!$B:$B,$F$2)</f>
        <v>0</v>
      </c>
      <c r="G714" s="5">
        <f>SUMIFS('DATA UPDATE'!$L:$L,'DATA UPDATE'!$E:$E,A714,'DATA UPDATE'!$B:$B,$G$2)</f>
        <v>0</v>
      </c>
      <c r="H714" s="5">
        <f>SUMIFS('DATA UPDATE'!$L:$L,'DATA UPDATE'!$E:$E,A714,'DATA UPDATE'!$B:$B,$H$2)</f>
        <v>0</v>
      </c>
      <c r="I714" s="5">
        <f t="shared" si="56"/>
        <v>2</v>
      </c>
      <c r="J714" s="5">
        <f>SUMIFS('UPDATE STOCK'!F:F,'UPDATE STOCK'!A:A,วิเคราะห์ข้อมูล!A714)</f>
        <v>16</v>
      </c>
      <c r="K714" s="10">
        <f t="shared" si="57"/>
        <v>2</v>
      </c>
      <c r="L714" s="5">
        <f t="shared" si="58"/>
        <v>0</v>
      </c>
      <c r="M714" s="8">
        <f t="shared" si="59"/>
        <v>0.4</v>
      </c>
      <c r="N714" s="7">
        <f t="shared" si="60"/>
        <v>-15.6</v>
      </c>
      <c r="O714" s="4">
        <f>SUMIFS('DATA UPDATE'!$L:$L,'DATA UPDATE'!$E:$E,วิเคราะห์ข้อมูล!A714,'DATA UPDATE'!$T:$T,วิเคราะห์ข้อมูล!$O$2)</f>
        <v>0</v>
      </c>
      <c r="P714" s="4">
        <f>SUMIFS('DATA UPDATE'!$L:$L,'DATA UPDATE'!$E:$E,วิเคราะห์ข้อมูล!A714,'DATA UPDATE'!$T:$T,วิเคราะห์ข้อมูล!$P$2)</f>
        <v>2</v>
      </c>
      <c r="Q714" s="4">
        <f>SUMIFS('DATA UPDATE'!$L:$L,'DATA UPDATE'!$E:$E,วิเคราะห์ข้อมูล!A714,'DATA UPDATE'!$T:$T,วิเคราะห์ข้อมูล!$Q$2)</f>
        <v>0</v>
      </c>
      <c r="R714" s="4">
        <f>SUMIFS('DATA UPDATE'!$L:$L,'DATA UPDATE'!$D:$D,วิเคราะห์ข้อมูล!A714,'DATA UPDATE'!$T:$T,วิเคราะห์ข้อมูล!$R$2)</f>
        <v>0</v>
      </c>
      <c r="S714" s="4">
        <f>SUMIFS('UPDATE STOCK'!$F:$F,'UPDATE STOCK'!$A:$A,A714,'UPDATE STOCK'!$G:$G,$S$2)</f>
        <v>0</v>
      </c>
      <c r="T714" s="4">
        <f>SUMIFS('UPDATE STOCK'!$F:$F,'UPDATE STOCK'!$A:$A,A714,'UPDATE STOCK'!$G:$G,$T$2)</f>
        <v>8</v>
      </c>
      <c r="U714" s="4">
        <f>SUMIFS('UPDATE STOCK'!$F:$F,'UPDATE STOCK'!$A:$A,วิเคราะห์ข้อมูล!A714,'UPDATE STOCK'!$G:$G,$U$2)</f>
        <v>0</v>
      </c>
      <c r="V714" s="4">
        <f>SUMIFS('UPDATE STOCK'!$F:$F,'UPDATE STOCK'!$A:$A,วิเคราะห์ข้อมูล!A714,'UPDATE STOCK'!$G:$G,$V$2)</f>
        <v>0</v>
      </c>
      <c r="W714" s="4"/>
      <c r="X714" s="4"/>
      <c r="Y714" s="4"/>
      <c r="Z714" s="4"/>
      <c r="AA714" s="4"/>
    </row>
    <row r="715" spans="1:27" x14ac:dyDescent="0.2">
      <c r="A715" s="12" t="s">
        <v>1421</v>
      </c>
      <c r="B715" s="12" t="s">
        <v>1422</v>
      </c>
      <c r="C715" s="5">
        <f>SUMIFS('DATA UPDATE'!$L:$L,'DATA UPDATE'!$E:$E,วิเคราะห์ข้อมูล!A715,'DATA UPDATE'!$B:$B,วิเคราะห์ข้อมูล!$C$2)</f>
        <v>0</v>
      </c>
      <c r="D715" s="5">
        <f>SUMIFS('DATA UPDATE'!$L:$L,'DATA UPDATE'!$E:$E,A715,'DATA UPDATE'!$B:$B,$D$2)</f>
        <v>-2</v>
      </c>
      <c r="E715" s="5">
        <f>SUMIFS('DATA UPDATE'!$L:$L,'DATA UPDATE'!$E:$E,A715,'DATA UPDATE'!$B:$B,$E$2)</f>
        <v>0</v>
      </c>
      <c r="F715" s="5">
        <f>SUMIFS('DATA UPDATE'!$L:$L,'DATA UPDATE'!$E:$E,A715,'DATA UPDATE'!$B:$B,$F$2)</f>
        <v>0</v>
      </c>
      <c r="G715" s="5">
        <f>SUMIFS('DATA UPDATE'!$L:$L,'DATA UPDATE'!$E:$E,A715,'DATA UPDATE'!$B:$B,$G$2)</f>
        <v>0</v>
      </c>
      <c r="H715" s="5">
        <f>SUMIFS('DATA UPDATE'!$L:$L,'DATA UPDATE'!$E:$E,A715,'DATA UPDATE'!$B:$B,$H$2)</f>
        <v>0</v>
      </c>
      <c r="I715" s="5">
        <f t="shared" si="56"/>
        <v>-2</v>
      </c>
      <c r="J715" s="9">
        <f>SUMIFS('UPDATE STOCK'!F:F,'UPDATE STOCK'!A:A,วิเคราะห์ข้อมูล!A715)</f>
        <v>2</v>
      </c>
      <c r="K715" s="10">
        <f t="shared" si="57"/>
        <v>0</v>
      </c>
      <c r="L715" s="5">
        <f t="shared" si="58"/>
        <v>-2</v>
      </c>
      <c r="M715" s="8">
        <f t="shared" si="59"/>
        <v>-0.4</v>
      </c>
      <c r="N715" s="7">
        <f t="shared" si="60"/>
        <v>-2.4</v>
      </c>
      <c r="O715" s="4">
        <f>SUMIFS('DATA UPDATE'!$L:$L,'DATA UPDATE'!$E:$E,วิเคราะห์ข้อมูล!A715,'DATA UPDATE'!$T:$T,วิเคราะห์ข้อมูล!$O$2)</f>
        <v>-2</v>
      </c>
      <c r="P715" s="4">
        <f>SUMIFS('DATA UPDATE'!$L:$L,'DATA UPDATE'!$E:$E,วิเคราะห์ข้อมูล!A715,'DATA UPDATE'!$T:$T,วิเคราะห์ข้อมูล!$P$2)</f>
        <v>0</v>
      </c>
      <c r="Q715" s="4">
        <f>SUMIFS('DATA UPDATE'!$L:$L,'DATA UPDATE'!$E:$E,วิเคราะห์ข้อมูล!A715,'DATA UPDATE'!$T:$T,วิเคราะห์ข้อมูล!$Q$2)</f>
        <v>0</v>
      </c>
      <c r="R715" s="4">
        <f>SUMIFS('DATA UPDATE'!$L:$L,'DATA UPDATE'!$D:$D,วิเคราะห์ข้อมูล!A715,'DATA UPDATE'!$T:$T,วิเคราะห์ข้อมูล!$R$2)</f>
        <v>0</v>
      </c>
      <c r="S715" s="4">
        <f>SUMIFS('UPDATE STOCK'!$F:$F,'UPDATE STOCK'!$A:$A,A715,'UPDATE STOCK'!$G:$G,$S$2)</f>
        <v>2</v>
      </c>
      <c r="T715" s="4">
        <f>SUMIFS('UPDATE STOCK'!$F:$F,'UPDATE STOCK'!$A:$A,A715,'UPDATE STOCK'!$G:$G,$T$2)</f>
        <v>0</v>
      </c>
      <c r="U715" s="4">
        <f>SUMIFS('UPDATE STOCK'!$F:$F,'UPDATE STOCK'!$A:$A,วิเคราะห์ข้อมูล!A715,'UPDATE STOCK'!$G:$G,$U$2)</f>
        <v>0</v>
      </c>
      <c r="V715" s="4">
        <f>SUMIFS('UPDATE STOCK'!$F:$F,'UPDATE STOCK'!$A:$A,วิเคราะห์ข้อมูล!A715,'UPDATE STOCK'!$G:$G,$V$2)</f>
        <v>0</v>
      </c>
      <c r="W715" s="4"/>
      <c r="X715" s="4"/>
      <c r="Y715" s="4"/>
      <c r="Z715" s="4"/>
      <c r="AA715" s="4"/>
    </row>
    <row r="716" spans="1:27" x14ac:dyDescent="0.2">
      <c r="A716" s="12" t="s">
        <v>1423</v>
      </c>
      <c r="B716" s="12" t="s">
        <v>1424</v>
      </c>
      <c r="C716" s="5">
        <f>SUMIFS('DATA UPDATE'!$L:$L,'DATA UPDATE'!$E:$E,วิเคราะห์ข้อมูล!A716,'DATA UPDATE'!$B:$B,วิเคราะห์ข้อมูล!$C$2)</f>
        <v>0</v>
      </c>
      <c r="D716" s="5">
        <f>SUMIFS('DATA UPDATE'!$L:$L,'DATA UPDATE'!$E:$E,A716,'DATA UPDATE'!$B:$B,$D$2)</f>
        <v>0</v>
      </c>
      <c r="E716" s="5">
        <f>SUMIFS('DATA UPDATE'!$L:$L,'DATA UPDATE'!$E:$E,A716,'DATA UPDATE'!$B:$B,$E$2)</f>
        <v>2</v>
      </c>
      <c r="F716" s="5">
        <f>SUMIFS('DATA UPDATE'!$L:$L,'DATA UPDATE'!$E:$E,A716,'DATA UPDATE'!$B:$B,$F$2)</f>
        <v>0</v>
      </c>
      <c r="G716" s="5">
        <f>SUMIFS('DATA UPDATE'!$L:$L,'DATA UPDATE'!$E:$E,A716,'DATA UPDATE'!$B:$B,$G$2)</f>
        <v>0</v>
      </c>
      <c r="H716" s="5">
        <f>SUMIFS('DATA UPDATE'!$L:$L,'DATA UPDATE'!$E:$E,A716,'DATA UPDATE'!$B:$B,$H$2)</f>
        <v>0</v>
      </c>
      <c r="I716" s="5">
        <f t="shared" si="56"/>
        <v>2</v>
      </c>
      <c r="J716" s="5">
        <f>SUMIFS('UPDATE STOCK'!F:F,'UPDATE STOCK'!A:A,วิเคราะห์ข้อมูล!A716)</f>
        <v>0</v>
      </c>
      <c r="K716" s="10">
        <f t="shared" si="57"/>
        <v>2</v>
      </c>
      <c r="L716" s="5">
        <f t="shared" si="58"/>
        <v>0</v>
      </c>
      <c r="M716" s="8">
        <f t="shared" si="59"/>
        <v>0.4</v>
      </c>
      <c r="N716" s="7">
        <f t="shared" si="60"/>
        <v>0.4</v>
      </c>
      <c r="O716" s="4">
        <f>SUMIFS('DATA UPDATE'!$L:$L,'DATA UPDATE'!$E:$E,วิเคราะห์ข้อมูล!A716,'DATA UPDATE'!$T:$T,วิเคราะห์ข้อมูล!$O$2)</f>
        <v>0</v>
      </c>
      <c r="P716" s="4">
        <f>SUMIFS('DATA UPDATE'!$L:$L,'DATA UPDATE'!$E:$E,วิเคราะห์ข้อมูล!A716,'DATA UPDATE'!$T:$T,วิเคราะห์ข้อมูล!$P$2)</f>
        <v>0</v>
      </c>
      <c r="Q716" s="4">
        <f>SUMIFS('DATA UPDATE'!$L:$L,'DATA UPDATE'!$E:$E,วิเคราะห์ข้อมูล!A716,'DATA UPDATE'!$T:$T,วิเคราะห์ข้อมูล!$Q$2)</f>
        <v>2</v>
      </c>
      <c r="R716" s="4">
        <f>SUMIFS('DATA UPDATE'!$L:$L,'DATA UPDATE'!$D:$D,วิเคราะห์ข้อมูล!A716,'DATA UPDATE'!$T:$T,วิเคราะห์ข้อมูล!$R$2)</f>
        <v>0</v>
      </c>
      <c r="S716" s="4">
        <f>SUMIFS('UPDATE STOCK'!$F:$F,'UPDATE STOCK'!$A:$A,A716,'UPDATE STOCK'!$G:$G,$S$2)</f>
        <v>0</v>
      </c>
      <c r="T716" s="4">
        <f>SUMIFS('UPDATE STOCK'!$F:$F,'UPDATE STOCK'!$A:$A,A716,'UPDATE STOCK'!$G:$G,$T$2)</f>
        <v>0</v>
      </c>
      <c r="U716" s="4">
        <f>SUMIFS('UPDATE STOCK'!$F:$F,'UPDATE STOCK'!$A:$A,วิเคราะห์ข้อมูล!A716,'UPDATE STOCK'!$G:$G,$U$2)</f>
        <v>0</v>
      </c>
      <c r="V716" s="4">
        <f>SUMIFS('UPDATE STOCK'!$F:$F,'UPDATE STOCK'!$A:$A,วิเคราะห์ข้อมูล!A716,'UPDATE STOCK'!$G:$G,$V$2)</f>
        <v>0</v>
      </c>
      <c r="W716" s="4"/>
      <c r="X716" s="4"/>
      <c r="Y716" s="4"/>
      <c r="Z716" s="4"/>
      <c r="AA716" s="4"/>
    </row>
    <row r="717" spans="1:27" x14ac:dyDescent="0.2">
      <c r="A717" s="12" t="s">
        <v>1425</v>
      </c>
      <c r="B717" s="12" t="s">
        <v>1426</v>
      </c>
      <c r="C717" s="5">
        <f>SUMIFS('DATA UPDATE'!$L:$L,'DATA UPDATE'!$E:$E,วิเคราะห์ข้อมูล!A717,'DATA UPDATE'!$B:$B,วิเคราะห์ข้อมูล!$C$2)</f>
        <v>0</v>
      </c>
      <c r="D717" s="5">
        <f>SUMIFS('DATA UPDATE'!$L:$L,'DATA UPDATE'!$E:$E,A717,'DATA UPDATE'!$B:$B,$D$2)</f>
        <v>0</v>
      </c>
      <c r="E717" s="5">
        <f>SUMIFS('DATA UPDATE'!$L:$L,'DATA UPDATE'!$E:$E,A717,'DATA UPDATE'!$B:$B,$E$2)</f>
        <v>1</v>
      </c>
      <c r="F717" s="5">
        <f>SUMIFS('DATA UPDATE'!$L:$L,'DATA UPDATE'!$E:$E,A717,'DATA UPDATE'!$B:$B,$F$2)</f>
        <v>0</v>
      </c>
      <c r="G717" s="5">
        <f>SUMIFS('DATA UPDATE'!$L:$L,'DATA UPDATE'!$E:$E,A717,'DATA UPDATE'!$B:$B,$G$2)</f>
        <v>0</v>
      </c>
      <c r="H717" s="5">
        <f>SUMIFS('DATA UPDATE'!$L:$L,'DATA UPDATE'!$E:$E,A717,'DATA UPDATE'!$B:$B,$H$2)</f>
        <v>0</v>
      </c>
      <c r="I717" s="5">
        <f t="shared" si="56"/>
        <v>1</v>
      </c>
      <c r="J717" s="5">
        <f>SUMIFS('UPDATE STOCK'!F:F,'UPDATE STOCK'!A:A,วิเคราะห์ข้อมูล!A717)</f>
        <v>0</v>
      </c>
      <c r="K717" s="10">
        <f t="shared" si="57"/>
        <v>1</v>
      </c>
      <c r="L717" s="5">
        <f t="shared" si="58"/>
        <v>0</v>
      </c>
      <c r="M717" s="8">
        <f t="shared" si="59"/>
        <v>0.2</v>
      </c>
      <c r="N717" s="7">
        <f t="shared" si="60"/>
        <v>0.2</v>
      </c>
      <c r="O717" s="4">
        <f>SUMIFS('DATA UPDATE'!$L:$L,'DATA UPDATE'!$E:$E,วิเคราะห์ข้อมูล!A717,'DATA UPDATE'!$T:$T,วิเคราะห์ข้อมูล!$O$2)</f>
        <v>0</v>
      </c>
      <c r="P717" s="4">
        <f>SUMIFS('DATA UPDATE'!$L:$L,'DATA UPDATE'!$E:$E,วิเคราะห์ข้อมูล!A717,'DATA UPDATE'!$T:$T,วิเคราะห์ข้อมูล!$P$2)</f>
        <v>0</v>
      </c>
      <c r="Q717" s="4">
        <f>SUMIFS('DATA UPDATE'!$L:$L,'DATA UPDATE'!$E:$E,วิเคราะห์ข้อมูล!A717,'DATA UPDATE'!$T:$T,วิเคราะห์ข้อมูล!$Q$2)</f>
        <v>0</v>
      </c>
      <c r="R717" s="4">
        <f>SUMIFS('DATA UPDATE'!$L:$L,'DATA UPDATE'!$D:$D,วิเคราะห์ข้อมูล!A717,'DATA UPDATE'!$T:$T,วิเคราะห์ข้อมูล!$R$2)</f>
        <v>0</v>
      </c>
      <c r="S717" s="4">
        <f>SUMIFS('UPDATE STOCK'!$F:$F,'UPDATE STOCK'!$A:$A,A717,'UPDATE STOCK'!$G:$G,$S$2)</f>
        <v>0</v>
      </c>
      <c r="T717" s="4">
        <f>SUMIFS('UPDATE STOCK'!$F:$F,'UPDATE STOCK'!$A:$A,A717,'UPDATE STOCK'!$G:$G,$T$2)</f>
        <v>0</v>
      </c>
      <c r="U717" s="4">
        <f>SUMIFS('UPDATE STOCK'!$F:$F,'UPDATE STOCK'!$A:$A,วิเคราะห์ข้อมูล!A717,'UPDATE STOCK'!$G:$G,$U$2)</f>
        <v>0</v>
      </c>
      <c r="V717" s="4">
        <f>SUMIFS('UPDATE STOCK'!$F:$F,'UPDATE STOCK'!$A:$A,วิเคราะห์ข้อมูล!A717,'UPDATE STOCK'!$G:$G,$V$2)</f>
        <v>0</v>
      </c>
      <c r="W717" s="4"/>
      <c r="X717" s="4"/>
      <c r="Y717" s="4"/>
      <c r="Z717" s="4"/>
      <c r="AA717" s="4"/>
    </row>
    <row r="718" spans="1:27" x14ac:dyDescent="0.2">
      <c r="A718" s="12" t="s">
        <v>1427</v>
      </c>
      <c r="B718" s="12" t="s">
        <v>1428</v>
      </c>
      <c r="C718" s="5">
        <f>SUMIFS('DATA UPDATE'!$L:$L,'DATA UPDATE'!$E:$E,วิเคราะห์ข้อมูล!A718,'DATA UPDATE'!$B:$B,วิเคราะห์ข้อมูล!$C$2)</f>
        <v>0</v>
      </c>
      <c r="D718" s="5">
        <f>SUMIFS('DATA UPDATE'!$L:$L,'DATA UPDATE'!$E:$E,A718,'DATA UPDATE'!$B:$B,$D$2)</f>
        <v>0</v>
      </c>
      <c r="E718" s="5">
        <f>SUMIFS('DATA UPDATE'!$L:$L,'DATA UPDATE'!$E:$E,A718,'DATA UPDATE'!$B:$B,$E$2)</f>
        <v>1</v>
      </c>
      <c r="F718" s="5">
        <f>SUMIFS('DATA UPDATE'!$L:$L,'DATA UPDATE'!$E:$E,A718,'DATA UPDATE'!$B:$B,$F$2)</f>
        <v>0</v>
      </c>
      <c r="G718" s="5">
        <f>SUMIFS('DATA UPDATE'!$L:$L,'DATA UPDATE'!$E:$E,A718,'DATA UPDATE'!$B:$B,$G$2)</f>
        <v>0</v>
      </c>
      <c r="H718" s="5">
        <f>SUMIFS('DATA UPDATE'!$L:$L,'DATA UPDATE'!$E:$E,A718,'DATA UPDATE'!$B:$B,$H$2)</f>
        <v>0</v>
      </c>
      <c r="I718" s="5">
        <f t="shared" si="56"/>
        <v>1</v>
      </c>
      <c r="J718" s="5">
        <f>SUMIFS('UPDATE STOCK'!F:F,'UPDATE STOCK'!A:A,วิเคราะห์ข้อมูล!A718)</f>
        <v>0</v>
      </c>
      <c r="K718" s="10">
        <f t="shared" si="57"/>
        <v>1</v>
      </c>
      <c r="L718" s="5">
        <f t="shared" si="58"/>
        <v>0</v>
      </c>
      <c r="M718" s="8">
        <f t="shared" si="59"/>
        <v>0.2</v>
      </c>
      <c r="N718" s="7">
        <f t="shared" si="60"/>
        <v>0.2</v>
      </c>
      <c r="O718" s="4">
        <f>SUMIFS('DATA UPDATE'!$L:$L,'DATA UPDATE'!$E:$E,วิเคราะห์ข้อมูล!A718,'DATA UPDATE'!$T:$T,วิเคราะห์ข้อมูล!$O$2)</f>
        <v>0</v>
      </c>
      <c r="P718" s="4">
        <f>SUMIFS('DATA UPDATE'!$L:$L,'DATA UPDATE'!$E:$E,วิเคราะห์ข้อมูล!A718,'DATA UPDATE'!$T:$T,วิเคราะห์ข้อมูล!$P$2)</f>
        <v>0</v>
      </c>
      <c r="Q718" s="4">
        <f>SUMIFS('DATA UPDATE'!$L:$L,'DATA UPDATE'!$E:$E,วิเคราะห์ข้อมูล!A718,'DATA UPDATE'!$T:$T,วิเคราะห์ข้อมูล!$Q$2)</f>
        <v>0</v>
      </c>
      <c r="R718" s="4">
        <f>SUMIFS('DATA UPDATE'!$L:$L,'DATA UPDATE'!$D:$D,วิเคราะห์ข้อมูล!A718,'DATA UPDATE'!$T:$T,วิเคราะห์ข้อมูล!$R$2)</f>
        <v>0</v>
      </c>
      <c r="S718" s="4">
        <f>SUMIFS('UPDATE STOCK'!$F:$F,'UPDATE STOCK'!$A:$A,A718,'UPDATE STOCK'!$G:$G,$S$2)</f>
        <v>0</v>
      </c>
      <c r="T718" s="4">
        <f>SUMIFS('UPDATE STOCK'!$F:$F,'UPDATE STOCK'!$A:$A,A718,'UPDATE STOCK'!$G:$G,$T$2)</f>
        <v>0</v>
      </c>
      <c r="U718" s="4">
        <f>SUMIFS('UPDATE STOCK'!$F:$F,'UPDATE STOCK'!$A:$A,วิเคราะห์ข้อมูล!A718,'UPDATE STOCK'!$G:$G,$U$2)</f>
        <v>0</v>
      </c>
      <c r="V718" s="4">
        <f>SUMIFS('UPDATE STOCK'!$F:$F,'UPDATE STOCK'!$A:$A,วิเคราะห์ข้อมูล!A718,'UPDATE STOCK'!$G:$G,$V$2)</f>
        <v>0</v>
      </c>
      <c r="W718" s="4"/>
      <c r="X718" s="4"/>
      <c r="Y718" s="4"/>
      <c r="Z718" s="4"/>
      <c r="AA718" s="4"/>
    </row>
    <row r="719" spans="1:27" x14ac:dyDescent="0.2">
      <c r="A719" s="12" t="s">
        <v>1429</v>
      </c>
      <c r="B719" s="12" t="s">
        <v>1430</v>
      </c>
      <c r="C719" s="5">
        <f>SUMIFS('DATA UPDATE'!$L:$L,'DATA UPDATE'!$E:$E,วิเคราะห์ข้อมูล!A719,'DATA UPDATE'!$B:$B,วิเคราะห์ข้อมูล!$C$2)</f>
        <v>0</v>
      </c>
      <c r="D719" s="5">
        <f>SUMIFS('DATA UPDATE'!$L:$L,'DATA UPDATE'!$E:$E,A719,'DATA UPDATE'!$B:$B,$D$2)</f>
        <v>0</v>
      </c>
      <c r="E719" s="5">
        <f>SUMIFS('DATA UPDATE'!$L:$L,'DATA UPDATE'!$E:$E,A719,'DATA UPDATE'!$B:$B,$E$2)</f>
        <v>0</v>
      </c>
      <c r="F719" s="5">
        <f>SUMIFS('DATA UPDATE'!$L:$L,'DATA UPDATE'!$E:$E,A719,'DATA UPDATE'!$B:$B,$F$2)</f>
        <v>2</v>
      </c>
      <c r="G719" s="5">
        <f>SUMIFS('DATA UPDATE'!$L:$L,'DATA UPDATE'!$E:$E,A719,'DATA UPDATE'!$B:$B,$G$2)</f>
        <v>0</v>
      </c>
      <c r="H719" s="5">
        <f>SUMIFS('DATA UPDATE'!$L:$L,'DATA UPDATE'!$E:$E,A719,'DATA UPDATE'!$B:$B,$H$2)</f>
        <v>0</v>
      </c>
      <c r="I719" s="5">
        <f t="shared" si="56"/>
        <v>2</v>
      </c>
      <c r="J719" s="5">
        <f>SUMIFS('UPDATE STOCK'!F:F,'UPDATE STOCK'!A:A,วิเคราะห์ข้อมูล!A719)</f>
        <v>0</v>
      </c>
      <c r="K719" s="10">
        <f t="shared" si="57"/>
        <v>2</v>
      </c>
      <c r="L719" s="5">
        <f t="shared" si="58"/>
        <v>0</v>
      </c>
      <c r="M719" s="8">
        <f t="shared" si="59"/>
        <v>0.4</v>
      </c>
      <c r="N719" s="7">
        <f t="shared" si="60"/>
        <v>0.4</v>
      </c>
      <c r="O719" s="4">
        <f>SUMIFS('DATA UPDATE'!$L:$L,'DATA UPDATE'!$E:$E,วิเคราะห์ข้อมูล!A719,'DATA UPDATE'!$T:$T,วิเคราะห์ข้อมูล!$O$2)</f>
        <v>0</v>
      </c>
      <c r="P719" s="4">
        <f>SUMIFS('DATA UPDATE'!$L:$L,'DATA UPDATE'!$E:$E,วิเคราะห์ข้อมูล!A719,'DATA UPDATE'!$T:$T,วิเคราะห์ข้อมูล!$P$2)</f>
        <v>0</v>
      </c>
      <c r="Q719" s="4">
        <f>SUMIFS('DATA UPDATE'!$L:$L,'DATA UPDATE'!$E:$E,วิเคราะห์ข้อมูล!A719,'DATA UPDATE'!$T:$T,วิเคราะห์ข้อมูล!$Q$2)</f>
        <v>0</v>
      </c>
      <c r="R719" s="4">
        <f>SUMIFS('DATA UPDATE'!$L:$L,'DATA UPDATE'!$D:$D,วิเคราะห์ข้อมูล!A719,'DATA UPDATE'!$T:$T,วิเคราะห์ข้อมูล!$R$2)</f>
        <v>0</v>
      </c>
      <c r="S719" s="4">
        <f>SUMIFS('UPDATE STOCK'!$F:$F,'UPDATE STOCK'!$A:$A,A719,'UPDATE STOCK'!$G:$G,$S$2)</f>
        <v>0</v>
      </c>
      <c r="T719" s="4">
        <f>SUMIFS('UPDATE STOCK'!$F:$F,'UPDATE STOCK'!$A:$A,A719,'UPDATE STOCK'!$G:$G,$T$2)</f>
        <v>0</v>
      </c>
      <c r="U719" s="4">
        <f>SUMIFS('UPDATE STOCK'!$F:$F,'UPDATE STOCK'!$A:$A,วิเคราะห์ข้อมูล!A719,'UPDATE STOCK'!$G:$G,$U$2)</f>
        <v>0</v>
      </c>
      <c r="V719" s="4">
        <f>SUMIFS('UPDATE STOCK'!$F:$F,'UPDATE STOCK'!$A:$A,วิเคราะห์ข้อมูล!A719,'UPDATE STOCK'!$G:$G,$V$2)</f>
        <v>0</v>
      </c>
      <c r="W719" s="4"/>
      <c r="X719" s="4"/>
      <c r="Y719" s="4"/>
      <c r="Z719" s="4"/>
      <c r="AA719" s="4"/>
    </row>
    <row r="720" spans="1:27" x14ac:dyDescent="0.2">
      <c r="A720" s="12" t="s">
        <v>1431</v>
      </c>
      <c r="B720" s="12" t="s">
        <v>1432</v>
      </c>
      <c r="C720" s="5">
        <f>SUMIFS('DATA UPDATE'!$L:$L,'DATA UPDATE'!$E:$E,วิเคราะห์ข้อมูล!A720,'DATA UPDATE'!$B:$B,วิเคราะห์ข้อมูล!$C$2)</f>
        <v>0</v>
      </c>
      <c r="D720" s="5">
        <f>SUMIFS('DATA UPDATE'!$L:$L,'DATA UPDATE'!$E:$E,A720,'DATA UPDATE'!$B:$B,$D$2)</f>
        <v>0</v>
      </c>
      <c r="E720" s="5">
        <f>SUMIFS('DATA UPDATE'!$L:$L,'DATA UPDATE'!$E:$E,A720,'DATA UPDATE'!$B:$B,$E$2)</f>
        <v>0</v>
      </c>
      <c r="F720" s="5">
        <f>SUMIFS('DATA UPDATE'!$L:$L,'DATA UPDATE'!$E:$E,A720,'DATA UPDATE'!$B:$B,$F$2)</f>
        <v>2</v>
      </c>
      <c r="G720" s="5">
        <f>SUMIFS('DATA UPDATE'!$L:$L,'DATA UPDATE'!$E:$E,A720,'DATA UPDATE'!$B:$B,$G$2)</f>
        <v>0</v>
      </c>
      <c r="H720" s="5">
        <f>SUMIFS('DATA UPDATE'!$L:$L,'DATA UPDATE'!$E:$E,A720,'DATA UPDATE'!$B:$B,$H$2)</f>
        <v>0</v>
      </c>
      <c r="I720" s="5">
        <f t="shared" si="56"/>
        <v>2</v>
      </c>
      <c r="J720" s="5">
        <f>SUMIFS('UPDATE STOCK'!F:F,'UPDATE STOCK'!A:A,วิเคราะห์ข้อมูล!A720)</f>
        <v>0</v>
      </c>
      <c r="K720" s="10">
        <f t="shared" si="57"/>
        <v>2</v>
      </c>
      <c r="L720" s="5">
        <f t="shared" si="58"/>
        <v>0</v>
      </c>
      <c r="M720" s="8">
        <f t="shared" si="59"/>
        <v>0.4</v>
      </c>
      <c r="N720" s="7">
        <f t="shared" si="60"/>
        <v>0.4</v>
      </c>
      <c r="O720" s="4">
        <f>SUMIFS('DATA UPDATE'!$L:$L,'DATA UPDATE'!$E:$E,วิเคราะห์ข้อมูล!A720,'DATA UPDATE'!$T:$T,วิเคราะห์ข้อมูล!$O$2)</f>
        <v>2</v>
      </c>
      <c r="P720" s="4">
        <f>SUMIFS('DATA UPDATE'!$L:$L,'DATA UPDATE'!$E:$E,วิเคราะห์ข้อมูล!A720,'DATA UPDATE'!$T:$T,วิเคราะห์ข้อมูล!$P$2)</f>
        <v>0</v>
      </c>
      <c r="Q720" s="4">
        <f>SUMIFS('DATA UPDATE'!$L:$L,'DATA UPDATE'!$E:$E,วิเคราะห์ข้อมูล!A720,'DATA UPDATE'!$T:$T,วิเคราะห์ข้อมูล!$Q$2)</f>
        <v>0</v>
      </c>
      <c r="R720" s="4">
        <f>SUMIFS('DATA UPDATE'!$L:$L,'DATA UPDATE'!$D:$D,วิเคราะห์ข้อมูล!A720,'DATA UPDATE'!$T:$T,วิเคราะห์ข้อมูล!$R$2)</f>
        <v>0</v>
      </c>
      <c r="S720" s="4">
        <f>SUMIFS('UPDATE STOCK'!$F:$F,'UPDATE STOCK'!$A:$A,A720,'UPDATE STOCK'!$G:$G,$S$2)</f>
        <v>0</v>
      </c>
      <c r="T720" s="4">
        <f>SUMIFS('UPDATE STOCK'!$F:$F,'UPDATE STOCK'!$A:$A,A720,'UPDATE STOCK'!$G:$G,$T$2)</f>
        <v>0</v>
      </c>
      <c r="U720" s="4">
        <f>SUMIFS('UPDATE STOCK'!$F:$F,'UPDATE STOCK'!$A:$A,วิเคราะห์ข้อมูล!A720,'UPDATE STOCK'!$G:$G,$U$2)</f>
        <v>0</v>
      </c>
      <c r="V720" s="4">
        <f>SUMIFS('UPDATE STOCK'!$F:$F,'UPDATE STOCK'!$A:$A,วิเคราะห์ข้อมูล!A720,'UPDATE STOCK'!$G:$G,$V$2)</f>
        <v>0</v>
      </c>
      <c r="W720" s="4"/>
      <c r="X720" s="4"/>
      <c r="Y720" s="4"/>
      <c r="Z720" s="4"/>
      <c r="AA720" s="4"/>
    </row>
    <row r="721" spans="1:27" x14ac:dyDescent="0.2">
      <c r="A721" s="12" t="s">
        <v>1433</v>
      </c>
      <c r="B721" s="12" t="s">
        <v>1434</v>
      </c>
      <c r="C721" s="5">
        <f>SUMIFS('DATA UPDATE'!$L:$L,'DATA UPDATE'!$E:$E,วิเคราะห์ข้อมูล!A721,'DATA UPDATE'!$B:$B,วิเคราะห์ข้อมูล!$C$2)</f>
        <v>1</v>
      </c>
      <c r="D721" s="5">
        <f>SUMIFS('DATA UPDATE'!$L:$L,'DATA UPDATE'!$E:$E,A721,'DATA UPDATE'!$B:$B,$D$2)</f>
        <v>0</v>
      </c>
      <c r="E721" s="5">
        <f>SUMIFS('DATA UPDATE'!$L:$L,'DATA UPDATE'!$E:$E,A721,'DATA UPDATE'!$B:$B,$E$2)</f>
        <v>0</v>
      </c>
      <c r="F721" s="5">
        <f>SUMIFS('DATA UPDATE'!$L:$L,'DATA UPDATE'!$E:$E,A721,'DATA UPDATE'!$B:$B,$F$2)</f>
        <v>0</v>
      </c>
      <c r="G721" s="5">
        <f>SUMIFS('DATA UPDATE'!$L:$L,'DATA UPDATE'!$E:$E,A721,'DATA UPDATE'!$B:$B,$G$2)</f>
        <v>0</v>
      </c>
      <c r="H721" s="5">
        <f>SUMIFS('DATA UPDATE'!$L:$L,'DATA UPDATE'!$E:$E,A721,'DATA UPDATE'!$B:$B,$H$2)</f>
        <v>0</v>
      </c>
      <c r="I721" s="5">
        <f t="shared" si="56"/>
        <v>1</v>
      </c>
      <c r="J721" s="5">
        <f>SUMIFS('UPDATE STOCK'!F:F,'UPDATE STOCK'!A:A,วิเคราะห์ข้อมูล!A721)</f>
        <v>0</v>
      </c>
      <c r="K721" s="10">
        <f t="shared" si="57"/>
        <v>1</v>
      </c>
      <c r="L721" s="5">
        <f t="shared" si="58"/>
        <v>0</v>
      </c>
      <c r="M721" s="8">
        <f t="shared" si="59"/>
        <v>0.2</v>
      </c>
      <c r="N721" s="7">
        <f t="shared" si="60"/>
        <v>0.2</v>
      </c>
      <c r="O721" s="4">
        <f>SUMIFS('DATA UPDATE'!$L:$L,'DATA UPDATE'!$E:$E,วิเคราะห์ข้อมูล!A721,'DATA UPDATE'!$T:$T,วิเคราะห์ข้อมูล!$O$2)</f>
        <v>1</v>
      </c>
      <c r="P721" s="4">
        <f>SUMIFS('DATA UPDATE'!$L:$L,'DATA UPDATE'!$E:$E,วิเคราะห์ข้อมูล!A721,'DATA UPDATE'!$T:$T,วิเคราะห์ข้อมูล!$P$2)</f>
        <v>0</v>
      </c>
      <c r="Q721" s="4">
        <f>SUMIFS('DATA UPDATE'!$L:$L,'DATA UPDATE'!$E:$E,วิเคราะห์ข้อมูล!A721,'DATA UPDATE'!$T:$T,วิเคราะห์ข้อมูล!$Q$2)</f>
        <v>0</v>
      </c>
      <c r="R721" s="4">
        <f>SUMIFS('DATA UPDATE'!$L:$L,'DATA UPDATE'!$D:$D,วิเคราะห์ข้อมูล!A721,'DATA UPDATE'!$T:$T,วิเคราะห์ข้อมูล!$R$2)</f>
        <v>0</v>
      </c>
      <c r="S721" s="4">
        <f>SUMIFS('UPDATE STOCK'!$F:$F,'UPDATE STOCK'!$A:$A,A721,'UPDATE STOCK'!$G:$G,$S$2)</f>
        <v>0</v>
      </c>
      <c r="T721" s="4">
        <f>SUMIFS('UPDATE STOCK'!$F:$F,'UPDATE STOCK'!$A:$A,A721,'UPDATE STOCK'!$G:$G,$T$2)</f>
        <v>0</v>
      </c>
      <c r="U721" s="4">
        <f>SUMIFS('UPDATE STOCK'!$F:$F,'UPDATE STOCK'!$A:$A,วิเคราะห์ข้อมูล!A721,'UPDATE STOCK'!$G:$G,$U$2)</f>
        <v>0</v>
      </c>
      <c r="V721" s="4">
        <f>SUMIFS('UPDATE STOCK'!$F:$F,'UPDATE STOCK'!$A:$A,วิเคราะห์ข้อมูล!A721,'UPDATE STOCK'!$G:$G,$V$2)</f>
        <v>0</v>
      </c>
      <c r="W721" s="4"/>
      <c r="X721" s="4"/>
      <c r="Y721" s="4"/>
      <c r="Z721" s="4"/>
      <c r="AA721" s="4"/>
    </row>
    <row r="722" spans="1:27" x14ac:dyDescent="0.2">
      <c r="A722" s="12" t="s">
        <v>1435</v>
      </c>
      <c r="B722" s="12" t="s">
        <v>1436</v>
      </c>
      <c r="C722" s="5">
        <f>SUMIFS('DATA UPDATE'!$L:$L,'DATA UPDATE'!$E:$E,วิเคราะห์ข้อมูล!A722,'DATA UPDATE'!$B:$B,วิเคราะห์ข้อมูล!$C$2)</f>
        <v>0</v>
      </c>
      <c r="D722" s="5">
        <f>SUMIFS('DATA UPDATE'!$L:$L,'DATA UPDATE'!$E:$E,A722,'DATA UPDATE'!$B:$B,$D$2)</f>
        <v>0</v>
      </c>
      <c r="E722" s="5">
        <f>SUMIFS('DATA UPDATE'!$L:$L,'DATA UPDATE'!$E:$E,A722,'DATA UPDATE'!$B:$B,$E$2)</f>
        <v>1</v>
      </c>
      <c r="F722" s="5">
        <f>SUMIFS('DATA UPDATE'!$L:$L,'DATA UPDATE'!$E:$E,A722,'DATA UPDATE'!$B:$B,$F$2)</f>
        <v>0</v>
      </c>
      <c r="G722" s="5">
        <f>SUMIFS('DATA UPDATE'!$L:$L,'DATA UPDATE'!$E:$E,A722,'DATA UPDATE'!$B:$B,$G$2)</f>
        <v>0</v>
      </c>
      <c r="H722" s="5">
        <f>SUMIFS('DATA UPDATE'!$L:$L,'DATA UPDATE'!$E:$E,A722,'DATA UPDATE'!$B:$B,$H$2)</f>
        <v>0</v>
      </c>
      <c r="I722" s="5">
        <f t="shared" si="56"/>
        <v>1</v>
      </c>
      <c r="J722" s="5">
        <f>SUMIFS('UPDATE STOCK'!F:F,'UPDATE STOCK'!A:A,วิเคราะห์ข้อมูล!A722)</f>
        <v>0</v>
      </c>
      <c r="K722" s="10">
        <f t="shared" si="57"/>
        <v>1</v>
      </c>
      <c r="L722" s="5">
        <f t="shared" si="58"/>
        <v>0</v>
      </c>
      <c r="M722" s="8">
        <f t="shared" si="59"/>
        <v>0.2</v>
      </c>
      <c r="N722" s="7">
        <f t="shared" si="60"/>
        <v>0.2</v>
      </c>
      <c r="O722" s="4">
        <f>SUMIFS('DATA UPDATE'!$L:$L,'DATA UPDATE'!$E:$E,วิเคราะห์ข้อมูล!A722,'DATA UPDATE'!$T:$T,วิเคราะห์ข้อมูล!$O$2)</f>
        <v>0</v>
      </c>
      <c r="P722" s="4">
        <f>SUMIFS('DATA UPDATE'!$L:$L,'DATA UPDATE'!$E:$E,วิเคราะห์ข้อมูล!A722,'DATA UPDATE'!$T:$T,วิเคราะห์ข้อมูล!$P$2)</f>
        <v>0</v>
      </c>
      <c r="Q722" s="4">
        <f>SUMIFS('DATA UPDATE'!$L:$L,'DATA UPDATE'!$E:$E,วิเคราะห์ข้อมูล!A722,'DATA UPDATE'!$T:$T,วิเคราะห์ข้อมูล!$Q$2)</f>
        <v>1</v>
      </c>
      <c r="R722" s="4">
        <f>SUMIFS('DATA UPDATE'!$L:$L,'DATA UPDATE'!$D:$D,วิเคราะห์ข้อมูล!A722,'DATA UPDATE'!$T:$T,วิเคราะห์ข้อมูล!$R$2)</f>
        <v>0</v>
      </c>
      <c r="S722" s="4">
        <f>SUMIFS('UPDATE STOCK'!$F:$F,'UPDATE STOCK'!$A:$A,A722,'UPDATE STOCK'!$G:$G,$S$2)</f>
        <v>0</v>
      </c>
      <c r="T722" s="4">
        <f>SUMIFS('UPDATE STOCK'!$F:$F,'UPDATE STOCK'!$A:$A,A722,'UPDATE STOCK'!$G:$G,$T$2)</f>
        <v>0</v>
      </c>
      <c r="U722" s="4">
        <f>SUMIFS('UPDATE STOCK'!$F:$F,'UPDATE STOCK'!$A:$A,วิเคราะห์ข้อมูล!A722,'UPDATE STOCK'!$G:$G,$U$2)</f>
        <v>0</v>
      </c>
      <c r="V722" s="4">
        <f>SUMIFS('UPDATE STOCK'!$F:$F,'UPDATE STOCK'!$A:$A,วิเคราะห์ข้อมูล!A722,'UPDATE STOCK'!$G:$G,$V$2)</f>
        <v>0</v>
      </c>
      <c r="W722" s="4"/>
      <c r="X722" s="4"/>
      <c r="Y722" s="4"/>
      <c r="Z722" s="4"/>
      <c r="AA722" s="4"/>
    </row>
    <row r="723" spans="1:27" x14ac:dyDescent="0.2">
      <c r="A723" s="12" t="s">
        <v>1437</v>
      </c>
      <c r="B723" s="12" t="s">
        <v>1438</v>
      </c>
      <c r="C723" s="5">
        <f>SUMIFS('DATA UPDATE'!$L:$L,'DATA UPDATE'!$E:$E,วิเคราะห์ข้อมูล!A723,'DATA UPDATE'!$B:$B,วิเคราะห์ข้อมูล!$C$2)</f>
        <v>2</v>
      </c>
      <c r="D723" s="5">
        <f>SUMIFS('DATA UPDATE'!$L:$L,'DATA UPDATE'!$E:$E,A723,'DATA UPDATE'!$B:$B,$D$2)</f>
        <v>0</v>
      </c>
      <c r="E723" s="5">
        <f>SUMIFS('DATA UPDATE'!$L:$L,'DATA UPDATE'!$E:$E,A723,'DATA UPDATE'!$B:$B,$E$2)</f>
        <v>0</v>
      </c>
      <c r="F723" s="5">
        <f>SUMIFS('DATA UPDATE'!$L:$L,'DATA UPDATE'!$E:$E,A723,'DATA UPDATE'!$B:$B,$F$2)</f>
        <v>0</v>
      </c>
      <c r="G723" s="5">
        <f>SUMIFS('DATA UPDATE'!$L:$L,'DATA UPDATE'!$E:$E,A723,'DATA UPDATE'!$B:$B,$G$2)</f>
        <v>0</v>
      </c>
      <c r="H723" s="5">
        <f>SUMIFS('DATA UPDATE'!$L:$L,'DATA UPDATE'!$E:$E,A723,'DATA UPDATE'!$B:$B,$H$2)</f>
        <v>0</v>
      </c>
      <c r="I723" s="5">
        <f t="shared" si="56"/>
        <v>2</v>
      </c>
      <c r="J723" s="5">
        <f>SUMIFS('UPDATE STOCK'!F:F,'UPDATE STOCK'!A:A,วิเคราะห์ข้อมูล!A723)</f>
        <v>0</v>
      </c>
      <c r="K723" s="10">
        <f t="shared" si="57"/>
        <v>2</v>
      </c>
      <c r="L723" s="5">
        <f t="shared" si="58"/>
        <v>0</v>
      </c>
      <c r="M723" s="8">
        <f t="shared" si="59"/>
        <v>0.4</v>
      </c>
      <c r="N723" s="7">
        <f t="shared" si="60"/>
        <v>0.4</v>
      </c>
      <c r="O723" s="4">
        <f>SUMIFS('DATA UPDATE'!$L:$L,'DATA UPDATE'!$E:$E,วิเคราะห์ข้อมูล!A723,'DATA UPDATE'!$T:$T,วิเคราะห์ข้อมูล!$O$2)</f>
        <v>0</v>
      </c>
      <c r="P723" s="4">
        <f>SUMIFS('DATA UPDATE'!$L:$L,'DATA UPDATE'!$E:$E,วิเคราะห์ข้อมูล!A723,'DATA UPDATE'!$T:$T,วิเคราะห์ข้อมูล!$P$2)</f>
        <v>2</v>
      </c>
      <c r="Q723" s="4">
        <f>SUMIFS('DATA UPDATE'!$L:$L,'DATA UPDATE'!$E:$E,วิเคราะห์ข้อมูล!A723,'DATA UPDATE'!$T:$T,วิเคราะห์ข้อมูล!$Q$2)</f>
        <v>0</v>
      </c>
      <c r="R723" s="4">
        <f>SUMIFS('DATA UPDATE'!$L:$L,'DATA UPDATE'!$D:$D,วิเคราะห์ข้อมูล!A723,'DATA UPDATE'!$T:$T,วิเคราะห์ข้อมูล!$R$2)</f>
        <v>0</v>
      </c>
      <c r="S723" s="4">
        <f>SUMIFS('UPDATE STOCK'!$F:$F,'UPDATE STOCK'!$A:$A,A723,'UPDATE STOCK'!$G:$G,$S$2)</f>
        <v>0</v>
      </c>
      <c r="T723" s="4">
        <f>SUMIFS('UPDATE STOCK'!$F:$F,'UPDATE STOCK'!$A:$A,A723,'UPDATE STOCK'!$G:$G,$T$2)</f>
        <v>0</v>
      </c>
      <c r="U723" s="4">
        <f>SUMIFS('UPDATE STOCK'!$F:$F,'UPDATE STOCK'!$A:$A,วิเคราะห์ข้อมูล!A723,'UPDATE STOCK'!$G:$G,$U$2)</f>
        <v>0</v>
      </c>
      <c r="V723" s="4">
        <f>SUMIFS('UPDATE STOCK'!$F:$F,'UPDATE STOCK'!$A:$A,วิเคราะห์ข้อมูล!A723,'UPDATE STOCK'!$G:$G,$V$2)</f>
        <v>0</v>
      </c>
      <c r="W723" s="4"/>
      <c r="X723" s="4"/>
      <c r="Y723" s="4"/>
      <c r="Z723" s="4"/>
      <c r="AA723" s="4"/>
    </row>
    <row r="724" spans="1:27" x14ac:dyDescent="0.2">
      <c r="A724" s="12" t="s">
        <v>1439</v>
      </c>
      <c r="B724" s="12" t="s">
        <v>1440</v>
      </c>
      <c r="C724" s="5">
        <f>SUMIFS('DATA UPDATE'!$L:$L,'DATA UPDATE'!$E:$E,วิเคราะห์ข้อมูล!A724,'DATA UPDATE'!$B:$B,วิเคราะห์ข้อมูล!$C$2)</f>
        <v>2</v>
      </c>
      <c r="D724" s="5">
        <f>SUMIFS('DATA UPDATE'!$L:$L,'DATA UPDATE'!$E:$E,A724,'DATA UPDATE'!$B:$B,$D$2)</f>
        <v>0</v>
      </c>
      <c r="E724" s="5">
        <f>SUMIFS('DATA UPDATE'!$L:$L,'DATA UPDATE'!$E:$E,A724,'DATA UPDATE'!$B:$B,$E$2)</f>
        <v>2</v>
      </c>
      <c r="F724" s="5">
        <f>SUMIFS('DATA UPDATE'!$L:$L,'DATA UPDATE'!$E:$E,A724,'DATA UPDATE'!$B:$B,$F$2)</f>
        <v>0</v>
      </c>
      <c r="G724" s="5">
        <f>SUMIFS('DATA UPDATE'!$L:$L,'DATA UPDATE'!$E:$E,A724,'DATA UPDATE'!$B:$B,$G$2)</f>
        <v>0</v>
      </c>
      <c r="H724" s="5">
        <f>SUMIFS('DATA UPDATE'!$L:$L,'DATA UPDATE'!$E:$E,A724,'DATA UPDATE'!$B:$B,$H$2)</f>
        <v>0</v>
      </c>
      <c r="I724" s="5">
        <f t="shared" si="56"/>
        <v>4</v>
      </c>
      <c r="J724" s="5">
        <f>SUMIFS('UPDATE STOCK'!F:F,'UPDATE STOCK'!A:A,วิเคราะห์ข้อมูล!A724)</f>
        <v>0</v>
      </c>
      <c r="K724" s="10">
        <f t="shared" si="57"/>
        <v>2</v>
      </c>
      <c r="L724" s="5">
        <f t="shared" si="58"/>
        <v>0</v>
      </c>
      <c r="M724" s="8">
        <f t="shared" si="59"/>
        <v>0.8</v>
      </c>
      <c r="N724" s="7">
        <f t="shared" si="60"/>
        <v>0.8</v>
      </c>
      <c r="O724" s="4">
        <f>SUMIFS('DATA UPDATE'!$L:$L,'DATA UPDATE'!$E:$E,วิเคราะห์ข้อมูล!A724,'DATA UPDATE'!$T:$T,วิเคราะห์ข้อมูล!$O$2)</f>
        <v>0</v>
      </c>
      <c r="P724" s="4">
        <f>SUMIFS('DATA UPDATE'!$L:$L,'DATA UPDATE'!$E:$E,วิเคราะห์ข้อมูล!A724,'DATA UPDATE'!$T:$T,วิเคราะห์ข้อมูล!$P$2)</f>
        <v>2</v>
      </c>
      <c r="Q724" s="4">
        <f>SUMIFS('DATA UPDATE'!$L:$L,'DATA UPDATE'!$E:$E,วิเคราะห์ข้อมูล!A724,'DATA UPDATE'!$T:$T,วิเคราะห์ข้อมูล!$Q$2)</f>
        <v>0</v>
      </c>
      <c r="R724" s="4">
        <f>SUMIFS('DATA UPDATE'!$L:$L,'DATA UPDATE'!$D:$D,วิเคราะห์ข้อมูล!A724,'DATA UPDATE'!$T:$T,วิเคราะห์ข้อมูล!$R$2)</f>
        <v>0</v>
      </c>
      <c r="S724" s="4">
        <f>SUMIFS('UPDATE STOCK'!$F:$F,'UPDATE STOCK'!$A:$A,A724,'UPDATE STOCK'!$G:$G,$S$2)</f>
        <v>0</v>
      </c>
      <c r="T724" s="4">
        <f>SUMIFS('UPDATE STOCK'!$F:$F,'UPDATE STOCK'!$A:$A,A724,'UPDATE STOCK'!$G:$G,$T$2)</f>
        <v>0</v>
      </c>
      <c r="U724" s="4">
        <f>SUMIFS('UPDATE STOCK'!$F:$F,'UPDATE STOCK'!$A:$A,วิเคราะห์ข้อมูล!A724,'UPDATE STOCK'!$G:$G,$U$2)</f>
        <v>0</v>
      </c>
      <c r="V724" s="4">
        <f>SUMIFS('UPDATE STOCK'!$F:$F,'UPDATE STOCK'!$A:$A,วิเคราะห์ข้อมูล!A724,'UPDATE STOCK'!$G:$G,$V$2)</f>
        <v>0</v>
      </c>
      <c r="W724" s="4"/>
      <c r="X724" s="4"/>
      <c r="Y724" s="4"/>
      <c r="Z724" s="4"/>
      <c r="AA724" s="4"/>
    </row>
    <row r="725" spans="1:27" x14ac:dyDescent="0.2">
      <c r="A725" s="12" t="s">
        <v>1441</v>
      </c>
      <c r="B725" s="12" t="s">
        <v>1442</v>
      </c>
      <c r="C725" s="5">
        <f>SUMIFS('DATA UPDATE'!$L:$L,'DATA UPDATE'!$E:$E,วิเคราะห์ข้อมูล!A725,'DATA UPDATE'!$B:$B,วิเคราะห์ข้อมูล!$C$2)</f>
        <v>2</v>
      </c>
      <c r="D725" s="5">
        <f>SUMIFS('DATA UPDATE'!$L:$L,'DATA UPDATE'!$E:$E,A725,'DATA UPDATE'!$B:$B,$D$2)</f>
        <v>0</v>
      </c>
      <c r="E725" s="5">
        <f>SUMIFS('DATA UPDATE'!$L:$L,'DATA UPDATE'!$E:$E,A725,'DATA UPDATE'!$B:$B,$E$2)</f>
        <v>0</v>
      </c>
      <c r="F725" s="5">
        <f>SUMIFS('DATA UPDATE'!$L:$L,'DATA UPDATE'!$E:$E,A725,'DATA UPDATE'!$B:$B,$F$2)</f>
        <v>0</v>
      </c>
      <c r="G725" s="5">
        <f>SUMIFS('DATA UPDATE'!$L:$L,'DATA UPDATE'!$E:$E,A725,'DATA UPDATE'!$B:$B,$G$2)</f>
        <v>0</v>
      </c>
      <c r="H725" s="5">
        <f>SUMIFS('DATA UPDATE'!$L:$L,'DATA UPDATE'!$E:$E,A725,'DATA UPDATE'!$B:$B,$H$2)</f>
        <v>0</v>
      </c>
      <c r="I725" s="5">
        <f t="shared" si="56"/>
        <v>2</v>
      </c>
      <c r="J725" s="5">
        <f>SUMIFS('UPDATE STOCK'!F:F,'UPDATE STOCK'!A:A,วิเคราะห์ข้อมูล!A725)</f>
        <v>0</v>
      </c>
      <c r="K725" s="10">
        <f t="shared" si="57"/>
        <v>2</v>
      </c>
      <c r="L725" s="5">
        <f t="shared" si="58"/>
        <v>0</v>
      </c>
      <c r="M725" s="8">
        <f t="shared" si="59"/>
        <v>0.4</v>
      </c>
      <c r="N725" s="7">
        <f t="shared" si="60"/>
        <v>0.4</v>
      </c>
      <c r="O725" s="4">
        <f>SUMIFS('DATA UPDATE'!$L:$L,'DATA UPDATE'!$E:$E,วิเคราะห์ข้อมูล!A725,'DATA UPDATE'!$T:$T,วิเคราะห์ข้อมูล!$O$2)</f>
        <v>0</v>
      </c>
      <c r="P725" s="4">
        <f>SUMIFS('DATA UPDATE'!$L:$L,'DATA UPDATE'!$E:$E,วิเคราะห์ข้อมูล!A725,'DATA UPDATE'!$T:$T,วิเคราะห์ข้อมูล!$P$2)</f>
        <v>2</v>
      </c>
      <c r="Q725" s="4">
        <f>SUMIFS('DATA UPDATE'!$L:$L,'DATA UPDATE'!$E:$E,วิเคราะห์ข้อมูล!A725,'DATA UPDATE'!$T:$T,วิเคราะห์ข้อมูล!$Q$2)</f>
        <v>0</v>
      </c>
      <c r="R725" s="4">
        <f>SUMIFS('DATA UPDATE'!$L:$L,'DATA UPDATE'!$D:$D,วิเคราะห์ข้อมูล!A725,'DATA UPDATE'!$T:$T,วิเคราะห์ข้อมูล!$R$2)</f>
        <v>0</v>
      </c>
      <c r="S725" s="4">
        <f>SUMIFS('UPDATE STOCK'!$F:$F,'UPDATE STOCK'!$A:$A,A725,'UPDATE STOCK'!$G:$G,$S$2)</f>
        <v>0</v>
      </c>
      <c r="T725" s="4">
        <f>SUMIFS('UPDATE STOCK'!$F:$F,'UPDATE STOCK'!$A:$A,A725,'UPDATE STOCK'!$G:$G,$T$2)</f>
        <v>0</v>
      </c>
      <c r="U725" s="4">
        <f>SUMIFS('UPDATE STOCK'!$F:$F,'UPDATE STOCK'!$A:$A,วิเคราะห์ข้อมูล!A725,'UPDATE STOCK'!$G:$G,$U$2)</f>
        <v>0</v>
      </c>
      <c r="V725" s="4">
        <f>SUMIFS('UPDATE STOCK'!$F:$F,'UPDATE STOCK'!$A:$A,วิเคราะห์ข้อมูล!A725,'UPDATE STOCK'!$G:$G,$V$2)</f>
        <v>0</v>
      </c>
      <c r="W725" s="4"/>
      <c r="X725" s="4"/>
      <c r="Y725" s="4"/>
      <c r="Z725" s="4"/>
      <c r="AA725" s="4"/>
    </row>
    <row r="726" spans="1:27" x14ac:dyDescent="0.2">
      <c r="A726" s="12" t="s">
        <v>1443</v>
      </c>
      <c r="B726" s="12" t="s">
        <v>1444</v>
      </c>
      <c r="C726" s="5">
        <f>SUMIFS('DATA UPDATE'!$L:$L,'DATA UPDATE'!$E:$E,วิเคราะห์ข้อมูล!A726,'DATA UPDATE'!$B:$B,วิเคราะห์ข้อมูล!$C$2)</f>
        <v>3</v>
      </c>
      <c r="D726" s="5">
        <f>SUMIFS('DATA UPDATE'!$L:$L,'DATA UPDATE'!$E:$E,A726,'DATA UPDATE'!$B:$B,$D$2)</f>
        <v>5</v>
      </c>
      <c r="E726" s="5">
        <f>SUMIFS('DATA UPDATE'!$L:$L,'DATA UPDATE'!$E:$E,A726,'DATA UPDATE'!$B:$B,$E$2)</f>
        <v>1</v>
      </c>
      <c r="F726" s="5">
        <f>SUMIFS('DATA UPDATE'!$L:$L,'DATA UPDATE'!$E:$E,A726,'DATA UPDATE'!$B:$B,$F$2)</f>
        <v>3</v>
      </c>
      <c r="G726" s="5">
        <f>SUMIFS('DATA UPDATE'!$L:$L,'DATA UPDATE'!$E:$E,A726,'DATA UPDATE'!$B:$B,$G$2)</f>
        <v>0</v>
      </c>
      <c r="H726" s="5">
        <f>SUMIFS('DATA UPDATE'!$L:$L,'DATA UPDATE'!$E:$E,A726,'DATA UPDATE'!$B:$B,$H$2)</f>
        <v>1</v>
      </c>
      <c r="I726" s="5">
        <f t="shared" si="56"/>
        <v>13</v>
      </c>
      <c r="J726" s="5">
        <f>SUMIFS('UPDATE STOCK'!F:F,'UPDATE STOCK'!A:A,วิเคราะห์ข้อมูล!A726)</f>
        <v>21</v>
      </c>
      <c r="K726" s="10">
        <f t="shared" si="57"/>
        <v>5</v>
      </c>
      <c r="L726" s="5">
        <f t="shared" si="58"/>
        <v>0</v>
      </c>
      <c r="M726" s="8">
        <f t="shared" si="59"/>
        <v>2.4</v>
      </c>
      <c r="N726" s="7">
        <f t="shared" si="60"/>
        <v>-18.600000000000001</v>
      </c>
      <c r="O726" s="4">
        <f>SUMIFS('DATA UPDATE'!$L:$L,'DATA UPDATE'!$E:$E,วิเคราะห์ข้อมูล!A726,'DATA UPDATE'!$T:$T,วิเคราะห์ข้อมูล!$O$2)</f>
        <v>13</v>
      </c>
      <c r="P726" s="4">
        <f>SUMIFS('DATA UPDATE'!$L:$L,'DATA UPDATE'!$E:$E,วิเคราะห์ข้อมูล!A726,'DATA UPDATE'!$T:$T,วิเคราะห์ข้อมูล!$P$2)</f>
        <v>0</v>
      </c>
      <c r="Q726" s="4">
        <f>SUMIFS('DATA UPDATE'!$L:$L,'DATA UPDATE'!$E:$E,วิเคราะห์ข้อมูล!A726,'DATA UPDATE'!$T:$T,วิเคราะห์ข้อมูล!$Q$2)</f>
        <v>0</v>
      </c>
      <c r="R726" s="4">
        <f>SUMIFS('DATA UPDATE'!$L:$L,'DATA UPDATE'!$D:$D,วิเคราะห์ข้อมูล!A726,'DATA UPDATE'!$T:$T,วิเคราะห์ข้อมูล!$R$2)</f>
        <v>0</v>
      </c>
      <c r="S726" s="4">
        <f>SUMIFS('UPDATE STOCK'!$F:$F,'UPDATE STOCK'!$A:$A,A726,'UPDATE STOCK'!$G:$G,$S$2)</f>
        <v>1</v>
      </c>
      <c r="T726" s="4">
        <f>SUMIFS('UPDATE STOCK'!$F:$F,'UPDATE STOCK'!$A:$A,A726,'UPDATE STOCK'!$G:$G,$T$2)</f>
        <v>0</v>
      </c>
      <c r="U726" s="4">
        <f>SUMIFS('UPDATE STOCK'!$F:$F,'UPDATE STOCK'!$A:$A,วิเคราะห์ข้อมูล!A726,'UPDATE STOCK'!$G:$G,$U$2)</f>
        <v>0</v>
      </c>
      <c r="V726" s="4">
        <f>SUMIFS('UPDATE STOCK'!$F:$F,'UPDATE STOCK'!$A:$A,วิเคราะห์ข้อมูล!A726,'UPDATE STOCK'!$G:$G,$V$2)</f>
        <v>0</v>
      </c>
      <c r="W726" s="4"/>
      <c r="X726" s="4"/>
      <c r="Y726" s="4"/>
      <c r="Z726" s="4"/>
      <c r="AA726" s="4"/>
    </row>
    <row r="727" spans="1:27" x14ac:dyDescent="0.2">
      <c r="A727" s="12" t="s">
        <v>1445</v>
      </c>
      <c r="B727" s="12" t="s">
        <v>1446</v>
      </c>
      <c r="C727" s="5">
        <f>SUMIFS('DATA UPDATE'!$L:$L,'DATA UPDATE'!$E:$E,วิเคราะห์ข้อมูล!A727,'DATA UPDATE'!$B:$B,วิเคราะห์ข้อมูล!$C$2)</f>
        <v>1</v>
      </c>
      <c r="D727" s="5">
        <f>SUMIFS('DATA UPDATE'!$L:$L,'DATA UPDATE'!$E:$E,A727,'DATA UPDATE'!$B:$B,$D$2)</f>
        <v>0</v>
      </c>
      <c r="E727" s="5">
        <f>SUMIFS('DATA UPDATE'!$L:$L,'DATA UPDATE'!$E:$E,A727,'DATA UPDATE'!$B:$B,$E$2)</f>
        <v>0</v>
      </c>
      <c r="F727" s="5">
        <f>SUMIFS('DATA UPDATE'!$L:$L,'DATA UPDATE'!$E:$E,A727,'DATA UPDATE'!$B:$B,$F$2)</f>
        <v>0</v>
      </c>
      <c r="G727" s="5">
        <f>SUMIFS('DATA UPDATE'!$L:$L,'DATA UPDATE'!$E:$E,A727,'DATA UPDATE'!$B:$B,$G$2)</f>
        <v>0</v>
      </c>
      <c r="H727" s="5">
        <f>SUMIFS('DATA UPDATE'!$L:$L,'DATA UPDATE'!$E:$E,A727,'DATA UPDATE'!$B:$B,$H$2)</f>
        <v>0</v>
      </c>
      <c r="I727" s="5">
        <f t="shared" si="56"/>
        <v>1</v>
      </c>
      <c r="J727" s="5">
        <f>SUMIFS('UPDATE STOCK'!F:F,'UPDATE STOCK'!A:A,วิเคราะห์ข้อมูล!A727)</f>
        <v>0</v>
      </c>
      <c r="K727" s="10">
        <f t="shared" si="57"/>
        <v>1</v>
      </c>
      <c r="L727" s="5">
        <f t="shared" si="58"/>
        <v>0</v>
      </c>
      <c r="M727" s="8">
        <f t="shared" si="59"/>
        <v>0.2</v>
      </c>
      <c r="N727" s="7">
        <f t="shared" si="60"/>
        <v>0.2</v>
      </c>
      <c r="O727" s="4">
        <f>SUMIFS('DATA UPDATE'!$L:$L,'DATA UPDATE'!$E:$E,วิเคราะห์ข้อมูล!A727,'DATA UPDATE'!$T:$T,วิเคราะห์ข้อมูล!$O$2)</f>
        <v>1</v>
      </c>
      <c r="P727" s="4">
        <f>SUMIFS('DATA UPDATE'!$L:$L,'DATA UPDATE'!$E:$E,วิเคราะห์ข้อมูล!A727,'DATA UPDATE'!$T:$T,วิเคราะห์ข้อมูล!$P$2)</f>
        <v>0</v>
      </c>
      <c r="Q727" s="4">
        <f>SUMIFS('DATA UPDATE'!$L:$L,'DATA UPDATE'!$E:$E,วิเคราะห์ข้อมูล!A727,'DATA UPDATE'!$T:$T,วิเคราะห์ข้อมูล!$Q$2)</f>
        <v>0</v>
      </c>
      <c r="R727" s="4">
        <f>SUMIFS('DATA UPDATE'!$L:$L,'DATA UPDATE'!$D:$D,วิเคราะห์ข้อมูล!A727,'DATA UPDATE'!$T:$T,วิเคราะห์ข้อมูล!$R$2)</f>
        <v>0</v>
      </c>
      <c r="S727" s="4">
        <f>SUMIFS('UPDATE STOCK'!$F:$F,'UPDATE STOCK'!$A:$A,A727,'UPDATE STOCK'!$G:$G,$S$2)</f>
        <v>0</v>
      </c>
      <c r="T727" s="4">
        <f>SUMIFS('UPDATE STOCK'!$F:$F,'UPDATE STOCK'!$A:$A,A727,'UPDATE STOCK'!$G:$G,$T$2)</f>
        <v>0</v>
      </c>
      <c r="U727" s="4">
        <f>SUMIFS('UPDATE STOCK'!$F:$F,'UPDATE STOCK'!$A:$A,วิเคราะห์ข้อมูล!A727,'UPDATE STOCK'!$G:$G,$U$2)</f>
        <v>0</v>
      </c>
      <c r="V727" s="4">
        <f>SUMIFS('UPDATE STOCK'!$F:$F,'UPDATE STOCK'!$A:$A,วิเคราะห์ข้อมูล!A727,'UPDATE STOCK'!$G:$G,$V$2)</f>
        <v>0</v>
      </c>
      <c r="W727" s="4"/>
      <c r="X727" s="4"/>
      <c r="Y727" s="4"/>
      <c r="Z727" s="4"/>
      <c r="AA727" s="4"/>
    </row>
    <row r="728" spans="1:27" x14ac:dyDescent="0.2">
      <c r="A728" s="12" t="s">
        <v>1447</v>
      </c>
      <c r="B728" s="12" t="s">
        <v>1448</v>
      </c>
      <c r="C728" s="5">
        <f>SUMIFS('DATA UPDATE'!$L:$L,'DATA UPDATE'!$E:$E,วิเคราะห์ข้อมูล!A728,'DATA UPDATE'!$B:$B,วิเคราะห์ข้อมูล!$C$2)</f>
        <v>0</v>
      </c>
      <c r="D728" s="5">
        <f>SUMIFS('DATA UPDATE'!$L:$L,'DATA UPDATE'!$E:$E,A728,'DATA UPDATE'!$B:$B,$D$2)</f>
        <v>0</v>
      </c>
      <c r="E728" s="5">
        <f>SUMIFS('DATA UPDATE'!$L:$L,'DATA UPDATE'!$E:$E,A728,'DATA UPDATE'!$B:$B,$E$2)</f>
        <v>1</v>
      </c>
      <c r="F728" s="5">
        <f>SUMIFS('DATA UPDATE'!$L:$L,'DATA UPDATE'!$E:$E,A728,'DATA UPDATE'!$B:$B,$F$2)</f>
        <v>0</v>
      </c>
      <c r="G728" s="5">
        <f>SUMIFS('DATA UPDATE'!$L:$L,'DATA UPDATE'!$E:$E,A728,'DATA UPDATE'!$B:$B,$G$2)</f>
        <v>0</v>
      </c>
      <c r="H728" s="5">
        <f>SUMIFS('DATA UPDATE'!$L:$L,'DATA UPDATE'!$E:$E,A728,'DATA UPDATE'!$B:$B,$H$2)</f>
        <v>0</v>
      </c>
      <c r="I728" s="5">
        <f t="shared" si="56"/>
        <v>1</v>
      </c>
      <c r="J728" s="5">
        <f>SUMIFS('UPDATE STOCK'!F:F,'UPDATE STOCK'!A:A,วิเคราะห์ข้อมูล!A728)</f>
        <v>0</v>
      </c>
      <c r="K728" s="5">
        <f t="shared" si="57"/>
        <v>1</v>
      </c>
      <c r="L728" s="5">
        <f t="shared" si="58"/>
        <v>0</v>
      </c>
      <c r="M728" s="8">
        <f t="shared" si="59"/>
        <v>0.2</v>
      </c>
      <c r="N728" s="7">
        <f t="shared" si="60"/>
        <v>0.2</v>
      </c>
      <c r="O728" s="4">
        <f>SUMIFS('DATA UPDATE'!$L:$L,'DATA UPDATE'!$E:$E,วิเคราะห์ข้อมูล!A728,'DATA UPDATE'!$T:$T,วิเคราะห์ข้อมูล!$O$2)</f>
        <v>1</v>
      </c>
      <c r="P728" s="4">
        <f>SUMIFS('DATA UPDATE'!$L:$L,'DATA UPDATE'!$E:$E,วิเคราะห์ข้อมูล!A728,'DATA UPDATE'!$T:$T,วิเคราะห์ข้อมูล!$P$2)</f>
        <v>0</v>
      </c>
      <c r="Q728" s="4">
        <f>SUMIFS('DATA UPDATE'!$L:$L,'DATA UPDATE'!$E:$E,วิเคราะห์ข้อมูล!A728,'DATA UPDATE'!$T:$T,วิเคราะห์ข้อมูล!$Q$2)</f>
        <v>0</v>
      </c>
      <c r="R728" s="4">
        <f>SUMIFS('DATA UPDATE'!$L:$L,'DATA UPDATE'!$D:$D,วิเคราะห์ข้อมูล!A728,'DATA UPDATE'!$T:$T,วิเคราะห์ข้อมูล!$R$2)</f>
        <v>0</v>
      </c>
      <c r="S728" s="4">
        <f>SUMIFS('UPDATE STOCK'!$F:$F,'UPDATE STOCK'!$A:$A,A728,'UPDATE STOCK'!$G:$G,$S$2)</f>
        <v>0</v>
      </c>
      <c r="T728" s="4">
        <f>SUMIFS('UPDATE STOCK'!$F:$F,'UPDATE STOCK'!$A:$A,A728,'UPDATE STOCK'!$G:$G,$T$2)</f>
        <v>0</v>
      </c>
      <c r="U728" s="4">
        <f>SUMIFS('UPDATE STOCK'!$F:$F,'UPDATE STOCK'!$A:$A,วิเคราะห์ข้อมูล!A728,'UPDATE STOCK'!$G:$G,$U$2)</f>
        <v>0</v>
      </c>
      <c r="V728" s="4">
        <f>SUMIFS('UPDATE STOCK'!$F:$F,'UPDATE STOCK'!$A:$A,วิเคราะห์ข้อมูล!A728,'UPDATE STOCK'!$G:$G,$V$2)</f>
        <v>0</v>
      </c>
      <c r="W728" s="4"/>
      <c r="X728" s="4"/>
      <c r="Y728" s="4"/>
      <c r="Z728" s="4"/>
      <c r="AA728" s="4"/>
    </row>
    <row r="729" spans="1:27" x14ac:dyDescent="0.2">
      <c r="A729" s="12" t="s">
        <v>1449</v>
      </c>
      <c r="B729" s="12" t="s">
        <v>1450</v>
      </c>
      <c r="C729" s="5">
        <f>SUMIFS('DATA UPDATE'!$L:$L,'DATA UPDATE'!$E:$E,วิเคราะห์ข้อมูล!A729,'DATA UPDATE'!$B:$B,วิเคราะห์ข้อมูล!$C$2)</f>
        <v>0</v>
      </c>
      <c r="D729" s="5">
        <f>SUMIFS('DATA UPDATE'!$L:$L,'DATA UPDATE'!$E:$E,A729,'DATA UPDATE'!$B:$B,$D$2)</f>
        <v>1</v>
      </c>
      <c r="E729" s="5">
        <f>SUMIFS('DATA UPDATE'!$L:$L,'DATA UPDATE'!$E:$E,A729,'DATA UPDATE'!$B:$B,$E$2)</f>
        <v>0</v>
      </c>
      <c r="F729" s="5">
        <f>SUMIFS('DATA UPDATE'!$L:$L,'DATA UPDATE'!$E:$E,A729,'DATA UPDATE'!$B:$B,$F$2)</f>
        <v>0</v>
      </c>
      <c r="G729" s="5">
        <f>SUMIFS('DATA UPDATE'!$L:$L,'DATA UPDATE'!$E:$E,A729,'DATA UPDATE'!$B:$B,$G$2)</f>
        <v>0</v>
      </c>
      <c r="H729" s="5">
        <f>SUMIFS('DATA UPDATE'!$L:$L,'DATA UPDATE'!$E:$E,A729,'DATA UPDATE'!$B:$B,$H$2)</f>
        <v>0</v>
      </c>
      <c r="I729" s="5">
        <f t="shared" si="56"/>
        <v>1</v>
      </c>
      <c r="J729" s="5">
        <f>SUMIFS('UPDATE STOCK'!F:F,'UPDATE STOCK'!A:A,วิเคราะห์ข้อมูล!A729)</f>
        <v>0</v>
      </c>
      <c r="K729" s="10">
        <f t="shared" si="57"/>
        <v>1</v>
      </c>
      <c r="L729" s="5">
        <f t="shared" si="58"/>
        <v>0</v>
      </c>
      <c r="M729" s="8">
        <f t="shared" si="59"/>
        <v>0.2</v>
      </c>
      <c r="N729" s="7">
        <f t="shared" si="60"/>
        <v>0.2</v>
      </c>
      <c r="O729" s="4">
        <f>SUMIFS('DATA UPDATE'!$L:$L,'DATA UPDATE'!$E:$E,วิเคราะห์ข้อมูล!A729,'DATA UPDATE'!$T:$T,วิเคราะห์ข้อมูล!$O$2)</f>
        <v>1</v>
      </c>
      <c r="P729" s="4">
        <f>SUMIFS('DATA UPDATE'!$L:$L,'DATA UPDATE'!$E:$E,วิเคราะห์ข้อมูล!A729,'DATA UPDATE'!$T:$T,วิเคราะห์ข้อมูล!$P$2)</f>
        <v>0</v>
      </c>
      <c r="Q729" s="4">
        <f>SUMIFS('DATA UPDATE'!$L:$L,'DATA UPDATE'!$E:$E,วิเคราะห์ข้อมูล!A729,'DATA UPDATE'!$T:$T,วิเคราะห์ข้อมูล!$Q$2)</f>
        <v>0</v>
      </c>
      <c r="R729" s="4">
        <f>SUMIFS('DATA UPDATE'!$L:$L,'DATA UPDATE'!$D:$D,วิเคราะห์ข้อมูล!A729,'DATA UPDATE'!$T:$T,วิเคราะห์ข้อมูล!$R$2)</f>
        <v>0</v>
      </c>
      <c r="S729" s="4">
        <f>SUMIFS('UPDATE STOCK'!$F:$F,'UPDATE STOCK'!$A:$A,A729,'UPDATE STOCK'!$G:$G,$S$2)</f>
        <v>0</v>
      </c>
      <c r="T729" s="4">
        <f>SUMIFS('UPDATE STOCK'!$F:$F,'UPDATE STOCK'!$A:$A,A729,'UPDATE STOCK'!$G:$G,$T$2)</f>
        <v>0</v>
      </c>
      <c r="U729" s="4">
        <f>SUMIFS('UPDATE STOCK'!$F:$F,'UPDATE STOCK'!$A:$A,วิเคราะห์ข้อมูล!A729,'UPDATE STOCK'!$G:$G,$U$2)</f>
        <v>0</v>
      </c>
      <c r="V729" s="4">
        <f>SUMIFS('UPDATE STOCK'!$F:$F,'UPDATE STOCK'!$A:$A,วิเคราะห์ข้อมูล!A729,'UPDATE STOCK'!$G:$G,$V$2)</f>
        <v>0</v>
      </c>
      <c r="W729" s="4"/>
      <c r="X729" s="4"/>
      <c r="Y729" s="4"/>
      <c r="Z729" s="4"/>
      <c r="AA729" s="4"/>
    </row>
    <row r="730" spans="1:27" x14ac:dyDescent="0.2">
      <c r="A730" s="12" t="s">
        <v>1451</v>
      </c>
      <c r="B730" s="12" t="s">
        <v>1452</v>
      </c>
      <c r="C730" s="5">
        <f>SUMIFS('DATA UPDATE'!$L:$L,'DATA UPDATE'!$E:$E,วิเคราะห์ข้อมูล!A730,'DATA UPDATE'!$B:$B,วิเคราะห์ข้อมูล!$C$2)</f>
        <v>0</v>
      </c>
      <c r="D730" s="5">
        <f>SUMIFS('DATA UPDATE'!$L:$L,'DATA UPDATE'!$E:$E,A730,'DATA UPDATE'!$B:$B,$D$2)</f>
        <v>0</v>
      </c>
      <c r="E730" s="5">
        <f>SUMIFS('DATA UPDATE'!$L:$L,'DATA UPDATE'!$E:$E,A730,'DATA UPDATE'!$B:$B,$E$2)</f>
        <v>1</v>
      </c>
      <c r="F730" s="5">
        <f>SUMIFS('DATA UPDATE'!$L:$L,'DATA UPDATE'!$E:$E,A730,'DATA UPDATE'!$B:$B,$F$2)</f>
        <v>0</v>
      </c>
      <c r="G730" s="5">
        <f>SUMIFS('DATA UPDATE'!$L:$L,'DATA UPDATE'!$E:$E,A730,'DATA UPDATE'!$B:$B,$G$2)</f>
        <v>0</v>
      </c>
      <c r="H730" s="5">
        <f>SUMIFS('DATA UPDATE'!$L:$L,'DATA UPDATE'!$E:$E,A730,'DATA UPDATE'!$B:$B,$H$2)</f>
        <v>0</v>
      </c>
      <c r="I730" s="5">
        <f t="shared" si="56"/>
        <v>1</v>
      </c>
      <c r="J730" s="5">
        <f>SUMIFS('UPDATE STOCK'!F:F,'UPDATE STOCK'!A:A,วิเคราะห์ข้อมูล!A730)</f>
        <v>0</v>
      </c>
      <c r="K730" s="10">
        <f t="shared" si="57"/>
        <v>1</v>
      </c>
      <c r="L730" s="5">
        <f t="shared" si="58"/>
        <v>0</v>
      </c>
      <c r="M730" s="8">
        <f t="shared" si="59"/>
        <v>0.2</v>
      </c>
      <c r="N730" s="7">
        <f t="shared" si="60"/>
        <v>0.2</v>
      </c>
      <c r="O730" s="4">
        <f>SUMIFS('DATA UPDATE'!$L:$L,'DATA UPDATE'!$E:$E,วิเคราะห์ข้อมูล!A730,'DATA UPDATE'!$T:$T,วิเคราะห์ข้อมูล!$O$2)</f>
        <v>1</v>
      </c>
      <c r="P730" s="4">
        <f>SUMIFS('DATA UPDATE'!$L:$L,'DATA UPDATE'!$E:$E,วิเคราะห์ข้อมูล!A730,'DATA UPDATE'!$T:$T,วิเคราะห์ข้อมูล!$P$2)</f>
        <v>0</v>
      </c>
      <c r="Q730" s="4">
        <f>SUMIFS('DATA UPDATE'!$L:$L,'DATA UPDATE'!$E:$E,วิเคราะห์ข้อมูล!A730,'DATA UPDATE'!$T:$T,วิเคราะห์ข้อมูล!$Q$2)</f>
        <v>0</v>
      </c>
      <c r="R730" s="4">
        <f>SUMIFS('DATA UPDATE'!$L:$L,'DATA UPDATE'!$D:$D,วิเคราะห์ข้อมูล!A730,'DATA UPDATE'!$T:$T,วิเคราะห์ข้อมูล!$R$2)</f>
        <v>0</v>
      </c>
      <c r="S730" s="4">
        <f>SUMIFS('UPDATE STOCK'!$F:$F,'UPDATE STOCK'!$A:$A,A730,'UPDATE STOCK'!$G:$G,$S$2)</f>
        <v>0</v>
      </c>
      <c r="T730" s="4">
        <f>SUMIFS('UPDATE STOCK'!$F:$F,'UPDATE STOCK'!$A:$A,A730,'UPDATE STOCK'!$G:$G,$T$2)</f>
        <v>0</v>
      </c>
      <c r="U730" s="4">
        <f>SUMIFS('UPDATE STOCK'!$F:$F,'UPDATE STOCK'!$A:$A,วิเคราะห์ข้อมูล!A730,'UPDATE STOCK'!$G:$G,$U$2)</f>
        <v>0</v>
      </c>
      <c r="V730" s="4">
        <f>SUMIFS('UPDATE STOCK'!$F:$F,'UPDATE STOCK'!$A:$A,วิเคราะห์ข้อมูล!A730,'UPDATE STOCK'!$G:$G,$V$2)</f>
        <v>0</v>
      </c>
      <c r="W730" s="4"/>
      <c r="X730" s="4"/>
      <c r="Y730" s="4"/>
      <c r="Z730" s="4"/>
      <c r="AA730" s="4"/>
    </row>
    <row r="731" spans="1:27" x14ac:dyDescent="0.2">
      <c r="A731" s="12" t="s">
        <v>1453</v>
      </c>
      <c r="B731" s="12" t="s">
        <v>1454</v>
      </c>
      <c r="C731" s="5">
        <f>SUMIFS('DATA UPDATE'!$L:$L,'DATA UPDATE'!$E:$E,วิเคราะห์ข้อมูล!A731,'DATA UPDATE'!$B:$B,วิเคราะห์ข้อมูล!$C$2)</f>
        <v>2</v>
      </c>
      <c r="D731" s="5">
        <f>SUMIFS('DATA UPDATE'!$L:$L,'DATA UPDATE'!$E:$E,A731,'DATA UPDATE'!$B:$B,$D$2)</f>
        <v>0</v>
      </c>
      <c r="E731" s="5">
        <f>SUMIFS('DATA UPDATE'!$L:$L,'DATA UPDATE'!$E:$E,A731,'DATA UPDATE'!$B:$B,$E$2)</f>
        <v>0</v>
      </c>
      <c r="F731" s="5">
        <f>SUMIFS('DATA UPDATE'!$L:$L,'DATA UPDATE'!$E:$E,A731,'DATA UPDATE'!$B:$B,$F$2)</f>
        <v>0</v>
      </c>
      <c r="G731" s="5">
        <f>SUMIFS('DATA UPDATE'!$L:$L,'DATA UPDATE'!$E:$E,A731,'DATA UPDATE'!$B:$B,$G$2)</f>
        <v>0</v>
      </c>
      <c r="H731" s="5">
        <f>SUMIFS('DATA UPDATE'!$L:$L,'DATA UPDATE'!$E:$E,A731,'DATA UPDATE'!$B:$B,$H$2)</f>
        <v>0</v>
      </c>
      <c r="I731" s="5">
        <f t="shared" si="56"/>
        <v>2</v>
      </c>
      <c r="J731" s="5">
        <f>SUMIFS('UPDATE STOCK'!F:F,'UPDATE STOCK'!A:A,วิเคราะห์ข้อมูล!A731)</f>
        <v>0</v>
      </c>
      <c r="K731" s="10">
        <f t="shared" si="57"/>
        <v>2</v>
      </c>
      <c r="L731" s="5">
        <f t="shared" si="58"/>
        <v>0</v>
      </c>
      <c r="M731" s="8">
        <f t="shared" si="59"/>
        <v>0.4</v>
      </c>
      <c r="N731" s="7">
        <f t="shared" si="60"/>
        <v>0.4</v>
      </c>
      <c r="O731" s="4">
        <f>SUMIFS('DATA UPDATE'!$L:$L,'DATA UPDATE'!$E:$E,วิเคราะห์ข้อมูล!A731,'DATA UPDATE'!$T:$T,วิเคราะห์ข้อมูล!$O$2)</f>
        <v>0</v>
      </c>
      <c r="P731" s="4">
        <f>SUMIFS('DATA UPDATE'!$L:$L,'DATA UPDATE'!$E:$E,วิเคราะห์ข้อมูล!A731,'DATA UPDATE'!$T:$T,วิเคราะห์ข้อมูล!$P$2)</f>
        <v>0</v>
      </c>
      <c r="Q731" s="4">
        <f>SUMIFS('DATA UPDATE'!$L:$L,'DATA UPDATE'!$E:$E,วิเคราะห์ข้อมูล!A731,'DATA UPDATE'!$T:$T,วิเคราะห์ข้อมูล!$Q$2)</f>
        <v>2</v>
      </c>
      <c r="R731" s="4">
        <f>SUMIFS('DATA UPDATE'!$L:$L,'DATA UPDATE'!$D:$D,วิเคราะห์ข้อมูล!A731,'DATA UPDATE'!$T:$T,วิเคราะห์ข้อมูล!$R$2)</f>
        <v>0</v>
      </c>
      <c r="S731" s="4">
        <f>SUMIFS('UPDATE STOCK'!$F:$F,'UPDATE STOCK'!$A:$A,A731,'UPDATE STOCK'!$G:$G,$S$2)</f>
        <v>0</v>
      </c>
      <c r="T731" s="4">
        <f>SUMIFS('UPDATE STOCK'!$F:$F,'UPDATE STOCK'!$A:$A,A731,'UPDATE STOCK'!$G:$G,$T$2)</f>
        <v>0</v>
      </c>
      <c r="U731" s="4">
        <f>SUMIFS('UPDATE STOCK'!$F:$F,'UPDATE STOCK'!$A:$A,วิเคราะห์ข้อมูล!A731,'UPDATE STOCK'!$G:$G,$U$2)</f>
        <v>0</v>
      </c>
      <c r="V731" s="4">
        <f>SUMIFS('UPDATE STOCK'!$F:$F,'UPDATE STOCK'!$A:$A,วิเคราะห์ข้อมูล!A731,'UPDATE STOCK'!$G:$G,$V$2)</f>
        <v>0</v>
      </c>
      <c r="W731" s="4"/>
      <c r="X731" s="4"/>
      <c r="Y731" s="4"/>
      <c r="Z731" s="4"/>
      <c r="AA731" s="4"/>
    </row>
    <row r="732" spans="1:27" x14ac:dyDescent="0.2">
      <c r="A732" s="12" t="s">
        <v>1455</v>
      </c>
      <c r="B732" s="12" t="s">
        <v>1456</v>
      </c>
      <c r="C732" s="5">
        <f>SUMIFS('DATA UPDATE'!$L:$L,'DATA UPDATE'!$E:$E,วิเคราะห์ข้อมูล!A732,'DATA UPDATE'!$B:$B,วิเคราะห์ข้อมูล!$C$2)</f>
        <v>2</v>
      </c>
      <c r="D732" s="5">
        <f>SUMIFS('DATA UPDATE'!$L:$L,'DATA UPDATE'!$E:$E,A732,'DATA UPDATE'!$B:$B,$D$2)</f>
        <v>0</v>
      </c>
      <c r="E732" s="5">
        <f>SUMIFS('DATA UPDATE'!$L:$L,'DATA UPDATE'!$E:$E,A732,'DATA UPDATE'!$B:$B,$E$2)</f>
        <v>0</v>
      </c>
      <c r="F732" s="5">
        <f>SUMIFS('DATA UPDATE'!$L:$L,'DATA UPDATE'!$E:$E,A732,'DATA UPDATE'!$B:$B,$F$2)</f>
        <v>0</v>
      </c>
      <c r="G732" s="5">
        <f>SUMIFS('DATA UPDATE'!$L:$L,'DATA UPDATE'!$E:$E,A732,'DATA UPDATE'!$B:$B,$G$2)</f>
        <v>0</v>
      </c>
      <c r="H732" s="5">
        <f>SUMIFS('DATA UPDATE'!$L:$L,'DATA UPDATE'!$E:$E,A732,'DATA UPDATE'!$B:$B,$H$2)</f>
        <v>0</v>
      </c>
      <c r="I732" s="5">
        <f t="shared" si="56"/>
        <v>2</v>
      </c>
      <c r="J732" s="5">
        <f>SUMIFS('UPDATE STOCK'!F:F,'UPDATE STOCK'!A:A,วิเคราะห์ข้อมูล!A732)</f>
        <v>0</v>
      </c>
      <c r="K732" s="10">
        <f t="shared" si="57"/>
        <v>2</v>
      </c>
      <c r="L732" s="5">
        <f t="shared" si="58"/>
        <v>0</v>
      </c>
      <c r="M732" s="8">
        <f t="shared" si="59"/>
        <v>0.4</v>
      </c>
      <c r="N732" s="7">
        <f t="shared" si="60"/>
        <v>0.4</v>
      </c>
      <c r="O732" s="4">
        <f>SUMIFS('DATA UPDATE'!$L:$L,'DATA UPDATE'!$E:$E,วิเคราะห์ข้อมูล!A732,'DATA UPDATE'!$T:$T,วิเคราะห์ข้อมูล!$O$2)</f>
        <v>0</v>
      </c>
      <c r="P732" s="4">
        <f>SUMIFS('DATA UPDATE'!$L:$L,'DATA UPDATE'!$E:$E,วิเคราะห์ข้อมูล!A732,'DATA UPDATE'!$T:$T,วิเคราะห์ข้อมูล!$P$2)</f>
        <v>0</v>
      </c>
      <c r="Q732" s="4">
        <f>SUMIFS('DATA UPDATE'!$L:$L,'DATA UPDATE'!$E:$E,วิเคราะห์ข้อมูล!A732,'DATA UPDATE'!$T:$T,วิเคราะห์ข้อมูล!$Q$2)</f>
        <v>0</v>
      </c>
      <c r="R732" s="4">
        <f>SUMIFS('DATA UPDATE'!$L:$L,'DATA UPDATE'!$D:$D,วิเคราะห์ข้อมูล!A732,'DATA UPDATE'!$T:$T,วิเคราะห์ข้อมูล!$R$2)</f>
        <v>0</v>
      </c>
      <c r="S732" s="4">
        <f>SUMIFS('UPDATE STOCK'!$F:$F,'UPDATE STOCK'!$A:$A,A732,'UPDATE STOCK'!$G:$G,$S$2)</f>
        <v>0</v>
      </c>
      <c r="T732" s="4">
        <f>SUMIFS('UPDATE STOCK'!$F:$F,'UPDATE STOCK'!$A:$A,A732,'UPDATE STOCK'!$G:$G,$T$2)</f>
        <v>0</v>
      </c>
      <c r="U732" s="4">
        <f>SUMIFS('UPDATE STOCK'!$F:$F,'UPDATE STOCK'!$A:$A,วิเคราะห์ข้อมูล!A732,'UPDATE STOCK'!$G:$G,$U$2)</f>
        <v>0</v>
      </c>
      <c r="V732" s="4">
        <f>SUMIFS('UPDATE STOCK'!$F:$F,'UPDATE STOCK'!$A:$A,วิเคราะห์ข้อมูล!A732,'UPDATE STOCK'!$G:$G,$V$2)</f>
        <v>0</v>
      </c>
      <c r="W732" s="4"/>
      <c r="X732" s="4"/>
      <c r="Y732" s="4"/>
      <c r="Z732" s="4"/>
      <c r="AA732" s="4"/>
    </row>
    <row r="733" spans="1:27" x14ac:dyDescent="0.2">
      <c r="A733" s="12" t="s">
        <v>1457</v>
      </c>
      <c r="B733" s="12" t="s">
        <v>1458</v>
      </c>
      <c r="C733" s="5">
        <f>SUMIFS('DATA UPDATE'!$L:$L,'DATA UPDATE'!$E:$E,วิเคราะห์ข้อมูล!A733,'DATA UPDATE'!$B:$B,วิเคราะห์ข้อมูล!$C$2)</f>
        <v>0</v>
      </c>
      <c r="D733" s="5">
        <f>SUMIFS('DATA UPDATE'!$L:$L,'DATA UPDATE'!$E:$E,A733,'DATA UPDATE'!$B:$B,$D$2)</f>
        <v>0</v>
      </c>
      <c r="E733" s="5">
        <f>SUMIFS('DATA UPDATE'!$L:$L,'DATA UPDATE'!$E:$E,A733,'DATA UPDATE'!$B:$B,$E$2)</f>
        <v>0</v>
      </c>
      <c r="F733" s="5">
        <f>SUMIFS('DATA UPDATE'!$L:$L,'DATA UPDATE'!$E:$E,A733,'DATA UPDATE'!$B:$B,$F$2)</f>
        <v>0</v>
      </c>
      <c r="G733" s="5">
        <f>SUMIFS('DATA UPDATE'!$L:$L,'DATA UPDATE'!$E:$E,A733,'DATA UPDATE'!$B:$B,$G$2)</f>
        <v>2</v>
      </c>
      <c r="H733" s="5">
        <f>SUMIFS('DATA UPDATE'!$L:$L,'DATA UPDATE'!$E:$E,A733,'DATA UPDATE'!$B:$B,$H$2)</f>
        <v>0</v>
      </c>
      <c r="I733" s="5">
        <f t="shared" si="56"/>
        <v>2</v>
      </c>
      <c r="J733" s="5">
        <f>SUMIFS('UPDATE STOCK'!F:F,'UPDATE STOCK'!A:A,วิเคราะห์ข้อมูล!A733)</f>
        <v>0</v>
      </c>
      <c r="K733" s="10">
        <f t="shared" si="57"/>
        <v>2</v>
      </c>
      <c r="L733" s="5">
        <f t="shared" si="58"/>
        <v>0</v>
      </c>
      <c r="M733" s="8">
        <f t="shared" si="59"/>
        <v>0.4</v>
      </c>
      <c r="N733" s="7">
        <f t="shared" si="60"/>
        <v>0.4</v>
      </c>
      <c r="O733" s="4">
        <f>SUMIFS('DATA UPDATE'!$L:$L,'DATA UPDATE'!$E:$E,วิเคราะห์ข้อมูล!A733,'DATA UPDATE'!$T:$T,วิเคราะห์ข้อมูล!$O$2)</f>
        <v>0</v>
      </c>
      <c r="P733" s="4">
        <f>SUMIFS('DATA UPDATE'!$L:$L,'DATA UPDATE'!$E:$E,วิเคราะห์ข้อมูล!A733,'DATA UPDATE'!$T:$T,วิเคราะห์ข้อมูล!$P$2)</f>
        <v>0</v>
      </c>
      <c r="Q733" s="4">
        <f>SUMIFS('DATA UPDATE'!$L:$L,'DATA UPDATE'!$E:$E,วิเคราะห์ข้อมูล!A733,'DATA UPDATE'!$T:$T,วิเคราะห์ข้อมูล!$Q$2)</f>
        <v>0</v>
      </c>
      <c r="R733" s="4">
        <f>SUMIFS('DATA UPDATE'!$L:$L,'DATA UPDATE'!$D:$D,วิเคราะห์ข้อมูล!A733,'DATA UPDATE'!$T:$T,วิเคราะห์ข้อมูล!$R$2)</f>
        <v>0</v>
      </c>
      <c r="S733" s="4">
        <f>SUMIFS('UPDATE STOCK'!$F:$F,'UPDATE STOCK'!$A:$A,A733,'UPDATE STOCK'!$G:$G,$S$2)</f>
        <v>0</v>
      </c>
      <c r="T733" s="4">
        <f>SUMIFS('UPDATE STOCK'!$F:$F,'UPDATE STOCK'!$A:$A,A733,'UPDATE STOCK'!$G:$G,$T$2)</f>
        <v>0</v>
      </c>
      <c r="U733" s="4">
        <f>SUMIFS('UPDATE STOCK'!$F:$F,'UPDATE STOCK'!$A:$A,วิเคราะห์ข้อมูล!A733,'UPDATE STOCK'!$G:$G,$U$2)</f>
        <v>0</v>
      </c>
      <c r="V733" s="4">
        <f>SUMIFS('UPDATE STOCK'!$F:$F,'UPDATE STOCK'!$A:$A,วิเคราะห์ข้อมูล!A733,'UPDATE STOCK'!$G:$G,$V$2)</f>
        <v>0</v>
      </c>
      <c r="W733" s="4"/>
      <c r="X733" s="4"/>
      <c r="Y733" s="4"/>
      <c r="Z733" s="4"/>
      <c r="AA733" s="4"/>
    </row>
    <row r="734" spans="1:27" x14ac:dyDescent="0.2">
      <c r="A734" s="12" t="s">
        <v>1459</v>
      </c>
      <c r="B734" s="12" t="s">
        <v>1460</v>
      </c>
      <c r="C734" s="5">
        <f>SUMIFS('DATA UPDATE'!$L:$L,'DATA UPDATE'!$E:$E,วิเคราะห์ข้อมูล!A734,'DATA UPDATE'!$B:$B,วิเคราะห์ข้อมูล!$C$2)</f>
        <v>2</v>
      </c>
      <c r="D734" s="5">
        <f>SUMIFS('DATA UPDATE'!$L:$L,'DATA UPDATE'!$E:$E,A734,'DATA UPDATE'!$B:$B,$D$2)</f>
        <v>0</v>
      </c>
      <c r="E734" s="5">
        <f>SUMIFS('DATA UPDATE'!$L:$L,'DATA UPDATE'!$E:$E,A734,'DATA UPDATE'!$B:$B,$E$2)</f>
        <v>0</v>
      </c>
      <c r="F734" s="5">
        <f>SUMIFS('DATA UPDATE'!$L:$L,'DATA UPDATE'!$E:$E,A734,'DATA UPDATE'!$B:$B,$F$2)</f>
        <v>0</v>
      </c>
      <c r="G734" s="5">
        <f>SUMIFS('DATA UPDATE'!$L:$L,'DATA UPDATE'!$E:$E,A734,'DATA UPDATE'!$B:$B,$G$2)</f>
        <v>0</v>
      </c>
      <c r="H734" s="5">
        <f>SUMIFS('DATA UPDATE'!$L:$L,'DATA UPDATE'!$E:$E,A734,'DATA UPDATE'!$B:$B,$H$2)</f>
        <v>0</v>
      </c>
      <c r="I734" s="5">
        <f t="shared" si="56"/>
        <v>2</v>
      </c>
      <c r="J734" s="5">
        <f>SUMIFS('UPDATE STOCK'!F:F,'UPDATE STOCK'!A:A,วิเคราะห์ข้อมูล!A734)</f>
        <v>0</v>
      </c>
      <c r="K734" s="10">
        <f t="shared" si="57"/>
        <v>2</v>
      </c>
      <c r="L734" s="5">
        <f t="shared" si="58"/>
        <v>0</v>
      </c>
      <c r="M734" s="8">
        <f t="shared" si="59"/>
        <v>0.4</v>
      </c>
      <c r="N734" s="7">
        <f t="shared" si="60"/>
        <v>0.4</v>
      </c>
      <c r="O734" s="4">
        <f>SUMIFS('DATA UPDATE'!$L:$L,'DATA UPDATE'!$E:$E,วิเคราะห์ข้อมูล!A734,'DATA UPDATE'!$T:$T,วิเคราะห์ข้อมูล!$O$2)</f>
        <v>0</v>
      </c>
      <c r="P734" s="4">
        <f>SUMIFS('DATA UPDATE'!$L:$L,'DATA UPDATE'!$E:$E,วิเคราะห์ข้อมูล!A734,'DATA UPDATE'!$T:$T,วิเคราะห์ข้อมูล!$P$2)</f>
        <v>0</v>
      </c>
      <c r="Q734" s="4">
        <f>SUMIFS('DATA UPDATE'!$L:$L,'DATA UPDATE'!$E:$E,วิเคราะห์ข้อมูล!A734,'DATA UPDATE'!$T:$T,วิเคราะห์ข้อมูล!$Q$2)</f>
        <v>2</v>
      </c>
      <c r="R734" s="4">
        <f>SUMIFS('DATA UPDATE'!$L:$L,'DATA UPDATE'!$D:$D,วิเคราะห์ข้อมูล!A734,'DATA UPDATE'!$T:$T,วิเคราะห์ข้อมูล!$R$2)</f>
        <v>0</v>
      </c>
      <c r="S734" s="4">
        <f>SUMIFS('UPDATE STOCK'!$F:$F,'UPDATE STOCK'!$A:$A,A734,'UPDATE STOCK'!$G:$G,$S$2)</f>
        <v>0</v>
      </c>
      <c r="T734" s="4">
        <f>SUMIFS('UPDATE STOCK'!$F:$F,'UPDATE STOCK'!$A:$A,A734,'UPDATE STOCK'!$G:$G,$T$2)</f>
        <v>0</v>
      </c>
      <c r="U734" s="4">
        <f>SUMIFS('UPDATE STOCK'!$F:$F,'UPDATE STOCK'!$A:$A,วิเคราะห์ข้อมูล!A734,'UPDATE STOCK'!$G:$G,$U$2)</f>
        <v>0</v>
      </c>
      <c r="V734" s="4">
        <f>SUMIFS('UPDATE STOCK'!$F:$F,'UPDATE STOCK'!$A:$A,วิเคราะห์ข้อมูล!A734,'UPDATE STOCK'!$G:$G,$V$2)</f>
        <v>0</v>
      </c>
      <c r="W734" s="4"/>
      <c r="X734" s="4"/>
      <c r="Y734" s="4"/>
      <c r="Z734" s="4"/>
      <c r="AA734" s="4"/>
    </row>
    <row r="735" spans="1:27" x14ac:dyDescent="0.2">
      <c r="A735" s="12" t="s">
        <v>1461</v>
      </c>
      <c r="B735" s="12" t="s">
        <v>1462</v>
      </c>
      <c r="C735" s="5">
        <f>SUMIFS('DATA UPDATE'!$L:$L,'DATA UPDATE'!$E:$E,วิเคราะห์ข้อมูล!A735,'DATA UPDATE'!$B:$B,วิเคราะห์ข้อมูล!$C$2)</f>
        <v>0</v>
      </c>
      <c r="D735" s="5">
        <f>SUMIFS('DATA UPDATE'!$L:$L,'DATA UPDATE'!$E:$E,A735,'DATA UPDATE'!$B:$B,$D$2)</f>
        <v>0</v>
      </c>
      <c r="E735" s="5">
        <f>SUMIFS('DATA UPDATE'!$L:$L,'DATA UPDATE'!$E:$E,A735,'DATA UPDATE'!$B:$B,$E$2)</f>
        <v>0</v>
      </c>
      <c r="F735" s="5">
        <f>SUMIFS('DATA UPDATE'!$L:$L,'DATA UPDATE'!$E:$E,A735,'DATA UPDATE'!$B:$B,$F$2)</f>
        <v>0</v>
      </c>
      <c r="G735" s="5">
        <f>SUMIFS('DATA UPDATE'!$L:$L,'DATA UPDATE'!$E:$E,A735,'DATA UPDATE'!$B:$B,$G$2)</f>
        <v>2</v>
      </c>
      <c r="H735" s="5">
        <f>SUMIFS('DATA UPDATE'!$L:$L,'DATA UPDATE'!$E:$E,A735,'DATA UPDATE'!$B:$B,$H$2)</f>
        <v>0</v>
      </c>
      <c r="I735" s="5">
        <f t="shared" si="56"/>
        <v>2</v>
      </c>
      <c r="J735" s="5">
        <f>SUMIFS('UPDATE STOCK'!F:F,'UPDATE STOCK'!A:A,วิเคราะห์ข้อมูล!A735)</f>
        <v>0</v>
      </c>
      <c r="K735" s="10">
        <f t="shared" si="57"/>
        <v>2</v>
      </c>
      <c r="L735" s="5">
        <f t="shared" si="58"/>
        <v>0</v>
      </c>
      <c r="M735" s="8">
        <f t="shared" si="59"/>
        <v>0.4</v>
      </c>
      <c r="N735" s="7">
        <f t="shared" si="60"/>
        <v>0.4</v>
      </c>
      <c r="O735" s="4">
        <f>SUMIFS('DATA UPDATE'!$L:$L,'DATA UPDATE'!$E:$E,วิเคราะห์ข้อมูล!A735,'DATA UPDATE'!$T:$T,วิเคราะห์ข้อมูล!$O$2)</f>
        <v>0</v>
      </c>
      <c r="P735" s="4">
        <f>SUMIFS('DATA UPDATE'!$L:$L,'DATA UPDATE'!$E:$E,วิเคราะห์ข้อมูล!A735,'DATA UPDATE'!$T:$T,วิเคราะห์ข้อมูล!$P$2)</f>
        <v>0</v>
      </c>
      <c r="Q735" s="4">
        <f>SUMIFS('DATA UPDATE'!$L:$L,'DATA UPDATE'!$E:$E,วิเคราะห์ข้อมูล!A735,'DATA UPDATE'!$T:$T,วิเคราะห์ข้อมูล!$Q$2)</f>
        <v>0</v>
      </c>
      <c r="R735" s="4">
        <f>SUMIFS('DATA UPDATE'!$L:$L,'DATA UPDATE'!$D:$D,วิเคราะห์ข้อมูล!A735,'DATA UPDATE'!$T:$T,วิเคราะห์ข้อมูล!$R$2)</f>
        <v>0</v>
      </c>
      <c r="S735" s="4">
        <f>SUMIFS('UPDATE STOCK'!$F:$F,'UPDATE STOCK'!$A:$A,A735,'UPDATE STOCK'!$G:$G,$S$2)</f>
        <v>0</v>
      </c>
      <c r="T735" s="4">
        <f>SUMIFS('UPDATE STOCK'!$F:$F,'UPDATE STOCK'!$A:$A,A735,'UPDATE STOCK'!$G:$G,$T$2)</f>
        <v>0</v>
      </c>
      <c r="U735" s="4">
        <f>SUMIFS('UPDATE STOCK'!$F:$F,'UPDATE STOCK'!$A:$A,วิเคราะห์ข้อมูล!A735,'UPDATE STOCK'!$G:$G,$U$2)</f>
        <v>0</v>
      </c>
      <c r="V735" s="4">
        <f>SUMIFS('UPDATE STOCK'!$F:$F,'UPDATE STOCK'!$A:$A,วิเคราะห์ข้อมูล!A735,'UPDATE STOCK'!$G:$G,$V$2)</f>
        <v>0</v>
      </c>
      <c r="W735" s="4"/>
      <c r="X735" s="4"/>
      <c r="Y735" s="4"/>
      <c r="Z735" s="4"/>
      <c r="AA735" s="4"/>
    </row>
    <row r="736" spans="1:27" x14ac:dyDescent="0.2">
      <c r="A736" s="12" t="s">
        <v>1463</v>
      </c>
      <c r="B736" s="12" t="s">
        <v>1464</v>
      </c>
      <c r="C736" s="5">
        <f>SUMIFS('DATA UPDATE'!$L:$L,'DATA UPDATE'!$E:$E,วิเคราะห์ข้อมูล!A736,'DATA UPDATE'!$B:$B,วิเคราะห์ข้อมูล!$C$2)</f>
        <v>0</v>
      </c>
      <c r="D736" s="5">
        <f>SUMIFS('DATA UPDATE'!$L:$L,'DATA UPDATE'!$E:$E,A736,'DATA UPDATE'!$B:$B,$D$2)</f>
        <v>0</v>
      </c>
      <c r="E736" s="5">
        <f>SUMIFS('DATA UPDATE'!$L:$L,'DATA UPDATE'!$E:$E,A736,'DATA UPDATE'!$B:$B,$E$2)</f>
        <v>1</v>
      </c>
      <c r="F736" s="5">
        <f>SUMIFS('DATA UPDATE'!$L:$L,'DATA UPDATE'!$E:$E,A736,'DATA UPDATE'!$B:$B,$F$2)</f>
        <v>0</v>
      </c>
      <c r="G736" s="5">
        <f>SUMIFS('DATA UPDATE'!$L:$L,'DATA UPDATE'!$E:$E,A736,'DATA UPDATE'!$B:$B,$G$2)</f>
        <v>0</v>
      </c>
      <c r="H736" s="5">
        <f>SUMIFS('DATA UPDATE'!$L:$L,'DATA UPDATE'!$E:$E,A736,'DATA UPDATE'!$B:$B,$H$2)</f>
        <v>0</v>
      </c>
      <c r="I736" s="5">
        <f t="shared" si="56"/>
        <v>1</v>
      </c>
      <c r="J736" s="5">
        <f>SUMIFS('UPDATE STOCK'!F:F,'UPDATE STOCK'!A:A,วิเคราะห์ข้อมูล!A736)</f>
        <v>0</v>
      </c>
      <c r="K736" s="10">
        <f t="shared" si="57"/>
        <v>1</v>
      </c>
      <c r="L736" s="5">
        <f t="shared" si="58"/>
        <v>0</v>
      </c>
      <c r="M736" s="8">
        <f t="shared" si="59"/>
        <v>0.2</v>
      </c>
      <c r="N736" s="7">
        <f t="shared" si="60"/>
        <v>0.2</v>
      </c>
      <c r="O736" s="4">
        <f>SUMIFS('DATA UPDATE'!$L:$L,'DATA UPDATE'!$E:$E,วิเคราะห์ข้อมูล!A736,'DATA UPDATE'!$T:$T,วิเคราะห์ข้อมูล!$O$2)</f>
        <v>0</v>
      </c>
      <c r="P736" s="4">
        <f>SUMIFS('DATA UPDATE'!$L:$L,'DATA UPDATE'!$E:$E,วิเคราะห์ข้อมูล!A736,'DATA UPDATE'!$T:$T,วิเคราะห์ข้อมูล!$P$2)</f>
        <v>0</v>
      </c>
      <c r="Q736" s="4">
        <f>SUMIFS('DATA UPDATE'!$L:$L,'DATA UPDATE'!$E:$E,วิเคราะห์ข้อมูล!A736,'DATA UPDATE'!$T:$T,วิเคราะห์ข้อมูล!$Q$2)</f>
        <v>0</v>
      </c>
      <c r="R736" s="4">
        <f>SUMIFS('DATA UPDATE'!$L:$L,'DATA UPDATE'!$D:$D,วิเคราะห์ข้อมูล!A736,'DATA UPDATE'!$T:$T,วิเคราะห์ข้อมูล!$R$2)</f>
        <v>0</v>
      </c>
      <c r="S736" s="4">
        <f>SUMIFS('UPDATE STOCK'!$F:$F,'UPDATE STOCK'!$A:$A,A736,'UPDATE STOCK'!$G:$G,$S$2)</f>
        <v>0</v>
      </c>
      <c r="T736" s="4">
        <f>SUMIFS('UPDATE STOCK'!$F:$F,'UPDATE STOCK'!$A:$A,A736,'UPDATE STOCK'!$G:$G,$T$2)</f>
        <v>0</v>
      </c>
      <c r="U736" s="4">
        <f>SUMIFS('UPDATE STOCK'!$F:$F,'UPDATE STOCK'!$A:$A,วิเคราะห์ข้อมูล!A736,'UPDATE STOCK'!$G:$G,$U$2)</f>
        <v>0</v>
      </c>
      <c r="V736" s="4">
        <f>SUMIFS('UPDATE STOCK'!$F:$F,'UPDATE STOCK'!$A:$A,วิเคราะห์ข้อมูล!A736,'UPDATE STOCK'!$G:$G,$V$2)</f>
        <v>0</v>
      </c>
      <c r="W736" s="4"/>
      <c r="X736" s="4"/>
      <c r="Y736" s="4"/>
      <c r="Z736" s="4"/>
      <c r="AA736" s="4"/>
    </row>
    <row r="737" spans="1:27" x14ac:dyDescent="0.2">
      <c r="A737" s="12" t="s">
        <v>1465</v>
      </c>
      <c r="B737" s="12" t="s">
        <v>1466</v>
      </c>
      <c r="C737" s="5">
        <f>SUMIFS('DATA UPDATE'!$L:$L,'DATA UPDATE'!$E:$E,วิเคราะห์ข้อมูล!A737,'DATA UPDATE'!$B:$B,วิเคราะห์ข้อมูล!$C$2)</f>
        <v>0</v>
      </c>
      <c r="D737" s="5">
        <f>SUMIFS('DATA UPDATE'!$L:$L,'DATA UPDATE'!$E:$E,A737,'DATA UPDATE'!$B:$B,$D$2)</f>
        <v>0</v>
      </c>
      <c r="E737" s="5">
        <f>SUMIFS('DATA UPDATE'!$L:$L,'DATA UPDATE'!$E:$E,A737,'DATA UPDATE'!$B:$B,$E$2)</f>
        <v>1</v>
      </c>
      <c r="F737" s="5">
        <f>SUMIFS('DATA UPDATE'!$L:$L,'DATA UPDATE'!$E:$E,A737,'DATA UPDATE'!$B:$B,$F$2)</f>
        <v>0</v>
      </c>
      <c r="G737" s="5">
        <f>SUMIFS('DATA UPDATE'!$L:$L,'DATA UPDATE'!$E:$E,A737,'DATA UPDATE'!$B:$B,$G$2)</f>
        <v>0</v>
      </c>
      <c r="H737" s="5">
        <f>SUMIFS('DATA UPDATE'!$L:$L,'DATA UPDATE'!$E:$E,A737,'DATA UPDATE'!$B:$B,$H$2)</f>
        <v>0</v>
      </c>
      <c r="I737" s="5">
        <f t="shared" si="56"/>
        <v>1</v>
      </c>
      <c r="J737" s="5">
        <f>SUMIFS('UPDATE STOCK'!F:F,'UPDATE STOCK'!A:A,วิเคราะห์ข้อมูล!A737)</f>
        <v>0</v>
      </c>
      <c r="K737" s="10">
        <f t="shared" si="57"/>
        <v>1</v>
      </c>
      <c r="L737" s="5">
        <f t="shared" si="58"/>
        <v>0</v>
      </c>
      <c r="M737" s="8">
        <f t="shared" si="59"/>
        <v>0.2</v>
      </c>
      <c r="N737" s="7">
        <f t="shared" si="60"/>
        <v>0.2</v>
      </c>
      <c r="O737" s="4">
        <f>SUMIFS('DATA UPDATE'!$L:$L,'DATA UPDATE'!$E:$E,วิเคราะห์ข้อมูล!A737,'DATA UPDATE'!$T:$T,วิเคราะห์ข้อมูล!$O$2)</f>
        <v>0</v>
      </c>
      <c r="P737" s="4">
        <f>SUMIFS('DATA UPDATE'!$L:$L,'DATA UPDATE'!$E:$E,วิเคราะห์ข้อมูล!A737,'DATA UPDATE'!$T:$T,วิเคราะห์ข้อมูล!$P$2)</f>
        <v>1</v>
      </c>
      <c r="Q737" s="4">
        <f>SUMIFS('DATA UPDATE'!$L:$L,'DATA UPDATE'!$E:$E,วิเคราะห์ข้อมูล!A737,'DATA UPDATE'!$T:$T,วิเคราะห์ข้อมูล!$Q$2)</f>
        <v>0</v>
      </c>
      <c r="R737" s="4">
        <f>SUMIFS('DATA UPDATE'!$L:$L,'DATA UPDATE'!$D:$D,วิเคราะห์ข้อมูล!A737,'DATA UPDATE'!$T:$T,วิเคราะห์ข้อมูล!$R$2)</f>
        <v>0</v>
      </c>
      <c r="S737" s="4">
        <f>SUMIFS('UPDATE STOCK'!$F:$F,'UPDATE STOCK'!$A:$A,A737,'UPDATE STOCK'!$G:$G,$S$2)</f>
        <v>0</v>
      </c>
      <c r="T737" s="4">
        <f>SUMIFS('UPDATE STOCK'!$F:$F,'UPDATE STOCK'!$A:$A,A737,'UPDATE STOCK'!$G:$G,$T$2)</f>
        <v>0</v>
      </c>
      <c r="U737" s="4">
        <f>SUMIFS('UPDATE STOCK'!$F:$F,'UPDATE STOCK'!$A:$A,วิเคราะห์ข้อมูล!A737,'UPDATE STOCK'!$G:$G,$U$2)</f>
        <v>0</v>
      </c>
      <c r="V737" s="4">
        <f>SUMIFS('UPDATE STOCK'!$F:$F,'UPDATE STOCK'!$A:$A,วิเคราะห์ข้อมูล!A737,'UPDATE STOCK'!$G:$G,$V$2)</f>
        <v>0</v>
      </c>
      <c r="W737" s="4"/>
      <c r="X737" s="4"/>
      <c r="Y737" s="4"/>
      <c r="Z737" s="4"/>
      <c r="AA737" s="4"/>
    </row>
    <row r="738" spans="1:27" x14ac:dyDescent="0.2">
      <c r="A738" s="12" t="s">
        <v>1467</v>
      </c>
      <c r="B738" s="12" t="s">
        <v>1468</v>
      </c>
      <c r="C738" s="5">
        <f>SUMIFS('DATA UPDATE'!$L:$L,'DATA UPDATE'!$E:$E,วิเคราะห์ข้อมูล!A738,'DATA UPDATE'!$B:$B,วิเคราะห์ข้อมูล!$C$2)</f>
        <v>0</v>
      </c>
      <c r="D738" s="5">
        <f>SUMIFS('DATA UPDATE'!$L:$L,'DATA UPDATE'!$E:$E,A738,'DATA UPDATE'!$B:$B,$D$2)</f>
        <v>0</v>
      </c>
      <c r="E738" s="5">
        <f>SUMIFS('DATA UPDATE'!$L:$L,'DATA UPDATE'!$E:$E,A738,'DATA UPDATE'!$B:$B,$E$2)</f>
        <v>0</v>
      </c>
      <c r="F738" s="5">
        <f>SUMIFS('DATA UPDATE'!$L:$L,'DATA UPDATE'!$E:$E,A738,'DATA UPDATE'!$B:$B,$F$2)</f>
        <v>1</v>
      </c>
      <c r="G738" s="5">
        <f>SUMIFS('DATA UPDATE'!$L:$L,'DATA UPDATE'!$E:$E,A738,'DATA UPDATE'!$B:$B,$G$2)</f>
        <v>0</v>
      </c>
      <c r="H738" s="5">
        <f>SUMIFS('DATA UPDATE'!$L:$L,'DATA UPDATE'!$E:$E,A738,'DATA UPDATE'!$B:$B,$H$2)</f>
        <v>0</v>
      </c>
      <c r="I738" s="5">
        <f t="shared" si="56"/>
        <v>1</v>
      </c>
      <c r="J738" s="5">
        <f>SUMIFS('UPDATE STOCK'!F:F,'UPDATE STOCK'!A:A,วิเคราะห์ข้อมูล!A738)</f>
        <v>0</v>
      </c>
      <c r="K738" s="10">
        <f t="shared" si="57"/>
        <v>1</v>
      </c>
      <c r="L738" s="5">
        <f t="shared" si="58"/>
        <v>0</v>
      </c>
      <c r="M738" s="8">
        <f t="shared" si="59"/>
        <v>0.2</v>
      </c>
      <c r="N738" s="7">
        <f t="shared" si="60"/>
        <v>0.2</v>
      </c>
      <c r="O738" s="4">
        <f>SUMIFS('DATA UPDATE'!$L:$L,'DATA UPDATE'!$E:$E,วิเคราะห์ข้อมูล!A738,'DATA UPDATE'!$T:$T,วิเคราะห์ข้อมูล!$O$2)</f>
        <v>0</v>
      </c>
      <c r="P738" s="4">
        <f>SUMIFS('DATA UPDATE'!$L:$L,'DATA UPDATE'!$E:$E,วิเคราะห์ข้อมูล!A738,'DATA UPDATE'!$T:$T,วิเคราะห์ข้อมูล!$P$2)</f>
        <v>0</v>
      </c>
      <c r="Q738" s="4">
        <f>SUMIFS('DATA UPDATE'!$L:$L,'DATA UPDATE'!$E:$E,วิเคราะห์ข้อมูล!A738,'DATA UPDATE'!$T:$T,วิเคราะห์ข้อมูล!$Q$2)</f>
        <v>0</v>
      </c>
      <c r="R738" s="4">
        <f>SUMIFS('DATA UPDATE'!$L:$L,'DATA UPDATE'!$D:$D,วิเคราะห์ข้อมูล!A738,'DATA UPDATE'!$T:$T,วิเคราะห์ข้อมูล!$R$2)</f>
        <v>0</v>
      </c>
      <c r="S738" s="4">
        <f>SUMIFS('UPDATE STOCK'!$F:$F,'UPDATE STOCK'!$A:$A,A738,'UPDATE STOCK'!$G:$G,$S$2)</f>
        <v>0</v>
      </c>
      <c r="T738" s="4">
        <f>SUMIFS('UPDATE STOCK'!$F:$F,'UPDATE STOCK'!$A:$A,A738,'UPDATE STOCK'!$G:$G,$T$2)</f>
        <v>0</v>
      </c>
      <c r="U738" s="4">
        <f>SUMIFS('UPDATE STOCK'!$F:$F,'UPDATE STOCK'!$A:$A,วิเคราะห์ข้อมูล!A738,'UPDATE STOCK'!$G:$G,$U$2)</f>
        <v>0</v>
      </c>
      <c r="V738" s="4">
        <f>SUMIFS('UPDATE STOCK'!$F:$F,'UPDATE STOCK'!$A:$A,วิเคราะห์ข้อมูล!A738,'UPDATE STOCK'!$G:$G,$V$2)</f>
        <v>0</v>
      </c>
      <c r="W738" s="4"/>
      <c r="X738" s="4"/>
      <c r="Y738" s="4"/>
      <c r="Z738" s="4"/>
      <c r="AA738" s="4"/>
    </row>
    <row r="739" spans="1:27" x14ac:dyDescent="0.2">
      <c r="A739" s="12" t="s">
        <v>1469</v>
      </c>
      <c r="B739" s="12" t="s">
        <v>1470</v>
      </c>
      <c r="C739" s="5">
        <f>SUMIFS('DATA UPDATE'!$L:$L,'DATA UPDATE'!$E:$E,วิเคราะห์ข้อมูล!A739,'DATA UPDATE'!$B:$B,วิเคราะห์ข้อมูล!$C$2)</f>
        <v>1</v>
      </c>
      <c r="D739" s="5">
        <f>SUMIFS('DATA UPDATE'!$L:$L,'DATA UPDATE'!$E:$E,A739,'DATA UPDATE'!$B:$B,$D$2)</f>
        <v>0</v>
      </c>
      <c r="E739" s="5">
        <f>SUMIFS('DATA UPDATE'!$L:$L,'DATA UPDATE'!$E:$E,A739,'DATA UPDATE'!$B:$B,$E$2)</f>
        <v>1</v>
      </c>
      <c r="F739" s="5">
        <f>SUMIFS('DATA UPDATE'!$L:$L,'DATA UPDATE'!$E:$E,A739,'DATA UPDATE'!$B:$B,$F$2)</f>
        <v>0</v>
      </c>
      <c r="G739" s="5">
        <f>SUMIFS('DATA UPDATE'!$L:$L,'DATA UPDATE'!$E:$E,A739,'DATA UPDATE'!$B:$B,$G$2)</f>
        <v>0</v>
      </c>
      <c r="H739" s="5">
        <f>SUMIFS('DATA UPDATE'!$L:$L,'DATA UPDATE'!$E:$E,A739,'DATA UPDATE'!$B:$B,$H$2)</f>
        <v>0</v>
      </c>
      <c r="I739" s="5">
        <f t="shared" si="56"/>
        <v>2</v>
      </c>
      <c r="J739" s="5">
        <f>SUMIFS('UPDATE STOCK'!F:F,'UPDATE STOCK'!A:A,วิเคราะห์ข้อมูล!A739)</f>
        <v>0</v>
      </c>
      <c r="K739" s="10">
        <f t="shared" si="57"/>
        <v>1</v>
      </c>
      <c r="L739" s="5">
        <f t="shared" si="58"/>
        <v>0</v>
      </c>
      <c r="M739" s="8">
        <f t="shared" si="59"/>
        <v>0.4</v>
      </c>
      <c r="N739" s="7">
        <f t="shared" si="60"/>
        <v>0.4</v>
      </c>
      <c r="O739" s="4">
        <f>SUMIFS('DATA UPDATE'!$L:$L,'DATA UPDATE'!$E:$E,วิเคราะห์ข้อมูล!A739,'DATA UPDATE'!$T:$T,วิเคราะห์ข้อมูล!$O$2)</f>
        <v>0</v>
      </c>
      <c r="P739" s="4">
        <f>SUMIFS('DATA UPDATE'!$L:$L,'DATA UPDATE'!$E:$E,วิเคราะห์ข้อมูล!A739,'DATA UPDATE'!$T:$T,วิเคราะห์ข้อมูล!$P$2)</f>
        <v>1</v>
      </c>
      <c r="Q739" s="4">
        <f>SUMIFS('DATA UPDATE'!$L:$L,'DATA UPDATE'!$E:$E,วิเคราะห์ข้อมูล!A739,'DATA UPDATE'!$T:$T,วิเคราะห์ข้อมูล!$Q$2)</f>
        <v>0</v>
      </c>
      <c r="R739" s="4">
        <f>SUMIFS('DATA UPDATE'!$L:$L,'DATA UPDATE'!$D:$D,วิเคราะห์ข้อมูล!A739,'DATA UPDATE'!$T:$T,วิเคราะห์ข้อมูล!$R$2)</f>
        <v>0</v>
      </c>
      <c r="S739" s="4">
        <f>SUMIFS('UPDATE STOCK'!$F:$F,'UPDATE STOCK'!$A:$A,A739,'UPDATE STOCK'!$G:$G,$S$2)</f>
        <v>0</v>
      </c>
      <c r="T739" s="4">
        <f>SUMIFS('UPDATE STOCK'!$F:$F,'UPDATE STOCK'!$A:$A,A739,'UPDATE STOCK'!$G:$G,$T$2)</f>
        <v>0</v>
      </c>
      <c r="U739" s="4">
        <f>SUMIFS('UPDATE STOCK'!$F:$F,'UPDATE STOCK'!$A:$A,วิเคราะห์ข้อมูล!A739,'UPDATE STOCK'!$G:$G,$U$2)</f>
        <v>0</v>
      </c>
      <c r="V739" s="4">
        <f>SUMIFS('UPDATE STOCK'!$F:$F,'UPDATE STOCK'!$A:$A,วิเคราะห์ข้อมูล!A739,'UPDATE STOCK'!$G:$G,$V$2)</f>
        <v>0</v>
      </c>
      <c r="W739" s="4"/>
      <c r="X739" s="4"/>
      <c r="Y739" s="4"/>
      <c r="Z739" s="4"/>
      <c r="AA739" s="4"/>
    </row>
    <row r="740" spans="1:27" x14ac:dyDescent="0.2">
      <c r="A740" s="12" t="s">
        <v>1471</v>
      </c>
      <c r="B740" s="12" t="s">
        <v>1472</v>
      </c>
      <c r="C740" s="5">
        <f>SUMIFS('DATA UPDATE'!$L:$L,'DATA UPDATE'!$E:$E,วิเคราะห์ข้อมูล!A740,'DATA UPDATE'!$B:$B,วิเคราะห์ข้อมูล!$C$2)</f>
        <v>0</v>
      </c>
      <c r="D740" s="5">
        <f>SUMIFS('DATA UPDATE'!$L:$L,'DATA UPDATE'!$E:$E,A740,'DATA UPDATE'!$B:$B,$D$2)</f>
        <v>0</v>
      </c>
      <c r="E740" s="5">
        <f>SUMIFS('DATA UPDATE'!$L:$L,'DATA UPDATE'!$E:$E,A740,'DATA UPDATE'!$B:$B,$E$2)</f>
        <v>0</v>
      </c>
      <c r="F740" s="5">
        <f>SUMIFS('DATA UPDATE'!$L:$L,'DATA UPDATE'!$E:$E,A740,'DATA UPDATE'!$B:$B,$F$2)</f>
        <v>0</v>
      </c>
      <c r="G740" s="5">
        <f>SUMIFS('DATA UPDATE'!$L:$L,'DATA UPDATE'!$E:$E,A740,'DATA UPDATE'!$B:$B,$G$2)</f>
        <v>0</v>
      </c>
      <c r="H740" s="5">
        <f>SUMIFS('DATA UPDATE'!$L:$L,'DATA UPDATE'!$E:$E,A740,'DATA UPDATE'!$B:$B,$H$2)</f>
        <v>1</v>
      </c>
      <c r="I740" s="5">
        <f t="shared" si="56"/>
        <v>1</v>
      </c>
      <c r="J740" s="5">
        <f>SUMIFS('UPDATE STOCK'!F:F,'UPDATE STOCK'!A:A,วิเคราะห์ข้อมูล!A740)</f>
        <v>0</v>
      </c>
      <c r="K740" s="10">
        <f t="shared" si="57"/>
        <v>0</v>
      </c>
      <c r="L740" s="5">
        <f t="shared" si="58"/>
        <v>0</v>
      </c>
      <c r="M740" s="8">
        <f t="shared" si="59"/>
        <v>0</v>
      </c>
      <c r="N740" s="7">
        <f t="shared" si="60"/>
        <v>0</v>
      </c>
      <c r="O740" s="4">
        <f>SUMIFS('DATA UPDATE'!$L:$L,'DATA UPDATE'!$E:$E,วิเคราะห์ข้อมูล!A740,'DATA UPDATE'!$T:$T,วิเคราะห์ข้อมูล!$O$2)</f>
        <v>0</v>
      </c>
      <c r="P740" s="4">
        <f>SUMIFS('DATA UPDATE'!$L:$L,'DATA UPDATE'!$E:$E,วิเคราะห์ข้อมูล!A740,'DATA UPDATE'!$T:$T,วิเคราะห์ข้อมูล!$P$2)</f>
        <v>0</v>
      </c>
      <c r="Q740" s="4">
        <f>SUMIFS('DATA UPDATE'!$L:$L,'DATA UPDATE'!$E:$E,วิเคราะห์ข้อมูล!A740,'DATA UPDATE'!$T:$T,วิเคราะห์ข้อมูล!$Q$2)</f>
        <v>0</v>
      </c>
      <c r="R740" s="4">
        <f>SUMIFS('DATA UPDATE'!$L:$L,'DATA UPDATE'!$D:$D,วิเคราะห์ข้อมูล!A740,'DATA UPDATE'!$T:$T,วิเคราะห์ข้อมูล!$R$2)</f>
        <v>0</v>
      </c>
      <c r="S740" s="4">
        <f>SUMIFS('UPDATE STOCK'!$F:$F,'UPDATE STOCK'!$A:$A,A740,'UPDATE STOCK'!$G:$G,$S$2)</f>
        <v>0</v>
      </c>
      <c r="T740" s="4">
        <f>SUMIFS('UPDATE STOCK'!$F:$F,'UPDATE STOCK'!$A:$A,A740,'UPDATE STOCK'!$G:$G,$T$2)</f>
        <v>0</v>
      </c>
      <c r="U740" s="4">
        <f>SUMIFS('UPDATE STOCK'!$F:$F,'UPDATE STOCK'!$A:$A,วิเคราะห์ข้อมูล!A740,'UPDATE STOCK'!$G:$G,$U$2)</f>
        <v>0</v>
      </c>
      <c r="V740" s="4">
        <f>SUMIFS('UPDATE STOCK'!$F:$F,'UPDATE STOCK'!$A:$A,วิเคราะห์ข้อมูล!A740,'UPDATE STOCK'!$G:$G,$V$2)</f>
        <v>0</v>
      </c>
      <c r="W740" s="4"/>
      <c r="X740" s="4"/>
      <c r="Y740" s="4"/>
      <c r="Z740" s="4"/>
      <c r="AA740" s="4"/>
    </row>
    <row r="741" spans="1:27" x14ac:dyDescent="0.2">
      <c r="A741" s="12" t="s">
        <v>1473</v>
      </c>
      <c r="B741" s="12" t="s">
        <v>1474</v>
      </c>
      <c r="C741" s="5">
        <f>SUMIFS('DATA UPDATE'!$L:$L,'DATA UPDATE'!$E:$E,วิเคราะห์ข้อมูล!A741,'DATA UPDATE'!$B:$B,วิเคราะห์ข้อมูล!$C$2)</f>
        <v>0</v>
      </c>
      <c r="D741" s="5">
        <f>SUMIFS('DATA UPDATE'!$L:$L,'DATA UPDATE'!$E:$E,A741,'DATA UPDATE'!$B:$B,$D$2)</f>
        <v>0</v>
      </c>
      <c r="E741" s="5">
        <f>SUMIFS('DATA UPDATE'!$L:$L,'DATA UPDATE'!$E:$E,A741,'DATA UPDATE'!$B:$B,$E$2)</f>
        <v>1</v>
      </c>
      <c r="F741" s="5">
        <f>SUMIFS('DATA UPDATE'!$L:$L,'DATA UPDATE'!$E:$E,A741,'DATA UPDATE'!$B:$B,$F$2)</f>
        <v>0</v>
      </c>
      <c r="G741" s="5">
        <f>SUMIFS('DATA UPDATE'!$L:$L,'DATA UPDATE'!$E:$E,A741,'DATA UPDATE'!$B:$B,$G$2)</f>
        <v>0</v>
      </c>
      <c r="H741" s="5">
        <f>SUMIFS('DATA UPDATE'!$L:$L,'DATA UPDATE'!$E:$E,A741,'DATA UPDATE'!$B:$B,$H$2)</f>
        <v>0</v>
      </c>
      <c r="I741" s="5">
        <f t="shared" si="56"/>
        <v>1</v>
      </c>
      <c r="J741" s="5">
        <f>SUMIFS('UPDATE STOCK'!F:F,'UPDATE STOCK'!A:A,วิเคราะห์ข้อมูล!A741)</f>
        <v>0</v>
      </c>
      <c r="K741" s="10">
        <f t="shared" si="57"/>
        <v>1</v>
      </c>
      <c r="L741" s="5">
        <f t="shared" si="58"/>
        <v>0</v>
      </c>
      <c r="M741" s="8">
        <f t="shared" si="59"/>
        <v>0.2</v>
      </c>
      <c r="N741" s="7">
        <f t="shared" si="60"/>
        <v>0.2</v>
      </c>
      <c r="O741" s="4">
        <f>SUMIFS('DATA UPDATE'!$L:$L,'DATA UPDATE'!$E:$E,วิเคราะห์ข้อมูล!A741,'DATA UPDATE'!$T:$T,วิเคราะห์ข้อมูล!$O$2)</f>
        <v>1</v>
      </c>
      <c r="P741" s="4">
        <f>SUMIFS('DATA UPDATE'!$L:$L,'DATA UPDATE'!$E:$E,วิเคราะห์ข้อมูล!A741,'DATA UPDATE'!$T:$T,วิเคราะห์ข้อมูล!$P$2)</f>
        <v>0</v>
      </c>
      <c r="Q741" s="4">
        <f>SUMIFS('DATA UPDATE'!$L:$L,'DATA UPDATE'!$E:$E,วิเคราะห์ข้อมูล!A741,'DATA UPDATE'!$T:$T,วิเคราะห์ข้อมูล!$Q$2)</f>
        <v>0</v>
      </c>
      <c r="R741" s="4">
        <f>SUMIFS('DATA UPDATE'!$L:$L,'DATA UPDATE'!$D:$D,วิเคราะห์ข้อมูล!A741,'DATA UPDATE'!$T:$T,วิเคราะห์ข้อมูล!$R$2)</f>
        <v>0</v>
      </c>
      <c r="S741" s="4">
        <f>SUMIFS('UPDATE STOCK'!$F:$F,'UPDATE STOCK'!$A:$A,A741,'UPDATE STOCK'!$G:$G,$S$2)</f>
        <v>0</v>
      </c>
      <c r="T741" s="4">
        <f>SUMIFS('UPDATE STOCK'!$F:$F,'UPDATE STOCK'!$A:$A,A741,'UPDATE STOCK'!$G:$G,$T$2)</f>
        <v>0</v>
      </c>
      <c r="U741" s="4">
        <f>SUMIFS('UPDATE STOCK'!$F:$F,'UPDATE STOCK'!$A:$A,วิเคราะห์ข้อมูล!A741,'UPDATE STOCK'!$G:$G,$U$2)</f>
        <v>0</v>
      </c>
      <c r="V741" s="4">
        <f>SUMIFS('UPDATE STOCK'!$F:$F,'UPDATE STOCK'!$A:$A,วิเคราะห์ข้อมูล!A741,'UPDATE STOCK'!$G:$G,$V$2)</f>
        <v>0</v>
      </c>
      <c r="W741" s="4"/>
      <c r="X741" s="4"/>
      <c r="Y741" s="4"/>
      <c r="Z741" s="4"/>
      <c r="AA741" s="4"/>
    </row>
    <row r="742" spans="1:27" x14ac:dyDescent="0.2">
      <c r="A742" s="12" t="s">
        <v>1475</v>
      </c>
      <c r="B742" s="12" t="s">
        <v>1476</v>
      </c>
      <c r="C742" s="5">
        <f>SUMIFS('DATA UPDATE'!$L:$L,'DATA UPDATE'!$E:$E,วิเคราะห์ข้อมูล!A742,'DATA UPDATE'!$B:$B,วิเคราะห์ข้อมูล!$C$2)</f>
        <v>0</v>
      </c>
      <c r="D742" s="5">
        <f>SUMIFS('DATA UPDATE'!$L:$L,'DATA UPDATE'!$E:$E,A742,'DATA UPDATE'!$B:$B,$D$2)</f>
        <v>1</v>
      </c>
      <c r="E742" s="5">
        <f>SUMIFS('DATA UPDATE'!$L:$L,'DATA UPDATE'!$E:$E,A742,'DATA UPDATE'!$B:$B,$E$2)</f>
        <v>0</v>
      </c>
      <c r="F742" s="5">
        <f>SUMIFS('DATA UPDATE'!$L:$L,'DATA UPDATE'!$E:$E,A742,'DATA UPDATE'!$B:$B,$F$2)</f>
        <v>0</v>
      </c>
      <c r="G742" s="5">
        <f>SUMIFS('DATA UPDATE'!$L:$L,'DATA UPDATE'!$E:$E,A742,'DATA UPDATE'!$B:$B,$G$2)</f>
        <v>0</v>
      </c>
      <c r="H742" s="5">
        <f>SUMIFS('DATA UPDATE'!$L:$L,'DATA UPDATE'!$E:$E,A742,'DATA UPDATE'!$B:$B,$H$2)</f>
        <v>0</v>
      </c>
      <c r="I742" s="5">
        <f t="shared" si="56"/>
        <v>1</v>
      </c>
      <c r="J742" s="5">
        <f>SUMIFS('UPDATE STOCK'!F:F,'UPDATE STOCK'!A:A,วิเคราะห์ข้อมูล!A742)</f>
        <v>0</v>
      </c>
      <c r="K742" s="10">
        <f t="shared" si="57"/>
        <v>1</v>
      </c>
      <c r="L742" s="5">
        <f t="shared" si="58"/>
        <v>0</v>
      </c>
      <c r="M742" s="8">
        <f t="shared" si="59"/>
        <v>0.2</v>
      </c>
      <c r="N742" s="7">
        <f t="shared" si="60"/>
        <v>0.2</v>
      </c>
      <c r="O742" s="4">
        <f>SUMIFS('DATA UPDATE'!$L:$L,'DATA UPDATE'!$E:$E,วิเคราะห์ข้อมูล!A742,'DATA UPDATE'!$T:$T,วิเคราะห์ข้อมูล!$O$2)</f>
        <v>1</v>
      </c>
      <c r="P742" s="4">
        <f>SUMIFS('DATA UPDATE'!$L:$L,'DATA UPDATE'!$E:$E,วิเคราะห์ข้อมูล!A742,'DATA UPDATE'!$T:$T,วิเคราะห์ข้อมูล!$P$2)</f>
        <v>0</v>
      </c>
      <c r="Q742" s="4">
        <f>SUMIFS('DATA UPDATE'!$L:$L,'DATA UPDATE'!$E:$E,วิเคราะห์ข้อมูล!A742,'DATA UPDATE'!$T:$T,วิเคราะห์ข้อมูล!$Q$2)</f>
        <v>0</v>
      </c>
      <c r="R742" s="4">
        <f>SUMIFS('DATA UPDATE'!$L:$L,'DATA UPDATE'!$D:$D,วิเคราะห์ข้อมูล!A742,'DATA UPDATE'!$T:$T,วิเคราะห์ข้อมูล!$R$2)</f>
        <v>0</v>
      </c>
      <c r="S742" s="4">
        <f>SUMIFS('UPDATE STOCK'!$F:$F,'UPDATE STOCK'!$A:$A,A742,'UPDATE STOCK'!$G:$G,$S$2)</f>
        <v>0</v>
      </c>
      <c r="T742" s="4">
        <f>SUMIFS('UPDATE STOCK'!$F:$F,'UPDATE STOCK'!$A:$A,A742,'UPDATE STOCK'!$G:$G,$T$2)</f>
        <v>0</v>
      </c>
      <c r="U742" s="4">
        <f>SUMIFS('UPDATE STOCK'!$F:$F,'UPDATE STOCK'!$A:$A,วิเคราะห์ข้อมูล!A742,'UPDATE STOCK'!$G:$G,$U$2)</f>
        <v>0</v>
      </c>
      <c r="V742" s="4">
        <f>SUMIFS('UPDATE STOCK'!$F:$F,'UPDATE STOCK'!$A:$A,วิเคราะห์ข้อมูล!A742,'UPDATE STOCK'!$G:$G,$V$2)</f>
        <v>0</v>
      </c>
      <c r="W742" s="4"/>
      <c r="X742" s="4"/>
      <c r="Y742" s="4"/>
      <c r="Z742" s="4"/>
      <c r="AA742" s="4"/>
    </row>
    <row r="743" spans="1:27" x14ac:dyDescent="0.2">
      <c r="A743" s="12" t="s">
        <v>1477</v>
      </c>
      <c r="B743" s="12" t="s">
        <v>1478</v>
      </c>
      <c r="C743" s="5">
        <f>SUMIFS('DATA UPDATE'!$L:$L,'DATA UPDATE'!$E:$E,วิเคราะห์ข้อมูล!A743,'DATA UPDATE'!$B:$B,วิเคราะห์ข้อมูล!$C$2)</f>
        <v>1</v>
      </c>
      <c r="D743" s="5">
        <f>SUMIFS('DATA UPDATE'!$L:$L,'DATA UPDATE'!$E:$E,A743,'DATA UPDATE'!$B:$B,$D$2)</f>
        <v>0</v>
      </c>
      <c r="E743" s="5">
        <f>SUMIFS('DATA UPDATE'!$L:$L,'DATA UPDATE'!$E:$E,A743,'DATA UPDATE'!$B:$B,$E$2)</f>
        <v>0</v>
      </c>
      <c r="F743" s="5">
        <f>SUMIFS('DATA UPDATE'!$L:$L,'DATA UPDATE'!$E:$E,A743,'DATA UPDATE'!$B:$B,$F$2)</f>
        <v>0</v>
      </c>
      <c r="G743" s="5">
        <f>SUMIFS('DATA UPDATE'!$L:$L,'DATA UPDATE'!$E:$E,A743,'DATA UPDATE'!$B:$B,$G$2)</f>
        <v>0</v>
      </c>
      <c r="H743" s="5">
        <f>SUMIFS('DATA UPDATE'!$L:$L,'DATA UPDATE'!$E:$E,A743,'DATA UPDATE'!$B:$B,$H$2)</f>
        <v>0</v>
      </c>
      <c r="I743" s="5">
        <f t="shared" si="56"/>
        <v>1</v>
      </c>
      <c r="J743" s="5">
        <f>SUMIFS('UPDATE STOCK'!F:F,'UPDATE STOCK'!A:A,วิเคราะห์ข้อมูล!A743)</f>
        <v>0</v>
      </c>
      <c r="K743" s="10">
        <f t="shared" si="57"/>
        <v>1</v>
      </c>
      <c r="L743" s="5">
        <f t="shared" si="58"/>
        <v>0</v>
      </c>
      <c r="M743" s="8">
        <f t="shared" si="59"/>
        <v>0.2</v>
      </c>
      <c r="N743" s="7">
        <f t="shared" si="60"/>
        <v>0.2</v>
      </c>
      <c r="O743" s="4">
        <f>SUMIFS('DATA UPDATE'!$L:$L,'DATA UPDATE'!$E:$E,วิเคราะห์ข้อมูล!A743,'DATA UPDATE'!$T:$T,วิเคราะห์ข้อมูล!$O$2)</f>
        <v>1</v>
      </c>
      <c r="P743" s="4">
        <f>SUMIFS('DATA UPDATE'!$L:$L,'DATA UPDATE'!$E:$E,วิเคราะห์ข้อมูล!A743,'DATA UPDATE'!$T:$T,วิเคราะห์ข้อมูล!$P$2)</f>
        <v>0</v>
      </c>
      <c r="Q743" s="4">
        <f>SUMIFS('DATA UPDATE'!$L:$L,'DATA UPDATE'!$E:$E,วิเคราะห์ข้อมูล!A743,'DATA UPDATE'!$T:$T,วิเคราะห์ข้อมูล!$Q$2)</f>
        <v>0</v>
      </c>
      <c r="R743" s="4">
        <f>SUMIFS('DATA UPDATE'!$L:$L,'DATA UPDATE'!$D:$D,วิเคราะห์ข้อมูล!A743,'DATA UPDATE'!$T:$T,วิเคราะห์ข้อมูล!$R$2)</f>
        <v>0</v>
      </c>
      <c r="S743" s="4">
        <f>SUMIFS('UPDATE STOCK'!$F:$F,'UPDATE STOCK'!$A:$A,A743,'UPDATE STOCK'!$G:$G,$S$2)</f>
        <v>0</v>
      </c>
      <c r="T743" s="4">
        <f>SUMIFS('UPDATE STOCK'!$F:$F,'UPDATE STOCK'!$A:$A,A743,'UPDATE STOCK'!$G:$G,$T$2)</f>
        <v>0</v>
      </c>
      <c r="U743" s="4">
        <f>SUMIFS('UPDATE STOCK'!$F:$F,'UPDATE STOCK'!$A:$A,วิเคราะห์ข้อมูล!A743,'UPDATE STOCK'!$G:$G,$U$2)</f>
        <v>0</v>
      </c>
      <c r="V743" s="4">
        <f>SUMIFS('UPDATE STOCK'!$F:$F,'UPDATE STOCK'!$A:$A,วิเคราะห์ข้อมูล!A743,'UPDATE STOCK'!$G:$G,$V$2)</f>
        <v>0</v>
      </c>
      <c r="W743" s="4"/>
      <c r="X743" s="4"/>
      <c r="Y743" s="4"/>
      <c r="Z743" s="4"/>
      <c r="AA743" s="4"/>
    </row>
    <row r="744" spans="1:27" x14ac:dyDescent="0.2">
      <c r="A744" s="12" t="s">
        <v>1479</v>
      </c>
      <c r="B744" s="12" t="s">
        <v>1480</v>
      </c>
      <c r="C744" s="5">
        <f>SUMIFS('DATA UPDATE'!$L:$L,'DATA UPDATE'!$E:$E,วิเคราะห์ข้อมูล!A744,'DATA UPDATE'!$B:$B,วิเคราะห์ข้อมูล!$C$2)</f>
        <v>0</v>
      </c>
      <c r="D744" s="5">
        <f>SUMIFS('DATA UPDATE'!$L:$L,'DATA UPDATE'!$E:$E,A744,'DATA UPDATE'!$B:$B,$D$2)</f>
        <v>0</v>
      </c>
      <c r="E744" s="5">
        <f>SUMIFS('DATA UPDATE'!$L:$L,'DATA UPDATE'!$E:$E,A744,'DATA UPDATE'!$B:$B,$E$2)</f>
        <v>0</v>
      </c>
      <c r="F744" s="5">
        <f>SUMIFS('DATA UPDATE'!$L:$L,'DATA UPDATE'!$E:$E,A744,'DATA UPDATE'!$B:$B,$F$2)</f>
        <v>0</v>
      </c>
      <c r="G744" s="5">
        <f>SUMIFS('DATA UPDATE'!$L:$L,'DATA UPDATE'!$E:$E,A744,'DATA UPDATE'!$B:$B,$G$2)</f>
        <v>1</v>
      </c>
      <c r="H744" s="5">
        <f>SUMIFS('DATA UPDATE'!$L:$L,'DATA UPDATE'!$E:$E,A744,'DATA UPDATE'!$B:$B,$H$2)</f>
        <v>0</v>
      </c>
      <c r="I744" s="5">
        <f t="shared" si="56"/>
        <v>1</v>
      </c>
      <c r="J744" s="5">
        <f>SUMIFS('UPDATE STOCK'!F:F,'UPDATE STOCK'!A:A,วิเคราะห์ข้อมูล!A744)</f>
        <v>0</v>
      </c>
      <c r="K744" s="10">
        <f t="shared" si="57"/>
        <v>1</v>
      </c>
      <c r="L744" s="5">
        <f t="shared" si="58"/>
        <v>0</v>
      </c>
      <c r="M744" s="8">
        <f t="shared" si="59"/>
        <v>0.2</v>
      </c>
      <c r="N744" s="7">
        <f t="shared" si="60"/>
        <v>0.2</v>
      </c>
      <c r="O744" s="4">
        <f>SUMIFS('DATA UPDATE'!$L:$L,'DATA UPDATE'!$E:$E,วิเคราะห์ข้อมูล!A744,'DATA UPDATE'!$T:$T,วิเคราะห์ข้อมูล!$O$2)</f>
        <v>0</v>
      </c>
      <c r="P744" s="4">
        <f>SUMIFS('DATA UPDATE'!$L:$L,'DATA UPDATE'!$E:$E,วิเคราะห์ข้อมูล!A744,'DATA UPDATE'!$T:$T,วิเคราะห์ข้อมูล!$P$2)</f>
        <v>0</v>
      </c>
      <c r="Q744" s="4">
        <f>SUMIFS('DATA UPDATE'!$L:$L,'DATA UPDATE'!$E:$E,วิเคราะห์ข้อมูล!A744,'DATA UPDATE'!$T:$T,วิเคราะห์ข้อมูล!$Q$2)</f>
        <v>0</v>
      </c>
      <c r="R744" s="4">
        <f>SUMIFS('DATA UPDATE'!$L:$L,'DATA UPDATE'!$D:$D,วิเคราะห์ข้อมูล!A744,'DATA UPDATE'!$T:$T,วิเคราะห์ข้อมูล!$R$2)</f>
        <v>0</v>
      </c>
      <c r="S744" s="4">
        <f>SUMIFS('UPDATE STOCK'!$F:$F,'UPDATE STOCK'!$A:$A,A744,'UPDATE STOCK'!$G:$G,$S$2)</f>
        <v>0</v>
      </c>
      <c r="T744" s="4">
        <f>SUMIFS('UPDATE STOCK'!$F:$F,'UPDATE STOCK'!$A:$A,A744,'UPDATE STOCK'!$G:$G,$T$2)</f>
        <v>0</v>
      </c>
      <c r="U744" s="4">
        <f>SUMIFS('UPDATE STOCK'!$F:$F,'UPDATE STOCK'!$A:$A,วิเคราะห์ข้อมูล!A744,'UPDATE STOCK'!$G:$G,$U$2)</f>
        <v>0</v>
      </c>
      <c r="V744" s="4">
        <f>SUMIFS('UPDATE STOCK'!$F:$F,'UPDATE STOCK'!$A:$A,วิเคราะห์ข้อมูล!A744,'UPDATE STOCK'!$G:$G,$V$2)</f>
        <v>0</v>
      </c>
      <c r="W744" s="4"/>
      <c r="X744" s="4"/>
      <c r="Y744" s="4"/>
      <c r="Z744" s="4"/>
      <c r="AA744" s="4"/>
    </row>
    <row r="745" spans="1:27" x14ac:dyDescent="0.2">
      <c r="A745" s="12" t="s">
        <v>1481</v>
      </c>
      <c r="B745" s="12" t="s">
        <v>1482</v>
      </c>
      <c r="C745" s="5">
        <f>SUMIFS('DATA UPDATE'!$L:$L,'DATA UPDATE'!$E:$E,วิเคราะห์ข้อมูล!A745,'DATA UPDATE'!$B:$B,วิเคราะห์ข้อมูล!$C$2)</f>
        <v>0</v>
      </c>
      <c r="D745" s="5">
        <f>SUMIFS('DATA UPDATE'!$L:$L,'DATA UPDATE'!$E:$E,A745,'DATA UPDATE'!$B:$B,$D$2)</f>
        <v>0</v>
      </c>
      <c r="E745" s="5">
        <f>SUMIFS('DATA UPDATE'!$L:$L,'DATA UPDATE'!$E:$E,A745,'DATA UPDATE'!$B:$B,$E$2)</f>
        <v>0</v>
      </c>
      <c r="F745" s="5">
        <f>SUMIFS('DATA UPDATE'!$L:$L,'DATA UPDATE'!$E:$E,A745,'DATA UPDATE'!$B:$B,$F$2)</f>
        <v>1</v>
      </c>
      <c r="G745" s="5">
        <f>SUMIFS('DATA UPDATE'!$L:$L,'DATA UPDATE'!$E:$E,A745,'DATA UPDATE'!$B:$B,$G$2)</f>
        <v>0</v>
      </c>
      <c r="H745" s="5">
        <f>SUMIFS('DATA UPDATE'!$L:$L,'DATA UPDATE'!$E:$E,A745,'DATA UPDATE'!$B:$B,$H$2)</f>
        <v>0</v>
      </c>
      <c r="I745" s="5">
        <f t="shared" si="56"/>
        <v>1</v>
      </c>
      <c r="J745" s="5">
        <f>SUMIFS('UPDATE STOCK'!F:F,'UPDATE STOCK'!A:A,วิเคราะห์ข้อมูล!A745)</f>
        <v>0</v>
      </c>
      <c r="K745" s="10">
        <f t="shared" si="57"/>
        <v>1</v>
      </c>
      <c r="L745" s="5">
        <f t="shared" si="58"/>
        <v>0</v>
      </c>
      <c r="M745" s="8">
        <f t="shared" si="59"/>
        <v>0.2</v>
      </c>
      <c r="N745" s="7">
        <f t="shared" si="60"/>
        <v>0.2</v>
      </c>
      <c r="O745" s="4">
        <f>SUMIFS('DATA UPDATE'!$L:$L,'DATA UPDATE'!$E:$E,วิเคราะห์ข้อมูล!A745,'DATA UPDATE'!$T:$T,วิเคราะห์ข้อมูล!$O$2)</f>
        <v>0</v>
      </c>
      <c r="P745" s="4">
        <f>SUMIFS('DATA UPDATE'!$L:$L,'DATA UPDATE'!$E:$E,วิเคราะห์ข้อมูล!A745,'DATA UPDATE'!$T:$T,วิเคราะห์ข้อมูล!$P$2)</f>
        <v>1</v>
      </c>
      <c r="Q745" s="4">
        <f>SUMIFS('DATA UPDATE'!$L:$L,'DATA UPDATE'!$E:$E,วิเคราะห์ข้อมูล!A745,'DATA UPDATE'!$T:$T,วิเคราะห์ข้อมูล!$Q$2)</f>
        <v>0</v>
      </c>
      <c r="R745" s="4">
        <f>SUMIFS('DATA UPDATE'!$L:$L,'DATA UPDATE'!$D:$D,วิเคราะห์ข้อมูล!A745,'DATA UPDATE'!$T:$T,วิเคราะห์ข้อมูล!$R$2)</f>
        <v>0</v>
      </c>
      <c r="S745" s="4">
        <f>SUMIFS('UPDATE STOCK'!$F:$F,'UPDATE STOCK'!$A:$A,A745,'UPDATE STOCK'!$G:$G,$S$2)</f>
        <v>0</v>
      </c>
      <c r="T745" s="4">
        <f>SUMIFS('UPDATE STOCK'!$F:$F,'UPDATE STOCK'!$A:$A,A745,'UPDATE STOCK'!$G:$G,$T$2)</f>
        <v>0</v>
      </c>
      <c r="U745" s="4">
        <f>SUMIFS('UPDATE STOCK'!$F:$F,'UPDATE STOCK'!$A:$A,วิเคราะห์ข้อมูล!A745,'UPDATE STOCK'!$G:$G,$U$2)</f>
        <v>0</v>
      </c>
      <c r="V745" s="4">
        <f>SUMIFS('UPDATE STOCK'!$F:$F,'UPDATE STOCK'!$A:$A,วิเคราะห์ข้อมูล!A745,'UPDATE STOCK'!$G:$G,$V$2)</f>
        <v>0</v>
      </c>
      <c r="W745" s="4"/>
      <c r="X745" s="4"/>
      <c r="Y745" s="4"/>
      <c r="Z745" s="4"/>
      <c r="AA745" s="4"/>
    </row>
    <row r="746" spans="1:27" x14ac:dyDescent="0.2">
      <c r="A746" s="12" t="s">
        <v>1483</v>
      </c>
      <c r="B746" s="12" t="s">
        <v>1484</v>
      </c>
      <c r="C746" s="5">
        <f>SUMIFS('DATA UPDATE'!$L:$L,'DATA UPDATE'!$E:$E,วิเคราะห์ข้อมูล!A746,'DATA UPDATE'!$B:$B,วิเคราะห์ข้อมูล!$C$2)</f>
        <v>1</v>
      </c>
      <c r="D746" s="5">
        <f>SUMIFS('DATA UPDATE'!$L:$L,'DATA UPDATE'!$E:$E,A746,'DATA UPDATE'!$B:$B,$D$2)</f>
        <v>0</v>
      </c>
      <c r="E746" s="5">
        <f>SUMIFS('DATA UPDATE'!$L:$L,'DATA UPDATE'!$E:$E,A746,'DATA UPDATE'!$B:$B,$E$2)</f>
        <v>1</v>
      </c>
      <c r="F746" s="5">
        <f>SUMIFS('DATA UPDATE'!$L:$L,'DATA UPDATE'!$E:$E,A746,'DATA UPDATE'!$B:$B,$F$2)</f>
        <v>1</v>
      </c>
      <c r="G746" s="5">
        <f>SUMIFS('DATA UPDATE'!$L:$L,'DATA UPDATE'!$E:$E,A746,'DATA UPDATE'!$B:$B,$G$2)</f>
        <v>0</v>
      </c>
      <c r="H746" s="5">
        <f>SUMIFS('DATA UPDATE'!$L:$L,'DATA UPDATE'!$E:$E,A746,'DATA UPDATE'!$B:$B,$H$2)</f>
        <v>0</v>
      </c>
      <c r="I746" s="5">
        <f t="shared" si="56"/>
        <v>3</v>
      </c>
      <c r="J746" s="9">
        <f>SUMIFS('UPDATE STOCK'!F:F,'UPDATE STOCK'!A:A,วิเคราะห์ข้อมูล!A746)</f>
        <v>0</v>
      </c>
      <c r="K746" s="10">
        <f t="shared" si="57"/>
        <v>1</v>
      </c>
      <c r="L746" s="5">
        <f t="shared" si="58"/>
        <v>0</v>
      </c>
      <c r="M746" s="8">
        <f t="shared" si="59"/>
        <v>0.6</v>
      </c>
      <c r="N746" s="7">
        <f t="shared" si="60"/>
        <v>0.6</v>
      </c>
      <c r="O746" s="4">
        <f>SUMIFS('DATA UPDATE'!$L:$L,'DATA UPDATE'!$E:$E,วิเคราะห์ข้อมูล!A746,'DATA UPDATE'!$T:$T,วิเคราะห์ข้อมูล!$O$2)</f>
        <v>3</v>
      </c>
      <c r="P746" s="4">
        <f>SUMIFS('DATA UPDATE'!$L:$L,'DATA UPDATE'!$E:$E,วิเคราะห์ข้อมูล!A746,'DATA UPDATE'!$T:$T,วิเคราะห์ข้อมูล!$P$2)</f>
        <v>0</v>
      </c>
      <c r="Q746" s="4">
        <f>SUMIFS('DATA UPDATE'!$L:$L,'DATA UPDATE'!$E:$E,วิเคราะห์ข้อมูล!A746,'DATA UPDATE'!$T:$T,วิเคราะห์ข้อมูล!$Q$2)</f>
        <v>0</v>
      </c>
      <c r="R746" s="4">
        <f>SUMIFS('DATA UPDATE'!$L:$L,'DATA UPDATE'!$D:$D,วิเคราะห์ข้อมูล!A746,'DATA UPDATE'!$T:$T,วิเคราะห์ข้อมูล!$R$2)</f>
        <v>0</v>
      </c>
      <c r="S746" s="4">
        <f>SUMIFS('UPDATE STOCK'!$F:$F,'UPDATE STOCK'!$A:$A,A746,'UPDATE STOCK'!$G:$G,$S$2)</f>
        <v>0</v>
      </c>
      <c r="T746" s="4">
        <f>SUMIFS('UPDATE STOCK'!$F:$F,'UPDATE STOCK'!$A:$A,A746,'UPDATE STOCK'!$G:$G,$T$2)</f>
        <v>0</v>
      </c>
      <c r="U746" s="4">
        <f>SUMIFS('UPDATE STOCK'!$F:$F,'UPDATE STOCK'!$A:$A,วิเคราะห์ข้อมูล!A746,'UPDATE STOCK'!$G:$G,$U$2)</f>
        <v>0</v>
      </c>
      <c r="V746" s="4">
        <f>SUMIFS('UPDATE STOCK'!$F:$F,'UPDATE STOCK'!$A:$A,วิเคราะห์ข้อมูล!A746,'UPDATE STOCK'!$G:$G,$V$2)</f>
        <v>0</v>
      </c>
      <c r="W746" s="4"/>
      <c r="X746" s="4"/>
      <c r="Y746" s="4"/>
      <c r="Z746" s="4"/>
      <c r="AA746" s="4"/>
    </row>
    <row r="747" spans="1:27" x14ac:dyDescent="0.2">
      <c r="A747" s="12" t="s">
        <v>1485</v>
      </c>
      <c r="B747" s="12" t="s">
        <v>1486</v>
      </c>
      <c r="C747" s="5">
        <f>SUMIFS('DATA UPDATE'!$L:$L,'DATA UPDATE'!$E:$E,วิเคราะห์ข้อมูล!A747,'DATA UPDATE'!$B:$B,วิเคราะห์ข้อมูล!$C$2)</f>
        <v>1</v>
      </c>
      <c r="D747" s="5">
        <f>SUMIFS('DATA UPDATE'!$L:$L,'DATA UPDATE'!$E:$E,A747,'DATA UPDATE'!$B:$B,$D$2)</f>
        <v>1</v>
      </c>
      <c r="E747" s="5">
        <f>SUMIFS('DATA UPDATE'!$L:$L,'DATA UPDATE'!$E:$E,A747,'DATA UPDATE'!$B:$B,$E$2)</f>
        <v>1</v>
      </c>
      <c r="F747" s="5">
        <f>SUMIFS('DATA UPDATE'!$L:$L,'DATA UPDATE'!$E:$E,A747,'DATA UPDATE'!$B:$B,$F$2)</f>
        <v>0</v>
      </c>
      <c r="G747" s="5">
        <f>SUMIFS('DATA UPDATE'!$L:$L,'DATA UPDATE'!$E:$E,A747,'DATA UPDATE'!$B:$B,$G$2)</f>
        <v>0</v>
      </c>
      <c r="H747" s="5">
        <f>SUMIFS('DATA UPDATE'!$L:$L,'DATA UPDATE'!$E:$E,A747,'DATA UPDATE'!$B:$B,$H$2)</f>
        <v>0</v>
      </c>
      <c r="I747" s="5">
        <f t="shared" si="56"/>
        <v>3</v>
      </c>
      <c r="J747" s="5">
        <f>SUMIFS('UPDATE STOCK'!F:F,'UPDATE STOCK'!A:A,วิเคราะห์ข้อมูล!A747)</f>
        <v>0</v>
      </c>
      <c r="K747" s="10">
        <f t="shared" si="57"/>
        <v>1</v>
      </c>
      <c r="L747" s="5">
        <f t="shared" si="58"/>
        <v>0</v>
      </c>
      <c r="M747" s="8">
        <f t="shared" si="59"/>
        <v>0.6</v>
      </c>
      <c r="N747" s="7">
        <f t="shared" si="60"/>
        <v>0.6</v>
      </c>
      <c r="O747" s="4">
        <f>SUMIFS('DATA UPDATE'!$L:$L,'DATA UPDATE'!$E:$E,วิเคราะห์ข้อมูล!A747,'DATA UPDATE'!$T:$T,วิเคราะห์ข้อมูล!$O$2)</f>
        <v>2</v>
      </c>
      <c r="P747" s="4">
        <f>SUMIFS('DATA UPDATE'!$L:$L,'DATA UPDATE'!$E:$E,วิเคราะห์ข้อมูล!A747,'DATA UPDATE'!$T:$T,วิเคราะห์ข้อมูล!$P$2)</f>
        <v>0</v>
      </c>
      <c r="Q747" s="4">
        <f>SUMIFS('DATA UPDATE'!$L:$L,'DATA UPDATE'!$E:$E,วิเคราะห์ข้อมูล!A747,'DATA UPDATE'!$T:$T,วิเคราะห์ข้อมูล!$Q$2)</f>
        <v>1</v>
      </c>
      <c r="R747" s="4">
        <f>SUMIFS('DATA UPDATE'!$L:$L,'DATA UPDATE'!$D:$D,วิเคราะห์ข้อมูล!A747,'DATA UPDATE'!$T:$T,วิเคราะห์ข้อมูล!$R$2)</f>
        <v>0</v>
      </c>
      <c r="S747" s="4">
        <f>SUMIFS('UPDATE STOCK'!$F:$F,'UPDATE STOCK'!$A:$A,A747,'UPDATE STOCK'!$G:$G,$S$2)</f>
        <v>0</v>
      </c>
      <c r="T747" s="4">
        <f>SUMIFS('UPDATE STOCK'!$F:$F,'UPDATE STOCK'!$A:$A,A747,'UPDATE STOCK'!$G:$G,$T$2)</f>
        <v>0</v>
      </c>
      <c r="U747" s="4">
        <f>SUMIFS('UPDATE STOCK'!$F:$F,'UPDATE STOCK'!$A:$A,วิเคราะห์ข้อมูล!A747,'UPDATE STOCK'!$G:$G,$U$2)</f>
        <v>0</v>
      </c>
      <c r="V747" s="4">
        <f>SUMIFS('UPDATE STOCK'!$F:$F,'UPDATE STOCK'!$A:$A,วิเคราะห์ข้อมูล!A747,'UPDATE STOCK'!$G:$G,$V$2)</f>
        <v>0</v>
      </c>
      <c r="W747" s="4"/>
      <c r="X747" s="4"/>
      <c r="Y747" s="4"/>
      <c r="Z747" s="4"/>
      <c r="AA747" s="4"/>
    </row>
    <row r="748" spans="1:27" x14ac:dyDescent="0.2">
      <c r="A748" s="12" t="s">
        <v>1487</v>
      </c>
      <c r="B748" s="12" t="s">
        <v>1488</v>
      </c>
      <c r="C748" s="5">
        <f>SUMIFS('DATA UPDATE'!$L:$L,'DATA UPDATE'!$E:$E,วิเคราะห์ข้อมูล!A748,'DATA UPDATE'!$B:$B,วิเคราะห์ข้อมูล!$C$2)</f>
        <v>0</v>
      </c>
      <c r="D748" s="5">
        <f>SUMIFS('DATA UPDATE'!$L:$L,'DATA UPDATE'!$E:$E,A748,'DATA UPDATE'!$B:$B,$D$2)</f>
        <v>0</v>
      </c>
      <c r="E748" s="5">
        <f>SUMIFS('DATA UPDATE'!$L:$L,'DATA UPDATE'!$E:$E,A748,'DATA UPDATE'!$B:$B,$E$2)</f>
        <v>1</v>
      </c>
      <c r="F748" s="5">
        <f>SUMIFS('DATA UPDATE'!$L:$L,'DATA UPDATE'!$E:$E,A748,'DATA UPDATE'!$B:$B,$F$2)</f>
        <v>0</v>
      </c>
      <c r="G748" s="5">
        <f>SUMIFS('DATA UPDATE'!$L:$L,'DATA UPDATE'!$E:$E,A748,'DATA UPDATE'!$B:$B,$G$2)</f>
        <v>0</v>
      </c>
      <c r="H748" s="5">
        <f>SUMIFS('DATA UPDATE'!$L:$L,'DATA UPDATE'!$E:$E,A748,'DATA UPDATE'!$B:$B,$H$2)</f>
        <v>0</v>
      </c>
      <c r="I748" s="5">
        <f t="shared" si="56"/>
        <v>1</v>
      </c>
      <c r="J748" s="5">
        <f>SUMIFS('UPDATE STOCK'!F:F,'UPDATE STOCK'!A:A,วิเคราะห์ข้อมูล!A748)</f>
        <v>0</v>
      </c>
      <c r="K748" s="10">
        <f t="shared" si="57"/>
        <v>1</v>
      </c>
      <c r="L748" s="5">
        <f t="shared" si="58"/>
        <v>0</v>
      </c>
      <c r="M748" s="8">
        <f t="shared" si="59"/>
        <v>0.2</v>
      </c>
      <c r="N748" s="7">
        <f t="shared" si="60"/>
        <v>0.2</v>
      </c>
      <c r="O748" s="4">
        <f>SUMIFS('DATA UPDATE'!$L:$L,'DATA UPDATE'!$E:$E,วิเคราะห์ข้อมูล!A748,'DATA UPDATE'!$T:$T,วิเคราะห์ข้อมูล!$O$2)</f>
        <v>0</v>
      </c>
      <c r="P748" s="4">
        <f>SUMIFS('DATA UPDATE'!$L:$L,'DATA UPDATE'!$E:$E,วิเคราะห์ข้อมูล!A748,'DATA UPDATE'!$T:$T,วิเคราะห์ข้อมูล!$P$2)</f>
        <v>0</v>
      </c>
      <c r="Q748" s="4">
        <f>SUMIFS('DATA UPDATE'!$L:$L,'DATA UPDATE'!$E:$E,วิเคราะห์ข้อมูล!A748,'DATA UPDATE'!$T:$T,วิเคราะห์ข้อมูล!$Q$2)</f>
        <v>0</v>
      </c>
      <c r="R748" s="4">
        <f>SUMIFS('DATA UPDATE'!$L:$L,'DATA UPDATE'!$D:$D,วิเคราะห์ข้อมูล!A748,'DATA UPDATE'!$T:$T,วิเคราะห์ข้อมูล!$R$2)</f>
        <v>0</v>
      </c>
      <c r="S748" s="4">
        <f>SUMIFS('UPDATE STOCK'!$F:$F,'UPDATE STOCK'!$A:$A,A748,'UPDATE STOCK'!$G:$G,$S$2)</f>
        <v>0</v>
      </c>
      <c r="T748" s="4">
        <f>SUMIFS('UPDATE STOCK'!$F:$F,'UPDATE STOCK'!$A:$A,A748,'UPDATE STOCK'!$G:$G,$T$2)</f>
        <v>0</v>
      </c>
      <c r="U748" s="4">
        <f>SUMIFS('UPDATE STOCK'!$F:$F,'UPDATE STOCK'!$A:$A,วิเคราะห์ข้อมูล!A748,'UPDATE STOCK'!$G:$G,$U$2)</f>
        <v>0</v>
      </c>
      <c r="V748" s="4">
        <f>SUMIFS('UPDATE STOCK'!$F:$F,'UPDATE STOCK'!$A:$A,วิเคราะห์ข้อมูล!A748,'UPDATE STOCK'!$G:$G,$V$2)</f>
        <v>0</v>
      </c>
      <c r="W748" s="4"/>
      <c r="X748" s="4"/>
      <c r="Y748" s="4"/>
      <c r="Z748" s="4"/>
      <c r="AA748" s="4"/>
    </row>
    <row r="749" spans="1:27" x14ac:dyDescent="0.2">
      <c r="A749" s="12" t="s">
        <v>1489</v>
      </c>
      <c r="B749" s="12" t="s">
        <v>1490</v>
      </c>
      <c r="C749" s="5">
        <f>SUMIFS('DATA UPDATE'!$L:$L,'DATA UPDATE'!$E:$E,วิเคราะห์ข้อมูล!A749,'DATA UPDATE'!$B:$B,วิเคราะห์ข้อมูล!$C$2)</f>
        <v>0</v>
      </c>
      <c r="D749" s="5">
        <f>SUMIFS('DATA UPDATE'!$L:$L,'DATA UPDATE'!$E:$E,A749,'DATA UPDATE'!$B:$B,$D$2)</f>
        <v>0</v>
      </c>
      <c r="E749" s="5">
        <f>SUMIFS('DATA UPDATE'!$L:$L,'DATA UPDATE'!$E:$E,A749,'DATA UPDATE'!$B:$B,$E$2)</f>
        <v>0</v>
      </c>
      <c r="F749" s="5">
        <f>SUMIFS('DATA UPDATE'!$L:$L,'DATA UPDATE'!$E:$E,A749,'DATA UPDATE'!$B:$B,$F$2)</f>
        <v>0</v>
      </c>
      <c r="G749" s="5">
        <f>SUMIFS('DATA UPDATE'!$L:$L,'DATA UPDATE'!$E:$E,A749,'DATA UPDATE'!$B:$B,$G$2)</f>
        <v>1</v>
      </c>
      <c r="H749" s="5">
        <f>SUMIFS('DATA UPDATE'!$L:$L,'DATA UPDATE'!$E:$E,A749,'DATA UPDATE'!$B:$B,$H$2)</f>
        <v>0</v>
      </c>
      <c r="I749" s="5">
        <f t="shared" si="56"/>
        <v>1</v>
      </c>
      <c r="J749" s="5">
        <f>SUMIFS('UPDATE STOCK'!F:F,'UPDATE STOCK'!A:A,วิเคราะห์ข้อมูล!A749)</f>
        <v>0</v>
      </c>
      <c r="K749" s="10">
        <f t="shared" si="57"/>
        <v>1</v>
      </c>
      <c r="L749" s="5">
        <f t="shared" si="58"/>
        <v>0</v>
      </c>
      <c r="M749" s="8">
        <f t="shared" si="59"/>
        <v>0.2</v>
      </c>
      <c r="N749" s="7">
        <f t="shared" si="60"/>
        <v>0.2</v>
      </c>
      <c r="O749" s="4">
        <f>SUMIFS('DATA UPDATE'!$L:$L,'DATA UPDATE'!$E:$E,วิเคราะห์ข้อมูล!A749,'DATA UPDATE'!$T:$T,วิเคราะห์ข้อมูล!$O$2)</f>
        <v>0</v>
      </c>
      <c r="P749" s="4">
        <f>SUMIFS('DATA UPDATE'!$L:$L,'DATA UPDATE'!$E:$E,วิเคราะห์ข้อมูล!A749,'DATA UPDATE'!$T:$T,วิเคราะห์ข้อมูล!$P$2)</f>
        <v>1</v>
      </c>
      <c r="Q749" s="4">
        <f>SUMIFS('DATA UPDATE'!$L:$L,'DATA UPDATE'!$E:$E,วิเคราะห์ข้อมูล!A749,'DATA UPDATE'!$T:$T,วิเคราะห์ข้อมูล!$Q$2)</f>
        <v>0</v>
      </c>
      <c r="R749" s="4">
        <f>SUMIFS('DATA UPDATE'!$L:$L,'DATA UPDATE'!$D:$D,วิเคราะห์ข้อมูล!A749,'DATA UPDATE'!$T:$T,วิเคราะห์ข้อมูล!$R$2)</f>
        <v>0</v>
      </c>
      <c r="S749" s="4">
        <f>SUMIFS('UPDATE STOCK'!$F:$F,'UPDATE STOCK'!$A:$A,A749,'UPDATE STOCK'!$G:$G,$S$2)</f>
        <v>0</v>
      </c>
      <c r="T749" s="4">
        <f>SUMIFS('UPDATE STOCK'!$F:$F,'UPDATE STOCK'!$A:$A,A749,'UPDATE STOCK'!$G:$G,$T$2)</f>
        <v>0</v>
      </c>
      <c r="U749" s="4">
        <f>SUMIFS('UPDATE STOCK'!$F:$F,'UPDATE STOCK'!$A:$A,วิเคราะห์ข้อมูล!A749,'UPDATE STOCK'!$G:$G,$U$2)</f>
        <v>0</v>
      </c>
      <c r="V749" s="4">
        <f>SUMIFS('UPDATE STOCK'!$F:$F,'UPDATE STOCK'!$A:$A,วิเคราะห์ข้อมูล!A749,'UPDATE STOCK'!$G:$G,$V$2)</f>
        <v>0</v>
      </c>
      <c r="W749" s="4"/>
      <c r="X749" s="4"/>
      <c r="Y749" s="4"/>
      <c r="Z749" s="4"/>
      <c r="AA749" s="4"/>
    </row>
    <row r="750" spans="1:27" x14ac:dyDescent="0.2">
      <c r="A750" s="12" t="s">
        <v>1491</v>
      </c>
      <c r="B750" s="12" t="s">
        <v>1492</v>
      </c>
      <c r="C750" s="5">
        <f>SUMIFS('DATA UPDATE'!$L:$L,'DATA UPDATE'!$E:$E,วิเคราะห์ข้อมูล!A750,'DATA UPDATE'!$B:$B,วิเคราะห์ข้อมูล!$C$2)</f>
        <v>0</v>
      </c>
      <c r="D750" s="5">
        <f>SUMIFS('DATA UPDATE'!$L:$L,'DATA UPDATE'!$E:$E,A750,'DATA UPDATE'!$B:$B,$D$2)</f>
        <v>0</v>
      </c>
      <c r="E750" s="5">
        <f>SUMIFS('DATA UPDATE'!$L:$L,'DATA UPDATE'!$E:$E,A750,'DATA UPDATE'!$B:$B,$E$2)</f>
        <v>1</v>
      </c>
      <c r="F750" s="5">
        <f>SUMIFS('DATA UPDATE'!$L:$L,'DATA UPDATE'!$E:$E,A750,'DATA UPDATE'!$B:$B,$F$2)</f>
        <v>0</v>
      </c>
      <c r="G750" s="5">
        <f>SUMIFS('DATA UPDATE'!$L:$L,'DATA UPDATE'!$E:$E,A750,'DATA UPDATE'!$B:$B,$G$2)</f>
        <v>0</v>
      </c>
      <c r="H750" s="5">
        <f>SUMIFS('DATA UPDATE'!$L:$L,'DATA UPDATE'!$E:$E,A750,'DATA UPDATE'!$B:$B,$H$2)</f>
        <v>0</v>
      </c>
      <c r="I750" s="5">
        <f t="shared" si="56"/>
        <v>1</v>
      </c>
      <c r="J750" s="5">
        <f>SUMIFS('UPDATE STOCK'!F:F,'UPDATE STOCK'!A:A,วิเคราะห์ข้อมูล!A750)</f>
        <v>0</v>
      </c>
      <c r="K750" s="10">
        <f t="shared" si="57"/>
        <v>1</v>
      </c>
      <c r="L750" s="5">
        <f t="shared" si="58"/>
        <v>0</v>
      </c>
      <c r="M750" s="8">
        <f t="shared" si="59"/>
        <v>0.2</v>
      </c>
      <c r="N750" s="7">
        <f t="shared" si="60"/>
        <v>0.2</v>
      </c>
      <c r="O750" s="4">
        <f>SUMIFS('DATA UPDATE'!$L:$L,'DATA UPDATE'!$E:$E,วิเคราะห์ข้อมูล!A750,'DATA UPDATE'!$T:$T,วิเคราะห์ข้อมูล!$O$2)</f>
        <v>0</v>
      </c>
      <c r="P750" s="4">
        <f>SUMIFS('DATA UPDATE'!$L:$L,'DATA UPDATE'!$E:$E,วิเคราะห์ข้อมูล!A750,'DATA UPDATE'!$T:$T,วิเคราะห์ข้อมูล!$P$2)</f>
        <v>1</v>
      </c>
      <c r="Q750" s="4">
        <f>SUMIFS('DATA UPDATE'!$L:$L,'DATA UPDATE'!$E:$E,วิเคราะห์ข้อมูล!A750,'DATA UPDATE'!$T:$T,วิเคราะห์ข้อมูล!$Q$2)</f>
        <v>0</v>
      </c>
      <c r="R750" s="4">
        <f>SUMIFS('DATA UPDATE'!$L:$L,'DATA UPDATE'!$D:$D,วิเคราะห์ข้อมูล!A750,'DATA UPDATE'!$T:$T,วิเคราะห์ข้อมูล!$R$2)</f>
        <v>0</v>
      </c>
      <c r="S750" s="4">
        <f>SUMIFS('UPDATE STOCK'!$F:$F,'UPDATE STOCK'!$A:$A,A750,'UPDATE STOCK'!$G:$G,$S$2)</f>
        <v>0</v>
      </c>
      <c r="T750" s="4">
        <f>SUMIFS('UPDATE STOCK'!$F:$F,'UPDATE STOCK'!$A:$A,A750,'UPDATE STOCK'!$G:$G,$T$2)</f>
        <v>0</v>
      </c>
      <c r="U750" s="4">
        <f>SUMIFS('UPDATE STOCK'!$F:$F,'UPDATE STOCK'!$A:$A,วิเคราะห์ข้อมูล!A750,'UPDATE STOCK'!$G:$G,$U$2)</f>
        <v>0</v>
      </c>
      <c r="V750" s="4">
        <f>SUMIFS('UPDATE STOCK'!$F:$F,'UPDATE STOCK'!$A:$A,วิเคราะห์ข้อมูล!A750,'UPDATE STOCK'!$G:$G,$V$2)</f>
        <v>0</v>
      </c>
      <c r="W750" s="4"/>
      <c r="X750" s="4"/>
      <c r="Y750" s="4"/>
      <c r="Z750" s="4"/>
      <c r="AA750" s="4"/>
    </row>
    <row r="751" spans="1:27" x14ac:dyDescent="0.2">
      <c r="A751" s="12" t="s">
        <v>1493</v>
      </c>
      <c r="B751" s="12" t="s">
        <v>1494</v>
      </c>
      <c r="C751" s="5">
        <f>SUMIFS('DATA UPDATE'!$L:$L,'DATA UPDATE'!$E:$E,วิเคราะห์ข้อมูล!A751,'DATA UPDATE'!$B:$B,วิเคราะห์ข้อมูล!$C$2)</f>
        <v>1</v>
      </c>
      <c r="D751" s="5">
        <f>SUMIFS('DATA UPDATE'!$L:$L,'DATA UPDATE'!$E:$E,A751,'DATA UPDATE'!$B:$B,$D$2)</f>
        <v>0</v>
      </c>
      <c r="E751" s="5">
        <f>SUMIFS('DATA UPDATE'!$L:$L,'DATA UPDATE'!$E:$E,A751,'DATA UPDATE'!$B:$B,$E$2)</f>
        <v>0</v>
      </c>
      <c r="F751" s="5">
        <f>SUMIFS('DATA UPDATE'!$L:$L,'DATA UPDATE'!$E:$E,A751,'DATA UPDATE'!$B:$B,$F$2)</f>
        <v>0</v>
      </c>
      <c r="G751" s="5">
        <f>SUMIFS('DATA UPDATE'!$L:$L,'DATA UPDATE'!$E:$E,A751,'DATA UPDATE'!$B:$B,$G$2)</f>
        <v>0</v>
      </c>
      <c r="H751" s="5">
        <f>SUMIFS('DATA UPDATE'!$L:$L,'DATA UPDATE'!$E:$E,A751,'DATA UPDATE'!$B:$B,$H$2)</f>
        <v>0</v>
      </c>
      <c r="I751" s="5">
        <f t="shared" si="56"/>
        <v>1</v>
      </c>
      <c r="J751" s="5">
        <f>SUMIFS('UPDATE STOCK'!F:F,'UPDATE STOCK'!A:A,วิเคราะห์ข้อมูล!A751)</f>
        <v>0</v>
      </c>
      <c r="K751" s="10">
        <f t="shared" si="57"/>
        <v>1</v>
      </c>
      <c r="L751" s="5">
        <f t="shared" si="58"/>
        <v>0</v>
      </c>
      <c r="M751" s="8">
        <f t="shared" si="59"/>
        <v>0.2</v>
      </c>
      <c r="N751" s="7">
        <f t="shared" si="60"/>
        <v>0.2</v>
      </c>
      <c r="O751" s="4">
        <f>SUMIFS('DATA UPDATE'!$L:$L,'DATA UPDATE'!$E:$E,วิเคราะห์ข้อมูล!A751,'DATA UPDATE'!$T:$T,วิเคราะห์ข้อมูล!$O$2)</f>
        <v>0</v>
      </c>
      <c r="P751" s="4">
        <f>SUMIFS('DATA UPDATE'!$L:$L,'DATA UPDATE'!$E:$E,วิเคราะห์ข้อมูล!A751,'DATA UPDATE'!$T:$T,วิเคราะห์ข้อมูล!$P$2)</f>
        <v>1</v>
      </c>
      <c r="Q751" s="4">
        <f>SUMIFS('DATA UPDATE'!$L:$L,'DATA UPDATE'!$E:$E,วิเคราะห์ข้อมูล!A751,'DATA UPDATE'!$T:$T,วิเคราะห์ข้อมูล!$Q$2)</f>
        <v>0</v>
      </c>
      <c r="R751" s="4">
        <f>SUMIFS('DATA UPDATE'!$L:$L,'DATA UPDATE'!$D:$D,วิเคราะห์ข้อมูล!A751,'DATA UPDATE'!$T:$T,วิเคราะห์ข้อมูล!$R$2)</f>
        <v>0</v>
      </c>
      <c r="S751" s="4">
        <f>SUMIFS('UPDATE STOCK'!$F:$F,'UPDATE STOCK'!$A:$A,A751,'UPDATE STOCK'!$G:$G,$S$2)</f>
        <v>0</v>
      </c>
      <c r="T751" s="4">
        <f>SUMIFS('UPDATE STOCK'!$F:$F,'UPDATE STOCK'!$A:$A,A751,'UPDATE STOCK'!$G:$G,$T$2)</f>
        <v>0</v>
      </c>
      <c r="U751" s="4">
        <f>SUMIFS('UPDATE STOCK'!$F:$F,'UPDATE STOCK'!$A:$A,วิเคราะห์ข้อมูล!A751,'UPDATE STOCK'!$G:$G,$U$2)</f>
        <v>0</v>
      </c>
      <c r="V751" s="4">
        <f>SUMIFS('UPDATE STOCK'!$F:$F,'UPDATE STOCK'!$A:$A,วิเคราะห์ข้อมูล!A751,'UPDATE STOCK'!$G:$G,$V$2)</f>
        <v>0</v>
      </c>
      <c r="W751" s="4"/>
      <c r="X751" s="4"/>
      <c r="Y751" s="4"/>
      <c r="Z751" s="4"/>
      <c r="AA751" s="4"/>
    </row>
    <row r="752" spans="1:27" x14ac:dyDescent="0.2">
      <c r="A752" s="12" t="s">
        <v>1495</v>
      </c>
      <c r="B752" s="12" t="s">
        <v>1496</v>
      </c>
      <c r="C752" s="5">
        <f>SUMIFS('DATA UPDATE'!$L:$L,'DATA UPDATE'!$E:$E,วิเคราะห์ข้อมูล!A752,'DATA UPDATE'!$B:$B,วิเคราะห์ข้อมูล!$C$2)</f>
        <v>0</v>
      </c>
      <c r="D752" s="5">
        <f>SUMIFS('DATA UPDATE'!$L:$L,'DATA UPDATE'!$E:$E,A752,'DATA UPDATE'!$B:$B,$D$2)</f>
        <v>0</v>
      </c>
      <c r="E752" s="5">
        <f>SUMIFS('DATA UPDATE'!$L:$L,'DATA UPDATE'!$E:$E,A752,'DATA UPDATE'!$B:$B,$E$2)</f>
        <v>0</v>
      </c>
      <c r="F752" s="5">
        <f>SUMIFS('DATA UPDATE'!$L:$L,'DATA UPDATE'!$E:$E,A752,'DATA UPDATE'!$B:$B,$F$2)</f>
        <v>1</v>
      </c>
      <c r="G752" s="5">
        <f>SUMIFS('DATA UPDATE'!$L:$L,'DATA UPDATE'!$E:$E,A752,'DATA UPDATE'!$B:$B,$G$2)</f>
        <v>0</v>
      </c>
      <c r="H752" s="5">
        <f>SUMIFS('DATA UPDATE'!$L:$L,'DATA UPDATE'!$E:$E,A752,'DATA UPDATE'!$B:$B,$H$2)</f>
        <v>0</v>
      </c>
      <c r="I752" s="5">
        <f t="shared" si="56"/>
        <v>1</v>
      </c>
      <c r="J752" s="5">
        <f>SUMIFS('UPDATE STOCK'!F:F,'UPDATE STOCK'!A:A,วิเคราะห์ข้อมูล!A752)</f>
        <v>0</v>
      </c>
      <c r="K752" s="10">
        <f t="shared" si="57"/>
        <v>1</v>
      </c>
      <c r="L752" s="5">
        <f t="shared" si="58"/>
        <v>0</v>
      </c>
      <c r="M752" s="8">
        <f t="shared" si="59"/>
        <v>0.2</v>
      </c>
      <c r="N752" s="7">
        <f t="shared" si="60"/>
        <v>0.2</v>
      </c>
      <c r="O752" s="4">
        <f>SUMIFS('DATA UPDATE'!$L:$L,'DATA UPDATE'!$E:$E,วิเคราะห์ข้อมูล!A752,'DATA UPDATE'!$T:$T,วิเคราะห์ข้อมูล!$O$2)</f>
        <v>1</v>
      </c>
      <c r="P752" s="4">
        <f>SUMIFS('DATA UPDATE'!$L:$L,'DATA UPDATE'!$E:$E,วิเคราะห์ข้อมูล!A752,'DATA UPDATE'!$T:$T,วิเคราะห์ข้อมูล!$P$2)</f>
        <v>0</v>
      </c>
      <c r="Q752" s="4">
        <f>SUMIFS('DATA UPDATE'!$L:$L,'DATA UPDATE'!$E:$E,วิเคราะห์ข้อมูล!A752,'DATA UPDATE'!$T:$T,วิเคราะห์ข้อมูล!$Q$2)</f>
        <v>0</v>
      </c>
      <c r="R752" s="4">
        <f>SUMIFS('DATA UPDATE'!$L:$L,'DATA UPDATE'!$D:$D,วิเคราะห์ข้อมูล!A752,'DATA UPDATE'!$T:$T,วิเคราะห์ข้อมูล!$R$2)</f>
        <v>0</v>
      </c>
      <c r="S752" s="4">
        <f>SUMIFS('UPDATE STOCK'!$F:$F,'UPDATE STOCK'!$A:$A,A752,'UPDATE STOCK'!$G:$G,$S$2)</f>
        <v>0</v>
      </c>
      <c r="T752" s="4">
        <f>SUMIFS('UPDATE STOCK'!$F:$F,'UPDATE STOCK'!$A:$A,A752,'UPDATE STOCK'!$G:$G,$T$2)</f>
        <v>0</v>
      </c>
      <c r="U752" s="4">
        <f>SUMIFS('UPDATE STOCK'!$F:$F,'UPDATE STOCK'!$A:$A,วิเคราะห์ข้อมูล!A752,'UPDATE STOCK'!$G:$G,$U$2)</f>
        <v>0</v>
      </c>
      <c r="V752" s="4">
        <f>SUMIFS('UPDATE STOCK'!$F:$F,'UPDATE STOCK'!$A:$A,วิเคราะห์ข้อมูล!A752,'UPDATE STOCK'!$G:$G,$V$2)</f>
        <v>0</v>
      </c>
      <c r="W752" s="4"/>
      <c r="X752" s="4"/>
      <c r="Y752" s="4"/>
      <c r="Z752" s="4"/>
      <c r="AA752" s="4"/>
    </row>
    <row r="753" spans="1:27" x14ac:dyDescent="0.2">
      <c r="A753" s="12" t="s">
        <v>1497</v>
      </c>
      <c r="B753" s="12" t="s">
        <v>1498</v>
      </c>
      <c r="C753" s="5">
        <f>SUMIFS('DATA UPDATE'!$L:$L,'DATA UPDATE'!$E:$E,วิเคราะห์ข้อมูล!A753,'DATA UPDATE'!$B:$B,วิเคราะห์ข้อมูล!$C$2)</f>
        <v>0</v>
      </c>
      <c r="D753" s="5">
        <f>SUMIFS('DATA UPDATE'!$L:$L,'DATA UPDATE'!$E:$E,A753,'DATA UPDATE'!$B:$B,$D$2)</f>
        <v>0</v>
      </c>
      <c r="E753" s="5">
        <f>SUMIFS('DATA UPDATE'!$L:$L,'DATA UPDATE'!$E:$E,A753,'DATA UPDATE'!$B:$B,$E$2)</f>
        <v>1</v>
      </c>
      <c r="F753" s="5">
        <f>SUMIFS('DATA UPDATE'!$L:$L,'DATA UPDATE'!$E:$E,A753,'DATA UPDATE'!$B:$B,$F$2)</f>
        <v>0</v>
      </c>
      <c r="G753" s="5">
        <f>SUMIFS('DATA UPDATE'!$L:$L,'DATA UPDATE'!$E:$E,A753,'DATA UPDATE'!$B:$B,$G$2)</f>
        <v>0</v>
      </c>
      <c r="H753" s="5">
        <f>SUMIFS('DATA UPDATE'!$L:$L,'DATA UPDATE'!$E:$E,A753,'DATA UPDATE'!$B:$B,$H$2)</f>
        <v>0</v>
      </c>
      <c r="I753" s="5">
        <f t="shared" si="56"/>
        <v>1</v>
      </c>
      <c r="J753" s="5">
        <f>SUMIFS('UPDATE STOCK'!F:F,'UPDATE STOCK'!A:A,วิเคราะห์ข้อมูล!A753)</f>
        <v>0</v>
      </c>
      <c r="K753" s="10">
        <f t="shared" si="57"/>
        <v>1</v>
      </c>
      <c r="L753" s="5">
        <f t="shared" si="58"/>
        <v>0</v>
      </c>
      <c r="M753" s="8">
        <f t="shared" si="59"/>
        <v>0.2</v>
      </c>
      <c r="N753" s="7">
        <f t="shared" si="60"/>
        <v>0.2</v>
      </c>
      <c r="O753" s="4">
        <f>SUMIFS('DATA UPDATE'!$L:$L,'DATA UPDATE'!$E:$E,วิเคราะห์ข้อมูล!A753,'DATA UPDATE'!$T:$T,วิเคราะห์ข้อมูล!$O$2)</f>
        <v>1</v>
      </c>
      <c r="P753" s="4">
        <f>SUMIFS('DATA UPDATE'!$L:$L,'DATA UPDATE'!$E:$E,วิเคราะห์ข้อมูล!A753,'DATA UPDATE'!$T:$T,วิเคราะห์ข้อมูล!$P$2)</f>
        <v>0</v>
      </c>
      <c r="Q753" s="4">
        <f>SUMIFS('DATA UPDATE'!$L:$L,'DATA UPDATE'!$E:$E,วิเคราะห์ข้อมูล!A753,'DATA UPDATE'!$T:$T,วิเคราะห์ข้อมูล!$Q$2)</f>
        <v>0</v>
      </c>
      <c r="R753" s="4">
        <f>SUMIFS('DATA UPDATE'!$L:$L,'DATA UPDATE'!$D:$D,วิเคราะห์ข้อมูล!A753,'DATA UPDATE'!$T:$T,วิเคราะห์ข้อมูล!$R$2)</f>
        <v>0</v>
      </c>
      <c r="S753" s="4">
        <f>SUMIFS('UPDATE STOCK'!$F:$F,'UPDATE STOCK'!$A:$A,A753,'UPDATE STOCK'!$G:$G,$S$2)</f>
        <v>0</v>
      </c>
      <c r="T753" s="4">
        <f>SUMIFS('UPDATE STOCK'!$F:$F,'UPDATE STOCK'!$A:$A,A753,'UPDATE STOCK'!$G:$G,$T$2)</f>
        <v>0</v>
      </c>
      <c r="U753" s="4">
        <f>SUMIFS('UPDATE STOCK'!$F:$F,'UPDATE STOCK'!$A:$A,วิเคราะห์ข้อมูล!A753,'UPDATE STOCK'!$G:$G,$U$2)</f>
        <v>0</v>
      </c>
      <c r="V753" s="4">
        <f>SUMIFS('UPDATE STOCK'!$F:$F,'UPDATE STOCK'!$A:$A,วิเคราะห์ข้อมูล!A753,'UPDATE STOCK'!$G:$G,$V$2)</f>
        <v>0</v>
      </c>
      <c r="W753" s="4"/>
      <c r="X753" s="4"/>
      <c r="Y753" s="4"/>
      <c r="Z753" s="4"/>
      <c r="AA753" s="4"/>
    </row>
    <row r="754" spans="1:27" x14ac:dyDescent="0.2">
      <c r="A754" s="12" t="s">
        <v>1499</v>
      </c>
      <c r="B754" s="12" t="s">
        <v>1500</v>
      </c>
      <c r="C754" s="5">
        <f>SUMIFS('DATA UPDATE'!$L:$L,'DATA UPDATE'!$E:$E,วิเคราะห์ข้อมูล!A754,'DATA UPDATE'!$B:$B,วิเคราะห์ข้อมูล!$C$2)</f>
        <v>2</v>
      </c>
      <c r="D754" s="5">
        <f>SUMIFS('DATA UPDATE'!$L:$L,'DATA UPDATE'!$E:$E,A754,'DATA UPDATE'!$B:$B,$D$2)</f>
        <v>6</v>
      </c>
      <c r="E754" s="5">
        <f>SUMIFS('DATA UPDATE'!$L:$L,'DATA UPDATE'!$E:$E,A754,'DATA UPDATE'!$B:$B,$E$2)</f>
        <v>2</v>
      </c>
      <c r="F754" s="5">
        <f>SUMIFS('DATA UPDATE'!$L:$L,'DATA UPDATE'!$E:$E,A754,'DATA UPDATE'!$B:$B,$F$2)</f>
        <v>0</v>
      </c>
      <c r="G754" s="5">
        <f>SUMIFS('DATA UPDATE'!$L:$L,'DATA UPDATE'!$E:$E,A754,'DATA UPDATE'!$B:$B,$G$2)</f>
        <v>0</v>
      </c>
      <c r="H754" s="5">
        <f>SUMIFS('DATA UPDATE'!$L:$L,'DATA UPDATE'!$E:$E,A754,'DATA UPDATE'!$B:$B,$H$2)</f>
        <v>0</v>
      </c>
      <c r="I754" s="5">
        <f t="shared" si="56"/>
        <v>10</v>
      </c>
      <c r="J754" s="5">
        <f>SUMIFS('UPDATE STOCK'!F:F,'UPDATE STOCK'!A:A,วิเคราะห์ข้อมูล!A754)</f>
        <v>0</v>
      </c>
      <c r="K754" s="10">
        <f t="shared" si="57"/>
        <v>6</v>
      </c>
      <c r="L754" s="5">
        <f t="shared" si="58"/>
        <v>0</v>
      </c>
      <c r="M754" s="8">
        <f t="shared" si="59"/>
        <v>2</v>
      </c>
      <c r="N754" s="7">
        <f t="shared" si="60"/>
        <v>2</v>
      </c>
      <c r="O754" s="4">
        <f>SUMIFS('DATA UPDATE'!$L:$L,'DATA UPDATE'!$E:$E,วิเคราะห์ข้อมูล!A754,'DATA UPDATE'!$T:$T,วิเคราะห์ข้อมูล!$O$2)</f>
        <v>9</v>
      </c>
      <c r="P754" s="4">
        <f>SUMIFS('DATA UPDATE'!$L:$L,'DATA UPDATE'!$E:$E,วิเคราะห์ข้อมูล!A754,'DATA UPDATE'!$T:$T,วิเคราะห์ข้อมูล!$P$2)</f>
        <v>0</v>
      </c>
      <c r="Q754" s="4">
        <f>SUMIFS('DATA UPDATE'!$L:$L,'DATA UPDATE'!$E:$E,วิเคราะห์ข้อมูล!A754,'DATA UPDATE'!$T:$T,วิเคราะห์ข้อมูล!$Q$2)</f>
        <v>0</v>
      </c>
      <c r="R754" s="4">
        <f>SUMIFS('DATA UPDATE'!$L:$L,'DATA UPDATE'!$D:$D,วิเคราะห์ข้อมูล!A754,'DATA UPDATE'!$T:$T,วิเคราะห์ข้อมูล!$R$2)</f>
        <v>0</v>
      </c>
      <c r="S754" s="4">
        <f>SUMIFS('UPDATE STOCK'!$F:$F,'UPDATE STOCK'!$A:$A,A754,'UPDATE STOCK'!$G:$G,$S$2)</f>
        <v>0</v>
      </c>
      <c r="T754" s="4">
        <f>SUMIFS('UPDATE STOCK'!$F:$F,'UPDATE STOCK'!$A:$A,A754,'UPDATE STOCK'!$G:$G,$T$2)</f>
        <v>0</v>
      </c>
      <c r="U754" s="4">
        <f>SUMIFS('UPDATE STOCK'!$F:$F,'UPDATE STOCK'!$A:$A,วิเคราะห์ข้อมูล!A754,'UPDATE STOCK'!$G:$G,$U$2)</f>
        <v>0</v>
      </c>
      <c r="V754" s="4">
        <f>SUMIFS('UPDATE STOCK'!$F:$F,'UPDATE STOCK'!$A:$A,วิเคราะห์ข้อมูล!A754,'UPDATE STOCK'!$G:$G,$V$2)</f>
        <v>0</v>
      </c>
      <c r="W754" s="4"/>
      <c r="X754" s="4"/>
      <c r="Y754" s="4"/>
      <c r="Z754" s="4"/>
      <c r="AA754" s="4"/>
    </row>
    <row r="755" spans="1:27" x14ac:dyDescent="0.2">
      <c r="A755" s="12" t="s">
        <v>1501</v>
      </c>
      <c r="B755" s="12" t="s">
        <v>1502</v>
      </c>
      <c r="C755" s="5">
        <f>SUMIFS('DATA UPDATE'!$L:$L,'DATA UPDATE'!$E:$E,วิเคราะห์ข้อมูล!A755,'DATA UPDATE'!$B:$B,วิเคราะห์ข้อมูล!$C$2)</f>
        <v>0</v>
      </c>
      <c r="D755" s="5">
        <f>SUMIFS('DATA UPDATE'!$L:$L,'DATA UPDATE'!$E:$E,A755,'DATA UPDATE'!$B:$B,$D$2)</f>
        <v>0</v>
      </c>
      <c r="E755" s="5">
        <f>SUMIFS('DATA UPDATE'!$L:$L,'DATA UPDATE'!$E:$E,A755,'DATA UPDATE'!$B:$B,$E$2)</f>
        <v>0</v>
      </c>
      <c r="F755" s="5">
        <f>SUMIFS('DATA UPDATE'!$L:$L,'DATA UPDATE'!$E:$E,A755,'DATA UPDATE'!$B:$B,$F$2)</f>
        <v>3</v>
      </c>
      <c r="G755" s="5">
        <f>SUMIFS('DATA UPDATE'!$L:$L,'DATA UPDATE'!$E:$E,A755,'DATA UPDATE'!$B:$B,$G$2)</f>
        <v>0</v>
      </c>
      <c r="H755" s="5">
        <f>SUMIFS('DATA UPDATE'!$L:$L,'DATA UPDATE'!$E:$E,A755,'DATA UPDATE'!$B:$B,$H$2)</f>
        <v>0</v>
      </c>
      <c r="I755" s="5">
        <f t="shared" si="56"/>
        <v>3</v>
      </c>
      <c r="J755" s="5">
        <f>SUMIFS('UPDATE STOCK'!F:F,'UPDATE STOCK'!A:A,วิเคราะห์ข้อมูล!A755)</f>
        <v>0</v>
      </c>
      <c r="K755" s="10">
        <f t="shared" si="57"/>
        <v>3</v>
      </c>
      <c r="L755" s="5">
        <f t="shared" si="58"/>
        <v>0</v>
      </c>
      <c r="M755" s="8">
        <f t="shared" si="59"/>
        <v>0.6</v>
      </c>
      <c r="N755" s="7">
        <f t="shared" si="60"/>
        <v>0.6</v>
      </c>
      <c r="O755" s="4">
        <f>SUMIFS('DATA UPDATE'!$L:$L,'DATA UPDATE'!$E:$E,วิเคราะห์ข้อมูล!A755,'DATA UPDATE'!$T:$T,วิเคราะห์ข้อมูล!$O$2)</f>
        <v>0</v>
      </c>
      <c r="P755" s="4">
        <f>SUMIFS('DATA UPDATE'!$L:$L,'DATA UPDATE'!$E:$E,วิเคราะห์ข้อมูล!A755,'DATA UPDATE'!$T:$T,วิเคราะห์ข้อมูล!$P$2)</f>
        <v>0</v>
      </c>
      <c r="Q755" s="4">
        <f>SUMIFS('DATA UPDATE'!$L:$L,'DATA UPDATE'!$E:$E,วิเคราะห์ข้อมูล!A755,'DATA UPDATE'!$T:$T,วิเคราะห์ข้อมูล!$Q$2)</f>
        <v>0</v>
      </c>
      <c r="R755" s="4">
        <f>SUMIFS('DATA UPDATE'!$L:$L,'DATA UPDATE'!$D:$D,วิเคราะห์ข้อมูล!A755,'DATA UPDATE'!$T:$T,วิเคราะห์ข้อมูล!$R$2)</f>
        <v>0</v>
      </c>
      <c r="S755" s="4">
        <f>SUMIFS('UPDATE STOCK'!$F:$F,'UPDATE STOCK'!$A:$A,A755,'UPDATE STOCK'!$G:$G,$S$2)</f>
        <v>0</v>
      </c>
      <c r="T755" s="4">
        <f>SUMIFS('UPDATE STOCK'!$F:$F,'UPDATE STOCK'!$A:$A,A755,'UPDATE STOCK'!$G:$G,$T$2)</f>
        <v>0</v>
      </c>
      <c r="U755" s="4">
        <f>SUMIFS('UPDATE STOCK'!$F:$F,'UPDATE STOCK'!$A:$A,วิเคราะห์ข้อมูล!A755,'UPDATE STOCK'!$G:$G,$U$2)</f>
        <v>0</v>
      </c>
      <c r="V755" s="4">
        <f>SUMIFS('UPDATE STOCK'!$F:$F,'UPDATE STOCK'!$A:$A,วิเคราะห์ข้อมูล!A755,'UPDATE STOCK'!$G:$G,$V$2)</f>
        <v>0</v>
      </c>
      <c r="W755" s="4"/>
      <c r="X755" s="4"/>
      <c r="Y755" s="4"/>
      <c r="Z755" s="4"/>
      <c r="AA755" s="4"/>
    </row>
    <row r="756" spans="1:27" x14ac:dyDescent="0.2">
      <c r="A756" s="12" t="s">
        <v>1503</v>
      </c>
      <c r="B756" s="12" t="s">
        <v>1504</v>
      </c>
      <c r="C756" s="5">
        <f>SUMIFS('DATA UPDATE'!$L:$L,'DATA UPDATE'!$E:$E,วิเคราะห์ข้อมูล!A756,'DATA UPDATE'!$B:$B,วิเคราะห์ข้อมูล!$C$2)</f>
        <v>0</v>
      </c>
      <c r="D756" s="5">
        <f>SUMIFS('DATA UPDATE'!$L:$L,'DATA UPDATE'!$E:$E,A756,'DATA UPDATE'!$B:$B,$D$2)</f>
        <v>0</v>
      </c>
      <c r="E756" s="5">
        <f>SUMIFS('DATA UPDATE'!$L:$L,'DATA UPDATE'!$E:$E,A756,'DATA UPDATE'!$B:$B,$E$2)</f>
        <v>0</v>
      </c>
      <c r="F756" s="5">
        <f>SUMIFS('DATA UPDATE'!$L:$L,'DATA UPDATE'!$E:$E,A756,'DATA UPDATE'!$B:$B,$F$2)</f>
        <v>1</v>
      </c>
      <c r="G756" s="5">
        <f>SUMIFS('DATA UPDATE'!$L:$L,'DATA UPDATE'!$E:$E,A756,'DATA UPDATE'!$B:$B,$G$2)</f>
        <v>0</v>
      </c>
      <c r="H756" s="5">
        <f>SUMIFS('DATA UPDATE'!$L:$L,'DATA UPDATE'!$E:$E,A756,'DATA UPDATE'!$B:$B,$H$2)</f>
        <v>0</v>
      </c>
      <c r="I756" s="5">
        <f t="shared" si="56"/>
        <v>1</v>
      </c>
      <c r="J756" s="5">
        <f>SUMIFS('UPDATE STOCK'!F:F,'UPDATE STOCK'!A:A,วิเคราะห์ข้อมูล!A756)</f>
        <v>0</v>
      </c>
      <c r="K756" s="10">
        <f t="shared" si="57"/>
        <v>1</v>
      </c>
      <c r="L756" s="5">
        <f t="shared" si="58"/>
        <v>0</v>
      </c>
      <c r="M756" s="8">
        <f t="shared" si="59"/>
        <v>0.2</v>
      </c>
      <c r="N756" s="7">
        <f t="shared" si="60"/>
        <v>0.2</v>
      </c>
      <c r="O756" s="4">
        <f>SUMIFS('DATA UPDATE'!$L:$L,'DATA UPDATE'!$E:$E,วิเคราะห์ข้อมูล!A756,'DATA UPDATE'!$T:$T,วิเคราะห์ข้อมูล!$O$2)</f>
        <v>0</v>
      </c>
      <c r="P756" s="4">
        <f>SUMIFS('DATA UPDATE'!$L:$L,'DATA UPDATE'!$E:$E,วิเคราะห์ข้อมูล!A756,'DATA UPDATE'!$T:$T,วิเคราะห์ข้อมูล!$P$2)</f>
        <v>0</v>
      </c>
      <c r="Q756" s="4">
        <f>SUMIFS('DATA UPDATE'!$L:$L,'DATA UPDATE'!$E:$E,วิเคราะห์ข้อมูล!A756,'DATA UPDATE'!$T:$T,วิเคราะห์ข้อมูล!$Q$2)</f>
        <v>0</v>
      </c>
      <c r="R756" s="4">
        <f>SUMIFS('DATA UPDATE'!$L:$L,'DATA UPDATE'!$D:$D,วิเคราะห์ข้อมูล!A756,'DATA UPDATE'!$T:$T,วิเคราะห์ข้อมูล!$R$2)</f>
        <v>0</v>
      </c>
      <c r="S756" s="4">
        <f>SUMIFS('UPDATE STOCK'!$F:$F,'UPDATE STOCK'!$A:$A,A756,'UPDATE STOCK'!$G:$G,$S$2)</f>
        <v>0</v>
      </c>
      <c r="T756" s="4">
        <f>SUMIFS('UPDATE STOCK'!$F:$F,'UPDATE STOCK'!$A:$A,A756,'UPDATE STOCK'!$G:$G,$T$2)</f>
        <v>0</v>
      </c>
      <c r="U756" s="4">
        <f>SUMIFS('UPDATE STOCK'!$F:$F,'UPDATE STOCK'!$A:$A,วิเคราะห์ข้อมูล!A756,'UPDATE STOCK'!$G:$G,$U$2)</f>
        <v>0</v>
      </c>
      <c r="V756" s="4">
        <f>SUMIFS('UPDATE STOCK'!$F:$F,'UPDATE STOCK'!$A:$A,วิเคราะห์ข้อมูล!A756,'UPDATE STOCK'!$G:$G,$V$2)</f>
        <v>0</v>
      </c>
      <c r="W756" s="4"/>
      <c r="X756" s="4"/>
      <c r="Y756" s="4"/>
      <c r="Z756" s="4"/>
      <c r="AA756" s="4"/>
    </row>
    <row r="757" spans="1:27" x14ac:dyDescent="0.2">
      <c r="A757" s="12" t="s">
        <v>1505</v>
      </c>
      <c r="B757" s="12" t="s">
        <v>1506</v>
      </c>
      <c r="C757" s="5">
        <f>SUMIFS('DATA UPDATE'!$L:$L,'DATA UPDATE'!$E:$E,วิเคราะห์ข้อมูล!A757,'DATA UPDATE'!$B:$B,วิเคราะห์ข้อมูล!$C$2)</f>
        <v>0</v>
      </c>
      <c r="D757" s="5">
        <f>SUMIFS('DATA UPDATE'!$L:$L,'DATA UPDATE'!$E:$E,A757,'DATA UPDATE'!$B:$B,$D$2)</f>
        <v>1</v>
      </c>
      <c r="E757" s="5">
        <f>SUMIFS('DATA UPDATE'!$L:$L,'DATA UPDATE'!$E:$E,A757,'DATA UPDATE'!$B:$B,$E$2)</f>
        <v>0</v>
      </c>
      <c r="F757" s="5">
        <f>SUMIFS('DATA UPDATE'!$L:$L,'DATA UPDATE'!$E:$E,A757,'DATA UPDATE'!$B:$B,$F$2)</f>
        <v>0</v>
      </c>
      <c r="G757" s="5">
        <f>SUMIFS('DATA UPDATE'!$L:$L,'DATA UPDATE'!$E:$E,A757,'DATA UPDATE'!$B:$B,$G$2)</f>
        <v>0</v>
      </c>
      <c r="H757" s="5">
        <f>SUMIFS('DATA UPDATE'!$L:$L,'DATA UPDATE'!$E:$E,A757,'DATA UPDATE'!$B:$B,$H$2)</f>
        <v>0</v>
      </c>
      <c r="I757" s="5">
        <f t="shared" si="56"/>
        <v>1</v>
      </c>
      <c r="J757" s="5">
        <f>SUMIFS('UPDATE STOCK'!F:F,'UPDATE STOCK'!A:A,วิเคราะห์ข้อมูล!A757)</f>
        <v>0</v>
      </c>
      <c r="K757" s="10">
        <f t="shared" si="57"/>
        <v>1</v>
      </c>
      <c r="L757" s="5">
        <f t="shared" si="58"/>
        <v>0</v>
      </c>
      <c r="M757" s="8">
        <f t="shared" si="59"/>
        <v>0.2</v>
      </c>
      <c r="N757" s="7">
        <f t="shared" si="60"/>
        <v>0.2</v>
      </c>
      <c r="O757" s="4">
        <f>SUMIFS('DATA UPDATE'!$L:$L,'DATA UPDATE'!$E:$E,วิเคราะห์ข้อมูล!A757,'DATA UPDATE'!$T:$T,วิเคราะห์ข้อมูล!$O$2)</f>
        <v>0</v>
      </c>
      <c r="P757" s="4">
        <f>SUMIFS('DATA UPDATE'!$L:$L,'DATA UPDATE'!$E:$E,วิเคราะห์ข้อมูล!A757,'DATA UPDATE'!$T:$T,วิเคราะห์ข้อมูล!$P$2)</f>
        <v>1</v>
      </c>
      <c r="Q757" s="4">
        <f>SUMIFS('DATA UPDATE'!$L:$L,'DATA UPDATE'!$E:$E,วิเคราะห์ข้อมูล!A757,'DATA UPDATE'!$T:$T,วิเคราะห์ข้อมูล!$Q$2)</f>
        <v>0</v>
      </c>
      <c r="R757" s="4">
        <f>SUMIFS('DATA UPDATE'!$L:$L,'DATA UPDATE'!$D:$D,วิเคราะห์ข้อมูล!A757,'DATA UPDATE'!$T:$T,วิเคราะห์ข้อมูล!$R$2)</f>
        <v>0</v>
      </c>
      <c r="S757" s="4">
        <f>SUMIFS('UPDATE STOCK'!$F:$F,'UPDATE STOCK'!$A:$A,A757,'UPDATE STOCK'!$G:$G,$S$2)</f>
        <v>0</v>
      </c>
      <c r="T757" s="4">
        <f>SUMIFS('UPDATE STOCK'!$F:$F,'UPDATE STOCK'!$A:$A,A757,'UPDATE STOCK'!$G:$G,$T$2)</f>
        <v>0</v>
      </c>
      <c r="U757" s="4">
        <f>SUMIFS('UPDATE STOCK'!$F:$F,'UPDATE STOCK'!$A:$A,วิเคราะห์ข้อมูล!A757,'UPDATE STOCK'!$G:$G,$U$2)</f>
        <v>0</v>
      </c>
      <c r="V757" s="4">
        <f>SUMIFS('UPDATE STOCK'!$F:$F,'UPDATE STOCK'!$A:$A,วิเคราะห์ข้อมูล!A757,'UPDATE STOCK'!$G:$G,$V$2)</f>
        <v>0</v>
      </c>
      <c r="W757" s="4"/>
      <c r="X757" s="4"/>
      <c r="Y757" s="4"/>
      <c r="Z757" s="4"/>
      <c r="AA757" s="4"/>
    </row>
    <row r="758" spans="1:27" x14ac:dyDescent="0.2">
      <c r="A758" s="12" t="s">
        <v>1507</v>
      </c>
      <c r="B758" s="12" t="s">
        <v>1508</v>
      </c>
      <c r="C758" s="5">
        <f>SUMIFS('DATA UPDATE'!$L:$L,'DATA UPDATE'!$E:$E,วิเคราะห์ข้อมูล!A758,'DATA UPDATE'!$B:$B,วิเคราะห์ข้อมูล!$C$2)</f>
        <v>1</v>
      </c>
      <c r="D758" s="5">
        <f>SUMIFS('DATA UPDATE'!$L:$L,'DATA UPDATE'!$E:$E,A758,'DATA UPDATE'!$B:$B,$D$2)</f>
        <v>0</v>
      </c>
      <c r="E758" s="5">
        <f>SUMIFS('DATA UPDATE'!$L:$L,'DATA UPDATE'!$E:$E,A758,'DATA UPDATE'!$B:$B,$E$2)</f>
        <v>0</v>
      </c>
      <c r="F758" s="5">
        <f>SUMIFS('DATA UPDATE'!$L:$L,'DATA UPDATE'!$E:$E,A758,'DATA UPDATE'!$B:$B,$F$2)</f>
        <v>0</v>
      </c>
      <c r="G758" s="5">
        <f>SUMIFS('DATA UPDATE'!$L:$L,'DATA UPDATE'!$E:$E,A758,'DATA UPDATE'!$B:$B,$G$2)</f>
        <v>0</v>
      </c>
      <c r="H758" s="5">
        <f>SUMIFS('DATA UPDATE'!$L:$L,'DATA UPDATE'!$E:$E,A758,'DATA UPDATE'!$B:$B,$H$2)</f>
        <v>0</v>
      </c>
      <c r="I758" s="5">
        <f t="shared" si="56"/>
        <v>1</v>
      </c>
      <c r="J758" s="5">
        <f>SUMIFS('UPDATE STOCK'!F:F,'UPDATE STOCK'!A:A,วิเคราะห์ข้อมูล!A758)</f>
        <v>0</v>
      </c>
      <c r="K758" s="10">
        <f t="shared" si="57"/>
        <v>1</v>
      </c>
      <c r="L758" s="5">
        <f t="shared" si="58"/>
        <v>0</v>
      </c>
      <c r="M758" s="8">
        <f t="shared" si="59"/>
        <v>0.2</v>
      </c>
      <c r="N758" s="7">
        <f t="shared" si="60"/>
        <v>0.2</v>
      </c>
      <c r="O758" s="4">
        <f>SUMIFS('DATA UPDATE'!$L:$L,'DATA UPDATE'!$E:$E,วิเคราะห์ข้อมูล!A758,'DATA UPDATE'!$T:$T,วิเคราะห์ข้อมูล!$O$2)</f>
        <v>0</v>
      </c>
      <c r="P758" s="4">
        <f>SUMIFS('DATA UPDATE'!$L:$L,'DATA UPDATE'!$E:$E,วิเคราะห์ข้อมูล!A758,'DATA UPDATE'!$T:$T,วิเคราะห์ข้อมูล!$P$2)</f>
        <v>1</v>
      </c>
      <c r="Q758" s="4">
        <f>SUMIFS('DATA UPDATE'!$L:$L,'DATA UPDATE'!$E:$E,วิเคราะห์ข้อมูล!A758,'DATA UPDATE'!$T:$T,วิเคราะห์ข้อมูล!$Q$2)</f>
        <v>0</v>
      </c>
      <c r="R758" s="4">
        <f>SUMIFS('DATA UPDATE'!$L:$L,'DATA UPDATE'!$D:$D,วิเคราะห์ข้อมูล!A758,'DATA UPDATE'!$T:$T,วิเคราะห์ข้อมูล!$R$2)</f>
        <v>0</v>
      </c>
      <c r="S758" s="4">
        <f>SUMIFS('UPDATE STOCK'!$F:$F,'UPDATE STOCK'!$A:$A,A758,'UPDATE STOCK'!$G:$G,$S$2)</f>
        <v>0</v>
      </c>
      <c r="T758" s="4">
        <f>SUMIFS('UPDATE STOCK'!$F:$F,'UPDATE STOCK'!$A:$A,A758,'UPDATE STOCK'!$G:$G,$T$2)</f>
        <v>0</v>
      </c>
      <c r="U758" s="4">
        <f>SUMIFS('UPDATE STOCK'!$F:$F,'UPDATE STOCK'!$A:$A,วิเคราะห์ข้อมูล!A758,'UPDATE STOCK'!$G:$G,$U$2)</f>
        <v>0</v>
      </c>
      <c r="V758" s="4">
        <f>SUMIFS('UPDATE STOCK'!$F:$F,'UPDATE STOCK'!$A:$A,วิเคราะห์ข้อมูล!A758,'UPDATE STOCK'!$G:$G,$V$2)</f>
        <v>0</v>
      </c>
      <c r="W758" s="4"/>
      <c r="X758" s="4"/>
      <c r="Y758" s="4"/>
      <c r="Z758" s="4"/>
      <c r="AA758" s="4"/>
    </row>
    <row r="759" spans="1:27" x14ac:dyDescent="0.2">
      <c r="A759" s="12" t="s">
        <v>1509</v>
      </c>
      <c r="B759" s="12" t="s">
        <v>1510</v>
      </c>
      <c r="C759" s="5">
        <f>SUMIFS('DATA UPDATE'!$L:$L,'DATA UPDATE'!$E:$E,วิเคราะห์ข้อมูล!A759,'DATA UPDATE'!$B:$B,วิเคราะห์ข้อมูล!$C$2)</f>
        <v>1</v>
      </c>
      <c r="D759" s="5">
        <f>SUMIFS('DATA UPDATE'!$L:$L,'DATA UPDATE'!$E:$E,A759,'DATA UPDATE'!$B:$B,$D$2)</f>
        <v>0</v>
      </c>
      <c r="E759" s="5">
        <f>SUMIFS('DATA UPDATE'!$L:$L,'DATA UPDATE'!$E:$E,A759,'DATA UPDATE'!$B:$B,$E$2)</f>
        <v>0</v>
      </c>
      <c r="F759" s="5">
        <f>SUMIFS('DATA UPDATE'!$L:$L,'DATA UPDATE'!$E:$E,A759,'DATA UPDATE'!$B:$B,$F$2)</f>
        <v>2</v>
      </c>
      <c r="G759" s="5">
        <f>SUMIFS('DATA UPDATE'!$L:$L,'DATA UPDATE'!$E:$E,A759,'DATA UPDATE'!$B:$B,$G$2)</f>
        <v>0</v>
      </c>
      <c r="H759" s="5">
        <f>SUMIFS('DATA UPDATE'!$L:$L,'DATA UPDATE'!$E:$E,A759,'DATA UPDATE'!$B:$B,$H$2)</f>
        <v>0</v>
      </c>
      <c r="I759" s="5">
        <f t="shared" si="56"/>
        <v>3</v>
      </c>
      <c r="J759" s="5">
        <f>SUMIFS('UPDATE STOCK'!F:F,'UPDATE STOCK'!A:A,วิเคราะห์ข้อมูล!A759)</f>
        <v>1</v>
      </c>
      <c r="K759" s="10">
        <f t="shared" si="57"/>
        <v>2</v>
      </c>
      <c r="L759" s="5">
        <f t="shared" si="58"/>
        <v>0</v>
      </c>
      <c r="M759" s="8">
        <f t="shared" si="59"/>
        <v>0.6</v>
      </c>
      <c r="N759" s="7">
        <f t="shared" si="60"/>
        <v>-0.4</v>
      </c>
      <c r="O759" s="4">
        <f>SUMIFS('DATA UPDATE'!$L:$L,'DATA UPDATE'!$E:$E,วิเคราะห์ข้อมูล!A759,'DATA UPDATE'!$T:$T,วิเคราะห์ข้อมูล!$O$2)</f>
        <v>2</v>
      </c>
      <c r="P759" s="4">
        <f>SUMIFS('DATA UPDATE'!$L:$L,'DATA UPDATE'!$E:$E,วิเคราะห์ข้อมูล!A759,'DATA UPDATE'!$T:$T,วิเคราะห์ข้อมูล!$P$2)</f>
        <v>0</v>
      </c>
      <c r="Q759" s="4">
        <f>SUMIFS('DATA UPDATE'!$L:$L,'DATA UPDATE'!$E:$E,วิเคราะห์ข้อมูล!A759,'DATA UPDATE'!$T:$T,วิเคราะห์ข้อมูล!$Q$2)</f>
        <v>1</v>
      </c>
      <c r="R759" s="4">
        <f>SUMIFS('DATA UPDATE'!$L:$L,'DATA UPDATE'!$D:$D,วิเคราะห์ข้อมูล!A759,'DATA UPDATE'!$T:$T,วิเคราะห์ข้อมูล!$R$2)</f>
        <v>0</v>
      </c>
      <c r="S759" s="4">
        <f>SUMIFS('UPDATE STOCK'!$F:$F,'UPDATE STOCK'!$A:$A,A759,'UPDATE STOCK'!$G:$G,$S$2)</f>
        <v>0</v>
      </c>
      <c r="T759" s="4">
        <f>SUMIFS('UPDATE STOCK'!$F:$F,'UPDATE STOCK'!$A:$A,A759,'UPDATE STOCK'!$G:$G,$T$2)</f>
        <v>0</v>
      </c>
      <c r="U759" s="4">
        <f>SUMIFS('UPDATE STOCK'!$F:$F,'UPDATE STOCK'!$A:$A,วิเคราะห์ข้อมูล!A759,'UPDATE STOCK'!$G:$G,$U$2)</f>
        <v>1</v>
      </c>
      <c r="V759" s="4">
        <f>SUMIFS('UPDATE STOCK'!$F:$F,'UPDATE STOCK'!$A:$A,วิเคราะห์ข้อมูล!A759,'UPDATE STOCK'!$G:$G,$V$2)</f>
        <v>0</v>
      </c>
      <c r="W759" s="4"/>
      <c r="X759" s="4"/>
      <c r="Y759" s="4"/>
      <c r="Z759" s="4"/>
      <c r="AA759" s="4"/>
    </row>
    <row r="760" spans="1:27" x14ac:dyDescent="0.2">
      <c r="A760" s="12" t="s">
        <v>1511</v>
      </c>
      <c r="B760" s="12" t="s">
        <v>1512</v>
      </c>
      <c r="C760" s="5">
        <f>SUMIFS('DATA UPDATE'!$L:$L,'DATA UPDATE'!$E:$E,วิเคราะห์ข้อมูล!A760,'DATA UPDATE'!$B:$B,วิเคราะห์ข้อมูล!$C$2)</f>
        <v>0</v>
      </c>
      <c r="D760" s="5">
        <f>SUMIFS('DATA UPDATE'!$L:$L,'DATA UPDATE'!$E:$E,A760,'DATA UPDATE'!$B:$B,$D$2)</f>
        <v>0</v>
      </c>
      <c r="E760" s="5">
        <f>SUMIFS('DATA UPDATE'!$L:$L,'DATA UPDATE'!$E:$E,A760,'DATA UPDATE'!$B:$B,$E$2)</f>
        <v>2</v>
      </c>
      <c r="F760" s="5">
        <f>SUMIFS('DATA UPDATE'!$L:$L,'DATA UPDATE'!$E:$E,A760,'DATA UPDATE'!$B:$B,$F$2)</f>
        <v>0</v>
      </c>
      <c r="G760" s="5">
        <f>SUMIFS('DATA UPDATE'!$L:$L,'DATA UPDATE'!$E:$E,A760,'DATA UPDATE'!$B:$B,$G$2)</f>
        <v>0</v>
      </c>
      <c r="H760" s="5">
        <f>SUMIFS('DATA UPDATE'!$L:$L,'DATA UPDATE'!$E:$E,A760,'DATA UPDATE'!$B:$B,$H$2)</f>
        <v>1</v>
      </c>
      <c r="I760" s="5">
        <f t="shared" si="56"/>
        <v>3</v>
      </c>
      <c r="J760" s="5">
        <f>SUMIFS('UPDATE STOCK'!F:F,'UPDATE STOCK'!A:A,วิเคราะห์ข้อมูล!A760)</f>
        <v>0</v>
      </c>
      <c r="K760" s="10">
        <f t="shared" si="57"/>
        <v>2</v>
      </c>
      <c r="L760" s="5">
        <f t="shared" si="58"/>
        <v>0</v>
      </c>
      <c r="M760" s="8">
        <f t="shared" si="59"/>
        <v>0.4</v>
      </c>
      <c r="N760" s="7">
        <f t="shared" si="60"/>
        <v>0.4</v>
      </c>
      <c r="O760" s="4">
        <f>SUMIFS('DATA UPDATE'!$L:$L,'DATA UPDATE'!$E:$E,วิเคราะห์ข้อมูล!A760,'DATA UPDATE'!$T:$T,วิเคราะห์ข้อมูล!$O$2)</f>
        <v>0</v>
      </c>
      <c r="P760" s="4">
        <f>SUMIFS('DATA UPDATE'!$L:$L,'DATA UPDATE'!$E:$E,วิเคราะห์ข้อมูล!A760,'DATA UPDATE'!$T:$T,วิเคราะห์ข้อมูล!$P$2)</f>
        <v>2</v>
      </c>
      <c r="Q760" s="4">
        <f>SUMIFS('DATA UPDATE'!$L:$L,'DATA UPDATE'!$E:$E,วิเคราะห์ข้อมูล!A760,'DATA UPDATE'!$T:$T,วิเคราะห์ข้อมูล!$Q$2)</f>
        <v>0</v>
      </c>
      <c r="R760" s="4">
        <f>SUMIFS('DATA UPDATE'!$L:$L,'DATA UPDATE'!$D:$D,วิเคราะห์ข้อมูล!A760,'DATA UPDATE'!$T:$T,วิเคราะห์ข้อมูล!$R$2)</f>
        <v>0</v>
      </c>
      <c r="S760" s="4">
        <f>SUMIFS('UPDATE STOCK'!$F:$F,'UPDATE STOCK'!$A:$A,A760,'UPDATE STOCK'!$G:$G,$S$2)</f>
        <v>0</v>
      </c>
      <c r="T760" s="4">
        <f>SUMIFS('UPDATE STOCK'!$F:$F,'UPDATE STOCK'!$A:$A,A760,'UPDATE STOCK'!$G:$G,$T$2)</f>
        <v>0</v>
      </c>
      <c r="U760" s="4">
        <f>SUMIFS('UPDATE STOCK'!$F:$F,'UPDATE STOCK'!$A:$A,วิเคราะห์ข้อมูล!A760,'UPDATE STOCK'!$G:$G,$U$2)</f>
        <v>0</v>
      </c>
      <c r="V760" s="4">
        <f>SUMIFS('UPDATE STOCK'!$F:$F,'UPDATE STOCK'!$A:$A,วิเคราะห์ข้อมูล!A760,'UPDATE STOCK'!$G:$G,$V$2)</f>
        <v>0</v>
      </c>
      <c r="W760" s="4"/>
      <c r="X760" s="4"/>
      <c r="Y760" s="4"/>
      <c r="Z760" s="4"/>
      <c r="AA760" s="4"/>
    </row>
    <row r="761" spans="1:27" x14ac:dyDescent="0.2">
      <c r="A761" s="12" t="s">
        <v>1513</v>
      </c>
      <c r="B761" s="12" t="s">
        <v>1514</v>
      </c>
      <c r="C761" s="5">
        <f>SUMIFS('DATA UPDATE'!$L:$L,'DATA UPDATE'!$E:$E,วิเคราะห์ข้อมูล!A761,'DATA UPDATE'!$B:$B,วิเคราะห์ข้อมูล!$C$2)</f>
        <v>1</v>
      </c>
      <c r="D761" s="5">
        <f>SUMIFS('DATA UPDATE'!$L:$L,'DATA UPDATE'!$E:$E,A761,'DATA UPDATE'!$B:$B,$D$2)</f>
        <v>0</v>
      </c>
      <c r="E761" s="5">
        <f>SUMIFS('DATA UPDATE'!$L:$L,'DATA UPDATE'!$E:$E,A761,'DATA UPDATE'!$B:$B,$E$2)</f>
        <v>0</v>
      </c>
      <c r="F761" s="5">
        <f>SUMIFS('DATA UPDATE'!$L:$L,'DATA UPDATE'!$E:$E,A761,'DATA UPDATE'!$B:$B,$F$2)</f>
        <v>0</v>
      </c>
      <c r="G761" s="5">
        <f>SUMIFS('DATA UPDATE'!$L:$L,'DATA UPDATE'!$E:$E,A761,'DATA UPDATE'!$B:$B,$G$2)</f>
        <v>0</v>
      </c>
      <c r="H761" s="5">
        <f>SUMIFS('DATA UPDATE'!$L:$L,'DATA UPDATE'!$E:$E,A761,'DATA UPDATE'!$B:$B,$H$2)</f>
        <v>0</v>
      </c>
      <c r="I761" s="5">
        <f t="shared" si="56"/>
        <v>1</v>
      </c>
      <c r="J761" s="5">
        <f>SUMIFS('UPDATE STOCK'!F:F,'UPDATE STOCK'!A:A,วิเคราะห์ข้อมูล!A761)</f>
        <v>0</v>
      </c>
      <c r="K761" s="10">
        <f t="shared" si="57"/>
        <v>1</v>
      </c>
      <c r="L761" s="5">
        <f t="shared" si="58"/>
        <v>0</v>
      </c>
      <c r="M761" s="8">
        <f t="shared" si="59"/>
        <v>0.2</v>
      </c>
      <c r="N761" s="7">
        <f t="shared" si="60"/>
        <v>0.2</v>
      </c>
      <c r="O761" s="4">
        <f>SUMIFS('DATA UPDATE'!$L:$L,'DATA UPDATE'!$E:$E,วิเคราะห์ข้อมูล!A761,'DATA UPDATE'!$T:$T,วิเคราะห์ข้อมูล!$O$2)</f>
        <v>1</v>
      </c>
      <c r="P761" s="4">
        <f>SUMIFS('DATA UPDATE'!$L:$L,'DATA UPDATE'!$E:$E,วิเคราะห์ข้อมูล!A761,'DATA UPDATE'!$T:$T,วิเคราะห์ข้อมูล!$P$2)</f>
        <v>0</v>
      </c>
      <c r="Q761" s="4">
        <f>SUMIFS('DATA UPDATE'!$L:$L,'DATA UPDATE'!$E:$E,วิเคราะห์ข้อมูล!A761,'DATA UPDATE'!$T:$T,วิเคราะห์ข้อมูล!$Q$2)</f>
        <v>0</v>
      </c>
      <c r="R761" s="4">
        <f>SUMIFS('DATA UPDATE'!$L:$L,'DATA UPDATE'!$D:$D,วิเคราะห์ข้อมูล!A761,'DATA UPDATE'!$T:$T,วิเคราะห์ข้อมูล!$R$2)</f>
        <v>0</v>
      </c>
      <c r="S761" s="4">
        <f>SUMIFS('UPDATE STOCK'!$F:$F,'UPDATE STOCK'!$A:$A,A761,'UPDATE STOCK'!$G:$G,$S$2)</f>
        <v>0</v>
      </c>
      <c r="T761" s="4">
        <f>SUMIFS('UPDATE STOCK'!$F:$F,'UPDATE STOCK'!$A:$A,A761,'UPDATE STOCK'!$G:$G,$T$2)</f>
        <v>0</v>
      </c>
      <c r="U761" s="4">
        <f>SUMIFS('UPDATE STOCK'!$F:$F,'UPDATE STOCK'!$A:$A,วิเคราะห์ข้อมูล!A761,'UPDATE STOCK'!$G:$G,$U$2)</f>
        <v>0</v>
      </c>
      <c r="V761" s="4">
        <f>SUMIFS('UPDATE STOCK'!$F:$F,'UPDATE STOCK'!$A:$A,วิเคราะห์ข้อมูล!A761,'UPDATE STOCK'!$G:$G,$V$2)</f>
        <v>0</v>
      </c>
      <c r="W761" s="4"/>
      <c r="X761" s="4"/>
      <c r="Y761" s="4"/>
      <c r="Z761" s="4"/>
      <c r="AA761" s="4"/>
    </row>
    <row r="762" spans="1:27" x14ac:dyDescent="0.2">
      <c r="A762" s="12" t="s">
        <v>1515</v>
      </c>
      <c r="B762" s="12" t="s">
        <v>1516</v>
      </c>
      <c r="C762" s="5">
        <f>SUMIFS('DATA UPDATE'!$L:$L,'DATA UPDATE'!$E:$E,วิเคราะห์ข้อมูล!A762,'DATA UPDATE'!$B:$B,วิเคราะห์ข้อมูล!$C$2)</f>
        <v>0</v>
      </c>
      <c r="D762" s="5">
        <f>SUMIFS('DATA UPDATE'!$L:$L,'DATA UPDATE'!$E:$E,A762,'DATA UPDATE'!$B:$B,$D$2)</f>
        <v>0</v>
      </c>
      <c r="E762" s="5">
        <f>SUMIFS('DATA UPDATE'!$L:$L,'DATA UPDATE'!$E:$E,A762,'DATA UPDATE'!$B:$B,$E$2)</f>
        <v>0</v>
      </c>
      <c r="F762" s="5">
        <f>SUMIFS('DATA UPDATE'!$L:$L,'DATA UPDATE'!$E:$E,A762,'DATA UPDATE'!$B:$B,$F$2)</f>
        <v>0</v>
      </c>
      <c r="G762" s="5">
        <f>SUMIFS('DATA UPDATE'!$L:$L,'DATA UPDATE'!$E:$E,A762,'DATA UPDATE'!$B:$B,$G$2)</f>
        <v>1</v>
      </c>
      <c r="H762" s="5">
        <f>SUMIFS('DATA UPDATE'!$L:$L,'DATA UPDATE'!$E:$E,A762,'DATA UPDATE'!$B:$B,$H$2)</f>
        <v>0</v>
      </c>
      <c r="I762" s="5">
        <f t="shared" si="56"/>
        <v>1</v>
      </c>
      <c r="J762" s="5">
        <f>SUMIFS('UPDATE STOCK'!F:F,'UPDATE STOCK'!A:A,วิเคราะห์ข้อมูล!A762)</f>
        <v>0</v>
      </c>
      <c r="K762" s="10">
        <f t="shared" si="57"/>
        <v>1</v>
      </c>
      <c r="L762" s="5">
        <f t="shared" si="58"/>
        <v>0</v>
      </c>
      <c r="M762" s="8">
        <f t="shared" si="59"/>
        <v>0.2</v>
      </c>
      <c r="N762" s="7">
        <f t="shared" si="60"/>
        <v>0.2</v>
      </c>
      <c r="O762" s="4">
        <f>SUMIFS('DATA UPDATE'!$L:$L,'DATA UPDATE'!$E:$E,วิเคราะห์ข้อมูล!A762,'DATA UPDATE'!$T:$T,วิเคราะห์ข้อมูล!$O$2)</f>
        <v>1</v>
      </c>
      <c r="P762" s="4">
        <f>SUMIFS('DATA UPDATE'!$L:$L,'DATA UPDATE'!$E:$E,วิเคราะห์ข้อมูล!A762,'DATA UPDATE'!$T:$T,วิเคราะห์ข้อมูล!$P$2)</f>
        <v>0</v>
      </c>
      <c r="Q762" s="4">
        <f>SUMIFS('DATA UPDATE'!$L:$L,'DATA UPDATE'!$E:$E,วิเคราะห์ข้อมูล!A762,'DATA UPDATE'!$T:$T,วิเคราะห์ข้อมูล!$Q$2)</f>
        <v>0</v>
      </c>
      <c r="R762" s="4">
        <f>SUMIFS('DATA UPDATE'!$L:$L,'DATA UPDATE'!$D:$D,วิเคราะห์ข้อมูล!A762,'DATA UPDATE'!$T:$T,วิเคราะห์ข้อมูล!$R$2)</f>
        <v>0</v>
      </c>
      <c r="S762" s="4">
        <f>SUMIFS('UPDATE STOCK'!$F:$F,'UPDATE STOCK'!$A:$A,A762,'UPDATE STOCK'!$G:$G,$S$2)</f>
        <v>0</v>
      </c>
      <c r="T762" s="4">
        <f>SUMIFS('UPDATE STOCK'!$F:$F,'UPDATE STOCK'!$A:$A,A762,'UPDATE STOCK'!$G:$G,$T$2)</f>
        <v>0</v>
      </c>
      <c r="U762" s="4">
        <f>SUMIFS('UPDATE STOCK'!$F:$F,'UPDATE STOCK'!$A:$A,วิเคราะห์ข้อมูล!A762,'UPDATE STOCK'!$G:$G,$U$2)</f>
        <v>0</v>
      </c>
      <c r="V762" s="4">
        <f>SUMIFS('UPDATE STOCK'!$F:$F,'UPDATE STOCK'!$A:$A,วิเคราะห์ข้อมูล!A762,'UPDATE STOCK'!$G:$G,$V$2)</f>
        <v>0</v>
      </c>
      <c r="W762" s="4"/>
      <c r="X762" s="4"/>
      <c r="Y762" s="4"/>
      <c r="Z762" s="4"/>
      <c r="AA762" s="4"/>
    </row>
    <row r="763" spans="1:27" x14ac:dyDescent="0.2">
      <c r="A763" s="12" t="s">
        <v>1517</v>
      </c>
      <c r="B763" s="12" t="s">
        <v>1518</v>
      </c>
      <c r="C763" s="5">
        <f>SUMIFS('DATA UPDATE'!$L:$L,'DATA UPDATE'!$E:$E,วิเคราะห์ข้อมูล!A763,'DATA UPDATE'!$B:$B,วิเคราะห์ข้อมูล!$C$2)</f>
        <v>1</v>
      </c>
      <c r="D763" s="5">
        <f>SUMIFS('DATA UPDATE'!$L:$L,'DATA UPDATE'!$E:$E,A763,'DATA UPDATE'!$B:$B,$D$2)</f>
        <v>0</v>
      </c>
      <c r="E763" s="5">
        <f>SUMIFS('DATA UPDATE'!$L:$L,'DATA UPDATE'!$E:$E,A763,'DATA UPDATE'!$B:$B,$E$2)</f>
        <v>0</v>
      </c>
      <c r="F763" s="5">
        <f>SUMIFS('DATA UPDATE'!$L:$L,'DATA UPDATE'!$E:$E,A763,'DATA UPDATE'!$B:$B,$F$2)</f>
        <v>0</v>
      </c>
      <c r="G763" s="5">
        <f>SUMIFS('DATA UPDATE'!$L:$L,'DATA UPDATE'!$E:$E,A763,'DATA UPDATE'!$B:$B,$G$2)</f>
        <v>0</v>
      </c>
      <c r="H763" s="5">
        <f>SUMIFS('DATA UPDATE'!$L:$L,'DATA UPDATE'!$E:$E,A763,'DATA UPDATE'!$B:$B,$H$2)</f>
        <v>0</v>
      </c>
      <c r="I763" s="5">
        <f t="shared" si="56"/>
        <v>1</v>
      </c>
      <c r="J763" s="5">
        <f>SUMIFS('UPDATE STOCK'!F:F,'UPDATE STOCK'!A:A,วิเคราะห์ข้อมูล!A763)</f>
        <v>0</v>
      </c>
      <c r="K763" s="10">
        <f t="shared" si="57"/>
        <v>1</v>
      </c>
      <c r="L763" s="5">
        <f t="shared" si="58"/>
        <v>0</v>
      </c>
      <c r="M763" s="8">
        <f t="shared" si="59"/>
        <v>0.2</v>
      </c>
      <c r="N763" s="7">
        <f t="shared" si="60"/>
        <v>0.2</v>
      </c>
      <c r="O763" s="4">
        <f>SUMIFS('DATA UPDATE'!$L:$L,'DATA UPDATE'!$E:$E,วิเคราะห์ข้อมูล!A763,'DATA UPDATE'!$T:$T,วิเคราะห์ข้อมูล!$O$2)</f>
        <v>0</v>
      </c>
      <c r="P763" s="4">
        <f>SUMIFS('DATA UPDATE'!$L:$L,'DATA UPDATE'!$E:$E,วิเคราะห์ข้อมูล!A763,'DATA UPDATE'!$T:$T,วิเคราะห์ข้อมูล!$P$2)</f>
        <v>0</v>
      </c>
      <c r="Q763" s="4">
        <f>SUMIFS('DATA UPDATE'!$L:$L,'DATA UPDATE'!$E:$E,วิเคราะห์ข้อมูล!A763,'DATA UPDATE'!$T:$T,วิเคราะห์ข้อมูล!$Q$2)</f>
        <v>1</v>
      </c>
      <c r="R763" s="4">
        <f>SUMIFS('DATA UPDATE'!$L:$L,'DATA UPDATE'!$D:$D,วิเคราะห์ข้อมูล!A763,'DATA UPDATE'!$T:$T,วิเคราะห์ข้อมูล!$R$2)</f>
        <v>0</v>
      </c>
      <c r="S763" s="4">
        <f>SUMIFS('UPDATE STOCK'!$F:$F,'UPDATE STOCK'!$A:$A,A763,'UPDATE STOCK'!$G:$G,$S$2)</f>
        <v>0</v>
      </c>
      <c r="T763" s="4">
        <f>SUMIFS('UPDATE STOCK'!$F:$F,'UPDATE STOCK'!$A:$A,A763,'UPDATE STOCK'!$G:$G,$T$2)</f>
        <v>0</v>
      </c>
      <c r="U763" s="4">
        <f>SUMIFS('UPDATE STOCK'!$F:$F,'UPDATE STOCK'!$A:$A,วิเคราะห์ข้อมูล!A763,'UPDATE STOCK'!$G:$G,$U$2)</f>
        <v>0</v>
      </c>
      <c r="V763" s="4">
        <f>SUMIFS('UPDATE STOCK'!$F:$F,'UPDATE STOCK'!$A:$A,วิเคราะห์ข้อมูล!A763,'UPDATE STOCK'!$G:$G,$V$2)</f>
        <v>0</v>
      </c>
      <c r="W763" s="4"/>
      <c r="X763" s="4"/>
      <c r="Y763" s="4"/>
      <c r="Z763" s="4"/>
      <c r="AA763" s="4"/>
    </row>
    <row r="764" spans="1:27" x14ac:dyDescent="0.2">
      <c r="A764" s="12" t="s">
        <v>1519</v>
      </c>
      <c r="B764" s="12" t="s">
        <v>1520</v>
      </c>
      <c r="C764" s="5">
        <f>SUMIFS('DATA UPDATE'!$L:$L,'DATA UPDATE'!$E:$E,วิเคราะห์ข้อมูล!A764,'DATA UPDATE'!$B:$B,วิเคราะห์ข้อมูล!$C$2)</f>
        <v>0</v>
      </c>
      <c r="D764" s="5">
        <f>SUMIFS('DATA UPDATE'!$L:$L,'DATA UPDATE'!$E:$E,A764,'DATA UPDATE'!$B:$B,$D$2)</f>
        <v>0</v>
      </c>
      <c r="E764" s="5">
        <f>SUMIFS('DATA UPDATE'!$L:$L,'DATA UPDATE'!$E:$E,A764,'DATA UPDATE'!$B:$B,$E$2)</f>
        <v>1</v>
      </c>
      <c r="F764" s="5">
        <f>SUMIFS('DATA UPDATE'!$L:$L,'DATA UPDATE'!$E:$E,A764,'DATA UPDATE'!$B:$B,$F$2)</f>
        <v>0</v>
      </c>
      <c r="G764" s="5">
        <f>SUMIFS('DATA UPDATE'!$L:$L,'DATA UPDATE'!$E:$E,A764,'DATA UPDATE'!$B:$B,$G$2)</f>
        <v>0</v>
      </c>
      <c r="H764" s="5">
        <f>SUMIFS('DATA UPDATE'!$L:$L,'DATA UPDATE'!$E:$E,A764,'DATA UPDATE'!$B:$B,$H$2)</f>
        <v>0</v>
      </c>
      <c r="I764" s="5">
        <f t="shared" si="56"/>
        <v>1</v>
      </c>
      <c r="J764" s="5">
        <f>SUMIFS('UPDATE STOCK'!F:F,'UPDATE STOCK'!A:A,วิเคราะห์ข้อมูล!A764)</f>
        <v>0</v>
      </c>
      <c r="K764" s="10">
        <f t="shared" si="57"/>
        <v>1</v>
      </c>
      <c r="L764" s="5">
        <f t="shared" si="58"/>
        <v>0</v>
      </c>
      <c r="M764" s="8">
        <f t="shared" si="59"/>
        <v>0.2</v>
      </c>
      <c r="N764" s="7">
        <f t="shared" si="60"/>
        <v>0.2</v>
      </c>
      <c r="O764" s="4">
        <f>SUMIFS('DATA UPDATE'!$L:$L,'DATA UPDATE'!$E:$E,วิเคราะห์ข้อมูล!A764,'DATA UPDATE'!$T:$T,วิเคราะห์ข้อมูล!$O$2)</f>
        <v>0</v>
      </c>
      <c r="P764" s="4">
        <f>SUMIFS('DATA UPDATE'!$L:$L,'DATA UPDATE'!$E:$E,วิเคราะห์ข้อมูล!A764,'DATA UPDATE'!$T:$T,วิเคราะห์ข้อมูล!$P$2)</f>
        <v>1</v>
      </c>
      <c r="Q764" s="4">
        <f>SUMIFS('DATA UPDATE'!$L:$L,'DATA UPDATE'!$E:$E,วิเคราะห์ข้อมูล!A764,'DATA UPDATE'!$T:$T,วิเคราะห์ข้อมูล!$Q$2)</f>
        <v>0</v>
      </c>
      <c r="R764" s="4">
        <f>SUMIFS('DATA UPDATE'!$L:$L,'DATA UPDATE'!$D:$D,วิเคราะห์ข้อมูล!A764,'DATA UPDATE'!$T:$T,วิเคราะห์ข้อมูล!$R$2)</f>
        <v>0</v>
      </c>
      <c r="S764" s="4">
        <f>SUMIFS('UPDATE STOCK'!$F:$F,'UPDATE STOCK'!$A:$A,A764,'UPDATE STOCK'!$G:$G,$S$2)</f>
        <v>0</v>
      </c>
      <c r="T764" s="4">
        <f>SUMIFS('UPDATE STOCK'!$F:$F,'UPDATE STOCK'!$A:$A,A764,'UPDATE STOCK'!$G:$G,$T$2)</f>
        <v>0</v>
      </c>
      <c r="U764" s="4">
        <f>SUMIFS('UPDATE STOCK'!$F:$F,'UPDATE STOCK'!$A:$A,วิเคราะห์ข้อมูล!A764,'UPDATE STOCK'!$G:$G,$U$2)</f>
        <v>0</v>
      </c>
      <c r="V764" s="4">
        <f>SUMIFS('UPDATE STOCK'!$F:$F,'UPDATE STOCK'!$A:$A,วิเคราะห์ข้อมูล!A764,'UPDATE STOCK'!$G:$G,$V$2)</f>
        <v>0</v>
      </c>
      <c r="W764" s="4"/>
      <c r="X764" s="4"/>
      <c r="Y764" s="4"/>
      <c r="Z764" s="4"/>
      <c r="AA764" s="4"/>
    </row>
    <row r="765" spans="1:27" x14ac:dyDescent="0.2">
      <c r="A765" s="12" t="s">
        <v>1521</v>
      </c>
      <c r="B765" s="12" t="s">
        <v>1522</v>
      </c>
      <c r="C765" s="5">
        <f>SUMIFS('DATA UPDATE'!$L:$L,'DATA UPDATE'!$E:$E,วิเคราะห์ข้อมูล!A765,'DATA UPDATE'!$B:$B,วิเคราะห์ข้อมูล!$C$2)</f>
        <v>0</v>
      </c>
      <c r="D765" s="5">
        <f>SUMIFS('DATA UPDATE'!$L:$L,'DATA UPDATE'!$E:$E,A765,'DATA UPDATE'!$B:$B,$D$2)</f>
        <v>0</v>
      </c>
      <c r="E765" s="5">
        <f>SUMIFS('DATA UPDATE'!$L:$L,'DATA UPDATE'!$E:$E,A765,'DATA UPDATE'!$B:$B,$E$2)</f>
        <v>1</v>
      </c>
      <c r="F765" s="5">
        <f>SUMIFS('DATA UPDATE'!$L:$L,'DATA UPDATE'!$E:$E,A765,'DATA UPDATE'!$B:$B,$F$2)</f>
        <v>0</v>
      </c>
      <c r="G765" s="5">
        <f>SUMIFS('DATA UPDATE'!$L:$L,'DATA UPDATE'!$E:$E,A765,'DATA UPDATE'!$B:$B,$G$2)</f>
        <v>0</v>
      </c>
      <c r="H765" s="5">
        <f>SUMIFS('DATA UPDATE'!$L:$L,'DATA UPDATE'!$E:$E,A765,'DATA UPDATE'!$B:$B,$H$2)</f>
        <v>0</v>
      </c>
      <c r="I765" s="5">
        <f t="shared" si="56"/>
        <v>1</v>
      </c>
      <c r="J765" s="5">
        <f>SUMIFS('UPDATE STOCK'!F:F,'UPDATE STOCK'!A:A,วิเคราะห์ข้อมูล!A765)</f>
        <v>0</v>
      </c>
      <c r="K765" s="10">
        <f t="shared" si="57"/>
        <v>1</v>
      </c>
      <c r="L765" s="5">
        <f t="shared" si="58"/>
        <v>0</v>
      </c>
      <c r="M765" s="8">
        <f t="shared" si="59"/>
        <v>0.2</v>
      </c>
      <c r="N765" s="7">
        <f t="shared" si="60"/>
        <v>0.2</v>
      </c>
      <c r="O765" s="4">
        <f>SUMIFS('DATA UPDATE'!$L:$L,'DATA UPDATE'!$E:$E,วิเคราะห์ข้อมูล!A765,'DATA UPDATE'!$T:$T,วิเคราะห์ข้อมูล!$O$2)</f>
        <v>0</v>
      </c>
      <c r="P765" s="4">
        <f>SUMIFS('DATA UPDATE'!$L:$L,'DATA UPDATE'!$E:$E,วิเคราะห์ข้อมูล!A765,'DATA UPDATE'!$T:$T,วิเคราะห์ข้อมูล!$P$2)</f>
        <v>1</v>
      </c>
      <c r="Q765" s="4">
        <f>SUMIFS('DATA UPDATE'!$L:$L,'DATA UPDATE'!$E:$E,วิเคราะห์ข้อมูล!A765,'DATA UPDATE'!$T:$T,วิเคราะห์ข้อมูล!$Q$2)</f>
        <v>0</v>
      </c>
      <c r="R765" s="4">
        <f>SUMIFS('DATA UPDATE'!$L:$L,'DATA UPDATE'!$D:$D,วิเคราะห์ข้อมูล!A765,'DATA UPDATE'!$T:$T,วิเคราะห์ข้อมูล!$R$2)</f>
        <v>0</v>
      </c>
      <c r="S765" s="4">
        <f>SUMIFS('UPDATE STOCK'!$F:$F,'UPDATE STOCK'!$A:$A,A765,'UPDATE STOCK'!$G:$G,$S$2)</f>
        <v>0</v>
      </c>
      <c r="T765" s="4">
        <f>SUMIFS('UPDATE STOCK'!$F:$F,'UPDATE STOCK'!$A:$A,A765,'UPDATE STOCK'!$G:$G,$T$2)</f>
        <v>0</v>
      </c>
      <c r="U765" s="4">
        <f>SUMIFS('UPDATE STOCK'!$F:$F,'UPDATE STOCK'!$A:$A,วิเคราะห์ข้อมูล!A765,'UPDATE STOCK'!$G:$G,$U$2)</f>
        <v>0</v>
      </c>
      <c r="V765" s="4">
        <f>SUMIFS('UPDATE STOCK'!$F:$F,'UPDATE STOCK'!$A:$A,วิเคราะห์ข้อมูล!A765,'UPDATE STOCK'!$G:$G,$V$2)</f>
        <v>0</v>
      </c>
      <c r="W765" s="4"/>
      <c r="X765" s="4"/>
      <c r="Y765" s="4"/>
      <c r="Z765" s="4"/>
      <c r="AA765" s="4"/>
    </row>
    <row r="766" spans="1:27" x14ac:dyDescent="0.2">
      <c r="A766" s="12" t="s">
        <v>1523</v>
      </c>
      <c r="B766" s="12" t="s">
        <v>1524</v>
      </c>
      <c r="C766" s="5">
        <f>SUMIFS('DATA UPDATE'!$L:$L,'DATA UPDATE'!$E:$E,วิเคราะห์ข้อมูล!A766,'DATA UPDATE'!$B:$B,วิเคราะห์ข้อมูล!$C$2)</f>
        <v>0</v>
      </c>
      <c r="D766" s="5">
        <f>SUMIFS('DATA UPDATE'!$L:$L,'DATA UPDATE'!$E:$E,A766,'DATA UPDATE'!$B:$B,$D$2)</f>
        <v>0</v>
      </c>
      <c r="E766" s="5">
        <f>SUMIFS('DATA UPDATE'!$L:$L,'DATA UPDATE'!$E:$E,A766,'DATA UPDATE'!$B:$B,$E$2)</f>
        <v>0</v>
      </c>
      <c r="F766" s="5">
        <f>SUMIFS('DATA UPDATE'!$L:$L,'DATA UPDATE'!$E:$E,A766,'DATA UPDATE'!$B:$B,$F$2)</f>
        <v>1</v>
      </c>
      <c r="G766" s="5">
        <f>SUMIFS('DATA UPDATE'!$L:$L,'DATA UPDATE'!$E:$E,A766,'DATA UPDATE'!$B:$B,$G$2)</f>
        <v>0</v>
      </c>
      <c r="H766" s="5">
        <f>SUMIFS('DATA UPDATE'!$L:$L,'DATA UPDATE'!$E:$E,A766,'DATA UPDATE'!$B:$B,$H$2)</f>
        <v>0</v>
      </c>
      <c r="I766" s="5">
        <f t="shared" si="56"/>
        <v>1</v>
      </c>
      <c r="J766" s="5">
        <f>SUMIFS('UPDATE STOCK'!F:F,'UPDATE STOCK'!A:A,วิเคราะห์ข้อมูล!A766)</f>
        <v>0</v>
      </c>
      <c r="K766" s="10">
        <f t="shared" si="57"/>
        <v>1</v>
      </c>
      <c r="L766" s="5">
        <f t="shared" si="58"/>
        <v>0</v>
      </c>
      <c r="M766" s="8">
        <f t="shared" si="59"/>
        <v>0.2</v>
      </c>
      <c r="N766" s="7">
        <f t="shared" si="60"/>
        <v>0.2</v>
      </c>
      <c r="O766" s="4">
        <f>SUMIFS('DATA UPDATE'!$L:$L,'DATA UPDATE'!$E:$E,วิเคราะห์ข้อมูล!A766,'DATA UPDATE'!$T:$T,วิเคราะห์ข้อมูล!$O$2)</f>
        <v>0</v>
      </c>
      <c r="P766" s="4">
        <f>SUMIFS('DATA UPDATE'!$L:$L,'DATA UPDATE'!$E:$E,วิเคราะห์ข้อมูล!A766,'DATA UPDATE'!$T:$T,วิเคราะห์ข้อมูล!$P$2)</f>
        <v>1</v>
      </c>
      <c r="Q766" s="4">
        <f>SUMIFS('DATA UPDATE'!$L:$L,'DATA UPDATE'!$E:$E,วิเคราะห์ข้อมูล!A766,'DATA UPDATE'!$T:$T,วิเคราะห์ข้อมูล!$Q$2)</f>
        <v>0</v>
      </c>
      <c r="R766" s="4">
        <f>SUMIFS('DATA UPDATE'!$L:$L,'DATA UPDATE'!$D:$D,วิเคราะห์ข้อมูล!A766,'DATA UPDATE'!$T:$T,วิเคราะห์ข้อมูล!$R$2)</f>
        <v>0</v>
      </c>
      <c r="S766" s="4">
        <f>SUMIFS('UPDATE STOCK'!$F:$F,'UPDATE STOCK'!$A:$A,A766,'UPDATE STOCK'!$G:$G,$S$2)</f>
        <v>0</v>
      </c>
      <c r="T766" s="4">
        <f>SUMIFS('UPDATE STOCK'!$F:$F,'UPDATE STOCK'!$A:$A,A766,'UPDATE STOCK'!$G:$G,$T$2)</f>
        <v>0</v>
      </c>
      <c r="U766" s="4">
        <f>SUMIFS('UPDATE STOCK'!$F:$F,'UPDATE STOCK'!$A:$A,วิเคราะห์ข้อมูล!A766,'UPDATE STOCK'!$G:$G,$U$2)</f>
        <v>0</v>
      </c>
      <c r="V766" s="4">
        <f>SUMIFS('UPDATE STOCK'!$F:$F,'UPDATE STOCK'!$A:$A,วิเคราะห์ข้อมูล!A766,'UPDATE STOCK'!$G:$G,$V$2)</f>
        <v>0</v>
      </c>
      <c r="W766" s="4"/>
      <c r="X766" s="4"/>
      <c r="Y766" s="4"/>
      <c r="Z766" s="4"/>
      <c r="AA766" s="4"/>
    </row>
    <row r="767" spans="1:27" x14ac:dyDescent="0.2">
      <c r="A767" s="12" t="s">
        <v>1525</v>
      </c>
      <c r="B767" s="12" t="s">
        <v>1526</v>
      </c>
      <c r="C767" s="5">
        <f>SUMIFS('DATA UPDATE'!$L:$L,'DATA UPDATE'!$E:$E,วิเคราะห์ข้อมูล!A767,'DATA UPDATE'!$B:$B,วิเคราะห์ข้อมูล!$C$2)</f>
        <v>0</v>
      </c>
      <c r="D767" s="5">
        <f>SUMIFS('DATA UPDATE'!$L:$L,'DATA UPDATE'!$E:$E,A767,'DATA UPDATE'!$B:$B,$D$2)</f>
        <v>0</v>
      </c>
      <c r="E767" s="5">
        <f>SUMIFS('DATA UPDATE'!$L:$L,'DATA UPDATE'!$E:$E,A767,'DATA UPDATE'!$B:$B,$E$2)</f>
        <v>1</v>
      </c>
      <c r="F767" s="5">
        <f>SUMIFS('DATA UPDATE'!$L:$L,'DATA UPDATE'!$E:$E,A767,'DATA UPDATE'!$B:$B,$F$2)</f>
        <v>0</v>
      </c>
      <c r="G767" s="5">
        <f>SUMIFS('DATA UPDATE'!$L:$L,'DATA UPDATE'!$E:$E,A767,'DATA UPDATE'!$B:$B,$G$2)</f>
        <v>0</v>
      </c>
      <c r="H767" s="5">
        <f>SUMIFS('DATA UPDATE'!$L:$L,'DATA UPDATE'!$E:$E,A767,'DATA UPDATE'!$B:$B,$H$2)</f>
        <v>0</v>
      </c>
      <c r="I767" s="5">
        <f t="shared" si="56"/>
        <v>1</v>
      </c>
      <c r="J767" s="5">
        <f>SUMIFS('UPDATE STOCK'!F:F,'UPDATE STOCK'!A:A,วิเคราะห์ข้อมูล!A767)</f>
        <v>0</v>
      </c>
      <c r="K767" s="10">
        <f t="shared" si="57"/>
        <v>1</v>
      </c>
      <c r="L767" s="5">
        <f t="shared" si="58"/>
        <v>0</v>
      </c>
      <c r="M767" s="8">
        <f t="shared" si="59"/>
        <v>0.2</v>
      </c>
      <c r="N767" s="7">
        <f t="shared" si="60"/>
        <v>0.2</v>
      </c>
      <c r="O767" s="4">
        <f>SUMIFS('DATA UPDATE'!$L:$L,'DATA UPDATE'!$E:$E,วิเคราะห์ข้อมูล!A767,'DATA UPDATE'!$T:$T,วิเคราะห์ข้อมูล!$O$2)</f>
        <v>0</v>
      </c>
      <c r="P767" s="4">
        <f>SUMIFS('DATA UPDATE'!$L:$L,'DATA UPDATE'!$E:$E,วิเคราะห์ข้อมูล!A767,'DATA UPDATE'!$T:$T,วิเคราะห์ข้อมูล!$P$2)</f>
        <v>1</v>
      </c>
      <c r="Q767" s="4">
        <f>SUMIFS('DATA UPDATE'!$L:$L,'DATA UPDATE'!$E:$E,วิเคราะห์ข้อมูล!A767,'DATA UPDATE'!$T:$T,วิเคราะห์ข้อมูล!$Q$2)</f>
        <v>0</v>
      </c>
      <c r="R767" s="4">
        <f>SUMIFS('DATA UPDATE'!$L:$L,'DATA UPDATE'!$D:$D,วิเคราะห์ข้อมูล!A767,'DATA UPDATE'!$T:$T,วิเคราะห์ข้อมูล!$R$2)</f>
        <v>0</v>
      </c>
      <c r="S767" s="4">
        <f>SUMIFS('UPDATE STOCK'!$F:$F,'UPDATE STOCK'!$A:$A,A767,'UPDATE STOCK'!$G:$G,$S$2)</f>
        <v>0</v>
      </c>
      <c r="T767" s="4">
        <f>SUMIFS('UPDATE STOCK'!$F:$F,'UPDATE STOCK'!$A:$A,A767,'UPDATE STOCK'!$G:$G,$T$2)</f>
        <v>0</v>
      </c>
      <c r="U767" s="4">
        <f>SUMIFS('UPDATE STOCK'!$F:$F,'UPDATE STOCK'!$A:$A,วิเคราะห์ข้อมูล!A767,'UPDATE STOCK'!$G:$G,$U$2)</f>
        <v>0</v>
      </c>
      <c r="V767" s="4">
        <f>SUMIFS('UPDATE STOCK'!$F:$F,'UPDATE STOCK'!$A:$A,วิเคราะห์ข้อมูล!A767,'UPDATE STOCK'!$G:$G,$V$2)</f>
        <v>0</v>
      </c>
      <c r="W767" s="4"/>
      <c r="X767" s="4"/>
      <c r="Y767" s="4"/>
      <c r="Z767" s="4"/>
      <c r="AA767" s="4"/>
    </row>
    <row r="768" spans="1:27" x14ac:dyDescent="0.2">
      <c r="A768" s="12" t="s">
        <v>1527</v>
      </c>
      <c r="B768" s="12" t="s">
        <v>1528</v>
      </c>
      <c r="C768" s="5">
        <f>SUMIFS('DATA UPDATE'!$L:$L,'DATA UPDATE'!$E:$E,วิเคราะห์ข้อมูล!A768,'DATA UPDATE'!$B:$B,วิเคราะห์ข้อมูล!$C$2)</f>
        <v>0</v>
      </c>
      <c r="D768" s="5">
        <f>SUMIFS('DATA UPDATE'!$L:$L,'DATA UPDATE'!$E:$E,A768,'DATA UPDATE'!$B:$B,$D$2)</f>
        <v>0</v>
      </c>
      <c r="E768" s="5">
        <f>SUMIFS('DATA UPDATE'!$L:$L,'DATA UPDATE'!$E:$E,A768,'DATA UPDATE'!$B:$B,$E$2)</f>
        <v>1</v>
      </c>
      <c r="F768" s="5">
        <f>SUMIFS('DATA UPDATE'!$L:$L,'DATA UPDATE'!$E:$E,A768,'DATA UPDATE'!$B:$B,$F$2)</f>
        <v>1</v>
      </c>
      <c r="G768" s="5">
        <f>SUMIFS('DATA UPDATE'!$L:$L,'DATA UPDATE'!$E:$E,A768,'DATA UPDATE'!$B:$B,$G$2)</f>
        <v>0</v>
      </c>
      <c r="H768" s="5">
        <f>SUMIFS('DATA UPDATE'!$L:$L,'DATA UPDATE'!$E:$E,A768,'DATA UPDATE'!$B:$B,$H$2)</f>
        <v>0</v>
      </c>
      <c r="I768" s="5">
        <f t="shared" si="56"/>
        <v>2</v>
      </c>
      <c r="J768" s="5">
        <f>SUMIFS('UPDATE STOCK'!F:F,'UPDATE STOCK'!A:A,วิเคราะห์ข้อมูล!A768)</f>
        <v>0</v>
      </c>
      <c r="K768" s="10">
        <f t="shared" si="57"/>
        <v>1</v>
      </c>
      <c r="L768" s="5">
        <f t="shared" si="58"/>
        <v>0</v>
      </c>
      <c r="M768" s="8">
        <f t="shared" si="59"/>
        <v>0.4</v>
      </c>
      <c r="N768" s="7">
        <f t="shared" si="60"/>
        <v>0.4</v>
      </c>
      <c r="O768" s="4">
        <f>SUMIFS('DATA UPDATE'!$L:$L,'DATA UPDATE'!$E:$E,วิเคราะห์ข้อมูล!A768,'DATA UPDATE'!$T:$T,วิเคราะห์ข้อมูล!$O$2)</f>
        <v>1</v>
      </c>
      <c r="P768" s="4">
        <f>SUMIFS('DATA UPDATE'!$L:$L,'DATA UPDATE'!$E:$E,วิเคราะห์ข้อมูล!A768,'DATA UPDATE'!$T:$T,วิเคราะห์ข้อมูล!$P$2)</f>
        <v>0</v>
      </c>
      <c r="Q768" s="4">
        <f>SUMIFS('DATA UPDATE'!$L:$L,'DATA UPDATE'!$E:$E,วิเคราะห์ข้อมูล!A768,'DATA UPDATE'!$T:$T,วิเคราะห์ข้อมูล!$Q$2)</f>
        <v>1</v>
      </c>
      <c r="R768" s="4">
        <f>SUMIFS('DATA UPDATE'!$L:$L,'DATA UPDATE'!$D:$D,วิเคราะห์ข้อมูล!A768,'DATA UPDATE'!$T:$T,วิเคราะห์ข้อมูล!$R$2)</f>
        <v>0</v>
      </c>
      <c r="S768" s="4">
        <f>SUMIFS('UPDATE STOCK'!$F:$F,'UPDATE STOCK'!$A:$A,A768,'UPDATE STOCK'!$G:$G,$S$2)</f>
        <v>0</v>
      </c>
      <c r="T768" s="4">
        <f>SUMIFS('UPDATE STOCK'!$F:$F,'UPDATE STOCK'!$A:$A,A768,'UPDATE STOCK'!$G:$G,$T$2)</f>
        <v>0</v>
      </c>
      <c r="U768" s="4">
        <f>SUMIFS('UPDATE STOCK'!$F:$F,'UPDATE STOCK'!$A:$A,วิเคราะห์ข้อมูล!A768,'UPDATE STOCK'!$G:$G,$U$2)</f>
        <v>0</v>
      </c>
      <c r="V768" s="4">
        <f>SUMIFS('UPDATE STOCK'!$F:$F,'UPDATE STOCK'!$A:$A,วิเคราะห์ข้อมูล!A768,'UPDATE STOCK'!$G:$G,$V$2)</f>
        <v>0</v>
      </c>
      <c r="W768" s="4"/>
      <c r="X768" s="4"/>
      <c r="Y768" s="4"/>
      <c r="Z768" s="4"/>
      <c r="AA768" s="4"/>
    </row>
    <row r="769" spans="1:27" x14ac:dyDescent="0.2">
      <c r="A769" s="12" t="s">
        <v>1529</v>
      </c>
      <c r="B769" s="12" t="s">
        <v>1530</v>
      </c>
      <c r="C769" s="5">
        <f>SUMIFS('DATA UPDATE'!$L:$L,'DATA UPDATE'!$E:$E,วิเคราะห์ข้อมูล!A769,'DATA UPDATE'!$B:$B,วิเคราะห์ข้อมูล!$C$2)</f>
        <v>2</v>
      </c>
      <c r="D769" s="5">
        <f>SUMIFS('DATA UPDATE'!$L:$L,'DATA UPDATE'!$E:$E,A769,'DATA UPDATE'!$B:$B,$D$2)</f>
        <v>0</v>
      </c>
      <c r="E769" s="5">
        <f>SUMIFS('DATA UPDATE'!$L:$L,'DATA UPDATE'!$E:$E,A769,'DATA UPDATE'!$B:$B,$E$2)</f>
        <v>0</v>
      </c>
      <c r="F769" s="5">
        <f>SUMIFS('DATA UPDATE'!$L:$L,'DATA UPDATE'!$E:$E,A769,'DATA UPDATE'!$B:$B,$F$2)</f>
        <v>0</v>
      </c>
      <c r="G769" s="5">
        <f>SUMIFS('DATA UPDATE'!$L:$L,'DATA UPDATE'!$E:$E,A769,'DATA UPDATE'!$B:$B,$G$2)</f>
        <v>0</v>
      </c>
      <c r="H769" s="5">
        <f>SUMIFS('DATA UPDATE'!$L:$L,'DATA UPDATE'!$E:$E,A769,'DATA UPDATE'!$B:$B,$H$2)</f>
        <v>0</v>
      </c>
      <c r="I769" s="5">
        <f t="shared" si="56"/>
        <v>2</v>
      </c>
      <c r="J769" s="5">
        <f>SUMIFS('UPDATE STOCK'!F:F,'UPDATE STOCK'!A:A,วิเคราะห์ข้อมูล!A769)</f>
        <v>0</v>
      </c>
      <c r="K769" s="10">
        <f t="shared" si="57"/>
        <v>2</v>
      </c>
      <c r="L769" s="5">
        <f t="shared" si="58"/>
        <v>0</v>
      </c>
      <c r="M769" s="8">
        <f t="shared" si="59"/>
        <v>0.4</v>
      </c>
      <c r="N769" s="7">
        <f t="shared" si="60"/>
        <v>0.4</v>
      </c>
      <c r="O769" s="4">
        <f>SUMIFS('DATA UPDATE'!$L:$L,'DATA UPDATE'!$E:$E,วิเคราะห์ข้อมูล!A769,'DATA UPDATE'!$T:$T,วิเคราะห์ข้อมูล!$O$2)</f>
        <v>0</v>
      </c>
      <c r="P769" s="4">
        <f>SUMIFS('DATA UPDATE'!$L:$L,'DATA UPDATE'!$E:$E,วิเคราะห์ข้อมูล!A769,'DATA UPDATE'!$T:$T,วิเคราะห์ข้อมูล!$P$2)</f>
        <v>0</v>
      </c>
      <c r="Q769" s="4">
        <f>SUMIFS('DATA UPDATE'!$L:$L,'DATA UPDATE'!$E:$E,วิเคราะห์ข้อมูล!A769,'DATA UPDATE'!$T:$T,วิเคราะห์ข้อมูล!$Q$2)</f>
        <v>2</v>
      </c>
      <c r="R769" s="4">
        <f>SUMIFS('DATA UPDATE'!$L:$L,'DATA UPDATE'!$D:$D,วิเคราะห์ข้อมูล!A769,'DATA UPDATE'!$T:$T,วิเคราะห์ข้อมูล!$R$2)</f>
        <v>0</v>
      </c>
      <c r="S769" s="4">
        <f>SUMIFS('UPDATE STOCK'!$F:$F,'UPDATE STOCK'!$A:$A,A769,'UPDATE STOCK'!$G:$G,$S$2)</f>
        <v>0</v>
      </c>
      <c r="T769" s="4">
        <f>SUMIFS('UPDATE STOCK'!$F:$F,'UPDATE STOCK'!$A:$A,A769,'UPDATE STOCK'!$G:$G,$T$2)</f>
        <v>0</v>
      </c>
      <c r="U769" s="4">
        <f>SUMIFS('UPDATE STOCK'!$F:$F,'UPDATE STOCK'!$A:$A,วิเคราะห์ข้อมูล!A769,'UPDATE STOCK'!$G:$G,$U$2)</f>
        <v>0</v>
      </c>
      <c r="V769" s="4">
        <f>SUMIFS('UPDATE STOCK'!$F:$F,'UPDATE STOCK'!$A:$A,วิเคราะห์ข้อมูล!A769,'UPDATE STOCK'!$G:$G,$V$2)</f>
        <v>0</v>
      </c>
      <c r="W769" s="4"/>
      <c r="X769" s="4"/>
      <c r="Y769" s="4"/>
      <c r="Z769" s="4"/>
      <c r="AA769" s="4"/>
    </row>
    <row r="770" spans="1:27" x14ac:dyDescent="0.2">
      <c r="A770" s="12" t="s">
        <v>1531</v>
      </c>
      <c r="B770" s="12" t="s">
        <v>1532</v>
      </c>
      <c r="C770" s="5">
        <f>SUMIFS('DATA UPDATE'!$L:$L,'DATA UPDATE'!$E:$E,วิเคราะห์ข้อมูล!A770,'DATA UPDATE'!$B:$B,วิเคราะห์ข้อมูล!$C$2)</f>
        <v>0</v>
      </c>
      <c r="D770" s="5">
        <f>SUMIFS('DATA UPDATE'!$L:$L,'DATA UPDATE'!$E:$E,A770,'DATA UPDATE'!$B:$B,$D$2)</f>
        <v>1</v>
      </c>
      <c r="E770" s="5">
        <f>SUMIFS('DATA UPDATE'!$L:$L,'DATA UPDATE'!$E:$E,A770,'DATA UPDATE'!$B:$B,$E$2)</f>
        <v>0</v>
      </c>
      <c r="F770" s="5">
        <f>SUMIFS('DATA UPDATE'!$L:$L,'DATA UPDATE'!$E:$E,A770,'DATA UPDATE'!$B:$B,$F$2)</f>
        <v>0</v>
      </c>
      <c r="G770" s="5">
        <f>SUMIFS('DATA UPDATE'!$L:$L,'DATA UPDATE'!$E:$E,A770,'DATA UPDATE'!$B:$B,$G$2)</f>
        <v>0</v>
      </c>
      <c r="H770" s="5">
        <f>SUMIFS('DATA UPDATE'!$L:$L,'DATA UPDATE'!$E:$E,A770,'DATA UPDATE'!$B:$B,$H$2)</f>
        <v>0</v>
      </c>
      <c r="I770" s="5">
        <f t="shared" si="56"/>
        <v>1</v>
      </c>
      <c r="J770" s="5">
        <f>SUMIFS('UPDATE STOCK'!F:F,'UPDATE STOCK'!A:A,วิเคราะห์ข้อมูล!A770)</f>
        <v>0</v>
      </c>
      <c r="K770" s="10">
        <f t="shared" si="57"/>
        <v>1</v>
      </c>
      <c r="L770" s="5">
        <f t="shared" si="58"/>
        <v>0</v>
      </c>
      <c r="M770" s="8">
        <f t="shared" si="59"/>
        <v>0.2</v>
      </c>
      <c r="N770" s="7">
        <f t="shared" si="60"/>
        <v>0.2</v>
      </c>
      <c r="O770" s="4">
        <f>SUMIFS('DATA UPDATE'!$L:$L,'DATA UPDATE'!$E:$E,วิเคราะห์ข้อมูล!A770,'DATA UPDATE'!$T:$T,วิเคราะห์ข้อมูล!$O$2)</f>
        <v>1</v>
      </c>
      <c r="P770" s="4">
        <f>SUMIFS('DATA UPDATE'!$L:$L,'DATA UPDATE'!$E:$E,วิเคราะห์ข้อมูล!A770,'DATA UPDATE'!$T:$T,วิเคราะห์ข้อมูล!$P$2)</f>
        <v>0</v>
      </c>
      <c r="Q770" s="4">
        <f>SUMIFS('DATA UPDATE'!$L:$L,'DATA UPDATE'!$E:$E,วิเคราะห์ข้อมูล!A770,'DATA UPDATE'!$T:$T,วิเคราะห์ข้อมูล!$Q$2)</f>
        <v>0</v>
      </c>
      <c r="R770" s="4">
        <f>SUMIFS('DATA UPDATE'!$L:$L,'DATA UPDATE'!$D:$D,วิเคราะห์ข้อมูล!A770,'DATA UPDATE'!$T:$T,วิเคราะห์ข้อมูล!$R$2)</f>
        <v>0</v>
      </c>
      <c r="S770" s="4">
        <f>SUMIFS('UPDATE STOCK'!$F:$F,'UPDATE STOCK'!$A:$A,A770,'UPDATE STOCK'!$G:$G,$S$2)</f>
        <v>0</v>
      </c>
      <c r="T770" s="4">
        <f>SUMIFS('UPDATE STOCK'!$F:$F,'UPDATE STOCK'!$A:$A,A770,'UPDATE STOCK'!$G:$G,$T$2)</f>
        <v>0</v>
      </c>
      <c r="U770" s="4">
        <f>SUMIFS('UPDATE STOCK'!$F:$F,'UPDATE STOCK'!$A:$A,วิเคราะห์ข้อมูล!A770,'UPDATE STOCK'!$G:$G,$U$2)</f>
        <v>0</v>
      </c>
      <c r="V770" s="4">
        <f>SUMIFS('UPDATE STOCK'!$F:$F,'UPDATE STOCK'!$A:$A,วิเคราะห์ข้อมูล!A770,'UPDATE STOCK'!$G:$G,$V$2)</f>
        <v>0</v>
      </c>
      <c r="W770" s="4"/>
      <c r="X770" s="4"/>
      <c r="Y770" s="4"/>
      <c r="Z770" s="4"/>
      <c r="AA770" s="4"/>
    </row>
    <row r="771" spans="1:27" x14ac:dyDescent="0.2">
      <c r="A771" s="12" t="s">
        <v>1533</v>
      </c>
      <c r="B771" s="12" t="s">
        <v>1534</v>
      </c>
      <c r="C771" s="5">
        <f>SUMIFS('DATA UPDATE'!$L:$L,'DATA UPDATE'!$E:$E,วิเคราะห์ข้อมูล!A771,'DATA UPDATE'!$B:$B,วิเคราะห์ข้อมูล!$C$2)</f>
        <v>0</v>
      </c>
      <c r="D771" s="5">
        <f>SUMIFS('DATA UPDATE'!$L:$L,'DATA UPDATE'!$E:$E,A771,'DATA UPDATE'!$B:$B,$D$2)</f>
        <v>0</v>
      </c>
      <c r="E771" s="5">
        <f>SUMIFS('DATA UPDATE'!$L:$L,'DATA UPDATE'!$E:$E,A771,'DATA UPDATE'!$B:$B,$E$2)</f>
        <v>0</v>
      </c>
      <c r="F771" s="5">
        <f>SUMIFS('DATA UPDATE'!$L:$L,'DATA UPDATE'!$E:$E,A771,'DATA UPDATE'!$B:$B,$F$2)</f>
        <v>1</v>
      </c>
      <c r="G771" s="5">
        <f>SUMIFS('DATA UPDATE'!$L:$L,'DATA UPDATE'!$E:$E,A771,'DATA UPDATE'!$B:$B,$G$2)</f>
        <v>0</v>
      </c>
      <c r="H771" s="5">
        <f>SUMIFS('DATA UPDATE'!$L:$L,'DATA UPDATE'!$E:$E,A771,'DATA UPDATE'!$B:$B,$H$2)</f>
        <v>0</v>
      </c>
      <c r="I771" s="5">
        <f t="shared" si="56"/>
        <v>1</v>
      </c>
      <c r="J771" s="5">
        <f>SUMIFS('UPDATE STOCK'!F:F,'UPDATE STOCK'!A:A,วิเคราะห์ข้อมูล!A771)</f>
        <v>0</v>
      </c>
      <c r="K771" s="10">
        <f t="shared" si="57"/>
        <v>1</v>
      </c>
      <c r="L771" s="5">
        <f t="shared" si="58"/>
        <v>0</v>
      </c>
      <c r="M771" s="8">
        <f t="shared" si="59"/>
        <v>0.2</v>
      </c>
      <c r="N771" s="7">
        <f t="shared" si="60"/>
        <v>0.2</v>
      </c>
      <c r="O771" s="4">
        <f>SUMIFS('DATA UPDATE'!$L:$L,'DATA UPDATE'!$E:$E,วิเคราะห์ข้อมูล!A771,'DATA UPDATE'!$T:$T,วิเคราะห์ข้อมูล!$O$2)</f>
        <v>0</v>
      </c>
      <c r="P771" s="4">
        <f>SUMIFS('DATA UPDATE'!$L:$L,'DATA UPDATE'!$E:$E,วิเคราะห์ข้อมูล!A771,'DATA UPDATE'!$T:$T,วิเคราะห์ข้อมูล!$P$2)</f>
        <v>1</v>
      </c>
      <c r="Q771" s="4">
        <f>SUMIFS('DATA UPDATE'!$L:$L,'DATA UPDATE'!$E:$E,วิเคราะห์ข้อมูล!A771,'DATA UPDATE'!$T:$T,วิเคราะห์ข้อมูล!$Q$2)</f>
        <v>0</v>
      </c>
      <c r="R771" s="4">
        <f>SUMIFS('DATA UPDATE'!$L:$L,'DATA UPDATE'!$D:$D,วิเคราะห์ข้อมูล!A771,'DATA UPDATE'!$T:$T,วิเคราะห์ข้อมูล!$R$2)</f>
        <v>0</v>
      </c>
      <c r="S771" s="4">
        <f>SUMIFS('UPDATE STOCK'!$F:$F,'UPDATE STOCK'!$A:$A,A771,'UPDATE STOCK'!$G:$G,$S$2)</f>
        <v>0</v>
      </c>
      <c r="T771" s="4">
        <f>SUMIFS('UPDATE STOCK'!$F:$F,'UPDATE STOCK'!$A:$A,A771,'UPDATE STOCK'!$G:$G,$T$2)</f>
        <v>0</v>
      </c>
      <c r="U771" s="4">
        <f>SUMIFS('UPDATE STOCK'!$F:$F,'UPDATE STOCK'!$A:$A,วิเคราะห์ข้อมูล!A771,'UPDATE STOCK'!$G:$G,$U$2)</f>
        <v>0</v>
      </c>
      <c r="V771" s="4">
        <f>SUMIFS('UPDATE STOCK'!$F:$F,'UPDATE STOCK'!$A:$A,วิเคราะห์ข้อมูล!A771,'UPDATE STOCK'!$G:$G,$V$2)</f>
        <v>0</v>
      </c>
      <c r="W771" s="4"/>
      <c r="X771" s="4"/>
      <c r="Y771" s="4"/>
      <c r="Z771" s="4"/>
      <c r="AA771" s="4"/>
    </row>
    <row r="772" spans="1:27" x14ac:dyDescent="0.2">
      <c r="A772" s="12" t="s">
        <v>1535</v>
      </c>
      <c r="B772" s="12" t="s">
        <v>1536</v>
      </c>
      <c r="C772" s="5">
        <f>SUMIFS('DATA UPDATE'!$L:$L,'DATA UPDATE'!$E:$E,วิเคราะห์ข้อมูล!A772,'DATA UPDATE'!$B:$B,วิเคราะห์ข้อมูล!$C$2)</f>
        <v>1</v>
      </c>
      <c r="D772" s="5">
        <f>SUMIFS('DATA UPDATE'!$L:$L,'DATA UPDATE'!$E:$E,A772,'DATA UPDATE'!$B:$B,$D$2)</f>
        <v>0</v>
      </c>
      <c r="E772" s="5">
        <f>SUMIFS('DATA UPDATE'!$L:$L,'DATA UPDATE'!$E:$E,A772,'DATA UPDATE'!$B:$B,$E$2)</f>
        <v>0</v>
      </c>
      <c r="F772" s="5">
        <f>SUMIFS('DATA UPDATE'!$L:$L,'DATA UPDATE'!$E:$E,A772,'DATA UPDATE'!$B:$B,$F$2)</f>
        <v>1</v>
      </c>
      <c r="G772" s="5">
        <f>SUMIFS('DATA UPDATE'!$L:$L,'DATA UPDATE'!$E:$E,A772,'DATA UPDATE'!$B:$B,$G$2)</f>
        <v>0</v>
      </c>
      <c r="H772" s="5">
        <f>SUMIFS('DATA UPDATE'!$L:$L,'DATA UPDATE'!$E:$E,A772,'DATA UPDATE'!$B:$B,$H$2)</f>
        <v>0</v>
      </c>
      <c r="I772" s="5">
        <f t="shared" si="56"/>
        <v>2</v>
      </c>
      <c r="J772" s="5">
        <f>SUMIFS('UPDATE STOCK'!F:F,'UPDATE STOCK'!A:A,วิเคราะห์ข้อมูล!A772)</f>
        <v>0</v>
      </c>
      <c r="K772" s="10">
        <f t="shared" si="57"/>
        <v>1</v>
      </c>
      <c r="L772" s="5">
        <f t="shared" si="58"/>
        <v>0</v>
      </c>
      <c r="M772" s="8">
        <f t="shared" si="59"/>
        <v>0.4</v>
      </c>
      <c r="N772" s="7">
        <f t="shared" si="60"/>
        <v>0.4</v>
      </c>
      <c r="O772" s="4">
        <f>SUMIFS('DATA UPDATE'!$L:$L,'DATA UPDATE'!$E:$E,วิเคราะห์ข้อมูล!A772,'DATA UPDATE'!$T:$T,วิเคราะห์ข้อมูล!$O$2)</f>
        <v>1</v>
      </c>
      <c r="P772" s="4">
        <f>SUMIFS('DATA UPDATE'!$L:$L,'DATA UPDATE'!$E:$E,วิเคราะห์ข้อมูล!A772,'DATA UPDATE'!$T:$T,วิเคราะห์ข้อมูล!$P$2)</f>
        <v>0</v>
      </c>
      <c r="Q772" s="4">
        <f>SUMIFS('DATA UPDATE'!$L:$L,'DATA UPDATE'!$E:$E,วิเคราะห์ข้อมูล!A772,'DATA UPDATE'!$T:$T,วิเคราะห์ข้อมูล!$Q$2)</f>
        <v>0</v>
      </c>
      <c r="R772" s="4">
        <f>SUMIFS('DATA UPDATE'!$L:$L,'DATA UPDATE'!$D:$D,วิเคราะห์ข้อมูล!A772,'DATA UPDATE'!$T:$T,วิเคราะห์ข้อมูล!$R$2)</f>
        <v>0</v>
      </c>
      <c r="S772" s="4">
        <f>SUMIFS('UPDATE STOCK'!$F:$F,'UPDATE STOCK'!$A:$A,A772,'UPDATE STOCK'!$G:$G,$S$2)</f>
        <v>0</v>
      </c>
      <c r="T772" s="4">
        <f>SUMIFS('UPDATE STOCK'!$F:$F,'UPDATE STOCK'!$A:$A,A772,'UPDATE STOCK'!$G:$G,$T$2)</f>
        <v>0</v>
      </c>
      <c r="U772" s="4">
        <f>SUMIFS('UPDATE STOCK'!$F:$F,'UPDATE STOCK'!$A:$A,วิเคราะห์ข้อมูล!A772,'UPDATE STOCK'!$G:$G,$U$2)</f>
        <v>0</v>
      </c>
      <c r="V772" s="4">
        <f>SUMIFS('UPDATE STOCK'!$F:$F,'UPDATE STOCK'!$A:$A,วิเคราะห์ข้อมูล!A772,'UPDATE STOCK'!$G:$G,$V$2)</f>
        <v>0</v>
      </c>
      <c r="W772" s="4"/>
      <c r="X772" s="4"/>
      <c r="Y772" s="4"/>
      <c r="Z772" s="4"/>
      <c r="AA772" s="4"/>
    </row>
    <row r="773" spans="1:27" x14ac:dyDescent="0.2">
      <c r="A773" s="12" t="s">
        <v>1537</v>
      </c>
      <c r="B773" s="12" t="s">
        <v>1538</v>
      </c>
      <c r="C773" s="5">
        <f>SUMIFS('DATA UPDATE'!$L:$L,'DATA UPDATE'!$E:$E,วิเคราะห์ข้อมูล!A773,'DATA UPDATE'!$B:$B,วิเคราะห์ข้อมูล!$C$2)</f>
        <v>104</v>
      </c>
      <c r="D773" s="5">
        <f>SUMIFS('DATA UPDATE'!$L:$L,'DATA UPDATE'!$E:$E,A773,'DATA UPDATE'!$B:$B,$D$2)</f>
        <v>109</v>
      </c>
      <c r="E773" s="5">
        <f>SUMIFS('DATA UPDATE'!$L:$L,'DATA UPDATE'!$E:$E,A773,'DATA UPDATE'!$B:$B,$E$2)</f>
        <v>100</v>
      </c>
      <c r="F773" s="5">
        <f>SUMIFS('DATA UPDATE'!$L:$L,'DATA UPDATE'!$E:$E,A773,'DATA UPDATE'!$B:$B,$F$2)</f>
        <v>124</v>
      </c>
      <c r="G773" s="5">
        <f>SUMIFS('DATA UPDATE'!$L:$L,'DATA UPDATE'!$E:$E,A773,'DATA UPDATE'!$B:$B,$G$2)</f>
        <v>120</v>
      </c>
      <c r="H773" s="5">
        <f>SUMIFS('DATA UPDATE'!$L:$L,'DATA UPDATE'!$E:$E,A773,'DATA UPDATE'!$B:$B,$H$2)</f>
        <v>32</v>
      </c>
      <c r="I773" s="5">
        <f t="shared" si="56"/>
        <v>589</v>
      </c>
      <c r="J773" s="5">
        <f>SUMIFS('UPDATE STOCK'!F:F,'UPDATE STOCK'!A:A,วิเคราะห์ข้อมูล!A773)</f>
        <v>0</v>
      </c>
      <c r="K773" s="10">
        <f t="shared" si="57"/>
        <v>124</v>
      </c>
      <c r="L773" s="5">
        <f t="shared" si="58"/>
        <v>100</v>
      </c>
      <c r="M773" s="8">
        <f t="shared" si="59"/>
        <v>111.4</v>
      </c>
      <c r="N773" s="7">
        <f t="shared" si="60"/>
        <v>111.4</v>
      </c>
      <c r="O773" s="4">
        <f>SUMIFS('DATA UPDATE'!$L:$L,'DATA UPDATE'!$E:$E,วิเคราะห์ข้อมูล!A773,'DATA UPDATE'!$T:$T,วิเคราะห์ข้อมูล!$O$2)</f>
        <v>68</v>
      </c>
      <c r="P773" s="4">
        <f>SUMIFS('DATA UPDATE'!$L:$L,'DATA UPDATE'!$E:$E,วิเคราะห์ข้อมูล!A773,'DATA UPDATE'!$T:$T,วิเคราะห์ข้อมูล!$P$2)</f>
        <v>16</v>
      </c>
      <c r="Q773" s="4">
        <f>SUMIFS('DATA UPDATE'!$L:$L,'DATA UPDATE'!$E:$E,วิเคราะห์ข้อมูล!A773,'DATA UPDATE'!$T:$T,วิเคราะห์ข้อมูล!$Q$2)</f>
        <v>388</v>
      </c>
      <c r="R773" s="4">
        <f>SUMIFS('DATA UPDATE'!$L:$L,'DATA UPDATE'!$D:$D,วิเคราะห์ข้อมูล!A773,'DATA UPDATE'!$T:$T,วิเคราะห์ข้อมูล!$R$2)</f>
        <v>0</v>
      </c>
      <c r="S773" s="4">
        <f>SUMIFS('UPDATE STOCK'!$F:$F,'UPDATE STOCK'!$A:$A,A773,'UPDATE STOCK'!$G:$G,$S$2)</f>
        <v>0</v>
      </c>
      <c r="T773" s="4">
        <f>SUMIFS('UPDATE STOCK'!$F:$F,'UPDATE STOCK'!$A:$A,A773,'UPDATE STOCK'!$G:$G,$T$2)</f>
        <v>0</v>
      </c>
      <c r="U773" s="4">
        <f>SUMIFS('UPDATE STOCK'!$F:$F,'UPDATE STOCK'!$A:$A,วิเคราะห์ข้อมูล!A773,'UPDATE STOCK'!$G:$G,$U$2)</f>
        <v>0</v>
      </c>
      <c r="V773" s="4">
        <f>SUMIFS('UPDATE STOCK'!$F:$F,'UPDATE STOCK'!$A:$A,วิเคราะห์ข้อมูล!A773,'UPDATE STOCK'!$G:$G,$V$2)</f>
        <v>0</v>
      </c>
      <c r="W773" s="4"/>
      <c r="X773" s="4"/>
      <c r="Y773" s="4"/>
      <c r="Z773" s="4"/>
      <c r="AA773" s="4"/>
    </row>
    <row r="774" spans="1:27" x14ac:dyDescent="0.2">
      <c r="A774" s="12" t="s">
        <v>1539</v>
      </c>
      <c r="B774" s="12" t="s">
        <v>1540</v>
      </c>
      <c r="C774" s="5">
        <f>SUMIFS('DATA UPDATE'!$L:$L,'DATA UPDATE'!$E:$E,วิเคราะห์ข้อมูล!A774,'DATA UPDATE'!$B:$B,วิเคราะห์ข้อมูล!$C$2)</f>
        <v>0</v>
      </c>
      <c r="D774" s="5">
        <f>SUMIFS('DATA UPDATE'!$L:$L,'DATA UPDATE'!$E:$E,A774,'DATA UPDATE'!$B:$B,$D$2)</f>
        <v>0</v>
      </c>
      <c r="E774" s="5">
        <f>SUMIFS('DATA UPDATE'!$L:$L,'DATA UPDATE'!$E:$E,A774,'DATA UPDATE'!$B:$B,$E$2)</f>
        <v>0</v>
      </c>
      <c r="F774" s="5">
        <f>SUMIFS('DATA UPDATE'!$L:$L,'DATA UPDATE'!$E:$E,A774,'DATA UPDATE'!$B:$B,$F$2)</f>
        <v>4</v>
      </c>
      <c r="G774" s="5">
        <f>SUMIFS('DATA UPDATE'!$L:$L,'DATA UPDATE'!$E:$E,A774,'DATA UPDATE'!$B:$B,$G$2)</f>
        <v>0</v>
      </c>
      <c r="H774" s="5">
        <f>SUMIFS('DATA UPDATE'!$L:$L,'DATA UPDATE'!$E:$E,A774,'DATA UPDATE'!$B:$B,$H$2)</f>
        <v>0</v>
      </c>
      <c r="I774" s="5">
        <f t="shared" ref="I774:I837" si="61">SUM(C774:H774)</f>
        <v>4</v>
      </c>
      <c r="J774" s="5">
        <f>SUMIFS('UPDATE STOCK'!F:F,'UPDATE STOCK'!A:A,วิเคราะห์ข้อมูล!A774)</f>
        <v>0</v>
      </c>
      <c r="K774" s="10">
        <f t="shared" ref="K774:K837" si="62">MAX(C774:G774)</f>
        <v>4</v>
      </c>
      <c r="L774" s="5">
        <f t="shared" ref="L774:L837" si="63">MIN(C774:G774)</f>
        <v>0</v>
      </c>
      <c r="M774" s="8">
        <f t="shared" ref="M774:M837" si="64">AVERAGE(C774:G774)</f>
        <v>0.8</v>
      </c>
      <c r="N774" s="7">
        <f t="shared" ref="N774:N837" si="65">M774-J774</f>
        <v>0.8</v>
      </c>
      <c r="O774" s="4">
        <f>SUMIFS('DATA UPDATE'!$L:$L,'DATA UPDATE'!$E:$E,วิเคราะห์ข้อมูล!A774,'DATA UPDATE'!$T:$T,วิเคราะห์ข้อมูล!$O$2)</f>
        <v>0</v>
      </c>
      <c r="P774" s="4">
        <f>SUMIFS('DATA UPDATE'!$L:$L,'DATA UPDATE'!$E:$E,วิเคราะห์ข้อมูล!A774,'DATA UPDATE'!$T:$T,วิเคราะห์ข้อมูล!$P$2)</f>
        <v>0</v>
      </c>
      <c r="Q774" s="4">
        <f>SUMIFS('DATA UPDATE'!$L:$L,'DATA UPDATE'!$E:$E,วิเคราะห์ข้อมูล!A774,'DATA UPDATE'!$T:$T,วิเคราะห์ข้อมูล!$Q$2)</f>
        <v>0</v>
      </c>
      <c r="R774" s="4">
        <f>SUMIFS('DATA UPDATE'!$L:$L,'DATA UPDATE'!$D:$D,วิเคราะห์ข้อมูล!A774,'DATA UPDATE'!$T:$T,วิเคราะห์ข้อมูล!$R$2)</f>
        <v>0</v>
      </c>
      <c r="S774" s="4">
        <f>SUMIFS('UPDATE STOCK'!$F:$F,'UPDATE STOCK'!$A:$A,A774,'UPDATE STOCK'!$G:$G,$S$2)</f>
        <v>0</v>
      </c>
      <c r="T774" s="4">
        <f>SUMIFS('UPDATE STOCK'!$F:$F,'UPDATE STOCK'!$A:$A,A774,'UPDATE STOCK'!$G:$G,$T$2)</f>
        <v>0</v>
      </c>
      <c r="U774" s="4">
        <f>SUMIFS('UPDATE STOCK'!$F:$F,'UPDATE STOCK'!$A:$A,วิเคราะห์ข้อมูล!A774,'UPDATE STOCK'!$G:$G,$U$2)</f>
        <v>0</v>
      </c>
      <c r="V774" s="4">
        <f>SUMIFS('UPDATE STOCK'!$F:$F,'UPDATE STOCK'!$A:$A,วิเคราะห์ข้อมูล!A774,'UPDATE STOCK'!$G:$G,$V$2)</f>
        <v>0</v>
      </c>
      <c r="W774" s="4"/>
      <c r="X774" s="4"/>
      <c r="Y774" s="4"/>
      <c r="Z774" s="4"/>
      <c r="AA774" s="4"/>
    </row>
    <row r="775" spans="1:27" x14ac:dyDescent="0.2">
      <c r="A775" s="12" t="s">
        <v>1541</v>
      </c>
      <c r="B775" s="12" t="s">
        <v>1542</v>
      </c>
      <c r="C775" s="5">
        <f>SUMIFS('DATA UPDATE'!$L:$L,'DATA UPDATE'!$E:$E,วิเคราะห์ข้อมูล!A775,'DATA UPDATE'!$B:$B,วิเคราะห์ข้อมูล!$C$2)</f>
        <v>0</v>
      </c>
      <c r="D775" s="5">
        <f>SUMIFS('DATA UPDATE'!$L:$L,'DATA UPDATE'!$E:$E,A775,'DATA UPDATE'!$B:$B,$D$2)</f>
        <v>0</v>
      </c>
      <c r="E775" s="5">
        <f>SUMIFS('DATA UPDATE'!$L:$L,'DATA UPDATE'!$E:$E,A775,'DATA UPDATE'!$B:$B,$E$2)</f>
        <v>0</v>
      </c>
      <c r="F775" s="5">
        <f>SUMIFS('DATA UPDATE'!$L:$L,'DATA UPDATE'!$E:$E,A775,'DATA UPDATE'!$B:$B,$F$2)</f>
        <v>0</v>
      </c>
      <c r="G775" s="5">
        <f>SUMIFS('DATA UPDATE'!$L:$L,'DATA UPDATE'!$E:$E,A775,'DATA UPDATE'!$B:$B,$G$2)</f>
        <v>1</v>
      </c>
      <c r="H775" s="5">
        <f>SUMIFS('DATA UPDATE'!$L:$L,'DATA UPDATE'!$E:$E,A775,'DATA UPDATE'!$B:$B,$H$2)</f>
        <v>0</v>
      </c>
      <c r="I775" s="5">
        <f t="shared" si="61"/>
        <v>1</v>
      </c>
      <c r="J775" s="5">
        <f>SUMIFS('UPDATE STOCK'!F:F,'UPDATE STOCK'!A:A,วิเคราะห์ข้อมูล!A775)</f>
        <v>0</v>
      </c>
      <c r="K775" s="10">
        <f t="shared" si="62"/>
        <v>1</v>
      </c>
      <c r="L775" s="5">
        <f t="shared" si="63"/>
        <v>0</v>
      </c>
      <c r="M775" s="8">
        <f t="shared" si="64"/>
        <v>0.2</v>
      </c>
      <c r="N775" s="7">
        <f t="shared" si="65"/>
        <v>0.2</v>
      </c>
      <c r="O775" s="4">
        <f>SUMIFS('DATA UPDATE'!$L:$L,'DATA UPDATE'!$E:$E,วิเคราะห์ข้อมูล!A775,'DATA UPDATE'!$T:$T,วิเคราะห์ข้อมูล!$O$2)</f>
        <v>0</v>
      </c>
      <c r="P775" s="4">
        <f>SUMIFS('DATA UPDATE'!$L:$L,'DATA UPDATE'!$E:$E,วิเคราะห์ข้อมูล!A775,'DATA UPDATE'!$T:$T,วิเคราะห์ข้อมูล!$P$2)</f>
        <v>0</v>
      </c>
      <c r="Q775" s="4">
        <f>SUMIFS('DATA UPDATE'!$L:$L,'DATA UPDATE'!$E:$E,วิเคราะห์ข้อมูล!A775,'DATA UPDATE'!$T:$T,วิเคราะห์ข้อมูล!$Q$2)</f>
        <v>1</v>
      </c>
      <c r="R775" s="4">
        <f>SUMIFS('DATA UPDATE'!$L:$L,'DATA UPDATE'!$D:$D,วิเคราะห์ข้อมูล!A775,'DATA UPDATE'!$T:$T,วิเคราะห์ข้อมูล!$R$2)</f>
        <v>0</v>
      </c>
      <c r="S775" s="4">
        <f>SUMIFS('UPDATE STOCK'!$F:$F,'UPDATE STOCK'!$A:$A,A775,'UPDATE STOCK'!$G:$G,$S$2)</f>
        <v>0</v>
      </c>
      <c r="T775" s="4">
        <f>SUMIFS('UPDATE STOCK'!$F:$F,'UPDATE STOCK'!$A:$A,A775,'UPDATE STOCK'!$G:$G,$T$2)</f>
        <v>0</v>
      </c>
      <c r="U775" s="4">
        <f>SUMIFS('UPDATE STOCK'!$F:$F,'UPDATE STOCK'!$A:$A,วิเคราะห์ข้อมูล!A775,'UPDATE STOCK'!$G:$G,$U$2)</f>
        <v>0</v>
      </c>
      <c r="V775" s="4">
        <f>SUMIFS('UPDATE STOCK'!$F:$F,'UPDATE STOCK'!$A:$A,วิเคราะห์ข้อมูล!A775,'UPDATE STOCK'!$G:$G,$V$2)</f>
        <v>0</v>
      </c>
      <c r="W775" s="4"/>
      <c r="X775" s="4"/>
      <c r="Y775" s="4"/>
      <c r="Z775" s="4"/>
      <c r="AA775" s="4"/>
    </row>
    <row r="776" spans="1:27" x14ac:dyDescent="0.2">
      <c r="A776" s="12" t="s">
        <v>1543</v>
      </c>
      <c r="B776" s="12" t="s">
        <v>1544</v>
      </c>
      <c r="C776" s="5">
        <f>SUMIFS('DATA UPDATE'!$L:$L,'DATA UPDATE'!$E:$E,วิเคราะห์ข้อมูล!A776,'DATA UPDATE'!$B:$B,วิเคราะห์ข้อมูล!$C$2)</f>
        <v>1</v>
      </c>
      <c r="D776" s="5">
        <f>SUMIFS('DATA UPDATE'!$L:$L,'DATA UPDATE'!$E:$E,A776,'DATA UPDATE'!$B:$B,$D$2)</f>
        <v>0</v>
      </c>
      <c r="E776" s="5">
        <f>SUMIFS('DATA UPDATE'!$L:$L,'DATA UPDATE'!$E:$E,A776,'DATA UPDATE'!$B:$B,$E$2)</f>
        <v>0</v>
      </c>
      <c r="F776" s="5">
        <f>SUMIFS('DATA UPDATE'!$L:$L,'DATA UPDATE'!$E:$E,A776,'DATA UPDATE'!$B:$B,$F$2)</f>
        <v>0</v>
      </c>
      <c r="G776" s="5">
        <f>SUMIFS('DATA UPDATE'!$L:$L,'DATA UPDATE'!$E:$E,A776,'DATA UPDATE'!$B:$B,$G$2)</f>
        <v>0</v>
      </c>
      <c r="H776" s="5">
        <f>SUMIFS('DATA UPDATE'!$L:$L,'DATA UPDATE'!$E:$E,A776,'DATA UPDATE'!$B:$B,$H$2)</f>
        <v>0</v>
      </c>
      <c r="I776" s="5">
        <f t="shared" si="61"/>
        <v>1</v>
      </c>
      <c r="J776" s="5">
        <f>SUMIFS('UPDATE STOCK'!F:F,'UPDATE STOCK'!A:A,วิเคราะห์ข้อมูล!A776)</f>
        <v>0</v>
      </c>
      <c r="K776" s="10">
        <f t="shared" si="62"/>
        <v>1</v>
      </c>
      <c r="L776" s="5">
        <f t="shared" si="63"/>
        <v>0</v>
      </c>
      <c r="M776" s="8">
        <f t="shared" si="64"/>
        <v>0.2</v>
      </c>
      <c r="N776" s="7">
        <f t="shared" si="65"/>
        <v>0.2</v>
      </c>
      <c r="O776" s="4">
        <f>SUMIFS('DATA UPDATE'!$L:$L,'DATA UPDATE'!$E:$E,วิเคราะห์ข้อมูล!A776,'DATA UPDATE'!$T:$T,วิเคราะห์ข้อมูล!$O$2)</f>
        <v>0</v>
      </c>
      <c r="P776" s="4">
        <f>SUMIFS('DATA UPDATE'!$L:$L,'DATA UPDATE'!$E:$E,วิเคราะห์ข้อมูล!A776,'DATA UPDATE'!$T:$T,วิเคราะห์ข้อมูล!$P$2)</f>
        <v>1</v>
      </c>
      <c r="Q776" s="4">
        <f>SUMIFS('DATA UPDATE'!$L:$L,'DATA UPDATE'!$E:$E,วิเคราะห์ข้อมูล!A776,'DATA UPDATE'!$T:$T,วิเคราะห์ข้อมูล!$Q$2)</f>
        <v>0</v>
      </c>
      <c r="R776" s="4">
        <f>SUMIFS('DATA UPDATE'!$L:$L,'DATA UPDATE'!$D:$D,วิเคราะห์ข้อมูล!A776,'DATA UPDATE'!$T:$T,วิเคราะห์ข้อมูล!$R$2)</f>
        <v>0</v>
      </c>
      <c r="S776" s="4">
        <f>SUMIFS('UPDATE STOCK'!$F:$F,'UPDATE STOCK'!$A:$A,A776,'UPDATE STOCK'!$G:$G,$S$2)</f>
        <v>0</v>
      </c>
      <c r="T776" s="4">
        <f>SUMIFS('UPDATE STOCK'!$F:$F,'UPDATE STOCK'!$A:$A,A776,'UPDATE STOCK'!$G:$G,$T$2)</f>
        <v>0</v>
      </c>
      <c r="U776" s="4">
        <f>SUMIFS('UPDATE STOCK'!$F:$F,'UPDATE STOCK'!$A:$A,วิเคราะห์ข้อมูล!A776,'UPDATE STOCK'!$G:$G,$U$2)</f>
        <v>0</v>
      </c>
      <c r="V776" s="4">
        <f>SUMIFS('UPDATE STOCK'!$F:$F,'UPDATE STOCK'!$A:$A,วิเคราะห์ข้อมูล!A776,'UPDATE STOCK'!$G:$G,$V$2)</f>
        <v>0</v>
      </c>
      <c r="W776" s="4"/>
      <c r="X776" s="4"/>
      <c r="Y776" s="4"/>
      <c r="Z776" s="4"/>
      <c r="AA776" s="4"/>
    </row>
    <row r="777" spans="1:27" x14ac:dyDescent="0.2">
      <c r="A777" s="12" t="s">
        <v>1545</v>
      </c>
      <c r="B777" s="12" t="s">
        <v>1546</v>
      </c>
      <c r="C777" s="5">
        <f>SUMIFS('DATA UPDATE'!$L:$L,'DATA UPDATE'!$E:$E,วิเคราะห์ข้อมูล!A777,'DATA UPDATE'!$B:$B,วิเคราะห์ข้อมูล!$C$2)</f>
        <v>30</v>
      </c>
      <c r="D777" s="5">
        <f>SUMIFS('DATA UPDATE'!$L:$L,'DATA UPDATE'!$E:$E,A777,'DATA UPDATE'!$B:$B,$D$2)</f>
        <v>37</v>
      </c>
      <c r="E777" s="5">
        <f>SUMIFS('DATA UPDATE'!$L:$L,'DATA UPDATE'!$E:$E,A777,'DATA UPDATE'!$B:$B,$E$2)</f>
        <v>45</v>
      </c>
      <c r="F777" s="5">
        <f>SUMIFS('DATA UPDATE'!$L:$L,'DATA UPDATE'!$E:$E,A777,'DATA UPDATE'!$B:$B,$F$2)</f>
        <v>36</v>
      </c>
      <c r="G777" s="5">
        <f>SUMIFS('DATA UPDATE'!$L:$L,'DATA UPDATE'!$E:$E,A777,'DATA UPDATE'!$B:$B,$G$2)</f>
        <v>35</v>
      </c>
      <c r="H777" s="5">
        <f>SUMIFS('DATA UPDATE'!$L:$L,'DATA UPDATE'!$E:$E,A777,'DATA UPDATE'!$B:$B,$H$2)</f>
        <v>5</v>
      </c>
      <c r="I777" s="5">
        <f t="shared" si="61"/>
        <v>188</v>
      </c>
      <c r="J777" s="5">
        <f>SUMIFS('UPDATE STOCK'!F:F,'UPDATE STOCK'!A:A,วิเคราะห์ข้อมูล!A777)</f>
        <v>0</v>
      </c>
      <c r="K777" s="10">
        <f t="shared" si="62"/>
        <v>45</v>
      </c>
      <c r="L777" s="5">
        <f t="shared" si="63"/>
        <v>30</v>
      </c>
      <c r="M777" s="8">
        <f t="shared" si="64"/>
        <v>36.6</v>
      </c>
      <c r="N777" s="7">
        <f t="shared" si="65"/>
        <v>36.6</v>
      </c>
      <c r="O777" s="4">
        <f>SUMIFS('DATA UPDATE'!$L:$L,'DATA UPDATE'!$E:$E,วิเคราะห์ข้อมูล!A777,'DATA UPDATE'!$T:$T,วิเคราะห์ข้อมูล!$O$2)</f>
        <v>18</v>
      </c>
      <c r="P777" s="4">
        <f>SUMIFS('DATA UPDATE'!$L:$L,'DATA UPDATE'!$E:$E,วิเคราะห์ข้อมูล!A777,'DATA UPDATE'!$T:$T,วิเคราะห์ข้อมูล!$P$2)</f>
        <v>87</v>
      </c>
      <c r="Q777" s="4">
        <f>SUMIFS('DATA UPDATE'!$L:$L,'DATA UPDATE'!$E:$E,วิเคราะห์ข้อมูล!A777,'DATA UPDATE'!$T:$T,วิเคราะห์ข้อมูล!$Q$2)</f>
        <v>72</v>
      </c>
      <c r="R777" s="4">
        <f>SUMIFS('DATA UPDATE'!$L:$L,'DATA UPDATE'!$D:$D,วิเคราะห์ข้อมูล!A777,'DATA UPDATE'!$T:$T,วิเคราะห์ข้อมูล!$R$2)</f>
        <v>0</v>
      </c>
      <c r="S777" s="4">
        <f>SUMIFS('UPDATE STOCK'!$F:$F,'UPDATE STOCK'!$A:$A,A777,'UPDATE STOCK'!$G:$G,$S$2)</f>
        <v>0</v>
      </c>
      <c r="T777" s="4">
        <f>SUMIFS('UPDATE STOCK'!$F:$F,'UPDATE STOCK'!$A:$A,A777,'UPDATE STOCK'!$G:$G,$T$2)</f>
        <v>0</v>
      </c>
      <c r="U777" s="4">
        <f>SUMIFS('UPDATE STOCK'!$F:$F,'UPDATE STOCK'!$A:$A,วิเคราะห์ข้อมูล!A777,'UPDATE STOCK'!$G:$G,$U$2)</f>
        <v>0</v>
      </c>
      <c r="V777" s="4">
        <f>SUMIFS('UPDATE STOCK'!$F:$F,'UPDATE STOCK'!$A:$A,วิเคราะห์ข้อมูล!A777,'UPDATE STOCK'!$G:$G,$V$2)</f>
        <v>0</v>
      </c>
      <c r="W777" s="4"/>
      <c r="X777" s="4"/>
      <c r="Y777" s="4"/>
      <c r="Z777" s="4"/>
      <c r="AA777" s="4"/>
    </row>
    <row r="778" spans="1:27" x14ac:dyDescent="0.2">
      <c r="A778" s="12" t="s">
        <v>1547</v>
      </c>
      <c r="B778" s="12" t="s">
        <v>1548</v>
      </c>
      <c r="C778" s="5">
        <f>SUMIFS('DATA UPDATE'!$L:$L,'DATA UPDATE'!$E:$E,วิเคราะห์ข้อมูล!A778,'DATA UPDATE'!$B:$B,วิเคราะห์ข้อมูล!$C$2)</f>
        <v>144</v>
      </c>
      <c r="D778" s="5">
        <f>SUMIFS('DATA UPDATE'!$L:$L,'DATA UPDATE'!$E:$E,A778,'DATA UPDATE'!$B:$B,$D$2)</f>
        <v>121</v>
      </c>
      <c r="E778" s="5">
        <f>SUMIFS('DATA UPDATE'!$L:$L,'DATA UPDATE'!$E:$E,A778,'DATA UPDATE'!$B:$B,$E$2)</f>
        <v>131</v>
      </c>
      <c r="F778" s="5">
        <f>SUMIFS('DATA UPDATE'!$L:$L,'DATA UPDATE'!$E:$E,A778,'DATA UPDATE'!$B:$B,$F$2)</f>
        <v>123</v>
      </c>
      <c r="G778" s="5">
        <f>SUMIFS('DATA UPDATE'!$L:$L,'DATA UPDATE'!$E:$E,A778,'DATA UPDATE'!$B:$B,$G$2)</f>
        <v>129</v>
      </c>
      <c r="H778" s="5">
        <f>SUMIFS('DATA UPDATE'!$L:$L,'DATA UPDATE'!$E:$E,A778,'DATA UPDATE'!$B:$B,$H$2)</f>
        <v>25</v>
      </c>
      <c r="I778" s="5">
        <f t="shared" si="61"/>
        <v>673</v>
      </c>
      <c r="J778" s="5">
        <f>SUMIFS('UPDATE STOCK'!F:F,'UPDATE STOCK'!A:A,วิเคราะห์ข้อมูล!A778)</f>
        <v>0</v>
      </c>
      <c r="K778" s="10">
        <f t="shared" si="62"/>
        <v>144</v>
      </c>
      <c r="L778" s="5">
        <f t="shared" si="63"/>
        <v>121</v>
      </c>
      <c r="M778" s="8">
        <f t="shared" si="64"/>
        <v>129.6</v>
      </c>
      <c r="N778" s="7">
        <f t="shared" si="65"/>
        <v>129.6</v>
      </c>
      <c r="O778" s="4">
        <f>SUMIFS('DATA UPDATE'!$L:$L,'DATA UPDATE'!$E:$E,วิเคราะห์ข้อมูล!A778,'DATA UPDATE'!$T:$T,วิเคราะห์ข้อมูล!$O$2)</f>
        <v>214</v>
      </c>
      <c r="P778" s="4">
        <f>SUMIFS('DATA UPDATE'!$L:$L,'DATA UPDATE'!$E:$E,วิเคราะห์ข้อมูล!A778,'DATA UPDATE'!$T:$T,วิเคราะห์ข้อมูล!$P$2)</f>
        <v>105</v>
      </c>
      <c r="Q778" s="4">
        <f>SUMIFS('DATA UPDATE'!$L:$L,'DATA UPDATE'!$E:$E,วิเคราะห์ข้อมูล!A778,'DATA UPDATE'!$T:$T,วิเคราะห์ข้อมูล!$Q$2)</f>
        <v>238</v>
      </c>
      <c r="R778" s="4">
        <f>SUMIFS('DATA UPDATE'!$L:$L,'DATA UPDATE'!$D:$D,วิเคราะห์ข้อมูล!A778,'DATA UPDATE'!$T:$T,วิเคราะห์ข้อมูล!$R$2)</f>
        <v>0</v>
      </c>
      <c r="S778" s="4">
        <f>SUMIFS('UPDATE STOCK'!$F:$F,'UPDATE STOCK'!$A:$A,A778,'UPDATE STOCK'!$G:$G,$S$2)</f>
        <v>0</v>
      </c>
      <c r="T778" s="4">
        <f>SUMIFS('UPDATE STOCK'!$F:$F,'UPDATE STOCK'!$A:$A,A778,'UPDATE STOCK'!$G:$G,$T$2)</f>
        <v>0</v>
      </c>
      <c r="U778" s="4">
        <f>SUMIFS('UPDATE STOCK'!$F:$F,'UPDATE STOCK'!$A:$A,วิเคราะห์ข้อมูล!A778,'UPDATE STOCK'!$G:$G,$U$2)</f>
        <v>0</v>
      </c>
      <c r="V778" s="4">
        <f>SUMIFS('UPDATE STOCK'!$F:$F,'UPDATE STOCK'!$A:$A,วิเคราะห์ข้อมูล!A778,'UPDATE STOCK'!$G:$G,$V$2)</f>
        <v>0</v>
      </c>
      <c r="W778" s="4"/>
      <c r="X778" s="4"/>
      <c r="Y778" s="4"/>
      <c r="Z778" s="4"/>
      <c r="AA778" s="4"/>
    </row>
    <row r="779" spans="1:27" x14ac:dyDescent="0.2">
      <c r="A779" s="12" t="s">
        <v>1549</v>
      </c>
      <c r="B779" s="12" t="s">
        <v>1550</v>
      </c>
      <c r="C779" s="5">
        <f>SUMIFS('DATA UPDATE'!$L:$L,'DATA UPDATE'!$E:$E,วิเคราะห์ข้อมูล!A779,'DATA UPDATE'!$B:$B,วิเคราะห์ข้อมูล!$C$2)</f>
        <v>88</v>
      </c>
      <c r="D779" s="5">
        <f>SUMIFS('DATA UPDATE'!$L:$L,'DATA UPDATE'!$E:$E,A779,'DATA UPDATE'!$B:$B,$D$2)</f>
        <v>70</v>
      </c>
      <c r="E779" s="5">
        <f>SUMIFS('DATA UPDATE'!$L:$L,'DATA UPDATE'!$E:$E,A779,'DATA UPDATE'!$B:$B,$E$2)</f>
        <v>88</v>
      </c>
      <c r="F779" s="5">
        <f>SUMIFS('DATA UPDATE'!$L:$L,'DATA UPDATE'!$E:$E,A779,'DATA UPDATE'!$B:$B,$F$2)</f>
        <v>72</v>
      </c>
      <c r="G779" s="5">
        <f>SUMIFS('DATA UPDATE'!$L:$L,'DATA UPDATE'!$E:$E,A779,'DATA UPDATE'!$B:$B,$G$2)</f>
        <v>59</v>
      </c>
      <c r="H779" s="5">
        <f>SUMIFS('DATA UPDATE'!$L:$L,'DATA UPDATE'!$E:$E,A779,'DATA UPDATE'!$B:$B,$H$2)</f>
        <v>11</v>
      </c>
      <c r="I779" s="5">
        <f t="shared" si="61"/>
        <v>388</v>
      </c>
      <c r="J779" s="5">
        <f>SUMIFS('UPDATE STOCK'!F:F,'UPDATE STOCK'!A:A,วิเคราะห์ข้อมูล!A779)</f>
        <v>0</v>
      </c>
      <c r="K779" s="10">
        <f t="shared" si="62"/>
        <v>88</v>
      </c>
      <c r="L779" s="5">
        <f t="shared" si="63"/>
        <v>59</v>
      </c>
      <c r="M779" s="8">
        <f t="shared" si="64"/>
        <v>75.400000000000006</v>
      </c>
      <c r="N779" s="7">
        <f t="shared" si="65"/>
        <v>75.400000000000006</v>
      </c>
      <c r="O779" s="4">
        <f>SUMIFS('DATA UPDATE'!$L:$L,'DATA UPDATE'!$E:$E,วิเคราะห์ข้อมูล!A779,'DATA UPDATE'!$T:$T,วิเคราะห์ข้อมูล!$O$2)</f>
        <v>49</v>
      </c>
      <c r="P779" s="4">
        <f>SUMIFS('DATA UPDATE'!$L:$L,'DATA UPDATE'!$E:$E,วิเคราะห์ข้อมูล!A779,'DATA UPDATE'!$T:$T,วิเคราะห์ข้อมูล!$P$2)</f>
        <v>181</v>
      </c>
      <c r="Q779" s="4">
        <f>SUMIFS('DATA UPDATE'!$L:$L,'DATA UPDATE'!$E:$E,วิเคราะห์ข้อมูล!A779,'DATA UPDATE'!$T:$T,วิเคราะห์ข้อมูล!$Q$2)</f>
        <v>152</v>
      </c>
      <c r="R779" s="4">
        <f>SUMIFS('DATA UPDATE'!$L:$L,'DATA UPDATE'!$D:$D,วิเคราะห์ข้อมูล!A779,'DATA UPDATE'!$T:$T,วิเคราะห์ข้อมูล!$R$2)</f>
        <v>0</v>
      </c>
      <c r="S779" s="4">
        <f>SUMIFS('UPDATE STOCK'!$F:$F,'UPDATE STOCK'!$A:$A,A779,'UPDATE STOCK'!$G:$G,$S$2)</f>
        <v>0</v>
      </c>
      <c r="T779" s="4">
        <f>SUMIFS('UPDATE STOCK'!$F:$F,'UPDATE STOCK'!$A:$A,A779,'UPDATE STOCK'!$G:$G,$T$2)</f>
        <v>0</v>
      </c>
      <c r="U779" s="4">
        <f>SUMIFS('UPDATE STOCK'!$F:$F,'UPDATE STOCK'!$A:$A,วิเคราะห์ข้อมูล!A779,'UPDATE STOCK'!$G:$G,$U$2)</f>
        <v>0</v>
      </c>
      <c r="V779" s="4">
        <f>SUMIFS('UPDATE STOCK'!$F:$F,'UPDATE STOCK'!$A:$A,วิเคราะห์ข้อมูล!A779,'UPDATE STOCK'!$G:$G,$V$2)</f>
        <v>0</v>
      </c>
      <c r="W779" s="4"/>
      <c r="X779" s="4"/>
      <c r="Y779" s="4"/>
      <c r="Z779" s="4"/>
      <c r="AA779" s="4"/>
    </row>
    <row r="780" spans="1:27" x14ac:dyDescent="0.2">
      <c r="A780" s="12" t="s">
        <v>1551</v>
      </c>
      <c r="B780" s="12" t="s">
        <v>1552</v>
      </c>
      <c r="C780" s="5">
        <f>SUMIFS('DATA UPDATE'!$L:$L,'DATA UPDATE'!$E:$E,วิเคราะห์ข้อมูล!A780,'DATA UPDATE'!$B:$B,วิเคราะห์ข้อมูล!$C$2)</f>
        <v>12</v>
      </c>
      <c r="D780" s="5">
        <f>SUMIFS('DATA UPDATE'!$L:$L,'DATA UPDATE'!$E:$E,A780,'DATA UPDATE'!$B:$B,$D$2)</f>
        <v>20</v>
      </c>
      <c r="E780" s="5">
        <f>SUMIFS('DATA UPDATE'!$L:$L,'DATA UPDATE'!$E:$E,A780,'DATA UPDATE'!$B:$B,$E$2)</f>
        <v>16</v>
      </c>
      <c r="F780" s="5">
        <f>SUMIFS('DATA UPDATE'!$L:$L,'DATA UPDATE'!$E:$E,A780,'DATA UPDATE'!$B:$B,$F$2)</f>
        <v>8</v>
      </c>
      <c r="G780" s="5">
        <f>SUMIFS('DATA UPDATE'!$L:$L,'DATA UPDATE'!$E:$E,A780,'DATA UPDATE'!$B:$B,$G$2)</f>
        <v>14</v>
      </c>
      <c r="H780" s="5">
        <f>SUMIFS('DATA UPDATE'!$L:$L,'DATA UPDATE'!$E:$E,A780,'DATA UPDATE'!$B:$B,$H$2)</f>
        <v>0</v>
      </c>
      <c r="I780" s="5">
        <f t="shared" si="61"/>
        <v>70</v>
      </c>
      <c r="J780" s="5">
        <f>SUMIFS('UPDATE STOCK'!F:F,'UPDATE STOCK'!A:A,วิเคราะห์ข้อมูล!A780)</f>
        <v>0</v>
      </c>
      <c r="K780" s="10">
        <f t="shared" si="62"/>
        <v>20</v>
      </c>
      <c r="L780" s="5">
        <f t="shared" si="63"/>
        <v>8</v>
      </c>
      <c r="M780" s="8">
        <f t="shared" si="64"/>
        <v>14</v>
      </c>
      <c r="N780" s="7">
        <f t="shared" si="65"/>
        <v>14</v>
      </c>
      <c r="O780" s="4">
        <f>SUMIFS('DATA UPDATE'!$L:$L,'DATA UPDATE'!$E:$E,วิเคราะห์ข้อมูล!A780,'DATA UPDATE'!$T:$T,วิเคราะห์ข้อมูล!$O$2)</f>
        <v>0</v>
      </c>
      <c r="P780" s="4">
        <f>SUMIFS('DATA UPDATE'!$L:$L,'DATA UPDATE'!$E:$E,วิเคราะห์ข้อมูล!A780,'DATA UPDATE'!$T:$T,วิเคราะห์ข้อมูล!$P$2)</f>
        <v>0</v>
      </c>
      <c r="Q780" s="4">
        <f>SUMIFS('DATA UPDATE'!$L:$L,'DATA UPDATE'!$E:$E,วิเคราะห์ข้อมูล!A780,'DATA UPDATE'!$T:$T,วิเคราะห์ข้อมูล!$Q$2)</f>
        <v>70</v>
      </c>
      <c r="R780" s="4">
        <f>SUMIFS('DATA UPDATE'!$L:$L,'DATA UPDATE'!$D:$D,วิเคราะห์ข้อมูล!A780,'DATA UPDATE'!$T:$T,วิเคราะห์ข้อมูล!$R$2)</f>
        <v>0</v>
      </c>
      <c r="S780" s="4">
        <f>SUMIFS('UPDATE STOCK'!$F:$F,'UPDATE STOCK'!$A:$A,A780,'UPDATE STOCK'!$G:$G,$S$2)</f>
        <v>0</v>
      </c>
      <c r="T780" s="4">
        <f>SUMIFS('UPDATE STOCK'!$F:$F,'UPDATE STOCK'!$A:$A,A780,'UPDATE STOCK'!$G:$G,$T$2)</f>
        <v>0</v>
      </c>
      <c r="U780" s="4">
        <f>SUMIFS('UPDATE STOCK'!$F:$F,'UPDATE STOCK'!$A:$A,วิเคราะห์ข้อมูล!A780,'UPDATE STOCK'!$G:$G,$U$2)</f>
        <v>0</v>
      </c>
      <c r="V780" s="4">
        <f>SUMIFS('UPDATE STOCK'!$F:$F,'UPDATE STOCK'!$A:$A,วิเคราะห์ข้อมูล!A780,'UPDATE STOCK'!$G:$G,$V$2)</f>
        <v>0</v>
      </c>
      <c r="W780" s="4"/>
      <c r="X780" s="4"/>
      <c r="Y780" s="4"/>
      <c r="Z780" s="4"/>
      <c r="AA780" s="4"/>
    </row>
    <row r="781" spans="1:27" x14ac:dyDescent="0.2">
      <c r="A781" s="12" t="s">
        <v>1553</v>
      </c>
      <c r="B781" s="12" t="s">
        <v>1554</v>
      </c>
      <c r="C781" s="5">
        <f>SUMIFS('DATA UPDATE'!$L:$L,'DATA UPDATE'!$E:$E,วิเคราะห์ข้อมูล!A781,'DATA UPDATE'!$B:$B,วิเคราะห์ข้อมูล!$C$2)</f>
        <v>322</v>
      </c>
      <c r="D781" s="5">
        <f>SUMIFS('DATA UPDATE'!$L:$L,'DATA UPDATE'!$E:$E,A781,'DATA UPDATE'!$B:$B,$D$2)</f>
        <v>237</v>
      </c>
      <c r="E781" s="5">
        <f>SUMIFS('DATA UPDATE'!$L:$L,'DATA UPDATE'!$E:$E,A781,'DATA UPDATE'!$B:$B,$E$2)</f>
        <v>323</v>
      </c>
      <c r="F781" s="5">
        <f>SUMIFS('DATA UPDATE'!$L:$L,'DATA UPDATE'!$E:$E,A781,'DATA UPDATE'!$B:$B,$F$2)</f>
        <v>362</v>
      </c>
      <c r="G781" s="5">
        <f>SUMIFS('DATA UPDATE'!$L:$L,'DATA UPDATE'!$E:$E,A781,'DATA UPDATE'!$B:$B,$G$2)</f>
        <v>332</v>
      </c>
      <c r="H781" s="5">
        <f>SUMIFS('DATA UPDATE'!$L:$L,'DATA UPDATE'!$E:$E,A781,'DATA UPDATE'!$B:$B,$H$2)</f>
        <v>67</v>
      </c>
      <c r="I781" s="5">
        <f t="shared" si="61"/>
        <v>1643</v>
      </c>
      <c r="J781" s="5">
        <f>SUMIFS('UPDATE STOCK'!F:F,'UPDATE STOCK'!A:A,วิเคราะห์ข้อมูล!A781)</f>
        <v>0</v>
      </c>
      <c r="K781" s="10">
        <f t="shared" si="62"/>
        <v>362</v>
      </c>
      <c r="L781" s="5">
        <f t="shared" si="63"/>
        <v>237</v>
      </c>
      <c r="M781" s="8">
        <f t="shared" si="64"/>
        <v>315.2</v>
      </c>
      <c r="N781" s="7">
        <f t="shared" si="65"/>
        <v>315.2</v>
      </c>
      <c r="O781" s="4">
        <f>SUMIFS('DATA UPDATE'!$L:$L,'DATA UPDATE'!$E:$E,วิเคราะห์ข้อมูล!A781,'DATA UPDATE'!$T:$T,วิเคราะห์ข้อมูล!$O$2)</f>
        <v>257</v>
      </c>
      <c r="P781" s="4">
        <f>SUMIFS('DATA UPDATE'!$L:$L,'DATA UPDATE'!$E:$E,วิเคราะห์ข้อมูล!A781,'DATA UPDATE'!$T:$T,วิเคราะห์ข้อมูล!$P$2)</f>
        <v>379</v>
      </c>
      <c r="Q781" s="4">
        <f>SUMIFS('DATA UPDATE'!$L:$L,'DATA UPDATE'!$E:$E,วิเคราะห์ข้อมูล!A781,'DATA UPDATE'!$T:$T,วิเคราะห์ข้อมูล!$Q$2)</f>
        <v>718</v>
      </c>
      <c r="R781" s="4">
        <f>SUMIFS('DATA UPDATE'!$L:$L,'DATA UPDATE'!$D:$D,วิเคราะห์ข้อมูล!A781,'DATA UPDATE'!$T:$T,วิเคราะห์ข้อมูล!$R$2)</f>
        <v>0</v>
      </c>
      <c r="S781" s="4">
        <f>SUMIFS('UPDATE STOCK'!$F:$F,'UPDATE STOCK'!$A:$A,A781,'UPDATE STOCK'!$G:$G,$S$2)</f>
        <v>0</v>
      </c>
      <c r="T781" s="4">
        <f>SUMIFS('UPDATE STOCK'!$F:$F,'UPDATE STOCK'!$A:$A,A781,'UPDATE STOCK'!$G:$G,$T$2)</f>
        <v>0</v>
      </c>
      <c r="U781" s="4">
        <f>SUMIFS('UPDATE STOCK'!$F:$F,'UPDATE STOCK'!$A:$A,วิเคราะห์ข้อมูล!A781,'UPDATE STOCK'!$G:$G,$U$2)</f>
        <v>0</v>
      </c>
      <c r="V781" s="4">
        <f>SUMIFS('UPDATE STOCK'!$F:$F,'UPDATE STOCK'!$A:$A,วิเคราะห์ข้อมูล!A781,'UPDATE STOCK'!$G:$G,$V$2)</f>
        <v>0</v>
      </c>
      <c r="W781" s="4"/>
      <c r="X781" s="4"/>
      <c r="Y781" s="4"/>
      <c r="Z781" s="4"/>
      <c r="AA781" s="4"/>
    </row>
    <row r="782" spans="1:27" x14ac:dyDescent="0.2">
      <c r="A782" s="12" t="s">
        <v>1555</v>
      </c>
      <c r="B782" s="12" t="s">
        <v>1556</v>
      </c>
      <c r="C782" s="5">
        <f>SUMIFS('DATA UPDATE'!$L:$L,'DATA UPDATE'!$E:$E,วิเคราะห์ข้อมูล!A782,'DATA UPDATE'!$B:$B,วิเคราะห์ข้อมูล!$C$2)</f>
        <v>0</v>
      </c>
      <c r="D782" s="5">
        <f>SUMIFS('DATA UPDATE'!$L:$L,'DATA UPDATE'!$E:$E,A782,'DATA UPDATE'!$B:$B,$D$2)</f>
        <v>0</v>
      </c>
      <c r="E782" s="5">
        <f>SUMIFS('DATA UPDATE'!$L:$L,'DATA UPDATE'!$E:$E,A782,'DATA UPDATE'!$B:$B,$E$2)</f>
        <v>4</v>
      </c>
      <c r="F782" s="5">
        <f>SUMIFS('DATA UPDATE'!$L:$L,'DATA UPDATE'!$E:$E,A782,'DATA UPDATE'!$B:$B,$F$2)</f>
        <v>0</v>
      </c>
      <c r="G782" s="5">
        <f>SUMIFS('DATA UPDATE'!$L:$L,'DATA UPDATE'!$E:$E,A782,'DATA UPDATE'!$B:$B,$G$2)</f>
        <v>0</v>
      </c>
      <c r="H782" s="5">
        <f>SUMIFS('DATA UPDATE'!$L:$L,'DATA UPDATE'!$E:$E,A782,'DATA UPDATE'!$B:$B,$H$2)</f>
        <v>0</v>
      </c>
      <c r="I782" s="5">
        <f t="shared" si="61"/>
        <v>4</v>
      </c>
      <c r="J782" s="5">
        <f>SUMIFS('UPDATE STOCK'!F:F,'UPDATE STOCK'!A:A,วิเคราะห์ข้อมูล!A782)</f>
        <v>0</v>
      </c>
      <c r="K782" s="10">
        <f t="shared" si="62"/>
        <v>4</v>
      </c>
      <c r="L782" s="5">
        <f t="shared" si="63"/>
        <v>0</v>
      </c>
      <c r="M782" s="8">
        <f t="shared" si="64"/>
        <v>0.8</v>
      </c>
      <c r="N782" s="7">
        <f t="shared" si="65"/>
        <v>0.8</v>
      </c>
      <c r="O782" s="4">
        <f>SUMIFS('DATA UPDATE'!$L:$L,'DATA UPDATE'!$E:$E,วิเคราะห์ข้อมูล!A782,'DATA UPDATE'!$T:$T,วิเคราะห์ข้อมูล!$O$2)</f>
        <v>0</v>
      </c>
      <c r="P782" s="4">
        <f>SUMIFS('DATA UPDATE'!$L:$L,'DATA UPDATE'!$E:$E,วิเคราะห์ข้อมูล!A782,'DATA UPDATE'!$T:$T,วิเคราะห์ข้อมูล!$P$2)</f>
        <v>0</v>
      </c>
      <c r="Q782" s="4">
        <f>SUMIFS('DATA UPDATE'!$L:$L,'DATA UPDATE'!$E:$E,วิเคราะห์ข้อมูล!A782,'DATA UPDATE'!$T:$T,วิเคราะห์ข้อมูล!$Q$2)</f>
        <v>0</v>
      </c>
      <c r="R782" s="4">
        <f>SUMIFS('DATA UPDATE'!$L:$L,'DATA UPDATE'!$D:$D,วิเคราะห์ข้อมูล!A782,'DATA UPDATE'!$T:$T,วิเคราะห์ข้อมูล!$R$2)</f>
        <v>0</v>
      </c>
      <c r="S782" s="4">
        <f>SUMIFS('UPDATE STOCK'!$F:$F,'UPDATE STOCK'!$A:$A,A782,'UPDATE STOCK'!$G:$G,$S$2)</f>
        <v>0</v>
      </c>
      <c r="T782" s="4">
        <f>SUMIFS('UPDATE STOCK'!$F:$F,'UPDATE STOCK'!$A:$A,A782,'UPDATE STOCK'!$G:$G,$T$2)</f>
        <v>0</v>
      </c>
      <c r="U782" s="4">
        <f>SUMIFS('UPDATE STOCK'!$F:$F,'UPDATE STOCK'!$A:$A,วิเคราะห์ข้อมูล!A782,'UPDATE STOCK'!$G:$G,$U$2)</f>
        <v>0</v>
      </c>
      <c r="V782" s="4">
        <f>SUMIFS('UPDATE STOCK'!$F:$F,'UPDATE STOCK'!$A:$A,วิเคราะห์ข้อมูล!A782,'UPDATE STOCK'!$G:$G,$V$2)</f>
        <v>0</v>
      </c>
      <c r="W782" s="4"/>
      <c r="X782" s="4"/>
      <c r="Y782" s="4"/>
      <c r="Z782" s="4"/>
      <c r="AA782" s="4"/>
    </row>
    <row r="783" spans="1:27" x14ac:dyDescent="0.2">
      <c r="A783" s="12" t="s">
        <v>1557</v>
      </c>
      <c r="B783" s="12" t="s">
        <v>1558</v>
      </c>
      <c r="C783" s="5">
        <f>SUMIFS('DATA UPDATE'!$L:$L,'DATA UPDATE'!$E:$E,วิเคราะห์ข้อมูล!A783,'DATA UPDATE'!$B:$B,วิเคราะห์ข้อมูล!$C$2)</f>
        <v>5</v>
      </c>
      <c r="D783" s="5">
        <f>SUMIFS('DATA UPDATE'!$L:$L,'DATA UPDATE'!$E:$E,A783,'DATA UPDATE'!$B:$B,$D$2)</f>
        <v>6</v>
      </c>
      <c r="E783" s="5">
        <f>SUMIFS('DATA UPDATE'!$L:$L,'DATA UPDATE'!$E:$E,A783,'DATA UPDATE'!$B:$B,$E$2)</f>
        <v>2</v>
      </c>
      <c r="F783" s="5">
        <f>SUMIFS('DATA UPDATE'!$L:$L,'DATA UPDATE'!$E:$E,A783,'DATA UPDATE'!$B:$B,$F$2)</f>
        <v>1</v>
      </c>
      <c r="G783" s="5">
        <f>SUMIFS('DATA UPDATE'!$L:$L,'DATA UPDATE'!$E:$E,A783,'DATA UPDATE'!$B:$B,$G$2)</f>
        <v>6</v>
      </c>
      <c r="H783" s="5">
        <f>SUMIFS('DATA UPDATE'!$L:$L,'DATA UPDATE'!$E:$E,A783,'DATA UPDATE'!$B:$B,$H$2)</f>
        <v>0</v>
      </c>
      <c r="I783" s="5">
        <f t="shared" si="61"/>
        <v>20</v>
      </c>
      <c r="J783" s="5">
        <f>SUMIFS('UPDATE STOCK'!F:F,'UPDATE STOCK'!A:A,วิเคราะห์ข้อมูล!A783)</f>
        <v>0</v>
      </c>
      <c r="K783" s="10">
        <f t="shared" si="62"/>
        <v>6</v>
      </c>
      <c r="L783" s="5">
        <f t="shared" si="63"/>
        <v>1</v>
      </c>
      <c r="M783" s="8">
        <f t="shared" si="64"/>
        <v>4</v>
      </c>
      <c r="N783" s="7">
        <f t="shared" si="65"/>
        <v>4</v>
      </c>
      <c r="O783" s="4">
        <f>SUMIFS('DATA UPDATE'!$L:$L,'DATA UPDATE'!$E:$E,วิเคราะห์ข้อมูล!A783,'DATA UPDATE'!$T:$T,วิเคราะห์ข้อมูล!$O$2)</f>
        <v>14</v>
      </c>
      <c r="P783" s="4">
        <f>SUMIFS('DATA UPDATE'!$L:$L,'DATA UPDATE'!$E:$E,วิเคราะห์ข้อมูล!A783,'DATA UPDATE'!$T:$T,วิเคราะห์ข้อมูล!$P$2)</f>
        <v>0</v>
      </c>
      <c r="Q783" s="4">
        <f>SUMIFS('DATA UPDATE'!$L:$L,'DATA UPDATE'!$E:$E,วิเคราะห์ข้อมูล!A783,'DATA UPDATE'!$T:$T,วิเคราะห์ข้อมูล!$Q$2)</f>
        <v>6</v>
      </c>
      <c r="R783" s="4">
        <f>SUMIFS('DATA UPDATE'!$L:$L,'DATA UPDATE'!$D:$D,วิเคราะห์ข้อมูล!A783,'DATA UPDATE'!$T:$T,วิเคราะห์ข้อมูล!$R$2)</f>
        <v>0</v>
      </c>
      <c r="S783" s="4">
        <f>SUMIFS('UPDATE STOCK'!$F:$F,'UPDATE STOCK'!$A:$A,A783,'UPDATE STOCK'!$G:$G,$S$2)</f>
        <v>0</v>
      </c>
      <c r="T783" s="4">
        <f>SUMIFS('UPDATE STOCK'!$F:$F,'UPDATE STOCK'!$A:$A,A783,'UPDATE STOCK'!$G:$G,$T$2)</f>
        <v>0</v>
      </c>
      <c r="U783" s="4">
        <f>SUMIFS('UPDATE STOCK'!$F:$F,'UPDATE STOCK'!$A:$A,วิเคราะห์ข้อมูล!A783,'UPDATE STOCK'!$G:$G,$U$2)</f>
        <v>0</v>
      </c>
      <c r="V783" s="4">
        <f>SUMIFS('UPDATE STOCK'!$F:$F,'UPDATE STOCK'!$A:$A,วิเคราะห์ข้อมูล!A783,'UPDATE STOCK'!$G:$G,$V$2)</f>
        <v>0</v>
      </c>
      <c r="W783" s="4"/>
      <c r="X783" s="4"/>
      <c r="Y783" s="4"/>
      <c r="Z783" s="4"/>
      <c r="AA783" s="4"/>
    </row>
    <row r="784" spans="1:27" x14ac:dyDescent="0.2">
      <c r="A784" s="12" t="s">
        <v>1559</v>
      </c>
      <c r="B784" s="12" t="s">
        <v>1560</v>
      </c>
      <c r="C784" s="5">
        <f>SUMIFS('DATA UPDATE'!$L:$L,'DATA UPDATE'!$E:$E,วิเคราะห์ข้อมูล!A784,'DATA UPDATE'!$B:$B,วิเคราะห์ข้อมูล!$C$2)</f>
        <v>1</v>
      </c>
      <c r="D784" s="5">
        <f>SUMIFS('DATA UPDATE'!$L:$L,'DATA UPDATE'!$E:$E,A784,'DATA UPDATE'!$B:$B,$D$2)</f>
        <v>4</v>
      </c>
      <c r="E784" s="5">
        <f>SUMIFS('DATA UPDATE'!$L:$L,'DATA UPDATE'!$E:$E,A784,'DATA UPDATE'!$B:$B,$E$2)</f>
        <v>5</v>
      </c>
      <c r="F784" s="5">
        <f>SUMIFS('DATA UPDATE'!$L:$L,'DATA UPDATE'!$E:$E,A784,'DATA UPDATE'!$B:$B,$F$2)</f>
        <v>16</v>
      </c>
      <c r="G784" s="5">
        <f>SUMIFS('DATA UPDATE'!$L:$L,'DATA UPDATE'!$E:$E,A784,'DATA UPDATE'!$B:$B,$G$2)</f>
        <v>2</v>
      </c>
      <c r="H784" s="5">
        <f>SUMIFS('DATA UPDATE'!$L:$L,'DATA UPDATE'!$E:$E,A784,'DATA UPDATE'!$B:$B,$H$2)</f>
        <v>0</v>
      </c>
      <c r="I784" s="5">
        <f t="shared" si="61"/>
        <v>28</v>
      </c>
      <c r="J784" s="5">
        <f>SUMIFS('UPDATE STOCK'!F:F,'UPDATE STOCK'!A:A,วิเคราะห์ข้อมูล!A784)</f>
        <v>0</v>
      </c>
      <c r="K784" s="10">
        <f t="shared" si="62"/>
        <v>16</v>
      </c>
      <c r="L784" s="5">
        <f t="shared" si="63"/>
        <v>1</v>
      </c>
      <c r="M784" s="8">
        <f t="shared" si="64"/>
        <v>5.6</v>
      </c>
      <c r="N784" s="7">
        <f t="shared" si="65"/>
        <v>5.6</v>
      </c>
      <c r="O784" s="4">
        <f>SUMIFS('DATA UPDATE'!$L:$L,'DATA UPDATE'!$E:$E,วิเคราะห์ข้อมูล!A784,'DATA UPDATE'!$T:$T,วิเคราะห์ข้อมูล!$O$2)</f>
        <v>20</v>
      </c>
      <c r="P784" s="4">
        <f>SUMIFS('DATA UPDATE'!$L:$L,'DATA UPDATE'!$E:$E,วิเคราะห์ข้อมูล!A784,'DATA UPDATE'!$T:$T,วิเคราะห์ข้อมูล!$P$2)</f>
        <v>0</v>
      </c>
      <c r="Q784" s="4">
        <f>SUMIFS('DATA UPDATE'!$L:$L,'DATA UPDATE'!$E:$E,วิเคราะห์ข้อมูล!A784,'DATA UPDATE'!$T:$T,วิเคราะห์ข้อมูล!$Q$2)</f>
        <v>4</v>
      </c>
      <c r="R784" s="4">
        <f>SUMIFS('DATA UPDATE'!$L:$L,'DATA UPDATE'!$D:$D,วิเคราะห์ข้อมูล!A784,'DATA UPDATE'!$T:$T,วิเคราะห์ข้อมูล!$R$2)</f>
        <v>0</v>
      </c>
      <c r="S784" s="4">
        <f>SUMIFS('UPDATE STOCK'!$F:$F,'UPDATE STOCK'!$A:$A,A784,'UPDATE STOCK'!$G:$G,$S$2)</f>
        <v>0</v>
      </c>
      <c r="T784" s="4">
        <f>SUMIFS('UPDATE STOCK'!$F:$F,'UPDATE STOCK'!$A:$A,A784,'UPDATE STOCK'!$G:$G,$T$2)</f>
        <v>0</v>
      </c>
      <c r="U784" s="4">
        <f>SUMIFS('UPDATE STOCK'!$F:$F,'UPDATE STOCK'!$A:$A,วิเคราะห์ข้อมูล!A784,'UPDATE STOCK'!$G:$G,$U$2)</f>
        <v>0</v>
      </c>
      <c r="V784" s="4">
        <f>SUMIFS('UPDATE STOCK'!$F:$F,'UPDATE STOCK'!$A:$A,วิเคราะห์ข้อมูล!A784,'UPDATE STOCK'!$G:$G,$V$2)</f>
        <v>0</v>
      </c>
      <c r="W784" s="4"/>
      <c r="X784" s="4"/>
      <c r="Y784" s="4"/>
      <c r="Z784" s="4"/>
      <c r="AA784" s="4"/>
    </row>
    <row r="785" spans="1:27" x14ac:dyDescent="0.2">
      <c r="A785" s="12" t="s">
        <v>1561</v>
      </c>
      <c r="B785" s="12" t="s">
        <v>1562</v>
      </c>
      <c r="C785" s="5">
        <f>SUMIFS('DATA UPDATE'!$L:$L,'DATA UPDATE'!$E:$E,วิเคราะห์ข้อมูล!A785,'DATA UPDATE'!$B:$B,วิเคราะห์ข้อมูล!$C$2)</f>
        <v>0</v>
      </c>
      <c r="D785" s="5">
        <f>SUMIFS('DATA UPDATE'!$L:$L,'DATA UPDATE'!$E:$E,A785,'DATA UPDATE'!$B:$B,$D$2)</f>
        <v>0</v>
      </c>
      <c r="E785" s="5">
        <f>SUMIFS('DATA UPDATE'!$L:$L,'DATA UPDATE'!$E:$E,A785,'DATA UPDATE'!$B:$B,$E$2)</f>
        <v>1</v>
      </c>
      <c r="F785" s="5">
        <f>SUMIFS('DATA UPDATE'!$L:$L,'DATA UPDATE'!$E:$E,A785,'DATA UPDATE'!$B:$B,$F$2)</f>
        <v>0</v>
      </c>
      <c r="G785" s="5">
        <f>SUMIFS('DATA UPDATE'!$L:$L,'DATA UPDATE'!$E:$E,A785,'DATA UPDATE'!$B:$B,$G$2)</f>
        <v>0</v>
      </c>
      <c r="H785" s="5">
        <f>SUMIFS('DATA UPDATE'!$L:$L,'DATA UPDATE'!$E:$E,A785,'DATA UPDATE'!$B:$B,$H$2)</f>
        <v>0</v>
      </c>
      <c r="I785" s="5">
        <f t="shared" si="61"/>
        <v>1</v>
      </c>
      <c r="J785" s="5">
        <f>SUMIFS('UPDATE STOCK'!F:F,'UPDATE STOCK'!A:A,วิเคราะห์ข้อมูล!A785)</f>
        <v>0</v>
      </c>
      <c r="K785" s="10">
        <f t="shared" si="62"/>
        <v>1</v>
      </c>
      <c r="L785" s="5">
        <f t="shared" si="63"/>
        <v>0</v>
      </c>
      <c r="M785" s="8">
        <f t="shared" si="64"/>
        <v>0.2</v>
      </c>
      <c r="N785" s="7">
        <f t="shared" si="65"/>
        <v>0.2</v>
      </c>
      <c r="O785" s="4">
        <f>SUMIFS('DATA UPDATE'!$L:$L,'DATA UPDATE'!$E:$E,วิเคราะห์ข้อมูล!A785,'DATA UPDATE'!$T:$T,วิเคราะห์ข้อมูล!$O$2)</f>
        <v>0</v>
      </c>
      <c r="P785" s="4">
        <f>SUMIFS('DATA UPDATE'!$L:$L,'DATA UPDATE'!$E:$E,วิเคราะห์ข้อมูล!A785,'DATA UPDATE'!$T:$T,วิเคราะห์ข้อมูล!$P$2)</f>
        <v>0</v>
      </c>
      <c r="Q785" s="4">
        <f>SUMIFS('DATA UPDATE'!$L:$L,'DATA UPDATE'!$E:$E,วิเคราะห์ข้อมูล!A785,'DATA UPDATE'!$T:$T,วิเคราะห์ข้อมูล!$Q$2)</f>
        <v>0</v>
      </c>
      <c r="R785" s="4">
        <f>SUMIFS('DATA UPDATE'!$L:$L,'DATA UPDATE'!$D:$D,วิเคราะห์ข้อมูล!A785,'DATA UPDATE'!$T:$T,วิเคราะห์ข้อมูล!$R$2)</f>
        <v>0</v>
      </c>
      <c r="S785" s="4">
        <f>SUMIFS('UPDATE STOCK'!$F:$F,'UPDATE STOCK'!$A:$A,A785,'UPDATE STOCK'!$G:$G,$S$2)</f>
        <v>0</v>
      </c>
      <c r="T785" s="4">
        <f>SUMIFS('UPDATE STOCK'!$F:$F,'UPDATE STOCK'!$A:$A,A785,'UPDATE STOCK'!$G:$G,$T$2)</f>
        <v>0</v>
      </c>
      <c r="U785" s="4">
        <f>SUMIFS('UPDATE STOCK'!$F:$F,'UPDATE STOCK'!$A:$A,วิเคราะห์ข้อมูล!A785,'UPDATE STOCK'!$G:$G,$U$2)</f>
        <v>0</v>
      </c>
      <c r="V785" s="4">
        <f>SUMIFS('UPDATE STOCK'!$F:$F,'UPDATE STOCK'!$A:$A,วิเคราะห์ข้อมูล!A785,'UPDATE STOCK'!$G:$G,$V$2)</f>
        <v>0</v>
      </c>
      <c r="W785" s="4"/>
      <c r="X785" s="4"/>
      <c r="Y785" s="4"/>
      <c r="Z785" s="4"/>
      <c r="AA785" s="4"/>
    </row>
    <row r="786" spans="1:27" x14ac:dyDescent="0.2">
      <c r="A786" s="12" t="s">
        <v>1563</v>
      </c>
      <c r="B786" s="12" t="s">
        <v>1564</v>
      </c>
      <c r="C786" s="5">
        <f>SUMIFS('DATA UPDATE'!$L:$L,'DATA UPDATE'!$E:$E,วิเคราะห์ข้อมูล!A786,'DATA UPDATE'!$B:$B,วิเคราะห์ข้อมูล!$C$2)</f>
        <v>22</v>
      </c>
      <c r="D786" s="5">
        <f>SUMIFS('DATA UPDATE'!$L:$L,'DATA UPDATE'!$E:$E,A786,'DATA UPDATE'!$B:$B,$D$2)</f>
        <v>14</v>
      </c>
      <c r="E786" s="5">
        <f>SUMIFS('DATA UPDATE'!$L:$L,'DATA UPDATE'!$E:$E,A786,'DATA UPDATE'!$B:$B,$E$2)</f>
        <v>22</v>
      </c>
      <c r="F786" s="5">
        <f>SUMIFS('DATA UPDATE'!$L:$L,'DATA UPDATE'!$E:$E,A786,'DATA UPDATE'!$B:$B,$F$2)</f>
        <v>19</v>
      </c>
      <c r="G786" s="5">
        <f>SUMIFS('DATA UPDATE'!$L:$L,'DATA UPDATE'!$E:$E,A786,'DATA UPDATE'!$B:$B,$G$2)</f>
        <v>14</v>
      </c>
      <c r="H786" s="5">
        <f>SUMIFS('DATA UPDATE'!$L:$L,'DATA UPDATE'!$E:$E,A786,'DATA UPDATE'!$B:$B,$H$2)</f>
        <v>3</v>
      </c>
      <c r="I786" s="5">
        <f t="shared" si="61"/>
        <v>94</v>
      </c>
      <c r="J786" s="5">
        <f>SUMIFS('UPDATE STOCK'!F:F,'UPDATE STOCK'!A:A,วิเคราะห์ข้อมูล!A786)</f>
        <v>0</v>
      </c>
      <c r="K786" s="10">
        <f t="shared" si="62"/>
        <v>22</v>
      </c>
      <c r="L786" s="5">
        <f t="shared" si="63"/>
        <v>14</v>
      </c>
      <c r="M786" s="8">
        <f t="shared" si="64"/>
        <v>18.2</v>
      </c>
      <c r="N786" s="7">
        <f t="shared" si="65"/>
        <v>18.2</v>
      </c>
      <c r="O786" s="4">
        <f>SUMIFS('DATA UPDATE'!$L:$L,'DATA UPDATE'!$E:$E,วิเคราะห์ข้อมูล!A786,'DATA UPDATE'!$T:$T,วิเคราะห์ข้อมูล!$O$2)</f>
        <v>8</v>
      </c>
      <c r="P786" s="4">
        <f>SUMIFS('DATA UPDATE'!$L:$L,'DATA UPDATE'!$E:$E,วิเคราะห์ข้อมูล!A786,'DATA UPDATE'!$T:$T,วิเคราะห์ข้อมูล!$P$2)</f>
        <v>12</v>
      </c>
      <c r="Q786" s="4">
        <f>SUMIFS('DATA UPDATE'!$L:$L,'DATA UPDATE'!$E:$E,วิเคราะห์ข้อมูล!A786,'DATA UPDATE'!$T:$T,วิเคราะห์ข้อมูล!$Q$2)</f>
        <v>61</v>
      </c>
      <c r="R786" s="4">
        <f>SUMIFS('DATA UPDATE'!$L:$L,'DATA UPDATE'!$D:$D,วิเคราะห์ข้อมูล!A786,'DATA UPDATE'!$T:$T,วิเคราะห์ข้อมูล!$R$2)</f>
        <v>0</v>
      </c>
      <c r="S786" s="4">
        <f>SUMIFS('UPDATE STOCK'!$F:$F,'UPDATE STOCK'!$A:$A,A786,'UPDATE STOCK'!$G:$G,$S$2)</f>
        <v>0</v>
      </c>
      <c r="T786" s="4">
        <f>SUMIFS('UPDATE STOCK'!$F:$F,'UPDATE STOCK'!$A:$A,A786,'UPDATE STOCK'!$G:$G,$T$2)</f>
        <v>0</v>
      </c>
      <c r="U786" s="4">
        <f>SUMIFS('UPDATE STOCK'!$F:$F,'UPDATE STOCK'!$A:$A,วิเคราะห์ข้อมูล!A786,'UPDATE STOCK'!$G:$G,$U$2)</f>
        <v>0</v>
      </c>
      <c r="V786" s="4">
        <f>SUMIFS('UPDATE STOCK'!$F:$F,'UPDATE STOCK'!$A:$A,วิเคราะห์ข้อมูล!A786,'UPDATE STOCK'!$G:$G,$V$2)</f>
        <v>0</v>
      </c>
      <c r="W786" s="4"/>
      <c r="X786" s="4"/>
      <c r="Y786" s="4"/>
      <c r="Z786" s="4"/>
      <c r="AA786" s="4"/>
    </row>
    <row r="787" spans="1:27" x14ac:dyDescent="0.2">
      <c r="A787" s="12" t="s">
        <v>1565</v>
      </c>
      <c r="B787" s="12" t="s">
        <v>1566</v>
      </c>
      <c r="C787" s="5">
        <f>SUMIFS('DATA UPDATE'!$L:$L,'DATA UPDATE'!$E:$E,วิเคราะห์ข้อมูล!A787,'DATA UPDATE'!$B:$B,วิเคราะห์ข้อมูล!$C$2)</f>
        <v>0</v>
      </c>
      <c r="D787" s="5">
        <f>SUMIFS('DATA UPDATE'!$L:$L,'DATA UPDATE'!$E:$E,A787,'DATA UPDATE'!$B:$B,$D$2)</f>
        <v>0</v>
      </c>
      <c r="E787" s="5">
        <f>SUMIFS('DATA UPDATE'!$L:$L,'DATA UPDATE'!$E:$E,A787,'DATA UPDATE'!$B:$B,$E$2)</f>
        <v>0</v>
      </c>
      <c r="F787" s="5">
        <f>SUMIFS('DATA UPDATE'!$L:$L,'DATA UPDATE'!$E:$E,A787,'DATA UPDATE'!$B:$B,$F$2)</f>
        <v>1</v>
      </c>
      <c r="G787" s="5">
        <f>SUMIFS('DATA UPDATE'!$L:$L,'DATA UPDATE'!$E:$E,A787,'DATA UPDATE'!$B:$B,$G$2)</f>
        <v>0</v>
      </c>
      <c r="H787" s="5">
        <f>SUMIFS('DATA UPDATE'!$L:$L,'DATA UPDATE'!$E:$E,A787,'DATA UPDATE'!$B:$B,$H$2)</f>
        <v>0</v>
      </c>
      <c r="I787" s="5">
        <f t="shared" si="61"/>
        <v>1</v>
      </c>
      <c r="J787" s="5">
        <f>SUMIFS('UPDATE STOCK'!F:F,'UPDATE STOCK'!A:A,วิเคราะห์ข้อมูล!A787)</f>
        <v>0</v>
      </c>
      <c r="K787" s="10">
        <f t="shared" si="62"/>
        <v>1</v>
      </c>
      <c r="L787" s="5">
        <f t="shared" si="63"/>
        <v>0</v>
      </c>
      <c r="M787" s="8">
        <f t="shared" si="64"/>
        <v>0.2</v>
      </c>
      <c r="N787" s="7">
        <f t="shared" si="65"/>
        <v>0.2</v>
      </c>
      <c r="O787" s="4">
        <f>SUMIFS('DATA UPDATE'!$L:$L,'DATA UPDATE'!$E:$E,วิเคราะห์ข้อมูล!A787,'DATA UPDATE'!$T:$T,วิเคราะห์ข้อมูล!$O$2)</f>
        <v>0</v>
      </c>
      <c r="P787" s="4">
        <f>SUMIFS('DATA UPDATE'!$L:$L,'DATA UPDATE'!$E:$E,วิเคราะห์ข้อมูล!A787,'DATA UPDATE'!$T:$T,วิเคราะห์ข้อมูล!$P$2)</f>
        <v>0</v>
      </c>
      <c r="Q787" s="4">
        <f>SUMIFS('DATA UPDATE'!$L:$L,'DATA UPDATE'!$E:$E,วิเคราะห์ข้อมูล!A787,'DATA UPDATE'!$T:$T,วิเคราะห์ข้อมูล!$Q$2)</f>
        <v>1</v>
      </c>
      <c r="R787" s="4">
        <f>SUMIFS('DATA UPDATE'!$L:$L,'DATA UPDATE'!$D:$D,วิเคราะห์ข้อมูล!A787,'DATA UPDATE'!$T:$T,วิเคราะห์ข้อมูล!$R$2)</f>
        <v>0</v>
      </c>
      <c r="S787" s="4">
        <f>SUMIFS('UPDATE STOCK'!$F:$F,'UPDATE STOCK'!$A:$A,A787,'UPDATE STOCK'!$G:$G,$S$2)</f>
        <v>0</v>
      </c>
      <c r="T787" s="4">
        <f>SUMIFS('UPDATE STOCK'!$F:$F,'UPDATE STOCK'!$A:$A,A787,'UPDATE STOCK'!$G:$G,$T$2)</f>
        <v>0</v>
      </c>
      <c r="U787" s="4">
        <f>SUMIFS('UPDATE STOCK'!$F:$F,'UPDATE STOCK'!$A:$A,วิเคราะห์ข้อมูล!A787,'UPDATE STOCK'!$G:$G,$U$2)</f>
        <v>0</v>
      </c>
      <c r="V787" s="4">
        <f>SUMIFS('UPDATE STOCK'!$F:$F,'UPDATE STOCK'!$A:$A,วิเคราะห์ข้อมูล!A787,'UPDATE STOCK'!$G:$G,$V$2)</f>
        <v>0</v>
      </c>
      <c r="W787" s="4"/>
      <c r="X787" s="4"/>
      <c r="Y787" s="4"/>
      <c r="Z787" s="4"/>
      <c r="AA787" s="4"/>
    </row>
    <row r="788" spans="1:27" x14ac:dyDescent="0.2">
      <c r="A788" s="12" t="s">
        <v>1567</v>
      </c>
      <c r="B788" s="12" t="s">
        <v>1568</v>
      </c>
      <c r="C788" s="5">
        <f>SUMIFS('DATA UPDATE'!$L:$L,'DATA UPDATE'!$E:$E,วิเคราะห์ข้อมูล!A788,'DATA UPDATE'!$B:$B,วิเคราะห์ข้อมูล!$C$2)</f>
        <v>2</v>
      </c>
      <c r="D788" s="5">
        <f>SUMIFS('DATA UPDATE'!$L:$L,'DATA UPDATE'!$E:$E,A788,'DATA UPDATE'!$B:$B,$D$2)</f>
        <v>0</v>
      </c>
      <c r="E788" s="5">
        <f>SUMIFS('DATA UPDATE'!$L:$L,'DATA UPDATE'!$E:$E,A788,'DATA UPDATE'!$B:$B,$E$2)</f>
        <v>2</v>
      </c>
      <c r="F788" s="5">
        <f>SUMIFS('DATA UPDATE'!$L:$L,'DATA UPDATE'!$E:$E,A788,'DATA UPDATE'!$B:$B,$F$2)</f>
        <v>0</v>
      </c>
      <c r="G788" s="5">
        <f>SUMIFS('DATA UPDATE'!$L:$L,'DATA UPDATE'!$E:$E,A788,'DATA UPDATE'!$B:$B,$G$2)</f>
        <v>0</v>
      </c>
      <c r="H788" s="5">
        <f>SUMIFS('DATA UPDATE'!$L:$L,'DATA UPDATE'!$E:$E,A788,'DATA UPDATE'!$B:$B,$H$2)</f>
        <v>0</v>
      </c>
      <c r="I788" s="5">
        <f t="shared" si="61"/>
        <v>4</v>
      </c>
      <c r="J788" s="5">
        <f>SUMIFS('UPDATE STOCK'!F:F,'UPDATE STOCK'!A:A,วิเคราะห์ข้อมูล!A788)</f>
        <v>0</v>
      </c>
      <c r="K788" s="10">
        <f t="shared" si="62"/>
        <v>2</v>
      </c>
      <c r="L788" s="5">
        <f t="shared" si="63"/>
        <v>0</v>
      </c>
      <c r="M788" s="8">
        <f t="shared" si="64"/>
        <v>0.8</v>
      </c>
      <c r="N788" s="7">
        <f t="shared" si="65"/>
        <v>0.8</v>
      </c>
      <c r="O788" s="4">
        <f>SUMIFS('DATA UPDATE'!$L:$L,'DATA UPDATE'!$E:$E,วิเคราะห์ข้อมูล!A788,'DATA UPDATE'!$T:$T,วิเคราะห์ข้อมูล!$O$2)</f>
        <v>2</v>
      </c>
      <c r="P788" s="4">
        <f>SUMIFS('DATA UPDATE'!$L:$L,'DATA UPDATE'!$E:$E,วิเคราะห์ข้อมูล!A788,'DATA UPDATE'!$T:$T,วิเคราะห์ข้อมูล!$P$2)</f>
        <v>0</v>
      </c>
      <c r="Q788" s="4">
        <f>SUMIFS('DATA UPDATE'!$L:$L,'DATA UPDATE'!$E:$E,วิเคราะห์ข้อมูล!A788,'DATA UPDATE'!$T:$T,วิเคราะห์ข้อมูล!$Q$2)</f>
        <v>2</v>
      </c>
      <c r="R788" s="4">
        <f>SUMIFS('DATA UPDATE'!$L:$L,'DATA UPDATE'!$D:$D,วิเคราะห์ข้อมูล!A788,'DATA UPDATE'!$T:$T,วิเคราะห์ข้อมูล!$R$2)</f>
        <v>0</v>
      </c>
      <c r="S788" s="4">
        <f>SUMIFS('UPDATE STOCK'!$F:$F,'UPDATE STOCK'!$A:$A,A788,'UPDATE STOCK'!$G:$G,$S$2)</f>
        <v>0</v>
      </c>
      <c r="T788" s="4">
        <f>SUMIFS('UPDATE STOCK'!$F:$F,'UPDATE STOCK'!$A:$A,A788,'UPDATE STOCK'!$G:$G,$T$2)</f>
        <v>0</v>
      </c>
      <c r="U788" s="4">
        <f>SUMIFS('UPDATE STOCK'!$F:$F,'UPDATE STOCK'!$A:$A,วิเคราะห์ข้อมูล!A788,'UPDATE STOCK'!$G:$G,$U$2)</f>
        <v>0</v>
      </c>
      <c r="V788" s="4">
        <f>SUMIFS('UPDATE STOCK'!$F:$F,'UPDATE STOCK'!$A:$A,วิเคราะห์ข้อมูล!A788,'UPDATE STOCK'!$G:$G,$V$2)</f>
        <v>0</v>
      </c>
      <c r="W788" s="4"/>
      <c r="X788" s="4"/>
      <c r="Y788" s="4"/>
      <c r="Z788" s="4"/>
      <c r="AA788" s="4"/>
    </row>
    <row r="789" spans="1:27" x14ac:dyDescent="0.2">
      <c r="A789" s="12" t="s">
        <v>1569</v>
      </c>
      <c r="B789" s="12" t="s">
        <v>1570</v>
      </c>
      <c r="C789" s="5">
        <f>SUMIFS('DATA UPDATE'!$L:$L,'DATA UPDATE'!$E:$E,วิเคราะห์ข้อมูล!A789,'DATA UPDATE'!$B:$B,วิเคราะห์ข้อมูล!$C$2)</f>
        <v>38</v>
      </c>
      <c r="D789" s="5">
        <f>SUMIFS('DATA UPDATE'!$L:$L,'DATA UPDATE'!$E:$E,A789,'DATA UPDATE'!$B:$B,$D$2)</f>
        <v>49</v>
      </c>
      <c r="E789" s="5">
        <f>SUMIFS('DATA UPDATE'!$L:$L,'DATA UPDATE'!$E:$E,A789,'DATA UPDATE'!$B:$B,$E$2)</f>
        <v>53</v>
      </c>
      <c r="F789" s="5">
        <f>SUMIFS('DATA UPDATE'!$L:$L,'DATA UPDATE'!$E:$E,A789,'DATA UPDATE'!$B:$B,$F$2)</f>
        <v>35</v>
      </c>
      <c r="G789" s="5">
        <f>SUMIFS('DATA UPDATE'!$L:$L,'DATA UPDATE'!$E:$E,A789,'DATA UPDATE'!$B:$B,$G$2)</f>
        <v>50</v>
      </c>
      <c r="H789" s="5">
        <f>SUMIFS('DATA UPDATE'!$L:$L,'DATA UPDATE'!$E:$E,A789,'DATA UPDATE'!$B:$B,$H$2)</f>
        <v>14</v>
      </c>
      <c r="I789" s="5">
        <f t="shared" si="61"/>
        <v>239</v>
      </c>
      <c r="J789" s="5">
        <f>SUMIFS('UPDATE STOCK'!F:F,'UPDATE STOCK'!A:A,วิเคราะห์ข้อมูล!A789)</f>
        <v>0</v>
      </c>
      <c r="K789" s="10">
        <f t="shared" si="62"/>
        <v>53</v>
      </c>
      <c r="L789" s="5">
        <f t="shared" si="63"/>
        <v>35</v>
      </c>
      <c r="M789" s="8">
        <f t="shared" si="64"/>
        <v>45</v>
      </c>
      <c r="N789" s="7">
        <f t="shared" si="65"/>
        <v>45</v>
      </c>
      <c r="O789" s="4">
        <f>SUMIFS('DATA UPDATE'!$L:$L,'DATA UPDATE'!$E:$E,วิเคราะห์ข้อมูล!A789,'DATA UPDATE'!$T:$T,วิเคราะห์ข้อมูล!$O$2)</f>
        <v>95</v>
      </c>
      <c r="P789" s="4">
        <f>SUMIFS('DATA UPDATE'!$L:$L,'DATA UPDATE'!$E:$E,วิเคราะห์ข้อมูล!A789,'DATA UPDATE'!$T:$T,วิเคราะห์ข้อมูล!$P$2)</f>
        <v>26</v>
      </c>
      <c r="Q789" s="4">
        <f>SUMIFS('DATA UPDATE'!$L:$L,'DATA UPDATE'!$E:$E,วิเคราะห์ข้อมูล!A789,'DATA UPDATE'!$T:$T,วิเคราะห์ข้อมูล!$Q$2)</f>
        <v>42</v>
      </c>
      <c r="R789" s="4">
        <f>SUMIFS('DATA UPDATE'!$L:$L,'DATA UPDATE'!$D:$D,วิเคราะห์ข้อมูล!A789,'DATA UPDATE'!$T:$T,วิเคราะห์ข้อมูล!$R$2)</f>
        <v>0</v>
      </c>
      <c r="S789" s="4">
        <f>SUMIFS('UPDATE STOCK'!$F:$F,'UPDATE STOCK'!$A:$A,A789,'UPDATE STOCK'!$G:$G,$S$2)</f>
        <v>0</v>
      </c>
      <c r="T789" s="4">
        <f>SUMIFS('UPDATE STOCK'!$F:$F,'UPDATE STOCK'!$A:$A,A789,'UPDATE STOCK'!$G:$G,$T$2)</f>
        <v>0</v>
      </c>
      <c r="U789" s="4">
        <f>SUMIFS('UPDATE STOCK'!$F:$F,'UPDATE STOCK'!$A:$A,วิเคราะห์ข้อมูล!A789,'UPDATE STOCK'!$G:$G,$U$2)</f>
        <v>0</v>
      </c>
      <c r="V789" s="4">
        <f>SUMIFS('UPDATE STOCK'!$F:$F,'UPDATE STOCK'!$A:$A,วิเคราะห์ข้อมูล!A789,'UPDATE STOCK'!$G:$G,$V$2)</f>
        <v>0</v>
      </c>
      <c r="W789" s="4"/>
      <c r="X789" s="4"/>
      <c r="Y789" s="4"/>
      <c r="Z789" s="4"/>
      <c r="AA789" s="4"/>
    </row>
    <row r="790" spans="1:27" x14ac:dyDescent="0.2">
      <c r="A790" s="12" t="s">
        <v>1571</v>
      </c>
      <c r="B790" s="12" t="s">
        <v>1572</v>
      </c>
      <c r="C790" s="5">
        <f>SUMIFS('DATA UPDATE'!$L:$L,'DATA UPDATE'!$E:$E,วิเคราะห์ข้อมูล!A790,'DATA UPDATE'!$B:$B,วิเคราะห์ข้อมูล!$C$2)</f>
        <v>12</v>
      </c>
      <c r="D790" s="5">
        <f>SUMIFS('DATA UPDATE'!$L:$L,'DATA UPDATE'!$E:$E,A790,'DATA UPDATE'!$B:$B,$D$2)</f>
        <v>14</v>
      </c>
      <c r="E790" s="5">
        <f>SUMIFS('DATA UPDATE'!$L:$L,'DATA UPDATE'!$E:$E,A790,'DATA UPDATE'!$B:$B,$E$2)</f>
        <v>8</v>
      </c>
      <c r="F790" s="5">
        <f>SUMIFS('DATA UPDATE'!$L:$L,'DATA UPDATE'!$E:$E,A790,'DATA UPDATE'!$B:$B,$F$2)</f>
        <v>4</v>
      </c>
      <c r="G790" s="5">
        <f>SUMIFS('DATA UPDATE'!$L:$L,'DATA UPDATE'!$E:$E,A790,'DATA UPDATE'!$B:$B,$G$2)</f>
        <v>8</v>
      </c>
      <c r="H790" s="5">
        <f>SUMIFS('DATA UPDATE'!$L:$L,'DATA UPDATE'!$E:$E,A790,'DATA UPDATE'!$B:$B,$H$2)</f>
        <v>2</v>
      </c>
      <c r="I790" s="5">
        <f t="shared" si="61"/>
        <v>48</v>
      </c>
      <c r="J790" s="5">
        <f>SUMIFS('UPDATE STOCK'!F:F,'UPDATE STOCK'!A:A,วิเคราะห์ข้อมูล!A790)</f>
        <v>0</v>
      </c>
      <c r="K790" s="10">
        <f t="shared" si="62"/>
        <v>14</v>
      </c>
      <c r="L790" s="5">
        <f t="shared" si="63"/>
        <v>4</v>
      </c>
      <c r="M790" s="8">
        <f t="shared" si="64"/>
        <v>9.1999999999999993</v>
      </c>
      <c r="N790" s="7">
        <f t="shared" si="65"/>
        <v>9.1999999999999993</v>
      </c>
      <c r="O790" s="4">
        <f>SUMIFS('DATA UPDATE'!$L:$L,'DATA UPDATE'!$E:$E,วิเคราะห์ข้อมูล!A790,'DATA UPDATE'!$T:$T,วิเคราะห์ข้อมูล!$O$2)</f>
        <v>46</v>
      </c>
      <c r="P790" s="4">
        <f>SUMIFS('DATA UPDATE'!$L:$L,'DATA UPDATE'!$E:$E,วิเคราะห์ข้อมูล!A790,'DATA UPDATE'!$T:$T,วิเคราะห์ข้อมูล!$P$2)</f>
        <v>0</v>
      </c>
      <c r="Q790" s="4">
        <f>SUMIFS('DATA UPDATE'!$L:$L,'DATA UPDATE'!$E:$E,วิเคราะห์ข้อมูล!A790,'DATA UPDATE'!$T:$T,วิเคราะห์ข้อมูล!$Q$2)</f>
        <v>2</v>
      </c>
      <c r="R790" s="4">
        <f>SUMIFS('DATA UPDATE'!$L:$L,'DATA UPDATE'!$D:$D,วิเคราะห์ข้อมูล!A790,'DATA UPDATE'!$T:$T,วิเคราะห์ข้อมูล!$R$2)</f>
        <v>0</v>
      </c>
      <c r="S790" s="4">
        <f>SUMIFS('UPDATE STOCK'!$F:$F,'UPDATE STOCK'!$A:$A,A790,'UPDATE STOCK'!$G:$G,$S$2)</f>
        <v>0</v>
      </c>
      <c r="T790" s="4">
        <f>SUMIFS('UPDATE STOCK'!$F:$F,'UPDATE STOCK'!$A:$A,A790,'UPDATE STOCK'!$G:$G,$T$2)</f>
        <v>0</v>
      </c>
      <c r="U790" s="4">
        <f>SUMIFS('UPDATE STOCK'!$F:$F,'UPDATE STOCK'!$A:$A,วิเคราะห์ข้อมูล!A790,'UPDATE STOCK'!$G:$G,$U$2)</f>
        <v>0</v>
      </c>
      <c r="V790" s="4">
        <f>SUMIFS('UPDATE STOCK'!$F:$F,'UPDATE STOCK'!$A:$A,วิเคราะห์ข้อมูล!A790,'UPDATE STOCK'!$G:$G,$V$2)</f>
        <v>0</v>
      </c>
      <c r="W790" s="4"/>
      <c r="X790" s="4"/>
      <c r="Y790" s="4"/>
      <c r="Z790" s="4"/>
      <c r="AA790" s="4"/>
    </row>
    <row r="791" spans="1:27" x14ac:dyDescent="0.2">
      <c r="A791" s="12" t="s">
        <v>1573</v>
      </c>
      <c r="B791" s="12" t="s">
        <v>1574</v>
      </c>
      <c r="C791" s="5">
        <f>SUMIFS('DATA UPDATE'!$L:$L,'DATA UPDATE'!$E:$E,วิเคราะห์ข้อมูล!A791,'DATA UPDATE'!$B:$B,วิเคราะห์ข้อมูล!$C$2)</f>
        <v>1</v>
      </c>
      <c r="D791" s="5">
        <f>SUMIFS('DATA UPDATE'!$L:$L,'DATA UPDATE'!$E:$E,A791,'DATA UPDATE'!$B:$B,$D$2)</f>
        <v>0</v>
      </c>
      <c r="E791" s="5">
        <f>SUMIFS('DATA UPDATE'!$L:$L,'DATA UPDATE'!$E:$E,A791,'DATA UPDATE'!$B:$B,$E$2)</f>
        <v>0</v>
      </c>
      <c r="F791" s="5">
        <f>SUMIFS('DATA UPDATE'!$L:$L,'DATA UPDATE'!$E:$E,A791,'DATA UPDATE'!$B:$B,$F$2)</f>
        <v>0</v>
      </c>
      <c r="G791" s="5">
        <f>SUMIFS('DATA UPDATE'!$L:$L,'DATA UPDATE'!$E:$E,A791,'DATA UPDATE'!$B:$B,$G$2)</f>
        <v>1</v>
      </c>
      <c r="H791" s="5">
        <f>SUMIFS('DATA UPDATE'!$L:$L,'DATA UPDATE'!$E:$E,A791,'DATA UPDATE'!$B:$B,$H$2)</f>
        <v>0</v>
      </c>
      <c r="I791" s="5">
        <f t="shared" si="61"/>
        <v>2</v>
      </c>
      <c r="J791" s="5">
        <f>SUMIFS('UPDATE STOCK'!F:F,'UPDATE STOCK'!A:A,วิเคราะห์ข้อมูล!A791)</f>
        <v>0</v>
      </c>
      <c r="K791" s="10">
        <f t="shared" si="62"/>
        <v>1</v>
      </c>
      <c r="L791" s="5">
        <f t="shared" si="63"/>
        <v>0</v>
      </c>
      <c r="M791" s="8">
        <f t="shared" si="64"/>
        <v>0.4</v>
      </c>
      <c r="N791" s="7">
        <f t="shared" si="65"/>
        <v>0.4</v>
      </c>
      <c r="O791" s="4">
        <f>SUMIFS('DATA UPDATE'!$L:$L,'DATA UPDATE'!$E:$E,วิเคราะห์ข้อมูล!A791,'DATA UPDATE'!$T:$T,วิเคราะห์ข้อมูล!$O$2)</f>
        <v>2</v>
      </c>
      <c r="P791" s="4">
        <f>SUMIFS('DATA UPDATE'!$L:$L,'DATA UPDATE'!$E:$E,วิเคราะห์ข้อมูล!A791,'DATA UPDATE'!$T:$T,วิเคราะห์ข้อมูล!$P$2)</f>
        <v>0</v>
      </c>
      <c r="Q791" s="4">
        <f>SUMIFS('DATA UPDATE'!$L:$L,'DATA UPDATE'!$E:$E,วิเคราะห์ข้อมูล!A791,'DATA UPDATE'!$T:$T,วิเคราะห์ข้อมูล!$Q$2)</f>
        <v>0</v>
      </c>
      <c r="R791" s="4">
        <f>SUMIFS('DATA UPDATE'!$L:$L,'DATA UPDATE'!$D:$D,วิเคราะห์ข้อมูล!A791,'DATA UPDATE'!$T:$T,วิเคราะห์ข้อมูล!$R$2)</f>
        <v>0</v>
      </c>
      <c r="S791" s="4">
        <f>SUMIFS('UPDATE STOCK'!$F:$F,'UPDATE STOCK'!$A:$A,A791,'UPDATE STOCK'!$G:$G,$S$2)</f>
        <v>0</v>
      </c>
      <c r="T791" s="4">
        <f>SUMIFS('UPDATE STOCK'!$F:$F,'UPDATE STOCK'!$A:$A,A791,'UPDATE STOCK'!$G:$G,$T$2)</f>
        <v>0</v>
      </c>
      <c r="U791" s="4">
        <f>SUMIFS('UPDATE STOCK'!$F:$F,'UPDATE STOCK'!$A:$A,วิเคราะห์ข้อมูล!A791,'UPDATE STOCK'!$G:$G,$U$2)</f>
        <v>0</v>
      </c>
      <c r="V791" s="4">
        <f>SUMIFS('UPDATE STOCK'!$F:$F,'UPDATE STOCK'!$A:$A,วิเคราะห์ข้อมูล!A791,'UPDATE STOCK'!$G:$G,$V$2)</f>
        <v>0</v>
      </c>
      <c r="W791" s="4"/>
      <c r="X791" s="4"/>
      <c r="Y791" s="4"/>
      <c r="Z791" s="4"/>
      <c r="AA791" s="4"/>
    </row>
    <row r="792" spans="1:27" x14ac:dyDescent="0.2">
      <c r="A792" s="12" t="s">
        <v>1575</v>
      </c>
      <c r="B792" s="12" t="s">
        <v>1576</v>
      </c>
      <c r="C792" s="5">
        <f>SUMIFS('DATA UPDATE'!$L:$L,'DATA UPDATE'!$E:$E,วิเคราะห์ข้อมูล!A792,'DATA UPDATE'!$B:$B,วิเคราะห์ข้อมูล!$C$2)</f>
        <v>0</v>
      </c>
      <c r="D792" s="5">
        <f>SUMIFS('DATA UPDATE'!$L:$L,'DATA UPDATE'!$E:$E,A792,'DATA UPDATE'!$B:$B,$D$2)</f>
        <v>1</v>
      </c>
      <c r="E792" s="5">
        <f>SUMIFS('DATA UPDATE'!$L:$L,'DATA UPDATE'!$E:$E,A792,'DATA UPDATE'!$B:$B,$E$2)</f>
        <v>0</v>
      </c>
      <c r="F792" s="5">
        <f>SUMIFS('DATA UPDATE'!$L:$L,'DATA UPDATE'!$E:$E,A792,'DATA UPDATE'!$B:$B,$F$2)</f>
        <v>0</v>
      </c>
      <c r="G792" s="5">
        <f>SUMIFS('DATA UPDATE'!$L:$L,'DATA UPDATE'!$E:$E,A792,'DATA UPDATE'!$B:$B,$G$2)</f>
        <v>0</v>
      </c>
      <c r="H792" s="5">
        <f>SUMIFS('DATA UPDATE'!$L:$L,'DATA UPDATE'!$E:$E,A792,'DATA UPDATE'!$B:$B,$H$2)</f>
        <v>0</v>
      </c>
      <c r="I792" s="5">
        <f t="shared" si="61"/>
        <v>1</v>
      </c>
      <c r="J792" s="5">
        <f>SUMIFS('UPDATE STOCK'!F:F,'UPDATE STOCK'!A:A,วิเคราะห์ข้อมูล!A792)</f>
        <v>0</v>
      </c>
      <c r="K792" s="10">
        <f t="shared" si="62"/>
        <v>1</v>
      </c>
      <c r="L792" s="5">
        <f t="shared" si="63"/>
        <v>0</v>
      </c>
      <c r="M792" s="8">
        <f t="shared" si="64"/>
        <v>0.2</v>
      </c>
      <c r="N792" s="7">
        <f t="shared" si="65"/>
        <v>0.2</v>
      </c>
      <c r="O792" s="4">
        <f>SUMIFS('DATA UPDATE'!$L:$L,'DATA UPDATE'!$E:$E,วิเคราะห์ข้อมูล!A792,'DATA UPDATE'!$T:$T,วิเคราะห์ข้อมูล!$O$2)</f>
        <v>1</v>
      </c>
      <c r="P792" s="4">
        <f>SUMIFS('DATA UPDATE'!$L:$L,'DATA UPDATE'!$E:$E,วิเคราะห์ข้อมูล!A792,'DATA UPDATE'!$T:$T,วิเคราะห์ข้อมูล!$P$2)</f>
        <v>0</v>
      </c>
      <c r="Q792" s="4">
        <f>SUMIFS('DATA UPDATE'!$L:$L,'DATA UPDATE'!$E:$E,วิเคราะห์ข้อมูล!A792,'DATA UPDATE'!$T:$T,วิเคราะห์ข้อมูล!$Q$2)</f>
        <v>0</v>
      </c>
      <c r="R792" s="4">
        <f>SUMIFS('DATA UPDATE'!$L:$L,'DATA UPDATE'!$D:$D,วิเคราะห์ข้อมูล!A792,'DATA UPDATE'!$T:$T,วิเคราะห์ข้อมูล!$R$2)</f>
        <v>0</v>
      </c>
      <c r="S792" s="4">
        <f>SUMIFS('UPDATE STOCK'!$F:$F,'UPDATE STOCK'!$A:$A,A792,'UPDATE STOCK'!$G:$G,$S$2)</f>
        <v>0</v>
      </c>
      <c r="T792" s="4">
        <f>SUMIFS('UPDATE STOCK'!$F:$F,'UPDATE STOCK'!$A:$A,A792,'UPDATE STOCK'!$G:$G,$T$2)</f>
        <v>0</v>
      </c>
      <c r="U792" s="4">
        <f>SUMIFS('UPDATE STOCK'!$F:$F,'UPDATE STOCK'!$A:$A,วิเคราะห์ข้อมูล!A792,'UPDATE STOCK'!$G:$G,$U$2)</f>
        <v>0</v>
      </c>
      <c r="V792" s="4">
        <f>SUMIFS('UPDATE STOCK'!$F:$F,'UPDATE STOCK'!$A:$A,วิเคราะห์ข้อมูล!A792,'UPDATE STOCK'!$G:$G,$V$2)</f>
        <v>0</v>
      </c>
      <c r="W792" s="4"/>
      <c r="X792" s="4"/>
      <c r="Y792" s="4"/>
      <c r="Z792" s="4"/>
      <c r="AA792" s="4"/>
    </row>
    <row r="793" spans="1:27" x14ac:dyDescent="0.2">
      <c r="A793" s="12" t="s">
        <v>1577</v>
      </c>
      <c r="B793" s="12" t="s">
        <v>1578</v>
      </c>
      <c r="C793" s="5">
        <f>SUMIFS('DATA UPDATE'!$L:$L,'DATA UPDATE'!$E:$E,วิเคราะห์ข้อมูล!A793,'DATA UPDATE'!$B:$B,วิเคราะห์ข้อมูล!$C$2)</f>
        <v>0</v>
      </c>
      <c r="D793" s="5">
        <f>SUMIFS('DATA UPDATE'!$L:$L,'DATA UPDATE'!$E:$E,A793,'DATA UPDATE'!$B:$B,$D$2)</f>
        <v>0</v>
      </c>
      <c r="E793" s="5">
        <f>SUMIFS('DATA UPDATE'!$L:$L,'DATA UPDATE'!$E:$E,A793,'DATA UPDATE'!$B:$B,$E$2)</f>
        <v>0</v>
      </c>
      <c r="F793" s="5">
        <f>SUMIFS('DATA UPDATE'!$L:$L,'DATA UPDATE'!$E:$E,A793,'DATA UPDATE'!$B:$B,$F$2)</f>
        <v>1</v>
      </c>
      <c r="G793" s="5">
        <f>SUMIFS('DATA UPDATE'!$L:$L,'DATA UPDATE'!$E:$E,A793,'DATA UPDATE'!$B:$B,$G$2)</f>
        <v>0</v>
      </c>
      <c r="H793" s="5">
        <f>SUMIFS('DATA UPDATE'!$L:$L,'DATA UPDATE'!$E:$E,A793,'DATA UPDATE'!$B:$B,$H$2)</f>
        <v>0</v>
      </c>
      <c r="I793" s="5">
        <f t="shared" si="61"/>
        <v>1</v>
      </c>
      <c r="J793" s="5">
        <f>SUMIFS('UPDATE STOCK'!F:F,'UPDATE STOCK'!A:A,วิเคราะห์ข้อมูล!A793)</f>
        <v>0</v>
      </c>
      <c r="K793" s="10">
        <f t="shared" si="62"/>
        <v>1</v>
      </c>
      <c r="L793" s="5">
        <f t="shared" si="63"/>
        <v>0</v>
      </c>
      <c r="M793" s="8">
        <f t="shared" si="64"/>
        <v>0.2</v>
      </c>
      <c r="N793" s="7">
        <f t="shared" si="65"/>
        <v>0.2</v>
      </c>
      <c r="O793" s="4">
        <f>SUMIFS('DATA UPDATE'!$L:$L,'DATA UPDATE'!$E:$E,วิเคราะห์ข้อมูล!A793,'DATA UPDATE'!$T:$T,วิเคราะห์ข้อมูล!$O$2)</f>
        <v>1</v>
      </c>
      <c r="P793" s="4">
        <f>SUMIFS('DATA UPDATE'!$L:$L,'DATA UPDATE'!$E:$E,วิเคราะห์ข้อมูล!A793,'DATA UPDATE'!$T:$T,วิเคราะห์ข้อมูล!$P$2)</f>
        <v>0</v>
      </c>
      <c r="Q793" s="4">
        <f>SUMIFS('DATA UPDATE'!$L:$L,'DATA UPDATE'!$E:$E,วิเคราะห์ข้อมูล!A793,'DATA UPDATE'!$T:$T,วิเคราะห์ข้อมูล!$Q$2)</f>
        <v>0</v>
      </c>
      <c r="R793" s="4">
        <f>SUMIFS('DATA UPDATE'!$L:$L,'DATA UPDATE'!$D:$D,วิเคราะห์ข้อมูล!A793,'DATA UPDATE'!$T:$T,วิเคราะห์ข้อมูล!$R$2)</f>
        <v>0</v>
      </c>
      <c r="S793" s="4">
        <f>SUMIFS('UPDATE STOCK'!$F:$F,'UPDATE STOCK'!$A:$A,A793,'UPDATE STOCK'!$G:$G,$S$2)</f>
        <v>0</v>
      </c>
      <c r="T793" s="4">
        <f>SUMIFS('UPDATE STOCK'!$F:$F,'UPDATE STOCK'!$A:$A,A793,'UPDATE STOCK'!$G:$G,$T$2)</f>
        <v>0</v>
      </c>
      <c r="U793" s="4">
        <f>SUMIFS('UPDATE STOCK'!$F:$F,'UPDATE STOCK'!$A:$A,วิเคราะห์ข้อมูล!A793,'UPDATE STOCK'!$G:$G,$U$2)</f>
        <v>0</v>
      </c>
      <c r="V793" s="4">
        <f>SUMIFS('UPDATE STOCK'!$F:$F,'UPDATE STOCK'!$A:$A,วิเคราะห์ข้อมูล!A793,'UPDATE STOCK'!$G:$G,$V$2)</f>
        <v>0</v>
      </c>
      <c r="W793" s="4"/>
      <c r="X793" s="4"/>
      <c r="Y793" s="4"/>
      <c r="Z793" s="4"/>
      <c r="AA793" s="4"/>
    </row>
    <row r="794" spans="1:27" x14ac:dyDescent="0.2">
      <c r="A794" s="12" t="s">
        <v>1579</v>
      </c>
      <c r="B794" s="12" t="s">
        <v>1580</v>
      </c>
      <c r="C794" s="5">
        <f>SUMIFS('DATA UPDATE'!$L:$L,'DATA UPDATE'!$E:$E,วิเคราะห์ข้อมูล!A794,'DATA UPDATE'!$B:$B,วิเคราะห์ข้อมูล!$C$2)</f>
        <v>0</v>
      </c>
      <c r="D794" s="5">
        <f>SUMIFS('DATA UPDATE'!$L:$L,'DATA UPDATE'!$E:$E,A794,'DATA UPDATE'!$B:$B,$D$2)</f>
        <v>0</v>
      </c>
      <c r="E794" s="5">
        <f>SUMIFS('DATA UPDATE'!$L:$L,'DATA UPDATE'!$E:$E,A794,'DATA UPDATE'!$B:$B,$E$2)</f>
        <v>0</v>
      </c>
      <c r="F794" s="5">
        <f>SUMIFS('DATA UPDATE'!$L:$L,'DATA UPDATE'!$E:$E,A794,'DATA UPDATE'!$B:$B,$F$2)</f>
        <v>0</v>
      </c>
      <c r="G794" s="5">
        <f>SUMIFS('DATA UPDATE'!$L:$L,'DATA UPDATE'!$E:$E,A794,'DATA UPDATE'!$B:$B,$G$2)</f>
        <v>1</v>
      </c>
      <c r="H794" s="5">
        <f>SUMIFS('DATA UPDATE'!$L:$L,'DATA UPDATE'!$E:$E,A794,'DATA UPDATE'!$B:$B,$H$2)</f>
        <v>0</v>
      </c>
      <c r="I794" s="5">
        <f t="shared" si="61"/>
        <v>1</v>
      </c>
      <c r="J794" s="5">
        <f>SUMIFS('UPDATE STOCK'!F:F,'UPDATE STOCK'!A:A,วิเคราะห์ข้อมูล!A794)</f>
        <v>0</v>
      </c>
      <c r="K794" s="10">
        <f t="shared" si="62"/>
        <v>1</v>
      </c>
      <c r="L794" s="5">
        <f t="shared" si="63"/>
        <v>0</v>
      </c>
      <c r="M794" s="8">
        <f t="shared" si="64"/>
        <v>0.2</v>
      </c>
      <c r="N794" s="7">
        <f t="shared" si="65"/>
        <v>0.2</v>
      </c>
      <c r="O794" s="4">
        <f>SUMIFS('DATA UPDATE'!$L:$L,'DATA UPDATE'!$E:$E,วิเคราะห์ข้อมูล!A794,'DATA UPDATE'!$T:$T,วิเคราะห์ข้อมูล!$O$2)</f>
        <v>1</v>
      </c>
      <c r="P794" s="4">
        <f>SUMIFS('DATA UPDATE'!$L:$L,'DATA UPDATE'!$E:$E,วิเคราะห์ข้อมูล!A794,'DATA UPDATE'!$T:$T,วิเคราะห์ข้อมูล!$P$2)</f>
        <v>0</v>
      </c>
      <c r="Q794" s="4">
        <f>SUMIFS('DATA UPDATE'!$L:$L,'DATA UPDATE'!$E:$E,วิเคราะห์ข้อมูล!A794,'DATA UPDATE'!$T:$T,วิเคราะห์ข้อมูล!$Q$2)</f>
        <v>0</v>
      </c>
      <c r="R794" s="4">
        <f>SUMIFS('DATA UPDATE'!$L:$L,'DATA UPDATE'!$D:$D,วิเคราะห์ข้อมูล!A794,'DATA UPDATE'!$T:$T,วิเคราะห์ข้อมูล!$R$2)</f>
        <v>0</v>
      </c>
      <c r="S794" s="4">
        <f>SUMIFS('UPDATE STOCK'!$F:$F,'UPDATE STOCK'!$A:$A,A794,'UPDATE STOCK'!$G:$G,$S$2)</f>
        <v>0</v>
      </c>
      <c r="T794" s="4">
        <f>SUMIFS('UPDATE STOCK'!$F:$F,'UPDATE STOCK'!$A:$A,A794,'UPDATE STOCK'!$G:$G,$T$2)</f>
        <v>0</v>
      </c>
      <c r="U794" s="4">
        <f>SUMIFS('UPDATE STOCK'!$F:$F,'UPDATE STOCK'!$A:$A,วิเคราะห์ข้อมูล!A794,'UPDATE STOCK'!$G:$G,$U$2)</f>
        <v>0</v>
      </c>
      <c r="V794" s="4">
        <f>SUMIFS('UPDATE STOCK'!$F:$F,'UPDATE STOCK'!$A:$A,วิเคราะห์ข้อมูล!A794,'UPDATE STOCK'!$G:$G,$V$2)</f>
        <v>0</v>
      </c>
      <c r="W794" s="4"/>
      <c r="X794" s="4"/>
      <c r="Y794" s="4"/>
      <c r="Z794" s="4"/>
      <c r="AA794" s="4"/>
    </row>
    <row r="795" spans="1:27" x14ac:dyDescent="0.2">
      <c r="A795" s="12" t="s">
        <v>1581</v>
      </c>
      <c r="B795" s="12" t="s">
        <v>1582</v>
      </c>
      <c r="C795" s="5">
        <f>SUMIFS('DATA UPDATE'!$L:$L,'DATA UPDATE'!$E:$E,วิเคราะห์ข้อมูล!A795,'DATA UPDATE'!$B:$B,วิเคราะห์ข้อมูล!$C$2)</f>
        <v>0</v>
      </c>
      <c r="D795" s="5">
        <f>SUMIFS('DATA UPDATE'!$L:$L,'DATA UPDATE'!$E:$E,A795,'DATA UPDATE'!$B:$B,$D$2)</f>
        <v>0</v>
      </c>
      <c r="E795" s="5">
        <f>SUMIFS('DATA UPDATE'!$L:$L,'DATA UPDATE'!$E:$E,A795,'DATA UPDATE'!$B:$B,$E$2)</f>
        <v>2</v>
      </c>
      <c r="F795" s="5">
        <f>SUMIFS('DATA UPDATE'!$L:$L,'DATA UPDATE'!$E:$E,A795,'DATA UPDATE'!$B:$B,$F$2)</f>
        <v>3</v>
      </c>
      <c r="G795" s="5">
        <f>SUMIFS('DATA UPDATE'!$L:$L,'DATA UPDATE'!$E:$E,A795,'DATA UPDATE'!$B:$B,$G$2)</f>
        <v>1</v>
      </c>
      <c r="H795" s="5">
        <f>SUMIFS('DATA UPDATE'!$L:$L,'DATA UPDATE'!$E:$E,A795,'DATA UPDATE'!$B:$B,$H$2)</f>
        <v>0</v>
      </c>
      <c r="I795" s="5">
        <f t="shared" si="61"/>
        <v>6</v>
      </c>
      <c r="J795" s="5">
        <f>SUMIFS('UPDATE STOCK'!F:F,'UPDATE STOCK'!A:A,วิเคราะห์ข้อมูล!A795)</f>
        <v>0</v>
      </c>
      <c r="K795" s="10">
        <f t="shared" si="62"/>
        <v>3</v>
      </c>
      <c r="L795" s="5">
        <f t="shared" si="63"/>
        <v>0</v>
      </c>
      <c r="M795" s="8">
        <f t="shared" si="64"/>
        <v>1.2</v>
      </c>
      <c r="N795" s="7">
        <f t="shared" si="65"/>
        <v>1.2</v>
      </c>
      <c r="O795" s="4">
        <f>SUMIFS('DATA UPDATE'!$L:$L,'DATA UPDATE'!$E:$E,วิเคราะห์ข้อมูล!A795,'DATA UPDATE'!$T:$T,วิเคราะห์ข้อมูล!$O$2)</f>
        <v>6</v>
      </c>
      <c r="P795" s="4">
        <f>SUMIFS('DATA UPDATE'!$L:$L,'DATA UPDATE'!$E:$E,วิเคราะห์ข้อมูล!A795,'DATA UPDATE'!$T:$T,วิเคราะห์ข้อมูล!$P$2)</f>
        <v>0</v>
      </c>
      <c r="Q795" s="4">
        <f>SUMIFS('DATA UPDATE'!$L:$L,'DATA UPDATE'!$E:$E,วิเคราะห์ข้อมูล!A795,'DATA UPDATE'!$T:$T,วิเคราะห์ข้อมูล!$Q$2)</f>
        <v>0</v>
      </c>
      <c r="R795" s="4">
        <f>SUMIFS('DATA UPDATE'!$L:$L,'DATA UPDATE'!$D:$D,วิเคราะห์ข้อมูล!A795,'DATA UPDATE'!$T:$T,วิเคราะห์ข้อมูล!$R$2)</f>
        <v>0</v>
      </c>
      <c r="S795" s="4">
        <f>SUMIFS('UPDATE STOCK'!$F:$F,'UPDATE STOCK'!$A:$A,A795,'UPDATE STOCK'!$G:$G,$S$2)</f>
        <v>0</v>
      </c>
      <c r="T795" s="4">
        <f>SUMIFS('UPDATE STOCK'!$F:$F,'UPDATE STOCK'!$A:$A,A795,'UPDATE STOCK'!$G:$G,$T$2)</f>
        <v>0</v>
      </c>
      <c r="U795" s="4">
        <f>SUMIFS('UPDATE STOCK'!$F:$F,'UPDATE STOCK'!$A:$A,วิเคราะห์ข้อมูล!A795,'UPDATE STOCK'!$G:$G,$U$2)</f>
        <v>0</v>
      </c>
      <c r="V795" s="4">
        <f>SUMIFS('UPDATE STOCK'!$F:$F,'UPDATE STOCK'!$A:$A,วิเคราะห์ข้อมูล!A795,'UPDATE STOCK'!$G:$G,$V$2)</f>
        <v>0</v>
      </c>
      <c r="W795" s="4"/>
      <c r="X795" s="4"/>
      <c r="Y795" s="4"/>
      <c r="Z795" s="4"/>
      <c r="AA795" s="4"/>
    </row>
    <row r="796" spans="1:27" x14ac:dyDescent="0.2">
      <c r="A796" s="12" t="s">
        <v>1583</v>
      </c>
      <c r="B796" s="12" t="s">
        <v>1584</v>
      </c>
      <c r="C796" s="5">
        <f>SUMIFS('DATA UPDATE'!$L:$L,'DATA UPDATE'!$E:$E,วิเคราะห์ข้อมูล!A796,'DATA UPDATE'!$B:$B,วิเคราะห์ข้อมูล!$C$2)</f>
        <v>1</v>
      </c>
      <c r="D796" s="5">
        <f>SUMIFS('DATA UPDATE'!$L:$L,'DATA UPDATE'!$E:$E,A796,'DATA UPDATE'!$B:$B,$D$2)</f>
        <v>0</v>
      </c>
      <c r="E796" s="5">
        <f>SUMIFS('DATA UPDATE'!$L:$L,'DATA UPDATE'!$E:$E,A796,'DATA UPDATE'!$B:$B,$E$2)</f>
        <v>0</v>
      </c>
      <c r="F796" s="5">
        <f>SUMIFS('DATA UPDATE'!$L:$L,'DATA UPDATE'!$E:$E,A796,'DATA UPDATE'!$B:$B,$F$2)</f>
        <v>0</v>
      </c>
      <c r="G796" s="5">
        <f>SUMIFS('DATA UPDATE'!$L:$L,'DATA UPDATE'!$E:$E,A796,'DATA UPDATE'!$B:$B,$G$2)</f>
        <v>0</v>
      </c>
      <c r="H796" s="5">
        <f>SUMIFS('DATA UPDATE'!$L:$L,'DATA UPDATE'!$E:$E,A796,'DATA UPDATE'!$B:$B,$H$2)</f>
        <v>0</v>
      </c>
      <c r="I796" s="5">
        <f t="shared" si="61"/>
        <v>1</v>
      </c>
      <c r="J796" s="5">
        <f>SUMIFS('UPDATE STOCK'!F:F,'UPDATE STOCK'!A:A,วิเคราะห์ข้อมูล!A796)</f>
        <v>0</v>
      </c>
      <c r="K796" s="10">
        <f t="shared" si="62"/>
        <v>1</v>
      </c>
      <c r="L796" s="5">
        <f t="shared" si="63"/>
        <v>0</v>
      </c>
      <c r="M796" s="8">
        <f t="shared" si="64"/>
        <v>0.2</v>
      </c>
      <c r="N796" s="7">
        <f t="shared" si="65"/>
        <v>0.2</v>
      </c>
      <c r="O796" s="4">
        <f>SUMIFS('DATA UPDATE'!$L:$L,'DATA UPDATE'!$E:$E,วิเคราะห์ข้อมูล!A796,'DATA UPDATE'!$T:$T,วิเคราะห์ข้อมูล!$O$2)</f>
        <v>1</v>
      </c>
      <c r="P796" s="4">
        <f>SUMIFS('DATA UPDATE'!$L:$L,'DATA UPDATE'!$E:$E,วิเคราะห์ข้อมูล!A796,'DATA UPDATE'!$T:$T,วิเคราะห์ข้อมูล!$P$2)</f>
        <v>0</v>
      </c>
      <c r="Q796" s="4">
        <f>SUMIFS('DATA UPDATE'!$L:$L,'DATA UPDATE'!$E:$E,วิเคราะห์ข้อมูล!A796,'DATA UPDATE'!$T:$T,วิเคราะห์ข้อมูล!$Q$2)</f>
        <v>0</v>
      </c>
      <c r="R796" s="4">
        <f>SUMIFS('DATA UPDATE'!$L:$L,'DATA UPDATE'!$D:$D,วิเคราะห์ข้อมูล!A796,'DATA UPDATE'!$T:$T,วิเคราะห์ข้อมูล!$R$2)</f>
        <v>0</v>
      </c>
      <c r="S796" s="4">
        <f>SUMIFS('UPDATE STOCK'!$F:$F,'UPDATE STOCK'!$A:$A,A796,'UPDATE STOCK'!$G:$G,$S$2)</f>
        <v>0</v>
      </c>
      <c r="T796" s="4">
        <f>SUMIFS('UPDATE STOCK'!$F:$F,'UPDATE STOCK'!$A:$A,A796,'UPDATE STOCK'!$G:$G,$T$2)</f>
        <v>0</v>
      </c>
      <c r="U796" s="4">
        <f>SUMIFS('UPDATE STOCK'!$F:$F,'UPDATE STOCK'!$A:$A,วิเคราะห์ข้อมูล!A796,'UPDATE STOCK'!$G:$G,$U$2)</f>
        <v>0</v>
      </c>
      <c r="V796" s="4">
        <f>SUMIFS('UPDATE STOCK'!$F:$F,'UPDATE STOCK'!$A:$A,วิเคราะห์ข้อมูล!A796,'UPDATE STOCK'!$G:$G,$V$2)</f>
        <v>0</v>
      </c>
      <c r="W796" s="4"/>
      <c r="X796" s="4"/>
      <c r="Y796" s="4"/>
      <c r="Z796" s="4"/>
      <c r="AA796" s="4"/>
    </row>
    <row r="797" spans="1:27" x14ac:dyDescent="0.2">
      <c r="A797" s="12" t="s">
        <v>1585</v>
      </c>
      <c r="B797" s="12" t="s">
        <v>1586</v>
      </c>
      <c r="C797" s="5">
        <f>SUMIFS('DATA UPDATE'!$L:$L,'DATA UPDATE'!$E:$E,วิเคราะห์ข้อมูล!A797,'DATA UPDATE'!$B:$B,วิเคราะห์ข้อมูล!$C$2)</f>
        <v>0</v>
      </c>
      <c r="D797" s="5">
        <f>SUMIFS('DATA UPDATE'!$L:$L,'DATA UPDATE'!$E:$E,A797,'DATA UPDATE'!$B:$B,$D$2)</f>
        <v>0</v>
      </c>
      <c r="E797" s="5">
        <f>SUMIFS('DATA UPDATE'!$L:$L,'DATA UPDATE'!$E:$E,A797,'DATA UPDATE'!$B:$B,$E$2)</f>
        <v>3</v>
      </c>
      <c r="F797" s="5">
        <f>SUMIFS('DATA UPDATE'!$L:$L,'DATA UPDATE'!$E:$E,A797,'DATA UPDATE'!$B:$B,$F$2)</f>
        <v>1</v>
      </c>
      <c r="G797" s="5">
        <f>SUMIFS('DATA UPDATE'!$L:$L,'DATA UPDATE'!$E:$E,A797,'DATA UPDATE'!$B:$B,$G$2)</f>
        <v>0</v>
      </c>
      <c r="H797" s="5">
        <f>SUMIFS('DATA UPDATE'!$L:$L,'DATA UPDATE'!$E:$E,A797,'DATA UPDATE'!$B:$B,$H$2)</f>
        <v>1</v>
      </c>
      <c r="I797" s="5">
        <f t="shared" si="61"/>
        <v>5</v>
      </c>
      <c r="J797" s="5">
        <f>SUMIFS('UPDATE STOCK'!F:F,'UPDATE STOCK'!A:A,วิเคราะห์ข้อมูล!A797)</f>
        <v>0</v>
      </c>
      <c r="K797" s="10">
        <f t="shared" si="62"/>
        <v>3</v>
      </c>
      <c r="L797" s="5">
        <f t="shared" si="63"/>
        <v>0</v>
      </c>
      <c r="M797" s="8">
        <f t="shared" si="64"/>
        <v>0.8</v>
      </c>
      <c r="N797" s="7">
        <f t="shared" si="65"/>
        <v>0.8</v>
      </c>
      <c r="O797" s="4">
        <f>SUMIFS('DATA UPDATE'!$L:$L,'DATA UPDATE'!$E:$E,วิเคราะห์ข้อมูล!A797,'DATA UPDATE'!$T:$T,วิเคราะห์ข้อมูล!$O$2)</f>
        <v>0</v>
      </c>
      <c r="P797" s="4">
        <f>SUMIFS('DATA UPDATE'!$L:$L,'DATA UPDATE'!$E:$E,วิเคราะห์ข้อมูล!A797,'DATA UPDATE'!$T:$T,วิเคราะห์ข้อมูล!$P$2)</f>
        <v>0</v>
      </c>
      <c r="Q797" s="4">
        <f>SUMIFS('DATA UPDATE'!$L:$L,'DATA UPDATE'!$E:$E,วิเคราะห์ข้อมูล!A797,'DATA UPDATE'!$T:$T,วิเคราะห์ข้อมูล!$Q$2)</f>
        <v>1</v>
      </c>
      <c r="R797" s="4">
        <f>SUMIFS('DATA UPDATE'!$L:$L,'DATA UPDATE'!$D:$D,วิเคราะห์ข้อมูล!A797,'DATA UPDATE'!$T:$T,วิเคราะห์ข้อมูล!$R$2)</f>
        <v>0</v>
      </c>
      <c r="S797" s="4">
        <f>SUMIFS('UPDATE STOCK'!$F:$F,'UPDATE STOCK'!$A:$A,A797,'UPDATE STOCK'!$G:$G,$S$2)</f>
        <v>0</v>
      </c>
      <c r="T797" s="4">
        <f>SUMIFS('UPDATE STOCK'!$F:$F,'UPDATE STOCK'!$A:$A,A797,'UPDATE STOCK'!$G:$G,$T$2)</f>
        <v>0</v>
      </c>
      <c r="U797" s="4">
        <f>SUMIFS('UPDATE STOCK'!$F:$F,'UPDATE STOCK'!$A:$A,วิเคราะห์ข้อมูล!A797,'UPDATE STOCK'!$G:$G,$U$2)</f>
        <v>0</v>
      </c>
      <c r="V797" s="4">
        <f>SUMIFS('UPDATE STOCK'!$F:$F,'UPDATE STOCK'!$A:$A,วิเคราะห์ข้อมูล!A797,'UPDATE STOCK'!$G:$G,$V$2)</f>
        <v>0</v>
      </c>
      <c r="W797" s="4"/>
      <c r="X797" s="4"/>
      <c r="Y797" s="4"/>
      <c r="Z797" s="4"/>
      <c r="AA797" s="4"/>
    </row>
    <row r="798" spans="1:27" x14ac:dyDescent="0.2">
      <c r="A798" s="12" t="s">
        <v>1587</v>
      </c>
      <c r="B798" s="12" t="s">
        <v>1588</v>
      </c>
      <c r="C798" s="5">
        <f>SUMIFS('DATA UPDATE'!$L:$L,'DATA UPDATE'!$E:$E,วิเคราะห์ข้อมูล!A798,'DATA UPDATE'!$B:$B,วิเคราะห์ข้อมูล!$C$2)</f>
        <v>0</v>
      </c>
      <c r="D798" s="5">
        <f>SUMIFS('DATA UPDATE'!$L:$L,'DATA UPDATE'!$E:$E,A798,'DATA UPDATE'!$B:$B,$D$2)</f>
        <v>1</v>
      </c>
      <c r="E798" s="5">
        <f>SUMIFS('DATA UPDATE'!$L:$L,'DATA UPDATE'!$E:$E,A798,'DATA UPDATE'!$B:$B,$E$2)</f>
        <v>1</v>
      </c>
      <c r="F798" s="5">
        <f>SUMIFS('DATA UPDATE'!$L:$L,'DATA UPDATE'!$E:$E,A798,'DATA UPDATE'!$B:$B,$F$2)</f>
        <v>0</v>
      </c>
      <c r="G798" s="5">
        <f>SUMIFS('DATA UPDATE'!$L:$L,'DATA UPDATE'!$E:$E,A798,'DATA UPDATE'!$B:$B,$G$2)</f>
        <v>0</v>
      </c>
      <c r="H798" s="5">
        <f>SUMIFS('DATA UPDATE'!$L:$L,'DATA UPDATE'!$E:$E,A798,'DATA UPDATE'!$B:$B,$H$2)</f>
        <v>0</v>
      </c>
      <c r="I798" s="5">
        <f t="shared" si="61"/>
        <v>2</v>
      </c>
      <c r="J798" s="5">
        <f>SUMIFS('UPDATE STOCK'!F:F,'UPDATE STOCK'!A:A,วิเคราะห์ข้อมูล!A798)</f>
        <v>0</v>
      </c>
      <c r="K798" s="10">
        <f t="shared" si="62"/>
        <v>1</v>
      </c>
      <c r="L798" s="5">
        <f t="shared" si="63"/>
        <v>0</v>
      </c>
      <c r="M798" s="8">
        <f t="shared" si="64"/>
        <v>0.4</v>
      </c>
      <c r="N798" s="7">
        <f t="shared" si="65"/>
        <v>0.4</v>
      </c>
      <c r="O798" s="4">
        <f>SUMIFS('DATA UPDATE'!$L:$L,'DATA UPDATE'!$E:$E,วิเคราะห์ข้อมูล!A798,'DATA UPDATE'!$T:$T,วิเคราะห์ข้อมูล!$O$2)</f>
        <v>1</v>
      </c>
      <c r="P798" s="4">
        <f>SUMIFS('DATA UPDATE'!$L:$L,'DATA UPDATE'!$E:$E,วิเคราะห์ข้อมูล!A798,'DATA UPDATE'!$T:$T,วิเคราะห์ข้อมูล!$P$2)</f>
        <v>0</v>
      </c>
      <c r="Q798" s="4">
        <f>SUMIFS('DATA UPDATE'!$L:$L,'DATA UPDATE'!$E:$E,วิเคราะห์ข้อมูล!A798,'DATA UPDATE'!$T:$T,วิเคราะห์ข้อมูล!$Q$2)</f>
        <v>1</v>
      </c>
      <c r="R798" s="4">
        <f>SUMIFS('DATA UPDATE'!$L:$L,'DATA UPDATE'!$D:$D,วิเคราะห์ข้อมูล!A798,'DATA UPDATE'!$T:$T,วิเคราะห์ข้อมูล!$R$2)</f>
        <v>0</v>
      </c>
      <c r="S798" s="4">
        <f>SUMIFS('UPDATE STOCK'!$F:$F,'UPDATE STOCK'!$A:$A,A798,'UPDATE STOCK'!$G:$G,$S$2)</f>
        <v>0</v>
      </c>
      <c r="T798" s="4">
        <f>SUMIFS('UPDATE STOCK'!$F:$F,'UPDATE STOCK'!$A:$A,A798,'UPDATE STOCK'!$G:$G,$T$2)</f>
        <v>0</v>
      </c>
      <c r="U798" s="4">
        <f>SUMIFS('UPDATE STOCK'!$F:$F,'UPDATE STOCK'!$A:$A,วิเคราะห์ข้อมูล!A798,'UPDATE STOCK'!$G:$G,$U$2)</f>
        <v>0</v>
      </c>
      <c r="V798" s="4">
        <f>SUMIFS('UPDATE STOCK'!$F:$F,'UPDATE STOCK'!$A:$A,วิเคราะห์ข้อมูล!A798,'UPDATE STOCK'!$G:$G,$V$2)</f>
        <v>0</v>
      </c>
      <c r="W798" s="4"/>
      <c r="X798" s="4"/>
      <c r="Y798" s="4"/>
      <c r="Z798" s="4"/>
      <c r="AA798" s="4"/>
    </row>
    <row r="799" spans="1:27" x14ac:dyDescent="0.2">
      <c r="A799" s="12" t="s">
        <v>1589</v>
      </c>
      <c r="B799" s="12" t="s">
        <v>1590</v>
      </c>
      <c r="C799" s="5">
        <f>SUMIFS('DATA UPDATE'!$L:$L,'DATA UPDATE'!$E:$E,วิเคราะห์ข้อมูล!A799,'DATA UPDATE'!$B:$B,วิเคราะห์ข้อมูล!$C$2)</f>
        <v>1</v>
      </c>
      <c r="D799" s="5">
        <f>SUMIFS('DATA UPDATE'!$L:$L,'DATA UPDATE'!$E:$E,A799,'DATA UPDATE'!$B:$B,$D$2)</f>
        <v>1</v>
      </c>
      <c r="E799" s="5">
        <f>SUMIFS('DATA UPDATE'!$L:$L,'DATA UPDATE'!$E:$E,A799,'DATA UPDATE'!$B:$B,$E$2)</f>
        <v>2</v>
      </c>
      <c r="F799" s="5">
        <f>SUMIFS('DATA UPDATE'!$L:$L,'DATA UPDATE'!$E:$E,A799,'DATA UPDATE'!$B:$B,$F$2)</f>
        <v>0</v>
      </c>
      <c r="G799" s="5">
        <f>SUMIFS('DATA UPDATE'!$L:$L,'DATA UPDATE'!$E:$E,A799,'DATA UPDATE'!$B:$B,$G$2)</f>
        <v>3</v>
      </c>
      <c r="H799" s="5">
        <f>SUMIFS('DATA UPDATE'!$L:$L,'DATA UPDATE'!$E:$E,A799,'DATA UPDATE'!$B:$B,$H$2)</f>
        <v>1</v>
      </c>
      <c r="I799" s="5">
        <f t="shared" si="61"/>
        <v>8</v>
      </c>
      <c r="J799" s="5">
        <f>SUMIFS('UPDATE STOCK'!F:F,'UPDATE STOCK'!A:A,วิเคราะห์ข้อมูล!A799)</f>
        <v>0</v>
      </c>
      <c r="K799" s="10">
        <f t="shared" si="62"/>
        <v>3</v>
      </c>
      <c r="L799" s="5">
        <f t="shared" si="63"/>
        <v>0</v>
      </c>
      <c r="M799" s="8">
        <f t="shared" si="64"/>
        <v>1.4</v>
      </c>
      <c r="N799" s="7">
        <f t="shared" si="65"/>
        <v>1.4</v>
      </c>
      <c r="O799" s="4">
        <f>SUMIFS('DATA UPDATE'!$L:$L,'DATA UPDATE'!$E:$E,วิเคราะห์ข้อมูล!A799,'DATA UPDATE'!$T:$T,วิเคราะห์ข้อมูล!$O$2)</f>
        <v>2</v>
      </c>
      <c r="P799" s="4">
        <f>SUMIFS('DATA UPDATE'!$L:$L,'DATA UPDATE'!$E:$E,วิเคราะห์ข้อมูล!A799,'DATA UPDATE'!$T:$T,วิเคราะห์ข้อมูล!$P$2)</f>
        <v>0</v>
      </c>
      <c r="Q799" s="4">
        <f>SUMIFS('DATA UPDATE'!$L:$L,'DATA UPDATE'!$E:$E,วิเคราะห์ข้อมูล!A799,'DATA UPDATE'!$T:$T,วิเคราะห์ข้อมูล!$Q$2)</f>
        <v>5</v>
      </c>
      <c r="R799" s="4">
        <f>SUMIFS('DATA UPDATE'!$L:$L,'DATA UPDATE'!$D:$D,วิเคราะห์ข้อมูล!A799,'DATA UPDATE'!$T:$T,วิเคราะห์ข้อมูล!$R$2)</f>
        <v>0</v>
      </c>
      <c r="S799" s="4">
        <f>SUMIFS('UPDATE STOCK'!$F:$F,'UPDATE STOCK'!$A:$A,A799,'UPDATE STOCK'!$G:$G,$S$2)</f>
        <v>0</v>
      </c>
      <c r="T799" s="4">
        <f>SUMIFS('UPDATE STOCK'!$F:$F,'UPDATE STOCK'!$A:$A,A799,'UPDATE STOCK'!$G:$G,$T$2)</f>
        <v>0</v>
      </c>
      <c r="U799" s="4">
        <f>SUMIFS('UPDATE STOCK'!$F:$F,'UPDATE STOCK'!$A:$A,วิเคราะห์ข้อมูล!A799,'UPDATE STOCK'!$G:$G,$U$2)</f>
        <v>0</v>
      </c>
      <c r="V799" s="4">
        <f>SUMIFS('UPDATE STOCK'!$F:$F,'UPDATE STOCK'!$A:$A,วิเคราะห์ข้อมูล!A799,'UPDATE STOCK'!$G:$G,$V$2)</f>
        <v>0</v>
      </c>
      <c r="W799" s="4"/>
      <c r="X799" s="4"/>
      <c r="Y799" s="4"/>
      <c r="Z799" s="4"/>
      <c r="AA799" s="4"/>
    </row>
    <row r="800" spans="1:27" x14ac:dyDescent="0.2">
      <c r="A800" s="12" t="s">
        <v>1591</v>
      </c>
      <c r="B800" s="12" t="s">
        <v>1592</v>
      </c>
      <c r="C800" s="5">
        <f>SUMIFS('DATA UPDATE'!$L:$L,'DATA UPDATE'!$E:$E,วิเคราะห์ข้อมูล!A800,'DATA UPDATE'!$B:$B,วิเคราะห์ข้อมูล!$C$2)</f>
        <v>1</v>
      </c>
      <c r="D800" s="5">
        <f>SUMIFS('DATA UPDATE'!$L:$L,'DATA UPDATE'!$E:$E,A800,'DATA UPDATE'!$B:$B,$D$2)</f>
        <v>3</v>
      </c>
      <c r="E800" s="5">
        <f>SUMIFS('DATA UPDATE'!$L:$L,'DATA UPDATE'!$E:$E,A800,'DATA UPDATE'!$B:$B,$E$2)</f>
        <v>1</v>
      </c>
      <c r="F800" s="5">
        <f>SUMIFS('DATA UPDATE'!$L:$L,'DATA UPDATE'!$E:$E,A800,'DATA UPDATE'!$B:$B,$F$2)</f>
        <v>3</v>
      </c>
      <c r="G800" s="5">
        <f>SUMIFS('DATA UPDATE'!$L:$L,'DATA UPDATE'!$E:$E,A800,'DATA UPDATE'!$B:$B,$G$2)</f>
        <v>1</v>
      </c>
      <c r="H800" s="5">
        <f>SUMIFS('DATA UPDATE'!$L:$L,'DATA UPDATE'!$E:$E,A800,'DATA UPDATE'!$B:$B,$H$2)</f>
        <v>0</v>
      </c>
      <c r="I800" s="5">
        <f t="shared" si="61"/>
        <v>9</v>
      </c>
      <c r="J800" s="5">
        <f>SUMIFS('UPDATE STOCK'!F:F,'UPDATE STOCK'!A:A,วิเคราะห์ข้อมูล!A800)</f>
        <v>0</v>
      </c>
      <c r="K800" s="10">
        <f t="shared" si="62"/>
        <v>3</v>
      </c>
      <c r="L800" s="5">
        <f t="shared" si="63"/>
        <v>1</v>
      </c>
      <c r="M800" s="8">
        <f t="shared" si="64"/>
        <v>1.8</v>
      </c>
      <c r="N800" s="7">
        <f t="shared" si="65"/>
        <v>1.8</v>
      </c>
      <c r="O800" s="4">
        <f>SUMIFS('DATA UPDATE'!$L:$L,'DATA UPDATE'!$E:$E,วิเคราะห์ข้อมูล!A800,'DATA UPDATE'!$T:$T,วิเคราะห์ข้อมูล!$O$2)</f>
        <v>6</v>
      </c>
      <c r="P800" s="4">
        <f>SUMIFS('DATA UPDATE'!$L:$L,'DATA UPDATE'!$E:$E,วิเคราะห์ข้อมูล!A800,'DATA UPDATE'!$T:$T,วิเคราะห์ข้อมูล!$P$2)</f>
        <v>0</v>
      </c>
      <c r="Q800" s="4">
        <f>SUMIFS('DATA UPDATE'!$L:$L,'DATA UPDATE'!$E:$E,วิเคราะห์ข้อมูล!A800,'DATA UPDATE'!$T:$T,วิเคราะห์ข้อมูล!$Q$2)</f>
        <v>3</v>
      </c>
      <c r="R800" s="4">
        <f>SUMIFS('DATA UPDATE'!$L:$L,'DATA UPDATE'!$D:$D,วิเคราะห์ข้อมูล!A800,'DATA UPDATE'!$T:$T,วิเคราะห์ข้อมูล!$R$2)</f>
        <v>0</v>
      </c>
      <c r="S800" s="4">
        <f>SUMIFS('UPDATE STOCK'!$F:$F,'UPDATE STOCK'!$A:$A,A800,'UPDATE STOCK'!$G:$G,$S$2)</f>
        <v>0</v>
      </c>
      <c r="T800" s="4">
        <f>SUMIFS('UPDATE STOCK'!$F:$F,'UPDATE STOCK'!$A:$A,A800,'UPDATE STOCK'!$G:$G,$T$2)</f>
        <v>0</v>
      </c>
      <c r="U800" s="4">
        <f>SUMIFS('UPDATE STOCK'!$F:$F,'UPDATE STOCK'!$A:$A,วิเคราะห์ข้อมูล!A800,'UPDATE STOCK'!$G:$G,$U$2)</f>
        <v>0</v>
      </c>
      <c r="V800" s="4">
        <f>SUMIFS('UPDATE STOCK'!$F:$F,'UPDATE STOCK'!$A:$A,วิเคราะห์ข้อมูล!A800,'UPDATE STOCK'!$G:$G,$V$2)</f>
        <v>0</v>
      </c>
      <c r="W800" s="4"/>
      <c r="X800" s="4"/>
      <c r="Y800" s="4"/>
      <c r="Z800" s="4"/>
      <c r="AA800" s="4"/>
    </row>
    <row r="801" spans="1:27" x14ac:dyDescent="0.2">
      <c r="A801" s="12" t="s">
        <v>1593</v>
      </c>
      <c r="B801" s="12" t="s">
        <v>1594</v>
      </c>
      <c r="C801" s="5">
        <f>SUMIFS('DATA UPDATE'!$L:$L,'DATA UPDATE'!$E:$E,วิเคราะห์ข้อมูล!A801,'DATA UPDATE'!$B:$B,วิเคราะห์ข้อมูล!$C$2)</f>
        <v>3</v>
      </c>
      <c r="D801" s="5">
        <f>SUMIFS('DATA UPDATE'!$L:$L,'DATA UPDATE'!$E:$E,A801,'DATA UPDATE'!$B:$B,$D$2)</f>
        <v>4</v>
      </c>
      <c r="E801" s="5">
        <f>SUMIFS('DATA UPDATE'!$L:$L,'DATA UPDATE'!$E:$E,A801,'DATA UPDATE'!$B:$B,$E$2)</f>
        <v>1</v>
      </c>
      <c r="F801" s="5">
        <f>SUMIFS('DATA UPDATE'!$L:$L,'DATA UPDATE'!$E:$E,A801,'DATA UPDATE'!$B:$B,$F$2)</f>
        <v>4</v>
      </c>
      <c r="G801" s="5">
        <f>SUMIFS('DATA UPDATE'!$L:$L,'DATA UPDATE'!$E:$E,A801,'DATA UPDATE'!$B:$B,$G$2)</f>
        <v>3</v>
      </c>
      <c r="H801" s="5">
        <f>SUMIFS('DATA UPDATE'!$L:$L,'DATA UPDATE'!$E:$E,A801,'DATA UPDATE'!$B:$B,$H$2)</f>
        <v>0</v>
      </c>
      <c r="I801" s="5">
        <f t="shared" si="61"/>
        <v>15</v>
      </c>
      <c r="J801" s="5">
        <f>SUMIFS('UPDATE STOCK'!F:F,'UPDATE STOCK'!A:A,วิเคราะห์ข้อมูล!A801)</f>
        <v>0</v>
      </c>
      <c r="K801" s="10">
        <f t="shared" si="62"/>
        <v>4</v>
      </c>
      <c r="L801" s="5">
        <f t="shared" si="63"/>
        <v>1</v>
      </c>
      <c r="M801" s="8">
        <f t="shared" si="64"/>
        <v>3</v>
      </c>
      <c r="N801" s="7">
        <f t="shared" si="65"/>
        <v>3</v>
      </c>
      <c r="O801" s="4">
        <f>SUMIFS('DATA UPDATE'!$L:$L,'DATA UPDATE'!$E:$E,วิเคราะห์ข้อมูล!A801,'DATA UPDATE'!$T:$T,วิเคราะห์ข้อมูล!$O$2)</f>
        <v>1</v>
      </c>
      <c r="P801" s="4">
        <f>SUMIFS('DATA UPDATE'!$L:$L,'DATA UPDATE'!$E:$E,วิเคราะห์ข้อมูล!A801,'DATA UPDATE'!$T:$T,วิเคราะห์ข้อมูล!$P$2)</f>
        <v>0</v>
      </c>
      <c r="Q801" s="4">
        <f>SUMIFS('DATA UPDATE'!$L:$L,'DATA UPDATE'!$E:$E,วิเคราะห์ข้อมูล!A801,'DATA UPDATE'!$T:$T,วิเคราะห์ข้อมูล!$Q$2)</f>
        <v>12</v>
      </c>
      <c r="R801" s="4">
        <f>SUMIFS('DATA UPDATE'!$L:$L,'DATA UPDATE'!$D:$D,วิเคราะห์ข้อมูล!A801,'DATA UPDATE'!$T:$T,วิเคราะห์ข้อมูล!$R$2)</f>
        <v>0</v>
      </c>
      <c r="S801" s="4">
        <f>SUMIFS('UPDATE STOCK'!$F:$F,'UPDATE STOCK'!$A:$A,A801,'UPDATE STOCK'!$G:$G,$S$2)</f>
        <v>0</v>
      </c>
      <c r="T801" s="4">
        <f>SUMIFS('UPDATE STOCK'!$F:$F,'UPDATE STOCK'!$A:$A,A801,'UPDATE STOCK'!$G:$G,$T$2)</f>
        <v>0</v>
      </c>
      <c r="U801" s="4">
        <f>SUMIFS('UPDATE STOCK'!$F:$F,'UPDATE STOCK'!$A:$A,วิเคราะห์ข้อมูล!A801,'UPDATE STOCK'!$G:$G,$U$2)</f>
        <v>0</v>
      </c>
      <c r="V801" s="4">
        <f>SUMIFS('UPDATE STOCK'!$F:$F,'UPDATE STOCK'!$A:$A,วิเคราะห์ข้อมูล!A801,'UPDATE STOCK'!$G:$G,$V$2)</f>
        <v>0</v>
      </c>
      <c r="W801" s="4"/>
      <c r="X801" s="4"/>
      <c r="Y801" s="4"/>
      <c r="Z801" s="4"/>
      <c r="AA801" s="4"/>
    </row>
    <row r="802" spans="1:27" x14ac:dyDescent="0.2">
      <c r="A802" s="12" t="s">
        <v>1595</v>
      </c>
      <c r="B802" s="12" t="s">
        <v>1596</v>
      </c>
      <c r="C802" s="5">
        <f>SUMIFS('DATA UPDATE'!$L:$L,'DATA UPDATE'!$E:$E,วิเคราะห์ข้อมูล!A802,'DATA UPDATE'!$B:$B,วิเคราะห์ข้อมูล!$C$2)</f>
        <v>2</v>
      </c>
      <c r="D802" s="5">
        <f>SUMIFS('DATA UPDATE'!$L:$L,'DATA UPDATE'!$E:$E,A802,'DATA UPDATE'!$B:$B,$D$2)</f>
        <v>6</v>
      </c>
      <c r="E802" s="5">
        <f>SUMIFS('DATA UPDATE'!$L:$L,'DATA UPDATE'!$E:$E,A802,'DATA UPDATE'!$B:$B,$E$2)</f>
        <v>2</v>
      </c>
      <c r="F802" s="5">
        <f>SUMIFS('DATA UPDATE'!$L:$L,'DATA UPDATE'!$E:$E,A802,'DATA UPDATE'!$B:$B,$F$2)</f>
        <v>0</v>
      </c>
      <c r="G802" s="5">
        <f>SUMIFS('DATA UPDATE'!$L:$L,'DATA UPDATE'!$E:$E,A802,'DATA UPDATE'!$B:$B,$G$2)</f>
        <v>1</v>
      </c>
      <c r="H802" s="5">
        <f>SUMIFS('DATA UPDATE'!$L:$L,'DATA UPDATE'!$E:$E,A802,'DATA UPDATE'!$B:$B,$H$2)</f>
        <v>1</v>
      </c>
      <c r="I802" s="5">
        <f t="shared" si="61"/>
        <v>12</v>
      </c>
      <c r="J802" s="5">
        <f>SUMIFS('UPDATE STOCK'!F:F,'UPDATE STOCK'!A:A,วิเคราะห์ข้อมูล!A802)</f>
        <v>0</v>
      </c>
      <c r="K802" s="10">
        <f t="shared" si="62"/>
        <v>6</v>
      </c>
      <c r="L802" s="5">
        <f t="shared" si="63"/>
        <v>0</v>
      </c>
      <c r="M802" s="8">
        <f t="shared" si="64"/>
        <v>2.2000000000000002</v>
      </c>
      <c r="N802" s="7">
        <f t="shared" si="65"/>
        <v>2.2000000000000002</v>
      </c>
      <c r="O802" s="4">
        <f>SUMIFS('DATA UPDATE'!$L:$L,'DATA UPDATE'!$E:$E,วิเคราะห์ข้อมูล!A802,'DATA UPDATE'!$T:$T,วิเคราะห์ข้อมูล!$O$2)</f>
        <v>11</v>
      </c>
      <c r="P802" s="4">
        <f>SUMIFS('DATA UPDATE'!$L:$L,'DATA UPDATE'!$E:$E,วิเคราะห์ข้อมูล!A802,'DATA UPDATE'!$T:$T,วิเคราะห์ข้อมูล!$P$2)</f>
        <v>0</v>
      </c>
      <c r="Q802" s="4">
        <f>SUMIFS('DATA UPDATE'!$L:$L,'DATA UPDATE'!$E:$E,วิเคราะห์ข้อมูล!A802,'DATA UPDATE'!$T:$T,วิเคราะห์ข้อมูล!$Q$2)</f>
        <v>1</v>
      </c>
      <c r="R802" s="4">
        <f>SUMIFS('DATA UPDATE'!$L:$L,'DATA UPDATE'!$D:$D,วิเคราะห์ข้อมูล!A802,'DATA UPDATE'!$T:$T,วิเคราะห์ข้อมูล!$R$2)</f>
        <v>0</v>
      </c>
      <c r="S802" s="4">
        <f>SUMIFS('UPDATE STOCK'!$F:$F,'UPDATE STOCK'!$A:$A,A802,'UPDATE STOCK'!$G:$G,$S$2)</f>
        <v>0</v>
      </c>
      <c r="T802" s="4">
        <f>SUMIFS('UPDATE STOCK'!$F:$F,'UPDATE STOCK'!$A:$A,A802,'UPDATE STOCK'!$G:$G,$T$2)</f>
        <v>0</v>
      </c>
      <c r="U802" s="4">
        <f>SUMIFS('UPDATE STOCK'!$F:$F,'UPDATE STOCK'!$A:$A,วิเคราะห์ข้อมูล!A802,'UPDATE STOCK'!$G:$G,$U$2)</f>
        <v>0</v>
      </c>
      <c r="V802" s="4">
        <f>SUMIFS('UPDATE STOCK'!$F:$F,'UPDATE STOCK'!$A:$A,วิเคราะห์ข้อมูล!A802,'UPDATE STOCK'!$G:$G,$V$2)</f>
        <v>0</v>
      </c>
      <c r="W802" s="4"/>
      <c r="X802" s="4"/>
      <c r="Y802" s="4"/>
      <c r="Z802" s="4"/>
      <c r="AA802" s="4"/>
    </row>
    <row r="803" spans="1:27" x14ac:dyDescent="0.2">
      <c r="A803" s="12" t="s">
        <v>1597</v>
      </c>
      <c r="B803" s="12" t="s">
        <v>1598</v>
      </c>
      <c r="C803" s="5">
        <f>SUMIFS('DATA UPDATE'!$L:$L,'DATA UPDATE'!$E:$E,วิเคราะห์ข้อมูล!A803,'DATA UPDATE'!$B:$B,วิเคราะห์ข้อมูล!$C$2)</f>
        <v>1</v>
      </c>
      <c r="D803" s="5">
        <f>SUMIFS('DATA UPDATE'!$L:$L,'DATA UPDATE'!$E:$E,A803,'DATA UPDATE'!$B:$B,$D$2)</f>
        <v>1</v>
      </c>
      <c r="E803" s="5">
        <f>SUMIFS('DATA UPDATE'!$L:$L,'DATA UPDATE'!$E:$E,A803,'DATA UPDATE'!$B:$B,$E$2)</f>
        <v>0</v>
      </c>
      <c r="F803" s="5">
        <f>SUMIFS('DATA UPDATE'!$L:$L,'DATA UPDATE'!$E:$E,A803,'DATA UPDATE'!$B:$B,$F$2)</f>
        <v>0</v>
      </c>
      <c r="G803" s="5">
        <f>SUMIFS('DATA UPDATE'!$L:$L,'DATA UPDATE'!$E:$E,A803,'DATA UPDATE'!$B:$B,$G$2)</f>
        <v>2</v>
      </c>
      <c r="H803" s="5">
        <f>SUMIFS('DATA UPDATE'!$L:$L,'DATA UPDATE'!$E:$E,A803,'DATA UPDATE'!$B:$B,$H$2)</f>
        <v>0</v>
      </c>
      <c r="I803" s="5">
        <f t="shared" si="61"/>
        <v>4</v>
      </c>
      <c r="J803" s="5">
        <f>SUMIFS('UPDATE STOCK'!F:F,'UPDATE STOCK'!A:A,วิเคราะห์ข้อมูล!A803)</f>
        <v>0</v>
      </c>
      <c r="K803" s="10">
        <f t="shared" si="62"/>
        <v>2</v>
      </c>
      <c r="L803" s="5">
        <f t="shared" si="63"/>
        <v>0</v>
      </c>
      <c r="M803" s="8">
        <f t="shared" si="64"/>
        <v>0.8</v>
      </c>
      <c r="N803" s="7">
        <f t="shared" si="65"/>
        <v>0.8</v>
      </c>
      <c r="O803" s="4">
        <f>SUMIFS('DATA UPDATE'!$L:$L,'DATA UPDATE'!$E:$E,วิเคราะห์ข้อมูล!A803,'DATA UPDATE'!$T:$T,วิเคราะห์ข้อมูล!$O$2)</f>
        <v>4</v>
      </c>
      <c r="P803" s="4">
        <f>SUMIFS('DATA UPDATE'!$L:$L,'DATA UPDATE'!$E:$E,วิเคราะห์ข้อมูล!A803,'DATA UPDATE'!$T:$T,วิเคราะห์ข้อมูล!$P$2)</f>
        <v>0</v>
      </c>
      <c r="Q803" s="4">
        <f>SUMIFS('DATA UPDATE'!$L:$L,'DATA UPDATE'!$E:$E,วิเคราะห์ข้อมูล!A803,'DATA UPDATE'!$T:$T,วิเคราะห์ข้อมูล!$Q$2)</f>
        <v>0</v>
      </c>
      <c r="R803" s="4">
        <f>SUMIFS('DATA UPDATE'!$L:$L,'DATA UPDATE'!$D:$D,วิเคราะห์ข้อมูล!A803,'DATA UPDATE'!$T:$T,วิเคราะห์ข้อมูล!$R$2)</f>
        <v>0</v>
      </c>
      <c r="S803" s="4">
        <f>SUMIFS('UPDATE STOCK'!$F:$F,'UPDATE STOCK'!$A:$A,A803,'UPDATE STOCK'!$G:$G,$S$2)</f>
        <v>0</v>
      </c>
      <c r="T803" s="4">
        <f>SUMIFS('UPDATE STOCK'!$F:$F,'UPDATE STOCK'!$A:$A,A803,'UPDATE STOCK'!$G:$G,$T$2)</f>
        <v>0</v>
      </c>
      <c r="U803" s="4">
        <f>SUMIFS('UPDATE STOCK'!$F:$F,'UPDATE STOCK'!$A:$A,วิเคราะห์ข้อมูล!A803,'UPDATE STOCK'!$G:$G,$U$2)</f>
        <v>0</v>
      </c>
      <c r="V803" s="4">
        <f>SUMIFS('UPDATE STOCK'!$F:$F,'UPDATE STOCK'!$A:$A,วิเคราะห์ข้อมูล!A803,'UPDATE STOCK'!$G:$G,$V$2)</f>
        <v>0</v>
      </c>
      <c r="W803" s="4"/>
      <c r="X803" s="4"/>
      <c r="Y803" s="4"/>
      <c r="Z803" s="4"/>
      <c r="AA803" s="4"/>
    </row>
    <row r="804" spans="1:27" x14ac:dyDescent="0.2">
      <c r="A804" s="12" t="s">
        <v>1599</v>
      </c>
      <c r="B804" s="12" t="s">
        <v>1600</v>
      </c>
      <c r="C804" s="5">
        <f>SUMIFS('DATA UPDATE'!$L:$L,'DATA UPDATE'!$E:$E,วิเคราะห์ข้อมูล!A804,'DATA UPDATE'!$B:$B,วิเคราะห์ข้อมูล!$C$2)</f>
        <v>0</v>
      </c>
      <c r="D804" s="5">
        <f>SUMIFS('DATA UPDATE'!$L:$L,'DATA UPDATE'!$E:$E,A804,'DATA UPDATE'!$B:$B,$D$2)</f>
        <v>2</v>
      </c>
      <c r="E804" s="5">
        <f>SUMIFS('DATA UPDATE'!$L:$L,'DATA UPDATE'!$E:$E,A804,'DATA UPDATE'!$B:$B,$E$2)</f>
        <v>0</v>
      </c>
      <c r="F804" s="5">
        <f>SUMIFS('DATA UPDATE'!$L:$L,'DATA UPDATE'!$E:$E,A804,'DATA UPDATE'!$B:$B,$F$2)</f>
        <v>1</v>
      </c>
      <c r="G804" s="5">
        <f>SUMIFS('DATA UPDATE'!$L:$L,'DATA UPDATE'!$E:$E,A804,'DATA UPDATE'!$B:$B,$G$2)</f>
        <v>0</v>
      </c>
      <c r="H804" s="5">
        <f>SUMIFS('DATA UPDATE'!$L:$L,'DATA UPDATE'!$E:$E,A804,'DATA UPDATE'!$B:$B,$H$2)</f>
        <v>0</v>
      </c>
      <c r="I804" s="5">
        <f t="shared" si="61"/>
        <v>3</v>
      </c>
      <c r="J804" s="5">
        <f>SUMIFS('UPDATE STOCK'!F:F,'UPDATE STOCK'!A:A,วิเคราะห์ข้อมูล!A804)</f>
        <v>0</v>
      </c>
      <c r="K804" s="5">
        <f t="shared" si="62"/>
        <v>2</v>
      </c>
      <c r="L804" s="5">
        <f t="shared" si="63"/>
        <v>0</v>
      </c>
      <c r="M804" s="8">
        <f t="shared" si="64"/>
        <v>0.6</v>
      </c>
      <c r="N804" s="7">
        <f t="shared" si="65"/>
        <v>0.6</v>
      </c>
      <c r="O804" s="4">
        <f>SUMIFS('DATA UPDATE'!$L:$L,'DATA UPDATE'!$E:$E,วิเคราะห์ข้อมูล!A804,'DATA UPDATE'!$T:$T,วิเคราะห์ข้อมูล!$O$2)</f>
        <v>3</v>
      </c>
      <c r="P804" s="4">
        <f>SUMIFS('DATA UPDATE'!$L:$L,'DATA UPDATE'!$E:$E,วิเคราะห์ข้อมูล!A804,'DATA UPDATE'!$T:$T,วิเคราะห์ข้อมูล!$P$2)</f>
        <v>0</v>
      </c>
      <c r="Q804" s="4">
        <f>SUMIFS('DATA UPDATE'!$L:$L,'DATA UPDATE'!$E:$E,วิเคราะห์ข้อมูล!A804,'DATA UPDATE'!$T:$T,วิเคราะห์ข้อมูล!$Q$2)</f>
        <v>0</v>
      </c>
      <c r="R804" s="4">
        <f>SUMIFS('DATA UPDATE'!$L:$L,'DATA UPDATE'!$D:$D,วิเคราะห์ข้อมูล!A804,'DATA UPDATE'!$T:$T,วิเคราะห์ข้อมูล!$R$2)</f>
        <v>0</v>
      </c>
      <c r="S804" s="4">
        <f>SUMIFS('UPDATE STOCK'!$F:$F,'UPDATE STOCK'!$A:$A,A804,'UPDATE STOCK'!$G:$G,$S$2)</f>
        <v>0</v>
      </c>
      <c r="T804" s="4">
        <f>SUMIFS('UPDATE STOCK'!$F:$F,'UPDATE STOCK'!$A:$A,A804,'UPDATE STOCK'!$G:$G,$T$2)</f>
        <v>0</v>
      </c>
      <c r="U804" s="4">
        <f>SUMIFS('UPDATE STOCK'!$F:$F,'UPDATE STOCK'!$A:$A,วิเคราะห์ข้อมูล!A804,'UPDATE STOCK'!$G:$G,$U$2)</f>
        <v>0</v>
      </c>
      <c r="V804" s="4">
        <f>SUMIFS('UPDATE STOCK'!$F:$F,'UPDATE STOCK'!$A:$A,วิเคราะห์ข้อมูล!A804,'UPDATE STOCK'!$G:$G,$V$2)</f>
        <v>0</v>
      </c>
      <c r="W804" s="4"/>
      <c r="X804" s="4"/>
      <c r="Y804" s="4"/>
      <c r="Z804" s="4"/>
      <c r="AA804" s="4"/>
    </row>
    <row r="805" spans="1:27" x14ac:dyDescent="0.2">
      <c r="A805" s="12" t="s">
        <v>1601</v>
      </c>
      <c r="B805" s="12" t="s">
        <v>1602</v>
      </c>
      <c r="C805" s="5">
        <f>SUMIFS('DATA UPDATE'!$L:$L,'DATA UPDATE'!$E:$E,วิเคราะห์ข้อมูล!A805,'DATA UPDATE'!$B:$B,วิเคราะห์ข้อมูล!$C$2)</f>
        <v>2</v>
      </c>
      <c r="D805" s="5">
        <f>SUMIFS('DATA UPDATE'!$L:$L,'DATA UPDATE'!$E:$E,A805,'DATA UPDATE'!$B:$B,$D$2)</f>
        <v>0</v>
      </c>
      <c r="E805" s="5">
        <f>SUMIFS('DATA UPDATE'!$L:$L,'DATA UPDATE'!$E:$E,A805,'DATA UPDATE'!$B:$B,$E$2)</f>
        <v>0</v>
      </c>
      <c r="F805" s="5">
        <f>SUMIFS('DATA UPDATE'!$L:$L,'DATA UPDATE'!$E:$E,A805,'DATA UPDATE'!$B:$B,$F$2)</f>
        <v>0</v>
      </c>
      <c r="G805" s="5">
        <f>SUMIFS('DATA UPDATE'!$L:$L,'DATA UPDATE'!$E:$E,A805,'DATA UPDATE'!$B:$B,$G$2)</f>
        <v>0</v>
      </c>
      <c r="H805" s="5">
        <f>SUMIFS('DATA UPDATE'!$L:$L,'DATA UPDATE'!$E:$E,A805,'DATA UPDATE'!$B:$B,$H$2)</f>
        <v>0</v>
      </c>
      <c r="I805" s="5">
        <f t="shared" si="61"/>
        <v>2</v>
      </c>
      <c r="J805" s="5">
        <f>SUMIFS('UPDATE STOCK'!F:F,'UPDATE STOCK'!A:A,วิเคราะห์ข้อมูล!A805)</f>
        <v>0</v>
      </c>
      <c r="K805" s="10">
        <f t="shared" si="62"/>
        <v>2</v>
      </c>
      <c r="L805" s="5">
        <f t="shared" si="63"/>
        <v>0</v>
      </c>
      <c r="M805" s="8">
        <f t="shared" si="64"/>
        <v>0.4</v>
      </c>
      <c r="N805" s="7">
        <f t="shared" si="65"/>
        <v>0.4</v>
      </c>
      <c r="O805" s="4">
        <f>SUMIFS('DATA UPDATE'!$L:$L,'DATA UPDATE'!$E:$E,วิเคราะห์ข้อมูล!A805,'DATA UPDATE'!$T:$T,วิเคราะห์ข้อมูล!$O$2)</f>
        <v>2</v>
      </c>
      <c r="P805" s="4">
        <f>SUMIFS('DATA UPDATE'!$L:$L,'DATA UPDATE'!$E:$E,วิเคราะห์ข้อมูล!A805,'DATA UPDATE'!$T:$T,วิเคราะห์ข้อมูล!$P$2)</f>
        <v>0</v>
      </c>
      <c r="Q805" s="4">
        <f>SUMIFS('DATA UPDATE'!$L:$L,'DATA UPDATE'!$E:$E,วิเคราะห์ข้อมูล!A805,'DATA UPDATE'!$T:$T,วิเคราะห์ข้อมูล!$Q$2)</f>
        <v>0</v>
      </c>
      <c r="R805" s="4">
        <f>SUMIFS('DATA UPDATE'!$L:$L,'DATA UPDATE'!$D:$D,วิเคราะห์ข้อมูล!A805,'DATA UPDATE'!$T:$T,วิเคราะห์ข้อมูล!$R$2)</f>
        <v>0</v>
      </c>
      <c r="S805" s="4">
        <f>SUMIFS('UPDATE STOCK'!$F:$F,'UPDATE STOCK'!$A:$A,A805,'UPDATE STOCK'!$G:$G,$S$2)</f>
        <v>0</v>
      </c>
      <c r="T805" s="4">
        <f>SUMIFS('UPDATE STOCK'!$F:$F,'UPDATE STOCK'!$A:$A,A805,'UPDATE STOCK'!$G:$G,$T$2)</f>
        <v>0</v>
      </c>
      <c r="U805" s="4">
        <f>SUMIFS('UPDATE STOCK'!$F:$F,'UPDATE STOCK'!$A:$A,วิเคราะห์ข้อมูล!A805,'UPDATE STOCK'!$G:$G,$U$2)</f>
        <v>0</v>
      </c>
      <c r="V805" s="4">
        <f>SUMIFS('UPDATE STOCK'!$F:$F,'UPDATE STOCK'!$A:$A,วิเคราะห์ข้อมูล!A805,'UPDATE STOCK'!$G:$G,$V$2)</f>
        <v>0</v>
      </c>
      <c r="W805" s="4"/>
      <c r="X805" s="4"/>
      <c r="Y805" s="4"/>
      <c r="Z805" s="4"/>
      <c r="AA805" s="4"/>
    </row>
    <row r="806" spans="1:27" x14ac:dyDescent="0.2">
      <c r="A806" s="12" t="s">
        <v>1603</v>
      </c>
      <c r="B806" s="12" t="s">
        <v>1604</v>
      </c>
      <c r="C806" s="5">
        <f>SUMIFS('DATA UPDATE'!$L:$L,'DATA UPDATE'!$E:$E,วิเคราะห์ข้อมูล!A806,'DATA UPDATE'!$B:$B,วิเคราะห์ข้อมูล!$C$2)</f>
        <v>2</v>
      </c>
      <c r="D806" s="5">
        <f>SUMIFS('DATA UPDATE'!$L:$L,'DATA UPDATE'!$E:$E,A806,'DATA UPDATE'!$B:$B,$D$2)</f>
        <v>5</v>
      </c>
      <c r="E806" s="5">
        <f>SUMIFS('DATA UPDATE'!$L:$L,'DATA UPDATE'!$E:$E,A806,'DATA UPDATE'!$B:$B,$E$2)</f>
        <v>3</v>
      </c>
      <c r="F806" s="5">
        <f>SUMIFS('DATA UPDATE'!$L:$L,'DATA UPDATE'!$E:$E,A806,'DATA UPDATE'!$B:$B,$F$2)</f>
        <v>2</v>
      </c>
      <c r="G806" s="5">
        <f>SUMIFS('DATA UPDATE'!$L:$L,'DATA UPDATE'!$E:$E,A806,'DATA UPDATE'!$B:$B,$G$2)</f>
        <v>5</v>
      </c>
      <c r="H806" s="5">
        <f>SUMIFS('DATA UPDATE'!$L:$L,'DATA UPDATE'!$E:$E,A806,'DATA UPDATE'!$B:$B,$H$2)</f>
        <v>0</v>
      </c>
      <c r="I806" s="5">
        <f t="shared" si="61"/>
        <v>17</v>
      </c>
      <c r="J806" s="5">
        <f>SUMIFS('UPDATE STOCK'!F:F,'UPDATE STOCK'!A:A,วิเคราะห์ข้อมูล!A806)</f>
        <v>0</v>
      </c>
      <c r="K806" s="10">
        <f t="shared" si="62"/>
        <v>5</v>
      </c>
      <c r="L806" s="5">
        <f t="shared" si="63"/>
        <v>2</v>
      </c>
      <c r="M806" s="8">
        <f t="shared" si="64"/>
        <v>3.4</v>
      </c>
      <c r="N806" s="7">
        <f t="shared" si="65"/>
        <v>3.4</v>
      </c>
      <c r="O806" s="4">
        <f>SUMIFS('DATA UPDATE'!$L:$L,'DATA UPDATE'!$E:$E,วิเคราะห์ข้อมูล!A806,'DATA UPDATE'!$T:$T,วิเคราะห์ข้อมูล!$O$2)</f>
        <v>17</v>
      </c>
      <c r="P806" s="4">
        <f>SUMIFS('DATA UPDATE'!$L:$L,'DATA UPDATE'!$E:$E,วิเคราะห์ข้อมูล!A806,'DATA UPDATE'!$T:$T,วิเคราะห์ข้อมูล!$P$2)</f>
        <v>0</v>
      </c>
      <c r="Q806" s="4">
        <f>SUMIFS('DATA UPDATE'!$L:$L,'DATA UPDATE'!$E:$E,วิเคราะห์ข้อมูล!A806,'DATA UPDATE'!$T:$T,วิเคราะห์ข้อมูล!$Q$2)</f>
        <v>0</v>
      </c>
      <c r="R806" s="4">
        <f>SUMIFS('DATA UPDATE'!$L:$L,'DATA UPDATE'!$D:$D,วิเคราะห์ข้อมูล!A806,'DATA UPDATE'!$T:$T,วิเคราะห์ข้อมูล!$R$2)</f>
        <v>0</v>
      </c>
      <c r="S806" s="4">
        <f>SUMIFS('UPDATE STOCK'!$F:$F,'UPDATE STOCK'!$A:$A,A806,'UPDATE STOCK'!$G:$G,$S$2)</f>
        <v>0</v>
      </c>
      <c r="T806" s="4">
        <f>SUMIFS('UPDATE STOCK'!$F:$F,'UPDATE STOCK'!$A:$A,A806,'UPDATE STOCK'!$G:$G,$T$2)</f>
        <v>0</v>
      </c>
      <c r="U806" s="4">
        <f>SUMIFS('UPDATE STOCK'!$F:$F,'UPDATE STOCK'!$A:$A,วิเคราะห์ข้อมูล!A806,'UPDATE STOCK'!$G:$G,$U$2)</f>
        <v>0</v>
      </c>
      <c r="V806" s="4">
        <f>SUMIFS('UPDATE STOCK'!$F:$F,'UPDATE STOCK'!$A:$A,วิเคราะห์ข้อมูล!A806,'UPDATE STOCK'!$G:$G,$V$2)</f>
        <v>0</v>
      </c>
      <c r="W806" s="4"/>
      <c r="X806" s="4"/>
      <c r="Y806" s="4"/>
      <c r="Z806" s="4"/>
      <c r="AA806" s="4"/>
    </row>
    <row r="807" spans="1:27" x14ac:dyDescent="0.2">
      <c r="A807" s="12" t="s">
        <v>1605</v>
      </c>
      <c r="B807" s="12" t="s">
        <v>1606</v>
      </c>
      <c r="C807" s="5">
        <f>SUMIFS('DATA UPDATE'!$L:$L,'DATA UPDATE'!$E:$E,วิเคราะห์ข้อมูล!A807,'DATA UPDATE'!$B:$B,วิเคราะห์ข้อมูล!$C$2)</f>
        <v>2</v>
      </c>
      <c r="D807" s="5">
        <f>SUMIFS('DATA UPDATE'!$L:$L,'DATA UPDATE'!$E:$E,A807,'DATA UPDATE'!$B:$B,$D$2)</f>
        <v>1</v>
      </c>
      <c r="E807" s="5">
        <f>SUMIFS('DATA UPDATE'!$L:$L,'DATA UPDATE'!$E:$E,A807,'DATA UPDATE'!$B:$B,$E$2)</f>
        <v>0</v>
      </c>
      <c r="F807" s="5">
        <f>SUMIFS('DATA UPDATE'!$L:$L,'DATA UPDATE'!$E:$E,A807,'DATA UPDATE'!$B:$B,$F$2)</f>
        <v>1</v>
      </c>
      <c r="G807" s="5">
        <f>SUMIFS('DATA UPDATE'!$L:$L,'DATA UPDATE'!$E:$E,A807,'DATA UPDATE'!$B:$B,$G$2)</f>
        <v>0</v>
      </c>
      <c r="H807" s="5">
        <f>SUMIFS('DATA UPDATE'!$L:$L,'DATA UPDATE'!$E:$E,A807,'DATA UPDATE'!$B:$B,$H$2)</f>
        <v>1</v>
      </c>
      <c r="I807" s="5">
        <f t="shared" si="61"/>
        <v>5</v>
      </c>
      <c r="J807" s="5">
        <f>SUMIFS('UPDATE STOCK'!F:F,'UPDATE STOCK'!A:A,วิเคราะห์ข้อมูล!A807)</f>
        <v>0</v>
      </c>
      <c r="K807" s="10">
        <f t="shared" si="62"/>
        <v>2</v>
      </c>
      <c r="L807" s="5">
        <f t="shared" si="63"/>
        <v>0</v>
      </c>
      <c r="M807" s="8">
        <f t="shared" si="64"/>
        <v>0.8</v>
      </c>
      <c r="N807" s="7">
        <f t="shared" si="65"/>
        <v>0.8</v>
      </c>
      <c r="O807" s="4">
        <f>SUMIFS('DATA UPDATE'!$L:$L,'DATA UPDATE'!$E:$E,วิเคราะห์ข้อมูล!A807,'DATA UPDATE'!$T:$T,วิเคราะห์ข้อมูล!$O$2)</f>
        <v>1</v>
      </c>
      <c r="P807" s="4">
        <f>SUMIFS('DATA UPDATE'!$L:$L,'DATA UPDATE'!$E:$E,วิเคราะห์ข้อมูล!A807,'DATA UPDATE'!$T:$T,วิเคราะห์ข้อมูล!$P$2)</f>
        <v>0</v>
      </c>
      <c r="Q807" s="4">
        <f>SUMIFS('DATA UPDATE'!$L:$L,'DATA UPDATE'!$E:$E,วิเคราะห์ข้อมูล!A807,'DATA UPDATE'!$T:$T,วิเคราะห์ข้อมูล!$Q$2)</f>
        <v>3</v>
      </c>
      <c r="R807" s="4">
        <f>SUMIFS('DATA UPDATE'!$L:$L,'DATA UPDATE'!$D:$D,วิเคราะห์ข้อมูล!A807,'DATA UPDATE'!$T:$T,วิเคราะห์ข้อมูล!$R$2)</f>
        <v>0</v>
      </c>
      <c r="S807" s="4">
        <f>SUMIFS('UPDATE STOCK'!$F:$F,'UPDATE STOCK'!$A:$A,A807,'UPDATE STOCK'!$G:$G,$S$2)</f>
        <v>0</v>
      </c>
      <c r="T807" s="4">
        <f>SUMIFS('UPDATE STOCK'!$F:$F,'UPDATE STOCK'!$A:$A,A807,'UPDATE STOCK'!$G:$G,$T$2)</f>
        <v>0</v>
      </c>
      <c r="U807" s="4">
        <f>SUMIFS('UPDATE STOCK'!$F:$F,'UPDATE STOCK'!$A:$A,วิเคราะห์ข้อมูล!A807,'UPDATE STOCK'!$G:$G,$U$2)</f>
        <v>0</v>
      </c>
      <c r="V807" s="4">
        <f>SUMIFS('UPDATE STOCK'!$F:$F,'UPDATE STOCK'!$A:$A,วิเคราะห์ข้อมูล!A807,'UPDATE STOCK'!$G:$G,$V$2)</f>
        <v>0</v>
      </c>
      <c r="W807" s="4"/>
      <c r="X807" s="4"/>
      <c r="Y807" s="4"/>
      <c r="Z807" s="4"/>
      <c r="AA807" s="4"/>
    </row>
    <row r="808" spans="1:27" x14ac:dyDescent="0.2">
      <c r="A808" s="12" t="s">
        <v>1607</v>
      </c>
      <c r="B808" s="12" t="s">
        <v>1608</v>
      </c>
      <c r="C808" s="5">
        <f>SUMIFS('DATA UPDATE'!$L:$L,'DATA UPDATE'!$E:$E,วิเคราะห์ข้อมูล!A808,'DATA UPDATE'!$B:$B,วิเคราะห์ข้อมูล!$C$2)</f>
        <v>5</v>
      </c>
      <c r="D808" s="5">
        <f>SUMIFS('DATA UPDATE'!$L:$L,'DATA UPDATE'!$E:$E,A808,'DATA UPDATE'!$B:$B,$D$2)</f>
        <v>2</v>
      </c>
      <c r="E808" s="5">
        <f>SUMIFS('DATA UPDATE'!$L:$L,'DATA UPDATE'!$E:$E,A808,'DATA UPDATE'!$B:$B,$E$2)</f>
        <v>3</v>
      </c>
      <c r="F808" s="5">
        <f>SUMIFS('DATA UPDATE'!$L:$L,'DATA UPDATE'!$E:$E,A808,'DATA UPDATE'!$B:$B,$F$2)</f>
        <v>0</v>
      </c>
      <c r="G808" s="5">
        <f>SUMIFS('DATA UPDATE'!$L:$L,'DATA UPDATE'!$E:$E,A808,'DATA UPDATE'!$B:$B,$G$2)</f>
        <v>2</v>
      </c>
      <c r="H808" s="5">
        <f>SUMIFS('DATA UPDATE'!$L:$L,'DATA UPDATE'!$E:$E,A808,'DATA UPDATE'!$B:$B,$H$2)</f>
        <v>0</v>
      </c>
      <c r="I808" s="5">
        <f t="shared" si="61"/>
        <v>12</v>
      </c>
      <c r="J808" s="5">
        <f>SUMIFS('UPDATE STOCK'!F:F,'UPDATE STOCK'!A:A,วิเคราะห์ข้อมูล!A808)</f>
        <v>0</v>
      </c>
      <c r="K808" s="10">
        <f t="shared" si="62"/>
        <v>5</v>
      </c>
      <c r="L808" s="5">
        <f t="shared" si="63"/>
        <v>0</v>
      </c>
      <c r="M808" s="8">
        <f t="shared" si="64"/>
        <v>2.4</v>
      </c>
      <c r="N808" s="7">
        <f t="shared" si="65"/>
        <v>2.4</v>
      </c>
      <c r="O808" s="4">
        <f>SUMIFS('DATA UPDATE'!$L:$L,'DATA UPDATE'!$E:$E,วิเคราะห์ข้อมูล!A808,'DATA UPDATE'!$T:$T,วิเคราะห์ข้อมูล!$O$2)</f>
        <v>5</v>
      </c>
      <c r="P808" s="4">
        <f>SUMIFS('DATA UPDATE'!$L:$L,'DATA UPDATE'!$E:$E,วิเคราะห์ข้อมูล!A808,'DATA UPDATE'!$T:$T,วิเคราะห์ข้อมูล!$P$2)</f>
        <v>0</v>
      </c>
      <c r="Q808" s="4">
        <f>SUMIFS('DATA UPDATE'!$L:$L,'DATA UPDATE'!$E:$E,วิเคราะห์ข้อมูล!A808,'DATA UPDATE'!$T:$T,วิเคราะห์ข้อมูล!$Q$2)</f>
        <v>6</v>
      </c>
      <c r="R808" s="4">
        <f>SUMIFS('DATA UPDATE'!$L:$L,'DATA UPDATE'!$D:$D,วิเคราะห์ข้อมูล!A808,'DATA UPDATE'!$T:$T,วิเคราะห์ข้อมูล!$R$2)</f>
        <v>0</v>
      </c>
      <c r="S808" s="4">
        <f>SUMIFS('UPDATE STOCK'!$F:$F,'UPDATE STOCK'!$A:$A,A808,'UPDATE STOCK'!$G:$G,$S$2)</f>
        <v>0</v>
      </c>
      <c r="T808" s="4">
        <f>SUMIFS('UPDATE STOCK'!$F:$F,'UPDATE STOCK'!$A:$A,A808,'UPDATE STOCK'!$G:$G,$T$2)</f>
        <v>0</v>
      </c>
      <c r="U808" s="4">
        <f>SUMIFS('UPDATE STOCK'!$F:$F,'UPDATE STOCK'!$A:$A,วิเคราะห์ข้อมูล!A808,'UPDATE STOCK'!$G:$G,$U$2)</f>
        <v>0</v>
      </c>
      <c r="V808" s="4">
        <f>SUMIFS('UPDATE STOCK'!$F:$F,'UPDATE STOCK'!$A:$A,วิเคราะห์ข้อมูล!A808,'UPDATE STOCK'!$G:$G,$V$2)</f>
        <v>0</v>
      </c>
      <c r="W808" s="4"/>
      <c r="X808" s="4"/>
      <c r="Y808" s="4"/>
      <c r="Z808" s="4"/>
      <c r="AA808" s="4"/>
    </row>
    <row r="809" spans="1:27" x14ac:dyDescent="0.2">
      <c r="A809" s="12" t="s">
        <v>1609</v>
      </c>
      <c r="B809" s="12" t="s">
        <v>1610</v>
      </c>
      <c r="C809" s="5">
        <f>SUMIFS('DATA UPDATE'!$L:$L,'DATA UPDATE'!$E:$E,วิเคราะห์ข้อมูล!A809,'DATA UPDATE'!$B:$B,วิเคราะห์ข้อมูล!$C$2)</f>
        <v>1</v>
      </c>
      <c r="D809" s="5">
        <f>SUMIFS('DATA UPDATE'!$L:$L,'DATA UPDATE'!$E:$E,A809,'DATA UPDATE'!$B:$B,$D$2)</f>
        <v>0</v>
      </c>
      <c r="E809" s="5">
        <f>SUMIFS('DATA UPDATE'!$L:$L,'DATA UPDATE'!$E:$E,A809,'DATA UPDATE'!$B:$B,$E$2)</f>
        <v>0</v>
      </c>
      <c r="F809" s="5">
        <f>SUMIFS('DATA UPDATE'!$L:$L,'DATA UPDATE'!$E:$E,A809,'DATA UPDATE'!$B:$B,$F$2)</f>
        <v>1</v>
      </c>
      <c r="G809" s="5">
        <f>SUMIFS('DATA UPDATE'!$L:$L,'DATA UPDATE'!$E:$E,A809,'DATA UPDATE'!$B:$B,$G$2)</f>
        <v>1</v>
      </c>
      <c r="H809" s="5">
        <f>SUMIFS('DATA UPDATE'!$L:$L,'DATA UPDATE'!$E:$E,A809,'DATA UPDATE'!$B:$B,$H$2)</f>
        <v>0</v>
      </c>
      <c r="I809" s="5">
        <f t="shared" si="61"/>
        <v>3</v>
      </c>
      <c r="J809" s="5">
        <f>SUMIFS('UPDATE STOCK'!F:F,'UPDATE STOCK'!A:A,วิเคราะห์ข้อมูล!A809)</f>
        <v>0</v>
      </c>
      <c r="K809" s="10">
        <f t="shared" si="62"/>
        <v>1</v>
      </c>
      <c r="L809" s="5">
        <f t="shared" si="63"/>
        <v>0</v>
      </c>
      <c r="M809" s="8">
        <f t="shared" si="64"/>
        <v>0.6</v>
      </c>
      <c r="N809" s="7">
        <f t="shared" si="65"/>
        <v>0.6</v>
      </c>
      <c r="O809" s="4">
        <f>SUMIFS('DATA UPDATE'!$L:$L,'DATA UPDATE'!$E:$E,วิเคราะห์ข้อมูล!A809,'DATA UPDATE'!$T:$T,วิเคราะห์ข้อมูล!$O$2)</f>
        <v>1</v>
      </c>
      <c r="P809" s="4">
        <f>SUMIFS('DATA UPDATE'!$L:$L,'DATA UPDATE'!$E:$E,วิเคราะห์ข้อมูล!A809,'DATA UPDATE'!$T:$T,วิเคราะห์ข้อมูล!$P$2)</f>
        <v>0</v>
      </c>
      <c r="Q809" s="4">
        <f>SUMIFS('DATA UPDATE'!$L:$L,'DATA UPDATE'!$E:$E,วิเคราะห์ข้อมูล!A809,'DATA UPDATE'!$T:$T,วิเคราะห์ข้อมูล!$Q$2)</f>
        <v>2</v>
      </c>
      <c r="R809" s="4">
        <f>SUMIFS('DATA UPDATE'!$L:$L,'DATA UPDATE'!$D:$D,วิเคราะห์ข้อมูล!A809,'DATA UPDATE'!$T:$T,วิเคราะห์ข้อมูล!$R$2)</f>
        <v>0</v>
      </c>
      <c r="S809" s="4">
        <f>SUMIFS('UPDATE STOCK'!$F:$F,'UPDATE STOCK'!$A:$A,A809,'UPDATE STOCK'!$G:$G,$S$2)</f>
        <v>0</v>
      </c>
      <c r="T809" s="4">
        <f>SUMIFS('UPDATE STOCK'!$F:$F,'UPDATE STOCK'!$A:$A,A809,'UPDATE STOCK'!$G:$G,$T$2)</f>
        <v>0</v>
      </c>
      <c r="U809" s="4">
        <f>SUMIFS('UPDATE STOCK'!$F:$F,'UPDATE STOCK'!$A:$A,วิเคราะห์ข้อมูล!A809,'UPDATE STOCK'!$G:$G,$U$2)</f>
        <v>0</v>
      </c>
      <c r="V809" s="4">
        <f>SUMIFS('UPDATE STOCK'!$F:$F,'UPDATE STOCK'!$A:$A,วิเคราะห์ข้อมูล!A809,'UPDATE STOCK'!$G:$G,$V$2)</f>
        <v>0</v>
      </c>
      <c r="W809" s="4"/>
      <c r="X809" s="4"/>
      <c r="Y809" s="4"/>
      <c r="Z809" s="4"/>
      <c r="AA809" s="4"/>
    </row>
    <row r="810" spans="1:27" x14ac:dyDescent="0.2">
      <c r="A810" s="12" t="s">
        <v>1611</v>
      </c>
      <c r="B810" s="12" t="s">
        <v>1612</v>
      </c>
      <c r="C810" s="5">
        <f>SUMIFS('DATA UPDATE'!$L:$L,'DATA UPDATE'!$E:$E,วิเคราะห์ข้อมูล!A810,'DATA UPDATE'!$B:$B,วิเคราะห์ข้อมูล!$C$2)</f>
        <v>0</v>
      </c>
      <c r="D810" s="5">
        <f>SUMIFS('DATA UPDATE'!$L:$L,'DATA UPDATE'!$E:$E,A810,'DATA UPDATE'!$B:$B,$D$2)</f>
        <v>0</v>
      </c>
      <c r="E810" s="5">
        <f>SUMIFS('DATA UPDATE'!$L:$L,'DATA UPDATE'!$E:$E,A810,'DATA UPDATE'!$B:$B,$E$2)</f>
        <v>0</v>
      </c>
      <c r="F810" s="5">
        <f>SUMIFS('DATA UPDATE'!$L:$L,'DATA UPDATE'!$E:$E,A810,'DATA UPDATE'!$B:$B,$F$2)</f>
        <v>0</v>
      </c>
      <c r="G810" s="5">
        <f>SUMIFS('DATA UPDATE'!$L:$L,'DATA UPDATE'!$E:$E,A810,'DATA UPDATE'!$B:$B,$G$2)</f>
        <v>1</v>
      </c>
      <c r="H810" s="5">
        <f>SUMIFS('DATA UPDATE'!$L:$L,'DATA UPDATE'!$E:$E,A810,'DATA UPDATE'!$B:$B,$H$2)</f>
        <v>0</v>
      </c>
      <c r="I810" s="5">
        <f t="shared" si="61"/>
        <v>1</v>
      </c>
      <c r="J810" s="5">
        <f>SUMIFS('UPDATE STOCK'!F:F,'UPDATE STOCK'!A:A,วิเคราะห์ข้อมูล!A810)</f>
        <v>0</v>
      </c>
      <c r="K810" s="10">
        <f t="shared" si="62"/>
        <v>1</v>
      </c>
      <c r="L810" s="5">
        <f t="shared" si="63"/>
        <v>0</v>
      </c>
      <c r="M810" s="8">
        <f t="shared" si="64"/>
        <v>0.2</v>
      </c>
      <c r="N810" s="7">
        <f t="shared" si="65"/>
        <v>0.2</v>
      </c>
      <c r="O810" s="4">
        <f>SUMIFS('DATA UPDATE'!$L:$L,'DATA UPDATE'!$E:$E,วิเคราะห์ข้อมูล!A810,'DATA UPDATE'!$T:$T,วิเคราะห์ข้อมูล!$O$2)</f>
        <v>1</v>
      </c>
      <c r="P810" s="4">
        <f>SUMIFS('DATA UPDATE'!$L:$L,'DATA UPDATE'!$E:$E,วิเคราะห์ข้อมูล!A810,'DATA UPDATE'!$T:$T,วิเคราะห์ข้อมูล!$P$2)</f>
        <v>0</v>
      </c>
      <c r="Q810" s="4">
        <f>SUMIFS('DATA UPDATE'!$L:$L,'DATA UPDATE'!$E:$E,วิเคราะห์ข้อมูล!A810,'DATA UPDATE'!$T:$T,วิเคราะห์ข้อมูล!$Q$2)</f>
        <v>0</v>
      </c>
      <c r="R810" s="4">
        <f>SUMIFS('DATA UPDATE'!$L:$L,'DATA UPDATE'!$D:$D,วิเคราะห์ข้อมูล!A810,'DATA UPDATE'!$T:$T,วิเคราะห์ข้อมูล!$R$2)</f>
        <v>0</v>
      </c>
      <c r="S810" s="4">
        <f>SUMIFS('UPDATE STOCK'!$F:$F,'UPDATE STOCK'!$A:$A,A810,'UPDATE STOCK'!$G:$G,$S$2)</f>
        <v>0</v>
      </c>
      <c r="T810" s="4">
        <f>SUMIFS('UPDATE STOCK'!$F:$F,'UPDATE STOCK'!$A:$A,A810,'UPDATE STOCK'!$G:$G,$T$2)</f>
        <v>0</v>
      </c>
      <c r="U810" s="4">
        <f>SUMIFS('UPDATE STOCK'!$F:$F,'UPDATE STOCK'!$A:$A,วิเคราะห์ข้อมูล!A810,'UPDATE STOCK'!$G:$G,$U$2)</f>
        <v>0</v>
      </c>
      <c r="V810" s="4">
        <f>SUMIFS('UPDATE STOCK'!$F:$F,'UPDATE STOCK'!$A:$A,วิเคราะห์ข้อมูล!A810,'UPDATE STOCK'!$G:$G,$V$2)</f>
        <v>0</v>
      </c>
      <c r="W810" s="4"/>
      <c r="X810" s="4"/>
      <c r="Y810" s="4"/>
      <c r="Z810" s="4"/>
      <c r="AA810" s="4"/>
    </row>
    <row r="811" spans="1:27" x14ac:dyDescent="0.2">
      <c r="A811" s="12" t="s">
        <v>1613</v>
      </c>
      <c r="B811" s="12" t="s">
        <v>1614</v>
      </c>
      <c r="C811" s="5">
        <f>SUMIFS('DATA UPDATE'!$L:$L,'DATA UPDATE'!$E:$E,วิเคราะห์ข้อมูล!A811,'DATA UPDATE'!$B:$B,วิเคราะห์ข้อมูล!$C$2)</f>
        <v>9</v>
      </c>
      <c r="D811" s="5">
        <f>SUMIFS('DATA UPDATE'!$L:$L,'DATA UPDATE'!$E:$E,A811,'DATA UPDATE'!$B:$B,$D$2)</f>
        <v>11</v>
      </c>
      <c r="E811" s="5">
        <f>SUMIFS('DATA UPDATE'!$L:$L,'DATA UPDATE'!$E:$E,A811,'DATA UPDATE'!$B:$B,$E$2)</f>
        <v>1</v>
      </c>
      <c r="F811" s="5">
        <f>SUMIFS('DATA UPDATE'!$L:$L,'DATA UPDATE'!$E:$E,A811,'DATA UPDATE'!$B:$B,$F$2)</f>
        <v>8</v>
      </c>
      <c r="G811" s="5">
        <f>SUMIFS('DATA UPDATE'!$L:$L,'DATA UPDATE'!$E:$E,A811,'DATA UPDATE'!$B:$B,$G$2)</f>
        <v>12</v>
      </c>
      <c r="H811" s="5">
        <f>SUMIFS('DATA UPDATE'!$L:$L,'DATA UPDATE'!$E:$E,A811,'DATA UPDATE'!$B:$B,$H$2)</f>
        <v>1</v>
      </c>
      <c r="I811" s="5">
        <f t="shared" si="61"/>
        <v>42</v>
      </c>
      <c r="J811" s="5">
        <f>SUMIFS('UPDATE STOCK'!F:F,'UPDATE STOCK'!A:A,วิเคราะห์ข้อมูล!A811)</f>
        <v>0</v>
      </c>
      <c r="K811" s="10">
        <f t="shared" si="62"/>
        <v>12</v>
      </c>
      <c r="L811" s="5">
        <f t="shared" si="63"/>
        <v>1</v>
      </c>
      <c r="M811" s="8">
        <f t="shared" si="64"/>
        <v>8.1999999999999993</v>
      </c>
      <c r="N811" s="7">
        <f t="shared" si="65"/>
        <v>8.1999999999999993</v>
      </c>
      <c r="O811" s="4">
        <f>SUMIFS('DATA UPDATE'!$L:$L,'DATA UPDATE'!$E:$E,วิเคราะห์ข้อมูล!A811,'DATA UPDATE'!$T:$T,วิเคราะห์ข้อมูล!$O$2)</f>
        <v>0</v>
      </c>
      <c r="P811" s="4">
        <f>SUMIFS('DATA UPDATE'!$L:$L,'DATA UPDATE'!$E:$E,วิเคราะห์ข้อมูล!A811,'DATA UPDATE'!$T:$T,วิเคราะห์ข้อมูล!$P$2)</f>
        <v>1</v>
      </c>
      <c r="Q811" s="4">
        <f>SUMIFS('DATA UPDATE'!$L:$L,'DATA UPDATE'!$E:$E,วิเคราะห์ข้อมูล!A811,'DATA UPDATE'!$T:$T,วิเคราะห์ข้อมูล!$Q$2)</f>
        <v>38</v>
      </c>
      <c r="R811" s="4">
        <f>SUMIFS('DATA UPDATE'!$L:$L,'DATA UPDATE'!$D:$D,วิเคราะห์ข้อมูล!A811,'DATA UPDATE'!$T:$T,วิเคราะห์ข้อมูล!$R$2)</f>
        <v>0</v>
      </c>
      <c r="S811" s="4">
        <f>SUMIFS('UPDATE STOCK'!$F:$F,'UPDATE STOCK'!$A:$A,A811,'UPDATE STOCK'!$G:$G,$S$2)</f>
        <v>0</v>
      </c>
      <c r="T811" s="4">
        <f>SUMIFS('UPDATE STOCK'!$F:$F,'UPDATE STOCK'!$A:$A,A811,'UPDATE STOCK'!$G:$G,$T$2)</f>
        <v>0</v>
      </c>
      <c r="U811" s="4">
        <f>SUMIFS('UPDATE STOCK'!$F:$F,'UPDATE STOCK'!$A:$A,วิเคราะห์ข้อมูล!A811,'UPDATE STOCK'!$G:$G,$U$2)</f>
        <v>0</v>
      </c>
      <c r="V811" s="4">
        <f>SUMIFS('UPDATE STOCK'!$F:$F,'UPDATE STOCK'!$A:$A,วิเคราะห์ข้อมูล!A811,'UPDATE STOCK'!$G:$G,$V$2)</f>
        <v>0</v>
      </c>
      <c r="W811" s="4"/>
      <c r="X811" s="4"/>
      <c r="Y811" s="4"/>
      <c r="Z811" s="4"/>
      <c r="AA811" s="4"/>
    </row>
    <row r="812" spans="1:27" x14ac:dyDescent="0.2">
      <c r="A812" s="12" t="s">
        <v>1615</v>
      </c>
      <c r="B812" s="12" t="s">
        <v>1616</v>
      </c>
      <c r="C812" s="5">
        <f>SUMIFS('DATA UPDATE'!$L:$L,'DATA UPDATE'!$E:$E,วิเคราะห์ข้อมูล!A812,'DATA UPDATE'!$B:$B,วิเคราะห์ข้อมูล!$C$2)</f>
        <v>7</v>
      </c>
      <c r="D812" s="5">
        <f>SUMIFS('DATA UPDATE'!$L:$L,'DATA UPDATE'!$E:$E,A812,'DATA UPDATE'!$B:$B,$D$2)</f>
        <v>4</v>
      </c>
      <c r="E812" s="5">
        <f>SUMIFS('DATA UPDATE'!$L:$L,'DATA UPDATE'!$E:$E,A812,'DATA UPDATE'!$B:$B,$E$2)</f>
        <v>7</v>
      </c>
      <c r="F812" s="5">
        <f>SUMIFS('DATA UPDATE'!$L:$L,'DATA UPDATE'!$E:$E,A812,'DATA UPDATE'!$B:$B,$F$2)</f>
        <v>10</v>
      </c>
      <c r="G812" s="5">
        <f>SUMIFS('DATA UPDATE'!$L:$L,'DATA UPDATE'!$E:$E,A812,'DATA UPDATE'!$B:$B,$G$2)</f>
        <v>6</v>
      </c>
      <c r="H812" s="5">
        <f>SUMIFS('DATA UPDATE'!$L:$L,'DATA UPDATE'!$E:$E,A812,'DATA UPDATE'!$B:$B,$H$2)</f>
        <v>0</v>
      </c>
      <c r="I812" s="5">
        <f t="shared" si="61"/>
        <v>34</v>
      </c>
      <c r="J812" s="5">
        <f>SUMIFS('UPDATE STOCK'!F:F,'UPDATE STOCK'!A:A,วิเคราะห์ข้อมูล!A812)</f>
        <v>0</v>
      </c>
      <c r="K812" s="10">
        <f t="shared" si="62"/>
        <v>10</v>
      </c>
      <c r="L812" s="5">
        <f t="shared" si="63"/>
        <v>4</v>
      </c>
      <c r="M812" s="8">
        <f t="shared" si="64"/>
        <v>6.8</v>
      </c>
      <c r="N812" s="7">
        <f t="shared" si="65"/>
        <v>6.8</v>
      </c>
      <c r="O812" s="4">
        <f>SUMIFS('DATA UPDATE'!$L:$L,'DATA UPDATE'!$E:$E,วิเคราะห์ข้อมูล!A812,'DATA UPDATE'!$T:$T,วิเคราะห์ข้อมูล!$O$2)</f>
        <v>8</v>
      </c>
      <c r="P812" s="4">
        <f>SUMIFS('DATA UPDATE'!$L:$L,'DATA UPDATE'!$E:$E,วิเคราะห์ข้อมูล!A812,'DATA UPDATE'!$T:$T,วิเคราะห์ข้อมูล!$P$2)</f>
        <v>2</v>
      </c>
      <c r="Q812" s="4">
        <f>SUMIFS('DATA UPDATE'!$L:$L,'DATA UPDATE'!$E:$E,วิเคราะห์ข้อมูล!A812,'DATA UPDATE'!$T:$T,วิเคราะห์ข้อมูล!$Q$2)</f>
        <v>19</v>
      </c>
      <c r="R812" s="4">
        <f>SUMIFS('DATA UPDATE'!$L:$L,'DATA UPDATE'!$D:$D,วิเคราะห์ข้อมูล!A812,'DATA UPDATE'!$T:$T,วิเคราะห์ข้อมูล!$R$2)</f>
        <v>0</v>
      </c>
      <c r="S812" s="4">
        <f>SUMIFS('UPDATE STOCK'!$F:$F,'UPDATE STOCK'!$A:$A,A812,'UPDATE STOCK'!$G:$G,$S$2)</f>
        <v>0</v>
      </c>
      <c r="T812" s="4">
        <f>SUMIFS('UPDATE STOCK'!$F:$F,'UPDATE STOCK'!$A:$A,A812,'UPDATE STOCK'!$G:$G,$T$2)</f>
        <v>0</v>
      </c>
      <c r="U812" s="4">
        <f>SUMIFS('UPDATE STOCK'!$F:$F,'UPDATE STOCK'!$A:$A,วิเคราะห์ข้อมูล!A812,'UPDATE STOCK'!$G:$G,$U$2)</f>
        <v>0</v>
      </c>
      <c r="V812" s="4">
        <f>SUMIFS('UPDATE STOCK'!$F:$F,'UPDATE STOCK'!$A:$A,วิเคราะห์ข้อมูล!A812,'UPDATE STOCK'!$G:$G,$V$2)</f>
        <v>0</v>
      </c>
      <c r="W812" s="4"/>
      <c r="X812" s="4"/>
      <c r="Y812" s="4"/>
      <c r="Z812" s="4"/>
      <c r="AA812" s="4"/>
    </row>
    <row r="813" spans="1:27" x14ac:dyDescent="0.2">
      <c r="A813" s="12" t="s">
        <v>1617</v>
      </c>
      <c r="B813" s="12" t="s">
        <v>1618</v>
      </c>
      <c r="C813" s="5">
        <f>SUMIFS('DATA UPDATE'!$L:$L,'DATA UPDATE'!$E:$E,วิเคราะห์ข้อมูล!A813,'DATA UPDATE'!$B:$B,วิเคราะห์ข้อมูล!$C$2)</f>
        <v>8</v>
      </c>
      <c r="D813" s="5">
        <f>SUMIFS('DATA UPDATE'!$L:$L,'DATA UPDATE'!$E:$E,A813,'DATA UPDATE'!$B:$B,$D$2)</f>
        <v>7</v>
      </c>
      <c r="E813" s="5">
        <f>SUMIFS('DATA UPDATE'!$L:$L,'DATA UPDATE'!$E:$E,A813,'DATA UPDATE'!$B:$B,$E$2)</f>
        <v>6</v>
      </c>
      <c r="F813" s="5">
        <f>SUMIFS('DATA UPDATE'!$L:$L,'DATA UPDATE'!$E:$E,A813,'DATA UPDATE'!$B:$B,$F$2)</f>
        <v>13</v>
      </c>
      <c r="G813" s="5">
        <f>SUMIFS('DATA UPDATE'!$L:$L,'DATA UPDATE'!$E:$E,A813,'DATA UPDATE'!$B:$B,$G$2)</f>
        <v>12</v>
      </c>
      <c r="H813" s="5">
        <f>SUMIFS('DATA UPDATE'!$L:$L,'DATA UPDATE'!$E:$E,A813,'DATA UPDATE'!$B:$B,$H$2)</f>
        <v>3</v>
      </c>
      <c r="I813" s="5">
        <f t="shared" si="61"/>
        <v>49</v>
      </c>
      <c r="J813" s="5">
        <f>SUMIFS('UPDATE STOCK'!F:F,'UPDATE STOCK'!A:A,วิเคราะห์ข้อมูล!A813)</f>
        <v>0</v>
      </c>
      <c r="K813" s="10">
        <f t="shared" si="62"/>
        <v>13</v>
      </c>
      <c r="L813" s="5">
        <f t="shared" si="63"/>
        <v>6</v>
      </c>
      <c r="M813" s="8">
        <f t="shared" si="64"/>
        <v>9.1999999999999993</v>
      </c>
      <c r="N813" s="7">
        <f t="shared" si="65"/>
        <v>9.1999999999999993</v>
      </c>
      <c r="O813" s="4">
        <f>SUMIFS('DATA UPDATE'!$L:$L,'DATA UPDATE'!$E:$E,วิเคราะห์ข้อมูล!A813,'DATA UPDATE'!$T:$T,วิเคราะห์ข้อมูล!$O$2)</f>
        <v>8</v>
      </c>
      <c r="P813" s="4">
        <f>SUMIFS('DATA UPDATE'!$L:$L,'DATA UPDATE'!$E:$E,วิเคราะห์ข้อมูล!A813,'DATA UPDATE'!$T:$T,วิเคราะห์ข้อมูล!$P$2)</f>
        <v>2</v>
      </c>
      <c r="Q813" s="4">
        <f>SUMIFS('DATA UPDATE'!$L:$L,'DATA UPDATE'!$E:$E,วิเคราะห์ข้อมูล!A813,'DATA UPDATE'!$T:$T,วิเคราะห์ข้อมูล!$Q$2)</f>
        <v>31</v>
      </c>
      <c r="R813" s="4">
        <f>SUMIFS('DATA UPDATE'!$L:$L,'DATA UPDATE'!$D:$D,วิเคราะห์ข้อมูล!A813,'DATA UPDATE'!$T:$T,วิเคราะห์ข้อมูล!$R$2)</f>
        <v>0</v>
      </c>
      <c r="S813" s="4">
        <f>SUMIFS('UPDATE STOCK'!$F:$F,'UPDATE STOCK'!$A:$A,A813,'UPDATE STOCK'!$G:$G,$S$2)</f>
        <v>0</v>
      </c>
      <c r="T813" s="4">
        <f>SUMIFS('UPDATE STOCK'!$F:$F,'UPDATE STOCK'!$A:$A,A813,'UPDATE STOCK'!$G:$G,$T$2)</f>
        <v>0</v>
      </c>
      <c r="U813" s="4">
        <f>SUMIFS('UPDATE STOCK'!$F:$F,'UPDATE STOCK'!$A:$A,วิเคราะห์ข้อมูล!A813,'UPDATE STOCK'!$G:$G,$U$2)</f>
        <v>0</v>
      </c>
      <c r="V813" s="4">
        <f>SUMIFS('UPDATE STOCK'!$F:$F,'UPDATE STOCK'!$A:$A,วิเคราะห์ข้อมูล!A813,'UPDATE STOCK'!$G:$G,$V$2)</f>
        <v>0</v>
      </c>
      <c r="W813" s="4"/>
      <c r="X813" s="4"/>
      <c r="Y813" s="4"/>
      <c r="Z813" s="4"/>
      <c r="AA813" s="4"/>
    </row>
    <row r="814" spans="1:27" x14ac:dyDescent="0.2">
      <c r="A814" s="12" t="s">
        <v>1619</v>
      </c>
      <c r="B814" s="12" t="s">
        <v>1620</v>
      </c>
      <c r="C814" s="5">
        <f>SUMIFS('DATA UPDATE'!$L:$L,'DATA UPDATE'!$E:$E,วิเคราะห์ข้อมูล!A814,'DATA UPDATE'!$B:$B,วิเคราะห์ข้อมูล!$C$2)</f>
        <v>3</v>
      </c>
      <c r="D814" s="5">
        <f>SUMIFS('DATA UPDATE'!$L:$L,'DATA UPDATE'!$E:$E,A814,'DATA UPDATE'!$B:$B,$D$2)</f>
        <v>10</v>
      </c>
      <c r="E814" s="5">
        <f>SUMIFS('DATA UPDATE'!$L:$L,'DATA UPDATE'!$E:$E,A814,'DATA UPDATE'!$B:$B,$E$2)</f>
        <v>2</v>
      </c>
      <c r="F814" s="5">
        <f>SUMIFS('DATA UPDATE'!$L:$L,'DATA UPDATE'!$E:$E,A814,'DATA UPDATE'!$B:$B,$F$2)</f>
        <v>6</v>
      </c>
      <c r="G814" s="5">
        <f>SUMIFS('DATA UPDATE'!$L:$L,'DATA UPDATE'!$E:$E,A814,'DATA UPDATE'!$B:$B,$G$2)</f>
        <v>8</v>
      </c>
      <c r="H814" s="5">
        <f>SUMIFS('DATA UPDATE'!$L:$L,'DATA UPDATE'!$E:$E,A814,'DATA UPDATE'!$B:$B,$H$2)</f>
        <v>0</v>
      </c>
      <c r="I814" s="5">
        <f t="shared" si="61"/>
        <v>29</v>
      </c>
      <c r="J814" s="5">
        <f>SUMIFS('UPDATE STOCK'!F:F,'UPDATE STOCK'!A:A,วิเคราะห์ข้อมูล!A814)</f>
        <v>0</v>
      </c>
      <c r="K814" s="10">
        <f t="shared" si="62"/>
        <v>10</v>
      </c>
      <c r="L814" s="5">
        <f t="shared" si="63"/>
        <v>2</v>
      </c>
      <c r="M814" s="8">
        <f t="shared" si="64"/>
        <v>5.8</v>
      </c>
      <c r="N814" s="7">
        <f t="shared" si="65"/>
        <v>5.8</v>
      </c>
      <c r="O814" s="4">
        <f>SUMIFS('DATA UPDATE'!$L:$L,'DATA UPDATE'!$E:$E,วิเคราะห์ข้อมูล!A814,'DATA UPDATE'!$T:$T,วิเคราะห์ข้อมูล!$O$2)</f>
        <v>0</v>
      </c>
      <c r="P814" s="4">
        <f>SUMIFS('DATA UPDATE'!$L:$L,'DATA UPDATE'!$E:$E,วิเคราะห์ข้อมูล!A814,'DATA UPDATE'!$T:$T,วิเคราะห์ข้อมูล!$P$2)</f>
        <v>0</v>
      </c>
      <c r="Q814" s="4">
        <f>SUMIFS('DATA UPDATE'!$L:$L,'DATA UPDATE'!$E:$E,วิเคราะห์ข้อมูล!A814,'DATA UPDATE'!$T:$T,วิเคราะห์ข้อมูล!$Q$2)</f>
        <v>27</v>
      </c>
      <c r="R814" s="4">
        <f>SUMIFS('DATA UPDATE'!$L:$L,'DATA UPDATE'!$D:$D,วิเคราะห์ข้อมูล!A814,'DATA UPDATE'!$T:$T,วิเคราะห์ข้อมูล!$R$2)</f>
        <v>0</v>
      </c>
      <c r="S814" s="4">
        <f>SUMIFS('UPDATE STOCK'!$F:$F,'UPDATE STOCK'!$A:$A,A814,'UPDATE STOCK'!$G:$G,$S$2)</f>
        <v>0</v>
      </c>
      <c r="T814" s="4">
        <f>SUMIFS('UPDATE STOCK'!$F:$F,'UPDATE STOCK'!$A:$A,A814,'UPDATE STOCK'!$G:$G,$T$2)</f>
        <v>0</v>
      </c>
      <c r="U814" s="4">
        <f>SUMIFS('UPDATE STOCK'!$F:$F,'UPDATE STOCK'!$A:$A,วิเคราะห์ข้อมูล!A814,'UPDATE STOCK'!$G:$G,$U$2)</f>
        <v>0</v>
      </c>
      <c r="V814" s="4">
        <f>SUMIFS('UPDATE STOCK'!$F:$F,'UPDATE STOCK'!$A:$A,วิเคราะห์ข้อมูล!A814,'UPDATE STOCK'!$G:$G,$V$2)</f>
        <v>0</v>
      </c>
      <c r="W814" s="4"/>
      <c r="X814" s="4"/>
      <c r="Y814" s="4"/>
      <c r="Z814" s="4"/>
      <c r="AA814" s="4"/>
    </row>
    <row r="815" spans="1:27" x14ac:dyDescent="0.2">
      <c r="A815" s="12" t="s">
        <v>1621</v>
      </c>
      <c r="B815" s="12" t="s">
        <v>1622</v>
      </c>
      <c r="C815" s="5">
        <f>SUMIFS('DATA UPDATE'!$L:$L,'DATA UPDATE'!$E:$E,วิเคราะห์ข้อมูล!A815,'DATA UPDATE'!$B:$B,วิเคราะห์ข้อมูล!$C$2)</f>
        <v>4</v>
      </c>
      <c r="D815" s="5">
        <f>SUMIFS('DATA UPDATE'!$L:$L,'DATA UPDATE'!$E:$E,A815,'DATA UPDATE'!$B:$B,$D$2)</f>
        <v>7</v>
      </c>
      <c r="E815" s="5">
        <f>SUMIFS('DATA UPDATE'!$L:$L,'DATA UPDATE'!$E:$E,A815,'DATA UPDATE'!$B:$B,$E$2)</f>
        <v>6</v>
      </c>
      <c r="F815" s="5">
        <f>SUMIFS('DATA UPDATE'!$L:$L,'DATA UPDATE'!$E:$E,A815,'DATA UPDATE'!$B:$B,$F$2)</f>
        <v>7</v>
      </c>
      <c r="G815" s="5">
        <f>SUMIFS('DATA UPDATE'!$L:$L,'DATA UPDATE'!$E:$E,A815,'DATA UPDATE'!$B:$B,$G$2)</f>
        <v>7</v>
      </c>
      <c r="H815" s="5">
        <f>SUMIFS('DATA UPDATE'!$L:$L,'DATA UPDATE'!$E:$E,A815,'DATA UPDATE'!$B:$B,$H$2)</f>
        <v>0</v>
      </c>
      <c r="I815" s="5">
        <f t="shared" si="61"/>
        <v>31</v>
      </c>
      <c r="J815" s="5">
        <f>SUMIFS('UPDATE STOCK'!F:F,'UPDATE STOCK'!A:A,วิเคราะห์ข้อมูล!A815)</f>
        <v>0</v>
      </c>
      <c r="K815" s="10">
        <f t="shared" si="62"/>
        <v>7</v>
      </c>
      <c r="L815" s="5">
        <f t="shared" si="63"/>
        <v>4</v>
      </c>
      <c r="M815" s="8">
        <f t="shared" si="64"/>
        <v>6.2</v>
      </c>
      <c r="N815" s="7">
        <f t="shared" si="65"/>
        <v>6.2</v>
      </c>
      <c r="O815" s="4">
        <f>SUMIFS('DATA UPDATE'!$L:$L,'DATA UPDATE'!$E:$E,วิเคราะห์ข้อมูล!A815,'DATA UPDATE'!$T:$T,วิเคราะห์ข้อมูล!$O$2)</f>
        <v>12</v>
      </c>
      <c r="P815" s="4">
        <f>SUMIFS('DATA UPDATE'!$L:$L,'DATA UPDATE'!$E:$E,วิเคราะห์ข้อมูล!A815,'DATA UPDATE'!$T:$T,วิเคราะห์ข้อมูล!$P$2)</f>
        <v>0</v>
      </c>
      <c r="Q815" s="4">
        <f>SUMIFS('DATA UPDATE'!$L:$L,'DATA UPDATE'!$E:$E,วิเคราะห์ข้อมูล!A815,'DATA UPDATE'!$T:$T,วิเคราะห์ข้อมูล!$Q$2)</f>
        <v>18</v>
      </c>
      <c r="R815" s="4">
        <f>SUMIFS('DATA UPDATE'!$L:$L,'DATA UPDATE'!$D:$D,วิเคราะห์ข้อมูล!A815,'DATA UPDATE'!$T:$T,วิเคราะห์ข้อมูล!$R$2)</f>
        <v>0</v>
      </c>
      <c r="S815" s="4">
        <f>SUMIFS('UPDATE STOCK'!$F:$F,'UPDATE STOCK'!$A:$A,A815,'UPDATE STOCK'!$G:$G,$S$2)</f>
        <v>0</v>
      </c>
      <c r="T815" s="4">
        <f>SUMIFS('UPDATE STOCK'!$F:$F,'UPDATE STOCK'!$A:$A,A815,'UPDATE STOCK'!$G:$G,$T$2)</f>
        <v>0</v>
      </c>
      <c r="U815" s="4">
        <f>SUMIFS('UPDATE STOCK'!$F:$F,'UPDATE STOCK'!$A:$A,วิเคราะห์ข้อมูล!A815,'UPDATE STOCK'!$G:$G,$U$2)</f>
        <v>0</v>
      </c>
      <c r="V815" s="4">
        <f>SUMIFS('UPDATE STOCK'!$F:$F,'UPDATE STOCK'!$A:$A,วิเคราะห์ข้อมูล!A815,'UPDATE STOCK'!$G:$G,$V$2)</f>
        <v>0</v>
      </c>
      <c r="W815" s="4"/>
      <c r="X815" s="4"/>
      <c r="Y815" s="4"/>
      <c r="Z815" s="4"/>
      <c r="AA815" s="4"/>
    </row>
    <row r="816" spans="1:27" x14ac:dyDescent="0.2">
      <c r="A816" s="12" t="s">
        <v>1623</v>
      </c>
      <c r="B816" s="12" t="s">
        <v>1624</v>
      </c>
      <c r="C816" s="5">
        <f>SUMIFS('DATA UPDATE'!$L:$L,'DATA UPDATE'!$E:$E,วิเคราะห์ข้อมูล!A816,'DATA UPDATE'!$B:$B,วิเคราะห์ข้อมูล!$C$2)</f>
        <v>0</v>
      </c>
      <c r="D816" s="5">
        <f>SUMIFS('DATA UPDATE'!$L:$L,'DATA UPDATE'!$E:$E,A816,'DATA UPDATE'!$B:$B,$D$2)</f>
        <v>0</v>
      </c>
      <c r="E816" s="5">
        <f>SUMIFS('DATA UPDATE'!$L:$L,'DATA UPDATE'!$E:$E,A816,'DATA UPDATE'!$B:$B,$E$2)</f>
        <v>0</v>
      </c>
      <c r="F816" s="5">
        <f>SUMIFS('DATA UPDATE'!$L:$L,'DATA UPDATE'!$E:$E,A816,'DATA UPDATE'!$B:$B,$F$2)</f>
        <v>0</v>
      </c>
      <c r="G816" s="5">
        <f>SUMIFS('DATA UPDATE'!$L:$L,'DATA UPDATE'!$E:$E,A816,'DATA UPDATE'!$B:$B,$G$2)</f>
        <v>0</v>
      </c>
      <c r="H816" s="5">
        <f>SUMIFS('DATA UPDATE'!$L:$L,'DATA UPDATE'!$E:$E,A816,'DATA UPDATE'!$B:$B,$H$2)</f>
        <v>1</v>
      </c>
      <c r="I816" s="5">
        <f t="shared" si="61"/>
        <v>1</v>
      </c>
      <c r="J816" s="5">
        <f>SUMIFS('UPDATE STOCK'!F:F,'UPDATE STOCK'!A:A,วิเคราะห์ข้อมูล!A816)</f>
        <v>0</v>
      </c>
      <c r="K816" s="10">
        <f t="shared" si="62"/>
        <v>0</v>
      </c>
      <c r="L816" s="5">
        <f t="shared" si="63"/>
        <v>0</v>
      </c>
      <c r="M816" s="8">
        <f t="shared" si="64"/>
        <v>0</v>
      </c>
      <c r="N816" s="7">
        <f t="shared" si="65"/>
        <v>0</v>
      </c>
      <c r="O816" s="4">
        <f>SUMIFS('DATA UPDATE'!$L:$L,'DATA UPDATE'!$E:$E,วิเคราะห์ข้อมูล!A816,'DATA UPDATE'!$T:$T,วิเคราะห์ข้อมูล!$O$2)</f>
        <v>0</v>
      </c>
      <c r="P816" s="4">
        <f>SUMIFS('DATA UPDATE'!$L:$L,'DATA UPDATE'!$E:$E,วิเคราะห์ข้อมูล!A816,'DATA UPDATE'!$T:$T,วิเคราะห์ข้อมูล!$P$2)</f>
        <v>0</v>
      </c>
      <c r="Q816" s="4">
        <f>SUMIFS('DATA UPDATE'!$L:$L,'DATA UPDATE'!$E:$E,วิเคราะห์ข้อมูล!A816,'DATA UPDATE'!$T:$T,วิเคราะห์ข้อมูล!$Q$2)</f>
        <v>0</v>
      </c>
      <c r="R816" s="4">
        <f>SUMIFS('DATA UPDATE'!$L:$L,'DATA UPDATE'!$D:$D,วิเคราะห์ข้อมูล!A816,'DATA UPDATE'!$T:$T,วิเคราะห์ข้อมูล!$R$2)</f>
        <v>0</v>
      </c>
      <c r="S816" s="4">
        <f>SUMIFS('UPDATE STOCK'!$F:$F,'UPDATE STOCK'!$A:$A,A816,'UPDATE STOCK'!$G:$G,$S$2)</f>
        <v>0</v>
      </c>
      <c r="T816" s="4">
        <f>SUMIFS('UPDATE STOCK'!$F:$F,'UPDATE STOCK'!$A:$A,A816,'UPDATE STOCK'!$G:$G,$T$2)</f>
        <v>0</v>
      </c>
      <c r="U816" s="4">
        <f>SUMIFS('UPDATE STOCK'!$F:$F,'UPDATE STOCK'!$A:$A,วิเคราะห์ข้อมูล!A816,'UPDATE STOCK'!$G:$G,$U$2)</f>
        <v>0</v>
      </c>
      <c r="V816" s="4">
        <f>SUMIFS('UPDATE STOCK'!$F:$F,'UPDATE STOCK'!$A:$A,วิเคราะห์ข้อมูล!A816,'UPDATE STOCK'!$G:$G,$V$2)</f>
        <v>0</v>
      </c>
      <c r="W816" s="4"/>
      <c r="X816" s="4"/>
      <c r="Y816" s="4"/>
      <c r="Z816" s="4"/>
      <c r="AA816" s="4"/>
    </row>
    <row r="817" spans="1:27" x14ac:dyDescent="0.2">
      <c r="A817" s="12" t="s">
        <v>1625</v>
      </c>
      <c r="B817" s="12" t="s">
        <v>1626</v>
      </c>
      <c r="C817" s="5">
        <f>SUMIFS('DATA UPDATE'!$L:$L,'DATA UPDATE'!$E:$E,วิเคราะห์ข้อมูล!A817,'DATA UPDATE'!$B:$B,วิเคราะห์ข้อมูล!$C$2)</f>
        <v>1</v>
      </c>
      <c r="D817" s="5">
        <f>SUMIFS('DATA UPDATE'!$L:$L,'DATA UPDATE'!$E:$E,A817,'DATA UPDATE'!$B:$B,$D$2)</f>
        <v>0</v>
      </c>
      <c r="E817" s="5">
        <f>SUMIFS('DATA UPDATE'!$L:$L,'DATA UPDATE'!$E:$E,A817,'DATA UPDATE'!$B:$B,$E$2)</f>
        <v>0</v>
      </c>
      <c r="F817" s="5">
        <f>SUMIFS('DATA UPDATE'!$L:$L,'DATA UPDATE'!$E:$E,A817,'DATA UPDATE'!$B:$B,$F$2)</f>
        <v>0</v>
      </c>
      <c r="G817" s="5">
        <f>SUMIFS('DATA UPDATE'!$L:$L,'DATA UPDATE'!$E:$E,A817,'DATA UPDATE'!$B:$B,$G$2)</f>
        <v>0</v>
      </c>
      <c r="H817" s="5">
        <f>SUMIFS('DATA UPDATE'!$L:$L,'DATA UPDATE'!$E:$E,A817,'DATA UPDATE'!$B:$B,$H$2)</f>
        <v>0</v>
      </c>
      <c r="I817" s="5">
        <f t="shared" si="61"/>
        <v>1</v>
      </c>
      <c r="J817" s="5">
        <f>SUMIFS('UPDATE STOCK'!F:F,'UPDATE STOCK'!A:A,วิเคราะห์ข้อมูล!A817)</f>
        <v>0</v>
      </c>
      <c r="K817" s="10">
        <f t="shared" si="62"/>
        <v>1</v>
      </c>
      <c r="L817" s="5">
        <f t="shared" si="63"/>
        <v>0</v>
      </c>
      <c r="M817" s="8">
        <f t="shared" si="64"/>
        <v>0.2</v>
      </c>
      <c r="N817" s="7">
        <f t="shared" si="65"/>
        <v>0.2</v>
      </c>
      <c r="O817" s="4">
        <f>SUMIFS('DATA UPDATE'!$L:$L,'DATA UPDATE'!$E:$E,วิเคราะห์ข้อมูล!A817,'DATA UPDATE'!$T:$T,วิเคราะห์ข้อมูล!$O$2)</f>
        <v>1</v>
      </c>
      <c r="P817" s="4">
        <f>SUMIFS('DATA UPDATE'!$L:$L,'DATA UPDATE'!$E:$E,วิเคราะห์ข้อมูล!A817,'DATA UPDATE'!$T:$T,วิเคราะห์ข้อมูล!$P$2)</f>
        <v>0</v>
      </c>
      <c r="Q817" s="4">
        <f>SUMIFS('DATA UPDATE'!$L:$L,'DATA UPDATE'!$E:$E,วิเคราะห์ข้อมูล!A817,'DATA UPDATE'!$T:$T,วิเคราะห์ข้อมูล!$Q$2)</f>
        <v>0</v>
      </c>
      <c r="R817" s="4">
        <f>SUMIFS('DATA UPDATE'!$L:$L,'DATA UPDATE'!$D:$D,วิเคราะห์ข้อมูล!A817,'DATA UPDATE'!$T:$T,วิเคราะห์ข้อมูล!$R$2)</f>
        <v>0</v>
      </c>
      <c r="S817" s="4">
        <f>SUMIFS('UPDATE STOCK'!$F:$F,'UPDATE STOCK'!$A:$A,A817,'UPDATE STOCK'!$G:$G,$S$2)</f>
        <v>0</v>
      </c>
      <c r="T817" s="4">
        <f>SUMIFS('UPDATE STOCK'!$F:$F,'UPDATE STOCK'!$A:$A,A817,'UPDATE STOCK'!$G:$G,$T$2)</f>
        <v>0</v>
      </c>
      <c r="U817" s="4">
        <f>SUMIFS('UPDATE STOCK'!$F:$F,'UPDATE STOCK'!$A:$A,วิเคราะห์ข้อมูล!A817,'UPDATE STOCK'!$G:$G,$U$2)</f>
        <v>0</v>
      </c>
      <c r="V817" s="4">
        <f>SUMIFS('UPDATE STOCK'!$F:$F,'UPDATE STOCK'!$A:$A,วิเคราะห์ข้อมูล!A817,'UPDATE STOCK'!$G:$G,$V$2)</f>
        <v>0</v>
      </c>
      <c r="W817" s="4"/>
      <c r="X817" s="4"/>
      <c r="Y817" s="4"/>
      <c r="Z817" s="4"/>
      <c r="AA817" s="4"/>
    </row>
    <row r="818" spans="1:27" x14ac:dyDescent="0.2">
      <c r="A818" s="12" t="s">
        <v>1627</v>
      </c>
      <c r="B818" s="12" t="s">
        <v>1628</v>
      </c>
      <c r="C818" s="5">
        <f>SUMIFS('DATA UPDATE'!$L:$L,'DATA UPDATE'!$E:$E,วิเคราะห์ข้อมูล!A818,'DATA UPDATE'!$B:$B,วิเคราะห์ข้อมูล!$C$2)</f>
        <v>0</v>
      </c>
      <c r="D818" s="5">
        <f>SUMIFS('DATA UPDATE'!$L:$L,'DATA UPDATE'!$E:$E,A818,'DATA UPDATE'!$B:$B,$D$2)</f>
        <v>1</v>
      </c>
      <c r="E818" s="5">
        <f>SUMIFS('DATA UPDATE'!$L:$L,'DATA UPDATE'!$E:$E,A818,'DATA UPDATE'!$B:$B,$E$2)</f>
        <v>1</v>
      </c>
      <c r="F818" s="5">
        <f>SUMIFS('DATA UPDATE'!$L:$L,'DATA UPDATE'!$E:$E,A818,'DATA UPDATE'!$B:$B,$F$2)</f>
        <v>0</v>
      </c>
      <c r="G818" s="5">
        <f>SUMIFS('DATA UPDATE'!$L:$L,'DATA UPDATE'!$E:$E,A818,'DATA UPDATE'!$B:$B,$G$2)</f>
        <v>1</v>
      </c>
      <c r="H818" s="5">
        <f>SUMIFS('DATA UPDATE'!$L:$L,'DATA UPDATE'!$E:$E,A818,'DATA UPDATE'!$B:$B,$H$2)</f>
        <v>0</v>
      </c>
      <c r="I818" s="5">
        <f t="shared" si="61"/>
        <v>3</v>
      </c>
      <c r="J818" s="5">
        <f>SUMIFS('UPDATE STOCK'!F:F,'UPDATE STOCK'!A:A,วิเคราะห์ข้อมูล!A818)</f>
        <v>0</v>
      </c>
      <c r="K818" s="10">
        <f t="shared" si="62"/>
        <v>1</v>
      </c>
      <c r="L818" s="5">
        <f t="shared" si="63"/>
        <v>0</v>
      </c>
      <c r="M818" s="8">
        <f t="shared" si="64"/>
        <v>0.6</v>
      </c>
      <c r="N818" s="7">
        <f t="shared" si="65"/>
        <v>0.6</v>
      </c>
      <c r="O818" s="4">
        <f>SUMIFS('DATA UPDATE'!$L:$L,'DATA UPDATE'!$E:$E,วิเคราะห์ข้อมูล!A818,'DATA UPDATE'!$T:$T,วิเคราะห์ข้อมูล!$O$2)</f>
        <v>1</v>
      </c>
      <c r="P818" s="4">
        <f>SUMIFS('DATA UPDATE'!$L:$L,'DATA UPDATE'!$E:$E,วิเคราะห์ข้อมูล!A818,'DATA UPDATE'!$T:$T,วิเคราะห์ข้อมูล!$P$2)</f>
        <v>0</v>
      </c>
      <c r="Q818" s="4">
        <f>SUMIFS('DATA UPDATE'!$L:$L,'DATA UPDATE'!$E:$E,วิเคราะห์ข้อมูล!A818,'DATA UPDATE'!$T:$T,วิเคราะห์ข้อมูล!$Q$2)</f>
        <v>0</v>
      </c>
      <c r="R818" s="4">
        <f>SUMIFS('DATA UPDATE'!$L:$L,'DATA UPDATE'!$D:$D,วิเคราะห์ข้อมูล!A818,'DATA UPDATE'!$T:$T,วิเคราะห์ข้อมูล!$R$2)</f>
        <v>0</v>
      </c>
      <c r="S818" s="4">
        <f>SUMIFS('UPDATE STOCK'!$F:$F,'UPDATE STOCK'!$A:$A,A818,'UPDATE STOCK'!$G:$G,$S$2)</f>
        <v>0</v>
      </c>
      <c r="T818" s="4">
        <f>SUMIFS('UPDATE STOCK'!$F:$F,'UPDATE STOCK'!$A:$A,A818,'UPDATE STOCK'!$G:$G,$T$2)</f>
        <v>0</v>
      </c>
      <c r="U818" s="4">
        <f>SUMIFS('UPDATE STOCK'!$F:$F,'UPDATE STOCK'!$A:$A,วิเคราะห์ข้อมูล!A818,'UPDATE STOCK'!$G:$G,$U$2)</f>
        <v>0</v>
      </c>
      <c r="V818" s="4">
        <f>SUMIFS('UPDATE STOCK'!$F:$F,'UPDATE STOCK'!$A:$A,วิเคราะห์ข้อมูล!A818,'UPDATE STOCK'!$G:$G,$V$2)</f>
        <v>0</v>
      </c>
      <c r="W818" s="4"/>
      <c r="X818" s="4"/>
      <c r="Y818" s="4"/>
      <c r="Z818" s="4"/>
      <c r="AA818" s="4"/>
    </row>
    <row r="819" spans="1:27" x14ac:dyDescent="0.2">
      <c r="A819" s="12" t="s">
        <v>1629</v>
      </c>
      <c r="B819" s="12" t="s">
        <v>1630</v>
      </c>
      <c r="C819" s="5">
        <f>SUMIFS('DATA UPDATE'!$L:$L,'DATA UPDATE'!$E:$E,วิเคราะห์ข้อมูล!A819,'DATA UPDATE'!$B:$B,วิเคราะห์ข้อมูล!$C$2)</f>
        <v>1</v>
      </c>
      <c r="D819" s="5">
        <f>SUMIFS('DATA UPDATE'!$L:$L,'DATA UPDATE'!$E:$E,A819,'DATA UPDATE'!$B:$B,$D$2)</f>
        <v>0</v>
      </c>
      <c r="E819" s="5">
        <f>SUMIFS('DATA UPDATE'!$L:$L,'DATA UPDATE'!$E:$E,A819,'DATA UPDATE'!$B:$B,$E$2)</f>
        <v>0</v>
      </c>
      <c r="F819" s="5">
        <f>SUMIFS('DATA UPDATE'!$L:$L,'DATA UPDATE'!$E:$E,A819,'DATA UPDATE'!$B:$B,$F$2)</f>
        <v>0</v>
      </c>
      <c r="G819" s="5">
        <f>SUMIFS('DATA UPDATE'!$L:$L,'DATA UPDATE'!$E:$E,A819,'DATA UPDATE'!$B:$B,$G$2)</f>
        <v>0</v>
      </c>
      <c r="H819" s="5">
        <f>SUMIFS('DATA UPDATE'!$L:$L,'DATA UPDATE'!$E:$E,A819,'DATA UPDATE'!$B:$B,$H$2)</f>
        <v>0</v>
      </c>
      <c r="I819" s="5">
        <f t="shared" si="61"/>
        <v>1</v>
      </c>
      <c r="J819" s="5">
        <f>SUMIFS('UPDATE STOCK'!F:F,'UPDATE STOCK'!A:A,วิเคราะห์ข้อมูล!A819)</f>
        <v>0</v>
      </c>
      <c r="K819" s="10">
        <f t="shared" si="62"/>
        <v>1</v>
      </c>
      <c r="L819" s="5">
        <f t="shared" si="63"/>
        <v>0</v>
      </c>
      <c r="M819" s="8">
        <f t="shared" si="64"/>
        <v>0.2</v>
      </c>
      <c r="N819" s="7">
        <f t="shared" si="65"/>
        <v>0.2</v>
      </c>
      <c r="O819" s="4">
        <f>SUMIFS('DATA UPDATE'!$L:$L,'DATA UPDATE'!$E:$E,วิเคราะห์ข้อมูล!A819,'DATA UPDATE'!$T:$T,วิเคราะห์ข้อมูล!$O$2)</f>
        <v>1</v>
      </c>
      <c r="P819" s="4">
        <f>SUMIFS('DATA UPDATE'!$L:$L,'DATA UPDATE'!$E:$E,วิเคราะห์ข้อมูล!A819,'DATA UPDATE'!$T:$T,วิเคราะห์ข้อมูล!$P$2)</f>
        <v>0</v>
      </c>
      <c r="Q819" s="4">
        <f>SUMIFS('DATA UPDATE'!$L:$L,'DATA UPDATE'!$E:$E,วิเคราะห์ข้อมูล!A819,'DATA UPDATE'!$T:$T,วิเคราะห์ข้อมูล!$Q$2)</f>
        <v>0</v>
      </c>
      <c r="R819" s="4">
        <f>SUMIFS('DATA UPDATE'!$L:$L,'DATA UPDATE'!$D:$D,วิเคราะห์ข้อมูล!A819,'DATA UPDATE'!$T:$T,วิเคราะห์ข้อมูล!$R$2)</f>
        <v>0</v>
      </c>
      <c r="S819" s="4">
        <f>SUMIFS('UPDATE STOCK'!$F:$F,'UPDATE STOCK'!$A:$A,A819,'UPDATE STOCK'!$G:$G,$S$2)</f>
        <v>0</v>
      </c>
      <c r="T819" s="4">
        <f>SUMIFS('UPDATE STOCK'!$F:$F,'UPDATE STOCK'!$A:$A,A819,'UPDATE STOCK'!$G:$G,$T$2)</f>
        <v>0</v>
      </c>
      <c r="U819" s="4">
        <f>SUMIFS('UPDATE STOCK'!$F:$F,'UPDATE STOCK'!$A:$A,วิเคราะห์ข้อมูล!A819,'UPDATE STOCK'!$G:$G,$U$2)</f>
        <v>0</v>
      </c>
      <c r="V819" s="4">
        <f>SUMIFS('UPDATE STOCK'!$F:$F,'UPDATE STOCK'!$A:$A,วิเคราะห์ข้อมูล!A819,'UPDATE STOCK'!$G:$G,$V$2)</f>
        <v>0</v>
      </c>
      <c r="W819" s="4"/>
      <c r="X819" s="4"/>
      <c r="Y819" s="4"/>
      <c r="Z819" s="4"/>
      <c r="AA819" s="4"/>
    </row>
    <row r="820" spans="1:27" x14ac:dyDescent="0.2">
      <c r="A820" s="12" t="s">
        <v>1631</v>
      </c>
      <c r="B820" s="12" t="s">
        <v>1632</v>
      </c>
      <c r="C820" s="5">
        <f>SUMIFS('DATA UPDATE'!$L:$L,'DATA UPDATE'!$E:$E,วิเคราะห์ข้อมูล!A820,'DATA UPDATE'!$B:$B,วิเคราะห์ข้อมูล!$C$2)</f>
        <v>1</v>
      </c>
      <c r="D820" s="5">
        <f>SUMIFS('DATA UPDATE'!$L:$L,'DATA UPDATE'!$E:$E,A820,'DATA UPDATE'!$B:$B,$D$2)</f>
        <v>0</v>
      </c>
      <c r="E820" s="5">
        <f>SUMIFS('DATA UPDATE'!$L:$L,'DATA UPDATE'!$E:$E,A820,'DATA UPDATE'!$B:$B,$E$2)</f>
        <v>0</v>
      </c>
      <c r="F820" s="5">
        <f>SUMIFS('DATA UPDATE'!$L:$L,'DATA UPDATE'!$E:$E,A820,'DATA UPDATE'!$B:$B,$F$2)</f>
        <v>0</v>
      </c>
      <c r="G820" s="5">
        <f>SUMIFS('DATA UPDATE'!$L:$L,'DATA UPDATE'!$E:$E,A820,'DATA UPDATE'!$B:$B,$G$2)</f>
        <v>0</v>
      </c>
      <c r="H820" s="5">
        <f>SUMIFS('DATA UPDATE'!$L:$L,'DATA UPDATE'!$E:$E,A820,'DATA UPDATE'!$B:$B,$H$2)</f>
        <v>0</v>
      </c>
      <c r="I820" s="5">
        <f t="shared" si="61"/>
        <v>1</v>
      </c>
      <c r="J820" s="5">
        <f>SUMIFS('UPDATE STOCK'!F:F,'UPDATE STOCK'!A:A,วิเคราะห์ข้อมูล!A820)</f>
        <v>0</v>
      </c>
      <c r="K820" s="10">
        <f t="shared" si="62"/>
        <v>1</v>
      </c>
      <c r="L820" s="5">
        <f t="shared" si="63"/>
        <v>0</v>
      </c>
      <c r="M820" s="8">
        <f t="shared" si="64"/>
        <v>0.2</v>
      </c>
      <c r="N820" s="7">
        <f t="shared" si="65"/>
        <v>0.2</v>
      </c>
      <c r="O820" s="4">
        <f>SUMIFS('DATA UPDATE'!$L:$L,'DATA UPDATE'!$E:$E,วิเคราะห์ข้อมูล!A820,'DATA UPDATE'!$T:$T,วิเคราะห์ข้อมูล!$O$2)</f>
        <v>1</v>
      </c>
      <c r="P820" s="4">
        <f>SUMIFS('DATA UPDATE'!$L:$L,'DATA UPDATE'!$E:$E,วิเคราะห์ข้อมูล!A820,'DATA UPDATE'!$T:$T,วิเคราะห์ข้อมูล!$P$2)</f>
        <v>0</v>
      </c>
      <c r="Q820" s="4">
        <f>SUMIFS('DATA UPDATE'!$L:$L,'DATA UPDATE'!$E:$E,วิเคราะห์ข้อมูล!A820,'DATA UPDATE'!$T:$T,วิเคราะห์ข้อมูล!$Q$2)</f>
        <v>0</v>
      </c>
      <c r="R820" s="4">
        <f>SUMIFS('DATA UPDATE'!$L:$L,'DATA UPDATE'!$D:$D,วิเคราะห์ข้อมูล!A820,'DATA UPDATE'!$T:$T,วิเคราะห์ข้อมูล!$R$2)</f>
        <v>0</v>
      </c>
      <c r="S820" s="4">
        <f>SUMIFS('UPDATE STOCK'!$F:$F,'UPDATE STOCK'!$A:$A,A820,'UPDATE STOCK'!$G:$G,$S$2)</f>
        <v>0</v>
      </c>
      <c r="T820" s="4">
        <f>SUMIFS('UPDATE STOCK'!$F:$F,'UPDATE STOCK'!$A:$A,A820,'UPDATE STOCK'!$G:$G,$T$2)</f>
        <v>0</v>
      </c>
      <c r="U820" s="4">
        <f>SUMIFS('UPDATE STOCK'!$F:$F,'UPDATE STOCK'!$A:$A,วิเคราะห์ข้อมูล!A820,'UPDATE STOCK'!$G:$G,$U$2)</f>
        <v>0</v>
      </c>
      <c r="V820" s="4">
        <f>SUMIFS('UPDATE STOCK'!$F:$F,'UPDATE STOCK'!$A:$A,วิเคราะห์ข้อมูล!A820,'UPDATE STOCK'!$G:$G,$V$2)</f>
        <v>0</v>
      </c>
      <c r="W820" s="4"/>
      <c r="X820" s="4"/>
      <c r="Y820" s="4"/>
      <c r="Z820" s="4"/>
      <c r="AA820" s="4"/>
    </row>
    <row r="821" spans="1:27" x14ac:dyDescent="0.2">
      <c r="A821" s="12" t="s">
        <v>1633</v>
      </c>
      <c r="B821" s="12" t="s">
        <v>1634</v>
      </c>
      <c r="C821" s="5">
        <f>SUMIFS('DATA UPDATE'!$L:$L,'DATA UPDATE'!$E:$E,วิเคราะห์ข้อมูล!A821,'DATA UPDATE'!$B:$B,วิเคราะห์ข้อมูล!$C$2)</f>
        <v>1</v>
      </c>
      <c r="D821" s="5">
        <f>SUMIFS('DATA UPDATE'!$L:$L,'DATA UPDATE'!$E:$E,A821,'DATA UPDATE'!$B:$B,$D$2)</f>
        <v>0</v>
      </c>
      <c r="E821" s="5">
        <f>SUMIFS('DATA UPDATE'!$L:$L,'DATA UPDATE'!$E:$E,A821,'DATA UPDATE'!$B:$B,$E$2)</f>
        <v>4</v>
      </c>
      <c r="F821" s="5">
        <f>SUMIFS('DATA UPDATE'!$L:$L,'DATA UPDATE'!$E:$E,A821,'DATA UPDATE'!$B:$B,$F$2)</f>
        <v>1</v>
      </c>
      <c r="G821" s="5">
        <f>SUMIFS('DATA UPDATE'!$L:$L,'DATA UPDATE'!$E:$E,A821,'DATA UPDATE'!$B:$B,$G$2)</f>
        <v>2</v>
      </c>
      <c r="H821" s="5">
        <f>SUMIFS('DATA UPDATE'!$L:$L,'DATA UPDATE'!$E:$E,A821,'DATA UPDATE'!$B:$B,$H$2)</f>
        <v>0</v>
      </c>
      <c r="I821" s="5">
        <f t="shared" si="61"/>
        <v>8</v>
      </c>
      <c r="J821" s="5">
        <f>SUMIFS('UPDATE STOCK'!F:F,'UPDATE STOCK'!A:A,วิเคราะห์ข้อมูล!A821)</f>
        <v>0</v>
      </c>
      <c r="K821" s="10">
        <f t="shared" si="62"/>
        <v>4</v>
      </c>
      <c r="L821" s="5">
        <f t="shared" si="63"/>
        <v>0</v>
      </c>
      <c r="M821" s="8">
        <f t="shared" si="64"/>
        <v>1.6</v>
      </c>
      <c r="N821" s="7">
        <f t="shared" si="65"/>
        <v>1.6</v>
      </c>
      <c r="O821" s="4">
        <f>SUMIFS('DATA UPDATE'!$L:$L,'DATA UPDATE'!$E:$E,วิเคราะห์ข้อมูล!A821,'DATA UPDATE'!$T:$T,วิเคราะห์ข้อมูล!$O$2)</f>
        <v>7</v>
      </c>
      <c r="P821" s="4">
        <f>SUMIFS('DATA UPDATE'!$L:$L,'DATA UPDATE'!$E:$E,วิเคราะห์ข้อมูล!A821,'DATA UPDATE'!$T:$T,วิเคราะห์ข้อมูล!$P$2)</f>
        <v>0</v>
      </c>
      <c r="Q821" s="4">
        <f>SUMIFS('DATA UPDATE'!$L:$L,'DATA UPDATE'!$E:$E,วิเคราะห์ข้อมูล!A821,'DATA UPDATE'!$T:$T,วิเคราะห์ข้อมูล!$Q$2)</f>
        <v>1</v>
      </c>
      <c r="R821" s="4">
        <f>SUMIFS('DATA UPDATE'!$L:$L,'DATA UPDATE'!$D:$D,วิเคราะห์ข้อมูล!A821,'DATA UPDATE'!$T:$T,วิเคราะห์ข้อมูล!$R$2)</f>
        <v>0</v>
      </c>
      <c r="S821" s="4">
        <f>SUMIFS('UPDATE STOCK'!$F:$F,'UPDATE STOCK'!$A:$A,A821,'UPDATE STOCK'!$G:$G,$S$2)</f>
        <v>0</v>
      </c>
      <c r="T821" s="4">
        <f>SUMIFS('UPDATE STOCK'!$F:$F,'UPDATE STOCK'!$A:$A,A821,'UPDATE STOCK'!$G:$G,$T$2)</f>
        <v>0</v>
      </c>
      <c r="U821" s="4">
        <f>SUMIFS('UPDATE STOCK'!$F:$F,'UPDATE STOCK'!$A:$A,วิเคราะห์ข้อมูล!A821,'UPDATE STOCK'!$G:$G,$U$2)</f>
        <v>0</v>
      </c>
      <c r="V821" s="4">
        <f>SUMIFS('UPDATE STOCK'!$F:$F,'UPDATE STOCK'!$A:$A,วิเคราะห์ข้อมูล!A821,'UPDATE STOCK'!$G:$G,$V$2)</f>
        <v>0</v>
      </c>
      <c r="W821" s="4"/>
      <c r="X821" s="4"/>
      <c r="Y821" s="4"/>
      <c r="Z821" s="4"/>
      <c r="AA821" s="4"/>
    </row>
    <row r="822" spans="1:27" x14ac:dyDescent="0.2">
      <c r="A822" s="12" t="s">
        <v>1635</v>
      </c>
      <c r="B822" s="12" t="s">
        <v>1636</v>
      </c>
      <c r="C822" s="5">
        <f>SUMIFS('DATA UPDATE'!$L:$L,'DATA UPDATE'!$E:$E,วิเคราะห์ข้อมูล!A822,'DATA UPDATE'!$B:$B,วิเคราะห์ข้อมูล!$C$2)</f>
        <v>0</v>
      </c>
      <c r="D822" s="5">
        <f>SUMIFS('DATA UPDATE'!$L:$L,'DATA UPDATE'!$E:$E,A822,'DATA UPDATE'!$B:$B,$D$2)</f>
        <v>0</v>
      </c>
      <c r="E822" s="5">
        <f>SUMIFS('DATA UPDATE'!$L:$L,'DATA UPDATE'!$E:$E,A822,'DATA UPDATE'!$B:$B,$E$2)</f>
        <v>1</v>
      </c>
      <c r="F822" s="5">
        <f>SUMIFS('DATA UPDATE'!$L:$L,'DATA UPDATE'!$E:$E,A822,'DATA UPDATE'!$B:$B,$F$2)</f>
        <v>0</v>
      </c>
      <c r="G822" s="5">
        <f>SUMIFS('DATA UPDATE'!$L:$L,'DATA UPDATE'!$E:$E,A822,'DATA UPDATE'!$B:$B,$G$2)</f>
        <v>0</v>
      </c>
      <c r="H822" s="5">
        <f>SUMIFS('DATA UPDATE'!$L:$L,'DATA UPDATE'!$E:$E,A822,'DATA UPDATE'!$B:$B,$H$2)</f>
        <v>0</v>
      </c>
      <c r="I822" s="5">
        <f t="shared" si="61"/>
        <v>1</v>
      </c>
      <c r="J822" s="5">
        <f>SUMIFS('UPDATE STOCK'!F:F,'UPDATE STOCK'!A:A,วิเคราะห์ข้อมูล!A822)</f>
        <v>0</v>
      </c>
      <c r="K822" s="10">
        <f t="shared" si="62"/>
        <v>1</v>
      </c>
      <c r="L822" s="5">
        <f t="shared" si="63"/>
        <v>0</v>
      </c>
      <c r="M822" s="8">
        <f t="shared" si="64"/>
        <v>0.2</v>
      </c>
      <c r="N822" s="7">
        <f t="shared" si="65"/>
        <v>0.2</v>
      </c>
      <c r="O822" s="4">
        <f>SUMIFS('DATA UPDATE'!$L:$L,'DATA UPDATE'!$E:$E,วิเคราะห์ข้อมูล!A822,'DATA UPDATE'!$T:$T,วิเคราะห์ข้อมูล!$O$2)</f>
        <v>0</v>
      </c>
      <c r="P822" s="4">
        <f>SUMIFS('DATA UPDATE'!$L:$L,'DATA UPDATE'!$E:$E,วิเคราะห์ข้อมูล!A822,'DATA UPDATE'!$T:$T,วิเคราะห์ข้อมูล!$P$2)</f>
        <v>0</v>
      </c>
      <c r="Q822" s="4">
        <f>SUMIFS('DATA UPDATE'!$L:$L,'DATA UPDATE'!$E:$E,วิเคราะห์ข้อมูล!A822,'DATA UPDATE'!$T:$T,วิเคราะห์ข้อมูล!$Q$2)</f>
        <v>0</v>
      </c>
      <c r="R822" s="4">
        <f>SUMIFS('DATA UPDATE'!$L:$L,'DATA UPDATE'!$D:$D,วิเคราะห์ข้อมูล!A822,'DATA UPDATE'!$T:$T,วิเคราะห์ข้อมูล!$R$2)</f>
        <v>0</v>
      </c>
      <c r="S822" s="4">
        <f>SUMIFS('UPDATE STOCK'!$F:$F,'UPDATE STOCK'!$A:$A,A822,'UPDATE STOCK'!$G:$G,$S$2)</f>
        <v>0</v>
      </c>
      <c r="T822" s="4">
        <f>SUMIFS('UPDATE STOCK'!$F:$F,'UPDATE STOCK'!$A:$A,A822,'UPDATE STOCK'!$G:$G,$T$2)</f>
        <v>0</v>
      </c>
      <c r="U822" s="4">
        <f>SUMIFS('UPDATE STOCK'!$F:$F,'UPDATE STOCK'!$A:$A,วิเคราะห์ข้อมูล!A822,'UPDATE STOCK'!$G:$G,$U$2)</f>
        <v>0</v>
      </c>
      <c r="V822" s="4">
        <f>SUMIFS('UPDATE STOCK'!$F:$F,'UPDATE STOCK'!$A:$A,วิเคราะห์ข้อมูล!A822,'UPDATE STOCK'!$G:$G,$V$2)</f>
        <v>0</v>
      </c>
      <c r="W822" s="4"/>
      <c r="X822" s="4"/>
      <c r="Y822" s="4"/>
      <c r="Z822" s="4"/>
      <c r="AA822" s="4"/>
    </row>
    <row r="823" spans="1:27" x14ac:dyDescent="0.2">
      <c r="A823" s="12" t="s">
        <v>1637</v>
      </c>
      <c r="B823" s="12" t="s">
        <v>1638</v>
      </c>
      <c r="C823" s="5">
        <f>SUMIFS('DATA UPDATE'!$L:$L,'DATA UPDATE'!$E:$E,วิเคราะห์ข้อมูล!A823,'DATA UPDATE'!$B:$B,วิเคราะห์ข้อมูล!$C$2)</f>
        <v>0</v>
      </c>
      <c r="D823" s="5">
        <f>SUMIFS('DATA UPDATE'!$L:$L,'DATA UPDATE'!$E:$E,A823,'DATA UPDATE'!$B:$B,$D$2)</f>
        <v>0</v>
      </c>
      <c r="E823" s="5">
        <f>SUMIFS('DATA UPDATE'!$L:$L,'DATA UPDATE'!$E:$E,A823,'DATA UPDATE'!$B:$B,$E$2)</f>
        <v>1</v>
      </c>
      <c r="F823" s="5">
        <f>SUMIFS('DATA UPDATE'!$L:$L,'DATA UPDATE'!$E:$E,A823,'DATA UPDATE'!$B:$B,$F$2)</f>
        <v>1</v>
      </c>
      <c r="G823" s="5">
        <f>SUMIFS('DATA UPDATE'!$L:$L,'DATA UPDATE'!$E:$E,A823,'DATA UPDATE'!$B:$B,$G$2)</f>
        <v>1</v>
      </c>
      <c r="H823" s="5">
        <f>SUMIFS('DATA UPDATE'!$L:$L,'DATA UPDATE'!$E:$E,A823,'DATA UPDATE'!$B:$B,$H$2)</f>
        <v>0</v>
      </c>
      <c r="I823" s="5">
        <f t="shared" si="61"/>
        <v>3</v>
      </c>
      <c r="J823" s="5">
        <f>SUMIFS('UPDATE STOCK'!F:F,'UPDATE STOCK'!A:A,วิเคราะห์ข้อมูล!A823)</f>
        <v>0</v>
      </c>
      <c r="K823" s="10">
        <f t="shared" si="62"/>
        <v>1</v>
      </c>
      <c r="L823" s="5">
        <f t="shared" si="63"/>
        <v>0</v>
      </c>
      <c r="M823" s="8">
        <f t="shared" si="64"/>
        <v>0.6</v>
      </c>
      <c r="N823" s="7">
        <f t="shared" si="65"/>
        <v>0.6</v>
      </c>
      <c r="O823" s="4">
        <f>SUMIFS('DATA UPDATE'!$L:$L,'DATA UPDATE'!$E:$E,วิเคราะห์ข้อมูล!A823,'DATA UPDATE'!$T:$T,วิเคราะห์ข้อมูล!$O$2)</f>
        <v>3</v>
      </c>
      <c r="P823" s="4">
        <f>SUMIFS('DATA UPDATE'!$L:$L,'DATA UPDATE'!$E:$E,วิเคราะห์ข้อมูล!A823,'DATA UPDATE'!$T:$T,วิเคราะห์ข้อมูล!$P$2)</f>
        <v>0</v>
      </c>
      <c r="Q823" s="4">
        <f>SUMIFS('DATA UPDATE'!$L:$L,'DATA UPDATE'!$E:$E,วิเคราะห์ข้อมูล!A823,'DATA UPDATE'!$T:$T,วิเคราะห์ข้อมูล!$Q$2)</f>
        <v>0</v>
      </c>
      <c r="R823" s="4">
        <f>SUMIFS('DATA UPDATE'!$L:$L,'DATA UPDATE'!$D:$D,วิเคราะห์ข้อมูล!A823,'DATA UPDATE'!$T:$T,วิเคราะห์ข้อมูล!$R$2)</f>
        <v>0</v>
      </c>
      <c r="S823" s="4">
        <f>SUMIFS('UPDATE STOCK'!$F:$F,'UPDATE STOCK'!$A:$A,A823,'UPDATE STOCK'!$G:$G,$S$2)</f>
        <v>0</v>
      </c>
      <c r="T823" s="4">
        <f>SUMIFS('UPDATE STOCK'!$F:$F,'UPDATE STOCK'!$A:$A,A823,'UPDATE STOCK'!$G:$G,$T$2)</f>
        <v>0</v>
      </c>
      <c r="U823" s="4">
        <f>SUMIFS('UPDATE STOCK'!$F:$F,'UPDATE STOCK'!$A:$A,วิเคราะห์ข้อมูล!A823,'UPDATE STOCK'!$G:$G,$U$2)</f>
        <v>0</v>
      </c>
      <c r="V823" s="4">
        <f>SUMIFS('UPDATE STOCK'!$F:$F,'UPDATE STOCK'!$A:$A,วิเคราะห์ข้อมูล!A823,'UPDATE STOCK'!$G:$G,$V$2)</f>
        <v>0</v>
      </c>
      <c r="W823" s="4"/>
      <c r="X823" s="4"/>
      <c r="Y823" s="4"/>
      <c r="Z823" s="4"/>
      <c r="AA823" s="4"/>
    </row>
    <row r="824" spans="1:27" x14ac:dyDescent="0.2">
      <c r="A824" s="12" t="s">
        <v>1639</v>
      </c>
      <c r="B824" s="12" t="s">
        <v>1640</v>
      </c>
      <c r="C824" s="5">
        <f>SUMIFS('DATA UPDATE'!$L:$L,'DATA UPDATE'!$E:$E,วิเคราะห์ข้อมูล!A824,'DATA UPDATE'!$B:$B,วิเคราะห์ข้อมูล!$C$2)</f>
        <v>0</v>
      </c>
      <c r="D824" s="5">
        <f>SUMIFS('DATA UPDATE'!$L:$L,'DATA UPDATE'!$E:$E,A824,'DATA UPDATE'!$B:$B,$D$2)</f>
        <v>0</v>
      </c>
      <c r="E824" s="5">
        <f>SUMIFS('DATA UPDATE'!$L:$L,'DATA UPDATE'!$E:$E,A824,'DATA UPDATE'!$B:$B,$E$2)</f>
        <v>0</v>
      </c>
      <c r="F824" s="5">
        <f>SUMIFS('DATA UPDATE'!$L:$L,'DATA UPDATE'!$E:$E,A824,'DATA UPDATE'!$B:$B,$F$2)</f>
        <v>1</v>
      </c>
      <c r="G824" s="5">
        <f>SUMIFS('DATA UPDATE'!$L:$L,'DATA UPDATE'!$E:$E,A824,'DATA UPDATE'!$B:$B,$G$2)</f>
        <v>0</v>
      </c>
      <c r="H824" s="5">
        <f>SUMIFS('DATA UPDATE'!$L:$L,'DATA UPDATE'!$E:$E,A824,'DATA UPDATE'!$B:$B,$H$2)</f>
        <v>0</v>
      </c>
      <c r="I824" s="5">
        <f t="shared" si="61"/>
        <v>1</v>
      </c>
      <c r="J824" s="5">
        <f>SUMIFS('UPDATE STOCK'!F:F,'UPDATE STOCK'!A:A,วิเคราะห์ข้อมูล!A824)</f>
        <v>0</v>
      </c>
      <c r="K824" s="10">
        <f t="shared" si="62"/>
        <v>1</v>
      </c>
      <c r="L824" s="5">
        <f t="shared" si="63"/>
        <v>0</v>
      </c>
      <c r="M824" s="8">
        <f t="shared" si="64"/>
        <v>0.2</v>
      </c>
      <c r="N824" s="7">
        <f t="shared" si="65"/>
        <v>0.2</v>
      </c>
      <c r="O824" s="4">
        <f>SUMIFS('DATA UPDATE'!$L:$L,'DATA UPDATE'!$E:$E,วิเคราะห์ข้อมูล!A824,'DATA UPDATE'!$T:$T,วิเคราะห์ข้อมูล!$O$2)</f>
        <v>1</v>
      </c>
      <c r="P824" s="4">
        <f>SUMIFS('DATA UPDATE'!$L:$L,'DATA UPDATE'!$E:$E,วิเคราะห์ข้อมูล!A824,'DATA UPDATE'!$T:$T,วิเคราะห์ข้อมูล!$P$2)</f>
        <v>0</v>
      </c>
      <c r="Q824" s="4">
        <f>SUMIFS('DATA UPDATE'!$L:$L,'DATA UPDATE'!$E:$E,วิเคราะห์ข้อมูล!A824,'DATA UPDATE'!$T:$T,วิเคราะห์ข้อมูล!$Q$2)</f>
        <v>0</v>
      </c>
      <c r="R824" s="4">
        <f>SUMIFS('DATA UPDATE'!$L:$L,'DATA UPDATE'!$D:$D,วิเคราะห์ข้อมูล!A824,'DATA UPDATE'!$T:$T,วิเคราะห์ข้อมูล!$R$2)</f>
        <v>0</v>
      </c>
      <c r="S824" s="4">
        <f>SUMIFS('UPDATE STOCK'!$F:$F,'UPDATE STOCK'!$A:$A,A824,'UPDATE STOCK'!$G:$G,$S$2)</f>
        <v>0</v>
      </c>
      <c r="T824" s="4">
        <f>SUMIFS('UPDATE STOCK'!$F:$F,'UPDATE STOCK'!$A:$A,A824,'UPDATE STOCK'!$G:$G,$T$2)</f>
        <v>0</v>
      </c>
      <c r="U824" s="4">
        <f>SUMIFS('UPDATE STOCK'!$F:$F,'UPDATE STOCK'!$A:$A,วิเคราะห์ข้อมูล!A824,'UPDATE STOCK'!$G:$G,$U$2)</f>
        <v>0</v>
      </c>
      <c r="V824" s="4">
        <f>SUMIFS('UPDATE STOCK'!$F:$F,'UPDATE STOCK'!$A:$A,วิเคราะห์ข้อมูล!A824,'UPDATE STOCK'!$G:$G,$V$2)</f>
        <v>0</v>
      </c>
      <c r="W824" s="4"/>
      <c r="X824" s="4"/>
      <c r="Y824" s="4"/>
      <c r="Z824" s="4"/>
      <c r="AA824" s="4"/>
    </row>
    <row r="825" spans="1:27" x14ac:dyDescent="0.2">
      <c r="A825" s="12" t="s">
        <v>1641</v>
      </c>
      <c r="B825" s="12" t="s">
        <v>1642</v>
      </c>
      <c r="C825" s="5">
        <f>SUMIFS('DATA UPDATE'!$L:$L,'DATA UPDATE'!$E:$E,วิเคราะห์ข้อมูล!A825,'DATA UPDATE'!$B:$B,วิเคราะห์ข้อมูล!$C$2)</f>
        <v>1</v>
      </c>
      <c r="D825" s="5">
        <f>SUMIFS('DATA UPDATE'!$L:$L,'DATA UPDATE'!$E:$E,A825,'DATA UPDATE'!$B:$B,$D$2)</f>
        <v>0</v>
      </c>
      <c r="E825" s="5">
        <f>SUMIFS('DATA UPDATE'!$L:$L,'DATA UPDATE'!$E:$E,A825,'DATA UPDATE'!$B:$B,$E$2)</f>
        <v>0</v>
      </c>
      <c r="F825" s="5">
        <f>SUMIFS('DATA UPDATE'!$L:$L,'DATA UPDATE'!$E:$E,A825,'DATA UPDATE'!$B:$B,$F$2)</f>
        <v>0</v>
      </c>
      <c r="G825" s="5">
        <f>SUMIFS('DATA UPDATE'!$L:$L,'DATA UPDATE'!$E:$E,A825,'DATA UPDATE'!$B:$B,$G$2)</f>
        <v>1</v>
      </c>
      <c r="H825" s="5">
        <f>SUMIFS('DATA UPDATE'!$L:$L,'DATA UPDATE'!$E:$E,A825,'DATA UPDATE'!$B:$B,$H$2)</f>
        <v>0</v>
      </c>
      <c r="I825" s="5">
        <f t="shared" si="61"/>
        <v>2</v>
      </c>
      <c r="J825" s="5">
        <f>SUMIFS('UPDATE STOCK'!F:F,'UPDATE STOCK'!A:A,วิเคราะห์ข้อมูล!A825)</f>
        <v>0</v>
      </c>
      <c r="K825" s="10">
        <f t="shared" si="62"/>
        <v>1</v>
      </c>
      <c r="L825" s="5">
        <f t="shared" si="63"/>
        <v>0</v>
      </c>
      <c r="M825" s="8">
        <f t="shared" si="64"/>
        <v>0.4</v>
      </c>
      <c r="N825" s="7">
        <f t="shared" si="65"/>
        <v>0.4</v>
      </c>
      <c r="O825" s="4">
        <f>SUMIFS('DATA UPDATE'!$L:$L,'DATA UPDATE'!$E:$E,วิเคราะห์ข้อมูล!A825,'DATA UPDATE'!$T:$T,วิเคราะห์ข้อมูล!$O$2)</f>
        <v>0</v>
      </c>
      <c r="P825" s="4">
        <f>SUMIFS('DATA UPDATE'!$L:$L,'DATA UPDATE'!$E:$E,วิเคราะห์ข้อมูล!A825,'DATA UPDATE'!$T:$T,วิเคราะห์ข้อมูล!$P$2)</f>
        <v>0</v>
      </c>
      <c r="Q825" s="4">
        <f>SUMIFS('DATA UPDATE'!$L:$L,'DATA UPDATE'!$E:$E,วิเคราะห์ข้อมูล!A825,'DATA UPDATE'!$T:$T,วิเคราะห์ข้อมูล!$Q$2)</f>
        <v>2</v>
      </c>
      <c r="R825" s="4">
        <f>SUMIFS('DATA UPDATE'!$L:$L,'DATA UPDATE'!$D:$D,วิเคราะห์ข้อมูล!A825,'DATA UPDATE'!$T:$T,วิเคราะห์ข้อมูล!$R$2)</f>
        <v>0</v>
      </c>
      <c r="S825" s="4">
        <f>SUMIFS('UPDATE STOCK'!$F:$F,'UPDATE STOCK'!$A:$A,A825,'UPDATE STOCK'!$G:$G,$S$2)</f>
        <v>0</v>
      </c>
      <c r="T825" s="4">
        <f>SUMIFS('UPDATE STOCK'!$F:$F,'UPDATE STOCK'!$A:$A,A825,'UPDATE STOCK'!$G:$G,$T$2)</f>
        <v>0</v>
      </c>
      <c r="U825" s="4">
        <f>SUMIFS('UPDATE STOCK'!$F:$F,'UPDATE STOCK'!$A:$A,วิเคราะห์ข้อมูล!A825,'UPDATE STOCK'!$G:$G,$U$2)</f>
        <v>0</v>
      </c>
      <c r="V825" s="4">
        <f>SUMIFS('UPDATE STOCK'!$F:$F,'UPDATE STOCK'!$A:$A,วิเคราะห์ข้อมูล!A825,'UPDATE STOCK'!$G:$G,$V$2)</f>
        <v>0</v>
      </c>
      <c r="W825" s="4"/>
      <c r="X825" s="4"/>
      <c r="Y825" s="4"/>
      <c r="Z825" s="4"/>
      <c r="AA825" s="4"/>
    </row>
    <row r="826" spans="1:27" x14ac:dyDescent="0.2">
      <c r="A826" s="12" t="s">
        <v>1643</v>
      </c>
      <c r="B826" s="12" t="s">
        <v>1644</v>
      </c>
      <c r="C826" s="5">
        <f>SUMIFS('DATA UPDATE'!$L:$L,'DATA UPDATE'!$E:$E,วิเคราะห์ข้อมูล!A826,'DATA UPDATE'!$B:$B,วิเคราะห์ข้อมูล!$C$2)</f>
        <v>0</v>
      </c>
      <c r="D826" s="5">
        <f>SUMIFS('DATA UPDATE'!$L:$L,'DATA UPDATE'!$E:$E,A826,'DATA UPDATE'!$B:$B,$D$2)</f>
        <v>0</v>
      </c>
      <c r="E826" s="5">
        <f>SUMIFS('DATA UPDATE'!$L:$L,'DATA UPDATE'!$E:$E,A826,'DATA UPDATE'!$B:$B,$E$2)</f>
        <v>0</v>
      </c>
      <c r="F826" s="5">
        <f>SUMIFS('DATA UPDATE'!$L:$L,'DATA UPDATE'!$E:$E,A826,'DATA UPDATE'!$B:$B,$F$2)</f>
        <v>0</v>
      </c>
      <c r="G826" s="5">
        <f>SUMIFS('DATA UPDATE'!$L:$L,'DATA UPDATE'!$E:$E,A826,'DATA UPDATE'!$B:$B,$G$2)</f>
        <v>1</v>
      </c>
      <c r="H826" s="5">
        <f>SUMIFS('DATA UPDATE'!$L:$L,'DATA UPDATE'!$E:$E,A826,'DATA UPDATE'!$B:$B,$H$2)</f>
        <v>0</v>
      </c>
      <c r="I826" s="5">
        <f t="shared" si="61"/>
        <v>1</v>
      </c>
      <c r="J826" s="9">
        <f>SUMIFS('UPDATE STOCK'!F:F,'UPDATE STOCK'!A:A,วิเคราะห์ข้อมูล!A826)</f>
        <v>0</v>
      </c>
      <c r="K826" s="10">
        <f t="shared" si="62"/>
        <v>1</v>
      </c>
      <c r="L826" s="5">
        <f t="shared" si="63"/>
        <v>0</v>
      </c>
      <c r="M826" s="8">
        <f t="shared" si="64"/>
        <v>0.2</v>
      </c>
      <c r="N826" s="7">
        <f t="shared" si="65"/>
        <v>0.2</v>
      </c>
      <c r="O826" s="4">
        <f>SUMIFS('DATA UPDATE'!$L:$L,'DATA UPDATE'!$E:$E,วิเคราะห์ข้อมูล!A826,'DATA UPDATE'!$T:$T,วิเคราะห์ข้อมูล!$O$2)</f>
        <v>0</v>
      </c>
      <c r="P826" s="4">
        <f>SUMIFS('DATA UPDATE'!$L:$L,'DATA UPDATE'!$E:$E,วิเคราะห์ข้อมูล!A826,'DATA UPDATE'!$T:$T,วิเคราะห์ข้อมูล!$P$2)</f>
        <v>0</v>
      </c>
      <c r="Q826" s="4">
        <f>SUMIFS('DATA UPDATE'!$L:$L,'DATA UPDATE'!$E:$E,วิเคราะห์ข้อมูล!A826,'DATA UPDATE'!$T:$T,วิเคราะห์ข้อมูล!$Q$2)</f>
        <v>0</v>
      </c>
      <c r="R826" s="4">
        <f>SUMIFS('DATA UPDATE'!$L:$L,'DATA UPDATE'!$D:$D,วิเคราะห์ข้อมูล!A826,'DATA UPDATE'!$T:$T,วิเคราะห์ข้อมูล!$R$2)</f>
        <v>0</v>
      </c>
      <c r="S826" s="4">
        <f>SUMIFS('UPDATE STOCK'!$F:$F,'UPDATE STOCK'!$A:$A,A826,'UPDATE STOCK'!$G:$G,$S$2)</f>
        <v>0</v>
      </c>
      <c r="T826" s="4">
        <f>SUMIFS('UPDATE STOCK'!$F:$F,'UPDATE STOCK'!$A:$A,A826,'UPDATE STOCK'!$G:$G,$T$2)</f>
        <v>0</v>
      </c>
      <c r="U826" s="4">
        <f>SUMIFS('UPDATE STOCK'!$F:$F,'UPDATE STOCK'!$A:$A,วิเคราะห์ข้อมูล!A826,'UPDATE STOCK'!$G:$G,$U$2)</f>
        <v>0</v>
      </c>
      <c r="V826" s="4">
        <f>SUMIFS('UPDATE STOCK'!$F:$F,'UPDATE STOCK'!$A:$A,วิเคราะห์ข้อมูล!A826,'UPDATE STOCK'!$G:$G,$V$2)</f>
        <v>0</v>
      </c>
      <c r="W826" s="4"/>
      <c r="X826" s="4"/>
      <c r="Y826" s="4"/>
      <c r="Z826" s="4"/>
      <c r="AA826" s="4"/>
    </row>
    <row r="827" spans="1:27" x14ac:dyDescent="0.2">
      <c r="A827" s="12" t="s">
        <v>1645</v>
      </c>
      <c r="B827" s="12" t="s">
        <v>1646</v>
      </c>
      <c r="C827" s="5">
        <f>SUMIFS('DATA UPDATE'!$L:$L,'DATA UPDATE'!$E:$E,วิเคราะห์ข้อมูล!A827,'DATA UPDATE'!$B:$B,วิเคราะห์ข้อมูล!$C$2)</f>
        <v>0</v>
      </c>
      <c r="D827" s="5">
        <f>SUMIFS('DATA UPDATE'!$L:$L,'DATA UPDATE'!$E:$E,A827,'DATA UPDATE'!$B:$B,$D$2)</f>
        <v>0</v>
      </c>
      <c r="E827" s="5">
        <f>SUMIFS('DATA UPDATE'!$L:$L,'DATA UPDATE'!$E:$E,A827,'DATA UPDATE'!$B:$B,$E$2)</f>
        <v>3</v>
      </c>
      <c r="F827" s="5">
        <f>SUMIFS('DATA UPDATE'!$L:$L,'DATA UPDATE'!$E:$E,A827,'DATA UPDATE'!$B:$B,$F$2)</f>
        <v>2</v>
      </c>
      <c r="G827" s="5">
        <f>SUMIFS('DATA UPDATE'!$L:$L,'DATA UPDATE'!$E:$E,A827,'DATA UPDATE'!$B:$B,$G$2)</f>
        <v>1</v>
      </c>
      <c r="H827" s="5">
        <f>SUMIFS('DATA UPDATE'!$L:$L,'DATA UPDATE'!$E:$E,A827,'DATA UPDATE'!$B:$B,$H$2)</f>
        <v>0</v>
      </c>
      <c r="I827" s="5">
        <f t="shared" si="61"/>
        <v>6</v>
      </c>
      <c r="J827" s="5">
        <f>SUMIFS('UPDATE STOCK'!F:F,'UPDATE STOCK'!A:A,วิเคราะห์ข้อมูล!A827)</f>
        <v>0</v>
      </c>
      <c r="K827" s="10">
        <f t="shared" si="62"/>
        <v>3</v>
      </c>
      <c r="L827" s="5">
        <f t="shared" si="63"/>
        <v>0</v>
      </c>
      <c r="M827" s="8">
        <f t="shared" si="64"/>
        <v>1.2</v>
      </c>
      <c r="N827" s="7">
        <f t="shared" si="65"/>
        <v>1.2</v>
      </c>
      <c r="O827" s="4">
        <f>SUMIFS('DATA UPDATE'!$L:$L,'DATA UPDATE'!$E:$E,วิเคราะห์ข้อมูล!A827,'DATA UPDATE'!$T:$T,วิเคราะห์ข้อมูล!$O$2)</f>
        <v>2</v>
      </c>
      <c r="P827" s="4">
        <f>SUMIFS('DATA UPDATE'!$L:$L,'DATA UPDATE'!$E:$E,วิเคราะห์ข้อมูล!A827,'DATA UPDATE'!$T:$T,วิเคราะห์ข้อมูล!$P$2)</f>
        <v>4</v>
      </c>
      <c r="Q827" s="4">
        <f>SUMIFS('DATA UPDATE'!$L:$L,'DATA UPDATE'!$E:$E,วิเคราะห์ข้อมูล!A827,'DATA UPDATE'!$T:$T,วิเคราะห์ข้อมูล!$Q$2)</f>
        <v>0</v>
      </c>
      <c r="R827" s="4">
        <f>SUMIFS('DATA UPDATE'!$L:$L,'DATA UPDATE'!$D:$D,วิเคราะห์ข้อมูล!A827,'DATA UPDATE'!$T:$T,วิเคราะห์ข้อมูล!$R$2)</f>
        <v>0</v>
      </c>
      <c r="S827" s="4">
        <f>SUMIFS('UPDATE STOCK'!$F:$F,'UPDATE STOCK'!$A:$A,A827,'UPDATE STOCK'!$G:$G,$S$2)</f>
        <v>0</v>
      </c>
      <c r="T827" s="4">
        <f>SUMIFS('UPDATE STOCK'!$F:$F,'UPDATE STOCK'!$A:$A,A827,'UPDATE STOCK'!$G:$G,$T$2)</f>
        <v>0</v>
      </c>
      <c r="U827" s="4">
        <f>SUMIFS('UPDATE STOCK'!$F:$F,'UPDATE STOCK'!$A:$A,วิเคราะห์ข้อมูล!A827,'UPDATE STOCK'!$G:$G,$U$2)</f>
        <v>0</v>
      </c>
      <c r="V827" s="4">
        <f>SUMIFS('UPDATE STOCK'!$F:$F,'UPDATE STOCK'!$A:$A,วิเคราะห์ข้อมูล!A827,'UPDATE STOCK'!$G:$G,$V$2)</f>
        <v>0</v>
      </c>
      <c r="W827" s="4"/>
      <c r="X827" s="4"/>
      <c r="Y827" s="4"/>
      <c r="Z827" s="4"/>
      <c r="AA827" s="4"/>
    </row>
    <row r="828" spans="1:27" x14ac:dyDescent="0.2">
      <c r="A828" s="12" t="s">
        <v>1647</v>
      </c>
      <c r="B828" s="12" t="s">
        <v>1648</v>
      </c>
      <c r="C828" s="5">
        <f>SUMIFS('DATA UPDATE'!$L:$L,'DATA UPDATE'!$E:$E,วิเคราะห์ข้อมูล!A828,'DATA UPDATE'!$B:$B,วิเคราะห์ข้อมูล!$C$2)</f>
        <v>35</v>
      </c>
      <c r="D828" s="5">
        <f>SUMIFS('DATA UPDATE'!$L:$L,'DATA UPDATE'!$E:$E,A828,'DATA UPDATE'!$B:$B,$D$2)</f>
        <v>31</v>
      </c>
      <c r="E828" s="5">
        <f>SUMIFS('DATA UPDATE'!$L:$L,'DATA UPDATE'!$E:$E,A828,'DATA UPDATE'!$B:$B,$E$2)</f>
        <v>44</v>
      </c>
      <c r="F828" s="5">
        <f>SUMIFS('DATA UPDATE'!$L:$L,'DATA UPDATE'!$E:$E,A828,'DATA UPDATE'!$B:$B,$F$2)</f>
        <v>33</v>
      </c>
      <c r="G828" s="5">
        <f>SUMIFS('DATA UPDATE'!$L:$L,'DATA UPDATE'!$E:$E,A828,'DATA UPDATE'!$B:$B,$G$2)</f>
        <v>32</v>
      </c>
      <c r="H828" s="5">
        <f>SUMIFS('DATA UPDATE'!$L:$L,'DATA UPDATE'!$E:$E,A828,'DATA UPDATE'!$B:$B,$H$2)</f>
        <v>5</v>
      </c>
      <c r="I828" s="5">
        <f t="shared" si="61"/>
        <v>180</v>
      </c>
      <c r="J828" s="5">
        <f>SUMIFS('UPDATE STOCK'!F:F,'UPDATE STOCK'!A:A,วิเคราะห์ข้อมูล!A828)</f>
        <v>0</v>
      </c>
      <c r="K828" s="10">
        <f t="shared" si="62"/>
        <v>44</v>
      </c>
      <c r="L828" s="5">
        <f t="shared" si="63"/>
        <v>31</v>
      </c>
      <c r="M828" s="8">
        <f t="shared" si="64"/>
        <v>35</v>
      </c>
      <c r="N828" s="7">
        <f t="shared" si="65"/>
        <v>35</v>
      </c>
      <c r="O828" s="4">
        <f>SUMIFS('DATA UPDATE'!$L:$L,'DATA UPDATE'!$E:$E,วิเคราะห์ข้อมูล!A828,'DATA UPDATE'!$T:$T,วิเคราะห์ข้อมูล!$O$2)</f>
        <v>21</v>
      </c>
      <c r="P828" s="4">
        <f>SUMIFS('DATA UPDATE'!$L:$L,'DATA UPDATE'!$E:$E,วิเคราะห์ข้อมูล!A828,'DATA UPDATE'!$T:$T,วิเคราะห์ข้อมูล!$P$2)</f>
        <v>123</v>
      </c>
      <c r="Q828" s="4">
        <f>SUMIFS('DATA UPDATE'!$L:$L,'DATA UPDATE'!$E:$E,วิเคราะห์ข้อมูล!A828,'DATA UPDATE'!$T:$T,วิเคราะห์ข้อมูล!$Q$2)</f>
        <v>36</v>
      </c>
      <c r="R828" s="4">
        <f>SUMIFS('DATA UPDATE'!$L:$L,'DATA UPDATE'!$D:$D,วิเคราะห์ข้อมูล!A828,'DATA UPDATE'!$T:$T,วิเคราะห์ข้อมูล!$R$2)</f>
        <v>0</v>
      </c>
      <c r="S828" s="4">
        <f>SUMIFS('UPDATE STOCK'!$F:$F,'UPDATE STOCK'!$A:$A,A828,'UPDATE STOCK'!$G:$G,$S$2)</f>
        <v>0</v>
      </c>
      <c r="T828" s="4">
        <f>SUMIFS('UPDATE STOCK'!$F:$F,'UPDATE STOCK'!$A:$A,A828,'UPDATE STOCK'!$G:$G,$T$2)</f>
        <v>0</v>
      </c>
      <c r="U828" s="4">
        <f>SUMIFS('UPDATE STOCK'!$F:$F,'UPDATE STOCK'!$A:$A,วิเคราะห์ข้อมูล!A828,'UPDATE STOCK'!$G:$G,$U$2)</f>
        <v>0</v>
      </c>
      <c r="V828" s="4">
        <f>SUMIFS('UPDATE STOCK'!$F:$F,'UPDATE STOCK'!$A:$A,วิเคราะห์ข้อมูล!A828,'UPDATE STOCK'!$G:$G,$V$2)</f>
        <v>0</v>
      </c>
      <c r="W828" s="4"/>
      <c r="X828" s="4"/>
      <c r="Y828" s="4"/>
      <c r="Z828" s="4"/>
      <c r="AA828" s="4"/>
    </row>
    <row r="829" spans="1:27" x14ac:dyDescent="0.2">
      <c r="A829" s="12" t="s">
        <v>1649</v>
      </c>
      <c r="B829" s="12" t="s">
        <v>1650</v>
      </c>
      <c r="C829" s="5">
        <f>SUMIFS('DATA UPDATE'!$L:$L,'DATA UPDATE'!$E:$E,วิเคราะห์ข้อมูล!A829,'DATA UPDATE'!$B:$B,วิเคราะห์ข้อมูล!$C$2)</f>
        <v>12</v>
      </c>
      <c r="D829" s="5">
        <f>SUMIFS('DATA UPDATE'!$L:$L,'DATA UPDATE'!$E:$E,A829,'DATA UPDATE'!$B:$B,$D$2)</f>
        <v>12</v>
      </c>
      <c r="E829" s="5">
        <f>SUMIFS('DATA UPDATE'!$L:$L,'DATA UPDATE'!$E:$E,A829,'DATA UPDATE'!$B:$B,$E$2)</f>
        <v>20</v>
      </c>
      <c r="F829" s="5">
        <f>SUMIFS('DATA UPDATE'!$L:$L,'DATA UPDATE'!$E:$E,A829,'DATA UPDATE'!$B:$B,$F$2)</f>
        <v>20</v>
      </c>
      <c r="G829" s="5">
        <f>SUMIFS('DATA UPDATE'!$L:$L,'DATA UPDATE'!$E:$E,A829,'DATA UPDATE'!$B:$B,$G$2)</f>
        <v>20</v>
      </c>
      <c r="H829" s="5">
        <f>SUMIFS('DATA UPDATE'!$L:$L,'DATA UPDATE'!$E:$E,A829,'DATA UPDATE'!$B:$B,$H$2)</f>
        <v>0</v>
      </c>
      <c r="I829" s="5">
        <f t="shared" si="61"/>
        <v>84</v>
      </c>
      <c r="J829" s="5">
        <f>SUMIFS('UPDATE STOCK'!F:F,'UPDATE STOCK'!A:A,วิเคราะห์ข้อมูล!A829)</f>
        <v>0</v>
      </c>
      <c r="K829" s="10">
        <f t="shared" si="62"/>
        <v>20</v>
      </c>
      <c r="L829" s="5">
        <f t="shared" si="63"/>
        <v>12</v>
      </c>
      <c r="M829" s="8">
        <f t="shared" si="64"/>
        <v>16.8</v>
      </c>
      <c r="N829" s="7">
        <f t="shared" si="65"/>
        <v>16.8</v>
      </c>
      <c r="O829" s="4">
        <f>SUMIFS('DATA UPDATE'!$L:$L,'DATA UPDATE'!$E:$E,วิเคราะห์ข้อมูล!A829,'DATA UPDATE'!$T:$T,วิเคราะห์ข้อมูล!$O$2)</f>
        <v>0</v>
      </c>
      <c r="P829" s="4">
        <f>SUMIFS('DATA UPDATE'!$L:$L,'DATA UPDATE'!$E:$E,วิเคราะห์ข้อมูล!A829,'DATA UPDATE'!$T:$T,วิเคราะห์ข้อมูล!$P$2)</f>
        <v>4</v>
      </c>
      <c r="Q829" s="4">
        <f>SUMIFS('DATA UPDATE'!$L:$L,'DATA UPDATE'!$E:$E,วิเคราะห์ข้อมูล!A829,'DATA UPDATE'!$T:$T,วิเคราะห์ข้อมูล!$Q$2)</f>
        <v>60</v>
      </c>
      <c r="R829" s="4">
        <f>SUMIFS('DATA UPDATE'!$L:$L,'DATA UPDATE'!$D:$D,วิเคราะห์ข้อมูล!A829,'DATA UPDATE'!$T:$T,วิเคราะห์ข้อมูล!$R$2)</f>
        <v>0</v>
      </c>
      <c r="S829" s="4">
        <f>SUMIFS('UPDATE STOCK'!$F:$F,'UPDATE STOCK'!$A:$A,A829,'UPDATE STOCK'!$G:$G,$S$2)</f>
        <v>0</v>
      </c>
      <c r="T829" s="4">
        <f>SUMIFS('UPDATE STOCK'!$F:$F,'UPDATE STOCK'!$A:$A,A829,'UPDATE STOCK'!$G:$G,$T$2)</f>
        <v>0</v>
      </c>
      <c r="U829" s="4">
        <f>SUMIFS('UPDATE STOCK'!$F:$F,'UPDATE STOCK'!$A:$A,วิเคราะห์ข้อมูล!A829,'UPDATE STOCK'!$G:$G,$U$2)</f>
        <v>0</v>
      </c>
      <c r="V829" s="4">
        <f>SUMIFS('UPDATE STOCK'!$F:$F,'UPDATE STOCK'!$A:$A,วิเคราะห์ข้อมูล!A829,'UPDATE STOCK'!$G:$G,$V$2)</f>
        <v>0</v>
      </c>
      <c r="W829" s="4"/>
      <c r="X829" s="4"/>
      <c r="Y829" s="4"/>
      <c r="Z829" s="4"/>
      <c r="AA829" s="4"/>
    </row>
    <row r="830" spans="1:27" x14ac:dyDescent="0.2">
      <c r="A830" s="12" t="s">
        <v>1651</v>
      </c>
      <c r="B830" s="12" t="s">
        <v>1652</v>
      </c>
      <c r="C830" s="5">
        <f>SUMIFS('DATA UPDATE'!$L:$L,'DATA UPDATE'!$E:$E,วิเคราะห์ข้อมูล!A830,'DATA UPDATE'!$B:$B,วิเคราะห์ข้อมูล!$C$2)</f>
        <v>0</v>
      </c>
      <c r="D830" s="5">
        <f>SUMIFS('DATA UPDATE'!$L:$L,'DATA UPDATE'!$E:$E,A830,'DATA UPDATE'!$B:$B,$D$2)</f>
        <v>0</v>
      </c>
      <c r="E830" s="5">
        <f>SUMIFS('DATA UPDATE'!$L:$L,'DATA UPDATE'!$E:$E,A830,'DATA UPDATE'!$B:$B,$E$2)</f>
        <v>0</v>
      </c>
      <c r="F830" s="5">
        <f>SUMIFS('DATA UPDATE'!$L:$L,'DATA UPDATE'!$E:$E,A830,'DATA UPDATE'!$B:$B,$F$2)</f>
        <v>4</v>
      </c>
      <c r="G830" s="5">
        <f>SUMIFS('DATA UPDATE'!$L:$L,'DATA UPDATE'!$E:$E,A830,'DATA UPDATE'!$B:$B,$G$2)</f>
        <v>8</v>
      </c>
      <c r="H830" s="5">
        <f>SUMIFS('DATA UPDATE'!$L:$L,'DATA UPDATE'!$E:$E,A830,'DATA UPDATE'!$B:$B,$H$2)</f>
        <v>0</v>
      </c>
      <c r="I830" s="5">
        <f t="shared" si="61"/>
        <v>12</v>
      </c>
      <c r="J830" s="5">
        <f>SUMIFS('UPDATE STOCK'!F:F,'UPDATE STOCK'!A:A,วิเคราะห์ข้อมูล!A830)</f>
        <v>0</v>
      </c>
      <c r="K830" s="10">
        <f t="shared" si="62"/>
        <v>8</v>
      </c>
      <c r="L830" s="5">
        <f t="shared" si="63"/>
        <v>0</v>
      </c>
      <c r="M830" s="8">
        <f t="shared" si="64"/>
        <v>2.4</v>
      </c>
      <c r="N830" s="7">
        <f t="shared" si="65"/>
        <v>2.4</v>
      </c>
      <c r="O830" s="4">
        <f>SUMIFS('DATA UPDATE'!$L:$L,'DATA UPDATE'!$E:$E,วิเคราะห์ข้อมูล!A830,'DATA UPDATE'!$T:$T,วิเคราะห์ข้อมูล!$O$2)</f>
        <v>0</v>
      </c>
      <c r="P830" s="4">
        <f>SUMIFS('DATA UPDATE'!$L:$L,'DATA UPDATE'!$E:$E,วิเคราะห์ข้อมูล!A830,'DATA UPDATE'!$T:$T,วิเคราะห์ข้อมูล!$P$2)</f>
        <v>0</v>
      </c>
      <c r="Q830" s="4">
        <f>SUMIFS('DATA UPDATE'!$L:$L,'DATA UPDATE'!$E:$E,วิเคราะห์ข้อมูล!A830,'DATA UPDATE'!$T:$T,วิเคราะห์ข้อมูล!$Q$2)</f>
        <v>8</v>
      </c>
      <c r="R830" s="4">
        <f>SUMIFS('DATA UPDATE'!$L:$L,'DATA UPDATE'!$D:$D,วิเคราะห์ข้อมูล!A830,'DATA UPDATE'!$T:$T,วิเคราะห์ข้อมูล!$R$2)</f>
        <v>0</v>
      </c>
      <c r="S830" s="4">
        <f>SUMIFS('UPDATE STOCK'!$F:$F,'UPDATE STOCK'!$A:$A,A830,'UPDATE STOCK'!$G:$G,$S$2)</f>
        <v>0</v>
      </c>
      <c r="T830" s="4">
        <f>SUMIFS('UPDATE STOCK'!$F:$F,'UPDATE STOCK'!$A:$A,A830,'UPDATE STOCK'!$G:$G,$T$2)</f>
        <v>0</v>
      </c>
      <c r="U830" s="4">
        <f>SUMIFS('UPDATE STOCK'!$F:$F,'UPDATE STOCK'!$A:$A,วิเคราะห์ข้อมูล!A830,'UPDATE STOCK'!$G:$G,$U$2)</f>
        <v>0</v>
      </c>
      <c r="V830" s="4">
        <f>SUMIFS('UPDATE STOCK'!$F:$F,'UPDATE STOCK'!$A:$A,วิเคราะห์ข้อมูล!A830,'UPDATE STOCK'!$G:$G,$V$2)</f>
        <v>0</v>
      </c>
      <c r="W830" s="4"/>
      <c r="X830" s="4"/>
      <c r="Y830" s="4"/>
      <c r="Z830" s="4"/>
      <c r="AA830" s="4"/>
    </row>
    <row r="831" spans="1:27" x14ac:dyDescent="0.2">
      <c r="A831" s="12" t="s">
        <v>1653</v>
      </c>
      <c r="B831" s="12" t="s">
        <v>1654</v>
      </c>
      <c r="C831" s="5">
        <f>SUMIFS('DATA UPDATE'!$L:$L,'DATA UPDATE'!$E:$E,วิเคราะห์ข้อมูล!A831,'DATA UPDATE'!$B:$B,วิเคราะห์ข้อมูล!$C$2)</f>
        <v>0</v>
      </c>
      <c r="D831" s="5">
        <f>SUMIFS('DATA UPDATE'!$L:$L,'DATA UPDATE'!$E:$E,A831,'DATA UPDATE'!$B:$B,$D$2)</f>
        <v>0</v>
      </c>
      <c r="E831" s="5">
        <f>SUMIFS('DATA UPDATE'!$L:$L,'DATA UPDATE'!$E:$E,A831,'DATA UPDATE'!$B:$B,$E$2)</f>
        <v>3</v>
      </c>
      <c r="F831" s="5">
        <f>SUMIFS('DATA UPDATE'!$L:$L,'DATA UPDATE'!$E:$E,A831,'DATA UPDATE'!$B:$B,$F$2)</f>
        <v>2</v>
      </c>
      <c r="G831" s="5">
        <f>SUMIFS('DATA UPDATE'!$L:$L,'DATA UPDATE'!$E:$E,A831,'DATA UPDATE'!$B:$B,$G$2)</f>
        <v>1</v>
      </c>
      <c r="H831" s="5">
        <f>SUMIFS('DATA UPDATE'!$L:$L,'DATA UPDATE'!$E:$E,A831,'DATA UPDATE'!$B:$B,$H$2)</f>
        <v>2</v>
      </c>
      <c r="I831" s="5">
        <f t="shared" si="61"/>
        <v>8</v>
      </c>
      <c r="J831" s="5">
        <f>SUMIFS('UPDATE STOCK'!F:F,'UPDATE STOCK'!A:A,วิเคราะห์ข้อมูล!A831)</f>
        <v>0</v>
      </c>
      <c r="K831" s="10">
        <f t="shared" si="62"/>
        <v>3</v>
      </c>
      <c r="L831" s="5">
        <f t="shared" si="63"/>
        <v>0</v>
      </c>
      <c r="M831" s="8">
        <f t="shared" si="64"/>
        <v>1.2</v>
      </c>
      <c r="N831" s="7">
        <f t="shared" si="65"/>
        <v>1.2</v>
      </c>
      <c r="O831" s="4">
        <f>SUMIFS('DATA UPDATE'!$L:$L,'DATA UPDATE'!$E:$E,วิเคราะห์ข้อมูล!A831,'DATA UPDATE'!$T:$T,วิเคราะห์ข้อมูล!$O$2)</f>
        <v>0</v>
      </c>
      <c r="P831" s="4">
        <f>SUMIFS('DATA UPDATE'!$L:$L,'DATA UPDATE'!$E:$E,วิเคราะห์ข้อมูล!A831,'DATA UPDATE'!$T:$T,วิเคราะห์ข้อมูล!$P$2)</f>
        <v>1</v>
      </c>
      <c r="Q831" s="4">
        <f>SUMIFS('DATA UPDATE'!$L:$L,'DATA UPDATE'!$E:$E,วิเคราะห์ข้อมูล!A831,'DATA UPDATE'!$T:$T,วิเคราะห์ข้อมูล!$Q$2)</f>
        <v>6</v>
      </c>
      <c r="R831" s="4">
        <f>SUMIFS('DATA UPDATE'!$L:$L,'DATA UPDATE'!$D:$D,วิเคราะห์ข้อมูล!A831,'DATA UPDATE'!$T:$T,วิเคราะห์ข้อมูล!$R$2)</f>
        <v>0</v>
      </c>
      <c r="S831" s="4">
        <f>SUMIFS('UPDATE STOCK'!$F:$F,'UPDATE STOCK'!$A:$A,A831,'UPDATE STOCK'!$G:$G,$S$2)</f>
        <v>0</v>
      </c>
      <c r="T831" s="4">
        <f>SUMIFS('UPDATE STOCK'!$F:$F,'UPDATE STOCK'!$A:$A,A831,'UPDATE STOCK'!$G:$G,$T$2)</f>
        <v>0</v>
      </c>
      <c r="U831" s="4">
        <f>SUMIFS('UPDATE STOCK'!$F:$F,'UPDATE STOCK'!$A:$A,วิเคราะห์ข้อมูล!A831,'UPDATE STOCK'!$G:$G,$U$2)</f>
        <v>0</v>
      </c>
      <c r="V831" s="4">
        <f>SUMIFS('UPDATE STOCK'!$F:$F,'UPDATE STOCK'!$A:$A,วิเคราะห์ข้อมูล!A831,'UPDATE STOCK'!$G:$G,$V$2)</f>
        <v>0</v>
      </c>
      <c r="W831" s="4"/>
      <c r="X831" s="4"/>
      <c r="Y831" s="4"/>
      <c r="Z831" s="4"/>
      <c r="AA831" s="4"/>
    </row>
    <row r="832" spans="1:27" x14ac:dyDescent="0.2">
      <c r="A832" s="12" t="s">
        <v>1655</v>
      </c>
      <c r="B832" s="12" t="s">
        <v>1656</v>
      </c>
      <c r="C832" s="5">
        <f>SUMIFS('DATA UPDATE'!$L:$L,'DATA UPDATE'!$E:$E,วิเคราะห์ข้อมูล!A832,'DATA UPDATE'!$B:$B,วิเคราะห์ข้อมูล!$C$2)</f>
        <v>0</v>
      </c>
      <c r="D832" s="5">
        <f>SUMIFS('DATA UPDATE'!$L:$L,'DATA UPDATE'!$E:$E,A832,'DATA UPDATE'!$B:$B,$D$2)</f>
        <v>2</v>
      </c>
      <c r="E832" s="5">
        <f>SUMIFS('DATA UPDATE'!$L:$L,'DATA UPDATE'!$E:$E,A832,'DATA UPDATE'!$B:$B,$E$2)</f>
        <v>1</v>
      </c>
      <c r="F832" s="5">
        <f>SUMIFS('DATA UPDATE'!$L:$L,'DATA UPDATE'!$E:$E,A832,'DATA UPDATE'!$B:$B,$F$2)</f>
        <v>0</v>
      </c>
      <c r="G832" s="5">
        <f>SUMIFS('DATA UPDATE'!$L:$L,'DATA UPDATE'!$E:$E,A832,'DATA UPDATE'!$B:$B,$G$2)</f>
        <v>1</v>
      </c>
      <c r="H832" s="5">
        <f>SUMIFS('DATA UPDATE'!$L:$L,'DATA UPDATE'!$E:$E,A832,'DATA UPDATE'!$B:$B,$H$2)</f>
        <v>0</v>
      </c>
      <c r="I832" s="5">
        <f t="shared" si="61"/>
        <v>4</v>
      </c>
      <c r="J832" s="5">
        <f>SUMIFS('UPDATE STOCK'!F:F,'UPDATE STOCK'!A:A,วิเคราะห์ข้อมูล!A832)</f>
        <v>0</v>
      </c>
      <c r="K832" s="10">
        <f t="shared" si="62"/>
        <v>2</v>
      </c>
      <c r="L832" s="5">
        <f t="shared" si="63"/>
        <v>0</v>
      </c>
      <c r="M832" s="8">
        <f t="shared" si="64"/>
        <v>0.8</v>
      </c>
      <c r="N832" s="7">
        <f t="shared" si="65"/>
        <v>0.8</v>
      </c>
      <c r="O832" s="4">
        <f>SUMIFS('DATA UPDATE'!$L:$L,'DATA UPDATE'!$E:$E,วิเคราะห์ข้อมูล!A832,'DATA UPDATE'!$T:$T,วิเคราะห์ข้อมูล!$O$2)</f>
        <v>4</v>
      </c>
      <c r="P832" s="4">
        <f>SUMIFS('DATA UPDATE'!$L:$L,'DATA UPDATE'!$E:$E,วิเคราะห์ข้อมูล!A832,'DATA UPDATE'!$T:$T,วิเคราะห์ข้อมูล!$P$2)</f>
        <v>0</v>
      </c>
      <c r="Q832" s="4">
        <f>SUMIFS('DATA UPDATE'!$L:$L,'DATA UPDATE'!$E:$E,วิเคราะห์ข้อมูล!A832,'DATA UPDATE'!$T:$T,วิเคราะห์ข้อมูล!$Q$2)</f>
        <v>0</v>
      </c>
      <c r="R832" s="4">
        <f>SUMIFS('DATA UPDATE'!$L:$L,'DATA UPDATE'!$D:$D,วิเคราะห์ข้อมูล!A832,'DATA UPDATE'!$T:$T,วิเคราะห์ข้อมูล!$R$2)</f>
        <v>0</v>
      </c>
      <c r="S832" s="4">
        <f>SUMIFS('UPDATE STOCK'!$F:$F,'UPDATE STOCK'!$A:$A,A832,'UPDATE STOCK'!$G:$G,$S$2)</f>
        <v>0</v>
      </c>
      <c r="T832" s="4">
        <f>SUMIFS('UPDATE STOCK'!$F:$F,'UPDATE STOCK'!$A:$A,A832,'UPDATE STOCK'!$G:$G,$T$2)</f>
        <v>0</v>
      </c>
      <c r="U832" s="4">
        <f>SUMIFS('UPDATE STOCK'!$F:$F,'UPDATE STOCK'!$A:$A,วิเคราะห์ข้อมูล!A832,'UPDATE STOCK'!$G:$G,$U$2)</f>
        <v>0</v>
      </c>
      <c r="V832" s="4">
        <f>SUMIFS('UPDATE STOCK'!$F:$F,'UPDATE STOCK'!$A:$A,วิเคราะห์ข้อมูล!A832,'UPDATE STOCK'!$G:$G,$V$2)</f>
        <v>0</v>
      </c>
      <c r="W832" s="4"/>
      <c r="X832" s="4"/>
      <c r="Y832" s="4"/>
      <c r="Z832" s="4"/>
      <c r="AA832" s="4"/>
    </row>
    <row r="833" spans="1:27" x14ac:dyDescent="0.2">
      <c r="A833" s="12" t="s">
        <v>1657</v>
      </c>
      <c r="B833" s="12" t="s">
        <v>1658</v>
      </c>
      <c r="C833" s="5">
        <f>SUMIFS('DATA UPDATE'!$L:$L,'DATA UPDATE'!$E:$E,วิเคราะห์ข้อมูล!A833,'DATA UPDATE'!$B:$B,วิเคราะห์ข้อมูล!$C$2)</f>
        <v>3</v>
      </c>
      <c r="D833" s="5">
        <f>SUMIFS('DATA UPDATE'!$L:$L,'DATA UPDATE'!$E:$E,A833,'DATA UPDATE'!$B:$B,$D$2)</f>
        <v>7</v>
      </c>
      <c r="E833" s="5">
        <f>SUMIFS('DATA UPDATE'!$L:$L,'DATA UPDATE'!$E:$E,A833,'DATA UPDATE'!$B:$B,$E$2)</f>
        <v>1</v>
      </c>
      <c r="F833" s="5">
        <f>SUMIFS('DATA UPDATE'!$L:$L,'DATA UPDATE'!$E:$E,A833,'DATA UPDATE'!$B:$B,$F$2)</f>
        <v>1</v>
      </c>
      <c r="G833" s="5">
        <f>SUMIFS('DATA UPDATE'!$L:$L,'DATA UPDATE'!$E:$E,A833,'DATA UPDATE'!$B:$B,$G$2)</f>
        <v>7</v>
      </c>
      <c r="H833" s="5">
        <f>SUMIFS('DATA UPDATE'!$L:$L,'DATA UPDATE'!$E:$E,A833,'DATA UPDATE'!$B:$B,$H$2)</f>
        <v>1</v>
      </c>
      <c r="I833" s="5">
        <f t="shared" si="61"/>
        <v>20</v>
      </c>
      <c r="J833" s="9">
        <f>SUMIFS('UPDATE STOCK'!F:F,'UPDATE STOCK'!A:A,วิเคราะห์ข้อมูล!A833)</f>
        <v>0</v>
      </c>
      <c r="K833" s="10">
        <f t="shared" si="62"/>
        <v>7</v>
      </c>
      <c r="L833" s="5">
        <f t="shared" si="63"/>
        <v>1</v>
      </c>
      <c r="M833" s="8">
        <f t="shared" si="64"/>
        <v>3.8</v>
      </c>
      <c r="N833" s="7">
        <f t="shared" si="65"/>
        <v>3.8</v>
      </c>
      <c r="O833" s="4">
        <f>SUMIFS('DATA UPDATE'!$L:$L,'DATA UPDATE'!$E:$E,วิเคราะห์ข้อมูล!A833,'DATA UPDATE'!$T:$T,วิเคราะห์ข้อมูล!$O$2)</f>
        <v>0</v>
      </c>
      <c r="P833" s="4">
        <f>SUMIFS('DATA UPDATE'!$L:$L,'DATA UPDATE'!$E:$E,วิเคราะห์ข้อมูล!A833,'DATA UPDATE'!$T:$T,วิเคราะห์ข้อมูล!$P$2)</f>
        <v>5</v>
      </c>
      <c r="Q833" s="4">
        <f>SUMIFS('DATA UPDATE'!$L:$L,'DATA UPDATE'!$E:$E,วิเคราะห์ข้อมูล!A833,'DATA UPDATE'!$T:$T,วิเคราะห์ข้อมูล!$Q$2)</f>
        <v>14</v>
      </c>
      <c r="R833" s="4">
        <f>SUMIFS('DATA UPDATE'!$L:$L,'DATA UPDATE'!$D:$D,วิเคราะห์ข้อมูล!A833,'DATA UPDATE'!$T:$T,วิเคราะห์ข้อมูล!$R$2)</f>
        <v>0</v>
      </c>
      <c r="S833" s="4">
        <f>SUMIFS('UPDATE STOCK'!$F:$F,'UPDATE STOCK'!$A:$A,A833,'UPDATE STOCK'!$G:$G,$S$2)</f>
        <v>0</v>
      </c>
      <c r="T833" s="4">
        <f>SUMIFS('UPDATE STOCK'!$F:$F,'UPDATE STOCK'!$A:$A,A833,'UPDATE STOCK'!$G:$G,$T$2)</f>
        <v>0</v>
      </c>
      <c r="U833" s="4">
        <f>SUMIFS('UPDATE STOCK'!$F:$F,'UPDATE STOCK'!$A:$A,วิเคราะห์ข้อมูล!A833,'UPDATE STOCK'!$G:$G,$U$2)</f>
        <v>0</v>
      </c>
      <c r="V833" s="4">
        <f>SUMIFS('UPDATE STOCK'!$F:$F,'UPDATE STOCK'!$A:$A,วิเคราะห์ข้อมูล!A833,'UPDATE STOCK'!$G:$G,$V$2)</f>
        <v>0</v>
      </c>
      <c r="W833" s="4"/>
      <c r="X833" s="4"/>
      <c r="Y833" s="4"/>
      <c r="Z833" s="4"/>
      <c r="AA833" s="4"/>
    </row>
    <row r="834" spans="1:27" x14ac:dyDescent="0.2">
      <c r="A834" s="12" t="s">
        <v>1659</v>
      </c>
      <c r="B834" s="12" t="s">
        <v>1660</v>
      </c>
      <c r="C834" s="5">
        <f>SUMIFS('DATA UPDATE'!$L:$L,'DATA UPDATE'!$E:$E,วิเคราะห์ข้อมูล!A834,'DATA UPDATE'!$B:$B,วิเคราะห์ข้อมูล!$C$2)</f>
        <v>1</v>
      </c>
      <c r="D834" s="5">
        <f>SUMIFS('DATA UPDATE'!$L:$L,'DATA UPDATE'!$E:$E,A834,'DATA UPDATE'!$B:$B,$D$2)</f>
        <v>0</v>
      </c>
      <c r="E834" s="5">
        <f>SUMIFS('DATA UPDATE'!$L:$L,'DATA UPDATE'!$E:$E,A834,'DATA UPDATE'!$B:$B,$E$2)</f>
        <v>0</v>
      </c>
      <c r="F834" s="5">
        <f>SUMIFS('DATA UPDATE'!$L:$L,'DATA UPDATE'!$E:$E,A834,'DATA UPDATE'!$B:$B,$F$2)</f>
        <v>0</v>
      </c>
      <c r="G834" s="5">
        <f>SUMIFS('DATA UPDATE'!$L:$L,'DATA UPDATE'!$E:$E,A834,'DATA UPDATE'!$B:$B,$G$2)</f>
        <v>0</v>
      </c>
      <c r="H834" s="5">
        <f>SUMIFS('DATA UPDATE'!$L:$L,'DATA UPDATE'!$E:$E,A834,'DATA UPDATE'!$B:$B,$H$2)</f>
        <v>0</v>
      </c>
      <c r="I834" s="5">
        <f t="shared" si="61"/>
        <v>1</v>
      </c>
      <c r="J834" s="9">
        <f>SUMIFS('UPDATE STOCK'!F:F,'UPDATE STOCK'!A:A,วิเคราะห์ข้อมูล!A834)</f>
        <v>0</v>
      </c>
      <c r="K834" s="10">
        <f t="shared" si="62"/>
        <v>1</v>
      </c>
      <c r="L834" s="5">
        <f t="shared" si="63"/>
        <v>0</v>
      </c>
      <c r="M834" s="8">
        <f t="shared" si="64"/>
        <v>0.2</v>
      </c>
      <c r="N834" s="7">
        <f t="shared" si="65"/>
        <v>0.2</v>
      </c>
      <c r="O834" s="4">
        <f>SUMIFS('DATA UPDATE'!$L:$L,'DATA UPDATE'!$E:$E,วิเคราะห์ข้อมูล!A834,'DATA UPDATE'!$T:$T,วิเคราะห์ข้อมูล!$O$2)</f>
        <v>1</v>
      </c>
      <c r="P834" s="4">
        <f>SUMIFS('DATA UPDATE'!$L:$L,'DATA UPDATE'!$E:$E,วิเคราะห์ข้อมูล!A834,'DATA UPDATE'!$T:$T,วิเคราะห์ข้อมูล!$P$2)</f>
        <v>0</v>
      </c>
      <c r="Q834" s="4">
        <f>SUMIFS('DATA UPDATE'!$L:$L,'DATA UPDATE'!$E:$E,วิเคราะห์ข้อมูล!A834,'DATA UPDATE'!$T:$T,วิเคราะห์ข้อมูล!$Q$2)</f>
        <v>0</v>
      </c>
      <c r="R834" s="4">
        <f>SUMIFS('DATA UPDATE'!$L:$L,'DATA UPDATE'!$D:$D,วิเคราะห์ข้อมูล!A834,'DATA UPDATE'!$T:$T,วิเคราะห์ข้อมูล!$R$2)</f>
        <v>0</v>
      </c>
      <c r="S834" s="4">
        <f>SUMIFS('UPDATE STOCK'!$F:$F,'UPDATE STOCK'!$A:$A,A834,'UPDATE STOCK'!$G:$G,$S$2)</f>
        <v>0</v>
      </c>
      <c r="T834" s="4">
        <f>SUMIFS('UPDATE STOCK'!$F:$F,'UPDATE STOCK'!$A:$A,A834,'UPDATE STOCK'!$G:$G,$T$2)</f>
        <v>0</v>
      </c>
      <c r="U834" s="4">
        <f>SUMIFS('UPDATE STOCK'!$F:$F,'UPDATE STOCK'!$A:$A,วิเคราะห์ข้อมูล!A834,'UPDATE STOCK'!$G:$G,$U$2)</f>
        <v>0</v>
      </c>
      <c r="V834" s="4">
        <f>SUMIFS('UPDATE STOCK'!$F:$F,'UPDATE STOCK'!$A:$A,วิเคราะห์ข้อมูล!A834,'UPDATE STOCK'!$G:$G,$V$2)</f>
        <v>0</v>
      </c>
      <c r="W834" s="4"/>
      <c r="X834" s="4"/>
      <c r="Y834" s="4"/>
      <c r="Z834" s="4"/>
      <c r="AA834" s="4"/>
    </row>
    <row r="835" spans="1:27" x14ac:dyDescent="0.2">
      <c r="A835" s="12" t="s">
        <v>1661</v>
      </c>
      <c r="B835" s="12" t="s">
        <v>1662</v>
      </c>
      <c r="C835" s="5">
        <f>SUMIFS('DATA UPDATE'!$L:$L,'DATA UPDATE'!$E:$E,วิเคราะห์ข้อมูล!A835,'DATA UPDATE'!$B:$B,วิเคราะห์ข้อมูล!$C$2)</f>
        <v>0</v>
      </c>
      <c r="D835" s="5">
        <f>SUMIFS('DATA UPDATE'!$L:$L,'DATA UPDATE'!$E:$E,A835,'DATA UPDATE'!$B:$B,$D$2)</f>
        <v>0</v>
      </c>
      <c r="E835" s="5">
        <f>SUMIFS('DATA UPDATE'!$L:$L,'DATA UPDATE'!$E:$E,A835,'DATA UPDATE'!$B:$B,$E$2)</f>
        <v>0</v>
      </c>
      <c r="F835" s="5">
        <f>SUMIFS('DATA UPDATE'!$L:$L,'DATA UPDATE'!$E:$E,A835,'DATA UPDATE'!$B:$B,$F$2)</f>
        <v>2</v>
      </c>
      <c r="G835" s="5">
        <f>SUMIFS('DATA UPDATE'!$L:$L,'DATA UPDATE'!$E:$E,A835,'DATA UPDATE'!$B:$B,$G$2)</f>
        <v>3</v>
      </c>
      <c r="H835" s="5">
        <f>SUMIFS('DATA UPDATE'!$L:$L,'DATA UPDATE'!$E:$E,A835,'DATA UPDATE'!$B:$B,$H$2)</f>
        <v>2</v>
      </c>
      <c r="I835" s="5">
        <f t="shared" si="61"/>
        <v>7</v>
      </c>
      <c r="J835" s="5">
        <f>SUMIFS('UPDATE STOCK'!F:F,'UPDATE STOCK'!A:A,วิเคราะห์ข้อมูล!A835)</f>
        <v>0</v>
      </c>
      <c r="K835" s="10">
        <f t="shared" si="62"/>
        <v>3</v>
      </c>
      <c r="L835" s="5">
        <f t="shared" si="63"/>
        <v>0</v>
      </c>
      <c r="M835" s="8">
        <f t="shared" si="64"/>
        <v>1</v>
      </c>
      <c r="N835" s="7">
        <f t="shared" si="65"/>
        <v>1</v>
      </c>
      <c r="O835" s="4">
        <f>SUMIFS('DATA UPDATE'!$L:$L,'DATA UPDATE'!$E:$E,วิเคราะห์ข้อมูล!A835,'DATA UPDATE'!$T:$T,วิเคราะห์ข้อมูล!$O$2)</f>
        <v>0</v>
      </c>
      <c r="P835" s="4">
        <f>SUMIFS('DATA UPDATE'!$L:$L,'DATA UPDATE'!$E:$E,วิเคราะห์ข้อมูล!A835,'DATA UPDATE'!$T:$T,วิเคราะห์ข้อมูล!$P$2)</f>
        <v>0</v>
      </c>
      <c r="Q835" s="4">
        <f>SUMIFS('DATA UPDATE'!$L:$L,'DATA UPDATE'!$E:$E,วิเคราะห์ข้อมูล!A835,'DATA UPDATE'!$T:$T,วิเคราะห์ข้อมูล!$Q$2)</f>
        <v>2</v>
      </c>
      <c r="R835" s="4">
        <f>SUMIFS('DATA UPDATE'!$L:$L,'DATA UPDATE'!$D:$D,วิเคราะห์ข้อมูล!A835,'DATA UPDATE'!$T:$T,วิเคราะห์ข้อมูล!$R$2)</f>
        <v>0</v>
      </c>
      <c r="S835" s="4">
        <f>SUMIFS('UPDATE STOCK'!$F:$F,'UPDATE STOCK'!$A:$A,A835,'UPDATE STOCK'!$G:$G,$S$2)</f>
        <v>0</v>
      </c>
      <c r="T835" s="4">
        <f>SUMIFS('UPDATE STOCK'!$F:$F,'UPDATE STOCK'!$A:$A,A835,'UPDATE STOCK'!$G:$G,$T$2)</f>
        <v>0</v>
      </c>
      <c r="U835" s="4">
        <f>SUMIFS('UPDATE STOCK'!$F:$F,'UPDATE STOCK'!$A:$A,วิเคราะห์ข้อมูล!A835,'UPDATE STOCK'!$G:$G,$U$2)</f>
        <v>0</v>
      </c>
      <c r="V835" s="4">
        <f>SUMIFS('UPDATE STOCK'!$F:$F,'UPDATE STOCK'!$A:$A,วิเคราะห์ข้อมูล!A835,'UPDATE STOCK'!$G:$G,$V$2)</f>
        <v>0</v>
      </c>
      <c r="W835" s="4"/>
      <c r="X835" s="4"/>
      <c r="Y835" s="4"/>
      <c r="Z835" s="4"/>
      <c r="AA835" s="4"/>
    </row>
    <row r="836" spans="1:27" x14ac:dyDescent="0.2">
      <c r="A836" s="12" t="s">
        <v>15430</v>
      </c>
      <c r="B836" s="12" t="s">
        <v>15431</v>
      </c>
      <c r="C836" s="5">
        <f>SUMIFS('DATA UPDATE'!$L:$L,'DATA UPDATE'!$E:$E,วิเคราะห์ข้อมูล!A836,'DATA UPDATE'!$B:$B,วิเคราะห์ข้อมูล!$C$2)</f>
        <v>0</v>
      </c>
      <c r="D836" s="5">
        <f>SUMIFS('DATA UPDATE'!$L:$L,'DATA UPDATE'!$E:$E,A836,'DATA UPDATE'!$B:$B,$D$2)</f>
        <v>0</v>
      </c>
      <c r="E836" s="5">
        <f>SUMIFS('DATA UPDATE'!$L:$L,'DATA UPDATE'!$E:$E,A836,'DATA UPDATE'!$B:$B,$E$2)</f>
        <v>0</v>
      </c>
      <c r="F836" s="5">
        <f>SUMIFS('DATA UPDATE'!$L:$L,'DATA UPDATE'!$E:$E,A836,'DATA UPDATE'!$B:$B,$F$2)</f>
        <v>0</v>
      </c>
      <c r="G836" s="5">
        <f>SUMIFS('DATA UPDATE'!$L:$L,'DATA UPDATE'!$E:$E,A836,'DATA UPDATE'!$B:$B,$G$2)</f>
        <v>0</v>
      </c>
      <c r="H836" s="5">
        <f>SUMIFS('DATA UPDATE'!$L:$L,'DATA UPDATE'!$E:$E,A836,'DATA UPDATE'!$B:$B,$H$2)</f>
        <v>2</v>
      </c>
      <c r="I836" s="5">
        <f t="shared" si="61"/>
        <v>2</v>
      </c>
      <c r="J836" s="5">
        <f>SUMIFS('UPDATE STOCK'!F:F,'UPDATE STOCK'!A:A,วิเคราะห์ข้อมูล!A836)</f>
        <v>0</v>
      </c>
      <c r="K836" s="10">
        <f t="shared" si="62"/>
        <v>0</v>
      </c>
      <c r="L836" s="5">
        <f t="shared" si="63"/>
        <v>0</v>
      </c>
      <c r="M836" s="8">
        <f t="shared" si="64"/>
        <v>0</v>
      </c>
      <c r="N836" s="7">
        <f t="shared" si="65"/>
        <v>0</v>
      </c>
      <c r="O836" s="4">
        <f>SUMIFS('DATA UPDATE'!$L:$L,'DATA UPDATE'!$E:$E,วิเคราะห์ข้อมูล!A836,'DATA UPDATE'!$T:$T,วิเคราะห์ข้อมูล!$O$2)</f>
        <v>0</v>
      </c>
      <c r="P836" s="4">
        <f>SUMIFS('DATA UPDATE'!$L:$L,'DATA UPDATE'!$E:$E,วิเคราะห์ข้อมูล!A836,'DATA UPDATE'!$T:$T,วิเคราะห์ข้อมูล!$P$2)</f>
        <v>0</v>
      </c>
      <c r="Q836" s="4">
        <f>SUMIFS('DATA UPDATE'!$L:$L,'DATA UPDATE'!$E:$E,วิเคราะห์ข้อมูล!A836,'DATA UPDATE'!$T:$T,วิเคราะห์ข้อมูล!$Q$2)</f>
        <v>2</v>
      </c>
      <c r="R836" s="4">
        <f>SUMIFS('DATA UPDATE'!$L:$L,'DATA UPDATE'!$D:$D,วิเคราะห์ข้อมูล!A836,'DATA UPDATE'!$T:$T,วิเคราะห์ข้อมูล!$R$2)</f>
        <v>0</v>
      </c>
      <c r="S836" s="4">
        <f>SUMIFS('UPDATE STOCK'!$F:$F,'UPDATE STOCK'!$A:$A,A836,'UPDATE STOCK'!$G:$G,$S$2)</f>
        <v>0</v>
      </c>
      <c r="T836" s="4">
        <f>SUMIFS('UPDATE STOCK'!$F:$F,'UPDATE STOCK'!$A:$A,A836,'UPDATE STOCK'!$G:$G,$T$2)</f>
        <v>0</v>
      </c>
      <c r="U836" s="4">
        <f>SUMIFS('UPDATE STOCK'!$F:$F,'UPDATE STOCK'!$A:$A,วิเคราะห์ข้อมูล!A836,'UPDATE STOCK'!$G:$G,$U$2)</f>
        <v>0</v>
      </c>
      <c r="V836" s="4">
        <f>SUMIFS('UPDATE STOCK'!$F:$F,'UPDATE STOCK'!$A:$A,วิเคราะห์ข้อมูล!A836,'UPDATE STOCK'!$G:$G,$V$2)</f>
        <v>0</v>
      </c>
      <c r="W836" s="4"/>
      <c r="X836" s="4"/>
      <c r="Y836" s="4"/>
      <c r="Z836" s="4"/>
      <c r="AA836" s="4"/>
    </row>
    <row r="837" spans="1:27" x14ac:dyDescent="0.2">
      <c r="A837" s="12" t="s">
        <v>1663</v>
      </c>
      <c r="B837" s="12" t="s">
        <v>1664</v>
      </c>
      <c r="C837" s="5">
        <f>SUMIFS('DATA UPDATE'!$L:$L,'DATA UPDATE'!$E:$E,วิเคราะห์ข้อมูล!A837,'DATA UPDATE'!$B:$B,วิเคราะห์ข้อมูล!$C$2)</f>
        <v>0</v>
      </c>
      <c r="D837" s="5">
        <f>SUMIFS('DATA UPDATE'!$L:$L,'DATA UPDATE'!$E:$E,A837,'DATA UPDATE'!$B:$B,$D$2)</f>
        <v>1</v>
      </c>
      <c r="E837" s="5">
        <f>SUMIFS('DATA UPDATE'!$L:$L,'DATA UPDATE'!$E:$E,A837,'DATA UPDATE'!$B:$B,$E$2)</f>
        <v>0</v>
      </c>
      <c r="F837" s="5">
        <f>SUMIFS('DATA UPDATE'!$L:$L,'DATA UPDATE'!$E:$E,A837,'DATA UPDATE'!$B:$B,$F$2)</f>
        <v>0</v>
      </c>
      <c r="G837" s="5">
        <f>SUMIFS('DATA UPDATE'!$L:$L,'DATA UPDATE'!$E:$E,A837,'DATA UPDATE'!$B:$B,$G$2)</f>
        <v>0</v>
      </c>
      <c r="H837" s="5">
        <f>SUMIFS('DATA UPDATE'!$L:$L,'DATA UPDATE'!$E:$E,A837,'DATA UPDATE'!$B:$B,$H$2)</f>
        <v>0</v>
      </c>
      <c r="I837" s="5">
        <f t="shared" si="61"/>
        <v>1</v>
      </c>
      <c r="J837" s="5">
        <f>SUMIFS('UPDATE STOCK'!F:F,'UPDATE STOCK'!A:A,วิเคราะห์ข้อมูล!A837)</f>
        <v>0</v>
      </c>
      <c r="K837" s="10">
        <f t="shared" si="62"/>
        <v>1</v>
      </c>
      <c r="L837" s="5">
        <f t="shared" si="63"/>
        <v>0</v>
      </c>
      <c r="M837" s="8">
        <f t="shared" si="64"/>
        <v>0.2</v>
      </c>
      <c r="N837" s="7">
        <f t="shared" si="65"/>
        <v>0.2</v>
      </c>
      <c r="O837" s="4">
        <f>SUMIFS('DATA UPDATE'!$L:$L,'DATA UPDATE'!$E:$E,วิเคราะห์ข้อมูล!A837,'DATA UPDATE'!$T:$T,วิเคราะห์ข้อมูล!$O$2)</f>
        <v>0</v>
      </c>
      <c r="P837" s="4">
        <f>SUMIFS('DATA UPDATE'!$L:$L,'DATA UPDATE'!$E:$E,วิเคราะห์ข้อมูล!A837,'DATA UPDATE'!$T:$T,วิเคราะห์ข้อมูล!$P$2)</f>
        <v>0</v>
      </c>
      <c r="Q837" s="4">
        <f>SUMIFS('DATA UPDATE'!$L:$L,'DATA UPDATE'!$E:$E,วิเคราะห์ข้อมูล!A837,'DATA UPDATE'!$T:$T,วิเคราะห์ข้อมูล!$Q$2)</f>
        <v>1</v>
      </c>
      <c r="R837" s="4">
        <f>SUMIFS('DATA UPDATE'!$L:$L,'DATA UPDATE'!$D:$D,วิเคราะห์ข้อมูล!A837,'DATA UPDATE'!$T:$T,วิเคราะห์ข้อมูล!$R$2)</f>
        <v>0</v>
      </c>
      <c r="S837" s="4">
        <f>SUMIFS('UPDATE STOCK'!$F:$F,'UPDATE STOCK'!$A:$A,A837,'UPDATE STOCK'!$G:$G,$S$2)</f>
        <v>0</v>
      </c>
      <c r="T837" s="4">
        <f>SUMIFS('UPDATE STOCK'!$F:$F,'UPDATE STOCK'!$A:$A,A837,'UPDATE STOCK'!$G:$G,$T$2)</f>
        <v>0</v>
      </c>
      <c r="U837" s="4">
        <f>SUMIFS('UPDATE STOCK'!$F:$F,'UPDATE STOCK'!$A:$A,วิเคราะห์ข้อมูล!A837,'UPDATE STOCK'!$G:$G,$U$2)</f>
        <v>0</v>
      </c>
      <c r="V837" s="4">
        <f>SUMIFS('UPDATE STOCK'!$F:$F,'UPDATE STOCK'!$A:$A,วิเคราะห์ข้อมูล!A837,'UPDATE STOCK'!$G:$G,$V$2)</f>
        <v>0</v>
      </c>
      <c r="W837" s="4"/>
      <c r="X837" s="4"/>
      <c r="Y837" s="4"/>
      <c r="Z837" s="4"/>
      <c r="AA837" s="4"/>
    </row>
    <row r="838" spans="1:27" x14ac:dyDescent="0.2">
      <c r="A838" s="12" t="s">
        <v>1665</v>
      </c>
      <c r="B838" s="12" t="s">
        <v>1666</v>
      </c>
      <c r="C838" s="5">
        <f>SUMIFS('DATA UPDATE'!$L:$L,'DATA UPDATE'!$E:$E,วิเคราะห์ข้อมูล!A838,'DATA UPDATE'!$B:$B,วิเคราะห์ข้อมูล!$C$2)</f>
        <v>2</v>
      </c>
      <c r="D838" s="5">
        <f>SUMIFS('DATA UPDATE'!$L:$L,'DATA UPDATE'!$E:$E,A838,'DATA UPDATE'!$B:$B,$D$2)</f>
        <v>0</v>
      </c>
      <c r="E838" s="5">
        <f>SUMIFS('DATA UPDATE'!$L:$L,'DATA UPDATE'!$E:$E,A838,'DATA UPDATE'!$B:$B,$E$2)</f>
        <v>0</v>
      </c>
      <c r="F838" s="5">
        <f>SUMIFS('DATA UPDATE'!$L:$L,'DATA UPDATE'!$E:$E,A838,'DATA UPDATE'!$B:$B,$F$2)</f>
        <v>0</v>
      </c>
      <c r="G838" s="5">
        <f>SUMIFS('DATA UPDATE'!$L:$L,'DATA UPDATE'!$E:$E,A838,'DATA UPDATE'!$B:$B,$G$2)</f>
        <v>0</v>
      </c>
      <c r="H838" s="5">
        <f>SUMIFS('DATA UPDATE'!$L:$L,'DATA UPDATE'!$E:$E,A838,'DATA UPDATE'!$B:$B,$H$2)</f>
        <v>0</v>
      </c>
      <c r="I838" s="5">
        <f t="shared" ref="I838:I901" si="66">SUM(C838:H838)</f>
        <v>2</v>
      </c>
      <c r="J838" s="5">
        <f>SUMIFS('UPDATE STOCK'!F:F,'UPDATE STOCK'!A:A,วิเคราะห์ข้อมูล!A838)</f>
        <v>0</v>
      </c>
      <c r="K838" s="10">
        <f t="shared" ref="K838:K901" si="67">MAX(C838:G838)</f>
        <v>2</v>
      </c>
      <c r="L838" s="5">
        <f t="shared" ref="L838:L901" si="68">MIN(C838:G838)</f>
        <v>0</v>
      </c>
      <c r="M838" s="8">
        <f t="shared" ref="M838:M901" si="69">AVERAGE(C838:G838)</f>
        <v>0.4</v>
      </c>
      <c r="N838" s="7">
        <f t="shared" ref="N838:N901" si="70">M838-J838</f>
        <v>0.4</v>
      </c>
      <c r="O838" s="4">
        <f>SUMIFS('DATA UPDATE'!$L:$L,'DATA UPDATE'!$E:$E,วิเคราะห์ข้อมูล!A838,'DATA UPDATE'!$T:$T,วิเคราะห์ข้อมูล!$O$2)</f>
        <v>0</v>
      </c>
      <c r="P838" s="4">
        <f>SUMIFS('DATA UPDATE'!$L:$L,'DATA UPDATE'!$E:$E,วิเคราะห์ข้อมูล!A838,'DATA UPDATE'!$T:$T,วิเคราะห์ข้อมูล!$P$2)</f>
        <v>2</v>
      </c>
      <c r="Q838" s="4">
        <f>SUMIFS('DATA UPDATE'!$L:$L,'DATA UPDATE'!$E:$E,วิเคราะห์ข้อมูล!A838,'DATA UPDATE'!$T:$T,วิเคราะห์ข้อมูล!$Q$2)</f>
        <v>0</v>
      </c>
      <c r="R838" s="4">
        <f>SUMIFS('DATA UPDATE'!$L:$L,'DATA UPDATE'!$D:$D,วิเคราะห์ข้อมูล!A838,'DATA UPDATE'!$T:$T,วิเคราะห์ข้อมูล!$R$2)</f>
        <v>0</v>
      </c>
      <c r="S838" s="4">
        <f>SUMIFS('UPDATE STOCK'!$F:$F,'UPDATE STOCK'!$A:$A,A838,'UPDATE STOCK'!$G:$G,$S$2)</f>
        <v>0</v>
      </c>
      <c r="T838" s="4">
        <f>SUMIFS('UPDATE STOCK'!$F:$F,'UPDATE STOCK'!$A:$A,A838,'UPDATE STOCK'!$G:$G,$T$2)</f>
        <v>0</v>
      </c>
      <c r="U838" s="4">
        <f>SUMIFS('UPDATE STOCK'!$F:$F,'UPDATE STOCK'!$A:$A,วิเคราะห์ข้อมูล!A838,'UPDATE STOCK'!$G:$G,$U$2)</f>
        <v>0</v>
      </c>
      <c r="V838" s="4">
        <f>SUMIFS('UPDATE STOCK'!$F:$F,'UPDATE STOCK'!$A:$A,วิเคราะห์ข้อมูล!A838,'UPDATE STOCK'!$G:$G,$V$2)</f>
        <v>0</v>
      </c>
      <c r="W838" s="4"/>
      <c r="X838" s="4"/>
      <c r="Y838" s="4"/>
      <c r="Z838" s="4"/>
      <c r="AA838" s="4"/>
    </row>
    <row r="839" spans="1:27" x14ac:dyDescent="0.2">
      <c r="A839" s="12" t="s">
        <v>1667</v>
      </c>
      <c r="B839" s="12" t="s">
        <v>1668</v>
      </c>
      <c r="C839" s="5">
        <f>SUMIFS('DATA UPDATE'!$L:$L,'DATA UPDATE'!$E:$E,วิเคราะห์ข้อมูล!A839,'DATA UPDATE'!$B:$B,วิเคราะห์ข้อมูล!$C$2)</f>
        <v>2</v>
      </c>
      <c r="D839" s="5">
        <f>SUMIFS('DATA UPDATE'!$L:$L,'DATA UPDATE'!$E:$E,A839,'DATA UPDATE'!$B:$B,$D$2)</f>
        <v>0</v>
      </c>
      <c r="E839" s="5">
        <f>SUMIFS('DATA UPDATE'!$L:$L,'DATA UPDATE'!$E:$E,A839,'DATA UPDATE'!$B:$B,$E$2)</f>
        <v>0</v>
      </c>
      <c r="F839" s="5">
        <f>SUMIFS('DATA UPDATE'!$L:$L,'DATA UPDATE'!$E:$E,A839,'DATA UPDATE'!$B:$B,$F$2)</f>
        <v>0</v>
      </c>
      <c r="G839" s="5">
        <f>SUMIFS('DATA UPDATE'!$L:$L,'DATA UPDATE'!$E:$E,A839,'DATA UPDATE'!$B:$B,$G$2)</f>
        <v>0</v>
      </c>
      <c r="H839" s="5">
        <f>SUMIFS('DATA UPDATE'!$L:$L,'DATA UPDATE'!$E:$E,A839,'DATA UPDATE'!$B:$B,$H$2)</f>
        <v>0</v>
      </c>
      <c r="I839" s="5">
        <f t="shared" si="66"/>
        <v>2</v>
      </c>
      <c r="J839" s="5">
        <f>SUMIFS('UPDATE STOCK'!F:F,'UPDATE STOCK'!A:A,วิเคราะห์ข้อมูล!A839)</f>
        <v>0</v>
      </c>
      <c r="K839" s="10">
        <f t="shared" si="67"/>
        <v>2</v>
      </c>
      <c r="L839" s="5">
        <f t="shared" si="68"/>
        <v>0</v>
      </c>
      <c r="M839" s="8">
        <f t="shared" si="69"/>
        <v>0.4</v>
      </c>
      <c r="N839" s="7">
        <f t="shared" si="70"/>
        <v>0.4</v>
      </c>
      <c r="O839" s="4">
        <f>SUMIFS('DATA UPDATE'!$L:$L,'DATA UPDATE'!$E:$E,วิเคราะห์ข้อมูล!A839,'DATA UPDATE'!$T:$T,วิเคราะห์ข้อมูล!$O$2)</f>
        <v>2</v>
      </c>
      <c r="P839" s="4">
        <f>SUMIFS('DATA UPDATE'!$L:$L,'DATA UPDATE'!$E:$E,วิเคราะห์ข้อมูล!A839,'DATA UPDATE'!$T:$T,วิเคราะห์ข้อมูล!$P$2)</f>
        <v>0</v>
      </c>
      <c r="Q839" s="4">
        <f>SUMIFS('DATA UPDATE'!$L:$L,'DATA UPDATE'!$E:$E,วิเคราะห์ข้อมูล!A839,'DATA UPDATE'!$T:$T,วิเคราะห์ข้อมูล!$Q$2)</f>
        <v>0</v>
      </c>
      <c r="R839" s="4">
        <f>SUMIFS('DATA UPDATE'!$L:$L,'DATA UPDATE'!$D:$D,วิเคราะห์ข้อมูล!A839,'DATA UPDATE'!$T:$T,วิเคราะห์ข้อมูล!$R$2)</f>
        <v>0</v>
      </c>
      <c r="S839" s="4">
        <f>SUMIFS('UPDATE STOCK'!$F:$F,'UPDATE STOCK'!$A:$A,A839,'UPDATE STOCK'!$G:$G,$S$2)</f>
        <v>0</v>
      </c>
      <c r="T839" s="4">
        <f>SUMIFS('UPDATE STOCK'!$F:$F,'UPDATE STOCK'!$A:$A,A839,'UPDATE STOCK'!$G:$G,$T$2)</f>
        <v>0</v>
      </c>
      <c r="U839" s="4">
        <f>SUMIFS('UPDATE STOCK'!$F:$F,'UPDATE STOCK'!$A:$A,วิเคราะห์ข้อมูล!A839,'UPDATE STOCK'!$G:$G,$U$2)</f>
        <v>0</v>
      </c>
      <c r="V839" s="4">
        <f>SUMIFS('UPDATE STOCK'!$F:$F,'UPDATE STOCK'!$A:$A,วิเคราะห์ข้อมูล!A839,'UPDATE STOCK'!$G:$G,$V$2)</f>
        <v>0</v>
      </c>
      <c r="W839" s="4"/>
      <c r="X839" s="4"/>
      <c r="Y839" s="4"/>
      <c r="Z839" s="4"/>
      <c r="AA839" s="4"/>
    </row>
    <row r="840" spans="1:27" x14ac:dyDescent="0.2">
      <c r="A840" s="12" t="s">
        <v>1669</v>
      </c>
      <c r="B840" s="12" t="s">
        <v>1670</v>
      </c>
      <c r="C840" s="5">
        <f>SUMIFS('DATA UPDATE'!$L:$L,'DATA UPDATE'!$E:$E,วิเคราะห์ข้อมูล!A840,'DATA UPDATE'!$B:$B,วิเคราะห์ข้อมูล!$C$2)</f>
        <v>0</v>
      </c>
      <c r="D840" s="5">
        <f>SUMIFS('DATA UPDATE'!$L:$L,'DATA UPDATE'!$E:$E,A840,'DATA UPDATE'!$B:$B,$D$2)</f>
        <v>0</v>
      </c>
      <c r="E840" s="5">
        <f>SUMIFS('DATA UPDATE'!$L:$L,'DATA UPDATE'!$E:$E,A840,'DATA UPDATE'!$B:$B,$E$2)</f>
        <v>2</v>
      </c>
      <c r="F840" s="5">
        <f>SUMIFS('DATA UPDATE'!$L:$L,'DATA UPDATE'!$E:$E,A840,'DATA UPDATE'!$B:$B,$F$2)</f>
        <v>0</v>
      </c>
      <c r="G840" s="5">
        <f>SUMIFS('DATA UPDATE'!$L:$L,'DATA UPDATE'!$E:$E,A840,'DATA UPDATE'!$B:$B,$G$2)</f>
        <v>0</v>
      </c>
      <c r="H840" s="5">
        <f>SUMIFS('DATA UPDATE'!$L:$L,'DATA UPDATE'!$E:$E,A840,'DATA UPDATE'!$B:$B,$H$2)</f>
        <v>0</v>
      </c>
      <c r="I840" s="5">
        <f t="shared" si="66"/>
        <v>2</v>
      </c>
      <c r="J840" s="5">
        <f>SUMIFS('UPDATE STOCK'!F:F,'UPDATE STOCK'!A:A,วิเคราะห์ข้อมูล!A840)</f>
        <v>0</v>
      </c>
      <c r="K840" s="10">
        <f t="shared" si="67"/>
        <v>2</v>
      </c>
      <c r="L840" s="5">
        <f t="shared" si="68"/>
        <v>0</v>
      </c>
      <c r="M840" s="8">
        <f t="shared" si="69"/>
        <v>0.4</v>
      </c>
      <c r="N840" s="7">
        <f t="shared" si="70"/>
        <v>0.4</v>
      </c>
      <c r="O840" s="4">
        <f>SUMIFS('DATA UPDATE'!$L:$L,'DATA UPDATE'!$E:$E,วิเคราะห์ข้อมูล!A840,'DATA UPDATE'!$T:$T,วิเคราะห์ข้อมูล!$O$2)</f>
        <v>0</v>
      </c>
      <c r="P840" s="4">
        <f>SUMIFS('DATA UPDATE'!$L:$L,'DATA UPDATE'!$E:$E,วิเคราะห์ข้อมูล!A840,'DATA UPDATE'!$T:$T,วิเคราะห์ข้อมูล!$P$2)</f>
        <v>2</v>
      </c>
      <c r="Q840" s="4">
        <f>SUMIFS('DATA UPDATE'!$L:$L,'DATA UPDATE'!$E:$E,วิเคราะห์ข้อมูล!A840,'DATA UPDATE'!$T:$T,วิเคราะห์ข้อมูล!$Q$2)</f>
        <v>0</v>
      </c>
      <c r="R840" s="4">
        <f>SUMIFS('DATA UPDATE'!$L:$L,'DATA UPDATE'!$D:$D,วิเคราะห์ข้อมูล!A840,'DATA UPDATE'!$T:$T,วิเคราะห์ข้อมูล!$R$2)</f>
        <v>0</v>
      </c>
      <c r="S840" s="4">
        <f>SUMIFS('UPDATE STOCK'!$F:$F,'UPDATE STOCK'!$A:$A,A840,'UPDATE STOCK'!$G:$G,$S$2)</f>
        <v>0</v>
      </c>
      <c r="T840" s="4">
        <f>SUMIFS('UPDATE STOCK'!$F:$F,'UPDATE STOCK'!$A:$A,A840,'UPDATE STOCK'!$G:$G,$T$2)</f>
        <v>0</v>
      </c>
      <c r="U840" s="4">
        <f>SUMIFS('UPDATE STOCK'!$F:$F,'UPDATE STOCK'!$A:$A,วิเคราะห์ข้อมูล!A840,'UPDATE STOCK'!$G:$G,$U$2)</f>
        <v>0</v>
      </c>
      <c r="V840" s="4">
        <f>SUMIFS('UPDATE STOCK'!$F:$F,'UPDATE STOCK'!$A:$A,วิเคราะห์ข้อมูล!A840,'UPDATE STOCK'!$G:$G,$V$2)</f>
        <v>0</v>
      </c>
      <c r="W840" s="4"/>
      <c r="X840" s="4"/>
      <c r="Y840" s="4"/>
      <c r="Z840" s="4"/>
      <c r="AA840" s="4"/>
    </row>
    <row r="841" spans="1:27" x14ac:dyDescent="0.2">
      <c r="A841" s="12" t="s">
        <v>1671</v>
      </c>
      <c r="B841" s="12" t="s">
        <v>1672</v>
      </c>
      <c r="C841" s="5">
        <f>SUMIFS('DATA UPDATE'!$L:$L,'DATA UPDATE'!$E:$E,วิเคราะห์ข้อมูล!A841,'DATA UPDATE'!$B:$B,วิเคราะห์ข้อมูล!$C$2)</f>
        <v>0</v>
      </c>
      <c r="D841" s="5">
        <f>SUMIFS('DATA UPDATE'!$L:$L,'DATA UPDATE'!$E:$E,A841,'DATA UPDATE'!$B:$B,$D$2)</f>
        <v>0</v>
      </c>
      <c r="E841" s="5">
        <f>SUMIFS('DATA UPDATE'!$L:$L,'DATA UPDATE'!$E:$E,A841,'DATA UPDATE'!$B:$B,$E$2)</f>
        <v>2</v>
      </c>
      <c r="F841" s="5">
        <f>SUMIFS('DATA UPDATE'!$L:$L,'DATA UPDATE'!$E:$E,A841,'DATA UPDATE'!$B:$B,$F$2)</f>
        <v>0</v>
      </c>
      <c r="G841" s="5">
        <f>SUMIFS('DATA UPDATE'!$L:$L,'DATA UPDATE'!$E:$E,A841,'DATA UPDATE'!$B:$B,$G$2)</f>
        <v>0</v>
      </c>
      <c r="H841" s="5">
        <f>SUMIFS('DATA UPDATE'!$L:$L,'DATA UPDATE'!$E:$E,A841,'DATA UPDATE'!$B:$B,$H$2)</f>
        <v>0</v>
      </c>
      <c r="I841" s="5">
        <f t="shared" si="66"/>
        <v>2</v>
      </c>
      <c r="J841" s="5">
        <f>SUMIFS('UPDATE STOCK'!F:F,'UPDATE STOCK'!A:A,วิเคราะห์ข้อมูล!A841)</f>
        <v>0</v>
      </c>
      <c r="K841" s="10">
        <f t="shared" si="67"/>
        <v>2</v>
      </c>
      <c r="L841" s="5">
        <f t="shared" si="68"/>
        <v>0</v>
      </c>
      <c r="M841" s="8">
        <f t="shared" si="69"/>
        <v>0.4</v>
      </c>
      <c r="N841" s="7">
        <f t="shared" si="70"/>
        <v>0.4</v>
      </c>
      <c r="O841" s="4">
        <f>SUMIFS('DATA UPDATE'!$L:$L,'DATA UPDATE'!$E:$E,วิเคราะห์ข้อมูล!A841,'DATA UPDATE'!$T:$T,วิเคราะห์ข้อมูล!$O$2)</f>
        <v>0</v>
      </c>
      <c r="P841" s="4">
        <f>SUMIFS('DATA UPDATE'!$L:$L,'DATA UPDATE'!$E:$E,วิเคราะห์ข้อมูล!A841,'DATA UPDATE'!$T:$T,วิเคราะห์ข้อมูล!$P$2)</f>
        <v>0</v>
      </c>
      <c r="Q841" s="4">
        <f>SUMIFS('DATA UPDATE'!$L:$L,'DATA UPDATE'!$E:$E,วิเคราะห์ข้อมูล!A841,'DATA UPDATE'!$T:$T,วิเคราะห์ข้อมูล!$Q$2)</f>
        <v>2</v>
      </c>
      <c r="R841" s="4">
        <f>SUMIFS('DATA UPDATE'!$L:$L,'DATA UPDATE'!$D:$D,วิเคราะห์ข้อมูล!A841,'DATA UPDATE'!$T:$T,วิเคราะห์ข้อมูล!$R$2)</f>
        <v>0</v>
      </c>
      <c r="S841" s="4">
        <f>SUMIFS('UPDATE STOCK'!$F:$F,'UPDATE STOCK'!$A:$A,A841,'UPDATE STOCK'!$G:$G,$S$2)</f>
        <v>0</v>
      </c>
      <c r="T841" s="4">
        <f>SUMIFS('UPDATE STOCK'!$F:$F,'UPDATE STOCK'!$A:$A,A841,'UPDATE STOCK'!$G:$G,$T$2)</f>
        <v>0</v>
      </c>
      <c r="U841" s="4">
        <f>SUMIFS('UPDATE STOCK'!$F:$F,'UPDATE STOCK'!$A:$A,วิเคราะห์ข้อมูล!A841,'UPDATE STOCK'!$G:$G,$U$2)</f>
        <v>0</v>
      </c>
      <c r="V841" s="4">
        <f>SUMIFS('UPDATE STOCK'!$F:$F,'UPDATE STOCK'!$A:$A,วิเคราะห์ข้อมูล!A841,'UPDATE STOCK'!$G:$G,$V$2)</f>
        <v>0</v>
      </c>
      <c r="W841" s="4"/>
      <c r="X841" s="4"/>
      <c r="Y841" s="4"/>
      <c r="Z841" s="4"/>
      <c r="AA841" s="4"/>
    </row>
    <row r="842" spans="1:27" x14ac:dyDescent="0.2">
      <c r="A842" s="12" t="s">
        <v>1673</v>
      </c>
      <c r="B842" s="12" t="s">
        <v>1674</v>
      </c>
      <c r="C842" s="5">
        <f>SUMIFS('DATA UPDATE'!$L:$L,'DATA UPDATE'!$E:$E,วิเคราะห์ข้อมูล!A842,'DATA UPDATE'!$B:$B,วิเคราะห์ข้อมูล!$C$2)</f>
        <v>0</v>
      </c>
      <c r="D842" s="5">
        <f>SUMIFS('DATA UPDATE'!$L:$L,'DATA UPDATE'!$E:$E,A842,'DATA UPDATE'!$B:$B,$D$2)</f>
        <v>0</v>
      </c>
      <c r="E842" s="5">
        <f>SUMIFS('DATA UPDATE'!$L:$L,'DATA UPDATE'!$E:$E,A842,'DATA UPDATE'!$B:$B,$E$2)</f>
        <v>2</v>
      </c>
      <c r="F842" s="5">
        <f>SUMIFS('DATA UPDATE'!$L:$L,'DATA UPDATE'!$E:$E,A842,'DATA UPDATE'!$B:$B,$F$2)</f>
        <v>0</v>
      </c>
      <c r="G842" s="5">
        <f>SUMIFS('DATA UPDATE'!$L:$L,'DATA UPDATE'!$E:$E,A842,'DATA UPDATE'!$B:$B,$G$2)</f>
        <v>0</v>
      </c>
      <c r="H842" s="5">
        <f>SUMIFS('DATA UPDATE'!$L:$L,'DATA UPDATE'!$E:$E,A842,'DATA UPDATE'!$B:$B,$H$2)</f>
        <v>0</v>
      </c>
      <c r="I842" s="5">
        <f t="shared" si="66"/>
        <v>2</v>
      </c>
      <c r="J842" s="5">
        <f>SUMIFS('UPDATE STOCK'!F:F,'UPDATE STOCK'!A:A,วิเคราะห์ข้อมูล!A842)</f>
        <v>0</v>
      </c>
      <c r="K842" s="10">
        <f t="shared" si="67"/>
        <v>2</v>
      </c>
      <c r="L842" s="5">
        <f t="shared" si="68"/>
        <v>0</v>
      </c>
      <c r="M842" s="8">
        <f t="shared" si="69"/>
        <v>0.4</v>
      </c>
      <c r="N842" s="7">
        <f t="shared" si="70"/>
        <v>0.4</v>
      </c>
      <c r="O842" s="4">
        <f>SUMIFS('DATA UPDATE'!$L:$L,'DATA UPDATE'!$E:$E,วิเคราะห์ข้อมูล!A842,'DATA UPDATE'!$T:$T,วิเคราะห์ข้อมูล!$O$2)</f>
        <v>0</v>
      </c>
      <c r="P842" s="4">
        <f>SUMIFS('DATA UPDATE'!$L:$L,'DATA UPDATE'!$E:$E,วิเคราะห์ข้อมูล!A842,'DATA UPDATE'!$T:$T,วิเคราะห์ข้อมูล!$P$2)</f>
        <v>2</v>
      </c>
      <c r="Q842" s="4">
        <f>SUMIFS('DATA UPDATE'!$L:$L,'DATA UPDATE'!$E:$E,วิเคราะห์ข้อมูล!A842,'DATA UPDATE'!$T:$T,วิเคราะห์ข้อมูล!$Q$2)</f>
        <v>0</v>
      </c>
      <c r="R842" s="4">
        <f>SUMIFS('DATA UPDATE'!$L:$L,'DATA UPDATE'!$D:$D,วิเคราะห์ข้อมูล!A842,'DATA UPDATE'!$T:$T,วิเคราะห์ข้อมูล!$R$2)</f>
        <v>0</v>
      </c>
      <c r="S842" s="4">
        <f>SUMIFS('UPDATE STOCK'!$F:$F,'UPDATE STOCK'!$A:$A,A842,'UPDATE STOCK'!$G:$G,$S$2)</f>
        <v>0</v>
      </c>
      <c r="T842" s="4">
        <f>SUMIFS('UPDATE STOCK'!$F:$F,'UPDATE STOCK'!$A:$A,A842,'UPDATE STOCK'!$G:$G,$T$2)</f>
        <v>0</v>
      </c>
      <c r="U842" s="4">
        <f>SUMIFS('UPDATE STOCK'!$F:$F,'UPDATE STOCK'!$A:$A,วิเคราะห์ข้อมูล!A842,'UPDATE STOCK'!$G:$G,$U$2)</f>
        <v>0</v>
      </c>
      <c r="V842" s="4">
        <f>SUMIFS('UPDATE STOCK'!$F:$F,'UPDATE STOCK'!$A:$A,วิเคราะห์ข้อมูล!A842,'UPDATE STOCK'!$G:$G,$V$2)</f>
        <v>0</v>
      </c>
      <c r="W842" s="4"/>
      <c r="X842" s="4"/>
      <c r="Y842" s="4"/>
      <c r="Z842" s="4"/>
      <c r="AA842" s="4"/>
    </row>
    <row r="843" spans="1:27" x14ac:dyDescent="0.2">
      <c r="A843" s="12" t="s">
        <v>1675</v>
      </c>
      <c r="B843" s="12" t="s">
        <v>1676</v>
      </c>
      <c r="C843" s="5">
        <f>SUMIFS('DATA UPDATE'!$L:$L,'DATA UPDATE'!$E:$E,วิเคราะห์ข้อมูล!A843,'DATA UPDATE'!$B:$B,วิเคราะห์ข้อมูล!$C$2)</f>
        <v>0</v>
      </c>
      <c r="D843" s="5">
        <f>SUMIFS('DATA UPDATE'!$L:$L,'DATA UPDATE'!$E:$E,A843,'DATA UPDATE'!$B:$B,$D$2)</f>
        <v>0</v>
      </c>
      <c r="E843" s="5">
        <f>SUMIFS('DATA UPDATE'!$L:$L,'DATA UPDATE'!$E:$E,A843,'DATA UPDATE'!$B:$B,$E$2)</f>
        <v>0</v>
      </c>
      <c r="F843" s="5">
        <f>SUMIFS('DATA UPDATE'!$L:$L,'DATA UPDATE'!$E:$E,A843,'DATA UPDATE'!$B:$B,$F$2)</f>
        <v>2</v>
      </c>
      <c r="G843" s="5">
        <f>SUMIFS('DATA UPDATE'!$L:$L,'DATA UPDATE'!$E:$E,A843,'DATA UPDATE'!$B:$B,$G$2)</f>
        <v>0</v>
      </c>
      <c r="H843" s="5">
        <f>SUMIFS('DATA UPDATE'!$L:$L,'DATA UPDATE'!$E:$E,A843,'DATA UPDATE'!$B:$B,$H$2)</f>
        <v>0</v>
      </c>
      <c r="I843" s="5">
        <f t="shared" si="66"/>
        <v>2</v>
      </c>
      <c r="J843" s="5">
        <f>SUMIFS('UPDATE STOCK'!F:F,'UPDATE STOCK'!A:A,วิเคราะห์ข้อมูล!A843)</f>
        <v>0</v>
      </c>
      <c r="K843" s="10">
        <f t="shared" si="67"/>
        <v>2</v>
      </c>
      <c r="L843" s="5">
        <f t="shared" si="68"/>
        <v>0</v>
      </c>
      <c r="M843" s="8">
        <f t="shared" si="69"/>
        <v>0.4</v>
      </c>
      <c r="N843" s="7">
        <f t="shared" si="70"/>
        <v>0.4</v>
      </c>
      <c r="O843" s="4">
        <f>SUMIFS('DATA UPDATE'!$L:$L,'DATA UPDATE'!$E:$E,วิเคราะห์ข้อมูล!A843,'DATA UPDATE'!$T:$T,วิเคราะห์ข้อมูล!$O$2)</f>
        <v>0</v>
      </c>
      <c r="P843" s="4">
        <f>SUMIFS('DATA UPDATE'!$L:$L,'DATA UPDATE'!$E:$E,วิเคราะห์ข้อมูล!A843,'DATA UPDATE'!$T:$T,วิเคราะห์ข้อมูล!$P$2)</f>
        <v>0</v>
      </c>
      <c r="Q843" s="4">
        <f>SUMIFS('DATA UPDATE'!$L:$L,'DATA UPDATE'!$E:$E,วิเคราะห์ข้อมูล!A843,'DATA UPDATE'!$T:$T,วิเคราะห์ข้อมูล!$Q$2)</f>
        <v>0</v>
      </c>
      <c r="R843" s="4">
        <f>SUMIFS('DATA UPDATE'!$L:$L,'DATA UPDATE'!$D:$D,วิเคราะห์ข้อมูล!A843,'DATA UPDATE'!$T:$T,วิเคราะห์ข้อมูล!$R$2)</f>
        <v>0</v>
      </c>
      <c r="S843" s="4">
        <f>SUMIFS('UPDATE STOCK'!$F:$F,'UPDATE STOCK'!$A:$A,A843,'UPDATE STOCK'!$G:$G,$S$2)</f>
        <v>0</v>
      </c>
      <c r="T843" s="4">
        <f>SUMIFS('UPDATE STOCK'!$F:$F,'UPDATE STOCK'!$A:$A,A843,'UPDATE STOCK'!$G:$G,$T$2)</f>
        <v>0</v>
      </c>
      <c r="U843" s="4">
        <f>SUMIFS('UPDATE STOCK'!$F:$F,'UPDATE STOCK'!$A:$A,วิเคราะห์ข้อมูล!A843,'UPDATE STOCK'!$G:$G,$U$2)</f>
        <v>0</v>
      </c>
      <c r="V843" s="4">
        <f>SUMIFS('UPDATE STOCK'!$F:$F,'UPDATE STOCK'!$A:$A,วิเคราะห์ข้อมูล!A843,'UPDATE STOCK'!$G:$G,$V$2)</f>
        <v>0</v>
      </c>
      <c r="W843" s="4"/>
      <c r="X843" s="4"/>
      <c r="Y843" s="4"/>
      <c r="Z843" s="4"/>
      <c r="AA843" s="4"/>
    </row>
    <row r="844" spans="1:27" x14ac:dyDescent="0.2">
      <c r="A844" s="12" t="s">
        <v>1677</v>
      </c>
      <c r="B844" s="12" t="s">
        <v>1678</v>
      </c>
      <c r="C844" s="5">
        <f>SUMIFS('DATA UPDATE'!$L:$L,'DATA UPDATE'!$E:$E,วิเคราะห์ข้อมูล!A844,'DATA UPDATE'!$B:$B,วิเคราะห์ข้อมูล!$C$2)</f>
        <v>0</v>
      </c>
      <c r="D844" s="5">
        <f>SUMIFS('DATA UPDATE'!$L:$L,'DATA UPDATE'!$E:$E,A844,'DATA UPDATE'!$B:$B,$D$2)</f>
        <v>3</v>
      </c>
      <c r="E844" s="5">
        <f>SUMIFS('DATA UPDATE'!$L:$L,'DATA UPDATE'!$E:$E,A844,'DATA UPDATE'!$B:$B,$E$2)</f>
        <v>1</v>
      </c>
      <c r="F844" s="5">
        <f>SUMIFS('DATA UPDATE'!$L:$L,'DATA UPDATE'!$E:$E,A844,'DATA UPDATE'!$B:$B,$F$2)</f>
        <v>0</v>
      </c>
      <c r="G844" s="5">
        <f>SUMIFS('DATA UPDATE'!$L:$L,'DATA UPDATE'!$E:$E,A844,'DATA UPDATE'!$B:$B,$G$2)</f>
        <v>0</v>
      </c>
      <c r="H844" s="5">
        <f>SUMIFS('DATA UPDATE'!$L:$L,'DATA UPDATE'!$E:$E,A844,'DATA UPDATE'!$B:$B,$H$2)</f>
        <v>0</v>
      </c>
      <c r="I844" s="5">
        <f t="shared" si="66"/>
        <v>4</v>
      </c>
      <c r="J844" s="5">
        <f>SUMIFS('UPDATE STOCK'!F:F,'UPDATE STOCK'!A:A,วิเคราะห์ข้อมูล!A844)</f>
        <v>0</v>
      </c>
      <c r="K844" s="10">
        <f t="shared" si="67"/>
        <v>3</v>
      </c>
      <c r="L844" s="5">
        <f t="shared" si="68"/>
        <v>0</v>
      </c>
      <c r="M844" s="8">
        <f t="shared" si="69"/>
        <v>0.8</v>
      </c>
      <c r="N844" s="7">
        <f t="shared" si="70"/>
        <v>0.8</v>
      </c>
      <c r="O844" s="4">
        <f>SUMIFS('DATA UPDATE'!$L:$L,'DATA UPDATE'!$E:$E,วิเคราะห์ข้อมูล!A844,'DATA UPDATE'!$T:$T,วิเคราะห์ข้อมูล!$O$2)</f>
        <v>4</v>
      </c>
      <c r="P844" s="4">
        <f>SUMIFS('DATA UPDATE'!$L:$L,'DATA UPDATE'!$E:$E,วิเคราะห์ข้อมูล!A844,'DATA UPDATE'!$T:$T,วิเคราะห์ข้อมูล!$P$2)</f>
        <v>0</v>
      </c>
      <c r="Q844" s="4">
        <f>SUMIFS('DATA UPDATE'!$L:$L,'DATA UPDATE'!$E:$E,วิเคราะห์ข้อมูล!A844,'DATA UPDATE'!$T:$T,วิเคราะห์ข้อมูล!$Q$2)</f>
        <v>0</v>
      </c>
      <c r="R844" s="4">
        <f>SUMIFS('DATA UPDATE'!$L:$L,'DATA UPDATE'!$D:$D,วิเคราะห์ข้อมูล!A844,'DATA UPDATE'!$T:$T,วิเคราะห์ข้อมูล!$R$2)</f>
        <v>0</v>
      </c>
      <c r="S844" s="4">
        <f>SUMIFS('UPDATE STOCK'!$F:$F,'UPDATE STOCK'!$A:$A,A844,'UPDATE STOCK'!$G:$G,$S$2)</f>
        <v>0</v>
      </c>
      <c r="T844" s="4">
        <f>SUMIFS('UPDATE STOCK'!$F:$F,'UPDATE STOCK'!$A:$A,A844,'UPDATE STOCK'!$G:$G,$T$2)</f>
        <v>0</v>
      </c>
      <c r="U844" s="4">
        <f>SUMIFS('UPDATE STOCK'!$F:$F,'UPDATE STOCK'!$A:$A,วิเคราะห์ข้อมูล!A844,'UPDATE STOCK'!$G:$G,$U$2)</f>
        <v>0</v>
      </c>
      <c r="V844" s="4">
        <f>SUMIFS('UPDATE STOCK'!$F:$F,'UPDATE STOCK'!$A:$A,วิเคราะห์ข้อมูล!A844,'UPDATE STOCK'!$G:$G,$V$2)</f>
        <v>0</v>
      </c>
      <c r="W844" s="4"/>
      <c r="X844" s="4"/>
      <c r="Y844" s="4"/>
      <c r="Z844" s="4"/>
      <c r="AA844" s="4"/>
    </row>
    <row r="845" spans="1:27" x14ac:dyDescent="0.2">
      <c r="A845" s="12" t="s">
        <v>1679</v>
      </c>
      <c r="B845" s="12" t="s">
        <v>1680</v>
      </c>
      <c r="C845" s="5">
        <f>SUMIFS('DATA UPDATE'!$L:$L,'DATA UPDATE'!$E:$E,วิเคราะห์ข้อมูล!A845,'DATA UPDATE'!$B:$B,วิเคราะห์ข้อมูล!$C$2)</f>
        <v>1</v>
      </c>
      <c r="D845" s="5">
        <f>SUMIFS('DATA UPDATE'!$L:$L,'DATA UPDATE'!$E:$E,A845,'DATA UPDATE'!$B:$B,$D$2)</f>
        <v>0</v>
      </c>
      <c r="E845" s="5">
        <f>SUMIFS('DATA UPDATE'!$L:$L,'DATA UPDATE'!$E:$E,A845,'DATA UPDATE'!$B:$B,$E$2)</f>
        <v>0</v>
      </c>
      <c r="F845" s="5">
        <f>SUMIFS('DATA UPDATE'!$L:$L,'DATA UPDATE'!$E:$E,A845,'DATA UPDATE'!$B:$B,$F$2)</f>
        <v>0</v>
      </c>
      <c r="G845" s="5">
        <f>SUMIFS('DATA UPDATE'!$L:$L,'DATA UPDATE'!$E:$E,A845,'DATA UPDATE'!$B:$B,$G$2)</f>
        <v>1</v>
      </c>
      <c r="H845" s="5">
        <f>SUMIFS('DATA UPDATE'!$L:$L,'DATA UPDATE'!$E:$E,A845,'DATA UPDATE'!$B:$B,$H$2)</f>
        <v>0</v>
      </c>
      <c r="I845" s="5">
        <f t="shared" si="66"/>
        <v>2</v>
      </c>
      <c r="J845" s="5">
        <f>SUMIFS('UPDATE STOCK'!F:F,'UPDATE STOCK'!A:A,วิเคราะห์ข้อมูล!A845)</f>
        <v>0</v>
      </c>
      <c r="K845" s="10">
        <f t="shared" si="67"/>
        <v>1</v>
      </c>
      <c r="L845" s="5">
        <f t="shared" si="68"/>
        <v>0</v>
      </c>
      <c r="M845" s="8">
        <f t="shared" si="69"/>
        <v>0.4</v>
      </c>
      <c r="N845" s="7">
        <f t="shared" si="70"/>
        <v>0.4</v>
      </c>
      <c r="O845" s="4">
        <f>SUMIFS('DATA UPDATE'!$L:$L,'DATA UPDATE'!$E:$E,วิเคราะห์ข้อมูล!A845,'DATA UPDATE'!$T:$T,วิเคราะห์ข้อมูล!$O$2)</f>
        <v>0</v>
      </c>
      <c r="P845" s="4">
        <f>SUMIFS('DATA UPDATE'!$L:$L,'DATA UPDATE'!$E:$E,วิเคราะห์ข้อมูล!A845,'DATA UPDATE'!$T:$T,วิเคราะห์ข้อมูล!$P$2)</f>
        <v>0</v>
      </c>
      <c r="Q845" s="4">
        <f>SUMIFS('DATA UPDATE'!$L:$L,'DATA UPDATE'!$E:$E,วิเคราะห์ข้อมูล!A845,'DATA UPDATE'!$T:$T,วิเคราะห์ข้อมูล!$Q$2)</f>
        <v>2</v>
      </c>
      <c r="R845" s="4">
        <f>SUMIFS('DATA UPDATE'!$L:$L,'DATA UPDATE'!$D:$D,วิเคราะห์ข้อมูล!A845,'DATA UPDATE'!$T:$T,วิเคราะห์ข้อมูล!$R$2)</f>
        <v>0</v>
      </c>
      <c r="S845" s="4">
        <f>SUMIFS('UPDATE STOCK'!$F:$F,'UPDATE STOCK'!$A:$A,A845,'UPDATE STOCK'!$G:$G,$S$2)</f>
        <v>0</v>
      </c>
      <c r="T845" s="4">
        <f>SUMIFS('UPDATE STOCK'!$F:$F,'UPDATE STOCK'!$A:$A,A845,'UPDATE STOCK'!$G:$G,$T$2)</f>
        <v>0</v>
      </c>
      <c r="U845" s="4">
        <f>SUMIFS('UPDATE STOCK'!$F:$F,'UPDATE STOCK'!$A:$A,วิเคราะห์ข้อมูล!A845,'UPDATE STOCK'!$G:$G,$U$2)</f>
        <v>0</v>
      </c>
      <c r="V845" s="4">
        <f>SUMIFS('UPDATE STOCK'!$F:$F,'UPDATE STOCK'!$A:$A,วิเคราะห์ข้อมูล!A845,'UPDATE STOCK'!$G:$G,$V$2)</f>
        <v>0</v>
      </c>
      <c r="W845" s="4"/>
      <c r="X845" s="4"/>
      <c r="Y845" s="4"/>
      <c r="Z845" s="4"/>
      <c r="AA845" s="4"/>
    </row>
    <row r="846" spans="1:27" x14ac:dyDescent="0.2">
      <c r="A846" s="12" t="s">
        <v>1681</v>
      </c>
      <c r="B846" s="12" t="s">
        <v>1682</v>
      </c>
      <c r="C846" s="5">
        <f>SUMIFS('DATA UPDATE'!$L:$L,'DATA UPDATE'!$E:$E,วิเคราะห์ข้อมูล!A846,'DATA UPDATE'!$B:$B,วิเคราะห์ข้อมูล!$C$2)</f>
        <v>0</v>
      </c>
      <c r="D846" s="5">
        <f>SUMIFS('DATA UPDATE'!$L:$L,'DATA UPDATE'!$E:$E,A846,'DATA UPDATE'!$B:$B,$D$2)</f>
        <v>2</v>
      </c>
      <c r="E846" s="5">
        <f>SUMIFS('DATA UPDATE'!$L:$L,'DATA UPDATE'!$E:$E,A846,'DATA UPDATE'!$B:$B,$E$2)</f>
        <v>2</v>
      </c>
      <c r="F846" s="5">
        <f>SUMIFS('DATA UPDATE'!$L:$L,'DATA UPDATE'!$E:$E,A846,'DATA UPDATE'!$B:$B,$F$2)</f>
        <v>4</v>
      </c>
      <c r="G846" s="5">
        <f>SUMIFS('DATA UPDATE'!$L:$L,'DATA UPDATE'!$E:$E,A846,'DATA UPDATE'!$B:$B,$G$2)</f>
        <v>0</v>
      </c>
      <c r="H846" s="5">
        <f>SUMIFS('DATA UPDATE'!$L:$L,'DATA UPDATE'!$E:$E,A846,'DATA UPDATE'!$B:$B,$H$2)</f>
        <v>0</v>
      </c>
      <c r="I846" s="5">
        <f t="shared" si="66"/>
        <v>8</v>
      </c>
      <c r="J846" s="5">
        <f>SUMIFS('UPDATE STOCK'!F:F,'UPDATE STOCK'!A:A,วิเคราะห์ข้อมูล!A846)</f>
        <v>0</v>
      </c>
      <c r="K846" s="10">
        <f t="shared" si="67"/>
        <v>4</v>
      </c>
      <c r="L846" s="5">
        <f t="shared" si="68"/>
        <v>0</v>
      </c>
      <c r="M846" s="8">
        <f t="shared" si="69"/>
        <v>1.6</v>
      </c>
      <c r="N846" s="7">
        <f t="shared" si="70"/>
        <v>1.6</v>
      </c>
      <c r="O846" s="4">
        <f>SUMIFS('DATA UPDATE'!$L:$L,'DATA UPDATE'!$E:$E,วิเคราะห์ข้อมูล!A846,'DATA UPDATE'!$T:$T,วิเคราะห์ข้อมูล!$O$2)</f>
        <v>0</v>
      </c>
      <c r="P846" s="4">
        <f>SUMIFS('DATA UPDATE'!$L:$L,'DATA UPDATE'!$E:$E,วิเคราะห์ข้อมูล!A846,'DATA UPDATE'!$T:$T,วิเคราะห์ข้อมูล!$P$2)</f>
        <v>0</v>
      </c>
      <c r="Q846" s="4">
        <f>SUMIFS('DATA UPDATE'!$L:$L,'DATA UPDATE'!$E:$E,วิเคราะห์ข้อมูล!A846,'DATA UPDATE'!$T:$T,วิเคราะห์ข้อมูล!$Q$2)</f>
        <v>0</v>
      </c>
      <c r="R846" s="4">
        <f>SUMIFS('DATA UPDATE'!$L:$L,'DATA UPDATE'!$D:$D,วิเคราะห์ข้อมูล!A846,'DATA UPDATE'!$T:$T,วิเคราะห์ข้อมูล!$R$2)</f>
        <v>0</v>
      </c>
      <c r="S846" s="4">
        <f>SUMIFS('UPDATE STOCK'!$F:$F,'UPDATE STOCK'!$A:$A,A846,'UPDATE STOCK'!$G:$G,$S$2)</f>
        <v>0</v>
      </c>
      <c r="T846" s="4">
        <f>SUMIFS('UPDATE STOCK'!$F:$F,'UPDATE STOCK'!$A:$A,A846,'UPDATE STOCK'!$G:$G,$T$2)</f>
        <v>0</v>
      </c>
      <c r="U846" s="4">
        <f>SUMIFS('UPDATE STOCK'!$F:$F,'UPDATE STOCK'!$A:$A,วิเคราะห์ข้อมูล!A846,'UPDATE STOCK'!$G:$G,$U$2)</f>
        <v>0</v>
      </c>
      <c r="V846" s="4">
        <f>SUMIFS('UPDATE STOCK'!$F:$F,'UPDATE STOCK'!$A:$A,วิเคราะห์ข้อมูล!A846,'UPDATE STOCK'!$G:$G,$V$2)</f>
        <v>0</v>
      </c>
      <c r="W846" s="4"/>
      <c r="X846" s="4"/>
      <c r="Y846" s="4"/>
      <c r="Z846" s="4"/>
      <c r="AA846" s="4"/>
    </row>
    <row r="847" spans="1:27" x14ac:dyDescent="0.2">
      <c r="A847" s="12" t="s">
        <v>1683</v>
      </c>
      <c r="B847" s="12" t="s">
        <v>1684</v>
      </c>
      <c r="C847" s="5">
        <f>SUMIFS('DATA UPDATE'!$L:$L,'DATA UPDATE'!$E:$E,วิเคราะห์ข้อมูล!A847,'DATA UPDATE'!$B:$B,วิเคราะห์ข้อมูล!$C$2)</f>
        <v>2</v>
      </c>
      <c r="D847" s="5">
        <f>SUMIFS('DATA UPDATE'!$L:$L,'DATA UPDATE'!$E:$E,A847,'DATA UPDATE'!$B:$B,$D$2)</f>
        <v>0</v>
      </c>
      <c r="E847" s="5">
        <f>SUMIFS('DATA UPDATE'!$L:$L,'DATA UPDATE'!$E:$E,A847,'DATA UPDATE'!$B:$B,$E$2)</f>
        <v>0</v>
      </c>
      <c r="F847" s="5">
        <f>SUMIFS('DATA UPDATE'!$L:$L,'DATA UPDATE'!$E:$E,A847,'DATA UPDATE'!$B:$B,$F$2)</f>
        <v>0</v>
      </c>
      <c r="G847" s="5">
        <f>SUMIFS('DATA UPDATE'!$L:$L,'DATA UPDATE'!$E:$E,A847,'DATA UPDATE'!$B:$B,$G$2)</f>
        <v>0</v>
      </c>
      <c r="H847" s="5">
        <f>SUMIFS('DATA UPDATE'!$L:$L,'DATA UPDATE'!$E:$E,A847,'DATA UPDATE'!$B:$B,$H$2)</f>
        <v>0</v>
      </c>
      <c r="I847" s="5">
        <f t="shared" si="66"/>
        <v>2</v>
      </c>
      <c r="J847" s="5">
        <f>SUMIFS('UPDATE STOCK'!F:F,'UPDATE STOCK'!A:A,วิเคราะห์ข้อมูล!A847)</f>
        <v>0</v>
      </c>
      <c r="K847" s="10">
        <f t="shared" si="67"/>
        <v>2</v>
      </c>
      <c r="L847" s="5">
        <f t="shared" si="68"/>
        <v>0</v>
      </c>
      <c r="M847" s="8">
        <f t="shared" si="69"/>
        <v>0.4</v>
      </c>
      <c r="N847" s="7">
        <f t="shared" si="70"/>
        <v>0.4</v>
      </c>
      <c r="O847" s="4">
        <f>SUMIFS('DATA UPDATE'!$L:$L,'DATA UPDATE'!$E:$E,วิเคราะห์ข้อมูล!A847,'DATA UPDATE'!$T:$T,วิเคราะห์ข้อมูล!$O$2)</f>
        <v>0</v>
      </c>
      <c r="P847" s="4">
        <f>SUMIFS('DATA UPDATE'!$L:$L,'DATA UPDATE'!$E:$E,วิเคราะห์ข้อมูล!A847,'DATA UPDATE'!$T:$T,วิเคราะห์ข้อมูล!$P$2)</f>
        <v>2</v>
      </c>
      <c r="Q847" s="4">
        <f>SUMIFS('DATA UPDATE'!$L:$L,'DATA UPDATE'!$E:$E,วิเคราะห์ข้อมูล!A847,'DATA UPDATE'!$T:$T,วิเคราะห์ข้อมูล!$Q$2)</f>
        <v>0</v>
      </c>
      <c r="R847" s="4">
        <f>SUMIFS('DATA UPDATE'!$L:$L,'DATA UPDATE'!$D:$D,วิเคราะห์ข้อมูล!A847,'DATA UPDATE'!$T:$T,วิเคราะห์ข้อมูล!$R$2)</f>
        <v>0</v>
      </c>
      <c r="S847" s="4">
        <f>SUMIFS('UPDATE STOCK'!$F:$F,'UPDATE STOCK'!$A:$A,A847,'UPDATE STOCK'!$G:$G,$S$2)</f>
        <v>0</v>
      </c>
      <c r="T847" s="4">
        <f>SUMIFS('UPDATE STOCK'!$F:$F,'UPDATE STOCK'!$A:$A,A847,'UPDATE STOCK'!$G:$G,$T$2)</f>
        <v>0</v>
      </c>
      <c r="U847" s="4">
        <f>SUMIFS('UPDATE STOCK'!$F:$F,'UPDATE STOCK'!$A:$A,วิเคราะห์ข้อมูล!A847,'UPDATE STOCK'!$G:$G,$U$2)</f>
        <v>0</v>
      </c>
      <c r="V847" s="4">
        <f>SUMIFS('UPDATE STOCK'!$F:$F,'UPDATE STOCK'!$A:$A,วิเคราะห์ข้อมูล!A847,'UPDATE STOCK'!$G:$G,$V$2)</f>
        <v>0</v>
      </c>
      <c r="W847" s="4"/>
      <c r="X847" s="4"/>
      <c r="Y847" s="4"/>
      <c r="Z847" s="4"/>
      <c r="AA847" s="4"/>
    </row>
    <row r="848" spans="1:27" x14ac:dyDescent="0.2">
      <c r="A848" s="12" t="s">
        <v>1685</v>
      </c>
      <c r="B848" s="12" t="s">
        <v>1686</v>
      </c>
      <c r="C848" s="5">
        <f>SUMIFS('DATA UPDATE'!$L:$L,'DATA UPDATE'!$E:$E,วิเคราะห์ข้อมูล!A848,'DATA UPDATE'!$B:$B,วิเคราะห์ข้อมูล!$C$2)</f>
        <v>0</v>
      </c>
      <c r="D848" s="5">
        <f>SUMIFS('DATA UPDATE'!$L:$L,'DATA UPDATE'!$E:$E,A848,'DATA UPDATE'!$B:$B,$D$2)</f>
        <v>1</v>
      </c>
      <c r="E848" s="5">
        <f>SUMIFS('DATA UPDATE'!$L:$L,'DATA UPDATE'!$E:$E,A848,'DATA UPDATE'!$B:$B,$E$2)</f>
        <v>1</v>
      </c>
      <c r="F848" s="5">
        <f>SUMIFS('DATA UPDATE'!$L:$L,'DATA UPDATE'!$E:$E,A848,'DATA UPDATE'!$B:$B,$F$2)</f>
        <v>0</v>
      </c>
      <c r="G848" s="5">
        <f>SUMIFS('DATA UPDATE'!$L:$L,'DATA UPDATE'!$E:$E,A848,'DATA UPDATE'!$B:$B,$G$2)</f>
        <v>0</v>
      </c>
      <c r="H848" s="5">
        <f>SUMIFS('DATA UPDATE'!$L:$L,'DATA UPDATE'!$E:$E,A848,'DATA UPDATE'!$B:$B,$H$2)</f>
        <v>0</v>
      </c>
      <c r="I848" s="5">
        <f t="shared" si="66"/>
        <v>2</v>
      </c>
      <c r="J848" s="5">
        <f>SUMIFS('UPDATE STOCK'!F:F,'UPDATE STOCK'!A:A,วิเคราะห์ข้อมูล!A848)</f>
        <v>0</v>
      </c>
      <c r="K848" s="5">
        <f t="shared" si="67"/>
        <v>1</v>
      </c>
      <c r="L848" s="5">
        <f t="shared" si="68"/>
        <v>0</v>
      </c>
      <c r="M848" s="8">
        <f t="shared" si="69"/>
        <v>0.4</v>
      </c>
      <c r="N848" s="7">
        <f t="shared" si="70"/>
        <v>0.4</v>
      </c>
      <c r="O848" s="4">
        <f>SUMIFS('DATA UPDATE'!$L:$L,'DATA UPDATE'!$E:$E,วิเคราะห์ข้อมูล!A848,'DATA UPDATE'!$T:$T,วิเคราะห์ข้อมูล!$O$2)</f>
        <v>2</v>
      </c>
      <c r="P848" s="4">
        <f>SUMIFS('DATA UPDATE'!$L:$L,'DATA UPDATE'!$E:$E,วิเคราะห์ข้อมูล!A848,'DATA UPDATE'!$T:$T,วิเคราะห์ข้อมูล!$P$2)</f>
        <v>0</v>
      </c>
      <c r="Q848" s="4">
        <f>SUMIFS('DATA UPDATE'!$L:$L,'DATA UPDATE'!$E:$E,วิเคราะห์ข้อมูล!A848,'DATA UPDATE'!$T:$T,วิเคราะห์ข้อมูล!$Q$2)</f>
        <v>0</v>
      </c>
      <c r="R848" s="4">
        <f>SUMIFS('DATA UPDATE'!$L:$L,'DATA UPDATE'!$D:$D,วิเคราะห์ข้อมูล!A848,'DATA UPDATE'!$T:$T,วิเคราะห์ข้อมูล!$R$2)</f>
        <v>0</v>
      </c>
      <c r="S848" s="4">
        <f>SUMIFS('UPDATE STOCK'!$F:$F,'UPDATE STOCK'!$A:$A,A848,'UPDATE STOCK'!$G:$G,$S$2)</f>
        <v>0</v>
      </c>
      <c r="T848" s="4">
        <f>SUMIFS('UPDATE STOCK'!$F:$F,'UPDATE STOCK'!$A:$A,A848,'UPDATE STOCK'!$G:$G,$T$2)</f>
        <v>0</v>
      </c>
      <c r="U848" s="4">
        <f>SUMIFS('UPDATE STOCK'!$F:$F,'UPDATE STOCK'!$A:$A,วิเคราะห์ข้อมูล!A848,'UPDATE STOCK'!$G:$G,$U$2)</f>
        <v>0</v>
      </c>
      <c r="V848" s="4">
        <f>SUMIFS('UPDATE STOCK'!$F:$F,'UPDATE STOCK'!$A:$A,วิเคราะห์ข้อมูล!A848,'UPDATE STOCK'!$G:$G,$V$2)</f>
        <v>0</v>
      </c>
      <c r="W848" s="4"/>
      <c r="X848" s="4"/>
      <c r="Y848" s="4"/>
      <c r="Z848" s="4"/>
      <c r="AA848" s="4"/>
    </row>
    <row r="849" spans="1:27" x14ac:dyDescent="0.2">
      <c r="A849" s="12" t="s">
        <v>1687</v>
      </c>
      <c r="B849" s="12" t="s">
        <v>1688</v>
      </c>
      <c r="C849" s="5">
        <f>SUMIFS('DATA UPDATE'!$L:$L,'DATA UPDATE'!$E:$E,วิเคราะห์ข้อมูล!A849,'DATA UPDATE'!$B:$B,วิเคราะห์ข้อมูล!$C$2)</f>
        <v>0</v>
      </c>
      <c r="D849" s="5">
        <f>SUMIFS('DATA UPDATE'!$L:$L,'DATA UPDATE'!$E:$E,A849,'DATA UPDATE'!$B:$B,$D$2)</f>
        <v>0</v>
      </c>
      <c r="E849" s="5">
        <f>SUMIFS('DATA UPDATE'!$L:$L,'DATA UPDATE'!$E:$E,A849,'DATA UPDATE'!$B:$B,$E$2)</f>
        <v>1</v>
      </c>
      <c r="F849" s="5">
        <f>SUMIFS('DATA UPDATE'!$L:$L,'DATA UPDATE'!$E:$E,A849,'DATA UPDATE'!$B:$B,$F$2)</f>
        <v>0</v>
      </c>
      <c r="G849" s="5">
        <f>SUMIFS('DATA UPDATE'!$L:$L,'DATA UPDATE'!$E:$E,A849,'DATA UPDATE'!$B:$B,$G$2)</f>
        <v>0</v>
      </c>
      <c r="H849" s="5">
        <f>SUMIFS('DATA UPDATE'!$L:$L,'DATA UPDATE'!$E:$E,A849,'DATA UPDATE'!$B:$B,$H$2)</f>
        <v>0</v>
      </c>
      <c r="I849" s="5">
        <f t="shared" si="66"/>
        <v>1</v>
      </c>
      <c r="J849" s="5">
        <f>SUMIFS('UPDATE STOCK'!F:F,'UPDATE STOCK'!A:A,วิเคราะห์ข้อมูล!A849)</f>
        <v>0</v>
      </c>
      <c r="K849" s="10">
        <f t="shared" si="67"/>
        <v>1</v>
      </c>
      <c r="L849" s="5">
        <f t="shared" si="68"/>
        <v>0</v>
      </c>
      <c r="M849" s="8">
        <f t="shared" si="69"/>
        <v>0.2</v>
      </c>
      <c r="N849" s="7">
        <f t="shared" si="70"/>
        <v>0.2</v>
      </c>
      <c r="O849" s="4">
        <f>SUMIFS('DATA UPDATE'!$L:$L,'DATA UPDATE'!$E:$E,วิเคราะห์ข้อมูล!A849,'DATA UPDATE'!$T:$T,วิเคราะห์ข้อมูล!$O$2)</f>
        <v>0</v>
      </c>
      <c r="P849" s="4">
        <f>SUMIFS('DATA UPDATE'!$L:$L,'DATA UPDATE'!$E:$E,วิเคราะห์ข้อมูล!A849,'DATA UPDATE'!$T:$T,วิเคราะห์ข้อมูล!$P$2)</f>
        <v>0</v>
      </c>
      <c r="Q849" s="4">
        <f>SUMIFS('DATA UPDATE'!$L:$L,'DATA UPDATE'!$E:$E,วิเคราะห์ข้อมูล!A849,'DATA UPDATE'!$T:$T,วิเคราะห์ข้อมูล!$Q$2)</f>
        <v>0</v>
      </c>
      <c r="R849" s="4">
        <f>SUMIFS('DATA UPDATE'!$L:$L,'DATA UPDATE'!$D:$D,วิเคราะห์ข้อมูล!A849,'DATA UPDATE'!$T:$T,วิเคราะห์ข้อมูล!$R$2)</f>
        <v>0</v>
      </c>
      <c r="S849" s="4">
        <f>SUMIFS('UPDATE STOCK'!$F:$F,'UPDATE STOCK'!$A:$A,A849,'UPDATE STOCK'!$G:$G,$S$2)</f>
        <v>0</v>
      </c>
      <c r="T849" s="4">
        <f>SUMIFS('UPDATE STOCK'!$F:$F,'UPDATE STOCK'!$A:$A,A849,'UPDATE STOCK'!$G:$G,$T$2)</f>
        <v>0</v>
      </c>
      <c r="U849" s="4">
        <f>SUMIFS('UPDATE STOCK'!$F:$F,'UPDATE STOCK'!$A:$A,วิเคราะห์ข้อมูล!A849,'UPDATE STOCK'!$G:$G,$U$2)</f>
        <v>0</v>
      </c>
      <c r="V849" s="4">
        <f>SUMIFS('UPDATE STOCK'!$F:$F,'UPDATE STOCK'!$A:$A,วิเคราะห์ข้อมูล!A849,'UPDATE STOCK'!$G:$G,$V$2)</f>
        <v>0</v>
      </c>
      <c r="W849" s="4"/>
      <c r="X849" s="4"/>
      <c r="Y849" s="4"/>
      <c r="Z849" s="4"/>
      <c r="AA849" s="4"/>
    </row>
    <row r="850" spans="1:27" x14ac:dyDescent="0.2">
      <c r="A850" s="12" t="s">
        <v>1689</v>
      </c>
      <c r="B850" s="12" t="s">
        <v>1690</v>
      </c>
      <c r="C850" s="5">
        <f>SUMIFS('DATA UPDATE'!$L:$L,'DATA UPDATE'!$E:$E,วิเคราะห์ข้อมูล!A850,'DATA UPDATE'!$B:$B,วิเคราะห์ข้อมูล!$C$2)</f>
        <v>0</v>
      </c>
      <c r="D850" s="5">
        <f>SUMIFS('DATA UPDATE'!$L:$L,'DATA UPDATE'!$E:$E,A850,'DATA UPDATE'!$B:$B,$D$2)</f>
        <v>0</v>
      </c>
      <c r="E850" s="5">
        <f>SUMIFS('DATA UPDATE'!$L:$L,'DATA UPDATE'!$E:$E,A850,'DATA UPDATE'!$B:$B,$E$2)</f>
        <v>0</v>
      </c>
      <c r="F850" s="5">
        <f>SUMIFS('DATA UPDATE'!$L:$L,'DATA UPDATE'!$E:$E,A850,'DATA UPDATE'!$B:$B,$F$2)</f>
        <v>2</v>
      </c>
      <c r="G850" s="5">
        <f>SUMIFS('DATA UPDATE'!$L:$L,'DATA UPDATE'!$E:$E,A850,'DATA UPDATE'!$B:$B,$G$2)</f>
        <v>0</v>
      </c>
      <c r="H850" s="5">
        <f>SUMIFS('DATA UPDATE'!$L:$L,'DATA UPDATE'!$E:$E,A850,'DATA UPDATE'!$B:$B,$H$2)</f>
        <v>0</v>
      </c>
      <c r="I850" s="5">
        <f t="shared" si="66"/>
        <v>2</v>
      </c>
      <c r="J850" s="5">
        <f>SUMIFS('UPDATE STOCK'!F:F,'UPDATE STOCK'!A:A,วิเคราะห์ข้อมูล!A850)</f>
        <v>0</v>
      </c>
      <c r="K850" s="10">
        <f t="shared" si="67"/>
        <v>2</v>
      </c>
      <c r="L850" s="5">
        <f t="shared" si="68"/>
        <v>0</v>
      </c>
      <c r="M850" s="8">
        <f t="shared" si="69"/>
        <v>0.4</v>
      </c>
      <c r="N850" s="7">
        <f t="shared" si="70"/>
        <v>0.4</v>
      </c>
      <c r="O850" s="4">
        <f>SUMIFS('DATA UPDATE'!$L:$L,'DATA UPDATE'!$E:$E,วิเคราะห์ข้อมูล!A850,'DATA UPDATE'!$T:$T,วิเคราะห์ข้อมูล!$O$2)</f>
        <v>0</v>
      </c>
      <c r="P850" s="4">
        <f>SUMIFS('DATA UPDATE'!$L:$L,'DATA UPDATE'!$E:$E,วิเคราะห์ข้อมูล!A850,'DATA UPDATE'!$T:$T,วิเคราะห์ข้อมูล!$P$2)</f>
        <v>0</v>
      </c>
      <c r="Q850" s="4">
        <f>SUMIFS('DATA UPDATE'!$L:$L,'DATA UPDATE'!$E:$E,วิเคราะห์ข้อมูล!A850,'DATA UPDATE'!$T:$T,วิเคราะห์ข้อมูล!$Q$2)</f>
        <v>0</v>
      </c>
      <c r="R850" s="4">
        <f>SUMIFS('DATA UPDATE'!$L:$L,'DATA UPDATE'!$D:$D,วิเคราะห์ข้อมูล!A850,'DATA UPDATE'!$T:$T,วิเคราะห์ข้อมูล!$R$2)</f>
        <v>0</v>
      </c>
      <c r="S850" s="4">
        <f>SUMIFS('UPDATE STOCK'!$F:$F,'UPDATE STOCK'!$A:$A,A850,'UPDATE STOCK'!$G:$G,$S$2)</f>
        <v>0</v>
      </c>
      <c r="T850" s="4">
        <f>SUMIFS('UPDATE STOCK'!$F:$F,'UPDATE STOCK'!$A:$A,A850,'UPDATE STOCK'!$G:$G,$T$2)</f>
        <v>0</v>
      </c>
      <c r="U850" s="4">
        <f>SUMIFS('UPDATE STOCK'!$F:$F,'UPDATE STOCK'!$A:$A,วิเคราะห์ข้อมูล!A850,'UPDATE STOCK'!$G:$G,$U$2)</f>
        <v>0</v>
      </c>
      <c r="V850" s="4">
        <f>SUMIFS('UPDATE STOCK'!$F:$F,'UPDATE STOCK'!$A:$A,วิเคราะห์ข้อมูล!A850,'UPDATE STOCK'!$G:$G,$V$2)</f>
        <v>0</v>
      </c>
      <c r="W850" s="4"/>
      <c r="X850" s="4"/>
      <c r="Y850" s="4"/>
      <c r="Z850" s="4"/>
      <c r="AA850" s="4"/>
    </row>
    <row r="851" spans="1:27" x14ac:dyDescent="0.2">
      <c r="A851" s="12" t="s">
        <v>1691</v>
      </c>
      <c r="B851" s="12" t="s">
        <v>1692</v>
      </c>
      <c r="C851" s="5">
        <f>SUMIFS('DATA UPDATE'!$L:$L,'DATA UPDATE'!$E:$E,วิเคราะห์ข้อมูล!A851,'DATA UPDATE'!$B:$B,วิเคราะห์ข้อมูล!$C$2)</f>
        <v>0</v>
      </c>
      <c r="D851" s="5">
        <f>SUMIFS('DATA UPDATE'!$L:$L,'DATA UPDATE'!$E:$E,A851,'DATA UPDATE'!$B:$B,$D$2)</f>
        <v>0</v>
      </c>
      <c r="E851" s="5">
        <f>SUMIFS('DATA UPDATE'!$L:$L,'DATA UPDATE'!$E:$E,A851,'DATA UPDATE'!$B:$B,$E$2)</f>
        <v>2</v>
      </c>
      <c r="F851" s="5">
        <f>SUMIFS('DATA UPDATE'!$L:$L,'DATA UPDATE'!$E:$E,A851,'DATA UPDATE'!$B:$B,$F$2)</f>
        <v>0</v>
      </c>
      <c r="G851" s="5">
        <f>SUMIFS('DATA UPDATE'!$L:$L,'DATA UPDATE'!$E:$E,A851,'DATA UPDATE'!$B:$B,$G$2)</f>
        <v>0</v>
      </c>
      <c r="H851" s="5">
        <f>SUMIFS('DATA UPDATE'!$L:$L,'DATA UPDATE'!$E:$E,A851,'DATA UPDATE'!$B:$B,$H$2)</f>
        <v>0</v>
      </c>
      <c r="I851" s="5">
        <f t="shared" si="66"/>
        <v>2</v>
      </c>
      <c r="J851" s="5">
        <f>SUMIFS('UPDATE STOCK'!F:F,'UPDATE STOCK'!A:A,วิเคราะห์ข้อมูล!A851)</f>
        <v>0</v>
      </c>
      <c r="K851" s="10">
        <f t="shared" si="67"/>
        <v>2</v>
      </c>
      <c r="L851" s="5">
        <f t="shared" si="68"/>
        <v>0</v>
      </c>
      <c r="M851" s="8">
        <f t="shared" si="69"/>
        <v>0.4</v>
      </c>
      <c r="N851" s="7">
        <f t="shared" si="70"/>
        <v>0.4</v>
      </c>
      <c r="O851" s="4">
        <f>SUMIFS('DATA UPDATE'!$L:$L,'DATA UPDATE'!$E:$E,วิเคราะห์ข้อมูล!A851,'DATA UPDATE'!$T:$T,วิเคราะห์ข้อมูล!$O$2)</f>
        <v>0</v>
      </c>
      <c r="P851" s="4">
        <f>SUMIFS('DATA UPDATE'!$L:$L,'DATA UPDATE'!$E:$E,วิเคราะห์ข้อมูล!A851,'DATA UPDATE'!$T:$T,วิเคราะห์ข้อมูล!$P$2)</f>
        <v>0</v>
      </c>
      <c r="Q851" s="4">
        <f>SUMIFS('DATA UPDATE'!$L:$L,'DATA UPDATE'!$E:$E,วิเคราะห์ข้อมูล!A851,'DATA UPDATE'!$T:$T,วิเคราะห์ข้อมูล!$Q$2)</f>
        <v>2</v>
      </c>
      <c r="R851" s="4">
        <f>SUMIFS('DATA UPDATE'!$L:$L,'DATA UPDATE'!$D:$D,วิเคราะห์ข้อมูล!A851,'DATA UPDATE'!$T:$T,วิเคราะห์ข้อมูล!$R$2)</f>
        <v>0</v>
      </c>
      <c r="S851" s="4">
        <f>SUMIFS('UPDATE STOCK'!$F:$F,'UPDATE STOCK'!$A:$A,A851,'UPDATE STOCK'!$G:$G,$S$2)</f>
        <v>0</v>
      </c>
      <c r="T851" s="4">
        <f>SUMIFS('UPDATE STOCK'!$F:$F,'UPDATE STOCK'!$A:$A,A851,'UPDATE STOCK'!$G:$G,$T$2)</f>
        <v>0</v>
      </c>
      <c r="U851" s="4">
        <f>SUMIFS('UPDATE STOCK'!$F:$F,'UPDATE STOCK'!$A:$A,วิเคราะห์ข้อมูล!A851,'UPDATE STOCK'!$G:$G,$U$2)</f>
        <v>0</v>
      </c>
      <c r="V851" s="4">
        <f>SUMIFS('UPDATE STOCK'!$F:$F,'UPDATE STOCK'!$A:$A,วิเคราะห์ข้อมูล!A851,'UPDATE STOCK'!$G:$G,$V$2)</f>
        <v>0</v>
      </c>
      <c r="W851" s="4"/>
      <c r="X851" s="4"/>
      <c r="Y851" s="4"/>
      <c r="Z851" s="4"/>
      <c r="AA851" s="4"/>
    </row>
    <row r="852" spans="1:27" x14ac:dyDescent="0.2">
      <c r="A852" s="12" t="s">
        <v>1693</v>
      </c>
      <c r="B852" s="12" t="s">
        <v>1694</v>
      </c>
      <c r="C852" s="5">
        <f>SUMIFS('DATA UPDATE'!$L:$L,'DATA UPDATE'!$E:$E,วิเคราะห์ข้อมูล!A852,'DATA UPDATE'!$B:$B,วิเคราะห์ข้อมูล!$C$2)</f>
        <v>0</v>
      </c>
      <c r="D852" s="5">
        <f>SUMIFS('DATA UPDATE'!$L:$L,'DATA UPDATE'!$E:$E,A852,'DATA UPDATE'!$B:$B,$D$2)</f>
        <v>0</v>
      </c>
      <c r="E852" s="5">
        <f>SUMIFS('DATA UPDATE'!$L:$L,'DATA UPDATE'!$E:$E,A852,'DATA UPDATE'!$B:$B,$E$2)</f>
        <v>2</v>
      </c>
      <c r="F852" s="5">
        <f>SUMIFS('DATA UPDATE'!$L:$L,'DATA UPDATE'!$E:$E,A852,'DATA UPDATE'!$B:$B,$F$2)</f>
        <v>0</v>
      </c>
      <c r="G852" s="5">
        <f>SUMIFS('DATA UPDATE'!$L:$L,'DATA UPDATE'!$E:$E,A852,'DATA UPDATE'!$B:$B,$G$2)</f>
        <v>0</v>
      </c>
      <c r="H852" s="5">
        <f>SUMIFS('DATA UPDATE'!$L:$L,'DATA UPDATE'!$E:$E,A852,'DATA UPDATE'!$B:$B,$H$2)</f>
        <v>0</v>
      </c>
      <c r="I852" s="5">
        <f t="shared" si="66"/>
        <v>2</v>
      </c>
      <c r="J852" s="5">
        <f>SUMIFS('UPDATE STOCK'!F:F,'UPDATE STOCK'!A:A,วิเคราะห์ข้อมูล!A852)</f>
        <v>0</v>
      </c>
      <c r="K852" s="10">
        <f t="shared" si="67"/>
        <v>2</v>
      </c>
      <c r="L852" s="5">
        <f t="shared" si="68"/>
        <v>0</v>
      </c>
      <c r="M852" s="8">
        <f t="shared" si="69"/>
        <v>0.4</v>
      </c>
      <c r="N852" s="7">
        <f t="shared" si="70"/>
        <v>0.4</v>
      </c>
      <c r="O852" s="4">
        <f>SUMIFS('DATA UPDATE'!$L:$L,'DATA UPDATE'!$E:$E,วิเคราะห์ข้อมูล!A852,'DATA UPDATE'!$T:$T,วิเคราะห์ข้อมูล!$O$2)</f>
        <v>0</v>
      </c>
      <c r="P852" s="4">
        <f>SUMIFS('DATA UPDATE'!$L:$L,'DATA UPDATE'!$E:$E,วิเคราะห์ข้อมูล!A852,'DATA UPDATE'!$T:$T,วิเคราะห์ข้อมูล!$P$2)</f>
        <v>0</v>
      </c>
      <c r="Q852" s="4">
        <f>SUMIFS('DATA UPDATE'!$L:$L,'DATA UPDATE'!$E:$E,วิเคราะห์ข้อมูล!A852,'DATA UPDATE'!$T:$T,วิเคราะห์ข้อมูล!$Q$2)</f>
        <v>0</v>
      </c>
      <c r="R852" s="4">
        <f>SUMIFS('DATA UPDATE'!$L:$L,'DATA UPDATE'!$D:$D,วิเคราะห์ข้อมูล!A852,'DATA UPDATE'!$T:$T,วิเคราะห์ข้อมูล!$R$2)</f>
        <v>0</v>
      </c>
      <c r="S852" s="4">
        <f>SUMIFS('UPDATE STOCK'!$F:$F,'UPDATE STOCK'!$A:$A,A852,'UPDATE STOCK'!$G:$G,$S$2)</f>
        <v>0</v>
      </c>
      <c r="T852" s="4">
        <f>SUMIFS('UPDATE STOCK'!$F:$F,'UPDATE STOCK'!$A:$A,A852,'UPDATE STOCK'!$G:$G,$T$2)</f>
        <v>0</v>
      </c>
      <c r="U852" s="4">
        <f>SUMIFS('UPDATE STOCK'!$F:$F,'UPDATE STOCK'!$A:$A,วิเคราะห์ข้อมูล!A852,'UPDATE STOCK'!$G:$G,$U$2)</f>
        <v>0</v>
      </c>
      <c r="V852" s="4">
        <f>SUMIFS('UPDATE STOCK'!$F:$F,'UPDATE STOCK'!$A:$A,วิเคราะห์ข้อมูล!A852,'UPDATE STOCK'!$G:$G,$V$2)</f>
        <v>0</v>
      </c>
      <c r="W852" s="4"/>
      <c r="X852" s="4"/>
      <c r="Y852" s="4"/>
      <c r="Z852" s="4"/>
      <c r="AA852" s="4"/>
    </row>
    <row r="853" spans="1:27" x14ac:dyDescent="0.2">
      <c r="A853" s="12" t="s">
        <v>1695</v>
      </c>
      <c r="B853" s="12" t="s">
        <v>1696</v>
      </c>
      <c r="C853" s="5">
        <f>SUMIFS('DATA UPDATE'!$L:$L,'DATA UPDATE'!$E:$E,วิเคราะห์ข้อมูล!A853,'DATA UPDATE'!$B:$B,วิเคราะห์ข้อมูล!$C$2)</f>
        <v>0</v>
      </c>
      <c r="D853" s="5">
        <f>SUMIFS('DATA UPDATE'!$L:$L,'DATA UPDATE'!$E:$E,A853,'DATA UPDATE'!$B:$B,$D$2)</f>
        <v>0</v>
      </c>
      <c r="E853" s="5">
        <f>SUMIFS('DATA UPDATE'!$L:$L,'DATA UPDATE'!$E:$E,A853,'DATA UPDATE'!$B:$B,$E$2)</f>
        <v>1</v>
      </c>
      <c r="F853" s="5">
        <f>SUMIFS('DATA UPDATE'!$L:$L,'DATA UPDATE'!$E:$E,A853,'DATA UPDATE'!$B:$B,$F$2)</f>
        <v>0</v>
      </c>
      <c r="G853" s="5">
        <f>SUMIFS('DATA UPDATE'!$L:$L,'DATA UPDATE'!$E:$E,A853,'DATA UPDATE'!$B:$B,$G$2)</f>
        <v>0</v>
      </c>
      <c r="H853" s="5">
        <f>SUMIFS('DATA UPDATE'!$L:$L,'DATA UPDATE'!$E:$E,A853,'DATA UPDATE'!$B:$B,$H$2)</f>
        <v>0</v>
      </c>
      <c r="I853" s="5">
        <f t="shared" si="66"/>
        <v>1</v>
      </c>
      <c r="J853" s="5">
        <f>SUMIFS('UPDATE STOCK'!F:F,'UPDATE STOCK'!A:A,วิเคราะห์ข้อมูล!A853)</f>
        <v>0</v>
      </c>
      <c r="K853" s="10">
        <f t="shared" si="67"/>
        <v>1</v>
      </c>
      <c r="L853" s="5">
        <f t="shared" si="68"/>
        <v>0</v>
      </c>
      <c r="M853" s="8">
        <f t="shared" si="69"/>
        <v>0.2</v>
      </c>
      <c r="N853" s="7">
        <f t="shared" si="70"/>
        <v>0.2</v>
      </c>
      <c r="O853" s="4">
        <f>SUMIFS('DATA UPDATE'!$L:$L,'DATA UPDATE'!$E:$E,วิเคราะห์ข้อมูล!A853,'DATA UPDATE'!$T:$T,วิเคราะห์ข้อมูล!$O$2)</f>
        <v>0</v>
      </c>
      <c r="P853" s="4">
        <f>SUMIFS('DATA UPDATE'!$L:$L,'DATA UPDATE'!$E:$E,วิเคราะห์ข้อมูล!A853,'DATA UPDATE'!$T:$T,วิเคราะห์ข้อมูล!$P$2)</f>
        <v>0</v>
      </c>
      <c r="Q853" s="4">
        <f>SUMIFS('DATA UPDATE'!$L:$L,'DATA UPDATE'!$E:$E,วิเคราะห์ข้อมูล!A853,'DATA UPDATE'!$T:$T,วิเคราะห์ข้อมูล!$Q$2)</f>
        <v>1</v>
      </c>
      <c r="R853" s="4">
        <f>SUMIFS('DATA UPDATE'!$L:$L,'DATA UPDATE'!$D:$D,วิเคราะห์ข้อมูล!A853,'DATA UPDATE'!$T:$T,วิเคราะห์ข้อมูล!$R$2)</f>
        <v>0</v>
      </c>
      <c r="S853" s="4">
        <f>SUMIFS('UPDATE STOCK'!$F:$F,'UPDATE STOCK'!$A:$A,A853,'UPDATE STOCK'!$G:$G,$S$2)</f>
        <v>0</v>
      </c>
      <c r="T853" s="4">
        <f>SUMIFS('UPDATE STOCK'!$F:$F,'UPDATE STOCK'!$A:$A,A853,'UPDATE STOCK'!$G:$G,$T$2)</f>
        <v>0</v>
      </c>
      <c r="U853" s="4">
        <f>SUMIFS('UPDATE STOCK'!$F:$F,'UPDATE STOCK'!$A:$A,วิเคราะห์ข้อมูล!A853,'UPDATE STOCK'!$G:$G,$U$2)</f>
        <v>0</v>
      </c>
      <c r="V853" s="4">
        <f>SUMIFS('UPDATE STOCK'!$F:$F,'UPDATE STOCK'!$A:$A,วิเคราะห์ข้อมูล!A853,'UPDATE STOCK'!$G:$G,$V$2)</f>
        <v>0</v>
      </c>
      <c r="W853" s="4"/>
      <c r="X853" s="4"/>
      <c r="Y853" s="4"/>
      <c r="Z853" s="4"/>
      <c r="AA853" s="4"/>
    </row>
    <row r="854" spans="1:27" x14ac:dyDescent="0.2">
      <c r="A854" s="12" t="s">
        <v>1697</v>
      </c>
      <c r="B854" s="12" t="s">
        <v>1698</v>
      </c>
      <c r="C854" s="5">
        <f>SUMIFS('DATA UPDATE'!$L:$L,'DATA UPDATE'!$E:$E,วิเคราะห์ข้อมูล!A854,'DATA UPDATE'!$B:$B,วิเคราะห์ข้อมูล!$C$2)</f>
        <v>2</v>
      </c>
      <c r="D854" s="5">
        <f>SUMIFS('DATA UPDATE'!$L:$L,'DATA UPDATE'!$E:$E,A854,'DATA UPDATE'!$B:$B,$D$2)</f>
        <v>0</v>
      </c>
      <c r="E854" s="5">
        <f>SUMIFS('DATA UPDATE'!$L:$L,'DATA UPDATE'!$E:$E,A854,'DATA UPDATE'!$B:$B,$E$2)</f>
        <v>0</v>
      </c>
      <c r="F854" s="5">
        <f>SUMIFS('DATA UPDATE'!$L:$L,'DATA UPDATE'!$E:$E,A854,'DATA UPDATE'!$B:$B,$F$2)</f>
        <v>2</v>
      </c>
      <c r="G854" s="5">
        <f>SUMIFS('DATA UPDATE'!$L:$L,'DATA UPDATE'!$E:$E,A854,'DATA UPDATE'!$B:$B,$G$2)</f>
        <v>0</v>
      </c>
      <c r="H854" s="5">
        <f>SUMIFS('DATA UPDATE'!$L:$L,'DATA UPDATE'!$E:$E,A854,'DATA UPDATE'!$B:$B,$H$2)</f>
        <v>0</v>
      </c>
      <c r="I854" s="5">
        <f t="shared" si="66"/>
        <v>4</v>
      </c>
      <c r="J854" s="5">
        <f>SUMIFS('UPDATE STOCK'!F:F,'UPDATE STOCK'!A:A,วิเคราะห์ข้อมูล!A854)</f>
        <v>0</v>
      </c>
      <c r="K854" s="10">
        <f t="shared" si="67"/>
        <v>2</v>
      </c>
      <c r="L854" s="5">
        <f t="shared" si="68"/>
        <v>0</v>
      </c>
      <c r="M854" s="8">
        <f t="shared" si="69"/>
        <v>0.8</v>
      </c>
      <c r="N854" s="7">
        <f t="shared" si="70"/>
        <v>0.8</v>
      </c>
      <c r="O854" s="4">
        <f>SUMIFS('DATA UPDATE'!$L:$L,'DATA UPDATE'!$E:$E,วิเคราะห์ข้อมูล!A854,'DATA UPDATE'!$T:$T,วิเคราะห์ข้อมูล!$O$2)</f>
        <v>2</v>
      </c>
      <c r="P854" s="4">
        <f>SUMIFS('DATA UPDATE'!$L:$L,'DATA UPDATE'!$E:$E,วิเคราะห์ข้อมูล!A854,'DATA UPDATE'!$T:$T,วิเคราะห์ข้อมูล!$P$2)</f>
        <v>0</v>
      </c>
      <c r="Q854" s="4">
        <f>SUMIFS('DATA UPDATE'!$L:$L,'DATA UPDATE'!$E:$E,วิเคราะห์ข้อมูล!A854,'DATA UPDATE'!$T:$T,วิเคราะห์ข้อมูล!$Q$2)</f>
        <v>2</v>
      </c>
      <c r="R854" s="4">
        <f>SUMIFS('DATA UPDATE'!$L:$L,'DATA UPDATE'!$D:$D,วิเคราะห์ข้อมูล!A854,'DATA UPDATE'!$T:$T,วิเคราะห์ข้อมูล!$R$2)</f>
        <v>0</v>
      </c>
      <c r="S854" s="4">
        <f>SUMIFS('UPDATE STOCK'!$F:$F,'UPDATE STOCK'!$A:$A,A854,'UPDATE STOCK'!$G:$G,$S$2)</f>
        <v>0</v>
      </c>
      <c r="T854" s="4">
        <f>SUMIFS('UPDATE STOCK'!$F:$F,'UPDATE STOCK'!$A:$A,A854,'UPDATE STOCK'!$G:$G,$T$2)</f>
        <v>0</v>
      </c>
      <c r="U854" s="4">
        <f>SUMIFS('UPDATE STOCK'!$F:$F,'UPDATE STOCK'!$A:$A,วิเคราะห์ข้อมูล!A854,'UPDATE STOCK'!$G:$G,$U$2)</f>
        <v>0</v>
      </c>
      <c r="V854" s="4">
        <f>SUMIFS('UPDATE STOCK'!$F:$F,'UPDATE STOCK'!$A:$A,วิเคราะห์ข้อมูล!A854,'UPDATE STOCK'!$G:$G,$V$2)</f>
        <v>0</v>
      </c>
      <c r="W854" s="4"/>
      <c r="X854" s="4"/>
      <c r="Y854" s="4"/>
      <c r="Z854" s="4"/>
      <c r="AA854" s="4"/>
    </row>
    <row r="855" spans="1:27" x14ac:dyDescent="0.2">
      <c r="A855" s="12" t="s">
        <v>1699</v>
      </c>
      <c r="B855" s="12" t="s">
        <v>1700</v>
      </c>
      <c r="C855" s="5">
        <f>SUMIFS('DATA UPDATE'!$L:$L,'DATA UPDATE'!$E:$E,วิเคราะห์ข้อมูล!A855,'DATA UPDATE'!$B:$B,วิเคราะห์ข้อมูล!$C$2)</f>
        <v>0</v>
      </c>
      <c r="D855" s="5">
        <f>SUMIFS('DATA UPDATE'!$L:$L,'DATA UPDATE'!$E:$E,A855,'DATA UPDATE'!$B:$B,$D$2)</f>
        <v>0</v>
      </c>
      <c r="E855" s="5">
        <f>SUMIFS('DATA UPDATE'!$L:$L,'DATA UPDATE'!$E:$E,A855,'DATA UPDATE'!$B:$B,$E$2)</f>
        <v>2</v>
      </c>
      <c r="F855" s="5">
        <f>SUMIFS('DATA UPDATE'!$L:$L,'DATA UPDATE'!$E:$E,A855,'DATA UPDATE'!$B:$B,$F$2)</f>
        <v>0</v>
      </c>
      <c r="G855" s="5">
        <f>SUMIFS('DATA UPDATE'!$L:$L,'DATA UPDATE'!$E:$E,A855,'DATA UPDATE'!$B:$B,$G$2)</f>
        <v>0</v>
      </c>
      <c r="H855" s="5">
        <f>SUMIFS('DATA UPDATE'!$L:$L,'DATA UPDATE'!$E:$E,A855,'DATA UPDATE'!$B:$B,$H$2)</f>
        <v>0</v>
      </c>
      <c r="I855" s="5">
        <f t="shared" si="66"/>
        <v>2</v>
      </c>
      <c r="J855" s="5">
        <f>SUMIFS('UPDATE STOCK'!F:F,'UPDATE STOCK'!A:A,วิเคราะห์ข้อมูล!A855)</f>
        <v>0</v>
      </c>
      <c r="K855" s="10">
        <f t="shared" si="67"/>
        <v>2</v>
      </c>
      <c r="L855" s="5">
        <f t="shared" si="68"/>
        <v>0</v>
      </c>
      <c r="M855" s="8">
        <f t="shared" si="69"/>
        <v>0.4</v>
      </c>
      <c r="N855" s="7">
        <f t="shared" si="70"/>
        <v>0.4</v>
      </c>
      <c r="O855" s="4">
        <f>SUMIFS('DATA UPDATE'!$L:$L,'DATA UPDATE'!$E:$E,วิเคราะห์ข้อมูล!A855,'DATA UPDATE'!$T:$T,วิเคราะห์ข้อมูล!$O$2)</f>
        <v>0</v>
      </c>
      <c r="P855" s="4">
        <f>SUMIFS('DATA UPDATE'!$L:$L,'DATA UPDATE'!$E:$E,วิเคราะห์ข้อมูล!A855,'DATA UPDATE'!$T:$T,วิเคราะห์ข้อมูล!$P$2)</f>
        <v>0</v>
      </c>
      <c r="Q855" s="4">
        <f>SUMIFS('DATA UPDATE'!$L:$L,'DATA UPDATE'!$E:$E,วิเคราะห์ข้อมูล!A855,'DATA UPDATE'!$T:$T,วิเคราะห์ข้อมูล!$Q$2)</f>
        <v>0</v>
      </c>
      <c r="R855" s="4">
        <f>SUMIFS('DATA UPDATE'!$L:$L,'DATA UPDATE'!$D:$D,วิเคราะห์ข้อมูล!A855,'DATA UPDATE'!$T:$T,วิเคราะห์ข้อมูล!$R$2)</f>
        <v>0</v>
      </c>
      <c r="S855" s="4">
        <f>SUMIFS('UPDATE STOCK'!$F:$F,'UPDATE STOCK'!$A:$A,A855,'UPDATE STOCK'!$G:$G,$S$2)</f>
        <v>0</v>
      </c>
      <c r="T855" s="4">
        <f>SUMIFS('UPDATE STOCK'!$F:$F,'UPDATE STOCK'!$A:$A,A855,'UPDATE STOCK'!$G:$G,$T$2)</f>
        <v>0</v>
      </c>
      <c r="U855" s="4">
        <f>SUMIFS('UPDATE STOCK'!$F:$F,'UPDATE STOCK'!$A:$A,วิเคราะห์ข้อมูล!A855,'UPDATE STOCK'!$G:$G,$U$2)</f>
        <v>0</v>
      </c>
      <c r="V855" s="4">
        <f>SUMIFS('UPDATE STOCK'!$F:$F,'UPDATE STOCK'!$A:$A,วิเคราะห์ข้อมูล!A855,'UPDATE STOCK'!$G:$G,$V$2)</f>
        <v>0</v>
      </c>
      <c r="W855" s="4"/>
      <c r="X855" s="4"/>
      <c r="Y855" s="4"/>
      <c r="Z855" s="4"/>
      <c r="AA855" s="4"/>
    </row>
    <row r="856" spans="1:27" x14ac:dyDescent="0.2">
      <c r="A856" s="12" t="s">
        <v>1701</v>
      </c>
      <c r="B856" s="12" t="s">
        <v>1702</v>
      </c>
      <c r="C856" s="5">
        <f>SUMIFS('DATA UPDATE'!$L:$L,'DATA UPDATE'!$E:$E,วิเคราะห์ข้อมูล!A856,'DATA UPDATE'!$B:$B,วิเคราะห์ข้อมูล!$C$2)</f>
        <v>0</v>
      </c>
      <c r="D856" s="5">
        <f>SUMIFS('DATA UPDATE'!$L:$L,'DATA UPDATE'!$E:$E,A856,'DATA UPDATE'!$B:$B,$D$2)</f>
        <v>0</v>
      </c>
      <c r="E856" s="5">
        <f>SUMIFS('DATA UPDATE'!$L:$L,'DATA UPDATE'!$E:$E,A856,'DATA UPDATE'!$B:$B,$E$2)</f>
        <v>0</v>
      </c>
      <c r="F856" s="5">
        <f>SUMIFS('DATA UPDATE'!$L:$L,'DATA UPDATE'!$E:$E,A856,'DATA UPDATE'!$B:$B,$F$2)</f>
        <v>0</v>
      </c>
      <c r="G856" s="5">
        <f>SUMIFS('DATA UPDATE'!$L:$L,'DATA UPDATE'!$E:$E,A856,'DATA UPDATE'!$B:$B,$G$2)</f>
        <v>1</v>
      </c>
      <c r="H856" s="5">
        <f>SUMIFS('DATA UPDATE'!$L:$L,'DATA UPDATE'!$E:$E,A856,'DATA UPDATE'!$B:$B,$H$2)</f>
        <v>0</v>
      </c>
      <c r="I856" s="5">
        <f t="shared" si="66"/>
        <v>1</v>
      </c>
      <c r="J856" s="5">
        <f>SUMIFS('UPDATE STOCK'!F:F,'UPDATE STOCK'!A:A,วิเคราะห์ข้อมูล!A856)</f>
        <v>0</v>
      </c>
      <c r="K856" s="5">
        <f t="shared" si="67"/>
        <v>1</v>
      </c>
      <c r="L856" s="5">
        <f t="shared" si="68"/>
        <v>0</v>
      </c>
      <c r="M856" s="8">
        <f t="shared" si="69"/>
        <v>0.2</v>
      </c>
      <c r="N856" s="7">
        <f t="shared" si="70"/>
        <v>0.2</v>
      </c>
      <c r="O856" s="4">
        <f>SUMIFS('DATA UPDATE'!$L:$L,'DATA UPDATE'!$E:$E,วิเคราะห์ข้อมูล!A856,'DATA UPDATE'!$T:$T,วิเคราะห์ข้อมูล!$O$2)</f>
        <v>0</v>
      </c>
      <c r="P856" s="4">
        <f>SUMIFS('DATA UPDATE'!$L:$L,'DATA UPDATE'!$E:$E,วิเคราะห์ข้อมูล!A856,'DATA UPDATE'!$T:$T,วิเคราะห์ข้อมูล!$P$2)</f>
        <v>0</v>
      </c>
      <c r="Q856" s="4">
        <f>SUMIFS('DATA UPDATE'!$L:$L,'DATA UPDATE'!$E:$E,วิเคราะห์ข้อมูล!A856,'DATA UPDATE'!$T:$T,วิเคราะห์ข้อมูล!$Q$2)</f>
        <v>1</v>
      </c>
      <c r="R856" s="4">
        <f>SUMIFS('DATA UPDATE'!$L:$L,'DATA UPDATE'!$D:$D,วิเคราะห์ข้อมูล!A856,'DATA UPDATE'!$T:$T,วิเคราะห์ข้อมูล!$R$2)</f>
        <v>0</v>
      </c>
      <c r="S856" s="4">
        <f>SUMIFS('UPDATE STOCK'!$F:$F,'UPDATE STOCK'!$A:$A,A856,'UPDATE STOCK'!$G:$G,$S$2)</f>
        <v>0</v>
      </c>
      <c r="T856" s="4">
        <f>SUMIFS('UPDATE STOCK'!$F:$F,'UPDATE STOCK'!$A:$A,A856,'UPDATE STOCK'!$G:$G,$T$2)</f>
        <v>0</v>
      </c>
      <c r="U856" s="4">
        <f>SUMIFS('UPDATE STOCK'!$F:$F,'UPDATE STOCK'!$A:$A,วิเคราะห์ข้อมูล!A856,'UPDATE STOCK'!$G:$G,$U$2)</f>
        <v>0</v>
      </c>
      <c r="V856" s="4">
        <f>SUMIFS('UPDATE STOCK'!$F:$F,'UPDATE STOCK'!$A:$A,วิเคราะห์ข้อมูล!A856,'UPDATE STOCK'!$G:$G,$V$2)</f>
        <v>0</v>
      </c>
      <c r="W856" s="4"/>
      <c r="X856" s="4"/>
      <c r="Y856" s="4"/>
      <c r="Z856" s="4"/>
      <c r="AA856" s="4"/>
    </row>
    <row r="857" spans="1:27" x14ac:dyDescent="0.2">
      <c r="A857" s="12" t="s">
        <v>1703</v>
      </c>
      <c r="B857" s="12" t="s">
        <v>1704</v>
      </c>
      <c r="C857" s="5">
        <f>SUMIFS('DATA UPDATE'!$L:$L,'DATA UPDATE'!$E:$E,วิเคราะห์ข้อมูล!A857,'DATA UPDATE'!$B:$B,วิเคราะห์ข้อมูล!$C$2)</f>
        <v>1</v>
      </c>
      <c r="D857" s="5">
        <f>SUMIFS('DATA UPDATE'!$L:$L,'DATA UPDATE'!$E:$E,A857,'DATA UPDATE'!$B:$B,$D$2)</f>
        <v>2</v>
      </c>
      <c r="E857" s="5">
        <f>SUMIFS('DATA UPDATE'!$L:$L,'DATA UPDATE'!$E:$E,A857,'DATA UPDATE'!$B:$B,$E$2)</f>
        <v>0</v>
      </c>
      <c r="F857" s="5">
        <f>SUMIFS('DATA UPDATE'!$L:$L,'DATA UPDATE'!$E:$E,A857,'DATA UPDATE'!$B:$B,$F$2)</f>
        <v>0</v>
      </c>
      <c r="G857" s="5">
        <f>SUMIFS('DATA UPDATE'!$L:$L,'DATA UPDATE'!$E:$E,A857,'DATA UPDATE'!$B:$B,$G$2)</f>
        <v>0</v>
      </c>
      <c r="H857" s="5">
        <f>SUMIFS('DATA UPDATE'!$L:$L,'DATA UPDATE'!$E:$E,A857,'DATA UPDATE'!$B:$B,$H$2)</f>
        <v>0</v>
      </c>
      <c r="I857" s="5">
        <f t="shared" si="66"/>
        <v>3</v>
      </c>
      <c r="J857" s="5">
        <f>SUMIFS('UPDATE STOCK'!F:F,'UPDATE STOCK'!A:A,วิเคราะห์ข้อมูล!A857)</f>
        <v>0</v>
      </c>
      <c r="K857" s="10">
        <f t="shared" si="67"/>
        <v>2</v>
      </c>
      <c r="L857" s="5">
        <f t="shared" si="68"/>
        <v>0</v>
      </c>
      <c r="M857" s="8">
        <f t="shared" si="69"/>
        <v>0.6</v>
      </c>
      <c r="N857" s="7">
        <f t="shared" si="70"/>
        <v>0.6</v>
      </c>
      <c r="O857" s="4">
        <f>SUMIFS('DATA UPDATE'!$L:$L,'DATA UPDATE'!$E:$E,วิเคราะห์ข้อมูล!A857,'DATA UPDATE'!$T:$T,วิเคราะห์ข้อมูล!$O$2)</f>
        <v>0</v>
      </c>
      <c r="P857" s="4">
        <f>SUMIFS('DATA UPDATE'!$L:$L,'DATA UPDATE'!$E:$E,วิเคราะห์ข้อมูล!A857,'DATA UPDATE'!$T:$T,วิเคราะห์ข้อมูล!$P$2)</f>
        <v>3</v>
      </c>
      <c r="Q857" s="4">
        <f>SUMIFS('DATA UPDATE'!$L:$L,'DATA UPDATE'!$E:$E,วิเคราะห์ข้อมูล!A857,'DATA UPDATE'!$T:$T,วิเคราะห์ข้อมูล!$Q$2)</f>
        <v>0</v>
      </c>
      <c r="R857" s="4">
        <f>SUMIFS('DATA UPDATE'!$L:$L,'DATA UPDATE'!$D:$D,วิเคราะห์ข้อมูล!A857,'DATA UPDATE'!$T:$T,วิเคราะห์ข้อมูล!$R$2)</f>
        <v>0</v>
      </c>
      <c r="S857" s="4">
        <f>SUMIFS('UPDATE STOCK'!$F:$F,'UPDATE STOCK'!$A:$A,A857,'UPDATE STOCK'!$G:$G,$S$2)</f>
        <v>0</v>
      </c>
      <c r="T857" s="4">
        <f>SUMIFS('UPDATE STOCK'!$F:$F,'UPDATE STOCK'!$A:$A,A857,'UPDATE STOCK'!$G:$G,$T$2)</f>
        <v>0</v>
      </c>
      <c r="U857" s="4">
        <f>SUMIFS('UPDATE STOCK'!$F:$F,'UPDATE STOCK'!$A:$A,วิเคราะห์ข้อมูล!A857,'UPDATE STOCK'!$G:$G,$U$2)</f>
        <v>0</v>
      </c>
      <c r="V857" s="4">
        <f>SUMIFS('UPDATE STOCK'!$F:$F,'UPDATE STOCK'!$A:$A,วิเคราะห์ข้อมูล!A857,'UPDATE STOCK'!$G:$G,$V$2)</f>
        <v>0</v>
      </c>
      <c r="W857" s="4"/>
      <c r="X857" s="4"/>
      <c r="Y857" s="4"/>
      <c r="Z857" s="4"/>
      <c r="AA857" s="4"/>
    </row>
    <row r="858" spans="1:27" x14ac:dyDescent="0.2">
      <c r="A858" s="12" t="s">
        <v>1705</v>
      </c>
      <c r="B858" s="12" t="s">
        <v>1706</v>
      </c>
      <c r="C858" s="5">
        <f>SUMIFS('DATA UPDATE'!$L:$L,'DATA UPDATE'!$E:$E,วิเคราะห์ข้อมูล!A858,'DATA UPDATE'!$B:$B,วิเคราะห์ข้อมูล!$C$2)</f>
        <v>1</v>
      </c>
      <c r="D858" s="5">
        <f>SUMIFS('DATA UPDATE'!$L:$L,'DATA UPDATE'!$E:$E,A858,'DATA UPDATE'!$B:$B,$D$2)</f>
        <v>0</v>
      </c>
      <c r="E858" s="5">
        <f>SUMIFS('DATA UPDATE'!$L:$L,'DATA UPDATE'!$E:$E,A858,'DATA UPDATE'!$B:$B,$E$2)</f>
        <v>0</v>
      </c>
      <c r="F858" s="5">
        <f>SUMIFS('DATA UPDATE'!$L:$L,'DATA UPDATE'!$E:$E,A858,'DATA UPDATE'!$B:$B,$F$2)</f>
        <v>0</v>
      </c>
      <c r="G858" s="5">
        <f>SUMIFS('DATA UPDATE'!$L:$L,'DATA UPDATE'!$E:$E,A858,'DATA UPDATE'!$B:$B,$G$2)</f>
        <v>0</v>
      </c>
      <c r="H858" s="5">
        <f>SUMIFS('DATA UPDATE'!$L:$L,'DATA UPDATE'!$E:$E,A858,'DATA UPDATE'!$B:$B,$H$2)</f>
        <v>0</v>
      </c>
      <c r="I858" s="5">
        <f t="shared" si="66"/>
        <v>1</v>
      </c>
      <c r="J858" s="5">
        <f>SUMIFS('UPDATE STOCK'!F:F,'UPDATE STOCK'!A:A,วิเคราะห์ข้อมูล!A858)</f>
        <v>0</v>
      </c>
      <c r="K858" s="10">
        <f t="shared" si="67"/>
        <v>1</v>
      </c>
      <c r="L858" s="5">
        <f t="shared" si="68"/>
        <v>0</v>
      </c>
      <c r="M858" s="8">
        <f t="shared" si="69"/>
        <v>0.2</v>
      </c>
      <c r="N858" s="7">
        <f t="shared" si="70"/>
        <v>0.2</v>
      </c>
      <c r="O858" s="4">
        <f>SUMIFS('DATA UPDATE'!$L:$L,'DATA UPDATE'!$E:$E,วิเคราะห์ข้อมูล!A858,'DATA UPDATE'!$T:$T,วิเคราะห์ข้อมูล!$O$2)</f>
        <v>0</v>
      </c>
      <c r="P858" s="4">
        <f>SUMIFS('DATA UPDATE'!$L:$L,'DATA UPDATE'!$E:$E,วิเคราะห์ข้อมูล!A858,'DATA UPDATE'!$T:$T,วิเคราะห์ข้อมูล!$P$2)</f>
        <v>0</v>
      </c>
      <c r="Q858" s="4">
        <f>SUMIFS('DATA UPDATE'!$L:$L,'DATA UPDATE'!$E:$E,วิเคราะห์ข้อมูล!A858,'DATA UPDATE'!$T:$T,วิเคราะห์ข้อมูล!$Q$2)</f>
        <v>1</v>
      </c>
      <c r="R858" s="4">
        <f>SUMIFS('DATA UPDATE'!$L:$L,'DATA UPDATE'!$D:$D,วิเคราะห์ข้อมูล!A858,'DATA UPDATE'!$T:$T,วิเคราะห์ข้อมูล!$R$2)</f>
        <v>0</v>
      </c>
      <c r="S858" s="4">
        <f>SUMIFS('UPDATE STOCK'!$F:$F,'UPDATE STOCK'!$A:$A,A858,'UPDATE STOCK'!$G:$G,$S$2)</f>
        <v>0</v>
      </c>
      <c r="T858" s="4">
        <f>SUMIFS('UPDATE STOCK'!$F:$F,'UPDATE STOCK'!$A:$A,A858,'UPDATE STOCK'!$G:$G,$T$2)</f>
        <v>0</v>
      </c>
      <c r="U858" s="4">
        <f>SUMIFS('UPDATE STOCK'!$F:$F,'UPDATE STOCK'!$A:$A,วิเคราะห์ข้อมูล!A858,'UPDATE STOCK'!$G:$G,$U$2)</f>
        <v>0</v>
      </c>
      <c r="V858" s="4">
        <f>SUMIFS('UPDATE STOCK'!$F:$F,'UPDATE STOCK'!$A:$A,วิเคราะห์ข้อมูล!A858,'UPDATE STOCK'!$G:$G,$V$2)</f>
        <v>0</v>
      </c>
      <c r="W858" s="4"/>
      <c r="X858" s="4"/>
      <c r="Y858" s="4"/>
      <c r="Z858" s="4"/>
      <c r="AA858" s="4"/>
    </row>
    <row r="859" spans="1:27" x14ac:dyDescent="0.2">
      <c r="A859" s="12" t="s">
        <v>1707</v>
      </c>
      <c r="B859" s="12" t="s">
        <v>1708</v>
      </c>
      <c r="C859" s="5">
        <f>SUMIFS('DATA UPDATE'!$L:$L,'DATA UPDATE'!$E:$E,วิเคราะห์ข้อมูล!A859,'DATA UPDATE'!$B:$B,วิเคราะห์ข้อมูล!$C$2)</f>
        <v>0</v>
      </c>
      <c r="D859" s="5">
        <f>SUMIFS('DATA UPDATE'!$L:$L,'DATA UPDATE'!$E:$E,A859,'DATA UPDATE'!$B:$B,$D$2)</f>
        <v>0</v>
      </c>
      <c r="E859" s="5">
        <f>SUMIFS('DATA UPDATE'!$L:$L,'DATA UPDATE'!$E:$E,A859,'DATA UPDATE'!$B:$B,$E$2)</f>
        <v>2</v>
      </c>
      <c r="F859" s="5">
        <f>SUMIFS('DATA UPDATE'!$L:$L,'DATA UPDATE'!$E:$E,A859,'DATA UPDATE'!$B:$B,$F$2)</f>
        <v>0</v>
      </c>
      <c r="G859" s="5">
        <f>SUMIFS('DATA UPDATE'!$L:$L,'DATA UPDATE'!$E:$E,A859,'DATA UPDATE'!$B:$B,$G$2)</f>
        <v>1</v>
      </c>
      <c r="H859" s="5">
        <f>SUMIFS('DATA UPDATE'!$L:$L,'DATA UPDATE'!$E:$E,A859,'DATA UPDATE'!$B:$B,$H$2)</f>
        <v>0</v>
      </c>
      <c r="I859" s="5">
        <f t="shared" si="66"/>
        <v>3</v>
      </c>
      <c r="J859" s="5">
        <f>SUMIFS('UPDATE STOCK'!F:F,'UPDATE STOCK'!A:A,วิเคราะห์ข้อมูล!A859)</f>
        <v>87</v>
      </c>
      <c r="K859" s="10">
        <f t="shared" si="67"/>
        <v>2</v>
      </c>
      <c r="L859" s="5">
        <f t="shared" si="68"/>
        <v>0</v>
      </c>
      <c r="M859" s="8">
        <f t="shared" si="69"/>
        <v>0.6</v>
      </c>
      <c r="N859" s="7">
        <f t="shared" si="70"/>
        <v>-86.4</v>
      </c>
      <c r="O859" s="4">
        <f>SUMIFS('DATA UPDATE'!$L:$L,'DATA UPDATE'!$E:$E,วิเคราะห์ข้อมูล!A859,'DATA UPDATE'!$T:$T,วิเคราะห์ข้อมูล!$O$2)</f>
        <v>3</v>
      </c>
      <c r="P859" s="4">
        <f>SUMIFS('DATA UPDATE'!$L:$L,'DATA UPDATE'!$E:$E,วิเคราะห์ข้อมูล!A859,'DATA UPDATE'!$T:$T,วิเคราะห์ข้อมูล!$P$2)</f>
        <v>0</v>
      </c>
      <c r="Q859" s="4">
        <f>SUMIFS('DATA UPDATE'!$L:$L,'DATA UPDATE'!$E:$E,วิเคราะห์ข้อมูล!A859,'DATA UPDATE'!$T:$T,วิเคราะห์ข้อมูล!$Q$2)</f>
        <v>0</v>
      </c>
      <c r="R859" s="4">
        <f>SUMIFS('DATA UPDATE'!$L:$L,'DATA UPDATE'!$D:$D,วิเคราะห์ข้อมูล!A859,'DATA UPDATE'!$T:$T,วิเคราะห์ข้อมูล!$R$2)</f>
        <v>0</v>
      </c>
      <c r="S859" s="4">
        <f>SUMIFS('UPDATE STOCK'!$F:$F,'UPDATE STOCK'!$A:$A,A859,'UPDATE STOCK'!$G:$G,$S$2)</f>
        <v>14</v>
      </c>
      <c r="T859" s="4">
        <f>SUMIFS('UPDATE STOCK'!$F:$F,'UPDATE STOCK'!$A:$A,A859,'UPDATE STOCK'!$G:$G,$T$2)</f>
        <v>0</v>
      </c>
      <c r="U859" s="4">
        <f>SUMIFS('UPDATE STOCK'!$F:$F,'UPDATE STOCK'!$A:$A,วิเคราะห์ข้อมูล!A859,'UPDATE STOCK'!$G:$G,$U$2)</f>
        <v>0</v>
      </c>
      <c r="V859" s="4">
        <f>SUMIFS('UPDATE STOCK'!$F:$F,'UPDATE STOCK'!$A:$A,วิเคราะห์ข้อมูล!A859,'UPDATE STOCK'!$G:$G,$V$2)</f>
        <v>0</v>
      </c>
      <c r="W859" s="4"/>
      <c r="X859" s="4"/>
      <c r="Y859" s="4"/>
      <c r="Z859" s="4"/>
      <c r="AA859" s="4"/>
    </row>
    <row r="860" spans="1:27" x14ac:dyDescent="0.2">
      <c r="A860" s="12" t="s">
        <v>1709</v>
      </c>
      <c r="B860" s="12" t="s">
        <v>1710</v>
      </c>
      <c r="C860" s="5">
        <f>SUMIFS('DATA UPDATE'!$L:$L,'DATA UPDATE'!$E:$E,วิเคราะห์ข้อมูล!A860,'DATA UPDATE'!$B:$B,วิเคราะห์ข้อมูล!$C$2)</f>
        <v>0</v>
      </c>
      <c r="D860" s="5">
        <f>SUMIFS('DATA UPDATE'!$L:$L,'DATA UPDATE'!$E:$E,A860,'DATA UPDATE'!$B:$B,$D$2)</f>
        <v>0</v>
      </c>
      <c r="E860" s="5">
        <f>SUMIFS('DATA UPDATE'!$L:$L,'DATA UPDATE'!$E:$E,A860,'DATA UPDATE'!$B:$B,$E$2)</f>
        <v>0</v>
      </c>
      <c r="F860" s="5">
        <f>SUMIFS('DATA UPDATE'!$L:$L,'DATA UPDATE'!$E:$E,A860,'DATA UPDATE'!$B:$B,$F$2)</f>
        <v>1</v>
      </c>
      <c r="G860" s="5">
        <f>SUMIFS('DATA UPDATE'!$L:$L,'DATA UPDATE'!$E:$E,A860,'DATA UPDATE'!$B:$B,$G$2)</f>
        <v>0</v>
      </c>
      <c r="H860" s="5">
        <f>SUMIFS('DATA UPDATE'!$L:$L,'DATA UPDATE'!$E:$E,A860,'DATA UPDATE'!$B:$B,$H$2)</f>
        <v>0</v>
      </c>
      <c r="I860" s="5">
        <f t="shared" si="66"/>
        <v>1</v>
      </c>
      <c r="J860" s="9">
        <f>SUMIFS('UPDATE STOCK'!F:F,'UPDATE STOCK'!A:A,วิเคราะห์ข้อมูล!A860)</f>
        <v>0</v>
      </c>
      <c r="K860" s="10">
        <f t="shared" si="67"/>
        <v>1</v>
      </c>
      <c r="L860" s="5">
        <f t="shared" si="68"/>
        <v>0</v>
      </c>
      <c r="M860" s="8">
        <f t="shared" si="69"/>
        <v>0.2</v>
      </c>
      <c r="N860" s="7">
        <f t="shared" si="70"/>
        <v>0.2</v>
      </c>
      <c r="O860" s="4">
        <f>SUMIFS('DATA UPDATE'!$L:$L,'DATA UPDATE'!$E:$E,วิเคราะห์ข้อมูล!A860,'DATA UPDATE'!$T:$T,วิเคราะห์ข้อมูล!$O$2)</f>
        <v>0</v>
      </c>
      <c r="P860" s="4">
        <f>SUMIFS('DATA UPDATE'!$L:$L,'DATA UPDATE'!$E:$E,วิเคราะห์ข้อมูล!A860,'DATA UPDATE'!$T:$T,วิเคราะห์ข้อมูล!$P$2)</f>
        <v>0</v>
      </c>
      <c r="Q860" s="4">
        <f>SUMIFS('DATA UPDATE'!$L:$L,'DATA UPDATE'!$E:$E,วิเคราะห์ข้อมูล!A860,'DATA UPDATE'!$T:$T,วิเคราะห์ข้อมูล!$Q$2)</f>
        <v>0</v>
      </c>
      <c r="R860" s="4">
        <f>SUMIFS('DATA UPDATE'!$L:$L,'DATA UPDATE'!$D:$D,วิเคราะห์ข้อมูล!A860,'DATA UPDATE'!$T:$T,วิเคราะห์ข้อมูล!$R$2)</f>
        <v>0</v>
      </c>
      <c r="S860" s="4">
        <f>SUMIFS('UPDATE STOCK'!$F:$F,'UPDATE STOCK'!$A:$A,A860,'UPDATE STOCK'!$G:$G,$S$2)</f>
        <v>0</v>
      </c>
      <c r="T860" s="4">
        <f>SUMIFS('UPDATE STOCK'!$F:$F,'UPDATE STOCK'!$A:$A,A860,'UPDATE STOCK'!$G:$G,$T$2)</f>
        <v>0</v>
      </c>
      <c r="U860" s="4">
        <f>SUMIFS('UPDATE STOCK'!$F:$F,'UPDATE STOCK'!$A:$A,วิเคราะห์ข้อมูล!A860,'UPDATE STOCK'!$G:$G,$U$2)</f>
        <v>0</v>
      </c>
      <c r="V860" s="4">
        <f>SUMIFS('UPDATE STOCK'!$F:$F,'UPDATE STOCK'!$A:$A,วิเคราะห์ข้อมูล!A860,'UPDATE STOCK'!$G:$G,$V$2)</f>
        <v>0</v>
      </c>
      <c r="W860" s="4"/>
      <c r="X860" s="4"/>
      <c r="Y860" s="4"/>
      <c r="Z860" s="4"/>
      <c r="AA860" s="4"/>
    </row>
    <row r="861" spans="1:27" x14ac:dyDescent="0.2">
      <c r="A861" s="12">
        <v>9002</v>
      </c>
      <c r="B861" s="12" t="s">
        <v>7865</v>
      </c>
      <c r="C861" s="5">
        <f>SUMIFS('DATA UPDATE'!$L:$L,'DATA UPDATE'!$E:$E,วิเคราะห์ข้อมูล!A861,'DATA UPDATE'!$B:$B,วิเคราะห์ข้อมูล!$C$2)</f>
        <v>0</v>
      </c>
      <c r="D861" s="5">
        <f>SUMIFS('DATA UPDATE'!$L:$L,'DATA UPDATE'!$E:$E,A861,'DATA UPDATE'!$B:$B,$D$2)</f>
        <v>0</v>
      </c>
      <c r="E861" s="5">
        <f>SUMIFS('DATA UPDATE'!$L:$L,'DATA UPDATE'!$E:$E,A861,'DATA UPDATE'!$B:$B,$E$2)</f>
        <v>0</v>
      </c>
      <c r="F861" s="5">
        <f>SUMIFS('DATA UPDATE'!$L:$L,'DATA UPDATE'!$E:$E,A861,'DATA UPDATE'!$B:$B,$F$2)</f>
        <v>0</v>
      </c>
      <c r="G861" s="5">
        <f>SUMIFS('DATA UPDATE'!$L:$L,'DATA UPDATE'!$E:$E,A861,'DATA UPDATE'!$B:$B,$G$2)</f>
        <v>0</v>
      </c>
      <c r="H861" s="5">
        <f>SUMIFS('DATA UPDATE'!$L:$L,'DATA UPDATE'!$E:$E,A861,'DATA UPDATE'!$B:$B,$H$2)</f>
        <v>0</v>
      </c>
      <c r="I861" s="5">
        <f t="shared" si="66"/>
        <v>0</v>
      </c>
      <c r="J861" s="5">
        <f>SUMIFS('UPDATE STOCK'!F:F,'UPDATE STOCK'!A:A,วิเคราะห์ข้อมูล!A861)</f>
        <v>0</v>
      </c>
      <c r="K861" s="10">
        <f t="shared" si="67"/>
        <v>0</v>
      </c>
      <c r="L861" s="5">
        <f t="shared" si="68"/>
        <v>0</v>
      </c>
      <c r="M861" s="8">
        <f t="shared" si="69"/>
        <v>0</v>
      </c>
      <c r="N861" s="7">
        <f t="shared" si="70"/>
        <v>0</v>
      </c>
      <c r="O861" s="4">
        <f>SUMIFS('DATA UPDATE'!$L:$L,'DATA UPDATE'!$E:$E,วิเคราะห์ข้อมูล!A861,'DATA UPDATE'!$T:$T,วิเคราะห์ข้อมูล!$O$2)</f>
        <v>0</v>
      </c>
      <c r="P861" s="4">
        <f>SUMIFS('DATA UPDATE'!$L:$L,'DATA UPDATE'!$E:$E,วิเคราะห์ข้อมูล!A861,'DATA UPDATE'!$T:$T,วิเคราะห์ข้อมูล!$P$2)</f>
        <v>0</v>
      </c>
      <c r="Q861" s="4">
        <f>SUMIFS('DATA UPDATE'!$L:$L,'DATA UPDATE'!$E:$E,วิเคราะห์ข้อมูล!A861,'DATA UPDATE'!$T:$T,วิเคราะห์ข้อมูล!$Q$2)</f>
        <v>0</v>
      </c>
      <c r="R861" s="4">
        <f>SUMIFS('DATA UPDATE'!$L:$L,'DATA UPDATE'!$D:$D,วิเคราะห์ข้อมูล!A861,'DATA UPDATE'!$T:$T,วิเคราะห์ข้อมูล!$R$2)</f>
        <v>0</v>
      </c>
      <c r="S861" s="4">
        <f>SUMIFS('UPDATE STOCK'!$F:$F,'UPDATE STOCK'!$A:$A,A861,'UPDATE STOCK'!$G:$G,$S$2)</f>
        <v>0</v>
      </c>
      <c r="T861" s="4">
        <f>SUMIFS('UPDATE STOCK'!$F:$F,'UPDATE STOCK'!$A:$A,A861,'UPDATE STOCK'!$G:$G,$T$2)</f>
        <v>0</v>
      </c>
      <c r="U861" s="4">
        <f>SUMIFS('UPDATE STOCK'!$F:$F,'UPDATE STOCK'!$A:$A,วิเคราะห์ข้อมูล!A861,'UPDATE STOCK'!$G:$G,$U$2)</f>
        <v>0</v>
      </c>
      <c r="V861" s="4">
        <f>SUMIFS('UPDATE STOCK'!$F:$F,'UPDATE STOCK'!$A:$A,วิเคราะห์ข้อมูล!A861,'UPDATE STOCK'!$G:$G,$V$2)</f>
        <v>0</v>
      </c>
      <c r="W861" s="4"/>
      <c r="X861" s="4"/>
      <c r="Y861" s="4"/>
      <c r="Z861" s="4"/>
      <c r="AA861" s="4"/>
    </row>
    <row r="862" spans="1:27" x14ac:dyDescent="0.2">
      <c r="A862" s="12" t="s">
        <v>1711</v>
      </c>
      <c r="B862" s="12" t="s">
        <v>1712</v>
      </c>
      <c r="C862" s="5">
        <f>SUMIFS('DATA UPDATE'!$L:$L,'DATA UPDATE'!$E:$E,วิเคราะห์ข้อมูล!A862,'DATA UPDATE'!$B:$B,วิเคราะห์ข้อมูล!$C$2)</f>
        <v>0</v>
      </c>
      <c r="D862" s="5">
        <f>SUMIFS('DATA UPDATE'!$L:$L,'DATA UPDATE'!$E:$E,A862,'DATA UPDATE'!$B:$B,$D$2)</f>
        <v>0</v>
      </c>
      <c r="E862" s="5">
        <f>SUMIFS('DATA UPDATE'!$L:$L,'DATA UPDATE'!$E:$E,A862,'DATA UPDATE'!$B:$B,$E$2)</f>
        <v>2</v>
      </c>
      <c r="F862" s="5">
        <f>SUMIFS('DATA UPDATE'!$L:$L,'DATA UPDATE'!$E:$E,A862,'DATA UPDATE'!$B:$B,$F$2)</f>
        <v>0</v>
      </c>
      <c r="G862" s="5">
        <f>SUMIFS('DATA UPDATE'!$L:$L,'DATA UPDATE'!$E:$E,A862,'DATA UPDATE'!$B:$B,$G$2)</f>
        <v>8</v>
      </c>
      <c r="H862" s="5">
        <f>SUMIFS('DATA UPDATE'!$L:$L,'DATA UPDATE'!$E:$E,A862,'DATA UPDATE'!$B:$B,$H$2)</f>
        <v>0</v>
      </c>
      <c r="I862" s="5">
        <f t="shared" si="66"/>
        <v>10</v>
      </c>
      <c r="J862" s="5">
        <f>SUMIFS('UPDATE STOCK'!F:F,'UPDATE STOCK'!A:A,วิเคราะห์ข้อมูล!A862)</f>
        <v>15</v>
      </c>
      <c r="K862" s="10">
        <f t="shared" si="67"/>
        <v>8</v>
      </c>
      <c r="L862" s="5">
        <f t="shared" si="68"/>
        <v>0</v>
      </c>
      <c r="M862" s="8">
        <f t="shared" si="69"/>
        <v>2</v>
      </c>
      <c r="N862" s="7">
        <f t="shared" si="70"/>
        <v>-13</v>
      </c>
      <c r="O862" s="4">
        <f>SUMIFS('DATA UPDATE'!$L:$L,'DATA UPDATE'!$E:$E,วิเคราะห์ข้อมูล!A862,'DATA UPDATE'!$T:$T,วิเคราะห์ข้อมูล!$O$2)</f>
        <v>0</v>
      </c>
      <c r="P862" s="4">
        <f>SUMIFS('DATA UPDATE'!$L:$L,'DATA UPDATE'!$E:$E,วิเคราะห์ข้อมูล!A862,'DATA UPDATE'!$T:$T,วิเคราะห์ข้อมูล!$P$2)</f>
        <v>10</v>
      </c>
      <c r="Q862" s="4">
        <f>SUMIFS('DATA UPDATE'!$L:$L,'DATA UPDATE'!$E:$E,วิเคราะห์ข้อมูล!A862,'DATA UPDATE'!$T:$T,วิเคราะห์ข้อมูล!$Q$2)</f>
        <v>0</v>
      </c>
      <c r="R862" s="4">
        <f>SUMIFS('DATA UPDATE'!$L:$L,'DATA UPDATE'!$D:$D,วิเคราะห์ข้อมูล!A862,'DATA UPDATE'!$T:$T,วิเคราะห์ข้อมูล!$R$2)</f>
        <v>0</v>
      </c>
      <c r="S862" s="4">
        <f>SUMIFS('UPDATE STOCK'!$F:$F,'UPDATE STOCK'!$A:$A,A862,'UPDATE STOCK'!$G:$G,$S$2)</f>
        <v>0</v>
      </c>
      <c r="T862" s="4">
        <f>SUMIFS('UPDATE STOCK'!$F:$F,'UPDATE STOCK'!$A:$A,A862,'UPDATE STOCK'!$G:$G,$T$2)</f>
        <v>15</v>
      </c>
      <c r="U862" s="4">
        <f>SUMIFS('UPDATE STOCK'!$F:$F,'UPDATE STOCK'!$A:$A,วิเคราะห์ข้อมูล!A862,'UPDATE STOCK'!$G:$G,$U$2)</f>
        <v>0</v>
      </c>
      <c r="V862" s="4">
        <f>SUMIFS('UPDATE STOCK'!$F:$F,'UPDATE STOCK'!$A:$A,วิเคราะห์ข้อมูล!A862,'UPDATE STOCK'!$G:$G,$V$2)</f>
        <v>0</v>
      </c>
      <c r="W862" s="4"/>
      <c r="X862" s="4"/>
      <c r="Y862" s="4"/>
      <c r="Z862" s="4"/>
      <c r="AA862" s="4"/>
    </row>
    <row r="863" spans="1:27" x14ac:dyDescent="0.2">
      <c r="A863" s="12" t="s">
        <v>1713</v>
      </c>
      <c r="B863" s="12" t="s">
        <v>1714</v>
      </c>
      <c r="C863" s="5">
        <f>SUMIFS('DATA UPDATE'!$L:$L,'DATA UPDATE'!$E:$E,วิเคราะห์ข้อมูล!A863,'DATA UPDATE'!$B:$B,วิเคราะห์ข้อมูล!$C$2)</f>
        <v>0</v>
      </c>
      <c r="D863" s="5">
        <f>SUMIFS('DATA UPDATE'!$L:$L,'DATA UPDATE'!$E:$E,A863,'DATA UPDATE'!$B:$B,$D$2)</f>
        <v>1</v>
      </c>
      <c r="E863" s="5">
        <f>SUMIFS('DATA UPDATE'!$L:$L,'DATA UPDATE'!$E:$E,A863,'DATA UPDATE'!$B:$B,$E$2)</f>
        <v>0</v>
      </c>
      <c r="F863" s="5">
        <f>SUMIFS('DATA UPDATE'!$L:$L,'DATA UPDATE'!$E:$E,A863,'DATA UPDATE'!$B:$B,$F$2)</f>
        <v>0</v>
      </c>
      <c r="G863" s="5">
        <f>SUMIFS('DATA UPDATE'!$L:$L,'DATA UPDATE'!$E:$E,A863,'DATA UPDATE'!$B:$B,$G$2)</f>
        <v>0</v>
      </c>
      <c r="H863" s="5">
        <f>SUMIFS('DATA UPDATE'!$L:$L,'DATA UPDATE'!$E:$E,A863,'DATA UPDATE'!$B:$B,$H$2)</f>
        <v>0</v>
      </c>
      <c r="I863" s="5">
        <f t="shared" si="66"/>
        <v>1</v>
      </c>
      <c r="J863" s="5">
        <f>SUMIFS('UPDATE STOCK'!F:F,'UPDATE STOCK'!A:A,วิเคราะห์ข้อมูล!A863)</f>
        <v>0</v>
      </c>
      <c r="K863" s="10">
        <f t="shared" si="67"/>
        <v>1</v>
      </c>
      <c r="L863" s="5">
        <f t="shared" si="68"/>
        <v>0</v>
      </c>
      <c r="M863" s="8">
        <f t="shared" si="69"/>
        <v>0.2</v>
      </c>
      <c r="N863" s="7">
        <f t="shared" si="70"/>
        <v>0.2</v>
      </c>
      <c r="O863" s="4">
        <f>SUMIFS('DATA UPDATE'!$L:$L,'DATA UPDATE'!$E:$E,วิเคราะห์ข้อมูล!A863,'DATA UPDATE'!$T:$T,วิเคราะห์ข้อมูล!$O$2)</f>
        <v>1</v>
      </c>
      <c r="P863" s="4">
        <f>SUMIFS('DATA UPDATE'!$L:$L,'DATA UPDATE'!$E:$E,วิเคราะห์ข้อมูล!A863,'DATA UPDATE'!$T:$T,วิเคราะห์ข้อมูล!$P$2)</f>
        <v>0</v>
      </c>
      <c r="Q863" s="4">
        <f>SUMIFS('DATA UPDATE'!$L:$L,'DATA UPDATE'!$E:$E,วิเคราะห์ข้อมูล!A863,'DATA UPDATE'!$T:$T,วิเคราะห์ข้อมูล!$Q$2)</f>
        <v>0</v>
      </c>
      <c r="R863" s="4">
        <f>SUMIFS('DATA UPDATE'!$L:$L,'DATA UPDATE'!$D:$D,วิเคราะห์ข้อมูล!A863,'DATA UPDATE'!$T:$T,วิเคราะห์ข้อมูล!$R$2)</f>
        <v>0</v>
      </c>
      <c r="S863" s="4">
        <f>SUMIFS('UPDATE STOCK'!$F:$F,'UPDATE STOCK'!$A:$A,A863,'UPDATE STOCK'!$G:$G,$S$2)</f>
        <v>0</v>
      </c>
      <c r="T863" s="4">
        <f>SUMIFS('UPDATE STOCK'!$F:$F,'UPDATE STOCK'!$A:$A,A863,'UPDATE STOCK'!$G:$G,$T$2)</f>
        <v>0</v>
      </c>
      <c r="U863" s="4">
        <f>SUMIFS('UPDATE STOCK'!$F:$F,'UPDATE STOCK'!$A:$A,วิเคราะห์ข้อมูล!A863,'UPDATE STOCK'!$G:$G,$U$2)</f>
        <v>0</v>
      </c>
      <c r="V863" s="4">
        <f>SUMIFS('UPDATE STOCK'!$F:$F,'UPDATE STOCK'!$A:$A,วิเคราะห์ข้อมูล!A863,'UPDATE STOCK'!$G:$G,$V$2)</f>
        <v>0</v>
      </c>
      <c r="W863" s="4"/>
      <c r="X863" s="4"/>
      <c r="Y863" s="4"/>
      <c r="Z863" s="4"/>
      <c r="AA863" s="4"/>
    </row>
    <row r="864" spans="1:27" x14ac:dyDescent="0.2">
      <c r="A864" s="12" t="s">
        <v>1715</v>
      </c>
      <c r="B864" s="12" t="s">
        <v>1716</v>
      </c>
      <c r="C864" s="5">
        <f>SUMIFS('DATA UPDATE'!$L:$L,'DATA UPDATE'!$E:$E,วิเคราะห์ข้อมูล!A864,'DATA UPDATE'!$B:$B,วิเคราะห์ข้อมูล!$C$2)</f>
        <v>1</v>
      </c>
      <c r="D864" s="5">
        <f>SUMIFS('DATA UPDATE'!$L:$L,'DATA UPDATE'!$E:$E,A864,'DATA UPDATE'!$B:$B,$D$2)</f>
        <v>0</v>
      </c>
      <c r="E864" s="5">
        <f>SUMIFS('DATA UPDATE'!$L:$L,'DATA UPDATE'!$E:$E,A864,'DATA UPDATE'!$B:$B,$E$2)</f>
        <v>0</v>
      </c>
      <c r="F864" s="5">
        <f>SUMIFS('DATA UPDATE'!$L:$L,'DATA UPDATE'!$E:$E,A864,'DATA UPDATE'!$B:$B,$F$2)</f>
        <v>0</v>
      </c>
      <c r="G864" s="5">
        <f>SUMIFS('DATA UPDATE'!$L:$L,'DATA UPDATE'!$E:$E,A864,'DATA UPDATE'!$B:$B,$G$2)</f>
        <v>0</v>
      </c>
      <c r="H864" s="5">
        <f>SUMIFS('DATA UPDATE'!$L:$L,'DATA UPDATE'!$E:$E,A864,'DATA UPDATE'!$B:$B,$H$2)</f>
        <v>0</v>
      </c>
      <c r="I864" s="5">
        <f t="shared" si="66"/>
        <v>1</v>
      </c>
      <c r="J864" s="5">
        <f>SUMIFS('UPDATE STOCK'!F:F,'UPDATE STOCK'!A:A,วิเคราะห์ข้อมูล!A864)</f>
        <v>0</v>
      </c>
      <c r="K864" s="10">
        <f t="shared" si="67"/>
        <v>1</v>
      </c>
      <c r="L864" s="5">
        <f t="shared" si="68"/>
        <v>0</v>
      </c>
      <c r="M864" s="8">
        <f t="shared" si="69"/>
        <v>0.2</v>
      </c>
      <c r="N864" s="7">
        <f t="shared" si="70"/>
        <v>0.2</v>
      </c>
      <c r="O864" s="4">
        <f>SUMIFS('DATA UPDATE'!$L:$L,'DATA UPDATE'!$E:$E,วิเคราะห์ข้อมูล!A864,'DATA UPDATE'!$T:$T,วิเคราะห์ข้อมูล!$O$2)</f>
        <v>0</v>
      </c>
      <c r="P864" s="4">
        <f>SUMIFS('DATA UPDATE'!$L:$L,'DATA UPDATE'!$E:$E,วิเคราะห์ข้อมูล!A864,'DATA UPDATE'!$T:$T,วิเคราะห์ข้อมูล!$P$2)</f>
        <v>0</v>
      </c>
      <c r="Q864" s="4">
        <f>SUMIFS('DATA UPDATE'!$L:$L,'DATA UPDATE'!$E:$E,วิเคราะห์ข้อมูล!A864,'DATA UPDATE'!$T:$T,วิเคราะห์ข้อมูล!$Q$2)</f>
        <v>1</v>
      </c>
      <c r="R864" s="4">
        <f>SUMIFS('DATA UPDATE'!$L:$L,'DATA UPDATE'!$D:$D,วิเคราะห์ข้อมูล!A864,'DATA UPDATE'!$T:$T,วิเคราะห์ข้อมูล!$R$2)</f>
        <v>0</v>
      </c>
      <c r="S864" s="4">
        <f>SUMIFS('UPDATE STOCK'!$F:$F,'UPDATE STOCK'!$A:$A,A864,'UPDATE STOCK'!$G:$G,$S$2)</f>
        <v>0</v>
      </c>
      <c r="T864" s="4">
        <f>SUMIFS('UPDATE STOCK'!$F:$F,'UPDATE STOCK'!$A:$A,A864,'UPDATE STOCK'!$G:$G,$T$2)</f>
        <v>0</v>
      </c>
      <c r="U864" s="4">
        <f>SUMIFS('UPDATE STOCK'!$F:$F,'UPDATE STOCK'!$A:$A,วิเคราะห์ข้อมูล!A864,'UPDATE STOCK'!$G:$G,$U$2)</f>
        <v>0</v>
      </c>
      <c r="V864" s="4">
        <f>SUMIFS('UPDATE STOCK'!$F:$F,'UPDATE STOCK'!$A:$A,วิเคราะห์ข้อมูล!A864,'UPDATE STOCK'!$G:$G,$V$2)</f>
        <v>0</v>
      </c>
      <c r="W864" s="4"/>
      <c r="X864" s="4"/>
      <c r="Y864" s="4"/>
      <c r="Z864" s="4"/>
      <c r="AA864" s="4"/>
    </row>
    <row r="865" spans="1:27" x14ac:dyDescent="0.2">
      <c r="A865" s="12" t="s">
        <v>1717</v>
      </c>
      <c r="B865" s="12" t="s">
        <v>1718</v>
      </c>
      <c r="C865" s="5">
        <f>SUMIFS('DATA UPDATE'!$L:$L,'DATA UPDATE'!$E:$E,วิเคราะห์ข้อมูล!A865,'DATA UPDATE'!$B:$B,วิเคราะห์ข้อมูล!$C$2)</f>
        <v>0</v>
      </c>
      <c r="D865" s="5">
        <f>SUMIFS('DATA UPDATE'!$L:$L,'DATA UPDATE'!$E:$E,A865,'DATA UPDATE'!$B:$B,$D$2)</f>
        <v>1</v>
      </c>
      <c r="E865" s="5">
        <f>SUMIFS('DATA UPDATE'!$L:$L,'DATA UPDATE'!$E:$E,A865,'DATA UPDATE'!$B:$B,$E$2)</f>
        <v>0</v>
      </c>
      <c r="F865" s="5">
        <f>SUMIFS('DATA UPDATE'!$L:$L,'DATA UPDATE'!$E:$E,A865,'DATA UPDATE'!$B:$B,$F$2)</f>
        <v>0</v>
      </c>
      <c r="G865" s="5">
        <f>SUMIFS('DATA UPDATE'!$L:$L,'DATA UPDATE'!$E:$E,A865,'DATA UPDATE'!$B:$B,$G$2)</f>
        <v>0</v>
      </c>
      <c r="H865" s="5">
        <f>SUMIFS('DATA UPDATE'!$L:$L,'DATA UPDATE'!$E:$E,A865,'DATA UPDATE'!$B:$B,$H$2)</f>
        <v>0</v>
      </c>
      <c r="I865" s="5">
        <f t="shared" si="66"/>
        <v>1</v>
      </c>
      <c r="J865" s="5">
        <f>SUMIFS('UPDATE STOCK'!F:F,'UPDATE STOCK'!A:A,วิเคราะห์ข้อมูล!A865)</f>
        <v>0</v>
      </c>
      <c r="K865" s="10">
        <f t="shared" si="67"/>
        <v>1</v>
      </c>
      <c r="L865" s="5">
        <f t="shared" si="68"/>
        <v>0</v>
      </c>
      <c r="M865" s="8">
        <f t="shared" si="69"/>
        <v>0.2</v>
      </c>
      <c r="N865" s="7">
        <f t="shared" si="70"/>
        <v>0.2</v>
      </c>
      <c r="O865" s="4">
        <f>SUMIFS('DATA UPDATE'!$L:$L,'DATA UPDATE'!$E:$E,วิเคราะห์ข้อมูล!A865,'DATA UPDATE'!$T:$T,วิเคราะห์ข้อมูล!$O$2)</f>
        <v>0</v>
      </c>
      <c r="P865" s="4">
        <f>SUMIFS('DATA UPDATE'!$L:$L,'DATA UPDATE'!$E:$E,วิเคราะห์ข้อมูล!A865,'DATA UPDATE'!$T:$T,วิเคราะห์ข้อมูล!$P$2)</f>
        <v>0</v>
      </c>
      <c r="Q865" s="4">
        <f>SUMIFS('DATA UPDATE'!$L:$L,'DATA UPDATE'!$E:$E,วิเคราะห์ข้อมูล!A865,'DATA UPDATE'!$T:$T,วิเคราะห์ข้อมูล!$Q$2)</f>
        <v>1</v>
      </c>
      <c r="R865" s="4">
        <f>SUMIFS('DATA UPDATE'!$L:$L,'DATA UPDATE'!$D:$D,วิเคราะห์ข้อมูล!A865,'DATA UPDATE'!$T:$T,วิเคราะห์ข้อมูล!$R$2)</f>
        <v>0</v>
      </c>
      <c r="S865" s="4">
        <f>SUMIFS('UPDATE STOCK'!$F:$F,'UPDATE STOCK'!$A:$A,A865,'UPDATE STOCK'!$G:$G,$S$2)</f>
        <v>0</v>
      </c>
      <c r="T865" s="4">
        <f>SUMIFS('UPDATE STOCK'!$F:$F,'UPDATE STOCK'!$A:$A,A865,'UPDATE STOCK'!$G:$G,$T$2)</f>
        <v>0</v>
      </c>
      <c r="U865" s="4">
        <f>SUMIFS('UPDATE STOCK'!$F:$F,'UPDATE STOCK'!$A:$A,วิเคราะห์ข้อมูล!A865,'UPDATE STOCK'!$G:$G,$U$2)</f>
        <v>0</v>
      </c>
      <c r="V865" s="4">
        <f>SUMIFS('UPDATE STOCK'!$F:$F,'UPDATE STOCK'!$A:$A,วิเคราะห์ข้อมูล!A865,'UPDATE STOCK'!$G:$G,$V$2)</f>
        <v>0</v>
      </c>
      <c r="W865" s="4"/>
      <c r="X865" s="4"/>
      <c r="Y865" s="4"/>
      <c r="Z865" s="4"/>
      <c r="AA865" s="4"/>
    </row>
    <row r="866" spans="1:27" x14ac:dyDescent="0.2">
      <c r="A866" s="12" t="s">
        <v>1719</v>
      </c>
      <c r="B866" s="12" t="s">
        <v>1720</v>
      </c>
      <c r="C866" s="5">
        <f>SUMIFS('DATA UPDATE'!$L:$L,'DATA UPDATE'!$E:$E,วิเคราะห์ข้อมูล!A866,'DATA UPDATE'!$B:$B,วิเคราะห์ข้อมูล!$C$2)</f>
        <v>1</v>
      </c>
      <c r="D866" s="5">
        <f>SUMIFS('DATA UPDATE'!$L:$L,'DATA UPDATE'!$E:$E,A866,'DATA UPDATE'!$B:$B,$D$2)</f>
        <v>0</v>
      </c>
      <c r="E866" s="5">
        <f>SUMIFS('DATA UPDATE'!$L:$L,'DATA UPDATE'!$E:$E,A866,'DATA UPDATE'!$B:$B,$E$2)</f>
        <v>0</v>
      </c>
      <c r="F866" s="5">
        <f>SUMIFS('DATA UPDATE'!$L:$L,'DATA UPDATE'!$E:$E,A866,'DATA UPDATE'!$B:$B,$F$2)</f>
        <v>0</v>
      </c>
      <c r="G866" s="5">
        <f>SUMIFS('DATA UPDATE'!$L:$L,'DATA UPDATE'!$E:$E,A866,'DATA UPDATE'!$B:$B,$G$2)</f>
        <v>0</v>
      </c>
      <c r="H866" s="5">
        <f>SUMIFS('DATA UPDATE'!$L:$L,'DATA UPDATE'!$E:$E,A866,'DATA UPDATE'!$B:$B,$H$2)</f>
        <v>0</v>
      </c>
      <c r="I866" s="5">
        <f t="shared" si="66"/>
        <v>1</v>
      </c>
      <c r="J866" s="5">
        <f>SUMIFS('UPDATE STOCK'!F:F,'UPDATE STOCK'!A:A,วิเคราะห์ข้อมูล!A866)</f>
        <v>0</v>
      </c>
      <c r="K866" s="10">
        <f t="shared" si="67"/>
        <v>1</v>
      </c>
      <c r="L866" s="5">
        <f t="shared" si="68"/>
        <v>0</v>
      </c>
      <c r="M866" s="8">
        <f t="shared" si="69"/>
        <v>0.2</v>
      </c>
      <c r="N866" s="7">
        <f t="shared" si="70"/>
        <v>0.2</v>
      </c>
      <c r="O866" s="4">
        <f>SUMIFS('DATA UPDATE'!$L:$L,'DATA UPDATE'!$E:$E,วิเคราะห์ข้อมูล!A866,'DATA UPDATE'!$T:$T,วิเคราะห์ข้อมูล!$O$2)</f>
        <v>0</v>
      </c>
      <c r="P866" s="4">
        <f>SUMIFS('DATA UPDATE'!$L:$L,'DATA UPDATE'!$E:$E,วิเคราะห์ข้อมูล!A866,'DATA UPDATE'!$T:$T,วิเคราะห์ข้อมูล!$P$2)</f>
        <v>0</v>
      </c>
      <c r="Q866" s="4">
        <f>SUMIFS('DATA UPDATE'!$L:$L,'DATA UPDATE'!$E:$E,วิเคราะห์ข้อมูล!A866,'DATA UPDATE'!$T:$T,วิเคราะห์ข้อมูล!$Q$2)</f>
        <v>1</v>
      </c>
      <c r="R866" s="4">
        <f>SUMIFS('DATA UPDATE'!$L:$L,'DATA UPDATE'!$D:$D,วิเคราะห์ข้อมูล!A866,'DATA UPDATE'!$T:$T,วิเคราะห์ข้อมูล!$R$2)</f>
        <v>0</v>
      </c>
      <c r="S866" s="4">
        <f>SUMIFS('UPDATE STOCK'!$F:$F,'UPDATE STOCK'!$A:$A,A866,'UPDATE STOCK'!$G:$G,$S$2)</f>
        <v>0</v>
      </c>
      <c r="T866" s="4">
        <f>SUMIFS('UPDATE STOCK'!$F:$F,'UPDATE STOCK'!$A:$A,A866,'UPDATE STOCK'!$G:$G,$T$2)</f>
        <v>0</v>
      </c>
      <c r="U866" s="4">
        <f>SUMIFS('UPDATE STOCK'!$F:$F,'UPDATE STOCK'!$A:$A,วิเคราะห์ข้อมูล!A866,'UPDATE STOCK'!$G:$G,$U$2)</f>
        <v>0</v>
      </c>
      <c r="V866" s="4">
        <f>SUMIFS('UPDATE STOCK'!$F:$F,'UPDATE STOCK'!$A:$A,วิเคราะห์ข้อมูล!A866,'UPDATE STOCK'!$G:$G,$V$2)</f>
        <v>0</v>
      </c>
      <c r="W866" s="4"/>
      <c r="X866" s="4"/>
      <c r="Y866" s="4"/>
      <c r="Z866" s="4"/>
      <c r="AA866" s="4"/>
    </row>
    <row r="867" spans="1:27" x14ac:dyDescent="0.2">
      <c r="A867" s="12" t="s">
        <v>1721</v>
      </c>
      <c r="B867" s="12" t="s">
        <v>1722</v>
      </c>
      <c r="C867" s="5">
        <f>SUMIFS('DATA UPDATE'!$L:$L,'DATA UPDATE'!$E:$E,วิเคราะห์ข้อมูล!A867,'DATA UPDATE'!$B:$B,วิเคราะห์ข้อมูล!$C$2)</f>
        <v>1</v>
      </c>
      <c r="D867" s="5">
        <f>SUMIFS('DATA UPDATE'!$L:$L,'DATA UPDATE'!$E:$E,A867,'DATA UPDATE'!$B:$B,$D$2)</f>
        <v>0</v>
      </c>
      <c r="E867" s="5">
        <f>SUMIFS('DATA UPDATE'!$L:$L,'DATA UPDATE'!$E:$E,A867,'DATA UPDATE'!$B:$B,$E$2)</f>
        <v>0</v>
      </c>
      <c r="F867" s="5">
        <f>SUMIFS('DATA UPDATE'!$L:$L,'DATA UPDATE'!$E:$E,A867,'DATA UPDATE'!$B:$B,$F$2)</f>
        <v>0</v>
      </c>
      <c r="G867" s="5">
        <f>SUMIFS('DATA UPDATE'!$L:$L,'DATA UPDATE'!$E:$E,A867,'DATA UPDATE'!$B:$B,$G$2)</f>
        <v>0</v>
      </c>
      <c r="H867" s="5">
        <f>SUMIFS('DATA UPDATE'!$L:$L,'DATA UPDATE'!$E:$E,A867,'DATA UPDATE'!$B:$B,$H$2)</f>
        <v>0</v>
      </c>
      <c r="I867" s="5">
        <f t="shared" si="66"/>
        <v>1</v>
      </c>
      <c r="J867" s="5">
        <f>SUMIFS('UPDATE STOCK'!F:F,'UPDATE STOCK'!A:A,วิเคราะห์ข้อมูล!A867)</f>
        <v>0</v>
      </c>
      <c r="K867" s="10">
        <f t="shared" si="67"/>
        <v>1</v>
      </c>
      <c r="L867" s="5">
        <f t="shared" si="68"/>
        <v>0</v>
      </c>
      <c r="M867" s="8">
        <f t="shared" si="69"/>
        <v>0.2</v>
      </c>
      <c r="N867" s="7">
        <f t="shared" si="70"/>
        <v>0.2</v>
      </c>
      <c r="O867" s="4">
        <f>SUMIFS('DATA UPDATE'!$L:$L,'DATA UPDATE'!$E:$E,วิเคราะห์ข้อมูล!A867,'DATA UPDATE'!$T:$T,วิเคราะห์ข้อมูล!$O$2)</f>
        <v>0</v>
      </c>
      <c r="P867" s="4">
        <f>SUMIFS('DATA UPDATE'!$L:$L,'DATA UPDATE'!$E:$E,วิเคราะห์ข้อมูล!A867,'DATA UPDATE'!$T:$T,วิเคราะห์ข้อมูล!$P$2)</f>
        <v>0</v>
      </c>
      <c r="Q867" s="4">
        <f>SUMIFS('DATA UPDATE'!$L:$L,'DATA UPDATE'!$E:$E,วิเคราะห์ข้อมูล!A867,'DATA UPDATE'!$T:$T,วิเคราะห์ข้อมูล!$Q$2)</f>
        <v>1</v>
      </c>
      <c r="R867" s="4">
        <f>SUMIFS('DATA UPDATE'!$L:$L,'DATA UPDATE'!$D:$D,วิเคราะห์ข้อมูล!A867,'DATA UPDATE'!$T:$T,วิเคราะห์ข้อมูล!$R$2)</f>
        <v>0</v>
      </c>
      <c r="S867" s="4">
        <f>SUMIFS('UPDATE STOCK'!$F:$F,'UPDATE STOCK'!$A:$A,A867,'UPDATE STOCK'!$G:$G,$S$2)</f>
        <v>0</v>
      </c>
      <c r="T867" s="4">
        <f>SUMIFS('UPDATE STOCK'!$F:$F,'UPDATE STOCK'!$A:$A,A867,'UPDATE STOCK'!$G:$G,$T$2)</f>
        <v>0</v>
      </c>
      <c r="U867" s="4">
        <f>SUMIFS('UPDATE STOCK'!$F:$F,'UPDATE STOCK'!$A:$A,วิเคราะห์ข้อมูล!A867,'UPDATE STOCK'!$G:$G,$U$2)</f>
        <v>0</v>
      </c>
      <c r="V867" s="4">
        <f>SUMIFS('UPDATE STOCK'!$F:$F,'UPDATE STOCK'!$A:$A,วิเคราะห์ข้อมูล!A867,'UPDATE STOCK'!$G:$G,$V$2)</f>
        <v>0</v>
      </c>
      <c r="W867" s="4"/>
      <c r="X867" s="4"/>
      <c r="Y867" s="4"/>
      <c r="Z867" s="4"/>
      <c r="AA867" s="4"/>
    </row>
    <row r="868" spans="1:27" x14ac:dyDescent="0.2">
      <c r="A868" s="12" t="s">
        <v>1723</v>
      </c>
      <c r="B868" s="12" t="s">
        <v>1724</v>
      </c>
      <c r="C868" s="5">
        <f>SUMIFS('DATA UPDATE'!$L:$L,'DATA UPDATE'!$E:$E,วิเคราะห์ข้อมูล!A868,'DATA UPDATE'!$B:$B,วิเคราะห์ข้อมูล!$C$2)</f>
        <v>0</v>
      </c>
      <c r="D868" s="5">
        <f>SUMIFS('DATA UPDATE'!$L:$L,'DATA UPDATE'!$E:$E,A868,'DATA UPDATE'!$B:$B,$D$2)</f>
        <v>1</v>
      </c>
      <c r="E868" s="5">
        <f>SUMIFS('DATA UPDATE'!$L:$L,'DATA UPDATE'!$E:$E,A868,'DATA UPDATE'!$B:$B,$E$2)</f>
        <v>0</v>
      </c>
      <c r="F868" s="5">
        <f>SUMIFS('DATA UPDATE'!$L:$L,'DATA UPDATE'!$E:$E,A868,'DATA UPDATE'!$B:$B,$F$2)</f>
        <v>0</v>
      </c>
      <c r="G868" s="5">
        <f>SUMIFS('DATA UPDATE'!$L:$L,'DATA UPDATE'!$E:$E,A868,'DATA UPDATE'!$B:$B,$G$2)</f>
        <v>0</v>
      </c>
      <c r="H868" s="5">
        <f>SUMIFS('DATA UPDATE'!$L:$L,'DATA UPDATE'!$E:$E,A868,'DATA UPDATE'!$B:$B,$H$2)</f>
        <v>0</v>
      </c>
      <c r="I868" s="5">
        <f t="shared" si="66"/>
        <v>1</v>
      </c>
      <c r="J868" s="5">
        <f>SUMIFS('UPDATE STOCK'!F:F,'UPDATE STOCK'!A:A,วิเคราะห์ข้อมูล!A868)</f>
        <v>0</v>
      </c>
      <c r="K868" s="10">
        <f t="shared" si="67"/>
        <v>1</v>
      </c>
      <c r="L868" s="5">
        <f t="shared" si="68"/>
        <v>0</v>
      </c>
      <c r="M868" s="8">
        <f t="shared" si="69"/>
        <v>0.2</v>
      </c>
      <c r="N868" s="7">
        <f t="shared" si="70"/>
        <v>0.2</v>
      </c>
      <c r="O868" s="4">
        <f>SUMIFS('DATA UPDATE'!$L:$L,'DATA UPDATE'!$E:$E,วิเคราะห์ข้อมูล!A868,'DATA UPDATE'!$T:$T,วิเคราะห์ข้อมูล!$O$2)</f>
        <v>1</v>
      </c>
      <c r="P868" s="4">
        <f>SUMIFS('DATA UPDATE'!$L:$L,'DATA UPDATE'!$E:$E,วิเคราะห์ข้อมูล!A868,'DATA UPDATE'!$T:$T,วิเคราะห์ข้อมูล!$P$2)</f>
        <v>0</v>
      </c>
      <c r="Q868" s="4">
        <f>SUMIFS('DATA UPDATE'!$L:$L,'DATA UPDATE'!$E:$E,วิเคราะห์ข้อมูล!A868,'DATA UPDATE'!$T:$T,วิเคราะห์ข้อมูล!$Q$2)</f>
        <v>0</v>
      </c>
      <c r="R868" s="4">
        <f>SUMIFS('DATA UPDATE'!$L:$L,'DATA UPDATE'!$D:$D,วิเคราะห์ข้อมูล!A868,'DATA UPDATE'!$T:$T,วิเคราะห์ข้อมูล!$R$2)</f>
        <v>0</v>
      </c>
      <c r="S868" s="4">
        <f>SUMIFS('UPDATE STOCK'!$F:$F,'UPDATE STOCK'!$A:$A,A868,'UPDATE STOCK'!$G:$G,$S$2)</f>
        <v>0</v>
      </c>
      <c r="T868" s="4">
        <f>SUMIFS('UPDATE STOCK'!$F:$F,'UPDATE STOCK'!$A:$A,A868,'UPDATE STOCK'!$G:$G,$T$2)</f>
        <v>0</v>
      </c>
      <c r="U868" s="4">
        <f>SUMIFS('UPDATE STOCK'!$F:$F,'UPDATE STOCK'!$A:$A,วิเคราะห์ข้อมูล!A868,'UPDATE STOCK'!$G:$G,$U$2)</f>
        <v>0</v>
      </c>
      <c r="V868" s="4">
        <f>SUMIFS('UPDATE STOCK'!$F:$F,'UPDATE STOCK'!$A:$A,วิเคราะห์ข้อมูล!A868,'UPDATE STOCK'!$G:$G,$V$2)</f>
        <v>0</v>
      </c>
      <c r="W868" s="4"/>
      <c r="X868" s="4"/>
      <c r="Y868" s="4"/>
      <c r="Z868" s="4"/>
      <c r="AA868" s="4"/>
    </row>
    <row r="869" spans="1:27" x14ac:dyDescent="0.2">
      <c r="A869" s="12" t="s">
        <v>1725</v>
      </c>
      <c r="B869" s="12" t="s">
        <v>1726</v>
      </c>
      <c r="C869" s="5">
        <f>SUMIFS('DATA UPDATE'!$L:$L,'DATA UPDATE'!$E:$E,วิเคราะห์ข้อมูล!A869,'DATA UPDATE'!$B:$B,วิเคราะห์ข้อมูล!$C$2)</f>
        <v>0</v>
      </c>
      <c r="D869" s="5">
        <f>SUMIFS('DATA UPDATE'!$L:$L,'DATA UPDATE'!$E:$E,A869,'DATA UPDATE'!$B:$B,$D$2)</f>
        <v>0</v>
      </c>
      <c r="E869" s="5">
        <f>SUMIFS('DATA UPDATE'!$L:$L,'DATA UPDATE'!$E:$E,A869,'DATA UPDATE'!$B:$B,$E$2)</f>
        <v>0</v>
      </c>
      <c r="F869" s="5">
        <f>SUMIFS('DATA UPDATE'!$L:$L,'DATA UPDATE'!$E:$E,A869,'DATA UPDATE'!$B:$B,$F$2)</f>
        <v>0</v>
      </c>
      <c r="G869" s="5">
        <f>SUMIFS('DATA UPDATE'!$L:$L,'DATA UPDATE'!$E:$E,A869,'DATA UPDATE'!$B:$B,$G$2)</f>
        <v>0</v>
      </c>
      <c r="H869" s="5">
        <f>SUMIFS('DATA UPDATE'!$L:$L,'DATA UPDATE'!$E:$E,A869,'DATA UPDATE'!$B:$B,$H$2)</f>
        <v>1</v>
      </c>
      <c r="I869" s="5">
        <f t="shared" si="66"/>
        <v>1</v>
      </c>
      <c r="J869" s="5">
        <f>SUMIFS('UPDATE STOCK'!F:F,'UPDATE STOCK'!A:A,วิเคราะห์ข้อมูล!A869)</f>
        <v>0</v>
      </c>
      <c r="K869" s="10">
        <f t="shared" si="67"/>
        <v>0</v>
      </c>
      <c r="L869" s="5">
        <f t="shared" si="68"/>
        <v>0</v>
      </c>
      <c r="M869" s="8">
        <f t="shared" si="69"/>
        <v>0</v>
      </c>
      <c r="N869" s="7">
        <f t="shared" si="70"/>
        <v>0</v>
      </c>
      <c r="O869" s="4">
        <f>SUMIFS('DATA UPDATE'!$L:$L,'DATA UPDATE'!$E:$E,วิเคราะห์ข้อมูล!A869,'DATA UPDATE'!$T:$T,วิเคราะห์ข้อมูล!$O$2)</f>
        <v>1</v>
      </c>
      <c r="P869" s="4">
        <f>SUMIFS('DATA UPDATE'!$L:$L,'DATA UPDATE'!$E:$E,วิเคราะห์ข้อมูล!A869,'DATA UPDATE'!$T:$T,วิเคราะห์ข้อมูล!$P$2)</f>
        <v>0</v>
      </c>
      <c r="Q869" s="4">
        <f>SUMIFS('DATA UPDATE'!$L:$L,'DATA UPDATE'!$E:$E,วิเคราะห์ข้อมูล!A869,'DATA UPDATE'!$T:$T,วิเคราะห์ข้อมูล!$Q$2)</f>
        <v>0</v>
      </c>
      <c r="R869" s="4">
        <f>SUMIFS('DATA UPDATE'!$L:$L,'DATA UPDATE'!$D:$D,วิเคราะห์ข้อมูล!A869,'DATA UPDATE'!$T:$T,วิเคราะห์ข้อมูล!$R$2)</f>
        <v>0</v>
      </c>
      <c r="S869" s="4">
        <f>SUMIFS('UPDATE STOCK'!$F:$F,'UPDATE STOCK'!$A:$A,A869,'UPDATE STOCK'!$G:$G,$S$2)</f>
        <v>0</v>
      </c>
      <c r="T869" s="4">
        <f>SUMIFS('UPDATE STOCK'!$F:$F,'UPDATE STOCK'!$A:$A,A869,'UPDATE STOCK'!$G:$G,$T$2)</f>
        <v>0</v>
      </c>
      <c r="U869" s="4">
        <f>SUMIFS('UPDATE STOCK'!$F:$F,'UPDATE STOCK'!$A:$A,วิเคราะห์ข้อมูล!A869,'UPDATE STOCK'!$G:$G,$U$2)</f>
        <v>0</v>
      </c>
      <c r="V869" s="4">
        <f>SUMIFS('UPDATE STOCK'!$F:$F,'UPDATE STOCK'!$A:$A,วิเคราะห์ข้อมูล!A869,'UPDATE STOCK'!$G:$G,$V$2)</f>
        <v>0</v>
      </c>
      <c r="W869" s="4"/>
      <c r="X869" s="4"/>
      <c r="Y869" s="4"/>
      <c r="Z869" s="4"/>
      <c r="AA869" s="4"/>
    </row>
    <row r="870" spans="1:27" x14ac:dyDescent="0.2">
      <c r="A870" s="12" t="s">
        <v>1727</v>
      </c>
      <c r="B870" s="12" t="s">
        <v>1728</v>
      </c>
      <c r="C870" s="5">
        <f>SUMIFS('DATA UPDATE'!$L:$L,'DATA UPDATE'!$E:$E,วิเคราะห์ข้อมูล!A870,'DATA UPDATE'!$B:$B,วิเคราะห์ข้อมูล!$C$2)</f>
        <v>0</v>
      </c>
      <c r="D870" s="5">
        <f>SUMIFS('DATA UPDATE'!$L:$L,'DATA UPDATE'!$E:$E,A870,'DATA UPDATE'!$B:$B,$D$2)</f>
        <v>1</v>
      </c>
      <c r="E870" s="5">
        <f>SUMIFS('DATA UPDATE'!$L:$L,'DATA UPDATE'!$E:$E,A870,'DATA UPDATE'!$B:$B,$E$2)</f>
        <v>0</v>
      </c>
      <c r="F870" s="5">
        <f>SUMIFS('DATA UPDATE'!$L:$L,'DATA UPDATE'!$E:$E,A870,'DATA UPDATE'!$B:$B,$F$2)</f>
        <v>0</v>
      </c>
      <c r="G870" s="5">
        <f>SUMIFS('DATA UPDATE'!$L:$L,'DATA UPDATE'!$E:$E,A870,'DATA UPDATE'!$B:$B,$G$2)</f>
        <v>0</v>
      </c>
      <c r="H870" s="5">
        <f>SUMIFS('DATA UPDATE'!$L:$L,'DATA UPDATE'!$E:$E,A870,'DATA UPDATE'!$B:$B,$H$2)</f>
        <v>0</v>
      </c>
      <c r="I870" s="5">
        <f t="shared" si="66"/>
        <v>1</v>
      </c>
      <c r="J870" s="5">
        <f>SUMIFS('UPDATE STOCK'!F:F,'UPDATE STOCK'!A:A,วิเคราะห์ข้อมูล!A870)</f>
        <v>0</v>
      </c>
      <c r="K870" s="10">
        <f t="shared" si="67"/>
        <v>1</v>
      </c>
      <c r="L870" s="5">
        <f t="shared" si="68"/>
        <v>0</v>
      </c>
      <c r="M870" s="8">
        <f t="shared" si="69"/>
        <v>0.2</v>
      </c>
      <c r="N870" s="7">
        <f t="shared" si="70"/>
        <v>0.2</v>
      </c>
      <c r="O870" s="4">
        <f>SUMIFS('DATA UPDATE'!$L:$L,'DATA UPDATE'!$E:$E,วิเคราะห์ข้อมูล!A870,'DATA UPDATE'!$T:$T,วิเคราะห์ข้อมูล!$O$2)</f>
        <v>1</v>
      </c>
      <c r="P870" s="4">
        <f>SUMIFS('DATA UPDATE'!$L:$L,'DATA UPDATE'!$E:$E,วิเคราะห์ข้อมูล!A870,'DATA UPDATE'!$T:$T,วิเคราะห์ข้อมูล!$P$2)</f>
        <v>0</v>
      </c>
      <c r="Q870" s="4">
        <f>SUMIFS('DATA UPDATE'!$L:$L,'DATA UPDATE'!$E:$E,วิเคราะห์ข้อมูล!A870,'DATA UPDATE'!$T:$T,วิเคราะห์ข้อมูล!$Q$2)</f>
        <v>0</v>
      </c>
      <c r="R870" s="4">
        <f>SUMIFS('DATA UPDATE'!$L:$L,'DATA UPDATE'!$D:$D,วิเคราะห์ข้อมูล!A870,'DATA UPDATE'!$T:$T,วิเคราะห์ข้อมูล!$R$2)</f>
        <v>0</v>
      </c>
      <c r="S870" s="4">
        <f>SUMIFS('UPDATE STOCK'!$F:$F,'UPDATE STOCK'!$A:$A,A870,'UPDATE STOCK'!$G:$G,$S$2)</f>
        <v>0</v>
      </c>
      <c r="T870" s="4">
        <f>SUMIFS('UPDATE STOCK'!$F:$F,'UPDATE STOCK'!$A:$A,A870,'UPDATE STOCK'!$G:$G,$T$2)</f>
        <v>0</v>
      </c>
      <c r="U870" s="4">
        <f>SUMIFS('UPDATE STOCK'!$F:$F,'UPDATE STOCK'!$A:$A,วิเคราะห์ข้อมูล!A870,'UPDATE STOCK'!$G:$G,$U$2)</f>
        <v>0</v>
      </c>
      <c r="V870" s="4">
        <f>SUMIFS('UPDATE STOCK'!$F:$F,'UPDATE STOCK'!$A:$A,วิเคราะห์ข้อมูล!A870,'UPDATE STOCK'!$G:$G,$V$2)</f>
        <v>0</v>
      </c>
      <c r="W870" s="4"/>
      <c r="X870" s="4"/>
      <c r="Y870" s="4"/>
      <c r="Z870" s="4"/>
      <c r="AA870" s="4"/>
    </row>
    <row r="871" spans="1:27" x14ac:dyDescent="0.2">
      <c r="A871" s="12" t="s">
        <v>1729</v>
      </c>
      <c r="B871" s="12" t="s">
        <v>1730</v>
      </c>
      <c r="C871" s="5">
        <f>SUMIFS('DATA UPDATE'!$L:$L,'DATA UPDATE'!$E:$E,วิเคราะห์ข้อมูล!A871,'DATA UPDATE'!$B:$B,วิเคราะห์ข้อมูล!$C$2)</f>
        <v>0</v>
      </c>
      <c r="D871" s="5">
        <f>SUMIFS('DATA UPDATE'!$L:$L,'DATA UPDATE'!$E:$E,A871,'DATA UPDATE'!$B:$B,$D$2)</f>
        <v>1</v>
      </c>
      <c r="E871" s="5">
        <f>SUMIFS('DATA UPDATE'!$L:$L,'DATA UPDATE'!$E:$E,A871,'DATA UPDATE'!$B:$B,$E$2)</f>
        <v>0</v>
      </c>
      <c r="F871" s="5">
        <f>SUMIFS('DATA UPDATE'!$L:$L,'DATA UPDATE'!$E:$E,A871,'DATA UPDATE'!$B:$B,$F$2)</f>
        <v>0</v>
      </c>
      <c r="G871" s="5">
        <f>SUMIFS('DATA UPDATE'!$L:$L,'DATA UPDATE'!$E:$E,A871,'DATA UPDATE'!$B:$B,$G$2)</f>
        <v>0</v>
      </c>
      <c r="H871" s="5">
        <f>SUMIFS('DATA UPDATE'!$L:$L,'DATA UPDATE'!$E:$E,A871,'DATA UPDATE'!$B:$B,$H$2)</f>
        <v>0</v>
      </c>
      <c r="I871" s="5">
        <f t="shared" si="66"/>
        <v>1</v>
      </c>
      <c r="J871" s="5">
        <f>SUMIFS('UPDATE STOCK'!F:F,'UPDATE STOCK'!A:A,วิเคราะห์ข้อมูล!A871)</f>
        <v>3</v>
      </c>
      <c r="K871" s="10">
        <f t="shared" si="67"/>
        <v>1</v>
      </c>
      <c r="L871" s="5">
        <f t="shared" si="68"/>
        <v>0</v>
      </c>
      <c r="M871" s="8">
        <f t="shared" si="69"/>
        <v>0.2</v>
      </c>
      <c r="N871" s="7">
        <f t="shared" si="70"/>
        <v>-2.8</v>
      </c>
      <c r="O871" s="4">
        <f>SUMIFS('DATA UPDATE'!$L:$L,'DATA UPDATE'!$E:$E,วิเคราะห์ข้อมูล!A871,'DATA UPDATE'!$T:$T,วิเคราะห์ข้อมูล!$O$2)</f>
        <v>1</v>
      </c>
      <c r="P871" s="4">
        <f>SUMIFS('DATA UPDATE'!$L:$L,'DATA UPDATE'!$E:$E,วิเคราะห์ข้อมูล!A871,'DATA UPDATE'!$T:$T,วิเคราะห์ข้อมูล!$P$2)</f>
        <v>0</v>
      </c>
      <c r="Q871" s="4">
        <f>SUMIFS('DATA UPDATE'!$L:$L,'DATA UPDATE'!$E:$E,วิเคราะห์ข้อมูล!A871,'DATA UPDATE'!$T:$T,วิเคราะห์ข้อมูล!$Q$2)</f>
        <v>0</v>
      </c>
      <c r="R871" s="4">
        <f>SUMIFS('DATA UPDATE'!$L:$L,'DATA UPDATE'!$D:$D,วิเคราะห์ข้อมูล!A871,'DATA UPDATE'!$T:$T,วิเคราะห์ข้อมูล!$R$2)</f>
        <v>0</v>
      </c>
      <c r="S871" s="4">
        <f>SUMIFS('UPDATE STOCK'!$F:$F,'UPDATE STOCK'!$A:$A,A871,'UPDATE STOCK'!$G:$G,$S$2)</f>
        <v>3</v>
      </c>
      <c r="T871" s="4">
        <f>SUMIFS('UPDATE STOCK'!$F:$F,'UPDATE STOCK'!$A:$A,A871,'UPDATE STOCK'!$G:$G,$T$2)</f>
        <v>0</v>
      </c>
      <c r="U871" s="4">
        <f>SUMIFS('UPDATE STOCK'!$F:$F,'UPDATE STOCK'!$A:$A,วิเคราะห์ข้อมูล!A871,'UPDATE STOCK'!$G:$G,$U$2)</f>
        <v>0</v>
      </c>
      <c r="V871" s="4">
        <f>SUMIFS('UPDATE STOCK'!$F:$F,'UPDATE STOCK'!$A:$A,วิเคราะห์ข้อมูล!A871,'UPDATE STOCK'!$G:$G,$V$2)</f>
        <v>0</v>
      </c>
      <c r="W871" s="4"/>
      <c r="X871" s="4"/>
      <c r="Y871" s="4"/>
      <c r="Z871" s="4"/>
      <c r="AA871" s="4"/>
    </row>
    <row r="872" spans="1:27" x14ac:dyDescent="0.2">
      <c r="A872" s="12" t="s">
        <v>1731</v>
      </c>
      <c r="B872" s="12" t="s">
        <v>1732</v>
      </c>
      <c r="C872" s="5">
        <f>SUMIFS('DATA UPDATE'!$L:$L,'DATA UPDATE'!$E:$E,วิเคราะห์ข้อมูล!A872,'DATA UPDATE'!$B:$B,วิเคราะห์ข้อมูล!$C$2)</f>
        <v>0</v>
      </c>
      <c r="D872" s="5">
        <f>SUMIFS('DATA UPDATE'!$L:$L,'DATA UPDATE'!$E:$E,A872,'DATA UPDATE'!$B:$B,$D$2)</f>
        <v>0</v>
      </c>
      <c r="E872" s="5">
        <f>SUMIFS('DATA UPDATE'!$L:$L,'DATA UPDATE'!$E:$E,A872,'DATA UPDATE'!$B:$B,$E$2)</f>
        <v>0</v>
      </c>
      <c r="F872" s="5">
        <f>SUMIFS('DATA UPDATE'!$L:$L,'DATA UPDATE'!$E:$E,A872,'DATA UPDATE'!$B:$B,$F$2)</f>
        <v>1</v>
      </c>
      <c r="G872" s="5">
        <f>SUMIFS('DATA UPDATE'!$L:$L,'DATA UPDATE'!$E:$E,A872,'DATA UPDATE'!$B:$B,$G$2)</f>
        <v>0</v>
      </c>
      <c r="H872" s="5">
        <f>SUMIFS('DATA UPDATE'!$L:$L,'DATA UPDATE'!$E:$E,A872,'DATA UPDATE'!$B:$B,$H$2)</f>
        <v>0</v>
      </c>
      <c r="I872" s="5">
        <f t="shared" si="66"/>
        <v>1</v>
      </c>
      <c r="J872" s="5">
        <f>SUMIFS('UPDATE STOCK'!F:F,'UPDATE STOCK'!A:A,วิเคราะห์ข้อมูล!A872)</f>
        <v>0</v>
      </c>
      <c r="K872" s="10">
        <f t="shared" si="67"/>
        <v>1</v>
      </c>
      <c r="L872" s="5">
        <f t="shared" si="68"/>
        <v>0</v>
      </c>
      <c r="M872" s="8">
        <f t="shared" si="69"/>
        <v>0.2</v>
      </c>
      <c r="N872" s="7">
        <f t="shared" si="70"/>
        <v>0.2</v>
      </c>
      <c r="O872" s="4">
        <f>SUMIFS('DATA UPDATE'!$L:$L,'DATA UPDATE'!$E:$E,วิเคราะห์ข้อมูล!A872,'DATA UPDATE'!$T:$T,วิเคราะห์ข้อมูล!$O$2)</f>
        <v>0</v>
      </c>
      <c r="P872" s="4">
        <f>SUMIFS('DATA UPDATE'!$L:$L,'DATA UPDATE'!$E:$E,วิเคราะห์ข้อมูล!A872,'DATA UPDATE'!$T:$T,วิเคราะห์ข้อมูล!$P$2)</f>
        <v>0</v>
      </c>
      <c r="Q872" s="4">
        <f>SUMIFS('DATA UPDATE'!$L:$L,'DATA UPDATE'!$E:$E,วิเคราะห์ข้อมูล!A872,'DATA UPDATE'!$T:$T,วิเคราะห์ข้อมูล!$Q$2)</f>
        <v>0</v>
      </c>
      <c r="R872" s="4">
        <f>SUMIFS('DATA UPDATE'!$L:$L,'DATA UPDATE'!$D:$D,วิเคราะห์ข้อมูล!A872,'DATA UPDATE'!$T:$T,วิเคราะห์ข้อมูล!$R$2)</f>
        <v>0</v>
      </c>
      <c r="S872" s="4">
        <f>SUMIFS('UPDATE STOCK'!$F:$F,'UPDATE STOCK'!$A:$A,A872,'UPDATE STOCK'!$G:$G,$S$2)</f>
        <v>0</v>
      </c>
      <c r="T872" s="4">
        <f>SUMIFS('UPDATE STOCK'!$F:$F,'UPDATE STOCK'!$A:$A,A872,'UPDATE STOCK'!$G:$G,$T$2)</f>
        <v>0</v>
      </c>
      <c r="U872" s="4">
        <f>SUMIFS('UPDATE STOCK'!$F:$F,'UPDATE STOCK'!$A:$A,วิเคราะห์ข้อมูล!A872,'UPDATE STOCK'!$G:$G,$U$2)</f>
        <v>0</v>
      </c>
      <c r="V872" s="4">
        <f>SUMIFS('UPDATE STOCK'!$F:$F,'UPDATE STOCK'!$A:$A,วิเคราะห์ข้อมูล!A872,'UPDATE STOCK'!$G:$G,$V$2)</f>
        <v>0</v>
      </c>
      <c r="W872" s="4"/>
      <c r="X872" s="4"/>
      <c r="Y872" s="4"/>
      <c r="Z872" s="4"/>
      <c r="AA872" s="4"/>
    </row>
    <row r="873" spans="1:27" x14ac:dyDescent="0.2">
      <c r="A873" s="12" t="s">
        <v>1733</v>
      </c>
      <c r="B873" s="12" t="s">
        <v>1734</v>
      </c>
      <c r="C873" s="5">
        <f>SUMIFS('DATA UPDATE'!$L:$L,'DATA UPDATE'!$E:$E,วิเคราะห์ข้อมูล!A873,'DATA UPDATE'!$B:$B,วิเคราะห์ข้อมูล!$C$2)</f>
        <v>0</v>
      </c>
      <c r="D873" s="5">
        <f>SUMIFS('DATA UPDATE'!$L:$L,'DATA UPDATE'!$E:$E,A873,'DATA UPDATE'!$B:$B,$D$2)</f>
        <v>0</v>
      </c>
      <c r="E873" s="5">
        <f>SUMIFS('DATA UPDATE'!$L:$L,'DATA UPDATE'!$E:$E,A873,'DATA UPDATE'!$B:$B,$E$2)</f>
        <v>0</v>
      </c>
      <c r="F873" s="5">
        <f>SUMIFS('DATA UPDATE'!$L:$L,'DATA UPDATE'!$E:$E,A873,'DATA UPDATE'!$B:$B,$F$2)</f>
        <v>0</v>
      </c>
      <c r="G873" s="5">
        <f>SUMIFS('DATA UPDATE'!$L:$L,'DATA UPDATE'!$E:$E,A873,'DATA UPDATE'!$B:$B,$G$2)</f>
        <v>1</v>
      </c>
      <c r="H873" s="5">
        <f>SUMIFS('DATA UPDATE'!$L:$L,'DATA UPDATE'!$E:$E,A873,'DATA UPDATE'!$B:$B,$H$2)</f>
        <v>0</v>
      </c>
      <c r="I873" s="5">
        <f t="shared" si="66"/>
        <v>1</v>
      </c>
      <c r="J873" s="5">
        <f>SUMIFS('UPDATE STOCK'!F:F,'UPDATE STOCK'!A:A,วิเคราะห์ข้อมูล!A873)</f>
        <v>0</v>
      </c>
      <c r="K873" s="10">
        <f t="shared" si="67"/>
        <v>1</v>
      </c>
      <c r="L873" s="5">
        <f t="shared" si="68"/>
        <v>0</v>
      </c>
      <c r="M873" s="8">
        <f t="shared" si="69"/>
        <v>0.2</v>
      </c>
      <c r="N873" s="7">
        <f t="shared" si="70"/>
        <v>0.2</v>
      </c>
      <c r="O873" s="4">
        <f>SUMIFS('DATA UPDATE'!$L:$L,'DATA UPDATE'!$E:$E,วิเคราะห์ข้อมูล!A873,'DATA UPDATE'!$T:$T,วิเคราะห์ข้อมูล!$O$2)</f>
        <v>0</v>
      </c>
      <c r="P873" s="4">
        <f>SUMIFS('DATA UPDATE'!$L:$L,'DATA UPDATE'!$E:$E,วิเคราะห์ข้อมูล!A873,'DATA UPDATE'!$T:$T,วิเคราะห์ข้อมูล!$P$2)</f>
        <v>1</v>
      </c>
      <c r="Q873" s="4">
        <f>SUMIFS('DATA UPDATE'!$L:$L,'DATA UPDATE'!$E:$E,วิเคราะห์ข้อมูล!A873,'DATA UPDATE'!$T:$T,วิเคราะห์ข้อมูล!$Q$2)</f>
        <v>0</v>
      </c>
      <c r="R873" s="4">
        <f>SUMIFS('DATA UPDATE'!$L:$L,'DATA UPDATE'!$D:$D,วิเคราะห์ข้อมูล!A873,'DATA UPDATE'!$T:$T,วิเคราะห์ข้อมูล!$R$2)</f>
        <v>0</v>
      </c>
      <c r="S873" s="4">
        <f>SUMIFS('UPDATE STOCK'!$F:$F,'UPDATE STOCK'!$A:$A,A873,'UPDATE STOCK'!$G:$G,$S$2)</f>
        <v>0</v>
      </c>
      <c r="T873" s="4">
        <f>SUMIFS('UPDATE STOCK'!$F:$F,'UPDATE STOCK'!$A:$A,A873,'UPDATE STOCK'!$G:$G,$T$2)</f>
        <v>0</v>
      </c>
      <c r="U873" s="4">
        <f>SUMIFS('UPDATE STOCK'!$F:$F,'UPDATE STOCK'!$A:$A,วิเคราะห์ข้อมูล!A873,'UPDATE STOCK'!$G:$G,$U$2)</f>
        <v>0</v>
      </c>
      <c r="V873" s="4">
        <f>SUMIFS('UPDATE STOCK'!$F:$F,'UPDATE STOCK'!$A:$A,วิเคราะห์ข้อมูล!A873,'UPDATE STOCK'!$G:$G,$V$2)</f>
        <v>0</v>
      </c>
      <c r="W873" s="4"/>
      <c r="X873" s="4"/>
      <c r="Y873" s="4"/>
      <c r="Z873" s="4"/>
      <c r="AA873" s="4"/>
    </row>
    <row r="874" spans="1:27" x14ac:dyDescent="0.2">
      <c r="A874" s="12" t="s">
        <v>1735</v>
      </c>
      <c r="B874" s="12" t="s">
        <v>1736</v>
      </c>
      <c r="C874" s="5">
        <f>SUMIFS('DATA UPDATE'!$L:$L,'DATA UPDATE'!$E:$E,วิเคราะห์ข้อมูล!A874,'DATA UPDATE'!$B:$B,วิเคราะห์ข้อมูล!$C$2)</f>
        <v>0</v>
      </c>
      <c r="D874" s="5">
        <f>SUMIFS('DATA UPDATE'!$L:$L,'DATA UPDATE'!$E:$E,A874,'DATA UPDATE'!$B:$B,$D$2)</f>
        <v>0</v>
      </c>
      <c r="E874" s="5">
        <f>SUMIFS('DATA UPDATE'!$L:$L,'DATA UPDATE'!$E:$E,A874,'DATA UPDATE'!$B:$B,$E$2)</f>
        <v>2</v>
      </c>
      <c r="F874" s="5">
        <f>SUMIFS('DATA UPDATE'!$L:$L,'DATA UPDATE'!$E:$E,A874,'DATA UPDATE'!$B:$B,$F$2)</f>
        <v>0</v>
      </c>
      <c r="G874" s="5">
        <f>SUMIFS('DATA UPDATE'!$L:$L,'DATA UPDATE'!$E:$E,A874,'DATA UPDATE'!$B:$B,$G$2)</f>
        <v>0</v>
      </c>
      <c r="H874" s="5">
        <f>SUMIFS('DATA UPDATE'!$L:$L,'DATA UPDATE'!$E:$E,A874,'DATA UPDATE'!$B:$B,$H$2)</f>
        <v>0</v>
      </c>
      <c r="I874" s="5">
        <f t="shared" si="66"/>
        <v>2</v>
      </c>
      <c r="J874" s="5">
        <f>SUMIFS('UPDATE STOCK'!F:F,'UPDATE STOCK'!A:A,วิเคราะห์ข้อมูล!A874)</f>
        <v>0</v>
      </c>
      <c r="K874" s="10">
        <f t="shared" si="67"/>
        <v>2</v>
      </c>
      <c r="L874" s="5">
        <f t="shared" si="68"/>
        <v>0</v>
      </c>
      <c r="M874" s="8">
        <f t="shared" si="69"/>
        <v>0.4</v>
      </c>
      <c r="N874" s="7">
        <f t="shared" si="70"/>
        <v>0.4</v>
      </c>
      <c r="O874" s="4">
        <f>SUMIFS('DATA UPDATE'!$L:$L,'DATA UPDATE'!$E:$E,วิเคราะห์ข้อมูล!A874,'DATA UPDATE'!$T:$T,วิเคราะห์ข้อมูล!$O$2)</f>
        <v>2</v>
      </c>
      <c r="P874" s="4">
        <f>SUMIFS('DATA UPDATE'!$L:$L,'DATA UPDATE'!$E:$E,วิเคราะห์ข้อมูล!A874,'DATA UPDATE'!$T:$T,วิเคราะห์ข้อมูล!$P$2)</f>
        <v>0</v>
      </c>
      <c r="Q874" s="4">
        <f>SUMIFS('DATA UPDATE'!$L:$L,'DATA UPDATE'!$E:$E,วิเคราะห์ข้อมูล!A874,'DATA UPDATE'!$T:$T,วิเคราะห์ข้อมูล!$Q$2)</f>
        <v>0</v>
      </c>
      <c r="R874" s="4">
        <f>SUMIFS('DATA UPDATE'!$L:$L,'DATA UPDATE'!$D:$D,วิเคราะห์ข้อมูล!A874,'DATA UPDATE'!$T:$T,วิเคราะห์ข้อมูล!$R$2)</f>
        <v>0</v>
      </c>
      <c r="S874" s="4">
        <f>SUMIFS('UPDATE STOCK'!$F:$F,'UPDATE STOCK'!$A:$A,A874,'UPDATE STOCK'!$G:$G,$S$2)</f>
        <v>0</v>
      </c>
      <c r="T874" s="4">
        <f>SUMIFS('UPDATE STOCK'!$F:$F,'UPDATE STOCK'!$A:$A,A874,'UPDATE STOCK'!$G:$G,$T$2)</f>
        <v>0</v>
      </c>
      <c r="U874" s="4">
        <f>SUMIFS('UPDATE STOCK'!$F:$F,'UPDATE STOCK'!$A:$A,วิเคราะห์ข้อมูล!A874,'UPDATE STOCK'!$G:$G,$U$2)</f>
        <v>0</v>
      </c>
      <c r="V874" s="4">
        <f>SUMIFS('UPDATE STOCK'!$F:$F,'UPDATE STOCK'!$A:$A,วิเคราะห์ข้อมูล!A874,'UPDATE STOCK'!$G:$G,$V$2)</f>
        <v>0</v>
      </c>
      <c r="W874" s="4"/>
      <c r="X874" s="4"/>
      <c r="Y874" s="4"/>
      <c r="Z874" s="4"/>
      <c r="AA874" s="4"/>
    </row>
    <row r="875" spans="1:27" x14ac:dyDescent="0.2">
      <c r="A875" s="12" t="s">
        <v>1737</v>
      </c>
      <c r="B875" s="12" t="s">
        <v>1738</v>
      </c>
      <c r="C875" s="5">
        <f>SUMIFS('DATA UPDATE'!$L:$L,'DATA UPDATE'!$E:$E,วิเคราะห์ข้อมูล!A875,'DATA UPDATE'!$B:$B,วิเคราะห์ข้อมูล!$C$2)</f>
        <v>0</v>
      </c>
      <c r="D875" s="5">
        <f>SUMIFS('DATA UPDATE'!$L:$L,'DATA UPDATE'!$E:$E,A875,'DATA UPDATE'!$B:$B,$D$2)</f>
        <v>2</v>
      </c>
      <c r="E875" s="5">
        <f>SUMIFS('DATA UPDATE'!$L:$L,'DATA UPDATE'!$E:$E,A875,'DATA UPDATE'!$B:$B,$E$2)</f>
        <v>0</v>
      </c>
      <c r="F875" s="5">
        <f>SUMIFS('DATA UPDATE'!$L:$L,'DATA UPDATE'!$E:$E,A875,'DATA UPDATE'!$B:$B,$F$2)</f>
        <v>0</v>
      </c>
      <c r="G875" s="5">
        <f>SUMIFS('DATA UPDATE'!$L:$L,'DATA UPDATE'!$E:$E,A875,'DATA UPDATE'!$B:$B,$G$2)</f>
        <v>0</v>
      </c>
      <c r="H875" s="5">
        <f>SUMIFS('DATA UPDATE'!$L:$L,'DATA UPDATE'!$E:$E,A875,'DATA UPDATE'!$B:$B,$H$2)</f>
        <v>0</v>
      </c>
      <c r="I875" s="5">
        <f t="shared" si="66"/>
        <v>2</v>
      </c>
      <c r="J875" s="5">
        <f>SUMIFS('UPDATE STOCK'!F:F,'UPDATE STOCK'!A:A,วิเคราะห์ข้อมูล!A875)</f>
        <v>0</v>
      </c>
      <c r="K875" s="10">
        <f t="shared" si="67"/>
        <v>2</v>
      </c>
      <c r="L875" s="5">
        <f t="shared" si="68"/>
        <v>0</v>
      </c>
      <c r="M875" s="8">
        <f t="shared" si="69"/>
        <v>0.4</v>
      </c>
      <c r="N875" s="7">
        <f t="shared" si="70"/>
        <v>0.4</v>
      </c>
      <c r="O875" s="4">
        <f>SUMIFS('DATA UPDATE'!$L:$L,'DATA UPDATE'!$E:$E,วิเคราะห์ข้อมูล!A875,'DATA UPDATE'!$T:$T,วิเคราะห์ข้อมูล!$O$2)</f>
        <v>0</v>
      </c>
      <c r="P875" s="4">
        <f>SUMIFS('DATA UPDATE'!$L:$L,'DATA UPDATE'!$E:$E,วิเคราะห์ข้อมูล!A875,'DATA UPDATE'!$T:$T,วิเคราะห์ข้อมูล!$P$2)</f>
        <v>2</v>
      </c>
      <c r="Q875" s="4">
        <f>SUMIFS('DATA UPDATE'!$L:$L,'DATA UPDATE'!$E:$E,วิเคราะห์ข้อมูล!A875,'DATA UPDATE'!$T:$T,วิเคราะห์ข้อมูล!$Q$2)</f>
        <v>0</v>
      </c>
      <c r="R875" s="4">
        <f>SUMIFS('DATA UPDATE'!$L:$L,'DATA UPDATE'!$D:$D,วิเคราะห์ข้อมูล!A875,'DATA UPDATE'!$T:$T,วิเคราะห์ข้อมูล!$R$2)</f>
        <v>0</v>
      </c>
      <c r="S875" s="4">
        <f>SUMIFS('UPDATE STOCK'!$F:$F,'UPDATE STOCK'!$A:$A,A875,'UPDATE STOCK'!$G:$G,$S$2)</f>
        <v>0</v>
      </c>
      <c r="T875" s="4">
        <f>SUMIFS('UPDATE STOCK'!$F:$F,'UPDATE STOCK'!$A:$A,A875,'UPDATE STOCK'!$G:$G,$T$2)</f>
        <v>0</v>
      </c>
      <c r="U875" s="4">
        <f>SUMIFS('UPDATE STOCK'!$F:$F,'UPDATE STOCK'!$A:$A,วิเคราะห์ข้อมูล!A875,'UPDATE STOCK'!$G:$G,$U$2)</f>
        <v>0</v>
      </c>
      <c r="V875" s="4">
        <f>SUMIFS('UPDATE STOCK'!$F:$F,'UPDATE STOCK'!$A:$A,วิเคราะห์ข้อมูล!A875,'UPDATE STOCK'!$G:$G,$V$2)</f>
        <v>0</v>
      </c>
      <c r="W875" s="4"/>
      <c r="X875" s="4"/>
      <c r="Y875" s="4"/>
      <c r="Z875" s="4"/>
      <c r="AA875" s="4"/>
    </row>
    <row r="876" spans="1:27" x14ac:dyDescent="0.2">
      <c r="A876" s="12" t="s">
        <v>1739</v>
      </c>
      <c r="B876" s="12" t="s">
        <v>1740</v>
      </c>
      <c r="C876" s="5">
        <f>SUMIFS('DATA UPDATE'!$L:$L,'DATA UPDATE'!$E:$E,วิเคราะห์ข้อมูล!A876,'DATA UPDATE'!$B:$B,วิเคราะห์ข้อมูล!$C$2)</f>
        <v>2</v>
      </c>
      <c r="D876" s="5">
        <f>SUMIFS('DATA UPDATE'!$L:$L,'DATA UPDATE'!$E:$E,A876,'DATA UPDATE'!$B:$B,$D$2)</f>
        <v>0</v>
      </c>
      <c r="E876" s="5">
        <f>SUMIFS('DATA UPDATE'!$L:$L,'DATA UPDATE'!$E:$E,A876,'DATA UPDATE'!$B:$B,$E$2)</f>
        <v>2</v>
      </c>
      <c r="F876" s="5">
        <f>SUMIFS('DATA UPDATE'!$L:$L,'DATA UPDATE'!$E:$E,A876,'DATA UPDATE'!$B:$B,$F$2)</f>
        <v>1</v>
      </c>
      <c r="G876" s="5">
        <f>SUMIFS('DATA UPDATE'!$L:$L,'DATA UPDATE'!$E:$E,A876,'DATA UPDATE'!$B:$B,$G$2)</f>
        <v>0</v>
      </c>
      <c r="H876" s="5">
        <f>SUMIFS('DATA UPDATE'!$L:$L,'DATA UPDATE'!$E:$E,A876,'DATA UPDATE'!$B:$B,$H$2)</f>
        <v>0</v>
      </c>
      <c r="I876" s="5">
        <f t="shared" si="66"/>
        <v>5</v>
      </c>
      <c r="J876" s="5">
        <f>SUMIFS('UPDATE STOCK'!F:F,'UPDATE STOCK'!A:A,วิเคราะห์ข้อมูล!A876)</f>
        <v>0</v>
      </c>
      <c r="K876" s="10">
        <f t="shared" si="67"/>
        <v>2</v>
      </c>
      <c r="L876" s="5">
        <f t="shared" si="68"/>
        <v>0</v>
      </c>
      <c r="M876" s="8">
        <f t="shared" si="69"/>
        <v>1</v>
      </c>
      <c r="N876" s="7">
        <f t="shared" si="70"/>
        <v>1</v>
      </c>
      <c r="O876" s="4">
        <f>SUMIFS('DATA UPDATE'!$L:$L,'DATA UPDATE'!$E:$E,วิเคราะห์ข้อมูล!A876,'DATA UPDATE'!$T:$T,วิเคราะห์ข้อมูล!$O$2)</f>
        <v>0</v>
      </c>
      <c r="P876" s="4">
        <f>SUMIFS('DATA UPDATE'!$L:$L,'DATA UPDATE'!$E:$E,วิเคราะห์ข้อมูล!A876,'DATA UPDATE'!$T:$T,วิเคราะห์ข้อมูล!$P$2)</f>
        <v>2</v>
      </c>
      <c r="Q876" s="4">
        <f>SUMIFS('DATA UPDATE'!$L:$L,'DATA UPDATE'!$E:$E,วิเคราะห์ข้อมูล!A876,'DATA UPDATE'!$T:$T,วิเคราะห์ข้อมูล!$Q$2)</f>
        <v>3</v>
      </c>
      <c r="R876" s="4">
        <f>SUMIFS('DATA UPDATE'!$L:$L,'DATA UPDATE'!$D:$D,วิเคราะห์ข้อมูล!A876,'DATA UPDATE'!$T:$T,วิเคราะห์ข้อมูล!$R$2)</f>
        <v>0</v>
      </c>
      <c r="S876" s="4">
        <f>SUMIFS('UPDATE STOCK'!$F:$F,'UPDATE STOCK'!$A:$A,A876,'UPDATE STOCK'!$G:$G,$S$2)</f>
        <v>0</v>
      </c>
      <c r="T876" s="4">
        <f>SUMIFS('UPDATE STOCK'!$F:$F,'UPDATE STOCK'!$A:$A,A876,'UPDATE STOCK'!$G:$G,$T$2)</f>
        <v>0</v>
      </c>
      <c r="U876" s="4">
        <f>SUMIFS('UPDATE STOCK'!$F:$F,'UPDATE STOCK'!$A:$A,วิเคราะห์ข้อมูล!A876,'UPDATE STOCK'!$G:$G,$U$2)</f>
        <v>0</v>
      </c>
      <c r="V876" s="4">
        <f>SUMIFS('UPDATE STOCK'!$F:$F,'UPDATE STOCK'!$A:$A,วิเคราะห์ข้อมูล!A876,'UPDATE STOCK'!$G:$G,$V$2)</f>
        <v>0</v>
      </c>
      <c r="W876" s="4"/>
      <c r="X876" s="4"/>
      <c r="Y876" s="4"/>
      <c r="Z876" s="4"/>
      <c r="AA876" s="4"/>
    </row>
    <row r="877" spans="1:27" x14ac:dyDescent="0.2">
      <c r="A877" s="12" t="s">
        <v>15468</v>
      </c>
      <c r="B877" s="12" t="s">
        <v>15469</v>
      </c>
      <c r="C877" s="5">
        <f>SUMIFS('DATA UPDATE'!$L:$L,'DATA UPDATE'!$E:$E,วิเคราะห์ข้อมูล!A877,'DATA UPDATE'!$B:$B,วิเคราะห์ข้อมูล!$C$2)</f>
        <v>0</v>
      </c>
      <c r="D877" s="5">
        <f>SUMIFS('DATA UPDATE'!$L:$L,'DATA UPDATE'!$E:$E,A877,'DATA UPDATE'!$B:$B,$D$2)</f>
        <v>0</v>
      </c>
      <c r="E877" s="5">
        <f>SUMIFS('DATA UPDATE'!$L:$L,'DATA UPDATE'!$E:$E,A877,'DATA UPDATE'!$B:$B,$E$2)</f>
        <v>0</v>
      </c>
      <c r="F877" s="5">
        <f>SUMIFS('DATA UPDATE'!$L:$L,'DATA UPDATE'!$E:$E,A877,'DATA UPDATE'!$B:$B,$F$2)</f>
        <v>0</v>
      </c>
      <c r="G877" s="5">
        <f>SUMIFS('DATA UPDATE'!$L:$L,'DATA UPDATE'!$E:$E,A877,'DATA UPDATE'!$B:$B,$G$2)</f>
        <v>0</v>
      </c>
      <c r="H877" s="5">
        <f>SUMIFS('DATA UPDATE'!$L:$L,'DATA UPDATE'!$E:$E,A877,'DATA UPDATE'!$B:$B,$H$2)</f>
        <v>2</v>
      </c>
      <c r="I877" s="5">
        <f t="shared" si="66"/>
        <v>2</v>
      </c>
      <c r="J877" s="5">
        <f>SUMIFS('UPDATE STOCK'!F:F,'UPDATE STOCK'!A:A,วิเคราะห์ข้อมูล!A877)</f>
        <v>0</v>
      </c>
      <c r="K877" s="10">
        <f t="shared" si="67"/>
        <v>0</v>
      </c>
      <c r="L877" s="5">
        <f t="shared" si="68"/>
        <v>0</v>
      </c>
      <c r="M877" s="8">
        <f t="shared" si="69"/>
        <v>0</v>
      </c>
      <c r="N877" s="7">
        <f t="shared" si="70"/>
        <v>0</v>
      </c>
      <c r="O877" s="4">
        <f>SUMIFS('DATA UPDATE'!$L:$L,'DATA UPDATE'!$E:$E,วิเคราะห์ข้อมูล!A877,'DATA UPDATE'!$T:$T,วิเคราะห์ข้อมูล!$O$2)</f>
        <v>0</v>
      </c>
      <c r="P877" s="4">
        <f>SUMIFS('DATA UPDATE'!$L:$L,'DATA UPDATE'!$E:$E,วิเคราะห์ข้อมูล!A877,'DATA UPDATE'!$T:$T,วิเคราะห์ข้อมูล!$P$2)</f>
        <v>0</v>
      </c>
      <c r="Q877" s="4">
        <f>SUMIFS('DATA UPDATE'!$L:$L,'DATA UPDATE'!$E:$E,วิเคราะห์ข้อมูล!A877,'DATA UPDATE'!$T:$T,วิเคราะห์ข้อมูล!$Q$2)</f>
        <v>2</v>
      </c>
      <c r="R877" s="4">
        <f>SUMIFS('DATA UPDATE'!$L:$L,'DATA UPDATE'!$D:$D,วิเคราะห์ข้อมูล!A877,'DATA UPDATE'!$T:$T,วิเคราะห์ข้อมูล!$R$2)</f>
        <v>0</v>
      </c>
      <c r="S877" s="4">
        <f>SUMIFS('UPDATE STOCK'!$F:$F,'UPDATE STOCK'!$A:$A,A877,'UPDATE STOCK'!$G:$G,$S$2)</f>
        <v>0</v>
      </c>
      <c r="T877" s="4">
        <f>SUMIFS('UPDATE STOCK'!$F:$F,'UPDATE STOCK'!$A:$A,A877,'UPDATE STOCK'!$G:$G,$T$2)</f>
        <v>0</v>
      </c>
      <c r="U877" s="4">
        <f>SUMIFS('UPDATE STOCK'!$F:$F,'UPDATE STOCK'!$A:$A,วิเคราะห์ข้อมูล!A877,'UPDATE STOCK'!$G:$G,$U$2)</f>
        <v>0</v>
      </c>
      <c r="V877" s="4">
        <f>SUMIFS('UPDATE STOCK'!$F:$F,'UPDATE STOCK'!$A:$A,วิเคราะห์ข้อมูล!A877,'UPDATE STOCK'!$G:$G,$V$2)</f>
        <v>0</v>
      </c>
      <c r="W877" s="4"/>
      <c r="X877" s="4"/>
      <c r="Y877" s="4"/>
      <c r="Z877" s="4"/>
      <c r="AA877" s="4"/>
    </row>
    <row r="878" spans="1:27" x14ac:dyDescent="0.2">
      <c r="A878" s="12" t="s">
        <v>1741</v>
      </c>
      <c r="B878" s="12" t="s">
        <v>1742</v>
      </c>
      <c r="C878" s="5">
        <f>SUMIFS('DATA UPDATE'!$L:$L,'DATA UPDATE'!$E:$E,วิเคราะห์ข้อมูล!A878,'DATA UPDATE'!$B:$B,วิเคราะห์ข้อมูล!$C$2)</f>
        <v>2</v>
      </c>
      <c r="D878" s="5">
        <f>SUMIFS('DATA UPDATE'!$L:$L,'DATA UPDATE'!$E:$E,A878,'DATA UPDATE'!$B:$B,$D$2)</f>
        <v>2</v>
      </c>
      <c r="E878" s="5">
        <f>SUMIFS('DATA UPDATE'!$L:$L,'DATA UPDATE'!$E:$E,A878,'DATA UPDATE'!$B:$B,$E$2)</f>
        <v>0</v>
      </c>
      <c r="F878" s="5">
        <f>SUMIFS('DATA UPDATE'!$L:$L,'DATA UPDATE'!$E:$E,A878,'DATA UPDATE'!$B:$B,$F$2)</f>
        <v>0</v>
      </c>
      <c r="G878" s="5">
        <f>SUMIFS('DATA UPDATE'!$L:$L,'DATA UPDATE'!$E:$E,A878,'DATA UPDATE'!$B:$B,$G$2)</f>
        <v>0</v>
      </c>
      <c r="H878" s="5">
        <f>SUMIFS('DATA UPDATE'!$L:$L,'DATA UPDATE'!$E:$E,A878,'DATA UPDATE'!$B:$B,$H$2)</f>
        <v>2</v>
      </c>
      <c r="I878" s="5">
        <f t="shared" si="66"/>
        <v>6</v>
      </c>
      <c r="J878" s="5">
        <f>SUMIFS('UPDATE STOCK'!F:F,'UPDATE STOCK'!A:A,วิเคราะห์ข้อมูล!A878)</f>
        <v>0</v>
      </c>
      <c r="K878" s="10">
        <f t="shared" si="67"/>
        <v>2</v>
      </c>
      <c r="L878" s="5">
        <f t="shared" si="68"/>
        <v>0</v>
      </c>
      <c r="M878" s="8">
        <f t="shared" si="69"/>
        <v>0.8</v>
      </c>
      <c r="N878" s="7">
        <f t="shared" si="70"/>
        <v>0.8</v>
      </c>
      <c r="O878" s="4">
        <f>SUMIFS('DATA UPDATE'!$L:$L,'DATA UPDATE'!$E:$E,วิเคราะห์ข้อมูล!A878,'DATA UPDATE'!$T:$T,วิเคราะห์ข้อมูล!$O$2)</f>
        <v>2</v>
      </c>
      <c r="P878" s="4">
        <f>SUMIFS('DATA UPDATE'!$L:$L,'DATA UPDATE'!$E:$E,วิเคราะห์ข้อมูล!A878,'DATA UPDATE'!$T:$T,วิเคราะห์ข้อมูล!$P$2)</f>
        <v>4</v>
      </c>
      <c r="Q878" s="4">
        <f>SUMIFS('DATA UPDATE'!$L:$L,'DATA UPDATE'!$E:$E,วิเคราะห์ข้อมูล!A878,'DATA UPDATE'!$T:$T,วิเคราะห์ข้อมูล!$Q$2)</f>
        <v>0</v>
      </c>
      <c r="R878" s="4">
        <f>SUMIFS('DATA UPDATE'!$L:$L,'DATA UPDATE'!$D:$D,วิเคราะห์ข้อมูล!A878,'DATA UPDATE'!$T:$T,วิเคราะห์ข้อมูล!$R$2)</f>
        <v>0</v>
      </c>
      <c r="S878" s="4">
        <f>SUMIFS('UPDATE STOCK'!$F:$F,'UPDATE STOCK'!$A:$A,A878,'UPDATE STOCK'!$G:$G,$S$2)</f>
        <v>0</v>
      </c>
      <c r="T878" s="4">
        <f>SUMIFS('UPDATE STOCK'!$F:$F,'UPDATE STOCK'!$A:$A,A878,'UPDATE STOCK'!$G:$G,$T$2)</f>
        <v>0</v>
      </c>
      <c r="U878" s="4">
        <f>SUMIFS('UPDATE STOCK'!$F:$F,'UPDATE STOCK'!$A:$A,วิเคราะห์ข้อมูล!A878,'UPDATE STOCK'!$G:$G,$U$2)</f>
        <v>0</v>
      </c>
      <c r="V878" s="4">
        <f>SUMIFS('UPDATE STOCK'!$F:$F,'UPDATE STOCK'!$A:$A,วิเคราะห์ข้อมูล!A878,'UPDATE STOCK'!$G:$G,$V$2)</f>
        <v>0</v>
      </c>
      <c r="W878" s="4"/>
      <c r="X878" s="4"/>
      <c r="Y878" s="4"/>
      <c r="Z878" s="4"/>
      <c r="AA878" s="4"/>
    </row>
    <row r="879" spans="1:27" x14ac:dyDescent="0.2">
      <c r="A879" s="12" t="s">
        <v>1743</v>
      </c>
      <c r="B879" s="12" t="s">
        <v>1744</v>
      </c>
      <c r="C879" s="5">
        <f>SUMIFS('DATA UPDATE'!$L:$L,'DATA UPDATE'!$E:$E,วิเคราะห์ข้อมูล!A879,'DATA UPDATE'!$B:$B,วิเคราะห์ข้อมูล!$C$2)</f>
        <v>0</v>
      </c>
      <c r="D879" s="5">
        <f>SUMIFS('DATA UPDATE'!$L:$L,'DATA UPDATE'!$E:$E,A879,'DATA UPDATE'!$B:$B,$D$2)</f>
        <v>2</v>
      </c>
      <c r="E879" s="5">
        <f>SUMIFS('DATA UPDATE'!$L:$L,'DATA UPDATE'!$E:$E,A879,'DATA UPDATE'!$B:$B,$E$2)</f>
        <v>0</v>
      </c>
      <c r="F879" s="5">
        <f>SUMIFS('DATA UPDATE'!$L:$L,'DATA UPDATE'!$E:$E,A879,'DATA UPDATE'!$B:$B,$F$2)</f>
        <v>0</v>
      </c>
      <c r="G879" s="5">
        <f>SUMIFS('DATA UPDATE'!$L:$L,'DATA UPDATE'!$E:$E,A879,'DATA UPDATE'!$B:$B,$G$2)</f>
        <v>0</v>
      </c>
      <c r="H879" s="5">
        <f>SUMIFS('DATA UPDATE'!$L:$L,'DATA UPDATE'!$E:$E,A879,'DATA UPDATE'!$B:$B,$H$2)</f>
        <v>0</v>
      </c>
      <c r="I879" s="5">
        <f t="shared" si="66"/>
        <v>2</v>
      </c>
      <c r="J879" s="5">
        <f>SUMIFS('UPDATE STOCK'!F:F,'UPDATE STOCK'!A:A,วิเคราะห์ข้อมูล!A879)</f>
        <v>0</v>
      </c>
      <c r="K879" s="10">
        <f t="shared" si="67"/>
        <v>2</v>
      </c>
      <c r="L879" s="5">
        <f t="shared" si="68"/>
        <v>0</v>
      </c>
      <c r="M879" s="8">
        <f t="shared" si="69"/>
        <v>0.4</v>
      </c>
      <c r="N879" s="7">
        <f t="shared" si="70"/>
        <v>0.4</v>
      </c>
      <c r="O879" s="4">
        <f>SUMIFS('DATA UPDATE'!$L:$L,'DATA UPDATE'!$E:$E,วิเคราะห์ข้อมูล!A879,'DATA UPDATE'!$T:$T,วิเคราะห์ข้อมูล!$O$2)</f>
        <v>0</v>
      </c>
      <c r="P879" s="4">
        <f>SUMIFS('DATA UPDATE'!$L:$L,'DATA UPDATE'!$E:$E,วิเคราะห์ข้อมูล!A879,'DATA UPDATE'!$T:$T,วิเคราะห์ข้อมูล!$P$2)</f>
        <v>2</v>
      </c>
      <c r="Q879" s="4">
        <f>SUMIFS('DATA UPDATE'!$L:$L,'DATA UPDATE'!$E:$E,วิเคราะห์ข้อมูล!A879,'DATA UPDATE'!$T:$T,วิเคราะห์ข้อมูล!$Q$2)</f>
        <v>0</v>
      </c>
      <c r="R879" s="4">
        <f>SUMIFS('DATA UPDATE'!$L:$L,'DATA UPDATE'!$D:$D,วิเคราะห์ข้อมูล!A879,'DATA UPDATE'!$T:$T,วิเคราะห์ข้อมูล!$R$2)</f>
        <v>0</v>
      </c>
      <c r="S879" s="4">
        <f>SUMIFS('UPDATE STOCK'!$F:$F,'UPDATE STOCK'!$A:$A,A879,'UPDATE STOCK'!$G:$G,$S$2)</f>
        <v>0</v>
      </c>
      <c r="T879" s="4">
        <f>SUMIFS('UPDATE STOCK'!$F:$F,'UPDATE STOCK'!$A:$A,A879,'UPDATE STOCK'!$G:$G,$T$2)</f>
        <v>0</v>
      </c>
      <c r="U879" s="4">
        <f>SUMIFS('UPDATE STOCK'!$F:$F,'UPDATE STOCK'!$A:$A,วิเคราะห์ข้อมูล!A879,'UPDATE STOCK'!$G:$G,$U$2)</f>
        <v>0</v>
      </c>
      <c r="V879" s="4">
        <f>SUMIFS('UPDATE STOCK'!$F:$F,'UPDATE STOCK'!$A:$A,วิเคราะห์ข้อมูล!A879,'UPDATE STOCK'!$G:$G,$V$2)</f>
        <v>0</v>
      </c>
      <c r="W879" s="4"/>
      <c r="X879" s="4"/>
      <c r="Y879" s="4"/>
      <c r="Z879" s="4"/>
      <c r="AA879" s="4"/>
    </row>
    <row r="880" spans="1:27" x14ac:dyDescent="0.2">
      <c r="A880" s="12" t="s">
        <v>1745</v>
      </c>
      <c r="B880" s="12" t="s">
        <v>1746</v>
      </c>
      <c r="C880" s="5">
        <f>SUMIFS('DATA UPDATE'!$L:$L,'DATA UPDATE'!$E:$E,วิเคราะห์ข้อมูล!A880,'DATA UPDATE'!$B:$B,วิเคราะห์ข้อมูล!$C$2)</f>
        <v>0</v>
      </c>
      <c r="D880" s="5">
        <f>SUMIFS('DATA UPDATE'!$L:$L,'DATA UPDATE'!$E:$E,A880,'DATA UPDATE'!$B:$B,$D$2)</f>
        <v>4</v>
      </c>
      <c r="E880" s="5">
        <f>SUMIFS('DATA UPDATE'!$L:$L,'DATA UPDATE'!$E:$E,A880,'DATA UPDATE'!$B:$B,$E$2)</f>
        <v>2</v>
      </c>
      <c r="F880" s="5">
        <f>SUMIFS('DATA UPDATE'!$L:$L,'DATA UPDATE'!$E:$E,A880,'DATA UPDATE'!$B:$B,$F$2)</f>
        <v>0</v>
      </c>
      <c r="G880" s="5">
        <f>SUMIFS('DATA UPDATE'!$L:$L,'DATA UPDATE'!$E:$E,A880,'DATA UPDATE'!$B:$B,$G$2)</f>
        <v>1</v>
      </c>
      <c r="H880" s="5">
        <f>SUMIFS('DATA UPDATE'!$L:$L,'DATA UPDATE'!$E:$E,A880,'DATA UPDATE'!$B:$B,$H$2)</f>
        <v>0</v>
      </c>
      <c r="I880" s="5">
        <f t="shared" si="66"/>
        <v>7</v>
      </c>
      <c r="J880" s="5">
        <f>SUMIFS('UPDATE STOCK'!F:F,'UPDATE STOCK'!A:A,วิเคราะห์ข้อมูล!A880)</f>
        <v>9</v>
      </c>
      <c r="K880" s="10">
        <f t="shared" si="67"/>
        <v>4</v>
      </c>
      <c r="L880" s="5">
        <f t="shared" si="68"/>
        <v>0</v>
      </c>
      <c r="M880" s="8">
        <f t="shared" si="69"/>
        <v>1.4</v>
      </c>
      <c r="N880" s="7">
        <f t="shared" si="70"/>
        <v>-7.6</v>
      </c>
      <c r="O880" s="4">
        <f>SUMIFS('DATA UPDATE'!$L:$L,'DATA UPDATE'!$E:$E,วิเคราะห์ข้อมูล!A880,'DATA UPDATE'!$T:$T,วิเคราะห์ข้อมูล!$O$2)</f>
        <v>7</v>
      </c>
      <c r="P880" s="4">
        <f>SUMIFS('DATA UPDATE'!$L:$L,'DATA UPDATE'!$E:$E,วิเคราะห์ข้อมูล!A880,'DATA UPDATE'!$T:$T,วิเคราะห์ข้อมูล!$P$2)</f>
        <v>0</v>
      </c>
      <c r="Q880" s="4">
        <f>SUMIFS('DATA UPDATE'!$L:$L,'DATA UPDATE'!$E:$E,วิเคราะห์ข้อมูล!A880,'DATA UPDATE'!$T:$T,วิเคราะห์ข้อมูล!$Q$2)</f>
        <v>0</v>
      </c>
      <c r="R880" s="4">
        <f>SUMIFS('DATA UPDATE'!$L:$L,'DATA UPDATE'!$D:$D,วิเคราะห์ข้อมูล!A880,'DATA UPDATE'!$T:$T,วิเคราะห์ข้อมูล!$R$2)</f>
        <v>0</v>
      </c>
      <c r="S880" s="4">
        <f>SUMIFS('UPDATE STOCK'!$F:$F,'UPDATE STOCK'!$A:$A,A880,'UPDATE STOCK'!$G:$G,$S$2)</f>
        <v>9</v>
      </c>
      <c r="T880" s="4">
        <f>SUMIFS('UPDATE STOCK'!$F:$F,'UPDATE STOCK'!$A:$A,A880,'UPDATE STOCK'!$G:$G,$T$2)</f>
        <v>0</v>
      </c>
      <c r="U880" s="4">
        <f>SUMIFS('UPDATE STOCK'!$F:$F,'UPDATE STOCK'!$A:$A,วิเคราะห์ข้อมูล!A880,'UPDATE STOCK'!$G:$G,$U$2)</f>
        <v>0</v>
      </c>
      <c r="V880" s="4">
        <f>SUMIFS('UPDATE STOCK'!$F:$F,'UPDATE STOCK'!$A:$A,วิเคราะห์ข้อมูล!A880,'UPDATE STOCK'!$G:$G,$V$2)</f>
        <v>0</v>
      </c>
      <c r="W880" s="4"/>
      <c r="X880" s="4"/>
      <c r="Y880" s="4"/>
      <c r="Z880" s="4"/>
      <c r="AA880" s="4"/>
    </row>
    <row r="881" spans="1:27" x14ac:dyDescent="0.2">
      <c r="A881" s="12" t="s">
        <v>1747</v>
      </c>
      <c r="B881" s="12" t="s">
        <v>1748</v>
      </c>
      <c r="C881" s="5">
        <f>SUMIFS('DATA UPDATE'!$L:$L,'DATA UPDATE'!$E:$E,วิเคราะห์ข้อมูล!A881,'DATA UPDATE'!$B:$B,วิเคราะห์ข้อมูล!$C$2)</f>
        <v>0</v>
      </c>
      <c r="D881" s="5">
        <f>SUMIFS('DATA UPDATE'!$L:$L,'DATA UPDATE'!$E:$E,A881,'DATA UPDATE'!$B:$B,$D$2)</f>
        <v>2</v>
      </c>
      <c r="E881" s="5">
        <f>SUMIFS('DATA UPDATE'!$L:$L,'DATA UPDATE'!$E:$E,A881,'DATA UPDATE'!$B:$B,$E$2)</f>
        <v>0</v>
      </c>
      <c r="F881" s="5">
        <f>SUMIFS('DATA UPDATE'!$L:$L,'DATA UPDATE'!$E:$E,A881,'DATA UPDATE'!$B:$B,$F$2)</f>
        <v>0</v>
      </c>
      <c r="G881" s="5">
        <f>SUMIFS('DATA UPDATE'!$L:$L,'DATA UPDATE'!$E:$E,A881,'DATA UPDATE'!$B:$B,$G$2)</f>
        <v>0</v>
      </c>
      <c r="H881" s="5">
        <f>SUMIFS('DATA UPDATE'!$L:$L,'DATA UPDATE'!$E:$E,A881,'DATA UPDATE'!$B:$B,$H$2)</f>
        <v>0</v>
      </c>
      <c r="I881" s="5">
        <f t="shared" si="66"/>
        <v>2</v>
      </c>
      <c r="J881" s="5">
        <f>SUMIFS('UPDATE STOCK'!F:F,'UPDATE STOCK'!A:A,วิเคราะห์ข้อมูล!A881)</f>
        <v>0</v>
      </c>
      <c r="K881" s="10">
        <f t="shared" si="67"/>
        <v>2</v>
      </c>
      <c r="L881" s="5">
        <f t="shared" si="68"/>
        <v>0</v>
      </c>
      <c r="M881" s="8">
        <f t="shared" si="69"/>
        <v>0.4</v>
      </c>
      <c r="N881" s="7">
        <f t="shared" si="70"/>
        <v>0.4</v>
      </c>
      <c r="O881" s="4">
        <f>SUMIFS('DATA UPDATE'!$L:$L,'DATA UPDATE'!$E:$E,วิเคราะห์ข้อมูล!A881,'DATA UPDATE'!$T:$T,วิเคราะห์ข้อมูล!$O$2)</f>
        <v>0</v>
      </c>
      <c r="P881" s="4">
        <f>SUMIFS('DATA UPDATE'!$L:$L,'DATA UPDATE'!$E:$E,วิเคราะห์ข้อมูล!A881,'DATA UPDATE'!$T:$T,วิเคราะห์ข้อมูล!$P$2)</f>
        <v>2</v>
      </c>
      <c r="Q881" s="4">
        <f>SUMIFS('DATA UPDATE'!$L:$L,'DATA UPDATE'!$E:$E,วิเคราะห์ข้อมูล!A881,'DATA UPDATE'!$T:$T,วิเคราะห์ข้อมูล!$Q$2)</f>
        <v>0</v>
      </c>
      <c r="R881" s="4">
        <f>SUMIFS('DATA UPDATE'!$L:$L,'DATA UPDATE'!$D:$D,วิเคราะห์ข้อมูล!A881,'DATA UPDATE'!$T:$T,วิเคราะห์ข้อมูล!$R$2)</f>
        <v>0</v>
      </c>
      <c r="S881" s="4">
        <f>SUMIFS('UPDATE STOCK'!$F:$F,'UPDATE STOCK'!$A:$A,A881,'UPDATE STOCK'!$G:$G,$S$2)</f>
        <v>0</v>
      </c>
      <c r="T881" s="4">
        <f>SUMIFS('UPDATE STOCK'!$F:$F,'UPDATE STOCK'!$A:$A,A881,'UPDATE STOCK'!$G:$G,$T$2)</f>
        <v>0</v>
      </c>
      <c r="U881" s="4">
        <f>SUMIFS('UPDATE STOCK'!$F:$F,'UPDATE STOCK'!$A:$A,วิเคราะห์ข้อมูล!A881,'UPDATE STOCK'!$G:$G,$U$2)</f>
        <v>0</v>
      </c>
      <c r="V881" s="4">
        <f>SUMIFS('UPDATE STOCK'!$F:$F,'UPDATE STOCK'!$A:$A,วิเคราะห์ข้อมูล!A881,'UPDATE STOCK'!$G:$G,$V$2)</f>
        <v>0</v>
      </c>
      <c r="W881" s="4"/>
      <c r="X881" s="4"/>
      <c r="Y881" s="4"/>
      <c r="Z881" s="4"/>
      <c r="AA881" s="4"/>
    </row>
    <row r="882" spans="1:27" x14ac:dyDescent="0.2">
      <c r="A882" s="12" t="s">
        <v>1749</v>
      </c>
      <c r="B882" s="12" t="s">
        <v>1750</v>
      </c>
      <c r="C882" s="5">
        <f>SUMIFS('DATA UPDATE'!$L:$L,'DATA UPDATE'!$E:$E,วิเคราะห์ข้อมูล!A882,'DATA UPDATE'!$B:$B,วิเคราะห์ข้อมูล!$C$2)</f>
        <v>0</v>
      </c>
      <c r="D882" s="5">
        <f>SUMIFS('DATA UPDATE'!$L:$L,'DATA UPDATE'!$E:$E,A882,'DATA UPDATE'!$B:$B,$D$2)</f>
        <v>0</v>
      </c>
      <c r="E882" s="5">
        <f>SUMIFS('DATA UPDATE'!$L:$L,'DATA UPDATE'!$E:$E,A882,'DATA UPDATE'!$B:$B,$E$2)</f>
        <v>2</v>
      </c>
      <c r="F882" s="5">
        <f>SUMIFS('DATA UPDATE'!$L:$L,'DATA UPDATE'!$E:$E,A882,'DATA UPDATE'!$B:$B,$F$2)</f>
        <v>0</v>
      </c>
      <c r="G882" s="5">
        <f>SUMIFS('DATA UPDATE'!$L:$L,'DATA UPDATE'!$E:$E,A882,'DATA UPDATE'!$B:$B,$G$2)</f>
        <v>0</v>
      </c>
      <c r="H882" s="5">
        <f>SUMIFS('DATA UPDATE'!$L:$L,'DATA UPDATE'!$E:$E,A882,'DATA UPDATE'!$B:$B,$H$2)</f>
        <v>0</v>
      </c>
      <c r="I882" s="5">
        <f t="shared" si="66"/>
        <v>2</v>
      </c>
      <c r="J882" s="9">
        <f>SUMIFS('UPDATE STOCK'!F:F,'UPDATE STOCK'!A:A,วิเคราะห์ข้อมูล!A882)</f>
        <v>0</v>
      </c>
      <c r="K882" s="10">
        <f t="shared" si="67"/>
        <v>2</v>
      </c>
      <c r="L882" s="5">
        <f t="shared" si="68"/>
        <v>0</v>
      </c>
      <c r="M882" s="8">
        <f t="shared" si="69"/>
        <v>0.4</v>
      </c>
      <c r="N882" s="7">
        <f t="shared" si="70"/>
        <v>0.4</v>
      </c>
      <c r="O882" s="4">
        <f>SUMIFS('DATA UPDATE'!$L:$L,'DATA UPDATE'!$E:$E,วิเคราะห์ข้อมูล!A882,'DATA UPDATE'!$T:$T,วิเคราะห์ข้อมูล!$O$2)</f>
        <v>2</v>
      </c>
      <c r="P882" s="4">
        <f>SUMIFS('DATA UPDATE'!$L:$L,'DATA UPDATE'!$E:$E,วิเคราะห์ข้อมูล!A882,'DATA UPDATE'!$T:$T,วิเคราะห์ข้อมูล!$P$2)</f>
        <v>0</v>
      </c>
      <c r="Q882" s="4">
        <f>SUMIFS('DATA UPDATE'!$L:$L,'DATA UPDATE'!$E:$E,วิเคราะห์ข้อมูล!A882,'DATA UPDATE'!$T:$T,วิเคราะห์ข้อมูล!$Q$2)</f>
        <v>0</v>
      </c>
      <c r="R882" s="4">
        <f>SUMIFS('DATA UPDATE'!$L:$L,'DATA UPDATE'!$D:$D,วิเคราะห์ข้อมูล!A882,'DATA UPDATE'!$T:$T,วิเคราะห์ข้อมูล!$R$2)</f>
        <v>0</v>
      </c>
      <c r="S882" s="4">
        <f>SUMIFS('UPDATE STOCK'!$F:$F,'UPDATE STOCK'!$A:$A,A882,'UPDATE STOCK'!$G:$G,$S$2)</f>
        <v>0</v>
      </c>
      <c r="T882" s="4">
        <f>SUMIFS('UPDATE STOCK'!$F:$F,'UPDATE STOCK'!$A:$A,A882,'UPDATE STOCK'!$G:$G,$T$2)</f>
        <v>0</v>
      </c>
      <c r="U882" s="4">
        <f>SUMIFS('UPDATE STOCK'!$F:$F,'UPDATE STOCK'!$A:$A,วิเคราะห์ข้อมูล!A882,'UPDATE STOCK'!$G:$G,$U$2)</f>
        <v>0</v>
      </c>
      <c r="V882" s="4">
        <f>SUMIFS('UPDATE STOCK'!$F:$F,'UPDATE STOCK'!$A:$A,วิเคราะห์ข้อมูล!A882,'UPDATE STOCK'!$G:$G,$V$2)</f>
        <v>0</v>
      </c>
      <c r="W882" s="4"/>
      <c r="X882" s="4"/>
      <c r="Y882" s="4"/>
      <c r="Z882" s="4"/>
      <c r="AA882" s="4"/>
    </row>
    <row r="883" spans="1:27" x14ac:dyDescent="0.2">
      <c r="A883" s="12" t="s">
        <v>1751</v>
      </c>
      <c r="B883" s="12" t="s">
        <v>1752</v>
      </c>
      <c r="C883" s="5">
        <f>SUMIFS('DATA UPDATE'!$L:$L,'DATA UPDATE'!$E:$E,วิเคราะห์ข้อมูล!A883,'DATA UPDATE'!$B:$B,วิเคราะห์ข้อมูล!$C$2)</f>
        <v>0</v>
      </c>
      <c r="D883" s="5">
        <f>SUMIFS('DATA UPDATE'!$L:$L,'DATA UPDATE'!$E:$E,A883,'DATA UPDATE'!$B:$B,$D$2)</f>
        <v>2</v>
      </c>
      <c r="E883" s="5">
        <f>SUMIFS('DATA UPDATE'!$L:$L,'DATA UPDATE'!$E:$E,A883,'DATA UPDATE'!$B:$B,$E$2)</f>
        <v>0</v>
      </c>
      <c r="F883" s="5">
        <f>SUMIFS('DATA UPDATE'!$L:$L,'DATA UPDATE'!$E:$E,A883,'DATA UPDATE'!$B:$B,$F$2)</f>
        <v>0</v>
      </c>
      <c r="G883" s="5">
        <f>SUMIFS('DATA UPDATE'!$L:$L,'DATA UPDATE'!$E:$E,A883,'DATA UPDATE'!$B:$B,$G$2)</f>
        <v>0</v>
      </c>
      <c r="H883" s="5">
        <f>SUMIFS('DATA UPDATE'!$L:$L,'DATA UPDATE'!$E:$E,A883,'DATA UPDATE'!$B:$B,$H$2)</f>
        <v>0</v>
      </c>
      <c r="I883" s="5">
        <f t="shared" si="66"/>
        <v>2</v>
      </c>
      <c r="J883" s="9">
        <f>SUMIFS('UPDATE STOCK'!F:F,'UPDATE STOCK'!A:A,วิเคราะห์ข้อมูล!A883)</f>
        <v>0</v>
      </c>
      <c r="K883" s="10">
        <f t="shared" si="67"/>
        <v>2</v>
      </c>
      <c r="L883" s="5">
        <f t="shared" si="68"/>
        <v>0</v>
      </c>
      <c r="M883" s="8">
        <f t="shared" si="69"/>
        <v>0.4</v>
      </c>
      <c r="N883" s="7">
        <f t="shared" si="70"/>
        <v>0.4</v>
      </c>
      <c r="O883" s="4">
        <f>SUMIFS('DATA UPDATE'!$L:$L,'DATA UPDATE'!$E:$E,วิเคราะห์ข้อมูล!A883,'DATA UPDATE'!$T:$T,วิเคราะห์ข้อมูล!$O$2)</f>
        <v>0</v>
      </c>
      <c r="P883" s="4">
        <f>SUMIFS('DATA UPDATE'!$L:$L,'DATA UPDATE'!$E:$E,วิเคราะห์ข้อมูล!A883,'DATA UPDATE'!$T:$T,วิเคราะห์ข้อมูล!$P$2)</f>
        <v>2</v>
      </c>
      <c r="Q883" s="4">
        <f>SUMIFS('DATA UPDATE'!$L:$L,'DATA UPDATE'!$E:$E,วิเคราะห์ข้อมูล!A883,'DATA UPDATE'!$T:$T,วิเคราะห์ข้อมูล!$Q$2)</f>
        <v>0</v>
      </c>
      <c r="R883" s="4">
        <f>SUMIFS('DATA UPDATE'!$L:$L,'DATA UPDATE'!$D:$D,วิเคราะห์ข้อมูล!A883,'DATA UPDATE'!$T:$T,วิเคราะห์ข้อมูล!$R$2)</f>
        <v>0</v>
      </c>
      <c r="S883" s="4">
        <f>SUMIFS('UPDATE STOCK'!$F:$F,'UPDATE STOCK'!$A:$A,A883,'UPDATE STOCK'!$G:$G,$S$2)</f>
        <v>0</v>
      </c>
      <c r="T883" s="4">
        <f>SUMIFS('UPDATE STOCK'!$F:$F,'UPDATE STOCK'!$A:$A,A883,'UPDATE STOCK'!$G:$G,$T$2)</f>
        <v>0</v>
      </c>
      <c r="U883" s="4">
        <f>SUMIFS('UPDATE STOCK'!$F:$F,'UPDATE STOCK'!$A:$A,วิเคราะห์ข้อมูล!A883,'UPDATE STOCK'!$G:$G,$U$2)</f>
        <v>0</v>
      </c>
      <c r="V883" s="4">
        <f>SUMIFS('UPDATE STOCK'!$F:$F,'UPDATE STOCK'!$A:$A,วิเคราะห์ข้อมูล!A883,'UPDATE STOCK'!$G:$G,$V$2)</f>
        <v>0</v>
      </c>
      <c r="W883" s="4"/>
      <c r="X883" s="4"/>
      <c r="Y883" s="4"/>
      <c r="Z883" s="4"/>
      <c r="AA883" s="4"/>
    </row>
    <row r="884" spans="1:27" x14ac:dyDescent="0.2">
      <c r="A884" s="12" t="s">
        <v>1753</v>
      </c>
      <c r="B884" s="12" t="s">
        <v>1754</v>
      </c>
      <c r="C884" s="5">
        <f>SUMIFS('DATA UPDATE'!$L:$L,'DATA UPDATE'!$E:$E,วิเคราะห์ข้อมูล!A884,'DATA UPDATE'!$B:$B,วิเคราะห์ข้อมูล!$C$2)</f>
        <v>0</v>
      </c>
      <c r="D884" s="5">
        <f>SUMIFS('DATA UPDATE'!$L:$L,'DATA UPDATE'!$E:$E,A884,'DATA UPDATE'!$B:$B,$D$2)</f>
        <v>2</v>
      </c>
      <c r="E884" s="5">
        <f>SUMIFS('DATA UPDATE'!$L:$L,'DATA UPDATE'!$E:$E,A884,'DATA UPDATE'!$B:$B,$E$2)</f>
        <v>0</v>
      </c>
      <c r="F884" s="5">
        <f>SUMIFS('DATA UPDATE'!$L:$L,'DATA UPDATE'!$E:$E,A884,'DATA UPDATE'!$B:$B,$F$2)</f>
        <v>0</v>
      </c>
      <c r="G884" s="5">
        <f>SUMIFS('DATA UPDATE'!$L:$L,'DATA UPDATE'!$E:$E,A884,'DATA UPDATE'!$B:$B,$G$2)</f>
        <v>0</v>
      </c>
      <c r="H884" s="5">
        <f>SUMIFS('DATA UPDATE'!$L:$L,'DATA UPDATE'!$E:$E,A884,'DATA UPDATE'!$B:$B,$H$2)</f>
        <v>0</v>
      </c>
      <c r="I884" s="5">
        <f t="shared" si="66"/>
        <v>2</v>
      </c>
      <c r="J884" s="9">
        <f>SUMIFS('UPDATE STOCK'!F:F,'UPDATE STOCK'!A:A,วิเคราะห์ข้อมูล!A884)</f>
        <v>0</v>
      </c>
      <c r="K884" s="10">
        <f t="shared" si="67"/>
        <v>2</v>
      </c>
      <c r="L884" s="5">
        <f t="shared" si="68"/>
        <v>0</v>
      </c>
      <c r="M884" s="8">
        <f t="shared" si="69"/>
        <v>0.4</v>
      </c>
      <c r="N884" s="7">
        <f t="shared" si="70"/>
        <v>0.4</v>
      </c>
      <c r="O884" s="4">
        <f>SUMIFS('DATA UPDATE'!$L:$L,'DATA UPDATE'!$E:$E,วิเคราะห์ข้อมูล!A884,'DATA UPDATE'!$T:$T,วิเคราะห์ข้อมูล!$O$2)</f>
        <v>2</v>
      </c>
      <c r="P884" s="4">
        <f>SUMIFS('DATA UPDATE'!$L:$L,'DATA UPDATE'!$E:$E,วิเคราะห์ข้อมูล!A884,'DATA UPDATE'!$T:$T,วิเคราะห์ข้อมูล!$P$2)</f>
        <v>0</v>
      </c>
      <c r="Q884" s="4">
        <f>SUMIFS('DATA UPDATE'!$L:$L,'DATA UPDATE'!$E:$E,วิเคราะห์ข้อมูล!A884,'DATA UPDATE'!$T:$T,วิเคราะห์ข้อมูล!$Q$2)</f>
        <v>0</v>
      </c>
      <c r="R884" s="4">
        <f>SUMIFS('DATA UPDATE'!$L:$L,'DATA UPDATE'!$D:$D,วิเคราะห์ข้อมูล!A884,'DATA UPDATE'!$T:$T,วิเคราะห์ข้อมูล!$R$2)</f>
        <v>0</v>
      </c>
      <c r="S884" s="4">
        <f>SUMIFS('UPDATE STOCK'!$F:$F,'UPDATE STOCK'!$A:$A,A884,'UPDATE STOCK'!$G:$G,$S$2)</f>
        <v>0</v>
      </c>
      <c r="T884" s="4">
        <f>SUMIFS('UPDATE STOCK'!$F:$F,'UPDATE STOCK'!$A:$A,A884,'UPDATE STOCK'!$G:$G,$T$2)</f>
        <v>0</v>
      </c>
      <c r="U884" s="4">
        <f>SUMIFS('UPDATE STOCK'!$F:$F,'UPDATE STOCK'!$A:$A,วิเคราะห์ข้อมูล!A884,'UPDATE STOCK'!$G:$G,$U$2)</f>
        <v>0</v>
      </c>
      <c r="V884" s="4">
        <f>SUMIFS('UPDATE STOCK'!$F:$F,'UPDATE STOCK'!$A:$A,วิเคราะห์ข้อมูล!A884,'UPDATE STOCK'!$G:$G,$V$2)</f>
        <v>0</v>
      </c>
      <c r="W884" s="4"/>
      <c r="X884" s="4"/>
      <c r="Y884" s="4"/>
      <c r="Z884" s="4"/>
      <c r="AA884" s="4"/>
    </row>
    <row r="885" spans="1:27" x14ac:dyDescent="0.2">
      <c r="A885" s="12" t="s">
        <v>1755</v>
      </c>
      <c r="B885" s="12" t="s">
        <v>1756</v>
      </c>
      <c r="C885" s="5">
        <f>SUMIFS('DATA UPDATE'!$L:$L,'DATA UPDATE'!$E:$E,วิเคราะห์ข้อมูล!A885,'DATA UPDATE'!$B:$B,วิเคราะห์ข้อมูล!$C$2)</f>
        <v>0</v>
      </c>
      <c r="D885" s="5">
        <f>SUMIFS('DATA UPDATE'!$L:$L,'DATA UPDATE'!$E:$E,A885,'DATA UPDATE'!$B:$B,$D$2)</f>
        <v>2</v>
      </c>
      <c r="E885" s="5">
        <f>SUMIFS('DATA UPDATE'!$L:$L,'DATA UPDATE'!$E:$E,A885,'DATA UPDATE'!$B:$B,$E$2)</f>
        <v>0</v>
      </c>
      <c r="F885" s="5">
        <f>SUMIFS('DATA UPDATE'!$L:$L,'DATA UPDATE'!$E:$E,A885,'DATA UPDATE'!$B:$B,$F$2)</f>
        <v>0</v>
      </c>
      <c r="G885" s="5">
        <f>SUMIFS('DATA UPDATE'!$L:$L,'DATA UPDATE'!$E:$E,A885,'DATA UPDATE'!$B:$B,$G$2)</f>
        <v>0</v>
      </c>
      <c r="H885" s="5">
        <f>SUMIFS('DATA UPDATE'!$L:$L,'DATA UPDATE'!$E:$E,A885,'DATA UPDATE'!$B:$B,$H$2)</f>
        <v>0</v>
      </c>
      <c r="I885" s="5">
        <f t="shared" si="66"/>
        <v>2</v>
      </c>
      <c r="J885" s="5">
        <f>SUMIFS('UPDATE STOCK'!F:F,'UPDATE STOCK'!A:A,วิเคราะห์ข้อมูล!A885)</f>
        <v>0</v>
      </c>
      <c r="K885" s="10">
        <f t="shared" si="67"/>
        <v>2</v>
      </c>
      <c r="L885" s="5">
        <f t="shared" si="68"/>
        <v>0</v>
      </c>
      <c r="M885" s="8">
        <f t="shared" si="69"/>
        <v>0.4</v>
      </c>
      <c r="N885" s="7">
        <f t="shared" si="70"/>
        <v>0.4</v>
      </c>
      <c r="O885" s="4">
        <f>SUMIFS('DATA UPDATE'!$L:$L,'DATA UPDATE'!$E:$E,วิเคราะห์ข้อมูล!A885,'DATA UPDATE'!$T:$T,วิเคราะห์ข้อมูล!$O$2)</f>
        <v>0</v>
      </c>
      <c r="P885" s="4">
        <f>SUMIFS('DATA UPDATE'!$L:$L,'DATA UPDATE'!$E:$E,วิเคราะห์ข้อมูล!A885,'DATA UPDATE'!$T:$T,วิเคราะห์ข้อมูล!$P$2)</f>
        <v>2</v>
      </c>
      <c r="Q885" s="4">
        <f>SUMIFS('DATA UPDATE'!$L:$L,'DATA UPDATE'!$E:$E,วิเคราะห์ข้อมูล!A885,'DATA UPDATE'!$T:$T,วิเคราะห์ข้อมูล!$Q$2)</f>
        <v>0</v>
      </c>
      <c r="R885" s="4">
        <f>SUMIFS('DATA UPDATE'!$L:$L,'DATA UPDATE'!$D:$D,วิเคราะห์ข้อมูล!A885,'DATA UPDATE'!$T:$T,วิเคราะห์ข้อมูล!$R$2)</f>
        <v>0</v>
      </c>
      <c r="S885" s="4">
        <f>SUMIFS('UPDATE STOCK'!$F:$F,'UPDATE STOCK'!$A:$A,A885,'UPDATE STOCK'!$G:$G,$S$2)</f>
        <v>0</v>
      </c>
      <c r="T885" s="4">
        <f>SUMIFS('UPDATE STOCK'!$F:$F,'UPDATE STOCK'!$A:$A,A885,'UPDATE STOCK'!$G:$G,$T$2)</f>
        <v>0</v>
      </c>
      <c r="U885" s="4">
        <f>SUMIFS('UPDATE STOCK'!$F:$F,'UPDATE STOCK'!$A:$A,วิเคราะห์ข้อมูล!A885,'UPDATE STOCK'!$G:$G,$U$2)</f>
        <v>0</v>
      </c>
      <c r="V885" s="4">
        <f>SUMIFS('UPDATE STOCK'!$F:$F,'UPDATE STOCK'!$A:$A,วิเคราะห์ข้อมูล!A885,'UPDATE STOCK'!$G:$G,$V$2)</f>
        <v>0</v>
      </c>
      <c r="W885" s="4"/>
      <c r="X885" s="4"/>
      <c r="Y885" s="4"/>
      <c r="Z885" s="4"/>
      <c r="AA885" s="4"/>
    </row>
    <row r="886" spans="1:27" x14ac:dyDescent="0.2">
      <c r="A886" s="12" t="s">
        <v>1757</v>
      </c>
      <c r="B886" s="12" t="s">
        <v>1758</v>
      </c>
      <c r="C886" s="5">
        <f>SUMIFS('DATA UPDATE'!$L:$L,'DATA UPDATE'!$E:$E,วิเคราะห์ข้อมูล!A886,'DATA UPDATE'!$B:$B,วิเคราะห์ข้อมูล!$C$2)</f>
        <v>0</v>
      </c>
      <c r="D886" s="5">
        <f>SUMIFS('DATA UPDATE'!$L:$L,'DATA UPDATE'!$E:$E,A886,'DATA UPDATE'!$B:$B,$D$2)</f>
        <v>0</v>
      </c>
      <c r="E886" s="5">
        <f>SUMIFS('DATA UPDATE'!$L:$L,'DATA UPDATE'!$E:$E,A886,'DATA UPDATE'!$B:$B,$E$2)</f>
        <v>0</v>
      </c>
      <c r="F886" s="5">
        <f>SUMIFS('DATA UPDATE'!$L:$L,'DATA UPDATE'!$E:$E,A886,'DATA UPDATE'!$B:$B,$F$2)</f>
        <v>0</v>
      </c>
      <c r="G886" s="5">
        <f>SUMIFS('DATA UPDATE'!$L:$L,'DATA UPDATE'!$E:$E,A886,'DATA UPDATE'!$B:$B,$G$2)</f>
        <v>1</v>
      </c>
      <c r="H886" s="5">
        <f>SUMIFS('DATA UPDATE'!$L:$L,'DATA UPDATE'!$E:$E,A886,'DATA UPDATE'!$B:$B,$H$2)</f>
        <v>0</v>
      </c>
      <c r="I886" s="5">
        <f t="shared" si="66"/>
        <v>1</v>
      </c>
      <c r="J886" s="5">
        <f>SUMIFS('UPDATE STOCK'!F:F,'UPDATE STOCK'!A:A,วิเคราะห์ข้อมูล!A886)</f>
        <v>0</v>
      </c>
      <c r="K886" s="10">
        <f t="shared" si="67"/>
        <v>1</v>
      </c>
      <c r="L886" s="5">
        <f t="shared" si="68"/>
        <v>0</v>
      </c>
      <c r="M886" s="8">
        <f t="shared" si="69"/>
        <v>0.2</v>
      </c>
      <c r="N886" s="7">
        <f t="shared" si="70"/>
        <v>0.2</v>
      </c>
      <c r="O886" s="4">
        <f>SUMIFS('DATA UPDATE'!$L:$L,'DATA UPDATE'!$E:$E,วิเคราะห์ข้อมูล!A886,'DATA UPDATE'!$T:$T,วิเคราะห์ข้อมูล!$O$2)</f>
        <v>0</v>
      </c>
      <c r="P886" s="4">
        <f>SUMIFS('DATA UPDATE'!$L:$L,'DATA UPDATE'!$E:$E,วิเคราะห์ข้อมูล!A886,'DATA UPDATE'!$T:$T,วิเคราะห์ข้อมูล!$P$2)</f>
        <v>0</v>
      </c>
      <c r="Q886" s="4">
        <f>SUMIFS('DATA UPDATE'!$L:$L,'DATA UPDATE'!$E:$E,วิเคราะห์ข้อมูล!A886,'DATA UPDATE'!$T:$T,วิเคราะห์ข้อมูล!$Q$2)</f>
        <v>0</v>
      </c>
      <c r="R886" s="4">
        <f>SUMIFS('DATA UPDATE'!$L:$L,'DATA UPDATE'!$D:$D,วิเคราะห์ข้อมูล!A886,'DATA UPDATE'!$T:$T,วิเคราะห์ข้อมูล!$R$2)</f>
        <v>0</v>
      </c>
      <c r="S886" s="4">
        <f>SUMIFS('UPDATE STOCK'!$F:$F,'UPDATE STOCK'!$A:$A,A886,'UPDATE STOCK'!$G:$G,$S$2)</f>
        <v>0</v>
      </c>
      <c r="T886" s="4">
        <f>SUMIFS('UPDATE STOCK'!$F:$F,'UPDATE STOCK'!$A:$A,A886,'UPDATE STOCK'!$G:$G,$T$2)</f>
        <v>0</v>
      </c>
      <c r="U886" s="4">
        <f>SUMIFS('UPDATE STOCK'!$F:$F,'UPDATE STOCK'!$A:$A,วิเคราะห์ข้อมูล!A886,'UPDATE STOCK'!$G:$G,$U$2)</f>
        <v>0</v>
      </c>
      <c r="V886" s="4">
        <f>SUMIFS('UPDATE STOCK'!$F:$F,'UPDATE STOCK'!$A:$A,วิเคราะห์ข้อมูล!A886,'UPDATE STOCK'!$G:$G,$V$2)</f>
        <v>0</v>
      </c>
      <c r="W886" s="4"/>
      <c r="X886" s="4"/>
      <c r="Y886" s="4"/>
      <c r="Z886" s="4"/>
      <c r="AA886" s="4"/>
    </row>
    <row r="887" spans="1:27" x14ac:dyDescent="0.2">
      <c r="A887" s="12" t="s">
        <v>1759</v>
      </c>
      <c r="B887" s="12" t="s">
        <v>1760</v>
      </c>
      <c r="C887" s="5">
        <f>SUMIFS('DATA UPDATE'!$L:$L,'DATA UPDATE'!$E:$E,วิเคราะห์ข้อมูล!A887,'DATA UPDATE'!$B:$B,วิเคราะห์ข้อมูล!$C$2)</f>
        <v>2</v>
      </c>
      <c r="D887" s="5">
        <f>SUMIFS('DATA UPDATE'!$L:$L,'DATA UPDATE'!$E:$E,A887,'DATA UPDATE'!$B:$B,$D$2)</f>
        <v>0</v>
      </c>
      <c r="E887" s="5">
        <f>SUMIFS('DATA UPDATE'!$L:$L,'DATA UPDATE'!$E:$E,A887,'DATA UPDATE'!$B:$B,$E$2)</f>
        <v>0</v>
      </c>
      <c r="F887" s="5">
        <f>SUMIFS('DATA UPDATE'!$L:$L,'DATA UPDATE'!$E:$E,A887,'DATA UPDATE'!$B:$B,$F$2)</f>
        <v>0</v>
      </c>
      <c r="G887" s="5">
        <f>SUMIFS('DATA UPDATE'!$L:$L,'DATA UPDATE'!$E:$E,A887,'DATA UPDATE'!$B:$B,$G$2)</f>
        <v>0</v>
      </c>
      <c r="H887" s="5">
        <f>SUMIFS('DATA UPDATE'!$L:$L,'DATA UPDATE'!$E:$E,A887,'DATA UPDATE'!$B:$B,$H$2)</f>
        <v>0</v>
      </c>
      <c r="I887" s="5">
        <f t="shared" si="66"/>
        <v>2</v>
      </c>
      <c r="J887" s="5">
        <f>SUMIFS('UPDATE STOCK'!F:F,'UPDATE STOCK'!A:A,วิเคราะห์ข้อมูล!A887)</f>
        <v>10</v>
      </c>
      <c r="K887" s="10">
        <f t="shared" si="67"/>
        <v>2</v>
      </c>
      <c r="L887" s="5">
        <f t="shared" si="68"/>
        <v>0</v>
      </c>
      <c r="M887" s="8">
        <f t="shared" si="69"/>
        <v>0.4</v>
      </c>
      <c r="N887" s="7">
        <f t="shared" si="70"/>
        <v>-9.6</v>
      </c>
      <c r="O887" s="4">
        <f>SUMIFS('DATA UPDATE'!$L:$L,'DATA UPDATE'!$E:$E,วิเคราะห์ข้อมูล!A887,'DATA UPDATE'!$T:$T,วิเคราะห์ข้อมูล!$O$2)</f>
        <v>2</v>
      </c>
      <c r="P887" s="4">
        <f>SUMIFS('DATA UPDATE'!$L:$L,'DATA UPDATE'!$E:$E,วิเคราะห์ข้อมูล!A887,'DATA UPDATE'!$T:$T,วิเคราะห์ข้อมูล!$P$2)</f>
        <v>0</v>
      </c>
      <c r="Q887" s="4">
        <f>SUMIFS('DATA UPDATE'!$L:$L,'DATA UPDATE'!$E:$E,วิเคราะห์ข้อมูล!A887,'DATA UPDATE'!$T:$T,วิเคราะห์ข้อมูล!$Q$2)</f>
        <v>0</v>
      </c>
      <c r="R887" s="4">
        <f>SUMIFS('DATA UPDATE'!$L:$L,'DATA UPDATE'!$D:$D,วิเคราะห์ข้อมูล!A887,'DATA UPDATE'!$T:$T,วิเคราะห์ข้อมูล!$R$2)</f>
        <v>0</v>
      </c>
      <c r="S887" s="4">
        <f>SUMIFS('UPDATE STOCK'!$F:$F,'UPDATE STOCK'!$A:$A,A887,'UPDATE STOCK'!$G:$G,$S$2)</f>
        <v>2</v>
      </c>
      <c r="T887" s="4">
        <f>SUMIFS('UPDATE STOCK'!$F:$F,'UPDATE STOCK'!$A:$A,A887,'UPDATE STOCK'!$G:$G,$T$2)</f>
        <v>1</v>
      </c>
      <c r="U887" s="4">
        <f>SUMIFS('UPDATE STOCK'!$F:$F,'UPDATE STOCK'!$A:$A,วิเคราะห์ข้อมูล!A887,'UPDATE STOCK'!$G:$G,$U$2)</f>
        <v>2</v>
      </c>
      <c r="V887" s="4">
        <f>SUMIFS('UPDATE STOCK'!$F:$F,'UPDATE STOCK'!$A:$A,วิเคราะห์ข้อมูล!A887,'UPDATE STOCK'!$G:$G,$V$2)</f>
        <v>0</v>
      </c>
      <c r="W887" s="4"/>
      <c r="X887" s="4"/>
      <c r="Y887" s="4"/>
      <c r="Z887" s="4"/>
      <c r="AA887" s="4"/>
    </row>
    <row r="888" spans="1:27" x14ac:dyDescent="0.2">
      <c r="A888" s="12" t="s">
        <v>1761</v>
      </c>
      <c r="B888" s="12" t="s">
        <v>1762</v>
      </c>
      <c r="C888" s="5">
        <f>SUMIFS('DATA UPDATE'!$L:$L,'DATA UPDATE'!$E:$E,วิเคราะห์ข้อมูล!A888,'DATA UPDATE'!$B:$B,วิเคราะห์ข้อมูล!$C$2)</f>
        <v>2</v>
      </c>
      <c r="D888" s="5">
        <f>SUMIFS('DATA UPDATE'!$L:$L,'DATA UPDATE'!$E:$E,A888,'DATA UPDATE'!$B:$B,$D$2)</f>
        <v>2</v>
      </c>
      <c r="E888" s="5">
        <f>SUMIFS('DATA UPDATE'!$L:$L,'DATA UPDATE'!$E:$E,A888,'DATA UPDATE'!$B:$B,$E$2)</f>
        <v>2</v>
      </c>
      <c r="F888" s="5">
        <f>SUMIFS('DATA UPDATE'!$L:$L,'DATA UPDATE'!$E:$E,A888,'DATA UPDATE'!$B:$B,$F$2)</f>
        <v>0</v>
      </c>
      <c r="G888" s="5">
        <f>SUMIFS('DATA UPDATE'!$L:$L,'DATA UPDATE'!$E:$E,A888,'DATA UPDATE'!$B:$B,$G$2)</f>
        <v>0</v>
      </c>
      <c r="H888" s="5">
        <f>SUMIFS('DATA UPDATE'!$L:$L,'DATA UPDATE'!$E:$E,A888,'DATA UPDATE'!$B:$B,$H$2)</f>
        <v>0</v>
      </c>
      <c r="I888" s="5">
        <f t="shared" si="66"/>
        <v>6</v>
      </c>
      <c r="J888" s="5">
        <f>SUMIFS('UPDATE STOCK'!F:F,'UPDATE STOCK'!A:A,วิเคราะห์ข้อมูล!A888)</f>
        <v>0</v>
      </c>
      <c r="K888" s="10">
        <f t="shared" si="67"/>
        <v>2</v>
      </c>
      <c r="L888" s="5">
        <f t="shared" si="68"/>
        <v>0</v>
      </c>
      <c r="M888" s="8">
        <f t="shared" si="69"/>
        <v>1.2</v>
      </c>
      <c r="N888" s="7">
        <f t="shared" si="70"/>
        <v>1.2</v>
      </c>
      <c r="O888" s="4">
        <f>SUMIFS('DATA UPDATE'!$L:$L,'DATA UPDATE'!$E:$E,วิเคราะห์ข้อมูล!A888,'DATA UPDATE'!$T:$T,วิเคราะห์ข้อมูล!$O$2)</f>
        <v>6</v>
      </c>
      <c r="P888" s="4">
        <f>SUMIFS('DATA UPDATE'!$L:$L,'DATA UPDATE'!$E:$E,วิเคราะห์ข้อมูล!A888,'DATA UPDATE'!$T:$T,วิเคราะห์ข้อมูล!$P$2)</f>
        <v>0</v>
      </c>
      <c r="Q888" s="4">
        <f>SUMIFS('DATA UPDATE'!$L:$L,'DATA UPDATE'!$E:$E,วิเคราะห์ข้อมูล!A888,'DATA UPDATE'!$T:$T,วิเคราะห์ข้อมูล!$Q$2)</f>
        <v>0</v>
      </c>
      <c r="R888" s="4">
        <f>SUMIFS('DATA UPDATE'!$L:$L,'DATA UPDATE'!$D:$D,วิเคราะห์ข้อมูล!A888,'DATA UPDATE'!$T:$T,วิเคราะห์ข้อมูล!$R$2)</f>
        <v>0</v>
      </c>
      <c r="S888" s="4">
        <f>SUMIFS('UPDATE STOCK'!$F:$F,'UPDATE STOCK'!$A:$A,A888,'UPDATE STOCK'!$G:$G,$S$2)</f>
        <v>0</v>
      </c>
      <c r="T888" s="4">
        <f>SUMIFS('UPDATE STOCK'!$F:$F,'UPDATE STOCK'!$A:$A,A888,'UPDATE STOCK'!$G:$G,$T$2)</f>
        <v>0</v>
      </c>
      <c r="U888" s="4">
        <f>SUMIFS('UPDATE STOCK'!$F:$F,'UPDATE STOCK'!$A:$A,วิเคราะห์ข้อมูล!A888,'UPDATE STOCK'!$G:$G,$U$2)</f>
        <v>0</v>
      </c>
      <c r="V888" s="4">
        <f>SUMIFS('UPDATE STOCK'!$F:$F,'UPDATE STOCK'!$A:$A,วิเคราะห์ข้อมูล!A888,'UPDATE STOCK'!$G:$G,$V$2)</f>
        <v>0</v>
      </c>
      <c r="W888" s="4"/>
      <c r="X888" s="4"/>
      <c r="Y888" s="4"/>
      <c r="Z888" s="4"/>
      <c r="AA888" s="4"/>
    </row>
    <row r="889" spans="1:27" x14ac:dyDescent="0.2">
      <c r="A889" s="12" t="s">
        <v>1763</v>
      </c>
      <c r="B889" s="12" t="s">
        <v>1764</v>
      </c>
      <c r="C889" s="5">
        <f>SUMIFS('DATA UPDATE'!$L:$L,'DATA UPDATE'!$E:$E,วิเคราะห์ข้อมูล!A889,'DATA UPDATE'!$B:$B,วิเคราะห์ข้อมูล!$C$2)</f>
        <v>0</v>
      </c>
      <c r="D889" s="5">
        <f>SUMIFS('DATA UPDATE'!$L:$L,'DATA UPDATE'!$E:$E,A889,'DATA UPDATE'!$B:$B,$D$2)</f>
        <v>0</v>
      </c>
      <c r="E889" s="5">
        <f>SUMIFS('DATA UPDATE'!$L:$L,'DATA UPDATE'!$E:$E,A889,'DATA UPDATE'!$B:$B,$E$2)</f>
        <v>0</v>
      </c>
      <c r="F889" s="5">
        <f>SUMIFS('DATA UPDATE'!$L:$L,'DATA UPDATE'!$E:$E,A889,'DATA UPDATE'!$B:$B,$F$2)</f>
        <v>1</v>
      </c>
      <c r="G889" s="5">
        <f>SUMIFS('DATA UPDATE'!$L:$L,'DATA UPDATE'!$E:$E,A889,'DATA UPDATE'!$B:$B,$G$2)</f>
        <v>0</v>
      </c>
      <c r="H889" s="5">
        <f>SUMIFS('DATA UPDATE'!$L:$L,'DATA UPDATE'!$E:$E,A889,'DATA UPDATE'!$B:$B,$H$2)</f>
        <v>0</v>
      </c>
      <c r="I889" s="5">
        <f t="shared" si="66"/>
        <v>1</v>
      </c>
      <c r="J889" s="5">
        <f>SUMIFS('UPDATE STOCK'!F:F,'UPDATE STOCK'!A:A,วิเคราะห์ข้อมูล!A889)</f>
        <v>0</v>
      </c>
      <c r="K889" s="10">
        <f t="shared" si="67"/>
        <v>1</v>
      </c>
      <c r="L889" s="5">
        <f t="shared" si="68"/>
        <v>0</v>
      </c>
      <c r="M889" s="8">
        <f t="shared" si="69"/>
        <v>0.2</v>
      </c>
      <c r="N889" s="7">
        <f t="shared" si="70"/>
        <v>0.2</v>
      </c>
      <c r="O889" s="4">
        <f>SUMIFS('DATA UPDATE'!$L:$L,'DATA UPDATE'!$E:$E,วิเคราะห์ข้อมูล!A889,'DATA UPDATE'!$T:$T,วิเคราะห์ข้อมูล!$O$2)</f>
        <v>0</v>
      </c>
      <c r="P889" s="4">
        <f>SUMIFS('DATA UPDATE'!$L:$L,'DATA UPDATE'!$E:$E,วิเคราะห์ข้อมูล!A889,'DATA UPDATE'!$T:$T,วิเคราะห์ข้อมูล!$P$2)</f>
        <v>0</v>
      </c>
      <c r="Q889" s="4">
        <f>SUMIFS('DATA UPDATE'!$L:$L,'DATA UPDATE'!$E:$E,วิเคราะห์ข้อมูล!A889,'DATA UPDATE'!$T:$T,วิเคราะห์ข้อมูล!$Q$2)</f>
        <v>1</v>
      </c>
      <c r="R889" s="4">
        <f>SUMIFS('DATA UPDATE'!$L:$L,'DATA UPDATE'!$D:$D,วิเคราะห์ข้อมูล!A889,'DATA UPDATE'!$T:$T,วิเคราะห์ข้อมูล!$R$2)</f>
        <v>0</v>
      </c>
      <c r="S889" s="4">
        <f>SUMIFS('UPDATE STOCK'!$F:$F,'UPDATE STOCK'!$A:$A,A889,'UPDATE STOCK'!$G:$G,$S$2)</f>
        <v>0</v>
      </c>
      <c r="T889" s="4">
        <f>SUMIFS('UPDATE STOCK'!$F:$F,'UPDATE STOCK'!$A:$A,A889,'UPDATE STOCK'!$G:$G,$T$2)</f>
        <v>0</v>
      </c>
      <c r="U889" s="4">
        <f>SUMIFS('UPDATE STOCK'!$F:$F,'UPDATE STOCK'!$A:$A,วิเคราะห์ข้อมูล!A889,'UPDATE STOCK'!$G:$G,$U$2)</f>
        <v>0</v>
      </c>
      <c r="V889" s="4">
        <f>SUMIFS('UPDATE STOCK'!$F:$F,'UPDATE STOCK'!$A:$A,วิเคราะห์ข้อมูล!A889,'UPDATE STOCK'!$G:$G,$V$2)</f>
        <v>0</v>
      </c>
      <c r="W889" s="4"/>
      <c r="X889" s="4"/>
      <c r="Y889" s="4"/>
      <c r="Z889" s="4"/>
      <c r="AA889" s="4"/>
    </row>
    <row r="890" spans="1:27" x14ac:dyDescent="0.2">
      <c r="A890" s="12" t="s">
        <v>1765</v>
      </c>
      <c r="B890" s="12" t="s">
        <v>1766</v>
      </c>
      <c r="C890" s="5">
        <f>SUMIFS('DATA UPDATE'!$L:$L,'DATA UPDATE'!$E:$E,วิเคราะห์ข้อมูล!A890,'DATA UPDATE'!$B:$B,วิเคราะห์ข้อมูล!$C$2)</f>
        <v>2</v>
      </c>
      <c r="D890" s="5">
        <f>SUMIFS('DATA UPDATE'!$L:$L,'DATA UPDATE'!$E:$E,A890,'DATA UPDATE'!$B:$B,$D$2)</f>
        <v>0</v>
      </c>
      <c r="E890" s="5">
        <f>SUMIFS('DATA UPDATE'!$L:$L,'DATA UPDATE'!$E:$E,A890,'DATA UPDATE'!$B:$B,$E$2)</f>
        <v>0</v>
      </c>
      <c r="F890" s="5">
        <f>SUMIFS('DATA UPDATE'!$L:$L,'DATA UPDATE'!$E:$E,A890,'DATA UPDATE'!$B:$B,$F$2)</f>
        <v>0</v>
      </c>
      <c r="G890" s="5">
        <f>SUMIFS('DATA UPDATE'!$L:$L,'DATA UPDATE'!$E:$E,A890,'DATA UPDATE'!$B:$B,$G$2)</f>
        <v>0</v>
      </c>
      <c r="H890" s="5">
        <f>SUMIFS('DATA UPDATE'!$L:$L,'DATA UPDATE'!$E:$E,A890,'DATA UPDATE'!$B:$B,$H$2)</f>
        <v>0</v>
      </c>
      <c r="I890" s="5">
        <f t="shared" si="66"/>
        <v>2</v>
      </c>
      <c r="J890" s="5">
        <f>SUMIFS('UPDATE STOCK'!F:F,'UPDATE STOCK'!A:A,วิเคราะห์ข้อมูล!A890)</f>
        <v>0</v>
      </c>
      <c r="K890" s="10">
        <f t="shared" si="67"/>
        <v>2</v>
      </c>
      <c r="L890" s="5">
        <f t="shared" si="68"/>
        <v>0</v>
      </c>
      <c r="M890" s="8">
        <f t="shared" si="69"/>
        <v>0.4</v>
      </c>
      <c r="N890" s="7">
        <f t="shared" si="70"/>
        <v>0.4</v>
      </c>
      <c r="O890" s="4">
        <f>SUMIFS('DATA UPDATE'!$L:$L,'DATA UPDATE'!$E:$E,วิเคราะห์ข้อมูล!A890,'DATA UPDATE'!$T:$T,วิเคราะห์ข้อมูล!$O$2)</f>
        <v>0</v>
      </c>
      <c r="P890" s="4">
        <f>SUMIFS('DATA UPDATE'!$L:$L,'DATA UPDATE'!$E:$E,วิเคราะห์ข้อมูล!A890,'DATA UPDATE'!$T:$T,วิเคราะห์ข้อมูล!$P$2)</f>
        <v>0</v>
      </c>
      <c r="Q890" s="4">
        <f>SUMIFS('DATA UPDATE'!$L:$L,'DATA UPDATE'!$E:$E,วิเคราะห์ข้อมูล!A890,'DATA UPDATE'!$T:$T,วิเคราะห์ข้อมูล!$Q$2)</f>
        <v>2</v>
      </c>
      <c r="R890" s="4">
        <f>SUMIFS('DATA UPDATE'!$L:$L,'DATA UPDATE'!$D:$D,วิเคราะห์ข้อมูล!A890,'DATA UPDATE'!$T:$T,วิเคราะห์ข้อมูล!$R$2)</f>
        <v>0</v>
      </c>
      <c r="S890" s="4">
        <f>SUMIFS('UPDATE STOCK'!$F:$F,'UPDATE STOCK'!$A:$A,A890,'UPDATE STOCK'!$G:$G,$S$2)</f>
        <v>0</v>
      </c>
      <c r="T890" s="4">
        <f>SUMIFS('UPDATE STOCK'!$F:$F,'UPDATE STOCK'!$A:$A,A890,'UPDATE STOCK'!$G:$G,$T$2)</f>
        <v>0</v>
      </c>
      <c r="U890" s="4">
        <f>SUMIFS('UPDATE STOCK'!$F:$F,'UPDATE STOCK'!$A:$A,วิเคราะห์ข้อมูล!A890,'UPDATE STOCK'!$G:$G,$U$2)</f>
        <v>0</v>
      </c>
      <c r="V890" s="4">
        <f>SUMIFS('UPDATE STOCK'!$F:$F,'UPDATE STOCK'!$A:$A,วิเคราะห์ข้อมูล!A890,'UPDATE STOCK'!$G:$G,$V$2)</f>
        <v>0</v>
      </c>
      <c r="W890" s="4"/>
      <c r="X890" s="4"/>
      <c r="Y890" s="4"/>
      <c r="Z890" s="4"/>
      <c r="AA890" s="4"/>
    </row>
    <row r="891" spans="1:27" x14ac:dyDescent="0.2">
      <c r="A891" s="12" t="s">
        <v>1767</v>
      </c>
      <c r="B891" s="12" t="s">
        <v>1768</v>
      </c>
      <c r="C891" s="5">
        <f>SUMIFS('DATA UPDATE'!$L:$L,'DATA UPDATE'!$E:$E,วิเคราะห์ข้อมูล!A891,'DATA UPDATE'!$B:$B,วิเคราะห์ข้อมูล!$C$2)</f>
        <v>0</v>
      </c>
      <c r="D891" s="5">
        <f>SUMIFS('DATA UPDATE'!$L:$L,'DATA UPDATE'!$E:$E,A891,'DATA UPDATE'!$B:$B,$D$2)</f>
        <v>2</v>
      </c>
      <c r="E891" s="5">
        <f>SUMIFS('DATA UPDATE'!$L:$L,'DATA UPDATE'!$E:$E,A891,'DATA UPDATE'!$B:$B,$E$2)</f>
        <v>0</v>
      </c>
      <c r="F891" s="5">
        <f>SUMIFS('DATA UPDATE'!$L:$L,'DATA UPDATE'!$E:$E,A891,'DATA UPDATE'!$B:$B,$F$2)</f>
        <v>0</v>
      </c>
      <c r="G891" s="5">
        <f>SUMIFS('DATA UPDATE'!$L:$L,'DATA UPDATE'!$E:$E,A891,'DATA UPDATE'!$B:$B,$G$2)</f>
        <v>0</v>
      </c>
      <c r="H891" s="5">
        <f>SUMIFS('DATA UPDATE'!$L:$L,'DATA UPDATE'!$E:$E,A891,'DATA UPDATE'!$B:$B,$H$2)</f>
        <v>0</v>
      </c>
      <c r="I891" s="5">
        <f t="shared" si="66"/>
        <v>2</v>
      </c>
      <c r="J891" s="5">
        <f>SUMIFS('UPDATE STOCK'!F:F,'UPDATE STOCK'!A:A,วิเคราะห์ข้อมูล!A891)</f>
        <v>0</v>
      </c>
      <c r="K891" s="10">
        <f t="shared" si="67"/>
        <v>2</v>
      </c>
      <c r="L891" s="5">
        <f t="shared" si="68"/>
        <v>0</v>
      </c>
      <c r="M891" s="8">
        <f t="shared" si="69"/>
        <v>0.4</v>
      </c>
      <c r="N891" s="7">
        <f t="shared" si="70"/>
        <v>0.4</v>
      </c>
      <c r="O891" s="4">
        <f>SUMIFS('DATA UPDATE'!$L:$L,'DATA UPDATE'!$E:$E,วิเคราะห์ข้อมูล!A891,'DATA UPDATE'!$T:$T,วิเคราะห์ข้อมูล!$O$2)</f>
        <v>2</v>
      </c>
      <c r="P891" s="4">
        <f>SUMIFS('DATA UPDATE'!$L:$L,'DATA UPDATE'!$E:$E,วิเคราะห์ข้อมูล!A891,'DATA UPDATE'!$T:$T,วิเคราะห์ข้อมูล!$P$2)</f>
        <v>0</v>
      </c>
      <c r="Q891" s="4">
        <f>SUMIFS('DATA UPDATE'!$L:$L,'DATA UPDATE'!$E:$E,วิเคราะห์ข้อมูล!A891,'DATA UPDATE'!$T:$T,วิเคราะห์ข้อมูล!$Q$2)</f>
        <v>0</v>
      </c>
      <c r="R891" s="4">
        <f>SUMIFS('DATA UPDATE'!$L:$L,'DATA UPDATE'!$D:$D,วิเคราะห์ข้อมูล!A891,'DATA UPDATE'!$T:$T,วิเคราะห์ข้อมูล!$R$2)</f>
        <v>0</v>
      </c>
      <c r="S891" s="4">
        <f>SUMIFS('UPDATE STOCK'!$F:$F,'UPDATE STOCK'!$A:$A,A891,'UPDATE STOCK'!$G:$G,$S$2)</f>
        <v>0</v>
      </c>
      <c r="T891" s="4">
        <f>SUMIFS('UPDATE STOCK'!$F:$F,'UPDATE STOCK'!$A:$A,A891,'UPDATE STOCK'!$G:$G,$T$2)</f>
        <v>0</v>
      </c>
      <c r="U891" s="4">
        <f>SUMIFS('UPDATE STOCK'!$F:$F,'UPDATE STOCK'!$A:$A,วิเคราะห์ข้อมูล!A891,'UPDATE STOCK'!$G:$G,$U$2)</f>
        <v>0</v>
      </c>
      <c r="V891" s="4">
        <f>SUMIFS('UPDATE STOCK'!$F:$F,'UPDATE STOCK'!$A:$A,วิเคราะห์ข้อมูล!A891,'UPDATE STOCK'!$G:$G,$V$2)</f>
        <v>0</v>
      </c>
      <c r="W891" s="4"/>
      <c r="X891" s="4"/>
      <c r="Y891" s="4"/>
      <c r="Z891" s="4"/>
      <c r="AA891" s="4"/>
    </row>
    <row r="892" spans="1:27" x14ac:dyDescent="0.2">
      <c r="A892" s="12" t="s">
        <v>1769</v>
      </c>
      <c r="B892" s="12" t="s">
        <v>1770</v>
      </c>
      <c r="C892" s="5">
        <f>SUMIFS('DATA UPDATE'!$L:$L,'DATA UPDATE'!$E:$E,วิเคราะห์ข้อมูล!A892,'DATA UPDATE'!$B:$B,วิเคราะห์ข้อมูล!$C$2)</f>
        <v>0</v>
      </c>
      <c r="D892" s="5">
        <f>SUMIFS('DATA UPDATE'!$L:$L,'DATA UPDATE'!$E:$E,A892,'DATA UPDATE'!$B:$B,$D$2)</f>
        <v>0</v>
      </c>
      <c r="E892" s="5">
        <f>SUMIFS('DATA UPDATE'!$L:$L,'DATA UPDATE'!$E:$E,A892,'DATA UPDATE'!$B:$B,$E$2)</f>
        <v>0</v>
      </c>
      <c r="F892" s="5">
        <f>SUMIFS('DATA UPDATE'!$L:$L,'DATA UPDATE'!$E:$E,A892,'DATA UPDATE'!$B:$B,$F$2)</f>
        <v>2</v>
      </c>
      <c r="G892" s="5">
        <f>SUMIFS('DATA UPDATE'!$L:$L,'DATA UPDATE'!$E:$E,A892,'DATA UPDATE'!$B:$B,$G$2)</f>
        <v>0</v>
      </c>
      <c r="H892" s="5">
        <f>SUMIFS('DATA UPDATE'!$L:$L,'DATA UPDATE'!$E:$E,A892,'DATA UPDATE'!$B:$B,$H$2)</f>
        <v>0</v>
      </c>
      <c r="I892" s="5">
        <f t="shared" si="66"/>
        <v>2</v>
      </c>
      <c r="J892" s="5">
        <f>SUMIFS('UPDATE STOCK'!F:F,'UPDATE STOCK'!A:A,วิเคราะห์ข้อมูล!A892)</f>
        <v>0</v>
      </c>
      <c r="K892" s="10">
        <f t="shared" si="67"/>
        <v>2</v>
      </c>
      <c r="L892" s="5">
        <f t="shared" si="68"/>
        <v>0</v>
      </c>
      <c r="M892" s="8">
        <f t="shared" si="69"/>
        <v>0.4</v>
      </c>
      <c r="N892" s="7">
        <f t="shared" si="70"/>
        <v>0.4</v>
      </c>
      <c r="O892" s="4">
        <f>SUMIFS('DATA UPDATE'!$L:$L,'DATA UPDATE'!$E:$E,วิเคราะห์ข้อมูล!A892,'DATA UPDATE'!$T:$T,วิเคราะห์ข้อมูล!$O$2)</f>
        <v>2</v>
      </c>
      <c r="P892" s="4">
        <f>SUMIFS('DATA UPDATE'!$L:$L,'DATA UPDATE'!$E:$E,วิเคราะห์ข้อมูล!A892,'DATA UPDATE'!$T:$T,วิเคราะห์ข้อมูล!$P$2)</f>
        <v>0</v>
      </c>
      <c r="Q892" s="4">
        <f>SUMIFS('DATA UPDATE'!$L:$L,'DATA UPDATE'!$E:$E,วิเคราะห์ข้อมูล!A892,'DATA UPDATE'!$T:$T,วิเคราะห์ข้อมูล!$Q$2)</f>
        <v>0</v>
      </c>
      <c r="R892" s="4">
        <f>SUMIFS('DATA UPDATE'!$L:$L,'DATA UPDATE'!$D:$D,วิเคราะห์ข้อมูล!A892,'DATA UPDATE'!$T:$T,วิเคราะห์ข้อมูล!$R$2)</f>
        <v>0</v>
      </c>
      <c r="S892" s="4">
        <f>SUMIFS('UPDATE STOCK'!$F:$F,'UPDATE STOCK'!$A:$A,A892,'UPDATE STOCK'!$G:$G,$S$2)</f>
        <v>0</v>
      </c>
      <c r="T892" s="4">
        <f>SUMIFS('UPDATE STOCK'!$F:$F,'UPDATE STOCK'!$A:$A,A892,'UPDATE STOCK'!$G:$G,$T$2)</f>
        <v>0</v>
      </c>
      <c r="U892" s="4">
        <f>SUMIFS('UPDATE STOCK'!$F:$F,'UPDATE STOCK'!$A:$A,วิเคราะห์ข้อมูล!A892,'UPDATE STOCK'!$G:$G,$U$2)</f>
        <v>0</v>
      </c>
      <c r="V892" s="4">
        <f>SUMIFS('UPDATE STOCK'!$F:$F,'UPDATE STOCK'!$A:$A,วิเคราะห์ข้อมูล!A892,'UPDATE STOCK'!$G:$G,$V$2)</f>
        <v>0</v>
      </c>
      <c r="W892" s="4"/>
      <c r="X892" s="4"/>
      <c r="Y892" s="4"/>
      <c r="Z892" s="4"/>
      <c r="AA892" s="4"/>
    </row>
    <row r="893" spans="1:27" x14ac:dyDescent="0.2">
      <c r="A893" s="12" t="s">
        <v>1771</v>
      </c>
      <c r="B893" s="12" t="s">
        <v>1772</v>
      </c>
      <c r="C893" s="5">
        <f>SUMIFS('DATA UPDATE'!$L:$L,'DATA UPDATE'!$E:$E,วิเคราะห์ข้อมูล!A893,'DATA UPDATE'!$B:$B,วิเคราะห์ข้อมูล!$C$2)</f>
        <v>2</v>
      </c>
      <c r="D893" s="5">
        <f>SUMIFS('DATA UPDATE'!$L:$L,'DATA UPDATE'!$E:$E,A893,'DATA UPDATE'!$B:$B,$D$2)</f>
        <v>0</v>
      </c>
      <c r="E893" s="5">
        <f>SUMIFS('DATA UPDATE'!$L:$L,'DATA UPDATE'!$E:$E,A893,'DATA UPDATE'!$B:$B,$E$2)</f>
        <v>0</v>
      </c>
      <c r="F893" s="5">
        <f>SUMIFS('DATA UPDATE'!$L:$L,'DATA UPDATE'!$E:$E,A893,'DATA UPDATE'!$B:$B,$F$2)</f>
        <v>0</v>
      </c>
      <c r="G893" s="5">
        <f>SUMIFS('DATA UPDATE'!$L:$L,'DATA UPDATE'!$E:$E,A893,'DATA UPDATE'!$B:$B,$G$2)</f>
        <v>0</v>
      </c>
      <c r="H893" s="5">
        <f>SUMIFS('DATA UPDATE'!$L:$L,'DATA UPDATE'!$E:$E,A893,'DATA UPDATE'!$B:$B,$H$2)</f>
        <v>0</v>
      </c>
      <c r="I893" s="5">
        <f t="shared" si="66"/>
        <v>2</v>
      </c>
      <c r="J893" s="5">
        <f>SUMIFS('UPDATE STOCK'!F:F,'UPDATE STOCK'!A:A,วิเคราะห์ข้อมูล!A893)</f>
        <v>0</v>
      </c>
      <c r="K893" s="10">
        <f t="shared" si="67"/>
        <v>2</v>
      </c>
      <c r="L893" s="5">
        <f t="shared" si="68"/>
        <v>0</v>
      </c>
      <c r="M893" s="8">
        <f t="shared" si="69"/>
        <v>0.4</v>
      </c>
      <c r="N893" s="7">
        <f t="shared" si="70"/>
        <v>0.4</v>
      </c>
      <c r="O893" s="4">
        <f>SUMIFS('DATA UPDATE'!$L:$L,'DATA UPDATE'!$E:$E,วิเคราะห์ข้อมูล!A893,'DATA UPDATE'!$T:$T,วิเคราะห์ข้อมูล!$O$2)</f>
        <v>2</v>
      </c>
      <c r="P893" s="4">
        <f>SUMIFS('DATA UPDATE'!$L:$L,'DATA UPDATE'!$E:$E,วิเคราะห์ข้อมูล!A893,'DATA UPDATE'!$T:$T,วิเคราะห์ข้อมูล!$P$2)</f>
        <v>0</v>
      </c>
      <c r="Q893" s="4">
        <f>SUMIFS('DATA UPDATE'!$L:$L,'DATA UPDATE'!$E:$E,วิเคราะห์ข้อมูล!A893,'DATA UPDATE'!$T:$T,วิเคราะห์ข้อมูล!$Q$2)</f>
        <v>0</v>
      </c>
      <c r="R893" s="4">
        <f>SUMIFS('DATA UPDATE'!$L:$L,'DATA UPDATE'!$D:$D,วิเคราะห์ข้อมูล!A893,'DATA UPDATE'!$T:$T,วิเคราะห์ข้อมูล!$R$2)</f>
        <v>0</v>
      </c>
      <c r="S893" s="4">
        <f>SUMIFS('UPDATE STOCK'!$F:$F,'UPDATE STOCK'!$A:$A,A893,'UPDATE STOCK'!$G:$G,$S$2)</f>
        <v>0</v>
      </c>
      <c r="T893" s="4">
        <f>SUMIFS('UPDATE STOCK'!$F:$F,'UPDATE STOCK'!$A:$A,A893,'UPDATE STOCK'!$G:$G,$T$2)</f>
        <v>0</v>
      </c>
      <c r="U893" s="4">
        <f>SUMIFS('UPDATE STOCK'!$F:$F,'UPDATE STOCK'!$A:$A,วิเคราะห์ข้อมูล!A893,'UPDATE STOCK'!$G:$G,$U$2)</f>
        <v>0</v>
      </c>
      <c r="V893" s="4">
        <f>SUMIFS('UPDATE STOCK'!$F:$F,'UPDATE STOCK'!$A:$A,วิเคราะห์ข้อมูล!A893,'UPDATE STOCK'!$G:$G,$V$2)</f>
        <v>0</v>
      </c>
      <c r="W893" s="4"/>
      <c r="X893" s="4"/>
      <c r="Y893" s="4"/>
      <c r="Z893" s="4"/>
      <c r="AA893" s="4"/>
    </row>
    <row r="894" spans="1:27" x14ac:dyDescent="0.2">
      <c r="A894" s="12" t="s">
        <v>1773</v>
      </c>
      <c r="B894" s="12" t="s">
        <v>1774</v>
      </c>
      <c r="C894" s="5">
        <f>SUMIFS('DATA UPDATE'!$L:$L,'DATA UPDATE'!$E:$E,วิเคราะห์ข้อมูล!A894,'DATA UPDATE'!$B:$B,วิเคราะห์ข้อมูล!$C$2)</f>
        <v>2</v>
      </c>
      <c r="D894" s="5">
        <f>SUMIFS('DATA UPDATE'!$L:$L,'DATA UPDATE'!$E:$E,A894,'DATA UPDATE'!$B:$B,$D$2)</f>
        <v>0</v>
      </c>
      <c r="E894" s="5">
        <f>SUMIFS('DATA UPDATE'!$L:$L,'DATA UPDATE'!$E:$E,A894,'DATA UPDATE'!$B:$B,$E$2)</f>
        <v>0</v>
      </c>
      <c r="F894" s="5">
        <f>SUMIFS('DATA UPDATE'!$L:$L,'DATA UPDATE'!$E:$E,A894,'DATA UPDATE'!$B:$B,$F$2)</f>
        <v>0</v>
      </c>
      <c r="G894" s="5">
        <f>SUMIFS('DATA UPDATE'!$L:$L,'DATA UPDATE'!$E:$E,A894,'DATA UPDATE'!$B:$B,$G$2)</f>
        <v>0</v>
      </c>
      <c r="H894" s="5">
        <f>SUMIFS('DATA UPDATE'!$L:$L,'DATA UPDATE'!$E:$E,A894,'DATA UPDATE'!$B:$B,$H$2)</f>
        <v>0</v>
      </c>
      <c r="I894" s="5">
        <f t="shared" si="66"/>
        <v>2</v>
      </c>
      <c r="J894" s="5">
        <f>SUMIFS('UPDATE STOCK'!F:F,'UPDATE STOCK'!A:A,วิเคราะห์ข้อมูล!A894)</f>
        <v>0</v>
      </c>
      <c r="K894" s="10">
        <f t="shared" si="67"/>
        <v>2</v>
      </c>
      <c r="L894" s="5">
        <f t="shared" si="68"/>
        <v>0</v>
      </c>
      <c r="M894" s="8">
        <f t="shared" si="69"/>
        <v>0.4</v>
      </c>
      <c r="N894" s="7">
        <f t="shared" si="70"/>
        <v>0.4</v>
      </c>
      <c r="O894" s="4">
        <f>SUMIFS('DATA UPDATE'!$L:$L,'DATA UPDATE'!$E:$E,วิเคราะห์ข้อมูล!A894,'DATA UPDATE'!$T:$T,วิเคราะห์ข้อมูล!$O$2)</f>
        <v>0</v>
      </c>
      <c r="P894" s="4">
        <f>SUMIFS('DATA UPDATE'!$L:$L,'DATA UPDATE'!$E:$E,วิเคราะห์ข้อมูล!A894,'DATA UPDATE'!$T:$T,วิเคราะห์ข้อมูล!$P$2)</f>
        <v>0</v>
      </c>
      <c r="Q894" s="4">
        <f>SUMIFS('DATA UPDATE'!$L:$L,'DATA UPDATE'!$E:$E,วิเคราะห์ข้อมูล!A894,'DATA UPDATE'!$T:$T,วิเคราะห์ข้อมูล!$Q$2)</f>
        <v>2</v>
      </c>
      <c r="R894" s="4">
        <f>SUMIFS('DATA UPDATE'!$L:$L,'DATA UPDATE'!$D:$D,วิเคราะห์ข้อมูล!A894,'DATA UPDATE'!$T:$T,วิเคราะห์ข้อมูล!$R$2)</f>
        <v>0</v>
      </c>
      <c r="S894" s="4">
        <f>SUMIFS('UPDATE STOCK'!$F:$F,'UPDATE STOCK'!$A:$A,A894,'UPDATE STOCK'!$G:$G,$S$2)</f>
        <v>0</v>
      </c>
      <c r="T894" s="4">
        <f>SUMIFS('UPDATE STOCK'!$F:$F,'UPDATE STOCK'!$A:$A,A894,'UPDATE STOCK'!$G:$G,$T$2)</f>
        <v>0</v>
      </c>
      <c r="U894" s="4">
        <f>SUMIFS('UPDATE STOCK'!$F:$F,'UPDATE STOCK'!$A:$A,วิเคราะห์ข้อมูล!A894,'UPDATE STOCK'!$G:$G,$U$2)</f>
        <v>0</v>
      </c>
      <c r="V894" s="4">
        <f>SUMIFS('UPDATE STOCK'!$F:$F,'UPDATE STOCK'!$A:$A,วิเคราะห์ข้อมูล!A894,'UPDATE STOCK'!$G:$G,$V$2)</f>
        <v>0</v>
      </c>
      <c r="W894" s="4"/>
      <c r="X894" s="4"/>
      <c r="Y894" s="4"/>
      <c r="Z894" s="4"/>
      <c r="AA894" s="4"/>
    </row>
    <row r="895" spans="1:27" x14ac:dyDescent="0.2">
      <c r="A895" s="12" t="s">
        <v>1775</v>
      </c>
      <c r="B895" s="12" t="s">
        <v>1776</v>
      </c>
      <c r="C895" s="5">
        <f>SUMIFS('DATA UPDATE'!$L:$L,'DATA UPDATE'!$E:$E,วิเคราะห์ข้อมูล!A895,'DATA UPDATE'!$B:$B,วิเคราะห์ข้อมูล!$C$2)</f>
        <v>0</v>
      </c>
      <c r="D895" s="5">
        <f>SUMIFS('DATA UPDATE'!$L:$L,'DATA UPDATE'!$E:$E,A895,'DATA UPDATE'!$B:$B,$D$2)</f>
        <v>0</v>
      </c>
      <c r="E895" s="5">
        <f>SUMIFS('DATA UPDATE'!$L:$L,'DATA UPDATE'!$E:$E,A895,'DATA UPDATE'!$B:$B,$E$2)</f>
        <v>2</v>
      </c>
      <c r="F895" s="5">
        <f>SUMIFS('DATA UPDATE'!$L:$L,'DATA UPDATE'!$E:$E,A895,'DATA UPDATE'!$B:$B,$F$2)</f>
        <v>0</v>
      </c>
      <c r="G895" s="5">
        <f>SUMIFS('DATA UPDATE'!$L:$L,'DATA UPDATE'!$E:$E,A895,'DATA UPDATE'!$B:$B,$G$2)</f>
        <v>0</v>
      </c>
      <c r="H895" s="5">
        <f>SUMIFS('DATA UPDATE'!$L:$L,'DATA UPDATE'!$E:$E,A895,'DATA UPDATE'!$B:$B,$H$2)</f>
        <v>0</v>
      </c>
      <c r="I895" s="5">
        <f t="shared" si="66"/>
        <v>2</v>
      </c>
      <c r="J895" s="5">
        <f>SUMIFS('UPDATE STOCK'!F:F,'UPDATE STOCK'!A:A,วิเคราะห์ข้อมูล!A895)</f>
        <v>0</v>
      </c>
      <c r="K895" s="10">
        <f t="shared" si="67"/>
        <v>2</v>
      </c>
      <c r="L895" s="5">
        <f t="shared" si="68"/>
        <v>0</v>
      </c>
      <c r="M895" s="8">
        <f t="shared" si="69"/>
        <v>0.4</v>
      </c>
      <c r="N895" s="7">
        <f t="shared" si="70"/>
        <v>0.4</v>
      </c>
      <c r="O895" s="4">
        <f>SUMIFS('DATA UPDATE'!$L:$L,'DATA UPDATE'!$E:$E,วิเคราะห์ข้อมูล!A895,'DATA UPDATE'!$T:$T,วิเคราะห์ข้อมูล!$O$2)</f>
        <v>0</v>
      </c>
      <c r="P895" s="4">
        <f>SUMIFS('DATA UPDATE'!$L:$L,'DATA UPDATE'!$E:$E,วิเคราะห์ข้อมูล!A895,'DATA UPDATE'!$T:$T,วิเคราะห์ข้อมูล!$P$2)</f>
        <v>0</v>
      </c>
      <c r="Q895" s="4">
        <f>SUMIFS('DATA UPDATE'!$L:$L,'DATA UPDATE'!$E:$E,วิเคราะห์ข้อมูล!A895,'DATA UPDATE'!$T:$T,วิเคราะห์ข้อมูล!$Q$2)</f>
        <v>2</v>
      </c>
      <c r="R895" s="4">
        <f>SUMIFS('DATA UPDATE'!$L:$L,'DATA UPDATE'!$D:$D,วิเคราะห์ข้อมูล!A895,'DATA UPDATE'!$T:$T,วิเคราะห์ข้อมูล!$R$2)</f>
        <v>0</v>
      </c>
      <c r="S895" s="4">
        <f>SUMIFS('UPDATE STOCK'!$F:$F,'UPDATE STOCK'!$A:$A,A895,'UPDATE STOCK'!$G:$G,$S$2)</f>
        <v>0</v>
      </c>
      <c r="T895" s="4">
        <f>SUMIFS('UPDATE STOCK'!$F:$F,'UPDATE STOCK'!$A:$A,A895,'UPDATE STOCK'!$G:$G,$T$2)</f>
        <v>0</v>
      </c>
      <c r="U895" s="4">
        <f>SUMIFS('UPDATE STOCK'!$F:$F,'UPDATE STOCK'!$A:$A,วิเคราะห์ข้อมูล!A895,'UPDATE STOCK'!$G:$G,$U$2)</f>
        <v>0</v>
      </c>
      <c r="V895" s="4">
        <f>SUMIFS('UPDATE STOCK'!$F:$F,'UPDATE STOCK'!$A:$A,วิเคราะห์ข้อมูล!A895,'UPDATE STOCK'!$G:$G,$V$2)</f>
        <v>0</v>
      </c>
      <c r="W895" s="4"/>
      <c r="X895" s="4"/>
      <c r="Y895" s="4"/>
      <c r="Z895" s="4"/>
      <c r="AA895" s="4"/>
    </row>
    <row r="896" spans="1:27" x14ac:dyDescent="0.2">
      <c r="A896" s="12" t="s">
        <v>1777</v>
      </c>
      <c r="B896" s="12" t="s">
        <v>1778</v>
      </c>
      <c r="C896" s="5">
        <f>SUMIFS('DATA UPDATE'!$L:$L,'DATA UPDATE'!$E:$E,วิเคราะห์ข้อมูล!A896,'DATA UPDATE'!$B:$B,วิเคราะห์ข้อมูล!$C$2)</f>
        <v>0</v>
      </c>
      <c r="D896" s="5">
        <f>SUMIFS('DATA UPDATE'!$L:$L,'DATA UPDATE'!$E:$E,A896,'DATA UPDATE'!$B:$B,$D$2)</f>
        <v>0</v>
      </c>
      <c r="E896" s="5">
        <f>SUMIFS('DATA UPDATE'!$L:$L,'DATA UPDATE'!$E:$E,A896,'DATA UPDATE'!$B:$B,$E$2)</f>
        <v>0</v>
      </c>
      <c r="F896" s="5">
        <f>SUMIFS('DATA UPDATE'!$L:$L,'DATA UPDATE'!$E:$E,A896,'DATA UPDATE'!$B:$B,$F$2)</f>
        <v>0</v>
      </c>
      <c r="G896" s="5">
        <f>SUMIFS('DATA UPDATE'!$L:$L,'DATA UPDATE'!$E:$E,A896,'DATA UPDATE'!$B:$B,$G$2)</f>
        <v>1</v>
      </c>
      <c r="H896" s="5">
        <f>SUMIFS('DATA UPDATE'!$L:$L,'DATA UPDATE'!$E:$E,A896,'DATA UPDATE'!$B:$B,$H$2)</f>
        <v>0</v>
      </c>
      <c r="I896" s="5">
        <f t="shared" si="66"/>
        <v>1</v>
      </c>
      <c r="J896" s="5">
        <f>SUMIFS('UPDATE STOCK'!F:F,'UPDATE STOCK'!A:A,วิเคราะห์ข้อมูล!A896)</f>
        <v>0</v>
      </c>
      <c r="K896" s="10">
        <f t="shared" si="67"/>
        <v>1</v>
      </c>
      <c r="L896" s="5">
        <f t="shared" si="68"/>
        <v>0</v>
      </c>
      <c r="M896" s="8">
        <f t="shared" si="69"/>
        <v>0.2</v>
      </c>
      <c r="N896" s="7">
        <f t="shared" si="70"/>
        <v>0.2</v>
      </c>
      <c r="O896" s="4">
        <f>SUMIFS('DATA UPDATE'!$L:$L,'DATA UPDATE'!$E:$E,วิเคราะห์ข้อมูล!A896,'DATA UPDATE'!$T:$T,วิเคราะห์ข้อมูล!$O$2)</f>
        <v>0</v>
      </c>
      <c r="P896" s="4">
        <f>SUMIFS('DATA UPDATE'!$L:$L,'DATA UPDATE'!$E:$E,วิเคราะห์ข้อมูล!A896,'DATA UPDATE'!$T:$T,วิเคราะห์ข้อมูล!$P$2)</f>
        <v>1</v>
      </c>
      <c r="Q896" s="4">
        <f>SUMIFS('DATA UPDATE'!$L:$L,'DATA UPDATE'!$E:$E,วิเคราะห์ข้อมูล!A896,'DATA UPDATE'!$T:$T,วิเคราะห์ข้อมูล!$Q$2)</f>
        <v>0</v>
      </c>
      <c r="R896" s="4">
        <f>SUMIFS('DATA UPDATE'!$L:$L,'DATA UPDATE'!$D:$D,วิเคราะห์ข้อมูล!A896,'DATA UPDATE'!$T:$T,วิเคราะห์ข้อมูล!$R$2)</f>
        <v>0</v>
      </c>
      <c r="S896" s="4">
        <f>SUMIFS('UPDATE STOCK'!$F:$F,'UPDATE STOCK'!$A:$A,A896,'UPDATE STOCK'!$G:$G,$S$2)</f>
        <v>0</v>
      </c>
      <c r="T896" s="4">
        <f>SUMIFS('UPDATE STOCK'!$F:$F,'UPDATE STOCK'!$A:$A,A896,'UPDATE STOCK'!$G:$G,$T$2)</f>
        <v>0</v>
      </c>
      <c r="U896" s="4">
        <f>SUMIFS('UPDATE STOCK'!$F:$F,'UPDATE STOCK'!$A:$A,วิเคราะห์ข้อมูล!A896,'UPDATE STOCK'!$G:$G,$U$2)</f>
        <v>0</v>
      </c>
      <c r="V896" s="4">
        <f>SUMIFS('UPDATE STOCK'!$F:$F,'UPDATE STOCK'!$A:$A,วิเคราะห์ข้อมูล!A896,'UPDATE STOCK'!$G:$G,$V$2)</f>
        <v>0</v>
      </c>
      <c r="W896" s="4"/>
      <c r="X896" s="4"/>
      <c r="Y896" s="4"/>
      <c r="Z896" s="4"/>
      <c r="AA896" s="4"/>
    </row>
    <row r="897" spans="1:27" x14ac:dyDescent="0.2">
      <c r="A897" s="12" t="s">
        <v>1779</v>
      </c>
      <c r="B897" s="12" t="s">
        <v>1780</v>
      </c>
      <c r="C897" s="5">
        <f>SUMIFS('DATA UPDATE'!$L:$L,'DATA UPDATE'!$E:$E,วิเคราะห์ข้อมูล!A897,'DATA UPDATE'!$B:$B,วิเคราะห์ข้อมูล!$C$2)</f>
        <v>1</v>
      </c>
      <c r="D897" s="5">
        <f>SUMIFS('DATA UPDATE'!$L:$L,'DATA UPDATE'!$E:$E,A897,'DATA UPDATE'!$B:$B,$D$2)</f>
        <v>0</v>
      </c>
      <c r="E897" s="5">
        <f>SUMIFS('DATA UPDATE'!$L:$L,'DATA UPDATE'!$E:$E,A897,'DATA UPDATE'!$B:$B,$E$2)</f>
        <v>0</v>
      </c>
      <c r="F897" s="5">
        <f>SUMIFS('DATA UPDATE'!$L:$L,'DATA UPDATE'!$E:$E,A897,'DATA UPDATE'!$B:$B,$F$2)</f>
        <v>0</v>
      </c>
      <c r="G897" s="5">
        <f>SUMIFS('DATA UPDATE'!$L:$L,'DATA UPDATE'!$E:$E,A897,'DATA UPDATE'!$B:$B,$G$2)</f>
        <v>0</v>
      </c>
      <c r="H897" s="5">
        <f>SUMIFS('DATA UPDATE'!$L:$L,'DATA UPDATE'!$E:$E,A897,'DATA UPDATE'!$B:$B,$H$2)</f>
        <v>0</v>
      </c>
      <c r="I897" s="5">
        <f t="shared" si="66"/>
        <v>1</v>
      </c>
      <c r="J897" s="5">
        <f>SUMIFS('UPDATE STOCK'!F:F,'UPDATE STOCK'!A:A,วิเคราะห์ข้อมูล!A897)</f>
        <v>0</v>
      </c>
      <c r="K897" s="10">
        <f t="shared" si="67"/>
        <v>1</v>
      </c>
      <c r="L897" s="5">
        <f t="shared" si="68"/>
        <v>0</v>
      </c>
      <c r="M897" s="8">
        <f t="shared" si="69"/>
        <v>0.2</v>
      </c>
      <c r="N897" s="7">
        <f t="shared" si="70"/>
        <v>0.2</v>
      </c>
      <c r="O897" s="4">
        <f>SUMIFS('DATA UPDATE'!$L:$L,'DATA UPDATE'!$E:$E,วิเคราะห์ข้อมูล!A897,'DATA UPDATE'!$T:$T,วิเคราะห์ข้อมูล!$O$2)</f>
        <v>1</v>
      </c>
      <c r="P897" s="4">
        <f>SUMIFS('DATA UPDATE'!$L:$L,'DATA UPDATE'!$E:$E,วิเคราะห์ข้อมูล!A897,'DATA UPDATE'!$T:$T,วิเคราะห์ข้อมูล!$P$2)</f>
        <v>0</v>
      </c>
      <c r="Q897" s="4">
        <f>SUMIFS('DATA UPDATE'!$L:$L,'DATA UPDATE'!$E:$E,วิเคราะห์ข้อมูล!A897,'DATA UPDATE'!$T:$T,วิเคราะห์ข้อมูล!$Q$2)</f>
        <v>0</v>
      </c>
      <c r="R897" s="4">
        <f>SUMIFS('DATA UPDATE'!$L:$L,'DATA UPDATE'!$D:$D,วิเคราะห์ข้อมูล!A897,'DATA UPDATE'!$T:$T,วิเคราะห์ข้อมูล!$R$2)</f>
        <v>0</v>
      </c>
      <c r="S897" s="4">
        <f>SUMIFS('UPDATE STOCK'!$F:$F,'UPDATE STOCK'!$A:$A,A897,'UPDATE STOCK'!$G:$G,$S$2)</f>
        <v>0</v>
      </c>
      <c r="T897" s="4">
        <f>SUMIFS('UPDATE STOCK'!$F:$F,'UPDATE STOCK'!$A:$A,A897,'UPDATE STOCK'!$G:$G,$T$2)</f>
        <v>0</v>
      </c>
      <c r="U897" s="4">
        <f>SUMIFS('UPDATE STOCK'!$F:$F,'UPDATE STOCK'!$A:$A,วิเคราะห์ข้อมูล!A897,'UPDATE STOCK'!$G:$G,$U$2)</f>
        <v>0</v>
      </c>
      <c r="V897" s="4">
        <f>SUMIFS('UPDATE STOCK'!$F:$F,'UPDATE STOCK'!$A:$A,วิเคราะห์ข้อมูล!A897,'UPDATE STOCK'!$G:$G,$V$2)</f>
        <v>0</v>
      </c>
      <c r="W897" s="4"/>
      <c r="X897" s="4"/>
      <c r="Y897" s="4"/>
      <c r="Z897" s="4"/>
      <c r="AA897" s="4"/>
    </row>
    <row r="898" spans="1:27" x14ac:dyDescent="0.2">
      <c r="A898" s="12" t="s">
        <v>1781</v>
      </c>
      <c r="B898" s="12" t="s">
        <v>1782</v>
      </c>
      <c r="C898" s="5">
        <f>SUMIFS('DATA UPDATE'!$L:$L,'DATA UPDATE'!$E:$E,วิเคราะห์ข้อมูล!A898,'DATA UPDATE'!$B:$B,วิเคราะห์ข้อมูล!$C$2)</f>
        <v>0</v>
      </c>
      <c r="D898" s="5">
        <f>SUMIFS('DATA UPDATE'!$L:$L,'DATA UPDATE'!$E:$E,A898,'DATA UPDATE'!$B:$B,$D$2)</f>
        <v>0</v>
      </c>
      <c r="E898" s="5">
        <f>SUMIFS('DATA UPDATE'!$L:$L,'DATA UPDATE'!$E:$E,A898,'DATA UPDATE'!$B:$B,$E$2)</f>
        <v>0</v>
      </c>
      <c r="F898" s="5">
        <f>SUMIFS('DATA UPDATE'!$L:$L,'DATA UPDATE'!$E:$E,A898,'DATA UPDATE'!$B:$B,$F$2)</f>
        <v>0</v>
      </c>
      <c r="G898" s="5">
        <f>SUMIFS('DATA UPDATE'!$L:$L,'DATA UPDATE'!$E:$E,A898,'DATA UPDATE'!$B:$B,$G$2)</f>
        <v>1</v>
      </c>
      <c r="H898" s="5">
        <f>SUMIFS('DATA UPDATE'!$L:$L,'DATA UPDATE'!$E:$E,A898,'DATA UPDATE'!$B:$B,$H$2)</f>
        <v>0</v>
      </c>
      <c r="I898" s="5">
        <f t="shared" si="66"/>
        <v>1</v>
      </c>
      <c r="J898" s="9">
        <f>SUMIFS('UPDATE STOCK'!F:F,'UPDATE STOCK'!A:A,วิเคราะห์ข้อมูล!A898)</f>
        <v>0</v>
      </c>
      <c r="K898" s="10">
        <f t="shared" si="67"/>
        <v>1</v>
      </c>
      <c r="L898" s="5">
        <f t="shared" si="68"/>
        <v>0</v>
      </c>
      <c r="M898" s="8">
        <f t="shared" si="69"/>
        <v>0.2</v>
      </c>
      <c r="N898" s="7">
        <f t="shared" si="70"/>
        <v>0.2</v>
      </c>
      <c r="O898" s="4">
        <f>SUMIFS('DATA UPDATE'!$L:$L,'DATA UPDATE'!$E:$E,วิเคราะห์ข้อมูล!A898,'DATA UPDATE'!$T:$T,วิเคราะห์ข้อมูล!$O$2)</f>
        <v>1</v>
      </c>
      <c r="P898" s="4">
        <f>SUMIFS('DATA UPDATE'!$L:$L,'DATA UPDATE'!$E:$E,วิเคราะห์ข้อมูล!A898,'DATA UPDATE'!$T:$T,วิเคราะห์ข้อมูล!$P$2)</f>
        <v>0</v>
      </c>
      <c r="Q898" s="4">
        <f>SUMIFS('DATA UPDATE'!$L:$L,'DATA UPDATE'!$E:$E,วิเคราะห์ข้อมูล!A898,'DATA UPDATE'!$T:$T,วิเคราะห์ข้อมูล!$Q$2)</f>
        <v>0</v>
      </c>
      <c r="R898" s="4">
        <f>SUMIFS('DATA UPDATE'!$L:$L,'DATA UPDATE'!$D:$D,วิเคราะห์ข้อมูล!A898,'DATA UPDATE'!$T:$T,วิเคราะห์ข้อมูล!$R$2)</f>
        <v>0</v>
      </c>
      <c r="S898" s="4">
        <f>SUMIFS('UPDATE STOCK'!$F:$F,'UPDATE STOCK'!$A:$A,A898,'UPDATE STOCK'!$G:$G,$S$2)</f>
        <v>0</v>
      </c>
      <c r="T898" s="4">
        <f>SUMIFS('UPDATE STOCK'!$F:$F,'UPDATE STOCK'!$A:$A,A898,'UPDATE STOCK'!$G:$G,$T$2)</f>
        <v>0</v>
      </c>
      <c r="U898" s="4">
        <f>SUMIFS('UPDATE STOCK'!$F:$F,'UPDATE STOCK'!$A:$A,วิเคราะห์ข้อมูล!A898,'UPDATE STOCK'!$G:$G,$U$2)</f>
        <v>0</v>
      </c>
      <c r="V898" s="4">
        <f>SUMIFS('UPDATE STOCK'!$F:$F,'UPDATE STOCK'!$A:$A,วิเคราะห์ข้อมูล!A898,'UPDATE STOCK'!$G:$G,$V$2)</f>
        <v>0</v>
      </c>
      <c r="W898" s="4"/>
      <c r="X898" s="4"/>
      <c r="Y898" s="4"/>
      <c r="Z898" s="4"/>
      <c r="AA898" s="4"/>
    </row>
    <row r="899" spans="1:27" x14ac:dyDescent="0.2">
      <c r="A899" s="12" t="s">
        <v>1783</v>
      </c>
      <c r="B899" s="12" t="s">
        <v>1784</v>
      </c>
      <c r="C899" s="5">
        <f>SUMIFS('DATA UPDATE'!$L:$L,'DATA UPDATE'!$E:$E,วิเคราะห์ข้อมูล!A899,'DATA UPDATE'!$B:$B,วิเคราะห์ข้อมูล!$C$2)</f>
        <v>0</v>
      </c>
      <c r="D899" s="5">
        <f>SUMIFS('DATA UPDATE'!$L:$L,'DATA UPDATE'!$E:$E,A899,'DATA UPDATE'!$B:$B,$D$2)</f>
        <v>1</v>
      </c>
      <c r="E899" s="5">
        <f>SUMIFS('DATA UPDATE'!$L:$L,'DATA UPDATE'!$E:$E,A899,'DATA UPDATE'!$B:$B,$E$2)</f>
        <v>0</v>
      </c>
      <c r="F899" s="5">
        <f>SUMIFS('DATA UPDATE'!$L:$L,'DATA UPDATE'!$E:$E,A899,'DATA UPDATE'!$B:$B,$F$2)</f>
        <v>0</v>
      </c>
      <c r="G899" s="5">
        <f>SUMIFS('DATA UPDATE'!$L:$L,'DATA UPDATE'!$E:$E,A899,'DATA UPDATE'!$B:$B,$G$2)</f>
        <v>0</v>
      </c>
      <c r="H899" s="5">
        <f>SUMIFS('DATA UPDATE'!$L:$L,'DATA UPDATE'!$E:$E,A899,'DATA UPDATE'!$B:$B,$H$2)</f>
        <v>0</v>
      </c>
      <c r="I899" s="5">
        <f t="shared" si="66"/>
        <v>1</v>
      </c>
      <c r="J899" s="9">
        <f>SUMIFS('UPDATE STOCK'!F:F,'UPDATE STOCK'!A:A,วิเคราะห์ข้อมูล!A899)</f>
        <v>0</v>
      </c>
      <c r="K899" s="10">
        <f t="shared" si="67"/>
        <v>1</v>
      </c>
      <c r="L899" s="5">
        <f t="shared" si="68"/>
        <v>0</v>
      </c>
      <c r="M899" s="8">
        <f t="shared" si="69"/>
        <v>0.2</v>
      </c>
      <c r="N899" s="7">
        <f t="shared" si="70"/>
        <v>0.2</v>
      </c>
      <c r="O899" s="4">
        <f>SUMIFS('DATA UPDATE'!$L:$L,'DATA UPDATE'!$E:$E,วิเคราะห์ข้อมูล!A899,'DATA UPDATE'!$T:$T,วิเคราะห์ข้อมูล!$O$2)</f>
        <v>0</v>
      </c>
      <c r="P899" s="4">
        <f>SUMIFS('DATA UPDATE'!$L:$L,'DATA UPDATE'!$E:$E,วิเคราะห์ข้อมูล!A899,'DATA UPDATE'!$T:$T,วิเคราะห์ข้อมูล!$P$2)</f>
        <v>1</v>
      </c>
      <c r="Q899" s="4">
        <f>SUMIFS('DATA UPDATE'!$L:$L,'DATA UPDATE'!$E:$E,วิเคราะห์ข้อมูล!A899,'DATA UPDATE'!$T:$T,วิเคราะห์ข้อมูล!$Q$2)</f>
        <v>0</v>
      </c>
      <c r="R899" s="4">
        <f>SUMIFS('DATA UPDATE'!$L:$L,'DATA UPDATE'!$D:$D,วิเคราะห์ข้อมูล!A899,'DATA UPDATE'!$T:$T,วิเคราะห์ข้อมูล!$R$2)</f>
        <v>0</v>
      </c>
      <c r="S899" s="4">
        <f>SUMIFS('UPDATE STOCK'!$F:$F,'UPDATE STOCK'!$A:$A,A899,'UPDATE STOCK'!$G:$G,$S$2)</f>
        <v>0</v>
      </c>
      <c r="T899" s="4">
        <f>SUMIFS('UPDATE STOCK'!$F:$F,'UPDATE STOCK'!$A:$A,A899,'UPDATE STOCK'!$G:$G,$T$2)</f>
        <v>0</v>
      </c>
      <c r="U899" s="4">
        <f>SUMIFS('UPDATE STOCK'!$F:$F,'UPDATE STOCK'!$A:$A,วิเคราะห์ข้อมูล!A899,'UPDATE STOCK'!$G:$G,$U$2)</f>
        <v>0</v>
      </c>
      <c r="V899" s="4">
        <f>SUMIFS('UPDATE STOCK'!$F:$F,'UPDATE STOCK'!$A:$A,วิเคราะห์ข้อมูล!A899,'UPDATE STOCK'!$G:$G,$V$2)</f>
        <v>0</v>
      </c>
      <c r="W899" s="4"/>
      <c r="X899" s="4"/>
      <c r="Y899" s="4"/>
      <c r="Z899" s="4"/>
      <c r="AA899" s="4"/>
    </row>
    <row r="900" spans="1:27" x14ac:dyDescent="0.2">
      <c r="A900" s="12" t="s">
        <v>1785</v>
      </c>
      <c r="B900" s="12" t="s">
        <v>1786</v>
      </c>
      <c r="C900" s="5">
        <f>SUMIFS('DATA UPDATE'!$L:$L,'DATA UPDATE'!$E:$E,วิเคราะห์ข้อมูล!A900,'DATA UPDATE'!$B:$B,วิเคราะห์ข้อมูล!$C$2)</f>
        <v>0</v>
      </c>
      <c r="D900" s="5">
        <f>SUMIFS('DATA UPDATE'!$L:$L,'DATA UPDATE'!$E:$E,A900,'DATA UPDATE'!$B:$B,$D$2)</f>
        <v>0</v>
      </c>
      <c r="E900" s="5">
        <f>SUMIFS('DATA UPDATE'!$L:$L,'DATA UPDATE'!$E:$E,A900,'DATA UPDATE'!$B:$B,$E$2)</f>
        <v>1</v>
      </c>
      <c r="F900" s="5">
        <f>SUMIFS('DATA UPDATE'!$L:$L,'DATA UPDATE'!$E:$E,A900,'DATA UPDATE'!$B:$B,$F$2)</f>
        <v>0</v>
      </c>
      <c r="G900" s="5">
        <f>SUMIFS('DATA UPDATE'!$L:$L,'DATA UPDATE'!$E:$E,A900,'DATA UPDATE'!$B:$B,$G$2)</f>
        <v>0</v>
      </c>
      <c r="H900" s="5">
        <f>SUMIFS('DATA UPDATE'!$L:$L,'DATA UPDATE'!$E:$E,A900,'DATA UPDATE'!$B:$B,$H$2)</f>
        <v>0</v>
      </c>
      <c r="I900" s="5">
        <f t="shared" si="66"/>
        <v>1</v>
      </c>
      <c r="J900" s="5">
        <f>SUMIFS('UPDATE STOCK'!F:F,'UPDATE STOCK'!A:A,วิเคราะห์ข้อมูล!A900)</f>
        <v>0</v>
      </c>
      <c r="K900" s="10">
        <f t="shared" si="67"/>
        <v>1</v>
      </c>
      <c r="L900" s="5">
        <f t="shared" si="68"/>
        <v>0</v>
      </c>
      <c r="M900" s="8">
        <f t="shared" si="69"/>
        <v>0.2</v>
      </c>
      <c r="N900" s="7">
        <f t="shared" si="70"/>
        <v>0.2</v>
      </c>
      <c r="O900" s="4">
        <f>SUMIFS('DATA UPDATE'!$L:$L,'DATA UPDATE'!$E:$E,วิเคราะห์ข้อมูล!A900,'DATA UPDATE'!$T:$T,วิเคราะห์ข้อมูล!$O$2)</f>
        <v>0</v>
      </c>
      <c r="P900" s="4">
        <f>SUMIFS('DATA UPDATE'!$L:$L,'DATA UPDATE'!$E:$E,วิเคราะห์ข้อมูล!A900,'DATA UPDATE'!$T:$T,วิเคราะห์ข้อมูล!$P$2)</f>
        <v>0</v>
      </c>
      <c r="Q900" s="4">
        <f>SUMIFS('DATA UPDATE'!$L:$L,'DATA UPDATE'!$E:$E,วิเคราะห์ข้อมูล!A900,'DATA UPDATE'!$T:$T,วิเคราะห์ข้อมูล!$Q$2)</f>
        <v>1</v>
      </c>
      <c r="R900" s="4">
        <f>SUMIFS('DATA UPDATE'!$L:$L,'DATA UPDATE'!$D:$D,วิเคราะห์ข้อมูล!A900,'DATA UPDATE'!$T:$T,วิเคราะห์ข้อมูล!$R$2)</f>
        <v>0</v>
      </c>
      <c r="S900" s="4">
        <f>SUMIFS('UPDATE STOCK'!$F:$F,'UPDATE STOCK'!$A:$A,A900,'UPDATE STOCK'!$G:$G,$S$2)</f>
        <v>0</v>
      </c>
      <c r="T900" s="4">
        <f>SUMIFS('UPDATE STOCK'!$F:$F,'UPDATE STOCK'!$A:$A,A900,'UPDATE STOCK'!$G:$G,$T$2)</f>
        <v>0</v>
      </c>
      <c r="U900" s="4">
        <f>SUMIFS('UPDATE STOCK'!$F:$F,'UPDATE STOCK'!$A:$A,วิเคราะห์ข้อมูล!A900,'UPDATE STOCK'!$G:$G,$U$2)</f>
        <v>0</v>
      </c>
      <c r="V900" s="4">
        <f>SUMIFS('UPDATE STOCK'!$F:$F,'UPDATE STOCK'!$A:$A,วิเคราะห์ข้อมูล!A900,'UPDATE STOCK'!$G:$G,$V$2)</f>
        <v>0</v>
      </c>
      <c r="W900" s="4"/>
      <c r="X900" s="4"/>
      <c r="Y900" s="4"/>
      <c r="Z900" s="4"/>
      <c r="AA900" s="4"/>
    </row>
    <row r="901" spans="1:27" x14ac:dyDescent="0.2">
      <c r="A901" s="12" t="s">
        <v>1787</v>
      </c>
      <c r="B901" s="12" t="s">
        <v>1788</v>
      </c>
      <c r="C901" s="5">
        <f>SUMIFS('DATA UPDATE'!$L:$L,'DATA UPDATE'!$E:$E,วิเคราะห์ข้อมูล!A901,'DATA UPDATE'!$B:$B,วิเคราะห์ข้อมูล!$C$2)</f>
        <v>0</v>
      </c>
      <c r="D901" s="5">
        <f>SUMIFS('DATA UPDATE'!$L:$L,'DATA UPDATE'!$E:$E,A901,'DATA UPDATE'!$B:$B,$D$2)</f>
        <v>0</v>
      </c>
      <c r="E901" s="5">
        <f>SUMIFS('DATA UPDATE'!$L:$L,'DATA UPDATE'!$E:$E,A901,'DATA UPDATE'!$B:$B,$E$2)</f>
        <v>0</v>
      </c>
      <c r="F901" s="5">
        <f>SUMIFS('DATA UPDATE'!$L:$L,'DATA UPDATE'!$E:$E,A901,'DATA UPDATE'!$B:$B,$F$2)</f>
        <v>0</v>
      </c>
      <c r="G901" s="5">
        <f>SUMIFS('DATA UPDATE'!$L:$L,'DATA UPDATE'!$E:$E,A901,'DATA UPDATE'!$B:$B,$G$2)</f>
        <v>1</v>
      </c>
      <c r="H901" s="5">
        <f>SUMIFS('DATA UPDATE'!$L:$L,'DATA UPDATE'!$E:$E,A901,'DATA UPDATE'!$B:$B,$H$2)</f>
        <v>0</v>
      </c>
      <c r="I901" s="5">
        <f t="shared" si="66"/>
        <v>1</v>
      </c>
      <c r="J901" s="5">
        <f>SUMIFS('UPDATE STOCK'!F:F,'UPDATE STOCK'!A:A,วิเคราะห์ข้อมูล!A901)</f>
        <v>0</v>
      </c>
      <c r="K901" s="10">
        <f t="shared" si="67"/>
        <v>1</v>
      </c>
      <c r="L901" s="5">
        <f t="shared" si="68"/>
        <v>0</v>
      </c>
      <c r="M901" s="8">
        <f t="shared" si="69"/>
        <v>0.2</v>
      </c>
      <c r="N901" s="7">
        <f t="shared" si="70"/>
        <v>0.2</v>
      </c>
      <c r="O901" s="4">
        <f>SUMIFS('DATA UPDATE'!$L:$L,'DATA UPDATE'!$E:$E,วิเคราะห์ข้อมูล!A901,'DATA UPDATE'!$T:$T,วิเคราะห์ข้อมูล!$O$2)</f>
        <v>1</v>
      </c>
      <c r="P901" s="4">
        <f>SUMIFS('DATA UPDATE'!$L:$L,'DATA UPDATE'!$E:$E,วิเคราะห์ข้อมูล!A901,'DATA UPDATE'!$T:$T,วิเคราะห์ข้อมูล!$P$2)</f>
        <v>0</v>
      </c>
      <c r="Q901" s="4">
        <f>SUMIFS('DATA UPDATE'!$L:$L,'DATA UPDATE'!$E:$E,วิเคราะห์ข้อมูล!A901,'DATA UPDATE'!$T:$T,วิเคราะห์ข้อมูล!$Q$2)</f>
        <v>0</v>
      </c>
      <c r="R901" s="4">
        <f>SUMIFS('DATA UPDATE'!$L:$L,'DATA UPDATE'!$D:$D,วิเคราะห์ข้อมูล!A901,'DATA UPDATE'!$T:$T,วิเคราะห์ข้อมูล!$R$2)</f>
        <v>0</v>
      </c>
      <c r="S901" s="4">
        <f>SUMIFS('UPDATE STOCK'!$F:$F,'UPDATE STOCK'!$A:$A,A901,'UPDATE STOCK'!$G:$G,$S$2)</f>
        <v>0</v>
      </c>
      <c r="T901" s="4">
        <f>SUMIFS('UPDATE STOCK'!$F:$F,'UPDATE STOCK'!$A:$A,A901,'UPDATE STOCK'!$G:$G,$T$2)</f>
        <v>0</v>
      </c>
      <c r="U901" s="4">
        <f>SUMIFS('UPDATE STOCK'!$F:$F,'UPDATE STOCK'!$A:$A,วิเคราะห์ข้อมูล!A901,'UPDATE STOCK'!$G:$G,$U$2)</f>
        <v>0</v>
      </c>
      <c r="V901" s="4">
        <f>SUMIFS('UPDATE STOCK'!$F:$F,'UPDATE STOCK'!$A:$A,วิเคราะห์ข้อมูล!A901,'UPDATE STOCK'!$G:$G,$V$2)</f>
        <v>0</v>
      </c>
      <c r="W901" s="4"/>
      <c r="X901" s="4"/>
      <c r="Y901" s="4"/>
      <c r="Z901" s="4"/>
      <c r="AA901" s="4"/>
    </row>
    <row r="902" spans="1:27" x14ac:dyDescent="0.2">
      <c r="A902" s="12" t="s">
        <v>1789</v>
      </c>
      <c r="B902" s="12" t="s">
        <v>1790</v>
      </c>
      <c r="C902" s="5">
        <f>SUMIFS('DATA UPDATE'!$L:$L,'DATA UPDATE'!$E:$E,วิเคราะห์ข้อมูล!A902,'DATA UPDATE'!$B:$B,วิเคราะห์ข้อมูล!$C$2)</f>
        <v>2</v>
      </c>
      <c r="D902" s="5">
        <f>SUMIFS('DATA UPDATE'!$L:$L,'DATA UPDATE'!$E:$E,A902,'DATA UPDATE'!$B:$B,$D$2)</f>
        <v>7</v>
      </c>
      <c r="E902" s="5">
        <f>SUMIFS('DATA UPDATE'!$L:$L,'DATA UPDATE'!$E:$E,A902,'DATA UPDATE'!$B:$B,$E$2)</f>
        <v>8</v>
      </c>
      <c r="F902" s="5">
        <f>SUMIFS('DATA UPDATE'!$L:$L,'DATA UPDATE'!$E:$E,A902,'DATA UPDATE'!$B:$B,$F$2)</f>
        <v>0</v>
      </c>
      <c r="G902" s="5">
        <f>SUMIFS('DATA UPDATE'!$L:$L,'DATA UPDATE'!$E:$E,A902,'DATA UPDATE'!$B:$B,$G$2)</f>
        <v>8</v>
      </c>
      <c r="H902" s="5">
        <f>SUMIFS('DATA UPDATE'!$L:$L,'DATA UPDATE'!$E:$E,A902,'DATA UPDATE'!$B:$B,$H$2)</f>
        <v>2</v>
      </c>
      <c r="I902" s="5">
        <f t="shared" ref="I902:I965" si="71">SUM(C902:H902)</f>
        <v>27</v>
      </c>
      <c r="J902" s="5">
        <f>SUMIFS('UPDATE STOCK'!F:F,'UPDATE STOCK'!A:A,วิเคราะห์ข้อมูล!A902)</f>
        <v>0</v>
      </c>
      <c r="K902" s="10">
        <f t="shared" ref="K902:K965" si="72">MAX(C902:G902)</f>
        <v>8</v>
      </c>
      <c r="L902" s="5">
        <f t="shared" ref="L902:L965" si="73">MIN(C902:G902)</f>
        <v>0</v>
      </c>
      <c r="M902" s="8">
        <f t="shared" ref="M902:M965" si="74">AVERAGE(C902:G902)</f>
        <v>5</v>
      </c>
      <c r="N902" s="7">
        <f t="shared" ref="N902:N965" si="75">M902-J902</f>
        <v>5</v>
      </c>
      <c r="O902" s="4">
        <f>SUMIFS('DATA UPDATE'!$L:$L,'DATA UPDATE'!$E:$E,วิเคราะห์ข้อมูล!A902,'DATA UPDATE'!$T:$T,วิเคราะห์ข้อมูล!$O$2)</f>
        <v>8</v>
      </c>
      <c r="P902" s="4">
        <f>SUMIFS('DATA UPDATE'!$L:$L,'DATA UPDATE'!$E:$E,วิเคราะห์ข้อมูล!A902,'DATA UPDATE'!$T:$T,วิเคราะห์ข้อมูล!$P$2)</f>
        <v>2</v>
      </c>
      <c r="Q902" s="4">
        <f>SUMIFS('DATA UPDATE'!$L:$L,'DATA UPDATE'!$E:$E,วิเคราะห์ข้อมูล!A902,'DATA UPDATE'!$T:$T,วิเคราะห์ข้อมูล!$Q$2)</f>
        <v>13</v>
      </c>
      <c r="R902" s="4">
        <f>SUMIFS('DATA UPDATE'!$L:$L,'DATA UPDATE'!$D:$D,วิเคราะห์ข้อมูล!A902,'DATA UPDATE'!$T:$T,วิเคราะห์ข้อมูล!$R$2)</f>
        <v>0</v>
      </c>
      <c r="S902" s="4">
        <f>SUMIFS('UPDATE STOCK'!$F:$F,'UPDATE STOCK'!$A:$A,A902,'UPDATE STOCK'!$G:$G,$S$2)</f>
        <v>0</v>
      </c>
      <c r="T902" s="4">
        <f>SUMIFS('UPDATE STOCK'!$F:$F,'UPDATE STOCK'!$A:$A,A902,'UPDATE STOCK'!$G:$G,$T$2)</f>
        <v>0</v>
      </c>
      <c r="U902" s="4">
        <f>SUMIFS('UPDATE STOCK'!$F:$F,'UPDATE STOCK'!$A:$A,วิเคราะห์ข้อมูล!A902,'UPDATE STOCK'!$G:$G,$U$2)</f>
        <v>0</v>
      </c>
      <c r="V902" s="4">
        <f>SUMIFS('UPDATE STOCK'!$F:$F,'UPDATE STOCK'!$A:$A,วิเคราะห์ข้อมูล!A902,'UPDATE STOCK'!$G:$G,$V$2)</f>
        <v>0</v>
      </c>
      <c r="W902" s="4"/>
      <c r="X902" s="4"/>
      <c r="Y902" s="4"/>
      <c r="Z902" s="4"/>
      <c r="AA902" s="4"/>
    </row>
    <row r="903" spans="1:27" x14ac:dyDescent="0.2">
      <c r="A903" s="12" t="s">
        <v>1791</v>
      </c>
      <c r="B903" s="12" t="s">
        <v>1792</v>
      </c>
      <c r="C903" s="5">
        <f>SUMIFS('DATA UPDATE'!$L:$L,'DATA UPDATE'!$E:$E,วิเคราะห์ข้อมูล!A903,'DATA UPDATE'!$B:$B,วิเคราะห์ข้อมูล!$C$2)</f>
        <v>4</v>
      </c>
      <c r="D903" s="5">
        <f>SUMIFS('DATA UPDATE'!$L:$L,'DATA UPDATE'!$E:$E,A903,'DATA UPDATE'!$B:$B,$D$2)</f>
        <v>4</v>
      </c>
      <c r="E903" s="5">
        <f>SUMIFS('DATA UPDATE'!$L:$L,'DATA UPDATE'!$E:$E,A903,'DATA UPDATE'!$B:$B,$E$2)</f>
        <v>4</v>
      </c>
      <c r="F903" s="5">
        <f>SUMIFS('DATA UPDATE'!$L:$L,'DATA UPDATE'!$E:$E,A903,'DATA UPDATE'!$B:$B,$F$2)</f>
        <v>6</v>
      </c>
      <c r="G903" s="5">
        <f>SUMIFS('DATA UPDATE'!$L:$L,'DATA UPDATE'!$E:$E,A903,'DATA UPDATE'!$B:$B,$G$2)</f>
        <v>4</v>
      </c>
      <c r="H903" s="5">
        <f>SUMIFS('DATA UPDATE'!$L:$L,'DATA UPDATE'!$E:$E,A903,'DATA UPDATE'!$B:$B,$H$2)</f>
        <v>0</v>
      </c>
      <c r="I903" s="5">
        <f t="shared" si="71"/>
        <v>22</v>
      </c>
      <c r="J903" s="5">
        <f>SUMIFS('UPDATE STOCK'!F:F,'UPDATE STOCK'!A:A,วิเคราะห์ข้อมูล!A903)</f>
        <v>0</v>
      </c>
      <c r="K903" s="10">
        <f t="shared" si="72"/>
        <v>6</v>
      </c>
      <c r="L903" s="5">
        <f t="shared" si="73"/>
        <v>4</v>
      </c>
      <c r="M903" s="8">
        <f t="shared" si="74"/>
        <v>4.4000000000000004</v>
      </c>
      <c r="N903" s="7">
        <f t="shared" si="75"/>
        <v>4.4000000000000004</v>
      </c>
      <c r="O903" s="4">
        <f>SUMIFS('DATA UPDATE'!$L:$L,'DATA UPDATE'!$E:$E,วิเคราะห์ข้อมูล!A903,'DATA UPDATE'!$T:$T,วิเคราะห์ข้อมูล!$O$2)</f>
        <v>4</v>
      </c>
      <c r="P903" s="4">
        <f>SUMIFS('DATA UPDATE'!$L:$L,'DATA UPDATE'!$E:$E,วิเคราะห์ข้อมูล!A903,'DATA UPDATE'!$T:$T,วิเคราะห์ข้อมูล!$P$2)</f>
        <v>12</v>
      </c>
      <c r="Q903" s="4">
        <f>SUMIFS('DATA UPDATE'!$L:$L,'DATA UPDATE'!$E:$E,วิเคราะห์ข้อมูล!A903,'DATA UPDATE'!$T:$T,วิเคราะห์ข้อมูล!$Q$2)</f>
        <v>6</v>
      </c>
      <c r="R903" s="4">
        <f>SUMIFS('DATA UPDATE'!$L:$L,'DATA UPDATE'!$D:$D,วิเคราะห์ข้อมูล!A903,'DATA UPDATE'!$T:$T,วิเคราะห์ข้อมูล!$R$2)</f>
        <v>0</v>
      </c>
      <c r="S903" s="4">
        <f>SUMIFS('UPDATE STOCK'!$F:$F,'UPDATE STOCK'!$A:$A,A903,'UPDATE STOCK'!$G:$G,$S$2)</f>
        <v>0</v>
      </c>
      <c r="T903" s="4">
        <f>SUMIFS('UPDATE STOCK'!$F:$F,'UPDATE STOCK'!$A:$A,A903,'UPDATE STOCK'!$G:$G,$T$2)</f>
        <v>0</v>
      </c>
      <c r="U903" s="4">
        <f>SUMIFS('UPDATE STOCK'!$F:$F,'UPDATE STOCK'!$A:$A,วิเคราะห์ข้อมูล!A903,'UPDATE STOCK'!$G:$G,$U$2)</f>
        <v>0</v>
      </c>
      <c r="V903" s="4">
        <f>SUMIFS('UPDATE STOCK'!$F:$F,'UPDATE STOCK'!$A:$A,วิเคราะห์ข้อมูล!A903,'UPDATE STOCK'!$G:$G,$V$2)</f>
        <v>0</v>
      </c>
      <c r="W903" s="4"/>
      <c r="X903" s="4"/>
      <c r="Y903" s="4"/>
      <c r="Z903" s="4"/>
      <c r="AA903" s="4"/>
    </row>
    <row r="904" spans="1:27" x14ac:dyDescent="0.2">
      <c r="A904" s="12" t="s">
        <v>1793</v>
      </c>
      <c r="B904" s="12" t="s">
        <v>1794</v>
      </c>
      <c r="C904" s="5">
        <f>SUMIFS('DATA UPDATE'!$L:$L,'DATA UPDATE'!$E:$E,วิเคราะห์ข้อมูล!A904,'DATA UPDATE'!$B:$B,วิเคราะห์ข้อมูล!$C$2)</f>
        <v>0</v>
      </c>
      <c r="D904" s="5">
        <f>SUMIFS('DATA UPDATE'!$L:$L,'DATA UPDATE'!$E:$E,A904,'DATA UPDATE'!$B:$B,$D$2)</f>
        <v>0</v>
      </c>
      <c r="E904" s="5">
        <f>SUMIFS('DATA UPDATE'!$L:$L,'DATA UPDATE'!$E:$E,A904,'DATA UPDATE'!$B:$B,$E$2)</f>
        <v>0</v>
      </c>
      <c r="F904" s="5">
        <f>SUMIFS('DATA UPDATE'!$L:$L,'DATA UPDATE'!$E:$E,A904,'DATA UPDATE'!$B:$B,$F$2)</f>
        <v>1</v>
      </c>
      <c r="G904" s="5">
        <f>SUMIFS('DATA UPDATE'!$L:$L,'DATA UPDATE'!$E:$E,A904,'DATA UPDATE'!$B:$B,$G$2)</f>
        <v>0</v>
      </c>
      <c r="H904" s="5">
        <f>SUMIFS('DATA UPDATE'!$L:$L,'DATA UPDATE'!$E:$E,A904,'DATA UPDATE'!$B:$B,$H$2)</f>
        <v>0</v>
      </c>
      <c r="I904" s="5">
        <f t="shared" si="71"/>
        <v>1</v>
      </c>
      <c r="J904" s="5">
        <f>SUMIFS('UPDATE STOCK'!F:F,'UPDATE STOCK'!A:A,วิเคราะห์ข้อมูล!A904)</f>
        <v>0</v>
      </c>
      <c r="K904" s="10">
        <f t="shared" si="72"/>
        <v>1</v>
      </c>
      <c r="L904" s="5">
        <f t="shared" si="73"/>
        <v>0</v>
      </c>
      <c r="M904" s="8">
        <f t="shared" si="74"/>
        <v>0.2</v>
      </c>
      <c r="N904" s="7">
        <f t="shared" si="75"/>
        <v>0.2</v>
      </c>
      <c r="O904" s="4">
        <f>SUMIFS('DATA UPDATE'!$L:$L,'DATA UPDATE'!$E:$E,วิเคราะห์ข้อมูล!A904,'DATA UPDATE'!$T:$T,วิเคราะห์ข้อมูล!$O$2)</f>
        <v>1</v>
      </c>
      <c r="P904" s="4">
        <f>SUMIFS('DATA UPDATE'!$L:$L,'DATA UPDATE'!$E:$E,วิเคราะห์ข้อมูล!A904,'DATA UPDATE'!$T:$T,วิเคราะห์ข้อมูล!$P$2)</f>
        <v>0</v>
      </c>
      <c r="Q904" s="4">
        <f>SUMIFS('DATA UPDATE'!$L:$L,'DATA UPDATE'!$E:$E,วิเคราะห์ข้อมูล!A904,'DATA UPDATE'!$T:$T,วิเคราะห์ข้อมูล!$Q$2)</f>
        <v>0</v>
      </c>
      <c r="R904" s="4">
        <f>SUMIFS('DATA UPDATE'!$L:$L,'DATA UPDATE'!$D:$D,วิเคราะห์ข้อมูล!A904,'DATA UPDATE'!$T:$T,วิเคราะห์ข้อมูล!$R$2)</f>
        <v>0</v>
      </c>
      <c r="S904" s="4">
        <f>SUMIFS('UPDATE STOCK'!$F:$F,'UPDATE STOCK'!$A:$A,A904,'UPDATE STOCK'!$G:$G,$S$2)</f>
        <v>0</v>
      </c>
      <c r="T904" s="4">
        <f>SUMIFS('UPDATE STOCK'!$F:$F,'UPDATE STOCK'!$A:$A,A904,'UPDATE STOCK'!$G:$G,$T$2)</f>
        <v>0</v>
      </c>
      <c r="U904" s="4">
        <f>SUMIFS('UPDATE STOCK'!$F:$F,'UPDATE STOCK'!$A:$A,วิเคราะห์ข้อมูล!A904,'UPDATE STOCK'!$G:$G,$U$2)</f>
        <v>0</v>
      </c>
      <c r="V904" s="4">
        <f>SUMIFS('UPDATE STOCK'!$F:$F,'UPDATE STOCK'!$A:$A,วิเคราะห์ข้อมูล!A904,'UPDATE STOCK'!$G:$G,$V$2)</f>
        <v>0</v>
      </c>
      <c r="W904" s="4"/>
      <c r="X904" s="4"/>
      <c r="Y904" s="4"/>
      <c r="Z904" s="4"/>
      <c r="AA904" s="4"/>
    </row>
    <row r="905" spans="1:27" x14ac:dyDescent="0.2">
      <c r="A905" s="12" t="s">
        <v>1795</v>
      </c>
      <c r="B905" s="12" t="s">
        <v>1796</v>
      </c>
      <c r="C905" s="5">
        <f>SUMIFS('DATA UPDATE'!$L:$L,'DATA UPDATE'!$E:$E,วิเคราะห์ข้อมูล!A905,'DATA UPDATE'!$B:$B,วิเคราะห์ข้อมูล!$C$2)</f>
        <v>0</v>
      </c>
      <c r="D905" s="5">
        <f>SUMIFS('DATA UPDATE'!$L:$L,'DATA UPDATE'!$E:$E,A905,'DATA UPDATE'!$B:$B,$D$2)</f>
        <v>1</v>
      </c>
      <c r="E905" s="5">
        <f>SUMIFS('DATA UPDATE'!$L:$L,'DATA UPDATE'!$E:$E,A905,'DATA UPDATE'!$B:$B,$E$2)</f>
        <v>0</v>
      </c>
      <c r="F905" s="5">
        <f>SUMIFS('DATA UPDATE'!$L:$L,'DATA UPDATE'!$E:$E,A905,'DATA UPDATE'!$B:$B,$F$2)</f>
        <v>0</v>
      </c>
      <c r="G905" s="5">
        <f>SUMIFS('DATA UPDATE'!$L:$L,'DATA UPDATE'!$E:$E,A905,'DATA UPDATE'!$B:$B,$G$2)</f>
        <v>0</v>
      </c>
      <c r="H905" s="5">
        <f>SUMIFS('DATA UPDATE'!$L:$L,'DATA UPDATE'!$E:$E,A905,'DATA UPDATE'!$B:$B,$H$2)</f>
        <v>0</v>
      </c>
      <c r="I905" s="5">
        <f t="shared" si="71"/>
        <v>1</v>
      </c>
      <c r="J905" s="5">
        <f>SUMIFS('UPDATE STOCK'!F:F,'UPDATE STOCK'!A:A,วิเคราะห์ข้อมูล!A905)</f>
        <v>0</v>
      </c>
      <c r="K905" s="10">
        <f t="shared" si="72"/>
        <v>1</v>
      </c>
      <c r="L905" s="5">
        <f t="shared" si="73"/>
        <v>0</v>
      </c>
      <c r="M905" s="8">
        <f t="shared" si="74"/>
        <v>0.2</v>
      </c>
      <c r="N905" s="7">
        <f t="shared" si="75"/>
        <v>0.2</v>
      </c>
      <c r="O905" s="4">
        <f>SUMIFS('DATA UPDATE'!$L:$L,'DATA UPDATE'!$E:$E,วิเคราะห์ข้อมูล!A905,'DATA UPDATE'!$T:$T,วิเคราะห์ข้อมูล!$O$2)</f>
        <v>1</v>
      </c>
      <c r="P905" s="4">
        <f>SUMIFS('DATA UPDATE'!$L:$L,'DATA UPDATE'!$E:$E,วิเคราะห์ข้อมูล!A905,'DATA UPDATE'!$T:$T,วิเคราะห์ข้อมูล!$P$2)</f>
        <v>0</v>
      </c>
      <c r="Q905" s="4">
        <f>SUMIFS('DATA UPDATE'!$L:$L,'DATA UPDATE'!$E:$E,วิเคราะห์ข้อมูล!A905,'DATA UPDATE'!$T:$T,วิเคราะห์ข้อมูล!$Q$2)</f>
        <v>0</v>
      </c>
      <c r="R905" s="4">
        <f>SUMIFS('DATA UPDATE'!$L:$L,'DATA UPDATE'!$D:$D,วิเคราะห์ข้อมูล!A905,'DATA UPDATE'!$T:$T,วิเคราะห์ข้อมูล!$R$2)</f>
        <v>0</v>
      </c>
      <c r="S905" s="4">
        <f>SUMIFS('UPDATE STOCK'!$F:$F,'UPDATE STOCK'!$A:$A,A905,'UPDATE STOCK'!$G:$G,$S$2)</f>
        <v>0</v>
      </c>
      <c r="T905" s="4">
        <f>SUMIFS('UPDATE STOCK'!$F:$F,'UPDATE STOCK'!$A:$A,A905,'UPDATE STOCK'!$G:$G,$T$2)</f>
        <v>0</v>
      </c>
      <c r="U905" s="4">
        <f>SUMIFS('UPDATE STOCK'!$F:$F,'UPDATE STOCK'!$A:$A,วิเคราะห์ข้อมูล!A905,'UPDATE STOCK'!$G:$G,$U$2)</f>
        <v>0</v>
      </c>
      <c r="V905" s="4">
        <f>SUMIFS('UPDATE STOCK'!$F:$F,'UPDATE STOCK'!$A:$A,วิเคราะห์ข้อมูล!A905,'UPDATE STOCK'!$G:$G,$V$2)</f>
        <v>0</v>
      </c>
      <c r="W905" s="4"/>
      <c r="X905" s="4"/>
      <c r="Y905" s="4"/>
      <c r="Z905" s="4"/>
      <c r="AA905" s="4"/>
    </row>
    <row r="906" spans="1:27" x14ac:dyDescent="0.2">
      <c r="A906" s="12" t="s">
        <v>1797</v>
      </c>
      <c r="B906" s="12" t="s">
        <v>1798</v>
      </c>
      <c r="C906" s="5">
        <f>SUMIFS('DATA UPDATE'!$L:$L,'DATA UPDATE'!$E:$E,วิเคราะห์ข้อมูล!A906,'DATA UPDATE'!$B:$B,วิเคราะห์ข้อมูล!$C$2)</f>
        <v>0</v>
      </c>
      <c r="D906" s="5">
        <f>SUMIFS('DATA UPDATE'!$L:$L,'DATA UPDATE'!$E:$E,A906,'DATA UPDATE'!$B:$B,$D$2)</f>
        <v>1</v>
      </c>
      <c r="E906" s="5">
        <f>SUMIFS('DATA UPDATE'!$L:$L,'DATA UPDATE'!$E:$E,A906,'DATA UPDATE'!$B:$B,$E$2)</f>
        <v>0</v>
      </c>
      <c r="F906" s="5">
        <f>SUMIFS('DATA UPDATE'!$L:$L,'DATA UPDATE'!$E:$E,A906,'DATA UPDATE'!$B:$B,$F$2)</f>
        <v>0</v>
      </c>
      <c r="G906" s="5">
        <f>SUMIFS('DATA UPDATE'!$L:$L,'DATA UPDATE'!$E:$E,A906,'DATA UPDATE'!$B:$B,$G$2)</f>
        <v>0</v>
      </c>
      <c r="H906" s="5">
        <f>SUMIFS('DATA UPDATE'!$L:$L,'DATA UPDATE'!$E:$E,A906,'DATA UPDATE'!$B:$B,$H$2)</f>
        <v>0</v>
      </c>
      <c r="I906" s="5">
        <f t="shared" si="71"/>
        <v>1</v>
      </c>
      <c r="J906" s="5">
        <f>SUMIFS('UPDATE STOCK'!F:F,'UPDATE STOCK'!A:A,วิเคราะห์ข้อมูล!A906)</f>
        <v>0</v>
      </c>
      <c r="K906" s="10">
        <f t="shared" si="72"/>
        <v>1</v>
      </c>
      <c r="L906" s="5">
        <f t="shared" si="73"/>
        <v>0</v>
      </c>
      <c r="M906" s="8">
        <f t="shared" si="74"/>
        <v>0.2</v>
      </c>
      <c r="N906" s="7">
        <f t="shared" si="75"/>
        <v>0.2</v>
      </c>
      <c r="O906" s="4">
        <f>SUMIFS('DATA UPDATE'!$L:$L,'DATA UPDATE'!$E:$E,วิเคราะห์ข้อมูล!A906,'DATA UPDATE'!$T:$T,วิเคราะห์ข้อมูล!$O$2)</f>
        <v>1</v>
      </c>
      <c r="P906" s="4">
        <f>SUMIFS('DATA UPDATE'!$L:$L,'DATA UPDATE'!$E:$E,วิเคราะห์ข้อมูล!A906,'DATA UPDATE'!$T:$T,วิเคราะห์ข้อมูล!$P$2)</f>
        <v>0</v>
      </c>
      <c r="Q906" s="4">
        <f>SUMIFS('DATA UPDATE'!$L:$L,'DATA UPDATE'!$E:$E,วิเคราะห์ข้อมูล!A906,'DATA UPDATE'!$T:$T,วิเคราะห์ข้อมูล!$Q$2)</f>
        <v>0</v>
      </c>
      <c r="R906" s="4">
        <f>SUMIFS('DATA UPDATE'!$L:$L,'DATA UPDATE'!$D:$D,วิเคราะห์ข้อมูล!A906,'DATA UPDATE'!$T:$T,วิเคราะห์ข้อมูล!$R$2)</f>
        <v>0</v>
      </c>
      <c r="S906" s="4">
        <f>SUMIFS('UPDATE STOCK'!$F:$F,'UPDATE STOCK'!$A:$A,A906,'UPDATE STOCK'!$G:$G,$S$2)</f>
        <v>0</v>
      </c>
      <c r="T906" s="4">
        <f>SUMIFS('UPDATE STOCK'!$F:$F,'UPDATE STOCK'!$A:$A,A906,'UPDATE STOCK'!$G:$G,$T$2)</f>
        <v>0</v>
      </c>
      <c r="U906" s="4">
        <f>SUMIFS('UPDATE STOCK'!$F:$F,'UPDATE STOCK'!$A:$A,วิเคราะห์ข้อมูล!A906,'UPDATE STOCK'!$G:$G,$U$2)</f>
        <v>0</v>
      </c>
      <c r="V906" s="4">
        <f>SUMIFS('UPDATE STOCK'!$F:$F,'UPDATE STOCK'!$A:$A,วิเคราะห์ข้อมูล!A906,'UPDATE STOCK'!$G:$G,$V$2)</f>
        <v>0</v>
      </c>
      <c r="W906" s="4"/>
      <c r="X906" s="4"/>
      <c r="Y906" s="4"/>
      <c r="Z906" s="4"/>
      <c r="AA906" s="4"/>
    </row>
    <row r="907" spans="1:27" x14ac:dyDescent="0.2">
      <c r="A907" s="12" t="s">
        <v>1799</v>
      </c>
      <c r="B907" s="12" t="s">
        <v>1800</v>
      </c>
      <c r="C907" s="5">
        <f>SUMIFS('DATA UPDATE'!$L:$L,'DATA UPDATE'!$E:$E,วิเคราะห์ข้อมูล!A907,'DATA UPDATE'!$B:$B,วิเคราะห์ข้อมูล!$C$2)</f>
        <v>1</v>
      </c>
      <c r="D907" s="5">
        <f>SUMIFS('DATA UPDATE'!$L:$L,'DATA UPDATE'!$E:$E,A907,'DATA UPDATE'!$B:$B,$D$2)</f>
        <v>0</v>
      </c>
      <c r="E907" s="5">
        <f>SUMIFS('DATA UPDATE'!$L:$L,'DATA UPDATE'!$E:$E,A907,'DATA UPDATE'!$B:$B,$E$2)</f>
        <v>0</v>
      </c>
      <c r="F907" s="5">
        <f>SUMIFS('DATA UPDATE'!$L:$L,'DATA UPDATE'!$E:$E,A907,'DATA UPDATE'!$B:$B,$F$2)</f>
        <v>0</v>
      </c>
      <c r="G907" s="5">
        <f>SUMIFS('DATA UPDATE'!$L:$L,'DATA UPDATE'!$E:$E,A907,'DATA UPDATE'!$B:$B,$G$2)</f>
        <v>0</v>
      </c>
      <c r="H907" s="5">
        <f>SUMIFS('DATA UPDATE'!$L:$L,'DATA UPDATE'!$E:$E,A907,'DATA UPDATE'!$B:$B,$H$2)</f>
        <v>0</v>
      </c>
      <c r="I907" s="5">
        <f t="shared" si="71"/>
        <v>1</v>
      </c>
      <c r="J907" s="5">
        <f>SUMIFS('UPDATE STOCK'!F:F,'UPDATE STOCK'!A:A,วิเคราะห์ข้อมูล!A907)</f>
        <v>0</v>
      </c>
      <c r="K907" s="10">
        <f t="shared" si="72"/>
        <v>1</v>
      </c>
      <c r="L907" s="5">
        <f t="shared" si="73"/>
        <v>0</v>
      </c>
      <c r="M907" s="8">
        <f t="shared" si="74"/>
        <v>0.2</v>
      </c>
      <c r="N907" s="7">
        <f t="shared" si="75"/>
        <v>0.2</v>
      </c>
      <c r="O907" s="4">
        <f>SUMIFS('DATA UPDATE'!$L:$L,'DATA UPDATE'!$E:$E,วิเคราะห์ข้อมูล!A907,'DATA UPDATE'!$T:$T,วิเคราะห์ข้อมูล!$O$2)</f>
        <v>0</v>
      </c>
      <c r="P907" s="4">
        <f>SUMIFS('DATA UPDATE'!$L:$L,'DATA UPDATE'!$E:$E,วิเคราะห์ข้อมูล!A907,'DATA UPDATE'!$T:$T,วิเคราะห์ข้อมูล!$P$2)</f>
        <v>0</v>
      </c>
      <c r="Q907" s="4">
        <f>SUMIFS('DATA UPDATE'!$L:$L,'DATA UPDATE'!$E:$E,วิเคราะห์ข้อมูล!A907,'DATA UPDATE'!$T:$T,วิเคราะห์ข้อมูล!$Q$2)</f>
        <v>1</v>
      </c>
      <c r="R907" s="4">
        <f>SUMIFS('DATA UPDATE'!$L:$L,'DATA UPDATE'!$D:$D,วิเคราะห์ข้อมูล!A907,'DATA UPDATE'!$T:$T,วิเคราะห์ข้อมูล!$R$2)</f>
        <v>0</v>
      </c>
      <c r="S907" s="4">
        <f>SUMIFS('UPDATE STOCK'!$F:$F,'UPDATE STOCK'!$A:$A,A907,'UPDATE STOCK'!$G:$G,$S$2)</f>
        <v>0</v>
      </c>
      <c r="T907" s="4">
        <f>SUMIFS('UPDATE STOCK'!$F:$F,'UPDATE STOCK'!$A:$A,A907,'UPDATE STOCK'!$G:$G,$T$2)</f>
        <v>0</v>
      </c>
      <c r="U907" s="4">
        <f>SUMIFS('UPDATE STOCK'!$F:$F,'UPDATE STOCK'!$A:$A,วิเคราะห์ข้อมูล!A907,'UPDATE STOCK'!$G:$G,$U$2)</f>
        <v>0</v>
      </c>
      <c r="V907" s="4">
        <f>SUMIFS('UPDATE STOCK'!$F:$F,'UPDATE STOCK'!$A:$A,วิเคราะห์ข้อมูล!A907,'UPDATE STOCK'!$G:$G,$V$2)</f>
        <v>0</v>
      </c>
      <c r="W907" s="4"/>
      <c r="X907" s="4"/>
      <c r="Y907" s="4"/>
      <c r="Z907" s="4"/>
      <c r="AA907" s="4"/>
    </row>
    <row r="908" spans="1:27" x14ac:dyDescent="0.2">
      <c r="A908" s="12" t="s">
        <v>1801</v>
      </c>
      <c r="B908" s="12" t="s">
        <v>1802</v>
      </c>
      <c r="C908" s="5">
        <f>SUMIFS('DATA UPDATE'!$L:$L,'DATA UPDATE'!$E:$E,วิเคราะห์ข้อมูล!A908,'DATA UPDATE'!$B:$B,วิเคราะห์ข้อมูล!$C$2)</f>
        <v>0</v>
      </c>
      <c r="D908" s="5">
        <f>SUMIFS('DATA UPDATE'!$L:$L,'DATA UPDATE'!$E:$E,A908,'DATA UPDATE'!$B:$B,$D$2)</f>
        <v>1</v>
      </c>
      <c r="E908" s="5">
        <f>SUMIFS('DATA UPDATE'!$L:$L,'DATA UPDATE'!$E:$E,A908,'DATA UPDATE'!$B:$B,$E$2)</f>
        <v>0</v>
      </c>
      <c r="F908" s="5">
        <f>SUMIFS('DATA UPDATE'!$L:$L,'DATA UPDATE'!$E:$E,A908,'DATA UPDATE'!$B:$B,$F$2)</f>
        <v>0</v>
      </c>
      <c r="G908" s="5">
        <f>SUMIFS('DATA UPDATE'!$L:$L,'DATA UPDATE'!$E:$E,A908,'DATA UPDATE'!$B:$B,$G$2)</f>
        <v>0</v>
      </c>
      <c r="H908" s="5">
        <f>SUMIFS('DATA UPDATE'!$L:$L,'DATA UPDATE'!$E:$E,A908,'DATA UPDATE'!$B:$B,$H$2)</f>
        <v>0</v>
      </c>
      <c r="I908" s="5">
        <f t="shared" si="71"/>
        <v>1</v>
      </c>
      <c r="J908" s="5">
        <f>SUMIFS('UPDATE STOCK'!F:F,'UPDATE STOCK'!A:A,วิเคราะห์ข้อมูล!A908)</f>
        <v>0</v>
      </c>
      <c r="K908" s="10">
        <f t="shared" si="72"/>
        <v>1</v>
      </c>
      <c r="L908" s="5">
        <f t="shared" si="73"/>
        <v>0</v>
      </c>
      <c r="M908" s="8">
        <f t="shared" si="74"/>
        <v>0.2</v>
      </c>
      <c r="N908" s="7">
        <f t="shared" si="75"/>
        <v>0.2</v>
      </c>
      <c r="O908" s="4">
        <f>SUMIFS('DATA UPDATE'!$L:$L,'DATA UPDATE'!$E:$E,วิเคราะห์ข้อมูล!A908,'DATA UPDATE'!$T:$T,วิเคราะห์ข้อมูล!$O$2)</f>
        <v>1</v>
      </c>
      <c r="P908" s="4">
        <f>SUMIFS('DATA UPDATE'!$L:$L,'DATA UPDATE'!$E:$E,วิเคราะห์ข้อมูล!A908,'DATA UPDATE'!$T:$T,วิเคราะห์ข้อมูล!$P$2)</f>
        <v>0</v>
      </c>
      <c r="Q908" s="4">
        <f>SUMIFS('DATA UPDATE'!$L:$L,'DATA UPDATE'!$E:$E,วิเคราะห์ข้อมูล!A908,'DATA UPDATE'!$T:$T,วิเคราะห์ข้อมูล!$Q$2)</f>
        <v>0</v>
      </c>
      <c r="R908" s="4">
        <f>SUMIFS('DATA UPDATE'!$L:$L,'DATA UPDATE'!$D:$D,วิเคราะห์ข้อมูล!A908,'DATA UPDATE'!$T:$T,วิเคราะห์ข้อมูล!$R$2)</f>
        <v>0</v>
      </c>
      <c r="S908" s="4">
        <f>SUMIFS('UPDATE STOCK'!$F:$F,'UPDATE STOCK'!$A:$A,A908,'UPDATE STOCK'!$G:$G,$S$2)</f>
        <v>0</v>
      </c>
      <c r="T908" s="4">
        <f>SUMIFS('UPDATE STOCK'!$F:$F,'UPDATE STOCK'!$A:$A,A908,'UPDATE STOCK'!$G:$G,$T$2)</f>
        <v>0</v>
      </c>
      <c r="U908" s="4">
        <f>SUMIFS('UPDATE STOCK'!$F:$F,'UPDATE STOCK'!$A:$A,วิเคราะห์ข้อมูล!A908,'UPDATE STOCK'!$G:$G,$U$2)</f>
        <v>0</v>
      </c>
      <c r="V908" s="4">
        <f>SUMIFS('UPDATE STOCK'!$F:$F,'UPDATE STOCK'!$A:$A,วิเคราะห์ข้อมูล!A908,'UPDATE STOCK'!$G:$G,$V$2)</f>
        <v>0</v>
      </c>
      <c r="W908" s="4"/>
      <c r="X908" s="4"/>
      <c r="Y908" s="4"/>
      <c r="Z908" s="4"/>
      <c r="AA908" s="4"/>
    </row>
    <row r="909" spans="1:27" x14ac:dyDescent="0.2">
      <c r="A909" s="12" t="s">
        <v>1803</v>
      </c>
      <c r="B909" s="12" t="s">
        <v>1804</v>
      </c>
      <c r="C909" s="5">
        <f>SUMIFS('DATA UPDATE'!$L:$L,'DATA UPDATE'!$E:$E,วิเคราะห์ข้อมูล!A909,'DATA UPDATE'!$B:$B,วิเคราะห์ข้อมูล!$C$2)</f>
        <v>0</v>
      </c>
      <c r="D909" s="5">
        <f>SUMIFS('DATA UPDATE'!$L:$L,'DATA UPDATE'!$E:$E,A909,'DATA UPDATE'!$B:$B,$D$2)</f>
        <v>1</v>
      </c>
      <c r="E909" s="5">
        <f>SUMIFS('DATA UPDATE'!$L:$L,'DATA UPDATE'!$E:$E,A909,'DATA UPDATE'!$B:$B,$E$2)</f>
        <v>0</v>
      </c>
      <c r="F909" s="5">
        <f>SUMIFS('DATA UPDATE'!$L:$L,'DATA UPDATE'!$E:$E,A909,'DATA UPDATE'!$B:$B,$F$2)</f>
        <v>0</v>
      </c>
      <c r="G909" s="5">
        <f>SUMIFS('DATA UPDATE'!$L:$L,'DATA UPDATE'!$E:$E,A909,'DATA UPDATE'!$B:$B,$G$2)</f>
        <v>0</v>
      </c>
      <c r="H909" s="5">
        <f>SUMIFS('DATA UPDATE'!$L:$L,'DATA UPDATE'!$E:$E,A909,'DATA UPDATE'!$B:$B,$H$2)</f>
        <v>0</v>
      </c>
      <c r="I909" s="5">
        <f t="shared" si="71"/>
        <v>1</v>
      </c>
      <c r="J909" s="5">
        <f>SUMIFS('UPDATE STOCK'!F:F,'UPDATE STOCK'!A:A,วิเคราะห์ข้อมูล!A909)</f>
        <v>0</v>
      </c>
      <c r="K909" s="10">
        <f t="shared" si="72"/>
        <v>1</v>
      </c>
      <c r="L909" s="5">
        <f t="shared" si="73"/>
        <v>0</v>
      </c>
      <c r="M909" s="8">
        <f t="shared" si="74"/>
        <v>0.2</v>
      </c>
      <c r="N909" s="7">
        <f t="shared" si="75"/>
        <v>0.2</v>
      </c>
      <c r="O909" s="4">
        <f>SUMIFS('DATA UPDATE'!$L:$L,'DATA UPDATE'!$E:$E,วิเคราะห์ข้อมูล!A909,'DATA UPDATE'!$T:$T,วิเคราะห์ข้อมูล!$O$2)</f>
        <v>0</v>
      </c>
      <c r="P909" s="4">
        <f>SUMIFS('DATA UPDATE'!$L:$L,'DATA UPDATE'!$E:$E,วิเคราะห์ข้อมูล!A909,'DATA UPDATE'!$T:$T,วิเคราะห์ข้อมูล!$P$2)</f>
        <v>0</v>
      </c>
      <c r="Q909" s="4">
        <f>SUMIFS('DATA UPDATE'!$L:$L,'DATA UPDATE'!$E:$E,วิเคราะห์ข้อมูล!A909,'DATA UPDATE'!$T:$T,วิเคราะห์ข้อมูล!$Q$2)</f>
        <v>1</v>
      </c>
      <c r="R909" s="4">
        <f>SUMIFS('DATA UPDATE'!$L:$L,'DATA UPDATE'!$D:$D,วิเคราะห์ข้อมูล!A909,'DATA UPDATE'!$T:$T,วิเคราะห์ข้อมูล!$R$2)</f>
        <v>0</v>
      </c>
      <c r="S909" s="4">
        <f>SUMIFS('UPDATE STOCK'!$F:$F,'UPDATE STOCK'!$A:$A,A909,'UPDATE STOCK'!$G:$G,$S$2)</f>
        <v>0</v>
      </c>
      <c r="T909" s="4">
        <f>SUMIFS('UPDATE STOCK'!$F:$F,'UPDATE STOCK'!$A:$A,A909,'UPDATE STOCK'!$G:$G,$T$2)</f>
        <v>0</v>
      </c>
      <c r="U909" s="4">
        <f>SUMIFS('UPDATE STOCK'!$F:$F,'UPDATE STOCK'!$A:$A,วิเคราะห์ข้อมูล!A909,'UPDATE STOCK'!$G:$G,$U$2)</f>
        <v>0</v>
      </c>
      <c r="V909" s="4">
        <f>SUMIFS('UPDATE STOCK'!$F:$F,'UPDATE STOCK'!$A:$A,วิเคราะห์ข้อมูล!A909,'UPDATE STOCK'!$G:$G,$V$2)</f>
        <v>0</v>
      </c>
      <c r="W909" s="4"/>
      <c r="X909" s="4"/>
      <c r="Y909" s="4"/>
      <c r="Z909" s="4"/>
      <c r="AA909" s="4"/>
    </row>
    <row r="910" spans="1:27" x14ac:dyDescent="0.2">
      <c r="A910" s="12" t="s">
        <v>1805</v>
      </c>
      <c r="B910" s="12" t="s">
        <v>1806</v>
      </c>
      <c r="C910" s="5">
        <f>SUMIFS('DATA UPDATE'!$L:$L,'DATA UPDATE'!$E:$E,วิเคราะห์ข้อมูล!A910,'DATA UPDATE'!$B:$B,วิเคราะห์ข้อมูล!$C$2)</f>
        <v>0</v>
      </c>
      <c r="D910" s="5">
        <f>SUMIFS('DATA UPDATE'!$L:$L,'DATA UPDATE'!$E:$E,A910,'DATA UPDATE'!$B:$B,$D$2)</f>
        <v>1</v>
      </c>
      <c r="E910" s="5">
        <f>SUMIFS('DATA UPDATE'!$L:$L,'DATA UPDATE'!$E:$E,A910,'DATA UPDATE'!$B:$B,$E$2)</f>
        <v>0</v>
      </c>
      <c r="F910" s="5">
        <f>SUMIFS('DATA UPDATE'!$L:$L,'DATA UPDATE'!$E:$E,A910,'DATA UPDATE'!$B:$B,$F$2)</f>
        <v>0</v>
      </c>
      <c r="G910" s="5">
        <f>SUMIFS('DATA UPDATE'!$L:$L,'DATA UPDATE'!$E:$E,A910,'DATA UPDATE'!$B:$B,$G$2)</f>
        <v>0</v>
      </c>
      <c r="H910" s="5">
        <f>SUMIFS('DATA UPDATE'!$L:$L,'DATA UPDATE'!$E:$E,A910,'DATA UPDATE'!$B:$B,$H$2)</f>
        <v>0</v>
      </c>
      <c r="I910" s="5">
        <f t="shared" si="71"/>
        <v>1</v>
      </c>
      <c r="J910" s="5">
        <f>SUMIFS('UPDATE STOCK'!F:F,'UPDATE STOCK'!A:A,วิเคราะห์ข้อมูล!A910)</f>
        <v>0</v>
      </c>
      <c r="K910" s="10">
        <f t="shared" si="72"/>
        <v>1</v>
      </c>
      <c r="L910" s="5">
        <f t="shared" si="73"/>
        <v>0</v>
      </c>
      <c r="M910" s="8">
        <f t="shared" si="74"/>
        <v>0.2</v>
      </c>
      <c r="N910" s="7">
        <f t="shared" si="75"/>
        <v>0.2</v>
      </c>
      <c r="O910" s="4">
        <f>SUMIFS('DATA UPDATE'!$L:$L,'DATA UPDATE'!$E:$E,วิเคราะห์ข้อมูล!A910,'DATA UPDATE'!$T:$T,วิเคราะห์ข้อมูล!$O$2)</f>
        <v>1</v>
      </c>
      <c r="P910" s="4">
        <f>SUMIFS('DATA UPDATE'!$L:$L,'DATA UPDATE'!$E:$E,วิเคราะห์ข้อมูล!A910,'DATA UPDATE'!$T:$T,วิเคราะห์ข้อมูล!$P$2)</f>
        <v>0</v>
      </c>
      <c r="Q910" s="4">
        <f>SUMIFS('DATA UPDATE'!$L:$L,'DATA UPDATE'!$E:$E,วิเคราะห์ข้อมูล!A910,'DATA UPDATE'!$T:$T,วิเคราะห์ข้อมูล!$Q$2)</f>
        <v>0</v>
      </c>
      <c r="R910" s="4">
        <f>SUMIFS('DATA UPDATE'!$L:$L,'DATA UPDATE'!$D:$D,วิเคราะห์ข้อมูล!A910,'DATA UPDATE'!$T:$T,วิเคราะห์ข้อมูล!$R$2)</f>
        <v>0</v>
      </c>
      <c r="S910" s="4">
        <f>SUMIFS('UPDATE STOCK'!$F:$F,'UPDATE STOCK'!$A:$A,A910,'UPDATE STOCK'!$G:$G,$S$2)</f>
        <v>0</v>
      </c>
      <c r="T910" s="4">
        <f>SUMIFS('UPDATE STOCK'!$F:$F,'UPDATE STOCK'!$A:$A,A910,'UPDATE STOCK'!$G:$G,$T$2)</f>
        <v>0</v>
      </c>
      <c r="U910" s="4">
        <f>SUMIFS('UPDATE STOCK'!$F:$F,'UPDATE STOCK'!$A:$A,วิเคราะห์ข้อมูล!A910,'UPDATE STOCK'!$G:$G,$U$2)</f>
        <v>0</v>
      </c>
      <c r="V910" s="4">
        <f>SUMIFS('UPDATE STOCK'!$F:$F,'UPDATE STOCK'!$A:$A,วิเคราะห์ข้อมูล!A910,'UPDATE STOCK'!$G:$G,$V$2)</f>
        <v>0</v>
      </c>
      <c r="W910" s="4"/>
      <c r="X910" s="4"/>
      <c r="Y910" s="4"/>
      <c r="Z910" s="4"/>
      <c r="AA910" s="4"/>
    </row>
    <row r="911" spans="1:27" x14ac:dyDescent="0.2">
      <c r="A911" s="12" t="s">
        <v>1807</v>
      </c>
      <c r="B911" s="12" t="s">
        <v>1808</v>
      </c>
      <c r="C911" s="5">
        <f>SUMIFS('DATA UPDATE'!$L:$L,'DATA UPDATE'!$E:$E,วิเคราะห์ข้อมูล!A911,'DATA UPDATE'!$B:$B,วิเคราะห์ข้อมูล!$C$2)</f>
        <v>1</v>
      </c>
      <c r="D911" s="5">
        <f>SUMIFS('DATA UPDATE'!$L:$L,'DATA UPDATE'!$E:$E,A911,'DATA UPDATE'!$B:$B,$D$2)</f>
        <v>0</v>
      </c>
      <c r="E911" s="5">
        <f>SUMIFS('DATA UPDATE'!$L:$L,'DATA UPDATE'!$E:$E,A911,'DATA UPDATE'!$B:$B,$E$2)</f>
        <v>0</v>
      </c>
      <c r="F911" s="5">
        <f>SUMIFS('DATA UPDATE'!$L:$L,'DATA UPDATE'!$E:$E,A911,'DATA UPDATE'!$B:$B,$F$2)</f>
        <v>0</v>
      </c>
      <c r="G911" s="5">
        <f>SUMIFS('DATA UPDATE'!$L:$L,'DATA UPDATE'!$E:$E,A911,'DATA UPDATE'!$B:$B,$G$2)</f>
        <v>0</v>
      </c>
      <c r="H911" s="5">
        <f>SUMIFS('DATA UPDATE'!$L:$L,'DATA UPDATE'!$E:$E,A911,'DATA UPDATE'!$B:$B,$H$2)</f>
        <v>0</v>
      </c>
      <c r="I911" s="5">
        <f t="shared" si="71"/>
        <v>1</v>
      </c>
      <c r="J911" s="5">
        <f>SUMIFS('UPDATE STOCK'!F:F,'UPDATE STOCK'!A:A,วิเคราะห์ข้อมูล!A911)</f>
        <v>0</v>
      </c>
      <c r="K911" s="10">
        <f t="shared" si="72"/>
        <v>1</v>
      </c>
      <c r="L911" s="5">
        <f t="shared" si="73"/>
        <v>0</v>
      </c>
      <c r="M911" s="8">
        <f t="shared" si="74"/>
        <v>0.2</v>
      </c>
      <c r="N911" s="7">
        <f t="shared" si="75"/>
        <v>0.2</v>
      </c>
      <c r="O911" s="4">
        <f>SUMIFS('DATA UPDATE'!$L:$L,'DATA UPDATE'!$E:$E,วิเคราะห์ข้อมูล!A911,'DATA UPDATE'!$T:$T,วิเคราะห์ข้อมูล!$O$2)</f>
        <v>0</v>
      </c>
      <c r="P911" s="4">
        <f>SUMIFS('DATA UPDATE'!$L:$L,'DATA UPDATE'!$E:$E,วิเคราะห์ข้อมูล!A911,'DATA UPDATE'!$T:$T,วิเคราะห์ข้อมูล!$P$2)</f>
        <v>0</v>
      </c>
      <c r="Q911" s="4">
        <f>SUMIFS('DATA UPDATE'!$L:$L,'DATA UPDATE'!$E:$E,วิเคราะห์ข้อมูล!A911,'DATA UPDATE'!$T:$T,วิเคราะห์ข้อมูล!$Q$2)</f>
        <v>1</v>
      </c>
      <c r="R911" s="4">
        <f>SUMIFS('DATA UPDATE'!$L:$L,'DATA UPDATE'!$D:$D,วิเคราะห์ข้อมูล!A911,'DATA UPDATE'!$T:$T,วิเคราะห์ข้อมูล!$R$2)</f>
        <v>0</v>
      </c>
      <c r="S911" s="4">
        <f>SUMIFS('UPDATE STOCK'!$F:$F,'UPDATE STOCK'!$A:$A,A911,'UPDATE STOCK'!$G:$G,$S$2)</f>
        <v>0</v>
      </c>
      <c r="T911" s="4">
        <f>SUMIFS('UPDATE STOCK'!$F:$F,'UPDATE STOCK'!$A:$A,A911,'UPDATE STOCK'!$G:$G,$T$2)</f>
        <v>0</v>
      </c>
      <c r="U911" s="4">
        <f>SUMIFS('UPDATE STOCK'!$F:$F,'UPDATE STOCK'!$A:$A,วิเคราะห์ข้อมูล!A911,'UPDATE STOCK'!$G:$G,$U$2)</f>
        <v>0</v>
      </c>
      <c r="V911" s="4">
        <f>SUMIFS('UPDATE STOCK'!$F:$F,'UPDATE STOCK'!$A:$A,วิเคราะห์ข้อมูล!A911,'UPDATE STOCK'!$G:$G,$V$2)</f>
        <v>0</v>
      </c>
      <c r="W911" s="4"/>
      <c r="X911" s="4"/>
      <c r="Y911" s="4"/>
      <c r="Z911" s="4"/>
      <c r="AA911" s="4"/>
    </row>
    <row r="912" spans="1:27" x14ac:dyDescent="0.2">
      <c r="A912" s="12" t="s">
        <v>1809</v>
      </c>
      <c r="B912" s="12" t="s">
        <v>1810</v>
      </c>
      <c r="C912" s="5">
        <f>SUMIFS('DATA UPDATE'!$L:$L,'DATA UPDATE'!$E:$E,วิเคราะห์ข้อมูล!A912,'DATA UPDATE'!$B:$B,วิเคราะห์ข้อมูล!$C$2)</f>
        <v>0</v>
      </c>
      <c r="D912" s="5">
        <f>SUMIFS('DATA UPDATE'!$L:$L,'DATA UPDATE'!$E:$E,A912,'DATA UPDATE'!$B:$B,$D$2)</f>
        <v>0</v>
      </c>
      <c r="E912" s="5">
        <f>SUMIFS('DATA UPDATE'!$L:$L,'DATA UPDATE'!$E:$E,A912,'DATA UPDATE'!$B:$B,$E$2)</f>
        <v>0</v>
      </c>
      <c r="F912" s="5">
        <f>SUMIFS('DATA UPDATE'!$L:$L,'DATA UPDATE'!$E:$E,A912,'DATA UPDATE'!$B:$B,$F$2)</f>
        <v>1</v>
      </c>
      <c r="G912" s="5">
        <f>SUMIFS('DATA UPDATE'!$L:$L,'DATA UPDATE'!$E:$E,A912,'DATA UPDATE'!$B:$B,$G$2)</f>
        <v>0</v>
      </c>
      <c r="H912" s="5">
        <f>SUMIFS('DATA UPDATE'!$L:$L,'DATA UPDATE'!$E:$E,A912,'DATA UPDATE'!$B:$B,$H$2)</f>
        <v>0</v>
      </c>
      <c r="I912" s="5">
        <f t="shared" si="71"/>
        <v>1</v>
      </c>
      <c r="J912" s="5">
        <f>SUMIFS('UPDATE STOCK'!F:F,'UPDATE STOCK'!A:A,วิเคราะห์ข้อมูล!A912)</f>
        <v>0</v>
      </c>
      <c r="K912" s="10">
        <f t="shared" si="72"/>
        <v>1</v>
      </c>
      <c r="L912" s="5">
        <f t="shared" si="73"/>
        <v>0</v>
      </c>
      <c r="M912" s="8">
        <f t="shared" si="74"/>
        <v>0.2</v>
      </c>
      <c r="N912" s="7">
        <f t="shared" si="75"/>
        <v>0.2</v>
      </c>
      <c r="O912" s="4">
        <f>SUMIFS('DATA UPDATE'!$L:$L,'DATA UPDATE'!$E:$E,วิเคราะห์ข้อมูล!A912,'DATA UPDATE'!$T:$T,วิเคราะห์ข้อมูล!$O$2)</f>
        <v>0</v>
      </c>
      <c r="P912" s="4">
        <f>SUMIFS('DATA UPDATE'!$L:$L,'DATA UPDATE'!$E:$E,วิเคราะห์ข้อมูล!A912,'DATA UPDATE'!$T:$T,วิเคราะห์ข้อมูล!$P$2)</f>
        <v>0</v>
      </c>
      <c r="Q912" s="4">
        <f>SUMIFS('DATA UPDATE'!$L:$L,'DATA UPDATE'!$E:$E,วิเคราะห์ข้อมูล!A912,'DATA UPDATE'!$T:$T,วิเคราะห์ข้อมูล!$Q$2)</f>
        <v>1</v>
      </c>
      <c r="R912" s="4">
        <f>SUMIFS('DATA UPDATE'!$L:$L,'DATA UPDATE'!$D:$D,วิเคราะห์ข้อมูล!A912,'DATA UPDATE'!$T:$T,วิเคราะห์ข้อมูล!$R$2)</f>
        <v>0</v>
      </c>
      <c r="S912" s="4">
        <f>SUMIFS('UPDATE STOCK'!$F:$F,'UPDATE STOCK'!$A:$A,A912,'UPDATE STOCK'!$G:$G,$S$2)</f>
        <v>0</v>
      </c>
      <c r="T912" s="4">
        <f>SUMIFS('UPDATE STOCK'!$F:$F,'UPDATE STOCK'!$A:$A,A912,'UPDATE STOCK'!$G:$G,$T$2)</f>
        <v>0</v>
      </c>
      <c r="U912" s="4">
        <f>SUMIFS('UPDATE STOCK'!$F:$F,'UPDATE STOCK'!$A:$A,วิเคราะห์ข้อมูล!A912,'UPDATE STOCK'!$G:$G,$U$2)</f>
        <v>0</v>
      </c>
      <c r="V912" s="4">
        <f>SUMIFS('UPDATE STOCK'!$F:$F,'UPDATE STOCK'!$A:$A,วิเคราะห์ข้อมูล!A912,'UPDATE STOCK'!$G:$G,$V$2)</f>
        <v>0</v>
      </c>
      <c r="W912" s="4"/>
      <c r="X912" s="4"/>
      <c r="Y912" s="4"/>
      <c r="Z912" s="4"/>
      <c r="AA912" s="4"/>
    </row>
    <row r="913" spans="1:27" x14ac:dyDescent="0.2">
      <c r="A913" s="12" t="s">
        <v>1811</v>
      </c>
      <c r="B913" s="12" t="s">
        <v>1812</v>
      </c>
      <c r="C913" s="5">
        <f>SUMIFS('DATA UPDATE'!$L:$L,'DATA UPDATE'!$E:$E,วิเคราะห์ข้อมูล!A913,'DATA UPDATE'!$B:$B,วิเคราะห์ข้อมูล!$C$2)</f>
        <v>0</v>
      </c>
      <c r="D913" s="5">
        <f>SUMIFS('DATA UPDATE'!$L:$L,'DATA UPDATE'!$E:$E,A913,'DATA UPDATE'!$B:$B,$D$2)</f>
        <v>0</v>
      </c>
      <c r="E913" s="5">
        <f>SUMIFS('DATA UPDATE'!$L:$L,'DATA UPDATE'!$E:$E,A913,'DATA UPDATE'!$B:$B,$E$2)</f>
        <v>0</v>
      </c>
      <c r="F913" s="5">
        <f>SUMIFS('DATA UPDATE'!$L:$L,'DATA UPDATE'!$E:$E,A913,'DATA UPDATE'!$B:$B,$F$2)</f>
        <v>1</v>
      </c>
      <c r="G913" s="5">
        <f>SUMIFS('DATA UPDATE'!$L:$L,'DATA UPDATE'!$E:$E,A913,'DATA UPDATE'!$B:$B,$G$2)</f>
        <v>0</v>
      </c>
      <c r="H913" s="5">
        <f>SUMIFS('DATA UPDATE'!$L:$L,'DATA UPDATE'!$E:$E,A913,'DATA UPDATE'!$B:$B,$H$2)</f>
        <v>0</v>
      </c>
      <c r="I913" s="5">
        <f t="shared" si="71"/>
        <v>1</v>
      </c>
      <c r="J913" s="5">
        <f>SUMIFS('UPDATE STOCK'!F:F,'UPDATE STOCK'!A:A,วิเคราะห์ข้อมูล!A913)</f>
        <v>0</v>
      </c>
      <c r="K913" s="10">
        <f t="shared" si="72"/>
        <v>1</v>
      </c>
      <c r="L913" s="5">
        <f t="shared" si="73"/>
        <v>0</v>
      </c>
      <c r="M913" s="8">
        <f t="shared" si="74"/>
        <v>0.2</v>
      </c>
      <c r="N913" s="7">
        <f t="shared" si="75"/>
        <v>0.2</v>
      </c>
      <c r="O913" s="4">
        <f>SUMIFS('DATA UPDATE'!$L:$L,'DATA UPDATE'!$E:$E,วิเคราะห์ข้อมูล!A913,'DATA UPDATE'!$T:$T,วิเคราะห์ข้อมูล!$O$2)</f>
        <v>0</v>
      </c>
      <c r="P913" s="4">
        <f>SUMIFS('DATA UPDATE'!$L:$L,'DATA UPDATE'!$E:$E,วิเคราะห์ข้อมูล!A913,'DATA UPDATE'!$T:$T,วิเคราะห์ข้อมูล!$P$2)</f>
        <v>0</v>
      </c>
      <c r="Q913" s="4">
        <f>SUMIFS('DATA UPDATE'!$L:$L,'DATA UPDATE'!$E:$E,วิเคราะห์ข้อมูล!A913,'DATA UPDATE'!$T:$T,วิเคราะห์ข้อมูล!$Q$2)</f>
        <v>1</v>
      </c>
      <c r="R913" s="4">
        <f>SUMIFS('DATA UPDATE'!$L:$L,'DATA UPDATE'!$D:$D,วิเคราะห์ข้อมูล!A913,'DATA UPDATE'!$T:$T,วิเคราะห์ข้อมูล!$R$2)</f>
        <v>0</v>
      </c>
      <c r="S913" s="4">
        <f>SUMIFS('UPDATE STOCK'!$F:$F,'UPDATE STOCK'!$A:$A,A913,'UPDATE STOCK'!$G:$G,$S$2)</f>
        <v>0</v>
      </c>
      <c r="T913" s="4">
        <f>SUMIFS('UPDATE STOCK'!$F:$F,'UPDATE STOCK'!$A:$A,A913,'UPDATE STOCK'!$G:$G,$T$2)</f>
        <v>0</v>
      </c>
      <c r="U913" s="4">
        <f>SUMIFS('UPDATE STOCK'!$F:$F,'UPDATE STOCK'!$A:$A,วิเคราะห์ข้อมูล!A913,'UPDATE STOCK'!$G:$G,$U$2)</f>
        <v>0</v>
      </c>
      <c r="V913" s="4">
        <f>SUMIFS('UPDATE STOCK'!$F:$F,'UPDATE STOCK'!$A:$A,วิเคราะห์ข้อมูล!A913,'UPDATE STOCK'!$G:$G,$V$2)</f>
        <v>0</v>
      </c>
      <c r="W913" s="4"/>
      <c r="X913" s="4"/>
      <c r="Y913" s="4"/>
      <c r="Z913" s="4"/>
      <c r="AA913" s="4"/>
    </row>
    <row r="914" spans="1:27" x14ac:dyDescent="0.2">
      <c r="A914" s="12" t="s">
        <v>1813</v>
      </c>
      <c r="B914" s="12" t="s">
        <v>1814</v>
      </c>
      <c r="C914" s="5">
        <f>SUMIFS('DATA UPDATE'!$L:$L,'DATA UPDATE'!$E:$E,วิเคราะห์ข้อมูล!A914,'DATA UPDATE'!$B:$B,วิเคราะห์ข้อมูล!$C$2)</f>
        <v>0</v>
      </c>
      <c r="D914" s="5">
        <f>SUMIFS('DATA UPDATE'!$L:$L,'DATA UPDATE'!$E:$E,A914,'DATA UPDATE'!$B:$B,$D$2)</f>
        <v>0</v>
      </c>
      <c r="E914" s="5">
        <f>SUMIFS('DATA UPDATE'!$L:$L,'DATA UPDATE'!$E:$E,A914,'DATA UPDATE'!$B:$B,$E$2)</f>
        <v>0</v>
      </c>
      <c r="F914" s="5">
        <f>SUMIFS('DATA UPDATE'!$L:$L,'DATA UPDATE'!$E:$E,A914,'DATA UPDATE'!$B:$B,$F$2)</f>
        <v>0</v>
      </c>
      <c r="G914" s="5">
        <f>SUMIFS('DATA UPDATE'!$L:$L,'DATA UPDATE'!$E:$E,A914,'DATA UPDATE'!$B:$B,$G$2)</f>
        <v>1</v>
      </c>
      <c r="H914" s="5">
        <f>SUMIFS('DATA UPDATE'!$L:$L,'DATA UPDATE'!$E:$E,A914,'DATA UPDATE'!$B:$B,$H$2)</f>
        <v>0</v>
      </c>
      <c r="I914" s="5">
        <f t="shared" si="71"/>
        <v>1</v>
      </c>
      <c r="J914" s="5">
        <f>SUMIFS('UPDATE STOCK'!F:F,'UPDATE STOCK'!A:A,วิเคราะห์ข้อมูล!A914)</f>
        <v>0</v>
      </c>
      <c r="K914" s="10">
        <f t="shared" si="72"/>
        <v>1</v>
      </c>
      <c r="L914" s="5">
        <f t="shared" si="73"/>
        <v>0</v>
      </c>
      <c r="M914" s="8">
        <f t="shared" si="74"/>
        <v>0.2</v>
      </c>
      <c r="N914" s="7">
        <f t="shared" si="75"/>
        <v>0.2</v>
      </c>
      <c r="O914" s="4">
        <f>SUMIFS('DATA UPDATE'!$L:$L,'DATA UPDATE'!$E:$E,วิเคราะห์ข้อมูล!A914,'DATA UPDATE'!$T:$T,วิเคราะห์ข้อมูล!$O$2)</f>
        <v>1</v>
      </c>
      <c r="P914" s="4">
        <f>SUMIFS('DATA UPDATE'!$L:$L,'DATA UPDATE'!$E:$E,วิเคราะห์ข้อมูล!A914,'DATA UPDATE'!$T:$T,วิเคราะห์ข้อมูล!$P$2)</f>
        <v>0</v>
      </c>
      <c r="Q914" s="4">
        <f>SUMIFS('DATA UPDATE'!$L:$L,'DATA UPDATE'!$E:$E,วิเคราะห์ข้อมูล!A914,'DATA UPDATE'!$T:$T,วิเคราะห์ข้อมูล!$Q$2)</f>
        <v>0</v>
      </c>
      <c r="R914" s="4">
        <f>SUMIFS('DATA UPDATE'!$L:$L,'DATA UPDATE'!$D:$D,วิเคราะห์ข้อมูล!A914,'DATA UPDATE'!$T:$T,วิเคราะห์ข้อมูล!$R$2)</f>
        <v>0</v>
      </c>
      <c r="S914" s="4">
        <f>SUMIFS('UPDATE STOCK'!$F:$F,'UPDATE STOCK'!$A:$A,A914,'UPDATE STOCK'!$G:$G,$S$2)</f>
        <v>0</v>
      </c>
      <c r="T914" s="4">
        <f>SUMIFS('UPDATE STOCK'!$F:$F,'UPDATE STOCK'!$A:$A,A914,'UPDATE STOCK'!$G:$G,$T$2)</f>
        <v>0</v>
      </c>
      <c r="U914" s="4">
        <f>SUMIFS('UPDATE STOCK'!$F:$F,'UPDATE STOCK'!$A:$A,วิเคราะห์ข้อมูล!A914,'UPDATE STOCK'!$G:$G,$U$2)</f>
        <v>0</v>
      </c>
      <c r="V914" s="4">
        <f>SUMIFS('UPDATE STOCK'!$F:$F,'UPDATE STOCK'!$A:$A,วิเคราะห์ข้อมูล!A914,'UPDATE STOCK'!$G:$G,$V$2)</f>
        <v>0</v>
      </c>
      <c r="W914" s="4"/>
      <c r="X914" s="4"/>
      <c r="Y914" s="4"/>
      <c r="Z914" s="4"/>
      <c r="AA914" s="4"/>
    </row>
    <row r="915" spans="1:27" x14ac:dyDescent="0.2">
      <c r="A915" s="12" t="s">
        <v>1815</v>
      </c>
      <c r="B915" s="12" t="s">
        <v>1816</v>
      </c>
      <c r="C915" s="5">
        <f>SUMIFS('DATA UPDATE'!$L:$L,'DATA UPDATE'!$E:$E,วิเคราะห์ข้อมูล!A915,'DATA UPDATE'!$B:$B,วิเคราะห์ข้อมูล!$C$2)</f>
        <v>0</v>
      </c>
      <c r="D915" s="5">
        <f>SUMIFS('DATA UPDATE'!$L:$L,'DATA UPDATE'!$E:$E,A915,'DATA UPDATE'!$B:$B,$D$2)</f>
        <v>1</v>
      </c>
      <c r="E915" s="5">
        <f>SUMIFS('DATA UPDATE'!$L:$L,'DATA UPDATE'!$E:$E,A915,'DATA UPDATE'!$B:$B,$E$2)</f>
        <v>0</v>
      </c>
      <c r="F915" s="5">
        <f>SUMIFS('DATA UPDATE'!$L:$L,'DATA UPDATE'!$E:$E,A915,'DATA UPDATE'!$B:$B,$F$2)</f>
        <v>0</v>
      </c>
      <c r="G915" s="5">
        <f>SUMIFS('DATA UPDATE'!$L:$L,'DATA UPDATE'!$E:$E,A915,'DATA UPDATE'!$B:$B,$G$2)</f>
        <v>0</v>
      </c>
      <c r="H915" s="5">
        <f>SUMIFS('DATA UPDATE'!$L:$L,'DATA UPDATE'!$E:$E,A915,'DATA UPDATE'!$B:$B,$H$2)</f>
        <v>0</v>
      </c>
      <c r="I915" s="5">
        <f t="shared" si="71"/>
        <v>1</v>
      </c>
      <c r="J915" s="5">
        <f>SUMIFS('UPDATE STOCK'!F:F,'UPDATE STOCK'!A:A,วิเคราะห์ข้อมูล!A915)</f>
        <v>0</v>
      </c>
      <c r="K915" s="10">
        <f t="shared" si="72"/>
        <v>1</v>
      </c>
      <c r="L915" s="5">
        <f t="shared" si="73"/>
        <v>0</v>
      </c>
      <c r="M915" s="8">
        <f t="shared" si="74"/>
        <v>0.2</v>
      </c>
      <c r="N915" s="7">
        <f t="shared" si="75"/>
        <v>0.2</v>
      </c>
      <c r="O915" s="4">
        <f>SUMIFS('DATA UPDATE'!$L:$L,'DATA UPDATE'!$E:$E,วิเคราะห์ข้อมูล!A915,'DATA UPDATE'!$T:$T,วิเคราะห์ข้อมูล!$O$2)</f>
        <v>0</v>
      </c>
      <c r="P915" s="4">
        <f>SUMIFS('DATA UPDATE'!$L:$L,'DATA UPDATE'!$E:$E,วิเคราะห์ข้อมูล!A915,'DATA UPDATE'!$T:$T,วิเคราะห์ข้อมูล!$P$2)</f>
        <v>0</v>
      </c>
      <c r="Q915" s="4">
        <f>SUMIFS('DATA UPDATE'!$L:$L,'DATA UPDATE'!$E:$E,วิเคราะห์ข้อมูล!A915,'DATA UPDATE'!$T:$T,วิเคราะห์ข้อมูล!$Q$2)</f>
        <v>1</v>
      </c>
      <c r="R915" s="4">
        <f>SUMIFS('DATA UPDATE'!$L:$L,'DATA UPDATE'!$D:$D,วิเคราะห์ข้อมูล!A915,'DATA UPDATE'!$T:$T,วิเคราะห์ข้อมูล!$R$2)</f>
        <v>0</v>
      </c>
      <c r="S915" s="4">
        <f>SUMIFS('UPDATE STOCK'!$F:$F,'UPDATE STOCK'!$A:$A,A915,'UPDATE STOCK'!$G:$G,$S$2)</f>
        <v>0</v>
      </c>
      <c r="T915" s="4">
        <f>SUMIFS('UPDATE STOCK'!$F:$F,'UPDATE STOCK'!$A:$A,A915,'UPDATE STOCK'!$G:$G,$T$2)</f>
        <v>0</v>
      </c>
      <c r="U915" s="4">
        <f>SUMIFS('UPDATE STOCK'!$F:$F,'UPDATE STOCK'!$A:$A,วิเคราะห์ข้อมูล!A915,'UPDATE STOCK'!$G:$G,$U$2)</f>
        <v>0</v>
      </c>
      <c r="V915" s="4">
        <f>SUMIFS('UPDATE STOCK'!$F:$F,'UPDATE STOCK'!$A:$A,วิเคราะห์ข้อมูล!A915,'UPDATE STOCK'!$G:$G,$V$2)</f>
        <v>0</v>
      </c>
      <c r="W915" s="4"/>
      <c r="X915" s="4"/>
      <c r="Y915" s="4"/>
      <c r="Z915" s="4"/>
      <c r="AA915" s="4"/>
    </row>
    <row r="916" spans="1:27" x14ac:dyDescent="0.2">
      <c r="A916" s="12" t="s">
        <v>1817</v>
      </c>
      <c r="B916" s="12" t="s">
        <v>1818</v>
      </c>
      <c r="C916" s="5">
        <f>SUMIFS('DATA UPDATE'!$L:$L,'DATA UPDATE'!$E:$E,วิเคราะห์ข้อมูล!A916,'DATA UPDATE'!$B:$B,วิเคราะห์ข้อมูล!$C$2)</f>
        <v>0</v>
      </c>
      <c r="D916" s="5">
        <f>SUMIFS('DATA UPDATE'!$L:$L,'DATA UPDATE'!$E:$E,A916,'DATA UPDATE'!$B:$B,$D$2)</f>
        <v>1</v>
      </c>
      <c r="E916" s="5">
        <f>SUMIFS('DATA UPDATE'!$L:$L,'DATA UPDATE'!$E:$E,A916,'DATA UPDATE'!$B:$B,$E$2)</f>
        <v>0</v>
      </c>
      <c r="F916" s="5">
        <f>SUMIFS('DATA UPDATE'!$L:$L,'DATA UPDATE'!$E:$E,A916,'DATA UPDATE'!$B:$B,$F$2)</f>
        <v>0</v>
      </c>
      <c r="G916" s="5">
        <f>SUMIFS('DATA UPDATE'!$L:$L,'DATA UPDATE'!$E:$E,A916,'DATA UPDATE'!$B:$B,$G$2)</f>
        <v>0</v>
      </c>
      <c r="H916" s="5">
        <f>SUMIFS('DATA UPDATE'!$L:$L,'DATA UPDATE'!$E:$E,A916,'DATA UPDATE'!$B:$B,$H$2)</f>
        <v>0</v>
      </c>
      <c r="I916" s="5">
        <f t="shared" si="71"/>
        <v>1</v>
      </c>
      <c r="J916" s="5">
        <f>SUMIFS('UPDATE STOCK'!F:F,'UPDATE STOCK'!A:A,วิเคราะห์ข้อมูล!A916)</f>
        <v>0</v>
      </c>
      <c r="K916" s="10">
        <f t="shared" si="72"/>
        <v>1</v>
      </c>
      <c r="L916" s="5">
        <f t="shared" si="73"/>
        <v>0</v>
      </c>
      <c r="M916" s="8">
        <f t="shared" si="74"/>
        <v>0.2</v>
      </c>
      <c r="N916" s="7">
        <f t="shared" si="75"/>
        <v>0.2</v>
      </c>
      <c r="O916" s="4">
        <f>SUMIFS('DATA UPDATE'!$L:$L,'DATA UPDATE'!$E:$E,วิเคราะห์ข้อมูล!A916,'DATA UPDATE'!$T:$T,วิเคราะห์ข้อมูล!$O$2)</f>
        <v>0</v>
      </c>
      <c r="P916" s="4">
        <f>SUMIFS('DATA UPDATE'!$L:$L,'DATA UPDATE'!$E:$E,วิเคราะห์ข้อมูล!A916,'DATA UPDATE'!$T:$T,วิเคราะห์ข้อมูล!$P$2)</f>
        <v>0</v>
      </c>
      <c r="Q916" s="4">
        <f>SUMIFS('DATA UPDATE'!$L:$L,'DATA UPDATE'!$E:$E,วิเคราะห์ข้อมูล!A916,'DATA UPDATE'!$T:$T,วิเคราะห์ข้อมูล!$Q$2)</f>
        <v>1</v>
      </c>
      <c r="R916" s="4">
        <f>SUMIFS('DATA UPDATE'!$L:$L,'DATA UPDATE'!$D:$D,วิเคราะห์ข้อมูล!A916,'DATA UPDATE'!$T:$T,วิเคราะห์ข้อมูล!$R$2)</f>
        <v>0</v>
      </c>
      <c r="S916" s="4">
        <f>SUMIFS('UPDATE STOCK'!$F:$F,'UPDATE STOCK'!$A:$A,A916,'UPDATE STOCK'!$G:$G,$S$2)</f>
        <v>0</v>
      </c>
      <c r="T916" s="4">
        <f>SUMIFS('UPDATE STOCK'!$F:$F,'UPDATE STOCK'!$A:$A,A916,'UPDATE STOCK'!$G:$G,$T$2)</f>
        <v>0</v>
      </c>
      <c r="U916" s="4">
        <f>SUMIFS('UPDATE STOCK'!$F:$F,'UPDATE STOCK'!$A:$A,วิเคราะห์ข้อมูล!A916,'UPDATE STOCK'!$G:$G,$U$2)</f>
        <v>0</v>
      </c>
      <c r="V916" s="4">
        <f>SUMIFS('UPDATE STOCK'!$F:$F,'UPDATE STOCK'!$A:$A,วิเคราะห์ข้อมูล!A916,'UPDATE STOCK'!$G:$G,$V$2)</f>
        <v>0</v>
      </c>
      <c r="W916" s="4"/>
      <c r="X916" s="4"/>
      <c r="Y916" s="4"/>
      <c r="Z916" s="4"/>
      <c r="AA916" s="4"/>
    </row>
    <row r="917" spans="1:27" x14ac:dyDescent="0.2">
      <c r="A917" s="12" t="s">
        <v>1819</v>
      </c>
      <c r="B917" s="12" t="s">
        <v>1820</v>
      </c>
      <c r="C917" s="5">
        <f>SUMIFS('DATA UPDATE'!$L:$L,'DATA UPDATE'!$E:$E,วิเคราะห์ข้อมูล!A917,'DATA UPDATE'!$B:$B,วิเคราะห์ข้อมูล!$C$2)</f>
        <v>1</v>
      </c>
      <c r="D917" s="5">
        <f>SUMIFS('DATA UPDATE'!$L:$L,'DATA UPDATE'!$E:$E,A917,'DATA UPDATE'!$B:$B,$D$2)</f>
        <v>0</v>
      </c>
      <c r="E917" s="5">
        <f>SUMIFS('DATA UPDATE'!$L:$L,'DATA UPDATE'!$E:$E,A917,'DATA UPDATE'!$B:$B,$E$2)</f>
        <v>0</v>
      </c>
      <c r="F917" s="5">
        <f>SUMIFS('DATA UPDATE'!$L:$L,'DATA UPDATE'!$E:$E,A917,'DATA UPDATE'!$B:$B,$F$2)</f>
        <v>0</v>
      </c>
      <c r="G917" s="5">
        <f>SUMIFS('DATA UPDATE'!$L:$L,'DATA UPDATE'!$E:$E,A917,'DATA UPDATE'!$B:$B,$G$2)</f>
        <v>0</v>
      </c>
      <c r="H917" s="5">
        <f>SUMIFS('DATA UPDATE'!$L:$L,'DATA UPDATE'!$E:$E,A917,'DATA UPDATE'!$B:$B,$H$2)</f>
        <v>0</v>
      </c>
      <c r="I917" s="5">
        <f t="shared" si="71"/>
        <v>1</v>
      </c>
      <c r="J917" s="5">
        <f>SUMIFS('UPDATE STOCK'!F:F,'UPDATE STOCK'!A:A,วิเคราะห์ข้อมูล!A917)</f>
        <v>148</v>
      </c>
      <c r="K917" s="10">
        <f t="shared" si="72"/>
        <v>1</v>
      </c>
      <c r="L917" s="5">
        <f t="shared" si="73"/>
        <v>0</v>
      </c>
      <c r="M917" s="8">
        <f t="shared" si="74"/>
        <v>0.2</v>
      </c>
      <c r="N917" s="7">
        <f t="shared" si="75"/>
        <v>-147.80000000000001</v>
      </c>
      <c r="O917" s="4">
        <f>SUMIFS('DATA UPDATE'!$L:$L,'DATA UPDATE'!$E:$E,วิเคราะห์ข้อมูล!A917,'DATA UPDATE'!$T:$T,วิเคราะห์ข้อมูล!$O$2)</f>
        <v>1</v>
      </c>
      <c r="P917" s="4">
        <f>SUMIFS('DATA UPDATE'!$L:$L,'DATA UPDATE'!$E:$E,วิเคราะห์ข้อมูล!A917,'DATA UPDATE'!$T:$T,วิเคราะห์ข้อมูล!$P$2)</f>
        <v>0</v>
      </c>
      <c r="Q917" s="4">
        <f>SUMIFS('DATA UPDATE'!$L:$L,'DATA UPDATE'!$E:$E,วิเคราะห์ข้อมูล!A917,'DATA UPDATE'!$T:$T,วิเคราะห์ข้อมูล!$Q$2)</f>
        <v>0</v>
      </c>
      <c r="R917" s="4">
        <f>SUMIFS('DATA UPDATE'!$L:$L,'DATA UPDATE'!$D:$D,วิเคราะห์ข้อมูล!A917,'DATA UPDATE'!$T:$T,วิเคราะห์ข้อมูล!$R$2)</f>
        <v>0</v>
      </c>
      <c r="S917" s="4">
        <f>SUMIFS('UPDATE STOCK'!$F:$F,'UPDATE STOCK'!$A:$A,A917,'UPDATE STOCK'!$G:$G,$S$2)</f>
        <v>48</v>
      </c>
      <c r="T917" s="4">
        <f>SUMIFS('UPDATE STOCK'!$F:$F,'UPDATE STOCK'!$A:$A,A917,'UPDATE STOCK'!$G:$G,$T$2)</f>
        <v>28</v>
      </c>
      <c r="U917" s="4">
        <f>SUMIFS('UPDATE STOCK'!$F:$F,'UPDATE STOCK'!$A:$A,วิเคราะห์ข้อมูล!A917,'UPDATE STOCK'!$G:$G,$U$2)</f>
        <v>29</v>
      </c>
      <c r="V917" s="4">
        <f>SUMIFS('UPDATE STOCK'!$F:$F,'UPDATE STOCK'!$A:$A,วิเคราะห์ข้อมูล!A917,'UPDATE STOCK'!$G:$G,$V$2)</f>
        <v>43</v>
      </c>
      <c r="W917" s="4"/>
      <c r="X917" s="4"/>
      <c r="Y917" s="4"/>
      <c r="Z917" s="4"/>
      <c r="AA917" s="4"/>
    </row>
    <row r="918" spans="1:27" x14ac:dyDescent="0.2">
      <c r="A918" s="12" t="s">
        <v>1821</v>
      </c>
      <c r="B918" s="12" t="s">
        <v>1822</v>
      </c>
      <c r="C918" s="5">
        <f>SUMIFS('DATA UPDATE'!$L:$L,'DATA UPDATE'!$E:$E,วิเคราะห์ข้อมูล!A918,'DATA UPDATE'!$B:$B,วิเคราะห์ข้อมูล!$C$2)</f>
        <v>1</v>
      </c>
      <c r="D918" s="5">
        <f>SUMIFS('DATA UPDATE'!$L:$L,'DATA UPDATE'!$E:$E,A918,'DATA UPDATE'!$B:$B,$D$2)</f>
        <v>0</v>
      </c>
      <c r="E918" s="5">
        <f>SUMIFS('DATA UPDATE'!$L:$L,'DATA UPDATE'!$E:$E,A918,'DATA UPDATE'!$B:$B,$E$2)</f>
        <v>0</v>
      </c>
      <c r="F918" s="5">
        <f>SUMIFS('DATA UPDATE'!$L:$L,'DATA UPDATE'!$E:$E,A918,'DATA UPDATE'!$B:$B,$F$2)</f>
        <v>0</v>
      </c>
      <c r="G918" s="5">
        <f>SUMIFS('DATA UPDATE'!$L:$L,'DATA UPDATE'!$E:$E,A918,'DATA UPDATE'!$B:$B,$G$2)</f>
        <v>0</v>
      </c>
      <c r="H918" s="5">
        <f>SUMIFS('DATA UPDATE'!$L:$L,'DATA UPDATE'!$E:$E,A918,'DATA UPDATE'!$B:$B,$H$2)</f>
        <v>0</v>
      </c>
      <c r="I918" s="5">
        <f t="shared" si="71"/>
        <v>1</v>
      </c>
      <c r="J918" s="5">
        <f>SUMIFS('UPDATE STOCK'!F:F,'UPDATE STOCK'!A:A,วิเคราะห์ข้อมูล!A918)</f>
        <v>0</v>
      </c>
      <c r="K918" s="10">
        <f t="shared" si="72"/>
        <v>1</v>
      </c>
      <c r="L918" s="5">
        <f t="shared" si="73"/>
        <v>0</v>
      </c>
      <c r="M918" s="8">
        <f t="shared" si="74"/>
        <v>0.2</v>
      </c>
      <c r="N918" s="7">
        <f t="shared" si="75"/>
        <v>0.2</v>
      </c>
      <c r="O918" s="4">
        <f>SUMIFS('DATA UPDATE'!$L:$L,'DATA UPDATE'!$E:$E,วิเคราะห์ข้อมูล!A918,'DATA UPDATE'!$T:$T,วิเคราะห์ข้อมูล!$O$2)</f>
        <v>1</v>
      </c>
      <c r="P918" s="4">
        <f>SUMIFS('DATA UPDATE'!$L:$L,'DATA UPDATE'!$E:$E,วิเคราะห์ข้อมูล!A918,'DATA UPDATE'!$T:$T,วิเคราะห์ข้อมูล!$P$2)</f>
        <v>0</v>
      </c>
      <c r="Q918" s="4">
        <f>SUMIFS('DATA UPDATE'!$L:$L,'DATA UPDATE'!$E:$E,วิเคราะห์ข้อมูล!A918,'DATA UPDATE'!$T:$T,วิเคราะห์ข้อมูล!$Q$2)</f>
        <v>0</v>
      </c>
      <c r="R918" s="4">
        <f>SUMIFS('DATA UPDATE'!$L:$L,'DATA UPDATE'!$D:$D,วิเคราะห์ข้อมูล!A918,'DATA UPDATE'!$T:$T,วิเคราะห์ข้อมูล!$R$2)</f>
        <v>0</v>
      </c>
      <c r="S918" s="4">
        <f>SUMIFS('UPDATE STOCK'!$F:$F,'UPDATE STOCK'!$A:$A,A918,'UPDATE STOCK'!$G:$G,$S$2)</f>
        <v>0</v>
      </c>
      <c r="T918" s="4">
        <f>SUMIFS('UPDATE STOCK'!$F:$F,'UPDATE STOCK'!$A:$A,A918,'UPDATE STOCK'!$G:$G,$T$2)</f>
        <v>0</v>
      </c>
      <c r="U918" s="4">
        <f>SUMIFS('UPDATE STOCK'!$F:$F,'UPDATE STOCK'!$A:$A,วิเคราะห์ข้อมูล!A918,'UPDATE STOCK'!$G:$G,$U$2)</f>
        <v>0</v>
      </c>
      <c r="V918" s="4">
        <f>SUMIFS('UPDATE STOCK'!$F:$F,'UPDATE STOCK'!$A:$A,วิเคราะห์ข้อมูล!A918,'UPDATE STOCK'!$G:$G,$V$2)</f>
        <v>0</v>
      </c>
      <c r="W918" s="4"/>
      <c r="X918" s="4"/>
      <c r="Y918" s="4"/>
      <c r="Z918" s="4"/>
      <c r="AA918" s="4"/>
    </row>
    <row r="919" spans="1:27" x14ac:dyDescent="0.2">
      <c r="A919" s="12" t="s">
        <v>1823</v>
      </c>
      <c r="B919" s="12" t="s">
        <v>1824</v>
      </c>
      <c r="C919" s="5">
        <f>SUMIFS('DATA UPDATE'!$L:$L,'DATA UPDATE'!$E:$E,วิเคราะห์ข้อมูล!A919,'DATA UPDATE'!$B:$B,วิเคราะห์ข้อมูล!$C$2)</f>
        <v>0</v>
      </c>
      <c r="D919" s="5">
        <f>SUMIFS('DATA UPDATE'!$L:$L,'DATA UPDATE'!$E:$E,A919,'DATA UPDATE'!$B:$B,$D$2)</f>
        <v>1</v>
      </c>
      <c r="E919" s="5">
        <f>SUMIFS('DATA UPDATE'!$L:$L,'DATA UPDATE'!$E:$E,A919,'DATA UPDATE'!$B:$B,$E$2)</f>
        <v>0</v>
      </c>
      <c r="F919" s="5">
        <f>SUMIFS('DATA UPDATE'!$L:$L,'DATA UPDATE'!$E:$E,A919,'DATA UPDATE'!$B:$B,$F$2)</f>
        <v>0</v>
      </c>
      <c r="G919" s="5">
        <f>SUMIFS('DATA UPDATE'!$L:$L,'DATA UPDATE'!$E:$E,A919,'DATA UPDATE'!$B:$B,$G$2)</f>
        <v>0</v>
      </c>
      <c r="H919" s="5">
        <f>SUMIFS('DATA UPDATE'!$L:$L,'DATA UPDATE'!$E:$E,A919,'DATA UPDATE'!$B:$B,$H$2)</f>
        <v>0</v>
      </c>
      <c r="I919" s="5">
        <f t="shared" si="71"/>
        <v>1</v>
      </c>
      <c r="J919" s="5">
        <f>SUMIFS('UPDATE STOCK'!F:F,'UPDATE STOCK'!A:A,วิเคราะห์ข้อมูล!A919)</f>
        <v>0</v>
      </c>
      <c r="K919" s="10">
        <f t="shared" si="72"/>
        <v>1</v>
      </c>
      <c r="L919" s="5">
        <f t="shared" si="73"/>
        <v>0</v>
      </c>
      <c r="M919" s="8">
        <f t="shared" si="74"/>
        <v>0.2</v>
      </c>
      <c r="N919" s="7">
        <f t="shared" si="75"/>
        <v>0.2</v>
      </c>
      <c r="O919" s="4">
        <f>SUMIFS('DATA UPDATE'!$L:$L,'DATA UPDATE'!$E:$E,วิเคราะห์ข้อมูล!A919,'DATA UPDATE'!$T:$T,วิเคราะห์ข้อมูล!$O$2)</f>
        <v>1</v>
      </c>
      <c r="P919" s="4">
        <f>SUMIFS('DATA UPDATE'!$L:$L,'DATA UPDATE'!$E:$E,วิเคราะห์ข้อมูล!A919,'DATA UPDATE'!$T:$T,วิเคราะห์ข้อมูล!$P$2)</f>
        <v>0</v>
      </c>
      <c r="Q919" s="4">
        <f>SUMIFS('DATA UPDATE'!$L:$L,'DATA UPDATE'!$E:$E,วิเคราะห์ข้อมูล!A919,'DATA UPDATE'!$T:$T,วิเคราะห์ข้อมูล!$Q$2)</f>
        <v>0</v>
      </c>
      <c r="R919" s="4">
        <f>SUMIFS('DATA UPDATE'!$L:$L,'DATA UPDATE'!$D:$D,วิเคราะห์ข้อมูล!A919,'DATA UPDATE'!$T:$T,วิเคราะห์ข้อมูล!$R$2)</f>
        <v>0</v>
      </c>
      <c r="S919" s="4">
        <f>SUMIFS('UPDATE STOCK'!$F:$F,'UPDATE STOCK'!$A:$A,A919,'UPDATE STOCK'!$G:$G,$S$2)</f>
        <v>0</v>
      </c>
      <c r="T919" s="4">
        <f>SUMIFS('UPDATE STOCK'!$F:$F,'UPDATE STOCK'!$A:$A,A919,'UPDATE STOCK'!$G:$G,$T$2)</f>
        <v>0</v>
      </c>
      <c r="U919" s="4">
        <f>SUMIFS('UPDATE STOCK'!$F:$F,'UPDATE STOCK'!$A:$A,วิเคราะห์ข้อมูล!A919,'UPDATE STOCK'!$G:$G,$U$2)</f>
        <v>0</v>
      </c>
      <c r="V919" s="4">
        <f>SUMIFS('UPDATE STOCK'!$F:$F,'UPDATE STOCK'!$A:$A,วิเคราะห์ข้อมูล!A919,'UPDATE STOCK'!$G:$G,$V$2)</f>
        <v>0</v>
      </c>
      <c r="W919" s="4"/>
      <c r="X919" s="4"/>
      <c r="Y919" s="4"/>
      <c r="Z919" s="4"/>
      <c r="AA919" s="4"/>
    </row>
    <row r="920" spans="1:27" x14ac:dyDescent="0.2">
      <c r="A920" s="12" t="s">
        <v>1825</v>
      </c>
      <c r="B920" s="12" t="s">
        <v>1826</v>
      </c>
      <c r="C920" s="5">
        <f>SUMIFS('DATA UPDATE'!$L:$L,'DATA UPDATE'!$E:$E,วิเคราะห์ข้อมูล!A920,'DATA UPDATE'!$B:$B,วิเคราะห์ข้อมูล!$C$2)</f>
        <v>0</v>
      </c>
      <c r="D920" s="5">
        <f>SUMIFS('DATA UPDATE'!$L:$L,'DATA UPDATE'!$E:$E,A920,'DATA UPDATE'!$B:$B,$D$2)</f>
        <v>0</v>
      </c>
      <c r="E920" s="5">
        <f>SUMIFS('DATA UPDATE'!$L:$L,'DATA UPDATE'!$E:$E,A920,'DATA UPDATE'!$B:$B,$E$2)</f>
        <v>2</v>
      </c>
      <c r="F920" s="5">
        <f>SUMIFS('DATA UPDATE'!$L:$L,'DATA UPDATE'!$E:$E,A920,'DATA UPDATE'!$B:$B,$F$2)</f>
        <v>0</v>
      </c>
      <c r="G920" s="5">
        <f>SUMIFS('DATA UPDATE'!$L:$L,'DATA UPDATE'!$E:$E,A920,'DATA UPDATE'!$B:$B,$G$2)</f>
        <v>0</v>
      </c>
      <c r="H920" s="5">
        <f>SUMIFS('DATA UPDATE'!$L:$L,'DATA UPDATE'!$E:$E,A920,'DATA UPDATE'!$B:$B,$H$2)</f>
        <v>0</v>
      </c>
      <c r="I920" s="5">
        <f t="shared" si="71"/>
        <v>2</v>
      </c>
      <c r="J920" s="5">
        <f>SUMIFS('UPDATE STOCK'!F:F,'UPDATE STOCK'!A:A,วิเคราะห์ข้อมูล!A920)</f>
        <v>0</v>
      </c>
      <c r="K920" s="10">
        <f t="shared" si="72"/>
        <v>2</v>
      </c>
      <c r="L920" s="5">
        <f t="shared" si="73"/>
        <v>0</v>
      </c>
      <c r="M920" s="8">
        <f t="shared" si="74"/>
        <v>0.4</v>
      </c>
      <c r="N920" s="7">
        <f t="shared" si="75"/>
        <v>0.4</v>
      </c>
      <c r="O920" s="4">
        <f>SUMIFS('DATA UPDATE'!$L:$L,'DATA UPDATE'!$E:$E,วิเคราะห์ข้อมูล!A920,'DATA UPDATE'!$T:$T,วิเคราะห์ข้อมูล!$O$2)</f>
        <v>0</v>
      </c>
      <c r="P920" s="4">
        <f>SUMIFS('DATA UPDATE'!$L:$L,'DATA UPDATE'!$E:$E,วิเคราะห์ข้อมูล!A920,'DATA UPDATE'!$T:$T,วิเคราะห์ข้อมูล!$P$2)</f>
        <v>0</v>
      </c>
      <c r="Q920" s="4">
        <f>SUMIFS('DATA UPDATE'!$L:$L,'DATA UPDATE'!$E:$E,วิเคราะห์ข้อมูล!A920,'DATA UPDATE'!$T:$T,วิเคราะห์ข้อมูล!$Q$2)</f>
        <v>0</v>
      </c>
      <c r="R920" s="4">
        <f>SUMIFS('DATA UPDATE'!$L:$L,'DATA UPDATE'!$D:$D,วิเคราะห์ข้อมูล!A920,'DATA UPDATE'!$T:$T,วิเคราะห์ข้อมูล!$R$2)</f>
        <v>0</v>
      </c>
      <c r="S920" s="4">
        <f>SUMIFS('UPDATE STOCK'!$F:$F,'UPDATE STOCK'!$A:$A,A920,'UPDATE STOCK'!$G:$G,$S$2)</f>
        <v>0</v>
      </c>
      <c r="T920" s="4">
        <f>SUMIFS('UPDATE STOCK'!$F:$F,'UPDATE STOCK'!$A:$A,A920,'UPDATE STOCK'!$G:$G,$T$2)</f>
        <v>0</v>
      </c>
      <c r="U920" s="4">
        <f>SUMIFS('UPDATE STOCK'!$F:$F,'UPDATE STOCK'!$A:$A,วิเคราะห์ข้อมูล!A920,'UPDATE STOCK'!$G:$G,$U$2)</f>
        <v>0</v>
      </c>
      <c r="V920" s="4">
        <f>SUMIFS('UPDATE STOCK'!$F:$F,'UPDATE STOCK'!$A:$A,วิเคราะห์ข้อมูล!A920,'UPDATE STOCK'!$G:$G,$V$2)</f>
        <v>0</v>
      </c>
      <c r="W920" s="4"/>
      <c r="X920" s="4"/>
      <c r="Y920" s="4"/>
      <c r="Z920" s="4"/>
      <c r="AA920" s="4"/>
    </row>
    <row r="921" spans="1:27" x14ac:dyDescent="0.2">
      <c r="A921" s="12" t="s">
        <v>1827</v>
      </c>
      <c r="B921" s="12" t="s">
        <v>1828</v>
      </c>
      <c r="C921" s="5">
        <f>SUMIFS('DATA UPDATE'!$L:$L,'DATA UPDATE'!$E:$E,วิเคราะห์ข้อมูล!A921,'DATA UPDATE'!$B:$B,วิเคราะห์ข้อมูล!$C$2)</f>
        <v>1</v>
      </c>
      <c r="D921" s="5">
        <f>SUMIFS('DATA UPDATE'!$L:$L,'DATA UPDATE'!$E:$E,A921,'DATA UPDATE'!$B:$B,$D$2)</f>
        <v>0</v>
      </c>
      <c r="E921" s="5">
        <f>SUMIFS('DATA UPDATE'!$L:$L,'DATA UPDATE'!$E:$E,A921,'DATA UPDATE'!$B:$B,$E$2)</f>
        <v>0</v>
      </c>
      <c r="F921" s="5">
        <f>SUMIFS('DATA UPDATE'!$L:$L,'DATA UPDATE'!$E:$E,A921,'DATA UPDATE'!$B:$B,$F$2)</f>
        <v>0</v>
      </c>
      <c r="G921" s="5">
        <f>SUMIFS('DATA UPDATE'!$L:$L,'DATA UPDATE'!$E:$E,A921,'DATA UPDATE'!$B:$B,$G$2)</f>
        <v>0</v>
      </c>
      <c r="H921" s="5">
        <f>SUMIFS('DATA UPDATE'!$L:$L,'DATA UPDATE'!$E:$E,A921,'DATA UPDATE'!$B:$B,$H$2)</f>
        <v>0</v>
      </c>
      <c r="I921" s="5">
        <f t="shared" si="71"/>
        <v>1</v>
      </c>
      <c r="J921" s="5">
        <f>SUMIFS('UPDATE STOCK'!F:F,'UPDATE STOCK'!A:A,วิเคราะห์ข้อมูล!A921)</f>
        <v>0</v>
      </c>
      <c r="K921" s="10">
        <f t="shared" si="72"/>
        <v>1</v>
      </c>
      <c r="L921" s="5">
        <f t="shared" si="73"/>
        <v>0</v>
      </c>
      <c r="M921" s="8">
        <f t="shared" si="74"/>
        <v>0.2</v>
      </c>
      <c r="N921" s="7">
        <f t="shared" si="75"/>
        <v>0.2</v>
      </c>
      <c r="O921" s="4">
        <f>SUMIFS('DATA UPDATE'!$L:$L,'DATA UPDATE'!$E:$E,วิเคราะห์ข้อมูล!A921,'DATA UPDATE'!$T:$T,วิเคราะห์ข้อมูล!$O$2)</f>
        <v>1</v>
      </c>
      <c r="P921" s="4">
        <f>SUMIFS('DATA UPDATE'!$L:$L,'DATA UPDATE'!$E:$E,วิเคราะห์ข้อมูล!A921,'DATA UPDATE'!$T:$T,วิเคราะห์ข้อมูล!$P$2)</f>
        <v>0</v>
      </c>
      <c r="Q921" s="4">
        <f>SUMIFS('DATA UPDATE'!$L:$L,'DATA UPDATE'!$E:$E,วิเคราะห์ข้อมูล!A921,'DATA UPDATE'!$T:$T,วิเคราะห์ข้อมูล!$Q$2)</f>
        <v>0</v>
      </c>
      <c r="R921" s="4">
        <f>SUMIFS('DATA UPDATE'!$L:$L,'DATA UPDATE'!$D:$D,วิเคราะห์ข้อมูล!A921,'DATA UPDATE'!$T:$T,วิเคราะห์ข้อมูล!$R$2)</f>
        <v>0</v>
      </c>
      <c r="S921" s="4">
        <f>SUMIFS('UPDATE STOCK'!$F:$F,'UPDATE STOCK'!$A:$A,A921,'UPDATE STOCK'!$G:$G,$S$2)</f>
        <v>0</v>
      </c>
      <c r="T921" s="4">
        <f>SUMIFS('UPDATE STOCK'!$F:$F,'UPDATE STOCK'!$A:$A,A921,'UPDATE STOCK'!$G:$G,$T$2)</f>
        <v>0</v>
      </c>
      <c r="U921" s="4">
        <f>SUMIFS('UPDATE STOCK'!$F:$F,'UPDATE STOCK'!$A:$A,วิเคราะห์ข้อมูล!A921,'UPDATE STOCK'!$G:$G,$U$2)</f>
        <v>0</v>
      </c>
      <c r="V921" s="4">
        <f>SUMIFS('UPDATE STOCK'!$F:$F,'UPDATE STOCK'!$A:$A,วิเคราะห์ข้อมูล!A921,'UPDATE STOCK'!$G:$G,$V$2)</f>
        <v>0</v>
      </c>
      <c r="W921" s="4"/>
      <c r="X921" s="4"/>
      <c r="Y921" s="4"/>
      <c r="Z921" s="4"/>
      <c r="AA921" s="4"/>
    </row>
    <row r="922" spans="1:27" x14ac:dyDescent="0.2">
      <c r="A922" s="12" t="s">
        <v>1829</v>
      </c>
      <c r="B922" s="12" t="s">
        <v>1830</v>
      </c>
      <c r="C922" s="5">
        <f>SUMIFS('DATA UPDATE'!$L:$L,'DATA UPDATE'!$E:$E,วิเคราะห์ข้อมูล!A922,'DATA UPDATE'!$B:$B,วิเคราะห์ข้อมูล!$C$2)</f>
        <v>0</v>
      </c>
      <c r="D922" s="5">
        <f>SUMIFS('DATA UPDATE'!$L:$L,'DATA UPDATE'!$E:$E,A922,'DATA UPDATE'!$B:$B,$D$2)</f>
        <v>0</v>
      </c>
      <c r="E922" s="5">
        <f>SUMIFS('DATA UPDATE'!$L:$L,'DATA UPDATE'!$E:$E,A922,'DATA UPDATE'!$B:$B,$E$2)</f>
        <v>4</v>
      </c>
      <c r="F922" s="5">
        <f>SUMIFS('DATA UPDATE'!$L:$L,'DATA UPDATE'!$E:$E,A922,'DATA UPDATE'!$B:$B,$F$2)</f>
        <v>6</v>
      </c>
      <c r="G922" s="5">
        <f>SUMIFS('DATA UPDATE'!$L:$L,'DATA UPDATE'!$E:$E,A922,'DATA UPDATE'!$B:$B,$G$2)</f>
        <v>1</v>
      </c>
      <c r="H922" s="5">
        <f>SUMIFS('DATA UPDATE'!$L:$L,'DATA UPDATE'!$E:$E,A922,'DATA UPDATE'!$B:$B,$H$2)</f>
        <v>0</v>
      </c>
      <c r="I922" s="5">
        <f t="shared" si="71"/>
        <v>11</v>
      </c>
      <c r="J922" s="5">
        <f>SUMIFS('UPDATE STOCK'!F:F,'UPDATE STOCK'!A:A,วิเคราะห์ข้อมูล!A922)</f>
        <v>0</v>
      </c>
      <c r="K922" s="10">
        <f t="shared" si="72"/>
        <v>6</v>
      </c>
      <c r="L922" s="5">
        <f t="shared" si="73"/>
        <v>0</v>
      </c>
      <c r="M922" s="8">
        <f t="shared" si="74"/>
        <v>2.2000000000000002</v>
      </c>
      <c r="N922" s="7">
        <f t="shared" si="75"/>
        <v>2.2000000000000002</v>
      </c>
      <c r="O922" s="4">
        <f>SUMIFS('DATA UPDATE'!$L:$L,'DATA UPDATE'!$E:$E,วิเคราะห์ข้อมูล!A922,'DATA UPDATE'!$T:$T,วิเคราะห์ข้อมูล!$O$2)</f>
        <v>11</v>
      </c>
      <c r="P922" s="4">
        <f>SUMIFS('DATA UPDATE'!$L:$L,'DATA UPDATE'!$E:$E,วิเคราะห์ข้อมูล!A922,'DATA UPDATE'!$T:$T,วิเคราะห์ข้อมูล!$P$2)</f>
        <v>0</v>
      </c>
      <c r="Q922" s="4">
        <f>SUMIFS('DATA UPDATE'!$L:$L,'DATA UPDATE'!$E:$E,วิเคราะห์ข้อมูล!A922,'DATA UPDATE'!$T:$T,วิเคราะห์ข้อมูล!$Q$2)</f>
        <v>0</v>
      </c>
      <c r="R922" s="4">
        <f>SUMIFS('DATA UPDATE'!$L:$L,'DATA UPDATE'!$D:$D,วิเคราะห์ข้อมูล!A922,'DATA UPDATE'!$T:$T,วิเคราะห์ข้อมูล!$R$2)</f>
        <v>0</v>
      </c>
      <c r="S922" s="4">
        <f>SUMIFS('UPDATE STOCK'!$F:$F,'UPDATE STOCK'!$A:$A,A922,'UPDATE STOCK'!$G:$G,$S$2)</f>
        <v>0</v>
      </c>
      <c r="T922" s="4">
        <f>SUMIFS('UPDATE STOCK'!$F:$F,'UPDATE STOCK'!$A:$A,A922,'UPDATE STOCK'!$G:$G,$T$2)</f>
        <v>0</v>
      </c>
      <c r="U922" s="4">
        <f>SUMIFS('UPDATE STOCK'!$F:$F,'UPDATE STOCK'!$A:$A,วิเคราะห์ข้อมูล!A922,'UPDATE STOCK'!$G:$G,$U$2)</f>
        <v>0</v>
      </c>
      <c r="V922" s="4">
        <f>SUMIFS('UPDATE STOCK'!$F:$F,'UPDATE STOCK'!$A:$A,วิเคราะห์ข้อมูล!A922,'UPDATE STOCK'!$G:$G,$V$2)</f>
        <v>0</v>
      </c>
      <c r="W922" s="4"/>
      <c r="X922" s="4"/>
      <c r="Y922" s="4"/>
      <c r="Z922" s="4"/>
      <c r="AA922" s="4"/>
    </row>
    <row r="923" spans="1:27" x14ac:dyDescent="0.2">
      <c r="A923" s="12" t="s">
        <v>1831</v>
      </c>
      <c r="B923" s="12" t="s">
        <v>1832</v>
      </c>
      <c r="C923" s="5">
        <f>SUMIFS('DATA UPDATE'!$L:$L,'DATA UPDATE'!$E:$E,วิเคราะห์ข้อมูล!A923,'DATA UPDATE'!$B:$B,วิเคราะห์ข้อมูล!$C$2)</f>
        <v>0</v>
      </c>
      <c r="D923" s="5">
        <f>SUMIFS('DATA UPDATE'!$L:$L,'DATA UPDATE'!$E:$E,A923,'DATA UPDATE'!$B:$B,$D$2)</f>
        <v>0</v>
      </c>
      <c r="E923" s="5">
        <f>SUMIFS('DATA UPDATE'!$L:$L,'DATA UPDATE'!$E:$E,A923,'DATA UPDATE'!$B:$B,$E$2)</f>
        <v>0</v>
      </c>
      <c r="F923" s="5">
        <f>SUMIFS('DATA UPDATE'!$L:$L,'DATA UPDATE'!$E:$E,A923,'DATA UPDATE'!$B:$B,$F$2)</f>
        <v>1</v>
      </c>
      <c r="G923" s="5">
        <f>SUMIFS('DATA UPDATE'!$L:$L,'DATA UPDATE'!$E:$E,A923,'DATA UPDATE'!$B:$B,$G$2)</f>
        <v>0</v>
      </c>
      <c r="H923" s="5">
        <f>SUMIFS('DATA UPDATE'!$L:$L,'DATA UPDATE'!$E:$E,A923,'DATA UPDATE'!$B:$B,$H$2)</f>
        <v>0</v>
      </c>
      <c r="I923" s="5">
        <f t="shared" si="71"/>
        <v>1</v>
      </c>
      <c r="J923" s="5">
        <f>SUMIFS('UPDATE STOCK'!F:F,'UPDATE STOCK'!A:A,วิเคราะห์ข้อมูล!A923)</f>
        <v>0</v>
      </c>
      <c r="K923" s="10">
        <f t="shared" si="72"/>
        <v>1</v>
      </c>
      <c r="L923" s="5">
        <f t="shared" si="73"/>
        <v>0</v>
      </c>
      <c r="M923" s="8">
        <f t="shared" si="74"/>
        <v>0.2</v>
      </c>
      <c r="N923" s="7">
        <f t="shared" si="75"/>
        <v>0.2</v>
      </c>
      <c r="O923" s="4">
        <f>SUMIFS('DATA UPDATE'!$L:$L,'DATA UPDATE'!$E:$E,วิเคราะห์ข้อมูล!A923,'DATA UPDATE'!$T:$T,วิเคราะห์ข้อมูล!$O$2)</f>
        <v>1</v>
      </c>
      <c r="P923" s="4">
        <f>SUMIFS('DATA UPDATE'!$L:$L,'DATA UPDATE'!$E:$E,วิเคราะห์ข้อมูล!A923,'DATA UPDATE'!$T:$T,วิเคราะห์ข้อมูล!$P$2)</f>
        <v>0</v>
      </c>
      <c r="Q923" s="4">
        <f>SUMIFS('DATA UPDATE'!$L:$L,'DATA UPDATE'!$E:$E,วิเคราะห์ข้อมูล!A923,'DATA UPDATE'!$T:$T,วิเคราะห์ข้อมูล!$Q$2)</f>
        <v>0</v>
      </c>
      <c r="R923" s="4">
        <f>SUMIFS('DATA UPDATE'!$L:$L,'DATA UPDATE'!$D:$D,วิเคราะห์ข้อมูล!A923,'DATA UPDATE'!$T:$T,วิเคราะห์ข้อมูล!$R$2)</f>
        <v>0</v>
      </c>
      <c r="S923" s="4">
        <f>SUMIFS('UPDATE STOCK'!$F:$F,'UPDATE STOCK'!$A:$A,A923,'UPDATE STOCK'!$G:$G,$S$2)</f>
        <v>0</v>
      </c>
      <c r="T923" s="4">
        <f>SUMIFS('UPDATE STOCK'!$F:$F,'UPDATE STOCK'!$A:$A,A923,'UPDATE STOCK'!$G:$G,$T$2)</f>
        <v>0</v>
      </c>
      <c r="U923" s="4">
        <f>SUMIFS('UPDATE STOCK'!$F:$F,'UPDATE STOCK'!$A:$A,วิเคราะห์ข้อมูล!A923,'UPDATE STOCK'!$G:$G,$U$2)</f>
        <v>0</v>
      </c>
      <c r="V923" s="4">
        <f>SUMIFS('UPDATE STOCK'!$F:$F,'UPDATE STOCK'!$A:$A,วิเคราะห์ข้อมูล!A923,'UPDATE STOCK'!$G:$G,$V$2)</f>
        <v>0</v>
      </c>
      <c r="W923" s="4"/>
      <c r="X923" s="4"/>
      <c r="Y923" s="4"/>
      <c r="Z923" s="4"/>
      <c r="AA923" s="4"/>
    </row>
    <row r="924" spans="1:27" x14ac:dyDescent="0.2">
      <c r="A924" s="12" t="s">
        <v>1833</v>
      </c>
      <c r="B924" s="12" t="s">
        <v>1834</v>
      </c>
      <c r="C924" s="5">
        <f>SUMIFS('DATA UPDATE'!$L:$L,'DATA UPDATE'!$E:$E,วิเคราะห์ข้อมูล!A924,'DATA UPDATE'!$B:$B,วิเคราะห์ข้อมูล!$C$2)</f>
        <v>0</v>
      </c>
      <c r="D924" s="5">
        <f>SUMIFS('DATA UPDATE'!$L:$L,'DATA UPDATE'!$E:$E,A924,'DATA UPDATE'!$B:$B,$D$2)</f>
        <v>5</v>
      </c>
      <c r="E924" s="5">
        <f>SUMIFS('DATA UPDATE'!$L:$L,'DATA UPDATE'!$E:$E,A924,'DATA UPDATE'!$B:$B,$E$2)</f>
        <v>0</v>
      </c>
      <c r="F924" s="5">
        <f>SUMIFS('DATA UPDATE'!$L:$L,'DATA UPDATE'!$E:$E,A924,'DATA UPDATE'!$B:$B,$F$2)</f>
        <v>0</v>
      </c>
      <c r="G924" s="5">
        <f>SUMIFS('DATA UPDATE'!$L:$L,'DATA UPDATE'!$E:$E,A924,'DATA UPDATE'!$B:$B,$G$2)</f>
        <v>0</v>
      </c>
      <c r="H924" s="5">
        <f>SUMIFS('DATA UPDATE'!$L:$L,'DATA UPDATE'!$E:$E,A924,'DATA UPDATE'!$B:$B,$H$2)</f>
        <v>0</v>
      </c>
      <c r="I924" s="5">
        <f t="shared" si="71"/>
        <v>5</v>
      </c>
      <c r="J924" s="5">
        <f>SUMIFS('UPDATE STOCK'!F:F,'UPDATE STOCK'!A:A,วิเคราะห์ข้อมูล!A924)</f>
        <v>0</v>
      </c>
      <c r="K924" s="10">
        <f t="shared" si="72"/>
        <v>5</v>
      </c>
      <c r="L924" s="5">
        <f t="shared" si="73"/>
        <v>0</v>
      </c>
      <c r="M924" s="8">
        <f t="shared" si="74"/>
        <v>1</v>
      </c>
      <c r="N924" s="7">
        <f t="shared" si="75"/>
        <v>1</v>
      </c>
      <c r="O924" s="4">
        <f>SUMIFS('DATA UPDATE'!$L:$L,'DATA UPDATE'!$E:$E,วิเคราะห์ข้อมูล!A924,'DATA UPDATE'!$T:$T,วิเคราะห์ข้อมูล!$O$2)</f>
        <v>5</v>
      </c>
      <c r="P924" s="4">
        <f>SUMIFS('DATA UPDATE'!$L:$L,'DATA UPDATE'!$E:$E,วิเคราะห์ข้อมูล!A924,'DATA UPDATE'!$T:$T,วิเคราะห์ข้อมูล!$P$2)</f>
        <v>0</v>
      </c>
      <c r="Q924" s="4">
        <f>SUMIFS('DATA UPDATE'!$L:$L,'DATA UPDATE'!$E:$E,วิเคราะห์ข้อมูล!A924,'DATA UPDATE'!$T:$T,วิเคราะห์ข้อมูล!$Q$2)</f>
        <v>0</v>
      </c>
      <c r="R924" s="4">
        <f>SUMIFS('DATA UPDATE'!$L:$L,'DATA UPDATE'!$D:$D,วิเคราะห์ข้อมูล!A924,'DATA UPDATE'!$T:$T,วิเคราะห์ข้อมูล!$R$2)</f>
        <v>0</v>
      </c>
      <c r="S924" s="4">
        <f>SUMIFS('UPDATE STOCK'!$F:$F,'UPDATE STOCK'!$A:$A,A924,'UPDATE STOCK'!$G:$G,$S$2)</f>
        <v>0</v>
      </c>
      <c r="T924" s="4">
        <f>SUMIFS('UPDATE STOCK'!$F:$F,'UPDATE STOCK'!$A:$A,A924,'UPDATE STOCK'!$G:$G,$T$2)</f>
        <v>0</v>
      </c>
      <c r="U924" s="4">
        <f>SUMIFS('UPDATE STOCK'!$F:$F,'UPDATE STOCK'!$A:$A,วิเคราะห์ข้อมูล!A924,'UPDATE STOCK'!$G:$G,$U$2)</f>
        <v>0</v>
      </c>
      <c r="V924" s="4">
        <f>SUMIFS('UPDATE STOCK'!$F:$F,'UPDATE STOCK'!$A:$A,วิเคราะห์ข้อมูล!A924,'UPDATE STOCK'!$G:$G,$V$2)</f>
        <v>0</v>
      </c>
      <c r="W924" s="4"/>
      <c r="X924" s="4"/>
      <c r="Y924" s="4"/>
      <c r="Z924" s="4"/>
      <c r="AA924" s="4"/>
    </row>
    <row r="925" spans="1:27" x14ac:dyDescent="0.2">
      <c r="A925" s="12" t="s">
        <v>1835</v>
      </c>
      <c r="B925" s="12" t="s">
        <v>1836</v>
      </c>
      <c r="C925" s="5">
        <f>SUMIFS('DATA UPDATE'!$L:$L,'DATA UPDATE'!$E:$E,วิเคราะห์ข้อมูล!A925,'DATA UPDATE'!$B:$B,วิเคราะห์ข้อมูล!$C$2)</f>
        <v>0</v>
      </c>
      <c r="D925" s="5">
        <f>SUMIFS('DATA UPDATE'!$L:$L,'DATA UPDATE'!$E:$E,A925,'DATA UPDATE'!$B:$B,$D$2)</f>
        <v>0</v>
      </c>
      <c r="E925" s="5">
        <f>SUMIFS('DATA UPDATE'!$L:$L,'DATA UPDATE'!$E:$E,A925,'DATA UPDATE'!$B:$B,$E$2)</f>
        <v>1</v>
      </c>
      <c r="F925" s="5">
        <f>SUMIFS('DATA UPDATE'!$L:$L,'DATA UPDATE'!$E:$E,A925,'DATA UPDATE'!$B:$B,$F$2)</f>
        <v>0</v>
      </c>
      <c r="G925" s="5">
        <f>SUMIFS('DATA UPDATE'!$L:$L,'DATA UPDATE'!$E:$E,A925,'DATA UPDATE'!$B:$B,$G$2)</f>
        <v>0</v>
      </c>
      <c r="H925" s="5">
        <f>SUMIFS('DATA UPDATE'!$L:$L,'DATA UPDATE'!$E:$E,A925,'DATA UPDATE'!$B:$B,$H$2)</f>
        <v>2</v>
      </c>
      <c r="I925" s="5">
        <f t="shared" si="71"/>
        <v>3</v>
      </c>
      <c r="J925" s="5">
        <f>SUMIFS('UPDATE STOCK'!F:F,'UPDATE STOCK'!A:A,วิเคราะห์ข้อมูล!A925)</f>
        <v>0</v>
      </c>
      <c r="K925" s="10">
        <f t="shared" si="72"/>
        <v>1</v>
      </c>
      <c r="L925" s="5">
        <f t="shared" si="73"/>
        <v>0</v>
      </c>
      <c r="M925" s="8">
        <f t="shared" si="74"/>
        <v>0.2</v>
      </c>
      <c r="N925" s="7">
        <f t="shared" si="75"/>
        <v>0.2</v>
      </c>
      <c r="O925" s="4">
        <f>SUMIFS('DATA UPDATE'!$L:$L,'DATA UPDATE'!$E:$E,วิเคราะห์ข้อมูล!A925,'DATA UPDATE'!$T:$T,วิเคราะห์ข้อมูล!$O$2)</f>
        <v>1</v>
      </c>
      <c r="P925" s="4">
        <f>SUMIFS('DATA UPDATE'!$L:$L,'DATA UPDATE'!$E:$E,วิเคราะห์ข้อมูล!A925,'DATA UPDATE'!$T:$T,วิเคราะห์ข้อมูล!$P$2)</f>
        <v>2</v>
      </c>
      <c r="Q925" s="4">
        <f>SUMIFS('DATA UPDATE'!$L:$L,'DATA UPDATE'!$E:$E,วิเคราะห์ข้อมูล!A925,'DATA UPDATE'!$T:$T,วิเคราะห์ข้อมูล!$Q$2)</f>
        <v>0</v>
      </c>
      <c r="R925" s="4">
        <f>SUMIFS('DATA UPDATE'!$L:$L,'DATA UPDATE'!$D:$D,วิเคราะห์ข้อมูล!A925,'DATA UPDATE'!$T:$T,วิเคราะห์ข้อมูล!$R$2)</f>
        <v>0</v>
      </c>
      <c r="S925" s="4">
        <f>SUMIFS('UPDATE STOCK'!$F:$F,'UPDATE STOCK'!$A:$A,A925,'UPDATE STOCK'!$G:$G,$S$2)</f>
        <v>0</v>
      </c>
      <c r="T925" s="4">
        <f>SUMIFS('UPDATE STOCK'!$F:$F,'UPDATE STOCK'!$A:$A,A925,'UPDATE STOCK'!$G:$G,$T$2)</f>
        <v>0</v>
      </c>
      <c r="U925" s="4">
        <f>SUMIFS('UPDATE STOCK'!$F:$F,'UPDATE STOCK'!$A:$A,วิเคราะห์ข้อมูล!A925,'UPDATE STOCK'!$G:$G,$U$2)</f>
        <v>0</v>
      </c>
      <c r="V925" s="4">
        <f>SUMIFS('UPDATE STOCK'!$F:$F,'UPDATE STOCK'!$A:$A,วิเคราะห์ข้อมูล!A925,'UPDATE STOCK'!$G:$G,$V$2)</f>
        <v>0</v>
      </c>
      <c r="W925" s="4"/>
      <c r="X925" s="4"/>
      <c r="Y925" s="4"/>
      <c r="Z925" s="4"/>
      <c r="AA925" s="4"/>
    </row>
    <row r="926" spans="1:27" x14ac:dyDescent="0.2">
      <c r="A926" s="12" t="s">
        <v>1837</v>
      </c>
      <c r="B926" s="12" t="s">
        <v>1838</v>
      </c>
      <c r="C926" s="5">
        <f>SUMIFS('DATA UPDATE'!$L:$L,'DATA UPDATE'!$E:$E,วิเคราะห์ข้อมูล!A926,'DATA UPDATE'!$B:$B,วิเคราะห์ข้อมูล!$C$2)</f>
        <v>0</v>
      </c>
      <c r="D926" s="5">
        <f>SUMIFS('DATA UPDATE'!$L:$L,'DATA UPDATE'!$E:$E,A926,'DATA UPDATE'!$B:$B,$D$2)</f>
        <v>1</v>
      </c>
      <c r="E926" s="5">
        <f>SUMIFS('DATA UPDATE'!$L:$L,'DATA UPDATE'!$E:$E,A926,'DATA UPDATE'!$B:$B,$E$2)</f>
        <v>0</v>
      </c>
      <c r="F926" s="5">
        <f>SUMIFS('DATA UPDATE'!$L:$L,'DATA UPDATE'!$E:$E,A926,'DATA UPDATE'!$B:$B,$F$2)</f>
        <v>0</v>
      </c>
      <c r="G926" s="5">
        <f>SUMIFS('DATA UPDATE'!$L:$L,'DATA UPDATE'!$E:$E,A926,'DATA UPDATE'!$B:$B,$G$2)</f>
        <v>0</v>
      </c>
      <c r="H926" s="5">
        <f>SUMIFS('DATA UPDATE'!$L:$L,'DATA UPDATE'!$E:$E,A926,'DATA UPDATE'!$B:$B,$H$2)</f>
        <v>0</v>
      </c>
      <c r="I926" s="5">
        <f t="shared" si="71"/>
        <v>1</v>
      </c>
      <c r="J926" s="5">
        <f>SUMIFS('UPDATE STOCK'!F:F,'UPDATE STOCK'!A:A,วิเคราะห์ข้อมูล!A926)</f>
        <v>0</v>
      </c>
      <c r="K926" s="10">
        <f t="shared" si="72"/>
        <v>1</v>
      </c>
      <c r="L926" s="5">
        <f t="shared" si="73"/>
        <v>0</v>
      </c>
      <c r="M926" s="8">
        <f t="shared" si="74"/>
        <v>0.2</v>
      </c>
      <c r="N926" s="7">
        <f t="shared" si="75"/>
        <v>0.2</v>
      </c>
      <c r="O926" s="4">
        <f>SUMIFS('DATA UPDATE'!$L:$L,'DATA UPDATE'!$E:$E,วิเคราะห์ข้อมูล!A926,'DATA UPDATE'!$T:$T,วิเคราะห์ข้อมูล!$O$2)</f>
        <v>1</v>
      </c>
      <c r="P926" s="4">
        <f>SUMIFS('DATA UPDATE'!$L:$L,'DATA UPDATE'!$E:$E,วิเคราะห์ข้อมูล!A926,'DATA UPDATE'!$T:$T,วิเคราะห์ข้อมูล!$P$2)</f>
        <v>0</v>
      </c>
      <c r="Q926" s="4">
        <f>SUMIFS('DATA UPDATE'!$L:$L,'DATA UPDATE'!$E:$E,วิเคราะห์ข้อมูล!A926,'DATA UPDATE'!$T:$T,วิเคราะห์ข้อมูล!$Q$2)</f>
        <v>0</v>
      </c>
      <c r="R926" s="4">
        <f>SUMIFS('DATA UPDATE'!$L:$L,'DATA UPDATE'!$D:$D,วิเคราะห์ข้อมูล!A926,'DATA UPDATE'!$T:$T,วิเคราะห์ข้อมูล!$R$2)</f>
        <v>0</v>
      </c>
      <c r="S926" s="4">
        <f>SUMIFS('UPDATE STOCK'!$F:$F,'UPDATE STOCK'!$A:$A,A926,'UPDATE STOCK'!$G:$G,$S$2)</f>
        <v>0</v>
      </c>
      <c r="T926" s="4">
        <f>SUMIFS('UPDATE STOCK'!$F:$F,'UPDATE STOCK'!$A:$A,A926,'UPDATE STOCK'!$G:$G,$T$2)</f>
        <v>0</v>
      </c>
      <c r="U926" s="4">
        <f>SUMIFS('UPDATE STOCK'!$F:$F,'UPDATE STOCK'!$A:$A,วิเคราะห์ข้อมูล!A926,'UPDATE STOCK'!$G:$G,$U$2)</f>
        <v>0</v>
      </c>
      <c r="V926" s="4">
        <f>SUMIFS('UPDATE STOCK'!$F:$F,'UPDATE STOCK'!$A:$A,วิเคราะห์ข้อมูล!A926,'UPDATE STOCK'!$G:$G,$V$2)</f>
        <v>0</v>
      </c>
      <c r="W926" s="4"/>
      <c r="X926" s="4"/>
      <c r="Y926" s="4"/>
      <c r="Z926" s="4"/>
      <c r="AA926" s="4"/>
    </row>
    <row r="927" spans="1:27" x14ac:dyDescent="0.2">
      <c r="A927" s="12" t="s">
        <v>1839</v>
      </c>
      <c r="B927" s="12" t="s">
        <v>1840</v>
      </c>
      <c r="C927" s="5">
        <f>SUMIFS('DATA UPDATE'!$L:$L,'DATA UPDATE'!$E:$E,วิเคราะห์ข้อมูล!A927,'DATA UPDATE'!$B:$B,วิเคราะห์ข้อมูล!$C$2)</f>
        <v>0</v>
      </c>
      <c r="D927" s="5">
        <f>SUMIFS('DATA UPDATE'!$L:$L,'DATA UPDATE'!$E:$E,A927,'DATA UPDATE'!$B:$B,$D$2)</f>
        <v>0</v>
      </c>
      <c r="E927" s="5">
        <f>SUMIFS('DATA UPDATE'!$L:$L,'DATA UPDATE'!$E:$E,A927,'DATA UPDATE'!$B:$B,$E$2)</f>
        <v>2</v>
      </c>
      <c r="F927" s="5">
        <f>SUMIFS('DATA UPDATE'!$L:$L,'DATA UPDATE'!$E:$E,A927,'DATA UPDATE'!$B:$B,$F$2)</f>
        <v>0</v>
      </c>
      <c r="G927" s="5">
        <f>SUMIFS('DATA UPDATE'!$L:$L,'DATA UPDATE'!$E:$E,A927,'DATA UPDATE'!$B:$B,$G$2)</f>
        <v>0</v>
      </c>
      <c r="H927" s="5">
        <f>SUMIFS('DATA UPDATE'!$L:$L,'DATA UPDATE'!$E:$E,A927,'DATA UPDATE'!$B:$B,$H$2)</f>
        <v>0</v>
      </c>
      <c r="I927" s="5">
        <f t="shared" si="71"/>
        <v>2</v>
      </c>
      <c r="J927" s="5">
        <f>SUMIFS('UPDATE STOCK'!F:F,'UPDATE STOCK'!A:A,วิเคราะห์ข้อมูล!A927)</f>
        <v>0</v>
      </c>
      <c r="K927" s="10">
        <f t="shared" si="72"/>
        <v>2</v>
      </c>
      <c r="L927" s="5">
        <f t="shared" si="73"/>
        <v>0</v>
      </c>
      <c r="M927" s="8">
        <f t="shared" si="74"/>
        <v>0.4</v>
      </c>
      <c r="N927" s="7">
        <f t="shared" si="75"/>
        <v>0.4</v>
      </c>
      <c r="O927" s="4">
        <f>SUMIFS('DATA UPDATE'!$L:$L,'DATA UPDATE'!$E:$E,วิเคราะห์ข้อมูล!A927,'DATA UPDATE'!$T:$T,วิเคราะห์ข้อมูล!$O$2)</f>
        <v>2</v>
      </c>
      <c r="P927" s="4">
        <f>SUMIFS('DATA UPDATE'!$L:$L,'DATA UPDATE'!$E:$E,วิเคราะห์ข้อมูล!A927,'DATA UPDATE'!$T:$T,วิเคราะห์ข้อมูล!$P$2)</f>
        <v>0</v>
      </c>
      <c r="Q927" s="4">
        <f>SUMIFS('DATA UPDATE'!$L:$L,'DATA UPDATE'!$E:$E,วิเคราะห์ข้อมูล!A927,'DATA UPDATE'!$T:$T,วิเคราะห์ข้อมูล!$Q$2)</f>
        <v>0</v>
      </c>
      <c r="R927" s="4">
        <f>SUMIFS('DATA UPDATE'!$L:$L,'DATA UPDATE'!$D:$D,วิเคราะห์ข้อมูล!A927,'DATA UPDATE'!$T:$T,วิเคราะห์ข้อมูล!$R$2)</f>
        <v>0</v>
      </c>
      <c r="S927" s="4">
        <f>SUMIFS('UPDATE STOCK'!$F:$F,'UPDATE STOCK'!$A:$A,A927,'UPDATE STOCK'!$G:$G,$S$2)</f>
        <v>0</v>
      </c>
      <c r="T927" s="4">
        <f>SUMIFS('UPDATE STOCK'!$F:$F,'UPDATE STOCK'!$A:$A,A927,'UPDATE STOCK'!$G:$G,$T$2)</f>
        <v>0</v>
      </c>
      <c r="U927" s="4">
        <f>SUMIFS('UPDATE STOCK'!$F:$F,'UPDATE STOCK'!$A:$A,วิเคราะห์ข้อมูล!A927,'UPDATE STOCK'!$G:$G,$U$2)</f>
        <v>0</v>
      </c>
      <c r="V927" s="4">
        <f>SUMIFS('UPDATE STOCK'!$F:$F,'UPDATE STOCK'!$A:$A,วิเคราะห์ข้อมูล!A927,'UPDATE STOCK'!$G:$G,$V$2)</f>
        <v>0</v>
      </c>
      <c r="W927" s="4"/>
      <c r="X927" s="4"/>
      <c r="Y927" s="4"/>
      <c r="Z927" s="4"/>
      <c r="AA927" s="4"/>
    </row>
    <row r="928" spans="1:27" x14ac:dyDescent="0.2">
      <c r="A928" s="12" t="s">
        <v>1841</v>
      </c>
      <c r="B928" s="12" t="s">
        <v>1842</v>
      </c>
      <c r="C928" s="5">
        <f>SUMIFS('DATA UPDATE'!$L:$L,'DATA UPDATE'!$E:$E,วิเคราะห์ข้อมูล!A928,'DATA UPDATE'!$B:$B,วิเคราะห์ข้อมูล!$C$2)</f>
        <v>0</v>
      </c>
      <c r="D928" s="5">
        <f>SUMIFS('DATA UPDATE'!$L:$L,'DATA UPDATE'!$E:$E,A928,'DATA UPDATE'!$B:$B,$D$2)</f>
        <v>2</v>
      </c>
      <c r="E928" s="5">
        <f>SUMIFS('DATA UPDATE'!$L:$L,'DATA UPDATE'!$E:$E,A928,'DATA UPDATE'!$B:$B,$E$2)</f>
        <v>0</v>
      </c>
      <c r="F928" s="5">
        <f>SUMIFS('DATA UPDATE'!$L:$L,'DATA UPDATE'!$E:$E,A928,'DATA UPDATE'!$B:$B,$F$2)</f>
        <v>0</v>
      </c>
      <c r="G928" s="5">
        <f>SUMIFS('DATA UPDATE'!$L:$L,'DATA UPDATE'!$E:$E,A928,'DATA UPDATE'!$B:$B,$G$2)</f>
        <v>0</v>
      </c>
      <c r="H928" s="5">
        <f>SUMIFS('DATA UPDATE'!$L:$L,'DATA UPDATE'!$E:$E,A928,'DATA UPDATE'!$B:$B,$H$2)</f>
        <v>0</v>
      </c>
      <c r="I928" s="5">
        <f t="shared" si="71"/>
        <v>2</v>
      </c>
      <c r="J928" s="5">
        <f>SUMIFS('UPDATE STOCK'!F:F,'UPDATE STOCK'!A:A,วิเคราะห์ข้อมูล!A928)</f>
        <v>0</v>
      </c>
      <c r="K928" s="10">
        <f t="shared" si="72"/>
        <v>2</v>
      </c>
      <c r="L928" s="5">
        <f t="shared" si="73"/>
        <v>0</v>
      </c>
      <c r="M928" s="8">
        <f t="shared" si="74"/>
        <v>0.4</v>
      </c>
      <c r="N928" s="7">
        <f t="shared" si="75"/>
        <v>0.4</v>
      </c>
      <c r="O928" s="4">
        <f>SUMIFS('DATA UPDATE'!$L:$L,'DATA UPDATE'!$E:$E,วิเคราะห์ข้อมูล!A928,'DATA UPDATE'!$T:$T,วิเคราะห์ข้อมูล!$O$2)</f>
        <v>2</v>
      </c>
      <c r="P928" s="4">
        <f>SUMIFS('DATA UPDATE'!$L:$L,'DATA UPDATE'!$E:$E,วิเคราะห์ข้อมูล!A928,'DATA UPDATE'!$T:$T,วิเคราะห์ข้อมูล!$P$2)</f>
        <v>0</v>
      </c>
      <c r="Q928" s="4">
        <f>SUMIFS('DATA UPDATE'!$L:$L,'DATA UPDATE'!$E:$E,วิเคราะห์ข้อมูล!A928,'DATA UPDATE'!$T:$T,วิเคราะห์ข้อมูล!$Q$2)</f>
        <v>0</v>
      </c>
      <c r="R928" s="4">
        <f>SUMIFS('DATA UPDATE'!$L:$L,'DATA UPDATE'!$D:$D,วิเคราะห์ข้อมูล!A928,'DATA UPDATE'!$T:$T,วิเคราะห์ข้อมูล!$R$2)</f>
        <v>0</v>
      </c>
      <c r="S928" s="4">
        <f>SUMIFS('UPDATE STOCK'!$F:$F,'UPDATE STOCK'!$A:$A,A928,'UPDATE STOCK'!$G:$G,$S$2)</f>
        <v>0</v>
      </c>
      <c r="T928" s="4">
        <f>SUMIFS('UPDATE STOCK'!$F:$F,'UPDATE STOCK'!$A:$A,A928,'UPDATE STOCK'!$G:$G,$T$2)</f>
        <v>0</v>
      </c>
      <c r="U928" s="4">
        <f>SUMIFS('UPDATE STOCK'!$F:$F,'UPDATE STOCK'!$A:$A,วิเคราะห์ข้อมูล!A928,'UPDATE STOCK'!$G:$G,$U$2)</f>
        <v>0</v>
      </c>
      <c r="V928" s="4">
        <f>SUMIFS('UPDATE STOCK'!$F:$F,'UPDATE STOCK'!$A:$A,วิเคราะห์ข้อมูล!A928,'UPDATE STOCK'!$G:$G,$V$2)</f>
        <v>0</v>
      </c>
      <c r="W928" s="4"/>
      <c r="X928" s="4"/>
      <c r="Y928" s="4"/>
      <c r="Z928" s="4"/>
      <c r="AA928" s="4"/>
    </row>
    <row r="929" spans="1:27" x14ac:dyDescent="0.2">
      <c r="A929" s="12" t="s">
        <v>1843</v>
      </c>
      <c r="B929" s="12" t="s">
        <v>1844</v>
      </c>
      <c r="C929" s="5">
        <f>SUMIFS('DATA UPDATE'!$L:$L,'DATA UPDATE'!$E:$E,วิเคราะห์ข้อมูล!A929,'DATA UPDATE'!$B:$B,วิเคราะห์ข้อมูล!$C$2)</f>
        <v>0</v>
      </c>
      <c r="D929" s="5">
        <f>SUMIFS('DATA UPDATE'!$L:$L,'DATA UPDATE'!$E:$E,A929,'DATA UPDATE'!$B:$B,$D$2)</f>
        <v>0</v>
      </c>
      <c r="E929" s="5">
        <f>SUMIFS('DATA UPDATE'!$L:$L,'DATA UPDATE'!$E:$E,A929,'DATA UPDATE'!$B:$B,$E$2)</f>
        <v>0</v>
      </c>
      <c r="F929" s="5">
        <f>SUMIFS('DATA UPDATE'!$L:$L,'DATA UPDATE'!$E:$E,A929,'DATA UPDATE'!$B:$B,$F$2)</f>
        <v>5</v>
      </c>
      <c r="G929" s="5">
        <f>SUMIFS('DATA UPDATE'!$L:$L,'DATA UPDATE'!$E:$E,A929,'DATA UPDATE'!$B:$B,$G$2)</f>
        <v>0</v>
      </c>
      <c r="H929" s="5">
        <f>SUMIFS('DATA UPDATE'!$L:$L,'DATA UPDATE'!$E:$E,A929,'DATA UPDATE'!$B:$B,$H$2)</f>
        <v>0</v>
      </c>
      <c r="I929" s="5">
        <f t="shared" si="71"/>
        <v>5</v>
      </c>
      <c r="J929" s="5">
        <f>SUMIFS('UPDATE STOCK'!F:F,'UPDATE STOCK'!A:A,วิเคราะห์ข้อมูล!A929)</f>
        <v>0</v>
      </c>
      <c r="K929" s="10">
        <f t="shared" si="72"/>
        <v>5</v>
      </c>
      <c r="L929" s="5">
        <f t="shared" si="73"/>
        <v>0</v>
      </c>
      <c r="M929" s="8">
        <f t="shared" si="74"/>
        <v>1</v>
      </c>
      <c r="N929" s="7">
        <f t="shared" si="75"/>
        <v>1</v>
      </c>
      <c r="O929" s="4">
        <f>SUMIFS('DATA UPDATE'!$L:$L,'DATA UPDATE'!$E:$E,วิเคราะห์ข้อมูล!A929,'DATA UPDATE'!$T:$T,วิเคราะห์ข้อมูล!$O$2)</f>
        <v>5</v>
      </c>
      <c r="P929" s="4">
        <f>SUMIFS('DATA UPDATE'!$L:$L,'DATA UPDATE'!$E:$E,วิเคราะห์ข้อมูล!A929,'DATA UPDATE'!$T:$T,วิเคราะห์ข้อมูล!$P$2)</f>
        <v>0</v>
      </c>
      <c r="Q929" s="4">
        <f>SUMIFS('DATA UPDATE'!$L:$L,'DATA UPDATE'!$E:$E,วิเคราะห์ข้อมูล!A929,'DATA UPDATE'!$T:$T,วิเคราะห์ข้อมูล!$Q$2)</f>
        <v>0</v>
      </c>
      <c r="R929" s="4">
        <f>SUMIFS('DATA UPDATE'!$L:$L,'DATA UPDATE'!$D:$D,วิเคราะห์ข้อมูล!A929,'DATA UPDATE'!$T:$T,วิเคราะห์ข้อมูล!$R$2)</f>
        <v>0</v>
      </c>
      <c r="S929" s="4">
        <f>SUMIFS('UPDATE STOCK'!$F:$F,'UPDATE STOCK'!$A:$A,A929,'UPDATE STOCK'!$G:$G,$S$2)</f>
        <v>0</v>
      </c>
      <c r="T929" s="4">
        <f>SUMIFS('UPDATE STOCK'!$F:$F,'UPDATE STOCK'!$A:$A,A929,'UPDATE STOCK'!$G:$G,$T$2)</f>
        <v>0</v>
      </c>
      <c r="U929" s="4">
        <f>SUMIFS('UPDATE STOCK'!$F:$F,'UPDATE STOCK'!$A:$A,วิเคราะห์ข้อมูล!A929,'UPDATE STOCK'!$G:$G,$U$2)</f>
        <v>0</v>
      </c>
      <c r="V929" s="4">
        <f>SUMIFS('UPDATE STOCK'!$F:$F,'UPDATE STOCK'!$A:$A,วิเคราะห์ข้อมูล!A929,'UPDATE STOCK'!$G:$G,$V$2)</f>
        <v>0</v>
      </c>
      <c r="W929" s="4"/>
      <c r="X929" s="4"/>
      <c r="Y929" s="4"/>
      <c r="Z929" s="4"/>
      <c r="AA929" s="4"/>
    </row>
    <row r="930" spans="1:27" x14ac:dyDescent="0.2">
      <c r="A930" s="12" t="s">
        <v>1845</v>
      </c>
      <c r="B930" s="12" t="s">
        <v>1846</v>
      </c>
      <c r="C930" s="5">
        <f>SUMIFS('DATA UPDATE'!$L:$L,'DATA UPDATE'!$E:$E,วิเคราะห์ข้อมูล!A930,'DATA UPDATE'!$B:$B,วิเคราะห์ข้อมูล!$C$2)</f>
        <v>0</v>
      </c>
      <c r="D930" s="5">
        <f>SUMIFS('DATA UPDATE'!$L:$L,'DATA UPDATE'!$E:$E,A930,'DATA UPDATE'!$B:$B,$D$2)</f>
        <v>1</v>
      </c>
      <c r="E930" s="5">
        <f>SUMIFS('DATA UPDATE'!$L:$L,'DATA UPDATE'!$E:$E,A930,'DATA UPDATE'!$B:$B,$E$2)</f>
        <v>0</v>
      </c>
      <c r="F930" s="5">
        <f>SUMIFS('DATA UPDATE'!$L:$L,'DATA UPDATE'!$E:$E,A930,'DATA UPDATE'!$B:$B,$F$2)</f>
        <v>0</v>
      </c>
      <c r="G930" s="5">
        <f>SUMIFS('DATA UPDATE'!$L:$L,'DATA UPDATE'!$E:$E,A930,'DATA UPDATE'!$B:$B,$G$2)</f>
        <v>0</v>
      </c>
      <c r="H930" s="5">
        <f>SUMIFS('DATA UPDATE'!$L:$L,'DATA UPDATE'!$E:$E,A930,'DATA UPDATE'!$B:$B,$H$2)</f>
        <v>0</v>
      </c>
      <c r="I930" s="5">
        <f t="shared" si="71"/>
        <v>1</v>
      </c>
      <c r="J930" s="5">
        <f>SUMIFS('UPDATE STOCK'!F:F,'UPDATE STOCK'!A:A,วิเคราะห์ข้อมูล!A930)</f>
        <v>0</v>
      </c>
      <c r="K930" s="10">
        <f t="shared" si="72"/>
        <v>1</v>
      </c>
      <c r="L930" s="5">
        <f t="shared" si="73"/>
        <v>0</v>
      </c>
      <c r="M930" s="8">
        <f t="shared" si="74"/>
        <v>0.2</v>
      </c>
      <c r="N930" s="7">
        <f t="shared" si="75"/>
        <v>0.2</v>
      </c>
      <c r="O930" s="4">
        <f>SUMIFS('DATA UPDATE'!$L:$L,'DATA UPDATE'!$E:$E,วิเคราะห์ข้อมูล!A930,'DATA UPDATE'!$T:$T,วิเคราะห์ข้อมูล!$O$2)</f>
        <v>0</v>
      </c>
      <c r="P930" s="4">
        <f>SUMIFS('DATA UPDATE'!$L:$L,'DATA UPDATE'!$E:$E,วิเคราะห์ข้อมูล!A930,'DATA UPDATE'!$T:$T,วิเคราะห์ข้อมูล!$P$2)</f>
        <v>1</v>
      </c>
      <c r="Q930" s="4">
        <f>SUMIFS('DATA UPDATE'!$L:$L,'DATA UPDATE'!$E:$E,วิเคราะห์ข้อมูล!A930,'DATA UPDATE'!$T:$T,วิเคราะห์ข้อมูล!$Q$2)</f>
        <v>0</v>
      </c>
      <c r="R930" s="4">
        <f>SUMIFS('DATA UPDATE'!$L:$L,'DATA UPDATE'!$D:$D,วิเคราะห์ข้อมูล!A930,'DATA UPDATE'!$T:$T,วิเคราะห์ข้อมูล!$R$2)</f>
        <v>0</v>
      </c>
      <c r="S930" s="4">
        <f>SUMIFS('UPDATE STOCK'!$F:$F,'UPDATE STOCK'!$A:$A,A930,'UPDATE STOCK'!$G:$G,$S$2)</f>
        <v>0</v>
      </c>
      <c r="T930" s="4">
        <f>SUMIFS('UPDATE STOCK'!$F:$F,'UPDATE STOCK'!$A:$A,A930,'UPDATE STOCK'!$G:$G,$T$2)</f>
        <v>0</v>
      </c>
      <c r="U930" s="4">
        <f>SUMIFS('UPDATE STOCK'!$F:$F,'UPDATE STOCK'!$A:$A,วิเคราะห์ข้อมูล!A930,'UPDATE STOCK'!$G:$G,$U$2)</f>
        <v>0</v>
      </c>
      <c r="V930" s="4">
        <f>SUMIFS('UPDATE STOCK'!$F:$F,'UPDATE STOCK'!$A:$A,วิเคราะห์ข้อมูล!A930,'UPDATE STOCK'!$G:$G,$V$2)</f>
        <v>0</v>
      </c>
      <c r="W930" s="4"/>
      <c r="X930" s="4"/>
      <c r="Y930" s="4"/>
      <c r="Z930" s="4"/>
      <c r="AA930" s="4"/>
    </row>
    <row r="931" spans="1:27" x14ac:dyDescent="0.2">
      <c r="A931" s="12" t="s">
        <v>1847</v>
      </c>
      <c r="B931" s="12" t="s">
        <v>1848</v>
      </c>
      <c r="C931" s="5">
        <f>SUMIFS('DATA UPDATE'!$L:$L,'DATA UPDATE'!$E:$E,วิเคราะห์ข้อมูล!A931,'DATA UPDATE'!$B:$B,วิเคราะห์ข้อมูล!$C$2)</f>
        <v>0</v>
      </c>
      <c r="D931" s="5">
        <f>SUMIFS('DATA UPDATE'!$L:$L,'DATA UPDATE'!$E:$E,A931,'DATA UPDATE'!$B:$B,$D$2)</f>
        <v>4</v>
      </c>
      <c r="E931" s="5">
        <f>SUMIFS('DATA UPDATE'!$L:$L,'DATA UPDATE'!$E:$E,A931,'DATA UPDATE'!$B:$B,$E$2)</f>
        <v>6</v>
      </c>
      <c r="F931" s="5">
        <f>SUMIFS('DATA UPDATE'!$L:$L,'DATA UPDATE'!$E:$E,A931,'DATA UPDATE'!$B:$B,$F$2)</f>
        <v>8</v>
      </c>
      <c r="G931" s="5">
        <f>SUMIFS('DATA UPDATE'!$L:$L,'DATA UPDATE'!$E:$E,A931,'DATA UPDATE'!$B:$B,$G$2)</f>
        <v>15</v>
      </c>
      <c r="H931" s="5">
        <f>SUMIFS('DATA UPDATE'!$L:$L,'DATA UPDATE'!$E:$E,A931,'DATA UPDATE'!$B:$B,$H$2)</f>
        <v>4</v>
      </c>
      <c r="I931" s="5">
        <f t="shared" si="71"/>
        <v>37</v>
      </c>
      <c r="J931" s="5">
        <f>SUMIFS('UPDATE STOCK'!F:F,'UPDATE STOCK'!A:A,วิเคราะห์ข้อมูล!A931)</f>
        <v>53</v>
      </c>
      <c r="K931" s="10">
        <f t="shared" si="72"/>
        <v>15</v>
      </c>
      <c r="L931" s="5">
        <f t="shared" si="73"/>
        <v>0</v>
      </c>
      <c r="M931" s="8">
        <f t="shared" si="74"/>
        <v>6.6</v>
      </c>
      <c r="N931" s="7">
        <f t="shared" si="75"/>
        <v>-46.4</v>
      </c>
      <c r="O931" s="4">
        <f>SUMIFS('DATA UPDATE'!$L:$L,'DATA UPDATE'!$E:$E,วิเคราะห์ข้อมูล!A931,'DATA UPDATE'!$T:$T,วิเคราะห์ข้อมูล!$O$2)</f>
        <v>24</v>
      </c>
      <c r="P931" s="4">
        <f>SUMIFS('DATA UPDATE'!$L:$L,'DATA UPDATE'!$E:$E,วิเคราะห์ข้อมูล!A931,'DATA UPDATE'!$T:$T,วิเคราะห์ข้อมูล!$P$2)</f>
        <v>0</v>
      </c>
      <c r="Q931" s="4">
        <f>SUMIFS('DATA UPDATE'!$L:$L,'DATA UPDATE'!$E:$E,วิเคราะห์ข้อมูล!A931,'DATA UPDATE'!$T:$T,วิเคราะห์ข้อมูล!$Q$2)</f>
        <v>7</v>
      </c>
      <c r="R931" s="4">
        <f>SUMIFS('DATA UPDATE'!$L:$L,'DATA UPDATE'!$D:$D,วิเคราะห์ข้อมูล!A931,'DATA UPDATE'!$T:$T,วิเคราะห์ข้อมูล!$R$2)</f>
        <v>0</v>
      </c>
      <c r="S931" s="4">
        <f>SUMIFS('UPDATE STOCK'!$F:$F,'UPDATE STOCK'!$A:$A,A931,'UPDATE STOCK'!$G:$G,$S$2)</f>
        <v>12</v>
      </c>
      <c r="T931" s="4">
        <f>SUMIFS('UPDATE STOCK'!$F:$F,'UPDATE STOCK'!$A:$A,A931,'UPDATE STOCK'!$G:$G,$T$2)</f>
        <v>0</v>
      </c>
      <c r="U931" s="4">
        <f>SUMIFS('UPDATE STOCK'!$F:$F,'UPDATE STOCK'!$A:$A,วิเคราะห์ข้อมูล!A931,'UPDATE STOCK'!$G:$G,$U$2)</f>
        <v>11</v>
      </c>
      <c r="V931" s="4">
        <f>SUMIFS('UPDATE STOCK'!$F:$F,'UPDATE STOCK'!$A:$A,วิเคราะห์ข้อมูล!A931,'UPDATE STOCK'!$G:$G,$V$2)</f>
        <v>30</v>
      </c>
      <c r="W931" s="4"/>
      <c r="X931" s="4"/>
      <c r="Y931" s="4"/>
      <c r="Z931" s="4"/>
      <c r="AA931" s="4"/>
    </row>
    <row r="932" spans="1:27" x14ac:dyDescent="0.2">
      <c r="A932" s="12" t="s">
        <v>1849</v>
      </c>
      <c r="B932" s="12" t="s">
        <v>1850</v>
      </c>
      <c r="C932" s="5">
        <f>SUMIFS('DATA UPDATE'!$L:$L,'DATA UPDATE'!$E:$E,วิเคราะห์ข้อมูล!A932,'DATA UPDATE'!$B:$B,วิเคราะห์ข้อมูล!$C$2)</f>
        <v>1</v>
      </c>
      <c r="D932" s="5">
        <f>SUMIFS('DATA UPDATE'!$L:$L,'DATA UPDATE'!$E:$E,A932,'DATA UPDATE'!$B:$B,$D$2)</f>
        <v>0</v>
      </c>
      <c r="E932" s="5">
        <f>SUMIFS('DATA UPDATE'!$L:$L,'DATA UPDATE'!$E:$E,A932,'DATA UPDATE'!$B:$B,$E$2)</f>
        <v>0</v>
      </c>
      <c r="F932" s="5">
        <f>SUMIFS('DATA UPDATE'!$L:$L,'DATA UPDATE'!$E:$E,A932,'DATA UPDATE'!$B:$B,$F$2)</f>
        <v>0</v>
      </c>
      <c r="G932" s="5">
        <f>SUMIFS('DATA UPDATE'!$L:$L,'DATA UPDATE'!$E:$E,A932,'DATA UPDATE'!$B:$B,$G$2)</f>
        <v>0</v>
      </c>
      <c r="H932" s="5">
        <f>SUMIFS('DATA UPDATE'!$L:$L,'DATA UPDATE'!$E:$E,A932,'DATA UPDATE'!$B:$B,$H$2)</f>
        <v>0</v>
      </c>
      <c r="I932" s="5">
        <f t="shared" si="71"/>
        <v>1</v>
      </c>
      <c r="J932" s="5">
        <f>SUMIFS('UPDATE STOCK'!F:F,'UPDATE STOCK'!A:A,วิเคราะห์ข้อมูล!A932)</f>
        <v>0</v>
      </c>
      <c r="K932" s="10">
        <f t="shared" si="72"/>
        <v>1</v>
      </c>
      <c r="L932" s="5">
        <f t="shared" si="73"/>
        <v>0</v>
      </c>
      <c r="M932" s="8">
        <f t="shared" si="74"/>
        <v>0.2</v>
      </c>
      <c r="N932" s="7">
        <f t="shared" si="75"/>
        <v>0.2</v>
      </c>
      <c r="O932" s="4">
        <f>SUMIFS('DATA UPDATE'!$L:$L,'DATA UPDATE'!$E:$E,วิเคราะห์ข้อมูล!A932,'DATA UPDATE'!$T:$T,วิเคราะห์ข้อมูล!$O$2)</f>
        <v>1</v>
      </c>
      <c r="P932" s="4">
        <f>SUMIFS('DATA UPDATE'!$L:$L,'DATA UPDATE'!$E:$E,วิเคราะห์ข้อมูล!A932,'DATA UPDATE'!$T:$T,วิเคราะห์ข้อมูล!$P$2)</f>
        <v>0</v>
      </c>
      <c r="Q932" s="4">
        <f>SUMIFS('DATA UPDATE'!$L:$L,'DATA UPDATE'!$E:$E,วิเคราะห์ข้อมูล!A932,'DATA UPDATE'!$T:$T,วิเคราะห์ข้อมูล!$Q$2)</f>
        <v>0</v>
      </c>
      <c r="R932" s="4">
        <f>SUMIFS('DATA UPDATE'!$L:$L,'DATA UPDATE'!$D:$D,วิเคราะห์ข้อมูล!A932,'DATA UPDATE'!$T:$T,วิเคราะห์ข้อมูล!$R$2)</f>
        <v>0</v>
      </c>
      <c r="S932" s="4">
        <f>SUMIFS('UPDATE STOCK'!$F:$F,'UPDATE STOCK'!$A:$A,A932,'UPDATE STOCK'!$G:$G,$S$2)</f>
        <v>0</v>
      </c>
      <c r="T932" s="4">
        <f>SUMIFS('UPDATE STOCK'!$F:$F,'UPDATE STOCK'!$A:$A,A932,'UPDATE STOCK'!$G:$G,$T$2)</f>
        <v>0</v>
      </c>
      <c r="U932" s="4">
        <f>SUMIFS('UPDATE STOCK'!$F:$F,'UPDATE STOCK'!$A:$A,วิเคราะห์ข้อมูล!A932,'UPDATE STOCK'!$G:$G,$U$2)</f>
        <v>0</v>
      </c>
      <c r="V932" s="4">
        <f>SUMIFS('UPDATE STOCK'!$F:$F,'UPDATE STOCK'!$A:$A,วิเคราะห์ข้อมูล!A932,'UPDATE STOCK'!$G:$G,$V$2)</f>
        <v>0</v>
      </c>
      <c r="W932" s="4"/>
      <c r="X932" s="4"/>
      <c r="Y932" s="4"/>
      <c r="Z932" s="4"/>
      <c r="AA932" s="4"/>
    </row>
    <row r="933" spans="1:27" x14ac:dyDescent="0.2">
      <c r="A933" s="12" t="s">
        <v>1851</v>
      </c>
      <c r="B933" s="12" t="s">
        <v>1852</v>
      </c>
      <c r="C933" s="5">
        <f>SUMIFS('DATA UPDATE'!$L:$L,'DATA UPDATE'!$E:$E,วิเคราะห์ข้อมูล!A933,'DATA UPDATE'!$B:$B,วิเคราะห์ข้อมูล!$C$2)</f>
        <v>0</v>
      </c>
      <c r="D933" s="5">
        <f>SUMIFS('DATA UPDATE'!$L:$L,'DATA UPDATE'!$E:$E,A933,'DATA UPDATE'!$B:$B,$D$2)</f>
        <v>0</v>
      </c>
      <c r="E933" s="5">
        <f>SUMIFS('DATA UPDATE'!$L:$L,'DATA UPDATE'!$E:$E,A933,'DATA UPDATE'!$B:$B,$E$2)</f>
        <v>0</v>
      </c>
      <c r="F933" s="5">
        <f>SUMIFS('DATA UPDATE'!$L:$L,'DATA UPDATE'!$E:$E,A933,'DATA UPDATE'!$B:$B,$F$2)</f>
        <v>1</v>
      </c>
      <c r="G933" s="5">
        <f>SUMIFS('DATA UPDATE'!$L:$L,'DATA UPDATE'!$E:$E,A933,'DATA UPDATE'!$B:$B,$G$2)</f>
        <v>0</v>
      </c>
      <c r="H933" s="5">
        <f>SUMIFS('DATA UPDATE'!$L:$L,'DATA UPDATE'!$E:$E,A933,'DATA UPDATE'!$B:$B,$H$2)</f>
        <v>0</v>
      </c>
      <c r="I933" s="5">
        <f t="shared" si="71"/>
        <v>1</v>
      </c>
      <c r="J933" s="5">
        <f>SUMIFS('UPDATE STOCK'!F:F,'UPDATE STOCK'!A:A,วิเคราะห์ข้อมูล!A933)</f>
        <v>0</v>
      </c>
      <c r="K933" s="10">
        <f t="shared" si="72"/>
        <v>1</v>
      </c>
      <c r="L933" s="5">
        <f t="shared" si="73"/>
        <v>0</v>
      </c>
      <c r="M933" s="8">
        <f t="shared" si="74"/>
        <v>0.2</v>
      </c>
      <c r="N933" s="7">
        <f t="shared" si="75"/>
        <v>0.2</v>
      </c>
      <c r="O933" s="4">
        <f>SUMIFS('DATA UPDATE'!$L:$L,'DATA UPDATE'!$E:$E,วิเคราะห์ข้อมูล!A933,'DATA UPDATE'!$T:$T,วิเคราะห์ข้อมูล!$O$2)</f>
        <v>0</v>
      </c>
      <c r="P933" s="4">
        <f>SUMIFS('DATA UPDATE'!$L:$L,'DATA UPDATE'!$E:$E,วิเคราะห์ข้อมูล!A933,'DATA UPDATE'!$T:$T,วิเคราะห์ข้อมูล!$P$2)</f>
        <v>0</v>
      </c>
      <c r="Q933" s="4">
        <f>SUMIFS('DATA UPDATE'!$L:$L,'DATA UPDATE'!$E:$E,วิเคราะห์ข้อมูล!A933,'DATA UPDATE'!$T:$T,วิเคราะห์ข้อมูล!$Q$2)</f>
        <v>1</v>
      </c>
      <c r="R933" s="4">
        <f>SUMIFS('DATA UPDATE'!$L:$L,'DATA UPDATE'!$D:$D,วิเคราะห์ข้อมูล!A933,'DATA UPDATE'!$T:$T,วิเคราะห์ข้อมูล!$R$2)</f>
        <v>0</v>
      </c>
      <c r="S933" s="4">
        <f>SUMIFS('UPDATE STOCK'!$F:$F,'UPDATE STOCK'!$A:$A,A933,'UPDATE STOCK'!$G:$G,$S$2)</f>
        <v>0</v>
      </c>
      <c r="T933" s="4">
        <f>SUMIFS('UPDATE STOCK'!$F:$F,'UPDATE STOCK'!$A:$A,A933,'UPDATE STOCK'!$G:$G,$T$2)</f>
        <v>0</v>
      </c>
      <c r="U933" s="4">
        <f>SUMIFS('UPDATE STOCK'!$F:$F,'UPDATE STOCK'!$A:$A,วิเคราะห์ข้อมูล!A933,'UPDATE STOCK'!$G:$G,$U$2)</f>
        <v>0</v>
      </c>
      <c r="V933" s="4">
        <f>SUMIFS('UPDATE STOCK'!$F:$F,'UPDATE STOCK'!$A:$A,วิเคราะห์ข้อมูล!A933,'UPDATE STOCK'!$G:$G,$V$2)</f>
        <v>0</v>
      </c>
      <c r="W933" s="4"/>
      <c r="X933" s="4"/>
      <c r="Y933" s="4"/>
      <c r="Z933" s="4"/>
      <c r="AA933" s="4"/>
    </row>
    <row r="934" spans="1:27" x14ac:dyDescent="0.2">
      <c r="A934" s="12" t="s">
        <v>1853</v>
      </c>
      <c r="B934" s="12" t="s">
        <v>1854</v>
      </c>
      <c r="C934" s="5">
        <f>SUMIFS('DATA UPDATE'!$L:$L,'DATA UPDATE'!$E:$E,วิเคราะห์ข้อมูล!A934,'DATA UPDATE'!$B:$B,วิเคราะห์ข้อมูล!$C$2)</f>
        <v>1</v>
      </c>
      <c r="D934" s="5">
        <f>SUMIFS('DATA UPDATE'!$L:$L,'DATA UPDATE'!$E:$E,A934,'DATA UPDATE'!$B:$B,$D$2)</f>
        <v>0</v>
      </c>
      <c r="E934" s="5">
        <f>SUMIFS('DATA UPDATE'!$L:$L,'DATA UPDATE'!$E:$E,A934,'DATA UPDATE'!$B:$B,$E$2)</f>
        <v>0</v>
      </c>
      <c r="F934" s="5">
        <f>SUMIFS('DATA UPDATE'!$L:$L,'DATA UPDATE'!$E:$E,A934,'DATA UPDATE'!$B:$B,$F$2)</f>
        <v>0</v>
      </c>
      <c r="G934" s="5">
        <f>SUMIFS('DATA UPDATE'!$L:$L,'DATA UPDATE'!$E:$E,A934,'DATA UPDATE'!$B:$B,$G$2)</f>
        <v>0</v>
      </c>
      <c r="H934" s="5">
        <f>SUMIFS('DATA UPDATE'!$L:$L,'DATA UPDATE'!$E:$E,A934,'DATA UPDATE'!$B:$B,$H$2)</f>
        <v>0</v>
      </c>
      <c r="I934" s="5">
        <f t="shared" si="71"/>
        <v>1</v>
      </c>
      <c r="J934" s="5">
        <f>SUMIFS('UPDATE STOCK'!F:F,'UPDATE STOCK'!A:A,วิเคราะห์ข้อมูล!A934)</f>
        <v>0</v>
      </c>
      <c r="K934" s="10">
        <f t="shared" si="72"/>
        <v>1</v>
      </c>
      <c r="L934" s="5">
        <f t="shared" si="73"/>
        <v>0</v>
      </c>
      <c r="M934" s="8">
        <f t="shared" si="74"/>
        <v>0.2</v>
      </c>
      <c r="N934" s="7">
        <f t="shared" si="75"/>
        <v>0.2</v>
      </c>
      <c r="O934" s="4">
        <f>SUMIFS('DATA UPDATE'!$L:$L,'DATA UPDATE'!$E:$E,วิเคราะห์ข้อมูล!A934,'DATA UPDATE'!$T:$T,วิเคราะห์ข้อมูล!$O$2)</f>
        <v>1</v>
      </c>
      <c r="P934" s="4">
        <f>SUMIFS('DATA UPDATE'!$L:$L,'DATA UPDATE'!$E:$E,วิเคราะห์ข้อมูล!A934,'DATA UPDATE'!$T:$T,วิเคราะห์ข้อมูล!$P$2)</f>
        <v>0</v>
      </c>
      <c r="Q934" s="4">
        <f>SUMIFS('DATA UPDATE'!$L:$L,'DATA UPDATE'!$E:$E,วิเคราะห์ข้อมูล!A934,'DATA UPDATE'!$T:$T,วิเคราะห์ข้อมูล!$Q$2)</f>
        <v>0</v>
      </c>
      <c r="R934" s="4">
        <f>SUMIFS('DATA UPDATE'!$L:$L,'DATA UPDATE'!$D:$D,วิเคราะห์ข้อมูล!A934,'DATA UPDATE'!$T:$T,วิเคราะห์ข้อมูล!$R$2)</f>
        <v>0</v>
      </c>
      <c r="S934" s="4">
        <f>SUMIFS('UPDATE STOCK'!$F:$F,'UPDATE STOCK'!$A:$A,A934,'UPDATE STOCK'!$G:$G,$S$2)</f>
        <v>0</v>
      </c>
      <c r="T934" s="4">
        <f>SUMIFS('UPDATE STOCK'!$F:$F,'UPDATE STOCK'!$A:$A,A934,'UPDATE STOCK'!$G:$G,$T$2)</f>
        <v>0</v>
      </c>
      <c r="U934" s="4">
        <f>SUMIFS('UPDATE STOCK'!$F:$F,'UPDATE STOCK'!$A:$A,วิเคราะห์ข้อมูล!A934,'UPDATE STOCK'!$G:$G,$U$2)</f>
        <v>0</v>
      </c>
      <c r="V934" s="4">
        <f>SUMIFS('UPDATE STOCK'!$F:$F,'UPDATE STOCK'!$A:$A,วิเคราะห์ข้อมูล!A934,'UPDATE STOCK'!$G:$G,$V$2)</f>
        <v>0</v>
      </c>
      <c r="W934" s="4"/>
      <c r="X934" s="4"/>
      <c r="Y934" s="4"/>
      <c r="Z934" s="4"/>
      <c r="AA934" s="4"/>
    </row>
    <row r="935" spans="1:27" x14ac:dyDescent="0.2">
      <c r="A935" s="12" t="s">
        <v>1855</v>
      </c>
      <c r="B935" s="12" t="s">
        <v>1856</v>
      </c>
      <c r="C935" s="5">
        <f>SUMIFS('DATA UPDATE'!$L:$L,'DATA UPDATE'!$E:$E,วิเคราะห์ข้อมูล!A935,'DATA UPDATE'!$B:$B,วิเคราะห์ข้อมูล!$C$2)</f>
        <v>1</v>
      </c>
      <c r="D935" s="5">
        <f>SUMIFS('DATA UPDATE'!$L:$L,'DATA UPDATE'!$E:$E,A935,'DATA UPDATE'!$B:$B,$D$2)</f>
        <v>2</v>
      </c>
      <c r="E935" s="5">
        <f>SUMIFS('DATA UPDATE'!$L:$L,'DATA UPDATE'!$E:$E,A935,'DATA UPDATE'!$B:$B,$E$2)</f>
        <v>0</v>
      </c>
      <c r="F935" s="5">
        <f>SUMIFS('DATA UPDATE'!$L:$L,'DATA UPDATE'!$E:$E,A935,'DATA UPDATE'!$B:$B,$F$2)</f>
        <v>0</v>
      </c>
      <c r="G935" s="5">
        <f>SUMIFS('DATA UPDATE'!$L:$L,'DATA UPDATE'!$E:$E,A935,'DATA UPDATE'!$B:$B,$G$2)</f>
        <v>0</v>
      </c>
      <c r="H935" s="5">
        <f>SUMIFS('DATA UPDATE'!$L:$L,'DATA UPDATE'!$E:$E,A935,'DATA UPDATE'!$B:$B,$H$2)</f>
        <v>0</v>
      </c>
      <c r="I935" s="5">
        <f t="shared" si="71"/>
        <v>3</v>
      </c>
      <c r="J935" s="5">
        <f>SUMIFS('UPDATE STOCK'!F:F,'UPDATE STOCK'!A:A,วิเคราะห์ข้อมูล!A935)</f>
        <v>46</v>
      </c>
      <c r="K935" s="10">
        <f t="shared" si="72"/>
        <v>2</v>
      </c>
      <c r="L935" s="5">
        <f t="shared" si="73"/>
        <v>0</v>
      </c>
      <c r="M935" s="8">
        <f t="shared" si="74"/>
        <v>0.6</v>
      </c>
      <c r="N935" s="7">
        <f t="shared" si="75"/>
        <v>-45.4</v>
      </c>
      <c r="O935" s="4">
        <f>SUMIFS('DATA UPDATE'!$L:$L,'DATA UPDATE'!$E:$E,วิเคราะห์ข้อมูล!A935,'DATA UPDATE'!$T:$T,วิเคราะห์ข้อมูล!$O$2)</f>
        <v>0</v>
      </c>
      <c r="P935" s="4">
        <f>SUMIFS('DATA UPDATE'!$L:$L,'DATA UPDATE'!$E:$E,วิเคราะห์ข้อมูล!A935,'DATA UPDATE'!$T:$T,วิเคราะห์ข้อมูล!$P$2)</f>
        <v>1</v>
      </c>
      <c r="Q935" s="4">
        <f>SUMIFS('DATA UPDATE'!$L:$L,'DATA UPDATE'!$E:$E,วิเคราะห์ข้อมูล!A935,'DATA UPDATE'!$T:$T,วิเคราะห์ข้อมูล!$Q$2)</f>
        <v>1</v>
      </c>
      <c r="R935" s="4">
        <f>SUMIFS('DATA UPDATE'!$L:$L,'DATA UPDATE'!$D:$D,วิเคราะห์ข้อมูล!A935,'DATA UPDATE'!$T:$T,วิเคราะห์ข้อมูล!$R$2)</f>
        <v>0</v>
      </c>
      <c r="S935" s="4">
        <f>SUMIFS('UPDATE STOCK'!$F:$F,'UPDATE STOCK'!$A:$A,A935,'UPDATE STOCK'!$G:$G,$S$2)</f>
        <v>0</v>
      </c>
      <c r="T935" s="4">
        <f>SUMIFS('UPDATE STOCK'!$F:$F,'UPDATE STOCK'!$A:$A,A935,'UPDATE STOCK'!$G:$G,$T$2)</f>
        <v>9</v>
      </c>
      <c r="U935" s="4">
        <f>SUMIFS('UPDATE STOCK'!$F:$F,'UPDATE STOCK'!$A:$A,วิเคราะห์ข้อมูล!A935,'UPDATE STOCK'!$G:$G,$U$2)</f>
        <v>34</v>
      </c>
      <c r="V935" s="4">
        <f>SUMIFS('UPDATE STOCK'!$F:$F,'UPDATE STOCK'!$A:$A,วิเคราะห์ข้อมูล!A935,'UPDATE STOCK'!$G:$G,$V$2)</f>
        <v>3</v>
      </c>
      <c r="W935" s="4"/>
      <c r="X935" s="4"/>
      <c r="Y935" s="4"/>
      <c r="Z935" s="4"/>
      <c r="AA935" s="4"/>
    </row>
    <row r="936" spans="1:27" x14ac:dyDescent="0.2">
      <c r="A936" s="12" t="s">
        <v>1857</v>
      </c>
      <c r="B936" s="12" t="s">
        <v>1858</v>
      </c>
      <c r="C936" s="5">
        <f>SUMIFS('DATA UPDATE'!$L:$L,'DATA UPDATE'!$E:$E,วิเคราะห์ข้อมูล!A936,'DATA UPDATE'!$B:$B,วิเคราะห์ข้อมูล!$C$2)</f>
        <v>3</v>
      </c>
      <c r="D936" s="5">
        <f>SUMIFS('DATA UPDATE'!$L:$L,'DATA UPDATE'!$E:$E,A936,'DATA UPDATE'!$B:$B,$D$2)</f>
        <v>0</v>
      </c>
      <c r="E936" s="5">
        <f>SUMIFS('DATA UPDATE'!$L:$L,'DATA UPDATE'!$E:$E,A936,'DATA UPDATE'!$B:$B,$E$2)</f>
        <v>1</v>
      </c>
      <c r="F936" s="5">
        <f>SUMIFS('DATA UPDATE'!$L:$L,'DATA UPDATE'!$E:$E,A936,'DATA UPDATE'!$B:$B,$F$2)</f>
        <v>0</v>
      </c>
      <c r="G936" s="5">
        <f>SUMIFS('DATA UPDATE'!$L:$L,'DATA UPDATE'!$E:$E,A936,'DATA UPDATE'!$B:$B,$G$2)</f>
        <v>0</v>
      </c>
      <c r="H936" s="5">
        <f>SUMIFS('DATA UPDATE'!$L:$L,'DATA UPDATE'!$E:$E,A936,'DATA UPDATE'!$B:$B,$H$2)</f>
        <v>0</v>
      </c>
      <c r="I936" s="5">
        <f t="shared" si="71"/>
        <v>4</v>
      </c>
      <c r="J936" s="5">
        <f>SUMIFS('UPDATE STOCK'!F:F,'UPDATE STOCK'!A:A,วิเคราะห์ข้อมูล!A936)</f>
        <v>0</v>
      </c>
      <c r="K936" s="10">
        <f t="shared" si="72"/>
        <v>3</v>
      </c>
      <c r="L936" s="5">
        <f t="shared" si="73"/>
        <v>0</v>
      </c>
      <c r="M936" s="8">
        <f t="shared" si="74"/>
        <v>0.8</v>
      </c>
      <c r="N936" s="7">
        <f t="shared" si="75"/>
        <v>0.8</v>
      </c>
      <c r="O936" s="4">
        <f>SUMIFS('DATA UPDATE'!$L:$L,'DATA UPDATE'!$E:$E,วิเคราะห์ข้อมูล!A936,'DATA UPDATE'!$T:$T,วิเคราะห์ข้อมูล!$O$2)</f>
        <v>2</v>
      </c>
      <c r="P936" s="4">
        <f>SUMIFS('DATA UPDATE'!$L:$L,'DATA UPDATE'!$E:$E,วิเคราะห์ข้อมูล!A936,'DATA UPDATE'!$T:$T,วิเคราะห์ข้อมูล!$P$2)</f>
        <v>0</v>
      </c>
      <c r="Q936" s="4">
        <f>SUMIFS('DATA UPDATE'!$L:$L,'DATA UPDATE'!$E:$E,วิเคราะห์ข้อมูล!A936,'DATA UPDATE'!$T:$T,วิเคราะห์ข้อมูล!$Q$2)</f>
        <v>2</v>
      </c>
      <c r="R936" s="4">
        <f>SUMIFS('DATA UPDATE'!$L:$L,'DATA UPDATE'!$D:$D,วิเคราะห์ข้อมูล!A936,'DATA UPDATE'!$T:$T,วิเคราะห์ข้อมูล!$R$2)</f>
        <v>0</v>
      </c>
      <c r="S936" s="4">
        <f>SUMIFS('UPDATE STOCK'!$F:$F,'UPDATE STOCK'!$A:$A,A936,'UPDATE STOCK'!$G:$G,$S$2)</f>
        <v>0</v>
      </c>
      <c r="T936" s="4">
        <f>SUMIFS('UPDATE STOCK'!$F:$F,'UPDATE STOCK'!$A:$A,A936,'UPDATE STOCK'!$G:$G,$T$2)</f>
        <v>0</v>
      </c>
      <c r="U936" s="4">
        <f>SUMIFS('UPDATE STOCK'!$F:$F,'UPDATE STOCK'!$A:$A,วิเคราะห์ข้อมูล!A936,'UPDATE STOCK'!$G:$G,$U$2)</f>
        <v>0</v>
      </c>
      <c r="V936" s="4">
        <f>SUMIFS('UPDATE STOCK'!$F:$F,'UPDATE STOCK'!$A:$A,วิเคราะห์ข้อมูล!A936,'UPDATE STOCK'!$G:$G,$V$2)</f>
        <v>0</v>
      </c>
      <c r="W936" s="4"/>
      <c r="X936" s="4"/>
      <c r="Y936" s="4"/>
      <c r="Z936" s="4"/>
      <c r="AA936" s="4"/>
    </row>
    <row r="937" spans="1:27" x14ac:dyDescent="0.2">
      <c r="A937" s="12" t="s">
        <v>1859</v>
      </c>
      <c r="B937" s="12" t="s">
        <v>1860</v>
      </c>
      <c r="C937" s="5">
        <f>SUMIFS('DATA UPDATE'!$L:$L,'DATA UPDATE'!$E:$E,วิเคราะห์ข้อมูล!A937,'DATA UPDATE'!$B:$B,วิเคราะห์ข้อมูล!$C$2)</f>
        <v>0</v>
      </c>
      <c r="D937" s="5">
        <f>SUMIFS('DATA UPDATE'!$L:$L,'DATA UPDATE'!$E:$E,A937,'DATA UPDATE'!$B:$B,$D$2)</f>
        <v>1</v>
      </c>
      <c r="E937" s="5">
        <f>SUMIFS('DATA UPDATE'!$L:$L,'DATA UPDATE'!$E:$E,A937,'DATA UPDATE'!$B:$B,$E$2)</f>
        <v>0</v>
      </c>
      <c r="F937" s="5">
        <f>SUMIFS('DATA UPDATE'!$L:$L,'DATA UPDATE'!$E:$E,A937,'DATA UPDATE'!$B:$B,$F$2)</f>
        <v>0</v>
      </c>
      <c r="G937" s="5">
        <f>SUMIFS('DATA UPDATE'!$L:$L,'DATA UPDATE'!$E:$E,A937,'DATA UPDATE'!$B:$B,$G$2)</f>
        <v>0</v>
      </c>
      <c r="H937" s="5">
        <f>SUMIFS('DATA UPDATE'!$L:$L,'DATA UPDATE'!$E:$E,A937,'DATA UPDATE'!$B:$B,$H$2)</f>
        <v>0</v>
      </c>
      <c r="I937" s="5">
        <f t="shared" si="71"/>
        <v>1</v>
      </c>
      <c r="J937" s="5">
        <f>SUMIFS('UPDATE STOCK'!F:F,'UPDATE STOCK'!A:A,วิเคราะห์ข้อมูล!A937)</f>
        <v>0</v>
      </c>
      <c r="K937" s="10">
        <f t="shared" si="72"/>
        <v>1</v>
      </c>
      <c r="L937" s="5">
        <f t="shared" si="73"/>
        <v>0</v>
      </c>
      <c r="M937" s="8">
        <f t="shared" si="74"/>
        <v>0.2</v>
      </c>
      <c r="N937" s="7">
        <f t="shared" si="75"/>
        <v>0.2</v>
      </c>
      <c r="O937" s="4">
        <f>SUMIFS('DATA UPDATE'!$L:$L,'DATA UPDATE'!$E:$E,วิเคราะห์ข้อมูล!A937,'DATA UPDATE'!$T:$T,วิเคราะห์ข้อมูล!$O$2)</f>
        <v>0</v>
      </c>
      <c r="P937" s="4">
        <f>SUMIFS('DATA UPDATE'!$L:$L,'DATA UPDATE'!$E:$E,วิเคราะห์ข้อมูล!A937,'DATA UPDATE'!$T:$T,วิเคราะห์ข้อมูล!$P$2)</f>
        <v>0</v>
      </c>
      <c r="Q937" s="4">
        <f>SUMIFS('DATA UPDATE'!$L:$L,'DATA UPDATE'!$E:$E,วิเคราะห์ข้อมูล!A937,'DATA UPDATE'!$T:$T,วิเคราะห์ข้อมูล!$Q$2)</f>
        <v>1</v>
      </c>
      <c r="R937" s="4">
        <f>SUMIFS('DATA UPDATE'!$L:$L,'DATA UPDATE'!$D:$D,วิเคราะห์ข้อมูล!A937,'DATA UPDATE'!$T:$T,วิเคราะห์ข้อมูล!$R$2)</f>
        <v>0</v>
      </c>
      <c r="S937" s="4">
        <f>SUMIFS('UPDATE STOCK'!$F:$F,'UPDATE STOCK'!$A:$A,A937,'UPDATE STOCK'!$G:$G,$S$2)</f>
        <v>0</v>
      </c>
      <c r="T937" s="4">
        <f>SUMIFS('UPDATE STOCK'!$F:$F,'UPDATE STOCK'!$A:$A,A937,'UPDATE STOCK'!$G:$G,$T$2)</f>
        <v>0</v>
      </c>
      <c r="U937" s="4">
        <f>SUMIFS('UPDATE STOCK'!$F:$F,'UPDATE STOCK'!$A:$A,วิเคราะห์ข้อมูล!A937,'UPDATE STOCK'!$G:$G,$U$2)</f>
        <v>0</v>
      </c>
      <c r="V937" s="4">
        <f>SUMIFS('UPDATE STOCK'!$F:$F,'UPDATE STOCK'!$A:$A,วิเคราะห์ข้อมูล!A937,'UPDATE STOCK'!$G:$G,$V$2)</f>
        <v>0</v>
      </c>
      <c r="W937" s="4"/>
      <c r="X937" s="4"/>
      <c r="Y937" s="4"/>
      <c r="Z937" s="4"/>
      <c r="AA937" s="4"/>
    </row>
    <row r="938" spans="1:27" x14ac:dyDescent="0.2">
      <c r="A938" s="12" t="s">
        <v>1861</v>
      </c>
      <c r="B938" s="12" t="s">
        <v>1862</v>
      </c>
      <c r="C938" s="5">
        <f>SUMIFS('DATA UPDATE'!$L:$L,'DATA UPDATE'!$E:$E,วิเคราะห์ข้อมูล!A938,'DATA UPDATE'!$B:$B,วิเคราะห์ข้อมูล!$C$2)</f>
        <v>0</v>
      </c>
      <c r="D938" s="5">
        <f>SUMIFS('DATA UPDATE'!$L:$L,'DATA UPDATE'!$E:$E,A938,'DATA UPDATE'!$B:$B,$D$2)</f>
        <v>0</v>
      </c>
      <c r="E938" s="5">
        <f>SUMIFS('DATA UPDATE'!$L:$L,'DATA UPDATE'!$E:$E,A938,'DATA UPDATE'!$B:$B,$E$2)</f>
        <v>1</v>
      </c>
      <c r="F938" s="5">
        <f>SUMIFS('DATA UPDATE'!$L:$L,'DATA UPDATE'!$E:$E,A938,'DATA UPDATE'!$B:$B,$F$2)</f>
        <v>0</v>
      </c>
      <c r="G938" s="5">
        <f>SUMIFS('DATA UPDATE'!$L:$L,'DATA UPDATE'!$E:$E,A938,'DATA UPDATE'!$B:$B,$G$2)</f>
        <v>0</v>
      </c>
      <c r="H938" s="5">
        <f>SUMIFS('DATA UPDATE'!$L:$L,'DATA UPDATE'!$E:$E,A938,'DATA UPDATE'!$B:$B,$H$2)</f>
        <v>0</v>
      </c>
      <c r="I938" s="5">
        <f t="shared" si="71"/>
        <v>1</v>
      </c>
      <c r="J938" s="5">
        <f>SUMIFS('UPDATE STOCK'!F:F,'UPDATE STOCK'!A:A,วิเคราะห์ข้อมูล!A938)</f>
        <v>0</v>
      </c>
      <c r="K938" s="10">
        <f t="shared" si="72"/>
        <v>1</v>
      </c>
      <c r="L938" s="5">
        <f t="shared" si="73"/>
        <v>0</v>
      </c>
      <c r="M938" s="8">
        <f t="shared" si="74"/>
        <v>0.2</v>
      </c>
      <c r="N938" s="7">
        <f t="shared" si="75"/>
        <v>0.2</v>
      </c>
      <c r="O938" s="4">
        <f>SUMIFS('DATA UPDATE'!$L:$L,'DATA UPDATE'!$E:$E,วิเคราะห์ข้อมูล!A938,'DATA UPDATE'!$T:$T,วิเคราะห์ข้อมูล!$O$2)</f>
        <v>1</v>
      </c>
      <c r="P938" s="4">
        <f>SUMIFS('DATA UPDATE'!$L:$L,'DATA UPDATE'!$E:$E,วิเคราะห์ข้อมูล!A938,'DATA UPDATE'!$T:$T,วิเคราะห์ข้อมูล!$P$2)</f>
        <v>0</v>
      </c>
      <c r="Q938" s="4">
        <f>SUMIFS('DATA UPDATE'!$L:$L,'DATA UPDATE'!$E:$E,วิเคราะห์ข้อมูล!A938,'DATA UPDATE'!$T:$T,วิเคราะห์ข้อมูล!$Q$2)</f>
        <v>0</v>
      </c>
      <c r="R938" s="4">
        <f>SUMIFS('DATA UPDATE'!$L:$L,'DATA UPDATE'!$D:$D,วิเคราะห์ข้อมูล!A938,'DATA UPDATE'!$T:$T,วิเคราะห์ข้อมูล!$R$2)</f>
        <v>0</v>
      </c>
      <c r="S938" s="4">
        <f>SUMIFS('UPDATE STOCK'!$F:$F,'UPDATE STOCK'!$A:$A,A938,'UPDATE STOCK'!$G:$G,$S$2)</f>
        <v>0</v>
      </c>
      <c r="T938" s="4">
        <f>SUMIFS('UPDATE STOCK'!$F:$F,'UPDATE STOCK'!$A:$A,A938,'UPDATE STOCK'!$G:$G,$T$2)</f>
        <v>0</v>
      </c>
      <c r="U938" s="4">
        <f>SUMIFS('UPDATE STOCK'!$F:$F,'UPDATE STOCK'!$A:$A,วิเคราะห์ข้อมูล!A938,'UPDATE STOCK'!$G:$G,$U$2)</f>
        <v>0</v>
      </c>
      <c r="V938" s="4">
        <f>SUMIFS('UPDATE STOCK'!$F:$F,'UPDATE STOCK'!$A:$A,วิเคราะห์ข้อมูล!A938,'UPDATE STOCK'!$G:$G,$V$2)</f>
        <v>0</v>
      </c>
      <c r="W938" s="4"/>
      <c r="X938" s="4"/>
      <c r="Y938" s="4"/>
      <c r="Z938" s="4"/>
      <c r="AA938" s="4"/>
    </row>
    <row r="939" spans="1:27" x14ac:dyDescent="0.2">
      <c r="A939" s="12" t="s">
        <v>1863</v>
      </c>
      <c r="B939" s="12" t="s">
        <v>1864</v>
      </c>
      <c r="C939" s="5">
        <f>SUMIFS('DATA UPDATE'!$L:$L,'DATA UPDATE'!$E:$E,วิเคราะห์ข้อมูล!A939,'DATA UPDATE'!$B:$B,วิเคราะห์ข้อมูล!$C$2)</f>
        <v>1</v>
      </c>
      <c r="D939" s="5">
        <f>SUMIFS('DATA UPDATE'!$L:$L,'DATA UPDATE'!$E:$E,A939,'DATA UPDATE'!$B:$B,$D$2)</f>
        <v>1</v>
      </c>
      <c r="E939" s="5">
        <f>SUMIFS('DATA UPDATE'!$L:$L,'DATA UPDATE'!$E:$E,A939,'DATA UPDATE'!$B:$B,$E$2)</f>
        <v>0</v>
      </c>
      <c r="F939" s="5">
        <f>SUMIFS('DATA UPDATE'!$L:$L,'DATA UPDATE'!$E:$E,A939,'DATA UPDATE'!$B:$B,$F$2)</f>
        <v>1</v>
      </c>
      <c r="G939" s="5">
        <f>SUMIFS('DATA UPDATE'!$L:$L,'DATA UPDATE'!$E:$E,A939,'DATA UPDATE'!$B:$B,$G$2)</f>
        <v>0</v>
      </c>
      <c r="H939" s="5">
        <f>SUMIFS('DATA UPDATE'!$L:$L,'DATA UPDATE'!$E:$E,A939,'DATA UPDATE'!$B:$B,$H$2)</f>
        <v>0</v>
      </c>
      <c r="I939" s="5">
        <f t="shared" si="71"/>
        <v>3</v>
      </c>
      <c r="J939" s="5">
        <f>SUMIFS('UPDATE STOCK'!F:F,'UPDATE STOCK'!A:A,วิเคราะห์ข้อมูล!A939)</f>
        <v>0</v>
      </c>
      <c r="K939" s="10">
        <f t="shared" si="72"/>
        <v>1</v>
      </c>
      <c r="L939" s="5">
        <f t="shared" si="73"/>
        <v>0</v>
      </c>
      <c r="M939" s="8">
        <f t="shared" si="74"/>
        <v>0.6</v>
      </c>
      <c r="N939" s="7">
        <f t="shared" si="75"/>
        <v>0.6</v>
      </c>
      <c r="O939" s="4">
        <f>SUMIFS('DATA UPDATE'!$L:$L,'DATA UPDATE'!$E:$E,วิเคราะห์ข้อมูล!A939,'DATA UPDATE'!$T:$T,วิเคราะห์ข้อมูล!$O$2)</f>
        <v>3</v>
      </c>
      <c r="P939" s="4">
        <f>SUMIFS('DATA UPDATE'!$L:$L,'DATA UPDATE'!$E:$E,วิเคราะห์ข้อมูล!A939,'DATA UPDATE'!$T:$T,วิเคราะห์ข้อมูล!$P$2)</f>
        <v>0</v>
      </c>
      <c r="Q939" s="4">
        <f>SUMIFS('DATA UPDATE'!$L:$L,'DATA UPDATE'!$E:$E,วิเคราะห์ข้อมูล!A939,'DATA UPDATE'!$T:$T,วิเคราะห์ข้อมูล!$Q$2)</f>
        <v>0</v>
      </c>
      <c r="R939" s="4">
        <f>SUMIFS('DATA UPDATE'!$L:$L,'DATA UPDATE'!$D:$D,วิเคราะห์ข้อมูล!A939,'DATA UPDATE'!$T:$T,วิเคราะห์ข้อมูล!$R$2)</f>
        <v>0</v>
      </c>
      <c r="S939" s="4">
        <f>SUMIFS('UPDATE STOCK'!$F:$F,'UPDATE STOCK'!$A:$A,A939,'UPDATE STOCK'!$G:$G,$S$2)</f>
        <v>0</v>
      </c>
      <c r="T939" s="4">
        <f>SUMIFS('UPDATE STOCK'!$F:$F,'UPDATE STOCK'!$A:$A,A939,'UPDATE STOCK'!$G:$G,$T$2)</f>
        <v>0</v>
      </c>
      <c r="U939" s="4">
        <f>SUMIFS('UPDATE STOCK'!$F:$F,'UPDATE STOCK'!$A:$A,วิเคราะห์ข้อมูล!A939,'UPDATE STOCK'!$G:$G,$U$2)</f>
        <v>0</v>
      </c>
      <c r="V939" s="4">
        <f>SUMIFS('UPDATE STOCK'!$F:$F,'UPDATE STOCK'!$A:$A,วิเคราะห์ข้อมูล!A939,'UPDATE STOCK'!$G:$G,$V$2)</f>
        <v>0</v>
      </c>
      <c r="W939" s="4"/>
      <c r="X939" s="4"/>
      <c r="Y939" s="4"/>
      <c r="Z939" s="4"/>
      <c r="AA939" s="4"/>
    </row>
    <row r="940" spans="1:27" x14ac:dyDescent="0.2">
      <c r="A940" s="12" t="s">
        <v>1865</v>
      </c>
      <c r="B940" s="12" t="s">
        <v>1866</v>
      </c>
      <c r="C940" s="5">
        <f>SUMIFS('DATA UPDATE'!$L:$L,'DATA UPDATE'!$E:$E,วิเคราะห์ข้อมูล!A940,'DATA UPDATE'!$B:$B,วิเคราะห์ข้อมูล!$C$2)</f>
        <v>1</v>
      </c>
      <c r="D940" s="5">
        <f>SUMIFS('DATA UPDATE'!$L:$L,'DATA UPDATE'!$E:$E,A940,'DATA UPDATE'!$B:$B,$D$2)</f>
        <v>0</v>
      </c>
      <c r="E940" s="5">
        <f>SUMIFS('DATA UPDATE'!$L:$L,'DATA UPDATE'!$E:$E,A940,'DATA UPDATE'!$B:$B,$E$2)</f>
        <v>1</v>
      </c>
      <c r="F940" s="5">
        <f>SUMIFS('DATA UPDATE'!$L:$L,'DATA UPDATE'!$E:$E,A940,'DATA UPDATE'!$B:$B,$F$2)</f>
        <v>0</v>
      </c>
      <c r="G940" s="5">
        <f>SUMIFS('DATA UPDATE'!$L:$L,'DATA UPDATE'!$E:$E,A940,'DATA UPDATE'!$B:$B,$G$2)</f>
        <v>0</v>
      </c>
      <c r="H940" s="5">
        <f>SUMIFS('DATA UPDATE'!$L:$L,'DATA UPDATE'!$E:$E,A940,'DATA UPDATE'!$B:$B,$H$2)</f>
        <v>0</v>
      </c>
      <c r="I940" s="5">
        <f t="shared" si="71"/>
        <v>2</v>
      </c>
      <c r="J940" s="5">
        <f>SUMIFS('UPDATE STOCK'!F:F,'UPDATE STOCK'!A:A,วิเคราะห์ข้อมูล!A940)</f>
        <v>30</v>
      </c>
      <c r="K940" s="10">
        <f t="shared" si="72"/>
        <v>1</v>
      </c>
      <c r="L940" s="5">
        <f t="shared" si="73"/>
        <v>0</v>
      </c>
      <c r="M940" s="8">
        <f t="shared" si="74"/>
        <v>0.4</v>
      </c>
      <c r="N940" s="7">
        <f t="shared" si="75"/>
        <v>-29.6</v>
      </c>
      <c r="O940" s="4">
        <f>SUMIFS('DATA UPDATE'!$L:$L,'DATA UPDATE'!$E:$E,วิเคราะห์ข้อมูล!A940,'DATA UPDATE'!$T:$T,วิเคราะห์ข้อมูล!$O$2)</f>
        <v>0</v>
      </c>
      <c r="P940" s="4">
        <f>SUMIFS('DATA UPDATE'!$L:$L,'DATA UPDATE'!$E:$E,วิเคราะห์ข้อมูล!A940,'DATA UPDATE'!$T:$T,วิเคราะห์ข้อมูล!$P$2)</f>
        <v>0</v>
      </c>
      <c r="Q940" s="4">
        <f>SUMIFS('DATA UPDATE'!$L:$L,'DATA UPDATE'!$E:$E,วิเคราะห์ข้อมูล!A940,'DATA UPDATE'!$T:$T,วิเคราะห์ข้อมูล!$Q$2)</f>
        <v>1</v>
      </c>
      <c r="R940" s="4">
        <f>SUMIFS('DATA UPDATE'!$L:$L,'DATA UPDATE'!$D:$D,วิเคราะห์ข้อมูล!A940,'DATA UPDATE'!$T:$T,วิเคราะห์ข้อมูล!$R$2)</f>
        <v>0</v>
      </c>
      <c r="S940" s="4">
        <f>SUMIFS('UPDATE STOCK'!$F:$F,'UPDATE STOCK'!$A:$A,A940,'UPDATE STOCK'!$G:$G,$S$2)</f>
        <v>6</v>
      </c>
      <c r="T940" s="4">
        <f>SUMIFS('UPDATE STOCK'!$F:$F,'UPDATE STOCK'!$A:$A,A940,'UPDATE STOCK'!$G:$G,$T$2)</f>
        <v>5</v>
      </c>
      <c r="U940" s="4">
        <f>SUMIFS('UPDATE STOCK'!$F:$F,'UPDATE STOCK'!$A:$A,วิเคราะห์ข้อมูล!A940,'UPDATE STOCK'!$G:$G,$U$2)</f>
        <v>18</v>
      </c>
      <c r="V940" s="4">
        <f>SUMIFS('UPDATE STOCK'!$F:$F,'UPDATE STOCK'!$A:$A,วิเคราะห์ข้อมูล!A940,'UPDATE STOCK'!$G:$G,$V$2)</f>
        <v>1</v>
      </c>
      <c r="W940" s="4"/>
      <c r="X940" s="4"/>
      <c r="Y940" s="4"/>
      <c r="Z940" s="4"/>
      <c r="AA940" s="4"/>
    </row>
    <row r="941" spans="1:27" x14ac:dyDescent="0.2">
      <c r="A941" s="12" t="s">
        <v>1867</v>
      </c>
      <c r="B941" s="12" t="s">
        <v>1868</v>
      </c>
      <c r="C941" s="5">
        <f>SUMIFS('DATA UPDATE'!$L:$L,'DATA UPDATE'!$E:$E,วิเคราะห์ข้อมูล!A941,'DATA UPDATE'!$B:$B,วิเคราะห์ข้อมูล!$C$2)</f>
        <v>1</v>
      </c>
      <c r="D941" s="5">
        <f>SUMIFS('DATA UPDATE'!$L:$L,'DATA UPDATE'!$E:$E,A941,'DATA UPDATE'!$B:$B,$D$2)</f>
        <v>0</v>
      </c>
      <c r="E941" s="5">
        <f>SUMIFS('DATA UPDATE'!$L:$L,'DATA UPDATE'!$E:$E,A941,'DATA UPDATE'!$B:$B,$E$2)</f>
        <v>0</v>
      </c>
      <c r="F941" s="5">
        <f>SUMIFS('DATA UPDATE'!$L:$L,'DATA UPDATE'!$E:$E,A941,'DATA UPDATE'!$B:$B,$F$2)</f>
        <v>0</v>
      </c>
      <c r="G941" s="5">
        <f>SUMIFS('DATA UPDATE'!$L:$L,'DATA UPDATE'!$E:$E,A941,'DATA UPDATE'!$B:$B,$G$2)</f>
        <v>0</v>
      </c>
      <c r="H941" s="5">
        <f>SUMIFS('DATA UPDATE'!$L:$L,'DATA UPDATE'!$E:$E,A941,'DATA UPDATE'!$B:$B,$H$2)</f>
        <v>0</v>
      </c>
      <c r="I941" s="5">
        <f t="shared" si="71"/>
        <v>1</v>
      </c>
      <c r="J941" s="5">
        <f>SUMIFS('UPDATE STOCK'!F:F,'UPDATE STOCK'!A:A,วิเคราะห์ข้อมูล!A941)</f>
        <v>0</v>
      </c>
      <c r="K941" s="10">
        <f t="shared" si="72"/>
        <v>1</v>
      </c>
      <c r="L941" s="5">
        <f t="shared" si="73"/>
        <v>0</v>
      </c>
      <c r="M941" s="8">
        <f t="shared" si="74"/>
        <v>0.2</v>
      </c>
      <c r="N941" s="7">
        <f t="shared" si="75"/>
        <v>0.2</v>
      </c>
      <c r="O941" s="4">
        <f>SUMIFS('DATA UPDATE'!$L:$L,'DATA UPDATE'!$E:$E,วิเคราะห์ข้อมูล!A941,'DATA UPDATE'!$T:$T,วิเคราะห์ข้อมูล!$O$2)</f>
        <v>0</v>
      </c>
      <c r="P941" s="4">
        <f>SUMIFS('DATA UPDATE'!$L:$L,'DATA UPDATE'!$E:$E,วิเคราะห์ข้อมูล!A941,'DATA UPDATE'!$T:$T,วิเคราะห์ข้อมูล!$P$2)</f>
        <v>0</v>
      </c>
      <c r="Q941" s="4">
        <f>SUMIFS('DATA UPDATE'!$L:$L,'DATA UPDATE'!$E:$E,วิเคราะห์ข้อมูล!A941,'DATA UPDATE'!$T:$T,วิเคราะห์ข้อมูล!$Q$2)</f>
        <v>1</v>
      </c>
      <c r="R941" s="4">
        <f>SUMIFS('DATA UPDATE'!$L:$L,'DATA UPDATE'!$D:$D,วิเคราะห์ข้อมูล!A941,'DATA UPDATE'!$T:$T,วิเคราะห์ข้อมูล!$R$2)</f>
        <v>0</v>
      </c>
      <c r="S941" s="4">
        <f>SUMIFS('UPDATE STOCK'!$F:$F,'UPDATE STOCK'!$A:$A,A941,'UPDATE STOCK'!$G:$G,$S$2)</f>
        <v>0</v>
      </c>
      <c r="T941" s="4">
        <f>SUMIFS('UPDATE STOCK'!$F:$F,'UPDATE STOCK'!$A:$A,A941,'UPDATE STOCK'!$G:$G,$T$2)</f>
        <v>0</v>
      </c>
      <c r="U941" s="4">
        <f>SUMIFS('UPDATE STOCK'!$F:$F,'UPDATE STOCK'!$A:$A,วิเคราะห์ข้อมูล!A941,'UPDATE STOCK'!$G:$G,$U$2)</f>
        <v>0</v>
      </c>
      <c r="V941" s="4">
        <f>SUMIFS('UPDATE STOCK'!$F:$F,'UPDATE STOCK'!$A:$A,วิเคราะห์ข้อมูล!A941,'UPDATE STOCK'!$G:$G,$V$2)</f>
        <v>0</v>
      </c>
      <c r="W941" s="4"/>
      <c r="X941" s="4"/>
      <c r="Y941" s="4"/>
      <c r="Z941" s="4"/>
      <c r="AA941" s="4"/>
    </row>
    <row r="942" spans="1:27" x14ac:dyDescent="0.2">
      <c r="A942" s="12" t="s">
        <v>1869</v>
      </c>
      <c r="B942" s="12" t="s">
        <v>1870</v>
      </c>
      <c r="C942" s="5">
        <f>SUMIFS('DATA UPDATE'!$L:$L,'DATA UPDATE'!$E:$E,วิเคราะห์ข้อมูล!A942,'DATA UPDATE'!$B:$B,วิเคราะห์ข้อมูล!$C$2)</f>
        <v>4</v>
      </c>
      <c r="D942" s="5">
        <f>SUMIFS('DATA UPDATE'!$L:$L,'DATA UPDATE'!$E:$E,A942,'DATA UPDATE'!$B:$B,$D$2)</f>
        <v>0</v>
      </c>
      <c r="E942" s="5">
        <f>SUMIFS('DATA UPDATE'!$L:$L,'DATA UPDATE'!$E:$E,A942,'DATA UPDATE'!$B:$B,$E$2)</f>
        <v>0</v>
      </c>
      <c r="F942" s="5">
        <f>SUMIFS('DATA UPDATE'!$L:$L,'DATA UPDATE'!$E:$E,A942,'DATA UPDATE'!$B:$B,$F$2)</f>
        <v>0</v>
      </c>
      <c r="G942" s="5">
        <f>SUMIFS('DATA UPDATE'!$L:$L,'DATA UPDATE'!$E:$E,A942,'DATA UPDATE'!$B:$B,$G$2)</f>
        <v>0</v>
      </c>
      <c r="H942" s="5">
        <f>SUMIFS('DATA UPDATE'!$L:$L,'DATA UPDATE'!$E:$E,A942,'DATA UPDATE'!$B:$B,$H$2)</f>
        <v>0</v>
      </c>
      <c r="I942" s="5">
        <f t="shared" si="71"/>
        <v>4</v>
      </c>
      <c r="J942" s="5">
        <f>SUMIFS('UPDATE STOCK'!F:F,'UPDATE STOCK'!A:A,วิเคราะห์ข้อมูล!A942)</f>
        <v>0</v>
      </c>
      <c r="K942" s="10">
        <f t="shared" si="72"/>
        <v>4</v>
      </c>
      <c r="L942" s="5">
        <f t="shared" si="73"/>
        <v>0</v>
      </c>
      <c r="M942" s="8">
        <f t="shared" si="74"/>
        <v>0.8</v>
      </c>
      <c r="N942" s="7">
        <f t="shared" si="75"/>
        <v>0.8</v>
      </c>
      <c r="O942" s="4">
        <f>SUMIFS('DATA UPDATE'!$L:$L,'DATA UPDATE'!$E:$E,วิเคราะห์ข้อมูล!A942,'DATA UPDATE'!$T:$T,วิเคราะห์ข้อมูล!$O$2)</f>
        <v>0</v>
      </c>
      <c r="P942" s="4">
        <f>SUMIFS('DATA UPDATE'!$L:$L,'DATA UPDATE'!$E:$E,วิเคราะห์ข้อมูล!A942,'DATA UPDATE'!$T:$T,วิเคราะห์ข้อมูล!$P$2)</f>
        <v>0</v>
      </c>
      <c r="Q942" s="4">
        <f>SUMIFS('DATA UPDATE'!$L:$L,'DATA UPDATE'!$E:$E,วิเคราะห์ข้อมูล!A942,'DATA UPDATE'!$T:$T,วิเคราะห์ข้อมูล!$Q$2)</f>
        <v>4</v>
      </c>
      <c r="R942" s="4">
        <f>SUMIFS('DATA UPDATE'!$L:$L,'DATA UPDATE'!$D:$D,วิเคราะห์ข้อมูล!A942,'DATA UPDATE'!$T:$T,วิเคราะห์ข้อมูล!$R$2)</f>
        <v>0</v>
      </c>
      <c r="S942" s="4">
        <f>SUMIFS('UPDATE STOCK'!$F:$F,'UPDATE STOCK'!$A:$A,A942,'UPDATE STOCK'!$G:$G,$S$2)</f>
        <v>0</v>
      </c>
      <c r="T942" s="4">
        <f>SUMIFS('UPDATE STOCK'!$F:$F,'UPDATE STOCK'!$A:$A,A942,'UPDATE STOCK'!$G:$G,$T$2)</f>
        <v>0</v>
      </c>
      <c r="U942" s="4">
        <f>SUMIFS('UPDATE STOCK'!$F:$F,'UPDATE STOCK'!$A:$A,วิเคราะห์ข้อมูล!A942,'UPDATE STOCK'!$G:$G,$U$2)</f>
        <v>0</v>
      </c>
      <c r="V942" s="4">
        <f>SUMIFS('UPDATE STOCK'!$F:$F,'UPDATE STOCK'!$A:$A,วิเคราะห์ข้อมูล!A942,'UPDATE STOCK'!$G:$G,$V$2)</f>
        <v>0</v>
      </c>
      <c r="W942" s="4"/>
      <c r="X942" s="4"/>
      <c r="Y942" s="4"/>
      <c r="Z942" s="4"/>
      <c r="AA942" s="4"/>
    </row>
    <row r="943" spans="1:27" x14ac:dyDescent="0.2">
      <c r="A943" s="12" t="s">
        <v>1871</v>
      </c>
      <c r="B943" s="12" t="s">
        <v>1872</v>
      </c>
      <c r="C943" s="5">
        <f>SUMIFS('DATA UPDATE'!$L:$L,'DATA UPDATE'!$E:$E,วิเคราะห์ข้อมูล!A943,'DATA UPDATE'!$B:$B,วิเคราะห์ข้อมูล!$C$2)</f>
        <v>0</v>
      </c>
      <c r="D943" s="5">
        <f>SUMIFS('DATA UPDATE'!$L:$L,'DATA UPDATE'!$E:$E,A943,'DATA UPDATE'!$B:$B,$D$2)</f>
        <v>4</v>
      </c>
      <c r="E943" s="5">
        <f>SUMIFS('DATA UPDATE'!$L:$L,'DATA UPDATE'!$E:$E,A943,'DATA UPDATE'!$B:$B,$E$2)</f>
        <v>0</v>
      </c>
      <c r="F943" s="5">
        <f>SUMIFS('DATA UPDATE'!$L:$L,'DATA UPDATE'!$E:$E,A943,'DATA UPDATE'!$B:$B,$F$2)</f>
        <v>0</v>
      </c>
      <c r="G943" s="5">
        <f>SUMIFS('DATA UPDATE'!$L:$L,'DATA UPDATE'!$E:$E,A943,'DATA UPDATE'!$B:$B,$G$2)</f>
        <v>0</v>
      </c>
      <c r="H943" s="5">
        <f>SUMIFS('DATA UPDATE'!$L:$L,'DATA UPDATE'!$E:$E,A943,'DATA UPDATE'!$B:$B,$H$2)</f>
        <v>0</v>
      </c>
      <c r="I943" s="5">
        <f t="shared" si="71"/>
        <v>4</v>
      </c>
      <c r="J943" s="5">
        <f>SUMIFS('UPDATE STOCK'!F:F,'UPDATE STOCK'!A:A,วิเคราะห์ข้อมูล!A943)</f>
        <v>0</v>
      </c>
      <c r="K943" s="10">
        <f t="shared" si="72"/>
        <v>4</v>
      </c>
      <c r="L943" s="5">
        <f t="shared" si="73"/>
        <v>0</v>
      </c>
      <c r="M943" s="8">
        <f t="shared" si="74"/>
        <v>0.8</v>
      </c>
      <c r="N943" s="7">
        <f t="shared" si="75"/>
        <v>0.8</v>
      </c>
      <c r="O943" s="4">
        <f>SUMIFS('DATA UPDATE'!$L:$L,'DATA UPDATE'!$E:$E,วิเคราะห์ข้อมูล!A943,'DATA UPDATE'!$T:$T,วิเคราะห์ข้อมูล!$O$2)</f>
        <v>0</v>
      </c>
      <c r="P943" s="4">
        <f>SUMIFS('DATA UPDATE'!$L:$L,'DATA UPDATE'!$E:$E,วิเคราะห์ข้อมูล!A943,'DATA UPDATE'!$T:$T,วิเคราะห์ข้อมูล!$P$2)</f>
        <v>0</v>
      </c>
      <c r="Q943" s="4">
        <f>SUMIFS('DATA UPDATE'!$L:$L,'DATA UPDATE'!$E:$E,วิเคราะห์ข้อมูล!A943,'DATA UPDATE'!$T:$T,วิเคราะห์ข้อมูล!$Q$2)</f>
        <v>4</v>
      </c>
      <c r="R943" s="4">
        <f>SUMIFS('DATA UPDATE'!$L:$L,'DATA UPDATE'!$D:$D,วิเคราะห์ข้อมูล!A943,'DATA UPDATE'!$T:$T,วิเคราะห์ข้อมูล!$R$2)</f>
        <v>0</v>
      </c>
      <c r="S943" s="4">
        <f>SUMIFS('UPDATE STOCK'!$F:$F,'UPDATE STOCK'!$A:$A,A943,'UPDATE STOCK'!$G:$G,$S$2)</f>
        <v>0</v>
      </c>
      <c r="T943" s="4">
        <f>SUMIFS('UPDATE STOCK'!$F:$F,'UPDATE STOCK'!$A:$A,A943,'UPDATE STOCK'!$G:$G,$T$2)</f>
        <v>0</v>
      </c>
      <c r="U943" s="4">
        <f>SUMIFS('UPDATE STOCK'!$F:$F,'UPDATE STOCK'!$A:$A,วิเคราะห์ข้อมูล!A943,'UPDATE STOCK'!$G:$G,$U$2)</f>
        <v>0</v>
      </c>
      <c r="V943" s="4">
        <f>SUMIFS('UPDATE STOCK'!$F:$F,'UPDATE STOCK'!$A:$A,วิเคราะห์ข้อมูล!A943,'UPDATE STOCK'!$G:$G,$V$2)</f>
        <v>0</v>
      </c>
      <c r="W943" s="4"/>
      <c r="X943" s="4"/>
      <c r="Y943" s="4"/>
      <c r="Z943" s="4"/>
      <c r="AA943" s="4"/>
    </row>
    <row r="944" spans="1:27" x14ac:dyDescent="0.2">
      <c r="A944" s="12" t="s">
        <v>1873</v>
      </c>
      <c r="B944" s="12" t="s">
        <v>1874</v>
      </c>
      <c r="C944" s="5">
        <f>SUMIFS('DATA UPDATE'!$L:$L,'DATA UPDATE'!$E:$E,วิเคราะห์ข้อมูล!A944,'DATA UPDATE'!$B:$B,วิเคราะห์ข้อมูล!$C$2)</f>
        <v>3</v>
      </c>
      <c r="D944" s="5">
        <f>SUMIFS('DATA UPDATE'!$L:$L,'DATA UPDATE'!$E:$E,A944,'DATA UPDATE'!$B:$B,$D$2)</f>
        <v>0</v>
      </c>
      <c r="E944" s="5">
        <f>SUMIFS('DATA UPDATE'!$L:$L,'DATA UPDATE'!$E:$E,A944,'DATA UPDATE'!$B:$B,$E$2)</f>
        <v>0</v>
      </c>
      <c r="F944" s="5">
        <f>SUMIFS('DATA UPDATE'!$L:$L,'DATA UPDATE'!$E:$E,A944,'DATA UPDATE'!$B:$B,$F$2)</f>
        <v>0</v>
      </c>
      <c r="G944" s="5">
        <f>SUMIFS('DATA UPDATE'!$L:$L,'DATA UPDATE'!$E:$E,A944,'DATA UPDATE'!$B:$B,$G$2)</f>
        <v>0</v>
      </c>
      <c r="H944" s="5">
        <f>SUMIFS('DATA UPDATE'!$L:$L,'DATA UPDATE'!$E:$E,A944,'DATA UPDATE'!$B:$B,$H$2)</f>
        <v>0</v>
      </c>
      <c r="I944" s="5">
        <f t="shared" si="71"/>
        <v>3</v>
      </c>
      <c r="J944" s="5">
        <f>SUMIFS('UPDATE STOCK'!F:F,'UPDATE STOCK'!A:A,วิเคราะห์ข้อมูล!A944)</f>
        <v>0</v>
      </c>
      <c r="K944" s="10">
        <f t="shared" si="72"/>
        <v>3</v>
      </c>
      <c r="L944" s="5">
        <f t="shared" si="73"/>
        <v>0</v>
      </c>
      <c r="M944" s="8">
        <f t="shared" si="74"/>
        <v>0.6</v>
      </c>
      <c r="N944" s="7">
        <f t="shared" si="75"/>
        <v>0.6</v>
      </c>
      <c r="O944" s="4">
        <f>SUMIFS('DATA UPDATE'!$L:$L,'DATA UPDATE'!$E:$E,วิเคราะห์ข้อมูล!A944,'DATA UPDATE'!$T:$T,วิเคราะห์ข้อมูล!$O$2)</f>
        <v>3</v>
      </c>
      <c r="P944" s="4">
        <f>SUMIFS('DATA UPDATE'!$L:$L,'DATA UPDATE'!$E:$E,วิเคราะห์ข้อมูล!A944,'DATA UPDATE'!$T:$T,วิเคราะห์ข้อมูล!$P$2)</f>
        <v>0</v>
      </c>
      <c r="Q944" s="4">
        <f>SUMIFS('DATA UPDATE'!$L:$L,'DATA UPDATE'!$E:$E,วิเคราะห์ข้อมูล!A944,'DATA UPDATE'!$T:$T,วิเคราะห์ข้อมูล!$Q$2)</f>
        <v>0</v>
      </c>
      <c r="R944" s="4">
        <f>SUMIFS('DATA UPDATE'!$L:$L,'DATA UPDATE'!$D:$D,วิเคราะห์ข้อมูล!A944,'DATA UPDATE'!$T:$T,วิเคราะห์ข้อมูล!$R$2)</f>
        <v>0</v>
      </c>
      <c r="S944" s="4">
        <f>SUMIFS('UPDATE STOCK'!$F:$F,'UPDATE STOCK'!$A:$A,A944,'UPDATE STOCK'!$G:$G,$S$2)</f>
        <v>0</v>
      </c>
      <c r="T944" s="4">
        <f>SUMIFS('UPDATE STOCK'!$F:$F,'UPDATE STOCK'!$A:$A,A944,'UPDATE STOCK'!$G:$G,$T$2)</f>
        <v>0</v>
      </c>
      <c r="U944" s="4">
        <f>SUMIFS('UPDATE STOCK'!$F:$F,'UPDATE STOCK'!$A:$A,วิเคราะห์ข้อมูล!A944,'UPDATE STOCK'!$G:$G,$U$2)</f>
        <v>0</v>
      </c>
      <c r="V944" s="4">
        <f>SUMIFS('UPDATE STOCK'!$F:$F,'UPDATE STOCK'!$A:$A,วิเคราะห์ข้อมูล!A944,'UPDATE STOCK'!$G:$G,$V$2)</f>
        <v>0</v>
      </c>
      <c r="W944" s="4"/>
      <c r="X944" s="4"/>
      <c r="Y944" s="4"/>
      <c r="Z944" s="4"/>
      <c r="AA944" s="4"/>
    </row>
    <row r="945" spans="1:27" x14ac:dyDescent="0.2">
      <c r="A945" s="12" t="s">
        <v>1875</v>
      </c>
      <c r="B945" s="12" t="s">
        <v>1876</v>
      </c>
      <c r="C945" s="5">
        <f>SUMIFS('DATA UPDATE'!$L:$L,'DATA UPDATE'!$E:$E,วิเคราะห์ข้อมูล!A945,'DATA UPDATE'!$B:$B,วิเคราะห์ข้อมูล!$C$2)</f>
        <v>0</v>
      </c>
      <c r="D945" s="5">
        <f>SUMIFS('DATA UPDATE'!$L:$L,'DATA UPDATE'!$E:$E,A945,'DATA UPDATE'!$B:$B,$D$2)</f>
        <v>0</v>
      </c>
      <c r="E945" s="5">
        <f>SUMIFS('DATA UPDATE'!$L:$L,'DATA UPDATE'!$E:$E,A945,'DATA UPDATE'!$B:$B,$E$2)</f>
        <v>0</v>
      </c>
      <c r="F945" s="5">
        <f>SUMIFS('DATA UPDATE'!$L:$L,'DATA UPDATE'!$E:$E,A945,'DATA UPDATE'!$B:$B,$F$2)</f>
        <v>0</v>
      </c>
      <c r="G945" s="5">
        <f>SUMIFS('DATA UPDATE'!$L:$L,'DATA UPDATE'!$E:$E,A945,'DATA UPDATE'!$B:$B,$G$2)</f>
        <v>1</v>
      </c>
      <c r="H945" s="5">
        <f>SUMIFS('DATA UPDATE'!$L:$L,'DATA UPDATE'!$E:$E,A945,'DATA UPDATE'!$B:$B,$H$2)</f>
        <v>0</v>
      </c>
      <c r="I945" s="5">
        <f t="shared" si="71"/>
        <v>1</v>
      </c>
      <c r="J945" s="5">
        <f>SUMIFS('UPDATE STOCK'!F:F,'UPDATE STOCK'!A:A,วิเคราะห์ข้อมูล!A945)</f>
        <v>0</v>
      </c>
      <c r="K945" s="10">
        <f t="shared" si="72"/>
        <v>1</v>
      </c>
      <c r="L945" s="5">
        <f t="shared" si="73"/>
        <v>0</v>
      </c>
      <c r="M945" s="8">
        <f t="shared" si="74"/>
        <v>0.2</v>
      </c>
      <c r="N945" s="7">
        <f t="shared" si="75"/>
        <v>0.2</v>
      </c>
      <c r="O945" s="4">
        <f>SUMIFS('DATA UPDATE'!$L:$L,'DATA UPDATE'!$E:$E,วิเคราะห์ข้อมูล!A945,'DATA UPDATE'!$T:$T,วิเคราะห์ข้อมูล!$O$2)</f>
        <v>1</v>
      </c>
      <c r="P945" s="4">
        <f>SUMIFS('DATA UPDATE'!$L:$L,'DATA UPDATE'!$E:$E,วิเคราะห์ข้อมูล!A945,'DATA UPDATE'!$T:$T,วิเคราะห์ข้อมูล!$P$2)</f>
        <v>0</v>
      </c>
      <c r="Q945" s="4">
        <f>SUMIFS('DATA UPDATE'!$L:$L,'DATA UPDATE'!$E:$E,วิเคราะห์ข้อมูล!A945,'DATA UPDATE'!$T:$T,วิเคราะห์ข้อมูล!$Q$2)</f>
        <v>0</v>
      </c>
      <c r="R945" s="4">
        <f>SUMIFS('DATA UPDATE'!$L:$L,'DATA UPDATE'!$D:$D,วิเคราะห์ข้อมูล!A945,'DATA UPDATE'!$T:$T,วิเคราะห์ข้อมูล!$R$2)</f>
        <v>0</v>
      </c>
      <c r="S945" s="4">
        <f>SUMIFS('UPDATE STOCK'!$F:$F,'UPDATE STOCK'!$A:$A,A945,'UPDATE STOCK'!$G:$G,$S$2)</f>
        <v>0</v>
      </c>
      <c r="T945" s="4">
        <f>SUMIFS('UPDATE STOCK'!$F:$F,'UPDATE STOCK'!$A:$A,A945,'UPDATE STOCK'!$G:$G,$T$2)</f>
        <v>0</v>
      </c>
      <c r="U945" s="4">
        <f>SUMIFS('UPDATE STOCK'!$F:$F,'UPDATE STOCK'!$A:$A,วิเคราะห์ข้อมูล!A945,'UPDATE STOCK'!$G:$G,$U$2)</f>
        <v>0</v>
      </c>
      <c r="V945" s="4">
        <f>SUMIFS('UPDATE STOCK'!$F:$F,'UPDATE STOCK'!$A:$A,วิเคราะห์ข้อมูล!A945,'UPDATE STOCK'!$G:$G,$V$2)</f>
        <v>0</v>
      </c>
      <c r="W945" s="4"/>
      <c r="X945" s="4"/>
      <c r="Y945" s="4"/>
      <c r="Z945" s="4"/>
      <c r="AA945" s="4"/>
    </row>
    <row r="946" spans="1:27" x14ac:dyDescent="0.2">
      <c r="A946" s="12" t="s">
        <v>1877</v>
      </c>
      <c r="B946" s="12" t="s">
        <v>1878</v>
      </c>
      <c r="C946" s="5">
        <f>SUMIFS('DATA UPDATE'!$L:$L,'DATA UPDATE'!$E:$E,วิเคราะห์ข้อมูล!A946,'DATA UPDATE'!$B:$B,วิเคราะห์ข้อมูล!$C$2)</f>
        <v>0</v>
      </c>
      <c r="D946" s="5">
        <f>SUMIFS('DATA UPDATE'!$L:$L,'DATA UPDATE'!$E:$E,A946,'DATA UPDATE'!$B:$B,$D$2)</f>
        <v>0</v>
      </c>
      <c r="E946" s="5">
        <f>SUMIFS('DATA UPDATE'!$L:$L,'DATA UPDATE'!$E:$E,A946,'DATA UPDATE'!$B:$B,$E$2)</f>
        <v>1</v>
      </c>
      <c r="F946" s="5">
        <f>SUMIFS('DATA UPDATE'!$L:$L,'DATA UPDATE'!$E:$E,A946,'DATA UPDATE'!$B:$B,$F$2)</f>
        <v>0</v>
      </c>
      <c r="G946" s="5">
        <f>SUMIFS('DATA UPDATE'!$L:$L,'DATA UPDATE'!$E:$E,A946,'DATA UPDATE'!$B:$B,$G$2)</f>
        <v>0</v>
      </c>
      <c r="H946" s="5">
        <f>SUMIFS('DATA UPDATE'!$L:$L,'DATA UPDATE'!$E:$E,A946,'DATA UPDATE'!$B:$B,$H$2)</f>
        <v>0</v>
      </c>
      <c r="I946" s="5">
        <f t="shared" si="71"/>
        <v>1</v>
      </c>
      <c r="J946" s="5">
        <f>SUMIFS('UPDATE STOCK'!F:F,'UPDATE STOCK'!A:A,วิเคราะห์ข้อมูล!A946)</f>
        <v>0</v>
      </c>
      <c r="K946" s="10">
        <f t="shared" si="72"/>
        <v>1</v>
      </c>
      <c r="L946" s="5">
        <f t="shared" si="73"/>
        <v>0</v>
      </c>
      <c r="M946" s="8">
        <f t="shared" si="74"/>
        <v>0.2</v>
      </c>
      <c r="N946" s="7">
        <f t="shared" si="75"/>
        <v>0.2</v>
      </c>
      <c r="O946" s="4">
        <f>SUMIFS('DATA UPDATE'!$L:$L,'DATA UPDATE'!$E:$E,วิเคราะห์ข้อมูล!A946,'DATA UPDATE'!$T:$T,วิเคราะห์ข้อมูล!$O$2)</f>
        <v>1</v>
      </c>
      <c r="P946" s="4">
        <f>SUMIFS('DATA UPDATE'!$L:$L,'DATA UPDATE'!$E:$E,วิเคราะห์ข้อมูล!A946,'DATA UPDATE'!$T:$T,วิเคราะห์ข้อมูล!$P$2)</f>
        <v>0</v>
      </c>
      <c r="Q946" s="4">
        <f>SUMIFS('DATA UPDATE'!$L:$L,'DATA UPDATE'!$E:$E,วิเคราะห์ข้อมูล!A946,'DATA UPDATE'!$T:$T,วิเคราะห์ข้อมูล!$Q$2)</f>
        <v>0</v>
      </c>
      <c r="R946" s="4">
        <f>SUMIFS('DATA UPDATE'!$L:$L,'DATA UPDATE'!$D:$D,วิเคราะห์ข้อมูล!A946,'DATA UPDATE'!$T:$T,วิเคราะห์ข้อมูล!$R$2)</f>
        <v>0</v>
      </c>
      <c r="S946" s="4">
        <f>SUMIFS('UPDATE STOCK'!$F:$F,'UPDATE STOCK'!$A:$A,A946,'UPDATE STOCK'!$G:$G,$S$2)</f>
        <v>0</v>
      </c>
      <c r="T946" s="4">
        <f>SUMIFS('UPDATE STOCK'!$F:$F,'UPDATE STOCK'!$A:$A,A946,'UPDATE STOCK'!$G:$G,$T$2)</f>
        <v>0</v>
      </c>
      <c r="U946" s="4">
        <f>SUMIFS('UPDATE STOCK'!$F:$F,'UPDATE STOCK'!$A:$A,วิเคราะห์ข้อมูล!A946,'UPDATE STOCK'!$G:$G,$U$2)</f>
        <v>0</v>
      </c>
      <c r="V946" s="4">
        <f>SUMIFS('UPDATE STOCK'!$F:$F,'UPDATE STOCK'!$A:$A,วิเคราะห์ข้อมูล!A946,'UPDATE STOCK'!$G:$G,$V$2)</f>
        <v>0</v>
      </c>
      <c r="W946" s="4"/>
      <c r="X946" s="4"/>
      <c r="Y946" s="4"/>
      <c r="Z946" s="4"/>
      <c r="AA946" s="4"/>
    </row>
    <row r="947" spans="1:27" x14ac:dyDescent="0.2">
      <c r="A947" s="12" t="s">
        <v>1879</v>
      </c>
      <c r="B947" s="12" t="s">
        <v>1880</v>
      </c>
      <c r="C947" s="5">
        <f>SUMIFS('DATA UPDATE'!$L:$L,'DATA UPDATE'!$E:$E,วิเคราะห์ข้อมูล!A947,'DATA UPDATE'!$B:$B,วิเคราะห์ข้อมูล!$C$2)</f>
        <v>0</v>
      </c>
      <c r="D947" s="5">
        <f>SUMIFS('DATA UPDATE'!$L:$L,'DATA UPDATE'!$E:$E,A947,'DATA UPDATE'!$B:$B,$D$2)</f>
        <v>0</v>
      </c>
      <c r="E947" s="5">
        <f>SUMIFS('DATA UPDATE'!$L:$L,'DATA UPDATE'!$E:$E,A947,'DATA UPDATE'!$B:$B,$E$2)</f>
        <v>0</v>
      </c>
      <c r="F947" s="5">
        <f>SUMIFS('DATA UPDATE'!$L:$L,'DATA UPDATE'!$E:$E,A947,'DATA UPDATE'!$B:$B,$F$2)</f>
        <v>1</v>
      </c>
      <c r="G947" s="5">
        <f>SUMIFS('DATA UPDATE'!$L:$L,'DATA UPDATE'!$E:$E,A947,'DATA UPDATE'!$B:$B,$G$2)</f>
        <v>0</v>
      </c>
      <c r="H947" s="5">
        <f>SUMIFS('DATA UPDATE'!$L:$L,'DATA UPDATE'!$E:$E,A947,'DATA UPDATE'!$B:$B,$H$2)</f>
        <v>0</v>
      </c>
      <c r="I947" s="5">
        <f t="shared" si="71"/>
        <v>1</v>
      </c>
      <c r="J947" s="5">
        <f>SUMIFS('UPDATE STOCK'!F:F,'UPDATE STOCK'!A:A,วิเคราะห์ข้อมูล!A947)</f>
        <v>0</v>
      </c>
      <c r="K947" s="10">
        <f t="shared" si="72"/>
        <v>1</v>
      </c>
      <c r="L947" s="5">
        <f t="shared" si="73"/>
        <v>0</v>
      </c>
      <c r="M947" s="8">
        <f t="shared" si="74"/>
        <v>0.2</v>
      </c>
      <c r="N947" s="7">
        <f t="shared" si="75"/>
        <v>0.2</v>
      </c>
      <c r="O947" s="4">
        <f>SUMIFS('DATA UPDATE'!$L:$L,'DATA UPDATE'!$E:$E,วิเคราะห์ข้อมูล!A947,'DATA UPDATE'!$T:$T,วิเคราะห์ข้อมูล!$O$2)</f>
        <v>0</v>
      </c>
      <c r="P947" s="4">
        <f>SUMIFS('DATA UPDATE'!$L:$L,'DATA UPDATE'!$E:$E,วิเคราะห์ข้อมูล!A947,'DATA UPDATE'!$T:$T,วิเคราะห์ข้อมูล!$P$2)</f>
        <v>0</v>
      </c>
      <c r="Q947" s="4">
        <f>SUMIFS('DATA UPDATE'!$L:$L,'DATA UPDATE'!$E:$E,วิเคราะห์ข้อมูล!A947,'DATA UPDATE'!$T:$T,วิเคราะห์ข้อมูล!$Q$2)</f>
        <v>0</v>
      </c>
      <c r="R947" s="4">
        <f>SUMIFS('DATA UPDATE'!$L:$L,'DATA UPDATE'!$D:$D,วิเคราะห์ข้อมูล!A947,'DATA UPDATE'!$T:$T,วิเคราะห์ข้อมูล!$R$2)</f>
        <v>0</v>
      </c>
      <c r="S947" s="4">
        <f>SUMIFS('UPDATE STOCK'!$F:$F,'UPDATE STOCK'!$A:$A,A947,'UPDATE STOCK'!$G:$G,$S$2)</f>
        <v>0</v>
      </c>
      <c r="T947" s="4">
        <f>SUMIFS('UPDATE STOCK'!$F:$F,'UPDATE STOCK'!$A:$A,A947,'UPDATE STOCK'!$G:$G,$T$2)</f>
        <v>0</v>
      </c>
      <c r="U947" s="4">
        <f>SUMIFS('UPDATE STOCK'!$F:$F,'UPDATE STOCK'!$A:$A,วิเคราะห์ข้อมูล!A947,'UPDATE STOCK'!$G:$G,$U$2)</f>
        <v>0</v>
      </c>
      <c r="V947" s="4">
        <f>SUMIFS('UPDATE STOCK'!$F:$F,'UPDATE STOCK'!$A:$A,วิเคราะห์ข้อมูล!A947,'UPDATE STOCK'!$G:$G,$V$2)</f>
        <v>0</v>
      </c>
      <c r="W947" s="4"/>
      <c r="X947" s="4"/>
      <c r="Y947" s="4"/>
      <c r="Z947" s="4"/>
      <c r="AA947" s="4"/>
    </row>
    <row r="948" spans="1:27" x14ac:dyDescent="0.2">
      <c r="A948" s="12" t="s">
        <v>1881</v>
      </c>
      <c r="B948" s="12" t="s">
        <v>1882</v>
      </c>
      <c r="C948" s="5">
        <f>SUMIFS('DATA UPDATE'!$L:$L,'DATA UPDATE'!$E:$E,วิเคราะห์ข้อมูล!A948,'DATA UPDATE'!$B:$B,วิเคราะห์ข้อมูล!$C$2)</f>
        <v>0</v>
      </c>
      <c r="D948" s="5">
        <f>SUMIFS('DATA UPDATE'!$L:$L,'DATA UPDATE'!$E:$E,A948,'DATA UPDATE'!$B:$B,$D$2)</f>
        <v>1</v>
      </c>
      <c r="E948" s="5">
        <f>SUMIFS('DATA UPDATE'!$L:$L,'DATA UPDATE'!$E:$E,A948,'DATA UPDATE'!$B:$B,$E$2)</f>
        <v>0</v>
      </c>
      <c r="F948" s="5">
        <f>SUMIFS('DATA UPDATE'!$L:$L,'DATA UPDATE'!$E:$E,A948,'DATA UPDATE'!$B:$B,$F$2)</f>
        <v>0</v>
      </c>
      <c r="G948" s="5">
        <f>SUMIFS('DATA UPDATE'!$L:$L,'DATA UPDATE'!$E:$E,A948,'DATA UPDATE'!$B:$B,$G$2)</f>
        <v>0</v>
      </c>
      <c r="H948" s="5">
        <f>SUMIFS('DATA UPDATE'!$L:$L,'DATA UPDATE'!$E:$E,A948,'DATA UPDATE'!$B:$B,$H$2)</f>
        <v>0</v>
      </c>
      <c r="I948" s="5">
        <f t="shared" si="71"/>
        <v>1</v>
      </c>
      <c r="J948" s="5">
        <f>SUMIFS('UPDATE STOCK'!F:F,'UPDATE STOCK'!A:A,วิเคราะห์ข้อมูล!A948)</f>
        <v>0</v>
      </c>
      <c r="K948" s="10">
        <f t="shared" si="72"/>
        <v>1</v>
      </c>
      <c r="L948" s="5">
        <f t="shared" si="73"/>
        <v>0</v>
      </c>
      <c r="M948" s="8">
        <f t="shared" si="74"/>
        <v>0.2</v>
      </c>
      <c r="N948" s="7">
        <f t="shared" si="75"/>
        <v>0.2</v>
      </c>
      <c r="O948" s="4">
        <f>SUMIFS('DATA UPDATE'!$L:$L,'DATA UPDATE'!$E:$E,วิเคราะห์ข้อมูล!A948,'DATA UPDATE'!$T:$T,วิเคราะห์ข้อมูล!$O$2)</f>
        <v>0</v>
      </c>
      <c r="P948" s="4">
        <f>SUMIFS('DATA UPDATE'!$L:$L,'DATA UPDATE'!$E:$E,วิเคราะห์ข้อมูล!A948,'DATA UPDATE'!$T:$T,วิเคราะห์ข้อมูล!$P$2)</f>
        <v>1</v>
      </c>
      <c r="Q948" s="4">
        <f>SUMIFS('DATA UPDATE'!$L:$L,'DATA UPDATE'!$E:$E,วิเคราะห์ข้อมูล!A948,'DATA UPDATE'!$T:$T,วิเคราะห์ข้อมูล!$Q$2)</f>
        <v>0</v>
      </c>
      <c r="R948" s="4">
        <f>SUMIFS('DATA UPDATE'!$L:$L,'DATA UPDATE'!$D:$D,วิเคราะห์ข้อมูล!A948,'DATA UPDATE'!$T:$T,วิเคราะห์ข้อมูล!$R$2)</f>
        <v>0</v>
      </c>
      <c r="S948" s="4">
        <f>SUMIFS('UPDATE STOCK'!$F:$F,'UPDATE STOCK'!$A:$A,A948,'UPDATE STOCK'!$G:$G,$S$2)</f>
        <v>0</v>
      </c>
      <c r="T948" s="4">
        <f>SUMIFS('UPDATE STOCK'!$F:$F,'UPDATE STOCK'!$A:$A,A948,'UPDATE STOCK'!$G:$G,$T$2)</f>
        <v>0</v>
      </c>
      <c r="U948" s="4">
        <f>SUMIFS('UPDATE STOCK'!$F:$F,'UPDATE STOCK'!$A:$A,วิเคราะห์ข้อมูล!A948,'UPDATE STOCK'!$G:$G,$U$2)</f>
        <v>0</v>
      </c>
      <c r="V948" s="4">
        <f>SUMIFS('UPDATE STOCK'!$F:$F,'UPDATE STOCK'!$A:$A,วิเคราะห์ข้อมูล!A948,'UPDATE STOCK'!$G:$G,$V$2)</f>
        <v>0</v>
      </c>
      <c r="W948" s="4"/>
      <c r="X948" s="4"/>
      <c r="Y948" s="4"/>
      <c r="Z948" s="4"/>
      <c r="AA948" s="4"/>
    </row>
    <row r="949" spans="1:27" x14ac:dyDescent="0.2">
      <c r="A949" s="12" t="s">
        <v>1883</v>
      </c>
      <c r="B949" s="12" t="s">
        <v>1884</v>
      </c>
      <c r="C949" s="5">
        <f>SUMIFS('DATA UPDATE'!$L:$L,'DATA UPDATE'!$E:$E,วิเคราะห์ข้อมูล!A949,'DATA UPDATE'!$B:$B,วิเคราะห์ข้อมูล!$C$2)</f>
        <v>0</v>
      </c>
      <c r="D949" s="5">
        <f>SUMIFS('DATA UPDATE'!$L:$L,'DATA UPDATE'!$E:$E,A949,'DATA UPDATE'!$B:$B,$D$2)</f>
        <v>0</v>
      </c>
      <c r="E949" s="5">
        <f>SUMIFS('DATA UPDATE'!$L:$L,'DATA UPDATE'!$E:$E,A949,'DATA UPDATE'!$B:$B,$E$2)</f>
        <v>0</v>
      </c>
      <c r="F949" s="5">
        <f>SUMIFS('DATA UPDATE'!$L:$L,'DATA UPDATE'!$E:$E,A949,'DATA UPDATE'!$B:$B,$F$2)</f>
        <v>1</v>
      </c>
      <c r="G949" s="5">
        <f>SUMIFS('DATA UPDATE'!$L:$L,'DATA UPDATE'!$E:$E,A949,'DATA UPDATE'!$B:$B,$G$2)</f>
        <v>0</v>
      </c>
      <c r="H949" s="5">
        <f>SUMIFS('DATA UPDATE'!$L:$L,'DATA UPDATE'!$E:$E,A949,'DATA UPDATE'!$B:$B,$H$2)</f>
        <v>0</v>
      </c>
      <c r="I949" s="5">
        <f t="shared" si="71"/>
        <v>1</v>
      </c>
      <c r="J949" s="5">
        <f>SUMIFS('UPDATE STOCK'!F:F,'UPDATE STOCK'!A:A,วิเคราะห์ข้อมูล!A949)</f>
        <v>0</v>
      </c>
      <c r="K949" s="10">
        <f t="shared" si="72"/>
        <v>1</v>
      </c>
      <c r="L949" s="5">
        <f t="shared" si="73"/>
        <v>0</v>
      </c>
      <c r="M949" s="8">
        <f t="shared" si="74"/>
        <v>0.2</v>
      </c>
      <c r="N949" s="7">
        <f t="shared" si="75"/>
        <v>0.2</v>
      </c>
      <c r="O949" s="4">
        <f>SUMIFS('DATA UPDATE'!$L:$L,'DATA UPDATE'!$E:$E,วิเคราะห์ข้อมูล!A949,'DATA UPDATE'!$T:$T,วิเคราะห์ข้อมูล!$O$2)</f>
        <v>1</v>
      </c>
      <c r="P949" s="4">
        <f>SUMIFS('DATA UPDATE'!$L:$L,'DATA UPDATE'!$E:$E,วิเคราะห์ข้อมูล!A949,'DATA UPDATE'!$T:$T,วิเคราะห์ข้อมูล!$P$2)</f>
        <v>0</v>
      </c>
      <c r="Q949" s="4">
        <f>SUMIFS('DATA UPDATE'!$L:$L,'DATA UPDATE'!$E:$E,วิเคราะห์ข้อมูล!A949,'DATA UPDATE'!$T:$T,วิเคราะห์ข้อมูล!$Q$2)</f>
        <v>0</v>
      </c>
      <c r="R949" s="4">
        <f>SUMIFS('DATA UPDATE'!$L:$L,'DATA UPDATE'!$D:$D,วิเคราะห์ข้อมูล!A949,'DATA UPDATE'!$T:$T,วิเคราะห์ข้อมูล!$R$2)</f>
        <v>0</v>
      </c>
      <c r="S949" s="4">
        <f>SUMIFS('UPDATE STOCK'!$F:$F,'UPDATE STOCK'!$A:$A,A949,'UPDATE STOCK'!$G:$G,$S$2)</f>
        <v>0</v>
      </c>
      <c r="T949" s="4">
        <f>SUMIFS('UPDATE STOCK'!$F:$F,'UPDATE STOCK'!$A:$A,A949,'UPDATE STOCK'!$G:$G,$T$2)</f>
        <v>0</v>
      </c>
      <c r="U949" s="4">
        <f>SUMIFS('UPDATE STOCK'!$F:$F,'UPDATE STOCK'!$A:$A,วิเคราะห์ข้อมูล!A949,'UPDATE STOCK'!$G:$G,$U$2)</f>
        <v>0</v>
      </c>
      <c r="V949" s="4">
        <f>SUMIFS('UPDATE STOCK'!$F:$F,'UPDATE STOCK'!$A:$A,วิเคราะห์ข้อมูล!A949,'UPDATE STOCK'!$G:$G,$V$2)</f>
        <v>0</v>
      </c>
      <c r="W949" s="4"/>
      <c r="X949" s="4"/>
      <c r="Y949" s="4"/>
      <c r="Z949" s="4"/>
      <c r="AA949" s="4"/>
    </row>
    <row r="950" spans="1:27" x14ac:dyDescent="0.2">
      <c r="A950" s="12" t="s">
        <v>1885</v>
      </c>
      <c r="B950" s="12" t="s">
        <v>1886</v>
      </c>
      <c r="C950" s="5">
        <f>SUMIFS('DATA UPDATE'!$L:$L,'DATA UPDATE'!$E:$E,วิเคราะห์ข้อมูล!A950,'DATA UPDATE'!$B:$B,วิเคราะห์ข้อมูล!$C$2)</f>
        <v>0</v>
      </c>
      <c r="D950" s="5">
        <f>SUMIFS('DATA UPDATE'!$L:$L,'DATA UPDATE'!$E:$E,A950,'DATA UPDATE'!$B:$B,$D$2)</f>
        <v>0</v>
      </c>
      <c r="E950" s="5">
        <f>SUMIFS('DATA UPDATE'!$L:$L,'DATA UPDATE'!$E:$E,A950,'DATA UPDATE'!$B:$B,$E$2)</f>
        <v>1</v>
      </c>
      <c r="F950" s="5">
        <f>SUMIFS('DATA UPDATE'!$L:$L,'DATA UPDATE'!$E:$E,A950,'DATA UPDATE'!$B:$B,$F$2)</f>
        <v>0</v>
      </c>
      <c r="G950" s="5">
        <f>SUMIFS('DATA UPDATE'!$L:$L,'DATA UPDATE'!$E:$E,A950,'DATA UPDATE'!$B:$B,$G$2)</f>
        <v>0</v>
      </c>
      <c r="H950" s="5">
        <f>SUMIFS('DATA UPDATE'!$L:$L,'DATA UPDATE'!$E:$E,A950,'DATA UPDATE'!$B:$B,$H$2)</f>
        <v>0</v>
      </c>
      <c r="I950" s="5">
        <f t="shared" si="71"/>
        <v>1</v>
      </c>
      <c r="J950" s="5">
        <f>SUMIFS('UPDATE STOCK'!F:F,'UPDATE STOCK'!A:A,วิเคราะห์ข้อมูล!A950)</f>
        <v>0</v>
      </c>
      <c r="K950" s="10">
        <f t="shared" si="72"/>
        <v>1</v>
      </c>
      <c r="L950" s="5">
        <f t="shared" si="73"/>
        <v>0</v>
      </c>
      <c r="M950" s="8">
        <f t="shared" si="74"/>
        <v>0.2</v>
      </c>
      <c r="N950" s="7">
        <f t="shared" si="75"/>
        <v>0.2</v>
      </c>
      <c r="O950" s="4">
        <f>SUMIFS('DATA UPDATE'!$L:$L,'DATA UPDATE'!$E:$E,วิเคราะห์ข้อมูล!A950,'DATA UPDATE'!$T:$T,วิเคราะห์ข้อมูล!$O$2)</f>
        <v>0</v>
      </c>
      <c r="P950" s="4">
        <f>SUMIFS('DATA UPDATE'!$L:$L,'DATA UPDATE'!$E:$E,วิเคราะห์ข้อมูล!A950,'DATA UPDATE'!$T:$T,วิเคราะห์ข้อมูล!$P$2)</f>
        <v>0</v>
      </c>
      <c r="Q950" s="4">
        <f>SUMIFS('DATA UPDATE'!$L:$L,'DATA UPDATE'!$E:$E,วิเคราะห์ข้อมูล!A950,'DATA UPDATE'!$T:$T,วิเคราะห์ข้อมูล!$Q$2)</f>
        <v>0</v>
      </c>
      <c r="R950" s="4">
        <f>SUMIFS('DATA UPDATE'!$L:$L,'DATA UPDATE'!$D:$D,วิเคราะห์ข้อมูล!A950,'DATA UPDATE'!$T:$T,วิเคราะห์ข้อมูล!$R$2)</f>
        <v>0</v>
      </c>
      <c r="S950" s="4">
        <f>SUMIFS('UPDATE STOCK'!$F:$F,'UPDATE STOCK'!$A:$A,A950,'UPDATE STOCK'!$G:$G,$S$2)</f>
        <v>0</v>
      </c>
      <c r="T950" s="4">
        <f>SUMIFS('UPDATE STOCK'!$F:$F,'UPDATE STOCK'!$A:$A,A950,'UPDATE STOCK'!$G:$G,$T$2)</f>
        <v>0</v>
      </c>
      <c r="U950" s="4">
        <f>SUMIFS('UPDATE STOCK'!$F:$F,'UPDATE STOCK'!$A:$A,วิเคราะห์ข้อมูล!A950,'UPDATE STOCK'!$G:$G,$U$2)</f>
        <v>0</v>
      </c>
      <c r="V950" s="4">
        <f>SUMIFS('UPDATE STOCK'!$F:$F,'UPDATE STOCK'!$A:$A,วิเคราะห์ข้อมูล!A950,'UPDATE STOCK'!$G:$G,$V$2)</f>
        <v>0</v>
      </c>
      <c r="W950" s="4"/>
      <c r="X950" s="4"/>
      <c r="Y950" s="4"/>
      <c r="Z950" s="4"/>
      <c r="AA950" s="4"/>
    </row>
    <row r="951" spans="1:27" x14ac:dyDescent="0.2">
      <c r="A951" s="12" t="s">
        <v>1887</v>
      </c>
      <c r="B951" s="12" t="s">
        <v>1888</v>
      </c>
      <c r="C951" s="5">
        <f>SUMIFS('DATA UPDATE'!$L:$L,'DATA UPDATE'!$E:$E,วิเคราะห์ข้อมูล!A951,'DATA UPDATE'!$B:$B,วิเคราะห์ข้อมูล!$C$2)</f>
        <v>0</v>
      </c>
      <c r="D951" s="5">
        <f>SUMIFS('DATA UPDATE'!$L:$L,'DATA UPDATE'!$E:$E,A951,'DATA UPDATE'!$B:$B,$D$2)</f>
        <v>0</v>
      </c>
      <c r="E951" s="5">
        <f>SUMIFS('DATA UPDATE'!$L:$L,'DATA UPDATE'!$E:$E,A951,'DATA UPDATE'!$B:$B,$E$2)</f>
        <v>0</v>
      </c>
      <c r="F951" s="5">
        <f>SUMIFS('DATA UPDATE'!$L:$L,'DATA UPDATE'!$E:$E,A951,'DATA UPDATE'!$B:$B,$F$2)</f>
        <v>1</v>
      </c>
      <c r="G951" s="5">
        <f>SUMIFS('DATA UPDATE'!$L:$L,'DATA UPDATE'!$E:$E,A951,'DATA UPDATE'!$B:$B,$G$2)</f>
        <v>2</v>
      </c>
      <c r="H951" s="5">
        <f>SUMIFS('DATA UPDATE'!$L:$L,'DATA UPDATE'!$E:$E,A951,'DATA UPDATE'!$B:$B,$H$2)</f>
        <v>0</v>
      </c>
      <c r="I951" s="5">
        <f t="shared" si="71"/>
        <v>3</v>
      </c>
      <c r="J951" s="5">
        <f>SUMIFS('UPDATE STOCK'!F:F,'UPDATE STOCK'!A:A,วิเคราะห์ข้อมูล!A951)</f>
        <v>2</v>
      </c>
      <c r="K951" s="10">
        <f t="shared" si="72"/>
        <v>2</v>
      </c>
      <c r="L951" s="5">
        <f t="shared" si="73"/>
        <v>0</v>
      </c>
      <c r="M951" s="8">
        <f t="shared" si="74"/>
        <v>0.6</v>
      </c>
      <c r="N951" s="7">
        <f t="shared" si="75"/>
        <v>-1.4</v>
      </c>
      <c r="O951" s="4">
        <f>SUMIFS('DATA UPDATE'!$L:$L,'DATA UPDATE'!$E:$E,วิเคราะห์ข้อมูล!A951,'DATA UPDATE'!$T:$T,วิเคราะห์ข้อมูล!$O$2)</f>
        <v>0</v>
      </c>
      <c r="P951" s="4">
        <f>SUMIFS('DATA UPDATE'!$L:$L,'DATA UPDATE'!$E:$E,วิเคราะห์ข้อมูล!A951,'DATA UPDATE'!$T:$T,วิเคราะห์ข้อมูล!$P$2)</f>
        <v>0</v>
      </c>
      <c r="Q951" s="4">
        <f>SUMIFS('DATA UPDATE'!$L:$L,'DATA UPDATE'!$E:$E,วิเคราะห์ข้อมูล!A951,'DATA UPDATE'!$T:$T,วิเคราะห์ข้อมูล!$Q$2)</f>
        <v>3</v>
      </c>
      <c r="R951" s="4">
        <f>SUMIFS('DATA UPDATE'!$L:$L,'DATA UPDATE'!$D:$D,วิเคราะห์ข้อมูล!A951,'DATA UPDATE'!$T:$T,วิเคราะห์ข้อมูล!$R$2)</f>
        <v>0</v>
      </c>
      <c r="S951" s="4">
        <f>SUMIFS('UPDATE STOCK'!$F:$F,'UPDATE STOCK'!$A:$A,A951,'UPDATE STOCK'!$G:$G,$S$2)</f>
        <v>0</v>
      </c>
      <c r="T951" s="4">
        <f>SUMIFS('UPDATE STOCK'!$F:$F,'UPDATE STOCK'!$A:$A,A951,'UPDATE STOCK'!$G:$G,$T$2)</f>
        <v>0</v>
      </c>
      <c r="U951" s="4">
        <f>SUMIFS('UPDATE STOCK'!$F:$F,'UPDATE STOCK'!$A:$A,วิเคราะห์ข้อมูล!A951,'UPDATE STOCK'!$G:$G,$U$2)</f>
        <v>2</v>
      </c>
      <c r="V951" s="4">
        <f>SUMIFS('UPDATE STOCK'!$F:$F,'UPDATE STOCK'!$A:$A,วิเคราะห์ข้อมูล!A951,'UPDATE STOCK'!$G:$G,$V$2)</f>
        <v>0</v>
      </c>
      <c r="W951" s="4"/>
      <c r="X951" s="4"/>
      <c r="Y951" s="4"/>
      <c r="Z951" s="4"/>
      <c r="AA951" s="4"/>
    </row>
    <row r="952" spans="1:27" x14ac:dyDescent="0.2">
      <c r="A952" s="12" t="s">
        <v>1889</v>
      </c>
      <c r="B952" s="12" t="s">
        <v>1890</v>
      </c>
      <c r="C952" s="5">
        <f>SUMIFS('DATA UPDATE'!$L:$L,'DATA UPDATE'!$E:$E,วิเคราะห์ข้อมูล!A952,'DATA UPDATE'!$B:$B,วิเคราะห์ข้อมูล!$C$2)</f>
        <v>2</v>
      </c>
      <c r="D952" s="5">
        <f>SUMIFS('DATA UPDATE'!$L:$L,'DATA UPDATE'!$E:$E,A952,'DATA UPDATE'!$B:$B,$D$2)</f>
        <v>0</v>
      </c>
      <c r="E952" s="5">
        <f>SUMIFS('DATA UPDATE'!$L:$L,'DATA UPDATE'!$E:$E,A952,'DATA UPDATE'!$B:$B,$E$2)</f>
        <v>0</v>
      </c>
      <c r="F952" s="5">
        <f>SUMIFS('DATA UPDATE'!$L:$L,'DATA UPDATE'!$E:$E,A952,'DATA UPDATE'!$B:$B,$F$2)</f>
        <v>0</v>
      </c>
      <c r="G952" s="5">
        <f>SUMIFS('DATA UPDATE'!$L:$L,'DATA UPDATE'!$E:$E,A952,'DATA UPDATE'!$B:$B,$G$2)</f>
        <v>0</v>
      </c>
      <c r="H952" s="5">
        <f>SUMIFS('DATA UPDATE'!$L:$L,'DATA UPDATE'!$E:$E,A952,'DATA UPDATE'!$B:$B,$H$2)</f>
        <v>0</v>
      </c>
      <c r="I952" s="5">
        <f t="shared" si="71"/>
        <v>2</v>
      </c>
      <c r="J952" s="5">
        <f>SUMIFS('UPDATE STOCK'!F:F,'UPDATE STOCK'!A:A,วิเคราะห์ข้อมูล!A952)</f>
        <v>0</v>
      </c>
      <c r="K952" s="10">
        <f t="shared" si="72"/>
        <v>2</v>
      </c>
      <c r="L952" s="5">
        <f t="shared" si="73"/>
        <v>0</v>
      </c>
      <c r="M952" s="8">
        <f t="shared" si="74"/>
        <v>0.4</v>
      </c>
      <c r="N952" s="7">
        <f t="shared" si="75"/>
        <v>0.4</v>
      </c>
      <c r="O952" s="4">
        <f>SUMIFS('DATA UPDATE'!$L:$L,'DATA UPDATE'!$E:$E,วิเคราะห์ข้อมูล!A952,'DATA UPDATE'!$T:$T,วิเคราะห์ข้อมูล!$O$2)</f>
        <v>2</v>
      </c>
      <c r="P952" s="4">
        <f>SUMIFS('DATA UPDATE'!$L:$L,'DATA UPDATE'!$E:$E,วิเคราะห์ข้อมูล!A952,'DATA UPDATE'!$T:$T,วิเคราะห์ข้อมูล!$P$2)</f>
        <v>0</v>
      </c>
      <c r="Q952" s="4">
        <f>SUMIFS('DATA UPDATE'!$L:$L,'DATA UPDATE'!$E:$E,วิเคราะห์ข้อมูล!A952,'DATA UPDATE'!$T:$T,วิเคราะห์ข้อมูล!$Q$2)</f>
        <v>0</v>
      </c>
      <c r="R952" s="4">
        <f>SUMIFS('DATA UPDATE'!$L:$L,'DATA UPDATE'!$D:$D,วิเคราะห์ข้อมูล!A952,'DATA UPDATE'!$T:$T,วิเคราะห์ข้อมูล!$R$2)</f>
        <v>0</v>
      </c>
      <c r="S952" s="4">
        <f>SUMIFS('UPDATE STOCK'!$F:$F,'UPDATE STOCK'!$A:$A,A952,'UPDATE STOCK'!$G:$G,$S$2)</f>
        <v>0</v>
      </c>
      <c r="T952" s="4">
        <f>SUMIFS('UPDATE STOCK'!$F:$F,'UPDATE STOCK'!$A:$A,A952,'UPDATE STOCK'!$G:$G,$T$2)</f>
        <v>0</v>
      </c>
      <c r="U952" s="4">
        <f>SUMIFS('UPDATE STOCK'!$F:$F,'UPDATE STOCK'!$A:$A,วิเคราะห์ข้อมูล!A952,'UPDATE STOCK'!$G:$G,$U$2)</f>
        <v>0</v>
      </c>
      <c r="V952" s="4">
        <f>SUMIFS('UPDATE STOCK'!$F:$F,'UPDATE STOCK'!$A:$A,วิเคราะห์ข้อมูล!A952,'UPDATE STOCK'!$G:$G,$V$2)</f>
        <v>0</v>
      </c>
      <c r="W952" s="4"/>
      <c r="X952" s="4"/>
      <c r="Y952" s="4"/>
      <c r="Z952" s="4"/>
      <c r="AA952" s="4"/>
    </row>
    <row r="953" spans="1:27" x14ac:dyDescent="0.2">
      <c r="A953" s="12" t="s">
        <v>1891</v>
      </c>
      <c r="B953" s="12" t="s">
        <v>1892</v>
      </c>
      <c r="C953" s="5">
        <f>SUMIFS('DATA UPDATE'!$L:$L,'DATA UPDATE'!$E:$E,วิเคราะห์ข้อมูล!A953,'DATA UPDATE'!$B:$B,วิเคราะห์ข้อมูล!$C$2)</f>
        <v>2</v>
      </c>
      <c r="D953" s="5">
        <f>SUMIFS('DATA UPDATE'!$L:$L,'DATA UPDATE'!$E:$E,A953,'DATA UPDATE'!$B:$B,$D$2)</f>
        <v>0</v>
      </c>
      <c r="E953" s="5">
        <f>SUMIFS('DATA UPDATE'!$L:$L,'DATA UPDATE'!$E:$E,A953,'DATA UPDATE'!$B:$B,$E$2)</f>
        <v>0</v>
      </c>
      <c r="F953" s="5">
        <f>SUMIFS('DATA UPDATE'!$L:$L,'DATA UPDATE'!$E:$E,A953,'DATA UPDATE'!$B:$B,$F$2)</f>
        <v>0</v>
      </c>
      <c r="G953" s="5">
        <f>SUMIFS('DATA UPDATE'!$L:$L,'DATA UPDATE'!$E:$E,A953,'DATA UPDATE'!$B:$B,$G$2)</f>
        <v>0</v>
      </c>
      <c r="H953" s="5">
        <f>SUMIFS('DATA UPDATE'!$L:$L,'DATA UPDATE'!$E:$E,A953,'DATA UPDATE'!$B:$B,$H$2)</f>
        <v>0</v>
      </c>
      <c r="I953" s="5">
        <f t="shared" si="71"/>
        <v>2</v>
      </c>
      <c r="J953" s="5">
        <f>SUMIFS('UPDATE STOCK'!F:F,'UPDATE STOCK'!A:A,วิเคราะห์ข้อมูล!A953)</f>
        <v>0</v>
      </c>
      <c r="K953" s="10">
        <f t="shared" si="72"/>
        <v>2</v>
      </c>
      <c r="L953" s="5">
        <f t="shared" si="73"/>
        <v>0</v>
      </c>
      <c r="M953" s="8">
        <f t="shared" si="74"/>
        <v>0.4</v>
      </c>
      <c r="N953" s="7">
        <f t="shared" si="75"/>
        <v>0.4</v>
      </c>
      <c r="O953" s="4">
        <f>SUMIFS('DATA UPDATE'!$L:$L,'DATA UPDATE'!$E:$E,วิเคราะห์ข้อมูล!A953,'DATA UPDATE'!$T:$T,วิเคราะห์ข้อมูล!$O$2)</f>
        <v>0</v>
      </c>
      <c r="P953" s="4">
        <f>SUMIFS('DATA UPDATE'!$L:$L,'DATA UPDATE'!$E:$E,วิเคราะห์ข้อมูล!A953,'DATA UPDATE'!$T:$T,วิเคราะห์ข้อมูล!$P$2)</f>
        <v>2</v>
      </c>
      <c r="Q953" s="4">
        <f>SUMIFS('DATA UPDATE'!$L:$L,'DATA UPDATE'!$E:$E,วิเคราะห์ข้อมูล!A953,'DATA UPDATE'!$T:$T,วิเคราะห์ข้อมูล!$Q$2)</f>
        <v>0</v>
      </c>
      <c r="R953" s="4">
        <f>SUMIFS('DATA UPDATE'!$L:$L,'DATA UPDATE'!$D:$D,วิเคราะห์ข้อมูล!A953,'DATA UPDATE'!$T:$T,วิเคราะห์ข้อมูล!$R$2)</f>
        <v>0</v>
      </c>
      <c r="S953" s="4">
        <f>SUMIFS('UPDATE STOCK'!$F:$F,'UPDATE STOCK'!$A:$A,A953,'UPDATE STOCK'!$G:$G,$S$2)</f>
        <v>0</v>
      </c>
      <c r="T953" s="4">
        <f>SUMIFS('UPDATE STOCK'!$F:$F,'UPDATE STOCK'!$A:$A,A953,'UPDATE STOCK'!$G:$G,$T$2)</f>
        <v>0</v>
      </c>
      <c r="U953" s="4">
        <f>SUMIFS('UPDATE STOCK'!$F:$F,'UPDATE STOCK'!$A:$A,วิเคราะห์ข้อมูล!A953,'UPDATE STOCK'!$G:$G,$U$2)</f>
        <v>0</v>
      </c>
      <c r="V953" s="4">
        <f>SUMIFS('UPDATE STOCK'!$F:$F,'UPDATE STOCK'!$A:$A,วิเคราะห์ข้อมูล!A953,'UPDATE STOCK'!$G:$G,$V$2)</f>
        <v>0</v>
      </c>
      <c r="W953" s="4"/>
      <c r="X953" s="4"/>
      <c r="Y953" s="4"/>
      <c r="Z953" s="4"/>
      <c r="AA953" s="4"/>
    </row>
    <row r="954" spans="1:27" x14ac:dyDescent="0.2">
      <c r="A954" s="12" t="s">
        <v>1893</v>
      </c>
      <c r="B954" s="12" t="s">
        <v>1894</v>
      </c>
      <c r="C954" s="5">
        <f>SUMIFS('DATA UPDATE'!$L:$L,'DATA UPDATE'!$E:$E,วิเคราะห์ข้อมูล!A954,'DATA UPDATE'!$B:$B,วิเคราะห์ข้อมูล!$C$2)</f>
        <v>0</v>
      </c>
      <c r="D954" s="5">
        <f>SUMIFS('DATA UPDATE'!$L:$L,'DATA UPDATE'!$E:$E,A954,'DATA UPDATE'!$B:$B,$D$2)</f>
        <v>4</v>
      </c>
      <c r="E954" s="5">
        <f>SUMIFS('DATA UPDATE'!$L:$L,'DATA UPDATE'!$E:$E,A954,'DATA UPDATE'!$B:$B,$E$2)</f>
        <v>8</v>
      </c>
      <c r="F954" s="5">
        <f>SUMIFS('DATA UPDATE'!$L:$L,'DATA UPDATE'!$E:$E,A954,'DATA UPDATE'!$B:$B,$F$2)</f>
        <v>5</v>
      </c>
      <c r="G954" s="5">
        <f>SUMIFS('DATA UPDATE'!$L:$L,'DATA UPDATE'!$E:$E,A954,'DATA UPDATE'!$B:$B,$G$2)</f>
        <v>3</v>
      </c>
      <c r="H954" s="5">
        <f>SUMIFS('DATA UPDATE'!$L:$L,'DATA UPDATE'!$E:$E,A954,'DATA UPDATE'!$B:$B,$H$2)</f>
        <v>0</v>
      </c>
      <c r="I954" s="5">
        <f t="shared" si="71"/>
        <v>20</v>
      </c>
      <c r="J954" s="9">
        <f>SUMIFS('UPDATE STOCK'!F:F,'UPDATE STOCK'!A:A,วิเคราะห์ข้อมูล!A954)</f>
        <v>38</v>
      </c>
      <c r="K954" s="10">
        <f t="shared" si="72"/>
        <v>8</v>
      </c>
      <c r="L954" s="5">
        <f t="shared" si="73"/>
        <v>0</v>
      </c>
      <c r="M954" s="8">
        <f t="shared" si="74"/>
        <v>4</v>
      </c>
      <c r="N954" s="7">
        <f t="shared" si="75"/>
        <v>-34</v>
      </c>
      <c r="O954" s="4">
        <f>SUMIFS('DATA UPDATE'!$L:$L,'DATA UPDATE'!$E:$E,วิเคราะห์ข้อมูล!A954,'DATA UPDATE'!$T:$T,วิเคราะห์ข้อมูล!$O$2)</f>
        <v>12</v>
      </c>
      <c r="P954" s="4">
        <f>SUMIFS('DATA UPDATE'!$L:$L,'DATA UPDATE'!$E:$E,วิเคราะห์ข้อมูล!A954,'DATA UPDATE'!$T:$T,วิเคราะห์ข้อมูล!$P$2)</f>
        <v>2</v>
      </c>
      <c r="Q954" s="4">
        <f>SUMIFS('DATA UPDATE'!$L:$L,'DATA UPDATE'!$E:$E,วิเคราะห์ข้อมูล!A954,'DATA UPDATE'!$T:$T,วิเคราะห์ข้อมูล!$Q$2)</f>
        <v>6</v>
      </c>
      <c r="R954" s="4">
        <f>SUMIFS('DATA UPDATE'!$L:$L,'DATA UPDATE'!$D:$D,วิเคราะห์ข้อมูล!A954,'DATA UPDATE'!$T:$T,วิเคราะห์ข้อมูล!$R$2)</f>
        <v>0</v>
      </c>
      <c r="S954" s="4">
        <f>SUMIFS('UPDATE STOCK'!$F:$F,'UPDATE STOCK'!$A:$A,A954,'UPDATE STOCK'!$G:$G,$S$2)</f>
        <v>14</v>
      </c>
      <c r="T954" s="4">
        <f>SUMIFS('UPDATE STOCK'!$F:$F,'UPDATE STOCK'!$A:$A,A954,'UPDATE STOCK'!$G:$G,$T$2)</f>
        <v>12</v>
      </c>
      <c r="U954" s="4">
        <f>SUMIFS('UPDATE STOCK'!$F:$F,'UPDATE STOCK'!$A:$A,วิเคราะห์ข้อมูล!A954,'UPDATE STOCK'!$G:$G,$U$2)</f>
        <v>9</v>
      </c>
      <c r="V954" s="4">
        <f>SUMIFS('UPDATE STOCK'!$F:$F,'UPDATE STOCK'!$A:$A,วิเคราะห์ข้อมูล!A954,'UPDATE STOCK'!$G:$G,$V$2)</f>
        <v>3</v>
      </c>
      <c r="W954" s="4"/>
      <c r="X954" s="4"/>
      <c r="Y954" s="4"/>
      <c r="Z954" s="4"/>
      <c r="AA954" s="4"/>
    </row>
    <row r="955" spans="1:27" x14ac:dyDescent="0.2">
      <c r="A955" s="12" t="s">
        <v>1895</v>
      </c>
      <c r="B955" s="12" t="s">
        <v>1896</v>
      </c>
      <c r="C955" s="5">
        <f>SUMIFS('DATA UPDATE'!$L:$L,'DATA UPDATE'!$E:$E,วิเคราะห์ข้อมูล!A955,'DATA UPDATE'!$B:$B,วิเคราะห์ข้อมูล!$C$2)</f>
        <v>2</v>
      </c>
      <c r="D955" s="5">
        <f>SUMIFS('DATA UPDATE'!$L:$L,'DATA UPDATE'!$E:$E,A955,'DATA UPDATE'!$B:$B,$D$2)</f>
        <v>1</v>
      </c>
      <c r="E955" s="5">
        <f>SUMIFS('DATA UPDATE'!$L:$L,'DATA UPDATE'!$E:$E,A955,'DATA UPDATE'!$B:$B,$E$2)</f>
        <v>0</v>
      </c>
      <c r="F955" s="5">
        <f>SUMIFS('DATA UPDATE'!$L:$L,'DATA UPDATE'!$E:$E,A955,'DATA UPDATE'!$B:$B,$F$2)</f>
        <v>2</v>
      </c>
      <c r="G955" s="5">
        <f>SUMIFS('DATA UPDATE'!$L:$L,'DATA UPDATE'!$E:$E,A955,'DATA UPDATE'!$B:$B,$G$2)</f>
        <v>2</v>
      </c>
      <c r="H955" s="5">
        <f>SUMIFS('DATA UPDATE'!$L:$L,'DATA UPDATE'!$E:$E,A955,'DATA UPDATE'!$B:$B,$H$2)</f>
        <v>0</v>
      </c>
      <c r="I955" s="5">
        <f t="shared" si="71"/>
        <v>7</v>
      </c>
      <c r="J955" s="5">
        <f>SUMIFS('UPDATE STOCK'!F:F,'UPDATE STOCK'!A:A,วิเคราะห์ข้อมูล!A955)</f>
        <v>2</v>
      </c>
      <c r="K955" s="10">
        <f t="shared" si="72"/>
        <v>2</v>
      </c>
      <c r="L955" s="5">
        <f t="shared" si="73"/>
        <v>0</v>
      </c>
      <c r="M955" s="8">
        <f t="shared" si="74"/>
        <v>1.4</v>
      </c>
      <c r="N955" s="7">
        <f t="shared" si="75"/>
        <v>-0.60000000000000009</v>
      </c>
      <c r="O955" s="4">
        <f>SUMIFS('DATA UPDATE'!$L:$L,'DATA UPDATE'!$E:$E,วิเคราะห์ข้อมูล!A955,'DATA UPDATE'!$T:$T,วิเคราะห์ข้อมูล!$O$2)</f>
        <v>0</v>
      </c>
      <c r="P955" s="4">
        <f>SUMIFS('DATA UPDATE'!$L:$L,'DATA UPDATE'!$E:$E,วิเคราะห์ข้อมูล!A955,'DATA UPDATE'!$T:$T,วิเคราะห์ข้อมูล!$P$2)</f>
        <v>0</v>
      </c>
      <c r="Q955" s="4">
        <f>SUMIFS('DATA UPDATE'!$L:$L,'DATA UPDATE'!$E:$E,วิเคราะห์ข้อมูล!A955,'DATA UPDATE'!$T:$T,วิเคราะห์ข้อมูล!$Q$2)</f>
        <v>7</v>
      </c>
      <c r="R955" s="4">
        <f>SUMIFS('DATA UPDATE'!$L:$L,'DATA UPDATE'!$D:$D,วิเคราะห์ข้อมูล!A955,'DATA UPDATE'!$T:$T,วิเคราะห์ข้อมูล!$R$2)</f>
        <v>0</v>
      </c>
      <c r="S955" s="4">
        <f>SUMIFS('UPDATE STOCK'!$F:$F,'UPDATE STOCK'!$A:$A,A955,'UPDATE STOCK'!$G:$G,$S$2)</f>
        <v>0</v>
      </c>
      <c r="T955" s="4">
        <f>SUMIFS('UPDATE STOCK'!$F:$F,'UPDATE STOCK'!$A:$A,A955,'UPDATE STOCK'!$G:$G,$T$2)</f>
        <v>0</v>
      </c>
      <c r="U955" s="4">
        <f>SUMIFS('UPDATE STOCK'!$F:$F,'UPDATE STOCK'!$A:$A,วิเคราะห์ข้อมูล!A955,'UPDATE STOCK'!$G:$G,$U$2)</f>
        <v>2</v>
      </c>
      <c r="V955" s="4">
        <f>SUMIFS('UPDATE STOCK'!$F:$F,'UPDATE STOCK'!$A:$A,วิเคราะห์ข้อมูล!A955,'UPDATE STOCK'!$G:$G,$V$2)</f>
        <v>0</v>
      </c>
      <c r="W955" s="4"/>
      <c r="X955" s="4"/>
      <c r="Y955" s="4"/>
      <c r="Z955" s="4"/>
      <c r="AA955" s="4"/>
    </row>
    <row r="956" spans="1:27" x14ac:dyDescent="0.2">
      <c r="A956" s="12" t="s">
        <v>1897</v>
      </c>
      <c r="B956" s="12" t="s">
        <v>1898</v>
      </c>
      <c r="C956" s="5">
        <f>SUMIFS('DATA UPDATE'!$L:$L,'DATA UPDATE'!$E:$E,วิเคราะห์ข้อมูล!A956,'DATA UPDATE'!$B:$B,วิเคราะห์ข้อมูล!$C$2)</f>
        <v>12</v>
      </c>
      <c r="D956" s="5">
        <f>SUMIFS('DATA UPDATE'!$L:$L,'DATA UPDATE'!$E:$E,A956,'DATA UPDATE'!$B:$B,$D$2)</f>
        <v>4</v>
      </c>
      <c r="E956" s="5">
        <f>SUMIFS('DATA UPDATE'!$L:$L,'DATA UPDATE'!$E:$E,A956,'DATA UPDATE'!$B:$B,$E$2)</f>
        <v>12</v>
      </c>
      <c r="F956" s="5">
        <f>SUMIFS('DATA UPDATE'!$L:$L,'DATA UPDATE'!$E:$E,A956,'DATA UPDATE'!$B:$B,$F$2)</f>
        <v>12</v>
      </c>
      <c r="G956" s="5">
        <f>SUMIFS('DATA UPDATE'!$L:$L,'DATA UPDATE'!$E:$E,A956,'DATA UPDATE'!$B:$B,$G$2)</f>
        <v>10</v>
      </c>
      <c r="H956" s="5">
        <f>SUMIFS('DATA UPDATE'!$L:$L,'DATA UPDATE'!$E:$E,A956,'DATA UPDATE'!$B:$B,$H$2)</f>
        <v>0</v>
      </c>
      <c r="I956" s="5">
        <f t="shared" si="71"/>
        <v>50</v>
      </c>
      <c r="J956" s="5">
        <f>SUMIFS('UPDATE STOCK'!F:F,'UPDATE STOCK'!A:A,วิเคราะห์ข้อมูล!A956)</f>
        <v>117</v>
      </c>
      <c r="K956" s="10">
        <f t="shared" si="72"/>
        <v>12</v>
      </c>
      <c r="L956" s="5">
        <f t="shared" si="73"/>
        <v>4</v>
      </c>
      <c r="M956" s="8">
        <f t="shared" si="74"/>
        <v>10</v>
      </c>
      <c r="N956" s="7">
        <f t="shared" si="75"/>
        <v>-107</v>
      </c>
      <c r="O956" s="4">
        <f>SUMIFS('DATA UPDATE'!$L:$L,'DATA UPDATE'!$E:$E,วิเคราะห์ข้อมูล!A956,'DATA UPDATE'!$T:$T,วิเคราะห์ข้อมูล!$O$2)</f>
        <v>13</v>
      </c>
      <c r="P956" s="4">
        <f>SUMIFS('DATA UPDATE'!$L:$L,'DATA UPDATE'!$E:$E,วิเคราะห์ข้อมูล!A956,'DATA UPDATE'!$T:$T,วิเคราะห์ข้อมูล!$P$2)</f>
        <v>4</v>
      </c>
      <c r="Q956" s="4">
        <f>SUMIFS('DATA UPDATE'!$L:$L,'DATA UPDATE'!$E:$E,วิเคราะห์ข้อมูล!A956,'DATA UPDATE'!$T:$T,วิเคราะห์ข้อมูล!$Q$2)</f>
        <v>28</v>
      </c>
      <c r="R956" s="4">
        <f>SUMIFS('DATA UPDATE'!$L:$L,'DATA UPDATE'!$D:$D,วิเคราะห์ข้อมูล!A956,'DATA UPDATE'!$T:$T,วิเคราะห์ข้อมูล!$R$2)</f>
        <v>0</v>
      </c>
      <c r="S956" s="4">
        <f>SUMIFS('UPDATE STOCK'!$F:$F,'UPDATE STOCK'!$A:$A,A956,'UPDATE STOCK'!$G:$G,$S$2)</f>
        <v>6</v>
      </c>
      <c r="T956" s="4">
        <f>SUMIFS('UPDATE STOCK'!$F:$F,'UPDATE STOCK'!$A:$A,A956,'UPDATE STOCK'!$G:$G,$T$2)</f>
        <v>10</v>
      </c>
      <c r="U956" s="4">
        <f>SUMIFS('UPDATE STOCK'!$F:$F,'UPDATE STOCK'!$A:$A,วิเคราะห์ข้อมูล!A956,'UPDATE STOCK'!$G:$G,$U$2)</f>
        <v>1</v>
      </c>
      <c r="V956" s="4">
        <f>SUMIFS('UPDATE STOCK'!$F:$F,'UPDATE STOCK'!$A:$A,วิเคราะห์ข้อมูล!A956,'UPDATE STOCK'!$G:$G,$V$2)</f>
        <v>3</v>
      </c>
      <c r="W956" s="4"/>
      <c r="X956" s="4"/>
      <c r="Y956" s="4"/>
      <c r="Z956" s="4"/>
      <c r="AA956" s="4"/>
    </row>
    <row r="957" spans="1:27" x14ac:dyDescent="0.2">
      <c r="A957" s="12" t="s">
        <v>1899</v>
      </c>
      <c r="B957" s="12" t="s">
        <v>1900</v>
      </c>
      <c r="C957" s="5">
        <f>SUMIFS('DATA UPDATE'!$L:$L,'DATA UPDATE'!$E:$E,วิเคราะห์ข้อมูล!A957,'DATA UPDATE'!$B:$B,วิเคราะห์ข้อมูล!$C$2)</f>
        <v>5</v>
      </c>
      <c r="D957" s="5">
        <f>SUMIFS('DATA UPDATE'!$L:$L,'DATA UPDATE'!$E:$E,A957,'DATA UPDATE'!$B:$B,$D$2)</f>
        <v>3</v>
      </c>
      <c r="E957" s="5">
        <f>SUMIFS('DATA UPDATE'!$L:$L,'DATA UPDATE'!$E:$E,A957,'DATA UPDATE'!$B:$B,$E$2)</f>
        <v>9</v>
      </c>
      <c r="F957" s="5">
        <f>SUMIFS('DATA UPDATE'!$L:$L,'DATA UPDATE'!$E:$E,A957,'DATA UPDATE'!$B:$B,$F$2)</f>
        <v>7</v>
      </c>
      <c r="G957" s="5">
        <f>SUMIFS('DATA UPDATE'!$L:$L,'DATA UPDATE'!$E:$E,A957,'DATA UPDATE'!$B:$B,$G$2)</f>
        <v>5</v>
      </c>
      <c r="H957" s="5">
        <f>SUMIFS('DATA UPDATE'!$L:$L,'DATA UPDATE'!$E:$E,A957,'DATA UPDATE'!$B:$B,$H$2)</f>
        <v>0</v>
      </c>
      <c r="I957" s="5">
        <f t="shared" si="71"/>
        <v>29</v>
      </c>
      <c r="J957" s="5">
        <f>SUMIFS('UPDATE STOCK'!F:F,'UPDATE STOCK'!A:A,วิเคราะห์ข้อมูล!A957)</f>
        <v>123</v>
      </c>
      <c r="K957" s="10">
        <f t="shared" si="72"/>
        <v>9</v>
      </c>
      <c r="L957" s="5">
        <f t="shared" si="73"/>
        <v>3</v>
      </c>
      <c r="M957" s="8">
        <f t="shared" si="74"/>
        <v>5.8</v>
      </c>
      <c r="N957" s="7">
        <f t="shared" si="75"/>
        <v>-117.2</v>
      </c>
      <c r="O957" s="4">
        <f>SUMIFS('DATA UPDATE'!$L:$L,'DATA UPDATE'!$E:$E,วิเคราะห์ข้อมูล!A957,'DATA UPDATE'!$T:$T,วิเคราะห์ข้อมูล!$O$2)</f>
        <v>7</v>
      </c>
      <c r="P957" s="4">
        <f>SUMIFS('DATA UPDATE'!$L:$L,'DATA UPDATE'!$E:$E,วิเคราะห์ข้อมูล!A957,'DATA UPDATE'!$T:$T,วิเคราะห์ข้อมูล!$P$2)</f>
        <v>4</v>
      </c>
      <c r="Q957" s="4">
        <f>SUMIFS('DATA UPDATE'!$L:$L,'DATA UPDATE'!$E:$E,วิเคราะห์ข้อมูล!A957,'DATA UPDATE'!$T:$T,วิเคราะห์ข้อมูล!$Q$2)</f>
        <v>17</v>
      </c>
      <c r="R957" s="4">
        <f>SUMIFS('DATA UPDATE'!$L:$L,'DATA UPDATE'!$D:$D,วิเคราะห์ข้อมูล!A957,'DATA UPDATE'!$T:$T,วิเคราะห์ข้อมูล!$R$2)</f>
        <v>0</v>
      </c>
      <c r="S957" s="4">
        <f>SUMIFS('UPDATE STOCK'!$F:$F,'UPDATE STOCK'!$A:$A,A957,'UPDATE STOCK'!$G:$G,$S$2)</f>
        <v>5</v>
      </c>
      <c r="T957" s="4">
        <f>SUMIFS('UPDATE STOCK'!$F:$F,'UPDATE STOCK'!$A:$A,A957,'UPDATE STOCK'!$G:$G,$T$2)</f>
        <v>13</v>
      </c>
      <c r="U957" s="4">
        <f>SUMIFS('UPDATE STOCK'!$F:$F,'UPDATE STOCK'!$A:$A,วิเคราะห์ข้อมูล!A957,'UPDATE STOCK'!$G:$G,$U$2)</f>
        <v>0</v>
      </c>
      <c r="V957" s="4">
        <f>SUMIFS('UPDATE STOCK'!$F:$F,'UPDATE STOCK'!$A:$A,วิเคราะห์ข้อมูล!A957,'UPDATE STOCK'!$G:$G,$V$2)</f>
        <v>0</v>
      </c>
      <c r="W957" s="4"/>
      <c r="X957" s="4"/>
      <c r="Y957" s="4"/>
      <c r="Z957" s="4"/>
      <c r="AA957" s="4"/>
    </row>
    <row r="958" spans="1:27" x14ac:dyDescent="0.2">
      <c r="A958" s="12" t="s">
        <v>1901</v>
      </c>
      <c r="B958" s="12" t="s">
        <v>1902</v>
      </c>
      <c r="C958" s="5">
        <f>SUMIFS('DATA UPDATE'!$L:$L,'DATA UPDATE'!$E:$E,วิเคราะห์ข้อมูล!A958,'DATA UPDATE'!$B:$B,วิเคราะห์ข้อมูล!$C$2)</f>
        <v>39</v>
      </c>
      <c r="D958" s="5">
        <f>SUMIFS('DATA UPDATE'!$L:$L,'DATA UPDATE'!$E:$E,A958,'DATA UPDATE'!$B:$B,$D$2)</f>
        <v>31</v>
      </c>
      <c r="E958" s="5">
        <f>SUMIFS('DATA UPDATE'!$L:$L,'DATA UPDATE'!$E:$E,A958,'DATA UPDATE'!$B:$B,$E$2)</f>
        <v>45</v>
      </c>
      <c r="F958" s="5">
        <f>SUMIFS('DATA UPDATE'!$L:$L,'DATA UPDATE'!$E:$E,A958,'DATA UPDATE'!$B:$B,$F$2)</f>
        <v>43</v>
      </c>
      <c r="G958" s="5">
        <f>SUMIFS('DATA UPDATE'!$L:$L,'DATA UPDATE'!$E:$E,A958,'DATA UPDATE'!$B:$B,$G$2)</f>
        <v>35</v>
      </c>
      <c r="H958" s="5">
        <f>SUMIFS('DATA UPDATE'!$L:$L,'DATA UPDATE'!$E:$E,A958,'DATA UPDATE'!$B:$B,$H$2)</f>
        <v>10</v>
      </c>
      <c r="I958" s="5">
        <f t="shared" si="71"/>
        <v>203</v>
      </c>
      <c r="J958" s="5">
        <f>SUMIFS('UPDATE STOCK'!F:F,'UPDATE STOCK'!A:A,วิเคราะห์ข้อมูล!A958)</f>
        <v>85</v>
      </c>
      <c r="K958" s="10">
        <f t="shared" si="72"/>
        <v>45</v>
      </c>
      <c r="L958" s="5">
        <f t="shared" si="73"/>
        <v>31</v>
      </c>
      <c r="M958" s="8">
        <f t="shared" si="74"/>
        <v>38.6</v>
      </c>
      <c r="N958" s="7">
        <f t="shared" si="75"/>
        <v>-46.4</v>
      </c>
      <c r="O958" s="4">
        <f>SUMIFS('DATA UPDATE'!$L:$L,'DATA UPDATE'!$E:$E,วิเคราะห์ข้อมูล!A958,'DATA UPDATE'!$T:$T,วิเคราะห์ข้อมูล!$O$2)</f>
        <v>43</v>
      </c>
      <c r="P958" s="4">
        <f>SUMIFS('DATA UPDATE'!$L:$L,'DATA UPDATE'!$E:$E,วิเคราะห์ข้อมูล!A958,'DATA UPDATE'!$T:$T,วิเคราะห์ข้อมูล!$P$2)</f>
        <v>30</v>
      </c>
      <c r="Q958" s="4">
        <f>SUMIFS('DATA UPDATE'!$L:$L,'DATA UPDATE'!$E:$E,วิเคราะห์ข้อมูล!A958,'DATA UPDATE'!$T:$T,วิเคราะห์ข้อมูล!$Q$2)</f>
        <v>78</v>
      </c>
      <c r="R958" s="4">
        <f>SUMIFS('DATA UPDATE'!$L:$L,'DATA UPDATE'!$D:$D,วิเคราะห์ข้อมูล!A958,'DATA UPDATE'!$T:$T,วิเคราะห์ข้อมูล!$R$2)</f>
        <v>0</v>
      </c>
      <c r="S958" s="4">
        <f>SUMIFS('UPDATE STOCK'!$F:$F,'UPDATE STOCK'!$A:$A,A958,'UPDATE STOCK'!$G:$G,$S$2)</f>
        <v>9</v>
      </c>
      <c r="T958" s="4">
        <f>SUMIFS('UPDATE STOCK'!$F:$F,'UPDATE STOCK'!$A:$A,A958,'UPDATE STOCK'!$G:$G,$T$2)</f>
        <v>25</v>
      </c>
      <c r="U958" s="4">
        <f>SUMIFS('UPDATE STOCK'!$F:$F,'UPDATE STOCK'!$A:$A,วิเคราะห์ข้อมูล!A958,'UPDATE STOCK'!$G:$G,$U$2)</f>
        <v>35</v>
      </c>
      <c r="V958" s="4">
        <f>SUMIFS('UPDATE STOCK'!$F:$F,'UPDATE STOCK'!$A:$A,วิเคราะห์ข้อมูล!A958,'UPDATE STOCK'!$G:$G,$V$2)</f>
        <v>16</v>
      </c>
      <c r="W958" s="4"/>
      <c r="X958" s="4"/>
      <c r="Y958" s="4"/>
      <c r="Z958" s="4"/>
      <c r="AA958" s="4"/>
    </row>
    <row r="959" spans="1:27" x14ac:dyDescent="0.2">
      <c r="A959" s="12" t="s">
        <v>1903</v>
      </c>
      <c r="B959" s="12" t="s">
        <v>1904</v>
      </c>
      <c r="C959" s="5">
        <f>SUMIFS('DATA UPDATE'!$L:$L,'DATA UPDATE'!$E:$E,วิเคราะห์ข้อมูล!A959,'DATA UPDATE'!$B:$B,วิเคราะห์ข้อมูล!$C$2)</f>
        <v>1</v>
      </c>
      <c r="D959" s="5">
        <f>SUMIFS('DATA UPDATE'!$L:$L,'DATA UPDATE'!$E:$E,A959,'DATA UPDATE'!$B:$B,$D$2)</f>
        <v>0</v>
      </c>
      <c r="E959" s="5">
        <f>SUMIFS('DATA UPDATE'!$L:$L,'DATA UPDATE'!$E:$E,A959,'DATA UPDATE'!$B:$B,$E$2)</f>
        <v>0</v>
      </c>
      <c r="F959" s="5">
        <f>SUMIFS('DATA UPDATE'!$L:$L,'DATA UPDATE'!$E:$E,A959,'DATA UPDATE'!$B:$B,$F$2)</f>
        <v>0</v>
      </c>
      <c r="G959" s="5">
        <f>SUMIFS('DATA UPDATE'!$L:$L,'DATA UPDATE'!$E:$E,A959,'DATA UPDATE'!$B:$B,$G$2)</f>
        <v>0</v>
      </c>
      <c r="H959" s="5">
        <f>SUMIFS('DATA UPDATE'!$L:$L,'DATA UPDATE'!$E:$E,A959,'DATA UPDATE'!$B:$B,$H$2)</f>
        <v>0</v>
      </c>
      <c r="I959" s="5">
        <f t="shared" si="71"/>
        <v>1</v>
      </c>
      <c r="J959" s="5">
        <f>SUMIFS('UPDATE STOCK'!F:F,'UPDATE STOCK'!A:A,วิเคราะห์ข้อมูล!A959)</f>
        <v>0</v>
      </c>
      <c r="K959" s="10">
        <f t="shared" si="72"/>
        <v>1</v>
      </c>
      <c r="L959" s="5">
        <f t="shared" si="73"/>
        <v>0</v>
      </c>
      <c r="M959" s="8">
        <f t="shared" si="74"/>
        <v>0.2</v>
      </c>
      <c r="N959" s="7">
        <f t="shared" si="75"/>
        <v>0.2</v>
      </c>
      <c r="O959" s="4">
        <f>SUMIFS('DATA UPDATE'!$L:$L,'DATA UPDATE'!$E:$E,วิเคราะห์ข้อมูล!A959,'DATA UPDATE'!$T:$T,วิเคราะห์ข้อมูล!$O$2)</f>
        <v>1</v>
      </c>
      <c r="P959" s="4">
        <f>SUMIFS('DATA UPDATE'!$L:$L,'DATA UPDATE'!$E:$E,วิเคราะห์ข้อมูล!A959,'DATA UPDATE'!$T:$T,วิเคราะห์ข้อมูล!$P$2)</f>
        <v>0</v>
      </c>
      <c r="Q959" s="4">
        <f>SUMIFS('DATA UPDATE'!$L:$L,'DATA UPDATE'!$E:$E,วิเคราะห์ข้อมูล!A959,'DATA UPDATE'!$T:$T,วิเคราะห์ข้อมูล!$Q$2)</f>
        <v>0</v>
      </c>
      <c r="R959" s="4">
        <f>SUMIFS('DATA UPDATE'!$L:$L,'DATA UPDATE'!$D:$D,วิเคราะห์ข้อมูล!A959,'DATA UPDATE'!$T:$T,วิเคราะห์ข้อมูล!$R$2)</f>
        <v>0</v>
      </c>
      <c r="S959" s="4">
        <f>SUMIFS('UPDATE STOCK'!$F:$F,'UPDATE STOCK'!$A:$A,A959,'UPDATE STOCK'!$G:$G,$S$2)</f>
        <v>0</v>
      </c>
      <c r="T959" s="4">
        <f>SUMIFS('UPDATE STOCK'!$F:$F,'UPDATE STOCK'!$A:$A,A959,'UPDATE STOCK'!$G:$G,$T$2)</f>
        <v>0</v>
      </c>
      <c r="U959" s="4">
        <f>SUMIFS('UPDATE STOCK'!$F:$F,'UPDATE STOCK'!$A:$A,วิเคราะห์ข้อมูล!A959,'UPDATE STOCK'!$G:$G,$U$2)</f>
        <v>0</v>
      </c>
      <c r="V959" s="4">
        <f>SUMIFS('UPDATE STOCK'!$F:$F,'UPDATE STOCK'!$A:$A,วิเคราะห์ข้อมูล!A959,'UPDATE STOCK'!$G:$G,$V$2)</f>
        <v>0</v>
      </c>
      <c r="W959" s="4"/>
      <c r="X959" s="4"/>
      <c r="Y959" s="4"/>
      <c r="Z959" s="4"/>
      <c r="AA959" s="4"/>
    </row>
    <row r="960" spans="1:27" x14ac:dyDescent="0.2">
      <c r="A960" s="12" t="s">
        <v>1905</v>
      </c>
      <c r="B960" s="12" t="s">
        <v>1906</v>
      </c>
      <c r="C960" s="5">
        <f>SUMIFS('DATA UPDATE'!$L:$L,'DATA UPDATE'!$E:$E,วิเคราะห์ข้อมูล!A960,'DATA UPDATE'!$B:$B,วิเคราะห์ข้อมูล!$C$2)</f>
        <v>3</v>
      </c>
      <c r="D960" s="5">
        <f>SUMIFS('DATA UPDATE'!$L:$L,'DATA UPDATE'!$E:$E,A960,'DATA UPDATE'!$B:$B,$D$2)</f>
        <v>0</v>
      </c>
      <c r="E960" s="5">
        <f>SUMIFS('DATA UPDATE'!$L:$L,'DATA UPDATE'!$E:$E,A960,'DATA UPDATE'!$B:$B,$E$2)</f>
        <v>0</v>
      </c>
      <c r="F960" s="5">
        <f>SUMIFS('DATA UPDATE'!$L:$L,'DATA UPDATE'!$E:$E,A960,'DATA UPDATE'!$B:$B,$F$2)</f>
        <v>0</v>
      </c>
      <c r="G960" s="5">
        <f>SUMIFS('DATA UPDATE'!$L:$L,'DATA UPDATE'!$E:$E,A960,'DATA UPDATE'!$B:$B,$G$2)</f>
        <v>0</v>
      </c>
      <c r="H960" s="5">
        <f>SUMIFS('DATA UPDATE'!$L:$L,'DATA UPDATE'!$E:$E,A960,'DATA UPDATE'!$B:$B,$H$2)</f>
        <v>0</v>
      </c>
      <c r="I960" s="5">
        <f t="shared" si="71"/>
        <v>3</v>
      </c>
      <c r="J960" s="5">
        <f>SUMIFS('UPDATE STOCK'!F:F,'UPDATE STOCK'!A:A,วิเคราะห์ข้อมูล!A960)</f>
        <v>0</v>
      </c>
      <c r="K960" s="10">
        <f t="shared" si="72"/>
        <v>3</v>
      </c>
      <c r="L960" s="5">
        <f t="shared" si="73"/>
        <v>0</v>
      </c>
      <c r="M960" s="8">
        <f t="shared" si="74"/>
        <v>0.6</v>
      </c>
      <c r="N960" s="7">
        <f t="shared" si="75"/>
        <v>0.6</v>
      </c>
      <c r="O960" s="4">
        <f>SUMIFS('DATA UPDATE'!$L:$L,'DATA UPDATE'!$E:$E,วิเคราะห์ข้อมูล!A960,'DATA UPDATE'!$T:$T,วิเคราะห์ข้อมูล!$O$2)</f>
        <v>0</v>
      </c>
      <c r="P960" s="4">
        <f>SUMIFS('DATA UPDATE'!$L:$L,'DATA UPDATE'!$E:$E,วิเคราะห์ข้อมูล!A960,'DATA UPDATE'!$T:$T,วิเคราะห์ข้อมูล!$P$2)</f>
        <v>0</v>
      </c>
      <c r="Q960" s="4">
        <f>SUMIFS('DATA UPDATE'!$L:$L,'DATA UPDATE'!$E:$E,วิเคราะห์ข้อมูล!A960,'DATA UPDATE'!$T:$T,วิเคราะห์ข้อมูล!$Q$2)</f>
        <v>0</v>
      </c>
      <c r="R960" s="4">
        <f>SUMIFS('DATA UPDATE'!$L:$L,'DATA UPDATE'!$D:$D,วิเคราะห์ข้อมูล!A960,'DATA UPDATE'!$T:$T,วิเคราะห์ข้อมูล!$R$2)</f>
        <v>0</v>
      </c>
      <c r="S960" s="4">
        <f>SUMIFS('UPDATE STOCK'!$F:$F,'UPDATE STOCK'!$A:$A,A960,'UPDATE STOCK'!$G:$G,$S$2)</f>
        <v>0</v>
      </c>
      <c r="T960" s="4">
        <f>SUMIFS('UPDATE STOCK'!$F:$F,'UPDATE STOCK'!$A:$A,A960,'UPDATE STOCK'!$G:$G,$T$2)</f>
        <v>0</v>
      </c>
      <c r="U960" s="4">
        <f>SUMIFS('UPDATE STOCK'!$F:$F,'UPDATE STOCK'!$A:$A,วิเคราะห์ข้อมูล!A960,'UPDATE STOCK'!$G:$G,$U$2)</f>
        <v>0</v>
      </c>
      <c r="V960" s="4">
        <f>SUMIFS('UPDATE STOCK'!$F:$F,'UPDATE STOCK'!$A:$A,วิเคราะห์ข้อมูล!A960,'UPDATE STOCK'!$G:$G,$V$2)</f>
        <v>0</v>
      </c>
      <c r="W960" s="4"/>
      <c r="X960" s="4"/>
      <c r="Y960" s="4"/>
      <c r="Z960" s="4"/>
      <c r="AA960" s="4"/>
    </row>
    <row r="961" spans="1:27" x14ac:dyDescent="0.2">
      <c r="A961" s="12" t="s">
        <v>1907</v>
      </c>
      <c r="B961" s="12" t="s">
        <v>1908</v>
      </c>
      <c r="C961" s="5">
        <f>SUMIFS('DATA UPDATE'!$L:$L,'DATA UPDATE'!$E:$E,วิเคราะห์ข้อมูล!A961,'DATA UPDATE'!$B:$B,วิเคราะห์ข้อมูล!$C$2)</f>
        <v>0</v>
      </c>
      <c r="D961" s="5">
        <f>SUMIFS('DATA UPDATE'!$L:$L,'DATA UPDATE'!$E:$E,A961,'DATA UPDATE'!$B:$B,$D$2)</f>
        <v>0</v>
      </c>
      <c r="E961" s="5">
        <f>SUMIFS('DATA UPDATE'!$L:$L,'DATA UPDATE'!$E:$E,A961,'DATA UPDATE'!$B:$B,$E$2)</f>
        <v>0</v>
      </c>
      <c r="F961" s="5">
        <f>SUMIFS('DATA UPDATE'!$L:$L,'DATA UPDATE'!$E:$E,A961,'DATA UPDATE'!$B:$B,$F$2)</f>
        <v>0</v>
      </c>
      <c r="G961" s="5">
        <f>SUMIFS('DATA UPDATE'!$L:$L,'DATA UPDATE'!$E:$E,A961,'DATA UPDATE'!$B:$B,$G$2)</f>
        <v>1</v>
      </c>
      <c r="H961" s="5">
        <f>SUMIFS('DATA UPDATE'!$L:$L,'DATA UPDATE'!$E:$E,A961,'DATA UPDATE'!$B:$B,$H$2)</f>
        <v>0</v>
      </c>
      <c r="I961" s="5">
        <f t="shared" si="71"/>
        <v>1</v>
      </c>
      <c r="J961" s="5">
        <f>SUMIFS('UPDATE STOCK'!F:F,'UPDATE STOCK'!A:A,วิเคราะห์ข้อมูล!A961)</f>
        <v>0</v>
      </c>
      <c r="K961" s="10">
        <f t="shared" si="72"/>
        <v>1</v>
      </c>
      <c r="L961" s="5">
        <f t="shared" si="73"/>
        <v>0</v>
      </c>
      <c r="M961" s="8">
        <f t="shared" si="74"/>
        <v>0.2</v>
      </c>
      <c r="N961" s="7">
        <f t="shared" si="75"/>
        <v>0.2</v>
      </c>
      <c r="O961" s="4">
        <f>SUMIFS('DATA UPDATE'!$L:$L,'DATA UPDATE'!$E:$E,วิเคราะห์ข้อมูล!A961,'DATA UPDATE'!$T:$T,วิเคราะห์ข้อมูล!$O$2)</f>
        <v>1</v>
      </c>
      <c r="P961" s="4">
        <f>SUMIFS('DATA UPDATE'!$L:$L,'DATA UPDATE'!$E:$E,วิเคราะห์ข้อมูล!A961,'DATA UPDATE'!$T:$T,วิเคราะห์ข้อมูล!$P$2)</f>
        <v>0</v>
      </c>
      <c r="Q961" s="4">
        <f>SUMIFS('DATA UPDATE'!$L:$L,'DATA UPDATE'!$E:$E,วิเคราะห์ข้อมูล!A961,'DATA UPDATE'!$T:$T,วิเคราะห์ข้อมูล!$Q$2)</f>
        <v>0</v>
      </c>
      <c r="R961" s="4">
        <f>SUMIFS('DATA UPDATE'!$L:$L,'DATA UPDATE'!$D:$D,วิเคราะห์ข้อมูล!A961,'DATA UPDATE'!$T:$T,วิเคราะห์ข้อมูล!$R$2)</f>
        <v>0</v>
      </c>
      <c r="S961" s="4">
        <f>SUMIFS('UPDATE STOCK'!$F:$F,'UPDATE STOCK'!$A:$A,A961,'UPDATE STOCK'!$G:$G,$S$2)</f>
        <v>0</v>
      </c>
      <c r="T961" s="4">
        <f>SUMIFS('UPDATE STOCK'!$F:$F,'UPDATE STOCK'!$A:$A,A961,'UPDATE STOCK'!$G:$G,$T$2)</f>
        <v>0</v>
      </c>
      <c r="U961" s="4">
        <f>SUMIFS('UPDATE STOCK'!$F:$F,'UPDATE STOCK'!$A:$A,วิเคราะห์ข้อมูล!A961,'UPDATE STOCK'!$G:$G,$U$2)</f>
        <v>0</v>
      </c>
      <c r="V961" s="4">
        <f>SUMIFS('UPDATE STOCK'!$F:$F,'UPDATE STOCK'!$A:$A,วิเคราะห์ข้อมูล!A961,'UPDATE STOCK'!$G:$G,$V$2)</f>
        <v>0</v>
      </c>
      <c r="W961" s="4"/>
      <c r="X961" s="4"/>
      <c r="Y961" s="4"/>
      <c r="Z961" s="4"/>
      <c r="AA961" s="4"/>
    </row>
    <row r="962" spans="1:27" x14ac:dyDescent="0.2">
      <c r="A962" s="12" t="s">
        <v>1909</v>
      </c>
      <c r="B962" s="12" t="s">
        <v>1910</v>
      </c>
      <c r="C962" s="5">
        <f>SUMIFS('DATA UPDATE'!$L:$L,'DATA UPDATE'!$E:$E,วิเคราะห์ข้อมูล!A962,'DATA UPDATE'!$B:$B,วิเคราะห์ข้อมูล!$C$2)</f>
        <v>0</v>
      </c>
      <c r="D962" s="5">
        <f>SUMIFS('DATA UPDATE'!$L:$L,'DATA UPDATE'!$E:$E,A962,'DATA UPDATE'!$B:$B,$D$2)</f>
        <v>0</v>
      </c>
      <c r="E962" s="5">
        <f>SUMIFS('DATA UPDATE'!$L:$L,'DATA UPDATE'!$E:$E,A962,'DATA UPDATE'!$B:$B,$E$2)</f>
        <v>0</v>
      </c>
      <c r="F962" s="5">
        <f>SUMIFS('DATA UPDATE'!$L:$L,'DATA UPDATE'!$E:$E,A962,'DATA UPDATE'!$B:$B,$F$2)</f>
        <v>3</v>
      </c>
      <c r="G962" s="5">
        <f>SUMIFS('DATA UPDATE'!$L:$L,'DATA UPDATE'!$E:$E,A962,'DATA UPDATE'!$B:$B,$G$2)</f>
        <v>0</v>
      </c>
      <c r="H962" s="5">
        <f>SUMIFS('DATA UPDATE'!$L:$L,'DATA UPDATE'!$E:$E,A962,'DATA UPDATE'!$B:$B,$H$2)</f>
        <v>0</v>
      </c>
      <c r="I962" s="5">
        <f t="shared" si="71"/>
        <v>3</v>
      </c>
      <c r="J962" s="5">
        <f>SUMIFS('UPDATE STOCK'!F:F,'UPDATE STOCK'!A:A,วิเคราะห์ข้อมูล!A962)</f>
        <v>0</v>
      </c>
      <c r="K962" s="10">
        <f t="shared" si="72"/>
        <v>3</v>
      </c>
      <c r="L962" s="5">
        <f t="shared" si="73"/>
        <v>0</v>
      </c>
      <c r="M962" s="8">
        <f t="shared" si="74"/>
        <v>0.6</v>
      </c>
      <c r="N962" s="7">
        <f t="shared" si="75"/>
        <v>0.6</v>
      </c>
      <c r="O962" s="4">
        <f>SUMIFS('DATA UPDATE'!$L:$L,'DATA UPDATE'!$E:$E,วิเคราะห์ข้อมูล!A962,'DATA UPDATE'!$T:$T,วิเคราะห์ข้อมูล!$O$2)</f>
        <v>0</v>
      </c>
      <c r="P962" s="4">
        <f>SUMIFS('DATA UPDATE'!$L:$L,'DATA UPDATE'!$E:$E,วิเคราะห์ข้อมูล!A962,'DATA UPDATE'!$T:$T,วิเคราะห์ข้อมูล!$P$2)</f>
        <v>0</v>
      </c>
      <c r="Q962" s="4">
        <f>SUMIFS('DATA UPDATE'!$L:$L,'DATA UPDATE'!$E:$E,วิเคราะห์ข้อมูล!A962,'DATA UPDATE'!$T:$T,วิเคราะห์ข้อมูล!$Q$2)</f>
        <v>3</v>
      </c>
      <c r="R962" s="4">
        <f>SUMIFS('DATA UPDATE'!$L:$L,'DATA UPDATE'!$D:$D,วิเคราะห์ข้อมูล!A962,'DATA UPDATE'!$T:$T,วิเคราะห์ข้อมูล!$R$2)</f>
        <v>0</v>
      </c>
      <c r="S962" s="4">
        <f>SUMIFS('UPDATE STOCK'!$F:$F,'UPDATE STOCK'!$A:$A,A962,'UPDATE STOCK'!$G:$G,$S$2)</f>
        <v>0</v>
      </c>
      <c r="T962" s="4">
        <f>SUMIFS('UPDATE STOCK'!$F:$F,'UPDATE STOCK'!$A:$A,A962,'UPDATE STOCK'!$G:$G,$T$2)</f>
        <v>0</v>
      </c>
      <c r="U962" s="4">
        <f>SUMIFS('UPDATE STOCK'!$F:$F,'UPDATE STOCK'!$A:$A,วิเคราะห์ข้อมูล!A962,'UPDATE STOCK'!$G:$G,$U$2)</f>
        <v>0</v>
      </c>
      <c r="V962" s="4">
        <f>SUMIFS('UPDATE STOCK'!$F:$F,'UPDATE STOCK'!$A:$A,วิเคราะห์ข้อมูล!A962,'UPDATE STOCK'!$G:$G,$V$2)</f>
        <v>0</v>
      </c>
      <c r="W962" s="4"/>
      <c r="X962" s="4"/>
      <c r="Y962" s="4"/>
      <c r="Z962" s="4"/>
      <c r="AA962" s="4"/>
    </row>
    <row r="963" spans="1:27" x14ac:dyDescent="0.2">
      <c r="A963" s="12" t="s">
        <v>1911</v>
      </c>
      <c r="B963" s="12" t="s">
        <v>1912</v>
      </c>
      <c r="C963" s="5">
        <f>SUMIFS('DATA UPDATE'!$L:$L,'DATA UPDATE'!$E:$E,วิเคราะห์ข้อมูล!A963,'DATA UPDATE'!$B:$B,วิเคราะห์ข้อมูล!$C$2)</f>
        <v>1</v>
      </c>
      <c r="D963" s="5">
        <f>SUMIFS('DATA UPDATE'!$L:$L,'DATA UPDATE'!$E:$E,A963,'DATA UPDATE'!$B:$B,$D$2)</f>
        <v>0</v>
      </c>
      <c r="E963" s="5">
        <f>SUMIFS('DATA UPDATE'!$L:$L,'DATA UPDATE'!$E:$E,A963,'DATA UPDATE'!$B:$B,$E$2)</f>
        <v>1</v>
      </c>
      <c r="F963" s="5">
        <f>SUMIFS('DATA UPDATE'!$L:$L,'DATA UPDATE'!$E:$E,A963,'DATA UPDATE'!$B:$B,$F$2)</f>
        <v>0</v>
      </c>
      <c r="G963" s="5">
        <f>SUMIFS('DATA UPDATE'!$L:$L,'DATA UPDATE'!$E:$E,A963,'DATA UPDATE'!$B:$B,$G$2)</f>
        <v>0</v>
      </c>
      <c r="H963" s="5">
        <f>SUMIFS('DATA UPDATE'!$L:$L,'DATA UPDATE'!$E:$E,A963,'DATA UPDATE'!$B:$B,$H$2)</f>
        <v>0</v>
      </c>
      <c r="I963" s="5">
        <f t="shared" si="71"/>
        <v>2</v>
      </c>
      <c r="J963" s="5">
        <f>SUMIFS('UPDATE STOCK'!F:F,'UPDATE STOCK'!A:A,วิเคราะห์ข้อมูล!A963)</f>
        <v>0</v>
      </c>
      <c r="K963" s="10">
        <f t="shared" si="72"/>
        <v>1</v>
      </c>
      <c r="L963" s="5">
        <f t="shared" si="73"/>
        <v>0</v>
      </c>
      <c r="M963" s="8">
        <f t="shared" si="74"/>
        <v>0.4</v>
      </c>
      <c r="N963" s="7">
        <f t="shared" si="75"/>
        <v>0.4</v>
      </c>
      <c r="O963" s="4">
        <f>SUMIFS('DATA UPDATE'!$L:$L,'DATA UPDATE'!$E:$E,วิเคราะห์ข้อมูล!A963,'DATA UPDATE'!$T:$T,วิเคราะห์ข้อมูล!$O$2)</f>
        <v>0</v>
      </c>
      <c r="P963" s="4">
        <f>SUMIFS('DATA UPDATE'!$L:$L,'DATA UPDATE'!$E:$E,วิเคราะห์ข้อมูล!A963,'DATA UPDATE'!$T:$T,วิเคราะห์ข้อมูล!$P$2)</f>
        <v>0</v>
      </c>
      <c r="Q963" s="4">
        <f>SUMIFS('DATA UPDATE'!$L:$L,'DATA UPDATE'!$E:$E,วิเคราะห์ข้อมูล!A963,'DATA UPDATE'!$T:$T,วิเคราะห์ข้อมูล!$Q$2)</f>
        <v>0</v>
      </c>
      <c r="R963" s="4">
        <f>SUMIFS('DATA UPDATE'!$L:$L,'DATA UPDATE'!$D:$D,วิเคราะห์ข้อมูล!A963,'DATA UPDATE'!$T:$T,วิเคราะห์ข้อมูล!$R$2)</f>
        <v>0</v>
      </c>
      <c r="S963" s="4">
        <f>SUMIFS('UPDATE STOCK'!$F:$F,'UPDATE STOCK'!$A:$A,A963,'UPDATE STOCK'!$G:$G,$S$2)</f>
        <v>0</v>
      </c>
      <c r="T963" s="4">
        <f>SUMIFS('UPDATE STOCK'!$F:$F,'UPDATE STOCK'!$A:$A,A963,'UPDATE STOCK'!$G:$G,$T$2)</f>
        <v>0</v>
      </c>
      <c r="U963" s="4">
        <f>SUMIFS('UPDATE STOCK'!$F:$F,'UPDATE STOCK'!$A:$A,วิเคราะห์ข้อมูล!A963,'UPDATE STOCK'!$G:$G,$U$2)</f>
        <v>0</v>
      </c>
      <c r="V963" s="4">
        <f>SUMIFS('UPDATE STOCK'!$F:$F,'UPDATE STOCK'!$A:$A,วิเคราะห์ข้อมูล!A963,'UPDATE STOCK'!$G:$G,$V$2)</f>
        <v>0</v>
      </c>
      <c r="W963" s="4"/>
      <c r="X963" s="4"/>
      <c r="Y963" s="4"/>
      <c r="Z963" s="4"/>
      <c r="AA963" s="4"/>
    </row>
    <row r="964" spans="1:27" x14ac:dyDescent="0.2">
      <c r="A964" s="12" t="s">
        <v>1913</v>
      </c>
      <c r="B964" s="12" t="s">
        <v>1914</v>
      </c>
      <c r="C964" s="5">
        <f>SUMIFS('DATA UPDATE'!$L:$L,'DATA UPDATE'!$E:$E,วิเคราะห์ข้อมูล!A964,'DATA UPDATE'!$B:$B,วิเคราะห์ข้อมูล!$C$2)</f>
        <v>3</v>
      </c>
      <c r="D964" s="5">
        <f>SUMIFS('DATA UPDATE'!$L:$L,'DATA UPDATE'!$E:$E,A964,'DATA UPDATE'!$B:$B,$D$2)</f>
        <v>0</v>
      </c>
      <c r="E964" s="5">
        <f>SUMIFS('DATA UPDATE'!$L:$L,'DATA UPDATE'!$E:$E,A964,'DATA UPDATE'!$B:$B,$E$2)</f>
        <v>0</v>
      </c>
      <c r="F964" s="5">
        <f>SUMIFS('DATA UPDATE'!$L:$L,'DATA UPDATE'!$E:$E,A964,'DATA UPDATE'!$B:$B,$F$2)</f>
        <v>0</v>
      </c>
      <c r="G964" s="5">
        <f>SUMIFS('DATA UPDATE'!$L:$L,'DATA UPDATE'!$E:$E,A964,'DATA UPDATE'!$B:$B,$G$2)</f>
        <v>0</v>
      </c>
      <c r="H964" s="5">
        <f>SUMIFS('DATA UPDATE'!$L:$L,'DATA UPDATE'!$E:$E,A964,'DATA UPDATE'!$B:$B,$H$2)</f>
        <v>0</v>
      </c>
      <c r="I964" s="5">
        <f t="shared" si="71"/>
        <v>3</v>
      </c>
      <c r="J964" s="5">
        <f>SUMIFS('UPDATE STOCK'!F:F,'UPDATE STOCK'!A:A,วิเคราะห์ข้อมูล!A964)</f>
        <v>0</v>
      </c>
      <c r="K964" s="10">
        <f t="shared" si="72"/>
        <v>3</v>
      </c>
      <c r="L964" s="5">
        <f t="shared" si="73"/>
        <v>0</v>
      </c>
      <c r="M964" s="8">
        <f t="shared" si="74"/>
        <v>0.6</v>
      </c>
      <c r="N964" s="7">
        <f t="shared" si="75"/>
        <v>0.6</v>
      </c>
      <c r="O964" s="4">
        <f>SUMIFS('DATA UPDATE'!$L:$L,'DATA UPDATE'!$E:$E,วิเคราะห์ข้อมูล!A964,'DATA UPDATE'!$T:$T,วิเคราะห์ข้อมูล!$O$2)</f>
        <v>0</v>
      </c>
      <c r="P964" s="4">
        <f>SUMIFS('DATA UPDATE'!$L:$L,'DATA UPDATE'!$E:$E,วิเคราะห์ข้อมูล!A964,'DATA UPDATE'!$T:$T,วิเคราะห์ข้อมูล!$P$2)</f>
        <v>0</v>
      </c>
      <c r="Q964" s="4">
        <f>SUMIFS('DATA UPDATE'!$L:$L,'DATA UPDATE'!$E:$E,วิเคราะห์ข้อมูล!A964,'DATA UPDATE'!$T:$T,วิเคราะห์ข้อมูล!$Q$2)</f>
        <v>0</v>
      </c>
      <c r="R964" s="4">
        <f>SUMIFS('DATA UPDATE'!$L:$L,'DATA UPDATE'!$D:$D,วิเคราะห์ข้อมูล!A964,'DATA UPDATE'!$T:$T,วิเคราะห์ข้อมูล!$R$2)</f>
        <v>0</v>
      </c>
      <c r="S964" s="4">
        <f>SUMIFS('UPDATE STOCK'!$F:$F,'UPDATE STOCK'!$A:$A,A964,'UPDATE STOCK'!$G:$G,$S$2)</f>
        <v>0</v>
      </c>
      <c r="T964" s="4">
        <f>SUMIFS('UPDATE STOCK'!$F:$F,'UPDATE STOCK'!$A:$A,A964,'UPDATE STOCK'!$G:$G,$T$2)</f>
        <v>0</v>
      </c>
      <c r="U964" s="4">
        <f>SUMIFS('UPDATE STOCK'!$F:$F,'UPDATE STOCK'!$A:$A,วิเคราะห์ข้อมูล!A964,'UPDATE STOCK'!$G:$G,$U$2)</f>
        <v>0</v>
      </c>
      <c r="V964" s="4">
        <f>SUMIFS('UPDATE STOCK'!$F:$F,'UPDATE STOCK'!$A:$A,วิเคราะห์ข้อมูล!A964,'UPDATE STOCK'!$G:$G,$V$2)</f>
        <v>0</v>
      </c>
      <c r="W964" s="4"/>
      <c r="X964" s="4"/>
      <c r="Y964" s="4"/>
      <c r="Z964" s="4"/>
      <c r="AA964" s="4"/>
    </row>
    <row r="965" spans="1:27" x14ac:dyDescent="0.2">
      <c r="A965" s="12" t="s">
        <v>1915</v>
      </c>
      <c r="B965" s="12" t="s">
        <v>1916</v>
      </c>
      <c r="C965" s="5">
        <f>SUMIFS('DATA UPDATE'!$L:$L,'DATA UPDATE'!$E:$E,วิเคราะห์ข้อมูล!A965,'DATA UPDATE'!$B:$B,วิเคราะห์ข้อมูล!$C$2)</f>
        <v>0</v>
      </c>
      <c r="D965" s="5">
        <f>SUMIFS('DATA UPDATE'!$L:$L,'DATA UPDATE'!$E:$E,A965,'DATA UPDATE'!$B:$B,$D$2)</f>
        <v>0</v>
      </c>
      <c r="E965" s="5">
        <f>SUMIFS('DATA UPDATE'!$L:$L,'DATA UPDATE'!$E:$E,A965,'DATA UPDATE'!$B:$B,$E$2)</f>
        <v>0</v>
      </c>
      <c r="F965" s="5">
        <f>SUMIFS('DATA UPDATE'!$L:$L,'DATA UPDATE'!$E:$E,A965,'DATA UPDATE'!$B:$B,$F$2)</f>
        <v>0</v>
      </c>
      <c r="G965" s="5">
        <f>SUMIFS('DATA UPDATE'!$L:$L,'DATA UPDATE'!$E:$E,A965,'DATA UPDATE'!$B:$B,$G$2)</f>
        <v>1</v>
      </c>
      <c r="H965" s="5">
        <f>SUMIFS('DATA UPDATE'!$L:$L,'DATA UPDATE'!$E:$E,A965,'DATA UPDATE'!$B:$B,$H$2)</f>
        <v>0</v>
      </c>
      <c r="I965" s="5">
        <f t="shared" si="71"/>
        <v>1</v>
      </c>
      <c r="J965" s="5">
        <f>SUMIFS('UPDATE STOCK'!F:F,'UPDATE STOCK'!A:A,วิเคราะห์ข้อมูล!A965)</f>
        <v>0</v>
      </c>
      <c r="K965" s="10">
        <f t="shared" si="72"/>
        <v>1</v>
      </c>
      <c r="L965" s="5">
        <f t="shared" si="73"/>
        <v>0</v>
      </c>
      <c r="M965" s="8">
        <f t="shared" si="74"/>
        <v>0.2</v>
      </c>
      <c r="N965" s="7">
        <f t="shared" si="75"/>
        <v>0.2</v>
      </c>
      <c r="O965" s="4">
        <f>SUMIFS('DATA UPDATE'!$L:$L,'DATA UPDATE'!$E:$E,วิเคราะห์ข้อมูล!A965,'DATA UPDATE'!$T:$T,วิเคราะห์ข้อมูล!$O$2)</f>
        <v>0</v>
      </c>
      <c r="P965" s="4">
        <f>SUMIFS('DATA UPDATE'!$L:$L,'DATA UPDATE'!$E:$E,วิเคราะห์ข้อมูล!A965,'DATA UPDATE'!$T:$T,วิเคราะห์ข้อมูล!$P$2)</f>
        <v>0</v>
      </c>
      <c r="Q965" s="4">
        <f>SUMIFS('DATA UPDATE'!$L:$L,'DATA UPDATE'!$E:$E,วิเคราะห์ข้อมูล!A965,'DATA UPDATE'!$T:$T,วิเคราะห์ข้อมูล!$Q$2)</f>
        <v>1</v>
      </c>
      <c r="R965" s="4">
        <f>SUMIFS('DATA UPDATE'!$L:$L,'DATA UPDATE'!$D:$D,วิเคราะห์ข้อมูล!A965,'DATA UPDATE'!$T:$T,วิเคราะห์ข้อมูล!$R$2)</f>
        <v>0</v>
      </c>
      <c r="S965" s="4">
        <f>SUMIFS('UPDATE STOCK'!$F:$F,'UPDATE STOCK'!$A:$A,A965,'UPDATE STOCK'!$G:$G,$S$2)</f>
        <v>0</v>
      </c>
      <c r="T965" s="4">
        <f>SUMIFS('UPDATE STOCK'!$F:$F,'UPDATE STOCK'!$A:$A,A965,'UPDATE STOCK'!$G:$G,$T$2)</f>
        <v>0</v>
      </c>
      <c r="U965" s="4">
        <f>SUMIFS('UPDATE STOCK'!$F:$F,'UPDATE STOCK'!$A:$A,วิเคราะห์ข้อมูล!A965,'UPDATE STOCK'!$G:$G,$U$2)</f>
        <v>0</v>
      </c>
      <c r="V965" s="4">
        <f>SUMIFS('UPDATE STOCK'!$F:$F,'UPDATE STOCK'!$A:$A,วิเคราะห์ข้อมูล!A965,'UPDATE STOCK'!$G:$G,$V$2)</f>
        <v>0</v>
      </c>
      <c r="W965" s="4"/>
      <c r="X965" s="4"/>
      <c r="Y965" s="4"/>
      <c r="Z965" s="4"/>
      <c r="AA965" s="4"/>
    </row>
    <row r="966" spans="1:27" x14ac:dyDescent="0.2">
      <c r="A966" s="12" t="s">
        <v>1917</v>
      </c>
      <c r="B966" s="12" t="s">
        <v>1918</v>
      </c>
      <c r="C966" s="5">
        <f>SUMIFS('DATA UPDATE'!$L:$L,'DATA UPDATE'!$E:$E,วิเคราะห์ข้อมูล!A966,'DATA UPDATE'!$B:$B,วิเคราะห์ข้อมูล!$C$2)</f>
        <v>0</v>
      </c>
      <c r="D966" s="5">
        <f>SUMIFS('DATA UPDATE'!$L:$L,'DATA UPDATE'!$E:$E,A966,'DATA UPDATE'!$B:$B,$D$2)</f>
        <v>2</v>
      </c>
      <c r="E966" s="5">
        <f>SUMIFS('DATA UPDATE'!$L:$L,'DATA UPDATE'!$E:$E,A966,'DATA UPDATE'!$B:$B,$E$2)</f>
        <v>0</v>
      </c>
      <c r="F966" s="5">
        <f>SUMIFS('DATA UPDATE'!$L:$L,'DATA UPDATE'!$E:$E,A966,'DATA UPDATE'!$B:$B,$F$2)</f>
        <v>0</v>
      </c>
      <c r="G966" s="5">
        <f>SUMIFS('DATA UPDATE'!$L:$L,'DATA UPDATE'!$E:$E,A966,'DATA UPDATE'!$B:$B,$G$2)</f>
        <v>0</v>
      </c>
      <c r="H966" s="5">
        <f>SUMIFS('DATA UPDATE'!$L:$L,'DATA UPDATE'!$E:$E,A966,'DATA UPDATE'!$B:$B,$H$2)</f>
        <v>0</v>
      </c>
      <c r="I966" s="5">
        <f t="shared" ref="I966:I1029" si="76">SUM(C966:H966)</f>
        <v>2</v>
      </c>
      <c r="J966" s="5">
        <f>SUMIFS('UPDATE STOCK'!F:F,'UPDATE STOCK'!A:A,วิเคราะห์ข้อมูล!A966)</f>
        <v>0</v>
      </c>
      <c r="K966" s="10">
        <f t="shared" ref="K966:K1029" si="77">MAX(C966:G966)</f>
        <v>2</v>
      </c>
      <c r="L966" s="5">
        <f t="shared" ref="L966:L1029" si="78">MIN(C966:G966)</f>
        <v>0</v>
      </c>
      <c r="M966" s="8">
        <f t="shared" ref="M966:M1029" si="79">AVERAGE(C966:G966)</f>
        <v>0.4</v>
      </c>
      <c r="N966" s="7">
        <f t="shared" ref="N966:N1029" si="80">M966-J966</f>
        <v>0.4</v>
      </c>
      <c r="O966" s="4">
        <f>SUMIFS('DATA UPDATE'!$L:$L,'DATA UPDATE'!$E:$E,วิเคราะห์ข้อมูล!A966,'DATA UPDATE'!$T:$T,วิเคราะห์ข้อมูล!$O$2)</f>
        <v>0</v>
      </c>
      <c r="P966" s="4">
        <f>SUMIFS('DATA UPDATE'!$L:$L,'DATA UPDATE'!$E:$E,วิเคราะห์ข้อมูล!A966,'DATA UPDATE'!$T:$T,วิเคราะห์ข้อมูล!$P$2)</f>
        <v>0</v>
      </c>
      <c r="Q966" s="4">
        <f>SUMIFS('DATA UPDATE'!$L:$L,'DATA UPDATE'!$E:$E,วิเคราะห์ข้อมูล!A966,'DATA UPDATE'!$T:$T,วิเคราะห์ข้อมูล!$Q$2)</f>
        <v>2</v>
      </c>
      <c r="R966" s="4">
        <f>SUMIFS('DATA UPDATE'!$L:$L,'DATA UPDATE'!$D:$D,วิเคราะห์ข้อมูล!A966,'DATA UPDATE'!$T:$T,วิเคราะห์ข้อมูล!$R$2)</f>
        <v>0</v>
      </c>
      <c r="S966" s="4">
        <f>SUMIFS('UPDATE STOCK'!$F:$F,'UPDATE STOCK'!$A:$A,A966,'UPDATE STOCK'!$G:$G,$S$2)</f>
        <v>0</v>
      </c>
      <c r="T966" s="4">
        <f>SUMIFS('UPDATE STOCK'!$F:$F,'UPDATE STOCK'!$A:$A,A966,'UPDATE STOCK'!$G:$G,$T$2)</f>
        <v>0</v>
      </c>
      <c r="U966" s="4">
        <f>SUMIFS('UPDATE STOCK'!$F:$F,'UPDATE STOCK'!$A:$A,วิเคราะห์ข้อมูล!A966,'UPDATE STOCK'!$G:$G,$U$2)</f>
        <v>0</v>
      </c>
      <c r="V966" s="4">
        <f>SUMIFS('UPDATE STOCK'!$F:$F,'UPDATE STOCK'!$A:$A,วิเคราะห์ข้อมูล!A966,'UPDATE STOCK'!$G:$G,$V$2)</f>
        <v>0</v>
      </c>
      <c r="W966" s="4"/>
      <c r="X966" s="4"/>
      <c r="Y966" s="4"/>
      <c r="Z966" s="4"/>
      <c r="AA966" s="4"/>
    </row>
    <row r="967" spans="1:27" x14ac:dyDescent="0.2">
      <c r="A967" s="12" t="s">
        <v>1919</v>
      </c>
      <c r="B967" s="12" t="s">
        <v>1920</v>
      </c>
      <c r="C967" s="5">
        <f>SUMIFS('DATA UPDATE'!$L:$L,'DATA UPDATE'!$E:$E,วิเคราะห์ข้อมูล!A967,'DATA UPDATE'!$B:$B,วิเคราะห์ข้อมูล!$C$2)</f>
        <v>0</v>
      </c>
      <c r="D967" s="5">
        <f>SUMIFS('DATA UPDATE'!$L:$L,'DATA UPDATE'!$E:$E,A967,'DATA UPDATE'!$B:$B,$D$2)</f>
        <v>0</v>
      </c>
      <c r="E967" s="5">
        <f>SUMIFS('DATA UPDATE'!$L:$L,'DATA UPDATE'!$E:$E,A967,'DATA UPDATE'!$B:$B,$E$2)</f>
        <v>0</v>
      </c>
      <c r="F967" s="5">
        <f>SUMIFS('DATA UPDATE'!$L:$L,'DATA UPDATE'!$E:$E,A967,'DATA UPDATE'!$B:$B,$F$2)</f>
        <v>2</v>
      </c>
      <c r="G967" s="5">
        <f>SUMIFS('DATA UPDATE'!$L:$L,'DATA UPDATE'!$E:$E,A967,'DATA UPDATE'!$B:$B,$G$2)</f>
        <v>1</v>
      </c>
      <c r="H967" s="5">
        <f>SUMIFS('DATA UPDATE'!$L:$L,'DATA UPDATE'!$E:$E,A967,'DATA UPDATE'!$B:$B,$H$2)</f>
        <v>1</v>
      </c>
      <c r="I967" s="5">
        <f t="shared" si="76"/>
        <v>4</v>
      </c>
      <c r="J967" s="5">
        <f>SUMIFS('UPDATE STOCK'!F:F,'UPDATE STOCK'!A:A,วิเคราะห์ข้อมูล!A967)</f>
        <v>0</v>
      </c>
      <c r="K967" s="10">
        <f t="shared" si="77"/>
        <v>2</v>
      </c>
      <c r="L967" s="5">
        <f t="shared" si="78"/>
        <v>0</v>
      </c>
      <c r="M967" s="8">
        <f t="shared" si="79"/>
        <v>0.6</v>
      </c>
      <c r="N967" s="7">
        <f t="shared" si="80"/>
        <v>0.6</v>
      </c>
      <c r="O967" s="4">
        <f>SUMIFS('DATA UPDATE'!$L:$L,'DATA UPDATE'!$E:$E,วิเคราะห์ข้อมูล!A967,'DATA UPDATE'!$T:$T,วิเคราะห์ข้อมูล!$O$2)</f>
        <v>0</v>
      </c>
      <c r="P967" s="4">
        <f>SUMIFS('DATA UPDATE'!$L:$L,'DATA UPDATE'!$E:$E,วิเคราะห์ข้อมูล!A967,'DATA UPDATE'!$T:$T,วิเคราะห์ข้อมูล!$P$2)</f>
        <v>0</v>
      </c>
      <c r="Q967" s="4">
        <f>SUMIFS('DATA UPDATE'!$L:$L,'DATA UPDATE'!$E:$E,วิเคราะห์ข้อมูล!A967,'DATA UPDATE'!$T:$T,วิเคราะห์ข้อมูล!$Q$2)</f>
        <v>4</v>
      </c>
      <c r="R967" s="4">
        <f>SUMIFS('DATA UPDATE'!$L:$L,'DATA UPDATE'!$D:$D,วิเคราะห์ข้อมูล!A967,'DATA UPDATE'!$T:$T,วิเคราะห์ข้อมูล!$R$2)</f>
        <v>0</v>
      </c>
      <c r="S967" s="4">
        <f>SUMIFS('UPDATE STOCK'!$F:$F,'UPDATE STOCK'!$A:$A,A967,'UPDATE STOCK'!$G:$G,$S$2)</f>
        <v>0</v>
      </c>
      <c r="T967" s="4">
        <f>SUMIFS('UPDATE STOCK'!$F:$F,'UPDATE STOCK'!$A:$A,A967,'UPDATE STOCK'!$G:$G,$T$2)</f>
        <v>0</v>
      </c>
      <c r="U967" s="4">
        <f>SUMIFS('UPDATE STOCK'!$F:$F,'UPDATE STOCK'!$A:$A,วิเคราะห์ข้อมูล!A967,'UPDATE STOCK'!$G:$G,$U$2)</f>
        <v>0</v>
      </c>
      <c r="V967" s="4">
        <f>SUMIFS('UPDATE STOCK'!$F:$F,'UPDATE STOCK'!$A:$A,วิเคราะห์ข้อมูล!A967,'UPDATE STOCK'!$G:$G,$V$2)</f>
        <v>0</v>
      </c>
      <c r="W967" s="4"/>
      <c r="X967" s="4"/>
      <c r="Y967" s="4"/>
      <c r="Z967" s="4"/>
      <c r="AA967" s="4"/>
    </row>
    <row r="968" spans="1:27" x14ac:dyDescent="0.2">
      <c r="A968" s="12" t="s">
        <v>1921</v>
      </c>
      <c r="B968" s="12" t="s">
        <v>1922</v>
      </c>
      <c r="C968" s="5">
        <f>SUMIFS('DATA UPDATE'!$L:$L,'DATA UPDATE'!$E:$E,วิเคราะห์ข้อมูล!A968,'DATA UPDATE'!$B:$B,วิเคราะห์ข้อมูล!$C$2)</f>
        <v>0</v>
      </c>
      <c r="D968" s="5">
        <f>SUMIFS('DATA UPDATE'!$L:$L,'DATA UPDATE'!$E:$E,A968,'DATA UPDATE'!$B:$B,$D$2)</f>
        <v>1</v>
      </c>
      <c r="E968" s="5">
        <f>SUMIFS('DATA UPDATE'!$L:$L,'DATA UPDATE'!$E:$E,A968,'DATA UPDATE'!$B:$B,$E$2)</f>
        <v>0</v>
      </c>
      <c r="F968" s="5">
        <f>SUMIFS('DATA UPDATE'!$L:$L,'DATA UPDATE'!$E:$E,A968,'DATA UPDATE'!$B:$B,$F$2)</f>
        <v>0</v>
      </c>
      <c r="G968" s="5">
        <f>SUMIFS('DATA UPDATE'!$L:$L,'DATA UPDATE'!$E:$E,A968,'DATA UPDATE'!$B:$B,$G$2)</f>
        <v>0</v>
      </c>
      <c r="H968" s="5">
        <f>SUMIFS('DATA UPDATE'!$L:$L,'DATA UPDATE'!$E:$E,A968,'DATA UPDATE'!$B:$B,$H$2)</f>
        <v>0</v>
      </c>
      <c r="I968" s="5">
        <f t="shared" si="76"/>
        <v>1</v>
      </c>
      <c r="J968" s="5">
        <f>SUMIFS('UPDATE STOCK'!F:F,'UPDATE STOCK'!A:A,วิเคราะห์ข้อมูล!A968)</f>
        <v>0</v>
      </c>
      <c r="K968" s="10">
        <f t="shared" si="77"/>
        <v>1</v>
      </c>
      <c r="L968" s="5">
        <f t="shared" si="78"/>
        <v>0</v>
      </c>
      <c r="M968" s="8">
        <f t="shared" si="79"/>
        <v>0.2</v>
      </c>
      <c r="N968" s="7">
        <f t="shared" si="80"/>
        <v>0.2</v>
      </c>
      <c r="O968" s="4">
        <f>SUMIFS('DATA UPDATE'!$L:$L,'DATA UPDATE'!$E:$E,วิเคราะห์ข้อมูล!A968,'DATA UPDATE'!$T:$T,วิเคราะห์ข้อมูล!$O$2)</f>
        <v>1</v>
      </c>
      <c r="P968" s="4">
        <f>SUMIFS('DATA UPDATE'!$L:$L,'DATA UPDATE'!$E:$E,วิเคราะห์ข้อมูล!A968,'DATA UPDATE'!$T:$T,วิเคราะห์ข้อมูล!$P$2)</f>
        <v>0</v>
      </c>
      <c r="Q968" s="4">
        <f>SUMIFS('DATA UPDATE'!$L:$L,'DATA UPDATE'!$E:$E,วิเคราะห์ข้อมูล!A968,'DATA UPDATE'!$T:$T,วิเคราะห์ข้อมูล!$Q$2)</f>
        <v>0</v>
      </c>
      <c r="R968" s="4">
        <f>SUMIFS('DATA UPDATE'!$L:$L,'DATA UPDATE'!$D:$D,วิเคราะห์ข้อมูล!A968,'DATA UPDATE'!$T:$T,วิเคราะห์ข้อมูล!$R$2)</f>
        <v>0</v>
      </c>
      <c r="S968" s="4">
        <f>SUMIFS('UPDATE STOCK'!$F:$F,'UPDATE STOCK'!$A:$A,A968,'UPDATE STOCK'!$G:$G,$S$2)</f>
        <v>0</v>
      </c>
      <c r="T968" s="4">
        <f>SUMIFS('UPDATE STOCK'!$F:$F,'UPDATE STOCK'!$A:$A,A968,'UPDATE STOCK'!$G:$G,$T$2)</f>
        <v>0</v>
      </c>
      <c r="U968" s="4">
        <f>SUMIFS('UPDATE STOCK'!$F:$F,'UPDATE STOCK'!$A:$A,วิเคราะห์ข้อมูล!A968,'UPDATE STOCK'!$G:$G,$U$2)</f>
        <v>0</v>
      </c>
      <c r="V968" s="4">
        <f>SUMIFS('UPDATE STOCK'!$F:$F,'UPDATE STOCK'!$A:$A,วิเคราะห์ข้อมูล!A968,'UPDATE STOCK'!$G:$G,$V$2)</f>
        <v>0</v>
      </c>
      <c r="W968" s="4"/>
      <c r="X968" s="4"/>
      <c r="Y968" s="4"/>
      <c r="Z968" s="4"/>
      <c r="AA968" s="4"/>
    </row>
    <row r="969" spans="1:27" x14ac:dyDescent="0.2">
      <c r="A969" s="12" t="s">
        <v>1923</v>
      </c>
      <c r="B969" s="12" t="s">
        <v>1924</v>
      </c>
      <c r="C969" s="5">
        <f>SUMIFS('DATA UPDATE'!$L:$L,'DATA UPDATE'!$E:$E,วิเคราะห์ข้อมูล!A969,'DATA UPDATE'!$B:$B,วิเคราะห์ข้อมูล!$C$2)</f>
        <v>0</v>
      </c>
      <c r="D969" s="5">
        <f>SUMIFS('DATA UPDATE'!$L:$L,'DATA UPDATE'!$E:$E,A969,'DATA UPDATE'!$B:$B,$D$2)</f>
        <v>0</v>
      </c>
      <c r="E969" s="5">
        <f>SUMIFS('DATA UPDATE'!$L:$L,'DATA UPDATE'!$E:$E,A969,'DATA UPDATE'!$B:$B,$E$2)</f>
        <v>0</v>
      </c>
      <c r="F969" s="5">
        <f>SUMIFS('DATA UPDATE'!$L:$L,'DATA UPDATE'!$E:$E,A969,'DATA UPDATE'!$B:$B,$F$2)</f>
        <v>2</v>
      </c>
      <c r="G969" s="5">
        <f>SUMIFS('DATA UPDATE'!$L:$L,'DATA UPDATE'!$E:$E,A969,'DATA UPDATE'!$B:$B,$G$2)</f>
        <v>0</v>
      </c>
      <c r="H969" s="5">
        <f>SUMIFS('DATA UPDATE'!$L:$L,'DATA UPDATE'!$E:$E,A969,'DATA UPDATE'!$B:$B,$H$2)</f>
        <v>0</v>
      </c>
      <c r="I969" s="5">
        <f t="shared" si="76"/>
        <v>2</v>
      </c>
      <c r="J969" s="9">
        <f>SUMIFS('UPDATE STOCK'!F:F,'UPDATE STOCK'!A:A,วิเคราะห์ข้อมูล!A969)</f>
        <v>0</v>
      </c>
      <c r="K969" s="10">
        <f t="shared" si="77"/>
        <v>2</v>
      </c>
      <c r="L969" s="5">
        <f t="shared" si="78"/>
        <v>0</v>
      </c>
      <c r="M969" s="8">
        <f t="shared" si="79"/>
        <v>0.4</v>
      </c>
      <c r="N969" s="7">
        <f t="shared" si="80"/>
        <v>0.4</v>
      </c>
      <c r="O969" s="4">
        <f>SUMIFS('DATA UPDATE'!$L:$L,'DATA UPDATE'!$E:$E,วิเคราะห์ข้อมูล!A969,'DATA UPDATE'!$T:$T,วิเคราะห์ข้อมูล!$O$2)</f>
        <v>0</v>
      </c>
      <c r="P969" s="4">
        <f>SUMIFS('DATA UPDATE'!$L:$L,'DATA UPDATE'!$E:$E,วิเคราะห์ข้อมูล!A969,'DATA UPDATE'!$T:$T,วิเคราะห์ข้อมูล!$P$2)</f>
        <v>0</v>
      </c>
      <c r="Q969" s="4">
        <f>SUMIFS('DATA UPDATE'!$L:$L,'DATA UPDATE'!$E:$E,วิเคราะห์ข้อมูล!A969,'DATA UPDATE'!$T:$T,วิเคราะห์ข้อมูล!$Q$2)</f>
        <v>2</v>
      </c>
      <c r="R969" s="4">
        <f>SUMIFS('DATA UPDATE'!$L:$L,'DATA UPDATE'!$D:$D,วิเคราะห์ข้อมูล!A969,'DATA UPDATE'!$T:$T,วิเคราะห์ข้อมูล!$R$2)</f>
        <v>0</v>
      </c>
      <c r="S969" s="4">
        <f>SUMIFS('UPDATE STOCK'!$F:$F,'UPDATE STOCK'!$A:$A,A969,'UPDATE STOCK'!$G:$G,$S$2)</f>
        <v>0</v>
      </c>
      <c r="T969" s="4">
        <f>SUMIFS('UPDATE STOCK'!$F:$F,'UPDATE STOCK'!$A:$A,A969,'UPDATE STOCK'!$G:$G,$T$2)</f>
        <v>0</v>
      </c>
      <c r="U969" s="4">
        <f>SUMIFS('UPDATE STOCK'!$F:$F,'UPDATE STOCK'!$A:$A,วิเคราะห์ข้อมูล!A969,'UPDATE STOCK'!$G:$G,$U$2)</f>
        <v>0</v>
      </c>
      <c r="V969" s="4">
        <f>SUMIFS('UPDATE STOCK'!$F:$F,'UPDATE STOCK'!$A:$A,วิเคราะห์ข้อมูล!A969,'UPDATE STOCK'!$G:$G,$V$2)</f>
        <v>0</v>
      </c>
      <c r="W969" s="4"/>
      <c r="X969" s="4"/>
      <c r="Y969" s="4"/>
      <c r="Z969" s="4"/>
      <c r="AA969" s="4"/>
    </row>
    <row r="970" spans="1:27" x14ac:dyDescent="0.2">
      <c r="A970" s="12" t="s">
        <v>1925</v>
      </c>
      <c r="B970" s="12" t="s">
        <v>1926</v>
      </c>
      <c r="C970" s="5">
        <f>SUMIFS('DATA UPDATE'!$L:$L,'DATA UPDATE'!$E:$E,วิเคราะห์ข้อมูล!A970,'DATA UPDATE'!$B:$B,วิเคราะห์ข้อมูล!$C$2)</f>
        <v>0</v>
      </c>
      <c r="D970" s="5">
        <f>SUMIFS('DATA UPDATE'!$L:$L,'DATA UPDATE'!$E:$E,A970,'DATA UPDATE'!$B:$B,$D$2)</f>
        <v>0</v>
      </c>
      <c r="E970" s="5">
        <f>SUMIFS('DATA UPDATE'!$L:$L,'DATA UPDATE'!$E:$E,A970,'DATA UPDATE'!$B:$B,$E$2)</f>
        <v>4</v>
      </c>
      <c r="F970" s="5">
        <f>SUMIFS('DATA UPDATE'!$L:$L,'DATA UPDATE'!$E:$E,A970,'DATA UPDATE'!$B:$B,$F$2)</f>
        <v>0</v>
      </c>
      <c r="G970" s="5">
        <f>SUMIFS('DATA UPDATE'!$L:$L,'DATA UPDATE'!$E:$E,A970,'DATA UPDATE'!$B:$B,$G$2)</f>
        <v>4</v>
      </c>
      <c r="H970" s="5">
        <f>SUMIFS('DATA UPDATE'!$L:$L,'DATA UPDATE'!$E:$E,A970,'DATA UPDATE'!$B:$B,$H$2)</f>
        <v>0</v>
      </c>
      <c r="I970" s="5">
        <f t="shared" si="76"/>
        <v>8</v>
      </c>
      <c r="J970" s="5">
        <f>SUMIFS('UPDATE STOCK'!F:F,'UPDATE STOCK'!A:A,วิเคราะห์ข้อมูล!A970)</f>
        <v>0</v>
      </c>
      <c r="K970" s="10">
        <f t="shared" si="77"/>
        <v>4</v>
      </c>
      <c r="L970" s="5">
        <f t="shared" si="78"/>
        <v>0</v>
      </c>
      <c r="M970" s="8">
        <f t="shared" si="79"/>
        <v>1.6</v>
      </c>
      <c r="N970" s="7">
        <f t="shared" si="80"/>
        <v>1.6</v>
      </c>
      <c r="O970" s="4">
        <f>SUMIFS('DATA UPDATE'!$L:$L,'DATA UPDATE'!$E:$E,วิเคราะห์ข้อมูล!A970,'DATA UPDATE'!$T:$T,วิเคราะห์ข้อมูล!$O$2)</f>
        <v>8</v>
      </c>
      <c r="P970" s="4">
        <f>SUMIFS('DATA UPDATE'!$L:$L,'DATA UPDATE'!$E:$E,วิเคราะห์ข้อมูล!A970,'DATA UPDATE'!$T:$T,วิเคราะห์ข้อมูล!$P$2)</f>
        <v>0</v>
      </c>
      <c r="Q970" s="4">
        <f>SUMIFS('DATA UPDATE'!$L:$L,'DATA UPDATE'!$E:$E,วิเคราะห์ข้อมูล!A970,'DATA UPDATE'!$T:$T,วิเคราะห์ข้อมูล!$Q$2)</f>
        <v>0</v>
      </c>
      <c r="R970" s="4">
        <f>SUMIFS('DATA UPDATE'!$L:$L,'DATA UPDATE'!$D:$D,วิเคราะห์ข้อมูล!A970,'DATA UPDATE'!$T:$T,วิเคราะห์ข้อมูล!$R$2)</f>
        <v>0</v>
      </c>
      <c r="S970" s="4">
        <f>SUMIFS('UPDATE STOCK'!$F:$F,'UPDATE STOCK'!$A:$A,A970,'UPDATE STOCK'!$G:$G,$S$2)</f>
        <v>0</v>
      </c>
      <c r="T970" s="4">
        <f>SUMIFS('UPDATE STOCK'!$F:$F,'UPDATE STOCK'!$A:$A,A970,'UPDATE STOCK'!$G:$G,$T$2)</f>
        <v>0</v>
      </c>
      <c r="U970" s="4">
        <f>SUMIFS('UPDATE STOCK'!$F:$F,'UPDATE STOCK'!$A:$A,วิเคราะห์ข้อมูล!A970,'UPDATE STOCK'!$G:$G,$U$2)</f>
        <v>0</v>
      </c>
      <c r="V970" s="4">
        <f>SUMIFS('UPDATE STOCK'!$F:$F,'UPDATE STOCK'!$A:$A,วิเคราะห์ข้อมูล!A970,'UPDATE STOCK'!$G:$G,$V$2)</f>
        <v>0</v>
      </c>
      <c r="W970" s="4"/>
      <c r="X970" s="4"/>
      <c r="Y970" s="4"/>
      <c r="Z970" s="4"/>
      <c r="AA970" s="4"/>
    </row>
    <row r="971" spans="1:27" x14ac:dyDescent="0.2">
      <c r="A971" s="12" t="s">
        <v>1927</v>
      </c>
      <c r="B971" s="12" t="s">
        <v>1928</v>
      </c>
      <c r="C971" s="5">
        <f>SUMIFS('DATA UPDATE'!$L:$L,'DATA UPDATE'!$E:$E,วิเคราะห์ข้อมูล!A971,'DATA UPDATE'!$B:$B,วิเคราะห์ข้อมูล!$C$2)</f>
        <v>2</v>
      </c>
      <c r="D971" s="5">
        <f>SUMIFS('DATA UPDATE'!$L:$L,'DATA UPDATE'!$E:$E,A971,'DATA UPDATE'!$B:$B,$D$2)</f>
        <v>0</v>
      </c>
      <c r="E971" s="5">
        <f>SUMIFS('DATA UPDATE'!$L:$L,'DATA UPDATE'!$E:$E,A971,'DATA UPDATE'!$B:$B,$E$2)</f>
        <v>0</v>
      </c>
      <c r="F971" s="5">
        <f>SUMIFS('DATA UPDATE'!$L:$L,'DATA UPDATE'!$E:$E,A971,'DATA UPDATE'!$B:$B,$F$2)</f>
        <v>0</v>
      </c>
      <c r="G971" s="5">
        <f>SUMIFS('DATA UPDATE'!$L:$L,'DATA UPDATE'!$E:$E,A971,'DATA UPDATE'!$B:$B,$G$2)</f>
        <v>0</v>
      </c>
      <c r="H971" s="5">
        <f>SUMIFS('DATA UPDATE'!$L:$L,'DATA UPDATE'!$E:$E,A971,'DATA UPDATE'!$B:$B,$H$2)</f>
        <v>0</v>
      </c>
      <c r="I971" s="5">
        <f t="shared" si="76"/>
        <v>2</v>
      </c>
      <c r="J971" s="5">
        <f>SUMIFS('UPDATE STOCK'!F:F,'UPDATE STOCK'!A:A,วิเคราะห์ข้อมูล!A971)</f>
        <v>0</v>
      </c>
      <c r="K971" s="10">
        <f t="shared" si="77"/>
        <v>2</v>
      </c>
      <c r="L971" s="5">
        <f t="shared" si="78"/>
        <v>0</v>
      </c>
      <c r="M971" s="8">
        <f t="shared" si="79"/>
        <v>0.4</v>
      </c>
      <c r="N971" s="7">
        <f t="shared" si="80"/>
        <v>0.4</v>
      </c>
      <c r="O971" s="4">
        <f>SUMIFS('DATA UPDATE'!$L:$L,'DATA UPDATE'!$E:$E,วิเคราะห์ข้อมูล!A971,'DATA UPDATE'!$T:$T,วิเคราะห์ข้อมูล!$O$2)</f>
        <v>2</v>
      </c>
      <c r="P971" s="4">
        <f>SUMIFS('DATA UPDATE'!$L:$L,'DATA UPDATE'!$E:$E,วิเคราะห์ข้อมูล!A971,'DATA UPDATE'!$T:$T,วิเคราะห์ข้อมูล!$P$2)</f>
        <v>0</v>
      </c>
      <c r="Q971" s="4">
        <f>SUMIFS('DATA UPDATE'!$L:$L,'DATA UPDATE'!$E:$E,วิเคราะห์ข้อมูล!A971,'DATA UPDATE'!$T:$T,วิเคราะห์ข้อมูล!$Q$2)</f>
        <v>0</v>
      </c>
      <c r="R971" s="4">
        <f>SUMIFS('DATA UPDATE'!$L:$L,'DATA UPDATE'!$D:$D,วิเคราะห์ข้อมูล!A971,'DATA UPDATE'!$T:$T,วิเคราะห์ข้อมูล!$R$2)</f>
        <v>0</v>
      </c>
      <c r="S971" s="4">
        <f>SUMIFS('UPDATE STOCK'!$F:$F,'UPDATE STOCK'!$A:$A,A971,'UPDATE STOCK'!$G:$G,$S$2)</f>
        <v>0</v>
      </c>
      <c r="T971" s="4">
        <f>SUMIFS('UPDATE STOCK'!$F:$F,'UPDATE STOCK'!$A:$A,A971,'UPDATE STOCK'!$G:$G,$T$2)</f>
        <v>0</v>
      </c>
      <c r="U971" s="4">
        <f>SUMIFS('UPDATE STOCK'!$F:$F,'UPDATE STOCK'!$A:$A,วิเคราะห์ข้อมูล!A971,'UPDATE STOCK'!$G:$G,$U$2)</f>
        <v>0</v>
      </c>
      <c r="V971" s="4">
        <f>SUMIFS('UPDATE STOCK'!$F:$F,'UPDATE STOCK'!$A:$A,วิเคราะห์ข้อมูล!A971,'UPDATE STOCK'!$G:$G,$V$2)</f>
        <v>0</v>
      </c>
      <c r="W971" s="4"/>
      <c r="X971" s="4"/>
      <c r="Y971" s="4"/>
      <c r="Z971" s="4"/>
      <c r="AA971" s="4"/>
    </row>
    <row r="972" spans="1:27" x14ac:dyDescent="0.2">
      <c r="A972" s="12" t="s">
        <v>1929</v>
      </c>
      <c r="B972" s="12" t="s">
        <v>1930</v>
      </c>
      <c r="C972" s="5">
        <f>SUMIFS('DATA UPDATE'!$L:$L,'DATA UPDATE'!$E:$E,วิเคราะห์ข้อมูล!A972,'DATA UPDATE'!$B:$B,วิเคราะห์ข้อมูล!$C$2)</f>
        <v>2</v>
      </c>
      <c r="D972" s="5">
        <f>SUMIFS('DATA UPDATE'!$L:$L,'DATA UPDATE'!$E:$E,A972,'DATA UPDATE'!$B:$B,$D$2)</f>
        <v>0</v>
      </c>
      <c r="E972" s="5">
        <f>SUMIFS('DATA UPDATE'!$L:$L,'DATA UPDATE'!$E:$E,A972,'DATA UPDATE'!$B:$B,$E$2)</f>
        <v>0</v>
      </c>
      <c r="F972" s="5">
        <f>SUMIFS('DATA UPDATE'!$L:$L,'DATA UPDATE'!$E:$E,A972,'DATA UPDATE'!$B:$B,$F$2)</f>
        <v>0</v>
      </c>
      <c r="G972" s="5">
        <f>SUMIFS('DATA UPDATE'!$L:$L,'DATA UPDATE'!$E:$E,A972,'DATA UPDATE'!$B:$B,$G$2)</f>
        <v>0</v>
      </c>
      <c r="H972" s="5">
        <f>SUMIFS('DATA UPDATE'!$L:$L,'DATA UPDATE'!$E:$E,A972,'DATA UPDATE'!$B:$B,$H$2)</f>
        <v>0</v>
      </c>
      <c r="I972" s="5">
        <f t="shared" si="76"/>
        <v>2</v>
      </c>
      <c r="J972" s="9">
        <f>SUMIFS('UPDATE STOCK'!F:F,'UPDATE STOCK'!A:A,วิเคราะห์ข้อมูล!A972)</f>
        <v>0</v>
      </c>
      <c r="K972" s="10">
        <f t="shared" si="77"/>
        <v>2</v>
      </c>
      <c r="L972" s="5">
        <f t="shared" si="78"/>
        <v>0</v>
      </c>
      <c r="M972" s="8">
        <f t="shared" si="79"/>
        <v>0.4</v>
      </c>
      <c r="N972" s="7">
        <f t="shared" si="80"/>
        <v>0.4</v>
      </c>
      <c r="O972" s="4">
        <f>SUMIFS('DATA UPDATE'!$L:$L,'DATA UPDATE'!$E:$E,วิเคราะห์ข้อมูล!A972,'DATA UPDATE'!$T:$T,วิเคราะห์ข้อมูล!$O$2)</f>
        <v>2</v>
      </c>
      <c r="P972" s="4">
        <f>SUMIFS('DATA UPDATE'!$L:$L,'DATA UPDATE'!$E:$E,วิเคราะห์ข้อมูล!A972,'DATA UPDATE'!$T:$T,วิเคราะห์ข้อมูล!$P$2)</f>
        <v>0</v>
      </c>
      <c r="Q972" s="4">
        <f>SUMIFS('DATA UPDATE'!$L:$L,'DATA UPDATE'!$E:$E,วิเคราะห์ข้อมูล!A972,'DATA UPDATE'!$T:$T,วิเคราะห์ข้อมูล!$Q$2)</f>
        <v>0</v>
      </c>
      <c r="R972" s="4">
        <f>SUMIFS('DATA UPDATE'!$L:$L,'DATA UPDATE'!$D:$D,วิเคราะห์ข้อมูล!A972,'DATA UPDATE'!$T:$T,วิเคราะห์ข้อมูล!$R$2)</f>
        <v>0</v>
      </c>
      <c r="S972" s="4">
        <f>SUMIFS('UPDATE STOCK'!$F:$F,'UPDATE STOCK'!$A:$A,A972,'UPDATE STOCK'!$G:$G,$S$2)</f>
        <v>0</v>
      </c>
      <c r="T972" s="4">
        <f>SUMIFS('UPDATE STOCK'!$F:$F,'UPDATE STOCK'!$A:$A,A972,'UPDATE STOCK'!$G:$G,$T$2)</f>
        <v>0</v>
      </c>
      <c r="U972" s="4">
        <f>SUMIFS('UPDATE STOCK'!$F:$F,'UPDATE STOCK'!$A:$A,วิเคราะห์ข้อมูล!A972,'UPDATE STOCK'!$G:$G,$U$2)</f>
        <v>0</v>
      </c>
      <c r="V972" s="4">
        <f>SUMIFS('UPDATE STOCK'!$F:$F,'UPDATE STOCK'!$A:$A,วิเคราะห์ข้อมูล!A972,'UPDATE STOCK'!$G:$G,$V$2)</f>
        <v>0</v>
      </c>
      <c r="W972" s="4"/>
      <c r="X972" s="4"/>
      <c r="Y972" s="4"/>
      <c r="Z972" s="4"/>
      <c r="AA972" s="4"/>
    </row>
    <row r="973" spans="1:27" x14ac:dyDescent="0.2">
      <c r="A973" s="12" t="s">
        <v>1931</v>
      </c>
      <c r="B973" s="12" t="s">
        <v>1932</v>
      </c>
      <c r="C973" s="5">
        <f>SUMIFS('DATA UPDATE'!$L:$L,'DATA UPDATE'!$E:$E,วิเคราะห์ข้อมูล!A973,'DATA UPDATE'!$B:$B,วิเคราะห์ข้อมูล!$C$2)</f>
        <v>0</v>
      </c>
      <c r="D973" s="5">
        <f>SUMIFS('DATA UPDATE'!$L:$L,'DATA UPDATE'!$E:$E,A973,'DATA UPDATE'!$B:$B,$D$2)</f>
        <v>0</v>
      </c>
      <c r="E973" s="5">
        <f>SUMIFS('DATA UPDATE'!$L:$L,'DATA UPDATE'!$E:$E,A973,'DATA UPDATE'!$B:$B,$E$2)</f>
        <v>2</v>
      </c>
      <c r="F973" s="5">
        <f>SUMIFS('DATA UPDATE'!$L:$L,'DATA UPDATE'!$E:$E,A973,'DATA UPDATE'!$B:$B,$F$2)</f>
        <v>0</v>
      </c>
      <c r="G973" s="5">
        <f>SUMIFS('DATA UPDATE'!$L:$L,'DATA UPDATE'!$E:$E,A973,'DATA UPDATE'!$B:$B,$G$2)</f>
        <v>0</v>
      </c>
      <c r="H973" s="5">
        <f>SUMIFS('DATA UPDATE'!$L:$L,'DATA UPDATE'!$E:$E,A973,'DATA UPDATE'!$B:$B,$H$2)</f>
        <v>0</v>
      </c>
      <c r="I973" s="5">
        <f t="shared" si="76"/>
        <v>2</v>
      </c>
      <c r="J973" s="9">
        <f>SUMIFS('UPDATE STOCK'!F:F,'UPDATE STOCK'!A:A,วิเคราะห์ข้อมูล!A973)</f>
        <v>0</v>
      </c>
      <c r="K973" s="10">
        <f t="shared" si="77"/>
        <v>2</v>
      </c>
      <c r="L973" s="5">
        <f t="shared" si="78"/>
        <v>0</v>
      </c>
      <c r="M973" s="8">
        <f t="shared" si="79"/>
        <v>0.4</v>
      </c>
      <c r="N973" s="7">
        <f t="shared" si="80"/>
        <v>0.4</v>
      </c>
      <c r="O973" s="4">
        <f>SUMIFS('DATA UPDATE'!$L:$L,'DATA UPDATE'!$E:$E,วิเคราะห์ข้อมูล!A973,'DATA UPDATE'!$T:$T,วิเคราะห์ข้อมูล!$O$2)</f>
        <v>0</v>
      </c>
      <c r="P973" s="4">
        <f>SUMIFS('DATA UPDATE'!$L:$L,'DATA UPDATE'!$E:$E,วิเคราะห์ข้อมูล!A973,'DATA UPDATE'!$T:$T,วิเคราะห์ข้อมูล!$P$2)</f>
        <v>2</v>
      </c>
      <c r="Q973" s="4">
        <f>SUMIFS('DATA UPDATE'!$L:$L,'DATA UPDATE'!$E:$E,วิเคราะห์ข้อมูล!A973,'DATA UPDATE'!$T:$T,วิเคราะห์ข้อมูล!$Q$2)</f>
        <v>0</v>
      </c>
      <c r="R973" s="4">
        <f>SUMIFS('DATA UPDATE'!$L:$L,'DATA UPDATE'!$D:$D,วิเคราะห์ข้อมูล!A973,'DATA UPDATE'!$T:$T,วิเคราะห์ข้อมูล!$R$2)</f>
        <v>0</v>
      </c>
      <c r="S973" s="4">
        <f>SUMIFS('UPDATE STOCK'!$F:$F,'UPDATE STOCK'!$A:$A,A973,'UPDATE STOCK'!$G:$G,$S$2)</f>
        <v>0</v>
      </c>
      <c r="T973" s="4">
        <f>SUMIFS('UPDATE STOCK'!$F:$F,'UPDATE STOCK'!$A:$A,A973,'UPDATE STOCK'!$G:$G,$T$2)</f>
        <v>0</v>
      </c>
      <c r="U973" s="4">
        <f>SUMIFS('UPDATE STOCK'!$F:$F,'UPDATE STOCK'!$A:$A,วิเคราะห์ข้อมูล!A973,'UPDATE STOCK'!$G:$G,$U$2)</f>
        <v>0</v>
      </c>
      <c r="V973" s="4">
        <f>SUMIFS('UPDATE STOCK'!$F:$F,'UPDATE STOCK'!$A:$A,วิเคราะห์ข้อมูล!A973,'UPDATE STOCK'!$G:$G,$V$2)</f>
        <v>0</v>
      </c>
      <c r="W973" s="4"/>
      <c r="X973" s="4"/>
      <c r="Y973" s="4"/>
      <c r="Z973" s="4"/>
      <c r="AA973" s="4"/>
    </row>
    <row r="974" spans="1:27" x14ac:dyDescent="0.2">
      <c r="A974" s="12" t="s">
        <v>1933</v>
      </c>
      <c r="B974" s="12" t="s">
        <v>1934</v>
      </c>
      <c r="C974" s="5">
        <f>SUMIFS('DATA UPDATE'!$L:$L,'DATA UPDATE'!$E:$E,วิเคราะห์ข้อมูล!A974,'DATA UPDATE'!$B:$B,วิเคราะห์ข้อมูล!$C$2)</f>
        <v>0</v>
      </c>
      <c r="D974" s="5">
        <f>SUMIFS('DATA UPDATE'!$L:$L,'DATA UPDATE'!$E:$E,A974,'DATA UPDATE'!$B:$B,$D$2)</f>
        <v>0</v>
      </c>
      <c r="E974" s="5">
        <f>SUMIFS('DATA UPDATE'!$L:$L,'DATA UPDATE'!$E:$E,A974,'DATA UPDATE'!$B:$B,$E$2)</f>
        <v>2</v>
      </c>
      <c r="F974" s="5">
        <f>SUMIFS('DATA UPDATE'!$L:$L,'DATA UPDATE'!$E:$E,A974,'DATA UPDATE'!$B:$B,$F$2)</f>
        <v>0</v>
      </c>
      <c r="G974" s="5">
        <f>SUMIFS('DATA UPDATE'!$L:$L,'DATA UPDATE'!$E:$E,A974,'DATA UPDATE'!$B:$B,$G$2)</f>
        <v>0</v>
      </c>
      <c r="H974" s="5">
        <f>SUMIFS('DATA UPDATE'!$L:$L,'DATA UPDATE'!$E:$E,A974,'DATA UPDATE'!$B:$B,$H$2)</f>
        <v>0</v>
      </c>
      <c r="I974" s="5">
        <f t="shared" si="76"/>
        <v>2</v>
      </c>
      <c r="J974" s="5">
        <f>SUMIFS('UPDATE STOCK'!F:F,'UPDATE STOCK'!A:A,วิเคราะห์ข้อมูล!A974)</f>
        <v>0</v>
      </c>
      <c r="K974" s="10">
        <f t="shared" si="77"/>
        <v>2</v>
      </c>
      <c r="L974" s="5">
        <f t="shared" si="78"/>
        <v>0</v>
      </c>
      <c r="M974" s="8">
        <f t="shared" si="79"/>
        <v>0.4</v>
      </c>
      <c r="N974" s="7">
        <f t="shared" si="80"/>
        <v>0.4</v>
      </c>
      <c r="O974" s="4">
        <f>SUMIFS('DATA UPDATE'!$L:$L,'DATA UPDATE'!$E:$E,วิเคราะห์ข้อมูล!A974,'DATA UPDATE'!$T:$T,วิเคราะห์ข้อมูล!$O$2)</f>
        <v>0</v>
      </c>
      <c r="P974" s="4">
        <f>SUMIFS('DATA UPDATE'!$L:$L,'DATA UPDATE'!$E:$E,วิเคราะห์ข้อมูล!A974,'DATA UPDATE'!$T:$T,วิเคราะห์ข้อมูล!$P$2)</f>
        <v>2</v>
      </c>
      <c r="Q974" s="4">
        <f>SUMIFS('DATA UPDATE'!$L:$L,'DATA UPDATE'!$E:$E,วิเคราะห์ข้อมูล!A974,'DATA UPDATE'!$T:$T,วิเคราะห์ข้อมูล!$Q$2)</f>
        <v>0</v>
      </c>
      <c r="R974" s="4">
        <f>SUMIFS('DATA UPDATE'!$L:$L,'DATA UPDATE'!$D:$D,วิเคราะห์ข้อมูล!A974,'DATA UPDATE'!$T:$T,วิเคราะห์ข้อมูล!$R$2)</f>
        <v>0</v>
      </c>
      <c r="S974" s="4">
        <f>SUMIFS('UPDATE STOCK'!$F:$F,'UPDATE STOCK'!$A:$A,A974,'UPDATE STOCK'!$G:$G,$S$2)</f>
        <v>0</v>
      </c>
      <c r="T974" s="4">
        <f>SUMIFS('UPDATE STOCK'!$F:$F,'UPDATE STOCK'!$A:$A,A974,'UPDATE STOCK'!$G:$G,$T$2)</f>
        <v>0</v>
      </c>
      <c r="U974" s="4">
        <f>SUMIFS('UPDATE STOCK'!$F:$F,'UPDATE STOCK'!$A:$A,วิเคราะห์ข้อมูล!A974,'UPDATE STOCK'!$G:$G,$U$2)</f>
        <v>0</v>
      </c>
      <c r="V974" s="4">
        <f>SUMIFS('UPDATE STOCK'!$F:$F,'UPDATE STOCK'!$A:$A,วิเคราะห์ข้อมูล!A974,'UPDATE STOCK'!$G:$G,$V$2)</f>
        <v>0</v>
      </c>
      <c r="W974" s="4"/>
      <c r="X974" s="4"/>
      <c r="Y974" s="4"/>
      <c r="Z974" s="4"/>
      <c r="AA974" s="4"/>
    </row>
    <row r="975" spans="1:27" x14ac:dyDescent="0.2">
      <c r="A975" s="12" t="s">
        <v>1935</v>
      </c>
      <c r="B975" s="12" t="s">
        <v>1936</v>
      </c>
      <c r="C975" s="5">
        <f>SUMIFS('DATA UPDATE'!$L:$L,'DATA UPDATE'!$E:$E,วิเคราะห์ข้อมูล!A975,'DATA UPDATE'!$B:$B,วิเคราะห์ข้อมูล!$C$2)</f>
        <v>2</v>
      </c>
      <c r="D975" s="5">
        <f>SUMIFS('DATA UPDATE'!$L:$L,'DATA UPDATE'!$E:$E,A975,'DATA UPDATE'!$B:$B,$D$2)</f>
        <v>0</v>
      </c>
      <c r="E975" s="5">
        <f>SUMIFS('DATA UPDATE'!$L:$L,'DATA UPDATE'!$E:$E,A975,'DATA UPDATE'!$B:$B,$E$2)</f>
        <v>0</v>
      </c>
      <c r="F975" s="5">
        <f>SUMIFS('DATA UPDATE'!$L:$L,'DATA UPDATE'!$E:$E,A975,'DATA UPDATE'!$B:$B,$F$2)</f>
        <v>0</v>
      </c>
      <c r="G975" s="5">
        <f>SUMIFS('DATA UPDATE'!$L:$L,'DATA UPDATE'!$E:$E,A975,'DATA UPDATE'!$B:$B,$G$2)</f>
        <v>0</v>
      </c>
      <c r="H975" s="5">
        <f>SUMIFS('DATA UPDATE'!$L:$L,'DATA UPDATE'!$E:$E,A975,'DATA UPDATE'!$B:$B,$H$2)</f>
        <v>0</v>
      </c>
      <c r="I975" s="5">
        <f t="shared" si="76"/>
        <v>2</v>
      </c>
      <c r="J975" s="5">
        <f>SUMIFS('UPDATE STOCK'!F:F,'UPDATE STOCK'!A:A,วิเคราะห์ข้อมูล!A975)</f>
        <v>0</v>
      </c>
      <c r="K975" s="10">
        <f t="shared" si="77"/>
        <v>2</v>
      </c>
      <c r="L975" s="5">
        <f t="shared" si="78"/>
        <v>0</v>
      </c>
      <c r="M975" s="8">
        <f t="shared" si="79"/>
        <v>0.4</v>
      </c>
      <c r="N975" s="7">
        <f t="shared" si="80"/>
        <v>0.4</v>
      </c>
      <c r="O975" s="4">
        <f>SUMIFS('DATA UPDATE'!$L:$L,'DATA UPDATE'!$E:$E,วิเคราะห์ข้อมูล!A975,'DATA UPDATE'!$T:$T,วิเคราะห์ข้อมูล!$O$2)</f>
        <v>2</v>
      </c>
      <c r="P975" s="4">
        <f>SUMIFS('DATA UPDATE'!$L:$L,'DATA UPDATE'!$E:$E,วิเคราะห์ข้อมูล!A975,'DATA UPDATE'!$T:$T,วิเคราะห์ข้อมูล!$P$2)</f>
        <v>0</v>
      </c>
      <c r="Q975" s="4">
        <f>SUMIFS('DATA UPDATE'!$L:$L,'DATA UPDATE'!$E:$E,วิเคราะห์ข้อมูล!A975,'DATA UPDATE'!$T:$T,วิเคราะห์ข้อมูล!$Q$2)</f>
        <v>0</v>
      </c>
      <c r="R975" s="4">
        <f>SUMIFS('DATA UPDATE'!$L:$L,'DATA UPDATE'!$D:$D,วิเคราะห์ข้อมูล!A975,'DATA UPDATE'!$T:$T,วิเคราะห์ข้อมูล!$R$2)</f>
        <v>0</v>
      </c>
      <c r="S975" s="4">
        <f>SUMIFS('UPDATE STOCK'!$F:$F,'UPDATE STOCK'!$A:$A,A975,'UPDATE STOCK'!$G:$G,$S$2)</f>
        <v>0</v>
      </c>
      <c r="T975" s="4">
        <f>SUMIFS('UPDATE STOCK'!$F:$F,'UPDATE STOCK'!$A:$A,A975,'UPDATE STOCK'!$G:$G,$T$2)</f>
        <v>0</v>
      </c>
      <c r="U975" s="4">
        <f>SUMIFS('UPDATE STOCK'!$F:$F,'UPDATE STOCK'!$A:$A,วิเคราะห์ข้อมูล!A975,'UPDATE STOCK'!$G:$G,$U$2)</f>
        <v>0</v>
      </c>
      <c r="V975" s="4">
        <f>SUMIFS('UPDATE STOCK'!$F:$F,'UPDATE STOCK'!$A:$A,วิเคราะห์ข้อมูล!A975,'UPDATE STOCK'!$G:$G,$V$2)</f>
        <v>0</v>
      </c>
      <c r="W975" s="4"/>
      <c r="X975" s="4"/>
      <c r="Y975" s="4"/>
      <c r="Z975" s="4"/>
      <c r="AA975" s="4"/>
    </row>
    <row r="976" spans="1:27" x14ac:dyDescent="0.2">
      <c r="A976" s="12" t="s">
        <v>1937</v>
      </c>
      <c r="B976" s="12" t="s">
        <v>1938</v>
      </c>
      <c r="C976" s="5">
        <f>SUMIFS('DATA UPDATE'!$L:$L,'DATA UPDATE'!$E:$E,วิเคราะห์ข้อมูล!A976,'DATA UPDATE'!$B:$B,วิเคราะห์ข้อมูล!$C$2)</f>
        <v>1</v>
      </c>
      <c r="D976" s="5">
        <f>SUMIFS('DATA UPDATE'!$L:$L,'DATA UPDATE'!$E:$E,A976,'DATA UPDATE'!$B:$B,$D$2)</f>
        <v>0</v>
      </c>
      <c r="E976" s="5">
        <f>SUMIFS('DATA UPDATE'!$L:$L,'DATA UPDATE'!$E:$E,A976,'DATA UPDATE'!$B:$B,$E$2)</f>
        <v>0</v>
      </c>
      <c r="F976" s="5">
        <f>SUMIFS('DATA UPDATE'!$L:$L,'DATA UPDATE'!$E:$E,A976,'DATA UPDATE'!$B:$B,$F$2)</f>
        <v>0</v>
      </c>
      <c r="G976" s="5">
        <f>SUMIFS('DATA UPDATE'!$L:$L,'DATA UPDATE'!$E:$E,A976,'DATA UPDATE'!$B:$B,$G$2)</f>
        <v>0</v>
      </c>
      <c r="H976" s="5">
        <f>SUMIFS('DATA UPDATE'!$L:$L,'DATA UPDATE'!$E:$E,A976,'DATA UPDATE'!$B:$B,$H$2)</f>
        <v>0</v>
      </c>
      <c r="I976" s="5">
        <f t="shared" si="76"/>
        <v>1</v>
      </c>
      <c r="J976" s="5">
        <f>SUMIFS('UPDATE STOCK'!F:F,'UPDATE STOCK'!A:A,วิเคราะห์ข้อมูล!A976)</f>
        <v>0</v>
      </c>
      <c r="K976" s="10">
        <f t="shared" si="77"/>
        <v>1</v>
      </c>
      <c r="L976" s="5">
        <f t="shared" si="78"/>
        <v>0</v>
      </c>
      <c r="M976" s="8">
        <f t="shared" si="79"/>
        <v>0.2</v>
      </c>
      <c r="N976" s="7">
        <f t="shared" si="80"/>
        <v>0.2</v>
      </c>
      <c r="O976" s="4">
        <f>SUMIFS('DATA UPDATE'!$L:$L,'DATA UPDATE'!$E:$E,วิเคราะห์ข้อมูล!A976,'DATA UPDATE'!$T:$T,วิเคราะห์ข้อมูล!$O$2)</f>
        <v>1</v>
      </c>
      <c r="P976" s="4">
        <f>SUMIFS('DATA UPDATE'!$L:$L,'DATA UPDATE'!$E:$E,วิเคราะห์ข้อมูล!A976,'DATA UPDATE'!$T:$T,วิเคราะห์ข้อมูล!$P$2)</f>
        <v>0</v>
      </c>
      <c r="Q976" s="4">
        <f>SUMIFS('DATA UPDATE'!$L:$L,'DATA UPDATE'!$E:$E,วิเคราะห์ข้อมูล!A976,'DATA UPDATE'!$T:$T,วิเคราะห์ข้อมูล!$Q$2)</f>
        <v>0</v>
      </c>
      <c r="R976" s="4">
        <f>SUMIFS('DATA UPDATE'!$L:$L,'DATA UPDATE'!$D:$D,วิเคราะห์ข้อมูล!A976,'DATA UPDATE'!$T:$T,วิเคราะห์ข้อมูล!$R$2)</f>
        <v>0</v>
      </c>
      <c r="S976" s="4">
        <f>SUMIFS('UPDATE STOCK'!$F:$F,'UPDATE STOCK'!$A:$A,A976,'UPDATE STOCK'!$G:$G,$S$2)</f>
        <v>0</v>
      </c>
      <c r="T976" s="4">
        <f>SUMIFS('UPDATE STOCK'!$F:$F,'UPDATE STOCK'!$A:$A,A976,'UPDATE STOCK'!$G:$G,$T$2)</f>
        <v>0</v>
      </c>
      <c r="U976" s="4">
        <f>SUMIFS('UPDATE STOCK'!$F:$F,'UPDATE STOCK'!$A:$A,วิเคราะห์ข้อมูล!A976,'UPDATE STOCK'!$G:$G,$U$2)</f>
        <v>0</v>
      </c>
      <c r="V976" s="4">
        <f>SUMIFS('UPDATE STOCK'!$F:$F,'UPDATE STOCK'!$A:$A,วิเคราะห์ข้อมูล!A976,'UPDATE STOCK'!$G:$G,$V$2)</f>
        <v>0</v>
      </c>
      <c r="W976" s="4"/>
      <c r="X976" s="4"/>
      <c r="Y976" s="4"/>
      <c r="Z976" s="4"/>
      <c r="AA976" s="4"/>
    </row>
    <row r="977" spans="1:27" x14ac:dyDescent="0.2">
      <c r="A977" s="12" t="s">
        <v>1939</v>
      </c>
      <c r="B977" s="12" t="s">
        <v>1940</v>
      </c>
      <c r="C977" s="5">
        <f>SUMIFS('DATA UPDATE'!$L:$L,'DATA UPDATE'!$E:$E,วิเคราะห์ข้อมูล!A977,'DATA UPDATE'!$B:$B,วิเคราะห์ข้อมูล!$C$2)</f>
        <v>1</v>
      </c>
      <c r="D977" s="5">
        <f>SUMIFS('DATA UPDATE'!$L:$L,'DATA UPDATE'!$E:$E,A977,'DATA UPDATE'!$B:$B,$D$2)</f>
        <v>0</v>
      </c>
      <c r="E977" s="5">
        <f>SUMIFS('DATA UPDATE'!$L:$L,'DATA UPDATE'!$E:$E,A977,'DATA UPDATE'!$B:$B,$E$2)</f>
        <v>0</v>
      </c>
      <c r="F977" s="5">
        <f>SUMIFS('DATA UPDATE'!$L:$L,'DATA UPDATE'!$E:$E,A977,'DATA UPDATE'!$B:$B,$F$2)</f>
        <v>0</v>
      </c>
      <c r="G977" s="5">
        <f>SUMIFS('DATA UPDATE'!$L:$L,'DATA UPDATE'!$E:$E,A977,'DATA UPDATE'!$B:$B,$G$2)</f>
        <v>0</v>
      </c>
      <c r="H977" s="5">
        <f>SUMIFS('DATA UPDATE'!$L:$L,'DATA UPDATE'!$E:$E,A977,'DATA UPDATE'!$B:$B,$H$2)</f>
        <v>0</v>
      </c>
      <c r="I977" s="5">
        <f t="shared" si="76"/>
        <v>1</v>
      </c>
      <c r="J977" s="5">
        <f>SUMIFS('UPDATE STOCK'!F:F,'UPDATE STOCK'!A:A,วิเคราะห์ข้อมูล!A977)</f>
        <v>0</v>
      </c>
      <c r="K977" s="10">
        <f t="shared" si="77"/>
        <v>1</v>
      </c>
      <c r="L977" s="5">
        <f t="shared" si="78"/>
        <v>0</v>
      </c>
      <c r="M977" s="8">
        <f t="shared" si="79"/>
        <v>0.2</v>
      </c>
      <c r="N977" s="7">
        <f t="shared" si="80"/>
        <v>0.2</v>
      </c>
      <c r="O977" s="4">
        <f>SUMIFS('DATA UPDATE'!$L:$L,'DATA UPDATE'!$E:$E,วิเคราะห์ข้อมูล!A977,'DATA UPDATE'!$T:$T,วิเคราะห์ข้อมูล!$O$2)</f>
        <v>0</v>
      </c>
      <c r="P977" s="4">
        <f>SUMIFS('DATA UPDATE'!$L:$L,'DATA UPDATE'!$E:$E,วิเคราะห์ข้อมูล!A977,'DATA UPDATE'!$T:$T,วิเคราะห์ข้อมูล!$P$2)</f>
        <v>1</v>
      </c>
      <c r="Q977" s="4">
        <f>SUMIFS('DATA UPDATE'!$L:$L,'DATA UPDATE'!$E:$E,วิเคราะห์ข้อมูล!A977,'DATA UPDATE'!$T:$T,วิเคราะห์ข้อมูล!$Q$2)</f>
        <v>0</v>
      </c>
      <c r="R977" s="4">
        <f>SUMIFS('DATA UPDATE'!$L:$L,'DATA UPDATE'!$D:$D,วิเคราะห์ข้อมูล!A977,'DATA UPDATE'!$T:$T,วิเคราะห์ข้อมูล!$R$2)</f>
        <v>0</v>
      </c>
      <c r="S977" s="4">
        <f>SUMIFS('UPDATE STOCK'!$F:$F,'UPDATE STOCK'!$A:$A,A977,'UPDATE STOCK'!$G:$G,$S$2)</f>
        <v>0</v>
      </c>
      <c r="T977" s="4">
        <f>SUMIFS('UPDATE STOCK'!$F:$F,'UPDATE STOCK'!$A:$A,A977,'UPDATE STOCK'!$G:$G,$T$2)</f>
        <v>0</v>
      </c>
      <c r="U977" s="4">
        <f>SUMIFS('UPDATE STOCK'!$F:$F,'UPDATE STOCK'!$A:$A,วิเคราะห์ข้อมูล!A977,'UPDATE STOCK'!$G:$G,$U$2)</f>
        <v>0</v>
      </c>
      <c r="V977" s="4">
        <f>SUMIFS('UPDATE STOCK'!$F:$F,'UPDATE STOCK'!$A:$A,วิเคราะห์ข้อมูล!A977,'UPDATE STOCK'!$G:$G,$V$2)</f>
        <v>0</v>
      </c>
      <c r="W977" s="4"/>
      <c r="X977" s="4"/>
      <c r="Y977" s="4"/>
      <c r="Z977" s="4"/>
      <c r="AA977" s="4"/>
    </row>
    <row r="978" spans="1:27" x14ac:dyDescent="0.2">
      <c r="A978" s="12" t="s">
        <v>1941</v>
      </c>
      <c r="B978" s="12" t="s">
        <v>1942</v>
      </c>
      <c r="C978" s="5">
        <f>SUMIFS('DATA UPDATE'!$L:$L,'DATA UPDATE'!$E:$E,วิเคราะห์ข้อมูล!A978,'DATA UPDATE'!$B:$B,วิเคราะห์ข้อมูล!$C$2)</f>
        <v>0</v>
      </c>
      <c r="D978" s="5">
        <f>SUMIFS('DATA UPDATE'!$L:$L,'DATA UPDATE'!$E:$E,A978,'DATA UPDATE'!$B:$B,$D$2)</f>
        <v>2</v>
      </c>
      <c r="E978" s="5">
        <f>SUMIFS('DATA UPDATE'!$L:$L,'DATA UPDATE'!$E:$E,A978,'DATA UPDATE'!$B:$B,$E$2)</f>
        <v>0</v>
      </c>
      <c r="F978" s="5">
        <f>SUMIFS('DATA UPDATE'!$L:$L,'DATA UPDATE'!$E:$E,A978,'DATA UPDATE'!$B:$B,$F$2)</f>
        <v>0</v>
      </c>
      <c r="G978" s="5">
        <f>SUMIFS('DATA UPDATE'!$L:$L,'DATA UPDATE'!$E:$E,A978,'DATA UPDATE'!$B:$B,$G$2)</f>
        <v>0</v>
      </c>
      <c r="H978" s="5">
        <f>SUMIFS('DATA UPDATE'!$L:$L,'DATA UPDATE'!$E:$E,A978,'DATA UPDATE'!$B:$B,$H$2)</f>
        <v>0</v>
      </c>
      <c r="I978" s="5">
        <f t="shared" si="76"/>
        <v>2</v>
      </c>
      <c r="J978" s="5">
        <f>SUMIFS('UPDATE STOCK'!F:F,'UPDATE STOCK'!A:A,วิเคราะห์ข้อมูล!A978)</f>
        <v>0</v>
      </c>
      <c r="K978" s="10">
        <f t="shared" si="77"/>
        <v>2</v>
      </c>
      <c r="L978" s="5">
        <f t="shared" si="78"/>
        <v>0</v>
      </c>
      <c r="M978" s="8">
        <f t="shared" si="79"/>
        <v>0.4</v>
      </c>
      <c r="N978" s="7">
        <f t="shared" si="80"/>
        <v>0.4</v>
      </c>
      <c r="O978" s="4">
        <f>SUMIFS('DATA UPDATE'!$L:$L,'DATA UPDATE'!$E:$E,วิเคราะห์ข้อมูล!A978,'DATA UPDATE'!$T:$T,วิเคราะห์ข้อมูล!$O$2)</f>
        <v>0</v>
      </c>
      <c r="P978" s="4">
        <f>SUMIFS('DATA UPDATE'!$L:$L,'DATA UPDATE'!$E:$E,วิเคราะห์ข้อมูล!A978,'DATA UPDATE'!$T:$T,วิเคราะห์ข้อมูล!$P$2)</f>
        <v>2</v>
      </c>
      <c r="Q978" s="4">
        <f>SUMIFS('DATA UPDATE'!$L:$L,'DATA UPDATE'!$E:$E,วิเคราะห์ข้อมูล!A978,'DATA UPDATE'!$T:$T,วิเคราะห์ข้อมูล!$Q$2)</f>
        <v>0</v>
      </c>
      <c r="R978" s="4">
        <f>SUMIFS('DATA UPDATE'!$L:$L,'DATA UPDATE'!$D:$D,วิเคราะห์ข้อมูล!A978,'DATA UPDATE'!$T:$T,วิเคราะห์ข้อมูล!$R$2)</f>
        <v>0</v>
      </c>
      <c r="S978" s="4">
        <f>SUMIFS('UPDATE STOCK'!$F:$F,'UPDATE STOCK'!$A:$A,A978,'UPDATE STOCK'!$G:$G,$S$2)</f>
        <v>0</v>
      </c>
      <c r="T978" s="4">
        <f>SUMIFS('UPDATE STOCK'!$F:$F,'UPDATE STOCK'!$A:$A,A978,'UPDATE STOCK'!$G:$G,$T$2)</f>
        <v>0</v>
      </c>
      <c r="U978" s="4">
        <f>SUMIFS('UPDATE STOCK'!$F:$F,'UPDATE STOCK'!$A:$A,วิเคราะห์ข้อมูล!A978,'UPDATE STOCK'!$G:$G,$U$2)</f>
        <v>0</v>
      </c>
      <c r="V978" s="4">
        <f>SUMIFS('UPDATE STOCK'!$F:$F,'UPDATE STOCK'!$A:$A,วิเคราะห์ข้อมูล!A978,'UPDATE STOCK'!$G:$G,$V$2)</f>
        <v>0</v>
      </c>
      <c r="W978" s="4"/>
      <c r="X978" s="4"/>
      <c r="Y978" s="4"/>
      <c r="Z978" s="4"/>
      <c r="AA978" s="4"/>
    </row>
    <row r="979" spans="1:27" x14ac:dyDescent="0.2">
      <c r="A979" s="12" t="s">
        <v>1943</v>
      </c>
      <c r="B979" s="12" t="s">
        <v>1944</v>
      </c>
      <c r="C979" s="5">
        <f>SUMIFS('DATA UPDATE'!$L:$L,'DATA UPDATE'!$E:$E,วิเคราะห์ข้อมูล!A979,'DATA UPDATE'!$B:$B,วิเคราะห์ข้อมูล!$C$2)</f>
        <v>0</v>
      </c>
      <c r="D979" s="5">
        <f>SUMIFS('DATA UPDATE'!$L:$L,'DATA UPDATE'!$E:$E,A979,'DATA UPDATE'!$B:$B,$D$2)</f>
        <v>2</v>
      </c>
      <c r="E979" s="5">
        <f>SUMIFS('DATA UPDATE'!$L:$L,'DATA UPDATE'!$E:$E,A979,'DATA UPDATE'!$B:$B,$E$2)</f>
        <v>0</v>
      </c>
      <c r="F979" s="5">
        <f>SUMIFS('DATA UPDATE'!$L:$L,'DATA UPDATE'!$E:$E,A979,'DATA UPDATE'!$B:$B,$F$2)</f>
        <v>0</v>
      </c>
      <c r="G979" s="5">
        <f>SUMIFS('DATA UPDATE'!$L:$L,'DATA UPDATE'!$E:$E,A979,'DATA UPDATE'!$B:$B,$G$2)</f>
        <v>0</v>
      </c>
      <c r="H979" s="5">
        <f>SUMIFS('DATA UPDATE'!$L:$L,'DATA UPDATE'!$E:$E,A979,'DATA UPDATE'!$B:$B,$H$2)</f>
        <v>0</v>
      </c>
      <c r="I979" s="5">
        <f t="shared" si="76"/>
        <v>2</v>
      </c>
      <c r="J979" s="5">
        <f>SUMIFS('UPDATE STOCK'!F:F,'UPDATE STOCK'!A:A,วิเคราะห์ข้อมูล!A979)</f>
        <v>0</v>
      </c>
      <c r="K979" s="10">
        <f t="shared" si="77"/>
        <v>2</v>
      </c>
      <c r="L979" s="5">
        <f t="shared" si="78"/>
        <v>0</v>
      </c>
      <c r="M979" s="8">
        <f t="shared" si="79"/>
        <v>0.4</v>
      </c>
      <c r="N979" s="7">
        <f t="shared" si="80"/>
        <v>0.4</v>
      </c>
      <c r="O979" s="4">
        <f>SUMIFS('DATA UPDATE'!$L:$L,'DATA UPDATE'!$E:$E,วิเคราะห์ข้อมูล!A979,'DATA UPDATE'!$T:$T,วิเคราะห์ข้อมูล!$O$2)</f>
        <v>0</v>
      </c>
      <c r="P979" s="4">
        <f>SUMIFS('DATA UPDATE'!$L:$L,'DATA UPDATE'!$E:$E,วิเคราะห์ข้อมูล!A979,'DATA UPDATE'!$T:$T,วิเคราะห์ข้อมูล!$P$2)</f>
        <v>2</v>
      </c>
      <c r="Q979" s="4">
        <f>SUMIFS('DATA UPDATE'!$L:$L,'DATA UPDATE'!$E:$E,วิเคราะห์ข้อมูล!A979,'DATA UPDATE'!$T:$T,วิเคราะห์ข้อมูล!$Q$2)</f>
        <v>0</v>
      </c>
      <c r="R979" s="4">
        <f>SUMIFS('DATA UPDATE'!$L:$L,'DATA UPDATE'!$D:$D,วิเคราะห์ข้อมูล!A979,'DATA UPDATE'!$T:$T,วิเคราะห์ข้อมูล!$R$2)</f>
        <v>0</v>
      </c>
      <c r="S979" s="4">
        <f>SUMIFS('UPDATE STOCK'!$F:$F,'UPDATE STOCK'!$A:$A,A979,'UPDATE STOCK'!$G:$G,$S$2)</f>
        <v>0</v>
      </c>
      <c r="T979" s="4">
        <f>SUMIFS('UPDATE STOCK'!$F:$F,'UPDATE STOCK'!$A:$A,A979,'UPDATE STOCK'!$G:$G,$T$2)</f>
        <v>0</v>
      </c>
      <c r="U979" s="4">
        <f>SUMIFS('UPDATE STOCK'!$F:$F,'UPDATE STOCK'!$A:$A,วิเคราะห์ข้อมูล!A979,'UPDATE STOCK'!$G:$G,$U$2)</f>
        <v>0</v>
      </c>
      <c r="V979" s="4">
        <f>SUMIFS('UPDATE STOCK'!$F:$F,'UPDATE STOCK'!$A:$A,วิเคราะห์ข้อมูล!A979,'UPDATE STOCK'!$G:$G,$V$2)</f>
        <v>0</v>
      </c>
      <c r="W979" s="4"/>
      <c r="X979" s="4"/>
      <c r="Y979" s="4"/>
      <c r="Z979" s="4"/>
      <c r="AA979" s="4"/>
    </row>
    <row r="980" spans="1:27" x14ac:dyDescent="0.2">
      <c r="A980" s="12" t="s">
        <v>1945</v>
      </c>
      <c r="B980" s="12" t="s">
        <v>1946</v>
      </c>
      <c r="C980" s="5">
        <f>SUMIFS('DATA UPDATE'!$L:$L,'DATA UPDATE'!$E:$E,วิเคราะห์ข้อมูล!A980,'DATA UPDATE'!$B:$B,วิเคราะห์ข้อมูล!$C$2)</f>
        <v>7</v>
      </c>
      <c r="D980" s="5">
        <f>SUMIFS('DATA UPDATE'!$L:$L,'DATA UPDATE'!$E:$E,A980,'DATA UPDATE'!$B:$B,$D$2)</f>
        <v>12</v>
      </c>
      <c r="E980" s="5">
        <f>SUMIFS('DATA UPDATE'!$L:$L,'DATA UPDATE'!$E:$E,A980,'DATA UPDATE'!$B:$B,$E$2)</f>
        <v>7</v>
      </c>
      <c r="F980" s="5">
        <f>SUMIFS('DATA UPDATE'!$L:$L,'DATA UPDATE'!$E:$E,A980,'DATA UPDATE'!$B:$B,$F$2)</f>
        <v>8</v>
      </c>
      <c r="G980" s="5">
        <f>SUMIFS('DATA UPDATE'!$L:$L,'DATA UPDATE'!$E:$E,A980,'DATA UPDATE'!$B:$B,$G$2)</f>
        <v>11</v>
      </c>
      <c r="H980" s="5">
        <f>SUMIFS('DATA UPDATE'!$L:$L,'DATA UPDATE'!$E:$E,A980,'DATA UPDATE'!$B:$B,$H$2)</f>
        <v>1</v>
      </c>
      <c r="I980" s="5">
        <f t="shared" si="76"/>
        <v>46</v>
      </c>
      <c r="J980" s="5">
        <f>SUMIFS('UPDATE STOCK'!F:F,'UPDATE STOCK'!A:A,วิเคราะห์ข้อมูล!A980)</f>
        <v>146</v>
      </c>
      <c r="K980" s="10">
        <f t="shared" si="77"/>
        <v>12</v>
      </c>
      <c r="L980" s="5">
        <f t="shared" si="78"/>
        <v>7</v>
      </c>
      <c r="M980" s="8">
        <f t="shared" si="79"/>
        <v>9</v>
      </c>
      <c r="N980" s="7">
        <f t="shared" si="80"/>
        <v>-137</v>
      </c>
      <c r="O980" s="4">
        <f>SUMIFS('DATA UPDATE'!$L:$L,'DATA UPDATE'!$E:$E,วิเคราะห์ข้อมูล!A980,'DATA UPDATE'!$T:$T,วิเคราะห์ข้อมูล!$O$2)</f>
        <v>36</v>
      </c>
      <c r="P980" s="4">
        <f>SUMIFS('DATA UPDATE'!$L:$L,'DATA UPDATE'!$E:$E,วิเคราะห์ข้อมูล!A980,'DATA UPDATE'!$T:$T,วิเคราะห์ข้อมูล!$P$2)</f>
        <v>2</v>
      </c>
      <c r="Q980" s="4">
        <f>SUMIFS('DATA UPDATE'!$L:$L,'DATA UPDATE'!$E:$E,วิเคราะห์ข้อมูล!A980,'DATA UPDATE'!$T:$T,วิเคราะห์ข้อมูล!$Q$2)</f>
        <v>8</v>
      </c>
      <c r="R980" s="4">
        <f>SUMIFS('DATA UPDATE'!$L:$L,'DATA UPDATE'!$D:$D,วิเคราะห์ข้อมูล!A980,'DATA UPDATE'!$T:$T,วิเคราะห์ข้อมูล!$R$2)</f>
        <v>0</v>
      </c>
      <c r="S980" s="4">
        <f>SUMIFS('UPDATE STOCK'!$F:$F,'UPDATE STOCK'!$A:$A,A980,'UPDATE STOCK'!$G:$G,$S$2)</f>
        <v>1</v>
      </c>
      <c r="T980" s="4">
        <f>SUMIFS('UPDATE STOCK'!$F:$F,'UPDATE STOCK'!$A:$A,A980,'UPDATE STOCK'!$G:$G,$T$2)</f>
        <v>17</v>
      </c>
      <c r="U980" s="4">
        <f>SUMIFS('UPDATE STOCK'!$F:$F,'UPDATE STOCK'!$A:$A,วิเคราะห์ข้อมูล!A980,'UPDATE STOCK'!$G:$G,$U$2)</f>
        <v>46</v>
      </c>
      <c r="V980" s="4">
        <f>SUMIFS('UPDATE STOCK'!$F:$F,'UPDATE STOCK'!$A:$A,วิเคราะห์ข้อมูล!A980,'UPDATE STOCK'!$G:$G,$V$2)</f>
        <v>63</v>
      </c>
      <c r="W980" s="4"/>
      <c r="X980" s="4"/>
      <c r="Y980" s="4"/>
      <c r="Z980" s="4"/>
      <c r="AA980" s="4"/>
    </row>
    <row r="981" spans="1:27" x14ac:dyDescent="0.2">
      <c r="A981" s="12" t="s">
        <v>1947</v>
      </c>
      <c r="B981" s="12" t="s">
        <v>1948</v>
      </c>
      <c r="C981" s="5">
        <f>SUMIFS('DATA UPDATE'!$L:$L,'DATA UPDATE'!$E:$E,วิเคราะห์ข้อมูล!A981,'DATA UPDATE'!$B:$B,วิเคราะห์ข้อมูล!$C$2)</f>
        <v>0</v>
      </c>
      <c r="D981" s="5">
        <f>SUMIFS('DATA UPDATE'!$L:$L,'DATA UPDATE'!$E:$E,A981,'DATA UPDATE'!$B:$B,$D$2)</f>
        <v>0</v>
      </c>
      <c r="E981" s="5">
        <f>SUMIFS('DATA UPDATE'!$L:$L,'DATA UPDATE'!$E:$E,A981,'DATA UPDATE'!$B:$B,$E$2)</f>
        <v>0</v>
      </c>
      <c r="F981" s="5">
        <f>SUMIFS('DATA UPDATE'!$L:$L,'DATA UPDATE'!$E:$E,A981,'DATA UPDATE'!$B:$B,$F$2)</f>
        <v>0</v>
      </c>
      <c r="G981" s="5">
        <f>SUMIFS('DATA UPDATE'!$L:$L,'DATA UPDATE'!$E:$E,A981,'DATA UPDATE'!$B:$B,$G$2)</f>
        <v>1</v>
      </c>
      <c r="H981" s="5">
        <f>SUMIFS('DATA UPDATE'!$L:$L,'DATA UPDATE'!$E:$E,A981,'DATA UPDATE'!$B:$B,$H$2)</f>
        <v>0</v>
      </c>
      <c r="I981" s="5">
        <f t="shared" si="76"/>
        <v>1</v>
      </c>
      <c r="J981" s="5">
        <f>SUMIFS('UPDATE STOCK'!F:F,'UPDATE STOCK'!A:A,วิเคราะห์ข้อมูล!A981)</f>
        <v>169</v>
      </c>
      <c r="K981" s="10">
        <f t="shared" si="77"/>
        <v>1</v>
      </c>
      <c r="L981" s="5">
        <f t="shared" si="78"/>
        <v>0</v>
      </c>
      <c r="M981" s="8">
        <f t="shared" si="79"/>
        <v>0.2</v>
      </c>
      <c r="N981" s="7">
        <f t="shared" si="80"/>
        <v>-168.8</v>
      </c>
      <c r="O981" s="4">
        <f>SUMIFS('DATA UPDATE'!$L:$L,'DATA UPDATE'!$E:$E,วิเคราะห์ข้อมูล!A981,'DATA UPDATE'!$T:$T,วิเคราะห์ข้อมูล!$O$2)</f>
        <v>1</v>
      </c>
      <c r="P981" s="4">
        <f>SUMIFS('DATA UPDATE'!$L:$L,'DATA UPDATE'!$E:$E,วิเคราะห์ข้อมูล!A981,'DATA UPDATE'!$T:$T,วิเคราะห์ข้อมูล!$P$2)</f>
        <v>0</v>
      </c>
      <c r="Q981" s="4">
        <f>SUMIFS('DATA UPDATE'!$L:$L,'DATA UPDATE'!$E:$E,วิเคราะห์ข้อมูล!A981,'DATA UPDATE'!$T:$T,วิเคราะห์ข้อมูล!$Q$2)</f>
        <v>0</v>
      </c>
      <c r="R981" s="4">
        <f>SUMIFS('DATA UPDATE'!$L:$L,'DATA UPDATE'!$D:$D,วิเคราะห์ข้อมูล!A981,'DATA UPDATE'!$T:$T,วิเคราะห์ข้อมูล!$R$2)</f>
        <v>0</v>
      </c>
      <c r="S981" s="4">
        <f>SUMIFS('UPDATE STOCK'!$F:$F,'UPDATE STOCK'!$A:$A,A981,'UPDATE STOCK'!$G:$G,$S$2)</f>
        <v>24</v>
      </c>
      <c r="T981" s="4">
        <f>SUMIFS('UPDATE STOCK'!$F:$F,'UPDATE STOCK'!$A:$A,A981,'UPDATE STOCK'!$G:$G,$T$2)</f>
        <v>30</v>
      </c>
      <c r="U981" s="4">
        <f>SUMIFS('UPDATE STOCK'!$F:$F,'UPDATE STOCK'!$A:$A,วิเคราะห์ข้อมูล!A981,'UPDATE STOCK'!$G:$G,$U$2)</f>
        <v>32</v>
      </c>
      <c r="V981" s="4">
        <f>SUMIFS('UPDATE STOCK'!$F:$F,'UPDATE STOCK'!$A:$A,วิเคราะห์ข้อมูล!A981,'UPDATE STOCK'!$G:$G,$V$2)</f>
        <v>18</v>
      </c>
      <c r="W981" s="4"/>
      <c r="X981" s="4"/>
      <c r="Y981" s="4"/>
      <c r="Z981" s="4"/>
      <c r="AA981" s="4"/>
    </row>
    <row r="982" spans="1:27" x14ac:dyDescent="0.2">
      <c r="A982" s="12" t="s">
        <v>1949</v>
      </c>
      <c r="B982" s="12" t="s">
        <v>1950</v>
      </c>
      <c r="C982" s="5">
        <f>SUMIFS('DATA UPDATE'!$L:$L,'DATA UPDATE'!$E:$E,วิเคราะห์ข้อมูล!A982,'DATA UPDATE'!$B:$B,วิเคราะห์ข้อมูล!$C$2)</f>
        <v>1</v>
      </c>
      <c r="D982" s="5">
        <f>SUMIFS('DATA UPDATE'!$L:$L,'DATA UPDATE'!$E:$E,A982,'DATA UPDATE'!$B:$B,$D$2)</f>
        <v>1</v>
      </c>
      <c r="E982" s="5">
        <f>SUMIFS('DATA UPDATE'!$L:$L,'DATA UPDATE'!$E:$E,A982,'DATA UPDATE'!$B:$B,$E$2)</f>
        <v>0</v>
      </c>
      <c r="F982" s="5">
        <f>SUMIFS('DATA UPDATE'!$L:$L,'DATA UPDATE'!$E:$E,A982,'DATA UPDATE'!$B:$B,$F$2)</f>
        <v>0</v>
      </c>
      <c r="G982" s="5">
        <f>SUMIFS('DATA UPDATE'!$L:$L,'DATA UPDATE'!$E:$E,A982,'DATA UPDATE'!$B:$B,$G$2)</f>
        <v>0</v>
      </c>
      <c r="H982" s="5">
        <f>SUMIFS('DATA UPDATE'!$L:$L,'DATA UPDATE'!$E:$E,A982,'DATA UPDATE'!$B:$B,$H$2)</f>
        <v>0</v>
      </c>
      <c r="I982" s="5">
        <f t="shared" si="76"/>
        <v>2</v>
      </c>
      <c r="J982" s="5">
        <f>SUMIFS('UPDATE STOCK'!F:F,'UPDATE STOCK'!A:A,วิเคราะห์ข้อมูล!A982)</f>
        <v>0</v>
      </c>
      <c r="K982" s="10">
        <f t="shared" si="77"/>
        <v>1</v>
      </c>
      <c r="L982" s="5">
        <f t="shared" si="78"/>
        <v>0</v>
      </c>
      <c r="M982" s="8">
        <f t="shared" si="79"/>
        <v>0.4</v>
      </c>
      <c r="N982" s="7">
        <f t="shared" si="80"/>
        <v>0.4</v>
      </c>
      <c r="O982" s="4">
        <f>SUMIFS('DATA UPDATE'!$L:$L,'DATA UPDATE'!$E:$E,วิเคราะห์ข้อมูล!A982,'DATA UPDATE'!$T:$T,วิเคราะห์ข้อมูล!$O$2)</f>
        <v>1</v>
      </c>
      <c r="P982" s="4">
        <f>SUMIFS('DATA UPDATE'!$L:$L,'DATA UPDATE'!$E:$E,วิเคราะห์ข้อมูล!A982,'DATA UPDATE'!$T:$T,วิเคราะห์ข้อมูล!$P$2)</f>
        <v>0</v>
      </c>
      <c r="Q982" s="4">
        <f>SUMIFS('DATA UPDATE'!$L:$L,'DATA UPDATE'!$E:$E,วิเคราะห์ข้อมูล!A982,'DATA UPDATE'!$T:$T,วิเคราะห์ข้อมูล!$Q$2)</f>
        <v>1</v>
      </c>
      <c r="R982" s="4">
        <f>SUMIFS('DATA UPDATE'!$L:$L,'DATA UPDATE'!$D:$D,วิเคราะห์ข้อมูล!A982,'DATA UPDATE'!$T:$T,วิเคราะห์ข้อมูล!$R$2)</f>
        <v>0</v>
      </c>
      <c r="S982" s="4">
        <f>SUMIFS('UPDATE STOCK'!$F:$F,'UPDATE STOCK'!$A:$A,A982,'UPDATE STOCK'!$G:$G,$S$2)</f>
        <v>0</v>
      </c>
      <c r="T982" s="4">
        <f>SUMIFS('UPDATE STOCK'!$F:$F,'UPDATE STOCK'!$A:$A,A982,'UPDATE STOCK'!$G:$G,$T$2)</f>
        <v>0</v>
      </c>
      <c r="U982" s="4">
        <f>SUMIFS('UPDATE STOCK'!$F:$F,'UPDATE STOCK'!$A:$A,วิเคราะห์ข้อมูล!A982,'UPDATE STOCK'!$G:$G,$U$2)</f>
        <v>0</v>
      </c>
      <c r="V982" s="4">
        <f>SUMIFS('UPDATE STOCK'!$F:$F,'UPDATE STOCK'!$A:$A,วิเคราะห์ข้อมูล!A982,'UPDATE STOCK'!$G:$G,$V$2)</f>
        <v>0</v>
      </c>
      <c r="W982" s="4"/>
      <c r="X982" s="4"/>
      <c r="Y982" s="4"/>
      <c r="Z982" s="4"/>
      <c r="AA982" s="4"/>
    </row>
    <row r="983" spans="1:27" x14ac:dyDescent="0.2">
      <c r="A983" s="12" t="s">
        <v>1951</v>
      </c>
      <c r="B983" s="12" t="s">
        <v>1952</v>
      </c>
      <c r="C983" s="5">
        <f>SUMIFS('DATA UPDATE'!$L:$L,'DATA UPDATE'!$E:$E,วิเคราะห์ข้อมูล!A983,'DATA UPDATE'!$B:$B,วิเคราะห์ข้อมูล!$C$2)</f>
        <v>1</v>
      </c>
      <c r="D983" s="5">
        <f>SUMIFS('DATA UPDATE'!$L:$L,'DATA UPDATE'!$E:$E,A983,'DATA UPDATE'!$B:$B,$D$2)</f>
        <v>0</v>
      </c>
      <c r="E983" s="5">
        <f>SUMIFS('DATA UPDATE'!$L:$L,'DATA UPDATE'!$E:$E,A983,'DATA UPDATE'!$B:$B,$E$2)</f>
        <v>0</v>
      </c>
      <c r="F983" s="5">
        <f>SUMIFS('DATA UPDATE'!$L:$L,'DATA UPDATE'!$E:$E,A983,'DATA UPDATE'!$B:$B,$F$2)</f>
        <v>0</v>
      </c>
      <c r="G983" s="5">
        <f>SUMIFS('DATA UPDATE'!$L:$L,'DATA UPDATE'!$E:$E,A983,'DATA UPDATE'!$B:$B,$G$2)</f>
        <v>0</v>
      </c>
      <c r="H983" s="5">
        <f>SUMIFS('DATA UPDATE'!$L:$L,'DATA UPDATE'!$E:$E,A983,'DATA UPDATE'!$B:$B,$H$2)</f>
        <v>0</v>
      </c>
      <c r="I983" s="5">
        <f t="shared" si="76"/>
        <v>1</v>
      </c>
      <c r="J983" s="9">
        <f>SUMIFS('UPDATE STOCK'!F:F,'UPDATE STOCK'!A:A,วิเคราะห์ข้อมูล!A983)</f>
        <v>0</v>
      </c>
      <c r="K983" s="10">
        <f t="shared" si="77"/>
        <v>1</v>
      </c>
      <c r="L983" s="5">
        <f t="shared" si="78"/>
        <v>0</v>
      </c>
      <c r="M983" s="8">
        <f t="shared" si="79"/>
        <v>0.2</v>
      </c>
      <c r="N983" s="7">
        <f t="shared" si="80"/>
        <v>0.2</v>
      </c>
      <c r="O983" s="4">
        <f>SUMIFS('DATA UPDATE'!$L:$L,'DATA UPDATE'!$E:$E,วิเคราะห์ข้อมูล!A983,'DATA UPDATE'!$T:$T,วิเคราะห์ข้อมูล!$O$2)</f>
        <v>1</v>
      </c>
      <c r="P983" s="4">
        <f>SUMIFS('DATA UPDATE'!$L:$L,'DATA UPDATE'!$E:$E,วิเคราะห์ข้อมูล!A983,'DATA UPDATE'!$T:$T,วิเคราะห์ข้อมูล!$P$2)</f>
        <v>0</v>
      </c>
      <c r="Q983" s="4">
        <f>SUMIFS('DATA UPDATE'!$L:$L,'DATA UPDATE'!$E:$E,วิเคราะห์ข้อมูล!A983,'DATA UPDATE'!$T:$T,วิเคราะห์ข้อมูล!$Q$2)</f>
        <v>0</v>
      </c>
      <c r="R983" s="4">
        <f>SUMIFS('DATA UPDATE'!$L:$L,'DATA UPDATE'!$D:$D,วิเคราะห์ข้อมูล!A983,'DATA UPDATE'!$T:$T,วิเคราะห์ข้อมูล!$R$2)</f>
        <v>0</v>
      </c>
      <c r="S983" s="4">
        <f>SUMIFS('UPDATE STOCK'!$F:$F,'UPDATE STOCK'!$A:$A,A983,'UPDATE STOCK'!$G:$G,$S$2)</f>
        <v>0</v>
      </c>
      <c r="T983" s="4">
        <f>SUMIFS('UPDATE STOCK'!$F:$F,'UPDATE STOCK'!$A:$A,A983,'UPDATE STOCK'!$G:$G,$T$2)</f>
        <v>0</v>
      </c>
      <c r="U983" s="4">
        <f>SUMIFS('UPDATE STOCK'!$F:$F,'UPDATE STOCK'!$A:$A,วิเคราะห์ข้อมูล!A983,'UPDATE STOCK'!$G:$G,$U$2)</f>
        <v>0</v>
      </c>
      <c r="V983" s="4">
        <f>SUMIFS('UPDATE STOCK'!$F:$F,'UPDATE STOCK'!$A:$A,วิเคราะห์ข้อมูล!A983,'UPDATE STOCK'!$G:$G,$V$2)</f>
        <v>0</v>
      </c>
      <c r="W983" s="4"/>
      <c r="X983" s="4"/>
      <c r="Y983" s="4"/>
      <c r="Z983" s="4"/>
      <c r="AA983" s="4"/>
    </row>
    <row r="984" spans="1:27" x14ac:dyDescent="0.2">
      <c r="A984" s="12" t="s">
        <v>1953</v>
      </c>
      <c r="B984" s="12" t="s">
        <v>1954</v>
      </c>
      <c r="C984" s="5">
        <f>SUMIFS('DATA UPDATE'!$L:$L,'DATA UPDATE'!$E:$E,วิเคราะห์ข้อมูล!A984,'DATA UPDATE'!$B:$B,วิเคราะห์ข้อมูล!$C$2)</f>
        <v>0</v>
      </c>
      <c r="D984" s="5">
        <f>SUMIFS('DATA UPDATE'!$L:$L,'DATA UPDATE'!$E:$E,A984,'DATA UPDATE'!$B:$B,$D$2)</f>
        <v>0</v>
      </c>
      <c r="E984" s="5">
        <f>SUMIFS('DATA UPDATE'!$L:$L,'DATA UPDATE'!$E:$E,A984,'DATA UPDATE'!$B:$B,$E$2)</f>
        <v>0</v>
      </c>
      <c r="F984" s="5">
        <f>SUMIFS('DATA UPDATE'!$L:$L,'DATA UPDATE'!$E:$E,A984,'DATA UPDATE'!$B:$B,$F$2)</f>
        <v>2</v>
      </c>
      <c r="G984" s="5">
        <f>SUMIFS('DATA UPDATE'!$L:$L,'DATA UPDATE'!$E:$E,A984,'DATA UPDATE'!$B:$B,$G$2)</f>
        <v>0</v>
      </c>
      <c r="H984" s="5">
        <f>SUMIFS('DATA UPDATE'!$L:$L,'DATA UPDATE'!$E:$E,A984,'DATA UPDATE'!$B:$B,$H$2)</f>
        <v>0</v>
      </c>
      <c r="I984" s="5">
        <f t="shared" si="76"/>
        <v>2</v>
      </c>
      <c r="J984" s="5">
        <f>SUMIFS('UPDATE STOCK'!F:F,'UPDATE STOCK'!A:A,วิเคราะห์ข้อมูล!A984)</f>
        <v>0</v>
      </c>
      <c r="K984" s="10">
        <f t="shared" si="77"/>
        <v>2</v>
      </c>
      <c r="L984" s="5">
        <f t="shared" si="78"/>
        <v>0</v>
      </c>
      <c r="M984" s="8">
        <f t="shared" si="79"/>
        <v>0.4</v>
      </c>
      <c r="N984" s="7">
        <f t="shared" si="80"/>
        <v>0.4</v>
      </c>
      <c r="O984" s="4">
        <f>SUMIFS('DATA UPDATE'!$L:$L,'DATA UPDATE'!$E:$E,วิเคราะห์ข้อมูล!A984,'DATA UPDATE'!$T:$T,วิเคราะห์ข้อมูล!$O$2)</f>
        <v>0</v>
      </c>
      <c r="P984" s="4">
        <f>SUMIFS('DATA UPDATE'!$L:$L,'DATA UPDATE'!$E:$E,วิเคราะห์ข้อมูล!A984,'DATA UPDATE'!$T:$T,วิเคราะห์ข้อมูล!$P$2)</f>
        <v>0</v>
      </c>
      <c r="Q984" s="4">
        <f>SUMIFS('DATA UPDATE'!$L:$L,'DATA UPDATE'!$E:$E,วิเคราะห์ข้อมูล!A984,'DATA UPDATE'!$T:$T,วิเคราะห์ข้อมูล!$Q$2)</f>
        <v>2</v>
      </c>
      <c r="R984" s="4">
        <f>SUMIFS('DATA UPDATE'!$L:$L,'DATA UPDATE'!$D:$D,วิเคราะห์ข้อมูล!A984,'DATA UPDATE'!$T:$T,วิเคราะห์ข้อมูล!$R$2)</f>
        <v>0</v>
      </c>
      <c r="S984" s="4">
        <f>SUMIFS('UPDATE STOCK'!$F:$F,'UPDATE STOCK'!$A:$A,A984,'UPDATE STOCK'!$G:$G,$S$2)</f>
        <v>0</v>
      </c>
      <c r="T984" s="4">
        <f>SUMIFS('UPDATE STOCK'!$F:$F,'UPDATE STOCK'!$A:$A,A984,'UPDATE STOCK'!$G:$G,$T$2)</f>
        <v>0</v>
      </c>
      <c r="U984" s="4">
        <f>SUMIFS('UPDATE STOCK'!$F:$F,'UPDATE STOCK'!$A:$A,วิเคราะห์ข้อมูล!A984,'UPDATE STOCK'!$G:$G,$U$2)</f>
        <v>0</v>
      </c>
      <c r="V984" s="4">
        <f>SUMIFS('UPDATE STOCK'!$F:$F,'UPDATE STOCK'!$A:$A,วิเคราะห์ข้อมูล!A984,'UPDATE STOCK'!$G:$G,$V$2)</f>
        <v>0</v>
      </c>
      <c r="W984" s="4"/>
      <c r="X984" s="4"/>
      <c r="Y984" s="4"/>
      <c r="Z984" s="4"/>
      <c r="AA984" s="4"/>
    </row>
    <row r="985" spans="1:27" x14ac:dyDescent="0.2">
      <c r="A985" s="12" t="s">
        <v>1955</v>
      </c>
      <c r="B985" s="12" t="s">
        <v>1956</v>
      </c>
      <c r="C985" s="5">
        <f>SUMIFS('DATA UPDATE'!$L:$L,'DATA UPDATE'!$E:$E,วิเคราะห์ข้อมูล!A985,'DATA UPDATE'!$B:$B,วิเคราะห์ข้อมูล!$C$2)</f>
        <v>2</v>
      </c>
      <c r="D985" s="5">
        <f>SUMIFS('DATA UPDATE'!$L:$L,'DATA UPDATE'!$E:$E,A985,'DATA UPDATE'!$B:$B,$D$2)</f>
        <v>2</v>
      </c>
      <c r="E985" s="5">
        <f>SUMIFS('DATA UPDATE'!$L:$L,'DATA UPDATE'!$E:$E,A985,'DATA UPDATE'!$B:$B,$E$2)</f>
        <v>0</v>
      </c>
      <c r="F985" s="5">
        <f>SUMIFS('DATA UPDATE'!$L:$L,'DATA UPDATE'!$E:$E,A985,'DATA UPDATE'!$B:$B,$F$2)</f>
        <v>0</v>
      </c>
      <c r="G985" s="5">
        <f>SUMIFS('DATA UPDATE'!$L:$L,'DATA UPDATE'!$E:$E,A985,'DATA UPDATE'!$B:$B,$G$2)</f>
        <v>0</v>
      </c>
      <c r="H985" s="5">
        <f>SUMIFS('DATA UPDATE'!$L:$L,'DATA UPDATE'!$E:$E,A985,'DATA UPDATE'!$B:$B,$H$2)</f>
        <v>0</v>
      </c>
      <c r="I985" s="5">
        <f t="shared" si="76"/>
        <v>4</v>
      </c>
      <c r="J985" s="5">
        <f>SUMIFS('UPDATE STOCK'!F:F,'UPDATE STOCK'!A:A,วิเคราะห์ข้อมูล!A985)</f>
        <v>0</v>
      </c>
      <c r="K985" s="10">
        <f t="shared" si="77"/>
        <v>2</v>
      </c>
      <c r="L985" s="5">
        <f t="shared" si="78"/>
        <v>0</v>
      </c>
      <c r="M985" s="8">
        <f t="shared" si="79"/>
        <v>0.8</v>
      </c>
      <c r="N985" s="7">
        <f t="shared" si="80"/>
        <v>0.8</v>
      </c>
      <c r="O985" s="4">
        <f>SUMIFS('DATA UPDATE'!$L:$L,'DATA UPDATE'!$E:$E,วิเคราะห์ข้อมูล!A985,'DATA UPDATE'!$T:$T,วิเคราะห์ข้อมูล!$O$2)</f>
        <v>0</v>
      </c>
      <c r="P985" s="4">
        <f>SUMIFS('DATA UPDATE'!$L:$L,'DATA UPDATE'!$E:$E,วิเคราะห์ข้อมูล!A985,'DATA UPDATE'!$T:$T,วิเคราะห์ข้อมูล!$P$2)</f>
        <v>4</v>
      </c>
      <c r="Q985" s="4">
        <f>SUMIFS('DATA UPDATE'!$L:$L,'DATA UPDATE'!$E:$E,วิเคราะห์ข้อมูล!A985,'DATA UPDATE'!$T:$T,วิเคราะห์ข้อมูล!$Q$2)</f>
        <v>0</v>
      </c>
      <c r="R985" s="4">
        <f>SUMIFS('DATA UPDATE'!$L:$L,'DATA UPDATE'!$D:$D,วิเคราะห์ข้อมูล!A985,'DATA UPDATE'!$T:$T,วิเคราะห์ข้อมูล!$R$2)</f>
        <v>0</v>
      </c>
      <c r="S985" s="4">
        <f>SUMIFS('UPDATE STOCK'!$F:$F,'UPDATE STOCK'!$A:$A,A985,'UPDATE STOCK'!$G:$G,$S$2)</f>
        <v>0</v>
      </c>
      <c r="T985" s="4">
        <f>SUMIFS('UPDATE STOCK'!$F:$F,'UPDATE STOCK'!$A:$A,A985,'UPDATE STOCK'!$G:$G,$T$2)</f>
        <v>0</v>
      </c>
      <c r="U985" s="4">
        <f>SUMIFS('UPDATE STOCK'!$F:$F,'UPDATE STOCK'!$A:$A,วิเคราะห์ข้อมูล!A985,'UPDATE STOCK'!$G:$G,$U$2)</f>
        <v>0</v>
      </c>
      <c r="V985" s="4">
        <f>SUMIFS('UPDATE STOCK'!$F:$F,'UPDATE STOCK'!$A:$A,วิเคราะห์ข้อมูล!A985,'UPDATE STOCK'!$G:$G,$V$2)</f>
        <v>0</v>
      </c>
      <c r="W985" s="4"/>
      <c r="X985" s="4"/>
      <c r="Y985" s="4"/>
      <c r="Z985" s="4"/>
      <c r="AA985" s="4"/>
    </row>
    <row r="986" spans="1:27" x14ac:dyDescent="0.2">
      <c r="A986" s="12" t="s">
        <v>1957</v>
      </c>
      <c r="B986" s="12" t="s">
        <v>1958</v>
      </c>
      <c r="C986" s="5">
        <f>SUMIFS('DATA UPDATE'!$L:$L,'DATA UPDATE'!$E:$E,วิเคราะห์ข้อมูล!A986,'DATA UPDATE'!$B:$B,วิเคราะห์ข้อมูล!$C$2)</f>
        <v>2</v>
      </c>
      <c r="D986" s="5">
        <f>SUMIFS('DATA UPDATE'!$L:$L,'DATA UPDATE'!$E:$E,A986,'DATA UPDATE'!$B:$B,$D$2)</f>
        <v>0</v>
      </c>
      <c r="E986" s="5">
        <f>SUMIFS('DATA UPDATE'!$L:$L,'DATA UPDATE'!$E:$E,A986,'DATA UPDATE'!$B:$B,$E$2)</f>
        <v>0</v>
      </c>
      <c r="F986" s="5">
        <f>SUMIFS('DATA UPDATE'!$L:$L,'DATA UPDATE'!$E:$E,A986,'DATA UPDATE'!$B:$B,$F$2)</f>
        <v>0</v>
      </c>
      <c r="G986" s="5">
        <f>SUMIFS('DATA UPDATE'!$L:$L,'DATA UPDATE'!$E:$E,A986,'DATA UPDATE'!$B:$B,$G$2)</f>
        <v>0</v>
      </c>
      <c r="H986" s="5">
        <f>SUMIFS('DATA UPDATE'!$L:$L,'DATA UPDATE'!$E:$E,A986,'DATA UPDATE'!$B:$B,$H$2)</f>
        <v>0</v>
      </c>
      <c r="I986" s="5">
        <f t="shared" si="76"/>
        <v>2</v>
      </c>
      <c r="J986" s="5">
        <f>SUMIFS('UPDATE STOCK'!F:F,'UPDATE STOCK'!A:A,วิเคราะห์ข้อมูล!A986)</f>
        <v>0</v>
      </c>
      <c r="K986" s="10">
        <f t="shared" si="77"/>
        <v>2</v>
      </c>
      <c r="L986" s="5">
        <f t="shared" si="78"/>
        <v>0</v>
      </c>
      <c r="M986" s="8">
        <f t="shared" si="79"/>
        <v>0.4</v>
      </c>
      <c r="N986" s="7">
        <f t="shared" si="80"/>
        <v>0.4</v>
      </c>
      <c r="O986" s="4">
        <f>SUMIFS('DATA UPDATE'!$L:$L,'DATA UPDATE'!$E:$E,วิเคราะห์ข้อมูล!A986,'DATA UPDATE'!$T:$T,วิเคราะห์ข้อมูล!$O$2)</f>
        <v>0</v>
      </c>
      <c r="P986" s="4">
        <f>SUMIFS('DATA UPDATE'!$L:$L,'DATA UPDATE'!$E:$E,วิเคราะห์ข้อมูล!A986,'DATA UPDATE'!$T:$T,วิเคราะห์ข้อมูล!$P$2)</f>
        <v>2</v>
      </c>
      <c r="Q986" s="4">
        <f>SUMIFS('DATA UPDATE'!$L:$L,'DATA UPDATE'!$E:$E,วิเคราะห์ข้อมูล!A986,'DATA UPDATE'!$T:$T,วิเคราะห์ข้อมูล!$Q$2)</f>
        <v>0</v>
      </c>
      <c r="R986" s="4">
        <f>SUMIFS('DATA UPDATE'!$L:$L,'DATA UPDATE'!$D:$D,วิเคราะห์ข้อมูล!A986,'DATA UPDATE'!$T:$T,วิเคราะห์ข้อมูล!$R$2)</f>
        <v>0</v>
      </c>
      <c r="S986" s="4">
        <f>SUMIFS('UPDATE STOCK'!$F:$F,'UPDATE STOCK'!$A:$A,A986,'UPDATE STOCK'!$G:$G,$S$2)</f>
        <v>0</v>
      </c>
      <c r="T986" s="4">
        <f>SUMIFS('UPDATE STOCK'!$F:$F,'UPDATE STOCK'!$A:$A,A986,'UPDATE STOCK'!$G:$G,$T$2)</f>
        <v>0</v>
      </c>
      <c r="U986" s="4">
        <f>SUMIFS('UPDATE STOCK'!$F:$F,'UPDATE STOCK'!$A:$A,วิเคราะห์ข้อมูล!A986,'UPDATE STOCK'!$G:$G,$U$2)</f>
        <v>0</v>
      </c>
      <c r="V986" s="4">
        <f>SUMIFS('UPDATE STOCK'!$F:$F,'UPDATE STOCK'!$A:$A,วิเคราะห์ข้อมูล!A986,'UPDATE STOCK'!$G:$G,$V$2)</f>
        <v>0</v>
      </c>
      <c r="W986" s="4"/>
      <c r="X986" s="4"/>
      <c r="Y986" s="4"/>
      <c r="Z986" s="4"/>
      <c r="AA986" s="4"/>
    </row>
    <row r="987" spans="1:27" x14ac:dyDescent="0.2">
      <c r="A987" s="12" t="s">
        <v>1959</v>
      </c>
      <c r="B987" s="12" t="s">
        <v>1960</v>
      </c>
      <c r="C987" s="5">
        <f>SUMIFS('DATA UPDATE'!$L:$L,'DATA UPDATE'!$E:$E,วิเคราะห์ข้อมูล!A987,'DATA UPDATE'!$B:$B,วิเคราะห์ข้อมูล!$C$2)</f>
        <v>0</v>
      </c>
      <c r="D987" s="5">
        <f>SUMIFS('DATA UPDATE'!$L:$L,'DATA UPDATE'!$E:$E,A987,'DATA UPDATE'!$B:$B,$D$2)</f>
        <v>0</v>
      </c>
      <c r="E987" s="5">
        <f>SUMIFS('DATA UPDATE'!$L:$L,'DATA UPDATE'!$E:$E,A987,'DATA UPDATE'!$B:$B,$E$2)</f>
        <v>2</v>
      </c>
      <c r="F987" s="5">
        <f>SUMIFS('DATA UPDATE'!$L:$L,'DATA UPDATE'!$E:$E,A987,'DATA UPDATE'!$B:$B,$F$2)</f>
        <v>0</v>
      </c>
      <c r="G987" s="5">
        <f>SUMIFS('DATA UPDATE'!$L:$L,'DATA UPDATE'!$E:$E,A987,'DATA UPDATE'!$B:$B,$G$2)</f>
        <v>2</v>
      </c>
      <c r="H987" s="5">
        <f>SUMIFS('DATA UPDATE'!$L:$L,'DATA UPDATE'!$E:$E,A987,'DATA UPDATE'!$B:$B,$H$2)</f>
        <v>0</v>
      </c>
      <c r="I987" s="5">
        <f t="shared" si="76"/>
        <v>4</v>
      </c>
      <c r="J987" s="5">
        <f>SUMIFS('UPDATE STOCK'!F:F,'UPDATE STOCK'!A:A,วิเคราะห์ข้อมูล!A987)</f>
        <v>0</v>
      </c>
      <c r="K987" s="10">
        <f t="shared" si="77"/>
        <v>2</v>
      </c>
      <c r="L987" s="5">
        <f t="shared" si="78"/>
        <v>0</v>
      </c>
      <c r="M987" s="8">
        <f t="shared" si="79"/>
        <v>0.8</v>
      </c>
      <c r="N987" s="7">
        <f t="shared" si="80"/>
        <v>0.8</v>
      </c>
      <c r="O987" s="4">
        <f>SUMIFS('DATA UPDATE'!$L:$L,'DATA UPDATE'!$E:$E,วิเคราะห์ข้อมูล!A987,'DATA UPDATE'!$T:$T,วิเคราะห์ข้อมูล!$O$2)</f>
        <v>0</v>
      </c>
      <c r="P987" s="4">
        <f>SUMIFS('DATA UPDATE'!$L:$L,'DATA UPDATE'!$E:$E,วิเคราะห์ข้อมูล!A987,'DATA UPDATE'!$T:$T,วิเคราะห์ข้อมูล!$P$2)</f>
        <v>2</v>
      </c>
      <c r="Q987" s="4">
        <f>SUMIFS('DATA UPDATE'!$L:$L,'DATA UPDATE'!$E:$E,วิเคราะห์ข้อมูล!A987,'DATA UPDATE'!$T:$T,วิเคราะห์ข้อมูล!$Q$2)</f>
        <v>0</v>
      </c>
      <c r="R987" s="4">
        <f>SUMIFS('DATA UPDATE'!$L:$L,'DATA UPDATE'!$D:$D,วิเคราะห์ข้อมูล!A987,'DATA UPDATE'!$T:$T,วิเคราะห์ข้อมูล!$R$2)</f>
        <v>0</v>
      </c>
      <c r="S987" s="4">
        <f>SUMIFS('UPDATE STOCK'!$F:$F,'UPDATE STOCK'!$A:$A,A987,'UPDATE STOCK'!$G:$G,$S$2)</f>
        <v>0</v>
      </c>
      <c r="T987" s="4">
        <f>SUMIFS('UPDATE STOCK'!$F:$F,'UPDATE STOCK'!$A:$A,A987,'UPDATE STOCK'!$G:$G,$T$2)</f>
        <v>0</v>
      </c>
      <c r="U987" s="4">
        <f>SUMIFS('UPDATE STOCK'!$F:$F,'UPDATE STOCK'!$A:$A,วิเคราะห์ข้อมูล!A987,'UPDATE STOCK'!$G:$G,$U$2)</f>
        <v>0</v>
      </c>
      <c r="V987" s="4">
        <f>SUMIFS('UPDATE STOCK'!$F:$F,'UPDATE STOCK'!$A:$A,วิเคราะห์ข้อมูล!A987,'UPDATE STOCK'!$G:$G,$V$2)</f>
        <v>0</v>
      </c>
      <c r="W987" s="4"/>
      <c r="X987" s="4"/>
      <c r="Y987" s="4"/>
      <c r="Z987" s="4"/>
      <c r="AA987" s="4"/>
    </row>
    <row r="988" spans="1:27" x14ac:dyDescent="0.2">
      <c r="A988" s="12" t="s">
        <v>1961</v>
      </c>
      <c r="B988" s="12" t="s">
        <v>1962</v>
      </c>
      <c r="C988" s="5">
        <f>SUMIFS('DATA UPDATE'!$L:$L,'DATA UPDATE'!$E:$E,วิเคราะห์ข้อมูล!A988,'DATA UPDATE'!$B:$B,วิเคราะห์ข้อมูล!$C$2)</f>
        <v>0</v>
      </c>
      <c r="D988" s="5">
        <f>SUMIFS('DATA UPDATE'!$L:$L,'DATA UPDATE'!$E:$E,A988,'DATA UPDATE'!$B:$B,$D$2)</f>
        <v>0</v>
      </c>
      <c r="E988" s="5">
        <f>SUMIFS('DATA UPDATE'!$L:$L,'DATA UPDATE'!$E:$E,A988,'DATA UPDATE'!$B:$B,$E$2)</f>
        <v>0</v>
      </c>
      <c r="F988" s="5">
        <f>SUMIFS('DATA UPDATE'!$L:$L,'DATA UPDATE'!$E:$E,A988,'DATA UPDATE'!$B:$B,$F$2)</f>
        <v>0</v>
      </c>
      <c r="G988" s="5">
        <f>SUMIFS('DATA UPDATE'!$L:$L,'DATA UPDATE'!$E:$E,A988,'DATA UPDATE'!$B:$B,$G$2)</f>
        <v>2</v>
      </c>
      <c r="H988" s="5">
        <f>SUMIFS('DATA UPDATE'!$L:$L,'DATA UPDATE'!$E:$E,A988,'DATA UPDATE'!$B:$B,$H$2)</f>
        <v>0</v>
      </c>
      <c r="I988" s="5">
        <f t="shared" si="76"/>
        <v>2</v>
      </c>
      <c r="J988" s="5">
        <f>SUMIFS('UPDATE STOCK'!F:F,'UPDATE STOCK'!A:A,วิเคราะห์ข้อมูล!A988)</f>
        <v>0</v>
      </c>
      <c r="K988" s="10">
        <f t="shared" si="77"/>
        <v>2</v>
      </c>
      <c r="L988" s="5">
        <f t="shared" si="78"/>
        <v>0</v>
      </c>
      <c r="M988" s="8">
        <f t="shared" si="79"/>
        <v>0.4</v>
      </c>
      <c r="N988" s="7">
        <f t="shared" si="80"/>
        <v>0.4</v>
      </c>
      <c r="O988" s="4">
        <f>SUMIFS('DATA UPDATE'!$L:$L,'DATA UPDATE'!$E:$E,วิเคราะห์ข้อมูล!A988,'DATA UPDATE'!$T:$T,วิเคราะห์ข้อมูล!$O$2)</f>
        <v>0</v>
      </c>
      <c r="P988" s="4">
        <f>SUMIFS('DATA UPDATE'!$L:$L,'DATA UPDATE'!$E:$E,วิเคราะห์ข้อมูล!A988,'DATA UPDATE'!$T:$T,วิเคราะห์ข้อมูล!$P$2)</f>
        <v>2</v>
      </c>
      <c r="Q988" s="4">
        <f>SUMIFS('DATA UPDATE'!$L:$L,'DATA UPDATE'!$E:$E,วิเคราะห์ข้อมูล!A988,'DATA UPDATE'!$T:$T,วิเคราะห์ข้อมูล!$Q$2)</f>
        <v>0</v>
      </c>
      <c r="R988" s="4">
        <f>SUMIFS('DATA UPDATE'!$L:$L,'DATA UPDATE'!$D:$D,วิเคราะห์ข้อมูล!A988,'DATA UPDATE'!$T:$T,วิเคราะห์ข้อมูล!$R$2)</f>
        <v>0</v>
      </c>
      <c r="S988" s="4">
        <f>SUMIFS('UPDATE STOCK'!$F:$F,'UPDATE STOCK'!$A:$A,A988,'UPDATE STOCK'!$G:$G,$S$2)</f>
        <v>0</v>
      </c>
      <c r="T988" s="4">
        <f>SUMIFS('UPDATE STOCK'!$F:$F,'UPDATE STOCK'!$A:$A,A988,'UPDATE STOCK'!$G:$G,$T$2)</f>
        <v>0</v>
      </c>
      <c r="U988" s="4">
        <f>SUMIFS('UPDATE STOCK'!$F:$F,'UPDATE STOCK'!$A:$A,วิเคราะห์ข้อมูล!A988,'UPDATE STOCK'!$G:$G,$U$2)</f>
        <v>0</v>
      </c>
      <c r="V988" s="4">
        <f>SUMIFS('UPDATE STOCK'!$F:$F,'UPDATE STOCK'!$A:$A,วิเคราะห์ข้อมูล!A988,'UPDATE STOCK'!$G:$G,$V$2)</f>
        <v>0</v>
      </c>
      <c r="W988" s="4"/>
      <c r="X988" s="4"/>
      <c r="Y988" s="4"/>
      <c r="Z988" s="4"/>
      <c r="AA988" s="4"/>
    </row>
    <row r="989" spans="1:27" x14ac:dyDescent="0.2">
      <c r="A989" s="12" t="s">
        <v>1963</v>
      </c>
      <c r="B989" s="12" t="s">
        <v>1964</v>
      </c>
      <c r="C989" s="5">
        <f>SUMIFS('DATA UPDATE'!$L:$L,'DATA UPDATE'!$E:$E,วิเคราะห์ข้อมูล!A989,'DATA UPDATE'!$B:$B,วิเคราะห์ข้อมูล!$C$2)</f>
        <v>0</v>
      </c>
      <c r="D989" s="5">
        <f>SUMIFS('DATA UPDATE'!$L:$L,'DATA UPDATE'!$E:$E,A989,'DATA UPDATE'!$B:$B,$D$2)</f>
        <v>0</v>
      </c>
      <c r="E989" s="5">
        <f>SUMIFS('DATA UPDATE'!$L:$L,'DATA UPDATE'!$E:$E,A989,'DATA UPDATE'!$B:$B,$E$2)</f>
        <v>1</v>
      </c>
      <c r="F989" s="5">
        <f>SUMIFS('DATA UPDATE'!$L:$L,'DATA UPDATE'!$E:$E,A989,'DATA UPDATE'!$B:$B,$F$2)</f>
        <v>0</v>
      </c>
      <c r="G989" s="5">
        <f>SUMIFS('DATA UPDATE'!$L:$L,'DATA UPDATE'!$E:$E,A989,'DATA UPDATE'!$B:$B,$G$2)</f>
        <v>0</v>
      </c>
      <c r="H989" s="5">
        <f>SUMIFS('DATA UPDATE'!$L:$L,'DATA UPDATE'!$E:$E,A989,'DATA UPDATE'!$B:$B,$H$2)</f>
        <v>0</v>
      </c>
      <c r="I989" s="5">
        <f t="shared" si="76"/>
        <v>1</v>
      </c>
      <c r="J989" s="5">
        <f>SUMIFS('UPDATE STOCK'!F:F,'UPDATE STOCK'!A:A,วิเคราะห์ข้อมูล!A989)</f>
        <v>0</v>
      </c>
      <c r="K989" s="10">
        <f t="shared" si="77"/>
        <v>1</v>
      </c>
      <c r="L989" s="5">
        <f t="shared" si="78"/>
        <v>0</v>
      </c>
      <c r="M989" s="8">
        <f t="shared" si="79"/>
        <v>0.2</v>
      </c>
      <c r="N989" s="7">
        <f t="shared" si="80"/>
        <v>0.2</v>
      </c>
      <c r="O989" s="4">
        <f>SUMIFS('DATA UPDATE'!$L:$L,'DATA UPDATE'!$E:$E,วิเคราะห์ข้อมูล!A989,'DATA UPDATE'!$T:$T,วิเคราะห์ข้อมูล!$O$2)</f>
        <v>0</v>
      </c>
      <c r="P989" s="4">
        <f>SUMIFS('DATA UPDATE'!$L:$L,'DATA UPDATE'!$E:$E,วิเคราะห์ข้อมูล!A989,'DATA UPDATE'!$T:$T,วิเคราะห์ข้อมูล!$P$2)</f>
        <v>1</v>
      </c>
      <c r="Q989" s="4">
        <f>SUMIFS('DATA UPDATE'!$L:$L,'DATA UPDATE'!$E:$E,วิเคราะห์ข้อมูล!A989,'DATA UPDATE'!$T:$T,วิเคราะห์ข้อมูล!$Q$2)</f>
        <v>0</v>
      </c>
      <c r="R989" s="4">
        <f>SUMIFS('DATA UPDATE'!$L:$L,'DATA UPDATE'!$D:$D,วิเคราะห์ข้อมูล!A989,'DATA UPDATE'!$T:$T,วิเคราะห์ข้อมูล!$R$2)</f>
        <v>0</v>
      </c>
      <c r="S989" s="4">
        <f>SUMIFS('UPDATE STOCK'!$F:$F,'UPDATE STOCK'!$A:$A,A989,'UPDATE STOCK'!$G:$G,$S$2)</f>
        <v>0</v>
      </c>
      <c r="T989" s="4">
        <f>SUMIFS('UPDATE STOCK'!$F:$F,'UPDATE STOCK'!$A:$A,A989,'UPDATE STOCK'!$G:$G,$T$2)</f>
        <v>0</v>
      </c>
      <c r="U989" s="4">
        <f>SUMIFS('UPDATE STOCK'!$F:$F,'UPDATE STOCK'!$A:$A,วิเคราะห์ข้อมูล!A989,'UPDATE STOCK'!$G:$G,$U$2)</f>
        <v>0</v>
      </c>
      <c r="V989" s="4">
        <f>SUMIFS('UPDATE STOCK'!$F:$F,'UPDATE STOCK'!$A:$A,วิเคราะห์ข้อมูล!A989,'UPDATE STOCK'!$G:$G,$V$2)</f>
        <v>0</v>
      </c>
      <c r="W989" s="4"/>
      <c r="X989" s="4"/>
      <c r="Y989" s="4"/>
      <c r="Z989" s="4"/>
      <c r="AA989" s="4"/>
    </row>
    <row r="990" spans="1:27" x14ac:dyDescent="0.2">
      <c r="A990" s="12" t="s">
        <v>1965</v>
      </c>
      <c r="B990" s="12" t="s">
        <v>1966</v>
      </c>
      <c r="C990" s="5">
        <f>SUMIFS('DATA UPDATE'!$L:$L,'DATA UPDATE'!$E:$E,วิเคราะห์ข้อมูล!A990,'DATA UPDATE'!$B:$B,วิเคราะห์ข้อมูล!$C$2)</f>
        <v>0</v>
      </c>
      <c r="D990" s="5">
        <f>SUMIFS('DATA UPDATE'!$L:$L,'DATA UPDATE'!$E:$E,A990,'DATA UPDATE'!$B:$B,$D$2)</f>
        <v>0</v>
      </c>
      <c r="E990" s="5">
        <f>SUMIFS('DATA UPDATE'!$L:$L,'DATA UPDATE'!$E:$E,A990,'DATA UPDATE'!$B:$B,$E$2)</f>
        <v>1</v>
      </c>
      <c r="F990" s="5">
        <f>SUMIFS('DATA UPDATE'!$L:$L,'DATA UPDATE'!$E:$E,A990,'DATA UPDATE'!$B:$B,$F$2)</f>
        <v>0</v>
      </c>
      <c r="G990" s="5">
        <f>SUMIFS('DATA UPDATE'!$L:$L,'DATA UPDATE'!$E:$E,A990,'DATA UPDATE'!$B:$B,$G$2)</f>
        <v>0</v>
      </c>
      <c r="H990" s="5">
        <f>SUMIFS('DATA UPDATE'!$L:$L,'DATA UPDATE'!$E:$E,A990,'DATA UPDATE'!$B:$B,$H$2)</f>
        <v>0</v>
      </c>
      <c r="I990" s="5">
        <f t="shared" si="76"/>
        <v>1</v>
      </c>
      <c r="J990" s="5">
        <f>SUMIFS('UPDATE STOCK'!F:F,'UPDATE STOCK'!A:A,วิเคราะห์ข้อมูล!A990)</f>
        <v>0</v>
      </c>
      <c r="K990" s="10">
        <f t="shared" si="77"/>
        <v>1</v>
      </c>
      <c r="L990" s="5">
        <f t="shared" si="78"/>
        <v>0</v>
      </c>
      <c r="M990" s="8">
        <f t="shared" si="79"/>
        <v>0.2</v>
      </c>
      <c r="N990" s="7">
        <f t="shared" si="80"/>
        <v>0.2</v>
      </c>
      <c r="O990" s="4">
        <f>SUMIFS('DATA UPDATE'!$L:$L,'DATA UPDATE'!$E:$E,วิเคราะห์ข้อมูล!A990,'DATA UPDATE'!$T:$T,วิเคราะห์ข้อมูล!$O$2)</f>
        <v>0</v>
      </c>
      <c r="P990" s="4">
        <f>SUMIFS('DATA UPDATE'!$L:$L,'DATA UPDATE'!$E:$E,วิเคราะห์ข้อมูล!A990,'DATA UPDATE'!$T:$T,วิเคราะห์ข้อมูล!$P$2)</f>
        <v>1</v>
      </c>
      <c r="Q990" s="4">
        <f>SUMIFS('DATA UPDATE'!$L:$L,'DATA UPDATE'!$E:$E,วิเคราะห์ข้อมูล!A990,'DATA UPDATE'!$T:$T,วิเคราะห์ข้อมูล!$Q$2)</f>
        <v>0</v>
      </c>
      <c r="R990" s="4">
        <f>SUMIFS('DATA UPDATE'!$L:$L,'DATA UPDATE'!$D:$D,วิเคราะห์ข้อมูล!A990,'DATA UPDATE'!$T:$T,วิเคราะห์ข้อมูล!$R$2)</f>
        <v>0</v>
      </c>
      <c r="S990" s="4">
        <f>SUMIFS('UPDATE STOCK'!$F:$F,'UPDATE STOCK'!$A:$A,A990,'UPDATE STOCK'!$G:$G,$S$2)</f>
        <v>0</v>
      </c>
      <c r="T990" s="4">
        <f>SUMIFS('UPDATE STOCK'!$F:$F,'UPDATE STOCK'!$A:$A,A990,'UPDATE STOCK'!$G:$G,$T$2)</f>
        <v>0</v>
      </c>
      <c r="U990" s="4">
        <f>SUMIFS('UPDATE STOCK'!$F:$F,'UPDATE STOCK'!$A:$A,วิเคราะห์ข้อมูล!A990,'UPDATE STOCK'!$G:$G,$U$2)</f>
        <v>0</v>
      </c>
      <c r="V990" s="4">
        <f>SUMIFS('UPDATE STOCK'!$F:$F,'UPDATE STOCK'!$A:$A,วิเคราะห์ข้อมูล!A990,'UPDATE STOCK'!$G:$G,$V$2)</f>
        <v>0</v>
      </c>
      <c r="W990" s="4"/>
      <c r="X990" s="4"/>
      <c r="Y990" s="4"/>
      <c r="Z990" s="4"/>
      <c r="AA990" s="4"/>
    </row>
    <row r="991" spans="1:27" x14ac:dyDescent="0.2">
      <c r="A991" s="12" t="s">
        <v>1967</v>
      </c>
      <c r="B991" s="12" t="s">
        <v>1968</v>
      </c>
      <c r="C991" s="5">
        <f>SUMIFS('DATA UPDATE'!$L:$L,'DATA UPDATE'!$E:$E,วิเคราะห์ข้อมูล!A991,'DATA UPDATE'!$B:$B,วิเคราะห์ข้อมูล!$C$2)</f>
        <v>0</v>
      </c>
      <c r="D991" s="5">
        <f>SUMIFS('DATA UPDATE'!$L:$L,'DATA UPDATE'!$E:$E,A991,'DATA UPDATE'!$B:$B,$D$2)</f>
        <v>2</v>
      </c>
      <c r="E991" s="5">
        <f>SUMIFS('DATA UPDATE'!$L:$L,'DATA UPDATE'!$E:$E,A991,'DATA UPDATE'!$B:$B,$E$2)</f>
        <v>0</v>
      </c>
      <c r="F991" s="5">
        <f>SUMIFS('DATA UPDATE'!$L:$L,'DATA UPDATE'!$E:$E,A991,'DATA UPDATE'!$B:$B,$F$2)</f>
        <v>0</v>
      </c>
      <c r="G991" s="5">
        <f>SUMIFS('DATA UPDATE'!$L:$L,'DATA UPDATE'!$E:$E,A991,'DATA UPDATE'!$B:$B,$G$2)</f>
        <v>0</v>
      </c>
      <c r="H991" s="5">
        <f>SUMIFS('DATA UPDATE'!$L:$L,'DATA UPDATE'!$E:$E,A991,'DATA UPDATE'!$B:$B,$H$2)</f>
        <v>0</v>
      </c>
      <c r="I991" s="5">
        <f t="shared" si="76"/>
        <v>2</v>
      </c>
      <c r="J991" s="5">
        <f>SUMIFS('UPDATE STOCK'!F:F,'UPDATE STOCK'!A:A,วิเคราะห์ข้อมูล!A991)</f>
        <v>0</v>
      </c>
      <c r="K991" s="5">
        <f t="shared" si="77"/>
        <v>2</v>
      </c>
      <c r="L991" s="5">
        <f t="shared" si="78"/>
        <v>0</v>
      </c>
      <c r="M991" s="8">
        <f t="shared" si="79"/>
        <v>0.4</v>
      </c>
      <c r="N991" s="7">
        <f t="shared" si="80"/>
        <v>0.4</v>
      </c>
      <c r="O991" s="4">
        <f>SUMIFS('DATA UPDATE'!$L:$L,'DATA UPDATE'!$E:$E,วิเคราะห์ข้อมูล!A991,'DATA UPDATE'!$T:$T,วิเคราะห์ข้อมูล!$O$2)</f>
        <v>0</v>
      </c>
      <c r="P991" s="4">
        <f>SUMIFS('DATA UPDATE'!$L:$L,'DATA UPDATE'!$E:$E,วิเคราะห์ข้อมูล!A991,'DATA UPDATE'!$T:$T,วิเคราะห์ข้อมูล!$P$2)</f>
        <v>2</v>
      </c>
      <c r="Q991" s="4">
        <f>SUMIFS('DATA UPDATE'!$L:$L,'DATA UPDATE'!$E:$E,วิเคราะห์ข้อมูล!A991,'DATA UPDATE'!$T:$T,วิเคราะห์ข้อมูล!$Q$2)</f>
        <v>0</v>
      </c>
      <c r="R991" s="4">
        <f>SUMIFS('DATA UPDATE'!$L:$L,'DATA UPDATE'!$D:$D,วิเคราะห์ข้อมูล!A991,'DATA UPDATE'!$T:$T,วิเคราะห์ข้อมูล!$R$2)</f>
        <v>0</v>
      </c>
      <c r="S991" s="4">
        <f>SUMIFS('UPDATE STOCK'!$F:$F,'UPDATE STOCK'!$A:$A,A991,'UPDATE STOCK'!$G:$G,$S$2)</f>
        <v>0</v>
      </c>
      <c r="T991" s="4">
        <f>SUMIFS('UPDATE STOCK'!$F:$F,'UPDATE STOCK'!$A:$A,A991,'UPDATE STOCK'!$G:$G,$T$2)</f>
        <v>0</v>
      </c>
      <c r="U991" s="4">
        <f>SUMIFS('UPDATE STOCK'!$F:$F,'UPDATE STOCK'!$A:$A,วิเคราะห์ข้อมูล!A991,'UPDATE STOCK'!$G:$G,$U$2)</f>
        <v>0</v>
      </c>
      <c r="V991" s="4">
        <f>SUMIFS('UPDATE STOCK'!$F:$F,'UPDATE STOCK'!$A:$A,วิเคราะห์ข้อมูล!A991,'UPDATE STOCK'!$G:$G,$V$2)</f>
        <v>0</v>
      </c>
      <c r="W991" s="4"/>
      <c r="X991" s="4"/>
      <c r="Y991" s="4"/>
      <c r="Z991" s="4"/>
      <c r="AA991" s="4"/>
    </row>
    <row r="992" spans="1:27" x14ac:dyDescent="0.2">
      <c r="A992" s="12" t="s">
        <v>1969</v>
      </c>
      <c r="B992" s="12" t="s">
        <v>1970</v>
      </c>
      <c r="C992" s="5">
        <f>SUMIFS('DATA UPDATE'!$L:$L,'DATA UPDATE'!$E:$E,วิเคราะห์ข้อมูล!A992,'DATA UPDATE'!$B:$B,วิเคราะห์ข้อมูล!$C$2)</f>
        <v>0</v>
      </c>
      <c r="D992" s="5">
        <f>SUMIFS('DATA UPDATE'!$L:$L,'DATA UPDATE'!$E:$E,A992,'DATA UPDATE'!$B:$B,$D$2)</f>
        <v>0</v>
      </c>
      <c r="E992" s="5">
        <f>SUMIFS('DATA UPDATE'!$L:$L,'DATA UPDATE'!$E:$E,A992,'DATA UPDATE'!$B:$B,$E$2)</f>
        <v>0</v>
      </c>
      <c r="F992" s="5">
        <f>SUMIFS('DATA UPDATE'!$L:$L,'DATA UPDATE'!$E:$E,A992,'DATA UPDATE'!$B:$B,$F$2)</f>
        <v>2</v>
      </c>
      <c r="G992" s="5">
        <f>SUMIFS('DATA UPDATE'!$L:$L,'DATA UPDATE'!$E:$E,A992,'DATA UPDATE'!$B:$B,$G$2)</f>
        <v>0</v>
      </c>
      <c r="H992" s="5">
        <f>SUMIFS('DATA UPDATE'!$L:$L,'DATA UPDATE'!$E:$E,A992,'DATA UPDATE'!$B:$B,$H$2)</f>
        <v>0</v>
      </c>
      <c r="I992" s="5">
        <f t="shared" si="76"/>
        <v>2</v>
      </c>
      <c r="J992" s="9">
        <f>SUMIFS('UPDATE STOCK'!F:F,'UPDATE STOCK'!A:A,วิเคราะห์ข้อมูล!A992)</f>
        <v>0</v>
      </c>
      <c r="K992" s="10">
        <f t="shared" si="77"/>
        <v>2</v>
      </c>
      <c r="L992" s="5">
        <f t="shared" si="78"/>
        <v>0</v>
      </c>
      <c r="M992" s="8">
        <f t="shared" si="79"/>
        <v>0.4</v>
      </c>
      <c r="N992" s="7">
        <f t="shared" si="80"/>
        <v>0.4</v>
      </c>
      <c r="O992" s="4">
        <f>SUMIFS('DATA UPDATE'!$L:$L,'DATA UPDATE'!$E:$E,วิเคราะห์ข้อมูล!A992,'DATA UPDATE'!$T:$T,วิเคราะห์ข้อมูล!$O$2)</f>
        <v>0</v>
      </c>
      <c r="P992" s="4">
        <f>SUMIFS('DATA UPDATE'!$L:$L,'DATA UPDATE'!$E:$E,วิเคราะห์ข้อมูล!A992,'DATA UPDATE'!$T:$T,วิเคราะห์ข้อมูล!$P$2)</f>
        <v>2</v>
      </c>
      <c r="Q992" s="4">
        <f>SUMIFS('DATA UPDATE'!$L:$L,'DATA UPDATE'!$E:$E,วิเคราะห์ข้อมูล!A992,'DATA UPDATE'!$T:$T,วิเคราะห์ข้อมูล!$Q$2)</f>
        <v>0</v>
      </c>
      <c r="R992" s="4">
        <f>SUMIFS('DATA UPDATE'!$L:$L,'DATA UPDATE'!$D:$D,วิเคราะห์ข้อมูล!A992,'DATA UPDATE'!$T:$T,วิเคราะห์ข้อมูล!$R$2)</f>
        <v>0</v>
      </c>
      <c r="S992" s="4">
        <f>SUMIFS('UPDATE STOCK'!$F:$F,'UPDATE STOCK'!$A:$A,A992,'UPDATE STOCK'!$G:$G,$S$2)</f>
        <v>0</v>
      </c>
      <c r="T992" s="4">
        <f>SUMIFS('UPDATE STOCK'!$F:$F,'UPDATE STOCK'!$A:$A,A992,'UPDATE STOCK'!$G:$G,$T$2)</f>
        <v>0</v>
      </c>
      <c r="U992" s="4">
        <f>SUMIFS('UPDATE STOCK'!$F:$F,'UPDATE STOCK'!$A:$A,วิเคราะห์ข้อมูล!A992,'UPDATE STOCK'!$G:$G,$U$2)</f>
        <v>0</v>
      </c>
      <c r="V992" s="4">
        <f>SUMIFS('UPDATE STOCK'!$F:$F,'UPDATE STOCK'!$A:$A,วิเคราะห์ข้อมูล!A992,'UPDATE STOCK'!$G:$G,$V$2)</f>
        <v>0</v>
      </c>
      <c r="W992" s="4"/>
      <c r="X992" s="4"/>
      <c r="Y992" s="4"/>
      <c r="Z992" s="4"/>
      <c r="AA992" s="4"/>
    </row>
    <row r="993" spans="1:27" x14ac:dyDescent="0.2">
      <c r="A993" s="12" t="s">
        <v>1971</v>
      </c>
      <c r="B993" s="12" t="s">
        <v>1972</v>
      </c>
      <c r="C993" s="5">
        <f>SUMIFS('DATA UPDATE'!$L:$L,'DATA UPDATE'!$E:$E,วิเคราะห์ข้อมูล!A993,'DATA UPDATE'!$B:$B,วิเคราะห์ข้อมูล!$C$2)</f>
        <v>0</v>
      </c>
      <c r="D993" s="5">
        <f>SUMIFS('DATA UPDATE'!$L:$L,'DATA UPDATE'!$E:$E,A993,'DATA UPDATE'!$B:$B,$D$2)</f>
        <v>0</v>
      </c>
      <c r="E993" s="5">
        <f>SUMIFS('DATA UPDATE'!$L:$L,'DATA UPDATE'!$E:$E,A993,'DATA UPDATE'!$B:$B,$E$2)</f>
        <v>0</v>
      </c>
      <c r="F993" s="5">
        <f>SUMIFS('DATA UPDATE'!$L:$L,'DATA UPDATE'!$E:$E,A993,'DATA UPDATE'!$B:$B,$F$2)</f>
        <v>2</v>
      </c>
      <c r="G993" s="5">
        <f>SUMIFS('DATA UPDATE'!$L:$L,'DATA UPDATE'!$E:$E,A993,'DATA UPDATE'!$B:$B,$G$2)</f>
        <v>0</v>
      </c>
      <c r="H993" s="5">
        <f>SUMIFS('DATA UPDATE'!$L:$L,'DATA UPDATE'!$E:$E,A993,'DATA UPDATE'!$B:$B,$H$2)</f>
        <v>0</v>
      </c>
      <c r="I993" s="5">
        <f t="shared" si="76"/>
        <v>2</v>
      </c>
      <c r="J993" s="5">
        <f>SUMIFS('UPDATE STOCK'!F:F,'UPDATE STOCK'!A:A,วิเคราะห์ข้อมูล!A993)</f>
        <v>0</v>
      </c>
      <c r="K993" s="10">
        <f t="shared" si="77"/>
        <v>2</v>
      </c>
      <c r="L993" s="5">
        <f t="shared" si="78"/>
        <v>0</v>
      </c>
      <c r="M993" s="8">
        <f t="shared" si="79"/>
        <v>0.4</v>
      </c>
      <c r="N993" s="7">
        <f t="shared" si="80"/>
        <v>0.4</v>
      </c>
      <c r="O993" s="4">
        <f>SUMIFS('DATA UPDATE'!$L:$L,'DATA UPDATE'!$E:$E,วิเคราะห์ข้อมูล!A993,'DATA UPDATE'!$T:$T,วิเคราะห์ข้อมูล!$O$2)</f>
        <v>0</v>
      </c>
      <c r="P993" s="4">
        <f>SUMIFS('DATA UPDATE'!$L:$L,'DATA UPDATE'!$E:$E,วิเคราะห์ข้อมูล!A993,'DATA UPDATE'!$T:$T,วิเคราะห์ข้อมูล!$P$2)</f>
        <v>0</v>
      </c>
      <c r="Q993" s="4">
        <f>SUMIFS('DATA UPDATE'!$L:$L,'DATA UPDATE'!$E:$E,วิเคราะห์ข้อมูล!A993,'DATA UPDATE'!$T:$T,วิเคราะห์ข้อมูล!$Q$2)</f>
        <v>2</v>
      </c>
      <c r="R993" s="4">
        <f>SUMIFS('DATA UPDATE'!$L:$L,'DATA UPDATE'!$D:$D,วิเคราะห์ข้อมูล!A993,'DATA UPDATE'!$T:$T,วิเคราะห์ข้อมูล!$R$2)</f>
        <v>0</v>
      </c>
      <c r="S993" s="4">
        <f>SUMIFS('UPDATE STOCK'!$F:$F,'UPDATE STOCK'!$A:$A,A993,'UPDATE STOCK'!$G:$G,$S$2)</f>
        <v>0</v>
      </c>
      <c r="T993" s="4">
        <f>SUMIFS('UPDATE STOCK'!$F:$F,'UPDATE STOCK'!$A:$A,A993,'UPDATE STOCK'!$G:$G,$T$2)</f>
        <v>0</v>
      </c>
      <c r="U993" s="4">
        <f>SUMIFS('UPDATE STOCK'!$F:$F,'UPDATE STOCK'!$A:$A,วิเคราะห์ข้อมูล!A993,'UPDATE STOCK'!$G:$G,$U$2)</f>
        <v>0</v>
      </c>
      <c r="V993" s="4">
        <f>SUMIFS('UPDATE STOCK'!$F:$F,'UPDATE STOCK'!$A:$A,วิเคราะห์ข้อมูล!A993,'UPDATE STOCK'!$G:$G,$V$2)</f>
        <v>0</v>
      </c>
      <c r="W993" s="4"/>
      <c r="X993" s="4"/>
      <c r="Y993" s="4"/>
      <c r="Z993" s="4"/>
      <c r="AA993" s="4"/>
    </row>
    <row r="994" spans="1:27" x14ac:dyDescent="0.2">
      <c r="A994" s="12" t="s">
        <v>1973</v>
      </c>
      <c r="B994" s="12" t="s">
        <v>1974</v>
      </c>
      <c r="C994" s="5">
        <f>SUMIFS('DATA UPDATE'!$L:$L,'DATA UPDATE'!$E:$E,วิเคราะห์ข้อมูล!A994,'DATA UPDATE'!$B:$B,วิเคราะห์ข้อมูล!$C$2)</f>
        <v>0</v>
      </c>
      <c r="D994" s="5">
        <f>SUMIFS('DATA UPDATE'!$L:$L,'DATA UPDATE'!$E:$E,A994,'DATA UPDATE'!$B:$B,$D$2)</f>
        <v>0</v>
      </c>
      <c r="E994" s="5">
        <f>SUMIFS('DATA UPDATE'!$L:$L,'DATA UPDATE'!$E:$E,A994,'DATA UPDATE'!$B:$B,$E$2)</f>
        <v>0</v>
      </c>
      <c r="F994" s="5">
        <f>SUMIFS('DATA UPDATE'!$L:$L,'DATA UPDATE'!$E:$E,A994,'DATA UPDATE'!$B:$B,$F$2)</f>
        <v>0</v>
      </c>
      <c r="G994" s="5">
        <f>SUMIFS('DATA UPDATE'!$L:$L,'DATA UPDATE'!$E:$E,A994,'DATA UPDATE'!$B:$B,$G$2)</f>
        <v>2</v>
      </c>
      <c r="H994" s="5">
        <f>SUMIFS('DATA UPDATE'!$L:$L,'DATA UPDATE'!$E:$E,A994,'DATA UPDATE'!$B:$B,$H$2)</f>
        <v>0</v>
      </c>
      <c r="I994" s="5">
        <f t="shared" si="76"/>
        <v>2</v>
      </c>
      <c r="J994" s="5">
        <f>SUMIFS('UPDATE STOCK'!F:F,'UPDATE STOCK'!A:A,วิเคราะห์ข้อมูล!A994)</f>
        <v>0</v>
      </c>
      <c r="K994" s="10">
        <f t="shared" si="77"/>
        <v>2</v>
      </c>
      <c r="L994" s="5">
        <f t="shared" si="78"/>
        <v>0</v>
      </c>
      <c r="M994" s="8">
        <f t="shared" si="79"/>
        <v>0.4</v>
      </c>
      <c r="N994" s="7">
        <f t="shared" si="80"/>
        <v>0.4</v>
      </c>
      <c r="O994" s="4">
        <f>SUMIFS('DATA UPDATE'!$L:$L,'DATA UPDATE'!$E:$E,วิเคราะห์ข้อมูล!A994,'DATA UPDATE'!$T:$T,วิเคราะห์ข้อมูล!$O$2)</f>
        <v>0</v>
      </c>
      <c r="P994" s="4">
        <f>SUMIFS('DATA UPDATE'!$L:$L,'DATA UPDATE'!$E:$E,วิเคราะห์ข้อมูล!A994,'DATA UPDATE'!$T:$T,วิเคราะห์ข้อมูล!$P$2)</f>
        <v>2</v>
      </c>
      <c r="Q994" s="4">
        <f>SUMIFS('DATA UPDATE'!$L:$L,'DATA UPDATE'!$E:$E,วิเคราะห์ข้อมูล!A994,'DATA UPDATE'!$T:$T,วิเคราะห์ข้อมูล!$Q$2)</f>
        <v>0</v>
      </c>
      <c r="R994" s="4">
        <f>SUMIFS('DATA UPDATE'!$L:$L,'DATA UPDATE'!$D:$D,วิเคราะห์ข้อมูล!A994,'DATA UPDATE'!$T:$T,วิเคราะห์ข้อมูล!$R$2)</f>
        <v>0</v>
      </c>
      <c r="S994" s="4">
        <f>SUMIFS('UPDATE STOCK'!$F:$F,'UPDATE STOCK'!$A:$A,A994,'UPDATE STOCK'!$G:$G,$S$2)</f>
        <v>0</v>
      </c>
      <c r="T994" s="4">
        <f>SUMIFS('UPDATE STOCK'!$F:$F,'UPDATE STOCK'!$A:$A,A994,'UPDATE STOCK'!$G:$G,$T$2)</f>
        <v>0</v>
      </c>
      <c r="U994" s="4">
        <f>SUMIFS('UPDATE STOCK'!$F:$F,'UPDATE STOCK'!$A:$A,วิเคราะห์ข้อมูล!A994,'UPDATE STOCK'!$G:$G,$U$2)</f>
        <v>0</v>
      </c>
      <c r="V994" s="4">
        <f>SUMIFS('UPDATE STOCK'!$F:$F,'UPDATE STOCK'!$A:$A,วิเคราะห์ข้อมูล!A994,'UPDATE STOCK'!$G:$G,$V$2)</f>
        <v>0</v>
      </c>
      <c r="W994" s="4"/>
      <c r="X994" s="4"/>
      <c r="Y994" s="4"/>
      <c r="Z994" s="4"/>
      <c r="AA994" s="4"/>
    </row>
    <row r="995" spans="1:27" x14ac:dyDescent="0.2">
      <c r="A995" s="12" t="s">
        <v>1975</v>
      </c>
      <c r="B995" s="12" t="s">
        <v>1976</v>
      </c>
      <c r="C995" s="5">
        <f>SUMIFS('DATA UPDATE'!$L:$L,'DATA UPDATE'!$E:$E,วิเคราะห์ข้อมูล!A995,'DATA UPDATE'!$B:$B,วิเคราะห์ข้อมูล!$C$2)</f>
        <v>0</v>
      </c>
      <c r="D995" s="5">
        <f>SUMIFS('DATA UPDATE'!$L:$L,'DATA UPDATE'!$E:$E,A995,'DATA UPDATE'!$B:$B,$D$2)</f>
        <v>2</v>
      </c>
      <c r="E995" s="5">
        <f>SUMIFS('DATA UPDATE'!$L:$L,'DATA UPDATE'!$E:$E,A995,'DATA UPDATE'!$B:$B,$E$2)</f>
        <v>0</v>
      </c>
      <c r="F995" s="5">
        <f>SUMIFS('DATA UPDATE'!$L:$L,'DATA UPDATE'!$E:$E,A995,'DATA UPDATE'!$B:$B,$F$2)</f>
        <v>0</v>
      </c>
      <c r="G995" s="5">
        <f>SUMIFS('DATA UPDATE'!$L:$L,'DATA UPDATE'!$E:$E,A995,'DATA UPDATE'!$B:$B,$G$2)</f>
        <v>0</v>
      </c>
      <c r="H995" s="5">
        <f>SUMIFS('DATA UPDATE'!$L:$L,'DATA UPDATE'!$E:$E,A995,'DATA UPDATE'!$B:$B,$H$2)</f>
        <v>0</v>
      </c>
      <c r="I995" s="5">
        <f t="shared" si="76"/>
        <v>2</v>
      </c>
      <c r="J995" s="5">
        <f>SUMIFS('UPDATE STOCK'!F:F,'UPDATE STOCK'!A:A,วิเคราะห์ข้อมูล!A995)</f>
        <v>0</v>
      </c>
      <c r="K995" s="10">
        <f t="shared" si="77"/>
        <v>2</v>
      </c>
      <c r="L995" s="5">
        <f t="shared" si="78"/>
        <v>0</v>
      </c>
      <c r="M995" s="8">
        <f t="shared" si="79"/>
        <v>0.4</v>
      </c>
      <c r="N995" s="7">
        <f t="shared" si="80"/>
        <v>0.4</v>
      </c>
      <c r="O995" s="4">
        <f>SUMIFS('DATA UPDATE'!$L:$L,'DATA UPDATE'!$E:$E,วิเคราะห์ข้อมูล!A995,'DATA UPDATE'!$T:$T,วิเคราะห์ข้อมูล!$O$2)</f>
        <v>0</v>
      </c>
      <c r="P995" s="4">
        <f>SUMIFS('DATA UPDATE'!$L:$L,'DATA UPDATE'!$E:$E,วิเคราะห์ข้อมูล!A995,'DATA UPDATE'!$T:$T,วิเคราะห์ข้อมูล!$P$2)</f>
        <v>2</v>
      </c>
      <c r="Q995" s="4">
        <f>SUMIFS('DATA UPDATE'!$L:$L,'DATA UPDATE'!$E:$E,วิเคราะห์ข้อมูล!A995,'DATA UPDATE'!$T:$T,วิเคราะห์ข้อมูล!$Q$2)</f>
        <v>0</v>
      </c>
      <c r="R995" s="4">
        <f>SUMIFS('DATA UPDATE'!$L:$L,'DATA UPDATE'!$D:$D,วิเคราะห์ข้อมูล!A995,'DATA UPDATE'!$T:$T,วิเคราะห์ข้อมูล!$R$2)</f>
        <v>0</v>
      </c>
      <c r="S995" s="4">
        <f>SUMIFS('UPDATE STOCK'!$F:$F,'UPDATE STOCK'!$A:$A,A995,'UPDATE STOCK'!$G:$G,$S$2)</f>
        <v>0</v>
      </c>
      <c r="T995" s="4">
        <f>SUMIFS('UPDATE STOCK'!$F:$F,'UPDATE STOCK'!$A:$A,A995,'UPDATE STOCK'!$G:$G,$T$2)</f>
        <v>0</v>
      </c>
      <c r="U995" s="4">
        <f>SUMIFS('UPDATE STOCK'!$F:$F,'UPDATE STOCK'!$A:$A,วิเคราะห์ข้อมูล!A995,'UPDATE STOCK'!$G:$G,$U$2)</f>
        <v>0</v>
      </c>
      <c r="V995" s="4">
        <f>SUMIFS('UPDATE STOCK'!$F:$F,'UPDATE STOCK'!$A:$A,วิเคราะห์ข้อมูล!A995,'UPDATE STOCK'!$G:$G,$V$2)</f>
        <v>0</v>
      </c>
      <c r="W995" s="4"/>
      <c r="X995" s="4"/>
      <c r="Y995" s="4"/>
      <c r="Z995" s="4"/>
      <c r="AA995" s="4"/>
    </row>
    <row r="996" spans="1:27" x14ac:dyDescent="0.2">
      <c r="A996" s="12" t="s">
        <v>1977</v>
      </c>
      <c r="B996" s="12" t="s">
        <v>1978</v>
      </c>
      <c r="C996" s="5">
        <f>SUMIFS('DATA UPDATE'!$L:$L,'DATA UPDATE'!$E:$E,วิเคราะห์ข้อมูล!A996,'DATA UPDATE'!$B:$B,วิเคราะห์ข้อมูล!$C$2)</f>
        <v>2</v>
      </c>
      <c r="D996" s="5">
        <f>SUMIFS('DATA UPDATE'!$L:$L,'DATA UPDATE'!$E:$E,A996,'DATA UPDATE'!$B:$B,$D$2)</f>
        <v>0</v>
      </c>
      <c r="E996" s="5">
        <f>SUMIFS('DATA UPDATE'!$L:$L,'DATA UPDATE'!$E:$E,A996,'DATA UPDATE'!$B:$B,$E$2)</f>
        <v>0</v>
      </c>
      <c r="F996" s="5">
        <f>SUMIFS('DATA UPDATE'!$L:$L,'DATA UPDATE'!$E:$E,A996,'DATA UPDATE'!$B:$B,$F$2)</f>
        <v>0</v>
      </c>
      <c r="G996" s="5">
        <f>SUMIFS('DATA UPDATE'!$L:$L,'DATA UPDATE'!$E:$E,A996,'DATA UPDATE'!$B:$B,$G$2)</f>
        <v>0</v>
      </c>
      <c r="H996" s="5">
        <f>SUMIFS('DATA UPDATE'!$L:$L,'DATA UPDATE'!$E:$E,A996,'DATA UPDATE'!$B:$B,$H$2)</f>
        <v>0</v>
      </c>
      <c r="I996" s="5">
        <f t="shared" si="76"/>
        <v>2</v>
      </c>
      <c r="J996" s="5">
        <f>SUMIFS('UPDATE STOCK'!F:F,'UPDATE STOCK'!A:A,วิเคราะห์ข้อมูล!A996)</f>
        <v>0</v>
      </c>
      <c r="K996" s="10">
        <f t="shared" si="77"/>
        <v>2</v>
      </c>
      <c r="L996" s="5">
        <f t="shared" si="78"/>
        <v>0</v>
      </c>
      <c r="M996" s="8">
        <f t="shared" si="79"/>
        <v>0.4</v>
      </c>
      <c r="N996" s="7">
        <f t="shared" si="80"/>
        <v>0.4</v>
      </c>
      <c r="O996" s="4">
        <f>SUMIFS('DATA UPDATE'!$L:$L,'DATA UPDATE'!$E:$E,วิเคราะห์ข้อมูล!A996,'DATA UPDATE'!$T:$T,วิเคราะห์ข้อมูล!$O$2)</f>
        <v>0</v>
      </c>
      <c r="P996" s="4">
        <f>SUMIFS('DATA UPDATE'!$L:$L,'DATA UPDATE'!$E:$E,วิเคราะห์ข้อมูล!A996,'DATA UPDATE'!$T:$T,วิเคราะห์ข้อมูล!$P$2)</f>
        <v>2</v>
      </c>
      <c r="Q996" s="4">
        <f>SUMIFS('DATA UPDATE'!$L:$L,'DATA UPDATE'!$E:$E,วิเคราะห์ข้อมูล!A996,'DATA UPDATE'!$T:$T,วิเคราะห์ข้อมูล!$Q$2)</f>
        <v>0</v>
      </c>
      <c r="R996" s="4">
        <f>SUMIFS('DATA UPDATE'!$L:$L,'DATA UPDATE'!$D:$D,วิเคราะห์ข้อมูล!A996,'DATA UPDATE'!$T:$T,วิเคราะห์ข้อมูล!$R$2)</f>
        <v>0</v>
      </c>
      <c r="S996" s="4">
        <f>SUMIFS('UPDATE STOCK'!$F:$F,'UPDATE STOCK'!$A:$A,A996,'UPDATE STOCK'!$G:$G,$S$2)</f>
        <v>0</v>
      </c>
      <c r="T996" s="4">
        <f>SUMIFS('UPDATE STOCK'!$F:$F,'UPDATE STOCK'!$A:$A,A996,'UPDATE STOCK'!$G:$G,$T$2)</f>
        <v>0</v>
      </c>
      <c r="U996" s="4">
        <f>SUMIFS('UPDATE STOCK'!$F:$F,'UPDATE STOCK'!$A:$A,วิเคราะห์ข้อมูล!A996,'UPDATE STOCK'!$G:$G,$U$2)</f>
        <v>0</v>
      </c>
      <c r="V996" s="4">
        <f>SUMIFS('UPDATE STOCK'!$F:$F,'UPDATE STOCK'!$A:$A,วิเคราะห์ข้อมูล!A996,'UPDATE STOCK'!$G:$G,$V$2)</f>
        <v>0</v>
      </c>
      <c r="W996" s="4"/>
      <c r="X996" s="4"/>
      <c r="Y996" s="4"/>
      <c r="Z996" s="4"/>
      <c r="AA996" s="4"/>
    </row>
    <row r="997" spans="1:27" x14ac:dyDescent="0.2">
      <c r="A997" s="12" t="s">
        <v>1979</v>
      </c>
      <c r="B997" s="12" t="s">
        <v>1980</v>
      </c>
      <c r="C997" s="5">
        <f>SUMIFS('DATA UPDATE'!$L:$L,'DATA UPDATE'!$E:$E,วิเคราะห์ข้อมูล!A997,'DATA UPDATE'!$B:$B,วิเคราะห์ข้อมูล!$C$2)</f>
        <v>2</v>
      </c>
      <c r="D997" s="5">
        <f>SUMIFS('DATA UPDATE'!$L:$L,'DATA UPDATE'!$E:$E,A997,'DATA UPDATE'!$B:$B,$D$2)</f>
        <v>0</v>
      </c>
      <c r="E997" s="5">
        <f>SUMIFS('DATA UPDATE'!$L:$L,'DATA UPDATE'!$E:$E,A997,'DATA UPDATE'!$B:$B,$E$2)</f>
        <v>2</v>
      </c>
      <c r="F997" s="5">
        <f>SUMIFS('DATA UPDATE'!$L:$L,'DATA UPDATE'!$E:$E,A997,'DATA UPDATE'!$B:$B,$F$2)</f>
        <v>0</v>
      </c>
      <c r="G997" s="5">
        <f>SUMIFS('DATA UPDATE'!$L:$L,'DATA UPDATE'!$E:$E,A997,'DATA UPDATE'!$B:$B,$G$2)</f>
        <v>0</v>
      </c>
      <c r="H997" s="5">
        <f>SUMIFS('DATA UPDATE'!$L:$L,'DATA UPDATE'!$E:$E,A997,'DATA UPDATE'!$B:$B,$H$2)</f>
        <v>0</v>
      </c>
      <c r="I997" s="5">
        <f t="shared" si="76"/>
        <v>4</v>
      </c>
      <c r="J997" s="5">
        <f>SUMIFS('UPDATE STOCK'!F:F,'UPDATE STOCK'!A:A,วิเคราะห์ข้อมูล!A997)</f>
        <v>0</v>
      </c>
      <c r="K997" s="10">
        <f t="shared" si="77"/>
        <v>2</v>
      </c>
      <c r="L997" s="5">
        <f t="shared" si="78"/>
        <v>0</v>
      </c>
      <c r="M997" s="8">
        <f t="shared" si="79"/>
        <v>0.8</v>
      </c>
      <c r="N997" s="7">
        <f t="shared" si="80"/>
        <v>0.8</v>
      </c>
      <c r="O997" s="4">
        <f>SUMIFS('DATA UPDATE'!$L:$L,'DATA UPDATE'!$E:$E,วิเคราะห์ข้อมูล!A997,'DATA UPDATE'!$T:$T,วิเคราะห์ข้อมูล!$O$2)</f>
        <v>0</v>
      </c>
      <c r="P997" s="4">
        <f>SUMIFS('DATA UPDATE'!$L:$L,'DATA UPDATE'!$E:$E,วิเคราะห์ข้อมูล!A997,'DATA UPDATE'!$T:$T,วิเคราะห์ข้อมูล!$P$2)</f>
        <v>4</v>
      </c>
      <c r="Q997" s="4">
        <f>SUMIFS('DATA UPDATE'!$L:$L,'DATA UPDATE'!$E:$E,วิเคราะห์ข้อมูล!A997,'DATA UPDATE'!$T:$T,วิเคราะห์ข้อมูล!$Q$2)</f>
        <v>0</v>
      </c>
      <c r="R997" s="4">
        <f>SUMIFS('DATA UPDATE'!$L:$L,'DATA UPDATE'!$D:$D,วิเคราะห์ข้อมูล!A997,'DATA UPDATE'!$T:$T,วิเคราะห์ข้อมูล!$R$2)</f>
        <v>0</v>
      </c>
      <c r="S997" s="4">
        <f>SUMIFS('UPDATE STOCK'!$F:$F,'UPDATE STOCK'!$A:$A,A997,'UPDATE STOCK'!$G:$G,$S$2)</f>
        <v>0</v>
      </c>
      <c r="T997" s="4">
        <f>SUMIFS('UPDATE STOCK'!$F:$F,'UPDATE STOCK'!$A:$A,A997,'UPDATE STOCK'!$G:$G,$T$2)</f>
        <v>0</v>
      </c>
      <c r="U997" s="4">
        <f>SUMIFS('UPDATE STOCK'!$F:$F,'UPDATE STOCK'!$A:$A,วิเคราะห์ข้อมูล!A997,'UPDATE STOCK'!$G:$G,$U$2)</f>
        <v>0</v>
      </c>
      <c r="V997" s="4">
        <f>SUMIFS('UPDATE STOCK'!$F:$F,'UPDATE STOCK'!$A:$A,วิเคราะห์ข้อมูล!A997,'UPDATE STOCK'!$G:$G,$V$2)</f>
        <v>0</v>
      </c>
      <c r="W997" s="4"/>
      <c r="X997" s="4"/>
      <c r="Y997" s="4"/>
      <c r="Z997" s="4"/>
      <c r="AA997" s="4"/>
    </row>
    <row r="998" spans="1:27" x14ac:dyDescent="0.2">
      <c r="A998" s="12" t="s">
        <v>15507</v>
      </c>
      <c r="B998" s="12" t="s">
        <v>15508</v>
      </c>
      <c r="C998" s="5">
        <f>SUMIFS('DATA UPDATE'!$L:$L,'DATA UPDATE'!$E:$E,วิเคราะห์ข้อมูล!A998,'DATA UPDATE'!$B:$B,วิเคราะห์ข้อมูล!$C$2)</f>
        <v>0</v>
      </c>
      <c r="D998" s="5">
        <f>SUMIFS('DATA UPDATE'!$L:$L,'DATA UPDATE'!$E:$E,A998,'DATA UPDATE'!$B:$B,$D$2)</f>
        <v>0</v>
      </c>
      <c r="E998" s="5">
        <f>SUMIFS('DATA UPDATE'!$L:$L,'DATA UPDATE'!$E:$E,A998,'DATA UPDATE'!$B:$B,$E$2)</f>
        <v>0</v>
      </c>
      <c r="F998" s="5">
        <f>SUMIFS('DATA UPDATE'!$L:$L,'DATA UPDATE'!$E:$E,A998,'DATA UPDATE'!$B:$B,$F$2)</f>
        <v>0</v>
      </c>
      <c r="G998" s="5">
        <f>SUMIFS('DATA UPDATE'!$L:$L,'DATA UPDATE'!$E:$E,A998,'DATA UPDATE'!$B:$B,$G$2)</f>
        <v>0</v>
      </c>
      <c r="H998" s="5">
        <f>SUMIFS('DATA UPDATE'!$L:$L,'DATA UPDATE'!$E:$E,A998,'DATA UPDATE'!$B:$B,$H$2)</f>
        <v>2</v>
      </c>
      <c r="I998" s="5">
        <f t="shared" si="76"/>
        <v>2</v>
      </c>
      <c r="J998" s="5">
        <f>SUMIFS('UPDATE STOCK'!F:F,'UPDATE STOCK'!A:A,วิเคราะห์ข้อมูล!A998)</f>
        <v>2</v>
      </c>
      <c r="K998" s="10">
        <f t="shared" si="77"/>
        <v>0</v>
      </c>
      <c r="L998" s="5">
        <f t="shared" si="78"/>
        <v>0</v>
      </c>
      <c r="M998" s="8">
        <f t="shared" si="79"/>
        <v>0</v>
      </c>
      <c r="N998" s="7">
        <f t="shared" si="80"/>
        <v>-2</v>
      </c>
      <c r="O998" s="4">
        <f>SUMIFS('DATA UPDATE'!$L:$L,'DATA UPDATE'!$E:$E,วิเคราะห์ข้อมูล!A998,'DATA UPDATE'!$T:$T,วิเคราะห์ข้อมูล!$O$2)</f>
        <v>0</v>
      </c>
      <c r="P998" s="4">
        <f>SUMIFS('DATA UPDATE'!$L:$L,'DATA UPDATE'!$E:$E,วิเคราะห์ข้อมูล!A998,'DATA UPDATE'!$T:$T,วิเคราะห์ข้อมูล!$P$2)</f>
        <v>2</v>
      </c>
      <c r="Q998" s="4">
        <f>SUMIFS('DATA UPDATE'!$L:$L,'DATA UPDATE'!$E:$E,วิเคราะห์ข้อมูล!A998,'DATA UPDATE'!$T:$T,วิเคราะห์ข้อมูล!$Q$2)</f>
        <v>0</v>
      </c>
      <c r="R998" s="4">
        <f>SUMIFS('DATA UPDATE'!$L:$L,'DATA UPDATE'!$D:$D,วิเคราะห์ข้อมูล!A998,'DATA UPDATE'!$T:$T,วิเคราะห์ข้อมูล!$R$2)</f>
        <v>0</v>
      </c>
      <c r="S998" s="4">
        <f>SUMIFS('UPDATE STOCK'!$F:$F,'UPDATE STOCK'!$A:$A,A998,'UPDATE STOCK'!$G:$G,$S$2)</f>
        <v>0</v>
      </c>
      <c r="T998" s="4">
        <f>SUMIFS('UPDATE STOCK'!$F:$F,'UPDATE STOCK'!$A:$A,A998,'UPDATE STOCK'!$G:$G,$T$2)</f>
        <v>2</v>
      </c>
      <c r="U998" s="4">
        <f>SUMIFS('UPDATE STOCK'!$F:$F,'UPDATE STOCK'!$A:$A,วิเคราะห์ข้อมูล!A998,'UPDATE STOCK'!$G:$G,$U$2)</f>
        <v>0</v>
      </c>
      <c r="V998" s="4">
        <f>SUMIFS('UPDATE STOCK'!$F:$F,'UPDATE STOCK'!$A:$A,วิเคราะห์ข้อมูล!A998,'UPDATE STOCK'!$G:$G,$V$2)</f>
        <v>0</v>
      </c>
      <c r="W998" s="4"/>
      <c r="X998" s="4"/>
      <c r="Y998" s="4"/>
      <c r="Z998" s="4"/>
      <c r="AA998" s="4"/>
    </row>
    <row r="999" spans="1:27" x14ac:dyDescent="0.2">
      <c r="A999" s="12" t="s">
        <v>1981</v>
      </c>
      <c r="B999" s="12" t="s">
        <v>1982</v>
      </c>
      <c r="C999" s="5">
        <f>SUMIFS('DATA UPDATE'!$L:$L,'DATA UPDATE'!$E:$E,วิเคราะห์ข้อมูล!A999,'DATA UPDATE'!$B:$B,วิเคราะห์ข้อมูล!$C$2)</f>
        <v>0</v>
      </c>
      <c r="D999" s="5">
        <f>SUMIFS('DATA UPDATE'!$L:$L,'DATA UPDATE'!$E:$E,A999,'DATA UPDATE'!$B:$B,$D$2)</f>
        <v>0</v>
      </c>
      <c r="E999" s="5">
        <f>SUMIFS('DATA UPDATE'!$L:$L,'DATA UPDATE'!$E:$E,A999,'DATA UPDATE'!$B:$B,$E$2)</f>
        <v>1</v>
      </c>
      <c r="F999" s="5">
        <f>SUMIFS('DATA UPDATE'!$L:$L,'DATA UPDATE'!$E:$E,A999,'DATA UPDATE'!$B:$B,$F$2)</f>
        <v>0</v>
      </c>
      <c r="G999" s="5">
        <f>SUMIFS('DATA UPDATE'!$L:$L,'DATA UPDATE'!$E:$E,A999,'DATA UPDATE'!$B:$B,$G$2)</f>
        <v>0</v>
      </c>
      <c r="H999" s="5">
        <f>SUMIFS('DATA UPDATE'!$L:$L,'DATA UPDATE'!$E:$E,A999,'DATA UPDATE'!$B:$B,$H$2)</f>
        <v>0</v>
      </c>
      <c r="I999" s="5">
        <f t="shared" si="76"/>
        <v>1</v>
      </c>
      <c r="J999" s="5">
        <f>SUMIFS('UPDATE STOCK'!F:F,'UPDATE STOCK'!A:A,วิเคราะห์ข้อมูล!A999)</f>
        <v>0</v>
      </c>
      <c r="K999" s="10">
        <f t="shared" si="77"/>
        <v>1</v>
      </c>
      <c r="L999" s="5">
        <f t="shared" si="78"/>
        <v>0</v>
      </c>
      <c r="M999" s="8">
        <f t="shared" si="79"/>
        <v>0.2</v>
      </c>
      <c r="N999" s="7">
        <f t="shared" si="80"/>
        <v>0.2</v>
      </c>
      <c r="O999" s="4">
        <f>SUMIFS('DATA UPDATE'!$L:$L,'DATA UPDATE'!$E:$E,วิเคราะห์ข้อมูล!A999,'DATA UPDATE'!$T:$T,วิเคราะห์ข้อมูล!$O$2)</f>
        <v>0</v>
      </c>
      <c r="P999" s="4">
        <f>SUMIFS('DATA UPDATE'!$L:$L,'DATA UPDATE'!$E:$E,วิเคราะห์ข้อมูล!A999,'DATA UPDATE'!$T:$T,วิเคราะห์ข้อมูล!$P$2)</f>
        <v>0</v>
      </c>
      <c r="Q999" s="4">
        <f>SUMIFS('DATA UPDATE'!$L:$L,'DATA UPDATE'!$E:$E,วิเคราะห์ข้อมูล!A999,'DATA UPDATE'!$T:$T,วิเคราะห์ข้อมูล!$Q$2)</f>
        <v>0</v>
      </c>
      <c r="R999" s="4">
        <f>SUMIFS('DATA UPDATE'!$L:$L,'DATA UPDATE'!$D:$D,วิเคราะห์ข้อมูล!A999,'DATA UPDATE'!$T:$T,วิเคราะห์ข้อมูล!$R$2)</f>
        <v>0</v>
      </c>
      <c r="S999" s="4">
        <f>SUMIFS('UPDATE STOCK'!$F:$F,'UPDATE STOCK'!$A:$A,A999,'UPDATE STOCK'!$G:$G,$S$2)</f>
        <v>0</v>
      </c>
      <c r="T999" s="4">
        <f>SUMIFS('UPDATE STOCK'!$F:$F,'UPDATE STOCK'!$A:$A,A999,'UPDATE STOCK'!$G:$G,$T$2)</f>
        <v>0</v>
      </c>
      <c r="U999" s="4">
        <f>SUMIFS('UPDATE STOCK'!$F:$F,'UPDATE STOCK'!$A:$A,วิเคราะห์ข้อมูล!A999,'UPDATE STOCK'!$G:$G,$U$2)</f>
        <v>0</v>
      </c>
      <c r="V999" s="4">
        <f>SUMIFS('UPDATE STOCK'!$F:$F,'UPDATE STOCK'!$A:$A,วิเคราะห์ข้อมูล!A999,'UPDATE STOCK'!$G:$G,$V$2)</f>
        <v>0</v>
      </c>
      <c r="W999" s="4"/>
      <c r="X999" s="4"/>
      <c r="Y999" s="4"/>
      <c r="Z999" s="4"/>
      <c r="AA999" s="4"/>
    </row>
    <row r="1000" spans="1:27" x14ac:dyDescent="0.2">
      <c r="A1000" s="12" t="s">
        <v>1983</v>
      </c>
      <c r="B1000" s="12" t="s">
        <v>1984</v>
      </c>
      <c r="C1000" s="5">
        <f>SUMIFS('DATA UPDATE'!$L:$L,'DATA UPDATE'!$E:$E,วิเคราะห์ข้อมูล!A1000,'DATA UPDATE'!$B:$B,วิเคราะห์ข้อมูล!$C$2)</f>
        <v>0</v>
      </c>
      <c r="D1000" s="5">
        <f>SUMIFS('DATA UPDATE'!$L:$L,'DATA UPDATE'!$E:$E,A1000,'DATA UPDATE'!$B:$B,$D$2)</f>
        <v>0</v>
      </c>
      <c r="E1000" s="5">
        <f>SUMIFS('DATA UPDATE'!$L:$L,'DATA UPDATE'!$E:$E,A1000,'DATA UPDATE'!$B:$B,$E$2)</f>
        <v>1</v>
      </c>
      <c r="F1000" s="5">
        <f>SUMIFS('DATA UPDATE'!$L:$L,'DATA UPDATE'!$E:$E,A1000,'DATA UPDATE'!$B:$B,$F$2)</f>
        <v>0</v>
      </c>
      <c r="G1000" s="5">
        <f>SUMIFS('DATA UPDATE'!$L:$L,'DATA UPDATE'!$E:$E,A1000,'DATA UPDATE'!$B:$B,$G$2)</f>
        <v>0</v>
      </c>
      <c r="H1000" s="5">
        <f>SUMIFS('DATA UPDATE'!$L:$L,'DATA UPDATE'!$E:$E,A1000,'DATA UPDATE'!$B:$B,$H$2)</f>
        <v>0</v>
      </c>
      <c r="I1000" s="5">
        <f t="shared" si="76"/>
        <v>1</v>
      </c>
      <c r="J1000" s="5">
        <f>SUMIFS('UPDATE STOCK'!F:F,'UPDATE STOCK'!A:A,วิเคราะห์ข้อมูล!A1000)</f>
        <v>0</v>
      </c>
      <c r="K1000" s="10">
        <f t="shared" si="77"/>
        <v>1</v>
      </c>
      <c r="L1000" s="5">
        <f t="shared" si="78"/>
        <v>0</v>
      </c>
      <c r="M1000" s="8">
        <f t="shared" si="79"/>
        <v>0.2</v>
      </c>
      <c r="N1000" s="7">
        <f t="shared" si="80"/>
        <v>0.2</v>
      </c>
      <c r="O1000" s="4">
        <f>SUMIFS('DATA UPDATE'!$L:$L,'DATA UPDATE'!$E:$E,วิเคราะห์ข้อมูล!A1000,'DATA UPDATE'!$T:$T,วิเคราะห์ข้อมูล!$O$2)</f>
        <v>0</v>
      </c>
      <c r="P1000" s="4">
        <f>SUMIFS('DATA UPDATE'!$L:$L,'DATA UPDATE'!$E:$E,วิเคราะห์ข้อมูล!A1000,'DATA UPDATE'!$T:$T,วิเคราะห์ข้อมูล!$P$2)</f>
        <v>0</v>
      </c>
      <c r="Q1000" s="4">
        <f>SUMIFS('DATA UPDATE'!$L:$L,'DATA UPDATE'!$E:$E,วิเคราะห์ข้อมูล!A1000,'DATA UPDATE'!$T:$T,วิเคราะห์ข้อมูล!$Q$2)</f>
        <v>0</v>
      </c>
      <c r="R1000" s="4">
        <f>SUMIFS('DATA UPDATE'!$L:$L,'DATA UPDATE'!$D:$D,วิเคราะห์ข้อมูล!A1000,'DATA UPDATE'!$T:$T,วิเคราะห์ข้อมูล!$R$2)</f>
        <v>0</v>
      </c>
      <c r="S1000" s="4">
        <f>SUMIFS('UPDATE STOCK'!$F:$F,'UPDATE STOCK'!$A:$A,A1000,'UPDATE STOCK'!$G:$G,$S$2)</f>
        <v>0</v>
      </c>
      <c r="T1000" s="4">
        <f>SUMIFS('UPDATE STOCK'!$F:$F,'UPDATE STOCK'!$A:$A,A1000,'UPDATE STOCK'!$G:$G,$T$2)</f>
        <v>0</v>
      </c>
      <c r="U1000" s="4">
        <f>SUMIFS('UPDATE STOCK'!$F:$F,'UPDATE STOCK'!$A:$A,วิเคราะห์ข้อมูล!A1000,'UPDATE STOCK'!$G:$G,$U$2)</f>
        <v>0</v>
      </c>
      <c r="V1000" s="4">
        <f>SUMIFS('UPDATE STOCK'!$F:$F,'UPDATE STOCK'!$A:$A,วิเคราะห์ข้อมูล!A1000,'UPDATE STOCK'!$G:$G,$V$2)</f>
        <v>0</v>
      </c>
      <c r="W1000" s="4"/>
      <c r="X1000" s="4"/>
      <c r="Y1000" s="4"/>
      <c r="Z1000" s="4"/>
      <c r="AA1000" s="4"/>
    </row>
    <row r="1001" spans="1:27" x14ac:dyDescent="0.2">
      <c r="A1001" s="12" t="s">
        <v>1985</v>
      </c>
      <c r="B1001" s="12" t="s">
        <v>1986</v>
      </c>
      <c r="C1001" s="5">
        <f>SUMIFS('DATA UPDATE'!$L:$L,'DATA UPDATE'!$E:$E,วิเคราะห์ข้อมูล!A1001,'DATA UPDATE'!$B:$B,วิเคราะห์ข้อมูล!$C$2)</f>
        <v>9</v>
      </c>
      <c r="D1001" s="5">
        <f>SUMIFS('DATA UPDATE'!$L:$L,'DATA UPDATE'!$E:$E,A1001,'DATA UPDATE'!$B:$B,$D$2)</f>
        <v>6</v>
      </c>
      <c r="E1001" s="5">
        <f>SUMIFS('DATA UPDATE'!$L:$L,'DATA UPDATE'!$E:$E,A1001,'DATA UPDATE'!$B:$B,$E$2)</f>
        <v>8</v>
      </c>
      <c r="F1001" s="5">
        <f>SUMIFS('DATA UPDATE'!$L:$L,'DATA UPDATE'!$E:$E,A1001,'DATA UPDATE'!$B:$B,$F$2)</f>
        <v>8</v>
      </c>
      <c r="G1001" s="5">
        <f>SUMIFS('DATA UPDATE'!$L:$L,'DATA UPDATE'!$E:$E,A1001,'DATA UPDATE'!$B:$B,$G$2)</f>
        <v>6</v>
      </c>
      <c r="H1001" s="5">
        <f>SUMIFS('DATA UPDATE'!$L:$L,'DATA UPDATE'!$E:$E,A1001,'DATA UPDATE'!$B:$B,$H$2)</f>
        <v>0</v>
      </c>
      <c r="I1001" s="5">
        <f t="shared" si="76"/>
        <v>37</v>
      </c>
      <c r="J1001" s="5">
        <f>SUMIFS('UPDATE STOCK'!F:F,'UPDATE STOCK'!A:A,วิเคราะห์ข้อมูล!A1001)</f>
        <v>137</v>
      </c>
      <c r="K1001" s="10">
        <f t="shared" si="77"/>
        <v>9</v>
      </c>
      <c r="L1001" s="5">
        <f t="shared" si="78"/>
        <v>6</v>
      </c>
      <c r="M1001" s="8">
        <f t="shared" si="79"/>
        <v>7.4</v>
      </c>
      <c r="N1001" s="7">
        <f t="shared" si="80"/>
        <v>-129.6</v>
      </c>
      <c r="O1001" s="4">
        <f>SUMIFS('DATA UPDATE'!$L:$L,'DATA UPDATE'!$E:$E,วิเคราะห์ข้อมูล!A1001,'DATA UPDATE'!$T:$T,วิเคราะห์ข้อมูล!$O$2)</f>
        <v>4</v>
      </c>
      <c r="P1001" s="4">
        <f>SUMIFS('DATA UPDATE'!$L:$L,'DATA UPDATE'!$E:$E,วิเคราะห์ข้อมูล!A1001,'DATA UPDATE'!$T:$T,วิเคราะห์ข้อมูล!$P$2)</f>
        <v>20</v>
      </c>
      <c r="Q1001" s="4">
        <f>SUMIFS('DATA UPDATE'!$L:$L,'DATA UPDATE'!$E:$E,วิเคราะห์ข้อมูล!A1001,'DATA UPDATE'!$T:$T,วิเคราะห์ข้อมูล!$Q$2)</f>
        <v>13</v>
      </c>
      <c r="R1001" s="4">
        <f>SUMIFS('DATA UPDATE'!$L:$L,'DATA UPDATE'!$D:$D,วิเคราะห์ข้อมูล!A1001,'DATA UPDATE'!$T:$T,วิเคราะห์ข้อมูล!$R$2)</f>
        <v>0</v>
      </c>
      <c r="S1001" s="4">
        <f>SUMIFS('UPDATE STOCK'!$F:$F,'UPDATE STOCK'!$A:$A,A1001,'UPDATE STOCK'!$G:$G,$S$2)</f>
        <v>22</v>
      </c>
      <c r="T1001" s="4">
        <f>SUMIFS('UPDATE STOCK'!$F:$F,'UPDATE STOCK'!$A:$A,A1001,'UPDATE STOCK'!$G:$G,$T$2)</f>
        <v>34</v>
      </c>
      <c r="U1001" s="4">
        <f>SUMIFS('UPDATE STOCK'!$F:$F,'UPDATE STOCK'!$A:$A,วิเคราะห์ข้อมูล!A1001,'UPDATE STOCK'!$G:$G,$U$2)</f>
        <v>27</v>
      </c>
      <c r="V1001" s="4">
        <f>SUMIFS('UPDATE STOCK'!$F:$F,'UPDATE STOCK'!$A:$A,วิเคราะห์ข้อมูล!A1001,'UPDATE STOCK'!$G:$G,$V$2)</f>
        <v>29</v>
      </c>
      <c r="W1001" s="4"/>
      <c r="X1001" s="4"/>
      <c r="Y1001" s="4"/>
      <c r="Z1001" s="4"/>
      <c r="AA1001" s="4"/>
    </row>
    <row r="1002" spans="1:27" x14ac:dyDescent="0.2">
      <c r="A1002" s="12" t="s">
        <v>1987</v>
      </c>
      <c r="B1002" s="12" t="s">
        <v>1988</v>
      </c>
      <c r="C1002" s="5">
        <f>SUMIFS('DATA UPDATE'!$L:$L,'DATA UPDATE'!$E:$E,วิเคราะห์ข้อมูล!A1002,'DATA UPDATE'!$B:$B,วิเคราะห์ข้อมูล!$C$2)</f>
        <v>5</v>
      </c>
      <c r="D1002" s="5">
        <f>SUMIFS('DATA UPDATE'!$L:$L,'DATA UPDATE'!$E:$E,A1002,'DATA UPDATE'!$B:$B,$D$2)</f>
        <v>8</v>
      </c>
      <c r="E1002" s="5">
        <f>SUMIFS('DATA UPDATE'!$L:$L,'DATA UPDATE'!$E:$E,A1002,'DATA UPDATE'!$B:$B,$E$2)</f>
        <v>20</v>
      </c>
      <c r="F1002" s="5">
        <f>SUMIFS('DATA UPDATE'!$L:$L,'DATA UPDATE'!$E:$E,A1002,'DATA UPDATE'!$B:$B,$F$2)</f>
        <v>18</v>
      </c>
      <c r="G1002" s="5">
        <f>SUMIFS('DATA UPDATE'!$L:$L,'DATA UPDATE'!$E:$E,A1002,'DATA UPDATE'!$B:$B,$G$2)</f>
        <v>14</v>
      </c>
      <c r="H1002" s="5">
        <f>SUMIFS('DATA UPDATE'!$L:$L,'DATA UPDATE'!$E:$E,A1002,'DATA UPDATE'!$B:$B,$H$2)</f>
        <v>2</v>
      </c>
      <c r="I1002" s="5">
        <f t="shared" si="76"/>
        <v>67</v>
      </c>
      <c r="J1002" s="5">
        <f>SUMIFS('UPDATE STOCK'!F:F,'UPDATE STOCK'!A:A,วิเคราะห์ข้อมูล!A1002)</f>
        <v>91</v>
      </c>
      <c r="K1002" s="10">
        <f t="shared" si="77"/>
        <v>20</v>
      </c>
      <c r="L1002" s="5">
        <f t="shared" si="78"/>
        <v>5</v>
      </c>
      <c r="M1002" s="8">
        <f t="shared" si="79"/>
        <v>13</v>
      </c>
      <c r="N1002" s="7">
        <f t="shared" si="80"/>
        <v>-78</v>
      </c>
      <c r="O1002" s="4">
        <f>SUMIFS('DATA UPDATE'!$L:$L,'DATA UPDATE'!$E:$E,วิเคราะห์ข้อมูล!A1002,'DATA UPDATE'!$T:$T,วิเคราะห์ข้อมูล!$O$2)</f>
        <v>1</v>
      </c>
      <c r="P1002" s="4">
        <f>SUMIFS('DATA UPDATE'!$L:$L,'DATA UPDATE'!$E:$E,วิเคราะห์ข้อมูล!A1002,'DATA UPDATE'!$T:$T,วิเคราะห์ข้อมูล!$P$2)</f>
        <v>28</v>
      </c>
      <c r="Q1002" s="4">
        <f>SUMIFS('DATA UPDATE'!$L:$L,'DATA UPDATE'!$E:$E,วิเคราะห์ข้อมูล!A1002,'DATA UPDATE'!$T:$T,วิเคราะห์ข้อมูล!$Q$2)</f>
        <v>33</v>
      </c>
      <c r="R1002" s="4">
        <f>SUMIFS('DATA UPDATE'!$L:$L,'DATA UPDATE'!$D:$D,วิเคราะห์ข้อมูล!A1002,'DATA UPDATE'!$T:$T,วิเคราะห์ข้อมูล!$R$2)</f>
        <v>0</v>
      </c>
      <c r="S1002" s="4">
        <f>SUMIFS('UPDATE STOCK'!$F:$F,'UPDATE STOCK'!$A:$A,A1002,'UPDATE STOCK'!$G:$G,$S$2)</f>
        <v>18</v>
      </c>
      <c r="T1002" s="4">
        <f>SUMIFS('UPDATE STOCK'!$F:$F,'UPDATE STOCK'!$A:$A,A1002,'UPDATE STOCK'!$G:$G,$T$2)</f>
        <v>23</v>
      </c>
      <c r="U1002" s="4">
        <f>SUMIFS('UPDATE STOCK'!$F:$F,'UPDATE STOCK'!$A:$A,วิเคราะห์ข้อมูล!A1002,'UPDATE STOCK'!$G:$G,$U$2)</f>
        <v>27</v>
      </c>
      <c r="V1002" s="4">
        <f>SUMIFS('UPDATE STOCK'!$F:$F,'UPDATE STOCK'!$A:$A,วิเคราะห์ข้อมูล!A1002,'UPDATE STOCK'!$G:$G,$V$2)</f>
        <v>23</v>
      </c>
      <c r="W1002" s="4"/>
      <c r="X1002" s="4"/>
      <c r="Y1002" s="4"/>
      <c r="Z1002" s="4"/>
      <c r="AA1002" s="4"/>
    </row>
    <row r="1003" spans="1:27" x14ac:dyDescent="0.2">
      <c r="A1003" s="12" t="s">
        <v>1989</v>
      </c>
      <c r="B1003" s="12" t="s">
        <v>1990</v>
      </c>
      <c r="C1003" s="5">
        <f>SUMIFS('DATA UPDATE'!$L:$L,'DATA UPDATE'!$E:$E,วิเคราะห์ข้อมูล!A1003,'DATA UPDATE'!$B:$B,วิเคราะห์ข้อมูล!$C$2)</f>
        <v>30</v>
      </c>
      <c r="D1003" s="5">
        <f>SUMIFS('DATA UPDATE'!$L:$L,'DATA UPDATE'!$E:$E,A1003,'DATA UPDATE'!$B:$B,$D$2)</f>
        <v>34</v>
      </c>
      <c r="E1003" s="5">
        <f>SUMIFS('DATA UPDATE'!$L:$L,'DATA UPDATE'!$E:$E,A1003,'DATA UPDATE'!$B:$B,$E$2)</f>
        <v>46</v>
      </c>
      <c r="F1003" s="5">
        <f>SUMIFS('DATA UPDATE'!$L:$L,'DATA UPDATE'!$E:$E,A1003,'DATA UPDATE'!$B:$B,$F$2)</f>
        <v>17</v>
      </c>
      <c r="G1003" s="5">
        <f>SUMIFS('DATA UPDATE'!$L:$L,'DATA UPDATE'!$E:$E,A1003,'DATA UPDATE'!$B:$B,$G$2)</f>
        <v>33</v>
      </c>
      <c r="H1003" s="5">
        <f>SUMIFS('DATA UPDATE'!$L:$L,'DATA UPDATE'!$E:$E,A1003,'DATA UPDATE'!$B:$B,$H$2)</f>
        <v>13</v>
      </c>
      <c r="I1003" s="5">
        <f t="shared" si="76"/>
        <v>173</v>
      </c>
      <c r="J1003" s="5">
        <f>SUMIFS('UPDATE STOCK'!F:F,'UPDATE STOCK'!A:A,วิเคราะห์ข้อมูล!A1003)</f>
        <v>54</v>
      </c>
      <c r="K1003" s="10">
        <f t="shared" si="77"/>
        <v>46</v>
      </c>
      <c r="L1003" s="5">
        <f t="shared" si="78"/>
        <v>17</v>
      </c>
      <c r="M1003" s="8">
        <f t="shared" si="79"/>
        <v>32</v>
      </c>
      <c r="N1003" s="7">
        <f t="shared" si="80"/>
        <v>-22</v>
      </c>
      <c r="O1003" s="4">
        <f>SUMIFS('DATA UPDATE'!$L:$L,'DATA UPDATE'!$E:$E,วิเคราะห์ข้อมูล!A1003,'DATA UPDATE'!$T:$T,วิเคราะห์ข้อมูล!$O$2)</f>
        <v>30</v>
      </c>
      <c r="P1003" s="4">
        <f>SUMIFS('DATA UPDATE'!$L:$L,'DATA UPDATE'!$E:$E,วิเคราะห์ข้อมูล!A1003,'DATA UPDATE'!$T:$T,วิเคราะห์ข้อมูล!$P$2)</f>
        <v>28</v>
      </c>
      <c r="Q1003" s="4">
        <f>SUMIFS('DATA UPDATE'!$L:$L,'DATA UPDATE'!$E:$E,วิเคราะห์ข้อมูล!A1003,'DATA UPDATE'!$T:$T,วิเคราะห์ข้อมูล!$Q$2)</f>
        <v>37</v>
      </c>
      <c r="R1003" s="4">
        <f>SUMIFS('DATA UPDATE'!$L:$L,'DATA UPDATE'!$D:$D,วิเคราะห์ข้อมูล!A1003,'DATA UPDATE'!$T:$T,วิเคราะห์ข้อมูล!$R$2)</f>
        <v>0</v>
      </c>
      <c r="S1003" s="4">
        <f>SUMIFS('UPDATE STOCK'!$F:$F,'UPDATE STOCK'!$A:$A,A1003,'UPDATE STOCK'!$G:$G,$S$2)</f>
        <v>18</v>
      </c>
      <c r="T1003" s="4">
        <f>SUMIFS('UPDATE STOCK'!$F:$F,'UPDATE STOCK'!$A:$A,A1003,'UPDATE STOCK'!$G:$G,$T$2)</f>
        <v>14</v>
      </c>
      <c r="U1003" s="4">
        <f>SUMIFS('UPDATE STOCK'!$F:$F,'UPDATE STOCK'!$A:$A,วิเคราะห์ข้อมูล!A1003,'UPDATE STOCK'!$G:$G,$U$2)</f>
        <v>8</v>
      </c>
      <c r="V1003" s="4">
        <f>SUMIFS('UPDATE STOCK'!$F:$F,'UPDATE STOCK'!$A:$A,วิเคราะห์ข้อมูล!A1003,'UPDATE STOCK'!$G:$G,$V$2)</f>
        <v>14</v>
      </c>
      <c r="W1003" s="4"/>
      <c r="X1003" s="4"/>
      <c r="Y1003" s="4"/>
      <c r="Z1003" s="4"/>
      <c r="AA1003" s="4"/>
    </row>
    <row r="1004" spans="1:27" x14ac:dyDescent="0.2">
      <c r="A1004" s="12" t="s">
        <v>1991</v>
      </c>
      <c r="B1004" s="12" t="s">
        <v>1992</v>
      </c>
      <c r="C1004" s="5">
        <f>SUMIFS('DATA UPDATE'!$L:$L,'DATA UPDATE'!$E:$E,วิเคราะห์ข้อมูล!A1004,'DATA UPDATE'!$B:$B,วิเคราะห์ข้อมูล!$C$2)</f>
        <v>20</v>
      </c>
      <c r="D1004" s="5">
        <f>SUMIFS('DATA UPDATE'!$L:$L,'DATA UPDATE'!$E:$E,A1004,'DATA UPDATE'!$B:$B,$D$2)</f>
        <v>16</v>
      </c>
      <c r="E1004" s="5">
        <f>SUMIFS('DATA UPDATE'!$L:$L,'DATA UPDATE'!$E:$E,A1004,'DATA UPDATE'!$B:$B,$E$2)</f>
        <v>27</v>
      </c>
      <c r="F1004" s="5">
        <f>SUMIFS('DATA UPDATE'!$L:$L,'DATA UPDATE'!$E:$E,A1004,'DATA UPDATE'!$B:$B,$F$2)</f>
        <v>25</v>
      </c>
      <c r="G1004" s="5">
        <f>SUMIFS('DATA UPDATE'!$L:$L,'DATA UPDATE'!$E:$E,A1004,'DATA UPDATE'!$B:$B,$G$2)</f>
        <v>26</v>
      </c>
      <c r="H1004" s="5">
        <f>SUMIFS('DATA UPDATE'!$L:$L,'DATA UPDATE'!$E:$E,A1004,'DATA UPDATE'!$B:$B,$H$2)</f>
        <v>6</v>
      </c>
      <c r="I1004" s="5">
        <f t="shared" si="76"/>
        <v>120</v>
      </c>
      <c r="J1004" s="5">
        <f>SUMIFS('UPDATE STOCK'!F:F,'UPDATE STOCK'!A:A,วิเคราะห์ข้อมูล!A1004)</f>
        <v>108</v>
      </c>
      <c r="K1004" s="10">
        <f t="shared" si="77"/>
        <v>27</v>
      </c>
      <c r="L1004" s="5">
        <f t="shared" si="78"/>
        <v>16</v>
      </c>
      <c r="M1004" s="8">
        <f t="shared" si="79"/>
        <v>22.8</v>
      </c>
      <c r="N1004" s="7">
        <f t="shared" si="80"/>
        <v>-85.2</v>
      </c>
      <c r="O1004" s="4">
        <f>SUMIFS('DATA UPDATE'!$L:$L,'DATA UPDATE'!$E:$E,วิเคราะห์ข้อมูล!A1004,'DATA UPDATE'!$T:$T,วิเคราะห์ข้อมูล!$O$2)</f>
        <v>8</v>
      </c>
      <c r="P1004" s="4">
        <f>SUMIFS('DATA UPDATE'!$L:$L,'DATA UPDATE'!$E:$E,วิเคราะห์ข้อมูล!A1004,'DATA UPDATE'!$T:$T,วิเคราะห์ข้อมูล!$P$2)</f>
        <v>46</v>
      </c>
      <c r="Q1004" s="4">
        <f>SUMIFS('DATA UPDATE'!$L:$L,'DATA UPDATE'!$E:$E,วิเคราะห์ข้อมูล!A1004,'DATA UPDATE'!$T:$T,วิเคราะห์ข้อมูล!$Q$2)</f>
        <v>59</v>
      </c>
      <c r="R1004" s="4">
        <f>SUMIFS('DATA UPDATE'!$L:$L,'DATA UPDATE'!$D:$D,วิเคราะห์ข้อมูล!A1004,'DATA UPDATE'!$T:$T,วิเคราะห์ข้อมูล!$R$2)</f>
        <v>0</v>
      </c>
      <c r="S1004" s="4">
        <f>SUMIFS('UPDATE STOCK'!$F:$F,'UPDATE STOCK'!$A:$A,A1004,'UPDATE STOCK'!$G:$G,$S$2)</f>
        <v>15</v>
      </c>
      <c r="T1004" s="4">
        <f>SUMIFS('UPDATE STOCK'!$F:$F,'UPDATE STOCK'!$A:$A,A1004,'UPDATE STOCK'!$G:$G,$T$2)</f>
        <v>21</v>
      </c>
      <c r="U1004" s="4">
        <f>SUMIFS('UPDATE STOCK'!$F:$F,'UPDATE STOCK'!$A:$A,วิเคราะห์ข้อมูล!A1004,'UPDATE STOCK'!$G:$G,$U$2)</f>
        <v>22</v>
      </c>
      <c r="V1004" s="4">
        <f>SUMIFS('UPDATE STOCK'!$F:$F,'UPDATE STOCK'!$A:$A,วิเคราะห์ข้อมูล!A1004,'UPDATE STOCK'!$G:$G,$V$2)</f>
        <v>38</v>
      </c>
      <c r="W1004" s="4"/>
      <c r="X1004" s="4"/>
      <c r="Y1004" s="4"/>
      <c r="Z1004" s="4"/>
      <c r="AA1004" s="4"/>
    </row>
    <row r="1005" spans="1:27" x14ac:dyDescent="0.2">
      <c r="A1005" s="12" t="s">
        <v>1993</v>
      </c>
      <c r="B1005" s="12" t="s">
        <v>1994</v>
      </c>
      <c r="C1005" s="5">
        <f>SUMIFS('DATA UPDATE'!$L:$L,'DATA UPDATE'!$E:$E,วิเคราะห์ข้อมูล!A1005,'DATA UPDATE'!$B:$B,วิเคราะห์ข้อมูล!$C$2)</f>
        <v>15</v>
      </c>
      <c r="D1005" s="5">
        <f>SUMIFS('DATA UPDATE'!$L:$L,'DATA UPDATE'!$E:$E,A1005,'DATA UPDATE'!$B:$B,$D$2)</f>
        <v>14</v>
      </c>
      <c r="E1005" s="5">
        <f>SUMIFS('DATA UPDATE'!$L:$L,'DATA UPDATE'!$E:$E,A1005,'DATA UPDATE'!$B:$B,$E$2)</f>
        <v>21</v>
      </c>
      <c r="F1005" s="5">
        <f>SUMIFS('DATA UPDATE'!$L:$L,'DATA UPDATE'!$E:$E,A1005,'DATA UPDATE'!$B:$B,$F$2)</f>
        <v>19</v>
      </c>
      <c r="G1005" s="5">
        <f>SUMIFS('DATA UPDATE'!$L:$L,'DATA UPDATE'!$E:$E,A1005,'DATA UPDATE'!$B:$B,$G$2)</f>
        <v>10</v>
      </c>
      <c r="H1005" s="5">
        <f>SUMIFS('DATA UPDATE'!$L:$L,'DATA UPDATE'!$E:$E,A1005,'DATA UPDATE'!$B:$B,$H$2)</f>
        <v>3</v>
      </c>
      <c r="I1005" s="5">
        <f t="shared" si="76"/>
        <v>82</v>
      </c>
      <c r="J1005" s="5">
        <f>SUMIFS('UPDATE STOCK'!F:F,'UPDATE STOCK'!A:A,วิเคราะห์ข้อมูล!A1005)</f>
        <v>129</v>
      </c>
      <c r="K1005" s="10">
        <f t="shared" si="77"/>
        <v>21</v>
      </c>
      <c r="L1005" s="5">
        <f t="shared" si="78"/>
        <v>10</v>
      </c>
      <c r="M1005" s="8">
        <f t="shared" si="79"/>
        <v>15.8</v>
      </c>
      <c r="N1005" s="7">
        <f t="shared" si="80"/>
        <v>-113.2</v>
      </c>
      <c r="O1005" s="4">
        <f>SUMIFS('DATA UPDATE'!$L:$L,'DATA UPDATE'!$E:$E,วิเคราะห์ข้อมูล!A1005,'DATA UPDATE'!$T:$T,วิเคราะห์ข้อมูล!$O$2)</f>
        <v>1</v>
      </c>
      <c r="P1005" s="4">
        <f>SUMIFS('DATA UPDATE'!$L:$L,'DATA UPDATE'!$E:$E,วิเคราะห์ข้อมูล!A1005,'DATA UPDATE'!$T:$T,วิเคราะห์ข้อมูล!$P$2)</f>
        <v>45</v>
      </c>
      <c r="Q1005" s="4">
        <f>SUMIFS('DATA UPDATE'!$L:$L,'DATA UPDATE'!$E:$E,วิเคราะห์ข้อมูล!A1005,'DATA UPDATE'!$T:$T,วิเคราะห์ข้อมูล!$Q$2)</f>
        <v>35</v>
      </c>
      <c r="R1005" s="4">
        <f>SUMIFS('DATA UPDATE'!$L:$L,'DATA UPDATE'!$D:$D,วิเคราะห์ข้อมูล!A1005,'DATA UPDATE'!$T:$T,วิเคราะห์ข้อมูล!$R$2)</f>
        <v>0</v>
      </c>
      <c r="S1005" s="4">
        <f>SUMIFS('UPDATE STOCK'!$F:$F,'UPDATE STOCK'!$A:$A,A1005,'UPDATE STOCK'!$G:$G,$S$2)</f>
        <v>10</v>
      </c>
      <c r="T1005" s="4">
        <f>SUMIFS('UPDATE STOCK'!$F:$F,'UPDATE STOCK'!$A:$A,A1005,'UPDATE STOCK'!$G:$G,$T$2)</f>
        <v>24</v>
      </c>
      <c r="U1005" s="4">
        <f>SUMIFS('UPDATE STOCK'!$F:$F,'UPDATE STOCK'!$A:$A,วิเคราะห์ข้อมูล!A1005,'UPDATE STOCK'!$G:$G,$U$2)</f>
        <v>26</v>
      </c>
      <c r="V1005" s="4">
        <f>SUMIFS('UPDATE STOCK'!$F:$F,'UPDATE STOCK'!$A:$A,วิเคราะห์ข้อมูล!A1005,'UPDATE STOCK'!$G:$G,$V$2)</f>
        <v>36</v>
      </c>
      <c r="W1005" s="4"/>
      <c r="X1005" s="4"/>
      <c r="Y1005" s="4"/>
      <c r="Z1005" s="4"/>
      <c r="AA1005" s="4"/>
    </row>
    <row r="1006" spans="1:27" x14ac:dyDescent="0.2">
      <c r="A1006" s="12" t="s">
        <v>8498</v>
      </c>
      <c r="B1006" s="12" t="s">
        <v>8499</v>
      </c>
      <c r="C1006" s="5">
        <f>SUMIFS('DATA UPDATE'!$L:$L,'DATA UPDATE'!$E:$E,วิเคราะห์ข้อมูล!A1006,'DATA UPDATE'!$B:$B,วิเคราะห์ข้อมูล!$C$2)</f>
        <v>0</v>
      </c>
      <c r="D1006" s="5">
        <f>SUMIFS('DATA UPDATE'!$L:$L,'DATA UPDATE'!$E:$E,A1006,'DATA UPDATE'!$B:$B,$D$2)</f>
        <v>0</v>
      </c>
      <c r="E1006" s="5">
        <f>SUMIFS('DATA UPDATE'!$L:$L,'DATA UPDATE'!$E:$E,A1006,'DATA UPDATE'!$B:$B,$E$2)</f>
        <v>0</v>
      </c>
      <c r="F1006" s="5">
        <f>SUMIFS('DATA UPDATE'!$L:$L,'DATA UPDATE'!$E:$E,A1006,'DATA UPDATE'!$B:$B,$F$2)</f>
        <v>0</v>
      </c>
      <c r="G1006" s="5">
        <f>SUMIFS('DATA UPDATE'!$L:$L,'DATA UPDATE'!$E:$E,A1006,'DATA UPDATE'!$B:$B,$G$2)</f>
        <v>0</v>
      </c>
      <c r="H1006" s="5">
        <f>SUMIFS('DATA UPDATE'!$L:$L,'DATA UPDATE'!$E:$E,A1006,'DATA UPDATE'!$B:$B,$H$2)</f>
        <v>1</v>
      </c>
      <c r="I1006" s="5">
        <f t="shared" si="76"/>
        <v>1</v>
      </c>
      <c r="J1006" s="5">
        <f>SUMIFS('UPDATE STOCK'!F:F,'UPDATE STOCK'!A:A,วิเคราะห์ข้อมูล!A1006)</f>
        <v>0</v>
      </c>
      <c r="K1006" s="10">
        <f t="shared" si="77"/>
        <v>0</v>
      </c>
      <c r="L1006" s="5">
        <f t="shared" si="78"/>
        <v>0</v>
      </c>
      <c r="M1006" s="8">
        <f t="shared" si="79"/>
        <v>0</v>
      </c>
      <c r="N1006" s="7">
        <f t="shared" si="80"/>
        <v>0</v>
      </c>
      <c r="O1006" s="4">
        <f>SUMIFS('DATA UPDATE'!$L:$L,'DATA UPDATE'!$E:$E,วิเคราะห์ข้อมูล!A1006,'DATA UPDATE'!$T:$T,วิเคราะห์ข้อมูล!$O$2)</f>
        <v>1</v>
      </c>
      <c r="P1006" s="4">
        <f>SUMIFS('DATA UPDATE'!$L:$L,'DATA UPDATE'!$E:$E,วิเคราะห์ข้อมูล!A1006,'DATA UPDATE'!$T:$T,วิเคราะห์ข้อมูล!$P$2)</f>
        <v>0</v>
      </c>
      <c r="Q1006" s="4">
        <f>SUMIFS('DATA UPDATE'!$L:$L,'DATA UPDATE'!$E:$E,วิเคราะห์ข้อมูล!A1006,'DATA UPDATE'!$T:$T,วิเคราะห์ข้อมูล!$Q$2)</f>
        <v>0</v>
      </c>
      <c r="R1006" s="4">
        <f>SUMIFS('DATA UPDATE'!$L:$L,'DATA UPDATE'!$D:$D,วิเคราะห์ข้อมูล!A1006,'DATA UPDATE'!$T:$T,วิเคราะห์ข้อมูล!$R$2)</f>
        <v>0</v>
      </c>
      <c r="S1006" s="4">
        <f>SUMIFS('UPDATE STOCK'!$F:$F,'UPDATE STOCK'!$A:$A,A1006,'UPDATE STOCK'!$G:$G,$S$2)</f>
        <v>0</v>
      </c>
      <c r="T1006" s="4">
        <f>SUMIFS('UPDATE STOCK'!$F:$F,'UPDATE STOCK'!$A:$A,A1006,'UPDATE STOCK'!$G:$G,$T$2)</f>
        <v>0</v>
      </c>
      <c r="U1006" s="4">
        <f>SUMIFS('UPDATE STOCK'!$F:$F,'UPDATE STOCK'!$A:$A,วิเคราะห์ข้อมูล!A1006,'UPDATE STOCK'!$G:$G,$U$2)</f>
        <v>0</v>
      </c>
      <c r="V1006" s="4">
        <f>SUMIFS('UPDATE STOCK'!$F:$F,'UPDATE STOCK'!$A:$A,วิเคราะห์ข้อมูล!A1006,'UPDATE STOCK'!$G:$G,$V$2)</f>
        <v>0</v>
      </c>
      <c r="W1006" s="4"/>
      <c r="X1006" s="4"/>
      <c r="Y1006" s="4"/>
      <c r="Z1006" s="4"/>
      <c r="AA1006" s="4"/>
    </row>
    <row r="1007" spans="1:27" x14ac:dyDescent="0.2">
      <c r="A1007" s="12" t="s">
        <v>1995</v>
      </c>
      <c r="B1007" s="12" t="s">
        <v>1996</v>
      </c>
      <c r="C1007" s="5">
        <f>SUMIFS('DATA UPDATE'!$L:$L,'DATA UPDATE'!$E:$E,วิเคราะห์ข้อมูล!A1007,'DATA UPDATE'!$B:$B,วิเคราะห์ข้อมูล!$C$2)</f>
        <v>1</v>
      </c>
      <c r="D1007" s="5">
        <f>SUMIFS('DATA UPDATE'!$L:$L,'DATA UPDATE'!$E:$E,A1007,'DATA UPDATE'!$B:$B,$D$2)</f>
        <v>0</v>
      </c>
      <c r="E1007" s="5">
        <f>SUMIFS('DATA UPDATE'!$L:$L,'DATA UPDATE'!$E:$E,A1007,'DATA UPDATE'!$B:$B,$E$2)</f>
        <v>1</v>
      </c>
      <c r="F1007" s="5">
        <f>SUMIFS('DATA UPDATE'!$L:$L,'DATA UPDATE'!$E:$E,A1007,'DATA UPDATE'!$B:$B,$F$2)</f>
        <v>0</v>
      </c>
      <c r="G1007" s="5">
        <f>SUMIFS('DATA UPDATE'!$L:$L,'DATA UPDATE'!$E:$E,A1007,'DATA UPDATE'!$B:$B,$G$2)</f>
        <v>0</v>
      </c>
      <c r="H1007" s="5">
        <f>SUMIFS('DATA UPDATE'!$L:$L,'DATA UPDATE'!$E:$E,A1007,'DATA UPDATE'!$B:$B,$H$2)</f>
        <v>0</v>
      </c>
      <c r="I1007" s="5">
        <f t="shared" si="76"/>
        <v>2</v>
      </c>
      <c r="J1007" s="5">
        <f>SUMIFS('UPDATE STOCK'!F:F,'UPDATE STOCK'!A:A,วิเคราะห์ข้อมูล!A1007)</f>
        <v>0</v>
      </c>
      <c r="K1007" s="10">
        <f t="shared" si="77"/>
        <v>1</v>
      </c>
      <c r="L1007" s="5">
        <f t="shared" si="78"/>
        <v>0</v>
      </c>
      <c r="M1007" s="8">
        <f t="shared" si="79"/>
        <v>0.4</v>
      </c>
      <c r="N1007" s="7">
        <f t="shared" si="80"/>
        <v>0.4</v>
      </c>
      <c r="O1007" s="4">
        <f>SUMIFS('DATA UPDATE'!$L:$L,'DATA UPDATE'!$E:$E,วิเคราะห์ข้อมูล!A1007,'DATA UPDATE'!$T:$T,วิเคราะห์ข้อมูล!$O$2)</f>
        <v>0</v>
      </c>
      <c r="P1007" s="4">
        <f>SUMIFS('DATA UPDATE'!$L:$L,'DATA UPDATE'!$E:$E,วิเคราะห์ข้อมูล!A1007,'DATA UPDATE'!$T:$T,วิเคราะห์ข้อมูล!$P$2)</f>
        <v>1</v>
      </c>
      <c r="Q1007" s="4">
        <f>SUMIFS('DATA UPDATE'!$L:$L,'DATA UPDATE'!$E:$E,วิเคราะห์ข้อมูล!A1007,'DATA UPDATE'!$T:$T,วิเคราะห์ข้อมูล!$Q$2)</f>
        <v>1</v>
      </c>
      <c r="R1007" s="4">
        <f>SUMIFS('DATA UPDATE'!$L:$L,'DATA UPDATE'!$D:$D,วิเคราะห์ข้อมูล!A1007,'DATA UPDATE'!$T:$T,วิเคราะห์ข้อมูล!$R$2)</f>
        <v>0</v>
      </c>
      <c r="S1007" s="4">
        <f>SUMIFS('UPDATE STOCK'!$F:$F,'UPDATE STOCK'!$A:$A,A1007,'UPDATE STOCK'!$G:$G,$S$2)</f>
        <v>0</v>
      </c>
      <c r="T1007" s="4">
        <f>SUMIFS('UPDATE STOCK'!$F:$F,'UPDATE STOCK'!$A:$A,A1007,'UPDATE STOCK'!$G:$G,$T$2)</f>
        <v>0</v>
      </c>
      <c r="U1007" s="4">
        <f>SUMIFS('UPDATE STOCK'!$F:$F,'UPDATE STOCK'!$A:$A,วิเคราะห์ข้อมูล!A1007,'UPDATE STOCK'!$G:$G,$U$2)</f>
        <v>0</v>
      </c>
      <c r="V1007" s="4">
        <f>SUMIFS('UPDATE STOCK'!$F:$F,'UPDATE STOCK'!$A:$A,วิเคราะห์ข้อมูล!A1007,'UPDATE STOCK'!$G:$G,$V$2)</f>
        <v>0</v>
      </c>
      <c r="W1007" s="4"/>
      <c r="X1007" s="4"/>
      <c r="Y1007" s="4"/>
      <c r="Z1007" s="4"/>
      <c r="AA1007" s="4"/>
    </row>
    <row r="1008" spans="1:27" x14ac:dyDescent="0.2">
      <c r="A1008" s="12" t="s">
        <v>1997</v>
      </c>
      <c r="B1008" s="12" t="s">
        <v>1998</v>
      </c>
      <c r="C1008" s="5">
        <f>SUMIFS('DATA UPDATE'!$L:$L,'DATA UPDATE'!$E:$E,วิเคราะห์ข้อมูล!A1008,'DATA UPDATE'!$B:$B,วิเคราะห์ข้อมูล!$C$2)</f>
        <v>0</v>
      </c>
      <c r="D1008" s="5">
        <f>SUMIFS('DATA UPDATE'!$L:$L,'DATA UPDATE'!$E:$E,A1008,'DATA UPDATE'!$B:$B,$D$2)</f>
        <v>0</v>
      </c>
      <c r="E1008" s="5">
        <f>SUMIFS('DATA UPDATE'!$L:$L,'DATA UPDATE'!$E:$E,A1008,'DATA UPDATE'!$B:$B,$E$2)</f>
        <v>1</v>
      </c>
      <c r="F1008" s="5">
        <f>SUMIFS('DATA UPDATE'!$L:$L,'DATA UPDATE'!$E:$E,A1008,'DATA UPDATE'!$B:$B,$F$2)</f>
        <v>0</v>
      </c>
      <c r="G1008" s="5">
        <f>SUMIFS('DATA UPDATE'!$L:$L,'DATA UPDATE'!$E:$E,A1008,'DATA UPDATE'!$B:$B,$G$2)</f>
        <v>0</v>
      </c>
      <c r="H1008" s="5">
        <f>SUMIFS('DATA UPDATE'!$L:$L,'DATA UPDATE'!$E:$E,A1008,'DATA UPDATE'!$B:$B,$H$2)</f>
        <v>0</v>
      </c>
      <c r="I1008" s="5">
        <f t="shared" si="76"/>
        <v>1</v>
      </c>
      <c r="J1008" s="5">
        <f>SUMIFS('UPDATE STOCK'!F:F,'UPDATE STOCK'!A:A,วิเคราะห์ข้อมูล!A1008)</f>
        <v>0</v>
      </c>
      <c r="K1008" s="10">
        <f t="shared" si="77"/>
        <v>1</v>
      </c>
      <c r="L1008" s="5">
        <f t="shared" si="78"/>
        <v>0</v>
      </c>
      <c r="M1008" s="8">
        <f t="shared" si="79"/>
        <v>0.2</v>
      </c>
      <c r="N1008" s="7">
        <f t="shared" si="80"/>
        <v>0.2</v>
      </c>
      <c r="O1008" s="4">
        <f>SUMIFS('DATA UPDATE'!$L:$L,'DATA UPDATE'!$E:$E,วิเคราะห์ข้อมูล!A1008,'DATA UPDATE'!$T:$T,วิเคราะห์ข้อมูล!$O$2)</f>
        <v>0</v>
      </c>
      <c r="P1008" s="4">
        <f>SUMIFS('DATA UPDATE'!$L:$L,'DATA UPDATE'!$E:$E,วิเคราะห์ข้อมูล!A1008,'DATA UPDATE'!$T:$T,วิเคราะห์ข้อมูล!$P$2)</f>
        <v>1</v>
      </c>
      <c r="Q1008" s="4">
        <f>SUMIFS('DATA UPDATE'!$L:$L,'DATA UPDATE'!$E:$E,วิเคราะห์ข้อมูล!A1008,'DATA UPDATE'!$T:$T,วิเคราะห์ข้อมูล!$Q$2)</f>
        <v>0</v>
      </c>
      <c r="R1008" s="4">
        <f>SUMIFS('DATA UPDATE'!$L:$L,'DATA UPDATE'!$D:$D,วิเคราะห์ข้อมูล!A1008,'DATA UPDATE'!$T:$T,วิเคราะห์ข้อมูล!$R$2)</f>
        <v>0</v>
      </c>
      <c r="S1008" s="4">
        <f>SUMIFS('UPDATE STOCK'!$F:$F,'UPDATE STOCK'!$A:$A,A1008,'UPDATE STOCK'!$G:$G,$S$2)</f>
        <v>0</v>
      </c>
      <c r="T1008" s="4">
        <f>SUMIFS('UPDATE STOCK'!$F:$F,'UPDATE STOCK'!$A:$A,A1008,'UPDATE STOCK'!$G:$G,$T$2)</f>
        <v>0</v>
      </c>
      <c r="U1008" s="4">
        <f>SUMIFS('UPDATE STOCK'!$F:$F,'UPDATE STOCK'!$A:$A,วิเคราะห์ข้อมูล!A1008,'UPDATE STOCK'!$G:$G,$U$2)</f>
        <v>0</v>
      </c>
      <c r="V1008" s="4">
        <f>SUMIFS('UPDATE STOCK'!$F:$F,'UPDATE STOCK'!$A:$A,วิเคราะห์ข้อมูล!A1008,'UPDATE STOCK'!$G:$G,$V$2)</f>
        <v>0</v>
      </c>
      <c r="W1008" s="4"/>
      <c r="X1008" s="4"/>
      <c r="Y1008" s="4"/>
      <c r="Z1008" s="4"/>
      <c r="AA1008" s="4"/>
    </row>
    <row r="1009" spans="1:27" x14ac:dyDescent="0.2">
      <c r="A1009" s="12" t="s">
        <v>1999</v>
      </c>
      <c r="B1009" s="12" t="s">
        <v>2000</v>
      </c>
      <c r="C1009" s="5">
        <f>SUMIFS('DATA UPDATE'!$L:$L,'DATA UPDATE'!$E:$E,วิเคราะห์ข้อมูล!A1009,'DATA UPDATE'!$B:$B,วิเคราะห์ข้อมูล!$C$2)</f>
        <v>0</v>
      </c>
      <c r="D1009" s="5">
        <f>SUMIFS('DATA UPDATE'!$L:$L,'DATA UPDATE'!$E:$E,A1009,'DATA UPDATE'!$B:$B,$D$2)</f>
        <v>0</v>
      </c>
      <c r="E1009" s="5">
        <f>SUMIFS('DATA UPDATE'!$L:$L,'DATA UPDATE'!$E:$E,A1009,'DATA UPDATE'!$B:$B,$E$2)</f>
        <v>1</v>
      </c>
      <c r="F1009" s="5">
        <f>SUMIFS('DATA UPDATE'!$L:$L,'DATA UPDATE'!$E:$E,A1009,'DATA UPDATE'!$B:$B,$F$2)</f>
        <v>0</v>
      </c>
      <c r="G1009" s="5">
        <f>SUMIFS('DATA UPDATE'!$L:$L,'DATA UPDATE'!$E:$E,A1009,'DATA UPDATE'!$B:$B,$G$2)</f>
        <v>0</v>
      </c>
      <c r="H1009" s="5">
        <f>SUMIFS('DATA UPDATE'!$L:$L,'DATA UPDATE'!$E:$E,A1009,'DATA UPDATE'!$B:$B,$H$2)</f>
        <v>0</v>
      </c>
      <c r="I1009" s="5">
        <f t="shared" si="76"/>
        <v>1</v>
      </c>
      <c r="J1009" s="5">
        <f>SUMIFS('UPDATE STOCK'!F:F,'UPDATE STOCK'!A:A,วิเคราะห์ข้อมูล!A1009)</f>
        <v>0</v>
      </c>
      <c r="K1009" s="10">
        <f t="shared" si="77"/>
        <v>1</v>
      </c>
      <c r="L1009" s="5">
        <f t="shared" si="78"/>
        <v>0</v>
      </c>
      <c r="M1009" s="8">
        <f t="shared" si="79"/>
        <v>0.2</v>
      </c>
      <c r="N1009" s="7">
        <f t="shared" si="80"/>
        <v>0.2</v>
      </c>
      <c r="O1009" s="4">
        <f>SUMIFS('DATA UPDATE'!$L:$L,'DATA UPDATE'!$E:$E,วิเคราะห์ข้อมูล!A1009,'DATA UPDATE'!$T:$T,วิเคราะห์ข้อมูล!$O$2)</f>
        <v>0</v>
      </c>
      <c r="P1009" s="4">
        <f>SUMIFS('DATA UPDATE'!$L:$L,'DATA UPDATE'!$E:$E,วิเคราะห์ข้อมูล!A1009,'DATA UPDATE'!$T:$T,วิเคราะห์ข้อมูล!$P$2)</f>
        <v>0</v>
      </c>
      <c r="Q1009" s="4">
        <f>SUMIFS('DATA UPDATE'!$L:$L,'DATA UPDATE'!$E:$E,วิเคราะห์ข้อมูล!A1009,'DATA UPDATE'!$T:$T,วิเคราะห์ข้อมูล!$Q$2)</f>
        <v>0</v>
      </c>
      <c r="R1009" s="4">
        <f>SUMIFS('DATA UPDATE'!$L:$L,'DATA UPDATE'!$D:$D,วิเคราะห์ข้อมูล!A1009,'DATA UPDATE'!$T:$T,วิเคราะห์ข้อมูล!$R$2)</f>
        <v>0</v>
      </c>
      <c r="S1009" s="4">
        <f>SUMIFS('UPDATE STOCK'!$F:$F,'UPDATE STOCK'!$A:$A,A1009,'UPDATE STOCK'!$G:$G,$S$2)</f>
        <v>0</v>
      </c>
      <c r="T1009" s="4">
        <f>SUMIFS('UPDATE STOCK'!$F:$F,'UPDATE STOCK'!$A:$A,A1009,'UPDATE STOCK'!$G:$G,$T$2)</f>
        <v>0</v>
      </c>
      <c r="U1009" s="4">
        <f>SUMIFS('UPDATE STOCK'!$F:$F,'UPDATE STOCK'!$A:$A,วิเคราะห์ข้อมูล!A1009,'UPDATE STOCK'!$G:$G,$U$2)</f>
        <v>0</v>
      </c>
      <c r="V1009" s="4">
        <f>SUMIFS('UPDATE STOCK'!$F:$F,'UPDATE STOCK'!$A:$A,วิเคราะห์ข้อมูล!A1009,'UPDATE STOCK'!$G:$G,$V$2)</f>
        <v>0</v>
      </c>
      <c r="W1009" s="4"/>
      <c r="X1009" s="4"/>
      <c r="Y1009" s="4"/>
      <c r="Z1009" s="4"/>
      <c r="AA1009" s="4"/>
    </row>
    <row r="1010" spans="1:27" x14ac:dyDescent="0.2">
      <c r="A1010" s="12" t="s">
        <v>2001</v>
      </c>
      <c r="B1010" s="12" t="s">
        <v>2002</v>
      </c>
      <c r="C1010" s="5">
        <f>SUMIFS('DATA UPDATE'!$L:$L,'DATA UPDATE'!$E:$E,วิเคราะห์ข้อมูล!A1010,'DATA UPDATE'!$B:$B,วิเคราะห์ข้อมูล!$C$2)</f>
        <v>1</v>
      </c>
      <c r="D1010" s="5">
        <f>SUMIFS('DATA UPDATE'!$L:$L,'DATA UPDATE'!$E:$E,A1010,'DATA UPDATE'!$B:$B,$D$2)</f>
        <v>0</v>
      </c>
      <c r="E1010" s="5">
        <f>SUMIFS('DATA UPDATE'!$L:$L,'DATA UPDATE'!$E:$E,A1010,'DATA UPDATE'!$B:$B,$E$2)</f>
        <v>0</v>
      </c>
      <c r="F1010" s="5">
        <f>SUMIFS('DATA UPDATE'!$L:$L,'DATA UPDATE'!$E:$E,A1010,'DATA UPDATE'!$B:$B,$F$2)</f>
        <v>0</v>
      </c>
      <c r="G1010" s="5">
        <f>SUMIFS('DATA UPDATE'!$L:$L,'DATA UPDATE'!$E:$E,A1010,'DATA UPDATE'!$B:$B,$G$2)</f>
        <v>0</v>
      </c>
      <c r="H1010" s="5">
        <f>SUMIFS('DATA UPDATE'!$L:$L,'DATA UPDATE'!$E:$E,A1010,'DATA UPDATE'!$B:$B,$H$2)</f>
        <v>0</v>
      </c>
      <c r="I1010" s="5">
        <f t="shared" si="76"/>
        <v>1</v>
      </c>
      <c r="J1010" s="5">
        <f>SUMIFS('UPDATE STOCK'!F:F,'UPDATE STOCK'!A:A,วิเคราะห์ข้อมูล!A1010)</f>
        <v>0</v>
      </c>
      <c r="K1010" s="10">
        <f t="shared" si="77"/>
        <v>1</v>
      </c>
      <c r="L1010" s="5">
        <f t="shared" si="78"/>
        <v>0</v>
      </c>
      <c r="M1010" s="8">
        <f t="shared" si="79"/>
        <v>0.2</v>
      </c>
      <c r="N1010" s="7">
        <f t="shared" si="80"/>
        <v>0.2</v>
      </c>
      <c r="O1010" s="4">
        <f>SUMIFS('DATA UPDATE'!$L:$L,'DATA UPDATE'!$E:$E,วิเคราะห์ข้อมูล!A1010,'DATA UPDATE'!$T:$T,วิเคราะห์ข้อมูล!$O$2)</f>
        <v>1</v>
      </c>
      <c r="P1010" s="4">
        <f>SUMIFS('DATA UPDATE'!$L:$L,'DATA UPDATE'!$E:$E,วิเคราะห์ข้อมูล!A1010,'DATA UPDATE'!$T:$T,วิเคราะห์ข้อมูล!$P$2)</f>
        <v>0</v>
      </c>
      <c r="Q1010" s="4">
        <f>SUMIFS('DATA UPDATE'!$L:$L,'DATA UPDATE'!$E:$E,วิเคราะห์ข้อมูล!A1010,'DATA UPDATE'!$T:$T,วิเคราะห์ข้อมูล!$Q$2)</f>
        <v>0</v>
      </c>
      <c r="R1010" s="4">
        <f>SUMIFS('DATA UPDATE'!$L:$L,'DATA UPDATE'!$D:$D,วิเคราะห์ข้อมูล!A1010,'DATA UPDATE'!$T:$T,วิเคราะห์ข้อมูล!$R$2)</f>
        <v>0</v>
      </c>
      <c r="S1010" s="4">
        <f>SUMIFS('UPDATE STOCK'!$F:$F,'UPDATE STOCK'!$A:$A,A1010,'UPDATE STOCK'!$G:$G,$S$2)</f>
        <v>0</v>
      </c>
      <c r="T1010" s="4">
        <f>SUMIFS('UPDATE STOCK'!$F:$F,'UPDATE STOCK'!$A:$A,A1010,'UPDATE STOCK'!$G:$G,$T$2)</f>
        <v>0</v>
      </c>
      <c r="U1010" s="4">
        <f>SUMIFS('UPDATE STOCK'!$F:$F,'UPDATE STOCK'!$A:$A,วิเคราะห์ข้อมูล!A1010,'UPDATE STOCK'!$G:$G,$U$2)</f>
        <v>0</v>
      </c>
      <c r="V1010" s="4">
        <f>SUMIFS('UPDATE STOCK'!$F:$F,'UPDATE STOCK'!$A:$A,วิเคราะห์ข้อมูล!A1010,'UPDATE STOCK'!$G:$G,$V$2)</f>
        <v>0</v>
      </c>
      <c r="W1010" s="4"/>
      <c r="X1010" s="4"/>
      <c r="Y1010" s="4"/>
      <c r="Z1010" s="4"/>
      <c r="AA1010" s="4"/>
    </row>
    <row r="1011" spans="1:27" x14ac:dyDescent="0.2">
      <c r="A1011" s="12" t="s">
        <v>2003</v>
      </c>
      <c r="B1011" s="12" t="s">
        <v>2004</v>
      </c>
      <c r="C1011" s="5">
        <f>SUMIFS('DATA UPDATE'!$L:$L,'DATA UPDATE'!$E:$E,วิเคราะห์ข้อมูล!A1011,'DATA UPDATE'!$B:$B,วิเคราะห์ข้อมูล!$C$2)</f>
        <v>0</v>
      </c>
      <c r="D1011" s="5">
        <f>SUMIFS('DATA UPDATE'!$L:$L,'DATA UPDATE'!$E:$E,A1011,'DATA UPDATE'!$B:$B,$D$2)</f>
        <v>1</v>
      </c>
      <c r="E1011" s="5">
        <f>SUMIFS('DATA UPDATE'!$L:$L,'DATA UPDATE'!$E:$E,A1011,'DATA UPDATE'!$B:$B,$E$2)</f>
        <v>0</v>
      </c>
      <c r="F1011" s="5">
        <f>SUMIFS('DATA UPDATE'!$L:$L,'DATA UPDATE'!$E:$E,A1011,'DATA UPDATE'!$B:$B,$F$2)</f>
        <v>0</v>
      </c>
      <c r="G1011" s="5">
        <f>SUMIFS('DATA UPDATE'!$L:$L,'DATA UPDATE'!$E:$E,A1011,'DATA UPDATE'!$B:$B,$G$2)</f>
        <v>0</v>
      </c>
      <c r="H1011" s="5">
        <f>SUMIFS('DATA UPDATE'!$L:$L,'DATA UPDATE'!$E:$E,A1011,'DATA UPDATE'!$B:$B,$H$2)</f>
        <v>0</v>
      </c>
      <c r="I1011" s="5">
        <f t="shared" si="76"/>
        <v>1</v>
      </c>
      <c r="J1011" s="5">
        <f>SUMIFS('UPDATE STOCK'!F:F,'UPDATE STOCK'!A:A,วิเคราะห์ข้อมูล!A1011)</f>
        <v>0</v>
      </c>
      <c r="K1011" s="10">
        <f t="shared" si="77"/>
        <v>1</v>
      </c>
      <c r="L1011" s="5">
        <f t="shared" si="78"/>
        <v>0</v>
      </c>
      <c r="M1011" s="8">
        <f t="shared" si="79"/>
        <v>0.2</v>
      </c>
      <c r="N1011" s="7">
        <f t="shared" si="80"/>
        <v>0.2</v>
      </c>
      <c r="O1011" s="4">
        <f>SUMIFS('DATA UPDATE'!$L:$L,'DATA UPDATE'!$E:$E,วิเคราะห์ข้อมูล!A1011,'DATA UPDATE'!$T:$T,วิเคราะห์ข้อมูล!$O$2)</f>
        <v>0</v>
      </c>
      <c r="P1011" s="4">
        <f>SUMIFS('DATA UPDATE'!$L:$L,'DATA UPDATE'!$E:$E,วิเคราะห์ข้อมูล!A1011,'DATA UPDATE'!$T:$T,วิเคราะห์ข้อมูล!$P$2)</f>
        <v>0</v>
      </c>
      <c r="Q1011" s="4">
        <f>SUMIFS('DATA UPDATE'!$L:$L,'DATA UPDATE'!$E:$E,วิเคราะห์ข้อมูล!A1011,'DATA UPDATE'!$T:$T,วิเคราะห์ข้อมูล!$Q$2)</f>
        <v>1</v>
      </c>
      <c r="R1011" s="4">
        <f>SUMIFS('DATA UPDATE'!$L:$L,'DATA UPDATE'!$D:$D,วิเคราะห์ข้อมูล!A1011,'DATA UPDATE'!$T:$T,วิเคราะห์ข้อมูล!$R$2)</f>
        <v>0</v>
      </c>
      <c r="S1011" s="4">
        <f>SUMIFS('UPDATE STOCK'!$F:$F,'UPDATE STOCK'!$A:$A,A1011,'UPDATE STOCK'!$G:$G,$S$2)</f>
        <v>0</v>
      </c>
      <c r="T1011" s="4">
        <f>SUMIFS('UPDATE STOCK'!$F:$F,'UPDATE STOCK'!$A:$A,A1011,'UPDATE STOCK'!$G:$G,$T$2)</f>
        <v>0</v>
      </c>
      <c r="U1011" s="4">
        <f>SUMIFS('UPDATE STOCK'!$F:$F,'UPDATE STOCK'!$A:$A,วิเคราะห์ข้อมูล!A1011,'UPDATE STOCK'!$G:$G,$U$2)</f>
        <v>0</v>
      </c>
      <c r="V1011" s="4">
        <f>SUMIFS('UPDATE STOCK'!$F:$F,'UPDATE STOCK'!$A:$A,วิเคราะห์ข้อมูล!A1011,'UPDATE STOCK'!$G:$G,$V$2)</f>
        <v>0</v>
      </c>
      <c r="W1011" s="4"/>
      <c r="X1011" s="4"/>
      <c r="Y1011" s="4"/>
      <c r="Z1011" s="4"/>
      <c r="AA1011" s="4"/>
    </row>
    <row r="1012" spans="1:27" x14ac:dyDescent="0.2">
      <c r="A1012" s="12" t="s">
        <v>2005</v>
      </c>
      <c r="B1012" s="12" t="s">
        <v>2006</v>
      </c>
      <c r="C1012" s="5">
        <f>SUMIFS('DATA UPDATE'!$L:$L,'DATA UPDATE'!$E:$E,วิเคราะห์ข้อมูล!A1012,'DATA UPDATE'!$B:$B,วิเคราะห์ข้อมูล!$C$2)</f>
        <v>0</v>
      </c>
      <c r="D1012" s="5">
        <f>SUMIFS('DATA UPDATE'!$L:$L,'DATA UPDATE'!$E:$E,A1012,'DATA UPDATE'!$B:$B,$D$2)</f>
        <v>0</v>
      </c>
      <c r="E1012" s="5">
        <f>SUMIFS('DATA UPDATE'!$L:$L,'DATA UPDATE'!$E:$E,A1012,'DATA UPDATE'!$B:$B,$E$2)</f>
        <v>1</v>
      </c>
      <c r="F1012" s="5">
        <f>SUMIFS('DATA UPDATE'!$L:$L,'DATA UPDATE'!$E:$E,A1012,'DATA UPDATE'!$B:$B,$F$2)</f>
        <v>0</v>
      </c>
      <c r="G1012" s="5">
        <f>SUMIFS('DATA UPDATE'!$L:$L,'DATA UPDATE'!$E:$E,A1012,'DATA UPDATE'!$B:$B,$G$2)</f>
        <v>0</v>
      </c>
      <c r="H1012" s="5">
        <f>SUMIFS('DATA UPDATE'!$L:$L,'DATA UPDATE'!$E:$E,A1012,'DATA UPDATE'!$B:$B,$H$2)</f>
        <v>0</v>
      </c>
      <c r="I1012" s="5">
        <f t="shared" si="76"/>
        <v>1</v>
      </c>
      <c r="J1012" s="5">
        <f>SUMIFS('UPDATE STOCK'!F:F,'UPDATE STOCK'!A:A,วิเคราะห์ข้อมูล!A1012)</f>
        <v>0</v>
      </c>
      <c r="K1012" s="10">
        <f t="shared" si="77"/>
        <v>1</v>
      </c>
      <c r="L1012" s="5">
        <f t="shared" si="78"/>
        <v>0</v>
      </c>
      <c r="M1012" s="8">
        <f t="shared" si="79"/>
        <v>0.2</v>
      </c>
      <c r="N1012" s="7">
        <f t="shared" si="80"/>
        <v>0.2</v>
      </c>
      <c r="O1012" s="4">
        <f>SUMIFS('DATA UPDATE'!$L:$L,'DATA UPDATE'!$E:$E,วิเคราะห์ข้อมูล!A1012,'DATA UPDATE'!$T:$T,วิเคราะห์ข้อมูล!$O$2)</f>
        <v>0</v>
      </c>
      <c r="P1012" s="4">
        <f>SUMIFS('DATA UPDATE'!$L:$L,'DATA UPDATE'!$E:$E,วิเคราะห์ข้อมูล!A1012,'DATA UPDATE'!$T:$T,วิเคราะห์ข้อมูล!$P$2)</f>
        <v>0</v>
      </c>
      <c r="Q1012" s="4">
        <f>SUMIFS('DATA UPDATE'!$L:$L,'DATA UPDATE'!$E:$E,วิเคราะห์ข้อมูล!A1012,'DATA UPDATE'!$T:$T,วิเคราะห์ข้อมูล!$Q$2)</f>
        <v>0</v>
      </c>
      <c r="R1012" s="4">
        <f>SUMIFS('DATA UPDATE'!$L:$L,'DATA UPDATE'!$D:$D,วิเคราะห์ข้อมูล!A1012,'DATA UPDATE'!$T:$T,วิเคราะห์ข้อมูล!$R$2)</f>
        <v>0</v>
      </c>
      <c r="S1012" s="4">
        <f>SUMIFS('UPDATE STOCK'!$F:$F,'UPDATE STOCK'!$A:$A,A1012,'UPDATE STOCK'!$G:$G,$S$2)</f>
        <v>0</v>
      </c>
      <c r="T1012" s="4">
        <f>SUMIFS('UPDATE STOCK'!$F:$F,'UPDATE STOCK'!$A:$A,A1012,'UPDATE STOCK'!$G:$G,$T$2)</f>
        <v>0</v>
      </c>
      <c r="U1012" s="4">
        <f>SUMIFS('UPDATE STOCK'!$F:$F,'UPDATE STOCK'!$A:$A,วิเคราะห์ข้อมูล!A1012,'UPDATE STOCK'!$G:$G,$U$2)</f>
        <v>0</v>
      </c>
      <c r="V1012" s="4">
        <f>SUMIFS('UPDATE STOCK'!$F:$F,'UPDATE STOCK'!$A:$A,วิเคราะห์ข้อมูล!A1012,'UPDATE STOCK'!$G:$G,$V$2)</f>
        <v>0</v>
      </c>
      <c r="W1012" s="4"/>
      <c r="X1012" s="4"/>
      <c r="Y1012" s="4"/>
      <c r="Z1012" s="4"/>
      <c r="AA1012" s="4"/>
    </row>
    <row r="1013" spans="1:27" x14ac:dyDescent="0.2">
      <c r="A1013" s="12" t="s">
        <v>2007</v>
      </c>
      <c r="B1013" s="12" t="s">
        <v>2008</v>
      </c>
      <c r="C1013" s="5">
        <f>SUMIFS('DATA UPDATE'!$L:$L,'DATA UPDATE'!$E:$E,วิเคราะห์ข้อมูล!A1013,'DATA UPDATE'!$B:$B,วิเคราะห์ข้อมูล!$C$2)</f>
        <v>0</v>
      </c>
      <c r="D1013" s="5">
        <f>SUMIFS('DATA UPDATE'!$L:$L,'DATA UPDATE'!$E:$E,A1013,'DATA UPDATE'!$B:$B,$D$2)</f>
        <v>0</v>
      </c>
      <c r="E1013" s="5">
        <f>SUMIFS('DATA UPDATE'!$L:$L,'DATA UPDATE'!$E:$E,A1013,'DATA UPDATE'!$B:$B,$E$2)</f>
        <v>0</v>
      </c>
      <c r="F1013" s="5">
        <f>SUMIFS('DATA UPDATE'!$L:$L,'DATA UPDATE'!$E:$E,A1013,'DATA UPDATE'!$B:$B,$F$2)</f>
        <v>0</v>
      </c>
      <c r="G1013" s="5">
        <f>SUMIFS('DATA UPDATE'!$L:$L,'DATA UPDATE'!$E:$E,A1013,'DATA UPDATE'!$B:$B,$G$2)</f>
        <v>1</v>
      </c>
      <c r="H1013" s="5">
        <f>SUMIFS('DATA UPDATE'!$L:$L,'DATA UPDATE'!$E:$E,A1013,'DATA UPDATE'!$B:$B,$H$2)</f>
        <v>0</v>
      </c>
      <c r="I1013" s="5">
        <f t="shared" si="76"/>
        <v>1</v>
      </c>
      <c r="J1013" s="9">
        <f>SUMIFS('UPDATE STOCK'!F:F,'UPDATE STOCK'!A:A,วิเคราะห์ข้อมูล!A1013)</f>
        <v>0</v>
      </c>
      <c r="K1013" s="10">
        <f t="shared" si="77"/>
        <v>1</v>
      </c>
      <c r="L1013" s="5">
        <f t="shared" si="78"/>
        <v>0</v>
      </c>
      <c r="M1013" s="8">
        <f t="shared" si="79"/>
        <v>0.2</v>
      </c>
      <c r="N1013" s="7">
        <f t="shared" si="80"/>
        <v>0.2</v>
      </c>
      <c r="O1013" s="4">
        <f>SUMIFS('DATA UPDATE'!$L:$L,'DATA UPDATE'!$E:$E,วิเคราะห์ข้อมูล!A1013,'DATA UPDATE'!$T:$T,วิเคราะห์ข้อมูล!$O$2)</f>
        <v>0</v>
      </c>
      <c r="P1013" s="4">
        <f>SUMIFS('DATA UPDATE'!$L:$L,'DATA UPDATE'!$E:$E,วิเคราะห์ข้อมูล!A1013,'DATA UPDATE'!$T:$T,วิเคราะห์ข้อมูล!$P$2)</f>
        <v>0</v>
      </c>
      <c r="Q1013" s="4">
        <f>SUMIFS('DATA UPDATE'!$L:$L,'DATA UPDATE'!$E:$E,วิเคราะห์ข้อมูล!A1013,'DATA UPDATE'!$T:$T,วิเคราะห์ข้อมูล!$Q$2)</f>
        <v>0</v>
      </c>
      <c r="R1013" s="4">
        <f>SUMIFS('DATA UPDATE'!$L:$L,'DATA UPDATE'!$D:$D,วิเคราะห์ข้อมูล!A1013,'DATA UPDATE'!$T:$T,วิเคราะห์ข้อมูล!$R$2)</f>
        <v>0</v>
      </c>
      <c r="S1013" s="4">
        <f>SUMIFS('UPDATE STOCK'!$F:$F,'UPDATE STOCK'!$A:$A,A1013,'UPDATE STOCK'!$G:$G,$S$2)</f>
        <v>0</v>
      </c>
      <c r="T1013" s="4">
        <f>SUMIFS('UPDATE STOCK'!$F:$F,'UPDATE STOCK'!$A:$A,A1013,'UPDATE STOCK'!$G:$G,$T$2)</f>
        <v>0</v>
      </c>
      <c r="U1013" s="4">
        <f>SUMIFS('UPDATE STOCK'!$F:$F,'UPDATE STOCK'!$A:$A,วิเคราะห์ข้อมูล!A1013,'UPDATE STOCK'!$G:$G,$U$2)</f>
        <v>0</v>
      </c>
      <c r="V1013" s="4">
        <f>SUMIFS('UPDATE STOCK'!$F:$F,'UPDATE STOCK'!$A:$A,วิเคราะห์ข้อมูล!A1013,'UPDATE STOCK'!$G:$G,$V$2)</f>
        <v>0</v>
      </c>
      <c r="W1013" s="4"/>
      <c r="X1013" s="4"/>
      <c r="Y1013" s="4"/>
      <c r="Z1013" s="4"/>
      <c r="AA1013" s="4"/>
    </row>
    <row r="1014" spans="1:27" x14ac:dyDescent="0.2">
      <c r="A1014" s="12" t="s">
        <v>2009</v>
      </c>
      <c r="B1014" s="12" t="s">
        <v>2010</v>
      </c>
      <c r="C1014" s="5">
        <f>SUMIFS('DATA UPDATE'!$L:$L,'DATA UPDATE'!$E:$E,วิเคราะห์ข้อมูล!A1014,'DATA UPDATE'!$B:$B,วิเคราะห์ข้อมูล!$C$2)</f>
        <v>0</v>
      </c>
      <c r="D1014" s="5">
        <f>SUMIFS('DATA UPDATE'!$L:$L,'DATA UPDATE'!$E:$E,A1014,'DATA UPDATE'!$B:$B,$D$2)</f>
        <v>1</v>
      </c>
      <c r="E1014" s="5">
        <f>SUMIFS('DATA UPDATE'!$L:$L,'DATA UPDATE'!$E:$E,A1014,'DATA UPDATE'!$B:$B,$E$2)</f>
        <v>0</v>
      </c>
      <c r="F1014" s="5">
        <f>SUMIFS('DATA UPDATE'!$L:$L,'DATA UPDATE'!$E:$E,A1014,'DATA UPDATE'!$B:$B,$F$2)</f>
        <v>0</v>
      </c>
      <c r="G1014" s="5">
        <f>SUMIFS('DATA UPDATE'!$L:$L,'DATA UPDATE'!$E:$E,A1014,'DATA UPDATE'!$B:$B,$G$2)</f>
        <v>0</v>
      </c>
      <c r="H1014" s="5">
        <f>SUMIFS('DATA UPDATE'!$L:$L,'DATA UPDATE'!$E:$E,A1014,'DATA UPDATE'!$B:$B,$H$2)</f>
        <v>0</v>
      </c>
      <c r="I1014" s="5">
        <f t="shared" si="76"/>
        <v>1</v>
      </c>
      <c r="J1014" s="5">
        <f>SUMIFS('UPDATE STOCK'!F:F,'UPDATE STOCK'!A:A,วิเคราะห์ข้อมูล!A1014)</f>
        <v>0</v>
      </c>
      <c r="K1014" s="10">
        <f t="shared" si="77"/>
        <v>1</v>
      </c>
      <c r="L1014" s="5">
        <f t="shared" si="78"/>
        <v>0</v>
      </c>
      <c r="M1014" s="8">
        <f t="shared" si="79"/>
        <v>0.2</v>
      </c>
      <c r="N1014" s="7">
        <f t="shared" si="80"/>
        <v>0.2</v>
      </c>
      <c r="O1014" s="4">
        <f>SUMIFS('DATA UPDATE'!$L:$L,'DATA UPDATE'!$E:$E,วิเคราะห์ข้อมูล!A1014,'DATA UPDATE'!$T:$T,วิเคราะห์ข้อมูล!$O$2)</f>
        <v>1</v>
      </c>
      <c r="P1014" s="4">
        <f>SUMIFS('DATA UPDATE'!$L:$L,'DATA UPDATE'!$E:$E,วิเคราะห์ข้อมูล!A1014,'DATA UPDATE'!$T:$T,วิเคราะห์ข้อมูล!$P$2)</f>
        <v>0</v>
      </c>
      <c r="Q1014" s="4">
        <f>SUMIFS('DATA UPDATE'!$L:$L,'DATA UPDATE'!$E:$E,วิเคราะห์ข้อมูล!A1014,'DATA UPDATE'!$T:$T,วิเคราะห์ข้อมูล!$Q$2)</f>
        <v>0</v>
      </c>
      <c r="R1014" s="4">
        <f>SUMIFS('DATA UPDATE'!$L:$L,'DATA UPDATE'!$D:$D,วิเคราะห์ข้อมูล!A1014,'DATA UPDATE'!$T:$T,วิเคราะห์ข้อมูล!$R$2)</f>
        <v>0</v>
      </c>
      <c r="S1014" s="4">
        <f>SUMIFS('UPDATE STOCK'!$F:$F,'UPDATE STOCK'!$A:$A,A1014,'UPDATE STOCK'!$G:$G,$S$2)</f>
        <v>0</v>
      </c>
      <c r="T1014" s="4">
        <f>SUMIFS('UPDATE STOCK'!$F:$F,'UPDATE STOCK'!$A:$A,A1014,'UPDATE STOCK'!$G:$G,$T$2)</f>
        <v>0</v>
      </c>
      <c r="U1014" s="4">
        <f>SUMIFS('UPDATE STOCK'!$F:$F,'UPDATE STOCK'!$A:$A,วิเคราะห์ข้อมูล!A1014,'UPDATE STOCK'!$G:$G,$U$2)</f>
        <v>0</v>
      </c>
      <c r="V1014" s="4">
        <f>SUMIFS('UPDATE STOCK'!$F:$F,'UPDATE STOCK'!$A:$A,วิเคราะห์ข้อมูล!A1014,'UPDATE STOCK'!$G:$G,$V$2)</f>
        <v>0</v>
      </c>
      <c r="W1014" s="4"/>
      <c r="X1014" s="4"/>
      <c r="Y1014" s="4"/>
      <c r="Z1014" s="4"/>
      <c r="AA1014" s="4"/>
    </row>
    <row r="1015" spans="1:27" x14ac:dyDescent="0.2">
      <c r="A1015" s="12" t="s">
        <v>2011</v>
      </c>
      <c r="B1015" s="12" t="s">
        <v>2012</v>
      </c>
      <c r="C1015" s="5">
        <f>SUMIFS('DATA UPDATE'!$L:$L,'DATA UPDATE'!$E:$E,วิเคราะห์ข้อมูล!A1015,'DATA UPDATE'!$B:$B,วิเคราะห์ข้อมูล!$C$2)</f>
        <v>0</v>
      </c>
      <c r="D1015" s="5">
        <f>SUMIFS('DATA UPDATE'!$L:$L,'DATA UPDATE'!$E:$E,A1015,'DATA UPDATE'!$B:$B,$D$2)</f>
        <v>0</v>
      </c>
      <c r="E1015" s="5">
        <f>SUMIFS('DATA UPDATE'!$L:$L,'DATA UPDATE'!$E:$E,A1015,'DATA UPDATE'!$B:$B,$E$2)</f>
        <v>0</v>
      </c>
      <c r="F1015" s="5">
        <f>SUMIFS('DATA UPDATE'!$L:$L,'DATA UPDATE'!$E:$E,A1015,'DATA UPDATE'!$B:$B,$F$2)</f>
        <v>0</v>
      </c>
      <c r="G1015" s="5">
        <f>SUMIFS('DATA UPDATE'!$L:$L,'DATA UPDATE'!$E:$E,A1015,'DATA UPDATE'!$B:$B,$G$2)</f>
        <v>1</v>
      </c>
      <c r="H1015" s="5">
        <f>SUMIFS('DATA UPDATE'!$L:$L,'DATA UPDATE'!$E:$E,A1015,'DATA UPDATE'!$B:$B,$H$2)</f>
        <v>0</v>
      </c>
      <c r="I1015" s="5">
        <f t="shared" si="76"/>
        <v>1</v>
      </c>
      <c r="J1015" s="5">
        <f>SUMIFS('UPDATE STOCK'!F:F,'UPDATE STOCK'!A:A,วิเคราะห์ข้อมูล!A1015)</f>
        <v>0</v>
      </c>
      <c r="K1015" s="10">
        <f t="shared" si="77"/>
        <v>1</v>
      </c>
      <c r="L1015" s="5">
        <f t="shared" si="78"/>
        <v>0</v>
      </c>
      <c r="M1015" s="8">
        <f t="shared" si="79"/>
        <v>0.2</v>
      </c>
      <c r="N1015" s="7">
        <f t="shared" si="80"/>
        <v>0.2</v>
      </c>
      <c r="O1015" s="4">
        <f>SUMIFS('DATA UPDATE'!$L:$L,'DATA UPDATE'!$E:$E,วิเคราะห์ข้อมูล!A1015,'DATA UPDATE'!$T:$T,วิเคราะห์ข้อมูล!$O$2)</f>
        <v>0</v>
      </c>
      <c r="P1015" s="4">
        <f>SUMIFS('DATA UPDATE'!$L:$L,'DATA UPDATE'!$E:$E,วิเคราะห์ข้อมูล!A1015,'DATA UPDATE'!$T:$T,วิเคราะห์ข้อมูล!$P$2)</f>
        <v>0</v>
      </c>
      <c r="Q1015" s="4">
        <f>SUMIFS('DATA UPDATE'!$L:$L,'DATA UPDATE'!$E:$E,วิเคราะห์ข้อมูล!A1015,'DATA UPDATE'!$T:$T,วิเคราะห์ข้อมูล!$Q$2)</f>
        <v>1</v>
      </c>
      <c r="R1015" s="4">
        <f>SUMIFS('DATA UPDATE'!$L:$L,'DATA UPDATE'!$D:$D,วิเคราะห์ข้อมูล!A1015,'DATA UPDATE'!$T:$T,วิเคราะห์ข้อมูล!$R$2)</f>
        <v>0</v>
      </c>
      <c r="S1015" s="4">
        <f>SUMIFS('UPDATE STOCK'!$F:$F,'UPDATE STOCK'!$A:$A,A1015,'UPDATE STOCK'!$G:$G,$S$2)</f>
        <v>0</v>
      </c>
      <c r="T1015" s="4">
        <f>SUMIFS('UPDATE STOCK'!$F:$F,'UPDATE STOCK'!$A:$A,A1015,'UPDATE STOCK'!$G:$G,$T$2)</f>
        <v>0</v>
      </c>
      <c r="U1015" s="4">
        <f>SUMIFS('UPDATE STOCK'!$F:$F,'UPDATE STOCK'!$A:$A,วิเคราะห์ข้อมูล!A1015,'UPDATE STOCK'!$G:$G,$U$2)</f>
        <v>0</v>
      </c>
      <c r="V1015" s="4">
        <f>SUMIFS('UPDATE STOCK'!$F:$F,'UPDATE STOCK'!$A:$A,วิเคราะห์ข้อมูล!A1015,'UPDATE STOCK'!$G:$G,$V$2)</f>
        <v>0</v>
      </c>
      <c r="W1015" s="4"/>
      <c r="X1015" s="4"/>
      <c r="Y1015" s="4"/>
      <c r="Z1015" s="4"/>
      <c r="AA1015" s="4"/>
    </row>
    <row r="1016" spans="1:27" x14ac:dyDescent="0.2">
      <c r="A1016" s="12" t="s">
        <v>2013</v>
      </c>
      <c r="B1016" s="12" t="s">
        <v>2014</v>
      </c>
      <c r="C1016" s="5">
        <f>SUMIFS('DATA UPDATE'!$L:$L,'DATA UPDATE'!$E:$E,วิเคราะห์ข้อมูล!A1016,'DATA UPDATE'!$B:$B,วิเคราะห์ข้อมูล!$C$2)</f>
        <v>0</v>
      </c>
      <c r="D1016" s="5">
        <f>SUMIFS('DATA UPDATE'!$L:$L,'DATA UPDATE'!$E:$E,A1016,'DATA UPDATE'!$B:$B,$D$2)</f>
        <v>0</v>
      </c>
      <c r="E1016" s="5">
        <f>SUMIFS('DATA UPDATE'!$L:$L,'DATA UPDATE'!$E:$E,A1016,'DATA UPDATE'!$B:$B,$E$2)</f>
        <v>1</v>
      </c>
      <c r="F1016" s="5">
        <f>SUMIFS('DATA UPDATE'!$L:$L,'DATA UPDATE'!$E:$E,A1016,'DATA UPDATE'!$B:$B,$F$2)</f>
        <v>0</v>
      </c>
      <c r="G1016" s="5">
        <f>SUMIFS('DATA UPDATE'!$L:$L,'DATA UPDATE'!$E:$E,A1016,'DATA UPDATE'!$B:$B,$G$2)</f>
        <v>0</v>
      </c>
      <c r="H1016" s="5">
        <f>SUMIFS('DATA UPDATE'!$L:$L,'DATA UPDATE'!$E:$E,A1016,'DATA UPDATE'!$B:$B,$H$2)</f>
        <v>0</v>
      </c>
      <c r="I1016" s="5">
        <f t="shared" si="76"/>
        <v>1</v>
      </c>
      <c r="J1016" s="5">
        <f>SUMIFS('UPDATE STOCK'!F:F,'UPDATE STOCK'!A:A,วิเคราะห์ข้อมูล!A1016)</f>
        <v>0</v>
      </c>
      <c r="K1016" s="10">
        <f t="shared" si="77"/>
        <v>1</v>
      </c>
      <c r="L1016" s="5">
        <f t="shared" si="78"/>
        <v>0</v>
      </c>
      <c r="M1016" s="8">
        <f t="shared" si="79"/>
        <v>0.2</v>
      </c>
      <c r="N1016" s="7">
        <f t="shared" si="80"/>
        <v>0.2</v>
      </c>
      <c r="O1016" s="4">
        <f>SUMIFS('DATA UPDATE'!$L:$L,'DATA UPDATE'!$E:$E,วิเคราะห์ข้อมูล!A1016,'DATA UPDATE'!$T:$T,วิเคราะห์ข้อมูล!$O$2)</f>
        <v>0</v>
      </c>
      <c r="P1016" s="4">
        <f>SUMIFS('DATA UPDATE'!$L:$L,'DATA UPDATE'!$E:$E,วิเคราะห์ข้อมูล!A1016,'DATA UPDATE'!$T:$T,วิเคราะห์ข้อมูล!$P$2)</f>
        <v>0</v>
      </c>
      <c r="Q1016" s="4">
        <f>SUMIFS('DATA UPDATE'!$L:$L,'DATA UPDATE'!$E:$E,วิเคราะห์ข้อมูล!A1016,'DATA UPDATE'!$T:$T,วิเคราะห์ข้อมูล!$Q$2)</f>
        <v>0</v>
      </c>
      <c r="R1016" s="4">
        <f>SUMIFS('DATA UPDATE'!$L:$L,'DATA UPDATE'!$D:$D,วิเคราะห์ข้อมูล!A1016,'DATA UPDATE'!$T:$T,วิเคราะห์ข้อมูล!$R$2)</f>
        <v>0</v>
      </c>
      <c r="S1016" s="4">
        <f>SUMIFS('UPDATE STOCK'!$F:$F,'UPDATE STOCK'!$A:$A,A1016,'UPDATE STOCK'!$G:$G,$S$2)</f>
        <v>0</v>
      </c>
      <c r="T1016" s="4">
        <f>SUMIFS('UPDATE STOCK'!$F:$F,'UPDATE STOCK'!$A:$A,A1016,'UPDATE STOCK'!$G:$G,$T$2)</f>
        <v>0</v>
      </c>
      <c r="U1016" s="4">
        <f>SUMIFS('UPDATE STOCK'!$F:$F,'UPDATE STOCK'!$A:$A,วิเคราะห์ข้อมูล!A1016,'UPDATE STOCK'!$G:$G,$U$2)</f>
        <v>0</v>
      </c>
      <c r="V1016" s="4">
        <f>SUMIFS('UPDATE STOCK'!$F:$F,'UPDATE STOCK'!$A:$A,วิเคราะห์ข้อมูล!A1016,'UPDATE STOCK'!$G:$G,$V$2)</f>
        <v>0</v>
      </c>
      <c r="W1016" s="4"/>
      <c r="X1016" s="4"/>
      <c r="Y1016" s="4"/>
      <c r="Z1016" s="4"/>
      <c r="AA1016" s="4"/>
    </row>
    <row r="1017" spans="1:27" x14ac:dyDescent="0.2">
      <c r="A1017" s="12" t="s">
        <v>2015</v>
      </c>
      <c r="B1017" s="12" t="s">
        <v>2016</v>
      </c>
      <c r="C1017" s="5">
        <f>SUMIFS('DATA UPDATE'!$L:$L,'DATA UPDATE'!$E:$E,วิเคราะห์ข้อมูล!A1017,'DATA UPDATE'!$B:$B,วิเคราะห์ข้อมูล!$C$2)</f>
        <v>0</v>
      </c>
      <c r="D1017" s="5">
        <f>SUMIFS('DATA UPDATE'!$L:$L,'DATA UPDATE'!$E:$E,A1017,'DATA UPDATE'!$B:$B,$D$2)</f>
        <v>0</v>
      </c>
      <c r="E1017" s="5">
        <f>SUMIFS('DATA UPDATE'!$L:$L,'DATA UPDATE'!$E:$E,A1017,'DATA UPDATE'!$B:$B,$E$2)</f>
        <v>1</v>
      </c>
      <c r="F1017" s="5">
        <f>SUMIFS('DATA UPDATE'!$L:$L,'DATA UPDATE'!$E:$E,A1017,'DATA UPDATE'!$B:$B,$F$2)</f>
        <v>0</v>
      </c>
      <c r="G1017" s="5">
        <f>SUMIFS('DATA UPDATE'!$L:$L,'DATA UPDATE'!$E:$E,A1017,'DATA UPDATE'!$B:$B,$G$2)</f>
        <v>0</v>
      </c>
      <c r="H1017" s="5">
        <f>SUMIFS('DATA UPDATE'!$L:$L,'DATA UPDATE'!$E:$E,A1017,'DATA UPDATE'!$B:$B,$H$2)</f>
        <v>0</v>
      </c>
      <c r="I1017" s="5">
        <f t="shared" si="76"/>
        <v>1</v>
      </c>
      <c r="J1017" s="5">
        <f>SUMIFS('UPDATE STOCK'!F:F,'UPDATE STOCK'!A:A,วิเคราะห์ข้อมูล!A1017)</f>
        <v>0</v>
      </c>
      <c r="K1017" s="10">
        <f t="shared" si="77"/>
        <v>1</v>
      </c>
      <c r="L1017" s="5">
        <f t="shared" si="78"/>
        <v>0</v>
      </c>
      <c r="M1017" s="8">
        <f t="shared" si="79"/>
        <v>0.2</v>
      </c>
      <c r="N1017" s="7">
        <f t="shared" si="80"/>
        <v>0.2</v>
      </c>
      <c r="O1017" s="4">
        <f>SUMIFS('DATA UPDATE'!$L:$L,'DATA UPDATE'!$E:$E,วิเคราะห์ข้อมูล!A1017,'DATA UPDATE'!$T:$T,วิเคราะห์ข้อมูล!$O$2)</f>
        <v>0</v>
      </c>
      <c r="P1017" s="4">
        <f>SUMIFS('DATA UPDATE'!$L:$L,'DATA UPDATE'!$E:$E,วิเคราะห์ข้อมูล!A1017,'DATA UPDATE'!$T:$T,วิเคราะห์ข้อมูล!$P$2)</f>
        <v>0</v>
      </c>
      <c r="Q1017" s="4">
        <f>SUMIFS('DATA UPDATE'!$L:$L,'DATA UPDATE'!$E:$E,วิเคราะห์ข้อมูล!A1017,'DATA UPDATE'!$T:$T,วิเคราะห์ข้อมูล!$Q$2)</f>
        <v>0</v>
      </c>
      <c r="R1017" s="4">
        <f>SUMIFS('DATA UPDATE'!$L:$L,'DATA UPDATE'!$D:$D,วิเคราะห์ข้อมูล!A1017,'DATA UPDATE'!$T:$T,วิเคราะห์ข้อมูล!$R$2)</f>
        <v>0</v>
      </c>
      <c r="S1017" s="4">
        <f>SUMIFS('UPDATE STOCK'!$F:$F,'UPDATE STOCK'!$A:$A,A1017,'UPDATE STOCK'!$G:$G,$S$2)</f>
        <v>0</v>
      </c>
      <c r="T1017" s="4">
        <f>SUMIFS('UPDATE STOCK'!$F:$F,'UPDATE STOCK'!$A:$A,A1017,'UPDATE STOCK'!$G:$G,$T$2)</f>
        <v>0</v>
      </c>
      <c r="U1017" s="4">
        <f>SUMIFS('UPDATE STOCK'!$F:$F,'UPDATE STOCK'!$A:$A,วิเคราะห์ข้อมูล!A1017,'UPDATE STOCK'!$G:$G,$U$2)</f>
        <v>0</v>
      </c>
      <c r="V1017" s="4">
        <f>SUMIFS('UPDATE STOCK'!$F:$F,'UPDATE STOCK'!$A:$A,วิเคราะห์ข้อมูล!A1017,'UPDATE STOCK'!$G:$G,$V$2)</f>
        <v>0</v>
      </c>
      <c r="W1017" s="4"/>
      <c r="X1017" s="4"/>
      <c r="Y1017" s="4"/>
      <c r="Z1017" s="4"/>
      <c r="AA1017" s="4"/>
    </row>
    <row r="1018" spans="1:27" x14ac:dyDescent="0.2">
      <c r="A1018" s="12" t="s">
        <v>2017</v>
      </c>
      <c r="B1018" s="12" t="s">
        <v>2018</v>
      </c>
      <c r="C1018" s="5">
        <f>SUMIFS('DATA UPDATE'!$L:$L,'DATA UPDATE'!$E:$E,วิเคราะห์ข้อมูล!A1018,'DATA UPDATE'!$B:$B,วิเคราะห์ข้อมูล!$C$2)</f>
        <v>0</v>
      </c>
      <c r="D1018" s="5">
        <f>SUMIFS('DATA UPDATE'!$L:$L,'DATA UPDATE'!$E:$E,A1018,'DATA UPDATE'!$B:$B,$D$2)</f>
        <v>0</v>
      </c>
      <c r="E1018" s="5">
        <f>SUMIFS('DATA UPDATE'!$L:$L,'DATA UPDATE'!$E:$E,A1018,'DATA UPDATE'!$B:$B,$E$2)</f>
        <v>0</v>
      </c>
      <c r="F1018" s="5">
        <f>SUMIFS('DATA UPDATE'!$L:$L,'DATA UPDATE'!$E:$E,A1018,'DATA UPDATE'!$B:$B,$F$2)</f>
        <v>1</v>
      </c>
      <c r="G1018" s="5">
        <f>SUMIFS('DATA UPDATE'!$L:$L,'DATA UPDATE'!$E:$E,A1018,'DATA UPDATE'!$B:$B,$G$2)</f>
        <v>0</v>
      </c>
      <c r="H1018" s="5">
        <f>SUMIFS('DATA UPDATE'!$L:$L,'DATA UPDATE'!$E:$E,A1018,'DATA UPDATE'!$B:$B,$H$2)</f>
        <v>0</v>
      </c>
      <c r="I1018" s="5">
        <f t="shared" si="76"/>
        <v>1</v>
      </c>
      <c r="J1018" s="5">
        <f>SUMIFS('UPDATE STOCK'!F:F,'UPDATE STOCK'!A:A,วิเคราะห์ข้อมูล!A1018)</f>
        <v>0</v>
      </c>
      <c r="K1018" s="5">
        <f t="shared" si="77"/>
        <v>1</v>
      </c>
      <c r="L1018" s="5">
        <f t="shared" si="78"/>
        <v>0</v>
      </c>
      <c r="M1018" s="8">
        <f t="shared" si="79"/>
        <v>0.2</v>
      </c>
      <c r="N1018" s="7">
        <f t="shared" si="80"/>
        <v>0.2</v>
      </c>
      <c r="O1018" s="4">
        <f>SUMIFS('DATA UPDATE'!$L:$L,'DATA UPDATE'!$E:$E,วิเคราะห์ข้อมูล!A1018,'DATA UPDATE'!$T:$T,วิเคราะห์ข้อมูล!$O$2)</f>
        <v>0</v>
      </c>
      <c r="P1018" s="4">
        <f>SUMIFS('DATA UPDATE'!$L:$L,'DATA UPDATE'!$E:$E,วิเคราะห์ข้อมูล!A1018,'DATA UPDATE'!$T:$T,วิเคราะห์ข้อมูล!$P$2)</f>
        <v>0</v>
      </c>
      <c r="Q1018" s="4">
        <f>SUMIFS('DATA UPDATE'!$L:$L,'DATA UPDATE'!$E:$E,วิเคราะห์ข้อมูล!A1018,'DATA UPDATE'!$T:$T,วิเคราะห์ข้อมูล!$Q$2)</f>
        <v>0</v>
      </c>
      <c r="R1018" s="4">
        <f>SUMIFS('DATA UPDATE'!$L:$L,'DATA UPDATE'!$D:$D,วิเคราะห์ข้อมูล!A1018,'DATA UPDATE'!$T:$T,วิเคราะห์ข้อมูล!$R$2)</f>
        <v>0</v>
      </c>
      <c r="S1018" s="4">
        <f>SUMIFS('UPDATE STOCK'!$F:$F,'UPDATE STOCK'!$A:$A,A1018,'UPDATE STOCK'!$G:$G,$S$2)</f>
        <v>0</v>
      </c>
      <c r="T1018" s="4">
        <f>SUMIFS('UPDATE STOCK'!$F:$F,'UPDATE STOCK'!$A:$A,A1018,'UPDATE STOCK'!$G:$G,$T$2)</f>
        <v>0</v>
      </c>
      <c r="U1018" s="4">
        <f>SUMIFS('UPDATE STOCK'!$F:$F,'UPDATE STOCK'!$A:$A,วิเคราะห์ข้อมูล!A1018,'UPDATE STOCK'!$G:$G,$U$2)</f>
        <v>0</v>
      </c>
      <c r="V1018" s="4">
        <f>SUMIFS('UPDATE STOCK'!$F:$F,'UPDATE STOCK'!$A:$A,วิเคราะห์ข้อมูล!A1018,'UPDATE STOCK'!$G:$G,$V$2)</f>
        <v>0</v>
      </c>
      <c r="W1018" s="4"/>
      <c r="X1018" s="4"/>
      <c r="Y1018" s="4"/>
      <c r="Z1018" s="4"/>
      <c r="AA1018" s="4"/>
    </row>
    <row r="1019" spans="1:27" x14ac:dyDescent="0.2">
      <c r="A1019" s="12" t="s">
        <v>2019</v>
      </c>
      <c r="B1019" s="12" t="s">
        <v>2020</v>
      </c>
      <c r="C1019" s="5">
        <f>SUMIFS('DATA UPDATE'!$L:$L,'DATA UPDATE'!$E:$E,วิเคราะห์ข้อมูล!A1019,'DATA UPDATE'!$B:$B,วิเคราะห์ข้อมูล!$C$2)</f>
        <v>0</v>
      </c>
      <c r="D1019" s="5">
        <f>SUMIFS('DATA UPDATE'!$L:$L,'DATA UPDATE'!$E:$E,A1019,'DATA UPDATE'!$B:$B,$D$2)</f>
        <v>0</v>
      </c>
      <c r="E1019" s="5">
        <f>SUMIFS('DATA UPDATE'!$L:$L,'DATA UPDATE'!$E:$E,A1019,'DATA UPDATE'!$B:$B,$E$2)</f>
        <v>0</v>
      </c>
      <c r="F1019" s="5">
        <f>SUMIFS('DATA UPDATE'!$L:$L,'DATA UPDATE'!$E:$E,A1019,'DATA UPDATE'!$B:$B,$F$2)</f>
        <v>0</v>
      </c>
      <c r="G1019" s="5">
        <f>SUMIFS('DATA UPDATE'!$L:$L,'DATA UPDATE'!$E:$E,A1019,'DATA UPDATE'!$B:$B,$G$2)</f>
        <v>1</v>
      </c>
      <c r="H1019" s="5">
        <f>SUMIFS('DATA UPDATE'!$L:$L,'DATA UPDATE'!$E:$E,A1019,'DATA UPDATE'!$B:$B,$H$2)</f>
        <v>0</v>
      </c>
      <c r="I1019" s="5">
        <f t="shared" si="76"/>
        <v>1</v>
      </c>
      <c r="J1019" s="5">
        <f>SUMIFS('UPDATE STOCK'!F:F,'UPDATE STOCK'!A:A,วิเคราะห์ข้อมูล!A1019)</f>
        <v>0</v>
      </c>
      <c r="K1019" s="10">
        <f t="shared" si="77"/>
        <v>1</v>
      </c>
      <c r="L1019" s="5">
        <f t="shared" si="78"/>
        <v>0</v>
      </c>
      <c r="M1019" s="8">
        <f t="shared" si="79"/>
        <v>0.2</v>
      </c>
      <c r="N1019" s="7">
        <f t="shared" si="80"/>
        <v>0.2</v>
      </c>
      <c r="O1019" s="4">
        <f>SUMIFS('DATA UPDATE'!$L:$L,'DATA UPDATE'!$E:$E,วิเคราะห์ข้อมูล!A1019,'DATA UPDATE'!$T:$T,วิเคราะห์ข้อมูล!$O$2)</f>
        <v>0</v>
      </c>
      <c r="P1019" s="4">
        <f>SUMIFS('DATA UPDATE'!$L:$L,'DATA UPDATE'!$E:$E,วิเคราะห์ข้อมูล!A1019,'DATA UPDATE'!$T:$T,วิเคราะห์ข้อมูล!$P$2)</f>
        <v>0</v>
      </c>
      <c r="Q1019" s="4">
        <f>SUMIFS('DATA UPDATE'!$L:$L,'DATA UPDATE'!$E:$E,วิเคราะห์ข้อมูล!A1019,'DATA UPDATE'!$T:$T,วิเคราะห์ข้อมูล!$Q$2)</f>
        <v>0</v>
      </c>
      <c r="R1019" s="4">
        <f>SUMIFS('DATA UPDATE'!$L:$L,'DATA UPDATE'!$D:$D,วิเคราะห์ข้อมูล!A1019,'DATA UPDATE'!$T:$T,วิเคราะห์ข้อมูล!$R$2)</f>
        <v>0</v>
      </c>
      <c r="S1019" s="4">
        <f>SUMIFS('UPDATE STOCK'!$F:$F,'UPDATE STOCK'!$A:$A,A1019,'UPDATE STOCK'!$G:$G,$S$2)</f>
        <v>0</v>
      </c>
      <c r="T1019" s="4">
        <f>SUMIFS('UPDATE STOCK'!$F:$F,'UPDATE STOCK'!$A:$A,A1019,'UPDATE STOCK'!$G:$G,$T$2)</f>
        <v>0</v>
      </c>
      <c r="U1019" s="4">
        <f>SUMIFS('UPDATE STOCK'!$F:$F,'UPDATE STOCK'!$A:$A,วิเคราะห์ข้อมูล!A1019,'UPDATE STOCK'!$G:$G,$U$2)</f>
        <v>0</v>
      </c>
      <c r="V1019" s="4">
        <f>SUMIFS('UPDATE STOCK'!$F:$F,'UPDATE STOCK'!$A:$A,วิเคราะห์ข้อมูล!A1019,'UPDATE STOCK'!$G:$G,$V$2)</f>
        <v>0</v>
      </c>
      <c r="W1019" s="4"/>
      <c r="X1019" s="4"/>
      <c r="Y1019" s="4"/>
      <c r="Z1019" s="4"/>
      <c r="AA1019" s="4"/>
    </row>
    <row r="1020" spans="1:27" x14ac:dyDescent="0.2">
      <c r="A1020" s="12" t="s">
        <v>2021</v>
      </c>
      <c r="B1020" s="12" t="s">
        <v>2022</v>
      </c>
      <c r="C1020" s="5">
        <f>SUMIFS('DATA UPDATE'!$L:$L,'DATA UPDATE'!$E:$E,วิเคราะห์ข้อมูล!A1020,'DATA UPDATE'!$B:$B,วิเคราะห์ข้อมูล!$C$2)</f>
        <v>2</v>
      </c>
      <c r="D1020" s="5">
        <f>SUMIFS('DATA UPDATE'!$L:$L,'DATA UPDATE'!$E:$E,A1020,'DATA UPDATE'!$B:$B,$D$2)</f>
        <v>0</v>
      </c>
      <c r="E1020" s="5">
        <f>SUMIFS('DATA UPDATE'!$L:$L,'DATA UPDATE'!$E:$E,A1020,'DATA UPDATE'!$B:$B,$E$2)</f>
        <v>0</v>
      </c>
      <c r="F1020" s="5">
        <f>SUMIFS('DATA UPDATE'!$L:$L,'DATA UPDATE'!$E:$E,A1020,'DATA UPDATE'!$B:$B,$F$2)</f>
        <v>0</v>
      </c>
      <c r="G1020" s="5">
        <f>SUMIFS('DATA UPDATE'!$L:$L,'DATA UPDATE'!$E:$E,A1020,'DATA UPDATE'!$B:$B,$G$2)</f>
        <v>0</v>
      </c>
      <c r="H1020" s="5">
        <f>SUMIFS('DATA UPDATE'!$L:$L,'DATA UPDATE'!$E:$E,A1020,'DATA UPDATE'!$B:$B,$H$2)</f>
        <v>0</v>
      </c>
      <c r="I1020" s="5">
        <f t="shared" si="76"/>
        <v>2</v>
      </c>
      <c r="J1020" s="5">
        <f>SUMIFS('UPDATE STOCK'!F:F,'UPDATE STOCK'!A:A,วิเคราะห์ข้อมูล!A1020)</f>
        <v>0</v>
      </c>
      <c r="K1020" s="10">
        <f t="shared" si="77"/>
        <v>2</v>
      </c>
      <c r="L1020" s="5">
        <f t="shared" si="78"/>
        <v>0</v>
      </c>
      <c r="M1020" s="8">
        <f t="shared" si="79"/>
        <v>0.4</v>
      </c>
      <c r="N1020" s="7">
        <f t="shared" si="80"/>
        <v>0.4</v>
      </c>
      <c r="O1020" s="4">
        <f>SUMIFS('DATA UPDATE'!$L:$L,'DATA UPDATE'!$E:$E,วิเคราะห์ข้อมูล!A1020,'DATA UPDATE'!$T:$T,วิเคราะห์ข้อมูล!$O$2)</f>
        <v>1</v>
      </c>
      <c r="P1020" s="4">
        <f>SUMIFS('DATA UPDATE'!$L:$L,'DATA UPDATE'!$E:$E,วิเคราะห์ข้อมูล!A1020,'DATA UPDATE'!$T:$T,วิเคราะห์ข้อมูล!$P$2)</f>
        <v>0</v>
      </c>
      <c r="Q1020" s="4">
        <f>SUMIFS('DATA UPDATE'!$L:$L,'DATA UPDATE'!$E:$E,วิเคราะห์ข้อมูล!A1020,'DATA UPDATE'!$T:$T,วิเคราะห์ข้อมูล!$Q$2)</f>
        <v>0</v>
      </c>
      <c r="R1020" s="4">
        <f>SUMIFS('DATA UPDATE'!$L:$L,'DATA UPDATE'!$D:$D,วิเคราะห์ข้อมูล!A1020,'DATA UPDATE'!$T:$T,วิเคราะห์ข้อมูล!$R$2)</f>
        <v>0</v>
      </c>
      <c r="S1020" s="4">
        <f>SUMIFS('UPDATE STOCK'!$F:$F,'UPDATE STOCK'!$A:$A,A1020,'UPDATE STOCK'!$G:$G,$S$2)</f>
        <v>0</v>
      </c>
      <c r="T1020" s="4">
        <f>SUMIFS('UPDATE STOCK'!$F:$F,'UPDATE STOCK'!$A:$A,A1020,'UPDATE STOCK'!$G:$G,$T$2)</f>
        <v>0</v>
      </c>
      <c r="U1020" s="4">
        <f>SUMIFS('UPDATE STOCK'!$F:$F,'UPDATE STOCK'!$A:$A,วิเคราะห์ข้อมูล!A1020,'UPDATE STOCK'!$G:$G,$U$2)</f>
        <v>0</v>
      </c>
      <c r="V1020" s="4">
        <f>SUMIFS('UPDATE STOCK'!$F:$F,'UPDATE STOCK'!$A:$A,วิเคราะห์ข้อมูล!A1020,'UPDATE STOCK'!$G:$G,$V$2)</f>
        <v>0</v>
      </c>
      <c r="W1020" s="4"/>
      <c r="X1020" s="4"/>
      <c r="Y1020" s="4"/>
      <c r="Z1020" s="4"/>
      <c r="AA1020" s="4"/>
    </row>
    <row r="1021" spans="1:27" x14ac:dyDescent="0.2">
      <c r="A1021" s="12" t="s">
        <v>2023</v>
      </c>
      <c r="B1021" s="12" t="s">
        <v>2024</v>
      </c>
      <c r="C1021" s="5">
        <f>SUMIFS('DATA UPDATE'!$L:$L,'DATA UPDATE'!$E:$E,วิเคราะห์ข้อมูล!A1021,'DATA UPDATE'!$B:$B,วิเคราะห์ข้อมูล!$C$2)</f>
        <v>0</v>
      </c>
      <c r="D1021" s="5">
        <f>SUMIFS('DATA UPDATE'!$L:$L,'DATA UPDATE'!$E:$E,A1021,'DATA UPDATE'!$B:$B,$D$2)</f>
        <v>0</v>
      </c>
      <c r="E1021" s="5">
        <f>SUMIFS('DATA UPDATE'!$L:$L,'DATA UPDATE'!$E:$E,A1021,'DATA UPDATE'!$B:$B,$E$2)</f>
        <v>0</v>
      </c>
      <c r="F1021" s="5">
        <f>SUMIFS('DATA UPDATE'!$L:$L,'DATA UPDATE'!$E:$E,A1021,'DATA UPDATE'!$B:$B,$F$2)</f>
        <v>0</v>
      </c>
      <c r="G1021" s="5">
        <f>SUMIFS('DATA UPDATE'!$L:$L,'DATA UPDATE'!$E:$E,A1021,'DATA UPDATE'!$B:$B,$G$2)</f>
        <v>1</v>
      </c>
      <c r="H1021" s="5">
        <f>SUMIFS('DATA UPDATE'!$L:$L,'DATA UPDATE'!$E:$E,A1021,'DATA UPDATE'!$B:$B,$H$2)</f>
        <v>0</v>
      </c>
      <c r="I1021" s="5">
        <f t="shared" si="76"/>
        <v>1</v>
      </c>
      <c r="J1021" s="5">
        <f>SUMIFS('UPDATE STOCK'!F:F,'UPDATE STOCK'!A:A,วิเคราะห์ข้อมูล!A1021)</f>
        <v>0</v>
      </c>
      <c r="K1021" s="10">
        <f t="shared" si="77"/>
        <v>1</v>
      </c>
      <c r="L1021" s="5">
        <f t="shared" si="78"/>
        <v>0</v>
      </c>
      <c r="M1021" s="8">
        <f t="shared" si="79"/>
        <v>0.2</v>
      </c>
      <c r="N1021" s="7">
        <f t="shared" si="80"/>
        <v>0.2</v>
      </c>
      <c r="O1021" s="4">
        <f>SUMIFS('DATA UPDATE'!$L:$L,'DATA UPDATE'!$E:$E,วิเคราะห์ข้อมูล!A1021,'DATA UPDATE'!$T:$T,วิเคราะห์ข้อมูล!$O$2)</f>
        <v>0</v>
      </c>
      <c r="P1021" s="4">
        <f>SUMIFS('DATA UPDATE'!$L:$L,'DATA UPDATE'!$E:$E,วิเคราะห์ข้อมูล!A1021,'DATA UPDATE'!$T:$T,วิเคราะห์ข้อมูล!$P$2)</f>
        <v>0</v>
      </c>
      <c r="Q1021" s="4">
        <f>SUMIFS('DATA UPDATE'!$L:$L,'DATA UPDATE'!$E:$E,วิเคราะห์ข้อมูล!A1021,'DATA UPDATE'!$T:$T,วิเคราะห์ข้อมูล!$Q$2)</f>
        <v>1</v>
      </c>
      <c r="R1021" s="4">
        <f>SUMIFS('DATA UPDATE'!$L:$L,'DATA UPDATE'!$D:$D,วิเคราะห์ข้อมูล!A1021,'DATA UPDATE'!$T:$T,วิเคราะห์ข้อมูล!$R$2)</f>
        <v>0</v>
      </c>
      <c r="S1021" s="4">
        <f>SUMIFS('UPDATE STOCK'!$F:$F,'UPDATE STOCK'!$A:$A,A1021,'UPDATE STOCK'!$G:$G,$S$2)</f>
        <v>0</v>
      </c>
      <c r="T1021" s="4">
        <f>SUMIFS('UPDATE STOCK'!$F:$F,'UPDATE STOCK'!$A:$A,A1021,'UPDATE STOCK'!$G:$G,$T$2)</f>
        <v>0</v>
      </c>
      <c r="U1021" s="4">
        <f>SUMIFS('UPDATE STOCK'!$F:$F,'UPDATE STOCK'!$A:$A,วิเคราะห์ข้อมูล!A1021,'UPDATE STOCK'!$G:$G,$U$2)</f>
        <v>0</v>
      </c>
      <c r="V1021" s="4">
        <f>SUMIFS('UPDATE STOCK'!$F:$F,'UPDATE STOCK'!$A:$A,วิเคราะห์ข้อมูล!A1021,'UPDATE STOCK'!$G:$G,$V$2)</f>
        <v>0</v>
      </c>
      <c r="W1021" s="4"/>
      <c r="X1021" s="4"/>
      <c r="Y1021" s="4"/>
      <c r="Z1021" s="4"/>
      <c r="AA1021" s="4"/>
    </row>
    <row r="1022" spans="1:27" x14ac:dyDescent="0.2">
      <c r="A1022" s="12" t="s">
        <v>2025</v>
      </c>
      <c r="B1022" s="12" t="s">
        <v>2026</v>
      </c>
      <c r="C1022" s="5">
        <f>SUMIFS('DATA UPDATE'!$L:$L,'DATA UPDATE'!$E:$E,วิเคราะห์ข้อมูล!A1022,'DATA UPDATE'!$B:$B,วิเคราะห์ข้อมูล!$C$2)</f>
        <v>0</v>
      </c>
      <c r="D1022" s="5">
        <f>SUMIFS('DATA UPDATE'!$L:$L,'DATA UPDATE'!$E:$E,A1022,'DATA UPDATE'!$B:$B,$D$2)</f>
        <v>0</v>
      </c>
      <c r="E1022" s="5">
        <f>SUMIFS('DATA UPDATE'!$L:$L,'DATA UPDATE'!$E:$E,A1022,'DATA UPDATE'!$B:$B,$E$2)</f>
        <v>0</v>
      </c>
      <c r="F1022" s="5">
        <f>SUMIFS('DATA UPDATE'!$L:$L,'DATA UPDATE'!$E:$E,A1022,'DATA UPDATE'!$B:$B,$F$2)</f>
        <v>1</v>
      </c>
      <c r="G1022" s="5">
        <f>SUMIFS('DATA UPDATE'!$L:$L,'DATA UPDATE'!$E:$E,A1022,'DATA UPDATE'!$B:$B,$G$2)</f>
        <v>0</v>
      </c>
      <c r="H1022" s="5">
        <f>SUMIFS('DATA UPDATE'!$L:$L,'DATA UPDATE'!$E:$E,A1022,'DATA UPDATE'!$B:$B,$H$2)</f>
        <v>0</v>
      </c>
      <c r="I1022" s="5">
        <f t="shared" si="76"/>
        <v>1</v>
      </c>
      <c r="J1022" s="5">
        <f>SUMIFS('UPDATE STOCK'!F:F,'UPDATE STOCK'!A:A,วิเคราะห์ข้อมูล!A1022)</f>
        <v>0</v>
      </c>
      <c r="K1022" s="10">
        <f t="shared" si="77"/>
        <v>1</v>
      </c>
      <c r="L1022" s="5">
        <f t="shared" si="78"/>
        <v>0</v>
      </c>
      <c r="M1022" s="8">
        <f t="shared" si="79"/>
        <v>0.2</v>
      </c>
      <c r="N1022" s="7">
        <f t="shared" si="80"/>
        <v>0.2</v>
      </c>
      <c r="O1022" s="4">
        <f>SUMIFS('DATA UPDATE'!$L:$L,'DATA UPDATE'!$E:$E,วิเคราะห์ข้อมูล!A1022,'DATA UPDATE'!$T:$T,วิเคราะห์ข้อมูล!$O$2)</f>
        <v>0</v>
      </c>
      <c r="P1022" s="4">
        <f>SUMIFS('DATA UPDATE'!$L:$L,'DATA UPDATE'!$E:$E,วิเคราะห์ข้อมูล!A1022,'DATA UPDATE'!$T:$T,วิเคราะห์ข้อมูล!$P$2)</f>
        <v>0</v>
      </c>
      <c r="Q1022" s="4">
        <f>SUMIFS('DATA UPDATE'!$L:$L,'DATA UPDATE'!$E:$E,วิเคราะห์ข้อมูล!A1022,'DATA UPDATE'!$T:$T,วิเคราะห์ข้อมูล!$Q$2)</f>
        <v>0</v>
      </c>
      <c r="R1022" s="4">
        <f>SUMIFS('DATA UPDATE'!$L:$L,'DATA UPDATE'!$D:$D,วิเคราะห์ข้อมูล!A1022,'DATA UPDATE'!$T:$T,วิเคราะห์ข้อมูล!$R$2)</f>
        <v>0</v>
      </c>
      <c r="S1022" s="4">
        <f>SUMIFS('UPDATE STOCK'!$F:$F,'UPDATE STOCK'!$A:$A,A1022,'UPDATE STOCK'!$G:$G,$S$2)</f>
        <v>0</v>
      </c>
      <c r="T1022" s="4">
        <f>SUMIFS('UPDATE STOCK'!$F:$F,'UPDATE STOCK'!$A:$A,A1022,'UPDATE STOCK'!$G:$G,$T$2)</f>
        <v>0</v>
      </c>
      <c r="U1022" s="4">
        <f>SUMIFS('UPDATE STOCK'!$F:$F,'UPDATE STOCK'!$A:$A,วิเคราะห์ข้อมูล!A1022,'UPDATE STOCK'!$G:$G,$U$2)</f>
        <v>0</v>
      </c>
      <c r="V1022" s="4">
        <f>SUMIFS('UPDATE STOCK'!$F:$F,'UPDATE STOCK'!$A:$A,วิเคราะห์ข้อมูล!A1022,'UPDATE STOCK'!$G:$G,$V$2)</f>
        <v>0</v>
      </c>
      <c r="W1022" s="4"/>
      <c r="X1022" s="4"/>
      <c r="Y1022" s="4"/>
      <c r="Z1022" s="4"/>
      <c r="AA1022" s="4"/>
    </row>
    <row r="1023" spans="1:27" x14ac:dyDescent="0.2">
      <c r="A1023" s="12" t="s">
        <v>2027</v>
      </c>
      <c r="B1023" s="12" t="s">
        <v>2028</v>
      </c>
      <c r="C1023" s="5">
        <f>SUMIFS('DATA UPDATE'!$L:$L,'DATA UPDATE'!$E:$E,วิเคราะห์ข้อมูล!A1023,'DATA UPDATE'!$B:$B,วิเคราะห์ข้อมูล!$C$2)</f>
        <v>0</v>
      </c>
      <c r="D1023" s="5">
        <f>SUMIFS('DATA UPDATE'!$L:$L,'DATA UPDATE'!$E:$E,A1023,'DATA UPDATE'!$B:$B,$D$2)</f>
        <v>0</v>
      </c>
      <c r="E1023" s="5">
        <f>SUMIFS('DATA UPDATE'!$L:$L,'DATA UPDATE'!$E:$E,A1023,'DATA UPDATE'!$B:$B,$E$2)</f>
        <v>1</v>
      </c>
      <c r="F1023" s="5">
        <f>SUMIFS('DATA UPDATE'!$L:$L,'DATA UPDATE'!$E:$E,A1023,'DATA UPDATE'!$B:$B,$F$2)</f>
        <v>2</v>
      </c>
      <c r="G1023" s="5">
        <f>SUMIFS('DATA UPDATE'!$L:$L,'DATA UPDATE'!$E:$E,A1023,'DATA UPDATE'!$B:$B,$G$2)</f>
        <v>0</v>
      </c>
      <c r="H1023" s="5">
        <f>SUMIFS('DATA UPDATE'!$L:$L,'DATA UPDATE'!$E:$E,A1023,'DATA UPDATE'!$B:$B,$H$2)</f>
        <v>0</v>
      </c>
      <c r="I1023" s="5">
        <f t="shared" si="76"/>
        <v>3</v>
      </c>
      <c r="J1023" s="5">
        <f>SUMIFS('UPDATE STOCK'!F:F,'UPDATE STOCK'!A:A,วิเคราะห์ข้อมูล!A1023)</f>
        <v>0</v>
      </c>
      <c r="K1023" s="10">
        <f t="shared" si="77"/>
        <v>2</v>
      </c>
      <c r="L1023" s="5">
        <f t="shared" si="78"/>
        <v>0</v>
      </c>
      <c r="M1023" s="8">
        <f t="shared" si="79"/>
        <v>0.6</v>
      </c>
      <c r="N1023" s="7">
        <f t="shared" si="80"/>
        <v>0.6</v>
      </c>
      <c r="O1023" s="4">
        <f>SUMIFS('DATA UPDATE'!$L:$L,'DATA UPDATE'!$E:$E,วิเคราะห์ข้อมูล!A1023,'DATA UPDATE'!$T:$T,วิเคราะห์ข้อมูล!$O$2)</f>
        <v>0</v>
      </c>
      <c r="P1023" s="4">
        <f>SUMIFS('DATA UPDATE'!$L:$L,'DATA UPDATE'!$E:$E,วิเคราะห์ข้อมูล!A1023,'DATA UPDATE'!$T:$T,วิเคราะห์ข้อมูล!$P$2)</f>
        <v>2</v>
      </c>
      <c r="Q1023" s="4">
        <f>SUMIFS('DATA UPDATE'!$L:$L,'DATA UPDATE'!$E:$E,วิเคราะห์ข้อมูล!A1023,'DATA UPDATE'!$T:$T,วิเคราะห์ข้อมูล!$Q$2)</f>
        <v>0</v>
      </c>
      <c r="R1023" s="4">
        <f>SUMIFS('DATA UPDATE'!$L:$L,'DATA UPDATE'!$D:$D,วิเคราะห์ข้อมูล!A1023,'DATA UPDATE'!$T:$T,วิเคราะห์ข้อมูล!$R$2)</f>
        <v>0</v>
      </c>
      <c r="S1023" s="4">
        <f>SUMIFS('UPDATE STOCK'!$F:$F,'UPDATE STOCK'!$A:$A,A1023,'UPDATE STOCK'!$G:$G,$S$2)</f>
        <v>0</v>
      </c>
      <c r="T1023" s="4">
        <f>SUMIFS('UPDATE STOCK'!$F:$F,'UPDATE STOCK'!$A:$A,A1023,'UPDATE STOCK'!$G:$G,$T$2)</f>
        <v>0</v>
      </c>
      <c r="U1023" s="4">
        <f>SUMIFS('UPDATE STOCK'!$F:$F,'UPDATE STOCK'!$A:$A,วิเคราะห์ข้อมูล!A1023,'UPDATE STOCK'!$G:$G,$U$2)</f>
        <v>0</v>
      </c>
      <c r="V1023" s="4">
        <f>SUMIFS('UPDATE STOCK'!$F:$F,'UPDATE STOCK'!$A:$A,วิเคราะห์ข้อมูล!A1023,'UPDATE STOCK'!$G:$G,$V$2)</f>
        <v>0</v>
      </c>
      <c r="W1023" s="4"/>
      <c r="X1023" s="4"/>
      <c r="Y1023" s="4"/>
      <c r="Z1023" s="4"/>
      <c r="AA1023" s="4"/>
    </row>
    <row r="1024" spans="1:27" x14ac:dyDescent="0.2">
      <c r="A1024" s="12" t="s">
        <v>2029</v>
      </c>
      <c r="B1024" s="12" t="s">
        <v>2030</v>
      </c>
      <c r="C1024" s="5">
        <f>SUMIFS('DATA UPDATE'!$L:$L,'DATA UPDATE'!$E:$E,วิเคราะห์ข้อมูล!A1024,'DATA UPDATE'!$B:$B,วิเคราะห์ข้อมูล!$C$2)</f>
        <v>0</v>
      </c>
      <c r="D1024" s="5">
        <f>SUMIFS('DATA UPDATE'!$L:$L,'DATA UPDATE'!$E:$E,A1024,'DATA UPDATE'!$B:$B,$D$2)</f>
        <v>0</v>
      </c>
      <c r="E1024" s="5">
        <f>SUMIFS('DATA UPDATE'!$L:$L,'DATA UPDATE'!$E:$E,A1024,'DATA UPDATE'!$B:$B,$E$2)</f>
        <v>1</v>
      </c>
      <c r="F1024" s="5">
        <f>SUMIFS('DATA UPDATE'!$L:$L,'DATA UPDATE'!$E:$E,A1024,'DATA UPDATE'!$B:$B,$F$2)</f>
        <v>0</v>
      </c>
      <c r="G1024" s="5">
        <f>SUMIFS('DATA UPDATE'!$L:$L,'DATA UPDATE'!$E:$E,A1024,'DATA UPDATE'!$B:$B,$G$2)</f>
        <v>0</v>
      </c>
      <c r="H1024" s="5">
        <f>SUMIFS('DATA UPDATE'!$L:$L,'DATA UPDATE'!$E:$E,A1024,'DATA UPDATE'!$B:$B,$H$2)</f>
        <v>0</v>
      </c>
      <c r="I1024" s="5">
        <f t="shared" si="76"/>
        <v>1</v>
      </c>
      <c r="J1024" s="5">
        <f>SUMIFS('UPDATE STOCK'!F:F,'UPDATE STOCK'!A:A,วิเคราะห์ข้อมูล!A1024)</f>
        <v>0</v>
      </c>
      <c r="K1024" s="10">
        <f t="shared" si="77"/>
        <v>1</v>
      </c>
      <c r="L1024" s="5">
        <f t="shared" si="78"/>
        <v>0</v>
      </c>
      <c r="M1024" s="8">
        <f t="shared" si="79"/>
        <v>0.2</v>
      </c>
      <c r="N1024" s="7">
        <f t="shared" si="80"/>
        <v>0.2</v>
      </c>
      <c r="O1024" s="4">
        <f>SUMIFS('DATA UPDATE'!$L:$L,'DATA UPDATE'!$E:$E,วิเคราะห์ข้อมูล!A1024,'DATA UPDATE'!$T:$T,วิเคราะห์ข้อมูล!$O$2)</f>
        <v>0</v>
      </c>
      <c r="P1024" s="4">
        <f>SUMIFS('DATA UPDATE'!$L:$L,'DATA UPDATE'!$E:$E,วิเคราะห์ข้อมูล!A1024,'DATA UPDATE'!$T:$T,วิเคราะห์ข้อมูล!$P$2)</f>
        <v>1</v>
      </c>
      <c r="Q1024" s="4">
        <f>SUMIFS('DATA UPDATE'!$L:$L,'DATA UPDATE'!$E:$E,วิเคราะห์ข้อมูล!A1024,'DATA UPDATE'!$T:$T,วิเคราะห์ข้อมูล!$Q$2)</f>
        <v>0</v>
      </c>
      <c r="R1024" s="4">
        <f>SUMIFS('DATA UPDATE'!$L:$L,'DATA UPDATE'!$D:$D,วิเคราะห์ข้อมูล!A1024,'DATA UPDATE'!$T:$T,วิเคราะห์ข้อมูล!$R$2)</f>
        <v>0</v>
      </c>
      <c r="S1024" s="4">
        <f>SUMIFS('UPDATE STOCK'!$F:$F,'UPDATE STOCK'!$A:$A,A1024,'UPDATE STOCK'!$G:$G,$S$2)</f>
        <v>0</v>
      </c>
      <c r="T1024" s="4">
        <f>SUMIFS('UPDATE STOCK'!$F:$F,'UPDATE STOCK'!$A:$A,A1024,'UPDATE STOCK'!$G:$G,$T$2)</f>
        <v>0</v>
      </c>
      <c r="U1024" s="4">
        <f>SUMIFS('UPDATE STOCK'!$F:$F,'UPDATE STOCK'!$A:$A,วิเคราะห์ข้อมูล!A1024,'UPDATE STOCK'!$G:$G,$U$2)</f>
        <v>0</v>
      </c>
      <c r="V1024" s="4">
        <f>SUMIFS('UPDATE STOCK'!$F:$F,'UPDATE STOCK'!$A:$A,วิเคราะห์ข้อมูล!A1024,'UPDATE STOCK'!$G:$G,$V$2)</f>
        <v>0</v>
      </c>
      <c r="W1024" s="4"/>
      <c r="X1024" s="4"/>
      <c r="Y1024" s="4"/>
      <c r="Z1024" s="4"/>
      <c r="AA1024" s="4"/>
    </row>
    <row r="1025" spans="1:27" x14ac:dyDescent="0.2">
      <c r="A1025" s="12" t="s">
        <v>2031</v>
      </c>
      <c r="B1025" s="12" t="s">
        <v>2032</v>
      </c>
      <c r="C1025" s="5">
        <f>SUMIFS('DATA UPDATE'!$L:$L,'DATA UPDATE'!$E:$E,วิเคราะห์ข้อมูล!A1025,'DATA UPDATE'!$B:$B,วิเคราะห์ข้อมูล!$C$2)</f>
        <v>0</v>
      </c>
      <c r="D1025" s="5">
        <f>SUMIFS('DATA UPDATE'!$L:$L,'DATA UPDATE'!$E:$E,A1025,'DATA UPDATE'!$B:$B,$D$2)</f>
        <v>0</v>
      </c>
      <c r="E1025" s="5">
        <f>SUMIFS('DATA UPDATE'!$L:$L,'DATA UPDATE'!$E:$E,A1025,'DATA UPDATE'!$B:$B,$E$2)</f>
        <v>1</v>
      </c>
      <c r="F1025" s="5">
        <f>SUMIFS('DATA UPDATE'!$L:$L,'DATA UPDATE'!$E:$E,A1025,'DATA UPDATE'!$B:$B,$F$2)</f>
        <v>0</v>
      </c>
      <c r="G1025" s="5">
        <f>SUMIFS('DATA UPDATE'!$L:$L,'DATA UPDATE'!$E:$E,A1025,'DATA UPDATE'!$B:$B,$G$2)</f>
        <v>0</v>
      </c>
      <c r="H1025" s="5">
        <f>SUMIFS('DATA UPDATE'!$L:$L,'DATA UPDATE'!$E:$E,A1025,'DATA UPDATE'!$B:$B,$H$2)</f>
        <v>1</v>
      </c>
      <c r="I1025" s="5">
        <f t="shared" si="76"/>
        <v>2</v>
      </c>
      <c r="J1025" s="5">
        <f>SUMIFS('UPDATE STOCK'!F:F,'UPDATE STOCK'!A:A,วิเคราะห์ข้อมูล!A1025)</f>
        <v>0</v>
      </c>
      <c r="K1025" s="10">
        <f t="shared" si="77"/>
        <v>1</v>
      </c>
      <c r="L1025" s="5">
        <f t="shared" si="78"/>
        <v>0</v>
      </c>
      <c r="M1025" s="8">
        <f t="shared" si="79"/>
        <v>0.2</v>
      </c>
      <c r="N1025" s="7">
        <f t="shared" si="80"/>
        <v>0.2</v>
      </c>
      <c r="O1025" s="4">
        <f>SUMIFS('DATA UPDATE'!$L:$L,'DATA UPDATE'!$E:$E,วิเคราะห์ข้อมูล!A1025,'DATA UPDATE'!$T:$T,วิเคราะห์ข้อมูล!$O$2)</f>
        <v>0</v>
      </c>
      <c r="P1025" s="4">
        <f>SUMIFS('DATA UPDATE'!$L:$L,'DATA UPDATE'!$E:$E,วิเคราะห์ข้อมูล!A1025,'DATA UPDATE'!$T:$T,วิเคราะห์ข้อมูล!$P$2)</f>
        <v>0</v>
      </c>
      <c r="Q1025" s="4">
        <f>SUMIFS('DATA UPDATE'!$L:$L,'DATA UPDATE'!$E:$E,วิเคราะห์ข้อมูล!A1025,'DATA UPDATE'!$T:$T,วิเคราะห์ข้อมูล!$Q$2)</f>
        <v>2</v>
      </c>
      <c r="R1025" s="4">
        <f>SUMIFS('DATA UPDATE'!$L:$L,'DATA UPDATE'!$D:$D,วิเคราะห์ข้อมูล!A1025,'DATA UPDATE'!$T:$T,วิเคราะห์ข้อมูล!$R$2)</f>
        <v>0</v>
      </c>
      <c r="S1025" s="4">
        <f>SUMIFS('UPDATE STOCK'!$F:$F,'UPDATE STOCK'!$A:$A,A1025,'UPDATE STOCK'!$G:$G,$S$2)</f>
        <v>0</v>
      </c>
      <c r="T1025" s="4">
        <f>SUMIFS('UPDATE STOCK'!$F:$F,'UPDATE STOCK'!$A:$A,A1025,'UPDATE STOCK'!$G:$G,$T$2)</f>
        <v>0</v>
      </c>
      <c r="U1025" s="4">
        <f>SUMIFS('UPDATE STOCK'!$F:$F,'UPDATE STOCK'!$A:$A,วิเคราะห์ข้อมูล!A1025,'UPDATE STOCK'!$G:$G,$U$2)</f>
        <v>0</v>
      </c>
      <c r="V1025" s="4">
        <f>SUMIFS('UPDATE STOCK'!$F:$F,'UPDATE STOCK'!$A:$A,วิเคราะห์ข้อมูล!A1025,'UPDATE STOCK'!$G:$G,$V$2)</f>
        <v>0</v>
      </c>
      <c r="W1025" s="4"/>
      <c r="X1025" s="4"/>
      <c r="Y1025" s="4"/>
      <c r="Z1025" s="4"/>
      <c r="AA1025" s="4"/>
    </row>
    <row r="1026" spans="1:27" x14ac:dyDescent="0.2">
      <c r="A1026" s="12" t="s">
        <v>2031</v>
      </c>
      <c r="B1026" s="12" t="s">
        <v>15457</v>
      </c>
      <c r="C1026" s="5">
        <f>SUMIFS('DATA UPDATE'!$L:$L,'DATA UPDATE'!$E:$E,วิเคราะห์ข้อมูล!A1026,'DATA UPDATE'!$B:$B,วิเคราะห์ข้อมูล!$C$2)</f>
        <v>0</v>
      </c>
      <c r="D1026" s="5">
        <f>SUMIFS('DATA UPDATE'!$L:$L,'DATA UPDATE'!$E:$E,A1026,'DATA UPDATE'!$B:$B,$D$2)</f>
        <v>0</v>
      </c>
      <c r="E1026" s="5">
        <f>SUMIFS('DATA UPDATE'!$L:$L,'DATA UPDATE'!$E:$E,A1026,'DATA UPDATE'!$B:$B,$E$2)</f>
        <v>1</v>
      </c>
      <c r="F1026" s="5">
        <f>SUMIFS('DATA UPDATE'!$L:$L,'DATA UPDATE'!$E:$E,A1026,'DATA UPDATE'!$B:$B,$F$2)</f>
        <v>0</v>
      </c>
      <c r="G1026" s="5">
        <f>SUMIFS('DATA UPDATE'!$L:$L,'DATA UPDATE'!$E:$E,A1026,'DATA UPDATE'!$B:$B,$G$2)</f>
        <v>0</v>
      </c>
      <c r="H1026" s="5">
        <f>SUMIFS('DATA UPDATE'!$L:$L,'DATA UPDATE'!$E:$E,A1026,'DATA UPDATE'!$B:$B,$H$2)</f>
        <v>1</v>
      </c>
      <c r="I1026" s="5">
        <f t="shared" si="76"/>
        <v>2</v>
      </c>
      <c r="J1026" s="5">
        <f>SUMIFS('UPDATE STOCK'!F:F,'UPDATE STOCK'!A:A,วิเคราะห์ข้อมูล!A1026)</f>
        <v>0</v>
      </c>
      <c r="K1026" s="10">
        <f t="shared" si="77"/>
        <v>1</v>
      </c>
      <c r="L1026" s="5">
        <f t="shared" si="78"/>
        <v>0</v>
      </c>
      <c r="M1026" s="8">
        <f t="shared" si="79"/>
        <v>0.2</v>
      </c>
      <c r="N1026" s="7">
        <f t="shared" si="80"/>
        <v>0.2</v>
      </c>
      <c r="O1026" s="4">
        <f>SUMIFS('DATA UPDATE'!$L:$L,'DATA UPDATE'!$E:$E,วิเคราะห์ข้อมูล!A1026,'DATA UPDATE'!$T:$T,วิเคราะห์ข้อมูล!$O$2)</f>
        <v>0</v>
      </c>
      <c r="P1026" s="4">
        <f>SUMIFS('DATA UPDATE'!$L:$L,'DATA UPDATE'!$E:$E,วิเคราะห์ข้อมูล!A1026,'DATA UPDATE'!$T:$T,วิเคราะห์ข้อมูล!$P$2)</f>
        <v>0</v>
      </c>
      <c r="Q1026" s="4">
        <f>SUMIFS('DATA UPDATE'!$L:$L,'DATA UPDATE'!$E:$E,วิเคราะห์ข้อมูล!A1026,'DATA UPDATE'!$T:$T,วิเคราะห์ข้อมูล!$Q$2)</f>
        <v>2</v>
      </c>
      <c r="R1026" s="4">
        <f>SUMIFS('DATA UPDATE'!$L:$L,'DATA UPDATE'!$D:$D,วิเคราะห์ข้อมูล!A1026,'DATA UPDATE'!$T:$T,วิเคราะห์ข้อมูล!$R$2)</f>
        <v>0</v>
      </c>
      <c r="S1026" s="4">
        <f>SUMIFS('UPDATE STOCK'!$F:$F,'UPDATE STOCK'!$A:$A,A1026,'UPDATE STOCK'!$G:$G,$S$2)</f>
        <v>0</v>
      </c>
      <c r="T1026" s="4">
        <f>SUMIFS('UPDATE STOCK'!$F:$F,'UPDATE STOCK'!$A:$A,A1026,'UPDATE STOCK'!$G:$G,$T$2)</f>
        <v>0</v>
      </c>
      <c r="U1026" s="4">
        <f>SUMIFS('UPDATE STOCK'!$F:$F,'UPDATE STOCK'!$A:$A,วิเคราะห์ข้อมูล!A1026,'UPDATE STOCK'!$G:$G,$U$2)</f>
        <v>0</v>
      </c>
      <c r="V1026" s="4">
        <f>SUMIFS('UPDATE STOCK'!$F:$F,'UPDATE STOCK'!$A:$A,วิเคราะห์ข้อมูล!A1026,'UPDATE STOCK'!$G:$G,$V$2)</f>
        <v>0</v>
      </c>
      <c r="W1026" s="4"/>
      <c r="X1026" s="4"/>
      <c r="Y1026" s="4"/>
      <c r="Z1026" s="4"/>
      <c r="AA1026" s="4"/>
    </row>
    <row r="1027" spans="1:27" x14ac:dyDescent="0.2">
      <c r="A1027" s="12" t="s">
        <v>2033</v>
      </c>
      <c r="B1027" s="12" t="s">
        <v>2034</v>
      </c>
      <c r="C1027" s="5">
        <f>SUMIFS('DATA UPDATE'!$L:$L,'DATA UPDATE'!$E:$E,วิเคราะห์ข้อมูล!A1027,'DATA UPDATE'!$B:$B,วิเคราะห์ข้อมูล!$C$2)</f>
        <v>0</v>
      </c>
      <c r="D1027" s="5">
        <f>SUMIFS('DATA UPDATE'!$L:$L,'DATA UPDATE'!$E:$E,A1027,'DATA UPDATE'!$B:$B,$D$2)</f>
        <v>2</v>
      </c>
      <c r="E1027" s="5">
        <f>SUMIFS('DATA UPDATE'!$L:$L,'DATA UPDATE'!$E:$E,A1027,'DATA UPDATE'!$B:$B,$E$2)</f>
        <v>3</v>
      </c>
      <c r="F1027" s="5">
        <f>SUMIFS('DATA UPDATE'!$L:$L,'DATA UPDATE'!$E:$E,A1027,'DATA UPDATE'!$B:$B,$F$2)</f>
        <v>2</v>
      </c>
      <c r="G1027" s="5">
        <f>SUMIFS('DATA UPDATE'!$L:$L,'DATA UPDATE'!$E:$E,A1027,'DATA UPDATE'!$B:$B,$G$2)</f>
        <v>0</v>
      </c>
      <c r="H1027" s="5">
        <f>SUMIFS('DATA UPDATE'!$L:$L,'DATA UPDATE'!$E:$E,A1027,'DATA UPDATE'!$B:$B,$H$2)</f>
        <v>0</v>
      </c>
      <c r="I1027" s="5">
        <f t="shared" si="76"/>
        <v>7</v>
      </c>
      <c r="J1027" s="5">
        <f>SUMIFS('UPDATE STOCK'!F:F,'UPDATE STOCK'!A:A,วิเคราะห์ข้อมูล!A1027)</f>
        <v>0</v>
      </c>
      <c r="K1027" s="10">
        <f t="shared" si="77"/>
        <v>3</v>
      </c>
      <c r="L1027" s="5">
        <f t="shared" si="78"/>
        <v>0</v>
      </c>
      <c r="M1027" s="8">
        <f t="shared" si="79"/>
        <v>1.4</v>
      </c>
      <c r="N1027" s="7">
        <f t="shared" si="80"/>
        <v>1.4</v>
      </c>
      <c r="O1027" s="4">
        <f>SUMIFS('DATA UPDATE'!$L:$L,'DATA UPDATE'!$E:$E,วิเคราะห์ข้อมูล!A1027,'DATA UPDATE'!$T:$T,วิเคราะห์ข้อมูล!$O$2)</f>
        <v>0</v>
      </c>
      <c r="P1027" s="4">
        <f>SUMIFS('DATA UPDATE'!$L:$L,'DATA UPDATE'!$E:$E,วิเคราะห์ข้อมูล!A1027,'DATA UPDATE'!$T:$T,วิเคราะห์ข้อมูล!$P$2)</f>
        <v>1</v>
      </c>
      <c r="Q1027" s="4">
        <f>SUMIFS('DATA UPDATE'!$L:$L,'DATA UPDATE'!$E:$E,วิเคราะห์ข้อมูล!A1027,'DATA UPDATE'!$T:$T,วิเคราะห์ข้อมูล!$Q$2)</f>
        <v>0</v>
      </c>
      <c r="R1027" s="4">
        <f>SUMIFS('DATA UPDATE'!$L:$L,'DATA UPDATE'!$D:$D,วิเคราะห์ข้อมูล!A1027,'DATA UPDATE'!$T:$T,วิเคราะห์ข้อมูล!$R$2)</f>
        <v>0</v>
      </c>
      <c r="S1027" s="4">
        <f>SUMIFS('UPDATE STOCK'!$F:$F,'UPDATE STOCK'!$A:$A,A1027,'UPDATE STOCK'!$G:$G,$S$2)</f>
        <v>0</v>
      </c>
      <c r="T1027" s="4">
        <f>SUMIFS('UPDATE STOCK'!$F:$F,'UPDATE STOCK'!$A:$A,A1027,'UPDATE STOCK'!$G:$G,$T$2)</f>
        <v>0</v>
      </c>
      <c r="U1027" s="4">
        <f>SUMIFS('UPDATE STOCK'!$F:$F,'UPDATE STOCK'!$A:$A,วิเคราะห์ข้อมูล!A1027,'UPDATE STOCK'!$G:$G,$U$2)</f>
        <v>0</v>
      </c>
      <c r="V1027" s="4">
        <f>SUMIFS('UPDATE STOCK'!$F:$F,'UPDATE STOCK'!$A:$A,วิเคราะห์ข้อมูล!A1027,'UPDATE STOCK'!$G:$G,$V$2)</f>
        <v>0</v>
      </c>
      <c r="W1027" s="4"/>
      <c r="X1027" s="4"/>
      <c r="Y1027" s="4"/>
      <c r="Z1027" s="4"/>
      <c r="AA1027" s="4"/>
    </row>
    <row r="1028" spans="1:27" x14ac:dyDescent="0.2">
      <c r="A1028" s="12" t="s">
        <v>2035</v>
      </c>
      <c r="B1028" s="12" t="s">
        <v>2036</v>
      </c>
      <c r="C1028" s="5">
        <f>SUMIFS('DATA UPDATE'!$L:$L,'DATA UPDATE'!$E:$E,วิเคราะห์ข้อมูล!A1028,'DATA UPDATE'!$B:$B,วิเคราะห์ข้อมูล!$C$2)</f>
        <v>1</v>
      </c>
      <c r="D1028" s="5">
        <f>SUMIFS('DATA UPDATE'!$L:$L,'DATA UPDATE'!$E:$E,A1028,'DATA UPDATE'!$B:$B,$D$2)</f>
        <v>0</v>
      </c>
      <c r="E1028" s="5">
        <f>SUMIFS('DATA UPDATE'!$L:$L,'DATA UPDATE'!$E:$E,A1028,'DATA UPDATE'!$B:$B,$E$2)</f>
        <v>0</v>
      </c>
      <c r="F1028" s="5">
        <f>SUMIFS('DATA UPDATE'!$L:$L,'DATA UPDATE'!$E:$E,A1028,'DATA UPDATE'!$B:$B,$F$2)</f>
        <v>0</v>
      </c>
      <c r="G1028" s="5">
        <f>SUMIFS('DATA UPDATE'!$L:$L,'DATA UPDATE'!$E:$E,A1028,'DATA UPDATE'!$B:$B,$G$2)</f>
        <v>0</v>
      </c>
      <c r="H1028" s="5">
        <f>SUMIFS('DATA UPDATE'!$L:$L,'DATA UPDATE'!$E:$E,A1028,'DATA UPDATE'!$B:$B,$H$2)</f>
        <v>0</v>
      </c>
      <c r="I1028" s="5">
        <f t="shared" si="76"/>
        <v>1</v>
      </c>
      <c r="J1028" s="5">
        <f>SUMIFS('UPDATE STOCK'!F:F,'UPDATE STOCK'!A:A,วิเคราะห์ข้อมูล!A1028)</f>
        <v>0</v>
      </c>
      <c r="K1028" s="10">
        <f t="shared" si="77"/>
        <v>1</v>
      </c>
      <c r="L1028" s="5">
        <f t="shared" si="78"/>
        <v>0</v>
      </c>
      <c r="M1028" s="8">
        <f t="shared" si="79"/>
        <v>0.2</v>
      </c>
      <c r="N1028" s="7">
        <f t="shared" si="80"/>
        <v>0.2</v>
      </c>
      <c r="O1028" s="4">
        <f>SUMIFS('DATA UPDATE'!$L:$L,'DATA UPDATE'!$E:$E,วิเคราะห์ข้อมูล!A1028,'DATA UPDATE'!$T:$T,วิเคราะห์ข้อมูล!$O$2)</f>
        <v>0</v>
      </c>
      <c r="P1028" s="4">
        <f>SUMIFS('DATA UPDATE'!$L:$L,'DATA UPDATE'!$E:$E,วิเคราะห์ข้อมูล!A1028,'DATA UPDATE'!$T:$T,วิเคราะห์ข้อมูล!$P$2)</f>
        <v>1</v>
      </c>
      <c r="Q1028" s="4">
        <f>SUMIFS('DATA UPDATE'!$L:$L,'DATA UPDATE'!$E:$E,วิเคราะห์ข้อมูล!A1028,'DATA UPDATE'!$T:$T,วิเคราะห์ข้อมูล!$Q$2)</f>
        <v>0</v>
      </c>
      <c r="R1028" s="4">
        <f>SUMIFS('DATA UPDATE'!$L:$L,'DATA UPDATE'!$D:$D,วิเคราะห์ข้อมูล!A1028,'DATA UPDATE'!$T:$T,วิเคราะห์ข้อมูล!$R$2)</f>
        <v>0</v>
      </c>
      <c r="S1028" s="4">
        <f>SUMIFS('UPDATE STOCK'!$F:$F,'UPDATE STOCK'!$A:$A,A1028,'UPDATE STOCK'!$G:$G,$S$2)</f>
        <v>0</v>
      </c>
      <c r="T1028" s="4">
        <f>SUMIFS('UPDATE STOCK'!$F:$F,'UPDATE STOCK'!$A:$A,A1028,'UPDATE STOCK'!$G:$G,$T$2)</f>
        <v>0</v>
      </c>
      <c r="U1028" s="4">
        <f>SUMIFS('UPDATE STOCK'!$F:$F,'UPDATE STOCK'!$A:$A,วิเคราะห์ข้อมูล!A1028,'UPDATE STOCK'!$G:$G,$U$2)</f>
        <v>0</v>
      </c>
      <c r="V1028" s="4">
        <f>SUMIFS('UPDATE STOCK'!$F:$F,'UPDATE STOCK'!$A:$A,วิเคราะห์ข้อมูล!A1028,'UPDATE STOCK'!$G:$G,$V$2)</f>
        <v>0</v>
      </c>
      <c r="W1028" s="4"/>
      <c r="X1028" s="4"/>
      <c r="Y1028" s="4"/>
      <c r="Z1028" s="4"/>
      <c r="AA1028" s="4"/>
    </row>
    <row r="1029" spans="1:27" x14ac:dyDescent="0.2">
      <c r="A1029" s="12" t="s">
        <v>2037</v>
      </c>
      <c r="B1029" s="12" t="s">
        <v>2038</v>
      </c>
      <c r="C1029" s="5">
        <f>SUMIFS('DATA UPDATE'!$L:$L,'DATA UPDATE'!$E:$E,วิเคราะห์ข้อมูล!A1029,'DATA UPDATE'!$B:$B,วิเคราะห์ข้อมูล!$C$2)</f>
        <v>0</v>
      </c>
      <c r="D1029" s="5">
        <f>SUMIFS('DATA UPDATE'!$L:$L,'DATA UPDATE'!$E:$E,A1029,'DATA UPDATE'!$B:$B,$D$2)</f>
        <v>0</v>
      </c>
      <c r="E1029" s="5">
        <f>SUMIFS('DATA UPDATE'!$L:$L,'DATA UPDATE'!$E:$E,A1029,'DATA UPDATE'!$B:$B,$E$2)</f>
        <v>0</v>
      </c>
      <c r="F1029" s="5">
        <f>SUMIFS('DATA UPDATE'!$L:$L,'DATA UPDATE'!$E:$E,A1029,'DATA UPDATE'!$B:$B,$F$2)</f>
        <v>1</v>
      </c>
      <c r="G1029" s="5">
        <f>SUMIFS('DATA UPDATE'!$L:$L,'DATA UPDATE'!$E:$E,A1029,'DATA UPDATE'!$B:$B,$G$2)</f>
        <v>0</v>
      </c>
      <c r="H1029" s="5">
        <f>SUMIFS('DATA UPDATE'!$L:$L,'DATA UPDATE'!$E:$E,A1029,'DATA UPDATE'!$B:$B,$H$2)</f>
        <v>0</v>
      </c>
      <c r="I1029" s="5">
        <f t="shared" si="76"/>
        <v>1</v>
      </c>
      <c r="J1029" s="5">
        <f>SUMIFS('UPDATE STOCK'!F:F,'UPDATE STOCK'!A:A,วิเคราะห์ข้อมูล!A1029)</f>
        <v>0</v>
      </c>
      <c r="K1029" s="10">
        <f t="shared" si="77"/>
        <v>1</v>
      </c>
      <c r="L1029" s="5">
        <f t="shared" si="78"/>
        <v>0</v>
      </c>
      <c r="M1029" s="8">
        <f t="shared" si="79"/>
        <v>0.2</v>
      </c>
      <c r="N1029" s="7">
        <f t="shared" si="80"/>
        <v>0.2</v>
      </c>
      <c r="O1029" s="4">
        <f>SUMIFS('DATA UPDATE'!$L:$L,'DATA UPDATE'!$E:$E,วิเคราะห์ข้อมูล!A1029,'DATA UPDATE'!$T:$T,วิเคราะห์ข้อมูล!$O$2)</f>
        <v>0</v>
      </c>
      <c r="P1029" s="4">
        <f>SUMIFS('DATA UPDATE'!$L:$L,'DATA UPDATE'!$E:$E,วิเคราะห์ข้อมูล!A1029,'DATA UPDATE'!$T:$T,วิเคราะห์ข้อมูล!$P$2)</f>
        <v>0</v>
      </c>
      <c r="Q1029" s="4">
        <f>SUMIFS('DATA UPDATE'!$L:$L,'DATA UPDATE'!$E:$E,วิเคราะห์ข้อมูล!A1029,'DATA UPDATE'!$T:$T,วิเคราะห์ข้อมูล!$Q$2)</f>
        <v>0</v>
      </c>
      <c r="R1029" s="4">
        <f>SUMIFS('DATA UPDATE'!$L:$L,'DATA UPDATE'!$D:$D,วิเคราะห์ข้อมูล!A1029,'DATA UPDATE'!$T:$T,วิเคราะห์ข้อมูล!$R$2)</f>
        <v>0</v>
      </c>
      <c r="S1029" s="4">
        <f>SUMIFS('UPDATE STOCK'!$F:$F,'UPDATE STOCK'!$A:$A,A1029,'UPDATE STOCK'!$G:$G,$S$2)</f>
        <v>0</v>
      </c>
      <c r="T1029" s="4">
        <f>SUMIFS('UPDATE STOCK'!$F:$F,'UPDATE STOCK'!$A:$A,A1029,'UPDATE STOCK'!$G:$G,$T$2)</f>
        <v>0</v>
      </c>
      <c r="U1029" s="4">
        <f>SUMIFS('UPDATE STOCK'!$F:$F,'UPDATE STOCK'!$A:$A,วิเคราะห์ข้อมูล!A1029,'UPDATE STOCK'!$G:$G,$U$2)</f>
        <v>0</v>
      </c>
      <c r="V1029" s="4">
        <f>SUMIFS('UPDATE STOCK'!$F:$F,'UPDATE STOCK'!$A:$A,วิเคราะห์ข้อมูล!A1029,'UPDATE STOCK'!$G:$G,$V$2)</f>
        <v>0</v>
      </c>
      <c r="W1029" s="4"/>
      <c r="X1029" s="4"/>
      <c r="Y1029" s="4"/>
      <c r="Z1029" s="4"/>
      <c r="AA1029" s="4"/>
    </row>
    <row r="1030" spans="1:27" x14ac:dyDescent="0.2">
      <c r="A1030" s="12" t="s">
        <v>2039</v>
      </c>
      <c r="B1030" s="12" t="s">
        <v>2040</v>
      </c>
      <c r="C1030" s="5">
        <f>SUMIFS('DATA UPDATE'!$L:$L,'DATA UPDATE'!$E:$E,วิเคราะห์ข้อมูล!A1030,'DATA UPDATE'!$B:$B,วิเคราะห์ข้อมูล!$C$2)</f>
        <v>0</v>
      </c>
      <c r="D1030" s="5">
        <f>SUMIFS('DATA UPDATE'!$L:$L,'DATA UPDATE'!$E:$E,A1030,'DATA UPDATE'!$B:$B,$D$2)</f>
        <v>0</v>
      </c>
      <c r="E1030" s="5">
        <f>SUMIFS('DATA UPDATE'!$L:$L,'DATA UPDATE'!$E:$E,A1030,'DATA UPDATE'!$B:$B,$E$2)</f>
        <v>0</v>
      </c>
      <c r="F1030" s="5">
        <f>SUMIFS('DATA UPDATE'!$L:$L,'DATA UPDATE'!$E:$E,A1030,'DATA UPDATE'!$B:$B,$F$2)</f>
        <v>2</v>
      </c>
      <c r="G1030" s="5">
        <f>SUMIFS('DATA UPDATE'!$L:$L,'DATA UPDATE'!$E:$E,A1030,'DATA UPDATE'!$B:$B,$G$2)</f>
        <v>0</v>
      </c>
      <c r="H1030" s="5">
        <f>SUMIFS('DATA UPDATE'!$L:$L,'DATA UPDATE'!$E:$E,A1030,'DATA UPDATE'!$B:$B,$H$2)</f>
        <v>0</v>
      </c>
      <c r="I1030" s="5">
        <f t="shared" ref="I1030:I1093" si="81">SUM(C1030:H1030)</f>
        <v>2</v>
      </c>
      <c r="J1030" s="5">
        <f>SUMIFS('UPDATE STOCK'!F:F,'UPDATE STOCK'!A:A,วิเคราะห์ข้อมูล!A1030)</f>
        <v>0</v>
      </c>
      <c r="K1030" s="10">
        <f t="shared" ref="K1030:K1093" si="82">MAX(C1030:G1030)</f>
        <v>2</v>
      </c>
      <c r="L1030" s="5">
        <f t="shared" ref="L1030:L1093" si="83">MIN(C1030:G1030)</f>
        <v>0</v>
      </c>
      <c r="M1030" s="8">
        <f t="shared" ref="M1030:M1093" si="84">AVERAGE(C1030:G1030)</f>
        <v>0.4</v>
      </c>
      <c r="N1030" s="7">
        <f t="shared" ref="N1030:N1093" si="85">M1030-J1030</f>
        <v>0.4</v>
      </c>
      <c r="O1030" s="4">
        <f>SUMIFS('DATA UPDATE'!$L:$L,'DATA UPDATE'!$E:$E,วิเคราะห์ข้อมูล!A1030,'DATA UPDATE'!$T:$T,วิเคราะห์ข้อมูล!$O$2)</f>
        <v>0</v>
      </c>
      <c r="P1030" s="4">
        <f>SUMIFS('DATA UPDATE'!$L:$L,'DATA UPDATE'!$E:$E,วิเคราะห์ข้อมูล!A1030,'DATA UPDATE'!$T:$T,วิเคราะห์ข้อมูล!$P$2)</f>
        <v>2</v>
      </c>
      <c r="Q1030" s="4">
        <f>SUMIFS('DATA UPDATE'!$L:$L,'DATA UPDATE'!$E:$E,วิเคราะห์ข้อมูล!A1030,'DATA UPDATE'!$T:$T,วิเคราะห์ข้อมูล!$Q$2)</f>
        <v>0</v>
      </c>
      <c r="R1030" s="4">
        <f>SUMIFS('DATA UPDATE'!$L:$L,'DATA UPDATE'!$D:$D,วิเคราะห์ข้อมูล!A1030,'DATA UPDATE'!$T:$T,วิเคราะห์ข้อมูล!$R$2)</f>
        <v>0</v>
      </c>
      <c r="S1030" s="4">
        <f>SUMIFS('UPDATE STOCK'!$F:$F,'UPDATE STOCK'!$A:$A,A1030,'UPDATE STOCK'!$G:$G,$S$2)</f>
        <v>0</v>
      </c>
      <c r="T1030" s="4">
        <f>SUMIFS('UPDATE STOCK'!$F:$F,'UPDATE STOCK'!$A:$A,A1030,'UPDATE STOCK'!$G:$G,$T$2)</f>
        <v>0</v>
      </c>
      <c r="U1030" s="4">
        <f>SUMIFS('UPDATE STOCK'!$F:$F,'UPDATE STOCK'!$A:$A,วิเคราะห์ข้อมูล!A1030,'UPDATE STOCK'!$G:$G,$U$2)</f>
        <v>0</v>
      </c>
      <c r="V1030" s="4">
        <f>SUMIFS('UPDATE STOCK'!$F:$F,'UPDATE STOCK'!$A:$A,วิเคราะห์ข้อมูล!A1030,'UPDATE STOCK'!$G:$G,$V$2)</f>
        <v>0</v>
      </c>
      <c r="W1030" s="4"/>
      <c r="X1030" s="4"/>
      <c r="Y1030" s="4"/>
      <c r="Z1030" s="4"/>
      <c r="AA1030" s="4"/>
    </row>
    <row r="1031" spans="1:27" x14ac:dyDescent="0.2">
      <c r="A1031" s="12" t="s">
        <v>2041</v>
      </c>
      <c r="B1031" s="12" t="s">
        <v>2042</v>
      </c>
      <c r="C1031" s="5">
        <f>SUMIFS('DATA UPDATE'!$L:$L,'DATA UPDATE'!$E:$E,วิเคราะห์ข้อมูล!A1031,'DATA UPDATE'!$B:$B,วิเคราะห์ข้อมูล!$C$2)</f>
        <v>0</v>
      </c>
      <c r="D1031" s="5">
        <f>SUMIFS('DATA UPDATE'!$L:$L,'DATA UPDATE'!$E:$E,A1031,'DATA UPDATE'!$B:$B,$D$2)</f>
        <v>0</v>
      </c>
      <c r="E1031" s="5">
        <f>SUMIFS('DATA UPDATE'!$L:$L,'DATA UPDATE'!$E:$E,A1031,'DATA UPDATE'!$B:$B,$E$2)</f>
        <v>0</v>
      </c>
      <c r="F1031" s="5">
        <f>SUMIFS('DATA UPDATE'!$L:$L,'DATA UPDATE'!$E:$E,A1031,'DATA UPDATE'!$B:$B,$F$2)</f>
        <v>1</v>
      </c>
      <c r="G1031" s="5">
        <f>SUMIFS('DATA UPDATE'!$L:$L,'DATA UPDATE'!$E:$E,A1031,'DATA UPDATE'!$B:$B,$G$2)</f>
        <v>0</v>
      </c>
      <c r="H1031" s="5">
        <f>SUMIFS('DATA UPDATE'!$L:$L,'DATA UPDATE'!$E:$E,A1031,'DATA UPDATE'!$B:$B,$H$2)</f>
        <v>0</v>
      </c>
      <c r="I1031" s="5">
        <f t="shared" si="81"/>
        <v>1</v>
      </c>
      <c r="J1031" s="5">
        <f>SUMIFS('UPDATE STOCK'!F:F,'UPDATE STOCK'!A:A,วิเคราะห์ข้อมูล!A1031)</f>
        <v>0</v>
      </c>
      <c r="K1031" s="10">
        <f t="shared" si="82"/>
        <v>1</v>
      </c>
      <c r="L1031" s="5">
        <f t="shared" si="83"/>
        <v>0</v>
      </c>
      <c r="M1031" s="8">
        <f t="shared" si="84"/>
        <v>0.2</v>
      </c>
      <c r="N1031" s="7">
        <f t="shared" si="85"/>
        <v>0.2</v>
      </c>
      <c r="O1031" s="4">
        <f>SUMIFS('DATA UPDATE'!$L:$L,'DATA UPDATE'!$E:$E,วิเคราะห์ข้อมูล!A1031,'DATA UPDATE'!$T:$T,วิเคราะห์ข้อมูล!$O$2)</f>
        <v>0</v>
      </c>
      <c r="P1031" s="4">
        <f>SUMIFS('DATA UPDATE'!$L:$L,'DATA UPDATE'!$E:$E,วิเคราะห์ข้อมูล!A1031,'DATA UPDATE'!$T:$T,วิเคราะห์ข้อมูล!$P$2)</f>
        <v>1</v>
      </c>
      <c r="Q1031" s="4">
        <f>SUMIFS('DATA UPDATE'!$L:$L,'DATA UPDATE'!$E:$E,วิเคราะห์ข้อมูล!A1031,'DATA UPDATE'!$T:$T,วิเคราะห์ข้อมูล!$Q$2)</f>
        <v>0</v>
      </c>
      <c r="R1031" s="4">
        <f>SUMIFS('DATA UPDATE'!$L:$L,'DATA UPDATE'!$D:$D,วิเคราะห์ข้อมูล!A1031,'DATA UPDATE'!$T:$T,วิเคราะห์ข้อมูล!$R$2)</f>
        <v>0</v>
      </c>
      <c r="S1031" s="4">
        <f>SUMIFS('UPDATE STOCK'!$F:$F,'UPDATE STOCK'!$A:$A,A1031,'UPDATE STOCK'!$G:$G,$S$2)</f>
        <v>0</v>
      </c>
      <c r="T1031" s="4">
        <f>SUMIFS('UPDATE STOCK'!$F:$F,'UPDATE STOCK'!$A:$A,A1031,'UPDATE STOCK'!$G:$G,$T$2)</f>
        <v>0</v>
      </c>
      <c r="U1031" s="4">
        <f>SUMIFS('UPDATE STOCK'!$F:$F,'UPDATE STOCK'!$A:$A,วิเคราะห์ข้อมูล!A1031,'UPDATE STOCK'!$G:$G,$U$2)</f>
        <v>0</v>
      </c>
      <c r="V1031" s="4">
        <f>SUMIFS('UPDATE STOCK'!$F:$F,'UPDATE STOCK'!$A:$A,วิเคราะห์ข้อมูล!A1031,'UPDATE STOCK'!$G:$G,$V$2)</f>
        <v>0</v>
      </c>
      <c r="W1031" s="4"/>
      <c r="X1031" s="4"/>
      <c r="Y1031" s="4"/>
      <c r="Z1031" s="4"/>
      <c r="AA1031" s="4"/>
    </row>
    <row r="1032" spans="1:27" x14ac:dyDescent="0.2">
      <c r="A1032" s="12" t="s">
        <v>2043</v>
      </c>
      <c r="B1032" s="12" t="s">
        <v>2044</v>
      </c>
      <c r="C1032" s="5">
        <f>SUMIFS('DATA UPDATE'!$L:$L,'DATA UPDATE'!$E:$E,วิเคราะห์ข้อมูล!A1032,'DATA UPDATE'!$B:$B,วิเคราะห์ข้อมูล!$C$2)</f>
        <v>0</v>
      </c>
      <c r="D1032" s="5">
        <f>SUMIFS('DATA UPDATE'!$L:$L,'DATA UPDATE'!$E:$E,A1032,'DATA UPDATE'!$B:$B,$D$2)</f>
        <v>0</v>
      </c>
      <c r="E1032" s="5">
        <f>SUMIFS('DATA UPDATE'!$L:$L,'DATA UPDATE'!$E:$E,A1032,'DATA UPDATE'!$B:$B,$E$2)</f>
        <v>1</v>
      </c>
      <c r="F1032" s="5">
        <f>SUMIFS('DATA UPDATE'!$L:$L,'DATA UPDATE'!$E:$E,A1032,'DATA UPDATE'!$B:$B,$F$2)</f>
        <v>0</v>
      </c>
      <c r="G1032" s="5">
        <f>SUMIFS('DATA UPDATE'!$L:$L,'DATA UPDATE'!$E:$E,A1032,'DATA UPDATE'!$B:$B,$G$2)</f>
        <v>0</v>
      </c>
      <c r="H1032" s="5">
        <f>SUMIFS('DATA UPDATE'!$L:$L,'DATA UPDATE'!$E:$E,A1032,'DATA UPDATE'!$B:$B,$H$2)</f>
        <v>0</v>
      </c>
      <c r="I1032" s="5">
        <f t="shared" si="81"/>
        <v>1</v>
      </c>
      <c r="J1032" s="5">
        <f>SUMIFS('UPDATE STOCK'!F:F,'UPDATE STOCK'!A:A,วิเคราะห์ข้อมูล!A1032)</f>
        <v>0</v>
      </c>
      <c r="K1032" s="10">
        <f t="shared" si="82"/>
        <v>1</v>
      </c>
      <c r="L1032" s="5">
        <f t="shared" si="83"/>
        <v>0</v>
      </c>
      <c r="M1032" s="8">
        <f t="shared" si="84"/>
        <v>0.2</v>
      </c>
      <c r="N1032" s="7">
        <f t="shared" si="85"/>
        <v>0.2</v>
      </c>
      <c r="O1032" s="4">
        <f>SUMIFS('DATA UPDATE'!$L:$L,'DATA UPDATE'!$E:$E,วิเคราะห์ข้อมูล!A1032,'DATA UPDATE'!$T:$T,วิเคราะห์ข้อมูล!$O$2)</f>
        <v>0</v>
      </c>
      <c r="P1032" s="4">
        <f>SUMIFS('DATA UPDATE'!$L:$L,'DATA UPDATE'!$E:$E,วิเคราะห์ข้อมูล!A1032,'DATA UPDATE'!$T:$T,วิเคราะห์ข้อมูล!$P$2)</f>
        <v>0</v>
      </c>
      <c r="Q1032" s="4">
        <f>SUMIFS('DATA UPDATE'!$L:$L,'DATA UPDATE'!$E:$E,วิเคราะห์ข้อมูล!A1032,'DATA UPDATE'!$T:$T,วิเคราะห์ข้อมูล!$Q$2)</f>
        <v>0</v>
      </c>
      <c r="R1032" s="4">
        <f>SUMIFS('DATA UPDATE'!$L:$L,'DATA UPDATE'!$D:$D,วิเคราะห์ข้อมูล!A1032,'DATA UPDATE'!$T:$T,วิเคราะห์ข้อมูล!$R$2)</f>
        <v>0</v>
      </c>
      <c r="S1032" s="4">
        <f>SUMIFS('UPDATE STOCK'!$F:$F,'UPDATE STOCK'!$A:$A,A1032,'UPDATE STOCK'!$G:$G,$S$2)</f>
        <v>0</v>
      </c>
      <c r="T1032" s="4">
        <f>SUMIFS('UPDATE STOCK'!$F:$F,'UPDATE STOCK'!$A:$A,A1032,'UPDATE STOCK'!$G:$G,$T$2)</f>
        <v>0</v>
      </c>
      <c r="U1032" s="4">
        <f>SUMIFS('UPDATE STOCK'!$F:$F,'UPDATE STOCK'!$A:$A,วิเคราะห์ข้อมูล!A1032,'UPDATE STOCK'!$G:$G,$U$2)</f>
        <v>0</v>
      </c>
      <c r="V1032" s="4">
        <f>SUMIFS('UPDATE STOCK'!$F:$F,'UPDATE STOCK'!$A:$A,วิเคราะห์ข้อมูล!A1032,'UPDATE STOCK'!$G:$G,$V$2)</f>
        <v>0</v>
      </c>
      <c r="W1032" s="4"/>
      <c r="X1032" s="4"/>
      <c r="Y1032" s="4"/>
      <c r="Z1032" s="4"/>
      <c r="AA1032" s="4"/>
    </row>
    <row r="1033" spans="1:27" x14ac:dyDescent="0.2">
      <c r="A1033" s="12" t="s">
        <v>2045</v>
      </c>
      <c r="B1033" s="12" t="s">
        <v>2046</v>
      </c>
      <c r="C1033" s="5">
        <f>SUMIFS('DATA UPDATE'!$L:$L,'DATA UPDATE'!$E:$E,วิเคราะห์ข้อมูล!A1033,'DATA UPDATE'!$B:$B,วิเคราะห์ข้อมูล!$C$2)</f>
        <v>0</v>
      </c>
      <c r="D1033" s="5">
        <f>SUMIFS('DATA UPDATE'!$L:$L,'DATA UPDATE'!$E:$E,A1033,'DATA UPDATE'!$B:$B,$D$2)</f>
        <v>0</v>
      </c>
      <c r="E1033" s="5">
        <f>SUMIFS('DATA UPDATE'!$L:$L,'DATA UPDATE'!$E:$E,A1033,'DATA UPDATE'!$B:$B,$E$2)</f>
        <v>0</v>
      </c>
      <c r="F1033" s="5">
        <f>SUMIFS('DATA UPDATE'!$L:$L,'DATA UPDATE'!$E:$E,A1033,'DATA UPDATE'!$B:$B,$F$2)</f>
        <v>1</v>
      </c>
      <c r="G1033" s="5">
        <f>SUMIFS('DATA UPDATE'!$L:$L,'DATA UPDATE'!$E:$E,A1033,'DATA UPDATE'!$B:$B,$G$2)</f>
        <v>0</v>
      </c>
      <c r="H1033" s="5">
        <f>SUMIFS('DATA UPDATE'!$L:$L,'DATA UPDATE'!$E:$E,A1033,'DATA UPDATE'!$B:$B,$H$2)</f>
        <v>0</v>
      </c>
      <c r="I1033" s="5">
        <f t="shared" si="81"/>
        <v>1</v>
      </c>
      <c r="J1033" s="5">
        <f>SUMIFS('UPDATE STOCK'!F:F,'UPDATE STOCK'!A:A,วิเคราะห์ข้อมูล!A1033)</f>
        <v>0</v>
      </c>
      <c r="K1033" s="10">
        <f t="shared" si="82"/>
        <v>1</v>
      </c>
      <c r="L1033" s="5">
        <f t="shared" si="83"/>
        <v>0</v>
      </c>
      <c r="M1033" s="8">
        <f t="shared" si="84"/>
        <v>0.2</v>
      </c>
      <c r="N1033" s="7">
        <f t="shared" si="85"/>
        <v>0.2</v>
      </c>
      <c r="O1033" s="4">
        <f>SUMIFS('DATA UPDATE'!$L:$L,'DATA UPDATE'!$E:$E,วิเคราะห์ข้อมูล!A1033,'DATA UPDATE'!$T:$T,วิเคราะห์ข้อมูล!$O$2)</f>
        <v>0</v>
      </c>
      <c r="P1033" s="4">
        <f>SUMIFS('DATA UPDATE'!$L:$L,'DATA UPDATE'!$E:$E,วิเคราะห์ข้อมูล!A1033,'DATA UPDATE'!$T:$T,วิเคราะห์ข้อมูล!$P$2)</f>
        <v>0</v>
      </c>
      <c r="Q1033" s="4">
        <f>SUMIFS('DATA UPDATE'!$L:$L,'DATA UPDATE'!$E:$E,วิเคราะห์ข้อมูล!A1033,'DATA UPDATE'!$T:$T,วิเคราะห์ข้อมูล!$Q$2)</f>
        <v>0</v>
      </c>
      <c r="R1033" s="4">
        <f>SUMIFS('DATA UPDATE'!$L:$L,'DATA UPDATE'!$D:$D,วิเคราะห์ข้อมูล!A1033,'DATA UPDATE'!$T:$T,วิเคราะห์ข้อมูล!$R$2)</f>
        <v>0</v>
      </c>
      <c r="S1033" s="4">
        <f>SUMIFS('UPDATE STOCK'!$F:$F,'UPDATE STOCK'!$A:$A,A1033,'UPDATE STOCK'!$G:$G,$S$2)</f>
        <v>0</v>
      </c>
      <c r="T1033" s="4">
        <f>SUMIFS('UPDATE STOCK'!$F:$F,'UPDATE STOCK'!$A:$A,A1033,'UPDATE STOCK'!$G:$G,$T$2)</f>
        <v>0</v>
      </c>
      <c r="U1033" s="4">
        <f>SUMIFS('UPDATE STOCK'!$F:$F,'UPDATE STOCK'!$A:$A,วิเคราะห์ข้อมูล!A1033,'UPDATE STOCK'!$G:$G,$U$2)</f>
        <v>0</v>
      </c>
      <c r="V1033" s="4">
        <f>SUMIFS('UPDATE STOCK'!$F:$F,'UPDATE STOCK'!$A:$A,วิเคราะห์ข้อมูล!A1033,'UPDATE STOCK'!$G:$G,$V$2)</f>
        <v>0</v>
      </c>
      <c r="W1033" s="4"/>
      <c r="X1033" s="4"/>
      <c r="Y1033" s="4"/>
      <c r="Z1033" s="4"/>
      <c r="AA1033" s="4"/>
    </row>
    <row r="1034" spans="1:27" x14ac:dyDescent="0.2">
      <c r="A1034" s="12" t="s">
        <v>8501</v>
      </c>
      <c r="B1034" s="12" t="s">
        <v>8502</v>
      </c>
      <c r="C1034" s="5">
        <f>SUMIFS('DATA UPDATE'!$L:$L,'DATA UPDATE'!$E:$E,วิเคราะห์ข้อมูล!A1034,'DATA UPDATE'!$B:$B,วิเคราะห์ข้อมูล!$C$2)</f>
        <v>0</v>
      </c>
      <c r="D1034" s="5">
        <f>SUMIFS('DATA UPDATE'!$L:$L,'DATA UPDATE'!$E:$E,A1034,'DATA UPDATE'!$B:$B,$D$2)</f>
        <v>0</v>
      </c>
      <c r="E1034" s="5">
        <f>SUMIFS('DATA UPDATE'!$L:$L,'DATA UPDATE'!$E:$E,A1034,'DATA UPDATE'!$B:$B,$E$2)</f>
        <v>0</v>
      </c>
      <c r="F1034" s="5">
        <f>SUMIFS('DATA UPDATE'!$L:$L,'DATA UPDATE'!$E:$E,A1034,'DATA UPDATE'!$B:$B,$F$2)</f>
        <v>0</v>
      </c>
      <c r="G1034" s="5">
        <f>SUMIFS('DATA UPDATE'!$L:$L,'DATA UPDATE'!$E:$E,A1034,'DATA UPDATE'!$B:$B,$G$2)</f>
        <v>0</v>
      </c>
      <c r="H1034" s="5">
        <f>SUMIFS('DATA UPDATE'!$L:$L,'DATA UPDATE'!$E:$E,A1034,'DATA UPDATE'!$B:$B,$H$2)</f>
        <v>1</v>
      </c>
      <c r="I1034" s="5">
        <f t="shared" si="81"/>
        <v>1</v>
      </c>
      <c r="J1034" s="5">
        <f>SUMIFS('UPDATE STOCK'!F:F,'UPDATE STOCK'!A:A,วิเคราะห์ข้อมูล!A1034)</f>
        <v>0</v>
      </c>
      <c r="K1034" s="10">
        <f t="shared" si="82"/>
        <v>0</v>
      </c>
      <c r="L1034" s="5">
        <f t="shared" si="83"/>
        <v>0</v>
      </c>
      <c r="M1034" s="8">
        <f t="shared" si="84"/>
        <v>0</v>
      </c>
      <c r="N1034" s="7">
        <f t="shared" si="85"/>
        <v>0</v>
      </c>
      <c r="O1034" s="4">
        <f>SUMIFS('DATA UPDATE'!$L:$L,'DATA UPDATE'!$E:$E,วิเคราะห์ข้อมูล!A1034,'DATA UPDATE'!$T:$T,วิเคราะห์ข้อมูล!$O$2)</f>
        <v>1</v>
      </c>
      <c r="P1034" s="4">
        <f>SUMIFS('DATA UPDATE'!$L:$L,'DATA UPDATE'!$E:$E,วิเคราะห์ข้อมูล!A1034,'DATA UPDATE'!$T:$T,วิเคราะห์ข้อมูล!$P$2)</f>
        <v>0</v>
      </c>
      <c r="Q1034" s="4">
        <f>SUMIFS('DATA UPDATE'!$L:$L,'DATA UPDATE'!$E:$E,วิเคราะห์ข้อมูล!A1034,'DATA UPDATE'!$T:$T,วิเคราะห์ข้อมูล!$Q$2)</f>
        <v>0</v>
      </c>
      <c r="R1034" s="4">
        <f>SUMIFS('DATA UPDATE'!$L:$L,'DATA UPDATE'!$D:$D,วิเคราะห์ข้อมูล!A1034,'DATA UPDATE'!$T:$T,วิเคราะห์ข้อมูล!$R$2)</f>
        <v>0</v>
      </c>
      <c r="S1034" s="4">
        <f>SUMIFS('UPDATE STOCK'!$F:$F,'UPDATE STOCK'!$A:$A,A1034,'UPDATE STOCK'!$G:$G,$S$2)</f>
        <v>0</v>
      </c>
      <c r="T1034" s="4">
        <f>SUMIFS('UPDATE STOCK'!$F:$F,'UPDATE STOCK'!$A:$A,A1034,'UPDATE STOCK'!$G:$G,$T$2)</f>
        <v>0</v>
      </c>
      <c r="U1034" s="4">
        <f>SUMIFS('UPDATE STOCK'!$F:$F,'UPDATE STOCK'!$A:$A,วิเคราะห์ข้อมูล!A1034,'UPDATE STOCK'!$G:$G,$U$2)</f>
        <v>0</v>
      </c>
      <c r="V1034" s="4">
        <f>SUMIFS('UPDATE STOCK'!$F:$F,'UPDATE STOCK'!$A:$A,วิเคราะห์ข้อมูล!A1034,'UPDATE STOCK'!$G:$G,$V$2)</f>
        <v>0</v>
      </c>
      <c r="W1034" s="4"/>
      <c r="X1034" s="4"/>
      <c r="Y1034" s="4"/>
      <c r="Z1034" s="4"/>
      <c r="AA1034" s="4"/>
    </row>
    <row r="1035" spans="1:27" x14ac:dyDescent="0.2">
      <c r="A1035" s="12" t="s">
        <v>2047</v>
      </c>
      <c r="B1035" s="12" t="s">
        <v>2048</v>
      </c>
      <c r="C1035" s="5">
        <f>SUMIFS('DATA UPDATE'!$L:$L,'DATA UPDATE'!$E:$E,วิเคราะห์ข้อมูล!A1035,'DATA UPDATE'!$B:$B,วิเคราะห์ข้อมูล!$C$2)</f>
        <v>0</v>
      </c>
      <c r="D1035" s="5">
        <f>SUMIFS('DATA UPDATE'!$L:$L,'DATA UPDATE'!$E:$E,A1035,'DATA UPDATE'!$B:$B,$D$2)</f>
        <v>0</v>
      </c>
      <c r="E1035" s="5">
        <f>SUMIFS('DATA UPDATE'!$L:$L,'DATA UPDATE'!$E:$E,A1035,'DATA UPDATE'!$B:$B,$E$2)</f>
        <v>0</v>
      </c>
      <c r="F1035" s="5">
        <f>SUMIFS('DATA UPDATE'!$L:$L,'DATA UPDATE'!$E:$E,A1035,'DATA UPDATE'!$B:$B,$F$2)</f>
        <v>0</v>
      </c>
      <c r="G1035" s="5">
        <f>SUMIFS('DATA UPDATE'!$L:$L,'DATA UPDATE'!$E:$E,A1035,'DATA UPDATE'!$B:$B,$G$2)</f>
        <v>1</v>
      </c>
      <c r="H1035" s="5">
        <f>SUMIFS('DATA UPDATE'!$L:$L,'DATA UPDATE'!$E:$E,A1035,'DATA UPDATE'!$B:$B,$H$2)</f>
        <v>0</v>
      </c>
      <c r="I1035" s="5">
        <f t="shared" si="81"/>
        <v>1</v>
      </c>
      <c r="J1035" s="5">
        <f>SUMIFS('UPDATE STOCK'!F:F,'UPDATE STOCK'!A:A,วิเคราะห์ข้อมูล!A1035)</f>
        <v>0</v>
      </c>
      <c r="K1035" s="10">
        <f t="shared" si="82"/>
        <v>1</v>
      </c>
      <c r="L1035" s="5">
        <f t="shared" si="83"/>
        <v>0</v>
      </c>
      <c r="M1035" s="8">
        <f t="shared" si="84"/>
        <v>0.2</v>
      </c>
      <c r="N1035" s="7">
        <f t="shared" si="85"/>
        <v>0.2</v>
      </c>
      <c r="O1035" s="4">
        <f>SUMIFS('DATA UPDATE'!$L:$L,'DATA UPDATE'!$E:$E,วิเคราะห์ข้อมูล!A1035,'DATA UPDATE'!$T:$T,วิเคราะห์ข้อมูล!$O$2)</f>
        <v>0</v>
      </c>
      <c r="P1035" s="4">
        <f>SUMIFS('DATA UPDATE'!$L:$L,'DATA UPDATE'!$E:$E,วิเคราะห์ข้อมูล!A1035,'DATA UPDATE'!$T:$T,วิเคราะห์ข้อมูล!$P$2)</f>
        <v>0</v>
      </c>
      <c r="Q1035" s="4">
        <f>SUMIFS('DATA UPDATE'!$L:$L,'DATA UPDATE'!$E:$E,วิเคราะห์ข้อมูล!A1035,'DATA UPDATE'!$T:$T,วิเคราะห์ข้อมูล!$Q$2)</f>
        <v>0</v>
      </c>
      <c r="R1035" s="4">
        <f>SUMIFS('DATA UPDATE'!$L:$L,'DATA UPDATE'!$D:$D,วิเคราะห์ข้อมูล!A1035,'DATA UPDATE'!$T:$T,วิเคราะห์ข้อมูล!$R$2)</f>
        <v>0</v>
      </c>
      <c r="S1035" s="4">
        <f>SUMIFS('UPDATE STOCK'!$F:$F,'UPDATE STOCK'!$A:$A,A1035,'UPDATE STOCK'!$G:$G,$S$2)</f>
        <v>0</v>
      </c>
      <c r="T1035" s="4">
        <f>SUMIFS('UPDATE STOCK'!$F:$F,'UPDATE STOCK'!$A:$A,A1035,'UPDATE STOCK'!$G:$G,$T$2)</f>
        <v>0</v>
      </c>
      <c r="U1035" s="4">
        <f>SUMIFS('UPDATE STOCK'!$F:$F,'UPDATE STOCK'!$A:$A,วิเคราะห์ข้อมูล!A1035,'UPDATE STOCK'!$G:$G,$U$2)</f>
        <v>0</v>
      </c>
      <c r="V1035" s="4">
        <f>SUMIFS('UPDATE STOCK'!$F:$F,'UPDATE STOCK'!$A:$A,วิเคราะห์ข้อมูล!A1035,'UPDATE STOCK'!$G:$G,$V$2)</f>
        <v>0</v>
      </c>
      <c r="W1035" s="4"/>
      <c r="X1035" s="4"/>
      <c r="Y1035" s="4"/>
      <c r="Z1035" s="4"/>
      <c r="AA1035" s="4"/>
    </row>
    <row r="1036" spans="1:27" x14ac:dyDescent="0.2">
      <c r="A1036" s="12" t="s">
        <v>2049</v>
      </c>
      <c r="B1036" s="12" t="s">
        <v>2050</v>
      </c>
      <c r="C1036" s="5">
        <f>SUMIFS('DATA UPDATE'!$L:$L,'DATA UPDATE'!$E:$E,วิเคราะห์ข้อมูล!A1036,'DATA UPDATE'!$B:$B,วิเคราะห์ข้อมูล!$C$2)</f>
        <v>1</v>
      </c>
      <c r="D1036" s="5">
        <f>SUMIFS('DATA UPDATE'!$L:$L,'DATA UPDATE'!$E:$E,A1036,'DATA UPDATE'!$B:$B,$D$2)</f>
        <v>0</v>
      </c>
      <c r="E1036" s="5">
        <f>SUMIFS('DATA UPDATE'!$L:$L,'DATA UPDATE'!$E:$E,A1036,'DATA UPDATE'!$B:$B,$E$2)</f>
        <v>0</v>
      </c>
      <c r="F1036" s="5">
        <f>SUMIFS('DATA UPDATE'!$L:$L,'DATA UPDATE'!$E:$E,A1036,'DATA UPDATE'!$B:$B,$F$2)</f>
        <v>0</v>
      </c>
      <c r="G1036" s="5">
        <f>SUMIFS('DATA UPDATE'!$L:$L,'DATA UPDATE'!$E:$E,A1036,'DATA UPDATE'!$B:$B,$G$2)</f>
        <v>0</v>
      </c>
      <c r="H1036" s="5">
        <f>SUMIFS('DATA UPDATE'!$L:$L,'DATA UPDATE'!$E:$E,A1036,'DATA UPDATE'!$B:$B,$H$2)</f>
        <v>0</v>
      </c>
      <c r="I1036" s="5">
        <f t="shared" si="81"/>
        <v>1</v>
      </c>
      <c r="J1036" s="5">
        <f>SUMIFS('UPDATE STOCK'!F:F,'UPDATE STOCK'!A:A,วิเคราะห์ข้อมูล!A1036)</f>
        <v>0</v>
      </c>
      <c r="K1036" s="10">
        <f t="shared" si="82"/>
        <v>1</v>
      </c>
      <c r="L1036" s="5">
        <f t="shared" si="83"/>
        <v>0</v>
      </c>
      <c r="M1036" s="8">
        <f t="shared" si="84"/>
        <v>0.2</v>
      </c>
      <c r="N1036" s="7">
        <f t="shared" si="85"/>
        <v>0.2</v>
      </c>
      <c r="O1036" s="4">
        <f>SUMIFS('DATA UPDATE'!$L:$L,'DATA UPDATE'!$E:$E,วิเคราะห์ข้อมูล!A1036,'DATA UPDATE'!$T:$T,วิเคราะห์ข้อมูล!$O$2)</f>
        <v>0</v>
      </c>
      <c r="P1036" s="4">
        <f>SUMIFS('DATA UPDATE'!$L:$L,'DATA UPDATE'!$E:$E,วิเคราะห์ข้อมูล!A1036,'DATA UPDATE'!$T:$T,วิเคราะห์ข้อมูล!$P$2)</f>
        <v>0</v>
      </c>
      <c r="Q1036" s="4">
        <f>SUMIFS('DATA UPDATE'!$L:$L,'DATA UPDATE'!$E:$E,วิเคราะห์ข้อมูล!A1036,'DATA UPDATE'!$T:$T,วิเคราะห์ข้อมูล!$Q$2)</f>
        <v>0</v>
      </c>
      <c r="R1036" s="4">
        <f>SUMIFS('DATA UPDATE'!$L:$L,'DATA UPDATE'!$D:$D,วิเคราะห์ข้อมูล!A1036,'DATA UPDATE'!$T:$T,วิเคราะห์ข้อมูล!$R$2)</f>
        <v>0</v>
      </c>
      <c r="S1036" s="4">
        <f>SUMIFS('UPDATE STOCK'!$F:$F,'UPDATE STOCK'!$A:$A,A1036,'UPDATE STOCK'!$G:$G,$S$2)</f>
        <v>0</v>
      </c>
      <c r="T1036" s="4">
        <f>SUMIFS('UPDATE STOCK'!$F:$F,'UPDATE STOCK'!$A:$A,A1036,'UPDATE STOCK'!$G:$G,$T$2)</f>
        <v>0</v>
      </c>
      <c r="U1036" s="4">
        <f>SUMIFS('UPDATE STOCK'!$F:$F,'UPDATE STOCK'!$A:$A,วิเคราะห์ข้อมูล!A1036,'UPDATE STOCK'!$G:$G,$U$2)</f>
        <v>0</v>
      </c>
      <c r="V1036" s="4">
        <f>SUMIFS('UPDATE STOCK'!$F:$F,'UPDATE STOCK'!$A:$A,วิเคราะห์ข้อมูล!A1036,'UPDATE STOCK'!$G:$G,$V$2)</f>
        <v>0</v>
      </c>
      <c r="W1036" s="4"/>
      <c r="X1036" s="4"/>
      <c r="Y1036" s="4"/>
      <c r="Z1036" s="4"/>
      <c r="AA1036" s="4"/>
    </row>
    <row r="1037" spans="1:27" x14ac:dyDescent="0.2">
      <c r="A1037" s="12" t="s">
        <v>2051</v>
      </c>
      <c r="B1037" s="12" t="s">
        <v>2052</v>
      </c>
      <c r="C1037" s="5">
        <f>SUMIFS('DATA UPDATE'!$L:$L,'DATA UPDATE'!$E:$E,วิเคราะห์ข้อมูล!A1037,'DATA UPDATE'!$B:$B,วิเคราะห์ข้อมูล!$C$2)</f>
        <v>0</v>
      </c>
      <c r="D1037" s="5">
        <f>SUMIFS('DATA UPDATE'!$L:$L,'DATA UPDATE'!$E:$E,A1037,'DATA UPDATE'!$B:$B,$D$2)</f>
        <v>0</v>
      </c>
      <c r="E1037" s="5">
        <f>SUMIFS('DATA UPDATE'!$L:$L,'DATA UPDATE'!$E:$E,A1037,'DATA UPDATE'!$B:$B,$E$2)</f>
        <v>1</v>
      </c>
      <c r="F1037" s="5">
        <f>SUMIFS('DATA UPDATE'!$L:$L,'DATA UPDATE'!$E:$E,A1037,'DATA UPDATE'!$B:$B,$F$2)</f>
        <v>1</v>
      </c>
      <c r="G1037" s="5">
        <f>SUMIFS('DATA UPDATE'!$L:$L,'DATA UPDATE'!$E:$E,A1037,'DATA UPDATE'!$B:$B,$G$2)</f>
        <v>0</v>
      </c>
      <c r="H1037" s="5">
        <f>SUMIFS('DATA UPDATE'!$L:$L,'DATA UPDATE'!$E:$E,A1037,'DATA UPDATE'!$B:$B,$H$2)</f>
        <v>0</v>
      </c>
      <c r="I1037" s="5">
        <f t="shared" si="81"/>
        <v>2</v>
      </c>
      <c r="J1037" s="5">
        <f>SUMIFS('UPDATE STOCK'!F:F,'UPDATE STOCK'!A:A,วิเคราะห์ข้อมูล!A1037)</f>
        <v>0</v>
      </c>
      <c r="K1037" s="10">
        <f t="shared" si="82"/>
        <v>1</v>
      </c>
      <c r="L1037" s="5">
        <f t="shared" si="83"/>
        <v>0</v>
      </c>
      <c r="M1037" s="8">
        <f t="shared" si="84"/>
        <v>0.4</v>
      </c>
      <c r="N1037" s="7">
        <f t="shared" si="85"/>
        <v>0.4</v>
      </c>
      <c r="O1037" s="4">
        <f>SUMIFS('DATA UPDATE'!$L:$L,'DATA UPDATE'!$E:$E,วิเคราะห์ข้อมูล!A1037,'DATA UPDATE'!$T:$T,วิเคราะห์ข้อมูล!$O$2)</f>
        <v>0</v>
      </c>
      <c r="P1037" s="4">
        <f>SUMIFS('DATA UPDATE'!$L:$L,'DATA UPDATE'!$E:$E,วิเคราะห์ข้อมูล!A1037,'DATA UPDATE'!$T:$T,วิเคราะห์ข้อมูล!$P$2)</f>
        <v>1</v>
      </c>
      <c r="Q1037" s="4">
        <f>SUMIFS('DATA UPDATE'!$L:$L,'DATA UPDATE'!$E:$E,วิเคราะห์ข้อมูล!A1037,'DATA UPDATE'!$T:$T,วิเคราะห์ข้อมูล!$Q$2)</f>
        <v>0</v>
      </c>
      <c r="R1037" s="4">
        <f>SUMIFS('DATA UPDATE'!$L:$L,'DATA UPDATE'!$D:$D,วิเคราะห์ข้อมูล!A1037,'DATA UPDATE'!$T:$T,วิเคราะห์ข้อมูล!$R$2)</f>
        <v>0</v>
      </c>
      <c r="S1037" s="4">
        <f>SUMIFS('UPDATE STOCK'!$F:$F,'UPDATE STOCK'!$A:$A,A1037,'UPDATE STOCK'!$G:$G,$S$2)</f>
        <v>0</v>
      </c>
      <c r="T1037" s="4">
        <f>SUMIFS('UPDATE STOCK'!$F:$F,'UPDATE STOCK'!$A:$A,A1037,'UPDATE STOCK'!$G:$G,$T$2)</f>
        <v>0</v>
      </c>
      <c r="U1037" s="4">
        <f>SUMIFS('UPDATE STOCK'!$F:$F,'UPDATE STOCK'!$A:$A,วิเคราะห์ข้อมูล!A1037,'UPDATE STOCK'!$G:$G,$U$2)</f>
        <v>0</v>
      </c>
      <c r="V1037" s="4">
        <f>SUMIFS('UPDATE STOCK'!$F:$F,'UPDATE STOCK'!$A:$A,วิเคราะห์ข้อมูล!A1037,'UPDATE STOCK'!$G:$G,$V$2)</f>
        <v>0</v>
      </c>
      <c r="W1037" s="4"/>
      <c r="X1037" s="4"/>
      <c r="Y1037" s="4"/>
      <c r="Z1037" s="4"/>
      <c r="AA1037" s="4"/>
    </row>
    <row r="1038" spans="1:27" x14ac:dyDescent="0.2">
      <c r="A1038" s="12" t="s">
        <v>2053</v>
      </c>
      <c r="B1038" s="12" t="s">
        <v>2054</v>
      </c>
      <c r="C1038" s="5">
        <f>SUMIFS('DATA UPDATE'!$L:$L,'DATA UPDATE'!$E:$E,วิเคราะห์ข้อมูล!A1038,'DATA UPDATE'!$B:$B,วิเคราะห์ข้อมูล!$C$2)</f>
        <v>0</v>
      </c>
      <c r="D1038" s="5">
        <f>SUMIFS('DATA UPDATE'!$L:$L,'DATA UPDATE'!$E:$E,A1038,'DATA UPDATE'!$B:$B,$D$2)</f>
        <v>0</v>
      </c>
      <c r="E1038" s="5">
        <f>SUMIFS('DATA UPDATE'!$L:$L,'DATA UPDATE'!$E:$E,A1038,'DATA UPDATE'!$B:$B,$E$2)</f>
        <v>0</v>
      </c>
      <c r="F1038" s="5">
        <f>SUMIFS('DATA UPDATE'!$L:$L,'DATA UPDATE'!$E:$E,A1038,'DATA UPDATE'!$B:$B,$F$2)</f>
        <v>1</v>
      </c>
      <c r="G1038" s="5">
        <f>SUMIFS('DATA UPDATE'!$L:$L,'DATA UPDATE'!$E:$E,A1038,'DATA UPDATE'!$B:$B,$G$2)</f>
        <v>0</v>
      </c>
      <c r="H1038" s="5">
        <f>SUMIFS('DATA UPDATE'!$L:$L,'DATA UPDATE'!$E:$E,A1038,'DATA UPDATE'!$B:$B,$H$2)</f>
        <v>0</v>
      </c>
      <c r="I1038" s="5">
        <f t="shared" si="81"/>
        <v>1</v>
      </c>
      <c r="J1038" s="5">
        <f>SUMIFS('UPDATE STOCK'!F:F,'UPDATE STOCK'!A:A,วิเคราะห์ข้อมูล!A1038)</f>
        <v>0</v>
      </c>
      <c r="K1038" s="10">
        <f t="shared" si="82"/>
        <v>1</v>
      </c>
      <c r="L1038" s="5">
        <f t="shared" si="83"/>
        <v>0</v>
      </c>
      <c r="M1038" s="8">
        <f t="shared" si="84"/>
        <v>0.2</v>
      </c>
      <c r="N1038" s="7">
        <f t="shared" si="85"/>
        <v>0.2</v>
      </c>
      <c r="O1038" s="4">
        <f>SUMIFS('DATA UPDATE'!$L:$L,'DATA UPDATE'!$E:$E,วิเคราะห์ข้อมูล!A1038,'DATA UPDATE'!$T:$T,วิเคราะห์ข้อมูล!$O$2)</f>
        <v>0</v>
      </c>
      <c r="P1038" s="4">
        <f>SUMIFS('DATA UPDATE'!$L:$L,'DATA UPDATE'!$E:$E,วิเคราะห์ข้อมูล!A1038,'DATA UPDATE'!$T:$T,วิเคราะห์ข้อมูล!$P$2)</f>
        <v>0</v>
      </c>
      <c r="Q1038" s="4">
        <f>SUMIFS('DATA UPDATE'!$L:$L,'DATA UPDATE'!$E:$E,วิเคราะห์ข้อมูล!A1038,'DATA UPDATE'!$T:$T,วิเคราะห์ข้อมูล!$Q$2)</f>
        <v>0</v>
      </c>
      <c r="R1038" s="4">
        <f>SUMIFS('DATA UPDATE'!$L:$L,'DATA UPDATE'!$D:$D,วิเคราะห์ข้อมูล!A1038,'DATA UPDATE'!$T:$T,วิเคราะห์ข้อมูล!$R$2)</f>
        <v>0</v>
      </c>
      <c r="S1038" s="4">
        <f>SUMIFS('UPDATE STOCK'!$F:$F,'UPDATE STOCK'!$A:$A,A1038,'UPDATE STOCK'!$G:$G,$S$2)</f>
        <v>0</v>
      </c>
      <c r="T1038" s="4">
        <f>SUMIFS('UPDATE STOCK'!$F:$F,'UPDATE STOCK'!$A:$A,A1038,'UPDATE STOCK'!$G:$G,$T$2)</f>
        <v>0</v>
      </c>
      <c r="U1038" s="4">
        <f>SUMIFS('UPDATE STOCK'!$F:$F,'UPDATE STOCK'!$A:$A,วิเคราะห์ข้อมูล!A1038,'UPDATE STOCK'!$G:$G,$U$2)</f>
        <v>0</v>
      </c>
      <c r="V1038" s="4">
        <f>SUMIFS('UPDATE STOCK'!$F:$F,'UPDATE STOCK'!$A:$A,วิเคราะห์ข้อมูล!A1038,'UPDATE STOCK'!$G:$G,$V$2)</f>
        <v>0</v>
      </c>
      <c r="W1038" s="4"/>
      <c r="X1038" s="4"/>
      <c r="Y1038" s="4"/>
      <c r="Z1038" s="4"/>
      <c r="AA1038" s="4"/>
    </row>
    <row r="1039" spans="1:27" x14ac:dyDescent="0.2">
      <c r="A1039" s="12" t="s">
        <v>2055</v>
      </c>
      <c r="B1039" s="12" t="s">
        <v>2056</v>
      </c>
      <c r="C1039" s="5">
        <f>SUMIFS('DATA UPDATE'!$L:$L,'DATA UPDATE'!$E:$E,วิเคราะห์ข้อมูล!A1039,'DATA UPDATE'!$B:$B,วิเคราะห์ข้อมูล!$C$2)</f>
        <v>0</v>
      </c>
      <c r="D1039" s="5">
        <f>SUMIFS('DATA UPDATE'!$L:$L,'DATA UPDATE'!$E:$E,A1039,'DATA UPDATE'!$B:$B,$D$2)</f>
        <v>0</v>
      </c>
      <c r="E1039" s="5">
        <f>SUMIFS('DATA UPDATE'!$L:$L,'DATA UPDATE'!$E:$E,A1039,'DATA UPDATE'!$B:$B,$E$2)</f>
        <v>2</v>
      </c>
      <c r="F1039" s="5">
        <f>SUMIFS('DATA UPDATE'!$L:$L,'DATA UPDATE'!$E:$E,A1039,'DATA UPDATE'!$B:$B,$F$2)</f>
        <v>0</v>
      </c>
      <c r="G1039" s="5">
        <f>SUMIFS('DATA UPDATE'!$L:$L,'DATA UPDATE'!$E:$E,A1039,'DATA UPDATE'!$B:$B,$G$2)</f>
        <v>0</v>
      </c>
      <c r="H1039" s="5">
        <f>SUMIFS('DATA UPDATE'!$L:$L,'DATA UPDATE'!$E:$E,A1039,'DATA UPDATE'!$B:$B,$H$2)</f>
        <v>0</v>
      </c>
      <c r="I1039" s="5">
        <f t="shared" si="81"/>
        <v>2</v>
      </c>
      <c r="J1039" s="9">
        <f>SUMIFS('UPDATE STOCK'!F:F,'UPDATE STOCK'!A:A,วิเคราะห์ข้อมูล!A1039)</f>
        <v>0</v>
      </c>
      <c r="K1039" s="10">
        <f t="shared" si="82"/>
        <v>2</v>
      </c>
      <c r="L1039" s="5">
        <f t="shared" si="83"/>
        <v>0</v>
      </c>
      <c r="M1039" s="8">
        <f t="shared" si="84"/>
        <v>0.4</v>
      </c>
      <c r="N1039" s="7">
        <f t="shared" si="85"/>
        <v>0.4</v>
      </c>
      <c r="O1039" s="4">
        <f>SUMIFS('DATA UPDATE'!$L:$L,'DATA UPDATE'!$E:$E,วิเคราะห์ข้อมูล!A1039,'DATA UPDATE'!$T:$T,วิเคราะห์ข้อมูล!$O$2)</f>
        <v>0</v>
      </c>
      <c r="P1039" s="4">
        <f>SUMIFS('DATA UPDATE'!$L:$L,'DATA UPDATE'!$E:$E,วิเคราะห์ข้อมูล!A1039,'DATA UPDATE'!$T:$T,วิเคราะห์ข้อมูล!$P$2)</f>
        <v>0</v>
      </c>
      <c r="Q1039" s="4">
        <f>SUMIFS('DATA UPDATE'!$L:$L,'DATA UPDATE'!$E:$E,วิเคราะห์ข้อมูล!A1039,'DATA UPDATE'!$T:$T,วิเคราะห์ข้อมูล!$Q$2)</f>
        <v>0</v>
      </c>
      <c r="R1039" s="4">
        <f>SUMIFS('DATA UPDATE'!$L:$L,'DATA UPDATE'!$D:$D,วิเคราะห์ข้อมูล!A1039,'DATA UPDATE'!$T:$T,วิเคราะห์ข้อมูล!$R$2)</f>
        <v>0</v>
      </c>
      <c r="S1039" s="4">
        <f>SUMIFS('UPDATE STOCK'!$F:$F,'UPDATE STOCK'!$A:$A,A1039,'UPDATE STOCK'!$G:$G,$S$2)</f>
        <v>0</v>
      </c>
      <c r="T1039" s="4">
        <f>SUMIFS('UPDATE STOCK'!$F:$F,'UPDATE STOCK'!$A:$A,A1039,'UPDATE STOCK'!$G:$G,$T$2)</f>
        <v>0</v>
      </c>
      <c r="U1039" s="4">
        <f>SUMIFS('UPDATE STOCK'!$F:$F,'UPDATE STOCK'!$A:$A,วิเคราะห์ข้อมูล!A1039,'UPDATE STOCK'!$G:$G,$U$2)</f>
        <v>0</v>
      </c>
      <c r="V1039" s="4">
        <f>SUMIFS('UPDATE STOCK'!$F:$F,'UPDATE STOCK'!$A:$A,วิเคราะห์ข้อมูล!A1039,'UPDATE STOCK'!$G:$G,$V$2)</f>
        <v>0</v>
      </c>
      <c r="W1039" s="4"/>
      <c r="X1039" s="4"/>
      <c r="Y1039" s="4"/>
      <c r="Z1039" s="4"/>
      <c r="AA1039" s="4"/>
    </row>
    <row r="1040" spans="1:27" x14ac:dyDescent="0.2">
      <c r="A1040" s="12" t="s">
        <v>2057</v>
      </c>
      <c r="B1040" s="12" t="s">
        <v>2058</v>
      </c>
      <c r="C1040" s="5">
        <f>SUMIFS('DATA UPDATE'!$L:$L,'DATA UPDATE'!$E:$E,วิเคราะห์ข้อมูล!A1040,'DATA UPDATE'!$B:$B,วิเคราะห์ข้อมูล!$C$2)</f>
        <v>1</v>
      </c>
      <c r="D1040" s="5">
        <f>SUMIFS('DATA UPDATE'!$L:$L,'DATA UPDATE'!$E:$E,A1040,'DATA UPDATE'!$B:$B,$D$2)</f>
        <v>0</v>
      </c>
      <c r="E1040" s="5">
        <f>SUMIFS('DATA UPDATE'!$L:$L,'DATA UPDATE'!$E:$E,A1040,'DATA UPDATE'!$B:$B,$E$2)</f>
        <v>0</v>
      </c>
      <c r="F1040" s="5">
        <f>SUMIFS('DATA UPDATE'!$L:$L,'DATA UPDATE'!$E:$E,A1040,'DATA UPDATE'!$B:$B,$F$2)</f>
        <v>0</v>
      </c>
      <c r="G1040" s="5">
        <f>SUMIFS('DATA UPDATE'!$L:$L,'DATA UPDATE'!$E:$E,A1040,'DATA UPDATE'!$B:$B,$G$2)</f>
        <v>0</v>
      </c>
      <c r="H1040" s="5">
        <f>SUMIFS('DATA UPDATE'!$L:$L,'DATA UPDATE'!$E:$E,A1040,'DATA UPDATE'!$B:$B,$H$2)</f>
        <v>0</v>
      </c>
      <c r="I1040" s="5">
        <f t="shared" si="81"/>
        <v>1</v>
      </c>
      <c r="J1040" s="5">
        <f>SUMIFS('UPDATE STOCK'!F:F,'UPDATE STOCK'!A:A,วิเคราะห์ข้อมูล!A1040)</f>
        <v>0</v>
      </c>
      <c r="K1040" s="10">
        <f t="shared" si="82"/>
        <v>1</v>
      </c>
      <c r="L1040" s="5">
        <f t="shared" si="83"/>
        <v>0</v>
      </c>
      <c r="M1040" s="8">
        <f t="shared" si="84"/>
        <v>0.2</v>
      </c>
      <c r="N1040" s="7">
        <f t="shared" si="85"/>
        <v>0.2</v>
      </c>
      <c r="O1040" s="4">
        <f>SUMIFS('DATA UPDATE'!$L:$L,'DATA UPDATE'!$E:$E,วิเคราะห์ข้อมูล!A1040,'DATA UPDATE'!$T:$T,วิเคราะห์ข้อมูล!$O$2)</f>
        <v>0</v>
      </c>
      <c r="P1040" s="4">
        <f>SUMIFS('DATA UPDATE'!$L:$L,'DATA UPDATE'!$E:$E,วิเคราะห์ข้อมูล!A1040,'DATA UPDATE'!$T:$T,วิเคราะห์ข้อมูล!$P$2)</f>
        <v>1</v>
      </c>
      <c r="Q1040" s="4">
        <f>SUMIFS('DATA UPDATE'!$L:$L,'DATA UPDATE'!$E:$E,วิเคราะห์ข้อมูล!A1040,'DATA UPDATE'!$T:$T,วิเคราะห์ข้อมูล!$Q$2)</f>
        <v>0</v>
      </c>
      <c r="R1040" s="4">
        <f>SUMIFS('DATA UPDATE'!$L:$L,'DATA UPDATE'!$D:$D,วิเคราะห์ข้อมูล!A1040,'DATA UPDATE'!$T:$T,วิเคราะห์ข้อมูล!$R$2)</f>
        <v>0</v>
      </c>
      <c r="S1040" s="4">
        <f>SUMIFS('UPDATE STOCK'!$F:$F,'UPDATE STOCK'!$A:$A,A1040,'UPDATE STOCK'!$G:$G,$S$2)</f>
        <v>0</v>
      </c>
      <c r="T1040" s="4">
        <f>SUMIFS('UPDATE STOCK'!$F:$F,'UPDATE STOCK'!$A:$A,A1040,'UPDATE STOCK'!$G:$G,$T$2)</f>
        <v>0</v>
      </c>
      <c r="U1040" s="4">
        <f>SUMIFS('UPDATE STOCK'!$F:$F,'UPDATE STOCK'!$A:$A,วิเคราะห์ข้อมูล!A1040,'UPDATE STOCK'!$G:$G,$U$2)</f>
        <v>0</v>
      </c>
      <c r="V1040" s="4">
        <f>SUMIFS('UPDATE STOCK'!$F:$F,'UPDATE STOCK'!$A:$A,วิเคราะห์ข้อมูล!A1040,'UPDATE STOCK'!$G:$G,$V$2)</f>
        <v>0</v>
      </c>
      <c r="W1040" s="4"/>
      <c r="X1040" s="4"/>
      <c r="Y1040" s="4"/>
      <c r="Z1040" s="4"/>
      <c r="AA1040" s="4"/>
    </row>
    <row r="1041" spans="1:27" x14ac:dyDescent="0.2">
      <c r="A1041" s="12" t="s">
        <v>2059</v>
      </c>
      <c r="B1041" s="12" t="s">
        <v>2060</v>
      </c>
      <c r="C1041" s="5">
        <f>SUMIFS('DATA UPDATE'!$L:$L,'DATA UPDATE'!$E:$E,วิเคราะห์ข้อมูล!A1041,'DATA UPDATE'!$B:$B,วิเคราะห์ข้อมูล!$C$2)</f>
        <v>0</v>
      </c>
      <c r="D1041" s="5">
        <f>SUMIFS('DATA UPDATE'!$L:$L,'DATA UPDATE'!$E:$E,A1041,'DATA UPDATE'!$B:$B,$D$2)</f>
        <v>0</v>
      </c>
      <c r="E1041" s="5">
        <f>SUMIFS('DATA UPDATE'!$L:$L,'DATA UPDATE'!$E:$E,A1041,'DATA UPDATE'!$B:$B,$E$2)</f>
        <v>0</v>
      </c>
      <c r="F1041" s="5">
        <f>SUMIFS('DATA UPDATE'!$L:$L,'DATA UPDATE'!$E:$E,A1041,'DATA UPDATE'!$B:$B,$F$2)</f>
        <v>0</v>
      </c>
      <c r="G1041" s="5">
        <f>SUMIFS('DATA UPDATE'!$L:$L,'DATA UPDATE'!$E:$E,A1041,'DATA UPDATE'!$B:$B,$G$2)</f>
        <v>1</v>
      </c>
      <c r="H1041" s="5">
        <f>SUMIFS('DATA UPDATE'!$L:$L,'DATA UPDATE'!$E:$E,A1041,'DATA UPDATE'!$B:$B,$H$2)</f>
        <v>0</v>
      </c>
      <c r="I1041" s="5">
        <f t="shared" si="81"/>
        <v>1</v>
      </c>
      <c r="J1041" s="5">
        <f>SUMIFS('UPDATE STOCK'!F:F,'UPDATE STOCK'!A:A,วิเคราะห์ข้อมูล!A1041)</f>
        <v>0</v>
      </c>
      <c r="K1041" s="10">
        <f t="shared" si="82"/>
        <v>1</v>
      </c>
      <c r="L1041" s="5">
        <f t="shared" si="83"/>
        <v>0</v>
      </c>
      <c r="M1041" s="8">
        <f t="shared" si="84"/>
        <v>0.2</v>
      </c>
      <c r="N1041" s="7">
        <f t="shared" si="85"/>
        <v>0.2</v>
      </c>
      <c r="O1041" s="4">
        <f>SUMIFS('DATA UPDATE'!$L:$L,'DATA UPDATE'!$E:$E,วิเคราะห์ข้อมูล!A1041,'DATA UPDATE'!$T:$T,วิเคราะห์ข้อมูล!$O$2)</f>
        <v>1</v>
      </c>
      <c r="P1041" s="4">
        <f>SUMIFS('DATA UPDATE'!$L:$L,'DATA UPDATE'!$E:$E,วิเคราะห์ข้อมูล!A1041,'DATA UPDATE'!$T:$T,วิเคราะห์ข้อมูล!$P$2)</f>
        <v>0</v>
      </c>
      <c r="Q1041" s="4">
        <f>SUMIFS('DATA UPDATE'!$L:$L,'DATA UPDATE'!$E:$E,วิเคราะห์ข้อมูล!A1041,'DATA UPDATE'!$T:$T,วิเคราะห์ข้อมูล!$Q$2)</f>
        <v>0</v>
      </c>
      <c r="R1041" s="4">
        <f>SUMIFS('DATA UPDATE'!$L:$L,'DATA UPDATE'!$D:$D,วิเคราะห์ข้อมูล!A1041,'DATA UPDATE'!$T:$T,วิเคราะห์ข้อมูล!$R$2)</f>
        <v>0</v>
      </c>
      <c r="S1041" s="4">
        <f>SUMIFS('UPDATE STOCK'!$F:$F,'UPDATE STOCK'!$A:$A,A1041,'UPDATE STOCK'!$G:$G,$S$2)</f>
        <v>0</v>
      </c>
      <c r="T1041" s="4">
        <f>SUMIFS('UPDATE STOCK'!$F:$F,'UPDATE STOCK'!$A:$A,A1041,'UPDATE STOCK'!$G:$G,$T$2)</f>
        <v>0</v>
      </c>
      <c r="U1041" s="4">
        <f>SUMIFS('UPDATE STOCK'!$F:$F,'UPDATE STOCK'!$A:$A,วิเคราะห์ข้อมูล!A1041,'UPDATE STOCK'!$G:$G,$U$2)</f>
        <v>0</v>
      </c>
      <c r="V1041" s="4">
        <f>SUMIFS('UPDATE STOCK'!$F:$F,'UPDATE STOCK'!$A:$A,วิเคราะห์ข้อมูล!A1041,'UPDATE STOCK'!$G:$G,$V$2)</f>
        <v>0</v>
      </c>
      <c r="W1041" s="4"/>
      <c r="X1041" s="4"/>
      <c r="Y1041" s="4"/>
      <c r="Z1041" s="4"/>
      <c r="AA1041" s="4"/>
    </row>
    <row r="1042" spans="1:27" x14ac:dyDescent="0.2">
      <c r="A1042" s="12" t="s">
        <v>2061</v>
      </c>
      <c r="B1042" s="12" t="s">
        <v>2062</v>
      </c>
      <c r="C1042" s="5">
        <f>SUMIFS('DATA UPDATE'!$L:$L,'DATA UPDATE'!$E:$E,วิเคราะห์ข้อมูล!A1042,'DATA UPDATE'!$B:$B,วิเคราะห์ข้อมูล!$C$2)</f>
        <v>0</v>
      </c>
      <c r="D1042" s="5">
        <f>SUMIFS('DATA UPDATE'!$L:$L,'DATA UPDATE'!$E:$E,A1042,'DATA UPDATE'!$B:$B,$D$2)</f>
        <v>1</v>
      </c>
      <c r="E1042" s="5">
        <f>SUMIFS('DATA UPDATE'!$L:$L,'DATA UPDATE'!$E:$E,A1042,'DATA UPDATE'!$B:$B,$E$2)</f>
        <v>0</v>
      </c>
      <c r="F1042" s="5">
        <f>SUMIFS('DATA UPDATE'!$L:$L,'DATA UPDATE'!$E:$E,A1042,'DATA UPDATE'!$B:$B,$F$2)</f>
        <v>0</v>
      </c>
      <c r="G1042" s="5">
        <f>SUMIFS('DATA UPDATE'!$L:$L,'DATA UPDATE'!$E:$E,A1042,'DATA UPDATE'!$B:$B,$G$2)</f>
        <v>0</v>
      </c>
      <c r="H1042" s="5">
        <f>SUMIFS('DATA UPDATE'!$L:$L,'DATA UPDATE'!$E:$E,A1042,'DATA UPDATE'!$B:$B,$H$2)</f>
        <v>0</v>
      </c>
      <c r="I1042" s="5">
        <f t="shared" si="81"/>
        <v>1</v>
      </c>
      <c r="J1042" s="5">
        <f>SUMIFS('UPDATE STOCK'!F:F,'UPDATE STOCK'!A:A,วิเคราะห์ข้อมูล!A1042)</f>
        <v>0</v>
      </c>
      <c r="K1042" s="10">
        <f t="shared" si="82"/>
        <v>1</v>
      </c>
      <c r="L1042" s="5">
        <f t="shared" si="83"/>
        <v>0</v>
      </c>
      <c r="M1042" s="8">
        <f t="shared" si="84"/>
        <v>0.2</v>
      </c>
      <c r="N1042" s="7">
        <f t="shared" si="85"/>
        <v>0.2</v>
      </c>
      <c r="O1042" s="4">
        <f>SUMIFS('DATA UPDATE'!$L:$L,'DATA UPDATE'!$E:$E,วิเคราะห์ข้อมูล!A1042,'DATA UPDATE'!$T:$T,วิเคราะห์ข้อมูล!$O$2)</f>
        <v>0</v>
      </c>
      <c r="P1042" s="4">
        <f>SUMIFS('DATA UPDATE'!$L:$L,'DATA UPDATE'!$E:$E,วิเคราะห์ข้อมูล!A1042,'DATA UPDATE'!$T:$T,วิเคราะห์ข้อมูล!$P$2)</f>
        <v>0</v>
      </c>
      <c r="Q1042" s="4">
        <f>SUMIFS('DATA UPDATE'!$L:$L,'DATA UPDATE'!$E:$E,วิเคราะห์ข้อมูล!A1042,'DATA UPDATE'!$T:$T,วิเคราะห์ข้อมูล!$Q$2)</f>
        <v>1</v>
      </c>
      <c r="R1042" s="4">
        <f>SUMIFS('DATA UPDATE'!$L:$L,'DATA UPDATE'!$D:$D,วิเคราะห์ข้อมูล!A1042,'DATA UPDATE'!$T:$T,วิเคราะห์ข้อมูล!$R$2)</f>
        <v>0</v>
      </c>
      <c r="S1042" s="4">
        <f>SUMIFS('UPDATE STOCK'!$F:$F,'UPDATE STOCK'!$A:$A,A1042,'UPDATE STOCK'!$G:$G,$S$2)</f>
        <v>0</v>
      </c>
      <c r="T1042" s="4">
        <f>SUMIFS('UPDATE STOCK'!$F:$F,'UPDATE STOCK'!$A:$A,A1042,'UPDATE STOCK'!$G:$G,$T$2)</f>
        <v>0</v>
      </c>
      <c r="U1042" s="4">
        <f>SUMIFS('UPDATE STOCK'!$F:$F,'UPDATE STOCK'!$A:$A,วิเคราะห์ข้อมูล!A1042,'UPDATE STOCK'!$G:$G,$U$2)</f>
        <v>0</v>
      </c>
      <c r="V1042" s="4">
        <f>SUMIFS('UPDATE STOCK'!$F:$F,'UPDATE STOCK'!$A:$A,วิเคราะห์ข้อมูล!A1042,'UPDATE STOCK'!$G:$G,$V$2)</f>
        <v>0</v>
      </c>
      <c r="W1042" s="4"/>
      <c r="X1042" s="4"/>
      <c r="Y1042" s="4"/>
      <c r="Z1042" s="4"/>
      <c r="AA1042" s="4"/>
    </row>
    <row r="1043" spans="1:27" x14ac:dyDescent="0.2">
      <c r="A1043" s="12" t="s">
        <v>2063</v>
      </c>
      <c r="B1043" s="12" t="s">
        <v>2064</v>
      </c>
      <c r="C1043" s="5">
        <f>SUMIFS('DATA UPDATE'!$L:$L,'DATA UPDATE'!$E:$E,วิเคราะห์ข้อมูล!A1043,'DATA UPDATE'!$B:$B,วิเคราะห์ข้อมูล!$C$2)</f>
        <v>0</v>
      </c>
      <c r="D1043" s="5">
        <f>SUMIFS('DATA UPDATE'!$L:$L,'DATA UPDATE'!$E:$E,A1043,'DATA UPDATE'!$B:$B,$D$2)</f>
        <v>1</v>
      </c>
      <c r="E1043" s="5">
        <f>SUMIFS('DATA UPDATE'!$L:$L,'DATA UPDATE'!$E:$E,A1043,'DATA UPDATE'!$B:$B,$E$2)</f>
        <v>0</v>
      </c>
      <c r="F1043" s="5">
        <f>SUMIFS('DATA UPDATE'!$L:$L,'DATA UPDATE'!$E:$E,A1043,'DATA UPDATE'!$B:$B,$F$2)</f>
        <v>0</v>
      </c>
      <c r="G1043" s="5">
        <f>SUMIFS('DATA UPDATE'!$L:$L,'DATA UPDATE'!$E:$E,A1043,'DATA UPDATE'!$B:$B,$G$2)</f>
        <v>0</v>
      </c>
      <c r="H1043" s="5">
        <f>SUMIFS('DATA UPDATE'!$L:$L,'DATA UPDATE'!$E:$E,A1043,'DATA UPDATE'!$B:$B,$H$2)</f>
        <v>0</v>
      </c>
      <c r="I1043" s="5">
        <f t="shared" si="81"/>
        <v>1</v>
      </c>
      <c r="J1043" s="5">
        <f>SUMIFS('UPDATE STOCK'!F:F,'UPDATE STOCK'!A:A,วิเคราะห์ข้อมูล!A1043)</f>
        <v>0</v>
      </c>
      <c r="K1043" s="10">
        <f t="shared" si="82"/>
        <v>1</v>
      </c>
      <c r="L1043" s="5">
        <f t="shared" si="83"/>
        <v>0</v>
      </c>
      <c r="M1043" s="8">
        <f t="shared" si="84"/>
        <v>0.2</v>
      </c>
      <c r="N1043" s="7">
        <f t="shared" si="85"/>
        <v>0.2</v>
      </c>
      <c r="O1043" s="4">
        <f>SUMIFS('DATA UPDATE'!$L:$L,'DATA UPDATE'!$E:$E,วิเคราะห์ข้อมูล!A1043,'DATA UPDATE'!$T:$T,วิเคราะห์ข้อมูล!$O$2)</f>
        <v>1</v>
      </c>
      <c r="P1043" s="4">
        <f>SUMIFS('DATA UPDATE'!$L:$L,'DATA UPDATE'!$E:$E,วิเคราะห์ข้อมูล!A1043,'DATA UPDATE'!$T:$T,วิเคราะห์ข้อมูล!$P$2)</f>
        <v>0</v>
      </c>
      <c r="Q1043" s="4">
        <f>SUMIFS('DATA UPDATE'!$L:$L,'DATA UPDATE'!$E:$E,วิเคราะห์ข้อมูล!A1043,'DATA UPDATE'!$T:$T,วิเคราะห์ข้อมูล!$Q$2)</f>
        <v>0</v>
      </c>
      <c r="R1043" s="4">
        <f>SUMIFS('DATA UPDATE'!$L:$L,'DATA UPDATE'!$D:$D,วิเคราะห์ข้อมูล!A1043,'DATA UPDATE'!$T:$T,วิเคราะห์ข้อมูล!$R$2)</f>
        <v>0</v>
      </c>
      <c r="S1043" s="4">
        <f>SUMIFS('UPDATE STOCK'!$F:$F,'UPDATE STOCK'!$A:$A,A1043,'UPDATE STOCK'!$G:$G,$S$2)</f>
        <v>0</v>
      </c>
      <c r="T1043" s="4">
        <f>SUMIFS('UPDATE STOCK'!$F:$F,'UPDATE STOCK'!$A:$A,A1043,'UPDATE STOCK'!$G:$G,$T$2)</f>
        <v>0</v>
      </c>
      <c r="U1043" s="4">
        <f>SUMIFS('UPDATE STOCK'!$F:$F,'UPDATE STOCK'!$A:$A,วิเคราะห์ข้อมูล!A1043,'UPDATE STOCK'!$G:$G,$U$2)</f>
        <v>0</v>
      </c>
      <c r="V1043" s="4">
        <f>SUMIFS('UPDATE STOCK'!$F:$F,'UPDATE STOCK'!$A:$A,วิเคราะห์ข้อมูล!A1043,'UPDATE STOCK'!$G:$G,$V$2)</f>
        <v>0</v>
      </c>
      <c r="W1043" s="4"/>
      <c r="X1043" s="4"/>
      <c r="Y1043" s="4"/>
      <c r="Z1043" s="4"/>
      <c r="AA1043" s="4"/>
    </row>
    <row r="1044" spans="1:27" x14ac:dyDescent="0.2">
      <c r="A1044" s="12" t="s">
        <v>2065</v>
      </c>
      <c r="B1044" s="12" t="s">
        <v>2066</v>
      </c>
      <c r="C1044" s="5">
        <f>SUMIFS('DATA UPDATE'!$L:$L,'DATA UPDATE'!$E:$E,วิเคราะห์ข้อมูล!A1044,'DATA UPDATE'!$B:$B,วิเคราะห์ข้อมูล!$C$2)</f>
        <v>0</v>
      </c>
      <c r="D1044" s="5">
        <f>SUMIFS('DATA UPDATE'!$L:$L,'DATA UPDATE'!$E:$E,A1044,'DATA UPDATE'!$B:$B,$D$2)</f>
        <v>0</v>
      </c>
      <c r="E1044" s="5">
        <f>SUMIFS('DATA UPDATE'!$L:$L,'DATA UPDATE'!$E:$E,A1044,'DATA UPDATE'!$B:$B,$E$2)</f>
        <v>0</v>
      </c>
      <c r="F1044" s="5">
        <f>SUMIFS('DATA UPDATE'!$L:$L,'DATA UPDATE'!$E:$E,A1044,'DATA UPDATE'!$B:$B,$F$2)</f>
        <v>0</v>
      </c>
      <c r="G1044" s="5">
        <f>SUMIFS('DATA UPDATE'!$L:$L,'DATA UPDATE'!$E:$E,A1044,'DATA UPDATE'!$B:$B,$G$2)</f>
        <v>1</v>
      </c>
      <c r="H1044" s="5">
        <f>SUMIFS('DATA UPDATE'!$L:$L,'DATA UPDATE'!$E:$E,A1044,'DATA UPDATE'!$B:$B,$H$2)</f>
        <v>0</v>
      </c>
      <c r="I1044" s="5">
        <f t="shared" si="81"/>
        <v>1</v>
      </c>
      <c r="J1044" s="5">
        <f>SUMIFS('UPDATE STOCK'!F:F,'UPDATE STOCK'!A:A,วิเคราะห์ข้อมูล!A1044)</f>
        <v>0</v>
      </c>
      <c r="K1044" s="10">
        <f t="shared" si="82"/>
        <v>1</v>
      </c>
      <c r="L1044" s="5">
        <f t="shared" si="83"/>
        <v>0</v>
      </c>
      <c r="M1044" s="8">
        <f t="shared" si="84"/>
        <v>0.2</v>
      </c>
      <c r="N1044" s="7">
        <f t="shared" si="85"/>
        <v>0.2</v>
      </c>
      <c r="O1044" s="4">
        <f>SUMIFS('DATA UPDATE'!$L:$L,'DATA UPDATE'!$E:$E,วิเคราะห์ข้อมูล!A1044,'DATA UPDATE'!$T:$T,วิเคราะห์ข้อมูล!$O$2)</f>
        <v>0</v>
      </c>
      <c r="P1044" s="4">
        <f>SUMIFS('DATA UPDATE'!$L:$L,'DATA UPDATE'!$E:$E,วิเคราะห์ข้อมูล!A1044,'DATA UPDATE'!$T:$T,วิเคราะห์ข้อมูล!$P$2)</f>
        <v>0</v>
      </c>
      <c r="Q1044" s="4">
        <f>SUMIFS('DATA UPDATE'!$L:$L,'DATA UPDATE'!$E:$E,วิเคราะห์ข้อมูล!A1044,'DATA UPDATE'!$T:$T,วิเคราะห์ข้อมูล!$Q$2)</f>
        <v>0</v>
      </c>
      <c r="R1044" s="4">
        <f>SUMIFS('DATA UPDATE'!$L:$L,'DATA UPDATE'!$D:$D,วิเคราะห์ข้อมูล!A1044,'DATA UPDATE'!$T:$T,วิเคราะห์ข้อมูล!$R$2)</f>
        <v>0</v>
      </c>
      <c r="S1044" s="4">
        <f>SUMIFS('UPDATE STOCK'!$F:$F,'UPDATE STOCK'!$A:$A,A1044,'UPDATE STOCK'!$G:$G,$S$2)</f>
        <v>0</v>
      </c>
      <c r="T1044" s="4">
        <f>SUMIFS('UPDATE STOCK'!$F:$F,'UPDATE STOCK'!$A:$A,A1044,'UPDATE STOCK'!$G:$G,$T$2)</f>
        <v>0</v>
      </c>
      <c r="U1044" s="4">
        <f>SUMIFS('UPDATE STOCK'!$F:$F,'UPDATE STOCK'!$A:$A,วิเคราะห์ข้อมูล!A1044,'UPDATE STOCK'!$G:$G,$U$2)</f>
        <v>0</v>
      </c>
      <c r="V1044" s="4">
        <f>SUMIFS('UPDATE STOCK'!$F:$F,'UPDATE STOCK'!$A:$A,วิเคราะห์ข้อมูล!A1044,'UPDATE STOCK'!$G:$G,$V$2)</f>
        <v>0</v>
      </c>
      <c r="W1044" s="4"/>
      <c r="X1044" s="4"/>
      <c r="Y1044" s="4"/>
      <c r="Z1044" s="4"/>
      <c r="AA1044" s="4"/>
    </row>
    <row r="1045" spans="1:27" x14ac:dyDescent="0.2">
      <c r="A1045" s="12" t="s">
        <v>2067</v>
      </c>
      <c r="B1045" s="12" t="s">
        <v>2068</v>
      </c>
      <c r="C1045" s="5">
        <f>SUMIFS('DATA UPDATE'!$L:$L,'DATA UPDATE'!$E:$E,วิเคราะห์ข้อมูล!A1045,'DATA UPDATE'!$B:$B,วิเคราะห์ข้อมูล!$C$2)</f>
        <v>0</v>
      </c>
      <c r="D1045" s="5">
        <f>SUMIFS('DATA UPDATE'!$L:$L,'DATA UPDATE'!$E:$E,A1045,'DATA UPDATE'!$B:$B,$D$2)</f>
        <v>0</v>
      </c>
      <c r="E1045" s="5">
        <f>SUMIFS('DATA UPDATE'!$L:$L,'DATA UPDATE'!$E:$E,A1045,'DATA UPDATE'!$B:$B,$E$2)</f>
        <v>0</v>
      </c>
      <c r="F1045" s="5">
        <f>SUMIFS('DATA UPDATE'!$L:$L,'DATA UPDATE'!$E:$E,A1045,'DATA UPDATE'!$B:$B,$F$2)</f>
        <v>0</v>
      </c>
      <c r="G1045" s="5">
        <f>SUMIFS('DATA UPDATE'!$L:$L,'DATA UPDATE'!$E:$E,A1045,'DATA UPDATE'!$B:$B,$G$2)</f>
        <v>1</v>
      </c>
      <c r="H1045" s="5">
        <f>SUMIFS('DATA UPDATE'!$L:$L,'DATA UPDATE'!$E:$E,A1045,'DATA UPDATE'!$B:$B,$H$2)</f>
        <v>0</v>
      </c>
      <c r="I1045" s="5">
        <f t="shared" si="81"/>
        <v>1</v>
      </c>
      <c r="J1045" s="5">
        <f>SUMIFS('UPDATE STOCK'!F:F,'UPDATE STOCK'!A:A,วิเคราะห์ข้อมูล!A1045)</f>
        <v>0</v>
      </c>
      <c r="K1045" s="10">
        <f t="shared" si="82"/>
        <v>1</v>
      </c>
      <c r="L1045" s="5">
        <f t="shared" si="83"/>
        <v>0</v>
      </c>
      <c r="M1045" s="8">
        <f t="shared" si="84"/>
        <v>0.2</v>
      </c>
      <c r="N1045" s="7">
        <f t="shared" si="85"/>
        <v>0.2</v>
      </c>
      <c r="O1045" s="4">
        <f>SUMIFS('DATA UPDATE'!$L:$L,'DATA UPDATE'!$E:$E,วิเคราะห์ข้อมูล!A1045,'DATA UPDATE'!$T:$T,วิเคราะห์ข้อมูล!$O$2)</f>
        <v>1</v>
      </c>
      <c r="P1045" s="4">
        <f>SUMIFS('DATA UPDATE'!$L:$L,'DATA UPDATE'!$E:$E,วิเคราะห์ข้อมูล!A1045,'DATA UPDATE'!$T:$T,วิเคราะห์ข้อมูล!$P$2)</f>
        <v>0</v>
      </c>
      <c r="Q1045" s="4">
        <f>SUMIFS('DATA UPDATE'!$L:$L,'DATA UPDATE'!$E:$E,วิเคราะห์ข้อมูล!A1045,'DATA UPDATE'!$T:$T,วิเคราะห์ข้อมูล!$Q$2)</f>
        <v>0</v>
      </c>
      <c r="R1045" s="4">
        <f>SUMIFS('DATA UPDATE'!$L:$L,'DATA UPDATE'!$D:$D,วิเคราะห์ข้อมูล!A1045,'DATA UPDATE'!$T:$T,วิเคราะห์ข้อมูล!$R$2)</f>
        <v>0</v>
      </c>
      <c r="S1045" s="4">
        <f>SUMIFS('UPDATE STOCK'!$F:$F,'UPDATE STOCK'!$A:$A,A1045,'UPDATE STOCK'!$G:$G,$S$2)</f>
        <v>0</v>
      </c>
      <c r="T1045" s="4">
        <f>SUMIFS('UPDATE STOCK'!$F:$F,'UPDATE STOCK'!$A:$A,A1045,'UPDATE STOCK'!$G:$G,$T$2)</f>
        <v>0</v>
      </c>
      <c r="U1045" s="4">
        <f>SUMIFS('UPDATE STOCK'!$F:$F,'UPDATE STOCK'!$A:$A,วิเคราะห์ข้อมูล!A1045,'UPDATE STOCK'!$G:$G,$U$2)</f>
        <v>0</v>
      </c>
      <c r="V1045" s="4">
        <f>SUMIFS('UPDATE STOCK'!$F:$F,'UPDATE STOCK'!$A:$A,วิเคราะห์ข้อมูล!A1045,'UPDATE STOCK'!$G:$G,$V$2)</f>
        <v>0</v>
      </c>
      <c r="W1045" s="4"/>
      <c r="X1045" s="4"/>
      <c r="Y1045" s="4"/>
      <c r="Z1045" s="4"/>
      <c r="AA1045" s="4"/>
    </row>
    <row r="1046" spans="1:27" x14ac:dyDescent="0.2">
      <c r="A1046" s="12" t="s">
        <v>2069</v>
      </c>
      <c r="B1046" s="12" t="s">
        <v>2070</v>
      </c>
      <c r="C1046" s="5">
        <f>SUMIFS('DATA UPDATE'!$L:$L,'DATA UPDATE'!$E:$E,วิเคราะห์ข้อมูล!A1046,'DATA UPDATE'!$B:$B,วิเคราะห์ข้อมูล!$C$2)</f>
        <v>0</v>
      </c>
      <c r="D1046" s="5">
        <f>SUMIFS('DATA UPDATE'!$L:$L,'DATA UPDATE'!$E:$E,A1046,'DATA UPDATE'!$B:$B,$D$2)</f>
        <v>0</v>
      </c>
      <c r="E1046" s="5">
        <f>SUMIFS('DATA UPDATE'!$L:$L,'DATA UPDATE'!$E:$E,A1046,'DATA UPDATE'!$B:$B,$E$2)</f>
        <v>2</v>
      </c>
      <c r="F1046" s="5">
        <f>SUMIFS('DATA UPDATE'!$L:$L,'DATA UPDATE'!$E:$E,A1046,'DATA UPDATE'!$B:$B,$F$2)</f>
        <v>0</v>
      </c>
      <c r="G1046" s="5">
        <f>SUMIFS('DATA UPDATE'!$L:$L,'DATA UPDATE'!$E:$E,A1046,'DATA UPDATE'!$B:$B,$G$2)</f>
        <v>0</v>
      </c>
      <c r="H1046" s="5">
        <f>SUMIFS('DATA UPDATE'!$L:$L,'DATA UPDATE'!$E:$E,A1046,'DATA UPDATE'!$B:$B,$H$2)</f>
        <v>0</v>
      </c>
      <c r="I1046" s="5">
        <f t="shared" si="81"/>
        <v>2</v>
      </c>
      <c r="J1046" s="5">
        <f>SUMIFS('UPDATE STOCK'!F:F,'UPDATE STOCK'!A:A,วิเคราะห์ข้อมูล!A1046)</f>
        <v>1</v>
      </c>
      <c r="K1046" s="10">
        <f t="shared" si="82"/>
        <v>2</v>
      </c>
      <c r="L1046" s="5">
        <f t="shared" si="83"/>
        <v>0</v>
      </c>
      <c r="M1046" s="8">
        <f t="shared" si="84"/>
        <v>0.4</v>
      </c>
      <c r="N1046" s="7">
        <f t="shared" si="85"/>
        <v>-0.6</v>
      </c>
      <c r="O1046" s="4">
        <f>SUMIFS('DATA UPDATE'!$L:$L,'DATA UPDATE'!$E:$E,วิเคราะห์ข้อมูล!A1046,'DATA UPDATE'!$T:$T,วิเคราะห์ข้อมูล!$O$2)</f>
        <v>0</v>
      </c>
      <c r="P1046" s="4">
        <f>SUMIFS('DATA UPDATE'!$L:$L,'DATA UPDATE'!$E:$E,วิเคราะห์ข้อมูล!A1046,'DATA UPDATE'!$T:$T,วิเคราะห์ข้อมูล!$P$2)</f>
        <v>2</v>
      </c>
      <c r="Q1046" s="4">
        <f>SUMIFS('DATA UPDATE'!$L:$L,'DATA UPDATE'!$E:$E,วิเคราะห์ข้อมูล!A1046,'DATA UPDATE'!$T:$T,วิเคราะห์ข้อมูล!$Q$2)</f>
        <v>0</v>
      </c>
      <c r="R1046" s="4">
        <f>SUMIFS('DATA UPDATE'!$L:$L,'DATA UPDATE'!$D:$D,วิเคราะห์ข้อมูล!A1046,'DATA UPDATE'!$T:$T,วิเคราะห์ข้อมูล!$R$2)</f>
        <v>0</v>
      </c>
      <c r="S1046" s="4">
        <f>SUMIFS('UPDATE STOCK'!$F:$F,'UPDATE STOCK'!$A:$A,A1046,'UPDATE STOCK'!$G:$G,$S$2)</f>
        <v>0</v>
      </c>
      <c r="T1046" s="4">
        <f>SUMIFS('UPDATE STOCK'!$F:$F,'UPDATE STOCK'!$A:$A,A1046,'UPDATE STOCK'!$G:$G,$T$2)</f>
        <v>1</v>
      </c>
      <c r="U1046" s="4">
        <f>SUMIFS('UPDATE STOCK'!$F:$F,'UPDATE STOCK'!$A:$A,วิเคราะห์ข้อมูล!A1046,'UPDATE STOCK'!$G:$G,$U$2)</f>
        <v>0</v>
      </c>
      <c r="V1046" s="4">
        <f>SUMIFS('UPDATE STOCK'!$F:$F,'UPDATE STOCK'!$A:$A,วิเคราะห์ข้อมูล!A1046,'UPDATE STOCK'!$G:$G,$V$2)</f>
        <v>0</v>
      </c>
      <c r="W1046" s="4"/>
      <c r="X1046" s="4"/>
      <c r="Y1046" s="4"/>
      <c r="Z1046" s="4"/>
      <c r="AA1046" s="4"/>
    </row>
    <row r="1047" spans="1:27" x14ac:dyDescent="0.2">
      <c r="A1047" s="12" t="s">
        <v>2071</v>
      </c>
      <c r="B1047" s="12" t="s">
        <v>2072</v>
      </c>
      <c r="C1047" s="5">
        <f>SUMIFS('DATA UPDATE'!$L:$L,'DATA UPDATE'!$E:$E,วิเคราะห์ข้อมูล!A1047,'DATA UPDATE'!$B:$B,วิเคราะห์ข้อมูล!$C$2)</f>
        <v>0</v>
      </c>
      <c r="D1047" s="5">
        <f>SUMIFS('DATA UPDATE'!$L:$L,'DATA UPDATE'!$E:$E,A1047,'DATA UPDATE'!$B:$B,$D$2)</f>
        <v>0</v>
      </c>
      <c r="E1047" s="5">
        <f>SUMIFS('DATA UPDATE'!$L:$L,'DATA UPDATE'!$E:$E,A1047,'DATA UPDATE'!$B:$B,$E$2)</f>
        <v>3</v>
      </c>
      <c r="F1047" s="5">
        <f>SUMIFS('DATA UPDATE'!$L:$L,'DATA UPDATE'!$E:$E,A1047,'DATA UPDATE'!$B:$B,$F$2)</f>
        <v>0</v>
      </c>
      <c r="G1047" s="5">
        <f>SUMIFS('DATA UPDATE'!$L:$L,'DATA UPDATE'!$E:$E,A1047,'DATA UPDATE'!$B:$B,$G$2)</f>
        <v>0</v>
      </c>
      <c r="H1047" s="5">
        <f>SUMIFS('DATA UPDATE'!$L:$L,'DATA UPDATE'!$E:$E,A1047,'DATA UPDATE'!$B:$B,$H$2)</f>
        <v>0</v>
      </c>
      <c r="I1047" s="5">
        <f t="shared" si="81"/>
        <v>3</v>
      </c>
      <c r="J1047" s="5">
        <f>SUMIFS('UPDATE STOCK'!F:F,'UPDATE STOCK'!A:A,วิเคราะห์ข้อมูล!A1047)</f>
        <v>0</v>
      </c>
      <c r="K1047" s="10">
        <f t="shared" si="82"/>
        <v>3</v>
      </c>
      <c r="L1047" s="5">
        <f t="shared" si="83"/>
        <v>0</v>
      </c>
      <c r="M1047" s="8">
        <f t="shared" si="84"/>
        <v>0.6</v>
      </c>
      <c r="N1047" s="7">
        <f t="shared" si="85"/>
        <v>0.6</v>
      </c>
      <c r="O1047" s="4">
        <f>SUMIFS('DATA UPDATE'!$L:$L,'DATA UPDATE'!$E:$E,วิเคราะห์ข้อมูล!A1047,'DATA UPDATE'!$T:$T,วิเคราะห์ข้อมูล!$O$2)</f>
        <v>0</v>
      </c>
      <c r="P1047" s="4">
        <f>SUMIFS('DATA UPDATE'!$L:$L,'DATA UPDATE'!$E:$E,วิเคราะห์ข้อมูล!A1047,'DATA UPDATE'!$T:$T,วิเคราะห์ข้อมูล!$P$2)</f>
        <v>3</v>
      </c>
      <c r="Q1047" s="4">
        <f>SUMIFS('DATA UPDATE'!$L:$L,'DATA UPDATE'!$E:$E,วิเคราะห์ข้อมูล!A1047,'DATA UPDATE'!$T:$T,วิเคราะห์ข้อมูล!$Q$2)</f>
        <v>0</v>
      </c>
      <c r="R1047" s="4">
        <f>SUMIFS('DATA UPDATE'!$L:$L,'DATA UPDATE'!$D:$D,วิเคราะห์ข้อมูล!A1047,'DATA UPDATE'!$T:$T,วิเคราะห์ข้อมูล!$R$2)</f>
        <v>0</v>
      </c>
      <c r="S1047" s="4">
        <f>SUMIFS('UPDATE STOCK'!$F:$F,'UPDATE STOCK'!$A:$A,A1047,'UPDATE STOCK'!$G:$G,$S$2)</f>
        <v>0</v>
      </c>
      <c r="T1047" s="4">
        <f>SUMIFS('UPDATE STOCK'!$F:$F,'UPDATE STOCK'!$A:$A,A1047,'UPDATE STOCK'!$G:$G,$T$2)</f>
        <v>0</v>
      </c>
      <c r="U1047" s="4">
        <f>SUMIFS('UPDATE STOCK'!$F:$F,'UPDATE STOCK'!$A:$A,วิเคราะห์ข้อมูล!A1047,'UPDATE STOCK'!$G:$G,$U$2)</f>
        <v>0</v>
      </c>
      <c r="V1047" s="4">
        <f>SUMIFS('UPDATE STOCK'!$F:$F,'UPDATE STOCK'!$A:$A,วิเคราะห์ข้อมูล!A1047,'UPDATE STOCK'!$G:$G,$V$2)</f>
        <v>0</v>
      </c>
      <c r="W1047" s="4"/>
      <c r="X1047" s="4"/>
      <c r="Y1047" s="4"/>
      <c r="Z1047" s="4"/>
      <c r="AA1047" s="4"/>
    </row>
    <row r="1048" spans="1:27" x14ac:dyDescent="0.2">
      <c r="A1048" s="12" t="s">
        <v>2073</v>
      </c>
      <c r="B1048" s="12" t="s">
        <v>2074</v>
      </c>
      <c r="C1048" s="5">
        <f>SUMIFS('DATA UPDATE'!$L:$L,'DATA UPDATE'!$E:$E,วิเคราะห์ข้อมูล!A1048,'DATA UPDATE'!$B:$B,วิเคราะห์ข้อมูล!$C$2)</f>
        <v>0</v>
      </c>
      <c r="D1048" s="5">
        <f>SUMIFS('DATA UPDATE'!$L:$L,'DATA UPDATE'!$E:$E,A1048,'DATA UPDATE'!$B:$B,$D$2)</f>
        <v>0</v>
      </c>
      <c r="E1048" s="5">
        <f>SUMIFS('DATA UPDATE'!$L:$L,'DATA UPDATE'!$E:$E,A1048,'DATA UPDATE'!$B:$B,$E$2)</f>
        <v>1</v>
      </c>
      <c r="F1048" s="5">
        <f>SUMIFS('DATA UPDATE'!$L:$L,'DATA UPDATE'!$E:$E,A1048,'DATA UPDATE'!$B:$B,$F$2)</f>
        <v>0</v>
      </c>
      <c r="G1048" s="5">
        <f>SUMIFS('DATA UPDATE'!$L:$L,'DATA UPDATE'!$E:$E,A1048,'DATA UPDATE'!$B:$B,$G$2)</f>
        <v>0</v>
      </c>
      <c r="H1048" s="5">
        <f>SUMIFS('DATA UPDATE'!$L:$L,'DATA UPDATE'!$E:$E,A1048,'DATA UPDATE'!$B:$B,$H$2)</f>
        <v>0</v>
      </c>
      <c r="I1048" s="5">
        <f t="shared" si="81"/>
        <v>1</v>
      </c>
      <c r="J1048" s="5">
        <f>SUMIFS('UPDATE STOCK'!F:F,'UPDATE STOCK'!A:A,วิเคราะห์ข้อมูล!A1048)</f>
        <v>0</v>
      </c>
      <c r="K1048" s="10">
        <f t="shared" si="82"/>
        <v>1</v>
      </c>
      <c r="L1048" s="5">
        <f t="shared" si="83"/>
        <v>0</v>
      </c>
      <c r="M1048" s="8">
        <f t="shared" si="84"/>
        <v>0.2</v>
      </c>
      <c r="N1048" s="7">
        <f t="shared" si="85"/>
        <v>0.2</v>
      </c>
      <c r="O1048" s="4">
        <f>SUMIFS('DATA UPDATE'!$L:$L,'DATA UPDATE'!$E:$E,วิเคราะห์ข้อมูล!A1048,'DATA UPDATE'!$T:$T,วิเคราะห์ข้อมูล!$O$2)</f>
        <v>1</v>
      </c>
      <c r="P1048" s="4">
        <f>SUMIFS('DATA UPDATE'!$L:$L,'DATA UPDATE'!$E:$E,วิเคราะห์ข้อมูล!A1048,'DATA UPDATE'!$T:$T,วิเคราะห์ข้อมูล!$P$2)</f>
        <v>0</v>
      </c>
      <c r="Q1048" s="4">
        <f>SUMIFS('DATA UPDATE'!$L:$L,'DATA UPDATE'!$E:$E,วิเคราะห์ข้อมูล!A1048,'DATA UPDATE'!$T:$T,วิเคราะห์ข้อมูล!$Q$2)</f>
        <v>0</v>
      </c>
      <c r="R1048" s="4">
        <f>SUMIFS('DATA UPDATE'!$L:$L,'DATA UPDATE'!$D:$D,วิเคราะห์ข้อมูล!A1048,'DATA UPDATE'!$T:$T,วิเคราะห์ข้อมูล!$R$2)</f>
        <v>0</v>
      </c>
      <c r="S1048" s="4">
        <f>SUMIFS('UPDATE STOCK'!$F:$F,'UPDATE STOCK'!$A:$A,A1048,'UPDATE STOCK'!$G:$G,$S$2)</f>
        <v>0</v>
      </c>
      <c r="T1048" s="4">
        <f>SUMIFS('UPDATE STOCK'!$F:$F,'UPDATE STOCK'!$A:$A,A1048,'UPDATE STOCK'!$G:$G,$T$2)</f>
        <v>0</v>
      </c>
      <c r="U1048" s="4">
        <f>SUMIFS('UPDATE STOCK'!$F:$F,'UPDATE STOCK'!$A:$A,วิเคราะห์ข้อมูล!A1048,'UPDATE STOCK'!$G:$G,$U$2)</f>
        <v>0</v>
      </c>
      <c r="V1048" s="4">
        <f>SUMIFS('UPDATE STOCK'!$F:$F,'UPDATE STOCK'!$A:$A,วิเคราะห์ข้อมูล!A1048,'UPDATE STOCK'!$G:$G,$V$2)</f>
        <v>0</v>
      </c>
      <c r="W1048" s="4"/>
      <c r="X1048" s="4"/>
      <c r="Y1048" s="4"/>
      <c r="Z1048" s="4"/>
      <c r="AA1048" s="4"/>
    </row>
    <row r="1049" spans="1:27" x14ac:dyDescent="0.2">
      <c r="A1049" s="12" t="s">
        <v>2075</v>
      </c>
      <c r="B1049" s="12" t="s">
        <v>2076</v>
      </c>
      <c r="C1049" s="5">
        <f>SUMIFS('DATA UPDATE'!$L:$L,'DATA UPDATE'!$E:$E,วิเคราะห์ข้อมูล!A1049,'DATA UPDATE'!$B:$B,วิเคราะห์ข้อมูล!$C$2)</f>
        <v>0</v>
      </c>
      <c r="D1049" s="5">
        <f>SUMIFS('DATA UPDATE'!$L:$L,'DATA UPDATE'!$E:$E,A1049,'DATA UPDATE'!$B:$B,$D$2)</f>
        <v>0</v>
      </c>
      <c r="E1049" s="5">
        <f>SUMIFS('DATA UPDATE'!$L:$L,'DATA UPDATE'!$E:$E,A1049,'DATA UPDATE'!$B:$B,$E$2)</f>
        <v>1</v>
      </c>
      <c r="F1049" s="5">
        <f>SUMIFS('DATA UPDATE'!$L:$L,'DATA UPDATE'!$E:$E,A1049,'DATA UPDATE'!$B:$B,$F$2)</f>
        <v>0</v>
      </c>
      <c r="G1049" s="5">
        <f>SUMIFS('DATA UPDATE'!$L:$L,'DATA UPDATE'!$E:$E,A1049,'DATA UPDATE'!$B:$B,$G$2)</f>
        <v>0</v>
      </c>
      <c r="H1049" s="5">
        <f>SUMIFS('DATA UPDATE'!$L:$L,'DATA UPDATE'!$E:$E,A1049,'DATA UPDATE'!$B:$B,$H$2)</f>
        <v>0</v>
      </c>
      <c r="I1049" s="5">
        <f t="shared" si="81"/>
        <v>1</v>
      </c>
      <c r="J1049" s="5">
        <f>SUMIFS('UPDATE STOCK'!F:F,'UPDATE STOCK'!A:A,วิเคราะห์ข้อมูล!A1049)</f>
        <v>0</v>
      </c>
      <c r="K1049" s="10">
        <f t="shared" si="82"/>
        <v>1</v>
      </c>
      <c r="L1049" s="5">
        <f t="shared" si="83"/>
        <v>0</v>
      </c>
      <c r="M1049" s="8">
        <f t="shared" si="84"/>
        <v>0.2</v>
      </c>
      <c r="N1049" s="7">
        <f t="shared" si="85"/>
        <v>0.2</v>
      </c>
      <c r="O1049" s="4">
        <f>SUMIFS('DATA UPDATE'!$L:$L,'DATA UPDATE'!$E:$E,วิเคราะห์ข้อมูล!A1049,'DATA UPDATE'!$T:$T,วิเคราะห์ข้อมูล!$O$2)</f>
        <v>0</v>
      </c>
      <c r="P1049" s="4">
        <f>SUMIFS('DATA UPDATE'!$L:$L,'DATA UPDATE'!$E:$E,วิเคราะห์ข้อมูล!A1049,'DATA UPDATE'!$T:$T,วิเคราะห์ข้อมูล!$P$2)</f>
        <v>0</v>
      </c>
      <c r="Q1049" s="4">
        <f>SUMIFS('DATA UPDATE'!$L:$L,'DATA UPDATE'!$E:$E,วิเคราะห์ข้อมูล!A1049,'DATA UPDATE'!$T:$T,วิเคราะห์ข้อมูล!$Q$2)</f>
        <v>1</v>
      </c>
      <c r="R1049" s="4">
        <f>SUMIFS('DATA UPDATE'!$L:$L,'DATA UPDATE'!$D:$D,วิเคราะห์ข้อมูล!A1049,'DATA UPDATE'!$T:$T,วิเคราะห์ข้อมูล!$R$2)</f>
        <v>0</v>
      </c>
      <c r="S1049" s="4">
        <f>SUMIFS('UPDATE STOCK'!$F:$F,'UPDATE STOCK'!$A:$A,A1049,'UPDATE STOCK'!$G:$G,$S$2)</f>
        <v>0</v>
      </c>
      <c r="T1049" s="4">
        <f>SUMIFS('UPDATE STOCK'!$F:$F,'UPDATE STOCK'!$A:$A,A1049,'UPDATE STOCK'!$G:$G,$T$2)</f>
        <v>0</v>
      </c>
      <c r="U1049" s="4">
        <f>SUMIFS('UPDATE STOCK'!$F:$F,'UPDATE STOCK'!$A:$A,วิเคราะห์ข้อมูล!A1049,'UPDATE STOCK'!$G:$G,$U$2)</f>
        <v>0</v>
      </c>
      <c r="V1049" s="4">
        <f>SUMIFS('UPDATE STOCK'!$F:$F,'UPDATE STOCK'!$A:$A,วิเคราะห์ข้อมูล!A1049,'UPDATE STOCK'!$G:$G,$V$2)</f>
        <v>0</v>
      </c>
      <c r="W1049" s="4"/>
      <c r="X1049" s="4"/>
      <c r="Y1049" s="4"/>
      <c r="Z1049" s="4"/>
      <c r="AA1049" s="4"/>
    </row>
    <row r="1050" spans="1:27" x14ac:dyDescent="0.2">
      <c r="A1050" s="12" t="s">
        <v>2077</v>
      </c>
      <c r="B1050" s="12" t="s">
        <v>2078</v>
      </c>
      <c r="C1050" s="5">
        <f>SUMIFS('DATA UPDATE'!$L:$L,'DATA UPDATE'!$E:$E,วิเคราะห์ข้อมูล!A1050,'DATA UPDATE'!$B:$B,วิเคราะห์ข้อมูล!$C$2)</f>
        <v>0</v>
      </c>
      <c r="D1050" s="5">
        <f>SUMIFS('DATA UPDATE'!$L:$L,'DATA UPDATE'!$E:$E,A1050,'DATA UPDATE'!$B:$B,$D$2)</f>
        <v>1</v>
      </c>
      <c r="E1050" s="5">
        <f>SUMIFS('DATA UPDATE'!$L:$L,'DATA UPDATE'!$E:$E,A1050,'DATA UPDATE'!$B:$B,$E$2)</f>
        <v>0</v>
      </c>
      <c r="F1050" s="5">
        <f>SUMIFS('DATA UPDATE'!$L:$L,'DATA UPDATE'!$E:$E,A1050,'DATA UPDATE'!$B:$B,$F$2)</f>
        <v>0</v>
      </c>
      <c r="G1050" s="5">
        <f>SUMIFS('DATA UPDATE'!$L:$L,'DATA UPDATE'!$E:$E,A1050,'DATA UPDATE'!$B:$B,$G$2)</f>
        <v>0</v>
      </c>
      <c r="H1050" s="5">
        <f>SUMIFS('DATA UPDATE'!$L:$L,'DATA UPDATE'!$E:$E,A1050,'DATA UPDATE'!$B:$B,$H$2)</f>
        <v>0</v>
      </c>
      <c r="I1050" s="5">
        <f t="shared" si="81"/>
        <v>1</v>
      </c>
      <c r="J1050" s="5">
        <f>SUMIFS('UPDATE STOCK'!F:F,'UPDATE STOCK'!A:A,วิเคราะห์ข้อมูล!A1050)</f>
        <v>0</v>
      </c>
      <c r="K1050" s="10">
        <f t="shared" si="82"/>
        <v>1</v>
      </c>
      <c r="L1050" s="5">
        <f t="shared" si="83"/>
        <v>0</v>
      </c>
      <c r="M1050" s="8">
        <f t="shared" si="84"/>
        <v>0.2</v>
      </c>
      <c r="N1050" s="7">
        <f t="shared" si="85"/>
        <v>0.2</v>
      </c>
      <c r="O1050" s="4">
        <f>SUMIFS('DATA UPDATE'!$L:$L,'DATA UPDATE'!$E:$E,วิเคราะห์ข้อมูล!A1050,'DATA UPDATE'!$T:$T,วิเคราะห์ข้อมูล!$O$2)</f>
        <v>1</v>
      </c>
      <c r="P1050" s="4">
        <f>SUMIFS('DATA UPDATE'!$L:$L,'DATA UPDATE'!$E:$E,วิเคราะห์ข้อมูล!A1050,'DATA UPDATE'!$T:$T,วิเคราะห์ข้อมูล!$P$2)</f>
        <v>0</v>
      </c>
      <c r="Q1050" s="4">
        <f>SUMIFS('DATA UPDATE'!$L:$L,'DATA UPDATE'!$E:$E,วิเคราะห์ข้อมูล!A1050,'DATA UPDATE'!$T:$T,วิเคราะห์ข้อมูล!$Q$2)</f>
        <v>0</v>
      </c>
      <c r="R1050" s="4">
        <f>SUMIFS('DATA UPDATE'!$L:$L,'DATA UPDATE'!$D:$D,วิเคราะห์ข้อมูล!A1050,'DATA UPDATE'!$T:$T,วิเคราะห์ข้อมูล!$R$2)</f>
        <v>0</v>
      </c>
      <c r="S1050" s="4">
        <f>SUMIFS('UPDATE STOCK'!$F:$F,'UPDATE STOCK'!$A:$A,A1050,'UPDATE STOCK'!$G:$G,$S$2)</f>
        <v>0</v>
      </c>
      <c r="T1050" s="4">
        <f>SUMIFS('UPDATE STOCK'!$F:$F,'UPDATE STOCK'!$A:$A,A1050,'UPDATE STOCK'!$G:$G,$T$2)</f>
        <v>0</v>
      </c>
      <c r="U1050" s="4">
        <f>SUMIFS('UPDATE STOCK'!$F:$F,'UPDATE STOCK'!$A:$A,วิเคราะห์ข้อมูล!A1050,'UPDATE STOCK'!$G:$G,$U$2)</f>
        <v>0</v>
      </c>
      <c r="V1050" s="4">
        <f>SUMIFS('UPDATE STOCK'!$F:$F,'UPDATE STOCK'!$A:$A,วิเคราะห์ข้อมูล!A1050,'UPDATE STOCK'!$G:$G,$V$2)</f>
        <v>0</v>
      </c>
      <c r="W1050" s="4"/>
      <c r="X1050" s="4"/>
      <c r="Y1050" s="4"/>
      <c r="Z1050" s="4"/>
      <c r="AA1050" s="4"/>
    </row>
    <row r="1051" spans="1:27" x14ac:dyDescent="0.2">
      <c r="A1051" s="12" t="s">
        <v>2079</v>
      </c>
      <c r="B1051" s="12" t="s">
        <v>2080</v>
      </c>
      <c r="C1051" s="5">
        <f>SUMIFS('DATA UPDATE'!$L:$L,'DATA UPDATE'!$E:$E,วิเคราะห์ข้อมูล!A1051,'DATA UPDATE'!$B:$B,วิเคราะห์ข้อมูล!$C$2)</f>
        <v>0</v>
      </c>
      <c r="D1051" s="5">
        <f>SUMIFS('DATA UPDATE'!$L:$L,'DATA UPDATE'!$E:$E,A1051,'DATA UPDATE'!$B:$B,$D$2)</f>
        <v>1</v>
      </c>
      <c r="E1051" s="5">
        <f>SUMIFS('DATA UPDATE'!$L:$L,'DATA UPDATE'!$E:$E,A1051,'DATA UPDATE'!$B:$B,$E$2)</f>
        <v>0</v>
      </c>
      <c r="F1051" s="5">
        <f>SUMIFS('DATA UPDATE'!$L:$L,'DATA UPDATE'!$E:$E,A1051,'DATA UPDATE'!$B:$B,$F$2)</f>
        <v>0</v>
      </c>
      <c r="G1051" s="5">
        <f>SUMIFS('DATA UPDATE'!$L:$L,'DATA UPDATE'!$E:$E,A1051,'DATA UPDATE'!$B:$B,$G$2)</f>
        <v>0</v>
      </c>
      <c r="H1051" s="5">
        <f>SUMIFS('DATA UPDATE'!$L:$L,'DATA UPDATE'!$E:$E,A1051,'DATA UPDATE'!$B:$B,$H$2)</f>
        <v>0</v>
      </c>
      <c r="I1051" s="5">
        <f t="shared" si="81"/>
        <v>1</v>
      </c>
      <c r="J1051" s="5">
        <f>SUMIFS('UPDATE STOCK'!F:F,'UPDATE STOCK'!A:A,วิเคราะห์ข้อมูล!A1051)</f>
        <v>0</v>
      </c>
      <c r="K1051" s="10">
        <f t="shared" si="82"/>
        <v>1</v>
      </c>
      <c r="L1051" s="5">
        <f t="shared" si="83"/>
        <v>0</v>
      </c>
      <c r="M1051" s="8">
        <f t="shared" si="84"/>
        <v>0.2</v>
      </c>
      <c r="N1051" s="7">
        <f t="shared" si="85"/>
        <v>0.2</v>
      </c>
      <c r="O1051" s="4">
        <f>SUMIFS('DATA UPDATE'!$L:$L,'DATA UPDATE'!$E:$E,วิเคราะห์ข้อมูล!A1051,'DATA UPDATE'!$T:$T,วิเคราะห์ข้อมูล!$O$2)</f>
        <v>0</v>
      </c>
      <c r="P1051" s="4">
        <f>SUMIFS('DATA UPDATE'!$L:$L,'DATA UPDATE'!$E:$E,วิเคราะห์ข้อมูล!A1051,'DATA UPDATE'!$T:$T,วิเคราะห์ข้อมูล!$P$2)</f>
        <v>0</v>
      </c>
      <c r="Q1051" s="4">
        <f>SUMIFS('DATA UPDATE'!$L:$L,'DATA UPDATE'!$E:$E,วิเคราะห์ข้อมูล!A1051,'DATA UPDATE'!$T:$T,วิเคราะห์ข้อมูล!$Q$2)</f>
        <v>0</v>
      </c>
      <c r="R1051" s="4">
        <f>SUMIFS('DATA UPDATE'!$L:$L,'DATA UPDATE'!$D:$D,วิเคราะห์ข้อมูล!A1051,'DATA UPDATE'!$T:$T,วิเคราะห์ข้อมูล!$R$2)</f>
        <v>0</v>
      </c>
      <c r="S1051" s="4">
        <f>SUMIFS('UPDATE STOCK'!$F:$F,'UPDATE STOCK'!$A:$A,A1051,'UPDATE STOCK'!$G:$G,$S$2)</f>
        <v>0</v>
      </c>
      <c r="T1051" s="4">
        <f>SUMIFS('UPDATE STOCK'!$F:$F,'UPDATE STOCK'!$A:$A,A1051,'UPDATE STOCK'!$G:$G,$T$2)</f>
        <v>0</v>
      </c>
      <c r="U1051" s="4">
        <f>SUMIFS('UPDATE STOCK'!$F:$F,'UPDATE STOCK'!$A:$A,วิเคราะห์ข้อมูล!A1051,'UPDATE STOCK'!$G:$G,$U$2)</f>
        <v>0</v>
      </c>
      <c r="V1051" s="4">
        <f>SUMIFS('UPDATE STOCK'!$F:$F,'UPDATE STOCK'!$A:$A,วิเคราะห์ข้อมูล!A1051,'UPDATE STOCK'!$G:$G,$V$2)</f>
        <v>0</v>
      </c>
      <c r="W1051" s="4"/>
      <c r="X1051" s="4"/>
      <c r="Y1051" s="4"/>
      <c r="Z1051" s="4"/>
      <c r="AA1051" s="4"/>
    </row>
    <row r="1052" spans="1:27" x14ac:dyDescent="0.2">
      <c r="A1052" s="12" t="s">
        <v>2081</v>
      </c>
      <c r="B1052" s="12" t="s">
        <v>2082</v>
      </c>
      <c r="C1052" s="5">
        <f>SUMIFS('DATA UPDATE'!$L:$L,'DATA UPDATE'!$E:$E,วิเคราะห์ข้อมูล!A1052,'DATA UPDATE'!$B:$B,วิเคราะห์ข้อมูล!$C$2)</f>
        <v>1</v>
      </c>
      <c r="D1052" s="5">
        <f>SUMIFS('DATA UPDATE'!$L:$L,'DATA UPDATE'!$E:$E,A1052,'DATA UPDATE'!$B:$B,$D$2)</f>
        <v>0</v>
      </c>
      <c r="E1052" s="5">
        <f>SUMIFS('DATA UPDATE'!$L:$L,'DATA UPDATE'!$E:$E,A1052,'DATA UPDATE'!$B:$B,$E$2)</f>
        <v>0</v>
      </c>
      <c r="F1052" s="5">
        <f>SUMIFS('DATA UPDATE'!$L:$L,'DATA UPDATE'!$E:$E,A1052,'DATA UPDATE'!$B:$B,$F$2)</f>
        <v>0</v>
      </c>
      <c r="G1052" s="5">
        <f>SUMIFS('DATA UPDATE'!$L:$L,'DATA UPDATE'!$E:$E,A1052,'DATA UPDATE'!$B:$B,$G$2)</f>
        <v>0</v>
      </c>
      <c r="H1052" s="5">
        <f>SUMIFS('DATA UPDATE'!$L:$L,'DATA UPDATE'!$E:$E,A1052,'DATA UPDATE'!$B:$B,$H$2)</f>
        <v>0</v>
      </c>
      <c r="I1052" s="5">
        <f t="shared" si="81"/>
        <v>1</v>
      </c>
      <c r="J1052" s="5">
        <f>SUMIFS('UPDATE STOCK'!F:F,'UPDATE STOCK'!A:A,วิเคราะห์ข้อมูล!A1052)</f>
        <v>0</v>
      </c>
      <c r="K1052" s="10">
        <f t="shared" si="82"/>
        <v>1</v>
      </c>
      <c r="L1052" s="5">
        <f t="shared" si="83"/>
        <v>0</v>
      </c>
      <c r="M1052" s="8">
        <f t="shared" si="84"/>
        <v>0.2</v>
      </c>
      <c r="N1052" s="7">
        <f t="shared" si="85"/>
        <v>0.2</v>
      </c>
      <c r="O1052" s="4">
        <f>SUMIFS('DATA UPDATE'!$L:$L,'DATA UPDATE'!$E:$E,วิเคราะห์ข้อมูล!A1052,'DATA UPDATE'!$T:$T,วิเคราะห์ข้อมูล!$O$2)</f>
        <v>1</v>
      </c>
      <c r="P1052" s="4">
        <f>SUMIFS('DATA UPDATE'!$L:$L,'DATA UPDATE'!$E:$E,วิเคราะห์ข้อมูล!A1052,'DATA UPDATE'!$T:$T,วิเคราะห์ข้อมูล!$P$2)</f>
        <v>0</v>
      </c>
      <c r="Q1052" s="4">
        <f>SUMIFS('DATA UPDATE'!$L:$L,'DATA UPDATE'!$E:$E,วิเคราะห์ข้อมูล!A1052,'DATA UPDATE'!$T:$T,วิเคราะห์ข้อมูล!$Q$2)</f>
        <v>0</v>
      </c>
      <c r="R1052" s="4">
        <f>SUMIFS('DATA UPDATE'!$L:$L,'DATA UPDATE'!$D:$D,วิเคราะห์ข้อมูล!A1052,'DATA UPDATE'!$T:$T,วิเคราะห์ข้อมูล!$R$2)</f>
        <v>0</v>
      </c>
      <c r="S1052" s="4">
        <f>SUMIFS('UPDATE STOCK'!$F:$F,'UPDATE STOCK'!$A:$A,A1052,'UPDATE STOCK'!$G:$G,$S$2)</f>
        <v>0</v>
      </c>
      <c r="T1052" s="4">
        <f>SUMIFS('UPDATE STOCK'!$F:$F,'UPDATE STOCK'!$A:$A,A1052,'UPDATE STOCK'!$G:$G,$T$2)</f>
        <v>0</v>
      </c>
      <c r="U1052" s="4">
        <f>SUMIFS('UPDATE STOCK'!$F:$F,'UPDATE STOCK'!$A:$A,วิเคราะห์ข้อมูล!A1052,'UPDATE STOCK'!$G:$G,$U$2)</f>
        <v>0</v>
      </c>
      <c r="V1052" s="4">
        <f>SUMIFS('UPDATE STOCK'!$F:$F,'UPDATE STOCK'!$A:$A,วิเคราะห์ข้อมูล!A1052,'UPDATE STOCK'!$G:$G,$V$2)</f>
        <v>0</v>
      </c>
      <c r="W1052" s="4"/>
      <c r="X1052" s="4"/>
      <c r="Y1052" s="4"/>
      <c r="Z1052" s="4"/>
      <c r="AA1052" s="4"/>
    </row>
    <row r="1053" spans="1:27" x14ac:dyDescent="0.2">
      <c r="A1053" s="12" t="s">
        <v>2083</v>
      </c>
      <c r="B1053" s="12" t="s">
        <v>2084</v>
      </c>
      <c r="C1053" s="5">
        <f>SUMIFS('DATA UPDATE'!$L:$L,'DATA UPDATE'!$E:$E,วิเคราะห์ข้อมูล!A1053,'DATA UPDATE'!$B:$B,วิเคราะห์ข้อมูล!$C$2)</f>
        <v>0</v>
      </c>
      <c r="D1053" s="5">
        <f>SUMIFS('DATA UPDATE'!$L:$L,'DATA UPDATE'!$E:$E,A1053,'DATA UPDATE'!$B:$B,$D$2)</f>
        <v>0</v>
      </c>
      <c r="E1053" s="5">
        <f>SUMIFS('DATA UPDATE'!$L:$L,'DATA UPDATE'!$E:$E,A1053,'DATA UPDATE'!$B:$B,$E$2)</f>
        <v>0</v>
      </c>
      <c r="F1053" s="5">
        <f>SUMIFS('DATA UPDATE'!$L:$L,'DATA UPDATE'!$E:$E,A1053,'DATA UPDATE'!$B:$B,$F$2)</f>
        <v>0</v>
      </c>
      <c r="G1053" s="5">
        <f>SUMIFS('DATA UPDATE'!$L:$L,'DATA UPDATE'!$E:$E,A1053,'DATA UPDATE'!$B:$B,$G$2)</f>
        <v>1</v>
      </c>
      <c r="H1053" s="5">
        <f>SUMIFS('DATA UPDATE'!$L:$L,'DATA UPDATE'!$E:$E,A1053,'DATA UPDATE'!$B:$B,$H$2)</f>
        <v>0</v>
      </c>
      <c r="I1053" s="5">
        <f t="shared" si="81"/>
        <v>1</v>
      </c>
      <c r="J1053" s="5">
        <f>SUMIFS('UPDATE STOCK'!F:F,'UPDATE STOCK'!A:A,วิเคราะห์ข้อมูล!A1053)</f>
        <v>0</v>
      </c>
      <c r="K1053" s="10">
        <f t="shared" si="82"/>
        <v>1</v>
      </c>
      <c r="L1053" s="5">
        <f t="shared" si="83"/>
        <v>0</v>
      </c>
      <c r="M1053" s="8">
        <f t="shared" si="84"/>
        <v>0.2</v>
      </c>
      <c r="N1053" s="7">
        <f t="shared" si="85"/>
        <v>0.2</v>
      </c>
      <c r="O1053" s="4">
        <f>SUMIFS('DATA UPDATE'!$L:$L,'DATA UPDATE'!$E:$E,วิเคราะห์ข้อมูล!A1053,'DATA UPDATE'!$T:$T,วิเคราะห์ข้อมูล!$O$2)</f>
        <v>0</v>
      </c>
      <c r="P1053" s="4">
        <f>SUMIFS('DATA UPDATE'!$L:$L,'DATA UPDATE'!$E:$E,วิเคราะห์ข้อมูล!A1053,'DATA UPDATE'!$T:$T,วิเคราะห์ข้อมูล!$P$2)</f>
        <v>1</v>
      </c>
      <c r="Q1053" s="4">
        <f>SUMIFS('DATA UPDATE'!$L:$L,'DATA UPDATE'!$E:$E,วิเคราะห์ข้อมูล!A1053,'DATA UPDATE'!$T:$T,วิเคราะห์ข้อมูล!$Q$2)</f>
        <v>0</v>
      </c>
      <c r="R1053" s="4">
        <f>SUMIFS('DATA UPDATE'!$L:$L,'DATA UPDATE'!$D:$D,วิเคราะห์ข้อมูล!A1053,'DATA UPDATE'!$T:$T,วิเคราะห์ข้อมูล!$R$2)</f>
        <v>0</v>
      </c>
      <c r="S1053" s="4">
        <f>SUMIFS('UPDATE STOCK'!$F:$F,'UPDATE STOCK'!$A:$A,A1053,'UPDATE STOCK'!$G:$G,$S$2)</f>
        <v>0</v>
      </c>
      <c r="T1053" s="4">
        <f>SUMIFS('UPDATE STOCK'!$F:$F,'UPDATE STOCK'!$A:$A,A1053,'UPDATE STOCK'!$G:$G,$T$2)</f>
        <v>0</v>
      </c>
      <c r="U1053" s="4">
        <f>SUMIFS('UPDATE STOCK'!$F:$F,'UPDATE STOCK'!$A:$A,วิเคราะห์ข้อมูล!A1053,'UPDATE STOCK'!$G:$G,$U$2)</f>
        <v>0</v>
      </c>
      <c r="V1053" s="4">
        <f>SUMIFS('UPDATE STOCK'!$F:$F,'UPDATE STOCK'!$A:$A,วิเคราะห์ข้อมูล!A1053,'UPDATE STOCK'!$G:$G,$V$2)</f>
        <v>0</v>
      </c>
      <c r="W1053" s="4"/>
      <c r="X1053" s="4"/>
      <c r="Y1053" s="4"/>
      <c r="Z1053" s="4"/>
      <c r="AA1053" s="4"/>
    </row>
    <row r="1054" spans="1:27" x14ac:dyDescent="0.2">
      <c r="A1054" s="12" t="s">
        <v>2085</v>
      </c>
      <c r="B1054" s="12" t="s">
        <v>2086</v>
      </c>
      <c r="C1054" s="5">
        <f>SUMIFS('DATA UPDATE'!$L:$L,'DATA UPDATE'!$E:$E,วิเคราะห์ข้อมูล!A1054,'DATA UPDATE'!$B:$B,วิเคราะห์ข้อมูล!$C$2)</f>
        <v>1</v>
      </c>
      <c r="D1054" s="5">
        <f>SUMIFS('DATA UPDATE'!$L:$L,'DATA UPDATE'!$E:$E,A1054,'DATA UPDATE'!$B:$B,$D$2)</f>
        <v>0</v>
      </c>
      <c r="E1054" s="5">
        <f>SUMIFS('DATA UPDATE'!$L:$L,'DATA UPDATE'!$E:$E,A1054,'DATA UPDATE'!$B:$B,$E$2)</f>
        <v>0</v>
      </c>
      <c r="F1054" s="5">
        <f>SUMIFS('DATA UPDATE'!$L:$L,'DATA UPDATE'!$E:$E,A1054,'DATA UPDATE'!$B:$B,$F$2)</f>
        <v>1</v>
      </c>
      <c r="G1054" s="5">
        <f>SUMIFS('DATA UPDATE'!$L:$L,'DATA UPDATE'!$E:$E,A1054,'DATA UPDATE'!$B:$B,$G$2)</f>
        <v>0</v>
      </c>
      <c r="H1054" s="5">
        <f>SUMIFS('DATA UPDATE'!$L:$L,'DATA UPDATE'!$E:$E,A1054,'DATA UPDATE'!$B:$B,$H$2)</f>
        <v>0</v>
      </c>
      <c r="I1054" s="5">
        <f t="shared" si="81"/>
        <v>2</v>
      </c>
      <c r="J1054" s="5">
        <f>SUMIFS('UPDATE STOCK'!F:F,'UPDATE STOCK'!A:A,วิเคราะห์ข้อมูล!A1054)</f>
        <v>0</v>
      </c>
      <c r="K1054" s="10">
        <f t="shared" si="82"/>
        <v>1</v>
      </c>
      <c r="L1054" s="5">
        <f t="shared" si="83"/>
        <v>0</v>
      </c>
      <c r="M1054" s="8">
        <f t="shared" si="84"/>
        <v>0.4</v>
      </c>
      <c r="N1054" s="7">
        <f t="shared" si="85"/>
        <v>0.4</v>
      </c>
      <c r="O1054" s="4">
        <f>SUMIFS('DATA UPDATE'!$L:$L,'DATA UPDATE'!$E:$E,วิเคราะห์ข้อมูล!A1054,'DATA UPDATE'!$T:$T,วิเคราะห์ข้อมูล!$O$2)</f>
        <v>2</v>
      </c>
      <c r="P1054" s="4">
        <f>SUMIFS('DATA UPDATE'!$L:$L,'DATA UPDATE'!$E:$E,วิเคราะห์ข้อมูล!A1054,'DATA UPDATE'!$T:$T,วิเคราะห์ข้อมูล!$P$2)</f>
        <v>0</v>
      </c>
      <c r="Q1054" s="4">
        <f>SUMIFS('DATA UPDATE'!$L:$L,'DATA UPDATE'!$E:$E,วิเคราะห์ข้อมูล!A1054,'DATA UPDATE'!$T:$T,วิเคราะห์ข้อมูล!$Q$2)</f>
        <v>0</v>
      </c>
      <c r="R1054" s="4">
        <f>SUMIFS('DATA UPDATE'!$L:$L,'DATA UPDATE'!$D:$D,วิเคราะห์ข้อมูล!A1054,'DATA UPDATE'!$T:$T,วิเคราะห์ข้อมูล!$R$2)</f>
        <v>0</v>
      </c>
      <c r="S1054" s="4">
        <f>SUMIFS('UPDATE STOCK'!$F:$F,'UPDATE STOCK'!$A:$A,A1054,'UPDATE STOCK'!$G:$G,$S$2)</f>
        <v>0</v>
      </c>
      <c r="T1054" s="4">
        <f>SUMIFS('UPDATE STOCK'!$F:$F,'UPDATE STOCK'!$A:$A,A1054,'UPDATE STOCK'!$G:$G,$T$2)</f>
        <v>0</v>
      </c>
      <c r="U1054" s="4">
        <f>SUMIFS('UPDATE STOCK'!$F:$F,'UPDATE STOCK'!$A:$A,วิเคราะห์ข้อมูล!A1054,'UPDATE STOCK'!$G:$G,$U$2)</f>
        <v>0</v>
      </c>
      <c r="V1054" s="4">
        <f>SUMIFS('UPDATE STOCK'!$F:$F,'UPDATE STOCK'!$A:$A,วิเคราะห์ข้อมูล!A1054,'UPDATE STOCK'!$G:$G,$V$2)</f>
        <v>0</v>
      </c>
      <c r="W1054" s="4"/>
      <c r="X1054" s="4"/>
      <c r="Y1054" s="4"/>
      <c r="Z1054" s="4"/>
      <c r="AA1054" s="4"/>
    </row>
    <row r="1055" spans="1:27" x14ac:dyDescent="0.2">
      <c r="A1055" s="12" t="s">
        <v>2087</v>
      </c>
      <c r="B1055" s="12" t="s">
        <v>2088</v>
      </c>
      <c r="C1055" s="5">
        <f>SUMIFS('DATA UPDATE'!$L:$L,'DATA UPDATE'!$E:$E,วิเคราะห์ข้อมูล!A1055,'DATA UPDATE'!$B:$B,วิเคราะห์ข้อมูล!$C$2)</f>
        <v>0</v>
      </c>
      <c r="D1055" s="5">
        <f>SUMIFS('DATA UPDATE'!$L:$L,'DATA UPDATE'!$E:$E,A1055,'DATA UPDATE'!$B:$B,$D$2)</f>
        <v>3</v>
      </c>
      <c r="E1055" s="5">
        <f>SUMIFS('DATA UPDATE'!$L:$L,'DATA UPDATE'!$E:$E,A1055,'DATA UPDATE'!$B:$B,$E$2)</f>
        <v>0</v>
      </c>
      <c r="F1055" s="5">
        <f>SUMIFS('DATA UPDATE'!$L:$L,'DATA UPDATE'!$E:$E,A1055,'DATA UPDATE'!$B:$B,$F$2)</f>
        <v>0</v>
      </c>
      <c r="G1055" s="5">
        <f>SUMIFS('DATA UPDATE'!$L:$L,'DATA UPDATE'!$E:$E,A1055,'DATA UPDATE'!$B:$B,$G$2)</f>
        <v>0</v>
      </c>
      <c r="H1055" s="5">
        <f>SUMIFS('DATA UPDATE'!$L:$L,'DATA UPDATE'!$E:$E,A1055,'DATA UPDATE'!$B:$B,$H$2)</f>
        <v>0</v>
      </c>
      <c r="I1055" s="5">
        <f t="shared" si="81"/>
        <v>3</v>
      </c>
      <c r="J1055" s="5">
        <f>SUMIFS('UPDATE STOCK'!F:F,'UPDATE STOCK'!A:A,วิเคราะห์ข้อมูล!A1055)</f>
        <v>0</v>
      </c>
      <c r="K1055" s="10">
        <f t="shared" si="82"/>
        <v>3</v>
      </c>
      <c r="L1055" s="5">
        <f t="shared" si="83"/>
        <v>0</v>
      </c>
      <c r="M1055" s="8">
        <f t="shared" si="84"/>
        <v>0.6</v>
      </c>
      <c r="N1055" s="7">
        <f t="shared" si="85"/>
        <v>0.6</v>
      </c>
      <c r="O1055" s="4">
        <f>SUMIFS('DATA UPDATE'!$L:$L,'DATA UPDATE'!$E:$E,วิเคราะห์ข้อมูล!A1055,'DATA UPDATE'!$T:$T,วิเคราะห์ข้อมูล!$O$2)</f>
        <v>3</v>
      </c>
      <c r="P1055" s="4">
        <f>SUMIFS('DATA UPDATE'!$L:$L,'DATA UPDATE'!$E:$E,วิเคราะห์ข้อมูล!A1055,'DATA UPDATE'!$T:$T,วิเคราะห์ข้อมูล!$P$2)</f>
        <v>0</v>
      </c>
      <c r="Q1055" s="4">
        <f>SUMIFS('DATA UPDATE'!$L:$L,'DATA UPDATE'!$E:$E,วิเคราะห์ข้อมูล!A1055,'DATA UPDATE'!$T:$T,วิเคราะห์ข้อมูล!$Q$2)</f>
        <v>0</v>
      </c>
      <c r="R1055" s="4">
        <f>SUMIFS('DATA UPDATE'!$L:$L,'DATA UPDATE'!$D:$D,วิเคราะห์ข้อมูล!A1055,'DATA UPDATE'!$T:$T,วิเคราะห์ข้อมูล!$R$2)</f>
        <v>0</v>
      </c>
      <c r="S1055" s="4">
        <f>SUMIFS('UPDATE STOCK'!$F:$F,'UPDATE STOCK'!$A:$A,A1055,'UPDATE STOCK'!$G:$G,$S$2)</f>
        <v>0</v>
      </c>
      <c r="T1055" s="4">
        <f>SUMIFS('UPDATE STOCK'!$F:$F,'UPDATE STOCK'!$A:$A,A1055,'UPDATE STOCK'!$G:$G,$T$2)</f>
        <v>0</v>
      </c>
      <c r="U1055" s="4">
        <f>SUMIFS('UPDATE STOCK'!$F:$F,'UPDATE STOCK'!$A:$A,วิเคราะห์ข้อมูล!A1055,'UPDATE STOCK'!$G:$G,$U$2)</f>
        <v>0</v>
      </c>
      <c r="V1055" s="4">
        <f>SUMIFS('UPDATE STOCK'!$F:$F,'UPDATE STOCK'!$A:$A,วิเคราะห์ข้อมูล!A1055,'UPDATE STOCK'!$G:$G,$V$2)</f>
        <v>0</v>
      </c>
      <c r="W1055" s="4"/>
      <c r="X1055" s="4"/>
      <c r="Y1055" s="4"/>
      <c r="Z1055" s="4"/>
      <c r="AA1055" s="4"/>
    </row>
    <row r="1056" spans="1:27" x14ac:dyDescent="0.2">
      <c r="A1056" s="12" t="s">
        <v>2089</v>
      </c>
      <c r="B1056" s="12" t="s">
        <v>2090</v>
      </c>
      <c r="C1056" s="5">
        <f>SUMIFS('DATA UPDATE'!$L:$L,'DATA UPDATE'!$E:$E,วิเคราะห์ข้อมูล!A1056,'DATA UPDATE'!$B:$B,วิเคราะห์ข้อมูล!$C$2)</f>
        <v>2</v>
      </c>
      <c r="D1056" s="5">
        <f>SUMIFS('DATA UPDATE'!$L:$L,'DATA UPDATE'!$E:$E,A1056,'DATA UPDATE'!$B:$B,$D$2)</f>
        <v>0</v>
      </c>
      <c r="E1056" s="5">
        <f>SUMIFS('DATA UPDATE'!$L:$L,'DATA UPDATE'!$E:$E,A1056,'DATA UPDATE'!$B:$B,$E$2)</f>
        <v>0</v>
      </c>
      <c r="F1056" s="5">
        <f>SUMIFS('DATA UPDATE'!$L:$L,'DATA UPDATE'!$E:$E,A1056,'DATA UPDATE'!$B:$B,$F$2)</f>
        <v>0</v>
      </c>
      <c r="G1056" s="5">
        <f>SUMIFS('DATA UPDATE'!$L:$L,'DATA UPDATE'!$E:$E,A1056,'DATA UPDATE'!$B:$B,$G$2)</f>
        <v>0</v>
      </c>
      <c r="H1056" s="5">
        <f>SUMIFS('DATA UPDATE'!$L:$L,'DATA UPDATE'!$E:$E,A1056,'DATA UPDATE'!$B:$B,$H$2)</f>
        <v>0</v>
      </c>
      <c r="I1056" s="5">
        <f t="shared" si="81"/>
        <v>2</v>
      </c>
      <c r="J1056" s="5">
        <f>SUMIFS('UPDATE STOCK'!F:F,'UPDATE STOCK'!A:A,วิเคราะห์ข้อมูล!A1056)</f>
        <v>0</v>
      </c>
      <c r="K1056" s="10">
        <f t="shared" si="82"/>
        <v>2</v>
      </c>
      <c r="L1056" s="5">
        <f t="shared" si="83"/>
        <v>0</v>
      </c>
      <c r="M1056" s="8">
        <f t="shared" si="84"/>
        <v>0.4</v>
      </c>
      <c r="N1056" s="7">
        <f t="shared" si="85"/>
        <v>0.4</v>
      </c>
      <c r="O1056" s="4">
        <f>SUMIFS('DATA UPDATE'!$L:$L,'DATA UPDATE'!$E:$E,วิเคราะห์ข้อมูล!A1056,'DATA UPDATE'!$T:$T,วิเคราะห์ข้อมูล!$O$2)</f>
        <v>0</v>
      </c>
      <c r="P1056" s="4">
        <f>SUMIFS('DATA UPDATE'!$L:$L,'DATA UPDATE'!$E:$E,วิเคราะห์ข้อมูล!A1056,'DATA UPDATE'!$T:$T,วิเคราะห์ข้อมูล!$P$2)</f>
        <v>2</v>
      </c>
      <c r="Q1056" s="4">
        <f>SUMIFS('DATA UPDATE'!$L:$L,'DATA UPDATE'!$E:$E,วิเคราะห์ข้อมูล!A1056,'DATA UPDATE'!$T:$T,วิเคราะห์ข้อมูล!$Q$2)</f>
        <v>0</v>
      </c>
      <c r="R1056" s="4">
        <f>SUMIFS('DATA UPDATE'!$L:$L,'DATA UPDATE'!$D:$D,วิเคราะห์ข้อมูล!A1056,'DATA UPDATE'!$T:$T,วิเคราะห์ข้อมูล!$R$2)</f>
        <v>0</v>
      </c>
      <c r="S1056" s="4">
        <f>SUMIFS('UPDATE STOCK'!$F:$F,'UPDATE STOCK'!$A:$A,A1056,'UPDATE STOCK'!$G:$G,$S$2)</f>
        <v>0</v>
      </c>
      <c r="T1056" s="4">
        <f>SUMIFS('UPDATE STOCK'!$F:$F,'UPDATE STOCK'!$A:$A,A1056,'UPDATE STOCK'!$G:$G,$T$2)</f>
        <v>0</v>
      </c>
      <c r="U1056" s="4">
        <f>SUMIFS('UPDATE STOCK'!$F:$F,'UPDATE STOCK'!$A:$A,วิเคราะห์ข้อมูล!A1056,'UPDATE STOCK'!$G:$G,$U$2)</f>
        <v>0</v>
      </c>
      <c r="V1056" s="4">
        <f>SUMIFS('UPDATE STOCK'!$F:$F,'UPDATE STOCK'!$A:$A,วิเคราะห์ข้อมูล!A1056,'UPDATE STOCK'!$G:$G,$V$2)</f>
        <v>0</v>
      </c>
      <c r="W1056" s="4"/>
      <c r="X1056" s="4"/>
      <c r="Y1056" s="4"/>
      <c r="Z1056" s="4"/>
      <c r="AA1056" s="4"/>
    </row>
    <row r="1057" spans="1:27" x14ac:dyDescent="0.2">
      <c r="A1057" s="12" t="s">
        <v>2091</v>
      </c>
      <c r="B1057" s="12" t="s">
        <v>2092</v>
      </c>
      <c r="C1057" s="5">
        <f>SUMIFS('DATA UPDATE'!$L:$L,'DATA UPDATE'!$E:$E,วิเคราะห์ข้อมูล!A1057,'DATA UPDATE'!$B:$B,วิเคราะห์ข้อมูล!$C$2)</f>
        <v>0</v>
      </c>
      <c r="D1057" s="5">
        <f>SUMIFS('DATA UPDATE'!$L:$L,'DATA UPDATE'!$E:$E,A1057,'DATA UPDATE'!$B:$B,$D$2)</f>
        <v>0</v>
      </c>
      <c r="E1057" s="5">
        <f>SUMIFS('DATA UPDATE'!$L:$L,'DATA UPDATE'!$E:$E,A1057,'DATA UPDATE'!$B:$B,$E$2)</f>
        <v>0</v>
      </c>
      <c r="F1057" s="5">
        <f>SUMIFS('DATA UPDATE'!$L:$L,'DATA UPDATE'!$E:$E,A1057,'DATA UPDATE'!$B:$B,$F$2)</f>
        <v>2</v>
      </c>
      <c r="G1057" s="5">
        <f>SUMIFS('DATA UPDATE'!$L:$L,'DATA UPDATE'!$E:$E,A1057,'DATA UPDATE'!$B:$B,$G$2)</f>
        <v>0</v>
      </c>
      <c r="H1057" s="5">
        <f>SUMIFS('DATA UPDATE'!$L:$L,'DATA UPDATE'!$E:$E,A1057,'DATA UPDATE'!$B:$B,$H$2)</f>
        <v>0</v>
      </c>
      <c r="I1057" s="5">
        <f t="shared" si="81"/>
        <v>2</v>
      </c>
      <c r="J1057" s="5">
        <f>SUMIFS('UPDATE STOCK'!F:F,'UPDATE STOCK'!A:A,วิเคราะห์ข้อมูล!A1057)</f>
        <v>0</v>
      </c>
      <c r="K1057" s="10">
        <f t="shared" si="82"/>
        <v>2</v>
      </c>
      <c r="L1057" s="5">
        <f t="shared" si="83"/>
        <v>0</v>
      </c>
      <c r="M1057" s="8">
        <f t="shared" si="84"/>
        <v>0.4</v>
      </c>
      <c r="N1057" s="7">
        <f t="shared" si="85"/>
        <v>0.4</v>
      </c>
      <c r="O1057" s="4">
        <f>SUMIFS('DATA UPDATE'!$L:$L,'DATA UPDATE'!$E:$E,วิเคราะห์ข้อมูล!A1057,'DATA UPDATE'!$T:$T,วิเคราะห์ข้อมูล!$O$2)</f>
        <v>0</v>
      </c>
      <c r="P1057" s="4">
        <f>SUMIFS('DATA UPDATE'!$L:$L,'DATA UPDATE'!$E:$E,วิเคราะห์ข้อมูล!A1057,'DATA UPDATE'!$T:$T,วิเคราะห์ข้อมูล!$P$2)</f>
        <v>0</v>
      </c>
      <c r="Q1057" s="4">
        <f>SUMIFS('DATA UPDATE'!$L:$L,'DATA UPDATE'!$E:$E,วิเคราะห์ข้อมูล!A1057,'DATA UPDATE'!$T:$T,วิเคราะห์ข้อมูล!$Q$2)</f>
        <v>2</v>
      </c>
      <c r="R1057" s="4">
        <f>SUMIFS('DATA UPDATE'!$L:$L,'DATA UPDATE'!$D:$D,วิเคราะห์ข้อมูล!A1057,'DATA UPDATE'!$T:$T,วิเคราะห์ข้อมูล!$R$2)</f>
        <v>0</v>
      </c>
      <c r="S1057" s="4">
        <f>SUMIFS('UPDATE STOCK'!$F:$F,'UPDATE STOCK'!$A:$A,A1057,'UPDATE STOCK'!$G:$G,$S$2)</f>
        <v>0</v>
      </c>
      <c r="T1057" s="4">
        <f>SUMIFS('UPDATE STOCK'!$F:$F,'UPDATE STOCK'!$A:$A,A1057,'UPDATE STOCK'!$G:$G,$T$2)</f>
        <v>0</v>
      </c>
      <c r="U1057" s="4">
        <f>SUMIFS('UPDATE STOCK'!$F:$F,'UPDATE STOCK'!$A:$A,วิเคราะห์ข้อมูล!A1057,'UPDATE STOCK'!$G:$G,$U$2)</f>
        <v>0</v>
      </c>
      <c r="V1057" s="4">
        <f>SUMIFS('UPDATE STOCK'!$F:$F,'UPDATE STOCK'!$A:$A,วิเคราะห์ข้อมูล!A1057,'UPDATE STOCK'!$G:$G,$V$2)</f>
        <v>0</v>
      </c>
      <c r="W1057" s="4"/>
      <c r="X1057" s="4"/>
      <c r="Y1057" s="4"/>
      <c r="Z1057" s="4"/>
      <c r="AA1057" s="4"/>
    </row>
    <row r="1058" spans="1:27" x14ac:dyDescent="0.2">
      <c r="A1058" s="12" t="s">
        <v>2093</v>
      </c>
      <c r="B1058" s="12" t="s">
        <v>2094</v>
      </c>
      <c r="C1058" s="5">
        <f>SUMIFS('DATA UPDATE'!$L:$L,'DATA UPDATE'!$E:$E,วิเคราะห์ข้อมูล!A1058,'DATA UPDATE'!$B:$B,วิเคราะห์ข้อมูล!$C$2)</f>
        <v>0</v>
      </c>
      <c r="D1058" s="5">
        <f>SUMIFS('DATA UPDATE'!$L:$L,'DATA UPDATE'!$E:$E,A1058,'DATA UPDATE'!$B:$B,$D$2)</f>
        <v>0</v>
      </c>
      <c r="E1058" s="5">
        <f>SUMIFS('DATA UPDATE'!$L:$L,'DATA UPDATE'!$E:$E,A1058,'DATA UPDATE'!$B:$B,$E$2)</f>
        <v>0</v>
      </c>
      <c r="F1058" s="5">
        <f>SUMIFS('DATA UPDATE'!$L:$L,'DATA UPDATE'!$E:$E,A1058,'DATA UPDATE'!$B:$B,$F$2)</f>
        <v>0</v>
      </c>
      <c r="G1058" s="5">
        <f>SUMIFS('DATA UPDATE'!$L:$L,'DATA UPDATE'!$E:$E,A1058,'DATA UPDATE'!$B:$B,$G$2)</f>
        <v>2</v>
      </c>
      <c r="H1058" s="5">
        <f>SUMIFS('DATA UPDATE'!$L:$L,'DATA UPDATE'!$E:$E,A1058,'DATA UPDATE'!$B:$B,$H$2)</f>
        <v>0</v>
      </c>
      <c r="I1058" s="5">
        <f t="shared" si="81"/>
        <v>2</v>
      </c>
      <c r="J1058" s="9">
        <f>SUMIFS('UPDATE STOCK'!F:F,'UPDATE STOCK'!A:A,วิเคราะห์ข้อมูล!A1058)</f>
        <v>0</v>
      </c>
      <c r="K1058" s="10">
        <f t="shared" si="82"/>
        <v>2</v>
      </c>
      <c r="L1058" s="5">
        <f t="shared" si="83"/>
        <v>0</v>
      </c>
      <c r="M1058" s="8">
        <f t="shared" si="84"/>
        <v>0.4</v>
      </c>
      <c r="N1058" s="7">
        <f t="shared" si="85"/>
        <v>0.4</v>
      </c>
      <c r="O1058" s="4">
        <f>SUMIFS('DATA UPDATE'!$L:$L,'DATA UPDATE'!$E:$E,วิเคราะห์ข้อมูล!A1058,'DATA UPDATE'!$T:$T,วิเคราะห์ข้อมูล!$O$2)</f>
        <v>0</v>
      </c>
      <c r="P1058" s="4">
        <f>SUMIFS('DATA UPDATE'!$L:$L,'DATA UPDATE'!$E:$E,วิเคราะห์ข้อมูล!A1058,'DATA UPDATE'!$T:$T,วิเคราะห์ข้อมูล!$P$2)</f>
        <v>0</v>
      </c>
      <c r="Q1058" s="4">
        <f>SUMIFS('DATA UPDATE'!$L:$L,'DATA UPDATE'!$E:$E,วิเคราะห์ข้อมูล!A1058,'DATA UPDATE'!$T:$T,วิเคราะห์ข้อมูล!$Q$2)</f>
        <v>0</v>
      </c>
      <c r="R1058" s="4">
        <f>SUMIFS('DATA UPDATE'!$L:$L,'DATA UPDATE'!$D:$D,วิเคราะห์ข้อมูล!A1058,'DATA UPDATE'!$T:$T,วิเคราะห์ข้อมูล!$R$2)</f>
        <v>0</v>
      </c>
      <c r="S1058" s="4">
        <f>SUMIFS('UPDATE STOCK'!$F:$F,'UPDATE STOCK'!$A:$A,A1058,'UPDATE STOCK'!$G:$G,$S$2)</f>
        <v>0</v>
      </c>
      <c r="T1058" s="4">
        <f>SUMIFS('UPDATE STOCK'!$F:$F,'UPDATE STOCK'!$A:$A,A1058,'UPDATE STOCK'!$G:$G,$T$2)</f>
        <v>0</v>
      </c>
      <c r="U1058" s="4">
        <f>SUMIFS('UPDATE STOCK'!$F:$F,'UPDATE STOCK'!$A:$A,วิเคราะห์ข้อมูล!A1058,'UPDATE STOCK'!$G:$G,$U$2)</f>
        <v>0</v>
      </c>
      <c r="V1058" s="4">
        <f>SUMIFS('UPDATE STOCK'!$F:$F,'UPDATE STOCK'!$A:$A,วิเคราะห์ข้อมูล!A1058,'UPDATE STOCK'!$G:$G,$V$2)</f>
        <v>0</v>
      </c>
      <c r="W1058" s="4"/>
      <c r="X1058" s="4"/>
      <c r="Y1058" s="4"/>
      <c r="Z1058" s="4"/>
      <c r="AA1058" s="4"/>
    </row>
    <row r="1059" spans="1:27" x14ac:dyDescent="0.2">
      <c r="A1059" s="12" t="s">
        <v>2095</v>
      </c>
      <c r="B1059" s="12" t="s">
        <v>2096</v>
      </c>
      <c r="C1059" s="5">
        <f>SUMIFS('DATA UPDATE'!$L:$L,'DATA UPDATE'!$E:$E,วิเคราะห์ข้อมูล!A1059,'DATA UPDATE'!$B:$B,วิเคราะห์ข้อมูล!$C$2)</f>
        <v>0</v>
      </c>
      <c r="D1059" s="5">
        <f>SUMIFS('DATA UPDATE'!$L:$L,'DATA UPDATE'!$E:$E,A1059,'DATA UPDATE'!$B:$B,$D$2)</f>
        <v>2</v>
      </c>
      <c r="E1059" s="5">
        <f>SUMIFS('DATA UPDATE'!$L:$L,'DATA UPDATE'!$E:$E,A1059,'DATA UPDATE'!$B:$B,$E$2)</f>
        <v>0</v>
      </c>
      <c r="F1059" s="5">
        <f>SUMIFS('DATA UPDATE'!$L:$L,'DATA UPDATE'!$E:$E,A1059,'DATA UPDATE'!$B:$B,$F$2)</f>
        <v>0</v>
      </c>
      <c r="G1059" s="5">
        <f>SUMIFS('DATA UPDATE'!$L:$L,'DATA UPDATE'!$E:$E,A1059,'DATA UPDATE'!$B:$B,$G$2)</f>
        <v>0</v>
      </c>
      <c r="H1059" s="5">
        <f>SUMIFS('DATA UPDATE'!$L:$L,'DATA UPDATE'!$E:$E,A1059,'DATA UPDATE'!$B:$B,$H$2)</f>
        <v>0</v>
      </c>
      <c r="I1059" s="5">
        <f t="shared" si="81"/>
        <v>2</v>
      </c>
      <c r="J1059" s="5">
        <f>SUMIFS('UPDATE STOCK'!F:F,'UPDATE STOCK'!A:A,วิเคราะห์ข้อมูล!A1059)</f>
        <v>0</v>
      </c>
      <c r="K1059" s="10">
        <f t="shared" si="82"/>
        <v>2</v>
      </c>
      <c r="L1059" s="5">
        <f t="shared" si="83"/>
        <v>0</v>
      </c>
      <c r="M1059" s="8">
        <f t="shared" si="84"/>
        <v>0.4</v>
      </c>
      <c r="N1059" s="7">
        <f t="shared" si="85"/>
        <v>0.4</v>
      </c>
      <c r="O1059" s="4">
        <f>SUMIFS('DATA UPDATE'!$L:$L,'DATA UPDATE'!$E:$E,วิเคราะห์ข้อมูล!A1059,'DATA UPDATE'!$T:$T,วิเคราะห์ข้อมูล!$O$2)</f>
        <v>0</v>
      </c>
      <c r="P1059" s="4">
        <f>SUMIFS('DATA UPDATE'!$L:$L,'DATA UPDATE'!$E:$E,วิเคราะห์ข้อมูล!A1059,'DATA UPDATE'!$T:$T,วิเคราะห์ข้อมูล!$P$2)</f>
        <v>0</v>
      </c>
      <c r="Q1059" s="4">
        <f>SUMIFS('DATA UPDATE'!$L:$L,'DATA UPDATE'!$E:$E,วิเคราะห์ข้อมูล!A1059,'DATA UPDATE'!$T:$T,วิเคราะห์ข้อมูล!$Q$2)</f>
        <v>2</v>
      </c>
      <c r="R1059" s="4">
        <f>SUMIFS('DATA UPDATE'!$L:$L,'DATA UPDATE'!$D:$D,วิเคราะห์ข้อมูล!A1059,'DATA UPDATE'!$T:$T,วิเคราะห์ข้อมูล!$R$2)</f>
        <v>0</v>
      </c>
      <c r="S1059" s="4">
        <f>SUMIFS('UPDATE STOCK'!$F:$F,'UPDATE STOCK'!$A:$A,A1059,'UPDATE STOCK'!$G:$G,$S$2)</f>
        <v>0</v>
      </c>
      <c r="T1059" s="4">
        <f>SUMIFS('UPDATE STOCK'!$F:$F,'UPDATE STOCK'!$A:$A,A1059,'UPDATE STOCK'!$G:$G,$T$2)</f>
        <v>0</v>
      </c>
      <c r="U1059" s="4">
        <f>SUMIFS('UPDATE STOCK'!$F:$F,'UPDATE STOCK'!$A:$A,วิเคราะห์ข้อมูล!A1059,'UPDATE STOCK'!$G:$G,$U$2)</f>
        <v>0</v>
      </c>
      <c r="V1059" s="4">
        <f>SUMIFS('UPDATE STOCK'!$F:$F,'UPDATE STOCK'!$A:$A,วิเคราะห์ข้อมูล!A1059,'UPDATE STOCK'!$G:$G,$V$2)</f>
        <v>0</v>
      </c>
      <c r="W1059" s="4"/>
      <c r="X1059" s="4"/>
      <c r="Y1059" s="4"/>
      <c r="Z1059" s="4"/>
      <c r="AA1059" s="4"/>
    </row>
    <row r="1060" spans="1:27" x14ac:dyDescent="0.2">
      <c r="A1060" s="12" t="s">
        <v>2097</v>
      </c>
      <c r="B1060" s="12" t="s">
        <v>2098</v>
      </c>
      <c r="C1060" s="5">
        <f>SUMIFS('DATA UPDATE'!$L:$L,'DATA UPDATE'!$E:$E,วิเคราะห์ข้อมูล!A1060,'DATA UPDATE'!$B:$B,วิเคราะห์ข้อมูล!$C$2)</f>
        <v>0</v>
      </c>
      <c r="D1060" s="5">
        <f>SUMIFS('DATA UPDATE'!$L:$L,'DATA UPDATE'!$E:$E,A1060,'DATA UPDATE'!$B:$B,$D$2)</f>
        <v>0</v>
      </c>
      <c r="E1060" s="5">
        <f>SUMIFS('DATA UPDATE'!$L:$L,'DATA UPDATE'!$E:$E,A1060,'DATA UPDATE'!$B:$B,$E$2)</f>
        <v>2</v>
      </c>
      <c r="F1060" s="5">
        <f>SUMIFS('DATA UPDATE'!$L:$L,'DATA UPDATE'!$E:$E,A1060,'DATA UPDATE'!$B:$B,$F$2)</f>
        <v>0</v>
      </c>
      <c r="G1060" s="5">
        <f>SUMIFS('DATA UPDATE'!$L:$L,'DATA UPDATE'!$E:$E,A1060,'DATA UPDATE'!$B:$B,$G$2)</f>
        <v>0</v>
      </c>
      <c r="H1060" s="5">
        <f>SUMIFS('DATA UPDATE'!$L:$L,'DATA UPDATE'!$E:$E,A1060,'DATA UPDATE'!$B:$B,$H$2)</f>
        <v>0</v>
      </c>
      <c r="I1060" s="5">
        <f t="shared" si="81"/>
        <v>2</v>
      </c>
      <c r="J1060" s="5">
        <f>SUMIFS('UPDATE STOCK'!F:F,'UPDATE STOCK'!A:A,วิเคราะห์ข้อมูล!A1060)</f>
        <v>0</v>
      </c>
      <c r="K1060" s="10">
        <f t="shared" si="82"/>
        <v>2</v>
      </c>
      <c r="L1060" s="5">
        <f t="shared" si="83"/>
        <v>0</v>
      </c>
      <c r="M1060" s="8">
        <f t="shared" si="84"/>
        <v>0.4</v>
      </c>
      <c r="N1060" s="7">
        <f t="shared" si="85"/>
        <v>0.4</v>
      </c>
      <c r="O1060" s="4">
        <f>SUMIFS('DATA UPDATE'!$L:$L,'DATA UPDATE'!$E:$E,วิเคราะห์ข้อมูล!A1060,'DATA UPDATE'!$T:$T,วิเคราะห์ข้อมูล!$O$2)</f>
        <v>0</v>
      </c>
      <c r="P1060" s="4">
        <f>SUMIFS('DATA UPDATE'!$L:$L,'DATA UPDATE'!$E:$E,วิเคราะห์ข้อมูล!A1060,'DATA UPDATE'!$T:$T,วิเคราะห์ข้อมูล!$P$2)</f>
        <v>0</v>
      </c>
      <c r="Q1060" s="4">
        <f>SUMIFS('DATA UPDATE'!$L:$L,'DATA UPDATE'!$E:$E,วิเคราะห์ข้อมูล!A1060,'DATA UPDATE'!$T:$T,วิเคราะห์ข้อมูล!$Q$2)</f>
        <v>2</v>
      </c>
      <c r="R1060" s="4">
        <f>SUMIFS('DATA UPDATE'!$L:$L,'DATA UPDATE'!$D:$D,วิเคราะห์ข้อมูล!A1060,'DATA UPDATE'!$T:$T,วิเคราะห์ข้อมูล!$R$2)</f>
        <v>0</v>
      </c>
      <c r="S1060" s="4">
        <f>SUMIFS('UPDATE STOCK'!$F:$F,'UPDATE STOCK'!$A:$A,A1060,'UPDATE STOCK'!$G:$G,$S$2)</f>
        <v>0</v>
      </c>
      <c r="T1060" s="4">
        <f>SUMIFS('UPDATE STOCK'!$F:$F,'UPDATE STOCK'!$A:$A,A1060,'UPDATE STOCK'!$G:$G,$T$2)</f>
        <v>0</v>
      </c>
      <c r="U1060" s="4">
        <f>SUMIFS('UPDATE STOCK'!$F:$F,'UPDATE STOCK'!$A:$A,วิเคราะห์ข้อมูล!A1060,'UPDATE STOCK'!$G:$G,$U$2)</f>
        <v>0</v>
      </c>
      <c r="V1060" s="4">
        <f>SUMIFS('UPDATE STOCK'!$F:$F,'UPDATE STOCK'!$A:$A,วิเคราะห์ข้อมูล!A1060,'UPDATE STOCK'!$G:$G,$V$2)</f>
        <v>0</v>
      </c>
      <c r="W1060" s="4"/>
      <c r="X1060" s="4"/>
      <c r="Y1060" s="4"/>
      <c r="Z1060" s="4"/>
      <c r="AA1060" s="4"/>
    </row>
    <row r="1061" spans="1:27" x14ac:dyDescent="0.2">
      <c r="A1061" s="12" t="s">
        <v>2099</v>
      </c>
      <c r="B1061" s="12" t="s">
        <v>2100</v>
      </c>
      <c r="C1061" s="5">
        <f>SUMIFS('DATA UPDATE'!$L:$L,'DATA UPDATE'!$E:$E,วิเคราะห์ข้อมูล!A1061,'DATA UPDATE'!$B:$B,วิเคราะห์ข้อมูล!$C$2)</f>
        <v>2</v>
      </c>
      <c r="D1061" s="5">
        <f>SUMIFS('DATA UPDATE'!$L:$L,'DATA UPDATE'!$E:$E,A1061,'DATA UPDATE'!$B:$B,$D$2)</f>
        <v>0</v>
      </c>
      <c r="E1061" s="5">
        <f>SUMIFS('DATA UPDATE'!$L:$L,'DATA UPDATE'!$E:$E,A1061,'DATA UPDATE'!$B:$B,$E$2)</f>
        <v>0</v>
      </c>
      <c r="F1061" s="5">
        <f>SUMIFS('DATA UPDATE'!$L:$L,'DATA UPDATE'!$E:$E,A1061,'DATA UPDATE'!$B:$B,$F$2)</f>
        <v>0</v>
      </c>
      <c r="G1061" s="5">
        <f>SUMIFS('DATA UPDATE'!$L:$L,'DATA UPDATE'!$E:$E,A1061,'DATA UPDATE'!$B:$B,$G$2)</f>
        <v>0</v>
      </c>
      <c r="H1061" s="5">
        <f>SUMIFS('DATA UPDATE'!$L:$L,'DATA UPDATE'!$E:$E,A1061,'DATA UPDATE'!$B:$B,$H$2)</f>
        <v>0</v>
      </c>
      <c r="I1061" s="5">
        <f t="shared" si="81"/>
        <v>2</v>
      </c>
      <c r="J1061" s="5">
        <f>SUMIFS('UPDATE STOCK'!F:F,'UPDATE STOCK'!A:A,วิเคราะห์ข้อมูล!A1061)</f>
        <v>18</v>
      </c>
      <c r="K1061" s="10">
        <f t="shared" si="82"/>
        <v>2</v>
      </c>
      <c r="L1061" s="5">
        <f t="shared" si="83"/>
        <v>0</v>
      </c>
      <c r="M1061" s="8">
        <f t="shared" si="84"/>
        <v>0.4</v>
      </c>
      <c r="N1061" s="7">
        <f t="shared" si="85"/>
        <v>-17.600000000000001</v>
      </c>
      <c r="O1061" s="4">
        <f>SUMIFS('DATA UPDATE'!$L:$L,'DATA UPDATE'!$E:$E,วิเคราะห์ข้อมูล!A1061,'DATA UPDATE'!$T:$T,วิเคราะห์ข้อมูล!$O$2)</f>
        <v>2</v>
      </c>
      <c r="P1061" s="4">
        <f>SUMIFS('DATA UPDATE'!$L:$L,'DATA UPDATE'!$E:$E,วิเคราะห์ข้อมูล!A1061,'DATA UPDATE'!$T:$T,วิเคราะห์ข้อมูล!$P$2)</f>
        <v>0</v>
      </c>
      <c r="Q1061" s="4">
        <f>SUMIFS('DATA UPDATE'!$L:$L,'DATA UPDATE'!$E:$E,วิเคราะห์ข้อมูล!A1061,'DATA UPDATE'!$T:$T,วิเคราะห์ข้อมูล!$Q$2)</f>
        <v>0</v>
      </c>
      <c r="R1061" s="4">
        <f>SUMIFS('DATA UPDATE'!$L:$L,'DATA UPDATE'!$D:$D,วิเคราะห์ข้อมูล!A1061,'DATA UPDATE'!$T:$T,วิเคราะห์ข้อมูล!$R$2)</f>
        <v>0</v>
      </c>
      <c r="S1061" s="4">
        <f>SUMIFS('UPDATE STOCK'!$F:$F,'UPDATE STOCK'!$A:$A,A1061,'UPDATE STOCK'!$G:$G,$S$2)</f>
        <v>18</v>
      </c>
      <c r="T1061" s="4">
        <f>SUMIFS('UPDATE STOCK'!$F:$F,'UPDATE STOCK'!$A:$A,A1061,'UPDATE STOCK'!$G:$G,$T$2)</f>
        <v>0</v>
      </c>
      <c r="U1061" s="4">
        <f>SUMIFS('UPDATE STOCK'!$F:$F,'UPDATE STOCK'!$A:$A,วิเคราะห์ข้อมูล!A1061,'UPDATE STOCK'!$G:$G,$U$2)</f>
        <v>0</v>
      </c>
      <c r="V1061" s="4">
        <f>SUMIFS('UPDATE STOCK'!$F:$F,'UPDATE STOCK'!$A:$A,วิเคราะห์ข้อมูล!A1061,'UPDATE STOCK'!$G:$G,$V$2)</f>
        <v>0</v>
      </c>
      <c r="W1061" s="4"/>
      <c r="X1061" s="4"/>
      <c r="Y1061" s="4"/>
      <c r="Z1061" s="4"/>
      <c r="AA1061" s="4"/>
    </row>
    <row r="1062" spans="1:27" x14ac:dyDescent="0.2">
      <c r="A1062" s="12" t="s">
        <v>2101</v>
      </c>
      <c r="B1062" s="12" t="s">
        <v>2102</v>
      </c>
      <c r="C1062" s="5">
        <f>SUMIFS('DATA UPDATE'!$L:$L,'DATA UPDATE'!$E:$E,วิเคราะห์ข้อมูล!A1062,'DATA UPDATE'!$B:$B,วิเคราะห์ข้อมูล!$C$2)</f>
        <v>0</v>
      </c>
      <c r="D1062" s="5">
        <f>SUMIFS('DATA UPDATE'!$L:$L,'DATA UPDATE'!$E:$E,A1062,'DATA UPDATE'!$B:$B,$D$2)</f>
        <v>0</v>
      </c>
      <c r="E1062" s="5">
        <f>SUMIFS('DATA UPDATE'!$L:$L,'DATA UPDATE'!$E:$E,A1062,'DATA UPDATE'!$B:$B,$E$2)</f>
        <v>0</v>
      </c>
      <c r="F1062" s="5">
        <f>SUMIFS('DATA UPDATE'!$L:$L,'DATA UPDATE'!$E:$E,A1062,'DATA UPDATE'!$B:$B,$F$2)</f>
        <v>0</v>
      </c>
      <c r="G1062" s="5">
        <f>SUMIFS('DATA UPDATE'!$L:$L,'DATA UPDATE'!$E:$E,A1062,'DATA UPDATE'!$B:$B,$G$2)</f>
        <v>2</v>
      </c>
      <c r="H1062" s="5">
        <f>SUMIFS('DATA UPDATE'!$L:$L,'DATA UPDATE'!$E:$E,A1062,'DATA UPDATE'!$B:$B,$H$2)</f>
        <v>0</v>
      </c>
      <c r="I1062" s="5">
        <f t="shared" si="81"/>
        <v>2</v>
      </c>
      <c r="J1062" s="5">
        <f>SUMIFS('UPDATE STOCK'!F:F,'UPDATE STOCK'!A:A,วิเคราะห์ข้อมูล!A1062)</f>
        <v>0</v>
      </c>
      <c r="K1062" s="10">
        <f t="shared" si="82"/>
        <v>2</v>
      </c>
      <c r="L1062" s="5">
        <f t="shared" si="83"/>
        <v>0</v>
      </c>
      <c r="M1062" s="8">
        <f t="shared" si="84"/>
        <v>0.4</v>
      </c>
      <c r="N1062" s="7">
        <f t="shared" si="85"/>
        <v>0.4</v>
      </c>
      <c r="O1062" s="4">
        <f>SUMIFS('DATA UPDATE'!$L:$L,'DATA UPDATE'!$E:$E,วิเคราะห์ข้อมูล!A1062,'DATA UPDATE'!$T:$T,วิเคราะห์ข้อมูล!$O$2)</f>
        <v>2</v>
      </c>
      <c r="P1062" s="4">
        <f>SUMIFS('DATA UPDATE'!$L:$L,'DATA UPDATE'!$E:$E,วิเคราะห์ข้อมูล!A1062,'DATA UPDATE'!$T:$T,วิเคราะห์ข้อมูล!$P$2)</f>
        <v>0</v>
      </c>
      <c r="Q1062" s="4">
        <f>SUMIFS('DATA UPDATE'!$L:$L,'DATA UPDATE'!$E:$E,วิเคราะห์ข้อมูล!A1062,'DATA UPDATE'!$T:$T,วิเคราะห์ข้อมูล!$Q$2)</f>
        <v>0</v>
      </c>
      <c r="R1062" s="4">
        <f>SUMIFS('DATA UPDATE'!$L:$L,'DATA UPDATE'!$D:$D,วิเคราะห์ข้อมูล!A1062,'DATA UPDATE'!$T:$T,วิเคราะห์ข้อมูล!$R$2)</f>
        <v>0</v>
      </c>
      <c r="S1062" s="4">
        <f>SUMIFS('UPDATE STOCK'!$F:$F,'UPDATE STOCK'!$A:$A,A1062,'UPDATE STOCK'!$G:$G,$S$2)</f>
        <v>0</v>
      </c>
      <c r="T1062" s="4">
        <f>SUMIFS('UPDATE STOCK'!$F:$F,'UPDATE STOCK'!$A:$A,A1062,'UPDATE STOCK'!$G:$G,$T$2)</f>
        <v>0</v>
      </c>
      <c r="U1062" s="4">
        <f>SUMIFS('UPDATE STOCK'!$F:$F,'UPDATE STOCK'!$A:$A,วิเคราะห์ข้อมูล!A1062,'UPDATE STOCK'!$G:$G,$U$2)</f>
        <v>0</v>
      </c>
      <c r="V1062" s="4">
        <f>SUMIFS('UPDATE STOCK'!$F:$F,'UPDATE STOCK'!$A:$A,วิเคราะห์ข้อมูล!A1062,'UPDATE STOCK'!$G:$G,$V$2)</f>
        <v>0</v>
      </c>
      <c r="W1062" s="4"/>
      <c r="X1062" s="4"/>
      <c r="Y1062" s="4"/>
      <c r="Z1062" s="4"/>
      <c r="AA1062" s="4"/>
    </row>
    <row r="1063" spans="1:27" x14ac:dyDescent="0.2">
      <c r="A1063" s="12" t="s">
        <v>2103</v>
      </c>
      <c r="B1063" s="12" t="s">
        <v>2104</v>
      </c>
      <c r="C1063" s="5">
        <f>SUMIFS('DATA UPDATE'!$L:$L,'DATA UPDATE'!$E:$E,วิเคราะห์ข้อมูล!A1063,'DATA UPDATE'!$B:$B,วิเคราะห์ข้อมูล!$C$2)</f>
        <v>0</v>
      </c>
      <c r="D1063" s="5">
        <f>SUMIFS('DATA UPDATE'!$L:$L,'DATA UPDATE'!$E:$E,A1063,'DATA UPDATE'!$B:$B,$D$2)</f>
        <v>0</v>
      </c>
      <c r="E1063" s="5">
        <f>SUMIFS('DATA UPDATE'!$L:$L,'DATA UPDATE'!$E:$E,A1063,'DATA UPDATE'!$B:$B,$E$2)</f>
        <v>0</v>
      </c>
      <c r="F1063" s="5">
        <f>SUMIFS('DATA UPDATE'!$L:$L,'DATA UPDATE'!$E:$E,A1063,'DATA UPDATE'!$B:$B,$F$2)</f>
        <v>2</v>
      </c>
      <c r="G1063" s="5">
        <f>SUMIFS('DATA UPDATE'!$L:$L,'DATA UPDATE'!$E:$E,A1063,'DATA UPDATE'!$B:$B,$G$2)</f>
        <v>0</v>
      </c>
      <c r="H1063" s="5">
        <f>SUMIFS('DATA UPDATE'!$L:$L,'DATA UPDATE'!$E:$E,A1063,'DATA UPDATE'!$B:$B,$H$2)</f>
        <v>0</v>
      </c>
      <c r="I1063" s="5">
        <f t="shared" si="81"/>
        <v>2</v>
      </c>
      <c r="J1063" s="5">
        <f>SUMIFS('UPDATE STOCK'!F:F,'UPDATE STOCK'!A:A,วิเคราะห์ข้อมูล!A1063)</f>
        <v>0</v>
      </c>
      <c r="K1063" s="10">
        <f t="shared" si="82"/>
        <v>2</v>
      </c>
      <c r="L1063" s="5">
        <f t="shared" si="83"/>
        <v>0</v>
      </c>
      <c r="M1063" s="8">
        <f t="shared" si="84"/>
        <v>0.4</v>
      </c>
      <c r="N1063" s="7">
        <f t="shared" si="85"/>
        <v>0.4</v>
      </c>
      <c r="O1063" s="4">
        <f>SUMIFS('DATA UPDATE'!$L:$L,'DATA UPDATE'!$E:$E,วิเคราะห์ข้อมูล!A1063,'DATA UPDATE'!$T:$T,วิเคราะห์ข้อมูล!$O$2)</f>
        <v>0</v>
      </c>
      <c r="P1063" s="4">
        <f>SUMIFS('DATA UPDATE'!$L:$L,'DATA UPDATE'!$E:$E,วิเคราะห์ข้อมูล!A1063,'DATA UPDATE'!$T:$T,วิเคราะห์ข้อมูล!$P$2)</f>
        <v>2</v>
      </c>
      <c r="Q1063" s="4">
        <f>SUMIFS('DATA UPDATE'!$L:$L,'DATA UPDATE'!$E:$E,วิเคราะห์ข้อมูล!A1063,'DATA UPDATE'!$T:$T,วิเคราะห์ข้อมูล!$Q$2)</f>
        <v>0</v>
      </c>
      <c r="R1063" s="4">
        <f>SUMIFS('DATA UPDATE'!$L:$L,'DATA UPDATE'!$D:$D,วิเคราะห์ข้อมูล!A1063,'DATA UPDATE'!$T:$T,วิเคราะห์ข้อมูล!$R$2)</f>
        <v>0</v>
      </c>
      <c r="S1063" s="4">
        <f>SUMIFS('UPDATE STOCK'!$F:$F,'UPDATE STOCK'!$A:$A,A1063,'UPDATE STOCK'!$G:$G,$S$2)</f>
        <v>0</v>
      </c>
      <c r="T1063" s="4">
        <f>SUMIFS('UPDATE STOCK'!$F:$F,'UPDATE STOCK'!$A:$A,A1063,'UPDATE STOCK'!$G:$G,$T$2)</f>
        <v>0</v>
      </c>
      <c r="U1063" s="4">
        <f>SUMIFS('UPDATE STOCK'!$F:$F,'UPDATE STOCK'!$A:$A,วิเคราะห์ข้อมูล!A1063,'UPDATE STOCK'!$G:$G,$U$2)</f>
        <v>0</v>
      </c>
      <c r="V1063" s="4">
        <f>SUMIFS('UPDATE STOCK'!$F:$F,'UPDATE STOCK'!$A:$A,วิเคราะห์ข้อมูล!A1063,'UPDATE STOCK'!$G:$G,$V$2)</f>
        <v>0</v>
      </c>
      <c r="W1063" s="4"/>
      <c r="X1063" s="4"/>
      <c r="Y1063" s="4"/>
      <c r="Z1063" s="4"/>
      <c r="AA1063" s="4"/>
    </row>
    <row r="1064" spans="1:27" x14ac:dyDescent="0.2">
      <c r="A1064" s="12" t="s">
        <v>2105</v>
      </c>
      <c r="B1064" s="12" t="s">
        <v>2106</v>
      </c>
      <c r="C1064" s="5">
        <f>SUMIFS('DATA UPDATE'!$L:$L,'DATA UPDATE'!$E:$E,วิเคราะห์ข้อมูล!A1064,'DATA UPDATE'!$B:$B,วิเคราะห์ข้อมูล!$C$2)</f>
        <v>0</v>
      </c>
      <c r="D1064" s="5">
        <f>SUMIFS('DATA UPDATE'!$L:$L,'DATA UPDATE'!$E:$E,A1064,'DATA UPDATE'!$B:$B,$D$2)</f>
        <v>0</v>
      </c>
      <c r="E1064" s="5">
        <f>SUMIFS('DATA UPDATE'!$L:$L,'DATA UPDATE'!$E:$E,A1064,'DATA UPDATE'!$B:$B,$E$2)</f>
        <v>0</v>
      </c>
      <c r="F1064" s="5">
        <f>SUMIFS('DATA UPDATE'!$L:$L,'DATA UPDATE'!$E:$E,A1064,'DATA UPDATE'!$B:$B,$F$2)</f>
        <v>0</v>
      </c>
      <c r="G1064" s="5">
        <f>SUMIFS('DATA UPDATE'!$L:$L,'DATA UPDATE'!$E:$E,A1064,'DATA UPDATE'!$B:$B,$G$2)</f>
        <v>2</v>
      </c>
      <c r="H1064" s="5">
        <f>SUMIFS('DATA UPDATE'!$L:$L,'DATA UPDATE'!$E:$E,A1064,'DATA UPDATE'!$B:$B,$H$2)</f>
        <v>0</v>
      </c>
      <c r="I1064" s="5">
        <f t="shared" si="81"/>
        <v>2</v>
      </c>
      <c r="J1064" s="5">
        <f>SUMIFS('UPDATE STOCK'!F:F,'UPDATE STOCK'!A:A,วิเคราะห์ข้อมูล!A1064)</f>
        <v>0</v>
      </c>
      <c r="K1064" s="10">
        <f t="shared" si="82"/>
        <v>2</v>
      </c>
      <c r="L1064" s="5">
        <f t="shared" si="83"/>
        <v>0</v>
      </c>
      <c r="M1064" s="8">
        <f t="shared" si="84"/>
        <v>0.4</v>
      </c>
      <c r="N1064" s="7">
        <f t="shared" si="85"/>
        <v>0.4</v>
      </c>
      <c r="O1064" s="4">
        <f>SUMIFS('DATA UPDATE'!$L:$L,'DATA UPDATE'!$E:$E,วิเคราะห์ข้อมูล!A1064,'DATA UPDATE'!$T:$T,วิเคราะห์ข้อมูล!$O$2)</f>
        <v>0</v>
      </c>
      <c r="P1064" s="4">
        <f>SUMIFS('DATA UPDATE'!$L:$L,'DATA UPDATE'!$E:$E,วิเคราะห์ข้อมูล!A1064,'DATA UPDATE'!$T:$T,วิเคราะห์ข้อมูล!$P$2)</f>
        <v>2</v>
      </c>
      <c r="Q1064" s="4">
        <f>SUMIFS('DATA UPDATE'!$L:$L,'DATA UPDATE'!$E:$E,วิเคราะห์ข้อมูล!A1064,'DATA UPDATE'!$T:$T,วิเคราะห์ข้อมูล!$Q$2)</f>
        <v>0</v>
      </c>
      <c r="R1064" s="4">
        <f>SUMIFS('DATA UPDATE'!$L:$L,'DATA UPDATE'!$D:$D,วิเคราะห์ข้อมูล!A1064,'DATA UPDATE'!$T:$T,วิเคราะห์ข้อมูล!$R$2)</f>
        <v>0</v>
      </c>
      <c r="S1064" s="4">
        <f>SUMIFS('UPDATE STOCK'!$F:$F,'UPDATE STOCK'!$A:$A,A1064,'UPDATE STOCK'!$G:$G,$S$2)</f>
        <v>0</v>
      </c>
      <c r="T1064" s="4">
        <f>SUMIFS('UPDATE STOCK'!$F:$F,'UPDATE STOCK'!$A:$A,A1064,'UPDATE STOCK'!$G:$G,$T$2)</f>
        <v>0</v>
      </c>
      <c r="U1064" s="4">
        <f>SUMIFS('UPDATE STOCK'!$F:$F,'UPDATE STOCK'!$A:$A,วิเคราะห์ข้อมูล!A1064,'UPDATE STOCK'!$G:$G,$U$2)</f>
        <v>0</v>
      </c>
      <c r="V1064" s="4">
        <f>SUMIFS('UPDATE STOCK'!$F:$F,'UPDATE STOCK'!$A:$A,วิเคราะห์ข้อมูล!A1064,'UPDATE STOCK'!$G:$G,$V$2)</f>
        <v>0</v>
      </c>
      <c r="W1064" s="4"/>
      <c r="X1064" s="4"/>
      <c r="Y1064" s="4"/>
      <c r="Z1064" s="4"/>
      <c r="AA1064" s="4"/>
    </row>
    <row r="1065" spans="1:27" x14ac:dyDescent="0.2">
      <c r="A1065" s="12" t="s">
        <v>2107</v>
      </c>
      <c r="B1065" s="12" t="s">
        <v>2108</v>
      </c>
      <c r="C1065" s="5">
        <f>SUMIFS('DATA UPDATE'!$L:$L,'DATA UPDATE'!$E:$E,วิเคราะห์ข้อมูล!A1065,'DATA UPDATE'!$B:$B,วิเคราะห์ข้อมูล!$C$2)</f>
        <v>0</v>
      </c>
      <c r="D1065" s="5">
        <f>SUMIFS('DATA UPDATE'!$L:$L,'DATA UPDATE'!$E:$E,A1065,'DATA UPDATE'!$B:$B,$D$2)</f>
        <v>0</v>
      </c>
      <c r="E1065" s="5">
        <f>SUMIFS('DATA UPDATE'!$L:$L,'DATA UPDATE'!$E:$E,A1065,'DATA UPDATE'!$B:$B,$E$2)</f>
        <v>0</v>
      </c>
      <c r="F1065" s="5">
        <f>SUMIFS('DATA UPDATE'!$L:$L,'DATA UPDATE'!$E:$E,A1065,'DATA UPDATE'!$B:$B,$F$2)</f>
        <v>2</v>
      </c>
      <c r="G1065" s="5">
        <f>SUMIFS('DATA UPDATE'!$L:$L,'DATA UPDATE'!$E:$E,A1065,'DATA UPDATE'!$B:$B,$G$2)</f>
        <v>0</v>
      </c>
      <c r="H1065" s="5">
        <f>SUMIFS('DATA UPDATE'!$L:$L,'DATA UPDATE'!$E:$E,A1065,'DATA UPDATE'!$B:$B,$H$2)</f>
        <v>0</v>
      </c>
      <c r="I1065" s="5">
        <f t="shared" si="81"/>
        <v>2</v>
      </c>
      <c r="J1065" s="5">
        <f>SUMIFS('UPDATE STOCK'!F:F,'UPDATE STOCK'!A:A,วิเคราะห์ข้อมูล!A1065)</f>
        <v>0</v>
      </c>
      <c r="K1065" s="10">
        <f t="shared" si="82"/>
        <v>2</v>
      </c>
      <c r="L1065" s="5">
        <f t="shared" si="83"/>
        <v>0</v>
      </c>
      <c r="M1065" s="8">
        <f t="shared" si="84"/>
        <v>0.4</v>
      </c>
      <c r="N1065" s="7">
        <f t="shared" si="85"/>
        <v>0.4</v>
      </c>
      <c r="O1065" s="4">
        <f>SUMIFS('DATA UPDATE'!$L:$L,'DATA UPDATE'!$E:$E,วิเคราะห์ข้อมูล!A1065,'DATA UPDATE'!$T:$T,วิเคราะห์ข้อมูล!$O$2)</f>
        <v>0</v>
      </c>
      <c r="P1065" s="4">
        <f>SUMIFS('DATA UPDATE'!$L:$L,'DATA UPDATE'!$E:$E,วิเคราะห์ข้อมูล!A1065,'DATA UPDATE'!$T:$T,วิเคราะห์ข้อมูล!$P$2)</f>
        <v>2</v>
      </c>
      <c r="Q1065" s="4">
        <f>SUMIFS('DATA UPDATE'!$L:$L,'DATA UPDATE'!$E:$E,วิเคราะห์ข้อมูล!A1065,'DATA UPDATE'!$T:$T,วิเคราะห์ข้อมูล!$Q$2)</f>
        <v>0</v>
      </c>
      <c r="R1065" s="4">
        <f>SUMIFS('DATA UPDATE'!$L:$L,'DATA UPDATE'!$D:$D,วิเคราะห์ข้อมูล!A1065,'DATA UPDATE'!$T:$T,วิเคราะห์ข้อมูล!$R$2)</f>
        <v>0</v>
      </c>
      <c r="S1065" s="4">
        <f>SUMIFS('UPDATE STOCK'!$F:$F,'UPDATE STOCK'!$A:$A,A1065,'UPDATE STOCK'!$G:$G,$S$2)</f>
        <v>0</v>
      </c>
      <c r="T1065" s="4">
        <f>SUMIFS('UPDATE STOCK'!$F:$F,'UPDATE STOCK'!$A:$A,A1065,'UPDATE STOCK'!$G:$G,$T$2)</f>
        <v>0</v>
      </c>
      <c r="U1065" s="4">
        <f>SUMIFS('UPDATE STOCK'!$F:$F,'UPDATE STOCK'!$A:$A,วิเคราะห์ข้อมูล!A1065,'UPDATE STOCK'!$G:$G,$U$2)</f>
        <v>0</v>
      </c>
      <c r="V1065" s="4">
        <f>SUMIFS('UPDATE STOCK'!$F:$F,'UPDATE STOCK'!$A:$A,วิเคราะห์ข้อมูล!A1065,'UPDATE STOCK'!$G:$G,$V$2)</f>
        <v>0</v>
      </c>
      <c r="W1065" s="4"/>
      <c r="X1065" s="4"/>
      <c r="Y1065" s="4"/>
      <c r="Z1065" s="4"/>
      <c r="AA1065" s="4"/>
    </row>
    <row r="1066" spans="1:27" x14ac:dyDescent="0.2">
      <c r="A1066" s="12" t="s">
        <v>2109</v>
      </c>
      <c r="B1066" s="12" t="s">
        <v>2110</v>
      </c>
      <c r="C1066" s="5">
        <f>SUMIFS('DATA UPDATE'!$L:$L,'DATA UPDATE'!$E:$E,วิเคราะห์ข้อมูล!A1066,'DATA UPDATE'!$B:$B,วิเคราะห์ข้อมูล!$C$2)</f>
        <v>0</v>
      </c>
      <c r="D1066" s="5">
        <f>SUMIFS('DATA UPDATE'!$L:$L,'DATA UPDATE'!$E:$E,A1066,'DATA UPDATE'!$B:$B,$D$2)</f>
        <v>0</v>
      </c>
      <c r="E1066" s="5">
        <f>SUMIFS('DATA UPDATE'!$L:$L,'DATA UPDATE'!$E:$E,A1066,'DATA UPDATE'!$B:$B,$E$2)</f>
        <v>0</v>
      </c>
      <c r="F1066" s="5">
        <f>SUMIFS('DATA UPDATE'!$L:$L,'DATA UPDATE'!$E:$E,A1066,'DATA UPDATE'!$B:$B,$F$2)</f>
        <v>2</v>
      </c>
      <c r="G1066" s="5">
        <f>SUMIFS('DATA UPDATE'!$L:$L,'DATA UPDATE'!$E:$E,A1066,'DATA UPDATE'!$B:$B,$G$2)</f>
        <v>0</v>
      </c>
      <c r="H1066" s="5">
        <f>SUMIFS('DATA UPDATE'!$L:$L,'DATA UPDATE'!$E:$E,A1066,'DATA UPDATE'!$B:$B,$H$2)</f>
        <v>0</v>
      </c>
      <c r="I1066" s="5">
        <f t="shared" si="81"/>
        <v>2</v>
      </c>
      <c r="J1066" s="5">
        <f>SUMIFS('UPDATE STOCK'!F:F,'UPDATE STOCK'!A:A,วิเคราะห์ข้อมูล!A1066)</f>
        <v>0</v>
      </c>
      <c r="K1066" s="10">
        <f t="shared" si="82"/>
        <v>2</v>
      </c>
      <c r="L1066" s="5">
        <f t="shared" si="83"/>
        <v>0</v>
      </c>
      <c r="M1066" s="8">
        <f t="shared" si="84"/>
        <v>0.4</v>
      </c>
      <c r="N1066" s="7">
        <f t="shared" si="85"/>
        <v>0.4</v>
      </c>
      <c r="O1066" s="4">
        <f>SUMIFS('DATA UPDATE'!$L:$L,'DATA UPDATE'!$E:$E,วิเคราะห์ข้อมูล!A1066,'DATA UPDATE'!$T:$T,วิเคราะห์ข้อมูล!$O$2)</f>
        <v>0</v>
      </c>
      <c r="P1066" s="4">
        <f>SUMIFS('DATA UPDATE'!$L:$L,'DATA UPDATE'!$E:$E,วิเคราะห์ข้อมูล!A1066,'DATA UPDATE'!$T:$T,วิเคราะห์ข้อมูล!$P$2)</f>
        <v>2</v>
      </c>
      <c r="Q1066" s="4">
        <f>SUMIFS('DATA UPDATE'!$L:$L,'DATA UPDATE'!$E:$E,วิเคราะห์ข้อมูล!A1066,'DATA UPDATE'!$T:$T,วิเคราะห์ข้อมูล!$Q$2)</f>
        <v>0</v>
      </c>
      <c r="R1066" s="4">
        <f>SUMIFS('DATA UPDATE'!$L:$L,'DATA UPDATE'!$D:$D,วิเคราะห์ข้อมูล!A1066,'DATA UPDATE'!$T:$T,วิเคราะห์ข้อมูล!$R$2)</f>
        <v>0</v>
      </c>
      <c r="S1066" s="4">
        <f>SUMIFS('UPDATE STOCK'!$F:$F,'UPDATE STOCK'!$A:$A,A1066,'UPDATE STOCK'!$G:$G,$S$2)</f>
        <v>0</v>
      </c>
      <c r="T1066" s="4">
        <f>SUMIFS('UPDATE STOCK'!$F:$F,'UPDATE STOCK'!$A:$A,A1066,'UPDATE STOCK'!$G:$G,$T$2)</f>
        <v>0</v>
      </c>
      <c r="U1066" s="4">
        <f>SUMIFS('UPDATE STOCK'!$F:$F,'UPDATE STOCK'!$A:$A,วิเคราะห์ข้อมูล!A1066,'UPDATE STOCK'!$G:$G,$U$2)</f>
        <v>0</v>
      </c>
      <c r="V1066" s="4">
        <f>SUMIFS('UPDATE STOCK'!$F:$F,'UPDATE STOCK'!$A:$A,วิเคราะห์ข้อมูล!A1066,'UPDATE STOCK'!$G:$G,$V$2)</f>
        <v>0</v>
      </c>
      <c r="W1066" s="4"/>
      <c r="X1066" s="4"/>
      <c r="Y1066" s="4"/>
      <c r="Z1066" s="4"/>
      <c r="AA1066" s="4"/>
    </row>
    <row r="1067" spans="1:27" x14ac:dyDescent="0.2">
      <c r="A1067" s="12" t="s">
        <v>2111</v>
      </c>
      <c r="B1067" s="12" t="s">
        <v>2112</v>
      </c>
      <c r="C1067" s="5">
        <f>SUMIFS('DATA UPDATE'!$L:$L,'DATA UPDATE'!$E:$E,วิเคราะห์ข้อมูล!A1067,'DATA UPDATE'!$B:$B,วิเคราะห์ข้อมูล!$C$2)</f>
        <v>0</v>
      </c>
      <c r="D1067" s="5">
        <f>SUMIFS('DATA UPDATE'!$L:$L,'DATA UPDATE'!$E:$E,A1067,'DATA UPDATE'!$B:$B,$D$2)</f>
        <v>0</v>
      </c>
      <c r="E1067" s="5">
        <f>SUMIFS('DATA UPDATE'!$L:$L,'DATA UPDATE'!$E:$E,A1067,'DATA UPDATE'!$B:$B,$E$2)</f>
        <v>2</v>
      </c>
      <c r="F1067" s="5">
        <f>SUMIFS('DATA UPDATE'!$L:$L,'DATA UPDATE'!$E:$E,A1067,'DATA UPDATE'!$B:$B,$F$2)</f>
        <v>0</v>
      </c>
      <c r="G1067" s="5">
        <f>SUMIFS('DATA UPDATE'!$L:$L,'DATA UPDATE'!$E:$E,A1067,'DATA UPDATE'!$B:$B,$G$2)</f>
        <v>0</v>
      </c>
      <c r="H1067" s="5">
        <f>SUMIFS('DATA UPDATE'!$L:$L,'DATA UPDATE'!$E:$E,A1067,'DATA UPDATE'!$B:$B,$H$2)</f>
        <v>0</v>
      </c>
      <c r="I1067" s="5">
        <f t="shared" si="81"/>
        <v>2</v>
      </c>
      <c r="J1067" s="9">
        <f>SUMIFS('UPDATE STOCK'!F:F,'UPDATE STOCK'!A:A,วิเคราะห์ข้อมูล!A1067)</f>
        <v>0</v>
      </c>
      <c r="K1067" s="10">
        <f t="shared" si="82"/>
        <v>2</v>
      </c>
      <c r="L1067" s="5">
        <f t="shared" si="83"/>
        <v>0</v>
      </c>
      <c r="M1067" s="8">
        <f t="shared" si="84"/>
        <v>0.4</v>
      </c>
      <c r="N1067" s="7">
        <f t="shared" si="85"/>
        <v>0.4</v>
      </c>
      <c r="O1067" s="4">
        <f>SUMIFS('DATA UPDATE'!$L:$L,'DATA UPDATE'!$E:$E,วิเคราะห์ข้อมูล!A1067,'DATA UPDATE'!$T:$T,วิเคราะห์ข้อมูล!$O$2)</f>
        <v>0</v>
      </c>
      <c r="P1067" s="4">
        <f>SUMIFS('DATA UPDATE'!$L:$L,'DATA UPDATE'!$E:$E,วิเคราะห์ข้อมูล!A1067,'DATA UPDATE'!$T:$T,วิเคราะห์ข้อมูล!$P$2)</f>
        <v>0</v>
      </c>
      <c r="Q1067" s="4">
        <f>SUMIFS('DATA UPDATE'!$L:$L,'DATA UPDATE'!$E:$E,วิเคราะห์ข้อมูล!A1067,'DATA UPDATE'!$T:$T,วิเคราะห์ข้อมูล!$Q$2)</f>
        <v>2</v>
      </c>
      <c r="R1067" s="4">
        <f>SUMIFS('DATA UPDATE'!$L:$L,'DATA UPDATE'!$D:$D,วิเคราะห์ข้อมูล!A1067,'DATA UPDATE'!$T:$T,วิเคราะห์ข้อมูล!$R$2)</f>
        <v>0</v>
      </c>
      <c r="S1067" s="4">
        <f>SUMIFS('UPDATE STOCK'!$F:$F,'UPDATE STOCK'!$A:$A,A1067,'UPDATE STOCK'!$G:$G,$S$2)</f>
        <v>0</v>
      </c>
      <c r="T1067" s="4">
        <f>SUMIFS('UPDATE STOCK'!$F:$F,'UPDATE STOCK'!$A:$A,A1067,'UPDATE STOCK'!$G:$G,$T$2)</f>
        <v>0</v>
      </c>
      <c r="U1067" s="4">
        <f>SUMIFS('UPDATE STOCK'!$F:$F,'UPDATE STOCK'!$A:$A,วิเคราะห์ข้อมูล!A1067,'UPDATE STOCK'!$G:$G,$U$2)</f>
        <v>0</v>
      </c>
      <c r="V1067" s="4">
        <f>SUMIFS('UPDATE STOCK'!$F:$F,'UPDATE STOCK'!$A:$A,วิเคราะห์ข้อมูล!A1067,'UPDATE STOCK'!$G:$G,$V$2)</f>
        <v>0</v>
      </c>
      <c r="W1067" s="4"/>
      <c r="X1067" s="4"/>
      <c r="Y1067" s="4"/>
      <c r="Z1067" s="4"/>
      <c r="AA1067" s="4"/>
    </row>
    <row r="1068" spans="1:27" x14ac:dyDescent="0.2">
      <c r="A1068" s="12" t="s">
        <v>2113</v>
      </c>
      <c r="B1068" s="12" t="s">
        <v>2114</v>
      </c>
      <c r="C1068" s="5">
        <f>SUMIFS('DATA UPDATE'!$L:$L,'DATA UPDATE'!$E:$E,วิเคราะห์ข้อมูล!A1068,'DATA UPDATE'!$B:$B,วิเคราะห์ข้อมูล!$C$2)</f>
        <v>2</v>
      </c>
      <c r="D1068" s="5">
        <f>SUMIFS('DATA UPDATE'!$L:$L,'DATA UPDATE'!$E:$E,A1068,'DATA UPDATE'!$B:$B,$D$2)</f>
        <v>0</v>
      </c>
      <c r="E1068" s="5">
        <f>SUMIFS('DATA UPDATE'!$L:$L,'DATA UPDATE'!$E:$E,A1068,'DATA UPDATE'!$B:$B,$E$2)</f>
        <v>0</v>
      </c>
      <c r="F1068" s="5">
        <f>SUMIFS('DATA UPDATE'!$L:$L,'DATA UPDATE'!$E:$E,A1068,'DATA UPDATE'!$B:$B,$F$2)</f>
        <v>0</v>
      </c>
      <c r="G1068" s="5">
        <f>SUMIFS('DATA UPDATE'!$L:$L,'DATA UPDATE'!$E:$E,A1068,'DATA UPDATE'!$B:$B,$G$2)</f>
        <v>0</v>
      </c>
      <c r="H1068" s="5">
        <f>SUMIFS('DATA UPDATE'!$L:$L,'DATA UPDATE'!$E:$E,A1068,'DATA UPDATE'!$B:$B,$H$2)</f>
        <v>0</v>
      </c>
      <c r="I1068" s="5">
        <f t="shared" si="81"/>
        <v>2</v>
      </c>
      <c r="J1068" s="5">
        <f>SUMIFS('UPDATE STOCK'!F:F,'UPDATE STOCK'!A:A,วิเคราะห์ข้อมูล!A1068)</f>
        <v>0</v>
      </c>
      <c r="K1068" s="10">
        <f t="shared" si="82"/>
        <v>2</v>
      </c>
      <c r="L1068" s="5">
        <f t="shared" si="83"/>
        <v>0</v>
      </c>
      <c r="M1068" s="8">
        <f t="shared" si="84"/>
        <v>0.4</v>
      </c>
      <c r="N1068" s="7">
        <f t="shared" si="85"/>
        <v>0.4</v>
      </c>
      <c r="O1068" s="4">
        <f>SUMIFS('DATA UPDATE'!$L:$L,'DATA UPDATE'!$E:$E,วิเคราะห์ข้อมูล!A1068,'DATA UPDATE'!$T:$T,วิเคราะห์ข้อมูล!$O$2)</f>
        <v>0</v>
      </c>
      <c r="P1068" s="4">
        <f>SUMIFS('DATA UPDATE'!$L:$L,'DATA UPDATE'!$E:$E,วิเคราะห์ข้อมูล!A1068,'DATA UPDATE'!$T:$T,วิเคราะห์ข้อมูล!$P$2)</f>
        <v>0</v>
      </c>
      <c r="Q1068" s="4">
        <f>SUMIFS('DATA UPDATE'!$L:$L,'DATA UPDATE'!$E:$E,วิเคราะห์ข้อมูล!A1068,'DATA UPDATE'!$T:$T,วิเคราะห์ข้อมูล!$Q$2)</f>
        <v>2</v>
      </c>
      <c r="R1068" s="4">
        <f>SUMIFS('DATA UPDATE'!$L:$L,'DATA UPDATE'!$D:$D,วิเคราะห์ข้อมูล!A1068,'DATA UPDATE'!$T:$T,วิเคราะห์ข้อมูล!$R$2)</f>
        <v>0</v>
      </c>
      <c r="S1068" s="4">
        <f>SUMIFS('UPDATE STOCK'!$F:$F,'UPDATE STOCK'!$A:$A,A1068,'UPDATE STOCK'!$G:$G,$S$2)</f>
        <v>0</v>
      </c>
      <c r="T1068" s="4">
        <f>SUMIFS('UPDATE STOCK'!$F:$F,'UPDATE STOCK'!$A:$A,A1068,'UPDATE STOCK'!$G:$G,$T$2)</f>
        <v>0</v>
      </c>
      <c r="U1068" s="4">
        <f>SUMIFS('UPDATE STOCK'!$F:$F,'UPDATE STOCK'!$A:$A,วิเคราะห์ข้อมูล!A1068,'UPDATE STOCK'!$G:$G,$U$2)</f>
        <v>0</v>
      </c>
      <c r="V1068" s="4">
        <f>SUMIFS('UPDATE STOCK'!$F:$F,'UPDATE STOCK'!$A:$A,วิเคราะห์ข้อมูล!A1068,'UPDATE STOCK'!$G:$G,$V$2)</f>
        <v>0</v>
      </c>
      <c r="W1068" s="4"/>
      <c r="X1068" s="4"/>
      <c r="Y1068" s="4"/>
      <c r="Z1068" s="4"/>
      <c r="AA1068" s="4"/>
    </row>
    <row r="1069" spans="1:27" x14ac:dyDescent="0.2">
      <c r="A1069" s="12" t="s">
        <v>2115</v>
      </c>
      <c r="B1069" s="12" t="s">
        <v>2116</v>
      </c>
      <c r="C1069" s="5">
        <f>SUMIFS('DATA UPDATE'!$L:$L,'DATA UPDATE'!$E:$E,วิเคราะห์ข้อมูล!A1069,'DATA UPDATE'!$B:$B,วิเคราะห์ข้อมูล!$C$2)</f>
        <v>0</v>
      </c>
      <c r="D1069" s="5">
        <f>SUMIFS('DATA UPDATE'!$L:$L,'DATA UPDATE'!$E:$E,A1069,'DATA UPDATE'!$B:$B,$D$2)</f>
        <v>0</v>
      </c>
      <c r="E1069" s="5">
        <f>SUMIFS('DATA UPDATE'!$L:$L,'DATA UPDATE'!$E:$E,A1069,'DATA UPDATE'!$B:$B,$E$2)</f>
        <v>0</v>
      </c>
      <c r="F1069" s="5">
        <f>SUMIFS('DATA UPDATE'!$L:$L,'DATA UPDATE'!$E:$E,A1069,'DATA UPDATE'!$B:$B,$F$2)</f>
        <v>1</v>
      </c>
      <c r="G1069" s="5">
        <f>SUMIFS('DATA UPDATE'!$L:$L,'DATA UPDATE'!$E:$E,A1069,'DATA UPDATE'!$B:$B,$G$2)</f>
        <v>0</v>
      </c>
      <c r="H1069" s="5">
        <f>SUMIFS('DATA UPDATE'!$L:$L,'DATA UPDATE'!$E:$E,A1069,'DATA UPDATE'!$B:$B,$H$2)</f>
        <v>0</v>
      </c>
      <c r="I1069" s="5">
        <f t="shared" si="81"/>
        <v>1</v>
      </c>
      <c r="J1069" s="5">
        <f>SUMIFS('UPDATE STOCK'!F:F,'UPDATE STOCK'!A:A,วิเคราะห์ข้อมูล!A1069)</f>
        <v>0</v>
      </c>
      <c r="K1069" s="10">
        <f t="shared" si="82"/>
        <v>1</v>
      </c>
      <c r="L1069" s="5">
        <f t="shared" si="83"/>
        <v>0</v>
      </c>
      <c r="M1069" s="8">
        <f t="shared" si="84"/>
        <v>0.2</v>
      </c>
      <c r="N1069" s="7">
        <f t="shared" si="85"/>
        <v>0.2</v>
      </c>
      <c r="O1069" s="4">
        <f>SUMIFS('DATA UPDATE'!$L:$L,'DATA UPDATE'!$E:$E,วิเคราะห์ข้อมูล!A1069,'DATA UPDATE'!$T:$T,วิเคราะห์ข้อมูล!$O$2)</f>
        <v>0</v>
      </c>
      <c r="P1069" s="4">
        <f>SUMIFS('DATA UPDATE'!$L:$L,'DATA UPDATE'!$E:$E,วิเคราะห์ข้อมูล!A1069,'DATA UPDATE'!$T:$T,วิเคราะห์ข้อมูล!$P$2)</f>
        <v>0</v>
      </c>
      <c r="Q1069" s="4">
        <f>SUMIFS('DATA UPDATE'!$L:$L,'DATA UPDATE'!$E:$E,วิเคราะห์ข้อมูล!A1069,'DATA UPDATE'!$T:$T,วิเคราะห์ข้อมูล!$Q$2)</f>
        <v>0</v>
      </c>
      <c r="R1069" s="4">
        <f>SUMIFS('DATA UPDATE'!$L:$L,'DATA UPDATE'!$D:$D,วิเคราะห์ข้อมูล!A1069,'DATA UPDATE'!$T:$T,วิเคราะห์ข้อมูล!$R$2)</f>
        <v>0</v>
      </c>
      <c r="S1069" s="4">
        <f>SUMIFS('UPDATE STOCK'!$F:$F,'UPDATE STOCK'!$A:$A,A1069,'UPDATE STOCK'!$G:$G,$S$2)</f>
        <v>0</v>
      </c>
      <c r="T1069" s="4">
        <f>SUMIFS('UPDATE STOCK'!$F:$F,'UPDATE STOCK'!$A:$A,A1069,'UPDATE STOCK'!$G:$G,$T$2)</f>
        <v>0</v>
      </c>
      <c r="U1069" s="4">
        <f>SUMIFS('UPDATE STOCK'!$F:$F,'UPDATE STOCK'!$A:$A,วิเคราะห์ข้อมูล!A1069,'UPDATE STOCK'!$G:$G,$U$2)</f>
        <v>0</v>
      </c>
      <c r="V1069" s="4">
        <f>SUMIFS('UPDATE STOCK'!$F:$F,'UPDATE STOCK'!$A:$A,วิเคราะห์ข้อมูล!A1069,'UPDATE STOCK'!$G:$G,$V$2)</f>
        <v>0</v>
      </c>
      <c r="W1069" s="4"/>
      <c r="X1069" s="4"/>
      <c r="Y1069" s="4"/>
      <c r="Z1069" s="4"/>
      <c r="AA1069" s="4"/>
    </row>
    <row r="1070" spans="1:27" x14ac:dyDescent="0.2">
      <c r="A1070" s="12" t="s">
        <v>2117</v>
      </c>
      <c r="B1070" s="12" t="s">
        <v>2118</v>
      </c>
      <c r="C1070" s="5">
        <f>SUMIFS('DATA UPDATE'!$L:$L,'DATA UPDATE'!$E:$E,วิเคราะห์ข้อมูล!A1070,'DATA UPDATE'!$B:$B,วิเคราะห์ข้อมูล!$C$2)</f>
        <v>1</v>
      </c>
      <c r="D1070" s="5">
        <f>SUMIFS('DATA UPDATE'!$L:$L,'DATA UPDATE'!$E:$E,A1070,'DATA UPDATE'!$B:$B,$D$2)</f>
        <v>0</v>
      </c>
      <c r="E1070" s="5">
        <f>SUMIFS('DATA UPDATE'!$L:$L,'DATA UPDATE'!$E:$E,A1070,'DATA UPDATE'!$B:$B,$E$2)</f>
        <v>0</v>
      </c>
      <c r="F1070" s="5">
        <f>SUMIFS('DATA UPDATE'!$L:$L,'DATA UPDATE'!$E:$E,A1070,'DATA UPDATE'!$B:$B,$F$2)</f>
        <v>0</v>
      </c>
      <c r="G1070" s="5">
        <f>SUMIFS('DATA UPDATE'!$L:$L,'DATA UPDATE'!$E:$E,A1070,'DATA UPDATE'!$B:$B,$G$2)</f>
        <v>0</v>
      </c>
      <c r="H1070" s="5">
        <f>SUMIFS('DATA UPDATE'!$L:$L,'DATA UPDATE'!$E:$E,A1070,'DATA UPDATE'!$B:$B,$H$2)</f>
        <v>0</v>
      </c>
      <c r="I1070" s="5">
        <f t="shared" si="81"/>
        <v>1</v>
      </c>
      <c r="J1070" s="9">
        <f>SUMIFS('UPDATE STOCK'!F:F,'UPDATE STOCK'!A:A,วิเคราะห์ข้อมูล!A1070)</f>
        <v>0</v>
      </c>
      <c r="K1070" s="10">
        <f t="shared" si="82"/>
        <v>1</v>
      </c>
      <c r="L1070" s="5">
        <f t="shared" si="83"/>
        <v>0</v>
      </c>
      <c r="M1070" s="8">
        <f t="shared" si="84"/>
        <v>0.2</v>
      </c>
      <c r="N1070" s="7">
        <f t="shared" si="85"/>
        <v>0.2</v>
      </c>
      <c r="O1070" s="4">
        <f>SUMIFS('DATA UPDATE'!$L:$L,'DATA UPDATE'!$E:$E,วิเคราะห์ข้อมูล!A1070,'DATA UPDATE'!$T:$T,วิเคราะห์ข้อมูล!$O$2)</f>
        <v>1</v>
      </c>
      <c r="P1070" s="4">
        <f>SUMIFS('DATA UPDATE'!$L:$L,'DATA UPDATE'!$E:$E,วิเคราะห์ข้อมูล!A1070,'DATA UPDATE'!$T:$T,วิเคราะห์ข้อมูล!$P$2)</f>
        <v>0</v>
      </c>
      <c r="Q1070" s="4">
        <f>SUMIFS('DATA UPDATE'!$L:$L,'DATA UPDATE'!$E:$E,วิเคราะห์ข้อมูล!A1070,'DATA UPDATE'!$T:$T,วิเคราะห์ข้อมูล!$Q$2)</f>
        <v>0</v>
      </c>
      <c r="R1070" s="4">
        <f>SUMIFS('DATA UPDATE'!$L:$L,'DATA UPDATE'!$D:$D,วิเคราะห์ข้อมูล!A1070,'DATA UPDATE'!$T:$T,วิเคราะห์ข้อมูล!$R$2)</f>
        <v>0</v>
      </c>
      <c r="S1070" s="4">
        <f>SUMIFS('UPDATE STOCK'!$F:$F,'UPDATE STOCK'!$A:$A,A1070,'UPDATE STOCK'!$G:$G,$S$2)</f>
        <v>0</v>
      </c>
      <c r="T1070" s="4">
        <f>SUMIFS('UPDATE STOCK'!$F:$F,'UPDATE STOCK'!$A:$A,A1070,'UPDATE STOCK'!$G:$G,$T$2)</f>
        <v>0</v>
      </c>
      <c r="U1070" s="4">
        <f>SUMIFS('UPDATE STOCK'!$F:$F,'UPDATE STOCK'!$A:$A,วิเคราะห์ข้อมูล!A1070,'UPDATE STOCK'!$G:$G,$U$2)</f>
        <v>0</v>
      </c>
      <c r="V1070" s="4">
        <f>SUMIFS('UPDATE STOCK'!$F:$F,'UPDATE STOCK'!$A:$A,วิเคราะห์ข้อมูล!A1070,'UPDATE STOCK'!$G:$G,$V$2)</f>
        <v>0</v>
      </c>
      <c r="W1070" s="4"/>
      <c r="X1070" s="4"/>
      <c r="Y1070" s="4"/>
      <c r="Z1070" s="4"/>
      <c r="AA1070" s="4"/>
    </row>
    <row r="1071" spans="1:27" x14ac:dyDescent="0.2">
      <c r="A1071" s="12" t="s">
        <v>2119</v>
      </c>
      <c r="B1071" s="12" t="s">
        <v>2120</v>
      </c>
      <c r="C1071" s="5">
        <f>SUMIFS('DATA UPDATE'!$L:$L,'DATA UPDATE'!$E:$E,วิเคราะห์ข้อมูล!A1071,'DATA UPDATE'!$B:$B,วิเคราะห์ข้อมูล!$C$2)</f>
        <v>0</v>
      </c>
      <c r="D1071" s="5">
        <f>SUMIFS('DATA UPDATE'!$L:$L,'DATA UPDATE'!$E:$E,A1071,'DATA UPDATE'!$B:$B,$D$2)</f>
        <v>0</v>
      </c>
      <c r="E1071" s="5">
        <f>SUMIFS('DATA UPDATE'!$L:$L,'DATA UPDATE'!$E:$E,A1071,'DATA UPDATE'!$B:$B,$E$2)</f>
        <v>0</v>
      </c>
      <c r="F1071" s="5">
        <f>SUMIFS('DATA UPDATE'!$L:$L,'DATA UPDATE'!$E:$E,A1071,'DATA UPDATE'!$B:$B,$F$2)</f>
        <v>1</v>
      </c>
      <c r="G1071" s="5">
        <f>SUMIFS('DATA UPDATE'!$L:$L,'DATA UPDATE'!$E:$E,A1071,'DATA UPDATE'!$B:$B,$G$2)</f>
        <v>0</v>
      </c>
      <c r="H1071" s="5">
        <f>SUMIFS('DATA UPDATE'!$L:$L,'DATA UPDATE'!$E:$E,A1071,'DATA UPDATE'!$B:$B,$H$2)</f>
        <v>0</v>
      </c>
      <c r="I1071" s="5">
        <f t="shared" si="81"/>
        <v>1</v>
      </c>
      <c r="J1071" s="5">
        <f>SUMIFS('UPDATE STOCK'!F:F,'UPDATE STOCK'!A:A,วิเคราะห์ข้อมูล!A1071)</f>
        <v>0</v>
      </c>
      <c r="K1071" s="10">
        <f t="shared" si="82"/>
        <v>1</v>
      </c>
      <c r="L1071" s="5">
        <f t="shared" si="83"/>
        <v>0</v>
      </c>
      <c r="M1071" s="8">
        <f t="shared" si="84"/>
        <v>0.2</v>
      </c>
      <c r="N1071" s="7">
        <f t="shared" si="85"/>
        <v>0.2</v>
      </c>
      <c r="O1071" s="4">
        <f>SUMIFS('DATA UPDATE'!$L:$L,'DATA UPDATE'!$E:$E,วิเคราะห์ข้อมูล!A1071,'DATA UPDATE'!$T:$T,วิเคราะห์ข้อมูล!$O$2)</f>
        <v>0</v>
      </c>
      <c r="P1071" s="4">
        <f>SUMIFS('DATA UPDATE'!$L:$L,'DATA UPDATE'!$E:$E,วิเคราะห์ข้อมูล!A1071,'DATA UPDATE'!$T:$T,วิเคราะห์ข้อมูล!$P$2)</f>
        <v>0</v>
      </c>
      <c r="Q1071" s="4">
        <f>SUMIFS('DATA UPDATE'!$L:$L,'DATA UPDATE'!$E:$E,วิเคราะห์ข้อมูล!A1071,'DATA UPDATE'!$T:$T,วิเคราะห์ข้อมูล!$Q$2)</f>
        <v>0</v>
      </c>
      <c r="R1071" s="4">
        <f>SUMIFS('DATA UPDATE'!$L:$L,'DATA UPDATE'!$D:$D,วิเคราะห์ข้อมูล!A1071,'DATA UPDATE'!$T:$T,วิเคราะห์ข้อมูล!$R$2)</f>
        <v>0</v>
      </c>
      <c r="S1071" s="4">
        <f>SUMIFS('UPDATE STOCK'!$F:$F,'UPDATE STOCK'!$A:$A,A1071,'UPDATE STOCK'!$G:$G,$S$2)</f>
        <v>0</v>
      </c>
      <c r="T1071" s="4">
        <f>SUMIFS('UPDATE STOCK'!$F:$F,'UPDATE STOCK'!$A:$A,A1071,'UPDATE STOCK'!$G:$G,$T$2)</f>
        <v>0</v>
      </c>
      <c r="U1071" s="4">
        <f>SUMIFS('UPDATE STOCK'!$F:$F,'UPDATE STOCK'!$A:$A,วิเคราะห์ข้อมูล!A1071,'UPDATE STOCK'!$G:$G,$U$2)</f>
        <v>0</v>
      </c>
      <c r="V1071" s="4">
        <f>SUMIFS('UPDATE STOCK'!$F:$F,'UPDATE STOCK'!$A:$A,วิเคราะห์ข้อมูล!A1071,'UPDATE STOCK'!$G:$G,$V$2)</f>
        <v>0</v>
      </c>
      <c r="W1071" s="4"/>
      <c r="X1071" s="4"/>
      <c r="Y1071" s="4"/>
      <c r="Z1071" s="4"/>
      <c r="AA1071" s="4"/>
    </row>
    <row r="1072" spans="1:27" x14ac:dyDescent="0.2">
      <c r="A1072" s="12" t="s">
        <v>2121</v>
      </c>
      <c r="B1072" s="12" t="s">
        <v>2122</v>
      </c>
      <c r="C1072" s="5">
        <f>SUMIFS('DATA UPDATE'!$L:$L,'DATA UPDATE'!$E:$E,วิเคราะห์ข้อมูล!A1072,'DATA UPDATE'!$B:$B,วิเคราะห์ข้อมูล!$C$2)</f>
        <v>0</v>
      </c>
      <c r="D1072" s="5">
        <f>SUMIFS('DATA UPDATE'!$L:$L,'DATA UPDATE'!$E:$E,A1072,'DATA UPDATE'!$B:$B,$D$2)</f>
        <v>0</v>
      </c>
      <c r="E1072" s="5">
        <f>SUMIFS('DATA UPDATE'!$L:$L,'DATA UPDATE'!$E:$E,A1072,'DATA UPDATE'!$B:$B,$E$2)</f>
        <v>0</v>
      </c>
      <c r="F1072" s="5">
        <f>SUMIFS('DATA UPDATE'!$L:$L,'DATA UPDATE'!$E:$E,A1072,'DATA UPDATE'!$B:$B,$F$2)</f>
        <v>2</v>
      </c>
      <c r="G1072" s="5">
        <f>SUMIFS('DATA UPDATE'!$L:$L,'DATA UPDATE'!$E:$E,A1072,'DATA UPDATE'!$B:$B,$G$2)</f>
        <v>0</v>
      </c>
      <c r="H1072" s="5">
        <f>SUMIFS('DATA UPDATE'!$L:$L,'DATA UPDATE'!$E:$E,A1072,'DATA UPDATE'!$B:$B,$H$2)</f>
        <v>0</v>
      </c>
      <c r="I1072" s="5">
        <f t="shared" si="81"/>
        <v>2</v>
      </c>
      <c r="J1072" s="5">
        <f>SUMIFS('UPDATE STOCK'!F:F,'UPDATE STOCK'!A:A,วิเคราะห์ข้อมูล!A1072)</f>
        <v>0</v>
      </c>
      <c r="K1072" s="5">
        <f t="shared" si="82"/>
        <v>2</v>
      </c>
      <c r="L1072" s="5">
        <f t="shared" si="83"/>
        <v>0</v>
      </c>
      <c r="M1072" s="8">
        <f t="shared" si="84"/>
        <v>0.4</v>
      </c>
      <c r="N1072" s="7">
        <f t="shared" si="85"/>
        <v>0.4</v>
      </c>
      <c r="O1072" s="4">
        <f>SUMIFS('DATA UPDATE'!$L:$L,'DATA UPDATE'!$E:$E,วิเคราะห์ข้อมูล!A1072,'DATA UPDATE'!$T:$T,วิเคราะห์ข้อมูล!$O$2)</f>
        <v>0</v>
      </c>
      <c r="P1072" s="4">
        <f>SUMIFS('DATA UPDATE'!$L:$L,'DATA UPDATE'!$E:$E,วิเคราะห์ข้อมูล!A1072,'DATA UPDATE'!$T:$T,วิเคราะห์ข้อมูล!$P$2)</f>
        <v>2</v>
      </c>
      <c r="Q1072" s="4">
        <f>SUMIFS('DATA UPDATE'!$L:$L,'DATA UPDATE'!$E:$E,วิเคราะห์ข้อมูล!A1072,'DATA UPDATE'!$T:$T,วิเคราะห์ข้อมูล!$Q$2)</f>
        <v>0</v>
      </c>
      <c r="R1072" s="4">
        <f>SUMIFS('DATA UPDATE'!$L:$L,'DATA UPDATE'!$D:$D,วิเคราะห์ข้อมูล!A1072,'DATA UPDATE'!$T:$T,วิเคราะห์ข้อมูล!$R$2)</f>
        <v>0</v>
      </c>
      <c r="S1072" s="4">
        <f>SUMIFS('UPDATE STOCK'!$F:$F,'UPDATE STOCK'!$A:$A,A1072,'UPDATE STOCK'!$G:$G,$S$2)</f>
        <v>0</v>
      </c>
      <c r="T1072" s="4">
        <f>SUMIFS('UPDATE STOCK'!$F:$F,'UPDATE STOCK'!$A:$A,A1072,'UPDATE STOCK'!$G:$G,$T$2)</f>
        <v>0</v>
      </c>
      <c r="U1072" s="4">
        <f>SUMIFS('UPDATE STOCK'!$F:$F,'UPDATE STOCK'!$A:$A,วิเคราะห์ข้อมูล!A1072,'UPDATE STOCK'!$G:$G,$U$2)</f>
        <v>0</v>
      </c>
      <c r="V1072" s="4">
        <f>SUMIFS('UPDATE STOCK'!$F:$F,'UPDATE STOCK'!$A:$A,วิเคราะห์ข้อมูล!A1072,'UPDATE STOCK'!$G:$G,$V$2)</f>
        <v>0</v>
      </c>
      <c r="W1072" s="4"/>
      <c r="X1072" s="4"/>
      <c r="Y1072" s="4"/>
      <c r="Z1072" s="4"/>
      <c r="AA1072" s="4"/>
    </row>
    <row r="1073" spans="1:27" x14ac:dyDescent="0.2">
      <c r="A1073" s="12" t="s">
        <v>2123</v>
      </c>
      <c r="B1073" s="12" t="s">
        <v>2124</v>
      </c>
      <c r="C1073" s="5">
        <f>SUMIFS('DATA UPDATE'!$L:$L,'DATA UPDATE'!$E:$E,วิเคราะห์ข้อมูล!A1073,'DATA UPDATE'!$B:$B,วิเคราะห์ข้อมูล!$C$2)</f>
        <v>2</v>
      </c>
      <c r="D1073" s="5">
        <f>SUMIFS('DATA UPDATE'!$L:$L,'DATA UPDATE'!$E:$E,A1073,'DATA UPDATE'!$B:$B,$D$2)</f>
        <v>0</v>
      </c>
      <c r="E1073" s="5">
        <f>SUMIFS('DATA UPDATE'!$L:$L,'DATA UPDATE'!$E:$E,A1073,'DATA UPDATE'!$B:$B,$E$2)</f>
        <v>0</v>
      </c>
      <c r="F1073" s="5">
        <f>SUMIFS('DATA UPDATE'!$L:$L,'DATA UPDATE'!$E:$E,A1073,'DATA UPDATE'!$B:$B,$F$2)</f>
        <v>0</v>
      </c>
      <c r="G1073" s="5">
        <f>SUMIFS('DATA UPDATE'!$L:$L,'DATA UPDATE'!$E:$E,A1073,'DATA UPDATE'!$B:$B,$G$2)</f>
        <v>0</v>
      </c>
      <c r="H1073" s="5">
        <f>SUMIFS('DATA UPDATE'!$L:$L,'DATA UPDATE'!$E:$E,A1073,'DATA UPDATE'!$B:$B,$H$2)</f>
        <v>0</v>
      </c>
      <c r="I1073" s="5">
        <f t="shared" si="81"/>
        <v>2</v>
      </c>
      <c r="J1073" s="5">
        <f>SUMIFS('UPDATE STOCK'!F:F,'UPDATE STOCK'!A:A,วิเคราะห์ข้อมูล!A1073)</f>
        <v>0</v>
      </c>
      <c r="K1073" s="10">
        <f t="shared" si="82"/>
        <v>2</v>
      </c>
      <c r="L1073" s="5">
        <f t="shared" si="83"/>
        <v>0</v>
      </c>
      <c r="M1073" s="8">
        <f t="shared" si="84"/>
        <v>0.4</v>
      </c>
      <c r="N1073" s="7">
        <f t="shared" si="85"/>
        <v>0.4</v>
      </c>
      <c r="O1073" s="4">
        <f>SUMIFS('DATA UPDATE'!$L:$L,'DATA UPDATE'!$E:$E,วิเคราะห์ข้อมูล!A1073,'DATA UPDATE'!$T:$T,วิเคราะห์ข้อมูล!$O$2)</f>
        <v>0</v>
      </c>
      <c r="P1073" s="4">
        <f>SUMIFS('DATA UPDATE'!$L:$L,'DATA UPDATE'!$E:$E,วิเคราะห์ข้อมูล!A1073,'DATA UPDATE'!$T:$T,วิเคราะห์ข้อมูล!$P$2)</f>
        <v>2</v>
      </c>
      <c r="Q1073" s="4">
        <f>SUMIFS('DATA UPDATE'!$L:$L,'DATA UPDATE'!$E:$E,วิเคราะห์ข้อมูล!A1073,'DATA UPDATE'!$T:$T,วิเคราะห์ข้อมูล!$Q$2)</f>
        <v>0</v>
      </c>
      <c r="R1073" s="4">
        <f>SUMIFS('DATA UPDATE'!$L:$L,'DATA UPDATE'!$D:$D,วิเคราะห์ข้อมูล!A1073,'DATA UPDATE'!$T:$T,วิเคราะห์ข้อมูล!$R$2)</f>
        <v>0</v>
      </c>
      <c r="S1073" s="4">
        <f>SUMIFS('UPDATE STOCK'!$F:$F,'UPDATE STOCK'!$A:$A,A1073,'UPDATE STOCK'!$G:$G,$S$2)</f>
        <v>0</v>
      </c>
      <c r="T1073" s="4">
        <f>SUMIFS('UPDATE STOCK'!$F:$F,'UPDATE STOCK'!$A:$A,A1073,'UPDATE STOCK'!$G:$G,$T$2)</f>
        <v>0</v>
      </c>
      <c r="U1073" s="4">
        <f>SUMIFS('UPDATE STOCK'!$F:$F,'UPDATE STOCK'!$A:$A,วิเคราะห์ข้อมูล!A1073,'UPDATE STOCK'!$G:$G,$U$2)</f>
        <v>0</v>
      </c>
      <c r="V1073" s="4">
        <f>SUMIFS('UPDATE STOCK'!$F:$F,'UPDATE STOCK'!$A:$A,วิเคราะห์ข้อมูล!A1073,'UPDATE STOCK'!$G:$G,$V$2)</f>
        <v>0</v>
      </c>
      <c r="W1073" s="4"/>
      <c r="X1073" s="4"/>
      <c r="Y1073" s="4"/>
      <c r="Z1073" s="4"/>
      <c r="AA1073" s="4"/>
    </row>
    <row r="1074" spans="1:27" x14ac:dyDescent="0.2">
      <c r="A1074" s="12" t="s">
        <v>2125</v>
      </c>
      <c r="B1074" s="12" t="s">
        <v>2126</v>
      </c>
      <c r="C1074" s="5">
        <f>SUMIFS('DATA UPDATE'!$L:$L,'DATA UPDATE'!$E:$E,วิเคราะห์ข้อมูล!A1074,'DATA UPDATE'!$B:$B,วิเคราะห์ข้อมูล!$C$2)</f>
        <v>2</v>
      </c>
      <c r="D1074" s="5">
        <f>SUMIFS('DATA UPDATE'!$L:$L,'DATA UPDATE'!$E:$E,A1074,'DATA UPDATE'!$B:$B,$D$2)</f>
        <v>0</v>
      </c>
      <c r="E1074" s="5">
        <f>SUMIFS('DATA UPDATE'!$L:$L,'DATA UPDATE'!$E:$E,A1074,'DATA UPDATE'!$B:$B,$E$2)</f>
        <v>0</v>
      </c>
      <c r="F1074" s="5">
        <f>SUMIFS('DATA UPDATE'!$L:$L,'DATA UPDATE'!$E:$E,A1074,'DATA UPDATE'!$B:$B,$F$2)</f>
        <v>0</v>
      </c>
      <c r="G1074" s="5">
        <f>SUMIFS('DATA UPDATE'!$L:$L,'DATA UPDATE'!$E:$E,A1074,'DATA UPDATE'!$B:$B,$G$2)</f>
        <v>2</v>
      </c>
      <c r="H1074" s="5">
        <f>SUMIFS('DATA UPDATE'!$L:$L,'DATA UPDATE'!$E:$E,A1074,'DATA UPDATE'!$B:$B,$H$2)</f>
        <v>0</v>
      </c>
      <c r="I1074" s="5">
        <f t="shared" si="81"/>
        <v>4</v>
      </c>
      <c r="J1074" s="5">
        <f>SUMIFS('UPDATE STOCK'!F:F,'UPDATE STOCK'!A:A,วิเคราะห์ข้อมูล!A1074)</f>
        <v>0</v>
      </c>
      <c r="K1074" s="10">
        <f t="shared" si="82"/>
        <v>2</v>
      </c>
      <c r="L1074" s="5">
        <f t="shared" si="83"/>
        <v>0</v>
      </c>
      <c r="M1074" s="8">
        <f t="shared" si="84"/>
        <v>0.8</v>
      </c>
      <c r="N1074" s="7">
        <f t="shared" si="85"/>
        <v>0.8</v>
      </c>
      <c r="O1074" s="4">
        <f>SUMIFS('DATA UPDATE'!$L:$L,'DATA UPDATE'!$E:$E,วิเคราะห์ข้อมูล!A1074,'DATA UPDATE'!$T:$T,วิเคราะห์ข้อมูล!$O$2)</f>
        <v>0</v>
      </c>
      <c r="P1074" s="4">
        <f>SUMIFS('DATA UPDATE'!$L:$L,'DATA UPDATE'!$E:$E,วิเคราะห์ข้อมูล!A1074,'DATA UPDATE'!$T:$T,วิเคราะห์ข้อมูล!$P$2)</f>
        <v>0</v>
      </c>
      <c r="Q1074" s="4">
        <f>SUMIFS('DATA UPDATE'!$L:$L,'DATA UPDATE'!$E:$E,วิเคราะห์ข้อมูล!A1074,'DATA UPDATE'!$T:$T,วิเคราะห์ข้อมูล!$Q$2)</f>
        <v>2</v>
      </c>
      <c r="R1074" s="4">
        <f>SUMIFS('DATA UPDATE'!$L:$L,'DATA UPDATE'!$D:$D,วิเคราะห์ข้อมูล!A1074,'DATA UPDATE'!$T:$T,วิเคราะห์ข้อมูล!$R$2)</f>
        <v>0</v>
      </c>
      <c r="S1074" s="4">
        <f>SUMIFS('UPDATE STOCK'!$F:$F,'UPDATE STOCK'!$A:$A,A1074,'UPDATE STOCK'!$G:$G,$S$2)</f>
        <v>0</v>
      </c>
      <c r="T1074" s="4">
        <f>SUMIFS('UPDATE STOCK'!$F:$F,'UPDATE STOCK'!$A:$A,A1074,'UPDATE STOCK'!$G:$G,$T$2)</f>
        <v>0</v>
      </c>
      <c r="U1074" s="4">
        <f>SUMIFS('UPDATE STOCK'!$F:$F,'UPDATE STOCK'!$A:$A,วิเคราะห์ข้อมูล!A1074,'UPDATE STOCK'!$G:$G,$U$2)</f>
        <v>0</v>
      </c>
      <c r="V1074" s="4">
        <f>SUMIFS('UPDATE STOCK'!$F:$F,'UPDATE STOCK'!$A:$A,วิเคราะห์ข้อมูล!A1074,'UPDATE STOCK'!$G:$G,$V$2)</f>
        <v>0</v>
      </c>
      <c r="W1074" s="4"/>
      <c r="X1074" s="4"/>
      <c r="Y1074" s="4"/>
      <c r="Z1074" s="4"/>
      <c r="AA1074" s="4"/>
    </row>
    <row r="1075" spans="1:27" x14ac:dyDescent="0.2">
      <c r="A1075" s="12" t="s">
        <v>2127</v>
      </c>
      <c r="B1075" s="12" t="s">
        <v>2128</v>
      </c>
      <c r="C1075" s="5">
        <f>SUMIFS('DATA UPDATE'!$L:$L,'DATA UPDATE'!$E:$E,วิเคราะห์ข้อมูล!A1075,'DATA UPDATE'!$B:$B,วิเคราะห์ข้อมูล!$C$2)</f>
        <v>0</v>
      </c>
      <c r="D1075" s="5">
        <f>SUMIFS('DATA UPDATE'!$L:$L,'DATA UPDATE'!$E:$E,A1075,'DATA UPDATE'!$B:$B,$D$2)</f>
        <v>2</v>
      </c>
      <c r="E1075" s="5">
        <f>SUMIFS('DATA UPDATE'!$L:$L,'DATA UPDATE'!$E:$E,A1075,'DATA UPDATE'!$B:$B,$E$2)</f>
        <v>0</v>
      </c>
      <c r="F1075" s="5">
        <f>SUMIFS('DATA UPDATE'!$L:$L,'DATA UPDATE'!$E:$E,A1075,'DATA UPDATE'!$B:$B,$F$2)</f>
        <v>0</v>
      </c>
      <c r="G1075" s="5">
        <f>SUMIFS('DATA UPDATE'!$L:$L,'DATA UPDATE'!$E:$E,A1075,'DATA UPDATE'!$B:$B,$G$2)</f>
        <v>0</v>
      </c>
      <c r="H1075" s="5">
        <f>SUMIFS('DATA UPDATE'!$L:$L,'DATA UPDATE'!$E:$E,A1075,'DATA UPDATE'!$B:$B,$H$2)</f>
        <v>0</v>
      </c>
      <c r="I1075" s="5">
        <f t="shared" si="81"/>
        <v>2</v>
      </c>
      <c r="J1075" s="9">
        <f>SUMIFS('UPDATE STOCK'!F:F,'UPDATE STOCK'!A:A,วิเคราะห์ข้อมูล!A1075)</f>
        <v>0</v>
      </c>
      <c r="K1075" s="10">
        <f t="shared" si="82"/>
        <v>2</v>
      </c>
      <c r="L1075" s="5">
        <f t="shared" si="83"/>
        <v>0</v>
      </c>
      <c r="M1075" s="8">
        <f t="shared" si="84"/>
        <v>0.4</v>
      </c>
      <c r="N1075" s="7">
        <f t="shared" si="85"/>
        <v>0.4</v>
      </c>
      <c r="O1075" s="4">
        <f>SUMIFS('DATA UPDATE'!$L:$L,'DATA UPDATE'!$E:$E,วิเคราะห์ข้อมูล!A1075,'DATA UPDATE'!$T:$T,วิเคราะห์ข้อมูล!$O$2)</f>
        <v>0</v>
      </c>
      <c r="P1075" s="4">
        <f>SUMIFS('DATA UPDATE'!$L:$L,'DATA UPDATE'!$E:$E,วิเคราะห์ข้อมูล!A1075,'DATA UPDATE'!$T:$T,วิเคราะห์ข้อมูล!$P$2)</f>
        <v>0</v>
      </c>
      <c r="Q1075" s="4">
        <f>SUMIFS('DATA UPDATE'!$L:$L,'DATA UPDATE'!$E:$E,วิเคราะห์ข้อมูล!A1075,'DATA UPDATE'!$T:$T,วิเคราะห์ข้อมูล!$Q$2)</f>
        <v>2</v>
      </c>
      <c r="R1075" s="4">
        <f>SUMIFS('DATA UPDATE'!$L:$L,'DATA UPDATE'!$D:$D,วิเคราะห์ข้อมูล!A1075,'DATA UPDATE'!$T:$T,วิเคราะห์ข้อมูล!$R$2)</f>
        <v>0</v>
      </c>
      <c r="S1075" s="4">
        <f>SUMIFS('UPDATE STOCK'!$F:$F,'UPDATE STOCK'!$A:$A,A1075,'UPDATE STOCK'!$G:$G,$S$2)</f>
        <v>0</v>
      </c>
      <c r="T1075" s="4">
        <f>SUMIFS('UPDATE STOCK'!$F:$F,'UPDATE STOCK'!$A:$A,A1075,'UPDATE STOCK'!$G:$G,$T$2)</f>
        <v>0</v>
      </c>
      <c r="U1075" s="4">
        <f>SUMIFS('UPDATE STOCK'!$F:$F,'UPDATE STOCK'!$A:$A,วิเคราะห์ข้อมูล!A1075,'UPDATE STOCK'!$G:$G,$U$2)</f>
        <v>0</v>
      </c>
      <c r="V1075" s="4">
        <f>SUMIFS('UPDATE STOCK'!$F:$F,'UPDATE STOCK'!$A:$A,วิเคราะห์ข้อมูล!A1075,'UPDATE STOCK'!$G:$G,$V$2)</f>
        <v>0</v>
      </c>
      <c r="W1075" s="4"/>
      <c r="X1075" s="4"/>
      <c r="Y1075" s="4"/>
      <c r="Z1075" s="4"/>
      <c r="AA1075" s="4"/>
    </row>
    <row r="1076" spans="1:27" x14ac:dyDescent="0.2">
      <c r="A1076" s="12" t="s">
        <v>2129</v>
      </c>
      <c r="B1076" s="12" t="s">
        <v>2130</v>
      </c>
      <c r="C1076" s="5">
        <f>SUMIFS('DATA UPDATE'!$L:$L,'DATA UPDATE'!$E:$E,วิเคราะห์ข้อมูล!A1076,'DATA UPDATE'!$B:$B,วิเคราะห์ข้อมูล!$C$2)</f>
        <v>0</v>
      </c>
      <c r="D1076" s="5">
        <f>SUMIFS('DATA UPDATE'!$L:$L,'DATA UPDATE'!$E:$E,A1076,'DATA UPDATE'!$B:$B,$D$2)</f>
        <v>0</v>
      </c>
      <c r="E1076" s="5">
        <f>SUMIFS('DATA UPDATE'!$L:$L,'DATA UPDATE'!$E:$E,A1076,'DATA UPDATE'!$B:$B,$E$2)</f>
        <v>2</v>
      </c>
      <c r="F1076" s="5">
        <f>SUMIFS('DATA UPDATE'!$L:$L,'DATA UPDATE'!$E:$E,A1076,'DATA UPDATE'!$B:$B,$F$2)</f>
        <v>0</v>
      </c>
      <c r="G1076" s="5">
        <f>SUMIFS('DATA UPDATE'!$L:$L,'DATA UPDATE'!$E:$E,A1076,'DATA UPDATE'!$B:$B,$G$2)</f>
        <v>0</v>
      </c>
      <c r="H1076" s="5">
        <f>SUMIFS('DATA UPDATE'!$L:$L,'DATA UPDATE'!$E:$E,A1076,'DATA UPDATE'!$B:$B,$H$2)</f>
        <v>0</v>
      </c>
      <c r="I1076" s="5">
        <f t="shared" si="81"/>
        <v>2</v>
      </c>
      <c r="J1076" s="5">
        <f>SUMIFS('UPDATE STOCK'!F:F,'UPDATE STOCK'!A:A,วิเคราะห์ข้อมูล!A1076)</f>
        <v>0</v>
      </c>
      <c r="K1076" s="10">
        <f t="shared" si="82"/>
        <v>2</v>
      </c>
      <c r="L1076" s="5">
        <f t="shared" si="83"/>
        <v>0</v>
      </c>
      <c r="M1076" s="8">
        <f t="shared" si="84"/>
        <v>0.4</v>
      </c>
      <c r="N1076" s="7">
        <f t="shared" si="85"/>
        <v>0.4</v>
      </c>
      <c r="O1076" s="4">
        <f>SUMIFS('DATA UPDATE'!$L:$L,'DATA UPDATE'!$E:$E,วิเคราะห์ข้อมูล!A1076,'DATA UPDATE'!$T:$T,วิเคราะห์ข้อมูล!$O$2)</f>
        <v>0</v>
      </c>
      <c r="P1076" s="4">
        <f>SUMIFS('DATA UPDATE'!$L:$L,'DATA UPDATE'!$E:$E,วิเคราะห์ข้อมูล!A1076,'DATA UPDATE'!$T:$T,วิเคราะห์ข้อมูล!$P$2)</f>
        <v>0</v>
      </c>
      <c r="Q1076" s="4">
        <f>SUMIFS('DATA UPDATE'!$L:$L,'DATA UPDATE'!$E:$E,วิเคราะห์ข้อมูล!A1076,'DATA UPDATE'!$T:$T,วิเคราะห์ข้อมูล!$Q$2)</f>
        <v>2</v>
      </c>
      <c r="R1076" s="4">
        <f>SUMIFS('DATA UPDATE'!$L:$L,'DATA UPDATE'!$D:$D,วิเคราะห์ข้อมูล!A1076,'DATA UPDATE'!$T:$T,วิเคราะห์ข้อมูล!$R$2)</f>
        <v>0</v>
      </c>
      <c r="S1076" s="4">
        <f>SUMIFS('UPDATE STOCK'!$F:$F,'UPDATE STOCK'!$A:$A,A1076,'UPDATE STOCK'!$G:$G,$S$2)</f>
        <v>0</v>
      </c>
      <c r="T1076" s="4">
        <f>SUMIFS('UPDATE STOCK'!$F:$F,'UPDATE STOCK'!$A:$A,A1076,'UPDATE STOCK'!$G:$G,$T$2)</f>
        <v>0</v>
      </c>
      <c r="U1076" s="4">
        <f>SUMIFS('UPDATE STOCK'!$F:$F,'UPDATE STOCK'!$A:$A,วิเคราะห์ข้อมูล!A1076,'UPDATE STOCK'!$G:$G,$U$2)</f>
        <v>0</v>
      </c>
      <c r="V1076" s="4">
        <f>SUMIFS('UPDATE STOCK'!$F:$F,'UPDATE STOCK'!$A:$A,วิเคราะห์ข้อมูล!A1076,'UPDATE STOCK'!$G:$G,$V$2)</f>
        <v>0</v>
      </c>
      <c r="W1076" s="4"/>
      <c r="X1076" s="4"/>
      <c r="Y1076" s="4"/>
      <c r="Z1076" s="4"/>
      <c r="AA1076" s="4"/>
    </row>
    <row r="1077" spans="1:27" x14ac:dyDescent="0.2">
      <c r="A1077" s="12" t="s">
        <v>2131</v>
      </c>
      <c r="B1077" s="12" t="s">
        <v>2132</v>
      </c>
      <c r="C1077" s="5">
        <f>SUMIFS('DATA UPDATE'!$L:$L,'DATA UPDATE'!$E:$E,วิเคราะห์ข้อมูล!A1077,'DATA UPDATE'!$B:$B,วิเคราะห์ข้อมูล!$C$2)</f>
        <v>0</v>
      </c>
      <c r="D1077" s="5">
        <f>SUMIFS('DATA UPDATE'!$L:$L,'DATA UPDATE'!$E:$E,A1077,'DATA UPDATE'!$B:$B,$D$2)</f>
        <v>0</v>
      </c>
      <c r="E1077" s="5">
        <f>SUMIFS('DATA UPDATE'!$L:$L,'DATA UPDATE'!$E:$E,A1077,'DATA UPDATE'!$B:$B,$E$2)</f>
        <v>0</v>
      </c>
      <c r="F1077" s="5">
        <f>SUMIFS('DATA UPDATE'!$L:$L,'DATA UPDATE'!$E:$E,A1077,'DATA UPDATE'!$B:$B,$F$2)</f>
        <v>2</v>
      </c>
      <c r="G1077" s="5">
        <f>SUMIFS('DATA UPDATE'!$L:$L,'DATA UPDATE'!$E:$E,A1077,'DATA UPDATE'!$B:$B,$G$2)</f>
        <v>0</v>
      </c>
      <c r="H1077" s="5">
        <f>SUMIFS('DATA UPDATE'!$L:$L,'DATA UPDATE'!$E:$E,A1077,'DATA UPDATE'!$B:$B,$H$2)</f>
        <v>0</v>
      </c>
      <c r="I1077" s="5">
        <f t="shared" si="81"/>
        <v>2</v>
      </c>
      <c r="J1077" s="9">
        <f>SUMIFS('UPDATE STOCK'!F:F,'UPDATE STOCK'!A:A,วิเคราะห์ข้อมูล!A1077)</f>
        <v>0</v>
      </c>
      <c r="K1077" s="10">
        <f t="shared" si="82"/>
        <v>2</v>
      </c>
      <c r="L1077" s="5">
        <f t="shared" si="83"/>
        <v>0</v>
      </c>
      <c r="M1077" s="8">
        <f t="shared" si="84"/>
        <v>0.4</v>
      </c>
      <c r="N1077" s="7">
        <f t="shared" si="85"/>
        <v>0.4</v>
      </c>
      <c r="O1077" s="4">
        <f>SUMIFS('DATA UPDATE'!$L:$L,'DATA UPDATE'!$E:$E,วิเคราะห์ข้อมูล!A1077,'DATA UPDATE'!$T:$T,วิเคราะห์ข้อมูล!$O$2)</f>
        <v>0</v>
      </c>
      <c r="P1077" s="4">
        <f>SUMIFS('DATA UPDATE'!$L:$L,'DATA UPDATE'!$E:$E,วิเคราะห์ข้อมูล!A1077,'DATA UPDATE'!$T:$T,วิเคราะห์ข้อมูล!$P$2)</f>
        <v>2</v>
      </c>
      <c r="Q1077" s="4">
        <f>SUMIFS('DATA UPDATE'!$L:$L,'DATA UPDATE'!$E:$E,วิเคราะห์ข้อมูล!A1077,'DATA UPDATE'!$T:$T,วิเคราะห์ข้อมูล!$Q$2)</f>
        <v>0</v>
      </c>
      <c r="R1077" s="4">
        <f>SUMIFS('DATA UPDATE'!$L:$L,'DATA UPDATE'!$D:$D,วิเคราะห์ข้อมูล!A1077,'DATA UPDATE'!$T:$T,วิเคราะห์ข้อมูล!$R$2)</f>
        <v>0</v>
      </c>
      <c r="S1077" s="4">
        <f>SUMIFS('UPDATE STOCK'!$F:$F,'UPDATE STOCK'!$A:$A,A1077,'UPDATE STOCK'!$G:$G,$S$2)</f>
        <v>0</v>
      </c>
      <c r="T1077" s="4">
        <f>SUMIFS('UPDATE STOCK'!$F:$F,'UPDATE STOCK'!$A:$A,A1077,'UPDATE STOCK'!$G:$G,$T$2)</f>
        <v>0</v>
      </c>
      <c r="U1077" s="4">
        <f>SUMIFS('UPDATE STOCK'!$F:$F,'UPDATE STOCK'!$A:$A,วิเคราะห์ข้อมูล!A1077,'UPDATE STOCK'!$G:$G,$U$2)</f>
        <v>0</v>
      </c>
      <c r="V1077" s="4">
        <f>SUMIFS('UPDATE STOCK'!$F:$F,'UPDATE STOCK'!$A:$A,วิเคราะห์ข้อมูล!A1077,'UPDATE STOCK'!$G:$G,$V$2)</f>
        <v>0</v>
      </c>
      <c r="W1077" s="4"/>
      <c r="X1077" s="4"/>
      <c r="Y1077" s="4"/>
      <c r="Z1077" s="4"/>
      <c r="AA1077" s="4"/>
    </row>
    <row r="1078" spans="1:27" x14ac:dyDescent="0.2">
      <c r="A1078" s="12" t="s">
        <v>2133</v>
      </c>
      <c r="B1078" s="12" t="s">
        <v>2134</v>
      </c>
      <c r="C1078" s="5">
        <f>SUMIFS('DATA UPDATE'!$L:$L,'DATA UPDATE'!$E:$E,วิเคราะห์ข้อมูล!A1078,'DATA UPDATE'!$B:$B,วิเคราะห์ข้อมูล!$C$2)</f>
        <v>0</v>
      </c>
      <c r="D1078" s="5">
        <f>SUMIFS('DATA UPDATE'!$L:$L,'DATA UPDATE'!$E:$E,A1078,'DATA UPDATE'!$B:$B,$D$2)</f>
        <v>0</v>
      </c>
      <c r="E1078" s="5">
        <f>SUMIFS('DATA UPDATE'!$L:$L,'DATA UPDATE'!$E:$E,A1078,'DATA UPDATE'!$B:$B,$E$2)</f>
        <v>0</v>
      </c>
      <c r="F1078" s="5">
        <f>SUMIFS('DATA UPDATE'!$L:$L,'DATA UPDATE'!$E:$E,A1078,'DATA UPDATE'!$B:$B,$F$2)</f>
        <v>0</v>
      </c>
      <c r="G1078" s="5">
        <f>SUMIFS('DATA UPDATE'!$L:$L,'DATA UPDATE'!$E:$E,A1078,'DATA UPDATE'!$B:$B,$G$2)</f>
        <v>2</v>
      </c>
      <c r="H1078" s="5">
        <f>SUMIFS('DATA UPDATE'!$L:$L,'DATA UPDATE'!$E:$E,A1078,'DATA UPDATE'!$B:$B,$H$2)</f>
        <v>0</v>
      </c>
      <c r="I1078" s="5">
        <f t="shared" si="81"/>
        <v>2</v>
      </c>
      <c r="J1078" s="5">
        <f>SUMIFS('UPDATE STOCK'!F:F,'UPDATE STOCK'!A:A,วิเคราะห์ข้อมูล!A1078)</f>
        <v>0</v>
      </c>
      <c r="K1078" s="10">
        <f t="shared" si="82"/>
        <v>2</v>
      </c>
      <c r="L1078" s="5">
        <f t="shared" si="83"/>
        <v>0</v>
      </c>
      <c r="M1078" s="8">
        <f t="shared" si="84"/>
        <v>0.4</v>
      </c>
      <c r="N1078" s="7">
        <f t="shared" si="85"/>
        <v>0.4</v>
      </c>
      <c r="O1078" s="4">
        <f>SUMIFS('DATA UPDATE'!$L:$L,'DATA UPDATE'!$E:$E,วิเคราะห์ข้อมูล!A1078,'DATA UPDATE'!$T:$T,วิเคราะห์ข้อมูล!$O$2)</f>
        <v>0</v>
      </c>
      <c r="P1078" s="4">
        <f>SUMIFS('DATA UPDATE'!$L:$L,'DATA UPDATE'!$E:$E,วิเคราะห์ข้อมูล!A1078,'DATA UPDATE'!$T:$T,วิเคราะห์ข้อมูล!$P$2)</f>
        <v>0</v>
      </c>
      <c r="Q1078" s="4">
        <f>SUMIFS('DATA UPDATE'!$L:$L,'DATA UPDATE'!$E:$E,วิเคราะห์ข้อมูล!A1078,'DATA UPDATE'!$T:$T,วิเคราะห์ข้อมูล!$Q$2)</f>
        <v>0</v>
      </c>
      <c r="R1078" s="4">
        <f>SUMIFS('DATA UPDATE'!$L:$L,'DATA UPDATE'!$D:$D,วิเคราะห์ข้อมูล!A1078,'DATA UPDATE'!$T:$T,วิเคราะห์ข้อมูล!$R$2)</f>
        <v>0</v>
      </c>
      <c r="S1078" s="4">
        <f>SUMIFS('UPDATE STOCK'!$F:$F,'UPDATE STOCK'!$A:$A,A1078,'UPDATE STOCK'!$G:$G,$S$2)</f>
        <v>0</v>
      </c>
      <c r="T1078" s="4">
        <f>SUMIFS('UPDATE STOCK'!$F:$F,'UPDATE STOCK'!$A:$A,A1078,'UPDATE STOCK'!$G:$G,$T$2)</f>
        <v>0</v>
      </c>
      <c r="U1078" s="4">
        <f>SUMIFS('UPDATE STOCK'!$F:$F,'UPDATE STOCK'!$A:$A,วิเคราะห์ข้อมูล!A1078,'UPDATE STOCK'!$G:$G,$U$2)</f>
        <v>0</v>
      </c>
      <c r="V1078" s="4">
        <f>SUMIFS('UPDATE STOCK'!$F:$F,'UPDATE STOCK'!$A:$A,วิเคราะห์ข้อมูล!A1078,'UPDATE STOCK'!$G:$G,$V$2)</f>
        <v>0</v>
      </c>
      <c r="W1078" s="4"/>
      <c r="X1078" s="4"/>
      <c r="Y1078" s="4"/>
      <c r="Z1078" s="4"/>
      <c r="AA1078" s="4"/>
    </row>
    <row r="1079" spans="1:27" x14ac:dyDescent="0.2">
      <c r="A1079" s="12" t="s">
        <v>2135</v>
      </c>
      <c r="B1079" s="12" t="s">
        <v>2136</v>
      </c>
      <c r="C1079" s="5">
        <f>SUMIFS('DATA UPDATE'!$L:$L,'DATA UPDATE'!$E:$E,วิเคราะห์ข้อมูล!A1079,'DATA UPDATE'!$B:$B,วิเคราะห์ข้อมูล!$C$2)</f>
        <v>0</v>
      </c>
      <c r="D1079" s="5">
        <f>SUMIFS('DATA UPDATE'!$L:$L,'DATA UPDATE'!$E:$E,A1079,'DATA UPDATE'!$B:$B,$D$2)</f>
        <v>0</v>
      </c>
      <c r="E1079" s="5">
        <f>SUMIFS('DATA UPDATE'!$L:$L,'DATA UPDATE'!$E:$E,A1079,'DATA UPDATE'!$B:$B,$E$2)</f>
        <v>0</v>
      </c>
      <c r="F1079" s="5">
        <f>SUMIFS('DATA UPDATE'!$L:$L,'DATA UPDATE'!$E:$E,A1079,'DATA UPDATE'!$B:$B,$F$2)</f>
        <v>0</v>
      </c>
      <c r="G1079" s="5">
        <f>SUMIFS('DATA UPDATE'!$L:$L,'DATA UPDATE'!$E:$E,A1079,'DATA UPDATE'!$B:$B,$G$2)</f>
        <v>1</v>
      </c>
      <c r="H1079" s="5">
        <f>SUMIFS('DATA UPDATE'!$L:$L,'DATA UPDATE'!$E:$E,A1079,'DATA UPDATE'!$B:$B,$H$2)</f>
        <v>0</v>
      </c>
      <c r="I1079" s="5">
        <f t="shared" si="81"/>
        <v>1</v>
      </c>
      <c r="J1079" s="5">
        <f>SUMIFS('UPDATE STOCK'!F:F,'UPDATE STOCK'!A:A,วิเคราะห์ข้อมูล!A1079)</f>
        <v>0</v>
      </c>
      <c r="K1079" s="10">
        <f t="shared" si="82"/>
        <v>1</v>
      </c>
      <c r="L1079" s="5">
        <f t="shared" si="83"/>
        <v>0</v>
      </c>
      <c r="M1079" s="8">
        <f t="shared" si="84"/>
        <v>0.2</v>
      </c>
      <c r="N1079" s="7">
        <f t="shared" si="85"/>
        <v>0.2</v>
      </c>
      <c r="O1079" s="4">
        <f>SUMIFS('DATA UPDATE'!$L:$L,'DATA UPDATE'!$E:$E,วิเคราะห์ข้อมูล!A1079,'DATA UPDATE'!$T:$T,วิเคราะห์ข้อมูล!$O$2)</f>
        <v>1</v>
      </c>
      <c r="P1079" s="4">
        <f>SUMIFS('DATA UPDATE'!$L:$L,'DATA UPDATE'!$E:$E,วิเคราะห์ข้อมูล!A1079,'DATA UPDATE'!$T:$T,วิเคราะห์ข้อมูล!$P$2)</f>
        <v>0</v>
      </c>
      <c r="Q1079" s="4">
        <f>SUMIFS('DATA UPDATE'!$L:$L,'DATA UPDATE'!$E:$E,วิเคราะห์ข้อมูล!A1079,'DATA UPDATE'!$T:$T,วิเคราะห์ข้อมูล!$Q$2)</f>
        <v>0</v>
      </c>
      <c r="R1079" s="4">
        <f>SUMIFS('DATA UPDATE'!$L:$L,'DATA UPDATE'!$D:$D,วิเคราะห์ข้อมูล!A1079,'DATA UPDATE'!$T:$T,วิเคราะห์ข้อมูล!$R$2)</f>
        <v>0</v>
      </c>
      <c r="S1079" s="4">
        <f>SUMIFS('UPDATE STOCK'!$F:$F,'UPDATE STOCK'!$A:$A,A1079,'UPDATE STOCK'!$G:$G,$S$2)</f>
        <v>0</v>
      </c>
      <c r="T1079" s="4">
        <f>SUMIFS('UPDATE STOCK'!$F:$F,'UPDATE STOCK'!$A:$A,A1079,'UPDATE STOCK'!$G:$G,$T$2)</f>
        <v>0</v>
      </c>
      <c r="U1079" s="4">
        <f>SUMIFS('UPDATE STOCK'!$F:$F,'UPDATE STOCK'!$A:$A,วิเคราะห์ข้อมูล!A1079,'UPDATE STOCK'!$G:$G,$U$2)</f>
        <v>0</v>
      </c>
      <c r="V1079" s="4">
        <f>SUMIFS('UPDATE STOCK'!$F:$F,'UPDATE STOCK'!$A:$A,วิเคราะห์ข้อมูล!A1079,'UPDATE STOCK'!$G:$G,$V$2)</f>
        <v>0</v>
      </c>
      <c r="W1079" s="4"/>
      <c r="X1079" s="4"/>
      <c r="Y1079" s="4"/>
      <c r="Z1079" s="4"/>
      <c r="AA1079" s="4"/>
    </row>
    <row r="1080" spans="1:27" x14ac:dyDescent="0.2">
      <c r="A1080" s="12" t="s">
        <v>2137</v>
      </c>
      <c r="B1080" s="12" t="s">
        <v>2138</v>
      </c>
      <c r="C1080" s="5">
        <f>SUMIFS('DATA UPDATE'!$L:$L,'DATA UPDATE'!$E:$E,วิเคราะห์ข้อมูล!A1080,'DATA UPDATE'!$B:$B,วิเคราะห์ข้อมูล!$C$2)</f>
        <v>0</v>
      </c>
      <c r="D1080" s="5">
        <f>SUMIFS('DATA UPDATE'!$L:$L,'DATA UPDATE'!$E:$E,A1080,'DATA UPDATE'!$B:$B,$D$2)</f>
        <v>0</v>
      </c>
      <c r="E1080" s="5">
        <f>SUMIFS('DATA UPDATE'!$L:$L,'DATA UPDATE'!$E:$E,A1080,'DATA UPDATE'!$B:$B,$E$2)</f>
        <v>0</v>
      </c>
      <c r="F1080" s="5">
        <f>SUMIFS('DATA UPDATE'!$L:$L,'DATA UPDATE'!$E:$E,A1080,'DATA UPDATE'!$B:$B,$F$2)</f>
        <v>0</v>
      </c>
      <c r="G1080" s="5">
        <f>SUMIFS('DATA UPDATE'!$L:$L,'DATA UPDATE'!$E:$E,A1080,'DATA UPDATE'!$B:$B,$G$2)</f>
        <v>1</v>
      </c>
      <c r="H1080" s="5">
        <f>SUMIFS('DATA UPDATE'!$L:$L,'DATA UPDATE'!$E:$E,A1080,'DATA UPDATE'!$B:$B,$H$2)</f>
        <v>0</v>
      </c>
      <c r="I1080" s="5">
        <f t="shared" si="81"/>
        <v>1</v>
      </c>
      <c r="J1080" s="5">
        <f>SUMIFS('UPDATE STOCK'!F:F,'UPDATE STOCK'!A:A,วิเคราะห์ข้อมูล!A1080)</f>
        <v>0</v>
      </c>
      <c r="K1080" s="10">
        <f t="shared" si="82"/>
        <v>1</v>
      </c>
      <c r="L1080" s="5">
        <f t="shared" si="83"/>
        <v>0</v>
      </c>
      <c r="M1080" s="8">
        <f t="shared" si="84"/>
        <v>0.2</v>
      </c>
      <c r="N1080" s="7">
        <f t="shared" si="85"/>
        <v>0.2</v>
      </c>
      <c r="O1080" s="4">
        <f>SUMIFS('DATA UPDATE'!$L:$L,'DATA UPDATE'!$E:$E,วิเคราะห์ข้อมูล!A1080,'DATA UPDATE'!$T:$T,วิเคราะห์ข้อมูล!$O$2)</f>
        <v>1</v>
      </c>
      <c r="P1080" s="4">
        <f>SUMIFS('DATA UPDATE'!$L:$L,'DATA UPDATE'!$E:$E,วิเคราะห์ข้อมูล!A1080,'DATA UPDATE'!$T:$T,วิเคราะห์ข้อมูล!$P$2)</f>
        <v>0</v>
      </c>
      <c r="Q1080" s="4">
        <f>SUMIFS('DATA UPDATE'!$L:$L,'DATA UPDATE'!$E:$E,วิเคราะห์ข้อมูล!A1080,'DATA UPDATE'!$T:$T,วิเคราะห์ข้อมูล!$Q$2)</f>
        <v>0</v>
      </c>
      <c r="R1080" s="4">
        <f>SUMIFS('DATA UPDATE'!$L:$L,'DATA UPDATE'!$D:$D,วิเคราะห์ข้อมูล!A1080,'DATA UPDATE'!$T:$T,วิเคราะห์ข้อมูล!$R$2)</f>
        <v>0</v>
      </c>
      <c r="S1080" s="4">
        <f>SUMIFS('UPDATE STOCK'!$F:$F,'UPDATE STOCK'!$A:$A,A1080,'UPDATE STOCK'!$G:$G,$S$2)</f>
        <v>0</v>
      </c>
      <c r="T1080" s="4">
        <f>SUMIFS('UPDATE STOCK'!$F:$F,'UPDATE STOCK'!$A:$A,A1080,'UPDATE STOCK'!$G:$G,$T$2)</f>
        <v>0</v>
      </c>
      <c r="U1080" s="4">
        <f>SUMIFS('UPDATE STOCK'!$F:$F,'UPDATE STOCK'!$A:$A,วิเคราะห์ข้อมูล!A1080,'UPDATE STOCK'!$G:$G,$U$2)</f>
        <v>0</v>
      </c>
      <c r="V1080" s="4">
        <f>SUMIFS('UPDATE STOCK'!$F:$F,'UPDATE STOCK'!$A:$A,วิเคราะห์ข้อมูล!A1080,'UPDATE STOCK'!$G:$G,$V$2)</f>
        <v>0</v>
      </c>
      <c r="W1080" s="4"/>
      <c r="X1080" s="4"/>
      <c r="Y1080" s="4"/>
      <c r="Z1080" s="4"/>
      <c r="AA1080" s="4"/>
    </row>
    <row r="1081" spans="1:27" x14ac:dyDescent="0.2">
      <c r="A1081" s="12" t="s">
        <v>2139</v>
      </c>
      <c r="B1081" s="12" t="s">
        <v>2140</v>
      </c>
      <c r="C1081" s="5">
        <f>SUMIFS('DATA UPDATE'!$L:$L,'DATA UPDATE'!$E:$E,วิเคราะห์ข้อมูล!A1081,'DATA UPDATE'!$B:$B,วิเคราะห์ข้อมูล!$C$2)</f>
        <v>0</v>
      </c>
      <c r="D1081" s="5">
        <f>SUMIFS('DATA UPDATE'!$L:$L,'DATA UPDATE'!$E:$E,A1081,'DATA UPDATE'!$B:$B,$D$2)</f>
        <v>0</v>
      </c>
      <c r="E1081" s="5">
        <f>SUMIFS('DATA UPDATE'!$L:$L,'DATA UPDATE'!$E:$E,A1081,'DATA UPDATE'!$B:$B,$E$2)</f>
        <v>0</v>
      </c>
      <c r="F1081" s="5">
        <f>SUMIFS('DATA UPDATE'!$L:$L,'DATA UPDATE'!$E:$E,A1081,'DATA UPDATE'!$B:$B,$F$2)</f>
        <v>2</v>
      </c>
      <c r="G1081" s="5">
        <f>SUMIFS('DATA UPDATE'!$L:$L,'DATA UPDATE'!$E:$E,A1081,'DATA UPDATE'!$B:$B,$G$2)</f>
        <v>0</v>
      </c>
      <c r="H1081" s="5">
        <f>SUMIFS('DATA UPDATE'!$L:$L,'DATA UPDATE'!$E:$E,A1081,'DATA UPDATE'!$B:$B,$H$2)</f>
        <v>0</v>
      </c>
      <c r="I1081" s="5">
        <f t="shared" si="81"/>
        <v>2</v>
      </c>
      <c r="J1081" s="5">
        <f>SUMIFS('UPDATE STOCK'!F:F,'UPDATE STOCK'!A:A,วิเคราะห์ข้อมูล!A1081)</f>
        <v>0</v>
      </c>
      <c r="K1081" s="10">
        <f t="shared" si="82"/>
        <v>2</v>
      </c>
      <c r="L1081" s="5">
        <f t="shared" si="83"/>
        <v>0</v>
      </c>
      <c r="M1081" s="8">
        <f t="shared" si="84"/>
        <v>0.4</v>
      </c>
      <c r="N1081" s="7">
        <f t="shared" si="85"/>
        <v>0.4</v>
      </c>
      <c r="O1081" s="4">
        <f>SUMIFS('DATA UPDATE'!$L:$L,'DATA UPDATE'!$E:$E,วิเคราะห์ข้อมูล!A1081,'DATA UPDATE'!$T:$T,วิเคราะห์ข้อมูล!$O$2)</f>
        <v>0</v>
      </c>
      <c r="P1081" s="4">
        <f>SUMIFS('DATA UPDATE'!$L:$L,'DATA UPDATE'!$E:$E,วิเคราะห์ข้อมูล!A1081,'DATA UPDATE'!$T:$T,วิเคราะห์ข้อมูล!$P$2)</f>
        <v>2</v>
      </c>
      <c r="Q1081" s="4">
        <f>SUMIFS('DATA UPDATE'!$L:$L,'DATA UPDATE'!$E:$E,วิเคราะห์ข้อมูล!A1081,'DATA UPDATE'!$T:$T,วิเคราะห์ข้อมูล!$Q$2)</f>
        <v>0</v>
      </c>
      <c r="R1081" s="4">
        <f>SUMIFS('DATA UPDATE'!$L:$L,'DATA UPDATE'!$D:$D,วิเคราะห์ข้อมูล!A1081,'DATA UPDATE'!$T:$T,วิเคราะห์ข้อมูล!$R$2)</f>
        <v>0</v>
      </c>
      <c r="S1081" s="4">
        <f>SUMIFS('UPDATE STOCK'!$F:$F,'UPDATE STOCK'!$A:$A,A1081,'UPDATE STOCK'!$G:$G,$S$2)</f>
        <v>0</v>
      </c>
      <c r="T1081" s="4">
        <f>SUMIFS('UPDATE STOCK'!$F:$F,'UPDATE STOCK'!$A:$A,A1081,'UPDATE STOCK'!$G:$G,$T$2)</f>
        <v>0</v>
      </c>
      <c r="U1081" s="4">
        <f>SUMIFS('UPDATE STOCK'!$F:$F,'UPDATE STOCK'!$A:$A,วิเคราะห์ข้อมูล!A1081,'UPDATE STOCK'!$G:$G,$U$2)</f>
        <v>0</v>
      </c>
      <c r="V1081" s="4">
        <f>SUMIFS('UPDATE STOCK'!$F:$F,'UPDATE STOCK'!$A:$A,วิเคราะห์ข้อมูล!A1081,'UPDATE STOCK'!$G:$G,$V$2)</f>
        <v>0</v>
      </c>
      <c r="W1081" s="4"/>
      <c r="X1081" s="4"/>
      <c r="Y1081" s="4"/>
      <c r="Z1081" s="4"/>
      <c r="AA1081" s="4"/>
    </row>
    <row r="1082" spans="1:27" x14ac:dyDescent="0.2">
      <c r="A1082" s="12" t="s">
        <v>2141</v>
      </c>
      <c r="B1082" s="12" t="s">
        <v>2142</v>
      </c>
      <c r="C1082" s="5">
        <f>SUMIFS('DATA UPDATE'!$L:$L,'DATA UPDATE'!$E:$E,วิเคราะห์ข้อมูล!A1082,'DATA UPDATE'!$B:$B,วิเคราะห์ข้อมูล!$C$2)</f>
        <v>0</v>
      </c>
      <c r="D1082" s="5">
        <f>SUMIFS('DATA UPDATE'!$L:$L,'DATA UPDATE'!$E:$E,A1082,'DATA UPDATE'!$B:$B,$D$2)</f>
        <v>0</v>
      </c>
      <c r="E1082" s="5">
        <f>SUMIFS('DATA UPDATE'!$L:$L,'DATA UPDATE'!$E:$E,A1082,'DATA UPDATE'!$B:$B,$E$2)</f>
        <v>0</v>
      </c>
      <c r="F1082" s="5">
        <f>SUMIFS('DATA UPDATE'!$L:$L,'DATA UPDATE'!$E:$E,A1082,'DATA UPDATE'!$B:$B,$F$2)</f>
        <v>2</v>
      </c>
      <c r="G1082" s="5">
        <f>SUMIFS('DATA UPDATE'!$L:$L,'DATA UPDATE'!$E:$E,A1082,'DATA UPDATE'!$B:$B,$G$2)</f>
        <v>0</v>
      </c>
      <c r="H1082" s="5">
        <f>SUMIFS('DATA UPDATE'!$L:$L,'DATA UPDATE'!$E:$E,A1082,'DATA UPDATE'!$B:$B,$H$2)</f>
        <v>0</v>
      </c>
      <c r="I1082" s="5">
        <f t="shared" si="81"/>
        <v>2</v>
      </c>
      <c r="J1082" s="5">
        <f>SUMIFS('UPDATE STOCK'!F:F,'UPDATE STOCK'!A:A,วิเคราะห์ข้อมูล!A1082)</f>
        <v>0</v>
      </c>
      <c r="K1082" s="10">
        <f t="shared" si="82"/>
        <v>2</v>
      </c>
      <c r="L1082" s="5">
        <f t="shared" si="83"/>
        <v>0</v>
      </c>
      <c r="M1082" s="8">
        <f t="shared" si="84"/>
        <v>0.4</v>
      </c>
      <c r="N1082" s="7">
        <f t="shared" si="85"/>
        <v>0.4</v>
      </c>
      <c r="O1082" s="4">
        <f>SUMIFS('DATA UPDATE'!$L:$L,'DATA UPDATE'!$E:$E,วิเคราะห์ข้อมูล!A1082,'DATA UPDATE'!$T:$T,วิเคราะห์ข้อมูล!$O$2)</f>
        <v>0</v>
      </c>
      <c r="P1082" s="4">
        <f>SUMIFS('DATA UPDATE'!$L:$L,'DATA UPDATE'!$E:$E,วิเคราะห์ข้อมูล!A1082,'DATA UPDATE'!$T:$T,วิเคราะห์ข้อมูล!$P$2)</f>
        <v>2</v>
      </c>
      <c r="Q1082" s="4">
        <f>SUMIFS('DATA UPDATE'!$L:$L,'DATA UPDATE'!$E:$E,วิเคราะห์ข้อมูล!A1082,'DATA UPDATE'!$T:$T,วิเคราะห์ข้อมูล!$Q$2)</f>
        <v>0</v>
      </c>
      <c r="R1082" s="4">
        <f>SUMIFS('DATA UPDATE'!$L:$L,'DATA UPDATE'!$D:$D,วิเคราะห์ข้อมูล!A1082,'DATA UPDATE'!$T:$T,วิเคราะห์ข้อมูล!$R$2)</f>
        <v>0</v>
      </c>
      <c r="S1082" s="4">
        <f>SUMIFS('UPDATE STOCK'!$F:$F,'UPDATE STOCK'!$A:$A,A1082,'UPDATE STOCK'!$G:$G,$S$2)</f>
        <v>0</v>
      </c>
      <c r="T1082" s="4">
        <f>SUMIFS('UPDATE STOCK'!$F:$F,'UPDATE STOCK'!$A:$A,A1082,'UPDATE STOCK'!$G:$G,$T$2)</f>
        <v>0</v>
      </c>
      <c r="U1082" s="4">
        <f>SUMIFS('UPDATE STOCK'!$F:$F,'UPDATE STOCK'!$A:$A,วิเคราะห์ข้อมูล!A1082,'UPDATE STOCK'!$G:$G,$U$2)</f>
        <v>0</v>
      </c>
      <c r="V1082" s="4">
        <f>SUMIFS('UPDATE STOCK'!$F:$F,'UPDATE STOCK'!$A:$A,วิเคราะห์ข้อมูล!A1082,'UPDATE STOCK'!$G:$G,$V$2)</f>
        <v>0</v>
      </c>
      <c r="W1082" s="4"/>
      <c r="X1082" s="4"/>
      <c r="Y1082" s="4"/>
      <c r="Z1082" s="4"/>
      <c r="AA1082" s="4"/>
    </row>
    <row r="1083" spans="1:27" x14ac:dyDescent="0.2">
      <c r="A1083" s="12" t="s">
        <v>2143</v>
      </c>
      <c r="B1083" s="12" t="s">
        <v>2144</v>
      </c>
      <c r="C1083" s="5">
        <f>SUMIFS('DATA UPDATE'!$L:$L,'DATA UPDATE'!$E:$E,วิเคราะห์ข้อมูล!A1083,'DATA UPDATE'!$B:$B,วิเคราะห์ข้อมูล!$C$2)</f>
        <v>0</v>
      </c>
      <c r="D1083" s="5">
        <f>SUMIFS('DATA UPDATE'!$L:$L,'DATA UPDATE'!$E:$E,A1083,'DATA UPDATE'!$B:$B,$D$2)</f>
        <v>0</v>
      </c>
      <c r="E1083" s="5">
        <f>SUMIFS('DATA UPDATE'!$L:$L,'DATA UPDATE'!$E:$E,A1083,'DATA UPDATE'!$B:$B,$E$2)</f>
        <v>0</v>
      </c>
      <c r="F1083" s="5">
        <f>SUMIFS('DATA UPDATE'!$L:$L,'DATA UPDATE'!$E:$E,A1083,'DATA UPDATE'!$B:$B,$F$2)</f>
        <v>0</v>
      </c>
      <c r="G1083" s="5">
        <f>SUMIFS('DATA UPDATE'!$L:$L,'DATA UPDATE'!$E:$E,A1083,'DATA UPDATE'!$B:$B,$G$2)</f>
        <v>4</v>
      </c>
      <c r="H1083" s="5">
        <f>SUMIFS('DATA UPDATE'!$L:$L,'DATA UPDATE'!$E:$E,A1083,'DATA UPDATE'!$B:$B,$H$2)</f>
        <v>0</v>
      </c>
      <c r="I1083" s="5">
        <f t="shared" si="81"/>
        <v>4</v>
      </c>
      <c r="J1083" s="5">
        <f>SUMIFS('UPDATE STOCK'!F:F,'UPDATE STOCK'!A:A,วิเคราะห์ข้อมูล!A1083)</f>
        <v>0</v>
      </c>
      <c r="K1083" s="10">
        <f t="shared" si="82"/>
        <v>4</v>
      </c>
      <c r="L1083" s="5">
        <f t="shared" si="83"/>
        <v>0</v>
      </c>
      <c r="M1083" s="8">
        <f t="shared" si="84"/>
        <v>0.8</v>
      </c>
      <c r="N1083" s="7">
        <f t="shared" si="85"/>
        <v>0.8</v>
      </c>
      <c r="O1083" s="4">
        <f>SUMIFS('DATA UPDATE'!$L:$L,'DATA UPDATE'!$E:$E,วิเคราะห์ข้อมูล!A1083,'DATA UPDATE'!$T:$T,วิเคราะห์ข้อมูล!$O$2)</f>
        <v>0</v>
      </c>
      <c r="P1083" s="4">
        <f>SUMIFS('DATA UPDATE'!$L:$L,'DATA UPDATE'!$E:$E,วิเคราะห์ข้อมูล!A1083,'DATA UPDATE'!$T:$T,วิเคราะห์ข้อมูล!$P$2)</f>
        <v>4</v>
      </c>
      <c r="Q1083" s="4">
        <f>SUMIFS('DATA UPDATE'!$L:$L,'DATA UPDATE'!$E:$E,วิเคราะห์ข้อมูล!A1083,'DATA UPDATE'!$T:$T,วิเคราะห์ข้อมูล!$Q$2)</f>
        <v>0</v>
      </c>
      <c r="R1083" s="4">
        <f>SUMIFS('DATA UPDATE'!$L:$L,'DATA UPDATE'!$D:$D,วิเคราะห์ข้อมูล!A1083,'DATA UPDATE'!$T:$T,วิเคราะห์ข้อมูล!$R$2)</f>
        <v>0</v>
      </c>
      <c r="S1083" s="4">
        <f>SUMIFS('UPDATE STOCK'!$F:$F,'UPDATE STOCK'!$A:$A,A1083,'UPDATE STOCK'!$G:$G,$S$2)</f>
        <v>0</v>
      </c>
      <c r="T1083" s="4">
        <f>SUMIFS('UPDATE STOCK'!$F:$F,'UPDATE STOCK'!$A:$A,A1083,'UPDATE STOCK'!$G:$G,$T$2)</f>
        <v>0</v>
      </c>
      <c r="U1083" s="4">
        <f>SUMIFS('UPDATE STOCK'!$F:$F,'UPDATE STOCK'!$A:$A,วิเคราะห์ข้อมูล!A1083,'UPDATE STOCK'!$G:$G,$U$2)</f>
        <v>0</v>
      </c>
      <c r="V1083" s="4">
        <f>SUMIFS('UPDATE STOCK'!$F:$F,'UPDATE STOCK'!$A:$A,วิเคราะห์ข้อมูล!A1083,'UPDATE STOCK'!$G:$G,$V$2)</f>
        <v>0</v>
      </c>
      <c r="W1083" s="4"/>
      <c r="X1083" s="4"/>
      <c r="Y1083" s="4"/>
      <c r="Z1083" s="4"/>
      <c r="AA1083" s="4"/>
    </row>
    <row r="1084" spans="1:27" x14ac:dyDescent="0.2">
      <c r="A1084" s="12" t="s">
        <v>2145</v>
      </c>
      <c r="B1084" s="12" t="s">
        <v>2146</v>
      </c>
      <c r="C1084" s="5">
        <f>SUMIFS('DATA UPDATE'!$L:$L,'DATA UPDATE'!$E:$E,วิเคราะห์ข้อมูล!A1084,'DATA UPDATE'!$B:$B,วิเคราะห์ข้อมูล!$C$2)</f>
        <v>0</v>
      </c>
      <c r="D1084" s="5">
        <f>SUMIFS('DATA UPDATE'!$L:$L,'DATA UPDATE'!$E:$E,A1084,'DATA UPDATE'!$B:$B,$D$2)</f>
        <v>0</v>
      </c>
      <c r="E1084" s="5">
        <f>SUMIFS('DATA UPDATE'!$L:$L,'DATA UPDATE'!$E:$E,A1084,'DATA UPDATE'!$B:$B,$E$2)</f>
        <v>0</v>
      </c>
      <c r="F1084" s="5">
        <f>SUMIFS('DATA UPDATE'!$L:$L,'DATA UPDATE'!$E:$E,A1084,'DATA UPDATE'!$B:$B,$F$2)</f>
        <v>1</v>
      </c>
      <c r="G1084" s="5">
        <f>SUMIFS('DATA UPDATE'!$L:$L,'DATA UPDATE'!$E:$E,A1084,'DATA UPDATE'!$B:$B,$G$2)</f>
        <v>0</v>
      </c>
      <c r="H1084" s="5">
        <f>SUMIFS('DATA UPDATE'!$L:$L,'DATA UPDATE'!$E:$E,A1084,'DATA UPDATE'!$B:$B,$H$2)</f>
        <v>0</v>
      </c>
      <c r="I1084" s="5">
        <f t="shared" si="81"/>
        <v>1</v>
      </c>
      <c r="J1084" s="5">
        <f>SUMIFS('UPDATE STOCK'!F:F,'UPDATE STOCK'!A:A,วิเคราะห์ข้อมูล!A1084)</f>
        <v>0</v>
      </c>
      <c r="K1084" s="10">
        <f t="shared" si="82"/>
        <v>1</v>
      </c>
      <c r="L1084" s="5">
        <f t="shared" si="83"/>
        <v>0</v>
      </c>
      <c r="M1084" s="8">
        <f t="shared" si="84"/>
        <v>0.2</v>
      </c>
      <c r="N1084" s="7">
        <f t="shared" si="85"/>
        <v>0.2</v>
      </c>
      <c r="O1084" s="4">
        <f>SUMIFS('DATA UPDATE'!$L:$L,'DATA UPDATE'!$E:$E,วิเคราะห์ข้อมูล!A1084,'DATA UPDATE'!$T:$T,วิเคราะห์ข้อมูล!$O$2)</f>
        <v>0</v>
      </c>
      <c r="P1084" s="4">
        <f>SUMIFS('DATA UPDATE'!$L:$L,'DATA UPDATE'!$E:$E,วิเคราะห์ข้อมูล!A1084,'DATA UPDATE'!$T:$T,วิเคราะห์ข้อมูล!$P$2)</f>
        <v>0</v>
      </c>
      <c r="Q1084" s="4">
        <f>SUMIFS('DATA UPDATE'!$L:$L,'DATA UPDATE'!$E:$E,วิเคราะห์ข้อมูล!A1084,'DATA UPDATE'!$T:$T,วิเคราะห์ข้อมูล!$Q$2)</f>
        <v>0</v>
      </c>
      <c r="R1084" s="4">
        <f>SUMIFS('DATA UPDATE'!$L:$L,'DATA UPDATE'!$D:$D,วิเคราะห์ข้อมูล!A1084,'DATA UPDATE'!$T:$T,วิเคราะห์ข้อมูล!$R$2)</f>
        <v>0</v>
      </c>
      <c r="S1084" s="4">
        <f>SUMIFS('UPDATE STOCK'!$F:$F,'UPDATE STOCK'!$A:$A,A1084,'UPDATE STOCK'!$G:$G,$S$2)</f>
        <v>0</v>
      </c>
      <c r="T1084" s="4">
        <f>SUMIFS('UPDATE STOCK'!$F:$F,'UPDATE STOCK'!$A:$A,A1084,'UPDATE STOCK'!$G:$G,$T$2)</f>
        <v>0</v>
      </c>
      <c r="U1084" s="4">
        <f>SUMIFS('UPDATE STOCK'!$F:$F,'UPDATE STOCK'!$A:$A,วิเคราะห์ข้อมูล!A1084,'UPDATE STOCK'!$G:$G,$U$2)</f>
        <v>0</v>
      </c>
      <c r="V1084" s="4">
        <f>SUMIFS('UPDATE STOCK'!$F:$F,'UPDATE STOCK'!$A:$A,วิเคราะห์ข้อมูล!A1084,'UPDATE STOCK'!$G:$G,$V$2)</f>
        <v>0</v>
      </c>
      <c r="W1084" s="4"/>
      <c r="X1084" s="4"/>
      <c r="Y1084" s="4"/>
      <c r="Z1084" s="4"/>
      <c r="AA1084" s="4"/>
    </row>
    <row r="1085" spans="1:27" x14ac:dyDescent="0.2">
      <c r="A1085" s="12" t="s">
        <v>2147</v>
      </c>
      <c r="B1085" s="12" t="s">
        <v>2148</v>
      </c>
      <c r="C1085" s="5">
        <f>SUMIFS('DATA UPDATE'!$L:$L,'DATA UPDATE'!$E:$E,วิเคราะห์ข้อมูล!A1085,'DATA UPDATE'!$B:$B,วิเคราะห์ข้อมูล!$C$2)</f>
        <v>0</v>
      </c>
      <c r="D1085" s="5">
        <f>SUMIFS('DATA UPDATE'!$L:$L,'DATA UPDATE'!$E:$E,A1085,'DATA UPDATE'!$B:$B,$D$2)</f>
        <v>2</v>
      </c>
      <c r="E1085" s="5">
        <f>SUMIFS('DATA UPDATE'!$L:$L,'DATA UPDATE'!$E:$E,A1085,'DATA UPDATE'!$B:$B,$E$2)</f>
        <v>1</v>
      </c>
      <c r="F1085" s="5">
        <f>SUMIFS('DATA UPDATE'!$L:$L,'DATA UPDATE'!$E:$E,A1085,'DATA UPDATE'!$B:$B,$F$2)</f>
        <v>0</v>
      </c>
      <c r="G1085" s="5">
        <f>SUMIFS('DATA UPDATE'!$L:$L,'DATA UPDATE'!$E:$E,A1085,'DATA UPDATE'!$B:$B,$G$2)</f>
        <v>0</v>
      </c>
      <c r="H1085" s="5">
        <f>SUMIFS('DATA UPDATE'!$L:$L,'DATA UPDATE'!$E:$E,A1085,'DATA UPDATE'!$B:$B,$H$2)</f>
        <v>0</v>
      </c>
      <c r="I1085" s="5">
        <f t="shared" si="81"/>
        <v>3</v>
      </c>
      <c r="J1085" s="5">
        <f>SUMIFS('UPDATE STOCK'!F:F,'UPDATE STOCK'!A:A,วิเคราะห์ข้อมูล!A1085)</f>
        <v>0</v>
      </c>
      <c r="K1085" s="10">
        <f t="shared" si="82"/>
        <v>2</v>
      </c>
      <c r="L1085" s="5">
        <f t="shared" si="83"/>
        <v>0</v>
      </c>
      <c r="M1085" s="8">
        <f t="shared" si="84"/>
        <v>0.6</v>
      </c>
      <c r="N1085" s="7">
        <f t="shared" si="85"/>
        <v>0.6</v>
      </c>
      <c r="O1085" s="4">
        <f>SUMIFS('DATA UPDATE'!$L:$L,'DATA UPDATE'!$E:$E,วิเคราะห์ข้อมูล!A1085,'DATA UPDATE'!$T:$T,วิเคราะห์ข้อมูล!$O$2)</f>
        <v>0</v>
      </c>
      <c r="P1085" s="4">
        <f>SUMIFS('DATA UPDATE'!$L:$L,'DATA UPDATE'!$E:$E,วิเคราะห์ข้อมูล!A1085,'DATA UPDATE'!$T:$T,วิเคราะห์ข้อมูล!$P$2)</f>
        <v>2</v>
      </c>
      <c r="Q1085" s="4">
        <f>SUMIFS('DATA UPDATE'!$L:$L,'DATA UPDATE'!$E:$E,วิเคราะห์ข้อมูล!A1085,'DATA UPDATE'!$T:$T,วิเคราะห์ข้อมูล!$Q$2)</f>
        <v>0</v>
      </c>
      <c r="R1085" s="4">
        <f>SUMIFS('DATA UPDATE'!$L:$L,'DATA UPDATE'!$D:$D,วิเคราะห์ข้อมูล!A1085,'DATA UPDATE'!$T:$T,วิเคราะห์ข้อมูล!$R$2)</f>
        <v>0</v>
      </c>
      <c r="S1085" s="4">
        <f>SUMIFS('UPDATE STOCK'!$F:$F,'UPDATE STOCK'!$A:$A,A1085,'UPDATE STOCK'!$G:$G,$S$2)</f>
        <v>0</v>
      </c>
      <c r="T1085" s="4">
        <f>SUMIFS('UPDATE STOCK'!$F:$F,'UPDATE STOCK'!$A:$A,A1085,'UPDATE STOCK'!$G:$G,$T$2)</f>
        <v>0</v>
      </c>
      <c r="U1085" s="4">
        <f>SUMIFS('UPDATE STOCK'!$F:$F,'UPDATE STOCK'!$A:$A,วิเคราะห์ข้อมูล!A1085,'UPDATE STOCK'!$G:$G,$U$2)</f>
        <v>0</v>
      </c>
      <c r="V1085" s="4">
        <f>SUMIFS('UPDATE STOCK'!$F:$F,'UPDATE STOCK'!$A:$A,วิเคราะห์ข้อมูล!A1085,'UPDATE STOCK'!$G:$G,$V$2)</f>
        <v>0</v>
      </c>
      <c r="W1085" s="4"/>
      <c r="X1085" s="4"/>
      <c r="Y1085" s="4"/>
      <c r="Z1085" s="4"/>
      <c r="AA1085" s="4"/>
    </row>
    <row r="1086" spans="1:27" x14ac:dyDescent="0.2">
      <c r="A1086" s="12" t="s">
        <v>2149</v>
      </c>
      <c r="B1086" s="12" t="s">
        <v>2150</v>
      </c>
      <c r="C1086" s="5">
        <f>SUMIFS('DATA UPDATE'!$L:$L,'DATA UPDATE'!$E:$E,วิเคราะห์ข้อมูล!A1086,'DATA UPDATE'!$B:$B,วิเคราะห์ข้อมูล!$C$2)</f>
        <v>1</v>
      </c>
      <c r="D1086" s="5">
        <f>SUMIFS('DATA UPDATE'!$L:$L,'DATA UPDATE'!$E:$E,A1086,'DATA UPDATE'!$B:$B,$D$2)</f>
        <v>0</v>
      </c>
      <c r="E1086" s="5">
        <f>SUMIFS('DATA UPDATE'!$L:$L,'DATA UPDATE'!$E:$E,A1086,'DATA UPDATE'!$B:$B,$E$2)</f>
        <v>0</v>
      </c>
      <c r="F1086" s="5">
        <f>SUMIFS('DATA UPDATE'!$L:$L,'DATA UPDATE'!$E:$E,A1086,'DATA UPDATE'!$B:$B,$F$2)</f>
        <v>0</v>
      </c>
      <c r="G1086" s="5">
        <f>SUMIFS('DATA UPDATE'!$L:$L,'DATA UPDATE'!$E:$E,A1086,'DATA UPDATE'!$B:$B,$G$2)</f>
        <v>0</v>
      </c>
      <c r="H1086" s="5">
        <f>SUMIFS('DATA UPDATE'!$L:$L,'DATA UPDATE'!$E:$E,A1086,'DATA UPDATE'!$B:$B,$H$2)</f>
        <v>0</v>
      </c>
      <c r="I1086" s="5">
        <f t="shared" si="81"/>
        <v>1</v>
      </c>
      <c r="J1086" s="5">
        <f>SUMIFS('UPDATE STOCK'!F:F,'UPDATE STOCK'!A:A,วิเคราะห์ข้อมูล!A1086)</f>
        <v>0</v>
      </c>
      <c r="K1086" s="10">
        <f t="shared" si="82"/>
        <v>1</v>
      </c>
      <c r="L1086" s="5">
        <f t="shared" si="83"/>
        <v>0</v>
      </c>
      <c r="M1086" s="8">
        <f t="shared" si="84"/>
        <v>0.2</v>
      </c>
      <c r="N1086" s="7">
        <f t="shared" si="85"/>
        <v>0.2</v>
      </c>
      <c r="O1086" s="4">
        <f>SUMIFS('DATA UPDATE'!$L:$L,'DATA UPDATE'!$E:$E,วิเคราะห์ข้อมูล!A1086,'DATA UPDATE'!$T:$T,วิเคราะห์ข้อมูล!$O$2)</f>
        <v>0</v>
      </c>
      <c r="P1086" s="4">
        <f>SUMIFS('DATA UPDATE'!$L:$L,'DATA UPDATE'!$E:$E,วิเคราะห์ข้อมูล!A1086,'DATA UPDATE'!$T:$T,วิเคราะห์ข้อมูล!$P$2)</f>
        <v>1</v>
      </c>
      <c r="Q1086" s="4">
        <f>SUMIFS('DATA UPDATE'!$L:$L,'DATA UPDATE'!$E:$E,วิเคราะห์ข้อมูล!A1086,'DATA UPDATE'!$T:$T,วิเคราะห์ข้อมูล!$Q$2)</f>
        <v>0</v>
      </c>
      <c r="R1086" s="4">
        <f>SUMIFS('DATA UPDATE'!$L:$L,'DATA UPDATE'!$D:$D,วิเคราะห์ข้อมูล!A1086,'DATA UPDATE'!$T:$T,วิเคราะห์ข้อมูล!$R$2)</f>
        <v>0</v>
      </c>
      <c r="S1086" s="4">
        <f>SUMIFS('UPDATE STOCK'!$F:$F,'UPDATE STOCK'!$A:$A,A1086,'UPDATE STOCK'!$G:$G,$S$2)</f>
        <v>0</v>
      </c>
      <c r="T1086" s="4">
        <f>SUMIFS('UPDATE STOCK'!$F:$F,'UPDATE STOCK'!$A:$A,A1086,'UPDATE STOCK'!$G:$G,$T$2)</f>
        <v>0</v>
      </c>
      <c r="U1086" s="4">
        <f>SUMIFS('UPDATE STOCK'!$F:$F,'UPDATE STOCK'!$A:$A,วิเคราะห์ข้อมูล!A1086,'UPDATE STOCK'!$G:$G,$U$2)</f>
        <v>0</v>
      </c>
      <c r="V1086" s="4">
        <f>SUMIFS('UPDATE STOCK'!$F:$F,'UPDATE STOCK'!$A:$A,วิเคราะห์ข้อมูล!A1086,'UPDATE STOCK'!$G:$G,$V$2)</f>
        <v>0</v>
      </c>
      <c r="W1086" s="4"/>
      <c r="X1086" s="4"/>
      <c r="Y1086" s="4"/>
      <c r="Z1086" s="4"/>
      <c r="AA1086" s="4"/>
    </row>
    <row r="1087" spans="1:27" x14ac:dyDescent="0.2">
      <c r="A1087" s="12" t="s">
        <v>2151</v>
      </c>
      <c r="B1087" s="12" t="s">
        <v>2152</v>
      </c>
      <c r="C1087" s="5">
        <f>SUMIFS('DATA UPDATE'!$L:$L,'DATA UPDATE'!$E:$E,วิเคราะห์ข้อมูล!A1087,'DATA UPDATE'!$B:$B,วิเคราะห์ข้อมูล!$C$2)</f>
        <v>0</v>
      </c>
      <c r="D1087" s="5">
        <f>SUMIFS('DATA UPDATE'!$L:$L,'DATA UPDATE'!$E:$E,A1087,'DATA UPDATE'!$B:$B,$D$2)</f>
        <v>0</v>
      </c>
      <c r="E1087" s="5">
        <f>SUMIFS('DATA UPDATE'!$L:$L,'DATA UPDATE'!$E:$E,A1087,'DATA UPDATE'!$B:$B,$E$2)</f>
        <v>2</v>
      </c>
      <c r="F1087" s="5">
        <f>SUMIFS('DATA UPDATE'!$L:$L,'DATA UPDATE'!$E:$E,A1087,'DATA UPDATE'!$B:$B,$F$2)</f>
        <v>0</v>
      </c>
      <c r="G1087" s="5">
        <f>SUMIFS('DATA UPDATE'!$L:$L,'DATA UPDATE'!$E:$E,A1087,'DATA UPDATE'!$B:$B,$G$2)</f>
        <v>0</v>
      </c>
      <c r="H1087" s="5">
        <f>SUMIFS('DATA UPDATE'!$L:$L,'DATA UPDATE'!$E:$E,A1087,'DATA UPDATE'!$B:$B,$H$2)</f>
        <v>0</v>
      </c>
      <c r="I1087" s="5">
        <f t="shared" si="81"/>
        <v>2</v>
      </c>
      <c r="J1087" s="5">
        <f>SUMIFS('UPDATE STOCK'!F:F,'UPDATE STOCK'!A:A,วิเคราะห์ข้อมูล!A1087)</f>
        <v>0</v>
      </c>
      <c r="K1087" s="10">
        <f t="shared" si="82"/>
        <v>2</v>
      </c>
      <c r="L1087" s="5">
        <f t="shared" si="83"/>
        <v>0</v>
      </c>
      <c r="M1087" s="8">
        <f t="shared" si="84"/>
        <v>0.4</v>
      </c>
      <c r="N1087" s="7">
        <f t="shared" si="85"/>
        <v>0.4</v>
      </c>
      <c r="O1087" s="4">
        <f>SUMIFS('DATA UPDATE'!$L:$L,'DATA UPDATE'!$E:$E,วิเคราะห์ข้อมูล!A1087,'DATA UPDATE'!$T:$T,วิเคราะห์ข้อมูล!$O$2)</f>
        <v>0</v>
      </c>
      <c r="P1087" s="4">
        <f>SUMIFS('DATA UPDATE'!$L:$L,'DATA UPDATE'!$E:$E,วิเคราะห์ข้อมูล!A1087,'DATA UPDATE'!$T:$T,วิเคราะห์ข้อมูล!$P$2)</f>
        <v>2</v>
      </c>
      <c r="Q1087" s="4">
        <f>SUMIFS('DATA UPDATE'!$L:$L,'DATA UPDATE'!$E:$E,วิเคราะห์ข้อมูล!A1087,'DATA UPDATE'!$T:$T,วิเคราะห์ข้อมูล!$Q$2)</f>
        <v>0</v>
      </c>
      <c r="R1087" s="4">
        <f>SUMIFS('DATA UPDATE'!$L:$L,'DATA UPDATE'!$D:$D,วิเคราะห์ข้อมูล!A1087,'DATA UPDATE'!$T:$T,วิเคราะห์ข้อมูล!$R$2)</f>
        <v>0</v>
      </c>
      <c r="S1087" s="4">
        <f>SUMIFS('UPDATE STOCK'!$F:$F,'UPDATE STOCK'!$A:$A,A1087,'UPDATE STOCK'!$G:$G,$S$2)</f>
        <v>0</v>
      </c>
      <c r="T1087" s="4">
        <f>SUMIFS('UPDATE STOCK'!$F:$F,'UPDATE STOCK'!$A:$A,A1087,'UPDATE STOCK'!$G:$G,$T$2)</f>
        <v>0</v>
      </c>
      <c r="U1087" s="4">
        <f>SUMIFS('UPDATE STOCK'!$F:$F,'UPDATE STOCK'!$A:$A,วิเคราะห์ข้อมูล!A1087,'UPDATE STOCK'!$G:$G,$U$2)</f>
        <v>0</v>
      </c>
      <c r="V1087" s="4">
        <f>SUMIFS('UPDATE STOCK'!$F:$F,'UPDATE STOCK'!$A:$A,วิเคราะห์ข้อมูล!A1087,'UPDATE STOCK'!$G:$G,$V$2)</f>
        <v>0</v>
      </c>
      <c r="W1087" s="4"/>
      <c r="X1087" s="4"/>
      <c r="Y1087" s="4"/>
      <c r="Z1087" s="4"/>
      <c r="AA1087" s="4"/>
    </row>
    <row r="1088" spans="1:27" x14ac:dyDescent="0.2">
      <c r="A1088" s="12" t="s">
        <v>2153</v>
      </c>
      <c r="B1088" s="12" t="s">
        <v>2154</v>
      </c>
      <c r="C1088" s="5">
        <f>SUMIFS('DATA UPDATE'!$L:$L,'DATA UPDATE'!$E:$E,วิเคราะห์ข้อมูล!A1088,'DATA UPDATE'!$B:$B,วิเคราะห์ข้อมูล!$C$2)</f>
        <v>0</v>
      </c>
      <c r="D1088" s="5">
        <f>SUMIFS('DATA UPDATE'!$L:$L,'DATA UPDATE'!$E:$E,A1088,'DATA UPDATE'!$B:$B,$D$2)</f>
        <v>0</v>
      </c>
      <c r="E1088" s="5">
        <f>SUMIFS('DATA UPDATE'!$L:$L,'DATA UPDATE'!$E:$E,A1088,'DATA UPDATE'!$B:$B,$E$2)</f>
        <v>0</v>
      </c>
      <c r="F1088" s="5">
        <f>SUMIFS('DATA UPDATE'!$L:$L,'DATA UPDATE'!$E:$E,A1088,'DATA UPDATE'!$B:$B,$F$2)</f>
        <v>0</v>
      </c>
      <c r="G1088" s="5">
        <f>SUMIFS('DATA UPDATE'!$L:$L,'DATA UPDATE'!$E:$E,A1088,'DATA UPDATE'!$B:$B,$G$2)</f>
        <v>0</v>
      </c>
      <c r="H1088" s="5">
        <f>SUMIFS('DATA UPDATE'!$L:$L,'DATA UPDATE'!$E:$E,A1088,'DATA UPDATE'!$B:$B,$H$2)</f>
        <v>1</v>
      </c>
      <c r="I1088" s="5">
        <f t="shared" si="81"/>
        <v>1</v>
      </c>
      <c r="J1088" s="9">
        <f>SUMIFS('UPDATE STOCK'!F:F,'UPDATE STOCK'!A:A,วิเคราะห์ข้อมูล!A1088)</f>
        <v>0</v>
      </c>
      <c r="K1088" s="10">
        <f t="shared" si="82"/>
        <v>0</v>
      </c>
      <c r="L1088" s="5">
        <f t="shared" si="83"/>
        <v>0</v>
      </c>
      <c r="M1088" s="8">
        <f t="shared" si="84"/>
        <v>0</v>
      </c>
      <c r="N1088" s="7">
        <f t="shared" si="85"/>
        <v>0</v>
      </c>
      <c r="O1088" s="4">
        <f>SUMIFS('DATA UPDATE'!$L:$L,'DATA UPDATE'!$E:$E,วิเคราะห์ข้อมูล!A1088,'DATA UPDATE'!$T:$T,วิเคราะห์ข้อมูล!$O$2)</f>
        <v>0</v>
      </c>
      <c r="P1088" s="4">
        <f>SUMIFS('DATA UPDATE'!$L:$L,'DATA UPDATE'!$E:$E,วิเคราะห์ข้อมูล!A1088,'DATA UPDATE'!$T:$T,วิเคราะห์ข้อมูล!$P$2)</f>
        <v>0</v>
      </c>
      <c r="Q1088" s="4">
        <f>SUMIFS('DATA UPDATE'!$L:$L,'DATA UPDATE'!$E:$E,วิเคราะห์ข้อมูล!A1088,'DATA UPDATE'!$T:$T,วิเคราะห์ข้อมูล!$Q$2)</f>
        <v>0</v>
      </c>
      <c r="R1088" s="4">
        <f>SUMIFS('DATA UPDATE'!$L:$L,'DATA UPDATE'!$D:$D,วิเคราะห์ข้อมูล!A1088,'DATA UPDATE'!$T:$T,วิเคราะห์ข้อมูล!$R$2)</f>
        <v>0</v>
      </c>
      <c r="S1088" s="4">
        <f>SUMIFS('UPDATE STOCK'!$F:$F,'UPDATE STOCK'!$A:$A,A1088,'UPDATE STOCK'!$G:$G,$S$2)</f>
        <v>0</v>
      </c>
      <c r="T1088" s="4">
        <f>SUMIFS('UPDATE STOCK'!$F:$F,'UPDATE STOCK'!$A:$A,A1088,'UPDATE STOCK'!$G:$G,$T$2)</f>
        <v>0</v>
      </c>
      <c r="U1088" s="4">
        <f>SUMIFS('UPDATE STOCK'!$F:$F,'UPDATE STOCK'!$A:$A,วิเคราะห์ข้อมูล!A1088,'UPDATE STOCK'!$G:$G,$U$2)</f>
        <v>0</v>
      </c>
      <c r="V1088" s="4">
        <f>SUMIFS('UPDATE STOCK'!$F:$F,'UPDATE STOCK'!$A:$A,วิเคราะห์ข้อมูล!A1088,'UPDATE STOCK'!$G:$G,$V$2)</f>
        <v>0</v>
      </c>
      <c r="W1088" s="4"/>
      <c r="X1088" s="4"/>
      <c r="Y1088" s="4"/>
      <c r="Z1088" s="4"/>
      <c r="AA1088" s="4"/>
    </row>
    <row r="1089" spans="1:27" x14ac:dyDescent="0.2">
      <c r="A1089" s="12" t="s">
        <v>2155</v>
      </c>
      <c r="B1089" s="12" t="s">
        <v>2156</v>
      </c>
      <c r="C1089" s="5">
        <f>SUMIFS('DATA UPDATE'!$L:$L,'DATA UPDATE'!$E:$E,วิเคราะห์ข้อมูล!A1089,'DATA UPDATE'!$B:$B,วิเคราะห์ข้อมูล!$C$2)</f>
        <v>1</v>
      </c>
      <c r="D1089" s="5">
        <f>SUMIFS('DATA UPDATE'!$L:$L,'DATA UPDATE'!$E:$E,A1089,'DATA UPDATE'!$B:$B,$D$2)</f>
        <v>0</v>
      </c>
      <c r="E1089" s="5">
        <f>SUMIFS('DATA UPDATE'!$L:$L,'DATA UPDATE'!$E:$E,A1089,'DATA UPDATE'!$B:$B,$E$2)</f>
        <v>0</v>
      </c>
      <c r="F1089" s="5">
        <f>SUMIFS('DATA UPDATE'!$L:$L,'DATA UPDATE'!$E:$E,A1089,'DATA UPDATE'!$B:$B,$F$2)</f>
        <v>0</v>
      </c>
      <c r="G1089" s="5">
        <f>SUMIFS('DATA UPDATE'!$L:$L,'DATA UPDATE'!$E:$E,A1089,'DATA UPDATE'!$B:$B,$G$2)</f>
        <v>0</v>
      </c>
      <c r="H1089" s="5">
        <f>SUMIFS('DATA UPDATE'!$L:$L,'DATA UPDATE'!$E:$E,A1089,'DATA UPDATE'!$B:$B,$H$2)</f>
        <v>0</v>
      </c>
      <c r="I1089" s="5">
        <f t="shared" si="81"/>
        <v>1</v>
      </c>
      <c r="J1089" s="9">
        <f>SUMIFS('UPDATE STOCK'!F:F,'UPDATE STOCK'!A:A,วิเคราะห์ข้อมูล!A1089)</f>
        <v>0</v>
      </c>
      <c r="K1089" s="10">
        <f t="shared" si="82"/>
        <v>1</v>
      </c>
      <c r="L1089" s="5">
        <f t="shared" si="83"/>
        <v>0</v>
      </c>
      <c r="M1089" s="8">
        <f t="shared" si="84"/>
        <v>0.2</v>
      </c>
      <c r="N1089" s="7">
        <f t="shared" si="85"/>
        <v>0.2</v>
      </c>
      <c r="O1089" s="4">
        <f>SUMIFS('DATA UPDATE'!$L:$L,'DATA UPDATE'!$E:$E,วิเคราะห์ข้อมูล!A1089,'DATA UPDATE'!$T:$T,วิเคราะห์ข้อมูล!$O$2)</f>
        <v>1</v>
      </c>
      <c r="P1089" s="4">
        <f>SUMIFS('DATA UPDATE'!$L:$L,'DATA UPDATE'!$E:$E,วิเคราะห์ข้อมูล!A1089,'DATA UPDATE'!$T:$T,วิเคราะห์ข้อมูล!$P$2)</f>
        <v>0</v>
      </c>
      <c r="Q1089" s="4">
        <f>SUMIFS('DATA UPDATE'!$L:$L,'DATA UPDATE'!$E:$E,วิเคราะห์ข้อมูล!A1089,'DATA UPDATE'!$T:$T,วิเคราะห์ข้อมูล!$Q$2)</f>
        <v>0</v>
      </c>
      <c r="R1089" s="4">
        <f>SUMIFS('DATA UPDATE'!$L:$L,'DATA UPDATE'!$D:$D,วิเคราะห์ข้อมูล!A1089,'DATA UPDATE'!$T:$T,วิเคราะห์ข้อมูล!$R$2)</f>
        <v>0</v>
      </c>
      <c r="S1089" s="4">
        <f>SUMIFS('UPDATE STOCK'!$F:$F,'UPDATE STOCK'!$A:$A,A1089,'UPDATE STOCK'!$G:$G,$S$2)</f>
        <v>0</v>
      </c>
      <c r="T1089" s="4">
        <f>SUMIFS('UPDATE STOCK'!$F:$F,'UPDATE STOCK'!$A:$A,A1089,'UPDATE STOCK'!$G:$G,$T$2)</f>
        <v>0</v>
      </c>
      <c r="U1089" s="4">
        <f>SUMIFS('UPDATE STOCK'!$F:$F,'UPDATE STOCK'!$A:$A,วิเคราะห์ข้อมูล!A1089,'UPDATE STOCK'!$G:$G,$U$2)</f>
        <v>0</v>
      </c>
      <c r="V1089" s="4">
        <f>SUMIFS('UPDATE STOCK'!$F:$F,'UPDATE STOCK'!$A:$A,วิเคราะห์ข้อมูล!A1089,'UPDATE STOCK'!$G:$G,$V$2)</f>
        <v>0</v>
      </c>
      <c r="W1089" s="4"/>
      <c r="X1089" s="4"/>
      <c r="Y1089" s="4"/>
      <c r="Z1089" s="4"/>
      <c r="AA1089" s="4"/>
    </row>
    <row r="1090" spans="1:27" x14ac:dyDescent="0.2">
      <c r="A1090" s="12" t="s">
        <v>2157</v>
      </c>
      <c r="B1090" s="12" t="s">
        <v>2158</v>
      </c>
      <c r="C1090" s="5">
        <f>SUMIFS('DATA UPDATE'!$L:$L,'DATA UPDATE'!$E:$E,วิเคราะห์ข้อมูล!A1090,'DATA UPDATE'!$B:$B,วิเคราะห์ข้อมูล!$C$2)</f>
        <v>0</v>
      </c>
      <c r="D1090" s="5">
        <f>SUMIFS('DATA UPDATE'!$L:$L,'DATA UPDATE'!$E:$E,A1090,'DATA UPDATE'!$B:$B,$D$2)</f>
        <v>1</v>
      </c>
      <c r="E1090" s="5">
        <f>SUMIFS('DATA UPDATE'!$L:$L,'DATA UPDATE'!$E:$E,A1090,'DATA UPDATE'!$B:$B,$E$2)</f>
        <v>0</v>
      </c>
      <c r="F1090" s="5">
        <f>SUMIFS('DATA UPDATE'!$L:$L,'DATA UPDATE'!$E:$E,A1090,'DATA UPDATE'!$B:$B,$F$2)</f>
        <v>0</v>
      </c>
      <c r="G1090" s="5">
        <f>SUMIFS('DATA UPDATE'!$L:$L,'DATA UPDATE'!$E:$E,A1090,'DATA UPDATE'!$B:$B,$G$2)</f>
        <v>0</v>
      </c>
      <c r="H1090" s="5">
        <f>SUMIFS('DATA UPDATE'!$L:$L,'DATA UPDATE'!$E:$E,A1090,'DATA UPDATE'!$B:$B,$H$2)</f>
        <v>0</v>
      </c>
      <c r="I1090" s="5">
        <f t="shared" si="81"/>
        <v>1</v>
      </c>
      <c r="J1090" s="9">
        <f>SUMIFS('UPDATE STOCK'!F:F,'UPDATE STOCK'!A:A,วิเคราะห์ข้อมูล!A1090)</f>
        <v>0</v>
      </c>
      <c r="K1090" s="10">
        <f t="shared" si="82"/>
        <v>1</v>
      </c>
      <c r="L1090" s="5">
        <f t="shared" si="83"/>
        <v>0</v>
      </c>
      <c r="M1090" s="8">
        <f t="shared" si="84"/>
        <v>0.2</v>
      </c>
      <c r="N1090" s="7">
        <f t="shared" si="85"/>
        <v>0.2</v>
      </c>
      <c r="O1090" s="4">
        <f>SUMIFS('DATA UPDATE'!$L:$L,'DATA UPDATE'!$E:$E,วิเคราะห์ข้อมูล!A1090,'DATA UPDATE'!$T:$T,วิเคราะห์ข้อมูล!$O$2)</f>
        <v>1</v>
      </c>
      <c r="P1090" s="4">
        <f>SUMIFS('DATA UPDATE'!$L:$L,'DATA UPDATE'!$E:$E,วิเคราะห์ข้อมูล!A1090,'DATA UPDATE'!$T:$T,วิเคราะห์ข้อมูล!$P$2)</f>
        <v>0</v>
      </c>
      <c r="Q1090" s="4">
        <f>SUMIFS('DATA UPDATE'!$L:$L,'DATA UPDATE'!$E:$E,วิเคราะห์ข้อมูล!A1090,'DATA UPDATE'!$T:$T,วิเคราะห์ข้อมูล!$Q$2)</f>
        <v>0</v>
      </c>
      <c r="R1090" s="4">
        <f>SUMIFS('DATA UPDATE'!$L:$L,'DATA UPDATE'!$D:$D,วิเคราะห์ข้อมูล!A1090,'DATA UPDATE'!$T:$T,วิเคราะห์ข้อมูล!$R$2)</f>
        <v>0</v>
      </c>
      <c r="S1090" s="4">
        <f>SUMIFS('UPDATE STOCK'!$F:$F,'UPDATE STOCK'!$A:$A,A1090,'UPDATE STOCK'!$G:$G,$S$2)</f>
        <v>0</v>
      </c>
      <c r="T1090" s="4">
        <f>SUMIFS('UPDATE STOCK'!$F:$F,'UPDATE STOCK'!$A:$A,A1090,'UPDATE STOCK'!$G:$G,$T$2)</f>
        <v>0</v>
      </c>
      <c r="U1090" s="4">
        <f>SUMIFS('UPDATE STOCK'!$F:$F,'UPDATE STOCK'!$A:$A,วิเคราะห์ข้อมูล!A1090,'UPDATE STOCK'!$G:$G,$U$2)</f>
        <v>0</v>
      </c>
      <c r="V1090" s="4">
        <f>SUMIFS('UPDATE STOCK'!$F:$F,'UPDATE STOCK'!$A:$A,วิเคราะห์ข้อมูล!A1090,'UPDATE STOCK'!$G:$G,$V$2)</f>
        <v>0</v>
      </c>
      <c r="W1090" s="4"/>
      <c r="X1090" s="4"/>
      <c r="Y1090" s="4"/>
      <c r="Z1090" s="4"/>
      <c r="AA1090" s="4"/>
    </row>
    <row r="1091" spans="1:27" x14ac:dyDescent="0.2">
      <c r="A1091" s="12" t="s">
        <v>2159</v>
      </c>
      <c r="B1091" s="12" t="s">
        <v>2160</v>
      </c>
      <c r="C1091" s="5">
        <f>SUMIFS('DATA UPDATE'!$L:$L,'DATA UPDATE'!$E:$E,วิเคราะห์ข้อมูล!A1091,'DATA UPDATE'!$B:$B,วิเคราะห์ข้อมูล!$C$2)</f>
        <v>0</v>
      </c>
      <c r="D1091" s="5">
        <f>SUMIFS('DATA UPDATE'!$L:$L,'DATA UPDATE'!$E:$E,A1091,'DATA UPDATE'!$B:$B,$D$2)</f>
        <v>0</v>
      </c>
      <c r="E1091" s="5">
        <f>SUMIFS('DATA UPDATE'!$L:$L,'DATA UPDATE'!$E:$E,A1091,'DATA UPDATE'!$B:$B,$E$2)</f>
        <v>0</v>
      </c>
      <c r="F1091" s="5">
        <f>SUMIFS('DATA UPDATE'!$L:$L,'DATA UPDATE'!$E:$E,A1091,'DATA UPDATE'!$B:$B,$F$2)</f>
        <v>0</v>
      </c>
      <c r="G1091" s="5">
        <f>SUMIFS('DATA UPDATE'!$L:$L,'DATA UPDATE'!$E:$E,A1091,'DATA UPDATE'!$B:$B,$G$2)</f>
        <v>1</v>
      </c>
      <c r="H1091" s="5">
        <f>SUMIFS('DATA UPDATE'!$L:$L,'DATA UPDATE'!$E:$E,A1091,'DATA UPDATE'!$B:$B,$H$2)</f>
        <v>0</v>
      </c>
      <c r="I1091" s="5">
        <f t="shared" si="81"/>
        <v>1</v>
      </c>
      <c r="J1091" s="5">
        <f>SUMIFS('UPDATE STOCK'!F:F,'UPDATE STOCK'!A:A,วิเคราะห์ข้อมูล!A1091)</f>
        <v>0</v>
      </c>
      <c r="K1091" s="10">
        <f t="shared" si="82"/>
        <v>1</v>
      </c>
      <c r="L1091" s="5">
        <f t="shared" si="83"/>
        <v>0</v>
      </c>
      <c r="M1091" s="8">
        <f t="shared" si="84"/>
        <v>0.2</v>
      </c>
      <c r="N1091" s="7">
        <f t="shared" si="85"/>
        <v>0.2</v>
      </c>
      <c r="O1091" s="4">
        <f>SUMIFS('DATA UPDATE'!$L:$L,'DATA UPDATE'!$E:$E,วิเคราะห์ข้อมูล!A1091,'DATA UPDATE'!$T:$T,วิเคราะห์ข้อมูล!$O$2)</f>
        <v>0</v>
      </c>
      <c r="P1091" s="4">
        <f>SUMIFS('DATA UPDATE'!$L:$L,'DATA UPDATE'!$E:$E,วิเคราะห์ข้อมูล!A1091,'DATA UPDATE'!$T:$T,วิเคราะห์ข้อมูล!$P$2)</f>
        <v>1</v>
      </c>
      <c r="Q1091" s="4">
        <f>SUMIFS('DATA UPDATE'!$L:$L,'DATA UPDATE'!$E:$E,วิเคราะห์ข้อมูล!A1091,'DATA UPDATE'!$T:$T,วิเคราะห์ข้อมูล!$Q$2)</f>
        <v>0</v>
      </c>
      <c r="R1091" s="4">
        <f>SUMIFS('DATA UPDATE'!$L:$L,'DATA UPDATE'!$D:$D,วิเคราะห์ข้อมูล!A1091,'DATA UPDATE'!$T:$T,วิเคราะห์ข้อมูล!$R$2)</f>
        <v>0</v>
      </c>
      <c r="S1091" s="4">
        <f>SUMIFS('UPDATE STOCK'!$F:$F,'UPDATE STOCK'!$A:$A,A1091,'UPDATE STOCK'!$G:$G,$S$2)</f>
        <v>0</v>
      </c>
      <c r="T1091" s="4">
        <f>SUMIFS('UPDATE STOCK'!$F:$F,'UPDATE STOCK'!$A:$A,A1091,'UPDATE STOCK'!$G:$G,$T$2)</f>
        <v>0</v>
      </c>
      <c r="U1091" s="4">
        <f>SUMIFS('UPDATE STOCK'!$F:$F,'UPDATE STOCK'!$A:$A,วิเคราะห์ข้อมูล!A1091,'UPDATE STOCK'!$G:$G,$U$2)</f>
        <v>0</v>
      </c>
      <c r="V1091" s="4">
        <f>SUMIFS('UPDATE STOCK'!$F:$F,'UPDATE STOCK'!$A:$A,วิเคราะห์ข้อมูล!A1091,'UPDATE STOCK'!$G:$G,$V$2)</f>
        <v>0</v>
      </c>
      <c r="W1091" s="4"/>
      <c r="X1091" s="4"/>
      <c r="Y1091" s="4"/>
      <c r="Z1091" s="4"/>
      <c r="AA1091" s="4"/>
    </row>
    <row r="1092" spans="1:27" x14ac:dyDescent="0.2">
      <c r="A1092" s="12" t="s">
        <v>2161</v>
      </c>
      <c r="B1092" s="12" t="s">
        <v>2162</v>
      </c>
      <c r="C1092" s="5">
        <f>SUMIFS('DATA UPDATE'!$L:$L,'DATA UPDATE'!$E:$E,วิเคราะห์ข้อมูล!A1092,'DATA UPDATE'!$B:$B,วิเคราะห์ข้อมูล!$C$2)</f>
        <v>3</v>
      </c>
      <c r="D1092" s="5">
        <f>SUMIFS('DATA UPDATE'!$L:$L,'DATA UPDATE'!$E:$E,A1092,'DATA UPDATE'!$B:$B,$D$2)</f>
        <v>0</v>
      </c>
      <c r="E1092" s="5">
        <f>SUMIFS('DATA UPDATE'!$L:$L,'DATA UPDATE'!$E:$E,A1092,'DATA UPDATE'!$B:$B,$E$2)</f>
        <v>0</v>
      </c>
      <c r="F1092" s="5">
        <f>SUMIFS('DATA UPDATE'!$L:$L,'DATA UPDATE'!$E:$E,A1092,'DATA UPDATE'!$B:$B,$F$2)</f>
        <v>0</v>
      </c>
      <c r="G1092" s="5">
        <f>SUMIFS('DATA UPDATE'!$L:$L,'DATA UPDATE'!$E:$E,A1092,'DATA UPDATE'!$B:$B,$G$2)</f>
        <v>0</v>
      </c>
      <c r="H1092" s="5">
        <f>SUMIFS('DATA UPDATE'!$L:$L,'DATA UPDATE'!$E:$E,A1092,'DATA UPDATE'!$B:$B,$H$2)</f>
        <v>0</v>
      </c>
      <c r="I1092" s="5">
        <f t="shared" si="81"/>
        <v>3</v>
      </c>
      <c r="J1092" s="5">
        <f>SUMIFS('UPDATE STOCK'!F:F,'UPDATE STOCK'!A:A,วิเคราะห์ข้อมูล!A1092)</f>
        <v>0</v>
      </c>
      <c r="K1092" s="10">
        <f t="shared" si="82"/>
        <v>3</v>
      </c>
      <c r="L1092" s="5">
        <f t="shared" si="83"/>
        <v>0</v>
      </c>
      <c r="M1092" s="8">
        <f t="shared" si="84"/>
        <v>0.6</v>
      </c>
      <c r="N1092" s="7">
        <f t="shared" si="85"/>
        <v>0.6</v>
      </c>
      <c r="O1092" s="4">
        <f>SUMIFS('DATA UPDATE'!$L:$L,'DATA UPDATE'!$E:$E,วิเคราะห์ข้อมูล!A1092,'DATA UPDATE'!$T:$T,วิเคราะห์ข้อมูล!$O$2)</f>
        <v>0</v>
      </c>
      <c r="P1092" s="4">
        <f>SUMIFS('DATA UPDATE'!$L:$L,'DATA UPDATE'!$E:$E,วิเคราะห์ข้อมูล!A1092,'DATA UPDATE'!$T:$T,วิเคราะห์ข้อมูล!$P$2)</f>
        <v>3</v>
      </c>
      <c r="Q1092" s="4">
        <f>SUMIFS('DATA UPDATE'!$L:$L,'DATA UPDATE'!$E:$E,วิเคราะห์ข้อมูล!A1092,'DATA UPDATE'!$T:$T,วิเคราะห์ข้อมูล!$Q$2)</f>
        <v>0</v>
      </c>
      <c r="R1092" s="4">
        <f>SUMIFS('DATA UPDATE'!$L:$L,'DATA UPDATE'!$D:$D,วิเคราะห์ข้อมูล!A1092,'DATA UPDATE'!$T:$T,วิเคราะห์ข้อมูล!$R$2)</f>
        <v>0</v>
      </c>
      <c r="S1092" s="4">
        <f>SUMIFS('UPDATE STOCK'!$F:$F,'UPDATE STOCK'!$A:$A,A1092,'UPDATE STOCK'!$G:$G,$S$2)</f>
        <v>0</v>
      </c>
      <c r="T1092" s="4">
        <f>SUMIFS('UPDATE STOCK'!$F:$F,'UPDATE STOCK'!$A:$A,A1092,'UPDATE STOCK'!$G:$G,$T$2)</f>
        <v>0</v>
      </c>
      <c r="U1092" s="4">
        <f>SUMIFS('UPDATE STOCK'!$F:$F,'UPDATE STOCK'!$A:$A,วิเคราะห์ข้อมูล!A1092,'UPDATE STOCK'!$G:$G,$U$2)</f>
        <v>0</v>
      </c>
      <c r="V1092" s="4">
        <f>SUMIFS('UPDATE STOCK'!$F:$F,'UPDATE STOCK'!$A:$A,วิเคราะห์ข้อมูล!A1092,'UPDATE STOCK'!$G:$G,$V$2)</f>
        <v>0</v>
      </c>
      <c r="W1092" s="4"/>
      <c r="X1092" s="4"/>
      <c r="Y1092" s="4"/>
      <c r="Z1092" s="4"/>
      <c r="AA1092" s="4"/>
    </row>
    <row r="1093" spans="1:27" x14ac:dyDescent="0.2">
      <c r="A1093" s="12" t="s">
        <v>2163</v>
      </c>
      <c r="B1093" s="12" t="s">
        <v>2164</v>
      </c>
      <c r="C1093" s="5">
        <f>SUMIFS('DATA UPDATE'!$L:$L,'DATA UPDATE'!$E:$E,วิเคราะห์ข้อมูล!A1093,'DATA UPDATE'!$B:$B,วิเคราะห์ข้อมูล!$C$2)</f>
        <v>0</v>
      </c>
      <c r="D1093" s="5">
        <f>SUMIFS('DATA UPDATE'!$L:$L,'DATA UPDATE'!$E:$E,A1093,'DATA UPDATE'!$B:$B,$D$2)</f>
        <v>0</v>
      </c>
      <c r="E1093" s="5">
        <f>SUMIFS('DATA UPDATE'!$L:$L,'DATA UPDATE'!$E:$E,A1093,'DATA UPDATE'!$B:$B,$E$2)</f>
        <v>0</v>
      </c>
      <c r="F1093" s="5">
        <f>SUMIFS('DATA UPDATE'!$L:$L,'DATA UPDATE'!$E:$E,A1093,'DATA UPDATE'!$B:$B,$F$2)</f>
        <v>0</v>
      </c>
      <c r="G1093" s="5">
        <f>SUMIFS('DATA UPDATE'!$L:$L,'DATA UPDATE'!$E:$E,A1093,'DATA UPDATE'!$B:$B,$G$2)</f>
        <v>4</v>
      </c>
      <c r="H1093" s="5">
        <f>SUMIFS('DATA UPDATE'!$L:$L,'DATA UPDATE'!$E:$E,A1093,'DATA UPDATE'!$B:$B,$H$2)</f>
        <v>0</v>
      </c>
      <c r="I1093" s="5">
        <f t="shared" si="81"/>
        <v>4</v>
      </c>
      <c r="J1093" s="5">
        <f>SUMIFS('UPDATE STOCK'!F:F,'UPDATE STOCK'!A:A,วิเคราะห์ข้อมูล!A1093)</f>
        <v>0</v>
      </c>
      <c r="K1093" s="10">
        <f t="shared" si="82"/>
        <v>4</v>
      </c>
      <c r="L1093" s="5">
        <f t="shared" si="83"/>
        <v>0</v>
      </c>
      <c r="M1093" s="8">
        <f t="shared" si="84"/>
        <v>0.8</v>
      </c>
      <c r="N1093" s="7">
        <f t="shared" si="85"/>
        <v>0.8</v>
      </c>
      <c r="O1093" s="4">
        <f>SUMIFS('DATA UPDATE'!$L:$L,'DATA UPDATE'!$E:$E,วิเคราะห์ข้อมูล!A1093,'DATA UPDATE'!$T:$T,วิเคราะห์ข้อมูล!$O$2)</f>
        <v>0</v>
      </c>
      <c r="P1093" s="4">
        <f>SUMIFS('DATA UPDATE'!$L:$L,'DATA UPDATE'!$E:$E,วิเคราะห์ข้อมูล!A1093,'DATA UPDATE'!$T:$T,วิเคราะห์ข้อมูล!$P$2)</f>
        <v>4</v>
      </c>
      <c r="Q1093" s="4">
        <f>SUMIFS('DATA UPDATE'!$L:$L,'DATA UPDATE'!$E:$E,วิเคราะห์ข้อมูล!A1093,'DATA UPDATE'!$T:$T,วิเคราะห์ข้อมูล!$Q$2)</f>
        <v>0</v>
      </c>
      <c r="R1093" s="4">
        <f>SUMIFS('DATA UPDATE'!$L:$L,'DATA UPDATE'!$D:$D,วิเคราะห์ข้อมูล!A1093,'DATA UPDATE'!$T:$T,วิเคราะห์ข้อมูล!$R$2)</f>
        <v>0</v>
      </c>
      <c r="S1093" s="4">
        <f>SUMIFS('UPDATE STOCK'!$F:$F,'UPDATE STOCK'!$A:$A,A1093,'UPDATE STOCK'!$G:$G,$S$2)</f>
        <v>0</v>
      </c>
      <c r="T1093" s="4">
        <f>SUMIFS('UPDATE STOCK'!$F:$F,'UPDATE STOCK'!$A:$A,A1093,'UPDATE STOCK'!$G:$G,$T$2)</f>
        <v>0</v>
      </c>
      <c r="U1093" s="4">
        <f>SUMIFS('UPDATE STOCK'!$F:$F,'UPDATE STOCK'!$A:$A,วิเคราะห์ข้อมูล!A1093,'UPDATE STOCK'!$G:$G,$U$2)</f>
        <v>0</v>
      </c>
      <c r="V1093" s="4">
        <f>SUMIFS('UPDATE STOCK'!$F:$F,'UPDATE STOCK'!$A:$A,วิเคราะห์ข้อมูล!A1093,'UPDATE STOCK'!$G:$G,$V$2)</f>
        <v>0</v>
      </c>
      <c r="W1093" s="4"/>
      <c r="X1093" s="4"/>
      <c r="Y1093" s="4"/>
      <c r="Z1093" s="4"/>
      <c r="AA1093" s="4"/>
    </row>
    <row r="1094" spans="1:27" x14ac:dyDescent="0.2">
      <c r="A1094" s="12" t="s">
        <v>2165</v>
      </c>
      <c r="B1094" s="12" t="s">
        <v>2166</v>
      </c>
      <c r="C1094" s="5">
        <f>SUMIFS('DATA UPDATE'!$L:$L,'DATA UPDATE'!$E:$E,วิเคราะห์ข้อมูล!A1094,'DATA UPDATE'!$B:$B,วิเคราะห์ข้อมูล!$C$2)</f>
        <v>0</v>
      </c>
      <c r="D1094" s="5">
        <f>SUMIFS('DATA UPDATE'!$L:$L,'DATA UPDATE'!$E:$E,A1094,'DATA UPDATE'!$B:$B,$D$2)</f>
        <v>0</v>
      </c>
      <c r="E1094" s="5">
        <f>SUMIFS('DATA UPDATE'!$L:$L,'DATA UPDATE'!$E:$E,A1094,'DATA UPDATE'!$B:$B,$E$2)</f>
        <v>0</v>
      </c>
      <c r="F1094" s="5">
        <f>SUMIFS('DATA UPDATE'!$L:$L,'DATA UPDATE'!$E:$E,A1094,'DATA UPDATE'!$B:$B,$F$2)</f>
        <v>0</v>
      </c>
      <c r="G1094" s="5">
        <f>SUMIFS('DATA UPDATE'!$L:$L,'DATA UPDATE'!$E:$E,A1094,'DATA UPDATE'!$B:$B,$G$2)</f>
        <v>2</v>
      </c>
      <c r="H1094" s="5">
        <f>SUMIFS('DATA UPDATE'!$L:$L,'DATA UPDATE'!$E:$E,A1094,'DATA UPDATE'!$B:$B,$H$2)</f>
        <v>0</v>
      </c>
      <c r="I1094" s="5">
        <f t="shared" ref="I1094:I1157" si="86">SUM(C1094:H1094)</f>
        <v>2</v>
      </c>
      <c r="J1094" s="5">
        <f>SUMIFS('UPDATE STOCK'!F:F,'UPDATE STOCK'!A:A,วิเคราะห์ข้อมูล!A1094)</f>
        <v>0</v>
      </c>
      <c r="K1094" s="10">
        <f t="shared" ref="K1094:K1157" si="87">MAX(C1094:G1094)</f>
        <v>2</v>
      </c>
      <c r="L1094" s="5">
        <f t="shared" ref="L1094:L1157" si="88">MIN(C1094:G1094)</f>
        <v>0</v>
      </c>
      <c r="M1094" s="8">
        <f t="shared" ref="M1094:M1157" si="89">AVERAGE(C1094:G1094)</f>
        <v>0.4</v>
      </c>
      <c r="N1094" s="7">
        <f t="shared" ref="N1094:N1157" si="90">M1094-J1094</f>
        <v>0.4</v>
      </c>
      <c r="O1094" s="4">
        <f>SUMIFS('DATA UPDATE'!$L:$L,'DATA UPDATE'!$E:$E,วิเคราะห์ข้อมูล!A1094,'DATA UPDATE'!$T:$T,วิเคราะห์ข้อมูล!$O$2)</f>
        <v>0</v>
      </c>
      <c r="P1094" s="4">
        <f>SUMIFS('DATA UPDATE'!$L:$L,'DATA UPDATE'!$E:$E,วิเคราะห์ข้อมูล!A1094,'DATA UPDATE'!$T:$T,วิเคราะห์ข้อมูล!$P$2)</f>
        <v>0</v>
      </c>
      <c r="Q1094" s="4">
        <f>SUMIFS('DATA UPDATE'!$L:$L,'DATA UPDATE'!$E:$E,วิเคราะห์ข้อมูล!A1094,'DATA UPDATE'!$T:$T,วิเคราะห์ข้อมูล!$Q$2)</f>
        <v>0</v>
      </c>
      <c r="R1094" s="4">
        <f>SUMIFS('DATA UPDATE'!$L:$L,'DATA UPDATE'!$D:$D,วิเคราะห์ข้อมูล!A1094,'DATA UPDATE'!$T:$T,วิเคราะห์ข้อมูล!$R$2)</f>
        <v>0</v>
      </c>
      <c r="S1094" s="4">
        <f>SUMIFS('UPDATE STOCK'!$F:$F,'UPDATE STOCK'!$A:$A,A1094,'UPDATE STOCK'!$G:$G,$S$2)</f>
        <v>0</v>
      </c>
      <c r="T1094" s="4">
        <f>SUMIFS('UPDATE STOCK'!$F:$F,'UPDATE STOCK'!$A:$A,A1094,'UPDATE STOCK'!$G:$G,$T$2)</f>
        <v>0</v>
      </c>
      <c r="U1094" s="4">
        <f>SUMIFS('UPDATE STOCK'!$F:$F,'UPDATE STOCK'!$A:$A,วิเคราะห์ข้อมูล!A1094,'UPDATE STOCK'!$G:$G,$U$2)</f>
        <v>0</v>
      </c>
      <c r="V1094" s="4">
        <f>SUMIFS('UPDATE STOCK'!$F:$F,'UPDATE STOCK'!$A:$A,วิเคราะห์ข้อมูล!A1094,'UPDATE STOCK'!$G:$G,$V$2)</f>
        <v>0</v>
      </c>
      <c r="W1094" s="4"/>
      <c r="X1094" s="4"/>
      <c r="Y1094" s="4"/>
      <c r="Z1094" s="4"/>
      <c r="AA1094" s="4"/>
    </row>
    <row r="1095" spans="1:27" x14ac:dyDescent="0.2">
      <c r="A1095" s="12" t="s">
        <v>2167</v>
      </c>
      <c r="B1095" s="12" t="s">
        <v>2168</v>
      </c>
      <c r="C1095" s="5">
        <f>SUMIFS('DATA UPDATE'!$L:$L,'DATA UPDATE'!$E:$E,วิเคราะห์ข้อมูล!A1095,'DATA UPDATE'!$B:$B,วิเคราะห์ข้อมูล!$C$2)</f>
        <v>0</v>
      </c>
      <c r="D1095" s="5">
        <f>SUMIFS('DATA UPDATE'!$L:$L,'DATA UPDATE'!$E:$E,A1095,'DATA UPDATE'!$B:$B,$D$2)</f>
        <v>0</v>
      </c>
      <c r="E1095" s="5">
        <f>SUMIFS('DATA UPDATE'!$L:$L,'DATA UPDATE'!$E:$E,A1095,'DATA UPDATE'!$B:$B,$E$2)</f>
        <v>2</v>
      </c>
      <c r="F1095" s="5">
        <f>SUMIFS('DATA UPDATE'!$L:$L,'DATA UPDATE'!$E:$E,A1095,'DATA UPDATE'!$B:$B,$F$2)</f>
        <v>0</v>
      </c>
      <c r="G1095" s="5">
        <f>SUMIFS('DATA UPDATE'!$L:$L,'DATA UPDATE'!$E:$E,A1095,'DATA UPDATE'!$B:$B,$G$2)</f>
        <v>0</v>
      </c>
      <c r="H1095" s="5">
        <f>SUMIFS('DATA UPDATE'!$L:$L,'DATA UPDATE'!$E:$E,A1095,'DATA UPDATE'!$B:$B,$H$2)</f>
        <v>0</v>
      </c>
      <c r="I1095" s="5">
        <f t="shared" si="86"/>
        <v>2</v>
      </c>
      <c r="J1095" s="5">
        <f>SUMIFS('UPDATE STOCK'!F:F,'UPDATE STOCK'!A:A,วิเคราะห์ข้อมูล!A1095)</f>
        <v>0</v>
      </c>
      <c r="K1095" s="10">
        <f t="shared" si="87"/>
        <v>2</v>
      </c>
      <c r="L1095" s="5">
        <f t="shared" si="88"/>
        <v>0</v>
      </c>
      <c r="M1095" s="8">
        <f t="shared" si="89"/>
        <v>0.4</v>
      </c>
      <c r="N1095" s="7">
        <f t="shared" si="90"/>
        <v>0.4</v>
      </c>
      <c r="O1095" s="4">
        <f>SUMIFS('DATA UPDATE'!$L:$L,'DATA UPDATE'!$E:$E,วิเคราะห์ข้อมูล!A1095,'DATA UPDATE'!$T:$T,วิเคราะห์ข้อมูล!$O$2)</f>
        <v>0</v>
      </c>
      <c r="P1095" s="4">
        <f>SUMIFS('DATA UPDATE'!$L:$L,'DATA UPDATE'!$E:$E,วิเคราะห์ข้อมูล!A1095,'DATA UPDATE'!$T:$T,วิเคราะห์ข้อมูล!$P$2)</f>
        <v>0</v>
      </c>
      <c r="Q1095" s="4">
        <f>SUMIFS('DATA UPDATE'!$L:$L,'DATA UPDATE'!$E:$E,วิเคราะห์ข้อมูล!A1095,'DATA UPDATE'!$T:$T,วิเคราะห์ข้อมูล!$Q$2)</f>
        <v>2</v>
      </c>
      <c r="R1095" s="4">
        <f>SUMIFS('DATA UPDATE'!$L:$L,'DATA UPDATE'!$D:$D,วิเคราะห์ข้อมูล!A1095,'DATA UPDATE'!$T:$T,วิเคราะห์ข้อมูล!$R$2)</f>
        <v>0</v>
      </c>
      <c r="S1095" s="4">
        <f>SUMIFS('UPDATE STOCK'!$F:$F,'UPDATE STOCK'!$A:$A,A1095,'UPDATE STOCK'!$G:$G,$S$2)</f>
        <v>0</v>
      </c>
      <c r="T1095" s="4">
        <f>SUMIFS('UPDATE STOCK'!$F:$F,'UPDATE STOCK'!$A:$A,A1095,'UPDATE STOCK'!$G:$G,$T$2)</f>
        <v>0</v>
      </c>
      <c r="U1095" s="4">
        <f>SUMIFS('UPDATE STOCK'!$F:$F,'UPDATE STOCK'!$A:$A,วิเคราะห์ข้อมูล!A1095,'UPDATE STOCK'!$G:$G,$U$2)</f>
        <v>0</v>
      </c>
      <c r="V1095" s="4">
        <f>SUMIFS('UPDATE STOCK'!$F:$F,'UPDATE STOCK'!$A:$A,วิเคราะห์ข้อมูล!A1095,'UPDATE STOCK'!$G:$G,$V$2)</f>
        <v>0</v>
      </c>
      <c r="W1095" s="4"/>
      <c r="X1095" s="4"/>
      <c r="Y1095" s="4"/>
      <c r="Z1095" s="4"/>
      <c r="AA1095" s="4"/>
    </row>
    <row r="1096" spans="1:27" x14ac:dyDescent="0.2">
      <c r="A1096" s="12" t="s">
        <v>2169</v>
      </c>
      <c r="B1096" s="12" t="s">
        <v>2170</v>
      </c>
      <c r="C1096" s="5">
        <f>SUMIFS('DATA UPDATE'!$L:$L,'DATA UPDATE'!$E:$E,วิเคราะห์ข้อมูล!A1096,'DATA UPDATE'!$B:$B,วิเคราะห์ข้อมูล!$C$2)</f>
        <v>0</v>
      </c>
      <c r="D1096" s="5">
        <f>SUMIFS('DATA UPDATE'!$L:$L,'DATA UPDATE'!$E:$E,A1096,'DATA UPDATE'!$B:$B,$D$2)</f>
        <v>0</v>
      </c>
      <c r="E1096" s="5">
        <f>SUMIFS('DATA UPDATE'!$L:$L,'DATA UPDATE'!$E:$E,A1096,'DATA UPDATE'!$B:$B,$E$2)</f>
        <v>0</v>
      </c>
      <c r="F1096" s="5">
        <f>SUMIFS('DATA UPDATE'!$L:$L,'DATA UPDATE'!$E:$E,A1096,'DATA UPDATE'!$B:$B,$F$2)</f>
        <v>0</v>
      </c>
      <c r="G1096" s="5">
        <f>SUMIFS('DATA UPDATE'!$L:$L,'DATA UPDATE'!$E:$E,A1096,'DATA UPDATE'!$B:$B,$G$2)</f>
        <v>2</v>
      </c>
      <c r="H1096" s="5">
        <f>SUMIFS('DATA UPDATE'!$L:$L,'DATA UPDATE'!$E:$E,A1096,'DATA UPDATE'!$B:$B,$H$2)</f>
        <v>0</v>
      </c>
      <c r="I1096" s="5">
        <f t="shared" si="86"/>
        <v>2</v>
      </c>
      <c r="J1096" s="5">
        <f>SUMIFS('UPDATE STOCK'!F:F,'UPDATE STOCK'!A:A,วิเคราะห์ข้อมูล!A1096)</f>
        <v>0</v>
      </c>
      <c r="K1096" s="10">
        <f t="shared" si="87"/>
        <v>2</v>
      </c>
      <c r="L1096" s="5">
        <f t="shared" si="88"/>
        <v>0</v>
      </c>
      <c r="M1096" s="8">
        <f t="shared" si="89"/>
        <v>0.4</v>
      </c>
      <c r="N1096" s="7">
        <f t="shared" si="90"/>
        <v>0.4</v>
      </c>
      <c r="O1096" s="4">
        <f>SUMIFS('DATA UPDATE'!$L:$L,'DATA UPDATE'!$E:$E,วิเคราะห์ข้อมูล!A1096,'DATA UPDATE'!$T:$T,วิเคราะห์ข้อมูล!$O$2)</f>
        <v>0</v>
      </c>
      <c r="P1096" s="4">
        <f>SUMIFS('DATA UPDATE'!$L:$L,'DATA UPDATE'!$E:$E,วิเคราะห์ข้อมูล!A1096,'DATA UPDATE'!$T:$T,วิเคราะห์ข้อมูล!$P$2)</f>
        <v>2</v>
      </c>
      <c r="Q1096" s="4">
        <f>SUMIFS('DATA UPDATE'!$L:$L,'DATA UPDATE'!$E:$E,วิเคราะห์ข้อมูล!A1096,'DATA UPDATE'!$T:$T,วิเคราะห์ข้อมูล!$Q$2)</f>
        <v>0</v>
      </c>
      <c r="R1096" s="4">
        <f>SUMIFS('DATA UPDATE'!$L:$L,'DATA UPDATE'!$D:$D,วิเคราะห์ข้อมูล!A1096,'DATA UPDATE'!$T:$T,วิเคราะห์ข้อมูล!$R$2)</f>
        <v>0</v>
      </c>
      <c r="S1096" s="4">
        <f>SUMIFS('UPDATE STOCK'!$F:$F,'UPDATE STOCK'!$A:$A,A1096,'UPDATE STOCK'!$G:$G,$S$2)</f>
        <v>0</v>
      </c>
      <c r="T1096" s="4">
        <f>SUMIFS('UPDATE STOCK'!$F:$F,'UPDATE STOCK'!$A:$A,A1096,'UPDATE STOCK'!$G:$G,$T$2)</f>
        <v>0</v>
      </c>
      <c r="U1096" s="4">
        <f>SUMIFS('UPDATE STOCK'!$F:$F,'UPDATE STOCK'!$A:$A,วิเคราะห์ข้อมูล!A1096,'UPDATE STOCK'!$G:$G,$U$2)</f>
        <v>0</v>
      </c>
      <c r="V1096" s="4">
        <f>SUMIFS('UPDATE STOCK'!$F:$F,'UPDATE STOCK'!$A:$A,วิเคราะห์ข้อมูล!A1096,'UPDATE STOCK'!$G:$G,$V$2)</f>
        <v>0</v>
      </c>
      <c r="W1096" s="4"/>
      <c r="X1096" s="4"/>
      <c r="Y1096" s="4"/>
      <c r="Z1096" s="4"/>
      <c r="AA1096" s="4"/>
    </row>
    <row r="1097" spans="1:27" x14ac:dyDescent="0.2">
      <c r="A1097" s="12" t="s">
        <v>2171</v>
      </c>
      <c r="B1097" s="12" t="s">
        <v>2172</v>
      </c>
      <c r="C1097" s="5">
        <f>SUMIFS('DATA UPDATE'!$L:$L,'DATA UPDATE'!$E:$E,วิเคราะห์ข้อมูล!A1097,'DATA UPDATE'!$B:$B,วิเคราะห์ข้อมูล!$C$2)</f>
        <v>0</v>
      </c>
      <c r="D1097" s="5">
        <f>SUMIFS('DATA UPDATE'!$L:$L,'DATA UPDATE'!$E:$E,A1097,'DATA UPDATE'!$B:$B,$D$2)</f>
        <v>0</v>
      </c>
      <c r="E1097" s="5">
        <f>SUMIFS('DATA UPDATE'!$L:$L,'DATA UPDATE'!$E:$E,A1097,'DATA UPDATE'!$B:$B,$E$2)</f>
        <v>0</v>
      </c>
      <c r="F1097" s="5">
        <f>SUMIFS('DATA UPDATE'!$L:$L,'DATA UPDATE'!$E:$E,A1097,'DATA UPDATE'!$B:$B,$F$2)</f>
        <v>0</v>
      </c>
      <c r="G1097" s="5">
        <f>SUMIFS('DATA UPDATE'!$L:$L,'DATA UPDATE'!$E:$E,A1097,'DATA UPDATE'!$B:$B,$G$2)</f>
        <v>2</v>
      </c>
      <c r="H1097" s="5">
        <f>SUMIFS('DATA UPDATE'!$L:$L,'DATA UPDATE'!$E:$E,A1097,'DATA UPDATE'!$B:$B,$H$2)</f>
        <v>0</v>
      </c>
      <c r="I1097" s="5">
        <f t="shared" si="86"/>
        <v>2</v>
      </c>
      <c r="J1097" s="5">
        <f>SUMIFS('UPDATE STOCK'!F:F,'UPDATE STOCK'!A:A,วิเคราะห์ข้อมูล!A1097)</f>
        <v>0</v>
      </c>
      <c r="K1097" s="10">
        <f t="shared" si="87"/>
        <v>2</v>
      </c>
      <c r="L1097" s="5">
        <f t="shared" si="88"/>
        <v>0</v>
      </c>
      <c r="M1097" s="8">
        <f t="shared" si="89"/>
        <v>0.4</v>
      </c>
      <c r="N1097" s="7">
        <f t="shared" si="90"/>
        <v>0.4</v>
      </c>
      <c r="O1097" s="4">
        <f>SUMIFS('DATA UPDATE'!$L:$L,'DATA UPDATE'!$E:$E,วิเคราะห์ข้อมูล!A1097,'DATA UPDATE'!$T:$T,วิเคราะห์ข้อมูล!$O$2)</f>
        <v>0</v>
      </c>
      <c r="P1097" s="4">
        <f>SUMIFS('DATA UPDATE'!$L:$L,'DATA UPDATE'!$E:$E,วิเคราะห์ข้อมูล!A1097,'DATA UPDATE'!$T:$T,วิเคราะห์ข้อมูล!$P$2)</f>
        <v>2</v>
      </c>
      <c r="Q1097" s="4">
        <f>SUMIFS('DATA UPDATE'!$L:$L,'DATA UPDATE'!$E:$E,วิเคราะห์ข้อมูล!A1097,'DATA UPDATE'!$T:$T,วิเคราะห์ข้อมูล!$Q$2)</f>
        <v>0</v>
      </c>
      <c r="R1097" s="4">
        <f>SUMIFS('DATA UPDATE'!$L:$L,'DATA UPDATE'!$D:$D,วิเคราะห์ข้อมูล!A1097,'DATA UPDATE'!$T:$T,วิเคราะห์ข้อมูล!$R$2)</f>
        <v>0</v>
      </c>
      <c r="S1097" s="4">
        <f>SUMIFS('UPDATE STOCK'!$F:$F,'UPDATE STOCK'!$A:$A,A1097,'UPDATE STOCK'!$G:$G,$S$2)</f>
        <v>0</v>
      </c>
      <c r="T1097" s="4">
        <f>SUMIFS('UPDATE STOCK'!$F:$F,'UPDATE STOCK'!$A:$A,A1097,'UPDATE STOCK'!$G:$G,$T$2)</f>
        <v>0</v>
      </c>
      <c r="U1097" s="4">
        <f>SUMIFS('UPDATE STOCK'!$F:$F,'UPDATE STOCK'!$A:$A,วิเคราะห์ข้อมูล!A1097,'UPDATE STOCK'!$G:$G,$U$2)</f>
        <v>0</v>
      </c>
      <c r="V1097" s="4">
        <f>SUMIFS('UPDATE STOCK'!$F:$F,'UPDATE STOCK'!$A:$A,วิเคราะห์ข้อมูล!A1097,'UPDATE STOCK'!$G:$G,$V$2)</f>
        <v>0</v>
      </c>
      <c r="W1097" s="4"/>
      <c r="X1097" s="4"/>
      <c r="Y1097" s="4"/>
      <c r="Z1097" s="4"/>
      <c r="AA1097" s="4"/>
    </row>
    <row r="1098" spans="1:27" x14ac:dyDescent="0.2">
      <c r="A1098" s="12" t="s">
        <v>2173</v>
      </c>
      <c r="B1098" s="12" t="s">
        <v>2174</v>
      </c>
      <c r="C1098" s="5">
        <f>SUMIFS('DATA UPDATE'!$L:$L,'DATA UPDATE'!$E:$E,วิเคราะห์ข้อมูล!A1098,'DATA UPDATE'!$B:$B,วิเคราะห์ข้อมูล!$C$2)</f>
        <v>0</v>
      </c>
      <c r="D1098" s="5">
        <f>SUMIFS('DATA UPDATE'!$L:$L,'DATA UPDATE'!$E:$E,A1098,'DATA UPDATE'!$B:$B,$D$2)</f>
        <v>0</v>
      </c>
      <c r="E1098" s="5">
        <f>SUMIFS('DATA UPDATE'!$L:$L,'DATA UPDATE'!$E:$E,A1098,'DATA UPDATE'!$B:$B,$E$2)</f>
        <v>0</v>
      </c>
      <c r="F1098" s="5">
        <f>SUMIFS('DATA UPDATE'!$L:$L,'DATA UPDATE'!$E:$E,A1098,'DATA UPDATE'!$B:$B,$F$2)</f>
        <v>1</v>
      </c>
      <c r="G1098" s="5">
        <f>SUMIFS('DATA UPDATE'!$L:$L,'DATA UPDATE'!$E:$E,A1098,'DATA UPDATE'!$B:$B,$G$2)</f>
        <v>0</v>
      </c>
      <c r="H1098" s="5">
        <f>SUMIFS('DATA UPDATE'!$L:$L,'DATA UPDATE'!$E:$E,A1098,'DATA UPDATE'!$B:$B,$H$2)</f>
        <v>0</v>
      </c>
      <c r="I1098" s="5">
        <f t="shared" si="86"/>
        <v>1</v>
      </c>
      <c r="J1098" s="5">
        <f>SUMIFS('UPDATE STOCK'!F:F,'UPDATE STOCK'!A:A,วิเคราะห์ข้อมูล!A1098)</f>
        <v>0</v>
      </c>
      <c r="K1098" s="10">
        <f t="shared" si="87"/>
        <v>1</v>
      </c>
      <c r="L1098" s="5">
        <f t="shared" si="88"/>
        <v>0</v>
      </c>
      <c r="M1098" s="8">
        <f t="shared" si="89"/>
        <v>0.2</v>
      </c>
      <c r="N1098" s="7">
        <f t="shared" si="90"/>
        <v>0.2</v>
      </c>
      <c r="O1098" s="4">
        <f>SUMIFS('DATA UPDATE'!$L:$L,'DATA UPDATE'!$E:$E,วิเคราะห์ข้อมูล!A1098,'DATA UPDATE'!$T:$T,วิเคราะห์ข้อมูล!$O$2)</f>
        <v>0</v>
      </c>
      <c r="P1098" s="4">
        <f>SUMIFS('DATA UPDATE'!$L:$L,'DATA UPDATE'!$E:$E,วิเคราะห์ข้อมูล!A1098,'DATA UPDATE'!$T:$T,วิเคราะห์ข้อมูล!$P$2)</f>
        <v>0</v>
      </c>
      <c r="Q1098" s="4">
        <f>SUMIFS('DATA UPDATE'!$L:$L,'DATA UPDATE'!$E:$E,วิเคราะห์ข้อมูล!A1098,'DATA UPDATE'!$T:$T,วิเคราะห์ข้อมูล!$Q$2)</f>
        <v>1</v>
      </c>
      <c r="R1098" s="4">
        <f>SUMIFS('DATA UPDATE'!$L:$L,'DATA UPDATE'!$D:$D,วิเคราะห์ข้อมูล!A1098,'DATA UPDATE'!$T:$T,วิเคราะห์ข้อมูล!$R$2)</f>
        <v>0</v>
      </c>
      <c r="S1098" s="4">
        <f>SUMIFS('UPDATE STOCK'!$F:$F,'UPDATE STOCK'!$A:$A,A1098,'UPDATE STOCK'!$G:$G,$S$2)</f>
        <v>0</v>
      </c>
      <c r="T1098" s="4">
        <f>SUMIFS('UPDATE STOCK'!$F:$F,'UPDATE STOCK'!$A:$A,A1098,'UPDATE STOCK'!$G:$G,$T$2)</f>
        <v>0</v>
      </c>
      <c r="U1098" s="4">
        <f>SUMIFS('UPDATE STOCK'!$F:$F,'UPDATE STOCK'!$A:$A,วิเคราะห์ข้อมูล!A1098,'UPDATE STOCK'!$G:$G,$U$2)</f>
        <v>0</v>
      </c>
      <c r="V1098" s="4">
        <f>SUMIFS('UPDATE STOCK'!$F:$F,'UPDATE STOCK'!$A:$A,วิเคราะห์ข้อมูล!A1098,'UPDATE STOCK'!$G:$G,$V$2)</f>
        <v>0</v>
      </c>
      <c r="W1098" s="4"/>
      <c r="X1098" s="4"/>
      <c r="Y1098" s="4"/>
      <c r="Z1098" s="4"/>
      <c r="AA1098" s="4"/>
    </row>
    <row r="1099" spans="1:27" x14ac:dyDescent="0.2">
      <c r="A1099" s="12" t="s">
        <v>2175</v>
      </c>
      <c r="B1099" s="12" t="s">
        <v>2176</v>
      </c>
      <c r="C1099" s="5">
        <f>SUMIFS('DATA UPDATE'!$L:$L,'DATA UPDATE'!$E:$E,วิเคราะห์ข้อมูล!A1099,'DATA UPDATE'!$B:$B,วิเคราะห์ข้อมูล!$C$2)</f>
        <v>0</v>
      </c>
      <c r="D1099" s="5">
        <f>SUMIFS('DATA UPDATE'!$L:$L,'DATA UPDATE'!$E:$E,A1099,'DATA UPDATE'!$B:$B,$D$2)</f>
        <v>0</v>
      </c>
      <c r="E1099" s="5">
        <f>SUMIFS('DATA UPDATE'!$L:$L,'DATA UPDATE'!$E:$E,A1099,'DATA UPDATE'!$B:$B,$E$2)</f>
        <v>0</v>
      </c>
      <c r="F1099" s="5">
        <f>SUMIFS('DATA UPDATE'!$L:$L,'DATA UPDATE'!$E:$E,A1099,'DATA UPDATE'!$B:$B,$F$2)</f>
        <v>0</v>
      </c>
      <c r="G1099" s="5">
        <f>SUMIFS('DATA UPDATE'!$L:$L,'DATA UPDATE'!$E:$E,A1099,'DATA UPDATE'!$B:$B,$G$2)</f>
        <v>2</v>
      </c>
      <c r="H1099" s="5">
        <f>SUMIFS('DATA UPDATE'!$L:$L,'DATA UPDATE'!$E:$E,A1099,'DATA UPDATE'!$B:$B,$H$2)</f>
        <v>0</v>
      </c>
      <c r="I1099" s="5">
        <f t="shared" si="86"/>
        <v>2</v>
      </c>
      <c r="J1099" s="5">
        <f>SUMIFS('UPDATE STOCK'!F:F,'UPDATE STOCK'!A:A,วิเคราะห์ข้อมูล!A1099)</f>
        <v>0</v>
      </c>
      <c r="K1099" s="10">
        <f t="shared" si="87"/>
        <v>2</v>
      </c>
      <c r="L1099" s="5">
        <f t="shared" si="88"/>
        <v>0</v>
      </c>
      <c r="M1099" s="8">
        <f t="shared" si="89"/>
        <v>0.4</v>
      </c>
      <c r="N1099" s="7">
        <f t="shared" si="90"/>
        <v>0.4</v>
      </c>
      <c r="O1099" s="4">
        <f>SUMIFS('DATA UPDATE'!$L:$L,'DATA UPDATE'!$E:$E,วิเคราะห์ข้อมูล!A1099,'DATA UPDATE'!$T:$T,วิเคราะห์ข้อมูล!$O$2)</f>
        <v>0</v>
      </c>
      <c r="P1099" s="4">
        <f>SUMIFS('DATA UPDATE'!$L:$L,'DATA UPDATE'!$E:$E,วิเคราะห์ข้อมูล!A1099,'DATA UPDATE'!$T:$T,วิเคราะห์ข้อมูล!$P$2)</f>
        <v>2</v>
      </c>
      <c r="Q1099" s="4">
        <f>SUMIFS('DATA UPDATE'!$L:$L,'DATA UPDATE'!$E:$E,วิเคราะห์ข้อมูล!A1099,'DATA UPDATE'!$T:$T,วิเคราะห์ข้อมูล!$Q$2)</f>
        <v>0</v>
      </c>
      <c r="R1099" s="4">
        <f>SUMIFS('DATA UPDATE'!$L:$L,'DATA UPDATE'!$D:$D,วิเคราะห์ข้อมูล!A1099,'DATA UPDATE'!$T:$T,วิเคราะห์ข้อมูล!$R$2)</f>
        <v>0</v>
      </c>
      <c r="S1099" s="4">
        <f>SUMIFS('UPDATE STOCK'!$F:$F,'UPDATE STOCK'!$A:$A,A1099,'UPDATE STOCK'!$G:$G,$S$2)</f>
        <v>0</v>
      </c>
      <c r="T1099" s="4">
        <f>SUMIFS('UPDATE STOCK'!$F:$F,'UPDATE STOCK'!$A:$A,A1099,'UPDATE STOCK'!$G:$G,$T$2)</f>
        <v>0</v>
      </c>
      <c r="U1099" s="4">
        <f>SUMIFS('UPDATE STOCK'!$F:$F,'UPDATE STOCK'!$A:$A,วิเคราะห์ข้อมูล!A1099,'UPDATE STOCK'!$G:$G,$U$2)</f>
        <v>0</v>
      </c>
      <c r="V1099" s="4">
        <f>SUMIFS('UPDATE STOCK'!$F:$F,'UPDATE STOCK'!$A:$A,วิเคราะห์ข้อมูล!A1099,'UPDATE STOCK'!$G:$G,$V$2)</f>
        <v>0</v>
      </c>
      <c r="W1099" s="4"/>
      <c r="X1099" s="4"/>
      <c r="Y1099" s="4"/>
      <c r="Z1099" s="4"/>
      <c r="AA1099" s="4"/>
    </row>
    <row r="1100" spans="1:27" x14ac:dyDescent="0.2">
      <c r="A1100" s="12" t="s">
        <v>2177</v>
      </c>
      <c r="B1100" s="12" t="s">
        <v>2178</v>
      </c>
      <c r="C1100" s="5">
        <f>SUMIFS('DATA UPDATE'!$L:$L,'DATA UPDATE'!$E:$E,วิเคราะห์ข้อมูล!A1100,'DATA UPDATE'!$B:$B,วิเคราะห์ข้อมูล!$C$2)</f>
        <v>0</v>
      </c>
      <c r="D1100" s="5">
        <f>SUMIFS('DATA UPDATE'!$L:$L,'DATA UPDATE'!$E:$E,A1100,'DATA UPDATE'!$B:$B,$D$2)</f>
        <v>0</v>
      </c>
      <c r="E1100" s="5">
        <f>SUMIFS('DATA UPDATE'!$L:$L,'DATA UPDATE'!$E:$E,A1100,'DATA UPDATE'!$B:$B,$E$2)</f>
        <v>2</v>
      </c>
      <c r="F1100" s="5">
        <f>SUMIFS('DATA UPDATE'!$L:$L,'DATA UPDATE'!$E:$E,A1100,'DATA UPDATE'!$B:$B,$F$2)</f>
        <v>0</v>
      </c>
      <c r="G1100" s="5">
        <f>SUMIFS('DATA UPDATE'!$L:$L,'DATA UPDATE'!$E:$E,A1100,'DATA UPDATE'!$B:$B,$G$2)</f>
        <v>0</v>
      </c>
      <c r="H1100" s="5">
        <f>SUMIFS('DATA UPDATE'!$L:$L,'DATA UPDATE'!$E:$E,A1100,'DATA UPDATE'!$B:$B,$H$2)</f>
        <v>0</v>
      </c>
      <c r="I1100" s="5">
        <f t="shared" si="86"/>
        <v>2</v>
      </c>
      <c r="J1100" s="5">
        <f>SUMIFS('UPDATE STOCK'!F:F,'UPDATE STOCK'!A:A,วิเคราะห์ข้อมูล!A1100)</f>
        <v>0</v>
      </c>
      <c r="K1100" s="10">
        <f t="shared" si="87"/>
        <v>2</v>
      </c>
      <c r="L1100" s="5">
        <f t="shared" si="88"/>
        <v>0</v>
      </c>
      <c r="M1100" s="8">
        <f t="shared" si="89"/>
        <v>0.4</v>
      </c>
      <c r="N1100" s="7">
        <f t="shared" si="90"/>
        <v>0.4</v>
      </c>
      <c r="O1100" s="4">
        <f>SUMIFS('DATA UPDATE'!$L:$L,'DATA UPDATE'!$E:$E,วิเคราะห์ข้อมูล!A1100,'DATA UPDATE'!$T:$T,วิเคราะห์ข้อมูล!$O$2)</f>
        <v>0</v>
      </c>
      <c r="P1100" s="4">
        <f>SUMIFS('DATA UPDATE'!$L:$L,'DATA UPDATE'!$E:$E,วิเคราะห์ข้อมูล!A1100,'DATA UPDATE'!$T:$T,วิเคราะห์ข้อมูล!$P$2)</f>
        <v>0</v>
      </c>
      <c r="Q1100" s="4">
        <f>SUMIFS('DATA UPDATE'!$L:$L,'DATA UPDATE'!$E:$E,วิเคราะห์ข้อมูล!A1100,'DATA UPDATE'!$T:$T,วิเคราะห์ข้อมูล!$Q$2)</f>
        <v>0</v>
      </c>
      <c r="R1100" s="4">
        <f>SUMIFS('DATA UPDATE'!$L:$L,'DATA UPDATE'!$D:$D,วิเคราะห์ข้อมูล!A1100,'DATA UPDATE'!$T:$T,วิเคราะห์ข้อมูล!$R$2)</f>
        <v>0</v>
      </c>
      <c r="S1100" s="4">
        <f>SUMIFS('UPDATE STOCK'!$F:$F,'UPDATE STOCK'!$A:$A,A1100,'UPDATE STOCK'!$G:$G,$S$2)</f>
        <v>0</v>
      </c>
      <c r="T1100" s="4">
        <f>SUMIFS('UPDATE STOCK'!$F:$F,'UPDATE STOCK'!$A:$A,A1100,'UPDATE STOCK'!$G:$G,$T$2)</f>
        <v>0</v>
      </c>
      <c r="U1100" s="4">
        <f>SUMIFS('UPDATE STOCK'!$F:$F,'UPDATE STOCK'!$A:$A,วิเคราะห์ข้อมูล!A1100,'UPDATE STOCK'!$G:$G,$U$2)</f>
        <v>0</v>
      </c>
      <c r="V1100" s="4">
        <f>SUMIFS('UPDATE STOCK'!$F:$F,'UPDATE STOCK'!$A:$A,วิเคราะห์ข้อมูล!A1100,'UPDATE STOCK'!$G:$G,$V$2)</f>
        <v>0</v>
      </c>
      <c r="W1100" s="4"/>
      <c r="X1100" s="4"/>
      <c r="Y1100" s="4"/>
      <c r="Z1100" s="4"/>
      <c r="AA1100" s="4"/>
    </row>
    <row r="1101" spans="1:27" x14ac:dyDescent="0.2">
      <c r="A1101" s="12" t="s">
        <v>2179</v>
      </c>
      <c r="B1101" s="12" t="s">
        <v>2180</v>
      </c>
      <c r="C1101" s="5">
        <f>SUMIFS('DATA UPDATE'!$L:$L,'DATA UPDATE'!$E:$E,วิเคราะห์ข้อมูล!A1101,'DATA UPDATE'!$B:$B,วิเคราะห์ข้อมูล!$C$2)</f>
        <v>0</v>
      </c>
      <c r="D1101" s="5">
        <f>SUMIFS('DATA UPDATE'!$L:$L,'DATA UPDATE'!$E:$E,A1101,'DATA UPDATE'!$B:$B,$D$2)</f>
        <v>0</v>
      </c>
      <c r="E1101" s="5">
        <f>SUMIFS('DATA UPDATE'!$L:$L,'DATA UPDATE'!$E:$E,A1101,'DATA UPDATE'!$B:$B,$E$2)</f>
        <v>0</v>
      </c>
      <c r="F1101" s="5">
        <f>SUMIFS('DATA UPDATE'!$L:$L,'DATA UPDATE'!$E:$E,A1101,'DATA UPDATE'!$B:$B,$F$2)</f>
        <v>2</v>
      </c>
      <c r="G1101" s="5">
        <f>SUMIFS('DATA UPDATE'!$L:$L,'DATA UPDATE'!$E:$E,A1101,'DATA UPDATE'!$B:$B,$G$2)</f>
        <v>0</v>
      </c>
      <c r="H1101" s="5">
        <f>SUMIFS('DATA UPDATE'!$L:$L,'DATA UPDATE'!$E:$E,A1101,'DATA UPDATE'!$B:$B,$H$2)</f>
        <v>0</v>
      </c>
      <c r="I1101" s="5">
        <f t="shared" si="86"/>
        <v>2</v>
      </c>
      <c r="J1101" s="5">
        <f>SUMIFS('UPDATE STOCK'!F:F,'UPDATE STOCK'!A:A,วิเคราะห์ข้อมูล!A1101)</f>
        <v>0</v>
      </c>
      <c r="K1101" s="10">
        <f t="shared" si="87"/>
        <v>2</v>
      </c>
      <c r="L1101" s="5">
        <f t="shared" si="88"/>
        <v>0</v>
      </c>
      <c r="M1101" s="8">
        <f t="shared" si="89"/>
        <v>0.4</v>
      </c>
      <c r="N1101" s="7">
        <f t="shared" si="90"/>
        <v>0.4</v>
      </c>
      <c r="O1101" s="4">
        <f>SUMIFS('DATA UPDATE'!$L:$L,'DATA UPDATE'!$E:$E,วิเคราะห์ข้อมูล!A1101,'DATA UPDATE'!$T:$T,วิเคราะห์ข้อมูล!$O$2)</f>
        <v>0</v>
      </c>
      <c r="P1101" s="4">
        <f>SUMIFS('DATA UPDATE'!$L:$L,'DATA UPDATE'!$E:$E,วิเคราะห์ข้อมูล!A1101,'DATA UPDATE'!$T:$T,วิเคราะห์ข้อมูล!$P$2)</f>
        <v>0</v>
      </c>
      <c r="Q1101" s="4">
        <f>SUMIFS('DATA UPDATE'!$L:$L,'DATA UPDATE'!$E:$E,วิเคราะห์ข้อมูล!A1101,'DATA UPDATE'!$T:$T,วิเคราะห์ข้อมูล!$Q$2)</f>
        <v>2</v>
      </c>
      <c r="R1101" s="4">
        <f>SUMIFS('DATA UPDATE'!$L:$L,'DATA UPDATE'!$D:$D,วิเคราะห์ข้อมูล!A1101,'DATA UPDATE'!$T:$T,วิเคราะห์ข้อมูล!$R$2)</f>
        <v>0</v>
      </c>
      <c r="S1101" s="4">
        <f>SUMIFS('UPDATE STOCK'!$F:$F,'UPDATE STOCK'!$A:$A,A1101,'UPDATE STOCK'!$G:$G,$S$2)</f>
        <v>0</v>
      </c>
      <c r="T1101" s="4">
        <f>SUMIFS('UPDATE STOCK'!$F:$F,'UPDATE STOCK'!$A:$A,A1101,'UPDATE STOCK'!$G:$G,$T$2)</f>
        <v>0</v>
      </c>
      <c r="U1101" s="4">
        <f>SUMIFS('UPDATE STOCK'!$F:$F,'UPDATE STOCK'!$A:$A,วิเคราะห์ข้อมูล!A1101,'UPDATE STOCK'!$G:$G,$U$2)</f>
        <v>0</v>
      </c>
      <c r="V1101" s="4">
        <f>SUMIFS('UPDATE STOCK'!$F:$F,'UPDATE STOCK'!$A:$A,วิเคราะห์ข้อมูล!A1101,'UPDATE STOCK'!$G:$G,$V$2)</f>
        <v>0</v>
      </c>
      <c r="W1101" s="4"/>
      <c r="X1101" s="4"/>
      <c r="Y1101" s="4"/>
      <c r="Z1101" s="4"/>
      <c r="AA1101" s="4"/>
    </row>
    <row r="1102" spans="1:27" x14ac:dyDescent="0.2">
      <c r="A1102" s="12" t="s">
        <v>2181</v>
      </c>
      <c r="B1102" s="12" t="s">
        <v>2182</v>
      </c>
      <c r="C1102" s="5">
        <f>SUMIFS('DATA UPDATE'!$L:$L,'DATA UPDATE'!$E:$E,วิเคราะห์ข้อมูล!A1102,'DATA UPDATE'!$B:$B,วิเคราะห์ข้อมูล!$C$2)</f>
        <v>0</v>
      </c>
      <c r="D1102" s="5">
        <f>SUMIFS('DATA UPDATE'!$L:$L,'DATA UPDATE'!$E:$E,A1102,'DATA UPDATE'!$B:$B,$D$2)</f>
        <v>0</v>
      </c>
      <c r="E1102" s="5">
        <f>SUMIFS('DATA UPDATE'!$L:$L,'DATA UPDATE'!$E:$E,A1102,'DATA UPDATE'!$B:$B,$E$2)</f>
        <v>0</v>
      </c>
      <c r="F1102" s="5">
        <f>SUMIFS('DATA UPDATE'!$L:$L,'DATA UPDATE'!$E:$E,A1102,'DATA UPDATE'!$B:$B,$F$2)</f>
        <v>2</v>
      </c>
      <c r="G1102" s="5">
        <f>SUMIFS('DATA UPDATE'!$L:$L,'DATA UPDATE'!$E:$E,A1102,'DATA UPDATE'!$B:$B,$G$2)</f>
        <v>0</v>
      </c>
      <c r="H1102" s="5">
        <f>SUMIFS('DATA UPDATE'!$L:$L,'DATA UPDATE'!$E:$E,A1102,'DATA UPDATE'!$B:$B,$H$2)</f>
        <v>0</v>
      </c>
      <c r="I1102" s="5">
        <f t="shared" si="86"/>
        <v>2</v>
      </c>
      <c r="J1102" s="5">
        <f>SUMIFS('UPDATE STOCK'!F:F,'UPDATE STOCK'!A:A,วิเคราะห์ข้อมูล!A1102)</f>
        <v>0</v>
      </c>
      <c r="K1102" s="10">
        <f t="shared" si="87"/>
        <v>2</v>
      </c>
      <c r="L1102" s="5">
        <f t="shared" si="88"/>
        <v>0</v>
      </c>
      <c r="M1102" s="8">
        <f t="shared" si="89"/>
        <v>0.4</v>
      </c>
      <c r="N1102" s="7">
        <f t="shared" si="90"/>
        <v>0.4</v>
      </c>
      <c r="O1102" s="4">
        <f>SUMIFS('DATA UPDATE'!$L:$L,'DATA UPDATE'!$E:$E,วิเคราะห์ข้อมูล!A1102,'DATA UPDATE'!$T:$T,วิเคราะห์ข้อมูล!$O$2)</f>
        <v>0</v>
      </c>
      <c r="P1102" s="4">
        <f>SUMIFS('DATA UPDATE'!$L:$L,'DATA UPDATE'!$E:$E,วิเคราะห์ข้อมูล!A1102,'DATA UPDATE'!$T:$T,วิเคราะห์ข้อมูล!$P$2)</f>
        <v>2</v>
      </c>
      <c r="Q1102" s="4">
        <f>SUMIFS('DATA UPDATE'!$L:$L,'DATA UPDATE'!$E:$E,วิเคราะห์ข้อมูล!A1102,'DATA UPDATE'!$T:$T,วิเคราะห์ข้อมูล!$Q$2)</f>
        <v>0</v>
      </c>
      <c r="R1102" s="4">
        <f>SUMIFS('DATA UPDATE'!$L:$L,'DATA UPDATE'!$D:$D,วิเคราะห์ข้อมูล!A1102,'DATA UPDATE'!$T:$T,วิเคราะห์ข้อมูล!$R$2)</f>
        <v>0</v>
      </c>
      <c r="S1102" s="4">
        <f>SUMIFS('UPDATE STOCK'!$F:$F,'UPDATE STOCK'!$A:$A,A1102,'UPDATE STOCK'!$G:$G,$S$2)</f>
        <v>0</v>
      </c>
      <c r="T1102" s="4">
        <f>SUMIFS('UPDATE STOCK'!$F:$F,'UPDATE STOCK'!$A:$A,A1102,'UPDATE STOCK'!$G:$G,$T$2)</f>
        <v>0</v>
      </c>
      <c r="U1102" s="4">
        <f>SUMIFS('UPDATE STOCK'!$F:$F,'UPDATE STOCK'!$A:$A,วิเคราะห์ข้อมูล!A1102,'UPDATE STOCK'!$G:$G,$U$2)</f>
        <v>0</v>
      </c>
      <c r="V1102" s="4">
        <f>SUMIFS('UPDATE STOCK'!$F:$F,'UPDATE STOCK'!$A:$A,วิเคราะห์ข้อมูล!A1102,'UPDATE STOCK'!$G:$G,$V$2)</f>
        <v>0</v>
      </c>
      <c r="W1102" s="4"/>
      <c r="X1102" s="4"/>
      <c r="Y1102" s="4"/>
      <c r="Z1102" s="4"/>
      <c r="AA1102" s="4"/>
    </row>
    <row r="1103" spans="1:27" x14ac:dyDescent="0.2">
      <c r="A1103" s="12" t="s">
        <v>2183</v>
      </c>
      <c r="B1103" s="12" t="s">
        <v>2184</v>
      </c>
      <c r="C1103" s="5">
        <f>SUMIFS('DATA UPDATE'!$L:$L,'DATA UPDATE'!$E:$E,วิเคราะห์ข้อมูล!A1103,'DATA UPDATE'!$B:$B,วิเคราะห์ข้อมูล!$C$2)</f>
        <v>0</v>
      </c>
      <c r="D1103" s="5">
        <f>SUMIFS('DATA UPDATE'!$L:$L,'DATA UPDATE'!$E:$E,A1103,'DATA UPDATE'!$B:$B,$D$2)</f>
        <v>0</v>
      </c>
      <c r="E1103" s="5">
        <f>SUMIFS('DATA UPDATE'!$L:$L,'DATA UPDATE'!$E:$E,A1103,'DATA UPDATE'!$B:$B,$E$2)</f>
        <v>2</v>
      </c>
      <c r="F1103" s="5">
        <f>SUMIFS('DATA UPDATE'!$L:$L,'DATA UPDATE'!$E:$E,A1103,'DATA UPDATE'!$B:$B,$F$2)</f>
        <v>0</v>
      </c>
      <c r="G1103" s="5">
        <f>SUMIFS('DATA UPDATE'!$L:$L,'DATA UPDATE'!$E:$E,A1103,'DATA UPDATE'!$B:$B,$G$2)</f>
        <v>0</v>
      </c>
      <c r="H1103" s="5">
        <f>SUMIFS('DATA UPDATE'!$L:$L,'DATA UPDATE'!$E:$E,A1103,'DATA UPDATE'!$B:$B,$H$2)</f>
        <v>0</v>
      </c>
      <c r="I1103" s="5">
        <f t="shared" si="86"/>
        <v>2</v>
      </c>
      <c r="J1103" s="5">
        <f>SUMIFS('UPDATE STOCK'!F:F,'UPDATE STOCK'!A:A,วิเคราะห์ข้อมูล!A1103)</f>
        <v>0</v>
      </c>
      <c r="K1103" s="10">
        <f t="shared" si="87"/>
        <v>2</v>
      </c>
      <c r="L1103" s="5">
        <f t="shared" si="88"/>
        <v>0</v>
      </c>
      <c r="M1103" s="8">
        <f t="shared" si="89"/>
        <v>0.4</v>
      </c>
      <c r="N1103" s="7">
        <f t="shared" si="90"/>
        <v>0.4</v>
      </c>
      <c r="O1103" s="4">
        <f>SUMIFS('DATA UPDATE'!$L:$L,'DATA UPDATE'!$E:$E,วิเคราะห์ข้อมูล!A1103,'DATA UPDATE'!$T:$T,วิเคราะห์ข้อมูล!$O$2)</f>
        <v>0</v>
      </c>
      <c r="P1103" s="4">
        <f>SUMIFS('DATA UPDATE'!$L:$L,'DATA UPDATE'!$E:$E,วิเคราะห์ข้อมูล!A1103,'DATA UPDATE'!$T:$T,วิเคราะห์ข้อมูล!$P$2)</f>
        <v>2</v>
      </c>
      <c r="Q1103" s="4">
        <f>SUMIFS('DATA UPDATE'!$L:$L,'DATA UPDATE'!$E:$E,วิเคราะห์ข้อมูล!A1103,'DATA UPDATE'!$T:$T,วิเคราะห์ข้อมูล!$Q$2)</f>
        <v>0</v>
      </c>
      <c r="R1103" s="4">
        <f>SUMIFS('DATA UPDATE'!$L:$L,'DATA UPDATE'!$D:$D,วิเคราะห์ข้อมูล!A1103,'DATA UPDATE'!$T:$T,วิเคราะห์ข้อมูล!$R$2)</f>
        <v>0</v>
      </c>
      <c r="S1103" s="4">
        <f>SUMIFS('UPDATE STOCK'!$F:$F,'UPDATE STOCK'!$A:$A,A1103,'UPDATE STOCK'!$G:$G,$S$2)</f>
        <v>0</v>
      </c>
      <c r="T1103" s="4">
        <f>SUMIFS('UPDATE STOCK'!$F:$F,'UPDATE STOCK'!$A:$A,A1103,'UPDATE STOCK'!$G:$G,$T$2)</f>
        <v>0</v>
      </c>
      <c r="U1103" s="4">
        <f>SUMIFS('UPDATE STOCK'!$F:$F,'UPDATE STOCK'!$A:$A,วิเคราะห์ข้อมูล!A1103,'UPDATE STOCK'!$G:$G,$U$2)</f>
        <v>0</v>
      </c>
      <c r="V1103" s="4">
        <f>SUMIFS('UPDATE STOCK'!$F:$F,'UPDATE STOCK'!$A:$A,วิเคราะห์ข้อมูล!A1103,'UPDATE STOCK'!$G:$G,$V$2)</f>
        <v>0</v>
      </c>
      <c r="W1103" s="4"/>
      <c r="X1103" s="4"/>
      <c r="Y1103" s="4"/>
      <c r="Z1103" s="4"/>
      <c r="AA1103" s="4"/>
    </row>
    <row r="1104" spans="1:27" x14ac:dyDescent="0.2">
      <c r="A1104" s="12" t="s">
        <v>15464</v>
      </c>
      <c r="B1104" s="12" t="s">
        <v>15465</v>
      </c>
      <c r="C1104" s="5">
        <f>SUMIFS('DATA UPDATE'!$L:$L,'DATA UPDATE'!$E:$E,วิเคราะห์ข้อมูล!A1104,'DATA UPDATE'!$B:$B,วิเคราะห์ข้อมูล!$C$2)</f>
        <v>0</v>
      </c>
      <c r="D1104" s="5">
        <f>SUMIFS('DATA UPDATE'!$L:$L,'DATA UPDATE'!$E:$E,A1104,'DATA UPDATE'!$B:$B,$D$2)</f>
        <v>0</v>
      </c>
      <c r="E1104" s="5">
        <f>SUMIFS('DATA UPDATE'!$L:$L,'DATA UPDATE'!$E:$E,A1104,'DATA UPDATE'!$B:$B,$E$2)</f>
        <v>0</v>
      </c>
      <c r="F1104" s="5">
        <f>SUMIFS('DATA UPDATE'!$L:$L,'DATA UPDATE'!$E:$E,A1104,'DATA UPDATE'!$B:$B,$F$2)</f>
        <v>0</v>
      </c>
      <c r="G1104" s="5">
        <f>SUMIFS('DATA UPDATE'!$L:$L,'DATA UPDATE'!$E:$E,A1104,'DATA UPDATE'!$B:$B,$G$2)</f>
        <v>0</v>
      </c>
      <c r="H1104" s="5">
        <f>SUMIFS('DATA UPDATE'!$L:$L,'DATA UPDATE'!$E:$E,A1104,'DATA UPDATE'!$B:$B,$H$2)</f>
        <v>2</v>
      </c>
      <c r="I1104" s="5">
        <f t="shared" si="86"/>
        <v>2</v>
      </c>
      <c r="J1104" s="5">
        <f>SUMIFS('UPDATE STOCK'!F:F,'UPDATE STOCK'!A:A,วิเคราะห์ข้อมูล!A1104)</f>
        <v>0</v>
      </c>
      <c r="K1104" s="10">
        <f t="shared" si="87"/>
        <v>0</v>
      </c>
      <c r="L1104" s="5">
        <f t="shared" si="88"/>
        <v>0</v>
      </c>
      <c r="M1104" s="8">
        <f t="shared" si="89"/>
        <v>0</v>
      </c>
      <c r="N1104" s="7">
        <f t="shared" si="90"/>
        <v>0</v>
      </c>
      <c r="O1104" s="4">
        <f>SUMIFS('DATA UPDATE'!$L:$L,'DATA UPDATE'!$E:$E,วิเคราะห์ข้อมูล!A1104,'DATA UPDATE'!$T:$T,วิเคราะห์ข้อมูล!$O$2)</f>
        <v>0</v>
      </c>
      <c r="P1104" s="4">
        <f>SUMIFS('DATA UPDATE'!$L:$L,'DATA UPDATE'!$E:$E,วิเคราะห์ข้อมูล!A1104,'DATA UPDATE'!$T:$T,วิเคราะห์ข้อมูล!$P$2)</f>
        <v>0</v>
      </c>
      <c r="Q1104" s="4">
        <f>SUMIFS('DATA UPDATE'!$L:$L,'DATA UPDATE'!$E:$E,วิเคราะห์ข้อมูล!A1104,'DATA UPDATE'!$T:$T,วิเคราะห์ข้อมูล!$Q$2)</f>
        <v>2</v>
      </c>
      <c r="R1104" s="4">
        <f>SUMIFS('DATA UPDATE'!$L:$L,'DATA UPDATE'!$D:$D,วิเคราะห์ข้อมูล!A1104,'DATA UPDATE'!$T:$T,วิเคราะห์ข้อมูล!$R$2)</f>
        <v>0</v>
      </c>
      <c r="S1104" s="4">
        <f>SUMIFS('UPDATE STOCK'!$F:$F,'UPDATE STOCK'!$A:$A,A1104,'UPDATE STOCK'!$G:$G,$S$2)</f>
        <v>0</v>
      </c>
      <c r="T1104" s="4">
        <f>SUMIFS('UPDATE STOCK'!$F:$F,'UPDATE STOCK'!$A:$A,A1104,'UPDATE STOCK'!$G:$G,$T$2)</f>
        <v>0</v>
      </c>
      <c r="U1104" s="4">
        <f>SUMIFS('UPDATE STOCK'!$F:$F,'UPDATE STOCK'!$A:$A,วิเคราะห์ข้อมูล!A1104,'UPDATE STOCK'!$G:$G,$U$2)</f>
        <v>0</v>
      </c>
      <c r="V1104" s="4">
        <f>SUMIFS('UPDATE STOCK'!$F:$F,'UPDATE STOCK'!$A:$A,วิเคราะห์ข้อมูล!A1104,'UPDATE STOCK'!$G:$G,$V$2)</f>
        <v>0</v>
      </c>
      <c r="W1104" s="4"/>
      <c r="X1104" s="4"/>
      <c r="Y1104" s="4"/>
      <c r="Z1104" s="4"/>
      <c r="AA1104" s="4"/>
    </row>
    <row r="1105" spans="1:27" x14ac:dyDescent="0.2">
      <c r="A1105" s="12" t="s">
        <v>2185</v>
      </c>
      <c r="B1105" s="12" t="s">
        <v>2186</v>
      </c>
      <c r="C1105" s="5">
        <f>SUMIFS('DATA UPDATE'!$L:$L,'DATA UPDATE'!$E:$E,วิเคราะห์ข้อมูล!A1105,'DATA UPDATE'!$B:$B,วิเคราะห์ข้อมูล!$C$2)</f>
        <v>0</v>
      </c>
      <c r="D1105" s="5">
        <f>SUMIFS('DATA UPDATE'!$L:$L,'DATA UPDATE'!$E:$E,A1105,'DATA UPDATE'!$B:$B,$D$2)</f>
        <v>0</v>
      </c>
      <c r="E1105" s="5">
        <f>SUMIFS('DATA UPDATE'!$L:$L,'DATA UPDATE'!$E:$E,A1105,'DATA UPDATE'!$B:$B,$E$2)</f>
        <v>1</v>
      </c>
      <c r="F1105" s="5">
        <f>SUMIFS('DATA UPDATE'!$L:$L,'DATA UPDATE'!$E:$E,A1105,'DATA UPDATE'!$B:$B,$F$2)</f>
        <v>0</v>
      </c>
      <c r="G1105" s="5">
        <f>SUMIFS('DATA UPDATE'!$L:$L,'DATA UPDATE'!$E:$E,A1105,'DATA UPDATE'!$B:$B,$G$2)</f>
        <v>0</v>
      </c>
      <c r="H1105" s="5">
        <f>SUMIFS('DATA UPDATE'!$L:$L,'DATA UPDATE'!$E:$E,A1105,'DATA UPDATE'!$B:$B,$H$2)</f>
        <v>0</v>
      </c>
      <c r="I1105" s="5">
        <f t="shared" si="86"/>
        <v>1</v>
      </c>
      <c r="J1105" s="5">
        <f>SUMIFS('UPDATE STOCK'!F:F,'UPDATE STOCK'!A:A,วิเคราะห์ข้อมูล!A1105)</f>
        <v>0</v>
      </c>
      <c r="K1105" s="10">
        <f t="shared" si="87"/>
        <v>1</v>
      </c>
      <c r="L1105" s="5">
        <f t="shared" si="88"/>
        <v>0</v>
      </c>
      <c r="M1105" s="8">
        <f t="shared" si="89"/>
        <v>0.2</v>
      </c>
      <c r="N1105" s="7">
        <f t="shared" si="90"/>
        <v>0.2</v>
      </c>
      <c r="O1105" s="4">
        <f>SUMIFS('DATA UPDATE'!$L:$L,'DATA UPDATE'!$E:$E,วิเคราะห์ข้อมูล!A1105,'DATA UPDATE'!$T:$T,วิเคราะห์ข้อมูล!$O$2)</f>
        <v>0</v>
      </c>
      <c r="P1105" s="4">
        <f>SUMIFS('DATA UPDATE'!$L:$L,'DATA UPDATE'!$E:$E,วิเคราะห์ข้อมูล!A1105,'DATA UPDATE'!$T:$T,วิเคราะห์ข้อมูล!$P$2)</f>
        <v>1</v>
      </c>
      <c r="Q1105" s="4">
        <f>SUMIFS('DATA UPDATE'!$L:$L,'DATA UPDATE'!$E:$E,วิเคราะห์ข้อมูล!A1105,'DATA UPDATE'!$T:$T,วิเคราะห์ข้อมูล!$Q$2)</f>
        <v>0</v>
      </c>
      <c r="R1105" s="4">
        <f>SUMIFS('DATA UPDATE'!$L:$L,'DATA UPDATE'!$D:$D,วิเคราะห์ข้อมูล!A1105,'DATA UPDATE'!$T:$T,วิเคราะห์ข้อมูล!$R$2)</f>
        <v>0</v>
      </c>
      <c r="S1105" s="4">
        <f>SUMIFS('UPDATE STOCK'!$F:$F,'UPDATE STOCK'!$A:$A,A1105,'UPDATE STOCK'!$G:$G,$S$2)</f>
        <v>0</v>
      </c>
      <c r="T1105" s="4">
        <f>SUMIFS('UPDATE STOCK'!$F:$F,'UPDATE STOCK'!$A:$A,A1105,'UPDATE STOCK'!$G:$G,$T$2)</f>
        <v>0</v>
      </c>
      <c r="U1105" s="4">
        <f>SUMIFS('UPDATE STOCK'!$F:$F,'UPDATE STOCK'!$A:$A,วิเคราะห์ข้อมูล!A1105,'UPDATE STOCK'!$G:$G,$U$2)</f>
        <v>0</v>
      </c>
      <c r="V1105" s="4">
        <f>SUMIFS('UPDATE STOCK'!$F:$F,'UPDATE STOCK'!$A:$A,วิเคราะห์ข้อมูล!A1105,'UPDATE STOCK'!$G:$G,$V$2)</f>
        <v>0</v>
      </c>
      <c r="W1105" s="4"/>
      <c r="X1105" s="4"/>
      <c r="Y1105" s="4"/>
      <c r="Z1105" s="4"/>
      <c r="AA1105" s="4"/>
    </row>
    <row r="1106" spans="1:27" x14ac:dyDescent="0.2">
      <c r="A1106" s="12" t="s">
        <v>2187</v>
      </c>
      <c r="B1106" s="12" t="s">
        <v>2188</v>
      </c>
      <c r="C1106" s="5">
        <f>SUMIFS('DATA UPDATE'!$L:$L,'DATA UPDATE'!$E:$E,วิเคราะห์ข้อมูล!A1106,'DATA UPDATE'!$B:$B,วิเคราะห์ข้อมูล!$C$2)</f>
        <v>0</v>
      </c>
      <c r="D1106" s="5">
        <f>SUMIFS('DATA UPDATE'!$L:$L,'DATA UPDATE'!$E:$E,A1106,'DATA UPDATE'!$B:$B,$D$2)</f>
        <v>0</v>
      </c>
      <c r="E1106" s="5">
        <f>SUMIFS('DATA UPDATE'!$L:$L,'DATA UPDATE'!$E:$E,A1106,'DATA UPDATE'!$B:$B,$E$2)</f>
        <v>1</v>
      </c>
      <c r="F1106" s="5">
        <f>SUMIFS('DATA UPDATE'!$L:$L,'DATA UPDATE'!$E:$E,A1106,'DATA UPDATE'!$B:$B,$F$2)</f>
        <v>0</v>
      </c>
      <c r="G1106" s="5">
        <f>SUMIFS('DATA UPDATE'!$L:$L,'DATA UPDATE'!$E:$E,A1106,'DATA UPDATE'!$B:$B,$G$2)</f>
        <v>0</v>
      </c>
      <c r="H1106" s="5">
        <f>SUMIFS('DATA UPDATE'!$L:$L,'DATA UPDATE'!$E:$E,A1106,'DATA UPDATE'!$B:$B,$H$2)</f>
        <v>0</v>
      </c>
      <c r="I1106" s="5">
        <f t="shared" si="86"/>
        <v>1</v>
      </c>
      <c r="J1106" s="5">
        <f>SUMIFS('UPDATE STOCK'!F:F,'UPDATE STOCK'!A:A,วิเคราะห์ข้อมูล!A1106)</f>
        <v>0</v>
      </c>
      <c r="K1106" s="10">
        <f t="shared" si="87"/>
        <v>1</v>
      </c>
      <c r="L1106" s="5">
        <f t="shared" si="88"/>
        <v>0</v>
      </c>
      <c r="M1106" s="8">
        <f t="shared" si="89"/>
        <v>0.2</v>
      </c>
      <c r="N1106" s="7">
        <f t="shared" si="90"/>
        <v>0.2</v>
      </c>
      <c r="O1106" s="4">
        <f>SUMIFS('DATA UPDATE'!$L:$L,'DATA UPDATE'!$E:$E,วิเคราะห์ข้อมูล!A1106,'DATA UPDATE'!$T:$T,วิเคราะห์ข้อมูล!$O$2)</f>
        <v>0</v>
      </c>
      <c r="P1106" s="4">
        <f>SUMIFS('DATA UPDATE'!$L:$L,'DATA UPDATE'!$E:$E,วิเคราะห์ข้อมูล!A1106,'DATA UPDATE'!$T:$T,วิเคราะห์ข้อมูล!$P$2)</f>
        <v>1</v>
      </c>
      <c r="Q1106" s="4">
        <f>SUMIFS('DATA UPDATE'!$L:$L,'DATA UPDATE'!$E:$E,วิเคราะห์ข้อมูล!A1106,'DATA UPDATE'!$T:$T,วิเคราะห์ข้อมูล!$Q$2)</f>
        <v>0</v>
      </c>
      <c r="R1106" s="4">
        <f>SUMIFS('DATA UPDATE'!$L:$L,'DATA UPDATE'!$D:$D,วิเคราะห์ข้อมูล!A1106,'DATA UPDATE'!$T:$T,วิเคราะห์ข้อมูล!$R$2)</f>
        <v>0</v>
      </c>
      <c r="S1106" s="4">
        <f>SUMIFS('UPDATE STOCK'!$F:$F,'UPDATE STOCK'!$A:$A,A1106,'UPDATE STOCK'!$G:$G,$S$2)</f>
        <v>0</v>
      </c>
      <c r="T1106" s="4">
        <f>SUMIFS('UPDATE STOCK'!$F:$F,'UPDATE STOCK'!$A:$A,A1106,'UPDATE STOCK'!$G:$G,$T$2)</f>
        <v>0</v>
      </c>
      <c r="U1106" s="4">
        <f>SUMIFS('UPDATE STOCK'!$F:$F,'UPDATE STOCK'!$A:$A,วิเคราะห์ข้อมูล!A1106,'UPDATE STOCK'!$G:$G,$U$2)</f>
        <v>0</v>
      </c>
      <c r="V1106" s="4">
        <f>SUMIFS('UPDATE STOCK'!$F:$F,'UPDATE STOCK'!$A:$A,วิเคราะห์ข้อมูล!A1106,'UPDATE STOCK'!$G:$G,$V$2)</f>
        <v>0</v>
      </c>
      <c r="W1106" s="4"/>
      <c r="X1106" s="4"/>
      <c r="Y1106" s="4"/>
      <c r="Z1106" s="4"/>
      <c r="AA1106" s="4"/>
    </row>
    <row r="1107" spans="1:27" x14ac:dyDescent="0.2">
      <c r="A1107" s="12" t="s">
        <v>2189</v>
      </c>
      <c r="B1107" s="12" t="s">
        <v>2190</v>
      </c>
      <c r="C1107" s="5">
        <f>SUMIFS('DATA UPDATE'!$L:$L,'DATA UPDATE'!$E:$E,วิเคราะห์ข้อมูล!A1107,'DATA UPDATE'!$B:$B,วิเคราะห์ข้อมูล!$C$2)</f>
        <v>0</v>
      </c>
      <c r="D1107" s="5">
        <f>SUMIFS('DATA UPDATE'!$L:$L,'DATA UPDATE'!$E:$E,A1107,'DATA UPDATE'!$B:$B,$D$2)</f>
        <v>0</v>
      </c>
      <c r="E1107" s="5">
        <f>SUMIFS('DATA UPDATE'!$L:$L,'DATA UPDATE'!$E:$E,A1107,'DATA UPDATE'!$B:$B,$E$2)</f>
        <v>2</v>
      </c>
      <c r="F1107" s="5">
        <f>SUMIFS('DATA UPDATE'!$L:$L,'DATA UPDATE'!$E:$E,A1107,'DATA UPDATE'!$B:$B,$F$2)</f>
        <v>2</v>
      </c>
      <c r="G1107" s="5">
        <f>SUMIFS('DATA UPDATE'!$L:$L,'DATA UPDATE'!$E:$E,A1107,'DATA UPDATE'!$B:$B,$G$2)</f>
        <v>0</v>
      </c>
      <c r="H1107" s="5">
        <f>SUMIFS('DATA UPDATE'!$L:$L,'DATA UPDATE'!$E:$E,A1107,'DATA UPDATE'!$B:$B,$H$2)</f>
        <v>0</v>
      </c>
      <c r="I1107" s="5">
        <f t="shared" si="86"/>
        <v>4</v>
      </c>
      <c r="J1107" s="5">
        <f>SUMIFS('UPDATE STOCK'!F:F,'UPDATE STOCK'!A:A,วิเคราะห์ข้อมูล!A1107)</f>
        <v>0</v>
      </c>
      <c r="K1107" s="10">
        <f t="shared" si="87"/>
        <v>2</v>
      </c>
      <c r="L1107" s="5">
        <f t="shared" si="88"/>
        <v>0</v>
      </c>
      <c r="M1107" s="8">
        <f t="shared" si="89"/>
        <v>0.8</v>
      </c>
      <c r="N1107" s="7">
        <f t="shared" si="90"/>
        <v>0.8</v>
      </c>
      <c r="O1107" s="4">
        <f>SUMIFS('DATA UPDATE'!$L:$L,'DATA UPDATE'!$E:$E,วิเคราะห์ข้อมูล!A1107,'DATA UPDATE'!$T:$T,วิเคราะห์ข้อมูล!$O$2)</f>
        <v>0</v>
      </c>
      <c r="P1107" s="4">
        <f>SUMIFS('DATA UPDATE'!$L:$L,'DATA UPDATE'!$E:$E,วิเคราะห์ข้อมูล!A1107,'DATA UPDATE'!$T:$T,วิเคราะห์ข้อมูล!$P$2)</f>
        <v>4</v>
      </c>
      <c r="Q1107" s="4">
        <f>SUMIFS('DATA UPDATE'!$L:$L,'DATA UPDATE'!$E:$E,วิเคราะห์ข้อมูล!A1107,'DATA UPDATE'!$T:$T,วิเคราะห์ข้อมูล!$Q$2)</f>
        <v>0</v>
      </c>
      <c r="R1107" s="4">
        <f>SUMIFS('DATA UPDATE'!$L:$L,'DATA UPDATE'!$D:$D,วิเคราะห์ข้อมูล!A1107,'DATA UPDATE'!$T:$T,วิเคราะห์ข้อมูล!$R$2)</f>
        <v>0</v>
      </c>
      <c r="S1107" s="4">
        <f>SUMIFS('UPDATE STOCK'!$F:$F,'UPDATE STOCK'!$A:$A,A1107,'UPDATE STOCK'!$G:$G,$S$2)</f>
        <v>0</v>
      </c>
      <c r="T1107" s="4">
        <f>SUMIFS('UPDATE STOCK'!$F:$F,'UPDATE STOCK'!$A:$A,A1107,'UPDATE STOCK'!$G:$G,$T$2)</f>
        <v>0</v>
      </c>
      <c r="U1107" s="4">
        <f>SUMIFS('UPDATE STOCK'!$F:$F,'UPDATE STOCK'!$A:$A,วิเคราะห์ข้อมูล!A1107,'UPDATE STOCK'!$G:$G,$U$2)</f>
        <v>0</v>
      </c>
      <c r="V1107" s="4">
        <f>SUMIFS('UPDATE STOCK'!$F:$F,'UPDATE STOCK'!$A:$A,วิเคราะห์ข้อมูล!A1107,'UPDATE STOCK'!$G:$G,$V$2)</f>
        <v>0</v>
      </c>
      <c r="W1107" s="4"/>
      <c r="X1107" s="4"/>
      <c r="Y1107" s="4"/>
      <c r="Z1107" s="4"/>
      <c r="AA1107" s="4"/>
    </row>
    <row r="1108" spans="1:27" x14ac:dyDescent="0.2">
      <c r="A1108" s="12" t="s">
        <v>2191</v>
      </c>
      <c r="B1108" s="12" t="s">
        <v>2192</v>
      </c>
      <c r="C1108" s="5">
        <f>SUMIFS('DATA UPDATE'!$L:$L,'DATA UPDATE'!$E:$E,วิเคราะห์ข้อมูล!A1108,'DATA UPDATE'!$B:$B,วิเคราะห์ข้อมูล!$C$2)</f>
        <v>1</v>
      </c>
      <c r="D1108" s="5">
        <f>SUMIFS('DATA UPDATE'!$L:$L,'DATA UPDATE'!$E:$E,A1108,'DATA UPDATE'!$B:$B,$D$2)</f>
        <v>0</v>
      </c>
      <c r="E1108" s="5">
        <f>SUMIFS('DATA UPDATE'!$L:$L,'DATA UPDATE'!$E:$E,A1108,'DATA UPDATE'!$B:$B,$E$2)</f>
        <v>0</v>
      </c>
      <c r="F1108" s="5">
        <f>SUMIFS('DATA UPDATE'!$L:$L,'DATA UPDATE'!$E:$E,A1108,'DATA UPDATE'!$B:$B,$F$2)</f>
        <v>0</v>
      </c>
      <c r="G1108" s="5">
        <f>SUMIFS('DATA UPDATE'!$L:$L,'DATA UPDATE'!$E:$E,A1108,'DATA UPDATE'!$B:$B,$G$2)</f>
        <v>0</v>
      </c>
      <c r="H1108" s="5">
        <f>SUMIFS('DATA UPDATE'!$L:$L,'DATA UPDATE'!$E:$E,A1108,'DATA UPDATE'!$B:$B,$H$2)</f>
        <v>0</v>
      </c>
      <c r="I1108" s="5">
        <f t="shared" si="86"/>
        <v>1</v>
      </c>
      <c r="J1108" s="5">
        <f>SUMIFS('UPDATE STOCK'!F:F,'UPDATE STOCK'!A:A,วิเคราะห์ข้อมูล!A1108)</f>
        <v>0</v>
      </c>
      <c r="K1108" s="10">
        <f t="shared" si="87"/>
        <v>1</v>
      </c>
      <c r="L1108" s="5">
        <f t="shared" si="88"/>
        <v>0</v>
      </c>
      <c r="M1108" s="8">
        <f t="shared" si="89"/>
        <v>0.2</v>
      </c>
      <c r="N1108" s="7">
        <f t="shared" si="90"/>
        <v>0.2</v>
      </c>
      <c r="O1108" s="4">
        <f>SUMIFS('DATA UPDATE'!$L:$L,'DATA UPDATE'!$E:$E,วิเคราะห์ข้อมูล!A1108,'DATA UPDATE'!$T:$T,วิเคราะห์ข้อมูล!$O$2)</f>
        <v>1</v>
      </c>
      <c r="P1108" s="4">
        <f>SUMIFS('DATA UPDATE'!$L:$L,'DATA UPDATE'!$E:$E,วิเคราะห์ข้อมูล!A1108,'DATA UPDATE'!$T:$T,วิเคราะห์ข้อมูล!$P$2)</f>
        <v>0</v>
      </c>
      <c r="Q1108" s="4">
        <f>SUMIFS('DATA UPDATE'!$L:$L,'DATA UPDATE'!$E:$E,วิเคราะห์ข้อมูล!A1108,'DATA UPDATE'!$T:$T,วิเคราะห์ข้อมูล!$Q$2)</f>
        <v>0</v>
      </c>
      <c r="R1108" s="4">
        <f>SUMIFS('DATA UPDATE'!$L:$L,'DATA UPDATE'!$D:$D,วิเคราะห์ข้อมูล!A1108,'DATA UPDATE'!$T:$T,วิเคราะห์ข้อมูล!$R$2)</f>
        <v>0</v>
      </c>
      <c r="S1108" s="4">
        <f>SUMIFS('UPDATE STOCK'!$F:$F,'UPDATE STOCK'!$A:$A,A1108,'UPDATE STOCK'!$G:$G,$S$2)</f>
        <v>0</v>
      </c>
      <c r="T1108" s="4">
        <f>SUMIFS('UPDATE STOCK'!$F:$F,'UPDATE STOCK'!$A:$A,A1108,'UPDATE STOCK'!$G:$G,$T$2)</f>
        <v>0</v>
      </c>
      <c r="U1108" s="4">
        <f>SUMIFS('UPDATE STOCK'!$F:$F,'UPDATE STOCK'!$A:$A,วิเคราะห์ข้อมูล!A1108,'UPDATE STOCK'!$G:$G,$U$2)</f>
        <v>0</v>
      </c>
      <c r="V1108" s="4">
        <f>SUMIFS('UPDATE STOCK'!$F:$F,'UPDATE STOCK'!$A:$A,วิเคราะห์ข้อมูล!A1108,'UPDATE STOCK'!$G:$G,$V$2)</f>
        <v>0</v>
      </c>
      <c r="W1108" s="4"/>
      <c r="X1108" s="4"/>
      <c r="Y1108" s="4"/>
      <c r="Z1108" s="4"/>
      <c r="AA1108" s="4"/>
    </row>
    <row r="1109" spans="1:27" x14ac:dyDescent="0.2">
      <c r="A1109" s="12" t="s">
        <v>2193</v>
      </c>
      <c r="B1109" s="12" t="s">
        <v>2194</v>
      </c>
      <c r="C1109" s="5">
        <f>SUMIFS('DATA UPDATE'!$L:$L,'DATA UPDATE'!$E:$E,วิเคราะห์ข้อมูล!A1109,'DATA UPDATE'!$B:$B,วิเคราะห์ข้อมูล!$C$2)</f>
        <v>3</v>
      </c>
      <c r="D1109" s="5">
        <f>SUMIFS('DATA UPDATE'!$L:$L,'DATA UPDATE'!$E:$E,A1109,'DATA UPDATE'!$B:$B,$D$2)</f>
        <v>2</v>
      </c>
      <c r="E1109" s="5">
        <f>SUMIFS('DATA UPDATE'!$L:$L,'DATA UPDATE'!$E:$E,A1109,'DATA UPDATE'!$B:$B,$E$2)</f>
        <v>2</v>
      </c>
      <c r="F1109" s="5">
        <f>SUMIFS('DATA UPDATE'!$L:$L,'DATA UPDATE'!$E:$E,A1109,'DATA UPDATE'!$B:$B,$F$2)</f>
        <v>0</v>
      </c>
      <c r="G1109" s="5">
        <f>SUMIFS('DATA UPDATE'!$L:$L,'DATA UPDATE'!$E:$E,A1109,'DATA UPDATE'!$B:$B,$G$2)</f>
        <v>0</v>
      </c>
      <c r="H1109" s="5">
        <f>SUMIFS('DATA UPDATE'!$L:$L,'DATA UPDATE'!$E:$E,A1109,'DATA UPDATE'!$B:$B,$H$2)</f>
        <v>0</v>
      </c>
      <c r="I1109" s="5">
        <f t="shared" si="86"/>
        <v>7</v>
      </c>
      <c r="J1109" s="5">
        <f>SUMIFS('UPDATE STOCK'!F:F,'UPDATE STOCK'!A:A,วิเคราะห์ข้อมูล!A1109)</f>
        <v>447</v>
      </c>
      <c r="K1109" s="10">
        <f t="shared" si="87"/>
        <v>3</v>
      </c>
      <c r="L1109" s="5">
        <f t="shared" si="88"/>
        <v>0</v>
      </c>
      <c r="M1109" s="8">
        <f t="shared" si="89"/>
        <v>1.4</v>
      </c>
      <c r="N1109" s="7">
        <f t="shared" si="90"/>
        <v>-445.6</v>
      </c>
      <c r="O1109" s="4">
        <f>SUMIFS('DATA UPDATE'!$L:$L,'DATA UPDATE'!$E:$E,วิเคราะห์ข้อมูล!A1109,'DATA UPDATE'!$T:$T,วิเคราะห์ข้อมูล!$O$2)</f>
        <v>0</v>
      </c>
      <c r="P1109" s="4">
        <f>SUMIFS('DATA UPDATE'!$L:$L,'DATA UPDATE'!$E:$E,วิเคราะห์ข้อมูล!A1109,'DATA UPDATE'!$T:$T,วิเคราะห์ข้อมูล!$P$2)</f>
        <v>7</v>
      </c>
      <c r="Q1109" s="4">
        <f>SUMIFS('DATA UPDATE'!$L:$L,'DATA UPDATE'!$E:$E,วิเคราะห์ข้อมูล!A1109,'DATA UPDATE'!$T:$T,วิเคราะห์ข้อมูล!$Q$2)</f>
        <v>0</v>
      </c>
      <c r="R1109" s="4">
        <f>SUMIFS('DATA UPDATE'!$L:$L,'DATA UPDATE'!$D:$D,วิเคราะห์ข้อมูล!A1109,'DATA UPDATE'!$T:$T,วิเคราะห์ข้อมูล!$R$2)</f>
        <v>0</v>
      </c>
      <c r="S1109" s="4">
        <f>SUMIFS('UPDATE STOCK'!$F:$F,'UPDATE STOCK'!$A:$A,A1109,'UPDATE STOCK'!$G:$G,$S$2)</f>
        <v>0</v>
      </c>
      <c r="T1109" s="4">
        <f>SUMIFS('UPDATE STOCK'!$F:$F,'UPDATE STOCK'!$A:$A,A1109,'UPDATE STOCK'!$G:$G,$T$2)</f>
        <v>0</v>
      </c>
      <c r="U1109" s="4">
        <f>SUMIFS('UPDATE STOCK'!$F:$F,'UPDATE STOCK'!$A:$A,วิเคราะห์ข้อมูล!A1109,'UPDATE STOCK'!$G:$G,$U$2)</f>
        <v>0</v>
      </c>
      <c r="V1109" s="4">
        <f>SUMIFS('UPDATE STOCK'!$F:$F,'UPDATE STOCK'!$A:$A,วิเคราะห์ข้อมูล!A1109,'UPDATE STOCK'!$G:$G,$V$2)</f>
        <v>0</v>
      </c>
      <c r="W1109" s="4"/>
      <c r="X1109" s="4"/>
      <c r="Y1109" s="4"/>
      <c r="Z1109" s="4"/>
      <c r="AA1109" s="4"/>
    </row>
    <row r="1110" spans="1:27" x14ac:dyDescent="0.2">
      <c r="A1110" s="12" t="s">
        <v>2195</v>
      </c>
      <c r="B1110" s="12" t="s">
        <v>2196</v>
      </c>
      <c r="C1110" s="5">
        <f>SUMIFS('DATA UPDATE'!$L:$L,'DATA UPDATE'!$E:$E,วิเคราะห์ข้อมูล!A1110,'DATA UPDATE'!$B:$B,วิเคราะห์ข้อมูล!$C$2)</f>
        <v>0</v>
      </c>
      <c r="D1110" s="5">
        <f>SUMIFS('DATA UPDATE'!$L:$L,'DATA UPDATE'!$E:$E,A1110,'DATA UPDATE'!$B:$B,$D$2)</f>
        <v>0</v>
      </c>
      <c r="E1110" s="5">
        <f>SUMIFS('DATA UPDATE'!$L:$L,'DATA UPDATE'!$E:$E,A1110,'DATA UPDATE'!$B:$B,$E$2)</f>
        <v>0</v>
      </c>
      <c r="F1110" s="5">
        <f>SUMIFS('DATA UPDATE'!$L:$L,'DATA UPDATE'!$E:$E,A1110,'DATA UPDATE'!$B:$B,$F$2)</f>
        <v>1</v>
      </c>
      <c r="G1110" s="5">
        <f>SUMIFS('DATA UPDATE'!$L:$L,'DATA UPDATE'!$E:$E,A1110,'DATA UPDATE'!$B:$B,$G$2)</f>
        <v>1</v>
      </c>
      <c r="H1110" s="5">
        <f>SUMIFS('DATA UPDATE'!$L:$L,'DATA UPDATE'!$E:$E,A1110,'DATA UPDATE'!$B:$B,$H$2)</f>
        <v>0</v>
      </c>
      <c r="I1110" s="5">
        <f t="shared" si="86"/>
        <v>2</v>
      </c>
      <c r="J1110" s="9">
        <f>SUMIFS('UPDATE STOCK'!F:F,'UPDATE STOCK'!A:A,วิเคราะห์ข้อมูล!A1110)</f>
        <v>127</v>
      </c>
      <c r="K1110" s="10">
        <f t="shared" si="87"/>
        <v>1</v>
      </c>
      <c r="L1110" s="5">
        <f t="shared" si="88"/>
        <v>0</v>
      </c>
      <c r="M1110" s="8">
        <f t="shared" si="89"/>
        <v>0.4</v>
      </c>
      <c r="N1110" s="7">
        <f t="shared" si="90"/>
        <v>-126.6</v>
      </c>
      <c r="O1110" s="4">
        <f>SUMIFS('DATA UPDATE'!$L:$L,'DATA UPDATE'!$E:$E,วิเคราะห์ข้อมูล!A1110,'DATA UPDATE'!$T:$T,วิเคราะห์ข้อมูล!$O$2)</f>
        <v>1</v>
      </c>
      <c r="P1110" s="4">
        <f>SUMIFS('DATA UPDATE'!$L:$L,'DATA UPDATE'!$E:$E,วิเคราะห์ข้อมูล!A1110,'DATA UPDATE'!$T:$T,วิเคราะห์ข้อมูล!$P$2)</f>
        <v>0</v>
      </c>
      <c r="Q1110" s="4">
        <f>SUMIFS('DATA UPDATE'!$L:$L,'DATA UPDATE'!$E:$E,วิเคราะห์ข้อมูล!A1110,'DATA UPDATE'!$T:$T,วิเคราะห์ข้อมูล!$Q$2)</f>
        <v>1</v>
      </c>
      <c r="R1110" s="4">
        <f>SUMIFS('DATA UPDATE'!$L:$L,'DATA UPDATE'!$D:$D,วิเคราะห์ข้อมูล!A1110,'DATA UPDATE'!$T:$T,วิเคราะห์ข้อมูล!$R$2)</f>
        <v>0</v>
      </c>
      <c r="S1110" s="4">
        <f>SUMIFS('UPDATE STOCK'!$F:$F,'UPDATE STOCK'!$A:$A,A1110,'UPDATE STOCK'!$G:$G,$S$2)</f>
        <v>18</v>
      </c>
      <c r="T1110" s="4">
        <f>SUMIFS('UPDATE STOCK'!$F:$F,'UPDATE STOCK'!$A:$A,A1110,'UPDATE STOCK'!$G:$G,$T$2)</f>
        <v>0</v>
      </c>
      <c r="U1110" s="4">
        <f>SUMIFS('UPDATE STOCK'!$F:$F,'UPDATE STOCK'!$A:$A,วิเคราะห์ข้อมูล!A1110,'UPDATE STOCK'!$G:$G,$U$2)</f>
        <v>9</v>
      </c>
      <c r="V1110" s="4">
        <f>SUMIFS('UPDATE STOCK'!$F:$F,'UPDATE STOCK'!$A:$A,วิเคราะห์ข้อมูล!A1110,'UPDATE STOCK'!$G:$G,$V$2)</f>
        <v>0</v>
      </c>
      <c r="W1110" s="4"/>
      <c r="X1110" s="4"/>
      <c r="Y1110" s="4"/>
      <c r="Z1110" s="4"/>
      <c r="AA1110" s="4"/>
    </row>
    <row r="1111" spans="1:27" x14ac:dyDescent="0.2">
      <c r="A1111" s="12" t="s">
        <v>2197</v>
      </c>
      <c r="B1111" s="12" t="s">
        <v>2198</v>
      </c>
      <c r="C1111" s="5">
        <f>SUMIFS('DATA UPDATE'!$L:$L,'DATA UPDATE'!$E:$E,วิเคราะห์ข้อมูล!A1111,'DATA UPDATE'!$B:$B,วิเคราะห์ข้อมูล!$C$2)</f>
        <v>13</v>
      </c>
      <c r="D1111" s="5">
        <f>SUMIFS('DATA UPDATE'!$L:$L,'DATA UPDATE'!$E:$E,A1111,'DATA UPDATE'!$B:$B,$D$2)</f>
        <v>10</v>
      </c>
      <c r="E1111" s="5">
        <f>SUMIFS('DATA UPDATE'!$L:$L,'DATA UPDATE'!$E:$E,A1111,'DATA UPDATE'!$B:$B,$E$2)</f>
        <v>14</v>
      </c>
      <c r="F1111" s="5">
        <f>SUMIFS('DATA UPDATE'!$L:$L,'DATA UPDATE'!$E:$E,A1111,'DATA UPDATE'!$B:$B,$F$2)</f>
        <v>5</v>
      </c>
      <c r="G1111" s="5">
        <f>SUMIFS('DATA UPDATE'!$L:$L,'DATA UPDATE'!$E:$E,A1111,'DATA UPDATE'!$B:$B,$G$2)</f>
        <v>17</v>
      </c>
      <c r="H1111" s="5">
        <f>SUMIFS('DATA UPDATE'!$L:$L,'DATA UPDATE'!$E:$E,A1111,'DATA UPDATE'!$B:$B,$H$2)</f>
        <v>5</v>
      </c>
      <c r="I1111" s="5">
        <f t="shared" si="86"/>
        <v>64</v>
      </c>
      <c r="J1111" s="5">
        <f>SUMIFS('UPDATE STOCK'!F:F,'UPDATE STOCK'!A:A,วิเคราะห์ข้อมูล!A1111)</f>
        <v>53</v>
      </c>
      <c r="K1111" s="10">
        <f t="shared" si="87"/>
        <v>17</v>
      </c>
      <c r="L1111" s="5">
        <f t="shared" si="88"/>
        <v>5</v>
      </c>
      <c r="M1111" s="8">
        <f t="shared" si="89"/>
        <v>11.8</v>
      </c>
      <c r="N1111" s="7">
        <f t="shared" si="90"/>
        <v>-41.2</v>
      </c>
      <c r="O1111" s="4">
        <f>SUMIFS('DATA UPDATE'!$L:$L,'DATA UPDATE'!$E:$E,วิเคราะห์ข้อมูล!A1111,'DATA UPDATE'!$T:$T,วิเคราะห์ข้อมูล!$O$2)</f>
        <v>0</v>
      </c>
      <c r="P1111" s="4">
        <f>SUMIFS('DATA UPDATE'!$L:$L,'DATA UPDATE'!$E:$E,วิเคราะห์ข้อมูล!A1111,'DATA UPDATE'!$T:$T,วิเคราะห์ข้อมูล!$P$2)</f>
        <v>64</v>
      </c>
      <c r="Q1111" s="4">
        <f>SUMIFS('DATA UPDATE'!$L:$L,'DATA UPDATE'!$E:$E,วิเคราะห์ข้อมูล!A1111,'DATA UPDATE'!$T:$T,วิเคราะห์ข้อมูล!$Q$2)</f>
        <v>0</v>
      </c>
      <c r="R1111" s="4">
        <f>SUMIFS('DATA UPDATE'!$L:$L,'DATA UPDATE'!$D:$D,วิเคราะห์ข้อมูล!A1111,'DATA UPDATE'!$T:$T,วิเคราะห์ข้อมูล!$R$2)</f>
        <v>0</v>
      </c>
      <c r="S1111" s="4">
        <f>SUMIFS('UPDATE STOCK'!$F:$F,'UPDATE STOCK'!$A:$A,A1111,'UPDATE STOCK'!$G:$G,$S$2)</f>
        <v>0</v>
      </c>
      <c r="T1111" s="4">
        <f>SUMIFS('UPDATE STOCK'!$F:$F,'UPDATE STOCK'!$A:$A,A1111,'UPDATE STOCK'!$G:$G,$T$2)</f>
        <v>13</v>
      </c>
      <c r="U1111" s="4">
        <f>SUMIFS('UPDATE STOCK'!$F:$F,'UPDATE STOCK'!$A:$A,วิเคราะห์ข้อมูล!A1111,'UPDATE STOCK'!$G:$G,$U$2)</f>
        <v>0</v>
      </c>
      <c r="V1111" s="4">
        <f>SUMIFS('UPDATE STOCK'!$F:$F,'UPDATE STOCK'!$A:$A,วิเคราะห์ข้อมูล!A1111,'UPDATE STOCK'!$G:$G,$V$2)</f>
        <v>0</v>
      </c>
      <c r="W1111" s="4"/>
      <c r="X1111" s="4"/>
      <c r="Y1111" s="4"/>
      <c r="Z1111" s="4"/>
      <c r="AA1111" s="4"/>
    </row>
    <row r="1112" spans="1:27" x14ac:dyDescent="0.2">
      <c r="A1112" s="12" t="s">
        <v>2199</v>
      </c>
      <c r="B1112" s="12" t="s">
        <v>2200</v>
      </c>
      <c r="C1112" s="5">
        <f>SUMIFS('DATA UPDATE'!$L:$L,'DATA UPDATE'!$E:$E,วิเคราะห์ข้อมูล!A1112,'DATA UPDATE'!$B:$B,วิเคราะห์ข้อมูล!$C$2)</f>
        <v>4</v>
      </c>
      <c r="D1112" s="5">
        <f>SUMIFS('DATA UPDATE'!$L:$L,'DATA UPDATE'!$E:$E,A1112,'DATA UPDATE'!$B:$B,$D$2)</f>
        <v>2</v>
      </c>
      <c r="E1112" s="5">
        <f>SUMIFS('DATA UPDATE'!$L:$L,'DATA UPDATE'!$E:$E,A1112,'DATA UPDATE'!$B:$B,$E$2)</f>
        <v>12</v>
      </c>
      <c r="F1112" s="5">
        <f>SUMIFS('DATA UPDATE'!$L:$L,'DATA UPDATE'!$E:$E,A1112,'DATA UPDATE'!$B:$B,$F$2)</f>
        <v>0</v>
      </c>
      <c r="G1112" s="5">
        <f>SUMIFS('DATA UPDATE'!$L:$L,'DATA UPDATE'!$E:$E,A1112,'DATA UPDATE'!$B:$B,$G$2)</f>
        <v>0</v>
      </c>
      <c r="H1112" s="5">
        <f>SUMIFS('DATA UPDATE'!$L:$L,'DATA UPDATE'!$E:$E,A1112,'DATA UPDATE'!$B:$B,$H$2)</f>
        <v>0</v>
      </c>
      <c r="I1112" s="5">
        <f t="shared" si="86"/>
        <v>18</v>
      </c>
      <c r="J1112" s="5">
        <f>SUMIFS('UPDATE STOCK'!F:F,'UPDATE STOCK'!A:A,วิเคราะห์ข้อมูล!A1112)</f>
        <v>31</v>
      </c>
      <c r="K1112" s="10">
        <f t="shared" si="87"/>
        <v>12</v>
      </c>
      <c r="L1112" s="5">
        <f t="shared" si="88"/>
        <v>0</v>
      </c>
      <c r="M1112" s="8">
        <f t="shared" si="89"/>
        <v>3.6</v>
      </c>
      <c r="N1112" s="7">
        <f t="shared" si="90"/>
        <v>-27.4</v>
      </c>
      <c r="O1112" s="4">
        <f>SUMIFS('DATA UPDATE'!$L:$L,'DATA UPDATE'!$E:$E,วิเคราะห์ข้อมูล!A1112,'DATA UPDATE'!$T:$T,วิเคราะห์ข้อมูล!$O$2)</f>
        <v>0</v>
      </c>
      <c r="P1112" s="4">
        <f>SUMIFS('DATA UPDATE'!$L:$L,'DATA UPDATE'!$E:$E,วิเคราะห์ข้อมูล!A1112,'DATA UPDATE'!$T:$T,วิเคราะห์ข้อมูล!$P$2)</f>
        <v>18</v>
      </c>
      <c r="Q1112" s="4">
        <f>SUMIFS('DATA UPDATE'!$L:$L,'DATA UPDATE'!$E:$E,วิเคราะห์ข้อมูล!A1112,'DATA UPDATE'!$T:$T,วิเคราะห์ข้อมูล!$Q$2)</f>
        <v>0</v>
      </c>
      <c r="R1112" s="4">
        <f>SUMIFS('DATA UPDATE'!$L:$L,'DATA UPDATE'!$D:$D,วิเคราะห์ข้อมูล!A1112,'DATA UPDATE'!$T:$T,วิเคราะห์ข้อมูล!$R$2)</f>
        <v>0</v>
      </c>
      <c r="S1112" s="4">
        <f>SUMIFS('UPDATE STOCK'!$F:$F,'UPDATE STOCK'!$A:$A,A1112,'UPDATE STOCK'!$G:$G,$S$2)</f>
        <v>0</v>
      </c>
      <c r="T1112" s="4">
        <f>SUMIFS('UPDATE STOCK'!$F:$F,'UPDATE STOCK'!$A:$A,A1112,'UPDATE STOCK'!$G:$G,$T$2)</f>
        <v>0</v>
      </c>
      <c r="U1112" s="4">
        <f>SUMIFS('UPDATE STOCK'!$F:$F,'UPDATE STOCK'!$A:$A,วิเคราะห์ข้อมูล!A1112,'UPDATE STOCK'!$G:$G,$U$2)</f>
        <v>0</v>
      </c>
      <c r="V1112" s="4">
        <f>SUMIFS('UPDATE STOCK'!$F:$F,'UPDATE STOCK'!$A:$A,วิเคราะห์ข้อมูล!A1112,'UPDATE STOCK'!$G:$G,$V$2)</f>
        <v>0</v>
      </c>
      <c r="W1112" s="4"/>
      <c r="X1112" s="4"/>
      <c r="Y1112" s="4"/>
      <c r="Z1112" s="4"/>
      <c r="AA1112" s="4"/>
    </row>
    <row r="1113" spans="1:27" x14ac:dyDescent="0.2">
      <c r="A1113" s="12" t="s">
        <v>2201</v>
      </c>
      <c r="B1113" s="12" t="s">
        <v>2202</v>
      </c>
      <c r="C1113" s="5">
        <f>SUMIFS('DATA UPDATE'!$L:$L,'DATA UPDATE'!$E:$E,วิเคราะห์ข้อมูล!A1113,'DATA UPDATE'!$B:$B,วิเคราะห์ข้อมูล!$C$2)</f>
        <v>1</v>
      </c>
      <c r="D1113" s="5">
        <f>SUMIFS('DATA UPDATE'!$L:$L,'DATA UPDATE'!$E:$E,A1113,'DATA UPDATE'!$B:$B,$D$2)</f>
        <v>0</v>
      </c>
      <c r="E1113" s="5">
        <f>SUMIFS('DATA UPDATE'!$L:$L,'DATA UPDATE'!$E:$E,A1113,'DATA UPDATE'!$B:$B,$E$2)</f>
        <v>0</v>
      </c>
      <c r="F1113" s="5">
        <f>SUMIFS('DATA UPDATE'!$L:$L,'DATA UPDATE'!$E:$E,A1113,'DATA UPDATE'!$B:$B,$F$2)</f>
        <v>14</v>
      </c>
      <c r="G1113" s="5">
        <f>SUMIFS('DATA UPDATE'!$L:$L,'DATA UPDATE'!$E:$E,A1113,'DATA UPDATE'!$B:$B,$G$2)</f>
        <v>7</v>
      </c>
      <c r="H1113" s="5">
        <f>SUMIFS('DATA UPDATE'!$L:$L,'DATA UPDATE'!$E:$E,A1113,'DATA UPDATE'!$B:$B,$H$2)</f>
        <v>1</v>
      </c>
      <c r="I1113" s="5">
        <f t="shared" si="86"/>
        <v>23</v>
      </c>
      <c r="J1113" s="5">
        <f>SUMIFS('UPDATE STOCK'!F:F,'UPDATE STOCK'!A:A,วิเคราะห์ข้อมูล!A1113)</f>
        <v>171</v>
      </c>
      <c r="K1113" s="10">
        <f t="shared" si="87"/>
        <v>14</v>
      </c>
      <c r="L1113" s="5">
        <f t="shared" si="88"/>
        <v>0</v>
      </c>
      <c r="M1113" s="8">
        <f t="shared" si="89"/>
        <v>4.4000000000000004</v>
      </c>
      <c r="N1113" s="7">
        <f t="shared" si="90"/>
        <v>-166.6</v>
      </c>
      <c r="O1113" s="4">
        <f>SUMIFS('DATA UPDATE'!$L:$L,'DATA UPDATE'!$E:$E,วิเคราะห์ข้อมูล!A1113,'DATA UPDATE'!$T:$T,วิเคราะห์ข้อมูล!$O$2)</f>
        <v>3</v>
      </c>
      <c r="P1113" s="4">
        <f>SUMIFS('DATA UPDATE'!$L:$L,'DATA UPDATE'!$E:$E,วิเคราะห์ข้อมูล!A1113,'DATA UPDATE'!$T:$T,วิเคราะห์ข้อมูล!$P$2)</f>
        <v>20</v>
      </c>
      <c r="Q1113" s="4">
        <f>SUMIFS('DATA UPDATE'!$L:$L,'DATA UPDATE'!$E:$E,วิเคราะห์ข้อมูล!A1113,'DATA UPDATE'!$T:$T,วิเคราะห์ข้อมูล!$Q$2)</f>
        <v>0</v>
      </c>
      <c r="R1113" s="4">
        <f>SUMIFS('DATA UPDATE'!$L:$L,'DATA UPDATE'!$D:$D,วิเคราะห์ข้อมูล!A1113,'DATA UPDATE'!$T:$T,วิเคราะห์ข้อมูล!$R$2)</f>
        <v>0</v>
      </c>
      <c r="S1113" s="4">
        <f>SUMIFS('UPDATE STOCK'!$F:$F,'UPDATE STOCK'!$A:$A,A1113,'UPDATE STOCK'!$G:$G,$S$2)</f>
        <v>15</v>
      </c>
      <c r="T1113" s="4">
        <f>SUMIFS('UPDATE STOCK'!$F:$F,'UPDATE STOCK'!$A:$A,A1113,'UPDATE STOCK'!$G:$G,$T$2)</f>
        <v>0</v>
      </c>
      <c r="U1113" s="4">
        <f>SUMIFS('UPDATE STOCK'!$F:$F,'UPDATE STOCK'!$A:$A,วิเคราะห์ข้อมูล!A1113,'UPDATE STOCK'!$G:$G,$U$2)</f>
        <v>0</v>
      </c>
      <c r="V1113" s="4">
        <f>SUMIFS('UPDATE STOCK'!$F:$F,'UPDATE STOCK'!$A:$A,วิเคราะห์ข้อมูล!A1113,'UPDATE STOCK'!$G:$G,$V$2)</f>
        <v>0</v>
      </c>
      <c r="W1113" s="4"/>
      <c r="X1113" s="4"/>
      <c r="Y1113" s="4"/>
      <c r="Z1113" s="4"/>
      <c r="AA1113" s="4"/>
    </row>
    <row r="1114" spans="1:27" x14ac:dyDescent="0.2">
      <c r="A1114" s="12" t="s">
        <v>2203</v>
      </c>
      <c r="B1114" s="12" t="s">
        <v>2204</v>
      </c>
      <c r="C1114" s="5">
        <f>SUMIFS('DATA UPDATE'!$L:$L,'DATA UPDATE'!$E:$E,วิเคราะห์ข้อมูล!A1114,'DATA UPDATE'!$B:$B,วิเคราะห์ข้อมูล!$C$2)</f>
        <v>2</v>
      </c>
      <c r="D1114" s="5">
        <f>SUMIFS('DATA UPDATE'!$L:$L,'DATA UPDATE'!$E:$E,A1114,'DATA UPDATE'!$B:$B,$D$2)</f>
        <v>0</v>
      </c>
      <c r="E1114" s="5">
        <f>SUMIFS('DATA UPDATE'!$L:$L,'DATA UPDATE'!$E:$E,A1114,'DATA UPDATE'!$B:$B,$E$2)</f>
        <v>2</v>
      </c>
      <c r="F1114" s="5">
        <f>SUMIFS('DATA UPDATE'!$L:$L,'DATA UPDATE'!$E:$E,A1114,'DATA UPDATE'!$B:$B,$F$2)</f>
        <v>10</v>
      </c>
      <c r="G1114" s="5">
        <f>SUMIFS('DATA UPDATE'!$L:$L,'DATA UPDATE'!$E:$E,A1114,'DATA UPDATE'!$B:$B,$G$2)</f>
        <v>3</v>
      </c>
      <c r="H1114" s="5">
        <f>SUMIFS('DATA UPDATE'!$L:$L,'DATA UPDATE'!$E:$E,A1114,'DATA UPDATE'!$B:$B,$H$2)</f>
        <v>0</v>
      </c>
      <c r="I1114" s="5">
        <f t="shared" si="86"/>
        <v>17</v>
      </c>
      <c r="J1114" s="9">
        <f>SUMIFS('UPDATE STOCK'!F:F,'UPDATE STOCK'!A:A,วิเคราะห์ข้อมูล!A1114)</f>
        <v>641</v>
      </c>
      <c r="K1114" s="10">
        <f t="shared" si="87"/>
        <v>10</v>
      </c>
      <c r="L1114" s="5">
        <f t="shared" si="88"/>
        <v>0</v>
      </c>
      <c r="M1114" s="8">
        <f t="shared" si="89"/>
        <v>3.4</v>
      </c>
      <c r="N1114" s="7">
        <f t="shared" si="90"/>
        <v>-637.6</v>
      </c>
      <c r="O1114" s="4">
        <f>SUMIFS('DATA UPDATE'!$L:$L,'DATA UPDATE'!$E:$E,วิเคราะห์ข้อมูล!A1114,'DATA UPDATE'!$T:$T,วิเคราะห์ข้อมูล!$O$2)</f>
        <v>1</v>
      </c>
      <c r="P1114" s="4">
        <f>SUMIFS('DATA UPDATE'!$L:$L,'DATA UPDATE'!$E:$E,วิเคราะห์ข้อมูล!A1114,'DATA UPDATE'!$T:$T,วิเคราะห์ข้อมูล!$P$2)</f>
        <v>15</v>
      </c>
      <c r="Q1114" s="4">
        <f>SUMIFS('DATA UPDATE'!$L:$L,'DATA UPDATE'!$E:$E,วิเคราะห์ข้อมูล!A1114,'DATA UPDATE'!$T:$T,วิเคราะห์ข้อมูล!$Q$2)</f>
        <v>1</v>
      </c>
      <c r="R1114" s="4">
        <f>SUMIFS('DATA UPDATE'!$L:$L,'DATA UPDATE'!$D:$D,วิเคราะห์ข้อมูล!A1114,'DATA UPDATE'!$T:$T,วิเคราะห์ข้อมูล!$R$2)</f>
        <v>0</v>
      </c>
      <c r="S1114" s="4">
        <f>SUMIFS('UPDATE STOCK'!$F:$F,'UPDATE STOCK'!$A:$A,A1114,'UPDATE STOCK'!$G:$G,$S$2)</f>
        <v>19</v>
      </c>
      <c r="T1114" s="4">
        <f>SUMIFS('UPDATE STOCK'!$F:$F,'UPDATE STOCK'!$A:$A,A1114,'UPDATE STOCK'!$G:$G,$T$2)</f>
        <v>5</v>
      </c>
      <c r="U1114" s="4">
        <f>SUMIFS('UPDATE STOCK'!$F:$F,'UPDATE STOCK'!$A:$A,วิเคราะห์ข้อมูล!A1114,'UPDATE STOCK'!$G:$G,$U$2)</f>
        <v>0</v>
      </c>
      <c r="V1114" s="4">
        <f>SUMIFS('UPDATE STOCK'!$F:$F,'UPDATE STOCK'!$A:$A,วิเคราะห์ข้อมูล!A1114,'UPDATE STOCK'!$G:$G,$V$2)</f>
        <v>0</v>
      </c>
      <c r="W1114" s="4"/>
      <c r="X1114" s="4"/>
      <c r="Y1114" s="4"/>
      <c r="Z1114" s="4"/>
      <c r="AA1114" s="4"/>
    </row>
    <row r="1115" spans="1:27" x14ac:dyDescent="0.2">
      <c r="A1115" s="12" t="s">
        <v>2205</v>
      </c>
      <c r="B1115" s="12" t="s">
        <v>2206</v>
      </c>
      <c r="C1115" s="5">
        <f>SUMIFS('DATA UPDATE'!$L:$L,'DATA UPDATE'!$E:$E,วิเคราะห์ข้อมูล!A1115,'DATA UPDATE'!$B:$B,วิเคราะห์ข้อมูล!$C$2)</f>
        <v>16</v>
      </c>
      <c r="D1115" s="5">
        <f>SUMIFS('DATA UPDATE'!$L:$L,'DATA UPDATE'!$E:$E,A1115,'DATA UPDATE'!$B:$B,$D$2)</f>
        <v>7</v>
      </c>
      <c r="E1115" s="5">
        <f>SUMIFS('DATA UPDATE'!$L:$L,'DATA UPDATE'!$E:$E,A1115,'DATA UPDATE'!$B:$B,$E$2)</f>
        <v>2</v>
      </c>
      <c r="F1115" s="5">
        <f>SUMIFS('DATA UPDATE'!$L:$L,'DATA UPDATE'!$E:$E,A1115,'DATA UPDATE'!$B:$B,$F$2)</f>
        <v>0</v>
      </c>
      <c r="G1115" s="5">
        <f>SUMIFS('DATA UPDATE'!$L:$L,'DATA UPDATE'!$E:$E,A1115,'DATA UPDATE'!$B:$B,$G$2)</f>
        <v>2</v>
      </c>
      <c r="H1115" s="5">
        <f>SUMIFS('DATA UPDATE'!$L:$L,'DATA UPDATE'!$E:$E,A1115,'DATA UPDATE'!$B:$B,$H$2)</f>
        <v>1</v>
      </c>
      <c r="I1115" s="5">
        <f t="shared" si="86"/>
        <v>28</v>
      </c>
      <c r="J1115" s="5">
        <f>SUMIFS('UPDATE STOCK'!F:F,'UPDATE STOCK'!A:A,วิเคราะห์ข้อมูล!A1115)</f>
        <v>620</v>
      </c>
      <c r="K1115" s="10">
        <f t="shared" si="87"/>
        <v>16</v>
      </c>
      <c r="L1115" s="5">
        <f t="shared" si="88"/>
        <v>0</v>
      </c>
      <c r="M1115" s="8">
        <f t="shared" si="89"/>
        <v>5.4</v>
      </c>
      <c r="N1115" s="7">
        <f t="shared" si="90"/>
        <v>-614.6</v>
      </c>
      <c r="O1115" s="4">
        <f>SUMIFS('DATA UPDATE'!$L:$L,'DATA UPDATE'!$E:$E,วิเคราะห์ข้อมูล!A1115,'DATA UPDATE'!$T:$T,วิเคราะห์ข้อมูล!$O$2)</f>
        <v>0</v>
      </c>
      <c r="P1115" s="4">
        <f>SUMIFS('DATA UPDATE'!$L:$L,'DATA UPDATE'!$E:$E,วิเคราะห์ข้อมูล!A1115,'DATA UPDATE'!$T:$T,วิเคราะห์ข้อมูล!$P$2)</f>
        <v>6</v>
      </c>
      <c r="Q1115" s="4">
        <f>SUMIFS('DATA UPDATE'!$L:$L,'DATA UPDATE'!$E:$E,วิเคราะห์ข้อมูล!A1115,'DATA UPDATE'!$T:$T,วิเคราะห์ข้อมูล!$Q$2)</f>
        <v>22</v>
      </c>
      <c r="R1115" s="4">
        <f>SUMIFS('DATA UPDATE'!$L:$L,'DATA UPDATE'!$D:$D,วิเคราะห์ข้อมูล!A1115,'DATA UPDATE'!$T:$T,วิเคราะห์ข้อมูล!$R$2)</f>
        <v>0</v>
      </c>
      <c r="S1115" s="4">
        <f>SUMIFS('UPDATE STOCK'!$F:$F,'UPDATE STOCK'!$A:$A,A1115,'UPDATE STOCK'!$G:$G,$S$2)</f>
        <v>19</v>
      </c>
      <c r="T1115" s="4">
        <f>SUMIFS('UPDATE STOCK'!$F:$F,'UPDATE STOCK'!$A:$A,A1115,'UPDATE STOCK'!$G:$G,$T$2)</f>
        <v>0</v>
      </c>
      <c r="U1115" s="4">
        <f>SUMIFS('UPDATE STOCK'!$F:$F,'UPDATE STOCK'!$A:$A,วิเคราะห์ข้อมูล!A1115,'UPDATE STOCK'!$G:$G,$U$2)</f>
        <v>10</v>
      </c>
      <c r="V1115" s="4">
        <f>SUMIFS('UPDATE STOCK'!$F:$F,'UPDATE STOCK'!$A:$A,วิเคราะห์ข้อมูล!A1115,'UPDATE STOCK'!$G:$G,$V$2)</f>
        <v>0</v>
      </c>
      <c r="W1115" s="4"/>
      <c r="X1115" s="4"/>
      <c r="Y1115" s="4"/>
      <c r="Z1115" s="4"/>
      <c r="AA1115" s="4"/>
    </row>
    <row r="1116" spans="1:27" x14ac:dyDescent="0.2">
      <c r="A1116" s="12" t="s">
        <v>2207</v>
      </c>
      <c r="B1116" s="12" t="s">
        <v>2208</v>
      </c>
      <c r="C1116" s="5">
        <f>SUMIFS('DATA UPDATE'!$L:$L,'DATA UPDATE'!$E:$E,วิเคราะห์ข้อมูล!A1116,'DATA UPDATE'!$B:$B,วิเคราะห์ข้อมูล!$C$2)</f>
        <v>3</v>
      </c>
      <c r="D1116" s="5">
        <f>SUMIFS('DATA UPDATE'!$L:$L,'DATA UPDATE'!$E:$E,A1116,'DATA UPDATE'!$B:$B,$D$2)</f>
        <v>6</v>
      </c>
      <c r="E1116" s="5">
        <f>SUMIFS('DATA UPDATE'!$L:$L,'DATA UPDATE'!$E:$E,A1116,'DATA UPDATE'!$B:$B,$E$2)</f>
        <v>9</v>
      </c>
      <c r="F1116" s="5">
        <f>SUMIFS('DATA UPDATE'!$L:$L,'DATA UPDATE'!$E:$E,A1116,'DATA UPDATE'!$B:$B,$F$2)</f>
        <v>4</v>
      </c>
      <c r="G1116" s="5">
        <f>SUMIFS('DATA UPDATE'!$L:$L,'DATA UPDATE'!$E:$E,A1116,'DATA UPDATE'!$B:$B,$G$2)</f>
        <v>5</v>
      </c>
      <c r="H1116" s="5">
        <f>SUMIFS('DATA UPDATE'!$L:$L,'DATA UPDATE'!$E:$E,A1116,'DATA UPDATE'!$B:$B,$H$2)</f>
        <v>2</v>
      </c>
      <c r="I1116" s="5">
        <f t="shared" si="86"/>
        <v>29</v>
      </c>
      <c r="J1116" s="5">
        <f>SUMIFS('UPDATE STOCK'!F:F,'UPDATE STOCK'!A:A,วิเคราะห์ข้อมูล!A1116)</f>
        <v>530</v>
      </c>
      <c r="K1116" s="10">
        <f t="shared" si="87"/>
        <v>9</v>
      </c>
      <c r="L1116" s="5">
        <f t="shared" si="88"/>
        <v>3</v>
      </c>
      <c r="M1116" s="8">
        <f t="shared" si="89"/>
        <v>5.4</v>
      </c>
      <c r="N1116" s="7">
        <f t="shared" si="90"/>
        <v>-524.6</v>
      </c>
      <c r="O1116" s="4">
        <f>SUMIFS('DATA UPDATE'!$L:$L,'DATA UPDATE'!$E:$E,วิเคราะห์ข้อมูล!A1116,'DATA UPDATE'!$T:$T,วิเคราะห์ข้อมูล!$O$2)</f>
        <v>1</v>
      </c>
      <c r="P1116" s="4">
        <f>SUMIFS('DATA UPDATE'!$L:$L,'DATA UPDATE'!$E:$E,วิเคราะห์ข้อมูล!A1116,'DATA UPDATE'!$T:$T,วิเคราะห์ข้อมูล!$P$2)</f>
        <v>0</v>
      </c>
      <c r="Q1116" s="4">
        <f>SUMIFS('DATA UPDATE'!$L:$L,'DATA UPDATE'!$E:$E,วิเคราะห์ข้อมูล!A1116,'DATA UPDATE'!$T:$T,วิเคราะห์ข้อมูล!$Q$2)</f>
        <v>28</v>
      </c>
      <c r="R1116" s="4">
        <f>SUMIFS('DATA UPDATE'!$L:$L,'DATA UPDATE'!$D:$D,วิเคราะห์ข้อมูล!A1116,'DATA UPDATE'!$T:$T,วิเคราะห์ข้อมูล!$R$2)</f>
        <v>0</v>
      </c>
      <c r="S1116" s="4">
        <f>SUMIFS('UPDATE STOCK'!$F:$F,'UPDATE STOCK'!$A:$A,A1116,'UPDATE STOCK'!$G:$G,$S$2)</f>
        <v>18</v>
      </c>
      <c r="T1116" s="4">
        <f>SUMIFS('UPDATE STOCK'!$F:$F,'UPDATE STOCK'!$A:$A,A1116,'UPDATE STOCK'!$G:$G,$T$2)</f>
        <v>0</v>
      </c>
      <c r="U1116" s="4">
        <f>SUMIFS('UPDATE STOCK'!$F:$F,'UPDATE STOCK'!$A:$A,วิเคราะห์ข้อมูล!A1116,'UPDATE STOCK'!$G:$G,$U$2)</f>
        <v>3</v>
      </c>
      <c r="V1116" s="4">
        <f>SUMIFS('UPDATE STOCK'!$F:$F,'UPDATE STOCK'!$A:$A,วิเคราะห์ข้อมูล!A1116,'UPDATE STOCK'!$G:$G,$V$2)</f>
        <v>0</v>
      </c>
      <c r="W1116" s="4"/>
      <c r="X1116" s="4"/>
      <c r="Y1116" s="4"/>
      <c r="Z1116" s="4"/>
      <c r="AA1116" s="4"/>
    </row>
    <row r="1117" spans="1:27" x14ac:dyDescent="0.2">
      <c r="A1117" s="12" t="s">
        <v>2209</v>
      </c>
      <c r="B1117" s="12" t="s">
        <v>2210</v>
      </c>
      <c r="C1117" s="5">
        <f>SUMIFS('DATA UPDATE'!$L:$L,'DATA UPDATE'!$E:$E,วิเคราะห์ข้อมูล!A1117,'DATA UPDATE'!$B:$B,วิเคราะห์ข้อมูล!$C$2)</f>
        <v>0</v>
      </c>
      <c r="D1117" s="5">
        <f>SUMIFS('DATA UPDATE'!$L:$L,'DATA UPDATE'!$E:$E,A1117,'DATA UPDATE'!$B:$B,$D$2)</f>
        <v>0</v>
      </c>
      <c r="E1117" s="5">
        <f>SUMIFS('DATA UPDATE'!$L:$L,'DATA UPDATE'!$E:$E,A1117,'DATA UPDATE'!$B:$B,$E$2)</f>
        <v>1</v>
      </c>
      <c r="F1117" s="5">
        <f>SUMIFS('DATA UPDATE'!$L:$L,'DATA UPDATE'!$E:$E,A1117,'DATA UPDATE'!$B:$B,$F$2)</f>
        <v>0</v>
      </c>
      <c r="G1117" s="5">
        <f>SUMIFS('DATA UPDATE'!$L:$L,'DATA UPDATE'!$E:$E,A1117,'DATA UPDATE'!$B:$B,$G$2)</f>
        <v>0</v>
      </c>
      <c r="H1117" s="5">
        <f>SUMIFS('DATA UPDATE'!$L:$L,'DATA UPDATE'!$E:$E,A1117,'DATA UPDATE'!$B:$B,$H$2)</f>
        <v>0</v>
      </c>
      <c r="I1117" s="5">
        <f t="shared" si="86"/>
        <v>1</v>
      </c>
      <c r="J1117" s="9">
        <f>SUMIFS('UPDATE STOCK'!F:F,'UPDATE STOCK'!A:A,วิเคราะห์ข้อมูล!A1117)</f>
        <v>0</v>
      </c>
      <c r="K1117" s="10">
        <f t="shared" si="87"/>
        <v>1</v>
      </c>
      <c r="L1117" s="5">
        <f t="shared" si="88"/>
        <v>0</v>
      </c>
      <c r="M1117" s="8">
        <f t="shared" si="89"/>
        <v>0.2</v>
      </c>
      <c r="N1117" s="7">
        <f t="shared" si="90"/>
        <v>0.2</v>
      </c>
      <c r="O1117" s="4">
        <f>SUMIFS('DATA UPDATE'!$L:$L,'DATA UPDATE'!$E:$E,วิเคราะห์ข้อมูล!A1117,'DATA UPDATE'!$T:$T,วิเคราะห์ข้อมูล!$O$2)</f>
        <v>0</v>
      </c>
      <c r="P1117" s="4">
        <f>SUMIFS('DATA UPDATE'!$L:$L,'DATA UPDATE'!$E:$E,วิเคราะห์ข้อมูล!A1117,'DATA UPDATE'!$T:$T,วิเคราะห์ข้อมูล!$P$2)</f>
        <v>1</v>
      </c>
      <c r="Q1117" s="4">
        <f>SUMIFS('DATA UPDATE'!$L:$L,'DATA UPDATE'!$E:$E,วิเคราะห์ข้อมูล!A1117,'DATA UPDATE'!$T:$T,วิเคราะห์ข้อมูล!$Q$2)</f>
        <v>0</v>
      </c>
      <c r="R1117" s="4">
        <f>SUMIFS('DATA UPDATE'!$L:$L,'DATA UPDATE'!$D:$D,วิเคราะห์ข้อมูล!A1117,'DATA UPDATE'!$T:$T,วิเคราะห์ข้อมูล!$R$2)</f>
        <v>0</v>
      </c>
      <c r="S1117" s="4">
        <f>SUMIFS('UPDATE STOCK'!$F:$F,'UPDATE STOCK'!$A:$A,A1117,'UPDATE STOCK'!$G:$G,$S$2)</f>
        <v>0</v>
      </c>
      <c r="T1117" s="4">
        <f>SUMIFS('UPDATE STOCK'!$F:$F,'UPDATE STOCK'!$A:$A,A1117,'UPDATE STOCK'!$G:$G,$T$2)</f>
        <v>0</v>
      </c>
      <c r="U1117" s="4">
        <f>SUMIFS('UPDATE STOCK'!$F:$F,'UPDATE STOCK'!$A:$A,วิเคราะห์ข้อมูล!A1117,'UPDATE STOCK'!$G:$G,$U$2)</f>
        <v>0</v>
      </c>
      <c r="V1117" s="4">
        <f>SUMIFS('UPDATE STOCK'!$F:$F,'UPDATE STOCK'!$A:$A,วิเคราะห์ข้อมูล!A1117,'UPDATE STOCK'!$G:$G,$V$2)</f>
        <v>0</v>
      </c>
      <c r="W1117" s="4"/>
      <c r="X1117" s="4"/>
      <c r="Y1117" s="4"/>
      <c r="Z1117" s="4"/>
      <c r="AA1117" s="4"/>
    </row>
    <row r="1118" spans="1:27" x14ac:dyDescent="0.2">
      <c r="A1118" s="12" t="s">
        <v>2211</v>
      </c>
      <c r="B1118" s="12" t="s">
        <v>2212</v>
      </c>
      <c r="C1118" s="5">
        <f>SUMIFS('DATA UPDATE'!$L:$L,'DATA UPDATE'!$E:$E,วิเคราะห์ข้อมูล!A1118,'DATA UPDATE'!$B:$B,วิเคราะห์ข้อมูล!$C$2)</f>
        <v>0</v>
      </c>
      <c r="D1118" s="5">
        <f>SUMIFS('DATA UPDATE'!$L:$L,'DATA UPDATE'!$E:$E,A1118,'DATA UPDATE'!$B:$B,$D$2)</f>
        <v>0</v>
      </c>
      <c r="E1118" s="5">
        <f>SUMIFS('DATA UPDATE'!$L:$L,'DATA UPDATE'!$E:$E,A1118,'DATA UPDATE'!$B:$B,$E$2)</f>
        <v>0</v>
      </c>
      <c r="F1118" s="5">
        <f>SUMIFS('DATA UPDATE'!$L:$L,'DATA UPDATE'!$E:$E,A1118,'DATA UPDATE'!$B:$B,$F$2)</f>
        <v>1</v>
      </c>
      <c r="G1118" s="5">
        <f>SUMIFS('DATA UPDATE'!$L:$L,'DATA UPDATE'!$E:$E,A1118,'DATA UPDATE'!$B:$B,$G$2)</f>
        <v>0</v>
      </c>
      <c r="H1118" s="5">
        <f>SUMIFS('DATA UPDATE'!$L:$L,'DATA UPDATE'!$E:$E,A1118,'DATA UPDATE'!$B:$B,$H$2)</f>
        <v>0</v>
      </c>
      <c r="I1118" s="5">
        <f t="shared" si="86"/>
        <v>1</v>
      </c>
      <c r="J1118" s="9">
        <f>SUMIFS('UPDATE STOCK'!F:F,'UPDATE STOCK'!A:A,วิเคราะห์ข้อมูล!A1118)</f>
        <v>0</v>
      </c>
      <c r="K1118" s="10">
        <f t="shared" si="87"/>
        <v>1</v>
      </c>
      <c r="L1118" s="5">
        <f t="shared" si="88"/>
        <v>0</v>
      </c>
      <c r="M1118" s="8">
        <f t="shared" si="89"/>
        <v>0.2</v>
      </c>
      <c r="N1118" s="7">
        <f t="shared" si="90"/>
        <v>0.2</v>
      </c>
      <c r="O1118" s="4">
        <f>SUMIFS('DATA UPDATE'!$L:$L,'DATA UPDATE'!$E:$E,วิเคราะห์ข้อมูล!A1118,'DATA UPDATE'!$T:$T,วิเคราะห์ข้อมูล!$O$2)</f>
        <v>0</v>
      </c>
      <c r="P1118" s="4">
        <f>SUMIFS('DATA UPDATE'!$L:$L,'DATA UPDATE'!$E:$E,วิเคราะห์ข้อมูล!A1118,'DATA UPDATE'!$T:$T,วิเคราะห์ข้อมูล!$P$2)</f>
        <v>1</v>
      </c>
      <c r="Q1118" s="4">
        <f>SUMIFS('DATA UPDATE'!$L:$L,'DATA UPDATE'!$E:$E,วิเคราะห์ข้อมูล!A1118,'DATA UPDATE'!$T:$T,วิเคราะห์ข้อมูล!$Q$2)</f>
        <v>0</v>
      </c>
      <c r="R1118" s="4">
        <f>SUMIFS('DATA UPDATE'!$L:$L,'DATA UPDATE'!$D:$D,วิเคราะห์ข้อมูล!A1118,'DATA UPDATE'!$T:$T,วิเคราะห์ข้อมูล!$R$2)</f>
        <v>0</v>
      </c>
      <c r="S1118" s="4">
        <f>SUMIFS('UPDATE STOCK'!$F:$F,'UPDATE STOCK'!$A:$A,A1118,'UPDATE STOCK'!$G:$G,$S$2)</f>
        <v>0</v>
      </c>
      <c r="T1118" s="4">
        <f>SUMIFS('UPDATE STOCK'!$F:$F,'UPDATE STOCK'!$A:$A,A1118,'UPDATE STOCK'!$G:$G,$T$2)</f>
        <v>0</v>
      </c>
      <c r="U1118" s="4">
        <f>SUMIFS('UPDATE STOCK'!$F:$F,'UPDATE STOCK'!$A:$A,วิเคราะห์ข้อมูล!A1118,'UPDATE STOCK'!$G:$G,$U$2)</f>
        <v>0</v>
      </c>
      <c r="V1118" s="4">
        <f>SUMIFS('UPDATE STOCK'!$F:$F,'UPDATE STOCK'!$A:$A,วิเคราะห์ข้อมูล!A1118,'UPDATE STOCK'!$G:$G,$V$2)</f>
        <v>0</v>
      </c>
      <c r="W1118" s="4"/>
      <c r="X1118" s="4"/>
      <c r="Y1118" s="4"/>
      <c r="Z1118" s="4"/>
      <c r="AA1118" s="4"/>
    </row>
    <row r="1119" spans="1:27" x14ac:dyDescent="0.2">
      <c r="A1119" s="12" t="s">
        <v>2213</v>
      </c>
      <c r="B1119" s="12" t="s">
        <v>2214</v>
      </c>
      <c r="C1119" s="5">
        <f>SUMIFS('DATA UPDATE'!$L:$L,'DATA UPDATE'!$E:$E,วิเคราะห์ข้อมูล!A1119,'DATA UPDATE'!$B:$B,วิเคราะห์ข้อมูล!$C$2)</f>
        <v>2</v>
      </c>
      <c r="D1119" s="5">
        <f>SUMIFS('DATA UPDATE'!$L:$L,'DATA UPDATE'!$E:$E,A1119,'DATA UPDATE'!$B:$B,$D$2)</f>
        <v>0</v>
      </c>
      <c r="E1119" s="5">
        <f>SUMIFS('DATA UPDATE'!$L:$L,'DATA UPDATE'!$E:$E,A1119,'DATA UPDATE'!$B:$B,$E$2)</f>
        <v>0</v>
      </c>
      <c r="F1119" s="5">
        <f>SUMIFS('DATA UPDATE'!$L:$L,'DATA UPDATE'!$E:$E,A1119,'DATA UPDATE'!$B:$B,$F$2)</f>
        <v>0</v>
      </c>
      <c r="G1119" s="5">
        <f>SUMIFS('DATA UPDATE'!$L:$L,'DATA UPDATE'!$E:$E,A1119,'DATA UPDATE'!$B:$B,$G$2)</f>
        <v>2</v>
      </c>
      <c r="H1119" s="5">
        <f>SUMIFS('DATA UPDATE'!$L:$L,'DATA UPDATE'!$E:$E,A1119,'DATA UPDATE'!$B:$B,$H$2)</f>
        <v>0</v>
      </c>
      <c r="I1119" s="5">
        <f t="shared" si="86"/>
        <v>4</v>
      </c>
      <c r="J1119" s="5">
        <f>SUMIFS('UPDATE STOCK'!F:F,'UPDATE STOCK'!A:A,วิเคราะห์ข้อมูล!A1119)</f>
        <v>0</v>
      </c>
      <c r="K1119" s="10">
        <f t="shared" si="87"/>
        <v>2</v>
      </c>
      <c r="L1119" s="5">
        <f t="shared" si="88"/>
        <v>0</v>
      </c>
      <c r="M1119" s="8">
        <f t="shared" si="89"/>
        <v>0.8</v>
      </c>
      <c r="N1119" s="7">
        <f t="shared" si="90"/>
        <v>0.8</v>
      </c>
      <c r="O1119" s="4">
        <f>SUMIFS('DATA UPDATE'!$L:$L,'DATA UPDATE'!$E:$E,วิเคราะห์ข้อมูล!A1119,'DATA UPDATE'!$T:$T,วิเคราะห์ข้อมูล!$O$2)</f>
        <v>0</v>
      </c>
      <c r="P1119" s="4">
        <f>SUMIFS('DATA UPDATE'!$L:$L,'DATA UPDATE'!$E:$E,วิเคราะห์ข้อมูล!A1119,'DATA UPDATE'!$T:$T,วิเคราะห์ข้อมูล!$P$2)</f>
        <v>0</v>
      </c>
      <c r="Q1119" s="4">
        <f>SUMIFS('DATA UPDATE'!$L:$L,'DATA UPDATE'!$E:$E,วิเคราะห์ข้อมูล!A1119,'DATA UPDATE'!$T:$T,วิเคราะห์ข้อมูล!$Q$2)</f>
        <v>0</v>
      </c>
      <c r="R1119" s="4">
        <f>SUMIFS('DATA UPDATE'!$L:$L,'DATA UPDATE'!$D:$D,วิเคราะห์ข้อมูล!A1119,'DATA UPDATE'!$T:$T,วิเคราะห์ข้อมูล!$R$2)</f>
        <v>0</v>
      </c>
      <c r="S1119" s="4">
        <f>SUMIFS('UPDATE STOCK'!$F:$F,'UPDATE STOCK'!$A:$A,A1119,'UPDATE STOCK'!$G:$G,$S$2)</f>
        <v>0</v>
      </c>
      <c r="T1119" s="4">
        <f>SUMIFS('UPDATE STOCK'!$F:$F,'UPDATE STOCK'!$A:$A,A1119,'UPDATE STOCK'!$G:$G,$T$2)</f>
        <v>0</v>
      </c>
      <c r="U1119" s="4">
        <f>SUMIFS('UPDATE STOCK'!$F:$F,'UPDATE STOCK'!$A:$A,วิเคราะห์ข้อมูล!A1119,'UPDATE STOCK'!$G:$G,$U$2)</f>
        <v>0</v>
      </c>
      <c r="V1119" s="4">
        <f>SUMIFS('UPDATE STOCK'!$F:$F,'UPDATE STOCK'!$A:$A,วิเคราะห์ข้อมูล!A1119,'UPDATE STOCK'!$G:$G,$V$2)</f>
        <v>0</v>
      </c>
      <c r="W1119" s="4"/>
      <c r="X1119" s="4"/>
      <c r="Y1119" s="4"/>
      <c r="Z1119" s="4"/>
      <c r="AA1119" s="4"/>
    </row>
    <row r="1120" spans="1:27" x14ac:dyDescent="0.2">
      <c r="A1120" s="12" t="s">
        <v>2215</v>
      </c>
      <c r="B1120" s="12" t="s">
        <v>2216</v>
      </c>
      <c r="C1120" s="5">
        <f>SUMIFS('DATA UPDATE'!$L:$L,'DATA UPDATE'!$E:$E,วิเคราะห์ข้อมูล!A1120,'DATA UPDATE'!$B:$B,วิเคราะห์ข้อมูล!$C$2)</f>
        <v>0</v>
      </c>
      <c r="D1120" s="5">
        <f>SUMIFS('DATA UPDATE'!$L:$L,'DATA UPDATE'!$E:$E,A1120,'DATA UPDATE'!$B:$B,$D$2)</f>
        <v>0</v>
      </c>
      <c r="E1120" s="5">
        <f>SUMIFS('DATA UPDATE'!$L:$L,'DATA UPDATE'!$E:$E,A1120,'DATA UPDATE'!$B:$B,$E$2)</f>
        <v>0</v>
      </c>
      <c r="F1120" s="5">
        <f>SUMIFS('DATA UPDATE'!$L:$L,'DATA UPDATE'!$E:$E,A1120,'DATA UPDATE'!$B:$B,$F$2)</f>
        <v>2</v>
      </c>
      <c r="G1120" s="5">
        <f>SUMIFS('DATA UPDATE'!$L:$L,'DATA UPDATE'!$E:$E,A1120,'DATA UPDATE'!$B:$B,$G$2)</f>
        <v>0</v>
      </c>
      <c r="H1120" s="5">
        <f>SUMIFS('DATA UPDATE'!$L:$L,'DATA UPDATE'!$E:$E,A1120,'DATA UPDATE'!$B:$B,$H$2)</f>
        <v>0</v>
      </c>
      <c r="I1120" s="5">
        <f t="shared" si="86"/>
        <v>2</v>
      </c>
      <c r="J1120" s="5">
        <f>SUMIFS('UPDATE STOCK'!F:F,'UPDATE STOCK'!A:A,วิเคราะห์ข้อมูล!A1120)</f>
        <v>0</v>
      </c>
      <c r="K1120" s="5">
        <f t="shared" si="87"/>
        <v>2</v>
      </c>
      <c r="L1120" s="5">
        <f t="shared" si="88"/>
        <v>0</v>
      </c>
      <c r="M1120" s="8">
        <f t="shared" si="89"/>
        <v>0.4</v>
      </c>
      <c r="N1120" s="7">
        <f t="shared" si="90"/>
        <v>0.4</v>
      </c>
      <c r="O1120" s="4">
        <f>SUMIFS('DATA UPDATE'!$L:$L,'DATA UPDATE'!$E:$E,วิเคราะห์ข้อมูล!A1120,'DATA UPDATE'!$T:$T,วิเคราะห์ข้อมูล!$O$2)</f>
        <v>0</v>
      </c>
      <c r="P1120" s="4">
        <f>SUMIFS('DATA UPDATE'!$L:$L,'DATA UPDATE'!$E:$E,วิเคราะห์ข้อมูล!A1120,'DATA UPDATE'!$T:$T,วิเคราะห์ข้อมูล!$P$2)</f>
        <v>2</v>
      </c>
      <c r="Q1120" s="4">
        <f>SUMIFS('DATA UPDATE'!$L:$L,'DATA UPDATE'!$E:$E,วิเคราะห์ข้อมูล!A1120,'DATA UPDATE'!$T:$T,วิเคราะห์ข้อมูล!$Q$2)</f>
        <v>0</v>
      </c>
      <c r="R1120" s="4">
        <f>SUMIFS('DATA UPDATE'!$L:$L,'DATA UPDATE'!$D:$D,วิเคราะห์ข้อมูล!A1120,'DATA UPDATE'!$T:$T,วิเคราะห์ข้อมูล!$R$2)</f>
        <v>0</v>
      </c>
      <c r="S1120" s="4">
        <f>SUMIFS('UPDATE STOCK'!$F:$F,'UPDATE STOCK'!$A:$A,A1120,'UPDATE STOCK'!$G:$G,$S$2)</f>
        <v>0</v>
      </c>
      <c r="T1120" s="4">
        <f>SUMIFS('UPDATE STOCK'!$F:$F,'UPDATE STOCK'!$A:$A,A1120,'UPDATE STOCK'!$G:$G,$T$2)</f>
        <v>0</v>
      </c>
      <c r="U1120" s="4">
        <f>SUMIFS('UPDATE STOCK'!$F:$F,'UPDATE STOCK'!$A:$A,วิเคราะห์ข้อมูล!A1120,'UPDATE STOCK'!$G:$G,$U$2)</f>
        <v>0</v>
      </c>
      <c r="V1120" s="4">
        <f>SUMIFS('UPDATE STOCK'!$F:$F,'UPDATE STOCK'!$A:$A,วิเคราะห์ข้อมูล!A1120,'UPDATE STOCK'!$G:$G,$V$2)</f>
        <v>0</v>
      </c>
      <c r="W1120" s="4"/>
      <c r="X1120" s="4"/>
      <c r="Y1120" s="4"/>
      <c r="Z1120" s="4"/>
      <c r="AA1120" s="4"/>
    </row>
    <row r="1121" spans="1:27" x14ac:dyDescent="0.2">
      <c r="A1121" s="12" t="s">
        <v>2217</v>
      </c>
      <c r="B1121" s="12" t="s">
        <v>2218</v>
      </c>
      <c r="C1121" s="5">
        <f>SUMIFS('DATA UPDATE'!$L:$L,'DATA UPDATE'!$E:$E,วิเคราะห์ข้อมูล!A1121,'DATA UPDATE'!$B:$B,วิเคราะห์ข้อมูล!$C$2)</f>
        <v>0</v>
      </c>
      <c r="D1121" s="5">
        <f>SUMIFS('DATA UPDATE'!$L:$L,'DATA UPDATE'!$E:$E,A1121,'DATA UPDATE'!$B:$B,$D$2)</f>
        <v>0</v>
      </c>
      <c r="E1121" s="5">
        <f>SUMIFS('DATA UPDATE'!$L:$L,'DATA UPDATE'!$E:$E,A1121,'DATA UPDATE'!$B:$B,$E$2)</f>
        <v>0</v>
      </c>
      <c r="F1121" s="5">
        <f>SUMIFS('DATA UPDATE'!$L:$L,'DATA UPDATE'!$E:$E,A1121,'DATA UPDATE'!$B:$B,$F$2)</f>
        <v>0</v>
      </c>
      <c r="G1121" s="5">
        <f>SUMIFS('DATA UPDATE'!$L:$L,'DATA UPDATE'!$E:$E,A1121,'DATA UPDATE'!$B:$B,$G$2)</f>
        <v>2</v>
      </c>
      <c r="H1121" s="5">
        <f>SUMIFS('DATA UPDATE'!$L:$L,'DATA UPDATE'!$E:$E,A1121,'DATA UPDATE'!$B:$B,$H$2)</f>
        <v>0</v>
      </c>
      <c r="I1121" s="5">
        <f t="shared" si="86"/>
        <v>2</v>
      </c>
      <c r="J1121" s="5">
        <f>SUMIFS('UPDATE STOCK'!F:F,'UPDATE STOCK'!A:A,วิเคราะห์ข้อมูล!A1121)</f>
        <v>0</v>
      </c>
      <c r="K1121" s="10">
        <f t="shared" si="87"/>
        <v>2</v>
      </c>
      <c r="L1121" s="5">
        <f t="shared" si="88"/>
        <v>0</v>
      </c>
      <c r="M1121" s="8">
        <f t="shared" si="89"/>
        <v>0.4</v>
      </c>
      <c r="N1121" s="7">
        <f t="shared" si="90"/>
        <v>0.4</v>
      </c>
      <c r="O1121" s="4">
        <f>SUMIFS('DATA UPDATE'!$L:$L,'DATA UPDATE'!$E:$E,วิเคราะห์ข้อมูล!A1121,'DATA UPDATE'!$T:$T,วิเคราะห์ข้อมูล!$O$2)</f>
        <v>0</v>
      </c>
      <c r="P1121" s="4">
        <f>SUMIFS('DATA UPDATE'!$L:$L,'DATA UPDATE'!$E:$E,วิเคราะห์ข้อมูล!A1121,'DATA UPDATE'!$T:$T,วิเคราะห์ข้อมูล!$P$2)</f>
        <v>2</v>
      </c>
      <c r="Q1121" s="4">
        <f>SUMIFS('DATA UPDATE'!$L:$L,'DATA UPDATE'!$E:$E,วิเคราะห์ข้อมูล!A1121,'DATA UPDATE'!$T:$T,วิเคราะห์ข้อมูล!$Q$2)</f>
        <v>0</v>
      </c>
      <c r="R1121" s="4">
        <f>SUMIFS('DATA UPDATE'!$L:$L,'DATA UPDATE'!$D:$D,วิเคราะห์ข้อมูล!A1121,'DATA UPDATE'!$T:$T,วิเคราะห์ข้อมูล!$R$2)</f>
        <v>0</v>
      </c>
      <c r="S1121" s="4">
        <f>SUMIFS('UPDATE STOCK'!$F:$F,'UPDATE STOCK'!$A:$A,A1121,'UPDATE STOCK'!$G:$G,$S$2)</f>
        <v>0</v>
      </c>
      <c r="T1121" s="4">
        <f>SUMIFS('UPDATE STOCK'!$F:$F,'UPDATE STOCK'!$A:$A,A1121,'UPDATE STOCK'!$G:$G,$T$2)</f>
        <v>0</v>
      </c>
      <c r="U1121" s="4">
        <f>SUMIFS('UPDATE STOCK'!$F:$F,'UPDATE STOCK'!$A:$A,วิเคราะห์ข้อมูล!A1121,'UPDATE STOCK'!$G:$G,$U$2)</f>
        <v>0</v>
      </c>
      <c r="V1121" s="4">
        <f>SUMIFS('UPDATE STOCK'!$F:$F,'UPDATE STOCK'!$A:$A,วิเคราะห์ข้อมูล!A1121,'UPDATE STOCK'!$G:$G,$V$2)</f>
        <v>0</v>
      </c>
      <c r="W1121" s="4"/>
      <c r="X1121" s="4"/>
      <c r="Y1121" s="4"/>
      <c r="Z1121" s="4"/>
      <c r="AA1121" s="4"/>
    </row>
    <row r="1122" spans="1:27" x14ac:dyDescent="0.2">
      <c r="A1122" s="12" t="s">
        <v>2219</v>
      </c>
      <c r="B1122" s="12" t="s">
        <v>2220</v>
      </c>
      <c r="C1122" s="5">
        <f>SUMIFS('DATA UPDATE'!$L:$L,'DATA UPDATE'!$E:$E,วิเคราะห์ข้อมูล!A1122,'DATA UPDATE'!$B:$B,วิเคราะห์ข้อมูล!$C$2)</f>
        <v>0</v>
      </c>
      <c r="D1122" s="5">
        <f>SUMIFS('DATA UPDATE'!$L:$L,'DATA UPDATE'!$E:$E,A1122,'DATA UPDATE'!$B:$B,$D$2)</f>
        <v>0</v>
      </c>
      <c r="E1122" s="5">
        <f>SUMIFS('DATA UPDATE'!$L:$L,'DATA UPDATE'!$E:$E,A1122,'DATA UPDATE'!$B:$B,$E$2)</f>
        <v>0</v>
      </c>
      <c r="F1122" s="5">
        <f>SUMIFS('DATA UPDATE'!$L:$L,'DATA UPDATE'!$E:$E,A1122,'DATA UPDATE'!$B:$B,$F$2)</f>
        <v>0</v>
      </c>
      <c r="G1122" s="5">
        <f>SUMIFS('DATA UPDATE'!$L:$L,'DATA UPDATE'!$E:$E,A1122,'DATA UPDATE'!$B:$B,$G$2)</f>
        <v>2</v>
      </c>
      <c r="H1122" s="5">
        <f>SUMIFS('DATA UPDATE'!$L:$L,'DATA UPDATE'!$E:$E,A1122,'DATA UPDATE'!$B:$B,$H$2)</f>
        <v>0</v>
      </c>
      <c r="I1122" s="5">
        <f t="shared" si="86"/>
        <v>2</v>
      </c>
      <c r="J1122" s="5">
        <f>SUMIFS('UPDATE STOCK'!F:F,'UPDATE STOCK'!A:A,วิเคราะห์ข้อมูล!A1122)</f>
        <v>0</v>
      </c>
      <c r="K1122" s="10">
        <f t="shared" si="87"/>
        <v>2</v>
      </c>
      <c r="L1122" s="5">
        <f t="shared" si="88"/>
        <v>0</v>
      </c>
      <c r="M1122" s="8">
        <f t="shared" si="89"/>
        <v>0.4</v>
      </c>
      <c r="N1122" s="7">
        <f t="shared" si="90"/>
        <v>0.4</v>
      </c>
      <c r="O1122" s="4">
        <f>SUMIFS('DATA UPDATE'!$L:$L,'DATA UPDATE'!$E:$E,วิเคราะห์ข้อมูล!A1122,'DATA UPDATE'!$T:$T,วิเคราะห์ข้อมูล!$O$2)</f>
        <v>0</v>
      </c>
      <c r="P1122" s="4">
        <f>SUMIFS('DATA UPDATE'!$L:$L,'DATA UPDATE'!$E:$E,วิเคราะห์ข้อมูล!A1122,'DATA UPDATE'!$T:$T,วิเคราะห์ข้อมูล!$P$2)</f>
        <v>0</v>
      </c>
      <c r="Q1122" s="4">
        <f>SUMIFS('DATA UPDATE'!$L:$L,'DATA UPDATE'!$E:$E,วิเคราะห์ข้อมูล!A1122,'DATA UPDATE'!$T:$T,วิเคราะห์ข้อมูล!$Q$2)</f>
        <v>0</v>
      </c>
      <c r="R1122" s="4">
        <f>SUMIFS('DATA UPDATE'!$L:$L,'DATA UPDATE'!$D:$D,วิเคราะห์ข้อมูล!A1122,'DATA UPDATE'!$T:$T,วิเคราะห์ข้อมูล!$R$2)</f>
        <v>0</v>
      </c>
      <c r="S1122" s="4">
        <f>SUMIFS('UPDATE STOCK'!$F:$F,'UPDATE STOCK'!$A:$A,A1122,'UPDATE STOCK'!$G:$G,$S$2)</f>
        <v>0</v>
      </c>
      <c r="T1122" s="4">
        <f>SUMIFS('UPDATE STOCK'!$F:$F,'UPDATE STOCK'!$A:$A,A1122,'UPDATE STOCK'!$G:$G,$T$2)</f>
        <v>0</v>
      </c>
      <c r="U1122" s="4">
        <f>SUMIFS('UPDATE STOCK'!$F:$F,'UPDATE STOCK'!$A:$A,วิเคราะห์ข้อมูล!A1122,'UPDATE STOCK'!$G:$G,$U$2)</f>
        <v>0</v>
      </c>
      <c r="V1122" s="4">
        <f>SUMIFS('UPDATE STOCK'!$F:$F,'UPDATE STOCK'!$A:$A,วิเคราะห์ข้อมูล!A1122,'UPDATE STOCK'!$G:$G,$V$2)</f>
        <v>0</v>
      </c>
      <c r="W1122" s="4"/>
      <c r="X1122" s="4"/>
      <c r="Y1122" s="4"/>
      <c r="Z1122" s="4"/>
      <c r="AA1122" s="4"/>
    </row>
    <row r="1123" spans="1:27" x14ac:dyDescent="0.2">
      <c r="A1123" s="12" t="s">
        <v>2221</v>
      </c>
      <c r="B1123" s="12" t="s">
        <v>2222</v>
      </c>
      <c r="C1123" s="5">
        <f>SUMIFS('DATA UPDATE'!$L:$L,'DATA UPDATE'!$E:$E,วิเคราะห์ข้อมูล!A1123,'DATA UPDATE'!$B:$B,วิเคราะห์ข้อมูล!$C$2)</f>
        <v>0</v>
      </c>
      <c r="D1123" s="5">
        <f>SUMIFS('DATA UPDATE'!$L:$L,'DATA UPDATE'!$E:$E,A1123,'DATA UPDATE'!$B:$B,$D$2)</f>
        <v>0</v>
      </c>
      <c r="E1123" s="5">
        <f>SUMIFS('DATA UPDATE'!$L:$L,'DATA UPDATE'!$E:$E,A1123,'DATA UPDATE'!$B:$B,$E$2)</f>
        <v>0</v>
      </c>
      <c r="F1123" s="5">
        <f>SUMIFS('DATA UPDATE'!$L:$L,'DATA UPDATE'!$E:$E,A1123,'DATA UPDATE'!$B:$B,$F$2)</f>
        <v>0</v>
      </c>
      <c r="G1123" s="5">
        <f>SUMIFS('DATA UPDATE'!$L:$L,'DATA UPDATE'!$E:$E,A1123,'DATA UPDATE'!$B:$B,$G$2)</f>
        <v>2</v>
      </c>
      <c r="H1123" s="5">
        <f>SUMIFS('DATA UPDATE'!$L:$L,'DATA UPDATE'!$E:$E,A1123,'DATA UPDATE'!$B:$B,$H$2)</f>
        <v>0</v>
      </c>
      <c r="I1123" s="5">
        <f t="shared" si="86"/>
        <v>2</v>
      </c>
      <c r="J1123" s="5">
        <f>SUMIFS('UPDATE STOCK'!F:F,'UPDATE STOCK'!A:A,วิเคราะห์ข้อมูล!A1123)</f>
        <v>0</v>
      </c>
      <c r="K1123" s="10">
        <f t="shared" si="87"/>
        <v>2</v>
      </c>
      <c r="L1123" s="5">
        <f t="shared" si="88"/>
        <v>0</v>
      </c>
      <c r="M1123" s="8">
        <f t="shared" si="89"/>
        <v>0.4</v>
      </c>
      <c r="N1123" s="7">
        <f t="shared" si="90"/>
        <v>0.4</v>
      </c>
      <c r="O1123" s="4">
        <f>SUMIFS('DATA UPDATE'!$L:$L,'DATA UPDATE'!$E:$E,วิเคราะห์ข้อมูล!A1123,'DATA UPDATE'!$T:$T,วิเคราะห์ข้อมูล!$O$2)</f>
        <v>2</v>
      </c>
      <c r="P1123" s="4">
        <f>SUMIFS('DATA UPDATE'!$L:$L,'DATA UPDATE'!$E:$E,วิเคราะห์ข้อมูล!A1123,'DATA UPDATE'!$T:$T,วิเคราะห์ข้อมูล!$P$2)</f>
        <v>0</v>
      </c>
      <c r="Q1123" s="4">
        <f>SUMIFS('DATA UPDATE'!$L:$L,'DATA UPDATE'!$E:$E,วิเคราะห์ข้อมูล!A1123,'DATA UPDATE'!$T:$T,วิเคราะห์ข้อมูล!$Q$2)</f>
        <v>0</v>
      </c>
      <c r="R1123" s="4">
        <f>SUMIFS('DATA UPDATE'!$L:$L,'DATA UPDATE'!$D:$D,วิเคราะห์ข้อมูล!A1123,'DATA UPDATE'!$T:$T,วิเคราะห์ข้อมูล!$R$2)</f>
        <v>0</v>
      </c>
      <c r="S1123" s="4">
        <f>SUMIFS('UPDATE STOCK'!$F:$F,'UPDATE STOCK'!$A:$A,A1123,'UPDATE STOCK'!$G:$G,$S$2)</f>
        <v>0</v>
      </c>
      <c r="T1123" s="4">
        <f>SUMIFS('UPDATE STOCK'!$F:$F,'UPDATE STOCK'!$A:$A,A1123,'UPDATE STOCK'!$G:$G,$T$2)</f>
        <v>0</v>
      </c>
      <c r="U1123" s="4">
        <f>SUMIFS('UPDATE STOCK'!$F:$F,'UPDATE STOCK'!$A:$A,วิเคราะห์ข้อมูล!A1123,'UPDATE STOCK'!$G:$G,$U$2)</f>
        <v>0</v>
      </c>
      <c r="V1123" s="4">
        <f>SUMIFS('UPDATE STOCK'!$F:$F,'UPDATE STOCK'!$A:$A,วิเคราะห์ข้อมูล!A1123,'UPDATE STOCK'!$G:$G,$V$2)</f>
        <v>0</v>
      </c>
      <c r="W1123" s="4"/>
      <c r="X1123" s="4"/>
      <c r="Y1123" s="4"/>
      <c r="Z1123" s="4"/>
      <c r="AA1123" s="4"/>
    </row>
    <row r="1124" spans="1:27" x14ac:dyDescent="0.2">
      <c r="A1124" s="12" t="s">
        <v>2223</v>
      </c>
      <c r="B1124" s="12" t="s">
        <v>2224</v>
      </c>
      <c r="C1124" s="5">
        <f>SUMIFS('DATA UPDATE'!$L:$L,'DATA UPDATE'!$E:$E,วิเคราะห์ข้อมูล!A1124,'DATA UPDATE'!$B:$B,วิเคราะห์ข้อมูล!$C$2)</f>
        <v>0</v>
      </c>
      <c r="D1124" s="5">
        <f>SUMIFS('DATA UPDATE'!$L:$L,'DATA UPDATE'!$E:$E,A1124,'DATA UPDATE'!$B:$B,$D$2)</f>
        <v>0</v>
      </c>
      <c r="E1124" s="5">
        <f>SUMIFS('DATA UPDATE'!$L:$L,'DATA UPDATE'!$E:$E,A1124,'DATA UPDATE'!$B:$B,$E$2)</f>
        <v>0</v>
      </c>
      <c r="F1124" s="5">
        <f>SUMIFS('DATA UPDATE'!$L:$L,'DATA UPDATE'!$E:$E,A1124,'DATA UPDATE'!$B:$B,$F$2)</f>
        <v>0</v>
      </c>
      <c r="G1124" s="5">
        <f>SUMIFS('DATA UPDATE'!$L:$L,'DATA UPDATE'!$E:$E,A1124,'DATA UPDATE'!$B:$B,$G$2)</f>
        <v>2</v>
      </c>
      <c r="H1124" s="5">
        <f>SUMIFS('DATA UPDATE'!$L:$L,'DATA UPDATE'!$E:$E,A1124,'DATA UPDATE'!$B:$B,$H$2)</f>
        <v>0</v>
      </c>
      <c r="I1124" s="5">
        <f t="shared" si="86"/>
        <v>2</v>
      </c>
      <c r="J1124" s="5">
        <f>SUMIFS('UPDATE STOCK'!F:F,'UPDATE STOCK'!A:A,วิเคราะห์ข้อมูล!A1124)</f>
        <v>0</v>
      </c>
      <c r="K1124" s="10">
        <f t="shared" si="87"/>
        <v>2</v>
      </c>
      <c r="L1124" s="5">
        <f t="shared" si="88"/>
        <v>0</v>
      </c>
      <c r="M1124" s="8">
        <f t="shared" si="89"/>
        <v>0.4</v>
      </c>
      <c r="N1124" s="7">
        <f t="shared" si="90"/>
        <v>0.4</v>
      </c>
      <c r="O1124" s="4">
        <f>SUMIFS('DATA UPDATE'!$L:$L,'DATA UPDATE'!$E:$E,วิเคราะห์ข้อมูล!A1124,'DATA UPDATE'!$T:$T,วิเคราะห์ข้อมูล!$O$2)</f>
        <v>0</v>
      </c>
      <c r="P1124" s="4">
        <f>SUMIFS('DATA UPDATE'!$L:$L,'DATA UPDATE'!$E:$E,วิเคราะห์ข้อมูล!A1124,'DATA UPDATE'!$T:$T,วิเคราะห์ข้อมูล!$P$2)</f>
        <v>0</v>
      </c>
      <c r="Q1124" s="4">
        <f>SUMIFS('DATA UPDATE'!$L:$L,'DATA UPDATE'!$E:$E,วิเคราะห์ข้อมูล!A1124,'DATA UPDATE'!$T:$T,วิเคราะห์ข้อมูล!$Q$2)</f>
        <v>0</v>
      </c>
      <c r="R1124" s="4">
        <f>SUMIFS('DATA UPDATE'!$L:$L,'DATA UPDATE'!$D:$D,วิเคราะห์ข้อมูล!A1124,'DATA UPDATE'!$T:$T,วิเคราะห์ข้อมูล!$R$2)</f>
        <v>0</v>
      </c>
      <c r="S1124" s="4">
        <f>SUMIFS('UPDATE STOCK'!$F:$F,'UPDATE STOCK'!$A:$A,A1124,'UPDATE STOCK'!$G:$G,$S$2)</f>
        <v>0</v>
      </c>
      <c r="T1124" s="4">
        <f>SUMIFS('UPDATE STOCK'!$F:$F,'UPDATE STOCK'!$A:$A,A1124,'UPDATE STOCK'!$G:$G,$T$2)</f>
        <v>0</v>
      </c>
      <c r="U1124" s="4">
        <f>SUMIFS('UPDATE STOCK'!$F:$F,'UPDATE STOCK'!$A:$A,วิเคราะห์ข้อมูล!A1124,'UPDATE STOCK'!$G:$G,$U$2)</f>
        <v>0</v>
      </c>
      <c r="V1124" s="4">
        <f>SUMIFS('UPDATE STOCK'!$F:$F,'UPDATE STOCK'!$A:$A,วิเคราะห์ข้อมูล!A1124,'UPDATE STOCK'!$G:$G,$V$2)</f>
        <v>0</v>
      </c>
      <c r="W1124" s="4"/>
      <c r="X1124" s="4"/>
      <c r="Y1124" s="4"/>
      <c r="Z1124" s="4"/>
      <c r="AA1124" s="4"/>
    </row>
    <row r="1125" spans="1:27" x14ac:dyDescent="0.2">
      <c r="A1125" s="12" t="s">
        <v>2225</v>
      </c>
      <c r="B1125" s="12" t="s">
        <v>2226</v>
      </c>
      <c r="C1125" s="5">
        <f>SUMIFS('DATA UPDATE'!$L:$L,'DATA UPDATE'!$E:$E,วิเคราะห์ข้อมูล!A1125,'DATA UPDATE'!$B:$B,วิเคราะห์ข้อมูล!$C$2)</f>
        <v>0</v>
      </c>
      <c r="D1125" s="5">
        <f>SUMIFS('DATA UPDATE'!$L:$L,'DATA UPDATE'!$E:$E,A1125,'DATA UPDATE'!$B:$B,$D$2)</f>
        <v>0</v>
      </c>
      <c r="E1125" s="5">
        <f>SUMIFS('DATA UPDATE'!$L:$L,'DATA UPDATE'!$E:$E,A1125,'DATA UPDATE'!$B:$B,$E$2)</f>
        <v>0</v>
      </c>
      <c r="F1125" s="5">
        <f>SUMIFS('DATA UPDATE'!$L:$L,'DATA UPDATE'!$E:$E,A1125,'DATA UPDATE'!$B:$B,$F$2)</f>
        <v>2</v>
      </c>
      <c r="G1125" s="5">
        <f>SUMIFS('DATA UPDATE'!$L:$L,'DATA UPDATE'!$E:$E,A1125,'DATA UPDATE'!$B:$B,$G$2)</f>
        <v>0</v>
      </c>
      <c r="H1125" s="5">
        <f>SUMIFS('DATA UPDATE'!$L:$L,'DATA UPDATE'!$E:$E,A1125,'DATA UPDATE'!$B:$B,$H$2)</f>
        <v>0</v>
      </c>
      <c r="I1125" s="5">
        <f t="shared" si="86"/>
        <v>2</v>
      </c>
      <c r="J1125" s="5">
        <f>SUMIFS('UPDATE STOCK'!F:F,'UPDATE STOCK'!A:A,วิเคราะห์ข้อมูล!A1125)</f>
        <v>0</v>
      </c>
      <c r="K1125" s="10">
        <f t="shared" si="87"/>
        <v>2</v>
      </c>
      <c r="L1125" s="5">
        <f t="shared" si="88"/>
        <v>0</v>
      </c>
      <c r="M1125" s="8">
        <f t="shared" si="89"/>
        <v>0.4</v>
      </c>
      <c r="N1125" s="7">
        <f t="shared" si="90"/>
        <v>0.4</v>
      </c>
      <c r="O1125" s="4">
        <f>SUMIFS('DATA UPDATE'!$L:$L,'DATA UPDATE'!$E:$E,วิเคราะห์ข้อมูล!A1125,'DATA UPDATE'!$T:$T,วิเคราะห์ข้อมูล!$O$2)</f>
        <v>0</v>
      </c>
      <c r="P1125" s="4">
        <f>SUMIFS('DATA UPDATE'!$L:$L,'DATA UPDATE'!$E:$E,วิเคราะห์ข้อมูล!A1125,'DATA UPDATE'!$T:$T,วิเคราะห์ข้อมูล!$P$2)</f>
        <v>2</v>
      </c>
      <c r="Q1125" s="4">
        <f>SUMIFS('DATA UPDATE'!$L:$L,'DATA UPDATE'!$E:$E,วิเคราะห์ข้อมูล!A1125,'DATA UPDATE'!$T:$T,วิเคราะห์ข้อมูล!$Q$2)</f>
        <v>0</v>
      </c>
      <c r="R1125" s="4">
        <f>SUMIFS('DATA UPDATE'!$L:$L,'DATA UPDATE'!$D:$D,วิเคราะห์ข้อมูล!A1125,'DATA UPDATE'!$T:$T,วิเคราะห์ข้อมูล!$R$2)</f>
        <v>0</v>
      </c>
      <c r="S1125" s="4">
        <f>SUMIFS('UPDATE STOCK'!$F:$F,'UPDATE STOCK'!$A:$A,A1125,'UPDATE STOCK'!$G:$G,$S$2)</f>
        <v>0</v>
      </c>
      <c r="T1125" s="4">
        <f>SUMIFS('UPDATE STOCK'!$F:$F,'UPDATE STOCK'!$A:$A,A1125,'UPDATE STOCK'!$G:$G,$T$2)</f>
        <v>0</v>
      </c>
      <c r="U1125" s="4">
        <f>SUMIFS('UPDATE STOCK'!$F:$F,'UPDATE STOCK'!$A:$A,วิเคราะห์ข้อมูล!A1125,'UPDATE STOCK'!$G:$G,$U$2)</f>
        <v>0</v>
      </c>
      <c r="V1125" s="4">
        <f>SUMIFS('UPDATE STOCK'!$F:$F,'UPDATE STOCK'!$A:$A,วิเคราะห์ข้อมูล!A1125,'UPDATE STOCK'!$G:$G,$V$2)</f>
        <v>0</v>
      </c>
      <c r="W1125" s="4"/>
      <c r="X1125" s="4"/>
      <c r="Y1125" s="4"/>
      <c r="Z1125" s="4"/>
      <c r="AA1125" s="4"/>
    </row>
    <row r="1126" spans="1:27" x14ac:dyDescent="0.2">
      <c r="A1126" s="12" t="s">
        <v>2227</v>
      </c>
      <c r="B1126" s="12" t="s">
        <v>2228</v>
      </c>
      <c r="C1126" s="5">
        <f>SUMIFS('DATA UPDATE'!$L:$L,'DATA UPDATE'!$E:$E,วิเคราะห์ข้อมูล!A1126,'DATA UPDATE'!$B:$B,วิเคราะห์ข้อมูล!$C$2)</f>
        <v>0</v>
      </c>
      <c r="D1126" s="5">
        <f>SUMIFS('DATA UPDATE'!$L:$L,'DATA UPDATE'!$E:$E,A1126,'DATA UPDATE'!$B:$B,$D$2)</f>
        <v>0</v>
      </c>
      <c r="E1126" s="5">
        <f>SUMIFS('DATA UPDATE'!$L:$L,'DATA UPDATE'!$E:$E,A1126,'DATA UPDATE'!$B:$B,$E$2)</f>
        <v>0</v>
      </c>
      <c r="F1126" s="5">
        <f>SUMIFS('DATA UPDATE'!$L:$L,'DATA UPDATE'!$E:$E,A1126,'DATA UPDATE'!$B:$B,$F$2)</f>
        <v>2</v>
      </c>
      <c r="G1126" s="5">
        <f>SUMIFS('DATA UPDATE'!$L:$L,'DATA UPDATE'!$E:$E,A1126,'DATA UPDATE'!$B:$B,$G$2)</f>
        <v>0</v>
      </c>
      <c r="H1126" s="5">
        <f>SUMIFS('DATA UPDATE'!$L:$L,'DATA UPDATE'!$E:$E,A1126,'DATA UPDATE'!$B:$B,$H$2)</f>
        <v>0</v>
      </c>
      <c r="I1126" s="5">
        <f t="shared" si="86"/>
        <v>2</v>
      </c>
      <c r="J1126" s="5">
        <f>SUMIFS('UPDATE STOCK'!F:F,'UPDATE STOCK'!A:A,วิเคราะห์ข้อมูล!A1126)</f>
        <v>0</v>
      </c>
      <c r="K1126" s="10">
        <f t="shared" si="87"/>
        <v>2</v>
      </c>
      <c r="L1126" s="5">
        <f t="shared" si="88"/>
        <v>0</v>
      </c>
      <c r="M1126" s="8">
        <f t="shared" si="89"/>
        <v>0.4</v>
      </c>
      <c r="N1126" s="7">
        <f t="shared" si="90"/>
        <v>0.4</v>
      </c>
      <c r="O1126" s="4">
        <f>SUMIFS('DATA UPDATE'!$L:$L,'DATA UPDATE'!$E:$E,วิเคราะห์ข้อมูล!A1126,'DATA UPDATE'!$T:$T,วิเคราะห์ข้อมูล!$O$2)</f>
        <v>2</v>
      </c>
      <c r="P1126" s="4">
        <f>SUMIFS('DATA UPDATE'!$L:$L,'DATA UPDATE'!$E:$E,วิเคราะห์ข้อมูล!A1126,'DATA UPDATE'!$T:$T,วิเคราะห์ข้อมูล!$P$2)</f>
        <v>0</v>
      </c>
      <c r="Q1126" s="4">
        <f>SUMIFS('DATA UPDATE'!$L:$L,'DATA UPDATE'!$E:$E,วิเคราะห์ข้อมูล!A1126,'DATA UPDATE'!$T:$T,วิเคราะห์ข้อมูล!$Q$2)</f>
        <v>0</v>
      </c>
      <c r="R1126" s="4">
        <f>SUMIFS('DATA UPDATE'!$L:$L,'DATA UPDATE'!$D:$D,วิเคราะห์ข้อมูล!A1126,'DATA UPDATE'!$T:$T,วิเคราะห์ข้อมูล!$R$2)</f>
        <v>0</v>
      </c>
      <c r="S1126" s="4">
        <f>SUMIFS('UPDATE STOCK'!$F:$F,'UPDATE STOCK'!$A:$A,A1126,'UPDATE STOCK'!$G:$G,$S$2)</f>
        <v>0</v>
      </c>
      <c r="T1126" s="4">
        <f>SUMIFS('UPDATE STOCK'!$F:$F,'UPDATE STOCK'!$A:$A,A1126,'UPDATE STOCK'!$G:$G,$T$2)</f>
        <v>0</v>
      </c>
      <c r="U1126" s="4">
        <f>SUMIFS('UPDATE STOCK'!$F:$F,'UPDATE STOCK'!$A:$A,วิเคราะห์ข้อมูล!A1126,'UPDATE STOCK'!$G:$G,$U$2)</f>
        <v>0</v>
      </c>
      <c r="V1126" s="4">
        <f>SUMIFS('UPDATE STOCK'!$F:$F,'UPDATE STOCK'!$A:$A,วิเคราะห์ข้อมูล!A1126,'UPDATE STOCK'!$G:$G,$V$2)</f>
        <v>0</v>
      </c>
      <c r="W1126" s="4"/>
      <c r="X1126" s="4"/>
      <c r="Y1126" s="4"/>
      <c r="Z1126" s="4"/>
      <c r="AA1126" s="4"/>
    </row>
    <row r="1127" spans="1:27" x14ac:dyDescent="0.2">
      <c r="A1127" s="12" t="s">
        <v>2229</v>
      </c>
      <c r="B1127" s="12" t="s">
        <v>2230</v>
      </c>
      <c r="C1127" s="5">
        <f>SUMIFS('DATA UPDATE'!$L:$L,'DATA UPDATE'!$E:$E,วิเคราะห์ข้อมูล!A1127,'DATA UPDATE'!$B:$B,วิเคราะห์ข้อมูล!$C$2)</f>
        <v>0</v>
      </c>
      <c r="D1127" s="5">
        <f>SUMIFS('DATA UPDATE'!$L:$L,'DATA UPDATE'!$E:$E,A1127,'DATA UPDATE'!$B:$B,$D$2)</f>
        <v>0</v>
      </c>
      <c r="E1127" s="5">
        <f>SUMIFS('DATA UPDATE'!$L:$L,'DATA UPDATE'!$E:$E,A1127,'DATA UPDATE'!$B:$B,$E$2)</f>
        <v>0</v>
      </c>
      <c r="F1127" s="5">
        <f>SUMIFS('DATA UPDATE'!$L:$L,'DATA UPDATE'!$E:$E,A1127,'DATA UPDATE'!$B:$B,$F$2)</f>
        <v>0</v>
      </c>
      <c r="G1127" s="5">
        <f>SUMIFS('DATA UPDATE'!$L:$L,'DATA UPDATE'!$E:$E,A1127,'DATA UPDATE'!$B:$B,$G$2)</f>
        <v>1</v>
      </c>
      <c r="H1127" s="5">
        <f>SUMIFS('DATA UPDATE'!$L:$L,'DATA UPDATE'!$E:$E,A1127,'DATA UPDATE'!$B:$B,$H$2)</f>
        <v>0</v>
      </c>
      <c r="I1127" s="5">
        <f t="shared" si="86"/>
        <v>1</v>
      </c>
      <c r="J1127" s="5">
        <f>SUMIFS('UPDATE STOCK'!F:F,'UPDATE STOCK'!A:A,วิเคราะห์ข้อมูล!A1127)</f>
        <v>0</v>
      </c>
      <c r="K1127" s="10">
        <f t="shared" si="87"/>
        <v>1</v>
      </c>
      <c r="L1127" s="5">
        <f t="shared" si="88"/>
        <v>0</v>
      </c>
      <c r="M1127" s="8">
        <f t="shared" si="89"/>
        <v>0.2</v>
      </c>
      <c r="N1127" s="7">
        <f t="shared" si="90"/>
        <v>0.2</v>
      </c>
      <c r="O1127" s="4">
        <f>SUMIFS('DATA UPDATE'!$L:$L,'DATA UPDATE'!$E:$E,วิเคราะห์ข้อมูล!A1127,'DATA UPDATE'!$T:$T,วิเคราะห์ข้อมูล!$O$2)</f>
        <v>0</v>
      </c>
      <c r="P1127" s="4">
        <f>SUMIFS('DATA UPDATE'!$L:$L,'DATA UPDATE'!$E:$E,วิเคราะห์ข้อมูล!A1127,'DATA UPDATE'!$T:$T,วิเคราะห์ข้อมูล!$P$2)</f>
        <v>0</v>
      </c>
      <c r="Q1127" s="4">
        <f>SUMIFS('DATA UPDATE'!$L:$L,'DATA UPDATE'!$E:$E,วิเคราะห์ข้อมูล!A1127,'DATA UPDATE'!$T:$T,วิเคราะห์ข้อมูล!$Q$2)</f>
        <v>1</v>
      </c>
      <c r="R1127" s="4">
        <f>SUMIFS('DATA UPDATE'!$L:$L,'DATA UPDATE'!$D:$D,วิเคราะห์ข้อมูล!A1127,'DATA UPDATE'!$T:$T,วิเคราะห์ข้อมูล!$R$2)</f>
        <v>0</v>
      </c>
      <c r="S1127" s="4">
        <f>SUMIFS('UPDATE STOCK'!$F:$F,'UPDATE STOCK'!$A:$A,A1127,'UPDATE STOCK'!$G:$G,$S$2)</f>
        <v>0</v>
      </c>
      <c r="T1127" s="4">
        <f>SUMIFS('UPDATE STOCK'!$F:$F,'UPDATE STOCK'!$A:$A,A1127,'UPDATE STOCK'!$G:$G,$T$2)</f>
        <v>0</v>
      </c>
      <c r="U1127" s="4">
        <f>SUMIFS('UPDATE STOCK'!$F:$F,'UPDATE STOCK'!$A:$A,วิเคราะห์ข้อมูล!A1127,'UPDATE STOCK'!$G:$G,$U$2)</f>
        <v>0</v>
      </c>
      <c r="V1127" s="4">
        <f>SUMIFS('UPDATE STOCK'!$F:$F,'UPDATE STOCK'!$A:$A,วิเคราะห์ข้อมูล!A1127,'UPDATE STOCK'!$G:$G,$V$2)</f>
        <v>0</v>
      </c>
      <c r="W1127" s="4"/>
      <c r="X1127" s="4"/>
      <c r="Y1127" s="4"/>
      <c r="Z1127" s="4"/>
      <c r="AA1127" s="4"/>
    </row>
    <row r="1128" spans="1:27" x14ac:dyDescent="0.2">
      <c r="A1128" s="12" t="s">
        <v>2231</v>
      </c>
      <c r="B1128" s="12" t="s">
        <v>2232</v>
      </c>
      <c r="C1128" s="5">
        <f>SUMIFS('DATA UPDATE'!$L:$L,'DATA UPDATE'!$E:$E,วิเคราะห์ข้อมูล!A1128,'DATA UPDATE'!$B:$B,วิเคราะห์ข้อมูล!$C$2)</f>
        <v>0</v>
      </c>
      <c r="D1128" s="5">
        <f>SUMIFS('DATA UPDATE'!$L:$L,'DATA UPDATE'!$E:$E,A1128,'DATA UPDATE'!$B:$B,$D$2)</f>
        <v>1</v>
      </c>
      <c r="E1128" s="5">
        <f>SUMIFS('DATA UPDATE'!$L:$L,'DATA UPDATE'!$E:$E,A1128,'DATA UPDATE'!$B:$B,$E$2)</f>
        <v>0</v>
      </c>
      <c r="F1128" s="5">
        <f>SUMIFS('DATA UPDATE'!$L:$L,'DATA UPDATE'!$E:$E,A1128,'DATA UPDATE'!$B:$B,$F$2)</f>
        <v>0</v>
      </c>
      <c r="G1128" s="5">
        <f>SUMIFS('DATA UPDATE'!$L:$L,'DATA UPDATE'!$E:$E,A1128,'DATA UPDATE'!$B:$B,$G$2)</f>
        <v>1</v>
      </c>
      <c r="H1128" s="5">
        <f>SUMIFS('DATA UPDATE'!$L:$L,'DATA UPDATE'!$E:$E,A1128,'DATA UPDATE'!$B:$B,$H$2)</f>
        <v>0</v>
      </c>
      <c r="I1128" s="5">
        <f t="shared" si="86"/>
        <v>2</v>
      </c>
      <c r="J1128" s="5">
        <f>SUMIFS('UPDATE STOCK'!F:F,'UPDATE STOCK'!A:A,วิเคราะห์ข้อมูล!A1128)</f>
        <v>0</v>
      </c>
      <c r="K1128" s="10">
        <f t="shared" si="87"/>
        <v>1</v>
      </c>
      <c r="L1128" s="5">
        <f t="shared" si="88"/>
        <v>0</v>
      </c>
      <c r="M1128" s="8">
        <f t="shared" si="89"/>
        <v>0.4</v>
      </c>
      <c r="N1128" s="7">
        <f t="shared" si="90"/>
        <v>0.4</v>
      </c>
      <c r="O1128" s="4">
        <f>SUMIFS('DATA UPDATE'!$L:$L,'DATA UPDATE'!$E:$E,วิเคราะห์ข้อมูล!A1128,'DATA UPDATE'!$T:$T,วิเคราะห์ข้อมูล!$O$2)</f>
        <v>2</v>
      </c>
      <c r="P1128" s="4">
        <f>SUMIFS('DATA UPDATE'!$L:$L,'DATA UPDATE'!$E:$E,วิเคราะห์ข้อมูล!A1128,'DATA UPDATE'!$T:$T,วิเคราะห์ข้อมูล!$P$2)</f>
        <v>0</v>
      </c>
      <c r="Q1128" s="4">
        <f>SUMIFS('DATA UPDATE'!$L:$L,'DATA UPDATE'!$E:$E,วิเคราะห์ข้อมูล!A1128,'DATA UPDATE'!$T:$T,วิเคราะห์ข้อมูล!$Q$2)</f>
        <v>0</v>
      </c>
      <c r="R1128" s="4">
        <f>SUMIFS('DATA UPDATE'!$L:$L,'DATA UPDATE'!$D:$D,วิเคราะห์ข้อมูล!A1128,'DATA UPDATE'!$T:$T,วิเคราะห์ข้อมูล!$R$2)</f>
        <v>0</v>
      </c>
      <c r="S1128" s="4">
        <f>SUMIFS('UPDATE STOCK'!$F:$F,'UPDATE STOCK'!$A:$A,A1128,'UPDATE STOCK'!$G:$G,$S$2)</f>
        <v>0</v>
      </c>
      <c r="T1128" s="4">
        <f>SUMIFS('UPDATE STOCK'!$F:$F,'UPDATE STOCK'!$A:$A,A1128,'UPDATE STOCK'!$G:$G,$T$2)</f>
        <v>0</v>
      </c>
      <c r="U1128" s="4">
        <f>SUMIFS('UPDATE STOCK'!$F:$F,'UPDATE STOCK'!$A:$A,วิเคราะห์ข้อมูล!A1128,'UPDATE STOCK'!$G:$G,$U$2)</f>
        <v>0</v>
      </c>
      <c r="V1128" s="4">
        <f>SUMIFS('UPDATE STOCK'!$F:$F,'UPDATE STOCK'!$A:$A,วิเคราะห์ข้อมูล!A1128,'UPDATE STOCK'!$G:$G,$V$2)</f>
        <v>0</v>
      </c>
      <c r="W1128" s="4"/>
      <c r="X1128" s="4"/>
      <c r="Y1128" s="4"/>
      <c r="Z1128" s="4"/>
      <c r="AA1128" s="4"/>
    </row>
    <row r="1129" spans="1:27" x14ac:dyDescent="0.2">
      <c r="A1129" s="12" t="s">
        <v>2233</v>
      </c>
      <c r="B1129" s="12" t="s">
        <v>2234</v>
      </c>
      <c r="C1129" s="5">
        <f>SUMIFS('DATA UPDATE'!$L:$L,'DATA UPDATE'!$E:$E,วิเคราะห์ข้อมูล!A1129,'DATA UPDATE'!$B:$B,วิเคราะห์ข้อมูล!$C$2)</f>
        <v>0</v>
      </c>
      <c r="D1129" s="5">
        <f>SUMIFS('DATA UPDATE'!$L:$L,'DATA UPDATE'!$E:$E,A1129,'DATA UPDATE'!$B:$B,$D$2)</f>
        <v>1</v>
      </c>
      <c r="E1129" s="5">
        <f>SUMIFS('DATA UPDATE'!$L:$L,'DATA UPDATE'!$E:$E,A1129,'DATA UPDATE'!$B:$B,$E$2)</f>
        <v>0</v>
      </c>
      <c r="F1129" s="5">
        <f>SUMIFS('DATA UPDATE'!$L:$L,'DATA UPDATE'!$E:$E,A1129,'DATA UPDATE'!$B:$B,$F$2)</f>
        <v>0</v>
      </c>
      <c r="G1129" s="5">
        <f>SUMIFS('DATA UPDATE'!$L:$L,'DATA UPDATE'!$E:$E,A1129,'DATA UPDATE'!$B:$B,$G$2)</f>
        <v>0</v>
      </c>
      <c r="H1129" s="5">
        <f>SUMIFS('DATA UPDATE'!$L:$L,'DATA UPDATE'!$E:$E,A1129,'DATA UPDATE'!$B:$B,$H$2)</f>
        <v>0</v>
      </c>
      <c r="I1129" s="5">
        <f t="shared" si="86"/>
        <v>1</v>
      </c>
      <c r="J1129" s="5">
        <f>SUMIFS('UPDATE STOCK'!F:F,'UPDATE STOCK'!A:A,วิเคราะห์ข้อมูล!A1129)</f>
        <v>0</v>
      </c>
      <c r="K1129" s="10">
        <f t="shared" si="87"/>
        <v>1</v>
      </c>
      <c r="L1129" s="5">
        <f t="shared" si="88"/>
        <v>0</v>
      </c>
      <c r="M1129" s="8">
        <f t="shared" si="89"/>
        <v>0.2</v>
      </c>
      <c r="N1129" s="7">
        <f t="shared" si="90"/>
        <v>0.2</v>
      </c>
      <c r="O1129" s="4">
        <f>SUMIFS('DATA UPDATE'!$L:$L,'DATA UPDATE'!$E:$E,วิเคราะห์ข้อมูล!A1129,'DATA UPDATE'!$T:$T,วิเคราะห์ข้อมูล!$O$2)</f>
        <v>1</v>
      </c>
      <c r="P1129" s="4">
        <f>SUMIFS('DATA UPDATE'!$L:$L,'DATA UPDATE'!$E:$E,วิเคราะห์ข้อมูล!A1129,'DATA UPDATE'!$T:$T,วิเคราะห์ข้อมูล!$P$2)</f>
        <v>0</v>
      </c>
      <c r="Q1129" s="4">
        <f>SUMIFS('DATA UPDATE'!$L:$L,'DATA UPDATE'!$E:$E,วิเคราะห์ข้อมูล!A1129,'DATA UPDATE'!$T:$T,วิเคราะห์ข้อมูล!$Q$2)</f>
        <v>0</v>
      </c>
      <c r="R1129" s="4">
        <f>SUMIFS('DATA UPDATE'!$L:$L,'DATA UPDATE'!$D:$D,วิเคราะห์ข้อมูล!A1129,'DATA UPDATE'!$T:$T,วิเคราะห์ข้อมูล!$R$2)</f>
        <v>0</v>
      </c>
      <c r="S1129" s="4">
        <f>SUMIFS('UPDATE STOCK'!$F:$F,'UPDATE STOCK'!$A:$A,A1129,'UPDATE STOCK'!$G:$G,$S$2)</f>
        <v>0</v>
      </c>
      <c r="T1129" s="4">
        <f>SUMIFS('UPDATE STOCK'!$F:$F,'UPDATE STOCK'!$A:$A,A1129,'UPDATE STOCK'!$G:$G,$T$2)</f>
        <v>0</v>
      </c>
      <c r="U1129" s="4">
        <f>SUMIFS('UPDATE STOCK'!$F:$F,'UPDATE STOCK'!$A:$A,วิเคราะห์ข้อมูล!A1129,'UPDATE STOCK'!$G:$G,$U$2)</f>
        <v>0</v>
      </c>
      <c r="V1129" s="4">
        <f>SUMIFS('UPDATE STOCK'!$F:$F,'UPDATE STOCK'!$A:$A,วิเคราะห์ข้อมูล!A1129,'UPDATE STOCK'!$G:$G,$V$2)</f>
        <v>0</v>
      </c>
      <c r="W1129" s="4"/>
      <c r="X1129" s="4"/>
      <c r="Y1129" s="4"/>
      <c r="Z1129" s="4"/>
      <c r="AA1129" s="4"/>
    </row>
    <row r="1130" spans="1:27" x14ac:dyDescent="0.2">
      <c r="A1130" s="12" t="s">
        <v>2235</v>
      </c>
      <c r="B1130" s="12" t="s">
        <v>2236</v>
      </c>
      <c r="C1130" s="5">
        <f>SUMIFS('DATA UPDATE'!$L:$L,'DATA UPDATE'!$E:$E,วิเคราะห์ข้อมูล!A1130,'DATA UPDATE'!$B:$B,วิเคราะห์ข้อมูล!$C$2)</f>
        <v>0</v>
      </c>
      <c r="D1130" s="5">
        <f>SUMIFS('DATA UPDATE'!$L:$L,'DATA UPDATE'!$E:$E,A1130,'DATA UPDATE'!$B:$B,$D$2)</f>
        <v>0</v>
      </c>
      <c r="E1130" s="5">
        <f>SUMIFS('DATA UPDATE'!$L:$L,'DATA UPDATE'!$E:$E,A1130,'DATA UPDATE'!$B:$B,$E$2)</f>
        <v>1</v>
      </c>
      <c r="F1130" s="5">
        <f>SUMIFS('DATA UPDATE'!$L:$L,'DATA UPDATE'!$E:$E,A1130,'DATA UPDATE'!$B:$B,$F$2)</f>
        <v>0</v>
      </c>
      <c r="G1130" s="5">
        <f>SUMIFS('DATA UPDATE'!$L:$L,'DATA UPDATE'!$E:$E,A1130,'DATA UPDATE'!$B:$B,$G$2)</f>
        <v>0</v>
      </c>
      <c r="H1130" s="5">
        <f>SUMIFS('DATA UPDATE'!$L:$L,'DATA UPDATE'!$E:$E,A1130,'DATA UPDATE'!$B:$B,$H$2)</f>
        <v>0</v>
      </c>
      <c r="I1130" s="5">
        <f t="shared" si="86"/>
        <v>1</v>
      </c>
      <c r="J1130" s="5">
        <f>SUMIFS('UPDATE STOCK'!F:F,'UPDATE STOCK'!A:A,วิเคราะห์ข้อมูล!A1130)</f>
        <v>0</v>
      </c>
      <c r="K1130" s="10">
        <f t="shared" si="87"/>
        <v>1</v>
      </c>
      <c r="L1130" s="5">
        <f t="shared" si="88"/>
        <v>0</v>
      </c>
      <c r="M1130" s="8">
        <f t="shared" si="89"/>
        <v>0.2</v>
      </c>
      <c r="N1130" s="7">
        <f t="shared" si="90"/>
        <v>0.2</v>
      </c>
      <c r="O1130" s="4">
        <f>SUMIFS('DATA UPDATE'!$L:$L,'DATA UPDATE'!$E:$E,วิเคราะห์ข้อมูล!A1130,'DATA UPDATE'!$T:$T,วิเคราะห์ข้อมูล!$O$2)</f>
        <v>0</v>
      </c>
      <c r="P1130" s="4">
        <f>SUMIFS('DATA UPDATE'!$L:$L,'DATA UPDATE'!$E:$E,วิเคราะห์ข้อมูล!A1130,'DATA UPDATE'!$T:$T,วิเคราะห์ข้อมูล!$P$2)</f>
        <v>0</v>
      </c>
      <c r="Q1130" s="4">
        <f>SUMIFS('DATA UPDATE'!$L:$L,'DATA UPDATE'!$E:$E,วิเคราะห์ข้อมูล!A1130,'DATA UPDATE'!$T:$T,วิเคราะห์ข้อมูล!$Q$2)</f>
        <v>0</v>
      </c>
      <c r="R1130" s="4">
        <f>SUMIFS('DATA UPDATE'!$L:$L,'DATA UPDATE'!$D:$D,วิเคราะห์ข้อมูล!A1130,'DATA UPDATE'!$T:$T,วิเคราะห์ข้อมูล!$R$2)</f>
        <v>0</v>
      </c>
      <c r="S1130" s="4">
        <f>SUMIFS('UPDATE STOCK'!$F:$F,'UPDATE STOCK'!$A:$A,A1130,'UPDATE STOCK'!$G:$G,$S$2)</f>
        <v>0</v>
      </c>
      <c r="T1130" s="4">
        <f>SUMIFS('UPDATE STOCK'!$F:$F,'UPDATE STOCK'!$A:$A,A1130,'UPDATE STOCK'!$G:$G,$T$2)</f>
        <v>0</v>
      </c>
      <c r="U1130" s="4">
        <f>SUMIFS('UPDATE STOCK'!$F:$F,'UPDATE STOCK'!$A:$A,วิเคราะห์ข้อมูล!A1130,'UPDATE STOCK'!$G:$G,$U$2)</f>
        <v>0</v>
      </c>
      <c r="V1130" s="4">
        <f>SUMIFS('UPDATE STOCK'!$F:$F,'UPDATE STOCK'!$A:$A,วิเคราะห์ข้อมูล!A1130,'UPDATE STOCK'!$G:$G,$V$2)</f>
        <v>0</v>
      </c>
      <c r="W1130" s="4"/>
      <c r="X1130" s="4"/>
      <c r="Y1130" s="4"/>
      <c r="Z1130" s="4"/>
      <c r="AA1130" s="4"/>
    </row>
    <row r="1131" spans="1:27" x14ac:dyDescent="0.2">
      <c r="A1131" s="12" t="s">
        <v>2237</v>
      </c>
      <c r="B1131" s="12" t="s">
        <v>2238</v>
      </c>
      <c r="C1131" s="5">
        <f>SUMIFS('DATA UPDATE'!$L:$L,'DATA UPDATE'!$E:$E,วิเคราะห์ข้อมูล!A1131,'DATA UPDATE'!$B:$B,วิเคราะห์ข้อมูล!$C$2)</f>
        <v>1</v>
      </c>
      <c r="D1131" s="5">
        <f>SUMIFS('DATA UPDATE'!$L:$L,'DATA UPDATE'!$E:$E,A1131,'DATA UPDATE'!$B:$B,$D$2)</f>
        <v>0</v>
      </c>
      <c r="E1131" s="5">
        <f>SUMIFS('DATA UPDATE'!$L:$L,'DATA UPDATE'!$E:$E,A1131,'DATA UPDATE'!$B:$B,$E$2)</f>
        <v>0</v>
      </c>
      <c r="F1131" s="5">
        <f>SUMIFS('DATA UPDATE'!$L:$L,'DATA UPDATE'!$E:$E,A1131,'DATA UPDATE'!$B:$B,$F$2)</f>
        <v>0</v>
      </c>
      <c r="G1131" s="5">
        <f>SUMIFS('DATA UPDATE'!$L:$L,'DATA UPDATE'!$E:$E,A1131,'DATA UPDATE'!$B:$B,$G$2)</f>
        <v>0</v>
      </c>
      <c r="H1131" s="5">
        <f>SUMIFS('DATA UPDATE'!$L:$L,'DATA UPDATE'!$E:$E,A1131,'DATA UPDATE'!$B:$B,$H$2)</f>
        <v>0</v>
      </c>
      <c r="I1131" s="5">
        <f t="shared" si="86"/>
        <v>1</v>
      </c>
      <c r="J1131" s="5">
        <f>SUMIFS('UPDATE STOCK'!F:F,'UPDATE STOCK'!A:A,วิเคราะห์ข้อมูล!A1131)</f>
        <v>0</v>
      </c>
      <c r="K1131" s="10">
        <f t="shared" si="87"/>
        <v>1</v>
      </c>
      <c r="L1131" s="5">
        <f t="shared" si="88"/>
        <v>0</v>
      </c>
      <c r="M1131" s="8">
        <f t="shared" si="89"/>
        <v>0.2</v>
      </c>
      <c r="N1131" s="7">
        <f t="shared" si="90"/>
        <v>0.2</v>
      </c>
      <c r="O1131" s="4">
        <f>SUMIFS('DATA UPDATE'!$L:$L,'DATA UPDATE'!$E:$E,วิเคราะห์ข้อมูล!A1131,'DATA UPDATE'!$T:$T,วิเคราะห์ข้อมูล!$O$2)</f>
        <v>0</v>
      </c>
      <c r="P1131" s="4">
        <f>SUMIFS('DATA UPDATE'!$L:$L,'DATA UPDATE'!$E:$E,วิเคราะห์ข้อมูล!A1131,'DATA UPDATE'!$T:$T,วิเคราะห์ข้อมูล!$P$2)</f>
        <v>0</v>
      </c>
      <c r="Q1131" s="4">
        <f>SUMIFS('DATA UPDATE'!$L:$L,'DATA UPDATE'!$E:$E,วิเคราะห์ข้อมูล!A1131,'DATA UPDATE'!$T:$T,วิเคราะห์ข้อมูล!$Q$2)</f>
        <v>0</v>
      </c>
      <c r="R1131" s="4">
        <f>SUMIFS('DATA UPDATE'!$L:$L,'DATA UPDATE'!$D:$D,วิเคราะห์ข้อมูล!A1131,'DATA UPDATE'!$T:$T,วิเคราะห์ข้อมูล!$R$2)</f>
        <v>0</v>
      </c>
      <c r="S1131" s="4">
        <f>SUMIFS('UPDATE STOCK'!$F:$F,'UPDATE STOCK'!$A:$A,A1131,'UPDATE STOCK'!$G:$G,$S$2)</f>
        <v>0</v>
      </c>
      <c r="T1131" s="4">
        <f>SUMIFS('UPDATE STOCK'!$F:$F,'UPDATE STOCK'!$A:$A,A1131,'UPDATE STOCK'!$G:$G,$T$2)</f>
        <v>0</v>
      </c>
      <c r="U1131" s="4">
        <f>SUMIFS('UPDATE STOCK'!$F:$F,'UPDATE STOCK'!$A:$A,วิเคราะห์ข้อมูล!A1131,'UPDATE STOCK'!$G:$G,$U$2)</f>
        <v>0</v>
      </c>
      <c r="V1131" s="4">
        <f>SUMIFS('UPDATE STOCK'!$F:$F,'UPDATE STOCK'!$A:$A,วิเคราะห์ข้อมูล!A1131,'UPDATE STOCK'!$G:$G,$V$2)</f>
        <v>0</v>
      </c>
      <c r="W1131" s="4"/>
      <c r="X1131" s="4"/>
      <c r="Y1131" s="4"/>
      <c r="Z1131" s="4"/>
      <c r="AA1131" s="4"/>
    </row>
    <row r="1132" spans="1:27" x14ac:dyDescent="0.2">
      <c r="A1132" s="12" t="s">
        <v>2239</v>
      </c>
      <c r="B1132" s="12" t="s">
        <v>2240</v>
      </c>
      <c r="C1132" s="5">
        <f>SUMIFS('DATA UPDATE'!$L:$L,'DATA UPDATE'!$E:$E,วิเคราะห์ข้อมูล!A1132,'DATA UPDATE'!$B:$B,วิเคราะห์ข้อมูล!$C$2)</f>
        <v>0</v>
      </c>
      <c r="D1132" s="5">
        <f>SUMIFS('DATA UPDATE'!$L:$L,'DATA UPDATE'!$E:$E,A1132,'DATA UPDATE'!$B:$B,$D$2)</f>
        <v>1</v>
      </c>
      <c r="E1132" s="5">
        <f>SUMIFS('DATA UPDATE'!$L:$L,'DATA UPDATE'!$E:$E,A1132,'DATA UPDATE'!$B:$B,$E$2)</f>
        <v>0</v>
      </c>
      <c r="F1132" s="5">
        <f>SUMIFS('DATA UPDATE'!$L:$L,'DATA UPDATE'!$E:$E,A1132,'DATA UPDATE'!$B:$B,$F$2)</f>
        <v>0</v>
      </c>
      <c r="G1132" s="5">
        <f>SUMIFS('DATA UPDATE'!$L:$L,'DATA UPDATE'!$E:$E,A1132,'DATA UPDATE'!$B:$B,$G$2)</f>
        <v>1</v>
      </c>
      <c r="H1132" s="5">
        <f>SUMIFS('DATA UPDATE'!$L:$L,'DATA UPDATE'!$E:$E,A1132,'DATA UPDATE'!$B:$B,$H$2)</f>
        <v>0</v>
      </c>
      <c r="I1132" s="5">
        <f t="shared" si="86"/>
        <v>2</v>
      </c>
      <c r="J1132" s="5">
        <f>SUMIFS('UPDATE STOCK'!F:F,'UPDATE STOCK'!A:A,วิเคราะห์ข้อมูล!A1132)</f>
        <v>0</v>
      </c>
      <c r="K1132" s="10">
        <f t="shared" si="87"/>
        <v>1</v>
      </c>
      <c r="L1132" s="5">
        <f t="shared" si="88"/>
        <v>0</v>
      </c>
      <c r="M1132" s="8">
        <f t="shared" si="89"/>
        <v>0.4</v>
      </c>
      <c r="N1132" s="7">
        <f t="shared" si="90"/>
        <v>0.4</v>
      </c>
      <c r="O1132" s="4">
        <f>SUMIFS('DATA UPDATE'!$L:$L,'DATA UPDATE'!$E:$E,วิเคราะห์ข้อมูล!A1132,'DATA UPDATE'!$T:$T,วิเคราะห์ข้อมูล!$O$2)</f>
        <v>2</v>
      </c>
      <c r="P1132" s="4">
        <f>SUMIFS('DATA UPDATE'!$L:$L,'DATA UPDATE'!$E:$E,วิเคราะห์ข้อมูล!A1132,'DATA UPDATE'!$T:$T,วิเคราะห์ข้อมูล!$P$2)</f>
        <v>0</v>
      </c>
      <c r="Q1132" s="4">
        <f>SUMIFS('DATA UPDATE'!$L:$L,'DATA UPDATE'!$E:$E,วิเคราะห์ข้อมูล!A1132,'DATA UPDATE'!$T:$T,วิเคราะห์ข้อมูล!$Q$2)</f>
        <v>0</v>
      </c>
      <c r="R1132" s="4">
        <f>SUMIFS('DATA UPDATE'!$L:$L,'DATA UPDATE'!$D:$D,วิเคราะห์ข้อมูล!A1132,'DATA UPDATE'!$T:$T,วิเคราะห์ข้อมูล!$R$2)</f>
        <v>0</v>
      </c>
      <c r="S1132" s="4">
        <f>SUMIFS('UPDATE STOCK'!$F:$F,'UPDATE STOCK'!$A:$A,A1132,'UPDATE STOCK'!$G:$G,$S$2)</f>
        <v>0</v>
      </c>
      <c r="T1132" s="4">
        <f>SUMIFS('UPDATE STOCK'!$F:$F,'UPDATE STOCK'!$A:$A,A1132,'UPDATE STOCK'!$G:$G,$T$2)</f>
        <v>0</v>
      </c>
      <c r="U1132" s="4">
        <f>SUMIFS('UPDATE STOCK'!$F:$F,'UPDATE STOCK'!$A:$A,วิเคราะห์ข้อมูล!A1132,'UPDATE STOCK'!$G:$G,$U$2)</f>
        <v>0</v>
      </c>
      <c r="V1132" s="4">
        <f>SUMIFS('UPDATE STOCK'!$F:$F,'UPDATE STOCK'!$A:$A,วิเคราะห์ข้อมูล!A1132,'UPDATE STOCK'!$G:$G,$V$2)</f>
        <v>0</v>
      </c>
      <c r="W1132" s="4"/>
      <c r="X1132" s="4"/>
      <c r="Y1132" s="4"/>
      <c r="Z1132" s="4"/>
      <c r="AA1132" s="4"/>
    </row>
    <row r="1133" spans="1:27" x14ac:dyDescent="0.2">
      <c r="A1133" s="12" t="s">
        <v>2241</v>
      </c>
      <c r="B1133" s="12" t="s">
        <v>2242</v>
      </c>
      <c r="C1133" s="5">
        <f>SUMIFS('DATA UPDATE'!$L:$L,'DATA UPDATE'!$E:$E,วิเคราะห์ข้อมูล!A1133,'DATA UPDATE'!$B:$B,วิเคราะห์ข้อมูล!$C$2)</f>
        <v>0</v>
      </c>
      <c r="D1133" s="5">
        <f>SUMIFS('DATA UPDATE'!$L:$L,'DATA UPDATE'!$E:$E,A1133,'DATA UPDATE'!$B:$B,$D$2)</f>
        <v>1</v>
      </c>
      <c r="E1133" s="5">
        <f>SUMIFS('DATA UPDATE'!$L:$L,'DATA UPDATE'!$E:$E,A1133,'DATA UPDATE'!$B:$B,$E$2)</f>
        <v>1</v>
      </c>
      <c r="F1133" s="5">
        <f>SUMIFS('DATA UPDATE'!$L:$L,'DATA UPDATE'!$E:$E,A1133,'DATA UPDATE'!$B:$B,$F$2)</f>
        <v>0</v>
      </c>
      <c r="G1133" s="5">
        <f>SUMIFS('DATA UPDATE'!$L:$L,'DATA UPDATE'!$E:$E,A1133,'DATA UPDATE'!$B:$B,$G$2)</f>
        <v>0</v>
      </c>
      <c r="H1133" s="5">
        <f>SUMIFS('DATA UPDATE'!$L:$L,'DATA UPDATE'!$E:$E,A1133,'DATA UPDATE'!$B:$B,$H$2)</f>
        <v>0</v>
      </c>
      <c r="I1133" s="5">
        <f t="shared" si="86"/>
        <v>2</v>
      </c>
      <c r="J1133" s="5">
        <f>SUMIFS('UPDATE STOCK'!F:F,'UPDATE STOCK'!A:A,วิเคราะห์ข้อมูล!A1133)</f>
        <v>0</v>
      </c>
      <c r="K1133" s="10">
        <f t="shared" si="87"/>
        <v>1</v>
      </c>
      <c r="L1133" s="5">
        <f t="shared" si="88"/>
        <v>0</v>
      </c>
      <c r="M1133" s="8">
        <f t="shared" si="89"/>
        <v>0.4</v>
      </c>
      <c r="N1133" s="7">
        <f t="shared" si="90"/>
        <v>0.4</v>
      </c>
      <c r="O1133" s="4">
        <f>SUMIFS('DATA UPDATE'!$L:$L,'DATA UPDATE'!$E:$E,วิเคราะห์ข้อมูล!A1133,'DATA UPDATE'!$T:$T,วิเคราะห์ข้อมูล!$O$2)</f>
        <v>1</v>
      </c>
      <c r="P1133" s="4">
        <f>SUMIFS('DATA UPDATE'!$L:$L,'DATA UPDATE'!$E:$E,วิเคราะห์ข้อมูล!A1133,'DATA UPDATE'!$T:$T,วิเคราะห์ข้อมูล!$P$2)</f>
        <v>0</v>
      </c>
      <c r="Q1133" s="4">
        <f>SUMIFS('DATA UPDATE'!$L:$L,'DATA UPDATE'!$E:$E,วิเคราะห์ข้อมูล!A1133,'DATA UPDATE'!$T:$T,วิเคราะห์ข้อมูล!$Q$2)</f>
        <v>0</v>
      </c>
      <c r="R1133" s="4">
        <f>SUMIFS('DATA UPDATE'!$L:$L,'DATA UPDATE'!$D:$D,วิเคราะห์ข้อมูล!A1133,'DATA UPDATE'!$T:$T,วิเคราะห์ข้อมูล!$R$2)</f>
        <v>0</v>
      </c>
      <c r="S1133" s="4">
        <f>SUMIFS('UPDATE STOCK'!$F:$F,'UPDATE STOCK'!$A:$A,A1133,'UPDATE STOCK'!$G:$G,$S$2)</f>
        <v>0</v>
      </c>
      <c r="T1133" s="4">
        <f>SUMIFS('UPDATE STOCK'!$F:$F,'UPDATE STOCK'!$A:$A,A1133,'UPDATE STOCK'!$G:$G,$T$2)</f>
        <v>0</v>
      </c>
      <c r="U1133" s="4">
        <f>SUMIFS('UPDATE STOCK'!$F:$F,'UPDATE STOCK'!$A:$A,วิเคราะห์ข้อมูล!A1133,'UPDATE STOCK'!$G:$G,$U$2)</f>
        <v>0</v>
      </c>
      <c r="V1133" s="4">
        <f>SUMIFS('UPDATE STOCK'!$F:$F,'UPDATE STOCK'!$A:$A,วิเคราะห์ข้อมูล!A1133,'UPDATE STOCK'!$G:$G,$V$2)</f>
        <v>0</v>
      </c>
      <c r="W1133" s="4"/>
      <c r="X1133" s="4"/>
      <c r="Y1133" s="4"/>
      <c r="Z1133" s="4"/>
      <c r="AA1133" s="4"/>
    </row>
    <row r="1134" spans="1:27" x14ac:dyDescent="0.2">
      <c r="A1134" s="12" t="s">
        <v>2243</v>
      </c>
      <c r="B1134" s="12" t="s">
        <v>2244</v>
      </c>
      <c r="C1134" s="5">
        <f>SUMIFS('DATA UPDATE'!$L:$L,'DATA UPDATE'!$E:$E,วิเคราะห์ข้อมูล!A1134,'DATA UPDATE'!$B:$B,วิเคราะห์ข้อมูล!$C$2)</f>
        <v>1</v>
      </c>
      <c r="D1134" s="5">
        <f>SUMIFS('DATA UPDATE'!$L:$L,'DATA UPDATE'!$E:$E,A1134,'DATA UPDATE'!$B:$B,$D$2)</f>
        <v>0</v>
      </c>
      <c r="E1134" s="5">
        <f>SUMIFS('DATA UPDATE'!$L:$L,'DATA UPDATE'!$E:$E,A1134,'DATA UPDATE'!$B:$B,$E$2)</f>
        <v>0</v>
      </c>
      <c r="F1134" s="5">
        <f>SUMIFS('DATA UPDATE'!$L:$L,'DATA UPDATE'!$E:$E,A1134,'DATA UPDATE'!$B:$B,$F$2)</f>
        <v>0</v>
      </c>
      <c r="G1134" s="5">
        <f>SUMIFS('DATA UPDATE'!$L:$L,'DATA UPDATE'!$E:$E,A1134,'DATA UPDATE'!$B:$B,$G$2)</f>
        <v>0</v>
      </c>
      <c r="H1134" s="5">
        <f>SUMIFS('DATA UPDATE'!$L:$L,'DATA UPDATE'!$E:$E,A1134,'DATA UPDATE'!$B:$B,$H$2)</f>
        <v>0</v>
      </c>
      <c r="I1134" s="5">
        <f t="shared" si="86"/>
        <v>1</v>
      </c>
      <c r="J1134" s="5">
        <f>SUMIFS('UPDATE STOCK'!F:F,'UPDATE STOCK'!A:A,วิเคราะห์ข้อมูล!A1134)</f>
        <v>0</v>
      </c>
      <c r="K1134" s="10">
        <f t="shared" si="87"/>
        <v>1</v>
      </c>
      <c r="L1134" s="5">
        <f t="shared" si="88"/>
        <v>0</v>
      </c>
      <c r="M1134" s="8">
        <f t="shared" si="89"/>
        <v>0.2</v>
      </c>
      <c r="N1134" s="7">
        <f t="shared" si="90"/>
        <v>0.2</v>
      </c>
      <c r="O1134" s="4">
        <f>SUMIFS('DATA UPDATE'!$L:$L,'DATA UPDATE'!$E:$E,วิเคราะห์ข้อมูล!A1134,'DATA UPDATE'!$T:$T,วิเคราะห์ข้อมูล!$O$2)</f>
        <v>0</v>
      </c>
      <c r="P1134" s="4">
        <f>SUMIFS('DATA UPDATE'!$L:$L,'DATA UPDATE'!$E:$E,วิเคราะห์ข้อมูล!A1134,'DATA UPDATE'!$T:$T,วิเคราะห์ข้อมูล!$P$2)</f>
        <v>0</v>
      </c>
      <c r="Q1134" s="4">
        <f>SUMIFS('DATA UPDATE'!$L:$L,'DATA UPDATE'!$E:$E,วิเคราะห์ข้อมูล!A1134,'DATA UPDATE'!$T:$T,วิเคราะห์ข้อมูล!$Q$2)</f>
        <v>0</v>
      </c>
      <c r="R1134" s="4">
        <f>SUMIFS('DATA UPDATE'!$L:$L,'DATA UPDATE'!$D:$D,วิเคราะห์ข้อมูล!A1134,'DATA UPDATE'!$T:$T,วิเคราะห์ข้อมูล!$R$2)</f>
        <v>0</v>
      </c>
      <c r="S1134" s="4">
        <f>SUMIFS('UPDATE STOCK'!$F:$F,'UPDATE STOCK'!$A:$A,A1134,'UPDATE STOCK'!$G:$G,$S$2)</f>
        <v>0</v>
      </c>
      <c r="T1134" s="4">
        <f>SUMIFS('UPDATE STOCK'!$F:$F,'UPDATE STOCK'!$A:$A,A1134,'UPDATE STOCK'!$G:$G,$T$2)</f>
        <v>0</v>
      </c>
      <c r="U1134" s="4">
        <f>SUMIFS('UPDATE STOCK'!$F:$F,'UPDATE STOCK'!$A:$A,วิเคราะห์ข้อมูล!A1134,'UPDATE STOCK'!$G:$G,$U$2)</f>
        <v>0</v>
      </c>
      <c r="V1134" s="4">
        <f>SUMIFS('UPDATE STOCK'!$F:$F,'UPDATE STOCK'!$A:$A,วิเคราะห์ข้อมูล!A1134,'UPDATE STOCK'!$G:$G,$V$2)</f>
        <v>0</v>
      </c>
      <c r="W1134" s="4"/>
      <c r="X1134" s="4"/>
      <c r="Y1134" s="4"/>
      <c r="Z1134" s="4"/>
      <c r="AA1134" s="4"/>
    </row>
    <row r="1135" spans="1:27" x14ac:dyDescent="0.2">
      <c r="A1135" s="12" t="s">
        <v>2245</v>
      </c>
      <c r="B1135" s="12" t="s">
        <v>2246</v>
      </c>
      <c r="C1135" s="5">
        <f>SUMIFS('DATA UPDATE'!$L:$L,'DATA UPDATE'!$E:$E,วิเคราะห์ข้อมูล!A1135,'DATA UPDATE'!$B:$B,วิเคราะห์ข้อมูล!$C$2)</f>
        <v>0</v>
      </c>
      <c r="D1135" s="5">
        <f>SUMIFS('DATA UPDATE'!$L:$L,'DATA UPDATE'!$E:$E,A1135,'DATA UPDATE'!$B:$B,$D$2)</f>
        <v>0</v>
      </c>
      <c r="E1135" s="5">
        <f>SUMIFS('DATA UPDATE'!$L:$L,'DATA UPDATE'!$E:$E,A1135,'DATA UPDATE'!$B:$B,$E$2)</f>
        <v>0</v>
      </c>
      <c r="F1135" s="5">
        <f>SUMIFS('DATA UPDATE'!$L:$L,'DATA UPDATE'!$E:$E,A1135,'DATA UPDATE'!$B:$B,$F$2)</f>
        <v>0</v>
      </c>
      <c r="G1135" s="5">
        <f>SUMIFS('DATA UPDATE'!$L:$L,'DATA UPDATE'!$E:$E,A1135,'DATA UPDATE'!$B:$B,$G$2)</f>
        <v>1</v>
      </c>
      <c r="H1135" s="5">
        <f>SUMIFS('DATA UPDATE'!$L:$L,'DATA UPDATE'!$E:$E,A1135,'DATA UPDATE'!$B:$B,$H$2)</f>
        <v>0</v>
      </c>
      <c r="I1135" s="5">
        <f t="shared" si="86"/>
        <v>1</v>
      </c>
      <c r="J1135" s="5">
        <f>SUMIFS('UPDATE STOCK'!F:F,'UPDATE STOCK'!A:A,วิเคราะห์ข้อมูล!A1135)</f>
        <v>0</v>
      </c>
      <c r="K1135" s="10">
        <f t="shared" si="87"/>
        <v>1</v>
      </c>
      <c r="L1135" s="5">
        <f t="shared" si="88"/>
        <v>0</v>
      </c>
      <c r="M1135" s="8">
        <f t="shared" si="89"/>
        <v>0.2</v>
      </c>
      <c r="N1135" s="7">
        <f t="shared" si="90"/>
        <v>0.2</v>
      </c>
      <c r="O1135" s="4">
        <f>SUMIFS('DATA UPDATE'!$L:$L,'DATA UPDATE'!$E:$E,วิเคราะห์ข้อมูล!A1135,'DATA UPDATE'!$T:$T,วิเคราะห์ข้อมูล!$O$2)</f>
        <v>0</v>
      </c>
      <c r="P1135" s="4">
        <f>SUMIFS('DATA UPDATE'!$L:$L,'DATA UPDATE'!$E:$E,วิเคราะห์ข้อมูล!A1135,'DATA UPDATE'!$T:$T,วิเคราะห์ข้อมูล!$P$2)</f>
        <v>0</v>
      </c>
      <c r="Q1135" s="4">
        <f>SUMIFS('DATA UPDATE'!$L:$L,'DATA UPDATE'!$E:$E,วิเคราะห์ข้อมูล!A1135,'DATA UPDATE'!$T:$T,วิเคราะห์ข้อมูล!$Q$2)</f>
        <v>1</v>
      </c>
      <c r="R1135" s="4">
        <f>SUMIFS('DATA UPDATE'!$L:$L,'DATA UPDATE'!$D:$D,วิเคราะห์ข้อมูล!A1135,'DATA UPDATE'!$T:$T,วิเคราะห์ข้อมูล!$R$2)</f>
        <v>0</v>
      </c>
      <c r="S1135" s="4">
        <f>SUMIFS('UPDATE STOCK'!$F:$F,'UPDATE STOCK'!$A:$A,A1135,'UPDATE STOCK'!$G:$G,$S$2)</f>
        <v>0</v>
      </c>
      <c r="T1135" s="4">
        <f>SUMIFS('UPDATE STOCK'!$F:$F,'UPDATE STOCK'!$A:$A,A1135,'UPDATE STOCK'!$G:$G,$T$2)</f>
        <v>0</v>
      </c>
      <c r="U1135" s="4">
        <f>SUMIFS('UPDATE STOCK'!$F:$F,'UPDATE STOCK'!$A:$A,วิเคราะห์ข้อมูล!A1135,'UPDATE STOCK'!$G:$G,$U$2)</f>
        <v>0</v>
      </c>
      <c r="V1135" s="4">
        <f>SUMIFS('UPDATE STOCK'!$F:$F,'UPDATE STOCK'!$A:$A,วิเคราะห์ข้อมูล!A1135,'UPDATE STOCK'!$G:$G,$V$2)</f>
        <v>0</v>
      </c>
      <c r="W1135" s="4"/>
      <c r="X1135" s="4"/>
      <c r="Y1135" s="4"/>
      <c r="Z1135" s="4"/>
      <c r="AA1135" s="4"/>
    </row>
    <row r="1136" spans="1:27" x14ac:dyDescent="0.2">
      <c r="A1136" s="12" t="s">
        <v>2247</v>
      </c>
      <c r="B1136" s="12" t="s">
        <v>2248</v>
      </c>
      <c r="C1136" s="5">
        <f>SUMIFS('DATA UPDATE'!$L:$L,'DATA UPDATE'!$E:$E,วิเคราะห์ข้อมูล!A1136,'DATA UPDATE'!$B:$B,วิเคราะห์ข้อมูล!$C$2)</f>
        <v>2</v>
      </c>
      <c r="D1136" s="5">
        <f>SUMIFS('DATA UPDATE'!$L:$L,'DATA UPDATE'!$E:$E,A1136,'DATA UPDATE'!$B:$B,$D$2)</f>
        <v>0</v>
      </c>
      <c r="E1136" s="5">
        <f>SUMIFS('DATA UPDATE'!$L:$L,'DATA UPDATE'!$E:$E,A1136,'DATA UPDATE'!$B:$B,$E$2)</f>
        <v>0</v>
      </c>
      <c r="F1136" s="5">
        <f>SUMIFS('DATA UPDATE'!$L:$L,'DATA UPDATE'!$E:$E,A1136,'DATA UPDATE'!$B:$B,$F$2)</f>
        <v>0</v>
      </c>
      <c r="G1136" s="5">
        <f>SUMIFS('DATA UPDATE'!$L:$L,'DATA UPDATE'!$E:$E,A1136,'DATA UPDATE'!$B:$B,$G$2)</f>
        <v>0</v>
      </c>
      <c r="H1136" s="5">
        <f>SUMIFS('DATA UPDATE'!$L:$L,'DATA UPDATE'!$E:$E,A1136,'DATA UPDATE'!$B:$B,$H$2)</f>
        <v>0</v>
      </c>
      <c r="I1136" s="5">
        <f t="shared" si="86"/>
        <v>2</v>
      </c>
      <c r="J1136" s="5">
        <f>SUMIFS('UPDATE STOCK'!F:F,'UPDATE STOCK'!A:A,วิเคราะห์ข้อมูล!A1136)</f>
        <v>0</v>
      </c>
      <c r="K1136" s="10">
        <f t="shared" si="87"/>
        <v>2</v>
      </c>
      <c r="L1136" s="5">
        <f t="shared" si="88"/>
        <v>0</v>
      </c>
      <c r="M1136" s="8">
        <f t="shared" si="89"/>
        <v>0.4</v>
      </c>
      <c r="N1136" s="7">
        <f t="shared" si="90"/>
        <v>0.4</v>
      </c>
      <c r="O1136" s="4">
        <f>SUMIFS('DATA UPDATE'!$L:$L,'DATA UPDATE'!$E:$E,วิเคราะห์ข้อมูล!A1136,'DATA UPDATE'!$T:$T,วิเคราะห์ข้อมูล!$O$2)</f>
        <v>0</v>
      </c>
      <c r="P1136" s="4">
        <f>SUMIFS('DATA UPDATE'!$L:$L,'DATA UPDATE'!$E:$E,วิเคราะห์ข้อมูล!A1136,'DATA UPDATE'!$T:$T,วิเคราะห์ข้อมูล!$P$2)</f>
        <v>0</v>
      </c>
      <c r="Q1136" s="4">
        <f>SUMIFS('DATA UPDATE'!$L:$L,'DATA UPDATE'!$E:$E,วิเคราะห์ข้อมูล!A1136,'DATA UPDATE'!$T:$T,วิเคราะห์ข้อมูล!$Q$2)</f>
        <v>2</v>
      </c>
      <c r="R1136" s="4">
        <f>SUMIFS('DATA UPDATE'!$L:$L,'DATA UPDATE'!$D:$D,วิเคราะห์ข้อมูล!A1136,'DATA UPDATE'!$T:$T,วิเคราะห์ข้อมูล!$R$2)</f>
        <v>0</v>
      </c>
      <c r="S1136" s="4">
        <f>SUMIFS('UPDATE STOCK'!$F:$F,'UPDATE STOCK'!$A:$A,A1136,'UPDATE STOCK'!$G:$G,$S$2)</f>
        <v>0</v>
      </c>
      <c r="T1136" s="4">
        <f>SUMIFS('UPDATE STOCK'!$F:$F,'UPDATE STOCK'!$A:$A,A1136,'UPDATE STOCK'!$G:$G,$T$2)</f>
        <v>0</v>
      </c>
      <c r="U1136" s="4">
        <f>SUMIFS('UPDATE STOCK'!$F:$F,'UPDATE STOCK'!$A:$A,วิเคราะห์ข้อมูล!A1136,'UPDATE STOCK'!$G:$G,$U$2)</f>
        <v>0</v>
      </c>
      <c r="V1136" s="4">
        <f>SUMIFS('UPDATE STOCK'!$F:$F,'UPDATE STOCK'!$A:$A,วิเคราะห์ข้อมูล!A1136,'UPDATE STOCK'!$G:$G,$V$2)</f>
        <v>0</v>
      </c>
      <c r="W1136" s="4"/>
      <c r="X1136" s="4"/>
      <c r="Y1136" s="4"/>
      <c r="Z1136" s="4"/>
      <c r="AA1136" s="4"/>
    </row>
    <row r="1137" spans="1:27" x14ac:dyDescent="0.2">
      <c r="A1137" s="12" t="s">
        <v>2249</v>
      </c>
      <c r="B1137" s="12" t="s">
        <v>2250</v>
      </c>
      <c r="C1137" s="5">
        <f>SUMIFS('DATA UPDATE'!$L:$L,'DATA UPDATE'!$E:$E,วิเคราะห์ข้อมูล!A1137,'DATA UPDATE'!$B:$B,วิเคราะห์ข้อมูล!$C$2)</f>
        <v>0</v>
      </c>
      <c r="D1137" s="5">
        <f>SUMIFS('DATA UPDATE'!$L:$L,'DATA UPDATE'!$E:$E,A1137,'DATA UPDATE'!$B:$B,$D$2)</f>
        <v>0</v>
      </c>
      <c r="E1137" s="5">
        <f>SUMIFS('DATA UPDATE'!$L:$L,'DATA UPDATE'!$E:$E,A1137,'DATA UPDATE'!$B:$B,$E$2)</f>
        <v>0</v>
      </c>
      <c r="F1137" s="5">
        <f>SUMIFS('DATA UPDATE'!$L:$L,'DATA UPDATE'!$E:$E,A1137,'DATA UPDATE'!$B:$B,$F$2)</f>
        <v>0</v>
      </c>
      <c r="G1137" s="5">
        <f>SUMIFS('DATA UPDATE'!$L:$L,'DATA UPDATE'!$E:$E,A1137,'DATA UPDATE'!$B:$B,$G$2)</f>
        <v>0</v>
      </c>
      <c r="H1137" s="5">
        <f>SUMIFS('DATA UPDATE'!$L:$L,'DATA UPDATE'!$E:$E,A1137,'DATA UPDATE'!$B:$B,$H$2)</f>
        <v>2</v>
      </c>
      <c r="I1137" s="5">
        <f t="shared" si="86"/>
        <v>2</v>
      </c>
      <c r="J1137" s="5">
        <f>SUMIFS('UPDATE STOCK'!F:F,'UPDATE STOCK'!A:A,วิเคราะห์ข้อมูล!A1137)</f>
        <v>0</v>
      </c>
      <c r="K1137" s="10">
        <f t="shared" si="87"/>
        <v>0</v>
      </c>
      <c r="L1137" s="5">
        <f t="shared" si="88"/>
        <v>0</v>
      </c>
      <c r="M1137" s="8">
        <f t="shared" si="89"/>
        <v>0</v>
      </c>
      <c r="N1137" s="7">
        <f t="shared" si="90"/>
        <v>0</v>
      </c>
      <c r="O1137" s="4">
        <f>SUMIFS('DATA UPDATE'!$L:$L,'DATA UPDATE'!$E:$E,วิเคราะห์ข้อมูล!A1137,'DATA UPDATE'!$T:$T,วิเคราะห์ข้อมูล!$O$2)</f>
        <v>0</v>
      </c>
      <c r="P1137" s="4">
        <f>SUMIFS('DATA UPDATE'!$L:$L,'DATA UPDATE'!$E:$E,วิเคราะห์ข้อมูล!A1137,'DATA UPDATE'!$T:$T,วิเคราะห์ข้อมูล!$P$2)</f>
        <v>2</v>
      </c>
      <c r="Q1137" s="4">
        <f>SUMIFS('DATA UPDATE'!$L:$L,'DATA UPDATE'!$E:$E,วิเคราะห์ข้อมูล!A1137,'DATA UPDATE'!$T:$T,วิเคราะห์ข้อมูล!$Q$2)</f>
        <v>0</v>
      </c>
      <c r="R1137" s="4">
        <f>SUMIFS('DATA UPDATE'!$L:$L,'DATA UPDATE'!$D:$D,วิเคราะห์ข้อมูล!A1137,'DATA UPDATE'!$T:$T,วิเคราะห์ข้อมูล!$R$2)</f>
        <v>0</v>
      </c>
      <c r="S1137" s="4">
        <f>SUMIFS('UPDATE STOCK'!$F:$F,'UPDATE STOCK'!$A:$A,A1137,'UPDATE STOCK'!$G:$G,$S$2)</f>
        <v>0</v>
      </c>
      <c r="T1137" s="4">
        <f>SUMIFS('UPDATE STOCK'!$F:$F,'UPDATE STOCK'!$A:$A,A1137,'UPDATE STOCK'!$G:$G,$T$2)</f>
        <v>0</v>
      </c>
      <c r="U1137" s="4">
        <f>SUMIFS('UPDATE STOCK'!$F:$F,'UPDATE STOCK'!$A:$A,วิเคราะห์ข้อมูล!A1137,'UPDATE STOCK'!$G:$G,$U$2)</f>
        <v>0</v>
      </c>
      <c r="V1137" s="4">
        <f>SUMIFS('UPDATE STOCK'!$F:$F,'UPDATE STOCK'!$A:$A,วิเคราะห์ข้อมูล!A1137,'UPDATE STOCK'!$G:$G,$V$2)</f>
        <v>0</v>
      </c>
      <c r="W1137" s="4"/>
      <c r="X1137" s="4"/>
      <c r="Y1137" s="4"/>
      <c r="Z1137" s="4"/>
      <c r="AA1137" s="4"/>
    </row>
    <row r="1138" spans="1:27" x14ac:dyDescent="0.2">
      <c r="A1138" s="12" t="s">
        <v>2251</v>
      </c>
      <c r="B1138" s="12" t="s">
        <v>2252</v>
      </c>
      <c r="C1138" s="5">
        <f>SUMIFS('DATA UPDATE'!$L:$L,'DATA UPDATE'!$E:$E,วิเคราะห์ข้อมูล!A1138,'DATA UPDATE'!$B:$B,วิเคราะห์ข้อมูล!$C$2)</f>
        <v>0</v>
      </c>
      <c r="D1138" s="5">
        <f>SUMIFS('DATA UPDATE'!$L:$L,'DATA UPDATE'!$E:$E,A1138,'DATA UPDATE'!$B:$B,$D$2)</f>
        <v>2</v>
      </c>
      <c r="E1138" s="5">
        <f>SUMIFS('DATA UPDATE'!$L:$L,'DATA UPDATE'!$E:$E,A1138,'DATA UPDATE'!$B:$B,$E$2)</f>
        <v>0</v>
      </c>
      <c r="F1138" s="5">
        <f>SUMIFS('DATA UPDATE'!$L:$L,'DATA UPDATE'!$E:$E,A1138,'DATA UPDATE'!$B:$B,$F$2)</f>
        <v>0</v>
      </c>
      <c r="G1138" s="5">
        <f>SUMIFS('DATA UPDATE'!$L:$L,'DATA UPDATE'!$E:$E,A1138,'DATA UPDATE'!$B:$B,$G$2)</f>
        <v>0</v>
      </c>
      <c r="H1138" s="5">
        <f>SUMIFS('DATA UPDATE'!$L:$L,'DATA UPDATE'!$E:$E,A1138,'DATA UPDATE'!$B:$B,$H$2)</f>
        <v>0</v>
      </c>
      <c r="I1138" s="5">
        <f t="shared" si="86"/>
        <v>2</v>
      </c>
      <c r="J1138" s="5">
        <f>SUMIFS('UPDATE STOCK'!F:F,'UPDATE STOCK'!A:A,วิเคราะห์ข้อมูล!A1138)</f>
        <v>0</v>
      </c>
      <c r="K1138" s="10">
        <f t="shared" si="87"/>
        <v>2</v>
      </c>
      <c r="L1138" s="5">
        <f t="shared" si="88"/>
        <v>0</v>
      </c>
      <c r="M1138" s="8">
        <f t="shared" si="89"/>
        <v>0.4</v>
      </c>
      <c r="N1138" s="7">
        <f t="shared" si="90"/>
        <v>0.4</v>
      </c>
      <c r="O1138" s="4">
        <f>SUMIFS('DATA UPDATE'!$L:$L,'DATA UPDATE'!$E:$E,วิเคราะห์ข้อมูล!A1138,'DATA UPDATE'!$T:$T,วิเคราะห์ข้อมูล!$O$2)</f>
        <v>0</v>
      </c>
      <c r="P1138" s="4">
        <f>SUMIFS('DATA UPDATE'!$L:$L,'DATA UPDATE'!$E:$E,วิเคราะห์ข้อมูล!A1138,'DATA UPDATE'!$T:$T,วิเคราะห์ข้อมูล!$P$2)</f>
        <v>2</v>
      </c>
      <c r="Q1138" s="4">
        <f>SUMIFS('DATA UPDATE'!$L:$L,'DATA UPDATE'!$E:$E,วิเคราะห์ข้อมูล!A1138,'DATA UPDATE'!$T:$T,วิเคราะห์ข้อมูล!$Q$2)</f>
        <v>0</v>
      </c>
      <c r="R1138" s="4">
        <f>SUMIFS('DATA UPDATE'!$L:$L,'DATA UPDATE'!$D:$D,วิเคราะห์ข้อมูล!A1138,'DATA UPDATE'!$T:$T,วิเคราะห์ข้อมูล!$R$2)</f>
        <v>0</v>
      </c>
      <c r="S1138" s="4">
        <f>SUMIFS('UPDATE STOCK'!$F:$F,'UPDATE STOCK'!$A:$A,A1138,'UPDATE STOCK'!$G:$G,$S$2)</f>
        <v>0</v>
      </c>
      <c r="T1138" s="4">
        <f>SUMIFS('UPDATE STOCK'!$F:$F,'UPDATE STOCK'!$A:$A,A1138,'UPDATE STOCK'!$G:$G,$T$2)</f>
        <v>0</v>
      </c>
      <c r="U1138" s="4">
        <f>SUMIFS('UPDATE STOCK'!$F:$F,'UPDATE STOCK'!$A:$A,วิเคราะห์ข้อมูล!A1138,'UPDATE STOCK'!$G:$G,$U$2)</f>
        <v>0</v>
      </c>
      <c r="V1138" s="4">
        <f>SUMIFS('UPDATE STOCK'!$F:$F,'UPDATE STOCK'!$A:$A,วิเคราะห์ข้อมูล!A1138,'UPDATE STOCK'!$G:$G,$V$2)</f>
        <v>0</v>
      </c>
      <c r="W1138" s="4"/>
      <c r="X1138" s="4"/>
      <c r="Y1138" s="4"/>
      <c r="Z1138" s="4"/>
      <c r="AA1138" s="4"/>
    </row>
    <row r="1139" spans="1:27" x14ac:dyDescent="0.2">
      <c r="A1139" s="12" t="s">
        <v>2253</v>
      </c>
      <c r="B1139" s="12" t="s">
        <v>2254</v>
      </c>
      <c r="C1139" s="5">
        <f>SUMIFS('DATA UPDATE'!$L:$L,'DATA UPDATE'!$E:$E,วิเคราะห์ข้อมูล!A1139,'DATA UPDATE'!$B:$B,วิเคราะห์ข้อมูล!$C$2)</f>
        <v>0</v>
      </c>
      <c r="D1139" s="5">
        <f>SUMIFS('DATA UPDATE'!$L:$L,'DATA UPDATE'!$E:$E,A1139,'DATA UPDATE'!$B:$B,$D$2)</f>
        <v>0</v>
      </c>
      <c r="E1139" s="5">
        <f>SUMIFS('DATA UPDATE'!$L:$L,'DATA UPDATE'!$E:$E,A1139,'DATA UPDATE'!$B:$B,$E$2)</f>
        <v>0</v>
      </c>
      <c r="F1139" s="5">
        <f>SUMIFS('DATA UPDATE'!$L:$L,'DATA UPDATE'!$E:$E,A1139,'DATA UPDATE'!$B:$B,$F$2)</f>
        <v>0</v>
      </c>
      <c r="G1139" s="5">
        <f>SUMIFS('DATA UPDATE'!$L:$L,'DATA UPDATE'!$E:$E,A1139,'DATA UPDATE'!$B:$B,$G$2)</f>
        <v>2</v>
      </c>
      <c r="H1139" s="5">
        <f>SUMIFS('DATA UPDATE'!$L:$L,'DATA UPDATE'!$E:$E,A1139,'DATA UPDATE'!$B:$B,$H$2)</f>
        <v>0</v>
      </c>
      <c r="I1139" s="5">
        <f t="shared" si="86"/>
        <v>2</v>
      </c>
      <c r="J1139" s="5">
        <f>SUMIFS('UPDATE STOCK'!F:F,'UPDATE STOCK'!A:A,วิเคราะห์ข้อมูล!A1139)</f>
        <v>0</v>
      </c>
      <c r="K1139" s="10">
        <f t="shared" si="87"/>
        <v>2</v>
      </c>
      <c r="L1139" s="5">
        <f t="shared" si="88"/>
        <v>0</v>
      </c>
      <c r="M1139" s="8">
        <f t="shared" si="89"/>
        <v>0.4</v>
      </c>
      <c r="N1139" s="7">
        <f t="shared" si="90"/>
        <v>0.4</v>
      </c>
      <c r="O1139" s="4">
        <f>SUMIFS('DATA UPDATE'!$L:$L,'DATA UPDATE'!$E:$E,วิเคราะห์ข้อมูล!A1139,'DATA UPDATE'!$T:$T,วิเคราะห์ข้อมูล!$O$2)</f>
        <v>2</v>
      </c>
      <c r="P1139" s="4">
        <f>SUMIFS('DATA UPDATE'!$L:$L,'DATA UPDATE'!$E:$E,วิเคราะห์ข้อมูล!A1139,'DATA UPDATE'!$T:$T,วิเคราะห์ข้อมูล!$P$2)</f>
        <v>0</v>
      </c>
      <c r="Q1139" s="4">
        <f>SUMIFS('DATA UPDATE'!$L:$L,'DATA UPDATE'!$E:$E,วิเคราะห์ข้อมูล!A1139,'DATA UPDATE'!$T:$T,วิเคราะห์ข้อมูล!$Q$2)</f>
        <v>0</v>
      </c>
      <c r="R1139" s="4">
        <f>SUMIFS('DATA UPDATE'!$L:$L,'DATA UPDATE'!$D:$D,วิเคราะห์ข้อมูล!A1139,'DATA UPDATE'!$T:$T,วิเคราะห์ข้อมูล!$R$2)</f>
        <v>0</v>
      </c>
      <c r="S1139" s="4">
        <f>SUMIFS('UPDATE STOCK'!$F:$F,'UPDATE STOCK'!$A:$A,A1139,'UPDATE STOCK'!$G:$G,$S$2)</f>
        <v>0</v>
      </c>
      <c r="T1139" s="4">
        <f>SUMIFS('UPDATE STOCK'!$F:$F,'UPDATE STOCK'!$A:$A,A1139,'UPDATE STOCK'!$G:$G,$T$2)</f>
        <v>0</v>
      </c>
      <c r="U1139" s="4">
        <f>SUMIFS('UPDATE STOCK'!$F:$F,'UPDATE STOCK'!$A:$A,วิเคราะห์ข้อมูล!A1139,'UPDATE STOCK'!$G:$G,$U$2)</f>
        <v>0</v>
      </c>
      <c r="V1139" s="4">
        <f>SUMIFS('UPDATE STOCK'!$F:$F,'UPDATE STOCK'!$A:$A,วิเคราะห์ข้อมูล!A1139,'UPDATE STOCK'!$G:$G,$V$2)</f>
        <v>0</v>
      </c>
      <c r="W1139" s="4"/>
      <c r="X1139" s="4"/>
      <c r="Y1139" s="4"/>
      <c r="Z1139" s="4"/>
      <c r="AA1139" s="4"/>
    </row>
    <row r="1140" spans="1:27" x14ac:dyDescent="0.2">
      <c r="A1140" s="12" t="s">
        <v>2255</v>
      </c>
      <c r="B1140" s="12" t="s">
        <v>2256</v>
      </c>
      <c r="C1140" s="5">
        <f>SUMIFS('DATA UPDATE'!$L:$L,'DATA UPDATE'!$E:$E,วิเคราะห์ข้อมูล!A1140,'DATA UPDATE'!$B:$B,วิเคราะห์ข้อมูล!$C$2)</f>
        <v>0</v>
      </c>
      <c r="D1140" s="5">
        <f>SUMIFS('DATA UPDATE'!$L:$L,'DATA UPDATE'!$E:$E,A1140,'DATA UPDATE'!$B:$B,$D$2)</f>
        <v>0</v>
      </c>
      <c r="E1140" s="5">
        <f>SUMIFS('DATA UPDATE'!$L:$L,'DATA UPDATE'!$E:$E,A1140,'DATA UPDATE'!$B:$B,$E$2)</f>
        <v>2</v>
      </c>
      <c r="F1140" s="5">
        <f>SUMIFS('DATA UPDATE'!$L:$L,'DATA UPDATE'!$E:$E,A1140,'DATA UPDATE'!$B:$B,$F$2)</f>
        <v>0</v>
      </c>
      <c r="G1140" s="5">
        <f>SUMIFS('DATA UPDATE'!$L:$L,'DATA UPDATE'!$E:$E,A1140,'DATA UPDATE'!$B:$B,$G$2)</f>
        <v>0</v>
      </c>
      <c r="H1140" s="5">
        <f>SUMIFS('DATA UPDATE'!$L:$L,'DATA UPDATE'!$E:$E,A1140,'DATA UPDATE'!$B:$B,$H$2)</f>
        <v>0</v>
      </c>
      <c r="I1140" s="5">
        <f t="shared" si="86"/>
        <v>2</v>
      </c>
      <c r="J1140" s="5">
        <f>SUMIFS('UPDATE STOCK'!F:F,'UPDATE STOCK'!A:A,วิเคราะห์ข้อมูล!A1140)</f>
        <v>0</v>
      </c>
      <c r="K1140" s="10">
        <f t="shared" si="87"/>
        <v>2</v>
      </c>
      <c r="L1140" s="5">
        <f t="shared" si="88"/>
        <v>0</v>
      </c>
      <c r="M1140" s="8">
        <f t="shared" si="89"/>
        <v>0.4</v>
      </c>
      <c r="N1140" s="7">
        <f t="shared" si="90"/>
        <v>0.4</v>
      </c>
      <c r="O1140" s="4">
        <f>SUMIFS('DATA UPDATE'!$L:$L,'DATA UPDATE'!$E:$E,วิเคราะห์ข้อมูล!A1140,'DATA UPDATE'!$T:$T,วิเคราะห์ข้อมูล!$O$2)</f>
        <v>2</v>
      </c>
      <c r="P1140" s="4">
        <f>SUMIFS('DATA UPDATE'!$L:$L,'DATA UPDATE'!$E:$E,วิเคราะห์ข้อมูล!A1140,'DATA UPDATE'!$T:$T,วิเคราะห์ข้อมูล!$P$2)</f>
        <v>0</v>
      </c>
      <c r="Q1140" s="4">
        <f>SUMIFS('DATA UPDATE'!$L:$L,'DATA UPDATE'!$E:$E,วิเคราะห์ข้อมูล!A1140,'DATA UPDATE'!$T:$T,วิเคราะห์ข้อมูล!$Q$2)</f>
        <v>0</v>
      </c>
      <c r="R1140" s="4">
        <f>SUMIFS('DATA UPDATE'!$L:$L,'DATA UPDATE'!$D:$D,วิเคราะห์ข้อมูล!A1140,'DATA UPDATE'!$T:$T,วิเคราะห์ข้อมูล!$R$2)</f>
        <v>0</v>
      </c>
      <c r="S1140" s="4">
        <f>SUMIFS('UPDATE STOCK'!$F:$F,'UPDATE STOCK'!$A:$A,A1140,'UPDATE STOCK'!$G:$G,$S$2)</f>
        <v>0</v>
      </c>
      <c r="T1140" s="4">
        <f>SUMIFS('UPDATE STOCK'!$F:$F,'UPDATE STOCK'!$A:$A,A1140,'UPDATE STOCK'!$G:$G,$T$2)</f>
        <v>0</v>
      </c>
      <c r="U1140" s="4">
        <f>SUMIFS('UPDATE STOCK'!$F:$F,'UPDATE STOCK'!$A:$A,วิเคราะห์ข้อมูล!A1140,'UPDATE STOCK'!$G:$G,$U$2)</f>
        <v>0</v>
      </c>
      <c r="V1140" s="4">
        <f>SUMIFS('UPDATE STOCK'!$F:$F,'UPDATE STOCK'!$A:$A,วิเคราะห์ข้อมูล!A1140,'UPDATE STOCK'!$G:$G,$V$2)</f>
        <v>0</v>
      </c>
      <c r="W1140" s="4"/>
      <c r="X1140" s="4"/>
      <c r="Y1140" s="4"/>
      <c r="Z1140" s="4"/>
      <c r="AA1140" s="4"/>
    </row>
    <row r="1141" spans="1:27" x14ac:dyDescent="0.2">
      <c r="A1141" s="12" t="s">
        <v>2257</v>
      </c>
      <c r="B1141" s="12" t="s">
        <v>2258</v>
      </c>
      <c r="C1141" s="5">
        <f>SUMIFS('DATA UPDATE'!$L:$L,'DATA UPDATE'!$E:$E,วิเคราะห์ข้อมูล!A1141,'DATA UPDATE'!$B:$B,วิเคราะห์ข้อมูล!$C$2)</f>
        <v>0</v>
      </c>
      <c r="D1141" s="5">
        <f>SUMIFS('DATA UPDATE'!$L:$L,'DATA UPDATE'!$E:$E,A1141,'DATA UPDATE'!$B:$B,$D$2)</f>
        <v>0</v>
      </c>
      <c r="E1141" s="5">
        <f>SUMIFS('DATA UPDATE'!$L:$L,'DATA UPDATE'!$E:$E,A1141,'DATA UPDATE'!$B:$B,$E$2)</f>
        <v>1</v>
      </c>
      <c r="F1141" s="5">
        <f>SUMIFS('DATA UPDATE'!$L:$L,'DATA UPDATE'!$E:$E,A1141,'DATA UPDATE'!$B:$B,$F$2)</f>
        <v>0</v>
      </c>
      <c r="G1141" s="5">
        <f>SUMIFS('DATA UPDATE'!$L:$L,'DATA UPDATE'!$E:$E,A1141,'DATA UPDATE'!$B:$B,$G$2)</f>
        <v>0</v>
      </c>
      <c r="H1141" s="5">
        <f>SUMIFS('DATA UPDATE'!$L:$L,'DATA UPDATE'!$E:$E,A1141,'DATA UPDATE'!$B:$B,$H$2)</f>
        <v>0</v>
      </c>
      <c r="I1141" s="5">
        <f t="shared" si="86"/>
        <v>1</v>
      </c>
      <c r="J1141" s="9">
        <f>SUMIFS('UPDATE STOCK'!F:F,'UPDATE STOCK'!A:A,วิเคราะห์ข้อมูล!A1141)</f>
        <v>0</v>
      </c>
      <c r="K1141" s="10">
        <f t="shared" si="87"/>
        <v>1</v>
      </c>
      <c r="L1141" s="5">
        <f t="shared" si="88"/>
        <v>0</v>
      </c>
      <c r="M1141" s="8">
        <f t="shared" si="89"/>
        <v>0.2</v>
      </c>
      <c r="N1141" s="7">
        <f t="shared" si="90"/>
        <v>0.2</v>
      </c>
      <c r="O1141" s="4">
        <f>SUMIFS('DATA UPDATE'!$L:$L,'DATA UPDATE'!$E:$E,วิเคราะห์ข้อมูล!A1141,'DATA UPDATE'!$T:$T,วิเคราะห์ข้อมูล!$O$2)</f>
        <v>0</v>
      </c>
      <c r="P1141" s="4">
        <f>SUMIFS('DATA UPDATE'!$L:$L,'DATA UPDATE'!$E:$E,วิเคราะห์ข้อมูล!A1141,'DATA UPDATE'!$T:$T,วิเคราะห์ข้อมูล!$P$2)</f>
        <v>0</v>
      </c>
      <c r="Q1141" s="4">
        <f>SUMIFS('DATA UPDATE'!$L:$L,'DATA UPDATE'!$E:$E,วิเคราะห์ข้อมูล!A1141,'DATA UPDATE'!$T:$T,วิเคราะห์ข้อมูล!$Q$2)</f>
        <v>1</v>
      </c>
      <c r="R1141" s="4">
        <f>SUMIFS('DATA UPDATE'!$L:$L,'DATA UPDATE'!$D:$D,วิเคราะห์ข้อมูล!A1141,'DATA UPDATE'!$T:$T,วิเคราะห์ข้อมูล!$R$2)</f>
        <v>0</v>
      </c>
      <c r="S1141" s="4">
        <f>SUMIFS('UPDATE STOCK'!$F:$F,'UPDATE STOCK'!$A:$A,A1141,'UPDATE STOCK'!$G:$G,$S$2)</f>
        <v>0</v>
      </c>
      <c r="T1141" s="4">
        <f>SUMIFS('UPDATE STOCK'!$F:$F,'UPDATE STOCK'!$A:$A,A1141,'UPDATE STOCK'!$G:$G,$T$2)</f>
        <v>0</v>
      </c>
      <c r="U1141" s="4">
        <f>SUMIFS('UPDATE STOCK'!$F:$F,'UPDATE STOCK'!$A:$A,วิเคราะห์ข้อมูล!A1141,'UPDATE STOCK'!$G:$G,$U$2)</f>
        <v>0</v>
      </c>
      <c r="V1141" s="4">
        <f>SUMIFS('UPDATE STOCK'!$F:$F,'UPDATE STOCK'!$A:$A,วิเคราะห์ข้อมูล!A1141,'UPDATE STOCK'!$G:$G,$V$2)</f>
        <v>0</v>
      </c>
      <c r="W1141" s="4"/>
      <c r="X1141" s="4"/>
      <c r="Y1141" s="4"/>
      <c r="Z1141" s="4"/>
      <c r="AA1141" s="4"/>
    </row>
    <row r="1142" spans="1:27" x14ac:dyDescent="0.2">
      <c r="A1142" s="12" t="s">
        <v>2259</v>
      </c>
      <c r="B1142" s="12" t="s">
        <v>2260</v>
      </c>
      <c r="C1142" s="5">
        <f>SUMIFS('DATA UPDATE'!$L:$L,'DATA UPDATE'!$E:$E,วิเคราะห์ข้อมูล!A1142,'DATA UPDATE'!$B:$B,วิเคราะห์ข้อมูล!$C$2)</f>
        <v>2</v>
      </c>
      <c r="D1142" s="5">
        <f>SUMIFS('DATA UPDATE'!$L:$L,'DATA UPDATE'!$E:$E,A1142,'DATA UPDATE'!$B:$B,$D$2)</f>
        <v>0</v>
      </c>
      <c r="E1142" s="5">
        <f>SUMIFS('DATA UPDATE'!$L:$L,'DATA UPDATE'!$E:$E,A1142,'DATA UPDATE'!$B:$B,$E$2)</f>
        <v>0</v>
      </c>
      <c r="F1142" s="5">
        <f>SUMIFS('DATA UPDATE'!$L:$L,'DATA UPDATE'!$E:$E,A1142,'DATA UPDATE'!$B:$B,$F$2)</f>
        <v>0</v>
      </c>
      <c r="G1142" s="5">
        <f>SUMIFS('DATA UPDATE'!$L:$L,'DATA UPDATE'!$E:$E,A1142,'DATA UPDATE'!$B:$B,$G$2)</f>
        <v>0</v>
      </c>
      <c r="H1142" s="5">
        <f>SUMIFS('DATA UPDATE'!$L:$L,'DATA UPDATE'!$E:$E,A1142,'DATA UPDATE'!$B:$B,$H$2)</f>
        <v>0</v>
      </c>
      <c r="I1142" s="5">
        <f t="shared" si="86"/>
        <v>2</v>
      </c>
      <c r="J1142" s="5">
        <f>SUMIFS('UPDATE STOCK'!F:F,'UPDATE STOCK'!A:A,วิเคราะห์ข้อมูล!A1142)</f>
        <v>0</v>
      </c>
      <c r="K1142" s="10">
        <f t="shared" si="87"/>
        <v>2</v>
      </c>
      <c r="L1142" s="5">
        <f t="shared" si="88"/>
        <v>0</v>
      </c>
      <c r="M1142" s="8">
        <f t="shared" si="89"/>
        <v>0.4</v>
      </c>
      <c r="N1142" s="7">
        <f t="shared" si="90"/>
        <v>0.4</v>
      </c>
      <c r="O1142" s="4">
        <f>SUMIFS('DATA UPDATE'!$L:$L,'DATA UPDATE'!$E:$E,วิเคราะห์ข้อมูล!A1142,'DATA UPDATE'!$T:$T,วิเคราะห์ข้อมูล!$O$2)</f>
        <v>2</v>
      </c>
      <c r="P1142" s="4">
        <f>SUMIFS('DATA UPDATE'!$L:$L,'DATA UPDATE'!$E:$E,วิเคราะห์ข้อมูล!A1142,'DATA UPDATE'!$T:$T,วิเคราะห์ข้อมูล!$P$2)</f>
        <v>0</v>
      </c>
      <c r="Q1142" s="4">
        <f>SUMIFS('DATA UPDATE'!$L:$L,'DATA UPDATE'!$E:$E,วิเคราะห์ข้อมูล!A1142,'DATA UPDATE'!$T:$T,วิเคราะห์ข้อมูล!$Q$2)</f>
        <v>0</v>
      </c>
      <c r="R1142" s="4">
        <f>SUMIFS('DATA UPDATE'!$L:$L,'DATA UPDATE'!$D:$D,วิเคราะห์ข้อมูล!A1142,'DATA UPDATE'!$T:$T,วิเคราะห์ข้อมูล!$R$2)</f>
        <v>0</v>
      </c>
      <c r="S1142" s="4">
        <f>SUMIFS('UPDATE STOCK'!$F:$F,'UPDATE STOCK'!$A:$A,A1142,'UPDATE STOCK'!$G:$G,$S$2)</f>
        <v>0</v>
      </c>
      <c r="T1142" s="4">
        <f>SUMIFS('UPDATE STOCK'!$F:$F,'UPDATE STOCK'!$A:$A,A1142,'UPDATE STOCK'!$G:$G,$T$2)</f>
        <v>0</v>
      </c>
      <c r="U1142" s="4">
        <f>SUMIFS('UPDATE STOCK'!$F:$F,'UPDATE STOCK'!$A:$A,วิเคราะห์ข้อมูล!A1142,'UPDATE STOCK'!$G:$G,$U$2)</f>
        <v>0</v>
      </c>
      <c r="V1142" s="4">
        <f>SUMIFS('UPDATE STOCK'!$F:$F,'UPDATE STOCK'!$A:$A,วิเคราะห์ข้อมูล!A1142,'UPDATE STOCK'!$G:$G,$V$2)</f>
        <v>0</v>
      </c>
      <c r="W1142" s="4"/>
      <c r="X1142" s="4"/>
      <c r="Y1142" s="4"/>
      <c r="Z1142" s="4"/>
      <c r="AA1142" s="4"/>
    </row>
    <row r="1143" spans="1:27" x14ac:dyDescent="0.2">
      <c r="A1143" s="12" t="s">
        <v>15466</v>
      </c>
      <c r="B1143" s="12" t="s">
        <v>15467</v>
      </c>
      <c r="C1143" s="5">
        <f>SUMIFS('DATA UPDATE'!$L:$L,'DATA UPDATE'!$E:$E,วิเคราะห์ข้อมูล!A1143,'DATA UPDATE'!$B:$B,วิเคราะห์ข้อมูล!$C$2)</f>
        <v>0</v>
      </c>
      <c r="D1143" s="5">
        <f>SUMIFS('DATA UPDATE'!$L:$L,'DATA UPDATE'!$E:$E,A1143,'DATA UPDATE'!$B:$B,$D$2)</f>
        <v>0</v>
      </c>
      <c r="E1143" s="5">
        <f>SUMIFS('DATA UPDATE'!$L:$L,'DATA UPDATE'!$E:$E,A1143,'DATA UPDATE'!$B:$B,$E$2)</f>
        <v>0</v>
      </c>
      <c r="F1143" s="5">
        <f>SUMIFS('DATA UPDATE'!$L:$L,'DATA UPDATE'!$E:$E,A1143,'DATA UPDATE'!$B:$B,$F$2)</f>
        <v>0</v>
      </c>
      <c r="G1143" s="5">
        <f>SUMIFS('DATA UPDATE'!$L:$L,'DATA UPDATE'!$E:$E,A1143,'DATA UPDATE'!$B:$B,$G$2)</f>
        <v>0</v>
      </c>
      <c r="H1143" s="5">
        <f>SUMIFS('DATA UPDATE'!$L:$L,'DATA UPDATE'!$E:$E,A1143,'DATA UPDATE'!$B:$B,$H$2)</f>
        <v>2</v>
      </c>
      <c r="I1143" s="5">
        <f t="shared" si="86"/>
        <v>2</v>
      </c>
      <c r="J1143" s="5">
        <f>SUMIFS('UPDATE STOCK'!F:F,'UPDATE STOCK'!A:A,วิเคราะห์ข้อมูล!A1143)</f>
        <v>0</v>
      </c>
      <c r="K1143" s="10">
        <f t="shared" si="87"/>
        <v>0</v>
      </c>
      <c r="L1143" s="5">
        <f t="shared" si="88"/>
        <v>0</v>
      </c>
      <c r="M1143" s="8">
        <f t="shared" si="89"/>
        <v>0</v>
      </c>
      <c r="N1143" s="7">
        <f t="shared" si="90"/>
        <v>0</v>
      </c>
      <c r="O1143" s="4">
        <f>SUMIFS('DATA UPDATE'!$L:$L,'DATA UPDATE'!$E:$E,วิเคราะห์ข้อมูล!A1143,'DATA UPDATE'!$T:$T,วิเคราะห์ข้อมูล!$O$2)</f>
        <v>0</v>
      </c>
      <c r="P1143" s="4">
        <f>SUMIFS('DATA UPDATE'!$L:$L,'DATA UPDATE'!$E:$E,วิเคราะห์ข้อมูล!A1143,'DATA UPDATE'!$T:$T,วิเคราะห์ข้อมูล!$P$2)</f>
        <v>0</v>
      </c>
      <c r="Q1143" s="4">
        <f>SUMIFS('DATA UPDATE'!$L:$L,'DATA UPDATE'!$E:$E,วิเคราะห์ข้อมูล!A1143,'DATA UPDATE'!$T:$T,วิเคราะห์ข้อมูล!$Q$2)</f>
        <v>2</v>
      </c>
      <c r="R1143" s="4">
        <f>SUMIFS('DATA UPDATE'!$L:$L,'DATA UPDATE'!$D:$D,วิเคราะห์ข้อมูล!A1143,'DATA UPDATE'!$T:$T,วิเคราะห์ข้อมูล!$R$2)</f>
        <v>0</v>
      </c>
      <c r="S1143" s="4">
        <f>SUMIFS('UPDATE STOCK'!$F:$F,'UPDATE STOCK'!$A:$A,A1143,'UPDATE STOCK'!$G:$G,$S$2)</f>
        <v>0</v>
      </c>
      <c r="T1143" s="4">
        <f>SUMIFS('UPDATE STOCK'!$F:$F,'UPDATE STOCK'!$A:$A,A1143,'UPDATE STOCK'!$G:$G,$T$2)</f>
        <v>0</v>
      </c>
      <c r="U1143" s="4">
        <f>SUMIFS('UPDATE STOCK'!$F:$F,'UPDATE STOCK'!$A:$A,วิเคราะห์ข้อมูล!A1143,'UPDATE STOCK'!$G:$G,$U$2)</f>
        <v>0</v>
      </c>
      <c r="V1143" s="4">
        <f>SUMIFS('UPDATE STOCK'!$F:$F,'UPDATE STOCK'!$A:$A,วิเคราะห์ข้อมูล!A1143,'UPDATE STOCK'!$G:$G,$V$2)</f>
        <v>0</v>
      </c>
      <c r="W1143" s="4"/>
      <c r="X1143" s="4"/>
      <c r="Y1143" s="4"/>
      <c r="Z1143" s="4"/>
      <c r="AA1143" s="4"/>
    </row>
    <row r="1144" spans="1:27" x14ac:dyDescent="0.2">
      <c r="A1144" s="12" t="s">
        <v>2261</v>
      </c>
      <c r="B1144" s="12" t="s">
        <v>2262</v>
      </c>
      <c r="C1144" s="5">
        <f>SUMIFS('DATA UPDATE'!$L:$L,'DATA UPDATE'!$E:$E,วิเคราะห์ข้อมูล!A1144,'DATA UPDATE'!$B:$B,วิเคราะห์ข้อมูล!$C$2)</f>
        <v>2</v>
      </c>
      <c r="D1144" s="5">
        <f>SUMIFS('DATA UPDATE'!$L:$L,'DATA UPDATE'!$E:$E,A1144,'DATA UPDATE'!$B:$B,$D$2)</f>
        <v>2</v>
      </c>
      <c r="E1144" s="5">
        <f>SUMIFS('DATA UPDATE'!$L:$L,'DATA UPDATE'!$E:$E,A1144,'DATA UPDATE'!$B:$B,$E$2)</f>
        <v>0</v>
      </c>
      <c r="F1144" s="5">
        <f>SUMIFS('DATA UPDATE'!$L:$L,'DATA UPDATE'!$E:$E,A1144,'DATA UPDATE'!$B:$B,$F$2)</f>
        <v>0</v>
      </c>
      <c r="G1144" s="5">
        <f>SUMIFS('DATA UPDATE'!$L:$L,'DATA UPDATE'!$E:$E,A1144,'DATA UPDATE'!$B:$B,$G$2)</f>
        <v>0</v>
      </c>
      <c r="H1144" s="5">
        <f>SUMIFS('DATA UPDATE'!$L:$L,'DATA UPDATE'!$E:$E,A1144,'DATA UPDATE'!$B:$B,$H$2)</f>
        <v>0</v>
      </c>
      <c r="I1144" s="5">
        <f t="shared" si="86"/>
        <v>4</v>
      </c>
      <c r="J1144" s="5">
        <f>SUMIFS('UPDATE STOCK'!F:F,'UPDATE STOCK'!A:A,วิเคราะห์ข้อมูล!A1144)</f>
        <v>0</v>
      </c>
      <c r="K1144" s="10">
        <f t="shared" si="87"/>
        <v>2</v>
      </c>
      <c r="L1144" s="5">
        <f t="shared" si="88"/>
        <v>0</v>
      </c>
      <c r="M1144" s="8">
        <f t="shared" si="89"/>
        <v>0.8</v>
      </c>
      <c r="N1144" s="7">
        <f t="shared" si="90"/>
        <v>0.8</v>
      </c>
      <c r="O1144" s="4">
        <f>SUMIFS('DATA UPDATE'!$L:$L,'DATA UPDATE'!$E:$E,วิเคราะห์ข้อมูล!A1144,'DATA UPDATE'!$T:$T,วิเคราะห์ข้อมูล!$O$2)</f>
        <v>2</v>
      </c>
      <c r="P1144" s="4">
        <f>SUMIFS('DATA UPDATE'!$L:$L,'DATA UPDATE'!$E:$E,วิเคราะห์ข้อมูล!A1144,'DATA UPDATE'!$T:$T,วิเคราะห์ข้อมูล!$P$2)</f>
        <v>2</v>
      </c>
      <c r="Q1144" s="4">
        <f>SUMIFS('DATA UPDATE'!$L:$L,'DATA UPDATE'!$E:$E,วิเคราะห์ข้อมูล!A1144,'DATA UPDATE'!$T:$T,วิเคราะห์ข้อมูล!$Q$2)</f>
        <v>0</v>
      </c>
      <c r="R1144" s="4">
        <f>SUMIFS('DATA UPDATE'!$L:$L,'DATA UPDATE'!$D:$D,วิเคราะห์ข้อมูล!A1144,'DATA UPDATE'!$T:$T,วิเคราะห์ข้อมูล!$R$2)</f>
        <v>0</v>
      </c>
      <c r="S1144" s="4">
        <f>SUMIFS('UPDATE STOCK'!$F:$F,'UPDATE STOCK'!$A:$A,A1144,'UPDATE STOCK'!$G:$G,$S$2)</f>
        <v>0</v>
      </c>
      <c r="T1144" s="4">
        <f>SUMIFS('UPDATE STOCK'!$F:$F,'UPDATE STOCK'!$A:$A,A1144,'UPDATE STOCK'!$G:$G,$T$2)</f>
        <v>0</v>
      </c>
      <c r="U1144" s="4">
        <f>SUMIFS('UPDATE STOCK'!$F:$F,'UPDATE STOCK'!$A:$A,วิเคราะห์ข้อมูล!A1144,'UPDATE STOCK'!$G:$G,$U$2)</f>
        <v>0</v>
      </c>
      <c r="V1144" s="4">
        <f>SUMIFS('UPDATE STOCK'!$F:$F,'UPDATE STOCK'!$A:$A,วิเคราะห์ข้อมูล!A1144,'UPDATE STOCK'!$G:$G,$V$2)</f>
        <v>0</v>
      </c>
      <c r="W1144" s="4"/>
      <c r="X1144" s="4"/>
      <c r="Y1144" s="4"/>
      <c r="Z1144" s="4"/>
      <c r="AA1144" s="4"/>
    </row>
    <row r="1145" spans="1:27" x14ac:dyDescent="0.2">
      <c r="A1145" s="12" t="s">
        <v>2263</v>
      </c>
      <c r="B1145" s="12" t="s">
        <v>2264</v>
      </c>
      <c r="C1145" s="5">
        <f>SUMIFS('DATA UPDATE'!$L:$L,'DATA UPDATE'!$E:$E,วิเคราะห์ข้อมูล!A1145,'DATA UPDATE'!$B:$B,วิเคราะห์ข้อมูล!$C$2)</f>
        <v>2</v>
      </c>
      <c r="D1145" s="5">
        <f>SUMIFS('DATA UPDATE'!$L:$L,'DATA UPDATE'!$E:$E,A1145,'DATA UPDATE'!$B:$B,$D$2)</f>
        <v>0</v>
      </c>
      <c r="E1145" s="5">
        <f>SUMIFS('DATA UPDATE'!$L:$L,'DATA UPDATE'!$E:$E,A1145,'DATA UPDATE'!$B:$B,$E$2)</f>
        <v>0</v>
      </c>
      <c r="F1145" s="5">
        <f>SUMIFS('DATA UPDATE'!$L:$L,'DATA UPDATE'!$E:$E,A1145,'DATA UPDATE'!$B:$B,$F$2)</f>
        <v>1</v>
      </c>
      <c r="G1145" s="5">
        <f>SUMIFS('DATA UPDATE'!$L:$L,'DATA UPDATE'!$E:$E,A1145,'DATA UPDATE'!$B:$B,$G$2)</f>
        <v>0</v>
      </c>
      <c r="H1145" s="5">
        <f>SUMIFS('DATA UPDATE'!$L:$L,'DATA UPDATE'!$E:$E,A1145,'DATA UPDATE'!$B:$B,$H$2)</f>
        <v>0</v>
      </c>
      <c r="I1145" s="5">
        <f t="shared" si="86"/>
        <v>3</v>
      </c>
      <c r="J1145" s="5">
        <f>SUMIFS('UPDATE STOCK'!F:F,'UPDATE STOCK'!A:A,วิเคราะห์ข้อมูล!A1145)</f>
        <v>0</v>
      </c>
      <c r="K1145" s="10">
        <f t="shared" si="87"/>
        <v>2</v>
      </c>
      <c r="L1145" s="5">
        <f t="shared" si="88"/>
        <v>0</v>
      </c>
      <c r="M1145" s="8">
        <f t="shared" si="89"/>
        <v>0.6</v>
      </c>
      <c r="N1145" s="7">
        <f t="shared" si="90"/>
        <v>0.6</v>
      </c>
      <c r="O1145" s="4">
        <f>SUMIFS('DATA UPDATE'!$L:$L,'DATA UPDATE'!$E:$E,วิเคราะห์ข้อมูล!A1145,'DATA UPDATE'!$T:$T,วิเคราะห์ข้อมูล!$O$2)</f>
        <v>0</v>
      </c>
      <c r="P1145" s="4">
        <f>SUMIFS('DATA UPDATE'!$L:$L,'DATA UPDATE'!$E:$E,วิเคราะห์ข้อมูล!A1145,'DATA UPDATE'!$T:$T,วิเคราะห์ข้อมูล!$P$2)</f>
        <v>0</v>
      </c>
      <c r="Q1145" s="4">
        <f>SUMIFS('DATA UPDATE'!$L:$L,'DATA UPDATE'!$E:$E,วิเคราะห์ข้อมูล!A1145,'DATA UPDATE'!$T:$T,วิเคราะห์ข้อมูล!$Q$2)</f>
        <v>3</v>
      </c>
      <c r="R1145" s="4">
        <f>SUMIFS('DATA UPDATE'!$L:$L,'DATA UPDATE'!$D:$D,วิเคราะห์ข้อมูล!A1145,'DATA UPDATE'!$T:$T,วิเคราะห์ข้อมูล!$R$2)</f>
        <v>0</v>
      </c>
      <c r="S1145" s="4">
        <f>SUMIFS('UPDATE STOCK'!$F:$F,'UPDATE STOCK'!$A:$A,A1145,'UPDATE STOCK'!$G:$G,$S$2)</f>
        <v>0</v>
      </c>
      <c r="T1145" s="4">
        <f>SUMIFS('UPDATE STOCK'!$F:$F,'UPDATE STOCK'!$A:$A,A1145,'UPDATE STOCK'!$G:$G,$T$2)</f>
        <v>0</v>
      </c>
      <c r="U1145" s="4">
        <f>SUMIFS('UPDATE STOCK'!$F:$F,'UPDATE STOCK'!$A:$A,วิเคราะห์ข้อมูล!A1145,'UPDATE STOCK'!$G:$G,$U$2)</f>
        <v>0</v>
      </c>
      <c r="V1145" s="4">
        <f>SUMIFS('UPDATE STOCK'!$F:$F,'UPDATE STOCK'!$A:$A,วิเคราะห์ข้อมูล!A1145,'UPDATE STOCK'!$G:$G,$V$2)</f>
        <v>0</v>
      </c>
      <c r="W1145" s="4"/>
      <c r="X1145" s="4"/>
      <c r="Y1145" s="4"/>
      <c r="Z1145" s="4"/>
      <c r="AA1145" s="4"/>
    </row>
    <row r="1146" spans="1:27" x14ac:dyDescent="0.2">
      <c r="A1146" s="12" t="s">
        <v>2265</v>
      </c>
      <c r="B1146" s="12" t="s">
        <v>2266</v>
      </c>
      <c r="C1146" s="5">
        <f>SUMIFS('DATA UPDATE'!$L:$L,'DATA UPDATE'!$E:$E,วิเคราะห์ข้อมูล!A1146,'DATA UPDATE'!$B:$B,วิเคราะห์ข้อมูล!$C$2)</f>
        <v>0</v>
      </c>
      <c r="D1146" s="5">
        <f>SUMIFS('DATA UPDATE'!$L:$L,'DATA UPDATE'!$E:$E,A1146,'DATA UPDATE'!$B:$B,$D$2)</f>
        <v>0</v>
      </c>
      <c r="E1146" s="5">
        <f>SUMIFS('DATA UPDATE'!$L:$L,'DATA UPDATE'!$E:$E,A1146,'DATA UPDATE'!$B:$B,$E$2)</f>
        <v>2</v>
      </c>
      <c r="F1146" s="5">
        <f>SUMIFS('DATA UPDATE'!$L:$L,'DATA UPDATE'!$E:$E,A1146,'DATA UPDATE'!$B:$B,$F$2)</f>
        <v>0</v>
      </c>
      <c r="G1146" s="5">
        <f>SUMIFS('DATA UPDATE'!$L:$L,'DATA UPDATE'!$E:$E,A1146,'DATA UPDATE'!$B:$B,$G$2)</f>
        <v>0</v>
      </c>
      <c r="H1146" s="5">
        <f>SUMIFS('DATA UPDATE'!$L:$L,'DATA UPDATE'!$E:$E,A1146,'DATA UPDATE'!$B:$B,$H$2)</f>
        <v>0</v>
      </c>
      <c r="I1146" s="5">
        <f t="shared" si="86"/>
        <v>2</v>
      </c>
      <c r="J1146" s="5">
        <f>SUMIFS('UPDATE STOCK'!F:F,'UPDATE STOCK'!A:A,วิเคราะห์ข้อมูล!A1146)</f>
        <v>0</v>
      </c>
      <c r="K1146" s="10">
        <f t="shared" si="87"/>
        <v>2</v>
      </c>
      <c r="L1146" s="5">
        <f t="shared" si="88"/>
        <v>0</v>
      </c>
      <c r="M1146" s="8">
        <f t="shared" si="89"/>
        <v>0.4</v>
      </c>
      <c r="N1146" s="7">
        <f t="shared" si="90"/>
        <v>0.4</v>
      </c>
      <c r="O1146" s="4">
        <f>SUMIFS('DATA UPDATE'!$L:$L,'DATA UPDATE'!$E:$E,วิเคราะห์ข้อมูล!A1146,'DATA UPDATE'!$T:$T,วิเคราะห์ข้อมูล!$O$2)</f>
        <v>0</v>
      </c>
      <c r="P1146" s="4">
        <f>SUMIFS('DATA UPDATE'!$L:$L,'DATA UPDATE'!$E:$E,วิเคราะห์ข้อมูล!A1146,'DATA UPDATE'!$T:$T,วิเคราะห์ข้อมูล!$P$2)</f>
        <v>2</v>
      </c>
      <c r="Q1146" s="4">
        <f>SUMIFS('DATA UPDATE'!$L:$L,'DATA UPDATE'!$E:$E,วิเคราะห์ข้อมูล!A1146,'DATA UPDATE'!$T:$T,วิเคราะห์ข้อมูล!$Q$2)</f>
        <v>0</v>
      </c>
      <c r="R1146" s="4">
        <f>SUMIFS('DATA UPDATE'!$L:$L,'DATA UPDATE'!$D:$D,วิเคราะห์ข้อมูล!A1146,'DATA UPDATE'!$T:$T,วิเคราะห์ข้อมูล!$R$2)</f>
        <v>0</v>
      </c>
      <c r="S1146" s="4">
        <f>SUMIFS('UPDATE STOCK'!$F:$F,'UPDATE STOCK'!$A:$A,A1146,'UPDATE STOCK'!$G:$G,$S$2)</f>
        <v>0</v>
      </c>
      <c r="T1146" s="4">
        <f>SUMIFS('UPDATE STOCK'!$F:$F,'UPDATE STOCK'!$A:$A,A1146,'UPDATE STOCK'!$G:$G,$T$2)</f>
        <v>0</v>
      </c>
      <c r="U1146" s="4">
        <f>SUMIFS('UPDATE STOCK'!$F:$F,'UPDATE STOCK'!$A:$A,วิเคราะห์ข้อมูล!A1146,'UPDATE STOCK'!$G:$G,$U$2)</f>
        <v>0</v>
      </c>
      <c r="V1146" s="4">
        <f>SUMIFS('UPDATE STOCK'!$F:$F,'UPDATE STOCK'!$A:$A,วิเคราะห์ข้อมูล!A1146,'UPDATE STOCK'!$G:$G,$V$2)</f>
        <v>0</v>
      </c>
      <c r="W1146" s="4"/>
      <c r="X1146" s="4"/>
      <c r="Y1146" s="4"/>
      <c r="Z1146" s="4"/>
      <c r="AA1146" s="4"/>
    </row>
    <row r="1147" spans="1:27" x14ac:dyDescent="0.2">
      <c r="A1147" s="12" t="s">
        <v>2267</v>
      </c>
      <c r="B1147" s="12" t="s">
        <v>2268</v>
      </c>
      <c r="C1147" s="5">
        <f>SUMIFS('DATA UPDATE'!$L:$L,'DATA UPDATE'!$E:$E,วิเคราะห์ข้อมูล!A1147,'DATA UPDATE'!$B:$B,วิเคราะห์ข้อมูล!$C$2)</f>
        <v>0</v>
      </c>
      <c r="D1147" s="5">
        <f>SUMIFS('DATA UPDATE'!$L:$L,'DATA UPDATE'!$E:$E,A1147,'DATA UPDATE'!$B:$B,$D$2)</f>
        <v>0</v>
      </c>
      <c r="E1147" s="5">
        <f>SUMIFS('DATA UPDATE'!$L:$L,'DATA UPDATE'!$E:$E,A1147,'DATA UPDATE'!$B:$B,$E$2)</f>
        <v>2</v>
      </c>
      <c r="F1147" s="5">
        <f>SUMIFS('DATA UPDATE'!$L:$L,'DATA UPDATE'!$E:$E,A1147,'DATA UPDATE'!$B:$B,$F$2)</f>
        <v>0</v>
      </c>
      <c r="G1147" s="5">
        <f>SUMIFS('DATA UPDATE'!$L:$L,'DATA UPDATE'!$E:$E,A1147,'DATA UPDATE'!$B:$B,$G$2)</f>
        <v>0</v>
      </c>
      <c r="H1147" s="5">
        <f>SUMIFS('DATA UPDATE'!$L:$L,'DATA UPDATE'!$E:$E,A1147,'DATA UPDATE'!$B:$B,$H$2)</f>
        <v>0</v>
      </c>
      <c r="I1147" s="5">
        <f t="shared" si="86"/>
        <v>2</v>
      </c>
      <c r="J1147" s="5">
        <f>SUMIFS('UPDATE STOCK'!F:F,'UPDATE STOCK'!A:A,วิเคราะห์ข้อมูล!A1147)</f>
        <v>0</v>
      </c>
      <c r="K1147" s="10">
        <f t="shared" si="87"/>
        <v>2</v>
      </c>
      <c r="L1147" s="5">
        <f t="shared" si="88"/>
        <v>0</v>
      </c>
      <c r="M1147" s="8">
        <f t="shared" si="89"/>
        <v>0.4</v>
      </c>
      <c r="N1147" s="7">
        <f t="shared" si="90"/>
        <v>0.4</v>
      </c>
      <c r="O1147" s="4">
        <f>SUMIFS('DATA UPDATE'!$L:$L,'DATA UPDATE'!$E:$E,วิเคราะห์ข้อมูล!A1147,'DATA UPDATE'!$T:$T,วิเคราะห์ข้อมูล!$O$2)</f>
        <v>0</v>
      </c>
      <c r="P1147" s="4">
        <f>SUMIFS('DATA UPDATE'!$L:$L,'DATA UPDATE'!$E:$E,วิเคราะห์ข้อมูล!A1147,'DATA UPDATE'!$T:$T,วิเคราะห์ข้อมูล!$P$2)</f>
        <v>2</v>
      </c>
      <c r="Q1147" s="4">
        <f>SUMIFS('DATA UPDATE'!$L:$L,'DATA UPDATE'!$E:$E,วิเคราะห์ข้อมูล!A1147,'DATA UPDATE'!$T:$T,วิเคราะห์ข้อมูล!$Q$2)</f>
        <v>0</v>
      </c>
      <c r="R1147" s="4">
        <f>SUMIFS('DATA UPDATE'!$L:$L,'DATA UPDATE'!$D:$D,วิเคราะห์ข้อมูล!A1147,'DATA UPDATE'!$T:$T,วิเคราะห์ข้อมูล!$R$2)</f>
        <v>0</v>
      </c>
      <c r="S1147" s="4">
        <f>SUMIFS('UPDATE STOCK'!$F:$F,'UPDATE STOCK'!$A:$A,A1147,'UPDATE STOCK'!$G:$G,$S$2)</f>
        <v>0</v>
      </c>
      <c r="T1147" s="4">
        <f>SUMIFS('UPDATE STOCK'!$F:$F,'UPDATE STOCK'!$A:$A,A1147,'UPDATE STOCK'!$G:$G,$T$2)</f>
        <v>0</v>
      </c>
      <c r="U1147" s="4">
        <f>SUMIFS('UPDATE STOCK'!$F:$F,'UPDATE STOCK'!$A:$A,วิเคราะห์ข้อมูล!A1147,'UPDATE STOCK'!$G:$G,$U$2)</f>
        <v>0</v>
      </c>
      <c r="V1147" s="4">
        <f>SUMIFS('UPDATE STOCK'!$F:$F,'UPDATE STOCK'!$A:$A,วิเคราะห์ข้อมูล!A1147,'UPDATE STOCK'!$G:$G,$V$2)</f>
        <v>0</v>
      </c>
      <c r="W1147" s="4"/>
      <c r="X1147" s="4"/>
      <c r="Y1147" s="4"/>
      <c r="Z1147" s="4"/>
      <c r="AA1147" s="4"/>
    </row>
    <row r="1148" spans="1:27" x14ac:dyDescent="0.2">
      <c r="A1148" s="12" t="s">
        <v>2269</v>
      </c>
      <c r="B1148" s="12" t="s">
        <v>2270</v>
      </c>
      <c r="C1148" s="5">
        <f>SUMIFS('DATA UPDATE'!$L:$L,'DATA UPDATE'!$E:$E,วิเคราะห์ข้อมูล!A1148,'DATA UPDATE'!$B:$B,วิเคราะห์ข้อมูล!$C$2)</f>
        <v>0</v>
      </c>
      <c r="D1148" s="5">
        <f>SUMIFS('DATA UPDATE'!$L:$L,'DATA UPDATE'!$E:$E,A1148,'DATA UPDATE'!$B:$B,$D$2)</f>
        <v>2</v>
      </c>
      <c r="E1148" s="5">
        <f>SUMIFS('DATA UPDATE'!$L:$L,'DATA UPDATE'!$E:$E,A1148,'DATA UPDATE'!$B:$B,$E$2)</f>
        <v>0</v>
      </c>
      <c r="F1148" s="5">
        <f>SUMIFS('DATA UPDATE'!$L:$L,'DATA UPDATE'!$E:$E,A1148,'DATA UPDATE'!$B:$B,$F$2)</f>
        <v>0</v>
      </c>
      <c r="G1148" s="5">
        <f>SUMIFS('DATA UPDATE'!$L:$L,'DATA UPDATE'!$E:$E,A1148,'DATA UPDATE'!$B:$B,$G$2)</f>
        <v>0</v>
      </c>
      <c r="H1148" s="5">
        <f>SUMIFS('DATA UPDATE'!$L:$L,'DATA UPDATE'!$E:$E,A1148,'DATA UPDATE'!$B:$B,$H$2)</f>
        <v>0</v>
      </c>
      <c r="I1148" s="5">
        <f t="shared" si="86"/>
        <v>2</v>
      </c>
      <c r="J1148" s="5">
        <f>SUMIFS('UPDATE STOCK'!F:F,'UPDATE STOCK'!A:A,วิเคราะห์ข้อมูล!A1148)</f>
        <v>0</v>
      </c>
      <c r="K1148" s="10">
        <f t="shared" si="87"/>
        <v>2</v>
      </c>
      <c r="L1148" s="5">
        <f t="shared" si="88"/>
        <v>0</v>
      </c>
      <c r="M1148" s="8">
        <f t="shared" si="89"/>
        <v>0.4</v>
      </c>
      <c r="N1148" s="7">
        <f t="shared" si="90"/>
        <v>0.4</v>
      </c>
      <c r="O1148" s="4">
        <f>SUMIFS('DATA UPDATE'!$L:$L,'DATA UPDATE'!$E:$E,วิเคราะห์ข้อมูล!A1148,'DATA UPDATE'!$T:$T,วิเคราะห์ข้อมูล!$O$2)</f>
        <v>0</v>
      </c>
      <c r="P1148" s="4">
        <f>SUMIFS('DATA UPDATE'!$L:$L,'DATA UPDATE'!$E:$E,วิเคราะห์ข้อมูล!A1148,'DATA UPDATE'!$T:$T,วิเคราะห์ข้อมูล!$P$2)</f>
        <v>2</v>
      </c>
      <c r="Q1148" s="4">
        <f>SUMIFS('DATA UPDATE'!$L:$L,'DATA UPDATE'!$E:$E,วิเคราะห์ข้อมูล!A1148,'DATA UPDATE'!$T:$T,วิเคราะห์ข้อมูล!$Q$2)</f>
        <v>0</v>
      </c>
      <c r="R1148" s="4">
        <f>SUMIFS('DATA UPDATE'!$L:$L,'DATA UPDATE'!$D:$D,วิเคราะห์ข้อมูล!A1148,'DATA UPDATE'!$T:$T,วิเคราะห์ข้อมูล!$R$2)</f>
        <v>0</v>
      </c>
      <c r="S1148" s="4">
        <f>SUMIFS('UPDATE STOCK'!$F:$F,'UPDATE STOCK'!$A:$A,A1148,'UPDATE STOCK'!$G:$G,$S$2)</f>
        <v>0</v>
      </c>
      <c r="T1148" s="4">
        <f>SUMIFS('UPDATE STOCK'!$F:$F,'UPDATE STOCK'!$A:$A,A1148,'UPDATE STOCK'!$G:$G,$T$2)</f>
        <v>0</v>
      </c>
      <c r="U1148" s="4">
        <f>SUMIFS('UPDATE STOCK'!$F:$F,'UPDATE STOCK'!$A:$A,วิเคราะห์ข้อมูล!A1148,'UPDATE STOCK'!$G:$G,$U$2)</f>
        <v>0</v>
      </c>
      <c r="V1148" s="4">
        <f>SUMIFS('UPDATE STOCK'!$F:$F,'UPDATE STOCK'!$A:$A,วิเคราะห์ข้อมูล!A1148,'UPDATE STOCK'!$G:$G,$V$2)</f>
        <v>0</v>
      </c>
      <c r="W1148" s="4"/>
      <c r="X1148" s="4"/>
      <c r="Y1148" s="4"/>
      <c r="Z1148" s="4"/>
      <c r="AA1148" s="4"/>
    </row>
    <row r="1149" spans="1:27" x14ac:dyDescent="0.2">
      <c r="A1149" s="12" t="s">
        <v>2271</v>
      </c>
      <c r="B1149" s="12" t="s">
        <v>2272</v>
      </c>
      <c r="C1149" s="5">
        <f>SUMIFS('DATA UPDATE'!$L:$L,'DATA UPDATE'!$E:$E,วิเคราะห์ข้อมูล!A1149,'DATA UPDATE'!$B:$B,วิเคราะห์ข้อมูล!$C$2)</f>
        <v>0</v>
      </c>
      <c r="D1149" s="5">
        <f>SUMIFS('DATA UPDATE'!$L:$L,'DATA UPDATE'!$E:$E,A1149,'DATA UPDATE'!$B:$B,$D$2)</f>
        <v>0</v>
      </c>
      <c r="E1149" s="5">
        <f>SUMIFS('DATA UPDATE'!$L:$L,'DATA UPDATE'!$E:$E,A1149,'DATA UPDATE'!$B:$B,$E$2)</f>
        <v>2</v>
      </c>
      <c r="F1149" s="5">
        <f>SUMIFS('DATA UPDATE'!$L:$L,'DATA UPDATE'!$E:$E,A1149,'DATA UPDATE'!$B:$B,$F$2)</f>
        <v>0</v>
      </c>
      <c r="G1149" s="5">
        <f>SUMIFS('DATA UPDATE'!$L:$L,'DATA UPDATE'!$E:$E,A1149,'DATA UPDATE'!$B:$B,$G$2)</f>
        <v>0</v>
      </c>
      <c r="H1149" s="5">
        <f>SUMIFS('DATA UPDATE'!$L:$L,'DATA UPDATE'!$E:$E,A1149,'DATA UPDATE'!$B:$B,$H$2)</f>
        <v>0</v>
      </c>
      <c r="I1149" s="5">
        <f t="shared" si="86"/>
        <v>2</v>
      </c>
      <c r="J1149" s="5">
        <f>SUMIFS('UPDATE STOCK'!F:F,'UPDATE STOCK'!A:A,วิเคราะห์ข้อมูล!A1149)</f>
        <v>0</v>
      </c>
      <c r="K1149" s="10">
        <f t="shared" si="87"/>
        <v>2</v>
      </c>
      <c r="L1149" s="5">
        <f t="shared" si="88"/>
        <v>0</v>
      </c>
      <c r="M1149" s="8">
        <f t="shared" si="89"/>
        <v>0.4</v>
      </c>
      <c r="N1149" s="7">
        <f t="shared" si="90"/>
        <v>0.4</v>
      </c>
      <c r="O1149" s="4">
        <f>SUMIFS('DATA UPDATE'!$L:$L,'DATA UPDATE'!$E:$E,วิเคราะห์ข้อมูล!A1149,'DATA UPDATE'!$T:$T,วิเคราะห์ข้อมูล!$O$2)</f>
        <v>0</v>
      </c>
      <c r="P1149" s="4">
        <f>SUMIFS('DATA UPDATE'!$L:$L,'DATA UPDATE'!$E:$E,วิเคราะห์ข้อมูล!A1149,'DATA UPDATE'!$T:$T,วิเคราะห์ข้อมูล!$P$2)</f>
        <v>0</v>
      </c>
      <c r="Q1149" s="4">
        <f>SUMIFS('DATA UPDATE'!$L:$L,'DATA UPDATE'!$E:$E,วิเคราะห์ข้อมูล!A1149,'DATA UPDATE'!$T:$T,วิเคราะห์ข้อมูล!$Q$2)</f>
        <v>0</v>
      </c>
      <c r="R1149" s="4">
        <f>SUMIFS('DATA UPDATE'!$L:$L,'DATA UPDATE'!$D:$D,วิเคราะห์ข้อมูล!A1149,'DATA UPDATE'!$T:$T,วิเคราะห์ข้อมูล!$R$2)</f>
        <v>0</v>
      </c>
      <c r="S1149" s="4">
        <f>SUMIFS('UPDATE STOCK'!$F:$F,'UPDATE STOCK'!$A:$A,A1149,'UPDATE STOCK'!$G:$G,$S$2)</f>
        <v>0</v>
      </c>
      <c r="T1149" s="4">
        <f>SUMIFS('UPDATE STOCK'!$F:$F,'UPDATE STOCK'!$A:$A,A1149,'UPDATE STOCK'!$G:$G,$T$2)</f>
        <v>0</v>
      </c>
      <c r="U1149" s="4">
        <f>SUMIFS('UPDATE STOCK'!$F:$F,'UPDATE STOCK'!$A:$A,วิเคราะห์ข้อมูล!A1149,'UPDATE STOCK'!$G:$G,$U$2)</f>
        <v>0</v>
      </c>
      <c r="V1149" s="4">
        <f>SUMIFS('UPDATE STOCK'!$F:$F,'UPDATE STOCK'!$A:$A,วิเคราะห์ข้อมูล!A1149,'UPDATE STOCK'!$G:$G,$V$2)</f>
        <v>0</v>
      </c>
      <c r="W1149" s="4"/>
      <c r="X1149" s="4"/>
      <c r="Y1149" s="4"/>
      <c r="Z1149" s="4"/>
      <c r="AA1149" s="4"/>
    </row>
    <row r="1150" spans="1:27" x14ac:dyDescent="0.2">
      <c r="A1150" s="12" t="s">
        <v>2273</v>
      </c>
      <c r="B1150" s="12" t="s">
        <v>2274</v>
      </c>
      <c r="C1150" s="5">
        <f>SUMIFS('DATA UPDATE'!$L:$L,'DATA UPDATE'!$E:$E,วิเคราะห์ข้อมูล!A1150,'DATA UPDATE'!$B:$B,วิเคราะห์ข้อมูล!$C$2)</f>
        <v>2</v>
      </c>
      <c r="D1150" s="5">
        <f>SUMIFS('DATA UPDATE'!$L:$L,'DATA UPDATE'!$E:$E,A1150,'DATA UPDATE'!$B:$B,$D$2)</f>
        <v>0</v>
      </c>
      <c r="E1150" s="5">
        <f>SUMIFS('DATA UPDATE'!$L:$L,'DATA UPDATE'!$E:$E,A1150,'DATA UPDATE'!$B:$B,$E$2)</f>
        <v>0</v>
      </c>
      <c r="F1150" s="5">
        <f>SUMIFS('DATA UPDATE'!$L:$L,'DATA UPDATE'!$E:$E,A1150,'DATA UPDATE'!$B:$B,$F$2)</f>
        <v>0</v>
      </c>
      <c r="G1150" s="5">
        <f>SUMIFS('DATA UPDATE'!$L:$L,'DATA UPDATE'!$E:$E,A1150,'DATA UPDATE'!$B:$B,$G$2)</f>
        <v>2</v>
      </c>
      <c r="H1150" s="5">
        <f>SUMIFS('DATA UPDATE'!$L:$L,'DATA UPDATE'!$E:$E,A1150,'DATA UPDATE'!$B:$B,$H$2)</f>
        <v>0</v>
      </c>
      <c r="I1150" s="5">
        <f t="shared" si="86"/>
        <v>4</v>
      </c>
      <c r="J1150" s="5">
        <f>SUMIFS('UPDATE STOCK'!F:F,'UPDATE STOCK'!A:A,วิเคราะห์ข้อมูล!A1150)</f>
        <v>0</v>
      </c>
      <c r="K1150" s="10">
        <f t="shared" si="87"/>
        <v>2</v>
      </c>
      <c r="L1150" s="5">
        <f t="shared" si="88"/>
        <v>0</v>
      </c>
      <c r="M1150" s="8">
        <f t="shared" si="89"/>
        <v>0.8</v>
      </c>
      <c r="N1150" s="7">
        <f t="shared" si="90"/>
        <v>0.8</v>
      </c>
      <c r="O1150" s="4">
        <f>SUMIFS('DATA UPDATE'!$L:$L,'DATA UPDATE'!$E:$E,วิเคราะห์ข้อมูล!A1150,'DATA UPDATE'!$T:$T,วิเคราะห์ข้อมูล!$O$2)</f>
        <v>0</v>
      </c>
      <c r="P1150" s="4">
        <f>SUMIFS('DATA UPDATE'!$L:$L,'DATA UPDATE'!$E:$E,วิเคราะห์ข้อมูล!A1150,'DATA UPDATE'!$T:$T,วิเคราะห์ข้อมูล!$P$2)</f>
        <v>2</v>
      </c>
      <c r="Q1150" s="4">
        <f>SUMIFS('DATA UPDATE'!$L:$L,'DATA UPDATE'!$E:$E,วิเคราะห์ข้อมูล!A1150,'DATA UPDATE'!$T:$T,วิเคราะห์ข้อมูล!$Q$2)</f>
        <v>2</v>
      </c>
      <c r="R1150" s="4">
        <f>SUMIFS('DATA UPDATE'!$L:$L,'DATA UPDATE'!$D:$D,วิเคราะห์ข้อมูล!A1150,'DATA UPDATE'!$T:$T,วิเคราะห์ข้อมูล!$R$2)</f>
        <v>0</v>
      </c>
      <c r="S1150" s="4">
        <f>SUMIFS('UPDATE STOCK'!$F:$F,'UPDATE STOCK'!$A:$A,A1150,'UPDATE STOCK'!$G:$G,$S$2)</f>
        <v>0</v>
      </c>
      <c r="T1150" s="4">
        <f>SUMIFS('UPDATE STOCK'!$F:$F,'UPDATE STOCK'!$A:$A,A1150,'UPDATE STOCK'!$G:$G,$T$2)</f>
        <v>0</v>
      </c>
      <c r="U1150" s="4">
        <f>SUMIFS('UPDATE STOCK'!$F:$F,'UPDATE STOCK'!$A:$A,วิเคราะห์ข้อมูล!A1150,'UPDATE STOCK'!$G:$G,$U$2)</f>
        <v>0</v>
      </c>
      <c r="V1150" s="4">
        <f>SUMIFS('UPDATE STOCK'!$F:$F,'UPDATE STOCK'!$A:$A,วิเคราะห์ข้อมูล!A1150,'UPDATE STOCK'!$G:$G,$V$2)</f>
        <v>0</v>
      </c>
      <c r="W1150" s="4"/>
      <c r="X1150" s="4"/>
      <c r="Y1150" s="4"/>
      <c r="Z1150" s="4"/>
      <c r="AA1150" s="4"/>
    </row>
    <row r="1151" spans="1:27" x14ac:dyDescent="0.2">
      <c r="A1151" s="12" t="s">
        <v>2275</v>
      </c>
      <c r="B1151" s="12" t="s">
        <v>2276</v>
      </c>
      <c r="C1151" s="5">
        <f>SUMIFS('DATA UPDATE'!$L:$L,'DATA UPDATE'!$E:$E,วิเคราะห์ข้อมูล!A1151,'DATA UPDATE'!$B:$B,วิเคราะห์ข้อมูล!$C$2)</f>
        <v>0</v>
      </c>
      <c r="D1151" s="5">
        <f>SUMIFS('DATA UPDATE'!$L:$L,'DATA UPDATE'!$E:$E,A1151,'DATA UPDATE'!$B:$B,$D$2)</f>
        <v>2</v>
      </c>
      <c r="E1151" s="5">
        <f>SUMIFS('DATA UPDATE'!$L:$L,'DATA UPDATE'!$E:$E,A1151,'DATA UPDATE'!$B:$B,$E$2)</f>
        <v>0</v>
      </c>
      <c r="F1151" s="5">
        <f>SUMIFS('DATA UPDATE'!$L:$L,'DATA UPDATE'!$E:$E,A1151,'DATA UPDATE'!$B:$B,$F$2)</f>
        <v>0</v>
      </c>
      <c r="G1151" s="5">
        <f>SUMIFS('DATA UPDATE'!$L:$L,'DATA UPDATE'!$E:$E,A1151,'DATA UPDATE'!$B:$B,$G$2)</f>
        <v>0</v>
      </c>
      <c r="H1151" s="5">
        <f>SUMIFS('DATA UPDATE'!$L:$L,'DATA UPDATE'!$E:$E,A1151,'DATA UPDATE'!$B:$B,$H$2)</f>
        <v>0</v>
      </c>
      <c r="I1151" s="5">
        <f t="shared" si="86"/>
        <v>2</v>
      </c>
      <c r="J1151" s="5">
        <f>SUMIFS('UPDATE STOCK'!F:F,'UPDATE STOCK'!A:A,วิเคราะห์ข้อมูล!A1151)</f>
        <v>0</v>
      </c>
      <c r="K1151" s="10">
        <f t="shared" si="87"/>
        <v>2</v>
      </c>
      <c r="L1151" s="5">
        <f t="shared" si="88"/>
        <v>0</v>
      </c>
      <c r="M1151" s="8">
        <f t="shared" si="89"/>
        <v>0.4</v>
      </c>
      <c r="N1151" s="7">
        <f t="shared" si="90"/>
        <v>0.4</v>
      </c>
      <c r="O1151" s="4">
        <f>SUMIFS('DATA UPDATE'!$L:$L,'DATA UPDATE'!$E:$E,วิเคราะห์ข้อมูล!A1151,'DATA UPDATE'!$T:$T,วิเคราะห์ข้อมูล!$O$2)</f>
        <v>0</v>
      </c>
      <c r="P1151" s="4">
        <f>SUMIFS('DATA UPDATE'!$L:$L,'DATA UPDATE'!$E:$E,วิเคราะห์ข้อมูล!A1151,'DATA UPDATE'!$T:$T,วิเคราะห์ข้อมูล!$P$2)</f>
        <v>2</v>
      </c>
      <c r="Q1151" s="4">
        <f>SUMIFS('DATA UPDATE'!$L:$L,'DATA UPDATE'!$E:$E,วิเคราะห์ข้อมูล!A1151,'DATA UPDATE'!$T:$T,วิเคราะห์ข้อมูล!$Q$2)</f>
        <v>0</v>
      </c>
      <c r="R1151" s="4">
        <f>SUMIFS('DATA UPDATE'!$L:$L,'DATA UPDATE'!$D:$D,วิเคราะห์ข้อมูล!A1151,'DATA UPDATE'!$T:$T,วิเคราะห์ข้อมูล!$R$2)</f>
        <v>0</v>
      </c>
      <c r="S1151" s="4">
        <f>SUMIFS('UPDATE STOCK'!$F:$F,'UPDATE STOCK'!$A:$A,A1151,'UPDATE STOCK'!$G:$G,$S$2)</f>
        <v>0</v>
      </c>
      <c r="T1151" s="4">
        <f>SUMIFS('UPDATE STOCK'!$F:$F,'UPDATE STOCK'!$A:$A,A1151,'UPDATE STOCK'!$G:$G,$T$2)</f>
        <v>0</v>
      </c>
      <c r="U1151" s="4">
        <f>SUMIFS('UPDATE STOCK'!$F:$F,'UPDATE STOCK'!$A:$A,วิเคราะห์ข้อมูล!A1151,'UPDATE STOCK'!$G:$G,$U$2)</f>
        <v>0</v>
      </c>
      <c r="V1151" s="4">
        <f>SUMIFS('UPDATE STOCK'!$F:$F,'UPDATE STOCK'!$A:$A,วิเคราะห์ข้อมูล!A1151,'UPDATE STOCK'!$G:$G,$V$2)</f>
        <v>0</v>
      </c>
      <c r="W1151" s="4"/>
      <c r="X1151" s="4"/>
      <c r="Y1151" s="4"/>
      <c r="Z1151" s="4"/>
      <c r="AA1151" s="4"/>
    </row>
    <row r="1152" spans="1:27" x14ac:dyDescent="0.2">
      <c r="A1152" s="12" t="s">
        <v>2277</v>
      </c>
      <c r="B1152" s="12" t="s">
        <v>2278</v>
      </c>
      <c r="C1152" s="5">
        <f>SUMIFS('DATA UPDATE'!$L:$L,'DATA UPDATE'!$E:$E,วิเคราะห์ข้อมูล!A1152,'DATA UPDATE'!$B:$B,วิเคราะห์ข้อมูล!$C$2)</f>
        <v>1</v>
      </c>
      <c r="D1152" s="5">
        <f>SUMIFS('DATA UPDATE'!$L:$L,'DATA UPDATE'!$E:$E,A1152,'DATA UPDATE'!$B:$B,$D$2)</f>
        <v>0</v>
      </c>
      <c r="E1152" s="5">
        <f>SUMIFS('DATA UPDATE'!$L:$L,'DATA UPDATE'!$E:$E,A1152,'DATA UPDATE'!$B:$B,$E$2)</f>
        <v>0</v>
      </c>
      <c r="F1152" s="5">
        <f>SUMIFS('DATA UPDATE'!$L:$L,'DATA UPDATE'!$E:$E,A1152,'DATA UPDATE'!$B:$B,$F$2)</f>
        <v>0</v>
      </c>
      <c r="G1152" s="5">
        <f>SUMIFS('DATA UPDATE'!$L:$L,'DATA UPDATE'!$E:$E,A1152,'DATA UPDATE'!$B:$B,$G$2)</f>
        <v>0</v>
      </c>
      <c r="H1152" s="5">
        <f>SUMIFS('DATA UPDATE'!$L:$L,'DATA UPDATE'!$E:$E,A1152,'DATA UPDATE'!$B:$B,$H$2)</f>
        <v>0</v>
      </c>
      <c r="I1152" s="5">
        <f t="shared" si="86"/>
        <v>1</v>
      </c>
      <c r="J1152" s="5">
        <f>SUMIFS('UPDATE STOCK'!F:F,'UPDATE STOCK'!A:A,วิเคราะห์ข้อมูล!A1152)</f>
        <v>0</v>
      </c>
      <c r="K1152" s="10">
        <f t="shared" si="87"/>
        <v>1</v>
      </c>
      <c r="L1152" s="5">
        <f t="shared" si="88"/>
        <v>0</v>
      </c>
      <c r="M1152" s="8">
        <f t="shared" si="89"/>
        <v>0.2</v>
      </c>
      <c r="N1152" s="7">
        <f t="shared" si="90"/>
        <v>0.2</v>
      </c>
      <c r="O1152" s="4">
        <f>SUMIFS('DATA UPDATE'!$L:$L,'DATA UPDATE'!$E:$E,วิเคราะห์ข้อมูล!A1152,'DATA UPDATE'!$T:$T,วิเคราะห์ข้อมูล!$O$2)</f>
        <v>1</v>
      </c>
      <c r="P1152" s="4">
        <f>SUMIFS('DATA UPDATE'!$L:$L,'DATA UPDATE'!$E:$E,วิเคราะห์ข้อมูล!A1152,'DATA UPDATE'!$T:$T,วิเคราะห์ข้อมูล!$P$2)</f>
        <v>0</v>
      </c>
      <c r="Q1152" s="4">
        <f>SUMIFS('DATA UPDATE'!$L:$L,'DATA UPDATE'!$E:$E,วิเคราะห์ข้อมูล!A1152,'DATA UPDATE'!$T:$T,วิเคราะห์ข้อมูล!$Q$2)</f>
        <v>0</v>
      </c>
      <c r="R1152" s="4">
        <f>SUMIFS('DATA UPDATE'!$L:$L,'DATA UPDATE'!$D:$D,วิเคราะห์ข้อมูล!A1152,'DATA UPDATE'!$T:$T,วิเคราะห์ข้อมูล!$R$2)</f>
        <v>0</v>
      </c>
      <c r="S1152" s="4">
        <f>SUMIFS('UPDATE STOCK'!$F:$F,'UPDATE STOCK'!$A:$A,A1152,'UPDATE STOCK'!$G:$G,$S$2)</f>
        <v>0</v>
      </c>
      <c r="T1152" s="4">
        <f>SUMIFS('UPDATE STOCK'!$F:$F,'UPDATE STOCK'!$A:$A,A1152,'UPDATE STOCK'!$G:$G,$T$2)</f>
        <v>0</v>
      </c>
      <c r="U1152" s="4">
        <f>SUMIFS('UPDATE STOCK'!$F:$F,'UPDATE STOCK'!$A:$A,วิเคราะห์ข้อมูล!A1152,'UPDATE STOCK'!$G:$G,$U$2)</f>
        <v>0</v>
      </c>
      <c r="V1152" s="4">
        <f>SUMIFS('UPDATE STOCK'!$F:$F,'UPDATE STOCK'!$A:$A,วิเคราะห์ข้อมูล!A1152,'UPDATE STOCK'!$G:$G,$V$2)</f>
        <v>0</v>
      </c>
      <c r="W1152" s="4"/>
      <c r="X1152" s="4"/>
      <c r="Y1152" s="4"/>
      <c r="Z1152" s="4"/>
      <c r="AA1152" s="4"/>
    </row>
    <row r="1153" spans="1:27" x14ac:dyDescent="0.2">
      <c r="A1153" s="12" t="s">
        <v>2279</v>
      </c>
      <c r="B1153" s="12" t="s">
        <v>2280</v>
      </c>
      <c r="C1153" s="5">
        <f>SUMIFS('DATA UPDATE'!$L:$L,'DATA UPDATE'!$E:$E,วิเคราะห์ข้อมูล!A1153,'DATA UPDATE'!$B:$B,วิเคราะห์ข้อมูล!$C$2)</f>
        <v>0</v>
      </c>
      <c r="D1153" s="5">
        <f>SUMIFS('DATA UPDATE'!$L:$L,'DATA UPDATE'!$E:$E,A1153,'DATA UPDATE'!$B:$B,$D$2)</f>
        <v>0</v>
      </c>
      <c r="E1153" s="5">
        <f>SUMIFS('DATA UPDATE'!$L:$L,'DATA UPDATE'!$E:$E,A1153,'DATA UPDATE'!$B:$B,$E$2)</f>
        <v>0</v>
      </c>
      <c r="F1153" s="5">
        <f>SUMIFS('DATA UPDATE'!$L:$L,'DATA UPDATE'!$E:$E,A1153,'DATA UPDATE'!$B:$B,$F$2)</f>
        <v>0</v>
      </c>
      <c r="G1153" s="5">
        <f>SUMIFS('DATA UPDATE'!$L:$L,'DATA UPDATE'!$E:$E,A1153,'DATA UPDATE'!$B:$B,$G$2)</f>
        <v>1</v>
      </c>
      <c r="H1153" s="5">
        <f>SUMIFS('DATA UPDATE'!$L:$L,'DATA UPDATE'!$E:$E,A1153,'DATA UPDATE'!$B:$B,$H$2)</f>
        <v>0</v>
      </c>
      <c r="I1153" s="5">
        <f t="shared" si="86"/>
        <v>1</v>
      </c>
      <c r="J1153" s="5">
        <f>SUMIFS('UPDATE STOCK'!F:F,'UPDATE STOCK'!A:A,วิเคราะห์ข้อมูล!A1153)</f>
        <v>0</v>
      </c>
      <c r="K1153" s="10">
        <f t="shared" si="87"/>
        <v>1</v>
      </c>
      <c r="L1153" s="5">
        <f t="shared" si="88"/>
        <v>0</v>
      </c>
      <c r="M1153" s="8">
        <f t="shared" si="89"/>
        <v>0.2</v>
      </c>
      <c r="N1153" s="7">
        <f t="shared" si="90"/>
        <v>0.2</v>
      </c>
      <c r="O1153" s="4">
        <f>SUMIFS('DATA UPDATE'!$L:$L,'DATA UPDATE'!$E:$E,วิเคราะห์ข้อมูล!A1153,'DATA UPDATE'!$T:$T,วิเคราะห์ข้อมูล!$O$2)</f>
        <v>0</v>
      </c>
      <c r="P1153" s="4">
        <f>SUMIFS('DATA UPDATE'!$L:$L,'DATA UPDATE'!$E:$E,วิเคราะห์ข้อมูล!A1153,'DATA UPDATE'!$T:$T,วิเคราะห์ข้อมูล!$P$2)</f>
        <v>1</v>
      </c>
      <c r="Q1153" s="4">
        <f>SUMIFS('DATA UPDATE'!$L:$L,'DATA UPDATE'!$E:$E,วิเคราะห์ข้อมูล!A1153,'DATA UPDATE'!$T:$T,วิเคราะห์ข้อมูล!$Q$2)</f>
        <v>0</v>
      </c>
      <c r="R1153" s="4">
        <f>SUMIFS('DATA UPDATE'!$L:$L,'DATA UPDATE'!$D:$D,วิเคราะห์ข้อมูล!A1153,'DATA UPDATE'!$T:$T,วิเคราะห์ข้อมูล!$R$2)</f>
        <v>0</v>
      </c>
      <c r="S1153" s="4">
        <f>SUMIFS('UPDATE STOCK'!$F:$F,'UPDATE STOCK'!$A:$A,A1153,'UPDATE STOCK'!$G:$G,$S$2)</f>
        <v>0</v>
      </c>
      <c r="T1153" s="4">
        <f>SUMIFS('UPDATE STOCK'!$F:$F,'UPDATE STOCK'!$A:$A,A1153,'UPDATE STOCK'!$G:$G,$T$2)</f>
        <v>0</v>
      </c>
      <c r="U1153" s="4">
        <f>SUMIFS('UPDATE STOCK'!$F:$F,'UPDATE STOCK'!$A:$A,วิเคราะห์ข้อมูล!A1153,'UPDATE STOCK'!$G:$G,$U$2)</f>
        <v>0</v>
      </c>
      <c r="V1153" s="4">
        <f>SUMIFS('UPDATE STOCK'!$F:$F,'UPDATE STOCK'!$A:$A,วิเคราะห์ข้อมูล!A1153,'UPDATE STOCK'!$G:$G,$V$2)</f>
        <v>0</v>
      </c>
      <c r="W1153" s="4"/>
      <c r="X1153" s="4"/>
      <c r="Y1153" s="4"/>
      <c r="Z1153" s="4"/>
      <c r="AA1153" s="4"/>
    </row>
    <row r="1154" spans="1:27" x14ac:dyDescent="0.2">
      <c r="A1154" s="12" t="s">
        <v>2281</v>
      </c>
      <c r="B1154" s="12" t="s">
        <v>2282</v>
      </c>
      <c r="C1154" s="5">
        <f>SUMIFS('DATA UPDATE'!$L:$L,'DATA UPDATE'!$E:$E,วิเคราะห์ข้อมูล!A1154,'DATA UPDATE'!$B:$B,วิเคราะห์ข้อมูล!$C$2)</f>
        <v>0</v>
      </c>
      <c r="D1154" s="5">
        <f>SUMIFS('DATA UPDATE'!$L:$L,'DATA UPDATE'!$E:$E,A1154,'DATA UPDATE'!$B:$B,$D$2)</f>
        <v>0</v>
      </c>
      <c r="E1154" s="5">
        <f>SUMIFS('DATA UPDATE'!$L:$L,'DATA UPDATE'!$E:$E,A1154,'DATA UPDATE'!$B:$B,$E$2)</f>
        <v>0</v>
      </c>
      <c r="F1154" s="5">
        <f>SUMIFS('DATA UPDATE'!$L:$L,'DATA UPDATE'!$E:$E,A1154,'DATA UPDATE'!$B:$B,$F$2)</f>
        <v>1</v>
      </c>
      <c r="G1154" s="5">
        <f>SUMIFS('DATA UPDATE'!$L:$L,'DATA UPDATE'!$E:$E,A1154,'DATA UPDATE'!$B:$B,$G$2)</f>
        <v>0</v>
      </c>
      <c r="H1154" s="5">
        <f>SUMIFS('DATA UPDATE'!$L:$L,'DATA UPDATE'!$E:$E,A1154,'DATA UPDATE'!$B:$B,$H$2)</f>
        <v>0</v>
      </c>
      <c r="I1154" s="5">
        <f t="shared" si="86"/>
        <v>1</v>
      </c>
      <c r="J1154" s="5">
        <f>SUMIFS('UPDATE STOCK'!F:F,'UPDATE STOCK'!A:A,วิเคราะห์ข้อมูล!A1154)</f>
        <v>0</v>
      </c>
      <c r="K1154" s="10">
        <f t="shared" si="87"/>
        <v>1</v>
      </c>
      <c r="L1154" s="5">
        <f t="shared" si="88"/>
        <v>0</v>
      </c>
      <c r="M1154" s="8">
        <f t="shared" si="89"/>
        <v>0.2</v>
      </c>
      <c r="N1154" s="7">
        <f t="shared" si="90"/>
        <v>0.2</v>
      </c>
      <c r="O1154" s="4">
        <f>SUMIFS('DATA UPDATE'!$L:$L,'DATA UPDATE'!$E:$E,วิเคราะห์ข้อมูล!A1154,'DATA UPDATE'!$T:$T,วิเคราะห์ข้อมูล!$O$2)</f>
        <v>1</v>
      </c>
      <c r="P1154" s="4">
        <f>SUMIFS('DATA UPDATE'!$L:$L,'DATA UPDATE'!$E:$E,วิเคราะห์ข้อมูล!A1154,'DATA UPDATE'!$T:$T,วิเคราะห์ข้อมูล!$P$2)</f>
        <v>0</v>
      </c>
      <c r="Q1154" s="4">
        <f>SUMIFS('DATA UPDATE'!$L:$L,'DATA UPDATE'!$E:$E,วิเคราะห์ข้อมูล!A1154,'DATA UPDATE'!$T:$T,วิเคราะห์ข้อมูล!$Q$2)</f>
        <v>0</v>
      </c>
      <c r="R1154" s="4">
        <f>SUMIFS('DATA UPDATE'!$L:$L,'DATA UPDATE'!$D:$D,วิเคราะห์ข้อมูล!A1154,'DATA UPDATE'!$T:$T,วิเคราะห์ข้อมูล!$R$2)</f>
        <v>0</v>
      </c>
      <c r="S1154" s="4">
        <f>SUMIFS('UPDATE STOCK'!$F:$F,'UPDATE STOCK'!$A:$A,A1154,'UPDATE STOCK'!$G:$G,$S$2)</f>
        <v>0</v>
      </c>
      <c r="T1154" s="4">
        <f>SUMIFS('UPDATE STOCK'!$F:$F,'UPDATE STOCK'!$A:$A,A1154,'UPDATE STOCK'!$G:$G,$T$2)</f>
        <v>0</v>
      </c>
      <c r="U1154" s="4">
        <f>SUMIFS('UPDATE STOCK'!$F:$F,'UPDATE STOCK'!$A:$A,วิเคราะห์ข้อมูล!A1154,'UPDATE STOCK'!$G:$G,$U$2)</f>
        <v>0</v>
      </c>
      <c r="V1154" s="4">
        <f>SUMIFS('UPDATE STOCK'!$F:$F,'UPDATE STOCK'!$A:$A,วิเคราะห์ข้อมูล!A1154,'UPDATE STOCK'!$G:$G,$V$2)</f>
        <v>0</v>
      </c>
      <c r="W1154" s="4"/>
      <c r="X1154" s="4"/>
      <c r="Y1154" s="4"/>
      <c r="Z1154" s="4"/>
      <c r="AA1154" s="4"/>
    </row>
    <row r="1155" spans="1:27" x14ac:dyDescent="0.2">
      <c r="A1155" s="12" t="s">
        <v>2283</v>
      </c>
      <c r="B1155" s="12" t="s">
        <v>2284</v>
      </c>
      <c r="C1155" s="5">
        <f>SUMIFS('DATA UPDATE'!$L:$L,'DATA UPDATE'!$E:$E,วิเคราะห์ข้อมูล!A1155,'DATA UPDATE'!$B:$B,วิเคราะห์ข้อมูล!$C$2)</f>
        <v>0</v>
      </c>
      <c r="D1155" s="5">
        <f>SUMIFS('DATA UPDATE'!$L:$L,'DATA UPDATE'!$E:$E,A1155,'DATA UPDATE'!$B:$B,$D$2)</f>
        <v>0</v>
      </c>
      <c r="E1155" s="5">
        <f>SUMIFS('DATA UPDATE'!$L:$L,'DATA UPDATE'!$E:$E,A1155,'DATA UPDATE'!$B:$B,$E$2)</f>
        <v>1</v>
      </c>
      <c r="F1155" s="5">
        <f>SUMIFS('DATA UPDATE'!$L:$L,'DATA UPDATE'!$E:$E,A1155,'DATA UPDATE'!$B:$B,$F$2)</f>
        <v>0</v>
      </c>
      <c r="G1155" s="5">
        <f>SUMIFS('DATA UPDATE'!$L:$L,'DATA UPDATE'!$E:$E,A1155,'DATA UPDATE'!$B:$B,$G$2)</f>
        <v>0</v>
      </c>
      <c r="H1155" s="5">
        <f>SUMIFS('DATA UPDATE'!$L:$L,'DATA UPDATE'!$E:$E,A1155,'DATA UPDATE'!$B:$B,$H$2)</f>
        <v>0</v>
      </c>
      <c r="I1155" s="5">
        <f t="shared" si="86"/>
        <v>1</v>
      </c>
      <c r="J1155" s="5">
        <f>SUMIFS('UPDATE STOCK'!F:F,'UPDATE STOCK'!A:A,วิเคราะห์ข้อมูล!A1155)</f>
        <v>0</v>
      </c>
      <c r="K1155" s="10">
        <f t="shared" si="87"/>
        <v>1</v>
      </c>
      <c r="L1155" s="5">
        <f t="shared" si="88"/>
        <v>0</v>
      </c>
      <c r="M1155" s="8">
        <f t="shared" si="89"/>
        <v>0.2</v>
      </c>
      <c r="N1155" s="7">
        <f t="shared" si="90"/>
        <v>0.2</v>
      </c>
      <c r="O1155" s="4">
        <f>SUMIFS('DATA UPDATE'!$L:$L,'DATA UPDATE'!$E:$E,วิเคราะห์ข้อมูล!A1155,'DATA UPDATE'!$T:$T,วิเคราะห์ข้อมูล!$O$2)</f>
        <v>1</v>
      </c>
      <c r="P1155" s="4">
        <f>SUMIFS('DATA UPDATE'!$L:$L,'DATA UPDATE'!$E:$E,วิเคราะห์ข้อมูล!A1155,'DATA UPDATE'!$T:$T,วิเคราะห์ข้อมูล!$P$2)</f>
        <v>0</v>
      </c>
      <c r="Q1155" s="4">
        <f>SUMIFS('DATA UPDATE'!$L:$L,'DATA UPDATE'!$E:$E,วิเคราะห์ข้อมูล!A1155,'DATA UPDATE'!$T:$T,วิเคราะห์ข้อมูล!$Q$2)</f>
        <v>0</v>
      </c>
      <c r="R1155" s="4">
        <f>SUMIFS('DATA UPDATE'!$L:$L,'DATA UPDATE'!$D:$D,วิเคราะห์ข้อมูล!A1155,'DATA UPDATE'!$T:$T,วิเคราะห์ข้อมูล!$R$2)</f>
        <v>0</v>
      </c>
      <c r="S1155" s="4">
        <f>SUMIFS('UPDATE STOCK'!$F:$F,'UPDATE STOCK'!$A:$A,A1155,'UPDATE STOCK'!$G:$G,$S$2)</f>
        <v>0</v>
      </c>
      <c r="T1155" s="4">
        <f>SUMIFS('UPDATE STOCK'!$F:$F,'UPDATE STOCK'!$A:$A,A1155,'UPDATE STOCK'!$G:$G,$T$2)</f>
        <v>0</v>
      </c>
      <c r="U1155" s="4">
        <f>SUMIFS('UPDATE STOCK'!$F:$F,'UPDATE STOCK'!$A:$A,วิเคราะห์ข้อมูล!A1155,'UPDATE STOCK'!$G:$G,$U$2)</f>
        <v>0</v>
      </c>
      <c r="V1155" s="4">
        <f>SUMIFS('UPDATE STOCK'!$F:$F,'UPDATE STOCK'!$A:$A,วิเคราะห์ข้อมูล!A1155,'UPDATE STOCK'!$G:$G,$V$2)</f>
        <v>0</v>
      </c>
      <c r="W1155" s="4"/>
      <c r="X1155" s="4"/>
      <c r="Y1155" s="4"/>
      <c r="Z1155" s="4"/>
      <c r="AA1155" s="4"/>
    </row>
    <row r="1156" spans="1:27" x14ac:dyDescent="0.2">
      <c r="A1156" s="12" t="s">
        <v>2285</v>
      </c>
      <c r="B1156" s="12" t="s">
        <v>2286</v>
      </c>
      <c r="C1156" s="5">
        <f>SUMIFS('DATA UPDATE'!$L:$L,'DATA UPDATE'!$E:$E,วิเคราะห์ข้อมูล!A1156,'DATA UPDATE'!$B:$B,วิเคราะห์ข้อมูล!$C$2)</f>
        <v>0</v>
      </c>
      <c r="D1156" s="5">
        <f>SUMIFS('DATA UPDATE'!$L:$L,'DATA UPDATE'!$E:$E,A1156,'DATA UPDATE'!$B:$B,$D$2)</f>
        <v>1</v>
      </c>
      <c r="E1156" s="5">
        <f>SUMIFS('DATA UPDATE'!$L:$L,'DATA UPDATE'!$E:$E,A1156,'DATA UPDATE'!$B:$B,$E$2)</f>
        <v>0</v>
      </c>
      <c r="F1156" s="5">
        <f>SUMIFS('DATA UPDATE'!$L:$L,'DATA UPDATE'!$E:$E,A1156,'DATA UPDATE'!$B:$B,$F$2)</f>
        <v>0</v>
      </c>
      <c r="G1156" s="5">
        <f>SUMIFS('DATA UPDATE'!$L:$L,'DATA UPDATE'!$E:$E,A1156,'DATA UPDATE'!$B:$B,$G$2)</f>
        <v>0</v>
      </c>
      <c r="H1156" s="5">
        <f>SUMIFS('DATA UPDATE'!$L:$L,'DATA UPDATE'!$E:$E,A1156,'DATA UPDATE'!$B:$B,$H$2)</f>
        <v>0</v>
      </c>
      <c r="I1156" s="5">
        <f t="shared" si="86"/>
        <v>1</v>
      </c>
      <c r="J1156" s="5">
        <f>SUMIFS('UPDATE STOCK'!F:F,'UPDATE STOCK'!A:A,วิเคราะห์ข้อมูล!A1156)</f>
        <v>0</v>
      </c>
      <c r="K1156" s="10">
        <f t="shared" si="87"/>
        <v>1</v>
      </c>
      <c r="L1156" s="5">
        <f t="shared" si="88"/>
        <v>0</v>
      </c>
      <c r="M1156" s="8">
        <f t="shared" si="89"/>
        <v>0.2</v>
      </c>
      <c r="N1156" s="7">
        <f t="shared" si="90"/>
        <v>0.2</v>
      </c>
      <c r="O1156" s="4">
        <f>SUMIFS('DATA UPDATE'!$L:$L,'DATA UPDATE'!$E:$E,วิเคราะห์ข้อมูล!A1156,'DATA UPDATE'!$T:$T,วิเคราะห์ข้อมูล!$O$2)</f>
        <v>0</v>
      </c>
      <c r="P1156" s="4">
        <f>SUMIFS('DATA UPDATE'!$L:$L,'DATA UPDATE'!$E:$E,วิเคราะห์ข้อมูล!A1156,'DATA UPDATE'!$T:$T,วิเคราะห์ข้อมูล!$P$2)</f>
        <v>1</v>
      </c>
      <c r="Q1156" s="4">
        <f>SUMIFS('DATA UPDATE'!$L:$L,'DATA UPDATE'!$E:$E,วิเคราะห์ข้อมูล!A1156,'DATA UPDATE'!$T:$T,วิเคราะห์ข้อมูล!$Q$2)</f>
        <v>0</v>
      </c>
      <c r="R1156" s="4">
        <f>SUMIFS('DATA UPDATE'!$L:$L,'DATA UPDATE'!$D:$D,วิเคราะห์ข้อมูล!A1156,'DATA UPDATE'!$T:$T,วิเคราะห์ข้อมูล!$R$2)</f>
        <v>0</v>
      </c>
      <c r="S1156" s="4">
        <f>SUMIFS('UPDATE STOCK'!$F:$F,'UPDATE STOCK'!$A:$A,A1156,'UPDATE STOCK'!$G:$G,$S$2)</f>
        <v>0</v>
      </c>
      <c r="T1156" s="4">
        <f>SUMIFS('UPDATE STOCK'!$F:$F,'UPDATE STOCK'!$A:$A,A1156,'UPDATE STOCK'!$G:$G,$T$2)</f>
        <v>0</v>
      </c>
      <c r="U1156" s="4">
        <f>SUMIFS('UPDATE STOCK'!$F:$F,'UPDATE STOCK'!$A:$A,วิเคราะห์ข้อมูล!A1156,'UPDATE STOCK'!$G:$G,$U$2)</f>
        <v>0</v>
      </c>
      <c r="V1156" s="4">
        <f>SUMIFS('UPDATE STOCK'!$F:$F,'UPDATE STOCK'!$A:$A,วิเคราะห์ข้อมูล!A1156,'UPDATE STOCK'!$G:$G,$V$2)</f>
        <v>0</v>
      </c>
      <c r="W1156" s="4"/>
      <c r="X1156" s="4"/>
      <c r="Y1156" s="4"/>
      <c r="Z1156" s="4"/>
      <c r="AA1156" s="4"/>
    </row>
    <row r="1157" spans="1:27" x14ac:dyDescent="0.2">
      <c r="A1157" s="12" t="s">
        <v>2287</v>
      </c>
      <c r="B1157" s="12" t="s">
        <v>2288</v>
      </c>
      <c r="C1157" s="5">
        <f>SUMIFS('DATA UPDATE'!$L:$L,'DATA UPDATE'!$E:$E,วิเคราะห์ข้อมูล!A1157,'DATA UPDATE'!$B:$B,วิเคราะห์ข้อมูล!$C$2)</f>
        <v>0</v>
      </c>
      <c r="D1157" s="5">
        <f>SUMIFS('DATA UPDATE'!$L:$L,'DATA UPDATE'!$E:$E,A1157,'DATA UPDATE'!$B:$B,$D$2)</f>
        <v>3</v>
      </c>
      <c r="E1157" s="5">
        <f>SUMIFS('DATA UPDATE'!$L:$L,'DATA UPDATE'!$E:$E,A1157,'DATA UPDATE'!$B:$B,$E$2)</f>
        <v>0</v>
      </c>
      <c r="F1157" s="5">
        <f>SUMIFS('DATA UPDATE'!$L:$L,'DATA UPDATE'!$E:$E,A1157,'DATA UPDATE'!$B:$B,$F$2)</f>
        <v>0</v>
      </c>
      <c r="G1157" s="5">
        <f>SUMIFS('DATA UPDATE'!$L:$L,'DATA UPDATE'!$E:$E,A1157,'DATA UPDATE'!$B:$B,$G$2)</f>
        <v>0</v>
      </c>
      <c r="H1157" s="5">
        <f>SUMIFS('DATA UPDATE'!$L:$L,'DATA UPDATE'!$E:$E,A1157,'DATA UPDATE'!$B:$B,$H$2)</f>
        <v>0</v>
      </c>
      <c r="I1157" s="5">
        <f t="shared" si="86"/>
        <v>3</v>
      </c>
      <c r="J1157" s="9">
        <f>SUMIFS('UPDATE STOCK'!F:F,'UPDATE STOCK'!A:A,วิเคราะห์ข้อมูล!A1157)</f>
        <v>0</v>
      </c>
      <c r="K1157" s="10">
        <f t="shared" si="87"/>
        <v>3</v>
      </c>
      <c r="L1157" s="5">
        <f t="shared" si="88"/>
        <v>0</v>
      </c>
      <c r="M1157" s="8">
        <f t="shared" si="89"/>
        <v>0.6</v>
      </c>
      <c r="N1157" s="7">
        <f t="shared" si="90"/>
        <v>0.6</v>
      </c>
      <c r="O1157" s="4">
        <f>SUMIFS('DATA UPDATE'!$L:$L,'DATA UPDATE'!$E:$E,วิเคราะห์ข้อมูล!A1157,'DATA UPDATE'!$T:$T,วิเคราะห์ข้อมูล!$O$2)</f>
        <v>0</v>
      </c>
      <c r="P1157" s="4">
        <f>SUMIFS('DATA UPDATE'!$L:$L,'DATA UPDATE'!$E:$E,วิเคราะห์ข้อมูล!A1157,'DATA UPDATE'!$T:$T,วิเคราะห์ข้อมูล!$P$2)</f>
        <v>3</v>
      </c>
      <c r="Q1157" s="4">
        <f>SUMIFS('DATA UPDATE'!$L:$L,'DATA UPDATE'!$E:$E,วิเคราะห์ข้อมูล!A1157,'DATA UPDATE'!$T:$T,วิเคราะห์ข้อมูล!$Q$2)</f>
        <v>0</v>
      </c>
      <c r="R1157" s="4">
        <f>SUMIFS('DATA UPDATE'!$L:$L,'DATA UPDATE'!$D:$D,วิเคราะห์ข้อมูล!A1157,'DATA UPDATE'!$T:$T,วิเคราะห์ข้อมูล!$R$2)</f>
        <v>0</v>
      </c>
      <c r="S1157" s="4">
        <f>SUMIFS('UPDATE STOCK'!$F:$F,'UPDATE STOCK'!$A:$A,A1157,'UPDATE STOCK'!$G:$G,$S$2)</f>
        <v>0</v>
      </c>
      <c r="T1157" s="4">
        <f>SUMIFS('UPDATE STOCK'!$F:$F,'UPDATE STOCK'!$A:$A,A1157,'UPDATE STOCK'!$G:$G,$T$2)</f>
        <v>0</v>
      </c>
      <c r="U1157" s="4">
        <f>SUMIFS('UPDATE STOCK'!$F:$F,'UPDATE STOCK'!$A:$A,วิเคราะห์ข้อมูล!A1157,'UPDATE STOCK'!$G:$G,$U$2)</f>
        <v>0</v>
      </c>
      <c r="V1157" s="4">
        <f>SUMIFS('UPDATE STOCK'!$F:$F,'UPDATE STOCK'!$A:$A,วิเคราะห์ข้อมูล!A1157,'UPDATE STOCK'!$G:$G,$V$2)</f>
        <v>0</v>
      </c>
      <c r="W1157" s="4"/>
      <c r="X1157" s="4"/>
      <c r="Y1157" s="4"/>
      <c r="Z1157" s="4"/>
      <c r="AA1157" s="4"/>
    </row>
    <row r="1158" spans="1:27" x14ac:dyDescent="0.2">
      <c r="A1158" s="12" t="s">
        <v>2289</v>
      </c>
      <c r="B1158" s="12" t="s">
        <v>2290</v>
      </c>
      <c r="C1158" s="5">
        <f>SUMIFS('DATA UPDATE'!$L:$L,'DATA UPDATE'!$E:$E,วิเคราะห์ข้อมูล!A1158,'DATA UPDATE'!$B:$B,วิเคราะห์ข้อมูล!$C$2)</f>
        <v>2</v>
      </c>
      <c r="D1158" s="5">
        <f>SUMIFS('DATA UPDATE'!$L:$L,'DATA UPDATE'!$E:$E,A1158,'DATA UPDATE'!$B:$B,$D$2)</f>
        <v>0</v>
      </c>
      <c r="E1158" s="5">
        <f>SUMIFS('DATA UPDATE'!$L:$L,'DATA UPDATE'!$E:$E,A1158,'DATA UPDATE'!$B:$B,$E$2)</f>
        <v>0</v>
      </c>
      <c r="F1158" s="5">
        <f>SUMIFS('DATA UPDATE'!$L:$L,'DATA UPDATE'!$E:$E,A1158,'DATA UPDATE'!$B:$B,$F$2)</f>
        <v>0</v>
      </c>
      <c r="G1158" s="5">
        <f>SUMIFS('DATA UPDATE'!$L:$L,'DATA UPDATE'!$E:$E,A1158,'DATA UPDATE'!$B:$B,$G$2)</f>
        <v>0</v>
      </c>
      <c r="H1158" s="5">
        <f>SUMIFS('DATA UPDATE'!$L:$L,'DATA UPDATE'!$E:$E,A1158,'DATA UPDATE'!$B:$B,$H$2)</f>
        <v>0</v>
      </c>
      <c r="I1158" s="5">
        <f t="shared" ref="I1158:I1221" si="91">SUM(C1158:H1158)</f>
        <v>2</v>
      </c>
      <c r="J1158" s="9">
        <f>SUMIFS('UPDATE STOCK'!F:F,'UPDATE STOCK'!A:A,วิเคราะห์ข้อมูล!A1158)</f>
        <v>0</v>
      </c>
      <c r="K1158" s="10">
        <f t="shared" ref="K1158:K1221" si="92">MAX(C1158:G1158)</f>
        <v>2</v>
      </c>
      <c r="L1158" s="5">
        <f t="shared" ref="L1158:L1221" si="93">MIN(C1158:G1158)</f>
        <v>0</v>
      </c>
      <c r="M1158" s="8">
        <f t="shared" ref="M1158:M1221" si="94">AVERAGE(C1158:G1158)</f>
        <v>0.4</v>
      </c>
      <c r="N1158" s="7">
        <f t="shared" ref="N1158:N1221" si="95">M1158-J1158</f>
        <v>0.4</v>
      </c>
      <c r="O1158" s="4">
        <f>SUMIFS('DATA UPDATE'!$L:$L,'DATA UPDATE'!$E:$E,วิเคราะห์ข้อมูล!A1158,'DATA UPDATE'!$T:$T,วิเคราะห์ข้อมูล!$O$2)</f>
        <v>0</v>
      </c>
      <c r="P1158" s="4">
        <f>SUMIFS('DATA UPDATE'!$L:$L,'DATA UPDATE'!$E:$E,วิเคราะห์ข้อมูล!A1158,'DATA UPDATE'!$T:$T,วิเคราะห์ข้อมูล!$P$2)</f>
        <v>0</v>
      </c>
      <c r="Q1158" s="4">
        <f>SUMIFS('DATA UPDATE'!$L:$L,'DATA UPDATE'!$E:$E,วิเคราะห์ข้อมูล!A1158,'DATA UPDATE'!$T:$T,วิเคราะห์ข้อมูล!$Q$2)</f>
        <v>2</v>
      </c>
      <c r="R1158" s="4">
        <f>SUMIFS('DATA UPDATE'!$L:$L,'DATA UPDATE'!$D:$D,วิเคราะห์ข้อมูล!A1158,'DATA UPDATE'!$T:$T,วิเคราะห์ข้อมูล!$R$2)</f>
        <v>0</v>
      </c>
      <c r="S1158" s="4">
        <f>SUMIFS('UPDATE STOCK'!$F:$F,'UPDATE STOCK'!$A:$A,A1158,'UPDATE STOCK'!$G:$G,$S$2)</f>
        <v>0</v>
      </c>
      <c r="T1158" s="4">
        <f>SUMIFS('UPDATE STOCK'!$F:$F,'UPDATE STOCK'!$A:$A,A1158,'UPDATE STOCK'!$G:$G,$T$2)</f>
        <v>0</v>
      </c>
      <c r="U1158" s="4">
        <f>SUMIFS('UPDATE STOCK'!$F:$F,'UPDATE STOCK'!$A:$A,วิเคราะห์ข้อมูล!A1158,'UPDATE STOCK'!$G:$G,$U$2)</f>
        <v>0</v>
      </c>
      <c r="V1158" s="4">
        <f>SUMIFS('UPDATE STOCK'!$F:$F,'UPDATE STOCK'!$A:$A,วิเคราะห์ข้อมูล!A1158,'UPDATE STOCK'!$G:$G,$V$2)</f>
        <v>0</v>
      </c>
      <c r="W1158" s="4"/>
      <c r="X1158" s="4"/>
      <c r="Y1158" s="4"/>
      <c r="Z1158" s="4"/>
      <c r="AA1158" s="4"/>
    </row>
    <row r="1159" spans="1:27" x14ac:dyDescent="0.2">
      <c r="A1159" s="12" t="s">
        <v>2291</v>
      </c>
      <c r="B1159" s="12" t="s">
        <v>2292</v>
      </c>
      <c r="C1159" s="5">
        <f>SUMIFS('DATA UPDATE'!$L:$L,'DATA UPDATE'!$E:$E,วิเคราะห์ข้อมูล!A1159,'DATA UPDATE'!$B:$B,วิเคราะห์ข้อมูล!$C$2)</f>
        <v>2</v>
      </c>
      <c r="D1159" s="5">
        <f>SUMIFS('DATA UPDATE'!$L:$L,'DATA UPDATE'!$E:$E,A1159,'DATA UPDATE'!$B:$B,$D$2)</f>
        <v>0</v>
      </c>
      <c r="E1159" s="5">
        <f>SUMIFS('DATA UPDATE'!$L:$L,'DATA UPDATE'!$E:$E,A1159,'DATA UPDATE'!$B:$B,$E$2)</f>
        <v>0</v>
      </c>
      <c r="F1159" s="5">
        <f>SUMIFS('DATA UPDATE'!$L:$L,'DATA UPDATE'!$E:$E,A1159,'DATA UPDATE'!$B:$B,$F$2)</f>
        <v>0</v>
      </c>
      <c r="G1159" s="5">
        <f>SUMIFS('DATA UPDATE'!$L:$L,'DATA UPDATE'!$E:$E,A1159,'DATA UPDATE'!$B:$B,$G$2)</f>
        <v>0</v>
      </c>
      <c r="H1159" s="5">
        <f>SUMIFS('DATA UPDATE'!$L:$L,'DATA UPDATE'!$E:$E,A1159,'DATA UPDATE'!$B:$B,$H$2)</f>
        <v>0</v>
      </c>
      <c r="I1159" s="5">
        <f t="shared" si="91"/>
        <v>2</v>
      </c>
      <c r="J1159" s="9">
        <f>SUMIFS('UPDATE STOCK'!F:F,'UPDATE STOCK'!A:A,วิเคราะห์ข้อมูล!A1159)</f>
        <v>0</v>
      </c>
      <c r="K1159" s="10">
        <f t="shared" si="92"/>
        <v>2</v>
      </c>
      <c r="L1159" s="5">
        <f t="shared" si="93"/>
        <v>0</v>
      </c>
      <c r="M1159" s="8">
        <f t="shared" si="94"/>
        <v>0.4</v>
      </c>
      <c r="N1159" s="7">
        <f t="shared" si="95"/>
        <v>0.4</v>
      </c>
      <c r="O1159" s="4">
        <f>SUMIFS('DATA UPDATE'!$L:$L,'DATA UPDATE'!$E:$E,วิเคราะห์ข้อมูล!A1159,'DATA UPDATE'!$T:$T,วิเคราะห์ข้อมูล!$O$2)</f>
        <v>0</v>
      </c>
      <c r="P1159" s="4">
        <f>SUMIFS('DATA UPDATE'!$L:$L,'DATA UPDATE'!$E:$E,วิเคราะห์ข้อมูล!A1159,'DATA UPDATE'!$T:$T,วิเคราะห์ข้อมูล!$P$2)</f>
        <v>2</v>
      </c>
      <c r="Q1159" s="4">
        <f>SUMIFS('DATA UPDATE'!$L:$L,'DATA UPDATE'!$E:$E,วิเคราะห์ข้อมูล!A1159,'DATA UPDATE'!$T:$T,วิเคราะห์ข้อมูล!$Q$2)</f>
        <v>0</v>
      </c>
      <c r="R1159" s="4">
        <f>SUMIFS('DATA UPDATE'!$L:$L,'DATA UPDATE'!$D:$D,วิเคราะห์ข้อมูล!A1159,'DATA UPDATE'!$T:$T,วิเคราะห์ข้อมูล!$R$2)</f>
        <v>0</v>
      </c>
      <c r="S1159" s="4">
        <f>SUMIFS('UPDATE STOCK'!$F:$F,'UPDATE STOCK'!$A:$A,A1159,'UPDATE STOCK'!$G:$G,$S$2)</f>
        <v>0</v>
      </c>
      <c r="T1159" s="4">
        <f>SUMIFS('UPDATE STOCK'!$F:$F,'UPDATE STOCK'!$A:$A,A1159,'UPDATE STOCK'!$G:$G,$T$2)</f>
        <v>0</v>
      </c>
      <c r="U1159" s="4">
        <f>SUMIFS('UPDATE STOCK'!$F:$F,'UPDATE STOCK'!$A:$A,วิเคราะห์ข้อมูล!A1159,'UPDATE STOCK'!$G:$G,$U$2)</f>
        <v>0</v>
      </c>
      <c r="V1159" s="4">
        <f>SUMIFS('UPDATE STOCK'!$F:$F,'UPDATE STOCK'!$A:$A,วิเคราะห์ข้อมูล!A1159,'UPDATE STOCK'!$G:$G,$V$2)</f>
        <v>0</v>
      </c>
      <c r="W1159" s="4"/>
      <c r="X1159" s="4"/>
      <c r="Y1159" s="4"/>
      <c r="Z1159" s="4"/>
      <c r="AA1159" s="4"/>
    </row>
    <row r="1160" spans="1:27" x14ac:dyDescent="0.2">
      <c r="A1160" s="12" t="s">
        <v>2293</v>
      </c>
      <c r="B1160" s="12" t="s">
        <v>2294</v>
      </c>
      <c r="C1160" s="5">
        <f>SUMIFS('DATA UPDATE'!$L:$L,'DATA UPDATE'!$E:$E,วิเคราะห์ข้อมูล!A1160,'DATA UPDATE'!$B:$B,วิเคราะห์ข้อมูล!$C$2)</f>
        <v>0</v>
      </c>
      <c r="D1160" s="5">
        <f>SUMIFS('DATA UPDATE'!$L:$L,'DATA UPDATE'!$E:$E,A1160,'DATA UPDATE'!$B:$B,$D$2)</f>
        <v>0</v>
      </c>
      <c r="E1160" s="5">
        <f>SUMIFS('DATA UPDATE'!$L:$L,'DATA UPDATE'!$E:$E,A1160,'DATA UPDATE'!$B:$B,$E$2)</f>
        <v>2</v>
      </c>
      <c r="F1160" s="5">
        <f>SUMIFS('DATA UPDATE'!$L:$L,'DATA UPDATE'!$E:$E,A1160,'DATA UPDATE'!$B:$B,$F$2)</f>
        <v>0</v>
      </c>
      <c r="G1160" s="5">
        <f>SUMIFS('DATA UPDATE'!$L:$L,'DATA UPDATE'!$E:$E,A1160,'DATA UPDATE'!$B:$B,$G$2)</f>
        <v>0</v>
      </c>
      <c r="H1160" s="5">
        <f>SUMIFS('DATA UPDATE'!$L:$L,'DATA UPDATE'!$E:$E,A1160,'DATA UPDATE'!$B:$B,$H$2)</f>
        <v>0</v>
      </c>
      <c r="I1160" s="5">
        <f t="shared" si="91"/>
        <v>2</v>
      </c>
      <c r="J1160" s="9">
        <f>SUMIFS('UPDATE STOCK'!F:F,'UPDATE STOCK'!A:A,วิเคราะห์ข้อมูล!A1160)</f>
        <v>0</v>
      </c>
      <c r="K1160" s="10">
        <f t="shared" si="92"/>
        <v>2</v>
      </c>
      <c r="L1160" s="5">
        <f t="shared" si="93"/>
        <v>0</v>
      </c>
      <c r="M1160" s="8">
        <f t="shared" si="94"/>
        <v>0.4</v>
      </c>
      <c r="N1160" s="7">
        <f t="shared" si="95"/>
        <v>0.4</v>
      </c>
      <c r="O1160" s="4">
        <f>SUMIFS('DATA UPDATE'!$L:$L,'DATA UPDATE'!$E:$E,วิเคราะห์ข้อมูล!A1160,'DATA UPDATE'!$T:$T,วิเคราะห์ข้อมูล!$O$2)</f>
        <v>0</v>
      </c>
      <c r="P1160" s="4">
        <f>SUMIFS('DATA UPDATE'!$L:$L,'DATA UPDATE'!$E:$E,วิเคราะห์ข้อมูล!A1160,'DATA UPDATE'!$T:$T,วิเคราะห์ข้อมูล!$P$2)</f>
        <v>2</v>
      </c>
      <c r="Q1160" s="4">
        <f>SUMIFS('DATA UPDATE'!$L:$L,'DATA UPDATE'!$E:$E,วิเคราะห์ข้อมูล!A1160,'DATA UPDATE'!$T:$T,วิเคราะห์ข้อมูล!$Q$2)</f>
        <v>0</v>
      </c>
      <c r="R1160" s="4">
        <f>SUMIFS('DATA UPDATE'!$L:$L,'DATA UPDATE'!$D:$D,วิเคราะห์ข้อมูล!A1160,'DATA UPDATE'!$T:$T,วิเคราะห์ข้อมูล!$R$2)</f>
        <v>0</v>
      </c>
      <c r="S1160" s="4">
        <f>SUMIFS('UPDATE STOCK'!$F:$F,'UPDATE STOCK'!$A:$A,A1160,'UPDATE STOCK'!$G:$G,$S$2)</f>
        <v>0</v>
      </c>
      <c r="T1160" s="4">
        <f>SUMIFS('UPDATE STOCK'!$F:$F,'UPDATE STOCK'!$A:$A,A1160,'UPDATE STOCK'!$G:$G,$T$2)</f>
        <v>0</v>
      </c>
      <c r="U1160" s="4">
        <f>SUMIFS('UPDATE STOCK'!$F:$F,'UPDATE STOCK'!$A:$A,วิเคราะห์ข้อมูล!A1160,'UPDATE STOCK'!$G:$G,$U$2)</f>
        <v>0</v>
      </c>
      <c r="V1160" s="4">
        <f>SUMIFS('UPDATE STOCK'!$F:$F,'UPDATE STOCK'!$A:$A,วิเคราะห์ข้อมูล!A1160,'UPDATE STOCK'!$G:$G,$V$2)</f>
        <v>0</v>
      </c>
      <c r="W1160" s="4"/>
      <c r="X1160" s="4"/>
      <c r="Y1160" s="4"/>
      <c r="Z1160" s="4"/>
      <c r="AA1160" s="4"/>
    </row>
    <row r="1161" spans="1:27" x14ac:dyDescent="0.2">
      <c r="A1161" s="12" t="s">
        <v>2295</v>
      </c>
      <c r="B1161" s="12" t="s">
        <v>2296</v>
      </c>
      <c r="C1161" s="5">
        <f>SUMIFS('DATA UPDATE'!$L:$L,'DATA UPDATE'!$E:$E,วิเคราะห์ข้อมูล!A1161,'DATA UPDATE'!$B:$B,วิเคราะห์ข้อมูล!$C$2)</f>
        <v>0</v>
      </c>
      <c r="D1161" s="5">
        <f>SUMIFS('DATA UPDATE'!$L:$L,'DATA UPDATE'!$E:$E,A1161,'DATA UPDATE'!$B:$B,$D$2)</f>
        <v>0</v>
      </c>
      <c r="E1161" s="5">
        <f>SUMIFS('DATA UPDATE'!$L:$L,'DATA UPDATE'!$E:$E,A1161,'DATA UPDATE'!$B:$B,$E$2)</f>
        <v>0</v>
      </c>
      <c r="F1161" s="5">
        <f>SUMIFS('DATA UPDATE'!$L:$L,'DATA UPDATE'!$E:$E,A1161,'DATA UPDATE'!$B:$B,$F$2)</f>
        <v>2</v>
      </c>
      <c r="G1161" s="5">
        <f>SUMIFS('DATA UPDATE'!$L:$L,'DATA UPDATE'!$E:$E,A1161,'DATA UPDATE'!$B:$B,$G$2)</f>
        <v>0</v>
      </c>
      <c r="H1161" s="5">
        <f>SUMIFS('DATA UPDATE'!$L:$L,'DATA UPDATE'!$E:$E,A1161,'DATA UPDATE'!$B:$B,$H$2)</f>
        <v>0</v>
      </c>
      <c r="I1161" s="5">
        <f t="shared" si="91"/>
        <v>2</v>
      </c>
      <c r="J1161" s="5">
        <f>SUMIFS('UPDATE STOCK'!F:F,'UPDATE STOCK'!A:A,วิเคราะห์ข้อมูล!A1161)</f>
        <v>0</v>
      </c>
      <c r="K1161" s="10">
        <f t="shared" si="92"/>
        <v>2</v>
      </c>
      <c r="L1161" s="5">
        <f t="shared" si="93"/>
        <v>0</v>
      </c>
      <c r="M1161" s="8">
        <f t="shared" si="94"/>
        <v>0.4</v>
      </c>
      <c r="N1161" s="7">
        <f t="shared" si="95"/>
        <v>0.4</v>
      </c>
      <c r="O1161" s="4">
        <f>SUMIFS('DATA UPDATE'!$L:$L,'DATA UPDATE'!$E:$E,วิเคราะห์ข้อมูล!A1161,'DATA UPDATE'!$T:$T,วิเคราะห์ข้อมูล!$O$2)</f>
        <v>0</v>
      </c>
      <c r="P1161" s="4">
        <f>SUMIFS('DATA UPDATE'!$L:$L,'DATA UPDATE'!$E:$E,วิเคราะห์ข้อมูล!A1161,'DATA UPDATE'!$T:$T,วิเคราะห์ข้อมูล!$P$2)</f>
        <v>0</v>
      </c>
      <c r="Q1161" s="4">
        <f>SUMIFS('DATA UPDATE'!$L:$L,'DATA UPDATE'!$E:$E,วิเคราะห์ข้อมูล!A1161,'DATA UPDATE'!$T:$T,วิเคราะห์ข้อมูล!$Q$2)</f>
        <v>0</v>
      </c>
      <c r="R1161" s="4">
        <f>SUMIFS('DATA UPDATE'!$L:$L,'DATA UPDATE'!$D:$D,วิเคราะห์ข้อมูล!A1161,'DATA UPDATE'!$T:$T,วิเคราะห์ข้อมูล!$R$2)</f>
        <v>0</v>
      </c>
      <c r="S1161" s="4">
        <f>SUMIFS('UPDATE STOCK'!$F:$F,'UPDATE STOCK'!$A:$A,A1161,'UPDATE STOCK'!$G:$G,$S$2)</f>
        <v>0</v>
      </c>
      <c r="T1161" s="4">
        <f>SUMIFS('UPDATE STOCK'!$F:$F,'UPDATE STOCK'!$A:$A,A1161,'UPDATE STOCK'!$G:$G,$T$2)</f>
        <v>0</v>
      </c>
      <c r="U1161" s="4">
        <f>SUMIFS('UPDATE STOCK'!$F:$F,'UPDATE STOCK'!$A:$A,วิเคราะห์ข้อมูล!A1161,'UPDATE STOCK'!$G:$G,$U$2)</f>
        <v>0</v>
      </c>
      <c r="V1161" s="4">
        <f>SUMIFS('UPDATE STOCK'!$F:$F,'UPDATE STOCK'!$A:$A,วิเคราะห์ข้อมูล!A1161,'UPDATE STOCK'!$G:$G,$V$2)</f>
        <v>0</v>
      </c>
      <c r="W1161" s="4"/>
      <c r="X1161" s="4"/>
      <c r="Y1161" s="4"/>
      <c r="Z1161" s="4"/>
      <c r="AA1161" s="4"/>
    </row>
    <row r="1162" spans="1:27" x14ac:dyDescent="0.2">
      <c r="A1162" s="12" t="s">
        <v>2297</v>
      </c>
      <c r="B1162" s="12" t="s">
        <v>2298</v>
      </c>
      <c r="C1162" s="5">
        <f>SUMIFS('DATA UPDATE'!$L:$L,'DATA UPDATE'!$E:$E,วิเคราะห์ข้อมูล!A1162,'DATA UPDATE'!$B:$B,วิเคราะห์ข้อมูล!$C$2)</f>
        <v>0</v>
      </c>
      <c r="D1162" s="5">
        <f>SUMIFS('DATA UPDATE'!$L:$L,'DATA UPDATE'!$E:$E,A1162,'DATA UPDATE'!$B:$B,$D$2)</f>
        <v>2</v>
      </c>
      <c r="E1162" s="5">
        <f>SUMIFS('DATA UPDATE'!$L:$L,'DATA UPDATE'!$E:$E,A1162,'DATA UPDATE'!$B:$B,$E$2)</f>
        <v>0</v>
      </c>
      <c r="F1162" s="5">
        <f>SUMIFS('DATA UPDATE'!$L:$L,'DATA UPDATE'!$E:$E,A1162,'DATA UPDATE'!$B:$B,$F$2)</f>
        <v>0</v>
      </c>
      <c r="G1162" s="5">
        <f>SUMIFS('DATA UPDATE'!$L:$L,'DATA UPDATE'!$E:$E,A1162,'DATA UPDATE'!$B:$B,$G$2)</f>
        <v>0</v>
      </c>
      <c r="H1162" s="5">
        <f>SUMIFS('DATA UPDATE'!$L:$L,'DATA UPDATE'!$E:$E,A1162,'DATA UPDATE'!$B:$B,$H$2)</f>
        <v>0</v>
      </c>
      <c r="I1162" s="5">
        <f t="shared" si="91"/>
        <v>2</v>
      </c>
      <c r="J1162" s="9">
        <f>SUMIFS('UPDATE STOCK'!F:F,'UPDATE STOCK'!A:A,วิเคราะห์ข้อมูล!A1162)</f>
        <v>0</v>
      </c>
      <c r="K1162" s="10">
        <f t="shared" si="92"/>
        <v>2</v>
      </c>
      <c r="L1162" s="5">
        <f t="shared" si="93"/>
        <v>0</v>
      </c>
      <c r="M1162" s="8">
        <f t="shared" si="94"/>
        <v>0.4</v>
      </c>
      <c r="N1162" s="7">
        <f t="shared" si="95"/>
        <v>0.4</v>
      </c>
      <c r="O1162" s="4">
        <f>SUMIFS('DATA UPDATE'!$L:$L,'DATA UPDATE'!$E:$E,วิเคราะห์ข้อมูล!A1162,'DATA UPDATE'!$T:$T,วิเคราะห์ข้อมูล!$O$2)</f>
        <v>0</v>
      </c>
      <c r="P1162" s="4">
        <f>SUMIFS('DATA UPDATE'!$L:$L,'DATA UPDATE'!$E:$E,วิเคราะห์ข้อมูล!A1162,'DATA UPDATE'!$T:$T,วิเคราะห์ข้อมูล!$P$2)</f>
        <v>2</v>
      </c>
      <c r="Q1162" s="4">
        <f>SUMIFS('DATA UPDATE'!$L:$L,'DATA UPDATE'!$E:$E,วิเคราะห์ข้อมูล!A1162,'DATA UPDATE'!$T:$T,วิเคราะห์ข้อมูล!$Q$2)</f>
        <v>0</v>
      </c>
      <c r="R1162" s="4">
        <f>SUMIFS('DATA UPDATE'!$L:$L,'DATA UPDATE'!$D:$D,วิเคราะห์ข้อมูล!A1162,'DATA UPDATE'!$T:$T,วิเคราะห์ข้อมูล!$R$2)</f>
        <v>0</v>
      </c>
      <c r="S1162" s="4">
        <f>SUMIFS('UPDATE STOCK'!$F:$F,'UPDATE STOCK'!$A:$A,A1162,'UPDATE STOCK'!$G:$G,$S$2)</f>
        <v>0</v>
      </c>
      <c r="T1162" s="4">
        <f>SUMIFS('UPDATE STOCK'!$F:$F,'UPDATE STOCK'!$A:$A,A1162,'UPDATE STOCK'!$G:$G,$T$2)</f>
        <v>0</v>
      </c>
      <c r="U1162" s="4">
        <f>SUMIFS('UPDATE STOCK'!$F:$F,'UPDATE STOCK'!$A:$A,วิเคราะห์ข้อมูล!A1162,'UPDATE STOCK'!$G:$G,$U$2)</f>
        <v>0</v>
      </c>
      <c r="V1162" s="4">
        <f>SUMIFS('UPDATE STOCK'!$F:$F,'UPDATE STOCK'!$A:$A,วิเคราะห์ข้อมูล!A1162,'UPDATE STOCK'!$G:$G,$V$2)</f>
        <v>0</v>
      </c>
      <c r="W1162" s="4"/>
      <c r="X1162" s="4"/>
      <c r="Y1162" s="4"/>
      <c r="Z1162" s="4"/>
      <c r="AA1162" s="4"/>
    </row>
    <row r="1163" spans="1:27" x14ac:dyDescent="0.2">
      <c r="A1163" s="12" t="s">
        <v>2299</v>
      </c>
      <c r="B1163" s="12" t="s">
        <v>2300</v>
      </c>
      <c r="C1163" s="5">
        <f>SUMIFS('DATA UPDATE'!$L:$L,'DATA UPDATE'!$E:$E,วิเคราะห์ข้อมูล!A1163,'DATA UPDATE'!$B:$B,วิเคราะห์ข้อมูล!$C$2)</f>
        <v>0</v>
      </c>
      <c r="D1163" s="5">
        <f>SUMIFS('DATA UPDATE'!$L:$L,'DATA UPDATE'!$E:$E,A1163,'DATA UPDATE'!$B:$B,$D$2)</f>
        <v>1</v>
      </c>
      <c r="E1163" s="5">
        <f>SUMIFS('DATA UPDATE'!$L:$L,'DATA UPDATE'!$E:$E,A1163,'DATA UPDATE'!$B:$B,$E$2)</f>
        <v>0</v>
      </c>
      <c r="F1163" s="5">
        <f>SUMIFS('DATA UPDATE'!$L:$L,'DATA UPDATE'!$E:$E,A1163,'DATA UPDATE'!$B:$B,$F$2)</f>
        <v>0</v>
      </c>
      <c r="G1163" s="5">
        <f>SUMIFS('DATA UPDATE'!$L:$L,'DATA UPDATE'!$E:$E,A1163,'DATA UPDATE'!$B:$B,$G$2)</f>
        <v>0</v>
      </c>
      <c r="H1163" s="5">
        <f>SUMIFS('DATA UPDATE'!$L:$L,'DATA UPDATE'!$E:$E,A1163,'DATA UPDATE'!$B:$B,$H$2)</f>
        <v>0</v>
      </c>
      <c r="I1163" s="5">
        <f t="shared" si="91"/>
        <v>1</v>
      </c>
      <c r="J1163" s="5">
        <f>SUMIFS('UPDATE STOCK'!F:F,'UPDATE STOCK'!A:A,วิเคราะห์ข้อมูล!A1163)</f>
        <v>0</v>
      </c>
      <c r="K1163" s="10">
        <f t="shared" si="92"/>
        <v>1</v>
      </c>
      <c r="L1163" s="5">
        <f t="shared" si="93"/>
        <v>0</v>
      </c>
      <c r="M1163" s="8">
        <f t="shared" si="94"/>
        <v>0.2</v>
      </c>
      <c r="N1163" s="7">
        <f t="shared" si="95"/>
        <v>0.2</v>
      </c>
      <c r="O1163" s="4">
        <f>SUMIFS('DATA UPDATE'!$L:$L,'DATA UPDATE'!$E:$E,วิเคราะห์ข้อมูล!A1163,'DATA UPDATE'!$T:$T,วิเคราะห์ข้อมูล!$O$2)</f>
        <v>0</v>
      </c>
      <c r="P1163" s="4">
        <f>SUMIFS('DATA UPDATE'!$L:$L,'DATA UPDATE'!$E:$E,วิเคราะห์ข้อมูล!A1163,'DATA UPDATE'!$T:$T,วิเคราะห์ข้อมูล!$P$2)</f>
        <v>0</v>
      </c>
      <c r="Q1163" s="4">
        <f>SUMIFS('DATA UPDATE'!$L:$L,'DATA UPDATE'!$E:$E,วิเคราะห์ข้อมูล!A1163,'DATA UPDATE'!$T:$T,วิเคราะห์ข้อมูล!$Q$2)</f>
        <v>1</v>
      </c>
      <c r="R1163" s="4">
        <f>SUMIFS('DATA UPDATE'!$L:$L,'DATA UPDATE'!$D:$D,วิเคราะห์ข้อมูล!A1163,'DATA UPDATE'!$T:$T,วิเคราะห์ข้อมูล!$R$2)</f>
        <v>0</v>
      </c>
      <c r="S1163" s="4">
        <f>SUMIFS('UPDATE STOCK'!$F:$F,'UPDATE STOCK'!$A:$A,A1163,'UPDATE STOCK'!$G:$G,$S$2)</f>
        <v>0</v>
      </c>
      <c r="T1163" s="4">
        <f>SUMIFS('UPDATE STOCK'!$F:$F,'UPDATE STOCK'!$A:$A,A1163,'UPDATE STOCK'!$G:$G,$T$2)</f>
        <v>0</v>
      </c>
      <c r="U1163" s="4">
        <f>SUMIFS('UPDATE STOCK'!$F:$F,'UPDATE STOCK'!$A:$A,วิเคราะห์ข้อมูล!A1163,'UPDATE STOCK'!$G:$G,$U$2)</f>
        <v>0</v>
      </c>
      <c r="V1163" s="4">
        <f>SUMIFS('UPDATE STOCK'!$F:$F,'UPDATE STOCK'!$A:$A,วิเคราะห์ข้อมูล!A1163,'UPDATE STOCK'!$G:$G,$V$2)</f>
        <v>0</v>
      </c>
      <c r="W1163" s="4"/>
      <c r="X1163" s="4"/>
      <c r="Y1163" s="4"/>
      <c r="Z1163" s="4"/>
      <c r="AA1163" s="4"/>
    </row>
    <row r="1164" spans="1:27" x14ac:dyDescent="0.2">
      <c r="A1164" s="12" t="s">
        <v>2301</v>
      </c>
      <c r="B1164" s="12" t="s">
        <v>2302</v>
      </c>
      <c r="C1164" s="5">
        <f>SUMIFS('DATA UPDATE'!$L:$L,'DATA UPDATE'!$E:$E,วิเคราะห์ข้อมูล!A1164,'DATA UPDATE'!$B:$B,วิเคราะห์ข้อมูล!$C$2)</f>
        <v>0</v>
      </c>
      <c r="D1164" s="5">
        <f>SUMIFS('DATA UPDATE'!$L:$L,'DATA UPDATE'!$E:$E,A1164,'DATA UPDATE'!$B:$B,$D$2)</f>
        <v>2</v>
      </c>
      <c r="E1164" s="5">
        <f>SUMIFS('DATA UPDATE'!$L:$L,'DATA UPDATE'!$E:$E,A1164,'DATA UPDATE'!$B:$B,$E$2)</f>
        <v>2</v>
      </c>
      <c r="F1164" s="5">
        <f>SUMIFS('DATA UPDATE'!$L:$L,'DATA UPDATE'!$E:$E,A1164,'DATA UPDATE'!$B:$B,$F$2)</f>
        <v>0</v>
      </c>
      <c r="G1164" s="5">
        <f>SUMIFS('DATA UPDATE'!$L:$L,'DATA UPDATE'!$E:$E,A1164,'DATA UPDATE'!$B:$B,$G$2)</f>
        <v>0</v>
      </c>
      <c r="H1164" s="5">
        <f>SUMIFS('DATA UPDATE'!$L:$L,'DATA UPDATE'!$E:$E,A1164,'DATA UPDATE'!$B:$B,$H$2)</f>
        <v>0</v>
      </c>
      <c r="I1164" s="5">
        <f t="shared" si="91"/>
        <v>4</v>
      </c>
      <c r="J1164" s="5">
        <f>SUMIFS('UPDATE STOCK'!F:F,'UPDATE STOCK'!A:A,วิเคราะห์ข้อมูล!A1164)</f>
        <v>0</v>
      </c>
      <c r="K1164" s="5">
        <f t="shared" si="92"/>
        <v>2</v>
      </c>
      <c r="L1164" s="5">
        <f t="shared" si="93"/>
        <v>0</v>
      </c>
      <c r="M1164" s="8">
        <f t="shared" si="94"/>
        <v>0.8</v>
      </c>
      <c r="N1164" s="7">
        <f t="shared" si="95"/>
        <v>0.8</v>
      </c>
      <c r="O1164" s="4">
        <f>SUMIFS('DATA UPDATE'!$L:$L,'DATA UPDATE'!$E:$E,วิเคราะห์ข้อมูล!A1164,'DATA UPDATE'!$T:$T,วิเคราะห์ข้อมูล!$O$2)</f>
        <v>0</v>
      </c>
      <c r="P1164" s="4">
        <f>SUMIFS('DATA UPDATE'!$L:$L,'DATA UPDATE'!$E:$E,วิเคราะห์ข้อมูล!A1164,'DATA UPDATE'!$T:$T,วิเคราะห์ข้อมูล!$P$2)</f>
        <v>2</v>
      </c>
      <c r="Q1164" s="4">
        <f>SUMIFS('DATA UPDATE'!$L:$L,'DATA UPDATE'!$E:$E,วิเคราะห์ข้อมูล!A1164,'DATA UPDATE'!$T:$T,วิเคราะห์ข้อมูล!$Q$2)</f>
        <v>0</v>
      </c>
      <c r="R1164" s="4">
        <f>SUMIFS('DATA UPDATE'!$L:$L,'DATA UPDATE'!$D:$D,วิเคราะห์ข้อมูล!A1164,'DATA UPDATE'!$T:$T,วิเคราะห์ข้อมูล!$R$2)</f>
        <v>0</v>
      </c>
      <c r="S1164" s="4">
        <f>SUMIFS('UPDATE STOCK'!$F:$F,'UPDATE STOCK'!$A:$A,A1164,'UPDATE STOCK'!$G:$G,$S$2)</f>
        <v>0</v>
      </c>
      <c r="T1164" s="4">
        <f>SUMIFS('UPDATE STOCK'!$F:$F,'UPDATE STOCK'!$A:$A,A1164,'UPDATE STOCK'!$G:$G,$T$2)</f>
        <v>0</v>
      </c>
      <c r="U1164" s="4">
        <f>SUMIFS('UPDATE STOCK'!$F:$F,'UPDATE STOCK'!$A:$A,วิเคราะห์ข้อมูล!A1164,'UPDATE STOCK'!$G:$G,$U$2)</f>
        <v>0</v>
      </c>
      <c r="V1164" s="4">
        <f>SUMIFS('UPDATE STOCK'!$F:$F,'UPDATE STOCK'!$A:$A,วิเคราะห์ข้อมูล!A1164,'UPDATE STOCK'!$G:$G,$V$2)</f>
        <v>0</v>
      </c>
      <c r="W1164" s="4"/>
      <c r="X1164" s="4"/>
      <c r="Y1164" s="4"/>
      <c r="Z1164" s="4"/>
      <c r="AA1164" s="4"/>
    </row>
    <row r="1165" spans="1:27" x14ac:dyDescent="0.2">
      <c r="A1165" s="12" t="s">
        <v>2303</v>
      </c>
      <c r="B1165" s="12" t="s">
        <v>2304</v>
      </c>
      <c r="C1165" s="5">
        <f>SUMIFS('DATA UPDATE'!$L:$L,'DATA UPDATE'!$E:$E,วิเคราะห์ข้อมูล!A1165,'DATA UPDATE'!$B:$B,วิเคราะห์ข้อมูล!$C$2)</f>
        <v>0</v>
      </c>
      <c r="D1165" s="5">
        <f>SUMIFS('DATA UPDATE'!$L:$L,'DATA UPDATE'!$E:$E,A1165,'DATA UPDATE'!$B:$B,$D$2)</f>
        <v>0</v>
      </c>
      <c r="E1165" s="5">
        <f>SUMIFS('DATA UPDATE'!$L:$L,'DATA UPDATE'!$E:$E,A1165,'DATA UPDATE'!$B:$B,$E$2)</f>
        <v>2</v>
      </c>
      <c r="F1165" s="5">
        <f>SUMIFS('DATA UPDATE'!$L:$L,'DATA UPDATE'!$E:$E,A1165,'DATA UPDATE'!$B:$B,$F$2)</f>
        <v>0</v>
      </c>
      <c r="G1165" s="5">
        <f>SUMIFS('DATA UPDATE'!$L:$L,'DATA UPDATE'!$E:$E,A1165,'DATA UPDATE'!$B:$B,$G$2)</f>
        <v>0</v>
      </c>
      <c r="H1165" s="5">
        <f>SUMIFS('DATA UPDATE'!$L:$L,'DATA UPDATE'!$E:$E,A1165,'DATA UPDATE'!$B:$B,$H$2)</f>
        <v>0</v>
      </c>
      <c r="I1165" s="5">
        <f t="shared" si="91"/>
        <v>2</v>
      </c>
      <c r="J1165" s="9">
        <f>SUMIFS('UPDATE STOCK'!F:F,'UPDATE STOCK'!A:A,วิเคราะห์ข้อมูล!A1165)</f>
        <v>0</v>
      </c>
      <c r="K1165" s="10">
        <f t="shared" si="92"/>
        <v>2</v>
      </c>
      <c r="L1165" s="5">
        <f t="shared" si="93"/>
        <v>0</v>
      </c>
      <c r="M1165" s="8">
        <f t="shared" si="94"/>
        <v>0.4</v>
      </c>
      <c r="N1165" s="7">
        <f t="shared" si="95"/>
        <v>0.4</v>
      </c>
      <c r="O1165" s="4">
        <f>SUMIFS('DATA UPDATE'!$L:$L,'DATA UPDATE'!$E:$E,วิเคราะห์ข้อมูล!A1165,'DATA UPDATE'!$T:$T,วิเคราะห์ข้อมูล!$O$2)</f>
        <v>0</v>
      </c>
      <c r="P1165" s="4">
        <f>SUMIFS('DATA UPDATE'!$L:$L,'DATA UPDATE'!$E:$E,วิเคราะห์ข้อมูล!A1165,'DATA UPDATE'!$T:$T,วิเคราะห์ข้อมูล!$P$2)</f>
        <v>0</v>
      </c>
      <c r="Q1165" s="4">
        <f>SUMIFS('DATA UPDATE'!$L:$L,'DATA UPDATE'!$E:$E,วิเคราะห์ข้อมูล!A1165,'DATA UPDATE'!$T:$T,วิเคราะห์ข้อมูล!$Q$2)</f>
        <v>0</v>
      </c>
      <c r="R1165" s="4">
        <f>SUMIFS('DATA UPDATE'!$L:$L,'DATA UPDATE'!$D:$D,วิเคราะห์ข้อมูล!A1165,'DATA UPDATE'!$T:$T,วิเคราะห์ข้อมูล!$R$2)</f>
        <v>0</v>
      </c>
      <c r="S1165" s="4">
        <f>SUMIFS('UPDATE STOCK'!$F:$F,'UPDATE STOCK'!$A:$A,A1165,'UPDATE STOCK'!$G:$G,$S$2)</f>
        <v>0</v>
      </c>
      <c r="T1165" s="4">
        <f>SUMIFS('UPDATE STOCK'!$F:$F,'UPDATE STOCK'!$A:$A,A1165,'UPDATE STOCK'!$G:$G,$T$2)</f>
        <v>0</v>
      </c>
      <c r="U1165" s="4">
        <f>SUMIFS('UPDATE STOCK'!$F:$F,'UPDATE STOCK'!$A:$A,วิเคราะห์ข้อมูล!A1165,'UPDATE STOCK'!$G:$G,$U$2)</f>
        <v>0</v>
      </c>
      <c r="V1165" s="4">
        <f>SUMIFS('UPDATE STOCK'!$F:$F,'UPDATE STOCK'!$A:$A,วิเคราะห์ข้อมูล!A1165,'UPDATE STOCK'!$G:$G,$V$2)</f>
        <v>0</v>
      </c>
      <c r="W1165" s="4"/>
      <c r="X1165" s="4"/>
      <c r="Y1165" s="4"/>
      <c r="Z1165" s="4"/>
      <c r="AA1165" s="4"/>
    </row>
    <row r="1166" spans="1:27" x14ac:dyDescent="0.2">
      <c r="A1166" s="12" t="s">
        <v>2305</v>
      </c>
      <c r="B1166" s="12" t="s">
        <v>2306</v>
      </c>
      <c r="C1166" s="5">
        <f>SUMIFS('DATA UPDATE'!$L:$L,'DATA UPDATE'!$E:$E,วิเคราะห์ข้อมูล!A1166,'DATA UPDATE'!$B:$B,วิเคราะห์ข้อมูล!$C$2)</f>
        <v>2</v>
      </c>
      <c r="D1166" s="5">
        <f>SUMIFS('DATA UPDATE'!$L:$L,'DATA UPDATE'!$E:$E,A1166,'DATA UPDATE'!$B:$B,$D$2)</f>
        <v>0</v>
      </c>
      <c r="E1166" s="5">
        <f>SUMIFS('DATA UPDATE'!$L:$L,'DATA UPDATE'!$E:$E,A1166,'DATA UPDATE'!$B:$B,$E$2)</f>
        <v>0</v>
      </c>
      <c r="F1166" s="5">
        <f>SUMIFS('DATA UPDATE'!$L:$L,'DATA UPDATE'!$E:$E,A1166,'DATA UPDATE'!$B:$B,$F$2)</f>
        <v>0</v>
      </c>
      <c r="G1166" s="5">
        <f>SUMIFS('DATA UPDATE'!$L:$L,'DATA UPDATE'!$E:$E,A1166,'DATA UPDATE'!$B:$B,$G$2)</f>
        <v>0</v>
      </c>
      <c r="H1166" s="5">
        <f>SUMIFS('DATA UPDATE'!$L:$L,'DATA UPDATE'!$E:$E,A1166,'DATA UPDATE'!$B:$B,$H$2)</f>
        <v>0</v>
      </c>
      <c r="I1166" s="5">
        <f t="shared" si="91"/>
        <v>2</v>
      </c>
      <c r="J1166" s="5">
        <f>SUMIFS('UPDATE STOCK'!F:F,'UPDATE STOCK'!A:A,วิเคราะห์ข้อมูล!A1166)</f>
        <v>0</v>
      </c>
      <c r="K1166" s="10">
        <f t="shared" si="92"/>
        <v>2</v>
      </c>
      <c r="L1166" s="5">
        <f t="shared" si="93"/>
        <v>0</v>
      </c>
      <c r="M1166" s="8">
        <f t="shared" si="94"/>
        <v>0.4</v>
      </c>
      <c r="N1166" s="7">
        <f t="shared" si="95"/>
        <v>0.4</v>
      </c>
      <c r="O1166" s="4">
        <f>SUMIFS('DATA UPDATE'!$L:$L,'DATA UPDATE'!$E:$E,วิเคราะห์ข้อมูล!A1166,'DATA UPDATE'!$T:$T,วิเคราะห์ข้อมูล!$O$2)</f>
        <v>2</v>
      </c>
      <c r="P1166" s="4">
        <f>SUMIFS('DATA UPDATE'!$L:$L,'DATA UPDATE'!$E:$E,วิเคราะห์ข้อมูล!A1166,'DATA UPDATE'!$T:$T,วิเคราะห์ข้อมูล!$P$2)</f>
        <v>0</v>
      </c>
      <c r="Q1166" s="4">
        <f>SUMIFS('DATA UPDATE'!$L:$L,'DATA UPDATE'!$E:$E,วิเคราะห์ข้อมูล!A1166,'DATA UPDATE'!$T:$T,วิเคราะห์ข้อมูล!$Q$2)</f>
        <v>0</v>
      </c>
      <c r="R1166" s="4">
        <f>SUMIFS('DATA UPDATE'!$L:$L,'DATA UPDATE'!$D:$D,วิเคราะห์ข้อมูล!A1166,'DATA UPDATE'!$T:$T,วิเคราะห์ข้อมูล!$R$2)</f>
        <v>0</v>
      </c>
      <c r="S1166" s="4">
        <f>SUMIFS('UPDATE STOCK'!$F:$F,'UPDATE STOCK'!$A:$A,A1166,'UPDATE STOCK'!$G:$G,$S$2)</f>
        <v>0</v>
      </c>
      <c r="T1166" s="4">
        <f>SUMIFS('UPDATE STOCK'!$F:$F,'UPDATE STOCK'!$A:$A,A1166,'UPDATE STOCK'!$G:$G,$T$2)</f>
        <v>0</v>
      </c>
      <c r="U1166" s="4">
        <f>SUMIFS('UPDATE STOCK'!$F:$F,'UPDATE STOCK'!$A:$A,วิเคราะห์ข้อมูล!A1166,'UPDATE STOCK'!$G:$G,$U$2)</f>
        <v>0</v>
      </c>
      <c r="V1166" s="4">
        <f>SUMIFS('UPDATE STOCK'!$F:$F,'UPDATE STOCK'!$A:$A,วิเคราะห์ข้อมูล!A1166,'UPDATE STOCK'!$G:$G,$V$2)</f>
        <v>0</v>
      </c>
      <c r="W1166" s="4"/>
      <c r="X1166" s="4"/>
      <c r="Y1166" s="4"/>
      <c r="Z1166" s="4"/>
      <c r="AA1166" s="4"/>
    </row>
    <row r="1167" spans="1:27" x14ac:dyDescent="0.2">
      <c r="A1167" s="12" t="s">
        <v>2307</v>
      </c>
      <c r="B1167" s="12" t="s">
        <v>2308</v>
      </c>
      <c r="C1167" s="5">
        <f>SUMIFS('DATA UPDATE'!$L:$L,'DATA UPDATE'!$E:$E,วิเคราะห์ข้อมูล!A1167,'DATA UPDATE'!$B:$B,วิเคราะห์ข้อมูล!$C$2)</f>
        <v>0</v>
      </c>
      <c r="D1167" s="5">
        <f>SUMIFS('DATA UPDATE'!$L:$L,'DATA UPDATE'!$E:$E,A1167,'DATA UPDATE'!$B:$B,$D$2)</f>
        <v>0</v>
      </c>
      <c r="E1167" s="5">
        <f>SUMIFS('DATA UPDATE'!$L:$L,'DATA UPDATE'!$E:$E,A1167,'DATA UPDATE'!$B:$B,$E$2)</f>
        <v>0</v>
      </c>
      <c r="F1167" s="5">
        <f>SUMIFS('DATA UPDATE'!$L:$L,'DATA UPDATE'!$E:$E,A1167,'DATA UPDATE'!$B:$B,$F$2)</f>
        <v>0</v>
      </c>
      <c r="G1167" s="5">
        <f>SUMIFS('DATA UPDATE'!$L:$L,'DATA UPDATE'!$E:$E,A1167,'DATA UPDATE'!$B:$B,$G$2)</f>
        <v>1</v>
      </c>
      <c r="H1167" s="5">
        <f>SUMIFS('DATA UPDATE'!$L:$L,'DATA UPDATE'!$E:$E,A1167,'DATA UPDATE'!$B:$B,$H$2)</f>
        <v>0</v>
      </c>
      <c r="I1167" s="5">
        <f t="shared" si="91"/>
        <v>1</v>
      </c>
      <c r="J1167" s="5">
        <f>SUMIFS('UPDATE STOCK'!F:F,'UPDATE STOCK'!A:A,วิเคราะห์ข้อมูล!A1167)</f>
        <v>0</v>
      </c>
      <c r="K1167" s="10">
        <f t="shared" si="92"/>
        <v>1</v>
      </c>
      <c r="L1167" s="5">
        <f t="shared" si="93"/>
        <v>0</v>
      </c>
      <c r="M1167" s="8">
        <f t="shared" si="94"/>
        <v>0.2</v>
      </c>
      <c r="N1167" s="7">
        <f t="shared" si="95"/>
        <v>0.2</v>
      </c>
      <c r="O1167" s="4">
        <f>SUMIFS('DATA UPDATE'!$L:$L,'DATA UPDATE'!$E:$E,วิเคราะห์ข้อมูล!A1167,'DATA UPDATE'!$T:$T,วิเคราะห์ข้อมูล!$O$2)</f>
        <v>0</v>
      </c>
      <c r="P1167" s="4">
        <f>SUMIFS('DATA UPDATE'!$L:$L,'DATA UPDATE'!$E:$E,วิเคราะห์ข้อมูล!A1167,'DATA UPDATE'!$T:$T,วิเคราะห์ข้อมูล!$P$2)</f>
        <v>1</v>
      </c>
      <c r="Q1167" s="4">
        <f>SUMIFS('DATA UPDATE'!$L:$L,'DATA UPDATE'!$E:$E,วิเคราะห์ข้อมูล!A1167,'DATA UPDATE'!$T:$T,วิเคราะห์ข้อมูล!$Q$2)</f>
        <v>0</v>
      </c>
      <c r="R1167" s="4">
        <f>SUMIFS('DATA UPDATE'!$L:$L,'DATA UPDATE'!$D:$D,วิเคราะห์ข้อมูล!A1167,'DATA UPDATE'!$T:$T,วิเคราะห์ข้อมูล!$R$2)</f>
        <v>0</v>
      </c>
      <c r="S1167" s="4">
        <f>SUMIFS('UPDATE STOCK'!$F:$F,'UPDATE STOCK'!$A:$A,A1167,'UPDATE STOCK'!$G:$G,$S$2)</f>
        <v>0</v>
      </c>
      <c r="T1167" s="4">
        <f>SUMIFS('UPDATE STOCK'!$F:$F,'UPDATE STOCK'!$A:$A,A1167,'UPDATE STOCK'!$G:$G,$T$2)</f>
        <v>0</v>
      </c>
      <c r="U1167" s="4">
        <f>SUMIFS('UPDATE STOCK'!$F:$F,'UPDATE STOCK'!$A:$A,วิเคราะห์ข้อมูล!A1167,'UPDATE STOCK'!$G:$G,$U$2)</f>
        <v>0</v>
      </c>
      <c r="V1167" s="4">
        <f>SUMIFS('UPDATE STOCK'!$F:$F,'UPDATE STOCK'!$A:$A,วิเคราะห์ข้อมูล!A1167,'UPDATE STOCK'!$G:$G,$V$2)</f>
        <v>0</v>
      </c>
      <c r="W1167" s="4"/>
      <c r="X1167" s="4"/>
      <c r="Y1167" s="4"/>
      <c r="Z1167" s="4"/>
      <c r="AA1167" s="4"/>
    </row>
    <row r="1168" spans="1:27" x14ac:dyDescent="0.2">
      <c r="A1168" s="12" t="s">
        <v>2309</v>
      </c>
      <c r="B1168" s="12" t="s">
        <v>2310</v>
      </c>
      <c r="C1168" s="5">
        <f>SUMIFS('DATA UPDATE'!$L:$L,'DATA UPDATE'!$E:$E,วิเคราะห์ข้อมูล!A1168,'DATA UPDATE'!$B:$B,วิเคราะห์ข้อมูล!$C$2)</f>
        <v>0</v>
      </c>
      <c r="D1168" s="5">
        <f>SUMIFS('DATA UPDATE'!$L:$L,'DATA UPDATE'!$E:$E,A1168,'DATA UPDATE'!$B:$B,$D$2)</f>
        <v>0</v>
      </c>
      <c r="E1168" s="5">
        <f>SUMIFS('DATA UPDATE'!$L:$L,'DATA UPDATE'!$E:$E,A1168,'DATA UPDATE'!$B:$B,$E$2)</f>
        <v>0</v>
      </c>
      <c r="F1168" s="5">
        <f>SUMIFS('DATA UPDATE'!$L:$L,'DATA UPDATE'!$E:$E,A1168,'DATA UPDATE'!$B:$B,$F$2)</f>
        <v>2</v>
      </c>
      <c r="G1168" s="5">
        <f>SUMIFS('DATA UPDATE'!$L:$L,'DATA UPDATE'!$E:$E,A1168,'DATA UPDATE'!$B:$B,$G$2)</f>
        <v>0</v>
      </c>
      <c r="H1168" s="5">
        <f>SUMIFS('DATA UPDATE'!$L:$L,'DATA UPDATE'!$E:$E,A1168,'DATA UPDATE'!$B:$B,$H$2)</f>
        <v>0</v>
      </c>
      <c r="I1168" s="5">
        <f t="shared" si="91"/>
        <v>2</v>
      </c>
      <c r="J1168" s="5">
        <f>SUMIFS('UPDATE STOCK'!F:F,'UPDATE STOCK'!A:A,วิเคราะห์ข้อมูล!A1168)</f>
        <v>0</v>
      </c>
      <c r="K1168" s="10">
        <f t="shared" si="92"/>
        <v>2</v>
      </c>
      <c r="L1168" s="5">
        <f t="shared" si="93"/>
        <v>0</v>
      </c>
      <c r="M1168" s="8">
        <f t="shared" si="94"/>
        <v>0.4</v>
      </c>
      <c r="N1168" s="7">
        <f t="shared" si="95"/>
        <v>0.4</v>
      </c>
      <c r="O1168" s="4">
        <f>SUMIFS('DATA UPDATE'!$L:$L,'DATA UPDATE'!$E:$E,วิเคราะห์ข้อมูล!A1168,'DATA UPDATE'!$T:$T,วิเคราะห์ข้อมูล!$O$2)</f>
        <v>0</v>
      </c>
      <c r="P1168" s="4">
        <f>SUMIFS('DATA UPDATE'!$L:$L,'DATA UPDATE'!$E:$E,วิเคราะห์ข้อมูล!A1168,'DATA UPDATE'!$T:$T,วิเคราะห์ข้อมูล!$P$2)</f>
        <v>2</v>
      </c>
      <c r="Q1168" s="4">
        <f>SUMIFS('DATA UPDATE'!$L:$L,'DATA UPDATE'!$E:$E,วิเคราะห์ข้อมูล!A1168,'DATA UPDATE'!$T:$T,วิเคราะห์ข้อมูล!$Q$2)</f>
        <v>0</v>
      </c>
      <c r="R1168" s="4">
        <f>SUMIFS('DATA UPDATE'!$L:$L,'DATA UPDATE'!$D:$D,วิเคราะห์ข้อมูล!A1168,'DATA UPDATE'!$T:$T,วิเคราะห์ข้อมูล!$R$2)</f>
        <v>0</v>
      </c>
      <c r="S1168" s="4">
        <f>SUMIFS('UPDATE STOCK'!$F:$F,'UPDATE STOCK'!$A:$A,A1168,'UPDATE STOCK'!$G:$G,$S$2)</f>
        <v>0</v>
      </c>
      <c r="T1168" s="4">
        <f>SUMIFS('UPDATE STOCK'!$F:$F,'UPDATE STOCK'!$A:$A,A1168,'UPDATE STOCK'!$G:$G,$T$2)</f>
        <v>0</v>
      </c>
      <c r="U1168" s="4">
        <f>SUMIFS('UPDATE STOCK'!$F:$F,'UPDATE STOCK'!$A:$A,วิเคราะห์ข้อมูล!A1168,'UPDATE STOCK'!$G:$G,$U$2)</f>
        <v>0</v>
      </c>
      <c r="V1168" s="4">
        <f>SUMIFS('UPDATE STOCK'!$F:$F,'UPDATE STOCK'!$A:$A,วิเคราะห์ข้อมูล!A1168,'UPDATE STOCK'!$G:$G,$V$2)</f>
        <v>0</v>
      </c>
      <c r="W1168" s="4"/>
      <c r="X1168" s="4"/>
      <c r="Y1168" s="4"/>
      <c r="Z1168" s="4"/>
      <c r="AA1168" s="4"/>
    </row>
    <row r="1169" spans="1:27" x14ac:dyDescent="0.2">
      <c r="A1169" s="12" t="s">
        <v>2311</v>
      </c>
      <c r="B1169" s="12" t="s">
        <v>2312</v>
      </c>
      <c r="C1169" s="5">
        <f>SUMIFS('DATA UPDATE'!$L:$L,'DATA UPDATE'!$E:$E,วิเคราะห์ข้อมูล!A1169,'DATA UPDATE'!$B:$B,วิเคราะห์ข้อมูล!$C$2)</f>
        <v>0</v>
      </c>
      <c r="D1169" s="5">
        <f>SUMIFS('DATA UPDATE'!$L:$L,'DATA UPDATE'!$E:$E,A1169,'DATA UPDATE'!$B:$B,$D$2)</f>
        <v>2</v>
      </c>
      <c r="E1169" s="5">
        <f>SUMIFS('DATA UPDATE'!$L:$L,'DATA UPDATE'!$E:$E,A1169,'DATA UPDATE'!$B:$B,$E$2)</f>
        <v>0</v>
      </c>
      <c r="F1169" s="5">
        <f>SUMIFS('DATA UPDATE'!$L:$L,'DATA UPDATE'!$E:$E,A1169,'DATA UPDATE'!$B:$B,$F$2)</f>
        <v>2</v>
      </c>
      <c r="G1169" s="5">
        <f>SUMIFS('DATA UPDATE'!$L:$L,'DATA UPDATE'!$E:$E,A1169,'DATA UPDATE'!$B:$B,$G$2)</f>
        <v>0</v>
      </c>
      <c r="H1169" s="5">
        <f>SUMIFS('DATA UPDATE'!$L:$L,'DATA UPDATE'!$E:$E,A1169,'DATA UPDATE'!$B:$B,$H$2)</f>
        <v>0</v>
      </c>
      <c r="I1169" s="5">
        <f t="shared" si="91"/>
        <v>4</v>
      </c>
      <c r="J1169" s="5">
        <f>SUMIFS('UPDATE STOCK'!F:F,'UPDATE STOCK'!A:A,วิเคราะห์ข้อมูล!A1169)</f>
        <v>0</v>
      </c>
      <c r="K1169" s="10">
        <f t="shared" si="92"/>
        <v>2</v>
      </c>
      <c r="L1169" s="5">
        <f t="shared" si="93"/>
        <v>0</v>
      </c>
      <c r="M1169" s="8">
        <f t="shared" si="94"/>
        <v>0.8</v>
      </c>
      <c r="N1169" s="7">
        <f t="shared" si="95"/>
        <v>0.8</v>
      </c>
      <c r="O1169" s="4">
        <f>SUMIFS('DATA UPDATE'!$L:$L,'DATA UPDATE'!$E:$E,วิเคราะห์ข้อมูล!A1169,'DATA UPDATE'!$T:$T,วิเคราะห์ข้อมูล!$O$2)</f>
        <v>4</v>
      </c>
      <c r="P1169" s="4">
        <f>SUMIFS('DATA UPDATE'!$L:$L,'DATA UPDATE'!$E:$E,วิเคราะห์ข้อมูล!A1169,'DATA UPDATE'!$T:$T,วิเคราะห์ข้อมูล!$P$2)</f>
        <v>0</v>
      </c>
      <c r="Q1169" s="4">
        <f>SUMIFS('DATA UPDATE'!$L:$L,'DATA UPDATE'!$E:$E,วิเคราะห์ข้อมูล!A1169,'DATA UPDATE'!$T:$T,วิเคราะห์ข้อมูล!$Q$2)</f>
        <v>0</v>
      </c>
      <c r="R1169" s="4">
        <f>SUMIFS('DATA UPDATE'!$L:$L,'DATA UPDATE'!$D:$D,วิเคราะห์ข้อมูล!A1169,'DATA UPDATE'!$T:$T,วิเคราะห์ข้อมูล!$R$2)</f>
        <v>0</v>
      </c>
      <c r="S1169" s="4">
        <f>SUMIFS('UPDATE STOCK'!$F:$F,'UPDATE STOCK'!$A:$A,A1169,'UPDATE STOCK'!$G:$G,$S$2)</f>
        <v>0</v>
      </c>
      <c r="T1169" s="4">
        <f>SUMIFS('UPDATE STOCK'!$F:$F,'UPDATE STOCK'!$A:$A,A1169,'UPDATE STOCK'!$G:$G,$T$2)</f>
        <v>0</v>
      </c>
      <c r="U1169" s="4">
        <f>SUMIFS('UPDATE STOCK'!$F:$F,'UPDATE STOCK'!$A:$A,วิเคราะห์ข้อมูล!A1169,'UPDATE STOCK'!$G:$G,$U$2)</f>
        <v>0</v>
      </c>
      <c r="V1169" s="4">
        <f>SUMIFS('UPDATE STOCK'!$F:$F,'UPDATE STOCK'!$A:$A,วิเคราะห์ข้อมูล!A1169,'UPDATE STOCK'!$G:$G,$V$2)</f>
        <v>0</v>
      </c>
      <c r="W1169" s="4"/>
      <c r="X1169" s="4"/>
      <c r="Y1169" s="4"/>
      <c r="Z1169" s="4"/>
      <c r="AA1169" s="4"/>
    </row>
    <row r="1170" spans="1:27" x14ac:dyDescent="0.2">
      <c r="A1170" s="12" t="s">
        <v>2313</v>
      </c>
      <c r="B1170" s="12" t="s">
        <v>2314</v>
      </c>
      <c r="C1170" s="5">
        <f>SUMIFS('DATA UPDATE'!$L:$L,'DATA UPDATE'!$E:$E,วิเคราะห์ข้อมูล!A1170,'DATA UPDATE'!$B:$B,วิเคราะห์ข้อมูล!$C$2)</f>
        <v>1</v>
      </c>
      <c r="D1170" s="5">
        <f>SUMIFS('DATA UPDATE'!$L:$L,'DATA UPDATE'!$E:$E,A1170,'DATA UPDATE'!$B:$B,$D$2)</f>
        <v>0</v>
      </c>
      <c r="E1170" s="5">
        <f>SUMIFS('DATA UPDATE'!$L:$L,'DATA UPDATE'!$E:$E,A1170,'DATA UPDATE'!$B:$B,$E$2)</f>
        <v>0</v>
      </c>
      <c r="F1170" s="5">
        <f>SUMIFS('DATA UPDATE'!$L:$L,'DATA UPDATE'!$E:$E,A1170,'DATA UPDATE'!$B:$B,$F$2)</f>
        <v>0</v>
      </c>
      <c r="G1170" s="5">
        <f>SUMIFS('DATA UPDATE'!$L:$L,'DATA UPDATE'!$E:$E,A1170,'DATA UPDATE'!$B:$B,$G$2)</f>
        <v>0</v>
      </c>
      <c r="H1170" s="5">
        <f>SUMIFS('DATA UPDATE'!$L:$L,'DATA UPDATE'!$E:$E,A1170,'DATA UPDATE'!$B:$B,$H$2)</f>
        <v>0</v>
      </c>
      <c r="I1170" s="5">
        <f t="shared" si="91"/>
        <v>1</v>
      </c>
      <c r="J1170" s="5">
        <f>SUMIFS('UPDATE STOCK'!F:F,'UPDATE STOCK'!A:A,วิเคราะห์ข้อมูล!A1170)</f>
        <v>0</v>
      </c>
      <c r="K1170" s="10">
        <f t="shared" si="92"/>
        <v>1</v>
      </c>
      <c r="L1170" s="5">
        <f t="shared" si="93"/>
        <v>0</v>
      </c>
      <c r="M1170" s="8">
        <f t="shared" si="94"/>
        <v>0.2</v>
      </c>
      <c r="N1170" s="7">
        <f t="shared" si="95"/>
        <v>0.2</v>
      </c>
      <c r="O1170" s="4">
        <f>SUMIFS('DATA UPDATE'!$L:$L,'DATA UPDATE'!$E:$E,วิเคราะห์ข้อมูล!A1170,'DATA UPDATE'!$T:$T,วิเคราะห์ข้อมูล!$O$2)</f>
        <v>0</v>
      </c>
      <c r="P1170" s="4">
        <f>SUMIFS('DATA UPDATE'!$L:$L,'DATA UPDATE'!$E:$E,วิเคราะห์ข้อมูล!A1170,'DATA UPDATE'!$T:$T,วิเคราะห์ข้อมูล!$P$2)</f>
        <v>1</v>
      </c>
      <c r="Q1170" s="4">
        <f>SUMIFS('DATA UPDATE'!$L:$L,'DATA UPDATE'!$E:$E,วิเคราะห์ข้อมูล!A1170,'DATA UPDATE'!$T:$T,วิเคราะห์ข้อมูล!$Q$2)</f>
        <v>0</v>
      </c>
      <c r="R1170" s="4">
        <f>SUMIFS('DATA UPDATE'!$L:$L,'DATA UPDATE'!$D:$D,วิเคราะห์ข้อมูล!A1170,'DATA UPDATE'!$T:$T,วิเคราะห์ข้อมูล!$R$2)</f>
        <v>0</v>
      </c>
      <c r="S1170" s="4">
        <f>SUMIFS('UPDATE STOCK'!$F:$F,'UPDATE STOCK'!$A:$A,A1170,'UPDATE STOCK'!$G:$G,$S$2)</f>
        <v>0</v>
      </c>
      <c r="T1170" s="4">
        <f>SUMIFS('UPDATE STOCK'!$F:$F,'UPDATE STOCK'!$A:$A,A1170,'UPDATE STOCK'!$G:$G,$T$2)</f>
        <v>0</v>
      </c>
      <c r="U1170" s="4">
        <f>SUMIFS('UPDATE STOCK'!$F:$F,'UPDATE STOCK'!$A:$A,วิเคราะห์ข้อมูล!A1170,'UPDATE STOCK'!$G:$G,$U$2)</f>
        <v>0</v>
      </c>
      <c r="V1170" s="4">
        <f>SUMIFS('UPDATE STOCK'!$F:$F,'UPDATE STOCK'!$A:$A,วิเคราะห์ข้อมูล!A1170,'UPDATE STOCK'!$G:$G,$V$2)</f>
        <v>0</v>
      </c>
      <c r="W1170" s="4"/>
      <c r="X1170" s="4"/>
      <c r="Y1170" s="4"/>
      <c r="Z1170" s="4"/>
      <c r="AA1170" s="4"/>
    </row>
    <row r="1171" spans="1:27" x14ac:dyDescent="0.2">
      <c r="A1171" s="12" t="s">
        <v>2315</v>
      </c>
      <c r="B1171" s="12" t="s">
        <v>2316</v>
      </c>
      <c r="C1171" s="5">
        <f>SUMIFS('DATA UPDATE'!$L:$L,'DATA UPDATE'!$E:$E,วิเคราะห์ข้อมูล!A1171,'DATA UPDATE'!$B:$B,วิเคราะห์ข้อมูล!$C$2)</f>
        <v>0</v>
      </c>
      <c r="D1171" s="5">
        <f>SUMIFS('DATA UPDATE'!$L:$L,'DATA UPDATE'!$E:$E,A1171,'DATA UPDATE'!$B:$B,$D$2)</f>
        <v>0</v>
      </c>
      <c r="E1171" s="5">
        <f>SUMIFS('DATA UPDATE'!$L:$L,'DATA UPDATE'!$E:$E,A1171,'DATA UPDATE'!$B:$B,$E$2)</f>
        <v>0</v>
      </c>
      <c r="F1171" s="5">
        <f>SUMIFS('DATA UPDATE'!$L:$L,'DATA UPDATE'!$E:$E,A1171,'DATA UPDATE'!$B:$B,$F$2)</f>
        <v>0</v>
      </c>
      <c r="G1171" s="5">
        <f>SUMIFS('DATA UPDATE'!$L:$L,'DATA UPDATE'!$E:$E,A1171,'DATA UPDATE'!$B:$B,$G$2)</f>
        <v>2</v>
      </c>
      <c r="H1171" s="5">
        <f>SUMIFS('DATA UPDATE'!$L:$L,'DATA UPDATE'!$E:$E,A1171,'DATA UPDATE'!$B:$B,$H$2)</f>
        <v>0</v>
      </c>
      <c r="I1171" s="5">
        <f t="shared" si="91"/>
        <v>2</v>
      </c>
      <c r="J1171" s="9">
        <f>SUMIFS('UPDATE STOCK'!F:F,'UPDATE STOCK'!A:A,วิเคราะห์ข้อมูล!A1171)</f>
        <v>0</v>
      </c>
      <c r="K1171" s="10">
        <f t="shared" si="92"/>
        <v>2</v>
      </c>
      <c r="L1171" s="5">
        <f t="shared" si="93"/>
        <v>0</v>
      </c>
      <c r="M1171" s="8">
        <f t="shared" si="94"/>
        <v>0.4</v>
      </c>
      <c r="N1171" s="7">
        <f t="shared" si="95"/>
        <v>0.4</v>
      </c>
      <c r="O1171" s="4">
        <f>SUMIFS('DATA UPDATE'!$L:$L,'DATA UPDATE'!$E:$E,วิเคราะห์ข้อมูล!A1171,'DATA UPDATE'!$T:$T,วิเคราะห์ข้อมูล!$O$2)</f>
        <v>2</v>
      </c>
      <c r="P1171" s="4">
        <f>SUMIFS('DATA UPDATE'!$L:$L,'DATA UPDATE'!$E:$E,วิเคราะห์ข้อมูล!A1171,'DATA UPDATE'!$T:$T,วิเคราะห์ข้อมูล!$P$2)</f>
        <v>0</v>
      </c>
      <c r="Q1171" s="4">
        <f>SUMIFS('DATA UPDATE'!$L:$L,'DATA UPDATE'!$E:$E,วิเคราะห์ข้อมูล!A1171,'DATA UPDATE'!$T:$T,วิเคราะห์ข้อมูล!$Q$2)</f>
        <v>0</v>
      </c>
      <c r="R1171" s="4">
        <f>SUMIFS('DATA UPDATE'!$L:$L,'DATA UPDATE'!$D:$D,วิเคราะห์ข้อมูล!A1171,'DATA UPDATE'!$T:$T,วิเคราะห์ข้อมูล!$R$2)</f>
        <v>0</v>
      </c>
      <c r="S1171" s="4">
        <f>SUMIFS('UPDATE STOCK'!$F:$F,'UPDATE STOCK'!$A:$A,A1171,'UPDATE STOCK'!$G:$G,$S$2)</f>
        <v>0</v>
      </c>
      <c r="T1171" s="4">
        <f>SUMIFS('UPDATE STOCK'!$F:$F,'UPDATE STOCK'!$A:$A,A1171,'UPDATE STOCK'!$G:$G,$T$2)</f>
        <v>0</v>
      </c>
      <c r="U1171" s="4">
        <f>SUMIFS('UPDATE STOCK'!$F:$F,'UPDATE STOCK'!$A:$A,วิเคราะห์ข้อมูล!A1171,'UPDATE STOCK'!$G:$G,$U$2)</f>
        <v>0</v>
      </c>
      <c r="V1171" s="4">
        <f>SUMIFS('UPDATE STOCK'!$F:$F,'UPDATE STOCK'!$A:$A,วิเคราะห์ข้อมูล!A1171,'UPDATE STOCK'!$G:$G,$V$2)</f>
        <v>0</v>
      </c>
      <c r="W1171" s="4"/>
      <c r="X1171" s="4"/>
      <c r="Y1171" s="4"/>
      <c r="Z1171" s="4"/>
      <c r="AA1171" s="4"/>
    </row>
    <row r="1172" spans="1:27" x14ac:dyDescent="0.2">
      <c r="A1172" s="12" t="s">
        <v>2317</v>
      </c>
      <c r="B1172" s="12" t="s">
        <v>2318</v>
      </c>
      <c r="C1172" s="5">
        <f>SUMIFS('DATA UPDATE'!$L:$L,'DATA UPDATE'!$E:$E,วิเคราะห์ข้อมูล!A1172,'DATA UPDATE'!$B:$B,วิเคราะห์ข้อมูล!$C$2)</f>
        <v>0</v>
      </c>
      <c r="D1172" s="5">
        <f>SUMIFS('DATA UPDATE'!$L:$L,'DATA UPDATE'!$E:$E,A1172,'DATA UPDATE'!$B:$B,$D$2)</f>
        <v>0</v>
      </c>
      <c r="E1172" s="5">
        <f>SUMIFS('DATA UPDATE'!$L:$L,'DATA UPDATE'!$E:$E,A1172,'DATA UPDATE'!$B:$B,$E$2)</f>
        <v>2</v>
      </c>
      <c r="F1172" s="5">
        <f>SUMIFS('DATA UPDATE'!$L:$L,'DATA UPDATE'!$E:$E,A1172,'DATA UPDATE'!$B:$B,$F$2)</f>
        <v>0</v>
      </c>
      <c r="G1172" s="5">
        <f>SUMIFS('DATA UPDATE'!$L:$L,'DATA UPDATE'!$E:$E,A1172,'DATA UPDATE'!$B:$B,$G$2)</f>
        <v>0</v>
      </c>
      <c r="H1172" s="5">
        <f>SUMIFS('DATA UPDATE'!$L:$L,'DATA UPDATE'!$E:$E,A1172,'DATA UPDATE'!$B:$B,$H$2)</f>
        <v>0</v>
      </c>
      <c r="I1172" s="5">
        <f t="shared" si="91"/>
        <v>2</v>
      </c>
      <c r="J1172" s="9">
        <f>SUMIFS('UPDATE STOCK'!F:F,'UPDATE STOCK'!A:A,วิเคราะห์ข้อมูล!A1172)</f>
        <v>0</v>
      </c>
      <c r="K1172" s="10">
        <f t="shared" si="92"/>
        <v>2</v>
      </c>
      <c r="L1172" s="5">
        <f t="shared" si="93"/>
        <v>0</v>
      </c>
      <c r="M1172" s="8">
        <f t="shared" si="94"/>
        <v>0.4</v>
      </c>
      <c r="N1172" s="7">
        <f t="shared" si="95"/>
        <v>0.4</v>
      </c>
      <c r="O1172" s="4">
        <f>SUMIFS('DATA UPDATE'!$L:$L,'DATA UPDATE'!$E:$E,วิเคราะห์ข้อมูล!A1172,'DATA UPDATE'!$T:$T,วิเคราะห์ข้อมูล!$O$2)</f>
        <v>0</v>
      </c>
      <c r="P1172" s="4">
        <f>SUMIFS('DATA UPDATE'!$L:$L,'DATA UPDATE'!$E:$E,วิเคราะห์ข้อมูล!A1172,'DATA UPDATE'!$T:$T,วิเคราะห์ข้อมูล!$P$2)</f>
        <v>2</v>
      </c>
      <c r="Q1172" s="4">
        <f>SUMIFS('DATA UPDATE'!$L:$L,'DATA UPDATE'!$E:$E,วิเคราะห์ข้อมูล!A1172,'DATA UPDATE'!$T:$T,วิเคราะห์ข้อมูล!$Q$2)</f>
        <v>0</v>
      </c>
      <c r="R1172" s="4">
        <f>SUMIFS('DATA UPDATE'!$L:$L,'DATA UPDATE'!$D:$D,วิเคราะห์ข้อมูล!A1172,'DATA UPDATE'!$T:$T,วิเคราะห์ข้อมูล!$R$2)</f>
        <v>0</v>
      </c>
      <c r="S1172" s="4">
        <f>SUMIFS('UPDATE STOCK'!$F:$F,'UPDATE STOCK'!$A:$A,A1172,'UPDATE STOCK'!$G:$G,$S$2)</f>
        <v>0</v>
      </c>
      <c r="T1172" s="4">
        <f>SUMIFS('UPDATE STOCK'!$F:$F,'UPDATE STOCK'!$A:$A,A1172,'UPDATE STOCK'!$G:$G,$T$2)</f>
        <v>0</v>
      </c>
      <c r="U1172" s="4">
        <f>SUMIFS('UPDATE STOCK'!$F:$F,'UPDATE STOCK'!$A:$A,วิเคราะห์ข้อมูล!A1172,'UPDATE STOCK'!$G:$G,$U$2)</f>
        <v>0</v>
      </c>
      <c r="V1172" s="4">
        <f>SUMIFS('UPDATE STOCK'!$F:$F,'UPDATE STOCK'!$A:$A,วิเคราะห์ข้อมูล!A1172,'UPDATE STOCK'!$G:$G,$V$2)</f>
        <v>0</v>
      </c>
      <c r="W1172" s="4"/>
      <c r="X1172" s="4"/>
      <c r="Y1172" s="4"/>
      <c r="Z1172" s="4"/>
      <c r="AA1172" s="4"/>
    </row>
    <row r="1173" spans="1:27" x14ac:dyDescent="0.2">
      <c r="A1173" s="12" t="s">
        <v>2319</v>
      </c>
      <c r="B1173" s="12" t="s">
        <v>2320</v>
      </c>
      <c r="C1173" s="5">
        <f>SUMIFS('DATA UPDATE'!$L:$L,'DATA UPDATE'!$E:$E,วิเคราะห์ข้อมูล!A1173,'DATA UPDATE'!$B:$B,วิเคราะห์ข้อมูล!$C$2)</f>
        <v>0</v>
      </c>
      <c r="D1173" s="5">
        <f>SUMIFS('DATA UPDATE'!$L:$L,'DATA UPDATE'!$E:$E,A1173,'DATA UPDATE'!$B:$B,$D$2)</f>
        <v>0</v>
      </c>
      <c r="E1173" s="5">
        <f>SUMIFS('DATA UPDATE'!$L:$L,'DATA UPDATE'!$E:$E,A1173,'DATA UPDATE'!$B:$B,$E$2)</f>
        <v>2</v>
      </c>
      <c r="F1173" s="5">
        <f>SUMIFS('DATA UPDATE'!$L:$L,'DATA UPDATE'!$E:$E,A1173,'DATA UPDATE'!$B:$B,$F$2)</f>
        <v>0</v>
      </c>
      <c r="G1173" s="5">
        <f>SUMIFS('DATA UPDATE'!$L:$L,'DATA UPDATE'!$E:$E,A1173,'DATA UPDATE'!$B:$B,$G$2)</f>
        <v>0</v>
      </c>
      <c r="H1173" s="5">
        <f>SUMIFS('DATA UPDATE'!$L:$L,'DATA UPDATE'!$E:$E,A1173,'DATA UPDATE'!$B:$B,$H$2)</f>
        <v>0</v>
      </c>
      <c r="I1173" s="5">
        <f t="shared" si="91"/>
        <v>2</v>
      </c>
      <c r="J1173" s="5">
        <f>SUMIFS('UPDATE STOCK'!F:F,'UPDATE STOCK'!A:A,วิเคราะห์ข้อมูล!A1173)</f>
        <v>0</v>
      </c>
      <c r="K1173" s="10">
        <f t="shared" si="92"/>
        <v>2</v>
      </c>
      <c r="L1173" s="5">
        <f t="shared" si="93"/>
        <v>0</v>
      </c>
      <c r="M1173" s="8">
        <f t="shared" si="94"/>
        <v>0.4</v>
      </c>
      <c r="N1173" s="7">
        <f t="shared" si="95"/>
        <v>0.4</v>
      </c>
      <c r="O1173" s="4">
        <f>SUMIFS('DATA UPDATE'!$L:$L,'DATA UPDATE'!$E:$E,วิเคราะห์ข้อมูล!A1173,'DATA UPDATE'!$T:$T,วิเคราะห์ข้อมูล!$O$2)</f>
        <v>0</v>
      </c>
      <c r="P1173" s="4">
        <f>SUMIFS('DATA UPDATE'!$L:$L,'DATA UPDATE'!$E:$E,วิเคราะห์ข้อมูล!A1173,'DATA UPDATE'!$T:$T,วิเคราะห์ข้อมูล!$P$2)</f>
        <v>2</v>
      </c>
      <c r="Q1173" s="4">
        <f>SUMIFS('DATA UPDATE'!$L:$L,'DATA UPDATE'!$E:$E,วิเคราะห์ข้อมูล!A1173,'DATA UPDATE'!$T:$T,วิเคราะห์ข้อมูล!$Q$2)</f>
        <v>0</v>
      </c>
      <c r="R1173" s="4">
        <f>SUMIFS('DATA UPDATE'!$L:$L,'DATA UPDATE'!$D:$D,วิเคราะห์ข้อมูล!A1173,'DATA UPDATE'!$T:$T,วิเคราะห์ข้อมูล!$R$2)</f>
        <v>0</v>
      </c>
      <c r="S1173" s="4">
        <f>SUMIFS('UPDATE STOCK'!$F:$F,'UPDATE STOCK'!$A:$A,A1173,'UPDATE STOCK'!$G:$G,$S$2)</f>
        <v>0</v>
      </c>
      <c r="T1173" s="4">
        <f>SUMIFS('UPDATE STOCK'!$F:$F,'UPDATE STOCK'!$A:$A,A1173,'UPDATE STOCK'!$G:$G,$T$2)</f>
        <v>0</v>
      </c>
      <c r="U1173" s="4">
        <f>SUMIFS('UPDATE STOCK'!$F:$F,'UPDATE STOCK'!$A:$A,วิเคราะห์ข้อมูล!A1173,'UPDATE STOCK'!$G:$G,$U$2)</f>
        <v>0</v>
      </c>
      <c r="V1173" s="4">
        <f>SUMIFS('UPDATE STOCK'!$F:$F,'UPDATE STOCK'!$A:$A,วิเคราะห์ข้อมูล!A1173,'UPDATE STOCK'!$G:$G,$V$2)</f>
        <v>0</v>
      </c>
      <c r="W1173" s="4"/>
      <c r="X1173" s="4"/>
      <c r="Y1173" s="4"/>
      <c r="Z1173" s="4"/>
      <c r="AA1173" s="4"/>
    </row>
    <row r="1174" spans="1:27" x14ac:dyDescent="0.2">
      <c r="A1174" s="12" t="s">
        <v>15458</v>
      </c>
      <c r="B1174" s="12" t="s">
        <v>15459</v>
      </c>
      <c r="C1174" s="5">
        <f>SUMIFS('DATA UPDATE'!$L:$L,'DATA UPDATE'!$E:$E,วิเคราะห์ข้อมูล!A1174,'DATA UPDATE'!$B:$B,วิเคราะห์ข้อมูล!$C$2)</f>
        <v>0</v>
      </c>
      <c r="D1174" s="5">
        <f>SUMIFS('DATA UPDATE'!$L:$L,'DATA UPDATE'!$E:$E,A1174,'DATA UPDATE'!$B:$B,$D$2)</f>
        <v>0</v>
      </c>
      <c r="E1174" s="5">
        <f>SUMIFS('DATA UPDATE'!$L:$L,'DATA UPDATE'!$E:$E,A1174,'DATA UPDATE'!$B:$B,$E$2)</f>
        <v>0</v>
      </c>
      <c r="F1174" s="5">
        <f>SUMIFS('DATA UPDATE'!$L:$L,'DATA UPDATE'!$E:$E,A1174,'DATA UPDATE'!$B:$B,$F$2)</f>
        <v>0</v>
      </c>
      <c r="G1174" s="5">
        <f>SUMIFS('DATA UPDATE'!$L:$L,'DATA UPDATE'!$E:$E,A1174,'DATA UPDATE'!$B:$B,$G$2)</f>
        <v>0</v>
      </c>
      <c r="H1174" s="5">
        <f>SUMIFS('DATA UPDATE'!$L:$L,'DATA UPDATE'!$E:$E,A1174,'DATA UPDATE'!$B:$B,$H$2)</f>
        <v>2</v>
      </c>
      <c r="I1174" s="5">
        <f t="shared" si="91"/>
        <v>2</v>
      </c>
      <c r="J1174" s="5">
        <f>SUMIFS('UPDATE STOCK'!F:F,'UPDATE STOCK'!A:A,วิเคราะห์ข้อมูล!A1174)</f>
        <v>0</v>
      </c>
      <c r="K1174" s="10">
        <f t="shared" si="92"/>
        <v>0</v>
      </c>
      <c r="L1174" s="5">
        <f t="shared" si="93"/>
        <v>0</v>
      </c>
      <c r="M1174" s="8">
        <f t="shared" si="94"/>
        <v>0</v>
      </c>
      <c r="N1174" s="7">
        <f t="shared" si="95"/>
        <v>0</v>
      </c>
      <c r="O1174" s="4">
        <f>SUMIFS('DATA UPDATE'!$L:$L,'DATA UPDATE'!$E:$E,วิเคราะห์ข้อมูล!A1174,'DATA UPDATE'!$T:$T,วิเคราะห์ข้อมูล!$O$2)</f>
        <v>0</v>
      </c>
      <c r="P1174" s="4">
        <f>SUMIFS('DATA UPDATE'!$L:$L,'DATA UPDATE'!$E:$E,วิเคราะห์ข้อมูล!A1174,'DATA UPDATE'!$T:$T,วิเคราะห์ข้อมูล!$P$2)</f>
        <v>0</v>
      </c>
      <c r="Q1174" s="4">
        <f>SUMIFS('DATA UPDATE'!$L:$L,'DATA UPDATE'!$E:$E,วิเคราะห์ข้อมูล!A1174,'DATA UPDATE'!$T:$T,วิเคราะห์ข้อมูล!$Q$2)</f>
        <v>2</v>
      </c>
      <c r="R1174" s="4">
        <f>SUMIFS('DATA UPDATE'!$L:$L,'DATA UPDATE'!$D:$D,วิเคราะห์ข้อมูล!A1174,'DATA UPDATE'!$T:$T,วิเคราะห์ข้อมูล!$R$2)</f>
        <v>0</v>
      </c>
      <c r="S1174" s="4">
        <f>SUMIFS('UPDATE STOCK'!$F:$F,'UPDATE STOCK'!$A:$A,A1174,'UPDATE STOCK'!$G:$G,$S$2)</f>
        <v>0</v>
      </c>
      <c r="T1174" s="4">
        <f>SUMIFS('UPDATE STOCK'!$F:$F,'UPDATE STOCK'!$A:$A,A1174,'UPDATE STOCK'!$G:$G,$T$2)</f>
        <v>0</v>
      </c>
      <c r="U1174" s="4">
        <f>SUMIFS('UPDATE STOCK'!$F:$F,'UPDATE STOCK'!$A:$A,วิเคราะห์ข้อมูล!A1174,'UPDATE STOCK'!$G:$G,$U$2)</f>
        <v>0</v>
      </c>
      <c r="V1174" s="4">
        <f>SUMIFS('UPDATE STOCK'!$F:$F,'UPDATE STOCK'!$A:$A,วิเคราะห์ข้อมูล!A1174,'UPDATE STOCK'!$G:$G,$V$2)</f>
        <v>0</v>
      </c>
      <c r="W1174" s="4"/>
      <c r="X1174" s="4"/>
      <c r="Y1174" s="4"/>
      <c r="Z1174" s="4"/>
      <c r="AA1174" s="4"/>
    </row>
    <row r="1175" spans="1:27" x14ac:dyDescent="0.2">
      <c r="A1175" s="12" t="s">
        <v>2321</v>
      </c>
      <c r="B1175" s="12" t="s">
        <v>2322</v>
      </c>
      <c r="C1175" s="5">
        <f>SUMIFS('DATA UPDATE'!$L:$L,'DATA UPDATE'!$E:$E,วิเคราะห์ข้อมูล!A1175,'DATA UPDATE'!$B:$B,วิเคราะห์ข้อมูล!$C$2)</f>
        <v>0</v>
      </c>
      <c r="D1175" s="5">
        <f>SUMIFS('DATA UPDATE'!$L:$L,'DATA UPDATE'!$E:$E,A1175,'DATA UPDATE'!$B:$B,$D$2)</f>
        <v>2</v>
      </c>
      <c r="E1175" s="5">
        <f>SUMIFS('DATA UPDATE'!$L:$L,'DATA UPDATE'!$E:$E,A1175,'DATA UPDATE'!$B:$B,$E$2)</f>
        <v>0</v>
      </c>
      <c r="F1175" s="5">
        <f>SUMIFS('DATA UPDATE'!$L:$L,'DATA UPDATE'!$E:$E,A1175,'DATA UPDATE'!$B:$B,$F$2)</f>
        <v>0</v>
      </c>
      <c r="G1175" s="5">
        <f>SUMIFS('DATA UPDATE'!$L:$L,'DATA UPDATE'!$E:$E,A1175,'DATA UPDATE'!$B:$B,$G$2)</f>
        <v>2</v>
      </c>
      <c r="H1175" s="5">
        <f>SUMIFS('DATA UPDATE'!$L:$L,'DATA UPDATE'!$E:$E,A1175,'DATA UPDATE'!$B:$B,$H$2)</f>
        <v>0</v>
      </c>
      <c r="I1175" s="5">
        <f t="shared" si="91"/>
        <v>4</v>
      </c>
      <c r="J1175" s="5">
        <f>SUMIFS('UPDATE STOCK'!F:F,'UPDATE STOCK'!A:A,วิเคราะห์ข้อมูล!A1175)</f>
        <v>0</v>
      </c>
      <c r="K1175" s="10">
        <f t="shared" si="92"/>
        <v>2</v>
      </c>
      <c r="L1175" s="5">
        <f t="shared" si="93"/>
        <v>0</v>
      </c>
      <c r="M1175" s="8">
        <f t="shared" si="94"/>
        <v>0.8</v>
      </c>
      <c r="N1175" s="7">
        <f t="shared" si="95"/>
        <v>0.8</v>
      </c>
      <c r="O1175" s="4">
        <f>SUMIFS('DATA UPDATE'!$L:$L,'DATA UPDATE'!$E:$E,วิเคราะห์ข้อมูล!A1175,'DATA UPDATE'!$T:$T,วิเคราะห์ข้อมูล!$O$2)</f>
        <v>4</v>
      </c>
      <c r="P1175" s="4">
        <f>SUMIFS('DATA UPDATE'!$L:$L,'DATA UPDATE'!$E:$E,วิเคราะห์ข้อมูล!A1175,'DATA UPDATE'!$T:$T,วิเคราะห์ข้อมูล!$P$2)</f>
        <v>0</v>
      </c>
      <c r="Q1175" s="4">
        <f>SUMIFS('DATA UPDATE'!$L:$L,'DATA UPDATE'!$E:$E,วิเคราะห์ข้อมูล!A1175,'DATA UPDATE'!$T:$T,วิเคราะห์ข้อมูล!$Q$2)</f>
        <v>0</v>
      </c>
      <c r="R1175" s="4">
        <f>SUMIFS('DATA UPDATE'!$L:$L,'DATA UPDATE'!$D:$D,วิเคราะห์ข้อมูล!A1175,'DATA UPDATE'!$T:$T,วิเคราะห์ข้อมูล!$R$2)</f>
        <v>0</v>
      </c>
      <c r="S1175" s="4">
        <f>SUMIFS('UPDATE STOCK'!$F:$F,'UPDATE STOCK'!$A:$A,A1175,'UPDATE STOCK'!$G:$G,$S$2)</f>
        <v>0</v>
      </c>
      <c r="T1175" s="4">
        <f>SUMIFS('UPDATE STOCK'!$F:$F,'UPDATE STOCK'!$A:$A,A1175,'UPDATE STOCK'!$G:$G,$T$2)</f>
        <v>0</v>
      </c>
      <c r="U1175" s="4">
        <f>SUMIFS('UPDATE STOCK'!$F:$F,'UPDATE STOCK'!$A:$A,วิเคราะห์ข้อมูล!A1175,'UPDATE STOCK'!$G:$G,$U$2)</f>
        <v>0</v>
      </c>
      <c r="V1175" s="4">
        <f>SUMIFS('UPDATE STOCK'!$F:$F,'UPDATE STOCK'!$A:$A,วิเคราะห์ข้อมูล!A1175,'UPDATE STOCK'!$G:$G,$V$2)</f>
        <v>0</v>
      </c>
      <c r="W1175" s="4"/>
      <c r="X1175" s="4"/>
      <c r="Y1175" s="4"/>
      <c r="Z1175" s="4"/>
      <c r="AA1175" s="4"/>
    </row>
    <row r="1176" spans="1:27" x14ac:dyDescent="0.2">
      <c r="A1176" s="12" t="s">
        <v>2323</v>
      </c>
      <c r="B1176" s="12" t="s">
        <v>2324</v>
      </c>
      <c r="C1176" s="5">
        <f>SUMIFS('DATA UPDATE'!$L:$L,'DATA UPDATE'!$E:$E,วิเคราะห์ข้อมูล!A1176,'DATA UPDATE'!$B:$B,วิเคราะห์ข้อมูล!$C$2)</f>
        <v>0</v>
      </c>
      <c r="D1176" s="5">
        <f>SUMIFS('DATA UPDATE'!$L:$L,'DATA UPDATE'!$E:$E,A1176,'DATA UPDATE'!$B:$B,$D$2)</f>
        <v>0</v>
      </c>
      <c r="E1176" s="5">
        <f>SUMIFS('DATA UPDATE'!$L:$L,'DATA UPDATE'!$E:$E,A1176,'DATA UPDATE'!$B:$B,$E$2)</f>
        <v>2</v>
      </c>
      <c r="F1176" s="5">
        <f>SUMIFS('DATA UPDATE'!$L:$L,'DATA UPDATE'!$E:$E,A1176,'DATA UPDATE'!$B:$B,$F$2)</f>
        <v>0</v>
      </c>
      <c r="G1176" s="5">
        <f>SUMIFS('DATA UPDATE'!$L:$L,'DATA UPDATE'!$E:$E,A1176,'DATA UPDATE'!$B:$B,$G$2)</f>
        <v>0</v>
      </c>
      <c r="H1176" s="5">
        <f>SUMIFS('DATA UPDATE'!$L:$L,'DATA UPDATE'!$E:$E,A1176,'DATA UPDATE'!$B:$B,$H$2)</f>
        <v>0</v>
      </c>
      <c r="I1176" s="5">
        <f t="shared" si="91"/>
        <v>2</v>
      </c>
      <c r="J1176" s="5">
        <f>SUMIFS('UPDATE STOCK'!F:F,'UPDATE STOCK'!A:A,วิเคราะห์ข้อมูล!A1176)</f>
        <v>0</v>
      </c>
      <c r="K1176" s="10">
        <f t="shared" si="92"/>
        <v>2</v>
      </c>
      <c r="L1176" s="5">
        <f t="shared" si="93"/>
        <v>0</v>
      </c>
      <c r="M1176" s="8">
        <f t="shared" si="94"/>
        <v>0.4</v>
      </c>
      <c r="N1176" s="7">
        <f t="shared" si="95"/>
        <v>0.4</v>
      </c>
      <c r="O1176" s="4">
        <f>SUMIFS('DATA UPDATE'!$L:$L,'DATA UPDATE'!$E:$E,วิเคราะห์ข้อมูล!A1176,'DATA UPDATE'!$T:$T,วิเคราะห์ข้อมูล!$O$2)</f>
        <v>2</v>
      </c>
      <c r="P1176" s="4">
        <f>SUMIFS('DATA UPDATE'!$L:$L,'DATA UPDATE'!$E:$E,วิเคราะห์ข้อมูล!A1176,'DATA UPDATE'!$T:$T,วิเคราะห์ข้อมูล!$P$2)</f>
        <v>0</v>
      </c>
      <c r="Q1176" s="4">
        <f>SUMIFS('DATA UPDATE'!$L:$L,'DATA UPDATE'!$E:$E,วิเคราะห์ข้อมูล!A1176,'DATA UPDATE'!$T:$T,วิเคราะห์ข้อมูล!$Q$2)</f>
        <v>0</v>
      </c>
      <c r="R1176" s="4">
        <f>SUMIFS('DATA UPDATE'!$L:$L,'DATA UPDATE'!$D:$D,วิเคราะห์ข้อมูล!A1176,'DATA UPDATE'!$T:$T,วิเคราะห์ข้อมูล!$R$2)</f>
        <v>0</v>
      </c>
      <c r="S1176" s="4">
        <f>SUMIFS('UPDATE STOCK'!$F:$F,'UPDATE STOCK'!$A:$A,A1176,'UPDATE STOCK'!$G:$G,$S$2)</f>
        <v>0</v>
      </c>
      <c r="T1176" s="4">
        <f>SUMIFS('UPDATE STOCK'!$F:$F,'UPDATE STOCK'!$A:$A,A1176,'UPDATE STOCK'!$G:$G,$T$2)</f>
        <v>0</v>
      </c>
      <c r="U1176" s="4">
        <f>SUMIFS('UPDATE STOCK'!$F:$F,'UPDATE STOCK'!$A:$A,วิเคราะห์ข้อมูล!A1176,'UPDATE STOCK'!$G:$G,$U$2)</f>
        <v>0</v>
      </c>
      <c r="V1176" s="4">
        <f>SUMIFS('UPDATE STOCK'!$F:$F,'UPDATE STOCK'!$A:$A,วิเคราะห์ข้อมูล!A1176,'UPDATE STOCK'!$G:$G,$V$2)</f>
        <v>0</v>
      </c>
      <c r="W1176" s="4"/>
      <c r="X1176" s="4"/>
      <c r="Y1176" s="4"/>
      <c r="Z1176" s="4"/>
      <c r="AA1176" s="4"/>
    </row>
    <row r="1177" spans="1:27" x14ac:dyDescent="0.2">
      <c r="A1177" s="12" t="s">
        <v>2325</v>
      </c>
      <c r="B1177" s="12" t="s">
        <v>2326</v>
      </c>
      <c r="C1177" s="5">
        <f>SUMIFS('DATA UPDATE'!$L:$L,'DATA UPDATE'!$E:$E,วิเคราะห์ข้อมูล!A1177,'DATA UPDATE'!$B:$B,วิเคราะห์ข้อมูล!$C$2)</f>
        <v>0</v>
      </c>
      <c r="D1177" s="5">
        <f>SUMIFS('DATA UPDATE'!$L:$L,'DATA UPDATE'!$E:$E,A1177,'DATA UPDATE'!$B:$B,$D$2)</f>
        <v>0</v>
      </c>
      <c r="E1177" s="5">
        <f>SUMIFS('DATA UPDATE'!$L:$L,'DATA UPDATE'!$E:$E,A1177,'DATA UPDATE'!$B:$B,$E$2)</f>
        <v>2</v>
      </c>
      <c r="F1177" s="5">
        <f>SUMIFS('DATA UPDATE'!$L:$L,'DATA UPDATE'!$E:$E,A1177,'DATA UPDATE'!$B:$B,$F$2)</f>
        <v>0</v>
      </c>
      <c r="G1177" s="5">
        <f>SUMIFS('DATA UPDATE'!$L:$L,'DATA UPDATE'!$E:$E,A1177,'DATA UPDATE'!$B:$B,$G$2)</f>
        <v>0</v>
      </c>
      <c r="H1177" s="5">
        <f>SUMIFS('DATA UPDATE'!$L:$L,'DATA UPDATE'!$E:$E,A1177,'DATA UPDATE'!$B:$B,$H$2)</f>
        <v>0</v>
      </c>
      <c r="I1177" s="5">
        <f t="shared" si="91"/>
        <v>2</v>
      </c>
      <c r="J1177" s="5">
        <f>SUMIFS('UPDATE STOCK'!F:F,'UPDATE STOCK'!A:A,วิเคราะห์ข้อมูล!A1177)</f>
        <v>0</v>
      </c>
      <c r="K1177" s="10">
        <f t="shared" si="92"/>
        <v>2</v>
      </c>
      <c r="L1177" s="5">
        <f t="shared" si="93"/>
        <v>0</v>
      </c>
      <c r="M1177" s="8">
        <f t="shared" si="94"/>
        <v>0.4</v>
      </c>
      <c r="N1177" s="7">
        <f t="shared" si="95"/>
        <v>0.4</v>
      </c>
      <c r="O1177" s="4">
        <f>SUMIFS('DATA UPDATE'!$L:$L,'DATA UPDATE'!$E:$E,วิเคราะห์ข้อมูล!A1177,'DATA UPDATE'!$T:$T,วิเคราะห์ข้อมูล!$O$2)</f>
        <v>0</v>
      </c>
      <c r="P1177" s="4">
        <f>SUMIFS('DATA UPDATE'!$L:$L,'DATA UPDATE'!$E:$E,วิเคราะห์ข้อมูล!A1177,'DATA UPDATE'!$T:$T,วิเคราะห์ข้อมูล!$P$2)</f>
        <v>2</v>
      </c>
      <c r="Q1177" s="4">
        <f>SUMIFS('DATA UPDATE'!$L:$L,'DATA UPDATE'!$E:$E,วิเคราะห์ข้อมูล!A1177,'DATA UPDATE'!$T:$T,วิเคราะห์ข้อมูล!$Q$2)</f>
        <v>0</v>
      </c>
      <c r="R1177" s="4">
        <f>SUMIFS('DATA UPDATE'!$L:$L,'DATA UPDATE'!$D:$D,วิเคราะห์ข้อมูล!A1177,'DATA UPDATE'!$T:$T,วิเคราะห์ข้อมูล!$R$2)</f>
        <v>0</v>
      </c>
      <c r="S1177" s="4">
        <f>SUMIFS('UPDATE STOCK'!$F:$F,'UPDATE STOCK'!$A:$A,A1177,'UPDATE STOCK'!$G:$G,$S$2)</f>
        <v>0</v>
      </c>
      <c r="T1177" s="4">
        <f>SUMIFS('UPDATE STOCK'!$F:$F,'UPDATE STOCK'!$A:$A,A1177,'UPDATE STOCK'!$G:$G,$T$2)</f>
        <v>0</v>
      </c>
      <c r="U1177" s="4">
        <f>SUMIFS('UPDATE STOCK'!$F:$F,'UPDATE STOCK'!$A:$A,วิเคราะห์ข้อมูล!A1177,'UPDATE STOCK'!$G:$G,$U$2)</f>
        <v>0</v>
      </c>
      <c r="V1177" s="4">
        <f>SUMIFS('UPDATE STOCK'!$F:$F,'UPDATE STOCK'!$A:$A,วิเคราะห์ข้อมูล!A1177,'UPDATE STOCK'!$G:$G,$V$2)</f>
        <v>0</v>
      </c>
      <c r="W1177" s="4"/>
      <c r="X1177" s="4"/>
      <c r="Y1177" s="4"/>
      <c r="Z1177" s="4"/>
      <c r="AA1177" s="4"/>
    </row>
    <row r="1178" spans="1:27" x14ac:dyDescent="0.2">
      <c r="A1178" s="12" t="s">
        <v>2327</v>
      </c>
      <c r="B1178" s="12" t="s">
        <v>2328</v>
      </c>
      <c r="C1178" s="5">
        <f>SUMIFS('DATA UPDATE'!$L:$L,'DATA UPDATE'!$E:$E,วิเคราะห์ข้อมูล!A1178,'DATA UPDATE'!$B:$B,วิเคราะห์ข้อมูล!$C$2)</f>
        <v>1</v>
      </c>
      <c r="D1178" s="5">
        <f>SUMIFS('DATA UPDATE'!$L:$L,'DATA UPDATE'!$E:$E,A1178,'DATA UPDATE'!$B:$B,$D$2)</f>
        <v>0</v>
      </c>
      <c r="E1178" s="5">
        <f>SUMIFS('DATA UPDATE'!$L:$L,'DATA UPDATE'!$E:$E,A1178,'DATA UPDATE'!$B:$B,$E$2)</f>
        <v>0</v>
      </c>
      <c r="F1178" s="5">
        <f>SUMIFS('DATA UPDATE'!$L:$L,'DATA UPDATE'!$E:$E,A1178,'DATA UPDATE'!$B:$B,$F$2)</f>
        <v>0</v>
      </c>
      <c r="G1178" s="5">
        <f>SUMIFS('DATA UPDATE'!$L:$L,'DATA UPDATE'!$E:$E,A1178,'DATA UPDATE'!$B:$B,$G$2)</f>
        <v>0</v>
      </c>
      <c r="H1178" s="5">
        <f>SUMIFS('DATA UPDATE'!$L:$L,'DATA UPDATE'!$E:$E,A1178,'DATA UPDATE'!$B:$B,$H$2)</f>
        <v>0</v>
      </c>
      <c r="I1178" s="5">
        <f t="shared" si="91"/>
        <v>1</v>
      </c>
      <c r="J1178" s="5">
        <f>SUMIFS('UPDATE STOCK'!F:F,'UPDATE STOCK'!A:A,วิเคราะห์ข้อมูล!A1178)</f>
        <v>0</v>
      </c>
      <c r="K1178" s="10">
        <f t="shared" si="92"/>
        <v>1</v>
      </c>
      <c r="L1178" s="5">
        <f t="shared" si="93"/>
        <v>0</v>
      </c>
      <c r="M1178" s="8">
        <f t="shared" si="94"/>
        <v>0.2</v>
      </c>
      <c r="N1178" s="7">
        <f t="shared" si="95"/>
        <v>0.2</v>
      </c>
      <c r="O1178" s="4">
        <f>SUMIFS('DATA UPDATE'!$L:$L,'DATA UPDATE'!$E:$E,วิเคราะห์ข้อมูล!A1178,'DATA UPDATE'!$T:$T,วิเคราะห์ข้อมูล!$O$2)</f>
        <v>0</v>
      </c>
      <c r="P1178" s="4">
        <f>SUMIFS('DATA UPDATE'!$L:$L,'DATA UPDATE'!$E:$E,วิเคราะห์ข้อมูล!A1178,'DATA UPDATE'!$T:$T,วิเคราะห์ข้อมูล!$P$2)</f>
        <v>0</v>
      </c>
      <c r="Q1178" s="4">
        <f>SUMIFS('DATA UPDATE'!$L:$L,'DATA UPDATE'!$E:$E,วิเคราะห์ข้อมูล!A1178,'DATA UPDATE'!$T:$T,วิเคราะห์ข้อมูล!$Q$2)</f>
        <v>0</v>
      </c>
      <c r="R1178" s="4">
        <f>SUMIFS('DATA UPDATE'!$L:$L,'DATA UPDATE'!$D:$D,วิเคราะห์ข้อมูล!A1178,'DATA UPDATE'!$T:$T,วิเคราะห์ข้อมูล!$R$2)</f>
        <v>0</v>
      </c>
      <c r="S1178" s="4">
        <f>SUMIFS('UPDATE STOCK'!$F:$F,'UPDATE STOCK'!$A:$A,A1178,'UPDATE STOCK'!$G:$G,$S$2)</f>
        <v>0</v>
      </c>
      <c r="T1178" s="4">
        <f>SUMIFS('UPDATE STOCK'!$F:$F,'UPDATE STOCK'!$A:$A,A1178,'UPDATE STOCK'!$G:$G,$T$2)</f>
        <v>0</v>
      </c>
      <c r="U1178" s="4">
        <f>SUMIFS('UPDATE STOCK'!$F:$F,'UPDATE STOCK'!$A:$A,วิเคราะห์ข้อมูล!A1178,'UPDATE STOCK'!$G:$G,$U$2)</f>
        <v>0</v>
      </c>
      <c r="V1178" s="4">
        <f>SUMIFS('UPDATE STOCK'!$F:$F,'UPDATE STOCK'!$A:$A,วิเคราะห์ข้อมูล!A1178,'UPDATE STOCK'!$G:$G,$V$2)</f>
        <v>0</v>
      </c>
      <c r="W1178" s="4"/>
      <c r="X1178" s="4"/>
      <c r="Y1178" s="4"/>
      <c r="Z1178" s="4"/>
      <c r="AA1178" s="4"/>
    </row>
    <row r="1179" spans="1:27" x14ac:dyDescent="0.2">
      <c r="A1179" s="12" t="s">
        <v>2329</v>
      </c>
      <c r="B1179" s="12" t="s">
        <v>2330</v>
      </c>
      <c r="C1179" s="5">
        <f>SUMIFS('DATA UPDATE'!$L:$L,'DATA UPDATE'!$E:$E,วิเคราะห์ข้อมูล!A1179,'DATA UPDATE'!$B:$B,วิเคราะห์ข้อมูล!$C$2)</f>
        <v>0</v>
      </c>
      <c r="D1179" s="5">
        <f>SUMIFS('DATA UPDATE'!$L:$L,'DATA UPDATE'!$E:$E,A1179,'DATA UPDATE'!$B:$B,$D$2)</f>
        <v>0</v>
      </c>
      <c r="E1179" s="5">
        <f>SUMIFS('DATA UPDATE'!$L:$L,'DATA UPDATE'!$E:$E,A1179,'DATA UPDATE'!$B:$B,$E$2)</f>
        <v>0</v>
      </c>
      <c r="F1179" s="5">
        <f>SUMIFS('DATA UPDATE'!$L:$L,'DATA UPDATE'!$E:$E,A1179,'DATA UPDATE'!$B:$B,$F$2)</f>
        <v>0</v>
      </c>
      <c r="G1179" s="5">
        <f>SUMIFS('DATA UPDATE'!$L:$L,'DATA UPDATE'!$E:$E,A1179,'DATA UPDATE'!$B:$B,$G$2)</f>
        <v>2</v>
      </c>
      <c r="H1179" s="5">
        <f>SUMIFS('DATA UPDATE'!$L:$L,'DATA UPDATE'!$E:$E,A1179,'DATA UPDATE'!$B:$B,$H$2)</f>
        <v>0</v>
      </c>
      <c r="I1179" s="5">
        <f t="shared" si="91"/>
        <v>2</v>
      </c>
      <c r="J1179" s="5">
        <f>SUMIFS('UPDATE STOCK'!F:F,'UPDATE STOCK'!A:A,วิเคราะห์ข้อมูล!A1179)</f>
        <v>0</v>
      </c>
      <c r="K1179" s="10">
        <f t="shared" si="92"/>
        <v>2</v>
      </c>
      <c r="L1179" s="5">
        <f t="shared" si="93"/>
        <v>0</v>
      </c>
      <c r="M1179" s="8">
        <f t="shared" si="94"/>
        <v>0.4</v>
      </c>
      <c r="N1179" s="7">
        <f t="shared" si="95"/>
        <v>0.4</v>
      </c>
      <c r="O1179" s="4">
        <f>SUMIFS('DATA UPDATE'!$L:$L,'DATA UPDATE'!$E:$E,วิเคราะห์ข้อมูล!A1179,'DATA UPDATE'!$T:$T,วิเคราะห์ข้อมูล!$O$2)</f>
        <v>0</v>
      </c>
      <c r="P1179" s="4">
        <f>SUMIFS('DATA UPDATE'!$L:$L,'DATA UPDATE'!$E:$E,วิเคราะห์ข้อมูล!A1179,'DATA UPDATE'!$T:$T,วิเคราะห์ข้อมูล!$P$2)</f>
        <v>0</v>
      </c>
      <c r="Q1179" s="4">
        <f>SUMIFS('DATA UPDATE'!$L:$L,'DATA UPDATE'!$E:$E,วิเคราะห์ข้อมูล!A1179,'DATA UPDATE'!$T:$T,วิเคราะห์ข้อมูล!$Q$2)</f>
        <v>2</v>
      </c>
      <c r="R1179" s="4">
        <f>SUMIFS('DATA UPDATE'!$L:$L,'DATA UPDATE'!$D:$D,วิเคราะห์ข้อมูล!A1179,'DATA UPDATE'!$T:$T,วิเคราะห์ข้อมูล!$R$2)</f>
        <v>0</v>
      </c>
      <c r="S1179" s="4">
        <f>SUMIFS('UPDATE STOCK'!$F:$F,'UPDATE STOCK'!$A:$A,A1179,'UPDATE STOCK'!$G:$G,$S$2)</f>
        <v>0</v>
      </c>
      <c r="T1179" s="4">
        <f>SUMIFS('UPDATE STOCK'!$F:$F,'UPDATE STOCK'!$A:$A,A1179,'UPDATE STOCK'!$G:$G,$T$2)</f>
        <v>0</v>
      </c>
      <c r="U1179" s="4">
        <f>SUMIFS('UPDATE STOCK'!$F:$F,'UPDATE STOCK'!$A:$A,วิเคราะห์ข้อมูล!A1179,'UPDATE STOCK'!$G:$G,$U$2)</f>
        <v>0</v>
      </c>
      <c r="V1179" s="4">
        <f>SUMIFS('UPDATE STOCK'!$F:$F,'UPDATE STOCK'!$A:$A,วิเคราะห์ข้อมูล!A1179,'UPDATE STOCK'!$G:$G,$V$2)</f>
        <v>0</v>
      </c>
      <c r="W1179" s="4"/>
      <c r="X1179" s="4"/>
      <c r="Y1179" s="4"/>
      <c r="Z1179" s="4"/>
      <c r="AA1179" s="4"/>
    </row>
    <row r="1180" spans="1:27" x14ac:dyDescent="0.2">
      <c r="A1180" s="12" t="s">
        <v>2331</v>
      </c>
      <c r="B1180" s="12" t="s">
        <v>2332</v>
      </c>
      <c r="C1180" s="5">
        <f>SUMIFS('DATA UPDATE'!$L:$L,'DATA UPDATE'!$E:$E,วิเคราะห์ข้อมูล!A1180,'DATA UPDATE'!$B:$B,วิเคราะห์ข้อมูล!$C$2)</f>
        <v>2</v>
      </c>
      <c r="D1180" s="5">
        <f>SUMIFS('DATA UPDATE'!$L:$L,'DATA UPDATE'!$E:$E,A1180,'DATA UPDATE'!$B:$B,$D$2)</f>
        <v>0</v>
      </c>
      <c r="E1180" s="5">
        <f>SUMIFS('DATA UPDATE'!$L:$L,'DATA UPDATE'!$E:$E,A1180,'DATA UPDATE'!$B:$B,$E$2)</f>
        <v>0</v>
      </c>
      <c r="F1180" s="5">
        <f>SUMIFS('DATA UPDATE'!$L:$L,'DATA UPDATE'!$E:$E,A1180,'DATA UPDATE'!$B:$B,$F$2)</f>
        <v>0</v>
      </c>
      <c r="G1180" s="5">
        <f>SUMIFS('DATA UPDATE'!$L:$L,'DATA UPDATE'!$E:$E,A1180,'DATA UPDATE'!$B:$B,$G$2)</f>
        <v>0</v>
      </c>
      <c r="H1180" s="5">
        <f>SUMIFS('DATA UPDATE'!$L:$L,'DATA UPDATE'!$E:$E,A1180,'DATA UPDATE'!$B:$B,$H$2)</f>
        <v>0</v>
      </c>
      <c r="I1180" s="5">
        <f t="shared" si="91"/>
        <v>2</v>
      </c>
      <c r="J1180" s="5">
        <f>SUMIFS('UPDATE STOCK'!F:F,'UPDATE STOCK'!A:A,วิเคราะห์ข้อมูล!A1180)</f>
        <v>0</v>
      </c>
      <c r="K1180" s="10">
        <f t="shared" si="92"/>
        <v>2</v>
      </c>
      <c r="L1180" s="5">
        <f t="shared" si="93"/>
        <v>0</v>
      </c>
      <c r="M1180" s="8">
        <f t="shared" si="94"/>
        <v>0.4</v>
      </c>
      <c r="N1180" s="7">
        <f t="shared" si="95"/>
        <v>0.4</v>
      </c>
      <c r="O1180" s="4">
        <f>SUMIFS('DATA UPDATE'!$L:$L,'DATA UPDATE'!$E:$E,วิเคราะห์ข้อมูล!A1180,'DATA UPDATE'!$T:$T,วิเคราะห์ข้อมูล!$O$2)</f>
        <v>0</v>
      </c>
      <c r="P1180" s="4">
        <f>SUMIFS('DATA UPDATE'!$L:$L,'DATA UPDATE'!$E:$E,วิเคราะห์ข้อมูล!A1180,'DATA UPDATE'!$T:$T,วิเคราะห์ข้อมูล!$P$2)</f>
        <v>0</v>
      </c>
      <c r="Q1180" s="4">
        <f>SUMIFS('DATA UPDATE'!$L:$L,'DATA UPDATE'!$E:$E,วิเคราะห์ข้อมูล!A1180,'DATA UPDATE'!$T:$T,วิเคราะห์ข้อมูล!$Q$2)</f>
        <v>2</v>
      </c>
      <c r="R1180" s="4">
        <f>SUMIFS('DATA UPDATE'!$L:$L,'DATA UPDATE'!$D:$D,วิเคราะห์ข้อมูล!A1180,'DATA UPDATE'!$T:$T,วิเคราะห์ข้อมูล!$R$2)</f>
        <v>0</v>
      </c>
      <c r="S1180" s="4">
        <f>SUMIFS('UPDATE STOCK'!$F:$F,'UPDATE STOCK'!$A:$A,A1180,'UPDATE STOCK'!$G:$G,$S$2)</f>
        <v>0</v>
      </c>
      <c r="T1180" s="4">
        <f>SUMIFS('UPDATE STOCK'!$F:$F,'UPDATE STOCK'!$A:$A,A1180,'UPDATE STOCK'!$G:$G,$T$2)</f>
        <v>0</v>
      </c>
      <c r="U1180" s="4">
        <f>SUMIFS('UPDATE STOCK'!$F:$F,'UPDATE STOCK'!$A:$A,วิเคราะห์ข้อมูล!A1180,'UPDATE STOCK'!$G:$G,$U$2)</f>
        <v>0</v>
      </c>
      <c r="V1180" s="4">
        <f>SUMIFS('UPDATE STOCK'!$F:$F,'UPDATE STOCK'!$A:$A,วิเคราะห์ข้อมูล!A1180,'UPDATE STOCK'!$G:$G,$V$2)</f>
        <v>0</v>
      </c>
      <c r="W1180" s="4"/>
      <c r="X1180" s="4"/>
      <c r="Y1180" s="4"/>
      <c r="Z1180" s="4"/>
      <c r="AA1180" s="4"/>
    </row>
    <row r="1181" spans="1:27" x14ac:dyDescent="0.2">
      <c r="A1181" s="12" t="s">
        <v>2333</v>
      </c>
      <c r="B1181" s="12" t="s">
        <v>2334</v>
      </c>
      <c r="C1181" s="5">
        <f>SUMIFS('DATA UPDATE'!$L:$L,'DATA UPDATE'!$E:$E,วิเคราะห์ข้อมูล!A1181,'DATA UPDATE'!$B:$B,วิเคราะห์ข้อมูล!$C$2)</f>
        <v>0</v>
      </c>
      <c r="D1181" s="5">
        <f>SUMIFS('DATA UPDATE'!$L:$L,'DATA UPDATE'!$E:$E,A1181,'DATA UPDATE'!$B:$B,$D$2)</f>
        <v>0</v>
      </c>
      <c r="E1181" s="5">
        <f>SUMIFS('DATA UPDATE'!$L:$L,'DATA UPDATE'!$E:$E,A1181,'DATA UPDATE'!$B:$B,$E$2)</f>
        <v>1</v>
      </c>
      <c r="F1181" s="5">
        <f>SUMIFS('DATA UPDATE'!$L:$L,'DATA UPDATE'!$E:$E,A1181,'DATA UPDATE'!$B:$B,$F$2)</f>
        <v>0</v>
      </c>
      <c r="G1181" s="5">
        <f>SUMIFS('DATA UPDATE'!$L:$L,'DATA UPDATE'!$E:$E,A1181,'DATA UPDATE'!$B:$B,$G$2)</f>
        <v>0</v>
      </c>
      <c r="H1181" s="5">
        <f>SUMIFS('DATA UPDATE'!$L:$L,'DATA UPDATE'!$E:$E,A1181,'DATA UPDATE'!$B:$B,$H$2)</f>
        <v>0</v>
      </c>
      <c r="I1181" s="5">
        <f t="shared" si="91"/>
        <v>1</v>
      </c>
      <c r="J1181" s="5">
        <f>SUMIFS('UPDATE STOCK'!F:F,'UPDATE STOCK'!A:A,วิเคราะห์ข้อมูล!A1181)</f>
        <v>0</v>
      </c>
      <c r="K1181" s="10">
        <f t="shared" si="92"/>
        <v>1</v>
      </c>
      <c r="L1181" s="5">
        <f t="shared" si="93"/>
        <v>0</v>
      </c>
      <c r="M1181" s="8">
        <f t="shared" si="94"/>
        <v>0.2</v>
      </c>
      <c r="N1181" s="7">
        <f t="shared" si="95"/>
        <v>0.2</v>
      </c>
      <c r="O1181" s="4">
        <f>SUMIFS('DATA UPDATE'!$L:$L,'DATA UPDATE'!$E:$E,วิเคราะห์ข้อมูล!A1181,'DATA UPDATE'!$T:$T,วิเคราะห์ข้อมูล!$O$2)</f>
        <v>0</v>
      </c>
      <c r="P1181" s="4">
        <f>SUMIFS('DATA UPDATE'!$L:$L,'DATA UPDATE'!$E:$E,วิเคราะห์ข้อมูล!A1181,'DATA UPDATE'!$T:$T,วิเคราะห์ข้อมูล!$P$2)</f>
        <v>0</v>
      </c>
      <c r="Q1181" s="4">
        <f>SUMIFS('DATA UPDATE'!$L:$L,'DATA UPDATE'!$E:$E,วิเคราะห์ข้อมูล!A1181,'DATA UPDATE'!$T:$T,วิเคราะห์ข้อมูล!$Q$2)</f>
        <v>1</v>
      </c>
      <c r="R1181" s="4">
        <f>SUMIFS('DATA UPDATE'!$L:$L,'DATA UPDATE'!$D:$D,วิเคราะห์ข้อมูล!A1181,'DATA UPDATE'!$T:$T,วิเคราะห์ข้อมูล!$R$2)</f>
        <v>0</v>
      </c>
      <c r="S1181" s="4">
        <f>SUMIFS('UPDATE STOCK'!$F:$F,'UPDATE STOCK'!$A:$A,A1181,'UPDATE STOCK'!$G:$G,$S$2)</f>
        <v>0</v>
      </c>
      <c r="T1181" s="4">
        <f>SUMIFS('UPDATE STOCK'!$F:$F,'UPDATE STOCK'!$A:$A,A1181,'UPDATE STOCK'!$G:$G,$T$2)</f>
        <v>0</v>
      </c>
      <c r="U1181" s="4">
        <f>SUMIFS('UPDATE STOCK'!$F:$F,'UPDATE STOCK'!$A:$A,วิเคราะห์ข้อมูล!A1181,'UPDATE STOCK'!$G:$G,$U$2)</f>
        <v>0</v>
      </c>
      <c r="V1181" s="4">
        <f>SUMIFS('UPDATE STOCK'!$F:$F,'UPDATE STOCK'!$A:$A,วิเคราะห์ข้อมูล!A1181,'UPDATE STOCK'!$G:$G,$V$2)</f>
        <v>0</v>
      </c>
      <c r="W1181" s="4"/>
      <c r="X1181" s="4"/>
      <c r="Y1181" s="4"/>
      <c r="Z1181" s="4"/>
      <c r="AA1181" s="4"/>
    </row>
    <row r="1182" spans="1:27" x14ac:dyDescent="0.2">
      <c r="A1182" s="12" t="s">
        <v>2335</v>
      </c>
      <c r="B1182" s="12" t="s">
        <v>2336</v>
      </c>
      <c r="C1182" s="5">
        <f>SUMIFS('DATA UPDATE'!$L:$L,'DATA UPDATE'!$E:$E,วิเคราะห์ข้อมูล!A1182,'DATA UPDATE'!$B:$B,วิเคราะห์ข้อมูล!$C$2)</f>
        <v>0</v>
      </c>
      <c r="D1182" s="5">
        <f>SUMIFS('DATA UPDATE'!$L:$L,'DATA UPDATE'!$E:$E,A1182,'DATA UPDATE'!$B:$B,$D$2)</f>
        <v>2</v>
      </c>
      <c r="E1182" s="5">
        <f>SUMIFS('DATA UPDATE'!$L:$L,'DATA UPDATE'!$E:$E,A1182,'DATA UPDATE'!$B:$B,$E$2)</f>
        <v>0</v>
      </c>
      <c r="F1182" s="5">
        <f>SUMIFS('DATA UPDATE'!$L:$L,'DATA UPDATE'!$E:$E,A1182,'DATA UPDATE'!$B:$B,$F$2)</f>
        <v>0</v>
      </c>
      <c r="G1182" s="5">
        <f>SUMIFS('DATA UPDATE'!$L:$L,'DATA UPDATE'!$E:$E,A1182,'DATA UPDATE'!$B:$B,$G$2)</f>
        <v>0</v>
      </c>
      <c r="H1182" s="5">
        <f>SUMIFS('DATA UPDATE'!$L:$L,'DATA UPDATE'!$E:$E,A1182,'DATA UPDATE'!$B:$B,$H$2)</f>
        <v>0</v>
      </c>
      <c r="I1182" s="5">
        <f t="shared" si="91"/>
        <v>2</v>
      </c>
      <c r="J1182" s="5">
        <f>SUMIFS('UPDATE STOCK'!F:F,'UPDATE STOCK'!A:A,วิเคราะห์ข้อมูล!A1182)</f>
        <v>0</v>
      </c>
      <c r="K1182" s="10">
        <f t="shared" si="92"/>
        <v>2</v>
      </c>
      <c r="L1182" s="5">
        <f t="shared" si="93"/>
        <v>0</v>
      </c>
      <c r="M1182" s="8">
        <f t="shared" si="94"/>
        <v>0.4</v>
      </c>
      <c r="N1182" s="7">
        <f t="shared" si="95"/>
        <v>0.4</v>
      </c>
      <c r="O1182" s="4">
        <f>SUMIFS('DATA UPDATE'!$L:$L,'DATA UPDATE'!$E:$E,วิเคราะห์ข้อมูล!A1182,'DATA UPDATE'!$T:$T,วิเคราะห์ข้อมูล!$O$2)</f>
        <v>0</v>
      </c>
      <c r="P1182" s="4">
        <f>SUMIFS('DATA UPDATE'!$L:$L,'DATA UPDATE'!$E:$E,วิเคราะห์ข้อมูล!A1182,'DATA UPDATE'!$T:$T,วิเคราะห์ข้อมูล!$P$2)</f>
        <v>0</v>
      </c>
      <c r="Q1182" s="4">
        <f>SUMIFS('DATA UPDATE'!$L:$L,'DATA UPDATE'!$E:$E,วิเคราะห์ข้อมูล!A1182,'DATA UPDATE'!$T:$T,วิเคราะห์ข้อมูล!$Q$2)</f>
        <v>2</v>
      </c>
      <c r="R1182" s="4">
        <f>SUMIFS('DATA UPDATE'!$L:$L,'DATA UPDATE'!$D:$D,วิเคราะห์ข้อมูล!A1182,'DATA UPDATE'!$T:$T,วิเคราะห์ข้อมูล!$R$2)</f>
        <v>0</v>
      </c>
      <c r="S1182" s="4">
        <f>SUMIFS('UPDATE STOCK'!$F:$F,'UPDATE STOCK'!$A:$A,A1182,'UPDATE STOCK'!$G:$G,$S$2)</f>
        <v>0</v>
      </c>
      <c r="T1182" s="4">
        <f>SUMIFS('UPDATE STOCK'!$F:$F,'UPDATE STOCK'!$A:$A,A1182,'UPDATE STOCK'!$G:$G,$T$2)</f>
        <v>0</v>
      </c>
      <c r="U1182" s="4">
        <f>SUMIFS('UPDATE STOCK'!$F:$F,'UPDATE STOCK'!$A:$A,วิเคราะห์ข้อมูล!A1182,'UPDATE STOCK'!$G:$G,$U$2)</f>
        <v>0</v>
      </c>
      <c r="V1182" s="4">
        <f>SUMIFS('UPDATE STOCK'!$F:$F,'UPDATE STOCK'!$A:$A,วิเคราะห์ข้อมูล!A1182,'UPDATE STOCK'!$G:$G,$V$2)</f>
        <v>0</v>
      </c>
      <c r="W1182" s="4"/>
      <c r="X1182" s="4"/>
      <c r="Y1182" s="4"/>
      <c r="Z1182" s="4"/>
      <c r="AA1182" s="4"/>
    </row>
    <row r="1183" spans="1:27" x14ac:dyDescent="0.2">
      <c r="A1183" s="12" t="s">
        <v>2337</v>
      </c>
      <c r="B1183" s="12" t="s">
        <v>2338</v>
      </c>
      <c r="C1183" s="5">
        <f>SUMIFS('DATA UPDATE'!$L:$L,'DATA UPDATE'!$E:$E,วิเคราะห์ข้อมูล!A1183,'DATA UPDATE'!$B:$B,วิเคราะห์ข้อมูล!$C$2)</f>
        <v>0</v>
      </c>
      <c r="D1183" s="5">
        <f>SUMIFS('DATA UPDATE'!$L:$L,'DATA UPDATE'!$E:$E,A1183,'DATA UPDATE'!$B:$B,$D$2)</f>
        <v>0</v>
      </c>
      <c r="E1183" s="5">
        <f>SUMIFS('DATA UPDATE'!$L:$L,'DATA UPDATE'!$E:$E,A1183,'DATA UPDATE'!$B:$B,$E$2)</f>
        <v>0</v>
      </c>
      <c r="F1183" s="5">
        <f>SUMIFS('DATA UPDATE'!$L:$L,'DATA UPDATE'!$E:$E,A1183,'DATA UPDATE'!$B:$B,$F$2)</f>
        <v>0</v>
      </c>
      <c r="G1183" s="5">
        <f>SUMIFS('DATA UPDATE'!$L:$L,'DATA UPDATE'!$E:$E,A1183,'DATA UPDATE'!$B:$B,$G$2)</f>
        <v>0</v>
      </c>
      <c r="H1183" s="5">
        <f>SUMIFS('DATA UPDATE'!$L:$L,'DATA UPDATE'!$E:$E,A1183,'DATA UPDATE'!$B:$B,$H$2)</f>
        <v>0</v>
      </c>
      <c r="I1183" s="5">
        <f t="shared" si="91"/>
        <v>0</v>
      </c>
      <c r="J1183" s="5">
        <f>SUMIFS('UPDATE STOCK'!F:F,'UPDATE STOCK'!A:A,วิเคราะห์ข้อมูล!A1183)</f>
        <v>0</v>
      </c>
      <c r="K1183" s="10">
        <f t="shared" si="92"/>
        <v>0</v>
      </c>
      <c r="L1183" s="5">
        <f t="shared" si="93"/>
        <v>0</v>
      </c>
      <c r="M1183" s="8">
        <f t="shared" si="94"/>
        <v>0</v>
      </c>
      <c r="N1183" s="7">
        <f t="shared" si="95"/>
        <v>0</v>
      </c>
      <c r="O1183" s="4">
        <f>SUMIFS('DATA UPDATE'!$L:$L,'DATA UPDATE'!$E:$E,วิเคราะห์ข้อมูล!A1183,'DATA UPDATE'!$T:$T,วิเคราะห์ข้อมูล!$O$2)</f>
        <v>0</v>
      </c>
      <c r="P1183" s="4">
        <f>SUMIFS('DATA UPDATE'!$L:$L,'DATA UPDATE'!$E:$E,วิเคราะห์ข้อมูล!A1183,'DATA UPDATE'!$T:$T,วิเคราะห์ข้อมูล!$P$2)</f>
        <v>0</v>
      </c>
      <c r="Q1183" s="4">
        <f>SUMIFS('DATA UPDATE'!$L:$L,'DATA UPDATE'!$E:$E,วิเคราะห์ข้อมูล!A1183,'DATA UPDATE'!$T:$T,วิเคราะห์ข้อมูล!$Q$2)</f>
        <v>0</v>
      </c>
      <c r="R1183" s="4">
        <f>SUMIFS('DATA UPDATE'!$L:$L,'DATA UPDATE'!$D:$D,วิเคราะห์ข้อมูล!A1183,'DATA UPDATE'!$T:$T,วิเคราะห์ข้อมูล!$R$2)</f>
        <v>0</v>
      </c>
      <c r="S1183" s="4">
        <f>SUMIFS('UPDATE STOCK'!$F:$F,'UPDATE STOCK'!$A:$A,A1183,'UPDATE STOCK'!$G:$G,$S$2)</f>
        <v>0</v>
      </c>
      <c r="T1183" s="4">
        <f>SUMIFS('UPDATE STOCK'!$F:$F,'UPDATE STOCK'!$A:$A,A1183,'UPDATE STOCK'!$G:$G,$T$2)</f>
        <v>0</v>
      </c>
      <c r="U1183" s="4">
        <f>SUMIFS('UPDATE STOCK'!$F:$F,'UPDATE STOCK'!$A:$A,วิเคราะห์ข้อมูล!A1183,'UPDATE STOCK'!$G:$G,$U$2)</f>
        <v>0</v>
      </c>
      <c r="V1183" s="4">
        <f>SUMIFS('UPDATE STOCK'!$F:$F,'UPDATE STOCK'!$A:$A,วิเคราะห์ข้อมูล!A1183,'UPDATE STOCK'!$G:$G,$V$2)</f>
        <v>0</v>
      </c>
      <c r="W1183" s="4"/>
      <c r="X1183" s="4"/>
      <c r="Y1183" s="4"/>
      <c r="Z1183" s="4"/>
      <c r="AA1183" s="4"/>
    </row>
    <row r="1184" spans="1:27" x14ac:dyDescent="0.2">
      <c r="A1184" s="12" t="s">
        <v>2339</v>
      </c>
      <c r="B1184" s="12" t="s">
        <v>2340</v>
      </c>
      <c r="C1184" s="5">
        <f>SUMIFS('DATA UPDATE'!$L:$L,'DATA UPDATE'!$E:$E,วิเคราะห์ข้อมูล!A1184,'DATA UPDATE'!$B:$B,วิเคราะห์ข้อมูล!$C$2)</f>
        <v>2</v>
      </c>
      <c r="D1184" s="5">
        <f>SUMIFS('DATA UPDATE'!$L:$L,'DATA UPDATE'!$E:$E,A1184,'DATA UPDATE'!$B:$B,$D$2)</f>
        <v>0</v>
      </c>
      <c r="E1184" s="5">
        <f>SUMIFS('DATA UPDATE'!$L:$L,'DATA UPDATE'!$E:$E,A1184,'DATA UPDATE'!$B:$B,$E$2)</f>
        <v>0</v>
      </c>
      <c r="F1184" s="5">
        <f>SUMIFS('DATA UPDATE'!$L:$L,'DATA UPDATE'!$E:$E,A1184,'DATA UPDATE'!$B:$B,$F$2)</f>
        <v>0</v>
      </c>
      <c r="G1184" s="5">
        <f>SUMIFS('DATA UPDATE'!$L:$L,'DATA UPDATE'!$E:$E,A1184,'DATA UPDATE'!$B:$B,$G$2)</f>
        <v>0</v>
      </c>
      <c r="H1184" s="5">
        <f>SUMIFS('DATA UPDATE'!$L:$L,'DATA UPDATE'!$E:$E,A1184,'DATA UPDATE'!$B:$B,$H$2)</f>
        <v>0</v>
      </c>
      <c r="I1184" s="5">
        <f t="shared" si="91"/>
        <v>2</v>
      </c>
      <c r="J1184" s="5">
        <f>SUMIFS('UPDATE STOCK'!F:F,'UPDATE STOCK'!A:A,วิเคราะห์ข้อมูล!A1184)</f>
        <v>0</v>
      </c>
      <c r="K1184" s="10">
        <f t="shared" si="92"/>
        <v>2</v>
      </c>
      <c r="L1184" s="5">
        <f t="shared" si="93"/>
        <v>0</v>
      </c>
      <c r="M1184" s="8">
        <f t="shared" si="94"/>
        <v>0.4</v>
      </c>
      <c r="N1184" s="7">
        <f t="shared" si="95"/>
        <v>0.4</v>
      </c>
      <c r="O1184" s="4">
        <f>SUMIFS('DATA UPDATE'!$L:$L,'DATA UPDATE'!$E:$E,วิเคราะห์ข้อมูล!A1184,'DATA UPDATE'!$T:$T,วิเคราะห์ข้อมูล!$O$2)</f>
        <v>0</v>
      </c>
      <c r="P1184" s="4">
        <f>SUMIFS('DATA UPDATE'!$L:$L,'DATA UPDATE'!$E:$E,วิเคราะห์ข้อมูล!A1184,'DATA UPDATE'!$T:$T,วิเคราะห์ข้อมูล!$P$2)</f>
        <v>2</v>
      </c>
      <c r="Q1184" s="4">
        <f>SUMIFS('DATA UPDATE'!$L:$L,'DATA UPDATE'!$E:$E,วิเคราะห์ข้อมูล!A1184,'DATA UPDATE'!$T:$T,วิเคราะห์ข้อมูล!$Q$2)</f>
        <v>0</v>
      </c>
      <c r="R1184" s="4">
        <f>SUMIFS('DATA UPDATE'!$L:$L,'DATA UPDATE'!$D:$D,วิเคราะห์ข้อมูล!A1184,'DATA UPDATE'!$T:$T,วิเคราะห์ข้อมูล!$R$2)</f>
        <v>0</v>
      </c>
      <c r="S1184" s="4">
        <f>SUMIFS('UPDATE STOCK'!$F:$F,'UPDATE STOCK'!$A:$A,A1184,'UPDATE STOCK'!$G:$G,$S$2)</f>
        <v>0</v>
      </c>
      <c r="T1184" s="4">
        <f>SUMIFS('UPDATE STOCK'!$F:$F,'UPDATE STOCK'!$A:$A,A1184,'UPDATE STOCK'!$G:$G,$T$2)</f>
        <v>0</v>
      </c>
      <c r="U1184" s="4">
        <f>SUMIFS('UPDATE STOCK'!$F:$F,'UPDATE STOCK'!$A:$A,วิเคราะห์ข้อมูล!A1184,'UPDATE STOCK'!$G:$G,$U$2)</f>
        <v>0</v>
      </c>
      <c r="V1184" s="4">
        <f>SUMIFS('UPDATE STOCK'!$F:$F,'UPDATE STOCK'!$A:$A,วิเคราะห์ข้อมูล!A1184,'UPDATE STOCK'!$G:$G,$V$2)</f>
        <v>0</v>
      </c>
      <c r="W1184" s="4"/>
      <c r="X1184" s="4"/>
      <c r="Y1184" s="4"/>
      <c r="Z1184" s="4"/>
      <c r="AA1184" s="4"/>
    </row>
    <row r="1185" spans="1:27" x14ac:dyDescent="0.2">
      <c r="A1185" s="12" t="s">
        <v>15509</v>
      </c>
      <c r="B1185" s="12" t="s">
        <v>15510</v>
      </c>
      <c r="C1185" s="5">
        <f>SUMIFS('DATA UPDATE'!$L:$L,'DATA UPDATE'!$E:$E,วิเคราะห์ข้อมูล!A1185,'DATA UPDATE'!$B:$B,วิเคราะห์ข้อมูล!$C$2)</f>
        <v>0</v>
      </c>
      <c r="D1185" s="5">
        <f>SUMIFS('DATA UPDATE'!$L:$L,'DATA UPDATE'!$E:$E,A1185,'DATA UPDATE'!$B:$B,$D$2)</f>
        <v>0</v>
      </c>
      <c r="E1185" s="5">
        <f>SUMIFS('DATA UPDATE'!$L:$L,'DATA UPDATE'!$E:$E,A1185,'DATA UPDATE'!$B:$B,$E$2)</f>
        <v>0</v>
      </c>
      <c r="F1185" s="5">
        <f>SUMIFS('DATA UPDATE'!$L:$L,'DATA UPDATE'!$E:$E,A1185,'DATA UPDATE'!$B:$B,$F$2)</f>
        <v>0</v>
      </c>
      <c r="G1185" s="5">
        <f>SUMIFS('DATA UPDATE'!$L:$L,'DATA UPDATE'!$E:$E,A1185,'DATA UPDATE'!$B:$B,$G$2)</f>
        <v>0</v>
      </c>
      <c r="H1185" s="5">
        <f>SUMIFS('DATA UPDATE'!$L:$L,'DATA UPDATE'!$E:$E,A1185,'DATA UPDATE'!$B:$B,$H$2)</f>
        <v>2</v>
      </c>
      <c r="I1185" s="5">
        <f t="shared" si="91"/>
        <v>2</v>
      </c>
      <c r="J1185" s="5">
        <f>SUMIFS('UPDATE STOCK'!F:F,'UPDATE STOCK'!A:A,วิเคราะห์ข้อมูล!A1185)</f>
        <v>2</v>
      </c>
      <c r="K1185" s="10">
        <f t="shared" si="92"/>
        <v>0</v>
      </c>
      <c r="L1185" s="5">
        <f t="shared" si="93"/>
        <v>0</v>
      </c>
      <c r="M1185" s="8">
        <f t="shared" si="94"/>
        <v>0</v>
      </c>
      <c r="N1185" s="7">
        <f t="shared" si="95"/>
        <v>-2</v>
      </c>
      <c r="O1185" s="4">
        <f>SUMIFS('DATA UPDATE'!$L:$L,'DATA UPDATE'!$E:$E,วิเคราะห์ข้อมูล!A1185,'DATA UPDATE'!$T:$T,วิเคราะห์ข้อมูล!$O$2)</f>
        <v>0</v>
      </c>
      <c r="P1185" s="4">
        <f>SUMIFS('DATA UPDATE'!$L:$L,'DATA UPDATE'!$E:$E,วิเคราะห์ข้อมูล!A1185,'DATA UPDATE'!$T:$T,วิเคราะห์ข้อมูล!$P$2)</f>
        <v>2</v>
      </c>
      <c r="Q1185" s="4">
        <f>SUMIFS('DATA UPDATE'!$L:$L,'DATA UPDATE'!$E:$E,วิเคราะห์ข้อมูล!A1185,'DATA UPDATE'!$T:$T,วิเคราะห์ข้อมูล!$Q$2)</f>
        <v>0</v>
      </c>
      <c r="R1185" s="4">
        <f>SUMIFS('DATA UPDATE'!$L:$L,'DATA UPDATE'!$D:$D,วิเคราะห์ข้อมูล!A1185,'DATA UPDATE'!$T:$T,วิเคราะห์ข้อมูล!$R$2)</f>
        <v>0</v>
      </c>
      <c r="S1185" s="4">
        <f>SUMIFS('UPDATE STOCK'!$F:$F,'UPDATE STOCK'!$A:$A,A1185,'UPDATE STOCK'!$G:$G,$S$2)</f>
        <v>0</v>
      </c>
      <c r="T1185" s="4">
        <f>SUMIFS('UPDATE STOCK'!$F:$F,'UPDATE STOCK'!$A:$A,A1185,'UPDATE STOCK'!$G:$G,$T$2)</f>
        <v>2</v>
      </c>
      <c r="U1185" s="4">
        <f>SUMIFS('UPDATE STOCK'!$F:$F,'UPDATE STOCK'!$A:$A,วิเคราะห์ข้อมูล!A1185,'UPDATE STOCK'!$G:$G,$U$2)</f>
        <v>0</v>
      </c>
      <c r="V1185" s="4">
        <f>SUMIFS('UPDATE STOCK'!$F:$F,'UPDATE STOCK'!$A:$A,วิเคราะห์ข้อมูล!A1185,'UPDATE STOCK'!$G:$G,$V$2)</f>
        <v>0</v>
      </c>
      <c r="W1185" s="4"/>
      <c r="X1185" s="4"/>
      <c r="Y1185" s="4"/>
      <c r="Z1185" s="4"/>
      <c r="AA1185" s="4"/>
    </row>
    <row r="1186" spans="1:27" x14ac:dyDescent="0.2">
      <c r="A1186" s="12" t="s">
        <v>2341</v>
      </c>
      <c r="B1186" s="12" t="s">
        <v>2342</v>
      </c>
      <c r="C1186" s="5">
        <f>SUMIFS('DATA UPDATE'!$L:$L,'DATA UPDATE'!$E:$E,วิเคราะห์ข้อมูล!A1186,'DATA UPDATE'!$B:$B,วิเคราะห์ข้อมูล!$C$2)</f>
        <v>0</v>
      </c>
      <c r="D1186" s="5">
        <f>SUMIFS('DATA UPDATE'!$L:$L,'DATA UPDATE'!$E:$E,A1186,'DATA UPDATE'!$B:$B,$D$2)</f>
        <v>0</v>
      </c>
      <c r="E1186" s="5">
        <f>SUMIFS('DATA UPDATE'!$L:$L,'DATA UPDATE'!$E:$E,A1186,'DATA UPDATE'!$B:$B,$E$2)</f>
        <v>0</v>
      </c>
      <c r="F1186" s="5">
        <f>SUMIFS('DATA UPDATE'!$L:$L,'DATA UPDATE'!$E:$E,A1186,'DATA UPDATE'!$B:$B,$F$2)</f>
        <v>0</v>
      </c>
      <c r="G1186" s="5">
        <f>SUMIFS('DATA UPDATE'!$L:$L,'DATA UPDATE'!$E:$E,A1186,'DATA UPDATE'!$B:$B,$G$2)</f>
        <v>2</v>
      </c>
      <c r="H1186" s="5">
        <f>SUMIFS('DATA UPDATE'!$L:$L,'DATA UPDATE'!$E:$E,A1186,'DATA UPDATE'!$B:$B,$H$2)</f>
        <v>0</v>
      </c>
      <c r="I1186" s="5">
        <f t="shared" si="91"/>
        <v>2</v>
      </c>
      <c r="J1186" s="5">
        <f>SUMIFS('UPDATE STOCK'!F:F,'UPDATE STOCK'!A:A,วิเคราะห์ข้อมูล!A1186)</f>
        <v>0</v>
      </c>
      <c r="K1186" s="10">
        <f t="shared" si="92"/>
        <v>2</v>
      </c>
      <c r="L1186" s="5">
        <f t="shared" si="93"/>
        <v>0</v>
      </c>
      <c r="M1186" s="8">
        <f t="shared" si="94"/>
        <v>0.4</v>
      </c>
      <c r="N1186" s="7">
        <f t="shared" si="95"/>
        <v>0.4</v>
      </c>
      <c r="O1186" s="4">
        <f>SUMIFS('DATA UPDATE'!$L:$L,'DATA UPDATE'!$E:$E,วิเคราะห์ข้อมูล!A1186,'DATA UPDATE'!$T:$T,วิเคราะห์ข้อมูล!$O$2)</f>
        <v>0</v>
      </c>
      <c r="P1186" s="4">
        <f>SUMIFS('DATA UPDATE'!$L:$L,'DATA UPDATE'!$E:$E,วิเคราะห์ข้อมูล!A1186,'DATA UPDATE'!$T:$T,วิเคราะห์ข้อมูล!$P$2)</f>
        <v>0</v>
      </c>
      <c r="Q1186" s="4">
        <f>SUMIFS('DATA UPDATE'!$L:$L,'DATA UPDATE'!$E:$E,วิเคราะห์ข้อมูล!A1186,'DATA UPDATE'!$T:$T,วิเคราะห์ข้อมูล!$Q$2)</f>
        <v>0</v>
      </c>
      <c r="R1186" s="4">
        <f>SUMIFS('DATA UPDATE'!$L:$L,'DATA UPDATE'!$D:$D,วิเคราะห์ข้อมูล!A1186,'DATA UPDATE'!$T:$T,วิเคราะห์ข้อมูล!$R$2)</f>
        <v>0</v>
      </c>
      <c r="S1186" s="4">
        <f>SUMIFS('UPDATE STOCK'!$F:$F,'UPDATE STOCK'!$A:$A,A1186,'UPDATE STOCK'!$G:$G,$S$2)</f>
        <v>0</v>
      </c>
      <c r="T1186" s="4">
        <f>SUMIFS('UPDATE STOCK'!$F:$F,'UPDATE STOCK'!$A:$A,A1186,'UPDATE STOCK'!$G:$G,$T$2)</f>
        <v>0</v>
      </c>
      <c r="U1186" s="4">
        <f>SUMIFS('UPDATE STOCK'!$F:$F,'UPDATE STOCK'!$A:$A,วิเคราะห์ข้อมูล!A1186,'UPDATE STOCK'!$G:$G,$U$2)</f>
        <v>0</v>
      </c>
      <c r="V1186" s="4">
        <f>SUMIFS('UPDATE STOCK'!$F:$F,'UPDATE STOCK'!$A:$A,วิเคราะห์ข้อมูล!A1186,'UPDATE STOCK'!$G:$G,$V$2)</f>
        <v>0</v>
      </c>
      <c r="W1186" s="4"/>
      <c r="X1186" s="4"/>
      <c r="Y1186" s="4"/>
      <c r="Z1186" s="4"/>
      <c r="AA1186" s="4"/>
    </row>
    <row r="1187" spans="1:27" x14ac:dyDescent="0.2">
      <c r="A1187" s="12" t="s">
        <v>2343</v>
      </c>
      <c r="B1187" s="12" t="s">
        <v>2344</v>
      </c>
      <c r="C1187" s="5">
        <f>SUMIFS('DATA UPDATE'!$L:$L,'DATA UPDATE'!$E:$E,วิเคราะห์ข้อมูล!A1187,'DATA UPDATE'!$B:$B,วิเคราะห์ข้อมูล!$C$2)</f>
        <v>0</v>
      </c>
      <c r="D1187" s="5">
        <f>SUMIFS('DATA UPDATE'!$L:$L,'DATA UPDATE'!$E:$E,A1187,'DATA UPDATE'!$B:$B,$D$2)</f>
        <v>0</v>
      </c>
      <c r="E1187" s="5">
        <f>SUMIFS('DATA UPDATE'!$L:$L,'DATA UPDATE'!$E:$E,A1187,'DATA UPDATE'!$B:$B,$E$2)</f>
        <v>0</v>
      </c>
      <c r="F1187" s="5">
        <f>SUMIFS('DATA UPDATE'!$L:$L,'DATA UPDATE'!$E:$E,A1187,'DATA UPDATE'!$B:$B,$F$2)</f>
        <v>0</v>
      </c>
      <c r="G1187" s="5">
        <f>SUMIFS('DATA UPDATE'!$L:$L,'DATA UPDATE'!$E:$E,A1187,'DATA UPDATE'!$B:$B,$G$2)</f>
        <v>2</v>
      </c>
      <c r="H1187" s="5">
        <f>SUMIFS('DATA UPDATE'!$L:$L,'DATA UPDATE'!$E:$E,A1187,'DATA UPDATE'!$B:$B,$H$2)</f>
        <v>0</v>
      </c>
      <c r="I1187" s="5">
        <f t="shared" si="91"/>
        <v>2</v>
      </c>
      <c r="J1187" s="5">
        <f>SUMIFS('UPDATE STOCK'!F:F,'UPDATE STOCK'!A:A,วิเคราะห์ข้อมูล!A1187)</f>
        <v>0</v>
      </c>
      <c r="K1187" s="10">
        <f t="shared" si="92"/>
        <v>2</v>
      </c>
      <c r="L1187" s="5">
        <f t="shared" si="93"/>
        <v>0</v>
      </c>
      <c r="M1187" s="8">
        <f t="shared" si="94"/>
        <v>0.4</v>
      </c>
      <c r="N1187" s="7">
        <f t="shared" si="95"/>
        <v>0.4</v>
      </c>
      <c r="O1187" s="4">
        <f>SUMIFS('DATA UPDATE'!$L:$L,'DATA UPDATE'!$E:$E,วิเคราะห์ข้อมูล!A1187,'DATA UPDATE'!$T:$T,วิเคราะห์ข้อมูล!$O$2)</f>
        <v>0</v>
      </c>
      <c r="P1187" s="4">
        <f>SUMIFS('DATA UPDATE'!$L:$L,'DATA UPDATE'!$E:$E,วิเคราะห์ข้อมูล!A1187,'DATA UPDATE'!$T:$T,วิเคราะห์ข้อมูล!$P$2)</f>
        <v>2</v>
      </c>
      <c r="Q1187" s="4">
        <f>SUMIFS('DATA UPDATE'!$L:$L,'DATA UPDATE'!$E:$E,วิเคราะห์ข้อมูล!A1187,'DATA UPDATE'!$T:$T,วิเคราะห์ข้อมูล!$Q$2)</f>
        <v>0</v>
      </c>
      <c r="R1187" s="4">
        <f>SUMIFS('DATA UPDATE'!$L:$L,'DATA UPDATE'!$D:$D,วิเคราะห์ข้อมูล!A1187,'DATA UPDATE'!$T:$T,วิเคราะห์ข้อมูล!$R$2)</f>
        <v>0</v>
      </c>
      <c r="S1187" s="4">
        <f>SUMIFS('UPDATE STOCK'!$F:$F,'UPDATE STOCK'!$A:$A,A1187,'UPDATE STOCK'!$G:$G,$S$2)</f>
        <v>0</v>
      </c>
      <c r="T1187" s="4">
        <f>SUMIFS('UPDATE STOCK'!$F:$F,'UPDATE STOCK'!$A:$A,A1187,'UPDATE STOCK'!$G:$G,$T$2)</f>
        <v>0</v>
      </c>
      <c r="U1187" s="4">
        <f>SUMIFS('UPDATE STOCK'!$F:$F,'UPDATE STOCK'!$A:$A,วิเคราะห์ข้อมูล!A1187,'UPDATE STOCK'!$G:$G,$U$2)</f>
        <v>0</v>
      </c>
      <c r="V1187" s="4">
        <f>SUMIFS('UPDATE STOCK'!$F:$F,'UPDATE STOCK'!$A:$A,วิเคราะห์ข้อมูล!A1187,'UPDATE STOCK'!$G:$G,$V$2)</f>
        <v>0</v>
      </c>
      <c r="W1187" s="4"/>
      <c r="X1187" s="4"/>
      <c r="Y1187" s="4"/>
      <c r="Z1187" s="4"/>
      <c r="AA1187" s="4"/>
    </row>
    <row r="1188" spans="1:27" x14ac:dyDescent="0.2">
      <c r="A1188" s="12" t="s">
        <v>2345</v>
      </c>
      <c r="B1188" s="12" t="s">
        <v>2346</v>
      </c>
      <c r="C1188" s="5">
        <f>SUMIFS('DATA UPDATE'!$L:$L,'DATA UPDATE'!$E:$E,วิเคราะห์ข้อมูล!A1188,'DATA UPDATE'!$B:$B,วิเคราะห์ข้อมูล!$C$2)</f>
        <v>2</v>
      </c>
      <c r="D1188" s="5">
        <f>SUMIFS('DATA UPDATE'!$L:$L,'DATA UPDATE'!$E:$E,A1188,'DATA UPDATE'!$B:$B,$D$2)</f>
        <v>0</v>
      </c>
      <c r="E1188" s="5">
        <f>SUMIFS('DATA UPDATE'!$L:$L,'DATA UPDATE'!$E:$E,A1188,'DATA UPDATE'!$B:$B,$E$2)</f>
        <v>0</v>
      </c>
      <c r="F1188" s="5">
        <f>SUMIFS('DATA UPDATE'!$L:$L,'DATA UPDATE'!$E:$E,A1188,'DATA UPDATE'!$B:$B,$F$2)</f>
        <v>0</v>
      </c>
      <c r="G1188" s="5">
        <f>SUMIFS('DATA UPDATE'!$L:$L,'DATA UPDATE'!$E:$E,A1188,'DATA UPDATE'!$B:$B,$G$2)</f>
        <v>0</v>
      </c>
      <c r="H1188" s="5">
        <f>SUMIFS('DATA UPDATE'!$L:$L,'DATA UPDATE'!$E:$E,A1188,'DATA UPDATE'!$B:$B,$H$2)</f>
        <v>0</v>
      </c>
      <c r="I1188" s="5">
        <f t="shared" si="91"/>
        <v>2</v>
      </c>
      <c r="J1188" s="5">
        <f>SUMIFS('UPDATE STOCK'!F:F,'UPDATE STOCK'!A:A,วิเคราะห์ข้อมูล!A1188)</f>
        <v>0</v>
      </c>
      <c r="K1188" s="10">
        <f t="shared" si="92"/>
        <v>2</v>
      </c>
      <c r="L1188" s="5">
        <f t="shared" si="93"/>
        <v>0</v>
      </c>
      <c r="M1188" s="8">
        <f t="shared" si="94"/>
        <v>0.4</v>
      </c>
      <c r="N1188" s="7">
        <f t="shared" si="95"/>
        <v>0.4</v>
      </c>
      <c r="O1188" s="4">
        <f>SUMIFS('DATA UPDATE'!$L:$L,'DATA UPDATE'!$E:$E,วิเคราะห์ข้อมูล!A1188,'DATA UPDATE'!$T:$T,วิเคราะห์ข้อมูล!$O$2)</f>
        <v>0</v>
      </c>
      <c r="P1188" s="4">
        <f>SUMIFS('DATA UPDATE'!$L:$L,'DATA UPDATE'!$E:$E,วิเคราะห์ข้อมูล!A1188,'DATA UPDATE'!$T:$T,วิเคราะห์ข้อมูล!$P$2)</f>
        <v>0</v>
      </c>
      <c r="Q1188" s="4">
        <f>SUMIFS('DATA UPDATE'!$L:$L,'DATA UPDATE'!$E:$E,วิเคราะห์ข้อมูล!A1188,'DATA UPDATE'!$T:$T,วิเคราะห์ข้อมูล!$Q$2)</f>
        <v>2</v>
      </c>
      <c r="R1188" s="4">
        <f>SUMIFS('DATA UPDATE'!$L:$L,'DATA UPDATE'!$D:$D,วิเคราะห์ข้อมูล!A1188,'DATA UPDATE'!$T:$T,วิเคราะห์ข้อมูล!$R$2)</f>
        <v>0</v>
      </c>
      <c r="S1188" s="4">
        <f>SUMIFS('UPDATE STOCK'!$F:$F,'UPDATE STOCK'!$A:$A,A1188,'UPDATE STOCK'!$G:$G,$S$2)</f>
        <v>0</v>
      </c>
      <c r="T1188" s="4">
        <f>SUMIFS('UPDATE STOCK'!$F:$F,'UPDATE STOCK'!$A:$A,A1188,'UPDATE STOCK'!$G:$G,$T$2)</f>
        <v>0</v>
      </c>
      <c r="U1188" s="4">
        <f>SUMIFS('UPDATE STOCK'!$F:$F,'UPDATE STOCK'!$A:$A,วิเคราะห์ข้อมูล!A1188,'UPDATE STOCK'!$G:$G,$U$2)</f>
        <v>0</v>
      </c>
      <c r="V1188" s="4">
        <f>SUMIFS('UPDATE STOCK'!$F:$F,'UPDATE STOCK'!$A:$A,วิเคราะห์ข้อมูล!A1188,'UPDATE STOCK'!$G:$G,$V$2)</f>
        <v>0</v>
      </c>
      <c r="W1188" s="4"/>
      <c r="X1188" s="4"/>
      <c r="Y1188" s="4"/>
      <c r="Z1188" s="4"/>
      <c r="AA1188" s="4"/>
    </row>
    <row r="1189" spans="1:27" x14ac:dyDescent="0.2">
      <c r="A1189" s="12" t="s">
        <v>2347</v>
      </c>
      <c r="B1189" s="12" t="s">
        <v>2348</v>
      </c>
      <c r="C1189" s="5">
        <f>SUMIFS('DATA UPDATE'!$L:$L,'DATA UPDATE'!$E:$E,วิเคราะห์ข้อมูล!A1189,'DATA UPDATE'!$B:$B,วิเคราะห์ข้อมูล!$C$2)</f>
        <v>0</v>
      </c>
      <c r="D1189" s="5">
        <f>SUMIFS('DATA UPDATE'!$L:$L,'DATA UPDATE'!$E:$E,A1189,'DATA UPDATE'!$B:$B,$D$2)</f>
        <v>0</v>
      </c>
      <c r="E1189" s="5">
        <f>SUMIFS('DATA UPDATE'!$L:$L,'DATA UPDATE'!$E:$E,A1189,'DATA UPDATE'!$B:$B,$E$2)</f>
        <v>2</v>
      </c>
      <c r="F1189" s="5">
        <f>SUMIFS('DATA UPDATE'!$L:$L,'DATA UPDATE'!$E:$E,A1189,'DATA UPDATE'!$B:$B,$F$2)</f>
        <v>0</v>
      </c>
      <c r="G1189" s="5">
        <f>SUMIFS('DATA UPDATE'!$L:$L,'DATA UPDATE'!$E:$E,A1189,'DATA UPDATE'!$B:$B,$G$2)</f>
        <v>0</v>
      </c>
      <c r="H1189" s="5">
        <f>SUMIFS('DATA UPDATE'!$L:$L,'DATA UPDATE'!$E:$E,A1189,'DATA UPDATE'!$B:$B,$H$2)</f>
        <v>0</v>
      </c>
      <c r="I1189" s="5">
        <f t="shared" si="91"/>
        <v>2</v>
      </c>
      <c r="J1189" s="5">
        <f>SUMIFS('UPDATE STOCK'!F:F,'UPDATE STOCK'!A:A,วิเคราะห์ข้อมูล!A1189)</f>
        <v>0</v>
      </c>
      <c r="K1189" s="10">
        <f t="shared" si="92"/>
        <v>2</v>
      </c>
      <c r="L1189" s="5">
        <f t="shared" si="93"/>
        <v>0</v>
      </c>
      <c r="M1189" s="8">
        <f t="shared" si="94"/>
        <v>0.4</v>
      </c>
      <c r="N1189" s="7">
        <f t="shared" si="95"/>
        <v>0.4</v>
      </c>
      <c r="O1189" s="4">
        <f>SUMIFS('DATA UPDATE'!$L:$L,'DATA UPDATE'!$E:$E,วิเคราะห์ข้อมูล!A1189,'DATA UPDATE'!$T:$T,วิเคราะห์ข้อมูล!$O$2)</f>
        <v>0</v>
      </c>
      <c r="P1189" s="4">
        <f>SUMIFS('DATA UPDATE'!$L:$L,'DATA UPDATE'!$E:$E,วิเคราะห์ข้อมูล!A1189,'DATA UPDATE'!$T:$T,วิเคราะห์ข้อมูล!$P$2)</f>
        <v>2</v>
      </c>
      <c r="Q1189" s="4">
        <f>SUMIFS('DATA UPDATE'!$L:$L,'DATA UPDATE'!$E:$E,วิเคราะห์ข้อมูล!A1189,'DATA UPDATE'!$T:$T,วิเคราะห์ข้อมูล!$Q$2)</f>
        <v>0</v>
      </c>
      <c r="R1189" s="4">
        <f>SUMIFS('DATA UPDATE'!$L:$L,'DATA UPDATE'!$D:$D,วิเคราะห์ข้อมูล!A1189,'DATA UPDATE'!$T:$T,วิเคราะห์ข้อมูล!$R$2)</f>
        <v>0</v>
      </c>
      <c r="S1189" s="4">
        <f>SUMIFS('UPDATE STOCK'!$F:$F,'UPDATE STOCK'!$A:$A,A1189,'UPDATE STOCK'!$G:$G,$S$2)</f>
        <v>0</v>
      </c>
      <c r="T1189" s="4">
        <f>SUMIFS('UPDATE STOCK'!$F:$F,'UPDATE STOCK'!$A:$A,A1189,'UPDATE STOCK'!$G:$G,$T$2)</f>
        <v>0</v>
      </c>
      <c r="U1189" s="4">
        <f>SUMIFS('UPDATE STOCK'!$F:$F,'UPDATE STOCK'!$A:$A,วิเคราะห์ข้อมูล!A1189,'UPDATE STOCK'!$G:$G,$U$2)</f>
        <v>0</v>
      </c>
      <c r="V1189" s="4">
        <f>SUMIFS('UPDATE STOCK'!$F:$F,'UPDATE STOCK'!$A:$A,วิเคราะห์ข้อมูล!A1189,'UPDATE STOCK'!$G:$G,$V$2)</f>
        <v>0</v>
      </c>
      <c r="W1189" s="4"/>
      <c r="X1189" s="4"/>
      <c r="Y1189" s="4"/>
      <c r="Z1189" s="4"/>
      <c r="AA1189" s="4"/>
    </row>
    <row r="1190" spans="1:27" x14ac:dyDescent="0.2">
      <c r="A1190" s="12" t="s">
        <v>15462</v>
      </c>
      <c r="B1190" s="12" t="s">
        <v>15463</v>
      </c>
      <c r="C1190" s="5">
        <f>SUMIFS('DATA UPDATE'!$L:$L,'DATA UPDATE'!$E:$E,วิเคราะห์ข้อมูล!A1190,'DATA UPDATE'!$B:$B,วิเคราะห์ข้อมูล!$C$2)</f>
        <v>0</v>
      </c>
      <c r="D1190" s="5">
        <f>SUMIFS('DATA UPDATE'!$L:$L,'DATA UPDATE'!$E:$E,A1190,'DATA UPDATE'!$B:$B,$D$2)</f>
        <v>0</v>
      </c>
      <c r="E1190" s="5">
        <f>SUMIFS('DATA UPDATE'!$L:$L,'DATA UPDATE'!$E:$E,A1190,'DATA UPDATE'!$B:$B,$E$2)</f>
        <v>0</v>
      </c>
      <c r="F1190" s="5">
        <f>SUMIFS('DATA UPDATE'!$L:$L,'DATA UPDATE'!$E:$E,A1190,'DATA UPDATE'!$B:$B,$F$2)</f>
        <v>0</v>
      </c>
      <c r="G1190" s="5">
        <f>SUMIFS('DATA UPDATE'!$L:$L,'DATA UPDATE'!$E:$E,A1190,'DATA UPDATE'!$B:$B,$G$2)</f>
        <v>0</v>
      </c>
      <c r="H1190" s="5">
        <f>SUMIFS('DATA UPDATE'!$L:$L,'DATA UPDATE'!$E:$E,A1190,'DATA UPDATE'!$B:$B,$H$2)</f>
        <v>2</v>
      </c>
      <c r="I1190" s="5">
        <f t="shared" si="91"/>
        <v>2</v>
      </c>
      <c r="J1190" s="5">
        <f>SUMIFS('UPDATE STOCK'!F:F,'UPDATE STOCK'!A:A,วิเคราะห์ข้อมูล!A1190)</f>
        <v>0</v>
      </c>
      <c r="K1190" s="10">
        <f t="shared" si="92"/>
        <v>0</v>
      </c>
      <c r="L1190" s="5">
        <f t="shared" si="93"/>
        <v>0</v>
      </c>
      <c r="M1190" s="8">
        <f t="shared" si="94"/>
        <v>0</v>
      </c>
      <c r="N1190" s="7">
        <f t="shared" si="95"/>
        <v>0</v>
      </c>
      <c r="O1190" s="4">
        <f>SUMIFS('DATA UPDATE'!$L:$L,'DATA UPDATE'!$E:$E,วิเคราะห์ข้อมูล!A1190,'DATA UPDATE'!$T:$T,วิเคราะห์ข้อมูล!$O$2)</f>
        <v>0</v>
      </c>
      <c r="P1190" s="4">
        <f>SUMIFS('DATA UPDATE'!$L:$L,'DATA UPDATE'!$E:$E,วิเคราะห์ข้อมูล!A1190,'DATA UPDATE'!$T:$T,วิเคราะห์ข้อมูล!$P$2)</f>
        <v>0</v>
      </c>
      <c r="Q1190" s="4">
        <f>SUMIFS('DATA UPDATE'!$L:$L,'DATA UPDATE'!$E:$E,วิเคราะห์ข้อมูล!A1190,'DATA UPDATE'!$T:$T,วิเคราะห์ข้อมูล!$Q$2)</f>
        <v>2</v>
      </c>
      <c r="R1190" s="4">
        <f>SUMIFS('DATA UPDATE'!$L:$L,'DATA UPDATE'!$D:$D,วิเคราะห์ข้อมูล!A1190,'DATA UPDATE'!$T:$T,วิเคราะห์ข้อมูล!$R$2)</f>
        <v>0</v>
      </c>
      <c r="S1190" s="4">
        <f>SUMIFS('UPDATE STOCK'!$F:$F,'UPDATE STOCK'!$A:$A,A1190,'UPDATE STOCK'!$G:$G,$S$2)</f>
        <v>0</v>
      </c>
      <c r="T1190" s="4">
        <f>SUMIFS('UPDATE STOCK'!$F:$F,'UPDATE STOCK'!$A:$A,A1190,'UPDATE STOCK'!$G:$G,$T$2)</f>
        <v>0</v>
      </c>
      <c r="U1190" s="4">
        <f>SUMIFS('UPDATE STOCK'!$F:$F,'UPDATE STOCK'!$A:$A,วิเคราะห์ข้อมูล!A1190,'UPDATE STOCK'!$G:$G,$U$2)</f>
        <v>0</v>
      </c>
      <c r="V1190" s="4">
        <f>SUMIFS('UPDATE STOCK'!$F:$F,'UPDATE STOCK'!$A:$A,วิเคราะห์ข้อมูล!A1190,'UPDATE STOCK'!$G:$G,$V$2)</f>
        <v>0</v>
      </c>
      <c r="W1190" s="4"/>
      <c r="X1190" s="4"/>
      <c r="Y1190" s="4"/>
      <c r="Z1190" s="4"/>
      <c r="AA1190" s="4"/>
    </row>
    <row r="1191" spans="1:27" x14ac:dyDescent="0.2">
      <c r="A1191" s="12" t="s">
        <v>2349</v>
      </c>
      <c r="B1191" s="12" t="s">
        <v>2350</v>
      </c>
      <c r="C1191" s="5">
        <f>SUMIFS('DATA UPDATE'!$L:$L,'DATA UPDATE'!$E:$E,วิเคราะห์ข้อมูล!A1191,'DATA UPDATE'!$B:$B,วิเคราะห์ข้อมูล!$C$2)</f>
        <v>0</v>
      </c>
      <c r="D1191" s="5">
        <f>SUMIFS('DATA UPDATE'!$L:$L,'DATA UPDATE'!$E:$E,A1191,'DATA UPDATE'!$B:$B,$D$2)</f>
        <v>4</v>
      </c>
      <c r="E1191" s="5">
        <f>SUMIFS('DATA UPDATE'!$L:$L,'DATA UPDATE'!$E:$E,A1191,'DATA UPDATE'!$B:$B,$E$2)</f>
        <v>0</v>
      </c>
      <c r="F1191" s="5">
        <f>SUMIFS('DATA UPDATE'!$L:$L,'DATA UPDATE'!$E:$E,A1191,'DATA UPDATE'!$B:$B,$F$2)</f>
        <v>0</v>
      </c>
      <c r="G1191" s="5">
        <f>SUMIFS('DATA UPDATE'!$L:$L,'DATA UPDATE'!$E:$E,A1191,'DATA UPDATE'!$B:$B,$G$2)</f>
        <v>0</v>
      </c>
      <c r="H1191" s="5">
        <f>SUMIFS('DATA UPDATE'!$L:$L,'DATA UPDATE'!$E:$E,A1191,'DATA UPDATE'!$B:$B,$H$2)</f>
        <v>0</v>
      </c>
      <c r="I1191" s="5">
        <f t="shared" si="91"/>
        <v>4</v>
      </c>
      <c r="J1191" s="9">
        <f>SUMIFS('UPDATE STOCK'!F:F,'UPDATE STOCK'!A:A,วิเคราะห์ข้อมูล!A1191)</f>
        <v>0</v>
      </c>
      <c r="K1191" s="10">
        <f t="shared" si="92"/>
        <v>4</v>
      </c>
      <c r="L1191" s="5">
        <f t="shared" si="93"/>
        <v>0</v>
      </c>
      <c r="M1191" s="8">
        <f t="shared" si="94"/>
        <v>0.8</v>
      </c>
      <c r="N1191" s="7">
        <f t="shared" si="95"/>
        <v>0.8</v>
      </c>
      <c r="O1191" s="4">
        <f>SUMIFS('DATA UPDATE'!$L:$L,'DATA UPDATE'!$E:$E,วิเคราะห์ข้อมูล!A1191,'DATA UPDATE'!$T:$T,วิเคราะห์ข้อมูล!$O$2)</f>
        <v>2</v>
      </c>
      <c r="P1191" s="4">
        <f>SUMIFS('DATA UPDATE'!$L:$L,'DATA UPDATE'!$E:$E,วิเคราะห์ข้อมูล!A1191,'DATA UPDATE'!$T:$T,วิเคราะห์ข้อมูล!$P$2)</f>
        <v>2</v>
      </c>
      <c r="Q1191" s="4">
        <f>SUMIFS('DATA UPDATE'!$L:$L,'DATA UPDATE'!$E:$E,วิเคราะห์ข้อมูล!A1191,'DATA UPDATE'!$T:$T,วิเคราะห์ข้อมูล!$Q$2)</f>
        <v>0</v>
      </c>
      <c r="R1191" s="4">
        <f>SUMIFS('DATA UPDATE'!$L:$L,'DATA UPDATE'!$D:$D,วิเคราะห์ข้อมูล!A1191,'DATA UPDATE'!$T:$T,วิเคราะห์ข้อมูล!$R$2)</f>
        <v>0</v>
      </c>
      <c r="S1191" s="4">
        <f>SUMIFS('UPDATE STOCK'!$F:$F,'UPDATE STOCK'!$A:$A,A1191,'UPDATE STOCK'!$G:$G,$S$2)</f>
        <v>0</v>
      </c>
      <c r="T1191" s="4">
        <f>SUMIFS('UPDATE STOCK'!$F:$F,'UPDATE STOCK'!$A:$A,A1191,'UPDATE STOCK'!$G:$G,$T$2)</f>
        <v>0</v>
      </c>
      <c r="U1191" s="4">
        <f>SUMIFS('UPDATE STOCK'!$F:$F,'UPDATE STOCK'!$A:$A,วิเคราะห์ข้อมูล!A1191,'UPDATE STOCK'!$G:$G,$U$2)</f>
        <v>0</v>
      </c>
      <c r="V1191" s="4">
        <f>SUMIFS('UPDATE STOCK'!$F:$F,'UPDATE STOCK'!$A:$A,วิเคราะห์ข้อมูล!A1191,'UPDATE STOCK'!$G:$G,$V$2)</f>
        <v>0</v>
      </c>
      <c r="W1191" s="4"/>
      <c r="X1191" s="4"/>
      <c r="Y1191" s="4"/>
      <c r="Z1191" s="4"/>
      <c r="AA1191" s="4"/>
    </row>
    <row r="1192" spans="1:27" x14ac:dyDescent="0.2">
      <c r="A1192" s="12" t="s">
        <v>2351</v>
      </c>
      <c r="B1192" s="12" t="s">
        <v>2352</v>
      </c>
      <c r="C1192" s="5">
        <f>SUMIFS('DATA UPDATE'!$L:$L,'DATA UPDATE'!$E:$E,วิเคราะห์ข้อมูล!A1192,'DATA UPDATE'!$B:$B,วิเคราะห์ข้อมูล!$C$2)</f>
        <v>0</v>
      </c>
      <c r="D1192" s="5">
        <f>SUMIFS('DATA UPDATE'!$L:$L,'DATA UPDATE'!$E:$E,A1192,'DATA UPDATE'!$B:$B,$D$2)</f>
        <v>0</v>
      </c>
      <c r="E1192" s="5">
        <f>SUMIFS('DATA UPDATE'!$L:$L,'DATA UPDATE'!$E:$E,A1192,'DATA UPDATE'!$B:$B,$E$2)</f>
        <v>2</v>
      </c>
      <c r="F1192" s="5">
        <f>SUMIFS('DATA UPDATE'!$L:$L,'DATA UPDATE'!$E:$E,A1192,'DATA UPDATE'!$B:$B,$F$2)</f>
        <v>0</v>
      </c>
      <c r="G1192" s="5">
        <f>SUMIFS('DATA UPDATE'!$L:$L,'DATA UPDATE'!$E:$E,A1192,'DATA UPDATE'!$B:$B,$G$2)</f>
        <v>0</v>
      </c>
      <c r="H1192" s="5">
        <f>SUMIFS('DATA UPDATE'!$L:$L,'DATA UPDATE'!$E:$E,A1192,'DATA UPDATE'!$B:$B,$H$2)</f>
        <v>0</v>
      </c>
      <c r="I1192" s="5">
        <f t="shared" si="91"/>
        <v>2</v>
      </c>
      <c r="J1192" s="9">
        <f>SUMIFS('UPDATE STOCK'!F:F,'UPDATE STOCK'!A:A,วิเคราะห์ข้อมูล!A1192)</f>
        <v>0</v>
      </c>
      <c r="K1192" s="10">
        <f t="shared" si="92"/>
        <v>2</v>
      </c>
      <c r="L1192" s="5">
        <f t="shared" si="93"/>
        <v>0</v>
      </c>
      <c r="M1192" s="8">
        <f t="shared" si="94"/>
        <v>0.4</v>
      </c>
      <c r="N1192" s="7">
        <f t="shared" si="95"/>
        <v>0.4</v>
      </c>
      <c r="O1192" s="4">
        <f>SUMIFS('DATA UPDATE'!$L:$L,'DATA UPDATE'!$E:$E,วิเคราะห์ข้อมูล!A1192,'DATA UPDATE'!$T:$T,วิเคราะห์ข้อมูล!$O$2)</f>
        <v>0</v>
      </c>
      <c r="P1192" s="4">
        <f>SUMIFS('DATA UPDATE'!$L:$L,'DATA UPDATE'!$E:$E,วิเคราะห์ข้อมูล!A1192,'DATA UPDATE'!$T:$T,วิเคราะห์ข้อมูล!$P$2)</f>
        <v>2</v>
      </c>
      <c r="Q1192" s="4">
        <f>SUMIFS('DATA UPDATE'!$L:$L,'DATA UPDATE'!$E:$E,วิเคราะห์ข้อมูล!A1192,'DATA UPDATE'!$T:$T,วิเคราะห์ข้อมูล!$Q$2)</f>
        <v>0</v>
      </c>
      <c r="R1192" s="4">
        <f>SUMIFS('DATA UPDATE'!$L:$L,'DATA UPDATE'!$D:$D,วิเคราะห์ข้อมูล!A1192,'DATA UPDATE'!$T:$T,วิเคราะห์ข้อมูล!$R$2)</f>
        <v>0</v>
      </c>
      <c r="S1192" s="4">
        <f>SUMIFS('UPDATE STOCK'!$F:$F,'UPDATE STOCK'!$A:$A,A1192,'UPDATE STOCK'!$G:$G,$S$2)</f>
        <v>0</v>
      </c>
      <c r="T1192" s="4">
        <f>SUMIFS('UPDATE STOCK'!$F:$F,'UPDATE STOCK'!$A:$A,A1192,'UPDATE STOCK'!$G:$G,$T$2)</f>
        <v>0</v>
      </c>
      <c r="U1192" s="4">
        <f>SUMIFS('UPDATE STOCK'!$F:$F,'UPDATE STOCK'!$A:$A,วิเคราะห์ข้อมูล!A1192,'UPDATE STOCK'!$G:$G,$U$2)</f>
        <v>0</v>
      </c>
      <c r="V1192" s="4">
        <f>SUMIFS('UPDATE STOCK'!$F:$F,'UPDATE STOCK'!$A:$A,วิเคราะห์ข้อมูล!A1192,'UPDATE STOCK'!$G:$G,$V$2)</f>
        <v>0</v>
      </c>
      <c r="W1192" s="4"/>
      <c r="X1192" s="4"/>
      <c r="Y1192" s="4"/>
      <c r="Z1192" s="4"/>
      <c r="AA1192" s="4"/>
    </row>
    <row r="1193" spans="1:27" x14ac:dyDescent="0.2">
      <c r="A1193" s="12" t="s">
        <v>2353</v>
      </c>
      <c r="B1193" s="12" t="s">
        <v>2354</v>
      </c>
      <c r="C1193" s="5">
        <f>SUMIFS('DATA UPDATE'!$L:$L,'DATA UPDATE'!$E:$E,วิเคราะห์ข้อมูล!A1193,'DATA UPDATE'!$B:$B,วิเคราะห์ข้อมูล!$C$2)</f>
        <v>2</v>
      </c>
      <c r="D1193" s="5">
        <f>SUMIFS('DATA UPDATE'!$L:$L,'DATA UPDATE'!$E:$E,A1193,'DATA UPDATE'!$B:$B,$D$2)</f>
        <v>0</v>
      </c>
      <c r="E1193" s="5">
        <f>SUMIFS('DATA UPDATE'!$L:$L,'DATA UPDATE'!$E:$E,A1193,'DATA UPDATE'!$B:$B,$E$2)</f>
        <v>0</v>
      </c>
      <c r="F1193" s="5">
        <f>SUMIFS('DATA UPDATE'!$L:$L,'DATA UPDATE'!$E:$E,A1193,'DATA UPDATE'!$B:$B,$F$2)</f>
        <v>0</v>
      </c>
      <c r="G1193" s="5">
        <f>SUMIFS('DATA UPDATE'!$L:$L,'DATA UPDATE'!$E:$E,A1193,'DATA UPDATE'!$B:$B,$G$2)</f>
        <v>0</v>
      </c>
      <c r="H1193" s="5">
        <f>SUMIFS('DATA UPDATE'!$L:$L,'DATA UPDATE'!$E:$E,A1193,'DATA UPDATE'!$B:$B,$H$2)</f>
        <v>0</v>
      </c>
      <c r="I1193" s="5">
        <f t="shared" si="91"/>
        <v>2</v>
      </c>
      <c r="J1193" s="5">
        <f>SUMIFS('UPDATE STOCK'!F:F,'UPDATE STOCK'!A:A,วิเคราะห์ข้อมูล!A1193)</f>
        <v>0</v>
      </c>
      <c r="K1193" s="10">
        <f t="shared" si="92"/>
        <v>2</v>
      </c>
      <c r="L1193" s="5">
        <f t="shared" si="93"/>
        <v>0</v>
      </c>
      <c r="M1193" s="8">
        <f t="shared" si="94"/>
        <v>0.4</v>
      </c>
      <c r="N1193" s="7">
        <f t="shared" si="95"/>
        <v>0.4</v>
      </c>
      <c r="O1193" s="4">
        <f>SUMIFS('DATA UPDATE'!$L:$L,'DATA UPDATE'!$E:$E,วิเคราะห์ข้อมูล!A1193,'DATA UPDATE'!$T:$T,วิเคราะห์ข้อมูล!$O$2)</f>
        <v>2</v>
      </c>
      <c r="P1193" s="4">
        <f>SUMIFS('DATA UPDATE'!$L:$L,'DATA UPDATE'!$E:$E,วิเคราะห์ข้อมูล!A1193,'DATA UPDATE'!$T:$T,วิเคราะห์ข้อมูล!$P$2)</f>
        <v>0</v>
      </c>
      <c r="Q1193" s="4">
        <f>SUMIFS('DATA UPDATE'!$L:$L,'DATA UPDATE'!$E:$E,วิเคราะห์ข้อมูล!A1193,'DATA UPDATE'!$T:$T,วิเคราะห์ข้อมูล!$Q$2)</f>
        <v>0</v>
      </c>
      <c r="R1193" s="4">
        <f>SUMIFS('DATA UPDATE'!$L:$L,'DATA UPDATE'!$D:$D,วิเคราะห์ข้อมูล!A1193,'DATA UPDATE'!$T:$T,วิเคราะห์ข้อมูล!$R$2)</f>
        <v>0</v>
      </c>
      <c r="S1193" s="4">
        <f>SUMIFS('UPDATE STOCK'!$F:$F,'UPDATE STOCK'!$A:$A,A1193,'UPDATE STOCK'!$G:$G,$S$2)</f>
        <v>0</v>
      </c>
      <c r="T1193" s="4">
        <f>SUMIFS('UPDATE STOCK'!$F:$F,'UPDATE STOCK'!$A:$A,A1193,'UPDATE STOCK'!$G:$G,$T$2)</f>
        <v>0</v>
      </c>
      <c r="U1193" s="4">
        <f>SUMIFS('UPDATE STOCK'!$F:$F,'UPDATE STOCK'!$A:$A,วิเคราะห์ข้อมูล!A1193,'UPDATE STOCK'!$G:$G,$U$2)</f>
        <v>0</v>
      </c>
      <c r="V1193" s="4">
        <f>SUMIFS('UPDATE STOCK'!$F:$F,'UPDATE STOCK'!$A:$A,วิเคราะห์ข้อมูล!A1193,'UPDATE STOCK'!$G:$G,$V$2)</f>
        <v>0</v>
      </c>
      <c r="W1193" s="4"/>
      <c r="X1193" s="4"/>
      <c r="Y1193" s="4"/>
      <c r="Z1193" s="4"/>
      <c r="AA1193" s="4"/>
    </row>
    <row r="1194" spans="1:27" x14ac:dyDescent="0.2">
      <c r="A1194" s="12" t="s">
        <v>2355</v>
      </c>
      <c r="B1194" s="12" t="s">
        <v>2356</v>
      </c>
      <c r="C1194" s="5">
        <f>SUMIFS('DATA UPDATE'!$L:$L,'DATA UPDATE'!$E:$E,วิเคราะห์ข้อมูล!A1194,'DATA UPDATE'!$B:$B,วิเคราะห์ข้อมูล!$C$2)</f>
        <v>1</v>
      </c>
      <c r="D1194" s="5">
        <f>SUMIFS('DATA UPDATE'!$L:$L,'DATA UPDATE'!$E:$E,A1194,'DATA UPDATE'!$B:$B,$D$2)</f>
        <v>0</v>
      </c>
      <c r="E1194" s="5">
        <f>SUMIFS('DATA UPDATE'!$L:$L,'DATA UPDATE'!$E:$E,A1194,'DATA UPDATE'!$B:$B,$E$2)</f>
        <v>0</v>
      </c>
      <c r="F1194" s="5">
        <f>SUMIFS('DATA UPDATE'!$L:$L,'DATA UPDATE'!$E:$E,A1194,'DATA UPDATE'!$B:$B,$F$2)</f>
        <v>0</v>
      </c>
      <c r="G1194" s="5">
        <f>SUMIFS('DATA UPDATE'!$L:$L,'DATA UPDATE'!$E:$E,A1194,'DATA UPDATE'!$B:$B,$G$2)</f>
        <v>0</v>
      </c>
      <c r="H1194" s="5">
        <f>SUMIFS('DATA UPDATE'!$L:$L,'DATA UPDATE'!$E:$E,A1194,'DATA UPDATE'!$B:$B,$H$2)</f>
        <v>0</v>
      </c>
      <c r="I1194" s="5">
        <f t="shared" si="91"/>
        <v>1</v>
      </c>
      <c r="J1194" s="9">
        <f>SUMIFS('UPDATE STOCK'!F:F,'UPDATE STOCK'!A:A,วิเคราะห์ข้อมูล!A1194)</f>
        <v>0</v>
      </c>
      <c r="K1194" s="10">
        <f t="shared" si="92"/>
        <v>1</v>
      </c>
      <c r="L1194" s="5">
        <f t="shared" si="93"/>
        <v>0</v>
      </c>
      <c r="M1194" s="8">
        <f t="shared" si="94"/>
        <v>0.2</v>
      </c>
      <c r="N1194" s="7">
        <f t="shared" si="95"/>
        <v>0.2</v>
      </c>
      <c r="O1194" s="4">
        <f>SUMIFS('DATA UPDATE'!$L:$L,'DATA UPDATE'!$E:$E,วิเคราะห์ข้อมูล!A1194,'DATA UPDATE'!$T:$T,วิเคราะห์ข้อมูล!$O$2)</f>
        <v>1</v>
      </c>
      <c r="P1194" s="4">
        <f>SUMIFS('DATA UPDATE'!$L:$L,'DATA UPDATE'!$E:$E,วิเคราะห์ข้อมูล!A1194,'DATA UPDATE'!$T:$T,วิเคราะห์ข้อมูล!$P$2)</f>
        <v>0</v>
      </c>
      <c r="Q1194" s="4">
        <f>SUMIFS('DATA UPDATE'!$L:$L,'DATA UPDATE'!$E:$E,วิเคราะห์ข้อมูล!A1194,'DATA UPDATE'!$T:$T,วิเคราะห์ข้อมูล!$Q$2)</f>
        <v>0</v>
      </c>
      <c r="R1194" s="4">
        <f>SUMIFS('DATA UPDATE'!$L:$L,'DATA UPDATE'!$D:$D,วิเคราะห์ข้อมูล!A1194,'DATA UPDATE'!$T:$T,วิเคราะห์ข้อมูล!$R$2)</f>
        <v>0</v>
      </c>
      <c r="S1194" s="4">
        <f>SUMIFS('UPDATE STOCK'!$F:$F,'UPDATE STOCK'!$A:$A,A1194,'UPDATE STOCK'!$G:$G,$S$2)</f>
        <v>0</v>
      </c>
      <c r="T1194" s="4">
        <f>SUMIFS('UPDATE STOCK'!$F:$F,'UPDATE STOCK'!$A:$A,A1194,'UPDATE STOCK'!$G:$G,$T$2)</f>
        <v>0</v>
      </c>
      <c r="U1194" s="4">
        <f>SUMIFS('UPDATE STOCK'!$F:$F,'UPDATE STOCK'!$A:$A,วิเคราะห์ข้อมูล!A1194,'UPDATE STOCK'!$G:$G,$U$2)</f>
        <v>0</v>
      </c>
      <c r="V1194" s="4">
        <f>SUMIFS('UPDATE STOCK'!$F:$F,'UPDATE STOCK'!$A:$A,วิเคราะห์ข้อมูล!A1194,'UPDATE STOCK'!$G:$G,$V$2)</f>
        <v>0</v>
      </c>
      <c r="W1194" s="4"/>
      <c r="X1194" s="4"/>
      <c r="Y1194" s="4"/>
      <c r="Z1194" s="4"/>
      <c r="AA1194" s="4"/>
    </row>
    <row r="1195" spans="1:27" x14ac:dyDescent="0.2">
      <c r="A1195" s="12" t="s">
        <v>2357</v>
      </c>
      <c r="B1195" s="12" t="s">
        <v>2358</v>
      </c>
      <c r="C1195" s="5">
        <f>SUMIFS('DATA UPDATE'!$L:$L,'DATA UPDATE'!$E:$E,วิเคราะห์ข้อมูล!A1195,'DATA UPDATE'!$B:$B,วิเคราะห์ข้อมูล!$C$2)</f>
        <v>1</v>
      </c>
      <c r="D1195" s="5">
        <f>SUMIFS('DATA UPDATE'!$L:$L,'DATA UPDATE'!$E:$E,A1195,'DATA UPDATE'!$B:$B,$D$2)</f>
        <v>0</v>
      </c>
      <c r="E1195" s="5">
        <f>SUMIFS('DATA UPDATE'!$L:$L,'DATA UPDATE'!$E:$E,A1195,'DATA UPDATE'!$B:$B,$E$2)</f>
        <v>0</v>
      </c>
      <c r="F1195" s="5">
        <f>SUMIFS('DATA UPDATE'!$L:$L,'DATA UPDATE'!$E:$E,A1195,'DATA UPDATE'!$B:$B,$F$2)</f>
        <v>0</v>
      </c>
      <c r="G1195" s="5">
        <f>SUMIFS('DATA UPDATE'!$L:$L,'DATA UPDATE'!$E:$E,A1195,'DATA UPDATE'!$B:$B,$G$2)</f>
        <v>0</v>
      </c>
      <c r="H1195" s="5">
        <f>SUMIFS('DATA UPDATE'!$L:$L,'DATA UPDATE'!$E:$E,A1195,'DATA UPDATE'!$B:$B,$H$2)</f>
        <v>0</v>
      </c>
      <c r="I1195" s="5">
        <f t="shared" si="91"/>
        <v>1</v>
      </c>
      <c r="J1195" s="9">
        <f>SUMIFS('UPDATE STOCK'!F:F,'UPDATE STOCK'!A:A,วิเคราะห์ข้อมูล!A1195)</f>
        <v>0</v>
      </c>
      <c r="K1195" s="10">
        <f t="shared" si="92"/>
        <v>1</v>
      </c>
      <c r="L1195" s="5">
        <f t="shared" si="93"/>
        <v>0</v>
      </c>
      <c r="M1195" s="8">
        <f t="shared" si="94"/>
        <v>0.2</v>
      </c>
      <c r="N1195" s="7">
        <f t="shared" si="95"/>
        <v>0.2</v>
      </c>
      <c r="O1195" s="4">
        <f>SUMIFS('DATA UPDATE'!$L:$L,'DATA UPDATE'!$E:$E,วิเคราะห์ข้อมูล!A1195,'DATA UPDATE'!$T:$T,วิเคราะห์ข้อมูล!$O$2)</f>
        <v>1</v>
      </c>
      <c r="P1195" s="4">
        <f>SUMIFS('DATA UPDATE'!$L:$L,'DATA UPDATE'!$E:$E,วิเคราะห์ข้อมูล!A1195,'DATA UPDATE'!$T:$T,วิเคราะห์ข้อมูล!$P$2)</f>
        <v>0</v>
      </c>
      <c r="Q1195" s="4">
        <f>SUMIFS('DATA UPDATE'!$L:$L,'DATA UPDATE'!$E:$E,วิเคราะห์ข้อมูล!A1195,'DATA UPDATE'!$T:$T,วิเคราะห์ข้อมูล!$Q$2)</f>
        <v>0</v>
      </c>
      <c r="R1195" s="4">
        <f>SUMIFS('DATA UPDATE'!$L:$L,'DATA UPDATE'!$D:$D,วิเคราะห์ข้อมูล!A1195,'DATA UPDATE'!$T:$T,วิเคราะห์ข้อมูล!$R$2)</f>
        <v>0</v>
      </c>
      <c r="S1195" s="4">
        <f>SUMIFS('UPDATE STOCK'!$F:$F,'UPDATE STOCK'!$A:$A,A1195,'UPDATE STOCK'!$G:$G,$S$2)</f>
        <v>0</v>
      </c>
      <c r="T1195" s="4">
        <f>SUMIFS('UPDATE STOCK'!$F:$F,'UPDATE STOCK'!$A:$A,A1195,'UPDATE STOCK'!$G:$G,$T$2)</f>
        <v>0</v>
      </c>
      <c r="U1195" s="4">
        <f>SUMIFS('UPDATE STOCK'!$F:$F,'UPDATE STOCK'!$A:$A,วิเคราะห์ข้อมูล!A1195,'UPDATE STOCK'!$G:$G,$U$2)</f>
        <v>0</v>
      </c>
      <c r="V1195" s="4">
        <f>SUMIFS('UPDATE STOCK'!$F:$F,'UPDATE STOCK'!$A:$A,วิเคราะห์ข้อมูล!A1195,'UPDATE STOCK'!$G:$G,$V$2)</f>
        <v>0</v>
      </c>
      <c r="W1195" s="4"/>
      <c r="X1195" s="4"/>
      <c r="Y1195" s="4"/>
      <c r="Z1195" s="4"/>
      <c r="AA1195" s="4"/>
    </row>
    <row r="1196" spans="1:27" x14ac:dyDescent="0.2">
      <c r="A1196" s="12" t="s">
        <v>2359</v>
      </c>
      <c r="B1196" s="12" t="s">
        <v>2360</v>
      </c>
      <c r="C1196" s="5">
        <f>SUMIFS('DATA UPDATE'!$L:$L,'DATA UPDATE'!$E:$E,วิเคราะห์ข้อมูล!A1196,'DATA UPDATE'!$B:$B,วิเคราะห์ข้อมูล!$C$2)</f>
        <v>0</v>
      </c>
      <c r="D1196" s="5">
        <f>SUMIFS('DATA UPDATE'!$L:$L,'DATA UPDATE'!$E:$E,A1196,'DATA UPDATE'!$B:$B,$D$2)</f>
        <v>0</v>
      </c>
      <c r="E1196" s="5">
        <f>SUMIFS('DATA UPDATE'!$L:$L,'DATA UPDATE'!$E:$E,A1196,'DATA UPDATE'!$B:$B,$E$2)</f>
        <v>1</v>
      </c>
      <c r="F1196" s="5">
        <f>SUMIFS('DATA UPDATE'!$L:$L,'DATA UPDATE'!$E:$E,A1196,'DATA UPDATE'!$B:$B,$F$2)</f>
        <v>0</v>
      </c>
      <c r="G1196" s="5">
        <f>SUMIFS('DATA UPDATE'!$L:$L,'DATA UPDATE'!$E:$E,A1196,'DATA UPDATE'!$B:$B,$G$2)</f>
        <v>0</v>
      </c>
      <c r="H1196" s="5">
        <f>SUMIFS('DATA UPDATE'!$L:$L,'DATA UPDATE'!$E:$E,A1196,'DATA UPDATE'!$B:$B,$H$2)</f>
        <v>0</v>
      </c>
      <c r="I1196" s="5">
        <f t="shared" si="91"/>
        <v>1</v>
      </c>
      <c r="J1196" s="5">
        <f>SUMIFS('UPDATE STOCK'!F:F,'UPDATE STOCK'!A:A,วิเคราะห์ข้อมูล!A1196)</f>
        <v>0</v>
      </c>
      <c r="K1196" s="5">
        <f t="shared" si="92"/>
        <v>1</v>
      </c>
      <c r="L1196" s="5">
        <f t="shared" si="93"/>
        <v>0</v>
      </c>
      <c r="M1196" s="8">
        <f t="shared" si="94"/>
        <v>0.2</v>
      </c>
      <c r="N1196" s="7">
        <f t="shared" si="95"/>
        <v>0.2</v>
      </c>
      <c r="O1196" s="4">
        <f>SUMIFS('DATA UPDATE'!$L:$L,'DATA UPDATE'!$E:$E,วิเคราะห์ข้อมูล!A1196,'DATA UPDATE'!$T:$T,วิเคราะห์ข้อมูล!$O$2)</f>
        <v>0</v>
      </c>
      <c r="P1196" s="4">
        <f>SUMIFS('DATA UPDATE'!$L:$L,'DATA UPDATE'!$E:$E,วิเคราะห์ข้อมูล!A1196,'DATA UPDATE'!$T:$T,วิเคราะห์ข้อมูล!$P$2)</f>
        <v>0</v>
      </c>
      <c r="Q1196" s="4">
        <f>SUMIFS('DATA UPDATE'!$L:$L,'DATA UPDATE'!$E:$E,วิเคราะห์ข้อมูล!A1196,'DATA UPDATE'!$T:$T,วิเคราะห์ข้อมูล!$Q$2)</f>
        <v>0</v>
      </c>
      <c r="R1196" s="4">
        <f>SUMIFS('DATA UPDATE'!$L:$L,'DATA UPDATE'!$D:$D,วิเคราะห์ข้อมูล!A1196,'DATA UPDATE'!$T:$T,วิเคราะห์ข้อมูล!$R$2)</f>
        <v>0</v>
      </c>
      <c r="S1196" s="4">
        <f>SUMIFS('UPDATE STOCK'!$F:$F,'UPDATE STOCK'!$A:$A,A1196,'UPDATE STOCK'!$G:$G,$S$2)</f>
        <v>0</v>
      </c>
      <c r="T1196" s="4">
        <f>SUMIFS('UPDATE STOCK'!$F:$F,'UPDATE STOCK'!$A:$A,A1196,'UPDATE STOCK'!$G:$G,$T$2)</f>
        <v>0</v>
      </c>
      <c r="U1196" s="4">
        <f>SUMIFS('UPDATE STOCK'!$F:$F,'UPDATE STOCK'!$A:$A,วิเคราะห์ข้อมูล!A1196,'UPDATE STOCK'!$G:$G,$U$2)</f>
        <v>0</v>
      </c>
      <c r="V1196" s="4">
        <f>SUMIFS('UPDATE STOCK'!$F:$F,'UPDATE STOCK'!$A:$A,วิเคราะห์ข้อมูล!A1196,'UPDATE STOCK'!$G:$G,$V$2)</f>
        <v>0</v>
      </c>
      <c r="W1196" s="4"/>
      <c r="X1196" s="4"/>
      <c r="Y1196" s="4"/>
      <c r="Z1196" s="4"/>
      <c r="AA1196" s="4"/>
    </row>
    <row r="1197" spans="1:27" x14ac:dyDescent="0.2">
      <c r="A1197" s="12" t="s">
        <v>2361</v>
      </c>
      <c r="B1197" s="12" t="s">
        <v>2362</v>
      </c>
      <c r="C1197" s="5">
        <f>SUMIFS('DATA UPDATE'!$L:$L,'DATA UPDATE'!$E:$E,วิเคราะห์ข้อมูล!A1197,'DATA UPDATE'!$B:$B,วิเคราะห์ข้อมูล!$C$2)</f>
        <v>0</v>
      </c>
      <c r="D1197" s="5">
        <f>SUMIFS('DATA UPDATE'!$L:$L,'DATA UPDATE'!$E:$E,A1197,'DATA UPDATE'!$B:$B,$D$2)</f>
        <v>0</v>
      </c>
      <c r="E1197" s="5">
        <f>SUMIFS('DATA UPDATE'!$L:$L,'DATA UPDATE'!$E:$E,A1197,'DATA UPDATE'!$B:$B,$E$2)</f>
        <v>1</v>
      </c>
      <c r="F1197" s="5">
        <f>SUMIFS('DATA UPDATE'!$L:$L,'DATA UPDATE'!$E:$E,A1197,'DATA UPDATE'!$B:$B,$F$2)</f>
        <v>0</v>
      </c>
      <c r="G1197" s="5">
        <f>SUMIFS('DATA UPDATE'!$L:$L,'DATA UPDATE'!$E:$E,A1197,'DATA UPDATE'!$B:$B,$G$2)</f>
        <v>0</v>
      </c>
      <c r="H1197" s="5">
        <f>SUMIFS('DATA UPDATE'!$L:$L,'DATA UPDATE'!$E:$E,A1197,'DATA UPDATE'!$B:$B,$H$2)</f>
        <v>0</v>
      </c>
      <c r="I1197" s="5">
        <f t="shared" si="91"/>
        <v>1</v>
      </c>
      <c r="J1197" s="5">
        <f>SUMIFS('UPDATE STOCK'!F:F,'UPDATE STOCK'!A:A,วิเคราะห์ข้อมูล!A1197)</f>
        <v>0</v>
      </c>
      <c r="K1197" s="10">
        <f t="shared" si="92"/>
        <v>1</v>
      </c>
      <c r="L1197" s="5">
        <f t="shared" si="93"/>
        <v>0</v>
      </c>
      <c r="M1197" s="8">
        <f t="shared" si="94"/>
        <v>0.2</v>
      </c>
      <c r="N1197" s="7">
        <f t="shared" si="95"/>
        <v>0.2</v>
      </c>
      <c r="O1197" s="4">
        <f>SUMIFS('DATA UPDATE'!$L:$L,'DATA UPDATE'!$E:$E,วิเคราะห์ข้อมูล!A1197,'DATA UPDATE'!$T:$T,วิเคราะห์ข้อมูล!$O$2)</f>
        <v>0</v>
      </c>
      <c r="P1197" s="4">
        <f>SUMIFS('DATA UPDATE'!$L:$L,'DATA UPDATE'!$E:$E,วิเคราะห์ข้อมูล!A1197,'DATA UPDATE'!$T:$T,วิเคราะห์ข้อมูล!$P$2)</f>
        <v>0</v>
      </c>
      <c r="Q1197" s="4">
        <f>SUMIFS('DATA UPDATE'!$L:$L,'DATA UPDATE'!$E:$E,วิเคราะห์ข้อมูล!A1197,'DATA UPDATE'!$T:$T,วิเคราะห์ข้อมูล!$Q$2)</f>
        <v>0</v>
      </c>
      <c r="R1197" s="4">
        <f>SUMIFS('DATA UPDATE'!$L:$L,'DATA UPDATE'!$D:$D,วิเคราะห์ข้อมูล!A1197,'DATA UPDATE'!$T:$T,วิเคราะห์ข้อมูล!$R$2)</f>
        <v>0</v>
      </c>
      <c r="S1197" s="4">
        <f>SUMIFS('UPDATE STOCK'!$F:$F,'UPDATE STOCK'!$A:$A,A1197,'UPDATE STOCK'!$G:$G,$S$2)</f>
        <v>0</v>
      </c>
      <c r="T1197" s="4">
        <f>SUMIFS('UPDATE STOCK'!$F:$F,'UPDATE STOCK'!$A:$A,A1197,'UPDATE STOCK'!$G:$G,$T$2)</f>
        <v>0</v>
      </c>
      <c r="U1197" s="4">
        <f>SUMIFS('UPDATE STOCK'!$F:$F,'UPDATE STOCK'!$A:$A,วิเคราะห์ข้อมูล!A1197,'UPDATE STOCK'!$G:$G,$U$2)</f>
        <v>0</v>
      </c>
      <c r="V1197" s="4">
        <f>SUMIFS('UPDATE STOCK'!$F:$F,'UPDATE STOCK'!$A:$A,วิเคราะห์ข้อมูล!A1197,'UPDATE STOCK'!$G:$G,$V$2)</f>
        <v>0</v>
      </c>
      <c r="W1197" s="4"/>
      <c r="X1197" s="4"/>
      <c r="Y1197" s="4"/>
      <c r="Z1197" s="4"/>
      <c r="AA1197" s="4"/>
    </row>
    <row r="1198" spans="1:27" x14ac:dyDescent="0.2">
      <c r="A1198" s="12" t="s">
        <v>2363</v>
      </c>
      <c r="B1198" s="12" t="s">
        <v>2364</v>
      </c>
      <c r="C1198" s="5">
        <f>SUMIFS('DATA UPDATE'!$L:$L,'DATA UPDATE'!$E:$E,วิเคราะห์ข้อมูล!A1198,'DATA UPDATE'!$B:$B,วิเคราะห์ข้อมูล!$C$2)</f>
        <v>0</v>
      </c>
      <c r="D1198" s="5">
        <f>SUMIFS('DATA UPDATE'!$L:$L,'DATA UPDATE'!$E:$E,A1198,'DATA UPDATE'!$B:$B,$D$2)</f>
        <v>0</v>
      </c>
      <c r="E1198" s="5">
        <f>SUMIFS('DATA UPDATE'!$L:$L,'DATA UPDATE'!$E:$E,A1198,'DATA UPDATE'!$B:$B,$E$2)</f>
        <v>0</v>
      </c>
      <c r="F1198" s="5">
        <f>SUMIFS('DATA UPDATE'!$L:$L,'DATA UPDATE'!$E:$E,A1198,'DATA UPDATE'!$B:$B,$F$2)</f>
        <v>2</v>
      </c>
      <c r="G1198" s="5">
        <f>SUMIFS('DATA UPDATE'!$L:$L,'DATA UPDATE'!$E:$E,A1198,'DATA UPDATE'!$B:$B,$G$2)</f>
        <v>0</v>
      </c>
      <c r="H1198" s="5">
        <f>SUMIFS('DATA UPDATE'!$L:$L,'DATA UPDATE'!$E:$E,A1198,'DATA UPDATE'!$B:$B,$H$2)</f>
        <v>0</v>
      </c>
      <c r="I1198" s="5">
        <f t="shared" si="91"/>
        <v>2</v>
      </c>
      <c r="J1198" s="5">
        <f>SUMIFS('UPDATE STOCK'!F:F,'UPDATE STOCK'!A:A,วิเคราะห์ข้อมูล!A1198)</f>
        <v>0</v>
      </c>
      <c r="K1198" s="10">
        <f t="shared" si="92"/>
        <v>2</v>
      </c>
      <c r="L1198" s="5">
        <f t="shared" si="93"/>
        <v>0</v>
      </c>
      <c r="M1198" s="8">
        <f t="shared" si="94"/>
        <v>0.4</v>
      </c>
      <c r="N1198" s="7">
        <f t="shared" si="95"/>
        <v>0.4</v>
      </c>
      <c r="O1198" s="4">
        <f>SUMIFS('DATA UPDATE'!$L:$L,'DATA UPDATE'!$E:$E,วิเคราะห์ข้อมูล!A1198,'DATA UPDATE'!$T:$T,วิเคราะห์ข้อมูล!$O$2)</f>
        <v>0</v>
      </c>
      <c r="P1198" s="4">
        <f>SUMIFS('DATA UPDATE'!$L:$L,'DATA UPDATE'!$E:$E,วิเคราะห์ข้อมูล!A1198,'DATA UPDATE'!$T:$T,วิเคราะห์ข้อมูล!$P$2)</f>
        <v>2</v>
      </c>
      <c r="Q1198" s="4">
        <f>SUMIFS('DATA UPDATE'!$L:$L,'DATA UPDATE'!$E:$E,วิเคราะห์ข้อมูล!A1198,'DATA UPDATE'!$T:$T,วิเคราะห์ข้อมูล!$Q$2)</f>
        <v>0</v>
      </c>
      <c r="R1198" s="4">
        <f>SUMIFS('DATA UPDATE'!$L:$L,'DATA UPDATE'!$D:$D,วิเคราะห์ข้อมูล!A1198,'DATA UPDATE'!$T:$T,วิเคราะห์ข้อมูล!$R$2)</f>
        <v>0</v>
      </c>
      <c r="S1198" s="4">
        <f>SUMIFS('UPDATE STOCK'!$F:$F,'UPDATE STOCK'!$A:$A,A1198,'UPDATE STOCK'!$G:$G,$S$2)</f>
        <v>0</v>
      </c>
      <c r="T1198" s="4">
        <f>SUMIFS('UPDATE STOCK'!$F:$F,'UPDATE STOCK'!$A:$A,A1198,'UPDATE STOCK'!$G:$G,$T$2)</f>
        <v>0</v>
      </c>
      <c r="U1198" s="4">
        <f>SUMIFS('UPDATE STOCK'!$F:$F,'UPDATE STOCK'!$A:$A,วิเคราะห์ข้อมูล!A1198,'UPDATE STOCK'!$G:$G,$U$2)</f>
        <v>0</v>
      </c>
      <c r="V1198" s="4">
        <f>SUMIFS('UPDATE STOCK'!$F:$F,'UPDATE STOCK'!$A:$A,วิเคราะห์ข้อมูล!A1198,'UPDATE STOCK'!$G:$G,$V$2)</f>
        <v>0</v>
      </c>
      <c r="W1198" s="4"/>
      <c r="X1198" s="4"/>
      <c r="Y1198" s="4"/>
      <c r="Z1198" s="4"/>
      <c r="AA1198" s="4"/>
    </row>
    <row r="1199" spans="1:27" x14ac:dyDescent="0.2">
      <c r="A1199" s="12" t="s">
        <v>2365</v>
      </c>
      <c r="B1199" s="12" t="s">
        <v>2366</v>
      </c>
      <c r="C1199" s="5">
        <f>SUMIFS('DATA UPDATE'!$L:$L,'DATA UPDATE'!$E:$E,วิเคราะห์ข้อมูล!A1199,'DATA UPDATE'!$B:$B,วิเคราะห์ข้อมูล!$C$2)</f>
        <v>0</v>
      </c>
      <c r="D1199" s="5">
        <f>SUMIFS('DATA UPDATE'!$L:$L,'DATA UPDATE'!$E:$E,A1199,'DATA UPDATE'!$B:$B,$D$2)</f>
        <v>0</v>
      </c>
      <c r="E1199" s="5">
        <f>SUMIFS('DATA UPDATE'!$L:$L,'DATA UPDATE'!$E:$E,A1199,'DATA UPDATE'!$B:$B,$E$2)</f>
        <v>0</v>
      </c>
      <c r="F1199" s="5">
        <f>SUMIFS('DATA UPDATE'!$L:$L,'DATA UPDATE'!$E:$E,A1199,'DATA UPDATE'!$B:$B,$F$2)</f>
        <v>0</v>
      </c>
      <c r="G1199" s="5">
        <f>SUMIFS('DATA UPDATE'!$L:$L,'DATA UPDATE'!$E:$E,A1199,'DATA UPDATE'!$B:$B,$G$2)</f>
        <v>2</v>
      </c>
      <c r="H1199" s="5">
        <f>SUMIFS('DATA UPDATE'!$L:$L,'DATA UPDATE'!$E:$E,A1199,'DATA UPDATE'!$B:$B,$H$2)</f>
        <v>0</v>
      </c>
      <c r="I1199" s="5">
        <f t="shared" si="91"/>
        <v>2</v>
      </c>
      <c r="J1199" s="5">
        <f>SUMIFS('UPDATE STOCK'!F:F,'UPDATE STOCK'!A:A,วิเคราะห์ข้อมูล!A1199)</f>
        <v>0</v>
      </c>
      <c r="K1199" s="10">
        <f t="shared" si="92"/>
        <v>2</v>
      </c>
      <c r="L1199" s="5">
        <f t="shared" si="93"/>
        <v>0</v>
      </c>
      <c r="M1199" s="8">
        <f t="shared" si="94"/>
        <v>0.4</v>
      </c>
      <c r="N1199" s="7">
        <f t="shared" si="95"/>
        <v>0.4</v>
      </c>
      <c r="O1199" s="4">
        <f>SUMIFS('DATA UPDATE'!$L:$L,'DATA UPDATE'!$E:$E,วิเคราะห์ข้อมูล!A1199,'DATA UPDATE'!$T:$T,วิเคราะห์ข้อมูล!$O$2)</f>
        <v>2</v>
      </c>
      <c r="P1199" s="4">
        <f>SUMIFS('DATA UPDATE'!$L:$L,'DATA UPDATE'!$E:$E,วิเคราะห์ข้อมูล!A1199,'DATA UPDATE'!$T:$T,วิเคราะห์ข้อมูล!$P$2)</f>
        <v>0</v>
      </c>
      <c r="Q1199" s="4">
        <f>SUMIFS('DATA UPDATE'!$L:$L,'DATA UPDATE'!$E:$E,วิเคราะห์ข้อมูล!A1199,'DATA UPDATE'!$T:$T,วิเคราะห์ข้อมูล!$Q$2)</f>
        <v>0</v>
      </c>
      <c r="R1199" s="4">
        <f>SUMIFS('DATA UPDATE'!$L:$L,'DATA UPDATE'!$D:$D,วิเคราะห์ข้อมูล!A1199,'DATA UPDATE'!$T:$T,วิเคราะห์ข้อมูล!$R$2)</f>
        <v>0</v>
      </c>
      <c r="S1199" s="4">
        <f>SUMIFS('UPDATE STOCK'!$F:$F,'UPDATE STOCK'!$A:$A,A1199,'UPDATE STOCK'!$G:$G,$S$2)</f>
        <v>0</v>
      </c>
      <c r="T1199" s="4">
        <f>SUMIFS('UPDATE STOCK'!$F:$F,'UPDATE STOCK'!$A:$A,A1199,'UPDATE STOCK'!$G:$G,$T$2)</f>
        <v>0</v>
      </c>
      <c r="U1199" s="4">
        <f>SUMIFS('UPDATE STOCK'!$F:$F,'UPDATE STOCK'!$A:$A,วิเคราะห์ข้อมูล!A1199,'UPDATE STOCK'!$G:$G,$U$2)</f>
        <v>0</v>
      </c>
      <c r="V1199" s="4">
        <f>SUMIFS('UPDATE STOCK'!$F:$F,'UPDATE STOCK'!$A:$A,วิเคราะห์ข้อมูล!A1199,'UPDATE STOCK'!$G:$G,$V$2)</f>
        <v>0</v>
      </c>
      <c r="W1199" s="4"/>
      <c r="X1199" s="4"/>
      <c r="Y1199" s="4"/>
      <c r="Z1199" s="4"/>
      <c r="AA1199" s="4"/>
    </row>
    <row r="1200" spans="1:27" x14ac:dyDescent="0.2">
      <c r="A1200" s="12" t="s">
        <v>2367</v>
      </c>
      <c r="B1200" s="12" t="s">
        <v>2368</v>
      </c>
      <c r="C1200" s="5">
        <f>SUMIFS('DATA UPDATE'!$L:$L,'DATA UPDATE'!$E:$E,วิเคราะห์ข้อมูล!A1200,'DATA UPDATE'!$B:$B,วิเคราะห์ข้อมูล!$C$2)</f>
        <v>2</v>
      </c>
      <c r="D1200" s="5">
        <f>SUMIFS('DATA UPDATE'!$L:$L,'DATA UPDATE'!$E:$E,A1200,'DATA UPDATE'!$B:$B,$D$2)</f>
        <v>0</v>
      </c>
      <c r="E1200" s="5">
        <f>SUMIFS('DATA UPDATE'!$L:$L,'DATA UPDATE'!$E:$E,A1200,'DATA UPDATE'!$B:$B,$E$2)</f>
        <v>0</v>
      </c>
      <c r="F1200" s="5">
        <f>SUMIFS('DATA UPDATE'!$L:$L,'DATA UPDATE'!$E:$E,A1200,'DATA UPDATE'!$B:$B,$F$2)</f>
        <v>0</v>
      </c>
      <c r="G1200" s="5">
        <f>SUMIFS('DATA UPDATE'!$L:$L,'DATA UPDATE'!$E:$E,A1200,'DATA UPDATE'!$B:$B,$G$2)</f>
        <v>0</v>
      </c>
      <c r="H1200" s="5">
        <f>SUMIFS('DATA UPDATE'!$L:$L,'DATA UPDATE'!$E:$E,A1200,'DATA UPDATE'!$B:$B,$H$2)</f>
        <v>0</v>
      </c>
      <c r="I1200" s="5">
        <f t="shared" si="91"/>
        <v>2</v>
      </c>
      <c r="J1200" s="5">
        <f>SUMIFS('UPDATE STOCK'!F:F,'UPDATE STOCK'!A:A,วิเคราะห์ข้อมูล!A1200)</f>
        <v>0</v>
      </c>
      <c r="K1200" s="10">
        <f t="shared" si="92"/>
        <v>2</v>
      </c>
      <c r="L1200" s="5">
        <f t="shared" si="93"/>
        <v>0</v>
      </c>
      <c r="M1200" s="8">
        <f t="shared" si="94"/>
        <v>0.4</v>
      </c>
      <c r="N1200" s="7">
        <f t="shared" si="95"/>
        <v>0.4</v>
      </c>
      <c r="O1200" s="4">
        <f>SUMIFS('DATA UPDATE'!$L:$L,'DATA UPDATE'!$E:$E,วิเคราะห์ข้อมูล!A1200,'DATA UPDATE'!$T:$T,วิเคราะห์ข้อมูล!$O$2)</f>
        <v>2</v>
      </c>
      <c r="P1200" s="4">
        <f>SUMIFS('DATA UPDATE'!$L:$L,'DATA UPDATE'!$E:$E,วิเคราะห์ข้อมูล!A1200,'DATA UPDATE'!$T:$T,วิเคราะห์ข้อมูล!$P$2)</f>
        <v>0</v>
      </c>
      <c r="Q1200" s="4">
        <f>SUMIFS('DATA UPDATE'!$L:$L,'DATA UPDATE'!$E:$E,วิเคราะห์ข้อมูล!A1200,'DATA UPDATE'!$T:$T,วิเคราะห์ข้อมูล!$Q$2)</f>
        <v>0</v>
      </c>
      <c r="R1200" s="4">
        <f>SUMIFS('DATA UPDATE'!$L:$L,'DATA UPDATE'!$D:$D,วิเคราะห์ข้อมูล!A1200,'DATA UPDATE'!$T:$T,วิเคราะห์ข้อมูล!$R$2)</f>
        <v>0</v>
      </c>
      <c r="S1200" s="4">
        <f>SUMIFS('UPDATE STOCK'!$F:$F,'UPDATE STOCK'!$A:$A,A1200,'UPDATE STOCK'!$G:$G,$S$2)</f>
        <v>0</v>
      </c>
      <c r="T1200" s="4">
        <f>SUMIFS('UPDATE STOCK'!$F:$F,'UPDATE STOCK'!$A:$A,A1200,'UPDATE STOCK'!$G:$G,$T$2)</f>
        <v>0</v>
      </c>
      <c r="U1200" s="4">
        <f>SUMIFS('UPDATE STOCK'!$F:$F,'UPDATE STOCK'!$A:$A,วิเคราะห์ข้อมูล!A1200,'UPDATE STOCK'!$G:$G,$U$2)</f>
        <v>0</v>
      </c>
      <c r="V1200" s="4">
        <f>SUMIFS('UPDATE STOCK'!$F:$F,'UPDATE STOCK'!$A:$A,วิเคราะห์ข้อมูล!A1200,'UPDATE STOCK'!$G:$G,$V$2)</f>
        <v>0</v>
      </c>
      <c r="W1200" s="4"/>
      <c r="X1200" s="4"/>
      <c r="Y1200" s="4"/>
      <c r="Z1200" s="4"/>
      <c r="AA1200" s="4"/>
    </row>
    <row r="1201" spans="1:27" x14ac:dyDescent="0.2">
      <c r="A1201" s="12" t="s">
        <v>2369</v>
      </c>
      <c r="B1201" s="12" t="s">
        <v>2370</v>
      </c>
      <c r="C1201" s="5">
        <f>SUMIFS('DATA UPDATE'!$L:$L,'DATA UPDATE'!$E:$E,วิเคราะห์ข้อมูล!A1201,'DATA UPDATE'!$B:$B,วิเคราะห์ข้อมูล!$C$2)</f>
        <v>0</v>
      </c>
      <c r="D1201" s="5">
        <f>SUMIFS('DATA UPDATE'!$L:$L,'DATA UPDATE'!$E:$E,A1201,'DATA UPDATE'!$B:$B,$D$2)</f>
        <v>0</v>
      </c>
      <c r="E1201" s="5">
        <f>SUMIFS('DATA UPDATE'!$L:$L,'DATA UPDATE'!$E:$E,A1201,'DATA UPDATE'!$B:$B,$E$2)</f>
        <v>0</v>
      </c>
      <c r="F1201" s="5">
        <f>SUMIFS('DATA UPDATE'!$L:$L,'DATA UPDATE'!$E:$E,A1201,'DATA UPDATE'!$B:$B,$F$2)</f>
        <v>2</v>
      </c>
      <c r="G1201" s="5">
        <f>SUMIFS('DATA UPDATE'!$L:$L,'DATA UPDATE'!$E:$E,A1201,'DATA UPDATE'!$B:$B,$G$2)</f>
        <v>0</v>
      </c>
      <c r="H1201" s="5">
        <f>SUMIFS('DATA UPDATE'!$L:$L,'DATA UPDATE'!$E:$E,A1201,'DATA UPDATE'!$B:$B,$H$2)</f>
        <v>0</v>
      </c>
      <c r="I1201" s="5">
        <f t="shared" si="91"/>
        <v>2</v>
      </c>
      <c r="J1201" s="5">
        <f>SUMIFS('UPDATE STOCK'!F:F,'UPDATE STOCK'!A:A,วิเคราะห์ข้อมูล!A1201)</f>
        <v>0</v>
      </c>
      <c r="K1201" s="10">
        <f t="shared" si="92"/>
        <v>2</v>
      </c>
      <c r="L1201" s="5">
        <f t="shared" si="93"/>
        <v>0</v>
      </c>
      <c r="M1201" s="8">
        <f t="shared" si="94"/>
        <v>0.4</v>
      </c>
      <c r="N1201" s="7">
        <f t="shared" si="95"/>
        <v>0.4</v>
      </c>
      <c r="O1201" s="4">
        <f>SUMIFS('DATA UPDATE'!$L:$L,'DATA UPDATE'!$E:$E,วิเคราะห์ข้อมูล!A1201,'DATA UPDATE'!$T:$T,วิเคราะห์ข้อมูล!$O$2)</f>
        <v>0</v>
      </c>
      <c r="P1201" s="4">
        <f>SUMIFS('DATA UPDATE'!$L:$L,'DATA UPDATE'!$E:$E,วิเคราะห์ข้อมูล!A1201,'DATA UPDATE'!$T:$T,วิเคราะห์ข้อมูล!$P$2)</f>
        <v>2</v>
      </c>
      <c r="Q1201" s="4">
        <f>SUMIFS('DATA UPDATE'!$L:$L,'DATA UPDATE'!$E:$E,วิเคราะห์ข้อมูล!A1201,'DATA UPDATE'!$T:$T,วิเคราะห์ข้อมูล!$Q$2)</f>
        <v>0</v>
      </c>
      <c r="R1201" s="4">
        <f>SUMIFS('DATA UPDATE'!$L:$L,'DATA UPDATE'!$D:$D,วิเคราะห์ข้อมูล!A1201,'DATA UPDATE'!$T:$T,วิเคราะห์ข้อมูล!$R$2)</f>
        <v>0</v>
      </c>
      <c r="S1201" s="4">
        <f>SUMIFS('UPDATE STOCK'!$F:$F,'UPDATE STOCK'!$A:$A,A1201,'UPDATE STOCK'!$G:$G,$S$2)</f>
        <v>0</v>
      </c>
      <c r="T1201" s="4">
        <f>SUMIFS('UPDATE STOCK'!$F:$F,'UPDATE STOCK'!$A:$A,A1201,'UPDATE STOCK'!$G:$G,$T$2)</f>
        <v>0</v>
      </c>
      <c r="U1201" s="4">
        <f>SUMIFS('UPDATE STOCK'!$F:$F,'UPDATE STOCK'!$A:$A,วิเคราะห์ข้อมูล!A1201,'UPDATE STOCK'!$G:$G,$U$2)</f>
        <v>0</v>
      </c>
      <c r="V1201" s="4">
        <f>SUMIFS('UPDATE STOCK'!$F:$F,'UPDATE STOCK'!$A:$A,วิเคราะห์ข้อมูล!A1201,'UPDATE STOCK'!$G:$G,$V$2)</f>
        <v>0</v>
      </c>
      <c r="W1201" s="4"/>
      <c r="X1201" s="4"/>
      <c r="Y1201" s="4"/>
      <c r="Z1201" s="4"/>
      <c r="AA1201" s="4"/>
    </row>
    <row r="1202" spans="1:27" x14ac:dyDescent="0.2">
      <c r="A1202" s="12" t="s">
        <v>2371</v>
      </c>
      <c r="B1202" s="12" t="s">
        <v>2372</v>
      </c>
      <c r="C1202" s="5">
        <f>SUMIFS('DATA UPDATE'!$L:$L,'DATA UPDATE'!$E:$E,วิเคราะห์ข้อมูล!A1202,'DATA UPDATE'!$B:$B,วิเคราะห์ข้อมูล!$C$2)</f>
        <v>2</v>
      </c>
      <c r="D1202" s="5">
        <f>SUMIFS('DATA UPDATE'!$L:$L,'DATA UPDATE'!$E:$E,A1202,'DATA UPDATE'!$B:$B,$D$2)</f>
        <v>0</v>
      </c>
      <c r="E1202" s="5">
        <f>SUMIFS('DATA UPDATE'!$L:$L,'DATA UPDATE'!$E:$E,A1202,'DATA UPDATE'!$B:$B,$E$2)</f>
        <v>0</v>
      </c>
      <c r="F1202" s="5">
        <f>SUMIFS('DATA UPDATE'!$L:$L,'DATA UPDATE'!$E:$E,A1202,'DATA UPDATE'!$B:$B,$F$2)</f>
        <v>0</v>
      </c>
      <c r="G1202" s="5">
        <f>SUMIFS('DATA UPDATE'!$L:$L,'DATA UPDATE'!$E:$E,A1202,'DATA UPDATE'!$B:$B,$G$2)</f>
        <v>0</v>
      </c>
      <c r="H1202" s="5">
        <f>SUMIFS('DATA UPDATE'!$L:$L,'DATA UPDATE'!$E:$E,A1202,'DATA UPDATE'!$B:$B,$H$2)</f>
        <v>0</v>
      </c>
      <c r="I1202" s="5">
        <f t="shared" si="91"/>
        <v>2</v>
      </c>
      <c r="J1202" s="5">
        <f>SUMIFS('UPDATE STOCK'!F:F,'UPDATE STOCK'!A:A,วิเคราะห์ข้อมูล!A1202)</f>
        <v>0</v>
      </c>
      <c r="K1202" s="10">
        <f t="shared" si="92"/>
        <v>2</v>
      </c>
      <c r="L1202" s="5">
        <f t="shared" si="93"/>
        <v>0</v>
      </c>
      <c r="M1202" s="8">
        <f t="shared" si="94"/>
        <v>0.4</v>
      </c>
      <c r="N1202" s="7">
        <f t="shared" si="95"/>
        <v>0.4</v>
      </c>
      <c r="O1202" s="4">
        <f>SUMIFS('DATA UPDATE'!$L:$L,'DATA UPDATE'!$E:$E,วิเคราะห์ข้อมูล!A1202,'DATA UPDATE'!$T:$T,วิเคราะห์ข้อมูล!$O$2)</f>
        <v>2</v>
      </c>
      <c r="P1202" s="4">
        <f>SUMIFS('DATA UPDATE'!$L:$L,'DATA UPDATE'!$E:$E,วิเคราะห์ข้อมูล!A1202,'DATA UPDATE'!$T:$T,วิเคราะห์ข้อมูล!$P$2)</f>
        <v>0</v>
      </c>
      <c r="Q1202" s="4">
        <f>SUMIFS('DATA UPDATE'!$L:$L,'DATA UPDATE'!$E:$E,วิเคราะห์ข้อมูล!A1202,'DATA UPDATE'!$T:$T,วิเคราะห์ข้อมูล!$Q$2)</f>
        <v>0</v>
      </c>
      <c r="R1202" s="4">
        <f>SUMIFS('DATA UPDATE'!$L:$L,'DATA UPDATE'!$D:$D,วิเคราะห์ข้อมูล!A1202,'DATA UPDATE'!$T:$T,วิเคราะห์ข้อมูล!$R$2)</f>
        <v>0</v>
      </c>
      <c r="S1202" s="4">
        <f>SUMIFS('UPDATE STOCK'!$F:$F,'UPDATE STOCK'!$A:$A,A1202,'UPDATE STOCK'!$G:$G,$S$2)</f>
        <v>0</v>
      </c>
      <c r="T1202" s="4">
        <f>SUMIFS('UPDATE STOCK'!$F:$F,'UPDATE STOCK'!$A:$A,A1202,'UPDATE STOCK'!$G:$G,$T$2)</f>
        <v>0</v>
      </c>
      <c r="U1202" s="4">
        <f>SUMIFS('UPDATE STOCK'!$F:$F,'UPDATE STOCK'!$A:$A,วิเคราะห์ข้อมูล!A1202,'UPDATE STOCK'!$G:$G,$U$2)</f>
        <v>0</v>
      </c>
      <c r="V1202" s="4">
        <f>SUMIFS('UPDATE STOCK'!$F:$F,'UPDATE STOCK'!$A:$A,วิเคราะห์ข้อมูล!A1202,'UPDATE STOCK'!$G:$G,$V$2)</f>
        <v>0</v>
      </c>
      <c r="W1202" s="4"/>
      <c r="X1202" s="4"/>
      <c r="Y1202" s="4"/>
      <c r="Z1202" s="4"/>
      <c r="AA1202" s="4"/>
    </row>
    <row r="1203" spans="1:27" x14ac:dyDescent="0.2">
      <c r="A1203" s="12" t="s">
        <v>2373</v>
      </c>
      <c r="B1203" s="12" t="s">
        <v>2374</v>
      </c>
      <c r="C1203" s="5">
        <f>SUMIFS('DATA UPDATE'!$L:$L,'DATA UPDATE'!$E:$E,วิเคราะห์ข้อมูล!A1203,'DATA UPDATE'!$B:$B,วิเคราะห์ข้อมูล!$C$2)</f>
        <v>0</v>
      </c>
      <c r="D1203" s="5">
        <f>SUMIFS('DATA UPDATE'!$L:$L,'DATA UPDATE'!$E:$E,A1203,'DATA UPDATE'!$B:$B,$D$2)</f>
        <v>0</v>
      </c>
      <c r="E1203" s="5">
        <f>SUMIFS('DATA UPDATE'!$L:$L,'DATA UPDATE'!$E:$E,A1203,'DATA UPDATE'!$B:$B,$E$2)</f>
        <v>0</v>
      </c>
      <c r="F1203" s="5">
        <f>SUMIFS('DATA UPDATE'!$L:$L,'DATA UPDATE'!$E:$E,A1203,'DATA UPDATE'!$B:$B,$F$2)</f>
        <v>2</v>
      </c>
      <c r="G1203" s="5">
        <f>SUMIFS('DATA UPDATE'!$L:$L,'DATA UPDATE'!$E:$E,A1203,'DATA UPDATE'!$B:$B,$G$2)</f>
        <v>0</v>
      </c>
      <c r="H1203" s="5">
        <f>SUMIFS('DATA UPDATE'!$L:$L,'DATA UPDATE'!$E:$E,A1203,'DATA UPDATE'!$B:$B,$H$2)</f>
        <v>0</v>
      </c>
      <c r="I1203" s="5">
        <f t="shared" si="91"/>
        <v>2</v>
      </c>
      <c r="J1203" s="5">
        <f>SUMIFS('UPDATE STOCK'!F:F,'UPDATE STOCK'!A:A,วิเคราะห์ข้อมูล!A1203)</f>
        <v>0</v>
      </c>
      <c r="K1203" s="10">
        <f t="shared" si="92"/>
        <v>2</v>
      </c>
      <c r="L1203" s="5">
        <f t="shared" si="93"/>
        <v>0</v>
      </c>
      <c r="M1203" s="8">
        <f t="shared" si="94"/>
        <v>0.4</v>
      </c>
      <c r="N1203" s="7">
        <f t="shared" si="95"/>
        <v>0.4</v>
      </c>
      <c r="O1203" s="4">
        <f>SUMIFS('DATA UPDATE'!$L:$L,'DATA UPDATE'!$E:$E,วิเคราะห์ข้อมูล!A1203,'DATA UPDATE'!$T:$T,วิเคราะห์ข้อมูล!$O$2)</f>
        <v>0</v>
      </c>
      <c r="P1203" s="4">
        <f>SUMIFS('DATA UPDATE'!$L:$L,'DATA UPDATE'!$E:$E,วิเคราะห์ข้อมูล!A1203,'DATA UPDATE'!$T:$T,วิเคราะห์ข้อมูล!$P$2)</f>
        <v>2</v>
      </c>
      <c r="Q1203" s="4">
        <f>SUMIFS('DATA UPDATE'!$L:$L,'DATA UPDATE'!$E:$E,วิเคราะห์ข้อมูล!A1203,'DATA UPDATE'!$T:$T,วิเคราะห์ข้อมูล!$Q$2)</f>
        <v>0</v>
      </c>
      <c r="R1203" s="4">
        <f>SUMIFS('DATA UPDATE'!$L:$L,'DATA UPDATE'!$D:$D,วิเคราะห์ข้อมูล!A1203,'DATA UPDATE'!$T:$T,วิเคราะห์ข้อมูล!$R$2)</f>
        <v>0</v>
      </c>
      <c r="S1203" s="4">
        <f>SUMIFS('UPDATE STOCK'!$F:$F,'UPDATE STOCK'!$A:$A,A1203,'UPDATE STOCK'!$G:$G,$S$2)</f>
        <v>0</v>
      </c>
      <c r="T1203" s="4">
        <f>SUMIFS('UPDATE STOCK'!$F:$F,'UPDATE STOCK'!$A:$A,A1203,'UPDATE STOCK'!$G:$G,$T$2)</f>
        <v>0</v>
      </c>
      <c r="U1203" s="4">
        <f>SUMIFS('UPDATE STOCK'!$F:$F,'UPDATE STOCK'!$A:$A,วิเคราะห์ข้อมูล!A1203,'UPDATE STOCK'!$G:$G,$U$2)</f>
        <v>0</v>
      </c>
      <c r="V1203" s="4">
        <f>SUMIFS('UPDATE STOCK'!$F:$F,'UPDATE STOCK'!$A:$A,วิเคราะห์ข้อมูล!A1203,'UPDATE STOCK'!$G:$G,$V$2)</f>
        <v>0</v>
      </c>
      <c r="W1203" s="4"/>
      <c r="X1203" s="4"/>
      <c r="Y1203" s="4"/>
      <c r="Z1203" s="4"/>
      <c r="AA1203" s="4"/>
    </row>
    <row r="1204" spans="1:27" x14ac:dyDescent="0.2">
      <c r="A1204" s="12" t="s">
        <v>2375</v>
      </c>
      <c r="B1204" s="12" t="s">
        <v>2376</v>
      </c>
      <c r="C1204" s="5">
        <f>SUMIFS('DATA UPDATE'!$L:$L,'DATA UPDATE'!$E:$E,วิเคราะห์ข้อมูล!A1204,'DATA UPDATE'!$B:$B,วิเคราะห์ข้อมูล!$C$2)</f>
        <v>2</v>
      </c>
      <c r="D1204" s="5">
        <f>SUMIFS('DATA UPDATE'!$L:$L,'DATA UPDATE'!$E:$E,A1204,'DATA UPDATE'!$B:$B,$D$2)</f>
        <v>2</v>
      </c>
      <c r="E1204" s="5">
        <f>SUMIFS('DATA UPDATE'!$L:$L,'DATA UPDATE'!$E:$E,A1204,'DATA UPDATE'!$B:$B,$E$2)</f>
        <v>2</v>
      </c>
      <c r="F1204" s="5">
        <f>SUMIFS('DATA UPDATE'!$L:$L,'DATA UPDATE'!$E:$E,A1204,'DATA UPDATE'!$B:$B,$F$2)</f>
        <v>2</v>
      </c>
      <c r="G1204" s="5">
        <f>SUMIFS('DATA UPDATE'!$L:$L,'DATA UPDATE'!$E:$E,A1204,'DATA UPDATE'!$B:$B,$G$2)</f>
        <v>0</v>
      </c>
      <c r="H1204" s="5">
        <f>SUMIFS('DATA UPDATE'!$L:$L,'DATA UPDATE'!$E:$E,A1204,'DATA UPDATE'!$B:$B,$H$2)</f>
        <v>0</v>
      </c>
      <c r="I1204" s="5">
        <f t="shared" si="91"/>
        <v>8</v>
      </c>
      <c r="J1204" s="5">
        <f>SUMIFS('UPDATE STOCK'!F:F,'UPDATE STOCK'!A:A,วิเคราะห์ข้อมูล!A1204)</f>
        <v>0</v>
      </c>
      <c r="K1204" s="10">
        <f t="shared" si="92"/>
        <v>2</v>
      </c>
      <c r="L1204" s="5">
        <f t="shared" si="93"/>
        <v>0</v>
      </c>
      <c r="M1204" s="8">
        <f t="shared" si="94"/>
        <v>1.6</v>
      </c>
      <c r="N1204" s="7">
        <f t="shared" si="95"/>
        <v>1.6</v>
      </c>
      <c r="O1204" s="4">
        <f>SUMIFS('DATA UPDATE'!$L:$L,'DATA UPDATE'!$E:$E,วิเคราะห์ข้อมูล!A1204,'DATA UPDATE'!$T:$T,วิเคราะห์ข้อมูล!$O$2)</f>
        <v>8</v>
      </c>
      <c r="P1204" s="4">
        <f>SUMIFS('DATA UPDATE'!$L:$L,'DATA UPDATE'!$E:$E,วิเคราะห์ข้อมูล!A1204,'DATA UPDATE'!$T:$T,วิเคราะห์ข้อมูล!$P$2)</f>
        <v>0</v>
      </c>
      <c r="Q1204" s="4">
        <f>SUMIFS('DATA UPDATE'!$L:$L,'DATA UPDATE'!$E:$E,วิเคราะห์ข้อมูล!A1204,'DATA UPDATE'!$T:$T,วิเคราะห์ข้อมูล!$Q$2)</f>
        <v>0</v>
      </c>
      <c r="R1204" s="4">
        <f>SUMIFS('DATA UPDATE'!$L:$L,'DATA UPDATE'!$D:$D,วิเคราะห์ข้อมูล!A1204,'DATA UPDATE'!$T:$T,วิเคราะห์ข้อมูล!$R$2)</f>
        <v>0</v>
      </c>
      <c r="S1204" s="4">
        <f>SUMIFS('UPDATE STOCK'!$F:$F,'UPDATE STOCK'!$A:$A,A1204,'UPDATE STOCK'!$G:$G,$S$2)</f>
        <v>0</v>
      </c>
      <c r="T1204" s="4">
        <f>SUMIFS('UPDATE STOCK'!$F:$F,'UPDATE STOCK'!$A:$A,A1204,'UPDATE STOCK'!$G:$G,$T$2)</f>
        <v>0</v>
      </c>
      <c r="U1204" s="4">
        <f>SUMIFS('UPDATE STOCK'!$F:$F,'UPDATE STOCK'!$A:$A,วิเคราะห์ข้อมูล!A1204,'UPDATE STOCK'!$G:$G,$U$2)</f>
        <v>0</v>
      </c>
      <c r="V1204" s="4">
        <f>SUMIFS('UPDATE STOCK'!$F:$F,'UPDATE STOCK'!$A:$A,วิเคราะห์ข้อมูล!A1204,'UPDATE STOCK'!$G:$G,$V$2)</f>
        <v>0</v>
      </c>
      <c r="W1204" s="4"/>
      <c r="X1204" s="4"/>
      <c r="Y1204" s="4"/>
      <c r="Z1204" s="4"/>
      <c r="AA1204" s="4"/>
    </row>
    <row r="1205" spans="1:27" x14ac:dyDescent="0.2">
      <c r="A1205" s="12" t="s">
        <v>2377</v>
      </c>
      <c r="B1205" s="12" t="s">
        <v>2378</v>
      </c>
      <c r="C1205" s="5">
        <f>SUMIFS('DATA UPDATE'!$L:$L,'DATA UPDATE'!$E:$E,วิเคราะห์ข้อมูล!A1205,'DATA UPDATE'!$B:$B,วิเคราะห์ข้อมูล!$C$2)</f>
        <v>1</v>
      </c>
      <c r="D1205" s="5">
        <f>SUMIFS('DATA UPDATE'!$L:$L,'DATA UPDATE'!$E:$E,A1205,'DATA UPDATE'!$B:$B,$D$2)</f>
        <v>0</v>
      </c>
      <c r="E1205" s="5">
        <f>SUMIFS('DATA UPDATE'!$L:$L,'DATA UPDATE'!$E:$E,A1205,'DATA UPDATE'!$B:$B,$E$2)</f>
        <v>0</v>
      </c>
      <c r="F1205" s="5">
        <f>SUMIFS('DATA UPDATE'!$L:$L,'DATA UPDATE'!$E:$E,A1205,'DATA UPDATE'!$B:$B,$F$2)</f>
        <v>0</v>
      </c>
      <c r="G1205" s="5">
        <f>SUMIFS('DATA UPDATE'!$L:$L,'DATA UPDATE'!$E:$E,A1205,'DATA UPDATE'!$B:$B,$G$2)</f>
        <v>0</v>
      </c>
      <c r="H1205" s="5">
        <f>SUMIFS('DATA UPDATE'!$L:$L,'DATA UPDATE'!$E:$E,A1205,'DATA UPDATE'!$B:$B,$H$2)</f>
        <v>0</v>
      </c>
      <c r="I1205" s="5">
        <f t="shared" si="91"/>
        <v>1</v>
      </c>
      <c r="J1205" s="5">
        <f>SUMIFS('UPDATE STOCK'!F:F,'UPDATE STOCK'!A:A,วิเคราะห์ข้อมูล!A1205)</f>
        <v>0</v>
      </c>
      <c r="K1205" s="5">
        <f t="shared" si="92"/>
        <v>1</v>
      </c>
      <c r="L1205" s="5">
        <f t="shared" si="93"/>
        <v>0</v>
      </c>
      <c r="M1205" s="8">
        <f t="shared" si="94"/>
        <v>0.2</v>
      </c>
      <c r="N1205" s="7">
        <f t="shared" si="95"/>
        <v>0.2</v>
      </c>
      <c r="O1205" s="4">
        <f>SUMIFS('DATA UPDATE'!$L:$L,'DATA UPDATE'!$E:$E,วิเคราะห์ข้อมูล!A1205,'DATA UPDATE'!$T:$T,วิเคราะห์ข้อมูล!$O$2)</f>
        <v>0</v>
      </c>
      <c r="P1205" s="4">
        <f>SUMIFS('DATA UPDATE'!$L:$L,'DATA UPDATE'!$E:$E,วิเคราะห์ข้อมูล!A1205,'DATA UPDATE'!$T:$T,วิเคราะห์ข้อมูล!$P$2)</f>
        <v>1</v>
      </c>
      <c r="Q1205" s="4">
        <f>SUMIFS('DATA UPDATE'!$L:$L,'DATA UPDATE'!$E:$E,วิเคราะห์ข้อมูล!A1205,'DATA UPDATE'!$T:$T,วิเคราะห์ข้อมูล!$Q$2)</f>
        <v>0</v>
      </c>
      <c r="R1205" s="4">
        <f>SUMIFS('DATA UPDATE'!$L:$L,'DATA UPDATE'!$D:$D,วิเคราะห์ข้อมูล!A1205,'DATA UPDATE'!$T:$T,วิเคราะห์ข้อมูล!$R$2)</f>
        <v>0</v>
      </c>
      <c r="S1205" s="4">
        <f>SUMIFS('UPDATE STOCK'!$F:$F,'UPDATE STOCK'!$A:$A,A1205,'UPDATE STOCK'!$G:$G,$S$2)</f>
        <v>0</v>
      </c>
      <c r="T1205" s="4">
        <f>SUMIFS('UPDATE STOCK'!$F:$F,'UPDATE STOCK'!$A:$A,A1205,'UPDATE STOCK'!$G:$G,$T$2)</f>
        <v>0</v>
      </c>
      <c r="U1205" s="4">
        <f>SUMIFS('UPDATE STOCK'!$F:$F,'UPDATE STOCK'!$A:$A,วิเคราะห์ข้อมูล!A1205,'UPDATE STOCK'!$G:$G,$U$2)</f>
        <v>0</v>
      </c>
      <c r="V1205" s="4">
        <f>SUMIFS('UPDATE STOCK'!$F:$F,'UPDATE STOCK'!$A:$A,วิเคราะห์ข้อมูล!A1205,'UPDATE STOCK'!$G:$G,$V$2)</f>
        <v>0</v>
      </c>
      <c r="W1205" s="4"/>
      <c r="X1205" s="4"/>
      <c r="Y1205" s="4"/>
      <c r="Z1205" s="4"/>
      <c r="AA1205" s="4"/>
    </row>
    <row r="1206" spans="1:27" x14ac:dyDescent="0.2">
      <c r="A1206" s="12" t="s">
        <v>2379</v>
      </c>
      <c r="B1206" s="12" t="s">
        <v>2380</v>
      </c>
      <c r="C1206" s="5">
        <f>SUMIFS('DATA UPDATE'!$L:$L,'DATA UPDATE'!$E:$E,วิเคราะห์ข้อมูล!A1206,'DATA UPDATE'!$B:$B,วิเคราะห์ข้อมูล!$C$2)</f>
        <v>0</v>
      </c>
      <c r="D1206" s="5">
        <f>SUMIFS('DATA UPDATE'!$L:$L,'DATA UPDATE'!$E:$E,A1206,'DATA UPDATE'!$B:$B,$D$2)</f>
        <v>0</v>
      </c>
      <c r="E1206" s="5">
        <f>SUMIFS('DATA UPDATE'!$L:$L,'DATA UPDATE'!$E:$E,A1206,'DATA UPDATE'!$B:$B,$E$2)</f>
        <v>1</v>
      </c>
      <c r="F1206" s="5">
        <f>SUMIFS('DATA UPDATE'!$L:$L,'DATA UPDATE'!$E:$E,A1206,'DATA UPDATE'!$B:$B,$F$2)</f>
        <v>0</v>
      </c>
      <c r="G1206" s="5">
        <f>SUMIFS('DATA UPDATE'!$L:$L,'DATA UPDATE'!$E:$E,A1206,'DATA UPDATE'!$B:$B,$G$2)</f>
        <v>0</v>
      </c>
      <c r="H1206" s="5">
        <f>SUMIFS('DATA UPDATE'!$L:$L,'DATA UPDATE'!$E:$E,A1206,'DATA UPDATE'!$B:$B,$H$2)</f>
        <v>0</v>
      </c>
      <c r="I1206" s="5">
        <f t="shared" si="91"/>
        <v>1</v>
      </c>
      <c r="J1206" s="5">
        <f>SUMIFS('UPDATE STOCK'!F:F,'UPDATE STOCK'!A:A,วิเคราะห์ข้อมูล!A1206)</f>
        <v>0</v>
      </c>
      <c r="K1206" s="10">
        <f t="shared" si="92"/>
        <v>1</v>
      </c>
      <c r="L1206" s="5">
        <f t="shared" si="93"/>
        <v>0</v>
      </c>
      <c r="M1206" s="8">
        <f t="shared" si="94"/>
        <v>0.2</v>
      </c>
      <c r="N1206" s="7">
        <f t="shared" si="95"/>
        <v>0.2</v>
      </c>
      <c r="O1206" s="4">
        <f>SUMIFS('DATA UPDATE'!$L:$L,'DATA UPDATE'!$E:$E,วิเคราะห์ข้อมูล!A1206,'DATA UPDATE'!$T:$T,วิเคราะห์ข้อมูล!$O$2)</f>
        <v>0</v>
      </c>
      <c r="P1206" s="4">
        <f>SUMIFS('DATA UPDATE'!$L:$L,'DATA UPDATE'!$E:$E,วิเคราะห์ข้อมูล!A1206,'DATA UPDATE'!$T:$T,วิเคราะห์ข้อมูล!$P$2)</f>
        <v>1</v>
      </c>
      <c r="Q1206" s="4">
        <f>SUMIFS('DATA UPDATE'!$L:$L,'DATA UPDATE'!$E:$E,วิเคราะห์ข้อมูล!A1206,'DATA UPDATE'!$T:$T,วิเคราะห์ข้อมูล!$Q$2)</f>
        <v>0</v>
      </c>
      <c r="R1206" s="4">
        <f>SUMIFS('DATA UPDATE'!$L:$L,'DATA UPDATE'!$D:$D,วิเคราะห์ข้อมูล!A1206,'DATA UPDATE'!$T:$T,วิเคราะห์ข้อมูล!$R$2)</f>
        <v>0</v>
      </c>
      <c r="S1206" s="4">
        <f>SUMIFS('UPDATE STOCK'!$F:$F,'UPDATE STOCK'!$A:$A,A1206,'UPDATE STOCK'!$G:$G,$S$2)</f>
        <v>0</v>
      </c>
      <c r="T1206" s="4">
        <f>SUMIFS('UPDATE STOCK'!$F:$F,'UPDATE STOCK'!$A:$A,A1206,'UPDATE STOCK'!$G:$G,$T$2)</f>
        <v>0</v>
      </c>
      <c r="U1206" s="4">
        <f>SUMIFS('UPDATE STOCK'!$F:$F,'UPDATE STOCK'!$A:$A,วิเคราะห์ข้อมูล!A1206,'UPDATE STOCK'!$G:$G,$U$2)</f>
        <v>0</v>
      </c>
      <c r="V1206" s="4">
        <f>SUMIFS('UPDATE STOCK'!$F:$F,'UPDATE STOCK'!$A:$A,วิเคราะห์ข้อมูล!A1206,'UPDATE STOCK'!$G:$G,$V$2)</f>
        <v>0</v>
      </c>
      <c r="W1206" s="4"/>
      <c r="X1206" s="4"/>
      <c r="Y1206" s="4"/>
      <c r="Z1206" s="4"/>
      <c r="AA1206" s="4"/>
    </row>
    <row r="1207" spans="1:27" x14ac:dyDescent="0.2">
      <c r="A1207" s="12" t="s">
        <v>2381</v>
      </c>
      <c r="B1207" s="12" t="s">
        <v>2382</v>
      </c>
      <c r="C1207" s="5">
        <f>SUMIFS('DATA UPDATE'!$L:$L,'DATA UPDATE'!$E:$E,วิเคราะห์ข้อมูล!A1207,'DATA UPDATE'!$B:$B,วิเคราะห์ข้อมูล!$C$2)</f>
        <v>0</v>
      </c>
      <c r="D1207" s="5">
        <f>SUMIFS('DATA UPDATE'!$L:$L,'DATA UPDATE'!$E:$E,A1207,'DATA UPDATE'!$B:$B,$D$2)</f>
        <v>0</v>
      </c>
      <c r="E1207" s="5">
        <f>SUMIFS('DATA UPDATE'!$L:$L,'DATA UPDATE'!$E:$E,A1207,'DATA UPDATE'!$B:$B,$E$2)</f>
        <v>1</v>
      </c>
      <c r="F1207" s="5">
        <f>SUMIFS('DATA UPDATE'!$L:$L,'DATA UPDATE'!$E:$E,A1207,'DATA UPDATE'!$B:$B,$F$2)</f>
        <v>0</v>
      </c>
      <c r="G1207" s="5">
        <f>SUMIFS('DATA UPDATE'!$L:$L,'DATA UPDATE'!$E:$E,A1207,'DATA UPDATE'!$B:$B,$G$2)</f>
        <v>0</v>
      </c>
      <c r="H1207" s="5">
        <f>SUMIFS('DATA UPDATE'!$L:$L,'DATA UPDATE'!$E:$E,A1207,'DATA UPDATE'!$B:$B,$H$2)</f>
        <v>0</v>
      </c>
      <c r="I1207" s="5">
        <f t="shared" si="91"/>
        <v>1</v>
      </c>
      <c r="J1207" s="5">
        <f>SUMIFS('UPDATE STOCK'!F:F,'UPDATE STOCK'!A:A,วิเคราะห์ข้อมูล!A1207)</f>
        <v>0</v>
      </c>
      <c r="K1207" s="10">
        <f t="shared" si="92"/>
        <v>1</v>
      </c>
      <c r="L1207" s="5">
        <f t="shared" si="93"/>
        <v>0</v>
      </c>
      <c r="M1207" s="8">
        <f t="shared" si="94"/>
        <v>0.2</v>
      </c>
      <c r="N1207" s="7">
        <f t="shared" si="95"/>
        <v>0.2</v>
      </c>
      <c r="O1207" s="4">
        <f>SUMIFS('DATA UPDATE'!$L:$L,'DATA UPDATE'!$E:$E,วิเคราะห์ข้อมูล!A1207,'DATA UPDATE'!$T:$T,วิเคราะห์ข้อมูล!$O$2)</f>
        <v>0</v>
      </c>
      <c r="P1207" s="4">
        <f>SUMIFS('DATA UPDATE'!$L:$L,'DATA UPDATE'!$E:$E,วิเคราะห์ข้อมูล!A1207,'DATA UPDATE'!$T:$T,วิเคราะห์ข้อมูล!$P$2)</f>
        <v>1</v>
      </c>
      <c r="Q1207" s="4">
        <f>SUMIFS('DATA UPDATE'!$L:$L,'DATA UPDATE'!$E:$E,วิเคราะห์ข้อมูล!A1207,'DATA UPDATE'!$T:$T,วิเคราะห์ข้อมูล!$Q$2)</f>
        <v>0</v>
      </c>
      <c r="R1207" s="4">
        <f>SUMIFS('DATA UPDATE'!$L:$L,'DATA UPDATE'!$D:$D,วิเคราะห์ข้อมูล!A1207,'DATA UPDATE'!$T:$T,วิเคราะห์ข้อมูล!$R$2)</f>
        <v>0</v>
      </c>
      <c r="S1207" s="4">
        <f>SUMIFS('UPDATE STOCK'!$F:$F,'UPDATE STOCK'!$A:$A,A1207,'UPDATE STOCK'!$G:$G,$S$2)</f>
        <v>0</v>
      </c>
      <c r="T1207" s="4">
        <f>SUMIFS('UPDATE STOCK'!$F:$F,'UPDATE STOCK'!$A:$A,A1207,'UPDATE STOCK'!$G:$G,$T$2)</f>
        <v>0</v>
      </c>
      <c r="U1207" s="4">
        <f>SUMIFS('UPDATE STOCK'!$F:$F,'UPDATE STOCK'!$A:$A,วิเคราะห์ข้อมูล!A1207,'UPDATE STOCK'!$G:$G,$U$2)</f>
        <v>0</v>
      </c>
      <c r="V1207" s="4">
        <f>SUMIFS('UPDATE STOCK'!$F:$F,'UPDATE STOCK'!$A:$A,วิเคราะห์ข้อมูล!A1207,'UPDATE STOCK'!$G:$G,$V$2)</f>
        <v>0</v>
      </c>
      <c r="W1207" s="4"/>
      <c r="X1207" s="4"/>
      <c r="Y1207" s="4"/>
      <c r="Z1207" s="4"/>
      <c r="AA1207" s="4"/>
    </row>
    <row r="1208" spans="1:27" x14ac:dyDescent="0.2">
      <c r="A1208" s="12" t="s">
        <v>2383</v>
      </c>
      <c r="B1208" s="12" t="s">
        <v>2384</v>
      </c>
      <c r="C1208" s="5">
        <f>SUMIFS('DATA UPDATE'!$L:$L,'DATA UPDATE'!$E:$E,วิเคราะห์ข้อมูล!A1208,'DATA UPDATE'!$B:$B,วิเคราะห์ข้อมูล!$C$2)</f>
        <v>0</v>
      </c>
      <c r="D1208" s="5">
        <f>SUMIFS('DATA UPDATE'!$L:$L,'DATA UPDATE'!$E:$E,A1208,'DATA UPDATE'!$B:$B,$D$2)</f>
        <v>0</v>
      </c>
      <c r="E1208" s="5">
        <f>SUMIFS('DATA UPDATE'!$L:$L,'DATA UPDATE'!$E:$E,A1208,'DATA UPDATE'!$B:$B,$E$2)</f>
        <v>0</v>
      </c>
      <c r="F1208" s="5">
        <f>SUMIFS('DATA UPDATE'!$L:$L,'DATA UPDATE'!$E:$E,A1208,'DATA UPDATE'!$B:$B,$F$2)</f>
        <v>0</v>
      </c>
      <c r="G1208" s="5">
        <f>SUMIFS('DATA UPDATE'!$L:$L,'DATA UPDATE'!$E:$E,A1208,'DATA UPDATE'!$B:$B,$G$2)</f>
        <v>2</v>
      </c>
      <c r="H1208" s="5">
        <f>SUMIFS('DATA UPDATE'!$L:$L,'DATA UPDATE'!$E:$E,A1208,'DATA UPDATE'!$B:$B,$H$2)</f>
        <v>0</v>
      </c>
      <c r="I1208" s="5">
        <f t="shared" si="91"/>
        <v>2</v>
      </c>
      <c r="J1208" s="5">
        <f>SUMIFS('UPDATE STOCK'!F:F,'UPDATE STOCK'!A:A,วิเคราะห์ข้อมูล!A1208)</f>
        <v>0</v>
      </c>
      <c r="K1208" s="10">
        <f t="shared" si="92"/>
        <v>2</v>
      </c>
      <c r="L1208" s="5">
        <f t="shared" si="93"/>
        <v>0</v>
      </c>
      <c r="M1208" s="8">
        <f t="shared" si="94"/>
        <v>0.4</v>
      </c>
      <c r="N1208" s="7">
        <f t="shared" si="95"/>
        <v>0.4</v>
      </c>
      <c r="O1208" s="4">
        <f>SUMIFS('DATA UPDATE'!$L:$L,'DATA UPDATE'!$E:$E,วิเคราะห์ข้อมูล!A1208,'DATA UPDATE'!$T:$T,วิเคราะห์ข้อมูล!$O$2)</f>
        <v>2</v>
      </c>
      <c r="P1208" s="4">
        <f>SUMIFS('DATA UPDATE'!$L:$L,'DATA UPDATE'!$E:$E,วิเคราะห์ข้อมูล!A1208,'DATA UPDATE'!$T:$T,วิเคราะห์ข้อมูล!$P$2)</f>
        <v>0</v>
      </c>
      <c r="Q1208" s="4">
        <f>SUMIFS('DATA UPDATE'!$L:$L,'DATA UPDATE'!$E:$E,วิเคราะห์ข้อมูล!A1208,'DATA UPDATE'!$T:$T,วิเคราะห์ข้อมูล!$Q$2)</f>
        <v>0</v>
      </c>
      <c r="R1208" s="4">
        <f>SUMIFS('DATA UPDATE'!$L:$L,'DATA UPDATE'!$D:$D,วิเคราะห์ข้อมูล!A1208,'DATA UPDATE'!$T:$T,วิเคราะห์ข้อมูล!$R$2)</f>
        <v>0</v>
      </c>
      <c r="S1208" s="4">
        <f>SUMIFS('UPDATE STOCK'!$F:$F,'UPDATE STOCK'!$A:$A,A1208,'UPDATE STOCK'!$G:$G,$S$2)</f>
        <v>0</v>
      </c>
      <c r="T1208" s="4">
        <f>SUMIFS('UPDATE STOCK'!$F:$F,'UPDATE STOCK'!$A:$A,A1208,'UPDATE STOCK'!$G:$G,$T$2)</f>
        <v>0</v>
      </c>
      <c r="U1208" s="4">
        <f>SUMIFS('UPDATE STOCK'!$F:$F,'UPDATE STOCK'!$A:$A,วิเคราะห์ข้อมูล!A1208,'UPDATE STOCK'!$G:$G,$U$2)</f>
        <v>0</v>
      </c>
      <c r="V1208" s="4">
        <f>SUMIFS('UPDATE STOCK'!$F:$F,'UPDATE STOCK'!$A:$A,วิเคราะห์ข้อมูล!A1208,'UPDATE STOCK'!$G:$G,$V$2)</f>
        <v>0</v>
      </c>
      <c r="W1208" s="4"/>
      <c r="X1208" s="4"/>
      <c r="Y1208" s="4"/>
      <c r="Z1208" s="4"/>
      <c r="AA1208" s="4"/>
    </row>
    <row r="1209" spans="1:27" x14ac:dyDescent="0.2">
      <c r="A1209" s="12" t="s">
        <v>2385</v>
      </c>
      <c r="B1209" s="12" t="s">
        <v>2386</v>
      </c>
      <c r="C1209" s="5">
        <f>SUMIFS('DATA UPDATE'!$L:$L,'DATA UPDATE'!$E:$E,วิเคราะห์ข้อมูล!A1209,'DATA UPDATE'!$B:$B,วิเคราะห์ข้อมูล!$C$2)</f>
        <v>0</v>
      </c>
      <c r="D1209" s="5">
        <f>SUMIFS('DATA UPDATE'!$L:$L,'DATA UPDATE'!$E:$E,A1209,'DATA UPDATE'!$B:$B,$D$2)</f>
        <v>0</v>
      </c>
      <c r="E1209" s="5">
        <f>SUMIFS('DATA UPDATE'!$L:$L,'DATA UPDATE'!$E:$E,A1209,'DATA UPDATE'!$B:$B,$E$2)</f>
        <v>1</v>
      </c>
      <c r="F1209" s="5">
        <f>SUMIFS('DATA UPDATE'!$L:$L,'DATA UPDATE'!$E:$E,A1209,'DATA UPDATE'!$B:$B,$F$2)</f>
        <v>0</v>
      </c>
      <c r="G1209" s="5">
        <f>SUMIFS('DATA UPDATE'!$L:$L,'DATA UPDATE'!$E:$E,A1209,'DATA UPDATE'!$B:$B,$G$2)</f>
        <v>0</v>
      </c>
      <c r="H1209" s="5">
        <f>SUMIFS('DATA UPDATE'!$L:$L,'DATA UPDATE'!$E:$E,A1209,'DATA UPDATE'!$B:$B,$H$2)</f>
        <v>0</v>
      </c>
      <c r="I1209" s="5">
        <f t="shared" si="91"/>
        <v>1</v>
      </c>
      <c r="J1209" s="5">
        <f>SUMIFS('UPDATE STOCK'!F:F,'UPDATE STOCK'!A:A,วิเคราะห์ข้อมูล!A1209)</f>
        <v>0</v>
      </c>
      <c r="K1209" s="10">
        <f t="shared" si="92"/>
        <v>1</v>
      </c>
      <c r="L1209" s="5">
        <f t="shared" si="93"/>
        <v>0</v>
      </c>
      <c r="M1209" s="8">
        <f t="shared" si="94"/>
        <v>0.2</v>
      </c>
      <c r="N1209" s="7">
        <f t="shared" si="95"/>
        <v>0.2</v>
      </c>
      <c r="O1209" s="4">
        <f>SUMIFS('DATA UPDATE'!$L:$L,'DATA UPDATE'!$E:$E,วิเคราะห์ข้อมูล!A1209,'DATA UPDATE'!$T:$T,วิเคราะห์ข้อมูล!$O$2)</f>
        <v>0</v>
      </c>
      <c r="P1209" s="4">
        <f>SUMIFS('DATA UPDATE'!$L:$L,'DATA UPDATE'!$E:$E,วิเคราะห์ข้อมูล!A1209,'DATA UPDATE'!$T:$T,วิเคราะห์ข้อมูล!$P$2)</f>
        <v>1</v>
      </c>
      <c r="Q1209" s="4">
        <f>SUMIFS('DATA UPDATE'!$L:$L,'DATA UPDATE'!$E:$E,วิเคราะห์ข้อมูล!A1209,'DATA UPDATE'!$T:$T,วิเคราะห์ข้อมูล!$Q$2)</f>
        <v>0</v>
      </c>
      <c r="R1209" s="4">
        <f>SUMIFS('DATA UPDATE'!$L:$L,'DATA UPDATE'!$D:$D,วิเคราะห์ข้อมูล!A1209,'DATA UPDATE'!$T:$T,วิเคราะห์ข้อมูล!$R$2)</f>
        <v>0</v>
      </c>
      <c r="S1209" s="4">
        <f>SUMIFS('UPDATE STOCK'!$F:$F,'UPDATE STOCK'!$A:$A,A1209,'UPDATE STOCK'!$G:$G,$S$2)</f>
        <v>0</v>
      </c>
      <c r="T1209" s="4">
        <f>SUMIFS('UPDATE STOCK'!$F:$F,'UPDATE STOCK'!$A:$A,A1209,'UPDATE STOCK'!$G:$G,$T$2)</f>
        <v>0</v>
      </c>
      <c r="U1209" s="4">
        <f>SUMIFS('UPDATE STOCK'!$F:$F,'UPDATE STOCK'!$A:$A,วิเคราะห์ข้อมูล!A1209,'UPDATE STOCK'!$G:$G,$U$2)</f>
        <v>0</v>
      </c>
      <c r="V1209" s="4">
        <f>SUMIFS('UPDATE STOCK'!$F:$F,'UPDATE STOCK'!$A:$A,วิเคราะห์ข้อมูล!A1209,'UPDATE STOCK'!$G:$G,$V$2)</f>
        <v>0</v>
      </c>
      <c r="W1209" s="4"/>
      <c r="X1209" s="4"/>
      <c r="Y1209" s="4"/>
      <c r="Z1209" s="4"/>
      <c r="AA1209" s="4"/>
    </row>
    <row r="1210" spans="1:27" x14ac:dyDescent="0.2">
      <c r="A1210" s="12" t="s">
        <v>2387</v>
      </c>
      <c r="B1210" s="12" t="s">
        <v>2388</v>
      </c>
      <c r="C1210" s="5">
        <f>SUMIFS('DATA UPDATE'!$L:$L,'DATA UPDATE'!$E:$E,วิเคราะห์ข้อมูล!A1210,'DATA UPDATE'!$B:$B,วิเคราะห์ข้อมูล!$C$2)</f>
        <v>0</v>
      </c>
      <c r="D1210" s="5">
        <f>SUMIFS('DATA UPDATE'!$L:$L,'DATA UPDATE'!$E:$E,A1210,'DATA UPDATE'!$B:$B,$D$2)</f>
        <v>0</v>
      </c>
      <c r="E1210" s="5">
        <f>SUMIFS('DATA UPDATE'!$L:$L,'DATA UPDATE'!$E:$E,A1210,'DATA UPDATE'!$B:$B,$E$2)</f>
        <v>1</v>
      </c>
      <c r="F1210" s="5">
        <f>SUMIFS('DATA UPDATE'!$L:$L,'DATA UPDATE'!$E:$E,A1210,'DATA UPDATE'!$B:$B,$F$2)</f>
        <v>0</v>
      </c>
      <c r="G1210" s="5">
        <f>SUMIFS('DATA UPDATE'!$L:$L,'DATA UPDATE'!$E:$E,A1210,'DATA UPDATE'!$B:$B,$G$2)</f>
        <v>0</v>
      </c>
      <c r="H1210" s="5">
        <f>SUMIFS('DATA UPDATE'!$L:$L,'DATA UPDATE'!$E:$E,A1210,'DATA UPDATE'!$B:$B,$H$2)</f>
        <v>0</v>
      </c>
      <c r="I1210" s="5">
        <f t="shared" si="91"/>
        <v>1</v>
      </c>
      <c r="J1210" s="5">
        <f>SUMIFS('UPDATE STOCK'!F:F,'UPDATE STOCK'!A:A,วิเคราะห์ข้อมูล!A1210)</f>
        <v>0</v>
      </c>
      <c r="K1210" s="10">
        <f t="shared" si="92"/>
        <v>1</v>
      </c>
      <c r="L1210" s="5">
        <f t="shared" si="93"/>
        <v>0</v>
      </c>
      <c r="M1210" s="8">
        <f t="shared" si="94"/>
        <v>0.2</v>
      </c>
      <c r="N1210" s="7">
        <f t="shared" si="95"/>
        <v>0.2</v>
      </c>
      <c r="O1210" s="4">
        <f>SUMIFS('DATA UPDATE'!$L:$L,'DATA UPDATE'!$E:$E,วิเคราะห์ข้อมูล!A1210,'DATA UPDATE'!$T:$T,วิเคราะห์ข้อมูล!$O$2)</f>
        <v>0</v>
      </c>
      <c r="P1210" s="4">
        <f>SUMIFS('DATA UPDATE'!$L:$L,'DATA UPDATE'!$E:$E,วิเคราะห์ข้อมูล!A1210,'DATA UPDATE'!$T:$T,วิเคราะห์ข้อมูล!$P$2)</f>
        <v>1</v>
      </c>
      <c r="Q1210" s="4">
        <f>SUMIFS('DATA UPDATE'!$L:$L,'DATA UPDATE'!$E:$E,วิเคราะห์ข้อมูล!A1210,'DATA UPDATE'!$T:$T,วิเคราะห์ข้อมูล!$Q$2)</f>
        <v>0</v>
      </c>
      <c r="R1210" s="4">
        <f>SUMIFS('DATA UPDATE'!$L:$L,'DATA UPDATE'!$D:$D,วิเคราะห์ข้อมูล!A1210,'DATA UPDATE'!$T:$T,วิเคราะห์ข้อมูล!$R$2)</f>
        <v>0</v>
      </c>
      <c r="S1210" s="4">
        <f>SUMIFS('UPDATE STOCK'!$F:$F,'UPDATE STOCK'!$A:$A,A1210,'UPDATE STOCK'!$G:$G,$S$2)</f>
        <v>0</v>
      </c>
      <c r="T1210" s="4">
        <f>SUMIFS('UPDATE STOCK'!$F:$F,'UPDATE STOCK'!$A:$A,A1210,'UPDATE STOCK'!$G:$G,$T$2)</f>
        <v>0</v>
      </c>
      <c r="U1210" s="4">
        <f>SUMIFS('UPDATE STOCK'!$F:$F,'UPDATE STOCK'!$A:$A,วิเคราะห์ข้อมูล!A1210,'UPDATE STOCK'!$G:$G,$U$2)</f>
        <v>0</v>
      </c>
      <c r="V1210" s="4">
        <f>SUMIFS('UPDATE STOCK'!$F:$F,'UPDATE STOCK'!$A:$A,วิเคราะห์ข้อมูล!A1210,'UPDATE STOCK'!$G:$G,$V$2)</f>
        <v>0</v>
      </c>
      <c r="W1210" s="4"/>
      <c r="X1210" s="4"/>
      <c r="Y1210" s="4"/>
      <c r="Z1210" s="4"/>
      <c r="AA1210" s="4"/>
    </row>
    <row r="1211" spans="1:27" x14ac:dyDescent="0.2">
      <c r="A1211" s="12" t="s">
        <v>2389</v>
      </c>
      <c r="B1211" s="12" t="s">
        <v>2390</v>
      </c>
      <c r="C1211" s="5">
        <f>SUMIFS('DATA UPDATE'!$L:$L,'DATA UPDATE'!$E:$E,วิเคราะห์ข้อมูล!A1211,'DATA UPDATE'!$B:$B,วิเคราะห์ข้อมูล!$C$2)</f>
        <v>0</v>
      </c>
      <c r="D1211" s="5">
        <f>SUMIFS('DATA UPDATE'!$L:$L,'DATA UPDATE'!$E:$E,A1211,'DATA UPDATE'!$B:$B,$D$2)</f>
        <v>0</v>
      </c>
      <c r="E1211" s="5">
        <f>SUMIFS('DATA UPDATE'!$L:$L,'DATA UPDATE'!$E:$E,A1211,'DATA UPDATE'!$B:$B,$E$2)</f>
        <v>2</v>
      </c>
      <c r="F1211" s="5">
        <f>SUMIFS('DATA UPDATE'!$L:$L,'DATA UPDATE'!$E:$E,A1211,'DATA UPDATE'!$B:$B,$F$2)</f>
        <v>0</v>
      </c>
      <c r="G1211" s="5">
        <f>SUMIFS('DATA UPDATE'!$L:$L,'DATA UPDATE'!$E:$E,A1211,'DATA UPDATE'!$B:$B,$G$2)</f>
        <v>0</v>
      </c>
      <c r="H1211" s="5">
        <f>SUMIFS('DATA UPDATE'!$L:$L,'DATA UPDATE'!$E:$E,A1211,'DATA UPDATE'!$B:$B,$H$2)</f>
        <v>0</v>
      </c>
      <c r="I1211" s="5">
        <f t="shared" si="91"/>
        <v>2</v>
      </c>
      <c r="J1211" s="5">
        <f>SUMIFS('UPDATE STOCK'!F:F,'UPDATE STOCK'!A:A,วิเคราะห์ข้อมูล!A1211)</f>
        <v>0</v>
      </c>
      <c r="K1211" s="10">
        <f t="shared" si="92"/>
        <v>2</v>
      </c>
      <c r="L1211" s="5">
        <f t="shared" si="93"/>
        <v>0</v>
      </c>
      <c r="M1211" s="8">
        <f t="shared" si="94"/>
        <v>0.4</v>
      </c>
      <c r="N1211" s="7">
        <f t="shared" si="95"/>
        <v>0.4</v>
      </c>
      <c r="O1211" s="4">
        <f>SUMIFS('DATA UPDATE'!$L:$L,'DATA UPDATE'!$E:$E,วิเคราะห์ข้อมูล!A1211,'DATA UPDATE'!$T:$T,วิเคราะห์ข้อมูล!$O$2)</f>
        <v>0</v>
      </c>
      <c r="P1211" s="4">
        <f>SUMIFS('DATA UPDATE'!$L:$L,'DATA UPDATE'!$E:$E,วิเคราะห์ข้อมูล!A1211,'DATA UPDATE'!$T:$T,วิเคราะห์ข้อมูล!$P$2)</f>
        <v>0</v>
      </c>
      <c r="Q1211" s="4">
        <f>SUMIFS('DATA UPDATE'!$L:$L,'DATA UPDATE'!$E:$E,วิเคราะห์ข้อมูล!A1211,'DATA UPDATE'!$T:$T,วิเคราะห์ข้อมูล!$Q$2)</f>
        <v>0</v>
      </c>
      <c r="R1211" s="4">
        <f>SUMIFS('DATA UPDATE'!$L:$L,'DATA UPDATE'!$D:$D,วิเคราะห์ข้อมูล!A1211,'DATA UPDATE'!$T:$T,วิเคราะห์ข้อมูล!$R$2)</f>
        <v>0</v>
      </c>
      <c r="S1211" s="4">
        <f>SUMIFS('UPDATE STOCK'!$F:$F,'UPDATE STOCK'!$A:$A,A1211,'UPDATE STOCK'!$G:$G,$S$2)</f>
        <v>0</v>
      </c>
      <c r="T1211" s="4">
        <f>SUMIFS('UPDATE STOCK'!$F:$F,'UPDATE STOCK'!$A:$A,A1211,'UPDATE STOCK'!$G:$G,$T$2)</f>
        <v>0</v>
      </c>
      <c r="U1211" s="4">
        <f>SUMIFS('UPDATE STOCK'!$F:$F,'UPDATE STOCK'!$A:$A,วิเคราะห์ข้อมูล!A1211,'UPDATE STOCK'!$G:$G,$U$2)</f>
        <v>0</v>
      </c>
      <c r="V1211" s="4">
        <f>SUMIFS('UPDATE STOCK'!$F:$F,'UPDATE STOCK'!$A:$A,วิเคราะห์ข้อมูล!A1211,'UPDATE STOCK'!$G:$G,$V$2)</f>
        <v>0</v>
      </c>
      <c r="W1211" s="4"/>
      <c r="X1211" s="4"/>
      <c r="Y1211" s="4"/>
      <c r="Z1211" s="4"/>
      <c r="AA1211" s="4"/>
    </row>
    <row r="1212" spans="1:27" x14ac:dyDescent="0.2">
      <c r="A1212" s="12" t="s">
        <v>2391</v>
      </c>
      <c r="B1212" s="12" t="s">
        <v>2392</v>
      </c>
      <c r="C1212" s="5">
        <f>SUMIFS('DATA UPDATE'!$L:$L,'DATA UPDATE'!$E:$E,วิเคราะห์ข้อมูล!A1212,'DATA UPDATE'!$B:$B,วิเคราะห์ข้อมูล!$C$2)</f>
        <v>0</v>
      </c>
      <c r="D1212" s="5">
        <f>SUMIFS('DATA UPDATE'!$L:$L,'DATA UPDATE'!$E:$E,A1212,'DATA UPDATE'!$B:$B,$D$2)</f>
        <v>0</v>
      </c>
      <c r="E1212" s="5">
        <f>SUMIFS('DATA UPDATE'!$L:$L,'DATA UPDATE'!$E:$E,A1212,'DATA UPDATE'!$B:$B,$E$2)</f>
        <v>2</v>
      </c>
      <c r="F1212" s="5">
        <f>SUMIFS('DATA UPDATE'!$L:$L,'DATA UPDATE'!$E:$E,A1212,'DATA UPDATE'!$B:$B,$F$2)</f>
        <v>0</v>
      </c>
      <c r="G1212" s="5">
        <f>SUMIFS('DATA UPDATE'!$L:$L,'DATA UPDATE'!$E:$E,A1212,'DATA UPDATE'!$B:$B,$G$2)</f>
        <v>0</v>
      </c>
      <c r="H1212" s="5">
        <f>SUMIFS('DATA UPDATE'!$L:$L,'DATA UPDATE'!$E:$E,A1212,'DATA UPDATE'!$B:$B,$H$2)</f>
        <v>0</v>
      </c>
      <c r="I1212" s="5">
        <f t="shared" si="91"/>
        <v>2</v>
      </c>
      <c r="J1212" s="5">
        <f>SUMIFS('UPDATE STOCK'!F:F,'UPDATE STOCK'!A:A,วิเคราะห์ข้อมูล!A1212)</f>
        <v>0</v>
      </c>
      <c r="K1212" s="10">
        <f t="shared" si="92"/>
        <v>2</v>
      </c>
      <c r="L1212" s="5">
        <f t="shared" si="93"/>
        <v>0</v>
      </c>
      <c r="M1212" s="8">
        <f t="shared" si="94"/>
        <v>0.4</v>
      </c>
      <c r="N1212" s="7">
        <f t="shared" si="95"/>
        <v>0.4</v>
      </c>
      <c r="O1212" s="4">
        <f>SUMIFS('DATA UPDATE'!$L:$L,'DATA UPDATE'!$E:$E,วิเคราะห์ข้อมูล!A1212,'DATA UPDATE'!$T:$T,วิเคราะห์ข้อมูล!$O$2)</f>
        <v>0</v>
      </c>
      <c r="P1212" s="4">
        <f>SUMIFS('DATA UPDATE'!$L:$L,'DATA UPDATE'!$E:$E,วิเคราะห์ข้อมูล!A1212,'DATA UPDATE'!$T:$T,วิเคราะห์ข้อมูล!$P$2)</f>
        <v>2</v>
      </c>
      <c r="Q1212" s="4">
        <f>SUMIFS('DATA UPDATE'!$L:$L,'DATA UPDATE'!$E:$E,วิเคราะห์ข้อมูล!A1212,'DATA UPDATE'!$T:$T,วิเคราะห์ข้อมูล!$Q$2)</f>
        <v>0</v>
      </c>
      <c r="R1212" s="4">
        <f>SUMIFS('DATA UPDATE'!$L:$L,'DATA UPDATE'!$D:$D,วิเคราะห์ข้อมูล!A1212,'DATA UPDATE'!$T:$T,วิเคราะห์ข้อมูล!$R$2)</f>
        <v>0</v>
      </c>
      <c r="S1212" s="4">
        <f>SUMIFS('UPDATE STOCK'!$F:$F,'UPDATE STOCK'!$A:$A,A1212,'UPDATE STOCK'!$G:$G,$S$2)</f>
        <v>0</v>
      </c>
      <c r="T1212" s="4">
        <f>SUMIFS('UPDATE STOCK'!$F:$F,'UPDATE STOCK'!$A:$A,A1212,'UPDATE STOCK'!$G:$G,$T$2)</f>
        <v>0</v>
      </c>
      <c r="U1212" s="4">
        <f>SUMIFS('UPDATE STOCK'!$F:$F,'UPDATE STOCK'!$A:$A,วิเคราะห์ข้อมูล!A1212,'UPDATE STOCK'!$G:$G,$U$2)</f>
        <v>0</v>
      </c>
      <c r="V1212" s="4">
        <f>SUMIFS('UPDATE STOCK'!$F:$F,'UPDATE STOCK'!$A:$A,วิเคราะห์ข้อมูล!A1212,'UPDATE STOCK'!$G:$G,$V$2)</f>
        <v>0</v>
      </c>
      <c r="W1212" s="4"/>
      <c r="X1212" s="4"/>
      <c r="Y1212" s="4"/>
      <c r="Z1212" s="4"/>
      <c r="AA1212" s="4"/>
    </row>
    <row r="1213" spans="1:27" x14ac:dyDescent="0.2">
      <c r="A1213" s="12" t="s">
        <v>2393</v>
      </c>
      <c r="B1213" s="12" t="s">
        <v>2394</v>
      </c>
      <c r="C1213" s="5">
        <f>SUMIFS('DATA UPDATE'!$L:$L,'DATA UPDATE'!$E:$E,วิเคราะห์ข้อมูล!A1213,'DATA UPDATE'!$B:$B,วิเคราะห์ข้อมูล!$C$2)</f>
        <v>1</v>
      </c>
      <c r="D1213" s="5">
        <f>SUMIFS('DATA UPDATE'!$L:$L,'DATA UPDATE'!$E:$E,A1213,'DATA UPDATE'!$B:$B,$D$2)</f>
        <v>0</v>
      </c>
      <c r="E1213" s="5">
        <f>SUMIFS('DATA UPDATE'!$L:$L,'DATA UPDATE'!$E:$E,A1213,'DATA UPDATE'!$B:$B,$E$2)</f>
        <v>0</v>
      </c>
      <c r="F1213" s="5">
        <f>SUMIFS('DATA UPDATE'!$L:$L,'DATA UPDATE'!$E:$E,A1213,'DATA UPDATE'!$B:$B,$F$2)</f>
        <v>0</v>
      </c>
      <c r="G1213" s="5">
        <f>SUMIFS('DATA UPDATE'!$L:$L,'DATA UPDATE'!$E:$E,A1213,'DATA UPDATE'!$B:$B,$G$2)</f>
        <v>0</v>
      </c>
      <c r="H1213" s="5">
        <f>SUMIFS('DATA UPDATE'!$L:$L,'DATA UPDATE'!$E:$E,A1213,'DATA UPDATE'!$B:$B,$H$2)</f>
        <v>0</v>
      </c>
      <c r="I1213" s="5">
        <f t="shared" si="91"/>
        <v>1</v>
      </c>
      <c r="J1213" s="5">
        <f>SUMIFS('UPDATE STOCK'!F:F,'UPDATE STOCK'!A:A,วิเคราะห์ข้อมูล!A1213)</f>
        <v>0</v>
      </c>
      <c r="K1213" s="10">
        <f t="shared" si="92"/>
        <v>1</v>
      </c>
      <c r="L1213" s="5">
        <f t="shared" si="93"/>
        <v>0</v>
      </c>
      <c r="M1213" s="8">
        <f t="shared" si="94"/>
        <v>0.2</v>
      </c>
      <c r="N1213" s="7">
        <f t="shared" si="95"/>
        <v>0.2</v>
      </c>
      <c r="O1213" s="4">
        <f>SUMIFS('DATA UPDATE'!$L:$L,'DATA UPDATE'!$E:$E,วิเคราะห์ข้อมูล!A1213,'DATA UPDATE'!$T:$T,วิเคราะห์ข้อมูล!$O$2)</f>
        <v>0</v>
      </c>
      <c r="P1213" s="4">
        <f>SUMIFS('DATA UPDATE'!$L:$L,'DATA UPDATE'!$E:$E,วิเคราะห์ข้อมูล!A1213,'DATA UPDATE'!$T:$T,วิเคราะห์ข้อมูล!$P$2)</f>
        <v>0</v>
      </c>
      <c r="Q1213" s="4">
        <f>SUMIFS('DATA UPDATE'!$L:$L,'DATA UPDATE'!$E:$E,วิเคราะห์ข้อมูล!A1213,'DATA UPDATE'!$T:$T,วิเคราะห์ข้อมูล!$Q$2)</f>
        <v>0</v>
      </c>
      <c r="R1213" s="4">
        <f>SUMIFS('DATA UPDATE'!$L:$L,'DATA UPDATE'!$D:$D,วิเคราะห์ข้อมูล!A1213,'DATA UPDATE'!$T:$T,วิเคราะห์ข้อมูล!$R$2)</f>
        <v>0</v>
      </c>
      <c r="S1213" s="4">
        <f>SUMIFS('UPDATE STOCK'!$F:$F,'UPDATE STOCK'!$A:$A,A1213,'UPDATE STOCK'!$G:$G,$S$2)</f>
        <v>0</v>
      </c>
      <c r="T1213" s="4">
        <f>SUMIFS('UPDATE STOCK'!$F:$F,'UPDATE STOCK'!$A:$A,A1213,'UPDATE STOCK'!$G:$G,$T$2)</f>
        <v>0</v>
      </c>
      <c r="U1213" s="4">
        <f>SUMIFS('UPDATE STOCK'!$F:$F,'UPDATE STOCK'!$A:$A,วิเคราะห์ข้อมูล!A1213,'UPDATE STOCK'!$G:$G,$U$2)</f>
        <v>0</v>
      </c>
      <c r="V1213" s="4">
        <f>SUMIFS('UPDATE STOCK'!$F:$F,'UPDATE STOCK'!$A:$A,วิเคราะห์ข้อมูล!A1213,'UPDATE STOCK'!$G:$G,$V$2)</f>
        <v>0</v>
      </c>
      <c r="W1213" s="4"/>
      <c r="X1213" s="4"/>
      <c r="Y1213" s="4"/>
      <c r="Z1213" s="4"/>
      <c r="AA1213" s="4"/>
    </row>
    <row r="1214" spans="1:27" x14ac:dyDescent="0.2">
      <c r="A1214" s="12" t="s">
        <v>2395</v>
      </c>
      <c r="B1214" s="12" t="s">
        <v>2396</v>
      </c>
      <c r="C1214" s="5">
        <f>SUMIFS('DATA UPDATE'!$L:$L,'DATA UPDATE'!$E:$E,วิเคราะห์ข้อมูล!A1214,'DATA UPDATE'!$B:$B,วิเคราะห์ข้อมูล!$C$2)</f>
        <v>0</v>
      </c>
      <c r="D1214" s="5">
        <f>SUMIFS('DATA UPDATE'!$L:$L,'DATA UPDATE'!$E:$E,A1214,'DATA UPDATE'!$B:$B,$D$2)</f>
        <v>0</v>
      </c>
      <c r="E1214" s="5">
        <f>SUMIFS('DATA UPDATE'!$L:$L,'DATA UPDATE'!$E:$E,A1214,'DATA UPDATE'!$B:$B,$E$2)</f>
        <v>0</v>
      </c>
      <c r="F1214" s="5">
        <f>SUMIFS('DATA UPDATE'!$L:$L,'DATA UPDATE'!$E:$E,A1214,'DATA UPDATE'!$B:$B,$F$2)</f>
        <v>0</v>
      </c>
      <c r="G1214" s="5">
        <f>SUMIFS('DATA UPDATE'!$L:$L,'DATA UPDATE'!$E:$E,A1214,'DATA UPDATE'!$B:$B,$G$2)</f>
        <v>1</v>
      </c>
      <c r="H1214" s="5">
        <f>SUMIFS('DATA UPDATE'!$L:$L,'DATA UPDATE'!$E:$E,A1214,'DATA UPDATE'!$B:$B,$H$2)</f>
        <v>0</v>
      </c>
      <c r="I1214" s="5">
        <f t="shared" si="91"/>
        <v>1</v>
      </c>
      <c r="J1214" s="5">
        <f>SUMIFS('UPDATE STOCK'!F:F,'UPDATE STOCK'!A:A,วิเคราะห์ข้อมูล!A1214)</f>
        <v>0</v>
      </c>
      <c r="K1214" s="10">
        <f t="shared" si="92"/>
        <v>1</v>
      </c>
      <c r="L1214" s="5">
        <f t="shared" si="93"/>
        <v>0</v>
      </c>
      <c r="M1214" s="8">
        <f t="shared" si="94"/>
        <v>0.2</v>
      </c>
      <c r="N1214" s="7">
        <f t="shared" si="95"/>
        <v>0.2</v>
      </c>
      <c r="O1214" s="4">
        <f>SUMIFS('DATA UPDATE'!$L:$L,'DATA UPDATE'!$E:$E,วิเคราะห์ข้อมูล!A1214,'DATA UPDATE'!$T:$T,วิเคราะห์ข้อมูล!$O$2)</f>
        <v>0</v>
      </c>
      <c r="P1214" s="4">
        <f>SUMIFS('DATA UPDATE'!$L:$L,'DATA UPDATE'!$E:$E,วิเคราะห์ข้อมูล!A1214,'DATA UPDATE'!$T:$T,วิเคราะห์ข้อมูล!$P$2)</f>
        <v>1</v>
      </c>
      <c r="Q1214" s="4">
        <f>SUMIFS('DATA UPDATE'!$L:$L,'DATA UPDATE'!$E:$E,วิเคราะห์ข้อมูล!A1214,'DATA UPDATE'!$T:$T,วิเคราะห์ข้อมูล!$Q$2)</f>
        <v>0</v>
      </c>
      <c r="R1214" s="4">
        <f>SUMIFS('DATA UPDATE'!$L:$L,'DATA UPDATE'!$D:$D,วิเคราะห์ข้อมูล!A1214,'DATA UPDATE'!$T:$T,วิเคราะห์ข้อมูล!$R$2)</f>
        <v>0</v>
      </c>
      <c r="S1214" s="4">
        <f>SUMIFS('UPDATE STOCK'!$F:$F,'UPDATE STOCK'!$A:$A,A1214,'UPDATE STOCK'!$G:$G,$S$2)</f>
        <v>0</v>
      </c>
      <c r="T1214" s="4">
        <f>SUMIFS('UPDATE STOCK'!$F:$F,'UPDATE STOCK'!$A:$A,A1214,'UPDATE STOCK'!$G:$G,$T$2)</f>
        <v>0</v>
      </c>
      <c r="U1214" s="4">
        <f>SUMIFS('UPDATE STOCK'!$F:$F,'UPDATE STOCK'!$A:$A,วิเคราะห์ข้อมูล!A1214,'UPDATE STOCK'!$G:$G,$U$2)</f>
        <v>0</v>
      </c>
      <c r="V1214" s="4">
        <f>SUMIFS('UPDATE STOCK'!$F:$F,'UPDATE STOCK'!$A:$A,วิเคราะห์ข้อมูล!A1214,'UPDATE STOCK'!$G:$G,$V$2)</f>
        <v>0</v>
      </c>
      <c r="W1214" s="4"/>
      <c r="X1214" s="4"/>
      <c r="Y1214" s="4"/>
      <c r="Z1214" s="4"/>
      <c r="AA1214" s="4"/>
    </row>
    <row r="1215" spans="1:27" x14ac:dyDescent="0.2">
      <c r="A1215" s="12" t="s">
        <v>15460</v>
      </c>
      <c r="B1215" s="12" t="s">
        <v>15461</v>
      </c>
      <c r="C1215" s="5">
        <f>SUMIFS('DATA UPDATE'!$L:$L,'DATA UPDATE'!$E:$E,วิเคราะห์ข้อมูล!A1215,'DATA UPDATE'!$B:$B,วิเคราะห์ข้อมูล!$C$2)</f>
        <v>0</v>
      </c>
      <c r="D1215" s="5">
        <f>SUMIFS('DATA UPDATE'!$L:$L,'DATA UPDATE'!$E:$E,A1215,'DATA UPDATE'!$B:$B,$D$2)</f>
        <v>0</v>
      </c>
      <c r="E1215" s="5">
        <f>SUMIFS('DATA UPDATE'!$L:$L,'DATA UPDATE'!$E:$E,A1215,'DATA UPDATE'!$B:$B,$E$2)</f>
        <v>0</v>
      </c>
      <c r="F1215" s="5">
        <f>SUMIFS('DATA UPDATE'!$L:$L,'DATA UPDATE'!$E:$E,A1215,'DATA UPDATE'!$B:$B,$F$2)</f>
        <v>0</v>
      </c>
      <c r="G1215" s="5">
        <f>SUMIFS('DATA UPDATE'!$L:$L,'DATA UPDATE'!$E:$E,A1215,'DATA UPDATE'!$B:$B,$G$2)</f>
        <v>0</v>
      </c>
      <c r="H1215" s="5">
        <f>SUMIFS('DATA UPDATE'!$L:$L,'DATA UPDATE'!$E:$E,A1215,'DATA UPDATE'!$B:$B,$H$2)</f>
        <v>2</v>
      </c>
      <c r="I1215" s="5">
        <f t="shared" si="91"/>
        <v>2</v>
      </c>
      <c r="J1215" s="5">
        <f>SUMIFS('UPDATE STOCK'!F:F,'UPDATE STOCK'!A:A,วิเคราะห์ข้อมูล!A1215)</f>
        <v>0</v>
      </c>
      <c r="K1215" s="10">
        <f t="shared" si="92"/>
        <v>0</v>
      </c>
      <c r="L1215" s="5">
        <f t="shared" si="93"/>
        <v>0</v>
      </c>
      <c r="M1215" s="8">
        <f t="shared" si="94"/>
        <v>0</v>
      </c>
      <c r="N1215" s="7">
        <f t="shared" si="95"/>
        <v>0</v>
      </c>
      <c r="O1215" s="4">
        <f>SUMIFS('DATA UPDATE'!$L:$L,'DATA UPDATE'!$E:$E,วิเคราะห์ข้อมูล!A1215,'DATA UPDATE'!$T:$T,วิเคราะห์ข้อมูล!$O$2)</f>
        <v>0</v>
      </c>
      <c r="P1215" s="4">
        <f>SUMIFS('DATA UPDATE'!$L:$L,'DATA UPDATE'!$E:$E,วิเคราะห์ข้อมูล!A1215,'DATA UPDATE'!$T:$T,วิเคราะห์ข้อมูล!$P$2)</f>
        <v>0</v>
      </c>
      <c r="Q1215" s="4">
        <f>SUMIFS('DATA UPDATE'!$L:$L,'DATA UPDATE'!$E:$E,วิเคราะห์ข้อมูล!A1215,'DATA UPDATE'!$T:$T,วิเคราะห์ข้อมูล!$Q$2)</f>
        <v>2</v>
      </c>
      <c r="R1215" s="4">
        <f>SUMIFS('DATA UPDATE'!$L:$L,'DATA UPDATE'!$D:$D,วิเคราะห์ข้อมูล!A1215,'DATA UPDATE'!$T:$T,วิเคราะห์ข้อมูล!$R$2)</f>
        <v>0</v>
      </c>
      <c r="S1215" s="4">
        <f>SUMIFS('UPDATE STOCK'!$F:$F,'UPDATE STOCK'!$A:$A,A1215,'UPDATE STOCK'!$G:$G,$S$2)</f>
        <v>0</v>
      </c>
      <c r="T1215" s="4">
        <f>SUMIFS('UPDATE STOCK'!$F:$F,'UPDATE STOCK'!$A:$A,A1215,'UPDATE STOCK'!$G:$G,$T$2)</f>
        <v>0</v>
      </c>
      <c r="U1215" s="4">
        <f>SUMIFS('UPDATE STOCK'!$F:$F,'UPDATE STOCK'!$A:$A,วิเคราะห์ข้อมูล!A1215,'UPDATE STOCK'!$G:$G,$U$2)</f>
        <v>0</v>
      </c>
      <c r="V1215" s="4">
        <f>SUMIFS('UPDATE STOCK'!$F:$F,'UPDATE STOCK'!$A:$A,วิเคราะห์ข้อมูล!A1215,'UPDATE STOCK'!$G:$G,$V$2)</f>
        <v>0</v>
      </c>
      <c r="W1215" s="4"/>
      <c r="X1215" s="4"/>
      <c r="Y1215" s="4"/>
      <c r="Z1215" s="4"/>
      <c r="AA1215" s="4"/>
    </row>
    <row r="1216" spans="1:27" x14ac:dyDescent="0.2">
      <c r="A1216" s="12" t="s">
        <v>2397</v>
      </c>
      <c r="B1216" s="12" t="s">
        <v>2398</v>
      </c>
      <c r="C1216" s="5">
        <f>SUMIFS('DATA UPDATE'!$L:$L,'DATA UPDATE'!$E:$E,วิเคราะห์ข้อมูล!A1216,'DATA UPDATE'!$B:$B,วิเคราะห์ข้อมูล!$C$2)</f>
        <v>0</v>
      </c>
      <c r="D1216" s="5">
        <f>SUMIFS('DATA UPDATE'!$L:$L,'DATA UPDATE'!$E:$E,A1216,'DATA UPDATE'!$B:$B,$D$2)</f>
        <v>0</v>
      </c>
      <c r="E1216" s="5">
        <f>SUMIFS('DATA UPDATE'!$L:$L,'DATA UPDATE'!$E:$E,A1216,'DATA UPDATE'!$B:$B,$E$2)</f>
        <v>0</v>
      </c>
      <c r="F1216" s="5">
        <f>SUMIFS('DATA UPDATE'!$L:$L,'DATA UPDATE'!$E:$E,A1216,'DATA UPDATE'!$B:$B,$F$2)</f>
        <v>0</v>
      </c>
      <c r="G1216" s="5">
        <f>SUMIFS('DATA UPDATE'!$L:$L,'DATA UPDATE'!$E:$E,A1216,'DATA UPDATE'!$B:$B,$G$2)</f>
        <v>2</v>
      </c>
      <c r="H1216" s="5">
        <f>SUMIFS('DATA UPDATE'!$L:$L,'DATA UPDATE'!$E:$E,A1216,'DATA UPDATE'!$B:$B,$H$2)</f>
        <v>0</v>
      </c>
      <c r="I1216" s="5">
        <f t="shared" si="91"/>
        <v>2</v>
      </c>
      <c r="J1216" s="5">
        <f>SUMIFS('UPDATE STOCK'!F:F,'UPDATE STOCK'!A:A,วิเคราะห์ข้อมูล!A1216)</f>
        <v>0</v>
      </c>
      <c r="K1216" s="10">
        <f t="shared" si="92"/>
        <v>2</v>
      </c>
      <c r="L1216" s="5">
        <f t="shared" si="93"/>
        <v>0</v>
      </c>
      <c r="M1216" s="8">
        <f t="shared" si="94"/>
        <v>0.4</v>
      </c>
      <c r="N1216" s="7">
        <f t="shared" si="95"/>
        <v>0.4</v>
      </c>
      <c r="O1216" s="4">
        <f>SUMIFS('DATA UPDATE'!$L:$L,'DATA UPDATE'!$E:$E,วิเคราะห์ข้อมูล!A1216,'DATA UPDATE'!$T:$T,วิเคราะห์ข้อมูล!$O$2)</f>
        <v>0</v>
      </c>
      <c r="P1216" s="4">
        <f>SUMIFS('DATA UPDATE'!$L:$L,'DATA UPDATE'!$E:$E,วิเคราะห์ข้อมูล!A1216,'DATA UPDATE'!$T:$T,วิเคราะห์ข้อมูล!$P$2)</f>
        <v>0</v>
      </c>
      <c r="Q1216" s="4">
        <f>SUMIFS('DATA UPDATE'!$L:$L,'DATA UPDATE'!$E:$E,วิเคราะห์ข้อมูล!A1216,'DATA UPDATE'!$T:$T,วิเคราะห์ข้อมูล!$Q$2)</f>
        <v>2</v>
      </c>
      <c r="R1216" s="4">
        <f>SUMIFS('DATA UPDATE'!$L:$L,'DATA UPDATE'!$D:$D,วิเคราะห์ข้อมูล!A1216,'DATA UPDATE'!$T:$T,วิเคราะห์ข้อมูล!$R$2)</f>
        <v>0</v>
      </c>
      <c r="S1216" s="4">
        <f>SUMIFS('UPDATE STOCK'!$F:$F,'UPDATE STOCK'!$A:$A,A1216,'UPDATE STOCK'!$G:$G,$S$2)</f>
        <v>0</v>
      </c>
      <c r="T1216" s="4">
        <f>SUMIFS('UPDATE STOCK'!$F:$F,'UPDATE STOCK'!$A:$A,A1216,'UPDATE STOCK'!$G:$G,$T$2)</f>
        <v>0</v>
      </c>
      <c r="U1216" s="4">
        <f>SUMIFS('UPDATE STOCK'!$F:$F,'UPDATE STOCK'!$A:$A,วิเคราะห์ข้อมูล!A1216,'UPDATE STOCK'!$G:$G,$U$2)</f>
        <v>0</v>
      </c>
      <c r="V1216" s="4">
        <f>SUMIFS('UPDATE STOCK'!$F:$F,'UPDATE STOCK'!$A:$A,วิเคราะห์ข้อมูล!A1216,'UPDATE STOCK'!$G:$G,$V$2)</f>
        <v>0</v>
      </c>
      <c r="W1216" s="4"/>
      <c r="X1216" s="4"/>
      <c r="Y1216" s="4"/>
      <c r="Z1216" s="4"/>
      <c r="AA1216" s="4"/>
    </row>
    <row r="1217" spans="1:27" x14ac:dyDescent="0.2">
      <c r="A1217" s="12" t="s">
        <v>2399</v>
      </c>
      <c r="B1217" s="12" t="s">
        <v>2400</v>
      </c>
      <c r="C1217" s="5">
        <f>SUMIFS('DATA UPDATE'!$L:$L,'DATA UPDATE'!$E:$E,วิเคราะห์ข้อมูล!A1217,'DATA UPDATE'!$B:$B,วิเคราะห์ข้อมูล!$C$2)</f>
        <v>0</v>
      </c>
      <c r="D1217" s="5">
        <f>SUMIFS('DATA UPDATE'!$L:$L,'DATA UPDATE'!$E:$E,A1217,'DATA UPDATE'!$B:$B,$D$2)</f>
        <v>0</v>
      </c>
      <c r="E1217" s="5">
        <f>SUMIFS('DATA UPDATE'!$L:$L,'DATA UPDATE'!$E:$E,A1217,'DATA UPDATE'!$B:$B,$E$2)</f>
        <v>1</v>
      </c>
      <c r="F1217" s="5">
        <f>SUMIFS('DATA UPDATE'!$L:$L,'DATA UPDATE'!$E:$E,A1217,'DATA UPDATE'!$B:$B,$F$2)</f>
        <v>0</v>
      </c>
      <c r="G1217" s="5">
        <f>SUMIFS('DATA UPDATE'!$L:$L,'DATA UPDATE'!$E:$E,A1217,'DATA UPDATE'!$B:$B,$G$2)</f>
        <v>0</v>
      </c>
      <c r="H1217" s="5">
        <f>SUMIFS('DATA UPDATE'!$L:$L,'DATA UPDATE'!$E:$E,A1217,'DATA UPDATE'!$B:$B,$H$2)</f>
        <v>0</v>
      </c>
      <c r="I1217" s="5">
        <f t="shared" si="91"/>
        <v>1</v>
      </c>
      <c r="J1217" s="5">
        <f>SUMIFS('UPDATE STOCK'!F:F,'UPDATE STOCK'!A:A,วิเคราะห์ข้อมูล!A1217)</f>
        <v>0</v>
      </c>
      <c r="K1217" s="10">
        <f t="shared" si="92"/>
        <v>1</v>
      </c>
      <c r="L1217" s="5">
        <f t="shared" si="93"/>
        <v>0</v>
      </c>
      <c r="M1217" s="8">
        <f t="shared" si="94"/>
        <v>0.2</v>
      </c>
      <c r="N1217" s="7">
        <f t="shared" si="95"/>
        <v>0.2</v>
      </c>
      <c r="O1217" s="4">
        <f>SUMIFS('DATA UPDATE'!$L:$L,'DATA UPDATE'!$E:$E,วิเคราะห์ข้อมูล!A1217,'DATA UPDATE'!$T:$T,วิเคราะห์ข้อมูล!$O$2)</f>
        <v>0</v>
      </c>
      <c r="P1217" s="4">
        <f>SUMIFS('DATA UPDATE'!$L:$L,'DATA UPDATE'!$E:$E,วิเคราะห์ข้อมูล!A1217,'DATA UPDATE'!$T:$T,วิเคราะห์ข้อมูล!$P$2)</f>
        <v>0</v>
      </c>
      <c r="Q1217" s="4">
        <f>SUMIFS('DATA UPDATE'!$L:$L,'DATA UPDATE'!$E:$E,วิเคราะห์ข้อมูล!A1217,'DATA UPDATE'!$T:$T,วิเคราะห์ข้อมูล!$Q$2)</f>
        <v>1</v>
      </c>
      <c r="R1217" s="4">
        <f>SUMIFS('DATA UPDATE'!$L:$L,'DATA UPDATE'!$D:$D,วิเคราะห์ข้อมูล!A1217,'DATA UPDATE'!$T:$T,วิเคราะห์ข้อมูล!$R$2)</f>
        <v>0</v>
      </c>
      <c r="S1217" s="4">
        <f>SUMIFS('UPDATE STOCK'!$F:$F,'UPDATE STOCK'!$A:$A,A1217,'UPDATE STOCK'!$G:$G,$S$2)</f>
        <v>0</v>
      </c>
      <c r="T1217" s="4">
        <f>SUMIFS('UPDATE STOCK'!$F:$F,'UPDATE STOCK'!$A:$A,A1217,'UPDATE STOCK'!$G:$G,$T$2)</f>
        <v>0</v>
      </c>
      <c r="U1217" s="4">
        <f>SUMIFS('UPDATE STOCK'!$F:$F,'UPDATE STOCK'!$A:$A,วิเคราะห์ข้อมูล!A1217,'UPDATE STOCK'!$G:$G,$U$2)</f>
        <v>0</v>
      </c>
      <c r="V1217" s="4">
        <f>SUMIFS('UPDATE STOCK'!$F:$F,'UPDATE STOCK'!$A:$A,วิเคราะห์ข้อมูล!A1217,'UPDATE STOCK'!$G:$G,$V$2)</f>
        <v>0</v>
      </c>
      <c r="W1217" s="4"/>
      <c r="X1217" s="4"/>
      <c r="Y1217" s="4"/>
      <c r="Z1217" s="4"/>
      <c r="AA1217" s="4"/>
    </row>
    <row r="1218" spans="1:27" x14ac:dyDescent="0.2">
      <c r="A1218" s="12" t="s">
        <v>2401</v>
      </c>
      <c r="B1218" s="12" t="s">
        <v>2402</v>
      </c>
      <c r="C1218" s="5">
        <f>SUMIFS('DATA UPDATE'!$L:$L,'DATA UPDATE'!$E:$E,วิเคราะห์ข้อมูล!A1218,'DATA UPDATE'!$B:$B,วิเคราะห์ข้อมูล!$C$2)</f>
        <v>0</v>
      </c>
      <c r="D1218" s="5">
        <f>SUMIFS('DATA UPDATE'!$L:$L,'DATA UPDATE'!$E:$E,A1218,'DATA UPDATE'!$B:$B,$D$2)</f>
        <v>0</v>
      </c>
      <c r="E1218" s="5">
        <f>SUMIFS('DATA UPDATE'!$L:$L,'DATA UPDATE'!$E:$E,A1218,'DATA UPDATE'!$B:$B,$E$2)</f>
        <v>0</v>
      </c>
      <c r="F1218" s="5">
        <f>SUMIFS('DATA UPDATE'!$L:$L,'DATA UPDATE'!$E:$E,A1218,'DATA UPDATE'!$B:$B,$F$2)</f>
        <v>0</v>
      </c>
      <c r="G1218" s="5">
        <f>SUMIFS('DATA UPDATE'!$L:$L,'DATA UPDATE'!$E:$E,A1218,'DATA UPDATE'!$B:$B,$G$2)</f>
        <v>0</v>
      </c>
      <c r="H1218" s="5">
        <f>SUMIFS('DATA UPDATE'!$L:$L,'DATA UPDATE'!$E:$E,A1218,'DATA UPDATE'!$B:$B,$H$2)</f>
        <v>2</v>
      </c>
      <c r="I1218" s="5">
        <f t="shared" si="91"/>
        <v>2</v>
      </c>
      <c r="J1218" s="5">
        <f>SUMIFS('UPDATE STOCK'!F:F,'UPDATE STOCK'!A:A,วิเคราะห์ข้อมูล!A1218)</f>
        <v>0</v>
      </c>
      <c r="K1218" s="10">
        <f t="shared" si="92"/>
        <v>0</v>
      </c>
      <c r="L1218" s="5">
        <f t="shared" si="93"/>
        <v>0</v>
      </c>
      <c r="M1218" s="8">
        <f t="shared" si="94"/>
        <v>0</v>
      </c>
      <c r="N1218" s="7">
        <f t="shared" si="95"/>
        <v>0</v>
      </c>
      <c r="O1218" s="4">
        <f>SUMIFS('DATA UPDATE'!$L:$L,'DATA UPDATE'!$E:$E,วิเคราะห์ข้อมูล!A1218,'DATA UPDATE'!$T:$T,วิเคราะห์ข้อมูล!$O$2)</f>
        <v>0</v>
      </c>
      <c r="P1218" s="4">
        <f>SUMIFS('DATA UPDATE'!$L:$L,'DATA UPDATE'!$E:$E,วิเคราะห์ข้อมูล!A1218,'DATA UPDATE'!$T:$T,วิเคราะห์ข้อมูล!$P$2)</f>
        <v>0</v>
      </c>
      <c r="Q1218" s="4">
        <f>SUMIFS('DATA UPDATE'!$L:$L,'DATA UPDATE'!$E:$E,วิเคราะห์ข้อมูล!A1218,'DATA UPDATE'!$T:$T,วิเคราะห์ข้อมูล!$Q$2)</f>
        <v>0</v>
      </c>
      <c r="R1218" s="4">
        <f>SUMIFS('DATA UPDATE'!$L:$L,'DATA UPDATE'!$D:$D,วิเคราะห์ข้อมูล!A1218,'DATA UPDATE'!$T:$T,วิเคราะห์ข้อมูล!$R$2)</f>
        <v>0</v>
      </c>
      <c r="S1218" s="4">
        <f>SUMIFS('UPDATE STOCK'!$F:$F,'UPDATE STOCK'!$A:$A,A1218,'UPDATE STOCK'!$G:$G,$S$2)</f>
        <v>0</v>
      </c>
      <c r="T1218" s="4">
        <f>SUMIFS('UPDATE STOCK'!$F:$F,'UPDATE STOCK'!$A:$A,A1218,'UPDATE STOCK'!$G:$G,$T$2)</f>
        <v>0</v>
      </c>
      <c r="U1218" s="4">
        <f>SUMIFS('UPDATE STOCK'!$F:$F,'UPDATE STOCK'!$A:$A,วิเคราะห์ข้อมูล!A1218,'UPDATE STOCK'!$G:$G,$U$2)</f>
        <v>0</v>
      </c>
      <c r="V1218" s="4">
        <f>SUMIFS('UPDATE STOCK'!$F:$F,'UPDATE STOCK'!$A:$A,วิเคราะห์ข้อมูล!A1218,'UPDATE STOCK'!$G:$G,$V$2)</f>
        <v>0</v>
      </c>
      <c r="W1218" s="4"/>
      <c r="X1218" s="4"/>
      <c r="Y1218" s="4"/>
      <c r="Z1218" s="4"/>
      <c r="AA1218" s="4"/>
    </row>
    <row r="1219" spans="1:27" x14ac:dyDescent="0.2">
      <c r="A1219" s="12" t="s">
        <v>2403</v>
      </c>
      <c r="B1219" s="12" t="s">
        <v>2404</v>
      </c>
      <c r="C1219" s="5">
        <f>SUMIFS('DATA UPDATE'!$L:$L,'DATA UPDATE'!$E:$E,วิเคราะห์ข้อมูล!A1219,'DATA UPDATE'!$B:$B,วิเคราะห์ข้อมูล!$C$2)</f>
        <v>0</v>
      </c>
      <c r="D1219" s="5">
        <f>SUMIFS('DATA UPDATE'!$L:$L,'DATA UPDATE'!$E:$E,A1219,'DATA UPDATE'!$B:$B,$D$2)</f>
        <v>0</v>
      </c>
      <c r="E1219" s="5">
        <f>SUMIFS('DATA UPDATE'!$L:$L,'DATA UPDATE'!$E:$E,A1219,'DATA UPDATE'!$B:$B,$E$2)</f>
        <v>0</v>
      </c>
      <c r="F1219" s="5">
        <f>SUMIFS('DATA UPDATE'!$L:$L,'DATA UPDATE'!$E:$E,A1219,'DATA UPDATE'!$B:$B,$F$2)</f>
        <v>0</v>
      </c>
      <c r="G1219" s="5">
        <f>SUMIFS('DATA UPDATE'!$L:$L,'DATA UPDATE'!$E:$E,A1219,'DATA UPDATE'!$B:$B,$G$2)</f>
        <v>2</v>
      </c>
      <c r="H1219" s="5">
        <f>SUMIFS('DATA UPDATE'!$L:$L,'DATA UPDATE'!$E:$E,A1219,'DATA UPDATE'!$B:$B,$H$2)</f>
        <v>0</v>
      </c>
      <c r="I1219" s="5">
        <f t="shared" si="91"/>
        <v>2</v>
      </c>
      <c r="J1219" s="5">
        <f>SUMIFS('UPDATE STOCK'!F:F,'UPDATE STOCK'!A:A,วิเคราะห์ข้อมูล!A1219)</f>
        <v>0</v>
      </c>
      <c r="K1219" s="10">
        <f t="shared" si="92"/>
        <v>2</v>
      </c>
      <c r="L1219" s="5">
        <f t="shared" si="93"/>
        <v>0</v>
      </c>
      <c r="M1219" s="8">
        <f t="shared" si="94"/>
        <v>0.4</v>
      </c>
      <c r="N1219" s="7">
        <f t="shared" si="95"/>
        <v>0.4</v>
      </c>
      <c r="O1219" s="4">
        <f>SUMIFS('DATA UPDATE'!$L:$L,'DATA UPDATE'!$E:$E,วิเคราะห์ข้อมูล!A1219,'DATA UPDATE'!$T:$T,วิเคราะห์ข้อมูล!$O$2)</f>
        <v>2</v>
      </c>
      <c r="P1219" s="4">
        <f>SUMIFS('DATA UPDATE'!$L:$L,'DATA UPDATE'!$E:$E,วิเคราะห์ข้อมูล!A1219,'DATA UPDATE'!$T:$T,วิเคราะห์ข้อมูล!$P$2)</f>
        <v>0</v>
      </c>
      <c r="Q1219" s="4">
        <f>SUMIFS('DATA UPDATE'!$L:$L,'DATA UPDATE'!$E:$E,วิเคราะห์ข้อมูล!A1219,'DATA UPDATE'!$T:$T,วิเคราะห์ข้อมูล!$Q$2)</f>
        <v>0</v>
      </c>
      <c r="R1219" s="4">
        <f>SUMIFS('DATA UPDATE'!$L:$L,'DATA UPDATE'!$D:$D,วิเคราะห์ข้อมูล!A1219,'DATA UPDATE'!$T:$T,วิเคราะห์ข้อมูล!$R$2)</f>
        <v>0</v>
      </c>
      <c r="S1219" s="4">
        <f>SUMIFS('UPDATE STOCK'!$F:$F,'UPDATE STOCK'!$A:$A,A1219,'UPDATE STOCK'!$G:$G,$S$2)</f>
        <v>0</v>
      </c>
      <c r="T1219" s="4">
        <f>SUMIFS('UPDATE STOCK'!$F:$F,'UPDATE STOCK'!$A:$A,A1219,'UPDATE STOCK'!$G:$G,$T$2)</f>
        <v>0</v>
      </c>
      <c r="U1219" s="4">
        <f>SUMIFS('UPDATE STOCK'!$F:$F,'UPDATE STOCK'!$A:$A,วิเคราะห์ข้อมูล!A1219,'UPDATE STOCK'!$G:$G,$U$2)</f>
        <v>0</v>
      </c>
      <c r="V1219" s="4">
        <f>SUMIFS('UPDATE STOCK'!$F:$F,'UPDATE STOCK'!$A:$A,วิเคราะห์ข้อมูล!A1219,'UPDATE STOCK'!$G:$G,$V$2)</f>
        <v>0</v>
      </c>
      <c r="W1219" s="4"/>
      <c r="X1219" s="4"/>
      <c r="Y1219" s="4"/>
      <c r="Z1219" s="4"/>
      <c r="AA1219" s="4"/>
    </row>
    <row r="1220" spans="1:27" x14ac:dyDescent="0.2">
      <c r="A1220" s="12" t="s">
        <v>2405</v>
      </c>
      <c r="B1220" s="12" t="s">
        <v>2406</v>
      </c>
      <c r="C1220" s="5">
        <f>SUMIFS('DATA UPDATE'!$L:$L,'DATA UPDATE'!$E:$E,วิเคราะห์ข้อมูล!A1220,'DATA UPDATE'!$B:$B,วิเคราะห์ข้อมูล!$C$2)</f>
        <v>0</v>
      </c>
      <c r="D1220" s="5">
        <f>SUMIFS('DATA UPDATE'!$L:$L,'DATA UPDATE'!$E:$E,A1220,'DATA UPDATE'!$B:$B,$D$2)</f>
        <v>2</v>
      </c>
      <c r="E1220" s="5">
        <f>SUMIFS('DATA UPDATE'!$L:$L,'DATA UPDATE'!$E:$E,A1220,'DATA UPDATE'!$B:$B,$E$2)</f>
        <v>0</v>
      </c>
      <c r="F1220" s="5">
        <f>SUMIFS('DATA UPDATE'!$L:$L,'DATA UPDATE'!$E:$E,A1220,'DATA UPDATE'!$B:$B,$F$2)</f>
        <v>0</v>
      </c>
      <c r="G1220" s="5">
        <f>SUMIFS('DATA UPDATE'!$L:$L,'DATA UPDATE'!$E:$E,A1220,'DATA UPDATE'!$B:$B,$G$2)</f>
        <v>0</v>
      </c>
      <c r="H1220" s="5">
        <f>SUMIFS('DATA UPDATE'!$L:$L,'DATA UPDATE'!$E:$E,A1220,'DATA UPDATE'!$B:$B,$H$2)</f>
        <v>0</v>
      </c>
      <c r="I1220" s="5">
        <f t="shared" si="91"/>
        <v>2</v>
      </c>
      <c r="J1220" s="5">
        <f>SUMIFS('UPDATE STOCK'!F:F,'UPDATE STOCK'!A:A,วิเคราะห์ข้อมูล!A1220)</f>
        <v>0</v>
      </c>
      <c r="K1220" s="10">
        <f t="shared" si="92"/>
        <v>2</v>
      </c>
      <c r="L1220" s="5">
        <f t="shared" si="93"/>
        <v>0</v>
      </c>
      <c r="M1220" s="8">
        <f t="shared" si="94"/>
        <v>0.4</v>
      </c>
      <c r="N1220" s="7">
        <f t="shared" si="95"/>
        <v>0.4</v>
      </c>
      <c r="O1220" s="4">
        <f>SUMIFS('DATA UPDATE'!$L:$L,'DATA UPDATE'!$E:$E,วิเคราะห์ข้อมูล!A1220,'DATA UPDATE'!$T:$T,วิเคราะห์ข้อมูล!$O$2)</f>
        <v>2</v>
      </c>
      <c r="P1220" s="4">
        <f>SUMIFS('DATA UPDATE'!$L:$L,'DATA UPDATE'!$E:$E,วิเคราะห์ข้อมูล!A1220,'DATA UPDATE'!$T:$T,วิเคราะห์ข้อมูล!$P$2)</f>
        <v>0</v>
      </c>
      <c r="Q1220" s="4">
        <f>SUMIFS('DATA UPDATE'!$L:$L,'DATA UPDATE'!$E:$E,วิเคราะห์ข้อมูล!A1220,'DATA UPDATE'!$T:$T,วิเคราะห์ข้อมูล!$Q$2)</f>
        <v>0</v>
      </c>
      <c r="R1220" s="4">
        <f>SUMIFS('DATA UPDATE'!$L:$L,'DATA UPDATE'!$D:$D,วิเคราะห์ข้อมูล!A1220,'DATA UPDATE'!$T:$T,วิเคราะห์ข้อมูล!$R$2)</f>
        <v>0</v>
      </c>
      <c r="S1220" s="4">
        <f>SUMIFS('UPDATE STOCK'!$F:$F,'UPDATE STOCK'!$A:$A,A1220,'UPDATE STOCK'!$G:$G,$S$2)</f>
        <v>0</v>
      </c>
      <c r="T1220" s="4">
        <f>SUMIFS('UPDATE STOCK'!$F:$F,'UPDATE STOCK'!$A:$A,A1220,'UPDATE STOCK'!$G:$G,$T$2)</f>
        <v>0</v>
      </c>
      <c r="U1220" s="4">
        <f>SUMIFS('UPDATE STOCK'!$F:$F,'UPDATE STOCK'!$A:$A,วิเคราะห์ข้อมูล!A1220,'UPDATE STOCK'!$G:$G,$U$2)</f>
        <v>0</v>
      </c>
      <c r="V1220" s="4">
        <f>SUMIFS('UPDATE STOCK'!$F:$F,'UPDATE STOCK'!$A:$A,วิเคราะห์ข้อมูล!A1220,'UPDATE STOCK'!$G:$G,$V$2)</f>
        <v>0</v>
      </c>
      <c r="W1220" s="4"/>
      <c r="X1220" s="4"/>
      <c r="Y1220" s="4"/>
      <c r="Z1220" s="4"/>
      <c r="AA1220" s="4"/>
    </row>
    <row r="1221" spans="1:27" x14ac:dyDescent="0.2">
      <c r="A1221" s="12" t="s">
        <v>2407</v>
      </c>
      <c r="B1221" s="12" t="s">
        <v>2408</v>
      </c>
      <c r="C1221" s="5">
        <f>SUMIFS('DATA UPDATE'!$L:$L,'DATA UPDATE'!$E:$E,วิเคราะห์ข้อมูล!A1221,'DATA UPDATE'!$B:$B,วิเคราะห์ข้อมูล!$C$2)</f>
        <v>0</v>
      </c>
      <c r="D1221" s="5">
        <f>SUMIFS('DATA UPDATE'!$L:$L,'DATA UPDATE'!$E:$E,A1221,'DATA UPDATE'!$B:$B,$D$2)</f>
        <v>0</v>
      </c>
      <c r="E1221" s="5">
        <f>SUMIFS('DATA UPDATE'!$L:$L,'DATA UPDATE'!$E:$E,A1221,'DATA UPDATE'!$B:$B,$E$2)</f>
        <v>2</v>
      </c>
      <c r="F1221" s="5">
        <f>SUMIFS('DATA UPDATE'!$L:$L,'DATA UPDATE'!$E:$E,A1221,'DATA UPDATE'!$B:$B,$F$2)</f>
        <v>0</v>
      </c>
      <c r="G1221" s="5">
        <f>SUMIFS('DATA UPDATE'!$L:$L,'DATA UPDATE'!$E:$E,A1221,'DATA UPDATE'!$B:$B,$G$2)</f>
        <v>2</v>
      </c>
      <c r="H1221" s="5">
        <f>SUMIFS('DATA UPDATE'!$L:$L,'DATA UPDATE'!$E:$E,A1221,'DATA UPDATE'!$B:$B,$H$2)</f>
        <v>0</v>
      </c>
      <c r="I1221" s="5">
        <f t="shared" si="91"/>
        <v>4</v>
      </c>
      <c r="J1221" s="5">
        <f>SUMIFS('UPDATE STOCK'!F:F,'UPDATE STOCK'!A:A,วิเคราะห์ข้อมูล!A1221)</f>
        <v>0</v>
      </c>
      <c r="K1221" s="10">
        <f t="shared" si="92"/>
        <v>2</v>
      </c>
      <c r="L1221" s="5">
        <f t="shared" si="93"/>
        <v>0</v>
      </c>
      <c r="M1221" s="8">
        <f t="shared" si="94"/>
        <v>0.8</v>
      </c>
      <c r="N1221" s="7">
        <f t="shared" si="95"/>
        <v>0.8</v>
      </c>
      <c r="O1221" s="4">
        <f>SUMIFS('DATA UPDATE'!$L:$L,'DATA UPDATE'!$E:$E,วิเคราะห์ข้อมูล!A1221,'DATA UPDATE'!$T:$T,วิเคราะห์ข้อมูล!$O$2)</f>
        <v>4</v>
      </c>
      <c r="P1221" s="4">
        <f>SUMIFS('DATA UPDATE'!$L:$L,'DATA UPDATE'!$E:$E,วิเคราะห์ข้อมูล!A1221,'DATA UPDATE'!$T:$T,วิเคราะห์ข้อมูล!$P$2)</f>
        <v>0</v>
      </c>
      <c r="Q1221" s="4">
        <f>SUMIFS('DATA UPDATE'!$L:$L,'DATA UPDATE'!$E:$E,วิเคราะห์ข้อมูล!A1221,'DATA UPDATE'!$T:$T,วิเคราะห์ข้อมูล!$Q$2)</f>
        <v>0</v>
      </c>
      <c r="R1221" s="4">
        <f>SUMIFS('DATA UPDATE'!$L:$L,'DATA UPDATE'!$D:$D,วิเคราะห์ข้อมูล!A1221,'DATA UPDATE'!$T:$T,วิเคราะห์ข้อมูล!$R$2)</f>
        <v>0</v>
      </c>
      <c r="S1221" s="4">
        <f>SUMIFS('UPDATE STOCK'!$F:$F,'UPDATE STOCK'!$A:$A,A1221,'UPDATE STOCK'!$G:$G,$S$2)</f>
        <v>0</v>
      </c>
      <c r="T1221" s="4">
        <f>SUMIFS('UPDATE STOCK'!$F:$F,'UPDATE STOCK'!$A:$A,A1221,'UPDATE STOCK'!$G:$G,$T$2)</f>
        <v>0</v>
      </c>
      <c r="U1221" s="4">
        <f>SUMIFS('UPDATE STOCK'!$F:$F,'UPDATE STOCK'!$A:$A,วิเคราะห์ข้อมูล!A1221,'UPDATE STOCK'!$G:$G,$U$2)</f>
        <v>0</v>
      </c>
      <c r="V1221" s="4">
        <f>SUMIFS('UPDATE STOCK'!$F:$F,'UPDATE STOCK'!$A:$A,วิเคราะห์ข้อมูล!A1221,'UPDATE STOCK'!$G:$G,$V$2)</f>
        <v>0</v>
      </c>
      <c r="W1221" s="4"/>
      <c r="X1221" s="4"/>
      <c r="Y1221" s="4"/>
      <c r="Z1221" s="4"/>
      <c r="AA1221" s="4"/>
    </row>
    <row r="1222" spans="1:27" x14ac:dyDescent="0.2">
      <c r="A1222" s="12" t="s">
        <v>2409</v>
      </c>
      <c r="B1222" s="12" t="s">
        <v>2410</v>
      </c>
      <c r="C1222" s="5">
        <f>SUMIFS('DATA UPDATE'!$L:$L,'DATA UPDATE'!$E:$E,วิเคราะห์ข้อมูล!A1222,'DATA UPDATE'!$B:$B,วิเคราะห์ข้อมูล!$C$2)</f>
        <v>0</v>
      </c>
      <c r="D1222" s="5">
        <f>SUMIFS('DATA UPDATE'!$L:$L,'DATA UPDATE'!$E:$E,A1222,'DATA UPDATE'!$B:$B,$D$2)</f>
        <v>2</v>
      </c>
      <c r="E1222" s="5">
        <f>SUMIFS('DATA UPDATE'!$L:$L,'DATA UPDATE'!$E:$E,A1222,'DATA UPDATE'!$B:$B,$E$2)</f>
        <v>0</v>
      </c>
      <c r="F1222" s="5">
        <f>SUMIFS('DATA UPDATE'!$L:$L,'DATA UPDATE'!$E:$E,A1222,'DATA UPDATE'!$B:$B,$F$2)</f>
        <v>0</v>
      </c>
      <c r="G1222" s="5">
        <f>SUMIFS('DATA UPDATE'!$L:$L,'DATA UPDATE'!$E:$E,A1222,'DATA UPDATE'!$B:$B,$G$2)</f>
        <v>0</v>
      </c>
      <c r="H1222" s="5">
        <f>SUMIFS('DATA UPDATE'!$L:$L,'DATA UPDATE'!$E:$E,A1222,'DATA UPDATE'!$B:$B,$H$2)</f>
        <v>0</v>
      </c>
      <c r="I1222" s="5">
        <f t="shared" ref="I1222:I1273" si="96">SUM(C1222:H1222)</f>
        <v>2</v>
      </c>
      <c r="J1222" s="5">
        <f>SUMIFS('UPDATE STOCK'!F:F,'UPDATE STOCK'!A:A,วิเคราะห์ข้อมูล!A1222)</f>
        <v>0</v>
      </c>
      <c r="K1222" s="10">
        <f t="shared" ref="K1222:K1273" si="97">MAX(C1222:G1222)</f>
        <v>2</v>
      </c>
      <c r="L1222" s="5">
        <f t="shared" ref="L1222:L1273" si="98">MIN(C1222:G1222)</f>
        <v>0</v>
      </c>
      <c r="M1222" s="8">
        <f t="shared" ref="M1222:M1273" si="99">AVERAGE(C1222:G1222)</f>
        <v>0.4</v>
      </c>
      <c r="N1222" s="7">
        <f t="shared" ref="N1222:N1273" si="100">M1222-J1222</f>
        <v>0.4</v>
      </c>
      <c r="O1222" s="4">
        <f>SUMIFS('DATA UPDATE'!$L:$L,'DATA UPDATE'!$E:$E,วิเคราะห์ข้อมูล!A1222,'DATA UPDATE'!$T:$T,วิเคราะห์ข้อมูล!$O$2)</f>
        <v>2</v>
      </c>
      <c r="P1222" s="4">
        <f>SUMIFS('DATA UPDATE'!$L:$L,'DATA UPDATE'!$E:$E,วิเคราะห์ข้อมูล!A1222,'DATA UPDATE'!$T:$T,วิเคราะห์ข้อมูล!$P$2)</f>
        <v>0</v>
      </c>
      <c r="Q1222" s="4">
        <f>SUMIFS('DATA UPDATE'!$L:$L,'DATA UPDATE'!$E:$E,วิเคราะห์ข้อมูล!A1222,'DATA UPDATE'!$T:$T,วิเคราะห์ข้อมูล!$Q$2)</f>
        <v>0</v>
      </c>
      <c r="R1222" s="4">
        <f>SUMIFS('DATA UPDATE'!$L:$L,'DATA UPDATE'!$D:$D,วิเคราะห์ข้อมูล!A1222,'DATA UPDATE'!$T:$T,วิเคราะห์ข้อมูล!$R$2)</f>
        <v>0</v>
      </c>
      <c r="S1222" s="4">
        <f>SUMIFS('UPDATE STOCK'!$F:$F,'UPDATE STOCK'!$A:$A,A1222,'UPDATE STOCK'!$G:$G,$S$2)</f>
        <v>0</v>
      </c>
      <c r="T1222" s="4">
        <f>SUMIFS('UPDATE STOCK'!$F:$F,'UPDATE STOCK'!$A:$A,A1222,'UPDATE STOCK'!$G:$G,$T$2)</f>
        <v>0</v>
      </c>
      <c r="U1222" s="4">
        <f>SUMIFS('UPDATE STOCK'!$F:$F,'UPDATE STOCK'!$A:$A,วิเคราะห์ข้อมูล!A1222,'UPDATE STOCK'!$G:$G,$U$2)</f>
        <v>0</v>
      </c>
      <c r="V1222" s="4">
        <f>SUMIFS('UPDATE STOCK'!$F:$F,'UPDATE STOCK'!$A:$A,วิเคราะห์ข้อมูล!A1222,'UPDATE STOCK'!$G:$G,$V$2)</f>
        <v>0</v>
      </c>
      <c r="W1222" s="4"/>
      <c r="X1222" s="4"/>
      <c r="Y1222" s="4"/>
      <c r="Z1222" s="4"/>
      <c r="AA1222" s="4"/>
    </row>
    <row r="1223" spans="1:27" x14ac:dyDescent="0.2">
      <c r="A1223" s="12" t="s">
        <v>2411</v>
      </c>
      <c r="B1223" s="12" t="s">
        <v>2412</v>
      </c>
      <c r="C1223" s="5">
        <f>SUMIFS('DATA UPDATE'!$L:$L,'DATA UPDATE'!$E:$E,วิเคราะห์ข้อมูล!A1223,'DATA UPDATE'!$B:$B,วิเคราะห์ข้อมูล!$C$2)</f>
        <v>0</v>
      </c>
      <c r="D1223" s="5">
        <f>SUMIFS('DATA UPDATE'!$L:$L,'DATA UPDATE'!$E:$E,A1223,'DATA UPDATE'!$B:$B,$D$2)</f>
        <v>0</v>
      </c>
      <c r="E1223" s="5">
        <f>SUMIFS('DATA UPDATE'!$L:$L,'DATA UPDATE'!$E:$E,A1223,'DATA UPDATE'!$B:$B,$E$2)</f>
        <v>1</v>
      </c>
      <c r="F1223" s="5">
        <f>SUMIFS('DATA UPDATE'!$L:$L,'DATA UPDATE'!$E:$E,A1223,'DATA UPDATE'!$B:$B,$F$2)</f>
        <v>0</v>
      </c>
      <c r="G1223" s="5">
        <f>SUMIFS('DATA UPDATE'!$L:$L,'DATA UPDATE'!$E:$E,A1223,'DATA UPDATE'!$B:$B,$G$2)</f>
        <v>0</v>
      </c>
      <c r="H1223" s="5">
        <f>SUMIFS('DATA UPDATE'!$L:$L,'DATA UPDATE'!$E:$E,A1223,'DATA UPDATE'!$B:$B,$H$2)</f>
        <v>0</v>
      </c>
      <c r="I1223" s="5">
        <f t="shared" si="96"/>
        <v>1</v>
      </c>
      <c r="J1223" s="5">
        <f>SUMIFS('UPDATE STOCK'!F:F,'UPDATE STOCK'!A:A,วิเคราะห์ข้อมูล!A1223)</f>
        <v>0</v>
      </c>
      <c r="K1223" s="10">
        <f t="shared" si="97"/>
        <v>1</v>
      </c>
      <c r="L1223" s="5">
        <f t="shared" si="98"/>
        <v>0</v>
      </c>
      <c r="M1223" s="8">
        <f t="shared" si="99"/>
        <v>0.2</v>
      </c>
      <c r="N1223" s="7">
        <f t="shared" si="100"/>
        <v>0.2</v>
      </c>
      <c r="O1223" s="4">
        <f>SUMIFS('DATA UPDATE'!$L:$L,'DATA UPDATE'!$E:$E,วิเคราะห์ข้อมูล!A1223,'DATA UPDATE'!$T:$T,วิเคราะห์ข้อมูล!$O$2)</f>
        <v>0</v>
      </c>
      <c r="P1223" s="4">
        <f>SUMIFS('DATA UPDATE'!$L:$L,'DATA UPDATE'!$E:$E,วิเคราะห์ข้อมูล!A1223,'DATA UPDATE'!$T:$T,วิเคราะห์ข้อมูล!$P$2)</f>
        <v>1</v>
      </c>
      <c r="Q1223" s="4">
        <f>SUMIFS('DATA UPDATE'!$L:$L,'DATA UPDATE'!$E:$E,วิเคราะห์ข้อมูล!A1223,'DATA UPDATE'!$T:$T,วิเคราะห์ข้อมูล!$Q$2)</f>
        <v>0</v>
      </c>
      <c r="R1223" s="4">
        <f>SUMIFS('DATA UPDATE'!$L:$L,'DATA UPDATE'!$D:$D,วิเคราะห์ข้อมูล!A1223,'DATA UPDATE'!$T:$T,วิเคราะห์ข้อมูล!$R$2)</f>
        <v>0</v>
      </c>
      <c r="S1223" s="4">
        <f>SUMIFS('UPDATE STOCK'!$F:$F,'UPDATE STOCK'!$A:$A,A1223,'UPDATE STOCK'!$G:$G,$S$2)</f>
        <v>0</v>
      </c>
      <c r="T1223" s="4">
        <f>SUMIFS('UPDATE STOCK'!$F:$F,'UPDATE STOCK'!$A:$A,A1223,'UPDATE STOCK'!$G:$G,$T$2)</f>
        <v>0</v>
      </c>
      <c r="U1223" s="4">
        <f>SUMIFS('UPDATE STOCK'!$F:$F,'UPDATE STOCK'!$A:$A,วิเคราะห์ข้อมูล!A1223,'UPDATE STOCK'!$G:$G,$U$2)</f>
        <v>0</v>
      </c>
      <c r="V1223" s="4">
        <f>SUMIFS('UPDATE STOCK'!$F:$F,'UPDATE STOCK'!$A:$A,วิเคราะห์ข้อมูล!A1223,'UPDATE STOCK'!$G:$G,$V$2)</f>
        <v>0</v>
      </c>
      <c r="W1223" s="4"/>
      <c r="X1223" s="4"/>
      <c r="Y1223" s="4"/>
      <c r="Z1223" s="4"/>
      <c r="AA1223" s="4"/>
    </row>
    <row r="1224" spans="1:27" x14ac:dyDescent="0.2">
      <c r="A1224" s="12" t="s">
        <v>2413</v>
      </c>
      <c r="B1224" s="12" t="s">
        <v>2414</v>
      </c>
      <c r="C1224" s="5">
        <f>SUMIFS('DATA UPDATE'!$L:$L,'DATA UPDATE'!$E:$E,วิเคราะห์ข้อมูล!A1224,'DATA UPDATE'!$B:$B,วิเคราะห์ข้อมูล!$C$2)</f>
        <v>0</v>
      </c>
      <c r="D1224" s="5">
        <f>SUMIFS('DATA UPDATE'!$L:$L,'DATA UPDATE'!$E:$E,A1224,'DATA UPDATE'!$B:$B,$D$2)</f>
        <v>0</v>
      </c>
      <c r="E1224" s="5">
        <f>SUMIFS('DATA UPDATE'!$L:$L,'DATA UPDATE'!$E:$E,A1224,'DATA UPDATE'!$B:$B,$E$2)</f>
        <v>1</v>
      </c>
      <c r="F1224" s="5">
        <f>SUMIFS('DATA UPDATE'!$L:$L,'DATA UPDATE'!$E:$E,A1224,'DATA UPDATE'!$B:$B,$F$2)</f>
        <v>0</v>
      </c>
      <c r="G1224" s="5">
        <f>SUMIFS('DATA UPDATE'!$L:$L,'DATA UPDATE'!$E:$E,A1224,'DATA UPDATE'!$B:$B,$G$2)</f>
        <v>0</v>
      </c>
      <c r="H1224" s="5">
        <f>SUMIFS('DATA UPDATE'!$L:$L,'DATA UPDATE'!$E:$E,A1224,'DATA UPDATE'!$B:$B,$H$2)</f>
        <v>0</v>
      </c>
      <c r="I1224" s="5">
        <f t="shared" si="96"/>
        <v>1</v>
      </c>
      <c r="J1224" s="5">
        <f>SUMIFS('UPDATE STOCK'!F:F,'UPDATE STOCK'!A:A,วิเคราะห์ข้อมูล!A1224)</f>
        <v>0</v>
      </c>
      <c r="K1224" s="10">
        <f t="shared" si="97"/>
        <v>1</v>
      </c>
      <c r="L1224" s="5">
        <f t="shared" si="98"/>
        <v>0</v>
      </c>
      <c r="M1224" s="8">
        <f t="shared" si="99"/>
        <v>0.2</v>
      </c>
      <c r="N1224" s="7">
        <f t="shared" si="100"/>
        <v>0.2</v>
      </c>
      <c r="O1224" s="4">
        <f>SUMIFS('DATA UPDATE'!$L:$L,'DATA UPDATE'!$E:$E,วิเคราะห์ข้อมูล!A1224,'DATA UPDATE'!$T:$T,วิเคราะห์ข้อมูล!$O$2)</f>
        <v>0</v>
      </c>
      <c r="P1224" s="4">
        <f>SUMIFS('DATA UPDATE'!$L:$L,'DATA UPDATE'!$E:$E,วิเคราะห์ข้อมูล!A1224,'DATA UPDATE'!$T:$T,วิเคราะห์ข้อมูล!$P$2)</f>
        <v>1</v>
      </c>
      <c r="Q1224" s="4">
        <f>SUMIFS('DATA UPDATE'!$L:$L,'DATA UPDATE'!$E:$E,วิเคราะห์ข้อมูล!A1224,'DATA UPDATE'!$T:$T,วิเคราะห์ข้อมูล!$Q$2)</f>
        <v>0</v>
      </c>
      <c r="R1224" s="4">
        <f>SUMIFS('DATA UPDATE'!$L:$L,'DATA UPDATE'!$D:$D,วิเคราะห์ข้อมูล!A1224,'DATA UPDATE'!$T:$T,วิเคราะห์ข้อมูล!$R$2)</f>
        <v>0</v>
      </c>
      <c r="S1224" s="4">
        <f>SUMIFS('UPDATE STOCK'!$F:$F,'UPDATE STOCK'!$A:$A,A1224,'UPDATE STOCK'!$G:$G,$S$2)</f>
        <v>0</v>
      </c>
      <c r="T1224" s="4">
        <f>SUMIFS('UPDATE STOCK'!$F:$F,'UPDATE STOCK'!$A:$A,A1224,'UPDATE STOCK'!$G:$G,$T$2)</f>
        <v>0</v>
      </c>
      <c r="U1224" s="4">
        <f>SUMIFS('UPDATE STOCK'!$F:$F,'UPDATE STOCK'!$A:$A,วิเคราะห์ข้อมูล!A1224,'UPDATE STOCK'!$G:$G,$U$2)</f>
        <v>0</v>
      </c>
      <c r="V1224" s="4">
        <f>SUMIFS('UPDATE STOCK'!$F:$F,'UPDATE STOCK'!$A:$A,วิเคราะห์ข้อมูล!A1224,'UPDATE STOCK'!$G:$G,$V$2)</f>
        <v>0</v>
      </c>
      <c r="W1224" s="4"/>
      <c r="X1224" s="4"/>
      <c r="Y1224" s="4"/>
      <c r="Z1224" s="4"/>
      <c r="AA1224" s="4"/>
    </row>
    <row r="1225" spans="1:27" x14ac:dyDescent="0.2">
      <c r="A1225" s="12" t="s">
        <v>2415</v>
      </c>
      <c r="B1225" s="12" t="s">
        <v>2416</v>
      </c>
      <c r="C1225" s="5">
        <f>SUMIFS('DATA UPDATE'!$L:$L,'DATA UPDATE'!$E:$E,วิเคราะห์ข้อมูล!A1225,'DATA UPDATE'!$B:$B,วิเคราะห์ข้อมูล!$C$2)</f>
        <v>0</v>
      </c>
      <c r="D1225" s="5">
        <f>SUMIFS('DATA UPDATE'!$L:$L,'DATA UPDATE'!$E:$E,A1225,'DATA UPDATE'!$B:$B,$D$2)</f>
        <v>2</v>
      </c>
      <c r="E1225" s="5">
        <f>SUMIFS('DATA UPDATE'!$L:$L,'DATA UPDATE'!$E:$E,A1225,'DATA UPDATE'!$B:$B,$E$2)</f>
        <v>0</v>
      </c>
      <c r="F1225" s="5">
        <f>SUMIFS('DATA UPDATE'!$L:$L,'DATA UPDATE'!$E:$E,A1225,'DATA UPDATE'!$B:$B,$F$2)</f>
        <v>0</v>
      </c>
      <c r="G1225" s="5">
        <f>SUMIFS('DATA UPDATE'!$L:$L,'DATA UPDATE'!$E:$E,A1225,'DATA UPDATE'!$B:$B,$G$2)</f>
        <v>0</v>
      </c>
      <c r="H1225" s="5">
        <f>SUMIFS('DATA UPDATE'!$L:$L,'DATA UPDATE'!$E:$E,A1225,'DATA UPDATE'!$B:$B,$H$2)</f>
        <v>0</v>
      </c>
      <c r="I1225" s="5">
        <f t="shared" si="96"/>
        <v>2</v>
      </c>
      <c r="J1225" s="5">
        <f>SUMIFS('UPDATE STOCK'!F:F,'UPDATE STOCK'!A:A,วิเคราะห์ข้อมูล!A1225)</f>
        <v>0</v>
      </c>
      <c r="K1225" s="10">
        <f t="shared" si="97"/>
        <v>2</v>
      </c>
      <c r="L1225" s="5">
        <f t="shared" si="98"/>
        <v>0</v>
      </c>
      <c r="M1225" s="8">
        <f t="shared" si="99"/>
        <v>0.4</v>
      </c>
      <c r="N1225" s="7">
        <f t="shared" si="100"/>
        <v>0.4</v>
      </c>
      <c r="O1225" s="4">
        <f>SUMIFS('DATA UPDATE'!$L:$L,'DATA UPDATE'!$E:$E,วิเคราะห์ข้อมูล!A1225,'DATA UPDATE'!$T:$T,วิเคราะห์ข้อมูล!$O$2)</f>
        <v>2</v>
      </c>
      <c r="P1225" s="4">
        <f>SUMIFS('DATA UPDATE'!$L:$L,'DATA UPDATE'!$E:$E,วิเคราะห์ข้อมูล!A1225,'DATA UPDATE'!$T:$T,วิเคราะห์ข้อมูล!$P$2)</f>
        <v>0</v>
      </c>
      <c r="Q1225" s="4">
        <f>SUMIFS('DATA UPDATE'!$L:$L,'DATA UPDATE'!$E:$E,วิเคราะห์ข้อมูล!A1225,'DATA UPDATE'!$T:$T,วิเคราะห์ข้อมูล!$Q$2)</f>
        <v>0</v>
      </c>
      <c r="R1225" s="4">
        <f>SUMIFS('DATA UPDATE'!$L:$L,'DATA UPDATE'!$D:$D,วิเคราะห์ข้อมูล!A1225,'DATA UPDATE'!$T:$T,วิเคราะห์ข้อมูล!$R$2)</f>
        <v>0</v>
      </c>
      <c r="S1225" s="4">
        <f>SUMIFS('UPDATE STOCK'!$F:$F,'UPDATE STOCK'!$A:$A,A1225,'UPDATE STOCK'!$G:$G,$S$2)</f>
        <v>0</v>
      </c>
      <c r="T1225" s="4">
        <f>SUMIFS('UPDATE STOCK'!$F:$F,'UPDATE STOCK'!$A:$A,A1225,'UPDATE STOCK'!$G:$G,$T$2)</f>
        <v>0</v>
      </c>
      <c r="U1225" s="4">
        <f>SUMIFS('UPDATE STOCK'!$F:$F,'UPDATE STOCK'!$A:$A,วิเคราะห์ข้อมูล!A1225,'UPDATE STOCK'!$G:$G,$U$2)</f>
        <v>0</v>
      </c>
      <c r="V1225" s="4">
        <f>SUMIFS('UPDATE STOCK'!$F:$F,'UPDATE STOCK'!$A:$A,วิเคราะห์ข้อมูล!A1225,'UPDATE STOCK'!$G:$G,$V$2)</f>
        <v>0</v>
      </c>
      <c r="W1225" s="4"/>
      <c r="X1225" s="4"/>
      <c r="Y1225" s="4"/>
      <c r="Z1225" s="4"/>
      <c r="AA1225" s="4"/>
    </row>
    <row r="1226" spans="1:27" x14ac:dyDescent="0.2">
      <c r="A1226" s="12" t="s">
        <v>2417</v>
      </c>
      <c r="B1226" s="12" t="s">
        <v>2418</v>
      </c>
      <c r="C1226" s="5">
        <f>SUMIFS('DATA UPDATE'!$L:$L,'DATA UPDATE'!$E:$E,วิเคราะห์ข้อมูล!A1226,'DATA UPDATE'!$B:$B,วิเคราะห์ข้อมูล!$C$2)</f>
        <v>0</v>
      </c>
      <c r="D1226" s="5">
        <f>SUMIFS('DATA UPDATE'!$L:$L,'DATA UPDATE'!$E:$E,A1226,'DATA UPDATE'!$B:$B,$D$2)</f>
        <v>0</v>
      </c>
      <c r="E1226" s="5">
        <f>SUMIFS('DATA UPDATE'!$L:$L,'DATA UPDATE'!$E:$E,A1226,'DATA UPDATE'!$B:$B,$E$2)</f>
        <v>0</v>
      </c>
      <c r="F1226" s="5">
        <f>SUMIFS('DATA UPDATE'!$L:$L,'DATA UPDATE'!$E:$E,A1226,'DATA UPDATE'!$B:$B,$F$2)</f>
        <v>0</v>
      </c>
      <c r="G1226" s="5">
        <f>SUMIFS('DATA UPDATE'!$L:$L,'DATA UPDATE'!$E:$E,A1226,'DATA UPDATE'!$B:$B,$G$2)</f>
        <v>2</v>
      </c>
      <c r="H1226" s="5">
        <f>SUMIFS('DATA UPDATE'!$L:$L,'DATA UPDATE'!$E:$E,A1226,'DATA UPDATE'!$B:$B,$H$2)</f>
        <v>0</v>
      </c>
      <c r="I1226" s="5">
        <f t="shared" si="96"/>
        <v>2</v>
      </c>
      <c r="J1226" s="5">
        <f>SUMIFS('UPDATE STOCK'!F:F,'UPDATE STOCK'!A:A,วิเคราะห์ข้อมูล!A1226)</f>
        <v>0</v>
      </c>
      <c r="K1226" s="10">
        <f t="shared" si="97"/>
        <v>2</v>
      </c>
      <c r="L1226" s="5">
        <f t="shared" si="98"/>
        <v>0</v>
      </c>
      <c r="M1226" s="8">
        <f t="shared" si="99"/>
        <v>0.4</v>
      </c>
      <c r="N1226" s="7">
        <f t="shared" si="100"/>
        <v>0.4</v>
      </c>
      <c r="O1226" s="4">
        <f>SUMIFS('DATA UPDATE'!$L:$L,'DATA UPDATE'!$E:$E,วิเคราะห์ข้อมูล!A1226,'DATA UPDATE'!$T:$T,วิเคราะห์ข้อมูล!$O$2)</f>
        <v>0</v>
      </c>
      <c r="P1226" s="4">
        <f>SUMIFS('DATA UPDATE'!$L:$L,'DATA UPDATE'!$E:$E,วิเคราะห์ข้อมูล!A1226,'DATA UPDATE'!$T:$T,วิเคราะห์ข้อมูล!$P$2)</f>
        <v>2</v>
      </c>
      <c r="Q1226" s="4">
        <f>SUMIFS('DATA UPDATE'!$L:$L,'DATA UPDATE'!$E:$E,วิเคราะห์ข้อมูล!A1226,'DATA UPDATE'!$T:$T,วิเคราะห์ข้อมูล!$Q$2)</f>
        <v>0</v>
      </c>
      <c r="R1226" s="4">
        <f>SUMIFS('DATA UPDATE'!$L:$L,'DATA UPDATE'!$D:$D,วิเคราะห์ข้อมูล!A1226,'DATA UPDATE'!$T:$T,วิเคราะห์ข้อมูล!$R$2)</f>
        <v>0</v>
      </c>
      <c r="S1226" s="4">
        <f>SUMIFS('UPDATE STOCK'!$F:$F,'UPDATE STOCK'!$A:$A,A1226,'UPDATE STOCK'!$G:$G,$S$2)</f>
        <v>0</v>
      </c>
      <c r="T1226" s="4">
        <f>SUMIFS('UPDATE STOCK'!$F:$F,'UPDATE STOCK'!$A:$A,A1226,'UPDATE STOCK'!$G:$G,$T$2)</f>
        <v>0</v>
      </c>
      <c r="U1226" s="4">
        <f>SUMIFS('UPDATE STOCK'!$F:$F,'UPDATE STOCK'!$A:$A,วิเคราะห์ข้อมูล!A1226,'UPDATE STOCK'!$G:$G,$U$2)</f>
        <v>0</v>
      </c>
      <c r="V1226" s="4">
        <f>SUMIFS('UPDATE STOCK'!$F:$F,'UPDATE STOCK'!$A:$A,วิเคราะห์ข้อมูล!A1226,'UPDATE STOCK'!$G:$G,$V$2)</f>
        <v>0</v>
      </c>
      <c r="W1226" s="4"/>
      <c r="X1226" s="4"/>
      <c r="Y1226" s="4"/>
      <c r="Z1226" s="4"/>
      <c r="AA1226" s="4"/>
    </row>
    <row r="1227" spans="1:27" x14ac:dyDescent="0.2">
      <c r="A1227" s="12" t="s">
        <v>2419</v>
      </c>
      <c r="B1227" s="12" t="s">
        <v>2420</v>
      </c>
      <c r="C1227" s="5">
        <f>SUMIFS('DATA UPDATE'!$L:$L,'DATA UPDATE'!$E:$E,วิเคราะห์ข้อมูล!A1227,'DATA UPDATE'!$B:$B,วิเคราะห์ข้อมูล!$C$2)</f>
        <v>0</v>
      </c>
      <c r="D1227" s="5">
        <f>SUMIFS('DATA UPDATE'!$L:$L,'DATA UPDATE'!$E:$E,A1227,'DATA UPDATE'!$B:$B,$D$2)</f>
        <v>0</v>
      </c>
      <c r="E1227" s="5">
        <f>SUMIFS('DATA UPDATE'!$L:$L,'DATA UPDATE'!$E:$E,A1227,'DATA UPDATE'!$B:$B,$E$2)</f>
        <v>0</v>
      </c>
      <c r="F1227" s="5">
        <f>SUMIFS('DATA UPDATE'!$L:$L,'DATA UPDATE'!$E:$E,A1227,'DATA UPDATE'!$B:$B,$F$2)</f>
        <v>0</v>
      </c>
      <c r="G1227" s="5">
        <f>SUMIFS('DATA UPDATE'!$L:$L,'DATA UPDATE'!$E:$E,A1227,'DATA UPDATE'!$B:$B,$G$2)</f>
        <v>0</v>
      </c>
      <c r="H1227" s="5">
        <f>SUMIFS('DATA UPDATE'!$L:$L,'DATA UPDATE'!$E:$E,A1227,'DATA UPDATE'!$B:$B,$H$2)</f>
        <v>2</v>
      </c>
      <c r="I1227" s="5">
        <f t="shared" si="96"/>
        <v>2</v>
      </c>
      <c r="J1227" s="5">
        <f>SUMIFS('UPDATE STOCK'!F:F,'UPDATE STOCK'!A:A,วิเคราะห์ข้อมูล!A1227)</f>
        <v>0</v>
      </c>
      <c r="K1227" s="10">
        <f t="shared" si="97"/>
        <v>0</v>
      </c>
      <c r="L1227" s="5">
        <f t="shared" si="98"/>
        <v>0</v>
      </c>
      <c r="M1227" s="8">
        <f t="shared" si="99"/>
        <v>0</v>
      </c>
      <c r="N1227" s="7">
        <f t="shared" si="100"/>
        <v>0</v>
      </c>
      <c r="O1227" s="4">
        <f>SUMIFS('DATA UPDATE'!$L:$L,'DATA UPDATE'!$E:$E,วิเคราะห์ข้อมูล!A1227,'DATA UPDATE'!$T:$T,วิเคราะห์ข้อมูล!$O$2)</f>
        <v>0</v>
      </c>
      <c r="P1227" s="4">
        <f>SUMIFS('DATA UPDATE'!$L:$L,'DATA UPDATE'!$E:$E,วิเคราะห์ข้อมูล!A1227,'DATA UPDATE'!$T:$T,วิเคราะห์ข้อมูล!$P$2)</f>
        <v>0</v>
      </c>
      <c r="Q1227" s="4">
        <f>SUMIFS('DATA UPDATE'!$L:$L,'DATA UPDATE'!$E:$E,วิเคราะห์ข้อมูล!A1227,'DATA UPDATE'!$T:$T,วิเคราะห์ข้อมูล!$Q$2)</f>
        <v>0</v>
      </c>
      <c r="R1227" s="4">
        <f>SUMIFS('DATA UPDATE'!$L:$L,'DATA UPDATE'!$D:$D,วิเคราะห์ข้อมูล!A1227,'DATA UPDATE'!$T:$T,วิเคราะห์ข้อมูล!$R$2)</f>
        <v>0</v>
      </c>
      <c r="S1227" s="4">
        <f>SUMIFS('UPDATE STOCK'!$F:$F,'UPDATE STOCK'!$A:$A,A1227,'UPDATE STOCK'!$G:$G,$S$2)</f>
        <v>0</v>
      </c>
      <c r="T1227" s="4">
        <f>SUMIFS('UPDATE STOCK'!$F:$F,'UPDATE STOCK'!$A:$A,A1227,'UPDATE STOCK'!$G:$G,$T$2)</f>
        <v>0</v>
      </c>
      <c r="U1227" s="4">
        <f>SUMIFS('UPDATE STOCK'!$F:$F,'UPDATE STOCK'!$A:$A,วิเคราะห์ข้อมูล!A1227,'UPDATE STOCK'!$G:$G,$U$2)</f>
        <v>0</v>
      </c>
      <c r="V1227" s="4">
        <f>SUMIFS('UPDATE STOCK'!$F:$F,'UPDATE STOCK'!$A:$A,วิเคราะห์ข้อมูล!A1227,'UPDATE STOCK'!$G:$G,$V$2)</f>
        <v>0</v>
      </c>
      <c r="W1227" s="4"/>
      <c r="X1227" s="4"/>
      <c r="Y1227" s="4"/>
      <c r="Z1227" s="4"/>
      <c r="AA1227" s="4"/>
    </row>
    <row r="1228" spans="1:27" x14ac:dyDescent="0.2">
      <c r="A1228" s="12" t="s">
        <v>2421</v>
      </c>
      <c r="B1228" s="12" t="s">
        <v>2422</v>
      </c>
      <c r="C1228" s="5">
        <f>SUMIFS('DATA UPDATE'!$L:$L,'DATA UPDATE'!$E:$E,วิเคราะห์ข้อมูล!A1228,'DATA UPDATE'!$B:$B,วิเคราะห์ข้อมูล!$C$2)</f>
        <v>0</v>
      </c>
      <c r="D1228" s="5">
        <f>SUMIFS('DATA UPDATE'!$L:$L,'DATA UPDATE'!$E:$E,A1228,'DATA UPDATE'!$B:$B,$D$2)</f>
        <v>0</v>
      </c>
      <c r="E1228" s="5">
        <f>SUMIFS('DATA UPDATE'!$L:$L,'DATA UPDATE'!$E:$E,A1228,'DATA UPDATE'!$B:$B,$E$2)</f>
        <v>2</v>
      </c>
      <c r="F1228" s="5">
        <f>SUMIFS('DATA UPDATE'!$L:$L,'DATA UPDATE'!$E:$E,A1228,'DATA UPDATE'!$B:$B,$F$2)</f>
        <v>0</v>
      </c>
      <c r="G1228" s="5">
        <f>SUMIFS('DATA UPDATE'!$L:$L,'DATA UPDATE'!$E:$E,A1228,'DATA UPDATE'!$B:$B,$G$2)</f>
        <v>0</v>
      </c>
      <c r="H1228" s="5">
        <f>SUMIFS('DATA UPDATE'!$L:$L,'DATA UPDATE'!$E:$E,A1228,'DATA UPDATE'!$B:$B,$H$2)</f>
        <v>0</v>
      </c>
      <c r="I1228" s="5">
        <f t="shared" si="96"/>
        <v>2</v>
      </c>
      <c r="J1228" s="5">
        <f>SUMIFS('UPDATE STOCK'!F:F,'UPDATE STOCK'!A:A,วิเคราะห์ข้อมูล!A1228)</f>
        <v>0</v>
      </c>
      <c r="K1228" s="10">
        <f t="shared" si="97"/>
        <v>2</v>
      </c>
      <c r="L1228" s="5">
        <f t="shared" si="98"/>
        <v>0</v>
      </c>
      <c r="M1228" s="8">
        <f t="shared" si="99"/>
        <v>0.4</v>
      </c>
      <c r="N1228" s="7">
        <f t="shared" si="100"/>
        <v>0.4</v>
      </c>
      <c r="O1228" s="4">
        <f>SUMIFS('DATA UPDATE'!$L:$L,'DATA UPDATE'!$E:$E,วิเคราะห์ข้อมูล!A1228,'DATA UPDATE'!$T:$T,วิเคราะห์ข้อมูล!$O$2)</f>
        <v>0</v>
      </c>
      <c r="P1228" s="4">
        <f>SUMIFS('DATA UPDATE'!$L:$L,'DATA UPDATE'!$E:$E,วิเคราะห์ข้อมูล!A1228,'DATA UPDATE'!$T:$T,วิเคราะห์ข้อมูล!$P$2)</f>
        <v>2</v>
      </c>
      <c r="Q1228" s="4">
        <f>SUMIFS('DATA UPDATE'!$L:$L,'DATA UPDATE'!$E:$E,วิเคราะห์ข้อมูล!A1228,'DATA UPDATE'!$T:$T,วิเคราะห์ข้อมูล!$Q$2)</f>
        <v>0</v>
      </c>
      <c r="R1228" s="4">
        <f>SUMIFS('DATA UPDATE'!$L:$L,'DATA UPDATE'!$D:$D,วิเคราะห์ข้อมูล!A1228,'DATA UPDATE'!$T:$T,วิเคราะห์ข้อมูล!$R$2)</f>
        <v>0</v>
      </c>
      <c r="S1228" s="4">
        <f>SUMIFS('UPDATE STOCK'!$F:$F,'UPDATE STOCK'!$A:$A,A1228,'UPDATE STOCK'!$G:$G,$S$2)</f>
        <v>0</v>
      </c>
      <c r="T1228" s="4">
        <f>SUMIFS('UPDATE STOCK'!$F:$F,'UPDATE STOCK'!$A:$A,A1228,'UPDATE STOCK'!$G:$G,$T$2)</f>
        <v>0</v>
      </c>
      <c r="U1228" s="4">
        <f>SUMIFS('UPDATE STOCK'!$F:$F,'UPDATE STOCK'!$A:$A,วิเคราะห์ข้อมูล!A1228,'UPDATE STOCK'!$G:$G,$U$2)</f>
        <v>0</v>
      </c>
      <c r="V1228" s="4">
        <f>SUMIFS('UPDATE STOCK'!$F:$F,'UPDATE STOCK'!$A:$A,วิเคราะห์ข้อมูล!A1228,'UPDATE STOCK'!$G:$G,$V$2)</f>
        <v>0</v>
      </c>
      <c r="W1228" s="4"/>
      <c r="X1228" s="4"/>
      <c r="Y1228" s="4"/>
      <c r="Z1228" s="4"/>
      <c r="AA1228" s="4"/>
    </row>
    <row r="1229" spans="1:27" x14ac:dyDescent="0.2">
      <c r="A1229" s="12" t="s">
        <v>2423</v>
      </c>
      <c r="B1229" s="12" t="s">
        <v>2424</v>
      </c>
      <c r="C1229" s="5">
        <f>SUMIFS('DATA UPDATE'!$L:$L,'DATA UPDATE'!$E:$E,วิเคราะห์ข้อมูล!A1229,'DATA UPDATE'!$B:$B,วิเคราะห์ข้อมูล!$C$2)</f>
        <v>0</v>
      </c>
      <c r="D1229" s="5">
        <f>SUMIFS('DATA UPDATE'!$L:$L,'DATA UPDATE'!$E:$E,A1229,'DATA UPDATE'!$B:$B,$D$2)</f>
        <v>0</v>
      </c>
      <c r="E1229" s="5">
        <f>SUMIFS('DATA UPDATE'!$L:$L,'DATA UPDATE'!$E:$E,A1229,'DATA UPDATE'!$B:$B,$E$2)</f>
        <v>1</v>
      </c>
      <c r="F1229" s="5">
        <f>SUMIFS('DATA UPDATE'!$L:$L,'DATA UPDATE'!$E:$E,A1229,'DATA UPDATE'!$B:$B,$F$2)</f>
        <v>0</v>
      </c>
      <c r="G1229" s="5">
        <f>SUMIFS('DATA UPDATE'!$L:$L,'DATA UPDATE'!$E:$E,A1229,'DATA UPDATE'!$B:$B,$G$2)</f>
        <v>0</v>
      </c>
      <c r="H1229" s="5">
        <f>SUMIFS('DATA UPDATE'!$L:$L,'DATA UPDATE'!$E:$E,A1229,'DATA UPDATE'!$B:$B,$H$2)</f>
        <v>0</v>
      </c>
      <c r="I1229" s="5">
        <f t="shared" si="96"/>
        <v>1</v>
      </c>
      <c r="J1229" s="5">
        <f>SUMIFS('UPDATE STOCK'!F:F,'UPDATE STOCK'!A:A,วิเคราะห์ข้อมูล!A1229)</f>
        <v>0</v>
      </c>
      <c r="K1229" s="10">
        <f t="shared" si="97"/>
        <v>1</v>
      </c>
      <c r="L1229" s="5">
        <f t="shared" si="98"/>
        <v>0</v>
      </c>
      <c r="M1229" s="8">
        <f t="shared" si="99"/>
        <v>0.2</v>
      </c>
      <c r="N1229" s="7">
        <f t="shared" si="100"/>
        <v>0.2</v>
      </c>
      <c r="O1229" s="4">
        <f>SUMIFS('DATA UPDATE'!$L:$L,'DATA UPDATE'!$E:$E,วิเคราะห์ข้อมูล!A1229,'DATA UPDATE'!$T:$T,วิเคราะห์ข้อมูล!$O$2)</f>
        <v>0</v>
      </c>
      <c r="P1229" s="4">
        <f>SUMIFS('DATA UPDATE'!$L:$L,'DATA UPDATE'!$E:$E,วิเคราะห์ข้อมูล!A1229,'DATA UPDATE'!$T:$T,วิเคราะห์ข้อมูล!$P$2)</f>
        <v>1</v>
      </c>
      <c r="Q1229" s="4">
        <f>SUMIFS('DATA UPDATE'!$L:$L,'DATA UPDATE'!$E:$E,วิเคราะห์ข้อมูล!A1229,'DATA UPDATE'!$T:$T,วิเคราะห์ข้อมูล!$Q$2)</f>
        <v>0</v>
      </c>
      <c r="R1229" s="4">
        <f>SUMIFS('DATA UPDATE'!$L:$L,'DATA UPDATE'!$D:$D,วิเคราะห์ข้อมูล!A1229,'DATA UPDATE'!$T:$T,วิเคราะห์ข้อมูล!$R$2)</f>
        <v>0</v>
      </c>
      <c r="S1229" s="4">
        <f>SUMIFS('UPDATE STOCK'!$F:$F,'UPDATE STOCK'!$A:$A,A1229,'UPDATE STOCK'!$G:$G,$S$2)</f>
        <v>0</v>
      </c>
      <c r="T1229" s="4">
        <f>SUMIFS('UPDATE STOCK'!$F:$F,'UPDATE STOCK'!$A:$A,A1229,'UPDATE STOCK'!$G:$G,$T$2)</f>
        <v>0</v>
      </c>
      <c r="U1229" s="4">
        <f>SUMIFS('UPDATE STOCK'!$F:$F,'UPDATE STOCK'!$A:$A,วิเคราะห์ข้อมูล!A1229,'UPDATE STOCK'!$G:$G,$U$2)</f>
        <v>0</v>
      </c>
      <c r="V1229" s="4">
        <f>SUMIFS('UPDATE STOCK'!$F:$F,'UPDATE STOCK'!$A:$A,วิเคราะห์ข้อมูล!A1229,'UPDATE STOCK'!$G:$G,$V$2)</f>
        <v>0</v>
      </c>
      <c r="W1229" s="4"/>
      <c r="X1229" s="4"/>
      <c r="Y1229" s="4"/>
      <c r="Z1229" s="4"/>
      <c r="AA1229" s="4"/>
    </row>
    <row r="1230" spans="1:27" x14ac:dyDescent="0.2">
      <c r="A1230" s="12" t="s">
        <v>2425</v>
      </c>
      <c r="B1230" s="12" t="s">
        <v>2426</v>
      </c>
      <c r="C1230" s="5">
        <f>SUMIFS('DATA UPDATE'!$L:$L,'DATA UPDATE'!$E:$E,วิเคราะห์ข้อมูล!A1230,'DATA UPDATE'!$B:$B,วิเคราะห์ข้อมูล!$C$2)</f>
        <v>0</v>
      </c>
      <c r="D1230" s="5">
        <f>SUMIFS('DATA UPDATE'!$L:$L,'DATA UPDATE'!$E:$E,A1230,'DATA UPDATE'!$B:$B,$D$2)</f>
        <v>0</v>
      </c>
      <c r="E1230" s="5">
        <f>SUMIFS('DATA UPDATE'!$L:$L,'DATA UPDATE'!$E:$E,A1230,'DATA UPDATE'!$B:$B,$E$2)</f>
        <v>0</v>
      </c>
      <c r="F1230" s="5">
        <f>SUMIFS('DATA UPDATE'!$L:$L,'DATA UPDATE'!$E:$E,A1230,'DATA UPDATE'!$B:$B,$F$2)</f>
        <v>1</v>
      </c>
      <c r="G1230" s="5">
        <f>SUMIFS('DATA UPDATE'!$L:$L,'DATA UPDATE'!$E:$E,A1230,'DATA UPDATE'!$B:$B,$G$2)</f>
        <v>0</v>
      </c>
      <c r="H1230" s="5">
        <f>SUMIFS('DATA UPDATE'!$L:$L,'DATA UPDATE'!$E:$E,A1230,'DATA UPDATE'!$B:$B,$H$2)</f>
        <v>0</v>
      </c>
      <c r="I1230" s="5">
        <f t="shared" si="96"/>
        <v>1</v>
      </c>
      <c r="J1230" s="5">
        <f>SUMIFS('UPDATE STOCK'!F:F,'UPDATE STOCK'!A:A,วิเคราะห์ข้อมูล!A1230)</f>
        <v>0</v>
      </c>
      <c r="K1230" s="10">
        <f t="shared" si="97"/>
        <v>1</v>
      </c>
      <c r="L1230" s="5">
        <f t="shared" si="98"/>
        <v>0</v>
      </c>
      <c r="M1230" s="8">
        <f t="shared" si="99"/>
        <v>0.2</v>
      </c>
      <c r="N1230" s="7">
        <f t="shared" si="100"/>
        <v>0.2</v>
      </c>
      <c r="O1230" s="4">
        <f>SUMIFS('DATA UPDATE'!$L:$L,'DATA UPDATE'!$E:$E,วิเคราะห์ข้อมูล!A1230,'DATA UPDATE'!$T:$T,วิเคราะห์ข้อมูล!$O$2)</f>
        <v>0</v>
      </c>
      <c r="P1230" s="4">
        <f>SUMIFS('DATA UPDATE'!$L:$L,'DATA UPDATE'!$E:$E,วิเคราะห์ข้อมูล!A1230,'DATA UPDATE'!$T:$T,วิเคราะห์ข้อมูล!$P$2)</f>
        <v>1</v>
      </c>
      <c r="Q1230" s="4">
        <f>SUMIFS('DATA UPDATE'!$L:$L,'DATA UPDATE'!$E:$E,วิเคราะห์ข้อมูล!A1230,'DATA UPDATE'!$T:$T,วิเคราะห์ข้อมูล!$Q$2)</f>
        <v>0</v>
      </c>
      <c r="R1230" s="4">
        <f>SUMIFS('DATA UPDATE'!$L:$L,'DATA UPDATE'!$D:$D,วิเคราะห์ข้อมูล!A1230,'DATA UPDATE'!$T:$T,วิเคราะห์ข้อมูล!$R$2)</f>
        <v>0</v>
      </c>
      <c r="S1230" s="4">
        <f>SUMIFS('UPDATE STOCK'!$F:$F,'UPDATE STOCK'!$A:$A,A1230,'UPDATE STOCK'!$G:$G,$S$2)</f>
        <v>0</v>
      </c>
      <c r="T1230" s="4">
        <f>SUMIFS('UPDATE STOCK'!$F:$F,'UPDATE STOCK'!$A:$A,A1230,'UPDATE STOCK'!$G:$G,$T$2)</f>
        <v>0</v>
      </c>
      <c r="U1230" s="4">
        <f>SUMIFS('UPDATE STOCK'!$F:$F,'UPDATE STOCK'!$A:$A,วิเคราะห์ข้อมูล!A1230,'UPDATE STOCK'!$G:$G,$U$2)</f>
        <v>0</v>
      </c>
      <c r="V1230" s="4">
        <f>SUMIFS('UPDATE STOCK'!$F:$F,'UPDATE STOCK'!$A:$A,วิเคราะห์ข้อมูล!A1230,'UPDATE STOCK'!$G:$G,$V$2)</f>
        <v>0</v>
      </c>
      <c r="W1230" s="4"/>
      <c r="X1230" s="4"/>
      <c r="Y1230" s="4"/>
      <c r="Z1230" s="4"/>
      <c r="AA1230" s="4"/>
    </row>
    <row r="1231" spans="1:27" x14ac:dyDescent="0.2">
      <c r="A1231" s="12" t="s">
        <v>2427</v>
      </c>
      <c r="B1231" s="12" t="s">
        <v>2428</v>
      </c>
      <c r="C1231" s="5">
        <f>SUMIFS('DATA UPDATE'!$L:$L,'DATA UPDATE'!$E:$E,วิเคราะห์ข้อมูล!A1231,'DATA UPDATE'!$B:$B,วิเคราะห์ข้อมูล!$C$2)</f>
        <v>0</v>
      </c>
      <c r="D1231" s="5">
        <f>SUMIFS('DATA UPDATE'!$L:$L,'DATA UPDATE'!$E:$E,A1231,'DATA UPDATE'!$B:$B,$D$2)</f>
        <v>0</v>
      </c>
      <c r="E1231" s="5">
        <f>SUMIFS('DATA UPDATE'!$L:$L,'DATA UPDATE'!$E:$E,A1231,'DATA UPDATE'!$B:$B,$E$2)</f>
        <v>1</v>
      </c>
      <c r="F1231" s="5">
        <f>SUMIFS('DATA UPDATE'!$L:$L,'DATA UPDATE'!$E:$E,A1231,'DATA UPDATE'!$B:$B,$F$2)</f>
        <v>0</v>
      </c>
      <c r="G1231" s="5">
        <f>SUMIFS('DATA UPDATE'!$L:$L,'DATA UPDATE'!$E:$E,A1231,'DATA UPDATE'!$B:$B,$G$2)</f>
        <v>0</v>
      </c>
      <c r="H1231" s="5">
        <f>SUMIFS('DATA UPDATE'!$L:$L,'DATA UPDATE'!$E:$E,A1231,'DATA UPDATE'!$B:$B,$H$2)</f>
        <v>0</v>
      </c>
      <c r="I1231" s="5">
        <f t="shared" si="96"/>
        <v>1</v>
      </c>
      <c r="J1231" s="9">
        <f>SUMIFS('UPDATE STOCK'!F:F,'UPDATE STOCK'!A:A,วิเคราะห์ข้อมูล!A1231)</f>
        <v>0</v>
      </c>
      <c r="K1231" s="10">
        <f t="shared" si="97"/>
        <v>1</v>
      </c>
      <c r="L1231" s="5">
        <f t="shared" si="98"/>
        <v>0</v>
      </c>
      <c r="M1231" s="8">
        <f t="shared" si="99"/>
        <v>0.2</v>
      </c>
      <c r="N1231" s="7">
        <f t="shared" si="100"/>
        <v>0.2</v>
      </c>
      <c r="O1231" s="4">
        <f>SUMIFS('DATA UPDATE'!$L:$L,'DATA UPDATE'!$E:$E,วิเคราะห์ข้อมูล!A1231,'DATA UPDATE'!$T:$T,วิเคราะห์ข้อมูล!$O$2)</f>
        <v>0</v>
      </c>
      <c r="P1231" s="4">
        <f>SUMIFS('DATA UPDATE'!$L:$L,'DATA UPDATE'!$E:$E,วิเคราะห์ข้อมูล!A1231,'DATA UPDATE'!$T:$T,วิเคราะห์ข้อมูล!$P$2)</f>
        <v>1</v>
      </c>
      <c r="Q1231" s="4">
        <f>SUMIFS('DATA UPDATE'!$L:$L,'DATA UPDATE'!$E:$E,วิเคราะห์ข้อมูล!A1231,'DATA UPDATE'!$T:$T,วิเคราะห์ข้อมูล!$Q$2)</f>
        <v>0</v>
      </c>
      <c r="R1231" s="4">
        <f>SUMIFS('DATA UPDATE'!$L:$L,'DATA UPDATE'!$D:$D,วิเคราะห์ข้อมูล!A1231,'DATA UPDATE'!$T:$T,วิเคราะห์ข้อมูล!$R$2)</f>
        <v>0</v>
      </c>
      <c r="S1231" s="4">
        <f>SUMIFS('UPDATE STOCK'!$F:$F,'UPDATE STOCK'!$A:$A,A1231,'UPDATE STOCK'!$G:$G,$S$2)</f>
        <v>0</v>
      </c>
      <c r="T1231" s="4">
        <f>SUMIFS('UPDATE STOCK'!$F:$F,'UPDATE STOCK'!$A:$A,A1231,'UPDATE STOCK'!$G:$G,$T$2)</f>
        <v>0</v>
      </c>
      <c r="U1231" s="4">
        <f>SUMIFS('UPDATE STOCK'!$F:$F,'UPDATE STOCK'!$A:$A,วิเคราะห์ข้อมูล!A1231,'UPDATE STOCK'!$G:$G,$U$2)</f>
        <v>0</v>
      </c>
      <c r="V1231" s="4">
        <f>SUMIFS('UPDATE STOCK'!$F:$F,'UPDATE STOCK'!$A:$A,วิเคราะห์ข้อมูล!A1231,'UPDATE STOCK'!$G:$G,$V$2)</f>
        <v>0</v>
      </c>
      <c r="W1231" s="4"/>
      <c r="X1231" s="4"/>
      <c r="Y1231" s="4"/>
      <c r="Z1231" s="4"/>
      <c r="AA1231" s="4"/>
    </row>
    <row r="1232" spans="1:27" x14ac:dyDescent="0.2">
      <c r="A1232" s="12" t="s">
        <v>2429</v>
      </c>
      <c r="B1232" s="12" t="s">
        <v>2430</v>
      </c>
      <c r="C1232" s="5">
        <f>SUMIFS('DATA UPDATE'!$L:$L,'DATA UPDATE'!$E:$E,วิเคราะห์ข้อมูล!A1232,'DATA UPDATE'!$B:$B,วิเคราะห์ข้อมูล!$C$2)</f>
        <v>0</v>
      </c>
      <c r="D1232" s="5">
        <f>SUMIFS('DATA UPDATE'!$L:$L,'DATA UPDATE'!$E:$E,A1232,'DATA UPDATE'!$B:$B,$D$2)</f>
        <v>0</v>
      </c>
      <c r="E1232" s="5">
        <f>SUMIFS('DATA UPDATE'!$L:$L,'DATA UPDATE'!$E:$E,A1232,'DATA UPDATE'!$B:$B,$E$2)</f>
        <v>1</v>
      </c>
      <c r="F1232" s="5">
        <f>SUMIFS('DATA UPDATE'!$L:$L,'DATA UPDATE'!$E:$E,A1232,'DATA UPDATE'!$B:$B,$F$2)</f>
        <v>0</v>
      </c>
      <c r="G1232" s="5">
        <f>SUMIFS('DATA UPDATE'!$L:$L,'DATA UPDATE'!$E:$E,A1232,'DATA UPDATE'!$B:$B,$G$2)</f>
        <v>0</v>
      </c>
      <c r="H1232" s="5">
        <f>SUMIFS('DATA UPDATE'!$L:$L,'DATA UPDATE'!$E:$E,A1232,'DATA UPDATE'!$B:$B,$H$2)</f>
        <v>0</v>
      </c>
      <c r="I1232" s="5">
        <f t="shared" si="96"/>
        <v>1</v>
      </c>
      <c r="J1232" s="9">
        <f>SUMIFS('UPDATE STOCK'!F:F,'UPDATE STOCK'!A:A,วิเคราะห์ข้อมูล!A1232)</f>
        <v>0</v>
      </c>
      <c r="K1232" s="10">
        <f t="shared" si="97"/>
        <v>1</v>
      </c>
      <c r="L1232" s="5">
        <f t="shared" si="98"/>
        <v>0</v>
      </c>
      <c r="M1232" s="8">
        <f t="shared" si="99"/>
        <v>0.2</v>
      </c>
      <c r="N1232" s="7">
        <f t="shared" si="100"/>
        <v>0.2</v>
      </c>
      <c r="O1232" s="4">
        <f>SUMIFS('DATA UPDATE'!$L:$L,'DATA UPDATE'!$E:$E,วิเคราะห์ข้อมูล!A1232,'DATA UPDATE'!$T:$T,วิเคราะห์ข้อมูล!$O$2)</f>
        <v>0</v>
      </c>
      <c r="P1232" s="4">
        <f>SUMIFS('DATA UPDATE'!$L:$L,'DATA UPDATE'!$E:$E,วิเคราะห์ข้อมูล!A1232,'DATA UPDATE'!$T:$T,วิเคราะห์ข้อมูล!$P$2)</f>
        <v>1</v>
      </c>
      <c r="Q1232" s="4">
        <f>SUMIFS('DATA UPDATE'!$L:$L,'DATA UPDATE'!$E:$E,วิเคราะห์ข้อมูล!A1232,'DATA UPDATE'!$T:$T,วิเคราะห์ข้อมูล!$Q$2)</f>
        <v>0</v>
      </c>
      <c r="R1232" s="4">
        <f>SUMIFS('DATA UPDATE'!$L:$L,'DATA UPDATE'!$D:$D,วิเคราะห์ข้อมูล!A1232,'DATA UPDATE'!$T:$T,วิเคราะห์ข้อมูล!$R$2)</f>
        <v>0</v>
      </c>
      <c r="S1232" s="4">
        <f>SUMIFS('UPDATE STOCK'!$F:$F,'UPDATE STOCK'!$A:$A,A1232,'UPDATE STOCK'!$G:$G,$S$2)</f>
        <v>0</v>
      </c>
      <c r="T1232" s="4">
        <f>SUMIFS('UPDATE STOCK'!$F:$F,'UPDATE STOCK'!$A:$A,A1232,'UPDATE STOCK'!$G:$G,$T$2)</f>
        <v>0</v>
      </c>
      <c r="U1232" s="4">
        <f>SUMIFS('UPDATE STOCK'!$F:$F,'UPDATE STOCK'!$A:$A,วิเคราะห์ข้อมูล!A1232,'UPDATE STOCK'!$G:$G,$U$2)</f>
        <v>0</v>
      </c>
      <c r="V1232" s="4">
        <f>SUMIFS('UPDATE STOCK'!$F:$F,'UPDATE STOCK'!$A:$A,วิเคราะห์ข้อมูล!A1232,'UPDATE STOCK'!$G:$G,$V$2)</f>
        <v>0</v>
      </c>
      <c r="W1232" s="4"/>
      <c r="X1232" s="4"/>
      <c r="Y1232" s="4"/>
      <c r="Z1232" s="4"/>
      <c r="AA1232" s="4"/>
    </row>
    <row r="1233" spans="1:27" x14ac:dyDescent="0.2">
      <c r="A1233" s="12" t="s">
        <v>2431</v>
      </c>
      <c r="B1233" s="12" t="s">
        <v>2432</v>
      </c>
      <c r="C1233" s="5">
        <f>SUMIFS('DATA UPDATE'!$L:$L,'DATA UPDATE'!$E:$E,วิเคราะห์ข้อมูล!A1233,'DATA UPDATE'!$B:$B,วิเคราะห์ข้อมูล!$C$2)</f>
        <v>0</v>
      </c>
      <c r="D1233" s="5">
        <f>SUMIFS('DATA UPDATE'!$L:$L,'DATA UPDATE'!$E:$E,A1233,'DATA UPDATE'!$B:$B,$D$2)</f>
        <v>0</v>
      </c>
      <c r="E1233" s="5">
        <f>SUMIFS('DATA UPDATE'!$L:$L,'DATA UPDATE'!$E:$E,A1233,'DATA UPDATE'!$B:$B,$E$2)</f>
        <v>0</v>
      </c>
      <c r="F1233" s="5">
        <f>SUMIFS('DATA UPDATE'!$L:$L,'DATA UPDATE'!$E:$E,A1233,'DATA UPDATE'!$B:$B,$F$2)</f>
        <v>0</v>
      </c>
      <c r="G1233" s="5">
        <f>SUMIFS('DATA UPDATE'!$L:$L,'DATA UPDATE'!$E:$E,A1233,'DATA UPDATE'!$B:$B,$G$2)</f>
        <v>1</v>
      </c>
      <c r="H1233" s="5">
        <f>SUMIFS('DATA UPDATE'!$L:$L,'DATA UPDATE'!$E:$E,A1233,'DATA UPDATE'!$B:$B,$H$2)</f>
        <v>0</v>
      </c>
      <c r="I1233" s="5">
        <f t="shared" si="96"/>
        <v>1</v>
      </c>
      <c r="J1233" s="9">
        <f>SUMIFS('UPDATE STOCK'!F:F,'UPDATE STOCK'!A:A,วิเคราะห์ข้อมูล!A1233)</f>
        <v>0</v>
      </c>
      <c r="K1233" s="10">
        <f t="shared" si="97"/>
        <v>1</v>
      </c>
      <c r="L1233" s="5">
        <f t="shared" si="98"/>
        <v>0</v>
      </c>
      <c r="M1233" s="8">
        <f t="shared" si="99"/>
        <v>0.2</v>
      </c>
      <c r="N1233" s="7">
        <f t="shared" si="100"/>
        <v>0.2</v>
      </c>
      <c r="O1233" s="4">
        <f>SUMIFS('DATA UPDATE'!$L:$L,'DATA UPDATE'!$E:$E,วิเคราะห์ข้อมูล!A1233,'DATA UPDATE'!$T:$T,วิเคราะห์ข้อมูล!$O$2)</f>
        <v>1</v>
      </c>
      <c r="P1233" s="4">
        <f>SUMIFS('DATA UPDATE'!$L:$L,'DATA UPDATE'!$E:$E,วิเคราะห์ข้อมูล!A1233,'DATA UPDATE'!$T:$T,วิเคราะห์ข้อมูล!$P$2)</f>
        <v>0</v>
      </c>
      <c r="Q1233" s="4">
        <f>SUMIFS('DATA UPDATE'!$L:$L,'DATA UPDATE'!$E:$E,วิเคราะห์ข้อมูล!A1233,'DATA UPDATE'!$T:$T,วิเคราะห์ข้อมูล!$Q$2)</f>
        <v>0</v>
      </c>
      <c r="R1233" s="4">
        <f>SUMIFS('DATA UPDATE'!$L:$L,'DATA UPDATE'!$D:$D,วิเคราะห์ข้อมูล!A1233,'DATA UPDATE'!$T:$T,วิเคราะห์ข้อมูล!$R$2)</f>
        <v>0</v>
      </c>
      <c r="S1233" s="4">
        <f>SUMIFS('UPDATE STOCK'!$F:$F,'UPDATE STOCK'!$A:$A,A1233,'UPDATE STOCK'!$G:$G,$S$2)</f>
        <v>0</v>
      </c>
      <c r="T1233" s="4">
        <f>SUMIFS('UPDATE STOCK'!$F:$F,'UPDATE STOCK'!$A:$A,A1233,'UPDATE STOCK'!$G:$G,$T$2)</f>
        <v>0</v>
      </c>
      <c r="U1233" s="4">
        <f>SUMIFS('UPDATE STOCK'!$F:$F,'UPDATE STOCK'!$A:$A,วิเคราะห์ข้อมูล!A1233,'UPDATE STOCK'!$G:$G,$U$2)</f>
        <v>0</v>
      </c>
      <c r="V1233" s="4">
        <f>SUMIFS('UPDATE STOCK'!$F:$F,'UPDATE STOCK'!$A:$A,วิเคราะห์ข้อมูล!A1233,'UPDATE STOCK'!$G:$G,$V$2)</f>
        <v>0</v>
      </c>
      <c r="W1233" s="4"/>
      <c r="X1233" s="4"/>
      <c r="Y1233" s="4"/>
      <c r="Z1233" s="4"/>
      <c r="AA1233" s="4"/>
    </row>
    <row r="1234" spans="1:27" x14ac:dyDescent="0.2">
      <c r="A1234" s="12" t="s">
        <v>2433</v>
      </c>
      <c r="B1234" s="12" t="s">
        <v>2434</v>
      </c>
      <c r="C1234" s="5">
        <f>SUMIFS('DATA UPDATE'!$L:$L,'DATA UPDATE'!$E:$E,วิเคราะห์ข้อมูล!A1234,'DATA UPDATE'!$B:$B,วิเคราะห์ข้อมูล!$C$2)</f>
        <v>0</v>
      </c>
      <c r="D1234" s="5">
        <f>SUMIFS('DATA UPDATE'!$L:$L,'DATA UPDATE'!$E:$E,A1234,'DATA UPDATE'!$B:$B,$D$2)</f>
        <v>1</v>
      </c>
      <c r="E1234" s="5">
        <f>SUMIFS('DATA UPDATE'!$L:$L,'DATA UPDATE'!$E:$E,A1234,'DATA UPDATE'!$B:$B,$E$2)</f>
        <v>0</v>
      </c>
      <c r="F1234" s="5">
        <f>SUMIFS('DATA UPDATE'!$L:$L,'DATA UPDATE'!$E:$E,A1234,'DATA UPDATE'!$B:$B,$F$2)</f>
        <v>0</v>
      </c>
      <c r="G1234" s="5">
        <f>SUMIFS('DATA UPDATE'!$L:$L,'DATA UPDATE'!$E:$E,A1234,'DATA UPDATE'!$B:$B,$G$2)</f>
        <v>0</v>
      </c>
      <c r="H1234" s="5">
        <f>SUMIFS('DATA UPDATE'!$L:$L,'DATA UPDATE'!$E:$E,A1234,'DATA UPDATE'!$B:$B,$H$2)</f>
        <v>0</v>
      </c>
      <c r="I1234" s="5">
        <f t="shared" si="96"/>
        <v>1</v>
      </c>
      <c r="J1234" s="5">
        <f>SUMIFS('UPDATE STOCK'!F:F,'UPDATE STOCK'!A:A,วิเคราะห์ข้อมูล!A1234)</f>
        <v>0</v>
      </c>
      <c r="K1234" s="10">
        <f t="shared" si="97"/>
        <v>1</v>
      </c>
      <c r="L1234" s="5">
        <f t="shared" si="98"/>
        <v>0</v>
      </c>
      <c r="M1234" s="8">
        <f t="shared" si="99"/>
        <v>0.2</v>
      </c>
      <c r="N1234" s="7">
        <f t="shared" si="100"/>
        <v>0.2</v>
      </c>
      <c r="O1234" s="4">
        <f>SUMIFS('DATA UPDATE'!$L:$L,'DATA UPDATE'!$E:$E,วิเคราะห์ข้อมูล!A1234,'DATA UPDATE'!$T:$T,วิเคราะห์ข้อมูล!$O$2)</f>
        <v>0</v>
      </c>
      <c r="P1234" s="4">
        <f>SUMIFS('DATA UPDATE'!$L:$L,'DATA UPDATE'!$E:$E,วิเคราะห์ข้อมูล!A1234,'DATA UPDATE'!$T:$T,วิเคราะห์ข้อมูล!$P$2)</f>
        <v>0</v>
      </c>
      <c r="Q1234" s="4">
        <f>SUMIFS('DATA UPDATE'!$L:$L,'DATA UPDATE'!$E:$E,วิเคราะห์ข้อมูล!A1234,'DATA UPDATE'!$T:$T,วิเคราะห์ข้อมูล!$Q$2)</f>
        <v>1</v>
      </c>
      <c r="R1234" s="4">
        <f>SUMIFS('DATA UPDATE'!$L:$L,'DATA UPDATE'!$D:$D,วิเคราะห์ข้อมูล!A1234,'DATA UPDATE'!$T:$T,วิเคราะห์ข้อมูล!$R$2)</f>
        <v>0</v>
      </c>
      <c r="S1234" s="4">
        <f>SUMIFS('UPDATE STOCK'!$F:$F,'UPDATE STOCK'!$A:$A,A1234,'UPDATE STOCK'!$G:$G,$S$2)</f>
        <v>0</v>
      </c>
      <c r="T1234" s="4">
        <f>SUMIFS('UPDATE STOCK'!$F:$F,'UPDATE STOCK'!$A:$A,A1234,'UPDATE STOCK'!$G:$G,$T$2)</f>
        <v>0</v>
      </c>
      <c r="U1234" s="4">
        <f>SUMIFS('UPDATE STOCK'!$F:$F,'UPDATE STOCK'!$A:$A,วิเคราะห์ข้อมูล!A1234,'UPDATE STOCK'!$G:$G,$U$2)</f>
        <v>0</v>
      </c>
      <c r="V1234" s="4">
        <f>SUMIFS('UPDATE STOCK'!$F:$F,'UPDATE STOCK'!$A:$A,วิเคราะห์ข้อมูล!A1234,'UPDATE STOCK'!$G:$G,$V$2)</f>
        <v>0</v>
      </c>
      <c r="W1234" s="4"/>
      <c r="X1234" s="4"/>
      <c r="Y1234" s="4"/>
      <c r="Z1234" s="4"/>
      <c r="AA1234" s="4"/>
    </row>
    <row r="1235" spans="1:27" x14ac:dyDescent="0.2">
      <c r="A1235" s="12" t="s">
        <v>2435</v>
      </c>
      <c r="B1235" s="12" t="s">
        <v>2436</v>
      </c>
      <c r="C1235" s="5">
        <f>SUMIFS('DATA UPDATE'!$L:$L,'DATA UPDATE'!$E:$E,วิเคราะห์ข้อมูล!A1235,'DATA UPDATE'!$B:$B,วิเคราะห์ข้อมูล!$C$2)</f>
        <v>0</v>
      </c>
      <c r="D1235" s="5">
        <f>SUMIFS('DATA UPDATE'!$L:$L,'DATA UPDATE'!$E:$E,A1235,'DATA UPDATE'!$B:$B,$D$2)</f>
        <v>0</v>
      </c>
      <c r="E1235" s="5">
        <f>SUMIFS('DATA UPDATE'!$L:$L,'DATA UPDATE'!$E:$E,A1235,'DATA UPDATE'!$B:$B,$E$2)</f>
        <v>1</v>
      </c>
      <c r="F1235" s="5">
        <f>SUMIFS('DATA UPDATE'!$L:$L,'DATA UPDATE'!$E:$E,A1235,'DATA UPDATE'!$B:$B,$F$2)</f>
        <v>0</v>
      </c>
      <c r="G1235" s="5">
        <f>SUMIFS('DATA UPDATE'!$L:$L,'DATA UPDATE'!$E:$E,A1235,'DATA UPDATE'!$B:$B,$G$2)</f>
        <v>0</v>
      </c>
      <c r="H1235" s="5">
        <f>SUMIFS('DATA UPDATE'!$L:$L,'DATA UPDATE'!$E:$E,A1235,'DATA UPDATE'!$B:$B,$H$2)</f>
        <v>0</v>
      </c>
      <c r="I1235" s="5">
        <f t="shared" si="96"/>
        <v>1</v>
      </c>
      <c r="J1235" s="5">
        <f>SUMIFS('UPDATE STOCK'!F:F,'UPDATE STOCK'!A:A,วิเคราะห์ข้อมูล!A1235)</f>
        <v>0</v>
      </c>
      <c r="K1235" s="10">
        <f t="shared" si="97"/>
        <v>1</v>
      </c>
      <c r="L1235" s="5">
        <f t="shared" si="98"/>
        <v>0</v>
      </c>
      <c r="M1235" s="8">
        <f t="shared" si="99"/>
        <v>0.2</v>
      </c>
      <c r="N1235" s="7">
        <f t="shared" si="100"/>
        <v>0.2</v>
      </c>
      <c r="O1235" s="4">
        <f>SUMIFS('DATA UPDATE'!$L:$L,'DATA UPDATE'!$E:$E,วิเคราะห์ข้อมูล!A1235,'DATA UPDATE'!$T:$T,วิเคราะห์ข้อมูล!$O$2)</f>
        <v>1</v>
      </c>
      <c r="P1235" s="4">
        <f>SUMIFS('DATA UPDATE'!$L:$L,'DATA UPDATE'!$E:$E,วิเคราะห์ข้อมูล!A1235,'DATA UPDATE'!$T:$T,วิเคราะห์ข้อมูล!$P$2)</f>
        <v>0</v>
      </c>
      <c r="Q1235" s="4">
        <f>SUMIFS('DATA UPDATE'!$L:$L,'DATA UPDATE'!$E:$E,วิเคราะห์ข้อมูล!A1235,'DATA UPDATE'!$T:$T,วิเคราะห์ข้อมูล!$Q$2)</f>
        <v>0</v>
      </c>
      <c r="R1235" s="4">
        <f>SUMIFS('DATA UPDATE'!$L:$L,'DATA UPDATE'!$D:$D,วิเคราะห์ข้อมูล!A1235,'DATA UPDATE'!$T:$T,วิเคราะห์ข้อมูล!$R$2)</f>
        <v>0</v>
      </c>
      <c r="S1235" s="4">
        <f>SUMIFS('UPDATE STOCK'!$F:$F,'UPDATE STOCK'!$A:$A,A1235,'UPDATE STOCK'!$G:$G,$S$2)</f>
        <v>0</v>
      </c>
      <c r="T1235" s="4">
        <f>SUMIFS('UPDATE STOCK'!$F:$F,'UPDATE STOCK'!$A:$A,A1235,'UPDATE STOCK'!$G:$G,$T$2)</f>
        <v>0</v>
      </c>
      <c r="U1235" s="4">
        <f>SUMIFS('UPDATE STOCK'!$F:$F,'UPDATE STOCK'!$A:$A,วิเคราะห์ข้อมูล!A1235,'UPDATE STOCK'!$G:$G,$U$2)</f>
        <v>0</v>
      </c>
      <c r="V1235" s="4">
        <f>SUMIFS('UPDATE STOCK'!$F:$F,'UPDATE STOCK'!$A:$A,วิเคราะห์ข้อมูล!A1235,'UPDATE STOCK'!$G:$G,$V$2)</f>
        <v>0</v>
      </c>
      <c r="W1235" s="4"/>
      <c r="X1235" s="4"/>
      <c r="Y1235" s="4"/>
      <c r="Z1235" s="4"/>
      <c r="AA1235" s="4"/>
    </row>
    <row r="1236" spans="1:27" x14ac:dyDescent="0.2">
      <c r="A1236" s="12" t="s">
        <v>2437</v>
      </c>
      <c r="B1236" s="12" t="s">
        <v>2438</v>
      </c>
      <c r="C1236" s="5">
        <f>SUMIFS('DATA UPDATE'!$L:$L,'DATA UPDATE'!$E:$E,วิเคราะห์ข้อมูล!A1236,'DATA UPDATE'!$B:$B,วิเคราะห์ข้อมูล!$C$2)</f>
        <v>0</v>
      </c>
      <c r="D1236" s="5">
        <f>SUMIFS('DATA UPDATE'!$L:$L,'DATA UPDATE'!$E:$E,A1236,'DATA UPDATE'!$B:$B,$D$2)</f>
        <v>0</v>
      </c>
      <c r="E1236" s="5">
        <f>SUMIFS('DATA UPDATE'!$L:$L,'DATA UPDATE'!$E:$E,A1236,'DATA UPDATE'!$B:$B,$E$2)</f>
        <v>0</v>
      </c>
      <c r="F1236" s="5">
        <f>SUMIFS('DATA UPDATE'!$L:$L,'DATA UPDATE'!$E:$E,A1236,'DATA UPDATE'!$B:$B,$F$2)</f>
        <v>1</v>
      </c>
      <c r="G1236" s="5">
        <f>SUMIFS('DATA UPDATE'!$L:$L,'DATA UPDATE'!$E:$E,A1236,'DATA UPDATE'!$B:$B,$G$2)</f>
        <v>0</v>
      </c>
      <c r="H1236" s="5">
        <f>SUMIFS('DATA UPDATE'!$L:$L,'DATA UPDATE'!$E:$E,A1236,'DATA UPDATE'!$B:$B,$H$2)</f>
        <v>0</v>
      </c>
      <c r="I1236" s="5">
        <f t="shared" si="96"/>
        <v>1</v>
      </c>
      <c r="J1236" s="9">
        <f>SUMIFS('UPDATE STOCK'!F:F,'UPDATE STOCK'!A:A,วิเคราะห์ข้อมูล!A1236)</f>
        <v>3</v>
      </c>
      <c r="K1236" s="10">
        <f t="shared" si="97"/>
        <v>1</v>
      </c>
      <c r="L1236" s="5">
        <f t="shared" si="98"/>
        <v>0</v>
      </c>
      <c r="M1236" s="8">
        <f t="shared" si="99"/>
        <v>0.2</v>
      </c>
      <c r="N1236" s="7">
        <f t="shared" si="100"/>
        <v>-2.8</v>
      </c>
      <c r="O1236" s="4">
        <f>SUMIFS('DATA UPDATE'!$L:$L,'DATA UPDATE'!$E:$E,วิเคราะห์ข้อมูล!A1236,'DATA UPDATE'!$T:$T,วิเคราะห์ข้อมูล!$O$2)</f>
        <v>0</v>
      </c>
      <c r="P1236" s="4">
        <f>SUMIFS('DATA UPDATE'!$L:$L,'DATA UPDATE'!$E:$E,วิเคราะห์ข้อมูล!A1236,'DATA UPDATE'!$T:$T,วิเคราะห์ข้อมูล!$P$2)</f>
        <v>0</v>
      </c>
      <c r="Q1236" s="4">
        <f>SUMIFS('DATA UPDATE'!$L:$L,'DATA UPDATE'!$E:$E,วิเคราะห์ข้อมูล!A1236,'DATA UPDATE'!$T:$T,วิเคราะห์ข้อมูล!$Q$2)</f>
        <v>1</v>
      </c>
      <c r="R1236" s="4">
        <f>SUMIFS('DATA UPDATE'!$L:$L,'DATA UPDATE'!$D:$D,วิเคราะห์ข้อมูล!A1236,'DATA UPDATE'!$T:$T,วิเคราะห์ข้อมูล!$R$2)</f>
        <v>0</v>
      </c>
      <c r="S1236" s="4">
        <f>SUMIFS('UPDATE STOCK'!$F:$F,'UPDATE STOCK'!$A:$A,A1236,'UPDATE STOCK'!$G:$G,$S$2)</f>
        <v>0</v>
      </c>
      <c r="T1236" s="4">
        <f>SUMIFS('UPDATE STOCK'!$F:$F,'UPDATE STOCK'!$A:$A,A1236,'UPDATE STOCK'!$G:$G,$T$2)</f>
        <v>3</v>
      </c>
      <c r="U1236" s="4">
        <f>SUMIFS('UPDATE STOCK'!$F:$F,'UPDATE STOCK'!$A:$A,วิเคราะห์ข้อมูล!A1236,'UPDATE STOCK'!$G:$G,$U$2)</f>
        <v>0</v>
      </c>
      <c r="V1236" s="4">
        <f>SUMIFS('UPDATE STOCK'!$F:$F,'UPDATE STOCK'!$A:$A,วิเคราะห์ข้อมูล!A1236,'UPDATE STOCK'!$G:$G,$V$2)</f>
        <v>0</v>
      </c>
      <c r="W1236" s="4"/>
      <c r="X1236" s="4"/>
      <c r="Y1236" s="4"/>
      <c r="Z1236" s="4"/>
      <c r="AA1236" s="4"/>
    </row>
    <row r="1237" spans="1:27" x14ac:dyDescent="0.2">
      <c r="A1237" s="12" t="s">
        <v>2439</v>
      </c>
      <c r="B1237" s="12" t="s">
        <v>2440</v>
      </c>
      <c r="C1237" s="5">
        <f>SUMIFS('DATA UPDATE'!$L:$L,'DATA UPDATE'!$E:$E,วิเคราะห์ข้อมูล!A1237,'DATA UPDATE'!$B:$B,วิเคราะห์ข้อมูล!$C$2)</f>
        <v>2</v>
      </c>
      <c r="D1237" s="5">
        <f>SUMIFS('DATA UPDATE'!$L:$L,'DATA UPDATE'!$E:$E,A1237,'DATA UPDATE'!$B:$B,$D$2)</f>
        <v>0</v>
      </c>
      <c r="E1237" s="5">
        <f>SUMIFS('DATA UPDATE'!$L:$L,'DATA UPDATE'!$E:$E,A1237,'DATA UPDATE'!$B:$B,$E$2)</f>
        <v>0</v>
      </c>
      <c r="F1237" s="5">
        <f>SUMIFS('DATA UPDATE'!$L:$L,'DATA UPDATE'!$E:$E,A1237,'DATA UPDATE'!$B:$B,$F$2)</f>
        <v>0</v>
      </c>
      <c r="G1237" s="5">
        <f>SUMIFS('DATA UPDATE'!$L:$L,'DATA UPDATE'!$E:$E,A1237,'DATA UPDATE'!$B:$B,$G$2)</f>
        <v>0</v>
      </c>
      <c r="H1237" s="5">
        <f>SUMIFS('DATA UPDATE'!$L:$L,'DATA UPDATE'!$E:$E,A1237,'DATA UPDATE'!$B:$B,$H$2)</f>
        <v>0</v>
      </c>
      <c r="I1237" s="5">
        <f t="shared" si="96"/>
        <v>2</v>
      </c>
      <c r="J1237" s="5">
        <f>SUMIFS('UPDATE STOCK'!F:F,'UPDATE STOCK'!A:A,วิเคราะห์ข้อมูล!A1237)</f>
        <v>0</v>
      </c>
      <c r="K1237" s="10">
        <f t="shared" si="97"/>
        <v>2</v>
      </c>
      <c r="L1237" s="5">
        <f t="shared" si="98"/>
        <v>0</v>
      </c>
      <c r="M1237" s="8">
        <f t="shared" si="99"/>
        <v>0.4</v>
      </c>
      <c r="N1237" s="7">
        <f t="shared" si="100"/>
        <v>0.4</v>
      </c>
      <c r="O1237" s="4">
        <f>SUMIFS('DATA UPDATE'!$L:$L,'DATA UPDATE'!$E:$E,วิเคราะห์ข้อมูล!A1237,'DATA UPDATE'!$T:$T,วิเคราะห์ข้อมูล!$O$2)</f>
        <v>0</v>
      </c>
      <c r="P1237" s="4">
        <f>SUMIFS('DATA UPDATE'!$L:$L,'DATA UPDATE'!$E:$E,วิเคราะห์ข้อมูล!A1237,'DATA UPDATE'!$T:$T,วิเคราะห์ข้อมูล!$P$2)</f>
        <v>0</v>
      </c>
      <c r="Q1237" s="4">
        <f>SUMIFS('DATA UPDATE'!$L:$L,'DATA UPDATE'!$E:$E,วิเคราะห์ข้อมูล!A1237,'DATA UPDATE'!$T:$T,วิเคราะห์ข้อมูล!$Q$2)</f>
        <v>0</v>
      </c>
      <c r="R1237" s="4">
        <f>SUMIFS('DATA UPDATE'!$L:$L,'DATA UPDATE'!$D:$D,วิเคราะห์ข้อมูล!A1237,'DATA UPDATE'!$T:$T,วิเคราะห์ข้อมูล!$R$2)</f>
        <v>0</v>
      </c>
      <c r="S1237" s="4">
        <f>SUMIFS('UPDATE STOCK'!$F:$F,'UPDATE STOCK'!$A:$A,A1237,'UPDATE STOCK'!$G:$G,$S$2)</f>
        <v>0</v>
      </c>
      <c r="T1237" s="4">
        <f>SUMIFS('UPDATE STOCK'!$F:$F,'UPDATE STOCK'!$A:$A,A1237,'UPDATE STOCK'!$G:$G,$T$2)</f>
        <v>0</v>
      </c>
      <c r="U1237" s="4">
        <f>SUMIFS('UPDATE STOCK'!$F:$F,'UPDATE STOCK'!$A:$A,วิเคราะห์ข้อมูล!A1237,'UPDATE STOCK'!$G:$G,$U$2)</f>
        <v>0</v>
      </c>
      <c r="V1237" s="4">
        <f>SUMIFS('UPDATE STOCK'!$F:$F,'UPDATE STOCK'!$A:$A,วิเคราะห์ข้อมูล!A1237,'UPDATE STOCK'!$G:$G,$V$2)</f>
        <v>0</v>
      </c>
      <c r="W1237" s="4"/>
      <c r="X1237" s="4"/>
      <c r="Y1237" s="4"/>
      <c r="Z1237" s="4"/>
      <c r="AA1237" s="4"/>
    </row>
    <row r="1238" spans="1:27" x14ac:dyDescent="0.2">
      <c r="A1238" s="12" t="s">
        <v>2441</v>
      </c>
      <c r="B1238" s="12" t="s">
        <v>2442</v>
      </c>
      <c r="C1238" s="5">
        <f>SUMIFS('DATA UPDATE'!$L:$L,'DATA UPDATE'!$E:$E,วิเคราะห์ข้อมูล!A1238,'DATA UPDATE'!$B:$B,วิเคราะห์ข้อมูล!$C$2)</f>
        <v>0</v>
      </c>
      <c r="D1238" s="5">
        <f>SUMIFS('DATA UPDATE'!$L:$L,'DATA UPDATE'!$E:$E,A1238,'DATA UPDATE'!$B:$B,$D$2)</f>
        <v>0</v>
      </c>
      <c r="E1238" s="5">
        <f>SUMIFS('DATA UPDATE'!$L:$L,'DATA UPDATE'!$E:$E,A1238,'DATA UPDATE'!$B:$B,$E$2)</f>
        <v>0</v>
      </c>
      <c r="F1238" s="5">
        <f>SUMIFS('DATA UPDATE'!$L:$L,'DATA UPDATE'!$E:$E,A1238,'DATA UPDATE'!$B:$B,$F$2)</f>
        <v>1</v>
      </c>
      <c r="G1238" s="5">
        <f>SUMIFS('DATA UPDATE'!$L:$L,'DATA UPDATE'!$E:$E,A1238,'DATA UPDATE'!$B:$B,$G$2)</f>
        <v>0</v>
      </c>
      <c r="H1238" s="5">
        <f>SUMIFS('DATA UPDATE'!$L:$L,'DATA UPDATE'!$E:$E,A1238,'DATA UPDATE'!$B:$B,$H$2)</f>
        <v>0</v>
      </c>
      <c r="I1238" s="5">
        <f t="shared" si="96"/>
        <v>1</v>
      </c>
      <c r="J1238" s="5">
        <f>SUMIFS('UPDATE STOCK'!F:F,'UPDATE STOCK'!A:A,วิเคราะห์ข้อมูล!A1238)</f>
        <v>0</v>
      </c>
      <c r="K1238" s="10">
        <f t="shared" si="97"/>
        <v>1</v>
      </c>
      <c r="L1238" s="5">
        <f t="shared" si="98"/>
        <v>0</v>
      </c>
      <c r="M1238" s="8">
        <f t="shared" si="99"/>
        <v>0.2</v>
      </c>
      <c r="N1238" s="7">
        <f t="shared" si="100"/>
        <v>0.2</v>
      </c>
      <c r="O1238" s="4">
        <f>SUMIFS('DATA UPDATE'!$L:$L,'DATA UPDATE'!$E:$E,วิเคราะห์ข้อมูล!A1238,'DATA UPDATE'!$T:$T,วิเคราะห์ข้อมูล!$O$2)</f>
        <v>0</v>
      </c>
      <c r="P1238" s="4">
        <f>SUMIFS('DATA UPDATE'!$L:$L,'DATA UPDATE'!$E:$E,วิเคราะห์ข้อมูล!A1238,'DATA UPDATE'!$T:$T,วิเคราะห์ข้อมูล!$P$2)</f>
        <v>1</v>
      </c>
      <c r="Q1238" s="4">
        <f>SUMIFS('DATA UPDATE'!$L:$L,'DATA UPDATE'!$E:$E,วิเคราะห์ข้อมูล!A1238,'DATA UPDATE'!$T:$T,วิเคราะห์ข้อมูล!$Q$2)</f>
        <v>0</v>
      </c>
      <c r="R1238" s="4">
        <f>SUMIFS('DATA UPDATE'!$L:$L,'DATA UPDATE'!$D:$D,วิเคราะห์ข้อมูล!A1238,'DATA UPDATE'!$T:$T,วิเคราะห์ข้อมูล!$R$2)</f>
        <v>0</v>
      </c>
      <c r="S1238" s="4">
        <f>SUMIFS('UPDATE STOCK'!$F:$F,'UPDATE STOCK'!$A:$A,A1238,'UPDATE STOCK'!$G:$G,$S$2)</f>
        <v>0</v>
      </c>
      <c r="T1238" s="4">
        <f>SUMIFS('UPDATE STOCK'!$F:$F,'UPDATE STOCK'!$A:$A,A1238,'UPDATE STOCK'!$G:$G,$T$2)</f>
        <v>0</v>
      </c>
      <c r="U1238" s="4">
        <f>SUMIFS('UPDATE STOCK'!$F:$F,'UPDATE STOCK'!$A:$A,วิเคราะห์ข้อมูล!A1238,'UPDATE STOCK'!$G:$G,$U$2)</f>
        <v>0</v>
      </c>
      <c r="V1238" s="4">
        <f>SUMIFS('UPDATE STOCK'!$F:$F,'UPDATE STOCK'!$A:$A,วิเคราะห์ข้อมูล!A1238,'UPDATE STOCK'!$G:$G,$V$2)</f>
        <v>0</v>
      </c>
      <c r="W1238" s="4"/>
      <c r="X1238" s="4"/>
      <c r="Y1238" s="4"/>
      <c r="Z1238" s="4"/>
      <c r="AA1238" s="4"/>
    </row>
    <row r="1239" spans="1:27" x14ac:dyDescent="0.2">
      <c r="A1239" s="12" t="s">
        <v>2443</v>
      </c>
      <c r="B1239" s="12" t="s">
        <v>2444</v>
      </c>
      <c r="C1239" s="5">
        <f>SUMIFS('DATA UPDATE'!$L:$L,'DATA UPDATE'!$E:$E,วิเคราะห์ข้อมูล!A1239,'DATA UPDATE'!$B:$B,วิเคราะห์ข้อมูล!$C$2)</f>
        <v>1</v>
      </c>
      <c r="D1239" s="5">
        <f>SUMIFS('DATA UPDATE'!$L:$L,'DATA UPDATE'!$E:$E,A1239,'DATA UPDATE'!$B:$B,$D$2)</f>
        <v>0</v>
      </c>
      <c r="E1239" s="5">
        <f>SUMIFS('DATA UPDATE'!$L:$L,'DATA UPDATE'!$E:$E,A1239,'DATA UPDATE'!$B:$B,$E$2)</f>
        <v>0</v>
      </c>
      <c r="F1239" s="5">
        <f>SUMIFS('DATA UPDATE'!$L:$L,'DATA UPDATE'!$E:$E,A1239,'DATA UPDATE'!$B:$B,$F$2)</f>
        <v>0</v>
      </c>
      <c r="G1239" s="5">
        <f>SUMIFS('DATA UPDATE'!$L:$L,'DATA UPDATE'!$E:$E,A1239,'DATA UPDATE'!$B:$B,$G$2)</f>
        <v>0</v>
      </c>
      <c r="H1239" s="5">
        <f>SUMIFS('DATA UPDATE'!$L:$L,'DATA UPDATE'!$E:$E,A1239,'DATA UPDATE'!$B:$B,$H$2)</f>
        <v>0</v>
      </c>
      <c r="I1239" s="5">
        <f t="shared" si="96"/>
        <v>1</v>
      </c>
      <c r="J1239" s="5">
        <f>SUMIFS('UPDATE STOCK'!F:F,'UPDATE STOCK'!A:A,วิเคราะห์ข้อมูล!A1239)</f>
        <v>0</v>
      </c>
      <c r="K1239" s="10">
        <f t="shared" si="97"/>
        <v>1</v>
      </c>
      <c r="L1239" s="5">
        <f t="shared" si="98"/>
        <v>0</v>
      </c>
      <c r="M1239" s="8">
        <f t="shared" si="99"/>
        <v>0.2</v>
      </c>
      <c r="N1239" s="7">
        <f t="shared" si="100"/>
        <v>0.2</v>
      </c>
      <c r="O1239" s="4">
        <f>SUMIFS('DATA UPDATE'!$L:$L,'DATA UPDATE'!$E:$E,วิเคราะห์ข้อมูล!A1239,'DATA UPDATE'!$T:$T,วิเคราะห์ข้อมูล!$O$2)</f>
        <v>1</v>
      </c>
      <c r="P1239" s="4">
        <f>SUMIFS('DATA UPDATE'!$L:$L,'DATA UPDATE'!$E:$E,วิเคราะห์ข้อมูล!A1239,'DATA UPDATE'!$T:$T,วิเคราะห์ข้อมูล!$P$2)</f>
        <v>0</v>
      </c>
      <c r="Q1239" s="4">
        <f>SUMIFS('DATA UPDATE'!$L:$L,'DATA UPDATE'!$E:$E,วิเคราะห์ข้อมูล!A1239,'DATA UPDATE'!$T:$T,วิเคราะห์ข้อมูล!$Q$2)</f>
        <v>0</v>
      </c>
      <c r="R1239" s="4">
        <f>SUMIFS('DATA UPDATE'!$L:$L,'DATA UPDATE'!$D:$D,วิเคราะห์ข้อมูล!A1239,'DATA UPDATE'!$T:$T,วิเคราะห์ข้อมูล!$R$2)</f>
        <v>0</v>
      </c>
      <c r="S1239" s="4">
        <f>SUMIFS('UPDATE STOCK'!$F:$F,'UPDATE STOCK'!$A:$A,A1239,'UPDATE STOCK'!$G:$G,$S$2)</f>
        <v>0</v>
      </c>
      <c r="T1239" s="4">
        <f>SUMIFS('UPDATE STOCK'!$F:$F,'UPDATE STOCK'!$A:$A,A1239,'UPDATE STOCK'!$G:$G,$T$2)</f>
        <v>0</v>
      </c>
      <c r="U1239" s="4">
        <f>SUMIFS('UPDATE STOCK'!$F:$F,'UPDATE STOCK'!$A:$A,วิเคราะห์ข้อมูล!A1239,'UPDATE STOCK'!$G:$G,$U$2)</f>
        <v>0</v>
      </c>
      <c r="V1239" s="4">
        <f>SUMIFS('UPDATE STOCK'!$F:$F,'UPDATE STOCK'!$A:$A,วิเคราะห์ข้อมูล!A1239,'UPDATE STOCK'!$G:$G,$V$2)</f>
        <v>0</v>
      </c>
      <c r="W1239" s="4"/>
      <c r="X1239" s="4"/>
      <c r="Y1239" s="4"/>
      <c r="Z1239" s="4"/>
      <c r="AA1239" s="4"/>
    </row>
    <row r="1240" spans="1:27" x14ac:dyDescent="0.2">
      <c r="A1240" s="12" t="s">
        <v>2445</v>
      </c>
      <c r="B1240" s="12" t="s">
        <v>2446</v>
      </c>
      <c r="C1240" s="5">
        <f>SUMIFS('DATA UPDATE'!$L:$L,'DATA UPDATE'!$E:$E,วิเคราะห์ข้อมูล!A1240,'DATA UPDATE'!$B:$B,วิเคราะห์ข้อมูล!$C$2)</f>
        <v>1</v>
      </c>
      <c r="D1240" s="5">
        <f>SUMIFS('DATA UPDATE'!$L:$L,'DATA UPDATE'!$E:$E,A1240,'DATA UPDATE'!$B:$B,$D$2)</f>
        <v>0</v>
      </c>
      <c r="E1240" s="5">
        <f>SUMIFS('DATA UPDATE'!$L:$L,'DATA UPDATE'!$E:$E,A1240,'DATA UPDATE'!$B:$B,$E$2)</f>
        <v>0</v>
      </c>
      <c r="F1240" s="5">
        <f>SUMIFS('DATA UPDATE'!$L:$L,'DATA UPDATE'!$E:$E,A1240,'DATA UPDATE'!$B:$B,$F$2)</f>
        <v>0</v>
      </c>
      <c r="G1240" s="5">
        <f>SUMIFS('DATA UPDATE'!$L:$L,'DATA UPDATE'!$E:$E,A1240,'DATA UPDATE'!$B:$B,$G$2)</f>
        <v>0</v>
      </c>
      <c r="H1240" s="5">
        <f>SUMIFS('DATA UPDATE'!$L:$L,'DATA UPDATE'!$E:$E,A1240,'DATA UPDATE'!$B:$B,$H$2)</f>
        <v>0</v>
      </c>
      <c r="I1240" s="5">
        <f t="shared" si="96"/>
        <v>1</v>
      </c>
      <c r="J1240" s="5">
        <f>SUMIFS('UPDATE STOCK'!F:F,'UPDATE STOCK'!A:A,วิเคราะห์ข้อมูล!A1240)</f>
        <v>0</v>
      </c>
      <c r="K1240" s="10">
        <f t="shared" si="97"/>
        <v>1</v>
      </c>
      <c r="L1240" s="5">
        <f t="shared" si="98"/>
        <v>0</v>
      </c>
      <c r="M1240" s="8">
        <f t="shared" si="99"/>
        <v>0.2</v>
      </c>
      <c r="N1240" s="7">
        <f t="shared" si="100"/>
        <v>0.2</v>
      </c>
      <c r="O1240" s="4">
        <f>SUMIFS('DATA UPDATE'!$L:$L,'DATA UPDATE'!$E:$E,วิเคราะห์ข้อมูล!A1240,'DATA UPDATE'!$T:$T,วิเคราะห์ข้อมูล!$O$2)</f>
        <v>1</v>
      </c>
      <c r="P1240" s="4">
        <f>SUMIFS('DATA UPDATE'!$L:$L,'DATA UPDATE'!$E:$E,วิเคราะห์ข้อมูล!A1240,'DATA UPDATE'!$T:$T,วิเคราะห์ข้อมูล!$P$2)</f>
        <v>0</v>
      </c>
      <c r="Q1240" s="4">
        <f>SUMIFS('DATA UPDATE'!$L:$L,'DATA UPDATE'!$E:$E,วิเคราะห์ข้อมูล!A1240,'DATA UPDATE'!$T:$T,วิเคราะห์ข้อมูล!$Q$2)</f>
        <v>0</v>
      </c>
      <c r="R1240" s="4">
        <f>SUMIFS('DATA UPDATE'!$L:$L,'DATA UPDATE'!$D:$D,วิเคราะห์ข้อมูล!A1240,'DATA UPDATE'!$T:$T,วิเคราะห์ข้อมูล!$R$2)</f>
        <v>0</v>
      </c>
      <c r="S1240" s="4">
        <f>SUMIFS('UPDATE STOCK'!$F:$F,'UPDATE STOCK'!$A:$A,A1240,'UPDATE STOCK'!$G:$G,$S$2)</f>
        <v>0</v>
      </c>
      <c r="T1240" s="4">
        <f>SUMIFS('UPDATE STOCK'!$F:$F,'UPDATE STOCK'!$A:$A,A1240,'UPDATE STOCK'!$G:$G,$T$2)</f>
        <v>0</v>
      </c>
      <c r="U1240" s="4">
        <f>SUMIFS('UPDATE STOCK'!$F:$F,'UPDATE STOCK'!$A:$A,วิเคราะห์ข้อมูล!A1240,'UPDATE STOCK'!$G:$G,$U$2)</f>
        <v>0</v>
      </c>
      <c r="V1240" s="4">
        <f>SUMIFS('UPDATE STOCK'!$F:$F,'UPDATE STOCK'!$A:$A,วิเคราะห์ข้อมูล!A1240,'UPDATE STOCK'!$G:$G,$V$2)</f>
        <v>0</v>
      </c>
      <c r="W1240" s="4"/>
      <c r="X1240" s="4"/>
      <c r="Y1240" s="4"/>
      <c r="Z1240" s="4"/>
      <c r="AA1240" s="4"/>
    </row>
    <row r="1241" spans="1:27" x14ac:dyDescent="0.2">
      <c r="A1241" s="12" t="s">
        <v>2447</v>
      </c>
      <c r="B1241" s="12" t="s">
        <v>2448</v>
      </c>
      <c r="C1241" s="5">
        <f>SUMIFS('DATA UPDATE'!$L:$L,'DATA UPDATE'!$E:$E,วิเคราะห์ข้อมูล!A1241,'DATA UPDATE'!$B:$B,วิเคราะห์ข้อมูล!$C$2)</f>
        <v>0</v>
      </c>
      <c r="D1241" s="5">
        <f>SUMIFS('DATA UPDATE'!$L:$L,'DATA UPDATE'!$E:$E,A1241,'DATA UPDATE'!$B:$B,$D$2)</f>
        <v>0</v>
      </c>
      <c r="E1241" s="5">
        <f>SUMIFS('DATA UPDATE'!$L:$L,'DATA UPDATE'!$E:$E,A1241,'DATA UPDATE'!$B:$B,$E$2)</f>
        <v>2</v>
      </c>
      <c r="F1241" s="5">
        <f>SUMIFS('DATA UPDATE'!$L:$L,'DATA UPDATE'!$E:$E,A1241,'DATA UPDATE'!$B:$B,$F$2)</f>
        <v>0</v>
      </c>
      <c r="G1241" s="5">
        <f>SUMIFS('DATA UPDATE'!$L:$L,'DATA UPDATE'!$E:$E,A1241,'DATA UPDATE'!$B:$B,$G$2)</f>
        <v>0</v>
      </c>
      <c r="H1241" s="5">
        <f>SUMIFS('DATA UPDATE'!$L:$L,'DATA UPDATE'!$E:$E,A1241,'DATA UPDATE'!$B:$B,$H$2)</f>
        <v>0</v>
      </c>
      <c r="I1241" s="5">
        <f t="shared" si="96"/>
        <v>2</v>
      </c>
      <c r="J1241" s="5">
        <f>SUMIFS('UPDATE STOCK'!F:F,'UPDATE STOCK'!A:A,วิเคราะห์ข้อมูล!A1241)</f>
        <v>0</v>
      </c>
      <c r="K1241" s="10">
        <f t="shared" si="97"/>
        <v>2</v>
      </c>
      <c r="L1241" s="5">
        <f t="shared" si="98"/>
        <v>0</v>
      </c>
      <c r="M1241" s="8">
        <f t="shared" si="99"/>
        <v>0.4</v>
      </c>
      <c r="N1241" s="7">
        <f t="shared" si="100"/>
        <v>0.4</v>
      </c>
      <c r="O1241" s="4">
        <f>SUMIFS('DATA UPDATE'!$L:$L,'DATA UPDATE'!$E:$E,วิเคราะห์ข้อมูล!A1241,'DATA UPDATE'!$T:$T,วิเคราะห์ข้อมูล!$O$2)</f>
        <v>2</v>
      </c>
      <c r="P1241" s="4">
        <f>SUMIFS('DATA UPDATE'!$L:$L,'DATA UPDATE'!$E:$E,วิเคราะห์ข้อมูล!A1241,'DATA UPDATE'!$T:$T,วิเคราะห์ข้อมูล!$P$2)</f>
        <v>0</v>
      </c>
      <c r="Q1241" s="4">
        <f>SUMIFS('DATA UPDATE'!$L:$L,'DATA UPDATE'!$E:$E,วิเคราะห์ข้อมูล!A1241,'DATA UPDATE'!$T:$T,วิเคราะห์ข้อมูล!$Q$2)</f>
        <v>0</v>
      </c>
      <c r="R1241" s="4">
        <f>SUMIFS('DATA UPDATE'!$L:$L,'DATA UPDATE'!$D:$D,วิเคราะห์ข้อมูล!A1241,'DATA UPDATE'!$T:$T,วิเคราะห์ข้อมูล!$R$2)</f>
        <v>0</v>
      </c>
      <c r="S1241" s="4">
        <f>SUMIFS('UPDATE STOCK'!$F:$F,'UPDATE STOCK'!$A:$A,A1241,'UPDATE STOCK'!$G:$G,$S$2)</f>
        <v>0</v>
      </c>
      <c r="T1241" s="4">
        <f>SUMIFS('UPDATE STOCK'!$F:$F,'UPDATE STOCK'!$A:$A,A1241,'UPDATE STOCK'!$G:$G,$T$2)</f>
        <v>0</v>
      </c>
      <c r="U1241" s="4">
        <f>SUMIFS('UPDATE STOCK'!$F:$F,'UPDATE STOCK'!$A:$A,วิเคราะห์ข้อมูล!A1241,'UPDATE STOCK'!$G:$G,$U$2)</f>
        <v>0</v>
      </c>
      <c r="V1241" s="4">
        <f>SUMIFS('UPDATE STOCK'!$F:$F,'UPDATE STOCK'!$A:$A,วิเคราะห์ข้อมูล!A1241,'UPDATE STOCK'!$G:$G,$V$2)</f>
        <v>0</v>
      </c>
      <c r="W1241" s="4"/>
      <c r="X1241" s="4"/>
      <c r="Y1241" s="4"/>
      <c r="Z1241" s="4"/>
      <c r="AA1241" s="4"/>
    </row>
    <row r="1242" spans="1:27" x14ac:dyDescent="0.2">
      <c r="A1242" s="12" t="s">
        <v>2449</v>
      </c>
      <c r="B1242" s="12" t="s">
        <v>2450</v>
      </c>
      <c r="C1242" s="5">
        <f>SUMIFS('DATA UPDATE'!$L:$L,'DATA UPDATE'!$E:$E,วิเคราะห์ข้อมูล!A1242,'DATA UPDATE'!$B:$B,วิเคราะห์ข้อมูล!$C$2)</f>
        <v>0</v>
      </c>
      <c r="D1242" s="5">
        <f>SUMIFS('DATA UPDATE'!$L:$L,'DATA UPDATE'!$E:$E,A1242,'DATA UPDATE'!$B:$B,$D$2)</f>
        <v>0</v>
      </c>
      <c r="E1242" s="5">
        <f>SUMIFS('DATA UPDATE'!$L:$L,'DATA UPDATE'!$E:$E,A1242,'DATA UPDATE'!$B:$B,$E$2)</f>
        <v>0</v>
      </c>
      <c r="F1242" s="5">
        <f>SUMIFS('DATA UPDATE'!$L:$L,'DATA UPDATE'!$E:$E,A1242,'DATA UPDATE'!$B:$B,$F$2)</f>
        <v>1</v>
      </c>
      <c r="G1242" s="5">
        <f>SUMIFS('DATA UPDATE'!$L:$L,'DATA UPDATE'!$E:$E,A1242,'DATA UPDATE'!$B:$B,$G$2)</f>
        <v>0</v>
      </c>
      <c r="H1242" s="5">
        <f>SUMIFS('DATA UPDATE'!$L:$L,'DATA UPDATE'!$E:$E,A1242,'DATA UPDATE'!$B:$B,$H$2)</f>
        <v>0</v>
      </c>
      <c r="I1242" s="5">
        <f t="shared" si="96"/>
        <v>1</v>
      </c>
      <c r="J1242" s="5">
        <f>SUMIFS('UPDATE STOCK'!F:F,'UPDATE STOCK'!A:A,วิเคราะห์ข้อมูล!A1242)</f>
        <v>9</v>
      </c>
      <c r="K1242" s="5">
        <f t="shared" si="97"/>
        <v>1</v>
      </c>
      <c r="L1242" s="5">
        <f t="shared" si="98"/>
        <v>0</v>
      </c>
      <c r="M1242" s="8">
        <f t="shared" si="99"/>
        <v>0.2</v>
      </c>
      <c r="N1242" s="7">
        <f t="shared" si="100"/>
        <v>-8.8000000000000007</v>
      </c>
      <c r="O1242" s="4">
        <f>SUMIFS('DATA UPDATE'!$L:$L,'DATA UPDATE'!$E:$E,วิเคราะห์ข้อมูล!A1242,'DATA UPDATE'!$T:$T,วิเคราะห์ข้อมูล!$O$2)</f>
        <v>1</v>
      </c>
      <c r="P1242" s="4">
        <f>SUMIFS('DATA UPDATE'!$L:$L,'DATA UPDATE'!$E:$E,วิเคราะห์ข้อมูล!A1242,'DATA UPDATE'!$T:$T,วิเคราะห์ข้อมูล!$P$2)</f>
        <v>0</v>
      </c>
      <c r="Q1242" s="4">
        <f>SUMIFS('DATA UPDATE'!$L:$L,'DATA UPDATE'!$E:$E,วิเคราะห์ข้อมูล!A1242,'DATA UPDATE'!$T:$T,วิเคราะห์ข้อมูล!$Q$2)</f>
        <v>0</v>
      </c>
      <c r="R1242" s="4">
        <f>SUMIFS('DATA UPDATE'!$L:$L,'DATA UPDATE'!$D:$D,วิเคราะห์ข้อมูล!A1242,'DATA UPDATE'!$T:$T,วิเคราะห์ข้อมูล!$R$2)</f>
        <v>0</v>
      </c>
      <c r="S1242" s="4">
        <f>SUMIFS('UPDATE STOCK'!$F:$F,'UPDATE STOCK'!$A:$A,A1242,'UPDATE STOCK'!$G:$G,$S$2)</f>
        <v>9</v>
      </c>
      <c r="T1242" s="4">
        <f>SUMIFS('UPDATE STOCK'!$F:$F,'UPDATE STOCK'!$A:$A,A1242,'UPDATE STOCK'!$G:$G,$T$2)</f>
        <v>0</v>
      </c>
      <c r="U1242" s="4">
        <f>SUMIFS('UPDATE STOCK'!$F:$F,'UPDATE STOCK'!$A:$A,วิเคราะห์ข้อมูล!A1242,'UPDATE STOCK'!$G:$G,$U$2)</f>
        <v>0</v>
      </c>
      <c r="V1242" s="4">
        <f>SUMIFS('UPDATE STOCK'!$F:$F,'UPDATE STOCK'!$A:$A,วิเคราะห์ข้อมูล!A1242,'UPDATE STOCK'!$G:$G,$V$2)</f>
        <v>0</v>
      </c>
      <c r="W1242" s="4"/>
      <c r="X1242" s="4"/>
      <c r="Y1242" s="4"/>
      <c r="Z1242" s="4"/>
      <c r="AA1242" s="4"/>
    </row>
    <row r="1243" spans="1:27" x14ac:dyDescent="0.2">
      <c r="A1243" s="12" t="s">
        <v>2451</v>
      </c>
      <c r="B1243" s="12" t="s">
        <v>2452</v>
      </c>
      <c r="C1243" s="5">
        <f>SUMIFS('DATA UPDATE'!$L:$L,'DATA UPDATE'!$E:$E,วิเคราะห์ข้อมูล!A1243,'DATA UPDATE'!$B:$B,วิเคราะห์ข้อมูล!$C$2)</f>
        <v>2</v>
      </c>
      <c r="D1243" s="5">
        <f>SUMIFS('DATA UPDATE'!$L:$L,'DATA UPDATE'!$E:$E,A1243,'DATA UPDATE'!$B:$B,$D$2)</f>
        <v>0</v>
      </c>
      <c r="E1243" s="5">
        <f>SUMIFS('DATA UPDATE'!$L:$L,'DATA UPDATE'!$E:$E,A1243,'DATA UPDATE'!$B:$B,$E$2)</f>
        <v>0</v>
      </c>
      <c r="F1243" s="5">
        <f>SUMIFS('DATA UPDATE'!$L:$L,'DATA UPDATE'!$E:$E,A1243,'DATA UPDATE'!$B:$B,$F$2)</f>
        <v>0</v>
      </c>
      <c r="G1243" s="5">
        <f>SUMIFS('DATA UPDATE'!$L:$L,'DATA UPDATE'!$E:$E,A1243,'DATA UPDATE'!$B:$B,$G$2)</f>
        <v>0</v>
      </c>
      <c r="H1243" s="5">
        <f>SUMIFS('DATA UPDATE'!$L:$L,'DATA UPDATE'!$E:$E,A1243,'DATA UPDATE'!$B:$B,$H$2)</f>
        <v>0</v>
      </c>
      <c r="I1243" s="5">
        <f t="shared" si="96"/>
        <v>2</v>
      </c>
      <c r="J1243" s="5">
        <f>SUMIFS('UPDATE STOCK'!F:F,'UPDATE STOCK'!A:A,วิเคราะห์ข้อมูล!A1243)</f>
        <v>0</v>
      </c>
      <c r="K1243" s="10">
        <f t="shared" si="97"/>
        <v>2</v>
      </c>
      <c r="L1243" s="5">
        <f t="shared" si="98"/>
        <v>0</v>
      </c>
      <c r="M1243" s="8">
        <f t="shared" si="99"/>
        <v>0.4</v>
      </c>
      <c r="N1243" s="7">
        <f t="shared" si="100"/>
        <v>0.4</v>
      </c>
      <c r="O1243" s="4">
        <f>SUMIFS('DATA UPDATE'!$L:$L,'DATA UPDATE'!$E:$E,วิเคราะห์ข้อมูล!A1243,'DATA UPDATE'!$T:$T,วิเคราะห์ข้อมูล!$O$2)</f>
        <v>2</v>
      </c>
      <c r="P1243" s="4">
        <f>SUMIFS('DATA UPDATE'!$L:$L,'DATA UPDATE'!$E:$E,วิเคราะห์ข้อมูล!A1243,'DATA UPDATE'!$T:$T,วิเคราะห์ข้อมูล!$P$2)</f>
        <v>0</v>
      </c>
      <c r="Q1243" s="4">
        <f>SUMIFS('DATA UPDATE'!$L:$L,'DATA UPDATE'!$E:$E,วิเคราะห์ข้อมูล!A1243,'DATA UPDATE'!$T:$T,วิเคราะห์ข้อมูล!$Q$2)</f>
        <v>0</v>
      </c>
      <c r="R1243" s="4">
        <f>SUMIFS('DATA UPDATE'!$L:$L,'DATA UPDATE'!$D:$D,วิเคราะห์ข้อมูล!A1243,'DATA UPDATE'!$T:$T,วิเคราะห์ข้อมูล!$R$2)</f>
        <v>0</v>
      </c>
      <c r="S1243" s="4">
        <f>SUMIFS('UPDATE STOCK'!$F:$F,'UPDATE STOCK'!$A:$A,A1243,'UPDATE STOCK'!$G:$G,$S$2)</f>
        <v>0</v>
      </c>
      <c r="T1243" s="4">
        <f>SUMIFS('UPDATE STOCK'!$F:$F,'UPDATE STOCK'!$A:$A,A1243,'UPDATE STOCK'!$G:$G,$T$2)</f>
        <v>0</v>
      </c>
      <c r="U1243" s="4">
        <f>SUMIFS('UPDATE STOCK'!$F:$F,'UPDATE STOCK'!$A:$A,วิเคราะห์ข้อมูล!A1243,'UPDATE STOCK'!$G:$G,$U$2)</f>
        <v>0</v>
      </c>
      <c r="V1243" s="4">
        <f>SUMIFS('UPDATE STOCK'!$F:$F,'UPDATE STOCK'!$A:$A,วิเคราะห์ข้อมูล!A1243,'UPDATE STOCK'!$G:$G,$V$2)</f>
        <v>0</v>
      </c>
      <c r="W1243" s="4"/>
      <c r="X1243" s="4"/>
      <c r="Y1243" s="4"/>
      <c r="Z1243" s="4"/>
      <c r="AA1243" s="4"/>
    </row>
    <row r="1244" spans="1:27" x14ac:dyDescent="0.2">
      <c r="A1244" s="12" t="s">
        <v>2453</v>
      </c>
      <c r="B1244" s="12" t="s">
        <v>2454</v>
      </c>
      <c r="C1244" s="5">
        <f>SUMIFS('DATA UPDATE'!$L:$L,'DATA UPDATE'!$E:$E,วิเคราะห์ข้อมูล!A1244,'DATA UPDATE'!$B:$B,วิเคราะห์ข้อมูล!$C$2)</f>
        <v>0</v>
      </c>
      <c r="D1244" s="5">
        <f>SUMIFS('DATA UPDATE'!$L:$L,'DATA UPDATE'!$E:$E,A1244,'DATA UPDATE'!$B:$B,$D$2)</f>
        <v>0</v>
      </c>
      <c r="E1244" s="5">
        <f>SUMIFS('DATA UPDATE'!$L:$L,'DATA UPDATE'!$E:$E,A1244,'DATA UPDATE'!$B:$B,$E$2)</f>
        <v>0</v>
      </c>
      <c r="F1244" s="5">
        <f>SUMIFS('DATA UPDATE'!$L:$L,'DATA UPDATE'!$E:$E,A1244,'DATA UPDATE'!$B:$B,$F$2)</f>
        <v>2</v>
      </c>
      <c r="G1244" s="5">
        <f>SUMIFS('DATA UPDATE'!$L:$L,'DATA UPDATE'!$E:$E,A1244,'DATA UPDATE'!$B:$B,$G$2)</f>
        <v>0</v>
      </c>
      <c r="H1244" s="5">
        <f>SUMIFS('DATA UPDATE'!$L:$L,'DATA UPDATE'!$E:$E,A1244,'DATA UPDATE'!$B:$B,$H$2)</f>
        <v>0</v>
      </c>
      <c r="I1244" s="5">
        <f t="shared" si="96"/>
        <v>2</v>
      </c>
      <c r="J1244" s="5">
        <f>SUMIFS('UPDATE STOCK'!F:F,'UPDATE STOCK'!A:A,วิเคราะห์ข้อมูล!A1244)</f>
        <v>0</v>
      </c>
      <c r="K1244" s="10">
        <f t="shared" si="97"/>
        <v>2</v>
      </c>
      <c r="L1244" s="5">
        <f t="shared" si="98"/>
        <v>0</v>
      </c>
      <c r="M1244" s="8">
        <f t="shared" si="99"/>
        <v>0.4</v>
      </c>
      <c r="N1244" s="7">
        <f t="shared" si="100"/>
        <v>0.4</v>
      </c>
      <c r="O1244" s="4">
        <f>SUMIFS('DATA UPDATE'!$L:$L,'DATA UPDATE'!$E:$E,วิเคราะห์ข้อมูล!A1244,'DATA UPDATE'!$T:$T,วิเคราะห์ข้อมูล!$O$2)</f>
        <v>2</v>
      </c>
      <c r="P1244" s="4">
        <f>SUMIFS('DATA UPDATE'!$L:$L,'DATA UPDATE'!$E:$E,วิเคราะห์ข้อมูล!A1244,'DATA UPDATE'!$T:$T,วิเคราะห์ข้อมูล!$P$2)</f>
        <v>0</v>
      </c>
      <c r="Q1244" s="4">
        <f>SUMIFS('DATA UPDATE'!$L:$L,'DATA UPDATE'!$E:$E,วิเคราะห์ข้อมูล!A1244,'DATA UPDATE'!$T:$T,วิเคราะห์ข้อมูล!$Q$2)</f>
        <v>0</v>
      </c>
      <c r="R1244" s="4">
        <f>SUMIFS('DATA UPDATE'!$L:$L,'DATA UPDATE'!$D:$D,วิเคราะห์ข้อมูล!A1244,'DATA UPDATE'!$T:$T,วิเคราะห์ข้อมูล!$R$2)</f>
        <v>0</v>
      </c>
      <c r="S1244" s="4">
        <f>SUMIFS('UPDATE STOCK'!$F:$F,'UPDATE STOCK'!$A:$A,A1244,'UPDATE STOCK'!$G:$G,$S$2)</f>
        <v>0</v>
      </c>
      <c r="T1244" s="4">
        <f>SUMIFS('UPDATE STOCK'!$F:$F,'UPDATE STOCK'!$A:$A,A1244,'UPDATE STOCK'!$G:$G,$T$2)</f>
        <v>0</v>
      </c>
      <c r="U1244" s="4">
        <f>SUMIFS('UPDATE STOCK'!$F:$F,'UPDATE STOCK'!$A:$A,วิเคราะห์ข้อมูล!A1244,'UPDATE STOCK'!$G:$G,$U$2)</f>
        <v>0</v>
      </c>
      <c r="V1244" s="4">
        <f>SUMIFS('UPDATE STOCK'!$F:$F,'UPDATE STOCK'!$A:$A,วิเคราะห์ข้อมูล!A1244,'UPDATE STOCK'!$G:$G,$V$2)</f>
        <v>0</v>
      </c>
      <c r="W1244" s="4"/>
      <c r="X1244" s="4"/>
      <c r="Y1244" s="4"/>
      <c r="Z1244" s="4"/>
      <c r="AA1244" s="4"/>
    </row>
    <row r="1245" spans="1:27" x14ac:dyDescent="0.2">
      <c r="A1245" s="12" t="s">
        <v>2455</v>
      </c>
      <c r="B1245" s="12" t="s">
        <v>2456</v>
      </c>
      <c r="C1245" s="5">
        <f>SUMIFS('DATA UPDATE'!$L:$L,'DATA UPDATE'!$E:$E,วิเคราะห์ข้อมูล!A1245,'DATA UPDATE'!$B:$B,วิเคราะห์ข้อมูล!$C$2)</f>
        <v>4</v>
      </c>
      <c r="D1245" s="5">
        <f>SUMIFS('DATA UPDATE'!$L:$L,'DATA UPDATE'!$E:$E,A1245,'DATA UPDATE'!$B:$B,$D$2)</f>
        <v>0</v>
      </c>
      <c r="E1245" s="5">
        <f>SUMIFS('DATA UPDATE'!$L:$L,'DATA UPDATE'!$E:$E,A1245,'DATA UPDATE'!$B:$B,$E$2)</f>
        <v>0</v>
      </c>
      <c r="F1245" s="5">
        <f>SUMIFS('DATA UPDATE'!$L:$L,'DATA UPDATE'!$E:$E,A1245,'DATA UPDATE'!$B:$B,$F$2)</f>
        <v>0</v>
      </c>
      <c r="G1245" s="5">
        <f>SUMIFS('DATA UPDATE'!$L:$L,'DATA UPDATE'!$E:$E,A1245,'DATA UPDATE'!$B:$B,$G$2)</f>
        <v>0</v>
      </c>
      <c r="H1245" s="5">
        <f>SUMIFS('DATA UPDATE'!$L:$L,'DATA UPDATE'!$E:$E,A1245,'DATA UPDATE'!$B:$B,$H$2)</f>
        <v>0</v>
      </c>
      <c r="I1245" s="5">
        <f t="shared" si="96"/>
        <v>4</v>
      </c>
      <c r="J1245" s="5">
        <f>SUMIFS('UPDATE STOCK'!F:F,'UPDATE STOCK'!A:A,วิเคราะห์ข้อมูล!A1245)</f>
        <v>0</v>
      </c>
      <c r="K1245" s="10">
        <f t="shared" si="97"/>
        <v>4</v>
      </c>
      <c r="L1245" s="5">
        <f t="shared" si="98"/>
        <v>0</v>
      </c>
      <c r="M1245" s="8">
        <f t="shared" si="99"/>
        <v>0.8</v>
      </c>
      <c r="N1245" s="7">
        <f t="shared" si="100"/>
        <v>0.8</v>
      </c>
      <c r="O1245" s="4">
        <f>SUMIFS('DATA UPDATE'!$L:$L,'DATA UPDATE'!$E:$E,วิเคราะห์ข้อมูล!A1245,'DATA UPDATE'!$T:$T,วิเคราะห์ข้อมูล!$O$2)</f>
        <v>4</v>
      </c>
      <c r="P1245" s="4">
        <f>SUMIFS('DATA UPDATE'!$L:$L,'DATA UPDATE'!$E:$E,วิเคราะห์ข้อมูล!A1245,'DATA UPDATE'!$T:$T,วิเคราะห์ข้อมูล!$P$2)</f>
        <v>0</v>
      </c>
      <c r="Q1245" s="4">
        <f>SUMIFS('DATA UPDATE'!$L:$L,'DATA UPDATE'!$E:$E,วิเคราะห์ข้อมูล!A1245,'DATA UPDATE'!$T:$T,วิเคราะห์ข้อมูล!$Q$2)</f>
        <v>0</v>
      </c>
      <c r="R1245" s="4">
        <f>SUMIFS('DATA UPDATE'!$L:$L,'DATA UPDATE'!$D:$D,วิเคราะห์ข้อมูล!A1245,'DATA UPDATE'!$T:$T,วิเคราะห์ข้อมูล!$R$2)</f>
        <v>0</v>
      </c>
      <c r="S1245" s="4">
        <f>SUMIFS('UPDATE STOCK'!$F:$F,'UPDATE STOCK'!$A:$A,A1245,'UPDATE STOCK'!$G:$G,$S$2)</f>
        <v>0</v>
      </c>
      <c r="T1245" s="4">
        <f>SUMIFS('UPDATE STOCK'!$F:$F,'UPDATE STOCK'!$A:$A,A1245,'UPDATE STOCK'!$G:$G,$T$2)</f>
        <v>0</v>
      </c>
      <c r="U1245" s="4">
        <f>SUMIFS('UPDATE STOCK'!$F:$F,'UPDATE STOCK'!$A:$A,วิเคราะห์ข้อมูล!A1245,'UPDATE STOCK'!$G:$G,$U$2)</f>
        <v>0</v>
      </c>
      <c r="V1245" s="4">
        <f>SUMIFS('UPDATE STOCK'!$F:$F,'UPDATE STOCK'!$A:$A,วิเคราะห์ข้อมูล!A1245,'UPDATE STOCK'!$G:$G,$V$2)</f>
        <v>0</v>
      </c>
      <c r="W1245" s="4"/>
      <c r="X1245" s="4"/>
      <c r="Y1245" s="4"/>
      <c r="Z1245" s="4"/>
      <c r="AA1245" s="4"/>
    </row>
    <row r="1246" spans="1:27" x14ac:dyDescent="0.2">
      <c r="A1246" s="12" t="s">
        <v>2457</v>
      </c>
      <c r="B1246" s="12" t="s">
        <v>2458</v>
      </c>
      <c r="C1246" s="5">
        <f>SUMIFS('DATA UPDATE'!$L:$L,'DATA UPDATE'!$E:$E,วิเคราะห์ข้อมูล!A1246,'DATA UPDATE'!$B:$B,วิเคราะห์ข้อมูล!$C$2)</f>
        <v>1</v>
      </c>
      <c r="D1246" s="5">
        <f>SUMIFS('DATA UPDATE'!$L:$L,'DATA UPDATE'!$E:$E,A1246,'DATA UPDATE'!$B:$B,$D$2)</f>
        <v>0</v>
      </c>
      <c r="E1246" s="5">
        <f>SUMIFS('DATA UPDATE'!$L:$L,'DATA UPDATE'!$E:$E,A1246,'DATA UPDATE'!$B:$B,$E$2)</f>
        <v>0</v>
      </c>
      <c r="F1246" s="5">
        <f>SUMIFS('DATA UPDATE'!$L:$L,'DATA UPDATE'!$E:$E,A1246,'DATA UPDATE'!$B:$B,$F$2)</f>
        <v>0</v>
      </c>
      <c r="G1246" s="5">
        <f>SUMIFS('DATA UPDATE'!$L:$L,'DATA UPDATE'!$E:$E,A1246,'DATA UPDATE'!$B:$B,$G$2)</f>
        <v>0</v>
      </c>
      <c r="H1246" s="5">
        <f>SUMIFS('DATA UPDATE'!$L:$L,'DATA UPDATE'!$E:$E,A1246,'DATA UPDATE'!$B:$B,$H$2)</f>
        <v>0</v>
      </c>
      <c r="I1246" s="5">
        <f t="shared" si="96"/>
        <v>1</v>
      </c>
      <c r="J1246" s="5">
        <f>SUMIFS('UPDATE STOCK'!F:F,'UPDATE STOCK'!A:A,วิเคราะห์ข้อมูล!A1246)</f>
        <v>0</v>
      </c>
      <c r="K1246" s="10">
        <f t="shared" si="97"/>
        <v>1</v>
      </c>
      <c r="L1246" s="5">
        <f t="shared" si="98"/>
        <v>0</v>
      </c>
      <c r="M1246" s="8">
        <f t="shared" si="99"/>
        <v>0.2</v>
      </c>
      <c r="N1246" s="7">
        <f t="shared" si="100"/>
        <v>0.2</v>
      </c>
      <c r="O1246" s="4">
        <f>SUMIFS('DATA UPDATE'!$L:$L,'DATA UPDATE'!$E:$E,วิเคราะห์ข้อมูล!A1246,'DATA UPDATE'!$T:$T,วิเคราะห์ข้อมูล!$O$2)</f>
        <v>1</v>
      </c>
      <c r="P1246" s="4">
        <f>SUMIFS('DATA UPDATE'!$L:$L,'DATA UPDATE'!$E:$E,วิเคราะห์ข้อมูล!A1246,'DATA UPDATE'!$T:$T,วิเคราะห์ข้อมูล!$P$2)</f>
        <v>0</v>
      </c>
      <c r="Q1246" s="4">
        <f>SUMIFS('DATA UPDATE'!$L:$L,'DATA UPDATE'!$E:$E,วิเคราะห์ข้อมูล!A1246,'DATA UPDATE'!$T:$T,วิเคราะห์ข้อมูล!$Q$2)</f>
        <v>0</v>
      </c>
      <c r="R1246" s="4">
        <f>SUMIFS('DATA UPDATE'!$L:$L,'DATA UPDATE'!$D:$D,วิเคราะห์ข้อมูล!A1246,'DATA UPDATE'!$T:$T,วิเคราะห์ข้อมูล!$R$2)</f>
        <v>0</v>
      </c>
      <c r="S1246" s="4">
        <f>SUMIFS('UPDATE STOCK'!$F:$F,'UPDATE STOCK'!$A:$A,A1246,'UPDATE STOCK'!$G:$G,$S$2)</f>
        <v>0</v>
      </c>
      <c r="T1246" s="4">
        <f>SUMIFS('UPDATE STOCK'!$F:$F,'UPDATE STOCK'!$A:$A,A1246,'UPDATE STOCK'!$G:$G,$T$2)</f>
        <v>0</v>
      </c>
      <c r="U1246" s="4">
        <f>SUMIFS('UPDATE STOCK'!$F:$F,'UPDATE STOCK'!$A:$A,วิเคราะห์ข้อมูล!A1246,'UPDATE STOCK'!$G:$G,$U$2)</f>
        <v>0</v>
      </c>
      <c r="V1246" s="4">
        <f>SUMIFS('UPDATE STOCK'!$F:$F,'UPDATE STOCK'!$A:$A,วิเคราะห์ข้อมูล!A1246,'UPDATE STOCK'!$G:$G,$V$2)</f>
        <v>0</v>
      </c>
      <c r="W1246" s="4"/>
      <c r="X1246" s="4"/>
      <c r="Y1246" s="4"/>
      <c r="Z1246" s="4"/>
      <c r="AA1246" s="4"/>
    </row>
    <row r="1247" spans="1:27" x14ac:dyDescent="0.2">
      <c r="A1247" s="12" t="s">
        <v>2459</v>
      </c>
      <c r="B1247" s="12" t="s">
        <v>2460</v>
      </c>
      <c r="C1247" s="5">
        <f>SUMIFS('DATA UPDATE'!$L:$L,'DATA UPDATE'!$E:$E,วิเคราะห์ข้อมูล!A1247,'DATA UPDATE'!$B:$B,วิเคราะห์ข้อมูล!$C$2)</f>
        <v>1</v>
      </c>
      <c r="D1247" s="5">
        <f>SUMIFS('DATA UPDATE'!$L:$L,'DATA UPDATE'!$E:$E,A1247,'DATA UPDATE'!$B:$B,$D$2)</f>
        <v>0</v>
      </c>
      <c r="E1247" s="5">
        <f>SUMIFS('DATA UPDATE'!$L:$L,'DATA UPDATE'!$E:$E,A1247,'DATA UPDATE'!$B:$B,$E$2)</f>
        <v>0</v>
      </c>
      <c r="F1247" s="5">
        <f>SUMIFS('DATA UPDATE'!$L:$L,'DATA UPDATE'!$E:$E,A1247,'DATA UPDATE'!$B:$B,$F$2)</f>
        <v>0</v>
      </c>
      <c r="G1247" s="5">
        <f>SUMIFS('DATA UPDATE'!$L:$L,'DATA UPDATE'!$E:$E,A1247,'DATA UPDATE'!$B:$B,$G$2)</f>
        <v>0</v>
      </c>
      <c r="H1247" s="5">
        <f>SUMIFS('DATA UPDATE'!$L:$L,'DATA UPDATE'!$E:$E,A1247,'DATA UPDATE'!$B:$B,$H$2)</f>
        <v>0</v>
      </c>
      <c r="I1247" s="5">
        <f t="shared" si="96"/>
        <v>1</v>
      </c>
      <c r="J1247" s="5">
        <f>SUMIFS('UPDATE STOCK'!F:F,'UPDATE STOCK'!A:A,วิเคราะห์ข้อมูล!A1247)</f>
        <v>0</v>
      </c>
      <c r="K1247" s="10">
        <f t="shared" si="97"/>
        <v>1</v>
      </c>
      <c r="L1247" s="5">
        <f t="shared" si="98"/>
        <v>0</v>
      </c>
      <c r="M1247" s="8">
        <f t="shared" si="99"/>
        <v>0.2</v>
      </c>
      <c r="N1247" s="7">
        <f t="shared" si="100"/>
        <v>0.2</v>
      </c>
      <c r="O1247" s="4">
        <f>SUMIFS('DATA UPDATE'!$L:$L,'DATA UPDATE'!$E:$E,วิเคราะห์ข้อมูล!A1247,'DATA UPDATE'!$T:$T,วิเคราะห์ข้อมูล!$O$2)</f>
        <v>1</v>
      </c>
      <c r="P1247" s="4">
        <f>SUMIFS('DATA UPDATE'!$L:$L,'DATA UPDATE'!$E:$E,วิเคราะห์ข้อมูล!A1247,'DATA UPDATE'!$T:$T,วิเคราะห์ข้อมูล!$P$2)</f>
        <v>0</v>
      </c>
      <c r="Q1247" s="4">
        <f>SUMIFS('DATA UPDATE'!$L:$L,'DATA UPDATE'!$E:$E,วิเคราะห์ข้อมูล!A1247,'DATA UPDATE'!$T:$T,วิเคราะห์ข้อมูล!$Q$2)</f>
        <v>0</v>
      </c>
      <c r="R1247" s="4">
        <f>SUMIFS('DATA UPDATE'!$L:$L,'DATA UPDATE'!$D:$D,วิเคราะห์ข้อมูล!A1247,'DATA UPDATE'!$T:$T,วิเคราะห์ข้อมูล!$R$2)</f>
        <v>0</v>
      </c>
      <c r="S1247" s="4">
        <f>SUMIFS('UPDATE STOCK'!$F:$F,'UPDATE STOCK'!$A:$A,A1247,'UPDATE STOCK'!$G:$G,$S$2)</f>
        <v>0</v>
      </c>
      <c r="T1247" s="4">
        <f>SUMIFS('UPDATE STOCK'!$F:$F,'UPDATE STOCK'!$A:$A,A1247,'UPDATE STOCK'!$G:$G,$T$2)</f>
        <v>0</v>
      </c>
      <c r="U1247" s="4">
        <f>SUMIFS('UPDATE STOCK'!$F:$F,'UPDATE STOCK'!$A:$A,วิเคราะห์ข้อมูล!A1247,'UPDATE STOCK'!$G:$G,$U$2)</f>
        <v>0</v>
      </c>
      <c r="V1247" s="4">
        <f>SUMIFS('UPDATE STOCK'!$F:$F,'UPDATE STOCK'!$A:$A,วิเคราะห์ข้อมูล!A1247,'UPDATE STOCK'!$G:$G,$V$2)</f>
        <v>0</v>
      </c>
      <c r="W1247" s="4"/>
      <c r="X1247" s="4"/>
      <c r="Y1247" s="4"/>
      <c r="Z1247" s="4"/>
      <c r="AA1247" s="4"/>
    </row>
    <row r="1248" spans="1:27" x14ac:dyDescent="0.2">
      <c r="A1248" s="12" t="s">
        <v>2461</v>
      </c>
      <c r="B1248" s="12" t="s">
        <v>2462</v>
      </c>
      <c r="C1248" s="5">
        <f>SUMIFS('DATA UPDATE'!$L:$L,'DATA UPDATE'!$E:$E,วิเคราะห์ข้อมูล!A1248,'DATA UPDATE'!$B:$B,วิเคราะห์ข้อมูล!$C$2)</f>
        <v>0</v>
      </c>
      <c r="D1248" s="5">
        <f>SUMIFS('DATA UPDATE'!$L:$L,'DATA UPDATE'!$E:$E,A1248,'DATA UPDATE'!$B:$B,$D$2)</f>
        <v>0</v>
      </c>
      <c r="E1248" s="5">
        <f>SUMIFS('DATA UPDATE'!$L:$L,'DATA UPDATE'!$E:$E,A1248,'DATA UPDATE'!$B:$B,$E$2)</f>
        <v>0</v>
      </c>
      <c r="F1248" s="5">
        <f>SUMIFS('DATA UPDATE'!$L:$L,'DATA UPDATE'!$E:$E,A1248,'DATA UPDATE'!$B:$B,$F$2)</f>
        <v>0</v>
      </c>
      <c r="G1248" s="5">
        <f>SUMIFS('DATA UPDATE'!$L:$L,'DATA UPDATE'!$E:$E,A1248,'DATA UPDATE'!$B:$B,$G$2)</f>
        <v>1</v>
      </c>
      <c r="H1248" s="5">
        <f>SUMIFS('DATA UPDATE'!$L:$L,'DATA UPDATE'!$E:$E,A1248,'DATA UPDATE'!$B:$B,$H$2)</f>
        <v>0</v>
      </c>
      <c r="I1248" s="5">
        <f t="shared" si="96"/>
        <v>1</v>
      </c>
      <c r="J1248" s="9">
        <f>SUMIFS('UPDATE STOCK'!F:F,'UPDATE STOCK'!A:A,วิเคราะห์ข้อมูล!A1248)</f>
        <v>0</v>
      </c>
      <c r="K1248" s="10">
        <f t="shared" si="97"/>
        <v>1</v>
      </c>
      <c r="L1248" s="5">
        <f t="shared" si="98"/>
        <v>0</v>
      </c>
      <c r="M1248" s="8">
        <f t="shared" si="99"/>
        <v>0.2</v>
      </c>
      <c r="N1248" s="7">
        <f t="shared" si="100"/>
        <v>0.2</v>
      </c>
      <c r="O1248" s="4">
        <f>SUMIFS('DATA UPDATE'!$L:$L,'DATA UPDATE'!$E:$E,วิเคราะห์ข้อมูล!A1248,'DATA UPDATE'!$T:$T,วิเคราะห์ข้อมูล!$O$2)</f>
        <v>1</v>
      </c>
      <c r="P1248" s="4">
        <f>SUMIFS('DATA UPDATE'!$L:$L,'DATA UPDATE'!$E:$E,วิเคราะห์ข้อมูล!A1248,'DATA UPDATE'!$T:$T,วิเคราะห์ข้อมูล!$P$2)</f>
        <v>0</v>
      </c>
      <c r="Q1248" s="4">
        <f>SUMIFS('DATA UPDATE'!$L:$L,'DATA UPDATE'!$E:$E,วิเคราะห์ข้อมูล!A1248,'DATA UPDATE'!$T:$T,วิเคราะห์ข้อมูล!$Q$2)</f>
        <v>0</v>
      </c>
      <c r="R1248" s="4">
        <f>SUMIFS('DATA UPDATE'!$L:$L,'DATA UPDATE'!$D:$D,วิเคราะห์ข้อมูล!A1248,'DATA UPDATE'!$T:$T,วิเคราะห์ข้อมูล!$R$2)</f>
        <v>0</v>
      </c>
      <c r="S1248" s="4">
        <f>SUMIFS('UPDATE STOCK'!$F:$F,'UPDATE STOCK'!$A:$A,A1248,'UPDATE STOCK'!$G:$G,$S$2)</f>
        <v>0</v>
      </c>
      <c r="T1248" s="4">
        <f>SUMIFS('UPDATE STOCK'!$F:$F,'UPDATE STOCK'!$A:$A,A1248,'UPDATE STOCK'!$G:$G,$T$2)</f>
        <v>0</v>
      </c>
      <c r="U1248" s="4">
        <f>SUMIFS('UPDATE STOCK'!$F:$F,'UPDATE STOCK'!$A:$A,วิเคราะห์ข้อมูล!A1248,'UPDATE STOCK'!$G:$G,$U$2)</f>
        <v>0</v>
      </c>
      <c r="V1248" s="4">
        <f>SUMIFS('UPDATE STOCK'!$F:$F,'UPDATE STOCK'!$A:$A,วิเคราะห์ข้อมูล!A1248,'UPDATE STOCK'!$G:$G,$V$2)</f>
        <v>0</v>
      </c>
      <c r="W1248" s="4"/>
      <c r="X1248" s="4"/>
      <c r="Y1248" s="4"/>
      <c r="Z1248" s="4"/>
      <c r="AA1248" s="4"/>
    </row>
    <row r="1249" spans="1:27" x14ac:dyDescent="0.2">
      <c r="A1249" s="12" t="s">
        <v>2463</v>
      </c>
      <c r="B1249" s="12" t="s">
        <v>2464</v>
      </c>
      <c r="C1249" s="5">
        <f>SUMIFS('DATA UPDATE'!$L:$L,'DATA UPDATE'!$E:$E,วิเคราะห์ข้อมูล!A1249,'DATA UPDATE'!$B:$B,วิเคราะห์ข้อมูล!$C$2)</f>
        <v>0</v>
      </c>
      <c r="D1249" s="5">
        <f>SUMIFS('DATA UPDATE'!$L:$L,'DATA UPDATE'!$E:$E,A1249,'DATA UPDATE'!$B:$B,$D$2)</f>
        <v>0</v>
      </c>
      <c r="E1249" s="5">
        <f>SUMIFS('DATA UPDATE'!$L:$L,'DATA UPDATE'!$E:$E,A1249,'DATA UPDATE'!$B:$B,$E$2)</f>
        <v>0</v>
      </c>
      <c r="F1249" s="5">
        <f>SUMIFS('DATA UPDATE'!$L:$L,'DATA UPDATE'!$E:$E,A1249,'DATA UPDATE'!$B:$B,$F$2)</f>
        <v>0</v>
      </c>
      <c r="G1249" s="5">
        <f>SUMIFS('DATA UPDATE'!$L:$L,'DATA UPDATE'!$E:$E,A1249,'DATA UPDATE'!$B:$B,$G$2)</f>
        <v>1</v>
      </c>
      <c r="H1249" s="5">
        <f>SUMIFS('DATA UPDATE'!$L:$L,'DATA UPDATE'!$E:$E,A1249,'DATA UPDATE'!$B:$B,$H$2)</f>
        <v>0</v>
      </c>
      <c r="I1249" s="5">
        <f t="shared" si="96"/>
        <v>1</v>
      </c>
      <c r="J1249" s="5">
        <f>SUMIFS('UPDATE STOCK'!F:F,'UPDATE STOCK'!A:A,วิเคราะห์ข้อมูล!A1249)</f>
        <v>0</v>
      </c>
      <c r="K1249" s="10">
        <f t="shared" si="97"/>
        <v>1</v>
      </c>
      <c r="L1249" s="5">
        <f t="shared" si="98"/>
        <v>0</v>
      </c>
      <c r="M1249" s="8">
        <f t="shared" si="99"/>
        <v>0.2</v>
      </c>
      <c r="N1249" s="7">
        <f t="shared" si="100"/>
        <v>0.2</v>
      </c>
      <c r="O1249" s="4">
        <f>SUMIFS('DATA UPDATE'!$L:$L,'DATA UPDATE'!$E:$E,วิเคราะห์ข้อมูล!A1249,'DATA UPDATE'!$T:$T,วิเคราะห์ข้อมูล!$O$2)</f>
        <v>0</v>
      </c>
      <c r="P1249" s="4">
        <f>SUMIFS('DATA UPDATE'!$L:$L,'DATA UPDATE'!$E:$E,วิเคราะห์ข้อมูล!A1249,'DATA UPDATE'!$T:$T,วิเคราะห์ข้อมูล!$P$2)</f>
        <v>1</v>
      </c>
      <c r="Q1249" s="4">
        <f>SUMIFS('DATA UPDATE'!$L:$L,'DATA UPDATE'!$E:$E,วิเคราะห์ข้อมูล!A1249,'DATA UPDATE'!$T:$T,วิเคราะห์ข้อมูล!$Q$2)</f>
        <v>0</v>
      </c>
      <c r="R1249" s="4">
        <f>SUMIFS('DATA UPDATE'!$L:$L,'DATA UPDATE'!$D:$D,วิเคราะห์ข้อมูล!A1249,'DATA UPDATE'!$T:$T,วิเคราะห์ข้อมูล!$R$2)</f>
        <v>0</v>
      </c>
      <c r="S1249" s="4">
        <f>SUMIFS('UPDATE STOCK'!$F:$F,'UPDATE STOCK'!$A:$A,A1249,'UPDATE STOCK'!$G:$G,$S$2)</f>
        <v>0</v>
      </c>
      <c r="T1249" s="4">
        <f>SUMIFS('UPDATE STOCK'!$F:$F,'UPDATE STOCK'!$A:$A,A1249,'UPDATE STOCK'!$G:$G,$T$2)</f>
        <v>0</v>
      </c>
      <c r="U1249" s="4">
        <f>SUMIFS('UPDATE STOCK'!$F:$F,'UPDATE STOCK'!$A:$A,วิเคราะห์ข้อมูล!A1249,'UPDATE STOCK'!$G:$G,$U$2)</f>
        <v>0</v>
      </c>
      <c r="V1249" s="4">
        <f>SUMIFS('UPDATE STOCK'!$F:$F,'UPDATE STOCK'!$A:$A,วิเคราะห์ข้อมูล!A1249,'UPDATE STOCK'!$G:$G,$V$2)</f>
        <v>0</v>
      </c>
      <c r="W1249" s="4"/>
      <c r="X1249" s="4"/>
      <c r="Y1249" s="4"/>
      <c r="Z1249" s="4"/>
      <c r="AA1249" s="4"/>
    </row>
    <row r="1250" spans="1:27" x14ac:dyDescent="0.2">
      <c r="A1250" s="12" t="s">
        <v>2465</v>
      </c>
      <c r="B1250" s="12" t="s">
        <v>2466</v>
      </c>
      <c r="C1250" s="5">
        <f>SUMIFS('DATA UPDATE'!$L:$L,'DATA UPDATE'!$E:$E,วิเคราะห์ข้อมูล!A1250,'DATA UPDATE'!$B:$B,วิเคราะห์ข้อมูล!$C$2)</f>
        <v>1</v>
      </c>
      <c r="D1250" s="5">
        <f>SUMIFS('DATA UPDATE'!$L:$L,'DATA UPDATE'!$E:$E,A1250,'DATA UPDATE'!$B:$B,$D$2)</f>
        <v>0</v>
      </c>
      <c r="E1250" s="5">
        <f>SUMIFS('DATA UPDATE'!$L:$L,'DATA UPDATE'!$E:$E,A1250,'DATA UPDATE'!$B:$B,$E$2)</f>
        <v>0</v>
      </c>
      <c r="F1250" s="5">
        <f>SUMIFS('DATA UPDATE'!$L:$L,'DATA UPDATE'!$E:$E,A1250,'DATA UPDATE'!$B:$B,$F$2)</f>
        <v>2</v>
      </c>
      <c r="G1250" s="5">
        <f>SUMIFS('DATA UPDATE'!$L:$L,'DATA UPDATE'!$E:$E,A1250,'DATA UPDATE'!$B:$B,$G$2)</f>
        <v>0</v>
      </c>
      <c r="H1250" s="5">
        <f>SUMIFS('DATA UPDATE'!$L:$L,'DATA UPDATE'!$E:$E,A1250,'DATA UPDATE'!$B:$B,$H$2)</f>
        <v>0</v>
      </c>
      <c r="I1250" s="5">
        <f t="shared" si="96"/>
        <v>3</v>
      </c>
      <c r="J1250" s="5">
        <f>SUMIFS('UPDATE STOCK'!F:F,'UPDATE STOCK'!A:A,วิเคราะห์ข้อมูล!A1250)</f>
        <v>7</v>
      </c>
      <c r="K1250" s="10">
        <f t="shared" si="97"/>
        <v>2</v>
      </c>
      <c r="L1250" s="5">
        <f t="shared" si="98"/>
        <v>0</v>
      </c>
      <c r="M1250" s="8">
        <f t="shared" si="99"/>
        <v>0.6</v>
      </c>
      <c r="N1250" s="7">
        <f t="shared" si="100"/>
        <v>-6.4</v>
      </c>
      <c r="O1250" s="4">
        <f>SUMIFS('DATA UPDATE'!$L:$L,'DATA UPDATE'!$E:$E,วิเคราะห์ข้อมูล!A1250,'DATA UPDATE'!$T:$T,วิเคราะห์ข้อมูล!$O$2)</f>
        <v>3</v>
      </c>
      <c r="P1250" s="4">
        <f>SUMIFS('DATA UPDATE'!$L:$L,'DATA UPDATE'!$E:$E,วิเคราะห์ข้อมูล!A1250,'DATA UPDATE'!$T:$T,วิเคราะห์ข้อมูล!$P$2)</f>
        <v>0</v>
      </c>
      <c r="Q1250" s="4">
        <f>SUMIFS('DATA UPDATE'!$L:$L,'DATA UPDATE'!$E:$E,วิเคราะห์ข้อมูล!A1250,'DATA UPDATE'!$T:$T,วิเคราะห์ข้อมูล!$Q$2)</f>
        <v>0</v>
      </c>
      <c r="R1250" s="4">
        <f>SUMIFS('DATA UPDATE'!$L:$L,'DATA UPDATE'!$D:$D,วิเคราะห์ข้อมูล!A1250,'DATA UPDATE'!$T:$T,วิเคราะห์ข้อมูล!$R$2)</f>
        <v>0</v>
      </c>
      <c r="S1250" s="4">
        <f>SUMIFS('UPDATE STOCK'!$F:$F,'UPDATE STOCK'!$A:$A,A1250,'UPDATE STOCK'!$G:$G,$S$2)</f>
        <v>1</v>
      </c>
      <c r="T1250" s="4">
        <f>SUMIFS('UPDATE STOCK'!$F:$F,'UPDATE STOCK'!$A:$A,A1250,'UPDATE STOCK'!$G:$G,$T$2)</f>
        <v>3</v>
      </c>
      <c r="U1250" s="4">
        <f>SUMIFS('UPDATE STOCK'!$F:$F,'UPDATE STOCK'!$A:$A,วิเคราะห์ข้อมูล!A1250,'UPDATE STOCK'!$G:$G,$U$2)</f>
        <v>1</v>
      </c>
      <c r="V1250" s="4">
        <f>SUMIFS('UPDATE STOCK'!$F:$F,'UPDATE STOCK'!$A:$A,วิเคราะห์ข้อมูล!A1250,'UPDATE STOCK'!$G:$G,$V$2)</f>
        <v>2</v>
      </c>
      <c r="W1250" s="4"/>
      <c r="X1250" s="4"/>
      <c r="Y1250" s="4"/>
      <c r="Z1250" s="4"/>
      <c r="AA1250" s="4"/>
    </row>
    <row r="1251" spans="1:27" x14ac:dyDescent="0.2">
      <c r="A1251" s="12" t="s">
        <v>2467</v>
      </c>
      <c r="B1251" s="12" t="s">
        <v>2468</v>
      </c>
      <c r="C1251" s="5">
        <f>SUMIFS('DATA UPDATE'!$L:$L,'DATA UPDATE'!$E:$E,วิเคราะห์ข้อมูล!A1251,'DATA UPDATE'!$B:$B,วิเคราะห์ข้อมูล!$C$2)</f>
        <v>0</v>
      </c>
      <c r="D1251" s="5">
        <f>SUMIFS('DATA UPDATE'!$L:$L,'DATA UPDATE'!$E:$E,A1251,'DATA UPDATE'!$B:$B,$D$2)</f>
        <v>1</v>
      </c>
      <c r="E1251" s="5">
        <f>SUMIFS('DATA UPDATE'!$L:$L,'DATA UPDATE'!$E:$E,A1251,'DATA UPDATE'!$B:$B,$E$2)</f>
        <v>0</v>
      </c>
      <c r="F1251" s="5">
        <f>SUMIFS('DATA UPDATE'!$L:$L,'DATA UPDATE'!$E:$E,A1251,'DATA UPDATE'!$B:$B,$F$2)</f>
        <v>0</v>
      </c>
      <c r="G1251" s="5">
        <f>SUMIFS('DATA UPDATE'!$L:$L,'DATA UPDATE'!$E:$E,A1251,'DATA UPDATE'!$B:$B,$G$2)</f>
        <v>0</v>
      </c>
      <c r="H1251" s="5">
        <f>SUMIFS('DATA UPDATE'!$L:$L,'DATA UPDATE'!$E:$E,A1251,'DATA UPDATE'!$B:$B,$H$2)</f>
        <v>0</v>
      </c>
      <c r="I1251" s="5">
        <f t="shared" si="96"/>
        <v>1</v>
      </c>
      <c r="J1251" s="5">
        <f>SUMIFS('UPDATE STOCK'!F:F,'UPDATE STOCK'!A:A,วิเคราะห์ข้อมูล!A1251)</f>
        <v>0</v>
      </c>
      <c r="K1251" s="10">
        <f t="shared" si="97"/>
        <v>1</v>
      </c>
      <c r="L1251" s="5">
        <f t="shared" si="98"/>
        <v>0</v>
      </c>
      <c r="M1251" s="8">
        <f t="shared" si="99"/>
        <v>0.2</v>
      </c>
      <c r="N1251" s="7">
        <f t="shared" si="100"/>
        <v>0.2</v>
      </c>
      <c r="O1251" s="4">
        <f>SUMIFS('DATA UPDATE'!$L:$L,'DATA UPDATE'!$E:$E,วิเคราะห์ข้อมูล!A1251,'DATA UPDATE'!$T:$T,วิเคราะห์ข้อมูล!$O$2)</f>
        <v>0</v>
      </c>
      <c r="P1251" s="4">
        <f>SUMIFS('DATA UPDATE'!$L:$L,'DATA UPDATE'!$E:$E,วิเคราะห์ข้อมูล!A1251,'DATA UPDATE'!$T:$T,วิเคราะห์ข้อมูล!$P$2)</f>
        <v>0</v>
      </c>
      <c r="Q1251" s="4">
        <f>SUMIFS('DATA UPDATE'!$L:$L,'DATA UPDATE'!$E:$E,วิเคราะห์ข้อมูล!A1251,'DATA UPDATE'!$T:$T,วิเคราะห์ข้อมูล!$Q$2)</f>
        <v>1</v>
      </c>
      <c r="R1251" s="4">
        <f>SUMIFS('DATA UPDATE'!$L:$L,'DATA UPDATE'!$D:$D,วิเคราะห์ข้อมูล!A1251,'DATA UPDATE'!$T:$T,วิเคราะห์ข้อมูล!$R$2)</f>
        <v>0</v>
      </c>
      <c r="S1251" s="4">
        <f>SUMIFS('UPDATE STOCK'!$F:$F,'UPDATE STOCK'!$A:$A,A1251,'UPDATE STOCK'!$G:$G,$S$2)</f>
        <v>0</v>
      </c>
      <c r="T1251" s="4">
        <f>SUMIFS('UPDATE STOCK'!$F:$F,'UPDATE STOCK'!$A:$A,A1251,'UPDATE STOCK'!$G:$G,$T$2)</f>
        <v>0</v>
      </c>
      <c r="U1251" s="4">
        <f>SUMIFS('UPDATE STOCK'!$F:$F,'UPDATE STOCK'!$A:$A,วิเคราะห์ข้อมูล!A1251,'UPDATE STOCK'!$G:$G,$U$2)</f>
        <v>0</v>
      </c>
      <c r="V1251" s="4">
        <f>SUMIFS('UPDATE STOCK'!$F:$F,'UPDATE STOCK'!$A:$A,วิเคราะห์ข้อมูล!A1251,'UPDATE STOCK'!$G:$G,$V$2)</f>
        <v>0</v>
      </c>
      <c r="W1251" s="4"/>
      <c r="X1251" s="4"/>
      <c r="Y1251" s="4"/>
      <c r="Z1251" s="4"/>
      <c r="AA1251" s="4"/>
    </row>
    <row r="1252" spans="1:27" x14ac:dyDescent="0.2">
      <c r="A1252" s="12" t="s">
        <v>2469</v>
      </c>
      <c r="B1252" s="12" t="s">
        <v>2470</v>
      </c>
      <c r="C1252" s="5">
        <f>SUMIFS('DATA UPDATE'!$L:$L,'DATA UPDATE'!$E:$E,วิเคราะห์ข้อมูล!A1252,'DATA UPDATE'!$B:$B,วิเคราะห์ข้อมูล!$C$2)</f>
        <v>0</v>
      </c>
      <c r="D1252" s="5">
        <f>SUMIFS('DATA UPDATE'!$L:$L,'DATA UPDATE'!$E:$E,A1252,'DATA UPDATE'!$B:$B,$D$2)</f>
        <v>0</v>
      </c>
      <c r="E1252" s="5">
        <f>SUMIFS('DATA UPDATE'!$L:$L,'DATA UPDATE'!$E:$E,A1252,'DATA UPDATE'!$B:$B,$E$2)</f>
        <v>0</v>
      </c>
      <c r="F1252" s="5">
        <f>SUMIFS('DATA UPDATE'!$L:$L,'DATA UPDATE'!$E:$E,A1252,'DATA UPDATE'!$B:$B,$F$2)</f>
        <v>0</v>
      </c>
      <c r="G1252" s="5">
        <f>SUMIFS('DATA UPDATE'!$L:$L,'DATA UPDATE'!$E:$E,A1252,'DATA UPDATE'!$B:$B,$G$2)</f>
        <v>1</v>
      </c>
      <c r="H1252" s="5">
        <f>SUMIFS('DATA UPDATE'!$L:$L,'DATA UPDATE'!$E:$E,A1252,'DATA UPDATE'!$B:$B,$H$2)</f>
        <v>0</v>
      </c>
      <c r="I1252" s="5">
        <f t="shared" si="96"/>
        <v>1</v>
      </c>
      <c r="J1252" s="5">
        <f>SUMIFS('UPDATE STOCK'!F:F,'UPDATE STOCK'!A:A,วิเคราะห์ข้อมูล!A1252)</f>
        <v>0</v>
      </c>
      <c r="K1252" s="10">
        <f t="shared" si="97"/>
        <v>1</v>
      </c>
      <c r="L1252" s="5">
        <f t="shared" si="98"/>
        <v>0</v>
      </c>
      <c r="M1252" s="8">
        <f t="shared" si="99"/>
        <v>0.2</v>
      </c>
      <c r="N1252" s="7">
        <f t="shared" si="100"/>
        <v>0.2</v>
      </c>
      <c r="O1252" s="4">
        <f>SUMIFS('DATA UPDATE'!$L:$L,'DATA UPDATE'!$E:$E,วิเคราะห์ข้อมูล!A1252,'DATA UPDATE'!$T:$T,วิเคราะห์ข้อมูล!$O$2)</f>
        <v>0</v>
      </c>
      <c r="P1252" s="4">
        <f>SUMIFS('DATA UPDATE'!$L:$L,'DATA UPDATE'!$E:$E,วิเคราะห์ข้อมูล!A1252,'DATA UPDATE'!$T:$T,วิเคราะห์ข้อมูล!$P$2)</f>
        <v>1</v>
      </c>
      <c r="Q1252" s="4">
        <f>SUMIFS('DATA UPDATE'!$L:$L,'DATA UPDATE'!$E:$E,วิเคราะห์ข้อมูล!A1252,'DATA UPDATE'!$T:$T,วิเคราะห์ข้อมูล!$Q$2)</f>
        <v>0</v>
      </c>
      <c r="R1252" s="4">
        <f>SUMIFS('DATA UPDATE'!$L:$L,'DATA UPDATE'!$D:$D,วิเคราะห์ข้อมูล!A1252,'DATA UPDATE'!$T:$T,วิเคราะห์ข้อมูล!$R$2)</f>
        <v>0</v>
      </c>
      <c r="S1252" s="4">
        <f>SUMIFS('UPDATE STOCK'!$F:$F,'UPDATE STOCK'!$A:$A,A1252,'UPDATE STOCK'!$G:$G,$S$2)</f>
        <v>0</v>
      </c>
      <c r="T1252" s="4">
        <f>SUMIFS('UPDATE STOCK'!$F:$F,'UPDATE STOCK'!$A:$A,A1252,'UPDATE STOCK'!$G:$G,$T$2)</f>
        <v>0</v>
      </c>
      <c r="U1252" s="4">
        <f>SUMIFS('UPDATE STOCK'!$F:$F,'UPDATE STOCK'!$A:$A,วิเคราะห์ข้อมูล!A1252,'UPDATE STOCK'!$G:$G,$U$2)</f>
        <v>0</v>
      </c>
      <c r="V1252" s="4">
        <f>SUMIFS('UPDATE STOCK'!$F:$F,'UPDATE STOCK'!$A:$A,วิเคราะห์ข้อมูล!A1252,'UPDATE STOCK'!$G:$G,$V$2)</f>
        <v>0</v>
      </c>
      <c r="W1252" s="4"/>
      <c r="X1252" s="4"/>
      <c r="Y1252" s="4"/>
      <c r="Z1252" s="4"/>
      <c r="AA1252" s="4"/>
    </row>
    <row r="1253" spans="1:27" x14ac:dyDescent="0.2">
      <c r="A1253" s="12" t="s">
        <v>2471</v>
      </c>
      <c r="B1253" s="12" t="s">
        <v>2472</v>
      </c>
      <c r="C1253" s="5">
        <f>SUMIFS('DATA UPDATE'!$L:$L,'DATA UPDATE'!$E:$E,วิเคราะห์ข้อมูล!A1253,'DATA UPDATE'!$B:$B,วิเคราะห์ข้อมูล!$C$2)</f>
        <v>0</v>
      </c>
      <c r="D1253" s="5">
        <f>SUMIFS('DATA UPDATE'!$L:$L,'DATA UPDATE'!$E:$E,A1253,'DATA UPDATE'!$B:$B,$D$2)</f>
        <v>0</v>
      </c>
      <c r="E1253" s="5">
        <f>SUMIFS('DATA UPDATE'!$L:$L,'DATA UPDATE'!$E:$E,A1253,'DATA UPDATE'!$B:$B,$E$2)</f>
        <v>0</v>
      </c>
      <c r="F1253" s="5">
        <f>SUMIFS('DATA UPDATE'!$L:$L,'DATA UPDATE'!$E:$E,A1253,'DATA UPDATE'!$B:$B,$F$2)</f>
        <v>0</v>
      </c>
      <c r="G1253" s="5">
        <f>SUMIFS('DATA UPDATE'!$L:$L,'DATA UPDATE'!$E:$E,A1253,'DATA UPDATE'!$B:$B,$G$2)</f>
        <v>1</v>
      </c>
      <c r="H1253" s="5">
        <f>SUMIFS('DATA UPDATE'!$L:$L,'DATA UPDATE'!$E:$E,A1253,'DATA UPDATE'!$B:$B,$H$2)</f>
        <v>0</v>
      </c>
      <c r="I1253" s="5">
        <f t="shared" si="96"/>
        <v>1</v>
      </c>
      <c r="J1253" s="5">
        <f>SUMIFS('UPDATE STOCK'!F:F,'UPDATE STOCK'!A:A,วิเคราะห์ข้อมูล!A1253)</f>
        <v>0</v>
      </c>
      <c r="K1253" s="10">
        <f t="shared" si="97"/>
        <v>1</v>
      </c>
      <c r="L1253" s="5">
        <f t="shared" si="98"/>
        <v>0</v>
      </c>
      <c r="M1253" s="8">
        <f t="shared" si="99"/>
        <v>0.2</v>
      </c>
      <c r="N1253" s="7">
        <f t="shared" si="100"/>
        <v>0.2</v>
      </c>
      <c r="O1253" s="4">
        <f>SUMIFS('DATA UPDATE'!$L:$L,'DATA UPDATE'!$E:$E,วิเคราะห์ข้อมูล!A1253,'DATA UPDATE'!$T:$T,วิเคราะห์ข้อมูล!$O$2)</f>
        <v>1</v>
      </c>
      <c r="P1253" s="4">
        <f>SUMIFS('DATA UPDATE'!$L:$L,'DATA UPDATE'!$E:$E,วิเคราะห์ข้อมูล!A1253,'DATA UPDATE'!$T:$T,วิเคราะห์ข้อมูล!$P$2)</f>
        <v>0</v>
      </c>
      <c r="Q1253" s="4">
        <f>SUMIFS('DATA UPDATE'!$L:$L,'DATA UPDATE'!$E:$E,วิเคราะห์ข้อมูล!A1253,'DATA UPDATE'!$T:$T,วิเคราะห์ข้อมูล!$Q$2)</f>
        <v>0</v>
      </c>
      <c r="R1253" s="4">
        <f>SUMIFS('DATA UPDATE'!$L:$L,'DATA UPDATE'!$D:$D,วิเคราะห์ข้อมูล!A1253,'DATA UPDATE'!$T:$T,วิเคราะห์ข้อมูล!$R$2)</f>
        <v>0</v>
      </c>
      <c r="S1253" s="4">
        <f>SUMIFS('UPDATE STOCK'!$F:$F,'UPDATE STOCK'!$A:$A,A1253,'UPDATE STOCK'!$G:$G,$S$2)</f>
        <v>0</v>
      </c>
      <c r="T1253" s="4">
        <f>SUMIFS('UPDATE STOCK'!$F:$F,'UPDATE STOCK'!$A:$A,A1253,'UPDATE STOCK'!$G:$G,$T$2)</f>
        <v>0</v>
      </c>
      <c r="U1253" s="4">
        <f>SUMIFS('UPDATE STOCK'!$F:$F,'UPDATE STOCK'!$A:$A,วิเคราะห์ข้อมูล!A1253,'UPDATE STOCK'!$G:$G,$U$2)</f>
        <v>0</v>
      </c>
      <c r="V1253" s="4">
        <f>SUMIFS('UPDATE STOCK'!$F:$F,'UPDATE STOCK'!$A:$A,วิเคราะห์ข้อมูล!A1253,'UPDATE STOCK'!$G:$G,$V$2)</f>
        <v>0</v>
      </c>
      <c r="W1253" s="4"/>
      <c r="X1253" s="4"/>
      <c r="Y1253" s="4"/>
      <c r="Z1253" s="4"/>
      <c r="AA1253" s="4"/>
    </row>
    <row r="1254" spans="1:27" x14ac:dyDescent="0.2">
      <c r="A1254" s="12" t="s">
        <v>2473</v>
      </c>
      <c r="B1254" s="12" t="s">
        <v>2474</v>
      </c>
      <c r="C1254" s="5">
        <f>SUMIFS('DATA UPDATE'!$L:$L,'DATA UPDATE'!$E:$E,วิเคราะห์ข้อมูล!A1254,'DATA UPDATE'!$B:$B,วิเคราะห์ข้อมูล!$C$2)</f>
        <v>1</v>
      </c>
      <c r="D1254" s="5">
        <f>SUMIFS('DATA UPDATE'!$L:$L,'DATA UPDATE'!$E:$E,A1254,'DATA UPDATE'!$B:$B,$D$2)</f>
        <v>0</v>
      </c>
      <c r="E1254" s="5">
        <f>SUMIFS('DATA UPDATE'!$L:$L,'DATA UPDATE'!$E:$E,A1254,'DATA UPDATE'!$B:$B,$E$2)</f>
        <v>0</v>
      </c>
      <c r="F1254" s="5">
        <f>SUMIFS('DATA UPDATE'!$L:$L,'DATA UPDATE'!$E:$E,A1254,'DATA UPDATE'!$B:$B,$F$2)</f>
        <v>0</v>
      </c>
      <c r="G1254" s="5">
        <f>SUMIFS('DATA UPDATE'!$L:$L,'DATA UPDATE'!$E:$E,A1254,'DATA UPDATE'!$B:$B,$G$2)</f>
        <v>0</v>
      </c>
      <c r="H1254" s="5">
        <f>SUMIFS('DATA UPDATE'!$L:$L,'DATA UPDATE'!$E:$E,A1254,'DATA UPDATE'!$B:$B,$H$2)</f>
        <v>0</v>
      </c>
      <c r="I1254" s="5">
        <f t="shared" si="96"/>
        <v>1</v>
      </c>
      <c r="J1254" s="5">
        <f>SUMIFS('UPDATE STOCK'!F:F,'UPDATE STOCK'!A:A,วิเคราะห์ข้อมูล!A1254)</f>
        <v>0</v>
      </c>
      <c r="K1254" s="10">
        <f t="shared" si="97"/>
        <v>1</v>
      </c>
      <c r="L1254" s="5">
        <f t="shared" si="98"/>
        <v>0</v>
      </c>
      <c r="M1254" s="8">
        <f t="shared" si="99"/>
        <v>0.2</v>
      </c>
      <c r="N1254" s="7">
        <f t="shared" si="100"/>
        <v>0.2</v>
      </c>
      <c r="O1254" s="4">
        <f>SUMIFS('DATA UPDATE'!$L:$L,'DATA UPDATE'!$E:$E,วิเคราะห์ข้อมูล!A1254,'DATA UPDATE'!$T:$T,วิเคราะห์ข้อมูล!$O$2)</f>
        <v>1</v>
      </c>
      <c r="P1254" s="4">
        <f>SUMIFS('DATA UPDATE'!$L:$L,'DATA UPDATE'!$E:$E,วิเคราะห์ข้อมูล!A1254,'DATA UPDATE'!$T:$T,วิเคราะห์ข้อมูล!$P$2)</f>
        <v>0</v>
      </c>
      <c r="Q1254" s="4">
        <f>SUMIFS('DATA UPDATE'!$L:$L,'DATA UPDATE'!$E:$E,วิเคราะห์ข้อมูล!A1254,'DATA UPDATE'!$T:$T,วิเคราะห์ข้อมูล!$Q$2)</f>
        <v>0</v>
      </c>
      <c r="R1254" s="4">
        <f>SUMIFS('DATA UPDATE'!$L:$L,'DATA UPDATE'!$D:$D,วิเคราะห์ข้อมูล!A1254,'DATA UPDATE'!$T:$T,วิเคราะห์ข้อมูล!$R$2)</f>
        <v>0</v>
      </c>
      <c r="S1254" s="4">
        <f>SUMIFS('UPDATE STOCK'!$F:$F,'UPDATE STOCK'!$A:$A,A1254,'UPDATE STOCK'!$G:$G,$S$2)</f>
        <v>0</v>
      </c>
      <c r="T1254" s="4">
        <f>SUMIFS('UPDATE STOCK'!$F:$F,'UPDATE STOCK'!$A:$A,A1254,'UPDATE STOCK'!$G:$G,$T$2)</f>
        <v>0</v>
      </c>
      <c r="U1254" s="4">
        <f>SUMIFS('UPDATE STOCK'!$F:$F,'UPDATE STOCK'!$A:$A,วิเคราะห์ข้อมูล!A1254,'UPDATE STOCK'!$G:$G,$U$2)</f>
        <v>0</v>
      </c>
      <c r="V1254" s="4">
        <f>SUMIFS('UPDATE STOCK'!$F:$F,'UPDATE STOCK'!$A:$A,วิเคราะห์ข้อมูล!A1254,'UPDATE STOCK'!$G:$G,$V$2)</f>
        <v>0</v>
      </c>
      <c r="W1254" s="4"/>
      <c r="X1254" s="4"/>
      <c r="Y1254" s="4"/>
      <c r="Z1254" s="4"/>
      <c r="AA1254" s="4"/>
    </row>
    <row r="1255" spans="1:27" x14ac:dyDescent="0.2">
      <c r="A1255" s="12" t="s">
        <v>2475</v>
      </c>
      <c r="B1255" s="12" t="s">
        <v>2476</v>
      </c>
      <c r="C1255" s="5">
        <f>SUMIFS('DATA UPDATE'!$L:$L,'DATA UPDATE'!$E:$E,วิเคราะห์ข้อมูล!A1255,'DATA UPDATE'!$B:$B,วิเคราะห์ข้อมูล!$C$2)</f>
        <v>0</v>
      </c>
      <c r="D1255" s="5">
        <f>SUMIFS('DATA UPDATE'!$L:$L,'DATA UPDATE'!$E:$E,A1255,'DATA UPDATE'!$B:$B,$D$2)</f>
        <v>0</v>
      </c>
      <c r="E1255" s="5">
        <f>SUMIFS('DATA UPDATE'!$L:$L,'DATA UPDATE'!$E:$E,A1255,'DATA UPDATE'!$B:$B,$E$2)</f>
        <v>0</v>
      </c>
      <c r="F1255" s="5">
        <f>SUMIFS('DATA UPDATE'!$L:$L,'DATA UPDATE'!$E:$E,A1255,'DATA UPDATE'!$B:$B,$F$2)</f>
        <v>1</v>
      </c>
      <c r="G1255" s="5">
        <f>SUMIFS('DATA UPDATE'!$L:$L,'DATA UPDATE'!$E:$E,A1255,'DATA UPDATE'!$B:$B,$G$2)</f>
        <v>0</v>
      </c>
      <c r="H1255" s="5">
        <f>SUMIFS('DATA UPDATE'!$L:$L,'DATA UPDATE'!$E:$E,A1255,'DATA UPDATE'!$B:$B,$H$2)</f>
        <v>0</v>
      </c>
      <c r="I1255" s="5">
        <f t="shared" si="96"/>
        <v>1</v>
      </c>
      <c r="J1255" s="5">
        <f>SUMIFS('UPDATE STOCK'!F:F,'UPDATE STOCK'!A:A,วิเคราะห์ข้อมูล!A1255)</f>
        <v>0</v>
      </c>
      <c r="K1255" s="10">
        <f t="shared" si="97"/>
        <v>1</v>
      </c>
      <c r="L1255" s="5">
        <f t="shared" si="98"/>
        <v>0</v>
      </c>
      <c r="M1255" s="8">
        <f t="shared" si="99"/>
        <v>0.2</v>
      </c>
      <c r="N1255" s="7">
        <f t="shared" si="100"/>
        <v>0.2</v>
      </c>
      <c r="O1255" s="4">
        <f>SUMIFS('DATA UPDATE'!$L:$L,'DATA UPDATE'!$E:$E,วิเคราะห์ข้อมูล!A1255,'DATA UPDATE'!$T:$T,วิเคราะห์ข้อมูล!$O$2)</f>
        <v>0</v>
      </c>
      <c r="P1255" s="4">
        <f>SUMIFS('DATA UPDATE'!$L:$L,'DATA UPDATE'!$E:$E,วิเคราะห์ข้อมูล!A1255,'DATA UPDATE'!$T:$T,วิเคราะห์ข้อมูล!$P$2)</f>
        <v>0</v>
      </c>
      <c r="Q1255" s="4">
        <f>SUMIFS('DATA UPDATE'!$L:$L,'DATA UPDATE'!$E:$E,วิเคราะห์ข้อมูล!A1255,'DATA UPDATE'!$T:$T,วิเคราะห์ข้อมูล!$Q$2)</f>
        <v>1</v>
      </c>
      <c r="R1255" s="4">
        <f>SUMIFS('DATA UPDATE'!$L:$L,'DATA UPDATE'!$D:$D,วิเคราะห์ข้อมูล!A1255,'DATA UPDATE'!$T:$T,วิเคราะห์ข้อมูล!$R$2)</f>
        <v>0</v>
      </c>
      <c r="S1255" s="4">
        <f>SUMIFS('UPDATE STOCK'!$F:$F,'UPDATE STOCK'!$A:$A,A1255,'UPDATE STOCK'!$G:$G,$S$2)</f>
        <v>0</v>
      </c>
      <c r="T1255" s="4">
        <f>SUMIFS('UPDATE STOCK'!$F:$F,'UPDATE STOCK'!$A:$A,A1255,'UPDATE STOCK'!$G:$G,$T$2)</f>
        <v>0</v>
      </c>
      <c r="U1255" s="4">
        <f>SUMIFS('UPDATE STOCK'!$F:$F,'UPDATE STOCK'!$A:$A,วิเคราะห์ข้อมูล!A1255,'UPDATE STOCK'!$G:$G,$U$2)</f>
        <v>0</v>
      </c>
      <c r="V1255" s="4">
        <f>SUMIFS('UPDATE STOCK'!$F:$F,'UPDATE STOCK'!$A:$A,วิเคราะห์ข้อมูล!A1255,'UPDATE STOCK'!$G:$G,$V$2)</f>
        <v>0</v>
      </c>
      <c r="W1255" s="4"/>
      <c r="X1255" s="4"/>
      <c r="Y1255" s="4"/>
      <c r="Z1255" s="4"/>
      <c r="AA1255" s="4"/>
    </row>
    <row r="1256" spans="1:27" x14ac:dyDescent="0.2">
      <c r="A1256" s="12" t="s">
        <v>2477</v>
      </c>
      <c r="B1256" s="12" t="s">
        <v>2478</v>
      </c>
      <c r="C1256" s="5">
        <f>SUMIFS('DATA UPDATE'!$L:$L,'DATA UPDATE'!$E:$E,วิเคราะห์ข้อมูล!A1256,'DATA UPDATE'!$B:$B,วิเคราะห์ข้อมูล!$C$2)</f>
        <v>0</v>
      </c>
      <c r="D1256" s="5">
        <f>SUMIFS('DATA UPDATE'!$L:$L,'DATA UPDATE'!$E:$E,A1256,'DATA UPDATE'!$B:$B,$D$2)</f>
        <v>1</v>
      </c>
      <c r="E1256" s="5">
        <f>SUMIFS('DATA UPDATE'!$L:$L,'DATA UPDATE'!$E:$E,A1256,'DATA UPDATE'!$B:$B,$E$2)</f>
        <v>0</v>
      </c>
      <c r="F1256" s="5">
        <f>SUMIFS('DATA UPDATE'!$L:$L,'DATA UPDATE'!$E:$E,A1256,'DATA UPDATE'!$B:$B,$F$2)</f>
        <v>0</v>
      </c>
      <c r="G1256" s="5">
        <f>SUMIFS('DATA UPDATE'!$L:$L,'DATA UPDATE'!$E:$E,A1256,'DATA UPDATE'!$B:$B,$G$2)</f>
        <v>0</v>
      </c>
      <c r="H1256" s="5">
        <f>SUMIFS('DATA UPDATE'!$L:$L,'DATA UPDATE'!$E:$E,A1256,'DATA UPDATE'!$B:$B,$H$2)</f>
        <v>0</v>
      </c>
      <c r="I1256" s="5">
        <f t="shared" si="96"/>
        <v>1</v>
      </c>
      <c r="J1256" s="5">
        <f>SUMIFS('UPDATE STOCK'!F:F,'UPDATE STOCK'!A:A,วิเคราะห์ข้อมูล!A1256)</f>
        <v>0</v>
      </c>
      <c r="K1256" s="10">
        <f t="shared" si="97"/>
        <v>1</v>
      </c>
      <c r="L1256" s="5">
        <f t="shared" si="98"/>
        <v>0</v>
      </c>
      <c r="M1256" s="8">
        <f t="shared" si="99"/>
        <v>0.2</v>
      </c>
      <c r="N1256" s="7">
        <f t="shared" si="100"/>
        <v>0.2</v>
      </c>
      <c r="O1256" s="4">
        <f>SUMIFS('DATA UPDATE'!$L:$L,'DATA UPDATE'!$E:$E,วิเคราะห์ข้อมูล!A1256,'DATA UPDATE'!$T:$T,วิเคราะห์ข้อมูล!$O$2)</f>
        <v>0</v>
      </c>
      <c r="P1256" s="4">
        <f>SUMIFS('DATA UPDATE'!$L:$L,'DATA UPDATE'!$E:$E,วิเคราะห์ข้อมูล!A1256,'DATA UPDATE'!$T:$T,วิเคราะห์ข้อมูล!$P$2)</f>
        <v>1</v>
      </c>
      <c r="Q1256" s="4">
        <f>SUMIFS('DATA UPDATE'!$L:$L,'DATA UPDATE'!$E:$E,วิเคราะห์ข้อมูล!A1256,'DATA UPDATE'!$T:$T,วิเคราะห์ข้อมูล!$Q$2)</f>
        <v>0</v>
      </c>
      <c r="R1256" s="4">
        <f>SUMIFS('DATA UPDATE'!$L:$L,'DATA UPDATE'!$D:$D,วิเคราะห์ข้อมูล!A1256,'DATA UPDATE'!$T:$T,วิเคราะห์ข้อมูล!$R$2)</f>
        <v>0</v>
      </c>
      <c r="S1256" s="4">
        <f>SUMIFS('UPDATE STOCK'!$F:$F,'UPDATE STOCK'!$A:$A,A1256,'UPDATE STOCK'!$G:$G,$S$2)</f>
        <v>0</v>
      </c>
      <c r="T1256" s="4">
        <f>SUMIFS('UPDATE STOCK'!$F:$F,'UPDATE STOCK'!$A:$A,A1256,'UPDATE STOCK'!$G:$G,$T$2)</f>
        <v>0</v>
      </c>
      <c r="U1256" s="4">
        <f>SUMIFS('UPDATE STOCK'!$F:$F,'UPDATE STOCK'!$A:$A,วิเคราะห์ข้อมูล!A1256,'UPDATE STOCK'!$G:$G,$U$2)</f>
        <v>0</v>
      </c>
      <c r="V1256" s="4">
        <f>SUMIFS('UPDATE STOCK'!$F:$F,'UPDATE STOCK'!$A:$A,วิเคราะห์ข้อมูล!A1256,'UPDATE STOCK'!$G:$G,$V$2)</f>
        <v>0</v>
      </c>
      <c r="W1256" s="4"/>
      <c r="X1256" s="4"/>
      <c r="Y1256" s="4"/>
      <c r="Z1256" s="4"/>
      <c r="AA1256" s="4"/>
    </row>
    <row r="1257" spans="1:27" x14ac:dyDescent="0.2">
      <c r="A1257" s="12" t="s">
        <v>2479</v>
      </c>
      <c r="B1257" s="12" t="s">
        <v>2480</v>
      </c>
      <c r="C1257" s="5">
        <f>SUMIFS('DATA UPDATE'!$L:$L,'DATA UPDATE'!$E:$E,วิเคราะห์ข้อมูล!A1257,'DATA UPDATE'!$B:$B,วิเคราะห์ข้อมูล!$C$2)</f>
        <v>0</v>
      </c>
      <c r="D1257" s="5">
        <f>SUMIFS('DATA UPDATE'!$L:$L,'DATA UPDATE'!$E:$E,A1257,'DATA UPDATE'!$B:$B,$D$2)</f>
        <v>1</v>
      </c>
      <c r="E1257" s="5">
        <f>SUMIFS('DATA UPDATE'!$L:$L,'DATA UPDATE'!$E:$E,A1257,'DATA UPDATE'!$B:$B,$E$2)</f>
        <v>0</v>
      </c>
      <c r="F1257" s="5">
        <f>SUMIFS('DATA UPDATE'!$L:$L,'DATA UPDATE'!$E:$E,A1257,'DATA UPDATE'!$B:$B,$F$2)</f>
        <v>0</v>
      </c>
      <c r="G1257" s="5">
        <f>SUMIFS('DATA UPDATE'!$L:$L,'DATA UPDATE'!$E:$E,A1257,'DATA UPDATE'!$B:$B,$G$2)</f>
        <v>0</v>
      </c>
      <c r="H1257" s="5">
        <f>SUMIFS('DATA UPDATE'!$L:$L,'DATA UPDATE'!$E:$E,A1257,'DATA UPDATE'!$B:$B,$H$2)</f>
        <v>0</v>
      </c>
      <c r="I1257" s="5">
        <f t="shared" si="96"/>
        <v>1</v>
      </c>
      <c r="J1257" s="5">
        <f>SUMIFS('UPDATE STOCK'!F:F,'UPDATE STOCK'!A:A,วิเคราะห์ข้อมูล!A1257)</f>
        <v>0</v>
      </c>
      <c r="K1257" s="10">
        <f t="shared" si="97"/>
        <v>1</v>
      </c>
      <c r="L1257" s="5">
        <f t="shared" si="98"/>
        <v>0</v>
      </c>
      <c r="M1257" s="8">
        <f t="shared" si="99"/>
        <v>0.2</v>
      </c>
      <c r="N1257" s="7">
        <f t="shared" si="100"/>
        <v>0.2</v>
      </c>
      <c r="O1257" s="4">
        <f>SUMIFS('DATA UPDATE'!$L:$L,'DATA UPDATE'!$E:$E,วิเคราะห์ข้อมูล!A1257,'DATA UPDATE'!$T:$T,วิเคราะห์ข้อมูล!$O$2)</f>
        <v>0</v>
      </c>
      <c r="P1257" s="4">
        <f>SUMIFS('DATA UPDATE'!$L:$L,'DATA UPDATE'!$E:$E,วิเคราะห์ข้อมูล!A1257,'DATA UPDATE'!$T:$T,วิเคราะห์ข้อมูล!$P$2)</f>
        <v>1</v>
      </c>
      <c r="Q1257" s="4">
        <f>SUMIFS('DATA UPDATE'!$L:$L,'DATA UPDATE'!$E:$E,วิเคราะห์ข้อมูล!A1257,'DATA UPDATE'!$T:$T,วิเคราะห์ข้อมูล!$Q$2)</f>
        <v>0</v>
      </c>
      <c r="R1257" s="4">
        <f>SUMIFS('DATA UPDATE'!$L:$L,'DATA UPDATE'!$D:$D,วิเคราะห์ข้อมูล!A1257,'DATA UPDATE'!$T:$T,วิเคราะห์ข้อมูล!$R$2)</f>
        <v>0</v>
      </c>
      <c r="S1257" s="4">
        <f>SUMIFS('UPDATE STOCK'!$F:$F,'UPDATE STOCK'!$A:$A,A1257,'UPDATE STOCK'!$G:$G,$S$2)</f>
        <v>0</v>
      </c>
      <c r="T1257" s="4">
        <f>SUMIFS('UPDATE STOCK'!$F:$F,'UPDATE STOCK'!$A:$A,A1257,'UPDATE STOCK'!$G:$G,$T$2)</f>
        <v>0</v>
      </c>
      <c r="U1257" s="4">
        <f>SUMIFS('UPDATE STOCK'!$F:$F,'UPDATE STOCK'!$A:$A,วิเคราะห์ข้อมูล!A1257,'UPDATE STOCK'!$G:$G,$U$2)</f>
        <v>0</v>
      </c>
      <c r="V1257" s="4">
        <f>SUMIFS('UPDATE STOCK'!$F:$F,'UPDATE STOCK'!$A:$A,วิเคราะห์ข้อมูล!A1257,'UPDATE STOCK'!$G:$G,$V$2)</f>
        <v>0</v>
      </c>
      <c r="W1257" s="4"/>
      <c r="X1257" s="4"/>
      <c r="Y1257" s="4"/>
      <c r="Z1257" s="4"/>
      <c r="AA1257" s="4"/>
    </row>
    <row r="1258" spans="1:27" x14ac:dyDescent="0.2">
      <c r="A1258" s="12" t="s">
        <v>2481</v>
      </c>
      <c r="B1258" s="12" t="s">
        <v>2482</v>
      </c>
      <c r="C1258" s="5">
        <f>SUMIFS('DATA UPDATE'!$L:$L,'DATA UPDATE'!$E:$E,วิเคราะห์ข้อมูล!A1258,'DATA UPDATE'!$B:$B,วิเคราะห์ข้อมูล!$C$2)</f>
        <v>0</v>
      </c>
      <c r="D1258" s="5">
        <f>SUMIFS('DATA UPDATE'!$L:$L,'DATA UPDATE'!$E:$E,A1258,'DATA UPDATE'!$B:$B,$D$2)</f>
        <v>0</v>
      </c>
      <c r="E1258" s="5">
        <f>SUMIFS('DATA UPDATE'!$L:$L,'DATA UPDATE'!$E:$E,A1258,'DATA UPDATE'!$B:$B,$E$2)</f>
        <v>0</v>
      </c>
      <c r="F1258" s="5">
        <f>SUMIFS('DATA UPDATE'!$L:$L,'DATA UPDATE'!$E:$E,A1258,'DATA UPDATE'!$B:$B,$F$2)</f>
        <v>0</v>
      </c>
      <c r="G1258" s="5">
        <f>SUMIFS('DATA UPDATE'!$L:$L,'DATA UPDATE'!$E:$E,A1258,'DATA UPDATE'!$B:$B,$G$2)</f>
        <v>1</v>
      </c>
      <c r="H1258" s="5">
        <f>SUMIFS('DATA UPDATE'!$L:$L,'DATA UPDATE'!$E:$E,A1258,'DATA UPDATE'!$B:$B,$H$2)</f>
        <v>0</v>
      </c>
      <c r="I1258" s="5">
        <f t="shared" si="96"/>
        <v>1</v>
      </c>
      <c r="J1258" s="5">
        <f>SUMIFS('UPDATE STOCK'!F:F,'UPDATE STOCK'!A:A,วิเคราะห์ข้อมูล!A1258)</f>
        <v>0</v>
      </c>
      <c r="K1258" s="10">
        <f t="shared" si="97"/>
        <v>1</v>
      </c>
      <c r="L1258" s="5">
        <f t="shared" si="98"/>
        <v>0</v>
      </c>
      <c r="M1258" s="8">
        <f t="shared" si="99"/>
        <v>0.2</v>
      </c>
      <c r="N1258" s="7">
        <f t="shared" si="100"/>
        <v>0.2</v>
      </c>
      <c r="O1258" s="4">
        <f>SUMIFS('DATA UPDATE'!$L:$L,'DATA UPDATE'!$E:$E,วิเคราะห์ข้อมูล!A1258,'DATA UPDATE'!$T:$T,วิเคราะห์ข้อมูล!$O$2)</f>
        <v>0</v>
      </c>
      <c r="P1258" s="4">
        <f>SUMIFS('DATA UPDATE'!$L:$L,'DATA UPDATE'!$E:$E,วิเคราะห์ข้อมูล!A1258,'DATA UPDATE'!$T:$T,วิเคราะห์ข้อมูล!$P$2)</f>
        <v>1</v>
      </c>
      <c r="Q1258" s="4">
        <f>SUMIFS('DATA UPDATE'!$L:$L,'DATA UPDATE'!$E:$E,วิเคราะห์ข้อมูล!A1258,'DATA UPDATE'!$T:$T,วิเคราะห์ข้อมูล!$Q$2)</f>
        <v>0</v>
      </c>
      <c r="R1258" s="4">
        <f>SUMIFS('DATA UPDATE'!$L:$L,'DATA UPDATE'!$D:$D,วิเคราะห์ข้อมูล!A1258,'DATA UPDATE'!$T:$T,วิเคราะห์ข้อมูล!$R$2)</f>
        <v>0</v>
      </c>
      <c r="S1258" s="4">
        <f>SUMIFS('UPDATE STOCK'!$F:$F,'UPDATE STOCK'!$A:$A,A1258,'UPDATE STOCK'!$G:$G,$S$2)</f>
        <v>0</v>
      </c>
      <c r="T1258" s="4">
        <f>SUMIFS('UPDATE STOCK'!$F:$F,'UPDATE STOCK'!$A:$A,A1258,'UPDATE STOCK'!$G:$G,$T$2)</f>
        <v>0</v>
      </c>
      <c r="U1258" s="4">
        <f>SUMIFS('UPDATE STOCK'!$F:$F,'UPDATE STOCK'!$A:$A,วิเคราะห์ข้อมูล!A1258,'UPDATE STOCK'!$G:$G,$U$2)</f>
        <v>0</v>
      </c>
      <c r="V1258" s="4">
        <f>SUMIFS('UPDATE STOCK'!$F:$F,'UPDATE STOCK'!$A:$A,วิเคราะห์ข้อมูล!A1258,'UPDATE STOCK'!$G:$G,$V$2)</f>
        <v>0</v>
      </c>
      <c r="W1258" s="4"/>
      <c r="X1258" s="4"/>
      <c r="Y1258" s="4"/>
      <c r="Z1258" s="4"/>
      <c r="AA1258" s="4"/>
    </row>
    <row r="1259" spans="1:27" x14ac:dyDescent="0.2">
      <c r="A1259" s="12" t="s">
        <v>2483</v>
      </c>
      <c r="B1259" s="12" t="s">
        <v>2484</v>
      </c>
      <c r="C1259" s="5">
        <f>SUMIFS('DATA UPDATE'!$L:$L,'DATA UPDATE'!$E:$E,วิเคราะห์ข้อมูล!A1259,'DATA UPDATE'!$B:$B,วิเคราะห์ข้อมูล!$C$2)</f>
        <v>0</v>
      </c>
      <c r="D1259" s="5">
        <f>SUMIFS('DATA UPDATE'!$L:$L,'DATA UPDATE'!$E:$E,A1259,'DATA UPDATE'!$B:$B,$D$2)</f>
        <v>0</v>
      </c>
      <c r="E1259" s="5">
        <f>SUMIFS('DATA UPDATE'!$L:$L,'DATA UPDATE'!$E:$E,A1259,'DATA UPDATE'!$B:$B,$E$2)</f>
        <v>0</v>
      </c>
      <c r="F1259" s="5">
        <f>SUMIFS('DATA UPDATE'!$L:$L,'DATA UPDATE'!$E:$E,A1259,'DATA UPDATE'!$B:$B,$F$2)</f>
        <v>0</v>
      </c>
      <c r="G1259" s="5">
        <f>SUMIFS('DATA UPDATE'!$L:$L,'DATA UPDATE'!$E:$E,A1259,'DATA UPDATE'!$B:$B,$G$2)</f>
        <v>1</v>
      </c>
      <c r="H1259" s="5">
        <f>SUMIFS('DATA UPDATE'!$L:$L,'DATA UPDATE'!$E:$E,A1259,'DATA UPDATE'!$B:$B,$H$2)</f>
        <v>0</v>
      </c>
      <c r="I1259" s="5">
        <f t="shared" si="96"/>
        <v>1</v>
      </c>
      <c r="J1259" s="5">
        <f>SUMIFS('UPDATE STOCK'!F:F,'UPDATE STOCK'!A:A,วิเคราะห์ข้อมูล!A1259)</f>
        <v>0</v>
      </c>
      <c r="K1259" s="10">
        <f t="shared" si="97"/>
        <v>1</v>
      </c>
      <c r="L1259" s="5">
        <f t="shared" si="98"/>
        <v>0</v>
      </c>
      <c r="M1259" s="8">
        <f t="shared" si="99"/>
        <v>0.2</v>
      </c>
      <c r="N1259" s="7">
        <f t="shared" si="100"/>
        <v>0.2</v>
      </c>
      <c r="O1259" s="4">
        <f>SUMIFS('DATA UPDATE'!$L:$L,'DATA UPDATE'!$E:$E,วิเคราะห์ข้อมูล!A1259,'DATA UPDATE'!$T:$T,วิเคราะห์ข้อมูล!$O$2)</f>
        <v>1</v>
      </c>
      <c r="P1259" s="4">
        <f>SUMIFS('DATA UPDATE'!$L:$L,'DATA UPDATE'!$E:$E,วิเคราะห์ข้อมูล!A1259,'DATA UPDATE'!$T:$T,วิเคราะห์ข้อมูล!$P$2)</f>
        <v>0</v>
      </c>
      <c r="Q1259" s="4">
        <f>SUMIFS('DATA UPDATE'!$L:$L,'DATA UPDATE'!$E:$E,วิเคราะห์ข้อมูล!A1259,'DATA UPDATE'!$T:$T,วิเคราะห์ข้อมูล!$Q$2)</f>
        <v>0</v>
      </c>
      <c r="R1259" s="4">
        <f>SUMIFS('DATA UPDATE'!$L:$L,'DATA UPDATE'!$D:$D,วิเคราะห์ข้อมูล!A1259,'DATA UPDATE'!$T:$T,วิเคราะห์ข้อมูล!$R$2)</f>
        <v>0</v>
      </c>
      <c r="S1259" s="4">
        <f>SUMIFS('UPDATE STOCK'!$F:$F,'UPDATE STOCK'!$A:$A,A1259,'UPDATE STOCK'!$G:$G,$S$2)</f>
        <v>0</v>
      </c>
      <c r="T1259" s="4">
        <f>SUMIFS('UPDATE STOCK'!$F:$F,'UPDATE STOCK'!$A:$A,A1259,'UPDATE STOCK'!$G:$G,$T$2)</f>
        <v>0</v>
      </c>
      <c r="U1259" s="4">
        <f>SUMIFS('UPDATE STOCK'!$F:$F,'UPDATE STOCK'!$A:$A,วิเคราะห์ข้อมูล!A1259,'UPDATE STOCK'!$G:$G,$U$2)</f>
        <v>0</v>
      </c>
      <c r="V1259" s="4">
        <f>SUMIFS('UPDATE STOCK'!$F:$F,'UPDATE STOCK'!$A:$A,วิเคราะห์ข้อมูล!A1259,'UPDATE STOCK'!$G:$G,$V$2)</f>
        <v>0</v>
      </c>
      <c r="W1259" s="4"/>
      <c r="X1259" s="4"/>
      <c r="Y1259" s="4"/>
      <c r="Z1259" s="4"/>
      <c r="AA1259" s="4"/>
    </row>
    <row r="1260" spans="1:27" x14ac:dyDescent="0.2">
      <c r="A1260" s="12" t="s">
        <v>2485</v>
      </c>
      <c r="B1260" s="12" t="s">
        <v>2486</v>
      </c>
      <c r="C1260" s="5">
        <f>SUMIFS('DATA UPDATE'!$L:$L,'DATA UPDATE'!$E:$E,วิเคราะห์ข้อมูล!A1260,'DATA UPDATE'!$B:$B,วิเคราะห์ข้อมูล!$C$2)</f>
        <v>0</v>
      </c>
      <c r="D1260" s="5">
        <f>SUMIFS('DATA UPDATE'!$L:$L,'DATA UPDATE'!$E:$E,A1260,'DATA UPDATE'!$B:$B,$D$2)</f>
        <v>0</v>
      </c>
      <c r="E1260" s="5">
        <f>SUMIFS('DATA UPDATE'!$L:$L,'DATA UPDATE'!$E:$E,A1260,'DATA UPDATE'!$B:$B,$E$2)</f>
        <v>1</v>
      </c>
      <c r="F1260" s="5">
        <f>SUMIFS('DATA UPDATE'!$L:$L,'DATA UPDATE'!$E:$E,A1260,'DATA UPDATE'!$B:$B,$F$2)</f>
        <v>0</v>
      </c>
      <c r="G1260" s="5">
        <f>SUMIFS('DATA UPDATE'!$L:$L,'DATA UPDATE'!$E:$E,A1260,'DATA UPDATE'!$B:$B,$G$2)</f>
        <v>0</v>
      </c>
      <c r="H1260" s="5">
        <f>SUMIFS('DATA UPDATE'!$L:$L,'DATA UPDATE'!$E:$E,A1260,'DATA UPDATE'!$B:$B,$H$2)</f>
        <v>0</v>
      </c>
      <c r="I1260" s="5">
        <f t="shared" si="96"/>
        <v>1</v>
      </c>
      <c r="J1260" s="5">
        <f>SUMIFS('UPDATE STOCK'!F:F,'UPDATE STOCK'!A:A,วิเคราะห์ข้อมูล!A1260)</f>
        <v>0</v>
      </c>
      <c r="K1260" s="10">
        <f t="shared" si="97"/>
        <v>1</v>
      </c>
      <c r="L1260" s="5">
        <f t="shared" si="98"/>
        <v>0</v>
      </c>
      <c r="M1260" s="8">
        <f t="shared" si="99"/>
        <v>0.2</v>
      </c>
      <c r="N1260" s="7">
        <f t="shared" si="100"/>
        <v>0.2</v>
      </c>
      <c r="O1260" s="4">
        <f>SUMIFS('DATA UPDATE'!$L:$L,'DATA UPDATE'!$E:$E,วิเคราะห์ข้อมูล!A1260,'DATA UPDATE'!$T:$T,วิเคราะห์ข้อมูล!$O$2)</f>
        <v>1</v>
      </c>
      <c r="P1260" s="4">
        <f>SUMIFS('DATA UPDATE'!$L:$L,'DATA UPDATE'!$E:$E,วิเคราะห์ข้อมูล!A1260,'DATA UPDATE'!$T:$T,วิเคราะห์ข้อมูล!$P$2)</f>
        <v>0</v>
      </c>
      <c r="Q1260" s="4">
        <f>SUMIFS('DATA UPDATE'!$L:$L,'DATA UPDATE'!$E:$E,วิเคราะห์ข้อมูล!A1260,'DATA UPDATE'!$T:$T,วิเคราะห์ข้อมูล!$Q$2)</f>
        <v>0</v>
      </c>
      <c r="R1260" s="4">
        <f>SUMIFS('DATA UPDATE'!$L:$L,'DATA UPDATE'!$D:$D,วิเคราะห์ข้อมูล!A1260,'DATA UPDATE'!$T:$T,วิเคราะห์ข้อมูล!$R$2)</f>
        <v>0</v>
      </c>
      <c r="S1260" s="4">
        <f>SUMIFS('UPDATE STOCK'!$F:$F,'UPDATE STOCK'!$A:$A,A1260,'UPDATE STOCK'!$G:$G,$S$2)</f>
        <v>0</v>
      </c>
      <c r="T1260" s="4">
        <f>SUMIFS('UPDATE STOCK'!$F:$F,'UPDATE STOCK'!$A:$A,A1260,'UPDATE STOCK'!$G:$G,$T$2)</f>
        <v>0</v>
      </c>
      <c r="U1260" s="4">
        <f>SUMIFS('UPDATE STOCK'!$F:$F,'UPDATE STOCK'!$A:$A,วิเคราะห์ข้อมูล!A1260,'UPDATE STOCK'!$G:$G,$U$2)</f>
        <v>0</v>
      </c>
      <c r="V1260" s="4">
        <f>SUMIFS('UPDATE STOCK'!$F:$F,'UPDATE STOCK'!$A:$A,วิเคราะห์ข้อมูล!A1260,'UPDATE STOCK'!$G:$G,$V$2)</f>
        <v>0</v>
      </c>
      <c r="W1260" s="4"/>
      <c r="X1260" s="4"/>
      <c r="Y1260" s="4"/>
      <c r="Z1260" s="4"/>
      <c r="AA1260" s="4"/>
    </row>
    <row r="1261" spans="1:27" x14ac:dyDescent="0.2">
      <c r="A1261" s="12" t="s">
        <v>2487</v>
      </c>
      <c r="B1261" s="12" t="s">
        <v>2488</v>
      </c>
      <c r="C1261" s="5">
        <f>SUMIFS('DATA UPDATE'!$L:$L,'DATA UPDATE'!$E:$E,วิเคราะห์ข้อมูล!A1261,'DATA UPDATE'!$B:$B,วิเคราะห์ข้อมูล!$C$2)</f>
        <v>0</v>
      </c>
      <c r="D1261" s="5">
        <f>SUMIFS('DATA UPDATE'!$L:$L,'DATA UPDATE'!$E:$E,A1261,'DATA UPDATE'!$B:$B,$D$2)</f>
        <v>1</v>
      </c>
      <c r="E1261" s="5">
        <f>SUMIFS('DATA UPDATE'!$L:$L,'DATA UPDATE'!$E:$E,A1261,'DATA UPDATE'!$B:$B,$E$2)</f>
        <v>0</v>
      </c>
      <c r="F1261" s="5">
        <f>SUMIFS('DATA UPDATE'!$L:$L,'DATA UPDATE'!$E:$E,A1261,'DATA UPDATE'!$B:$B,$F$2)</f>
        <v>0</v>
      </c>
      <c r="G1261" s="5">
        <f>SUMIFS('DATA UPDATE'!$L:$L,'DATA UPDATE'!$E:$E,A1261,'DATA UPDATE'!$B:$B,$G$2)</f>
        <v>0</v>
      </c>
      <c r="H1261" s="5">
        <f>SUMIFS('DATA UPDATE'!$L:$L,'DATA UPDATE'!$E:$E,A1261,'DATA UPDATE'!$B:$B,$H$2)</f>
        <v>0</v>
      </c>
      <c r="I1261" s="5">
        <f t="shared" si="96"/>
        <v>1</v>
      </c>
      <c r="J1261" s="9">
        <f>SUMIFS('UPDATE STOCK'!F:F,'UPDATE STOCK'!A:A,วิเคราะห์ข้อมูล!A1261)</f>
        <v>0</v>
      </c>
      <c r="K1261" s="10">
        <f t="shared" si="97"/>
        <v>1</v>
      </c>
      <c r="L1261" s="5">
        <f t="shared" si="98"/>
        <v>0</v>
      </c>
      <c r="M1261" s="8">
        <f t="shared" si="99"/>
        <v>0.2</v>
      </c>
      <c r="N1261" s="7">
        <f t="shared" si="100"/>
        <v>0.2</v>
      </c>
      <c r="O1261" s="4">
        <f>SUMIFS('DATA UPDATE'!$L:$L,'DATA UPDATE'!$E:$E,วิเคราะห์ข้อมูล!A1261,'DATA UPDATE'!$T:$T,วิเคราะห์ข้อมูล!$O$2)</f>
        <v>0</v>
      </c>
      <c r="P1261" s="4">
        <f>SUMIFS('DATA UPDATE'!$L:$L,'DATA UPDATE'!$E:$E,วิเคราะห์ข้อมูล!A1261,'DATA UPDATE'!$T:$T,วิเคราะห์ข้อมูล!$P$2)</f>
        <v>0</v>
      </c>
      <c r="Q1261" s="4">
        <f>SUMIFS('DATA UPDATE'!$L:$L,'DATA UPDATE'!$E:$E,วิเคราะห์ข้อมูล!A1261,'DATA UPDATE'!$T:$T,วิเคราะห์ข้อมูล!$Q$2)</f>
        <v>1</v>
      </c>
      <c r="R1261" s="4">
        <f>SUMIFS('DATA UPDATE'!$L:$L,'DATA UPDATE'!$D:$D,วิเคราะห์ข้อมูล!A1261,'DATA UPDATE'!$T:$T,วิเคราะห์ข้อมูล!$R$2)</f>
        <v>0</v>
      </c>
      <c r="S1261" s="4">
        <f>SUMIFS('UPDATE STOCK'!$F:$F,'UPDATE STOCK'!$A:$A,A1261,'UPDATE STOCK'!$G:$G,$S$2)</f>
        <v>0</v>
      </c>
      <c r="T1261" s="4">
        <f>SUMIFS('UPDATE STOCK'!$F:$F,'UPDATE STOCK'!$A:$A,A1261,'UPDATE STOCK'!$G:$G,$T$2)</f>
        <v>0</v>
      </c>
      <c r="U1261" s="4">
        <f>SUMIFS('UPDATE STOCK'!$F:$F,'UPDATE STOCK'!$A:$A,วิเคราะห์ข้อมูล!A1261,'UPDATE STOCK'!$G:$G,$U$2)</f>
        <v>0</v>
      </c>
      <c r="V1261" s="4">
        <f>SUMIFS('UPDATE STOCK'!$F:$F,'UPDATE STOCK'!$A:$A,วิเคราะห์ข้อมูล!A1261,'UPDATE STOCK'!$G:$G,$V$2)</f>
        <v>0</v>
      </c>
      <c r="W1261" s="4"/>
      <c r="X1261" s="4"/>
      <c r="Y1261" s="4"/>
      <c r="Z1261" s="4"/>
      <c r="AA1261" s="4"/>
    </row>
    <row r="1262" spans="1:27" x14ac:dyDescent="0.2">
      <c r="A1262" s="12" t="s">
        <v>2489</v>
      </c>
      <c r="B1262" s="12" t="s">
        <v>2490</v>
      </c>
      <c r="C1262" s="5">
        <f>SUMIFS('DATA UPDATE'!$L:$L,'DATA UPDATE'!$E:$E,วิเคราะห์ข้อมูล!A1262,'DATA UPDATE'!$B:$B,วิเคราะห์ข้อมูล!$C$2)</f>
        <v>0</v>
      </c>
      <c r="D1262" s="5">
        <f>SUMIFS('DATA UPDATE'!$L:$L,'DATA UPDATE'!$E:$E,A1262,'DATA UPDATE'!$B:$B,$D$2)</f>
        <v>0</v>
      </c>
      <c r="E1262" s="5">
        <f>SUMIFS('DATA UPDATE'!$L:$L,'DATA UPDATE'!$E:$E,A1262,'DATA UPDATE'!$B:$B,$E$2)</f>
        <v>1</v>
      </c>
      <c r="F1262" s="5">
        <f>SUMIFS('DATA UPDATE'!$L:$L,'DATA UPDATE'!$E:$E,A1262,'DATA UPDATE'!$B:$B,$F$2)</f>
        <v>0</v>
      </c>
      <c r="G1262" s="5">
        <f>SUMIFS('DATA UPDATE'!$L:$L,'DATA UPDATE'!$E:$E,A1262,'DATA UPDATE'!$B:$B,$G$2)</f>
        <v>0</v>
      </c>
      <c r="H1262" s="5">
        <f>SUMIFS('DATA UPDATE'!$L:$L,'DATA UPDATE'!$E:$E,A1262,'DATA UPDATE'!$B:$B,$H$2)</f>
        <v>0</v>
      </c>
      <c r="I1262" s="5">
        <f t="shared" si="96"/>
        <v>1</v>
      </c>
      <c r="J1262" s="9">
        <f>SUMIFS('UPDATE STOCK'!F:F,'UPDATE STOCK'!A:A,วิเคราะห์ข้อมูล!A1262)</f>
        <v>0</v>
      </c>
      <c r="K1262" s="10">
        <f t="shared" si="97"/>
        <v>1</v>
      </c>
      <c r="L1262" s="5">
        <f t="shared" si="98"/>
        <v>0</v>
      </c>
      <c r="M1262" s="8">
        <f t="shared" si="99"/>
        <v>0.2</v>
      </c>
      <c r="N1262" s="7">
        <f t="shared" si="100"/>
        <v>0.2</v>
      </c>
      <c r="O1262" s="4">
        <f>SUMIFS('DATA UPDATE'!$L:$L,'DATA UPDATE'!$E:$E,วิเคราะห์ข้อมูล!A1262,'DATA UPDATE'!$T:$T,วิเคราะห์ข้อมูล!$O$2)</f>
        <v>1</v>
      </c>
      <c r="P1262" s="4">
        <f>SUMIFS('DATA UPDATE'!$L:$L,'DATA UPDATE'!$E:$E,วิเคราะห์ข้อมูล!A1262,'DATA UPDATE'!$T:$T,วิเคราะห์ข้อมูล!$P$2)</f>
        <v>0</v>
      </c>
      <c r="Q1262" s="4">
        <f>SUMIFS('DATA UPDATE'!$L:$L,'DATA UPDATE'!$E:$E,วิเคราะห์ข้อมูล!A1262,'DATA UPDATE'!$T:$T,วิเคราะห์ข้อมูล!$Q$2)</f>
        <v>0</v>
      </c>
      <c r="R1262" s="4">
        <f>SUMIFS('DATA UPDATE'!$L:$L,'DATA UPDATE'!$D:$D,วิเคราะห์ข้อมูล!A1262,'DATA UPDATE'!$T:$T,วิเคราะห์ข้อมูล!$R$2)</f>
        <v>0</v>
      </c>
      <c r="S1262" s="4">
        <f>SUMIFS('UPDATE STOCK'!$F:$F,'UPDATE STOCK'!$A:$A,A1262,'UPDATE STOCK'!$G:$G,$S$2)</f>
        <v>0</v>
      </c>
      <c r="T1262" s="4">
        <f>SUMIFS('UPDATE STOCK'!$F:$F,'UPDATE STOCK'!$A:$A,A1262,'UPDATE STOCK'!$G:$G,$T$2)</f>
        <v>0</v>
      </c>
      <c r="U1262" s="4">
        <f>SUMIFS('UPDATE STOCK'!$F:$F,'UPDATE STOCK'!$A:$A,วิเคราะห์ข้อมูล!A1262,'UPDATE STOCK'!$G:$G,$U$2)</f>
        <v>0</v>
      </c>
      <c r="V1262" s="4">
        <f>SUMIFS('UPDATE STOCK'!$F:$F,'UPDATE STOCK'!$A:$A,วิเคราะห์ข้อมูล!A1262,'UPDATE STOCK'!$G:$G,$V$2)</f>
        <v>0</v>
      </c>
      <c r="W1262" s="4"/>
      <c r="X1262" s="4"/>
      <c r="Y1262" s="4"/>
      <c r="Z1262" s="4"/>
      <c r="AA1262" s="4"/>
    </row>
    <row r="1263" spans="1:27" x14ac:dyDescent="0.2">
      <c r="A1263" s="12" t="s">
        <v>2491</v>
      </c>
      <c r="B1263" s="12" t="s">
        <v>2492</v>
      </c>
      <c r="C1263" s="5">
        <f>SUMIFS('DATA UPDATE'!$L:$L,'DATA UPDATE'!$E:$E,วิเคราะห์ข้อมูล!A1263,'DATA UPDATE'!$B:$B,วิเคราะห์ข้อมูล!$C$2)</f>
        <v>0</v>
      </c>
      <c r="D1263" s="5">
        <f>SUMIFS('DATA UPDATE'!$L:$L,'DATA UPDATE'!$E:$E,A1263,'DATA UPDATE'!$B:$B,$D$2)</f>
        <v>0</v>
      </c>
      <c r="E1263" s="5">
        <f>SUMIFS('DATA UPDATE'!$L:$L,'DATA UPDATE'!$E:$E,A1263,'DATA UPDATE'!$B:$B,$E$2)</f>
        <v>0</v>
      </c>
      <c r="F1263" s="5">
        <f>SUMIFS('DATA UPDATE'!$L:$L,'DATA UPDATE'!$E:$E,A1263,'DATA UPDATE'!$B:$B,$F$2)</f>
        <v>0</v>
      </c>
      <c r="G1263" s="5">
        <f>SUMIFS('DATA UPDATE'!$L:$L,'DATA UPDATE'!$E:$E,A1263,'DATA UPDATE'!$B:$B,$G$2)</f>
        <v>1</v>
      </c>
      <c r="H1263" s="5">
        <f>SUMIFS('DATA UPDATE'!$L:$L,'DATA UPDATE'!$E:$E,A1263,'DATA UPDATE'!$B:$B,$H$2)</f>
        <v>0</v>
      </c>
      <c r="I1263" s="5">
        <f t="shared" si="96"/>
        <v>1</v>
      </c>
      <c r="J1263" s="5">
        <f>SUMIFS('UPDATE STOCK'!F:F,'UPDATE STOCK'!A:A,วิเคราะห์ข้อมูล!A1263)</f>
        <v>0</v>
      </c>
      <c r="K1263" s="10">
        <f t="shared" si="97"/>
        <v>1</v>
      </c>
      <c r="L1263" s="5">
        <f t="shared" si="98"/>
        <v>0</v>
      </c>
      <c r="M1263" s="8">
        <f t="shared" si="99"/>
        <v>0.2</v>
      </c>
      <c r="N1263" s="7">
        <f t="shared" si="100"/>
        <v>0.2</v>
      </c>
      <c r="O1263" s="4">
        <f>SUMIFS('DATA UPDATE'!$L:$L,'DATA UPDATE'!$E:$E,วิเคราะห์ข้อมูล!A1263,'DATA UPDATE'!$T:$T,วิเคราะห์ข้อมูล!$O$2)</f>
        <v>1</v>
      </c>
      <c r="P1263" s="4">
        <f>SUMIFS('DATA UPDATE'!$L:$L,'DATA UPDATE'!$E:$E,วิเคราะห์ข้อมูล!A1263,'DATA UPDATE'!$T:$T,วิเคราะห์ข้อมูล!$P$2)</f>
        <v>0</v>
      </c>
      <c r="Q1263" s="4">
        <f>SUMIFS('DATA UPDATE'!$L:$L,'DATA UPDATE'!$E:$E,วิเคราะห์ข้อมูล!A1263,'DATA UPDATE'!$T:$T,วิเคราะห์ข้อมูล!$Q$2)</f>
        <v>0</v>
      </c>
      <c r="R1263" s="4">
        <f>SUMIFS('DATA UPDATE'!$L:$L,'DATA UPDATE'!$D:$D,วิเคราะห์ข้อมูล!A1263,'DATA UPDATE'!$T:$T,วิเคราะห์ข้อมูล!$R$2)</f>
        <v>0</v>
      </c>
      <c r="S1263" s="4">
        <f>SUMIFS('UPDATE STOCK'!$F:$F,'UPDATE STOCK'!$A:$A,A1263,'UPDATE STOCK'!$G:$G,$S$2)</f>
        <v>0</v>
      </c>
      <c r="T1263" s="4">
        <f>SUMIFS('UPDATE STOCK'!$F:$F,'UPDATE STOCK'!$A:$A,A1263,'UPDATE STOCK'!$G:$G,$T$2)</f>
        <v>0</v>
      </c>
      <c r="U1263" s="4">
        <f>SUMIFS('UPDATE STOCK'!$F:$F,'UPDATE STOCK'!$A:$A,วิเคราะห์ข้อมูล!A1263,'UPDATE STOCK'!$G:$G,$U$2)</f>
        <v>0</v>
      </c>
      <c r="V1263" s="4">
        <f>SUMIFS('UPDATE STOCK'!$F:$F,'UPDATE STOCK'!$A:$A,วิเคราะห์ข้อมูล!A1263,'UPDATE STOCK'!$G:$G,$V$2)</f>
        <v>0</v>
      </c>
      <c r="W1263" s="4"/>
      <c r="X1263" s="4"/>
      <c r="Y1263" s="4"/>
      <c r="Z1263" s="4"/>
      <c r="AA1263" s="4"/>
    </row>
    <row r="1264" spans="1:27" x14ac:dyDescent="0.2">
      <c r="A1264" s="12" t="s">
        <v>2493</v>
      </c>
      <c r="B1264" s="12" t="s">
        <v>2494</v>
      </c>
      <c r="C1264" s="5">
        <f>SUMIFS('DATA UPDATE'!$L:$L,'DATA UPDATE'!$E:$E,วิเคราะห์ข้อมูล!A1264,'DATA UPDATE'!$B:$B,วิเคราะห์ข้อมูล!$C$2)</f>
        <v>0</v>
      </c>
      <c r="D1264" s="5">
        <f>SUMIFS('DATA UPDATE'!$L:$L,'DATA UPDATE'!$E:$E,A1264,'DATA UPDATE'!$B:$B,$D$2)</f>
        <v>0</v>
      </c>
      <c r="E1264" s="5">
        <f>SUMIFS('DATA UPDATE'!$L:$L,'DATA UPDATE'!$E:$E,A1264,'DATA UPDATE'!$B:$B,$E$2)</f>
        <v>0</v>
      </c>
      <c r="F1264" s="5">
        <f>SUMIFS('DATA UPDATE'!$L:$L,'DATA UPDATE'!$E:$E,A1264,'DATA UPDATE'!$B:$B,$F$2)</f>
        <v>0</v>
      </c>
      <c r="G1264" s="5">
        <f>SUMIFS('DATA UPDATE'!$L:$L,'DATA UPDATE'!$E:$E,A1264,'DATA UPDATE'!$B:$B,$G$2)</f>
        <v>0</v>
      </c>
      <c r="H1264" s="5">
        <f>SUMIFS('DATA UPDATE'!$L:$L,'DATA UPDATE'!$E:$E,A1264,'DATA UPDATE'!$B:$B,$H$2)</f>
        <v>1</v>
      </c>
      <c r="I1264" s="5">
        <f t="shared" si="96"/>
        <v>1</v>
      </c>
      <c r="J1264" s="5">
        <f>SUMIFS('UPDATE STOCK'!F:F,'UPDATE STOCK'!A:A,วิเคราะห์ข้อมูล!A1264)</f>
        <v>0</v>
      </c>
      <c r="K1264" s="10">
        <f t="shared" si="97"/>
        <v>0</v>
      </c>
      <c r="L1264" s="5">
        <f t="shared" si="98"/>
        <v>0</v>
      </c>
      <c r="M1264" s="8">
        <f t="shared" si="99"/>
        <v>0</v>
      </c>
      <c r="N1264" s="7">
        <f t="shared" si="100"/>
        <v>0</v>
      </c>
      <c r="O1264" s="4">
        <f>SUMIFS('DATA UPDATE'!$L:$L,'DATA UPDATE'!$E:$E,วิเคราะห์ข้อมูล!A1264,'DATA UPDATE'!$T:$T,วิเคราะห์ข้อมูล!$O$2)</f>
        <v>0</v>
      </c>
      <c r="P1264" s="4">
        <f>SUMIFS('DATA UPDATE'!$L:$L,'DATA UPDATE'!$E:$E,วิเคราะห์ข้อมูล!A1264,'DATA UPDATE'!$T:$T,วิเคราะห์ข้อมูล!$P$2)</f>
        <v>0</v>
      </c>
      <c r="Q1264" s="4">
        <f>SUMIFS('DATA UPDATE'!$L:$L,'DATA UPDATE'!$E:$E,วิเคราะห์ข้อมูล!A1264,'DATA UPDATE'!$T:$T,วิเคราะห์ข้อมูล!$Q$2)</f>
        <v>0</v>
      </c>
      <c r="R1264" s="4">
        <f>SUMIFS('DATA UPDATE'!$L:$L,'DATA UPDATE'!$D:$D,วิเคราะห์ข้อมูล!A1264,'DATA UPDATE'!$T:$T,วิเคราะห์ข้อมูล!$R$2)</f>
        <v>0</v>
      </c>
      <c r="S1264" s="4">
        <f>SUMIFS('UPDATE STOCK'!$F:$F,'UPDATE STOCK'!$A:$A,A1264,'UPDATE STOCK'!$G:$G,$S$2)</f>
        <v>0</v>
      </c>
      <c r="T1264" s="4">
        <f>SUMIFS('UPDATE STOCK'!$F:$F,'UPDATE STOCK'!$A:$A,A1264,'UPDATE STOCK'!$G:$G,$T$2)</f>
        <v>0</v>
      </c>
      <c r="U1264" s="4">
        <f>SUMIFS('UPDATE STOCK'!$F:$F,'UPDATE STOCK'!$A:$A,วิเคราะห์ข้อมูล!A1264,'UPDATE STOCK'!$G:$G,$U$2)</f>
        <v>0</v>
      </c>
      <c r="V1264" s="4">
        <f>SUMIFS('UPDATE STOCK'!$F:$F,'UPDATE STOCK'!$A:$A,วิเคราะห์ข้อมูล!A1264,'UPDATE STOCK'!$G:$G,$V$2)</f>
        <v>0</v>
      </c>
      <c r="W1264" s="4"/>
      <c r="X1264" s="4"/>
      <c r="Y1264" s="4"/>
      <c r="Z1264" s="4"/>
      <c r="AA1264" s="4"/>
    </row>
    <row r="1265" spans="1:27" x14ac:dyDescent="0.2">
      <c r="A1265" s="12" t="s">
        <v>2495</v>
      </c>
      <c r="B1265" s="12" t="s">
        <v>2496</v>
      </c>
      <c r="C1265" s="5">
        <f>SUMIFS('DATA UPDATE'!$L:$L,'DATA UPDATE'!$E:$E,วิเคราะห์ข้อมูล!A1265,'DATA UPDATE'!$B:$B,วิเคราะห์ข้อมูล!$C$2)</f>
        <v>0</v>
      </c>
      <c r="D1265" s="5">
        <f>SUMIFS('DATA UPDATE'!$L:$L,'DATA UPDATE'!$E:$E,A1265,'DATA UPDATE'!$B:$B,$D$2)</f>
        <v>0</v>
      </c>
      <c r="E1265" s="5">
        <f>SUMIFS('DATA UPDATE'!$L:$L,'DATA UPDATE'!$E:$E,A1265,'DATA UPDATE'!$B:$B,$E$2)</f>
        <v>1</v>
      </c>
      <c r="F1265" s="5">
        <f>SUMIFS('DATA UPDATE'!$L:$L,'DATA UPDATE'!$E:$E,A1265,'DATA UPDATE'!$B:$B,$F$2)</f>
        <v>0</v>
      </c>
      <c r="G1265" s="5">
        <f>SUMIFS('DATA UPDATE'!$L:$L,'DATA UPDATE'!$E:$E,A1265,'DATA UPDATE'!$B:$B,$G$2)</f>
        <v>0</v>
      </c>
      <c r="H1265" s="5">
        <f>SUMIFS('DATA UPDATE'!$L:$L,'DATA UPDATE'!$E:$E,A1265,'DATA UPDATE'!$B:$B,$H$2)</f>
        <v>0</v>
      </c>
      <c r="I1265" s="5">
        <f t="shared" si="96"/>
        <v>1</v>
      </c>
      <c r="J1265" s="5">
        <f>SUMIFS('UPDATE STOCK'!F:F,'UPDATE STOCK'!A:A,วิเคราะห์ข้อมูล!A1265)</f>
        <v>0</v>
      </c>
      <c r="K1265" s="5">
        <f t="shared" si="97"/>
        <v>1</v>
      </c>
      <c r="L1265" s="5">
        <f t="shared" si="98"/>
        <v>0</v>
      </c>
      <c r="M1265" s="8">
        <f t="shared" si="99"/>
        <v>0.2</v>
      </c>
      <c r="N1265" s="7">
        <f t="shared" si="100"/>
        <v>0.2</v>
      </c>
      <c r="O1265" s="4">
        <f>SUMIFS('DATA UPDATE'!$L:$L,'DATA UPDATE'!$E:$E,วิเคราะห์ข้อมูล!A1265,'DATA UPDATE'!$T:$T,วิเคราะห์ข้อมูล!$O$2)</f>
        <v>0</v>
      </c>
      <c r="P1265" s="4">
        <f>SUMIFS('DATA UPDATE'!$L:$L,'DATA UPDATE'!$E:$E,วิเคราะห์ข้อมูล!A1265,'DATA UPDATE'!$T:$T,วิเคราะห์ข้อมูล!$P$2)</f>
        <v>1</v>
      </c>
      <c r="Q1265" s="4">
        <f>SUMIFS('DATA UPDATE'!$L:$L,'DATA UPDATE'!$E:$E,วิเคราะห์ข้อมูล!A1265,'DATA UPDATE'!$T:$T,วิเคราะห์ข้อมูล!$Q$2)</f>
        <v>0</v>
      </c>
      <c r="R1265" s="4">
        <f>SUMIFS('DATA UPDATE'!$L:$L,'DATA UPDATE'!$D:$D,วิเคราะห์ข้อมูล!A1265,'DATA UPDATE'!$T:$T,วิเคราะห์ข้อมูล!$R$2)</f>
        <v>0</v>
      </c>
      <c r="S1265" s="4">
        <f>SUMIFS('UPDATE STOCK'!$F:$F,'UPDATE STOCK'!$A:$A,A1265,'UPDATE STOCK'!$G:$G,$S$2)</f>
        <v>0</v>
      </c>
      <c r="T1265" s="4">
        <f>SUMIFS('UPDATE STOCK'!$F:$F,'UPDATE STOCK'!$A:$A,A1265,'UPDATE STOCK'!$G:$G,$T$2)</f>
        <v>0</v>
      </c>
      <c r="U1265" s="4">
        <f>SUMIFS('UPDATE STOCK'!$F:$F,'UPDATE STOCK'!$A:$A,วิเคราะห์ข้อมูล!A1265,'UPDATE STOCK'!$G:$G,$U$2)</f>
        <v>0</v>
      </c>
      <c r="V1265" s="4">
        <f>SUMIFS('UPDATE STOCK'!$F:$F,'UPDATE STOCK'!$A:$A,วิเคราะห์ข้อมูล!A1265,'UPDATE STOCK'!$G:$G,$V$2)</f>
        <v>0</v>
      </c>
      <c r="W1265" s="4"/>
      <c r="X1265" s="4"/>
      <c r="Y1265" s="4"/>
      <c r="Z1265" s="4"/>
      <c r="AA1265" s="4"/>
    </row>
    <row r="1266" spans="1:27" x14ac:dyDescent="0.2">
      <c r="A1266" s="12" t="s">
        <v>2497</v>
      </c>
      <c r="B1266" s="12" t="s">
        <v>2498</v>
      </c>
      <c r="C1266" s="5">
        <f>SUMIFS('DATA UPDATE'!$L:$L,'DATA UPDATE'!$E:$E,วิเคราะห์ข้อมูล!A1266,'DATA UPDATE'!$B:$B,วิเคราะห์ข้อมูล!$C$2)</f>
        <v>1</v>
      </c>
      <c r="D1266" s="5">
        <f>SUMIFS('DATA UPDATE'!$L:$L,'DATA UPDATE'!$E:$E,A1266,'DATA UPDATE'!$B:$B,$D$2)</f>
        <v>0</v>
      </c>
      <c r="E1266" s="5">
        <f>SUMIFS('DATA UPDATE'!$L:$L,'DATA UPDATE'!$E:$E,A1266,'DATA UPDATE'!$B:$B,$E$2)</f>
        <v>0</v>
      </c>
      <c r="F1266" s="5">
        <f>SUMIFS('DATA UPDATE'!$L:$L,'DATA UPDATE'!$E:$E,A1266,'DATA UPDATE'!$B:$B,$F$2)</f>
        <v>0</v>
      </c>
      <c r="G1266" s="5">
        <f>SUMIFS('DATA UPDATE'!$L:$L,'DATA UPDATE'!$E:$E,A1266,'DATA UPDATE'!$B:$B,$G$2)</f>
        <v>0</v>
      </c>
      <c r="H1266" s="5">
        <f>SUMIFS('DATA UPDATE'!$L:$L,'DATA UPDATE'!$E:$E,A1266,'DATA UPDATE'!$B:$B,$H$2)</f>
        <v>0</v>
      </c>
      <c r="I1266" s="5">
        <f t="shared" si="96"/>
        <v>1</v>
      </c>
      <c r="J1266" s="5">
        <f>SUMIFS('UPDATE STOCK'!F:F,'UPDATE STOCK'!A:A,วิเคราะห์ข้อมูล!A1266)</f>
        <v>0</v>
      </c>
      <c r="K1266" s="10">
        <f t="shared" si="97"/>
        <v>1</v>
      </c>
      <c r="L1266" s="5">
        <f t="shared" si="98"/>
        <v>0</v>
      </c>
      <c r="M1266" s="8">
        <f t="shared" si="99"/>
        <v>0.2</v>
      </c>
      <c r="N1266" s="7">
        <f t="shared" si="100"/>
        <v>0.2</v>
      </c>
      <c r="O1266" s="4">
        <f>SUMIFS('DATA UPDATE'!$L:$L,'DATA UPDATE'!$E:$E,วิเคราะห์ข้อมูล!A1266,'DATA UPDATE'!$T:$T,วิเคราะห์ข้อมูล!$O$2)</f>
        <v>1</v>
      </c>
      <c r="P1266" s="4">
        <f>SUMIFS('DATA UPDATE'!$L:$L,'DATA UPDATE'!$E:$E,วิเคราะห์ข้อมูล!A1266,'DATA UPDATE'!$T:$T,วิเคราะห์ข้อมูล!$P$2)</f>
        <v>0</v>
      </c>
      <c r="Q1266" s="4">
        <f>SUMIFS('DATA UPDATE'!$L:$L,'DATA UPDATE'!$E:$E,วิเคราะห์ข้อมูล!A1266,'DATA UPDATE'!$T:$T,วิเคราะห์ข้อมูล!$Q$2)</f>
        <v>0</v>
      </c>
      <c r="R1266" s="4">
        <f>SUMIFS('DATA UPDATE'!$L:$L,'DATA UPDATE'!$D:$D,วิเคราะห์ข้อมูล!A1266,'DATA UPDATE'!$T:$T,วิเคราะห์ข้อมูล!$R$2)</f>
        <v>0</v>
      </c>
      <c r="S1266" s="4">
        <f>SUMIFS('UPDATE STOCK'!$F:$F,'UPDATE STOCK'!$A:$A,A1266,'UPDATE STOCK'!$G:$G,$S$2)</f>
        <v>0</v>
      </c>
      <c r="T1266" s="4">
        <f>SUMIFS('UPDATE STOCK'!$F:$F,'UPDATE STOCK'!$A:$A,A1266,'UPDATE STOCK'!$G:$G,$T$2)</f>
        <v>0</v>
      </c>
      <c r="U1266" s="4">
        <f>SUMIFS('UPDATE STOCK'!$F:$F,'UPDATE STOCK'!$A:$A,วิเคราะห์ข้อมูล!A1266,'UPDATE STOCK'!$G:$G,$U$2)</f>
        <v>0</v>
      </c>
      <c r="V1266" s="4">
        <f>SUMIFS('UPDATE STOCK'!$F:$F,'UPDATE STOCK'!$A:$A,วิเคราะห์ข้อมูล!A1266,'UPDATE STOCK'!$G:$G,$V$2)</f>
        <v>0</v>
      </c>
      <c r="W1266" s="4"/>
      <c r="X1266" s="4"/>
      <c r="Y1266" s="4"/>
      <c r="Z1266" s="4"/>
      <c r="AA1266" s="4"/>
    </row>
    <row r="1267" spans="1:27" x14ac:dyDescent="0.2">
      <c r="A1267" s="12" t="s">
        <v>2499</v>
      </c>
      <c r="B1267" s="12" t="s">
        <v>2500</v>
      </c>
      <c r="C1267" s="5">
        <f>SUMIFS('DATA UPDATE'!$L:$L,'DATA UPDATE'!$E:$E,วิเคราะห์ข้อมูล!A1267,'DATA UPDATE'!$B:$B,วิเคราะห์ข้อมูล!$C$2)</f>
        <v>0</v>
      </c>
      <c r="D1267" s="5">
        <f>SUMIFS('DATA UPDATE'!$L:$L,'DATA UPDATE'!$E:$E,A1267,'DATA UPDATE'!$B:$B,$D$2)</f>
        <v>1</v>
      </c>
      <c r="E1267" s="5">
        <f>SUMIFS('DATA UPDATE'!$L:$L,'DATA UPDATE'!$E:$E,A1267,'DATA UPDATE'!$B:$B,$E$2)</f>
        <v>0</v>
      </c>
      <c r="F1267" s="5">
        <f>SUMIFS('DATA UPDATE'!$L:$L,'DATA UPDATE'!$E:$E,A1267,'DATA UPDATE'!$B:$B,$F$2)</f>
        <v>0</v>
      </c>
      <c r="G1267" s="5">
        <f>SUMIFS('DATA UPDATE'!$L:$L,'DATA UPDATE'!$E:$E,A1267,'DATA UPDATE'!$B:$B,$G$2)</f>
        <v>0</v>
      </c>
      <c r="H1267" s="5">
        <f>SUMIFS('DATA UPDATE'!$L:$L,'DATA UPDATE'!$E:$E,A1267,'DATA UPDATE'!$B:$B,$H$2)</f>
        <v>0</v>
      </c>
      <c r="I1267" s="5">
        <f t="shared" si="96"/>
        <v>1</v>
      </c>
      <c r="J1267" s="5">
        <f>SUMIFS('UPDATE STOCK'!F:F,'UPDATE STOCK'!A:A,วิเคราะห์ข้อมูล!A1267)</f>
        <v>0</v>
      </c>
      <c r="K1267" s="10">
        <f t="shared" si="97"/>
        <v>1</v>
      </c>
      <c r="L1267" s="5">
        <f t="shared" si="98"/>
        <v>0</v>
      </c>
      <c r="M1267" s="8">
        <f t="shared" si="99"/>
        <v>0.2</v>
      </c>
      <c r="N1267" s="7">
        <f t="shared" si="100"/>
        <v>0.2</v>
      </c>
      <c r="O1267" s="4">
        <f>SUMIFS('DATA UPDATE'!$L:$L,'DATA UPDATE'!$E:$E,วิเคราะห์ข้อมูล!A1267,'DATA UPDATE'!$T:$T,วิเคราะห์ข้อมูล!$O$2)</f>
        <v>0</v>
      </c>
      <c r="P1267" s="4">
        <f>SUMIFS('DATA UPDATE'!$L:$L,'DATA UPDATE'!$E:$E,วิเคราะห์ข้อมูล!A1267,'DATA UPDATE'!$T:$T,วิเคราะห์ข้อมูล!$P$2)</f>
        <v>0</v>
      </c>
      <c r="Q1267" s="4">
        <f>SUMIFS('DATA UPDATE'!$L:$L,'DATA UPDATE'!$E:$E,วิเคราะห์ข้อมูล!A1267,'DATA UPDATE'!$T:$T,วิเคราะห์ข้อมูล!$Q$2)</f>
        <v>1</v>
      </c>
      <c r="R1267" s="4">
        <f>SUMIFS('DATA UPDATE'!$L:$L,'DATA UPDATE'!$D:$D,วิเคราะห์ข้อมูล!A1267,'DATA UPDATE'!$T:$T,วิเคราะห์ข้อมูล!$R$2)</f>
        <v>0</v>
      </c>
      <c r="S1267" s="4">
        <f>SUMIFS('UPDATE STOCK'!$F:$F,'UPDATE STOCK'!$A:$A,A1267,'UPDATE STOCK'!$G:$G,$S$2)</f>
        <v>0</v>
      </c>
      <c r="T1267" s="4">
        <f>SUMIFS('UPDATE STOCK'!$F:$F,'UPDATE STOCK'!$A:$A,A1267,'UPDATE STOCK'!$G:$G,$T$2)</f>
        <v>0</v>
      </c>
      <c r="U1267" s="4">
        <f>SUMIFS('UPDATE STOCK'!$F:$F,'UPDATE STOCK'!$A:$A,วิเคราะห์ข้อมูล!A1267,'UPDATE STOCK'!$G:$G,$U$2)</f>
        <v>0</v>
      </c>
      <c r="V1267" s="4">
        <f>SUMIFS('UPDATE STOCK'!$F:$F,'UPDATE STOCK'!$A:$A,วิเคราะห์ข้อมูล!A1267,'UPDATE STOCK'!$G:$G,$V$2)</f>
        <v>0</v>
      </c>
      <c r="W1267" s="4"/>
      <c r="X1267" s="4"/>
      <c r="Y1267" s="4"/>
      <c r="Z1267" s="4"/>
      <c r="AA1267" s="4"/>
    </row>
    <row r="1268" spans="1:27" x14ac:dyDescent="0.2">
      <c r="A1268" s="12" t="s">
        <v>2501</v>
      </c>
      <c r="B1268" s="12" t="s">
        <v>2502</v>
      </c>
      <c r="C1268" s="5">
        <f>SUMIFS('DATA UPDATE'!$L:$L,'DATA UPDATE'!$E:$E,วิเคราะห์ข้อมูล!A1268,'DATA UPDATE'!$B:$B,วิเคราะห์ข้อมูล!$C$2)</f>
        <v>0</v>
      </c>
      <c r="D1268" s="5">
        <f>SUMIFS('DATA UPDATE'!$L:$L,'DATA UPDATE'!$E:$E,A1268,'DATA UPDATE'!$B:$B,$D$2)</f>
        <v>1</v>
      </c>
      <c r="E1268" s="5">
        <f>SUMIFS('DATA UPDATE'!$L:$L,'DATA UPDATE'!$E:$E,A1268,'DATA UPDATE'!$B:$B,$E$2)</f>
        <v>0</v>
      </c>
      <c r="F1268" s="5">
        <f>SUMIFS('DATA UPDATE'!$L:$L,'DATA UPDATE'!$E:$E,A1268,'DATA UPDATE'!$B:$B,$F$2)</f>
        <v>0</v>
      </c>
      <c r="G1268" s="5">
        <f>SUMIFS('DATA UPDATE'!$L:$L,'DATA UPDATE'!$E:$E,A1268,'DATA UPDATE'!$B:$B,$G$2)</f>
        <v>0</v>
      </c>
      <c r="H1268" s="5">
        <f>SUMIFS('DATA UPDATE'!$L:$L,'DATA UPDATE'!$E:$E,A1268,'DATA UPDATE'!$B:$B,$H$2)</f>
        <v>0</v>
      </c>
      <c r="I1268" s="5">
        <f t="shared" si="96"/>
        <v>1</v>
      </c>
      <c r="J1268" s="5">
        <f>SUMIFS('UPDATE STOCK'!F:F,'UPDATE STOCK'!A:A,วิเคราะห์ข้อมูล!A1268)</f>
        <v>0</v>
      </c>
      <c r="K1268" s="10">
        <f t="shared" si="97"/>
        <v>1</v>
      </c>
      <c r="L1268" s="5">
        <f t="shared" si="98"/>
        <v>0</v>
      </c>
      <c r="M1268" s="8">
        <f t="shared" si="99"/>
        <v>0.2</v>
      </c>
      <c r="N1268" s="7">
        <f t="shared" si="100"/>
        <v>0.2</v>
      </c>
      <c r="O1268" s="4">
        <f>SUMIFS('DATA UPDATE'!$L:$L,'DATA UPDATE'!$E:$E,วิเคราะห์ข้อมูล!A1268,'DATA UPDATE'!$T:$T,วิเคราะห์ข้อมูล!$O$2)</f>
        <v>0</v>
      </c>
      <c r="P1268" s="4">
        <f>SUMIFS('DATA UPDATE'!$L:$L,'DATA UPDATE'!$E:$E,วิเคราะห์ข้อมูล!A1268,'DATA UPDATE'!$T:$T,วิเคราะห์ข้อมูล!$P$2)</f>
        <v>0</v>
      </c>
      <c r="Q1268" s="4">
        <f>SUMIFS('DATA UPDATE'!$L:$L,'DATA UPDATE'!$E:$E,วิเคราะห์ข้อมูล!A1268,'DATA UPDATE'!$T:$T,วิเคราะห์ข้อมูล!$Q$2)</f>
        <v>1</v>
      </c>
      <c r="R1268" s="4">
        <f>SUMIFS('DATA UPDATE'!$L:$L,'DATA UPDATE'!$D:$D,วิเคราะห์ข้อมูล!A1268,'DATA UPDATE'!$T:$T,วิเคราะห์ข้อมูล!$R$2)</f>
        <v>0</v>
      </c>
      <c r="S1268" s="4">
        <f>SUMIFS('UPDATE STOCK'!$F:$F,'UPDATE STOCK'!$A:$A,A1268,'UPDATE STOCK'!$G:$G,$S$2)</f>
        <v>0</v>
      </c>
      <c r="T1268" s="4">
        <f>SUMIFS('UPDATE STOCK'!$F:$F,'UPDATE STOCK'!$A:$A,A1268,'UPDATE STOCK'!$G:$G,$T$2)</f>
        <v>0</v>
      </c>
      <c r="U1268" s="4">
        <f>SUMIFS('UPDATE STOCK'!$F:$F,'UPDATE STOCK'!$A:$A,วิเคราะห์ข้อมูล!A1268,'UPDATE STOCK'!$G:$G,$U$2)</f>
        <v>0</v>
      </c>
      <c r="V1268" s="4">
        <f>SUMIFS('UPDATE STOCK'!$F:$F,'UPDATE STOCK'!$A:$A,วิเคราะห์ข้อมูล!A1268,'UPDATE STOCK'!$G:$G,$V$2)</f>
        <v>0</v>
      </c>
      <c r="W1268" s="4"/>
      <c r="X1268" s="4"/>
      <c r="Y1268" s="4"/>
      <c r="Z1268" s="4"/>
      <c r="AA1268" s="4"/>
    </row>
    <row r="1269" spans="1:27" x14ac:dyDescent="0.2">
      <c r="A1269" s="12" t="s">
        <v>2503</v>
      </c>
      <c r="B1269" s="12" t="s">
        <v>2504</v>
      </c>
      <c r="C1269" s="5">
        <f>SUMIFS('DATA UPDATE'!$L:$L,'DATA UPDATE'!$E:$E,วิเคราะห์ข้อมูล!A1269,'DATA UPDATE'!$B:$B,วิเคราะห์ข้อมูล!$C$2)</f>
        <v>0</v>
      </c>
      <c r="D1269" s="5">
        <f>SUMIFS('DATA UPDATE'!$L:$L,'DATA UPDATE'!$E:$E,A1269,'DATA UPDATE'!$B:$B,$D$2)</f>
        <v>1</v>
      </c>
      <c r="E1269" s="5">
        <f>SUMIFS('DATA UPDATE'!$L:$L,'DATA UPDATE'!$E:$E,A1269,'DATA UPDATE'!$B:$B,$E$2)</f>
        <v>0</v>
      </c>
      <c r="F1269" s="5">
        <f>SUMIFS('DATA UPDATE'!$L:$L,'DATA UPDATE'!$E:$E,A1269,'DATA UPDATE'!$B:$B,$F$2)</f>
        <v>1</v>
      </c>
      <c r="G1269" s="5">
        <f>SUMIFS('DATA UPDATE'!$L:$L,'DATA UPDATE'!$E:$E,A1269,'DATA UPDATE'!$B:$B,$G$2)</f>
        <v>0</v>
      </c>
      <c r="H1269" s="5">
        <f>SUMIFS('DATA UPDATE'!$L:$L,'DATA UPDATE'!$E:$E,A1269,'DATA UPDATE'!$B:$B,$H$2)</f>
        <v>0</v>
      </c>
      <c r="I1269" s="5">
        <f t="shared" si="96"/>
        <v>2</v>
      </c>
      <c r="J1269" s="5">
        <f>SUMIFS('UPDATE STOCK'!F:F,'UPDATE STOCK'!A:A,วิเคราะห์ข้อมูล!A1269)</f>
        <v>0</v>
      </c>
      <c r="K1269" s="10">
        <f t="shared" si="97"/>
        <v>1</v>
      </c>
      <c r="L1269" s="5">
        <f t="shared" si="98"/>
        <v>0</v>
      </c>
      <c r="M1269" s="8">
        <f t="shared" si="99"/>
        <v>0.4</v>
      </c>
      <c r="N1269" s="7">
        <f t="shared" si="100"/>
        <v>0.4</v>
      </c>
      <c r="O1269" s="4">
        <f>SUMIFS('DATA UPDATE'!$L:$L,'DATA UPDATE'!$E:$E,วิเคราะห์ข้อมูล!A1269,'DATA UPDATE'!$T:$T,วิเคราะห์ข้อมูล!$O$2)</f>
        <v>1</v>
      </c>
      <c r="P1269" s="4">
        <f>SUMIFS('DATA UPDATE'!$L:$L,'DATA UPDATE'!$E:$E,วิเคราะห์ข้อมูล!A1269,'DATA UPDATE'!$T:$T,วิเคราะห์ข้อมูล!$P$2)</f>
        <v>0</v>
      </c>
      <c r="Q1269" s="4">
        <f>SUMIFS('DATA UPDATE'!$L:$L,'DATA UPDATE'!$E:$E,วิเคราะห์ข้อมูล!A1269,'DATA UPDATE'!$T:$T,วิเคราะห์ข้อมูล!$Q$2)</f>
        <v>1</v>
      </c>
      <c r="R1269" s="4">
        <f>SUMIFS('DATA UPDATE'!$L:$L,'DATA UPDATE'!$D:$D,วิเคราะห์ข้อมูล!A1269,'DATA UPDATE'!$T:$T,วิเคราะห์ข้อมูล!$R$2)</f>
        <v>0</v>
      </c>
      <c r="S1269" s="4">
        <f>SUMIFS('UPDATE STOCK'!$F:$F,'UPDATE STOCK'!$A:$A,A1269,'UPDATE STOCK'!$G:$G,$S$2)</f>
        <v>0</v>
      </c>
      <c r="T1269" s="4">
        <f>SUMIFS('UPDATE STOCK'!$F:$F,'UPDATE STOCK'!$A:$A,A1269,'UPDATE STOCK'!$G:$G,$T$2)</f>
        <v>0</v>
      </c>
      <c r="U1269" s="4">
        <f>SUMIFS('UPDATE STOCK'!$F:$F,'UPDATE STOCK'!$A:$A,วิเคราะห์ข้อมูล!A1269,'UPDATE STOCK'!$G:$G,$U$2)</f>
        <v>0</v>
      </c>
      <c r="V1269" s="4">
        <f>SUMIFS('UPDATE STOCK'!$F:$F,'UPDATE STOCK'!$A:$A,วิเคราะห์ข้อมูล!A1269,'UPDATE STOCK'!$G:$G,$V$2)</f>
        <v>0</v>
      </c>
      <c r="W1269" s="4"/>
      <c r="X1269" s="4"/>
      <c r="Y1269" s="4"/>
      <c r="Z1269" s="4"/>
      <c r="AA1269" s="4"/>
    </row>
    <row r="1270" spans="1:27" x14ac:dyDescent="0.2">
      <c r="A1270" s="12" t="s">
        <v>2505</v>
      </c>
      <c r="B1270" s="12" t="s">
        <v>2506</v>
      </c>
      <c r="C1270" s="5">
        <f>SUMIFS('DATA UPDATE'!$L:$L,'DATA UPDATE'!$E:$E,วิเคราะห์ข้อมูล!A1270,'DATA UPDATE'!$B:$B,วิเคราะห์ข้อมูล!$C$2)</f>
        <v>1</v>
      </c>
      <c r="D1270" s="5">
        <f>SUMIFS('DATA UPDATE'!$L:$L,'DATA UPDATE'!$E:$E,A1270,'DATA UPDATE'!$B:$B,$D$2)</f>
        <v>0</v>
      </c>
      <c r="E1270" s="5">
        <f>SUMIFS('DATA UPDATE'!$L:$L,'DATA UPDATE'!$E:$E,A1270,'DATA UPDATE'!$B:$B,$E$2)</f>
        <v>0</v>
      </c>
      <c r="F1270" s="5">
        <f>SUMIFS('DATA UPDATE'!$L:$L,'DATA UPDATE'!$E:$E,A1270,'DATA UPDATE'!$B:$B,$F$2)</f>
        <v>0</v>
      </c>
      <c r="G1270" s="5">
        <f>SUMIFS('DATA UPDATE'!$L:$L,'DATA UPDATE'!$E:$E,A1270,'DATA UPDATE'!$B:$B,$G$2)</f>
        <v>0</v>
      </c>
      <c r="H1270" s="5">
        <f>SUMIFS('DATA UPDATE'!$L:$L,'DATA UPDATE'!$E:$E,A1270,'DATA UPDATE'!$B:$B,$H$2)</f>
        <v>0</v>
      </c>
      <c r="I1270" s="5">
        <f t="shared" si="96"/>
        <v>1</v>
      </c>
      <c r="J1270" s="5">
        <f>SUMIFS('UPDATE STOCK'!F:F,'UPDATE STOCK'!A:A,วิเคราะห์ข้อมูล!A1270)</f>
        <v>0</v>
      </c>
      <c r="K1270" s="10">
        <f t="shared" si="97"/>
        <v>1</v>
      </c>
      <c r="L1270" s="5">
        <f t="shared" si="98"/>
        <v>0</v>
      </c>
      <c r="M1270" s="8">
        <f t="shared" si="99"/>
        <v>0.2</v>
      </c>
      <c r="N1270" s="7">
        <f t="shared" si="100"/>
        <v>0.2</v>
      </c>
      <c r="O1270" s="4">
        <f>SUMIFS('DATA UPDATE'!$L:$L,'DATA UPDATE'!$E:$E,วิเคราะห์ข้อมูล!A1270,'DATA UPDATE'!$T:$T,วิเคราะห์ข้อมูล!$O$2)</f>
        <v>0</v>
      </c>
      <c r="P1270" s="4">
        <f>SUMIFS('DATA UPDATE'!$L:$L,'DATA UPDATE'!$E:$E,วิเคราะห์ข้อมูล!A1270,'DATA UPDATE'!$T:$T,วิเคราะห์ข้อมูล!$P$2)</f>
        <v>0</v>
      </c>
      <c r="Q1270" s="4">
        <f>SUMIFS('DATA UPDATE'!$L:$L,'DATA UPDATE'!$E:$E,วิเคราะห์ข้อมูล!A1270,'DATA UPDATE'!$T:$T,วิเคราะห์ข้อมูล!$Q$2)</f>
        <v>1</v>
      </c>
      <c r="R1270" s="4">
        <f>SUMIFS('DATA UPDATE'!$L:$L,'DATA UPDATE'!$D:$D,วิเคราะห์ข้อมูล!A1270,'DATA UPDATE'!$T:$T,วิเคราะห์ข้อมูล!$R$2)</f>
        <v>0</v>
      </c>
      <c r="S1270" s="4">
        <f>SUMIFS('UPDATE STOCK'!$F:$F,'UPDATE STOCK'!$A:$A,A1270,'UPDATE STOCK'!$G:$G,$S$2)</f>
        <v>0</v>
      </c>
      <c r="T1270" s="4">
        <f>SUMIFS('UPDATE STOCK'!$F:$F,'UPDATE STOCK'!$A:$A,A1270,'UPDATE STOCK'!$G:$G,$T$2)</f>
        <v>0</v>
      </c>
      <c r="U1270" s="4">
        <f>SUMIFS('UPDATE STOCK'!$F:$F,'UPDATE STOCK'!$A:$A,วิเคราะห์ข้อมูล!A1270,'UPDATE STOCK'!$G:$G,$U$2)</f>
        <v>0</v>
      </c>
      <c r="V1270" s="4">
        <f>SUMIFS('UPDATE STOCK'!$F:$F,'UPDATE STOCK'!$A:$A,วิเคราะห์ข้อมูล!A1270,'UPDATE STOCK'!$G:$G,$V$2)</f>
        <v>0</v>
      </c>
      <c r="W1270" s="4"/>
      <c r="X1270" s="4"/>
      <c r="Y1270" s="4"/>
      <c r="Z1270" s="4"/>
      <c r="AA1270" s="4"/>
    </row>
    <row r="1271" spans="1:27" x14ac:dyDescent="0.2">
      <c r="A1271" s="12" t="s">
        <v>2507</v>
      </c>
      <c r="B1271" s="12" t="s">
        <v>2508</v>
      </c>
      <c r="C1271" s="5">
        <f>SUMIFS('DATA UPDATE'!$L:$L,'DATA UPDATE'!$E:$E,วิเคราะห์ข้อมูล!A1271,'DATA UPDATE'!$B:$B,วิเคราะห์ข้อมูล!$C$2)</f>
        <v>0</v>
      </c>
      <c r="D1271" s="5">
        <f>SUMIFS('DATA UPDATE'!$L:$L,'DATA UPDATE'!$E:$E,A1271,'DATA UPDATE'!$B:$B,$D$2)</f>
        <v>0</v>
      </c>
      <c r="E1271" s="5">
        <f>SUMIFS('DATA UPDATE'!$L:$L,'DATA UPDATE'!$E:$E,A1271,'DATA UPDATE'!$B:$B,$E$2)</f>
        <v>0</v>
      </c>
      <c r="F1271" s="5">
        <f>SUMIFS('DATA UPDATE'!$L:$L,'DATA UPDATE'!$E:$E,A1271,'DATA UPDATE'!$B:$B,$F$2)</f>
        <v>0</v>
      </c>
      <c r="G1271" s="5">
        <f>SUMIFS('DATA UPDATE'!$L:$L,'DATA UPDATE'!$E:$E,A1271,'DATA UPDATE'!$B:$B,$G$2)</f>
        <v>1</v>
      </c>
      <c r="H1271" s="5">
        <f>SUMIFS('DATA UPDATE'!$L:$L,'DATA UPDATE'!$E:$E,A1271,'DATA UPDATE'!$B:$B,$H$2)</f>
        <v>0</v>
      </c>
      <c r="I1271" s="5">
        <f t="shared" si="96"/>
        <v>1</v>
      </c>
      <c r="J1271" s="5">
        <f>SUMIFS('UPDATE STOCK'!F:F,'UPDATE STOCK'!A:A,วิเคราะห์ข้อมูล!A1271)</f>
        <v>0</v>
      </c>
      <c r="K1271" s="10">
        <f t="shared" si="97"/>
        <v>1</v>
      </c>
      <c r="L1271" s="5">
        <f t="shared" si="98"/>
        <v>0</v>
      </c>
      <c r="M1271" s="8">
        <f t="shared" si="99"/>
        <v>0.2</v>
      </c>
      <c r="N1271" s="7">
        <f t="shared" si="100"/>
        <v>0.2</v>
      </c>
      <c r="O1271" s="4">
        <f>SUMIFS('DATA UPDATE'!$L:$L,'DATA UPDATE'!$E:$E,วิเคราะห์ข้อมูล!A1271,'DATA UPDATE'!$T:$T,วิเคราะห์ข้อมูล!$O$2)</f>
        <v>0</v>
      </c>
      <c r="P1271" s="4">
        <f>SUMIFS('DATA UPDATE'!$L:$L,'DATA UPDATE'!$E:$E,วิเคราะห์ข้อมูล!A1271,'DATA UPDATE'!$T:$T,วิเคราะห์ข้อมูล!$P$2)</f>
        <v>0</v>
      </c>
      <c r="Q1271" s="4">
        <f>SUMIFS('DATA UPDATE'!$L:$L,'DATA UPDATE'!$E:$E,วิเคราะห์ข้อมูล!A1271,'DATA UPDATE'!$T:$T,วิเคราะห์ข้อมูล!$Q$2)</f>
        <v>1</v>
      </c>
      <c r="R1271" s="4">
        <f>SUMIFS('DATA UPDATE'!$L:$L,'DATA UPDATE'!$D:$D,วิเคราะห์ข้อมูล!A1271,'DATA UPDATE'!$T:$T,วิเคราะห์ข้อมูล!$R$2)</f>
        <v>0</v>
      </c>
      <c r="S1271" s="4">
        <f>SUMIFS('UPDATE STOCK'!$F:$F,'UPDATE STOCK'!$A:$A,A1271,'UPDATE STOCK'!$G:$G,$S$2)</f>
        <v>0</v>
      </c>
      <c r="T1271" s="4">
        <f>SUMIFS('UPDATE STOCK'!$F:$F,'UPDATE STOCK'!$A:$A,A1271,'UPDATE STOCK'!$G:$G,$T$2)</f>
        <v>0</v>
      </c>
      <c r="U1271" s="4">
        <f>SUMIFS('UPDATE STOCK'!$F:$F,'UPDATE STOCK'!$A:$A,วิเคราะห์ข้อมูล!A1271,'UPDATE STOCK'!$G:$G,$U$2)</f>
        <v>0</v>
      </c>
      <c r="V1271" s="4">
        <f>SUMIFS('UPDATE STOCK'!$F:$F,'UPDATE STOCK'!$A:$A,วิเคราะห์ข้อมูล!A1271,'UPDATE STOCK'!$G:$G,$V$2)</f>
        <v>0</v>
      </c>
      <c r="W1271" s="4"/>
      <c r="X1271" s="4"/>
      <c r="Y1271" s="4"/>
      <c r="Z1271" s="4"/>
      <c r="AA1271" s="4"/>
    </row>
    <row r="1272" spans="1:27" x14ac:dyDescent="0.2">
      <c r="A1272" s="12" t="s">
        <v>2509</v>
      </c>
      <c r="B1272" s="12" t="s">
        <v>2510</v>
      </c>
      <c r="C1272" s="5">
        <f>SUMIFS('DATA UPDATE'!$L:$L,'DATA UPDATE'!$E:$E,วิเคราะห์ข้อมูล!A1272,'DATA UPDATE'!$B:$B,วิเคราะห์ข้อมูล!$C$2)</f>
        <v>0</v>
      </c>
      <c r="D1272" s="5">
        <f>SUMIFS('DATA UPDATE'!$L:$L,'DATA UPDATE'!$E:$E,A1272,'DATA UPDATE'!$B:$B,$D$2)</f>
        <v>0</v>
      </c>
      <c r="E1272" s="5">
        <f>SUMIFS('DATA UPDATE'!$L:$L,'DATA UPDATE'!$E:$E,A1272,'DATA UPDATE'!$B:$B,$E$2)</f>
        <v>1</v>
      </c>
      <c r="F1272" s="5">
        <f>SUMIFS('DATA UPDATE'!$L:$L,'DATA UPDATE'!$E:$E,A1272,'DATA UPDATE'!$B:$B,$F$2)</f>
        <v>0</v>
      </c>
      <c r="G1272" s="5">
        <f>SUMIFS('DATA UPDATE'!$L:$L,'DATA UPDATE'!$E:$E,A1272,'DATA UPDATE'!$B:$B,$G$2)</f>
        <v>0</v>
      </c>
      <c r="H1272" s="5">
        <f>SUMIFS('DATA UPDATE'!$L:$L,'DATA UPDATE'!$E:$E,A1272,'DATA UPDATE'!$B:$B,$H$2)</f>
        <v>0</v>
      </c>
      <c r="I1272" s="5">
        <f t="shared" si="96"/>
        <v>1</v>
      </c>
      <c r="J1272" s="5">
        <f>SUMIFS('UPDATE STOCK'!F:F,'UPDATE STOCK'!A:A,วิเคราะห์ข้อมูล!A1272)</f>
        <v>0</v>
      </c>
      <c r="K1272" s="10">
        <f t="shared" si="97"/>
        <v>1</v>
      </c>
      <c r="L1272" s="5">
        <f t="shared" si="98"/>
        <v>0</v>
      </c>
      <c r="M1272" s="8">
        <f t="shared" si="99"/>
        <v>0.2</v>
      </c>
      <c r="N1272" s="7">
        <f t="shared" si="100"/>
        <v>0.2</v>
      </c>
      <c r="O1272" s="4">
        <f>SUMIFS('DATA UPDATE'!$L:$L,'DATA UPDATE'!$E:$E,วิเคราะห์ข้อมูล!A1272,'DATA UPDATE'!$T:$T,วิเคราะห์ข้อมูล!$O$2)</f>
        <v>1</v>
      </c>
      <c r="P1272" s="4">
        <f>SUMIFS('DATA UPDATE'!$L:$L,'DATA UPDATE'!$E:$E,วิเคราะห์ข้อมูล!A1272,'DATA UPDATE'!$T:$T,วิเคราะห์ข้อมูล!$P$2)</f>
        <v>0</v>
      </c>
      <c r="Q1272" s="4">
        <f>SUMIFS('DATA UPDATE'!$L:$L,'DATA UPDATE'!$E:$E,วิเคราะห์ข้อมูล!A1272,'DATA UPDATE'!$T:$T,วิเคราะห์ข้อมูล!$Q$2)</f>
        <v>0</v>
      </c>
      <c r="R1272" s="4">
        <f>SUMIFS('DATA UPDATE'!$L:$L,'DATA UPDATE'!$D:$D,วิเคราะห์ข้อมูล!A1272,'DATA UPDATE'!$T:$T,วิเคราะห์ข้อมูล!$R$2)</f>
        <v>0</v>
      </c>
      <c r="S1272" s="4">
        <f>SUMIFS('UPDATE STOCK'!$F:$F,'UPDATE STOCK'!$A:$A,A1272,'UPDATE STOCK'!$G:$G,$S$2)</f>
        <v>0</v>
      </c>
      <c r="T1272" s="4">
        <f>SUMIFS('UPDATE STOCK'!$F:$F,'UPDATE STOCK'!$A:$A,A1272,'UPDATE STOCK'!$G:$G,$T$2)</f>
        <v>0</v>
      </c>
      <c r="U1272" s="4">
        <f>SUMIFS('UPDATE STOCK'!$F:$F,'UPDATE STOCK'!$A:$A,วิเคราะห์ข้อมูล!A1272,'UPDATE STOCK'!$G:$G,$U$2)</f>
        <v>0</v>
      </c>
      <c r="V1272" s="4">
        <f>SUMIFS('UPDATE STOCK'!$F:$F,'UPDATE STOCK'!$A:$A,วิเคราะห์ข้อมูล!A1272,'UPDATE STOCK'!$G:$G,$V$2)</f>
        <v>0</v>
      </c>
      <c r="W1272" s="4"/>
      <c r="X1272" s="4"/>
      <c r="Y1272" s="4"/>
      <c r="Z1272" s="4"/>
      <c r="AA1272" s="4"/>
    </row>
    <row r="1273" spans="1:27" x14ac:dyDescent="0.2">
      <c r="A1273" s="12" t="s">
        <v>2511</v>
      </c>
      <c r="B1273" s="12" t="s">
        <v>2512</v>
      </c>
      <c r="C1273" s="5">
        <f>SUMIFS('DATA UPDATE'!$L:$L,'DATA UPDATE'!$E:$E,วิเคราะห์ข้อมูล!A1273,'DATA UPDATE'!$B:$B,วิเคราะห์ข้อมูล!$C$2)</f>
        <v>0</v>
      </c>
      <c r="D1273" s="5">
        <f>SUMIFS('DATA UPDATE'!$L:$L,'DATA UPDATE'!$E:$E,A1273,'DATA UPDATE'!$B:$B,$D$2)</f>
        <v>0</v>
      </c>
      <c r="E1273" s="5">
        <f>SUMIFS('DATA UPDATE'!$L:$L,'DATA UPDATE'!$E:$E,A1273,'DATA UPDATE'!$B:$B,$E$2)</f>
        <v>1</v>
      </c>
      <c r="F1273" s="5">
        <f>SUMIFS('DATA UPDATE'!$L:$L,'DATA UPDATE'!$E:$E,A1273,'DATA UPDATE'!$B:$B,$F$2)</f>
        <v>0</v>
      </c>
      <c r="G1273" s="5">
        <f>SUMIFS('DATA UPDATE'!$L:$L,'DATA UPDATE'!$E:$E,A1273,'DATA UPDATE'!$B:$B,$G$2)</f>
        <v>0</v>
      </c>
      <c r="H1273" s="5">
        <f>SUMIFS('DATA UPDATE'!$L:$L,'DATA UPDATE'!$E:$E,A1273,'DATA UPDATE'!$B:$B,$H$2)</f>
        <v>0</v>
      </c>
      <c r="I1273" s="5">
        <f t="shared" si="96"/>
        <v>1</v>
      </c>
      <c r="J1273" s="5">
        <f>SUMIFS('UPDATE STOCK'!F:F,'UPDATE STOCK'!A:A,วิเคราะห์ข้อมูล!A1273)</f>
        <v>9</v>
      </c>
      <c r="K1273" s="10">
        <f t="shared" si="97"/>
        <v>1</v>
      </c>
      <c r="L1273" s="5">
        <f t="shared" si="98"/>
        <v>0</v>
      </c>
      <c r="M1273" s="8">
        <f t="shared" si="99"/>
        <v>0.2</v>
      </c>
      <c r="N1273" s="7">
        <f>M1273-J1273</f>
        <v>-8.8000000000000007</v>
      </c>
      <c r="O1273" s="4">
        <f>SUMIFS('DATA UPDATE'!$L:$L,'DATA UPDATE'!$E:$E,วิเคราะห์ข้อมูล!A1273,'DATA UPDATE'!$T:$T,วิเคราะห์ข้อมูล!$O$2)</f>
        <v>0</v>
      </c>
      <c r="P1273" s="4">
        <f>SUMIFS('DATA UPDATE'!$L:$L,'DATA UPDATE'!$E:$E,วิเคราะห์ข้อมูล!A1273,'DATA UPDATE'!$T:$T,วิเคราะห์ข้อมูล!$P$2)</f>
        <v>1</v>
      </c>
      <c r="Q1273" s="4">
        <f>SUMIFS('DATA UPDATE'!$L:$L,'DATA UPDATE'!$E:$E,วิเคราะห์ข้อมูล!A1273,'DATA UPDATE'!$T:$T,วิเคราะห์ข้อมูล!$Q$2)</f>
        <v>0</v>
      </c>
      <c r="R1273" s="4">
        <f>SUMIFS('DATA UPDATE'!$L:$L,'DATA UPDATE'!$D:$D,วิเคราะห์ข้อมูล!A1273,'DATA UPDATE'!$T:$T,วิเคราะห์ข้อมูล!$R$2)</f>
        <v>0</v>
      </c>
      <c r="S1273" s="4">
        <f>SUMIFS('UPDATE STOCK'!$F:$F,'UPDATE STOCK'!$A:$A,A1273,'UPDATE STOCK'!$G:$G,$S$2)</f>
        <v>0</v>
      </c>
      <c r="T1273" s="4">
        <f>SUMIFS('UPDATE STOCK'!$F:$F,'UPDATE STOCK'!$A:$A,A1273,'UPDATE STOCK'!$G:$G,$T$2)</f>
        <v>1</v>
      </c>
      <c r="U1273" s="4">
        <f>SUMIFS('UPDATE STOCK'!$F:$F,'UPDATE STOCK'!$A:$A,วิเคราะห์ข้อมูล!A1273,'UPDATE STOCK'!$G:$G,$U$2)</f>
        <v>0</v>
      </c>
      <c r="V1273" s="4">
        <f>SUMIFS('UPDATE STOCK'!$F:$F,'UPDATE STOCK'!$A:$A,วิเคราะห์ข้อมูล!A1273,'UPDATE STOCK'!$G:$G,$V$2)</f>
        <v>8</v>
      </c>
      <c r="W1273" s="4"/>
      <c r="X1273" s="4"/>
      <c r="Y1273" s="4"/>
      <c r="Z1273" s="4"/>
      <c r="AA1273" s="4"/>
    </row>
    <row r="1274" spans="1:27" x14ac:dyDescent="0.2">
      <c r="A1274" s="12" t="s">
        <v>2513</v>
      </c>
      <c r="B1274" s="12" t="s">
        <v>2514</v>
      </c>
      <c r="C1274" s="5">
        <f>SUMIFS('DATA UPDATE'!$L:$L,'DATA UPDATE'!$E:$E,วิเคราะห์ข้อมูล!A1274,'DATA UPDATE'!$B:$B,วิเคราะห์ข้อมูล!$C$2)</f>
        <v>0</v>
      </c>
      <c r="D1274" s="5">
        <f>SUMIFS('DATA UPDATE'!$L:$L,'DATA UPDATE'!$E:$E,A1274,'DATA UPDATE'!$B:$B,$D$2)</f>
        <v>1</v>
      </c>
      <c r="E1274" s="5">
        <f>SUMIFS('DATA UPDATE'!$L:$L,'DATA UPDATE'!$E:$E,A1274,'DATA UPDATE'!$B:$B,$E$2)</f>
        <v>1</v>
      </c>
      <c r="F1274" s="5">
        <f>SUMIFS('DATA UPDATE'!$L:$L,'DATA UPDATE'!$E:$E,A1274,'DATA UPDATE'!$B:$B,$F$2)</f>
        <v>1</v>
      </c>
      <c r="G1274" s="5">
        <f>SUMIFS('DATA UPDATE'!$L:$L,'DATA UPDATE'!$E:$E,A1274,'DATA UPDATE'!$B:$B,$G$2)</f>
        <v>0</v>
      </c>
      <c r="H1274" s="5">
        <f>SUMIFS('DATA UPDATE'!$L:$L,'DATA UPDATE'!$E:$E,A1274,'DATA UPDATE'!$B:$B,$H$2)</f>
        <v>0</v>
      </c>
      <c r="I1274" s="5">
        <f t="shared" ref="I1274:I1295" si="101">SUM(C1274:H1274)</f>
        <v>3</v>
      </c>
      <c r="J1274" s="5">
        <f>SUMIFS('UPDATE STOCK'!F:F,'UPDATE STOCK'!A:A,วิเคราะห์ข้อมูล!A1274)</f>
        <v>9</v>
      </c>
      <c r="K1274" s="10">
        <f t="shared" ref="K1274:K1295" si="102">MAX(C1274:G1274)</f>
        <v>1</v>
      </c>
      <c r="L1274" s="5">
        <f t="shared" ref="L1274:L1295" si="103">MIN(C1274:G1274)</f>
        <v>0</v>
      </c>
      <c r="M1274" s="8">
        <f t="shared" ref="M1274:M1295" si="104">AVERAGE(C1274:G1274)</f>
        <v>0.6</v>
      </c>
      <c r="N1274" s="7">
        <f t="shared" ref="N1274:N1295" si="105">M1274-J1274</f>
        <v>-8.4</v>
      </c>
      <c r="O1274" s="4">
        <f>SUMIFS('DATA UPDATE'!$L:$L,'DATA UPDATE'!$E:$E,วิเคราะห์ข้อมูล!A1274,'DATA UPDATE'!$T:$T,วิเคราะห์ข้อมูล!$O$2)</f>
        <v>2</v>
      </c>
      <c r="P1274" s="4">
        <f>SUMIFS('DATA UPDATE'!$L:$L,'DATA UPDATE'!$E:$E,วิเคราะห์ข้อมูล!A1274,'DATA UPDATE'!$T:$T,วิเคราะห์ข้อมูล!$P$2)</f>
        <v>0</v>
      </c>
      <c r="Q1274" s="4">
        <f>SUMIFS('DATA UPDATE'!$L:$L,'DATA UPDATE'!$E:$E,วิเคราะห์ข้อมูล!A1274,'DATA UPDATE'!$T:$T,วิเคราะห์ข้อมูล!$Q$2)</f>
        <v>1</v>
      </c>
      <c r="R1274" s="4">
        <f>SUMIFS('DATA UPDATE'!$L:$L,'DATA UPDATE'!$D:$D,วิเคราะห์ข้อมูล!A1274,'DATA UPDATE'!$T:$T,วิเคราะห์ข้อมูล!$R$2)</f>
        <v>0</v>
      </c>
      <c r="S1274" s="4">
        <f>SUMIFS('UPDATE STOCK'!$F:$F,'UPDATE STOCK'!$A:$A,A1274,'UPDATE STOCK'!$G:$G,$S$2)</f>
        <v>9</v>
      </c>
      <c r="T1274" s="4">
        <f>SUMIFS('UPDATE STOCK'!$F:$F,'UPDATE STOCK'!$A:$A,A1274,'UPDATE STOCK'!$G:$G,$T$2)</f>
        <v>0</v>
      </c>
      <c r="U1274" s="4">
        <f>SUMIFS('UPDATE STOCK'!$F:$F,'UPDATE STOCK'!$A:$A,วิเคราะห์ข้อมูล!A1274,'UPDATE STOCK'!$G:$G,$U$2)</f>
        <v>0</v>
      </c>
      <c r="V1274" s="4">
        <f>SUMIFS('UPDATE STOCK'!$F:$F,'UPDATE STOCK'!$A:$A,วิเคราะห์ข้อมูล!A1274,'UPDATE STOCK'!$G:$G,$V$2)</f>
        <v>0</v>
      </c>
      <c r="W1274" s="4"/>
      <c r="X1274" s="4"/>
      <c r="Y1274" s="4"/>
      <c r="Z1274" s="4"/>
      <c r="AA1274" s="4"/>
    </row>
    <row r="1275" spans="1:27" x14ac:dyDescent="0.2">
      <c r="A1275" s="12" t="s">
        <v>2515</v>
      </c>
      <c r="B1275" s="12" t="s">
        <v>2516</v>
      </c>
      <c r="C1275" s="5">
        <f>SUMIFS('DATA UPDATE'!$L:$L,'DATA UPDATE'!$E:$E,วิเคราะห์ข้อมูล!A1275,'DATA UPDATE'!$B:$B,วิเคราะห์ข้อมูล!$C$2)</f>
        <v>0</v>
      </c>
      <c r="D1275" s="5">
        <f>SUMIFS('DATA UPDATE'!$L:$L,'DATA UPDATE'!$E:$E,A1275,'DATA UPDATE'!$B:$B,$D$2)</f>
        <v>1</v>
      </c>
      <c r="E1275" s="5">
        <f>SUMIFS('DATA UPDATE'!$L:$L,'DATA UPDATE'!$E:$E,A1275,'DATA UPDATE'!$B:$B,$E$2)</f>
        <v>1</v>
      </c>
      <c r="F1275" s="5">
        <f>SUMIFS('DATA UPDATE'!$L:$L,'DATA UPDATE'!$E:$E,A1275,'DATA UPDATE'!$B:$B,$F$2)</f>
        <v>0</v>
      </c>
      <c r="G1275" s="5">
        <f>SUMIFS('DATA UPDATE'!$L:$L,'DATA UPDATE'!$E:$E,A1275,'DATA UPDATE'!$B:$B,$G$2)</f>
        <v>0</v>
      </c>
      <c r="H1275" s="5">
        <f>SUMIFS('DATA UPDATE'!$L:$L,'DATA UPDATE'!$E:$E,A1275,'DATA UPDATE'!$B:$B,$H$2)</f>
        <v>0</v>
      </c>
      <c r="I1275" s="5">
        <f t="shared" si="101"/>
        <v>2</v>
      </c>
      <c r="J1275" s="5">
        <f>SUMIFS('UPDATE STOCK'!F:F,'UPDATE STOCK'!A:A,วิเคราะห์ข้อมูล!A1275)</f>
        <v>2</v>
      </c>
      <c r="K1275" s="10">
        <f t="shared" si="102"/>
        <v>1</v>
      </c>
      <c r="L1275" s="5">
        <f t="shared" si="103"/>
        <v>0</v>
      </c>
      <c r="M1275" s="8">
        <f t="shared" si="104"/>
        <v>0.4</v>
      </c>
      <c r="N1275" s="7">
        <f t="shared" si="105"/>
        <v>-1.6</v>
      </c>
      <c r="O1275" s="4">
        <f>SUMIFS('DATA UPDATE'!$L:$L,'DATA UPDATE'!$E:$E,วิเคราะห์ข้อมูล!A1275,'DATA UPDATE'!$T:$T,วิเคราะห์ข้อมูล!$O$2)</f>
        <v>0</v>
      </c>
      <c r="P1275" s="4">
        <f>SUMIFS('DATA UPDATE'!$L:$L,'DATA UPDATE'!$E:$E,วิเคราะห์ข้อมูล!A1275,'DATA UPDATE'!$T:$T,วิเคราะห์ข้อมูล!$P$2)</f>
        <v>0</v>
      </c>
      <c r="Q1275" s="4">
        <f>SUMIFS('DATA UPDATE'!$L:$L,'DATA UPDATE'!$E:$E,วิเคราะห์ข้อมูล!A1275,'DATA UPDATE'!$T:$T,วิเคราะห์ข้อมูล!$Q$2)</f>
        <v>2</v>
      </c>
      <c r="R1275" s="4">
        <f>SUMIFS('DATA UPDATE'!$L:$L,'DATA UPDATE'!$D:$D,วิเคราะห์ข้อมูล!A1275,'DATA UPDATE'!$T:$T,วิเคราะห์ข้อมูล!$R$2)</f>
        <v>0</v>
      </c>
      <c r="S1275" s="4">
        <f>SUMIFS('UPDATE STOCK'!$F:$F,'UPDATE STOCK'!$A:$A,A1275,'UPDATE STOCK'!$G:$G,$S$2)</f>
        <v>0</v>
      </c>
      <c r="T1275" s="4">
        <f>SUMIFS('UPDATE STOCK'!$F:$F,'UPDATE STOCK'!$A:$A,A1275,'UPDATE STOCK'!$G:$G,$T$2)</f>
        <v>0</v>
      </c>
      <c r="U1275" s="4">
        <f>SUMIFS('UPDATE STOCK'!$F:$F,'UPDATE STOCK'!$A:$A,วิเคราะห์ข้อมูล!A1275,'UPDATE STOCK'!$G:$G,$U$2)</f>
        <v>2</v>
      </c>
      <c r="V1275" s="4">
        <f>SUMIFS('UPDATE STOCK'!$F:$F,'UPDATE STOCK'!$A:$A,วิเคราะห์ข้อมูล!A1275,'UPDATE STOCK'!$G:$G,$V$2)</f>
        <v>0</v>
      </c>
      <c r="W1275" s="4"/>
      <c r="X1275" s="4"/>
      <c r="Y1275" s="4"/>
      <c r="Z1275" s="4"/>
      <c r="AA1275" s="4"/>
    </row>
    <row r="1276" spans="1:27" x14ac:dyDescent="0.2">
      <c r="A1276" s="12" t="s">
        <v>2517</v>
      </c>
      <c r="B1276" s="12" t="s">
        <v>2518</v>
      </c>
      <c r="C1276" s="5">
        <f>SUMIFS('DATA UPDATE'!$L:$L,'DATA UPDATE'!$E:$E,วิเคราะห์ข้อมูล!A1276,'DATA UPDATE'!$B:$B,วิเคราะห์ข้อมูล!$C$2)</f>
        <v>4</v>
      </c>
      <c r="D1276" s="5">
        <f>SUMIFS('DATA UPDATE'!$L:$L,'DATA UPDATE'!$E:$E,A1276,'DATA UPDATE'!$B:$B,$D$2)</f>
        <v>2</v>
      </c>
      <c r="E1276" s="5">
        <f>SUMIFS('DATA UPDATE'!$L:$L,'DATA UPDATE'!$E:$E,A1276,'DATA UPDATE'!$B:$B,$E$2)</f>
        <v>1</v>
      </c>
      <c r="F1276" s="5">
        <f>SUMIFS('DATA UPDATE'!$L:$L,'DATA UPDATE'!$E:$E,A1276,'DATA UPDATE'!$B:$B,$F$2)</f>
        <v>3</v>
      </c>
      <c r="G1276" s="5">
        <f>SUMIFS('DATA UPDATE'!$L:$L,'DATA UPDATE'!$E:$E,A1276,'DATA UPDATE'!$B:$B,$G$2)</f>
        <v>4</v>
      </c>
      <c r="H1276" s="5">
        <f>SUMIFS('DATA UPDATE'!$L:$L,'DATA UPDATE'!$E:$E,A1276,'DATA UPDATE'!$B:$B,$H$2)</f>
        <v>0</v>
      </c>
      <c r="I1276" s="5">
        <f t="shared" si="101"/>
        <v>14</v>
      </c>
      <c r="J1276" s="5">
        <f>SUMIFS('UPDATE STOCK'!F:F,'UPDATE STOCK'!A:A,วิเคราะห์ข้อมูล!A1276)</f>
        <v>5</v>
      </c>
      <c r="K1276" s="10">
        <f t="shared" si="102"/>
        <v>4</v>
      </c>
      <c r="L1276" s="5">
        <f t="shared" si="103"/>
        <v>1</v>
      </c>
      <c r="M1276" s="8">
        <f t="shared" si="104"/>
        <v>2.8</v>
      </c>
      <c r="N1276" s="7">
        <f t="shared" si="105"/>
        <v>-2.2000000000000002</v>
      </c>
      <c r="O1276" s="4">
        <f>SUMIFS('DATA UPDATE'!$L:$L,'DATA UPDATE'!$E:$E,วิเคราะห์ข้อมูล!A1276,'DATA UPDATE'!$T:$T,วิเคราะห์ข้อมูล!$O$2)</f>
        <v>7</v>
      </c>
      <c r="P1276" s="4">
        <f>SUMIFS('DATA UPDATE'!$L:$L,'DATA UPDATE'!$E:$E,วิเคราะห์ข้อมูล!A1276,'DATA UPDATE'!$T:$T,วิเคราะห์ข้อมูล!$P$2)</f>
        <v>1</v>
      </c>
      <c r="Q1276" s="4">
        <f>SUMIFS('DATA UPDATE'!$L:$L,'DATA UPDATE'!$E:$E,วิเคราะห์ข้อมูล!A1276,'DATA UPDATE'!$T:$T,วิเคราะห์ข้อมูล!$Q$2)</f>
        <v>6</v>
      </c>
      <c r="R1276" s="4">
        <f>SUMIFS('DATA UPDATE'!$L:$L,'DATA UPDATE'!$D:$D,วิเคราะห์ข้อมูล!A1276,'DATA UPDATE'!$T:$T,วิเคราะห์ข้อมูล!$R$2)</f>
        <v>0</v>
      </c>
      <c r="S1276" s="4">
        <f>SUMIFS('UPDATE STOCK'!$F:$F,'UPDATE STOCK'!$A:$A,A1276,'UPDATE STOCK'!$G:$G,$S$2)</f>
        <v>2</v>
      </c>
      <c r="T1276" s="4">
        <f>SUMIFS('UPDATE STOCK'!$F:$F,'UPDATE STOCK'!$A:$A,A1276,'UPDATE STOCK'!$G:$G,$T$2)</f>
        <v>0</v>
      </c>
      <c r="U1276" s="4">
        <f>SUMIFS('UPDATE STOCK'!$F:$F,'UPDATE STOCK'!$A:$A,วิเคราะห์ข้อมูล!A1276,'UPDATE STOCK'!$G:$G,$U$2)</f>
        <v>3</v>
      </c>
      <c r="V1276" s="4">
        <f>SUMIFS('UPDATE STOCK'!$F:$F,'UPDATE STOCK'!$A:$A,วิเคราะห์ข้อมูล!A1276,'UPDATE STOCK'!$G:$G,$V$2)</f>
        <v>0</v>
      </c>
      <c r="W1276" s="4"/>
      <c r="X1276" s="4"/>
      <c r="Y1276" s="4"/>
      <c r="Z1276" s="4"/>
      <c r="AA1276" s="4"/>
    </row>
    <row r="1277" spans="1:27" x14ac:dyDescent="0.2">
      <c r="A1277" s="12" t="s">
        <v>2519</v>
      </c>
      <c r="B1277" s="12" t="s">
        <v>2520</v>
      </c>
      <c r="C1277" s="5">
        <f>SUMIFS('DATA UPDATE'!$L:$L,'DATA UPDATE'!$E:$E,วิเคราะห์ข้อมูล!A1277,'DATA UPDATE'!$B:$B,วิเคราะห์ข้อมูล!$C$2)</f>
        <v>1</v>
      </c>
      <c r="D1277" s="5">
        <f>SUMIFS('DATA UPDATE'!$L:$L,'DATA UPDATE'!$E:$E,A1277,'DATA UPDATE'!$B:$B,$D$2)</f>
        <v>0</v>
      </c>
      <c r="E1277" s="5">
        <f>SUMIFS('DATA UPDATE'!$L:$L,'DATA UPDATE'!$E:$E,A1277,'DATA UPDATE'!$B:$B,$E$2)</f>
        <v>0</v>
      </c>
      <c r="F1277" s="5">
        <f>SUMIFS('DATA UPDATE'!$L:$L,'DATA UPDATE'!$E:$E,A1277,'DATA UPDATE'!$B:$B,$F$2)</f>
        <v>0</v>
      </c>
      <c r="G1277" s="5">
        <f>SUMIFS('DATA UPDATE'!$L:$L,'DATA UPDATE'!$E:$E,A1277,'DATA UPDATE'!$B:$B,$G$2)</f>
        <v>0</v>
      </c>
      <c r="H1277" s="5">
        <f>SUMIFS('DATA UPDATE'!$L:$L,'DATA UPDATE'!$E:$E,A1277,'DATA UPDATE'!$B:$B,$H$2)</f>
        <v>0</v>
      </c>
      <c r="I1277" s="5">
        <f t="shared" si="101"/>
        <v>1</v>
      </c>
      <c r="J1277" s="5">
        <f>SUMIFS('UPDATE STOCK'!F:F,'UPDATE STOCK'!A:A,วิเคราะห์ข้อมูล!A1277)</f>
        <v>2</v>
      </c>
      <c r="K1277" s="10">
        <f t="shared" si="102"/>
        <v>1</v>
      </c>
      <c r="L1277" s="5">
        <f t="shared" si="103"/>
        <v>0</v>
      </c>
      <c r="M1277" s="8">
        <f t="shared" si="104"/>
        <v>0.2</v>
      </c>
      <c r="N1277" s="7">
        <f t="shared" si="105"/>
        <v>-1.8</v>
      </c>
      <c r="O1277" s="4">
        <f>SUMIFS('DATA UPDATE'!$L:$L,'DATA UPDATE'!$E:$E,วิเคราะห์ข้อมูล!A1277,'DATA UPDATE'!$T:$T,วิเคราะห์ข้อมูล!$O$2)</f>
        <v>0</v>
      </c>
      <c r="P1277" s="4">
        <f>SUMIFS('DATA UPDATE'!$L:$L,'DATA UPDATE'!$E:$E,วิเคราะห์ข้อมูล!A1277,'DATA UPDATE'!$T:$T,วิเคราะห์ข้อมูล!$P$2)</f>
        <v>0</v>
      </c>
      <c r="Q1277" s="4">
        <f>SUMIFS('DATA UPDATE'!$L:$L,'DATA UPDATE'!$E:$E,วิเคราะห์ข้อมูล!A1277,'DATA UPDATE'!$T:$T,วิเคราะห์ข้อมูล!$Q$2)</f>
        <v>1</v>
      </c>
      <c r="R1277" s="4">
        <f>SUMIFS('DATA UPDATE'!$L:$L,'DATA UPDATE'!$D:$D,วิเคราะห์ข้อมูล!A1277,'DATA UPDATE'!$T:$T,วิเคราะห์ข้อมูล!$R$2)</f>
        <v>0</v>
      </c>
      <c r="S1277" s="4">
        <f>SUMIFS('UPDATE STOCK'!$F:$F,'UPDATE STOCK'!$A:$A,A1277,'UPDATE STOCK'!$G:$G,$S$2)</f>
        <v>2</v>
      </c>
      <c r="T1277" s="4">
        <f>SUMIFS('UPDATE STOCK'!$F:$F,'UPDATE STOCK'!$A:$A,A1277,'UPDATE STOCK'!$G:$G,$T$2)</f>
        <v>0</v>
      </c>
      <c r="U1277" s="4">
        <f>SUMIFS('UPDATE STOCK'!$F:$F,'UPDATE STOCK'!$A:$A,วิเคราะห์ข้อมูล!A1277,'UPDATE STOCK'!$G:$G,$U$2)</f>
        <v>0</v>
      </c>
      <c r="V1277" s="4">
        <f>SUMIFS('UPDATE STOCK'!$F:$F,'UPDATE STOCK'!$A:$A,วิเคราะห์ข้อมูล!A1277,'UPDATE STOCK'!$G:$G,$V$2)</f>
        <v>0</v>
      </c>
      <c r="W1277" s="4"/>
      <c r="X1277" s="4"/>
      <c r="Y1277" s="4"/>
      <c r="Z1277" s="4"/>
      <c r="AA1277" s="4"/>
    </row>
    <row r="1278" spans="1:27" x14ac:dyDescent="0.2">
      <c r="A1278" s="12" t="s">
        <v>2521</v>
      </c>
      <c r="B1278" s="12" t="s">
        <v>2522</v>
      </c>
      <c r="C1278" s="5">
        <f>SUMIFS('DATA UPDATE'!$L:$L,'DATA UPDATE'!$E:$E,วิเคราะห์ข้อมูล!A1278,'DATA UPDATE'!$B:$B,วิเคราะห์ข้อมูล!$C$2)</f>
        <v>0</v>
      </c>
      <c r="D1278" s="5">
        <f>SUMIFS('DATA UPDATE'!$L:$L,'DATA UPDATE'!$E:$E,A1278,'DATA UPDATE'!$B:$B,$D$2)</f>
        <v>1</v>
      </c>
      <c r="E1278" s="5">
        <f>SUMIFS('DATA UPDATE'!$L:$L,'DATA UPDATE'!$E:$E,A1278,'DATA UPDATE'!$B:$B,$E$2)</f>
        <v>0</v>
      </c>
      <c r="F1278" s="5">
        <f>SUMIFS('DATA UPDATE'!$L:$L,'DATA UPDATE'!$E:$E,A1278,'DATA UPDATE'!$B:$B,$F$2)</f>
        <v>0</v>
      </c>
      <c r="G1278" s="5">
        <f>SUMIFS('DATA UPDATE'!$L:$L,'DATA UPDATE'!$E:$E,A1278,'DATA UPDATE'!$B:$B,$G$2)</f>
        <v>0</v>
      </c>
      <c r="H1278" s="5">
        <f>SUMIFS('DATA UPDATE'!$L:$L,'DATA UPDATE'!$E:$E,A1278,'DATA UPDATE'!$B:$B,$H$2)</f>
        <v>0</v>
      </c>
      <c r="I1278" s="5">
        <f t="shared" si="101"/>
        <v>1</v>
      </c>
      <c r="J1278" s="5">
        <f>SUMIFS('UPDATE STOCK'!F:F,'UPDATE STOCK'!A:A,วิเคราะห์ข้อมูล!A1278)</f>
        <v>0</v>
      </c>
      <c r="K1278" s="10">
        <f t="shared" si="102"/>
        <v>1</v>
      </c>
      <c r="L1278" s="5">
        <f t="shared" si="103"/>
        <v>0</v>
      </c>
      <c r="M1278" s="8">
        <f t="shared" si="104"/>
        <v>0.2</v>
      </c>
      <c r="N1278" s="7">
        <f t="shared" si="105"/>
        <v>0.2</v>
      </c>
      <c r="O1278" s="4">
        <f>SUMIFS('DATA UPDATE'!$L:$L,'DATA UPDATE'!$E:$E,วิเคราะห์ข้อมูล!A1278,'DATA UPDATE'!$T:$T,วิเคราะห์ข้อมูล!$O$2)</f>
        <v>1</v>
      </c>
      <c r="P1278" s="4">
        <f>SUMIFS('DATA UPDATE'!$L:$L,'DATA UPDATE'!$E:$E,วิเคราะห์ข้อมูล!A1278,'DATA UPDATE'!$T:$T,วิเคราะห์ข้อมูล!$P$2)</f>
        <v>0</v>
      </c>
      <c r="Q1278" s="4">
        <f>SUMIFS('DATA UPDATE'!$L:$L,'DATA UPDATE'!$E:$E,วิเคราะห์ข้อมูล!A1278,'DATA UPDATE'!$T:$T,วิเคราะห์ข้อมูล!$Q$2)</f>
        <v>0</v>
      </c>
      <c r="R1278" s="4">
        <f>SUMIFS('DATA UPDATE'!$L:$L,'DATA UPDATE'!$D:$D,วิเคราะห์ข้อมูล!A1278,'DATA UPDATE'!$T:$T,วิเคราะห์ข้อมูล!$R$2)</f>
        <v>0</v>
      </c>
      <c r="S1278" s="4">
        <f>SUMIFS('UPDATE STOCK'!$F:$F,'UPDATE STOCK'!$A:$A,A1278,'UPDATE STOCK'!$G:$G,$S$2)</f>
        <v>0</v>
      </c>
      <c r="T1278" s="4">
        <f>SUMIFS('UPDATE STOCK'!$F:$F,'UPDATE STOCK'!$A:$A,A1278,'UPDATE STOCK'!$G:$G,$T$2)</f>
        <v>0</v>
      </c>
      <c r="U1278" s="4">
        <f>SUMIFS('UPDATE STOCK'!$F:$F,'UPDATE STOCK'!$A:$A,วิเคราะห์ข้อมูล!A1278,'UPDATE STOCK'!$G:$G,$U$2)</f>
        <v>0</v>
      </c>
      <c r="V1278" s="4">
        <f>SUMIFS('UPDATE STOCK'!$F:$F,'UPDATE STOCK'!$A:$A,วิเคราะห์ข้อมูล!A1278,'UPDATE STOCK'!$G:$G,$V$2)</f>
        <v>0</v>
      </c>
      <c r="W1278" s="4"/>
      <c r="X1278" s="4"/>
      <c r="Y1278" s="4"/>
      <c r="Z1278" s="4"/>
      <c r="AA1278" s="4"/>
    </row>
    <row r="1279" spans="1:27" x14ac:dyDescent="0.2">
      <c r="A1279" s="12" t="s">
        <v>2523</v>
      </c>
      <c r="B1279" s="12" t="s">
        <v>2524</v>
      </c>
      <c r="C1279" s="5">
        <f>SUMIFS('DATA UPDATE'!$L:$L,'DATA UPDATE'!$E:$E,วิเคราะห์ข้อมูล!A1279,'DATA UPDATE'!$B:$B,วิเคราะห์ข้อมูล!$C$2)</f>
        <v>0</v>
      </c>
      <c r="D1279" s="5">
        <f>SUMIFS('DATA UPDATE'!$L:$L,'DATA UPDATE'!$E:$E,A1279,'DATA UPDATE'!$B:$B,$D$2)</f>
        <v>1</v>
      </c>
      <c r="E1279" s="5">
        <f>SUMIFS('DATA UPDATE'!$L:$L,'DATA UPDATE'!$E:$E,A1279,'DATA UPDATE'!$B:$B,$E$2)</f>
        <v>0</v>
      </c>
      <c r="F1279" s="5">
        <f>SUMIFS('DATA UPDATE'!$L:$L,'DATA UPDATE'!$E:$E,A1279,'DATA UPDATE'!$B:$B,$F$2)</f>
        <v>0</v>
      </c>
      <c r="G1279" s="5">
        <f>SUMIFS('DATA UPDATE'!$L:$L,'DATA UPDATE'!$E:$E,A1279,'DATA UPDATE'!$B:$B,$G$2)</f>
        <v>0</v>
      </c>
      <c r="H1279" s="5">
        <f>SUMIFS('DATA UPDATE'!$L:$L,'DATA UPDATE'!$E:$E,A1279,'DATA UPDATE'!$B:$B,$H$2)</f>
        <v>0</v>
      </c>
      <c r="I1279" s="5">
        <f t="shared" si="101"/>
        <v>1</v>
      </c>
      <c r="J1279" s="5">
        <f>SUMIFS('UPDATE STOCK'!F:F,'UPDATE STOCK'!A:A,วิเคราะห์ข้อมูล!A1279)</f>
        <v>0</v>
      </c>
      <c r="K1279" s="10">
        <f t="shared" si="102"/>
        <v>1</v>
      </c>
      <c r="L1279" s="5">
        <f t="shared" si="103"/>
        <v>0</v>
      </c>
      <c r="M1279" s="8">
        <f t="shared" si="104"/>
        <v>0.2</v>
      </c>
      <c r="N1279" s="7">
        <f t="shared" si="105"/>
        <v>0.2</v>
      </c>
      <c r="O1279" s="4">
        <f>SUMIFS('DATA UPDATE'!$L:$L,'DATA UPDATE'!$E:$E,วิเคราะห์ข้อมูล!A1279,'DATA UPDATE'!$T:$T,วิเคราะห์ข้อมูล!$O$2)</f>
        <v>1</v>
      </c>
      <c r="P1279" s="4">
        <f>SUMIFS('DATA UPDATE'!$L:$L,'DATA UPDATE'!$E:$E,วิเคราะห์ข้อมูล!A1279,'DATA UPDATE'!$T:$T,วิเคราะห์ข้อมูล!$P$2)</f>
        <v>0</v>
      </c>
      <c r="Q1279" s="4">
        <f>SUMIFS('DATA UPDATE'!$L:$L,'DATA UPDATE'!$E:$E,วิเคราะห์ข้อมูล!A1279,'DATA UPDATE'!$T:$T,วิเคราะห์ข้อมูล!$Q$2)</f>
        <v>0</v>
      </c>
      <c r="R1279" s="4">
        <f>SUMIFS('DATA UPDATE'!$L:$L,'DATA UPDATE'!$D:$D,วิเคราะห์ข้อมูล!A1279,'DATA UPDATE'!$T:$T,วิเคราะห์ข้อมูล!$R$2)</f>
        <v>0</v>
      </c>
      <c r="S1279" s="4">
        <f>SUMIFS('UPDATE STOCK'!$F:$F,'UPDATE STOCK'!$A:$A,A1279,'UPDATE STOCK'!$G:$G,$S$2)</f>
        <v>0</v>
      </c>
      <c r="T1279" s="4">
        <f>SUMIFS('UPDATE STOCK'!$F:$F,'UPDATE STOCK'!$A:$A,A1279,'UPDATE STOCK'!$G:$G,$T$2)</f>
        <v>0</v>
      </c>
      <c r="U1279" s="4">
        <f>SUMIFS('UPDATE STOCK'!$F:$F,'UPDATE STOCK'!$A:$A,วิเคราะห์ข้อมูล!A1279,'UPDATE STOCK'!$G:$G,$U$2)</f>
        <v>0</v>
      </c>
      <c r="V1279" s="4">
        <f>SUMIFS('UPDATE STOCK'!$F:$F,'UPDATE STOCK'!$A:$A,วิเคราะห์ข้อมูล!A1279,'UPDATE STOCK'!$G:$G,$V$2)</f>
        <v>0</v>
      </c>
      <c r="W1279" s="4"/>
      <c r="X1279" s="4"/>
      <c r="Y1279" s="4"/>
      <c r="Z1279" s="4"/>
      <c r="AA1279" s="4"/>
    </row>
    <row r="1280" spans="1:27" x14ac:dyDescent="0.2">
      <c r="A1280" s="12" t="s">
        <v>2525</v>
      </c>
      <c r="B1280" s="12" t="s">
        <v>2526</v>
      </c>
      <c r="C1280" s="5">
        <f>SUMIFS('DATA UPDATE'!$L:$L,'DATA UPDATE'!$E:$E,วิเคราะห์ข้อมูล!A1280,'DATA UPDATE'!$B:$B,วิเคราะห์ข้อมูล!$C$2)</f>
        <v>0</v>
      </c>
      <c r="D1280" s="5">
        <f>SUMIFS('DATA UPDATE'!$L:$L,'DATA UPDATE'!$E:$E,A1280,'DATA UPDATE'!$B:$B,$D$2)</f>
        <v>0</v>
      </c>
      <c r="E1280" s="5">
        <f>SUMIFS('DATA UPDATE'!$L:$L,'DATA UPDATE'!$E:$E,A1280,'DATA UPDATE'!$B:$B,$E$2)</f>
        <v>0</v>
      </c>
      <c r="F1280" s="5">
        <f>SUMIFS('DATA UPDATE'!$L:$L,'DATA UPDATE'!$E:$E,A1280,'DATA UPDATE'!$B:$B,$F$2)</f>
        <v>0</v>
      </c>
      <c r="G1280" s="5">
        <f>SUMIFS('DATA UPDATE'!$L:$L,'DATA UPDATE'!$E:$E,A1280,'DATA UPDATE'!$B:$B,$G$2)</f>
        <v>2</v>
      </c>
      <c r="H1280" s="5">
        <f>SUMIFS('DATA UPDATE'!$L:$L,'DATA UPDATE'!$E:$E,A1280,'DATA UPDATE'!$B:$B,$H$2)</f>
        <v>0</v>
      </c>
      <c r="I1280" s="5">
        <f t="shared" si="101"/>
        <v>2</v>
      </c>
      <c r="J1280" s="5">
        <f>SUMIFS('UPDATE STOCK'!F:F,'UPDATE STOCK'!A:A,วิเคราะห์ข้อมูล!A1280)</f>
        <v>14</v>
      </c>
      <c r="K1280" s="10">
        <f t="shared" si="102"/>
        <v>2</v>
      </c>
      <c r="L1280" s="5">
        <f t="shared" si="103"/>
        <v>0</v>
      </c>
      <c r="M1280" s="8">
        <f t="shared" si="104"/>
        <v>0.4</v>
      </c>
      <c r="N1280" s="7">
        <f t="shared" si="105"/>
        <v>-13.6</v>
      </c>
      <c r="O1280" s="4">
        <f>SUMIFS('DATA UPDATE'!$L:$L,'DATA UPDATE'!$E:$E,วิเคราะห์ข้อมูล!A1280,'DATA UPDATE'!$T:$T,วิเคราะห์ข้อมูล!$O$2)</f>
        <v>2</v>
      </c>
      <c r="P1280" s="4">
        <f>SUMIFS('DATA UPDATE'!$L:$L,'DATA UPDATE'!$E:$E,วิเคราะห์ข้อมูล!A1280,'DATA UPDATE'!$T:$T,วิเคราะห์ข้อมูล!$P$2)</f>
        <v>0</v>
      </c>
      <c r="Q1280" s="4">
        <f>SUMIFS('DATA UPDATE'!$L:$L,'DATA UPDATE'!$E:$E,วิเคราะห์ข้อมูล!A1280,'DATA UPDATE'!$T:$T,วิเคราะห์ข้อมูล!$Q$2)</f>
        <v>0</v>
      </c>
      <c r="R1280" s="4">
        <f>SUMIFS('DATA UPDATE'!$L:$L,'DATA UPDATE'!$D:$D,วิเคราะห์ข้อมูล!A1280,'DATA UPDATE'!$T:$T,วิเคราะห์ข้อมูล!$R$2)</f>
        <v>0</v>
      </c>
      <c r="S1280" s="4">
        <f>SUMIFS('UPDATE STOCK'!$F:$F,'UPDATE STOCK'!$A:$A,A1280,'UPDATE STOCK'!$G:$G,$S$2)</f>
        <v>8</v>
      </c>
      <c r="T1280" s="4">
        <f>SUMIFS('UPDATE STOCK'!$F:$F,'UPDATE STOCK'!$A:$A,A1280,'UPDATE STOCK'!$G:$G,$T$2)</f>
        <v>6</v>
      </c>
      <c r="U1280" s="4">
        <f>SUMIFS('UPDATE STOCK'!$F:$F,'UPDATE STOCK'!$A:$A,วิเคราะห์ข้อมูล!A1280,'UPDATE STOCK'!$G:$G,$U$2)</f>
        <v>0</v>
      </c>
      <c r="V1280" s="4">
        <f>SUMIFS('UPDATE STOCK'!$F:$F,'UPDATE STOCK'!$A:$A,วิเคราะห์ข้อมูล!A1280,'UPDATE STOCK'!$G:$G,$V$2)</f>
        <v>0</v>
      </c>
      <c r="W1280" s="4"/>
      <c r="X1280" s="4"/>
      <c r="Y1280" s="4"/>
      <c r="Z1280" s="4"/>
      <c r="AA1280" s="4"/>
    </row>
    <row r="1281" spans="1:27" x14ac:dyDescent="0.2">
      <c r="A1281" s="12" t="s">
        <v>2527</v>
      </c>
      <c r="B1281" s="12" t="s">
        <v>2528</v>
      </c>
      <c r="C1281" s="5">
        <f>SUMIFS('DATA UPDATE'!$L:$L,'DATA UPDATE'!$E:$E,วิเคราะห์ข้อมูล!A1281,'DATA UPDATE'!$B:$B,วิเคราะห์ข้อมูล!$C$2)</f>
        <v>0</v>
      </c>
      <c r="D1281" s="5">
        <f>SUMIFS('DATA UPDATE'!$L:$L,'DATA UPDATE'!$E:$E,A1281,'DATA UPDATE'!$B:$B,$D$2)</f>
        <v>1</v>
      </c>
      <c r="E1281" s="5">
        <f>SUMIFS('DATA UPDATE'!$L:$L,'DATA UPDATE'!$E:$E,A1281,'DATA UPDATE'!$B:$B,$E$2)</f>
        <v>0</v>
      </c>
      <c r="F1281" s="5">
        <f>SUMIFS('DATA UPDATE'!$L:$L,'DATA UPDATE'!$E:$E,A1281,'DATA UPDATE'!$B:$B,$F$2)</f>
        <v>0</v>
      </c>
      <c r="G1281" s="5">
        <f>SUMIFS('DATA UPDATE'!$L:$L,'DATA UPDATE'!$E:$E,A1281,'DATA UPDATE'!$B:$B,$G$2)</f>
        <v>1</v>
      </c>
      <c r="H1281" s="5">
        <f>SUMIFS('DATA UPDATE'!$L:$L,'DATA UPDATE'!$E:$E,A1281,'DATA UPDATE'!$B:$B,$H$2)</f>
        <v>0</v>
      </c>
      <c r="I1281" s="5">
        <f t="shared" si="101"/>
        <v>2</v>
      </c>
      <c r="J1281" s="5">
        <f>SUMIFS('UPDATE STOCK'!F:F,'UPDATE STOCK'!A:A,วิเคราะห์ข้อมูล!A1281)</f>
        <v>0</v>
      </c>
      <c r="K1281" s="10">
        <f t="shared" si="102"/>
        <v>1</v>
      </c>
      <c r="L1281" s="5">
        <f t="shared" si="103"/>
        <v>0</v>
      </c>
      <c r="M1281" s="8">
        <f t="shared" si="104"/>
        <v>0.4</v>
      </c>
      <c r="N1281" s="7">
        <f t="shared" si="105"/>
        <v>0.4</v>
      </c>
      <c r="O1281" s="4">
        <f>SUMIFS('DATA UPDATE'!$L:$L,'DATA UPDATE'!$E:$E,วิเคราะห์ข้อมูล!A1281,'DATA UPDATE'!$T:$T,วิเคราะห์ข้อมูล!$O$2)</f>
        <v>2</v>
      </c>
      <c r="P1281" s="4">
        <f>SUMIFS('DATA UPDATE'!$L:$L,'DATA UPDATE'!$E:$E,วิเคราะห์ข้อมูล!A1281,'DATA UPDATE'!$T:$T,วิเคราะห์ข้อมูล!$P$2)</f>
        <v>0</v>
      </c>
      <c r="Q1281" s="4">
        <f>SUMIFS('DATA UPDATE'!$L:$L,'DATA UPDATE'!$E:$E,วิเคราะห์ข้อมูล!A1281,'DATA UPDATE'!$T:$T,วิเคราะห์ข้อมูล!$Q$2)</f>
        <v>0</v>
      </c>
      <c r="R1281" s="4">
        <f>SUMIFS('DATA UPDATE'!$L:$L,'DATA UPDATE'!$D:$D,วิเคราะห์ข้อมูล!A1281,'DATA UPDATE'!$T:$T,วิเคราะห์ข้อมูล!$R$2)</f>
        <v>0</v>
      </c>
      <c r="S1281" s="4">
        <f>SUMIFS('UPDATE STOCK'!$F:$F,'UPDATE STOCK'!$A:$A,A1281,'UPDATE STOCK'!$G:$G,$S$2)</f>
        <v>0</v>
      </c>
      <c r="T1281" s="4">
        <f>SUMIFS('UPDATE STOCK'!$F:$F,'UPDATE STOCK'!$A:$A,A1281,'UPDATE STOCK'!$G:$G,$T$2)</f>
        <v>0</v>
      </c>
      <c r="U1281" s="4">
        <f>SUMIFS('UPDATE STOCK'!$F:$F,'UPDATE STOCK'!$A:$A,วิเคราะห์ข้อมูล!A1281,'UPDATE STOCK'!$G:$G,$U$2)</f>
        <v>0</v>
      </c>
      <c r="V1281" s="4">
        <f>SUMIFS('UPDATE STOCK'!$F:$F,'UPDATE STOCK'!$A:$A,วิเคราะห์ข้อมูล!A1281,'UPDATE STOCK'!$G:$G,$V$2)</f>
        <v>0</v>
      </c>
      <c r="W1281" s="4"/>
      <c r="X1281" s="4"/>
      <c r="Y1281" s="4"/>
      <c r="Z1281" s="4"/>
      <c r="AA1281" s="4"/>
    </row>
    <row r="1282" spans="1:27" x14ac:dyDescent="0.2">
      <c r="A1282" s="12" t="s">
        <v>2529</v>
      </c>
      <c r="B1282" s="12" t="s">
        <v>2530</v>
      </c>
      <c r="C1282" s="5">
        <f>SUMIFS('DATA UPDATE'!$L:$L,'DATA UPDATE'!$E:$E,วิเคราะห์ข้อมูล!A1282,'DATA UPDATE'!$B:$B,วิเคราะห์ข้อมูล!$C$2)</f>
        <v>0</v>
      </c>
      <c r="D1282" s="5">
        <f>SUMIFS('DATA UPDATE'!$L:$L,'DATA UPDATE'!$E:$E,A1282,'DATA UPDATE'!$B:$B,$D$2)</f>
        <v>1</v>
      </c>
      <c r="E1282" s="5">
        <f>SUMIFS('DATA UPDATE'!$L:$L,'DATA UPDATE'!$E:$E,A1282,'DATA UPDATE'!$B:$B,$E$2)</f>
        <v>1</v>
      </c>
      <c r="F1282" s="5">
        <f>SUMIFS('DATA UPDATE'!$L:$L,'DATA UPDATE'!$E:$E,A1282,'DATA UPDATE'!$B:$B,$F$2)</f>
        <v>0</v>
      </c>
      <c r="G1282" s="5">
        <f>SUMIFS('DATA UPDATE'!$L:$L,'DATA UPDATE'!$E:$E,A1282,'DATA UPDATE'!$B:$B,$G$2)</f>
        <v>0</v>
      </c>
      <c r="H1282" s="5">
        <f>SUMIFS('DATA UPDATE'!$L:$L,'DATA UPDATE'!$E:$E,A1282,'DATA UPDATE'!$B:$B,$H$2)</f>
        <v>0</v>
      </c>
      <c r="I1282" s="5">
        <f t="shared" si="101"/>
        <v>2</v>
      </c>
      <c r="J1282" s="5">
        <f>SUMIFS('UPDATE STOCK'!F:F,'UPDATE STOCK'!A:A,วิเคราะห์ข้อมูล!A1282)</f>
        <v>0</v>
      </c>
      <c r="K1282" s="10">
        <f t="shared" si="102"/>
        <v>1</v>
      </c>
      <c r="L1282" s="5">
        <f t="shared" si="103"/>
        <v>0</v>
      </c>
      <c r="M1282" s="8">
        <f t="shared" si="104"/>
        <v>0.4</v>
      </c>
      <c r="N1282" s="7">
        <f t="shared" si="105"/>
        <v>0.4</v>
      </c>
      <c r="O1282" s="4">
        <f>SUMIFS('DATA UPDATE'!$L:$L,'DATA UPDATE'!$E:$E,วิเคราะห์ข้อมูล!A1282,'DATA UPDATE'!$T:$T,วิเคราะห์ข้อมูล!$O$2)</f>
        <v>1</v>
      </c>
      <c r="P1282" s="4">
        <f>SUMIFS('DATA UPDATE'!$L:$L,'DATA UPDATE'!$E:$E,วิเคราะห์ข้อมูล!A1282,'DATA UPDATE'!$T:$T,วิเคราะห์ข้อมูล!$P$2)</f>
        <v>0</v>
      </c>
      <c r="Q1282" s="4">
        <f>SUMIFS('DATA UPDATE'!$L:$L,'DATA UPDATE'!$E:$E,วิเคราะห์ข้อมูล!A1282,'DATA UPDATE'!$T:$T,วิเคราะห์ข้อมูล!$Q$2)</f>
        <v>0</v>
      </c>
      <c r="R1282" s="4">
        <f>SUMIFS('DATA UPDATE'!$L:$L,'DATA UPDATE'!$D:$D,วิเคราะห์ข้อมูล!A1282,'DATA UPDATE'!$T:$T,วิเคราะห์ข้อมูล!$R$2)</f>
        <v>0</v>
      </c>
      <c r="S1282" s="4">
        <f>SUMIFS('UPDATE STOCK'!$F:$F,'UPDATE STOCK'!$A:$A,A1282,'UPDATE STOCK'!$G:$G,$S$2)</f>
        <v>0</v>
      </c>
      <c r="T1282" s="4">
        <f>SUMIFS('UPDATE STOCK'!$F:$F,'UPDATE STOCK'!$A:$A,A1282,'UPDATE STOCK'!$G:$G,$T$2)</f>
        <v>0</v>
      </c>
      <c r="U1282" s="4">
        <f>SUMIFS('UPDATE STOCK'!$F:$F,'UPDATE STOCK'!$A:$A,วิเคราะห์ข้อมูล!A1282,'UPDATE STOCK'!$G:$G,$U$2)</f>
        <v>0</v>
      </c>
      <c r="V1282" s="4">
        <f>SUMIFS('UPDATE STOCK'!$F:$F,'UPDATE STOCK'!$A:$A,วิเคราะห์ข้อมูล!A1282,'UPDATE STOCK'!$G:$G,$V$2)</f>
        <v>0</v>
      </c>
      <c r="W1282" s="4"/>
      <c r="X1282" s="4"/>
      <c r="Y1282" s="4"/>
      <c r="Z1282" s="4"/>
      <c r="AA1282" s="4"/>
    </row>
    <row r="1283" spans="1:27" x14ac:dyDescent="0.2">
      <c r="A1283" s="12" t="s">
        <v>2531</v>
      </c>
      <c r="B1283" s="12" t="s">
        <v>2532</v>
      </c>
      <c r="C1283" s="5">
        <f>SUMIFS('DATA UPDATE'!$L:$L,'DATA UPDATE'!$E:$E,วิเคราะห์ข้อมูล!A1283,'DATA UPDATE'!$B:$B,วิเคราะห์ข้อมูล!$C$2)</f>
        <v>1</v>
      </c>
      <c r="D1283" s="5">
        <f>SUMIFS('DATA UPDATE'!$L:$L,'DATA UPDATE'!$E:$E,A1283,'DATA UPDATE'!$B:$B,$D$2)</f>
        <v>0</v>
      </c>
      <c r="E1283" s="5">
        <f>SUMIFS('DATA UPDATE'!$L:$L,'DATA UPDATE'!$E:$E,A1283,'DATA UPDATE'!$B:$B,$E$2)</f>
        <v>0</v>
      </c>
      <c r="F1283" s="5">
        <f>SUMIFS('DATA UPDATE'!$L:$L,'DATA UPDATE'!$E:$E,A1283,'DATA UPDATE'!$B:$B,$F$2)</f>
        <v>0</v>
      </c>
      <c r="G1283" s="5">
        <f>SUMIFS('DATA UPDATE'!$L:$L,'DATA UPDATE'!$E:$E,A1283,'DATA UPDATE'!$B:$B,$G$2)</f>
        <v>0</v>
      </c>
      <c r="H1283" s="5">
        <f>SUMIFS('DATA UPDATE'!$L:$L,'DATA UPDATE'!$E:$E,A1283,'DATA UPDATE'!$B:$B,$H$2)</f>
        <v>0</v>
      </c>
      <c r="I1283" s="5">
        <f t="shared" si="101"/>
        <v>1</v>
      </c>
      <c r="J1283" s="5">
        <f>SUMIFS('UPDATE STOCK'!F:F,'UPDATE STOCK'!A:A,วิเคราะห์ข้อมูล!A1283)</f>
        <v>0</v>
      </c>
      <c r="K1283" s="10">
        <f t="shared" si="102"/>
        <v>1</v>
      </c>
      <c r="L1283" s="5">
        <f t="shared" si="103"/>
        <v>0</v>
      </c>
      <c r="M1283" s="8">
        <f t="shared" si="104"/>
        <v>0.2</v>
      </c>
      <c r="N1283" s="7">
        <f t="shared" si="105"/>
        <v>0.2</v>
      </c>
      <c r="O1283" s="4">
        <f>SUMIFS('DATA UPDATE'!$L:$L,'DATA UPDATE'!$E:$E,วิเคราะห์ข้อมูล!A1283,'DATA UPDATE'!$T:$T,วิเคราะห์ข้อมูล!$O$2)</f>
        <v>0</v>
      </c>
      <c r="P1283" s="4">
        <f>SUMIFS('DATA UPDATE'!$L:$L,'DATA UPDATE'!$E:$E,วิเคราะห์ข้อมูล!A1283,'DATA UPDATE'!$T:$T,วิเคราะห์ข้อมูล!$P$2)</f>
        <v>0</v>
      </c>
      <c r="Q1283" s="4">
        <f>SUMIFS('DATA UPDATE'!$L:$L,'DATA UPDATE'!$E:$E,วิเคราะห์ข้อมูล!A1283,'DATA UPDATE'!$T:$T,วิเคราะห์ข้อมูล!$Q$2)</f>
        <v>0</v>
      </c>
      <c r="R1283" s="4">
        <f>SUMIFS('DATA UPDATE'!$L:$L,'DATA UPDATE'!$D:$D,วิเคราะห์ข้อมูล!A1283,'DATA UPDATE'!$T:$T,วิเคราะห์ข้อมูล!$R$2)</f>
        <v>0</v>
      </c>
      <c r="S1283" s="4">
        <f>SUMIFS('UPDATE STOCK'!$F:$F,'UPDATE STOCK'!$A:$A,A1283,'UPDATE STOCK'!$G:$G,$S$2)</f>
        <v>0</v>
      </c>
      <c r="T1283" s="4">
        <f>SUMIFS('UPDATE STOCK'!$F:$F,'UPDATE STOCK'!$A:$A,A1283,'UPDATE STOCK'!$G:$G,$T$2)</f>
        <v>0</v>
      </c>
      <c r="U1283" s="4">
        <f>SUMIFS('UPDATE STOCK'!$F:$F,'UPDATE STOCK'!$A:$A,วิเคราะห์ข้อมูล!A1283,'UPDATE STOCK'!$G:$G,$U$2)</f>
        <v>0</v>
      </c>
      <c r="V1283" s="4">
        <f>SUMIFS('UPDATE STOCK'!$F:$F,'UPDATE STOCK'!$A:$A,วิเคราะห์ข้อมูล!A1283,'UPDATE STOCK'!$G:$G,$V$2)</f>
        <v>0</v>
      </c>
      <c r="W1283" s="4"/>
      <c r="X1283" s="4"/>
      <c r="Y1283" s="4"/>
      <c r="Z1283" s="4"/>
      <c r="AA1283" s="4"/>
    </row>
    <row r="1284" spans="1:27" x14ac:dyDescent="0.2">
      <c r="A1284" s="12" t="s">
        <v>2533</v>
      </c>
      <c r="B1284" s="12" t="s">
        <v>2534</v>
      </c>
      <c r="C1284" s="5">
        <f>SUMIFS('DATA UPDATE'!$L:$L,'DATA UPDATE'!$E:$E,วิเคราะห์ข้อมูล!A1284,'DATA UPDATE'!$B:$B,วิเคราะห์ข้อมูล!$C$2)</f>
        <v>0</v>
      </c>
      <c r="D1284" s="5">
        <f>SUMIFS('DATA UPDATE'!$L:$L,'DATA UPDATE'!$E:$E,A1284,'DATA UPDATE'!$B:$B,$D$2)</f>
        <v>0</v>
      </c>
      <c r="E1284" s="5">
        <f>SUMIFS('DATA UPDATE'!$L:$L,'DATA UPDATE'!$E:$E,A1284,'DATA UPDATE'!$B:$B,$E$2)</f>
        <v>0</v>
      </c>
      <c r="F1284" s="5">
        <f>SUMIFS('DATA UPDATE'!$L:$L,'DATA UPDATE'!$E:$E,A1284,'DATA UPDATE'!$B:$B,$F$2)</f>
        <v>0</v>
      </c>
      <c r="G1284" s="5">
        <f>SUMIFS('DATA UPDATE'!$L:$L,'DATA UPDATE'!$E:$E,A1284,'DATA UPDATE'!$B:$B,$G$2)</f>
        <v>1</v>
      </c>
      <c r="H1284" s="5">
        <f>SUMIFS('DATA UPDATE'!$L:$L,'DATA UPDATE'!$E:$E,A1284,'DATA UPDATE'!$B:$B,$H$2)</f>
        <v>0</v>
      </c>
      <c r="I1284" s="5">
        <f t="shared" si="101"/>
        <v>1</v>
      </c>
      <c r="J1284" s="5">
        <f>SUMIFS('UPDATE STOCK'!F:F,'UPDATE STOCK'!A:A,วิเคราะห์ข้อมูล!A1284)</f>
        <v>0</v>
      </c>
      <c r="K1284" s="10">
        <f t="shared" si="102"/>
        <v>1</v>
      </c>
      <c r="L1284" s="5">
        <f t="shared" si="103"/>
        <v>0</v>
      </c>
      <c r="M1284" s="8">
        <f t="shared" si="104"/>
        <v>0.2</v>
      </c>
      <c r="N1284" s="7">
        <f t="shared" si="105"/>
        <v>0.2</v>
      </c>
      <c r="O1284" s="4">
        <f>SUMIFS('DATA UPDATE'!$L:$L,'DATA UPDATE'!$E:$E,วิเคราะห์ข้อมูล!A1284,'DATA UPDATE'!$T:$T,วิเคราะห์ข้อมูล!$O$2)</f>
        <v>0</v>
      </c>
      <c r="P1284" s="4">
        <f>SUMIFS('DATA UPDATE'!$L:$L,'DATA UPDATE'!$E:$E,วิเคราะห์ข้อมูล!A1284,'DATA UPDATE'!$T:$T,วิเคราะห์ข้อมูล!$P$2)</f>
        <v>0</v>
      </c>
      <c r="Q1284" s="4">
        <f>SUMIFS('DATA UPDATE'!$L:$L,'DATA UPDATE'!$E:$E,วิเคราะห์ข้อมูล!A1284,'DATA UPDATE'!$T:$T,วิเคราะห์ข้อมูล!$Q$2)</f>
        <v>1</v>
      </c>
      <c r="R1284" s="4">
        <f>SUMIFS('DATA UPDATE'!$L:$L,'DATA UPDATE'!$D:$D,วิเคราะห์ข้อมูล!A1284,'DATA UPDATE'!$T:$T,วิเคราะห์ข้อมูล!$R$2)</f>
        <v>0</v>
      </c>
      <c r="S1284" s="4">
        <f>SUMIFS('UPDATE STOCK'!$F:$F,'UPDATE STOCK'!$A:$A,A1284,'UPDATE STOCK'!$G:$G,$S$2)</f>
        <v>0</v>
      </c>
      <c r="T1284" s="4">
        <f>SUMIFS('UPDATE STOCK'!$F:$F,'UPDATE STOCK'!$A:$A,A1284,'UPDATE STOCK'!$G:$G,$T$2)</f>
        <v>0</v>
      </c>
      <c r="U1284" s="4">
        <f>SUMIFS('UPDATE STOCK'!$F:$F,'UPDATE STOCK'!$A:$A,วิเคราะห์ข้อมูล!A1284,'UPDATE STOCK'!$G:$G,$U$2)</f>
        <v>0</v>
      </c>
      <c r="V1284" s="4">
        <f>SUMIFS('UPDATE STOCK'!$F:$F,'UPDATE STOCK'!$A:$A,วิเคราะห์ข้อมูล!A1284,'UPDATE STOCK'!$G:$G,$V$2)</f>
        <v>0</v>
      </c>
      <c r="W1284" s="4"/>
      <c r="X1284" s="4"/>
      <c r="Y1284" s="4"/>
      <c r="Z1284" s="4"/>
      <c r="AA1284" s="4"/>
    </row>
    <row r="1285" spans="1:27" x14ac:dyDescent="0.2">
      <c r="A1285" s="12" t="s">
        <v>2535</v>
      </c>
      <c r="B1285" s="12" t="s">
        <v>2536</v>
      </c>
      <c r="C1285" s="5">
        <f>SUMIFS('DATA UPDATE'!$L:$L,'DATA UPDATE'!$E:$E,วิเคราะห์ข้อมูล!A1285,'DATA UPDATE'!$B:$B,วิเคราะห์ข้อมูล!$C$2)</f>
        <v>0</v>
      </c>
      <c r="D1285" s="5">
        <f>SUMIFS('DATA UPDATE'!$L:$L,'DATA UPDATE'!$E:$E,A1285,'DATA UPDATE'!$B:$B,$D$2)</f>
        <v>0</v>
      </c>
      <c r="E1285" s="5">
        <f>SUMIFS('DATA UPDATE'!$L:$L,'DATA UPDATE'!$E:$E,A1285,'DATA UPDATE'!$B:$B,$E$2)</f>
        <v>0</v>
      </c>
      <c r="F1285" s="5">
        <f>SUMIFS('DATA UPDATE'!$L:$L,'DATA UPDATE'!$E:$E,A1285,'DATA UPDATE'!$B:$B,$F$2)</f>
        <v>0</v>
      </c>
      <c r="G1285" s="5">
        <f>SUMIFS('DATA UPDATE'!$L:$L,'DATA UPDATE'!$E:$E,A1285,'DATA UPDATE'!$B:$B,$G$2)</f>
        <v>4</v>
      </c>
      <c r="H1285" s="5">
        <f>SUMIFS('DATA UPDATE'!$L:$L,'DATA UPDATE'!$E:$E,A1285,'DATA UPDATE'!$B:$B,$H$2)</f>
        <v>0</v>
      </c>
      <c r="I1285" s="5">
        <f t="shared" si="101"/>
        <v>4</v>
      </c>
      <c r="J1285" s="5">
        <f>SUMIFS('UPDATE STOCK'!F:F,'UPDATE STOCK'!A:A,วิเคราะห์ข้อมูล!A1285)</f>
        <v>0</v>
      </c>
      <c r="K1285" s="10">
        <f t="shared" si="102"/>
        <v>4</v>
      </c>
      <c r="L1285" s="5">
        <f t="shared" si="103"/>
        <v>0</v>
      </c>
      <c r="M1285" s="8">
        <f t="shared" si="104"/>
        <v>0.8</v>
      </c>
      <c r="N1285" s="7">
        <f t="shared" si="105"/>
        <v>0.8</v>
      </c>
      <c r="O1285" s="4">
        <f>SUMIFS('DATA UPDATE'!$L:$L,'DATA UPDATE'!$E:$E,วิเคราะห์ข้อมูล!A1285,'DATA UPDATE'!$T:$T,วิเคราะห์ข้อมูล!$O$2)</f>
        <v>0</v>
      </c>
      <c r="P1285" s="4">
        <f>SUMIFS('DATA UPDATE'!$L:$L,'DATA UPDATE'!$E:$E,วิเคราะห์ข้อมูล!A1285,'DATA UPDATE'!$T:$T,วิเคราะห์ข้อมูล!$P$2)</f>
        <v>0</v>
      </c>
      <c r="Q1285" s="4">
        <f>SUMIFS('DATA UPDATE'!$L:$L,'DATA UPDATE'!$E:$E,วิเคราะห์ข้อมูล!A1285,'DATA UPDATE'!$T:$T,วิเคราะห์ข้อมูล!$Q$2)</f>
        <v>0</v>
      </c>
      <c r="R1285" s="4">
        <f>SUMIFS('DATA UPDATE'!$L:$L,'DATA UPDATE'!$D:$D,วิเคราะห์ข้อมูล!A1285,'DATA UPDATE'!$T:$T,วิเคราะห์ข้อมูล!$R$2)</f>
        <v>0</v>
      </c>
      <c r="S1285" s="4">
        <f>SUMIFS('UPDATE STOCK'!$F:$F,'UPDATE STOCK'!$A:$A,A1285,'UPDATE STOCK'!$G:$G,$S$2)</f>
        <v>0</v>
      </c>
      <c r="T1285" s="4">
        <f>SUMIFS('UPDATE STOCK'!$F:$F,'UPDATE STOCK'!$A:$A,A1285,'UPDATE STOCK'!$G:$G,$T$2)</f>
        <v>0</v>
      </c>
      <c r="U1285" s="4">
        <f>SUMIFS('UPDATE STOCK'!$F:$F,'UPDATE STOCK'!$A:$A,วิเคราะห์ข้อมูล!A1285,'UPDATE STOCK'!$G:$G,$U$2)</f>
        <v>0</v>
      </c>
      <c r="V1285" s="4">
        <f>SUMIFS('UPDATE STOCK'!$F:$F,'UPDATE STOCK'!$A:$A,วิเคราะห์ข้อมูล!A1285,'UPDATE STOCK'!$G:$G,$V$2)</f>
        <v>0</v>
      </c>
      <c r="W1285" s="4"/>
      <c r="X1285" s="4"/>
      <c r="Y1285" s="4"/>
      <c r="Z1285" s="4"/>
      <c r="AA1285" s="4"/>
    </row>
    <row r="1286" spans="1:27" x14ac:dyDescent="0.2">
      <c r="A1286" s="12" t="s">
        <v>2537</v>
      </c>
      <c r="B1286" s="12" t="s">
        <v>2538</v>
      </c>
      <c r="C1286" s="5">
        <f>SUMIFS('DATA UPDATE'!$L:$L,'DATA UPDATE'!$E:$E,วิเคราะห์ข้อมูล!A1286,'DATA UPDATE'!$B:$B,วิเคราะห์ข้อมูล!$C$2)</f>
        <v>4</v>
      </c>
      <c r="D1286" s="5">
        <f>SUMIFS('DATA UPDATE'!$L:$L,'DATA UPDATE'!$E:$E,A1286,'DATA UPDATE'!$B:$B,$D$2)</f>
        <v>0</v>
      </c>
      <c r="E1286" s="5">
        <f>SUMIFS('DATA UPDATE'!$L:$L,'DATA UPDATE'!$E:$E,A1286,'DATA UPDATE'!$B:$B,$E$2)</f>
        <v>0</v>
      </c>
      <c r="F1286" s="5">
        <f>SUMIFS('DATA UPDATE'!$L:$L,'DATA UPDATE'!$E:$E,A1286,'DATA UPDATE'!$B:$B,$F$2)</f>
        <v>0</v>
      </c>
      <c r="G1286" s="5">
        <f>SUMIFS('DATA UPDATE'!$L:$L,'DATA UPDATE'!$E:$E,A1286,'DATA UPDATE'!$B:$B,$G$2)</f>
        <v>0</v>
      </c>
      <c r="H1286" s="5">
        <f>SUMIFS('DATA UPDATE'!$L:$L,'DATA UPDATE'!$E:$E,A1286,'DATA UPDATE'!$B:$B,$H$2)</f>
        <v>0</v>
      </c>
      <c r="I1286" s="5">
        <f t="shared" si="101"/>
        <v>4</v>
      </c>
      <c r="J1286" s="5">
        <f>SUMIFS('UPDATE STOCK'!F:F,'UPDATE STOCK'!A:A,วิเคราะห์ข้อมูล!A1286)</f>
        <v>0</v>
      </c>
      <c r="K1286" s="10">
        <f t="shared" si="102"/>
        <v>4</v>
      </c>
      <c r="L1286" s="5">
        <f t="shared" si="103"/>
        <v>0</v>
      </c>
      <c r="M1286" s="8">
        <f t="shared" si="104"/>
        <v>0.8</v>
      </c>
      <c r="N1286" s="7">
        <f t="shared" si="105"/>
        <v>0.8</v>
      </c>
      <c r="O1286" s="4">
        <f>SUMIFS('DATA UPDATE'!$L:$L,'DATA UPDATE'!$E:$E,วิเคราะห์ข้อมูล!A1286,'DATA UPDATE'!$T:$T,วิเคราะห์ข้อมูล!$O$2)</f>
        <v>4</v>
      </c>
      <c r="P1286" s="4">
        <f>SUMIFS('DATA UPDATE'!$L:$L,'DATA UPDATE'!$E:$E,วิเคราะห์ข้อมูล!A1286,'DATA UPDATE'!$T:$T,วิเคราะห์ข้อมูล!$P$2)</f>
        <v>0</v>
      </c>
      <c r="Q1286" s="4">
        <f>SUMIFS('DATA UPDATE'!$L:$L,'DATA UPDATE'!$E:$E,วิเคราะห์ข้อมูล!A1286,'DATA UPDATE'!$T:$T,วิเคราะห์ข้อมูล!$Q$2)</f>
        <v>0</v>
      </c>
      <c r="R1286" s="4">
        <f>SUMIFS('DATA UPDATE'!$L:$L,'DATA UPDATE'!$D:$D,วิเคราะห์ข้อมูล!A1286,'DATA UPDATE'!$T:$T,วิเคราะห์ข้อมูล!$R$2)</f>
        <v>0</v>
      </c>
      <c r="S1286" s="4">
        <f>SUMIFS('UPDATE STOCK'!$F:$F,'UPDATE STOCK'!$A:$A,A1286,'UPDATE STOCK'!$G:$G,$S$2)</f>
        <v>0</v>
      </c>
      <c r="T1286" s="4">
        <f>SUMIFS('UPDATE STOCK'!$F:$F,'UPDATE STOCK'!$A:$A,A1286,'UPDATE STOCK'!$G:$G,$T$2)</f>
        <v>0</v>
      </c>
      <c r="U1286" s="4">
        <f>SUMIFS('UPDATE STOCK'!$F:$F,'UPDATE STOCK'!$A:$A,วิเคราะห์ข้อมูล!A1286,'UPDATE STOCK'!$G:$G,$U$2)</f>
        <v>0</v>
      </c>
      <c r="V1286" s="4">
        <f>SUMIFS('UPDATE STOCK'!$F:$F,'UPDATE STOCK'!$A:$A,วิเคราะห์ข้อมูล!A1286,'UPDATE STOCK'!$G:$G,$V$2)</f>
        <v>0</v>
      </c>
      <c r="W1286" s="4"/>
      <c r="X1286" s="4"/>
      <c r="Y1286" s="4"/>
      <c r="Z1286" s="4"/>
      <c r="AA1286" s="4"/>
    </row>
    <row r="1287" spans="1:27" x14ac:dyDescent="0.2">
      <c r="A1287" s="12" t="s">
        <v>2539</v>
      </c>
      <c r="B1287" s="12" t="s">
        <v>2540</v>
      </c>
      <c r="C1287" s="5">
        <f>SUMIFS('DATA UPDATE'!$L:$L,'DATA UPDATE'!$E:$E,วิเคราะห์ข้อมูล!A1287,'DATA UPDATE'!$B:$B,วิเคราะห์ข้อมูล!$C$2)</f>
        <v>-2</v>
      </c>
      <c r="D1287" s="5">
        <f>SUMIFS('DATA UPDATE'!$L:$L,'DATA UPDATE'!$E:$E,A1287,'DATA UPDATE'!$B:$B,$D$2)</f>
        <v>0</v>
      </c>
      <c r="E1287" s="5">
        <f>SUMIFS('DATA UPDATE'!$L:$L,'DATA UPDATE'!$E:$E,A1287,'DATA UPDATE'!$B:$B,$E$2)</f>
        <v>0</v>
      </c>
      <c r="F1287" s="5">
        <f>SUMIFS('DATA UPDATE'!$L:$L,'DATA UPDATE'!$E:$E,A1287,'DATA UPDATE'!$B:$B,$F$2)</f>
        <v>0</v>
      </c>
      <c r="G1287" s="5">
        <f>SUMIFS('DATA UPDATE'!$L:$L,'DATA UPDATE'!$E:$E,A1287,'DATA UPDATE'!$B:$B,$G$2)</f>
        <v>0</v>
      </c>
      <c r="H1287" s="5">
        <f>SUMIFS('DATA UPDATE'!$L:$L,'DATA UPDATE'!$E:$E,A1287,'DATA UPDATE'!$B:$B,$H$2)</f>
        <v>0</v>
      </c>
      <c r="I1287" s="5">
        <f t="shared" si="101"/>
        <v>-2</v>
      </c>
      <c r="J1287" s="5">
        <f>SUMIFS('UPDATE STOCK'!F:F,'UPDATE STOCK'!A:A,วิเคราะห์ข้อมูล!A1287)</f>
        <v>0</v>
      </c>
      <c r="K1287" s="10">
        <f t="shared" si="102"/>
        <v>0</v>
      </c>
      <c r="L1287" s="5">
        <f t="shared" si="103"/>
        <v>-2</v>
      </c>
      <c r="M1287" s="8">
        <f t="shared" si="104"/>
        <v>-0.4</v>
      </c>
      <c r="N1287" s="7">
        <f t="shared" si="105"/>
        <v>-0.4</v>
      </c>
      <c r="O1287" s="4">
        <f>SUMIFS('DATA UPDATE'!$L:$L,'DATA UPDATE'!$E:$E,วิเคราะห์ข้อมูล!A1287,'DATA UPDATE'!$T:$T,วิเคราะห์ข้อมูล!$O$2)</f>
        <v>0</v>
      </c>
      <c r="P1287" s="4">
        <f>SUMIFS('DATA UPDATE'!$L:$L,'DATA UPDATE'!$E:$E,วิเคราะห์ข้อมูล!A1287,'DATA UPDATE'!$T:$T,วิเคราะห์ข้อมูล!$P$2)</f>
        <v>-2</v>
      </c>
      <c r="Q1287" s="4">
        <f>SUMIFS('DATA UPDATE'!$L:$L,'DATA UPDATE'!$E:$E,วิเคราะห์ข้อมูล!A1287,'DATA UPDATE'!$T:$T,วิเคราะห์ข้อมูล!$Q$2)</f>
        <v>0</v>
      </c>
      <c r="R1287" s="4">
        <f>SUMIFS('DATA UPDATE'!$L:$L,'DATA UPDATE'!$D:$D,วิเคราะห์ข้อมูล!A1287,'DATA UPDATE'!$T:$T,วิเคราะห์ข้อมูล!$R$2)</f>
        <v>0</v>
      </c>
      <c r="S1287" s="4">
        <f>SUMIFS('UPDATE STOCK'!$F:$F,'UPDATE STOCK'!$A:$A,A1287,'UPDATE STOCK'!$G:$G,$S$2)</f>
        <v>0</v>
      </c>
      <c r="T1287" s="4">
        <f>SUMIFS('UPDATE STOCK'!$F:$F,'UPDATE STOCK'!$A:$A,A1287,'UPDATE STOCK'!$G:$G,$T$2)</f>
        <v>0</v>
      </c>
      <c r="U1287" s="4">
        <f>SUMIFS('UPDATE STOCK'!$F:$F,'UPDATE STOCK'!$A:$A,วิเคราะห์ข้อมูล!A1287,'UPDATE STOCK'!$G:$G,$U$2)</f>
        <v>0</v>
      </c>
      <c r="V1287" s="4">
        <f>SUMIFS('UPDATE STOCK'!$F:$F,'UPDATE STOCK'!$A:$A,วิเคราะห์ข้อมูล!A1287,'UPDATE STOCK'!$G:$G,$V$2)</f>
        <v>0</v>
      </c>
      <c r="W1287" s="4"/>
      <c r="X1287" s="4"/>
      <c r="Y1287" s="4"/>
      <c r="Z1287" s="4"/>
      <c r="AA1287" s="4"/>
    </row>
    <row r="1288" spans="1:27" x14ac:dyDescent="0.2">
      <c r="A1288" s="12" t="s">
        <v>2541</v>
      </c>
      <c r="B1288" s="12" t="s">
        <v>2542</v>
      </c>
      <c r="C1288" s="5">
        <f>SUMIFS('DATA UPDATE'!$L:$L,'DATA UPDATE'!$E:$E,วิเคราะห์ข้อมูล!A1288,'DATA UPDATE'!$B:$B,วิเคราะห์ข้อมูล!$C$2)</f>
        <v>2</v>
      </c>
      <c r="D1288" s="5">
        <f>SUMIFS('DATA UPDATE'!$L:$L,'DATA UPDATE'!$E:$E,A1288,'DATA UPDATE'!$B:$B,$D$2)</f>
        <v>0</v>
      </c>
      <c r="E1288" s="5">
        <f>SUMIFS('DATA UPDATE'!$L:$L,'DATA UPDATE'!$E:$E,A1288,'DATA UPDATE'!$B:$B,$E$2)</f>
        <v>0</v>
      </c>
      <c r="F1288" s="5">
        <f>SUMIFS('DATA UPDATE'!$L:$L,'DATA UPDATE'!$E:$E,A1288,'DATA UPDATE'!$B:$B,$F$2)</f>
        <v>0</v>
      </c>
      <c r="G1288" s="5">
        <f>SUMIFS('DATA UPDATE'!$L:$L,'DATA UPDATE'!$E:$E,A1288,'DATA UPDATE'!$B:$B,$G$2)</f>
        <v>0</v>
      </c>
      <c r="H1288" s="5">
        <f>SUMIFS('DATA UPDATE'!$L:$L,'DATA UPDATE'!$E:$E,A1288,'DATA UPDATE'!$B:$B,$H$2)</f>
        <v>0</v>
      </c>
      <c r="I1288" s="5">
        <f t="shared" si="101"/>
        <v>2</v>
      </c>
      <c r="J1288" s="5">
        <f>SUMIFS('UPDATE STOCK'!F:F,'UPDATE STOCK'!A:A,วิเคราะห์ข้อมูล!A1288)</f>
        <v>0</v>
      </c>
      <c r="K1288" s="10">
        <f t="shared" si="102"/>
        <v>2</v>
      </c>
      <c r="L1288" s="5">
        <f t="shared" si="103"/>
        <v>0</v>
      </c>
      <c r="M1288" s="8">
        <f t="shared" si="104"/>
        <v>0.4</v>
      </c>
      <c r="N1288" s="7">
        <f t="shared" si="105"/>
        <v>0.4</v>
      </c>
      <c r="O1288" s="4">
        <f>SUMIFS('DATA UPDATE'!$L:$L,'DATA UPDATE'!$E:$E,วิเคราะห์ข้อมูล!A1288,'DATA UPDATE'!$T:$T,วิเคราะห์ข้อมูล!$O$2)</f>
        <v>0</v>
      </c>
      <c r="P1288" s="4">
        <f>SUMIFS('DATA UPDATE'!$L:$L,'DATA UPDATE'!$E:$E,วิเคราะห์ข้อมูล!A1288,'DATA UPDATE'!$T:$T,วิเคราะห์ข้อมูล!$P$2)</f>
        <v>2</v>
      </c>
      <c r="Q1288" s="4">
        <f>SUMIFS('DATA UPDATE'!$L:$L,'DATA UPDATE'!$E:$E,วิเคราะห์ข้อมูล!A1288,'DATA UPDATE'!$T:$T,วิเคราะห์ข้อมูล!$Q$2)</f>
        <v>0</v>
      </c>
      <c r="R1288" s="4">
        <f>SUMIFS('DATA UPDATE'!$L:$L,'DATA UPDATE'!$D:$D,วิเคราะห์ข้อมูล!A1288,'DATA UPDATE'!$T:$T,วิเคราะห์ข้อมูล!$R$2)</f>
        <v>0</v>
      </c>
      <c r="S1288" s="4">
        <f>SUMIFS('UPDATE STOCK'!$F:$F,'UPDATE STOCK'!$A:$A,A1288,'UPDATE STOCK'!$G:$G,$S$2)</f>
        <v>0</v>
      </c>
      <c r="T1288" s="4">
        <f>SUMIFS('UPDATE STOCK'!$F:$F,'UPDATE STOCK'!$A:$A,A1288,'UPDATE STOCK'!$G:$G,$T$2)</f>
        <v>0</v>
      </c>
      <c r="U1288" s="4">
        <f>SUMIFS('UPDATE STOCK'!$F:$F,'UPDATE STOCK'!$A:$A,วิเคราะห์ข้อมูล!A1288,'UPDATE STOCK'!$G:$G,$U$2)</f>
        <v>0</v>
      </c>
      <c r="V1288" s="4">
        <f>SUMIFS('UPDATE STOCK'!$F:$F,'UPDATE STOCK'!$A:$A,วิเคราะห์ข้อมูล!A1288,'UPDATE STOCK'!$G:$G,$V$2)</f>
        <v>0</v>
      </c>
      <c r="W1288" s="4"/>
      <c r="X1288" s="4"/>
      <c r="Y1288" s="4"/>
      <c r="Z1288" s="4"/>
      <c r="AA1288" s="4"/>
    </row>
    <row r="1289" spans="1:27" x14ac:dyDescent="0.2">
      <c r="A1289" s="12" t="s">
        <v>2543</v>
      </c>
      <c r="B1289" s="12" t="s">
        <v>2544</v>
      </c>
      <c r="C1289" s="5">
        <f>SUMIFS('DATA UPDATE'!$L:$L,'DATA UPDATE'!$E:$E,วิเคราะห์ข้อมูล!A1289,'DATA UPDATE'!$B:$B,วิเคราะห์ข้อมูล!$C$2)</f>
        <v>0</v>
      </c>
      <c r="D1289" s="5">
        <f>SUMIFS('DATA UPDATE'!$L:$L,'DATA UPDATE'!$E:$E,A1289,'DATA UPDATE'!$B:$B,$D$2)</f>
        <v>3</v>
      </c>
      <c r="E1289" s="5">
        <f>SUMIFS('DATA UPDATE'!$L:$L,'DATA UPDATE'!$E:$E,A1289,'DATA UPDATE'!$B:$B,$E$2)</f>
        <v>0</v>
      </c>
      <c r="F1289" s="5">
        <f>SUMIFS('DATA UPDATE'!$L:$L,'DATA UPDATE'!$E:$E,A1289,'DATA UPDATE'!$B:$B,$F$2)</f>
        <v>0</v>
      </c>
      <c r="G1289" s="5">
        <f>SUMIFS('DATA UPDATE'!$L:$L,'DATA UPDATE'!$E:$E,A1289,'DATA UPDATE'!$B:$B,$G$2)</f>
        <v>0</v>
      </c>
      <c r="H1289" s="5">
        <f>SUMIFS('DATA UPDATE'!$L:$L,'DATA UPDATE'!$E:$E,A1289,'DATA UPDATE'!$B:$B,$H$2)</f>
        <v>0</v>
      </c>
      <c r="I1289" s="5">
        <f t="shared" si="101"/>
        <v>3</v>
      </c>
      <c r="J1289" s="5">
        <f>SUMIFS('UPDATE STOCK'!F:F,'UPDATE STOCK'!A:A,วิเคราะห์ข้อมูล!A1289)</f>
        <v>0</v>
      </c>
      <c r="K1289" s="10">
        <f t="shared" si="102"/>
        <v>3</v>
      </c>
      <c r="L1289" s="5">
        <f t="shared" si="103"/>
        <v>0</v>
      </c>
      <c r="M1289" s="8">
        <f t="shared" si="104"/>
        <v>0.6</v>
      </c>
      <c r="N1289" s="7">
        <f t="shared" si="105"/>
        <v>0.6</v>
      </c>
      <c r="O1289" s="4">
        <f>SUMIFS('DATA UPDATE'!$L:$L,'DATA UPDATE'!$E:$E,วิเคราะห์ข้อมูล!A1289,'DATA UPDATE'!$T:$T,วิเคราะห์ข้อมูล!$O$2)</f>
        <v>3</v>
      </c>
      <c r="P1289" s="4">
        <f>SUMIFS('DATA UPDATE'!$L:$L,'DATA UPDATE'!$E:$E,วิเคราะห์ข้อมูล!A1289,'DATA UPDATE'!$T:$T,วิเคราะห์ข้อมูล!$P$2)</f>
        <v>0</v>
      </c>
      <c r="Q1289" s="4">
        <f>SUMIFS('DATA UPDATE'!$L:$L,'DATA UPDATE'!$E:$E,วิเคราะห์ข้อมูล!A1289,'DATA UPDATE'!$T:$T,วิเคราะห์ข้อมูล!$Q$2)</f>
        <v>0</v>
      </c>
      <c r="R1289" s="4">
        <f>SUMIFS('DATA UPDATE'!$L:$L,'DATA UPDATE'!$D:$D,วิเคราะห์ข้อมูล!A1289,'DATA UPDATE'!$T:$T,วิเคราะห์ข้อมูล!$R$2)</f>
        <v>0</v>
      </c>
      <c r="S1289" s="4">
        <f>SUMIFS('UPDATE STOCK'!$F:$F,'UPDATE STOCK'!$A:$A,A1289,'UPDATE STOCK'!$G:$G,$S$2)</f>
        <v>0</v>
      </c>
      <c r="T1289" s="4">
        <f>SUMIFS('UPDATE STOCK'!$F:$F,'UPDATE STOCK'!$A:$A,A1289,'UPDATE STOCK'!$G:$G,$T$2)</f>
        <v>0</v>
      </c>
      <c r="U1289" s="4">
        <f>SUMIFS('UPDATE STOCK'!$F:$F,'UPDATE STOCK'!$A:$A,วิเคราะห์ข้อมูล!A1289,'UPDATE STOCK'!$G:$G,$U$2)</f>
        <v>0</v>
      </c>
      <c r="V1289" s="4">
        <f>SUMIFS('UPDATE STOCK'!$F:$F,'UPDATE STOCK'!$A:$A,วิเคราะห์ข้อมูล!A1289,'UPDATE STOCK'!$G:$G,$V$2)</f>
        <v>0</v>
      </c>
      <c r="W1289" s="4"/>
      <c r="X1289" s="4"/>
      <c r="Y1289" s="4"/>
      <c r="Z1289" s="4"/>
      <c r="AA1289" s="4"/>
    </row>
    <row r="1290" spans="1:27" x14ac:dyDescent="0.2">
      <c r="A1290" s="12" t="s">
        <v>2545</v>
      </c>
      <c r="B1290" s="12" t="s">
        <v>2546</v>
      </c>
      <c r="C1290" s="5">
        <f>SUMIFS('DATA UPDATE'!$L:$L,'DATA UPDATE'!$E:$E,วิเคราะห์ข้อมูล!A1290,'DATA UPDATE'!$B:$B,วิเคราะห์ข้อมูล!$C$2)</f>
        <v>0</v>
      </c>
      <c r="D1290" s="5">
        <f>SUMIFS('DATA UPDATE'!$L:$L,'DATA UPDATE'!$E:$E,A1290,'DATA UPDATE'!$B:$B,$D$2)</f>
        <v>0</v>
      </c>
      <c r="E1290" s="5">
        <f>SUMIFS('DATA UPDATE'!$L:$L,'DATA UPDATE'!$E:$E,A1290,'DATA UPDATE'!$B:$B,$E$2)</f>
        <v>1</v>
      </c>
      <c r="F1290" s="5">
        <f>SUMIFS('DATA UPDATE'!$L:$L,'DATA UPDATE'!$E:$E,A1290,'DATA UPDATE'!$B:$B,$F$2)</f>
        <v>0</v>
      </c>
      <c r="G1290" s="5">
        <f>SUMIFS('DATA UPDATE'!$L:$L,'DATA UPDATE'!$E:$E,A1290,'DATA UPDATE'!$B:$B,$G$2)</f>
        <v>0</v>
      </c>
      <c r="H1290" s="5">
        <f>SUMIFS('DATA UPDATE'!$L:$L,'DATA UPDATE'!$E:$E,A1290,'DATA UPDATE'!$B:$B,$H$2)</f>
        <v>0</v>
      </c>
      <c r="I1290" s="5">
        <f t="shared" si="101"/>
        <v>1</v>
      </c>
      <c r="J1290" s="5">
        <f>SUMIFS('UPDATE STOCK'!F:F,'UPDATE STOCK'!A:A,วิเคราะห์ข้อมูล!A1290)</f>
        <v>0</v>
      </c>
      <c r="K1290" s="10">
        <f t="shared" si="102"/>
        <v>1</v>
      </c>
      <c r="L1290" s="5">
        <f t="shared" si="103"/>
        <v>0</v>
      </c>
      <c r="M1290" s="8">
        <f t="shared" si="104"/>
        <v>0.2</v>
      </c>
      <c r="N1290" s="7">
        <f t="shared" si="105"/>
        <v>0.2</v>
      </c>
      <c r="O1290" s="4">
        <f>SUMIFS('DATA UPDATE'!$L:$L,'DATA UPDATE'!$E:$E,วิเคราะห์ข้อมูล!A1290,'DATA UPDATE'!$T:$T,วิเคราะห์ข้อมูล!$O$2)</f>
        <v>0</v>
      </c>
      <c r="P1290" s="4">
        <f>SUMIFS('DATA UPDATE'!$L:$L,'DATA UPDATE'!$E:$E,วิเคราะห์ข้อมูล!A1290,'DATA UPDATE'!$T:$T,วิเคราะห์ข้อมูล!$P$2)</f>
        <v>1</v>
      </c>
      <c r="Q1290" s="4">
        <f>SUMIFS('DATA UPDATE'!$L:$L,'DATA UPDATE'!$E:$E,วิเคราะห์ข้อมูล!A1290,'DATA UPDATE'!$T:$T,วิเคราะห์ข้อมูล!$Q$2)</f>
        <v>0</v>
      </c>
      <c r="R1290" s="4">
        <f>SUMIFS('DATA UPDATE'!$L:$L,'DATA UPDATE'!$D:$D,วิเคราะห์ข้อมูล!A1290,'DATA UPDATE'!$T:$T,วิเคราะห์ข้อมูล!$R$2)</f>
        <v>0</v>
      </c>
      <c r="S1290" s="4">
        <f>SUMIFS('UPDATE STOCK'!$F:$F,'UPDATE STOCK'!$A:$A,A1290,'UPDATE STOCK'!$G:$G,$S$2)</f>
        <v>0</v>
      </c>
      <c r="T1290" s="4">
        <f>SUMIFS('UPDATE STOCK'!$F:$F,'UPDATE STOCK'!$A:$A,A1290,'UPDATE STOCK'!$G:$G,$T$2)</f>
        <v>0</v>
      </c>
      <c r="U1290" s="4">
        <f>SUMIFS('UPDATE STOCK'!$F:$F,'UPDATE STOCK'!$A:$A,วิเคราะห์ข้อมูล!A1290,'UPDATE STOCK'!$G:$G,$U$2)</f>
        <v>0</v>
      </c>
      <c r="V1290" s="4">
        <f>SUMIFS('UPDATE STOCK'!$F:$F,'UPDATE STOCK'!$A:$A,วิเคราะห์ข้อมูล!A1290,'UPDATE STOCK'!$G:$G,$V$2)</f>
        <v>0</v>
      </c>
      <c r="W1290" s="4"/>
      <c r="X1290" s="4"/>
      <c r="Y1290" s="4"/>
      <c r="Z1290" s="4"/>
      <c r="AA1290" s="4"/>
    </row>
    <row r="1291" spans="1:27" x14ac:dyDescent="0.2">
      <c r="A1291" s="12" t="s">
        <v>2547</v>
      </c>
      <c r="B1291" s="12" t="s">
        <v>2548</v>
      </c>
      <c r="C1291" s="5">
        <f>SUMIFS('DATA UPDATE'!$L:$L,'DATA UPDATE'!$E:$E,วิเคราะห์ข้อมูล!A1291,'DATA UPDATE'!$B:$B,วิเคราะห์ข้อมูล!$C$2)</f>
        <v>0</v>
      </c>
      <c r="D1291" s="5">
        <f>SUMIFS('DATA UPDATE'!$L:$L,'DATA UPDATE'!$E:$E,A1291,'DATA UPDATE'!$B:$B,$D$2)</f>
        <v>0</v>
      </c>
      <c r="E1291" s="5">
        <f>SUMIFS('DATA UPDATE'!$L:$L,'DATA UPDATE'!$E:$E,A1291,'DATA UPDATE'!$B:$B,$E$2)</f>
        <v>1</v>
      </c>
      <c r="F1291" s="5">
        <f>SUMIFS('DATA UPDATE'!$L:$L,'DATA UPDATE'!$E:$E,A1291,'DATA UPDATE'!$B:$B,$F$2)</f>
        <v>0</v>
      </c>
      <c r="G1291" s="5">
        <f>SUMIFS('DATA UPDATE'!$L:$L,'DATA UPDATE'!$E:$E,A1291,'DATA UPDATE'!$B:$B,$G$2)</f>
        <v>0</v>
      </c>
      <c r="H1291" s="5">
        <f>SUMIFS('DATA UPDATE'!$L:$L,'DATA UPDATE'!$E:$E,A1291,'DATA UPDATE'!$B:$B,$H$2)</f>
        <v>0</v>
      </c>
      <c r="I1291" s="5">
        <f t="shared" si="101"/>
        <v>1</v>
      </c>
      <c r="J1291" s="5">
        <f>SUMIFS('UPDATE STOCK'!F:F,'UPDATE STOCK'!A:A,วิเคราะห์ข้อมูล!A1291)</f>
        <v>0</v>
      </c>
      <c r="K1291" s="10">
        <f t="shared" si="102"/>
        <v>1</v>
      </c>
      <c r="L1291" s="5">
        <f t="shared" si="103"/>
        <v>0</v>
      </c>
      <c r="M1291" s="8">
        <f t="shared" si="104"/>
        <v>0.2</v>
      </c>
      <c r="N1291" s="7">
        <f t="shared" si="105"/>
        <v>0.2</v>
      </c>
      <c r="O1291" s="4">
        <f>SUMIFS('DATA UPDATE'!$L:$L,'DATA UPDATE'!$E:$E,วิเคราะห์ข้อมูล!A1291,'DATA UPDATE'!$T:$T,วิเคราะห์ข้อมูล!$O$2)</f>
        <v>0</v>
      </c>
      <c r="P1291" s="4">
        <f>SUMIFS('DATA UPDATE'!$L:$L,'DATA UPDATE'!$E:$E,วิเคราะห์ข้อมูล!A1291,'DATA UPDATE'!$T:$T,วิเคราะห์ข้อมูล!$P$2)</f>
        <v>1</v>
      </c>
      <c r="Q1291" s="4">
        <f>SUMIFS('DATA UPDATE'!$L:$L,'DATA UPDATE'!$E:$E,วิเคราะห์ข้อมูล!A1291,'DATA UPDATE'!$T:$T,วิเคราะห์ข้อมูล!$Q$2)</f>
        <v>0</v>
      </c>
      <c r="R1291" s="4">
        <f>SUMIFS('DATA UPDATE'!$L:$L,'DATA UPDATE'!$D:$D,วิเคราะห์ข้อมูล!A1291,'DATA UPDATE'!$T:$T,วิเคราะห์ข้อมูล!$R$2)</f>
        <v>0</v>
      </c>
      <c r="S1291" s="4">
        <f>SUMIFS('UPDATE STOCK'!$F:$F,'UPDATE STOCK'!$A:$A,A1291,'UPDATE STOCK'!$G:$G,$S$2)</f>
        <v>0</v>
      </c>
      <c r="T1291" s="4">
        <f>SUMIFS('UPDATE STOCK'!$F:$F,'UPDATE STOCK'!$A:$A,A1291,'UPDATE STOCK'!$G:$G,$T$2)</f>
        <v>0</v>
      </c>
      <c r="U1291" s="4">
        <f>SUMIFS('UPDATE STOCK'!$F:$F,'UPDATE STOCK'!$A:$A,วิเคราะห์ข้อมูล!A1291,'UPDATE STOCK'!$G:$G,$U$2)</f>
        <v>0</v>
      </c>
      <c r="V1291" s="4">
        <f>SUMIFS('UPDATE STOCK'!$F:$F,'UPDATE STOCK'!$A:$A,วิเคราะห์ข้อมูล!A1291,'UPDATE STOCK'!$G:$G,$V$2)</f>
        <v>0</v>
      </c>
      <c r="W1291" s="4"/>
      <c r="X1291" s="4"/>
      <c r="Y1291" s="4"/>
      <c r="Z1291" s="4"/>
      <c r="AA1291" s="4"/>
    </row>
    <row r="1292" spans="1:27" x14ac:dyDescent="0.2">
      <c r="A1292" s="12" t="s">
        <v>2549</v>
      </c>
      <c r="B1292" s="12" t="s">
        <v>2550</v>
      </c>
      <c r="C1292" s="5">
        <f>SUMIFS('DATA UPDATE'!$L:$L,'DATA UPDATE'!$E:$E,วิเคราะห์ข้อมูล!A1292,'DATA UPDATE'!$B:$B,วิเคราะห์ข้อมูล!$C$2)</f>
        <v>0</v>
      </c>
      <c r="D1292" s="5">
        <f>SUMIFS('DATA UPDATE'!$L:$L,'DATA UPDATE'!$E:$E,A1292,'DATA UPDATE'!$B:$B,$D$2)</f>
        <v>1</v>
      </c>
      <c r="E1292" s="5">
        <f>SUMIFS('DATA UPDATE'!$L:$L,'DATA UPDATE'!$E:$E,A1292,'DATA UPDATE'!$B:$B,$E$2)</f>
        <v>0</v>
      </c>
      <c r="F1292" s="5">
        <f>SUMIFS('DATA UPDATE'!$L:$L,'DATA UPDATE'!$E:$E,A1292,'DATA UPDATE'!$B:$B,$F$2)</f>
        <v>0</v>
      </c>
      <c r="G1292" s="5">
        <f>SUMIFS('DATA UPDATE'!$L:$L,'DATA UPDATE'!$E:$E,A1292,'DATA UPDATE'!$B:$B,$G$2)</f>
        <v>0</v>
      </c>
      <c r="H1292" s="5">
        <f>SUMIFS('DATA UPDATE'!$L:$L,'DATA UPDATE'!$E:$E,A1292,'DATA UPDATE'!$B:$B,$H$2)</f>
        <v>0</v>
      </c>
      <c r="I1292" s="5">
        <f t="shared" si="101"/>
        <v>1</v>
      </c>
      <c r="J1292" s="5">
        <f>SUMIFS('UPDATE STOCK'!F:F,'UPDATE STOCK'!A:A,วิเคราะห์ข้อมูล!A1292)</f>
        <v>0</v>
      </c>
      <c r="K1292" s="10">
        <f t="shared" si="102"/>
        <v>1</v>
      </c>
      <c r="L1292" s="5">
        <f t="shared" si="103"/>
        <v>0</v>
      </c>
      <c r="M1292" s="8">
        <f t="shared" si="104"/>
        <v>0.2</v>
      </c>
      <c r="N1292" s="7">
        <f t="shared" si="105"/>
        <v>0.2</v>
      </c>
      <c r="O1292" s="4">
        <f>SUMIFS('DATA UPDATE'!$L:$L,'DATA UPDATE'!$E:$E,วิเคราะห์ข้อมูล!A1292,'DATA UPDATE'!$T:$T,วิเคราะห์ข้อมูล!$O$2)</f>
        <v>1</v>
      </c>
      <c r="P1292" s="4">
        <f>SUMIFS('DATA UPDATE'!$L:$L,'DATA UPDATE'!$E:$E,วิเคราะห์ข้อมูล!A1292,'DATA UPDATE'!$T:$T,วิเคราะห์ข้อมูล!$P$2)</f>
        <v>0</v>
      </c>
      <c r="Q1292" s="4">
        <f>SUMIFS('DATA UPDATE'!$L:$L,'DATA UPDATE'!$E:$E,วิเคราะห์ข้อมูล!A1292,'DATA UPDATE'!$T:$T,วิเคราะห์ข้อมูล!$Q$2)</f>
        <v>0</v>
      </c>
      <c r="R1292" s="4">
        <f>SUMIFS('DATA UPDATE'!$L:$L,'DATA UPDATE'!$D:$D,วิเคราะห์ข้อมูล!A1292,'DATA UPDATE'!$T:$T,วิเคราะห์ข้อมูล!$R$2)</f>
        <v>0</v>
      </c>
      <c r="S1292" s="4">
        <f>SUMIFS('UPDATE STOCK'!$F:$F,'UPDATE STOCK'!$A:$A,A1292,'UPDATE STOCK'!$G:$G,$S$2)</f>
        <v>0</v>
      </c>
      <c r="T1292" s="4">
        <f>SUMIFS('UPDATE STOCK'!$F:$F,'UPDATE STOCK'!$A:$A,A1292,'UPDATE STOCK'!$G:$G,$T$2)</f>
        <v>0</v>
      </c>
      <c r="U1292" s="4">
        <f>SUMIFS('UPDATE STOCK'!$F:$F,'UPDATE STOCK'!$A:$A,วิเคราะห์ข้อมูล!A1292,'UPDATE STOCK'!$G:$G,$U$2)</f>
        <v>0</v>
      </c>
      <c r="V1292" s="4">
        <f>SUMIFS('UPDATE STOCK'!$F:$F,'UPDATE STOCK'!$A:$A,วิเคราะห์ข้อมูล!A1292,'UPDATE STOCK'!$G:$G,$V$2)</f>
        <v>0</v>
      </c>
      <c r="W1292" s="4"/>
      <c r="X1292" s="4"/>
      <c r="Y1292" s="4"/>
      <c r="Z1292" s="4"/>
      <c r="AA1292" s="4"/>
    </row>
    <row r="1293" spans="1:27" x14ac:dyDescent="0.2">
      <c r="A1293" s="12" t="s">
        <v>2551</v>
      </c>
      <c r="B1293" s="12" t="s">
        <v>2552</v>
      </c>
      <c r="C1293" s="5">
        <f>SUMIFS('DATA UPDATE'!$L:$L,'DATA UPDATE'!$E:$E,วิเคราะห์ข้อมูล!A1293,'DATA UPDATE'!$B:$B,วิเคราะห์ข้อมูล!$C$2)</f>
        <v>2</v>
      </c>
      <c r="D1293" s="5">
        <f>SUMIFS('DATA UPDATE'!$L:$L,'DATA UPDATE'!$E:$E,A1293,'DATA UPDATE'!$B:$B,$D$2)</f>
        <v>0</v>
      </c>
      <c r="E1293" s="5">
        <f>SUMIFS('DATA UPDATE'!$L:$L,'DATA UPDATE'!$E:$E,A1293,'DATA UPDATE'!$B:$B,$E$2)</f>
        <v>0</v>
      </c>
      <c r="F1293" s="5">
        <f>SUMIFS('DATA UPDATE'!$L:$L,'DATA UPDATE'!$E:$E,A1293,'DATA UPDATE'!$B:$B,$F$2)</f>
        <v>0</v>
      </c>
      <c r="G1293" s="5">
        <f>SUMIFS('DATA UPDATE'!$L:$L,'DATA UPDATE'!$E:$E,A1293,'DATA UPDATE'!$B:$B,$G$2)</f>
        <v>0</v>
      </c>
      <c r="H1293" s="5">
        <f>SUMIFS('DATA UPDATE'!$L:$L,'DATA UPDATE'!$E:$E,A1293,'DATA UPDATE'!$B:$B,$H$2)</f>
        <v>0</v>
      </c>
      <c r="I1293" s="5">
        <f t="shared" si="101"/>
        <v>2</v>
      </c>
      <c r="J1293" s="5">
        <f>SUMIFS('UPDATE STOCK'!F:F,'UPDATE STOCK'!A:A,วิเคราะห์ข้อมูล!A1293)</f>
        <v>0</v>
      </c>
      <c r="K1293" s="10">
        <f t="shared" si="102"/>
        <v>2</v>
      </c>
      <c r="L1293" s="5">
        <f t="shared" si="103"/>
        <v>0</v>
      </c>
      <c r="M1293" s="8">
        <f t="shared" si="104"/>
        <v>0.4</v>
      </c>
      <c r="N1293" s="7">
        <f t="shared" si="105"/>
        <v>0.4</v>
      </c>
      <c r="O1293" s="4">
        <f>SUMIFS('DATA UPDATE'!$L:$L,'DATA UPDATE'!$E:$E,วิเคราะห์ข้อมูล!A1293,'DATA UPDATE'!$T:$T,วิเคราะห์ข้อมูล!$O$2)</f>
        <v>2</v>
      </c>
      <c r="P1293" s="4">
        <f>SUMIFS('DATA UPDATE'!$L:$L,'DATA UPDATE'!$E:$E,วิเคราะห์ข้อมูล!A1293,'DATA UPDATE'!$T:$T,วิเคราะห์ข้อมูล!$P$2)</f>
        <v>0</v>
      </c>
      <c r="Q1293" s="4">
        <f>SUMIFS('DATA UPDATE'!$L:$L,'DATA UPDATE'!$E:$E,วิเคราะห์ข้อมูล!A1293,'DATA UPDATE'!$T:$T,วิเคราะห์ข้อมูล!$Q$2)</f>
        <v>0</v>
      </c>
      <c r="R1293" s="4">
        <f>SUMIFS('DATA UPDATE'!$L:$L,'DATA UPDATE'!$D:$D,วิเคราะห์ข้อมูล!A1293,'DATA UPDATE'!$T:$T,วิเคราะห์ข้อมูล!$R$2)</f>
        <v>0</v>
      </c>
      <c r="S1293" s="4">
        <f>SUMIFS('UPDATE STOCK'!$F:$F,'UPDATE STOCK'!$A:$A,A1293,'UPDATE STOCK'!$G:$G,$S$2)</f>
        <v>0</v>
      </c>
      <c r="T1293" s="4">
        <f>SUMIFS('UPDATE STOCK'!$F:$F,'UPDATE STOCK'!$A:$A,A1293,'UPDATE STOCK'!$G:$G,$T$2)</f>
        <v>0</v>
      </c>
      <c r="U1293" s="4">
        <f>SUMIFS('UPDATE STOCK'!$F:$F,'UPDATE STOCK'!$A:$A,วิเคราะห์ข้อมูล!A1293,'UPDATE STOCK'!$G:$G,$U$2)</f>
        <v>0</v>
      </c>
      <c r="V1293" s="4">
        <f>SUMIFS('UPDATE STOCK'!$F:$F,'UPDATE STOCK'!$A:$A,วิเคราะห์ข้อมูล!A1293,'UPDATE STOCK'!$G:$G,$V$2)</f>
        <v>0</v>
      </c>
      <c r="W1293" s="4"/>
      <c r="X1293" s="4"/>
      <c r="Y1293" s="4"/>
      <c r="Z1293" s="4"/>
      <c r="AA1293" s="4"/>
    </row>
    <row r="1294" spans="1:27" x14ac:dyDescent="0.2">
      <c r="A1294" s="12" t="s">
        <v>2553</v>
      </c>
      <c r="B1294" s="12" t="s">
        <v>2554</v>
      </c>
      <c r="C1294" s="5">
        <f>SUMIFS('DATA UPDATE'!$L:$L,'DATA UPDATE'!$E:$E,วิเคราะห์ข้อมูล!A1294,'DATA UPDATE'!$B:$B,วิเคราะห์ข้อมูล!$C$2)</f>
        <v>0</v>
      </c>
      <c r="D1294" s="5">
        <f>SUMIFS('DATA UPDATE'!$L:$L,'DATA UPDATE'!$E:$E,A1294,'DATA UPDATE'!$B:$B,$D$2)</f>
        <v>0</v>
      </c>
      <c r="E1294" s="5">
        <f>SUMIFS('DATA UPDATE'!$L:$L,'DATA UPDATE'!$E:$E,A1294,'DATA UPDATE'!$B:$B,$E$2)</f>
        <v>1</v>
      </c>
      <c r="F1294" s="5">
        <f>SUMIFS('DATA UPDATE'!$L:$L,'DATA UPDATE'!$E:$E,A1294,'DATA UPDATE'!$B:$B,$F$2)</f>
        <v>0</v>
      </c>
      <c r="G1294" s="5">
        <f>SUMIFS('DATA UPDATE'!$L:$L,'DATA UPDATE'!$E:$E,A1294,'DATA UPDATE'!$B:$B,$G$2)</f>
        <v>0</v>
      </c>
      <c r="H1294" s="5">
        <f>SUMIFS('DATA UPDATE'!$L:$L,'DATA UPDATE'!$E:$E,A1294,'DATA UPDATE'!$B:$B,$H$2)</f>
        <v>0</v>
      </c>
      <c r="I1294" s="5">
        <f t="shared" si="101"/>
        <v>1</v>
      </c>
      <c r="J1294" s="5">
        <f>SUMIFS('UPDATE STOCK'!F:F,'UPDATE STOCK'!A:A,วิเคราะห์ข้อมูล!A1294)</f>
        <v>0</v>
      </c>
      <c r="K1294" s="10">
        <f t="shared" si="102"/>
        <v>1</v>
      </c>
      <c r="L1294" s="5">
        <f t="shared" si="103"/>
        <v>0</v>
      </c>
      <c r="M1294" s="8">
        <f t="shared" si="104"/>
        <v>0.2</v>
      </c>
      <c r="N1294" s="7">
        <f t="shared" si="105"/>
        <v>0.2</v>
      </c>
      <c r="O1294" s="4">
        <f>SUMIFS('DATA UPDATE'!$L:$L,'DATA UPDATE'!$E:$E,วิเคราะห์ข้อมูล!A1294,'DATA UPDATE'!$T:$T,วิเคราะห์ข้อมูล!$O$2)</f>
        <v>1</v>
      </c>
      <c r="P1294" s="4">
        <f>SUMIFS('DATA UPDATE'!$L:$L,'DATA UPDATE'!$E:$E,วิเคราะห์ข้อมูล!A1294,'DATA UPDATE'!$T:$T,วิเคราะห์ข้อมูล!$P$2)</f>
        <v>0</v>
      </c>
      <c r="Q1294" s="4">
        <f>SUMIFS('DATA UPDATE'!$L:$L,'DATA UPDATE'!$E:$E,วิเคราะห์ข้อมูล!A1294,'DATA UPDATE'!$T:$T,วิเคราะห์ข้อมูล!$Q$2)</f>
        <v>0</v>
      </c>
      <c r="R1294" s="4">
        <f>SUMIFS('DATA UPDATE'!$L:$L,'DATA UPDATE'!$D:$D,วิเคราะห์ข้อมูล!A1294,'DATA UPDATE'!$T:$T,วิเคราะห์ข้อมูล!$R$2)</f>
        <v>0</v>
      </c>
      <c r="S1294" s="4">
        <f>SUMIFS('UPDATE STOCK'!$F:$F,'UPDATE STOCK'!$A:$A,A1294,'UPDATE STOCK'!$G:$G,$S$2)</f>
        <v>0</v>
      </c>
      <c r="T1294" s="4">
        <f>SUMIFS('UPDATE STOCK'!$F:$F,'UPDATE STOCK'!$A:$A,A1294,'UPDATE STOCK'!$G:$G,$T$2)</f>
        <v>0</v>
      </c>
      <c r="U1294" s="4">
        <f>SUMIFS('UPDATE STOCK'!$F:$F,'UPDATE STOCK'!$A:$A,วิเคราะห์ข้อมูล!A1294,'UPDATE STOCK'!$G:$G,$U$2)</f>
        <v>0</v>
      </c>
      <c r="V1294" s="4">
        <f>SUMIFS('UPDATE STOCK'!$F:$F,'UPDATE STOCK'!$A:$A,วิเคราะห์ข้อมูล!A1294,'UPDATE STOCK'!$G:$G,$V$2)</f>
        <v>0</v>
      </c>
      <c r="W1294" s="4"/>
      <c r="X1294" s="4"/>
      <c r="Y1294" s="4"/>
      <c r="Z1294" s="4"/>
      <c r="AA1294" s="4"/>
    </row>
    <row r="1295" spans="1:27" x14ac:dyDescent="0.2">
      <c r="A1295" s="12" t="s">
        <v>2555</v>
      </c>
      <c r="B1295" s="12" t="s">
        <v>2556</v>
      </c>
      <c r="C1295" s="5">
        <f>SUMIFS('DATA UPDATE'!$L:$L,'DATA UPDATE'!$E:$E,วิเคราะห์ข้อมูล!A1295,'DATA UPDATE'!$B:$B,วิเคราะห์ข้อมูล!$C$2)</f>
        <v>0</v>
      </c>
      <c r="D1295" s="5">
        <f>SUMIFS('DATA UPDATE'!$L:$L,'DATA UPDATE'!$E:$E,A1295,'DATA UPDATE'!$B:$B,$D$2)</f>
        <v>0</v>
      </c>
      <c r="E1295" s="5">
        <f>SUMIFS('DATA UPDATE'!$L:$L,'DATA UPDATE'!$E:$E,A1295,'DATA UPDATE'!$B:$B,$E$2)</f>
        <v>0</v>
      </c>
      <c r="F1295" s="5">
        <f>SUMIFS('DATA UPDATE'!$L:$L,'DATA UPDATE'!$E:$E,A1295,'DATA UPDATE'!$B:$B,$F$2)</f>
        <v>1</v>
      </c>
      <c r="G1295" s="5">
        <f>SUMIFS('DATA UPDATE'!$L:$L,'DATA UPDATE'!$E:$E,A1295,'DATA UPDATE'!$B:$B,$G$2)</f>
        <v>0</v>
      </c>
      <c r="H1295" s="5">
        <f>SUMIFS('DATA UPDATE'!$L:$L,'DATA UPDATE'!$E:$E,A1295,'DATA UPDATE'!$B:$B,$H$2)</f>
        <v>0</v>
      </c>
      <c r="I1295" s="5">
        <f t="shared" si="101"/>
        <v>1</v>
      </c>
      <c r="J1295" s="5">
        <f>SUMIFS('UPDATE STOCK'!F:F,'UPDATE STOCK'!A:A,วิเคราะห์ข้อมูล!A1295)</f>
        <v>0</v>
      </c>
      <c r="K1295" s="10">
        <f t="shared" si="102"/>
        <v>1</v>
      </c>
      <c r="L1295" s="5">
        <f t="shared" si="103"/>
        <v>0</v>
      </c>
      <c r="M1295" s="8">
        <f t="shared" si="104"/>
        <v>0.2</v>
      </c>
      <c r="N1295" s="7">
        <f t="shared" si="105"/>
        <v>0.2</v>
      </c>
      <c r="O1295" s="4">
        <f>SUMIFS('DATA UPDATE'!$L:$L,'DATA UPDATE'!$E:$E,วิเคราะห์ข้อมูล!A1295,'DATA UPDATE'!$T:$T,วิเคราะห์ข้อมูล!$O$2)</f>
        <v>1</v>
      </c>
      <c r="P1295" s="4">
        <f>SUMIFS('DATA UPDATE'!$L:$L,'DATA UPDATE'!$E:$E,วิเคราะห์ข้อมูล!A1295,'DATA UPDATE'!$T:$T,วิเคราะห์ข้อมูล!$P$2)</f>
        <v>0</v>
      </c>
      <c r="Q1295" s="4">
        <f>SUMIFS('DATA UPDATE'!$L:$L,'DATA UPDATE'!$E:$E,วิเคราะห์ข้อมูล!A1295,'DATA UPDATE'!$T:$T,วิเคราะห์ข้อมูล!$Q$2)</f>
        <v>0</v>
      </c>
      <c r="R1295" s="4">
        <f>SUMIFS('DATA UPDATE'!$L:$L,'DATA UPDATE'!$D:$D,วิเคราะห์ข้อมูล!A1295,'DATA UPDATE'!$T:$T,วิเคราะห์ข้อมูล!$R$2)</f>
        <v>0</v>
      </c>
      <c r="S1295" s="4">
        <f>SUMIFS('UPDATE STOCK'!$F:$F,'UPDATE STOCK'!$A:$A,A1295,'UPDATE STOCK'!$G:$G,$S$2)</f>
        <v>0</v>
      </c>
      <c r="T1295" s="4">
        <f>SUMIFS('UPDATE STOCK'!$F:$F,'UPDATE STOCK'!$A:$A,A1295,'UPDATE STOCK'!$G:$G,$T$2)</f>
        <v>0</v>
      </c>
      <c r="U1295" s="4">
        <f>SUMIFS('UPDATE STOCK'!$F:$F,'UPDATE STOCK'!$A:$A,วิเคราะห์ข้อมูล!A1295,'UPDATE STOCK'!$G:$G,$U$2)</f>
        <v>0</v>
      </c>
      <c r="V1295" s="4">
        <f>SUMIFS('UPDATE STOCK'!$F:$F,'UPDATE STOCK'!$A:$A,วิเคราะห์ข้อมูล!A1295,'UPDATE STOCK'!$G:$G,$V$2)</f>
        <v>0</v>
      </c>
      <c r="W1295" s="4"/>
      <c r="X1295" s="4"/>
      <c r="Y1295" s="4"/>
      <c r="Z1295" s="4"/>
      <c r="AA1295" s="4"/>
    </row>
  </sheetData>
  <autoFilter ref="A4:AA1295" xr:uid="{A7B4B261-5739-4176-919D-7C9729ADF428}">
    <sortState xmlns:xlrd2="http://schemas.microsoft.com/office/spreadsheetml/2017/richdata2" ref="A5:AA1273">
      <sortCondition ref="B4:B1270"/>
    </sortState>
  </autoFilter>
  <mergeCells count="5">
    <mergeCell ref="C1:I1"/>
    <mergeCell ref="O1:R1"/>
    <mergeCell ref="S1:V1"/>
    <mergeCell ref="W1:Z1"/>
    <mergeCell ref="AA1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F320-8196-4E81-80C4-ECF37CBA3A27}">
  <dimension ref="A1:G76"/>
  <sheetViews>
    <sheetView workbookViewId="0">
      <selection activeCell="K14" sqref="K14"/>
    </sheetView>
  </sheetViews>
  <sheetFormatPr defaultRowHeight="14.25" x14ac:dyDescent="0.2"/>
  <cols>
    <col min="1" max="1" width="32" bestFit="1" customWidth="1"/>
    <col min="2" max="2" width="60.75" bestFit="1" customWidth="1"/>
    <col min="3" max="6" width="9.875" bestFit="1" customWidth="1"/>
    <col min="7" max="7" width="13.375" bestFit="1" customWidth="1"/>
  </cols>
  <sheetData>
    <row r="1" spans="1:7" x14ac:dyDescent="0.2">
      <c r="A1" s="14" t="s">
        <v>2557</v>
      </c>
      <c r="B1" t="s">
        <v>15553</v>
      </c>
    </row>
    <row r="2" spans="1:7" x14ac:dyDescent="0.2">
      <c r="A2" s="14" t="s">
        <v>1</v>
      </c>
      <c r="B2" t="s">
        <v>17</v>
      </c>
    </row>
    <row r="4" spans="1:7" x14ac:dyDescent="0.2">
      <c r="A4" s="14" t="s">
        <v>0</v>
      </c>
      <c r="C4" s="14" t="s">
        <v>24</v>
      </c>
    </row>
    <row r="5" spans="1:7" x14ac:dyDescent="0.2">
      <c r="A5" s="14" t="s">
        <v>10</v>
      </c>
      <c r="B5" s="14" t="s">
        <v>11</v>
      </c>
      <c r="C5" t="s">
        <v>15552</v>
      </c>
      <c r="D5" t="s">
        <v>8</v>
      </c>
      <c r="E5" t="s">
        <v>9</v>
      </c>
      <c r="F5" t="s">
        <v>7</v>
      </c>
      <c r="G5" t="s">
        <v>18</v>
      </c>
    </row>
    <row r="6" spans="1:7" x14ac:dyDescent="0.2">
      <c r="A6" t="s">
        <v>1847</v>
      </c>
      <c r="B6" t="s">
        <v>1848</v>
      </c>
      <c r="C6" s="13">
        <v>4</v>
      </c>
      <c r="D6" s="13"/>
      <c r="E6" s="13"/>
      <c r="F6" s="13"/>
      <c r="G6" s="13">
        <v>4</v>
      </c>
    </row>
    <row r="7" spans="1:7" x14ac:dyDescent="0.2">
      <c r="A7" t="s">
        <v>499</v>
      </c>
      <c r="B7" t="s">
        <v>500</v>
      </c>
      <c r="C7" s="13">
        <v>3</v>
      </c>
      <c r="D7" s="13"/>
      <c r="E7" s="13"/>
      <c r="F7" s="13"/>
      <c r="G7" s="13">
        <v>3</v>
      </c>
    </row>
    <row r="8" spans="1:7" x14ac:dyDescent="0.2">
      <c r="A8" t="s">
        <v>465</v>
      </c>
      <c r="B8" t="s">
        <v>466</v>
      </c>
      <c r="C8" s="13">
        <v>4</v>
      </c>
      <c r="D8" s="13"/>
      <c r="E8" s="13"/>
      <c r="F8" s="13"/>
      <c r="G8" s="13">
        <v>4</v>
      </c>
    </row>
    <row r="9" spans="1:7" x14ac:dyDescent="0.2">
      <c r="A9" t="s">
        <v>501</v>
      </c>
      <c r="B9" t="s">
        <v>502</v>
      </c>
      <c r="C9" s="13"/>
      <c r="D9" s="13">
        <v>1</v>
      </c>
      <c r="E9" s="13"/>
      <c r="F9" s="13"/>
      <c r="G9" s="13">
        <v>1</v>
      </c>
    </row>
    <row r="10" spans="1:7" x14ac:dyDescent="0.2">
      <c r="A10" t="s">
        <v>467</v>
      </c>
      <c r="B10" t="s">
        <v>468</v>
      </c>
      <c r="C10" s="13">
        <v>2</v>
      </c>
      <c r="D10" s="13"/>
      <c r="E10" s="13"/>
      <c r="F10" s="13"/>
      <c r="G10" s="13">
        <v>2</v>
      </c>
    </row>
    <row r="11" spans="1:7" x14ac:dyDescent="0.2">
      <c r="A11" t="s">
        <v>525</v>
      </c>
      <c r="B11" t="s">
        <v>526</v>
      </c>
      <c r="C11" s="13"/>
      <c r="D11" s="13">
        <v>1</v>
      </c>
      <c r="E11" s="13"/>
      <c r="F11" s="13"/>
      <c r="G11" s="13">
        <v>1</v>
      </c>
    </row>
    <row r="12" spans="1:7" x14ac:dyDescent="0.2">
      <c r="A12" t="s">
        <v>523</v>
      </c>
      <c r="B12" t="s">
        <v>524</v>
      </c>
      <c r="C12" s="13"/>
      <c r="D12" s="13">
        <v>1</v>
      </c>
      <c r="E12" s="13"/>
      <c r="F12" s="13"/>
      <c r="G12" s="13">
        <v>1</v>
      </c>
    </row>
    <row r="13" spans="1:7" x14ac:dyDescent="0.2">
      <c r="A13" t="s">
        <v>511</v>
      </c>
      <c r="B13" t="s">
        <v>512</v>
      </c>
      <c r="C13" s="13"/>
      <c r="D13" s="13"/>
      <c r="E13" s="13"/>
      <c r="F13" s="13">
        <v>1</v>
      </c>
      <c r="G13" s="13">
        <v>1</v>
      </c>
    </row>
    <row r="14" spans="1:7" x14ac:dyDescent="0.2">
      <c r="A14" t="s">
        <v>561</v>
      </c>
      <c r="B14" t="s">
        <v>562</v>
      </c>
      <c r="C14" s="13"/>
      <c r="D14" s="13"/>
      <c r="E14" s="13"/>
      <c r="F14" s="13">
        <v>1</v>
      </c>
      <c r="G14" s="13">
        <v>1</v>
      </c>
    </row>
    <row r="15" spans="1:7" x14ac:dyDescent="0.2">
      <c r="A15" t="s">
        <v>553</v>
      </c>
      <c r="B15" t="s">
        <v>554</v>
      </c>
      <c r="C15" s="13"/>
      <c r="D15" s="13">
        <v>2</v>
      </c>
      <c r="E15" s="13">
        <v>2</v>
      </c>
      <c r="F15" s="13"/>
      <c r="G15" s="13">
        <v>4</v>
      </c>
    </row>
    <row r="16" spans="1:7" x14ac:dyDescent="0.2">
      <c r="A16" t="s">
        <v>551</v>
      </c>
      <c r="B16" t="s">
        <v>552</v>
      </c>
      <c r="C16" s="13"/>
      <c r="D16" s="13">
        <v>3</v>
      </c>
      <c r="E16" s="13">
        <v>1</v>
      </c>
      <c r="F16" s="13"/>
      <c r="G16" s="13">
        <v>4</v>
      </c>
    </row>
    <row r="17" spans="1:7" x14ac:dyDescent="0.2">
      <c r="A17" t="s">
        <v>555</v>
      </c>
      <c r="B17" t="s">
        <v>556</v>
      </c>
      <c r="C17" s="13"/>
      <c r="D17" s="13">
        <v>1</v>
      </c>
      <c r="E17" s="13">
        <v>1</v>
      </c>
      <c r="F17" s="13"/>
      <c r="G17" s="13">
        <v>2</v>
      </c>
    </row>
    <row r="18" spans="1:7" x14ac:dyDescent="0.2">
      <c r="A18" t="s">
        <v>563</v>
      </c>
      <c r="B18" t="s">
        <v>564</v>
      </c>
      <c r="C18" s="13"/>
      <c r="D18" s="13"/>
      <c r="E18" s="13">
        <v>1</v>
      </c>
      <c r="F18" s="13"/>
      <c r="G18" s="13">
        <v>1</v>
      </c>
    </row>
    <row r="19" spans="1:7" x14ac:dyDescent="0.2">
      <c r="A19" t="s">
        <v>565</v>
      </c>
      <c r="B19" t="s">
        <v>566</v>
      </c>
      <c r="C19" s="13"/>
      <c r="D19" s="13"/>
      <c r="E19" s="13">
        <v>1</v>
      </c>
      <c r="F19" s="13"/>
      <c r="G19" s="13">
        <v>1</v>
      </c>
    </row>
    <row r="20" spans="1:7" x14ac:dyDescent="0.2">
      <c r="A20" t="s">
        <v>579</v>
      </c>
      <c r="B20" t="s">
        <v>580</v>
      </c>
      <c r="C20" s="13">
        <v>2</v>
      </c>
      <c r="D20" s="13"/>
      <c r="E20" s="13"/>
      <c r="F20" s="13"/>
      <c r="G20" s="13">
        <v>2</v>
      </c>
    </row>
    <row r="21" spans="1:7" x14ac:dyDescent="0.2">
      <c r="A21" t="s">
        <v>581</v>
      </c>
      <c r="B21" t="s">
        <v>582</v>
      </c>
      <c r="C21" s="13">
        <v>1</v>
      </c>
      <c r="D21" s="13"/>
      <c r="E21" s="13"/>
      <c r="F21" s="13"/>
      <c r="G21" s="13">
        <v>1</v>
      </c>
    </row>
    <row r="22" spans="1:7" x14ac:dyDescent="0.2">
      <c r="A22" t="s">
        <v>1323</v>
      </c>
      <c r="B22" t="s">
        <v>1324</v>
      </c>
      <c r="C22" s="13"/>
      <c r="D22" s="13">
        <v>1</v>
      </c>
      <c r="E22" s="13"/>
      <c r="F22" s="13"/>
      <c r="G22" s="13">
        <v>1</v>
      </c>
    </row>
    <row r="23" spans="1:7" x14ac:dyDescent="0.2">
      <c r="A23" t="s">
        <v>1343</v>
      </c>
      <c r="B23" t="s">
        <v>1344</v>
      </c>
      <c r="C23" s="13"/>
      <c r="D23" s="13"/>
      <c r="E23" s="13">
        <v>1</v>
      </c>
      <c r="F23" s="13">
        <v>1</v>
      </c>
      <c r="G23" s="13">
        <v>2</v>
      </c>
    </row>
    <row r="24" spans="1:7" x14ac:dyDescent="0.2">
      <c r="A24" t="s">
        <v>149</v>
      </c>
      <c r="B24" t="s">
        <v>150</v>
      </c>
      <c r="C24" s="13"/>
      <c r="D24" s="13">
        <v>1</v>
      </c>
      <c r="E24" s="13"/>
      <c r="F24" s="13"/>
      <c r="G24" s="13">
        <v>1</v>
      </c>
    </row>
    <row r="25" spans="1:7" x14ac:dyDescent="0.2">
      <c r="A25" t="s">
        <v>105</v>
      </c>
      <c r="B25" t="s">
        <v>106</v>
      </c>
      <c r="C25" s="13">
        <v>1</v>
      </c>
      <c r="D25" s="13">
        <v>1</v>
      </c>
      <c r="E25" s="13"/>
      <c r="F25" s="13"/>
      <c r="G25" s="13">
        <v>2</v>
      </c>
    </row>
    <row r="26" spans="1:7" x14ac:dyDescent="0.2">
      <c r="A26" t="s">
        <v>157</v>
      </c>
      <c r="B26" t="s">
        <v>158</v>
      </c>
      <c r="C26" s="13"/>
      <c r="D26" s="13"/>
      <c r="E26" s="13">
        <v>1</v>
      </c>
      <c r="F26" s="13"/>
      <c r="G26" s="13">
        <v>1</v>
      </c>
    </row>
    <row r="27" spans="1:7" x14ac:dyDescent="0.2">
      <c r="A27" t="s">
        <v>81</v>
      </c>
      <c r="B27" t="s">
        <v>82</v>
      </c>
      <c r="C27" s="13">
        <v>1</v>
      </c>
      <c r="D27" s="13"/>
      <c r="E27" s="13"/>
      <c r="F27" s="13"/>
      <c r="G27" s="13">
        <v>1</v>
      </c>
    </row>
    <row r="28" spans="1:7" x14ac:dyDescent="0.2">
      <c r="A28" t="s">
        <v>121</v>
      </c>
      <c r="B28" t="s">
        <v>122</v>
      </c>
      <c r="C28" s="13"/>
      <c r="D28" s="13"/>
      <c r="E28" s="13"/>
      <c r="F28" s="13">
        <v>1</v>
      </c>
      <c r="G28" s="13">
        <v>1</v>
      </c>
    </row>
    <row r="29" spans="1:7" x14ac:dyDescent="0.2">
      <c r="A29" t="s">
        <v>153</v>
      </c>
      <c r="B29" t="s">
        <v>154</v>
      </c>
      <c r="C29" s="13"/>
      <c r="D29" s="13"/>
      <c r="E29" s="13">
        <v>1</v>
      </c>
      <c r="F29" s="13"/>
      <c r="G29" s="13">
        <v>1</v>
      </c>
    </row>
    <row r="30" spans="1:7" x14ac:dyDescent="0.2">
      <c r="A30" t="s">
        <v>107</v>
      </c>
      <c r="B30" t="s">
        <v>108</v>
      </c>
      <c r="C30" s="13"/>
      <c r="D30" s="13">
        <v>2</v>
      </c>
      <c r="E30" s="13"/>
      <c r="F30" s="13"/>
      <c r="G30" s="13">
        <v>2</v>
      </c>
    </row>
    <row r="31" spans="1:7" x14ac:dyDescent="0.2">
      <c r="A31" t="s">
        <v>287</v>
      </c>
      <c r="B31" t="s">
        <v>288</v>
      </c>
      <c r="C31" s="13">
        <v>1</v>
      </c>
      <c r="D31" s="13"/>
      <c r="E31" s="13"/>
      <c r="F31" s="13"/>
      <c r="G31" s="13">
        <v>1</v>
      </c>
    </row>
    <row r="32" spans="1:7" x14ac:dyDescent="0.2">
      <c r="A32" t="s">
        <v>231</v>
      </c>
      <c r="B32" t="s">
        <v>232</v>
      </c>
      <c r="C32" s="13"/>
      <c r="D32" s="13">
        <v>1</v>
      </c>
      <c r="E32" s="13"/>
      <c r="F32" s="13"/>
      <c r="G32" s="13">
        <v>1</v>
      </c>
    </row>
    <row r="33" spans="1:7" x14ac:dyDescent="0.2">
      <c r="A33" t="s">
        <v>67</v>
      </c>
      <c r="B33" t="s">
        <v>68</v>
      </c>
      <c r="C33" s="13"/>
      <c r="D33" s="13">
        <v>1</v>
      </c>
      <c r="E33" s="13"/>
      <c r="F33" s="13"/>
      <c r="G33" s="13">
        <v>1</v>
      </c>
    </row>
    <row r="34" spans="1:7" x14ac:dyDescent="0.2">
      <c r="A34" t="s">
        <v>71</v>
      </c>
      <c r="B34" t="s">
        <v>72</v>
      </c>
      <c r="C34" s="13"/>
      <c r="D34" s="13">
        <v>1</v>
      </c>
      <c r="E34" s="13"/>
      <c r="F34" s="13"/>
      <c r="G34" s="13">
        <v>1</v>
      </c>
    </row>
    <row r="35" spans="1:7" x14ac:dyDescent="0.2">
      <c r="A35" t="s">
        <v>215</v>
      </c>
      <c r="B35" t="s">
        <v>216</v>
      </c>
      <c r="C35" s="13">
        <v>1</v>
      </c>
      <c r="D35" s="13"/>
      <c r="E35" s="13"/>
      <c r="F35" s="13"/>
      <c r="G35" s="13">
        <v>1</v>
      </c>
    </row>
    <row r="36" spans="1:7" x14ac:dyDescent="0.2">
      <c r="A36" t="s">
        <v>227</v>
      </c>
      <c r="B36" t="s">
        <v>228</v>
      </c>
      <c r="C36" s="13"/>
      <c r="D36" s="13">
        <v>1</v>
      </c>
      <c r="E36" s="13"/>
      <c r="F36" s="13"/>
      <c r="G36" s="13">
        <v>1</v>
      </c>
    </row>
    <row r="37" spans="1:7" x14ac:dyDescent="0.2">
      <c r="A37" t="s">
        <v>9444</v>
      </c>
      <c r="B37" t="s">
        <v>9445</v>
      </c>
      <c r="C37" s="13"/>
      <c r="D37" s="13">
        <v>1</v>
      </c>
      <c r="E37" s="13"/>
      <c r="F37" s="13"/>
      <c r="G37" s="13">
        <v>1</v>
      </c>
    </row>
    <row r="38" spans="1:7" x14ac:dyDescent="0.2">
      <c r="A38" t="s">
        <v>9645</v>
      </c>
      <c r="B38" t="s">
        <v>9646</v>
      </c>
      <c r="C38" s="13"/>
      <c r="D38" s="13"/>
      <c r="E38" s="13">
        <v>1</v>
      </c>
      <c r="F38" s="13"/>
      <c r="G38" s="13">
        <v>1</v>
      </c>
    </row>
    <row r="39" spans="1:7" x14ac:dyDescent="0.2">
      <c r="A39" t="s">
        <v>1989</v>
      </c>
      <c r="B39" t="s">
        <v>1990</v>
      </c>
      <c r="C39" s="13"/>
      <c r="D39" s="13">
        <v>2</v>
      </c>
      <c r="E39" s="13">
        <v>2</v>
      </c>
      <c r="F39" s="13"/>
      <c r="G39" s="13">
        <v>4</v>
      </c>
    </row>
    <row r="40" spans="1:7" x14ac:dyDescent="0.2">
      <c r="A40" t="s">
        <v>1901</v>
      </c>
      <c r="B40" t="s">
        <v>1902</v>
      </c>
      <c r="C40" s="13"/>
      <c r="D40" s="13">
        <v>4</v>
      </c>
      <c r="E40" s="13"/>
      <c r="F40" s="13"/>
      <c r="G40" s="13">
        <v>4</v>
      </c>
    </row>
    <row r="41" spans="1:7" x14ac:dyDescent="0.2">
      <c r="A41" t="s">
        <v>1991</v>
      </c>
      <c r="B41" t="s">
        <v>1992</v>
      </c>
      <c r="C41" s="13"/>
      <c r="D41" s="13">
        <v>2</v>
      </c>
      <c r="E41" s="13"/>
      <c r="F41" s="13"/>
      <c r="G41" s="13">
        <v>2</v>
      </c>
    </row>
    <row r="42" spans="1:7" x14ac:dyDescent="0.2">
      <c r="A42" t="s">
        <v>1987</v>
      </c>
      <c r="B42" t="s">
        <v>1988</v>
      </c>
      <c r="C42" s="13"/>
      <c r="D42" s="13">
        <v>1</v>
      </c>
      <c r="E42" s="13"/>
      <c r="F42" s="13"/>
      <c r="G42" s="13">
        <v>1</v>
      </c>
    </row>
    <row r="43" spans="1:7" x14ac:dyDescent="0.2">
      <c r="A43" t="s">
        <v>1993</v>
      </c>
      <c r="B43" t="s">
        <v>1994</v>
      </c>
      <c r="C43" s="13"/>
      <c r="D43" s="13">
        <v>1</v>
      </c>
      <c r="E43" s="13"/>
      <c r="F43" s="13"/>
      <c r="G43" s="13">
        <v>1</v>
      </c>
    </row>
    <row r="44" spans="1:7" x14ac:dyDescent="0.2">
      <c r="A44" t="s">
        <v>1185</v>
      </c>
      <c r="B44" t="s">
        <v>1186</v>
      </c>
      <c r="C44" s="13"/>
      <c r="D44" s="13">
        <v>2</v>
      </c>
      <c r="E44" s="13"/>
      <c r="F44" s="13"/>
      <c r="G44" s="13">
        <v>2</v>
      </c>
    </row>
    <row r="45" spans="1:7" x14ac:dyDescent="0.2">
      <c r="A45" t="s">
        <v>1187</v>
      </c>
      <c r="B45" t="s">
        <v>1188</v>
      </c>
      <c r="C45" s="13">
        <v>2</v>
      </c>
      <c r="D45" s="13">
        <v>2</v>
      </c>
      <c r="E45" s="13">
        <v>2</v>
      </c>
      <c r="F45" s="13">
        <v>2</v>
      </c>
      <c r="G45" s="13">
        <v>8</v>
      </c>
    </row>
    <row r="46" spans="1:7" x14ac:dyDescent="0.2">
      <c r="A46" t="s">
        <v>1189</v>
      </c>
      <c r="B46" t="s">
        <v>1190</v>
      </c>
      <c r="C46" s="13"/>
      <c r="D46" s="13"/>
      <c r="E46" s="13">
        <v>1</v>
      </c>
      <c r="F46" s="13"/>
      <c r="G46" s="13">
        <v>1</v>
      </c>
    </row>
    <row r="47" spans="1:7" x14ac:dyDescent="0.2">
      <c r="A47" t="s">
        <v>445</v>
      </c>
      <c r="B47" t="s">
        <v>446</v>
      </c>
      <c r="C47" s="13"/>
      <c r="D47" s="13">
        <v>1</v>
      </c>
      <c r="E47" s="13"/>
      <c r="F47" s="13"/>
      <c r="G47" s="13">
        <v>1</v>
      </c>
    </row>
    <row r="48" spans="1:7" x14ac:dyDescent="0.2">
      <c r="A48" t="s">
        <v>457</v>
      </c>
      <c r="B48" t="s">
        <v>458</v>
      </c>
      <c r="C48" s="13"/>
      <c r="D48" s="13">
        <v>1</v>
      </c>
      <c r="E48" s="13"/>
      <c r="F48" s="13"/>
      <c r="G48" s="13">
        <v>1</v>
      </c>
    </row>
    <row r="49" spans="1:7" x14ac:dyDescent="0.2">
      <c r="A49" t="s">
        <v>15507</v>
      </c>
      <c r="B49" t="s">
        <v>15508</v>
      </c>
      <c r="C49" s="13"/>
      <c r="D49" s="13"/>
      <c r="E49" s="13"/>
      <c r="F49" s="13">
        <v>2</v>
      </c>
      <c r="G49" s="13">
        <v>2</v>
      </c>
    </row>
    <row r="50" spans="1:7" x14ac:dyDescent="0.2">
      <c r="A50" t="s">
        <v>15460</v>
      </c>
      <c r="B50" t="s">
        <v>15461</v>
      </c>
      <c r="C50" s="13"/>
      <c r="D50" s="13">
        <v>2</v>
      </c>
      <c r="E50" s="13"/>
      <c r="F50" s="13"/>
      <c r="G50" s="13">
        <v>2</v>
      </c>
    </row>
    <row r="51" spans="1:7" x14ac:dyDescent="0.2">
      <c r="A51" t="s">
        <v>15458</v>
      </c>
      <c r="B51" t="s">
        <v>15459</v>
      </c>
      <c r="C51" s="13"/>
      <c r="D51" s="13">
        <v>2</v>
      </c>
      <c r="E51" s="13"/>
      <c r="F51" s="13"/>
      <c r="G51" s="13">
        <v>2</v>
      </c>
    </row>
    <row r="52" spans="1:7" x14ac:dyDescent="0.2">
      <c r="A52" t="s">
        <v>2207</v>
      </c>
      <c r="B52" t="s">
        <v>2208</v>
      </c>
      <c r="C52" s="13"/>
      <c r="D52" s="13">
        <v>2</v>
      </c>
      <c r="E52" s="13"/>
      <c r="F52" s="13"/>
      <c r="G52" s="13">
        <v>2</v>
      </c>
    </row>
    <row r="53" spans="1:7" x14ac:dyDescent="0.2">
      <c r="A53" t="s">
        <v>15466</v>
      </c>
      <c r="B53" t="s">
        <v>15467</v>
      </c>
      <c r="C53" s="13"/>
      <c r="D53" s="13">
        <v>2</v>
      </c>
      <c r="E53" s="13"/>
      <c r="F53" s="13"/>
      <c r="G53" s="13">
        <v>2</v>
      </c>
    </row>
    <row r="54" spans="1:7" x14ac:dyDescent="0.2">
      <c r="A54" t="s">
        <v>15442</v>
      </c>
      <c r="B54" t="s">
        <v>15443</v>
      </c>
      <c r="C54" s="13"/>
      <c r="D54" s="13"/>
      <c r="E54" s="13"/>
      <c r="F54" s="13">
        <v>2</v>
      </c>
      <c r="G54" s="13">
        <v>2</v>
      </c>
    </row>
    <row r="55" spans="1:7" x14ac:dyDescent="0.2">
      <c r="A55" t="s">
        <v>15468</v>
      </c>
      <c r="B55" t="s">
        <v>15469</v>
      </c>
      <c r="C55" s="13"/>
      <c r="D55" s="13">
        <v>2</v>
      </c>
      <c r="E55" s="13"/>
      <c r="F55" s="13"/>
      <c r="G55" s="13">
        <v>2</v>
      </c>
    </row>
    <row r="56" spans="1:7" x14ac:dyDescent="0.2">
      <c r="A56" t="s">
        <v>2031</v>
      </c>
      <c r="B56" t="s">
        <v>15457</v>
      </c>
      <c r="C56" s="13"/>
      <c r="D56" s="13">
        <v>1</v>
      </c>
      <c r="E56" s="13"/>
      <c r="F56" s="13"/>
      <c r="G56" s="13">
        <v>1</v>
      </c>
    </row>
    <row r="57" spans="1:7" x14ac:dyDescent="0.2">
      <c r="A57" t="s">
        <v>15464</v>
      </c>
      <c r="B57" t="s">
        <v>15465</v>
      </c>
      <c r="C57" s="13"/>
      <c r="D57" s="13">
        <v>2</v>
      </c>
      <c r="E57" s="13"/>
      <c r="F57" s="13"/>
      <c r="G57" s="13">
        <v>2</v>
      </c>
    </row>
    <row r="58" spans="1:7" x14ac:dyDescent="0.2">
      <c r="A58" t="s">
        <v>15462</v>
      </c>
      <c r="B58" t="s">
        <v>15463</v>
      </c>
      <c r="C58" s="13"/>
      <c r="D58" s="13">
        <v>2</v>
      </c>
      <c r="E58" s="13"/>
      <c r="F58" s="13"/>
      <c r="G58" s="13">
        <v>2</v>
      </c>
    </row>
    <row r="59" spans="1:7" x14ac:dyDescent="0.2">
      <c r="A59" t="s">
        <v>15509</v>
      </c>
      <c r="B59" t="s">
        <v>15510</v>
      </c>
      <c r="C59" s="13"/>
      <c r="D59" s="13"/>
      <c r="E59" s="13"/>
      <c r="F59" s="13">
        <v>2</v>
      </c>
      <c r="G59" s="13">
        <v>2</v>
      </c>
    </row>
    <row r="60" spans="1:7" x14ac:dyDescent="0.2">
      <c r="A60" t="s">
        <v>707</v>
      </c>
      <c r="B60" t="s">
        <v>708</v>
      </c>
      <c r="C60" s="13"/>
      <c r="D60" s="13"/>
      <c r="E60" s="13"/>
      <c r="F60" s="13">
        <v>4</v>
      </c>
      <c r="G60" s="13">
        <v>4</v>
      </c>
    </row>
    <row r="61" spans="1:7" x14ac:dyDescent="0.2">
      <c r="A61" t="s">
        <v>743</v>
      </c>
      <c r="B61" t="s">
        <v>744</v>
      </c>
      <c r="C61" s="13"/>
      <c r="D61" s="13"/>
      <c r="E61" s="13"/>
      <c r="F61" s="13">
        <v>4</v>
      </c>
      <c r="G61" s="13">
        <v>4</v>
      </c>
    </row>
    <row r="62" spans="1:7" x14ac:dyDescent="0.2">
      <c r="A62" t="s">
        <v>833</v>
      </c>
      <c r="B62" t="s">
        <v>834</v>
      </c>
      <c r="C62" s="13"/>
      <c r="D62" s="13"/>
      <c r="E62" s="13">
        <v>4</v>
      </c>
      <c r="F62" s="13"/>
      <c r="G62" s="13">
        <v>4</v>
      </c>
    </row>
    <row r="63" spans="1:7" x14ac:dyDescent="0.2">
      <c r="A63" t="s">
        <v>843</v>
      </c>
      <c r="B63" t="s">
        <v>844</v>
      </c>
      <c r="C63" s="13"/>
      <c r="D63" s="13">
        <v>2</v>
      </c>
      <c r="E63" s="13">
        <v>4</v>
      </c>
      <c r="F63" s="13"/>
      <c r="G63" s="13">
        <v>6</v>
      </c>
    </row>
    <row r="64" spans="1:7" x14ac:dyDescent="0.2">
      <c r="A64" t="s">
        <v>11656</v>
      </c>
      <c r="B64" t="s">
        <v>11657</v>
      </c>
      <c r="C64" s="13"/>
      <c r="D64" s="13"/>
      <c r="E64" s="13"/>
      <c r="F64" s="13">
        <v>4</v>
      </c>
      <c r="G64" s="13">
        <v>4</v>
      </c>
    </row>
    <row r="65" spans="1:7" x14ac:dyDescent="0.2">
      <c r="A65" t="s">
        <v>2197</v>
      </c>
      <c r="B65" t="s">
        <v>2198</v>
      </c>
      <c r="C65" s="13"/>
      <c r="D65" s="13"/>
      <c r="E65" s="13"/>
      <c r="F65" s="13">
        <v>3</v>
      </c>
      <c r="G65" s="13">
        <v>3</v>
      </c>
    </row>
    <row r="66" spans="1:7" x14ac:dyDescent="0.2">
      <c r="A66" t="s">
        <v>653</v>
      </c>
      <c r="B66" t="s">
        <v>654</v>
      </c>
      <c r="C66" s="13"/>
      <c r="D66" s="13">
        <v>4</v>
      </c>
      <c r="E66" s="13"/>
      <c r="F66" s="13"/>
      <c r="G66" s="13">
        <v>4</v>
      </c>
    </row>
    <row r="67" spans="1:7" x14ac:dyDescent="0.2">
      <c r="A67" t="s">
        <v>841</v>
      </c>
      <c r="B67" t="s">
        <v>842</v>
      </c>
      <c r="C67" s="13">
        <v>2</v>
      </c>
      <c r="D67" s="13"/>
      <c r="E67" s="13"/>
      <c r="F67" s="13"/>
      <c r="G67" s="13">
        <v>2</v>
      </c>
    </row>
    <row r="68" spans="1:7" x14ac:dyDescent="0.2">
      <c r="A68" t="s">
        <v>12585</v>
      </c>
      <c r="B68" t="s">
        <v>12586</v>
      </c>
      <c r="C68" s="13">
        <v>2</v>
      </c>
      <c r="D68" s="13"/>
      <c r="E68" s="13"/>
      <c r="F68" s="13"/>
      <c r="G68" s="13">
        <v>2</v>
      </c>
    </row>
    <row r="69" spans="1:7" x14ac:dyDescent="0.2">
      <c r="A69" t="s">
        <v>1091</v>
      </c>
      <c r="B69" t="s">
        <v>1092</v>
      </c>
      <c r="C69" s="13">
        <v>6</v>
      </c>
      <c r="D69" s="13">
        <v>10</v>
      </c>
      <c r="E69" s="13">
        <v>8</v>
      </c>
      <c r="F69" s="13">
        <v>16</v>
      </c>
      <c r="G69" s="13">
        <v>40</v>
      </c>
    </row>
    <row r="70" spans="1:7" x14ac:dyDescent="0.2">
      <c r="A70" t="s">
        <v>759</v>
      </c>
      <c r="B70" t="s">
        <v>760</v>
      </c>
      <c r="C70" s="13"/>
      <c r="D70" s="13">
        <v>4</v>
      </c>
      <c r="E70" s="13"/>
      <c r="F70" s="13"/>
      <c r="G70" s="13">
        <v>4</v>
      </c>
    </row>
    <row r="71" spans="1:7" x14ac:dyDescent="0.2">
      <c r="A71" t="s">
        <v>851</v>
      </c>
      <c r="B71" t="s">
        <v>852</v>
      </c>
      <c r="C71" s="13">
        <v>2</v>
      </c>
      <c r="D71" s="13"/>
      <c r="E71" s="13"/>
      <c r="F71" s="13"/>
      <c r="G71" s="13">
        <v>2</v>
      </c>
    </row>
    <row r="72" spans="1:7" x14ac:dyDescent="0.2">
      <c r="A72" t="s">
        <v>905</v>
      </c>
      <c r="B72" t="s">
        <v>906</v>
      </c>
      <c r="C72" s="13"/>
      <c r="D72" s="13"/>
      <c r="E72" s="13">
        <v>1</v>
      </c>
      <c r="F72" s="13"/>
      <c r="G72" s="13">
        <v>1</v>
      </c>
    </row>
    <row r="73" spans="1:7" x14ac:dyDescent="0.2">
      <c r="A73" t="s">
        <v>915</v>
      </c>
      <c r="B73" t="s">
        <v>916</v>
      </c>
      <c r="C73" s="13">
        <v>2</v>
      </c>
      <c r="D73" s="13"/>
      <c r="E73" s="13"/>
      <c r="F73" s="13"/>
      <c r="G73" s="13">
        <v>2</v>
      </c>
    </row>
    <row r="74" spans="1:7" x14ac:dyDescent="0.2">
      <c r="A74" t="s">
        <v>13966</v>
      </c>
      <c r="B74" t="s">
        <v>13967</v>
      </c>
      <c r="C74" s="13"/>
      <c r="D74" s="13"/>
      <c r="E74" s="13"/>
      <c r="F74" s="13">
        <v>4</v>
      </c>
      <c r="G74" s="13">
        <v>4</v>
      </c>
    </row>
    <row r="75" spans="1:7" x14ac:dyDescent="0.2">
      <c r="A75" t="s">
        <v>1141</v>
      </c>
      <c r="B75" t="s">
        <v>1142</v>
      </c>
      <c r="C75" s="13"/>
      <c r="D75" s="13"/>
      <c r="E75" s="13"/>
      <c r="F75" s="13">
        <v>2</v>
      </c>
      <c r="G75" s="13">
        <v>2</v>
      </c>
    </row>
    <row r="76" spans="1:7" x14ac:dyDescent="0.2">
      <c r="A76" t="s">
        <v>18</v>
      </c>
      <c r="C76" s="13">
        <v>36</v>
      </c>
      <c r="D76" s="13">
        <v>70</v>
      </c>
      <c r="E76" s="13">
        <v>32</v>
      </c>
      <c r="F76" s="13">
        <v>49</v>
      </c>
      <c r="G76" s="13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EFFA-2C64-4657-A411-512148A0A3DE}">
  <dimension ref="A1:T9775"/>
  <sheetViews>
    <sheetView workbookViewId="0">
      <pane xSplit="4" ySplit="1" topLeftCell="I9738" activePane="bottomRight" state="frozen"/>
      <selection pane="topRight" activeCell="E1" sqref="E1"/>
      <selection pane="bottomLeft" activeCell="A2" sqref="A2"/>
      <selection pane="bottomRight" sqref="A1:T9775"/>
    </sheetView>
  </sheetViews>
  <sheetFormatPr defaultRowHeight="14.25" x14ac:dyDescent="0.2"/>
  <cols>
    <col min="1" max="1" width="11.625" bestFit="1" customWidth="1"/>
    <col min="2" max="2" width="9.625" bestFit="1" customWidth="1"/>
    <col min="3" max="3" width="4.875" bestFit="1" customWidth="1"/>
    <col min="4" max="4" width="12.75" bestFit="1" customWidth="1"/>
    <col min="5" max="5" width="24.75" bestFit="1" customWidth="1"/>
    <col min="6" max="6" width="64.875" bestFit="1" customWidth="1"/>
    <col min="7" max="7" width="27" bestFit="1" customWidth="1"/>
    <col min="8" max="8" width="17.125" bestFit="1" customWidth="1"/>
    <col min="9" max="9" width="14.875" bestFit="1" customWidth="1"/>
    <col min="10" max="10" width="66.125" bestFit="1" customWidth="1"/>
    <col min="11" max="11" width="11.25" bestFit="1" customWidth="1"/>
    <col min="12" max="12" width="7" style="1" bestFit="1" customWidth="1"/>
    <col min="13" max="14" width="10.625" style="1" bestFit="1" customWidth="1"/>
    <col min="15" max="15" width="11.375" style="1" bestFit="1" customWidth="1"/>
    <col min="16" max="16" width="10.625" style="1" bestFit="1" customWidth="1"/>
    <col min="17" max="17" width="9.625" style="1" bestFit="1" customWidth="1"/>
    <col min="18" max="18" width="11.375" style="1" bestFit="1" customWidth="1"/>
    <col min="19" max="19" width="12.375" bestFit="1" customWidth="1"/>
  </cols>
  <sheetData>
    <row r="1" spans="1:20" x14ac:dyDescent="0.2">
      <c r="A1" t="s">
        <v>2557</v>
      </c>
      <c r="B1" t="s">
        <v>1</v>
      </c>
      <c r="C1" t="s">
        <v>2558</v>
      </c>
      <c r="D1" t="s">
        <v>2559</v>
      </c>
      <c r="E1" t="s">
        <v>10</v>
      </c>
      <c r="F1" t="s">
        <v>11</v>
      </c>
      <c r="G1" t="s">
        <v>2560</v>
      </c>
      <c r="H1" t="s">
        <v>2561</v>
      </c>
      <c r="I1" t="s">
        <v>2562</v>
      </c>
      <c r="J1" t="s">
        <v>2563</v>
      </c>
      <c r="K1" t="s">
        <v>2564</v>
      </c>
      <c r="L1" s="1" t="s">
        <v>2565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t="s">
        <v>2572</v>
      </c>
      <c r="T1" t="s">
        <v>24</v>
      </c>
    </row>
    <row r="2" spans="1:20" x14ac:dyDescent="0.2">
      <c r="A2" t="s">
        <v>2573</v>
      </c>
      <c r="B2" t="s">
        <v>12</v>
      </c>
      <c r="C2">
        <v>2026</v>
      </c>
      <c r="D2" t="s">
        <v>2574</v>
      </c>
      <c r="E2" t="s">
        <v>653</v>
      </c>
      <c r="F2" t="s">
        <v>654</v>
      </c>
      <c r="G2" t="s">
        <v>2575</v>
      </c>
      <c r="H2" t="s">
        <v>2576</v>
      </c>
      <c r="I2" t="s">
        <v>2577</v>
      </c>
      <c r="J2" t="s">
        <v>2578</v>
      </c>
      <c r="K2" t="s">
        <v>2579</v>
      </c>
      <c r="L2" s="1">
        <v>4</v>
      </c>
      <c r="M2" s="1">
        <v>2700</v>
      </c>
      <c r="N2" s="1">
        <v>2700</v>
      </c>
      <c r="O2" s="1" t="s">
        <v>2580</v>
      </c>
      <c r="P2" s="1">
        <v>7570.09</v>
      </c>
      <c r="Q2" s="1">
        <v>529.91</v>
      </c>
      <c r="R2" s="1">
        <v>8100</v>
      </c>
      <c r="S2" t="s">
        <v>2581</v>
      </c>
      <c r="T2" t="str" cm="1">
        <f t="array" ref="T2">_xlfn.IFS(ISNUMBER(SEARCH("CP02",S2)),"ราชพฤกษ",ISNUMBER(SEARCH("CP03",S2)),"บางใหญ่",ISNUMBER(SEARCH("CP04",S2)),"บางบอน",OR(ISNUMBER(SEARCH("CP",S2)),ISNUMBER(SEARCH("BTC",D2))),"340",TRUE,"")</f>
        <v>ราชพฤกษ</v>
      </c>
    </row>
    <row r="3" spans="1:20" x14ac:dyDescent="0.2">
      <c r="A3" t="s">
        <v>2573</v>
      </c>
      <c r="B3" t="s">
        <v>12</v>
      </c>
      <c r="C3">
        <v>2026</v>
      </c>
      <c r="D3" t="s">
        <v>2574</v>
      </c>
      <c r="E3" t="s">
        <v>1091</v>
      </c>
      <c r="F3" t="s">
        <v>1092</v>
      </c>
      <c r="G3" t="s">
        <v>2582</v>
      </c>
      <c r="H3" t="s">
        <v>2583</v>
      </c>
      <c r="I3" t="s">
        <v>2577</v>
      </c>
      <c r="J3" t="s">
        <v>2578</v>
      </c>
      <c r="K3" t="s">
        <v>2579</v>
      </c>
      <c r="L3" s="1">
        <v>4</v>
      </c>
      <c r="M3" s="1">
        <v>60</v>
      </c>
      <c r="N3" s="1">
        <v>0</v>
      </c>
      <c r="O3" s="1" t="s">
        <v>2580</v>
      </c>
      <c r="P3" s="1">
        <v>0</v>
      </c>
      <c r="Q3" s="1">
        <v>0</v>
      </c>
      <c r="R3" s="1">
        <v>0</v>
      </c>
      <c r="S3" t="s">
        <v>2584</v>
      </c>
      <c r="T3" t="str" cm="1">
        <f t="array" ref="T3">_xlfn.IFS(ISNUMBER(SEARCH("CP02",S3)),"ราชพฤกษ",ISNUMBER(SEARCH("CP03",S3)),"บางใหญ่",ISNUMBER(SEARCH("CP04",S3)),"บางบอน",OR(ISNUMBER(SEARCH("CP",S3)),ISNUMBER(SEARCH("BTC",D3))),"340",TRUE,"")</f>
        <v>ราชพฤกษ</v>
      </c>
    </row>
    <row r="4" spans="1:20" x14ac:dyDescent="0.2">
      <c r="A4" t="s">
        <v>2573</v>
      </c>
      <c r="B4" t="s">
        <v>12</v>
      </c>
      <c r="C4">
        <v>2026</v>
      </c>
      <c r="D4" t="s">
        <v>2574</v>
      </c>
      <c r="E4" t="s">
        <v>1553</v>
      </c>
      <c r="F4" t="s">
        <v>1554</v>
      </c>
      <c r="G4" t="s">
        <v>2585</v>
      </c>
      <c r="H4" t="s">
        <v>2586</v>
      </c>
      <c r="I4" t="s">
        <v>2577</v>
      </c>
      <c r="J4" t="s">
        <v>2578</v>
      </c>
      <c r="K4" t="s">
        <v>2579</v>
      </c>
      <c r="L4" s="1">
        <v>4</v>
      </c>
      <c r="M4" s="1">
        <v>120</v>
      </c>
      <c r="N4" s="1">
        <v>0</v>
      </c>
      <c r="O4" s="1" t="s">
        <v>2580</v>
      </c>
      <c r="P4" s="1">
        <v>0</v>
      </c>
      <c r="Q4" s="1">
        <v>0</v>
      </c>
      <c r="R4" s="1">
        <v>0</v>
      </c>
      <c r="S4" t="s">
        <v>2587</v>
      </c>
      <c r="T4" t="str" cm="1">
        <f t="array" ref="T4">_xlfn.IFS(ISNUMBER(SEARCH("CP02",S4)),"ราชพฤกษ",ISNUMBER(SEARCH("CP03",S4)),"บางใหญ่",ISNUMBER(SEARCH("CP04",S4)),"บางบอน",OR(ISNUMBER(SEARCH("CP",S4)),ISNUMBER(SEARCH("BTC",D4))),"340",TRUE,"")</f>
        <v>ราชพฤกษ</v>
      </c>
    </row>
    <row r="5" spans="1:20" x14ac:dyDescent="0.2">
      <c r="A5" t="s">
        <v>2573</v>
      </c>
      <c r="B5" t="s">
        <v>12</v>
      </c>
      <c r="C5">
        <v>2026</v>
      </c>
      <c r="D5" t="s">
        <v>2574</v>
      </c>
      <c r="E5" t="s">
        <v>1547</v>
      </c>
      <c r="F5" t="s">
        <v>1548</v>
      </c>
      <c r="G5" t="s">
        <v>2588</v>
      </c>
      <c r="H5" t="s">
        <v>2586</v>
      </c>
      <c r="I5" t="s">
        <v>2577</v>
      </c>
      <c r="J5" t="s">
        <v>2578</v>
      </c>
      <c r="K5" t="s">
        <v>2579</v>
      </c>
      <c r="L5" s="1">
        <v>1</v>
      </c>
      <c r="M5" s="1">
        <v>400</v>
      </c>
      <c r="N5" s="1">
        <v>0</v>
      </c>
      <c r="O5" s="1" t="s">
        <v>2580</v>
      </c>
      <c r="P5" s="1">
        <v>0</v>
      </c>
      <c r="Q5" s="1">
        <v>0</v>
      </c>
      <c r="R5" s="1">
        <v>0</v>
      </c>
      <c r="S5" t="s">
        <v>2587</v>
      </c>
      <c r="T5" t="str" cm="1">
        <f t="array" ref="T5">_xlfn.IFS(ISNUMBER(SEARCH("CP02",S5)),"ราชพฤกษ",ISNUMBER(SEARCH("CP03",S5)),"บางใหญ่",ISNUMBER(SEARCH("CP04",S5)),"บางบอน",OR(ISNUMBER(SEARCH("CP",S5)),ISNUMBER(SEARCH("BTC",D5))),"340",TRUE,"")</f>
        <v>ราชพฤกษ</v>
      </c>
    </row>
    <row r="6" spans="1:20" x14ac:dyDescent="0.2">
      <c r="A6" t="s">
        <v>2573</v>
      </c>
      <c r="B6" t="s">
        <v>12</v>
      </c>
      <c r="C6">
        <v>2026</v>
      </c>
      <c r="D6" t="s">
        <v>2574</v>
      </c>
      <c r="E6" t="s">
        <v>1155</v>
      </c>
      <c r="F6" t="s">
        <v>1156</v>
      </c>
      <c r="G6" t="s">
        <v>2589</v>
      </c>
      <c r="H6" t="s">
        <v>2576</v>
      </c>
      <c r="I6" t="s">
        <v>2577</v>
      </c>
      <c r="J6" t="s">
        <v>2578</v>
      </c>
      <c r="K6" t="s">
        <v>2579</v>
      </c>
      <c r="L6" s="1">
        <v>2</v>
      </c>
      <c r="M6" s="1">
        <v>1</v>
      </c>
      <c r="N6" s="1">
        <v>0</v>
      </c>
      <c r="O6" s="1" t="s">
        <v>2580</v>
      </c>
      <c r="P6" s="1">
        <v>0</v>
      </c>
      <c r="Q6" s="1">
        <v>0</v>
      </c>
      <c r="R6" s="1">
        <v>0</v>
      </c>
      <c r="S6" t="s">
        <v>2587</v>
      </c>
      <c r="T6" t="str" cm="1">
        <f t="array" ref="T6">_xlfn.IFS(ISNUMBER(SEARCH("CP02",S6)),"ราชพฤกษ",ISNUMBER(SEARCH("CP03",S6)),"บางใหญ่",ISNUMBER(SEARCH("CP04",S6)),"บางบอน",OR(ISNUMBER(SEARCH("CP",S6)),ISNUMBER(SEARCH("BTC",D6))),"340",TRUE,"")</f>
        <v>ราชพฤกษ</v>
      </c>
    </row>
    <row r="7" spans="1:20" x14ac:dyDescent="0.2">
      <c r="A7" t="s">
        <v>2573</v>
      </c>
      <c r="B7" t="s">
        <v>12</v>
      </c>
      <c r="C7">
        <v>2026</v>
      </c>
      <c r="D7" t="s">
        <v>2590</v>
      </c>
      <c r="E7" t="s">
        <v>847</v>
      </c>
      <c r="F7" t="s">
        <v>848</v>
      </c>
      <c r="G7" t="s">
        <v>2575</v>
      </c>
      <c r="H7" t="s">
        <v>2576</v>
      </c>
      <c r="I7" t="s">
        <v>2591</v>
      </c>
      <c r="J7" t="s">
        <v>2592</v>
      </c>
      <c r="K7" t="s">
        <v>2579</v>
      </c>
      <c r="L7" s="1">
        <v>4</v>
      </c>
      <c r="M7" s="1">
        <v>3160</v>
      </c>
      <c r="N7" s="1">
        <v>3160</v>
      </c>
      <c r="O7" s="1" t="s">
        <v>2580</v>
      </c>
      <c r="P7" s="1">
        <v>8859.81</v>
      </c>
      <c r="Q7" s="1">
        <v>620.19000000000005</v>
      </c>
      <c r="R7" s="1">
        <v>9480</v>
      </c>
      <c r="S7" t="s">
        <v>2593</v>
      </c>
      <c r="T7" t="str" cm="1">
        <f t="array" ref="T7">_xlfn.IFS(ISNUMBER(SEARCH("CP02",S7)),"ราชพฤกษ",ISNUMBER(SEARCH("CP03",S7)),"บางใหญ่",ISNUMBER(SEARCH("CP04",S7)),"บางบอน",OR(ISNUMBER(SEARCH("CP",S7)),ISNUMBER(SEARCH("BTC",D7))),"340",TRUE,"")</f>
        <v>ราชพฤกษ</v>
      </c>
    </row>
    <row r="8" spans="1:20" x14ac:dyDescent="0.2">
      <c r="A8" t="s">
        <v>2573</v>
      </c>
      <c r="B8" t="s">
        <v>12</v>
      </c>
      <c r="C8">
        <v>2026</v>
      </c>
      <c r="D8" t="s">
        <v>2590</v>
      </c>
      <c r="E8" t="s">
        <v>1091</v>
      </c>
      <c r="F8" t="s">
        <v>1092</v>
      </c>
      <c r="G8" t="s">
        <v>2582</v>
      </c>
      <c r="H8" t="s">
        <v>2583</v>
      </c>
      <c r="I8" t="s">
        <v>2591</v>
      </c>
      <c r="J8" t="s">
        <v>2592</v>
      </c>
      <c r="K8" t="s">
        <v>2579</v>
      </c>
      <c r="L8" s="1">
        <v>4</v>
      </c>
      <c r="M8" s="1">
        <v>60</v>
      </c>
      <c r="N8" s="1">
        <v>0</v>
      </c>
      <c r="O8" s="1" t="s">
        <v>2580</v>
      </c>
      <c r="P8" s="1">
        <v>0</v>
      </c>
      <c r="Q8" s="1">
        <v>0</v>
      </c>
      <c r="R8" s="1">
        <v>0</v>
      </c>
      <c r="S8" t="s">
        <v>2584</v>
      </c>
      <c r="T8" t="str" cm="1">
        <f t="array" ref="T8">_xlfn.IFS(ISNUMBER(SEARCH("CP02",S8)),"ราชพฤกษ",ISNUMBER(SEARCH("CP03",S8)),"บางใหญ่",ISNUMBER(SEARCH("CP04",S8)),"บางบอน",OR(ISNUMBER(SEARCH("CP",S8)),ISNUMBER(SEARCH("BTC",D8))),"340",TRUE,"")</f>
        <v>ราชพฤกษ</v>
      </c>
    </row>
    <row r="9" spans="1:20" x14ac:dyDescent="0.2">
      <c r="A9" t="s">
        <v>2573</v>
      </c>
      <c r="B9" t="s">
        <v>12</v>
      </c>
      <c r="C9">
        <v>2026</v>
      </c>
      <c r="D9" t="s">
        <v>2590</v>
      </c>
      <c r="E9" t="s">
        <v>1553</v>
      </c>
      <c r="F9" t="s">
        <v>1554</v>
      </c>
      <c r="G9" t="s">
        <v>2585</v>
      </c>
      <c r="H9" t="s">
        <v>2586</v>
      </c>
      <c r="I9" t="s">
        <v>2591</v>
      </c>
      <c r="J9" t="s">
        <v>2592</v>
      </c>
      <c r="K9" t="s">
        <v>2579</v>
      </c>
      <c r="L9" s="1">
        <v>4</v>
      </c>
      <c r="M9" s="1">
        <v>120</v>
      </c>
      <c r="N9" s="1">
        <v>0</v>
      </c>
      <c r="O9" s="1" t="s">
        <v>2580</v>
      </c>
      <c r="P9" s="1">
        <v>0</v>
      </c>
      <c r="Q9" s="1">
        <v>0</v>
      </c>
      <c r="R9" s="1">
        <v>0</v>
      </c>
      <c r="S9" t="s">
        <v>2587</v>
      </c>
      <c r="T9" t="str" cm="1">
        <f t="array" ref="T9">_xlfn.IFS(ISNUMBER(SEARCH("CP02",S9)),"ราชพฤกษ",ISNUMBER(SEARCH("CP03",S9)),"บางใหญ่",ISNUMBER(SEARCH("CP04",S9)),"บางบอน",OR(ISNUMBER(SEARCH("CP",S9)),ISNUMBER(SEARCH("BTC",D9))),"340",TRUE,"")</f>
        <v>ราชพฤกษ</v>
      </c>
    </row>
    <row r="10" spans="1:20" x14ac:dyDescent="0.2">
      <c r="A10" t="s">
        <v>2573</v>
      </c>
      <c r="B10" t="s">
        <v>12</v>
      </c>
      <c r="C10">
        <v>2026</v>
      </c>
      <c r="D10" t="s">
        <v>2590</v>
      </c>
      <c r="E10" t="s">
        <v>1547</v>
      </c>
      <c r="F10" t="s">
        <v>1548</v>
      </c>
      <c r="G10" t="s">
        <v>2588</v>
      </c>
      <c r="H10" t="s">
        <v>2586</v>
      </c>
      <c r="I10" t="s">
        <v>2591</v>
      </c>
      <c r="J10" t="s">
        <v>2592</v>
      </c>
      <c r="K10" t="s">
        <v>2579</v>
      </c>
      <c r="L10" s="1">
        <v>1</v>
      </c>
      <c r="M10" s="1">
        <v>400</v>
      </c>
      <c r="N10" s="1">
        <v>0</v>
      </c>
      <c r="O10" s="1" t="s">
        <v>2580</v>
      </c>
      <c r="P10" s="1">
        <v>0</v>
      </c>
      <c r="Q10" s="1">
        <v>0</v>
      </c>
      <c r="R10" s="1">
        <v>0</v>
      </c>
      <c r="S10" t="s">
        <v>2587</v>
      </c>
      <c r="T10" t="str" cm="1">
        <f t="array" ref="T10">_xlfn.IFS(ISNUMBER(SEARCH("CP02",S10)),"ราชพฤกษ",ISNUMBER(SEARCH("CP03",S10)),"บางใหญ่",ISNUMBER(SEARCH("CP04",S10)),"บางบอน",OR(ISNUMBER(SEARCH("CP",S10)),ISNUMBER(SEARCH("BTC",D10))),"340",TRUE,"")</f>
        <v>ราชพฤกษ</v>
      </c>
    </row>
    <row r="11" spans="1:20" x14ac:dyDescent="0.2">
      <c r="A11" t="s">
        <v>2573</v>
      </c>
      <c r="B11" t="s">
        <v>12</v>
      </c>
      <c r="C11">
        <v>2026</v>
      </c>
      <c r="D11" t="s">
        <v>2590</v>
      </c>
      <c r="E11" t="s">
        <v>1415</v>
      </c>
      <c r="F11" t="s">
        <v>1416</v>
      </c>
      <c r="G11" t="s">
        <v>2589</v>
      </c>
      <c r="H11" t="s">
        <v>2576</v>
      </c>
      <c r="I11" t="s">
        <v>2591</v>
      </c>
      <c r="J11" t="s">
        <v>2592</v>
      </c>
      <c r="K11" t="s">
        <v>2579</v>
      </c>
      <c r="L11" s="1">
        <v>1</v>
      </c>
      <c r="M11" s="1">
        <v>1</v>
      </c>
      <c r="N11" s="1">
        <v>0</v>
      </c>
      <c r="O11" s="1" t="s">
        <v>2580</v>
      </c>
      <c r="P11" s="1">
        <v>0</v>
      </c>
      <c r="Q11" s="1">
        <v>0</v>
      </c>
      <c r="R11" s="1">
        <v>0</v>
      </c>
      <c r="S11" t="s">
        <v>2587</v>
      </c>
      <c r="T11" t="str" cm="1">
        <f t="array" ref="T11">_xlfn.IFS(ISNUMBER(SEARCH("CP02",S11)),"ราชพฤกษ",ISNUMBER(SEARCH("CP03",S11)),"บางใหญ่",ISNUMBER(SEARCH("CP04",S11)),"บางบอน",OR(ISNUMBER(SEARCH("CP",S11)),ISNUMBER(SEARCH("BTC",D11))),"340",TRUE,"")</f>
        <v>ราชพฤกษ</v>
      </c>
    </row>
    <row r="12" spans="1:20" x14ac:dyDescent="0.2">
      <c r="A12" t="s">
        <v>2573</v>
      </c>
      <c r="B12" t="s">
        <v>12</v>
      </c>
      <c r="C12">
        <v>2026</v>
      </c>
      <c r="D12" t="s">
        <v>2594</v>
      </c>
      <c r="E12" t="s">
        <v>801</v>
      </c>
      <c r="F12" t="s">
        <v>802</v>
      </c>
      <c r="G12" t="s">
        <v>2595</v>
      </c>
      <c r="H12" t="s">
        <v>2596</v>
      </c>
      <c r="I12" t="s">
        <v>2597</v>
      </c>
      <c r="J12" t="s">
        <v>2598</v>
      </c>
      <c r="K12" t="s">
        <v>2579</v>
      </c>
      <c r="L12" s="1">
        <v>1</v>
      </c>
      <c r="M12" s="1">
        <v>5990</v>
      </c>
      <c r="N12" s="1">
        <v>0</v>
      </c>
      <c r="O12" s="1" t="s">
        <v>2580</v>
      </c>
      <c r="P12" s="1">
        <v>5598.13</v>
      </c>
      <c r="Q12" s="1">
        <v>391.87</v>
      </c>
      <c r="R12" s="1">
        <v>5990</v>
      </c>
      <c r="S12" t="s">
        <v>2599</v>
      </c>
      <c r="T12" t="str" cm="1">
        <f t="array" ref="T12">_xlfn.IFS(ISNUMBER(SEARCH("CP02",S12)),"ราชพฤกษ",ISNUMBER(SEARCH("CP03",S12)),"บางใหญ่",ISNUMBER(SEARCH("CP04",S12)),"บางบอน",OR(ISNUMBER(SEARCH("CP",S12)),ISNUMBER(SEARCH("BTC",D12))),"340",TRUE,"")</f>
        <v>ราชพฤกษ</v>
      </c>
    </row>
    <row r="13" spans="1:20" x14ac:dyDescent="0.2">
      <c r="A13" t="s">
        <v>2573</v>
      </c>
      <c r="B13" t="s">
        <v>12</v>
      </c>
      <c r="C13">
        <v>2026</v>
      </c>
      <c r="D13" t="s">
        <v>2600</v>
      </c>
      <c r="E13" t="s">
        <v>653</v>
      </c>
      <c r="F13" t="s">
        <v>654</v>
      </c>
      <c r="G13" t="s">
        <v>2575</v>
      </c>
      <c r="H13" t="s">
        <v>2576</v>
      </c>
      <c r="I13" t="s">
        <v>2601</v>
      </c>
      <c r="J13" t="s">
        <v>2602</v>
      </c>
      <c r="K13" t="s">
        <v>2603</v>
      </c>
      <c r="L13" s="1">
        <v>4</v>
      </c>
      <c r="M13" s="1">
        <v>2700</v>
      </c>
      <c r="N13" s="1">
        <v>2700</v>
      </c>
      <c r="O13" s="1" t="s">
        <v>2580</v>
      </c>
      <c r="P13" s="1">
        <v>7570.09</v>
      </c>
      <c r="Q13" s="1">
        <v>529.91</v>
      </c>
      <c r="R13" s="1">
        <v>8100</v>
      </c>
      <c r="S13" t="s">
        <v>2604</v>
      </c>
      <c r="T13" t="str" cm="1">
        <f t="array" ref="T13">_xlfn.IFS(ISNUMBER(SEARCH("CP02",S13)),"ราชพฤกษ",ISNUMBER(SEARCH("CP03",S13)),"บางใหญ่",ISNUMBER(SEARCH("CP04",S13)),"บางบอน",OR(ISNUMBER(SEARCH("CP",S13)),ISNUMBER(SEARCH("BTC",D13))),"340",TRUE,"")</f>
        <v>บางใหญ่</v>
      </c>
    </row>
    <row r="14" spans="1:20" x14ac:dyDescent="0.2">
      <c r="A14" t="s">
        <v>2573</v>
      </c>
      <c r="B14" t="s">
        <v>12</v>
      </c>
      <c r="C14">
        <v>2026</v>
      </c>
      <c r="D14" t="s">
        <v>2600</v>
      </c>
      <c r="E14" t="s">
        <v>1091</v>
      </c>
      <c r="F14" t="s">
        <v>1092</v>
      </c>
      <c r="G14" t="s">
        <v>2582</v>
      </c>
      <c r="H14" t="s">
        <v>2583</v>
      </c>
      <c r="I14" t="s">
        <v>2601</v>
      </c>
      <c r="J14" t="s">
        <v>2602</v>
      </c>
      <c r="K14" t="s">
        <v>2603</v>
      </c>
      <c r="L14" s="1">
        <v>4</v>
      </c>
      <c r="M14" s="1">
        <v>60</v>
      </c>
      <c r="N14" s="1">
        <v>0</v>
      </c>
      <c r="O14" s="1" t="s">
        <v>2580</v>
      </c>
      <c r="P14" s="1">
        <v>0</v>
      </c>
      <c r="Q14" s="1">
        <v>0</v>
      </c>
      <c r="R14" s="1">
        <v>0</v>
      </c>
      <c r="S14" t="s">
        <v>2605</v>
      </c>
      <c r="T14" t="str" cm="1">
        <f t="array" ref="T14">_xlfn.IFS(ISNUMBER(SEARCH("CP02",S14)),"ราชพฤกษ",ISNUMBER(SEARCH("CP03",S14)),"บางใหญ่",ISNUMBER(SEARCH("CP04",S14)),"บางบอน",OR(ISNUMBER(SEARCH("CP",S14)),ISNUMBER(SEARCH("BTC",D14))),"340",TRUE,"")</f>
        <v>บางใหญ่</v>
      </c>
    </row>
    <row r="15" spans="1:20" x14ac:dyDescent="0.2">
      <c r="A15" t="s">
        <v>2573</v>
      </c>
      <c r="B15" t="s">
        <v>12</v>
      </c>
      <c r="C15">
        <v>2026</v>
      </c>
      <c r="D15" t="s">
        <v>2600</v>
      </c>
      <c r="E15" t="s">
        <v>1553</v>
      </c>
      <c r="F15" t="s">
        <v>1554</v>
      </c>
      <c r="G15" t="s">
        <v>2585</v>
      </c>
      <c r="H15" t="s">
        <v>2586</v>
      </c>
      <c r="I15" t="s">
        <v>2601</v>
      </c>
      <c r="J15" t="s">
        <v>2602</v>
      </c>
      <c r="K15" t="s">
        <v>2603</v>
      </c>
      <c r="L15" s="1">
        <v>4</v>
      </c>
      <c r="M15" s="1">
        <v>120</v>
      </c>
      <c r="N15" s="1">
        <v>0</v>
      </c>
      <c r="O15" s="1" t="s">
        <v>2580</v>
      </c>
      <c r="P15" s="1">
        <v>0</v>
      </c>
      <c r="Q15" s="1">
        <v>0</v>
      </c>
      <c r="R15" s="1">
        <v>0</v>
      </c>
      <c r="S15" t="s">
        <v>2606</v>
      </c>
      <c r="T15" t="str" cm="1">
        <f t="array" ref="T15">_xlfn.IFS(ISNUMBER(SEARCH("CP02",S15)),"ราชพฤกษ",ISNUMBER(SEARCH("CP03",S15)),"บางใหญ่",ISNUMBER(SEARCH("CP04",S15)),"บางบอน",OR(ISNUMBER(SEARCH("CP",S15)),ISNUMBER(SEARCH("BTC",D15))),"340",TRUE,"")</f>
        <v>บางใหญ่</v>
      </c>
    </row>
    <row r="16" spans="1:20" x14ac:dyDescent="0.2">
      <c r="A16" t="s">
        <v>2573</v>
      </c>
      <c r="B16" t="s">
        <v>12</v>
      </c>
      <c r="C16">
        <v>2026</v>
      </c>
      <c r="D16" t="s">
        <v>2600</v>
      </c>
      <c r="E16" t="s">
        <v>1547</v>
      </c>
      <c r="F16" t="s">
        <v>1548</v>
      </c>
      <c r="G16" t="s">
        <v>2588</v>
      </c>
      <c r="H16" t="s">
        <v>2586</v>
      </c>
      <c r="I16" t="s">
        <v>2601</v>
      </c>
      <c r="J16" t="s">
        <v>2602</v>
      </c>
      <c r="K16" t="s">
        <v>2603</v>
      </c>
      <c r="L16" s="1">
        <v>1</v>
      </c>
      <c r="M16" s="1">
        <v>400</v>
      </c>
      <c r="N16" s="1">
        <v>0</v>
      </c>
      <c r="O16" s="1" t="s">
        <v>2580</v>
      </c>
      <c r="P16" s="1">
        <v>0</v>
      </c>
      <c r="Q16" s="1">
        <v>0</v>
      </c>
      <c r="R16" s="1">
        <v>0</v>
      </c>
      <c r="S16" t="s">
        <v>2606</v>
      </c>
      <c r="T16" t="str" cm="1">
        <f t="array" ref="T16">_xlfn.IFS(ISNUMBER(SEARCH("CP02",S16)),"ราชพฤกษ",ISNUMBER(SEARCH("CP03",S16)),"บางใหญ่",ISNUMBER(SEARCH("CP04",S16)),"บางบอน",OR(ISNUMBER(SEARCH("CP",S16)),ISNUMBER(SEARCH("BTC",D16))),"340",TRUE,"")</f>
        <v>บางใหญ่</v>
      </c>
    </row>
    <row r="17" spans="1:20" x14ac:dyDescent="0.2">
      <c r="A17" t="s">
        <v>2573</v>
      </c>
      <c r="B17" t="s">
        <v>12</v>
      </c>
      <c r="C17">
        <v>2026</v>
      </c>
      <c r="D17" t="s">
        <v>2607</v>
      </c>
      <c r="E17" t="s">
        <v>545</v>
      </c>
      <c r="F17" t="s">
        <v>546</v>
      </c>
      <c r="G17" t="s">
        <v>2582</v>
      </c>
      <c r="H17" t="s">
        <v>2586</v>
      </c>
      <c r="I17" t="s">
        <v>2608</v>
      </c>
      <c r="J17" t="s">
        <v>2609</v>
      </c>
      <c r="K17" t="s">
        <v>2603</v>
      </c>
      <c r="L17" s="1">
        <v>1</v>
      </c>
      <c r="M17" s="1">
        <v>1920</v>
      </c>
      <c r="N17" s="1">
        <v>0</v>
      </c>
      <c r="O17" s="1" t="s">
        <v>2580</v>
      </c>
      <c r="P17" s="1">
        <v>1794.39</v>
      </c>
      <c r="Q17" s="1">
        <v>125.61</v>
      </c>
      <c r="R17" s="1">
        <v>1920</v>
      </c>
      <c r="S17" t="s">
        <v>2605</v>
      </c>
      <c r="T17" t="str" cm="1">
        <f t="array" ref="T17">_xlfn.IFS(ISNUMBER(SEARCH("CP02",S17)),"ราชพฤกษ",ISNUMBER(SEARCH("CP03",S17)),"บางใหญ่",ISNUMBER(SEARCH("CP04",S17)),"บางบอน",OR(ISNUMBER(SEARCH("CP",S17)),ISNUMBER(SEARCH("BTC",D17))),"340",TRUE,"")</f>
        <v>บางใหญ่</v>
      </c>
    </row>
    <row r="18" spans="1:20" x14ac:dyDescent="0.2">
      <c r="A18" t="s">
        <v>2573</v>
      </c>
      <c r="B18" t="s">
        <v>12</v>
      </c>
      <c r="C18">
        <v>2026</v>
      </c>
      <c r="D18" t="s">
        <v>2607</v>
      </c>
      <c r="E18" t="s">
        <v>509</v>
      </c>
      <c r="F18" t="s">
        <v>510</v>
      </c>
      <c r="G18" t="s">
        <v>2582</v>
      </c>
      <c r="H18" t="s">
        <v>2586</v>
      </c>
      <c r="I18" t="s">
        <v>2608</v>
      </c>
      <c r="J18" t="s">
        <v>2609</v>
      </c>
      <c r="K18" t="s">
        <v>2603</v>
      </c>
      <c r="L18" s="1">
        <v>1</v>
      </c>
      <c r="M18" s="1">
        <v>420</v>
      </c>
      <c r="N18" s="1">
        <v>0</v>
      </c>
      <c r="O18" s="1" t="s">
        <v>2580</v>
      </c>
      <c r="P18" s="1">
        <v>0</v>
      </c>
      <c r="Q18" s="1">
        <v>0</v>
      </c>
      <c r="R18" s="1">
        <v>0</v>
      </c>
      <c r="S18" t="s">
        <v>2605</v>
      </c>
      <c r="T18" t="str" cm="1">
        <f t="array" ref="T18">_xlfn.IFS(ISNUMBER(SEARCH("CP02",S18)),"ราชพฤกษ",ISNUMBER(SEARCH("CP03",S18)),"บางใหญ่",ISNUMBER(SEARCH("CP04",S18)),"บางบอน",OR(ISNUMBER(SEARCH("CP",S18)),ISNUMBER(SEARCH("BTC",D18))),"340",TRUE,"")</f>
        <v>บางใหญ่</v>
      </c>
    </row>
    <row r="19" spans="1:20" x14ac:dyDescent="0.2">
      <c r="A19" t="s">
        <v>2573</v>
      </c>
      <c r="B19" t="s">
        <v>12</v>
      </c>
      <c r="C19">
        <v>2026</v>
      </c>
      <c r="D19" t="s">
        <v>2607</v>
      </c>
      <c r="E19" t="s">
        <v>149</v>
      </c>
      <c r="F19" t="s">
        <v>150</v>
      </c>
      <c r="G19" t="s">
        <v>2582</v>
      </c>
      <c r="H19" t="s">
        <v>2586</v>
      </c>
      <c r="I19" t="s">
        <v>2608</v>
      </c>
      <c r="J19" t="s">
        <v>2609</v>
      </c>
      <c r="K19" t="s">
        <v>2603</v>
      </c>
      <c r="L19" s="1">
        <v>1</v>
      </c>
      <c r="M19" s="1">
        <v>220</v>
      </c>
      <c r="N19" s="1">
        <v>0</v>
      </c>
      <c r="O19" s="1" t="s">
        <v>2580</v>
      </c>
      <c r="P19" s="1">
        <v>205.61</v>
      </c>
      <c r="Q19" s="1">
        <v>14.39</v>
      </c>
      <c r="R19" s="1">
        <v>220</v>
      </c>
      <c r="S19" t="s">
        <v>2605</v>
      </c>
      <c r="T19" t="str" cm="1">
        <f t="array" ref="T19">_xlfn.IFS(ISNUMBER(SEARCH("CP02",S19)),"ราชพฤกษ",ISNUMBER(SEARCH("CP03",S19)),"บางใหญ่",ISNUMBER(SEARCH("CP04",S19)),"บางบอน",OR(ISNUMBER(SEARCH("CP",S19)),ISNUMBER(SEARCH("BTC",D19))),"340",TRUE,"")</f>
        <v>บางใหญ่</v>
      </c>
    </row>
    <row r="20" spans="1:20" x14ac:dyDescent="0.2">
      <c r="A20" t="s">
        <v>2573</v>
      </c>
      <c r="B20" t="s">
        <v>12</v>
      </c>
      <c r="C20">
        <v>2026</v>
      </c>
      <c r="D20" t="s">
        <v>2610</v>
      </c>
      <c r="E20" t="s">
        <v>981</v>
      </c>
      <c r="F20" t="s">
        <v>982</v>
      </c>
      <c r="G20" t="s">
        <v>2575</v>
      </c>
      <c r="H20" t="s">
        <v>2576</v>
      </c>
      <c r="I20" t="s">
        <v>2611</v>
      </c>
      <c r="J20" t="s">
        <v>2612</v>
      </c>
      <c r="K20" t="s">
        <v>2603</v>
      </c>
      <c r="L20" s="1">
        <v>4</v>
      </c>
      <c r="M20" s="1">
        <v>4730</v>
      </c>
      <c r="N20" s="1">
        <v>4730</v>
      </c>
      <c r="O20" s="1" t="s">
        <v>2580</v>
      </c>
      <c r="P20" s="1">
        <v>13261.68</v>
      </c>
      <c r="Q20" s="1">
        <v>928.32</v>
      </c>
      <c r="R20" s="1">
        <v>14190</v>
      </c>
      <c r="S20" t="s">
        <v>2613</v>
      </c>
      <c r="T20" t="str" cm="1">
        <f t="array" ref="T20">_xlfn.IFS(ISNUMBER(SEARCH("CP02",S20)),"ราชพฤกษ",ISNUMBER(SEARCH("CP03",S20)),"บางใหญ่",ISNUMBER(SEARCH("CP04",S20)),"บางบอน",OR(ISNUMBER(SEARCH("CP",S20)),ISNUMBER(SEARCH("BTC",D20))),"340",TRUE,"")</f>
        <v>บางใหญ่</v>
      </c>
    </row>
    <row r="21" spans="1:20" x14ac:dyDescent="0.2">
      <c r="A21" t="s">
        <v>2573</v>
      </c>
      <c r="B21" t="s">
        <v>12</v>
      </c>
      <c r="C21">
        <v>2026</v>
      </c>
      <c r="D21" t="s">
        <v>2610</v>
      </c>
      <c r="E21" t="s">
        <v>1091</v>
      </c>
      <c r="F21" t="s">
        <v>1092</v>
      </c>
      <c r="G21" t="s">
        <v>2582</v>
      </c>
      <c r="H21" t="s">
        <v>2583</v>
      </c>
      <c r="I21" t="s">
        <v>2611</v>
      </c>
      <c r="J21" t="s">
        <v>2612</v>
      </c>
      <c r="K21" t="s">
        <v>2603</v>
      </c>
      <c r="L21" s="1">
        <v>4</v>
      </c>
      <c r="M21" s="1">
        <v>60</v>
      </c>
      <c r="N21" s="1">
        <v>0</v>
      </c>
      <c r="O21" s="1" t="s">
        <v>2580</v>
      </c>
      <c r="P21" s="1">
        <v>0</v>
      </c>
      <c r="Q21" s="1">
        <v>0</v>
      </c>
      <c r="R21" s="1">
        <v>0</v>
      </c>
      <c r="S21" t="s">
        <v>2605</v>
      </c>
      <c r="T21" t="str" cm="1">
        <f t="array" ref="T21">_xlfn.IFS(ISNUMBER(SEARCH("CP02",S21)),"ราชพฤกษ",ISNUMBER(SEARCH("CP03",S21)),"บางใหญ่",ISNUMBER(SEARCH("CP04",S21)),"บางบอน",OR(ISNUMBER(SEARCH("CP",S21)),ISNUMBER(SEARCH("BTC",D21))),"340",TRUE,"")</f>
        <v>บางใหญ่</v>
      </c>
    </row>
    <row r="22" spans="1:20" x14ac:dyDescent="0.2">
      <c r="A22" t="s">
        <v>2573</v>
      </c>
      <c r="B22" t="s">
        <v>12</v>
      </c>
      <c r="C22">
        <v>2026</v>
      </c>
      <c r="D22" t="s">
        <v>2610</v>
      </c>
      <c r="E22" t="s">
        <v>1551</v>
      </c>
      <c r="F22" t="s">
        <v>1552</v>
      </c>
      <c r="G22" t="s">
        <v>2585</v>
      </c>
      <c r="H22" t="s">
        <v>2586</v>
      </c>
      <c r="I22" t="s">
        <v>2611</v>
      </c>
      <c r="J22" t="s">
        <v>2612</v>
      </c>
      <c r="K22" t="s">
        <v>2603</v>
      </c>
      <c r="L22" s="1">
        <v>4</v>
      </c>
      <c r="M22" s="1">
        <v>150</v>
      </c>
      <c r="N22" s="1">
        <v>0</v>
      </c>
      <c r="O22" s="1" t="s">
        <v>2580</v>
      </c>
      <c r="P22" s="1">
        <v>0</v>
      </c>
      <c r="Q22" s="1">
        <v>0</v>
      </c>
      <c r="R22" s="1">
        <v>0</v>
      </c>
      <c r="S22" t="s">
        <v>2606</v>
      </c>
      <c r="T22" t="str" cm="1">
        <f t="array" ref="T22">_xlfn.IFS(ISNUMBER(SEARCH("CP02",S22)),"ราชพฤกษ",ISNUMBER(SEARCH("CP03",S22)),"บางใหญ่",ISNUMBER(SEARCH("CP04",S22)),"บางบอน",OR(ISNUMBER(SEARCH("CP",S22)),ISNUMBER(SEARCH("BTC",D22))),"340",TRUE,"")</f>
        <v>บางใหญ่</v>
      </c>
    </row>
    <row r="23" spans="1:20" x14ac:dyDescent="0.2">
      <c r="A23" t="s">
        <v>2573</v>
      </c>
      <c r="B23" t="s">
        <v>12</v>
      </c>
      <c r="C23">
        <v>2026</v>
      </c>
      <c r="D23" t="s">
        <v>2610</v>
      </c>
      <c r="E23" t="s">
        <v>1547</v>
      </c>
      <c r="F23" t="s">
        <v>1548</v>
      </c>
      <c r="G23" t="s">
        <v>2588</v>
      </c>
      <c r="H23" t="s">
        <v>2586</v>
      </c>
      <c r="I23" t="s">
        <v>2611</v>
      </c>
      <c r="J23" t="s">
        <v>2612</v>
      </c>
      <c r="K23" t="s">
        <v>2603</v>
      </c>
      <c r="L23" s="1">
        <v>1</v>
      </c>
      <c r="M23" s="1">
        <v>400</v>
      </c>
      <c r="N23" s="1">
        <v>0</v>
      </c>
      <c r="O23" s="1" t="s">
        <v>2580</v>
      </c>
      <c r="P23" s="1">
        <v>0</v>
      </c>
      <c r="Q23" s="1">
        <v>0</v>
      </c>
      <c r="R23" s="1">
        <v>0</v>
      </c>
      <c r="S23" t="s">
        <v>2606</v>
      </c>
      <c r="T23" t="str" cm="1">
        <f t="array" ref="T23">_xlfn.IFS(ISNUMBER(SEARCH("CP02",S23)),"ราชพฤกษ",ISNUMBER(SEARCH("CP03",S23)),"บางใหญ่",ISNUMBER(SEARCH("CP04",S23)),"บางบอน",OR(ISNUMBER(SEARCH("CP",S23)),ISNUMBER(SEARCH("BTC",D23))),"340",TRUE,"")</f>
        <v>บางใหญ่</v>
      </c>
    </row>
    <row r="24" spans="1:20" x14ac:dyDescent="0.2">
      <c r="A24" t="s">
        <v>2573</v>
      </c>
      <c r="B24" t="s">
        <v>12</v>
      </c>
      <c r="C24">
        <v>2026</v>
      </c>
      <c r="D24" t="s">
        <v>2614</v>
      </c>
      <c r="E24" t="s">
        <v>1537</v>
      </c>
      <c r="F24" t="s">
        <v>1538</v>
      </c>
      <c r="G24" t="s">
        <v>2585</v>
      </c>
      <c r="H24" t="s">
        <v>2586</v>
      </c>
      <c r="I24" t="s">
        <v>2615</v>
      </c>
      <c r="J24" t="s">
        <v>2616</v>
      </c>
      <c r="K24" t="s">
        <v>2603</v>
      </c>
      <c r="L24" s="1">
        <v>4</v>
      </c>
      <c r="M24" s="1">
        <v>50</v>
      </c>
      <c r="N24" s="1">
        <v>0</v>
      </c>
      <c r="O24" s="1" t="s">
        <v>2580</v>
      </c>
      <c r="P24" s="1">
        <v>186.92</v>
      </c>
      <c r="Q24" s="1">
        <v>13.08</v>
      </c>
      <c r="R24" s="1">
        <v>200</v>
      </c>
      <c r="S24" t="s">
        <v>2606</v>
      </c>
      <c r="T24" t="str" cm="1">
        <f t="array" ref="T24">_xlfn.IFS(ISNUMBER(SEARCH("CP02",S24)),"ราชพฤกษ",ISNUMBER(SEARCH("CP03",S24)),"บางใหญ่",ISNUMBER(SEARCH("CP04",S24)),"บางบอน",OR(ISNUMBER(SEARCH("CP",S24)),ISNUMBER(SEARCH("BTC",D24))),"340",TRUE,"")</f>
        <v>บางใหญ่</v>
      </c>
    </row>
    <row r="25" spans="1:20" x14ac:dyDescent="0.2">
      <c r="A25" t="s">
        <v>2573</v>
      </c>
      <c r="B25" t="s">
        <v>12</v>
      </c>
      <c r="C25">
        <v>2026</v>
      </c>
      <c r="D25" t="s">
        <v>2617</v>
      </c>
      <c r="E25" t="s">
        <v>775</v>
      </c>
      <c r="F25" t="s">
        <v>776</v>
      </c>
      <c r="G25" t="s">
        <v>2575</v>
      </c>
      <c r="H25" t="s">
        <v>2576</v>
      </c>
      <c r="I25" t="s">
        <v>2618</v>
      </c>
      <c r="J25" t="s">
        <v>2619</v>
      </c>
      <c r="K25" t="s">
        <v>2603</v>
      </c>
      <c r="L25" s="1">
        <v>4</v>
      </c>
      <c r="M25" s="1">
        <v>4290</v>
      </c>
      <c r="N25" s="1">
        <v>4290</v>
      </c>
      <c r="O25" s="1" t="s">
        <v>2580</v>
      </c>
      <c r="P25" s="1">
        <v>12028.04</v>
      </c>
      <c r="Q25" s="1">
        <v>841.96</v>
      </c>
      <c r="R25" s="1">
        <v>12870</v>
      </c>
      <c r="S25" t="s">
        <v>2620</v>
      </c>
      <c r="T25" t="str" cm="1">
        <f t="array" ref="T25">_xlfn.IFS(ISNUMBER(SEARCH("CP02",S25)),"ราชพฤกษ",ISNUMBER(SEARCH("CP03",S25)),"บางใหญ่",ISNUMBER(SEARCH("CP04",S25)),"บางบอน",OR(ISNUMBER(SEARCH("CP",S25)),ISNUMBER(SEARCH("BTC",D25))),"340",TRUE,"")</f>
        <v>บางบอน</v>
      </c>
    </row>
    <row r="26" spans="1:20" x14ac:dyDescent="0.2">
      <c r="A26" t="s">
        <v>2573</v>
      </c>
      <c r="B26" t="s">
        <v>12</v>
      </c>
      <c r="C26">
        <v>2026</v>
      </c>
      <c r="D26" t="s">
        <v>2617</v>
      </c>
      <c r="E26" t="s">
        <v>1091</v>
      </c>
      <c r="F26" t="s">
        <v>1092</v>
      </c>
      <c r="G26" t="s">
        <v>2582</v>
      </c>
      <c r="H26" t="s">
        <v>2583</v>
      </c>
      <c r="I26" t="s">
        <v>2618</v>
      </c>
      <c r="J26" t="s">
        <v>2619</v>
      </c>
      <c r="K26" t="s">
        <v>2603</v>
      </c>
      <c r="L26" s="1">
        <v>4</v>
      </c>
      <c r="M26" s="1">
        <v>60</v>
      </c>
      <c r="N26" s="1">
        <v>0</v>
      </c>
      <c r="O26" s="1" t="s">
        <v>2580</v>
      </c>
      <c r="P26" s="1">
        <v>0</v>
      </c>
      <c r="Q26" s="1">
        <v>0</v>
      </c>
      <c r="R26" s="1">
        <v>0</v>
      </c>
      <c r="S26" t="s">
        <v>2605</v>
      </c>
      <c r="T26" t="str" cm="1">
        <f t="array" ref="T26">_xlfn.IFS(ISNUMBER(SEARCH("CP02",S26)),"ราชพฤกษ",ISNUMBER(SEARCH("CP03",S26)),"บางใหญ่",ISNUMBER(SEARCH("CP04",S26)),"บางบอน",OR(ISNUMBER(SEARCH("CP",S26)),ISNUMBER(SEARCH("BTC",D26))),"340",TRUE,"")</f>
        <v>บางใหญ่</v>
      </c>
    </row>
    <row r="27" spans="1:20" x14ac:dyDescent="0.2">
      <c r="A27" t="s">
        <v>2573</v>
      </c>
      <c r="B27" t="s">
        <v>12</v>
      </c>
      <c r="C27">
        <v>2026</v>
      </c>
      <c r="D27" t="s">
        <v>2617</v>
      </c>
      <c r="E27" t="s">
        <v>1553</v>
      </c>
      <c r="F27" t="s">
        <v>1554</v>
      </c>
      <c r="G27" t="s">
        <v>2585</v>
      </c>
      <c r="H27" t="s">
        <v>2586</v>
      </c>
      <c r="I27" t="s">
        <v>2618</v>
      </c>
      <c r="J27" t="s">
        <v>2619</v>
      </c>
      <c r="K27" t="s">
        <v>2603</v>
      </c>
      <c r="L27" s="1">
        <v>4</v>
      </c>
      <c r="M27" s="1">
        <v>120</v>
      </c>
      <c r="N27" s="1">
        <v>0</v>
      </c>
      <c r="O27" s="1" t="s">
        <v>2580</v>
      </c>
      <c r="P27" s="1">
        <v>0</v>
      </c>
      <c r="Q27" s="1">
        <v>0</v>
      </c>
      <c r="R27" s="1">
        <v>0</v>
      </c>
      <c r="S27" t="s">
        <v>2606</v>
      </c>
      <c r="T27" t="str" cm="1">
        <f t="array" ref="T27">_xlfn.IFS(ISNUMBER(SEARCH("CP02",S27)),"ราชพฤกษ",ISNUMBER(SEARCH("CP03",S27)),"บางใหญ่",ISNUMBER(SEARCH("CP04",S27)),"บางบอน",OR(ISNUMBER(SEARCH("CP",S27)),ISNUMBER(SEARCH("BTC",D27))),"340",TRUE,"")</f>
        <v>บางใหญ่</v>
      </c>
    </row>
    <row r="28" spans="1:20" x14ac:dyDescent="0.2">
      <c r="A28" t="s">
        <v>2573</v>
      </c>
      <c r="B28" t="s">
        <v>12</v>
      </c>
      <c r="C28">
        <v>2026</v>
      </c>
      <c r="D28" t="s">
        <v>2617</v>
      </c>
      <c r="E28" t="s">
        <v>1547</v>
      </c>
      <c r="F28" t="s">
        <v>1548</v>
      </c>
      <c r="G28" t="s">
        <v>2588</v>
      </c>
      <c r="H28" t="s">
        <v>2586</v>
      </c>
      <c r="I28" t="s">
        <v>2618</v>
      </c>
      <c r="J28" t="s">
        <v>2619</v>
      </c>
      <c r="K28" t="s">
        <v>2603</v>
      </c>
      <c r="L28" s="1">
        <v>1</v>
      </c>
      <c r="M28" s="1">
        <v>400</v>
      </c>
      <c r="N28" s="1">
        <v>0</v>
      </c>
      <c r="O28" s="1" t="s">
        <v>2580</v>
      </c>
      <c r="P28" s="1">
        <v>0</v>
      </c>
      <c r="Q28" s="1">
        <v>0</v>
      </c>
      <c r="R28" s="1">
        <v>0</v>
      </c>
      <c r="S28" t="s">
        <v>2606</v>
      </c>
      <c r="T28" t="str" cm="1">
        <f t="array" ref="T28">_xlfn.IFS(ISNUMBER(SEARCH("CP02",S28)),"ราชพฤกษ",ISNUMBER(SEARCH("CP03",S28)),"บางใหญ่",ISNUMBER(SEARCH("CP04",S28)),"บางบอน",OR(ISNUMBER(SEARCH("CP",S28)),ISNUMBER(SEARCH("BTC",D28))),"340",TRUE,"")</f>
        <v>บางใหญ่</v>
      </c>
    </row>
    <row r="29" spans="1:20" x14ac:dyDescent="0.2">
      <c r="A29" t="s">
        <v>2573</v>
      </c>
      <c r="B29" t="s">
        <v>12</v>
      </c>
      <c r="C29">
        <v>2026</v>
      </c>
      <c r="D29" t="s">
        <v>2621</v>
      </c>
      <c r="E29" t="s">
        <v>1563</v>
      </c>
      <c r="F29" t="s">
        <v>1564</v>
      </c>
      <c r="G29" t="s">
        <v>2585</v>
      </c>
      <c r="H29" t="s">
        <v>2586</v>
      </c>
      <c r="I29" t="s">
        <v>2622</v>
      </c>
      <c r="J29" t="s">
        <v>2623</v>
      </c>
      <c r="K29" t="s">
        <v>2624</v>
      </c>
      <c r="L29" s="1">
        <v>1</v>
      </c>
      <c r="M29" s="1">
        <v>160</v>
      </c>
      <c r="N29" s="1">
        <v>0</v>
      </c>
      <c r="O29" s="1" t="s">
        <v>2580</v>
      </c>
      <c r="P29" s="1">
        <v>149.53</v>
      </c>
      <c r="Q29" s="1">
        <v>10.47</v>
      </c>
      <c r="R29" s="1">
        <v>160</v>
      </c>
      <c r="S29" t="s">
        <v>2625</v>
      </c>
      <c r="T29" t="str" cm="1">
        <f t="array" ref="T29">_xlfn.IFS(ISNUMBER(SEARCH("CP02",S29)),"ราชพฤกษ",ISNUMBER(SEARCH("CP03",S29)),"บางใหญ่",ISNUMBER(SEARCH("CP04",S29)),"บางบอน",OR(ISNUMBER(SEARCH("CP",S29)),ISNUMBER(SEARCH("BTC",D29))),"340",TRUE,"")</f>
        <v>340</v>
      </c>
    </row>
    <row r="30" spans="1:20" x14ac:dyDescent="0.2">
      <c r="A30" t="s">
        <v>2626</v>
      </c>
      <c r="B30" t="s">
        <v>12</v>
      </c>
      <c r="C30">
        <v>2026</v>
      </c>
      <c r="D30" t="s">
        <v>2627</v>
      </c>
      <c r="E30" t="s">
        <v>547</v>
      </c>
      <c r="F30" t="s">
        <v>548</v>
      </c>
      <c r="G30" t="s">
        <v>2582</v>
      </c>
      <c r="H30" t="s">
        <v>2586</v>
      </c>
      <c r="I30" t="s">
        <v>2628</v>
      </c>
      <c r="J30" t="s">
        <v>2629</v>
      </c>
      <c r="K30" t="s">
        <v>2630</v>
      </c>
      <c r="L30" s="1">
        <v>1</v>
      </c>
      <c r="M30" s="1">
        <v>1550</v>
      </c>
      <c r="N30" s="1">
        <v>0</v>
      </c>
      <c r="O30" s="1" t="s">
        <v>2580</v>
      </c>
      <c r="P30" s="1">
        <v>1448.6</v>
      </c>
      <c r="Q30" s="1">
        <v>101.4</v>
      </c>
      <c r="R30" s="1">
        <v>1550</v>
      </c>
      <c r="S30" t="s">
        <v>2631</v>
      </c>
      <c r="T30" t="str" cm="1">
        <f t="array" ref="T30">_xlfn.IFS(ISNUMBER(SEARCH("CP02",S30)),"ราชพฤกษ",ISNUMBER(SEARCH("CP03",S30)),"บางใหญ่",ISNUMBER(SEARCH("CP04",S30)),"บางบอน",OR(ISNUMBER(SEARCH("CP",S30)),ISNUMBER(SEARCH("BTC",D30))),"340",TRUE,"")</f>
        <v>บางบอน</v>
      </c>
    </row>
    <row r="31" spans="1:20" x14ac:dyDescent="0.2">
      <c r="A31" t="s">
        <v>2626</v>
      </c>
      <c r="B31" t="s">
        <v>12</v>
      </c>
      <c r="C31">
        <v>2026</v>
      </c>
      <c r="D31" t="s">
        <v>2627</v>
      </c>
      <c r="E31" t="s">
        <v>155</v>
      </c>
      <c r="F31" t="s">
        <v>156</v>
      </c>
      <c r="G31" t="s">
        <v>2582</v>
      </c>
      <c r="H31" t="s">
        <v>2586</v>
      </c>
      <c r="I31" t="s">
        <v>2628</v>
      </c>
      <c r="J31" t="s">
        <v>2629</v>
      </c>
      <c r="K31" t="s">
        <v>2630</v>
      </c>
      <c r="L31" s="1">
        <v>1</v>
      </c>
      <c r="M31" s="1">
        <v>240</v>
      </c>
      <c r="N31" s="1">
        <v>0</v>
      </c>
      <c r="O31" s="1" t="s">
        <v>2580</v>
      </c>
      <c r="P31" s="1">
        <v>224.3</v>
      </c>
      <c r="Q31" s="1">
        <v>15.7</v>
      </c>
      <c r="R31" s="1">
        <v>240</v>
      </c>
      <c r="S31" t="s">
        <v>2631</v>
      </c>
      <c r="T31" t="str" cm="1">
        <f t="array" ref="T31">_xlfn.IFS(ISNUMBER(SEARCH("CP02",S31)),"ราชพฤกษ",ISNUMBER(SEARCH("CP03",S31)),"บางใหญ่",ISNUMBER(SEARCH("CP04",S31)),"บางบอน",OR(ISNUMBER(SEARCH("CP",S31)),ISNUMBER(SEARCH("BTC",D31))),"340",TRUE,"")</f>
        <v>บางบอน</v>
      </c>
    </row>
    <row r="32" spans="1:20" x14ac:dyDescent="0.2">
      <c r="A32" t="s">
        <v>2626</v>
      </c>
      <c r="B32" t="s">
        <v>12</v>
      </c>
      <c r="C32">
        <v>2026</v>
      </c>
      <c r="D32" t="s">
        <v>2627</v>
      </c>
      <c r="E32" t="s">
        <v>553</v>
      </c>
      <c r="F32" t="s">
        <v>554</v>
      </c>
      <c r="G32" t="s">
        <v>2582</v>
      </c>
      <c r="H32" t="s">
        <v>2586</v>
      </c>
      <c r="I32" t="s">
        <v>2628</v>
      </c>
      <c r="J32" t="s">
        <v>2629</v>
      </c>
      <c r="K32" t="s">
        <v>2630</v>
      </c>
      <c r="L32" s="1">
        <v>1</v>
      </c>
      <c r="M32" s="1">
        <v>250</v>
      </c>
      <c r="N32" s="1">
        <v>0</v>
      </c>
      <c r="O32" s="1" t="s">
        <v>2580</v>
      </c>
      <c r="P32" s="1">
        <v>0</v>
      </c>
      <c r="Q32" s="1">
        <v>0</v>
      </c>
      <c r="R32" s="1">
        <v>0</v>
      </c>
      <c r="S32" t="s">
        <v>2631</v>
      </c>
      <c r="T32" t="str" cm="1">
        <f t="array" ref="T32">_xlfn.IFS(ISNUMBER(SEARCH("CP02",S32)),"ราชพฤกษ",ISNUMBER(SEARCH("CP03",S32)),"บางใหญ่",ISNUMBER(SEARCH("CP04",S32)),"บางบอน",OR(ISNUMBER(SEARCH("CP",S32)),ISNUMBER(SEARCH("BTC",D32))),"340",TRUE,"")</f>
        <v>บางบอน</v>
      </c>
    </row>
    <row r="33" spans="1:20" x14ac:dyDescent="0.2">
      <c r="A33" t="s">
        <v>2626</v>
      </c>
      <c r="B33" t="s">
        <v>12</v>
      </c>
      <c r="C33">
        <v>2026</v>
      </c>
      <c r="D33" t="s">
        <v>2627</v>
      </c>
      <c r="E33" t="s">
        <v>1185</v>
      </c>
      <c r="F33" t="s">
        <v>1186</v>
      </c>
      <c r="G33" t="s">
        <v>2582</v>
      </c>
      <c r="H33" t="s">
        <v>2586</v>
      </c>
      <c r="I33" t="s">
        <v>2628</v>
      </c>
      <c r="J33" t="s">
        <v>2629</v>
      </c>
      <c r="K33" t="s">
        <v>2630</v>
      </c>
      <c r="L33" s="1">
        <v>1</v>
      </c>
      <c r="M33" s="1">
        <v>20</v>
      </c>
      <c r="N33" s="1">
        <v>0</v>
      </c>
      <c r="O33" s="1" t="s">
        <v>2580</v>
      </c>
      <c r="P33" s="1">
        <v>18.690000000000001</v>
      </c>
      <c r="Q33" s="1">
        <v>1.31</v>
      </c>
      <c r="R33" s="1">
        <v>20</v>
      </c>
      <c r="S33" t="s">
        <v>2631</v>
      </c>
      <c r="T33" t="str" cm="1">
        <f t="array" ref="T33">_xlfn.IFS(ISNUMBER(SEARCH("CP02",S33)),"ราชพฤกษ",ISNUMBER(SEARCH("CP03",S33)),"บางใหญ่",ISNUMBER(SEARCH("CP04",S33)),"บางบอน",OR(ISNUMBER(SEARCH("CP",S33)),ISNUMBER(SEARCH("BTC",D33))),"340",TRUE,"")</f>
        <v>บางบอน</v>
      </c>
    </row>
    <row r="34" spans="1:20" x14ac:dyDescent="0.2">
      <c r="A34" t="s">
        <v>2626</v>
      </c>
      <c r="B34" t="s">
        <v>12</v>
      </c>
      <c r="C34">
        <v>2026</v>
      </c>
      <c r="D34" t="s">
        <v>2627</v>
      </c>
      <c r="E34" t="s">
        <v>2327</v>
      </c>
      <c r="F34" t="s">
        <v>2328</v>
      </c>
      <c r="G34" t="s">
        <v>2632</v>
      </c>
      <c r="H34" t="s">
        <v>2586</v>
      </c>
      <c r="I34" t="s">
        <v>2628</v>
      </c>
      <c r="J34" t="s">
        <v>2629</v>
      </c>
      <c r="K34" t="s">
        <v>2630</v>
      </c>
      <c r="L34" s="1">
        <v>1</v>
      </c>
      <c r="M34" s="1">
        <v>1350</v>
      </c>
      <c r="N34" s="1">
        <v>0</v>
      </c>
      <c r="O34" s="1" t="s">
        <v>2580</v>
      </c>
      <c r="P34" s="1">
        <v>1261.68</v>
      </c>
      <c r="Q34" s="1">
        <v>88.32</v>
      </c>
      <c r="R34" s="1">
        <v>1350</v>
      </c>
      <c r="S34" t="s">
        <v>2631</v>
      </c>
      <c r="T34" t="str" cm="1">
        <f t="array" ref="T34">_xlfn.IFS(ISNUMBER(SEARCH("CP02",S34)),"ราชพฤกษ",ISNUMBER(SEARCH("CP03",S34)),"บางใหญ่",ISNUMBER(SEARCH("CP04",S34)),"บางบอน",OR(ISNUMBER(SEARCH("CP",S34)),ISNUMBER(SEARCH("BTC",D34))),"340",TRUE,"")</f>
        <v>บางบอน</v>
      </c>
    </row>
    <row r="35" spans="1:20" x14ac:dyDescent="0.2">
      <c r="A35" t="s">
        <v>2626</v>
      </c>
      <c r="B35" t="s">
        <v>12</v>
      </c>
      <c r="C35">
        <v>2026</v>
      </c>
      <c r="D35" t="s">
        <v>2627</v>
      </c>
      <c r="E35" t="s">
        <v>2393</v>
      </c>
      <c r="F35" t="s">
        <v>2394</v>
      </c>
      <c r="G35" t="s">
        <v>2632</v>
      </c>
      <c r="H35" t="s">
        <v>2586</v>
      </c>
      <c r="I35" t="s">
        <v>2628</v>
      </c>
      <c r="J35" t="s">
        <v>2629</v>
      </c>
      <c r="K35" t="s">
        <v>2630</v>
      </c>
      <c r="L35" s="1">
        <v>1</v>
      </c>
      <c r="M35" s="1">
        <v>1150</v>
      </c>
      <c r="N35" s="1">
        <v>0</v>
      </c>
      <c r="O35" s="1" t="s">
        <v>2580</v>
      </c>
      <c r="P35" s="1">
        <v>1074.77</v>
      </c>
      <c r="Q35" s="1">
        <v>75.23</v>
      </c>
      <c r="R35" s="1">
        <v>1150</v>
      </c>
      <c r="S35" t="s">
        <v>2631</v>
      </c>
      <c r="T35" t="str" cm="1">
        <f t="array" ref="T35">_xlfn.IFS(ISNUMBER(SEARCH("CP02",S35)),"ราชพฤกษ",ISNUMBER(SEARCH("CP03",S35)),"บางใหญ่",ISNUMBER(SEARCH("CP04",S35)),"บางบอน",OR(ISNUMBER(SEARCH("CP",S35)),ISNUMBER(SEARCH("BTC",D35))),"340",TRUE,"")</f>
        <v>บางบอน</v>
      </c>
    </row>
    <row r="36" spans="1:20" x14ac:dyDescent="0.2">
      <c r="A36" t="s">
        <v>2626</v>
      </c>
      <c r="B36" t="s">
        <v>12</v>
      </c>
      <c r="C36">
        <v>2026</v>
      </c>
      <c r="D36" t="s">
        <v>2627</v>
      </c>
      <c r="E36" t="s">
        <v>2125</v>
      </c>
      <c r="F36" t="s">
        <v>2126</v>
      </c>
      <c r="G36" t="s">
        <v>2632</v>
      </c>
      <c r="H36" t="s">
        <v>2586</v>
      </c>
      <c r="I36" t="s">
        <v>2628</v>
      </c>
      <c r="J36" t="s">
        <v>2629</v>
      </c>
      <c r="K36" t="s">
        <v>2630</v>
      </c>
      <c r="L36" s="1">
        <v>2</v>
      </c>
      <c r="M36" s="1">
        <v>350</v>
      </c>
      <c r="N36" s="1">
        <v>0</v>
      </c>
      <c r="O36" s="1" t="s">
        <v>2580</v>
      </c>
      <c r="P36" s="1">
        <v>654.21</v>
      </c>
      <c r="Q36" s="1">
        <v>45.79</v>
      </c>
      <c r="R36" s="1">
        <v>700</v>
      </c>
      <c r="S36" t="s">
        <v>2631</v>
      </c>
      <c r="T36" t="str" cm="1">
        <f t="array" ref="T36">_xlfn.IFS(ISNUMBER(SEARCH("CP02",S36)),"ราชพฤกษ",ISNUMBER(SEARCH("CP03",S36)),"บางใหญ่",ISNUMBER(SEARCH("CP04",S36)),"บางบอน",OR(ISNUMBER(SEARCH("CP",S36)),ISNUMBER(SEARCH("BTC",D36))),"340",TRUE,"")</f>
        <v>บางบอน</v>
      </c>
    </row>
    <row r="37" spans="1:20" x14ac:dyDescent="0.2">
      <c r="A37" t="s">
        <v>2626</v>
      </c>
      <c r="B37" t="s">
        <v>12</v>
      </c>
      <c r="C37">
        <v>2026</v>
      </c>
      <c r="D37" t="s">
        <v>2627</v>
      </c>
      <c r="E37" t="s">
        <v>1607</v>
      </c>
      <c r="F37" t="s">
        <v>1608</v>
      </c>
      <c r="G37" t="s">
        <v>1536</v>
      </c>
      <c r="H37" t="s">
        <v>2586</v>
      </c>
      <c r="I37" t="s">
        <v>2628</v>
      </c>
      <c r="J37" t="s">
        <v>2629</v>
      </c>
      <c r="K37" t="s">
        <v>2630</v>
      </c>
      <c r="L37" s="1">
        <v>1</v>
      </c>
      <c r="M37" s="1">
        <v>300</v>
      </c>
      <c r="N37" s="1">
        <v>0</v>
      </c>
      <c r="O37" s="1" t="s">
        <v>2580</v>
      </c>
      <c r="P37" s="1">
        <v>280.37</v>
      </c>
      <c r="Q37" s="1">
        <v>19.63</v>
      </c>
      <c r="R37" s="1">
        <v>300</v>
      </c>
      <c r="S37" t="s">
        <v>2633</v>
      </c>
      <c r="T37" t="str" cm="1">
        <f t="array" ref="T37">_xlfn.IFS(ISNUMBER(SEARCH("CP02",S37)),"ราชพฤกษ",ISNUMBER(SEARCH("CP03",S37)),"บางใหญ่",ISNUMBER(SEARCH("CP04",S37)),"บางบอน",OR(ISNUMBER(SEARCH("CP",S37)),ISNUMBER(SEARCH("BTC",D37))),"340",TRUE,"")</f>
        <v>บางบอน</v>
      </c>
    </row>
    <row r="38" spans="1:20" x14ac:dyDescent="0.2">
      <c r="A38" t="s">
        <v>2626</v>
      </c>
      <c r="B38" t="s">
        <v>12</v>
      </c>
      <c r="C38">
        <v>2026</v>
      </c>
      <c r="D38" t="s">
        <v>2634</v>
      </c>
      <c r="E38" t="s">
        <v>861</v>
      </c>
      <c r="F38" t="s">
        <v>862</v>
      </c>
      <c r="G38" t="s">
        <v>2595</v>
      </c>
      <c r="H38" t="s">
        <v>2596</v>
      </c>
      <c r="I38" t="s">
        <v>2635</v>
      </c>
      <c r="J38" t="s">
        <v>2636</v>
      </c>
      <c r="K38" t="s">
        <v>2579</v>
      </c>
      <c r="L38" s="1">
        <v>4</v>
      </c>
      <c r="M38" s="1">
        <v>8100</v>
      </c>
      <c r="N38" s="1">
        <v>2000</v>
      </c>
      <c r="O38" s="1" t="s">
        <v>2580</v>
      </c>
      <c r="P38" s="1">
        <v>28411.21</v>
      </c>
      <c r="Q38" s="1">
        <v>1988.79</v>
      </c>
      <c r="R38" s="1">
        <v>30400</v>
      </c>
      <c r="S38" t="s">
        <v>2581</v>
      </c>
      <c r="T38" t="str" cm="1">
        <f t="array" ref="T38">_xlfn.IFS(ISNUMBER(SEARCH("CP02",S38)),"ราชพฤกษ",ISNUMBER(SEARCH("CP03",S38)),"บางใหญ่",ISNUMBER(SEARCH("CP04",S38)),"บางบอน",OR(ISNUMBER(SEARCH("CP",S38)),ISNUMBER(SEARCH("BTC",D38))),"340",TRUE,"")</f>
        <v>ราชพฤกษ</v>
      </c>
    </row>
    <row r="39" spans="1:20" x14ac:dyDescent="0.2">
      <c r="A39" t="s">
        <v>2626</v>
      </c>
      <c r="B39" t="s">
        <v>12</v>
      </c>
      <c r="C39">
        <v>2026</v>
      </c>
      <c r="D39" t="s">
        <v>2634</v>
      </c>
      <c r="E39" t="s">
        <v>1091</v>
      </c>
      <c r="F39" t="s">
        <v>1092</v>
      </c>
      <c r="G39" t="s">
        <v>2582</v>
      </c>
      <c r="H39" t="s">
        <v>2583</v>
      </c>
      <c r="I39" t="s">
        <v>2635</v>
      </c>
      <c r="J39" t="s">
        <v>2636</v>
      </c>
      <c r="K39" t="s">
        <v>2579</v>
      </c>
      <c r="L39" s="1">
        <v>4</v>
      </c>
      <c r="M39" s="1">
        <v>60</v>
      </c>
      <c r="N39" s="1">
        <v>0</v>
      </c>
      <c r="O39" s="1" t="s">
        <v>2580</v>
      </c>
      <c r="P39" s="1">
        <v>0</v>
      </c>
      <c r="Q39" s="1">
        <v>0</v>
      </c>
      <c r="R39" s="1">
        <v>0</v>
      </c>
      <c r="S39" t="s">
        <v>2584</v>
      </c>
      <c r="T39" t="str" cm="1">
        <f t="array" ref="T39">_xlfn.IFS(ISNUMBER(SEARCH("CP02",S39)),"ราชพฤกษ",ISNUMBER(SEARCH("CP03",S39)),"บางใหญ่",ISNUMBER(SEARCH("CP04",S39)),"บางบอน",OR(ISNUMBER(SEARCH("CP",S39)),ISNUMBER(SEARCH("BTC",D39))),"340",TRUE,"")</f>
        <v>ราชพฤกษ</v>
      </c>
    </row>
    <row r="40" spans="1:20" x14ac:dyDescent="0.2">
      <c r="A40" t="s">
        <v>2626</v>
      </c>
      <c r="B40" t="s">
        <v>12</v>
      </c>
      <c r="C40">
        <v>2026</v>
      </c>
      <c r="D40" t="s">
        <v>2634</v>
      </c>
      <c r="E40" t="s">
        <v>1549</v>
      </c>
      <c r="F40" t="s">
        <v>1550</v>
      </c>
      <c r="G40" t="s">
        <v>2585</v>
      </c>
      <c r="H40" t="s">
        <v>2586</v>
      </c>
      <c r="I40" t="s">
        <v>2635</v>
      </c>
      <c r="J40" t="s">
        <v>2636</v>
      </c>
      <c r="K40" t="s">
        <v>2579</v>
      </c>
      <c r="L40" s="1">
        <v>4</v>
      </c>
      <c r="M40" s="1">
        <v>150</v>
      </c>
      <c r="N40" s="1">
        <v>0</v>
      </c>
      <c r="O40" s="1" t="s">
        <v>2580</v>
      </c>
      <c r="P40" s="1">
        <v>0</v>
      </c>
      <c r="Q40" s="1">
        <v>0</v>
      </c>
      <c r="R40" s="1">
        <v>0</v>
      </c>
      <c r="S40" t="s">
        <v>2587</v>
      </c>
      <c r="T40" t="str" cm="1">
        <f t="array" ref="T40">_xlfn.IFS(ISNUMBER(SEARCH("CP02",S40)),"ราชพฤกษ",ISNUMBER(SEARCH("CP03",S40)),"บางใหญ่",ISNUMBER(SEARCH("CP04",S40)),"บางบอน",OR(ISNUMBER(SEARCH("CP",S40)),ISNUMBER(SEARCH("BTC",D40))),"340",TRUE,"")</f>
        <v>ราชพฤกษ</v>
      </c>
    </row>
    <row r="41" spans="1:20" x14ac:dyDescent="0.2">
      <c r="A41" t="s">
        <v>2626</v>
      </c>
      <c r="B41" t="s">
        <v>12</v>
      </c>
      <c r="C41">
        <v>2026</v>
      </c>
      <c r="D41" t="s">
        <v>2634</v>
      </c>
      <c r="E41" t="s">
        <v>1545</v>
      </c>
      <c r="F41" t="s">
        <v>1546</v>
      </c>
      <c r="G41" t="s">
        <v>2588</v>
      </c>
      <c r="H41" t="s">
        <v>2586</v>
      </c>
      <c r="I41" t="s">
        <v>2635</v>
      </c>
      <c r="J41" t="s">
        <v>2636</v>
      </c>
      <c r="K41" t="s">
        <v>2579</v>
      </c>
      <c r="L41" s="1">
        <v>1</v>
      </c>
      <c r="M41" s="1">
        <v>500</v>
      </c>
      <c r="N41" s="1">
        <v>0</v>
      </c>
      <c r="O41" s="1" t="s">
        <v>2580</v>
      </c>
      <c r="P41" s="1">
        <v>0</v>
      </c>
      <c r="Q41" s="1">
        <v>0</v>
      </c>
      <c r="R41" s="1">
        <v>0</v>
      </c>
      <c r="S41" t="s">
        <v>2587</v>
      </c>
      <c r="T41" t="str" cm="1">
        <f t="array" ref="T41">_xlfn.IFS(ISNUMBER(SEARCH("CP02",S41)),"ราชพฤกษ",ISNUMBER(SEARCH("CP03",S41)),"บางใหญ่",ISNUMBER(SEARCH("CP04",S41)),"บางบอน",OR(ISNUMBER(SEARCH("CP",S41)),ISNUMBER(SEARCH("BTC",D41))),"340",TRUE,"")</f>
        <v>ราชพฤกษ</v>
      </c>
    </row>
    <row r="42" spans="1:20" x14ac:dyDescent="0.2">
      <c r="A42" t="s">
        <v>2626</v>
      </c>
      <c r="B42" t="s">
        <v>12</v>
      </c>
      <c r="C42">
        <v>2026</v>
      </c>
      <c r="D42" t="s">
        <v>2634</v>
      </c>
      <c r="E42" t="s">
        <v>2197</v>
      </c>
      <c r="F42" t="s">
        <v>2198</v>
      </c>
      <c r="G42" t="s">
        <v>2589</v>
      </c>
      <c r="H42" t="s">
        <v>2596</v>
      </c>
      <c r="I42" t="s">
        <v>2635</v>
      </c>
      <c r="J42" t="s">
        <v>2636</v>
      </c>
      <c r="K42" t="s">
        <v>2579</v>
      </c>
      <c r="L42" s="1">
        <v>2</v>
      </c>
      <c r="M42" s="1">
        <v>1</v>
      </c>
      <c r="N42" s="1">
        <v>0</v>
      </c>
      <c r="O42" s="1" t="s">
        <v>2580</v>
      </c>
      <c r="P42" s="1">
        <v>0</v>
      </c>
      <c r="Q42" s="1">
        <v>0</v>
      </c>
      <c r="R42" s="1">
        <v>0</v>
      </c>
      <c r="S42" t="s">
        <v>2587</v>
      </c>
      <c r="T42" t="str" cm="1">
        <f t="array" ref="T42">_xlfn.IFS(ISNUMBER(SEARCH("CP02",S42)),"ราชพฤกษ",ISNUMBER(SEARCH("CP03",S42)),"บางใหญ่",ISNUMBER(SEARCH("CP04",S42)),"บางบอน",OR(ISNUMBER(SEARCH("CP",S42)),ISNUMBER(SEARCH("BTC",D42))),"340",TRUE,"")</f>
        <v>ราชพฤกษ</v>
      </c>
    </row>
    <row r="43" spans="1:20" x14ac:dyDescent="0.2">
      <c r="A43" t="s">
        <v>2626</v>
      </c>
      <c r="B43" t="s">
        <v>12</v>
      </c>
      <c r="C43">
        <v>2026</v>
      </c>
      <c r="D43" t="s">
        <v>2637</v>
      </c>
      <c r="E43" t="s">
        <v>565</v>
      </c>
      <c r="F43" t="s">
        <v>566</v>
      </c>
      <c r="G43" t="s">
        <v>2582</v>
      </c>
      <c r="H43" t="s">
        <v>2586</v>
      </c>
      <c r="I43" t="s">
        <v>2638</v>
      </c>
      <c r="J43" t="s">
        <v>2639</v>
      </c>
      <c r="K43" t="s">
        <v>2603</v>
      </c>
      <c r="L43" s="1">
        <v>1</v>
      </c>
      <c r="M43" s="1">
        <v>1950</v>
      </c>
      <c r="N43" s="1">
        <v>0</v>
      </c>
      <c r="O43" s="1" t="s">
        <v>2580</v>
      </c>
      <c r="P43" s="1">
        <v>1822.43</v>
      </c>
      <c r="Q43" s="1">
        <v>127.57</v>
      </c>
      <c r="R43" s="1">
        <v>1950</v>
      </c>
      <c r="S43" t="s">
        <v>2605</v>
      </c>
      <c r="T43" t="str" cm="1">
        <f t="array" ref="T43">_xlfn.IFS(ISNUMBER(SEARCH("CP02",S43)),"ราชพฤกษ",ISNUMBER(SEARCH("CP03",S43)),"บางใหญ่",ISNUMBER(SEARCH("CP04",S43)),"บางบอน",OR(ISNUMBER(SEARCH("CP",S43)),ISNUMBER(SEARCH("BTC",D43))),"340",TRUE,"")</f>
        <v>บางใหญ่</v>
      </c>
    </row>
    <row r="44" spans="1:20" x14ac:dyDescent="0.2">
      <c r="A44" t="s">
        <v>2626</v>
      </c>
      <c r="B44" t="s">
        <v>12</v>
      </c>
      <c r="C44">
        <v>2026</v>
      </c>
      <c r="D44" t="s">
        <v>2637</v>
      </c>
      <c r="E44" t="s">
        <v>149</v>
      </c>
      <c r="F44" t="s">
        <v>150</v>
      </c>
      <c r="G44" t="s">
        <v>2582</v>
      </c>
      <c r="H44" t="s">
        <v>2586</v>
      </c>
      <c r="I44" t="s">
        <v>2638</v>
      </c>
      <c r="J44" t="s">
        <v>2639</v>
      </c>
      <c r="K44" t="s">
        <v>2603</v>
      </c>
      <c r="L44" s="1">
        <v>1</v>
      </c>
      <c r="M44" s="1">
        <v>220</v>
      </c>
      <c r="N44" s="1">
        <v>0</v>
      </c>
      <c r="O44" s="1" t="s">
        <v>2580</v>
      </c>
      <c r="P44" s="1">
        <v>205.61</v>
      </c>
      <c r="Q44" s="1">
        <v>14.39</v>
      </c>
      <c r="R44" s="1">
        <v>220</v>
      </c>
      <c r="S44" t="s">
        <v>2605</v>
      </c>
      <c r="T44" t="str" cm="1">
        <f t="array" ref="T44">_xlfn.IFS(ISNUMBER(SEARCH("CP02",S44)),"ราชพฤกษ",ISNUMBER(SEARCH("CP03",S44)),"บางใหญ่",ISNUMBER(SEARCH("CP04",S44)),"บางบอน",OR(ISNUMBER(SEARCH("CP",S44)),ISNUMBER(SEARCH("BTC",D44))),"340",TRUE,"")</f>
        <v>บางใหญ่</v>
      </c>
    </row>
    <row r="45" spans="1:20" x14ac:dyDescent="0.2">
      <c r="A45" t="s">
        <v>2626</v>
      </c>
      <c r="B45" t="s">
        <v>12</v>
      </c>
      <c r="C45">
        <v>2026</v>
      </c>
      <c r="D45" t="s">
        <v>2637</v>
      </c>
      <c r="E45" t="s">
        <v>211</v>
      </c>
      <c r="F45" t="s">
        <v>212</v>
      </c>
      <c r="G45" t="s">
        <v>2582</v>
      </c>
      <c r="H45" t="s">
        <v>2586</v>
      </c>
      <c r="I45" t="s">
        <v>2638</v>
      </c>
      <c r="J45" t="s">
        <v>2639</v>
      </c>
      <c r="K45" t="s">
        <v>2603</v>
      </c>
      <c r="L45" s="1">
        <v>1</v>
      </c>
      <c r="M45" s="1">
        <v>300</v>
      </c>
      <c r="N45" s="1">
        <v>0</v>
      </c>
      <c r="O45" s="1" t="s">
        <v>2580</v>
      </c>
      <c r="P45" s="1">
        <v>280.37</v>
      </c>
      <c r="Q45" s="1">
        <v>19.63</v>
      </c>
      <c r="R45" s="1">
        <v>300</v>
      </c>
      <c r="S45" t="s">
        <v>2605</v>
      </c>
      <c r="T45" t="str" cm="1">
        <f t="array" ref="T45">_xlfn.IFS(ISNUMBER(SEARCH("CP02",S45)),"ราชพฤกษ",ISNUMBER(SEARCH("CP03",S45)),"บางใหญ่",ISNUMBER(SEARCH("CP04",S45)),"บางบอน",OR(ISNUMBER(SEARCH("CP",S45)),ISNUMBER(SEARCH("BTC",D45))),"340",TRUE,"")</f>
        <v>บางใหญ่</v>
      </c>
    </row>
    <row r="46" spans="1:20" x14ac:dyDescent="0.2">
      <c r="A46" t="s">
        <v>2626</v>
      </c>
      <c r="B46" t="s">
        <v>12</v>
      </c>
      <c r="C46">
        <v>2026</v>
      </c>
      <c r="D46" t="s">
        <v>2640</v>
      </c>
      <c r="E46" t="s">
        <v>547</v>
      </c>
      <c r="F46" t="s">
        <v>548</v>
      </c>
      <c r="G46" t="s">
        <v>2582</v>
      </c>
      <c r="H46" t="s">
        <v>2586</v>
      </c>
      <c r="I46" t="s">
        <v>2641</v>
      </c>
      <c r="J46" t="s">
        <v>2642</v>
      </c>
      <c r="K46" t="s">
        <v>2603</v>
      </c>
      <c r="L46" s="1">
        <v>1</v>
      </c>
      <c r="M46" s="1">
        <v>1550</v>
      </c>
      <c r="N46" s="1">
        <v>0</v>
      </c>
      <c r="O46" s="1" t="s">
        <v>2580</v>
      </c>
      <c r="P46" s="1">
        <v>1448.6</v>
      </c>
      <c r="Q46" s="1">
        <v>101.4</v>
      </c>
      <c r="R46" s="1">
        <v>1550</v>
      </c>
      <c r="S46" t="s">
        <v>2605</v>
      </c>
      <c r="T46" t="str" cm="1">
        <f t="array" ref="T46">_xlfn.IFS(ISNUMBER(SEARCH("CP02",S46)),"ราชพฤกษ",ISNUMBER(SEARCH("CP03",S46)),"บางใหญ่",ISNUMBER(SEARCH("CP04",S46)),"บางบอน",OR(ISNUMBER(SEARCH("CP",S46)),ISNUMBER(SEARCH("BTC",D46))),"340",TRUE,"")</f>
        <v>บางใหญ่</v>
      </c>
    </row>
    <row r="47" spans="1:20" x14ac:dyDescent="0.2">
      <c r="A47" t="s">
        <v>2626</v>
      </c>
      <c r="B47" t="s">
        <v>12</v>
      </c>
      <c r="C47">
        <v>2026</v>
      </c>
      <c r="D47" t="s">
        <v>2640</v>
      </c>
      <c r="E47" t="s">
        <v>513</v>
      </c>
      <c r="F47" t="s">
        <v>514</v>
      </c>
      <c r="G47" t="s">
        <v>2582</v>
      </c>
      <c r="H47" t="s">
        <v>2586</v>
      </c>
      <c r="I47" t="s">
        <v>2641</v>
      </c>
      <c r="J47" t="s">
        <v>2642</v>
      </c>
      <c r="K47" t="s">
        <v>2603</v>
      </c>
      <c r="L47" s="1">
        <v>1</v>
      </c>
      <c r="M47" s="1">
        <v>250</v>
      </c>
      <c r="N47" s="1">
        <v>0</v>
      </c>
      <c r="O47" s="1" t="s">
        <v>2580</v>
      </c>
      <c r="P47" s="1">
        <v>0</v>
      </c>
      <c r="Q47" s="1">
        <v>0</v>
      </c>
      <c r="R47" s="1">
        <v>0</v>
      </c>
      <c r="S47" t="s">
        <v>2605</v>
      </c>
      <c r="T47" t="str" cm="1">
        <f t="array" ref="T47">_xlfn.IFS(ISNUMBER(SEARCH("CP02",S47)),"ราชพฤกษ",ISNUMBER(SEARCH("CP03",S47)),"บางใหญ่",ISNUMBER(SEARCH("CP04",S47)),"บางบอน",OR(ISNUMBER(SEARCH("CP",S47)),ISNUMBER(SEARCH("BTC",D47))),"340",TRUE,"")</f>
        <v>บางใหญ่</v>
      </c>
    </row>
    <row r="48" spans="1:20" x14ac:dyDescent="0.2">
      <c r="A48" t="s">
        <v>2626</v>
      </c>
      <c r="B48" t="s">
        <v>12</v>
      </c>
      <c r="C48">
        <v>2026</v>
      </c>
      <c r="D48" t="s">
        <v>2640</v>
      </c>
      <c r="E48" t="s">
        <v>553</v>
      </c>
      <c r="F48" t="s">
        <v>554</v>
      </c>
      <c r="G48" t="s">
        <v>2582</v>
      </c>
      <c r="H48" t="s">
        <v>2586</v>
      </c>
      <c r="I48" t="s">
        <v>2641</v>
      </c>
      <c r="J48" t="s">
        <v>2642</v>
      </c>
      <c r="K48" t="s">
        <v>2603</v>
      </c>
      <c r="L48" s="1">
        <v>1</v>
      </c>
      <c r="M48" s="1">
        <v>250</v>
      </c>
      <c r="N48" s="1">
        <v>0</v>
      </c>
      <c r="O48" s="1" t="s">
        <v>2580</v>
      </c>
      <c r="P48" s="1">
        <v>233.64</v>
      </c>
      <c r="Q48" s="1">
        <v>16.36</v>
      </c>
      <c r="R48" s="1">
        <v>250</v>
      </c>
      <c r="S48" t="s">
        <v>2605</v>
      </c>
      <c r="T48" t="str" cm="1">
        <f t="array" ref="T48">_xlfn.IFS(ISNUMBER(SEARCH("CP02",S48)),"ราชพฤกษ",ISNUMBER(SEARCH("CP03",S48)),"บางใหญ่",ISNUMBER(SEARCH("CP04",S48)),"บางบอน",OR(ISNUMBER(SEARCH("CP",S48)),ISNUMBER(SEARCH("BTC",D48))),"340",TRUE,"")</f>
        <v>บางใหญ่</v>
      </c>
    </row>
    <row r="49" spans="1:20" x14ac:dyDescent="0.2">
      <c r="A49" t="s">
        <v>2626</v>
      </c>
      <c r="B49" t="s">
        <v>12</v>
      </c>
      <c r="C49">
        <v>2026</v>
      </c>
      <c r="D49" t="s">
        <v>2640</v>
      </c>
      <c r="E49" t="s">
        <v>121</v>
      </c>
      <c r="F49" t="s">
        <v>122</v>
      </c>
      <c r="G49" t="s">
        <v>2582</v>
      </c>
      <c r="H49" t="s">
        <v>2586</v>
      </c>
      <c r="I49" t="s">
        <v>2641</v>
      </c>
      <c r="J49" t="s">
        <v>2642</v>
      </c>
      <c r="K49" t="s">
        <v>2603</v>
      </c>
      <c r="L49" s="1">
        <v>1</v>
      </c>
      <c r="M49" s="1">
        <v>240</v>
      </c>
      <c r="N49" s="1">
        <v>0</v>
      </c>
      <c r="O49" s="1" t="s">
        <v>2580</v>
      </c>
      <c r="P49" s="1">
        <v>224.3</v>
      </c>
      <c r="Q49" s="1">
        <v>15.7</v>
      </c>
      <c r="R49" s="1">
        <v>240</v>
      </c>
      <c r="S49" t="s">
        <v>2605</v>
      </c>
      <c r="T49" t="str" cm="1">
        <f t="array" ref="T49">_xlfn.IFS(ISNUMBER(SEARCH("CP02",S49)),"ราชพฤกษ",ISNUMBER(SEARCH("CP03",S49)),"บางใหญ่",ISNUMBER(SEARCH("CP04",S49)),"บางบอน",OR(ISNUMBER(SEARCH("CP",S49)),ISNUMBER(SEARCH("BTC",D49))),"340",TRUE,"")</f>
        <v>บางใหญ่</v>
      </c>
    </row>
    <row r="50" spans="1:20" x14ac:dyDescent="0.2">
      <c r="A50" t="s">
        <v>2626</v>
      </c>
      <c r="B50" t="s">
        <v>12</v>
      </c>
      <c r="C50">
        <v>2026</v>
      </c>
      <c r="D50" t="s">
        <v>2640</v>
      </c>
      <c r="E50" t="s">
        <v>1185</v>
      </c>
      <c r="F50" t="s">
        <v>1186</v>
      </c>
      <c r="G50" t="s">
        <v>2582</v>
      </c>
      <c r="H50" t="s">
        <v>2586</v>
      </c>
      <c r="I50" t="s">
        <v>2641</v>
      </c>
      <c r="J50" t="s">
        <v>2642</v>
      </c>
      <c r="K50" t="s">
        <v>2603</v>
      </c>
      <c r="L50" s="1">
        <v>1</v>
      </c>
      <c r="M50" s="1">
        <v>20</v>
      </c>
      <c r="N50" s="1">
        <v>0</v>
      </c>
      <c r="O50" s="1" t="s">
        <v>2580</v>
      </c>
      <c r="P50" s="1">
        <v>18.690000000000001</v>
      </c>
      <c r="Q50" s="1">
        <v>1.31</v>
      </c>
      <c r="R50" s="1">
        <v>20</v>
      </c>
      <c r="S50" t="s">
        <v>2605</v>
      </c>
      <c r="T50" t="str" cm="1">
        <f t="array" ref="T50">_xlfn.IFS(ISNUMBER(SEARCH("CP02",S50)),"ราชพฤกษ",ISNUMBER(SEARCH("CP03",S50)),"บางใหญ่",ISNUMBER(SEARCH("CP04",S50)),"บางบอน",OR(ISNUMBER(SEARCH("CP",S50)),ISNUMBER(SEARCH("BTC",D50))),"340",TRUE,"")</f>
        <v>บางใหญ่</v>
      </c>
    </row>
    <row r="51" spans="1:20" x14ac:dyDescent="0.2">
      <c r="A51" t="s">
        <v>2626</v>
      </c>
      <c r="B51" t="s">
        <v>12</v>
      </c>
      <c r="C51">
        <v>2026</v>
      </c>
      <c r="D51" t="s">
        <v>2640</v>
      </c>
      <c r="E51" t="s">
        <v>259</v>
      </c>
      <c r="F51" t="s">
        <v>260</v>
      </c>
      <c r="G51" t="s">
        <v>2582</v>
      </c>
      <c r="H51" t="s">
        <v>2586</v>
      </c>
      <c r="I51" t="s">
        <v>2641</v>
      </c>
      <c r="J51" t="s">
        <v>2642</v>
      </c>
      <c r="K51" t="s">
        <v>2603</v>
      </c>
      <c r="L51" s="1">
        <v>1</v>
      </c>
      <c r="M51" s="1">
        <v>840</v>
      </c>
      <c r="N51" s="1">
        <v>0</v>
      </c>
      <c r="O51" s="1" t="s">
        <v>2580</v>
      </c>
      <c r="P51" s="1">
        <v>785.05</v>
      </c>
      <c r="Q51" s="1">
        <v>54.95</v>
      </c>
      <c r="R51" s="1">
        <v>840</v>
      </c>
      <c r="S51" t="s">
        <v>2605</v>
      </c>
      <c r="T51" t="str" cm="1">
        <f t="array" ref="T51">_xlfn.IFS(ISNUMBER(SEARCH("CP02",S51)),"ราชพฤกษ",ISNUMBER(SEARCH("CP03",S51)),"บางใหญ่",ISNUMBER(SEARCH("CP04",S51)),"บางบอน",OR(ISNUMBER(SEARCH("CP",S51)),ISNUMBER(SEARCH("BTC",D51))),"340",TRUE,"")</f>
        <v>บางใหญ่</v>
      </c>
    </row>
    <row r="52" spans="1:20" x14ac:dyDescent="0.2">
      <c r="A52" t="s">
        <v>2626</v>
      </c>
      <c r="B52" t="s">
        <v>12</v>
      </c>
      <c r="C52">
        <v>2026</v>
      </c>
      <c r="D52" t="s">
        <v>2640</v>
      </c>
      <c r="E52" t="s">
        <v>229</v>
      </c>
      <c r="F52" t="s">
        <v>230</v>
      </c>
      <c r="G52" t="s">
        <v>2582</v>
      </c>
      <c r="H52" t="s">
        <v>2586</v>
      </c>
      <c r="I52" t="s">
        <v>2641</v>
      </c>
      <c r="J52" t="s">
        <v>2642</v>
      </c>
      <c r="K52" t="s">
        <v>2603</v>
      </c>
      <c r="L52" s="1">
        <v>1</v>
      </c>
      <c r="M52" s="1">
        <v>300</v>
      </c>
      <c r="N52" s="1">
        <v>0</v>
      </c>
      <c r="O52" s="1" t="s">
        <v>2580</v>
      </c>
      <c r="P52" s="1">
        <v>280.37</v>
      </c>
      <c r="Q52" s="1">
        <v>19.63</v>
      </c>
      <c r="R52" s="1">
        <v>300</v>
      </c>
      <c r="S52" t="s">
        <v>2605</v>
      </c>
      <c r="T52" t="str" cm="1">
        <f t="array" ref="T52">_xlfn.IFS(ISNUMBER(SEARCH("CP02",S52)),"ราชพฤกษ",ISNUMBER(SEARCH("CP03",S52)),"บางใหญ่",ISNUMBER(SEARCH("CP04",S52)),"บางบอน",OR(ISNUMBER(SEARCH("CP",S52)),ISNUMBER(SEARCH("BTC",D52))),"340",TRUE,"")</f>
        <v>บางใหญ่</v>
      </c>
    </row>
    <row r="53" spans="1:20" x14ac:dyDescent="0.2">
      <c r="A53" t="s">
        <v>2626</v>
      </c>
      <c r="B53" t="s">
        <v>12</v>
      </c>
      <c r="C53">
        <v>2026</v>
      </c>
      <c r="D53" t="s">
        <v>2640</v>
      </c>
      <c r="E53" t="s">
        <v>187</v>
      </c>
      <c r="F53" t="s">
        <v>188</v>
      </c>
      <c r="G53" t="s">
        <v>2582</v>
      </c>
      <c r="H53" t="s">
        <v>2586</v>
      </c>
      <c r="I53" t="s">
        <v>2641</v>
      </c>
      <c r="J53" t="s">
        <v>2642</v>
      </c>
      <c r="K53" t="s">
        <v>2603</v>
      </c>
      <c r="L53" s="1">
        <v>1</v>
      </c>
      <c r="M53" s="1">
        <v>450</v>
      </c>
      <c r="N53" s="1">
        <v>0</v>
      </c>
      <c r="O53" s="1" t="s">
        <v>2580</v>
      </c>
      <c r="P53" s="1">
        <v>420.56</v>
      </c>
      <c r="Q53" s="1">
        <v>29.44</v>
      </c>
      <c r="R53" s="1">
        <v>450</v>
      </c>
      <c r="S53" t="s">
        <v>2605</v>
      </c>
      <c r="T53" t="str" cm="1">
        <f t="array" ref="T53">_xlfn.IFS(ISNUMBER(SEARCH("CP02",S53)),"ราชพฤกษ",ISNUMBER(SEARCH("CP03",S53)),"บางใหญ่",ISNUMBER(SEARCH("CP04",S53)),"บางบอน",OR(ISNUMBER(SEARCH("CP",S53)),ISNUMBER(SEARCH("BTC",D53))),"340",TRUE,"")</f>
        <v>บางใหญ่</v>
      </c>
    </row>
    <row r="54" spans="1:20" x14ac:dyDescent="0.2">
      <c r="A54" t="s">
        <v>2626</v>
      </c>
      <c r="B54" t="s">
        <v>12</v>
      </c>
      <c r="C54">
        <v>2026</v>
      </c>
      <c r="D54" t="s">
        <v>2640</v>
      </c>
      <c r="E54" t="s">
        <v>1593</v>
      </c>
      <c r="F54" t="s">
        <v>1594</v>
      </c>
      <c r="G54" t="s">
        <v>1536</v>
      </c>
      <c r="H54" t="s">
        <v>2586</v>
      </c>
      <c r="I54" t="s">
        <v>2641</v>
      </c>
      <c r="J54" t="s">
        <v>2642</v>
      </c>
      <c r="K54" t="s">
        <v>2603</v>
      </c>
      <c r="L54" s="1">
        <v>1</v>
      </c>
      <c r="M54" s="1">
        <v>300</v>
      </c>
      <c r="N54" s="1">
        <v>50</v>
      </c>
      <c r="O54" s="1" t="s">
        <v>2580</v>
      </c>
      <c r="P54" s="1">
        <v>233.64</v>
      </c>
      <c r="Q54" s="1">
        <v>16.36</v>
      </c>
      <c r="R54" s="1">
        <v>250</v>
      </c>
      <c r="S54" t="s">
        <v>2606</v>
      </c>
      <c r="T54" t="str" cm="1">
        <f t="array" ref="T54">_xlfn.IFS(ISNUMBER(SEARCH("CP02",S54)),"ราชพฤกษ",ISNUMBER(SEARCH("CP03",S54)),"บางใหญ่",ISNUMBER(SEARCH("CP04",S54)),"บางบอน",OR(ISNUMBER(SEARCH("CP",S54)),ISNUMBER(SEARCH("BTC",D54))),"340",TRUE,"")</f>
        <v>บางใหญ่</v>
      </c>
    </row>
    <row r="55" spans="1:20" x14ac:dyDescent="0.2">
      <c r="A55" t="s">
        <v>2626</v>
      </c>
      <c r="B55" t="s">
        <v>12</v>
      </c>
      <c r="C55">
        <v>2026</v>
      </c>
      <c r="D55" t="s">
        <v>2643</v>
      </c>
      <c r="E55" t="s">
        <v>551</v>
      </c>
      <c r="F55" t="s">
        <v>552</v>
      </c>
      <c r="G55" t="s">
        <v>2582</v>
      </c>
      <c r="H55" t="s">
        <v>2586</v>
      </c>
      <c r="I55" t="s">
        <v>2644</v>
      </c>
      <c r="J55" t="s">
        <v>2645</v>
      </c>
      <c r="K55" t="s">
        <v>2603</v>
      </c>
      <c r="L55" s="1">
        <v>1</v>
      </c>
      <c r="M55" s="1">
        <v>1250</v>
      </c>
      <c r="N55" s="1">
        <v>0</v>
      </c>
      <c r="O55" s="1" t="s">
        <v>2580</v>
      </c>
      <c r="P55" s="1">
        <v>1168.22</v>
      </c>
      <c r="Q55" s="1">
        <v>81.78</v>
      </c>
      <c r="R55" s="1">
        <v>1250</v>
      </c>
      <c r="S55" t="s">
        <v>2605</v>
      </c>
      <c r="T55" t="str" cm="1">
        <f t="array" ref="T55">_xlfn.IFS(ISNUMBER(SEARCH("CP02",S55)),"ราชพฤกษ",ISNUMBER(SEARCH("CP03",S55)),"บางใหญ่",ISNUMBER(SEARCH("CP04",S55)),"บางบอน",OR(ISNUMBER(SEARCH("CP",S55)),ISNUMBER(SEARCH("BTC",D55))),"340",TRUE,"")</f>
        <v>บางใหญ่</v>
      </c>
    </row>
    <row r="56" spans="1:20" x14ac:dyDescent="0.2">
      <c r="A56" t="s">
        <v>2626</v>
      </c>
      <c r="B56" t="s">
        <v>12</v>
      </c>
      <c r="C56">
        <v>2026</v>
      </c>
      <c r="D56" t="s">
        <v>2643</v>
      </c>
      <c r="E56" t="s">
        <v>1187</v>
      </c>
      <c r="F56" t="s">
        <v>1188</v>
      </c>
      <c r="G56" t="s">
        <v>2582</v>
      </c>
      <c r="H56" t="s">
        <v>2586</v>
      </c>
      <c r="I56" t="s">
        <v>2644</v>
      </c>
      <c r="J56" t="s">
        <v>2645</v>
      </c>
      <c r="K56" t="s">
        <v>2603</v>
      </c>
      <c r="L56" s="1">
        <v>1</v>
      </c>
      <c r="M56" s="1">
        <v>20</v>
      </c>
      <c r="N56" s="1">
        <v>0</v>
      </c>
      <c r="O56" s="1" t="s">
        <v>2580</v>
      </c>
      <c r="P56" s="1">
        <v>18.690000000000001</v>
      </c>
      <c r="Q56" s="1">
        <v>1.31</v>
      </c>
      <c r="R56" s="1">
        <v>20</v>
      </c>
      <c r="S56" t="s">
        <v>2605</v>
      </c>
      <c r="T56" t="str" cm="1">
        <f t="array" ref="T56">_xlfn.IFS(ISNUMBER(SEARCH("CP02",S56)),"ราชพฤกษ",ISNUMBER(SEARCH("CP03",S56)),"บางใหญ่",ISNUMBER(SEARCH("CP04",S56)),"บางบอน",OR(ISNUMBER(SEARCH("CP",S56)),ISNUMBER(SEARCH("BTC",D56))),"340",TRUE,"")</f>
        <v>บางใหญ่</v>
      </c>
    </row>
    <row r="57" spans="1:20" x14ac:dyDescent="0.2">
      <c r="A57" t="s">
        <v>2626</v>
      </c>
      <c r="B57" t="s">
        <v>12</v>
      </c>
      <c r="C57">
        <v>2026</v>
      </c>
      <c r="D57" t="s">
        <v>2646</v>
      </c>
      <c r="E57" t="s">
        <v>525</v>
      </c>
      <c r="F57" t="s">
        <v>526</v>
      </c>
      <c r="G57" t="s">
        <v>2582</v>
      </c>
      <c r="H57" t="s">
        <v>2586</v>
      </c>
      <c r="I57" t="s">
        <v>2647</v>
      </c>
      <c r="J57" t="s">
        <v>2648</v>
      </c>
      <c r="K57" t="s">
        <v>2649</v>
      </c>
      <c r="L57" s="1">
        <v>1</v>
      </c>
      <c r="M57" s="1">
        <v>1090</v>
      </c>
      <c r="N57" s="1">
        <v>0</v>
      </c>
      <c r="O57" s="1" t="s">
        <v>2580</v>
      </c>
      <c r="P57" s="1">
        <v>1018.69</v>
      </c>
      <c r="Q57" s="1">
        <v>71.31</v>
      </c>
      <c r="R57" s="1">
        <v>1090</v>
      </c>
      <c r="S57" t="s">
        <v>2605</v>
      </c>
      <c r="T57" t="str" cm="1">
        <f t="array" ref="T57">_xlfn.IFS(ISNUMBER(SEARCH("CP02",S57)),"ราชพฤกษ",ISNUMBER(SEARCH("CP03",S57)),"บางใหญ่",ISNUMBER(SEARCH("CP04",S57)),"บางบอน",OR(ISNUMBER(SEARCH("CP",S57)),ISNUMBER(SEARCH("BTC",D57))),"340",TRUE,"")</f>
        <v>บางใหญ่</v>
      </c>
    </row>
    <row r="58" spans="1:20" x14ac:dyDescent="0.2">
      <c r="A58" t="s">
        <v>2626</v>
      </c>
      <c r="B58" t="s">
        <v>12</v>
      </c>
      <c r="C58">
        <v>2026</v>
      </c>
      <c r="D58" t="s">
        <v>2646</v>
      </c>
      <c r="E58" t="s">
        <v>523</v>
      </c>
      <c r="F58" t="s">
        <v>524</v>
      </c>
      <c r="G58" t="s">
        <v>2582</v>
      </c>
      <c r="H58" t="s">
        <v>2586</v>
      </c>
      <c r="I58" t="s">
        <v>2647</v>
      </c>
      <c r="J58" t="s">
        <v>2648</v>
      </c>
      <c r="K58" t="s">
        <v>2649</v>
      </c>
      <c r="L58" s="1">
        <v>1</v>
      </c>
      <c r="M58" s="1">
        <v>175</v>
      </c>
      <c r="N58" s="1">
        <v>0</v>
      </c>
      <c r="O58" s="1" t="s">
        <v>2580</v>
      </c>
      <c r="P58" s="1">
        <v>0</v>
      </c>
      <c r="Q58" s="1">
        <v>0</v>
      </c>
      <c r="R58" s="1">
        <v>0</v>
      </c>
      <c r="S58" t="s">
        <v>2605</v>
      </c>
      <c r="T58" t="str" cm="1">
        <f t="array" ref="T58">_xlfn.IFS(ISNUMBER(SEARCH("CP02",S58)),"ราชพฤกษ",ISNUMBER(SEARCH("CP03",S58)),"บางใหญ่",ISNUMBER(SEARCH("CP04",S58)),"บางบอน",OR(ISNUMBER(SEARCH("CP",S58)),ISNUMBER(SEARCH("BTC",D58))),"340",TRUE,"")</f>
        <v>บางใหญ่</v>
      </c>
    </row>
    <row r="59" spans="1:20" x14ac:dyDescent="0.2">
      <c r="A59" t="s">
        <v>2626</v>
      </c>
      <c r="B59" t="s">
        <v>12</v>
      </c>
      <c r="C59">
        <v>2026</v>
      </c>
      <c r="D59" t="s">
        <v>2646</v>
      </c>
      <c r="E59" t="s">
        <v>157</v>
      </c>
      <c r="F59" t="s">
        <v>158</v>
      </c>
      <c r="G59" t="s">
        <v>2582</v>
      </c>
      <c r="H59" t="s">
        <v>2586</v>
      </c>
      <c r="I59" t="s">
        <v>2647</v>
      </c>
      <c r="J59" t="s">
        <v>2648</v>
      </c>
      <c r="K59" t="s">
        <v>2649</v>
      </c>
      <c r="L59" s="1">
        <v>1</v>
      </c>
      <c r="M59" s="1">
        <v>330</v>
      </c>
      <c r="N59" s="1">
        <v>0</v>
      </c>
      <c r="O59" s="1" t="s">
        <v>2580</v>
      </c>
      <c r="P59" s="1">
        <v>0</v>
      </c>
      <c r="Q59" s="1">
        <v>0</v>
      </c>
      <c r="R59" s="1">
        <v>0</v>
      </c>
      <c r="S59" t="s">
        <v>2605</v>
      </c>
      <c r="T59" t="str" cm="1">
        <f t="array" ref="T59">_xlfn.IFS(ISNUMBER(SEARCH("CP02",S59)),"ราชพฤกษ",ISNUMBER(SEARCH("CP03",S59)),"บางใหญ่",ISNUMBER(SEARCH("CP04",S59)),"บางบอน",OR(ISNUMBER(SEARCH("CP",S59)),ISNUMBER(SEARCH("BTC",D59))),"340",TRUE,"")</f>
        <v>บางใหญ่</v>
      </c>
    </row>
    <row r="60" spans="1:20" x14ac:dyDescent="0.2">
      <c r="A60" t="s">
        <v>2626</v>
      </c>
      <c r="B60" t="s">
        <v>12</v>
      </c>
      <c r="C60">
        <v>2026</v>
      </c>
      <c r="D60" t="s">
        <v>2646</v>
      </c>
      <c r="E60" t="s">
        <v>1187</v>
      </c>
      <c r="F60" t="s">
        <v>1188</v>
      </c>
      <c r="G60" t="s">
        <v>2582</v>
      </c>
      <c r="H60" t="s">
        <v>2586</v>
      </c>
      <c r="I60" t="s">
        <v>2647</v>
      </c>
      <c r="J60" t="s">
        <v>2648</v>
      </c>
      <c r="K60" t="s">
        <v>2649</v>
      </c>
      <c r="L60" s="1">
        <v>1</v>
      </c>
      <c r="M60" s="1">
        <v>20</v>
      </c>
      <c r="N60" s="1">
        <v>0</v>
      </c>
      <c r="O60" s="1" t="s">
        <v>2580</v>
      </c>
      <c r="P60" s="1">
        <v>18.690000000000001</v>
      </c>
      <c r="Q60" s="1">
        <v>1.31</v>
      </c>
      <c r="R60" s="1">
        <v>20</v>
      </c>
      <c r="S60" t="s">
        <v>2605</v>
      </c>
      <c r="T60" t="str" cm="1">
        <f t="array" ref="T60">_xlfn.IFS(ISNUMBER(SEARCH("CP02",S60)),"ราชพฤกษ",ISNUMBER(SEARCH("CP03",S60)),"บางใหญ่",ISNUMBER(SEARCH("CP04",S60)),"บางบอน",OR(ISNUMBER(SEARCH("CP",S60)),ISNUMBER(SEARCH("BTC",D60))),"340",TRUE,"")</f>
        <v>บางใหญ่</v>
      </c>
    </row>
    <row r="61" spans="1:20" x14ac:dyDescent="0.2">
      <c r="A61" t="s">
        <v>2626</v>
      </c>
      <c r="B61" t="s">
        <v>12</v>
      </c>
      <c r="C61">
        <v>2026</v>
      </c>
      <c r="D61" t="s">
        <v>2646</v>
      </c>
      <c r="E61" t="s">
        <v>271</v>
      </c>
      <c r="F61" t="s">
        <v>272</v>
      </c>
      <c r="G61" t="s">
        <v>2582</v>
      </c>
      <c r="H61" t="s">
        <v>2586</v>
      </c>
      <c r="I61" t="s">
        <v>2647</v>
      </c>
      <c r="J61" t="s">
        <v>2648</v>
      </c>
      <c r="K61" t="s">
        <v>2649</v>
      </c>
      <c r="L61" s="1">
        <v>1</v>
      </c>
      <c r="M61" s="1">
        <v>850</v>
      </c>
      <c r="N61" s="1">
        <v>0</v>
      </c>
      <c r="O61" s="1" t="s">
        <v>2580</v>
      </c>
      <c r="P61" s="1">
        <v>794.39</v>
      </c>
      <c r="Q61" s="1">
        <v>55.61</v>
      </c>
      <c r="R61" s="1">
        <v>850</v>
      </c>
      <c r="S61" t="s">
        <v>2605</v>
      </c>
      <c r="T61" t="str" cm="1">
        <f t="array" ref="T61">_xlfn.IFS(ISNUMBER(SEARCH("CP02",S61)),"ราชพฤกษ",ISNUMBER(SEARCH("CP03",S61)),"บางใหญ่",ISNUMBER(SEARCH("CP04",S61)),"บางบอน",OR(ISNUMBER(SEARCH("CP",S61)),ISNUMBER(SEARCH("BTC",D61))),"340",TRUE,"")</f>
        <v>บางใหญ่</v>
      </c>
    </row>
    <row r="62" spans="1:20" x14ac:dyDescent="0.2">
      <c r="A62" t="s">
        <v>2626</v>
      </c>
      <c r="B62" t="s">
        <v>12</v>
      </c>
      <c r="C62">
        <v>2026</v>
      </c>
      <c r="D62" t="s">
        <v>2646</v>
      </c>
      <c r="E62" t="s">
        <v>215</v>
      </c>
      <c r="F62" t="s">
        <v>216</v>
      </c>
      <c r="G62" t="s">
        <v>2582</v>
      </c>
      <c r="H62" t="s">
        <v>2586</v>
      </c>
      <c r="I62" t="s">
        <v>2647</v>
      </c>
      <c r="J62" t="s">
        <v>2648</v>
      </c>
      <c r="K62" t="s">
        <v>2649</v>
      </c>
      <c r="L62" s="1">
        <v>1</v>
      </c>
      <c r="M62" s="1">
        <v>300</v>
      </c>
      <c r="N62" s="1">
        <v>0</v>
      </c>
      <c r="O62" s="1" t="s">
        <v>2580</v>
      </c>
      <c r="P62" s="1">
        <v>280.37</v>
      </c>
      <c r="Q62" s="1">
        <v>19.63</v>
      </c>
      <c r="R62" s="1">
        <v>300</v>
      </c>
      <c r="S62" t="s">
        <v>2605</v>
      </c>
      <c r="T62" t="str" cm="1">
        <f t="array" ref="T62">_xlfn.IFS(ISNUMBER(SEARCH("CP02",S62)),"ราชพฤกษ",ISNUMBER(SEARCH("CP03",S62)),"บางใหญ่",ISNUMBER(SEARCH("CP04",S62)),"บางบอน",OR(ISNUMBER(SEARCH("CP",S62)),ISNUMBER(SEARCH("BTC",D62))),"340",TRUE,"")</f>
        <v>บางใหญ่</v>
      </c>
    </row>
    <row r="63" spans="1:20" x14ac:dyDescent="0.2">
      <c r="A63" t="s">
        <v>2650</v>
      </c>
      <c r="B63" t="s">
        <v>12</v>
      </c>
      <c r="C63">
        <v>2026</v>
      </c>
      <c r="D63" t="s">
        <v>2651</v>
      </c>
      <c r="E63" t="s">
        <v>121</v>
      </c>
      <c r="F63" t="s">
        <v>122</v>
      </c>
      <c r="G63" t="s">
        <v>2582</v>
      </c>
      <c r="H63" t="s">
        <v>2586</v>
      </c>
      <c r="I63" t="s">
        <v>2652</v>
      </c>
      <c r="J63" t="s">
        <v>2653</v>
      </c>
      <c r="K63" t="s">
        <v>2630</v>
      </c>
      <c r="L63" s="1">
        <v>1</v>
      </c>
      <c r="M63" s="1">
        <v>240</v>
      </c>
      <c r="N63" s="1">
        <v>30</v>
      </c>
      <c r="O63" s="1" t="s">
        <v>2580</v>
      </c>
      <c r="P63" s="1">
        <v>196.26</v>
      </c>
      <c r="Q63" s="1">
        <v>13.74</v>
      </c>
      <c r="R63" s="1">
        <v>210</v>
      </c>
      <c r="S63" t="s">
        <v>2631</v>
      </c>
      <c r="T63" t="str" cm="1">
        <f t="array" ref="T63">_xlfn.IFS(ISNUMBER(SEARCH("CP02",S63)),"ราชพฤกษ",ISNUMBER(SEARCH("CP03",S63)),"บางใหญ่",ISNUMBER(SEARCH("CP04",S63)),"บางบอน",OR(ISNUMBER(SEARCH("CP",S63)),ISNUMBER(SEARCH("BTC",D63))),"340",TRUE,"")</f>
        <v>บางบอน</v>
      </c>
    </row>
    <row r="64" spans="1:20" x14ac:dyDescent="0.2">
      <c r="A64" t="s">
        <v>2650</v>
      </c>
      <c r="B64" t="s">
        <v>12</v>
      </c>
      <c r="C64">
        <v>2026</v>
      </c>
      <c r="D64" t="s">
        <v>2651</v>
      </c>
      <c r="E64" t="s">
        <v>529</v>
      </c>
      <c r="F64" t="s">
        <v>530</v>
      </c>
      <c r="G64" t="s">
        <v>2582</v>
      </c>
      <c r="H64" t="s">
        <v>2586</v>
      </c>
      <c r="I64" t="s">
        <v>2652</v>
      </c>
      <c r="J64" t="s">
        <v>2653</v>
      </c>
      <c r="K64" t="s">
        <v>2630</v>
      </c>
      <c r="L64" s="1">
        <v>1</v>
      </c>
      <c r="M64" s="1">
        <v>750</v>
      </c>
      <c r="N64" s="1">
        <v>0</v>
      </c>
      <c r="O64" s="1" t="s">
        <v>2580</v>
      </c>
      <c r="P64" s="1">
        <v>700.93</v>
      </c>
      <c r="Q64" s="1">
        <v>49.07</v>
      </c>
      <c r="R64" s="1">
        <v>750</v>
      </c>
      <c r="S64" t="s">
        <v>2631</v>
      </c>
      <c r="T64" t="str" cm="1">
        <f t="array" ref="T64">_xlfn.IFS(ISNUMBER(SEARCH("CP02",S64)),"ราชพฤกษ",ISNUMBER(SEARCH("CP03",S64)),"บางใหญ่",ISNUMBER(SEARCH("CP04",S64)),"บางบอน",OR(ISNUMBER(SEARCH("CP",S64)),ISNUMBER(SEARCH("BTC",D64))),"340",TRUE,"")</f>
        <v>บางบอน</v>
      </c>
    </row>
    <row r="65" spans="1:20" x14ac:dyDescent="0.2">
      <c r="A65" t="s">
        <v>2650</v>
      </c>
      <c r="B65" t="s">
        <v>12</v>
      </c>
      <c r="C65">
        <v>2026</v>
      </c>
      <c r="D65" t="s">
        <v>2651</v>
      </c>
      <c r="E65" t="s">
        <v>527</v>
      </c>
      <c r="F65" t="s">
        <v>528</v>
      </c>
      <c r="G65" t="s">
        <v>2582</v>
      </c>
      <c r="H65" t="s">
        <v>2586</v>
      </c>
      <c r="I65" t="s">
        <v>2652</v>
      </c>
      <c r="J65" t="s">
        <v>2653</v>
      </c>
      <c r="K65" t="s">
        <v>2630</v>
      </c>
      <c r="L65" s="1">
        <v>1</v>
      </c>
      <c r="M65" s="1">
        <v>215</v>
      </c>
      <c r="N65" s="1">
        <v>0</v>
      </c>
      <c r="O65" s="1" t="s">
        <v>2580</v>
      </c>
      <c r="P65" s="1">
        <v>0</v>
      </c>
      <c r="Q65" s="1">
        <v>0</v>
      </c>
      <c r="R65" s="1">
        <v>0</v>
      </c>
      <c r="S65" t="s">
        <v>2631</v>
      </c>
      <c r="T65" t="str" cm="1">
        <f t="array" ref="T65">_xlfn.IFS(ISNUMBER(SEARCH("CP02",S65)),"ราชพฤกษ",ISNUMBER(SEARCH("CP03",S65)),"บางใหญ่",ISNUMBER(SEARCH("CP04",S65)),"บางบอน",OR(ISNUMBER(SEARCH("CP",S65)),ISNUMBER(SEARCH("BTC",D65))),"340",TRUE,"")</f>
        <v>บางบอน</v>
      </c>
    </row>
    <row r="66" spans="1:20" x14ac:dyDescent="0.2">
      <c r="A66" t="s">
        <v>2650</v>
      </c>
      <c r="B66" t="s">
        <v>12</v>
      </c>
      <c r="C66">
        <v>2026</v>
      </c>
      <c r="D66" t="s">
        <v>2654</v>
      </c>
      <c r="E66" t="s">
        <v>997</v>
      </c>
      <c r="F66" t="s">
        <v>998</v>
      </c>
      <c r="G66" t="s">
        <v>2655</v>
      </c>
      <c r="H66" t="s">
        <v>2656</v>
      </c>
      <c r="I66" t="s">
        <v>2657</v>
      </c>
      <c r="J66" t="s">
        <v>2658</v>
      </c>
      <c r="K66" t="s">
        <v>2659</v>
      </c>
      <c r="L66" s="1">
        <v>2</v>
      </c>
      <c r="M66" s="1">
        <v>16850</v>
      </c>
      <c r="N66" s="1">
        <v>1000</v>
      </c>
      <c r="O66" s="1" t="s">
        <v>2580</v>
      </c>
      <c r="P66" s="1">
        <v>30560.75</v>
      </c>
      <c r="Q66" s="1">
        <v>2139.25</v>
      </c>
      <c r="R66" s="1">
        <v>32700</v>
      </c>
      <c r="S66" t="s">
        <v>2593</v>
      </c>
      <c r="T66" t="str" cm="1">
        <f t="array" ref="T66">_xlfn.IFS(ISNUMBER(SEARCH("CP02",S66)),"ราชพฤกษ",ISNUMBER(SEARCH("CP03",S66)),"บางใหญ่",ISNUMBER(SEARCH("CP04",S66)),"บางบอน",OR(ISNUMBER(SEARCH("CP",S66)),ISNUMBER(SEARCH("BTC",D66))),"340",TRUE,"")</f>
        <v>ราชพฤกษ</v>
      </c>
    </row>
    <row r="67" spans="1:20" x14ac:dyDescent="0.2">
      <c r="A67" t="s">
        <v>2650</v>
      </c>
      <c r="B67" t="s">
        <v>12</v>
      </c>
      <c r="C67">
        <v>2026</v>
      </c>
      <c r="D67" t="s">
        <v>2654</v>
      </c>
      <c r="E67" t="s">
        <v>1067</v>
      </c>
      <c r="F67" t="s">
        <v>1068</v>
      </c>
      <c r="G67" t="s">
        <v>2655</v>
      </c>
      <c r="H67" t="s">
        <v>2656</v>
      </c>
      <c r="I67" t="s">
        <v>2657</v>
      </c>
      <c r="J67" t="s">
        <v>2658</v>
      </c>
      <c r="K67" t="s">
        <v>2659</v>
      </c>
      <c r="L67" s="1">
        <v>2</v>
      </c>
      <c r="M67" s="1">
        <v>19550</v>
      </c>
      <c r="N67" s="1">
        <v>1000</v>
      </c>
      <c r="O67" s="1" t="s">
        <v>2580</v>
      </c>
      <c r="P67" s="1">
        <v>35607.480000000003</v>
      </c>
      <c r="Q67" s="1">
        <v>2492.52</v>
      </c>
      <c r="R67" s="1">
        <v>38100</v>
      </c>
      <c r="S67" t="s">
        <v>2660</v>
      </c>
      <c r="T67" t="str" cm="1">
        <f t="array" ref="T67">_xlfn.IFS(ISNUMBER(SEARCH("CP02",S67)),"ราชพฤกษ",ISNUMBER(SEARCH("CP03",S67)),"บางใหญ่",ISNUMBER(SEARCH("CP04",S67)),"บางบอน",OR(ISNUMBER(SEARCH("CP",S67)),ISNUMBER(SEARCH("BTC",D67))),"340",TRUE,"")</f>
        <v>ราชพฤกษ</v>
      </c>
    </row>
    <row r="68" spans="1:20" x14ac:dyDescent="0.2">
      <c r="A68" t="s">
        <v>2650</v>
      </c>
      <c r="B68" t="s">
        <v>12</v>
      </c>
      <c r="C68">
        <v>2026</v>
      </c>
      <c r="D68" t="s">
        <v>2654</v>
      </c>
      <c r="E68" t="s">
        <v>1091</v>
      </c>
      <c r="F68" t="s">
        <v>1092</v>
      </c>
      <c r="G68" t="s">
        <v>2582</v>
      </c>
      <c r="H68" t="s">
        <v>2583</v>
      </c>
      <c r="I68" t="s">
        <v>2657</v>
      </c>
      <c r="J68" t="s">
        <v>2658</v>
      </c>
      <c r="K68" t="s">
        <v>2659</v>
      </c>
      <c r="L68" s="1">
        <v>4</v>
      </c>
      <c r="M68" s="1">
        <v>60</v>
      </c>
      <c r="N68" s="1">
        <v>0</v>
      </c>
      <c r="O68" s="1" t="s">
        <v>2580</v>
      </c>
      <c r="P68" s="1">
        <v>0</v>
      </c>
      <c r="Q68" s="1">
        <v>0</v>
      </c>
      <c r="R68" s="1">
        <v>0</v>
      </c>
      <c r="S68" t="s">
        <v>2584</v>
      </c>
      <c r="T68" t="str" cm="1">
        <f t="array" ref="T68">_xlfn.IFS(ISNUMBER(SEARCH("CP02",S68)),"ราชพฤกษ",ISNUMBER(SEARCH("CP03",S68)),"บางใหญ่",ISNUMBER(SEARCH("CP04",S68)),"บางบอน",OR(ISNUMBER(SEARCH("CP",S68)),ISNUMBER(SEARCH("BTC",D68))),"340",TRUE,"")</f>
        <v>ราชพฤกษ</v>
      </c>
    </row>
    <row r="69" spans="1:20" x14ac:dyDescent="0.2">
      <c r="A69" t="s">
        <v>2650</v>
      </c>
      <c r="B69" t="s">
        <v>12</v>
      </c>
      <c r="C69">
        <v>2026</v>
      </c>
      <c r="D69" t="s">
        <v>2654</v>
      </c>
      <c r="E69" t="s">
        <v>1549</v>
      </c>
      <c r="F69" t="s">
        <v>1550</v>
      </c>
      <c r="G69" t="s">
        <v>2585</v>
      </c>
      <c r="H69" t="s">
        <v>2586</v>
      </c>
      <c r="I69" t="s">
        <v>2657</v>
      </c>
      <c r="J69" t="s">
        <v>2658</v>
      </c>
      <c r="K69" t="s">
        <v>2659</v>
      </c>
      <c r="L69" s="1">
        <v>4</v>
      </c>
      <c r="M69" s="1">
        <v>150</v>
      </c>
      <c r="N69" s="1">
        <v>0</v>
      </c>
      <c r="O69" s="1" t="s">
        <v>2580</v>
      </c>
      <c r="P69" s="1">
        <v>0</v>
      </c>
      <c r="Q69" s="1">
        <v>0</v>
      </c>
      <c r="R69" s="1">
        <v>0</v>
      </c>
      <c r="S69" t="s">
        <v>2587</v>
      </c>
      <c r="T69" t="str" cm="1">
        <f t="array" ref="T69">_xlfn.IFS(ISNUMBER(SEARCH("CP02",S69)),"ราชพฤกษ",ISNUMBER(SEARCH("CP03",S69)),"บางใหญ่",ISNUMBER(SEARCH("CP04",S69)),"บางบอน",OR(ISNUMBER(SEARCH("CP",S69)),ISNUMBER(SEARCH("BTC",D69))),"340",TRUE,"")</f>
        <v>ราชพฤกษ</v>
      </c>
    </row>
    <row r="70" spans="1:20" x14ac:dyDescent="0.2">
      <c r="A70" t="s">
        <v>2650</v>
      </c>
      <c r="B70" t="s">
        <v>12</v>
      </c>
      <c r="C70">
        <v>2026</v>
      </c>
      <c r="D70" t="s">
        <v>2654</v>
      </c>
      <c r="E70" t="s">
        <v>1545</v>
      </c>
      <c r="F70" t="s">
        <v>1546</v>
      </c>
      <c r="G70" t="s">
        <v>2588</v>
      </c>
      <c r="H70" t="s">
        <v>2586</v>
      </c>
      <c r="I70" t="s">
        <v>2657</v>
      </c>
      <c r="J70" t="s">
        <v>2658</v>
      </c>
      <c r="K70" t="s">
        <v>2659</v>
      </c>
      <c r="L70" s="1">
        <v>1</v>
      </c>
      <c r="M70" s="1">
        <v>500</v>
      </c>
      <c r="N70" s="1">
        <v>0</v>
      </c>
      <c r="O70" s="1" t="s">
        <v>2580</v>
      </c>
      <c r="P70" s="1">
        <v>0</v>
      </c>
      <c r="Q70" s="1">
        <v>0</v>
      </c>
      <c r="R70" s="1">
        <v>0</v>
      </c>
      <c r="S70" t="s">
        <v>2587</v>
      </c>
      <c r="T70" t="str" cm="1">
        <f t="array" ref="T70">_xlfn.IFS(ISNUMBER(SEARCH("CP02",S70)),"ราชพฤกษ",ISNUMBER(SEARCH("CP03",S70)),"บางใหญ่",ISNUMBER(SEARCH("CP04",S70)),"บางบอน",OR(ISNUMBER(SEARCH("CP",S70)),ISNUMBER(SEARCH("BTC",D70))),"340",TRUE,"")</f>
        <v>ราชพฤกษ</v>
      </c>
    </row>
    <row r="71" spans="1:20" x14ac:dyDescent="0.2">
      <c r="A71" t="s">
        <v>2650</v>
      </c>
      <c r="B71" t="s">
        <v>12</v>
      </c>
      <c r="C71">
        <v>2026</v>
      </c>
      <c r="D71" t="s">
        <v>2654</v>
      </c>
      <c r="E71" t="s">
        <v>2197</v>
      </c>
      <c r="F71" t="s">
        <v>2198</v>
      </c>
      <c r="G71" t="s">
        <v>2589</v>
      </c>
      <c r="H71" t="s">
        <v>2596</v>
      </c>
      <c r="I71" t="s">
        <v>2657</v>
      </c>
      <c r="J71" t="s">
        <v>2658</v>
      </c>
      <c r="K71" t="s">
        <v>2659</v>
      </c>
      <c r="L71" s="1">
        <v>2</v>
      </c>
      <c r="M71" s="1">
        <v>1</v>
      </c>
      <c r="N71" s="1">
        <v>0</v>
      </c>
      <c r="O71" s="1" t="s">
        <v>2580</v>
      </c>
      <c r="P71" s="1">
        <v>0</v>
      </c>
      <c r="Q71" s="1">
        <v>0</v>
      </c>
      <c r="R71" s="1">
        <v>0</v>
      </c>
      <c r="S71" t="s">
        <v>2587</v>
      </c>
      <c r="T71" t="str" cm="1">
        <f t="array" ref="T71">_xlfn.IFS(ISNUMBER(SEARCH("CP02",S71)),"ราชพฤกษ",ISNUMBER(SEARCH("CP03",S71)),"บางใหญ่",ISNUMBER(SEARCH("CP04",S71)),"บางบอน",OR(ISNUMBER(SEARCH("CP",S71)),ISNUMBER(SEARCH("BTC",D71))),"340",TRUE,"")</f>
        <v>ราชพฤกษ</v>
      </c>
    </row>
    <row r="72" spans="1:20" x14ac:dyDescent="0.2">
      <c r="A72" t="s">
        <v>2650</v>
      </c>
      <c r="B72" t="s">
        <v>12</v>
      </c>
      <c r="C72">
        <v>2026</v>
      </c>
      <c r="D72" t="s">
        <v>2654</v>
      </c>
      <c r="E72" t="s">
        <v>1155</v>
      </c>
      <c r="F72" t="s">
        <v>1156</v>
      </c>
      <c r="G72" t="s">
        <v>2589</v>
      </c>
      <c r="H72" t="s">
        <v>2576</v>
      </c>
      <c r="I72" t="s">
        <v>2657</v>
      </c>
      <c r="J72" t="s">
        <v>2658</v>
      </c>
      <c r="K72" t="s">
        <v>2659</v>
      </c>
      <c r="L72" s="1">
        <v>2</v>
      </c>
      <c r="M72" s="1">
        <v>1</v>
      </c>
      <c r="N72" s="1">
        <v>0</v>
      </c>
      <c r="O72" s="1" t="s">
        <v>2580</v>
      </c>
      <c r="P72" s="1">
        <v>0</v>
      </c>
      <c r="Q72" s="1">
        <v>0</v>
      </c>
      <c r="R72" s="1">
        <v>0</v>
      </c>
      <c r="S72" t="s">
        <v>2587</v>
      </c>
      <c r="T72" t="str" cm="1">
        <f t="array" ref="T72">_xlfn.IFS(ISNUMBER(SEARCH("CP02",S72)),"ราชพฤกษ",ISNUMBER(SEARCH("CP03",S72)),"บางใหญ่",ISNUMBER(SEARCH("CP04",S72)),"บางบอน",OR(ISNUMBER(SEARCH("CP",S72)),ISNUMBER(SEARCH("BTC",D72))),"340",TRUE,"")</f>
        <v>ราชพฤกษ</v>
      </c>
    </row>
    <row r="73" spans="1:20" x14ac:dyDescent="0.2">
      <c r="A73" t="s">
        <v>2650</v>
      </c>
      <c r="B73" t="s">
        <v>12</v>
      </c>
      <c r="C73">
        <v>2026</v>
      </c>
      <c r="D73" t="s">
        <v>2661</v>
      </c>
      <c r="E73" t="s">
        <v>545</v>
      </c>
      <c r="F73" t="s">
        <v>546</v>
      </c>
      <c r="G73" t="s">
        <v>2582</v>
      </c>
      <c r="H73" t="s">
        <v>2586</v>
      </c>
      <c r="I73" t="s">
        <v>2662</v>
      </c>
      <c r="J73" t="s">
        <v>2663</v>
      </c>
      <c r="K73" t="s">
        <v>2603</v>
      </c>
      <c r="L73" s="1">
        <v>1</v>
      </c>
      <c r="M73" s="1">
        <v>1920</v>
      </c>
      <c r="N73" s="1">
        <v>0</v>
      </c>
      <c r="O73" s="1" t="s">
        <v>2580</v>
      </c>
      <c r="P73" s="1">
        <v>1794.39</v>
      </c>
      <c r="Q73" s="1">
        <v>125.61</v>
      </c>
      <c r="R73" s="1">
        <v>1920</v>
      </c>
      <c r="S73" t="s">
        <v>2605</v>
      </c>
      <c r="T73" t="str" cm="1">
        <f t="array" ref="T73">_xlfn.IFS(ISNUMBER(SEARCH("CP02",S73)),"ราชพฤกษ",ISNUMBER(SEARCH("CP03",S73)),"บางใหญ่",ISNUMBER(SEARCH("CP04",S73)),"บางบอน",OR(ISNUMBER(SEARCH("CP",S73)),ISNUMBER(SEARCH("BTC",D73))),"340",TRUE,"")</f>
        <v>บางใหญ่</v>
      </c>
    </row>
    <row r="74" spans="1:20" x14ac:dyDescent="0.2">
      <c r="A74" t="s">
        <v>2650</v>
      </c>
      <c r="B74" t="s">
        <v>12</v>
      </c>
      <c r="C74">
        <v>2026</v>
      </c>
      <c r="D74" t="s">
        <v>2661</v>
      </c>
      <c r="E74" t="s">
        <v>509</v>
      </c>
      <c r="F74" t="s">
        <v>510</v>
      </c>
      <c r="G74" t="s">
        <v>2582</v>
      </c>
      <c r="H74" t="s">
        <v>2586</v>
      </c>
      <c r="I74" t="s">
        <v>2662</v>
      </c>
      <c r="J74" t="s">
        <v>2663</v>
      </c>
      <c r="K74" t="s">
        <v>2603</v>
      </c>
      <c r="L74" s="1">
        <v>1</v>
      </c>
      <c r="M74" s="1">
        <v>420</v>
      </c>
      <c r="N74" s="1">
        <v>0</v>
      </c>
      <c r="O74" s="1" t="s">
        <v>2580</v>
      </c>
      <c r="P74" s="1">
        <v>0</v>
      </c>
      <c r="Q74" s="1">
        <v>0</v>
      </c>
      <c r="R74" s="1">
        <v>0</v>
      </c>
      <c r="S74" t="s">
        <v>2605</v>
      </c>
      <c r="T74" t="str" cm="1">
        <f t="array" ref="T74">_xlfn.IFS(ISNUMBER(SEARCH("CP02",S74)),"ราชพฤกษ",ISNUMBER(SEARCH("CP03",S74)),"บางใหญ่",ISNUMBER(SEARCH("CP04",S74)),"บางบอน",OR(ISNUMBER(SEARCH("CP",S74)),ISNUMBER(SEARCH("BTC",D74))),"340",TRUE,"")</f>
        <v>บางใหญ่</v>
      </c>
    </row>
    <row r="75" spans="1:20" x14ac:dyDescent="0.2">
      <c r="A75" t="s">
        <v>2650</v>
      </c>
      <c r="B75" t="s">
        <v>12</v>
      </c>
      <c r="C75">
        <v>2026</v>
      </c>
      <c r="D75" t="s">
        <v>2661</v>
      </c>
      <c r="E75" t="s">
        <v>121</v>
      </c>
      <c r="F75" t="s">
        <v>122</v>
      </c>
      <c r="G75" t="s">
        <v>2582</v>
      </c>
      <c r="H75" t="s">
        <v>2586</v>
      </c>
      <c r="I75" t="s">
        <v>2662</v>
      </c>
      <c r="J75" t="s">
        <v>2663</v>
      </c>
      <c r="K75" t="s">
        <v>2603</v>
      </c>
      <c r="L75" s="1">
        <v>1</v>
      </c>
      <c r="M75" s="1">
        <v>240</v>
      </c>
      <c r="N75" s="1">
        <v>0</v>
      </c>
      <c r="O75" s="1" t="s">
        <v>2580</v>
      </c>
      <c r="P75" s="1">
        <v>224.3</v>
      </c>
      <c r="Q75" s="1">
        <v>15.7</v>
      </c>
      <c r="R75" s="1">
        <v>240</v>
      </c>
      <c r="S75" t="s">
        <v>2605</v>
      </c>
      <c r="T75" t="str" cm="1">
        <f t="array" ref="T75">_xlfn.IFS(ISNUMBER(SEARCH("CP02",S75)),"ราชพฤกษ",ISNUMBER(SEARCH("CP03",S75)),"บางใหญ่",ISNUMBER(SEARCH("CP04",S75)),"บางบอน",OR(ISNUMBER(SEARCH("CP",S75)),ISNUMBER(SEARCH("BTC",D75))),"340",TRUE,"")</f>
        <v>บางใหญ่</v>
      </c>
    </row>
    <row r="76" spans="1:20" x14ac:dyDescent="0.2">
      <c r="A76" t="s">
        <v>2650</v>
      </c>
      <c r="B76" t="s">
        <v>12</v>
      </c>
      <c r="C76">
        <v>2026</v>
      </c>
      <c r="D76" t="s">
        <v>2661</v>
      </c>
      <c r="E76" t="s">
        <v>1185</v>
      </c>
      <c r="F76" t="s">
        <v>1186</v>
      </c>
      <c r="G76" t="s">
        <v>2582</v>
      </c>
      <c r="H76" t="s">
        <v>2586</v>
      </c>
      <c r="I76" t="s">
        <v>2662</v>
      </c>
      <c r="J76" t="s">
        <v>2663</v>
      </c>
      <c r="K76" t="s">
        <v>2603</v>
      </c>
      <c r="L76" s="1">
        <v>1</v>
      </c>
      <c r="M76" s="1">
        <v>20</v>
      </c>
      <c r="N76" s="1">
        <v>0</v>
      </c>
      <c r="O76" s="1" t="s">
        <v>2580</v>
      </c>
      <c r="P76" s="1">
        <v>18.690000000000001</v>
      </c>
      <c r="Q76" s="1">
        <v>1.31</v>
      </c>
      <c r="R76" s="1">
        <v>20</v>
      </c>
      <c r="S76" t="s">
        <v>2605</v>
      </c>
      <c r="T76" t="str" cm="1">
        <f t="array" ref="T76">_xlfn.IFS(ISNUMBER(SEARCH("CP02",S76)),"ราชพฤกษ",ISNUMBER(SEARCH("CP03",S76)),"บางใหญ่",ISNUMBER(SEARCH("CP04",S76)),"บางบอน",OR(ISNUMBER(SEARCH("CP",S76)),ISNUMBER(SEARCH("BTC",D76))),"340",TRUE,"")</f>
        <v>บางใหญ่</v>
      </c>
    </row>
    <row r="77" spans="1:20" x14ac:dyDescent="0.2">
      <c r="A77" t="s">
        <v>2650</v>
      </c>
      <c r="B77" t="s">
        <v>12</v>
      </c>
      <c r="C77">
        <v>2026</v>
      </c>
      <c r="D77" t="s">
        <v>2664</v>
      </c>
      <c r="E77" t="s">
        <v>1091</v>
      </c>
      <c r="F77" t="s">
        <v>1092</v>
      </c>
      <c r="G77" t="s">
        <v>2582</v>
      </c>
      <c r="H77" t="s">
        <v>2583</v>
      </c>
      <c r="I77" t="s">
        <v>2665</v>
      </c>
      <c r="J77" t="s">
        <v>2666</v>
      </c>
      <c r="K77" t="s">
        <v>2603</v>
      </c>
      <c r="L77" s="1">
        <v>1</v>
      </c>
      <c r="M77" s="1">
        <v>60</v>
      </c>
      <c r="N77" s="1">
        <v>0</v>
      </c>
      <c r="O77" s="1" t="s">
        <v>2580</v>
      </c>
      <c r="P77" s="1">
        <v>56.07</v>
      </c>
      <c r="Q77" s="1">
        <v>3.93</v>
      </c>
      <c r="R77" s="1">
        <v>60</v>
      </c>
      <c r="S77" t="s">
        <v>2605</v>
      </c>
      <c r="T77" t="str" cm="1">
        <f t="array" ref="T77">_xlfn.IFS(ISNUMBER(SEARCH("CP02",S77)),"ราชพฤกษ",ISNUMBER(SEARCH("CP03",S77)),"บางใหญ่",ISNUMBER(SEARCH("CP04",S77)),"บางบอน",OR(ISNUMBER(SEARCH("CP",S77)),ISNUMBER(SEARCH("BTC",D77))),"340",TRUE,"")</f>
        <v>บางใหญ่</v>
      </c>
    </row>
    <row r="78" spans="1:20" x14ac:dyDescent="0.2">
      <c r="A78" t="s">
        <v>2650</v>
      </c>
      <c r="B78" t="s">
        <v>12</v>
      </c>
      <c r="C78">
        <v>2026</v>
      </c>
      <c r="D78" t="s">
        <v>2664</v>
      </c>
      <c r="E78" t="s">
        <v>1559</v>
      </c>
      <c r="F78" t="s">
        <v>1560</v>
      </c>
      <c r="G78" t="s">
        <v>2588</v>
      </c>
      <c r="H78" t="s">
        <v>2586</v>
      </c>
      <c r="I78" t="s">
        <v>2665</v>
      </c>
      <c r="J78" t="s">
        <v>2666</v>
      </c>
      <c r="K78" t="s">
        <v>2603</v>
      </c>
      <c r="L78" s="1">
        <v>1</v>
      </c>
      <c r="M78" s="1">
        <v>100</v>
      </c>
      <c r="N78" s="1">
        <v>0</v>
      </c>
      <c r="O78" s="1" t="s">
        <v>2580</v>
      </c>
      <c r="P78" s="1">
        <v>93.46</v>
      </c>
      <c r="Q78" s="1">
        <v>6.54</v>
      </c>
      <c r="R78" s="1">
        <v>100</v>
      </c>
      <c r="S78" t="s">
        <v>2606</v>
      </c>
      <c r="T78" t="str" cm="1">
        <f t="array" ref="T78">_xlfn.IFS(ISNUMBER(SEARCH("CP02",S78)),"ราชพฤกษ",ISNUMBER(SEARCH("CP03",S78)),"บางใหญ่",ISNUMBER(SEARCH("CP04",S78)),"บางบอน",OR(ISNUMBER(SEARCH("CP",S78)),ISNUMBER(SEARCH("BTC",D78))),"340",TRUE,"")</f>
        <v>บางใหญ่</v>
      </c>
    </row>
    <row r="79" spans="1:20" x14ac:dyDescent="0.2">
      <c r="A79" t="s">
        <v>2650</v>
      </c>
      <c r="B79" t="s">
        <v>12</v>
      </c>
      <c r="C79">
        <v>2026</v>
      </c>
      <c r="D79" t="s">
        <v>2667</v>
      </c>
      <c r="E79" t="s">
        <v>1563</v>
      </c>
      <c r="F79" t="s">
        <v>1564</v>
      </c>
      <c r="G79" t="s">
        <v>2585</v>
      </c>
      <c r="H79" t="s">
        <v>2586</v>
      </c>
      <c r="I79" t="s">
        <v>2668</v>
      </c>
      <c r="J79" t="s">
        <v>2669</v>
      </c>
      <c r="K79" t="s">
        <v>2603</v>
      </c>
      <c r="L79" s="1">
        <v>1</v>
      </c>
      <c r="M79" s="1">
        <v>160</v>
      </c>
      <c r="N79" s="1">
        <v>0</v>
      </c>
      <c r="O79" s="1" t="s">
        <v>2580</v>
      </c>
      <c r="P79" s="1">
        <v>149.53</v>
      </c>
      <c r="Q79" s="1">
        <v>10.47</v>
      </c>
      <c r="R79" s="1">
        <v>160</v>
      </c>
      <c r="S79" t="s">
        <v>2606</v>
      </c>
      <c r="T79" t="str" cm="1">
        <f t="array" ref="T79">_xlfn.IFS(ISNUMBER(SEARCH("CP02",S79)),"ราชพฤกษ",ISNUMBER(SEARCH("CP03",S79)),"บางใหญ่",ISNUMBER(SEARCH("CP04",S79)),"บางบอน",OR(ISNUMBER(SEARCH("CP",S79)),ISNUMBER(SEARCH("BTC",D79))),"340",TRUE,"")</f>
        <v>บางใหญ่</v>
      </c>
    </row>
    <row r="80" spans="1:20" x14ac:dyDescent="0.2">
      <c r="A80" t="s">
        <v>2650</v>
      </c>
      <c r="B80" t="s">
        <v>12</v>
      </c>
      <c r="C80">
        <v>2026</v>
      </c>
      <c r="D80" t="s">
        <v>2667</v>
      </c>
      <c r="E80" t="s">
        <v>1549</v>
      </c>
      <c r="F80" t="s">
        <v>1550</v>
      </c>
      <c r="G80" t="s">
        <v>2585</v>
      </c>
      <c r="H80" t="s">
        <v>2586</v>
      </c>
      <c r="I80" t="s">
        <v>2668</v>
      </c>
      <c r="J80" t="s">
        <v>2669</v>
      </c>
      <c r="K80" t="s">
        <v>2603</v>
      </c>
      <c r="L80" s="1">
        <v>4</v>
      </c>
      <c r="M80" s="1">
        <v>150</v>
      </c>
      <c r="N80" s="1">
        <v>0</v>
      </c>
      <c r="O80" s="1" t="s">
        <v>2580</v>
      </c>
      <c r="P80" s="1">
        <v>560.75</v>
      </c>
      <c r="Q80" s="1">
        <v>39.25</v>
      </c>
      <c r="R80" s="1">
        <v>600</v>
      </c>
      <c r="S80" t="s">
        <v>2606</v>
      </c>
      <c r="T80" t="str" cm="1">
        <f t="array" ref="T80">_xlfn.IFS(ISNUMBER(SEARCH("CP02",S80)),"ราชพฤกษ",ISNUMBER(SEARCH("CP03",S80)),"บางใหญ่",ISNUMBER(SEARCH("CP04",S80)),"บางบอน",OR(ISNUMBER(SEARCH("CP",S80)),ISNUMBER(SEARCH("BTC",D80))),"340",TRUE,"")</f>
        <v>บางใหญ่</v>
      </c>
    </row>
    <row r="81" spans="1:20" x14ac:dyDescent="0.2">
      <c r="A81" t="s">
        <v>2650</v>
      </c>
      <c r="B81" t="s">
        <v>12</v>
      </c>
      <c r="C81">
        <v>2026</v>
      </c>
      <c r="D81" t="s">
        <v>2670</v>
      </c>
      <c r="E81" t="s">
        <v>533</v>
      </c>
      <c r="F81" t="s">
        <v>534</v>
      </c>
      <c r="G81" t="s">
        <v>2582</v>
      </c>
      <c r="H81" t="s">
        <v>2586</v>
      </c>
      <c r="I81" t="s">
        <v>2671</v>
      </c>
      <c r="J81" t="s">
        <v>2672</v>
      </c>
      <c r="K81" t="s">
        <v>2603</v>
      </c>
      <c r="L81" s="1">
        <v>1</v>
      </c>
      <c r="M81" s="1">
        <v>950</v>
      </c>
      <c r="N81" s="1">
        <v>0</v>
      </c>
      <c r="O81" s="1" t="s">
        <v>2580</v>
      </c>
      <c r="P81" s="1">
        <v>887.85</v>
      </c>
      <c r="Q81" s="1">
        <v>62.15</v>
      </c>
      <c r="R81" s="1">
        <v>950</v>
      </c>
      <c r="S81" t="s">
        <v>2605</v>
      </c>
      <c r="T81" t="str" cm="1">
        <f t="array" ref="T81">_xlfn.IFS(ISNUMBER(SEARCH("CP02",S81)),"ราชพฤกษ",ISNUMBER(SEARCH("CP03",S81)),"บางใหญ่",ISNUMBER(SEARCH("CP04",S81)),"บางบอน",OR(ISNUMBER(SEARCH("CP",S81)),ISNUMBER(SEARCH("BTC",D81))),"340",TRUE,"")</f>
        <v>บางใหญ่</v>
      </c>
    </row>
    <row r="82" spans="1:20" x14ac:dyDescent="0.2">
      <c r="A82" t="s">
        <v>2650</v>
      </c>
      <c r="B82" t="s">
        <v>12</v>
      </c>
      <c r="C82">
        <v>2026</v>
      </c>
      <c r="D82" t="s">
        <v>2670</v>
      </c>
      <c r="E82" t="s">
        <v>531</v>
      </c>
      <c r="F82" t="s">
        <v>532</v>
      </c>
      <c r="G82" t="s">
        <v>2582</v>
      </c>
      <c r="H82" t="s">
        <v>2586</v>
      </c>
      <c r="I82" t="s">
        <v>2671</v>
      </c>
      <c r="J82" t="s">
        <v>2672</v>
      </c>
      <c r="K82" t="s">
        <v>2603</v>
      </c>
      <c r="L82" s="1">
        <v>1</v>
      </c>
      <c r="M82" s="1">
        <v>385</v>
      </c>
      <c r="N82" s="1">
        <v>0</v>
      </c>
      <c r="O82" s="1" t="s">
        <v>2580</v>
      </c>
      <c r="P82" s="1">
        <v>0</v>
      </c>
      <c r="Q82" s="1">
        <v>0</v>
      </c>
      <c r="R82" s="1">
        <v>0</v>
      </c>
      <c r="S82" t="s">
        <v>2605</v>
      </c>
      <c r="T82" t="str" cm="1">
        <f t="array" ref="T82">_xlfn.IFS(ISNUMBER(SEARCH("CP02",S82)),"ราชพฤกษ",ISNUMBER(SEARCH("CP03",S82)),"บางใหญ่",ISNUMBER(SEARCH("CP04",S82)),"บางบอน",OR(ISNUMBER(SEARCH("CP",S82)),ISNUMBER(SEARCH("BTC",D82))),"340",TRUE,"")</f>
        <v>บางใหญ่</v>
      </c>
    </row>
    <row r="83" spans="1:20" x14ac:dyDescent="0.2">
      <c r="A83" t="s">
        <v>2650</v>
      </c>
      <c r="B83" t="s">
        <v>12</v>
      </c>
      <c r="C83">
        <v>2026</v>
      </c>
      <c r="D83" t="s">
        <v>2670</v>
      </c>
      <c r="E83" t="s">
        <v>149</v>
      </c>
      <c r="F83" t="s">
        <v>150</v>
      </c>
      <c r="G83" t="s">
        <v>2582</v>
      </c>
      <c r="H83" t="s">
        <v>2586</v>
      </c>
      <c r="I83" t="s">
        <v>2671</v>
      </c>
      <c r="J83" t="s">
        <v>2672</v>
      </c>
      <c r="K83" t="s">
        <v>2603</v>
      </c>
      <c r="L83" s="1">
        <v>1</v>
      </c>
      <c r="M83" s="1">
        <v>220</v>
      </c>
      <c r="N83" s="1">
        <v>0</v>
      </c>
      <c r="O83" s="1" t="s">
        <v>2580</v>
      </c>
      <c r="P83" s="1">
        <v>0</v>
      </c>
      <c r="Q83" s="1">
        <v>0</v>
      </c>
      <c r="R83" s="1">
        <v>0</v>
      </c>
      <c r="S83" t="s">
        <v>2605</v>
      </c>
      <c r="T83" t="str" cm="1">
        <f t="array" ref="T83">_xlfn.IFS(ISNUMBER(SEARCH("CP02",S83)),"ราชพฤกษ",ISNUMBER(SEARCH("CP03",S83)),"บางใหญ่",ISNUMBER(SEARCH("CP04",S83)),"บางบอน",OR(ISNUMBER(SEARCH("CP",S83)),ISNUMBER(SEARCH("BTC",D83))),"340",TRUE,"")</f>
        <v>บางใหญ่</v>
      </c>
    </row>
    <row r="84" spans="1:20" x14ac:dyDescent="0.2">
      <c r="A84" t="s">
        <v>2650</v>
      </c>
      <c r="B84" t="s">
        <v>12</v>
      </c>
      <c r="C84">
        <v>2026</v>
      </c>
      <c r="D84" t="s">
        <v>2670</v>
      </c>
      <c r="E84" t="s">
        <v>1187</v>
      </c>
      <c r="F84" t="s">
        <v>1188</v>
      </c>
      <c r="G84" t="s">
        <v>2582</v>
      </c>
      <c r="H84" t="s">
        <v>2586</v>
      </c>
      <c r="I84" t="s">
        <v>2671</v>
      </c>
      <c r="J84" t="s">
        <v>2672</v>
      </c>
      <c r="K84" t="s">
        <v>2603</v>
      </c>
      <c r="L84" s="1">
        <v>1</v>
      </c>
      <c r="M84" s="1">
        <v>20</v>
      </c>
      <c r="N84" s="1">
        <v>0</v>
      </c>
      <c r="O84" s="1" t="s">
        <v>2580</v>
      </c>
      <c r="P84" s="1">
        <v>18.690000000000001</v>
      </c>
      <c r="Q84" s="1">
        <v>1.31</v>
      </c>
      <c r="R84" s="1">
        <v>20</v>
      </c>
      <c r="S84" t="s">
        <v>2605</v>
      </c>
      <c r="T84" t="str" cm="1">
        <f t="array" ref="T84">_xlfn.IFS(ISNUMBER(SEARCH("CP02",S84)),"ราชพฤกษ",ISNUMBER(SEARCH("CP03",S84)),"บางใหญ่",ISNUMBER(SEARCH("CP04",S84)),"บางบอน",OR(ISNUMBER(SEARCH("CP",S84)),ISNUMBER(SEARCH("BTC",D84))),"340",TRUE,"")</f>
        <v>บางใหญ่</v>
      </c>
    </row>
    <row r="85" spans="1:20" x14ac:dyDescent="0.2">
      <c r="A85" t="s">
        <v>2650</v>
      </c>
      <c r="B85" t="s">
        <v>12</v>
      </c>
      <c r="C85">
        <v>2026</v>
      </c>
      <c r="D85" t="s">
        <v>2670</v>
      </c>
      <c r="E85" t="s">
        <v>253</v>
      </c>
      <c r="F85" t="s">
        <v>254</v>
      </c>
      <c r="G85" t="s">
        <v>2582</v>
      </c>
      <c r="H85" t="s">
        <v>2586</v>
      </c>
      <c r="I85" t="s">
        <v>2671</v>
      </c>
      <c r="J85" t="s">
        <v>2672</v>
      </c>
      <c r="K85" t="s">
        <v>2603</v>
      </c>
      <c r="L85" s="1">
        <v>1</v>
      </c>
      <c r="M85" s="1">
        <v>320</v>
      </c>
      <c r="N85" s="1">
        <v>0</v>
      </c>
      <c r="O85" s="1" t="s">
        <v>2580</v>
      </c>
      <c r="P85" s="1">
        <v>299.07</v>
      </c>
      <c r="Q85" s="1">
        <v>20.93</v>
      </c>
      <c r="R85" s="1">
        <v>320</v>
      </c>
      <c r="S85" t="s">
        <v>2605</v>
      </c>
      <c r="T85" t="str" cm="1">
        <f t="array" ref="T85">_xlfn.IFS(ISNUMBER(SEARCH("CP02",S85)),"ราชพฤกษ",ISNUMBER(SEARCH("CP03",S85)),"บางใหญ่",ISNUMBER(SEARCH("CP04",S85)),"บางบอน",OR(ISNUMBER(SEARCH("CP",S85)),ISNUMBER(SEARCH("BTC",D85))),"340",TRUE,"")</f>
        <v>บางใหญ่</v>
      </c>
    </row>
    <row r="86" spans="1:20" x14ac:dyDescent="0.2">
      <c r="A86" t="s">
        <v>2650</v>
      </c>
      <c r="B86" t="s">
        <v>12</v>
      </c>
      <c r="C86">
        <v>2026</v>
      </c>
      <c r="D86" t="s">
        <v>2670</v>
      </c>
      <c r="E86" t="s">
        <v>211</v>
      </c>
      <c r="F86" t="s">
        <v>212</v>
      </c>
      <c r="G86" t="s">
        <v>2582</v>
      </c>
      <c r="H86" t="s">
        <v>2586</v>
      </c>
      <c r="I86" t="s">
        <v>2671</v>
      </c>
      <c r="J86" t="s">
        <v>2672</v>
      </c>
      <c r="K86" t="s">
        <v>2603</v>
      </c>
      <c r="L86" s="1">
        <v>1</v>
      </c>
      <c r="M86" s="1">
        <v>300</v>
      </c>
      <c r="N86" s="1">
        <v>0</v>
      </c>
      <c r="O86" s="1" t="s">
        <v>2580</v>
      </c>
      <c r="P86" s="1">
        <v>280.37</v>
      </c>
      <c r="Q86" s="1">
        <v>19.63</v>
      </c>
      <c r="R86" s="1">
        <v>300</v>
      </c>
      <c r="S86" t="s">
        <v>2605</v>
      </c>
      <c r="T86" t="str" cm="1">
        <f t="array" ref="T86">_xlfn.IFS(ISNUMBER(SEARCH("CP02",S86)),"ราชพฤกษ",ISNUMBER(SEARCH("CP03",S86)),"บางใหญ่",ISNUMBER(SEARCH("CP04",S86)),"บางบอน",OR(ISNUMBER(SEARCH("CP",S86)),ISNUMBER(SEARCH("BTC",D86))),"340",TRUE,"")</f>
        <v>บางใหญ่</v>
      </c>
    </row>
    <row r="87" spans="1:20" x14ac:dyDescent="0.2">
      <c r="A87" t="s">
        <v>2650</v>
      </c>
      <c r="B87" t="s">
        <v>12</v>
      </c>
      <c r="C87">
        <v>2026</v>
      </c>
      <c r="D87" t="s">
        <v>2673</v>
      </c>
      <c r="E87" t="s">
        <v>541</v>
      </c>
      <c r="F87" t="s">
        <v>542</v>
      </c>
      <c r="G87" t="s">
        <v>2582</v>
      </c>
      <c r="H87" t="s">
        <v>2586</v>
      </c>
      <c r="I87" t="s">
        <v>2674</v>
      </c>
      <c r="J87" t="s">
        <v>2675</v>
      </c>
      <c r="K87" t="s">
        <v>2603</v>
      </c>
      <c r="L87" s="1">
        <v>1</v>
      </c>
      <c r="M87" s="1">
        <v>1250</v>
      </c>
      <c r="N87" s="1">
        <v>0</v>
      </c>
      <c r="O87" s="1" t="s">
        <v>2580</v>
      </c>
      <c r="P87" s="1">
        <v>1168.22</v>
      </c>
      <c r="Q87" s="1">
        <v>81.78</v>
      </c>
      <c r="R87" s="1">
        <v>1250</v>
      </c>
      <c r="S87" t="s">
        <v>2605</v>
      </c>
      <c r="T87" t="str" cm="1">
        <f t="array" ref="T87">_xlfn.IFS(ISNUMBER(SEARCH("CP02",S87)),"ราชพฤกษ",ISNUMBER(SEARCH("CP03",S87)),"บางใหญ่",ISNUMBER(SEARCH("CP04",S87)),"บางบอน",OR(ISNUMBER(SEARCH("CP",S87)),ISNUMBER(SEARCH("BTC",D87))),"340",TRUE,"")</f>
        <v>บางใหญ่</v>
      </c>
    </row>
    <row r="88" spans="1:20" x14ac:dyDescent="0.2">
      <c r="A88" t="s">
        <v>2650</v>
      </c>
      <c r="B88" t="s">
        <v>12</v>
      </c>
      <c r="C88">
        <v>2026</v>
      </c>
      <c r="D88" t="s">
        <v>2673</v>
      </c>
      <c r="E88" t="s">
        <v>535</v>
      </c>
      <c r="F88" t="s">
        <v>536</v>
      </c>
      <c r="G88" t="s">
        <v>2582</v>
      </c>
      <c r="H88" t="s">
        <v>2586</v>
      </c>
      <c r="I88" t="s">
        <v>2674</v>
      </c>
      <c r="J88" t="s">
        <v>2675</v>
      </c>
      <c r="K88" t="s">
        <v>2603</v>
      </c>
      <c r="L88" s="1">
        <v>1</v>
      </c>
      <c r="M88" s="1">
        <v>315</v>
      </c>
      <c r="N88" s="1">
        <v>0</v>
      </c>
      <c r="O88" s="1" t="s">
        <v>2580</v>
      </c>
      <c r="P88" s="1">
        <v>0</v>
      </c>
      <c r="Q88" s="1">
        <v>0</v>
      </c>
      <c r="R88" s="1">
        <v>0</v>
      </c>
      <c r="S88" t="s">
        <v>2605</v>
      </c>
      <c r="T88" t="str" cm="1">
        <f t="array" ref="T88">_xlfn.IFS(ISNUMBER(SEARCH("CP02",S88)),"ราชพฤกษ",ISNUMBER(SEARCH("CP03",S88)),"บางใหญ่",ISNUMBER(SEARCH("CP04",S88)),"บางบอน",OR(ISNUMBER(SEARCH("CP",S88)),ISNUMBER(SEARCH("BTC",D88))),"340",TRUE,"")</f>
        <v>บางใหญ่</v>
      </c>
    </row>
    <row r="89" spans="1:20" x14ac:dyDescent="0.2">
      <c r="A89" t="s">
        <v>2650</v>
      </c>
      <c r="B89" t="s">
        <v>12</v>
      </c>
      <c r="C89">
        <v>2026</v>
      </c>
      <c r="D89" t="s">
        <v>2673</v>
      </c>
      <c r="E89" t="s">
        <v>149</v>
      </c>
      <c r="F89" t="s">
        <v>150</v>
      </c>
      <c r="G89" t="s">
        <v>2582</v>
      </c>
      <c r="H89" t="s">
        <v>2586</v>
      </c>
      <c r="I89" t="s">
        <v>2674</v>
      </c>
      <c r="J89" t="s">
        <v>2675</v>
      </c>
      <c r="K89" t="s">
        <v>2603</v>
      </c>
      <c r="L89" s="1">
        <v>1</v>
      </c>
      <c r="M89" s="1">
        <v>220</v>
      </c>
      <c r="N89" s="1">
        <v>0</v>
      </c>
      <c r="O89" s="1" t="s">
        <v>2580</v>
      </c>
      <c r="P89" s="1">
        <v>205.61</v>
      </c>
      <c r="Q89" s="1">
        <v>14.39</v>
      </c>
      <c r="R89" s="1">
        <v>220</v>
      </c>
      <c r="S89" t="s">
        <v>2605</v>
      </c>
      <c r="T89" t="str" cm="1">
        <f t="array" ref="T89">_xlfn.IFS(ISNUMBER(SEARCH("CP02",S89)),"ราชพฤกษ",ISNUMBER(SEARCH("CP03",S89)),"บางใหญ่",ISNUMBER(SEARCH("CP04",S89)),"บางบอน",OR(ISNUMBER(SEARCH("CP",S89)),ISNUMBER(SEARCH("BTC",D89))),"340",TRUE,"")</f>
        <v>บางใหญ่</v>
      </c>
    </row>
    <row r="90" spans="1:20" x14ac:dyDescent="0.2">
      <c r="A90" t="s">
        <v>2650</v>
      </c>
      <c r="B90" t="s">
        <v>12</v>
      </c>
      <c r="C90">
        <v>2026</v>
      </c>
      <c r="D90" t="s">
        <v>2673</v>
      </c>
      <c r="E90" t="s">
        <v>491</v>
      </c>
      <c r="F90" t="s">
        <v>492</v>
      </c>
      <c r="G90" t="s">
        <v>2582</v>
      </c>
      <c r="H90" t="s">
        <v>2586</v>
      </c>
      <c r="I90" t="s">
        <v>2674</v>
      </c>
      <c r="J90" t="s">
        <v>2675</v>
      </c>
      <c r="K90" t="s">
        <v>2603</v>
      </c>
      <c r="L90" s="1">
        <v>1</v>
      </c>
      <c r="M90" s="1">
        <v>450</v>
      </c>
      <c r="N90" s="1">
        <v>0</v>
      </c>
      <c r="O90" s="1" t="s">
        <v>2580</v>
      </c>
      <c r="P90" s="1">
        <v>420.56</v>
      </c>
      <c r="Q90" s="1">
        <v>29.44</v>
      </c>
      <c r="R90" s="1">
        <v>450</v>
      </c>
      <c r="S90" t="s">
        <v>2605</v>
      </c>
      <c r="T90" t="str" cm="1">
        <f t="array" ref="T90">_xlfn.IFS(ISNUMBER(SEARCH("CP02",S90)),"ราชพฤกษ",ISNUMBER(SEARCH("CP03",S90)),"บางใหญ่",ISNUMBER(SEARCH("CP04",S90)),"บางบอน",OR(ISNUMBER(SEARCH("CP",S90)),ISNUMBER(SEARCH("BTC",D90))),"340",TRUE,"")</f>
        <v>บางใหญ่</v>
      </c>
    </row>
    <row r="91" spans="1:20" x14ac:dyDescent="0.2">
      <c r="A91" t="s">
        <v>2650</v>
      </c>
      <c r="B91" t="s">
        <v>12</v>
      </c>
      <c r="C91">
        <v>2026</v>
      </c>
      <c r="D91" t="s">
        <v>2676</v>
      </c>
      <c r="E91" t="s">
        <v>1547</v>
      </c>
      <c r="F91" t="s">
        <v>1548</v>
      </c>
      <c r="G91" t="s">
        <v>2588</v>
      </c>
      <c r="H91" t="s">
        <v>2586</v>
      </c>
      <c r="I91" t="s">
        <v>2677</v>
      </c>
      <c r="J91" t="s">
        <v>2678</v>
      </c>
      <c r="K91" t="s">
        <v>2603</v>
      </c>
      <c r="L91" s="1">
        <v>1</v>
      </c>
      <c r="M91" s="1">
        <v>400</v>
      </c>
      <c r="N91" s="1">
        <v>0</v>
      </c>
      <c r="O91" s="1" t="s">
        <v>2580</v>
      </c>
      <c r="P91" s="1">
        <v>373.83</v>
      </c>
      <c r="Q91" s="1">
        <v>26.17</v>
      </c>
      <c r="R91" s="1">
        <v>400</v>
      </c>
      <c r="S91" t="s">
        <v>2606</v>
      </c>
      <c r="T91" t="str" cm="1">
        <f t="array" ref="T91">_xlfn.IFS(ISNUMBER(SEARCH("CP02",S91)),"ราชพฤกษ",ISNUMBER(SEARCH("CP03",S91)),"บางใหญ่",ISNUMBER(SEARCH("CP04",S91)),"บางบอน",OR(ISNUMBER(SEARCH("CP",S91)),ISNUMBER(SEARCH("BTC",D91))),"340",TRUE,"")</f>
        <v>บางใหญ่</v>
      </c>
    </row>
    <row r="92" spans="1:20" x14ac:dyDescent="0.2">
      <c r="A92" t="s">
        <v>2650</v>
      </c>
      <c r="B92" t="s">
        <v>12</v>
      </c>
      <c r="C92">
        <v>2026</v>
      </c>
      <c r="D92" t="s">
        <v>2679</v>
      </c>
      <c r="E92" t="s">
        <v>653</v>
      </c>
      <c r="F92" t="s">
        <v>654</v>
      </c>
      <c r="G92" t="s">
        <v>2575</v>
      </c>
      <c r="H92" t="s">
        <v>2576</v>
      </c>
      <c r="I92" t="s">
        <v>2680</v>
      </c>
      <c r="J92" t="s">
        <v>2681</v>
      </c>
      <c r="K92" t="s">
        <v>2624</v>
      </c>
      <c r="L92" s="1">
        <v>4</v>
      </c>
      <c r="M92" s="1">
        <v>2700</v>
      </c>
      <c r="N92" s="1">
        <v>2700</v>
      </c>
      <c r="O92" s="1" t="s">
        <v>2580</v>
      </c>
      <c r="P92" s="1">
        <v>7570.09</v>
      </c>
      <c r="Q92" s="1">
        <v>529.91</v>
      </c>
      <c r="R92" s="1">
        <v>8100</v>
      </c>
      <c r="S92" t="s">
        <v>2682</v>
      </c>
      <c r="T92" t="str" cm="1">
        <f t="array" ref="T92">_xlfn.IFS(ISNUMBER(SEARCH("CP02",S92)),"ราชพฤกษ",ISNUMBER(SEARCH("CP03",S92)),"บางใหญ่",ISNUMBER(SEARCH("CP04",S92)),"บางบอน",OR(ISNUMBER(SEARCH("CP",S92)),ISNUMBER(SEARCH("BTC",D92))),"340",TRUE,"")</f>
        <v>340</v>
      </c>
    </row>
    <row r="93" spans="1:20" x14ac:dyDescent="0.2">
      <c r="A93" t="s">
        <v>2650</v>
      </c>
      <c r="B93" t="s">
        <v>12</v>
      </c>
      <c r="C93">
        <v>2026</v>
      </c>
      <c r="D93" t="s">
        <v>2679</v>
      </c>
      <c r="E93" t="s">
        <v>1091</v>
      </c>
      <c r="F93" t="s">
        <v>1092</v>
      </c>
      <c r="G93" t="s">
        <v>2582</v>
      </c>
      <c r="H93" t="s">
        <v>2583</v>
      </c>
      <c r="I93" t="s">
        <v>2680</v>
      </c>
      <c r="J93" t="s">
        <v>2681</v>
      </c>
      <c r="K93" t="s">
        <v>2624</v>
      </c>
      <c r="L93" s="1">
        <v>4</v>
      </c>
      <c r="M93" s="1">
        <v>60</v>
      </c>
      <c r="N93" s="1">
        <v>0</v>
      </c>
      <c r="O93" s="1" t="s">
        <v>2580</v>
      </c>
      <c r="P93" s="1">
        <v>0</v>
      </c>
      <c r="Q93" s="1">
        <v>0</v>
      </c>
      <c r="R93" s="1">
        <v>0</v>
      </c>
      <c r="S93" t="s">
        <v>2683</v>
      </c>
      <c r="T93" t="str" cm="1">
        <f t="array" ref="T93">_xlfn.IFS(ISNUMBER(SEARCH("CP02",S93)),"ราชพฤกษ",ISNUMBER(SEARCH("CP03",S93)),"บางใหญ่",ISNUMBER(SEARCH("CP04",S93)),"บางบอน",OR(ISNUMBER(SEARCH("CP",S93)),ISNUMBER(SEARCH("BTC",D93))),"340",TRUE,"")</f>
        <v>340</v>
      </c>
    </row>
    <row r="94" spans="1:20" x14ac:dyDescent="0.2">
      <c r="A94" t="s">
        <v>2650</v>
      </c>
      <c r="B94" t="s">
        <v>12</v>
      </c>
      <c r="C94">
        <v>2026</v>
      </c>
      <c r="D94" t="s">
        <v>2679</v>
      </c>
      <c r="E94" t="s">
        <v>1537</v>
      </c>
      <c r="F94" t="s">
        <v>1538</v>
      </c>
      <c r="G94" t="s">
        <v>2585</v>
      </c>
      <c r="H94" t="s">
        <v>2586</v>
      </c>
      <c r="I94" t="s">
        <v>2680</v>
      </c>
      <c r="J94" t="s">
        <v>2681</v>
      </c>
      <c r="K94" t="s">
        <v>2624</v>
      </c>
      <c r="L94" s="1">
        <v>4</v>
      </c>
      <c r="M94" s="1">
        <v>50</v>
      </c>
      <c r="N94" s="1">
        <v>0</v>
      </c>
      <c r="O94" s="1" t="s">
        <v>2580</v>
      </c>
      <c r="P94" s="1">
        <v>0</v>
      </c>
      <c r="Q94" s="1">
        <v>0</v>
      </c>
      <c r="R94" s="1">
        <v>0</v>
      </c>
      <c r="S94" t="s">
        <v>2625</v>
      </c>
      <c r="T94" t="str" cm="1">
        <f t="array" ref="T94">_xlfn.IFS(ISNUMBER(SEARCH("CP02",S94)),"ราชพฤกษ",ISNUMBER(SEARCH("CP03",S94)),"บางใหญ่",ISNUMBER(SEARCH("CP04",S94)),"บางบอน",OR(ISNUMBER(SEARCH("CP",S94)),ISNUMBER(SEARCH("BTC",D94))),"340",TRUE,"")</f>
        <v>340</v>
      </c>
    </row>
    <row r="95" spans="1:20" x14ac:dyDescent="0.2">
      <c r="A95" t="s">
        <v>2650</v>
      </c>
      <c r="B95" t="s">
        <v>12</v>
      </c>
      <c r="C95">
        <v>2026</v>
      </c>
      <c r="D95" t="s">
        <v>2679</v>
      </c>
      <c r="E95" t="s">
        <v>1553</v>
      </c>
      <c r="F95" t="s">
        <v>1554</v>
      </c>
      <c r="G95" t="s">
        <v>2585</v>
      </c>
      <c r="H95" t="s">
        <v>2586</v>
      </c>
      <c r="I95" t="s">
        <v>2680</v>
      </c>
      <c r="J95" t="s">
        <v>2681</v>
      </c>
      <c r="K95" t="s">
        <v>2624</v>
      </c>
      <c r="L95" s="1">
        <v>4</v>
      </c>
      <c r="M95" s="1">
        <v>120</v>
      </c>
      <c r="N95" s="1">
        <v>0</v>
      </c>
      <c r="O95" s="1" t="s">
        <v>2580</v>
      </c>
      <c r="P95" s="1">
        <v>0</v>
      </c>
      <c r="Q95" s="1">
        <v>0</v>
      </c>
      <c r="R95" s="1">
        <v>0</v>
      </c>
      <c r="S95" t="s">
        <v>2625</v>
      </c>
      <c r="T95" t="str" cm="1">
        <f t="array" ref="T95">_xlfn.IFS(ISNUMBER(SEARCH("CP02",S95)),"ราชพฤกษ",ISNUMBER(SEARCH("CP03",S95)),"บางใหญ่",ISNUMBER(SEARCH("CP04",S95)),"บางบอน",OR(ISNUMBER(SEARCH("CP",S95)),ISNUMBER(SEARCH("BTC",D95))),"340",TRUE,"")</f>
        <v>340</v>
      </c>
    </row>
    <row r="96" spans="1:20" x14ac:dyDescent="0.2">
      <c r="A96" t="s">
        <v>2650</v>
      </c>
      <c r="B96" t="s">
        <v>12</v>
      </c>
      <c r="C96">
        <v>2026</v>
      </c>
      <c r="D96" t="s">
        <v>2679</v>
      </c>
      <c r="E96" t="s">
        <v>1547</v>
      </c>
      <c r="F96" t="s">
        <v>1548</v>
      </c>
      <c r="G96" t="s">
        <v>2588</v>
      </c>
      <c r="H96" t="s">
        <v>2586</v>
      </c>
      <c r="I96" t="s">
        <v>2680</v>
      </c>
      <c r="J96" t="s">
        <v>2681</v>
      </c>
      <c r="K96" t="s">
        <v>2624</v>
      </c>
      <c r="L96" s="1">
        <v>1</v>
      </c>
      <c r="M96" s="1">
        <v>400</v>
      </c>
      <c r="N96" s="1">
        <v>0</v>
      </c>
      <c r="O96" s="1" t="s">
        <v>2580</v>
      </c>
      <c r="P96" s="1">
        <v>0</v>
      </c>
      <c r="Q96" s="1">
        <v>0</v>
      </c>
      <c r="R96" s="1">
        <v>0</v>
      </c>
      <c r="S96" t="s">
        <v>2625</v>
      </c>
      <c r="T96" t="str" cm="1">
        <f t="array" ref="T96">_xlfn.IFS(ISNUMBER(SEARCH("CP02",S96)),"ราชพฤกษ",ISNUMBER(SEARCH("CP03",S96)),"บางใหญ่",ISNUMBER(SEARCH("CP04",S96)),"บางบอน",OR(ISNUMBER(SEARCH("CP",S96)),ISNUMBER(SEARCH("BTC",D96))),"340",TRUE,"")</f>
        <v>340</v>
      </c>
    </row>
    <row r="97" spans="1:20" x14ac:dyDescent="0.2">
      <c r="A97" t="s">
        <v>2650</v>
      </c>
      <c r="B97" t="s">
        <v>12</v>
      </c>
      <c r="C97">
        <v>2026</v>
      </c>
      <c r="D97" t="s">
        <v>2679</v>
      </c>
      <c r="E97" t="s">
        <v>529</v>
      </c>
      <c r="F97" t="s">
        <v>530</v>
      </c>
      <c r="G97" t="s">
        <v>2582</v>
      </c>
      <c r="H97" t="s">
        <v>2586</v>
      </c>
      <c r="I97" t="s">
        <v>2680</v>
      </c>
      <c r="J97" t="s">
        <v>2681</v>
      </c>
      <c r="K97" t="s">
        <v>2624</v>
      </c>
      <c r="L97" s="1">
        <v>1</v>
      </c>
      <c r="M97" s="1">
        <v>750</v>
      </c>
      <c r="N97" s="1">
        <v>0</v>
      </c>
      <c r="O97" s="1" t="s">
        <v>2580</v>
      </c>
      <c r="P97" s="1">
        <v>0</v>
      </c>
      <c r="Q97" s="1">
        <v>0</v>
      </c>
      <c r="R97" s="1">
        <v>0</v>
      </c>
      <c r="S97" t="s">
        <v>2683</v>
      </c>
      <c r="T97" t="str" cm="1">
        <f t="array" ref="T97">_xlfn.IFS(ISNUMBER(SEARCH("CP02",S97)),"ราชพฤกษ",ISNUMBER(SEARCH("CP03",S97)),"บางใหญ่",ISNUMBER(SEARCH("CP04",S97)),"บางบอน",OR(ISNUMBER(SEARCH("CP",S97)),ISNUMBER(SEARCH("BTC",D97))),"340",TRUE,"")</f>
        <v>340</v>
      </c>
    </row>
    <row r="98" spans="1:20" x14ac:dyDescent="0.2">
      <c r="A98" t="s">
        <v>2650</v>
      </c>
      <c r="B98" t="s">
        <v>12</v>
      </c>
      <c r="C98">
        <v>2026</v>
      </c>
      <c r="D98" t="s">
        <v>2679</v>
      </c>
      <c r="E98" t="s">
        <v>153</v>
      </c>
      <c r="F98" t="s">
        <v>154</v>
      </c>
      <c r="G98" t="s">
        <v>2582</v>
      </c>
      <c r="H98" t="s">
        <v>2586</v>
      </c>
      <c r="I98" t="s">
        <v>2680</v>
      </c>
      <c r="J98" t="s">
        <v>2681</v>
      </c>
      <c r="K98" t="s">
        <v>2624</v>
      </c>
      <c r="L98" s="1">
        <v>1</v>
      </c>
      <c r="M98" s="1">
        <v>200</v>
      </c>
      <c r="N98" s="1">
        <v>0</v>
      </c>
      <c r="O98" s="1" t="s">
        <v>2580</v>
      </c>
      <c r="P98" s="1">
        <v>0</v>
      </c>
      <c r="Q98" s="1">
        <v>0</v>
      </c>
      <c r="R98" s="1">
        <v>0</v>
      </c>
      <c r="S98" t="s">
        <v>2683</v>
      </c>
      <c r="T98" t="str" cm="1">
        <f t="array" ref="T98">_xlfn.IFS(ISNUMBER(SEARCH("CP02",S98)),"ราชพฤกษ",ISNUMBER(SEARCH("CP03",S98)),"บางใหญ่",ISNUMBER(SEARCH("CP04",S98)),"บางบอน",OR(ISNUMBER(SEARCH("CP",S98)),ISNUMBER(SEARCH("BTC",D98))),"340",TRUE,"")</f>
        <v>340</v>
      </c>
    </row>
    <row r="99" spans="1:20" x14ac:dyDescent="0.2">
      <c r="A99" t="s">
        <v>2650</v>
      </c>
      <c r="B99" t="s">
        <v>12</v>
      </c>
      <c r="C99">
        <v>2026</v>
      </c>
      <c r="D99" t="s">
        <v>2679</v>
      </c>
      <c r="E99" t="s">
        <v>49</v>
      </c>
      <c r="F99" t="s">
        <v>50</v>
      </c>
      <c r="G99" t="s">
        <v>2582</v>
      </c>
      <c r="H99" t="s">
        <v>2586</v>
      </c>
      <c r="I99" t="s">
        <v>2680</v>
      </c>
      <c r="J99" t="s">
        <v>2681</v>
      </c>
      <c r="K99" t="s">
        <v>2624</v>
      </c>
      <c r="L99" s="1">
        <v>1</v>
      </c>
      <c r="M99" s="1">
        <v>2610</v>
      </c>
      <c r="N99" s="1">
        <v>200</v>
      </c>
      <c r="O99" s="1" t="s">
        <v>2580</v>
      </c>
      <c r="P99" s="1">
        <v>2252.34</v>
      </c>
      <c r="Q99" s="1">
        <v>157.66</v>
      </c>
      <c r="R99" s="1">
        <v>2410</v>
      </c>
      <c r="S99" t="s">
        <v>2683</v>
      </c>
      <c r="T99" t="str" cm="1">
        <f t="array" ref="T99">_xlfn.IFS(ISNUMBER(SEARCH("CP02",S99)),"ราชพฤกษ",ISNUMBER(SEARCH("CP03",S99)),"บางใหญ่",ISNUMBER(SEARCH("CP04",S99)),"บางบอน",OR(ISNUMBER(SEARCH("CP",S99)),ISNUMBER(SEARCH("BTC",D99))),"340",TRUE,"")</f>
        <v>340</v>
      </c>
    </row>
    <row r="100" spans="1:20" x14ac:dyDescent="0.2">
      <c r="A100" t="s">
        <v>2650</v>
      </c>
      <c r="B100" t="s">
        <v>12</v>
      </c>
      <c r="C100">
        <v>2026</v>
      </c>
      <c r="D100" t="s">
        <v>2679</v>
      </c>
      <c r="E100" t="s">
        <v>227</v>
      </c>
      <c r="F100" t="s">
        <v>228</v>
      </c>
      <c r="G100" t="s">
        <v>2582</v>
      </c>
      <c r="H100" t="s">
        <v>2586</v>
      </c>
      <c r="I100" t="s">
        <v>2680</v>
      </c>
      <c r="J100" t="s">
        <v>2681</v>
      </c>
      <c r="K100" t="s">
        <v>2624</v>
      </c>
      <c r="L100" s="1">
        <v>1</v>
      </c>
      <c r="M100" s="1">
        <v>300</v>
      </c>
      <c r="N100" s="1">
        <v>0</v>
      </c>
      <c r="O100" s="1" t="s">
        <v>2580</v>
      </c>
      <c r="P100" s="1">
        <v>280.37</v>
      </c>
      <c r="Q100" s="1">
        <v>19.63</v>
      </c>
      <c r="R100" s="1">
        <v>300</v>
      </c>
      <c r="S100" t="s">
        <v>2683</v>
      </c>
      <c r="T100" t="str" cm="1">
        <f t="array" ref="T100">_xlfn.IFS(ISNUMBER(SEARCH("CP02",S100)),"ราชพฤกษ",ISNUMBER(SEARCH("CP03",S100)),"บางใหญ่",ISNUMBER(SEARCH("CP04",S100)),"บางบอน",OR(ISNUMBER(SEARCH("CP",S100)),ISNUMBER(SEARCH("BTC",D100))),"340",TRUE,"")</f>
        <v>340</v>
      </c>
    </row>
    <row r="101" spans="1:20" x14ac:dyDescent="0.2">
      <c r="A101" t="s">
        <v>2650</v>
      </c>
      <c r="B101" t="s">
        <v>12</v>
      </c>
      <c r="C101">
        <v>2026</v>
      </c>
      <c r="D101" t="s">
        <v>2684</v>
      </c>
      <c r="E101" t="s">
        <v>1615</v>
      </c>
      <c r="F101" t="s">
        <v>1616</v>
      </c>
      <c r="G101" t="s">
        <v>1536</v>
      </c>
      <c r="H101" t="s">
        <v>2586</v>
      </c>
      <c r="I101" t="s">
        <v>2685</v>
      </c>
      <c r="J101" t="s">
        <v>2686</v>
      </c>
      <c r="K101" t="s">
        <v>2687</v>
      </c>
      <c r="L101" s="1">
        <v>1</v>
      </c>
      <c r="M101" s="1">
        <v>300</v>
      </c>
      <c r="N101" s="1">
        <v>0</v>
      </c>
      <c r="O101" s="1" t="s">
        <v>2580</v>
      </c>
      <c r="P101" s="1">
        <v>280.37</v>
      </c>
      <c r="Q101" s="1">
        <v>19.63</v>
      </c>
      <c r="R101" s="1">
        <v>300</v>
      </c>
      <c r="S101" t="s">
        <v>2606</v>
      </c>
      <c r="T101" t="str" cm="1">
        <f t="array" ref="T101">_xlfn.IFS(ISNUMBER(SEARCH("CP02",S101)),"ราชพฤกษ",ISNUMBER(SEARCH("CP03",S101)),"บางใหญ่",ISNUMBER(SEARCH("CP04",S101)),"บางบอน",OR(ISNUMBER(SEARCH("CP",S101)),ISNUMBER(SEARCH("BTC",D101))),"340",TRUE,"")</f>
        <v>บางใหญ่</v>
      </c>
    </row>
    <row r="102" spans="1:20" x14ac:dyDescent="0.2">
      <c r="A102" t="s">
        <v>2650</v>
      </c>
      <c r="B102" t="s">
        <v>12</v>
      </c>
      <c r="C102">
        <v>2026</v>
      </c>
      <c r="D102" t="s">
        <v>2684</v>
      </c>
      <c r="E102" t="s">
        <v>1593</v>
      </c>
      <c r="F102" t="s">
        <v>1594</v>
      </c>
      <c r="G102" t="s">
        <v>1536</v>
      </c>
      <c r="H102" t="s">
        <v>2586</v>
      </c>
      <c r="I102" t="s">
        <v>2685</v>
      </c>
      <c r="J102" t="s">
        <v>2686</v>
      </c>
      <c r="K102" t="s">
        <v>2687</v>
      </c>
      <c r="L102" s="1">
        <v>2</v>
      </c>
      <c r="M102" s="1">
        <v>300</v>
      </c>
      <c r="N102" s="1">
        <v>0</v>
      </c>
      <c r="O102" s="1" t="s">
        <v>2580</v>
      </c>
      <c r="P102" s="1">
        <v>560.75</v>
      </c>
      <c r="Q102" s="1">
        <v>39.25</v>
      </c>
      <c r="R102" s="1">
        <v>600</v>
      </c>
      <c r="S102" t="s">
        <v>2606</v>
      </c>
      <c r="T102" t="str" cm="1">
        <f t="array" ref="T102">_xlfn.IFS(ISNUMBER(SEARCH("CP02",S102)),"ราชพฤกษ",ISNUMBER(SEARCH("CP03",S102)),"บางใหญ่",ISNUMBER(SEARCH("CP04",S102)),"บางบอน",OR(ISNUMBER(SEARCH("CP",S102)),ISNUMBER(SEARCH("BTC",D102))),"340",TRUE,"")</f>
        <v>บางใหญ่</v>
      </c>
    </row>
    <row r="103" spans="1:20" x14ac:dyDescent="0.2">
      <c r="A103" t="s">
        <v>2650</v>
      </c>
      <c r="B103" t="s">
        <v>12</v>
      </c>
      <c r="C103">
        <v>2026</v>
      </c>
      <c r="D103" t="s">
        <v>2684</v>
      </c>
      <c r="E103" t="s">
        <v>1613</v>
      </c>
      <c r="F103" t="s">
        <v>1614</v>
      </c>
      <c r="G103" t="s">
        <v>1536</v>
      </c>
      <c r="H103" t="s">
        <v>2586</v>
      </c>
      <c r="I103" t="s">
        <v>2685</v>
      </c>
      <c r="J103" t="s">
        <v>2686</v>
      </c>
      <c r="K103" t="s">
        <v>2687</v>
      </c>
      <c r="L103" s="1">
        <v>2</v>
      </c>
      <c r="M103" s="1">
        <v>300</v>
      </c>
      <c r="N103" s="1">
        <v>0</v>
      </c>
      <c r="O103" s="1" t="s">
        <v>2580</v>
      </c>
      <c r="P103" s="1">
        <v>560.75</v>
      </c>
      <c r="Q103" s="1">
        <v>39.25</v>
      </c>
      <c r="R103" s="1">
        <v>600</v>
      </c>
      <c r="S103" t="s">
        <v>2606</v>
      </c>
      <c r="T103" t="str" cm="1">
        <f t="array" ref="T103">_xlfn.IFS(ISNUMBER(SEARCH("CP02",S103)),"ราชพฤกษ",ISNUMBER(SEARCH("CP03",S103)),"บางใหญ่",ISNUMBER(SEARCH("CP04",S103)),"บางบอน",OR(ISNUMBER(SEARCH("CP",S103)),ISNUMBER(SEARCH("BTC",D103))),"340",TRUE,"")</f>
        <v>บางใหญ่</v>
      </c>
    </row>
    <row r="104" spans="1:20" x14ac:dyDescent="0.2">
      <c r="A104" t="s">
        <v>2650</v>
      </c>
      <c r="B104" t="s">
        <v>12</v>
      </c>
      <c r="C104">
        <v>2026</v>
      </c>
      <c r="D104" t="s">
        <v>2684</v>
      </c>
      <c r="E104" t="s">
        <v>1619</v>
      </c>
      <c r="F104" t="s">
        <v>1620</v>
      </c>
      <c r="G104" t="s">
        <v>1536</v>
      </c>
      <c r="H104" t="s">
        <v>2586</v>
      </c>
      <c r="I104" t="s">
        <v>2685</v>
      </c>
      <c r="J104" t="s">
        <v>2686</v>
      </c>
      <c r="K104" t="s">
        <v>2687</v>
      </c>
      <c r="L104" s="1">
        <v>2</v>
      </c>
      <c r="M104" s="1">
        <v>200</v>
      </c>
      <c r="N104" s="1">
        <v>0</v>
      </c>
      <c r="O104" s="1" t="s">
        <v>2580</v>
      </c>
      <c r="P104" s="1">
        <v>373.83</v>
      </c>
      <c r="Q104" s="1">
        <v>26.17</v>
      </c>
      <c r="R104" s="1">
        <v>400</v>
      </c>
      <c r="S104" t="s">
        <v>2606</v>
      </c>
      <c r="T104" t="str" cm="1">
        <f t="array" ref="T104">_xlfn.IFS(ISNUMBER(SEARCH("CP02",S104)),"ราชพฤกษ",ISNUMBER(SEARCH("CP03",S104)),"บางใหญ่",ISNUMBER(SEARCH("CP04",S104)),"บางบอน",OR(ISNUMBER(SEARCH("CP",S104)),ISNUMBER(SEARCH("BTC",D104))),"340",TRUE,"")</f>
        <v>บางใหญ่</v>
      </c>
    </row>
    <row r="105" spans="1:20" x14ac:dyDescent="0.2">
      <c r="A105" t="s">
        <v>2688</v>
      </c>
      <c r="B105" t="s">
        <v>12</v>
      </c>
      <c r="C105">
        <v>2026</v>
      </c>
      <c r="D105" t="s">
        <v>2689</v>
      </c>
      <c r="E105" t="s">
        <v>529</v>
      </c>
      <c r="F105" t="s">
        <v>530</v>
      </c>
      <c r="G105" t="s">
        <v>2582</v>
      </c>
      <c r="H105" t="s">
        <v>2586</v>
      </c>
      <c r="I105" t="s">
        <v>2690</v>
      </c>
      <c r="J105" t="s">
        <v>2691</v>
      </c>
      <c r="K105" t="s">
        <v>2692</v>
      </c>
      <c r="L105" s="1">
        <v>1</v>
      </c>
      <c r="M105" s="1">
        <v>750</v>
      </c>
      <c r="N105" s="1">
        <v>0</v>
      </c>
      <c r="O105" s="1" t="s">
        <v>2580</v>
      </c>
      <c r="P105" s="1">
        <v>700.93</v>
      </c>
      <c r="Q105" s="1">
        <v>49.07</v>
      </c>
      <c r="R105" s="1">
        <v>750</v>
      </c>
      <c r="S105" t="s">
        <v>2631</v>
      </c>
      <c r="T105" t="str" cm="1">
        <f t="array" ref="T105">_xlfn.IFS(ISNUMBER(SEARCH("CP02",S105)),"ราชพฤกษ",ISNUMBER(SEARCH("CP03",S105)),"บางใหญ่",ISNUMBER(SEARCH("CP04",S105)),"บางบอน",OR(ISNUMBER(SEARCH("CP",S105)),ISNUMBER(SEARCH("BTC",D105))),"340",TRUE,"")</f>
        <v>บางบอน</v>
      </c>
    </row>
    <row r="106" spans="1:20" x14ac:dyDescent="0.2">
      <c r="A106" t="s">
        <v>2688</v>
      </c>
      <c r="B106" t="s">
        <v>12</v>
      </c>
      <c r="C106">
        <v>2026</v>
      </c>
      <c r="D106" t="s">
        <v>2689</v>
      </c>
      <c r="E106" t="s">
        <v>527</v>
      </c>
      <c r="F106" t="s">
        <v>528</v>
      </c>
      <c r="G106" t="s">
        <v>2582</v>
      </c>
      <c r="H106" t="s">
        <v>2586</v>
      </c>
      <c r="I106" t="s">
        <v>2690</v>
      </c>
      <c r="J106" t="s">
        <v>2691</v>
      </c>
      <c r="K106" t="s">
        <v>2692</v>
      </c>
      <c r="L106" s="1">
        <v>1</v>
      </c>
      <c r="M106" s="1">
        <v>215</v>
      </c>
      <c r="N106" s="1">
        <v>0</v>
      </c>
      <c r="O106" s="1" t="s">
        <v>2580</v>
      </c>
      <c r="P106" s="1">
        <v>0</v>
      </c>
      <c r="Q106" s="1">
        <v>0</v>
      </c>
      <c r="R106" s="1">
        <v>0</v>
      </c>
      <c r="S106" t="s">
        <v>2631</v>
      </c>
      <c r="T106" t="str" cm="1">
        <f t="array" ref="T106">_xlfn.IFS(ISNUMBER(SEARCH("CP02",S106)),"ราชพฤกษ",ISNUMBER(SEARCH("CP03",S106)),"บางใหญ่",ISNUMBER(SEARCH("CP04",S106)),"บางบอน",OR(ISNUMBER(SEARCH("CP",S106)),ISNUMBER(SEARCH("BTC",D106))),"340",TRUE,"")</f>
        <v>บางบอน</v>
      </c>
    </row>
    <row r="107" spans="1:20" x14ac:dyDescent="0.2">
      <c r="A107" t="s">
        <v>2688</v>
      </c>
      <c r="B107" t="s">
        <v>12</v>
      </c>
      <c r="C107">
        <v>2026</v>
      </c>
      <c r="D107" t="s">
        <v>2689</v>
      </c>
      <c r="E107" t="s">
        <v>1189</v>
      </c>
      <c r="F107" t="s">
        <v>1190</v>
      </c>
      <c r="G107" t="s">
        <v>2582</v>
      </c>
      <c r="H107" t="s">
        <v>2586</v>
      </c>
      <c r="I107" t="s">
        <v>2690</v>
      </c>
      <c r="J107" t="s">
        <v>2691</v>
      </c>
      <c r="K107" t="s">
        <v>2692</v>
      </c>
      <c r="L107" s="1">
        <v>1</v>
      </c>
      <c r="M107" s="1">
        <v>20</v>
      </c>
      <c r="N107" s="1">
        <v>0</v>
      </c>
      <c r="O107" s="1" t="s">
        <v>2580</v>
      </c>
      <c r="P107" s="1">
        <v>18.690000000000001</v>
      </c>
      <c r="Q107" s="1">
        <v>1.31</v>
      </c>
      <c r="R107" s="1">
        <v>20</v>
      </c>
      <c r="S107" t="s">
        <v>2631</v>
      </c>
      <c r="T107" t="str" cm="1">
        <f t="array" ref="T107">_xlfn.IFS(ISNUMBER(SEARCH("CP02",S107)),"ราชพฤกษ",ISNUMBER(SEARCH("CP03",S107)),"บางใหญ่",ISNUMBER(SEARCH("CP04",S107)),"บางบอน",OR(ISNUMBER(SEARCH("CP",S107)),ISNUMBER(SEARCH("BTC",D107))),"340",TRUE,"")</f>
        <v>บางบอน</v>
      </c>
    </row>
    <row r="108" spans="1:20" x14ac:dyDescent="0.2">
      <c r="A108" t="s">
        <v>2688</v>
      </c>
      <c r="B108" t="s">
        <v>12</v>
      </c>
      <c r="C108">
        <v>2026</v>
      </c>
      <c r="D108" t="s">
        <v>2689</v>
      </c>
      <c r="E108" t="s">
        <v>153</v>
      </c>
      <c r="F108" t="s">
        <v>154</v>
      </c>
      <c r="G108" t="s">
        <v>2582</v>
      </c>
      <c r="H108" t="s">
        <v>2586</v>
      </c>
      <c r="I108" t="s">
        <v>2690</v>
      </c>
      <c r="J108" t="s">
        <v>2691</v>
      </c>
      <c r="K108" t="s">
        <v>2692</v>
      </c>
      <c r="L108" s="1">
        <v>1</v>
      </c>
      <c r="M108" s="1">
        <v>200</v>
      </c>
      <c r="N108" s="1">
        <v>0</v>
      </c>
      <c r="O108" s="1" t="s">
        <v>2580</v>
      </c>
      <c r="P108" s="1">
        <v>0</v>
      </c>
      <c r="Q108" s="1">
        <v>0</v>
      </c>
      <c r="R108" s="1">
        <v>0</v>
      </c>
      <c r="S108" t="s">
        <v>2631</v>
      </c>
      <c r="T108" t="str" cm="1">
        <f t="array" ref="T108">_xlfn.IFS(ISNUMBER(SEARCH("CP02",S108)),"ราชพฤกษ",ISNUMBER(SEARCH("CP03",S108)),"บางใหญ่",ISNUMBER(SEARCH("CP04",S108)),"บางบอน",OR(ISNUMBER(SEARCH("CP",S108)),ISNUMBER(SEARCH("BTC",D108))),"340",TRUE,"")</f>
        <v>บางบอน</v>
      </c>
    </row>
    <row r="109" spans="1:20" x14ac:dyDescent="0.2">
      <c r="A109" t="s">
        <v>2688</v>
      </c>
      <c r="B109" t="s">
        <v>12</v>
      </c>
      <c r="C109">
        <v>2026</v>
      </c>
      <c r="D109" t="s">
        <v>2693</v>
      </c>
      <c r="E109" t="s">
        <v>1547</v>
      </c>
      <c r="F109" t="s">
        <v>1548</v>
      </c>
      <c r="G109" t="s">
        <v>2588</v>
      </c>
      <c r="H109" t="s">
        <v>2586</v>
      </c>
      <c r="I109" t="s">
        <v>2694</v>
      </c>
      <c r="J109" t="s">
        <v>2695</v>
      </c>
      <c r="K109" t="s">
        <v>2630</v>
      </c>
      <c r="L109" s="1">
        <v>1</v>
      </c>
      <c r="M109" s="1">
        <v>400</v>
      </c>
      <c r="N109" s="1">
        <v>0</v>
      </c>
      <c r="O109" s="1" t="s">
        <v>2580</v>
      </c>
      <c r="P109" s="1">
        <v>373.83</v>
      </c>
      <c r="Q109" s="1">
        <v>26.17</v>
      </c>
      <c r="R109" s="1">
        <v>400</v>
      </c>
      <c r="S109" t="s">
        <v>2633</v>
      </c>
      <c r="T109" t="str" cm="1">
        <f t="array" ref="T109">_xlfn.IFS(ISNUMBER(SEARCH("CP02",S109)),"ราชพฤกษ",ISNUMBER(SEARCH("CP03",S109)),"บางใหญ่",ISNUMBER(SEARCH("CP04",S109)),"บางบอน",OR(ISNUMBER(SEARCH("CP",S109)),ISNUMBER(SEARCH("BTC",D109))),"340",TRUE,"")</f>
        <v>บางบอน</v>
      </c>
    </row>
    <row r="110" spans="1:20" x14ac:dyDescent="0.2">
      <c r="A110" t="s">
        <v>2688</v>
      </c>
      <c r="B110" t="s">
        <v>12</v>
      </c>
      <c r="C110">
        <v>2026</v>
      </c>
      <c r="D110" t="s">
        <v>2696</v>
      </c>
      <c r="E110" t="s">
        <v>49</v>
      </c>
      <c r="F110" t="s">
        <v>50</v>
      </c>
      <c r="G110" t="s">
        <v>2582</v>
      </c>
      <c r="H110" t="s">
        <v>2586</v>
      </c>
      <c r="I110" t="s">
        <v>2697</v>
      </c>
      <c r="J110" t="s">
        <v>2698</v>
      </c>
      <c r="K110" t="s">
        <v>2579</v>
      </c>
      <c r="L110" s="1">
        <v>1</v>
      </c>
      <c r="M110" s="1">
        <v>2610</v>
      </c>
      <c r="N110" s="1">
        <v>200</v>
      </c>
      <c r="O110" s="1" t="s">
        <v>2580</v>
      </c>
      <c r="P110" s="1">
        <v>2252.34</v>
      </c>
      <c r="Q110" s="1">
        <v>157.66</v>
      </c>
      <c r="R110" s="1">
        <v>2410</v>
      </c>
      <c r="S110" t="s">
        <v>2584</v>
      </c>
      <c r="T110" t="str" cm="1">
        <f t="array" ref="T110">_xlfn.IFS(ISNUMBER(SEARCH("CP02",S110)),"ราชพฤกษ",ISNUMBER(SEARCH("CP03",S110)),"บางใหญ่",ISNUMBER(SEARCH("CP04",S110)),"บางบอน",OR(ISNUMBER(SEARCH("CP",S110)),ISNUMBER(SEARCH("BTC",D110))),"340",TRUE,"")</f>
        <v>ราชพฤกษ</v>
      </c>
    </row>
    <row r="111" spans="1:20" x14ac:dyDescent="0.2">
      <c r="A111" t="s">
        <v>2688</v>
      </c>
      <c r="B111" t="s">
        <v>12</v>
      </c>
      <c r="C111">
        <v>2026</v>
      </c>
      <c r="D111" t="s">
        <v>2699</v>
      </c>
      <c r="E111" t="s">
        <v>473</v>
      </c>
      <c r="F111" t="s">
        <v>474</v>
      </c>
      <c r="G111" t="s">
        <v>2582</v>
      </c>
      <c r="H111" t="s">
        <v>2586</v>
      </c>
      <c r="I111" t="s">
        <v>2700</v>
      </c>
      <c r="J111" t="s">
        <v>2701</v>
      </c>
      <c r="K111" t="s">
        <v>2702</v>
      </c>
      <c r="L111" s="1">
        <v>1</v>
      </c>
      <c r="M111" s="1">
        <v>2750</v>
      </c>
      <c r="N111" s="1">
        <v>0</v>
      </c>
      <c r="O111" s="1" t="s">
        <v>2580</v>
      </c>
      <c r="P111" s="1">
        <v>2570.09</v>
      </c>
      <c r="Q111" s="1">
        <v>179.91</v>
      </c>
      <c r="R111" s="1">
        <v>2750</v>
      </c>
      <c r="S111" t="s">
        <v>2605</v>
      </c>
      <c r="T111" t="str" cm="1">
        <f t="array" ref="T111">_xlfn.IFS(ISNUMBER(SEARCH("CP02",S111)),"ราชพฤกษ",ISNUMBER(SEARCH("CP03",S111)),"บางใหญ่",ISNUMBER(SEARCH("CP04",S111)),"บางบอน",OR(ISNUMBER(SEARCH("CP",S111)),ISNUMBER(SEARCH("BTC",D111))),"340",TRUE,"")</f>
        <v>บางใหญ่</v>
      </c>
    </row>
    <row r="112" spans="1:20" x14ac:dyDescent="0.2">
      <c r="A112" t="s">
        <v>2688</v>
      </c>
      <c r="B112" t="s">
        <v>12</v>
      </c>
      <c r="C112">
        <v>2026</v>
      </c>
      <c r="D112" t="s">
        <v>2699</v>
      </c>
      <c r="E112" t="s">
        <v>471</v>
      </c>
      <c r="F112" t="s">
        <v>472</v>
      </c>
      <c r="G112" t="s">
        <v>2582</v>
      </c>
      <c r="H112" t="s">
        <v>2586</v>
      </c>
      <c r="I112" t="s">
        <v>2700</v>
      </c>
      <c r="J112" t="s">
        <v>2701</v>
      </c>
      <c r="K112" t="s">
        <v>2702</v>
      </c>
      <c r="L112" s="1">
        <v>1</v>
      </c>
      <c r="M112" s="1">
        <v>490</v>
      </c>
      <c r="N112" s="1">
        <v>0</v>
      </c>
      <c r="O112" s="1" t="s">
        <v>2580</v>
      </c>
      <c r="P112" s="1">
        <v>0</v>
      </c>
      <c r="Q112" s="1">
        <v>0</v>
      </c>
      <c r="R112" s="1">
        <v>0</v>
      </c>
      <c r="S112" t="s">
        <v>2605</v>
      </c>
      <c r="T112" t="str" cm="1">
        <f t="array" ref="T112">_xlfn.IFS(ISNUMBER(SEARCH("CP02",S112)),"ราชพฤกษ",ISNUMBER(SEARCH("CP03",S112)),"บางใหญ่",ISNUMBER(SEARCH("CP04",S112)),"บางบอน",OR(ISNUMBER(SEARCH("CP",S112)),ISNUMBER(SEARCH("BTC",D112))),"340",TRUE,"")</f>
        <v>บางใหญ่</v>
      </c>
    </row>
    <row r="113" spans="1:20" x14ac:dyDescent="0.2">
      <c r="A113" t="s">
        <v>2688</v>
      </c>
      <c r="B113" t="s">
        <v>12</v>
      </c>
      <c r="C113">
        <v>2026</v>
      </c>
      <c r="D113" t="s">
        <v>2699</v>
      </c>
      <c r="E113" t="s">
        <v>121</v>
      </c>
      <c r="F113" t="s">
        <v>122</v>
      </c>
      <c r="G113" t="s">
        <v>2582</v>
      </c>
      <c r="H113" t="s">
        <v>2586</v>
      </c>
      <c r="I113" t="s">
        <v>2700</v>
      </c>
      <c r="J113" t="s">
        <v>2701</v>
      </c>
      <c r="K113" t="s">
        <v>2702</v>
      </c>
      <c r="L113" s="1">
        <v>1</v>
      </c>
      <c r="M113" s="1">
        <v>240</v>
      </c>
      <c r="N113" s="1">
        <v>0</v>
      </c>
      <c r="O113" s="1" t="s">
        <v>2580</v>
      </c>
      <c r="P113" s="1">
        <v>224.3</v>
      </c>
      <c r="Q113" s="1">
        <v>15.7</v>
      </c>
      <c r="R113" s="1">
        <v>240</v>
      </c>
      <c r="S113" t="s">
        <v>2605</v>
      </c>
      <c r="T113" t="str" cm="1">
        <f t="array" ref="T113">_xlfn.IFS(ISNUMBER(SEARCH("CP02",S113)),"ราชพฤกษ",ISNUMBER(SEARCH("CP03",S113)),"บางใหญ่",ISNUMBER(SEARCH("CP04",S113)),"บางบอน",OR(ISNUMBER(SEARCH("CP",S113)),ISNUMBER(SEARCH("BTC",D113))),"340",TRUE,"")</f>
        <v>บางใหญ่</v>
      </c>
    </row>
    <row r="114" spans="1:20" x14ac:dyDescent="0.2">
      <c r="A114" t="s">
        <v>2688</v>
      </c>
      <c r="B114" t="s">
        <v>12</v>
      </c>
      <c r="C114">
        <v>2026</v>
      </c>
      <c r="D114" t="s">
        <v>2699</v>
      </c>
      <c r="E114" t="s">
        <v>1185</v>
      </c>
      <c r="F114" t="s">
        <v>1186</v>
      </c>
      <c r="G114" t="s">
        <v>2582</v>
      </c>
      <c r="H114" t="s">
        <v>2586</v>
      </c>
      <c r="I114" t="s">
        <v>2700</v>
      </c>
      <c r="J114" t="s">
        <v>2701</v>
      </c>
      <c r="K114" t="s">
        <v>2702</v>
      </c>
      <c r="L114" s="1">
        <v>1</v>
      </c>
      <c r="M114" s="1">
        <v>20</v>
      </c>
      <c r="N114" s="1">
        <v>0</v>
      </c>
      <c r="O114" s="1" t="s">
        <v>2580</v>
      </c>
      <c r="P114" s="1">
        <v>18.690000000000001</v>
      </c>
      <c r="Q114" s="1">
        <v>1.31</v>
      </c>
      <c r="R114" s="1">
        <v>20</v>
      </c>
      <c r="S114" t="s">
        <v>2605</v>
      </c>
      <c r="T114" t="str" cm="1">
        <f t="array" ref="T114">_xlfn.IFS(ISNUMBER(SEARCH("CP02",S114)),"ราชพฤกษ",ISNUMBER(SEARCH("CP03",S114)),"บางใหญ่",ISNUMBER(SEARCH("CP04",S114)),"บางบอน",OR(ISNUMBER(SEARCH("CP",S114)),ISNUMBER(SEARCH("BTC",D114))),"340",TRUE,"")</f>
        <v>บางใหญ่</v>
      </c>
    </row>
    <row r="115" spans="1:20" x14ac:dyDescent="0.2">
      <c r="A115" t="s">
        <v>2688</v>
      </c>
      <c r="B115" t="s">
        <v>12</v>
      </c>
      <c r="C115">
        <v>2026</v>
      </c>
      <c r="D115" t="s">
        <v>2699</v>
      </c>
      <c r="E115" t="s">
        <v>491</v>
      </c>
      <c r="F115" t="s">
        <v>492</v>
      </c>
      <c r="G115" t="s">
        <v>2582</v>
      </c>
      <c r="H115" t="s">
        <v>2586</v>
      </c>
      <c r="I115" t="s">
        <v>2700</v>
      </c>
      <c r="J115" t="s">
        <v>2701</v>
      </c>
      <c r="K115" t="s">
        <v>2702</v>
      </c>
      <c r="L115" s="1">
        <v>1</v>
      </c>
      <c r="M115" s="1">
        <v>450</v>
      </c>
      <c r="N115" s="1">
        <v>0</v>
      </c>
      <c r="O115" s="1" t="s">
        <v>2580</v>
      </c>
      <c r="P115" s="1">
        <v>420.56</v>
      </c>
      <c r="Q115" s="1">
        <v>29.44</v>
      </c>
      <c r="R115" s="1">
        <v>450</v>
      </c>
      <c r="S115" t="s">
        <v>2605</v>
      </c>
      <c r="T115" t="str" cm="1">
        <f t="array" ref="T115">_xlfn.IFS(ISNUMBER(SEARCH("CP02",S115)),"ราชพฤกษ",ISNUMBER(SEARCH("CP03",S115)),"บางใหญ่",ISNUMBER(SEARCH("CP04",S115)),"บางบอน",OR(ISNUMBER(SEARCH("CP",S115)),ISNUMBER(SEARCH("BTC",D115))),"340",TRUE,"")</f>
        <v>บางใหญ่</v>
      </c>
    </row>
    <row r="116" spans="1:20" x14ac:dyDescent="0.2">
      <c r="A116" t="s">
        <v>2688</v>
      </c>
      <c r="B116" t="s">
        <v>12</v>
      </c>
      <c r="C116">
        <v>2026</v>
      </c>
      <c r="D116" t="s">
        <v>2699</v>
      </c>
      <c r="E116" t="s">
        <v>1509</v>
      </c>
      <c r="F116" t="s">
        <v>1510</v>
      </c>
      <c r="G116" t="s">
        <v>2582</v>
      </c>
      <c r="H116" t="s">
        <v>2586</v>
      </c>
      <c r="I116" t="s">
        <v>2700</v>
      </c>
      <c r="J116" t="s">
        <v>2701</v>
      </c>
      <c r="K116" t="s">
        <v>2702</v>
      </c>
      <c r="L116" s="1">
        <v>1</v>
      </c>
      <c r="M116" s="1">
        <v>210</v>
      </c>
      <c r="N116" s="1">
        <v>0</v>
      </c>
      <c r="O116" s="1" t="s">
        <v>2580</v>
      </c>
      <c r="P116" s="1">
        <v>196.26</v>
      </c>
      <c r="Q116" s="1">
        <v>13.74</v>
      </c>
      <c r="R116" s="1">
        <v>210</v>
      </c>
      <c r="S116" t="s">
        <v>2605</v>
      </c>
      <c r="T116" t="str" cm="1">
        <f t="array" ref="T116">_xlfn.IFS(ISNUMBER(SEARCH("CP02",S116)),"ราชพฤกษ",ISNUMBER(SEARCH("CP03",S116)),"บางใหญ่",ISNUMBER(SEARCH("CP04",S116)),"บางบอน",OR(ISNUMBER(SEARCH("CP",S116)),ISNUMBER(SEARCH("BTC",D116))),"340",TRUE,"")</f>
        <v>บางใหญ่</v>
      </c>
    </row>
    <row r="117" spans="1:20" x14ac:dyDescent="0.2">
      <c r="A117" t="s">
        <v>2688</v>
      </c>
      <c r="B117" t="s">
        <v>12</v>
      </c>
      <c r="C117">
        <v>2026</v>
      </c>
      <c r="D117" t="s">
        <v>2699</v>
      </c>
      <c r="E117" t="s">
        <v>1647</v>
      </c>
      <c r="F117" t="s">
        <v>1648</v>
      </c>
      <c r="G117" t="s">
        <v>1536</v>
      </c>
      <c r="H117" t="s">
        <v>2586</v>
      </c>
      <c r="I117" t="s">
        <v>2700</v>
      </c>
      <c r="J117" t="s">
        <v>2701</v>
      </c>
      <c r="K117" t="s">
        <v>2702</v>
      </c>
      <c r="L117" s="1">
        <v>1</v>
      </c>
      <c r="M117" s="1">
        <v>480</v>
      </c>
      <c r="N117" s="1">
        <v>0</v>
      </c>
      <c r="O117" s="1" t="s">
        <v>2580</v>
      </c>
      <c r="P117" s="1">
        <v>448.6</v>
      </c>
      <c r="Q117" s="1">
        <v>31.4</v>
      </c>
      <c r="R117" s="1">
        <v>480</v>
      </c>
      <c r="S117" t="s">
        <v>2606</v>
      </c>
      <c r="T117" t="str" cm="1">
        <f t="array" ref="T117">_xlfn.IFS(ISNUMBER(SEARCH("CP02",S117)),"ราชพฤกษ",ISNUMBER(SEARCH("CP03",S117)),"บางใหญ่",ISNUMBER(SEARCH("CP04",S117)),"บางบอน",OR(ISNUMBER(SEARCH("CP",S117)),ISNUMBER(SEARCH("BTC",D117))),"340",TRUE,"")</f>
        <v>บางใหญ่</v>
      </c>
    </row>
    <row r="118" spans="1:20" x14ac:dyDescent="0.2">
      <c r="A118" t="s">
        <v>2688</v>
      </c>
      <c r="B118" t="s">
        <v>12</v>
      </c>
      <c r="C118">
        <v>2026</v>
      </c>
      <c r="D118" t="s">
        <v>2703</v>
      </c>
      <c r="E118" t="s">
        <v>543</v>
      </c>
      <c r="F118" t="s">
        <v>544</v>
      </c>
      <c r="G118" t="s">
        <v>2582</v>
      </c>
      <c r="H118" t="s">
        <v>2586</v>
      </c>
      <c r="I118" t="s">
        <v>2704</v>
      </c>
      <c r="J118" t="s">
        <v>2705</v>
      </c>
      <c r="K118" t="s">
        <v>2702</v>
      </c>
      <c r="L118" s="1">
        <v>1</v>
      </c>
      <c r="M118" s="1">
        <v>1650</v>
      </c>
      <c r="N118" s="1">
        <v>0</v>
      </c>
      <c r="O118" s="1" t="s">
        <v>2580</v>
      </c>
      <c r="P118" s="1">
        <v>1542.06</v>
      </c>
      <c r="Q118" s="1">
        <v>107.94</v>
      </c>
      <c r="R118" s="1">
        <v>1650</v>
      </c>
      <c r="S118" t="s">
        <v>2605</v>
      </c>
      <c r="T118" t="str" cm="1">
        <f t="array" ref="T118">_xlfn.IFS(ISNUMBER(SEARCH("CP02",S118)),"ราชพฤกษ",ISNUMBER(SEARCH("CP03",S118)),"บางใหญ่",ISNUMBER(SEARCH("CP04",S118)),"บางบอน",OR(ISNUMBER(SEARCH("CP",S118)),ISNUMBER(SEARCH("BTC",D118))),"340",TRUE,"")</f>
        <v>บางใหญ่</v>
      </c>
    </row>
    <row r="119" spans="1:20" x14ac:dyDescent="0.2">
      <c r="A119" t="s">
        <v>2688</v>
      </c>
      <c r="B119" t="s">
        <v>12</v>
      </c>
      <c r="C119">
        <v>2026</v>
      </c>
      <c r="D119" t="s">
        <v>2703</v>
      </c>
      <c r="E119" t="s">
        <v>147</v>
      </c>
      <c r="F119" t="s">
        <v>148</v>
      </c>
      <c r="G119" t="s">
        <v>2582</v>
      </c>
      <c r="H119" t="s">
        <v>2586</v>
      </c>
      <c r="I119" t="s">
        <v>2704</v>
      </c>
      <c r="J119" t="s">
        <v>2705</v>
      </c>
      <c r="K119" t="s">
        <v>2702</v>
      </c>
      <c r="L119" s="1">
        <v>1</v>
      </c>
      <c r="M119" s="1">
        <v>220</v>
      </c>
      <c r="N119" s="1">
        <v>0</v>
      </c>
      <c r="O119" s="1" t="s">
        <v>2580</v>
      </c>
      <c r="P119" s="1">
        <v>205.61</v>
      </c>
      <c r="Q119" s="1">
        <v>14.39</v>
      </c>
      <c r="R119" s="1">
        <v>220</v>
      </c>
      <c r="S119" t="s">
        <v>2605</v>
      </c>
      <c r="T119" t="str" cm="1">
        <f t="array" ref="T119">_xlfn.IFS(ISNUMBER(SEARCH("CP02",S119)),"ราชพฤกษ",ISNUMBER(SEARCH("CP03",S119)),"บางใหญ่",ISNUMBER(SEARCH("CP04",S119)),"บางบอน",OR(ISNUMBER(SEARCH("CP",S119)),ISNUMBER(SEARCH("BTC",D119))),"340",TRUE,"")</f>
        <v>บางใหญ่</v>
      </c>
    </row>
    <row r="120" spans="1:20" x14ac:dyDescent="0.2">
      <c r="A120" t="s">
        <v>2688</v>
      </c>
      <c r="B120" t="s">
        <v>12</v>
      </c>
      <c r="C120">
        <v>2026</v>
      </c>
      <c r="D120" t="s">
        <v>2703</v>
      </c>
      <c r="E120" t="s">
        <v>1185</v>
      </c>
      <c r="F120" t="s">
        <v>1186</v>
      </c>
      <c r="G120" t="s">
        <v>2582</v>
      </c>
      <c r="H120" t="s">
        <v>2586</v>
      </c>
      <c r="I120" t="s">
        <v>2704</v>
      </c>
      <c r="J120" t="s">
        <v>2705</v>
      </c>
      <c r="K120" t="s">
        <v>2702</v>
      </c>
      <c r="L120" s="1">
        <v>1</v>
      </c>
      <c r="M120" s="1">
        <v>20</v>
      </c>
      <c r="N120" s="1">
        <v>0</v>
      </c>
      <c r="O120" s="1" t="s">
        <v>2580</v>
      </c>
      <c r="P120" s="1">
        <v>18.690000000000001</v>
      </c>
      <c r="Q120" s="1">
        <v>1.31</v>
      </c>
      <c r="R120" s="1">
        <v>20</v>
      </c>
      <c r="S120" t="s">
        <v>2605</v>
      </c>
      <c r="T120" t="str" cm="1">
        <f t="array" ref="T120">_xlfn.IFS(ISNUMBER(SEARCH("CP02",S120)),"ราชพฤกษ",ISNUMBER(SEARCH("CP03",S120)),"บางใหญ่",ISNUMBER(SEARCH("CP04",S120)),"บางบอน",OR(ISNUMBER(SEARCH("CP",S120)),ISNUMBER(SEARCH("BTC",D120))),"340",TRUE,"")</f>
        <v>บางใหญ่</v>
      </c>
    </row>
    <row r="121" spans="1:20" x14ac:dyDescent="0.2">
      <c r="A121" t="s">
        <v>2688</v>
      </c>
      <c r="B121" t="s">
        <v>12</v>
      </c>
      <c r="C121">
        <v>2026</v>
      </c>
      <c r="D121" t="s">
        <v>2703</v>
      </c>
      <c r="E121" t="s">
        <v>577</v>
      </c>
      <c r="F121" t="s">
        <v>578</v>
      </c>
      <c r="G121" t="s">
        <v>2706</v>
      </c>
      <c r="H121" t="s">
        <v>2586</v>
      </c>
      <c r="I121" t="s">
        <v>2704</v>
      </c>
      <c r="J121" t="s">
        <v>2705</v>
      </c>
      <c r="K121" t="s">
        <v>2702</v>
      </c>
      <c r="L121" s="1">
        <v>1</v>
      </c>
      <c r="M121" s="1">
        <v>520</v>
      </c>
      <c r="N121" s="1">
        <v>0</v>
      </c>
      <c r="O121" s="1" t="s">
        <v>2580</v>
      </c>
      <c r="P121" s="1">
        <v>485.98</v>
      </c>
      <c r="Q121" s="1">
        <v>34.020000000000003</v>
      </c>
      <c r="R121" s="1">
        <v>520</v>
      </c>
      <c r="S121" t="s">
        <v>2605</v>
      </c>
      <c r="T121" t="str" cm="1">
        <f t="array" ref="T121">_xlfn.IFS(ISNUMBER(SEARCH("CP02",S121)),"ราชพฤกษ",ISNUMBER(SEARCH("CP03",S121)),"บางใหญ่",ISNUMBER(SEARCH("CP04",S121)),"บางบอน",OR(ISNUMBER(SEARCH("CP",S121)),ISNUMBER(SEARCH("BTC",D121))),"340",TRUE,"")</f>
        <v>บางใหญ่</v>
      </c>
    </row>
    <row r="122" spans="1:20" x14ac:dyDescent="0.2">
      <c r="A122" t="s">
        <v>2688</v>
      </c>
      <c r="B122" t="s">
        <v>12</v>
      </c>
      <c r="C122">
        <v>2026</v>
      </c>
      <c r="D122" t="s">
        <v>2703</v>
      </c>
      <c r="E122" t="s">
        <v>1621</v>
      </c>
      <c r="F122" t="s">
        <v>1622</v>
      </c>
      <c r="G122" t="s">
        <v>1536</v>
      </c>
      <c r="H122" t="s">
        <v>2586</v>
      </c>
      <c r="I122" t="s">
        <v>2704</v>
      </c>
      <c r="J122" t="s">
        <v>2705</v>
      </c>
      <c r="K122" t="s">
        <v>2702</v>
      </c>
      <c r="L122" s="1">
        <v>1</v>
      </c>
      <c r="M122" s="1">
        <v>250</v>
      </c>
      <c r="N122" s="1">
        <v>0</v>
      </c>
      <c r="O122" s="1" t="s">
        <v>2580</v>
      </c>
      <c r="P122" s="1">
        <v>233.64</v>
      </c>
      <c r="Q122" s="1">
        <v>16.36</v>
      </c>
      <c r="R122" s="1">
        <v>250</v>
      </c>
      <c r="S122" t="s">
        <v>2606</v>
      </c>
      <c r="T122" t="str" cm="1">
        <f t="array" ref="T122">_xlfn.IFS(ISNUMBER(SEARCH("CP02",S122)),"ราชพฤกษ",ISNUMBER(SEARCH("CP03",S122)),"บางใหญ่",ISNUMBER(SEARCH("CP04",S122)),"บางบอน",OR(ISNUMBER(SEARCH("CP",S122)),ISNUMBER(SEARCH("BTC",D122))),"340",TRUE,"")</f>
        <v>บางใหญ่</v>
      </c>
    </row>
    <row r="123" spans="1:20" x14ac:dyDescent="0.2">
      <c r="A123" t="s">
        <v>2688</v>
      </c>
      <c r="B123" t="s">
        <v>12</v>
      </c>
      <c r="C123">
        <v>2026</v>
      </c>
      <c r="D123" t="s">
        <v>2707</v>
      </c>
      <c r="E123" t="s">
        <v>541</v>
      </c>
      <c r="F123" t="s">
        <v>542</v>
      </c>
      <c r="G123" t="s">
        <v>2582</v>
      </c>
      <c r="H123" t="s">
        <v>2586</v>
      </c>
      <c r="I123" t="s">
        <v>2708</v>
      </c>
      <c r="J123" t="s">
        <v>2709</v>
      </c>
      <c r="K123" t="s">
        <v>2702</v>
      </c>
      <c r="L123" s="1">
        <v>1</v>
      </c>
      <c r="M123" s="1">
        <v>1250</v>
      </c>
      <c r="N123" s="1">
        <v>0</v>
      </c>
      <c r="O123" s="1" t="s">
        <v>2580</v>
      </c>
      <c r="P123" s="1">
        <v>1168.22</v>
      </c>
      <c r="Q123" s="1">
        <v>81.78</v>
      </c>
      <c r="R123" s="1">
        <v>1250</v>
      </c>
      <c r="S123" t="s">
        <v>2605</v>
      </c>
      <c r="T123" t="str" cm="1">
        <f t="array" ref="T123">_xlfn.IFS(ISNUMBER(SEARCH("CP02",S123)),"ราชพฤกษ",ISNUMBER(SEARCH("CP03",S123)),"บางใหญ่",ISNUMBER(SEARCH("CP04",S123)),"บางบอน",OR(ISNUMBER(SEARCH("CP",S123)),ISNUMBER(SEARCH("BTC",D123))),"340",TRUE,"")</f>
        <v>บางใหญ่</v>
      </c>
    </row>
    <row r="124" spans="1:20" x14ac:dyDescent="0.2">
      <c r="A124" t="s">
        <v>2688</v>
      </c>
      <c r="B124" t="s">
        <v>12</v>
      </c>
      <c r="C124">
        <v>2026</v>
      </c>
      <c r="D124" t="s">
        <v>2707</v>
      </c>
      <c r="E124" t="s">
        <v>147</v>
      </c>
      <c r="F124" t="s">
        <v>148</v>
      </c>
      <c r="G124" t="s">
        <v>2582</v>
      </c>
      <c r="H124" t="s">
        <v>2586</v>
      </c>
      <c r="I124" t="s">
        <v>2708</v>
      </c>
      <c r="J124" t="s">
        <v>2709</v>
      </c>
      <c r="K124" t="s">
        <v>2702</v>
      </c>
      <c r="L124" s="1">
        <v>1</v>
      </c>
      <c r="M124" s="1">
        <v>220</v>
      </c>
      <c r="N124" s="1">
        <v>0</v>
      </c>
      <c r="O124" s="1" t="s">
        <v>2580</v>
      </c>
      <c r="P124" s="1">
        <v>205.61</v>
      </c>
      <c r="Q124" s="1">
        <v>14.39</v>
      </c>
      <c r="R124" s="1">
        <v>220</v>
      </c>
      <c r="S124" t="s">
        <v>2605</v>
      </c>
      <c r="T124" t="str" cm="1">
        <f t="array" ref="T124">_xlfn.IFS(ISNUMBER(SEARCH("CP02",S124)),"ราชพฤกษ",ISNUMBER(SEARCH("CP03",S124)),"บางใหญ่",ISNUMBER(SEARCH("CP04",S124)),"บางบอน",OR(ISNUMBER(SEARCH("CP",S124)),ISNUMBER(SEARCH("BTC",D124))),"340",TRUE,"")</f>
        <v>บางใหญ่</v>
      </c>
    </row>
    <row r="125" spans="1:20" x14ac:dyDescent="0.2">
      <c r="A125" t="s">
        <v>2688</v>
      </c>
      <c r="B125" t="s">
        <v>12</v>
      </c>
      <c r="C125">
        <v>2026</v>
      </c>
      <c r="D125" t="s">
        <v>2707</v>
      </c>
      <c r="E125" t="s">
        <v>1185</v>
      </c>
      <c r="F125" t="s">
        <v>1186</v>
      </c>
      <c r="G125" t="s">
        <v>2582</v>
      </c>
      <c r="H125" t="s">
        <v>2586</v>
      </c>
      <c r="I125" t="s">
        <v>2708</v>
      </c>
      <c r="J125" t="s">
        <v>2709</v>
      </c>
      <c r="K125" t="s">
        <v>2702</v>
      </c>
      <c r="L125" s="1">
        <v>1</v>
      </c>
      <c r="M125" s="1">
        <v>20</v>
      </c>
      <c r="N125" s="1">
        <v>0</v>
      </c>
      <c r="O125" s="1" t="s">
        <v>2580</v>
      </c>
      <c r="P125" s="1">
        <v>18.690000000000001</v>
      </c>
      <c r="Q125" s="1">
        <v>1.31</v>
      </c>
      <c r="R125" s="1">
        <v>20</v>
      </c>
      <c r="S125" t="s">
        <v>2605</v>
      </c>
      <c r="T125" t="str" cm="1">
        <f t="array" ref="T125">_xlfn.IFS(ISNUMBER(SEARCH("CP02",S125)),"ราชพฤกษ",ISNUMBER(SEARCH("CP03",S125)),"บางใหญ่",ISNUMBER(SEARCH("CP04",S125)),"บางบอน",OR(ISNUMBER(SEARCH("CP",S125)),ISNUMBER(SEARCH("BTC",D125))),"340",TRUE,"")</f>
        <v>บางใหญ่</v>
      </c>
    </row>
    <row r="126" spans="1:20" x14ac:dyDescent="0.2">
      <c r="A126" t="s">
        <v>2688</v>
      </c>
      <c r="B126" t="s">
        <v>12</v>
      </c>
      <c r="C126">
        <v>2026</v>
      </c>
      <c r="D126" t="s">
        <v>2710</v>
      </c>
      <c r="E126" t="s">
        <v>705</v>
      </c>
      <c r="F126" t="s">
        <v>706</v>
      </c>
      <c r="G126" t="s">
        <v>2575</v>
      </c>
      <c r="H126" t="s">
        <v>2576</v>
      </c>
      <c r="I126" t="s">
        <v>2711</v>
      </c>
      <c r="J126" t="s">
        <v>2712</v>
      </c>
      <c r="K126" t="s">
        <v>2702</v>
      </c>
      <c r="L126" s="1">
        <v>4</v>
      </c>
      <c r="M126" s="1">
        <v>3850</v>
      </c>
      <c r="N126" s="1">
        <v>3850</v>
      </c>
      <c r="O126" s="1" t="s">
        <v>2580</v>
      </c>
      <c r="P126" s="1">
        <v>10794.39</v>
      </c>
      <c r="Q126" s="1">
        <v>755.61</v>
      </c>
      <c r="R126" s="1">
        <v>11550</v>
      </c>
      <c r="S126" t="s">
        <v>2604</v>
      </c>
      <c r="T126" t="str" cm="1">
        <f t="array" ref="T126">_xlfn.IFS(ISNUMBER(SEARCH("CP02",S126)),"ราชพฤกษ",ISNUMBER(SEARCH("CP03",S126)),"บางใหญ่",ISNUMBER(SEARCH("CP04",S126)),"บางบอน",OR(ISNUMBER(SEARCH("CP",S126)),ISNUMBER(SEARCH("BTC",D126))),"340",TRUE,"")</f>
        <v>บางใหญ่</v>
      </c>
    </row>
    <row r="127" spans="1:20" x14ac:dyDescent="0.2">
      <c r="A127" t="s">
        <v>2688</v>
      </c>
      <c r="B127" t="s">
        <v>12</v>
      </c>
      <c r="C127">
        <v>2026</v>
      </c>
      <c r="D127" t="s">
        <v>2710</v>
      </c>
      <c r="E127" t="s">
        <v>1553</v>
      </c>
      <c r="F127" t="s">
        <v>1554</v>
      </c>
      <c r="G127" t="s">
        <v>2585</v>
      </c>
      <c r="H127" t="s">
        <v>2586</v>
      </c>
      <c r="I127" t="s">
        <v>2711</v>
      </c>
      <c r="J127" t="s">
        <v>2712</v>
      </c>
      <c r="K127" t="s">
        <v>2702</v>
      </c>
      <c r="L127" s="1">
        <v>4</v>
      </c>
      <c r="M127" s="1">
        <v>120</v>
      </c>
      <c r="N127" s="1">
        <v>0</v>
      </c>
      <c r="O127" s="1" t="s">
        <v>2580</v>
      </c>
      <c r="P127" s="1">
        <v>0</v>
      </c>
      <c r="Q127" s="1">
        <v>0</v>
      </c>
      <c r="R127" s="1">
        <v>0</v>
      </c>
      <c r="S127" t="s">
        <v>2606</v>
      </c>
      <c r="T127" t="str" cm="1">
        <f t="array" ref="T127">_xlfn.IFS(ISNUMBER(SEARCH("CP02",S127)),"ราชพฤกษ",ISNUMBER(SEARCH("CP03",S127)),"บางใหญ่",ISNUMBER(SEARCH("CP04",S127)),"บางบอน",OR(ISNUMBER(SEARCH("CP",S127)),ISNUMBER(SEARCH("BTC",D127))),"340",TRUE,"")</f>
        <v>บางใหญ่</v>
      </c>
    </row>
    <row r="128" spans="1:20" x14ac:dyDescent="0.2">
      <c r="A128" t="s">
        <v>2688</v>
      </c>
      <c r="B128" t="s">
        <v>12</v>
      </c>
      <c r="C128">
        <v>2026</v>
      </c>
      <c r="D128" t="s">
        <v>2710</v>
      </c>
      <c r="E128" t="s">
        <v>1547</v>
      </c>
      <c r="F128" t="s">
        <v>1548</v>
      </c>
      <c r="G128" t="s">
        <v>2588</v>
      </c>
      <c r="H128" t="s">
        <v>2586</v>
      </c>
      <c r="I128" t="s">
        <v>2711</v>
      </c>
      <c r="J128" t="s">
        <v>2712</v>
      </c>
      <c r="K128" t="s">
        <v>2702</v>
      </c>
      <c r="L128" s="1">
        <v>1</v>
      </c>
      <c r="M128" s="1">
        <v>400</v>
      </c>
      <c r="N128" s="1">
        <v>0</v>
      </c>
      <c r="O128" s="1" t="s">
        <v>2580</v>
      </c>
      <c r="P128" s="1">
        <v>0</v>
      </c>
      <c r="Q128" s="1">
        <v>0</v>
      </c>
      <c r="R128" s="1">
        <v>0</v>
      </c>
      <c r="S128" t="s">
        <v>2606</v>
      </c>
      <c r="T128" t="str" cm="1">
        <f t="array" ref="T128">_xlfn.IFS(ISNUMBER(SEARCH("CP02",S128)),"ราชพฤกษ",ISNUMBER(SEARCH("CP03",S128)),"บางใหญ่",ISNUMBER(SEARCH("CP04",S128)),"บางบอน",OR(ISNUMBER(SEARCH("CP",S128)),ISNUMBER(SEARCH("BTC",D128))),"340",TRUE,"")</f>
        <v>บางใหญ่</v>
      </c>
    </row>
    <row r="129" spans="1:20" x14ac:dyDescent="0.2">
      <c r="A129" t="s">
        <v>2688</v>
      </c>
      <c r="B129" t="s">
        <v>12</v>
      </c>
      <c r="C129">
        <v>2026</v>
      </c>
      <c r="D129" t="s">
        <v>2713</v>
      </c>
      <c r="E129" t="s">
        <v>533</v>
      </c>
      <c r="F129" t="s">
        <v>534</v>
      </c>
      <c r="G129" t="s">
        <v>2582</v>
      </c>
      <c r="H129" t="s">
        <v>2586</v>
      </c>
      <c r="I129" t="s">
        <v>2714</v>
      </c>
      <c r="J129" t="s">
        <v>2715</v>
      </c>
      <c r="K129" t="s">
        <v>2702</v>
      </c>
      <c r="L129" s="1">
        <v>1</v>
      </c>
      <c r="M129" s="1">
        <v>950</v>
      </c>
      <c r="N129" s="1">
        <v>0</v>
      </c>
      <c r="O129" s="1" t="s">
        <v>2580</v>
      </c>
      <c r="P129" s="1">
        <v>887.85</v>
      </c>
      <c r="Q129" s="1">
        <v>62.15</v>
      </c>
      <c r="R129" s="1">
        <v>950</v>
      </c>
      <c r="S129" t="s">
        <v>2605</v>
      </c>
      <c r="T129" t="str" cm="1">
        <f t="array" ref="T129">_xlfn.IFS(ISNUMBER(SEARCH("CP02",S129)),"ราชพฤกษ",ISNUMBER(SEARCH("CP03",S129)),"บางใหญ่",ISNUMBER(SEARCH("CP04",S129)),"บางบอน",OR(ISNUMBER(SEARCH("CP",S129)),ISNUMBER(SEARCH("BTC",D129))),"340",TRUE,"")</f>
        <v>บางใหญ่</v>
      </c>
    </row>
    <row r="130" spans="1:20" x14ac:dyDescent="0.2">
      <c r="A130" t="s">
        <v>2688</v>
      </c>
      <c r="B130" t="s">
        <v>12</v>
      </c>
      <c r="C130">
        <v>2026</v>
      </c>
      <c r="D130" t="s">
        <v>2713</v>
      </c>
      <c r="E130" t="s">
        <v>531</v>
      </c>
      <c r="F130" t="s">
        <v>532</v>
      </c>
      <c r="G130" t="s">
        <v>2582</v>
      </c>
      <c r="H130" t="s">
        <v>2586</v>
      </c>
      <c r="I130" t="s">
        <v>2714</v>
      </c>
      <c r="J130" t="s">
        <v>2715</v>
      </c>
      <c r="K130" t="s">
        <v>2702</v>
      </c>
      <c r="L130" s="1">
        <v>1</v>
      </c>
      <c r="M130" s="1">
        <v>385</v>
      </c>
      <c r="N130" s="1">
        <v>0</v>
      </c>
      <c r="O130" s="1" t="s">
        <v>2580</v>
      </c>
      <c r="P130" s="1">
        <v>0</v>
      </c>
      <c r="Q130" s="1">
        <v>0</v>
      </c>
      <c r="R130" s="1">
        <v>0</v>
      </c>
      <c r="S130" t="s">
        <v>2605</v>
      </c>
      <c r="T130" t="str" cm="1">
        <f t="array" ref="T130">_xlfn.IFS(ISNUMBER(SEARCH("CP02",S130)),"ราชพฤกษ",ISNUMBER(SEARCH("CP03",S130)),"บางใหญ่",ISNUMBER(SEARCH("CP04",S130)),"บางบอน",OR(ISNUMBER(SEARCH("CP",S130)),ISNUMBER(SEARCH("BTC",D130))),"340",TRUE,"")</f>
        <v>บางใหญ่</v>
      </c>
    </row>
    <row r="131" spans="1:20" x14ac:dyDescent="0.2">
      <c r="A131" t="s">
        <v>2688</v>
      </c>
      <c r="B131" t="s">
        <v>12</v>
      </c>
      <c r="C131">
        <v>2026</v>
      </c>
      <c r="D131" t="s">
        <v>2713</v>
      </c>
      <c r="E131" t="s">
        <v>149</v>
      </c>
      <c r="F131" t="s">
        <v>150</v>
      </c>
      <c r="G131" t="s">
        <v>2582</v>
      </c>
      <c r="H131" t="s">
        <v>2586</v>
      </c>
      <c r="I131" t="s">
        <v>2714</v>
      </c>
      <c r="J131" t="s">
        <v>2715</v>
      </c>
      <c r="K131" t="s">
        <v>2702</v>
      </c>
      <c r="L131" s="1">
        <v>1</v>
      </c>
      <c r="M131" s="1">
        <v>220</v>
      </c>
      <c r="N131" s="1">
        <v>0</v>
      </c>
      <c r="O131" s="1" t="s">
        <v>2580</v>
      </c>
      <c r="P131" s="1">
        <v>0</v>
      </c>
      <c r="Q131" s="1">
        <v>0</v>
      </c>
      <c r="R131" s="1">
        <v>0</v>
      </c>
      <c r="S131" t="s">
        <v>2605</v>
      </c>
      <c r="T131" t="str" cm="1">
        <f t="array" ref="T131">_xlfn.IFS(ISNUMBER(SEARCH("CP02",S131)),"ราชพฤกษ",ISNUMBER(SEARCH("CP03",S131)),"บางใหญ่",ISNUMBER(SEARCH("CP04",S131)),"บางบอน",OR(ISNUMBER(SEARCH("CP",S131)),ISNUMBER(SEARCH("BTC",D131))),"340",TRUE,"")</f>
        <v>บางใหญ่</v>
      </c>
    </row>
    <row r="132" spans="1:20" x14ac:dyDescent="0.2">
      <c r="A132" t="s">
        <v>2716</v>
      </c>
      <c r="B132" t="s">
        <v>12</v>
      </c>
      <c r="C132">
        <v>2026</v>
      </c>
      <c r="D132" t="s">
        <v>2651</v>
      </c>
      <c r="E132" t="s">
        <v>1141</v>
      </c>
      <c r="F132" t="s">
        <v>1142</v>
      </c>
      <c r="G132" t="s">
        <v>2582</v>
      </c>
      <c r="H132" t="s">
        <v>2586</v>
      </c>
      <c r="I132" t="s">
        <v>2717</v>
      </c>
      <c r="J132" t="s">
        <v>2653</v>
      </c>
      <c r="K132" t="s">
        <v>2630</v>
      </c>
      <c r="L132" s="1">
        <v>1</v>
      </c>
      <c r="M132" s="1">
        <v>140</v>
      </c>
      <c r="N132" s="1">
        <v>0</v>
      </c>
      <c r="O132" s="1" t="s">
        <v>2580</v>
      </c>
      <c r="P132" s="1">
        <v>130.84</v>
      </c>
      <c r="Q132" s="1">
        <v>9.16</v>
      </c>
      <c r="R132" s="1">
        <v>140</v>
      </c>
      <c r="S132" t="s">
        <v>2631</v>
      </c>
      <c r="T132" t="str" cm="1">
        <f t="array" ref="T132">_xlfn.IFS(ISNUMBER(SEARCH("CP02",S132)),"ราชพฤกษ",ISNUMBER(SEARCH("CP03",S132)),"บางใหญ่",ISNUMBER(SEARCH("CP04",S132)),"บางบอน",OR(ISNUMBER(SEARCH("CP",S132)),ISNUMBER(SEARCH("BTC",D132))),"340",TRUE,"")</f>
        <v>บางบอน</v>
      </c>
    </row>
    <row r="133" spans="1:20" x14ac:dyDescent="0.2">
      <c r="A133" t="s">
        <v>2716</v>
      </c>
      <c r="B133" t="s">
        <v>12</v>
      </c>
      <c r="C133">
        <v>2026</v>
      </c>
      <c r="D133" t="s">
        <v>2718</v>
      </c>
      <c r="E133" t="s">
        <v>669</v>
      </c>
      <c r="F133" t="s">
        <v>670</v>
      </c>
      <c r="G133" t="s">
        <v>2575</v>
      </c>
      <c r="H133" t="s">
        <v>2576</v>
      </c>
      <c r="I133" t="s">
        <v>2719</v>
      </c>
      <c r="J133" t="s">
        <v>2720</v>
      </c>
      <c r="K133" t="s">
        <v>2630</v>
      </c>
      <c r="L133" s="1">
        <v>4</v>
      </c>
      <c r="M133" s="1">
        <v>2100</v>
      </c>
      <c r="N133" s="1">
        <v>840</v>
      </c>
      <c r="O133" s="1" t="s">
        <v>2580</v>
      </c>
      <c r="P133" s="1">
        <v>7065.42</v>
      </c>
      <c r="Q133" s="1">
        <v>494.58</v>
      </c>
      <c r="R133" s="1">
        <v>7560</v>
      </c>
      <c r="S133" t="s">
        <v>2721</v>
      </c>
      <c r="T133" t="str" cm="1">
        <f t="array" ref="T133">_xlfn.IFS(ISNUMBER(SEARCH("CP02",S133)),"ราชพฤกษ",ISNUMBER(SEARCH("CP03",S133)),"บางใหญ่",ISNUMBER(SEARCH("CP04",S133)),"บางบอน",OR(ISNUMBER(SEARCH("CP",S133)),ISNUMBER(SEARCH("BTC",D133))),"340",TRUE,"")</f>
        <v>บางบอน</v>
      </c>
    </row>
    <row r="134" spans="1:20" x14ac:dyDescent="0.2">
      <c r="A134" t="s">
        <v>2716</v>
      </c>
      <c r="B134" t="s">
        <v>12</v>
      </c>
      <c r="C134">
        <v>2026</v>
      </c>
      <c r="D134" t="s">
        <v>2718</v>
      </c>
      <c r="E134" t="s">
        <v>1091</v>
      </c>
      <c r="F134" t="s">
        <v>1092</v>
      </c>
      <c r="G134" t="s">
        <v>2582</v>
      </c>
      <c r="H134" t="s">
        <v>2583</v>
      </c>
      <c r="I134" t="s">
        <v>2719</v>
      </c>
      <c r="J134" t="s">
        <v>2720</v>
      </c>
      <c r="K134" t="s">
        <v>2630</v>
      </c>
      <c r="L134" s="1">
        <v>4</v>
      </c>
      <c r="M134" s="1">
        <v>60</v>
      </c>
      <c r="N134" s="1">
        <v>0</v>
      </c>
      <c r="O134" s="1" t="s">
        <v>2580</v>
      </c>
      <c r="P134" s="1">
        <v>0</v>
      </c>
      <c r="Q134" s="1">
        <v>0</v>
      </c>
      <c r="R134" s="1">
        <v>0</v>
      </c>
      <c r="S134" t="s">
        <v>2631</v>
      </c>
      <c r="T134" t="str" cm="1">
        <f t="array" ref="T134">_xlfn.IFS(ISNUMBER(SEARCH("CP02",S134)),"ราชพฤกษ",ISNUMBER(SEARCH("CP03",S134)),"บางใหญ่",ISNUMBER(SEARCH("CP04",S134)),"บางบอน",OR(ISNUMBER(SEARCH("CP",S134)),ISNUMBER(SEARCH("BTC",D134))),"340",TRUE,"")</f>
        <v>บางบอน</v>
      </c>
    </row>
    <row r="135" spans="1:20" x14ac:dyDescent="0.2">
      <c r="A135" t="s">
        <v>2716</v>
      </c>
      <c r="B135" t="s">
        <v>12</v>
      </c>
      <c r="C135">
        <v>2026</v>
      </c>
      <c r="D135" t="s">
        <v>2718</v>
      </c>
      <c r="E135" t="s">
        <v>1547</v>
      </c>
      <c r="F135" t="s">
        <v>1548</v>
      </c>
      <c r="G135" t="s">
        <v>2588</v>
      </c>
      <c r="H135" t="s">
        <v>2586</v>
      </c>
      <c r="I135" t="s">
        <v>2719</v>
      </c>
      <c r="J135" t="s">
        <v>2720</v>
      </c>
      <c r="K135" t="s">
        <v>2630</v>
      </c>
      <c r="L135" s="1">
        <v>1</v>
      </c>
      <c r="M135" s="1">
        <v>400</v>
      </c>
      <c r="N135" s="1">
        <v>0</v>
      </c>
      <c r="O135" s="1" t="s">
        <v>2580</v>
      </c>
      <c r="P135" s="1">
        <v>0</v>
      </c>
      <c r="Q135" s="1">
        <v>0</v>
      </c>
      <c r="R135" s="1">
        <v>0</v>
      </c>
      <c r="S135" t="s">
        <v>2633</v>
      </c>
      <c r="T135" t="str" cm="1">
        <f t="array" ref="T135">_xlfn.IFS(ISNUMBER(SEARCH("CP02",S135)),"ราชพฤกษ",ISNUMBER(SEARCH("CP03",S135)),"บางใหญ่",ISNUMBER(SEARCH("CP04",S135)),"บางบอน",OR(ISNUMBER(SEARCH("CP",S135)),ISNUMBER(SEARCH("BTC",D135))),"340",TRUE,"")</f>
        <v>บางบอน</v>
      </c>
    </row>
    <row r="136" spans="1:20" x14ac:dyDescent="0.2">
      <c r="A136" t="s">
        <v>2716</v>
      </c>
      <c r="B136" t="s">
        <v>12</v>
      </c>
      <c r="C136">
        <v>2026</v>
      </c>
      <c r="D136" t="s">
        <v>2718</v>
      </c>
      <c r="E136" t="s">
        <v>1553</v>
      </c>
      <c r="F136" t="s">
        <v>1554</v>
      </c>
      <c r="G136" t="s">
        <v>2585</v>
      </c>
      <c r="H136" t="s">
        <v>2586</v>
      </c>
      <c r="I136" t="s">
        <v>2719</v>
      </c>
      <c r="J136" t="s">
        <v>2720</v>
      </c>
      <c r="K136" t="s">
        <v>2630</v>
      </c>
      <c r="L136" s="1">
        <v>4</v>
      </c>
      <c r="M136" s="1">
        <v>120</v>
      </c>
      <c r="N136" s="1">
        <v>0</v>
      </c>
      <c r="O136" s="1" t="s">
        <v>2580</v>
      </c>
      <c r="P136" s="1">
        <v>0</v>
      </c>
      <c r="Q136" s="1">
        <v>0</v>
      </c>
      <c r="R136" s="1">
        <v>0</v>
      </c>
      <c r="S136" t="s">
        <v>2633</v>
      </c>
      <c r="T136" t="str" cm="1">
        <f t="array" ref="T136">_xlfn.IFS(ISNUMBER(SEARCH("CP02",S136)),"ราชพฤกษ",ISNUMBER(SEARCH("CP03",S136)),"บางใหญ่",ISNUMBER(SEARCH("CP04",S136)),"บางบอน",OR(ISNUMBER(SEARCH("CP",S136)),ISNUMBER(SEARCH("BTC",D136))),"340",TRUE,"")</f>
        <v>บางบอน</v>
      </c>
    </row>
    <row r="137" spans="1:20" x14ac:dyDescent="0.2">
      <c r="A137" t="s">
        <v>2716</v>
      </c>
      <c r="B137" t="s">
        <v>12</v>
      </c>
      <c r="C137">
        <v>2026</v>
      </c>
      <c r="D137" t="s">
        <v>2722</v>
      </c>
      <c r="E137" t="s">
        <v>547</v>
      </c>
      <c r="F137" t="s">
        <v>548</v>
      </c>
      <c r="G137" t="s">
        <v>2582</v>
      </c>
      <c r="H137" t="s">
        <v>2586</v>
      </c>
      <c r="I137" t="s">
        <v>2723</v>
      </c>
      <c r="J137" t="s">
        <v>2724</v>
      </c>
      <c r="K137" t="s">
        <v>2579</v>
      </c>
      <c r="L137" s="1">
        <v>1</v>
      </c>
      <c r="M137" s="1">
        <v>1550</v>
      </c>
      <c r="N137" s="1">
        <v>0</v>
      </c>
      <c r="O137" s="1" t="s">
        <v>2580</v>
      </c>
      <c r="P137" s="1">
        <v>1448.6</v>
      </c>
      <c r="Q137" s="1">
        <v>101.4</v>
      </c>
      <c r="R137" s="1">
        <v>1550</v>
      </c>
      <c r="S137" t="s">
        <v>2584</v>
      </c>
      <c r="T137" t="str" cm="1">
        <f t="array" ref="T137">_xlfn.IFS(ISNUMBER(SEARCH("CP02",S137)),"ราชพฤกษ",ISNUMBER(SEARCH("CP03",S137)),"บางใหญ่",ISNUMBER(SEARCH("CP04",S137)),"บางบอน",OR(ISNUMBER(SEARCH("CP",S137)),ISNUMBER(SEARCH("BTC",D137))),"340",TRUE,"")</f>
        <v>ราชพฤกษ</v>
      </c>
    </row>
    <row r="138" spans="1:20" x14ac:dyDescent="0.2">
      <c r="A138" t="s">
        <v>2716</v>
      </c>
      <c r="B138" t="s">
        <v>12</v>
      </c>
      <c r="C138">
        <v>2026</v>
      </c>
      <c r="D138" t="s">
        <v>2722</v>
      </c>
      <c r="E138" t="s">
        <v>513</v>
      </c>
      <c r="F138" t="s">
        <v>514</v>
      </c>
      <c r="G138" t="s">
        <v>2582</v>
      </c>
      <c r="H138" t="s">
        <v>2586</v>
      </c>
      <c r="I138" t="s">
        <v>2723</v>
      </c>
      <c r="J138" t="s">
        <v>2724</v>
      </c>
      <c r="K138" t="s">
        <v>2579</v>
      </c>
      <c r="L138" s="1">
        <v>1</v>
      </c>
      <c r="M138" s="1">
        <v>250</v>
      </c>
      <c r="N138" s="1">
        <v>0</v>
      </c>
      <c r="O138" s="1" t="s">
        <v>2580</v>
      </c>
      <c r="P138" s="1">
        <v>233.64</v>
      </c>
      <c r="Q138" s="1">
        <v>16.36</v>
      </c>
      <c r="R138" s="1">
        <v>250</v>
      </c>
      <c r="S138" t="s">
        <v>2584</v>
      </c>
      <c r="T138" t="str" cm="1">
        <f t="array" ref="T138">_xlfn.IFS(ISNUMBER(SEARCH("CP02",S138)),"ราชพฤกษ",ISNUMBER(SEARCH("CP03",S138)),"บางใหญ่",ISNUMBER(SEARCH("CP04",S138)),"บางบอน",OR(ISNUMBER(SEARCH("CP",S138)),ISNUMBER(SEARCH("BTC",D138))),"340",TRUE,"")</f>
        <v>ราชพฤกษ</v>
      </c>
    </row>
    <row r="139" spans="1:20" x14ac:dyDescent="0.2">
      <c r="A139" t="s">
        <v>2716</v>
      </c>
      <c r="B139" t="s">
        <v>12</v>
      </c>
      <c r="C139">
        <v>2026</v>
      </c>
      <c r="D139" t="s">
        <v>2722</v>
      </c>
      <c r="E139" t="s">
        <v>513</v>
      </c>
      <c r="F139" t="s">
        <v>514</v>
      </c>
      <c r="G139" t="s">
        <v>2582</v>
      </c>
      <c r="H139" t="s">
        <v>2586</v>
      </c>
      <c r="I139" t="s">
        <v>2723</v>
      </c>
      <c r="J139" t="s">
        <v>2724</v>
      </c>
      <c r="K139" t="s">
        <v>2579</v>
      </c>
      <c r="L139" s="1">
        <v>1</v>
      </c>
      <c r="M139" s="1">
        <v>250</v>
      </c>
      <c r="N139" s="1">
        <v>0</v>
      </c>
      <c r="O139" s="1" t="s">
        <v>2580</v>
      </c>
      <c r="P139" s="1">
        <v>0</v>
      </c>
      <c r="Q139" s="1">
        <v>0</v>
      </c>
      <c r="R139" s="1">
        <v>0</v>
      </c>
      <c r="S139" t="s">
        <v>2584</v>
      </c>
      <c r="T139" t="str" cm="1">
        <f t="array" ref="T139">_xlfn.IFS(ISNUMBER(SEARCH("CP02",S139)),"ราชพฤกษ",ISNUMBER(SEARCH("CP03",S139)),"บางใหญ่",ISNUMBER(SEARCH("CP04",S139)),"บางบอน",OR(ISNUMBER(SEARCH("CP",S139)),ISNUMBER(SEARCH("BTC",D139))),"340",TRUE,"")</f>
        <v>ราชพฤกษ</v>
      </c>
    </row>
    <row r="140" spans="1:20" x14ac:dyDescent="0.2">
      <c r="A140" t="s">
        <v>2716</v>
      </c>
      <c r="B140" t="s">
        <v>12</v>
      </c>
      <c r="C140">
        <v>2026</v>
      </c>
      <c r="D140" t="s">
        <v>2722</v>
      </c>
      <c r="E140" t="s">
        <v>121</v>
      </c>
      <c r="F140" t="s">
        <v>122</v>
      </c>
      <c r="G140" t="s">
        <v>2582</v>
      </c>
      <c r="H140" t="s">
        <v>2586</v>
      </c>
      <c r="I140" t="s">
        <v>2723</v>
      </c>
      <c r="J140" t="s">
        <v>2724</v>
      </c>
      <c r="K140" t="s">
        <v>2579</v>
      </c>
      <c r="L140" s="1">
        <v>1</v>
      </c>
      <c r="M140" s="1">
        <v>240</v>
      </c>
      <c r="N140" s="1">
        <v>0</v>
      </c>
      <c r="O140" s="1" t="s">
        <v>2580</v>
      </c>
      <c r="P140" s="1">
        <v>0</v>
      </c>
      <c r="Q140" s="1">
        <v>0</v>
      </c>
      <c r="R140" s="1">
        <v>0</v>
      </c>
      <c r="S140" t="s">
        <v>2584</v>
      </c>
      <c r="T140" t="str" cm="1">
        <f t="array" ref="T140">_xlfn.IFS(ISNUMBER(SEARCH("CP02",S140)),"ราชพฤกษ",ISNUMBER(SEARCH("CP03",S140)),"บางใหญ่",ISNUMBER(SEARCH("CP04",S140)),"บางบอน",OR(ISNUMBER(SEARCH("CP",S140)),ISNUMBER(SEARCH("BTC",D140))),"340",TRUE,"")</f>
        <v>ราชพฤกษ</v>
      </c>
    </row>
    <row r="141" spans="1:20" x14ac:dyDescent="0.2">
      <c r="A141" t="s">
        <v>2716</v>
      </c>
      <c r="B141" t="s">
        <v>12</v>
      </c>
      <c r="C141">
        <v>2026</v>
      </c>
      <c r="D141" t="s">
        <v>2722</v>
      </c>
      <c r="E141" t="s">
        <v>1185</v>
      </c>
      <c r="F141" t="s">
        <v>1186</v>
      </c>
      <c r="G141" t="s">
        <v>2582</v>
      </c>
      <c r="H141" t="s">
        <v>2586</v>
      </c>
      <c r="I141" t="s">
        <v>2723</v>
      </c>
      <c r="J141" t="s">
        <v>2724</v>
      </c>
      <c r="K141" t="s">
        <v>2579</v>
      </c>
      <c r="L141" s="1">
        <v>1</v>
      </c>
      <c r="M141" s="1">
        <v>20</v>
      </c>
      <c r="N141" s="1">
        <v>0</v>
      </c>
      <c r="O141" s="1" t="s">
        <v>2580</v>
      </c>
      <c r="P141" s="1">
        <v>18.690000000000001</v>
      </c>
      <c r="Q141" s="1">
        <v>1.31</v>
      </c>
      <c r="R141" s="1">
        <v>20</v>
      </c>
      <c r="S141" t="s">
        <v>2584</v>
      </c>
      <c r="T141" t="str" cm="1">
        <f t="array" ref="T141">_xlfn.IFS(ISNUMBER(SEARCH("CP02",S141)),"ราชพฤกษ",ISNUMBER(SEARCH("CP03",S141)),"บางใหญ่",ISNUMBER(SEARCH("CP04",S141)),"บางบอน",OR(ISNUMBER(SEARCH("CP",S141)),ISNUMBER(SEARCH("BTC",D141))),"340",TRUE,"")</f>
        <v>ราชพฤกษ</v>
      </c>
    </row>
    <row r="142" spans="1:20" x14ac:dyDescent="0.2">
      <c r="A142" t="s">
        <v>2716</v>
      </c>
      <c r="B142" t="s">
        <v>12</v>
      </c>
      <c r="C142">
        <v>2026</v>
      </c>
      <c r="D142" t="s">
        <v>2722</v>
      </c>
      <c r="E142" t="s">
        <v>1991</v>
      </c>
      <c r="F142" t="s">
        <v>1992</v>
      </c>
      <c r="G142" t="s">
        <v>2582</v>
      </c>
      <c r="H142" t="s">
        <v>2586</v>
      </c>
      <c r="I142" t="s">
        <v>2723</v>
      </c>
      <c r="J142" t="s">
        <v>2724</v>
      </c>
      <c r="K142" t="s">
        <v>2579</v>
      </c>
      <c r="L142" s="1">
        <v>1</v>
      </c>
      <c r="M142" s="1">
        <v>595</v>
      </c>
      <c r="N142" s="1">
        <v>59.5</v>
      </c>
      <c r="O142" s="1" t="s">
        <v>2580</v>
      </c>
      <c r="P142" s="1">
        <v>500.47</v>
      </c>
      <c r="Q142" s="1">
        <v>35.03</v>
      </c>
      <c r="R142" s="1">
        <v>535.5</v>
      </c>
      <c r="S142" t="s">
        <v>2584</v>
      </c>
      <c r="T142" t="str" cm="1">
        <f t="array" ref="T142">_xlfn.IFS(ISNUMBER(SEARCH("CP02",S142)),"ราชพฤกษ",ISNUMBER(SEARCH("CP03",S142)),"บางใหญ่",ISNUMBER(SEARCH("CP04",S142)),"บางบอน",OR(ISNUMBER(SEARCH("CP",S142)),ISNUMBER(SEARCH("BTC",D142))),"340",TRUE,"")</f>
        <v>ราชพฤกษ</v>
      </c>
    </row>
    <row r="143" spans="1:20" x14ac:dyDescent="0.2">
      <c r="A143" t="s">
        <v>2716</v>
      </c>
      <c r="B143" t="s">
        <v>12</v>
      </c>
      <c r="C143">
        <v>2026</v>
      </c>
      <c r="D143" t="s">
        <v>2722</v>
      </c>
      <c r="E143" t="s">
        <v>1985</v>
      </c>
      <c r="F143" t="s">
        <v>1986</v>
      </c>
      <c r="G143" t="s">
        <v>2582</v>
      </c>
      <c r="H143" t="s">
        <v>2586</v>
      </c>
      <c r="I143" t="s">
        <v>2723</v>
      </c>
      <c r="J143" t="s">
        <v>2724</v>
      </c>
      <c r="K143" t="s">
        <v>2579</v>
      </c>
      <c r="L143" s="1">
        <v>1</v>
      </c>
      <c r="M143" s="1">
        <v>595</v>
      </c>
      <c r="N143" s="1">
        <v>59.5</v>
      </c>
      <c r="O143" s="1" t="s">
        <v>2580</v>
      </c>
      <c r="P143" s="1">
        <v>500.47</v>
      </c>
      <c r="Q143" s="1">
        <v>35.03</v>
      </c>
      <c r="R143" s="1">
        <v>535.5</v>
      </c>
      <c r="S143" t="s">
        <v>2584</v>
      </c>
      <c r="T143" t="str" cm="1">
        <f t="array" ref="T143">_xlfn.IFS(ISNUMBER(SEARCH("CP02",S143)),"ราชพฤกษ",ISNUMBER(SEARCH("CP03",S143)),"บางใหญ่",ISNUMBER(SEARCH("CP04",S143)),"บางบอน",OR(ISNUMBER(SEARCH("CP",S143)),ISNUMBER(SEARCH("BTC",D143))),"340",TRUE,"")</f>
        <v>ราชพฤกษ</v>
      </c>
    </row>
    <row r="144" spans="1:20" x14ac:dyDescent="0.2">
      <c r="A144" t="s">
        <v>2716</v>
      </c>
      <c r="B144" t="s">
        <v>12</v>
      </c>
      <c r="C144">
        <v>2026</v>
      </c>
      <c r="D144" t="s">
        <v>2722</v>
      </c>
      <c r="E144" t="s">
        <v>1993</v>
      </c>
      <c r="F144" t="s">
        <v>1994</v>
      </c>
      <c r="G144" t="s">
        <v>2582</v>
      </c>
      <c r="H144" t="s">
        <v>2586</v>
      </c>
      <c r="I144" t="s">
        <v>2723</v>
      </c>
      <c r="J144" t="s">
        <v>2724</v>
      </c>
      <c r="K144" t="s">
        <v>2579</v>
      </c>
      <c r="L144" s="1">
        <v>1</v>
      </c>
      <c r="M144" s="1">
        <v>595</v>
      </c>
      <c r="N144" s="1">
        <v>59.5</v>
      </c>
      <c r="O144" s="1" t="s">
        <v>2580</v>
      </c>
      <c r="P144" s="1">
        <v>500.47</v>
      </c>
      <c r="Q144" s="1">
        <v>35.03</v>
      </c>
      <c r="R144" s="1">
        <v>535.5</v>
      </c>
      <c r="S144" t="s">
        <v>2584</v>
      </c>
      <c r="T144" t="str" cm="1">
        <f t="array" ref="T144">_xlfn.IFS(ISNUMBER(SEARCH("CP02",S144)),"ราชพฤกษ",ISNUMBER(SEARCH("CP03",S144)),"บางใหญ่",ISNUMBER(SEARCH("CP04",S144)),"บางบอน",OR(ISNUMBER(SEARCH("CP",S144)),ISNUMBER(SEARCH("BTC",D144))),"340",TRUE,"")</f>
        <v>ราชพฤกษ</v>
      </c>
    </row>
    <row r="145" spans="1:20" x14ac:dyDescent="0.2">
      <c r="A145" t="s">
        <v>2716</v>
      </c>
      <c r="B145" t="s">
        <v>12</v>
      </c>
      <c r="C145">
        <v>2026</v>
      </c>
      <c r="D145" t="s">
        <v>2722</v>
      </c>
      <c r="E145" t="s">
        <v>307</v>
      </c>
      <c r="F145" t="s">
        <v>308</v>
      </c>
      <c r="G145" t="s">
        <v>2582</v>
      </c>
      <c r="H145" t="s">
        <v>2586</v>
      </c>
      <c r="I145" t="s">
        <v>2723</v>
      </c>
      <c r="J145" t="s">
        <v>2724</v>
      </c>
      <c r="K145" t="s">
        <v>2579</v>
      </c>
      <c r="L145" s="1">
        <v>1</v>
      </c>
      <c r="M145" s="1">
        <v>2020</v>
      </c>
      <c r="N145" s="1">
        <v>101</v>
      </c>
      <c r="O145" s="1" t="s">
        <v>2580</v>
      </c>
      <c r="P145" s="1">
        <v>1793.46</v>
      </c>
      <c r="Q145" s="1">
        <v>125.54</v>
      </c>
      <c r="R145" s="1">
        <v>1919</v>
      </c>
      <c r="S145" t="s">
        <v>2584</v>
      </c>
      <c r="T145" t="str" cm="1">
        <f t="array" ref="T145">_xlfn.IFS(ISNUMBER(SEARCH("CP02",S145)),"ราชพฤกษ",ISNUMBER(SEARCH("CP03",S145)),"บางใหญ่",ISNUMBER(SEARCH("CP04",S145)),"บางบอน",OR(ISNUMBER(SEARCH("CP",S145)),ISNUMBER(SEARCH("BTC",D145))),"340",TRUE,"")</f>
        <v>ราชพฤกษ</v>
      </c>
    </row>
    <row r="146" spans="1:20" x14ac:dyDescent="0.2">
      <c r="A146" t="s">
        <v>2716</v>
      </c>
      <c r="B146" t="s">
        <v>12</v>
      </c>
      <c r="C146">
        <v>2026</v>
      </c>
      <c r="D146" t="s">
        <v>2722</v>
      </c>
      <c r="E146" t="s">
        <v>1989</v>
      </c>
      <c r="F146" t="s">
        <v>1990</v>
      </c>
      <c r="G146" t="s">
        <v>2582</v>
      </c>
      <c r="H146" t="s">
        <v>2586</v>
      </c>
      <c r="I146" t="s">
        <v>2723</v>
      </c>
      <c r="J146" t="s">
        <v>2724</v>
      </c>
      <c r="K146" t="s">
        <v>2579</v>
      </c>
      <c r="L146" s="1">
        <v>2</v>
      </c>
      <c r="M146" s="1">
        <v>385</v>
      </c>
      <c r="N146" s="1">
        <v>38.5</v>
      </c>
      <c r="O146" s="1" t="s">
        <v>2580</v>
      </c>
      <c r="P146" s="1">
        <v>683.64</v>
      </c>
      <c r="Q146" s="1">
        <v>47.86</v>
      </c>
      <c r="R146" s="1">
        <v>731.5</v>
      </c>
      <c r="S146" t="s">
        <v>2584</v>
      </c>
      <c r="T146" t="str" cm="1">
        <f t="array" ref="T146">_xlfn.IFS(ISNUMBER(SEARCH("CP02",S146)),"ราชพฤกษ",ISNUMBER(SEARCH("CP03",S146)),"บางใหญ่",ISNUMBER(SEARCH("CP04",S146)),"บางบอน",OR(ISNUMBER(SEARCH("CP",S146)),ISNUMBER(SEARCH("BTC",D146))),"340",TRUE,"")</f>
        <v>ราชพฤกษ</v>
      </c>
    </row>
    <row r="147" spans="1:20" x14ac:dyDescent="0.2">
      <c r="A147" t="s">
        <v>2716</v>
      </c>
      <c r="B147" t="s">
        <v>12</v>
      </c>
      <c r="C147">
        <v>2026</v>
      </c>
      <c r="D147" t="s">
        <v>2722</v>
      </c>
      <c r="E147" t="s">
        <v>1097</v>
      </c>
      <c r="F147" t="s">
        <v>1098</v>
      </c>
      <c r="G147" t="s">
        <v>2632</v>
      </c>
      <c r="H147" t="s">
        <v>2586</v>
      </c>
      <c r="I147" t="s">
        <v>2723</v>
      </c>
      <c r="J147" t="s">
        <v>2724</v>
      </c>
      <c r="K147" t="s">
        <v>2579</v>
      </c>
      <c r="L147" s="1">
        <v>2</v>
      </c>
      <c r="M147" s="1">
        <v>490</v>
      </c>
      <c r="N147" s="1">
        <v>0</v>
      </c>
      <c r="O147" s="1" t="s">
        <v>2580</v>
      </c>
      <c r="P147" s="1">
        <v>915.89</v>
      </c>
      <c r="Q147" s="1">
        <v>64.11</v>
      </c>
      <c r="R147" s="1">
        <v>980</v>
      </c>
      <c r="S147" t="s">
        <v>2584</v>
      </c>
      <c r="T147" t="str" cm="1">
        <f t="array" ref="T147">_xlfn.IFS(ISNUMBER(SEARCH("CP02",S147)),"ราชพฤกษ",ISNUMBER(SEARCH("CP03",S147)),"บางใหญ่",ISNUMBER(SEARCH("CP04",S147)),"บางบอน",OR(ISNUMBER(SEARCH("CP",S147)),ISNUMBER(SEARCH("BTC",D147))),"340",TRUE,"")</f>
        <v>ราชพฤกษ</v>
      </c>
    </row>
    <row r="148" spans="1:20" x14ac:dyDescent="0.2">
      <c r="A148" t="s">
        <v>2716</v>
      </c>
      <c r="B148" t="s">
        <v>12</v>
      </c>
      <c r="C148">
        <v>2026</v>
      </c>
      <c r="D148" t="s">
        <v>2722</v>
      </c>
      <c r="E148" t="s">
        <v>1155</v>
      </c>
      <c r="F148" t="s">
        <v>1156</v>
      </c>
      <c r="G148" t="s">
        <v>2589</v>
      </c>
      <c r="H148" t="s">
        <v>2576</v>
      </c>
      <c r="I148" t="s">
        <v>2723</v>
      </c>
      <c r="J148" t="s">
        <v>2724</v>
      </c>
      <c r="K148" t="s">
        <v>2579</v>
      </c>
      <c r="L148" s="1">
        <v>1</v>
      </c>
      <c r="M148" s="1">
        <v>1</v>
      </c>
      <c r="N148" s="1">
        <v>0</v>
      </c>
      <c r="O148" s="1" t="s">
        <v>2580</v>
      </c>
      <c r="P148" s="1">
        <v>0</v>
      </c>
      <c r="Q148" s="1">
        <v>0</v>
      </c>
      <c r="R148" s="1">
        <v>0</v>
      </c>
      <c r="S148" t="s">
        <v>2587</v>
      </c>
      <c r="T148" t="str" cm="1">
        <f t="array" ref="T148">_xlfn.IFS(ISNUMBER(SEARCH("CP02",S148)),"ราชพฤกษ",ISNUMBER(SEARCH("CP03",S148)),"บางใหญ่",ISNUMBER(SEARCH("CP04",S148)),"บางบอน",OR(ISNUMBER(SEARCH("CP",S148)),ISNUMBER(SEARCH("BTC",D148))),"340",TRUE,"")</f>
        <v>ราชพฤกษ</v>
      </c>
    </row>
    <row r="149" spans="1:20" x14ac:dyDescent="0.2">
      <c r="A149" t="s">
        <v>2716</v>
      </c>
      <c r="B149" t="s">
        <v>12</v>
      </c>
      <c r="C149">
        <v>2026</v>
      </c>
      <c r="D149" t="s">
        <v>2725</v>
      </c>
      <c r="E149" t="s">
        <v>875</v>
      </c>
      <c r="F149" t="s">
        <v>876</v>
      </c>
      <c r="G149" t="s">
        <v>2726</v>
      </c>
      <c r="H149" t="s">
        <v>2727</v>
      </c>
      <c r="I149" t="s">
        <v>2728</v>
      </c>
      <c r="J149" t="s">
        <v>2729</v>
      </c>
      <c r="K149" t="s">
        <v>2579</v>
      </c>
      <c r="L149" s="1">
        <v>1</v>
      </c>
      <c r="M149" s="1">
        <v>8600</v>
      </c>
      <c r="N149" s="1">
        <v>500</v>
      </c>
      <c r="O149" s="1" t="s">
        <v>2580</v>
      </c>
      <c r="P149" s="1">
        <v>7570.09</v>
      </c>
      <c r="Q149" s="1">
        <v>529.91</v>
      </c>
      <c r="R149" s="1">
        <v>8100</v>
      </c>
      <c r="S149" t="s">
        <v>2730</v>
      </c>
      <c r="T149" t="str" cm="1">
        <f t="array" ref="T149">_xlfn.IFS(ISNUMBER(SEARCH("CP02",S149)),"ราชพฤกษ",ISNUMBER(SEARCH("CP03",S149)),"บางใหญ่",ISNUMBER(SEARCH("CP04",S149)),"บางบอน",OR(ISNUMBER(SEARCH("CP",S149)),ISNUMBER(SEARCH("BTC",D149))),"340",TRUE,"")</f>
        <v>ราชพฤกษ</v>
      </c>
    </row>
    <row r="150" spans="1:20" x14ac:dyDescent="0.2">
      <c r="A150" t="s">
        <v>2716</v>
      </c>
      <c r="B150" t="s">
        <v>12</v>
      </c>
      <c r="C150">
        <v>2026</v>
      </c>
      <c r="D150" t="s">
        <v>2725</v>
      </c>
      <c r="E150" t="s">
        <v>1091</v>
      </c>
      <c r="F150" t="s">
        <v>1092</v>
      </c>
      <c r="G150" t="s">
        <v>2582</v>
      </c>
      <c r="H150" t="s">
        <v>2583</v>
      </c>
      <c r="I150" t="s">
        <v>2728</v>
      </c>
      <c r="J150" t="s">
        <v>2729</v>
      </c>
      <c r="K150" t="s">
        <v>2579</v>
      </c>
      <c r="L150" s="1">
        <v>1</v>
      </c>
      <c r="M150" s="1">
        <v>60</v>
      </c>
      <c r="N150" s="1">
        <v>0</v>
      </c>
      <c r="O150" s="1" t="s">
        <v>2580</v>
      </c>
      <c r="P150" s="1">
        <v>0</v>
      </c>
      <c r="Q150" s="1">
        <v>0</v>
      </c>
      <c r="R150" s="1">
        <v>0</v>
      </c>
      <c r="S150" t="s">
        <v>2584</v>
      </c>
      <c r="T150" t="str" cm="1">
        <f t="array" ref="T150">_xlfn.IFS(ISNUMBER(SEARCH("CP02",S150)),"ราชพฤกษ",ISNUMBER(SEARCH("CP03",S150)),"บางใหญ่",ISNUMBER(SEARCH("CP04",S150)),"บางบอน",OR(ISNUMBER(SEARCH("CP",S150)),ISNUMBER(SEARCH("BTC",D150))),"340",TRUE,"")</f>
        <v>ราชพฤกษ</v>
      </c>
    </row>
    <row r="151" spans="1:20" x14ac:dyDescent="0.2">
      <c r="A151" t="s">
        <v>2716</v>
      </c>
      <c r="B151" t="s">
        <v>12</v>
      </c>
      <c r="C151">
        <v>2026</v>
      </c>
      <c r="D151" t="s">
        <v>2725</v>
      </c>
      <c r="E151" t="s">
        <v>1549</v>
      </c>
      <c r="F151" t="s">
        <v>1550</v>
      </c>
      <c r="G151" t="s">
        <v>2585</v>
      </c>
      <c r="H151" t="s">
        <v>2586</v>
      </c>
      <c r="I151" t="s">
        <v>2728</v>
      </c>
      <c r="J151" t="s">
        <v>2729</v>
      </c>
      <c r="K151" t="s">
        <v>2579</v>
      </c>
      <c r="L151" s="1">
        <v>1</v>
      </c>
      <c r="M151" s="1">
        <v>150</v>
      </c>
      <c r="N151" s="1">
        <v>0</v>
      </c>
      <c r="O151" s="1" t="s">
        <v>2580</v>
      </c>
      <c r="P151" s="1">
        <v>0</v>
      </c>
      <c r="Q151" s="1">
        <v>0</v>
      </c>
      <c r="R151" s="1">
        <v>0</v>
      </c>
      <c r="S151" t="s">
        <v>2587</v>
      </c>
      <c r="T151" t="str" cm="1">
        <f t="array" ref="T151">_xlfn.IFS(ISNUMBER(SEARCH("CP02",S151)),"ราชพฤกษ",ISNUMBER(SEARCH("CP03",S151)),"บางใหญ่",ISNUMBER(SEARCH("CP04",S151)),"บางบอน",OR(ISNUMBER(SEARCH("CP",S151)),ISNUMBER(SEARCH("BTC",D151))),"340",TRUE,"")</f>
        <v>ราชพฤกษ</v>
      </c>
    </row>
    <row r="152" spans="1:20" x14ac:dyDescent="0.2">
      <c r="A152" t="s">
        <v>2716</v>
      </c>
      <c r="B152" t="s">
        <v>12</v>
      </c>
      <c r="C152">
        <v>2026</v>
      </c>
      <c r="D152" t="s">
        <v>2725</v>
      </c>
      <c r="E152" t="s">
        <v>875</v>
      </c>
      <c r="F152" t="s">
        <v>876</v>
      </c>
      <c r="G152" t="s">
        <v>2726</v>
      </c>
      <c r="H152" t="s">
        <v>2727</v>
      </c>
      <c r="I152" t="s">
        <v>2731</v>
      </c>
      <c r="J152" t="s">
        <v>2729</v>
      </c>
      <c r="K152" t="s">
        <v>2579</v>
      </c>
      <c r="L152" s="1">
        <v>3</v>
      </c>
      <c r="M152" s="1">
        <v>8600</v>
      </c>
      <c r="N152" s="1">
        <v>1500</v>
      </c>
      <c r="O152" s="1" t="s">
        <v>2580</v>
      </c>
      <c r="P152" s="1">
        <v>22710.28</v>
      </c>
      <c r="Q152" s="1">
        <v>1589.72</v>
      </c>
      <c r="R152" s="1">
        <v>24300</v>
      </c>
      <c r="S152" t="s">
        <v>2730</v>
      </c>
      <c r="T152" t="str" cm="1">
        <f t="array" ref="T152">_xlfn.IFS(ISNUMBER(SEARCH("CP02",S152)),"ราชพฤกษ",ISNUMBER(SEARCH("CP03",S152)),"บางใหญ่",ISNUMBER(SEARCH("CP04",S152)),"บางบอน",OR(ISNUMBER(SEARCH("CP",S152)),ISNUMBER(SEARCH("BTC",D152))),"340",TRUE,"")</f>
        <v>ราชพฤกษ</v>
      </c>
    </row>
    <row r="153" spans="1:20" x14ac:dyDescent="0.2">
      <c r="A153" t="s">
        <v>2716</v>
      </c>
      <c r="B153" t="s">
        <v>12</v>
      </c>
      <c r="C153">
        <v>2026</v>
      </c>
      <c r="D153" t="s">
        <v>2725</v>
      </c>
      <c r="E153" t="s">
        <v>1091</v>
      </c>
      <c r="F153" t="s">
        <v>1092</v>
      </c>
      <c r="G153" t="s">
        <v>2582</v>
      </c>
      <c r="H153" t="s">
        <v>2583</v>
      </c>
      <c r="I153" t="s">
        <v>2731</v>
      </c>
      <c r="J153" t="s">
        <v>2729</v>
      </c>
      <c r="K153" t="s">
        <v>2579</v>
      </c>
      <c r="L153" s="1">
        <v>3</v>
      </c>
      <c r="M153" s="1">
        <v>60</v>
      </c>
      <c r="N153" s="1">
        <v>0</v>
      </c>
      <c r="O153" s="1" t="s">
        <v>2580</v>
      </c>
      <c r="P153" s="1">
        <v>0</v>
      </c>
      <c r="Q153" s="1">
        <v>0</v>
      </c>
      <c r="R153" s="1">
        <v>0</v>
      </c>
      <c r="S153" t="s">
        <v>2584</v>
      </c>
      <c r="T153" t="str" cm="1">
        <f t="array" ref="T153">_xlfn.IFS(ISNUMBER(SEARCH("CP02",S153)),"ราชพฤกษ",ISNUMBER(SEARCH("CP03",S153)),"บางใหญ่",ISNUMBER(SEARCH("CP04",S153)),"บางบอน",OR(ISNUMBER(SEARCH("CP",S153)),ISNUMBER(SEARCH("BTC",D153))),"340",TRUE,"")</f>
        <v>ราชพฤกษ</v>
      </c>
    </row>
    <row r="154" spans="1:20" x14ac:dyDescent="0.2">
      <c r="A154" t="s">
        <v>2716</v>
      </c>
      <c r="B154" t="s">
        <v>12</v>
      </c>
      <c r="C154">
        <v>2026</v>
      </c>
      <c r="D154" t="s">
        <v>2725</v>
      </c>
      <c r="E154" t="s">
        <v>1549</v>
      </c>
      <c r="F154" t="s">
        <v>1550</v>
      </c>
      <c r="G154" t="s">
        <v>2585</v>
      </c>
      <c r="H154" t="s">
        <v>2586</v>
      </c>
      <c r="I154" t="s">
        <v>2731</v>
      </c>
      <c r="J154" t="s">
        <v>2729</v>
      </c>
      <c r="K154" t="s">
        <v>2579</v>
      </c>
      <c r="L154" s="1">
        <v>3</v>
      </c>
      <c r="M154" s="1">
        <v>150</v>
      </c>
      <c r="N154" s="1">
        <v>0</v>
      </c>
      <c r="O154" s="1" t="s">
        <v>2580</v>
      </c>
      <c r="P154" s="1">
        <v>0</v>
      </c>
      <c r="Q154" s="1">
        <v>0</v>
      </c>
      <c r="R154" s="1">
        <v>0</v>
      </c>
      <c r="S154" t="s">
        <v>2587</v>
      </c>
      <c r="T154" t="str" cm="1">
        <f t="array" ref="T154">_xlfn.IFS(ISNUMBER(SEARCH("CP02",S154)),"ราชพฤกษ",ISNUMBER(SEARCH("CP03",S154)),"บางใหญ่",ISNUMBER(SEARCH("CP04",S154)),"บางบอน",OR(ISNUMBER(SEARCH("CP",S154)),ISNUMBER(SEARCH("BTC",D154))),"340",TRUE,"")</f>
        <v>ราชพฤกษ</v>
      </c>
    </row>
    <row r="155" spans="1:20" x14ac:dyDescent="0.2">
      <c r="A155" t="s">
        <v>2716</v>
      </c>
      <c r="B155" t="s">
        <v>12</v>
      </c>
      <c r="C155">
        <v>2026</v>
      </c>
      <c r="D155" t="s">
        <v>2725</v>
      </c>
      <c r="E155" t="s">
        <v>1545</v>
      </c>
      <c r="F155" t="s">
        <v>1546</v>
      </c>
      <c r="G155" t="s">
        <v>2588</v>
      </c>
      <c r="H155" t="s">
        <v>2586</v>
      </c>
      <c r="I155" t="s">
        <v>2731</v>
      </c>
      <c r="J155" t="s">
        <v>2729</v>
      </c>
      <c r="K155" t="s">
        <v>2579</v>
      </c>
      <c r="L155" s="1">
        <v>1</v>
      </c>
      <c r="M155" s="1">
        <v>500</v>
      </c>
      <c r="N155" s="1">
        <v>0</v>
      </c>
      <c r="O155" s="1" t="s">
        <v>2580</v>
      </c>
      <c r="P155" s="1">
        <v>0</v>
      </c>
      <c r="Q155" s="1">
        <v>0</v>
      </c>
      <c r="R155" s="1">
        <v>0</v>
      </c>
      <c r="S155" t="s">
        <v>2587</v>
      </c>
      <c r="T155" t="str" cm="1">
        <f t="array" ref="T155">_xlfn.IFS(ISNUMBER(SEARCH("CP02",S155)),"ราชพฤกษ",ISNUMBER(SEARCH("CP03",S155)),"บางใหญ่",ISNUMBER(SEARCH("CP04",S155)),"บางบอน",OR(ISNUMBER(SEARCH("CP",S155)),ISNUMBER(SEARCH("BTC",D155))),"340",TRUE,"")</f>
        <v>ราชพฤกษ</v>
      </c>
    </row>
    <row r="156" spans="1:20" x14ac:dyDescent="0.2">
      <c r="A156" t="s">
        <v>2716</v>
      </c>
      <c r="B156" t="s">
        <v>12</v>
      </c>
      <c r="C156">
        <v>2026</v>
      </c>
      <c r="D156" t="s">
        <v>2725</v>
      </c>
      <c r="E156" t="s">
        <v>2197</v>
      </c>
      <c r="F156" t="s">
        <v>2198</v>
      </c>
      <c r="G156" t="s">
        <v>2589</v>
      </c>
      <c r="H156" t="s">
        <v>2596</v>
      </c>
      <c r="I156" t="s">
        <v>2731</v>
      </c>
      <c r="J156" t="s">
        <v>2729</v>
      </c>
      <c r="K156" t="s">
        <v>2579</v>
      </c>
      <c r="L156" s="1">
        <v>1</v>
      </c>
      <c r="M156" s="1">
        <v>1</v>
      </c>
      <c r="N156" s="1">
        <v>0</v>
      </c>
      <c r="O156" s="1" t="s">
        <v>2580</v>
      </c>
      <c r="P156" s="1">
        <v>0</v>
      </c>
      <c r="Q156" s="1">
        <v>0</v>
      </c>
      <c r="R156" s="1">
        <v>0</v>
      </c>
      <c r="S156" t="s">
        <v>2587</v>
      </c>
      <c r="T156" t="str" cm="1">
        <f t="array" ref="T156">_xlfn.IFS(ISNUMBER(SEARCH("CP02",S156)),"ราชพฤกษ",ISNUMBER(SEARCH("CP03",S156)),"บางใหญ่",ISNUMBER(SEARCH("CP04",S156)),"บางบอน",OR(ISNUMBER(SEARCH("CP",S156)),ISNUMBER(SEARCH("BTC",D156))),"340",TRUE,"")</f>
        <v>ราชพฤกษ</v>
      </c>
    </row>
    <row r="157" spans="1:20" x14ac:dyDescent="0.2">
      <c r="A157" t="s">
        <v>2716</v>
      </c>
      <c r="B157" t="s">
        <v>12</v>
      </c>
      <c r="C157">
        <v>2026</v>
      </c>
      <c r="D157" t="s">
        <v>2732</v>
      </c>
      <c r="E157" t="s">
        <v>1789</v>
      </c>
      <c r="F157" t="s">
        <v>1790</v>
      </c>
      <c r="G157" t="s">
        <v>1536</v>
      </c>
      <c r="H157" t="s">
        <v>2586</v>
      </c>
      <c r="I157" t="s">
        <v>2733</v>
      </c>
      <c r="J157" t="s">
        <v>2734</v>
      </c>
      <c r="K157" t="s">
        <v>2735</v>
      </c>
      <c r="L157" s="1">
        <v>2</v>
      </c>
      <c r="M157" s="1">
        <v>300</v>
      </c>
      <c r="N157" s="1">
        <v>0</v>
      </c>
      <c r="O157" s="1" t="s">
        <v>2580</v>
      </c>
      <c r="P157" s="1">
        <v>560.75</v>
      </c>
      <c r="Q157" s="1">
        <v>39.25</v>
      </c>
      <c r="R157" s="1">
        <v>600</v>
      </c>
      <c r="S157" t="s">
        <v>2587</v>
      </c>
      <c r="T157" t="str" cm="1">
        <f t="array" ref="T157">_xlfn.IFS(ISNUMBER(SEARCH("CP02",S157)),"ราชพฤกษ",ISNUMBER(SEARCH("CP03",S157)),"บางใหญ่",ISNUMBER(SEARCH("CP04",S157)),"บางบอน",OR(ISNUMBER(SEARCH("CP",S157)),ISNUMBER(SEARCH("BTC",D157))),"340",TRUE,"")</f>
        <v>ราชพฤกษ</v>
      </c>
    </row>
    <row r="158" spans="1:20" x14ac:dyDescent="0.2">
      <c r="A158" t="s">
        <v>2716</v>
      </c>
      <c r="B158" t="s">
        <v>12</v>
      </c>
      <c r="C158">
        <v>2026</v>
      </c>
      <c r="D158" t="s">
        <v>2736</v>
      </c>
      <c r="E158" t="s">
        <v>543</v>
      </c>
      <c r="F158" t="s">
        <v>544</v>
      </c>
      <c r="G158" t="s">
        <v>2582</v>
      </c>
      <c r="H158" t="s">
        <v>2586</v>
      </c>
      <c r="I158" t="s">
        <v>2737</v>
      </c>
      <c r="J158" t="s">
        <v>2738</v>
      </c>
      <c r="K158" t="s">
        <v>2603</v>
      </c>
      <c r="L158" s="1">
        <v>1</v>
      </c>
      <c r="M158" s="1">
        <v>1650</v>
      </c>
      <c r="N158" s="1">
        <v>0</v>
      </c>
      <c r="O158" s="1" t="s">
        <v>2580</v>
      </c>
      <c r="P158" s="1">
        <v>1542.06</v>
      </c>
      <c r="Q158" s="1">
        <v>107.94</v>
      </c>
      <c r="R158" s="1">
        <v>1650</v>
      </c>
      <c r="S158" t="s">
        <v>2605</v>
      </c>
      <c r="T158" t="str" cm="1">
        <f t="array" ref="T158">_xlfn.IFS(ISNUMBER(SEARCH("CP02",S158)),"ราชพฤกษ",ISNUMBER(SEARCH("CP03",S158)),"บางใหญ่",ISNUMBER(SEARCH("CP04",S158)),"บางบอน",OR(ISNUMBER(SEARCH("CP",S158)),ISNUMBER(SEARCH("BTC",D158))),"340",TRUE,"")</f>
        <v>บางใหญ่</v>
      </c>
    </row>
    <row r="159" spans="1:20" x14ac:dyDescent="0.2">
      <c r="A159" t="s">
        <v>2716</v>
      </c>
      <c r="B159" t="s">
        <v>12</v>
      </c>
      <c r="C159">
        <v>2026</v>
      </c>
      <c r="D159" t="s">
        <v>2736</v>
      </c>
      <c r="E159" t="s">
        <v>149</v>
      </c>
      <c r="F159" t="s">
        <v>150</v>
      </c>
      <c r="G159" t="s">
        <v>2582</v>
      </c>
      <c r="H159" t="s">
        <v>2586</v>
      </c>
      <c r="I159" t="s">
        <v>2737</v>
      </c>
      <c r="J159" t="s">
        <v>2738</v>
      </c>
      <c r="K159" t="s">
        <v>2603</v>
      </c>
      <c r="L159" s="1">
        <v>1</v>
      </c>
      <c r="M159" s="1">
        <v>220</v>
      </c>
      <c r="N159" s="1">
        <v>0</v>
      </c>
      <c r="O159" s="1" t="s">
        <v>2580</v>
      </c>
      <c r="P159" s="1">
        <v>205.61</v>
      </c>
      <c r="Q159" s="1">
        <v>14.39</v>
      </c>
      <c r="R159" s="1">
        <v>220</v>
      </c>
      <c r="S159" t="s">
        <v>2605</v>
      </c>
      <c r="T159" t="str" cm="1">
        <f t="array" ref="T159">_xlfn.IFS(ISNUMBER(SEARCH("CP02",S159)),"ราชพฤกษ",ISNUMBER(SEARCH("CP03",S159)),"บางใหญ่",ISNUMBER(SEARCH("CP04",S159)),"บางบอน",OR(ISNUMBER(SEARCH("CP",S159)),ISNUMBER(SEARCH("BTC",D159))),"340",TRUE,"")</f>
        <v>บางใหญ่</v>
      </c>
    </row>
    <row r="160" spans="1:20" x14ac:dyDescent="0.2">
      <c r="A160" t="s">
        <v>2716</v>
      </c>
      <c r="B160" t="s">
        <v>12</v>
      </c>
      <c r="C160">
        <v>2026</v>
      </c>
      <c r="D160" t="s">
        <v>2736</v>
      </c>
      <c r="E160" t="s">
        <v>249</v>
      </c>
      <c r="F160" t="s">
        <v>250</v>
      </c>
      <c r="G160" t="s">
        <v>2582</v>
      </c>
      <c r="H160" t="s">
        <v>2586</v>
      </c>
      <c r="I160" t="s">
        <v>2737</v>
      </c>
      <c r="J160" t="s">
        <v>2738</v>
      </c>
      <c r="K160" t="s">
        <v>2603</v>
      </c>
      <c r="L160" s="1">
        <v>1</v>
      </c>
      <c r="M160" s="1">
        <v>450</v>
      </c>
      <c r="N160" s="1">
        <v>0</v>
      </c>
      <c r="O160" s="1" t="s">
        <v>2580</v>
      </c>
      <c r="P160" s="1">
        <v>420.56</v>
      </c>
      <c r="Q160" s="1">
        <v>29.44</v>
      </c>
      <c r="R160" s="1">
        <v>450</v>
      </c>
      <c r="S160" t="s">
        <v>2605</v>
      </c>
      <c r="T160" t="str" cm="1">
        <f t="array" ref="T160">_xlfn.IFS(ISNUMBER(SEARCH("CP02",S160)),"ราชพฤกษ",ISNUMBER(SEARCH("CP03",S160)),"บางใหญ่",ISNUMBER(SEARCH("CP04",S160)),"บางบอน",OR(ISNUMBER(SEARCH("CP",S160)),ISNUMBER(SEARCH("BTC",D160))),"340",TRUE,"")</f>
        <v>บางใหญ่</v>
      </c>
    </row>
    <row r="161" spans="1:20" x14ac:dyDescent="0.2">
      <c r="A161" t="s">
        <v>2716</v>
      </c>
      <c r="B161" t="s">
        <v>12</v>
      </c>
      <c r="C161">
        <v>2026</v>
      </c>
      <c r="D161" t="s">
        <v>2739</v>
      </c>
      <c r="E161" t="s">
        <v>565</v>
      </c>
      <c r="F161" t="s">
        <v>566</v>
      </c>
      <c r="G161" t="s">
        <v>2582</v>
      </c>
      <c r="H161" t="s">
        <v>2586</v>
      </c>
      <c r="I161" t="s">
        <v>2740</v>
      </c>
      <c r="J161" t="s">
        <v>2741</v>
      </c>
      <c r="K161" t="s">
        <v>2630</v>
      </c>
      <c r="L161" s="1">
        <v>1</v>
      </c>
      <c r="M161" s="1">
        <v>1950</v>
      </c>
      <c r="N161" s="1">
        <v>0</v>
      </c>
      <c r="O161" s="1" t="s">
        <v>2580</v>
      </c>
      <c r="P161" s="1">
        <v>1822.43</v>
      </c>
      <c r="Q161" s="1">
        <v>127.57</v>
      </c>
      <c r="R161" s="1">
        <v>1950</v>
      </c>
      <c r="S161" t="s">
        <v>2605</v>
      </c>
      <c r="T161" t="str" cm="1">
        <f t="array" ref="T161">_xlfn.IFS(ISNUMBER(SEARCH("CP02",S161)),"ราชพฤกษ",ISNUMBER(SEARCH("CP03",S161)),"บางใหญ่",ISNUMBER(SEARCH("CP04",S161)),"บางบอน",OR(ISNUMBER(SEARCH("CP",S161)),ISNUMBER(SEARCH("BTC",D161))),"340",TRUE,"")</f>
        <v>บางใหญ่</v>
      </c>
    </row>
    <row r="162" spans="1:20" x14ac:dyDescent="0.2">
      <c r="A162" t="s">
        <v>2716</v>
      </c>
      <c r="B162" t="s">
        <v>12</v>
      </c>
      <c r="C162">
        <v>2026</v>
      </c>
      <c r="D162" t="s">
        <v>2739</v>
      </c>
      <c r="E162" t="s">
        <v>107</v>
      </c>
      <c r="F162" t="s">
        <v>108</v>
      </c>
      <c r="G162" t="s">
        <v>2582</v>
      </c>
      <c r="H162" t="s">
        <v>2586</v>
      </c>
      <c r="I162" t="s">
        <v>2740</v>
      </c>
      <c r="J162" t="s">
        <v>2741</v>
      </c>
      <c r="K162" t="s">
        <v>2630</v>
      </c>
      <c r="L162" s="1">
        <v>1</v>
      </c>
      <c r="M162" s="1">
        <v>220</v>
      </c>
      <c r="N162" s="1">
        <v>0</v>
      </c>
      <c r="O162" s="1" t="s">
        <v>2580</v>
      </c>
      <c r="P162" s="1">
        <v>205.61</v>
      </c>
      <c r="Q162" s="1">
        <v>14.39</v>
      </c>
      <c r="R162" s="1">
        <v>220</v>
      </c>
      <c r="S162" t="s">
        <v>2605</v>
      </c>
      <c r="T162" t="str" cm="1">
        <f t="array" ref="T162">_xlfn.IFS(ISNUMBER(SEARCH("CP02",S162)),"ราชพฤกษ",ISNUMBER(SEARCH("CP03",S162)),"บางใหญ่",ISNUMBER(SEARCH("CP04",S162)),"บางบอน",OR(ISNUMBER(SEARCH("CP",S162)),ISNUMBER(SEARCH("BTC",D162))),"340",TRUE,"")</f>
        <v>บางใหญ่</v>
      </c>
    </row>
    <row r="163" spans="1:20" x14ac:dyDescent="0.2">
      <c r="A163" t="s">
        <v>2716</v>
      </c>
      <c r="B163" t="s">
        <v>12</v>
      </c>
      <c r="C163">
        <v>2026</v>
      </c>
      <c r="D163" t="s">
        <v>2739</v>
      </c>
      <c r="E163" t="s">
        <v>1185</v>
      </c>
      <c r="F163" t="s">
        <v>1186</v>
      </c>
      <c r="G163" t="s">
        <v>2582</v>
      </c>
      <c r="H163" t="s">
        <v>2586</v>
      </c>
      <c r="I163" t="s">
        <v>2740</v>
      </c>
      <c r="J163" t="s">
        <v>2741</v>
      </c>
      <c r="K163" t="s">
        <v>2630</v>
      </c>
      <c r="L163" s="1">
        <v>1</v>
      </c>
      <c r="M163" s="1">
        <v>20</v>
      </c>
      <c r="N163" s="1">
        <v>0</v>
      </c>
      <c r="O163" s="1" t="s">
        <v>2580</v>
      </c>
      <c r="P163" s="1">
        <v>18.690000000000001</v>
      </c>
      <c r="Q163" s="1">
        <v>1.31</v>
      </c>
      <c r="R163" s="1">
        <v>20</v>
      </c>
      <c r="S163" t="s">
        <v>2605</v>
      </c>
      <c r="T163" t="str" cm="1">
        <f t="array" ref="T163">_xlfn.IFS(ISNUMBER(SEARCH("CP02",S163)),"ราชพฤกษ",ISNUMBER(SEARCH("CP03",S163)),"บางใหญ่",ISNUMBER(SEARCH("CP04",S163)),"บางบอน",OR(ISNUMBER(SEARCH("CP",S163)),ISNUMBER(SEARCH("BTC",D163))),"340",TRUE,"")</f>
        <v>บางใหญ่</v>
      </c>
    </row>
    <row r="164" spans="1:20" x14ac:dyDescent="0.2">
      <c r="A164" t="s">
        <v>2716</v>
      </c>
      <c r="B164" t="s">
        <v>12</v>
      </c>
      <c r="C164">
        <v>2026</v>
      </c>
      <c r="D164" t="s">
        <v>2739</v>
      </c>
      <c r="E164" t="s">
        <v>265</v>
      </c>
      <c r="F164" t="s">
        <v>266</v>
      </c>
      <c r="G164" t="s">
        <v>2582</v>
      </c>
      <c r="H164" t="s">
        <v>2586</v>
      </c>
      <c r="I164" t="s">
        <v>2740</v>
      </c>
      <c r="J164" t="s">
        <v>2741</v>
      </c>
      <c r="K164" t="s">
        <v>2630</v>
      </c>
      <c r="L164" s="1">
        <v>1</v>
      </c>
      <c r="M164" s="1">
        <v>465</v>
      </c>
      <c r="N164" s="1">
        <v>0</v>
      </c>
      <c r="O164" s="1" t="s">
        <v>2580</v>
      </c>
      <c r="P164" s="1">
        <v>434.58</v>
      </c>
      <c r="Q164" s="1">
        <v>30.42</v>
      </c>
      <c r="R164" s="1">
        <v>465</v>
      </c>
      <c r="S164" t="s">
        <v>2605</v>
      </c>
      <c r="T164" t="str" cm="1">
        <f t="array" ref="T164">_xlfn.IFS(ISNUMBER(SEARCH("CP02",S164)),"ราชพฤกษ",ISNUMBER(SEARCH("CP03",S164)),"บางใหญ่",ISNUMBER(SEARCH("CP04",S164)),"บางบอน",OR(ISNUMBER(SEARCH("CP",S164)),ISNUMBER(SEARCH("BTC",D164))),"340",TRUE,"")</f>
        <v>บางใหญ่</v>
      </c>
    </row>
    <row r="165" spans="1:20" x14ac:dyDescent="0.2">
      <c r="A165" t="s">
        <v>2716</v>
      </c>
      <c r="B165" t="s">
        <v>12</v>
      </c>
      <c r="C165">
        <v>2026</v>
      </c>
      <c r="D165" t="s">
        <v>2739</v>
      </c>
      <c r="E165" t="s">
        <v>227</v>
      </c>
      <c r="F165" t="s">
        <v>228</v>
      </c>
      <c r="G165" t="s">
        <v>2582</v>
      </c>
      <c r="H165" t="s">
        <v>2586</v>
      </c>
      <c r="I165" t="s">
        <v>2740</v>
      </c>
      <c r="J165" t="s">
        <v>2741</v>
      </c>
      <c r="K165" t="s">
        <v>2630</v>
      </c>
      <c r="L165" s="1">
        <v>1</v>
      </c>
      <c r="M165" s="1">
        <v>300</v>
      </c>
      <c r="N165" s="1">
        <v>0</v>
      </c>
      <c r="O165" s="1" t="s">
        <v>2580</v>
      </c>
      <c r="P165" s="1">
        <v>280.37</v>
      </c>
      <c r="Q165" s="1">
        <v>19.63</v>
      </c>
      <c r="R165" s="1">
        <v>300</v>
      </c>
      <c r="S165" t="s">
        <v>2605</v>
      </c>
      <c r="T165" t="str" cm="1">
        <f t="array" ref="T165">_xlfn.IFS(ISNUMBER(SEARCH("CP02",S165)),"ราชพฤกษ",ISNUMBER(SEARCH("CP03",S165)),"บางใหญ่",ISNUMBER(SEARCH("CP04",S165)),"บางบอน",OR(ISNUMBER(SEARCH("CP",S165)),ISNUMBER(SEARCH("BTC",D165))),"340",TRUE,"")</f>
        <v>บางใหญ่</v>
      </c>
    </row>
    <row r="166" spans="1:20" x14ac:dyDescent="0.2">
      <c r="A166" t="s">
        <v>2716</v>
      </c>
      <c r="B166" t="s">
        <v>12</v>
      </c>
      <c r="C166">
        <v>2026</v>
      </c>
      <c r="D166" t="s">
        <v>2739</v>
      </c>
      <c r="E166" t="s">
        <v>1991</v>
      </c>
      <c r="F166" t="s">
        <v>1992</v>
      </c>
      <c r="G166" t="s">
        <v>2582</v>
      </c>
      <c r="H166" t="s">
        <v>2586</v>
      </c>
      <c r="I166" t="s">
        <v>2740</v>
      </c>
      <c r="J166" t="s">
        <v>2741</v>
      </c>
      <c r="K166" t="s">
        <v>2630</v>
      </c>
      <c r="L166" s="1">
        <v>1</v>
      </c>
      <c r="M166" s="1">
        <v>595</v>
      </c>
      <c r="N166" s="1">
        <v>0</v>
      </c>
      <c r="O166" s="1" t="s">
        <v>2580</v>
      </c>
      <c r="P166" s="1">
        <v>556.07000000000005</v>
      </c>
      <c r="Q166" s="1">
        <v>38.93</v>
      </c>
      <c r="R166" s="1">
        <v>595</v>
      </c>
      <c r="S166" t="s">
        <v>2605</v>
      </c>
      <c r="T166" t="str" cm="1">
        <f t="array" ref="T166">_xlfn.IFS(ISNUMBER(SEARCH("CP02",S166)),"ราชพฤกษ",ISNUMBER(SEARCH("CP03",S166)),"บางใหญ่",ISNUMBER(SEARCH("CP04",S166)),"บางบอน",OR(ISNUMBER(SEARCH("CP",S166)),ISNUMBER(SEARCH("BTC",D166))),"340",TRUE,"")</f>
        <v>บางใหญ่</v>
      </c>
    </row>
    <row r="167" spans="1:20" x14ac:dyDescent="0.2">
      <c r="A167" t="s">
        <v>2716</v>
      </c>
      <c r="B167" t="s">
        <v>12</v>
      </c>
      <c r="C167">
        <v>2026</v>
      </c>
      <c r="D167" t="s">
        <v>2739</v>
      </c>
      <c r="E167" t="s">
        <v>1563</v>
      </c>
      <c r="F167" t="s">
        <v>1564</v>
      </c>
      <c r="G167" t="s">
        <v>2585</v>
      </c>
      <c r="H167" t="s">
        <v>2586</v>
      </c>
      <c r="I167" t="s">
        <v>2740</v>
      </c>
      <c r="J167" t="s">
        <v>2741</v>
      </c>
      <c r="K167" t="s">
        <v>2630</v>
      </c>
      <c r="L167" s="1">
        <v>1</v>
      </c>
      <c r="M167" s="1">
        <v>160</v>
      </c>
      <c r="N167" s="1">
        <v>0</v>
      </c>
      <c r="O167" s="1" t="s">
        <v>2580</v>
      </c>
      <c r="P167" s="1">
        <v>149.53</v>
      </c>
      <c r="Q167" s="1">
        <v>10.47</v>
      </c>
      <c r="R167" s="1">
        <v>160</v>
      </c>
      <c r="S167" t="s">
        <v>2606</v>
      </c>
      <c r="T167" t="str" cm="1">
        <f t="array" ref="T167">_xlfn.IFS(ISNUMBER(SEARCH("CP02",S167)),"ราชพฤกษ",ISNUMBER(SEARCH("CP03",S167)),"บางใหญ่",ISNUMBER(SEARCH("CP04",S167)),"บางบอน",OR(ISNUMBER(SEARCH("CP",S167)),ISNUMBER(SEARCH("BTC",D167))),"340",TRUE,"")</f>
        <v>บางใหญ่</v>
      </c>
    </row>
    <row r="168" spans="1:20" x14ac:dyDescent="0.2">
      <c r="A168" t="s">
        <v>2716</v>
      </c>
      <c r="B168" t="s">
        <v>12</v>
      </c>
      <c r="C168">
        <v>2026</v>
      </c>
      <c r="D168" t="s">
        <v>2739</v>
      </c>
      <c r="E168" t="s">
        <v>1553</v>
      </c>
      <c r="F168" t="s">
        <v>1554</v>
      </c>
      <c r="G168" t="s">
        <v>2585</v>
      </c>
      <c r="H168" t="s">
        <v>2586</v>
      </c>
      <c r="I168" t="s">
        <v>2740</v>
      </c>
      <c r="J168" t="s">
        <v>2741</v>
      </c>
      <c r="K168" t="s">
        <v>2630</v>
      </c>
      <c r="L168" s="1">
        <v>4</v>
      </c>
      <c r="M168" s="1">
        <v>120</v>
      </c>
      <c r="N168" s="1">
        <v>0</v>
      </c>
      <c r="O168" s="1" t="s">
        <v>2580</v>
      </c>
      <c r="P168" s="1">
        <v>448.6</v>
      </c>
      <c r="Q168" s="1">
        <v>31.4</v>
      </c>
      <c r="R168" s="1">
        <v>480</v>
      </c>
      <c r="S168" t="s">
        <v>2606</v>
      </c>
      <c r="T168" t="str" cm="1">
        <f t="array" ref="T168">_xlfn.IFS(ISNUMBER(SEARCH("CP02",S168)),"ราชพฤกษ",ISNUMBER(SEARCH("CP03",S168)),"บางใหญ่",ISNUMBER(SEARCH("CP04",S168)),"บางบอน",OR(ISNUMBER(SEARCH("CP",S168)),ISNUMBER(SEARCH("BTC",D168))),"340",TRUE,"")</f>
        <v>บางใหญ่</v>
      </c>
    </row>
    <row r="169" spans="1:20" x14ac:dyDescent="0.2">
      <c r="A169" t="s">
        <v>2716</v>
      </c>
      <c r="B169" t="s">
        <v>12</v>
      </c>
      <c r="C169">
        <v>2026</v>
      </c>
      <c r="D169" t="s">
        <v>2739</v>
      </c>
      <c r="E169" t="s">
        <v>1547</v>
      </c>
      <c r="F169" t="s">
        <v>1548</v>
      </c>
      <c r="G169" t="s">
        <v>2588</v>
      </c>
      <c r="H169" t="s">
        <v>2586</v>
      </c>
      <c r="I169" t="s">
        <v>2740</v>
      </c>
      <c r="J169" t="s">
        <v>2741</v>
      </c>
      <c r="K169" t="s">
        <v>2630</v>
      </c>
      <c r="L169" s="1">
        <v>1</v>
      </c>
      <c r="M169" s="1">
        <v>400</v>
      </c>
      <c r="N169" s="1">
        <v>0</v>
      </c>
      <c r="O169" s="1" t="s">
        <v>2580</v>
      </c>
      <c r="P169" s="1">
        <v>373.83</v>
      </c>
      <c r="Q169" s="1">
        <v>26.17</v>
      </c>
      <c r="R169" s="1">
        <v>400</v>
      </c>
      <c r="S169" t="s">
        <v>2606</v>
      </c>
      <c r="T169" t="str" cm="1">
        <f t="array" ref="T169">_xlfn.IFS(ISNUMBER(SEARCH("CP02",S169)),"ราชพฤกษ",ISNUMBER(SEARCH("CP03",S169)),"บางใหญ่",ISNUMBER(SEARCH("CP04",S169)),"บางบอน",OR(ISNUMBER(SEARCH("CP",S169)),ISNUMBER(SEARCH("BTC",D169))),"340",TRUE,"")</f>
        <v>บางใหญ่</v>
      </c>
    </row>
    <row r="170" spans="1:20" x14ac:dyDescent="0.2">
      <c r="A170" t="s">
        <v>2716</v>
      </c>
      <c r="B170" t="s">
        <v>12</v>
      </c>
      <c r="C170">
        <v>2026</v>
      </c>
      <c r="D170" t="s">
        <v>2742</v>
      </c>
      <c r="E170" t="s">
        <v>529</v>
      </c>
      <c r="F170" t="s">
        <v>530</v>
      </c>
      <c r="G170" t="s">
        <v>2582</v>
      </c>
      <c r="H170" t="s">
        <v>2586</v>
      </c>
      <c r="I170" t="s">
        <v>2743</v>
      </c>
      <c r="J170" t="s">
        <v>2744</v>
      </c>
      <c r="K170" t="s">
        <v>2603</v>
      </c>
      <c r="L170" s="1">
        <v>1</v>
      </c>
      <c r="M170" s="1">
        <v>750</v>
      </c>
      <c r="N170" s="1">
        <v>0</v>
      </c>
      <c r="O170" s="1" t="s">
        <v>2580</v>
      </c>
      <c r="P170" s="1">
        <v>700.93</v>
      </c>
      <c r="Q170" s="1">
        <v>49.07</v>
      </c>
      <c r="R170" s="1">
        <v>750</v>
      </c>
      <c r="S170" t="s">
        <v>2605</v>
      </c>
      <c r="T170" t="str" cm="1">
        <f t="array" ref="T170">_xlfn.IFS(ISNUMBER(SEARCH("CP02",S170)),"ราชพฤกษ",ISNUMBER(SEARCH("CP03",S170)),"บางใหญ่",ISNUMBER(SEARCH("CP04",S170)),"บางบอน",OR(ISNUMBER(SEARCH("CP",S170)),ISNUMBER(SEARCH("BTC",D170))),"340",TRUE,"")</f>
        <v>บางใหญ่</v>
      </c>
    </row>
    <row r="171" spans="1:20" x14ac:dyDescent="0.2">
      <c r="A171" t="s">
        <v>2716</v>
      </c>
      <c r="B171" t="s">
        <v>12</v>
      </c>
      <c r="C171">
        <v>2026</v>
      </c>
      <c r="D171" t="s">
        <v>2742</v>
      </c>
      <c r="E171" t="s">
        <v>527</v>
      </c>
      <c r="F171" t="s">
        <v>528</v>
      </c>
      <c r="G171" t="s">
        <v>2582</v>
      </c>
      <c r="H171" t="s">
        <v>2586</v>
      </c>
      <c r="I171" t="s">
        <v>2743</v>
      </c>
      <c r="J171" t="s">
        <v>2744</v>
      </c>
      <c r="K171" t="s">
        <v>2603</v>
      </c>
      <c r="L171" s="1">
        <v>1</v>
      </c>
      <c r="M171" s="1">
        <v>215</v>
      </c>
      <c r="N171" s="1">
        <v>0</v>
      </c>
      <c r="O171" s="1" t="s">
        <v>2580</v>
      </c>
      <c r="P171" s="1">
        <v>0</v>
      </c>
      <c r="Q171" s="1">
        <v>0</v>
      </c>
      <c r="R171" s="1">
        <v>0</v>
      </c>
      <c r="S171" t="s">
        <v>2605</v>
      </c>
      <c r="T171" t="str" cm="1">
        <f t="array" ref="T171">_xlfn.IFS(ISNUMBER(SEARCH("CP02",S171)),"ราชพฤกษ",ISNUMBER(SEARCH("CP03",S171)),"บางใหญ่",ISNUMBER(SEARCH("CP04",S171)),"บางบอน",OR(ISNUMBER(SEARCH("CP",S171)),ISNUMBER(SEARCH("BTC",D171))),"340",TRUE,"")</f>
        <v>บางใหญ่</v>
      </c>
    </row>
    <row r="172" spans="1:20" x14ac:dyDescent="0.2">
      <c r="A172" t="s">
        <v>2716</v>
      </c>
      <c r="B172" t="s">
        <v>12</v>
      </c>
      <c r="C172">
        <v>2026</v>
      </c>
      <c r="D172" t="s">
        <v>2742</v>
      </c>
      <c r="E172" t="s">
        <v>149</v>
      </c>
      <c r="F172" t="s">
        <v>150</v>
      </c>
      <c r="G172" t="s">
        <v>2582</v>
      </c>
      <c r="H172" t="s">
        <v>2586</v>
      </c>
      <c r="I172" t="s">
        <v>2743</v>
      </c>
      <c r="J172" t="s">
        <v>2744</v>
      </c>
      <c r="K172" t="s">
        <v>2603</v>
      </c>
      <c r="L172" s="1">
        <v>1</v>
      </c>
      <c r="M172" s="1">
        <v>220</v>
      </c>
      <c r="N172" s="1">
        <v>0</v>
      </c>
      <c r="O172" s="1" t="s">
        <v>2580</v>
      </c>
      <c r="P172" s="1">
        <v>0</v>
      </c>
      <c r="Q172" s="1">
        <v>0</v>
      </c>
      <c r="R172" s="1">
        <v>0</v>
      </c>
      <c r="S172" t="s">
        <v>2605</v>
      </c>
      <c r="T172" t="str" cm="1">
        <f t="array" ref="T172">_xlfn.IFS(ISNUMBER(SEARCH("CP02",S172)),"ราชพฤกษ",ISNUMBER(SEARCH("CP03",S172)),"บางใหญ่",ISNUMBER(SEARCH("CP04",S172)),"บางบอน",OR(ISNUMBER(SEARCH("CP",S172)),ISNUMBER(SEARCH("BTC",D172))),"340",TRUE,"")</f>
        <v>บางใหญ่</v>
      </c>
    </row>
    <row r="173" spans="1:20" x14ac:dyDescent="0.2">
      <c r="A173" t="s">
        <v>2716</v>
      </c>
      <c r="B173" t="s">
        <v>12</v>
      </c>
      <c r="C173">
        <v>2026</v>
      </c>
      <c r="D173" t="s">
        <v>2742</v>
      </c>
      <c r="E173" t="s">
        <v>255</v>
      </c>
      <c r="F173" t="s">
        <v>256</v>
      </c>
      <c r="G173" t="s">
        <v>2582</v>
      </c>
      <c r="H173" t="s">
        <v>2586</v>
      </c>
      <c r="I173" t="s">
        <v>2743</v>
      </c>
      <c r="J173" t="s">
        <v>2744</v>
      </c>
      <c r="K173" t="s">
        <v>2603</v>
      </c>
      <c r="L173" s="1">
        <v>1</v>
      </c>
      <c r="M173" s="1">
        <v>480</v>
      </c>
      <c r="N173" s="1">
        <v>0</v>
      </c>
      <c r="O173" s="1" t="s">
        <v>2580</v>
      </c>
      <c r="P173" s="1">
        <v>448.6</v>
      </c>
      <c r="Q173" s="1">
        <v>31.4</v>
      </c>
      <c r="R173" s="1">
        <v>480</v>
      </c>
      <c r="S173" t="s">
        <v>2605</v>
      </c>
      <c r="T173" t="str" cm="1">
        <f t="array" ref="T173">_xlfn.IFS(ISNUMBER(SEARCH("CP02",S173)),"ราชพฤกษ",ISNUMBER(SEARCH("CP03",S173)),"บางใหญ่",ISNUMBER(SEARCH("CP04",S173)),"บางบอน",OR(ISNUMBER(SEARCH("CP",S173)),ISNUMBER(SEARCH("BTC",D173))),"340",TRUE,"")</f>
        <v>บางใหญ่</v>
      </c>
    </row>
    <row r="174" spans="1:20" x14ac:dyDescent="0.2">
      <c r="A174" t="s">
        <v>2716</v>
      </c>
      <c r="B174" t="s">
        <v>12</v>
      </c>
      <c r="C174">
        <v>2026</v>
      </c>
      <c r="D174" t="s">
        <v>2742</v>
      </c>
      <c r="E174" t="s">
        <v>211</v>
      </c>
      <c r="F174" t="s">
        <v>212</v>
      </c>
      <c r="G174" t="s">
        <v>2582</v>
      </c>
      <c r="H174" t="s">
        <v>2586</v>
      </c>
      <c r="I174" t="s">
        <v>2743</v>
      </c>
      <c r="J174" t="s">
        <v>2744</v>
      </c>
      <c r="K174" t="s">
        <v>2603</v>
      </c>
      <c r="L174" s="1">
        <v>1</v>
      </c>
      <c r="M174" s="1">
        <v>300</v>
      </c>
      <c r="N174" s="1">
        <v>0</v>
      </c>
      <c r="O174" s="1" t="s">
        <v>2580</v>
      </c>
      <c r="P174" s="1">
        <v>280.37</v>
      </c>
      <c r="Q174" s="1">
        <v>19.63</v>
      </c>
      <c r="R174" s="1">
        <v>300</v>
      </c>
      <c r="S174" t="s">
        <v>2605</v>
      </c>
      <c r="T174" t="str" cm="1">
        <f t="array" ref="T174">_xlfn.IFS(ISNUMBER(SEARCH("CP02",S174)),"ราชพฤกษ",ISNUMBER(SEARCH("CP03",S174)),"บางใหญ่",ISNUMBER(SEARCH("CP04",S174)),"บางบอน",OR(ISNUMBER(SEARCH("CP",S174)),ISNUMBER(SEARCH("BTC",D174))),"340",TRUE,"")</f>
        <v>บางใหญ่</v>
      </c>
    </row>
    <row r="175" spans="1:20" x14ac:dyDescent="0.2">
      <c r="A175" t="s">
        <v>2716</v>
      </c>
      <c r="B175" t="s">
        <v>12</v>
      </c>
      <c r="C175">
        <v>2026</v>
      </c>
      <c r="D175" t="s">
        <v>2742</v>
      </c>
      <c r="E175" t="s">
        <v>1991</v>
      </c>
      <c r="F175" t="s">
        <v>1992</v>
      </c>
      <c r="G175" t="s">
        <v>2582</v>
      </c>
      <c r="H175" t="s">
        <v>2586</v>
      </c>
      <c r="I175" t="s">
        <v>2743</v>
      </c>
      <c r="J175" t="s">
        <v>2744</v>
      </c>
      <c r="K175" t="s">
        <v>2603</v>
      </c>
      <c r="L175" s="1">
        <v>1</v>
      </c>
      <c r="M175" s="1">
        <v>595</v>
      </c>
      <c r="N175" s="1">
        <v>59.5</v>
      </c>
      <c r="O175" s="1" t="s">
        <v>2580</v>
      </c>
      <c r="P175" s="1">
        <v>500.47</v>
      </c>
      <c r="Q175" s="1">
        <v>35.03</v>
      </c>
      <c r="R175" s="1">
        <v>535.5</v>
      </c>
      <c r="S175" t="s">
        <v>2605</v>
      </c>
      <c r="T175" t="str" cm="1">
        <f t="array" ref="T175">_xlfn.IFS(ISNUMBER(SEARCH("CP02",S175)),"ราชพฤกษ",ISNUMBER(SEARCH("CP03",S175)),"บางใหญ่",ISNUMBER(SEARCH("CP04",S175)),"บางบอน",OR(ISNUMBER(SEARCH("CP",S175)),ISNUMBER(SEARCH("BTC",D175))),"340",TRUE,"")</f>
        <v>บางใหญ่</v>
      </c>
    </row>
    <row r="176" spans="1:20" x14ac:dyDescent="0.2">
      <c r="A176" t="s">
        <v>2716</v>
      </c>
      <c r="B176" t="s">
        <v>12</v>
      </c>
      <c r="C176">
        <v>2026</v>
      </c>
      <c r="D176" t="s">
        <v>2742</v>
      </c>
      <c r="E176" t="s">
        <v>1993</v>
      </c>
      <c r="F176" t="s">
        <v>1994</v>
      </c>
      <c r="G176" t="s">
        <v>2582</v>
      </c>
      <c r="H176" t="s">
        <v>2586</v>
      </c>
      <c r="I176" t="s">
        <v>2743</v>
      </c>
      <c r="J176" t="s">
        <v>2744</v>
      </c>
      <c r="K176" t="s">
        <v>2603</v>
      </c>
      <c r="L176" s="1">
        <v>1</v>
      </c>
      <c r="M176" s="1">
        <v>595</v>
      </c>
      <c r="N176" s="1">
        <v>59.5</v>
      </c>
      <c r="O176" s="1" t="s">
        <v>2580</v>
      </c>
      <c r="P176" s="1">
        <v>500.47</v>
      </c>
      <c r="Q176" s="1">
        <v>35.03</v>
      </c>
      <c r="R176" s="1">
        <v>535.5</v>
      </c>
      <c r="S176" t="s">
        <v>2605</v>
      </c>
      <c r="T176" t="str" cm="1">
        <f t="array" ref="T176">_xlfn.IFS(ISNUMBER(SEARCH("CP02",S176)),"ราชพฤกษ",ISNUMBER(SEARCH("CP03",S176)),"บางใหญ่",ISNUMBER(SEARCH("CP04",S176)),"บางบอน",OR(ISNUMBER(SEARCH("CP",S176)),ISNUMBER(SEARCH("BTC",D176))),"340",TRUE,"")</f>
        <v>บางใหญ่</v>
      </c>
    </row>
    <row r="177" spans="1:20" x14ac:dyDescent="0.2">
      <c r="A177" t="s">
        <v>2716</v>
      </c>
      <c r="B177" t="s">
        <v>12</v>
      </c>
      <c r="C177">
        <v>2026</v>
      </c>
      <c r="D177" t="s">
        <v>2742</v>
      </c>
      <c r="E177" t="s">
        <v>1901</v>
      </c>
      <c r="F177" t="s">
        <v>1902</v>
      </c>
      <c r="G177" t="s">
        <v>2582</v>
      </c>
      <c r="H177" t="s">
        <v>2586</v>
      </c>
      <c r="I177" t="s">
        <v>2743</v>
      </c>
      <c r="J177" t="s">
        <v>2744</v>
      </c>
      <c r="K177" t="s">
        <v>2603</v>
      </c>
      <c r="L177" s="1">
        <v>2</v>
      </c>
      <c r="M177" s="1">
        <v>295</v>
      </c>
      <c r="N177" s="1">
        <v>0</v>
      </c>
      <c r="O177" s="1" t="s">
        <v>2580</v>
      </c>
      <c r="P177" s="1">
        <v>551.4</v>
      </c>
      <c r="Q177" s="1">
        <v>38.6</v>
      </c>
      <c r="R177" s="1">
        <v>590</v>
      </c>
      <c r="S177" t="s">
        <v>2605</v>
      </c>
      <c r="T177" t="str" cm="1">
        <f t="array" ref="T177">_xlfn.IFS(ISNUMBER(SEARCH("CP02",S177)),"ราชพฤกษ",ISNUMBER(SEARCH("CP03",S177)),"บางใหญ่",ISNUMBER(SEARCH("CP04",S177)),"บางบอน",OR(ISNUMBER(SEARCH("CP",S177)),ISNUMBER(SEARCH("BTC",D177))),"340",TRUE,"")</f>
        <v>บางใหญ่</v>
      </c>
    </row>
    <row r="178" spans="1:20" x14ac:dyDescent="0.2">
      <c r="A178" t="s">
        <v>2716</v>
      </c>
      <c r="B178" t="s">
        <v>12</v>
      </c>
      <c r="C178">
        <v>2026</v>
      </c>
      <c r="D178" t="s">
        <v>2742</v>
      </c>
      <c r="E178" t="s">
        <v>575</v>
      </c>
      <c r="F178" t="s">
        <v>576</v>
      </c>
      <c r="G178" t="s">
        <v>2582</v>
      </c>
      <c r="H178" t="s">
        <v>2586</v>
      </c>
      <c r="I178" t="s">
        <v>2743</v>
      </c>
      <c r="J178" t="s">
        <v>2744</v>
      </c>
      <c r="K178" t="s">
        <v>2603</v>
      </c>
      <c r="L178" s="1">
        <v>1</v>
      </c>
      <c r="M178" s="1">
        <v>520</v>
      </c>
      <c r="N178" s="1">
        <v>0</v>
      </c>
      <c r="O178" s="1" t="s">
        <v>2580</v>
      </c>
      <c r="P178" s="1">
        <v>485.98</v>
      </c>
      <c r="Q178" s="1">
        <v>34.020000000000003</v>
      </c>
      <c r="R178" s="1">
        <v>520</v>
      </c>
      <c r="S178" t="s">
        <v>2605</v>
      </c>
      <c r="T178" t="str" cm="1">
        <f t="array" ref="T178">_xlfn.IFS(ISNUMBER(SEARCH("CP02",S178)),"ราชพฤกษ",ISNUMBER(SEARCH("CP03",S178)),"บางใหญ่",ISNUMBER(SEARCH("CP04",S178)),"บางบอน",OR(ISNUMBER(SEARCH("CP",S178)),ISNUMBER(SEARCH("BTC",D178))),"340",TRUE,"")</f>
        <v>บางใหญ่</v>
      </c>
    </row>
    <row r="179" spans="1:20" x14ac:dyDescent="0.2">
      <c r="A179" t="s">
        <v>2716</v>
      </c>
      <c r="B179" t="s">
        <v>12</v>
      </c>
      <c r="C179">
        <v>2026</v>
      </c>
      <c r="D179" t="s">
        <v>2742</v>
      </c>
      <c r="E179" t="s">
        <v>1857</v>
      </c>
      <c r="F179" t="s">
        <v>1858</v>
      </c>
      <c r="G179" t="s">
        <v>2632</v>
      </c>
      <c r="H179" t="s">
        <v>2586</v>
      </c>
      <c r="I179" t="s">
        <v>2743</v>
      </c>
      <c r="J179" t="s">
        <v>2744</v>
      </c>
      <c r="K179" t="s">
        <v>2603</v>
      </c>
      <c r="L179" s="1">
        <v>1</v>
      </c>
      <c r="M179" s="1">
        <v>1200</v>
      </c>
      <c r="N179" s="1">
        <v>0</v>
      </c>
      <c r="O179" s="1" t="s">
        <v>2580</v>
      </c>
      <c r="P179" s="1">
        <v>1121.5</v>
      </c>
      <c r="Q179" s="1">
        <v>78.5</v>
      </c>
      <c r="R179" s="1">
        <v>1200</v>
      </c>
      <c r="S179" t="s">
        <v>2605</v>
      </c>
      <c r="T179" t="str" cm="1">
        <f t="array" ref="T179">_xlfn.IFS(ISNUMBER(SEARCH("CP02",S179)),"ราชพฤกษ",ISNUMBER(SEARCH("CP03",S179)),"บางใหญ่",ISNUMBER(SEARCH("CP04",S179)),"บางบอน",OR(ISNUMBER(SEARCH("CP",S179)),ISNUMBER(SEARCH("BTC",D179))),"340",TRUE,"")</f>
        <v>บางใหญ่</v>
      </c>
    </row>
    <row r="180" spans="1:20" x14ac:dyDescent="0.2">
      <c r="A180" t="s">
        <v>2716</v>
      </c>
      <c r="B180" t="s">
        <v>12</v>
      </c>
      <c r="C180">
        <v>2026</v>
      </c>
      <c r="D180" t="s">
        <v>2742</v>
      </c>
      <c r="E180" t="s">
        <v>1621</v>
      </c>
      <c r="F180" t="s">
        <v>1622</v>
      </c>
      <c r="G180" t="s">
        <v>1536</v>
      </c>
      <c r="H180" t="s">
        <v>2586</v>
      </c>
      <c r="I180" t="s">
        <v>2743</v>
      </c>
      <c r="J180" t="s">
        <v>2744</v>
      </c>
      <c r="K180" t="s">
        <v>2603</v>
      </c>
      <c r="L180" s="1">
        <v>1</v>
      </c>
      <c r="M180" s="1">
        <v>250</v>
      </c>
      <c r="N180" s="1">
        <v>0</v>
      </c>
      <c r="O180" s="1" t="s">
        <v>2580</v>
      </c>
      <c r="P180" s="1">
        <v>233.64</v>
      </c>
      <c r="Q180" s="1">
        <v>16.36</v>
      </c>
      <c r="R180" s="1">
        <v>250</v>
      </c>
      <c r="S180" t="s">
        <v>2606</v>
      </c>
      <c r="T180" t="str" cm="1">
        <f t="array" ref="T180">_xlfn.IFS(ISNUMBER(SEARCH("CP02",S180)),"ราชพฤกษ",ISNUMBER(SEARCH("CP03",S180)),"บางใหญ่",ISNUMBER(SEARCH("CP04",S180)),"บางบอน",OR(ISNUMBER(SEARCH("CP",S180)),ISNUMBER(SEARCH("BTC",D180))),"340",TRUE,"")</f>
        <v>บางใหญ่</v>
      </c>
    </row>
    <row r="181" spans="1:20" x14ac:dyDescent="0.2">
      <c r="A181" t="s">
        <v>2716</v>
      </c>
      <c r="B181" t="s">
        <v>12</v>
      </c>
      <c r="C181">
        <v>2026</v>
      </c>
      <c r="D181" t="s">
        <v>2742</v>
      </c>
      <c r="E181" t="s">
        <v>1613</v>
      </c>
      <c r="F181" t="s">
        <v>1614</v>
      </c>
      <c r="G181" t="s">
        <v>1536</v>
      </c>
      <c r="H181" t="s">
        <v>2586</v>
      </c>
      <c r="I181" t="s">
        <v>2743</v>
      </c>
      <c r="J181" t="s">
        <v>2744</v>
      </c>
      <c r="K181" t="s">
        <v>2603</v>
      </c>
      <c r="L181" s="1">
        <v>1</v>
      </c>
      <c r="M181" s="1">
        <v>300</v>
      </c>
      <c r="N181" s="1">
        <v>0</v>
      </c>
      <c r="O181" s="1" t="s">
        <v>2580</v>
      </c>
      <c r="P181" s="1">
        <v>280.37</v>
      </c>
      <c r="Q181" s="1">
        <v>19.63</v>
      </c>
      <c r="R181" s="1">
        <v>300</v>
      </c>
      <c r="S181" t="s">
        <v>2606</v>
      </c>
      <c r="T181" t="str" cm="1">
        <f t="array" ref="T181">_xlfn.IFS(ISNUMBER(SEARCH("CP02",S181)),"ราชพฤกษ",ISNUMBER(SEARCH("CP03",S181)),"บางใหญ่",ISNUMBER(SEARCH("CP04",S181)),"บางบอน",OR(ISNUMBER(SEARCH("CP",S181)),ISNUMBER(SEARCH("BTC",D181))),"340",TRUE,"")</f>
        <v>บางใหญ่</v>
      </c>
    </row>
    <row r="182" spans="1:20" x14ac:dyDescent="0.2">
      <c r="A182" t="s">
        <v>2716</v>
      </c>
      <c r="B182" t="s">
        <v>12</v>
      </c>
      <c r="C182">
        <v>2026</v>
      </c>
      <c r="D182" t="s">
        <v>2742</v>
      </c>
      <c r="E182" t="s">
        <v>1617</v>
      </c>
      <c r="F182" t="s">
        <v>1618</v>
      </c>
      <c r="G182" t="s">
        <v>1536</v>
      </c>
      <c r="H182" t="s">
        <v>2586</v>
      </c>
      <c r="I182" t="s">
        <v>2743</v>
      </c>
      <c r="J182" t="s">
        <v>2744</v>
      </c>
      <c r="K182" t="s">
        <v>2603</v>
      </c>
      <c r="L182" s="1">
        <v>1</v>
      </c>
      <c r="M182" s="1">
        <v>250</v>
      </c>
      <c r="N182" s="1">
        <v>0</v>
      </c>
      <c r="O182" s="1" t="s">
        <v>2580</v>
      </c>
      <c r="P182" s="1">
        <v>233.64</v>
      </c>
      <c r="Q182" s="1">
        <v>16.36</v>
      </c>
      <c r="R182" s="1">
        <v>250</v>
      </c>
      <c r="S182" t="s">
        <v>2606</v>
      </c>
      <c r="T182" t="str" cm="1">
        <f t="array" ref="T182">_xlfn.IFS(ISNUMBER(SEARCH("CP02",S182)),"ราชพฤกษ",ISNUMBER(SEARCH("CP03",S182)),"บางใหญ่",ISNUMBER(SEARCH("CP04",S182)),"บางบอน",OR(ISNUMBER(SEARCH("CP",S182)),ISNUMBER(SEARCH("BTC",D182))),"340",TRUE,"")</f>
        <v>บางใหญ่</v>
      </c>
    </row>
    <row r="183" spans="1:20" x14ac:dyDescent="0.2">
      <c r="A183" t="s">
        <v>2716</v>
      </c>
      <c r="B183" t="s">
        <v>12</v>
      </c>
      <c r="C183">
        <v>2026</v>
      </c>
      <c r="D183" t="s">
        <v>2745</v>
      </c>
      <c r="E183" t="s">
        <v>1537</v>
      </c>
      <c r="F183" t="s">
        <v>1538</v>
      </c>
      <c r="G183" t="s">
        <v>2585</v>
      </c>
      <c r="H183" t="s">
        <v>2586</v>
      </c>
      <c r="I183" t="s">
        <v>2746</v>
      </c>
      <c r="J183" t="s">
        <v>2747</v>
      </c>
      <c r="K183" t="s">
        <v>2603</v>
      </c>
      <c r="L183" s="1">
        <v>4</v>
      </c>
      <c r="M183" s="1">
        <v>50</v>
      </c>
      <c r="N183" s="1">
        <v>0</v>
      </c>
      <c r="O183" s="1" t="s">
        <v>2580</v>
      </c>
      <c r="P183" s="1">
        <v>186.92</v>
      </c>
      <c r="Q183" s="1">
        <v>13.08</v>
      </c>
      <c r="R183" s="1">
        <v>200</v>
      </c>
      <c r="S183" t="s">
        <v>2606</v>
      </c>
      <c r="T183" t="str" cm="1">
        <f t="array" ref="T183">_xlfn.IFS(ISNUMBER(SEARCH("CP02",S183)),"ราชพฤกษ",ISNUMBER(SEARCH("CP03",S183)),"บางใหญ่",ISNUMBER(SEARCH("CP04",S183)),"บางบอน",OR(ISNUMBER(SEARCH("CP",S183)),ISNUMBER(SEARCH("BTC",D183))),"340",TRUE,"")</f>
        <v>บางใหญ่</v>
      </c>
    </row>
    <row r="184" spans="1:20" x14ac:dyDescent="0.2">
      <c r="A184" t="s">
        <v>2716</v>
      </c>
      <c r="B184" t="s">
        <v>12</v>
      </c>
      <c r="C184">
        <v>2026</v>
      </c>
      <c r="D184" t="s">
        <v>2748</v>
      </c>
      <c r="E184" t="s">
        <v>527</v>
      </c>
      <c r="F184" t="s">
        <v>528</v>
      </c>
      <c r="G184" t="s">
        <v>2582</v>
      </c>
      <c r="H184" t="s">
        <v>2586</v>
      </c>
      <c r="I184" t="s">
        <v>2749</v>
      </c>
      <c r="J184" t="s">
        <v>2750</v>
      </c>
      <c r="K184" t="s">
        <v>2624</v>
      </c>
      <c r="L184" s="1">
        <v>4</v>
      </c>
      <c r="M184" s="1">
        <v>215</v>
      </c>
      <c r="N184" s="1">
        <v>110</v>
      </c>
      <c r="O184" s="1" t="s">
        <v>2580</v>
      </c>
      <c r="P184" s="1">
        <v>700.93</v>
      </c>
      <c r="Q184" s="1">
        <v>49.07</v>
      </c>
      <c r="R184" s="1">
        <v>750</v>
      </c>
      <c r="S184" t="s">
        <v>2683</v>
      </c>
      <c r="T184" t="str" cm="1">
        <f t="array" ref="T184">_xlfn.IFS(ISNUMBER(SEARCH("CP02",S184)),"ราชพฤกษ",ISNUMBER(SEARCH("CP03",S184)),"บางใหญ่",ISNUMBER(SEARCH("CP04",S184)),"บางบอน",OR(ISNUMBER(SEARCH("CP",S184)),ISNUMBER(SEARCH("BTC",D184))),"340",TRUE,"")</f>
        <v>340</v>
      </c>
    </row>
    <row r="185" spans="1:20" x14ac:dyDescent="0.2">
      <c r="A185" t="s">
        <v>2716</v>
      </c>
      <c r="B185" t="s">
        <v>12</v>
      </c>
      <c r="C185">
        <v>2026</v>
      </c>
      <c r="D185" t="s">
        <v>2748</v>
      </c>
      <c r="E185" t="s">
        <v>149</v>
      </c>
      <c r="F185" t="s">
        <v>150</v>
      </c>
      <c r="G185" t="s">
        <v>2582</v>
      </c>
      <c r="H185" t="s">
        <v>2586</v>
      </c>
      <c r="I185" t="s">
        <v>2749</v>
      </c>
      <c r="J185" t="s">
        <v>2750</v>
      </c>
      <c r="K185" t="s">
        <v>2624</v>
      </c>
      <c r="L185" s="1">
        <v>1</v>
      </c>
      <c r="M185" s="1">
        <v>220</v>
      </c>
      <c r="N185" s="1">
        <v>0</v>
      </c>
      <c r="O185" s="1" t="s">
        <v>2580</v>
      </c>
      <c r="P185" s="1">
        <v>0</v>
      </c>
      <c r="Q185" s="1">
        <v>0</v>
      </c>
      <c r="R185" s="1">
        <v>0</v>
      </c>
      <c r="S185" t="s">
        <v>2683</v>
      </c>
      <c r="T185" t="str" cm="1">
        <f t="array" ref="T185">_xlfn.IFS(ISNUMBER(SEARCH("CP02",S185)),"ราชพฤกษ",ISNUMBER(SEARCH("CP03",S185)),"บางใหญ่",ISNUMBER(SEARCH("CP04",S185)),"บางบอน",OR(ISNUMBER(SEARCH("CP",S185)),ISNUMBER(SEARCH("BTC",D185))),"340",TRUE,"")</f>
        <v>340</v>
      </c>
    </row>
    <row r="186" spans="1:20" x14ac:dyDescent="0.2">
      <c r="A186" t="s">
        <v>2716</v>
      </c>
      <c r="B186" t="s">
        <v>12</v>
      </c>
      <c r="C186">
        <v>2026</v>
      </c>
      <c r="D186" t="s">
        <v>2748</v>
      </c>
      <c r="E186" t="s">
        <v>281</v>
      </c>
      <c r="F186" t="s">
        <v>282</v>
      </c>
      <c r="G186" t="s">
        <v>2582</v>
      </c>
      <c r="H186" t="s">
        <v>2586</v>
      </c>
      <c r="I186" t="s">
        <v>2749</v>
      </c>
      <c r="J186" t="s">
        <v>2750</v>
      </c>
      <c r="K186" t="s">
        <v>2624</v>
      </c>
      <c r="L186" s="1">
        <v>1</v>
      </c>
      <c r="M186" s="1">
        <v>480</v>
      </c>
      <c r="N186" s="1">
        <v>0</v>
      </c>
      <c r="O186" s="1" t="s">
        <v>2580</v>
      </c>
      <c r="P186" s="1">
        <v>448.6</v>
      </c>
      <c r="Q186" s="1">
        <v>31.4</v>
      </c>
      <c r="R186" s="1">
        <v>480</v>
      </c>
      <c r="S186" t="s">
        <v>2683</v>
      </c>
      <c r="T186" t="str" cm="1">
        <f t="array" ref="T186">_xlfn.IFS(ISNUMBER(SEARCH("CP02",S186)),"ราชพฤกษ",ISNUMBER(SEARCH("CP03",S186)),"บางใหญ่",ISNUMBER(SEARCH("CP04",S186)),"บางบอน",OR(ISNUMBER(SEARCH("CP",S186)),ISNUMBER(SEARCH("BTC",D186))),"340",TRUE,"")</f>
        <v>340</v>
      </c>
    </row>
    <row r="187" spans="1:20" x14ac:dyDescent="0.2">
      <c r="A187" t="s">
        <v>2716</v>
      </c>
      <c r="B187" t="s">
        <v>12</v>
      </c>
      <c r="C187">
        <v>2026</v>
      </c>
      <c r="D187" t="s">
        <v>2748</v>
      </c>
      <c r="E187" t="s">
        <v>1927</v>
      </c>
      <c r="F187" t="s">
        <v>1928</v>
      </c>
      <c r="G187" t="s">
        <v>2632</v>
      </c>
      <c r="H187" t="s">
        <v>2586</v>
      </c>
      <c r="I187" t="s">
        <v>2749</v>
      </c>
      <c r="J187" t="s">
        <v>2750</v>
      </c>
      <c r="K187" t="s">
        <v>2624</v>
      </c>
      <c r="L187" s="1">
        <v>2</v>
      </c>
      <c r="M187" s="1">
        <v>300</v>
      </c>
      <c r="N187" s="1">
        <v>0</v>
      </c>
      <c r="O187" s="1" t="s">
        <v>2580</v>
      </c>
      <c r="P187" s="1">
        <v>560.75</v>
      </c>
      <c r="Q187" s="1">
        <v>39.25</v>
      </c>
      <c r="R187" s="1">
        <v>600</v>
      </c>
      <c r="S187" t="s">
        <v>2683</v>
      </c>
      <c r="T187" t="str" cm="1">
        <f t="array" ref="T187">_xlfn.IFS(ISNUMBER(SEARCH("CP02",S187)),"ราชพฤกษ",ISNUMBER(SEARCH("CP03",S187)),"บางใหญ่",ISNUMBER(SEARCH("CP04",S187)),"บางบอน",OR(ISNUMBER(SEARCH("CP",S187)),ISNUMBER(SEARCH("BTC",D187))),"340",TRUE,"")</f>
        <v>340</v>
      </c>
    </row>
    <row r="188" spans="1:20" x14ac:dyDescent="0.2">
      <c r="A188" t="s">
        <v>2716</v>
      </c>
      <c r="B188" t="s">
        <v>12</v>
      </c>
      <c r="C188">
        <v>2026</v>
      </c>
      <c r="D188" t="s">
        <v>2748</v>
      </c>
      <c r="E188" t="s">
        <v>1929</v>
      </c>
      <c r="F188" t="s">
        <v>1930</v>
      </c>
      <c r="G188" t="s">
        <v>2632</v>
      </c>
      <c r="H188" t="s">
        <v>2586</v>
      </c>
      <c r="I188" t="s">
        <v>2749</v>
      </c>
      <c r="J188" t="s">
        <v>2750</v>
      </c>
      <c r="K188" t="s">
        <v>2624</v>
      </c>
      <c r="L188" s="1">
        <v>2</v>
      </c>
      <c r="M188" s="1">
        <v>420</v>
      </c>
      <c r="N188" s="1">
        <v>0</v>
      </c>
      <c r="O188" s="1" t="s">
        <v>2580</v>
      </c>
      <c r="P188" s="1">
        <v>785.05</v>
      </c>
      <c r="Q188" s="1">
        <v>54.95</v>
      </c>
      <c r="R188" s="1">
        <v>840</v>
      </c>
      <c r="S188" t="s">
        <v>2683</v>
      </c>
      <c r="T188" t="str" cm="1">
        <f t="array" ref="T188">_xlfn.IFS(ISNUMBER(SEARCH("CP02",S188)),"ราชพฤกษ",ISNUMBER(SEARCH("CP03",S188)),"บางใหญ่",ISNUMBER(SEARCH("CP04",S188)),"บางบอน",OR(ISNUMBER(SEARCH("CP",S188)),ISNUMBER(SEARCH("BTC",D188))),"340",TRUE,"")</f>
        <v>340</v>
      </c>
    </row>
    <row r="189" spans="1:20" x14ac:dyDescent="0.2">
      <c r="A189" t="s">
        <v>2716</v>
      </c>
      <c r="B189" t="s">
        <v>12</v>
      </c>
      <c r="C189">
        <v>2026</v>
      </c>
      <c r="D189" t="s">
        <v>2748</v>
      </c>
      <c r="E189" t="s">
        <v>1625</v>
      </c>
      <c r="F189" t="s">
        <v>1626</v>
      </c>
      <c r="G189" t="s">
        <v>1536</v>
      </c>
      <c r="H189" t="s">
        <v>2586</v>
      </c>
      <c r="I189" t="s">
        <v>2749</v>
      </c>
      <c r="J189" t="s">
        <v>2750</v>
      </c>
      <c r="K189" t="s">
        <v>2624</v>
      </c>
      <c r="L189" s="1">
        <v>1</v>
      </c>
      <c r="M189" s="1">
        <v>300</v>
      </c>
      <c r="N189" s="1">
        <v>0</v>
      </c>
      <c r="O189" s="1" t="s">
        <v>2580</v>
      </c>
      <c r="P189" s="1">
        <v>280.37</v>
      </c>
      <c r="Q189" s="1">
        <v>19.63</v>
      </c>
      <c r="R189" s="1">
        <v>300</v>
      </c>
      <c r="S189" t="s">
        <v>2625</v>
      </c>
      <c r="T189" t="str" cm="1">
        <f t="array" ref="T189">_xlfn.IFS(ISNUMBER(SEARCH("CP02",S189)),"ราชพฤกษ",ISNUMBER(SEARCH("CP03",S189)),"บางใหญ่",ISNUMBER(SEARCH("CP04",S189)),"บางบอน",OR(ISNUMBER(SEARCH("CP",S189)),ISNUMBER(SEARCH("BTC",D189))),"340",TRUE,"")</f>
        <v>340</v>
      </c>
    </row>
    <row r="190" spans="1:20" x14ac:dyDescent="0.2">
      <c r="A190" t="s">
        <v>2716</v>
      </c>
      <c r="B190" t="s">
        <v>12</v>
      </c>
      <c r="C190">
        <v>2026</v>
      </c>
      <c r="D190" t="s">
        <v>2748</v>
      </c>
      <c r="E190" t="s">
        <v>1547</v>
      </c>
      <c r="F190" t="s">
        <v>1548</v>
      </c>
      <c r="G190" t="s">
        <v>2588</v>
      </c>
      <c r="H190" t="s">
        <v>2586</v>
      </c>
      <c r="I190" t="s">
        <v>2749</v>
      </c>
      <c r="J190" t="s">
        <v>2750</v>
      </c>
      <c r="K190" t="s">
        <v>2624</v>
      </c>
      <c r="L190" s="1">
        <v>1</v>
      </c>
      <c r="M190" s="1">
        <v>400</v>
      </c>
      <c r="N190" s="1">
        <v>0</v>
      </c>
      <c r="O190" s="1" t="s">
        <v>2580</v>
      </c>
      <c r="P190" s="1">
        <v>373.83</v>
      </c>
      <c r="Q190" s="1">
        <v>26.17</v>
      </c>
      <c r="R190" s="1">
        <v>400</v>
      </c>
      <c r="S190" t="s">
        <v>2625</v>
      </c>
      <c r="T190" t="str" cm="1">
        <f t="array" ref="T190">_xlfn.IFS(ISNUMBER(SEARCH("CP02",S190)),"ราชพฤกษ",ISNUMBER(SEARCH("CP03",S190)),"บางใหญ่",ISNUMBER(SEARCH("CP04",S190)),"บางบอน",OR(ISNUMBER(SEARCH("CP",S190)),ISNUMBER(SEARCH("BTC",D190))),"340",TRUE,"")</f>
        <v>340</v>
      </c>
    </row>
    <row r="191" spans="1:20" x14ac:dyDescent="0.2">
      <c r="A191" t="s">
        <v>2716</v>
      </c>
      <c r="B191" t="s">
        <v>12</v>
      </c>
      <c r="C191">
        <v>2026</v>
      </c>
      <c r="D191" t="s">
        <v>2751</v>
      </c>
      <c r="E191" t="s">
        <v>921</v>
      </c>
      <c r="F191" t="s">
        <v>922</v>
      </c>
      <c r="G191" t="s">
        <v>2752</v>
      </c>
      <c r="H191" t="s">
        <v>2753</v>
      </c>
      <c r="I191" t="s">
        <v>2754</v>
      </c>
      <c r="J191" t="s">
        <v>2755</v>
      </c>
      <c r="K191" t="s">
        <v>2624</v>
      </c>
      <c r="L191" s="1">
        <v>4</v>
      </c>
      <c r="M191" s="1">
        <v>5400</v>
      </c>
      <c r="N191" s="1">
        <v>2000</v>
      </c>
      <c r="O191" s="1" t="s">
        <v>2580</v>
      </c>
      <c r="P191" s="1">
        <v>18317.759999999998</v>
      </c>
      <c r="Q191" s="1">
        <v>1282.24</v>
      </c>
      <c r="R191" s="1">
        <v>19600</v>
      </c>
      <c r="S191" t="s">
        <v>2756</v>
      </c>
      <c r="T191" t="str" cm="1">
        <f t="array" ref="T191">_xlfn.IFS(ISNUMBER(SEARCH("CP02",S191)),"ราชพฤกษ",ISNUMBER(SEARCH("CP03",S191)),"บางใหญ่",ISNUMBER(SEARCH("CP04",S191)),"บางบอน",OR(ISNUMBER(SEARCH("CP",S191)),ISNUMBER(SEARCH("BTC",D191))),"340",TRUE,"")</f>
        <v>340</v>
      </c>
    </row>
    <row r="192" spans="1:20" x14ac:dyDescent="0.2">
      <c r="A192" t="s">
        <v>2716</v>
      </c>
      <c r="B192" t="s">
        <v>12</v>
      </c>
      <c r="C192">
        <v>2026</v>
      </c>
      <c r="D192" t="s">
        <v>2751</v>
      </c>
      <c r="E192" t="s">
        <v>1091</v>
      </c>
      <c r="F192" t="s">
        <v>1092</v>
      </c>
      <c r="G192" t="s">
        <v>2582</v>
      </c>
      <c r="H192" t="s">
        <v>2583</v>
      </c>
      <c r="I192" t="s">
        <v>2754</v>
      </c>
      <c r="J192" t="s">
        <v>2755</v>
      </c>
      <c r="K192" t="s">
        <v>2624</v>
      </c>
      <c r="L192" s="1">
        <v>4</v>
      </c>
      <c r="M192" s="1">
        <v>60</v>
      </c>
      <c r="N192" s="1">
        <v>0</v>
      </c>
      <c r="O192" s="1" t="s">
        <v>2580</v>
      </c>
      <c r="P192" s="1">
        <v>0</v>
      </c>
      <c r="Q192" s="1">
        <v>0</v>
      </c>
      <c r="R192" s="1">
        <v>0</v>
      </c>
      <c r="S192" t="s">
        <v>2683</v>
      </c>
      <c r="T192" t="str" cm="1">
        <f t="array" ref="T192">_xlfn.IFS(ISNUMBER(SEARCH("CP02",S192)),"ราชพฤกษ",ISNUMBER(SEARCH("CP03",S192)),"บางใหญ่",ISNUMBER(SEARCH("CP04",S192)),"บางบอน",OR(ISNUMBER(SEARCH("CP",S192)),ISNUMBER(SEARCH("BTC",D192))),"340",TRUE,"")</f>
        <v>340</v>
      </c>
    </row>
    <row r="193" spans="1:20" x14ac:dyDescent="0.2">
      <c r="A193" t="s">
        <v>2716</v>
      </c>
      <c r="B193" t="s">
        <v>12</v>
      </c>
      <c r="C193">
        <v>2026</v>
      </c>
      <c r="D193" t="s">
        <v>2751</v>
      </c>
      <c r="E193" t="s">
        <v>1537</v>
      </c>
      <c r="F193" t="s">
        <v>1538</v>
      </c>
      <c r="G193" t="s">
        <v>2585</v>
      </c>
      <c r="H193" t="s">
        <v>2586</v>
      </c>
      <c r="I193" t="s">
        <v>2754</v>
      </c>
      <c r="J193" t="s">
        <v>2755</v>
      </c>
      <c r="K193" t="s">
        <v>2624</v>
      </c>
      <c r="L193" s="1">
        <v>4</v>
      </c>
      <c r="M193" s="1">
        <v>50</v>
      </c>
      <c r="N193" s="1">
        <v>0</v>
      </c>
      <c r="O193" s="1" t="s">
        <v>2580</v>
      </c>
      <c r="P193" s="1">
        <v>0</v>
      </c>
      <c r="Q193" s="1">
        <v>0</v>
      </c>
      <c r="R193" s="1">
        <v>0</v>
      </c>
      <c r="S193" t="s">
        <v>2625</v>
      </c>
      <c r="T193" t="str" cm="1">
        <f t="array" ref="T193">_xlfn.IFS(ISNUMBER(SEARCH("CP02",S193)),"ราชพฤกษ",ISNUMBER(SEARCH("CP03",S193)),"บางใหญ่",ISNUMBER(SEARCH("CP04",S193)),"บางบอน",OR(ISNUMBER(SEARCH("CP",S193)),ISNUMBER(SEARCH("BTC",D193))),"340",TRUE,"")</f>
        <v>340</v>
      </c>
    </row>
    <row r="194" spans="1:20" x14ac:dyDescent="0.2">
      <c r="A194" t="s">
        <v>2716</v>
      </c>
      <c r="B194" t="s">
        <v>12</v>
      </c>
      <c r="C194">
        <v>2026</v>
      </c>
      <c r="D194" t="s">
        <v>2751</v>
      </c>
      <c r="E194" t="s">
        <v>1549</v>
      </c>
      <c r="F194" t="s">
        <v>1550</v>
      </c>
      <c r="G194" t="s">
        <v>2585</v>
      </c>
      <c r="H194" t="s">
        <v>2586</v>
      </c>
      <c r="I194" t="s">
        <v>2754</v>
      </c>
      <c r="J194" t="s">
        <v>2755</v>
      </c>
      <c r="K194" t="s">
        <v>2624</v>
      </c>
      <c r="L194" s="1">
        <v>4</v>
      </c>
      <c r="M194" s="1">
        <v>150</v>
      </c>
      <c r="N194" s="1">
        <v>0</v>
      </c>
      <c r="O194" s="1" t="s">
        <v>2580</v>
      </c>
      <c r="P194" s="1">
        <v>0</v>
      </c>
      <c r="Q194" s="1">
        <v>0</v>
      </c>
      <c r="R194" s="1">
        <v>0</v>
      </c>
      <c r="S194" t="s">
        <v>2625</v>
      </c>
      <c r="T194" t="str" cm="1">
        <f t="array" ref="T194">_xlfn.IFS(ISNUMBER(SEARCH("CP02",S194)),"ราชพฤกษ",ISNUMBER(SEARCH("CP03",S194)),"บางใหญ่",ISNUMBER(SEARCH("CP04",S194)),"บางบอน",OR(ISNUMBER(SEARCH("CP",S194)),ISNUMBER(SEARCH("BTC",D194))),"340",TRUE,"")</f>
        <v>340</v>
      </c>
    </row>
    <row r="195" spans="1:20" x14ac:dyDescent="0.2">
      <c r="A195" t="s">
        <v>2716</v>
      </c>
      <c r="B195" t="s">
        <v>12</v>
      </c>
      <c r="C195">
        <v>2026</v>
      </c>
      <c r="D195" t="s">
        <v>2751</v>
      </c>
      <c r="E195" t="s">
        <v>1545</v>
      </c>
      <c r="F195" t="s">
        <v>1546</v>
      </c>
      <c r="G195" t="s">
        <v>2588</v>
      </c>
      <c r="H195" t="s">
        <v>2586</v>
      </c>
      <c r="I195" t="s">
        <v>2754</v>
      </c>
      <c r="J195" t="s">
        <v>2755</v>
      </c>
      <c r="K195" t="s">
        <v>2624</v>
      </c>
      <c r="L195" s="1">
        <v>1</v>
      </c>
      <c r="M195" s="1">
        <v>500</v>
      </c>
      <c r="N195" s="1">
        <v>0</v>
      </c>
      <c r="O195" s="1" t="s">
        <v>2580</v>
      </c>
      <c r="P195" s="1">
        <v>0</v>
      </c>
      <c r="Q195" s="1">
        <v>0</v>
      </c>
      <c r="R195" s="1">
        <v>0</v>
      </c>
      <c r="S195" t="s">
        <v>2625</v>
      </c>
      <c r="T195" t="str" cm="1">
        <f t="array" ref="T195">_xlfn.IFS(ISNUMBER(SEARCH("CP02",S195)),"ราชพฤกษ",ISNUMBER(SEARCH("CP03",S195)),"บางใหญ่",ISNUMBER(SEARCH("CP04",S195)),"บางบอน",OR(ISNUMBER(SEARCH("CP",S195)),ISNUMBER(SEARCH("BTC",D195))),"340",TRUE,"")</f>
        <v>340</v>
      </c>
    </row>
    <row r="196" spans="1:20" x14ac:dyDescent="0.2">
      <c r="A196" t="s">
        <v>2716</v>
      </c>
      <c r="B196" t="s">
        <v>12</v>
      </c>
      <c r="C196">
        <v>2026</v>
      </c>
      <c r="D196" t="s">
        <v>2751</v>
      </c>
      <c r="E196" t="s">
        <v>2201</v>
      </c>
      <c r="F196" t="s">
        <v>2202</v>
      </c>
      <c r="G196" t="s">
        <v>2589</v>
      </c>
      <c r="H196" t="s">
        <v>2757</v>
      </c>
      <c r="I196" t="s">
        <v>2754</v>
      </c>
      <c r="J196" t="s">
        <v>2755</v>
      </c>
      <c r="K196" t="s">
        <v>2624</v>
      </c>
      <c r="L196" s="1">
        <v>1</v>
      </c>
      <c r="M196" s="1">
        <v>1</v>
      </c>
      <c r="N196" s="1">
        <v>0</v>
      </c>
      <c r="O196" s="1" t="s">
        <v>2580</v>
      </c>
      <c r="P196" s="1">
        <v>0</v>
      </c>
      <c r="Q196" s="1">
        <v>0</v>
      </c>
      <c r="R196" s="1">
        <v>0</v>
      </c>
      <c r="S196" t="s">
        <v>2625</v>
      </c>
      <c r="T196" t="str" cm="1">
        <f t="array" ref="T196">_xlfn.IFS(ISNUMBER(SEARCH("CP02",S196)),"ราชพฤกษ",ISNUMBER(SEARCH("CP03",S196)),"บางใหญ่",ISNUMBER(SEARCH("CP04",S196)),"บางบอน",OR(ISNUMBER(SEARCH("CP",S196)),ISNUMBER(SEARCH("BTC",D196))),"340",TRUE,"")</f>
        <v>340</v>
      </c>
    </row>
    <row r="197" spans="1:20" x14ac:dyDescent="0.2">
      <c r="A197" t="s">
        <v>2716</v>
      </c>
      <c r="B197" t="s">
        <v>12</v>
      </c>
      <c r="C197">
        <v>2026</v>
      </c>
      <c r="D197" t="s">
        <v>2758</v>
      </c>
      <c r="E197" t="s">
        <v>357</v>
      </c>
      <c r="F197" t="s">
        <v>358</v>
      </c>
      <c r="G197" t="s">
        <v>2582</v>
      </c>
      <c r="H197" t="s">
        <v>2586</v>
      </c>
      <c r="I197" t="s">
        <v>2759</v>
      </c>
      <c r="J197" t="s">
        <v>2760</v>
      </c>
      <c r="K197" t="s">
        <v>2761</v>
      </c>
      <c r="L197" s="1">
        <v>1</v>
      </c>
      <c r="M197" s="1">
        <v>1665</v>
      </c>
      <c r="N197" s="1">
        <v>83.25</v>
      </c>
      <c r="O197" s="1" t="s">
        <v>2580</v>
      </c>
      <c r="P197" s="1">
        <v>1478.27</v>
      </c>
      <c r="Q197" s="1">
        <v>103.48</v>
      </c>
      <c r="R197" s="1">
        <v>1581.75</v>
      </c>
      <c r="S197" t="s">
        <v>2683</v>
      </c>
      <c r="T197" t="str" cm="1">
        <f t="array" ref="T197">_xlfn.IFS(ISNUMBER(SEARCH("CP02",S197)),"ราชพฤกษ",ISNUMBER(SEARCH("CP03",S197)),"บางใหญ่",ISNUMBER(SEARCH("CP04",S197)),"บางบอน",OR(ISNUMBER(SEARCH("CP",S197)),ISNUMBER(SEARCH("BTC",D197))),"340",TRUE,"")</f>
        <v>340</v>
      </c>
    </row>
    <row r="198" spans="1:20" x14ac:dyDescent="0.2">
      <c r="A198" t="s">
        <v>2716</v>
      </c>
      <c r="B198" t="s">
        <v>12</v>
      </c>
      <c r="C198">
        <v>2026</v>
      </c>
      <c r="D198" t="s">
        <v>2758</v>
      </c>
      <c r="E198" t="s">
        <v>1499</v>
      </c>
      <c r="F198" t="s">
        <v>1500</v>
      </c>
      <c r="G198" t="s">
        <v>2632</v>
      </c>
      <c r="H198" t="s">
        <v>2586</v>
      </c>
      <c r="I198" t="s">
        <v>2759</v>
      </c>
      <c r="J198" t="s">
        <v>2760</v>
      </c>
      <c r="K198" t="s">
        <v>2761</v>
      </c>
      <c r="L198" s="1">
        <v>1</v>
      </c>
      <c r="M198" s="1">
        <v>1400</v>
      </c>
      <c r="N198" s="1">
        <v>70</v>
      </c>
      <c r="O198" s="1" t="s">
        <v>2580</v>
      </c>
      <c r="P198" s="1">
        <v>1242.99</v>
      </c>
      <c r="Q198" s="1">
        <v>87.01</v>
      </c>
      <c r="R198" s="1">
        <v>1330</v>
      </c>
      <c r="S198" t="s">
        <v>2683</v>
      </c>
      <c r="T198" t="str" cm="1">
        <f t="array" ref="T198">_xlfn.IFS(ISNUMBER(SEARCH("CP02",S198)),"ราชพฤกษ",ISNUMBER(SEARCH("CP03",S198)),"บางใหญ่",ISNUMBER(SEARCH("CP04",S198)),"บางบอน",OR(ISNUMBER(SEARCH("CP",S198)),ISNUMBER(SEARCH("BTC",D198))),"340",TRUE,"")</f>
        <v>340</v>
      </c>
    </row>
    <row r="199" spans="1:20" x14ac:dyDescent="0.2">
      <c r="A199" t="s">
        <v>2716</v>
      </c>
      <c r="B199" t="s">
        <v>12</v>
      </c>
      <c r="C199">
        <v>2026</v>
      </c>
      <c r="D199" t="s">
        <v>2758</v>
      </c>
      <c r="E199" t="s">
        <v>525</v>
      </c>
      <c r="F199" t="s">
        <v>526</v>
      </c>
      <c r="G199" t="s">
        <v>2582</v>
      </c>
      <c r="H199" t="s">
        <v>2586</v>
      </c>
      <c r="I199" t="s">
        <v>2759</v>
      </c>
      <c r="J199" t="s">
        <v>2760</v>
      </c>
      <c r="K199" t="s">
        <v>2761</v>
      </c>
      <c r="L199" s="1">
        <v>1</v>
      </c>
      <c r="M199" s="1">
        <v>1090</v>
      </c>
      <c r="N199" s="1">
        <v>0</v>
      </c>
      <c r="O199" s="1" t="s">
        <v>2580</v>
      </c>
      <c r="P199" s="1">
        <v>1018.69</v>
      </c>
      <c r="Q199" s="1">
        <v>71.31</v>
      </c>
      <c r="R199" s="1">
        <v>1090</v>
      </c>
      <c r="S199" t="s">
        <v>2683</v>
      </c>
      <c r="T199" t="str" cm="1">
        <f t="array" ref="T199">_xlfn.IFS(ISNUMBER(SEARCH("CP02",S199)),"ราชพฤกษ",ISNUMBER(SEARCH("CP03",S199)),"บางใหญ่",ISNUMBER(SEARCH("CP04",S199)),"บางบอน",OR(ISNUMBER(SEARCH("CP",S199)),ISNUMBER(SEARCH("BTC",D199))),"340",TRUE,"")</f>
        <v>340</v>
      </c>
    </row>
    <row r="200" spans="1:20" x14ac:dyDescent="0.2">
      <c r="A200" t="s">
        <v>2716</v>
      </c>
      <c r="B200" t="s">
        <v>12</v>
      </c>
      <c r="C200">
        <v>2026</v>
      </c>
      <c r="D200" t="s">
        <v>2758</v>
      </c>
      <c r="E200" t="s">
        <v>523</v>
      </c>
      <c r="F200" t="s">
        <v>524</v>
      </c>
      <c r="G200" t="s">
        <v>2582</v>
      </c>
      <c r="H200" t="s">
        <v>2586</v>
      </c>
      <c r="I200" t="s">
        <v>2759</v>
      </c>
      <c r="J200" t="s">
        <v>2760</v>
      </c>
      <c r="K200" t="s">
        <v>2761</v>
      </c>
      <c r="L200" s="1">
        <v>1</v>
      </c>
      <c r="M200" s="1">
        <v>175</v>
      </c>
      <c r="N200" s="1">
        <v>0</v>
      </c>
      <c r="O200" s="1" t="s">
        <v>2580</v>
      </c>
      <c r="P200" s="1">
        <v>0</v>
      </c>
      <c r="Q200" s="1">
        <v>0</v>
      </c>
      <c r="R200" s="1">
        <v>0</v>
      </c>
      <c r="S200" t="s">
        <v>2683</v>
      </c>
      <c r="T200" t="str" cm="1">
        <f t="array" ref="T200">_xlfn.IFS(ISNUMBER(SEARCH("CP02",S200)),"ราชพฤกษ",ISNUMBER(SEARCH("CP03",S200)),"บางใหญ่",ISNUMBER(SEARCH("CP04",S200)),"บางบอน",OR(ISNUMBER(SEARCH("CP",S200)),ISNUMBER(SEARCH("BTC",D200))),"340",TRUE,"")</f>
        <v>340</v>
      </c>
    </row>
    <row r="201" spans="1:20" x14ac:dyDescent="0.2">
      <c r="A201" t="s">
        <v>2716</v>
      </c>
      <c r="B201" t="s">
        <v>12</v>
      </c>
      <c r="C201">
        <v>2026</v>
      </c>
      <c r="D201" t="s">
        <v>2758</v>
      </c>
      <c r="E201" t="s">
        <v>155</v>
      </c>
      <c r="F201" t="s">
        <v>156</v>
      </c>
      <c r="G201" t="s">
        <v>2582</v>
      </c>
      <c r="H201" t="s">
        <v>2586</v>
      </c>
      <c r="I201" t="s">
        <v>2759</v>
      </c>
      <c r="J201" t="s">
        <v>2760</v>
      </c>
      <c r="K201" t="s">
        <v>2761</v>
      </c>
      <c r="L201" s="1">
        <v>1</v>
      </c>
      <c r="M201" s="1">
        <v>240</v>
      </c>
      <c r="N201" s="1">
        <v>0</v>
      </c>
      <c r="O201" s="1" t="s">
        <v>2580</v>
      </c>
      <c r="P201" s="1">
        <v>0</v>
      </c>
      <c r="Q201" s="1">
        <v>0</v>
      </c>
      <c r="R201" s="1">
        <v>0</v>
      </c>
      <c r="S201" t="s">
        <v>2683</v>
      </c>
      <c r="T201" t="str" cm="1">
        <f t="array" ref="T201">_xlfn.IFS(ISNUMBER(SEARCH("CP02",S201)),"ราชพฤกษ",ISNUMBER(SEARCH("CP03",S201)),"บางใหญ่",ISNUMBER(SEARCH("CP04",S201)),"บางบอน",OR(ISNUMBER(SEARCH("CP",S201)),ISNUMBER(SEARCH("BTC",D201))),"340",TRUE,"")</f>
        <v>340</v>
      </c>
    </row>
    <row r="202" spans="1:20" x14ac:dyDescent="0.2">
      <c r="A202" t="s">
        <v>2716</v>
      </c>
      <c r="B202" t="s">
        <v>12</v>
      </c>
      <c r="C202">
        <v>2026</v>
      </c>
      <c r="D202" t="s">
        <v>2758</v>
      </c>
      <c r="E202" t="s">
        <v>1185</v>
      </c>
      <c r="F202" t="s">
        <v>1186</v>
      </c>
      <c r="G202" t="s">
        <v>2582</v>
      </c>
      <c r="H202" t="s">
        <v>2586</v>
      </c>
      <c r="I202" t="s">
        <v>2759</v>
      </c>
      <c r="J202" t="s">
        <v>2760</v>
      </c>
      <c r="K202" t="s">
        <v>2761</v>
      </c>
      <c r="L202" s="1">
        <v>1</v>
      </c>
      <c r="M202" s="1">
        <v>20</v>
      </c>
      <c r="N202" s="1">
        <v>0</v>
      </c>
      <c r="O202" s="1" t="s">
        <v>2580</v>
      </c>
      <c r="P202" s="1">
        <v>18.690000000000001</v>
      </c>
      <c r="Q202" s="1">
        <v>1.31</v>
      </c>
      <c r="R202" s="1">
        <v>20</v>
      </c>
      <c r="S202" t="s">
        <v>2683</v>
      </c>
      <c r="T202" t="str" cm="1">
        <f t="array" ref="T202">_xlfn.IFS(ISNUMBER(SEARCH("CP02",S202)),"ราชพฤกษ",ISNUMBER(SEARCH("CP03",S202)),"บางใหญ่",ISNUMBER(SEARCH("CP04",S202)),"บางบอน",OR(ISNUMBER(SEARCH("CP",S202)),ISNUMBER(SEARCH("BTC",D202))),"340",TRUE,"")</f>
        <v>340</v>
      </c>
    </row>
    <row r="203" spans="1:20" x14ac:dyDescent="0.2">
      <c r="A203" t="s">
        <v>2716</v>
      </c>
      <c r="B203" t="s">
        <v>12</v>
      </c>
      <c r="C203">
        <v>2026</v>
      </c>
      <c r="D203" t="s">
        <v>2758</v>
      </c>
      <c r="E203" t="s">
        <v>227</v>
      </c>
      <c r="F203" t="s">
        <v>228</v>
      </c>
      <c r="G203" t="s">
        <v>2582</v>
      </c>
      <c r="H203" t="s">
        <v>2586</v>
      </c>
      <c r="I203" t="s">
        <v>2759</v>
      </c>
      <c r="J203" t="s">
        <v>2760</v>
      </c>
      <c r="K203" t="s">
        <v>2761</v>
      </c>
      <c r="L203" s="1">
        <v>1</v>
      </c>
      <c r="M203" s="1">
        <v>300</v>
      </c>
      <c r="N203" s="1">
        <v>0</v>
      </c>
      <c r="O203" s="1" t="s">
        <v>2580</v>
      </c>
      <c r="P203" s="1">
        <v>280.37</v>
      </c>
      <c r="Q203" s="1">
        <v>19.63</v>
      </c>
      <c r="R203" s="1">
        <v>300</v>
      </c>
      <c r="S203" t="s">
        <v>2683</v>
      </c>
      <c r="T203" t="str" cm="1">
        <f t="array" ref="T203">_xlfn.IFS(ISNUMBER(SEARCH("CP02",S203)),"ราชพฤกษ",ISNUMBER(SEARCH("CP03",S203)),"บางใหญ่",ISNUMBER(SEARCH("CP04",S203)),"บางบอน",OR(ISNUMBER(SEARCH("CP",S203)),ISNUMBER(SEARCH("BTC",D203))),"340",TRUE,"")</f>
        <v>340</v>
      </c>
    </row>
    <row r="204" spans="1:20" x14ac:dyDescent="0.2">
      <c r="A204" t="s">
        <v>2716</v>
      </c>
      <c r="B204" t="s">
        <v>12</v>
      </c>
      <c r="C204">
        <v>2026</v>
      </c>
      <c r="D204" t="s">
        <v>2758</v>
      </c>
      <c r="E204" t="s">
        <v>1409</v>
      </c>
      <c r="F204" t="s">
        <v>1410</v>
      </c>
      <c r="G204" t="s">
        <v>2632</v>
      </c>
      <c r="H204" t="s">
        <v>2586</v>
      </c>
      <c r="I204" t="s">
        <v>2759</v>
      </c>
      <c r="J204" t="s">
        <v>2760</v>
      </c>
      <c r="K204" t="s">
        <v>2761</v>
      </c>
      <c r="L204" s="1">
        <v>1</v>
      </c>
      <c r="M204" s="1">
        <v>620</v>
      </c>
      <c r="N204" s="1">
        <v>0</v>
      </c>
      <c r="O204" s="1" t="s">
        <v>2580</v>
      </c>
      <c r="P204" s="1">
        <v>579.44000000000005</v>
      </c>
      <c r="Q204" s="1">
        <v>40.56</v>
      </c>
      <c r="R204" s="1">
        <v>620</v>
      </c>
      <c r="S204" t="s">
        <v>2683</v>
      </c>
      <c r="T204" t="str" cm="1">
        <f t="array" ref="T204">_xlfn.IFS(ISNUMBER(SEARCH("CP02",S204)),"ราชพฤกษ",ISNUMBER(SEARCH("CP03",S204)),"บางใหญ่",ISNUMBER(SEARCH("CP04",S204)),"บางบอน",OR(ISNUMBER(SEARCH("CP",S204)),ISNUMBER(SEARCH("BTC",D204))),"340",TRUE,"")</f>
        <v>340</v>
      </c>
    </row>
    <row r="205" spans="1:20" x14ac:dyDescent="0.2">
      <c r="A205" t="s">
        <v>2716</v>
      </c>
      <c r="B205" t="s">
        <v>12</v>
      </c>
      <c r="C205">
        <v>2026</v>
      </c>
      <c r="D205" t="s">
        <v>2758</v>
      </c>
      <c r="E205" t="s">
        <v>1571</v>
      </c>
      <c r="F205" t="s">
        <v>1572</v>
      </c>
      <c r="G205" t="s">
        <v>1536</v>
      </c>
      <c r="H205" t="s">
        <v>2586</v>
      </c>
      <c r="I205" t="s">
        <v>2762</v>
      </c>
      <c r="J205" t="s">
        <v>2760</v>
      </c>
      <c r="K205" t="s">
        <v>2761</v>
      </c>
      <c r="L205" s="1">
        <v>2</v>
      </c>
      <c r="M205" s="1">
        <v>400</v>
      </c>
      <c r="N205" s="1">
        <v>0</v>
      </c>
      <c r="O205" s="1" t="s">
        <v>2580</v>
      </c>
      <c r="P205" s="1">
        <v>747.66</v>
      </c>
      <c r="Q205" s="1">
        <v>52.34</v>
      </c>
      <c r="R205" s="1">
        <v>800</v>
      </c>
      <c r="S205" t="s">
        <v>2625</v>
      </c>
      <c r="T205" t="str" cm="1">
        <f t="array" ref="T205">_xlfn.IFS(ISNUMBER(SEARCH("CP02",S205)),"ราชพฤกษ",ISNUMBER(SEARCH("CP03",S205)),"บางใหญ่",ISNUMBER(SEARCH("CP04",S205)),"บางบอน",OR(ISNUMBER(SEARCH("CP",S205)),ISNUMBER(SEARCH("BTC",D205))),"340",TRUE,"")</f>
        <v>340</v>
      </c>
    </row>
    <row r="206" spans="1:20" x14ac:dyDescent="0.2">
      <c r="A206" t="s">
        <v>2716</v>
      </c>
      <c r="B206" t="s">
        <v>12</v>
      </c>
      <c r="C206">
        <v>2026</v>
      </c>
      <c r="D206" t="s">
        <v>2758</v>
      </c>
      <c r="E206" t="s">
        <v>1569</v>
      </c>
      <c r="F206" t="s">
        <v>1570</v>
      </c>
      <c r="G206" t="s">
        <v>1536</v>
      </c>
      <c r="H206" t="s">
        <v>2586</v>
      </c>
      <c r="I206" t="s">
        <v>2762</v>
      </c>
      <c r="J206" t="s">
        <v>2760</v>
      </c>
      <c r="K206" t="s">
        <v>2761</v>
      </c>
      <c r="L206" s="1">
        <v>2</v>
      </c>
      <c r="M206" s="1">
        <v>400</v>
      </c>
      <c r="N206" s="1">
        <v>0</v>
      </c>
      <c r="O206" s="1" t="s">
        <v>2580</v>
      </c>
      <c r="P206" s="1">
        <v>747.66</v>
      </c>
      <c r="Q206" s="1">
        <v>52.34</v>
      </c>
      <c r="R206" s="1">
        <v>800</v>
      </c>
      <c r="S206" t="s">
        <v>2625</v>
      </c>
      <c r="T206" t="str" cm="1">
        <f t="array" ref="T206">_xlfn.IFS(ISNUMBER(SEARCH("CP02",S206)),"ราชพฤกษ",ISNUMBER(SEARCH("CP03",S206)),"บางใหญ่",ISNUMBER(SEARCH("CP04",S206)),"บางบอน",OR(ISNUMBER(SEARCH("CP",S206)),ISNUMBER(SEARCH("BTC",D206))),"340",TRUE,"")</f>
        <v>340</v>
      </c>
    </row>
    <row r="207" spans="1:20" x14ac:dyDescent="0.2">
      <c r="A207" t="s">
        <v>2763</v>
      </c>
      <c r="B207" t="s">
        <v>12</v>
      </c>
      <c r="C207">
        <v>2026</v>
      </c>
      <c r="D207" t="s">
        <v>2764</v>
      </c>
      <c r="E207" t="s">
        <v>1899</v>
      </c>
      <c r="F207" t="s">
        <v>1900</v>
      </c>
      <c r="G207" t="s">
        <v>2582</v>
      </c>
      <c r="H207" t="s">
        <v>2586</v>
      </c>
      <c r="I207" t="s">
        <v>2765</v>
      </c>
      <c r="J207" t="s">
        <v>2766</v>
      </c>
      <c r="K207" t="s">
        <v>2630</v>
      </c>
      <c r="L207" s="1">
        <v>1</v>
      </c>
      <c r="M207" s="1">
        <v>2250</v>
      </c>
      <c r="N207" s="1">
        <v>0</v>
      </c>
      <c r="O207" s="1" t="s">
        <v>2580</v>
      </c>
      <c r="P207" s="1">
        <v>2102.8000000000002</v>
      </c>
      <c r="Q207" s="1">
        <v>147.19999999999999</v>
      </c>
      <c r="R207" s="1">
        <v>2250</v>
      </c>
      <c r="S207" t="s">
        <v>2631</v>
      </c>
      <c r="T207" t="str" cm="1">
        <f t="array" ref="T207">_xlfn.IFS(ISNUMBER(SEARCH("CP02",S207)),"ราชพฤกษ",ISNUMBER(SEARCH("CP03",S207)),"บางใหญ่",ISNUMBER(SEARCH("CP04",S207)),"บางบอน",OR(ISNUMBER(SEARCH("CP",S207)),ISNUMBER(SEARCH("BTC",D207))),"340",TRUE,"")</f>
        <v>บางบอน</v>
      </c>
    </row>
    <row r="208" spans="1:20" x14ac:dyDescent="0.2">
      <c r="A208" t="s">
        <v>2763</v>
      </c>
      <c r="B208" t="s">
        <v>12</v>
      </c>
      <c r="C208">
        <v>2026</v>
      </c>
      <c r="D208" t="s">
        <v>2764</v>
      </c>
      <c r="E208" t="s">
        <v>1897</v>
      </c>
      <c r="F208" t="s">
        <v>1898</v>
      </c>
      <c r="G208" t="s">
        <v>2582</v>
      </c>
      <c r="H208" t="s">
        <v>2586</v>
      </c>
      <c r="I208" t="s">
        <v>2765</v>
      </c>
      <c r="J208" t="s">
        <v>2766</v>
      </c>
      <c r="K208" t="s">
        <v>2630</v>
      </c>
      <c r="L208" s="1">
        <v>1</v>
      </c>
      <c r="M208" s="1">
        <v>300</v>
      </c>
      <c r="N208" s="1">
        <v>0</v>
      </c>
      <c r="O208" s="1" t="s">
        <v>2580</v>
      </c>
      <c r="P208" s="1">
        <v>0</v>
      </c>
      <c r="Q208" s="1">
        <v>0</v>
      </c>
      <c r="R208" s="1">
        <v>0</v>
      </c>
      <c r="S208" t="s">
        <v>2631</v>
      </c>
      <c r="T208" t="str" cm="1">
        <f t="array" ref="T208">_xlfn.IFS(ISNUMBER(SEARCH("CP02",S208)),"ราชพฤกษ",ISNUMBER(SEARCH("CP03",S208)),"บางใหญ่",ISNUMBER(SEARCH("CP04",S208)),"บางบอน",OR(ISNUMBER(SEARCH("CP",S208)),ISNUMBER(SEARCH("BTC",D208))),"340",TRUE,"")</f>
        <v>บางบอน</v>
      </c>
    </row>
    <row r="209" spans="1:20" x14ac:dyDescent="0.2">
      <c r="A209" t="s">
        <v>2763</v>
      </c>
      <c r="B209" t="s">
        <v>12</v>
      </c>
      <c r="C209">
        <v>2026</v>
      </c>
      <c r="D209" t="s">
        <v>2764</v>
      </c>
      <c r="E209" t="s">
        <v>135</v>
      </c>
      <c r="F209" t="s">
        <v>136</v>
      </c>
      <c r="G209" t="s">
        <v>2582</v>
      </c>
      <c r="H209" t="s">
        <v>2586</v>
      </c>
      <c r="I209" t="s">
        <v>2765</v>
      </c>
      <c r="J209" t="s">
        <v>2766</v>
      </c>
      <c r="K209" t="s">
        <v>2630</v>
      </c>
      <c r="L209" s="1">
        <v>1</v>
      </c>
      <c r="M209" s="1">
        <v>250</v>
      </c>
      <c r="N209" s="1">
        <v>0</v>
      </c>
      <c r="O209" s="1" t="s">
        <v>2580</v>
      </c>
      <c r="P209" s="1">
        <v>0</v>
      </c>
      <c r="Q209" s="1">
        <v>0</v>
      </c>
      <c r="R209" s="1">
        <v>0</v>
      </c>
      <c r="S209" t="s">
        <v>2631</v>
      </c>
      <c r="T209" t="str" cm="1">
        <f t="array" ref="T209">_xlfn.IFS(ISNUMBER(SEARCH("CP02",S209)),"ราชพฤกษ",ISNUMBER(SEARCH("CP03",S209)),"บางใหญ่",ISNUMBER(SEARCH("CP04",S209)),"บางบอน",OR(ISNUMBER(SEARCH("CP",S209)),ISNUMBER(SEARCH("BTC",D209))),"340",TRUE,"")</f>
        <v>บางบอน</v>
      </c>
    </row>
    <row r="210" spans="1:20" x14ac:dyDescent="0.2">
      <c r="A210" t="s">
        <v>2763</v>
      </c>
      <c r="B210" t="s">
        <v>12</v>
      </c>
      <c r="C210">
        <v>2026</v>
      </c>
      <c r="D210" t="s">
        <v>2764</v>
      </c>
      <c r="E210" t="s">
        <v>1185</v>
      </c>
      <c r="F210" t="s">
        <v>1186</v>
      </c>
      <c r="G210" t="s">
        <v>2582</v>
      </c>
      <c r="H210" t="s">
        <v>2586</v>
      </c>
      <c r="I210" t="s">
        <v>2765</v>
      </c>
      <c r="J210" t="s">
        <v>2766</v>
      </c>
      <c r="K210" t="s">
        <v>2630</v>
      </c>
      <c r="L210" s="1">
        <v>1</v>
      </c>
      <c r="M210" s="1">
        <v>20</v>
      </c>
      <c r="N210" s="1">
        <v>0</v>
      </c>
      <c r="O210" s="1" t="s">
        <v>2580</v>
      </c>
      <c r="P210" s="1">
        <v>18.690000000000001</v>
      </c>
      <c r="Q210" s="1">
        <v>1.31</v>
      </c>
      <c r="R210" s="1">
        <v>20</v>
      </c>
      <c r="S210" t="s">
        <v>2631</v>
      </c>
      <c r="T210" t="str" cm="1">
        <f t="array" ref="T210">_xlfn.IFS(ISNUMBER(SEARCH("CP02",S210)),"ราชพฤกษ",ISNUMBER(SEARCH("CP03",S210)),"บางใหญ่",ISNUMBER(SEARCH("CP04",S210)),"บางบอน",OR(ISNUMBER(SEARCH("CP",S210)),ISNUMBER(SEARCH("BTC",D210))),"340",TRUE,"")</f>
        <v>บางบอน</v>
      </c>
    </row>
    <row r="211" spans="1:20" x14ac:dyDescent="0.2">
      <c r="A211" t="s">
        <v>2763</v>
      </c>
      <c r="B211" t="s">
        <v>12</v>
      </c>
      <c r="C211">
        <v>2026</v>
      </c>
      <c r="D211" t="s">
        <v>2764</v>
      </c>
      <c r="E211" t="s">
        <v>1141</v>
      </c>
      <c r="F211" t="s">
        <v>1142</v>
      </c>
      <c r="G211" t="s">
        <v>2582</v>
      </c>
      <c r="H211" t="s">
        <v>2586</v>
      </c>
      <c r="I211" t="s">
        <v>2765</v>
      </c>
      <c r="J211" t="s">
        <v>2766</v>
      </c>
      <c r="K211" t="s">
        <v>2630</v>
      </c>
      <c r="L211" s="1">
        <v>1</v>
      </c>
      <c r="M211" s="1">
        <v>140</v>
      </c>
      <c r="N211" s="1">
        <v>0</v>
      </c>
      <c r="O211" s="1" t="s">
        <v>2580</v>
      </c>
      <c r="P211" s="1">
        <v>130.84</v>
      </c>
      <c r="Q211" s="1">
        <v>9.16</v>
      </c>
      <c r="R211" s="1">
        <v>140</v>
      </c>
      <c r="S211" t="s">
        <v>2631</v>
      </c>
      <c r="T211" t="str" cm="1">
        <f t="array" ref="T211">_xlfn.IFS(ISNUMBER(SEARCH("CP02",S211)),"ราชพฤกษ",ISNUMBER(SEARCH("CP03",S211)),"บางใหญ่",ISNUMBER(SEARCH("CP04",S211)),"บางบอน",OR(ISNUMBER(SEARCH("CP",S211)),ISNUMBER(SEARCH("BTC",D211))),"340",TRUE,"")</f>
        <v>บางบอน</v>
      </c>
    </row>
    <row r="212" spans="1:20" x14ac:dyDescent="0.2">
      <c r="A212" t="s">
        <v>2763</v>
      </c>
      <c r="B212" t="s">
        <v>12</v>
      </c>
      <c r="C212">
        <v>2026</v>
      </c>
      <c r="D212" t="s">
        <v>2764</v>
      </c>
      <c r="E212" t="s">
        <v>235</v>
      </c>
      <c r="F212" t="s">
        <v>236</v>
      </c>
      <c r="G212" t="s">
        <v>2582</v>
      </c>
      <c r="H212" t="s">
        <v>2586</v>
      </c>
      <c r="I212" t="s">
        <v>2765</v>
      </c>
      <c r="J212" t="s">
        <v>2766</v>
      </c>
      <c r="K212" t="s">
        <v>2630</v>
      </c>
      <c r="L212" s="1">
        <v>1</v>
      </c>
      <c r="M212" s="1">
        <v>590</v>
      </c>
      <c r="N212" s="1">
        <v>0</v>
      </c>
      <c r="O212" s="1" t="s">
        <v>2580</v>
      </c>
      <c r="P212" s="1">
        <v>551.4</v>
      </c>
      <c r="Q212" s="1">
        <v>38.6</v>
      </c>
      <c r="R212" s="1">
        <v>590</v>
      </c>
      <c r="S212" t="s">
        <v>2631</v>
      </c>
      <c r="T212" t="str" cm="1">
        <f t="array" ref="T212">_xlfn.IFS(ISNUMBER(SEARCH("CP02",S212)),"ราชพฤกษ",ISNUMBER(SEARCH("CP03",S212)),"บางใหญ่",ISNUMBER(SEARCH("CP04",S212)),"บางบอน",OR(ISNUMBER(SEARCH("CP",S212)),ISNUMBER(SEARCH("BTC",D212))),"340",TRUE,"")</f>
        <v>บางบอน</v>
      </c>
    </row>
    <row r="213" spans="1:20" x14ac:dyDescent="0.2">
      <c r="A213" t="s">
        <v>2763</v>
      </c>
      <c r="B213" t="s">
        <v>12</v>
      </c>
      <c r="C213">
        <v>2026</v>
      </c>
      <c r="D213" t="s">
        <v>2764</v>
      </c>
      <c r="E213" t="s">
        <v>217</v>
      </c>
      <c r="F213" t="s">
        <v>218</v>
      </c>
      <c r="G213" t="s">
        <v>2582</v>
      </c>
      <c r="H213" t="s">
        <v>2586</v>
      </c>
      <c r="I213" t="s">
        <v>2765</v>
      </c>
      <c r="J213" t="s">
        <v>2766</v>
      </c>
      <c r="K213" t="s">
        <v>2630</v>
      </c>
      <c r="L213" s="1">
        <v>1</v>
      </c>
      <c r="M213" s="1">
        <v>300</v>
      </c>
      <c r="N213" s="1">
        <v>0</v>
      </c>
      <c r="O213" s="1" t="s">
        <v>2580</v>
      </c>
      <c r="P213" s="1">
        <v>280.37</v>
      </c>
      <c r="Q213" s="1">
        <v>19.63</v>
      </c>
      <c r="R213" s="1">
        <v>300</v>
      </c>
      <c r="S213" t="s">
        <v>2631</v>
      </c>
      <c r="T213" t="str" cm="1">
        <f t="array" ref="T213">_xlfn.IFS(ISNUMBER(SEARCH("CP02",S213)),"ราชพฤกษ",ISNUMBER(SEARCH("CP03",S213)),"บางใหญ่",ISNUMBER(SEARCH("CP04",S213)),"บางบอน",OR(ISNUMBER(SEARCH("CP",S213)),ISNUMBER(SEARCH("BTC",D213))),"340",TRUE,"")</f>
        <v>บางบอน</v>
      </c>
    </row>
    <row r="214" spans="1:20" x14ac:dyDescent="0.2">
      <c r="A214" t="s">
        <v>2763</v>
      </c>
      <c r="B214" t="s">
        <v>12</v>
      </c>
      <c r="C214">
        <v>2026</v>
      </c>
      <c r="D214" t="s">
        <v>2767</v>
      </c>
      <c r="E214" t="s">
        <v>529</v>
      </c>
      <c r="F214" t="s">
        <v>530</v>
      </c>
      <c r="G214" t="s">
        <v>2582</v>
      </c>
      <c r="H214" t="s">
        <v>2586</v>
      </c>
      <c r="I214" t="s">
        <v>2768</v>
      </c>
      <c r="J214" t="s">
        <v>2769</v>
      </c>
      <c r="K214" t="s">
        <v>2603</v>
      </c>
      <c r="L214" s="1">
        <v>1</v>
      </c>
      <c r="M214" s="1">
        <v>750</v>
      </c>
      <c r="N214" s="1">
        <v>0</v>
      </c>
      <c r="O214" s="1" t="s">
        <v>2580</v>
      </c>
      <c r="P214" s="1">
        <v>700.93</v>
      </c>
      <c r="Q214" s="1">
        <v>49.07</v>
      </c>
      <c r="R214" s="1">
        <v>750</v>
      </c>
      <c r="S214" t="s">
        <v>2631</v>
      </c>
      <c r="T214" t="str" cm="1">
        <f t="array" ref="T214">_xlfn.IFS(ISNUMBER(SEARCH("CP02",S214)),"ราชพฤกษ",ISNUMBER(SEARCH("CP03",S214)),"บางใหญ่",ISNUMBER(SEARCH("CP04",S214)),"บางบอน",OR(ISNUMBER(SEARCH("CP",S214)),ISNUMBER(SEARCH("BTC",D214))),"340",TRUE,"")</f>
        <v>บางบอน</v>
      </c>
    </row>
    <row r="215" spans="1:20" x14ac:dyDescent="0.2">
      <c r="A215" t="s">
        <v>2763</v>
      </c>
      <c r="B215" t="s">
        <v>12</v>
      </c>
      <c r="C215">
        <v>2026</v>
      </c>
      <c r="D215" t="s">
        <v>2767</v>
      </c>
      <c r="E215" t="s">
        <v>527</v>
      </c>
      <c r="F215" t="s">
        <v>528</v>
      </c>
      <c r="G215" t="s">
        <v>2582</v>
      </c>
      <c r="H215" t="s">
        <v>2586</v>
      </c>
      <c r="I215" t="s">
        <v>2768</v>
      </c>
      <c r="J215" t="s">
        <v>2769</v>
      </c>
      <c r="K215" t="s">
        <v>2603</v>
      </c>
      <c r="L215" s="1">
        <v>1</v>
      </c>
      <c r="M215" s="1">
        <v>215</v>
      </c>
      <c r="N215" s="1">
        <v>0</v>
      </c>
      <c r="O215" s="1" t="s">
        <v>2580</v>
      </c>
      <c r="P215" s="1">
        <v>0</v>
      </c>
      <c r="Q215" s="1">
        <v>0</v>
      </c>
      <c r="R215" s="1">
        <v>0</v>
      </c>
      <c r="S215" t="s">
        <v>2631</v>
      </c>
      <c r="T215" t="str" cm="1">
        <f t="array" ref="T215">_xlfn.IFS(ISNUMBER(SEARCH("CP02",S215)),"ราชพฤกษ",ISNUMBER(SEARCH("CP03",S215)),"บางใหญ่",ISNUMBER(SEARCH("CP04",S215)),"บางบอน",OR(ISNUMBER(SEARCH("CP",S215)),ISNUMBER(SEARCH("BTC",D215))),"340",TRUE,"")</f>
        <v>บางบอน</v>
      </c>
    </row>
    <row r="216" spans="1:20" x14ac:dyDescent="0.2">
      <c r="A216" t="s">
        <v>2763</v>
      </c>
      <c r="B216" t="s">
        <v>12</v>
      </c>
      <c r="C216">
        <v>2026</v>
      </c>
      <c r="D216" t="s">
        <v>2767</v>
      </c>
      <c r="E216" t="s">
        <v>1185</v>
      </c>
      <c r="F216" t="s">
        <v>1186</v>
      </c>
      <c r="G216" t="s">
        <v>2582</v>
      </c>
      <c r="H216" t="s">
        <v>2586</v>
      </c>
      <c r="I216" t="s">
        <v>2768</v>
      </c>
      <c r="J216" t="s">
        <v>2769</v>
      </c>
      <c r="K216" t="s">
        <v>2603</v>
      </c>
      <c r="L216" s="1">
        <v>1</v>
      </c>
      <c r="M216" s="1">
        <v>20</v>
      </c>
      <c r="N216" s="1">
        <v>0</v>
      </c>
      <c r="O216" s="1" t="s">
        <v>2580</v>
      </c>
      <c r="P216" s="1">
        <v>18.690000000000001</v>
      </c>
      <c r="Q216" s="1">
        <v>1.31</v>
      </c>
      <c r="R216" s="1">
        <v>20</v>
      </c>
      <c r="S216" t="s">
        <v>2631</v>
      </c>
      <c r="T216" t="str" cm="1">
        <f t="array" ref="T216">_xlfn.IFS(ISNUMBER(SEARCH("CP02",S216)),"ราชพฤกษ",ISNUMBER(SEARCH("CP03",S216)),"บางใหญ่",ISNUMBER(SEARCH("CP04",S216)),"บางบอน",OR(ISNUMBER(SEARCH("CP",S216)),ISNUMBER(SEARCH("BTC",D216))),"340",TRUE,"")</f>
        <v>บางบอน</v>
      </c>
    </row>
    <row r="217" spans="1:20" x14ac:dyDescent="0.2">
      <c r="A217" t="s">
        <v>2763</v>
      </c>
      <c r="B217" t="s">
        <v>12</v>
      </c>
      <c r="C217">
        <v>2026</v>
      </c>
      <c r="D217" t="s">
        <v>2767</v>
      </c>
      <c r="E217" t="s">
        <v>107</v>
      </c>
      <c r="F217" t="s">
        <v>108</v>
      </c>
      <c r="G217" t="s">
        <v>2582</v>
      </c>
      <c r="H217" t="s">
        <v>2586</v>
      </c>
      <c r="I217" t="s">
        <v>2768</v>
      </c>
      <c r="J217" t="s">
        <v>2769</v>
      </c>
      <c r="K217" t="s">
        <v>2603</v>
      </c>
      <c r="L217" s="1">
        <v>1</v>
      </c>
      <c r="M217" s="1">
        <v>220</v>
      </c>
      <c r="N217" s="1">
        <v>0</v>
      </c>
      <c r="O217" s="1" t="s">
        <v>2580</v>
      </c>
      <c r="P217" s="1">
        <v>0</v>
      </c>
      <c r="Q217" s="1">
        <v>0</v>
      </c>
      <c r="R217" s="1">
        <v>0</v>
      </c>
      <c r="S217" t="s">
        <v>2631</v>
      </c>
      <c r="T217" t="str" cm="1">
        <f t="array" ref="T217">_xlfn.IFS(ISNUMBER(SEARCH("CP02",S217)),"ราชพฤกษ",ISNUMBER(SEARCH("CP03",S217)),"บางใหญ่",ISNUMBER(SEARCH("CP04",S217)),"บางบอน",OR(ISNUMBER(SEARCH("CP",S217)),ISNUMBER(SEARCH("BTC",D217))),"340",TRUE,"")</f>
        <v>บางบอน</v>
      </c>
    </row>
    <row r="218" spans="1:20" x14ac:dyDescent="0.2">
      <c r="A218" t="s">
        <v>2763</v>
      </c>
      <c r="B218" t="s">
        <v>12</v>
      </c>
      <c r="C218">
        <v>2026</v>
      </c>
      <c r="D218" t="s">
        <v>2770</v>
      </c>
      <c r="E218" t="s">
        <v>537</v>
      </c>
      <c r="F218" t="s">
        <v>538</v>
      </c>
      <c r="G218" t="s">
        <v>2582</v>
      </c>
      <c r="H218" t="s">
        <v>2586</v>
      </c>
      <c r="I218" t="s">
        <v>2771</v>
      </c>
      <c r="J218" t="s">
        <v>2772</v>
      </c>
      <c r="K218" t="s">
        <v>2630</v>
      </c>
      <c r="L218" s="1">
        <v>1</v>
      </c>
      <c r="M218" s="1">
        <v>1650</v>
      </c>
      <c r="N218" s="1">
        <v>0</v>
      </c>
      <c r="O218" s="1" t="s">
        <v>2580</v>
      </c>
      <c r="P218" s="1">
        <v>1542.06</v>
      </c>
      <c r="Q218" s="1">
        <v>107.94</v>
      </c>
      <c r="R218" s="1">
        <v>1650</v>
      </c>
      <c r="S218" t="s">
        <v>2631</v>
      </c>
      <c r="T218" t="str" cm="1">
        <f t="array" ref="T218">_xlfn.IFS(ISNUMBER(SEARCH("CP02",S218)),"ราชพฤกษ",ISNUMBER(SEARCH("CP03",S218)),"บางใหญ่",ISNUMBER(SEARCH("CP04",S218)),"บางบอน",OR(ISNUMBER(SEARCH("CP",S218)),ISNUMBER(SEARCH("BTC",D218))),"340",TRUE,"")</f>
        <v>บางบอน</v>
      </c>
    </row>
    <row r="219" spans="1:20" x14ac:dyDescent="0.2">
      <c r="A219" t="s">
        <v>2763</v>
      </c>
      <c r="B219" t="s">
        <v>12</v>
      </c>
      <c r="C219">
        <v>2026</v>
      </c>
      <c r="D219" t="s">
        <v>2770</v>
      </c>
      <c r="E219" t="s">
        <v>107</v>
      </c>
      <c r="F219" t="s">
        <v>108</v>
      </c>
      <c r="G219" t="s">
        <v>2582</v>
      </c>
      <c r="H219" t="s">
        <v>2586</v>
      </c>
      <c r="I219" t="s">
        <v>2771</v>
      </c>
      <c r="J219" t="s">
        <v>2772</v>
      </c>
      <c r="K219" t="s">
        <v>2630</v>
      </c>
      <c r="L219" s="1">
        <v>1</v>
      </c>
      <c r="M219" s="1">
        <v>220</v>
      </c>
      <c r="N219" s="1">
        <v>0</v>
      </c>
      <c r="O219" s="1" t="s">
        <v>2580</v>
      </c>
      <c r="P219" s="1">
        <v>205.61</v>
      </c>
      <c r="Q219" s="1">
        <v>14.39</v>
      </c>
      <c r="R219" s="1">
        <v>220</v>
      </c>
      <c r="S219" t="s">
        <v>2631</v>
      </c>
      <c r="T219" t="str" cm="1">
        <f t="array" ref="T219">_xlfn.IFS(ISNUMBER(SEARCH("CP02",S219)),"ราชพฤกษ",ISNUMBER(SEARCH("CP03",S219)),"บางใหญ่",ISNUMBER(SEARCH("CP04",S219)),"บางบอน",OR(ISNUMBER(SEARCH("CP",S219)),ISNUMBER(SEARCH("BTC",D219))),"340",TRUE,"")</f>
        <v>บางบอน</v>
      </c>
    </row>
    <row r="220" spans="1:20" x14ac:dyDescent="0.2">
      <c r="A220" t="s">
        <v>2763</v>
      </c>
      <c r="B220" t="s">
        <v>12</v>
      </c>
      <c r="C220">
        <v>2026</v>
      </c>
      <c r="D220" t="s">
        <v>2770</v>
      </c>
      <c r="E220" t="s">
        <v>1185</v>
      </c>
      <c r="F220" t="s">
        <v>1186</v>
      </c>
      <c r="G220" t="s">
        <v>2582</v>
      </c>
      <c r="H220" t="s">
        <v>2586</v>
      </c>
      <c r="I220" t="s">
        <v>2771</v>
      </c>
      <c r="J220" t="s">
        <v>2772</v>
      </c>
      <c r="K220" t="s">
        <v>2630</v>
      </c>
      <c r="L220" s="1">
        <v>1</v>
      </c>
      <c r="M220" s="1">
        <v>20</v>
      </c>
      <c r="N220" s="1">
        <v>0</v>
      </c>
      <c r="O220" s="1" t="s">
        <v>2580</v>
      </c>
      <c r="P220" s="1">
        <v>18.690000000000001</v>
      </c>
      <c r="Q220" s="1">
        <v>1.31</v>
      </c>
      <c r="R220" s="1">
        <v>20</v>
      </c>
      <c r="S220" t="s">
        <v>2631</v>
      </c>
      <c r="T220" t="str" cm="1">
        <f t="array" ref="T220">_xlfn.IFS(ISNUMBER(SEARCH("CP02",S220)),"ราชพฤกษ",ISNUMBER(SEARCH("CP03",S220)),"บางใหญ่",ISNUMBER(SEARCH("CP04",S220)),"บางบอน",OR(ISNUMBER(SEARCH("CP",S220)),ISNUMBER(SEARCH("BTC",D220))),"340",TRUE,"")</f>
        <v>บางบอน</v>
      </c>
    </row>
    <row r="221" spans="1:20" x14ac:dyDescent="0.2">
      <c r="A221" t="s">
        <v>2763</v>
      </c>
      <c r="B221" t="s">
        <v>12</v>
      </c>
      <c r="C221">
        <v>2026</v>
      </c>
      <c r="D221" t="s">
        <v>2773</v>
      </c>
      <c r="E221" t="s">
        <v>473</v>
      </c>
      <c r="F221" t="s">
        <v>474</v>
      </c>
      <c r="G221" t="s">
        <v>2582</v>
      </c>
      <c r="H221" t="s">
        <v>2586</v>
      </c>
      <c r="I221" t="s">
        <v>2774</v>
      </c>
      <c r="J221" t="s">
        <v>2775</v>
      </c>
      <c r="K221" t="s">
        <v>2630</v>
      </c>
      <c r="L221" s="1">
        <v>1</v>
      </c>
      <c r="M221" s="1">
        <v>2750</v>
      </c>
      <c r="N221" s="1">
        <v>0</v>
      </c>
      <c r="O221" s="1" t="s">
        <v>2580</v>
      </c>
      <c r="P221" s="1">
        <v>2570.09</v>
      </c>
      <c r="Q221" s="1">
        <v>179.91</v>
      </c>
      <c r="R221" s="1">
        <v>2750</v>
      </c>
      <c r="S221" t="s">
        <v>2631</v>
      </c>
      <c r="T221" t="str" cm="1">
        <f t="array" ref="T221">_xlfn.IFS(ISNUMBER(SEARCH("CP02",S221)),"ราชพฤกษ",ISNUMBER(SEARCH("CP03",S221)),"บางใหญ่",ISNUMBER(SEARCH("CP04",S221)),"บางบอน",OR(ISNUMBER(SEARCH("CP",S221)),ISNUMBER(SEARCH("BTC",D221))),"340",TRUE,"")</f>
        <v>บางบอน</v>
      </c>
    </row>
    <row r="222" spans="1:20" x14ac:dyDescent="0.2">
      <c r="A222" t="s">
        <v>2763</v>
      </c>
      <c r="B222" t="s">
        <v>12</v>
      </c>
      <c r="C222">
        <v>2026</v>
      </c>
      <c r="D222" t="s">
        <v>2773</v>
      </c>
      <c r="E222" t="s">
        <v>553</v>
      </c>
      <c r="F222" t="s">
        <v>554</v>
      </c>
      <c r="G222" t="s">
        <v>2582</v>
      </c>
      <c r="H222" t="s">
        <v>2586</v>
      </c>
      <c r="I222" t="s">
        <v>2774</v>
      </c>
      <c r="J222" t="s">
        <v>2775</v>
      </c>
      <c r="K222" t="s">
        <v>2630</v>
      </c>
      <c r="L222" s="1">
        <v>1</v>
      </c>
      <c r="M222" s="1">
        <v>250</v>
      </c>
      <c r="N222" s="1">
        <v>0</v>
      </c>
      <c r="O222" s="1" t="s">
        <v>2580</v>
      </c>
      <c r="P222" s="1">
        <v>0</v>
      </c>
      <c r="Q222" s="1">
        <v>0</v>
      </c>
      <c r="R222" s="1">
        <v>0</v>
      </c>
      <c r="S222" t="s">
        <v>2631</v>
      </c>
      <c r="T222" t="str" cm="1">
        <f t="array" ref="T222">_xlfn.IFS(ISNUMBER(SEARCH("CP02",S222)),"ราชพฤกษ",ISNUMBER(SEARCH("CP03",S222)),"บางใหญ่",ISNUMBER(SEARCH("CP04",S222)),"บางบอน",OR(ISNUMBER(SEARCH("CP",S222)),ISNUMBER(SEARCH("BTC",D222))),"340",TRUE,"")</f>
        <v>บางบอน</v>
      </c>
    </row>
    <row r="223" spans="1:20" x14ac:dyDescent="0.2">
      <c r="A223" t="s">
        <v>2763</v>
      </c>
      <c r="B223" t="s">
        <v>12</v>
      </c>
      <c r="C223">
        <v>2026</v>
      </c>
      <c r="D223" t="s">
        <v>2773</v>
      </c>
      <c r="E223" t="s">
        <v>553</v>
      </c>
      <c r="F223" t="s">
        <v>554</v>
      </c>
      <c r="G223" t="s">
        <v>2582</v>
      </c>
      <c r="H223" t="s">
        <v>2586</v>
      </c>
      <c r="I223" t="s">
        <v>2774</v>
      </c>
      <c r="J223" t="s">
        <v>2775</v>
      </c>
      <c r="K223" t="s">
        <v>2630</v>
      </c>
      <c r="L223" s="1">
        <v>1</v>
      </c>
      <c r="M223" s="1">
        <v>250</v>
      </c>
      <c r="N223" s="1">
        <v>0</v>
      </c>
      <c r="O223" s="1" t="s">
        <v>2580</v>
      </c>
      <c r="P223" s="1">
        <v>233.64</v>
      </c>
      <c r="Q223" s="1">
        <v>16.36</v>
      </c>
      <c r="R223" s="1">
        <v>250</v>
      </c>
      <c r="S223" t="s">
        <v>2631</v>
      </c>
      <c r="T223" t="str" cm="1">
        <f t="array" ref="T223">_xlfn.IFS(ISNUMBER(SEARCH("CP02",S223)),"ราชพฤกษ",ISNUMBER(SEARCH("CP03",S223)),"บางใหญ่",ISNUMBER(SEARCH("CP04",S223)),"บางบอน",OR(ISNUMBER(SEARCH("CP",S223)),ISNUMBER(SEARCH("BTC",D223))),"340",TRUE,"")</f>
        <v>บางบอน</v>
      </c>
    </row>
    <row r="224" spans="1:20" x14ac:dyDescent="0.2">
      <c r="A224" t="s">
        <v>2763</v>
      </c>
      <c r="B224" t="s">
        <v>12</v>
      </c>
      <c r="C224">
        <v>2026</v>
      </c>
      <c r="D224" t="s">
        <v>2773</v>
      </c>
      <c r="E224" t="s">
        <v>135</v>
      </c>
      <c r="F224" t="s">
        <v>136</v>
      </c>
      <c r="G224" t="s">
        <v>2582</v>
      </c>
      <c r="H224" t="s">
        <v>2586</v>
      </c>
      <c r="I224" t="s">
        <v>2774</v>
      </c>
      <c r="J224" t="s">
        <v>2775</v>
      </c>
      <c r="K224" t="s">
        <v>2630</v>
      </c>
      <c r="L224" s="1">
        <v>1</v>
      </c>
      <c r="M224" s="1">
        <v>250</v>
      </c>
      <c r="N224" s="1">
        <v>0</v>
      </c>
      <c r="O224" s="1" t="s">
        <v>2580</v>
      </c>
      <c r="P224" s="1">
        <v>233.64</v>
      </c>
      <c r="Q224" s="1">
        <v>16.36</v>
      </c>
      <c r="R224" s="1">
        <v>250</v>
      </c>
      <c r="S224" t="s">
        <v>2631</v>
      </c>
      <c r="T224" t="str" cm="1">
        <f t="array" ref="T224">_xlfn.IFS(ISNUMBER(SEARCH("CP02",S224)),"ราชพฤกษ",ISNUMBER(SEARCH("CP03",S224)),"บางใหญ่",ISNUMBER(SEARCH("CP04",S224)),"บางบอน",OR(ISNUMBER(SEARCH("CP",S224)),ISNUMBER(SEARCH("BTC",D224))),"340",TRUE,"")</f>
        <v>บางบอน</v>
      </c>
    </row>
    <row r="225" spans="1:20" x14ac:dyDescent="0.2">
      <c r="A225" t="s">
        <v>2763</v>
      </c>
      <c r="B225" t="s">
        <v>12</v>
      </c>
      <c r="C225">
        <v>2026</v>
      </c>
      <c r="D225" t="s">
        <v>2773</v>
      </c>
      <c r="E225" t="s">
        <v>1185</v>
      </c>
      <c r="F225" t="s">
        <v>1186</v>
      </c>
      <c r="G225" t="s">
        <v>2582</v>
      </c>
      <c r="H225" t="s">
        <v>2586</v>
      </c>
      <c r="I225" t="s">
        <v>2774</v>
      </c>
      <c r="J225" t="s">
        <v>2775</v>
      </c>
      <c r="K225" t="s">
        <v>2630</v>
      </c>
      <c r="L225" s="1">
        <v>1</v>
      </c>
      <c r="M225" s="1">
        <v>20</v>
      </c>
      <c r="N225" s="1">
        <v>0</v>
      </c>
      <c r="O225" s="1" t="s">
        <v>2580</v>
      </c>
      <c r="P225" s="1">
        <v>18.690000000000001</v>
      </c>
      <c r="Q225" s="1">
        <v>1.31</v>
      </c>
      <c r="R225" s="1">
        <v>20</v>
      </c>
      <c r="S225" t="s">
        <v>2631</v>
      </c>
      <c r="T225" t="str" cm="1">
        <f t="array" ref="T225">_xlfn.IFS(ISNUMBER(SEARCH("CP02",S225)),"ราชพฤกษ",ISNUMBER(SEARCH("CP03",S225)),"บางใหญ่",ISNUMBER(SEARCH("CP04",S225)),"บางบอน",OR(ISNUMBER(SEARCH("CP",S225)),ISNUMBER(SEARCH("BTC",D225))),"340",TRUE,"")</f>
        <v>บางบอน</v>
      </c>
    </row>
    <row r="226" spans="1:20" x14ac:dyDescent="0.2">
      <c r="A226" t="s">
        <v>2763</v>
      </c>
      <c r="B226" t="s">
        <v>12</v>
      </c>
      <c r="C226">
        <v>2026</v>
      </c>
      <c r="D226" t="s">
        <v>2776</v>
      </c>
      <c r="E226" t="s">
        <v>1547</v>
      </c>
      <c r="F226" t="s">
        <v>1548</v>
      </c>
      <c r="G226" t="s">
        <v>2588</v>
      </c>
      <c r="H226" t="s">
        <v>2586</v>
      </c>
      <c r="I226" t="s">
        <v>2777</v>
      </c>
      <c r="J226" t="s">
        <v>2778</v>
      </c>
      <c r="K226" t="s">
        <v>2603</v>
      </c>
      <c r="L226" s="1">
        <v>1</v>
      </c>
      <c r="M226" s="1">
        <v>400</v>
      </c>
      <c r="N226" s="1">
        <v>0</v>
      </c>
      <c r="O226" s="1" t="s">
        <v>2580</v>
      </c>
      <c r="P226" s="1">
        <v>373.83</v>
      </c>
      <c r="Q226" s="1">
        <v>26.17</v>
      </c>
      <c r="R226" s="1">
        <v>400</v>
      </c>
      <c r="S226" t="s">
        <v>2606</v>
      </c>
      <c r="T226" t="str" cm="1">
        <f t="array" ref="T226">_xlfn.IFS(ISNUMBER(SEARCH("CP02",S226)),"ราชพฤกษ",ISNUMBER(SEARCH("CP03",S226)),"บางใหญ่",ISNUMBER(SEARCH("CP04",S226)),"บางบอน",OR(ISNUMBER(SEARCH("CP",S226)),ISNUMBER(SEARCH("BTC",D226))),"340",TRUE,"")</f>
        <v>บางใหญ่</v>
      </c>
    </row>
    <row r="227" spans="1:20" x14ac:dyDescent="0.2">
      <c r="A227" t="s">
        <v>2763</v>
      </c>
      <c r="B227" t="s">
        <v>12</v>
      </c>
      <c r="C227">
        <v>2026</v>
      </c>
      <c r="D227" t="s">
        <v>2779</v>
      </c>
      <c r="E227" t="s">
        <v>1857</v>
      </c>
      <c r="F227" t="s">
        <v>1858</v>
      </c>
      <c r="G227" t="s">
        <v>2632</v>
      </c>
      <c r="H227" t="s">
        <v>2586</v>
      </c>
      <c r="I227" t="s">
        <v>2780</v>
      </c>
      <c r="J227" t="s">
        <v>2781</v>
      </c>
      <c r="K227" t="s">
        <v>2702</v>
      </c>
      <c r="L227" s="1">
        <v>1</v>
      </c>
      <c r="M227" s="1">
        <v>1200</v>
      </c>
      <c r="N227" s="1">
        <v>0</v>
      </c>
      <c r="O227" s="1" t="s">
        <v>2580</v>
      </c>
      <c r="P227" s="1">
        <v>1121.5</v>
      </c>
      <c r="Q227" s="1">
        <v>78.5</v>
      </c>
      <c r="R227" s="1">
        <v>1200</v>
      </c>
      <c r="S227" t="s">
        <v>2605</v>
      </c>
      <c r="T227" t="str" cm="1">
        <f t="array" ref="T227">_xlfn.IFS(ISNUMBER(SEARCH("CP02",S227)),"ราชพฤกษ",ISNUMBER(SEARCH("CP03",S227)),"บางใหญ่",ISNUMBER(SEARCH("CP04",S227)),"บางบอน",OR(ISNUMBER(SEARCH("CP",S227)),ISNUMBER(SEARCH("BTC",D227))),"340",TRUE,"")</f>
        <v>บางใหญ่</v>
      </c>
    </row>
    <row r="228" spans="1:20" x14ac:dyDescent="0.2">
      <c r="A228" t="s">
        <v>2763</v>
      </c>
      <c r="B228" t="s">
        <v>12</v>
      </c>
      <c r="C228">
        <v>2026</v>
      </c>
      <c r="D228" t="s">
        <v>2779</v>
      </c>
      <c r="E228" t="s">
        <v>1613</v>
      </c>
      <c r="F228" t="s">
        <v>1614</v>
      </c>
      <c r="G228" t="s">
        <v>1536</v>
      </c>
      <c r="H228" t="s">
        <v>2586</v>
      </c>
      <c r="I228" t="s">
        <v>2780</v>
      </c>
      <c r="J228" t="s">
        <v>2781</v>
      </c>
      <c r="K228" t="s">
        <v>2702</v>
      </c>
      <c r="L228" s="1">
        <v>1</v>
      </c>
      <c r="M228" s="1">
        <v>300</v>
      </c>
      <c r="N228" s="1">
        <v>0</v>
      </c>
      <c r="O228" s="1" t="s">
        <v>2580</v>
      </c>
      <c r="P228" s="1">
        <v>280.37</v>
      </c>
      <c r="Q228" s="1">
        <v>19.63</v>
      </c>
      <c r="R228" s="1">
        <v>300</v>
      </c>
      <c r="S228" t="s">
        <v>2606</v>
      </c>
      <c r="T228" t="str" cm="1">
        <f t="array" ref="T228">_xlfn.IFS(ISNUMBER(SEARCH("CP02",S228)),"ราชพฤกษ",ISNUMBER(SEARCH("CP03",S228)),"บางใหญ่",ISNUMBER(SEARCH("CP04",S228)),"บางบอน",OR(ISNUMBER(SEARCH("CP",S228)),ISNUMBER(SEARCH("BTC",D228))),"340",TRUE,"")</f>
        <v>บางใหญ่</v>
      </c>
    </row>
    <row r="229" spans="1:20" x14ac:dyDescent="0.2">
      <c r="A229" t="s">
        <v>2763</v>
      </c>
      <c r="B229" t="s">
        <v>12</v>
      </c>
      <c r="C229">
        <v>2026</v>
      </c>
      <c r="D229" t="s">
        <v>2782</v>
      </c>
      <c r="E229" t="s">
        <v>547</v>
      </c>
      <c r="F229" t="s">
        <v>548</v>
      </c>
      <c r="G229" t="s">
        <v>2582</v>
      </c>
      <c r="H229" t="s">
        <v>2586</v>
      </c>
      <c r="I229" t="s">
        <v>2783</v>
      </c>
      <c r="J229" t="s">
        <v>2784</v>
      </c>
      <c r="K229" t="s">
        <v>2603</v>
      </c>
      <c r="L229" s="1">
        <v>1</v>
      </c>
      <c r="M229" s="1">
        <v>1550</v>
      </c>
      <c r="N229" s="1">
        <v>0</v>
      </c>
      <c r="O229" s="1" t="s">
        <v>2580</v>
      </c>
      <c r="P229" s="1">
        <v>1448.6</v>
      </c>
      <c r="Q229" s="1">
        <v>101.4</v>
      </c>
      <c r="R229" s="1">
        <v>1550</v>
      </c>
      <c r="S229" t="s">
        <v>2605</v>
      </c>
      <c r="T229" t="str" cm="1">
        <f t="array" ref="T229">_xlfn.IFS(ISNUMBER(SEARCH("CP02",S229)),"ราชพฤกษ",ISNUMBER(SEARCH("CP03",S229)),"บางใหญ่",ISNUMBER(SEARCH("CP04",S229)),"บางบอน",OR(ISNUMBER(SEARCH("CP",S229)),ISNUMBER(SEARCH("BTC",D229))),"340",TRUE,"")</f>
        <v>บางใหญ่</v>
      </c>
    </row>
    <row r="230" spans="1:20" x14ac:dyDescent="0.2">
      <c r="A230" t="s">
        <v>2763</v>
      </c>
      <c r="B230" t="s">
        <v>12</v>
      </c>
      <c r="C230">
        <v>2026</v>
      </c>
      <c r="D230" t="s">
        <v>2782</v>
      </c>
      <c r="E230" t="s">
        <v>513</v>
      </c>
      <c r="F230" t="s">
        <v>514</v>
      </c>
      <c r="G230" t="s">
        <v>2582</v>
      </c>
      <c r="H230" t="s">
        <v>2586</v>
      </c>
      <c r="I230" t="s">
        <v>2783</v>
      </c>
      <c r="J230" t="s">
        <v>2784</v>
      </c>
      <c r="K230" t="s">
        <v>2603</v>
      </c>
      <c r="L230" s="1">
        <v>1</v>
      </c>
      <c r="M230" s="1">
        <v>250</v>
      </c>
      <c r="N230" s="1">
        <v>0</v>
      </c>
      <c r="O230" s="1" t="s">
        <v>2580</v>
      </c>
      <c r="P230" s="1">
        <v>0</v>
      </c>
      <c r="Q230" s="1">
        <v>0</v>
      </c>
      <c r="R230" s="1">
        <v>0</v>
      </c>
      <c r="S230" t="s">
        <v>2605</v>
      </c>
      <c r="T230" t="str" cm="1">
        <f t="array" ref="T230">_xlfn.IFS(ISNUMBER(SEARCH("CP02",S230)),"ราชพฤกษ",ISNUMBER(SEARCH("CP03",S230)),"บางใหญ่",ISNUMBER(SEARCH("CP04",S230)),"บางบอน",OR(ISNUMBER(SEARCH("CP",S230)),ISNUMBER(SEARCH("BTC",D230))),"340",TRUE,"")</f>
        <v>บางใหญ่</v>
      </c>
    </row>
    <row r="231" spans="1:20" x14ac:dyDescent="0.2">
      <c r="A231" t="s">
        <v>2763</v>
      </c>
      <c r="B231" t="s">
        <v>12</v>
      </c>
      <c r="C231">
        <v>2026</v>
      </c>
      <c r="D231" t="s">
        <v>2782</v>
      </c>
      <c r="E231" t="s">
        <v>115</v>
      </c>
      <c r="F231" t="s">
        <v>116</v>
      </c>
      <c r="G231" t="s">
        <v>2582</v>
      </c>
      <c r="H231" t="s">
        <v>2586</v>
      </c>
      <c r="I231" t="s">
        <v>2783</v>
      </c>
      <c r="J231" t="s">
        <v>2784</v>
      </c>
      <c r="K231" t="s">
        <v>2603</v>
      </c>
      <c r="L231" s="1">
        <v>1</v>
      </c>
      <c r="M231" s="1">
        <v>220</v>
      </c>
      <c r="N231" s="1">
        <v>0</v>
      </c>
      <c r="O231" s="1" t="s">
        <v>2580</v>
      </c>
      <c r="P231" s="1">
        <v>205.61</v>
      </c>
      <c r="Q231" s="1">
        <v>14.39</v>
      </c>
      <c r="R231" s="1">
        <v>220</v>
      </c>
      <c r="S231" t="s">
        <v>2605</v>
      </c>
      <c r="T231" t="str" cm="1">
        <f t="array" ref="T231">_xlfn.IFS(ISNUMBER(SEARCH("CP02",S231)),"ราชพฤกษ",ISNUMBER(SEARCH("CP03",S231)),"บางใหญ่",ISNUMBER(SEARCH("CP04",S231)),"บางบอน",OR(ISNUMBER(SEARCH("CP",S231)),ISNUMBER(SEARCH("BTC",D231))),"340",TRUE,"")</f>
        <v>บางใหญ่</v>
      </c>
    </row>
    <row r="232" spans="1:20" x14ac:dyDescent="0.2">
      <c r="A232" t="s">
        <v>2763</v>
      </c>
      <c r="B232" t="s">
        <v>12</v>
      </c>
      <c r="C232">
        <v>2026</v>
      </c>
      <c r="D232" t="s">
        <v>2782</v>
      </c>
      <c r="E232" t="s">
        <v>1187</v>
      </c>
      <c r="F232" t="s">
        <v>1188</v>
      </c>
      <c r="G232" t="s">
        <v>2582</v>
      </c>
      <c r="H232" t="s">
        <v>2586</v>
      </c>
      <c r="I232" t="s">
        <v>2783</v>
      </c>
      <c r="J232" t="s">
        <v>2784</v>
      </c>
      <c r="K232" t="s">
        <v>2603</v>
      </c>
      <c r="L232" s="1">
        <v>1</v>
      </c>
      <c r="M232" s="1">
        <v>20</v>
      </c>
      <c r="N232" s="1">
        <v>0</v>
      </c>
      <c r="O232" s="1" t="s">
        <v>2580</v>
      </c>
      <c r="P232" s="1">
        <v>18.690000000000001</v>
      </c>
      <c r="Q232" s="1">
        <v>1.31</v>
      </c>
      <c r="R232" s="1">
        <v>20</v>
      </c>
      <c r="S232" t="s">
        <v>2605</v>
      </c>
      <c r="T232" t="str" cm="1">
        <f t="array" ref="T232">_xlfn.IFS(ISNUMBER(SEARCH("CP02",S232)),"ราชพฤกษ",ISNUMBER(SEARCH("CP03",S232)),"บางใหญ่",ISNUMBER(SEARCH("CP04",S232)),"บางบอน",OR(ISNUMBER(SEARCH("CP",S232)),ISNUMBER(SEARCH("BTC",D232))),"340",TRUE,"")</f>
        <v>บางใหญ่</v>
      </c>
    </row>
    <row r="233" spans="1:20" x14ac:dyDescent="0.2">
      <c r="A233" t="s">
        <v>2763</v>
      </c>
      <c r="B233" t="s">
        <v>12</v>
      </c>
      <c r="C233">
        <v>2026</v>
      </c>
      <c r="D233" t="s">
        <v>2785</v>
      </c>
      <c r="E233" t="s">
        <v>529</v>
      </c>
      <c r="F233" t="s">
        <v>530</v>
      </c>
      <c r="G233" t="s">
        <v>2582</v>
      </c>
      <c r="H233" t="s">
        <v>2586</v>
      </c>
      <c r="I233" t="s">
        <v>2786</v>
      </c>
      <c r="J233" t="s">
        <v>2787</v>
      </c>
      <c r="K233" t="s">
        <v>2702</v>
      </c>
      <c r="L233" s="1">
        <v>1</v>
      </c>
      <c r="M233" s="1">
        <v>750</v>
      </c>
      <c r="N233" s="1">
        <v>0</v>
      </c>
      <c r="O233" s="1" t="s">
        <v>2580</v>
      </c>
      <c r="P233" s="1">
        <v>700.93</v>
      </c>
      <c r="Q233" s="1">
        <v>49.07</v>
      </c>
      <c r="R233" s="1">
        <v>750</v>
      </c>
      <c r="S233" t="s">
        <v>2605</v>
      </c>
      <c r="T233" t="str" cm="1">
        <f t="array" ref="T233">_xlfn.IFS(ISNUMBER(SEARCH("CP02",S233)),"ราชพฤกษ",ISNUMBER(SEARCH("CP03",S233)),"บางใหญ่",ISNUMBER(SEARCH("CP04",S233)),"บางบอน",OR(ISNUMBER(SEARCH("CP",S233)),ISNUMBER(SEARCH("BTC",D233))),"340",TRUE,"")</f>
        <v>บางใหญ่</v>
      </c>
    </row>
    <row r="234" spans="1:20" x14ac:dyDescent="0.2">
      <c r="A234" t="s">
        <v>2763</v>
      </c>
      <c r="B234" t="s">
        <v>12</v>
      </c>
      <c r="C234">
        <v>2026</v>
      </c>
      <c r="D234" t="s">
        <v>2785</v>
      </c>
      <c r="E234" t="s">
        <v>527</v>
      </c>
      <c r="F234" t="s">
        <v>528</v>
      </c>
      <c r="G234" t="s">
        <v>2582</v>
      </c>
      <c r="H234" t="s">
        <v>2586</v>
      </c>
      <c r="I234" t="s">
        <v>2786</v>
      </c>
      <c r="J234" t="s">
        <v>2787</v>
      </c>
      <c r="K234" t="s">
        <v>2702</v>
      </c>
      <c r="L234" s="1">
        <v>1</v>
      </c>
      <c r="M234" s="1">
        <v>215</v>
      </c>
      <c r="N234" s="1">
        <v>0</v>
      </c>
      <c r="O234" s="1" t="s">
        <v>2580</v>
      </c>
      <c r="P234" s="1">
        <v>0</v>
      </c>
      <c r="Q234" s="1">
        <v>0</v>
      </c>
      <c r="R234" s="1">
        <v>0</v>
      </c>
      <c r="S234" t="s">
        <v>2605</v>
      </c>
      <c r="T234" t="str" cm="1">
        <f t="array" ref="T234">_xlfn.IFS(ISNUMBER(SEARCH("CP02",S234)),"ราชพฤกษ",ISNUMBER(SEARCH("CP03",S234)),"บางใหญ่",ISNUMBER(SEARCH("CP04",S234)),"บางบอน",OR(ISNUMBER(SEARCH("CP",S234)),ISNUMBER(SEARCH("BTC",D234))),"340",TRUE,"")</f>
        <v>บางใหญ่</v>
      </c>
    </row>
    <row r="235" spans="1:20" x14ac:dyDescent="0.2">
      <c r="A235" t="s">
        <v>2763</v>
      </c>
      <c r="B235" t="s">
        <v>12</v>
      </c>
      <c r="C235">
        <v>2026</v>
      </c>
      <c r="D235" t="s">
        <v>2785</v>
      </c>
      <c r="E235" t="s">
        <v>149</v>
      </c>
      <c r="F235" t="s">
        <v>150</v>
      </c>
      <c r="G235" t="s">
        <v>2582</v>
      </c>
      <c r="H235" t="s">
        <v>2586</v>
      </c>
      <c r="I235" t="s">
        <v>2786</v>
      </c>
      <c r="J235" t="s">
        <v>2787</v>
      </c>
      <c r="K235" t="s">
        <v>2702</v>
      </c>
      <c r="L235" s="1">
        <v>1</v>
      </c>
      <c r="M235" s="1">
        <v>220</v>
      </c>
      <c r="N235" s="1">
        <v>0</v>
      </c>
      <c r="O235" s="1" t="s">
        <v>2580</v>
      </c>
      <c r="P235" s="1">
        <v>0</v>
      </c>
      <c r="Q235" s="1">
        <v>0</v>
      </c>
      <c r="R235" s="1">
        <v>0</v>
      </c>
      <c r="S235" t="s">
        <v>2605</v>
      </c>
      <c r="T235" t="str" cm="1">
        <f t="array" ref="T235">_xlfn.IFS(ISNUMBER(SEARCH("CP02",S235)),"ราชพฤกษ",ISNUMBER(SEARCH("CP03",S235)),"บางใหญ่",ISNUMBER(SEARCH("CP04",S235)),"บางบอน",OR(ISNUMBER(SEARCH("CP",S235)),ISNUMBER(SEARCH("BTC",D235))),"340",TRUE,"")</f>
        <v>บางใหญ่</v>
      </c>
    </row>
    <row r="236" spans="1:20" x14ac:dyDescent="0.2">
      <c r="A236" t="s">
        <v>2763</v>
      </c>
      <c r="B236" t="s">
        <v>12</v>
      </c>
      <c r="C236">
        <v>2026</v>
      </c>
      <c r="D236" t="s">
        <v>2788</v>
      </c>
      <c r="E236" t="s">
        <v>1141</v>
      </c>
      <c r="F236" t="s">
        <v>1142</v>
      </c>
      <c r="G236" t="s">
        <v>2582</v>
      </c>
      <c r="H236" t="s">
        <v>2586</v>
      </c>
      <c r="I236" t="s">
        <v>2789</v>
      </c>
      <c r="J236" t="s">
        <v>2790</v>
      </c>
      <c r="K236" t="s">
        <v>2603</v>
      </c>
      <c r="L236" s="1">
        <v>1</v>
      </c>
      <c r="M236" s="1">
        <v>140</v>
      </c>
      <c r="N236" s="1">
        <v>0</v>
      </c>
      <c r="O236" s="1" t="s">
        <v>2580</v>
      </c>
      <c r="P236" s="1">
        <v>130.84</v>
      </c>
      <c r="Q236" s="1">
        <v>9.16</v>
      </c>
      <c r="R236" s="1">
        <v>140</v>
      </c>
      <c r="S236" t="s">
        <v>2605</v>
      </c>
      <c r="T236" t="str" cm="1">
        <f t="array" ref="T236">_xlfn.IFS(ISNUMBER(SEARCH("CP02",S236)),"ราชพฤกษ",ISNUMBER(SEARCH("CP03",S236)),"บางใหญ่",ISNUMBER(SEARCH("CP04",S236)),"บางบอน",OR(ISNUMBER(SEARCH("CP",S236)),ISNUMBER(SEARCH("BTC",D236))),"340",TRUE,"")</f>
        <v>บางใหญ่</v>
      </c>
    </row>
    <row r="237" spans="1:20" x14ac:dyDescent="0.2">
      <c r="A237" t="s">
        <v>2763</v>
      </c>
      <c r="B237" t="s">
        <v>12</v>
      </c>
      <c r="C237">
        <v>2026</v>
      </c>
      <c r="D237" t="s">
        <v>2791</v>
      </c>
      <c r="E237" t="s">
        <v>529</v>
      </c>
      <c r="F237" t="s">
        <v>530</v>
      </c>
      <c r="G237" t="s">
        <v>2582</v>
      </c>
      <c r="H237" t="s">
        <v>2586</v>
      </c>
      <c r="I237" t="s">
        <v>2792</v>
      </c>
      <c r="J237" t="s">
        <v>2793</v>
      </c>
      <c r="K237" t="s">
        <v>2603</v>
      </c>
      <c r="L237" s="1">
        <v>1</v>
      </c>
      <c r="M237" s="1">
        <v>750</v>
      </c>
      <c r="N237" s="1">
        <v>0</v>
      </c>
      <c r="O237" s="1" t="s">
        <v>2580</v>
      </c>
      <c r="P237" s="1">
        <v>700.93</v>
      </c>
      <c r="Q237" s="1">
        <v>49.07</v>
      </c>
      <c r="R237" s="1">
        <v>750</v>
      </c>
      <c r="S237" t="s">
        <v>2605</v>
      </c>
      <c r="T237" t="str" cm="1">
        <f t="array" ref="T237">_xlfn.IFS(ISNUMBER(SEARCH("CP02",S237)),"ราชพฤกษ",ISNUMBER(SEARCH("CP03",S237)),"บางใหญ่",ISNUMBER(SEARCH("CP04",S237)),"บางบอน",OR(ISNUMBER(SEARCH("CP",S237)),ISNUMBER(SEARCH("BTC",D237))),"340",TRUE,"")</f>
        <v>บางใหญ่</v>
      </c>
    </row>
    <row r="238" spans="1:20" x14ac:dyDescent="0.2">
      <c r="A238" t="s">
        <v>2763</v>
      </c>
      <c r="B238" t="s">
        <v>12</v>
      </c>
      <c r="C238">
        <v>2026</v>
      </c>
      <c r="D238" t="s">
        <v>2791</v>
      </c>
      <c r="E238" t="s">
        <v>527</v>
      </c>
      <c r="F238" t="s">
        <v>528</v>
      </c>
      <c r="G238" t="s">
        <v>2582</v>
      </c>
      <c r="H238" t="s">
        <v>2586</v>
      </c>
      <c r="I238" t="s">
        <v>2792</v>
      </c>
      <c r="J238" t="s">
        <v>2793</v>
      </c>
      <c r="K238" t="s">
        <v>2603</v>
      </c>
      <c r="L238" s="1">
        <v>1</v>
      </c>
      <c r="M238" s="1">
        <v>215</v>
      </c>
      <c r="N238" s="1">
        <v>0</v>
      </c>
      <c r="O238" s="1" t="s">
        <v>2580</v>
      </c>
      <c r="P238" s="1">
        <v>0</v>
      </c>
      <c r="Q238" s="1">
        <v>0</v>
      </c>
      <c r="R238" s="1">
        <v>0</v>
      </c>
      <c r="S238" t="s">
        <v>2605</v>
      </c>
      <c r="T238" t="str" cm="1">
        <f t="array" ref="T238">_xlfn.IFS(ISNUMBER(SEARCH("CP02",S238)),"ราชพฤกษ",ISNUMBER(SEARCH("CP03",S238)),"บางใหญ่",ISNUMBER(SEARCH("CP04",S238)),"บางบอน",OR(ISNUMBER(SEARCH("CP",S238)),ISNUMBER(SEARCH("BTC",D238))),"340",TRUE,"")</f>
        <v>บางใหญ่</v>
      </c>
    </row>
    <row r="239" spans="1:20" x14ac:dyDescent="0.2">
      <c r="A239" t="s">
        <v>2763</v>
      </c>
      <c r="B239" t="s">
        <v>12</v>
      </c>
      <c r="C239">
        <v>2026</v>
      </c>
      <c r="D239" t="s">
        <v>2791</v>
      </c>
      <c r="E239" t="s">
        <v>149</v>
      </c>
      <c r="F239" t="s">
        <v>150</v>
      </c>
      <c r="G239" t="s">
        <v>2582</v>
      </c>
      <c r="H239" t="s">
        <v>2586</v>
      </c>
      <c r="I239" t="s">
        <v>2792</v>
      </c>
      <c r="J239" t="s">
        <v>2793</v>
      </c>
      <c r="K239" t="s">
        <v>2603</v>
      </c>
      <c r="L239" s="1">
        <v>1</v>
      </c>
      <c r="M239" s="1">
        <v>220</v>
      </c>
      <c r="N239" s="1">
        <v>0</v>
      </c>
      <c r="O239" s="1" t="s">
        <v>2580</v>
      </c>
      <c r="P239" s="1">
        <v>0</v>
      </c>
      <c r="Q239" s="1">
        <v>0</v>
      </c>
      <c r="R239" s="1">
        <v>0</v>
      </c>
      <c r="S239" t="s">
        <v>2605</v>
      </c>
      <c r="T239" t="str" cm="1">
        <f t="array" ref="T239">_xlfn.IFS(ISNUMBER(SEARCH("CP02",S239)),"ราชพฤกษ",ISNUMBER(SEARCH("CP03",S239)),"บางใหญ่",ISNUMBER(SEARCH("CP04",S239)),"บางบอน",OR(ISNUMBER(SEARCH("CP",S239)),ISNUMBER(SEARCH("BTC",D239))),"340",TRUE,"")</f>
        <v>บางใหญ่</v>
      </c>
    </row>
    <row r="240" spans="1:20" x14ac:dyDescent="0.2">
      <c r="A240" t="s">
        <v>2763</v>
      </c>
      <c r="B240" t="s">
        <v>12</v>
      </c>
      <c r="C240">
        <v>2026</v>
      </c>
      <c r="D240" t="s">
        <v>2791</v>
      </c>
      <c r="E240" t="s">
        <v>1563</v>
      </c>
      <c r="F240" t="s">
        <v>1564</v>
      </c>
      <c r="G240" t="s">
        <v>2585</v>
      </c>
      <c r="H240" t="s">
        <v>2586</v>
      </c>
      <c r="I240" t="s">
        <v>2792</v>
      </c>
      <c r="J240" t="s">
        <v>2793</v>
      </c>
      <c r="K240" t="s">
        <v>2603</v>
      </c>
      <c r="L240" s="1">
        <v>1</v>
      </c>
      <c r="M240" s="1">
        <v>160</v>
      </c>
      <c r="N240" s="1">
        <v>0</v>
      </c>
      <c r="O240" s="1" t="s">
        <v>2580</v>
      </c>
      <c r="P240" s="1">
        <v>149.53</v>
      </c>
      <c r="Q240" s="1">
        <v>10.47</v>
      </c>
      <c r="R240" s="1">
        <v>160</v>
      </c>
      <c r="S240" t="s">
        <v>2605</v>
      </c>
      <c r="T240" t="str" cm="1">
        <f t="array" ref="T240">_xlfn.IFS(ISNUMBER(SEARCH("CP02",S240)),"ราชพฤกษ",ISNUMBER(SEARCH("CP03",S240)),"บางใหญ่",ISNUMBER(SEARCH("CP04",S240)),"บางบอน",OR(ISNUMBER(SEARCH("CP",S240)),ISNUMBER(SEARCH("BTC",D240))),"340",TRUE,"")</f>
        <v>บางใหญ่</v>
      </c>
    </row>
    <row r="241" spans="1:20" x14ac:dyDescent="0.2">
      <c r="A241" t="s">
        <v>2763</v>
      </c>
      <c r="B241" t="s">
        <v>12</v>
      </c>
      <c r="C241">
        <v>2026</v>
      </c>
      <c r="D241" t="s">
        <v>2791</v>
      </c>
      <c r="E241" t="s">
        <v>1551</v>
      </c>
      <c r="F241" t="s">
        <v>1552</v>
      </c>
      <c r="G241" t="s">
        <v>2585</v>
      </c>
      <c r="H241" t="s">
        <v>2586</v>
      </c>
      <c r="I241" t="s">
        <v>2792</v>
      </c>
      <c r="J241" t="s">
        <v>2793</v>
      </c>
      <c r="K241" t="s">
        <v>2603</v>
      </c>
      <c r="L241" s="1">
        <v>4</v>
      </c>
      <c r="M241" s="1">
        <v>150</v>
      </c>
      <c r="N241" s="1">
        <v>0</v>
      </c>
      <c r="O241" s="1" t="s">
        <v>2580</v>
      </c>
      <c r="P241" s="1">
        <v>560.75</v>
      </c>
      <c r="Q241" s="1">
        <v>39.25</v>
      </c>
      <c r="R241" s="1">
        <v>600</v>
      </c>
      <c r="S241" t="s">
        <v>2605</v>
      </c>
      <c r="T241" t="str" cm="1">
        <f t="array" ref="T241">_xlfn.IFS(ISNUMBER(SEARCH("CP02",S241)),"ราชพฤกษ",ISNUMBER(SEARCH("CP03",S241)),"บางใหญ่",ISNUMBER(SEARCH("CP04",S241)),"บางบอน",OR(ISNUMBER(SEARCH("CP",S241)),ISNUMBER(SEARCH("BTC",D241))),"340",TRUE,"")</f>
        <v>บางใหญ่</v>
      </c>
    </row>
    <row r="242" spans="1:20" x14ac:dyDescent="0.2">
      <c r="A242" t="s">
        <v>2763</v>
      </c>
      <c r="B242" t="s">
        <v>12</v>
      </c>
      <c r="C242">
        <v>2026</v>
      </c>
      <c r="D242" t="s">
        <v>2791</v>
      </c>
      <c r="E242" t="s">
        <v>1547</v>
      </c>
      <c r="F242" t="s">
        <v>1548</v>
      </c>
      <c r="G242" t="s">
        <v>2588</v>
      </c>
      <c r="H242" t="s">
        <v>2586</v>
      </c>
      <c r="I242" t="s">
        <v>2792</v>
      </c>
      <c r="J242" t="s">
        <v>2793</v>
      </c>
      <c r="K242" t="s">
        <v>2603</v>
      </c>
      <c r="L242" s="1">
        <v>1</v>
      </c>
      <c r="M242" s="1">
        <v>400</v>
      </c>
      <c r="N242" s="1">
        <v>0</v>
      </c>
      <c r="O242" s="1" t="s">
        <v>2580</v>
      </c>
      <c r="P242" s="1">
        <v>373.83</v>
      </c>
      <c r="Q242" s="1">
        <v>26.17</v>
      </c>
      <c r="R242" s="1">
        <v>400</v>
      </c>
      <c r="S242" t="s">
        <v>2605</v>
      </c>
      <c r="T242" t="str" cm="1">
        <f t="array" ref="T242">_xlfn.IFS(ISNUMBER(SEARCH("CP02",S242)),"ราชพฤกษ",ISNUMBER(SEARCH("CP03",S242)),"บางใหญ่",ISNUMBER(SEARCH("CP04",S242)),"บางบอน",OR(ISNUMBER(SEARCH("CP",S242)),ISNUMBER(SEARCH("BTC",D242))),"340",TRUE,"")</f>
        <v>บางใหญ่</v>
      </c>
    </row>
    <row r="243" spans="1:20" x14ac:dyDescent="0.2">
      <c r="A243" t="s">
        <v>2763</v>
      </c>
      <c r="B243" t="s">
        <v>12</v>
      </c>
      <c r="C243">
        <v>2026</v>
      </c>
      <c r="D243" t="s">
        <v>2794</v>
      </c>
      <c r="E243" t="s">
        <v>547</v>
      </c>
      <c r="F243" t="s">
        <v>548</v>
      </c>
      <c r="G243" t="s">
        <v>2582</v>
      </c>
      <c r="H243" t="s">
        <v>2586</v>
      </c>
      <c r="I243" t="s">
        <v>2795</v>
      </c>
      <c r="J243" t="s">
        <v>2796</v>
      </c>
      <c r="K243" t="s">
        <v>2761</v>
      </c>
      <c r="L243" s="1">
        <v>1</v>
      </c>
      <c r="M243" s="1">
        <v>1550</v>
      </c>
      <c r="N243" s="1">
        <v>0</v>
      </c>
      <c r="O243" s="1" t="s">
        <v>2580</v>
      </c>
      <c r="P243" s="1">
        <v>1448.6</v>
      </c>
      <c r="Q243" s="1">
        <v>101.4</v>
      </c>
      <c r="R243" s="1">
        <v>1550</v>
      </c>
      <c r="S243" t="s">
        <v>2683</v>
      </c>
      <c r="T243" t="str" cm="1">
        <f t="array" ref="T243">_xlfn.IFS(ISNUMBER(SEARCH("CP02",S243)),"ราชพฤกษ",ISNUMBER(SEARCH("CP03",S243)),"บางใหญ่",ISNUMBER(SEARCH("CP04",S243)),"บางบอน",OR(ISNUMBER(SEARCH("CP",S243)),ISNUMBER(SEARCH("BTC",D243))),"340",TRUE,"")</f>
        <v>340</v>
      </c>
    </row>
    <row r="244" spans="1:20" x14ac:dyDescent="0.2">
      <c r="A244" t="s">
        <v>2763</v>
      </c>
      <c r="B244" t="s">
        <v>12</v>
      </c>
      <c r="C244">
        <v>2026</v>
      </c>
      <c r="D244" t="s">
        <v>2794</v>
      </c>
      <c r="E244" t="s">
        <v>513</v>
      </c>
      <c r="F244" t="s">
        <v>514</v>
      </c>
      <c r="G244" t="s">
        <v>2582</v>
      </c>
      <c r="H244" t="s">
        <v>2586</v>
      </c>
      <c r="I244" t="s">
        <v>2795</v>
      </c>
      <c r="J244" t="s">
        <v>2796</v>
      </c>
      <c r="K244" t="s">
        <v>2761</v>
      </c>
      <c r="L244" s="1">
        <v>1</v>
      </c>
      <c r="M244" s="1">
        <v>250</v>
      </c>
      <c r="N244" s="1">
        <v>0</v>
      </c>
      <c r="O244" s="1" t="s">
        <v>2580</v>
      </c>
      <c r="P244" s="1">
        <v>0</v>
      </c>
      <c r="Q244" s="1">
        <v>0</v>
      </c>
      <c r="R244" s="1">
        <v>0</v>
      </c>
      <c r="S244" t="s">
        <v>2683</v>
      </c>
      <c r="T244" t="str" cm="1">
        <f t="array" ref="T244">_xlfn.IFS(ISNUMBER(SEARCH("CP02",S244)),"ราชพฤกษ",ISNUMBER(SEARCH("CP03",S244)),"บางใหญ่",ISNUMBER(SEARCH("CP04",S244)),"บางบอน",OR(ISNUMBER(SEARCH("CP",S244)),ISNUMBER(SEARCH("BTC",D244))),"340",TRUE,"")</f>
        <v>340</v>
      </c>
    </row>
    <row r="245" spans="1:20" x14ac:dyDescent="0.2">
      <c r="A245" t="s">
        <v>2763</v>
      </c>
      <c r="B245" t="s">
        <v>12</v>
      </c>
      <c r="C245">
        <v>2026</v>
      </c>
      <c r="D245" t="s">
        <v>2794</v>
      </c>
      <c r="E245" t="s">
        <v>121</v>
      </c>
      <c r="F245" t="s">
        <v>122</v>
      </c>
      <c r="G245" t="s">
        <v>2582</v>
      </c>
      <c r="H245" t="s">
        <v>2586</v>
      </c>
      <c r="I245" t="s">
        <v>2795</v>
      </c>
      <c r="J245" t="s">
        <v>2796</v>
      </c>
      <c r="K245" t="s">
        <v>2761</v>
      </c>
      <c r="L245" s="1">
        <v>1</v>
      </c>
      <c r="M245" s="1">
        <v>240</v>
      </c>
      <c r="N245" s="1">
        <v>0</v>
      </c>
      <c r="O245" s="1" t="s">
        <v>2580</v>
      </c>
      <c r="P245" s="1">
        <v>224.3</v>
      </c>
      <c r="Q245" s="1">
        <v>15.7</v>
      </c>
      <c r="R245" s="1">
        <v>240</v>
      </c>
      <c r="S245" t="s">
        <v>2683</v>
      </c>
      <c r="T245" t="str" cm="1">
        <f t="array" ref="T245">_xlfn.IFS(ISNUMBER(SEARCH("CP02",S245)),"ราชพฤกษ",ISNUMBER(SEARCH("CP03",S245)),"บางใหญ่",ISNUMBER(SEARCH("CP04",S245)),"บางบอน",OR(ISNUMBER(SEARCH("CP",S245)),ISNUMBER(SEARCH("BTC",D245))),"340",TRUE,"")</f>
        <v>340</v>
      </c>
    </row>
    <row r="246" spans="1:20" x14ac:dyDescent="0.2">
      <c r="A246" t="s">
        <v>2763</v>
      </c>
      <c r="B246" t="s">
        <v>12</v>
      </c>
      <c r="C246">
        <v>2026</v>
      </c>
      <c r="D246" t="s">
        <v>2794</v>
      </c>
      <c r="E246" t="s">
        <v>1185</v>
      </c>
      <c r="F246" t="s">
        <v>1186</v>
      </c>
      <c r="G246" t="s">
        <v>2582</v>
      </c>
      <c r="H246" t="s">
        <v>2586</v>
      </c>
      <c r="I246" t="s">
        <v>2795</v>
      </c>
      <c r="J246" t="s">
        <v>2796</v>
      </c>
      <c r="K246" t="s">
        <v>2761</v>
      </c>
      <c r="L246" s="1">
        <v>1</v>
      </c>
      <c r="M246" s="1">
        <v>20</v>
      </c>
      <c r="N246" s="1">
        <v>0</v>
      </c>
      <c r="O246" s="1" t="s">
        <v>2580</v>
      </c>
      <c r="P246" s="1">
        <v>18.690000000000001</v>
      </c>
      <c r="Q246" s="1">
        <v>1.31</v>
      </c>
      <c r="R246" s="1">
        <v>20</v>
      </c>
      <c r="S246" t="s">
        <v>2683</v>
      </c>
      <c r="T246" t="str" cm="1">
        <f t="array" ref="T246">_xlfn.IFS(ISNUMBER(SEARCH("CP02",S246)),"ราชพฤกษ",ISNUMBER(SEARCH("CP03",S246)),"บางใหญ่",ISNUMBER(SEARCH("CP04",S246)),"บางบอน",OR(ISNUMBER(SEARCH("CP",S246)),ISNUMBER(SEARCH("BTC",D246))),"340",TRUE,"")</f>
        <v>340</v>
      </c>
    </row>
    <row r="247" spans="1:20" x14ac:dyDescent="0.2">
      <c r="A247" t="s">
        <v>2763</v>
      </c>
      <c r="B247" t="s">
        <v>12</v>
      </c>
      <c r="C247">
        <v>2026</v>
      </c>
      <c r="D247" t="s">
        <v>2794</v>
      </c>
      <c r="E247" t="s">
        <v>233</v>
      </c>
      <c r="F247" t="s">
        <v>234</v>
      </c>
      <c r="G247" t="s">
        <v>2582</v>
      </c>
      <c r="H247" t="s">
        <v>2586</v>
      </c>
      <c r="I247" t="s">
        <v>2795</v>
      </c>
      <c r="J247" t="s">
        <v>2796</v>
      </c>
      <c r="K247" t="s">
        <v>2761</v>
      </c>
      <c r="L247" s="1">
        <v>1</v>
      </c>
      <c r="M247" s="1">
        <v>590</v>
      </c>
      <c r="N247" s="1">
        <v>0</v>
      </c>
      <c r="O247" s="1" t="s">
        <v>2580</v>
      </c>
      <c r="P247" s="1">
        <v>551.4</v>
      </c>
      <c r="Q247" s="1">
        <v>38.6</v>
      </c>
      <c r="R247" s="1">
        <v>590</v>
      </c>
      <c r="S247" t="s">
        <v>2683</v>
      </c>
      <c r="T247" t="str" cm="1">
        <f t="array" ref="T247">_xlfn.IFS(ISNUMBER(SEARCH("CP02",S247)),"ราชพฤกษ",ISNUMBER(SEARCH("CP03",S247)),"บางใหญ่",ISNUMBER(SEARCH("CP04",S247)),"บางบอน",OR(ISNUMBER(SEARCH("CP",S247)),ISNUMBER(SEARCH("BTC",D247))),"340",TRUE,"")</f>
        <v>340</v>
      </c>
    </row>
    <row r="248" spans="1:20" x14ac:dyDescent="0.2">
      <c r="A248" t="s">
        <v>2763</v>
      </c>
      <c r="B248" t="s">
        <v>12</v>
      </c>
      <c r="C248">
        <v>2026</v>
      </c>
      <c r="D248" t="s">
        <v>2797</v>
      </c>
      <c r="E248" t="s">
        <v>525</v>
      </c>
      <c r="F248" t="s">
        <v>526</v>
      </c>
      <c r="G248" t="s">
        <v>2582</v>
      </c>
      <c r="H248" t="s">
        <v>2586</v>
      </c>
      <c r="I248" t="s">
        <v>2798</v>
      </c>
      <c r="J248" t="s">
        <v>2799</v>
      </c>
      <c r="K248" t="s">
        <v>2800</v>
      </c>
      <c r="L248" s="1">
        <v>1</v>
      </c>
      <c r="M248" s="1">
        <v>1090</v>
      </c>
      <c r="N248" s="1">
        <v>0</v>
      </c>
      <c r="O248" s="1" t="s">
        <v>2580</v>
      </c>
      <c r="P248" s="1">
        <v>1018.69</v>
      </c>
      <c r="Q248" s="1">
        <v>71.31</v>
      </c>
      <c r="R248" s="1">
        <v>1090</v>
      </c>
      <c r="S248" t="s">
        <v>2683</v>
      </c>
      <c r="T248" t="str" cm="1">
        <f t="array" ref="T248">_xlfn.IFS(ISNUMBER(SEARCH("CP02",S248)),"ราชพฤกษ",ISNUMBER(SEARCH("CP03",S248)),"บางใหญ่",ISNUMBER(SEARCH("CP04",S248)),"บางบอน",OR(ISNUMBER(SEARCH("CP",S248)),ISNUMBER(SEARCH("BTC",D248))),"340",TRUE,"")</f>
        <v>340</v>
      </c>
    </row>
    <row r="249" spans="1:20" x14ac:dyDescent="0.2">
      <c r="A249" t="s">
        <v>2763</v>
      </c>
      <c r="B249" t="s">
        <v>12</v>
      </c>
      <c r="C249">
        <v>2026</v>
      </c>
      <c r="D249" t="s">
        <v>2797</v>
      </c>
      <c r="E249" t="s">
        <v>523</v>
      </c>
      <c r="F249" t="s">
        <v>524</v>
      </c>
      <c r="G249" t="s">
        <v>2582</v>
      </c>
      <c r="H249" t="s">
        <v>2586</v>
      </c>
      <c r="I249" t="s">
        <v>2798</v>
      </c>
      <c r="J249" t="s">
        <v>2799</v>
      </c>
      <c r="K249" t="s">
        <v>2800</v>
      </c>
      <c r="L249" s="1">
        <v>1</v>
      </c>
      <c r="M249" s="1">
        <v>175</v>
      </c>
      <c r="N249" s="1">
        <v>0</v>
      </c>
      <c r="O249" s="1" t="s">
        <v>2580</v>
      </c>
      <c r="P249" s="1">
        <v>0</v>
      </c>
      <c r="Q249" s="1">
        <v>0</v>
      </c>
      <c r="R249" s="1">
        <v>0</v>
      </c>
      <c r="S249" t="s">
        <v>2683</v>
      </c>
      <c r="T249" t="str" cm="1">
        <f t="array" ref="T249">_xlfn.IFS(ISNUMBER(SEARCH("CP02",S249)),"ราชพฤกษ",ISNUMBER(SEARCH("CP03",S249)),"บางใหญ่",ISNUMBER(SEARCH("CP04",S249)),"บางบอน",OR(ISNUMBER(SEARCH("CP",S249)),ISNUMBER(SEARCH("BTC",D249))),"340",TRUE,"")</f>
        <v>340</v>
      </c>
    </row>
    <row r="250" spans="1:20" x14ac:dyDescent="0.2">
      <c r="A250" t="s">
        <v>2763</v>
      </c>
      <c r="B250" t="s">
        <v>12</v>
      </c>
      <c r="C250">
        <v>2026</v>
      </c>
      <c r="D250" t="s">
        <v>2797</v>
      </c>
      <c r="E250" t="s">
        <v>155</v>
      </c>
      <c r="F250" t="s">
        <v>156</v>
      </c>
      <c r="G250" t="s">
        <v>2582</v>
      </c>
      <c r="H250" t="s">
        <v>2586</v>
      </c>
      <c r="I250" t="s">
        <v>2798</v>
      </c>
      <c r="J250" t="s">
        <v>2799</v>
      </c>
      <c r="K250" t="s">
        <v>2800</v>
      </c>
      <c r="L250" s="1">
        <v>1</v>
      </c>
      <c r="M250" s="1">
        <v>240</v>
      </c>
      <c r="N250" s="1">
        <v>0</v>
      </c>
      <c r="O250" s="1" t="s">
        <v>2580</v>
      </c>
      <c r="P250" s="1">
        <v>0</v>
      </c>
      <c r="Q250" s="1">
        <v>0</v>
      </c>
      <c r="R250" s="1">
        <v>0</v>
      </c>
      <c r="S250" t="s">
        <v>2683</v>
      </c>
      <c r="T250" t="str" cm="1">
        <f t="array" ref="T250">_xlfn.IFS(ISNUMBER(SEARCH("CP02",S250)),"ราชพฤกษ",ISNUMBER(SEARCH("CP03",S250)),"บางใหญ่",ISNUMBER(SEARCH("CP04",S250)),"บางบอน",OR(ISNUMBER(SEARCH("CP",S250)),ISNUMBER(SEARCH("BTC",D250))),"340",TRUE,"")</f>
        <v>340</v>
      </c>
    </row>
    <row r="251" spans="1:20" x14ac:dyDescent="0.2">
      <c r="A251" t="s">
        <v>2763</v>
      </c>
      <c r="B251" t="s">
        <v>12</v>
      </c>
      <c r="C251">
        <v>2026</v>
      </c>
      <c r="D251" t="s">
        <v>2797</v>
      </c>
      <c r="E251" t="s">
        <v>227</v>
      </c>
      <c r="F251" t="s">
        <v>228</v>
      </c>
      <c r="G251" t="s">
        <v>2582</v>
      </c>
      <c r="H251" t="s">
        <v>2586</v>
      </c>
      <c r="I251" t="s">
        <v>2798</v>
      </c>
      <c r="J251" t="s">
        <v>2799</v>
      </c>
      <c r="K251" t="s">
        <v>2800</v>
      </c>
      <c r="L251" s="1">
        <v>1</v>
      </c>
      <c r="M251" s="1">
        <v>300</v>
      </c>
      <c r="N251" s="1">
        <v>0</v>
      </c>
      <c r="O251" s="1" t="s">
        <v>2580</v>
      </c>
      <c r="P251" s="1">
        <v>280.37</v>
      </c>
      <c r="Q251" s="1">
        <v>19.63</v>
      </c>
      <c r="R251" s="1">
        <v>300</v>
      </c>
      <c r="S251" t="s">
        <v>2683</v>
      </c>
      <c r="T251" t="str" cm="1">
        <f t="array" ref="T251">_xlfn.IFS(ISNUMBER(SEARCH("CP02",S251)),"ราชพฤกษ",ISNUMBER(SEARCH("CP03",S251)),"บางใหญ่",ISNUMBER(SEARCH("CP04",S251)),"บางบอน",OR(ISNUMBER(SEARCH("CP",S251)),ISNUMBER(SEARCH("BTC",D251))),"340",TRUE,"")</f>
        <v>340</v>
      </c>
    </row>
    <row r="252" spans="1:20" x14ac:dyDescent="0.2">
      <c r="A252" t="s">
        <v>2763</v>
      </c>
      <c r="B252" t="s">
        <v>12</v>
      </c>
      <c r="C252">
        <v>2026</v>
      </c>
      <c r="D252" t="s">
        <v>2797</v>
      </c>
      <c r="E252" t="s">
        <v>523</v>
      </c>
      <c r="F252" t="s">
        <v>524</v>
      </c>
      <c r="G252" t="s">
        <v>2582</v>
      </c>
      <c r="H252" t="s">
        <v>2586</v>
      </c>
      <c r="I252" t="s">
        <v>2798</v>
      </c>
      <c r="J252" t="s">
        <v>2799</v>
      </c>
      <c r="K252" t="s">
        <v>2800</v>
      </c>
      <c r="L252" s="1">
        <v>1</v>
      </c>
      <c r="M252" s="1">
        <v>175</v>
      </c>
      <c r="N252" s="1">
        <v>0</v>
      </c>
      <c r="O252" s="1" t="s">
        <v>2580</v>
      </c>
      <c r="P252" s="1">
        <v>163.55000000000001</v>
      </c>
      <c r="Q252" s="1">
        <v>11.45</v>
      </c>
      <c r="R252" s="1">
        <v>175</v>
      </c>
      <c r="S252" t="s">
        <v>2683</v>
      </c>
      <c r="T252" t="str" cm="1">
        <f t="array" ref="T252">_xlfn.IFS(ISNUMBER(SEARCH("CP02",S252)),"ราชพฤกษ",ISNUMBER(SEARCH("CP03",S252)),"บางใหญ่",ISNUMBER(SEARCH("CP04",S252)),"บางบอน",OR(ISNUMBER(SEARCH("CP",S252)),ISNUMBER(SEARCH("BTC",D252))),"340",TRUE,"")</f>
        <v>340</v>
      </c>
    </row>
    <row r="253" spans="1:20" x14ac:dyDescent="0.2">
      <c r="A253" t="s">
        <v>2763</v>
      </c>
      <c r="B253" t="s">
        <v>12</v>
      </c>
      <c r="C253">
        <v>2026</v>
      </c>
      <c r="D253" t="s">
        <v>2801</v>
      </c>
      <c r="E253" t="s">
        <v>911</v>
      </c>
      <c r="F253" t="s">
        <v>912</v>
      </c>
      <c r="G253" t="s">
        <v>2802</v>
      </c>
      <c r="H253" t="s">
        <v>2803</v>
      </c>
      <c r="I253" t="s">
        <v>2804</v>
      </c>
      <c r="J253" t="s">
        <v>2805</v>
      </c>
      <c r="K253" t="s">
        <v>2761</v>
      </c>
      <c r="L253" s="1">
        <v>1</v>
      </c>
      <c r="M253" s="1">
        <v>2800</v>
      </c>
      <c r="N253" s="1">
        <v>0</v>
      </c>
      <c r="O253" s="1" t="s">
        <v>2580</v>
      </c>
      <c r="P253" s="1">
        <v>2616.8200000000002</v>
      </c>
      <c r="Q253" s="1">
        <v>183.18</v>
      </c>
      <c r="R253" s="1">
        <v>2800</v>
      </c>
      <c r="S253" t="s">
        <v>2806</v>
      </c>
      <c r="T253" t="str" cm="1">
        <f t="array" ref="T253">_xlfn.IFS(ISNUMBER(SEARCH("CP02",S253)),"ราชพฤกษ",ISNUMBER(SEARCH("CP03",S253)),"บางใหญ่",ISNUMBER(SEARCH("CP04",S253)),"บางบอน",OR(ISNUMBER(SEARCH("CP",S253)),ISNUMBER(SEARCH("BTC",D253))),"340",TRUE,"")</f>
        <v>340</v>
      </c>
    </row>
    <row r="254" spans="1:20" x14ac:dyDescent="0.2">
      <c r="A254" t="s">
        <v>2763</v>
      </c>
      <c r="B254" t="s">
        <v>12</v>
      </c>
      <c r="C254">
        <v>2026</v>
      </c>
      <c r="D254" t="s">
        <v>2801</v>
      </c>
      <c r="E254" t="s">
        <v>911</v>
      </c>
      <c r="F254" t="s">
        <v>912</v>
      </c>
      <c r="G254" t="s">
        <v>2802</v>
      </c>
      <c r="H254" t="s">
        <v>2803</v>
      </c>
      <c r="I254" t="s">
        <v>2804</v>
      </c>
      <c r="J254" t="s">
        <v>2805</v>
      </c>
      <c r="K254" t="s">
        <v>2761</v>
      </c>
      <c r="L254" s="1">
        <v>1</v>
      </c>
      <c r="M254" s="1">
        <v>2800</v>
      </c>
      <c r="N254" s="1">
        <v>0</v>
      </c>
      <c r="O254" s="1" t="s">
        <v>2580</v>
      </c>
      <c r="P254" s="1">
        <v>2616.8200000000002</v>
      </c>
      <c r="Q254" s="1">
        <v>183.18</v>
      </c>
      <c r="R254" s="1">
        <v>2800</v>
      </c>
      <c r="S254" t="s">
        <v>2807</v>
      </c>
      <c r="T254" t="str" cm="1">
        <f t="array" ref="T254">_xlfn.IFS(ISNUMBER(SEARCH("CP02",S254)),"ราชพฤกษ",ISNUMBER(SEARCH("CP03",S254)),"บางใหญ่",ISNUMBER(SEARCH("CP04",S254)),"บางบอน",OR(ISNUMBER(SEARCH("CP",S254)),ISNUMBER(SEARCH("BTC",D254))),"340",TRUE,"")</f>
        <v>340</v>
      </c>
    </row>
    <row r="255" spans="1:20" x14ac:dyDescent="0.2">
      <c r="A255" t="s">
        <v>2763</v>
      </c>
      <c r="B255" t="s">
        <v>12</v>
      </c>
      <c r="C255">
        <v>2026</v>
      </c>
      <c r="D255" t="s">
        <v>2808</v>
      </c>
      <c r="E255" t="s">
        <v>525</v>
      </c>
      <c r="F255" t="s">
        <v>526</v>
      </c>
      <c r="G255" t="s">
        <v>2582</v>
      </c>
      <c r="H255" t="s">
        <v>2586</v>
      </c>
      <c r="I255" t="s">
        <v>2809</v>
      </c>
      <c r="J255" t="s">
        <v>2810</v>
      </c>
      <c r="K255" t="s">
        <v>2761</v>
      </c>
      <c r="L255" s="1">
        <v>1</v>
      </c>
      <c r="M255" s="1">
        <v>1090</v>
      </c>
      <c r="N255" s="1">
        <v>0</v>
      </c>
      <c r="O255" s="1" t="s">
        <v>2580</v>
      </c>
      <c r="P255" s="1">
        <v>1018.69</v>
      </c>
      <c r="Q255" s="1">
        <v>71.31</v>
      </c>
      <c r="R255" s="1">
        <v>1090</v>
      </c>
      <c r="S255" t="s">
        <v>2683</v>
      </c>
      <c r="T255" t="str" cm="1">
        <f t="array" ref="T255">_xlfn.IFS(ISNUMBER(SEARCH("CP02",S255)),"ราชพฤกษ",ISNUMBER(SEARCH("CP03",S255)),"บางใหญ่",ISNUMBER(SEARCH("CP04",S255)),"บางบอน",OR(ISNUMBER(SEARCH("CP",S255)),ISNUMBER(SEARCH("BTC",D255))),"340",TRUE,"")</f>
        <v>340</v>
      </c>
    </row>
    <row r="256" spans="1:20" x14ac:dyDescent="0.2">
      <c r="A256" t="s">
        <v>2763</v>
      </c>
      <c r="B256" t="s">
        <v>12</v>
      </c>
      <c r="C256">
        <v>2026</v>
      </c>
      <c r="D256" t="s">
        <v>2808</v>
      </c>
      <c r="E256" t="s">
        <v>523</v>
      </c>
      <c r="F256" t="s">
        <v>524</v>
      </c>
      <c r="G256" t="s">
        <v>2582</v>
      </c>
      <c r="H256" t="s">
        <v>2586</v>
      </c>
      <c r="I256" t="s">
        <v>2809</v>
      </c>
      <c r="J256" t="s">
        <v>2810</v>
      </c>
      <c r="K256" t="s">
        <v>2761</v>
      </c>
      <c r="L256" s="1">
        <v>1</v>
      </c>
      <c r="M256" s="1">
        <v>175</v>
      </c>
      <c r="N256" s="1">
        <v>0</v>
      </c>
      <c r="O256" s="1" t="s">
        <v>2580</v>
      </c>
      <c r="P256" s="1">
        <v>0</v>
      </c>
      <c r="Q256" s="1">
        <v>0</v>
      </c>
      <c r="R256" s="1">
        <v>0</v>
      </c>
      <c r="S256" t="s">
        <v>2683</v>
      </c>
      <c r="T256" t="str" cm="1">
        <f t="array" ref="T256">_xlfn.IFS(ISNUMBER(SEARCH("CP02",S256)),"ราชพฤกษ",ISNUMBER(SEARCH("CP03",S256)),"บางใหญ่",ISNUMBER(SEARCH("CP04",S256)),"บางบอน",OR(ISNUMBER(SEARCH("CP",S256)),ISNUMBER(SEARCH("BTC",D256))),"340",TRUE,"")</f>
        <v>340</v>
      </c>
    </row>
    <row r="257" spans="1:20" x14ac:dyDescent="0.2">
      <c r="A257" t="s">
        <v>2763</v>
      </c>
      <c r="B257" t="s">
        <v>12</v>
      </c>
      <c r="C257">
        <v>2026</v>
      </c>
      <c r="D257" t="s">
        <v>2808</v>
      </c>
      <c r="E257" t="s">
        <v>155</v>
      </c>
      <c r="F257" t="s">
        <v>156</v>
      </c>
      <c r="G257" t="s">
        <v>2582</v>
      </c>
      <c r="H257" t="s">
        <v>2586</v>
      </c>
      <c r="I257" t="s">
        <v>2809</v>
      </c>
      <c r="J257" t="s">
        <v>2810</v>
      </c>
      <c r="K257" t="s">
        <v>2761</v>
      </c>
      <c r="L257" s="1">
        <v>1</v>
      </c>
      <c r="M257" s="1">
        <v>240</v>
      </c>
      <c r="N257" s="1">
        <v>0</v>
      </c>
      <c r="O257" s="1" t="s">
        <v>2580</v>
      </c>
      <c r="P257" s="1">
        <v>0</v>
      </c>
      <c r="Q257" s="1">
        <v>0</v>
      </c>
      <c r="R257" s="1">
        <v>0</v>
      </c>
      <c r="S257" t="s">
        <v>2683</v>
      </c>
      <c r="T257" t="str" cm="1">
        <f t="array" ref="T257">_xlfn.IFS(ISNUMBER(SEARCH("CP02",S257)),"ราชพฤกษ",ISNUMBER(SEARCH("CP03",S257)),"บางใหญ่",ISNUMBER(SEARCH("CP04",S257)),"บางบอน",OR(ISNUMBER(SEARCH("CP",S257)),ISNUMBER(SEARCH("BTC",D257))),"340",TRUE,"")</f>
        <v>340</v>
      </c>
    </row>
    <row r="258" spans="1:20" x14ac:dyDescent="0.2">
      <c r="A258" t="s">
        <v>2763</v>
      </c>
      <c r="B258" t="s">
        <v>12</v>
      </c>
      <c r="C258">
        <v>2026</v>
      </c>
      <c r="D258" t="s">
        <v>2808</v>
      </c>
      <c r="E258" t="s">
        <v>1185</v>
      </c>
      <c r="F258" t="s">
        <v>1186</v>
      </c>
      <c r="G258" t="s">
        <v>2582</v>
      </c>
      <c r="H258" t="s">
        <v>2586</v>
      </c>
      <c r="I258" t="s">
        <v>2809</v>
      </c>
      <c r="J258" t="s">
        <v>2810</v>
      </c>
      <c r="K258" t="s">
        <v>2761</v>
      </c>
      <c r="L258" s="1">
        <v>1</v>
      </c>
      <c r="M258" s="1">
        <v>20</v>
      </c>
      <c r="N258" s="1">
        <v>0</v>
      </c>
      <c r="O258" s="1" t="s">
        <v>2580</v>
      </c>
      <c r="P258" s="1">
        <v>18.690000000000001</v>
      </c>
      <c r="Q258" s="1">
        <v>1.31</v>
      </c>
      <c r="R258" s="1">
        <v>20</v>
      </c>
      <c r="S258" t="s">
        <v>2683</v>
      </c>
      <c r="T258" t="str" cm="1">
        <f t="array" ref="T258">_xlfn.IFS(ISNUMBER(SEARCH("CP02",S258)),"ราชพฤกษ",ISNUMBER(SEARCH("CP03",S258)),"บางใหญ่",ISNUMBER(SEARCH("CP04",S258)),"บางบอน",OR(ISNUMBER(SEARCH("CP",S258)),ISNUMBER(SEARCH("BTC",D258))),"340",TRUE,"")</f>
        <v>340</v>
      </c>
    </row>
    <row r="259" spans="1:20" x14ac:dyDescent="0.2">
      <c r="A259" t="s">
        <v>2763</v>
      </c>
      <c r="B259" t="s">
        <v>12</v>
      </c>
      <c r="C259">
        <v>2026</v>
      </c>
      <c r="D259" t="s">
        <v>2808</v>
      </c>
      <c r="E259" t="s">
        <v>497</v>
      </c>
      <c r="F259" t="s">
        <v>498</v>
      </c>
      <c r="G259" t="s">
        <v>2811</v>
      </c>
      <c r="H259" t="s">
        <v>2586</v>
      </c>
      <c r="I259" t="s">
        <v>2809</v>
      </c>
      <c r="J259" t="s">
        <v>2810</v>
      </c>
      <c r="K259" t="s">
        <v>2761</v>
      </c>
      <c r="L259" s="1">
        <v>4</v>
      </c>
      <c r="M259" s="1">
        <v>150</v>
      </c>
      <c r="N259" s="1">
        <v>0</v>
      </c>
      <c r="O259" s="1" t="s">
        <v>2580</v>
      </c>
      <c r="P259" s="1">
        <v>560.75</v>
      </c>
      <c r="Q259" s="1">
        <v>39.25</v>
      </c>
      <c r="R259" s="1">
        <v>600</v>
      </c>
      <c r="S259" t="s">
        <v>2683</v>
      </c>
      <c r="T259" t="str" cm="1">
        <f t="array" ref="T259">_xlfn.IFS(ISNUMBER(SEARCH("CP02",S259)),"ราชพฤกษ",ISNUMBER(SEARCH("CP03",S259)),"บางใหญ่",ISNUMBER(SEARCH("CP04",S259)),"บางบอน",OR(ISNUMBER(SEARCH("CP",S259)),ISNUMBER(SEARCH("BTC",D259))),"340",TRUE,"")</f>
        <v>340</v>
      </c>
    </row>
    <row r="260" spans="1:20" x14ac:dyDescent="0.2">
      <c r="A260" t="s">
        <v>2763</v>
      </c>
      <c r="B260" t="s">
        <v>12</v>
      </c>
      <c r="C260">
        <v>2026</v>
      </c>
      <c r="D260" t="s">
        <v>2808</v>
      </c>
      <c r="E260" t="s">
        <v>497</v>
      </c>
      <c r="F260" t="s">
        <v>498</v>
      </c>
      <c r="G260" t="s">
        <v>2811</v>
      </c>
      <c r="H260" t="s">
        <v>2586</v>
      </c>
      <c r="I260" t="s">
        <v>2809</v>
      </c>
      <c r="J260" t="s">
        <v>2810</v>
      </c>
      <c r="K260" t="s">
        <v>2761</v>
      </c>
      <c r="L260" s="1">
        <v>4</v>
      </c>
      <c r="M260" s="1">
        <v>150</v>
      </c>
      <c r="N260" s="1">
        <v>0</v>
      </c>
      <c r="O260" s="1" t="s">
        <v>2580</v>
      </c>
      <c r="P260" s="1">
        <v>560.75</v>
      </c>
      <c r="Q260" s="1">
        <v>39.25</v>
      </c>
      <c r="R260" s="1">
        <v>600</v>
      </c>
      <c r="S260" t="s">
        <v>2683</v>
      </c>
      <c r="T260" t="str" cm="1">
        <f t="array" ref="T260">_xlfn.IFS(ISNUMBER(SEARCH("CP02",S260)),"ราชพฤกษ",ISNUMBER(SEARCH("CP03",S260)),"บางใหญ่",ISNUMBER(SEARCH("CP04",S260)),"บางบอน",OR(ISNUMBER(SEARCH("CP",S260)),ISNUMBER(SEARCH("BTC",D260))),"340",TRUE,"")</f>
        <v>340</v>
      </c>
    </row>
    <row r="261" spans="1:20" x14ac:dyDescent="0.2">
      <c r="A261" t="s">
        <v>2763</v>
      </c>
      <c r="B261" t="s">
        <v>12</v>
      </c>
      <c r="C261">
        <v>2026</v>
      </c>
      <c r="D261" t="s">
        <v>2808</v>
      </c>
      <c r="E261" t="s">
        <v>2465</v>
      </c>
      <c r="F261" t="s">
        <v>2466</v>
      </c>
      <c r="G261" t="s">
        <v>2582</v>
      </c>
      <c r="H261" t="s">
        <v>2586</v>
      </c>
      <c r="I261" t="s">
        <v>2812</v>
      </c>
      <c r="J261" t="s">
        <v>2810</v>
      </c>
      <c r="K261" t="s">
        <v>2761</v>
      </c>
      <c r="L261" s="1">
        <v>1</v>
      </c>
      <c r="M261" s="1">
        <v>990</v>
      </c>
      <c r="N261" s="1">
        <v>49.5</v>
      </c>
      <c r="O261" s="1" t="s">
        <v>2580</v>
      </c>
      <c r="P261" s="1">
        <v>878.97</v>
      </c>
      <c r="Q261" s="1">
        <v>61.53</v>
      </c>
      <c r="R261" s="1">
        <v>940.5</v>
      </c>
      <c r="S261" t="s">
        <v>2683</v>
      </c>
      <c r="T261" t="str" cm="1">
        <f t="array" ref="T261">_xlfn.IFS(ISNUMBER(SEARCH("CP02",S261)),"ราชพฤกษ",ISNUMBER(SEARCH("CP03",S261)),"บางใหญ่",ISNUMBER(SEARCH("CP04",S261)),"บางบอน",OR(ISNUMBER(SEARCH("CP",S261)),ISNUMBER(SEARCH("BTC",D261))),"340",TRUE,"")</f>
        <v>340</v>
      </c>
    </row>
    <row r="262" spans="1:20" x14ac:dyDescent="0.2">
      <c r="A262" t="s">
        <v>2763</v>
      </c>
      <c r="B262" t="s">
        <v>12</v>
      </c>
      <c r="C262">
        <v>2026</v>
      </c>
      <c r="D262" t="s">
        <v>2808</v>
      </c>
      <c r="E262" t="s">
        <v>2085</v>
      </c>
      <c r="F262" t="s">
        <v>2086</v>
      </c>
      <c r="G262" t="s">
        <v>2632</v>
      </c>
      <c r="H262" t="s">
        <v>2586</v>
      </c>
      <c r="I262" t="s">
        <v>2812</v>
      </c>
      <c r="J262" t="s">
        <v>2810</v>
      </c>
      <c r="K262" t="s">
        <v>2761</v>
      </c>
      <c r="L262" s="1">
        <v>1</v>
      </c>
      <c r="M262" s="1">
        <v>2000</v>
      </c>
      <c r="N262" s="1">
        <v>100</v>
      </c>
      <c r="O262" s="1" t="s">
        <v>2580</v>
      </c>
      <c r="P262" s="1">
        <v>1775.7</v>
      </c>
      <c r="Q262" s="1">
        <v>124.3</v>
      </c>
      <c r="R262" s="1">
        <v>1900</v>
      </c>
      <c r="S262" t="s">
        <v>2683</v>
      </c>
      <c r="T262" t="str" cm="1">
        <f t="array" ref="T262">_xlfn.IFS(ISNUMBER(SEARCH("CP02",S262)),"ราชพฤกษ",ISNUMBER(SEARCH("CP03",S262)),"บางใหญ่",ISNUMBER(SEARCH("CP04",S262)),"บางบอน",OR(ISNUMBER(SEARCH("CP",S262)),ISNUMBER(SEARCH("BTC",D262))),"340",TRUE,"")</f>
        <v>340</v>
      </c>
    </row>
    <row r="263" spans="1:20" x14ac:dyDescent="0.2">
      <c r="A263" t="s">
        <v>2763</v>
      </c>
      <c r="B263" t="s">
        <v>12</v>
      </c>
      <c r="C263">
        <v>2026</v>
      </c>
      <c r="D263" t="s">
        <v>2808</v>
      </c>
      <c r="E263" t="s">
        <v>2277</v>
      </c>
      <c r="F263" t="s">
        <v>2278</v>
      </c>
      <c r="G263" t="s">
        <v>2632</v>
      </c>
      <c r="H263" t="s">
        <v>2586</v>
      </c>
      <c r="I263" t="s">
        <v>2812</v>
      </c>
      <c r="J263" t="s">
        <v>2810</v>
      </c>
      <c r="K263" t="s">
        <v>2761</v>
      </c>
      <c r="L263" s="1">
        <v>1</v>
      </c>
      <c r="M263" s="1">
        <v>1660</v>
      </c>
      <c r="N263" s="1">
        <v>83</v>
      </c>
      <c r="O263" s="1" t="s">
        <v>2580</v>
      </c>
      <c r="P263" s="1">
        <v>1473.83</v>
      </c>
      <c r="Q263" s="1">
        <v>103.17</v>
      </c>
      <c r="R263" s="1">
        <v>1577</v>
      </c>
      <c r="S263" t="s">
        <v>2683</v>
      </c>
      <c r="T263" t="str" cm="1">
        <f t="array" ref="T263">_xlfn.IFS(ISNUMBER(SEARCH("CP02",S263)),"ราชพฤกษ",ISNUMBER(SEARCH("CP03",S263)),"บางใหญ่",ISNUMBER(SEARCH("CP04",S263)),"บางบอน",OR(ISNUMBER(SEARCH("CP",S263)),ISNUMBER(SEARCH("BTC",D263))),"340",TRUE,"")</f>
        <v>340</v>
      </c>
    </row>
    <row r="264" spans="1:20" x14ac:dyDescent="0.2">
      <c r="A264" t="s">
        <v>2763</v>
      </c>
      <c r="B264" t="s">
        <v>12</v>
      </c>
      <c r="C264">
        <v>2026</v>
      </c>
      <c r="D264" t="s">
        <v>2808</v>
      </c>
      <c r="E264" t="s">
        <v>1647</v>
      </c>
      <c r="F264" t="s">
        <v>1648</v>
      </c>
      <c r="G264" t="s">
        <v>1536</v>
      </c>
      <c r="H264" t="s">
        <v>2586</v>
      </c>
      <c r="I264" t="s">
        <v>2813</v>
      </c>
      <c r="J264" t="s">
        <v>2810</v>
      </c>
      <c r="K264" t="s">
        <v>2761</v>
      </c>
      <c r="L264" s="1">
        <v>2</v>
      </c>
      <c r="M264" s="1">
        <v>400</v>
      </c>
      <c r="N264" s="1">
        <v>0</v>
      </c>
      <c r="O264" s="1" t="s">
        <v>2580</v>
      </c>
      <c r="P264" s="1">
        <v>747.66</v>
      </c>
      <c r="Q264" s="1">
        <v>52.34</v>
      </c>
      <c r="R264" s="1">
        <v>800</v>
      </c>
      <c r="S264" t="s">
        <v>2625</v>
      </c>
      <c r="T264" t="str" cm="1">
        <f t="array" ref="T264">_xlfn.IFS(ISNUMBER(SEARCH("CP02",S264)),"ราชพฤกษ",ISNUMBER(SEARCH("CP03",S264)),"บางใหญ่",ISNUMBER(SEARCH("CP04",S264)),"บางบอน",OR(ISNUMBER(SEARCH("CP",S264)),ISNUMBER(SEARCH("BTC",D264))),"340",TRUE,"")</f>
        <v>340</v>
      </c>
    </row>
    <row r="265" spans="1:20" x14ac:dyDescent="0.2">
      <c r="A265" t="s">
        <v>2763</v>
      </c>
      <c r="B265" t="s">
        <v>12</v>
      </c>
      <c r="C265">
        <v>2026</v>
      </c>
      <c r="D265" t="s">
        <v>2814</v>
      </c>
      <c r="E265" t="s">
        <v>1899</v>
      </c>
      <c r="F265" t="s">
        <v>1900</v>
      </c>
      <c r="G265" t="s">
        <v>2582</v>
      </c>
      <c r="H265" t="s">
        <v>2586</v>
      </c>
      <c r="I265" t="s">
        <v>2815</v>
      </c>
      <c r="J265" t="s">
        <v>2816</v>
      </c>
      <c r="K265" t="s">
        <v>2761</v>
      </c>
      <c r="L265" s="1">
        <v>1</v>
      </c>
      <c r="M265" s="1">
        <v>2250</v>
      </c>
      <c r="N265" s="1">
        <v>0</v>
      </c>
      <c r="O265" s="1" t="s">
        <v>2580</v>
      </c>
      <c r="P265" s="1">
        <v>2102.8000000000002</v>
      </c>
      <c r="Q265" s="1">
        <v>147.19999999999999</v>
      </c>
      <c r="R265" s="1">
        <v>2250</v>
      </c>
      <c r="S265" t="s">
        <v>2683</v>
      </c>
      <c r="T265" t="str" cm="1">
        <f t="array" ref="T265">_xlfn.IFS(ISNUMBER(SEARCH("CP02",S265)),"ราชพฤกษ",ISNUMBER(SEARCH("CP03",S265)),"บางใหญ่",ISNUMBER(SEARCH("CP04",S265)),"บางบอน",OR(ISNUMBER(SEARCH("CP",S265)),ISNUMBER(SEARCH("BTC",D265))),"340",TRUE,"")</f>
        <v>340</v>
      </c>
    </row>
    <row r="266" spans="1:20" x14ac:dyDescent="0.2">
      <c r="A266" t="s">
        <v>2763</v>
      </c>
      <c r="B266" t="s">
        <v>12</v>
      </c>
      <c r="C266">
        <v>2026</v>
      </c>
      <c r="D266" t="s">
        <v>2814</v>
      </c>
      <c r="E266" t="s">
        <v>1897</v>
      </c>
      <c r="F266" t="s">
        <v>1898</v>
      </c>
      <c r="G266" t="s">
        <v>2582</v>
      </c>
      <c r="H266" t="s">
        <v>2586</v>
      </c>
      <c r="I266" t="s">
        <v>2815</v>
      </c>
      <c r="J266" t="s">
        <v>2816</v>
      </c>
      <c r="K266" t="s">
        <v>2761</v>
      </c>
      <c r="L266" s="1">
        <v>2</v>
      </c>
      <c r="M266" s="1">
        <v>300</v>
      </c>
      <c r="N266" s="1">
        <v>0</v>
      </c>
      <c r="O266" s="1" t="s">
        <v>2580</v>
      </c>
      <c r="P266" s="1">
        <v>560.75</v>
      </c>
      <c r="Q266" s="1">
        <v>39.25</v>
      </c>
      <c r="R266" s="1">
        <v>600</v>
      </c>
      <c r="S266" t="s">
        <v>2683</v>
      </c>
      <c r="T266" t="str" cm="1">
        <f t="array" ref="T266">_xlfn.IFS(ISNUMBER(SEARCH("CP02",S266)),"ราชพฤกษ",ISNUMBER(SEARCH("CP03",S266)),"บางใหญ่",ISNUMBER(SEARCH("CP04",S266)),"บางบอน",OR(ISNUMBER(SEARCH("CP",S266)),ISNUMBER(SEARCH("BTC",D266))),"340",TRUE,"")</f>
        <v>340</v>
      </c>
    </row>
    <row r="267" spans="1:20" x14ac:dyDescent="0.2">
      <c r="A267" t="s">
        <v>2763</v>
      </c>
      <c r="B267" t="s">
        <v>12</v>
      </c>
      <c r="C267">
        <v>2026</v>
      </c>
      <c r="D267" t="s">
        <v>2814</v>
      </c>
      <c r="E267" t="s">
        <v>1323</v>
      </c>
      <c r="F267" t="s">
        <v>1324</v>
      </c>
      <c r="G267" t="s">
        <v>2582</v>
      </c>
      <c r="H267" t="s">
        <v>2586</v>
      </c>
      <c r="I267" t="s">
        <v>2815</v>
      </c>
      <c r="J267" t="s">
        <v>2816</v>
      </c>
      <c r="K267" t="s">
        <v>2761</v>
      </c>
      <c r="L267" s="1">
        <v>1</v>
      </c>
      <c r="M267" s="1">
        <v>245</v>
      </c>
      <c r="N267" s="1">
        <v>0</v>
      </c>
      <c r="O267" s="1" t="s">
        <v>2580</v>
      </c>
      <c r="P267" s="1">
        <v>228.97</v>
      </c>
      <c r="Q267" s="1">
        <v>16.03</v>
      </c>
      <c r="R267" s="1">
        <v>245</v>
      </c>
      <c r="S267" t="s">
        <v>2683</v>
      </c>
      <c r="T267" t="str" cm="1">
        <f t="array" ref="T267">_xlfn.IFS(ISNUMBER(SEARCH("CP02",S267)),"ราชพฤกษ",ISNUMBER(SEARCH("CP03",S267)),"บางใหญ่",ISNUMBER(SEARCH("CP04",S267)),"บางบอน",OR(ISNUMBER(SEARCH("CP",S267)),ISNUMBER(SEARCH("BTC",D267))),"340",TRUE,"")</f>
        <v>340</v>
      </c>
    </row>
    <row r="268" spans="1:20" x14ac:dyDescent="0.2">
      <c r="A268" t="s">
        <v>2763</v>
      </c>
      <c r="B268" t="s">
        <v>12</v>
      </c>
      <c r="C268">
        <v>2026</v>
      </c>
      <c r="D268" t="s">
        <v>2817</v>
      </c>
      <c r="E268" t="s">
        <v>1547</v>
      </c>
      <c r="F268" t="s">
        <v>1548</v>
      </c>
      <c r="G268" t="s">
        <v>2588</v>
      </c>
      <c r="H268" t="s">
        <v>2586</v>
      </c>
      <c r="I268" t="s">
        <v>2818</v>
      </c>
      <c r="J268" t="s">
        <v>2819</v>
      </c>
      <c r="K268" t="s">
        <v>2624</v>
      </c>
      <c r="L268" s="1">
        <v>1</v>
      </c>
      <c r="M268" s="1">
        <v>400</v>
      </c>
      <c r="N268" s="1">
        <v>0</v>
      </c>
      <c r="O268" s="1" t="s">
        <v>2580</v>
      </c>
      <c r="P268" s="1">
        <v>373.83</v>
      </c>
      <c r="Q268" s="1">
        <v>26.17</v>
      </c>
      <c r="R268" s="1">
        <v>400</v>
      </c>
      <c r="S268" t="s">
        <v>2625</v>
      </c>
      <c r="T268" t="str" cm="1">
        <f t="array" ref="T268">_xlfn.IFS(ISNUMBER(SEARCH("CP02",S268)),"ราชพฤกษ",ISNUMBER(SEARCH("CP03",S268)),"บางใหญ่",ISNUMBER(SEARCH("CP04",S268)),"บางบอน",OR(ISNUMBER(SEARCH("CP",S268)),ISNUMBER(SEARCH("BTC",D268))),"340",TRUE,"")</f>
        <v>340</v>
      </c>
    </row>
    <row r="269" spans="1:20" x14ac:dyDescent="0.2">
      <c r="A269" t="s">
        <v>2763</v>
      </c>
      <c r="B269" t="s">
        <v>12</v>
      </c>
      <c r="C269">
        <v>2026</v>
      </c>
      <c r="D269" t="s">
        <v>2820</v>
      </c>
      <c r="E269" t="s">
        <v>1019</v>
      </c>
      <c r="F269" t="s">
        <v>1020</v>
      </c>
      <c r="G269" t="s">
        <v>2802</v>
      </c>
      <c r="H269" t="s">
        <v>2803</v>
      </c>
      <c r="I269" t="s">
        <v>2821</v>
      </c>
      <c r="J269" t="s">
        <v>2822</v>
      </c>
      <c r="K269" t="s">
        <v>2624</v>
      </c>
      <c r="L269" s="1">
        <v>4</v>
      </c>
      <c r="M269" s="1">
        <v>2800</v>
      </c>
      <c r="N269" s="1">
        <v>0</v>
      </c>
      <c r="O269" s="1" t="s">
        <v>2580</v>
      </c>
      <c r="P269" s="1">
        <v>10467.290000000001</v>
      </c>
      <c r="Q269" s="1">
        <v>732.71</v>
      </c>
      <c r="R269" s="1">
        <v>11200</v>
      </c>
      <c r="S269" t="s">
        <v>2823</v>
      </c>
      <c r="T269" t="str" cm="1">
        <f t="array" ref="T269">_xlfn.IFS(ISNUMBER(SEARCH("CP02",S269)),"ราชพฤกษ",ISNUMBER(SEARCH("CP03",S269)),"บางใหญ่",ISNUMBER(SEARCH("CP04",S269)),"บางบอน",OR(ISNUMBER(SEARCH("CP",S269)),ISNUMBER(SEARCH("BTC",D269))),"340",TRUE,"")</f>
        <v>340</v>
      </c>
    </row>
    <row r="270" spans="1:20" x14ac:dyDescent="0.2">
      <c r="A270" t="s">
        <v>2763</v>
      </c>
      <c r="B270" t="s">
        <v>12</v>
      </c>
      <c r="C270">
        <v>2026</v>
      </c>
      <c r="D270" t="s">
        <v>2820</v>
      </c>
      <c r="E270" t="s">
        <v>1091</v>
      </c>
      <c r="F270" t="s">
        <v>1092</v>
      </c>
      <c r="G270" t="s">
        <v>2582</v>
      </c>
      <c r="H270" t="s">
        <v>2583</v>
      </c>
      <c r="I270" t="s">
        <v>2821</v>
      </c>
      <c r="J270" t="s">
        <v>2822</v>
      </c>
      <c r="K270" t="s">
        <v>2624</v>
      </c>
      <c r="L270" s="1">
        <v>4</v>
      </c>
      <c r="M270" s="1">
        <v>60</v>
      </c>
      <c r="N270" s="1">
        <v>0</v>
      </c>
      <c r="O270" s="1" t="s">
        <v>2580</v>
      </c>
      <c r="P270" s="1">
        <v>0</v>
      </c>
      <c r="Q270" s="1">
        <v>0</v>
      </c>
      <c r="R270" s="1">
        <v>0</v>
      </c>
      <c r="S270" t="s">
        <v>2683</v>
      </c>
      <c r="T270" t="str" cm="1">
        <f t="array" ref="T270">_xlfn.IFS(ISNUMBER(SEARCH("CP02",S270)),"ราชพฤกษ",ISNUMBER(SEARCH("CP03",S270)),"บางใหญ่",ISNUMBER(SEARCH("CP04",S270)),"บางบอน",OR(ISNUMBER(SEARCH("CP",S270)),ISNUMBER(SEARCH("BTC",D270))),"340",TRUE,"")</f>
        <v>340</v>
      </c>
    </row>
    <row r="271" spans="1:20" x14ac:dyDescent="0.2">
      <c r="A271" t="s">
        <v>2763</v>
      </c>
      <c r="B271" t="s">
        <v>12</v>
      </c>
      <c r="C271">
        <v>2026</v>
      </c>
      <c r="D271" t="s">
        <v>2820</v>
      </c>
      <c r="E271" t="s">
        <v>1557</v>
      </c>
      <c r="F271" t="s">
        <v>1558</v>
      </c>
      <c r="G271" t="s">
        <v>2588</v>
      </c>
      <c r="H271" t="s">
        <v>2586</v>
      </c>
      <c r="I271" t="s">
        <v>2824</v>
      </c>
      <c r="J271" t="s">
        <v>2822</v>
      </c>
      <c r="K271" t="s">
        <v>2624</v>
      </c>
      <c r="L271" s="1">
        <v>4</v>
      </c>
      <c r="M271" s="1">
        <v>200</v>
      </c>
      <c r="N271" s="1">
        <v>0</v>
      </c>
      <c r="O271" s="1" t="s">
        <v>2580</v>
      </c>
      <c r="P271" s="1">
        <v>747.66</v>
      </c>
      <c r="Q271" s="1">
        <v>52.34</v>
      </c>
      <c r="R271" s="1">
        <v>800</v>
      </c>
      <c r="S271" t="s">
        <v>2625</v>
      </c>
      <c r="T271" t="str" cm="1">
        <f t="array" ref="T271">_xlfn.IFS(ISNUMBER(SEARCH("CP02",S271)),"ราชพฤกษ",ISNUMBER(SEARCH("CP03",S271)),"บางใหญ่",ISNUMBER(SEARCH("CP04",S271)),"บางบอน",OR(ISNUMBER(SEARCH("CP",S271)),ISNUMBER(SEARCH("BTC",D271))),"340",TRUE,"")</f>
        <v>340</v>
      </c>
    </row>
    <row r="272" spans="1:20" x14ac:dyDescent="0.2">
      <c r="A272" t="s">
        <v>2763</v>
      </c>
      <c r="B272" t="s">
        <v>12</v>
      </c>
      <c r="C272">
        <v>2026</v>
      </c>
      <c r="D272" t="s">
        <v>2820</v>
      </c>
      <c r="E272" t="s">
        <v>1549</v>
      </c>
      <c r="F272" t="s">
        <v>1550</v>
      </c>
      <c r="G272" t="s">
        <v>2585</v>
      </c>
      <c r="H272" t="s">
        <v>2586</v>
      </c>
      <c r="I272" t="s">
        <v>2824</v>
      </c>
      <c r="J272" t="s">
        <v>2822</v>
      </c>
      <c r="K272" t="s">
        <v>2624</v>
      </c>
      <c r="L272" s="1">
        <v>2</v>
      </c>
      <c r="M272" s="1">
        <v>150</v>
      </c>
      <c r="N272" s="1">
        <v>0</v>
      </c>
      <c r="O272" s="1" t="s">
        <v>2580</v>
      </c>
      <c r="P272" s="1">
        <v>280.37</v>
      </c>
      <c r="Q272" s="1">
        <v>19.63</v>
      </c>
      <c r="R272" s="1">
        <v>300</v>
      </c>
      <c r="S272" t="s">
        <v>2625</v>
      </c>
      <c r="T272" t="str" cm="1">
        <f t="array" ref="T272">_xlfn.IFS(ISNUMBER(SEARCH("CP02",S272)),"ราชพฤกษ",ISNUMBER(SEARCH("CP03",S272)),"บางใหญ่",ISNUMBER(SEARCH("CP04",S272)),"บางบอน",OR(ISNUMBER(SEARCH("CP",S272)),ISNUMBER(SEARCH("BTC",D272))),"340",TRUE,"")</f>
        <v>340</v>
      </c>
    </row>
    <row r="273" spans="1:20" x14ac:dyDescent="0.2">
      <c r="A273" t="s">
        <v>2763</v>
      </c>
      <c r="B273" t="s">
        <v>12</v>
      </c>
      <c r="C273">
        <v>2026</v>
      </c>
      <c r="D273" t="s">
        <v>2820</v>
      </c>
      <c r="E273" t="s">
        <v>1545</v>
      </c>
      <c r="F273" t="s">
        <v>1546</v>
      </c>
      <c r="G273" t="s">
        <v>2588</v>
      </c>
      <c r="H273" t="s">
        <v>2586</v>
      </c>
      <c r="I273" t="s">
        <v>2824</v>
      </c>
      <c r="J273" t="s">
        <v>2822</v>
      </c>
      <c r="K273" t="s">
        <v>2624</v>
      </c>
      <c r="L273" s="1">
        <v>1</v>
      </c>
      <c r="M273" s="1">
        <v>500</v>
      </c>
      <c r="N273" s="1">
        <v>0</v>
      </c>
      <c r="O273" s="1" t="s">
        <v>2580</v>
      </c>
      <c r="P273" s="1">
        <v>467.29</v>
      </c>
      <c r="Q273" s="1">
        <v>32.71</v>
      </c>
      <c r="R273" s="1">
        <v>500</v>
      </c>
      <c r="S273" t="s">
        <v>2625</v>
      </c>
      <c r="T273" t="str" cm="1">
        <f t="array" ref="T273">_xlfn.IFS(ISNUMBER(SEARCH("CP02",S273)),"ราชพฤกษ",ISNUMBER(SEARCH("CP03",S273)),"บางใหญ่",ISNUMBER(SEARCH("CP04",S273)),"บางบอน",OR(ISNUMBER(SEARCH("CP",S273)),ISNUMBER(SEARCH("BTC",D273))),"340",TRUE,"")</f>
        <v>340</v>
      </c>
    </row>
    <row r="274" spans="1:20" x14ac:dyDescent="0.2">
      <c r="A274" t="s">
        <v>2763</v>
      </c>
      <c r="B274" t="s">
        <v>12</v>
      </c>
      <c r="C274">
        <v>2026</v>
      </c>
      <c r="D274" t="s">
        <v>2820</v>
      </c>
      <c r="E274" t="s">
        <v>367</v>
      </c>
      <c r="F274" t="s">
        <v>368</v>
      </c>
      <c r="G274" t="s">
        <v>2582</v>
      </c>
      <c r="H274" t="s">
        <v>2586</v>
      </c>
      <c r="I274" t="s">
        <v>2825</v>
      </c>
      <c r="J274" t="s">
        <v>2822</v>
      </c>
      <c r="K274" t="s">
        <v>2624</v>
      </c>
      <c r="L274" s="1">
        <v>1</v>
      </c>
      <c r="M274" s="1">
        <v>1250</v>
      </c>
      <c r="N274" s="1">
        <v>62.5</v>
      </c>
      <c r="O274" s="1" t="s">
        <v>2580</v>
      </c>
      <c r="P274" s="1">
        <v>1109.81</v>
      </c>
      <c r="Q274" s="1">
        <v>77.69</v>
      </c>
      <c r="R274" s="1">
        <v>1187.5</v>
      </c>
      <c r="S274" t="s">
        <v>2683</v>
      </c>
      <c r="T274" t="str" cm="1">
        <f t="array" ref="T274">_xlfn.IFS(ISNUMBER(SEARCH("CP02",S274)),"ราชพฤกษ",ISNUMBER(SEARCH("CP03",S274)),"บางใหญ่",ISNUMBER(SEARCH("CP04",S274)),"บางบอน",OR(ISNUMBER(SEARCH("CP",S274)),ISNUMBER(SEARCH("BTC",D274))),"340",TRUE,"")</f>
        <v>340</v>
      </c>
    </row>
    <row r="275" spans="1:20" x14ac:dyDescent="0.2">
      <c r="A275" t="s">
        <v>2763</v>
      </c>
      <c r="B275" t="s">
        <v>12</v>
      </c>
      <c r="C275">
        <v>2026</v>
      </c>
      <c r="D275" t="s">
        <v>2820</v>
      </c>
      <c r="E275" t="s">
        <v>305</v>
      </c>
      <c r="F275" t="s">
        <v>306</v>
      </c>
      <c r="G275" t="s">
        <v>2582</v>
      </c>
      <c r="H275" t="s">
        <v>2586</v>
      </c>
      <c r="I275" t="s">
        <v>2825</v>
      </c>
      <c r="J275" t="s">
        <v>2822</v>
      </c>
      <c r="K275" t="s">
        <v>2624</v>
      </c>
      <c r="L275" s="1">
        <v>1</v>
      </c>
      <c r="M275" s="1">
        <v>2300</v>
      </c>
      <c r="N275" s="1">
        <v>115</v>
      </c>
      <c r="O275" s="1" t="s">
        <v>2580</v>
      </c>
      <c r="P275" s="1">
        <v>2042.06</v>
      </c>
      <c r="Q275" s="1">
        <v>142.94</v>
      </c>
      <c r="R275" s="1">
        <v>2185</v>
      </c>
      <c r="S275" t="s">
        <v>2683</v>
      </c>
      <c r="T275" t="str" cm="1">
        <f t="array" ref="T275">_xlfn.IFS(ISNUMBER(SEARCH("CP02",S275)),"ราชพฤกษ",ISNUMBER(SEARCH("CP03",S275)),"บางใหญ่",ISNUMBER(SEARCH("CP04",S275)),"บางบอน",OR(ISNUMBER(SEARCH("CP",S275)),ISNUMBER(SEARCH("BTC",D275))),"340",TRUE,"")</f>
        <v>340</v>
      </c>
    </row>
    <row r="276" spans="1:20" x14ac:dyDescent="0.2">
      <c r="A276" t="s">
        <v>2763</v>
      </c>
      <c r="B276" t="s">
        <v>12</v>
      </c>
      <c r="C276">
        <v>2026</v>
      </c>
      <c r="D276" t="s">
        <v>2820</v>
      </c>
      <c r="E276" t="s">
        <v>1571</v>
      </c>
      <c r="F276" t="s">
        <v>1572</v>
      </c>
      <c r="G276" t="s">
        <v>1536</v>
      </c>
      <c r="H276" t="s">
        <v>2586</v>
      </c>
      <c r="I276" t="s">
        <v>2826</v>
      </c>
      <c r="J276" t="s">
        <v>2822</v>
      </c>
      <c r="K276" t="s">
        <v>2624</v>
      </c>
      <c r="L276" s="1">
        <v>2</v>
      </c>
      <c r="M276" s="1">
        <v>400</v>
      </c>
      <c r="N276" s="1">
        <v>0</v>
      </c>
      <c r="O276" s="1" t="s">
        <v>2580</v>
      </c>
      <c r="P276" s="1">
        <v>747.66</v>
      </c>
      <c r="Q276" s="1">
        <v>52.34</v>
      </c>
      <c r="R276" s="1">
        <v>800</v>
      </c>
      <c r="S276" t="s">
        <v>2625</v>
      </c>
      <c r="T276" t="str" cm="1">
        <f t="array" ref="T276">_xlfn.IFS(ISNUMBER(SEARCH("CP02",S276)),"ราชพฤกษ",ISNUMBER(SEARCH("CP03",S276)),"บางใหญ่",ISNUMBER(SEARCH("CP04",S276)),"บางบอน",OR(ISNUMBER(SEARCH("CP",S276)),ISNUMBER(SEARCH("BTC",D276))),"340",TRUE,"")</f>
        <v>340</v>
      </c>
    </row>
    <row r="277" spans="1:20" x14ac:dyDescent="0.2">
      <c r="A277" t="s">
        <v>2763</v>
      </c>
      <c r="B277" t="s">
        <v>12</v>
      </c>
      <c r="C277">
        <v>2026</v>
      </c>
      <c r="D277" t="s">
        <v>2820</v>
      </c>
      <c r="E277" t="s">
        <v>1569</v>
      </c>
      <c r="F277" t="s">
        <v>1570</v>
      </c>
      <c r="G277" t="s">
        <v>1536</v>
      </c>
      <c r="H277" t="s">
        <v>2586</v>
      </c>
      <c r="I277" t="s">
        <v>2826</v>
      </c>
      <c r="J277" t="s">
        <v>2822</v>
      </c>
      <c r="K277" t="s">
        <v>2624</v>
      </c>
      <c r="L277" s="1">
        <v>2</v>
      </c>
      <c r="M277" s="1">
        <v>400</v>
      </c>
      <c r="N277" s="1">
        <v>0</v>
      </c>
      <c r="O277" s="1" t="s">
        <v>2580</v>
      </c>
      <c r="P277" s="1">
        <v>747.66</v>
      </c>
      <c r="Q277" s="1">
        <v>52.34</v>
      </c>
      <c r="R277" s="1">
        <v>800</v>
      </c>
      <c r="S277" t="s">
        <v>2625</v>
      </c>
      <c r="T277" t="str" cm="1">
        <f t="array" ref="T277">_xlfn.IFS(ISNUMBER(SEARCH("CP02",S277)),"ราชพฤกษ",ISNUMBER(SEARCH("CP03",S277)),"บางใหญ่",ISNUMBER(SEARCH("CP04",S277)),"บางบอน",OR(ISNUMBER(SEARCH("CP",S277)),ISNUMBER(SEARCH("BTC",D277))),"340",TRUE,"")</f>
        <v>340</v>
      </c>
    </row>
    <row r="278" spans="1:20" x14ac:dyDescent="0.2">
      <c r="A278" t="s">
        <v>2763</v>
      </c>
      <c r="B278" t="s">
        <v>12</v>
      </c>
      <c r="C278">
        <v>2026</v>
      </c>
      <c r="D278" t="s">
        <v>2827</v>
      </c>
      <c r="E278" t="s">
        <v>843</v>
      </c>
      <c r="F278" t="s">
        <v>844</v>
      </c>
      <c r="G278" t="s">
        <v>2595</v>
      </c>
      <c r="H278" t="s">
        <v>2596</v>
      </c>
      <c r="I278" t="s">
        <v>2828</v>
      </c>
      <c r="J278" t="s">
        <v>2829</v>
      </c>
      <c r="K278" t="s">
        <v>2830</v>
      </c>
      <c r="L278" s="1">
        <v>4</v>
      </c>
      <c r="M278" s="1">
        <v>3490</v>
      </c>
      <c r="N278" s="1">
        <v>1396</v>
      </c>
      <c r="O278" s="1" t="s">
        <v>2580</v>
      </c>
      <c r="P278" s="1">
        <v>11742.06</v>
      </c>
      <c r="Q278" s="1">
        <v>821.94</v>
      </c>
      <c r="R278" s="1">
        <v>12564</v>
      </c>
      <c r="S278" t="s">
        <v>2831</v>
      </c>
      <c r="T278" t="str" cm="1">
        <f t="array" ref="T278">_xlfn.IFS(ISNUMBER(SEARCH("CP02",S278)),"ราชพฤกษ",ISNUMBER(SEARCH("CP03",S278)),"บางใหญ่",ISNUMBER(SEARCH("CP04",S278)),"บางบอน",OR(ISNUMBER(SEARCH("CP",S278)),ISNUMBER(SEARCH("BTC",D278))),"340",TRUE,"")</f>
        <v>บางบอน</v>
      </c>
    </row>
    <row r="279" spans="1:20" x14ac:dyDescent="0.2">
      <c r="A279" t="s">
        <v>2763</v>
      </c>
      <c r="B279" t="s">
        <v>12</v>
      </c>
      <c r="C279">
        <v>2026</v>
      </c>
      <c r="D279" t="s">
        <v>2827</v>
      </c>
      <c r="E279" t="s">
        <v>1091</v>
      </c>
      <c r="F279" t="s">
        <v>1092</v>
      </c>
      <c r="G279" t="s">
        <v>2582</v>
      </c>
      <c r="H279" t="s">
        <v>2583</v>
      </c>
      <c r="I279" t="s">
        <v>2828</v>
      </c>
      <c r="J279" t="s">
        <v>2829</v>
      </c>
      <c r="K279" t="s">
        <v>2830</v>
      </c>
      <c r="L279" s="1">
        <v>4</v>
      </c>
      <c r="M279" s="1">
        <v>60</v>
      </c>
      <c r="N279" s="1">
        <v>0</v>
      </c>
      <c r="O279" s="1" t="s">
        <v>2580</v>
      </c>
      <c r="P279" s="1">
        <v>0</v>
      </c>
      <c r="Q279" s="1">
        <v>0</v>
      </c>
      <c r="R279" s="1">
        <v>0</v>
      </c>
      <c r="S279" t="s">
        <v>2631</v>
      </c>
      <c r="T279" t="str" cm="1">
        <f t="array" ref="T279">_xlfn.IFS(ISNUMBER(SEARCH("CP02",S279)),"ราชพฤกษ",ISNUMBER(SEARCH("CP03",S279)),"บางใหญ่",ISNUMBER(SEARCH("CP04",S279)),"บางบอน",OR(ISNUMBER(SEARCH("CP",S279)),ISNUMBER(SEARCH("BTC",D279))),"340",TRUE,"")</f>
        <v>บางบอน</v>
      </c>
    </row>
    <row r="280" spans="1:20" x14ac:dyDescent="0.2">
      <c r="A280" t="s">
        <v>2763</v>
      </c>
      <c r="B280" t="s">
        <v>12</v>
      </c>
      <c r="C280">
        <v>2026</v>
      </c>
      <c r="D280" t="s">
        <v>2827</v>
      </c>
      <c r="E280" t="s">
        <v>1547</v>
      </c>
      <c r="F280" t="s">
        <v>1548</v>
      </c>
      <c r="G280" t="s">
        <v>2588</v>
      </c>
      <c r="H280" t="s">
        <v>2586</v>
      </c>
      <c r="I280" t="s">
        <v>2828</v>
      </c>
      <c r="J280" t="s">
        <v>2829</v>
      </c>
      <c r="K280" t="s">
        <v>2830</v>
      </c>
      <c r="L280" s="1">
        <v>1</v>
      </c>
      <c r="M280" s="1">
        <v>400</v>
      </c>
      <c r="N280" s="1">
        <v>0</v>
      </c>
      <c r="O280" s="1" t="s">
        <v>2580</v>
      </c>
      <c r="P280" s="1">
        <v>0</v>
      </c>
      <c r="Q280" s="1">
        <v>0</v>
      </c>
      <c r="R280" s="1">
        <v>0</v>
      </c>
      <c r="S280" t="s">
        <v>2633</v>
      </c>
      <c r="T280" t="str" cm="1">
        <f t="array" ref="T280">_xlfn.IFS(ISNUMBER(SEARCH("CP02",S280)),"ราชพฤกษ",ISNUMBER(SEARCH("CP03",S280)),"บางใหญ่",ISNUMBER(SEARCH("CP04",S280)),"บางบอน",OR(ISNUMBER(SEARCH("CP",S280)),ISNUMBER(SEARCH("BTC",D280))),"340",TRUE,"")</f>
        <v>บางบอน</v>
      </c>
    </row>
    <row r="281" spans="1:20" x14ac:dyDescent="0.2">
      <c r="A281" t="s">
        <v>2763</v>
      </c>
      <c r="B281" t="s">
        <v>12</v>
      </c>
      <c r="C281">
        <v>2026</v>
      </c>
      <c r="D281" t="s">
        <v>2827</v>
      </c>
      <c r="E281" t="s">
        <v>1553</v>
      </c>
      <c r="F281" t="s">
        <v>1554</v>
      </c>
      <c r="G281" t="s">
        <v>2585</v>
      </c>
      <c r="H281" t="s">
        <v>2586</v>
      </c>
      <c r="I281" t="s">
        <v>2828</v>
      </c>
      <c r="J281" t="s">
        <v>2829</v>
      </c>
      <c r="K281" t="s">
        <v>2830</v>
      </c>
      <c r="L281" s="1">
        <v>4</v>
      </c>
      <c r="M281" s="1">
        <v>120</v>
      </c>
      <c r="N281" s="1">
        <v>0</v>
      </c>
      <c r="O281" s="1" t="s">
        <v>2580</v>
      </c>
      <c r="P281" s="1">
        <v>0</v>
      </c>
      <c r="Q281" s="1">
        <v>0</v>
      </c>
      <c r="R281" s="1">
        <v>0</v>
      </c>
      <c r="S281" t="s">
        <v>2633</v>
      </c>
      <c r="T281" t="str" cm="1">
        <f t="array" ref="T281">_xlfn.IFS(ISNUMBER(SEARCH("CP02",S281)),"ราชพฤกษ",ISNUMBER(SEARCH("CP03",S281)),"บางใหญ่",ISNUMBER(SEARCH("CP04",S281)),"บางบอน",OR(ISNUMBER(SEARCH("CP",S281)),ISNUMBER(SEARCH("BTC",D281))),"340",TRUE,"")</f>
        <v>บางบอน</v>
      </c>
    </row>
    <row r="282" spans="1:20" x14ac:dyDescent="0.2">
      <c r="A282" t="s">
        <v>2832</v>
      </c>
      <c r="B282" t="s">
        <v>12</v>
      </c>
      <c r="C282">
        <v>2026</v>
      </c>
      <c r="D282" t="s">
        <v>2833</v>
      </c>
      <c r="E282" t="s">
        <v>525</v>
      </c>
      <c r="F282" t="s">
        <v>526</v>
      </c>
      <c r="G282" t="s">
        <v>2582</v>
      </c>
      <c r="H282" t="s">
        <v>2586</v>
      </c>
      <c r="I282" t="s">
        <v>2834</v>
      </c>
      <c r="J282" t="s">
        <v>2835</v>
      </c>
      <c r="K282" t="s">
        <v>2630</v>
      </c>
      <c r="L282" s="1">
        <v>1</v>
      </c>
      <c r="M282" s="1">
        <v>1090</v>
      </c>
      <c r="N282" s="1">
        <v>0</v>
      </c>
      <c r="O282" s="1" t="s">
        <v>2580</v>
      </c>
      <c r="P282" s="1">
        <v>1018.69</v>
      </c>
      <c r="Q282" s="1">
        <v>71.31</v>
      </c>
      <c r="R282" s="1">
        <v>1090</v>
      </c>
      <c r="S282" t="s">
        <v>2631</v>
      </c>
      <c r="T282" t="str" cm="1">
        <f t="array" ref="T282">_xlfn.IFS(ISNUMBER(SEARCH("CP02",S282)),"ราชพฤกษ",ISNUMBER(SEARCH("CP03",S282)),"บางใหญ่",ISNUMBER(SEARCH("CP04",S282)),"บางบอน",OR(ISNUMBER(SEARCH("CP",S282)),ISNUMBER(SEARCH("BTC",D282))),"340",TRUE,"")</f>
        <v>บางบอน</v>
      </c>
    </row>
    <row r="283" spans="1:20" x14ac:dyDescent="0.2">
      <c r="A283" t="s">
        <v>2832</v>
      </c>
      <c r="B283" t="s">
        <v>12</v>
      </c>
      <c r="C283">
        <v>2026</v>
      </c>
      <c r="D283" t="s">
        <v>2833</v>
      </c>
      <c r="E283" t="s">
        <v>523</v>
      </c>
      <c r="F283" t="s">
        <v>524</v>
      </c>
      <c r="G283" t="s">
        <v>2582</v>
      </c>
      <c r="H283" t="s">
        <v>2586</v>
      </c>
      <c r="I283" t="s">
        <v>2834</v>
      </c>
      <c r="J283" t="s">
        <v>2835</v>
      </c>
      <c r="K283" t="s">
        <v>2630</v>
      </c>
      <c r="L283" s="1">
        <v>1</v>
      </c>
      <c r="M283" s="1">
        <v>175</v>
      </c>
      <c r="N283" s="1">
        <v>0</v>
      </c>
      <c r="O283" s="1" t="s">
        <v>2580</v>
      </c>
      <c r="P283" s="1">
        <v>0</v>
      </c>
      <c r="Q283" s="1">
        <v>0</v>
      </c>
      <c r="R283" s="1">
        <v>0</v>
      </c>
      <c r="S283" t="s">
        <v>2631</v>
      </c>
      <c r="T283" t="str" cm="1">
        <f t="array" ref="T283">_xlfn.IFS(ISNUMBER(SEARCH("CP02",S283)),"ราชพฤกษ",ISNUMBER(SEARCH("CP03",S283)),"บางใหญ่",ISNUMBER(SEARCH("CP04",S283)),"บางบอน",OR(ISNUMBER(SEARCH("CP",S283)),ISNUMBER(SEARCH("BTC",D283))),"340",TRUE,"")</f>
        <v>บางบอน</v>
      </c>
    </row>
    <row r="284" spans="1:20" x14ac:dyDescent="0.2">
      <c r="A284" t="s">
        <v>2832</v>
      </c>
      <c r="B284" t="s">
        <v>12</v>
      </c>
      <c r="C284">
        <v>2026</v>
      </c>
      <c r="D284" t="s">
        <v>2833</v>
      </c>
      <c r="E284" t="s">
        <v>1381</v>
      </c>
      <c r="F284" t="s">
        <v>1382</v>
      </c>
      <c r="G284" t="s">
        <v>2582</v>
      </c>
      <c r="H284" t="s">
        <v>2586</v>
      </c>
      <c r="I284" t="s">
        <v>2834</v>
      </c>
      <c r="J284" t="s">
        <v>2835</v>
      </c>
      <c r="K284" t="s">
        <v>2630</v>
      </c>
      <c r="L284" s="1">
        <v>1</v>
      </c>
      <c r="M284" s="1">
        <v>220</v>
      </c>
      <c r="N284" s="1">
        <v>0</v>
      </c>
      <c r="O284" s="1" t="s">
        <v>2580</v>
      </c>
      <c r="P284" s="1">
        <v>0</v>
      </c>
      <c r="Q284" s="1">
        <v>0</v>
      </c>
      <c r="R284" s="1">
        <v>0</v>
      </c>
      <c r="S284" t="s">
        <v>2631</v>
      </c>
      <c r="T284" t="str" cm="1">
        <f t="array" ref="T284">_xlfn.IFS(ISNUMBER(SEARCH("CP02",S284)),"ราชพฤกษ",ISNUMBER(SEARCH("CP03",S284)),"บางใหญ่",ISNUMBER(SEARCH("CP04",S284)),"บางบอน",OR(ISNUMBER(SEARCH("CP",S284)),ISNUMBER(SEARCH("BTC",D284))),"340",TRUE,"")</f>
        <v>บางบอน</v>
      </c>
    </row>
    <row r="285" spans="1:20" x14ac:dyDescent="0.2">
      <c r="A285" t="s">
        <v>2832</v>
      </c>
      <c r="B285" t="s">
        <v>12</v>
      </c>
      <c r="C285">
        <v>2026</v>
      </c>
      <c r="D285" t="s">
        <v>2833</v>
      </c>
      <c r="E285" t="s">
        <v>1191</v>
      </c>
      <c r="F285" t="s">
        <v>1192</v>
      </c>
      <c r="G285" t="s">
        <v>2582</v>
      </c>
      <c r="H285" t="s">
        <v>2586</v>
      </c>
      <c r="I285" t="s">
        <v>2834</v>
      </c>
      <c r="J285" t="s">
        <v>2835</v>
      </c>
      <c r="K285" t="s">
        <v>2630</v>
      </c>
      <c r="L285" s="1">
        <v>1</v>
      </c>
      <c r="M285" s="1">
        <v>20</v>
      </c>
      <c r="N285" s="1">
        <v>0</v>
      </c>
      <c r="O285" s="1" t="s">
        <v>2580</v>
      </c>
      <c r="P285" s="1">
        <v>18.690000000000001</v>
      </c>
      <c r="Q285" s="1">
        <v>1.31</v>
      </c>
      <c r="R285" s="1">
        <v>20</v>
      </c>
      <c r="S285" t="s">
        <v>2631</v>
      </c>
      <c r="T285" t="str" cm="1">
        <f t="array" ref="T285">_xlfn.IFS(ISNUMBER(SEARCH("CP02",S285)),"ราชพฤกษ",ISNUMBER(SEARCH("CP03",S285)),"บางใหญ่",ISNUMBER(SEARCH("CP04",S285)),"บางบอน",OR(ISNUMBER(SEARCH("CP",S285)),ISNUMBER(SEARCH("BTC",D285))),"340",TRUE,"")</f>
        <v>บางบอน</v>
      </c>
    </row>
    <row r="286" spans="1:20" x14ac:dyDescent="0.2">
      <c r="A286" t="s">
        <v>2832</v>
      </c>
      <c r="B286" t="s">
        <v>12</v>
      </c>
      <c r="C286">
        <v>2026</v>
      </c>
      <c r="D286" t="s">
        <v>2833</v>
      </c>
      <c r="E286" t="s">
        <v>269</v>
      </c>
      <c r="F286" t="s">
        <v>270</v>
      </c>
      <c r="G286" t="s">
        <v>2582</v>
      </c>
      <c r="H286" t="s">
        <v>2586</v>
      </c>
      <c r="I286" t="s">
        <v>2834</v>
      </c>
      <c r="J286" t="s">
        <v>2835</v>
      </c>
      <c r="K286" t="s">
        <v>2630</v>
      </c>
      <c r="L286" s="1">
        <v>1</v>
      </c>
      <c r="M286" s="1">
        <v>450</v>
      </c>
      <c r="N286" s="1">
        <v>0</v>
      </c>
      <c r="O286" s="1" t="s">
        <v>2580</v>
      </c>
      <c r="P286" s="1">
        <v>420.56</v>
      </c>
      <c r="Q286" s="1">
        <v>29.44</v>
      </c>
      <c r="R286" s="1">
        <v>450</v>
      </c>
      <c r="S286" t="s">
        <v>2631</v>
      </c>
      <c r="T286" t="str" cm="1">
        <f t="array" ref="T286">_xlfn.IFS(ISNUMBER(SEARCH("CP02",S286)),"ราชพฤกษ",ISNUMBER(SEARCH("CP03",S286)),"บางใหญ่",ISNUMBER(SEARCH("CP04",S286)),"บางบอน",OR(ISNUMBER(SEARCH("CP",S286)),ISNUMBER(SEARCH("BTC",D286))),"340",TRUE,"")</f>
        <v>บางบอน</v>
      </c>
    </row>
    <row r="287" spans="1:20" x14ac:dyDescent="0.2">
      <c r="A287" t="s">
        <v>2832</v>
      </c>
      <c r="B287" t="s">
        <v>12</v>
      </c>
      <c r="C287">
        <v>2026</v>
      </c>
      <c r="D287" t="s">
        <v>2836</v>
      </c>
      <c r="E287" t="s">
        <v>1141</v>
      </c>
      <c r="F287" t="s">
        <v>1142</v>
      </c>
      <c r="G287" t="s">
        <v>2582</v>
      </c>
      <c r="H287" t="s">
        <v>2586</v>
      </c>
      <c r="I287" t="s">
        <v>2837</v>
      </c>
      <c r="J287" t="s">
        <v>2838</v>
      </c>
      <c r="K287" t="s">
        <v>2630</v>
      </c>
      <c r="L287" s="1">
        <v>1</v>
      </c>
      <c r="M287" s="1">
        <v>140</v>
      </c>
      <c r="N287" s="1">
        <v>0</v>
      </c>
      <c r="O287" s="1" t="s">
        <v>2580</v>
      </c>
      <c r="P287" s="1">
        <v>130.84</v>
      </c>
      <c r="Q287" s="1">
        <v>9.16</v>
      </c>
      <c r="R287" s="1">
        <v>140</v>
      </c>
      <c r="S287" t="s">
        <v>2631</v>
      </c>
      <c r="T287" t="str" cm="1">
        <f t="array" ref="T287">_xlfn.IFS(ISNUMBER(SEARCH("CP02",S287)),"ราชพฤกษ",ISNUMBER(SEARCH("CP03",S287)),"บางใหญ่",ISNUMBER(SEARCH("CP04",S287)),"บางบอน",OR(ISNUMBER(SEARCH("CP",S287)),ISNUMBER(SEARCH("BTC",D287))),"340",TRUE,"")</f>
        <v>บางบอน</v>
      </c>
    </row>
    <row r="288" spans="1:20" x14ac:dyDescent="0.2">
      <c r="A288" t="s">
        <v>2832</v>
      </c>
      <c r="B288" t="s">
        <v>12</v>
      </c>
      <c r="C288">
        <v>2026</v>
      </c>
      <c r="D288" t="s">
        <v>2839</v>
      </c>
      <c r="E288" t="s">
        <v>529</v>
      </c>
      <c r="F288" t="s">
        <v>530</v>
      </c>
      <c r="G288" t="s">
        <v>2582</v>
      </c>
      <c r="H288" t="s">
        <v>2586</v>
      </c>
      <c r="I288" t="s">
        <v>2840</v>
      </c>
      <c r="J288" t="s">
        <v>2841</v>
      </c>
      <c r="K288" t="s">
        <v>2630</v>
      </c>
      <c r="L288" s="1">
        <v>1</v>
      </c>
      <c r="M288" s="1">
        <v>750</v>
      </c>
      <c r="N288" s="1">
        <v>0</v>
      </c>
      <c r="O288" s="1" t="s">
        <v>2580</v>
      </c>
      <c r="P288" s="1">
        <v>700.93</v>
      </c>
      <c r="Q288" s="1">
        <v>49.07</v>
      </c>
      <c r="R288" s="1">
        <v>750</v>
      </c>
      <c r="S288" t="s">
        <v>2631</v>
      </c>
      <c r="T288" t="str" cm="1">
        <f t="array" ref="T288">_xlfn.IFS(ISNUMBER(SEARCH("CP02",S288)),"ราชพฤกษ",ISNUMBER(SEARCH("CP03",S288)),"บางใหญ่",ISNUMBER(SEARCH("CP04",S288)),"บางบอน",OR(ISNUMBER(SEARCH("CP",S288)),ISNUMBER(SEARCH("BTC",D288))),"340",TRUE,"")</f>
        <v>บางบอน</v>
      </c>
    </row>
    <row r="289" spans="1:20" x14ac:dyDescent="0.2">
      <c r="A289" t="s">
        <v>2832</v>
      </c>
      <c r="B289" t="s">
        <v>12</v>
      </c>
      <c r="C289">
        <v>2026</v>
      </c>
      <c r="D289" t="s">
        <v>2839</v>
      </c>
      <c r="E289" t="s">
        <v>527</v>
      </c>
      <c r="F289" t="s">
        <v>528</v>
      </c>
      <c r="G289" t="s">
        <v>2582</v>
      </c>
      <c r="H289" t="s">
        <v>2586</v>
      </c>
      <c r="I289" t="s">
        <v>2840</v>
      </c>
      <c r="J289" t="s">
        <v>2841</v>
      </c>
      <c r="K289" t="s">
        <v>2630</v>
      </c>
      <c r="L289" s="1">
        <v>1</v>
      </c>
      <c r="M289" s="1">
        <v>215</v>
      </c>
      <c r="N289" s="1">
        <v>0</v>
      </c>
      <c r="O289" s="1" t="s">
        <v>2580</v>
      </c>
      <c r="P289" s="1">
        <v>0</v>
      </c>
      <c r="Q289" s="1">
        <v>0</v>
      </c>
      <c r="R289" s="1">
        <v>0</v>
      </c>
      <c r="S289" t="s">
        <v>2631</v>
      </c>
      <c r="T289" t="str" cm="1">
        <f t="array" ref="T289">_xlfn.IFS(ISNUMBER(SEARCH("CP02",S289)),"ราชพฤกษ",ISNUMBER(SEARCH("CP03",S289)),"บางใหญ่",ISNUMBER(SEARCH("CP04",S289)),"บางบอน",OR(ISNUMBER(SEARCH("CP",S289)),ISNUMBER(SEARCH("BTC",D289))),"340",TRUE,"")</f>
        <v>บางบอน</v>
      </c>
    </row>
    <row r="290" spans="1:20" x14ac:dyDescent="0.2">
      <c r="A290" t="s">
        <v>2832</v>
      </c>
      <c r="B290" t="s">
        <v>12</v>
      </c>
      <c r="C290">
        <v>2026</v>
      </c>
      <c r="D290" t="s">
        <v>2839</v>
      </c>
      <c r="E290" t="s">
        <v>1189</v>
      </c>
      <c r="F290" t="s">
        <v>1190</v>
      </c>
      <c r="G290" t="s">
        <v>2582</v>
      </c>
      <c r="H290" t="s">
        <v>2586</v>
      </c>
      <c r="I290" t="s">
        <v>2840</v>
      </c>
      <c r="J290" t="s">
        <v>2841</v>
      </c>
      <c r="K290" t="s">
        <v>2630</v>
      </c>
      <c r="L290" s="1">
        <v>1</v>
      </c>
      <c r="M290" s="1">
        <v>20</v>
      </c>
      <c r="N290" s="1">
        <v>0</v>
      </c>
      <c r="O290" s="1" t="s">
        <v>2580</v>
      </c>
      <c r="P290" s="1">
        <v>18.690000000000001</v>
      </c>
      <c r="Q290" s="1">
        <v>1.31</v>
      </c>
      <c r="R290" s="1">
        <v>20</v>
      </c>
      <c r="S290" t="s">
        <v>2631</v>
      </c>
      <c r="T290" t="str" cm="1">
        <f t="array" ref="T290">_xlfn.IFS(ISNUMBER(SEARCH("CP02",S290)),"ราชพฤกษ",ISNUMBER(SEARCH("CP03",S290)),"บางใหญ่",ISNUMBER(SEARCH("CP04",S290)),"บางบอน",OR(ISNUMBER(SEARCH("CP",S290)),ISNUMBER(SEARCH("BTC",D290))),"340",TRUE,"")</f>
        <v>บางบอน</v>
      </c>
    </row>
    <row r="291" spans="1:20" x14ac:dyDescent="0.2">
      <c r="A291" t="s">
        <v>2832</v>
      </c>
      <c r="B291" t="s">
        <v>12</v>
      </c>
      <c r="C291">
        <v>2026</v>
      </c>
      <c r="D291" t="s">
        <v>2839</v>
      </c>
      <c r="E291" t="s">
        <v>107</v>
      </c>
      <c r="F291" t="s">
        <v>108</v>
      </c>
      <c r="G291" t="s">
        <v>2582</v>
      </c>
      <c r="H291" t="s">
        <v>2586</v>
      </c>
      <c r="I291" t="s">
        <v>2840</v>
      </c>
      <c r="J291" t="s">
        <v>2841</v>
      </c>
      <c r="K291" t="s">
        <v>2630</v>
      </c>
      <c r="L291" s="1">
        <v>1</v>
      </c>
      <c r="M291" s="1">
        <v>220</v>
      </c>
      <c r="N291" s="1">
        <v>0</v>
      </c>
      <c r="O291" s="1" t="s">
        <v>2580</v>
      </c>
      <c r="P291" s="1">
        <v>0</v>
      </c>
      <c r="Q291" s="1">
        <v>0</v>
      </c>
      <c r="R291" s="1">
        <v>0</v>
      </c>
      <c r="S291" t="s">
        <v>2631</v>
      </c>
      <c r="T291" t="str" cm="1">
        <f t="array" ref="T291">_xlfn.IFS(ISNUMBER(SEARCH("CP02",S291)),"ราชพฤกษ",ISNUMBER(SEARCH("CP03",S291)),"บางใหญ่",ISNUMBER(SEARCH("CP04",S291)),"บางบอน",OR(ISNUMBER(SEARCH("CP",S291)),ISNUMBER(SEARCH("BTC",D291))),"340",TRUE,"")</f>
        <v>บางบอน</v>
      </c>
    </row>
    <row r="292" spans="1:20" x14ac:dyDescent="0.2">
      <c r="A292" t="s">
        <v>2832</v>
      </c>
      <c r="B292" t="s">
        <v>12</v>
      </c>
      <c r="C292">
        <v>2026</v>
      </c>
      <c r="D292" t="s">
        <v>2842</v>
      </c>
      <c r="E292" t="s">
        <v>755</v>
      </c>
      <c r="F292" t="s">
        <v>756</v>
      </c>
      <c r="G292" t="s">
        <v>2843</v>
      </c>
      <c r="H292" t="s">
        <v>2844</v>
      </c>
      <c r="I292" t="s">
        <v>2845</v>
      </c>
      <c r="J292" t="s">
        <v>2846</v>
      </c>
      <c r="K292" t="s">
        <v>2659</v>
      </c>
      <c r="L292" s="1">
        <v>4</v>
      </c>
      <c r="M292" s="1">
        <v>2700</v>
      </c>
      <c r="N292" s="1">
        <v>4000</v>
      </c>
      <c r="O292" s="1" t="s">
        <v>2580</v>
      </c>
      <c r="P292" s="1">
        <v>6355.14</v>
      </c>
      <c r="Q292" s="1">
        <v>444.86</v>
      </c>
      <c r="R292" s="1">
        <v>6800</v>
      </c>
      <c r="S292" t="s">
        <v>2847</v>
      </c>
      <c r="T292" t="str" cm="1">
        <f t="array" ref="T292">_xlfn.IFS(ISNUMBER(SEARCH("CP02",S292)),"ราชพฤกษ",ISNUMBER(SEARCH("CP03",S292)),"บางใหญ่",ISNUMBER(SEARCH("CP04",S292)),"บางบอน",OR(ISNUMBER(SEARCH("CP",S292)),ISNUMBER(SEARCH("BTC",D292))),"340",TRUE,"")</f>
        <v>ราชพฤกษ</v>
      </c>
    </row>
    <row r="293" spans="1:20" x14ac:dyDescent="0.2">
      <c r="A293" t="s">
        <v>2832</v>
      </c>
      <c r="B293" t="s">
        <v>12</v>
      </c>
      <c r="C293">
        <v>2026</v>
      </c>
      <c r="D293" t="s">
        <v>2842</v>
      </c>
      <c r="E293" t="s">
        <v>1553</v>
      </c>
      <c r="F293" t="s">
        <v>1554</v>
      </c>
      <c r="G293" t="s">
        <v>2585</v>
      </c>
      <c r="H293" t="s">
        <v>2586</v>
      </c>
      <c r="I293" t="s">
        <v>2845</v>
      </c>
      <c r="J293" t="s">
        <v>2846</v>
      </c>
      <c r="K293" t="s">
        <v>2659</v>
      </c>
      <c r="L293" s="1">
        <v>4</v>
      </c>
      <c r="M293" s="1">
        <v>120</v>
      </c>
      <c r="N293" s="1">
        <v>0</v>
      </c>
      <c r="O293" s="1" t="s">
        <v>2580</v>
      </c>
      <c r="P293" s="1">
        <v>0</v>
      </c>
      <c r="Q293" s="1">
        <v>0</v>
      </c>
      <c r="R293" s="1">
        <v>0</v>
      </c>
      <c r="S293" t="s">
        <v>2587</v>
      </c>
      <c r="T293" t="str" cm="1">
        <f t="array" ref="T293">_xlfn.IFS(ISNUMBER(SEARCH("CP02",S293)),"ราชพฤกษ",ISNUMBER(SEARCH("CP03",S293)),"บางใหญ่",ISNUMBER(SEARCH("CP04",S293)),"บางบอน",OR(ISNUMBER(SEARCH("CP",S293)),ISNUMBER(SEARCH("BTC",D293))),"340",TRUE,"")</f>
        <v>ราชพฤกษ</v>
      </c>
    </row>
    <row r="294" spans="1:20" x14ac:dyDescent="0.2">
      <c r="A294" t="s">
        <v>2832</v>
      </c>
      <c r="B294" t="s">
        <v>12</v>
      </c>
      <c r="C294">
        <v>2026</v>
      </c>
      <c r="D294" t="s">
        <v>2842</v>
      </c>
      <c r="E294" t="s">
        <v>1547</v>
      </c>
      <c r="F294" t="s">
        <v>1548</v>
      </c>
      <c r="G294" t="s">
        <v>2588</v>
      </c>
      <c r="H294" t="s">
        <v>2586</v>
      </c>
      <c r="I294" t="s">
        <v>2845</v>
      </c>
      <c r="J294" t="s">
        <v>2846</v>
      </c>
      <c r="K294" t="s">
        <v>2659</v>
      </c>
      <c r="L294" s="1">
        <v>1</v>
      </c>
      <c r="M294" s="1">
        <v>400</v>
      </c>
      <c r="N294" s="1">
        <v>0</v>
      </c>
      <c r="O294" s="1" t="s">
        <v>2580</v>
      </c>
      <c r="P294" s="1">
        <v>0</v>
      </c>
      <c r="Q294" s="1">
        <v>0</v>
      </c>
      <c r="R294" s="1">
        <v>0</v>
      </c>
      <c r="S294" t="s">
        <v>2587</v>
      </c>
      <c r="T294" t="str" cm="1">
        <f t="array" ref="T294">_xlfn.IFS(ISNUMBER(SEARCH("CP02",S294)),"ราชพฤกษ",ISNUMBER(SEARCH("CP03",S294)),"บางใหญ่",ISNUMBER(SEARCH("CP04",S294)),"บางบอน",OR(ISNUMBER(SEARCH("CP",S294)),ISNUMBER(SEARCH("BTC",D294))),"340",TRUE,"")</f>
        <v>ราชพฤกษ</v>
      </c>
    </row>
    <row r="295" spans="1:20" x14ac:dyDescent="0.2">
      <c r="A295" t="s">
        <v>2832</v>
      </c>
      <c r="B295" t="s">
        <v>12</v>
      </c>
      <c r="C295">
        <v>2026</v>
      </c>
      <c r="D295" t="s">
        <v>2848</v>
      </c>
      <c r="E295" t="s">
        <v>1563</v>
      </c>
      <c r="F295" t="s">
        <v>1564</v>
      </c>
      <c r="G295" t="s">
        <v>2585</v>
      </c>
      <c r="H295" t="s">
        <v>2586</v>
      </c>
      <c r="I295" t="s">
        <v>2849</v>
      </c>
      <c r="J295" t="s">
        <v>2850</v>
      </c>
      <c r="K295" t="s">
        <v>2579</v>
      </c>
      <c r="L295" s="1">
        <v>1</v>
      </c>
      <c r="M295" s="1">
        <v>160</v>
      </c>
      <c r="N295" s="1">
        <v>0</v>
      </c>
      <c r="O295" s="1" t="s">
        <v>2580</v>
      </c>
      <c r="P295" s="1">
        <v>149.53</v>
      </c>
      <c r="Q295" s="1">
        <v>10.47</v>
      </c>
      <c r="R295" s="1">
        <v>160</v>
      </c>
      <c r="S295" t="s">
        <v>2587</v>
      </c>
      <c r="T295" t="str" cm="1">
        <f t="array" ref="T295">_xlfn.IFS(ISNUMBER(SEARCH("CP02",S295)),"ราชพฤกษ",ISNUMBER(SEARCH("CP03",S295)),"บางใหญ่",ISNUMBER(SEARCH("CP04",S295)),"บางบอน",OR(ISNUMBER(SEARCH("CP",S295)),ISNUMBER(SEARCH("BTC",D295))),"340",TRUE,"")</f>
        <v>ราชพฤกษ</v>
      </c>
    </row>
    <row r="296" spans="1:20" x14ac:dyDescent="0.2">
      <c r="A296" t="s">
        <v>2832</v>
      </c>
      <c r="B296" t="s">
        <v>12</v>
      </c>
      <c r="C296">
        <v>2026</v>
      </c>
      <c r="D296" t="s">
        <v>2848</v>
      </c>
      <c r="E296" t="s">
        <v>1553</v>
      </c>
      <c r="F296" t="s">
        <v>1554</v>
      </c>
      <c r="G296" t="s">
        <v>2585</v>
      </c>
      <c r="H296" t="s">
        <v>2586</v>
      </c>
      <c r="I296" t="s">
        <v>2849</v>
      </c>
      <c r="J296" t="s">
        <v>2850</v>
      </c>
      <c r="K296" t="s">
        <v>2579</v>
      </c>
      <c r="L296" s="1">
        <v>4</v>
      </c>
      <c r="M296" s="1">
        <v>120</v>
      </c>
      <c r="N296" s="1">
        <v>0</v>
      </c>
      <c r="O296" s="1" t="s">
        <v>2580</v>
      </c>
      <c r="P296" s="1">
        <v>448.6</v>
      </c>
      <c r="Q296" s="1">
        <v>31.4</v>
      </c>
      <c r="R296" s="1">
        <v>480</v>
      </c>
      <c r="S296" t="s">
        <v>2587</v>
      </c>
      <c r="T296" t="str" cm="1">
        <f t="array" ref="T296">_xlfn.IFS(ISNUMBER(SEARCH("CP02",S296)),"ราชพฤกษ",ISNUMBER(SEARCH("CP03",S296)),"บางใหญ่",ISNUMBER(SEARCH("CP04",S296)),"บางบอน",OR(ISNUMBER(SEARCH("CP",S296)),ISNUMBER(SEARCH("BTC",D296))),"340",TRUE,"")</f>
        <v>ราชพฤกษ</v>
      </c>
    </row>
    <row r="297" spans="1:20" x14ac:dyDescent="0.2">
      <c r="A297" t="s">
        <v>2832</v>
      </c>
      <c r="B297" t="s">
        <v>12</v>
      </c>
      <c r="C297">
        <v>2026</v>
      </c>
      <c r="D297" t="s">
        <v>2848</v>
      </c>
      <c r="E297" t="s">
        <v>1547</v>
      </c>
      <c r="F297" t="s">
        <v>1548</v>
      </c>
      <c r="G297" t="s">
        <v>2588</v>
      </c>
      <c r="H297" t="s">
        <v>2586</v>
      </c>
      <c r="I297" t="s">
        <v>2849</v>
      </c>
      <c r="J297" t="s">
        <v>2850</v>
      </c>
      <c r="K297" t="s">
        <v>2579</v>
      </c>
      <c r="L297" s="1">
        <v>1</v>
      </c>
      <c r="M297" s="1">
        <v>400</v>
      </c>
      <c r="N297" s="1">
        <v>0</v>
      </c>
      <c r="O297" s="1" t="s">
        <v>2580</v>
      </c>
      <c r="P297" s="1">
        <v>373.83</v>
      </c>
      <c r="Q297" s="1">
        <v>26.17</v>
      </c>
      <c r="R297" s="1">
        <v>400</v>
      </c>
      <c r="S297" t="s">
        <v>2587</v>
      </c>
      <c r="T297" t="str" cm="1">
        <f t="array" ref="T297">_xlfn.IFS(ISNUMBER(SEARCH("CP02",S297)),"ราชพฤกษ",ISNUMBER(SEARCH("CP03",S297)),"บางใหญ่",ISNUMBER(SEARCH("CP04",S297)),"บางบอน",OR(ISNUMBER(SEARCH("CP",S297)),ISNUMBER(SEARCH("BTC",D297))),"340",TRUE,"")</f>
        <v>ราชพฤกษ</v>
      </c>
    </row>
    <row r="298" spans="1:20" x14ac:dyDescent="0.2">
      <c r="A298" t="s">
        <v>2832</v>
      </c>
      <c r="B298" t="s">
        <v>12</v>
      </c>
      <c r="C298">
        <v>2026</v>
      </c>
      <c r="D298" t="s">
        <v>2851</v>
      </c>
      <c r="E298" t="s">
        <v>2337</v>
      </c>
      <c r="F298" t="s">
        <v>2338</v>
      </c>
      <c r="G298" t="s">
        <v>2632</v>
      </c>
      <c r="H298" t="s">
        <v>2586</v>
      </c>
      <c r="I298" t="s">
        <v>2852</v>
      </c>
      <c r="J298" t="s">
        <v>2853</v>
      </c>
      <c r="K298" t="s">
        <v>2659</v>
      </c>
      <c r="L298" s="1">
        <v>2</v>
      </c>
      <c r="M298" s="1">
        <v>890</v>
      </c>
      <c r="N298" s="1">
        <v>89</v>
      </c>
      <c r="O298" s="1" t="s">
        <v>2580</v>
      </c>
      <c r="P298" s="1">
        <v>1580.37</v>
      </c>
      <c r="Q298" s="1">
        <v>110.63</v>
      </c>
      <c r="R298" s="1">
        <v>1691</v>
      </c>
      <c r="S298" t="s">
        <v>2584</v>
      </c>
      <c r="T298" t="str" cm="1">
        <f t="array" ref="T298">_xlfn.IFS(ISNUMBER(SEARCH("CP02",S298)),"ราชพฤกษ",ISNUMBER(SEARCH("CP03",S298)),"บางใหญ่",ISNUMBER(SEARCH("CP04",S298)),"บางบอน",OR(ISNUMBER(SEARCH("CP",S298)),ISNUMBER(SEARCH("BTC",D298))),"340",TRUE,"")</f>
        <v>ราชพฤกษ</v>
      </c>
    </row>
    <row r="299" spans="1:20" x14ac:dyDescent="0.2">
      <c r="A299" t="s">
        <v>2832</v>
      </c>
      <c r="B299" t="s">
        <v>12</v>
      </c>
      <c r="C299">
        <v>2026</v>
      </c>
      <c r="D299" t="s">
        <v>2851</v>
      </c>
      <c r="E299" t="s">
        <v>1647</v>
      </c>
      <c r="F299" t="s">
        <v>1648</v>
      </c>
      <c r="G299" t="s">
        <v>1536</v>
      </c>
      <c r="H299" t="s">
        <v>2586</v>
      </c>
      <c r="I299" t="s">
        <v>2852</v>
      </c>
      <c r="J299" t="s">
        <v>2853</v>
      </c>
      <c r="K299" t="s">
        <v>2659</v>
      </c>
      <c r="L299" s="1">
        <v>3</v>
      </c>
      <c r="M299" s="1">
        <v>480</v>
      </c>
      <c r="N299" s="1">
        <v>445.5</v>
      </c>
      <c r="O299" s="1" t="s">
        <v>2580</v>
      </c>
      <c r="P299" s="1">
        <v>929.44</v>
      </c>
      <c r="Q299" s="1">
        <v>65.06</v>
      </c>
      <c r="R299" s="1">
        <v>994.5</v>
      </c>
      <c r="S299" t="s">
        <v>2584</v>
      </c>
      <c r="T299" t="str" cm="1">
        <f t="array" ref="T299">_xlfn.IFS(ISNUMBER(SEARCH("CP02",S299)),"ราชพฤกษ",ISNUMBER(SEARCH("CP03",S299)),"บางใหญ่",ISNUMBER(SEARCH("CP04",S299)),"บางบอน",OR(ISNUMBER(SEARCH("CP",S299)),ISNUMBER(SEARCH("BTC",D299))),"340",TRUE,"")</f>
        <v>ราชพฤกษ</v>
      </c>
    </row>
    <row r="300" spans="1:20" x14ac:dyDescent="0.2">
      <c r="A300" t="s">
        <v>2832</v>
      </c>
      <c r="B300" t="s">
        <v>12</v>
      </c>
      <c r="C300">
        <v>2026</v>
      </c>
      <c r="D300" t="s">
        <v>2854</v>
      </c>
      <c r="E300" t="s">
        <v>967</v>
      </c>
      <c r="F300" t="s">
        <v>968</v>
      </c>
      <c r="G300" t="s">
        <v>2655</v>
      </c>
      <c r="H300" t="s">
        <v>2656</v>
      </c>
      <c r="I300" t="s">
        <v>2855</v>
      </c>
      <c r="J300" t="s">
        <v>2856</v>
      </c>
      <c r="K300" t="s">
        <v>2579</v>
      </c>
      <c r="L300" s="1">
        <v>4</v>
      </c>
      <c r="M300" s="1">
        <v>10550</v>
      </c>
      <c r="N300" s="1">
        <v>2000</v>
      </c>
      <c r="O300" s="1" t="s">
        <v>2580</v>
      </c>
      <c r="P300" s="1">
        <v>37570.089999999997</v>
      </c>
      <c r="Q300" s="1">
        <v>2629.91</v>
      </c>
      <c r="R300" s="1">
        <v>40200</v>
      </c>
      <c r="S300" t="s">
        <v>2599</v>
      </c>
      <c r="T300" t="str" cm="1">
        <f t="array" ref="T300">_xlfn.IFS(ISNUMBER(SEARCH("CP02",S300)),"ราชพฤกษ",ISNUMBER(SEARCH("CP03",S300)),"บางใหญ่",ISNUMBER(SEARCH("CP04",S300)),"บางบอน",OR(ISNUMBER(SEARCH("CP",S300)),ISNUMBER(SEARCH("BTC",D300))),"340",TRUE,"")</f>
        <v>ราชพฤกษ</v>
      </c>
    </row>
    <row r="301" spans="1:20" x14ac:dyDescent="0.2">
      <c r="A301" t="s">
        <v>2832</v>
      </c>
      <c r="B301" t="s">
        <v>12</v>
      </c>
      <c r="C301">
        <v>2026</v>
      </c>
      <c r="D301" t="s">
        <v>2854</v>
      </c>
      <c r="E301" t="s">
        <v>1091</v>
      </c>
      <c r="F301" t="s">
        <v>1092</v>
      </c>
      <c r="G301" t="s">
        <v>2582</v>
      </c>
      <c r="H301" t="s">
        <v>2583</v>
      </c>
      <c r="I301" t="s">
        <v>2855</v>
      </c>
      <c r="J301" t="s">
        <v>2856</v>
      </c>
      <c r="K301" t="s">
        <v>2579</v>
      </c>
      <c r="L301" s="1">
        <v>4</v>
      </c>
      <c r="M301" s="1">
        <v>60</v>
      </c>
      <c r="N301" s="1">
        <v>0</v>
      </c>
      <c r="O301" s="1" t="s">
        <v>2580</v>
      </c>
      <c r="P301" s="1">
        <v>0</v>
      </c>
      <c r="Q301" s="1">
        <v>0</v>
      </c>
      <c r="R301" s="1">
        <v>0</v>
      </c>
      <c r="S301" t="s">
        <v>2584</v>
      </c>
      <c r="T301" t="str" cm="1">
        <f t="array" ref="T301">_xlfn.IFS(ISNUMBER(SEARCH("CP02",S301)),"ราชพฤกษ",ISNUMBER(SEARCH("CP03",S301)),"บางใหญ่",ISNUMBER(SEARCH("CP04",S301)),"บางบอน",OR(ISNUMBER(SEARCH("CP",S301)),ISNUMBER(SEARCH("BTC",D301))),"340",TRUE,"")</f>
        <v>ราชพฤกษ</v>
      </c>
    </row>
    <row r="302" spans="1:20" x14ac:dyDescent="0.2">
      <c r="A302" t="s">
        <v>2832</v>
      </c>
      <c r="B302" t="s">
        <v>12</v>
      </c>
      <c r="C302">
        <v>2026</v>
      </c>
      <c r="D302" t="s">
        <v>2854</v>
      </c>
      <c r="E302" t="s">
        <v>1549</v>
      </c>
      <c r="F302" t="s">
        <v>1550</v>
      </c>
      <c r="G302" t="s">
        <v>2585</v>
      </c>
      <c r="H302" t="s">
        <v>2586</v>
      </c>
      <c r="I302" t="s">
        <v>2855</v>
      </c>
      <c r="J302" t="s">
        <v>2856</v>
      </c>
      <c r="K302" t="s">
        <v>2579</v>
      </c>
      <c r="L302" s="1">
        <v>1</v>
      </c>
      <c r="M302" s="1">
        <v>150</v>
      </c>
      <c r="N302" s="1">
        <v>0</v>
      </c>
      <c r="O302" s="1" t="s">
        <v>2580</v>
      </c>
      <c r="P302" s="1">
        <v>0</v>
      </c>
      <c r="Q302" s="1">
        <v>0</v>
      </c>
      <c r="R302" s="1">
        <v>0</v>
      </c>
      <c r="S302" t="s">
        <v>2587</v>
      </c>
      <c r="T302" t="str" cm="1">
        <f t="array" ref="T302">_xlfn.IFS(ISNUMBER(SEARCH("CP02",S302)),"ราชพฤกษ",ISNUMBER(SEARCH("CP03",S302)),"บางใหญ่",ISNUMBER(SEARCH("CP04",S302)),"บางบอน",OR(ISNUMBER(SEARCH("CP",S302)),ISNUMBER(SEARCH("BTC",D302))),"340",TRUE,"")</f>
        <v>ราชพฤกษ</v>
      </c>
    </row>
    <row r="303" spans="1:20" x14ac:dyDescent="0.2">
      <c r="A303" t="s">
        <v>2832</v>
      </c>
      <c r="B303" t="s">
        <v>12</v>
      </c>
      <c r="C303">
        <v>2026</v>
      </c>
      <c r="D303" t="s">
        <v>2854</v>
      </c>
      <c r="E303" t="s">
        <v>1545</v>
      </c>
      <c r="F303" t="s">
        <v>1546</v>
      </c>
      <c r="G303" t="s">
        <v>2588</v>
      </c>
      <c r="H303" t="s">
        <v>2586</v>
      </c>
      <c r="I303" t="s">
        <v>2855</v>
      </c>
      <c r="J303" t="s">
        <v>2856</v>
      </c>
      <c r="K303" t="s">
        <v>2579</v>
      </c>
      <c r="L303" s="1">
        <v>1</v>
      </c>
      <c r="M303" s="1">
        <v>500</v>
      </c>
      <c r="N303" s="1">
        <v>0</v>
      </c>
      <c r="O303" s="1" t="s">
        <v>2580</v>
      </c>
      <c r="P303" s="1">
        <v>0</v>
      </c>
      <c r="Q303" s="1">
        <v>0</v>
      </c>
      <c r="R303" s="1">
        <v>0</v>
      </c>
      <c r="S303" t="s">
        <v>2587</v>
      </c>
      <c r="T303" t="str" cm="1">
        <f t="array" ref="T303">_xlfn.IFS(ISNUMBER(SEARCH("CP02",S303)),"ราชพฤกษ",ISNUMBER(SEARCH("CP03",S303)),"บางใหญ่",ISNUMBER(SEARCH("CP04",S303)),"บางบอน",OR(ISNUMBER(SEARCH("CP",S303)),ISNUMBER(SEARCH("BTC",D303))),"340",TRUE,"")</f>
        <v>ราชพฤกษ</v>
      </c>
    </row>
    <row r="304" spans="1:20" x14ac:dyDescent="0.2">
      <c r="A304" t="s">
        <v>2832</v>
      </c>
      <c r="B304" t="s">
        <v>12</v>
      </c>
      <c r="C304">
        <v>2026</v>
      </c>
      <c r="D304" t="s">
        <v>2854</v>
      </c>
      <c r="E304" t="s">
        <v>2197</v>
      </c>
      <c r="F304" t="s">
        <v>2198</v>
      </c>
      <c r="G304" t="s">
        <v>2589</v>
      </c>
      <c r="H304" t="s">
        <v>2596</v>
      </c>
      <c r="I304" t="s">
        <v>2855</v>
      </c>
      <c r="J304" t="s">
        <v>2856</v>
      </c>
      <c r="K304" t="s">
        <v>2579</v>
      </c>
      <c r="L304" s="1">
        <v>1</v>
      </c>
      <c r="M304" s="1">
        <v>1</v>
      </c>
      <c r="N304" s="1">
        <v>0</v>
      </c>
      <c r="O304" s="1" t="s">
        <v>2580</v>
      </c>
      <c r="P304" s="1">
        <v>0</v>
      </c>
      <c r="Q304" s="1">
        <v>0</v>
      </c>
      <c r="R304" s="1">
        <v>0</v>
      </c>
      <c r="S304" t="s">
        <v>2587</v>
      </c>
      <c r="T304" t="str" cm="1">
        <f t="array" ref="T304">_xlfn.IFS(ISNUMBER(SEARCH("CP02",S304)),"ราชพฤกษ",ISNUMBER(SEARCH("CP03",S304)),"บางใหญ่",ISNUMBER(SEARCH("CP04",S304)),"บางบอน",OR(ISNUMBER(SEARCH("CP",S304)),ISNUMBER(SEARCH("BTC",D304))),"340",TRUE,"")</f>
        <v>ราชพฤกษ</v>
      </c>
    </row>
    <row r="305" spans="1:20" x14ac:dyDescent="0.2">
      <c r="A305" t="s">
        <v>2832</v>
      </c>
      <c r="B305" t="s">
        <v>12</v>
      </c>
      <c r="C305">
        <v>2026</v>
      </c>
      <c r="D305" t="s">
        <v>2857</v>
      </c>
      <c r="E305" t="s">
        <v>547</v>
      </c>
      <c r="F305" t="s">
        <v>548</v>
      </c>
      <c r="G305" t="s">
        <v>2582</v>
      </c>
      <c r="H305" t="s">
        <v>2586</v>
      </c>
      <c r="I305" t="s">
        <v>2858</v>
      </c>
      <c r="J305" t="s">
        <v>2859</v>
      </c>
      <c r="K305" t="s">
        <v>2603</v>
      </c>
      <c r="L305" s="1">
        <v>1</v>
      </c>
      <c r="M305" s="1">
        <v>1550</v>
      </c>
      <c r="N305" s="1">
        <v>0</v>
      </c>
      <c r="O305" s="1" t="s">
        <v>2580</v>
      </c>
      <c r="P305" s="1">
        <v>1448.6</v>
      </c>
      <c r="Q305" s="1">
        <v>101.4</v>
      </c>
      <c r="R305" s="1">
        <v>1550</v>
      </c>
      <c r="S305" t="s">
        <v>2605</v>
      </c>
      <c r="T305" t="str" cm="1">
        <f t="array" ref="T305">_xlfn.IFS(ISNUMBER(SEARCH("CP02",S305)),"ราชพฤกษ",ISNUMBER(SEARCH("CP03",S305)),"บางใหญ่",ISNUMBER(SEARCH("CP04",S305)),"บางบอน",OR(ISNUMBER(SEARCH("CP",S305)),ISNUMBER(SEARCH("BTC",D305))),"340",TRUE,"")</f>
        <v>บางใหญ่</v>
      </c>
    </row>
    <row r="306" spans="1:20" x14ac:dyDescent="0.2">
      <c r="A306" t="s">
        <v>2832</v>
      </c>
      <c r="B306" t="s">
        <v>12</v>
      </c>
      <c r="C306">
        <v>2026</v>
      </c>
      <c r="D306" t="s">
        <v>2857</v>
      </c>
      <c r="E306" t="s">
        <v>513</v>
      </c>
      <c r="F306" t="s">
        <v>514</v>
      </c>
      <c r="G306" t="s">
        <v>2582</v>
      </c>
      <c r="H306" t="s">
        <v>2586</v>
      </c>
      <c r="I306" t="s">
        <v>2858</v>
      </c>
      <c r="J306" t="s">
        <v>2859</v>
      </c>
      <c r="K306" t="s">
        <v>2603</v>
      </c>
      <c r="L306" s="1">
        <v>1</v>
      </c>
      <c r="M306" s="1">
        <v>250</v>
      </c>
      <c r="N306" s="1">
        <v>0</v>
      </c>
      <c r="O306" s="1" t="s">
        <v>2580</v>
      </c>
      <c r="P306" s="1">
        <v>0</v>
      </c>
      <c r="Q306" s="1">
        <v>0</v>
      </c>
      <c r="R306" s="1">
        <v>0</v>
      </c>
      <c r="S306" t="s">
        <v>2605</v>
      </c>
      <c r="T306" t="str" cm="1">
        <f t="array" ref="T306">_xlfn.IFS(ISNUMBER(SEARCH("CP02",S306)),"ราชพฤกษ",ISNUMBER(SEARCH("CP03",S306)),"บางใหญ่",ISNUMBER(SEARCH("CP04",S306)),"บางบอน",OR(ISNUMBER(SEARCH("CP",S306)),ISNUMBER(SEARCH("BTC",D306))),"340",TRUE,"")</f>
        <v>บางใหญ่</v>
      </c>
    </row>
    <row r="307" spans="1:20" x14ac:dyDescent="0.2">
      <c r="A307" t="s">
        <v>2832</v>
      </c>
      <c r="B307" t="s">
        <v>12</v>
      </c>
      <c r="C307">
        <v>2026</v>
      </c>
      <c r="D307" t="s">
        <v>2857</v>
      </c>
      <c r="E307" t="s">
        <v>553</v>
      </c>
      <c r="F307" t="s">
        <v>554</v>
      </c>
      <c r="G307" t="s">
        <v>2582</v>
      </c>
      <c r="H307" t="s">
        <v>2586</v>
      </c>
      <c r="I307" t="s">
        <v>2858</v>
      </c>
      <c r="J307" t="s">
        <v>2859</v>
      </c>
      <c r="K307" t="s">
        <v>2603</v>
      </c>
      <c r="L307" s="1">
        <v>1</v>
      </c>
      <c r="M307" s="1">
        <v>250</v>
      </c>
      <c r="N307" s="1">
        <v>0</v>
      </c>
      <c r="O307" s="1" t="s">
        <v>2580</v>
      </c>
      <c r="P307" s="1">
        <v>233.64</v>
      </c>
      <c r="Q307" s="1">
        <v>16.36</v>
      </c>
      <c r="R307" s="1">
        <v>250</v>
      </c>
      <c r="S307" t="s">
        <v>2605</v>
      </c>
      <c r="T307" t="str" cm="1">
        <f t="array" ref="T307">_xlfn.IFS(ISNUMBER(SEARCH("CP02",S307)),"ราชพฤกษ",ISNUMBER(SEARCH("CP03",S307)),"บางใหญ่",ISNUMBER(SEARCH("CP04",S307)),"บางบอน",OR(ISNUMBER(SEARCH("CP",S307)),ISNUMBER(SEARCH("BTC",D307))),"340",TRUE,"")</f>
        <v>บางใหญ่</v>
      </c>
    </row>
    <row r="308" spans="1:20" x14ac:dyDescent="0.2">
      <c r="A308" t="s">
        <v>2832</v>
      </c>
      <c r="B308" t="s">
        <v>12</v>
      </c>
      <c r="C308">
        <v>2026</v>
      </c>
      <c r="D308" t="s">
        <v>2857</v>
      </c>
      <c r="E308" t="s">
        <v>121</v>
      </c>
      <c r="F308" t="s">
        <v>122</v>
      </c>
      <c r="G308" t="s">
        <v>2582</v>
      </c>
      <c r="H308" t="s">
        <v>2586</v>
      </c>
      <c r="I308" t="s">
        <v>2858</v>
      </c>
      <c r="J308" t="s">
        <v>2859</v>
      </c>
      <c r="K308" t="s">
        <v>2603</v>
      </c>
      <c r="L308" s="1">
        <v>1</v>
      </c>
      <c r="M308" s="1">
        <v>240</v>
      </c>
      <c r="N308" s="1">
        <v>0</v>
      </c>
      <c r="O308" s="1" t="s">
        <v>2580</v>
      </c>
      <c r="P308" s="1">
        <v>224.3</v>
      </c>
      <c r="Q308" s="1">
        <v>15.7</v>
      </c>
      <c r="R308" s="1">
        <v>240</v>
      </c>
      <c r="S308" t="s">
        <v>2605</v>
      </c>
      <c r="T308" t="str" cm="1">
        <f t="array" ref="T308">_xlfn.IFS(ISNUMBER(SEARCH("CP02",S308)),"ราชพฤกษ",ISNUMBER(SEARCH("CP03",S308)),"บางใหญ่",ISNUMBER(SEARCH("CP04",S308)),"บางบอน",OR(ISNUMBER(SEARCH("CP",S308)),ISNUMBER(SEARCH("BTC",D308))),"340",TRUE,"")</f>
        <v>บางใหญ่</v>
      </c>
    </row>
    <row r="309" spans="1:20" x14ac:dyDescent="0.2">
      <c r="A309" t="s">
        <v>2832</v>
      </c>
      <c r="B309" t="s">
        <v>12</v>
      </c>
      <c r="C309">
        <v>2026</v>
      </c>
      <c r="D309" t="s">
        <v>2857</v>
      </c>
      <c r="E309" t="s">
        <v>1185</v>
      </c>
      <c r="F309" t="s">
        <v>1186</v>
      </c>
      <c r="G309" t="s">
        <v>2582</v>
      </c>
      <c r="H309" t="s">
        <v>2586</v>
      </c>
      <c r="I309" t="s">
        <v>2858</v>
      </c>
      <c r="J309" t="s">
        <v>2859</v>
      </c>
      <c r="K309" t="s">
        <v>2603</v>
      </c>
      <c r="L309" s="1">
        <v>1</v>
      </c>
      <c r="M309" s="1">
        <v>20</v>
      </c>
      <c r="N309" s="1">
        <v>0</v>
      </c>
      <c r="O309" s="1" t="s">
        <v>2580</v>
      </c>
      <c r="P309" s="1">
        <v>18.690000000000001</v>
      </c>
      <c r="Q309" s="1">
        <v>1.31</v>
      </c>
      <c r="R309" s="1">
        <v>20</v>
      </c>
      <c r="S309" t="s">
        <v>2605</v>
      </c>
      <c r="T309" t="str" cm="1">
        <f t="array" ref="T309">_xlfn.IFS(ISNUMBER(SEARCH("CP02",S309)),"ราชพฤกษ",ISNUMBER(SEARCH("CP03",S309)),"บางใหญ่",ISNUMBER(SEARCH("CP04",S309)),"บางบอน",OR(ISNUMBER(SEARCH("CP",S309)),ISNUMBER(SEARCH("BTC",D309))),"340",TRUE,"")</f>
        <v>บางใหญ่</v>
      </c>
    </row>
    <row r="310" spans="1:20" x14ac:dyDescent="0.2">
      <c r="A310" t="s">
        <v>2832</v>
      </c>
      <c r="B310" t="s">
        <v>12</v>
      </c>
      <c r="C310">
        <v>2026</v>
      </c>
      <c r="D310" t="s">
        <v>2857</v>
      </c>
      <c r="E310" t="s">
        <v>229</v>
      </c>
      <c r="F310" t="s">
        <v>230</v>
      </c>
      <c r="G310" t="s">
        <v>2582</v>
      </c>
      <c r="H310" t="s">
        <v>2586</v>
      </c>
      <c r="I310" t="s">
        <v>2858</v>
      </c>
      <c r="J310" t="s">
        <v>2859</v>
      </c>
      <c r="K310" t="s">
        <v>2603</v>
      </c>
      <c r="L310" s="1">
        <v>1</v>
      </c>
      <c r="M310" s="1">
        <v>300</v>
      </c>
      <c r="N310" s="1">
        <v>0</v>
      </c>
      <c r="O310" s="1" t="s">
        <v>2580</v>
      </c>
      <c r="P310" s="1">
        <v>280.37</v>
      </c>
      <c r="Q310" s="1">
        <v>19.63</v>
      </c>
      <c r="R310" s="1">
        <v>300</v>
      </c>
      <c r="S310" t="s">
        <v>2605</v>
      </c>
      <c r="T310" t="str" cm="1">
        <f t="array" ref="T310">_xlfn.IFS(ISNUMBER(SEARCH("CP02",S310)),"ราชพฤกษ",ISNUMBER(SEARCH("CP03",S310)),"บางใหญ่",ISNUMBER(SEARCH("CP04",S310)),"บางบอน",OR(ISNUMBER(SEARCH("CP",S310)),ISNUMBER(SEARCH("BTC",D310))),"340",TRUE,"")</f>
        <v>บางใหญ่</v>
      </c>
    </row>
    <row r="311" spans="1:20" x14ac:dyDescent="0.2">
      <c r="A311" t="s">
        <v>2832</v>
      </c>
      <c r="B311" t="s">
        <v>12</v>
      </c>
      <c r="C311">
        <v>2026</v>
      </c>
      <c r="D311" t="s">
        <v>2860</v>
      </c>
      <c r="E311" t="s">
        <v>1765</v>
      </c>
      <c r="F311" t="s">
        <v>1766</v>
      </c>
      <c r="G311" t="s">
        <v>2632</v>
      </c>
      <c r="H311" t="s">
        <v>2586</v>
      </c>
      <c r="I311" t="s">
        <v>2861</v>
      </c>
      <c r="J311" t="s">
        <v>2862</v>
      </c>
      <c r="K311" t="s">
        <v>2603</v>
      </c>
      <c r="L311" s="1">
        <v>2</v>
      </c>
      <c r="M311" s="1">
        <v>2850</v>
      </c>
      <c r="N311" s="1">
        <v>285</v>
      </c>
      <c r="O311" s="1" t="s">
        <v>2580</v>
      </c>
      <c r="P311" s="1">
        <v>5060.75</v>
      </c>
      <c r="Q311" s="1">
        <v>354.25</v>
      </c>
      <c r="R311" s="1">
        <v>5415</v>
      </c>
      <c r="S311" t="s">
        <v>2605</v>
      </c>
      <c r="T311" t="str" cm="1">
        <f t="array" ref="T311">_xlfn.IFS(ISNUMBER(SEARCH("CP02",S311)),"ราชพฤกษ",ISNUMBER(SEARCH("CP03",S311)),"บางใหญ่",ISNUMBER(SEARCH("CP04",S311)),"บางบอน",OR(ISNUMBER(SEARCH("CP",S311)),ISNUMBER(SEARCH("BTC",D311))),"340",TRUE,"")</f>
        <v>บางใหญ่</v>
      </c>
    </row>
    <row r="312" spans="1:20" x14ac:dyDescent="0.2">
      <c r="A312" t="s">
        <v>2832</v>
      </c>
      <c r="B312" t="s">
        <v>12</v>
      </c>
      <c r="C312">
        <v>2026</v>
      </c>
      <c r="D312" t="s">
        <v>2860</v>
      </c>
      <c r="E312" t="s">
        <v>1773</v>
      </c>
      <c r="F312" t="s">
        <v>1774</v>
      </c>
      <c r="G312" t="s">
        <v>2632</v>
      </c>
      <c r="H312" t="s">
        <v>2586</v>
      </c>
      <c r="I312" t="s">
        <v>2861</v>
      </c>
      <c r="J312" t="s">
        <v>2862</v>
      </c>
      <c r="K312" t="s">
        <v>2603</v>
      </c>
      <c r="L312" s="1">
        <v>2</v>
      </c>
      <c r="M312" s="1">
        <v>3210</v>
      </c>
      <c r="N312" s="1">
        <v>295</v>
      </c>
      <c r="O312" s="1" t="s">
        <v>2580</v>
      </c>
      <c r="P312" s="1">
        <v>5724.3</v>
      </c>
      <c r="Q312" s="1">
        <v>400.7</v>
      </c>
      <c r="R312" s="1">
        <v>6125</v>
      </c>
      <c r="S312" t="s">
        <v>2605</v>
      </c>
      <c r="T312" t="str" cm="1">
        <f t="array" ref="T312">_xlfn.IFS(ISNUMBER(SEARCH("CP02",S312)),"ราชพฤกษ",ISNUMBER(SEARCH("CP03",S312)),"บางใหญ่",ISNUMBER(SEARCH("CP04",S312)),"บางบอน",OR(ISNUMBER(SEARCH("CP",S312)),ISNUMBER(SEARCH("BTC",D312))),"340",TRUE,"")</f>
        <v>บางใหญ่</v>
      </c>
    </row>
    <row r="313" spans="1:20" x14ac:dyDescent="0.2">
      <c r="A313" t="s">
        <v>2832</v>
      </c>
      <c r="B313" t="s">
        <v>12</v>
      </c>
      <c r="C313">
        <v>2026</v>
      </c>
      <c r="D313" t="s">
        <v>2860</v>
      </c>
      <c r="E313" t="s">
        <v>1647</v>
      </c>
      <c r="F313" t="s">
        <v>1648</v>
      </c>
      <c r="G313" t="s">
        <v>1536</v>
      </c>
      <c r="H313" t="s">
        <v>2586</v>
      </c>
      <c r="I313" t="s">
        <v>2861</v>
      </c>
      <c r="J313" t="s">
        <v>2862</v>
      </c>
      <c r="K313" t="s">
        <v>2603</v>
      </c>
      <c r="L313" s="1">
        <v>2</v>
      </c>
      <c r="M313" s="1">
        <v>480</v>
      </c>
      <c r="N313" s="1">
        <v>0</v>
      </c>
      <c r="O313" s="1" t="s">
        <v>2580</v>
      </c>
      <c r="P313" s="1">
        <v>897.2</v>
      </c>
      <c r="Q313" s="1">
        <v>62.8</v>
      </c>
      <c r="R313" s="1">
        <v>960</v>
      </c>
      <c r="S313" t="s">
        <v>2606</v>
      </c>
      <c r="T313" t="str" cm="1">
        <f t="array" ref="T313">_xlfn.IFS(ISNUMBER(SEARCH("CP02",S313)),"ราชพฤกษ",ISNUMBER(SEARCH("CP03",S313)),"บางใหญ่",ISNUMBER(SEARCH("CP04",S313)),"บางบอน",OR(ISNUMBER(SEARCH("CP",S313)),ISNUMBER(SEARCH("BTC",D313))),"340",TRUE,"")</f>
        <v>บางใหญ่</v>
      </c>
    </row>
    <row r="314" spans="1:20" x14ac:dyDescent="0.2">
      <c r="A314" t="s">
        <v>2832</v>
      </c>
      <c r="B314" t="s">
        <v>12</v>
      </c>
      <c r="C314">
        <v>2026</v>
      </c>
      <c r="D314" t="s">
        <v>2860</v>
      </c>
      <c r="E314" t="s">
        <v>1547</v>
      </c>
      <c r="F314" t="s">
        <v>1548</v>
      </c>
      <c r="G314" t="s">
        <v>2588</v>
      </c>
      <c r="H314" t="s">
        <v>2586</v>
      </c>
      <c r="I314" t="s">
        <v>2861</v>
      </c>
      <c r="J314" t="s">
        <v>2862</v>
      </c>
      <c r="K314" t="s">
        <v>2603</v>
      </c>
      <c r="L314" s="1">
        <v>1</v>
      </c>
      <c r="M314" s="1">
        <v>400</v>
      </c>
      <c r="N314" s="1">
        <v>0</v>
      </c>
      <c r="O314" s="1" t="s">
        <v>2580</v>
      </c>
      <c r="P314" s="1">
        <v>0</v>
      </c>
      <c r="Q314" s="1">
        <v>0</v>
      </c>
      <c r="R314" s="1">
        <v>0</v>
      </c>
      <c r="S314" t="s">
        <v>2606</v>
      </c>
      <c r="T314" t="str" cm="1">
        <f t="array" ref="T314">_xlfn.IFS(ISNUMBER(SEARCH("CP02",S314)),"ราชพฤกษ",ISNUMBER(SEARCH("CP03",S314)),"บางใหญ่",ISNUMBER(SEARCH("CP04",S314)),"บางบอน",OR(ISNUMBER(SEARCH("CP",S314)),ISNUMBER(SEARCH("BTC",D314))),"340",TRUE,"")</f>
        <v>บางใหญ่</v>
      </c>
    </row>
    <row r="315" spans="1:20" x14ac:dyDescent="0.2">
      <c r="A315" t="s">
        <v>2832</v>
      </c>
      <c r="B315" t="s">
        <v>12</v>
      </c>
      <c r="C315">
        <v>2026</v>
      </c>
      <c r="D315" t="s">
        <v>2863</v>
      </c>
      <c r="E315" t="s">
        <v>1547</v>
      </c>
      <c r="F315" t="s">
        <v>1548</v>
      </c>
      <c r="G315" t="s">
        <v>2588</v>
      </c>
      <c r="H315" t="s">
        <v>2586</v>
      </c>
      <c r="I315" t="s">
        <v>2864</v>
      </c>
      <c r="J315" t="s">
        <v>2865</v>
      </c>
      <c r="K315" t="s">
        <v>2603</v>
      </c>
      <c r="L315" s="1">
        <v>1</v>
      </c>
      <c r="M315" s="1">
        <v>400</v>
      </c>
      <c r="N315" s="1">
        <v>0</v>
      </c>
      <c r="O315" s="1" t="s">
        <v>2580</v>
      </c>
      <c r="P315" s="1">
        <v>373.83</v>
      </c>
      <c r="Q315" s="1">
        <v>26.17</v>
      </c>
      <c r="R315" s="1">
        <v>400</v>
      </c>
      <c r="S315" t="s">
        <v>2606</v>
      </c>
      <c r="T315" t="str" cm="1">
        <f t="array" ref="T315">_xlfn.IFS(ISNUMBER(SEARCH("CP02",S315)),"ราชพฤกษ",ISNUMBER(SEARCH("CP03",S315)),"บางใหญ่",ISNUMBER(SEARCH("CP04",S315)),"บางบอน",OR(ISNUMBER(SEARCH("CP",S315)),ISNUMBER(SEARCH("BTC",D315))),"340",TRUE,"")</f>
        <v>บางใหญ่</v>
      </c>
    </row>
    <row r="316" spans="1:20" x14ac:dyDescent="0.2">
      <c r="A316" t="s">
        <v>2832</v>
      </c>
      <c r="B316" t="s">
        <v>12</v>
      </c>
      <c r="C316">
        <v>2026</v>
      </c>
      <c r="D316" t="s">
        <v>2866</v>
      </c>
      <c r="E316" t="s">
        <v>477</v>
      </c>
      <c r="F316" t="s">
        <v>478</v>
      </c>
      <c r="G316" t="s">
        <v>2582</v>
      </c>
      <c r="H316" t="s">
        <v>2586</v>
      </c>
      <c r="I316" t="s">
        <v>2867</v>
      </c>
      <c r="J316" t="s">
        <v>2868</v>
      </c>
      <c r="K316" t="s">
        <v>2603</v>
      </c>
      <c r="L316" s="1">
        <v>1</v>
      </c>
      <c r="M316" s="1">
        <v>2460</v>
      </c>
      <c r="N316" s="1">
        <v>0</v>
      </c>
      <c r="O316" s="1" t="s">
        <v>2580</v>
      </c>
      <c r="P316" s="1">
        <v>2299.0700000000002</v>
      </c>
      <c r="Q316" s="1">
        <v>160.93</v>
      </c>
      <c r="R316" s="1">
        <v>2460</v>
      </c>
      <c r="S316" t="s">
        <v>2605</v>
      </c>
      <c r="T316" t="str" cm="1">
        <f t="array" ref="T316">_xlfn.IFS(ISNUMBER(SEARCH("CP02",S316)),"ราชพฤกษ",ISNUMBER(SEARCH("CP03",S316)),"บางใหญ่",ISNUMBER(SEARCH("CP04",S316)),"บางบอน",OR(ISNUMBER(SEARCH("CP",S316)),ISNUMBER(SEARCH("BTC",D316))),"340",TRUE,"")</f>
        <v>บางใหญ่</v>
      </c>
    </row>
    <row r="317" spans="1:20" x14ac:dyDescent="0.2">
      <c r="A317" t="s">
        <v>2832</v>
      </c>
      <c r="B317" t="s">
        <v>12</v>
      </c>
      <c r="C317">
        <v>2026</v>
      </c>
      <c r="D317" t="s">
        <v>2866</v>
      </c>
      <c r="E317" t="s">
        <v>475</v>
      </c>
      <c r="F317" t="s">
        <v>476</v>
      </c>
      <c r="G317" t="s">
        <v>2582</v>
      </c>
      <c r="H317" t="s">
        <v>2586</v>
      </c>
      <c r="I317" t="s">
        <v>2867</v>
      </c>
      <c r="J317" t="s">
        <v>2868</v>
      </c>
      <c r="K317" t="s">
        <v>2603</v>
      </c>
      <c r="L317" s="1">
        <v>1</v>
      </c>
      <c r="M317" s="1">
        <v>620</v>
      </c>
      <c r="N317" s="1">
        <v>0</v>
      </c>
      <c r="O317" s="1" t="s">
        <v>2580</v>
      </c>
      <c r="P317" s="1">
        <v>0</v>
      </c>
      <c r="Q317" s="1">
        <v>0</v>
      </c>
      <c r="R317" s="1">
        <v>0</v>
      </c>
      <c r="S317" t="s">
        <v>2605</v>
      </c>
      <c r="T317" t="str" cm="1">
        <f t="array" ref="T317">_xlfn.IFS(ISNUMBER(SEARCH("CP02",S317)),"ราชพฤกษ",ISNUMBER(SEARCH("CP03",S317)),"บางใหญ่",ISNUMBER(SEARCH("CP04",S317)),"บางบอน",OR(ISNUMBER(SEARCH("CP",S317)),ISNUMBER(SEARCH("BTC",D317))),"340",TRUE,"")</f>
        <v>บางใหญ่</v>
      </c>
    </row>
    <row r="318" spans="1:20" x14ac:dyDescent="0.2">
      <c r="A318" t="s">
        <v>2832</v>
      </c>
      <c r="B318" t="s">
        <v>12</v>
      </c>
      <c r="C318">
        <v>2026</v>
      </c>
      <c r="D318" t="s">
        <v>2866</v>
      </c>
      <c r="E318" t="s">
        <v>147</v>
      </c>
      <c r="F318" t="s">
        <v>148</v>
      </c>
      <c r="G318" t="s">
        <v>2582</v>
      </c>
      <c r="H318" t="s">
        <v>2586</v>
      </c>
      <c r="I318" t="s">
        <v>2867</v>
      </c>
      <c r="J318" t="s">
        <v>2868</v>
      </c>
      <c r="K318" t="s">
        <v>2603</v>
      </c>
      <c r="L318" s="1">
        <v>1</v>
      </c>
      <c r="M318" s="1">
        <v>220</v>
      </c>
      <c r="N318" s="1">
        <v>0</v>
      </c>
      <c r="O318" s="1" t="s">
        <v>2580</v>
      </c>
      <c r="P318" s="1">
        <v>205.61</v>
      </c>
      <c r="Q318" s="1">
        <v>14.39</v>
      </c>
      <c r="R318" s="1">
        <v>220</v>
      </c>
      <c r="S318" t="s">
        <v>2605</v>
      </c>
      <c r="T318" t="str" cm="1">
        <f t="array" ref="T318">_xlfn.IFS(ISNUMBER(SEARCH("CP02",S318)),"ราชพฤกษ",ISNUMBER(SEARCH("CP03",S318)),"บางใหญ่",ISNUMBER(SEARCH("CP04",S318)),"บางบอน",OR(ISNUMBER(SEARCH("CP",S318)),ISNUMBER(SEARCH("BTC",D318))),"340",TRUE,"")</f>
        <v>บางใหญ่</v>
      </c>
    </row>
    <row r="319" spans="1:20" x14ac:dyDescent="0.2">
      <c r="A319" t="s">
        <v>2832</v>
      </c>
      <c r="B319" t="s">
        <v>12</v>
      </c>
      <c r="C319">
        <v>2026</v>
      </c>
      <c r="D319" t="s">
        <v>2866</v>
      </c>
      <c r="E319" t="s">
        <v>1185</v>
      </c>
      <c r="F319" t="s">
        <v>1186</v>
      </c>
      <c r="G319" t="s">
        <v>2582</v>
      </c>
      <c r="H319" t="s">
        <v>2586</v>
      </c>
      <c r="I319" t="s">
        <v>2867</v>
      </c>
      <c r="J319" t="s">
        <v>2868</v>
      </c>
      <c r="K319" t="s">
        <v>2603</v>
      </c>
      <c r="L319" s="1">
        <v>1</v>
      </c>
      <c r="M319" s="1">
        <v>20</v>
      </c>
      <c r="N319" s="1">
        <v>0</v>
      </c>
      <c r="O319" s="1" t="s">
        <v>2580</v>
      </c>
      <c r="P319" s="1">
        <v>18.690000000000001</v>
      </c>
      <c r="Q319" s="1">
        <v>1.31</v>
      </c>
      <c r="R319" s="1">
        <v>20</v>
      </c>
      <c r="S319" t="s">
        <v>2605</v>
      </c>
      <c r="T319" t="str" cm="1">
        <f t="array" ref="T319">_xlfn.IFS(ISNUMBER(SEARCH("CP02",S319)),"ราชพฤกษ",ISNUMBER(SEARCH("CP03",S319)),"บางใหญ่",ISNUMBER(SEARCH("CP04",S319)),"บางบอน",OR(ISNUMBER(SEARCH("CP",S319)),ISNUMBER(SEARCH("BTC",D319))),"340",TRUE,"")</f>
        <v>บางใหญ่</v>
      </c>
    </row>
    <row r="320" spans="1:20" x14ac:dyDescent="0.2">
      <c r="A320" t="s">
        <v>2832</v>
      </c>
      <c r="B320" t="s">
        <v>12</v>
      </c>
      <c r="C320">
        <v>2026</v>
      </c>
      <c r="D320" t="s">
        <v>2869</v>
      </c>
      <c r="E320" t="s">
        <v>49</v>
      </c>
      <c r="F320" t="s">
        <v>50</v>
      </c>
      <c r="G320" t="s">
        <v>2582</v>
      </c>
      <c r="H320" t="s">
        <v>2586</v>
      </c>
      <c r="I320" t="s">
        <v>2870</v>
      </c>
      <c r="J320" t="s">
        <v>2871</v>
      </c>
      <c r="K320" t="s">
        <v>2603</v>
      </c>
      <c r="L320" s="1">
        <v>1</v>
      </c>
      <c r="M320" s="1">
        <v>2610</v>
      </c>
      <c r="N320" s="1">
        <v>0</v>
      </c>
      <c r="O320" s="1" t="s">
        <v>2580</v>
      </c>
      <c r="P320" s="1">
        <v>2439.25</v>
      </c>
      <c r="Q320" s="1">
        <v>170.75</v>
      </c>
      <c r="R320" s="1">
        <v>2610</v>
      </c>
      <c r="S320" t="s">
        <v>2605</v>
      </c>
      <c r="T320" t="str" cm="1">
        <f t="array" ref="T320">_xlfn.IFS(ISNUMBER(SEARCH("CP02",S320)),"ราชพฤกษ",ISNUMBER(SEARCH("CP03",S320)),"บางใหญ่",ISNUMBER(SEARCH("CP04",S320)),"บางบอน",OR(ISNUMBER(SEARCH("CP",S320)),ISNUMBER(SEARCH("BTC",D320))),"340",TRUE,"")</f>
        <v>บางใหญ่</v>
      </c>
    </row>
    <row r="321" spans="1:20" x14ac:dyDescent="0.2">
      <c r="A321" t="s">
        <v>2832</v>
      </c>
      <c r="B321" t="s">
        <v>12</v>
      </c>
      <c r="C321">
        <v>2026</v>
      </c>
      <c r="D321" t="s">
        <v>2872</v>
      </c>
      <c r="E321" t="s">
        <v>1549</v>
      </c>
      <c r="F321" t="s">
        <v>1550</v>
      </c>
      <c r="G321" t="s">
        <v>2585</v>
      </c>
      <c r="H321" t="s">
        <v>2586</v>
      </c>
      <c r="I321" t="s">
        <v>2873</v>
      </c>
      <c r="J321" t="s">
        <v>2874</v>
      </c>
      <c r="K321" t="s">
        <v>2603</v>
      </c>
      <c r="L321" s="1">
        <v>4</v>
      </c>
      <c r="M321" s="1">
        <v>150</v>
      </c>
      <c r="N321" s="1">
        <v>0</v>
      </c>
      <c r="O321" s="1" t="s">
        <v>2580</v>
      </c>
      <c r="P321" s="1">
        <v>560.75</v>
      </c>
      <c r="Q321" s="1">
        <v>39.25</v>
      </c>
      <c r="R321" s="1">
        <v>600</v>
      </c>
      <c r="S321" t="s">
        <v>2606</v>
      </c>
      <c r="T321" t="str" cm="1">
        <f t="array" ref="T321">_xlfn.IFS(ISNUMBER(SEARCH("CP02",S321)),"ราชพฤกษ",ISNUMBER(SEARCH("CP03",S321)),"บางใหญ่",ISNUMBER(SEARCH("CP04",S321)),"บางบอน",OR(ISNUMBER(SEARCH("CP",S321)),ISNUMBER(SEARCH("BTC",D321))),"340",TRUE,"")</f>
        <v>บางใหญ่</v>
      </c>
    </row>
    <row r="322" spans="1:20" x14ac:dyDescent="0.2">
      <c r="A322" t="s">
        <v>2832</v>
      </c>
      <c r="B322" t="s">
        <v>12</v>
      </c>
      <c r="C322">
        <v>2026</v>
      </c>
      <c r="D322" t="s">
        <v>2875</v>
      </c>
      <c r="E322" t="s">
        <v>1563</v>
      </c>
      <c r="F322" t="s">
        <v>1564</v>
      </c>
      <c r="G322" t="s">
        <v>2585</v>
      </c>
      <c r="H322" t="s">
        <v>2586</v>
      </c>
      <c r="I322" t="s">
        <v>2876</v>
      </c>
      <c r="J322" t="s">
        <v>2877</v>
      </c>
      <c r="K322" t="s">
        <v>2624</v>
      </c>
      <c r="L322" s="1">
        <v>1</v>
      </c>
      <c r="M322" s="1">
        <v>160</v>
      </c>
      <c r="N322" s="1">
        <v>0</v>
      </c>
      <c r="O322" s="1" t="s">
        <v>2580</v>
      </c>
      <c r="P322" s="1">
        <v>149.53</v>
      </c>
      <c r="Q322" s="1">
        <v>10.47</v>
      </c>
      <c r="R322" s="1">
        <v>160</v>
      </c>
      <c r="S322" t="s">
        <v>2625</v>
      </c>
      <c r="T322" t="str" cm="1">
        <f t="array" ref="T322">_xlfn.IFS(ISNUMBER(SEARCH("CP02",S322)),"ราชพฤกษ",ISNUMBER(SEARCH("CP03",S322)),"บางใหญ่",ISNUMBER(SEARCH("CP04",S322)),"บางบอน",OR(ISNUMBER(SEARCH("CP",S322)),ISNUMBER(SEARCH("BTC",D322))),"340",TRUE,"")</f>
        <v>340</v>
      </c>
    </row>
    <row r="323" spans="1:20" x14ac:dyDescent="0.2">
      <c r="A323" t="s">
        <v>2832</v>
      </c>
      <c r="B323" t="s">
        <v>12</v>
      </c>
      <c r="C323">
        <v>2026</v>
      </c>
      <c r="D323" t="s">
        <v>2875</v>
      </c>
      <c r="E323" t="s">
        <v>1549</v>
      </c>
      <c r="F323" t="s">
        <v>1550</v>
      </c>
      <c r="G323" t="s">
        <v>2585</v>
      </c>
      <c r="H323" t="s">
        <v>2586</v>
      </c>
      <c r="I323" t="s">
        <v>2876</v>
      </c>
      <c r="J323" t="s">
        <v>2877</v>
      </c>
      <c r="K323" t="s">
        <v>2624</v>
      </c>
      <c r="L323" s="1">
        <v>2</v>
      </c>
      <c r="M323" s="1">
        <v>150</v>
      </c>
      <c r="N323" s="1">
        <v>0</v>
      </c>
      <c r="O323" s="1" t="s">
        <v>2580</v>
      </c>
      <c r="P323" s="1">
        <v>280.37</v>
      </c>
      <c r="Q323" s="1">
        <v>19.63</v>
      </c>
      <c r="R323" s="1">
        <v>300</v>
      </c>
      <c r="S323" t="s">
        <v>2625</v>
      </c>
      <c r="T323" t="str" cm="1">
        <f t="array" ref="T323">_xlfn.IFS(ISNUMBER(SEARCH("CP02",S323)),"ราชพฤกษ",ISNUMBER(SEARCH("CP03",S323)),"บางใหญ่",ISNUMBER(SEARCH("CP04",S323)),"บางบอน",OR(ISNUMBER(SEARCH("CP",S323)),ISNUMBER(SEARCH("BTC",D323))),"340",TRUE,"")</f>
        <v>340</v>
      </c>
    </row>
    <row r="324" spans="1:20" x14ac:dyDescent="0.2">
      <c r="A324" t="s">
        <v>2832</v>
      </c>
      <c r="B324" t="s">
        <v>12</v>
      </c>
      <c r="C324">
        <v>2026</v>
      </c>
      <c r="D324" t="s">
        <v>2875</v>
      </c>
      <c r="E324" t="s">
        <v>1537</v>
      </c>
      <c r="F324" t="s">
        <v>1538</v>
      </c>
      <c r="G324" t="s">
        <v>2585</v>
      </c>
      <c r="H324" t="s">
        <v>2586</v>
      </c>
      <c r="I324" t="s">
        <v>2876</v>
      </c>
      <c r="J324" t="s">
        <v>2877</v>
      </c>
      <c r="K324" t="s">
        <v>2624</v>
      </c>
      <c r="L324" s="1">
        <v>4</v>
      </c>
      <c r="M324" s="1">
        <v>50</v>
      </c>
      <c r="N324" s="1">
        <v>0</v>
      </c>
      <c r="O324" s="1" t="s">
        <v>2580</v>
      </c>
      <c r="P324" s="1">
        <v>186.92</v>
      </c>
      <c r="Q324" s="1">
        <v>13.08</v>
      </c>
      <c r="R324" s="1">
        <v>200</v>
      </c>
      <c r="S324" t="s">
        <v>2625</v>
      </c>
      <c r="T324" t="str" cm="1">
        <f t="array" ref="T324">_xlfn.IFS(ISNUMBER(SEARCH("CP02",S324)),"ราชพฤกษ",ISNUMBER(SEARCH("CP03",S324)),"บางใหญ่",ISNUMBER(SEARCH("CP04",S324)),"บางบอน",OR(ISNUMBER(SEARCH("CP",S324)),ISNUMBER(SEARCH("BTC",D324))),"340",TRUE,"")</f>
        <v>340</v>
      </c>
    </row>
    <row r="325" spans="1:20" x14ac:dyDescent="0.2">
      <c r="A325" t="s">
        <v>2832</v>
      </c>
      <c r="B325" t="s">
        <v>12</v>
      </c>
      <c r="C325">
        <v>2026</v>
      </c>
      <c r="D325" t="s">
        <v>2875</v>
      </c>
      <c r="E325" t="s">
        <v>1545</v>
      </c>
      <c r="F325" t="s">
        <v>1546</v>
      </c>
      <c r="G325" t="s">
        <v>2588</v>
      </c>
      <c r="H325" t="s">
        <v>2586</v>
      </c>
      <c r="I325" t="s">
        <v>2876</v>
      </c>
      <c r="J325" t="s">
        <v>2877</v>
      </c>
      <c r="K325" t="s">
        <v>2624</v>
      </c>
      <c r="L325" s="1">
        <v>1</v>
      </c>
      <c r="M325" s="1">
        <v>500</v>
      </c>
      <c r="N325" s="1">
        <v>0</v>
      </c>
      <c r="O325" s="1" t="s">
        <v>2580</v>
      </c>
      <c r="P325" s="1">
        <v>467.29</v>
      </c>
      <c r="Q325" s="1">
        <v>32.71</v>
      </c>
      <c r="R325" s="1">
        <v>500</v>
      </c>
      <c r="S325" t="s">
        <v>2625</v>
      </c>
      <c r="T325" t="str" cm="1">
        <f t="array" ref="T325">_xlfn.IFS(ISNUMBER(SEARCH("CP02",S325)),"ราชพฤกษ",ISNUMBER(SEARCH("CP03",S325)),"บางใหญ่",ISNUMBER(SEARCH("CP04",S325)),"บางบอน",OR(ISNUMBER(SEARCH("CP",S325)),ISNUMBER(SEARCH("BTC",D325))),"340",TRUE,"")</f>
        <v>340</v>
      </c>
    </row>
    <row r="326" spans="1:20" x14ac:dyDescent="0.2">
      <c r="A326" t="s">
        <v>2832</v>
      </c>
      <c r="B326" t="s">
        <v>12</v>
      </c>
      <c r="C326">
        <v>2026</v>
      </c>
      <c r="D326" t="s">
        <v>2875</v>
      </c>
      <c r="E326" t="s">
        <v>1945</v>
      </c>
      <c r="F326" t="s">
        <v>1946</v>
      </c>
      <c r="G326" t="s">
        <v>2582</v>
      </c>
      <c r="H326" t="s">
        <v>2586</v>
      </c>
      <c r="I326" t="s">
        <v>2876</v>
      </c>
      <c r="J326" t="s">
        <v>2877</v>
      </c>
      <c r="K326" t="s">
        <v>2624</v>
      </c>
      <c r="L326" s="1">
        <v>2</v>
      </c>
      <c r="M326" s="1">
        <v>250</v>
      </c>
      <c r="N326" s="1">
        <v>0</v>
      </c>
      <c r="O326" s="1" t="s">
        <v>2580</v>
      </c>
      <c r="P326" s="1">
        <v>467.29</v>
      </c>
      <c r="Q326" s="1">
        <v>32.71</v>
      </c>
      <c r="R326" s="1">
        <v>500</v>
      </c>
      <c r="S326" t="s">
        <v>2683</v>
      </c>
      <c r="T326" t="str" cm="1">
        <f t="array" ref="T326">_xlfn.IFS(ISNUMBER(SEARCH("CP02",S326)),"ราชพฤกษ",ISNUMBER(SEARCH("CP03",S326)),"บางใหญ่",ISNUMBER(SEARCH("CP04",S326)),"บางบอน",OR(ISNUMBER(SEARCH("CP",S326)),ISNUMBER(SEARCH("BTC",D326))),"340",TRUE,"")</f>
        <v>340</v>
      </c>
    </row>
    <row r="327" spans="1:20" x14ac:dyDescent="0.2">
      <c r="A327" t="s">
        <v>2832</v>
      </c>
      <c r="B327" t="s">
        <v>12</v>
      </c>
      <c r="C327">
        <v>2026</v>
      </c>
      <c r="D327" t="s">
        <v>2851</v>
      </c>
      <c r="E327" t="s">
        <v>2337</v>
      </c>
      <c r="F327" t="s">
        <v>2338</v>
      </c>
      <c r="G327" t="s">
        <v>2632</v>
      </c>
      <c r="H327" t="s">
        <v>2586</v>
      </c>
      <c r="I327" t="s">
        <v>2878</v>
      </c>
      <c r="J327" t="s">
        <v>2853</v>
      </c>
      <c r="K327" t="s">
        <v>2659</v>
      </c>
      <c r="L327" s="1">
        <v>-2</v>
      </c>
      <c r="M327" s="1">
        <v>-820</v>
      </c>
      <c r="N327" s="1">
        <v>-82</v>
      </c>
      <c r="O327" s="1" t="s">
        <v>2580</v>
      </c>
      <c r="P327" s="1">
        <v>-1456.07</v>
      </c>
      <c r="Q327" s="1">
        <v>-101.93</v>
      </c>
      <c r="R327" s="1">
        <v>-1558</v>
      </c>
      <c r="S327" t="s">
        <v>2584</v>
      </c>
      <c r="T327" t="str" cm="1">
        <f t="array" ref="T327">_xlfn.IFS(ISNUMBER(SEARCH("CP02",S327)),"ราชพฤกษ",ISNUMBER(SEARCH("CP03",S327)),"บางใหญ่",ISNUMBER(SEARCH("CP04",S327)),"บางบอน",OR(ISNUMBER(SEARCH("CP",S327)),ISNUMBER(SEARCH("BTC",D327))),"340",TRUE,"")</f>
        <v>ราชพฤกษ</v>
      </c>
    </row>
    <row r="328" spans="1:20" x14ac:dyDescent="0.2">
      <c r="A328" t="s">
        <v>2832</v>
      </c>
      <c r="B328" t="s">
        <v>12</v>
      </c>
      <c r="C328">
        <v>2026</v>
      </c>
      <c r="D328" t="s">
        <v>2851</v>
      </c>
      <c r="E328" t="s">
        <v>1647</v>
      </c>
      <c r="F328" t="s">
        <v>1648</v>
      </c>
      <c r="G328" t="s">
        <v>1536</v>
      </c>
      <c r="H328" t="s">
        <v>2586</v>
      </c>
      <c r="I328" t="s">
        <v>2878</v>
      </c>
      <c r="J328" t="s">
        <v>2853</v>
      </c>
      <c r="K328" t="s">
        <v>2659</v>
      </c>
      <c r="L328" s="1">
        <v>-3</v>
      </c>
      <c r="M328" s="1">
        <v>-480</v>
      </c>
      <c r="N328" s="1">
        <v>-312.5</v>
      </c>
      <c r="O328" s="1" t="s">
        <v>2580</v>
      </c>
      <c r="P328" s="1">
        <v>-1053.74</v>
      </c>
      <c r="Q328" s="1">
        <v>-73.760000000000005</v>
      </c>
      <c r="R328" s="1">
        <v>-1127.5</v>
      </c>
      <c r="S328" t="s">
        <v>2587</v>
      </c>
      <c r="T328" t="str" cm="1">
        <f t="array" ref="T328">_xlfn.IFS(ISNUMBER(SEARCH("CP02",S328)),"ราชพฤกษ",ISNUMBER(SEARCH("CP03",S328)),"บางใหญ่",ISNUMBER(SEARCH("CP04",S328)),"บางบอน",OR(ISNUMBER(SEARCH("CP",S328)),ISNUMBER(SEARCH("BTC",D328))),"340",TRUE,"")</f>
        <v>ราชพฤกษ</v>
      </c>
    </row>
    <row r="329" spans="1:20" x14ac:dyDescent="0.2">
      <c r="A329" t="s">
        <v>2832</v>
      </c>
      <c r="B329" t="s">
        <v>12</v>
      </c>
      <c r="C329">
        <v>2026</v>
      </c>
      <c r="D329" t="s">
        <v>2879</v>
      </c>
      <c r="E329" t="s">
        <v>675</v>
      </c>
      <c r="F329" t="s">
        <v>676</v>
      </c>
      <c r="G329" t="s">
        <v>2575</v>
      </c>
      <c r="H329" t="s">
        <v>2576</v>
      </c>
      <c r="I329" t="s">
        <v>2880</v>
      </c>
      <c r="J329" t="s">
        <v>2881</v>
      </c>
      <c r="K329" t="s">
        <v>2761</v>
      </c>
      <c r="L329" s="1">
        <v>4</v>
      </c>
      <c r="M329" s="1">
        <v>2850</v>
      </c>
      <c r="N329" s="1">
        <v>2850</v>
      </c>
      <c r="O329" s="1" t="s">
        <v>2580</v>
      </c>
      <c r="P329" s="1">
        <v>7990.65</v>
      </c>
      <c r="Q329" s="1">
        <v>559.35</v>
      </c>
      <c r="R329" s="1">
        <v>8550</v>
      </c>
      <c r="S329" t="s">
        <v>2882</v>
      </c>
      <c r="T329" t="str" cm="1">
        <f t="array" ref="T329">_xlfn.IFS(ISNUMBER(SEARCH("CP02",S329)),"ราชพฤกษ",ISNUMBER(SEARCH("CP03",S329)),"บางใหญ่",ISNUMBER(SEARCH("CP04",S329)),"บางบอน",OR(ISNUMBER(SEARCH("CP",S329)),ISNUMBER(SEARCH("BTC",D329))),"340",TRUE,"")</f>
        <v>340</v>
      </c>
    </row>
    <row r="330" spans="1:20" x14ac:dyDescent="0.2">
      <c r="A330" t="s">
        <v>2832</v>
      </c>
      <c r="B330" t="s">
        <v>12</v>
      </c>
      <c r="C330">
        <v>2026</v>
      </c>
      <c r="D330" t="s">
        <v>2879</v>
      </c>
      <c r="E330" t="s">
        <v>1091</v>
      </c>
      <c r="F330" t="s">
        <v>1092</v>
      </c>
      <c r="G330" t="s">
        <v>2582</v>
      </c>
      <c r="H330" t="s">
        <v>2583</v>
      </c>
      <c r="I330" t="s">
        <v>2880</v>
      </c>
      <c r="J330" t="s">
        <v>2881</v>
      </c>
      <c r="K330" t="s">
        <v>2761</v>
      </c>
      <c r="L330" s="1">
        <v>4</v>
      </c>
      <c r="M330" s="1">
        <v>60</v>
      </c>
      <c r="N330" s="1">
        <v>0</v>
      </c>
      <c r="O330" s="1" t="s">
        <v>2580</v>
      </c>
      <c r="P330" s="1">
        <v>0</v>
      </c>
      <c r="Q330" s="1">
        <v>0</v>
      </c>
      <c r="R330" s="1">
        <v>0</v>
      </c>
      <c r="S330" t="s">
        <v>2683</v>
      </c>
      <c r="T330" t="str" cm="1">
        <f t="array" ref="T330">_xlfn.IFS(ISNUMBER(SEARCH("CP02",S330)),"ราชพฤกษ",ISNUMBER(SEARCH("CP03",S330)),"บางใหญ่",ISNUMBER(SEARCH("CP04",S330)),"บางบอน",OR(ISNUMBER(SEARCH("CP",S330)),ISNUMBER(SEARCH("BTC",D330))),"340",TRUE,"")</f>
        <v>340</v>
      </c>
    </row>
    <row r="331" spans="1:20" x14ac:dyDescent="0.2">
      <c r="A331" t="s">
        <v>2832</v>
      </c>
      <c r="B331" t="s">
        <v>12</v>
      </c>
      <c r="C331">
        <v>2026</v>
      </c>
      <c r="D331" t="s">
        <v>2879</v>
      </c>
      <c r="E331" t="s">
        <v>1537</v>
      </c>
      <c r="F331" t="s">
        <v>1538</v>
      </c>
      <c r="G331" t="s">
        <v>2585</v>
      </c>
      <c r="H331" t="s">
        <v>2586</v>
      </c>
      <c r="I331" t="s">
        <v>2880</v>
      </c>
      <c r="J331" t="s">
        <v>2881</v>
      </c>
      <c r="K331" t="s">
        <v>2761</v>
      </c>
      <c r="L331" s="1">
        <v>4</v>
      </c>
      <c r="M331" s="1">
        <v>50</v>
      </c>
      <c r="N331" s="1">
        <v>0</v>
      </c>
      <c r="O331" s="1" t="s">
        <v>2580</v>
      </c>
      <c r="P331" s="1">
        <v>0</v>
      </c>
      <c r="Q331" s="1">
        <v>0</v>
      </c>
      <c r="R331" s="1">
        <v>0</v>
      </c>
      <c r="S331" t="s">
        <v>2625</v>
      </c>
      <c r="T331" t="str" cm="1">
        <f t="array" ref="T331">_xlfn.IFS(ISNUMBER(SEARCH("CP02",S331)),"ราชพฤกษ",ISNUMBER(SEARCH("CP03",S331)),"บางใหญ่",ISNUMBER(SEARCH("CP04",S331)),"บางบอน",OR(ISNUMBER(SEARCH("CP",S331)),ISNUMBER(SEARCH("BTC",D331))),"340",TRUE,"")</f>
        <v>340</v>
      </c>
    </row>
    <row r="332" spans="1:20" x14ac:dyDescent="0.2">
      <c r="A332" t="s">
        <v>2832</v>
      </c>
      <c r="B332" t="s">
        <v>12</v>
      </c>
      <c r="C332">
        <v>2026</v>
      </c>
      <c r="D332" t="s">
        <v>2879</v>
      </c>
      <c r="E332" t="s">
        <v>1553</v>
      </c>
      <c r="F332" t="s">
        <v>1554</v>
      </c>
      <c r="G332" t="s">
        <v>2585</v>
      </c>
      <c r="H332" t="s">
        <v>2586</v>
      </c>
      <c r="I332" t="s">
        <v>2880</v>
      </c>
      <c r="J332" t="s">
        <v>2881</v>
      </c>
      <c r="K332" t="s">
        <v>2761</v>
      </c>
      <c r="L332" s="1">
        <v>4</v>
      </c>
      <c r="M332" s="1">
        <v>120</v>
      </c>
      <c r="N332" s="1">
        <v>0</v>
      </c>
      <c r="O332" s="1" t="s">
        <v>2580</v>
      </c>
      <c r="P332" s="1">
        <v>0</v>
      </c>
      <c r="Q332" s="1">
        <v>0</v>
      </c>
      <c r="R332" s="1">
        <v>0</v>
      </c>
      <c r="S332" t="s">
        <v>2625</v>
      </c>
      <c r="T332" t="str" cm="1">
        <f t="array" ref="T332">_xlfn.IFS(ISNUMBER(SEARCH("CP02",S332)),"ราชพฤกษ",ISNUMBER(SEARCH("CP03",S332)),"บางใหญ่",ISNUMBER(SEARCH("CP04",S332)),"บางบอน",OR(ISNUMBER(SEARCH("CP",S332)),ISNUMBER(SEARCH("BTC",D332))),"340",TRUE,"")</f>
        <v>340</v>
      </c>
    </row>
    <row r="333" spans="1:20" x14ac:dyDescent="0.2">
      <c r="A333" t="s">
        <v>2832</v>
      </c>
      <c r="B333" t="s">
        <v>12</v>
      </c>
      <c r="C333">
        <v>2026</v>
      </c>
      <c r="D333" t="s">
        <v>2879</v>
      </c>
      <c r="E333" t="s">
        <v>1547</v>
      </c>
      <c r="F333" t="s">
        <v>1548</v>
      </c>
      <c r="G333" t="s">
        <v>2588</v>
      </c>
      <c r="H333" t="s">
        <v>2586</v>
      </c>
      <c r="I333" t="s">
        <v>2880</v>
      </c>
      <c r="J333" t="s">
        <v>2881</v>
      </c>
      <c r="K333" t="s">
        <v>2761</v>
      </c>
      <c r="L333" s="1">
        <v>1</v>
      </c>
      <c r="M333" s="1">
        <v>400</v>
      </c>
      <c r="N333" s="1">
        <v>0</v>
      </c>
      <c r="O333" s="1" t="s">
        <v>2580</v>
      </c>
      <c r="P333" s="1">
        <v>0</v>
      </c>
      <c r="Q333" s="1">
        <v>0</v>
      </c>
      <c r="R333" s="1">
        <v>0</v>
      </c>
      <c r="S333" t="s">
        <v>2625</v>
      </c>
      <c r="T333" t="str" cm="1">
        <f t="array" ref="T333">_xlfn.IFS(ISNUMBER(SEARCH("CP02",S333)),"ราชพฤกษ",ISNUMBER(SEARCH("CP03",S333)),"บางใหญ่",ISNUMBER(SEARCH("CP04",S333)),"บางบอน",OR(ISNUMBER(SEARCH("CP",S333)),ISNUMBER(SEARCH("BTC",D333))),"340",TRUE,"")</f>
        <v>340</v>
      </c>
    </row>
    <row r="334" spans="1:20" x14ac:dyDescent="0.2">
      <c r="A334" t="s">
        <v>2832</v>
      </c>
      <c r="B334" t="s">
        <v>12</v>
      </c>
      <c r="C334">
        <v>2026</v>
      </c>
      <c r="D334" t="s">
        <v>2883</v>
      </c>
      <c r="E334" t="s">
        <v>851</v>
      </c>
      <c r="F334" t="s">
        <v>852</v>
      </c>
      <c r="G334" t="s">
        <v>2802</v>
      </c>
      <c r="H334" t="s">
        <v>2803</v>
      </c>
      <c r="I334" t="s">
        <v>2884</v>
      </c>
      <c r="J334" t="s">
        <v>2885</v>
      </c>
      <c r="K334" t="s">
        <v>2761</v>
      </c>
      <c r="L334" s="1">
        <v>2</v>
      </c>
      <c r="M334" s="1">
        <v>2000</v>
      </c>
      <c r="N334" s="1">
        <v>0</v>
      </c>
      <c r="O334" s="1" t="s">
        <v>2580</v>
      </c>
      <c r="P334" s="1">
        <v>3738.32</v>
      </c>
      <c r="Q334" s="1">
        <v>261.68</v>
      </c>
      <c r="R334" s="1">
        <v>4000</v>
      </c>
      <c r="S334" t="s">
        <v>2807</v>
      </c>
      <c r="T334" t="str" cm="1">
        <f t="array" ref="T334">_xlfn.IFS(ISNUMBER(SEARCH("CP02",S334)),"ราชพฤกษ",ISNUMBER(SEARCH("CP03",S334)),"บางใหญ่",ISNUMBER(SEARCH("CP04",S334)),"บางบอน",OR(ISNUMBER(SEARCH("CP",S334)),ISNUMBER(SEARCH("BTC",D334))),"340",TRUE,"")</f>
        <v>340</v>
      </c>
    </row>
    <row r="335" spans="1:20" x14ac:dyDescent="0.2">
      <c r="A335" t="s">
        <v>2832</v>
      </c>
      <c r="B335" t="s">
        <v>12</v>
      </c>
      <c r="C335">
        <v>2026</v>
      </c>
      <c r="D335" t="s">
        <v>2883</v>
      </c>
      <c r="E335" t="s">
        <v>1091</v>
      </c>
      <c r="F335" t="s">
        <v>1092</v>
      </c>
      <c r="G335" t="s">
        <v>2582</v>
      </c>
      <c r="H335" t="s">
        <v>2583</v>
      </c>
      <c r="I335" t="s">
        <v>2884</v>
      </c>
      <c r="J335" t="s">
        <v>2885</v>
      </c>
      <c r="K335" t="s">
        <v>2761</v>
      </c>
      <c r="L335" s="1">
        <v>2</v>
      </c>
      <c r="M335" s="1">
        <v>60</v>
      </c>
      <c r="N335" s="1">
        <v>0</v>
      </c>
      <c r="O335" s="1" t="s">
        <v>2580</v>
      </c>
      <c r="P335" s="1">
        <v>0</v>
      </c>
      <c r="Q335" s="1">
        <v>0</v>
      </c>
      <c r="R335" s="1">
        <v>0</v>
      </c>
      <c r="S335" t="s">
        <v>2683</v>
      </c>
      <c r="T335" t="str" cm="1">
        <f t="array" ref="T335">_xlfn.IFS(ISNUMBER(SEARCH("CP02",S335)),"ราชพฤกษ",ISNUMBER(SEARCH("CP03",S335)),"บางใหญ่",ISNUMBER(SEARCH("CP04",S335)),"บางบอน",OR(ISNUMBER(SEARCH("CP",S335)),ISNUMBER(SEARCH("BTC",D335))),"340",TRUE,"")</f>
        <v>340</v>
      </c>
    </row>
    <row r="336" spans="1:20" x14ac:dyDescent="0.2">
      <c r="A336" t="s">
        <v>2832</v>
      </c>
      <c r="B336" t="s">
        <v>12</v>
      </c>
      <c r="C336">
        <v>2026</v>
      </c>
      <c r="D336" t="s">
        <v>2883</v>
      </c>
      <c r="E336" t="s">
        <v>25</v>
      </c>
      <c r="F336" t="s">
        <v>26</v>
      </c>
      <c r="G336" t="s">
        <v>2582</v>
      </c>
      <c r="H336" t="s">
        <v>2586</v>
      </c>
      <c r="I336" t="s">
        <v>2884</v>
      </c>
      <c r="J336" t="s">
        <v>2885</v>
      </c>
      <c r="K336" t="s">
        <v>2761</v>
      </c>
      <c r="L336" s="1">
        <v>1</v>
      </c>
      <c r="M336" s="1">
        <v>990</v>
      </c>
      <c r="N336" s="1">
        <v>49.5</v>
      </c>
      <c r="O336" s="1" t="s">
        <v>2580</v>
      </c>
      <c r="P336" s="1">
        <v>878.97</v>
      </c>
      <c r="Q336" s="1">
        <v>61.53</v>
      </c>
      <c r="R336" s="1">
        <v>940.5</v>
      </c>
      <c r="S336" t="s">
        <v>2683</v>
      </c>
      <c r="T336" t="str" cm="1">
        <f t="array" ref="T336">_xlfn.IFS(ISNUMBER(SEARCH("CP02",S336)),"ราชพฤกษ",ISNUMBER(SEARCH("CP03",S336)),"บางใหญ่",ISNUMBER(SEARCH("CP04",S336)),"บางบอน",OR(ISNUMBER(SEARCH("CP",S336)),ISNUMBER(SEARCH("BTC",D336))),"340",TRUE,"")</f>
        <v>340</v>
      </c>
    </row>
    <row r="337" spans="1:20" x14ac:dyDescent="0.2">
      <c r="A337" t="s">
        <v>2832</v>
      </c>
      <c r="B337" t="s">
        <v>12</v>
      </c>
      <c r="C337">
        <v>2026</v>
      </c>
      <c r="D337" t="s">
        <v>2883</v>
      </c>
      <c r="E337" t="s">
        <v>2375</v>
      </c>
      <c r="F337" t="s">
        <v>2376</v>
      </c>
      <c r="G337" t="s">
        <v>2632</v>
      </c>
      <c r="H337" t="s">
        <v>2586</v>
      </c>
      <c r="I337" t="s">
        <v>2884</v>
      </c>
      <c r="J337" t="s">
        <v>2885</v>
      </c>
      <c r="K337" t="s">
        <v>2761</v>
      </c>
      <c r="L337" s="1">
        <v>2</v>
      </c>
      <c r="M337" s="1">
        <v>480</v>
      </c>
      <c r="N337" s="1">
        <v>48</v>
      </c>
      <c r="O337" s="1" t="s">
        <v>2580</v>
      </c>
      <c r="P337" s="1">
        <v>852.34</v>
      </c>
      <c r="Q337" s="1">
        <v>59.66</v>
      </c>
      <c r="R337" s="1">
        <v>912</v>
      </c>
      <c r="S337" t="s">
        <v>2683</v>
      </c>
      <c r="T337" t="str" cm="1">
        <f t="array" ref="T337">_xlfn.IFS(ISNUMBER(SEARCH("CP02",S337)),"ราชพฤกษ",ISNUMBER(SEARCH("CP03",S337)),"บางใหญ่",ISNUMBER(SEARCH("CP04",S337)),"บางบอน",OR(ISNUMBER(SEARCH("CP",S337)),ISNUMBER(SEARCH("BTC",D337))),"340",TRUE,"")</f>
        <v>340</v>
      </c>
    </row>
    <row r="338" spans="1:20" x14ac:dyDescent="0.2">
      <c r="A338" t="s">
        <v>2832</v>
      </c>
      <c r="B338" t="s">
        <v>12</v>
      </c>
      <c r="C338">
        <v>2026</v>
      </c>
      <c r="D338" t="s">
        <v>2883</v>
      </c>
      <c r="E338" t="s">
        <v>1761</v>
      </c>
      <c r="F338" t="s">
        <v>1762</v>
      </c>
      <c r="G338" t="s">
        <v>2632</v>
      </c>
      <c r="H338" t="s">
        <v>2586</v>
      </c>
      <c r="I338" t="s">
        <v>2884</v>
      </c>
      <c r="J338" t="s">
        <v>2885</v>
      </c>
      <c r="K338" t="s">
        <v>2761</v>
      </c>
      <c r="L338" s="1">
        <v>2</v>
      </c>
      <c r="M338" s="1">
        <v>3780</v>
      </c>
      <c r="N338" s="1">
        <v>378</v>
      </c>
      <c r="O338" s="1" t="s">
        <v>2580</v>
      </c>
      <c r="P338" s="1">
        <v>6712.15</v>
      </c>
      <c r="Q338" s="1">
        <v>469.85</v>
      </c>
      <c r="R338" s="1">
        <v>7182</v>
      </c>
      <c r="S338" t="s">
        <v>2683</v>
      </c>
      <c r="T338" t="str" cm="1">
        <f t="array" ref="T338">_xlfn.IFS(ISNUMBER(SEARCH("CP02",S338)),"ราชพฤกษ",ISNUMBER(SEARCH("CP03",S338)),"บางใหญ่",ISNUMBER(SEARCH("CP04",S338)),"บางบอน",OR(ISNUMBER(SEARCH("CP",S338)),ISNUMBER(SEARCH("BTC",D338))),"340",TRUE,"")</f>
        <v>340</v>
      </c>
    </row>
    <row r="339" spans="1:20" x14ac:dyDescent="0.2">
      <c r="A339" t="s">
        <v>2832</v>
      </c>
      <c r="B339" t="s">
        <v>12</v>
      </c>
      <c r="C339">
        <v>2026</v>
      </c>
      <c r="D339" t="s">
        <v>2883</v>
      </c>
      <c r="E339" t="s">
        <v>1485</v>
      </c>
      <c r="F339" t="s">
        <v>1486</v>
      </c>
      <c r="G339" t="s">
        <v>2632</v>
      </c>
      <c r="H339" t="s">
        <v>2586</v>
      </c>
      <c r="I339" t="s">
        <v>2884</v>
      </c>
      <c r="J339" t="s">
        <v>2885</v>
      </c>
      <c r="K339" t="s">
        <v>2761</v>
      </c>
      <c r="L339" s="1">
        <v>1</v>
      </c>
      <c r="M339" s="1">
        <v>1440</v>
      </c>
      <c r="N339" s="1">
        <v>72</v>
      </c>
      <c r="O339" s="1" t="s">
        <v>2580</v>
      </c>
      <c r="P339" s="1">
        <v>1278.5</v>
      </c>
      <c r="Q339" s="1">
        <v>89.5</v>
      </c>
      <c r="R339" s="1">
        <v>1368</v>
      </c>
      <c r="S339" t="s">
        <v>2683</v>
      </c>
      <c r="T339" t="str" cm="1">
        <f t="array" ref="T339">_xlfn.IFS(ISNUMBER(SEARCH("CP02",S339)),"ราชพฤกษ",ISNUMBER(SEARCH("CP03",S339)),"บางใหญ่",ISNUMBER(SEARCH("CP04",S339)),"บางบอน",OR(ISNUMBER(SEARCH("CP",S339)),ISNUMBER(SEARCH("BTC",D339))),"340",TRUE,"")</f>
        <v>340</v>
      </c>
    </row>
    <row r="340" spans="1:20" x14ac:dyDescent="0.2">
      <c r="A340" t="s">
        <v>2832</v>
      </c>
      <c r="B340" t="s">
        <v>12</v>
      </c>
      <c r="C340">
        <v>2026</v>
      </c>
      <c r="D340" t="s">
        <v>2883</v>
      </c>
      <c r="E340" t="s">
        <v>1827</v>
      </c>
      <c r="F340" t="s">
        <v>1828</v>
      </c>
      <c r="G340" t="s">
        <v>2632</v>
      </c>
      <c r="H340" t="s">
        <v>2586</v>
      </c>
      <c r="I340" t="s">
        <v>2884</v>
      </c>
      <c r="J340" t="s">
        <v>2885</v>
      </c>
      <c r="K340" t="s">
        <v>2761</v>
      </c>
      <c r="L340" s="1">
        <v>1</v>
      </c>
      <c r="M340" s="1">
        <v>120</v>
      </c>
      <c r="N340" s="1">
        <v>0</v>
      </c>
      <c r="O340" s="1" t="s">
        <v>2580</v>
      </c>
      <c r="P340" s="1">
        <v>112.15</v>
      </c>
      <c r="Q340" s="1">
        <v>7.85</v>
      </c>
      <c r="R340" s="1">
        <v>120</v>
      </c>
      <c r="S340" t="s">
        <v>2683</v>
      </c>
      <c r="T340" t="str" cm="1">
        <f t="array" ref="T340">_xlfn.IFS(ISNUMBER(SEARCH("CP02",S340)),"ราชพฤกษ",ISNUMBER(SEARCH("CP03",S340)),"บางใหญ่",ISNUMBER(SEARCH("CP04",S340)),"บางบอน",OR(ISNUMBER(SEARCH("CP",S340)),ISNUMBER(SEARCH("BTC",D340))),"340",TRUE,"")</f>
        <v>340</v>
      </c>
    </row>
    <row r="341" spans="1:20" x14ac:dyDescent="0.2">
      <c r="A341" t="s">
        <v>2832</v>
      </c>
      <c r="B341" t="s">
        <v>12</v>
      </c>
      <c r="C341">
        <v>2026</v>
      </c>
      <c r="D341" t="s">
        <v>2883</v>
      </c>
      <c r="E341" t="s">
        <v>217</v>
      </c>
      <c r="F341" t="s">
        <v>218</v>
      </c>
      <c r="G341" t="s">
        <v>2582</v>
      </c>
      <c r="H341" t="s">
        <v>2586</v>
      </c>
      <c r="I341" t="s">
        <v>2884</v>
      </c>
      <c r="J341" t="s">
        <v>2885</v>
      </c>
      <c r="K341" t="s">
        <v>2761</v>
      </c>
      <c r="L341" s="1">
        <v>1</v>
      </c>
      <c r="M341" s="1">
        <v>300</v>
      </c>
      <c r="N341" s="1">
        <v>0</v>
      </c>
      <c r="O341" s="1" t="s">
        <v>2580</v>
      </c>
      <c r="P341" s="1">
        <v>280.37</v>
      </c>
      <c r="Q341" s="1">
        <v>19.63</v>
      </c>
      <c r="R341" s="1">
        <v>300</v>
      </c>
      <c r="S341" t="s">
        <v>2683</v>
      </c>
      <c r="T341" t="str" cm="1">
        <f t="array" ref="T341">_xlfn.IFS(ISNUMBER(SEARCH("CP02",S341)),"ราชพฤกษ",ISNUMBER(SEARCH("CP03",S341)),"บางใหญ่",ISNUMBER(SEARCH("CP04",S341)),"บางบอน",OR(ISNUMBER(SEARCH("CP",S341)),ISNUMBER(SEARCH("BTC",D341))),"340",TRUE,"")</f>
        <v>340</v>
      </c>
    </row>
    <row r="342" spans="1:20" x14ac:dyDescent="0.2">
      <c r="A342" t="s">
        <v>2832</v>
      </c>
      <c r="B342" t="s">
        <v>12</v>
      </c>
      <c r="C342">
        <v>2026</v>
      </c>
      <c r="D342" t="s">
        <v>2883</v>
      </c>
      <c r="E342" t="s">
        <v>1595</v>
      </c>
      <c r="F342" t="s">
        <v>1596</v>
      </c>
      <c r="G342" t="s">
        <v>1536</v>
      </c>
      <c r="H342" t="s">
        <v>2586</v>
      </c>
      <c r="I342" t="s">
        <v>2886</v>
      </c>
      <c r="J342" t="s">
        <v>2885</v>
      </c>
      <c r="K342" t="s">
        <v>2761</v>
      </c>
      <c r="L342" s="1">
        <v>1</v>
      </c>
      <c r="M342" s="1">
        <v>1200</v>
      </c>
      <c r="N342" s="1">
        <v>0</v>
      </c>
      <c r="O342" s="1" t="s">
        <v>2580</v>
      </c>
      <c r="P342" s="1">
        <v>1121.5</v>
      </c>
      <c r="Q342" s="1">
        <v>78.5</v>
      </c>
      <c r="R342" s="1">
        <v>1200</v>
      </c>
      <c r="S342" t="s">
        <v>2625</v>
      </c>
      <c r="T342" t="str" cm="1">
        <f t="array" ref="T342">_xlfn.IFS(ISNUMBER(SEARCH("CP02",S342)),"ราชพฤกษ",ISNUMBER(SEARCH("CP03",S342)),"บางใหญ่",ISNUMBER(SEARCH("CP04",S342)),"บางบอน",OR(ISNUMBER(SEARCH("CP",S342)),ISNUMBER(SEARCH("BTC",D342))),"340",TRUE,"")</f>
        <v>340</v>
      </c>
    </row>
    <row r="343" spans="1:20" x14ac:dyDescent="0.2">
      <c r="A343" t="s">
        <v>2832</v>
      </c>
      <c r="B343" t="s">
        <v>12</v>
      </c>
      <c r="C343">
        <v>2026</v>
      </c>
      <c r="D343" t="s">
        <v>2883</v>
      </c>
      <c r="E343" t="s">
        <v>1569</v>
      </c>
      <c r="F343" t="s">
        <v>1570</v>
      </c>
      <c r="G343" t="s">
        <v>1536</v>
      </c>
      <c r="H343" t="s">
        <v>2586</v>
      </c>
      <c r="I343" t="s">
        <v>2886</v>
      </c>
      <c r="J343" t="s">
        <v>2885</v>
      </c>
      <c r="K343" t="s">
        <v>2761</v>
      </c>
      <c r="L343" s="1">
        <v>2</v>
      </c>
      <c r="M343" s="1">
        <v>400</v>
      </c>
      <c r="N343" s="1">
        <v>0</v>
      </c>
      <c r="O343" s="1" t="s">
        <v>2580</v>
      </c>
      <c r="P343" s="1">
        <v>747.66</v>
      </c>
      <c r="Q343" s="1">
        <v>52.34</v>
      </c>
      <c r="R343" s="1">
        <v>800</v>
      </c>
      <c r="S343" t="s">
        <v>2625</v>
      </c>
      <c r="T343" t="str" cm="1">
        <f t="array" ref="T343">_xlfn.IFS(ISNUMBER(SEARCH("CP02",S343)),"ราชพฤกษ",ISNUMBER(SEARCH("CP03",S343)),"บางใหญ่",ISNUMBER(SEARCH("CP04",S343)),"บางบอน",OR(ISNUMBER(SEARCH("CP",S343)),ISNUMBER(SEARCH("BTC",D343))),"340",TRUE,"")</f>
        <v>340</v>
      </c>
    </row>
    <row r="344" spans="1:20" x14ac:dyDescent="0.2">
      <c r="A344" t="s">
        <v>2832</v>
      </c>
      <c r="B344" t="s">
        <v>12</v>
      </c>
      <c r="C344">
        <v>2026</v>
      </c>
      <c r="D344" t="s">
        <v>2883</v>
      </c>
      <c r="E344" t="s">
        <v>1547</v>
      </c>
      <c r="F344" t="s">
        <v>1548</v>
      </c>
      <c r="G344" t="s">
        <v>2588</v>
      </c>
      <c r="H344" t="s">
        <v>2586</v>
      </c>
      <c r="I344" t="s">
        <v>2886</v>
      </c>
      <c r="J344" t="s">
        <v>2885</v>
      </c>
      <c r="K344" t="s">
        <v>2761</v>
      </c>
      <c r="L344" s="1">
        <v>1</v>
      </c>
      <c r="M344" s="1">
        <v>400</v>
      </c>
      <c r="N344" s="1">
        <v>0</v>
      </c>
      <c r="O344" s="1" t="s">
        <v>2580</v>
      </c>
      <c r="P344" s="1">
        <v>373.83</v>
      </c>
      <c r="Q344" s="1">
        <v>26.17</v>
      </c>
      <c r="R344" s="1">
        <v>400</v>
      </c>
      <c r="S344" t="s">
        <v>2625</v>
      </c>
      <c r="T344" t="str" cm="1">
        <f t="array" ref="T344">_xlfn.IFS(ISNUMBER(SEARCH("CP02",S344)),"ราชพฤกษ",ISNUMBER(SEARCH("CP03",S344)),"บางใหญ่",ISNUMBER(SEARCH("CP04",S344)),"บางบอน",OR(ISNUMBER(SEARCH("CP",S344)),ISNUMBER(SEARCH("BTC",D344))),"340",TRUE,"")</f>
        <v>340</v>
      </c>
    </row>
    <row r="345" spans="1:20" x14ac:dyDescent="0.2">
      <c r="A345" t="s">
        <v>2832</v>
      </c>
      <c r="B345" t="s">
        <v>12</v>
      </c>
      <c r="C345">
        <v>2026</v>
      </c>
      <c r="D345" t="s">
        <v>2879</v>
      </c>
      <c r="E345" t="s">
        <v>675</v>
      </c>
      <c r="F345" t="s">
        <v>676</v>
      </c>
      <c r="G345" t="s">
        <v>2575</v>
      </c>
      <c r="H345" t="s">
        <v>2576</v>
      </c>
      <c r="I345" t="s">
        <v>2887</v>
      </c>
      <c r="J345" t="s">
        <v>2881</v>
      </c>
      <c r="K345" t="s">
        <v>2761</v>
      </c>
      <c r="L345" s="1">
        <v>4</v>
      </c>
      <c r="M345" s="1">
        <v>2850</v>
      </c>
      <c r="N345" s="1">
        <v>2850</v>
      </c>
      <c r="O345" s="1" t="s">
        <v>2580</v>
      </c>
      <c r="P345" s="1">
        <v>7990.65</v>
      </c>
      <c r="Q345" s="1">
        <v>559.35</v>
      </c>
      <c r="R345" s="1">
        <v>8550</v>
      </c>
      <c r="S345" t="s">
        <v>2882</v>
      </c>
      <c r="T345" t="str" cm="1">
        <f t="array" ref="T345">_xlfn.IFS(ISNUMBER(SEARCH("CP02",S345)),"ราชพฤกษ",ISNUMBER(SEARCH("CP03",S345)),"บางใหญ่",ISNUMBER(SEARCH("CP04",S345)),"บางบอน",OR(ISNUMBER(SEARCH("CP",S345)),ISNUMBER(SEARCH("BTC",D345))),"340",TRUE,"")</f>
        <v>340</v>
      </c>
    </row>
    <row r="346" spans="1:20" x14ac:dyDescent="0.2">
      <c r="A346" t="s">
        <v>2832</v>
      </c>
      <c r="B346" t="s">
        <v>12</v>
      </c>
      <c r="C346">
        <v>2026</v>
      </c>
      <c r="D346" t="s">
        <v>2879</v>
      </c>
      <c r="E346" t="s">
        <v>1091</v>
      </c>
      <c r="F346" t="s">
        <v>1092</v>
      </c>
      <c r="G346" t="s">
        <v>2582</v>
      </c>
      <c r="H346" t="s">
        <v>2583</v>
      </c>
      <c r="I346" t="s">
        <v>2887</v>
      </c>
      <c r="J346" t="s">
        <v>2881</v>
      </c>
      <c r="K346" t="s">
        <v>2761</v>
      </c>
      <c r="L346" s="1">
        <v>4</v>
      </c>
      <c r="M346" s="1">
        <v>60</v>
      </c>
      <c r="N346" s="1">
        <v>0</v>
      </c>
      <c r="O346" s="1" t="s">
        <v>2580</v>
      </c>
      <c r="P346" s="1">
        <v>0</v>
      </c>
      <c r="Q346" s="1">
        <v>0</v>
      </c>
      <c r="R346" s="1">
        <v>0</v>
      </c>
      <c r="S346" t="s">
        <v>2683</v>
      </c>
      <c r="T346" t="str" cm="1">
        <f t="array" ref="T346">_xlfn.IFS(ISNUMBER(SEARCH("CP02",S346)),"ราชพฤกษ",ISNUMBER(SEARCH("CP03",S346)),"บางใหญ่",ISNUMBER(SEARCH("CP04",S346)),"บางบอน",OR(ISNUMBER(SEARCH("CP",S346)),ISNUMBER(SEARCH("BTC",D346))),"340",TRUE,"")</f>
        <v>340</v>
      </c>
    </row>
    <row r="347" spans="1:20" x14ac:dyDescent="0.2">
      <c r="A347" t="s">
        <v>2832</v>
      </c>
      <c r="B347" t="s">
        <v>12</v>
      </c>
      <c r="C347">
        <v>2026</v>
      </c>
      <c r="D347" t="s">
        <v>2879</v>
      </c>
      <c r="E347" t="s">
        <v>1537</v>
      </c>
      <c r="F347" t="s">
        <v>1538</v>
      </c>
      <c r="G347" t="s">
        <v>2585</v>
      </c>
      <c r="H347" t="s">
        <v>2586</v>
      </c>
      <c r="I347" t="s">
        <v>2887</v>
      </c>
      <c r="J347" t="s">
        <v>2881</v>
      </c>
      <c r="K347" t="s">
        <v>2761</v>
      </c>
      <c r="L347" s="1">
        <v>4</v>
      </c>
      <c r="M347" s="1">
        <v>50</v>
      </c>
      <c r="N347" s="1">
        <v>0</v>
      </c>
      <c r="O347" s="1" t="s">
        <v>2580</v>
      </c>
      <c r="P347" s="1">
        <v>0</v>
      </c>
      <c r="Q347" s="1">
        <v>0</v>
      </c>
      <c r="R347" s="1">
        <v>0</v>
      </c>
      <c r="S347" t="s">
        <v>2625</v>
      </c>
      <c r="T347" t="str" cm="1">
        <f t="array" ref="T347">_xlfn.IFS(ISNUMBER(SEARCH("CP02",S347)),"ราชพฤกษ",ISNUMBER(SEARCH("CP03",S347)),"บางใหญ่",ISNUMBER(SEARCH("CP04",S347)),"บางบอน",OR(ISNUMBER(SEARCH("CP",S347)),ISNUMBER(SEARCH("BTC",D347))),"340",TRUE,"")</f>
        <v>340</v>
      </c>
    </row>
    <row r="348" spans="1:20" x14ac:dyDescent="0.2">
      <c r="A348" t="s">
        <v>2832</v>
      </c>
      <c r="B348" t="s">
        <v>12</v>
      </c>
      <c r="C348">
        <v>2026</v>
      </c>
      <c r="D348" t="s">
        <v>2879</v>
      </c>
      <c r="E348" t="s">
        <v>1553</v>
      </c>
      <c r="F348" t="s">
        <v>1554</v>
      </c>
      <c r="G348" t="s">
        <v>2585</v>
      </c>
      <c r="H348" t="s">
        <v>2586</v>
      </c>
      <c r="I348" t="s">
        <v>2887</v>
      </c>
      <c r="J348" t="s">
        <v>2881</v>
      </c>
      <c r="K348" t="s">
        <v>2761</v>
      </c>
      <c r="L348" s="1">
        <v>4</v>
      </c>
      <c r="M348" s="1">
        <v>120</v>
      </c>
      <c r="N348" s="1">
        <v>0</v>
      </c>
      <c r="O348" s="1" t="s">
        <v>2580</v>
      </c>
      <c r="P348" s="1">
        <v>0</v>
      </c>
      <c r="Q348" s="1">
        <v>0</v>
      </c>
      <c r="R348" s="1">
        <v>0</v>
      </c>
      <c r="S348" t="s">
        <v>2625</v>
      </c>
      <c r="T348" t="str" cm="1">
        <f t="array" ref="T348">_xlfn.IFS(ISNUMBER(SEARCH("CP02",S348)),"ราชพฤกษ",ISNUMBER(SEARCH("CP03",S348)),"บางใหญ่",ISNUMBER(SEARCH("CP04",S348)),"บางบอน",OR(ISNUMBER(SEARCH("CP",S348)),ISNUMBER(SEARCH("BTC",D348))),"340",TRUE,"")</f>
        <v>340</v>
      </c>
    </row>
    <row r="349" spans="1:20" x14ac:dyDescent="0.2">
      <c r="A349" t="s">
        <v>2832</v>
      </c>
      <c r="B349" t="s">
        <v>12</v>
      </c>
      <c r="C349">
        <v>2026</v>
      </c>
      <c r="D349" t="s">
        <v>2879</v>
      </c>
      <c r="E349" t="s">
        <v>1547</v>
      </c>
      <c r="F349" t="s">
        <v>1548</v>
      </c>
      <c r="G349" t="s">
        <v>2588</v>
      </c>
      <c r="H349" t="s">
        <v>2586</v>
      </c>
      <c r="I349" t="s">
        <v>2887</v>
      </c>
      <c r="J349" t="s">
        <v>2881</v>
      </c>
      <c r="K349" t="s">
        <v>2761</v>
      </c>
      <c r="L349" s="1">
        <v>1</v>
      </c>
      <c r="M349" s="1">
        <v>400</v>
      </c>
      <c r="N349" s="1">
        <v>0</v>
      </c>
      <c r="O349" s="1" t="s">
        <v>2580</v>
      </c>
      <c r="P349" s="1">
        <v>0</v>
      </c>
      <c r="Q349" s="1">
        <v>0</v>
      </c>
      <c r="R349" s="1">
        <v>0</v>
      </c>
      <c r="S349" t="s">
        <v>2625</v>
      </c>
      <c r="T349" t="str" cm="1">
        <f t="array" ref="T349">_xlfn.IFS(ISNUMBER(SEARCH("CP02",S349)),"ราชพฤกษ",ISNUMBER(SEARCH("CP03",S349)),"บางใหญ่",ISNUMBER(SEARCH("CP04",S349)),"บางบอน",OR(ISNUMBER(SEARCH("CP",S349)),ISNUMBER(SEARCH("BTC",D349))),"340",TRUE,"")</f>
        <v>340</v>
      </c>
    </row>
    <row r="350" spans="1:20" x14ac:dyDescent="0.2">
      <c r="A350" t="s">
        <v>2832</v>
      </c>
      <c r="B350" t="s">
        <v>12</v>
      </c>
      <c r="C350">
        <v>2026</v>
      </c>
      <c r="D350" t="s">
        <v>2879</v>
      </c>
      <c r="E350" t="s">
        <v>675</v>
      </c>
      <c r="F350" t="s">
        <v>676</v>
      </c>
      <c r="G350" t="s">
        <v>2575</v>
      </c>
      <c r="H350" t="s">
        <v>2576</v>
      </c>
      <c r="I350" t="s">
        <v>2888</v>
      </c>
      <c r="J350" t="s">
        <v>2881</v>
      </c>
      <c r="K350" t="s">
        <v>2761</v>
      </c>
      <c r="L350" s="1">
        <v>4</v>
      </c>
      <c r="M350" s="1">
        <v>2850</v>
      </c>
      <c r="N350" s="1">
        <v>2850</v>
      </c>
      <c r="O350" s="1" t="s">
        <v>2580</v>
      </c>
      <c r="P350" s="1">
        <v>7990.65</v>
      </c>
      <c r="Q350" s="1">
        <v>559.35</v>
      </c>
      <c r="R350" s="1">
        <v>8550</v>
      </c>
      <c r="S350" t="s">
        <v>2882</v>
      </c>
      <c r="T350" t="str" cm="1">
        <f t="array" ref="T350">_xlfn.IFS(ISNUMBER(SEARCH("CP02",S350)),"ราชพฤกษ",ISNUMBER(SEARCH("CP03",S350)),"บางใหญ่",ISNUMBER(SEARCH("CP04",S350)),"บางบอน",OR(ISNUMBER(SEARCH("CP",S350)),ISNUMBER(SEARCH("BTC",D350))),"340",TRUE,"")</f>
        <v>340</v>
      </c>
    </row>
    <row r="351" spans="1:20" x14ac:dyDescent="0.2">
      <c r="A351" t="s">
        <v>2832</v>
      </c>
      <c r="B351" t="s">
        <v>12</v>
      </c>
      <c r="C351">
        <v>2026</v>
      </c>
      <c r="D351" t="s">
        <v>2879</v>
      </c>
      <c r="E351" t="s">
        <v>1091</v>
      </c>
      <c r="F351" t="s">
        <v>1092</v>
      </c>
      <c r="G351" t="s">
        <v>2582</v>
      </c>
      <c r="H351" t="s">
        <v>2583</v>
      </c>
      <c r="I351" t="s">
        <v>2888</v>
      </c>
      <c r="J351" t="s">
        <v>2881</v>
      </c>
      <c r="K351" t="s">
        <v>2761</v>
      </c>
      <c r="L351" s="1">
        <v>4</v>
      </c>
      <c r="M351" s="1">
        <v>60</v>
      </c>
      <c r="N351" s="1">
        <v>0</v>
      </c>
      <c r="O351" s="1" t="s">
        <v>2580</v>
      </c>
      <c r="P351" s="1">
        <v>0</v>
      </c>
      <c r="Q351" s="1">
        <v>0</v>
      </c>
      <c r="R351" s="1">
        <v>0</v>
      </c>
      <c r="S351" t="s">
        <v>2683</v>
      </c>
      <c r="T351" t="str" cm="1">
        <f t="array" ref="T351">_xlfn.IFS(ISNUMBER(SEARCH("CP02",S351)),"ราชพฤกษ",ISNUMBER(SEARCH("CP03",S351)),"บางใหญ่",ISNUMBER(SEARCH("CP04",S351)),"บางบอน",OR(ISNUMBER(SEARCH("CP",S351)),ISNUMBER(SEARCH("BTC",D351))),"340",TRUE,"")</f>
        <v>340</v>
      </c>
    </row>
    <row r="352" spans="1:20" x14ac:dyDescent="0.2">
      <c r="A352" t="s">
        <v>2832</v>
      </c>
      <c r="B352" t="s">
        <v>12</v>
      </c>
      <c r="C352">
        <v>2026</v>
      </c>
      <c r="D352" t="s">
        <v>2879</v>
      </c>
      <c r="E352" t="s">
        <v>1537</v>
      </c>
      <c r="F352" t="s">
        <v>1538</v>
      </c>
      <c r="G352" t="s">
        <v>2585</v>
      </c>
      <c r="H352" t="s">
        <v>2586</v>
      </c>
      <c r="I352" t="s">
        <v>2888</v>
      </c>
      <c r="J352" t="s">
        <v>2881</v>
      </c>
      <c r="K352" t="s">
        <v>2761</v>
      </c>
      <c r="L352" s="1">
        <v>4</v>
      </c>
      <c r="M352" s="1">
        <v>50</v>
      </c>
      <c r="N352" s="1">
        <v>0</v>
      </c>
      <c r="O352" s="1" t="s">
        <v>2580</v>
      </c>
      <c r="P352" s="1">
        <v>0</v>
      </c>
      <c r="Q352" s="1">
        <v>0</v>
      </c>
      <c r="R352" s="1">
        <v>0</v>
      </c>
      <c r="S352" t="s">
        <v>2625</v>
      </c>
      <c r="T352" t="str" cm="1">
        <f t="array" ref="T352">_xlfn.IFS(ISNUMBER(SEARCH("CP02",S352)),"ราชพฤกษ",ISNUMBER(SEARCH("CP03",S352)),"บางใหญ่",ISNUMBER(SEARCH("CP04",S352)),"บางบอน",OR(ISNUMBER(SEARCH("CP",S352)),ISNUMBER(SEARCH("BTC",D352))),"340",TRUE,"")</f>
        <v>340</v>
      </c>
    </row>
    <row r="353" spans="1:20" x14ac:dyDescent="0.2">
      <c r="A353" t="s">
        <v>2832</v>
      </c>
      <c r="B353" t="s">
        <v>12</v>
      </c>
      <c r="C353">
        <v>2026</v>
      </c>
      <c r="D353" t="s">
        <v>2879</v>
      </c>
      <c r="E353" t="s">
        <v>1553</v>
      </c>
      <c r="F353" t="s">
        <v>1554</v>
      </c>
      <c r="G353" t="s">
        <v>2585</v>
      </c>
      <c r="H353" t="s">
        <v>2586</v>
      </c>
      <c r="I353" t="s">
        <v>2888</v>
      </c>
      <c r="J353" t="s">
        <v>2881</v>
      </c>
      <c r="K353" t="s">
        <v>2761</v>
      </c>
      <c r="L353" s="1">
        <v>4</v>
      </c>
      <c r="M353" s="1">
        <v>120</v>
      </c>
      <c r="N353" s="1">
        <v>0</v>
      </c>
      <c r="O353" s="1" t="s">
        <v>2580</v>
      </c>
      <c r="P353" s="1">
        <v>0</v>
      </c>
      <c r="Q353" s="1">
        <v>0</v>
      </c>
      <c r="R353" s="1">
        <v>0</v>
      </c>
      <c r="S353" t="s">
        <v>2625</v>
      </c>
      <c r="T353" t="str" cm="1">
        <f t="array" ref="T353">_xlfn.IFS(ISNUMBER(SEARCH("CP02",S353)),"ราชพฤกษ",ISNUMBER(SEARCH("CP03",S353)),"บางใหญ่",ISNUMBER(SEARCH("CP04",S353)),"บางบอน",OR(ISNUMBER(SEARCH("CP",S353)),ISNUMBER(SEARCH("BTC",D353))),"340",TRUE,"")</f>
        <v>340</v>
      </c>
    </row>
    <row r="354" spans="1:20" x14ac:dyDescent="0.2">
      <c r="A354" t="s">
        <v>2832</v>
      </c>
      <c r="B354" t="s">
        <v>12</v>
      </c>
      <c r="C354">
        <v>2026</v>
      </c>
      <c r="D354" t="s">
        <v>2879</v>
      </c>
      <c r="E354" t="s">
        <v>1547</v>
      </c>
      <c r="F354" t="s">
        <v>1548</v>
      </c>
      <c r="G354" t="s">
        <v>2588</v>
      </c>
      <c r="H354" t="s">
        <v>2586</v>
      </c>
      <c r="I354" t="s">
        <v>2888</v>
      </c>
      <c r="J354" t="s">
        <v>2881</v>
      </c>
      <c r="K354" t="s">
        <v>2761</v>
      </c>
      <c r="L354" s="1">
        <v>1</v>
      </c>
      <c r="M354" s="1">
        <v>400</v>
      </c>
      <c r="N354" s="1">
        <v>0</v>
      </c>
      <c r="O354" s="1" t="s">
        <v>2580</v>
      </c>
      <c r="P354" s="1">
        <v>0</v>
      </c>
      <c r="Q354" s="1">
        <v>0</v>
      </c>
      <c r="R354" s="1">
        <v>0</v>
      </c>
      <c r="S354" t="s">
        <v>2625</v>
      </c>
      <c r="T354" t="str" cm="1">
        <f t="array" ref="T354">_xlfn.IFS(ISNUMBER(SEARCH("CP02",S354)),"ราชพฤกษ",ISNUMBER(SEARCH("CP03",S354)),"บางใหญ่",ISNUMBER(SEARCH("CP04",S354)),"บางบอน",OR(ISNUMBER(SEARCH("CP",S354)),ISNUMBER(SEARCH("BTC",D354))),"340",TRUE,"")</f>
        <v>340</v>
      </c>
    </row>
    <row r="355" spans="1:20" x14ac:dyDescent="0.2">
      <c r="A355" t="s">
        <v>2832</v>
      </c>
      <c r="B355" t="s">
        <v>12</v>
      </c>
      <c r="C355">
        <v>2026</v>
      </c>
      <c r="D355" t="s">
        <v>2646</v>
      </c>
      <c r="E355" t="s">
        <v>525</v>
      </c>
      <c r="F355" t="s">
        <v>526</v>
      </c>
      <c r="G355" t="s">
        <v>2582</v>
      </c>
      <c r="H355" t="s">
        <v>2586</v>
      </c>
      <c r="I355" t="s">
        <v>2889</v>
      </c>
      <c r="J355" t="s">
        <v>2648</v>
      </c>
      <c r="K355" t="s">
        <v>2649</v>
      </c>
      <c r="L355" s="1">
        <v>1</v>
      </c>
      <c r="M355" s="1">
        <v>1090</v>
      </c>
      <c r="N355" s="1">
        <v>0</v>
      </c>
      <c r="O355" s="1" t="s">
        <v>2580</v>
      </c>
      <c r="P355" s="1">
        <v>1018.69</v>
      </c>
      <c r="Q355" s="1">
        <v>71.31</v>
      </c>
      <c r="R355" s="1">
        <v>1090</v>
      </c>
      <c r="S355" t="s">
        <v>2605</v>
      </c>
      <c r="T355" t="str" cm="1">
        <f t="array" ref="T355">_xlfn.IFS(ISNUMBER(SEARCH("CP02",S355)),"ราชพฤกษ",ISNUMBER(SEARCH("CP03",S355)),"บางใหญ่",ISNUMBER(SEARCH("CP04",S355)),"บางบอน",OR(ISNUMBER(SEARCH("CP",S355)),ISNUMBER(SEARCH("BTC",D355))),"340",TRUE,"")</f>
        <v>บางใหญ่</v>
      </c>
    </row>
    <row r="356" spans="1:20" x14ac:dyDescent="0.2">
      <c r="A356" t="s">
        <v>2832</v>
      </c>
      <c r="B356" t="s">
        <v>12</v>
      </c>
      <c r="C356">
        <v>2026</v>
      </c>
      <c r="D356" t="s">
        <v>2646</v>
      </c>
      <c r="E356" t="s">
        <v>523</v>
      </c>
      <c r="F356" t="s">
        <v>524</v>
      </c>
      <c r="G356" t="s">
        <v>2582</v>
      </c>
      <c r="H356" t="s">
        <v>2586</v>
      </c>
      <c r="I356" t="s">
        <v>2889</v>
      </c>
      <c r="J356" t="s">
        <v>2648</v>
      </c>
      <c r="K356" t="s">
        <v>2649</v>
      </c>
      <c r="L356" s="1">
        <v>1</v>
      </c>
      <c r="M356" s="1">
        <v>175</v>
      </c>
      <c r="N356" s="1">
        <v>0</v>
      </c>
      <c r="O356" s="1" t="s">
        <v>2580</v>
      </c>
      <c r="P356" s="1">
        <v>0</v>
      </c>
      <c r="Q356" s="1">
        <v>0</v>
      </c>
      <c r="R356" s="1">
        <v>0</v>
      </c>
      <c r="S356" t="s">
        <v>2605</v>
      </c>
      <c r="T356" t="str" cm="1">
        <f t="array" ref="T356">_xlfn.IFS(ISNUMBER(SEARCH("CP02",S356)),"ราชพฤกษ",ISNUMBER(SEARCH("CP03",S356)),"บางใหญ่",ISNUMBER(SEARCH("CP04",S356)),"บางบอน",OR(ISNUMBER(SEARCH("CP",S356)),ISNUMBER(SEARCH("BTC",D356))),"340",TRUE,"")</f>
        <v>บางใหญ่</v>
      </c>
    </row>
    <row r="357" spans="1:20" x14ac:dyDescent="0.2">
      <c r="A357" t="s">
        <v>2832</v>
      </c>
      <c r="B357" t="s">
        <v>12</v>
      </c>
      <c r="C357">
        <v>2026</v>
      </c>
      <c r="D357" t="s">
        <v>2646</v>
      </c>
      <c r="E357" t="s">
        <v>157</v>
      </c>
      <c r="F357" t="s">
        <v>158</v>
      </c>
      <c r="G357" t="s">
        <v>2582</v>
      </c>
      <c r="H357" t="s">
        <v>2586</v>
      </c>
      <c r="I357" t="s">
        <v>2889</v>
      </c>
      <c r="J357" t="s">
        <v>2648</v>
      </c>
      <c r="K357" t="s">
        <v>2649</v>
      </c>
      <c r="L357" s="1">
        <v>1</v>
      </c>
      <c r="M357" s="1">
        <v>330</v>
      </c>
      <c r="N357" s="1">
        <v>0</v>
      </c>
      <c r="O357" s="1" t="s">
        <v>2580</v>
      </c>
      <c r="P357" s="1">
        <v>0</v>
      </c>
      <c r="Q357" s="1">
        <v>0</v>
      </c>
      <c r="R357" s="1">
        <v>0</v>
      </c>
      <c r="S357" t="s">
        <v>2605</v>
      </c>
      <c r="T357" t="str" cm="1">
        <f t="array" ref="T357">_xlfn.IFS(ISNUMBER(SEARCH("CP02",S357)),"ราชพฤกษ",ISNUMBER(SEARCH("CP03",S357)),"บางใหญ่",ISNUMBER(SEARCH("CP04",S357)),"บางบอน",OR(ISNUMBER(SEARCH("CP",S357)),ISNUMBER(SEARCH("BTC",D357))),"340",TRUE,"")</f>
        <v>บางใหญ่</v>
      </c>
    </row>
    <row r="358" spans="1:20" x14ac:dyDescent="0.2">
      <c r="A358" t="s">
        <v>2832</v>
      </c>
      <c r="B358" t="s">
        <v>12</v>
      </c>
      <c r="C358">
        <v>2026</v>
      </c>
      <c r="D358" t="s">
        <v>2646</v>
      </c>
      <c r="E358" t="s">
        <v>1187</v>
      </c>
      <c r="F358" t="s">
        <v>1188</v>
      </c>
      <c r="G358" t="s">
        <v>2582</v>
      </c>
      <c r="H358" t="s">
        <v>2586</v>
      </c>
      <c r="I358" t="s">
        <v>2889</v>
      </c>
      <c r="J358" t="s">
        <v>2648</v>
      </c>
      <c r="K358" t="s">
        <v>2649</v>
      </c>
      <c r="L358" s="1">
        <v>1</v>
      </c>
      <c r="M358" s="1">
        <v>20</v>
      </c>
      <c r="N358" s="1">
        <v>0</v>
      </c>
      <c r="O358" s="1" t="s">
        <v>2580</v>
      </c>
      <c r="P358" s="1">
        <v>18.690000000000001</v>
      </c>
      <c r="Q358" s="1">
        <v>1.31</v>
      </c>
      <c r="R358" s="1">
        <v>20</v>
      </c>
      <c r="S358" t="s">
        <v>2605</v>
      </c>
      <c r="T358" t="str" cm="1">
        <f t="array" ref="T358">_xlfn.IFS(ISNUMBER(SEARCH("CP02",S358)),"ราชพฤกษ",ISNUMBER(SEARCH("CP03",S358)),"บางใหญ่",ISNUMBER(SEARCH("CP04",S358)),"บางบอน",OR(ISNUMBER(SEARCH("CP",S358)),ISNUMBER(SEARCH("BTC",D358))),"340",TRUE,"")</f>
        <v>บางใหญ่</v>
      </c>
    </row>
    <row r="359" spans="1:20" x14ac:dyDescent="0.2">
      <c r="A359" t="s">
        <v>2832</v>
      </c>
      <c r="B359" t="s">
        <v>12</v>
      </c>
      <c r="C359">
        <v>2026</v>
      </c>
      <c r="D359" t="s">
        <v>2890</v>
      </c>
      <c r="E359" t="s">
        <v>915</v>
      </c>
      <c r="F359" t="s">
        <v>916</v>
      </c>
      <c r="G359" t="s">
        <v>2655</v>
      </c>
      <c r="H359" t="s">
        <v>2656</v>
      </c>
      <c r="I359" t="s">
        <v>2891</v>
      </c>
      <c r="J359" t="s">
        <v>2892</v>
      </c>
      <c r="K359" t="s">
        <v>2893</v>
      </c>
      <c r="L359" s="1">
        <v>2</v>
      </c>
      <c r="M359" s="1">
        <v>5350</v>
      </c>
      <c r="N359" s="1">
        <v>535</v>
      </c>
      <c r="O359" s="1" t="s">
        <v>2580</v>
      </c>
      <c r="P359" s="1">
        <v>9500</v>
      </c>
      <c r="Q359" s="1">
        <v>665</v>
      </c>
      <c r="R359" s="1">
        <v>10165</v>
      </c>
      <c r="S359" t="s">
        <v>2894</v>
      </c>
      <c r="T359" t="str" cm="1">
        <f t="array" ref="T359">_xlfn.IFS(ISNUMBER(SEARCH("CP02",S359)),"ราชพฤกษ",ISNUMBER(SEARCH("CP03",S359)),"บางใหญ่",ISNUMBER(SEARCH("CP04",S359)),"บางบอน",OR(ISNUMBER(SEARCH("CP",S359)),ISNUMBER(SEARCH("BTC",D359))),"340",TRUE,"")</f>
        <v>บางใหญ่</v>
      </c>
    </row>
    <row r="360" spans="1:20" x14ac:dyDescent="0.2">
      <c r="A360" t="s">
        <v>2832</v>
      </c>
      <c r="B360" t="s">
        <v>12</v>
      </c>
      <c r="C360">
        <v>2026</v>
      </c>
      <c r="D360" t="s">
        <v>2890</v>
      </c>
      <c r="E360" t="s">
        <v>1091</v>
      </c>
      <c r="F360" t="s">
        <v>1092</v>
      </c>
      <c r="G360" t="s">
        <v>2582</v>
      </c>
      <c r="H360" t="s">
        <v>2583</v>
      </c>
      <c r="I360" t="s">
        <v>2891</v>
      </c>
      <c r="J360" t="s">
        <v>2892</v>
      </c>
      <c r="K360" t="s">
        <v>2893</v>
      </c>
      <c r="L360" s="1">
        <v>2</v>
      </c>
      <c r="M360" s="1">
        <v>60</v>
      </c>
      <c r="N360" s="1">
        <v>0</v>
      </c>
      <c r="O360" s="1" t="s">
        <v>2580</v>
      </c>
      <c r="P360" s="1">
        <v>0</v>
      </c>
      <c r="Q360" s="1">
        <v>0</v>
      </c>
      <c r="R360" s="1">
        <v>0</v>
      </c>
      <c r="S360" t="s">
        <v>2605</v>
      </c>
      <c r="T360" t="str" cm="1">
        <f t="array" ref="T360">_xlfn.IFS(ISNUMBER(SEARCH("CP02",S360)),"ราชพฤกษ",ISNUMBER(SEARCH("CP03",S360)),"บางใหญ่",ISNUMBER(SEARCH("CP04",S360)),"บางบอน",OR(ISNUMBER(SEARCH("CP",S360)),ISNUMBER(SEARCH("BTC",D360))),"340",TRUE,"")</f>
        <v>บางใหญ่</v>
      </c>
    </row>
    <row r="361" spans="1:20" x14ac:dyDescent="0.2">
      <c r="A361" t="s">
        <v>2832</v>
      </c>
      <c r="B361" t="s">
        <v>12</v>
      </c>
      <c r="C361">
        <v>2026</v>
      </c>
      <c r="D361" t="s">
        <v>2895</v>
      </c>
      <c r="E361" t="s">
        <v>547</v>
      </c>
      <c r="F361" t="s">
        <v>548</v>
      </c>
      <c r="G361" t="s">
        <v>2582</v>
      </c>
      <c r="H361" t="s">
        <v>2586</v>
      </c>
      <c r="I361" t="s">
        <v>2896</v>
      </c>
      <c r="J361" t="s">
        <v>2897</v>
      </c>
      <c r="K361" t="s">
        <v>2893</v>
      </c>
      <c r="L361" s="1">
        <v>1</v>
      </c>
      <c r="M361" s="1">
        <v>1550</v>
      </c>
      <c r="N361" s="1">
        <v>0</v>
      </c>
      <c r="O361" s="1" t="s">
        <v>2580</v>
      </c>
      <c r="P361" s="1">
        <v>1448.6</v>
      </c>
      <c r="Q361" s="1">
        <v>101.4</v>
      </c>
      <c r="R361" s="1">
        <v>1550</v>
      </c>
      <c r="S361" t="s">
        <v>2605</v>
      </c>
      <c r="T361" t="str" cm="1">
        <f t="array" ref="T361">_xlfn.IFS(ISNUMBER(SEARCH("CP02",S361)),"ราชพฤกษ",ISNUMBER(SEARCH("CP03",S361)),"บางใหญ่",ISNUMBER(SEARCH("CP04",S361)),"บางบอน",OR(ISNUMBER(SEARCH("CP",S361)),ISNUMBER(SEARCH("BTC",D361))),"340",TRUE,"")</f>
        <v>บางใหญ่</v>
      </c>
    </row>
    <row r="362" spans="1:20" x14ac:dyDescent="0.2">
      <c r="A362" t="s">
        <v>2832</v>
      </c>
      <c r="B362" t="s">
        <v>12</v>
      </c>
      <c r="C362">
        <v>2026</v>
      </c>
      <c r="D362" t="s">
        <v>2895</v>
      </c>
      <c r="E362" t="s">
        <v>513</v>
      </c>
      <c r="F362" t="s">
        <v>514</v>
      </c>
      <c r="G362" t="s">
        <v>2582</v>
      </c>
      <c r="H362" t="s">
        <v>2586</v>
      </c>
      <c r="I362" t="s">
        <v>2896</v>
      </c>
      <c r="J362" t="s">
        <v>2897</v>
      </c>
      <c r="K362" t="s">
        <v>2893</v>
      </c>
      <c r="L362" s="1">
        <v>1</v>
      </c>
      <c r="M362" s="1">
        <v>250</v>
      </c>
      <c r="N362" s="1">
        <v>0</v>
      </c>
      <c r="O362" s="1" t="s">
        <v>2580</v>
      </c>
      <c r="P362" s="1">
        <v>0</v>
      </c>
      <c r="Q362" s="1">
        <v>0</v>
      </c>
      <c r="R362" s="1">
        <v>0</v>
      </c>
      <c r="S362" t="s">
        <v>2605</v>
      </c>
      <c r="T362" t="str" cm="1">
        <f t="array" ref="T362">_xlfn.IFS(ISNUMBER(SEARCH("CP02",S362)),"ราชพฤกษ",ISNUMBER(SEARCH("CP03",S362)),"บางใหญ่",ISNUMBER(SEARCH("CP04",S362)),"บางบอน",OR(ISNUMBER(SEARCH("CP",S362)),ISNUMBER(SEARCH("BTC",D362))),"340",TRUE,"")</f>
        <v>บางใหญ่</v>
      </c>
    </row>
    <row r="363" spans="1:20" x14ac:dyDescent="0.2">
      <c r="A363" t="s">
        <v>2832</v>
      </c>
      <c r="B363" t="s">
        <v>12</v>
      </c>
      <c r="C363">
        <v>2026</v>
      </c>
      <c r="D363" t="s">
        <v>2895</v>
      </c>
      <c r="E363" t="s">
        <v>553</v>
      </c>
      <c r="F363" t="s">
        <v>554</v>
      </c>
      <c r="G363" t="s">
        <v>2582</v>
      </c>
      <c r="H363" t="s">
        <v>2586</v>
      </c>
      <c r="I363" t="s">
        <v>2896</v>
      </c>
      <c r="J363" t="s">
        <v>2897</v>
      </c>
      <c r="K363" t="s">
        <v>2893</v>
      </c>
      <c r="L363" s="1">
        <v>1</v>
      </c>
      <c r="M363" s="1">
        <v>250</v>
      </c>
      <c r="N363" s="1">
        <v>0</v>
      </c>
      <c r="O363" s="1" t="s">
        <v>2580</v>
      </c>
      <c r="P363" s="1">
        <v>233.64</v>
      </c>
      <c r="Q363" s="1">
        <v>16.36</v>
      </c>
      <c r="R363" s="1">
        <v>250</v>
      </c>
      <c r="S363" t="s">
        <v>2605</v>
      </c>
      <c r="T363" t="str" cm="1">
        <f t="array" ref="T363">_xlfn.IFS(ISNUMBER(SEARCH("CP02",S363)),"ราชพฤกษ",ISNUMBER(SEARCH("CP03",S363)),"บางใหญ่",ISNUMBER(SEARCH("CP04",S363)),"บางบอน",OR(ISNUMBER(SEARCH("CP",S363)),ISNUMBER(SEARCH("BTC",D363))),"340",TRUE,"")</f>
        <v>บางใหญ่</v>
      </c>
    </row>
    <row r="364" spans="1:20" x14ac:dyDescent="0.2">
      <c r="A364" t="s">
        <v>2832</v>
      </c>
      <c r="B364" t="s">
        <v>12</v>
      </c>
      <c r="C364">
        <v>2026</v>
      </c>
      <c r="D364" t="s">
        <v>2895</v>
      </c>
      <c r="E364" t="s">
        <v>121</v>
      </c>
      <c r="F364" t="s">
        <v>122</v>
      </c>
      <c r="G364" t="s">
        <v>2582</v>
      </c>
      <c r="H364" t="s">
        <v>2586</v>
      </c>
      <c r="I364" t="s">
        <v>2896</v>
      </c>
      <c r="J364" t="s">
        <v>2897</v>
      </c>
      <c r="K364" t="s">
        <v>2893</v>
      </c>
      <c r="L364" s="1">
        <v>1</v>
      </c>
      <c r="M364" s="1">
        <v>240</v>
      </c>
      <c r="N364" s="1">
        <v>0</v>
      </c>
      <c r="O364" s="1" t="s">
        <v>2580</v>
      </c>
      <c r="P364" s="1">
        <v>224.3</v>
      </c>
      <c r="Q364" s="1">
        <v>15.7</v>
      </c>
      <c r="R364" s="1">
        <v>240</v>
      </c>
      <c r="S364" t="s">
        <v>2605</v>
      </c>
      <c r="T364" t="str" cm="1">
        <f t="array" ref="T364">_xlfn.IFS(ISNUMBER(SEARCH("CP02",S364)),"ราชพฤกษ",ISNUMBER(SEARCH("CP03",S364)),"บางใหญ่",ISNUMBER(SEARCH("CP04",S364)),"บางบอน",OR(ISNUMBER(SEARCH("CP",S364)),ISNUMBER(SEARCH("BTC",D364))),"340",TRUE,"")</f>
        <v>บางใหญ่</v>
      </c>
    </row>
    <row r="365" spans="1:20" x14ac:dyDescent="0.2">
      <c r="A365" t="s">
        <v>2832</v>
      </c>
      <c r="B365" t="s">
        <v>12</v>
      </c>
      <c r="C365">
        <v>2026</v>
      </c>
      <c r="D365" t="s">
        <v>2895</v>
      </c>
      <c r="E365" t="s">
        <v>259</v>
      </c>
      <c r="F365" t="s">
        <v>260</v>
      </c>
      <c r="G365" t="s">
        <v>2582</v>
      </c>
      <c r="H365" t="s">
        <v>2586</v>
      </c>
      <c r="I365" t="s">
        <v>2896</v>
      </c>
      <c r="J365" t="s">
        <v>2897</v>
      </c>
      <c r="K365" t="s">
        <v>2893</v>
      </c>
      <c r="L365" s="1">
        <v>1</v>
      </c>
      <c r="M365" s="1">
        <v>840</v>
      </c>
      <c r="N365" s="1">
        <v>0</v>
      </c>
      <c r="O365" s="1" t="s">
        <v>2580</v>
      </c>
      <c r="P365" s="1">
        <v>785.05</v>
      </c>
      <c r="Q365" s="1">
        <v>54.95</v>
      </c>
      <c r="R365" s="1">
        <v>840</v>
      </c>
      <c r="S365" t="s">
        <v>2605</v>
      </c>
      <c r="T365" t="str" cm="1">
        <f t="array" ref="T365">_xlfn.IFS(ISNUMBER(SEARCH("CP02",S365)),"ราชพฤกษ",ISNUMBER(SEARCH("CP03",S365)),"บางใหญ่",ISNUMBER(SEARCH("CP04",S365)),"บางบอน",OR(ISNUMBER(SEARCH("CP",S365)),ISNUMBER(SEARCH("BTC",D365))),"340",TRUE,"")</f>
        <v>บางใหญ่</v>
      </c>
    </row>
    <row r="366" spans="1:20" x14ac:dyDescent="0.2">
      <c r="A366" t="s">
        <v>2832</v>
      </c>
      <c r="B366" t="s">
        <v>12</v>
      </c>
      <c r="C366">
        <v>2026</v>
      </c>
      <c r="D366" t="s">
        <v>2895</v>
      </c>
      <c r="E366" t="s">
        <v>2207</v>
      </c>
      <c r="F366" t="s">
        <v>2208</v>
      </c>
      <c r="G366" t="s">
        <v>2589</v>
      </c>
      <c r="H366" t="s">
        <v>2803</v>
      </c>
      <c r="I366" t="s">
        <v>2896</v>
      </c>
      <c r="J366" t="s">
        <v>2897</v>
      </c>
      <c r="K366" t="s">
        <v>2893</v>
      </c>
      <c r="L366" s="1">
        <v>1</v>
      </c>
      <c r="M366" s="1">
        <v>1</v>
      </c>
      <c r="N366" s="1">
        <v>0</v>
      </c>
      <c r="O366" s="1" t="s">
        <v>2580</v>
      </c>
      <c r="P366" s="1">
        <v>0</v>
      </c>
      <c r="Q366" s="1">
        <v>0</v>
      </c>
      <c r="R366" s="1">
        <v>0</v>
      </c>
      <c r="S366" t="s">
        <v>2606</v>
      </c>
      <c r="T366" t="str" cm="1">
        <f t="array" ref="T366">_xlfn.IFS(ISNUMBER(SEARCH("CP02",S366)),"ราชพฤกษ",ISNUMBER(SEARCH("CP03",S366)),"บางใหญ่",ISNUMBER(SEARCH("CP04",S366)),"บางบอน",OR(ISNUMBER(SEARCH("CP",S366)),ISNUMBER(SEARCH("BTC",D366))),"340",TRUE,"")</f>
        <v>บางใหญ่</v>
      </c>
    </row>
    <row r="367" spans="1:20" x14ac:dyDescent="0.2">
      <c r="A367" t="s">
        <v>2898</v>
      </c>
      <c r="B367" t="s">
        <v>12</v>
      </c>
      <c r="C367">
        <v>2026</v>
      </c>
      <c r="D367" t="s">
        <v>2899</v>
      </c>
      <c r="E367" t="s">
        <v>1563</v>
      </c>
      <c r="F367" t="s">
        <v>1564</v>
      </c>
      <c r="G367" t="s">
        <v>2585</v>
      </c>
      <c r="H367" t="s">
        <v>2586</v>
      </c>
      <c r="I367" t="s">
        <v>2900</v>
      </c>
      <c r="J367" t="s">
        <v>2901</v>
      </c>
      <c r="K367" t="s">
        <v>2630</v>
      </c>
      <c r="L367" s="1">
        <v>1</v>
      </c>
      <c r="M367" s="1">
        <v>160</v>
      </c>
      <c r="N367" s="1">
        <v>0</v>
      </c>
      <c r="O367" s="1" t="s">
        <v>2580</v>
      </c>
      <c r="P367" s="1">
        <v>149.53</v>
      </c>
      <c r="Q367" s="1">
        <v>10.47</v>
      </c>
      <c r="R367" s="1">
        <v>160</v>
      </c>
      <c r="S367" t="s">
        <v>2633</v>
      </c>
      <c r="T367" t="str" cm="1">
        <f t="array" ref="T367">_xlfn.IFS(ISNUMBER(SEARCH("CP02",S367)),"ราชพฤกษ",ISNUMBER(SEARCH("CP03",S367)),"บางใหญ่",ISNUMBER(SEARCH("CP04",S367)),"บางบอน",OR(ISNUMBER(SEARCH("CP",S367)),ISNUMBER(SEARCH("BTC",D367))),"340",TRUE,"")</f>
        <v>บางบอน</v>
      </c>
    </row>
    <row r="368" spans="1:20" x14ac:dyDescent="0.2">
      <c r="A368" t="s">
        <v>2898</v>
      </c>
      <c r="B368" t="s">
        <v>12</v>
      </c>
      <c r="C368">
        <v>2026</v>
      </c>
      <c r="D368" t="s">
        <v>2899</v>
      </c>
      <c r="E368" t="s">
        <v>1553</v>
      </c>
      <c r="F368" t="s">
        <v>1554</v>
      </c>
      <c r="G368" t="s">
        <v>2585</v>
      </c>
      <c r="H368" t="s">
        <v>2586</v>
      </c>
      <c r="I368" t="s">
        <v>2900</v>
      </c>
      <c r="J368" t="s">
        <v>2901</v>
      </c>
      <c r="K368" t="s">
        <v>2630</v>
      </c>
      <c r="L368" s="1">
        <v>2</v>
      </c>
      <c r="M368" s="1">
        <v>120</v>
      </c>
      <c r="N368" s="1">
        <v>0</v>
      </c>
      <c r="O368" s="1" t="s">
        <v>2580</v>
      </c>
      <c r="P368" s="1">
        <v>224.3</v>
      </c>
      <c r="Q368" s="1">
        <v>15.7</v>
      </c>
      <c r="R368" s="1">
        <v>240</v>
      </c>
      <c r="S368" t="s">
        <v>2633</v>
      </c>
      <c r="T368" t="str" cm="1">
        <f t="array" ref="T368">_xlfn.IFS(ISNUMBER(SEARCH("CP02",S368)),"ราชพฤกษ",ISNUMBER(SEARCH("CP03",S368)),"บางใหญ่",ISNUMBER(SEARCH("CP04",S368)),"บางบอน",OR(ISNUMBER(SEARCH("CP",S368)),ISNUMBER(SEARCH("BTC",D368))),"340",TRUE,"")</f>
        <v>บางบอน</v>
      </c>
    </row>
    <row r="369" spans="1:20" x14ac:dyDescent="0.2">
      <c r="A369" t="s">
        <v>2898</v>
      </c>
      <c r="B369" t="s">
        <v>12</v>
      </c>
      <c r="C369">
        <v>2026</v>
      </c>
      <c r="D369" t="s">
        <v>2902</v>
      </c>
      <c r="E369" t="s">
        <v>47</v>
      </c>
      <c r="F369" t="s">
        <v>48</v>
      </c>
      <c r="G369" t="s">
        <v>2582</v>
      </c>
      <c r="H369" t="s">
        <v>2586</v>
      </c>
      <c r="I369" t="s">
        <v>2903</v>
      </c>
      <c r="J369" t="s">
        <v>2904</v>
      </c>
      <c r="K369" t="s">
        <v>2630</v>
      </c>
      <c r="L369" s="1">
        <v>1</v>
      </c>
      <c r="M369" s="1">
        <v>2330</v>
      </c>
      <c r="N369" s="1">
        <v>0</v>
      </c>
      <c r="O369" s="1" t="s">
        <v>2580</v>
      </c>
      <c r="P369" s="1">
        <v>2177.5700000000002</v>
      </c>
      <c r="Q369" s="1">
        <v>152.43</v>
      </c>
      <c r="R369" s="1">
        <v>2330</v>
      </c>
      <c r="S369" t="s">
        <v>2631</v>
      </c>
      <c r="T369" t="str" cm="1">
        <f t="array" ref="T369">_xlfn.IFS(ISNUMBER(SEARCH("CP02",S369)),"ราชพฤกษ",ISNUMBER(SEARCH("CP03",S369)),"บางใหญ่",ISNUMBER(SEARCH("CP04",S369)),"บางบอน",OR(ISNUMBER(SEARCH("CP",S369)),ISNUMBER(SEARCH("BTC",D369))),"340",TRUE,"")</f>
        <v>บางบอน</v>
      </c>
    </row>
    <row r="370" spans="1:20" x14ac:dyDescent="0.2">
      <c r="A370" t="s">
        <v>2898</v>
      </c>
      <c r="B370" t="s">
        <v>12</v>
      </c>
      <c r="C370">
        <v>2026</v>
      </c>
      <c r="D370" t="s">
        <v>2905</v>
      </c>
      <c r="E370" t="s">
        <v>555</v>
      </c>
      <c r="F370" t="s">
        <v>556</v>
      </c>
      <c r="G370" t="s">
        <v>2582</v>
      </c>
      <c r="H370" t="s">
        <v>2586</v>
      </c>
      <c r="I370" t="s">
        <v>2906</v>
      </c>
      <c r="J370" t="s">
        <v>2907</v>
      </c>
      <c r="K370" t="s">
        <v>2630</v>
      </c>
      <c r="L370" s="1">
        <v>1</v>
      </c>
      <c r="M370" s="1">
        <v>1350</v>
      </c>
      <c r="N370" s="1">
        <v>0</v>
      </c>
      <c r="O370" s="1" t="s">
        <v>2580</v>
      </c>
      <c r="P370" s="1">
        <v>1261.68</v>
      </c>
      <c r="Q370" s="1">
        <v>88.32</v>
      </c>
      <c r="R370" s="1">
        <v>1350</v>
      </c>
      <c r="S370" t="s">
        <v>2631</v>
      </c>
      <c r="T370" t="str" cm="1">
        <f t="array" ref="T370">_xlfn.IFS(ISNUMBER(SEARCH("CP02",S370)),"ราชพฤกษ",ISNUMBER(SEARCH("CP03",S370)),"บางใหญ่",ISNUMBER(SEARCH("CP04",S370)),"บางบอน",OR(ISNUMBER(SEARCH("CP",S370)),ISNUMBER(SEARCH("BTC",D370))),"340",TRUE,"")</f>
        <v>บางบอน</v>
      </c>
    </row>
    <row r="371" spans="1:20" x14ac:dyDescent="0.2">
      <c r="A371" t="s">
        <v>2898</v>
      </c>
      <c r="B371" t="s">
        <v>12</v>
      </c>
      <c r="C371">
        <v>2026</v>
      </c>
      <c r="D371" t="s">
        <v>2905</v>
      </c>
      <c r="E371" t="s">
        <v>553</v>
      </c>
      <c r="F371" t="s">
        <v>554</v>
      </c>
      <c r="G371" t="s">
        <v>2582</v>
      </c>
      <c r="H371" t="s">
        <v>2586</v>
      </c>
      <c r="I371" t="s">
        <v>2906</v>
      </c>
      <c r="J371" t="s">
        <v>2907</v>
      </c>
      <c r="K371" t="s">
        <v>2630</v>
      </c>
      <c r="L371" s="1">
        <v>1</v>
      </c>
      <c r="M371" s="1">
        <v>250</v>
      </c>
      <c r="N371" s="1">
        <v>0</v>
      </c>
      <c r="O371" s="1" t="s">
        <v>2580</v>
      </c>
      <c r="P371" s="1">
        <v>233.64</v>
      </c>
      <c r="Q371" s="1">
        <v>16.36</v>
      </c>
      <c r="R371" s="1">
        <v>250</v>
      </c>
      <c r="S371" t="s">
        <v>2631</v>
      </c>
      <c r="T371" t="str" cm="1">
        <f t="array" ref="T371">_xlfn.IFS(ISNUMBER(SEARCH("CP02",S371)),"ราชพฤกษ",ISNUMBER(SEARCH("CP03",S371)),"บางใหญ่",ISNUMBER(SEARCH("CP04",S371)),"บางบอน",OR(ISNUMBER(SEARCH("CP",S371)),ISNUMBER(SEARCH("BTC",D371))),"340",TRUE,"")</f>
        <v>บางบอน</v>
      </c>
    </row>
    <row r="372" spans="1:20" x14ac:dyDescent="0.2">
      <c r="A372" t="s">
        <v>2898</v>
      </c>
      <c r="B372" t="s">
        <v>12</v>
      </c>
      <c r="C372">
        <v>2026</v>
      </c>
      <c r="D372" t="s">
        <v>2905</v>
      </c>
      <c r="E372" t="s">
        <v>553</v>
      </c>
      <c r="F372" t="s">
        <v>554</v>
      </c>
      <c r="G372" t="s">
        <v>2582</v>
      </c>
      <c r="H372" t="s">
        <v>2586</v>
      </c>
      <c r="I372" t="s">
        <v>2906</v>
      </c>
      <c r="J372" t="s">
        <v>2907</v>
      </c>
      <c r="K372" t="s">
        <v>2630</v>
      </c>
      <c r="L372" s="1">
        <v>1</v>
      </c>
      <c r="M372" s="1">
        <v>250</v>
      </c>
      <c r="N372" s="1">
        <v>0</v>
      </c>
      <c r="O372" s="1" t="s">
        <v>2580</v>
      </c>
      <c r="P372" s="1">
        <v>0</v>
      </c>
      <c r="Q372" s="1">
        <v>0</v>
      </c>
      <c r="R372" s="1">
        <v>0</v>
      </c>
      <c r="S372" t="s">
        <v>2631</v>
      </c>
      <c r="T372" t="str" cm="1">
        <f t="array" ref="T372">_xlfn.IFS(ISNUMBER(SEARCH("CP02",S372)),"ราชพฤกษ",ISNUMBER(SEARCH("CP03",S372)),"บางใหญ่",ISNUMBER(SEARCH("CP04",S372)),"บางบอน",OR(ISNUMBER(SEARCH("CP",S372)),ISNUMBER(SEARCH("BTC",D372))),"340",TRUE,"")</f>
        <v>บางบอน</v>
      </c>
    </row>
    <row r="373" spans="1:20" x14ac:dyDescent="0.2">
      <c r="A373" t="s">
        <v>2898</v>
      </c>
      <c r="B373" t="s">
        <v>12</v>
      </c>
      <c r="C373">
        <v>2026</v>
      </c>
      <c r="D373" t="s">
        <v>2905</v>
      </c>
      <c r="E373" t="s">
        <v>121</v>
      </c>
      <c r="F373" t="s">
        <v>122</v>
      </c>
      <c r="G373" t="s">
        <v>2582</v>
      </c>
      <c r="H373" t="s">
        <v>2586</v>
      </c>
      <c r="I373" t="s">
        <v>2906</v>
      </c>
      <c r="J373" t="s">
        <v>2907</v>
      </c>
      <c r="K373" t="s">
        <v>2630</v>
      </c>
      <c r="L373" s="1">
        <v>1</v>
      </c>
      <c r="M373" s="1">
        <v>240</v>
      </c>
      <c r="N373" s="1">
        <v>0</v>
      </c>
      <c r="O373" s="1" t="s">
        <v>2580</v>
      </c>
      <c r="P373" s="1">
        <v>224.3</v>
      </c>
      <c r="Q373" s="1">
        <v>15.7</v>
      </c>
      <c r="R373" s="1">
        <v>240</v>
      </c>
      <c r="S373" t="s">
        <v>2631</v>
      </c>
      <c r="T373" t="str" cm="1">
        <f t="array" ref="T373">_xlfn.IFS(ISNUMBER(SEARCH("CP02",S373)),"ราชพฤกษ",ISNUMBER(SEARCH("CP03",S373)),"บางใหญ่",ISNUMBER(SEARCH("CP04",S373)),"บางบอน",OR(ISNUMBER(SEARCH("CP",S373)),ISNUMBER(SEARCH("BTC",D373))),"340",TRUE,"")</f>
        <v>บางบอน</v>
      </c>
    </row>
    <row r="374" spans="1:20" x14ac:dyDescent="0.2">
      <c r="A374" t="s">
        <v>2898</v>
      </c>
      <c r="B374" t="s">
        <v>12</v>
      </c>
      <c r="C374">
        <v>2026</v>
      </c>
      <c r="D374" t="s">
        <v>2905</v>
      </c>
      <c r="E374" t="s">
        <v>1185</v>
      </c>
      <c r="F374" t="s">
        <v>1186</v>
      </c>
      <c r="G374" t="s">
        <v>2582</v>
      </c>
      <c r="H374" t="s">
        <v>2586</v>
      </c>
      <c r="I374" t="s">
        <v>2906</v>
      </c>
      <c r="J374" t="s">
        <v>2907</v>
      </c>
      <c r="K374" t="s">
        <v>2630</v>
      </c>
      <c r="L374" s="1">
        <v>1</v>
      </c>
      <c r="M374" s="1">
        <v>20</v>
      </c>
      <c r="N374" s="1">
        <v>0</v>
      </c>
      <c r="O374" s="1" t="s">
        <v>2580</v>
      </c>
      <c r="P374" s="1">
        <v>18.690000000000001</v>
      </c>
      <c r="Q374" s="1">
        <v>1.31</v>
      </c>
      <c r="R374" s="1">
        <v>20</v>
      </c>
      <c r="S374" t="s">
        <v>2631</v>
      </c>
      <c r="T374" t="str" cm="1">
        <f t="array" ref="T374">_xlfn.IFS(ISNUMBER(SEARCH("CP02",S374)),"ราชพฤกษ",ISNUMBER(SEARCH("CP03",S374)),"บางใหญ่",ISNUMBER(SEARCH("CP04",S374)),"บางบอน",OR(ISNUMBER(SEARCH("CP",S374)),ISNUMBER(SEARCH("BTC",D374))),"340",TRUE,"")</f>
        <v>บางบอน</v>
      </c>
    </row>
    <row r="375" spans="1:20" x14ac:dyDescent="0.2">
      <c r="A375" t="s">
        <v>2898</v>
      </c>
      <c r="B375" t="s">
        <v>12</v>
      </c>
      <c r="C375">
        <v>2026</v>
      </c>
      <c r="D375" t="s">
        <v>2905</v>
      </c>
      <c r="E375" t="s">
        <v>217</v>
      </c>
      <c r="F375" t="s">
        <v>218</v>
      </c>
      <c r="G375" t="s">
        <v>2582</v>
      </c>
      <c r="H375" t="s">
        <v>2586</v>
      </c>
      <c r="I375" t="s">
        <v>2906</v>
      </c>
      <c r="J375" t="s">
        <v>2907</v>
      </c>
      <c r="K375" t="s">
        <v>2630</v>
      </c>
      <c r="L375" s="1">
        <v>1</v>
      </c>
      <c r="M375" s="1">
        <v>300</v>
      </c>
      <c r="N375" s="1">
        <v>0</v>
      </c>
      <c r="O375" s="1" t="s">
        <v>2580</v>
      </c>
      <c r="P375" s="1">
        <v>280.37</v>
      </c>
      <c r="Q375" s="1">
        <v>19.63</v>
      </c>
      <c r="R375" s="1">
        <v>300</v>
      </c>
      <c r="S375" t="s">
        <v>2631</v>
      </c>
      <c r="T375" t="str" cm="1">
        <f t="array" ref="T375">_xlfn.IFS(ISNUMBER(SEARCH("CP02",S375)),"ราชพฤกษ",ISNUMBER(SEARCH("CP03",S375)),"บางใหญ่",ISNUMBER(SEARCH("CP04",S375)),"บางบอน",OR(ISNUMBER(SEARCH("CP",S375)),ISNUMBER(SEARCH("BTC",D375))),"340",TRUE,"")</f>
        <v>บางบอน</v>
      </c>
    </row>
    <row r="376" spans="1:20" x14ac:dyDescent="0.2">
      <c r="A376" t="s">
        <v>2898</v>
      </c>
      <c r="B376" t="s">
        <v>12</v>
      </c>
      <c r="C376">
        <v>2026</v>
      </c>
      <c r="D376" t="s">
        <v>2908</v>
      </c>
      <c r="E376" t="s">
        <v>675</v>
      </c>
      <c r="F376" t="s">
        <v>676</v>
      </c>
      <c r="G376" t="s">
        <v>2575</v>
      </c>
      <c r="H376" t="s">
        <v>2576</v>
      </c>
      <c r="I376" t="s">
        <v>2909</v>
      </c>
      <c r="J376" t="s">
        <v>2910</v>
      </c>
      <c r="K376" t="s">
        <v>2630</v>
      </c>
      <c r="L376" s="1">
        <v>4</v>
      </c>
      <c r="M376" s="1">
        <v>2850</v>
      </c>
      <c r="N376" s="1">
        <v>2850</v>
      </c>
      <c r="O376" s="1" t="s">
        <v>2580</v>
      </c>
      <c r="P376" s="1">
        <v>7990.65</v>
      </c>
      <c r="Q376" s="1">
        <v>559.35</v>
      </c>
      <c r="R376" s="1">
        <v>8550</v>
      </c>
      <c r="S376" t="s">
        <v>2911</v>
      </c>
      <c r="T376" t="str" cm="1">
        <f t="array" ref="T376">_xlfn.IFS(ISNUMBER(SEARCH("CP02",S376)),"ราชพฤกษ",ISNUMBER(SEARCH("CP03",S376)),"บางใหญ่",ISNUMBER(SEARCH("CP04",S376)),"บางบอน",OR(ISNUMBER(SEARCH("CP",S376)),ISNUMBER(SEARCH("BTC",D376))),"340",TRUE,"")</f>
        <v>บางบอน</v>
      </c>
    </row>
    <row r="377" spans="1:20" x14ac:dyDescent="0.2">
      <c r="A377" t="s">
        <v>2898</v>
      </c>
      <c r="B377" t="s">
        <v>12</v>
      </c>
      <c r="C377">
        <v>2026</v>
      </c>
      <c r="D377" t="s">
        <v>2908</v>
      </c>
      <c r="E377" t="s">
        <v>1091</v>
      </c>
      <c r="F377" t="s">
        <v>1092</v>
      </c>
      <c r="G377" t="s">
        <v>2582</v>
      </c>
      <c r="H377" t="s">
        <v>2583</v>
      </c>
      <c r="I377" t="s">
        <v>2909</v>
      </c>
      <c r="J377" t="s">
        <v>2910</v>
      </c>
      <c r="K377" t="s">
        <v>2630</v>
      </c>
      <c r="L377" s="1">
        <v>4</v>
      </c>
      <c r="M377" s="1">
        <v>60</v>
      </c>
      <c r="N377" s="1">
        <v>0</v>
      </c>
      <c r="O377" s="1" t="s">
        <v>2580</v>
      </c>
      <c r="P377" s="1">
        <v>0</v>
      </c>
      <c r="Q377" s="1">
        <v>0</v>
      </c>
      <c r="R377" s="1">
        <v>0</v>
      </c>
      <c r="S377" t="s">
        <v>2631</v>
      </c>
      <c r="T377" t="str" cm="1">
        <f t="array" ref="T377">_xlfn.IFS(ISNUMBER(SEARCH("CP02",S377)),"ราชพฤกษ",ISNUMBER(SEARCH("CP03",S377)),"บางใหญ่",ISNUMBER(SEARCH("CP04",S377)),"บางบอน",OR(ISNUMBER(SEARCH("CP",S377)),ISNUMBER(SEARCH("BTC",D377))),"340",TRUE,"")</f>
        <v>บางบอน</v>
      </c>
    </row>
    <row r="378" spans="1:20" x14ac:dyDescent="0.2">
      <c r="A378" t="s">
        <v>2898</v>
      </c>
      <c r="B378" t="s">
        <v>12</v>
      </c>
      <c r="C378">
        <v>2026</v>
      </c>
      <c r="D378" t="s">
        <v>2908</v>
      </c>
      <c r="E378" t="s">
        <v>1547</v>
      </c>
      <c r="F378" t="s">
        <v>1548</v>
      </c>
      <c r="G378" t="s">
        <v>2588</v>
      </c>
      <c r="H378" t="s">
        <v>2586</v>
      </c>
      <c r="I378" t="s">
        <v>2909</v>
      </c>
      <c r="J378" t="s">
        <v>2910</v>
      </c>
      <c r="K378" t="s">
        <v>2630</v>
      </c>
      <c r="L378" s="1">
        <v>1</v>
      </c>
      <c r="M378" s="1">
        <v>400</v>
      </c>
      <c r="N378" s="1">
        <v>0</v>
      </c>
      <c r="O378" s="1" t="s">
        <v>2580</v>
      </c>
      <c r="P378" s="1">
        <v>0</v>
      </c>
      <c r="Q378" s="1">
        <v>0</v>
      </c>
      <c r="R378" s="1">
        <v>0</v>
      </c>
      <c r="S378" t="s">
        <v>2633</v>
      </c>
      <c r="T378" t="str" cm="1">
        <f t="array" ref="T378">_xlfn.IFS(ISNUMBER(SEARCH("CP02",S378)),"ราชพฤกษ",ISNUMBER(SEARCH("CP03",S378)),"บางใหญ่",ISNUMBER(SEARCH("CP04",S378)),"บางบอน",OR(ISNUMBER(SEARCH("CP",S378)),ISNUMBER(SEARCH("BTC",D378))),"340",TRUE,"")</f>
        <v>บางบอน</v>
      </c>
    </row>
    <row r="379" spans="1:20" x14ac:dyDescent="0.2">
      <c r="A379" t="s">
        <v>2898</v>
      </c>
      <c r="B379" t="s">
        <v>12</v>
      </c>
      <c r="C379">
        <v>2026</v>
      </c>
      <c r="D379" t="s">
        <v>2908</v>
      </c>
      <c r="E379" t="s">
        <v>1553</v>
      </c>
      <c r="F379" t="s">
        <v>1554</v>
      </c>
      <c r="G379" t="s">
        <v>2585</v>
      </c>
      <c r="H379" t="s">
        <v>2586</v>
      </c>
      <c r="I379" t="s">
        <v>2909</v>
      </c>
      <c r="J379" t="s">
        <v>2910</v>
      </c>
      <c r="K379" t="s">
        <v>2630</v>
      </c>
      <c r="L379" s="1">
        <v>4</v>
      </c>
      <c r="M379" s="1">
        <v>120</v>
      </c>
      <c r="N379" s="1">
        <v>0</v>
      </c>
      <c r="O379" s="1" t="s">
        <v>2580</v>
      </c>
      <c r="P379" s="1">
        <v>0</v>
      </c>
      <c r="Q379" s="1">
        <v>0</v>
      </c>
      <c r="R379" s="1">
        <v>0</v>
      </c>
      <c r="S379" t="s">
        <v>2633</v>
      </c>
      <c r="T379" t="str" cm="1">
        <f t="array" ref="T379">_xlfn.IFS(ISNUMBER(SEARCH("CP02",S379)),"ราชพฤกษ",ISNUMBER(SEARCH("CP03",S379)),"บางใหญ่",ISNUMBER(SEARCH("CP04",S379)),"บางบอน",OR(ISNUMBER(SEARCH("CP",S379)),ISNUMBER(SEARCH("BTC",D379))),"340",TRUE,"")</f>
        <v>บางบอน</v>
      </c>
    </row>
    <row r="380" spans="1:20" x14ac:dyDescent="0.2">
      <c r="A380" t="s">
        <v>2898</v>
      </c>
      <c r="B380" t="s">
        <v>12</v>
      </c>
      <c r="C380">
        <v>2026</v>
      </c>
      <c r="D380" t="s">
        <v>2912</v>
      </c>
      <c r="E380" t="s">
        <v>1545</v>
      </c>
      <c r="F380" t="s">
        <v>1546</v>
      </c>
      <c r="G380" t="s">
        <v>2588</v>
      </c>
      <c r="H380" t="s">
        <v>2586</v>
      </c>
      <c r="I380" t="s">
        <v>2913</v>
      </c>
      <c r="J380" t="s">
        <v>2914</v>
      </c>
      <c r="K380" t="s">
        <v>2687</v>
      </c>
      <c r="L380" s="1">
        <v>1</v>
      </c>
      <c r="M380" s="1">
        <v>500</v>
      </c>
      <c r="N380" s="1">
        <v>0</v>
      </c>
      <c r="O380" s="1" t="s">
        <v>2580</v>
      </c>
      <c r="P380" s="1">
        <v>467.29</v>
      </c>
      <c r="Q380" s="1">
        <v>32.71</v>
      </c>
      <c r="R380" s="1">
        <v>500</v>
      </c>
      <c r="S380" t="s">
        <v>2587</v>
      </c>
      <c r="T380" t="str" cm="1">
        <f t="array" ref="T380">_xlfn.IFS(ISNUMBER(SEARCH("CP02",S380)),"ราชพฤกษ",ISNUMBER(SEARCH("CP03",S380)),"บางใหญ่",ISNUMBER(SEARCH("CP04",S380)),"บางบอน",OR(ISNUMBER(SEARCH("CP",S380)),ISNUMBER(SEARCH("BTC",D380))),"340",TRUE,"")</f>
        <v>ราชพฤกษ</v>
      </c>
    </row>
    <row r="381" spans="1:20" x14ac:dyDescent="0.2">
      <c r="A381" t="s">
        <v>2898</v>
      </c>
      <c r="B381" t="s">
        <v>12</v>
      </c>
      <c r="C381">
        <v>2026</v>
      </c>
      <c r="D381" t="s">
        <v>2915</v>
      </c>
      <c r="E381" t="s">
        <v>941</v>
      </c>
      <c r="F381" t="s">
        <v>942</v>
      </c>
      <c r="G381" t="s">
        <v>2916</v>
      </c>
      <c r="H381" t="s">
        <v>2917</v>
      </c>
      <c r="I381" t="s">
        <v>2918</v>
      </c>
      <c r="J381" t="s">
        <v>2919</v>
      </c>
      <c r="K381" t="s">
        <v>2579</v>
      </c>
      <c r="L381" s="1">
        <v>4</v>
      </c>
      <c r="M381" s="1">
        <v>4800</v>
      </c>
      <c r="N381" s="1">
        <v>0</v>
      </c>
      <c r="O381" s="1" t="s">
        <v>2580</v>
      </c>
      <c r="P381" s="1">
        <v>17943.93</v>
      </c>
      <c r="Q381" s="1">
        <v>1256.07</v>
      </c>
      <c r="R381" s="1">
        <v>19200</v>
      </c>
      <c r="S381" t="s">
        <v>2730</v>
      </c>
      <c r="T381" t="str" cm="1">
        <f t="array" ref="T381">_xlfn.IFS(ISNUMBER(SEARCH("CP02",S381)),"ราชพฤกษ",ISNUMBER(SEARCH("CP03",S381)),"บางใหญ่",ISNUMBER(SEARCH("CP04",S381)),"บางบอน",OR(ISNUMBER(SEARCH("CP",S381)),ISNUMBER(SEARCH("BTC",D381))),"340",TRUE,"")</f>
        <v>ราชพฤกษ</v>
      </c>
    </row>
    <row r="382" spans="1:20" x14ac:dyDescent="0.2">
      <c r="A382" t="s">
        <v>2898</v>
      </c>
      <c r="B382" t="s">
        <v>12</v>
      </c>
      <c r="C382">
        <v>2026</v>
      </c>
      <c r="D382" t="s">
        <v>2915</v>
      </c>
      <c r="E382" t="s">
        <v>1091</v>
      </c>
      <c r="F382" t="s">
        <v>1092</v>
      </c>
      <c r="G382" t="s">
        <v>2582</v>
      </c>
      <c r="H382" t="s">
        <v>2583</v>
      </c>
      <c r="I382" t="s">
        <v>2918</v>
      </c>
      <c r="J382" t="s">
        <v>2919</v>
      </c>
      <c r="K382" t="s">
        <v>2579</v>
      </c>
      <c r="L382" s="1">
        <v>4</v>
      </c>
      <c r="M382" s="1">
        <v>60</v>
      </c>
      <c r="N382" s="1">
        <v>0</v>
      </c>
      <c r="O382" s="1" t="s">
        <v>2580</v>
      </c>
      <c r="P382" s="1">
        <v>0</v>
      </c>
      <c r="Q382" s="1">
        <v>0</v>
      </c>
      <c r="R382" s="1">
        <v>0</v>
      </c>
      <c r="S382" t="s">
        <v>2584</v>
      </c>
      <c r="T382" t="str" cm="1">
        <f t="array" ref="T382">_xlfn.IFS(ISNUMBER(SEARCH("CP02",S382)),"ราชพฤกษ",ISNUMBER(SEARCH("CP03",S382)),"บางใหญ่",ISNUMBER(SEARCH("CP04",S382)),"บางบอน",OR(ISNUMBER(SEARCH("CP",S382)),ISNUMBER(SEARCH("BTC",D382))),"340",TRUE,"")</f>
        <v>ราชพฤกษ</v>
      </c>
    </row>
    <row r="383" spans="1:20" x14ac:dyDescent="0.2">
      <c r="A383" t="s">
        <v>2898</v>
      </c>
      <c r="B383" t="s">
        <v>12</v>
      </c>
      <c r="C383">
        <v>2026</v>
      </c>
      <c r="D383" t="s">
        <v>2915</v>
      </c>
      <c r="E383" t="s">
        <v>1549</v>
      </c>
      <c r="F383" t="s">
        <v>1550</v>
      </c>
      <c r="G383" t="s">
        <v>2585</v>
      </c>
      <c r="H383" t="s">
        <v>2586</v>
      </c>
      <c r="I383" t="s">
        <v>2918</v>
      </c>
      <c r="J383" t="s">
        <v>2919</v>
      </c>
      <c r="K383" t="s">
        <v>2579</v>
      </c>
      <c r="L383" s="1">
        <v>4</v>
      </c>
      <c r="M383" s="1">
        <v>150</v>
      </c>
      <c r="N383" s="1">
        <v>0</v>
      </c>
      <c r="O383" s="1" t="s">
        <v>2580</v>
      </c>
      <c r="P383" s="1">
        <v>0</v>
      </c>
      <c r="Q383" s="1">
        <v>0</v>
      </c>
      <c r="R383" s="1">
        <v>0</v>
      </c>
      <c r="S383" t="s">
        <v>2587</v>
      </c>
      <c r="T383" t="str" cm="1">
        <f t="array" ref="T383">_xlfn.IFS(ISNUMBER(SEARCH("CP02",S383)),"ราชพฤกษ",ISNUMBER(SEARCH("CP03",S383)),"บางใหญ่",ISNUMBER(SEARCH("CP04",S383)),"บางบอน",OR(ISNUMBER(SEARCH("CP",S383)),ISNUMBER(SEARCH("BTC",D383))),"340",TRUE,"")</f>
        <v>ราชพฤกษ</v>
      </c>
    </row>
    <row r="384" spans="1:20" x14ac:dyDescent="0.2">
      <c r="A384" t="s">
        <v>2898</v>
      </c>
      <c r="B384" t="s">
        <v>12</v>
      </c>
      <c r="C384">
        <v>2026</v>
      </c>
      <c r="D384" t="s">
        <v>2915</v>
      </c>
      <c r="E384" t="s">
        <v>1545</v>
      </c>
      <c r="F384" t="s">
        <v>1546</v>
      </c>
      <c r="G384" t="s">
        <v>2588</v>
      </c>
      <c r="H384" t="s">
        <v>2586</v>
      </c>
      <c r="I384" t="s">
        <v>2918</v>
      </c>
      <c r="J384" t="s">
        <v>2919</v>
      </c>
      <c r="K384" t="s">
        <v>2579</v>
      </c>
      <c r="L384" s="1">
        <v>1</v>
      </c>
      <c r="M384" s="1">
        <v>500</v>
      </c>
      <c r="N384" s="1">
        <v>0</v>
      </c>
      <c r="O384" s="1" t="s">
        <v>2580</v>
      </c>
      <c r="P384" s="1">
        <v>0</v>
      </c>
      <c r="Q384" s="1">
        <v>0</v>
      </c>
      <c r="R384" s="1">
        <v>0</v>
      </c>
      <c r="S384" t="s">
        <v>2587</v>
      </c>
      <c r="T384" t="str" cm="1">
        <f t="array" ref="T384">_xlfn.IFS(ISNUMBER(SEARCH("CP02",S384)),"ราชพฤกษ",ISNUMBER(SEARCH("CP03",S384)),"บางใหญ่",ISNUMBER(SEARCH("CP04",S384)),"บางบอน",OR(ISNUMBER(SEARCH("CP",S384)),ISNUMBER(SEARCH("BTC",D384))),"340",TRUE,"")</f>
        <v>ราชพฤกษ</v>
      </c>
    </row>
    <row r="385" spans="1:20" x14ac:dyDescent="0.2">
      <c r="A385" t="s">
        <v>2898</v>
      </c>
      <c r="B385" t="s">
        <v>12</v>
      </c>
      <c r="C385">
        <v>2026</v>
      </c>
      <c r="D385" t="s">
        <v>2915</v>
      </c>
      <c r="E385" t="s">
        <v>2197</v>
      </c>
      <c r="F385" t="s">
        <v>2198</v>
      </c>
      <c r="G385" t="s">
        <v>2589</v>
      </c>
      <c r="H385" t="s">
        <v>2596</v>
      </c>
      <c r="I385" t="s">
        <v>2918</v>
      </c>
      <c r="J385" t="s">
        <v>2919</v>
      </c>
      <c r="K385" t="s">
        <v>2579</v>
      </c>
      <c r="L385" s="1">
        <v>2</v>
      </c>
      <c r="M385" s="1">
        <v>1</v>
      </c>
      <c r="N385" s="1">
        <v>0</v>
      </c>
      <c r="O385" s="1" t="s">
        <v>2580</v>
      </c>
      <c r="P385" s="1">
        <v>0</v>
      </c>
      <c r="Q385" s="1">
        <v>0</v>
      </c>
      <c r="R385" s="1">
        <v>0</v>
      </c>
      <c r="S385" t="s">
        <v>2587</v>
      </c>
      <c r="T385" t="str" cm="1">
        <f t="array" ref="T385">_xlfn.IFS(ISNUMBER(SEARCH("CP02",S385)),"ราชพฤกษ",ISNUMBER(SEARCH("CP03",S385)),"บางใหญ่",ISNUMBER(SEARCH("CP04",S385)),"บางบอน",OR(ISNUMBER(SEARCH("CP",S385)),ISNUMBER(SEARCH("BTC",D385))),"340",TRUE,"")</f>
        <v>ราชพฤกษ</v>
      </c>
    </row>
    <row r="386" spans="1:20" x14ac:dyDescent="0.2">
      <c r="A386" t="s">
        <v>2898</v>
      </c>
      <c r="B386" t="s">
        <v>12</v>
      </c>
      <c r="C386">
        <v>2026</v>
      </c>
      <c r="D386" t="s">
        <v>2920</v>
      </c>
      <c r="E386" t="s">
        <v>529</v>
      </c>
      <c r="F386" t="s">
        <v>530</v>
      </c>
      <c r="G386" t="s">
        <v>2582</v>
      </c>
      <c r="H386" t="s">
        <v>2586</v>
      </c>
      <c r="I386" t="s">
        <v>2921</v>
      </c>
      <c r="J386" t="s">
        <v>2922</v>
      </c>
      <c r="K386" t="s">
        <v>2603</v>
      </c>
      <c r="L386" s="1">
        <v>1</v>
      </c>
      <c r="M386" s="1">
        <v>750</v>
      </c>
      <c r="N386" s="1">
        <v>0</v>
      </c>
      <c r="O386" s="1" t="s">
        <v>2580</v>
      </c>
      <c r="P386" s="1">
        <v>700.93</v>
      </c>
      <c r="Q386" s="1">
        <v>49.07</v>
      </c>
      <c r="R386" s="1">
        <v>750</v>
      </c>
      <c r="S386" t="s">
        <v>2605</v>
      </c>
      <c r="T386" t="str" cm="1">
        <f t="array" ref="T386">_xlfn.IFS(ISNUMBER(SEARCH("CP02",S386)),"ราชพฤกษ",ISNUMBER(SEARCH("CP03",S386)),"บางใหญ่",ISNUMBER(SEARCH("CP04",S386)),"บางบอน",OR(ISNUMBER(SEARCH("CP",S386)),ISNUMBER(SEARCH("BTC",D386))),"340",TRUE,"")</f>
        <v>บางใหญ่</v>
      </c>
    </row>
    <row r="387" spans="1:20" x14ac:dyDescent="0.2">
      <c r="A387" t="s">
        <v>2898</v>
      </c>
      <c r="B387" t="s">
        <v>12</v>
      </c>
      <c r="C387">
        <v>2026</v>
      </c>
      <c r="D387" t="s">
        <v>2920</v>
      </c>
      <c r="E387" t="s">
        <v>527</v>
      </c>
      <c r="F387" t="s">
        <v>528</v>
      </c>
      <c r="G387" t="s">
        <v>2582</v>
      </c>
      <c r="H387" t="s">
        <v>2586</v>
      </c>
      <c r="I387" t="s">
        <v>2921</v>
      </c>
      <c r="J387" t="s">
        <v>2922</v>
      </c>
      <c r="K387" t="s">
        <v>2603</v>
      </c>
      <c r="L387" s="1">
        <v>1</v>
      </c>
      <c r="M387" s="1">
        <v>215</v>
      </c>
      <c r="N387" s="1">
        <v>0</v>
      </c>
      <c r="O387" s="1" t="s">
        <v>2580</v>
      </c>
      <c r="P387" s="1">
        <v>0</v>
      </c>
      <c r="Q387" s="1">
        <v>0</v>
      </c>
      <c r="R387" s="1">
        <v>0</v>
      </c>
      <c r="S387" t="s">
        <v>2605</v>
      </c>
      <c r="T387" t="str" cm="1">
        <f t="array" ref="T387">_xlfn.IFS(ISNUMBER(SEARCH("CP02",S387)),"ราชพฤกษ",ISNUMBER(SEARCH("CP03",S387)),"บางใหญ่",ISNUMBER(SEARCH("CP04",S387)),"บางบอน",OR(ISNUMBER(SEARCH("CP",S387)),ISNUMBER(SEARCH("BTC",D387))),"340",TRUE,"")</f>
        <v>บางใหญ่</v>
      </c>
    </row>
    <row r="388" spans="1:20" x14ac:dyDescent="0.2">
      <c r="A388" t="s">
        <v>2898</v>
      </c>
      <c r="B388" t="s">
        <v>12</v>
      </c>
      <c r="C388">
        <v>2026</v>
      </c>
      <c r="D388" t="s">
        <v>2920</v>
      </c>
      <c r="E388" t="s">
        <v>153</v>
      </c>
      <c r="F388" t="s">
        <v>154</v>
      </c>
      <c r="G388" t="s">
        <v>2582</v>
      </c>
      <c r="H388" t="s">
        <v>2586</v>
      </c>
      <c r="I388" t="s">
        <v>2921</v>
      </c>
      <c r="J388" t="s">
        <v>2922</v>
      </c>
      <c r="K388" t="s">
        <v>2603</v>
      </c>
      <c r="L388" s="1">
        <v>1</v>
      </c>
      <c r="M388" s="1">
        <v>200</v>
      </c>
      <c r="N388" s="1">
        <v>0</v>
      </c>
      <c r="O388" s="1" t="s">
        <v>2580</v>
      </c>
      <c r="P388" s="1">
        <v>0</v>
      </c>
      <c r="Q388" s="1">
        <v>0</v>
      </c>
      <c r="R388" s="1">
        <v>0</v>
      </c>
      <c r="S388" t="s">
        <v>2605</v>
      </c>
      <c r="T388" t="str" cm="1">
        <f t="array" ref="T388">_xlfn.IFS(ISNUMBER(SEARCH("CP02",S388)),"ราชพฤกษ",ISNUMBER(SEARCH("CP03",S388)),"บางใหญ่",ISNUMBER(SEARCH("CP04",S388)),"บางบอน",OR(ISNUMBER(SEARCH("CP",S388)),ISNUMBER(SEARCH("BTC",D388))),"340",TRUE,"")</f>
        <v>บางใหญ่</v>
      </c>
    </row>
    <row r="389" spans="1:20" x14ac:dyDescent="0.2">
      <c r="A389" t="s">
        <v>2898</v>
      </c>
      <c r="B389" t="s">
        <v>12</v>
      </c>
      <c r="C389">
        <v>2026</v>
      </c>
      <c r="D389" t="s">
        <v>2920</v>
      </c>
      <c r="E389" t="s">
        <v>1185</v>
      </c>
      <c r="F389" t="s">
        <v>1186</v>
      </c>
      <c r="G389" t="s">
        <v>2582</v>
      </c>
      <c r="H389" t="s">
        <v>2586</v>
      </c>
      <c r="I389" t="s">
        <v>2921</v>
      </c>
      <c r="J389" t="s">
        <v>2922</v>
      </c>
      <c r="K389" t="s">
        <v>2603</v>
      </c>
      <c r="L389" s="1">
        <v>1</v>
      </c>
      <c r="M389" s="1">
        <v>20</v>
      </c>
      <c r="N389" s="1">
        <v>0</v>
      </c>
      <c r="O389" s="1" t="s">
        <v>2580</v>
      </c>
      <c r="P389" s="1">
        <v>18.690000000000001</v>
      </c>
      <c r="Q389" s="1">
        <v>1.31</v>
      </c>
      <c r="R389" s="1">
        <v>20</v>
      </c>
      <c r="S389" t="s">
        <v>2605</v>
      </c>
      <c r="T389" t="str" cm="1">
        <f t="array" ref="T389">_xlfn.IFS(ISNUMBER(SEARCH("CP02",S389)),"ราชพฤกษ",ISNUMBER(SEARCH("CP03",S389)),"บางใหญ่",ISNUMBER(SEARCH("CP04",S389)),"บางบอน",OR(ISNUMBER(SEARCH("CP",S389)),ISNUMBER(SEARCH("BTC",D389))),"340",TRUE,"")</f>
        <v>บางใหญ่</v>
      </c>
    </row>
    <row r="390" spans="1:20" x14ac:dyDescent="0.2">
      <c r="A390" t="s">
        <v>2898</v>
      </c>
      <c r="B390" t="s">
        <v>12</v>
      </c>
      <c r="C390">
        <v>2026</v>
      </c>
      <c r="D390" t="s">
        <v>2923</v>
      </c>
      <c r="E390" t="s">
        <v>547</v>
      </c>
      <c r="F390" t="s">
        <v>548</v>
      </c>
      <c r="G390" t="s">
        <v>2582</v>
      </c>
      <c r="H390" t="s">
        <v>2586</v>
      </c>
      <c r="I390" t="s">
        <v>2924</v>
      </c>
      <c r="J390" t="s">
        <v>2925</v>
      </c>
      <c r="K390" t="s">
        <v>2603</v>
      </c>
      <c r="L390" s="1">
        <v>1</v>
      </c>
      <c r="M390" s="1">
        <v>1550</v>
      </c>
      <c r="N390" s="1">
        <v>0</v>
      </c>
      <c r="O390" s="1" t="s">
        <v>2580</v>
      </c>
      <c r="P390" s="1">
        <v>1448.6</v>
      </c>
      <c r="Q390" s="1">
        <v>101.4</v>
      </c>
      <c r="R390" s="1">
        <v>1550</v>
      </c>
      <c r="S390" t="s">
        <v>2605</v>
      </c>
      <c r="T390" t="str" cm="1">
        <f t="array" ref="T390">_xlfn.IFS(ISNUMBER(SEARCH("CP02",S390)),"ราชพฤกษ",ISNUMBER(SEARCH("CP03",S390)),"บางใหญ่",ISNUMBER(SEARCH("CP04",S390)),"บางบอน",OR(ISNUMBER(SEARCH("CP",S390)),ISNUMBER(SEARCH("BTC",D390))),"340",TRUE,"")</f>
        <v>บางใหญ่</v>
      </c>
    </row>
    <row r="391" spans="1:20" x14ac:dyDescent="0.2">
      <c r="A391" t="s">
        <v>2898</v>
      </c>
      <c r="B391" t="s">
        <v>12</v>
      </c>
      <c r="C391">
        <v>2026</v>
      </c>
      <c r="D391" t="s">
        <v>2923</v>
      </c>
      <c r="E391" t="s">
        <v>513</v>
      </c>
      <c r="F391" t="s">
        <v>514</v>
      </c>
      <c r="G391" t="s">
        <v>2582</v>
      </c>
      <c r="H391" t="s">
        <v>2586</v>
      </c>
      <c r="I391" t="s">
        <v>2924</v>
      </c>
      <c r="J391" t="s">
        <v>2925</v>
      </c>
      <c r="K391" t="s">
        <v>2603</v>
      </c>
      <c r="L391" s="1">
        <v>1</v>
      </c>
      <c r="M391" s="1">
        <v>250</v>
      </c>
      <c r="N391" s="1">
        <v>0</v>
      </c>
      <c r="O391" s="1" t="s">
        <v>2580</v>
      </c>
      <c r="P391" s="1">
        <v>0</v>
      </c>
      <c r="Q391" s="1">
        <v>0</v>
      </c>
      <c r="R391" s="1">
        <v>0</v>
      </c>
      <c r="S391" t="s">
        <v>2605</v>
      </c>
      <c r="T391" t="str" cm="1">
        <f t="array" ref="T391">_xlfn.IFS(ISNUMBER(SEARCH("CP02",S391)),"ราชพฤกษ",ISNUMBER(SEARCH("CP03",S391)),"บางใหญ่",ISNUMBER(SEARCH("CP04",S391)),"บางบอน",OR(ISNUMBER(SEARCH("CP",S391)),ISNUMBER(SEARCH("BTC",D391))),"340",TRUE,"")</f>
        <v>บางใหญ่</v>
      </c>
    </row>
    <row r="392" spans="1:20" x14ac:dyDescent="0.2">
      <c r="A392" t="s">
        <v>2898</v>
      </c>
      <c r="B392" t="s">
        <v>12</v>
      </c>
      <c r="C392">
        <v>2026</v>
      </c>
      <c r="D392" t="s">
        <v>2923</v>
      </c>
      <c r="E392" t="s">
        <v>553</v>
      </c>
      <c r="F392" t="s">
        <v>554</v>
      </c>
      <c r="G392" t="s">
        <v>2582</v>
      </c>
      <c r="H392" t="s">
        <v>2586</v>
      </c>
      <c r="I392" t="s">
        <v>2924</v>
      </c>
      <c r="J392" t="s">
        <v>2925</v>
      </c>
      <c r="K392" t="s">
        <v>2603</v>
      </c>
      <c r="L392" s="1">
        <v>1</v>
      </c>
      <c r="M392" s="1">
        <v>250</v>
      </c>
      <c r="N392" s="1">
        <v>0</v>
      </c>
      <c r="O392" s="1" t="s">
        <v>2580</v>
      </c>
      <c r="P392" s="1">
        <v>233.64</v>
      </c>
      <c r="Q392" s="1">
        <v>16.36</v>
      </c>
      <c r="R392" s="1">
        <v>250</v>
      </c>
      <c r="S392" t="s">
        <v>2605</v>
      </c>
      <c r="T392" t="str" cm="1">
        <f t="array" ref="T392">_xlfn.IFS(ISNUMBER(SEARCH("CP02",S392)),"ราชพฤกษ",ISNUMBER(SEARCH("CP03",S392)),"บางใหญ่",ISNUMBER(SEARCH("CP04",S392)),"บางบอน",OR(ISNUMBER(SEARCH("CP",S392)),ISNUMBER(SEARCH("BTC",D392))),"340",TRUE,"")</f>
        <v>บางใหญ่</v>
      </c>
    </row>
    <row r="393" spans="1:20" x14ac:dyDescent="0.2">
      <c r="A393" t="s">
        <v>2898</v>
      </c>
      <c r="B393" t="s">
        <v>12</v>
      </c>
      <c r="C393">
        <v>2026</v>
      </c>
      <c r="D393" t="s">
        <v>2923</v>
      </c>
      <c r="E393" t="s">
        <v>121</v>
      </c>
      <c r="F393" t="s">
        <v>122</v>
      </c>
      <c r="G393" t="s">
        <v>2582</v>
      </c>
      <c r="H393" t="s">
        <v>2586</v>
      </c>
      <c r="I393" t="s">
        <v>2924</v>
      </c>
      <c r="J393" t="s">
        <v>2925</v>
      </c>
      <c r="K393" t="s">
        <v>2603</v>
      </c>
      <c r="L393" s="1">
        <v>1</v>
      </c>
      <c r="M393" s="1">
        <v>240</v>
      </c>
      <c r="N393" s="1">
        <v>0</v>
      </c>
      <c r="O393" s="1" t="s">
        <v>2580</v>
      </c>
      <c r="P393" s="1">
        <v>224.3</v>
      </c>
      <c r="Q393" s="1">
        <v>15.7</v>
      </c>
      <c r="R393" s="1">
        <v>240</v>
      </c>
      <c r="S393" t="s">
        <v>2605</v>
      </c>
      <c r="T393" t="str" cm="1">
        <f t="array" ref="T393">_xlfn.IFS(ISNUMBER(SEARCH("CP02",S393)),"ราชพฤกษ",ISNUMBER(SEARCH("CP03",S393)),"บางใหญ่",ISNUMBER(SEARCH("CP04",S393)),"บางบอน",OR(ISNUMBER(SEARCH("CP",S393)),ISNUMBER(SEARCH("BTC",D393))),"340",TRUE,"")</f>
        <v>บางใหญ่</v>
      </c>
    </row>
    <row r="394" spans="1:20" x14ac:dyDescent="0.2">
      <c r="A394" t="s">
        <v>2898</v>
      </c>
      <c r="B394" t="s">
        <v>12</v>
      </c>
      <c r="C394">
        <v>2026</v>
      </c>
      <c r="D394" t="s">
        <v>2923</v>
      </c>
      <c r="E394" t="s">
        <v>1185</v>
      </c>
      <c r="F394" t="s">
        <v>1186</v>
      </c>
      <c r="G394" t="s">
        <v>2582</v>
      </c>
      <c r="H394" t="s">
        <v>2586</v>
      </c>
      <c r="I394" t="s">
        <v>2924</v>
      </c>
      <c r="J394" t="s">
        <v>2925</v>
      </c>
      <c r="K394" t="s">
        <v>2603</v>
      </c>
      <c r="L394" s="1">
        <v>1</v>
      </c>
      <c r="M394" s="1">
        <v>20</v>
      </c>
      <c r="N394" s="1">
        <v>0</v>
      </c>
      <c r="O394" s="1" t="s">
        <v>2580</v>
      </c>
      <c r="P394" s="1">
        <v>18.690000000000001</v>
      </c>
      <c r="Q394" s="1">
        <v>1.31</v>
      </c>
      <c r="R394" s="1">
        <v>20</v>
      </c>
      <c r="S394" t="s">
        <v>2605</v>
      </c>
      <c r="T394" t="str" cm="1">
        <f t="array" ref="T394">_xlfn.IFS(ISNUMBER(SEARCH("CP02",S394)),"ราชพฤกษ",ISNUMBER(SEARCH("CP03",S394)),"บางใหญ่",ISNUMBER(SEARCH("CP04",S394)),"บางบอน",OR(ISNUMBER(SEARCH("CP",S394)),ISNUMBER(SEARCH("BTC",D394))),"340",TRUE,"")</f>
        <v>บางใหญ่</v>
      </c>
    </row>
    <row r="395" spans="1:20" x14ac:dyDescent="0.2">
      <c r="A395" t="s">
        <v>2898</v>
      </c>
      <c r="B395" t="s">
        <v>12</v>
      </c>
      <c r="C395">
        <v>2026</v>
      </c>
      <c r="D395" t="s">
        <v>2926</v>
      </c>
      <c r="E395" t="s">
        <v>683</v>
      </c>
      <c r="F395" t="s">
        <v>684</v>
      </c>
      <c r="G395" t="s">
        <v>2802</v>
      </c>
      <c r="H395" t="s">
        <v>2803</v>
      </c>
      <c r="I395" t="s">
        <v>2927</v>
      </c>
      <c r="J395" t="s">
        <v>2928</v>
      </c>
      <c r="K395" t="s">
        <v>2603</v>
      </c>
      <c r="L395" s="1">
        <v>4</v>
      </c>
      <c r="M395" s="1">
        <v>2200</v>
      </c>
      <c r="N395" s="1">
        <v>2200</v>
      </c>
      <c r="O395" s="1" t="s">
        <v>2580</v>
      </c>
      <c r="P395" s="1">
        <v>6168.22</v>
      </c>
      <c r="Q395" s="1">
        <v>431.78</v>
      </c>
      <c r="R395" s="1">
        <v>6600</v>
      </c>
      <c r="S395" t="s">
        <v>2929</v>
      </c>
      <c r="T395" t="str" cm="1">
        <f t="array" ref="T395">_xlfn.IFS(ISNUMBER(SEARCH("CP02",S395)),"ราชพฤกษ",ISNUMBER(SEARCH("CP03",S395)),"บางใหญ่",ISNUMBER(SEARCH("CP04",S395)),"บางบอน",OR(ISNUMBER(SEARCH("CP",S395)),ISNUMBER(SEARCH("BTC",D395))),"340",TRUE,"")</f>
        <v>บางใหญ่</v>
      </c>
    </row>
    <row r="396" spans="1:20" x14ac:dyDescent="0.2">
      <c r="A396" t="s">
        <v>2898</v>
      </c>
      <c r="B396" t="s">
        <v>12</v>
      </c>
      <c r="C396">
        <v>2026</v>
      </c>
      <c r="D396" t="s">
        <v>2926</v>
      </c>
      <c r="E396" t="s">
        <v>1091</v>
      </c>
      <c r="F396" t="s">
        <v>1092</v>
      </c>
      <c r="G396" t="s">
        <v>2582</v>
      </c>
      <c r="H396" t="s">
        <v>2583</v>
      </c>
      <c r="I396" t="s">
        <v>2927</v>
      </c>
      <c r="J396" t="s">
        <v>2928</v>
      </c>
      <c r="K396" t="s">
        <v>2603</v>
      </c>
      <c r="L396" s="1">
        <v>4</v>
      </c>
      <c r="M396" s="1">
        <v>60</v>
      </c>
      <c r="N396" s="1">
        <v>0</v>
      </c>
      <c r="O396" s="1" t="s">
        <v>2580</v>
      </c>
      <c r="P396" s="1">
        <v>0</v>
      </c>
      <c r="Q396" s="1">
        <v>0</v>
      </c>
      <c r="R396" s="1">
        <v>0</v>
      </c>
      <c r="S396" t="s">
        <v>2605</v>
      </c>
      <c r="T396" t="str" cm="1">
        <f t="array" ref="T396">_xlfn.IFS(ISNUMBER(SEARCH("CP02",S396)),"ราชพฤกษ",ISNUMBER(SEARCH("CP03",S396)),"บางใหญ่",ISNUMBER(SEARCH("CP04",S396)),"บางบอน",OR(ISNUMBER(SEARCH("CP",S396)),ISNUMBER(SEARCH("BTC",D396))),"340",TRUE,"")</f>
        <v>บางใหญ่</v>
      </c>
    </row>
    <row r="397" spans="1:20" x14ac:dyDescent="0.2">
      <c r="A397" t="s">
        <v>2898</v>
      </c>
      <c r="B397" t="s">
        <v>12</v>
      </c>
      <c r="C397">
        <v>2026</v>
      </c>
      <c r="D397" t="s">
        <v>2926</v>
      </c>
      <c r="E397" t="s">
        <v>1553</v>
      </c>
      <c r="F397" t="s">
        <v>1554</v>
      </c>
      <c r="G397" t="s">
        <v>2585</v>
      </c>
      <c r="H397" t="s">
        <v>2586</v>
      </c>
      <c r="I397" t="s">
        <v>2927</v>
      </c>
      <c r="J397" t="s">
        <v>2928</v>
      </c>
      <c r="K397" t="s">
        <v>2603</v>
      </c>
      <c r="L397" s="1">
        <v>4</v>
      </c>
      <c r="M397" s="1">
        <v>120</v>
      </c>
      <c r="N397" s="1">
        <v>0</v>
      </c>
      <c r="O397" s="1" t="s">
        <v>2580</v>
      </c>
      <c r="P397" s="1">
        <v>0</v>
      </c>
      <c r="Q397" s="1">
        <v>0</v>
      </c>
      <c r="R397" s="1">
        <v>0</v>
      </c>
      <c r="S397" t="s">
        <v>2606</v>
      </c>
      <c r="T397" t="str" cm="1">
        <f t="array" ref="T397">_xlfn.IFS(ISNUMBER(SEARCH("CP02",S397)),"ราชพฤกษ",ISNUMBER(SEARCH("CP03",S397)),"บางใหญ่",ISNUMBER(SEARCH("CP04",S397)),"บางบอน",OR(ISNUMBER(SEARCH("CP",S397)),ISNUMBER(SEARCH("BTC",D397))),"340",TRUE,"")</f>
        <v>บางใหญ่</v>
      </c>
    </row>
    <row r="398" spans="1:20" x14ac:dyDescent="0.2">
      <c r="A398" t="s">
        <v>2898</v>
      </c>
      <c r="B398" t="s">
        <v>12</v>
      </c>
      <c r="C398">
        <v>2026</v>
      </c>
      <c r="D398" t="s">
        <v>2926</v>
      </c>
      <c r="E398" t="s">
        <v>1547</v>
      </c>
      <c r="F398" t="s">
        <v>1548</v>
      </c>
      <c r="G398" t="s">
        <v>2588</v>
      </c>
      <c r="H398" t="s">
        <v>2586</v>
      </c>
      <c r="I398" t="s">
        <v>2927</v>
      </c>
      <c r="J398" t="s">
        <v>2928</v>
      </c>
      <c r="K398" t="s">
        <v>2603</v>
      </c>
      <c r="L398" s="1">
        <v>1</v>
      </c>
      <c r="M398" s="1">
        <v>400</v>
      </c>
      <c r="N398" s="1">
        <v>0</v>
      </c>
      <c r="O398" s="1" t="s">
        <v>2580</v>
      </c>
      <c r="P398" s="1">
        <v>0</v>
      </c>
      <c r="Q398" s="1">
        <v>0</v>
      </c>
      <c r="R398" s="1">
        <v>0</v>
      </c>
      <c r="S398" t="s">
        <v>2606</v>
      </c>
      <c r="T398" t="str" cm="1">
        <f t="array" ref="T398">_xlfn.IFS(ISNUMBER(SEARCH("CP02",S398)),"ราชพฤกษ",ISNUMBER(SEARCH("CP03",S398)),"บางใหญ่",ISNUMBER(SEARCH("CP04",S398)),"บางบอน",OR(ISNUMBER(SEARCH("CP",S398)),ISNUMBER(SEARCH("BTC",D398))),"340",TRUE,"")</f>
        <v>บางใหญ่</v>
      </c>
    </row>
    <row r="399" spans="1:20" x14ac:dyDescent="0.2">
      <c r="A399" t="s">
        <v>2898</v>
      </c>
      <c r="B399" t="s">
        <v>12</v>
      </c>
      <c r="C399">
        <v>2026</v>
      </c>
      <c r="D399" t="s">
        <v>2926</v>
      </c>
      <c r="E399" t="s">
        <v>199</v>
      </c>
      <c r="F399" t="s">
        <v>200</v>
      </c>
      <c r="G399" t="s">
        <v>2582</v>
      </c>
      <c r="H399" t="s">
        <v>2586</v>
      </c>
      <c r="I399" t="s">
        <v>2927</v>
      </c>
      <c r="J399" t="s">
        <v>2928</v>
      </c>
      <c r="K399" t="s">
        <v>2603</v>
      </c>
      <c r="L399" s="1">
        <v>1</v>
      </c>
      <c r="M399" s="1">
        <v>280</v>
      </c>
      <c r="N399" s="1">
        <v>0</v>
      </c>
      <c r="O399" s="1" t="s">
        <v>2580</v>
      </c>
      <c r="P399" s="1">
        <v>261.68</v>
      </c>
      <c r="Q399" s="1">
        <v>18.32</v>
      </c>
      <c r="R399" s="1">
        <v>280</v>
      </c>
      <c r="S399" t="s">
        <v>2605</v>
      </c>
      <c r="T399" t="str" cm="1">
        <f t="array" ref="T399">_xlfn.IFS(ISNUMBER(SEARCH("CP02",S399)),"ราชพฤกษ",ISNUMBER(SEARCH("CP03",S399)),"บางใหญ่",ISNUMBER(SEARCH("CP04",S399)),"บางบอน",OR(ISNUMBER(SEARCH("CP",S399)),ISNUMBER(SEARCH("BTC",D399))),"340",TRUE,"")</f>
        <v>บางใหญ่</v>
      </c>
    </row>
    <row r="400" spans="1:20" x14ac:dyDescent="0.2">
      <c r="A400" t="s">
        <v>2898</v>
      </c>
      <c r="B400" t="s">
        <v>12</v>
      </c>
      <c r="C400">
        <v>2026</v>
      </c>
      <c r="D400" t="s">
        <v>2926</v>
      </c>
      <c r="E400" t="s">
        <v>293</v>
      </c>
      <c r="F400" t="s">
        <v>294</v>
      </c>
      <c r="G400" t="s">
        <v>2632</v>
      </c>
      <c r="H400" t="s">
        <v>2586</v>
      </c>
      <c r="I400" t="s">
        <v>2927</v>
      </c>
      <c r="J400" t="s">
        <v>2928</v>
      </c>
      <c r="K400" t="s">
        <v>2603</v>
      </c>
      <c r="L400" s="1">
        <v>1</v>
      </c>
      <c r="M400" s="1">
        <v>420</v>
      </c>
      <c r="N400" s="1">
        <v>0</v>
      </c>
      <c r="O400" s="1" t="s">
        <v>2580</v>
      </c>
      <c r="P400" s="1">
        <v>392.52</v>
      </c>
      <c r="Q400" s="1">
        <v>27.48</v>
      </c>
      <c r="R400" s="1">
        <v>420</v>
      </c>
      <c r="S400" t="s">
        <v>2605</v>
      </c>
      <c r="T400" t="str" cm="1">
        <f t="array" ref="T400">_xlfn.IFS(ISNUMBER(SEARCH("CP02",S400)),"ราชพฤกษ",ISNUMBER(SEARCH("CP03",S400)),"บางใหญ่",ISNUMBER(SEARCH("CP04",S400)),"บางบอน",OR(ISNUMBER(SEARCH("CP",S400)),ISNUMBER(SEARCH("BTC",D400))),"340",TRUE,"")</f>
        <v>บางใหญ่</v>
      </c>
    </row>
    <row r="401" spans="1:20" x14ac:dyDescent="0.2">
      <c r="A401" t="s">
        <v>2898</v>
      </c>
      <c r="B401" t="s">
        <v>12</v>
      </c>
      <c r="C401">
        <v>2026</v>
      </c>
      <c r="D401" t="s">
        <v>2930</v>
      </c>
      <c r="E401" t="s">
        <v>481</v>
      </c>
      <c r="F401" t="s">
        <v>482</v>
      </c>
      <c r="G401" t="s">
        <v>2582</v>
      </c>
      <c r="H401" t="s">
        <v>2586</v>
      </c>
      <c r="I401" t="s">
        <v>2931</v>
      </c>
      <c r="J401" t="s">
        <v>2932</v>
      </c>
      <c r="K401" t="s">
        <v>2603</v>
      </c>
      <c r="L401" s="1">
        <v>1</v>
      </c>
      <c r="M401" s="1">
        <v>1380</v>
      </c>
      <c r="N401" s="1">
        <v>0</v>
      </c>
      <c r="O401" s="1" t="s">
        <v>2580</v>
      </c>
      <c r="P401" s="1">
        <v>1289.72</v>
      </c>
      <c r="Q401" s="1">
        <v>90.28</v>
      </c>
      <c r="R401" s="1">
        <v>1380</v>
      </c>
      <c r="S401" t="s">
        <v>2605</v>
      </c>
      <c r="T401" t="str" cm="1">
        <f t="array" ref="T401">_xlfn.IFS(ISNUMBER(SEARCH("CP02",S401)),"ราชพฤกษ",ISNUMBER(SEARCH("CP03",S401)),"บางใหญ่",ISNUMBER(SEARCH("CP04",S401)),"บางบอน",OR(ISNUMBER(SEARCH("CP",S401)),ISNUMBER(SEARCH("BTC",D401))),"340",TRUE,"")</f>
        <v>บางใหญ่</v>
      </c>
    </row>
    <row r="402" spans="1:20" x14ac:dyDescent="0.2">
      <c r="A402" t="s">
        <v>2898</v>
      </c>
      <c r="B402" t="s">
        <v>12</v>
      </c>
      <c r="C402">
        <v>2026</v>
      </c>
      <c r="D402" t="s">
        <v>2930</v>
      </c>
      <c r="E402" t="s">
        <v>149</v>
      </c>
      <c r="F402" t="s">
        <v>150</v>
      </c>
      <c r="G402" t="s">
        <v>2582</v>
      </c>
      <c r="H402" t="s">
        <v>2586</v>
      </c>
      <c r="I402" t="s">
        <v>2931</v>
      </c>
      <c r="J402" t="s">
        <v>2932</v>
      </c>
      <c r="K402" t="s">
        <v>2603</v>
      </c>
      <c r="L402" s="1">
        <v>1</v>
      </c>
      <c r="M402" s="1">
        <v>220</v>
      </c>
      <c r="N402" s="1">
        <v>0</v>
      </c>
      <c r="O402" s="1" t="s">
        <v>2580</v>
      </c>
      <c r="P402" s="1">
        <v>205.61</v>
      </c>
      <c r="Q402" s="1">
        <v>14.39</v>
      </c>
      <c r="R402" s="1">
        <v>220</v>
      </c>
      <c r="S402" t="s">
        <v>2605</v>
      </c>
      <c r="T402" t="str" cm="1">
        <f t="array" ref="T402">_xlfn.IFS(ISNUMBER(SEARCH("CP02",S402)),"ราชพฤกษ",ISNUMBER(SEARCH("CP03",S402)),"บางใหญ่",ISNUMBER(SEARCH("CP04",S402)),"บางบอน",OR(ISNUMBER(SEARCH("CP",S402)),ISNUMBER(SEARCH("BTC",D402))),"340",TRUE,"")</f>
        <v>บางใหญ่</v>
      </c>
    </row>
    <row r="403" spans="1:20" x14ac:dyDescent="0.2">
      <c r="A403" t="s">
        <v>2898</v>
      </c>
      <c r="B403" t="s">
        <v>12</v>
      </c>
      <c r="C403">
        <v>2026</v>
      </c>
      <c r="D403" t="s">
        <v>2930</v>
      </c>
      <c r="E403" t="s">
        <v>253</v>
      </c>
      <c r="F403" t="s">
        <v>254</v>
      </c>
      <c r="G403" t="s">
        <v>2582</v>
      </c>
      <c r="H403" t="s">
        <v>2586</v>
      </c>
      <c r="I403" t="s">
        <v>2931</v>
      </c>
      <c r="J403" t="s">
        <v>2932</v>
      </c>
      <c r="K403" t="s">
        <v>2603</v>
      </c>
      <c r="L403" s="1">
        <v>1</v>
      </c>
      <c r="M403" s="1">
        <v>320</v>
      </c>
      <c r="N403" s="1">
        <v>0</v>
      </c>
      <c r="O403" s="1" t="s">
        <v>2580</v>
      </c>
      <c r="P403" s="1">
        <v>299.07</v>
      </c>
      <c r="Q403" s="1">
        <v>20.93</v>
      </c>
      <c r="R403" s="1">
        <v>320</v>
      </c>
      <c r="S403" t="s">
        <v>2605</v>
      </c>
      <c r="T403" t="str" cm="1">
        <f t="array" ref="T403">_xlfn.IFS(ISNUMBER(SEARCH("CP02",S403)),"ราชพฤกษ",ISNUMBER(SEARCH("CP03",S403)),"บางใหญ่",ISNUMBER(SEARCH("CP04",S403)),"บางบอน",OR(ISNUMBER(SEARCH("CP",S403)),ISNUMBER(SEARCH("BTC",D403))),"340",TRUE,"")</f>
        <v>บางใหญ่</v>
      </c>
    </row>
    <row r="404" spans="1:20" x14ac:dyDescent="0.2">
      <c r="A404" t="s">
        <v>2898</v>
      </c>
      <c r="B404" t="s">
        <v>12</v>
      </c>
      <c r="C404">
        <v>2026</v>
      </c>
      <c r="D404" t="s">
        <v>2933</v>
      </c>
      <c r="E404" t="s">
        <v>1553</v>
      </c>
      <c r="F404" t="s">
        <v>1554</v>
      </c>
      <c r="G404" t="s">
        <v>2585</v>
      </c>
      <c r="H404" t="s">
        <v>2586</v>
      </c>
      <c r="I404" t="s">
        <v>2934</v>
      </c>
      <c r="J404" t="s">
        <v>2935</v>
      </c>
      <c r="K404" t="s">
        <v>2603</v>
      </c>
      <c r="L404" s="1">
        <v>2</v>
      </c>
      <c r="M404" s="1">
        <v>120</v>
      </c>
      <c r="N404" s="1">
        <v>0</v>
      </c>
      <c r="O404" s="1" t="s">
        <v>2580</v>
      </c>
      <c r="P404" s="1">
        <v>224.3</v>
      </c>
      <c r="Q404" s="1">
        <v>15.7</v>
      </c>
      <c r="R404" s="1">
        <v>240</v>
      </c>
      <c r="S404" t="s">
        <v>2606</v>
      </c>
      <c r="T404" t="str" cm="1">
        <f t="array" ref="T404">_xlfn.IFS(ISNUMBER(SEARCH("CP02",S404)),"ราชพฤกษ",ISNUMBER(SEARCH("CP03",S404)),"บางใหญ่",ISNUMBER(SEARCH("CP04",S404)),"บางบอน",OR(ISNUMBER(SEARCH("CP",S404)),ISNUMBER(SEARCH("BTC",D404))),"340",TRUE,"")</f>
        <v>บางใหญ่</v>
      </c>
    </row>
    <row r="405" spans="1:20" x14ac:dyDescent="0.2">
      <c r="A405" t="s">
        <v>2898</v>
      </c>
      <c r="B405" t="s">
        <v>12</v>
      </c>
      <c r="C405">
        <v>2026</v>
      </c>
      <c r="D405" t="s">
        <v>2936</v>
      </c>
      <c r="E405" t="s">
        <v>1323</v>
      </c>
      <c r="F405" t="s">
        <v>1324</v>
      </c>
      <c r="G405" t="s">
        <v>2582</v>
      </c>
      <c r="H405" t="s">
        <v>2586</v>
      </c>
      <c r="I405" t="s">
        <v>2937</v>
      </c>
      <c r="J405" t="s">
        <v>2938</v>
      </c>
      <c r="K405" t="s">
        <v>2800</v>
      </c>
      <c r="L405" s="1">
        <v>1</v>
      </c>
      <c r="M405" s="1">
        <v>245</v>
      </c>
      <c r="N405" s="1">
        <v>0</v>
      </c>
      <c r="O405" s="1" t="s">
        <v>2580</v>
      </c>
      <c r="P405" s="1">
        <v>228.97</v>
      </c>
      <c r="Q405" s="1">
        <v>16.03</v>
      </c>
      <c r="R405" s="1">
        <v>245</v>
      </c>
      <c r="S405" t="s">
        <v>2683</v>
      </c>
      <c r="T405" t="str" cm="1">
        <f t="array" ref="T405">_xlfn.IFS(ISNUMBER(SEARCH("CP02",S405)),"ราชพฤกษ",ISNUMBER(SEARCH("CP03",S405)),"บางใหญ่",ISNUMBER(SEARCH("CP04",S405)),"บางบอน",OR(ISNUMBER(SEARCH("CP",S405)),ISNUMBER(SEARCH("BTC",D405))),"340",TRUE,"")</f>
        <v>340</v>
      </c>
    </row>
    <row r="406" spans="1:20" x14ac:dyDescent="0.2">
      <c r="A406" t="s">
        <v>2898</v>
      </c>
      <c r="B406" t="s">
        <v>12</v>
      </c>
      <c r="C406">
        <v>2026</v>
      </c>
      <c r="D406" t="s">
        <v>2936</v>
      </c>
      <c r="E406" t="s">
        <v>1615</v>
      </c>
      <c r="F406" t="s">
        <v>1616</v>
      </c>
      <c r="G406" t="s">
        <v>1536</v>
      </c>
      <c r="H406" t="s">
        <v>2586</v>
      </c>
      <c r="I406" t="s">
        <v>2937</v>
      </c>
      <c r="J406" t="s">
        <v>2938</v>
      </c>
      <c r="K406" t="s">
        <v>2800</v>
      </c>
      <c r="L406" s="1">
        <v>1</v>
      </c>
      <c r="M406" s="1">
        <v>300</v>
      </c>
      <c r="N406" s="1">
        <v>0</v>
      </c>
      <c r="O406" s="1" t="s">
        <v>2580</v>
      </c>
      <c r="P406" s="1">
        <v>280.37</v>
      </c>
      <c r="Q406" s="1">
        <v>19.63</v>
      </c>
      <c r="R406" s="1">
        <v>300</v>
      </c>
      <c r="S406" t="s">
        <v>2625</v>
      </c>
      <c r="T406" t="str" cm="1">
        <f t="array" ref="T406">_xlfn.IFS(ISNUMBER(SEARCH("CP02",S406)),"ราชพฤกษ",ISNUMBER(SEARCH("CP03",S406)),"บางใหญ่",ISNUMBER(SEARCH("CP04",S406)),"บางบอน",OR(ISNUMBER(SEARCH("CP",S406)),ISNUMBER(SEARCH("BTC",D406))),"340",TRUE,"")</f>
        <v>340</v>
      </c>
    </row>
    <row r="407" spans="1:20" x14ac:dyDescent="0.2">
      <c r="A407" t="s">
        <v>2898</v>
      </c>
      <c r="B407" t="s">
        <v>12</v>
      </c>
      <c r="C407">
        <v>2026</v>
      </c>
      <c r="D407" t="s">
        <v>2939</v>
      </c>
      <c r="E407" t="s">
        <v>1945</v>
      </c>
      <c r="F407" t="s">
        <v>1946</v>
      </c>
      <c r="G407" t="s">
        <v>2582</v>
      </c>
      <c r="H407" t="s">
        <v>2586</v>
      </c>
      <c r="I407" t="s">
        <v>2940</v>
      </c>
      <c r="J407" t="s">
        <v>2941</v>
      </c>
      <c r="K407" t="s">
        <v>2624</v>
      </c>
      <c r="L407" s="1">
        <v>1</v>
      </c>
      <c r="M407" s="1">
        <v>250</v>
      </c>
      <c r="N407" s="1">
        <v>0</v>
      </c>
      <c r="O407" s="1" t="s">
        <v>2580</v>
      </c>
      <c r="P407" s="1">
        <v>233.64</v>
      </c>
      <c r="Q407" s="1">
        <v>16.36</v>
      </c>
      <c r="R407" s="1">
        <v>250</v>
      </c>
      <c r="S407" t="s">
        <v>2683</v>
      </c>
      <c r="T407" t="str" cm="1">
        <f t="array" ref="T407">_xlfn.IFS(ISNUMBER(SEARCH("CP02",S407)),"ราชพฤกษ",ISNUMBER(SEARCH("CP03",S407)),"บางใหญ่",ISNUMBER(SEARCH("CP04",S407)),"บางบอน",OR(ISNUMBER(SEARCH("CP",S407)),ISNUMBER(SEARCH("BTC",D407))),"340",TRUE,"")</f>
        <v>340</v>
      </c>
    </row>
    <row r="408" spans="1:20" x14ac:dyDescent="0.2">
      <c r="A408" t="s">
        <v>2898</v>
      </c>
      <c r="B408" t="s">
        <v>12</v>
      </c>
      <c r="C408">
        <v>2026</v>
      </c>
      <c r="D408" t="s">
        <v>2939</v>
      </c>
      <c r="E408" t="s">
        <v>1549</v>
      </c>
      <c r="F408" t="s">
        <v>1550</v>
      </c>
      <c r="G408" t="s">
        <v>2585</v>
      </c>
      <c r="H408" t="s">
        <v>2586</v>
      </c>
      <c r="I408" t="s">
        <v>2940</v>
      </c>
      <c r="J408" t="s">
        <v>2941</v>
      </c>
      <c r="K408" t="s">
        <v>2624</v>
      </c>
      <c r="L408" s="1">
        <v>1</v>
      </c>
      <c r="M408" s="1">
        <v>150</v>
      </c>
      <c r="N408" s="1">
        <v>0</v>
      </c>
      <c r="O408" s="1" t="s">
        <v>2580</v>
      </c>
      <c r="P408" s="1">
        <v>140.19</v>
      </c>
      <c r="Q408" s="1">
        <v>9.81</v>
      </c>
      <c r="R408" s="1">
        <v>150</v>
      </c>
      <c r="S408" t="s">
        <v>2625</v>
      </c>
      <c r="T408" t="str" cm="1">
        <f t="array" ref="T408">_xlfn.IFS(ISNUMBER(SEARCH("CP02",S408)),"ราชพฤกษ",ISNUMBER(SEARCH("CP03",S408)),"บางใหญ่",ISNUMBER(SEARCH("CP04",S408)),"บางบอน",OR(ISNUMBER(SEARCH("CP",S408)),ISNUMBER(SEARCH("BTC",D408))),"340",TRUE,"")</f>
        <v>340</v>
      </c>
    </row>
    <row r="409" spans="1:20" x14ac:dyDescent="0.2">
      <c r="A409" t="s">
        <v>2898</v>
      </c>
      <c r="B409" t="s">
        <v>12</v>
      </c>
      <c r="C409">
        <v>2026</v>
      </c>
      <c r="D409" t="s">
        <v>2942</v>
      </c>
      <c r="E409" t="s">
        <v>547</v>
      </c>
      <c r="F409" t="s">
        <v>548</v>
      </c>
      <c r="G409" t="s">
        <v>2582</v>
      </c>
      <c r="H409" t="s">
        <v>2586</v>
      </c>
      <c r="I409" t="s">
        <v>2943</v>
      </c>
      <c r="J409" t="s">
        <v>2944</v>
      </c>
      <c r="K409" t="s">
        <v>2624</v>
      </c>
      <c r="L409" s="1">
        <v>1</v>
      </c>
      <c r="M409" s="1">
        <v>1550</v>
      </c>
      <c r="N409" s="1">
        <v>0</v>
      </c>
      <c r="O409" s="1" t="s">
        <v>2580</v>
      </c>
      <c r="P409" s="1">
        <v>1448.6</v>
      </c>
      <c r="Q409" s="1">
        <v>101.4</v>
      </c>
      <c r="R409" s="1">
        <v>1550</v>
      </c>
      <c r="S409" t="s">
        <v>2683</v>
      </c>
      <c r="T409" t="str" cm="1">
        <f t="array" ref="T409">_xlfn.IFS(ISNUMBER(SEARCH("CP02",S409)),"ราชพฤกษ",ISNUMBER(SEARCH("CP03",S409)),"บางใหญ่",ISNUMBER(SEARCH("CP04",S409)),"บางบอน",OR(ISNUMBER(SEARCH("CP",S409)),ISNUMBER(SEARCH("BTC",D409))),"340",TRUE,"")</f>
        <v>340</v>
      </c>
    </row>
    <row r="410" spans="1:20" x14ac:dyDescent="0.2">
      <c r="A410" t="s">
        <v>2898</v>
      </c>
      <c r="B410" t="s">
        <v>12</v>
      </c>
      <c r="C410">
        <v>2026</v>
      </c>
      <c r="D410" t="s">
        <v>2942</v>
      </c>
      <c r="E410" t="s">
        <v>513</v>
      </c>
      <c r="F410" t="s">
        <v>514</v>
      </c>
      <c r="G410" t="s">
        <v>2582</v>
      </c>
      <c r="H410" t="s">
        <v>2586</v>
      </c>
      <c r="I410" t="s">
        <v>2943</v>
      </c>
      <c r="J410" t="s">
        <v>2944</v>
      </c>
      <c r="K410" t="s">
        <v>2624</v>
      </c>
      <c r="L410" s="1">
        <v>1</v>
      </c>
      <c r="M410" s="1">
        <v>250</v>
      </c>
      <c r="N410" s="1">
        <v>0</v>
      </c>
      <c r="O410" s="1" t="s">
        <v>2580</v>
      </c>
      <c r="P410" s="1">
        <v>0</v>
      </c>
      <c r="Q410" s="1">
        <v>0</v>
      </c>
      <c r="R410" s="1">
        <v>0</v>
      </c>
      <c r="S410" t="s">
        <v>2683</v>
      </c>
      <c r="T410" t="str" cm="1">
        <f t="array" ref="T410">_xlfn.IFS(ISNUMBER(SEARCH("CP02",S410)),"ราชพฤกษ",ISNUMBER(SEARCH("CP03",S410)),"บางใหญ่",ISNUMBER(SEARCH("CP04",S410)),"บางบอน",OR(ISNUMBER(SEARCH("CP",S410)),ISNUMBER(SEARCH("BTC",D410))),"340",TRUE,"")</f>
        <v>340</v>
      </c>
    </row>
    <row r="411" spans="1:20" x14ac:dyDescent="0.2">
      <c r="A411" t="s">
        <v>2898</v>
      </c>
      <c r="B411" t="s">
        <v>12</v>
      </c>
      <c r="C411">
        <v>2026</v>
      </c>
      <c r="D411" t="s">
        <v>2942</v>
      </c>
      <c r="E411" t="s">
        <v>121</v>
      </c>
      <c r="F411" t="s">
        <v>122</v>
      </c>
      <c r="G411" t="s">
        <v>2582</v>
      </c>
      <c r="H411" t="s">
        <v>2586</v>
      </c>
      <c r="I411" t="s">
        <v>2943</v>
      </c>
      <c r="J411" t="s">
        <v>2944</v>
      </c>
      <c r="K411" t="s">
        <v>2624</v>
      </c>
      <c r="L411" s="1">
        <v>1</v>
      </c>
      <c r="M411" s="1">
        <v>240</v>
      </c>
      <c r="N411" s="1">
        <v>0</v>
      </c>
      <c r="O411" s="1" t="s">
        <v>2580</v>
      </c>
      <c r="P411" s="1">
        <v>224.3</v>
      </c>
      <c r="Q411" s="1">
        <v>15.7</v>
      </c>
      <c r="R411" s="1">
        <v>240</v>
      </c>
      <c r="S411" t="s">
        <v>2683</v>
      </c>
      <c r="T411" t="str" cm="1">
        <f t="array" ref="T411">_xlfn.IFS(ISNUMBER(SEARCH("CP02",S411)),"ราชพฤกษ",ISNUMBER(SEARCH("CP03",S411)),"บางใหญ่",ISNUMBER(SEARCH("CP04",S411)),"บางบอน",OR(ISNUMBER(SEARCH("CP",S411)),ISNUMBER(SEARCH("BTC",D411))),"340",TRUE,"")</f>
        <v>340</v>
      </c>
    </row>
    <row r="412" spans="1:20" x14ac:dyDescent="0.2">
      <c r="A412" t="s">
        <v>2898</v>
      </c>
      <c r="B412" t="s">
        <v>12</v>
      </c>
      <c r="C412">
        <v>2026</v>
      </c>
      <c r="D412" t="s">
        <v>2942</v>
      </c>
      <c r="E412" t="s">
        <v>1185</v>
      </c>
      <c r="F412" t="s">
        <v>1186</v>
      </c>
      <c r="G412" t="s">
        <v>2582</v>
      </c>
      <c r="H412" t="s">
        <v>2586</v>
      </c>
      <c r="I412" t="s">
        <v>2943</v>
      </c>
      <c r="J412" t="s">
        <v>2944</v>
      </c>
      <c r="K412" t="s">
        <v>2624</v>
      </c>
      <c r="L412" s="1">
        <v>1</v>
      </c>
      <c r="M412" s="1">
        <v>20</v>
      </c>
      <c r="N412" s="1">
        <v>0</v>
      </c>
      <c r="O412" s="1" t="s">
        <v>2580</v>
      </c>
      <c r="P412" s="1">
        <v>18.690000000000001</v>
      </c>
      <c r="Q412" s="1">
        <v>1.31</v>
      </c>
      <c r="R412" s="1">
        <v>20</v>
      </c>
      <c r="S412" t="s">
        <v>2683</v>
      </c>
      <c r="T412" t="str" cm="1">
        <f t="array" ref="T412">_xlfn.IFS(ISNUMBER(SEARCH("CP02",S412)),"ราชพฤกษ",ISNUMBER(SEARCH("CP03",S412)),"บางใหญ่",ISNUMBER(SEARCH("CP04",S412)),"บางบอน",OR(ISNUMBER(SEARCH("CP",S412)),ISNUMBER(SEARCH("BTC",D412))),"340",TRUE,"")</f>
        <v>340</v>
      </c>
    </row>
    <row r="413" spans="1:20" x14ac:dyDescent="0.2">
      <c r="A413" t="s">
        <v>2898</v>
      </c>
      <c r="B413" t="s">
        <v>12</v>
      </c>
      <c r="C413">
        <v>2026</v>
      </c>
      <c r="D413" t="s">
        <v>2942</v>
      </c>
      <c r="E413" t="s">
        <v>1945</v>
      </c>
      <c r="F413" t="s">
        <v>1946</v>
      </c>
      <c r="G413" t="s">
        <v>2582</v>
      </c>
      <c r="H413" t="s">
        <v>2586</v>
      </c>
      <c r="I413" t="s">
        <v>2943</v>
      </c>
      <c r="J413" t="s">
        <v>2944</v>
      </c>
      <c r="K413" t="s">
        <v>2624</v>
      </c>
      <c r="L413" s="1">
        <v>1</v>
      </c>
      <c r="M413" s="1">
        <v>250</v>
      </c>
      <c r="N413" s="1">
        <v>0</v>
      </c>
      <c r="O413" s="1" t="s">
        <v>2580</v>
      </c>
      <c r="P413" s="1">
        <v>233.64</v>
      </c>
      <c r="Q413" s="1">
        <v>16.36</v>
      </c>
      <c r="R413" s="1">
        <v>250</v>
      </c>
      <c r="S413" t="s">
        <v>2683</v>
      </c>
      <c r="T413" t="str" cm="1">
        <f t="array" ref="T413">_xlfn.IFS(ISNUMBER(SEARCH("CP02",S413)),"ราชพฤกษ",ISNUMBER(SEARCH("CP03",S413)),"บางใหญ่",ISNUMBER(SEARCH("CP04",S413)),"บางบอน",OR(ISNUMBER(SEARCH("CP",S413)),ISNUMBER(SEARCH("BTC",D413))),"340",TRUE,"")</f>
        <v>340</v>
      </c>
    </row>
    <row r="414" spans="1:20" x14ac:dyDescent="0.2">
      <c r="A414" t="s">
        <v>2898</v>
      </c>
      <c r="B414" t="s">
        <v>12</v>
      </c>
      <c r="C414">
        <v>2026</v>
      </c>
      <c r="D414" t="s">
        <v>2942</v>
      </c>
      <c r="E414" t="s">
        <v>1553</v>
      </c>
      <c r="F414" t="s">
        <v>1554</v>
      </c>
      <c r="G414" t="s">
        <v>2585</v>
      </c>
      <c r="H414" t="s">
        <v>2586</v>
      </c>
      <c r="I414" t="s">
        <v>2943</v>
      </c>
      <c r="J414" t="s">
        <v>2944</v>
      </c>
      <c r="K414" t="s">
        <v>2624</v>
      </c>
      <c r="L414" s="1">
        <v>1</v>
      </c>
      <c r="M414" s="1">
        <v>120</v>
      </c>
      <c r="N414" s="1">
        <v>0</v>
      </c>
      <c r="O414" s="1" t="s">
        <v>2580</v>
      </c>
      <c r="P414" s="1">
        <v>112.15</v>
      </c>
      <c r="Q414" s="1">
        <v>7.85</v>
      </c>
      <c r="R414" s="1">
        <v>120</v>
      </c>
      <c r="S414" t="s">
        <v>2625</v>
      </c>
      <c r="T414" t="str" cm="1">
        <f t="array" ref="T414">_xlfn.IFS(ISNUMBER(SEARCH("CP02",S414)),"ราชพฤกษ",ISNUMBER(SEARCH("CP03",S414)),"บางใหญ่",ISNUMBER(SEARCH("CP04",S414)),"บางบอน",OR(ISNUMBER(SEARCH("CP",S414)),ISNUMBER(SEARCH("BTC",D414))),"340",TRUE,"")</f>
        <v>340</v>
      </c>
    </row>
    <row r="415" spans="1:20" x14ac:dyDescent="0.2">
      <c r="A415" t="s">
        <v>2898</v>
      </c>
      <c r="B415" t="s">
        <v>12</v>
      </c>
      <c r="C415">
        <v>2026</v>
      </c>
      <c r="D415" t="s">
        <v>2936</v>
      </c>
      <c r="E415" t="s">
        <v>2001</v>
      </c>
      <c r="F415" t="s">
        <v>2002</v>
      </c>
      <c r="G415" t="s">
        <v>2632</v>
      </c>
      <c r="H415" t="s">
        <v>2586</v>
      </c>
      <c r="I415" t="s">
        <v>2945</v>
      </c>
      <c r="J415" t="s">
        <v>2938</v>
      </c>
      <c r="K415" t="s">
        <v>2800</v>
      </c>
      <c r="L415" s="1">
        <v>1</v>
      </c>
      <c r="M415" s="1">
        <v>2200</v>
      </c>
      <c r="N415" s="1">
        <v>110</v>
      </c>
      <c r="O415" s="1" t="s">
        <v>2580</v>
      </c>
      <c r="P415" s="1">
        <v>1953.27</v>
      </c>
      <c r="Q415" s="1">
        <v>136.72999999999999</v>
      </c>
      <c r="R415" s="1">
        <v>2090</v>
      </c>
      <c r="S415" t="s">
        <v>2683</v>
      </c>
      <c r="T415" t="str" cm="1">
        <f t="array" ref="T415">_xlfn.IFS(ISNUMBER(SEARCH("CP02",S415)),"ราชพฤกษ",ISNUMBER(SEARCH("CP03",S415)),"บางใหญ่",ISNUMBER(SEARCH("CP04",S415)),"บางบอน",OR(ISNUMBER(SEARCH("CP",S415)),ISNUMBER(SEARCH("BTC",D415))),"340",TRUE,"")</f>
        <v>340</v>
      </c>
    </row>
    <row r="416" spans="1:20" x14ac:dyDescent="0.2">
      <c r="A416" t="s">
        <v>2898</v>
      </c>
      <c r="B416" t="s">
        <v>12</v>
      </c>
      <c r="C416">
        <v>2026</v>
      </c>
      <c r="D416" t="s">
        <v>2936</v>
      </c>
      <c r="E416" t="s">
        <v>2305</v>
      </c>
      <c r="F416" t="s">
        <v>2306</v>
      </c>
      <c r="G416" t="s">
        <v>2632</v>
      </c>
      <c r="H416" t="s">
        <v>2586</v>
      </c>
      <c r="I416" t="s">
        <v>2945</v>
      </c>
      <c r="J416" t="s">
        <v>2938</v>
      </c>
      <c r="K416" t="s">
        <v>2800</v>
      </c>
      <c r="L416" s="1">
        <v>2</v>
      </c>
      <c r="M416" s="1">
        <v>700</v>
      </c>
      <c r="N416" s="1">
        <v>70</v>
      </c>
      <c r="O416" s="1" t="s">
        <v>2580</v>
      </c>
      <c r="P416" s="1">
        <v>1242.99</v>
      </c>
      <c r="Q416" s="1">
        <v>87.01</v>
      </c>
      <c r="R416" s="1">
        <v>1330</v>
      </c>
      <c r="S416" t="s">
        <v>2683</v>
      </c>
      <c r="T416" t="str" cm="1">
        <f t="array" ref="T416">_xlfn.IFS(ISNUMBER(SEARCH("CP02",S416)),"ราชพฤกษ",ISNUMBER(SEARCH("CP03",S416)),"บางใหญ่",ISNUMBER(SEARCH("CP04",S416)),"บางบอน",OR(ISNUMBER(SEARCH("CP",S416)),ISNUMBER(SEARCH("BTC",D416))),"340",TRUE,"")</f>
        <v>340</v>
      </c>
    </row>
    <row r="417" spans="1:20" x14ac:dyDescent="0.2">
      <c r="A417" t="s">
        <v>2898</v>
      </c>
      <c r="B417" t="s">
        <v>12</v>
      </c>
      <c r="C417">
        <v>2026</v>
      </c>
      <c r="D417" t="s">
        <v>2936</v>
      </c>
      <c r="E417" t="s">
        <v>2367</v>
      </c>
      <c r="F417" t="s">
        <v>2368</v>
      </c>
      <c r="G417" t="s">
        <v>2632</v>
      </c>
      <c r="H417" t="s">
        <v>2586</v>
      </c>
      <c r="I417" t="s">
        <v>2945</v>
      </c>
      <c r="J417" t="s">
        <v>2938</v>
      </c>
      <c r="K417" t="s">
        <v>2800</v>
      </c>
      <c r="L417" s="1">
        <v>2</v>
      </c>
      <c r="M417" s="1">
        <v>700</v>
      </c>
      <c r="N417" s="1">
        <v>70</v>
      </c>
      <c r="O417" s="1" t="s">
        <v>2580</v>
      </c>
      <c r="P417" s="1">
        <v>1242.99</v>
      </c>
      <c r="Q417" s="1">
        <v>87.01</v>
      </c>
      <c r="R417" s="1">
        <v>1330</v>
      </c>
      <c r="S417" t="s">
        <v>2683</v>
      </c>
      <c r="T417" t="str" cm="1">
        <f t="array" ref="T417">_xlfn.IFS(ISNUMBER(SEARCH("CP02",S417)),"ราชพฤกษ",ISNUMBER(SEARCH("CP03",S417)),"บางใหญ่",ISNUMBER(SEARCH("CP04",S417)),"บางบอน",OR(ISNUMBER(SEARCH("CP",S417)),ISNUMBER(SEARCH("BTC",D417))),"340",TRUE,"")</f>
        <v>340</v>
      </c>
    </row>
    <row r="418" spans="1:20" x14ac:dyDescent="0.2">
      <c r="A418" t="s">
        <v>2898</v>
      </c>
      <c r="B418" t="s">
        <v>12</v>
      </c>
      <c r="C418">
        <v>2026</v>
      </c>
      <c r="D418" t="s">
        <v>2936</v>
      </c>
      <c r="E418" t="s">
        <v>1569</v>
      </c>
      <c r="F418" t="s">
        <v>1570</v>
      </c>
      <c r="G418" t="s">
        <v>1536</v>
      </c>
      <c r="H418" t="s">
        <v>2586</v>
      </c>
      <c r="I418" t="s">
        <v>2945</v>
      </c>
      <c r="J418" t="s">
        <v>2938</v>
      </c>
      <c r="K418" t="s">
        <v>2800</v>
      </c>
      <c r="L418" s="1">
        <v>2</v>
      </c>
      <c r="M418" s="1">
        <v>400</v>
      </c>
      <c r="N418" s="1">
        <v>0</v>
      </c>
      <c r="O418" s="1" t="s">
        <v>2580</v>
      </c>
      <c r="P418" s="1">
        <v>747.66</v>
      </c>
      <c r="Q418" s="1">
        <v>52.34</v>
      </c>
      <c r="R418" s="1">
        <v>800</v>
      </c>
      <c r="S418" t="s">
        <v>2625</v>
      </c>
      <c r="T418" t="str" cm="1">
        <f t="array" ref="T418">_xlfn.IFS(ISNUMBER(SEARCH("CP02",S418)),"ราชพฤกษ",ISNUMBER(SEARCH("CP03",S418)),"บางใหญ่",ISNUMBER(SEARCH("CP04",S418)),"บางบอน",OR(ISNUMBER(SEARCH("CP",S418)),ISNUMBER(SEARCH("BTC",D418))),"340",TRUE,"")</f>
        <v>340</v>
      </c>
    </row>
    <row r="419" spans="1:20" x14ac:dyDescent="0.2">
      <c r="A419" t="s">
        <v>2898</v>
      </c>
      <c r="B419" t="s">
        <v>12</v>
      </c>
      <c r="C419">
        <v>2026</v>
      </c>
      <c r="D419" t="s">
        <v>2936</v>
      </c>
      <c r="E419" t="s">
        <v>1545</v>
      </c>
      <c r="F419" t="s">
        <v>1546</v>
      </c>
      <c r="G419" t="s">
        <v>2588</v>
      </c>
      <c r="H419" t="s">
        <v>2586</v>
      </c>
      <c r="I419" t="s">
        <v>2945</v>
      </c>
      <c r="J419" t="s">
        <v>2938</v>
      </c>
      <c r="K419" t="s">
        <v>2800</v>
      </c>
      <c r="L419" s="1">
        <v>1</v>
      </c>
      <c r="M419" s="1">
        <v>500</v>
      </c>
      <c r="N419" s="1">
        <v>0</v>
      </c>
      <c r="O419" s="1" t="s">
        <v>2580</v>
      </c>
      <c r="P419" s="1">
        <v>467.29</v>
      </c>
      <c r="Q419" s="1">
        <v>32.71</v>
      </c>
      <c r="R419" s="1">
        <v>500</v>
      </c>
      <c r="S419" t="s">
        <v>2625</v>
      </c>
      <c r="T419" t="str" cm="1">
        <f t="array" ref="T419">_xlfn.IFS(ISNUMBER(SEARCH("CP02",S419)),"ราชพฤกษ",ISNUMBER(SEARCH("CP03",S419)),"บางใหญ่",ISNUMBER(SEARCH("CP04",S419)),"บางบอน",OR(ISNUMBER(SEARCH("CP",S419)),ISNUMBER(SEARCH("BTC",D419))),"340",TRUE,"")</f>
        <v>340</v>
      </c>
    </row>
    <row r="420" spans="1:20" x14ac:dyDescent="0.2">
      <c r="A420" t="s">
        <v>2898</v>
      </c>
      <c r="B420" t="s">
        <v>12</v>
      </c>
      <c r="C420">
        <v>2026</v>
      </c>
      <c r="D420" t="s">
        <v>2936</v>
      </c>
      <c r="E420" t="s">
        <v>1443</v>
      </c>
      <c r="F420" t="s">
        <v>1444</v>
      </c>
      <c r="G420" t="s">
        <v>2589</v>
      </c>
      <c r="H420" t="s">
        <v>2586</v>
      </c>
      <c r="I420" t="s">
        <v>2945</v>
      </c>
      <c r="J420" t="s">
        <v>2938</v>
      </c>
      <c r="K420" t="s">
        <v>2800</v>
      </c>
      <c r="L420" s="1">
        <v>1</v>
      </c>
      <c r="M420" s="1">
        <v>1</v>
      </c>
      <c r="N420" s="1">
        <v>0</v>
      </c>
      <c r="O420" s="1" t="s">
        <v>2580</v>
      </c>
      <c r="P420" s="1">
        <v>0</v>
      </c>
      <c r="Q420" s="1">
        <v>0</v>
      </c>
      <c r="R420" s="1">
        <v>0</v>
      </c>
      <c r="S420" t="s">
        <v>2625</v>
      </c>
      <c r="T420" t="str" cm="1">
        <f t="array" ref="T420">_xlfn.IFS(ISNUMBER(SEARCH("CP02",S420)),"ราชพฤกษ",ISNUMBER(SEARCH("CP03",S420)),"บางใหญ่",ISNUMBER(SEARCH("CP04",S420)),"บางบอน",OR(ISNUMBER(SEARCH("CP",S420)),ISNUMBER(SEARCH("BTC",D420))),"340",TRUE,"")</f>
        <v>340</v>
      </c>
    </row>
    <row r="421" spans="1:20" x14ac:dyDescent="0.2">
      <c r="A421" t="s">
        <v>2898</v>
      </c>
      <c r="B421" t="s">
        <v>12</v>
      </c>
      <c r="C421">
        <v>2026</v>
      </c>
      <c r="D421" t="s">
        <v>2883</v>
      </c>
      <c r="E421" t="s">
        <v>533</v>
      </c>
      <c r="F421" t="s">
        <v>534</v>
      </c>
      <c r="G421" t="s">
        <v>2582</v>
      </c>
      <c r="H421" t="s">
        <v>2586</v>
      </c>
      <c r="I421" t="s">
        <v>2946</v>
      </c>
      <c r="J421" t="s">
        <v>2885</v>
      </c>
      <c r="K421" t="s">
        <v>2761</v>
      </c>
      <c r="L421" s="1">
        <v>1</v>
      </c>
      <c r="M421" s="1">
        <v>950</v>
      </c>
      <c r="N421" s="1">
        <v>0</v>
      </c>
      <c r="O421" s="1" t="s">
        <v>2580</v>
      </c>
      <c r="P421" s="1">
        <v>887.85</v>
      </c>
      <c r="Q421" s="1">
        <v>62.15</v>
      </c>
      <c r="R421" s="1">
        <v>950</v>
      </c>
      <c r="S421" t="s">
        <v>2683</v>
      </c>
      <c r="T421" t="str" cm="1">
        <f t="array" ref="T421">_xlfn.IFS(ISNUMBER(SEARCH("CP02",S421)),"ราชพฤกษ",ISNUMBER(SEARCH("CP03",S421)),"บางใหญ่",ISNUMBER(SEARCH("CP04",S421)),"บางบอน",OR(ISNUMBER(SEARCH("CP",S421)),ISNUMBER(SEARCH("BTC",D421))),"340",TRUE,"")</f>
        <v>340</v>
      </c>
    </row>
    <row r="422" spans="1:20" x14ac:dyDescent="0.2">
      <c r="A422" t="s">
        <v>2898</v>
      </c>
      <c r="B422" t="s">
        <v>12</v>
      </c>
      <c r="C422">
        <v>2026</v>
      </c>
      <c r="D422" t="s">
        <v>2883</v>
      </c>
      <c r="E422" t="s">
        <v>531</v>
      </c>
      <c r="F422" t="s">
        <v>532</v>
      </c>
      <c r="G422" t="s">
        <v>2582</v>
      </c>
      <c r="H422" t="s">
        <v>2586</v>
      </c>
      <c r="I422" t="s">
        <v>2946</v>
      </c>
      <c r="J422" t="s">
        <v>2885</v>
      </c>
      <c r="K422" t="s">
        <v>2761</v>
      </c>
      <c r="L422" s="1">
        <v>1</v>
      </c>
      <c r="M422" s="1">
        <v>385</v>
      </c>
      <c r="N422" s="1">
        <v>0</v>
      </c>
      <c r="O422" s="1" t="s">
        <v>2580</v>
      </c>
      <c r="P422" s="1">
        <v>0</v>
      </c>
      <c r="Q422" s="1">
        <v>0</v>
      </c>
      <c r="R422" s="1">
        <v>0</v>
      </c>
      <c r="S422" t="s">
        <v>2683</v>
      </c>
      <c r="T422" t="str" cm="1">
        <f t="array" ref="T422">_xlfn.IFS(ISNUMBER(SEARCH("CP02",S422)),"ราชพฤกษ",ISNUMBER(SEARCH("CP03",S422)),"บางใหญ่",ISNUMBER(SEARCH("CP04",S422)),"บางบอน",OR(ISNUMBER(SEARCH("CP",S422)),ISNUMBER(SEARCH("BTC",D422))),"340",TRUE,"")</f>
        <v>340</v>
      </c>
    </row>
    <row r="423" spans="1:20" x14ac:dyDescent="0.2">
      <c r="A423" t="s">
        <v>2898</v>
      </c>
      <c r="B423" t="s">
        <v>12</v>
      </c>
      <c r="C423">
        <v>2026</v>
      </c>
      <c r="D423" t="s">
        <v>2883</v>
      </c>
      <c r="E423" t="s">
        <v>137</v>
      </c>
      <c r="F423" t="s">
        <v>138</v>
      </c>
      <c r="G423" t="s">
        <v>2582</v>
      </c>
      <c r="H423" t="s">
        <v>2586</v>
      </c>
      <c r="I423" t="s">
        <v>2946</v>
      </c>
      <c r="J423" t="s">
        <v>2885</v>
      </c>
      <c r="K423" t="s">
        <v>2761</v>
      </c>
      <c r="L423" s="1">
        <v>1</v>
      </c>
      <c r="M423" s="1">
        <v>330</v>
      </c>
      <c r="N423" s="1">
        <v>0</v>
      </c>
      <c r="O423" s="1" t="s">
        <v>2580</v>
      </c>
      <c r="P423" s="1">
        <v>308.41000000000003</v>
      </c>
      <c r="Q423" s="1">
        <v>21.59</v>
      </c>
      <c r="R423" s="1">
        <v>330</v>
      </c>
      <c r="S423" t="s">
        <v>2683</v>
      </c>
      <c r="T423" t="str" cm="1">
        <f t="array" ref="T423">_xlfn.IFS(ISNUMBER(SEARCH("CP02",S423)),"ราชพฤกษ",ISNUMBER(SEARCH("CP03",S423)),"บางใหญ่",ISNUMBER(SEARCH("CP04",S423)),"บางบอน",OR(ISNUMBER(SEARCH("CP",S423)),ISNUMBER(SEARCH("BTC",D423))),"340",TRUE,"")</f>
        <v>340</v>
      </c>
    </row>
    <row r="424" spans="1:20" x14ac:dyDescent="0.2">
      <c r="A424" t="s">
        <v>2898</v>
      </c>
      <c r="B424" t="s">
        <v>12</v>
      </c>
      <c r="C424">
        <v>2026</v>
      </c>
      <c r="D424" t="s">
        <v>2883</v>
      </c>
      <c r="E424" t="s">
        <v>1187</v>
      </c>
      <c r="F424" t="s">
        <v>1188</v>
      </c>
      <c r="G424" t="s">
        <v>2582</v>
      </c>
      <c r="H424" t="s">
        <v>2586</v>
      </c>
      <c r="I424" t="s">
        <v>2946</v>
      </c>
      <c r="J424" t="s">
        <v>2885</v>
      </c>
      <c r="K424" t="s">
        <v>2761</v>
      </c>
      <c r="L424" s="1">
        <v>1</v>
      </c>
      <c r="M424" s="1">
        <v>20</v>
      </c>
      <c r="N424" s="1">
        <v>0</v>
      </c>
      <c r="O424" s="1" t="s">
        <v>2580</v>
      </c>
      <c r="P424" s="1">
        <v>18.690000000000001</v>
      </c>
      <c r="Q424" s="1">
        <v>1.31</v>
      </c>
      <c r="R424" s="1">
        <v>20</v>
      </c>
      <c r="S424" t="s">
        <v>2683</v>
      </c>
      <c r="T424" t="str" cm="1">
        <f t="array" ref="T424">_xlfn.IFS(ISNUMBER(SEARCH("CP02",S424)),"ราชพฤกษ",ISNUMBER(SEARCH("CP03",S424)),"บางใหญ่",ISNUMBER(SEARCH("CP04",S424)),"บางบอน",OR(ISNUMBER(SEARCH("CP",S424)),ISNUMBER(SEARCH("BTC",D424))),"340",TRUE,"")</f>
        <v>340</v>
      </c>
    </row>
    <row r="425" spans="1:20" x14ac:dyDescent="0.2">
      <c r="A425" t="s">
        <v>2898</v>
      </c>
      <c r="B425" t="s">
        <v>12</v>
      </c>
      <c r="C425">
        <v>2026</v>
      </c>
      <c r="D425" t="s">
        <v>2883</v>
      </c>
      <c r="E425" t="s">
        <v>1443</v>
      </c>
      <c r="F425" t="s">
        <v>1444</v>
      </c>
      <c r="G425" t="s">
        <v>2589</v>
      </c>
      <c r="H425" t="s">
        <v>2586</v>
      </c>
      <c r="I425" t="s">
        <v>2946</v>
      </c>
      <c r="J425" t="s">
        <v>2885</v>
      </c>
      <c r="K425" t="s">
        <v>2761</v>
      </c>
      <c r="L425" s="1">
        <v>1</v>
      </c>
      <c r="M425" s="1">
        <v>1</v>
      </c>
      <c r="N425" s="1">
        <v>0</v>
      </c>
      <c r="O425" s="1" t="s">
        <v>2580</v>
      </c>
      <c r="P425" s="1">
        <v>0</v>
      </c>
      <c r="Q425" s="1">
        <v>0</v>
      </c>
      <c r="R425" s="1">
        <v>0</v>
      </c>
      <c r="S425" t="s">
        <v>2625</v>
      </c>
      <c r="T425" t="str" cm="1">
        <f t="array" ref="T425">_xlfn.IFS(ISNUMBER(SEARCH("CP02",S425)),"ราชพฤกษ",ISNUMBER(SEARCH("CP03",S425)),"บางใหญ่",ISNUMBER(SEARCH("CP04",S425)),"บางบอน",OR(ISNUMBER(SEARCH("CP",S425)),ISNUMBER(SEARCH("BTC",D425))),"340",TRUE,"")</f>
        <v>340</v>
      </c>
    </row>
    <row r="426" spans="1:20" x14ac:dyDescent="0.2">
      <c r="A426" t="s">
        <v>2898</v>
      </c>
      <c r="B426" t="s">
        <v>12</v>
      </c>
      <c r="C426">
        <v>2026</v>
      </c>
      <c r="D426" t="s">
        <v>2646</v>
      </c>
      <c r="E426" t="s">
        <v>525</v>
      </c>
      <c r="F426" t="s">
        <v>526</v>
      </c>
      <c r="G426" t="s">
        <v>2582</v>
      </c>
      <c r="H426" t="s">
        <v>2586</v>
      </c>
      <c r="I426" t="s">
        <v>2947</v>
      </c>
      <c r="J426" t="s">
        <v>2648</v>
      </c>
      <c r="K426" t="s">
        <v>2649</v>
      </c>
      <c r="L426" s="1">
        <v>1</v>
      </c>
      <c r="M426" s="1">
        <v>1090</v>
      </c>
      <c r="N426" s="1">
        <v>0</v>
      </c>
      <c r="O426" s="1" t="s">
        <v>2580</v>
      </c>
      <c r="P426" s="1">
        <v>1018.69</v>
      </c>
      <c r="Q426" s="1">
        <v>71.31</v>
      </c>
      <c r="R426" s="1">
        <v>1090</v>
      </c>
      <c r="S426" t="s">
        <v>2605</v>
      </c>
      <c r="T426" t="str" cm="1">
        <f t="array" ref="T426">_xlfn.IFS(ISNUMBER(SEARCH("CP02",S426)),"ราชพฤกษ",ISNUMBER(SEARCH("CP03",S426)),"บางใหญ่",ISNUMBER(SEARCH("CP04",S426)),"บางบอน",OR(ISNUMBER(SEARCH("CP",S426)),ISNUMBER(SEARCH("BTC",D426))),"340",TRUE,"")</f>
        <v>บางใหญ่</v>
      </c>
    </row>
    <row r="427" spans="1:20" x14ac:dyDescent="0.2">
      <c r="A427" t="s">
        <v>2898</v>
      </c>
      <c r="B427" t="s">
        <v>12</v>
      </c>
      <c r="C427">
        <v>2026</v>
      </c>
      <c r="D427" t="s">
        <v>2646</v>
      </c>
      <c r="E427" t="s">
        <v>523</v>
      </c>
      <c r="F427" t="s">
        <v>524</v>
      </c>
      <c r="G427" t="s">
        <v>2582</v>
      </c>
      <c r="H427" t="s">
        <v>2586</v>
      </c>
      <c r="I427" t="s">
        <v>2947</v>
      </c>
      <c r="J427" t="s">
        <v>2648</v>
      </c>
      <c r="K427" t="s">
        <v>2649</v>
      </c>
      <c r="L427" s="1">
        <v>1</v>
      </c>
      <c r="M427" s="1">
        <v>175</v>
      </c>
      <c r="N427" s="1">
        <v>0</v>
      </c>
      <c r="O427" s="1" t="s">
        <v>2580</v>
      </c>
      <c r="P427" s="1">
        <v>0</v>
      </c>
      <c r="Q427" s="1">
        <v>0</v>
      </c>
      <c r="R427" s="1">
        <v>0</v>
      </c>
      <c r="S427" t="s">
        <v>2605</v>
      </c>
      <c r="T427" t="str" cm="1">
        <f t="array" ref="T427">_xlfn.IFS(ISNUMBER(SEARCH("CP02",S427)),"ราชพฤกษ",ISNUMBER(SEARCH("CP03",S427)),"บางใหญ่",ISNUMBER(SEARCH("CP04",S427)),"บางบอน",OR(ISNUMBER(SEARCH("CP",S427)),ISNUMBER(SEARCH("BTC",D427))),"340",TRUE,"")</f>
        <v>บางใหญ่</v>
      </c>
    </row>
    <row r="428" spans="1:20" x14ac:dyDescent="0.2">
      <c r="A428" t="s">
        <v>2898</v>
      </c>
      <c r="B428" t="s">
        <v>12</v>
      </c>
      <c r="C428">
        <v>2026</v>
      </c>
      <c r="D428" t="s">
        <v>2646</v>
      </c>
      <c r="E428" t="s">
        <v>157</v>
      </c>
      <c r="F428" t="s">
        <v>158</v>
      </c>
      <c r="G428" t="s">
        <v>2582</v>
      </c>
      <c r="H428" t="s">
        <v>2586</v>
      </c>
      <c r="I428" t="s">
        <v>2947</v>
      </c>
      <c r="J428" t="s">
        <v>2648</v>
      </c>
      <c r="K428" t="s">
        <v>2649</v>
      </c>
      <c r="L428" s="1">
        <v>1</v>
      </c>
      <c r="M428" s="1">
        <v>330</v>
      </c>
      <c r="N428" s="1">
        <v>0</v>
      </c>
      <c r="O428" s="1" t="s">
        <v>2580</v>
      </c>
      <c r="P428" s="1">
        <v>0</v>
      </c>
      <c r="Q428" s="1">
        <v>0</v>
      </c>
      <c r="R428" s="1">
        <v>0</v>
      </c>
      <c r="S428" t="s">
        <v>2605</v>
      </c>
      <c r="T428" t="str" cm="1">
        <f t="array" ref="T428">_xlfn.IFS(ISNUMBER(SEARCH("CP02",S428)),"ราชพฤกษ",ISNUMBER(SEARCH("CP03",S428)),"บางใหญ่",ISNUMBER(SEARCH("CP04",S428)),"บางบอน",OR(ISNUMBER(SEARCH("CP",S428)),ISNUMBER(SEARCH("BTC",D428))),"340",TRUE,"")</f>
        <v>บางใหญ่</v>
      </c>
    </row>
    <row r="429" spans="1:20" x14ac:dyDescent="0.2">
      <c r="A429" t="s">
        <v>2898</v>
      </c>
      <c r="B429" t="s">
        <v>12</v>
      </c>
      <c r="C429">
        <v>2026</v>
      </c>
      <c r="D429" t="s">
        <v>2646</v>
      </c>
      <c r="E429" t="s">
        <v>1187</v>
      </c>
      <c r="F429" t="s">
        <v>1188</v>
      </c>
      <c r="G429" t="s">
        <v>2582</v>
      </c>
      <c r="H429" t="s">
        <v>2586</v>
      </c>
      <c r="I429" t="s">
        <v>2947</v>
      </c>
      <c r="J429" t="s">
        <v>2648</v>
      </c>
      <c r="K429" t="s">
        <v>2649</v>
      </c>
      <c r="L429" s="1">
        <v>1</v>
      </c>
      <c r="M429" s="1">
        <v>20</v>
      </c>
      <c r="N429" s="1">
        <v>0</v>
      </c>
      <c r="O429" s="1" t="s">
        <v>2580</v>
      </c>
      <c r="P429" s="1">
        <v>18.690000000000001</v>
      </c>
      <c r="Q429" s="1">
        <v>1.31</v>
      </c>
      <c r="R429" s="1">
        <v>20</v>
      </c>
      <c r="S429" t="s">
        <v>2605</v>
      </c>
      <c r="T429" t="str" cm="1">
        <f t="array" ref="T429">_xlfn.IFS(ISNUMBER(SEARCH("CP02",S429)),"ราชพฤกษ",ISNUMBER(SEARCH("CP03",S429)),"บางใหญ่",ISNUMBER(SEARCH("CP04",S429)),"บางบอน",OR(ISNUMBER(SEARCH("CP",S429)),ISNUMBER(SEARCH("BTC",D429))),"340",TRUE,"")</f>
        <v>บางใหญ่</v>
      </c>
    </row>
    <row r="430" spans="1:20" x14ac:dyDescent="0.2">
      <c r="A430" t="s">
        <v>2948</v>
      </c>
      <c r="B430" t="s">
        <v>12</v>
      </c>
      <c r="C430">
        <v>2026</v>
      </c>
      <c r="D430" t="s">
        <v>2949</v>
      </c>
      <c r="E430" t="s">
        <v>1025</v>
      </c>
      <c r="F430" t="s">
        <v>1026</v>
      </c>
      <c r="G430" t="s">
        <v>2752</v>
      </c>
      <c r="H430" t="s">
        <v>2753</v>
      </c>
      <c r="I430" t="s">
        <v>2950</v>
      </c>
      <c r="J430" t="s">
        <v>2951</v>
      </c>
      <c r="K430" t="s">
        <v>2579</v>
      </c>
      <c r="L430" s="1">
        <v>4</v>
      </c>
      <c r="M430" s="1">
        <v>4600</v>
      </c>
      <c r="N430" s="1">
        <v>0</v>
      </c>
      <c r="O430" s="1" t="s">
        <v>2580</v>
      </c>
      <c r="P430" s="1">
        <v>17196.259999999998</v>
      </c>
      <c r="Q430" s="1">
        <v>1203.74</v>
      </c>
      <c r="R430" s="1">
        <v>18400</v>
      </c>
      <c r="S430" t="s">
        <v>2593</v>
      </c>
      <c r="T430" t="str" cm="1">
        <f t="array" ref="T430">_xlfn.IFS(ISNUMBER(SEARCH("CP02",S430)),"ราชพฤกษ",ISNUMBER(SEARCH("CP03",S430)),"บางใหญ่",ISNUMBER(SEARCH("CP04",S430)),"บางบอน",OR(ISNUMBER(SEARCH("CP",S430)),ISNUMBER(SEARCH("BTC",D430))),"340",TRUE,"")</f>
        <v>ราชพฤกษ</v>
      </c>
    </row>
    <row r="431" spans="1:20" x14ac:dyDescent="0.2">
      <c r="A431" t="s">
        <v>2948</v>
      </c>
      <c r="B431" t="s">
        <v>12</v>
      </c>
      <c r="C431">
        <v>2026</v>
      </c>
      <c r="D431" t="s">
        <v>2949</v>
      </c>
      <c r="E431" t="s">
        <v>1091</v>
      </c>
      <c r="F431" t="s">
        <v>1092</v>
      </c>
      <c r="G431" t="s">
        <v>2582</v>
      </c>
      <c r="H431" t="s">
        <v>2583</v>
      </c>
      <c r="I431" t="s">
        <v>2950</v>
      </c>
      <c r="J431" t="s">
        <v>2951</v>
      </c>
      <c r="K431" t="s">
        <v>2579</v>
      </c>
      <c r="L431" s="1">
        <v>4</v>
      </c>
      <c r="M431" s="1">
        <v>60</v>
      </c>
      <c r="N431" s="1">
        <v>0</v>
      </c>
      <c r="O431" s="1" t="s">
        <v>2580</v>
      </c>
      <c r="P431" s="1">
        <v>0</v>
      </c>
      <c r="Q431" s="1">
        <v>0</v>
      </c>
      <c r="R431" s="1">
        <v>0</v>
      </c>
      <c r="S431" t="s">
        <v>2584</v>
      </c>
      <c r="T431" t="str" cm="1">
        <f t="array" ref="T431">_xlfn.IFS(ISNUMBER(SEARCH("CP02",S431)),"ราชพฤกษ",ISNUMBER(SEARCH("CP03",S431)),"บางใหญ่",ISNUMBER(SEARCH("CP04",S431)),"บางบอน",OR(ISNUMBER(SEARCH("CP",S431)),ISNUMBER(SEARCH("BTC",D431))),"340",TRUE,"")</f>
        <v>ราชพฤกษ</v>
      </c>
    </row>
    <row r="432" spans="1:20" x14ac:dyDescent="0.2">
      <c r="A432" t="s">
        <v>2948</v>
      </c>
      <c r="B432" t="s">
        <v>12</v>
      </c>
      <c r="C432">
        <v>2026</v>
      </c>
      <c r="D432" t="s">
        <v>2949</v>
      </c>
      <c r="E432" t="s">
        <v>1553</v>
      </c>
      <c r="F432" t="s">
        <v>1554</v>
      </c>
      <c r="G432" t="s">
        <v>2585</v>
      </c>
      <c r="H432" t="s">
        <v>2586</v>
      </c>
      <c r="I432" t="s">
        <v>2950</v>
      </c>
      <c r="J432" t="s">
        <v>2951</v>
      </c>
      <c r="K432" t="s">
        <v>2579</v>
      </c>
      <c r="L432" s="1">
        <v>4</v>
      </c>
      <c r="M432" s="1">
        <v>120</v>
      </c>
      <c r="N432" s="1">
        <v>0</v>
      </c>
      <c r="O432" s="1" t="s">
        <v>2580</v>
      </c>
      <c r="P432" s="1">
        <v>0</v>
      </c>
      <c r="Q432" s="1">
        <v>0</v>
      </c>
      <c r="R432" s="1">
        <v>0</v>
      </c>
      <c r="S432" t="s">
        <v>2587</v>
      </c>
      <c r="T432" t="str" cm="1">
        <f t="array" ref="T432">_xlfn.IFS(ISNUMBER(SEARCH("CP02",S432)),"ราชพฤกษ",ISNUMBER(SEARCH("CP03",S432)),"บางใหญ่",ISNUMBER(SEARCH("CP04",S432)),"บางบอน",OR(ISNUMBER(SEARCH("CP",S432)),ISNUMBER(SEARCH("BTC",D432))),"340",TRUE,"")</f>
        <v>ราชพฤกษ</v>
      </c>
    </row>
    <row r="433" spans="1:20" x14ac:dyDescent="0.2">
      <c r="A433" t="s">
        <v>2948</v>
      </c>
      <c r="B433" t="s">
        <v>12</v>
      </c>
      <c r="C433">
        <v>2026</v>
      </c>
      <c r="D433" t="s">
        <v>2949</v>
      </c>
      <c r="E433" t="s">
        <v>1547</v>
      </c>
      <c r="F433" t="s">
        <v>1548</v>
      </c>
      <c r="G433" t="s">
        <v>2588</v>
      </c>
      <c r="H433" t="s">
        <v>2586</v>
      </c>
      <c r="I433" t="s">
        <v>2950</v>
      </c>
      <c r="J433" t="s">
        <v>2951</v>
      </c>
      <c r="K433" t="s">
        <v>2579</v>
      </c>
      <c r="L433" s="1">
        <v>1</v>
      </c>
      <c r="M433" s="1">
        <v>400</v>
      </c>
      <c r="N433" s="1">
        <v>0</v>
      </c>
      <c r="O433" s="1" t="s">
        <v>2580</v>
      </c>
      <c r="P433" s="1">
        <v>0</v>
      </c>
      <c r="Q433" s="1">
        <v>0</v>
      </c>
      <c r="R433" s="1">
        <v>0</v>
      </c>
      <c r="S433" t="s">
        <v>2587</v>
      </c>
      <c r="T433" t="str" cm="1">
        <f t="array" ref="T433">_xlfn.IFS(ISNUMBER(SEARCH("CP02",S433)),"ราชพฤกษ",ISNUMBER(SEARCH("CP03",S433)),"บางใหญ่",ISNUMBER(SEARCH("CP04",S433)),"บางบอน",OR(ISNUMBER(SEARCH("CP",S433)),ISNUMBER(SEARCH("BTC",D433))),"340",TRUE,"")</f>
        <v>ราชพฤกษ</v>
      </c>
    </row>
    <row r="434" spans="1:20" x14ac:dyDescent="0.2">
      <c r="A434" t="s">
        <v>2948</v>
      </c>
      <c r="B434" t="s">
        <v>12</v>
      </c>
      <c r="C434">
        <v>2026</v>
      </c>
      <c r="D434" t="s">
        <v>2949</v>
      </c>
      <c r="E434" t="s">
        <v>2193</v>
      </c>
      <c r="F434" t="s">
        <v>2194</v>
      </c>
      <c r="G434" t="s">
        <v>2589</v>
      </c>
      <c r="H434" t="s">
        <v>2757</v>
      </c>
      <c r="I434" t="s">
        <v>2950</v>
      </c>
      <c r="J434" t="s">
        <v>2951</v>
      </c>
      <c r="K434" t="s">
        <v>2579</v>
      </c>
      <c r="L434" s="1">
        <v>2</v>
      </c>
      <c r="M434" s="1">
        <v>1</v>
      </c>
      <c r="N434" s="1">
        <v>0</v>
      </c>
      <c r="O434" s="1" t="s">
        <v>2580</v>
      </c>
      <c r="P434" s="1">
        <v>0</v>
      </c>
      <c r="Q434" s="1">
        <v>0</v>
      </c>
      <c r="R434" s="1">
        <v>0</v>
      </c>
      <c r="S434" t="s">
        <v>2587</v>
      </c>
      <c r="T434" t="str" cm="1">
        <f t="array" ref="T434">_xlfn.IFS(ISNUMBER(SEARCH("CP02",S434)),"ราชพฤกษ",ISNUMBER(SEARCH("CP03",S434)),"บางใหญ่",ISNUMBER(SEARCH("CP04",S434)),"บางบอน",OR(ISNUMBER(SEARCH("CP",S434)),ISNUMBER(SEARCH("BTC",D434))),"340",TRUE,"")</f>
        <v>ราชพฤกษ</v>
      </c>
    </row>
    <row r="435" spans="1:20" x14ac:dyDescent="0.2">
      <c r="A435" t="s">
        <v>2948</v>
      </c>
      <c r="B435" t="s">
        <v>12</v>
      </c>
      <c r="C435">
        <v>2026</v>
      </c>
      <c r="D435" t="s">
        <v>2952</v>
      </c>
      <c r="E435" t="s">
        <v>933</v>
      </c>
      <c r="F435" t="s">
        <v>934</v>
      </c>
      <c r="G435" t="s">
        <v>2953</v>
      </c>
      <c r="H435" t="s">
        <v>2757</v>
      </c>
      <c r="I435" t="s">
        <v>2954</v>
      </c>
      <c r="J435" t="s">
        <v>2955</v>
      </c>
      <c r="K435" t="s">
        <v>2603</v>
      </c>
      <c r="L435" s="1">
        <v>4</v>
      </c>
      <c r="M435" s="1">
        <v>2790</v>
      </c>
      <c r="N435" s="1">
        <v>360</v>
      </c>
      <c r="O435" s="1" t="s">
        <v>2580</v>
      </c>
      <c r="P435" s="1">
        <v>10093.459999999999</v>
      </c>
      <c r="Q435" s="1">
        <v>706.54</v>
      </c>
      <c r="R435" s="1">
        <v>10800</v>
      </c>
      <c r="S435" t="s">
        <v>2956</v>
      </c>
      <c r="T435" t="str" cm="1">
        <f t="array" ref="T435">_xlfn.IFS(ISNUMBER(SEARCH("CP02",S435)),"ราชพฤกษ",ISNUMBER(SEARCH("CP03",S435)),"บางใหญ่",ISNUMBER(SEARCH("CP04",S435)),"บางบอน",OR(ISNUMBER(SEARCH("CP",S435)),ISNUMBER(SEARCH("BTC",D435))),"340",TRUE,"")</f>
        <v>บางใหญ่</v>
      </c>
    </row>
    <row r="436" spans="1:20" x14ac:dyDescent="0.2">
      <c r="A436" t="s">
        <v>2948</v>
      </c>
      <c r="B436" t="s">
        <v>12</v>
      </c>
      <c r="C436">
        <v>2026</v>
      </c>
      <c r="D436" t="s">
        <v>2952</v>
      </c>
      <c r="E436" t="s">
        <v>1091</v>
      </c>
      <c r="F436" t="s">
        <v>1092</v>
      </c>
      <c r="G436" t="s">
        <v>2582</v>
      </c>
      <c r="H436" t="s">
        <v>2583</v>
      </c>
      <c r="I436" t="s">
        <v>2954</v>
      </c>
      <c r="J436" t="s">
        <v>2955</v>
      </c>
      <c r="K436" t="s">
        <v>2603</v>
      </c>
      <c r="L436" s="1">
        <v>4</v>
      </c>
      <c r="M436" s="1">
        <v>60</v>
      </c>
      <c r="N436" s="1">
        <v>0</v>
      </c>
      <c r="O436" s="1" t="s">
        <v>2580</v>
      </c>
      <c r="P436" s="1">
        <v>0</v>
      </c>
      <c r="Q436" s="1">
        <v>0</v>
      </c>
      <c r="R436" s="1">
        <v>0</v>
      </c>
      <c r="S436" t="s">
        <v>2605</v>
      </c>
      <c r="T436" t="str" cm="1">
        <f t="array" ref="T436">_xlfn.IFS(ISNUMBER(SEARCH("CP02",S436)),"ราชพฤกษ",ISNUMBER(SEARCH("CP03",S436)),"บางใหญ่",ISNUMBER(SEARCH("CP04",S436)),"บางบอน",OR(ISNUMBER(SEARCH("CP",S436)),ISNUMBER(SEARCH("BTC",D436))),"340",TRUE,"")</f>
        <v>บางใหญ่</v>
      </c>
    </row>
    <row r="437" spans="1:20" x14ac:dyDescent="0.2">
      <c r="A437" t="s">
        <v>2948</v>
      </c>
      <c r="B437" t="s">
        <v>12</v>
      </c>
      <c r="C437">
        <v>2026</v>
      </c>
      <c r="D437" t="s">
        <v>2952</v>
      </c>
      <c r="E437" t="s">
        <v>1549</v>
      </c>
      <c r="F437" t="s">
        <v>1550</v>
      </c>
      <c r="G437" t="s">
        <v>2585</v>
      </c>
      <c r="H437" t="s">
        <v>2586</v>
      </c>
      <c r="I437" t="s">
        <v>2954</v>
      </c>
      <c r="J437" t="s">
        <v>2955</v>
      </c>
      <c r="K437" t="s">
        <v>2603</v>
      </c>
      <c r="L437" s="1">
        <v>4</v>
      </c>
      <c r="M437" s="1">
        <v>150</v>
      </c>
      <c r="N437" s="1">
        <v>0</v>
      </c>
      <c r="O437" s="1" t="s">
        <v>2580</v>
      </c>
      <c r="P437" s="1">
        <v>0</v>
      </c>
      <c r="Q437" s="1">
        <v>0</v>
      </c>
      <c r="R437" s="1">
        <v>0</v>
      </c>
      <c r="S437" t="s">
        <v>2606</v>
      </c>
      <c r="T437" t="str" cm="1">
        <f t="array" ref="T437">_xlfn.IFS(ISNUMBER(SEARCH("CP02",S437)),"ราชพฤกษ",ISNUMBER(SEARCH("CP03",S437)),"บางใหญ่",ISNUMBER(SEARCH("CP04",S437)),"บางบอน",OR(ISNUMBER(SEARCH("CP",S437)),ISNUMBER(SEARCH("BTC",D437))),"340",TRUE,"")</f>
        <v>บางใหญ่</v>
      </c>
    </row>
    <row r="438" spans="1:20" x14ac:dyDescent="0.2">
      <c r="A438" t="s">
        <v>2948</v>
      </c>
      <c r="B438" t="s">
        <v>12</v>
      </c>
      <c r="C438">
        <v>2026</v>
      </c>
      <c r="D438" t="s">
        <v>2952</v>
      </c>
      <c r="E438" t="s">
        <v>1545</v>
      </c>
      <c r="F438" t="s">
        <v>1546</v>
      </c>
      <c r="G438" t="s">
        <v>2588</v>
      </c>
      <c r="H438" t="s">
        <v>2586</v>
      </c>
      <c r="I438" t="s">
        <v>2954</v>
      </c>
      <c r="J438" t="s">
        <v>2955</v>
      </c>
      <c r="K438" t="s">
        <v>2603</v>
      </c>
      <c r="L438" s="1">
        <v>1</v>
      </c>
      <c r="M438" s="1">
        <v>500</v>
      </c>
      <c r="N438" s="1">
        <v>0</v>
      </c>
      <c r="O438" s="1" t="s">
        <v>2580</v>
      </c>
      <c r="P438" s="1">
        <v>0</v>
      </c>
      <c r="Q438" s="1">
        <v>0</v>
      </c>
      <c r="R438" s="1">
        <v>0</v>
      </c>
      <c r="S438" t="s">
        <v>2606</v>
      </c>
      <c r="T438" t="str" cm="1">
        <f t="array" ref="T438">_xlfn.IFS(ISNUMBER(SEARCH("CP02",S438)),"ราชพฤกษ",ISNUMBER(SEARCH("CP03",S438)),"บางใหญ่",ISNUMBER(SEARCH("CP04",S438)),"บางบอน",OR(ISNUMBER(SEARCH("CP",S438)),ISNUMBER(SEARCH("BTC",D438))),"340",TRUE,"")</f>
        <v>บางใหญ่</v>
      </c>
    </row>
    <row r="439" spans="1:20" x14ac:dyDescent="0.2">
      <c r="A439" t="s">
        <v>2948</v>
      </c>
      <c r="B439" t="s">
        <v>12</v>
      </c>
      <c r="C439">
        <v>2026</v>
      </c>
      <c r="D439" t="s">
        <v>2957</v>
      </c>
      <c r="E439" t="s">
        <v>1547</v>
      </c>
      <c r="F439" t="s">
        <v>1548</v>
      </c>
      <c r="G439" t="s">
        <v>2588</v>
      </c>
      <c r="H439" t="s">
        <v>2586</v>
      </c>
      <c r="I439" t="s">
        <v>2958</v>
      </c>
      <c r="J439" t="s">
        <v>2959</v>
      </c>
      <c r="K439" t="s">
        <v>2702</v>
      </c>
      <c r="L439" s="1">
        <v>1</v>
      </c>
      <c r="M439" s="1">
        <v>400</v>
      </c>
      <c r="N439" s="1">
        <v>0</v>
      </c>
      <c r="O439" s="1" t="s">
        <v>2580</v>
      </c>
      <c r="P439" s="1">
        <v>373.83</v>
      </c>
      <c r="Q439" s="1">
        <v>26.17</v>
      </c>
      <c r="R439" s="1">
        <v>400</v>
      </c>
      <c r="S439" t="s">
        <v>2606</v>
      </c>
      <c r="T439" t="str" cm="1">
        <f t="array" ref="T439">_xlfn.IFS(ISNUMBER(SEARCH("CP02",S439)),"ราชพฤกษ",ISNUMBER(SEARCH("CP03",S439)),"บางใหญ่",ISNUMBER(SEARCH("CP04",S439)),"บางบอน",OR(ISNUMBER(SEARCH("CP",S439)),ISNUMBER(SEARCH("BTC",D439))),"340",TRUE,"")</f>
        <v>บางใหญ่</v>
      </c>
    </row>
    <row r="440" spans="1:20" x14ac:dyDescent="0.2">
      <c r="A440" t="s">
        <v>2948</v>
      </c>
      <c r="B440" t="s">
        <v>12</v>
      </c>
      <c r="C440">
        <v>2026</v>
      </c>
      <c r="D440" t="s">
        <v>2960</v>
      </c>
      <c r="E440" t="s">
        <v>525</v>
      </c>
      <c r="F440" t="s">
        <v>526</v>
      </c>
      <c r="G440" t="s">
        <v>2582</v>
      </c>
      <c r="H440" t="s">
        <v>2586</v>
      </c>
      <c r="I440" t="s">
        <v>2961</v>
      </c>
      <c r="J440" t="s">
        <v>2962</v>
      </c>
      <c r="K440" t="s">
        <v>2603</v>
      </c>
      <c r="L440" s="1">
        <v>1</v>
      </c>
      <c r="M440" s="1">
        <v>1090</v>
      </c>
      <c r="N440" s="1">
        <v>0</v>
      </c>
      <c r="O440" s="1" t="s">
        <v>2580</v>
      </c>
      <c r="P440" s="1">
        <v>1018.69</v>
      </c>
      <c r="Q440" s="1">
        <v>71.31</v>
      </c>
      <c r="R440" s="1">
        <v>1090</v>
      </c>
      <c r="S440" t="s">
        <v>2605</v>
      </c>
      <c r="T440" t="str" cm="1">
        <f t="array" ref="T440">_xlfn.IFS(ISNUMBER(SEARCH("CP02",S440)),"ราชพฤกษ",ISNUMBER(SEARCH("CP03",S440)),"บางใหญ่",ISNUMBER(SEARCH("CP04",S440)),"บางบอน",OR(ISNUMBER(SEARCH("CP",S440)),ISNUMBER(SEARCH("BTC",D440))),"340",TRUE,"")</f>
        <v>บางใหญ่</v>
      </c>
    </row>
    <row r="441" spans="1:20" x14ac:dyDescent="0.2">
      <c r="A441" t="s">
        <v>2948</v>
      </c>
      <c r="B441" t="s">
        <v>12</v>
      </c>
      <c r="C441">
        <v>2026</v>
      </c>
      <c r="D441" t="s">
        <v>2960</v>
      </c>
      <c r="E441" t="s">
        <v>523</v>
      </c>
      <c r="F441" t="s">
        <v>524</v>
      </c>
      <c r="G441" t="s">
        <v>2582</v>
      </c>
      <c r="H441" t="s">
        <v>2586</v>
      </c>
      <c r="I441" t="s">
        <v>2961</v>
      </c>
      <c r="J441" t="s">
        <v>2962</v>
      </c>
      <c r="K441" t="s">
        <v>2603</v>
      </c>
      <c r="L441" s="1">
        <v>1</v>
      </c>
      <c r="M441" s="1">
        <v>175</v>
      </c>
      <c r="N441" s="1">
        <v>0</v>
      </c>
      <c r="O441" s="1" t="s">
        <v>2580</v>
      </c>
      <c r="P441" s="1">
        <v>163.55000000000001</v>
      </c>
      <c r="Q441" s="1">
        <v>11.45</v>
      </c>
      <c r="R441" s="1">
        <v>175</v>
      </c>
      <c r="S441" t="s">
        <v>2605</v>
      </c>
      <c r="T441" t="str" cm="1">
        <f t="array" ref="T441">_xlfn.IFS(ISNUMBER(SEARCH("CP02",S441)),"ราชพฤกษ",ISNUMBER(SEARCH("CP03",S441)),"บางใหญ่",ISNUMBER(SEARCH("CP04",S441)),"บางบอน",OR(ISNUMBER(SEARCH("CP",S441)),ISNUMBER(SEARCH("BTC",D441))),"340",TRUE,"")</f>
        <v>บางใหญ่</v>
      </c>
    </row>
    <row r="442" spans="1:20" x14ac:dyDescent="0.2">
      <c r="A442" t="s">
        <v>2948</v>
      </c>
      <c r="B442" t="s">
        <v>12</v>
      </c>
      <c r="C442">
        <v>2026</v>
      </c>
      <c r="D442" t="s">
        <v>2960</v>
      </c>
      <c r="E442" t="s">
        <v>523</v>
      </c>
      <c r="F442" t="s">
        <v>524</v>
      </c>
      <c r="G442" t="s">
        <v>2582</v>
      </c>
      <c r="H442" t="s">
        <v>2586</v>
      </c>
      <c r="I442" t="s">
        <v>2961</v>
      </c>
      <c r="J442" t="s">
        <v>2962</v>
      </c>
      <c r="K442" t="s">
        <v>2603</v>
      </c>
      <c r="L442" s="1">
        <v>1</v>
      </c>
      <c r="M442" s="1">
        <v>175</v>
      </c>
      <c r="N442" s="1">
        <v>0</v>
      </c>
      <c r="O442" s="1" t="s">
        <v>2580</v>
      </c>
      <c r="P442" s="1">
        <v>0</v>
      </c>
      <c r="Q442" s="1">
        <v>0</v>
      </c>
      <c r="R442" s="1">
        <v>0</v>
      </c>
      <c r="S442" t="s">
        <v>2605</v>
      </c>
      <c r="T442" t="str" cm="1">
        <f t="array" ref="T442">_xlfn.IFS(ISNUMBER(SEARCH("CP02",S442)),"ราชพฤกษ",ISNUMBER(SEARCH("CP03",S442)),"บางใหญ่",ISNUMBER(SEARCH("CP04",S442)),"บางบอน",OR(ISNUMBER(SEARCH("CP",S442)),ISNUMBER(SEARCH("BTC",D442))),"340",TRUE,"")</f>
        <v>บางใหญ่</v>
      </c>
    </row>
    <row r="443" spans="1:20" x14ac:dyDescent="0.2">
      <c r="A443" t="s">
        <v>2948</v>
      </c>
      <c r="B443" t="s">
        <v>12</v>
      </c>
      <c r="C443">
        <v>2026</v>
      </c>
      <c r="D443" t="s">
        <v>2960</v>
      </c>
      <c r="E443" t="s">
        <v>155</v>
      </c>
      <c r="F443" t="s">
        <v>156</v>
      </c>
      <c r="G443" t="s">
        <v>2582</v>
      </c>
      <c r="H443" t="s">
        <v>2586</v>
      </c>
      <c r="I443" t="s">
        <v>2961</v>
      </c>
      <c r="J443" t="s">
        <v>2962</v>
      </c>
      <c r="K443" t="s">
        <v>2603</v>
      </c>
      <c r="L443" s="1">
        <v>1</v>
      </c>
      <c r="M443" s="1">
        <v>240</v>
      </c>
      <c r="N443" s="1">
        <v>0</v>
      </c>
      <c r="O443" s="1" t="s">
        <v>2580</v>
      </c>
      <c r="P443" s="1">
        <v>0</v>
      </c>
      <c r="Q443" s="1">
        <v>0</v>
      </c>
      <c r="R443" s="1">
        <v>0</v>
      </c>
      <c r="S443" t="s">
        <v>2605</v>
      </c>
      <c r="T443" t="str" cm="1">
        <f t="array" ref="T443">_xlfn.IFS(ISNUMBER(SEARCH("CP02",S443)),"ราชพฤกษ",ISNUMBER(SEARCH("CP03",S443)),"บางใหญ่",ISNUMBER(SEARCH("CP04",S443)),"บางบอน",OR(ISNUMBER(SEARCH("CP",S443)),ISNUMBER(SEARCH("BTC",D443))),"340",TRUE,"")</f>
        <v>บางใหญ่</v>
      </c>
    </row>
    <row r="444" spans="1:20" x14ac:dyDescent="0.2">
      <c r="A444" t="s">
        <v>2948</v>
      </c>
      <c r="B444" t="s">
        <v>12</v>
      </c>
      <c r="C444">
        <v>2026</v>
      </c>
      <c r="D444" t="s">
        <v>2960</v>
      </c>
      <c r="E444" t="s">
        <v>1185</v>
      </c>
      <c r="F444" t="s">
        <v>1186</v>
      </c>
      <c r="G444" t="s">
        <v>2582</v>
      </c>
      <c r="H444" t="s">
        <v>2586</v>
      </c>
      <c r="I444" t="s">
        <v>2961</v>
      </c>
      <c r="J444" t="s">
        <v>2962</v>
      </c>
      <c r="K444" t="s">
        <v>2603</v>
      </c>
      <c r="L444" s="1">
        <v>1</v>
      </c>
      <c r="M444" s="1">
        <v>20</v>
      </c>
      <c r="N444" s="1">
        <v>0</v>
      </c>
      <c r="O444" s="1" t="s">
        <v>2580</v>
      </c>
      <c r="P444" s="1">
        <v>18.690000000000001</v>
      </c>
      <c r="Q444" s="1">
        <v>1.31</v>
      </c>
      <c r="R444" s="1">
        <v>20</v>
      </c>
      <c r="S444" t="s">
        <v>2605</v>
      </c>
      <c r="T444" t="str" cm="1">
        <f t="array" ref="T444">_xlfn.IFS(ISNUMBER(SEARCH("CP02",S444)),"ราชพฤกษ",ISNUMBER(SEARCH("CP03",S444)),"บางใหญ่",ISNUMBER(SEARCH("CP04",S444)),"บางบอน",OR(ISNUMBER(SEARCH("CP",S444)),ISNUMBER(SEARCH("BTC",D444))),"340",TRUE,"")</f>
        <v>บางใหญ่</v>
      </c>
    </row>
    <row r="445" spans="1:20" x14ac:dyDescent="0.2">
      <c r="A445" t="s">
        <v>2948</v>
      </c>
      <c r="B445" t="s">
        <v>12</v>
      </c>
      <c r="C445">
        <v>2026</v>
      </c>
      <c r="D445" t="s">
        <v>2963</v>
      </c>
      <c r="E445" t="s">
        <v>477</v>
      </c>
      <c r="F445" t="s">
        <v>478</v>
      </c>
      <c r="G445" t="s">
        <v>2582</v>
      </c>
      <c r="H445" t="s">
        <v>2586</v>
      </c>
      <c r="I445" t="s">
        <v>2964</v>
      </c>
      <c r="J445" t="s">
        <v>2965</v>
      </c>
      <c r="K445" t="s">
        <v>2603</v>
      </c>
      <c r="L445" s="1">
        <v>1</v>
      </c>
      <c r="M445" s="1">
        <v>2460</v>
      </c>
      <c r="N445" s="1">
        <v>0</v>
      </c>
      <c r="O445" s="1" t="s">
        <v>2580</v>
      </c>
      <c r="P445" s="1">
        <v>2299.0700000000002</v>
      </c>
      <c r="Q445" s="1">
        <v>160.93</v>
      </c>
      <c r="R445" s="1">
        <v>2460</v>
      </c>
      <c r="S445" t="s">
        <v>2605</v>
      </c>
      <c r="T445" t="str" cm="1">
        <f t="array" ref="T445">_xlfn.IFS(ISNUMBER(SEARCH("CP02",S445)),"ราชพฤกษ",ISNUMBER(SEARCH("CP03",S445)),"บางใหญ่",ISNUMBER(SEARCH("CP04",S445)),"บางบอน",OR(ISNUMBER(SEARCH("CP",S445)),ISNUMBER(SEARCH("BTC",D445))),"340",TRUE,"")</f>
        <v>บางใหญ่</v>
      </c>
    </row>
    <row r="446" spans="1:20" x14ac:dyDescent="0.2">
      <c r="A446" t="s">
        <v>2948</v>
      </c>
      <c r="B446" t="s">
        <v>12</v>
      </c>
      <c r="C446">
        <v>2026</v>
      </c>
      <c r="D446" t="s">
        <v>2963</v>
      </c>
      <c r="E446" t="s">
        <v>475</v>
      </c>
      <c r="F446" t="s">
        <v>476</v>
      </c>
      <c r="G446" t="s">
        <v>2582</v>
      </c>
      <c r="H446" t="s">
        <v>2586</v>
      </c>
      <c r="I446" t="s">
        <v>2964</v>
      </c>
      <c r="J446" t="s">
        <v>2965</v>
      </c>
      <c r="K446" t="s">
        <v>2603</v>
      </c>
      <c r="L446" s="1">
        <v>1</v>
      </c>
      <c r="M446" s="1">
        <v>620</v>
      </c>
      <c r="N446" s="1">
        <v>0</v>
      </c>
      <c r="O446" s="1" t="s">
        <v>2580</v>
      </c>
      <c r="P446" s="1">
        <v>0</v>
      </c>
      <c r="Q446" s="1">
        <v>0</v>
      </c>
      <c r="R446" s="1">
        <v>0</v>
      </c>
      <c r="S446" t="s">
        <v>2605</v>
      </c>
      <c r="T446" t="str" cm="1">
        <f t="array" ref="T446">_xlfn.IFS(ISNUMBER(SEARCH("CP02",S446)),"ราชพฤกษ",ISNUMBER(SEARCH("CP03",S446)),"บางใหญ่",ISNUMBER(SEARCH("CP04",S446)),"บางบอน",OR(ISNUMBER(SEARCH("CP",S446)),ISNUMBER(SEARCH("BTC",D446))),"340",TRUE,"")</f>
        <v>บางใหญ่</v>
      </c>
    </row>
    <row r="447" spans="1:20" x14ac:dyDescent="0.2">
      <c r="A447" t="s">
        <v>2948</v>
      </c>
      <c r="B447" t="s">
        <v>12</v>
      </c>
      <c r="C447">
        <v>2026</v>
      </c>
      <c r="D447" t="s">
        <v>2963</v>
      </c>
      <c r="E447" t="s">
        <v>99</v>
      </c>
      <c r="F447" t="s">
        <v>100</v>
      </c>
      <c r="G447" t="s">
        <v>2582</v>
      </c>
      <c r="H447" t="s">
        <v>2586</v>
      </c>
      <c r="I447" t="s">
        <v>2964</v>
      </c>
      <c r="J447" t="s">
        <v>2965</v>
      </c>
      <c r="K447" t="s">
        <v>2603</v>
      </c>
      <c r="L447" s="1">
        <v>1</v>
      </c>
      <c r="M447" s="1">
        <v>220</v>
      </c>
      <c r="N447" s="1">
        <v>0</v>
      </c>
      <c r="O447" s="1" t="s">
        <v>2580</v>
      </c>
      <c r="P447" s="1">
        <v>205.61</v>
      </c>
      <c r="Q447" s="1">
        <v>14.39</v>
      </c>
      <c r="R447" s="1">
        <v>220</v>
      </c>
      <c r="S447" t="s">
        <v>2605</v>
      </c>
      <c r="T447" t="str" cm="1">
        <f t="array" ref="T447">_xlfn.IFS(ISNUMBER(SEARCH("CP02",S447)),"ราชพฤกษ",ISNUMBER(SEARCH("CP03",S447)),"บางใหญ่",ISNUMBER(SEARCH("CP04",S447)),"บางบอน",OR(ISNUMBER(SEARCH("CP",S447)),ISNUMBER(SEARCH("BTC",D447))),"340",TRUE,"")</f>
        <v>บางใหญ่</v>
      </c>
    </row>
    <row r="448" spans="1:20" x14ac:dyDescent="0.2">
      <c r="A448" t="s">
        <v>2948</v>
      </c>
      <c r="B448" t="s">
        <v>12</v>
      </c>
      <c r="C448">
        <v>2026</v>
      </c>
      <c r="D448" t="s">
        <v>2963</v>
      </c>
      <c r="E448" t="s">
        <v>1187</v>
      </c>
      <c r="F448" t="s">
        <v>1188</v>
      </c>
      <c r="G448" t="s">
        <v>2582</v>
      </c>
      <c r="H448" t="s">
        <v>2586</v>
      </c>
      <c r="I448" t="s">
        <v>2964</v>
      </c>
      <c r="J448" t="s">
        <v>2965</v>
      </c>
      <c r="K448" t="s">
        <v>2603</v>
      </c>
      <c r="L448" s="1">
        <v>1</v>
      </c>
      <c r="M448" s="1">
        <v>20</v>
      </c>
      <c r="N448" s="1">
        <v>0</v>
      </c>
      <c r="O448" s="1" t="s">
        <v>2580</v>
      </c>
      <c r="P448" s="1">
        <v>18.690000000000001</v>
      </c>
      <c r="Q448" s="1">
        <v>1.31</v>
      </c>
      <c r="R448" s="1">
        <v>20</v>
      </c>
      <c r="S448" t="s">
        <v>2605</v>
      </c>
      <c r="T448" t="str" cm="1">
        <f t="array" ref="T448">_xlfn.IFS(ISNUMBER(SEARCH("CP02",S448)),"ราชพฤกษ",ISNUMBER(SEARCH("CP03",S448)),"บางใหญ่",ISNUMBER(SEARCH("CP04",S448)),"บางบอน",OR(ISNUMBER(SEARCH("CP",S448)),ISNUMBER(SEARCH("BTC",D448))),"340",TRUE,"")</f>
        <v>บางใหญ่</v>
      </c>
    </row>
    <row r="449" spans="1:20" x14ac:dyDescent="0.2">
      <c r="A449" t="s">
        <v>2948</v>
      </c>
      <c r="B449" t="s">
        <v>12</v>
      </c>
      <c r="C449">
        <v>2026</v>
      </c>
      <c r="D449" t="s">
        <v>2966</v>
      </c>
      <c r="E449" t="s">
        <v>551</v>
      </c>
      <c r="F449" t="s">
        <v>552</v>
      </c>
      <c r="G449" t="s">
        <v>2582</v>
      </c>
      <c r="H449" t="s">
        <v>2586</v>
      </c>
      <c r="I449" t="s">
        <v>2967</v>
      </c>
      <c r="J449" t="s">
        <v>2968</v>
      </c>
      <c r="K449" t="s">
        <v>2702</v>
      </c>
      <c r="L449" s="1">
        <v>1</v>
      </c>
      <c r="M449" s="1">
        <v>1250</v>
      </c>
      <c r="N449" s="1">
        <v>0</v>
      </c>
      <c r="O449" s="1" t="s">
        <v>2580</v>
      </c>
      <c r="P449" s="1">
        <v>1168.22</v>
      </c>
      <c r="Q449" s="1">
        <v>81.78</v>
      </c>
      <c r="R449" s="1">
        <v>1250</v>
      </c>
      <c r="S449" t="s">
        <v>2605</v>
      </c>
      <c r="T449" t="str" cm="1">
        <f t="array" ref="T449">_xlfn.IFS(ISNUMBER(SEARCH("CP02",S449)),"ราชพฤกษ",ISNUMBER(SEARCH("CP03",S449)),"บางใหญ่",ISNUMBER(SEARCH("CP04",S449)),"บางบอน",OR(ISNUMBER(SEARCH("CP",S449)),ISNUMBER(SEARCH("BTC",D449))),"340",TRUE,"")</f>
        <v>บางใหญ่</v>
      </c>
    </row>
    <row r="450" spans="1:20" x14ac:dyDescent="0.2">
      <c r="A450" t="s">
        <v>2948</v>
      </c>
      <c r="B450" t="s">
        <v>12</v>
      </c>
      <c r="C450">
        <v>2026</v>
      </c>
      <c r="D450" t="s">
        <v>2966</v>
      </c>
      <c r="E450" t="s">
        <v>107</v>
      </c>
      <c r="F450" t="s">
        <v>108</v>
      </c>
      <c r="G450" t="s">
        <v>2582</v>
      </c>
      <c r="H450" t="s">
        <v>2586</v>
      </c>
      <c r="I450" t="s">
        <v>2967</v>
      </c>
      <c r="J450" t="s">
        <v>2968</v>
      </c>
      <c r="K450" t="s">
        <v>2702</v>
      </c>
      <c r="L450" s="1">
        <v>1</v>
      </c>
      <c r="M450" s="1">
        <v>220</v>
      </c>
      <c r="N450" s="1">
        <v>0</v>
      </c>
      <c r="O450" s="1" t="s">
        <v>2580</v>
      </c>
      <c r="P450" s="1">
        <v>205.61</v>
      </c>
      <c r="Q450" s="1">
        <v>14.39</v>
      </c>
      <c r="R450" s="1">
        <v>220</v>
      </c>
      <c r="S450" t="s">
        <v>2605</v>
      </c>
      <c r="T450" t="str" cm="1">
        <f t="array" ref="T450">_xlfn.IFS(ISNUMBER(SEARCH("CP02",S450)),"ราชพฤกษ",ISNUMBER(SEARCH("CP03",S450)),"บางใหญ่",ISNUMBER(SEARCH("CP04",S450)),"บางบอน",OR(ISNUMBER(SEARCH("CP",S450)),ISNUMBER(SEARCH("BTC",D450))),"340",TRUE,"")</f>
        <v>บางใหญ่</v>
      </c>
    </row>
    <row r="451" spans="1:20" x14ac:dyDescent="0.2">
      <c r="A451" t="s">
        <v>2948</v>
      </c>
      <c r="B451" t="s">
        <v>12</v>
      </c>
      <c r="C451">
        <v>2026</v>
      </c>
      <c r="D451" t="s">
        <v>2966</v>
      </c>
      <c r="E451" t="s">
        <v>1185</v>
      </c>
      <c r="F451" t="s">
        <v>1186</v>
      </c>
      <c r="G451" t="s">
        <v>2582</v>
      </c>
      <c r="H451" t="s">
        <v>2586</v>
      </c>
      <c r="I451" t="s">
        <v>2967</v>
      </c>
      <c r="J451" t="s">
        <v>2968</v>
      </c>
      <c r="K451" t="s">
        <v>2702</v>
      </c>
      <c r="L451" s="1">
        <v>1</v>
      </c>
      <c r="M451" s="1">
        <v>20</v>
      </c>
      <c r="N451" s="1">
        <v>0</v>
      </c>
      <c r="O451" s="1" t="s">
        <v>2580</v>
      </c>
      <c r="P451" s="1">
        <v>18.690000000000001</v>
      </c>
      <c r="Q451" s="1">
        <v>1.31</v>
      </c>
      <c r="R451" s="1">
        <v>20</v>
      </c>
      <c r="S451" t="s">
        <v>2605</v>
      </c>
      <c r="T451" t="str" cm="1">
        <f t="array" ref="T451">_xlfn.IFS(ISNUMBER(SEARCH("CP02",S451)),"ราชพฤกษ",ISNUMBER(SEARCH("CP03",S451)),"บางใหญ่",ISNUMBER(SEARCH("CP04",S451)),"บางบอน",OR(ISNUMBER(SEARCH("CP",S451)),ISNUMBER(SEARCH("BTC",D451))),"340",TRUE,"")</f>
        <v>บางใหญ่</v>
      </c>
    </row>
    <row r="452" spans="1:20" x14ac:dyDescent="0.2">
      <c r="A452" t="s">
        <v>2948</v>
      </c>
      <c r="B452" t="s">
        <v>12</v>
      </c>
      <c r="C452">
        <v>2026</v>
      </c>
      <c r="D452" t="s">
        <v>2969</v>
      </c>
      <c r="E452" t="s">
        <v>653</v>
      </c>
      <c r="F452" t="s">
        <v>654</v>
      </c>
      <c r="G452" t="s">
        <v>2575</v>
      </c>
      <c r="H452" t="s">
        <v>2576</v>
      </c>
      <c r="I452" t="s">
        <v>2970</v>
      </c>
      <c r="J452" t="s">
        <v>2971</v>
      </c>
      <c r="K452" t="s">
        <v>2603</v>
      </c>
      <c r="L452" s="1">
        <v>1</v>
      </c>
      <c r="M452" s="1">
        <v>2700</v>
      </c>
      <c r="N452" s="1">
        <v>0</v>
      </c>
      <c r="O452" s="1" t="s">
        <v>2580</v>
      </c>
      <c r="P452" s="1">
        <v>2523.36</v>
      </c>
      <c r="Q452" s="1">
        <v>176.64</v>
      </c>
      <c r="R452" s="1">
        <v>2700</v>
      </c>
      <c r="S452" t="s">
        <v>2604</v>
      </c>
      <c r="T452" t="str" cm="1">
        <f t="array" ref="T452">_xlfn.IFS(ISNUMBER(SEARCH("CP02",S452)),"ราชพฤกษ",ISNUMBER(SEARCH("CP03",S452)),"บางใหญ่",ISNUMBER(SEARCH("CP04",S452)),"บางบอน",OR(ISNUMBER(SEARCH("CP",S452)),ISNUMBER(SEARCH("BTC",D452))),"340",TRUE,"")</f>
        <v>บางใหญ่</v>
      </c>
    </row>
    <row r="453" spans="1:20" x14ac:dyDescent="0.2">
      <c r="A453" t="s">
        <v>2948</v>
      </c>
      <c r="B453" t="s">
        <v>12</v>
      </c>
      <c r="C453">
        <v>2026</v>
      </c>
      <c r="D453" t="s">
        <v>2969</v>
      </c>
      <c r="E453" t="s">
        <v>1091</v>
      </c>
      <c r="F453" t="s">
        <v>1092</v>
      </c>
      <c r="G453" t="s">
        <v>2582</v>
      </c>
      <c r="H453" t="s">
        <v>2583</v>
      </c>
      <c r="I453" t="s">
        <v>2970</v>
      </c>
      <c r="J453" t="s">
        <v>2971</v>
      </c>
      <c r="K453" t="s">
        <v>2603</v>
      </c>
      <c r="L453" s="1">
        <v>1</v>
      </c>
      <c r="M453" s="1">
        <v>60</v>
      </c>
      <c r="N453" s="1">
        <v>0</v>
      </c>
      <c r="O453" s="1" t="s">
        <v>2580</v>
      </c>
      <c r="P453" s="1">
        <v>0</v>
      </c>
      <c r="Q453" s="1">
        <v>0</v>
      </c>
      <c r="R453" s="1">
        <v>0</v>
      </c>
      <c r="S453" t="s">
        <v>2605</v>
      </c>
      <c r="T453" t="str" cm="1">
        <f t="array" ref="T453">_xlfn.IFS(ISNUMBER(SEARCH("CP02",S453)),"ราชพฤกษ",ISNUMBER(SEARCH("CP03",S453)),"บางใหญ่",ISNUMBER(SEARCH("CP04",S453)),"บางบอน",OR(ISNUMBER(SEARCH("CP",S453)),ISNUMBER(SEARCH("BTC",D453))),"340",TRUE,"")</f>
        <v>บางใหญ่</v>
      </c>
    </row>
    <row r="454" spans="1:20" x14ac:dyDescent="0.2">
      <c r="A454" t="s">
        <v>2948</v>
      </c>
      <c r="B454" t="s">
        <v>12</v>
      </c>
      <c r="C454">
        <v>2026</v>
      </c>
      <c r="D454" t="s">
        <v>2972</v>
      </c>
      <c r="E454" t="s">
        <v>653</v>
      </c>
      <c r="F454" t="s">
        <v>654</v>
      </c>
      <c r="G454" t="s">
        <v>2575</v>
      </c>
      <c r="H454" t="s">
        <v>2576</v>
      </c>
      <c r="I454" t="s">
        <v>2973</v>
      </c>
      <c r="J454" t="s">
        <v>2974</v>
      </c>
      <c r="K454" t="s">
        <v>2603</v>
      </c>
      <c r="L454" s="1">
        <v>4</v>
      </c>
      <c r="M454" s="1">
        <v>2700</v>
      </c>
      <c r="N454" s="1">
        <v>2700</v>
      </c>
      <c r="O454" s="1" t="s">
        <v>2580</v>
      </c>
      <c r="P454" s="1">
        <v>7570.09</v>
      </c>
      <c r="Q454" s="1">
        <v>529.91</v>
      </c>
      <c r="R454" s="1">
        <v>8100</v>
      </c>
      <c r="S454" t="s">
        <v>2604</v>
      </c>
      <c r="T454" t="str" cm="1">
        <f t="array" ref="T454">_xlfn.IFS(ISNUMBER(SEARCH("CP02",S454)),"ราชพฤกษ",ISNUMBER(SEARCH("CP03",S454)),"บางใหญ่",ISNUMBER(SEARCH("CP04",S454)),"บางบอน",OR(ISNUMBER(SEARCH("CP",S454)),ISNUMBER(SEARCH("BTC",D454))),"340",TRUE,"")</f>
        <v>บางใหญ่</v>
      </c>
    </row>
    <row r="455" spans="1:20" x14ac:dyDescent="0.2">
      <c r="A455" t="s">
        <v>2948</v>
      </c>
      <c r="B455" t="s">
        <v>12</v>
      </c>
      <c r="C455">
        <v>2026</v>
      </c>
      <c r="D455" t="s">
        <v>2972</v>
      </c>
      <c r="E455" t="s">
        <v>1091</v>
      </c>
      <c r="F455" t="s">
        <v>1092</v>
      </c>
      <c r="G455" t="s">
        <v>2582</v>
      </c>
      <c r="H455" t="s">
        <v>2583</v>
      </c>
      <c r="I455" t="s">
        <v>2973</v>
      </c>
      <c r="J455" t="s">
        <v>2974</v>
      </c>
      <c r="K455" t="s">
        <v>2603</v>
      </c>
      <c r="L455" s="1">
        <v>4</v>
      </c>
      <c r="M455" s="1">
        <v>60</v>
      </c>
      <c r="N455" s="1">
        <v>0</v>
      </c>
      <c r="O455" s="1" t="s">
        <v>2580</v>
      </c>
      <c r="P455" s="1">
        <v>0</v>
      </c>
      <c r="Q455" s="1">
        <v>0</v>
      </c>
      <c r="R455" s="1">
        <v>0</v>
      </c>
      <c r="S455" t="s">
        <v>2605</v>
      </c>
      <c r="T455" t="str" cm="1">
        <f t="array" ref="T455">_xlfn.IFS(ISNUMBER(SEARCH("CP02",S455)),"ราชพฤกษ",ISNUMBER(SEARCH("CP03",S455)),"บางใหญ่",ISNUMBER(SEARCH("CP04",S455)),"บางบอน",OR(ISNUMBER(SEARCH("CP",S455)),ISNUMBER(SEARCH("BTC",D455))),"340",TRUE,"")</f>
        <v>บางใหญ่</v>
      </c>
    </row>
    <row r="456" spans="1:20" x14ac:dyDescent="0.2">
      <c r="A456" t="s">
        <v>2948</v>
      </c>
      <c r="B456" t="s">
        <v>12</v>
      </c>
      <c r="C456">
        <v>2026</v>
      </c>
      <c r="D456" t="s">
        <v>2972</v>
      </c>
      <c r="E456" t="s">
        <v>1553</v>
      </c>
      <c r="F456" t="s">
        <v>1554</v>
      </c>
      <c r="G456" t="s">
        <v>2585</v>
      </c>
      <c r="H456" t="s">
        <v>2586</v>
      </c>
      <c r="I456" t="s">
        <v>2973</v>
      </c>
      <c r="J456" t="s">
        <v>2974</v>
      </c>
      <c r="K456" t="s">
        <v>2603</v>
      </c>
      <c r="L456" s="1">
        <v>4</v>
      </c>
      <c r="M456" s="1">
        <v>120</v>
      </c>
      <c r="N456" s="1">
        <v>0</v>
      </c>
      <c r="O456" s="1" t="s">
        <v>2580</v>
      </c>
      <c r="P456" s="1">
        <v>0</v>
      </c>
      <c r="Q456" s="1">
        <v>0</v>
      </c>
      <c r="R456" s="1">
        <v>0</v>
      </c>
      <c r="S456" t="s">
        <v>2606</v>
      </c>
      <c r="T456" t="str" cm="1">
        <f t="array" ref="T456">_xlfn.IFS(ISNUMBER(SEARCH("CP02",S456)),"ราชพฤกษ",ISNUMBER(SEARCH("CP03",S456)),"บางใหญ่",ISNUMBER(SEARCH("CP04",S456)),"บางบอน",OR(ISNUMBER(SEARCH("CP",S456)),ISNUMBER(SEARCH("BTC",D456))),"340",TRUE,"")</f>
        <v>บางใหญ่</v>
      </c>
    </row>
    <row r="457" spans="1:20" x14ac:dyDescent="0.2">
      <c r="A457" t="s">
        <v>2948</v>
      </c>
      <c r="B457" t="s">
        <v>12</v>
      </c>
      <c r="C457">
        <v>2026</v>
      </c>
      <c r="D457" t="s">
        <v>2972</v>
      </c>
      <c r="E457" t="s">
        <v>1547</v>
      </c>
      <c r="F457" t="s">
        <v>1548</v>
      </c>
      <c r="G457" t="s">
        <v>2588</v>
      </c>
      <c r="H457" t="s">
        <v>2586</v>
      </c>
      <c r="I457" t="s">
        <v>2973</v>
      </c>
      <c r="J457" t="s">
        <v>2974</v>
      </c>
      <c r="K457" t="s">
        <v>2603</v>
      </c>
      <c r="L457" s="1">
        <v>1</v>
      </c>
      <c r="M457" s="1">
        <v>400</v>
      </c>
      <c r="N457" s="1">
        <v>0</v>
      </c>
      <c r="O457" s="1" t="s">
        <v>2580</v>
      </c>
      <c r="P457" s="1">
        <v>0</v>
      </c>
      <c r="Q457" s="1">
        <v>0</v>
      </c>
      <c r="R457" s="1">
        <v>0</v>
      </c>
      <c r="S457" t="s">
        <v>2606</v>
      </c>
      <c r="T457" t="str" cm="1">
        <f t="array" ref="T457">_xlfn.IFS(ISNUMBER(SEARCH("CP02",S457)),"ราชพฤกษ",ISNUMBER(SEARCH("CP03",S457)),"บางใหญ่",ISNUMBER(SEARCH("CP04",S457)),"บางบอน",OR(ISNUMBER(SEARCH("CP",S457)),ISNUMBER(SEARCH("BTC",D457))),"340",TRUE,"")</f>
        <v>บางใหญ่</v>
      </c>
    </row>
    <row r="458" spans="1:20" x14ac:dyDescent="0.2">
      <c r="A458" t="s">
        <v>2948</v>
      </c>
      <c r="B458" t="s">
        <v>12</v>
      </c>
      <c r="C458">
        <v>2026</v>
      </c>
      <c r="D458" t="s">
        <v>2972</v>
      </c>
      <c r="E458" t="s">
        <v>533</v>
      </c>
      <c r="F458" t="s">
        <v>534</v>
      </c>
      <c r="G458" t="s">
        <v>2582</v>
      </c>
      <c r="H458" t="s">
        <v>2586</v>
      </c>
      <c r="I458" t="s">
        <v>2973</v>
      </c>
      <c r="J458" t="s">
        <v>2974</v>
      </c>
      <c r="K458" t="s">
        <v>2603</v>
      </c>
      <c r="L458" s="1">
        <v>1</v>
      </c>
      <c r="M458" s="1">
        <v>950</v>
      </c>
      <c r="N458" s="1">
        <v>0</v>
      </c>
      <c r="O458" s="1" t="s">
        <v>2580</v>
      </c>
      <c r="P458" s="1">
        <v>0</v>
      </c>
      <c r="Q458" s="1">
        <v>0</v>
      </c>
      <c r="R458" s="1">
        <v>0</v>
      </c>
      <c r="S458" t="s">
        <v>2605</v>
      </c>
      <c r="T458" t="str" cm="1">
        <f t="array" ref="T458">_xlfn.IFS(ISNUMBER(SEARCH("CP02",S458)),"ราชพฤกษ",ISNUMBER(SEARCH("CP03",S458)),"บางใหญ่",ISNUMBER(SEARCH("CP04",S458)),"บางบอน",OR(ISNUMBER(SEARCH("CP",S458)),ISNUMBER(SEARCH("BTC",D458))),"340",TRUE,"")</f>
        <v>บางใหญ่</v>
      </c>
    </row>
    <row r="459" spans="1:20" x14ac:dyDescent="0.2">
      <c r="A459" t="s">
        <v>2948</v>
      </c>
      <c r="B459" t="s">
        <v>12</v>
      </c>
      <c r="C459">
        <v>2026</v>
      </c>
      <c r="D459" t="s">
        <v>2972</v>
      </c>
      <c r="E459" t="s">
        <v>531</v>
      </c>
      <c r="F459" t="s">
        <v>532</v>
      </c>
      <c r="G459" t="s">
        <v>2582</v>
      </c>
      <c r="H459" t="s">
        <v>2586</v>
      </c>
      <c r="I459" t="s">
        <v>2973</v>
      </c>
      <c r="J459" t="s">
        <v>2974</v>
      </c>
      <c r="K459" t="s">
        <v>2603</v>
      </c>
      <c r="L459" s="1">
        <v>1</v>
      </c>
      <c r="M459" s="1">
        <v>385</v>
      </c>
      <c r="N459" s="1">
        <v>0</v>
      </c>
      <c r="O459" s="1" t="s">
        <v>2580</v>
      </c>
      <c r="P459" s="1">
        <v>0</v>
      </c>
      <c r="Q459" s="1">
        <v>0</v>
      </c>
      <c r="R459" s="1">
        <v>0</v>
      </c>
      <c r="S459" t="s">
        <v>2605</v>
      </c>
      <c r="T459" t="str" cm="1">
        <f t="array" ref="T459">_xlfn.IFS(ISNUMBER(SEARCH("CP02",S459)),"ราชพฤกษ",ISNUMBER(SEARCH("CP03",S459)),"บางใหญ่",ISNUMBER(SEARCH("CP04",S459)),"บางบอน",OR(ISNUMBER(SEARCH("CP",S459)),ISNUMBER(SEARCH("BTC",D459))),"340",TRUE,"")</f>
        <v>บางใหญ่</v>
      </c>
    </row>
    <row r="460" spans="1:20" x14ac:dyDescent="0.2">
      <c r="A460" t="s">
        <v>2948</v>
      </c>
      <c r="B460" t="s">
        <v>12</v>
      </c>
      <c r="C460">
        <v>2026</v>
      </c>
      <c r="D460" t="s">
        <v>2972</v>
      </c>
      <c r="E460" t="s">
        <v>161</v>
      </c>
      <c r="F460" t="s">
        <v>162</v>
      </c>
      <c r="G460" t="s">
        <v>2582</v>
      </c>
      <c r="H460" t="s">
        <v>2586</v>
      </c>
      <c r="I460" t="s">
        <v>2973</v>
      </c>
      <c r="J460" t="s">
        <v>2974</v>
      </c>
      <c r="K460" t="s">
        <v>2603</v>
      </c>
      <c r="L460" s="1">
        <v>1</v>
      </c>
      <c r="M460" s="1">
        <v>180</v>
      </c>
      <c r="N460" s="1">
        <v>0</v>
      </c>
      <c r="O460" s="1" t="s">
        <v>2580</v>
      </c>
      <c r="P460" s="1">
        <v>0</v>
      </c>
      <c r="Q460" s="1">
        <v>0</v>
      </c>
      <c r="R460" s="1">
        <v>0</v>
      </c>
      <c r="S460" t="s">
        <v>2605</v>
      </c>
      <c r="T460" t="str" cm="1">
        <f t="array" ref="T460">_xlfn.IFS(ISNUMBER(SEARCH("CP02",S460)),"ราชพฤกษ",ISNUMBER(SEARCH("CP03",S460)),"บางใหญ่",ISNUMBER(SEARCH("CP04",S460)),"บางบอน",OR(ISNUMBER(SEARCH("CP",S460)),ISNUMBER(SEARCH("BTC",D460))),"340",TRUE,"")</f>
        <v>บางใหญ่</v>
      </c>
    </row>
    <row r="461" spans="1:20" x14ac:dyDescent="0.2">
      <c r="A461" t="s">
        <v>2948</v>
      </c>
      <c r="B461" t="s">
        <v>12</v>
      </c>
      <c r="C461">
        <v>2026</v>
      </c>
      <c r="D461" t="s">
        <v>2975</v>
      </c>
      <c r="E461" t="s">
        <v>473</v>
      </c>
      <c r="F461" t="s">
        <v>474</v>
      </c>
      <c r="G461" t="s">
        <v>2582</v>
      </c>
      <c r="H461" t="s">
        <v>2586</v>
      </c>
      <c r="I461" t="s">
        <v>2976</v>
      </c>
      <c r="J461" t="s">
        <v>2977</v>
      </c>
      <c r="K461" t="s">
        <v>2603</v>
      </c>
      <c r="L461" s="1">
        <v>1</v>
      </c>
      <c r="M461" s="1">
        <v>2750</v>
      </c>
      <c r="N461" s="1">
        <v>0</v>
      </c>
      <c r="O461" s="1" t="s">
        <v>2580</v>
      </c>
      <c r="P461" s="1">
        <v>2570.09</v>
      </c>
      <c r="Q461" s="1">
        <v>179.91</v>
      </c>
      <c r="R461" s="1">
        <v>2750</v>
      </c>
      <c r="S461" t="s">
        <v>2605</v>
      </c>
      <c r="T461" t="str" cm="1">
        <f t="array" ref="T461">_xlfn.IFS(ISNUMBER(SEARCH("CP02",S461)),"ราชพฤกษ",ISNUMBER(SEARCH("CP03",S461)),"บางใหญ่",ISNUMBER(SEARCH("CP04",S461)),"บางบอน",OR(ISNUMBER(SEARCH("CP",S461)),ISNUMBER(SEARCH("BTC",D461))),"340",TRUE,"")</f>
        <v>บางใหญ่</v>
      </c>
    </row>
    <row r="462" spans="1:20" x14ac:dyDescent="0.2">
      <c r="A462" t="s">
        <v>2948</v>
      </c>
      <c r="B462" t="s">
        <v>12</v>
      </c>
      <c r="C462">
        <v>2026</v>
      </c>
      <c r="D462" t="s">
        <v>2975</v>
      </c>
      <c r="E462" t="s">
        <v>471</v>
      </c>
      <c r="F462" t="s">
        <v>472</v>
      </c>
      <c r="G462" t="s">
        <v>2582</v>
      </c>
      <c r="H462" t="s">
        <v>2586</v>
      </c>
      <c r="I462" t="s">
        <v>2976</v>
      </c>
      <c r="J462" t="s">
        <v>2977</v>
      </c>
      <c r="K462" t="s">
        <v>2603</v>
      </c>
      <c r="L462" s="1">
        <v>1</v>
      </c>
      <c r="M462" s="1">
        <v>490</v>
      </c>
      <c r="N462" s="1">
        <v>0</v>
      </c>
      <c r="O462" s="1" t="s">
        <v>2580</v>
      </c>
      <c r="P462" s="1">
        <v>457.94</v>
      </c>
      <c r="Q462" s="1">
        <v>32.06</v>
      </c>
      <c r="R462" s="1">
        <v>490</v>
      </c>
      <c r="S462" t="s">
        <v>2605</v>
      </c>
      <c r="T462" t="str" cm="1">
        <f t="array" ref="T462">_xlfn.IFS(ISNUMBER(SEARCH("CP02",S462)),"ราชพฤกษ",ISNUMBER(SEARCH("CP03",S462)),"บางใหญ่",ISNUMBER(SEARCH("CP04",S462)),"บางบอน",OR(ISNUMBER(SEARCH("CP",S462)),ISNUMBER(SEARCH("BTC",D462))),"340",TRUE,"")</f>
        <v>บางใหญ่</v>
      </c>
    </row>
    <row r="463" spans="1:20" x14ac:dyDescent="0.2">
      <c r="A463" t="s">
        <v>2948</v>
      </c>
      <c r="B463" t="s">
        <v>12</v>
      </c>
      <c r="C463">
        <v>2026</v>
      </c>
      <c r="D463" t="s">
        <v>2975</v>
      </c>
      <c r="E463" t="s">
        <v>471</v>
      </c>
      <c r="F463" t="s">
        <v>472</v>
      </c>
      <c r="G463" t="s">
        <v>2582</v>
      </c>
      <c r="H463" t="s">
        <v>2586</v>
      </c>
      <c r="I463" t="s">
        <v>2976</v>
      </c>
      <c r="J463" t="s">
        <v>2977</v>
      </c>
      <c r="K463" t="s">
        <v>2603</v>
      </c>
      <c r="L463" s="1">
        <v>1</v>
      </c>
      <c r="M463" s="1">
        <v>490</v>
      </c>
      <c r="N463" s="1">
        <v>0</v>
      </c>
      <c r="O463" s="1" t="s">
        <v>2580</v>
      </c>
      <c r="P463" s="1">
        <v>0</v>
      </c>
      <c r="Q463" s="1">
        <v>0</v>
      </c>
      <c r="R463" s="1">
        <v>0</v>
      </c>
      <c r="S463" t="s">
        <v>2605</v>
      </c>
      <c r="T463" t="str" cm="1">
        <f t="array" ref="T463">_xlfn.IFS(ISNUMBER(SEARCH("CP02",S463)),"ราชพฤกษ",ISNUMBER(SEARCH("CP03",S463)),"บางใหญ่",ISNUMBER(SEARCH("CP04",S463)),"บางบอน",OR(ISNUMBER(SEARCH("CP",S463)),ISNUMBER(SEARCH("BTC",D463))),"340",TRUE,"")</f>
        <v>บางใหญ่</v>
      </c>
    </row>
    <row r="464" spans="1:20" x14ac:dyDescent="0.2">
      <c r="A464" t="s">
        <v>2948</v>
      </c>
      <c r="B464" t="s">
        <v>12</v>
      </c>
      <c r="C464">
        <v>2026</v>
      </c>
      <c r="D464" t="s">
        <v>2975</v>
      </c>
      <c r="E464" t="s">
        <v>121</v>
      </c>
      <c r="F464" t="s">
        <v>122</v>
      </c>
      <c r="G464" t="s">
        <v>2582</v>
      </c>
      <c r="H464" t="s">
        <v>2586</v>
      </c>
      <c r="I464" t="s">
        <v>2976</v>
      </c>
      <c r="J464" t="s">
        <v>2977</v>
      </c>
      <c r="K464" t="s">
        <v>2603</v>
      </c>
      <c r="L464" s="1">
        <v>1</v>
      </c>
      <c r="M464" s="1">
        <v>240</v>
      </c>
      <c r="N464" s="1">
        <v>0</v>
      </c>
      <c r="O464" s="1" t="s">
        <v>2580</v>
      </c>
      <c r="P464" s="1">
        <v>224.3</v>
      </c>
      <c r="Q464" s="1">
        <v>15.7</v>
      </c>
      <c r="R464" s="1">
        <v>240</v>
      </c>
      <c r="S464" t="s">
        <v>2605</v>
      </c>
      <c r="T464" t="str" cm="1">
        <f t="array" ref="T464">_xlfn.IFS(ISNUMBER(SEARCH("CP02",S464)),"ราชพฤกษ",ISNUMBER(SEARCH("CP03",S464)),"บางใหญ่",ISNUMBER(SEARCH("CP04",S464)),"บางบอน",OR(ISNUMBER(SEARCH("CP",S464)),ISNUMBER(SEARCH("BTC",D464))),"340",TRUE,"")</f>
        <v>บางใหญ่</v>
      </c>
    </row>
    <row r="465" spans="1:20" x14ac:dyDescent="0.2">
      <c r="A465" t="s">
        <v>2948</v>
      </c>
      <c r="B465" t="s">
        <v>12</v>
      </c>
      <c r="C465">
        <v>2026</v>
      </c>
      <c r="D465" t="s">
        <v>2975</v>
      </c>
      <c r="E465" t="s">
        <v>1185</v>
      </c>
      <c r="F465" t="s">
        <v>1186</v>
      </c>
      <c r="G465" t="s">
        <v>2582</v>
      </c>
      <c r="H465" t="s">
        <v>2586</v>
      </c>
      <c r="I465" t="s">
        <v>2976</v>
      </c>
      <c r="J465" t="s">
        <v>2977</v>
      </c>
      <c r="K465" t="s">
        <v>2603</v>
      </c>
      <c r="L465" s="1">
        <v>1</v>
      </c>
      <c r="M465" s="1">
        <v>20</v>
      </c>
      <c r="N465" s="1">
        <v>0</v>
      </c>
      <c r="O465" s="1" t="s">
        <v>2580</v>
      </c>
      <c r="P465" s="1">
        <v>18.690000000000001</v>
      </c>
      <c r="Q465" s="1">
        <v>1.31</v>
      </c>
      <c r="R465" s="1">
        <v>20</v>
      </c>
      <c r="S465" t="s">
        <v>2605</v>
      </c>
      <c r="T465" t="str" cm="1">
        <f t="array" ref="T465">_xlfn.IFS(ISNUMBER(SEARCH("CP02",S465)),"ราชพฤกษ",ISNUMBER(SEARCH("CP03",S465)),"บางใหญ่",ISNUMBER(SEARCH("CP04",S465)),"บางบอน",OR(ISNUMBER(SEARCH("CP",S465)),ISNUMBER(SEARCH("BTC",D465))),"340",TRUE,"")</f>
        <v>บางใหญ่</v>
      </c>
    </row>
    <row r="466" spans="1:20" x14ac:dyDescent="0.2">
      <c r="A466" t="s">
        <v>2948</v>
      </c>
      <c r="B466" t="s">
        <v>12</v>
      </c>
      <c r="C466">
        <v>2026</v>
      </c>
      <c r="D466" t="s">
        <v>2978</v>
      </c>
      <c r="E466" t="s">
        <v>969</v>
      </c>
      <c r="F466" t="s">
        <v>970</v>
      </c>
      <c r="G466" t="s">
        <v>2802</v>
      </c>
      <c r="H466" t="s">
        <v>2803</v>
      </c>
      <c r="I466" t="s">
        <v>2979</v>
      </c>
      <c r="J466" t="s">
        <v>2980</v>
      </c>
      <c r="K466" t="s">
        <v>2624</v>
      </c>
      <c r="L466" s="1">
        <v>4</v>
      </c>
      <c r="M466" s="1">
        <v>2600</v>
      </c>
      <c r="N466" s="1">
        <v>0</v>
      </c>
      <c r="O466" s="1" t="s">
        <v>2580</v>
      </c>
      <c r="P466" s="1">
        <v>9719.6299999999992</v>
      </c>
      <c r="Q466" s="1">
        <v>680.37</v>
      </c>
      <c r="R466" s="1">
        <v>10400</v>
      </c>
      <c r="S466" t="s">
        <v>2981</v>
      </c>
      <c r="T466" t="str" cm="1">
        <f t="array" ref="T466">_xlfn.IFS(ISNUMBER(SEARCH("CP02",S466)),"ราชพฤกษ",ISNUMBER(SEARCH("CP03",S466)),"บางใหญ่",ISNUMBER(SEARCH("CP04",S466)),"บางบอน",OR(ISNUMBER(SEARCH("CP",S466)),ISNUMBER(SEARCH("BTC",D466))),"340",TRUE,"")</f>
        <v>340</v>
      </c>
    </row>
    <row r="467" spans="1:20" x14ac:dyDescent="0.2">
      <c r="A467" t="s">
        <v>2948</v>
      </c>
      <c r="B467" t="s">
        <v>12</v>
      </c>
      <c r="C467">
        <v>2026</v>
      </c>
      <c r="D467" t="s">
        <v>2978</v>
      </c>
      <c r="E467" t="s">
        <v>1091</v>
      </c>
      <c r="F467" t="s">
        <v>1092</v>
      </c>
      <c r="G467" t="s">
        <v>2582</v>
      </c>
      <c r="H467" t="s">
        <v>2583</v>
      </c>
      <c r="I467" t="s">
        <v>2979</v>
      </c>
      <c r="J467" t="s">
        <v>2980</v>
      </c>
      <c r="K467" t="s">
        <v>2624</v>
      </c>
      <c r="L467" s="1">
        <v>4</v>
      </c>
      <c r="M467" s="1">
        <v>60</v>
      </c>
      <c r="N467" s="1">
        <v>0</v>
      </c>
      <c r="O467" s="1" t="s">
        <v>2580</v>
      </c>
      <c r="P467" s="1">
        <v>0</v>
      </c>
      <c r="Q467" s="1">
        <v>0</v>
      </c>
      <c r="R467" s="1">
        <v>0</v>
      </c>
      <c r="S467" t="s">
        <v>2683</v>
      </c>
      <c r="T467" t="str" cm="1">
        <f t="array" ref="T467">_xlfn.IFS(ISNUMBER(SEARCH("CP02",S467)),"ราชพฤกษ",ISNUMBER(SEARCH("CP03",S467)),"บางใหญ่",ISNUMBER(SEARCH("CP04",S467)),"บางบอน",OR(ISNUMBER(SEARCH("CP",S467)),ISNUMBER(SEARCH("BTC",D467))),"340",TRUE,"")</f>
        <v>340</v>
      </c>
    </row>
    <row r="468" spans="1:20" x14ac:dyDescent="0.2">
      <c r="A468" t="s">
        <v>2948</v>
      </c>
      <c r="B468" t="s">
        <v>12</v>
      </c>
      <c r="C468">
        <v>2026</v>
      </c>
      <c r="D468" t="s">
        <v>2978</v>
      </c>
      <c r="E468" t="s">
        <v>1549</v>
      </c>
      <c r="F468" t="s">
        <v>1550</v>
      </c>
      <c r="G468" t="s">
        <v>2585</v>
      </c>
      <c r="H468" t="s">
        <v>2586</v>
      </c>
      <c r="I468" t="s">
        <v>2979</v>
      </c>
      <c r="J468" t="s">
        <v>2980</v>
      </c>
      <c r="K468" t="s">
        <v>2624</v>
      </c>
      <c r="L468" s="1">
        <v>4</v>
      </c>
      <c r="M468" s="1">
        <v>150</v>
      </c>
      <c r="N468" s="1">
        <v>0</v>
      </c>
      <c r="O468" s="1" t="s">
        <v>2580</v>
      </c>
      <c r="P468" s="1">
        <v>0</v>
      </c>
      <c r="Q468" s="1">
        <v>0</v>
      </c>
      <c r="R468" s="1">
        <v>0</v>
      </c>
      <c r="S468" t="s">
        <v>2625</v>
      </c>
      <c r="T468" t="str" cm="1">
        <f t="array" ref="T468">_xlfn.IFS(ISNUMBER(SEARCH("CP02",S468)),"ราชพฤกษ",ISNUMBER(SEARCH("CP03",S468)),"บางใหญ่",ISNUMBER(SEARCH("CP04",S468)),"บางบอน",OR(ISNUMBER(SEARCH("CP",S468)),ISNUMBER(SEARCH("BTC",D468))),"340",TRUE,"")</f>
        <v>340</v>
      </c>
    </row>
    <row r="469" spans="1:20" x14ac:dyDescent="0.2">
      <c r="A469" t="s">
        <v>2948</v>
      </c>
      <c r="B469" t="s">
        <v>12</v>
      </c>
      <c r="C469">
        <v>2026</v>
      </c>
      <c r="D469" t="s">
        <v>2978</v>
      </c>
      <c r="E469" t="s">
        <v>1545</v>
      </c>
      <c r="F469" t="s">
        <v>1546</v>
      </c>
      <c r="G469" t="s">
        <v>2588</v>
      </c>
      <c r="H469" t="s">
        <v>2586</v>
      </c>
      <c r="I469" t="s">
        <v>2979</v>
      </c>
      <c r="J469" t="s">
        <v>2980</v>
      </c>
      <c r="K469" t="s">
        <v>2624</v>
      </c>
      <c r="L469" s="1">
        <v>1</v>
      </c>
      <c r="M469" s="1">
        <v>500</v>
      </c>
      <c r="N469" s="1">
        <v>0</v>
      </c>
      <c r="O469" s="1" t="s">
        <v>2580</v>
      </c>
      <c r="P469" s="1">
        <v>0</v>
      </c>
      <c r="Q469" s="1">
        <v>0</v>
      </c>
      <c r="R469" s="1">
        <v>0</v>
      </c>
      <c r="S469" t="s">
        <v>2625</v>
      </c>
      <c r="T469" t="str" cm="1">
        <f t="array" ref="T469">_xlfn.IFS(ISNUMBER(SEARCH("CP02",S469)),"ราชพฤกษ",ISNUMBER(SEARCH("CP03",S469)),"บางใหญ่",ISNUMBER(SEARCH("CP04",S469)),"บางบอน",OR(ISNUMBER(SEARCH("CP",S469)),ISNUMBER(SEARCH("BTC",D469))),"340",TRUE,"")</f>
        <v>340</v>
      </c>
    </row>
    <row r="470" spans="1:20" x14ac:dyDescent="0.2">
      <c r="A470" t="s">
        <v>2948</v>
      </c>
      <c r="B470" t="s">
        <v>12</v>
      </c>
      <c r="C470">
        <v>2026</v>
      </c>
      <c r="D470" t="s">
        <v>2982</v>
      </c>
      <c r="E470" t="s">
        <v>747</v>
      </c>
      <c r="F470" t="s">
        <v>748</v>
      </c>
      <c r="G470" t="s">
        <v>2802</v>
      </c>
      <c r="H470" t="s">
        <v>2803</v>
      </c>
      <c r="I470" t="s">
        <v>2983</v>
      </c>
      <c r="J470" t="s">
        <v>2984</v>
      </c>
      <c r="K470" t="s">
        <v>2800</v>
      </c>
      <c r="L470" s="1">
        <v>4</v>
      </c>
      <c r="M470" s="1">
        <v>2500</v>
      </c>
      <c r="N470" s="1">
        <v>2500</v>
      </c>
      <c r="O470" s="1" t="s">
        <v>2580</v>
      </c>
      <c r="P470" s="1">
        <v>7009.35</v>
      </c>
      <c r="Q470" s="1">
        <v>490.65</v>
      </c>
      <c r="R470" s="1">
        <v>7500</v>
      </c>
      <c r="S470" t="s">
        <v>2985</v>
      </c>
      <c r="T470" t="str" cm="1">
        <f t="array" ref="T470">_xlfn.IFS(ISNUMBER(SEARCH("CP02",S470)),"ราชพฤกษ",ISNUMBER(SEARCH("CP03",S470)),"บางใหญ่",ISNUMBER(SEARCH("CP04",S470)),"บางบอน",OR(ISNUMBER(SEARCH("CP",S470)),ISNUMBER(SEARCH("BTC",D470))),"340",TRUE,"")</f>
        <v>340</v>
      </c>
    </row>
    <row r="471" spans="1:20" x14ac:dyDescent="0.2">
      <c r="A471" t="s">
        <v>2948</v>
      </c>
      <c r="B471" t="s">
        <v>12</v>
      </c>
      <c r="C471">
        <v>2026</v>
      </c>
      <c r="D471" t="s">
        <v>2982</v>
      </c>
      <c r="E471" t="s">
        <v>1091</v>
      </c>
      <c r="F471" t="s">
        <v>1092</v>
      </c>
      <c r="G471" t="s">
        <v>2582</v>
      </c>
      <c r="H471" t="s">
        <v>2583</v>
      </c>
      <c r="I471" t="s">
        <v>2983</v>
      </c>
      <c r="J471" t="s">
        <v>2984</v>
      </c>
      <c r="K471" t="s">
        <v>2800</v>
      </c>
      <c r="L471" s="1">
        <v>4</v>
      </c>
      <c r="M471" s="1">
        <v>60</v>
      </c>
      <c r="N471" s="1">
        <v>0</v>
      </c>
      <c r="O471" s="1" t="s">
        <v>2580</v>
      </c>
      <c r="P471" s="1">
        <v>0</v>
      </c>
      <c r="Q471" s="1">
        <v>0</v>
      </c>
      <c r="R471" s="1">
        <v>0</v>
      </c>
      <c r="S471" t="s">
        <v>2683</v>
      </c>
      <c r="T471" t="str" cm="1">
        <f t="array" ref="T471">_xlfn.IFS(ISNUMBER(SEARCH("CP02",S471)),"ราชพฤกษ",ISNUMBER(SEARCH("CP03",S471)),"บางใหญ่",ISNUMBER(SEARCH("CP04",S471)),"บางบอน",OR(ISNUMBER(SEARCH("CP",S471)),ISNUMBER(SEARCH("BTC",D471))),"340",TRUE,"")</f>
        <v>340</v>
      </c>
    </row>
    <row r="472" spans="1:20" x14ac:dyDescent="0.2">
      <c r="A472" t="s">
        <v>2948</v>
      </c>
      <c r="B472" t="s">
        <v>12</v>
      </c>
      <c r="C472">
        <v>2026</v>
      </c>
      <c r="D472" t="s">
        <v>2982</v>
      </c>
      <c r="E472" t="s">
        <v>1553</v>
      </c>
      <c r="F472" t="s">
        <v>1554</v>
      </c>
      <c r="G472" t="s">
        <v>2585</v>
      </c>
      <c r="H472" t="s">
        <v>2586</v>
      </c>
      <c r="I472" t="s">
        <v>2983</v>
      </c>
      <c r="J472" t="s">
        <v>2984</v>
      </c>
      <c r="K472" t="s">
        <v>2800</v>
      </c>
      <c r="L472" s="1">
        <v>4</v>
      </c>
      <c r="M472" s="1">
        <v>120</v>
      </c>
      <c r="N472" s="1">
        <v>0</v>
      </c>
      <c r="O472" s="1" t="s">
        <v>2580</v>
      </c>
      <c r="P472" s="1">
        <v>0</v>
      </c>
      <c r="Q472" s="1">
        <v>0</v>
      </c>
      <c r="R472" s="1">
        <v>0</v>
      </c>
      <c r="S472" t="s">
        <v>2625</v>
      </c>
      <c r="T472" t="str" cm="1">
        <f t="array" ref="T472">_xlfn.IFS(ISNUMBER(SEARCH("CP02",S472)),"ราชพฤกษ",ISNUMBER(SEARCH("CP03",S472)),"บางใหญ่",ISNUMBER(SEARCH("CP04",S472)),"บางบอน",OR(ISNUMBER(SEARCH("CP",S472)),ISNUMBER(SEARCH("BTC",D472))),"340",TRUE,"")</f>
        <v>340</v>
      </c>
    </row>
    <row r="473" spans="1:20" x14ac:dyDescent="0.2">
      <c r="A473" t="s">
        <v>2948</v>
      </c>
      <c r="B473" t="s">
        <v>12</v>
      </c>
      <c r="C473">
        <v>2026</v>
      </c>
      <c r="D473" t="s">
        <v>2982</v>
      </c>
      <c r="E473" t="s">
        <v>1547</v>
      </c>
      <c r="F473" t="s">
        <v>1548</v>
      </c>
      <c r="G473" t="s">
        <v>2588</v>
      </c>
      <c r="H473" t="s">
        <v>2586</v>
      </c>
      <c r="I473" t="s">
        <v>2983</v>
      </c>
      <c r="J473" t="s">
        <v>2984</v>
      </c>
      <c r="K473" t="s">
        <v>2800</v>
      </c>
      <c r="L473" s="1">
        <v>1</v>
      </c>
      <c r="M473" s="1">
        <v>400</v>
      </c>
      <c r="N473" s="1">
        <v>0</v>
      </c>
      <c r="O473" s="1" t="s">
        <v>2580</v>
      </c>
      <c r="P473" s="1">
        <v>0</v>
      </c>
      <c r="Q473" s="1">
        <v>0</v>
      </c>
      <c r="R473" s="1">
        <v>0</v>
      </c>
      <c r="S473" t="s">
        <v>2625</v>
      </c>
      <c r="T473" t="str" cm="1">
        <f t="array" ref="T473">_xlfn.IFS(ISNUMBER(SEARCH("CP02",S473)),"ราชพฤกษ",ISNUMBER(SEARCH("CP03",S473)),"บางใหญ่",ISNUMBER(SEARCH("CP04",S473)),"บางบอน",OR(ISNUMBER(SEARCH("CP",S473)),ISNUMBER(SEARCH("BTC",D473))),"340",TRUE,"")</f>
        <v>340</v>
      </c>
    </row>
    <row r="474" spans="1:20" x14ac:dyDescent="0.2">
      <c r="A474" t="s">
        <v>2948</v>
      </c>
      <c r="B474" t="s">
        <v>12</v>
      </c>
      <c r="C474">
        <v>2026</v>
      </c>
      <c r="D474" t="s">
        <v>2982</v>
      </c>
      <c r="E474" t="s">
        <v>2203</v>
      </c>
      <c r="F474" t="s">
        <v>2204</v>
      </c>
      <c r="G474" t="s">
        <v>2589</v>
      </c>
      <c r="H474" t="s">
        <v>2844</v>
      </c>
      <c r="I474" t="s">
        <v>2983</v>
      </c>
      <c r="J474" t="s">
        <v>2984</v>
      </c>
      <c r="K474" t="s">
        <v>2800</v>
      </c>
      <c r="L474" s="1">
        <v>1</v>
      </c>
      <c r="M474" s="1">
        <v>1</v>
      </c>
      <c r="N474" s="1">
        <v>0</v>
      </c>
      <c r="O474" s="1" t="s">
        <v>2580</v>
      </c>
      <c r="P474" s="1">
        <v>0</v>
      </c>
      <c r="Q474" s="1">
        <v>0</v>
      </c>
      <c r="R474" s="1">
        <v>0</v>
      </c>
      <c r="S474" t="s">
        <v>2625</v>
      </c>
      <c r="T474" t="str" cm="1">
        <f t="array" ref="T474">_xlfn.IFS(ISNUMBER(SEARCH("CP02",S474)),"ราชพฤกษ",ISNUMBER(SEARCH("CP03",S474)),"บางใหญ่",ISNUMBER(SEARCH("CP04",S474)),"บางบอน",OR(ISNUMBER(SEARCH("CP",S474)),ISNUMBER(SEARCH("BTC",D474))),"340",TRUE,"")</f>
        <v>340</v>
      </c>
    </row>
    <row r="475" spans="1:20" x14ac:dyDescent="0.2">
      <c r="A475" t="s">
        <v>2948</v>
      </c>
      <c r="B475" t="s">
        <v>12</v>
      </c>
      <c r="C475">
        <v>2026</v>
      </c>
      <c r="D475" t="s">
        <v>2621</v>
      </c>
      <c r="E475" t="s">
        <v>1849</v>
      </c>
      <c r="F475" t="s">
        <v>1850</v>
      </c>
      <c r="G475" t="s">
        <v>2632</v>
      </c>
      <c r="H475" t="s">
        <v>2586</v>
      </c>
      <c r="I475" t="s">
        <v>2986</v>
      </c>
      <c r="J475" t="s">
        <v>2623</v>
      </c>
      <c r="K475" t="s">
        <v>2624</v>
      </c>
      <c r="L475" s="1">
        <v>1</v>
      </c>
      <c r="M475" s="1">
        <v>1800</v>
      </c>
      <c r="N475" s="1">
        <v>0</v>
      </c>
      <c r="O475" s="1" t="s">
        <v>2580</v>
      </c>
      <c r="P475" s="1">
        <v>1682.24</v>
      </c>
      <c r="Q475" s="1">
        <v>117.76</v>
      </c>
      <c r="R475" s="1">
        <v>1800</v>
      </c>
      <c r="S475" t="s">
        <v>2683</v>
      </c>
      <c r="T475" t="str" cm="1">
        <f t="array" ref="T475">_xlfn.IFS(ISNUMBER(SEARCH("CP02",S475)),"ราชพฤกษ",ISNUMBER(SEARCH("CP03",S475)),"บางใหญ่",ISNUMBER(SEARCH("CP04",S475)),"บางบอน",OR(ISNUMBER(SEARCH("CP",S475)),ISNUMBER(SEARCH("BTC",D475))),"340",TRUE,"")</f>
        <v>340</v>
      </c>
    </row>
    <row r="476" spans="1:20" x14ac:dyDescent="0.2">
      <c r="A476" t="s">
        <v>2948</v>
      </c>
      <c r="B476" t="s">
        <v>12</v>
      </c>
      <c r="C476">
        <v>2026</v>
      </c>
      <c r="D476" t="s">
        <v>2987</v>
      </c>
      <c r="E476" t="s">
        <v>473</v>
      </c>
      <c r="F476" t="s">
        <v>474</v>
      </c>
      <c r="G476" t="s">
        <v>2582</v>
      </c>
      <c r="H476" t="s">
        <v>2586</v>
      </c>
      <c r="I476" t="s">
        <v>2988</v>
      </c>
      <c r="J476" t="s">
        <v>2989</v>
      </c>
      <c r="K476" t="s">
        <v>2624</v>
      </c>
      <c r="L476" s="1">
        <v>1</v>
      </c>
      <c r="M476" s="1">
        <v>2750</v>
      </c>
      <c r="N476" s="1">
        <v>0</v>
      </c>
      <c r="O476" s="1" t="s">
        <v>2580</v>
      </c>
      <c r="P476" s="1">
        <v>2570.09</v>
      </c>
      <c r="Q476" s="1">
        <v>179.91</v>
      </c>
      <c r="R476" s="1">
        <v>2750</v>
      </c>
      <c r="S476" t="s">
        <v>2683</v>
      </c>
      <c r="T476" t="str" cm="1">
        <f t="array" ref="T476">_xlfn.IFS(ISNUMBER(SEARCH("CP02",S476)),"ราชพฤกษ",ISNUMBER(SEARCH("CP03",S476)),"บางใหญ่",ISNUMBER(SEARCH("CP04",S476)),"บางบอน",OR(ISNUMBER(SEARCH("CP",S476)),ISNUMBER(SEARCH("BTC",D476))),"340",TRUE,"")</f>
        <v>340</v>
      </c>
    </row>
    <row r="477" spans="1:20" x14ac:dyDescent="0.2">
      <c r="A477" t="s">
        <v>2948</v>
      </c>
      <c r="B477" t="s">
        <v>12</v>
      </c>
      <c r="C477">
        <v>2026</v>
      </c>
      <c r="D477" t="s">
        <v>2987</v>
      </c>
      <c r="E477" t="s">
        <v>471</v>
      </c>
      <c r="F477" t="s">
        <v>472</v>
      </c>
      <c r="G477" t="s">
        <v>2582</v>
      </c>
      <c r="H477" t="s">
        <v>2586</v>
      </c>
      <c r="I477" t="s">
        <v>2988</v>
      </c>
      <c r="J477" t="s">
        <v>2989</v>
      </c>
      <c r="K477" t="s">
        <v>2624</v>
      </c>
      <c r="L477" s="1">
        <v>1</v>
      </c>
      <c r="M477" s="1">
        <v>490</v>
      </c>
      <c r="N477" s="1">
        <v>0</v>
      </c>
      <c r="O477" s="1" t="s">
        <v>2580</v>
      </c>
      <c r="P477" s="1">
        <v>0</v>
      </c>
      <c r="Q477" s="1">
        <v>0</v>
      </c>
      <c r="R477" s="1">
        <v>0</v>
      </c>
      <c r="S477" t="s">
        <v>2683</v>
      </c>
      <c r="T477" t="str" cm="1">
        <f t="array" ref="T477">_xlfn.IFS(ISNUMBER(SEARCH("CP02",S477)),"ราชพฤกษ",ISNUMBER(SEARCH("CP03",S477)),"บางใหญ่",ISNUMBER(SEARCH("CP04",S477)),"บางบอน",OR(ISNUMBER(SEARCH("CP",S477)),ISNUMBER(SEARCH("BTC",D477))),"340",TRUE,"")</f>
        <v>340</v>
      </c>
    </row>
    <row r="478" spans="1:20" x14ac:dyDescent="0.2">
      <c r="A478" t="s">
        <v>2948</v>
      </c>
      <c r="B478" t="s">
        <v>12</v>
      </c>
      <c r="C478">
        <v>2026</v>
      </c>
      <c r="D478" t="s">
        <v>2987</v>
      </c>
      <c r="E478" t="s">
        <v>471</v>
      </c>
      <c r="F478" t="s">
        <v>472</v>
      </c>
      <c r="G478" t="s">
        <v>2582</v>
      </c>
      <c r="H478" t="s">
        <v>2586</v>
      </c>
      <c r="I478" t="s">
        <v>2988</v>
      </c>
      <c r="J478" t="s">
        <v>2989</v>
      </c>
      <c r="K478" t="s">
        <v>2624</v>
      </c>
      <c r="L478" s="1">
        <v>1</v>
      </c>
      <c r="M478" s="1">
        <v>490</v>
      </c>
      <c r="N478" s="1">
        <v>0</v>
      </c>
      <c r="O478" s="1" t="s">
        <v>2580</v>
      </c>
      <c r="P478" s="1">
        <v>457.94</v>
      </c>
      <c r="Q478" s="1">
        <v>32.06</v>
      </c>
      <c r="R478" s="1">
        <v>490</v>
      </c>
      <c r="S478" t="s">
        <v>2683</v>
      </c>
      <c r="T478" t="str" cm="1">
        <f t="array" ref="T478">_xlfn.IFS(ISNUMBER(SEARCH("CP02",S478)),"ราชพฤกษ",ISNUMBER(SEARCH("CP03",S478)),"บางใหญ่",ISNUMBER(SEARCH("CP04",S478)),"บางบอน",OR(ISNUMBER(SEARCH("CP",S478)),ISNUMBER(SEARCH("BTC",D478))),"340",TRUE,"")</f>
        <v>340</v>
      </c>
    </row>
    <row r="479" spans="1:20" x14ac:dyDescent="0.2">
      <c r="A479" t="s">
        <v>2948</v>
      </c>
      <c r="B479" t="s">
        <v>12</v>
      </c>
      <c r="C479">
        <v>2026</v>
      </c>
      <c r="D479" t="s">
        <v>2987</v>
      </c>
      <c r="E479" t="s">
        <v>121</v>
      </c>
      <c r="F479" t="s">
        <v>122</v>
      </c>
      <c r="G479" t="s">
        <v>2582</v>
      </c>
      <c r="H479" t="s">
        <v>2586</v>
      </c>
      <c r="I479" t="s">
        <v>2988</v>
      </c>
      <c r="J479" t="s">
        <v>2989</v>
      </c>
      <c r="K479" t="s">
        <v>2624</v>
      </c>
      <c r="L479" s="1">
        <v>1</v>
      </c>
      <c r="M479" s="1">
        <v>240</v>
      </c>
      <c r="N479" s="1">
        <v>0</v>
      </c>
      <c r="O479" s="1" t="s">
        <v>2580</v>
      </c>
      <c r="P479" s="1">
        <v>224.3</v>
      </c>
      <c r="Q479" s="1">
        <v>15.7</v>
      </c>
      <c r="R479" s="1">
        <v>240</v>
      </c>
      <c r="S479" t="s">
        <v>2683</v>
      </c>
      <c r="T479" t="str" cm="1">
        <f t="array" ref="T479">_xlfn.IFS(ISNUMBER(SEARCH("CP02",S479)),"ราชพฤกษ",ISNUMBER(SEARCH("CP03",S479)),"บางใหญ่",ISNUMBER(SEARCH("CP04",S479)),"บางบอน",OR(ISNUMBER(SEARCH("CP",S479)),ISNUMBER(SEARCH("BTC",D479))),"340",TRUE,"")</f>
        <v>340</v>
      </c>
    </row>
    <row r="480" spans="1:20" x14ac:dyDescent="0.2">
      <c r="A480" t="s">
        <v>2948</v>
      </c>
      <c r="B480" t="s">
        <v>12</v>
      </c>
      <c r="C480">
        <v>2026</v>
      </c>
      <c r="D480" t="s">
        <v>2987</v>
      </c>
      <c r="E480" t="s">
        <v>1185</v>
      </c>
      <c r="F480" t="s">
        <v>1186</v>
      </c>
      <c r="G480" t="s">
        <v>2582</v>
      </c>
      <c r="H480" t="s">
        <v>2586</v>
      </c>
      <c r="I480" t="s">
        <v>2988</v>
      </c>
      <c r="J480" t="s">
        <v>2989</v>
      </c>
      <c r="K480" t="s">
        <v>2624</v>
      </c>
      <c r="L480" s="1">
        <v>1</v>
      </c>
      <c r="M480" s="1">
        <v>20</v>
      </c>
      <c r="N480" s="1">
        <v>0</v>
      </c>
      <c r="O480" s="1" t="s">
        <v>2580</v>
      </c>
      <c r="P480" s="1">
        <v>18.690000000000001</v>
      </c>
      <c r="Q480" s="1">
        <v>1.31</v>
      </c>
      <c r="R480" s="1">
        <v>20</v>
      </c>
      <c r="S480" t="s">
        <v>2683</v>
      </c>
      <c r="T480" t="str" cm="1">
        <f t="array" ref="T480">_xlfn.IFS(ISNUMBER(SEARCH("CP02",S480)),"ราชพฤกษ",ISNUMBER(SEARCH("CP03",S480)),"บางใหญ่",ISNUMBER(SEARCH("CP04",S480)),"บางบอน",OR(ISNUMBER(SEARCH("CP",S480)),ISNUMBER(SEARCH("BTC",D480))),"340",TRUE,"")</f>
        <v>340</v>
      </c>
    </row>
    <row r="481" spans="1:20" x14ac:dyDescent="0.2">
      <c r="A481" t="s">
        <v>2948</v>
      </c>
      <c r="B481" t="s">
        <v>12</v>
      </c>
      <c r="C481">
        <v>2026</v>
      </c>
      <c r="D481" t="s">
        <v>2987</v>
      </c>
      <c r="E481" t="s">
        <v>1409</v>
      </c>
      <c r="F481" t="s">
        <v>1410</v>
      </c>
      <c r="G481" t="s">
        <v>2632</v>
      </c>
      <c r="H481" t="s">
        <v>2586</v>
      </c>
      <c r="I481" t="s">
        <v>2988</v>
      </c>
      <c r="J481" t="s">
        <v>2989</v>
      </c>
      <c r="K481" t="s">
        <v>2624</v>
      </c>
      <c r="L481" s="1">
        <v>1</v>
      </c>
      <c r="M481" s="1">
        <v>620</v>
      </c>
      <c r="N481" s="1">
        <v>0</v>
      </c>
      <c r="O481" s="1" t="s">
        <v>2580</v>
      </c>
      <c r="P481" s="1">
        <v>579.44000000000005</v>
      </c>
      <c r="Q481" s="1">
        <v>40.56</v>
      </c>
      <c r="R481" s="1">
        <v>620</v>
      </c>
      <c r="S481" t="s">
        <v>2683</v>
      </c>
      <c r="T481" t="str" cm="1">
        <f t="array" ref="T481">_xlfn.IFS(ISNUMBER(SEARCH("CP02",S481)),"ราชพฤกษ",ISNUMBER(SEARCH("CP03",S481)),"บางใหญ่",ISNUMBER(SEARCH("CP04",S481)),"บางบอน",OR(ISNUMBER(SEARCH("CP",S481)),ISNUMBER(SEARCH("BTC",D481))),"340",TRUE,"")</f>
        <v>340</v>
      </c>
    </row>
    <row r="482" spans="1:20" x14ac:dyDescent="0.2">
      <c r="A482" t="s">
        <v>2948</v>
      </c>
      <c r="B482" t="s">
        <v>12</v>
      </c>
      <c r="C482">
        <v>2026</v>
      </c>
      <c r="D482" t="s">
        <v>2987</v>
      </c>
      <c r="E482" t="s">
        <v>1903</v>
      </c>
      <c r="F482" t="s">
        <v>1904</v>
      </c>
      <c r="G482" t="s">
        <v>2990</v>
      </c>
      <c r="H482" t="s">
        <v>2586</v>
      </c>
      <c r="I482" t="s">
        <v>2988</v>
      </c>
      <c r="J482" t="s">
        <v>2989</v>
      </c>
      <c r="K482" t="s">
        <v>2624</v>
      </c>
      <c r="L482" s="1">
        <v>1</v>
      </c>
      <c r="M482" s="1">
        <v>240</v>
      </c>
      <c r="N482" s="1">
        <v>0</v>
      </c>
      <c r="O482" s="1" t="s">
        <v>2580</v>
      </c>
      <c r="P482" s="1">
        <v>224.3</v>
      </c>
      <c r="Q482" s="1">
        <v>15.7</v>
      </c>
      <c r="R482" s="1">
        <v>240</v>
      </c>
      <c r="S482" t="s">
        <v>2683</v>
      </c>
      <c r="T482" t="str" cm="1">
        <f t="array" ref="T482">_xlfn.IFS(ISNUMBER(SEARCH("CP02",S482)),"ราชพฤกษ",ISNUMBER(SEARCH("CP03",S482)),"บางใหญ่",ISNUMBER(SEARCH("CP04",S482)),"บางบอน",OR(ISNUMBER(SEARCH("CP",S482)),ISNUMBER(SEARCH("BTC",D482))),"340",TRUE,"")</f>
        <v>340</v>
      </c>
    </row>
    <row r="483" spans="1:20" x14ac:dyDescent="0.2">
      <c r="A483" t="s">
        <v>2948</v>
      </c>
      <c r="B483" t="s">
        <v>12</v>
      </c>
      <c r="C483">
        <v>2026</v>
      </c>
      <c r="D483" t="s">
        <v>2987</v>
      </c>
      <c r="E483" t="s">
        <v>1889</v>
      </c>
      <c r="F483" t="s">
        <v>1890</v>
      </c>
      <c r="G483" t="s">
        <v>2632</v>
      </c>
      <c r="H483" t="s">
        <v>2586</v>
      </c>
      <c r="I483" t="s">
        <v>2988</v>
      </c>
      <c r="J483" t="s">
        <v>2989</v>
      </c>
      <c r="K483" t="s">
        <v>2624</v>
      </c>
      <c r="L483" s="1">
        <v>1</v>
      </c>
      <c r="M483" s="1">
        <v>1600</v>
      </c>
      <c r="N483" s="1">
        <v>0</v>
      </c>
      <c r="O483" s="1" t="s">
        <v>2580</v>
      </c>
      <c r="P483" s="1">
        <v>1495.33</v>
      </c>
      <c r="Q483" s="1">
        <v>104.67</v>
      </c>
      <c r="R483" s="1">
        <v>1600</v>
      </c>
      <c r="S483" t="s">
        <v>2683</v>
      </c>
      <c r="T483" t="str" cm="1">
        <f t="array" ref="T483">_xlfn.IFS(ISNUMBER(SEARCH("CP02",S483)),"ราชพฤกษ",ISNUMBER(SEARCH("CP03",S483)),"บางใหญ่",ISNUMBER(SEARCH("CP04",S483)),"บางบอน",OR(ISNUMBER(SEARCH("CP",S483)),ISNUMBER(SEARCH("BTC",D483))),"340",TRUE,"")</f>
        <v>340</v>
      </c>
    </row>
    <row r="484" spans="1:20" x14ac:dyDescent="0.2">
      <c r="A484" t="s">
        <v>2948</v>
      </c>
      <c r="B484" t="s">
        <v>12</v>
      </c>
      <c r="C484">
        <v>2026</v>
      </c>
      <c r="D484" t="s">
        <v>2991</v>
      </c>
      <c r="E484" t="s">
        <v>2371</v>
      </c>
      <c r="F484" t="s">
        <v>2372</v>
      </c>
      <c r="G484" t="s">
        <v>2632</v>
      </c>
      <c r="H484" t="s">
        <v>2586</v>
      </c>
      <c r="I484" t="s">
        <v>2992</v>
      </c>
      <c r="J484" t="s">
        <v>2993</v>
      </c>
      <c r="K484" t="s">
        <v>2761</v>
      </c>
      <c r="L484" s="1">
        <v>2</v>
      </c>
      <c r="M484" s="1">
        <v>700</v>
      </c>
      <c r="N484" s="1">
        <v>70</v>
      </c>
      <c r="O484" s="1" t="s">
        <v>2580</v>
      </c>
      <c r="P484" s="1">
        <v>1242.99</v>
      </c>
      <c r="Q484" s="1">
        <v>87.01</v>
      </c>
      <c r="R484" s="1">
        <v>1330</v>
      </c>
      <c r="S484" t="s">
        <v>2683</v>
      </c>
      <c r="T484" t="str" cm="1">
        <f t="array" ref="T484">_xlfn.IFS(ISNUMBER(SEARCH("CP02",S484)),"ราชพฤกษ",ISNUMBER(SEARCH("CP03",S484)),"บางใหญ่",ISNUMBER(SEARCH("CP04",S484)),"บางบอน",OR(ISNUMBER(SEARCH("CP",S484)),ISNUMBER(SEARCH("BTC",D484))),"340",TRUE,"")</f>
        <v>340</v>
      </c>
    </row>
    <row r="485" spans="1:20" x14ac:dyDescent="0.2">
      <c r="A485" t="s">
        <v>2948</v>
      </c>
      <c r="B485" t="s">
        <v>12</v>
      </c>
      <c r="C485">
        <v>2026</v>
      </c>
      <c r="D485" t="s">
        <v>2991</v>
      </c>
      <c r="E485" t="s">
        <v>1607</v>
      </c>
      <c r="F485" t="s">
        <v>1608</v>
      </c>
      <c r="G485" t="s">
        <v>1536</v>
      </c>
      <c r="H485" t="s">
        <v>2586</v>
      </c>
      <c r="I485" t="s">
        <v>2994</v>
      </c>
      <c r="J485" t="s">
        <v>2993</v>
      </c>
      <c r="K485" t="s">
        <v>2761</v>
      </c>
      <c r="L485" s="1">
        <v>1</v>
      </c>
      <c r="M485" s="1">
        <v>300</v>
      </c>
      <c r="N485" s="1">
        <v>0</v>
      </c>
      <c r="O485" s="1" t="s">
        <v>2580</v>
      </c>
      <c r="P485" s="1">
        <v>280.37</v>
      </c>
      <c r="Q485" s="1">
        <v>19.63</v>
      </c>
      <c r="R485" s="1">
        <v>300</v>
      </c>
      <c r="S485" t="s">
        <v>2625</v>
      </c>
      <c r="T485" t="str" cm="1">
        <f t="array" ref="T485">_xlfn.IFS(ISNUMBER(SEARCH("CP02",S485)),"ราชพฤกษ",ISNUMBER(SEARCH("CP03",S485)),"บางใหญ่",ISNUMBER(SEARCH("CP04",S485)),"บางบอน",OR(ISNUMBER(SEARCH("CP",S485)),ISNUMBER(SEARCH("BTC",D485))),"340",TRUE,"")</f>
        <v>340</v>
      </c>
    </row>
    <row r="486" spans="1:20" x14ac:dyDescent="0.2">
      <c r="A486" t="s">
        <v>2948</v>
      </c>
      <c r="B486" t="s">
        <v>12</v>
      </c>
      <c r="C486">
        <v>2026</v>
      </c>
      <c r="D486" t="s">
        <v>2991</v>
      </c>
      <c r="E486" t="s">
        <v>1547</v>
      </c>
      <c r="F486" t="s">
        <v>1548</v>
      </c>
      <c r="G486" t="s">
        <v>2588</v>
      </c>
      <c r="H486" t="s">
        <v>2586</v>
      </c>
      <c r="I486" t="s">
        <v>2994</v>
      </c>
      <c r="J486" t="s">
        <v>2993</v>
      </c>
      <c r="K486" t="s">
        <v>2761</v>
      </c>
      <c r="L486" s="1">
        <v>1</v>
      </c>
      <c r="M486" s="1">
        <v>400</v>
      </c>
      <c r="N486" s="1">
        <v>0</v>
      </c>
      <c r="O486" s="1" t="s">
        <v>2580</v>
      </c>
      <c r="P486" s="1">
        <v>373.83</v>
      </c>
      <c r="Q486" s="1">
        <v>26.17</v>
      </c>
      <c r="R486" s="1">
        <v>400</v>
      </c>
      <c r="S486" t="s">
        <v>2625</v>
      </c>
      <c r="T486" t="str" cm="1">
        <f t="array" ref="T486">_xlfn.IFS(ISNUMBER(SEARCH("CP02",S486)),"ราชพฤกษ",ISNUMBER(SEARCH("CP03",S486)),"บางใหญ่",ISNUMBER(SEARCH("CP04",S486)),"บางบอน",OR(ISNUMBER(SEARCH("CP",S486)),ISNUMBER(SEARCH("BTC",D486))),"340",TRUE,"")</f>
        <v>340</v>
      </c>
    </row>
    <row r="487" spans="1:20" x14ac:dyDescent="0.2">
      <c r="A487" t="s">
        <v>2948</v>
      </c>
      <c r="B487" t="s">
        <v>12</v>
      </c>
      <c r="C487">
        <v>2026</v>
      </c>
      <c r="D487" t="s">
        <v>2995</v>
      </c>
      <c r="E487" t="s">
        <v>851</v>
      </c>
      <c r="F487" t="s">
        <v>852</v>
      </c>
      <c r="G487" t="s">
        <v>2802</v>
      </c>
      <c r="H487" t="s">
        <v>2803</v>
      </c>
      <c r="I487" t="s">
        <v>2996</v>
      </c>
      <c r="J487" t="s">
        <v>2997</v>
      </c>
      <c r="K487" t="s">
        <v>2624</v>
      </c>
      <c r="L487" s="1">
        <v>4</v>
      </c>
      <c r="M487" s="1">
        <v>3400</v>
      </c>
      <c r="N487" s="1">
        <v>3400</v>
      </c>
      <c r="O487" s="1" t="s">
        <v>2580</v>
      </c>
      <c r="P487" s="1">
        <v>9532.7099999999991</v>
      </c>
      <c r="Q487" s="1">
        <v>667.29</v>
      </c>
      <c r="R487" s="1">
        <v>10200</v>
      </c>
      <c r="S487" t="s">
        <v>2807</v>
      </c>
      <c r="T487" t="str" cm="1">
        <f t="array" ref="T487">_xlfn.IFS(ISNUMBER(SEARCH("CP02",S487)),"ราชพฤกษ",ISNUMBER(SEARCH("CP03",S487)),"บางใหญ่",ISNUMBER(SEARCH("CP04",S487)),"บางบอน",OR(ISNUMBER(SEARCH("CP",S487)),ISNUMBER(SEARCH("BTC",D487))),"340",TRUE,"")</f>
        <v>340</v>
      </c>
    </row>
    <row r="488" spans="1:20" x14ac:dyDescent="0.2">
      <c r="A488" t="s">
        <v>2948</v>
      </c>
      <c r="B488" t="s">
        <v>12</v>
      </c>
      <c r="C488">
        <v>2026</v>
      </c>
      <c r="D488" t="s">
        <v>2995</v>
      </c>
      <c r="E488" t="s">
        <v>1091</v>
      </c>
      <c r="F488" t="s">
        <v>1092</v>
      </c>
      <c r="G488" t="s">
        <v>2582</v>
      </c>
      <c r="H488" t="s">
        <v>2583</v>
      </c>
      <c r="I488" t="s">
        <v>2996</v>
      </c>
      <c r="J488" t="s">
        <v>2997</v>
      </c>
      <c r="K488" t="s">
        <v>2624</v>
      </c>
      <c r="L488" s="1">
        <v>4</v>
      </c>
      <c r="M488" s="1">
        <v>60</v>
      </c>
      <c r="N488" s="1">
        <v>0</v>
      </c>
      <c r="O488" s="1" t="s">
        <v>2580</v>
      </c>
      <c r="P488" s="1">
        <v>0</v>
      </c>
      <c r="Q488" s="1">
        <v>0</v>
      </c>
      <c r="R488" s="1">
        <v>0</v>
      </c>
      <c r="S488" t="s">
        <v>2683</v>
      </c>
      <c r="T488" t="str" cm="1">
        <f t="array" ref="T488">_xlfn.IFS(ISNUMBER(SEARCH("CP02",S488)),"ราชพฤกษ",ISNUMBER(SEARCH("CP03",S488)),"บางใหญ่",ISNUMBER(SEARCH("CP04",S488)),"บางบอน",OR(ISNUMBER(SEARCH("CP",S488)),ISNUMBER(SEARCH("BTC",D488))),"340",TRUE,"")</f>
        <v>340</v>
      </c>
    </row>
    <row r="489" spans="1:20" x14ac:dyDescent="0.2">
      <c r="A489" t="s">
        <v>2948</v>
      </c>
      <c r="B489" t="s">
        <v>12</v>
      </c>
      <c r="C489">
        <v>2026</v>
      </c>
      <c r="D489" t="s">
        <v>2995</v>
      </c>
      <c r="E489" t="s">
        <v>1553</v>
      </c>
      <c r="F489" t="s">
        <v>1554</v>
      </c>
      <c r="G489" t="s">
        <v>2585</v>
      </c>
      <c r="H489" t="s">
        <v>2586</v>
      </c>
      <c r="I489" t="s">
        <v>2996</v>
      </c>
      <c r="J489" t="s">
        <v>2997</v>
      </c>
      <c r="K489" t="s">
        <v>2624</v>
      </c>
      <c r="L489" s="1">
        <v>4</v>
      </c>
      <c r="M489" s="1">
        <v>120</v>
      </c>
      <c r="N489" s="1">
        <v>0</v>
      </c>
      <c r="O489" s="1" t="s">
        <v>2580</v>
      </c>
      <c r="P489" s="1">
        <v>0</v>
      </c>
      <c r="Q489" s="1">
        <v>0</v>
      </c>
      <c r="R489" s="1">
        <v>0</v>
      </c>
      <c r="S489" t="s">
        <v>2625</v>
      </c>
      <c r="T489" t="str" cm="1">
        <f t="array" ref="T489">_xlfn.IFS(ISNUMBER(SEARCH("CP02",S489)),"ราชพฤกษ",ISNUMBER(SEARCH("CP03",S489)),"บางใหญ่",ISNUMBER(SEARCH("CP04",S489)),"บางบอน",OR(ISNUMBER(SEARCH("CP",S489)),ISNUMBER(SEARCH("BTC",D489))),"340",TRUE,"")</f>
        <v>340</v>
      </c>
    </row>
    <row r="490" spans="1:20" x14ac:dyDescent="0.2">
      <c r="A490" t="s">
        <v>2948</v>
      </c>
      <c r="B490" t="s">
        <v>12</v>
      </c>
      <c r="C490">
        <v>2026</v>
      </c>
      <c r="D490" t="s">
        <v>2995</v>
      </c>
      <c r="E490" t="s">
        <v>1547</v>
      </c>
      <c r="F490" t="s">
        <v>1548</v>
      </c>
      <c r="G490" t="s">
        <v>2588</v>
      </c>
      <c r="H490" t="s">
        <v>2586</v>
      </c>
      <c r="I490" t="s">
        <v>2996</v>
      </c>
      <c r="J490" t="s">
        <v>2997</v>
      </c>
      <c r="K490" t="s">
        <v>2624</v>
      </c>
      <c r="L490" s="1">
        <v>1</v>
      </c>
      <c r="M490" s="1">
        <v>400</v>
      </c>
      <c r="N490" s="1">
        <v>0</v>
      </c>
      <c r="O490" s="1" t="s">
        <v>2580</v>
      </c>
      <c r="P490" s="1">
        <v>0</v>
      </c>
      <c r="Q490" s="1">
        <v>0</v>
      </c>
      <c r="R490" s="1">
        <v>0</v>
      </c>
      <c r="S490" t="s">
        <v>2625</v>
      </c>
      <c r="T490" t="str" cm="1">
        <f t="array" ref="T490">_xlfn.IFS(ISNUMBER(SEARCH("CP02",S490)),"ราชพฤกษ",ISNUMBER(SEARCH("CP03",S490)),"บางใหญ่",ISNUMBER(SEARCH("CP04",S490)),"บางบอน",OR(ISNUMBER(SEARCH("CP",S490)),ISNUMBER(SEARCH("BTC",D490))),"340",TRUE,"")</f>
        <v>340</v>
      </c>
    </row>
    <row r="491" spans="1:20" x14ac:dyDescent="0.2">
      <c r="A491" t="s">
        <v>2948</v>
      </c>
      <c r="B491" t="s">
        <v>12</v>
      </c>
      <c r="C491">
        <v>2026</v>
      </c>
      <c r="D491" t="s">
        <v>2883</v>
      </c>
      <c r="E491" t="s">
        <v>525</v>
      </c>
      <c r="F491" t="s">
        <v>526</v>
      </c>
      <c r="G491" t="s">
        <v>2582</v>
      </c>
      <c r="H491" t="s">
        <v>2586</v>
      </c>
      <c r="I491" t="s">
        <v>2998</v>
      </c>
      <c r="J491" t="s">
        <v>2885</v>
      </c>
      <c r="K491" t="s">
        <v>2761</v>
      </c>
      <c r="L491" s="1">
        <v>1</v>
      </c>
      <c r="M491" s="1">
        <v>1090</v>
      </c>
      <c r="N491" s="1">
        <v>0</v>
      </c>
      <c r="O491" s="1" t="s">
        <v>2580</v>
      </c>
      <c r="P491" s="1">
        <v>1018.69</v>
      </c>
      <c r="Q491" s="1">
        <v>71.31</v>
      </c>
      <c r="R491" s="1">
        <v>1090</v>
      </c>
      <c r="S491" t="s">
        <v>2683</v>
      </c>
      <c r="T491" t="str" cm="1">
        <f t="array" ref="T491">_xlfn.IFS(ISNUMBER(SEARCH("CP02",S491)),"ราชพฤกษ",ISNUMBER(SEARCH("CP03",S491)),"บางใหญ่",ISNUMBER(SEARCH("CP04",S491)),"บางบอน",OR(ISNUMBER(SEARCH("CP",S491)),ISNUMBER(SEARCH("BTC",D491))),"340",TRUE,"")</f>
        <v>340</v>
      </c>
    </row>
    <row r="492" spans="1:20" x14ac:dyDescent="0.2">
      <c r="A492" t="s">
        <v>2948</v>
      </c>
      <c r="B492" t="s">
        <v>12</v>
      </c>
      <c r="C492">
        <v>2026</v>
      </c>
      <c r="D492" t="s">
        <v>2883</v>
      </c>
      <c r="E492" t="s">
        <v>523</v>
      </c>
      <c r="F492" t="s">
        <v>524</v>
      </c>
      <c r="G492" t="s">
        <v>2582</v>
      </c>
      <c r="H492" t="s">
        <v>2586</v>
      </c>
      <c r="I492" t="s">
        <v>2998</v>
      </c>
      <c r="J492" t="s">
        <v>2885</v>
      </c>
      <c r="K492" t="s">
        <v>2761</v>
      </c>
      <c r="L492" s="1">
        <v>1</v>
      </c>
      <c r="M492" s="1">
        <v>175</v>
      </c>
      <c r="N492" s="1">
        <v>0</v>
      </c>
      <c r="O492" s="1" t="s">
        <v>2580</v>
      </c>
      <c r="P492" s="1">
        <v>0</v>
      </c>
      <c r="Q492" s="1">
        <v>0</v>
      </c>
      <c r="R492" s="1">
        <v>0</v>
      </c>
      <c r="S492" t="s">
        <v>2683</v>
      </c>
      <c r="T492" t="str" cm="1">
        <f t="array" ref="T492">_xlfn.IFS(ISNUMBER(SEARCH("CP02",S492)),"ราชพฤกษ",ISNUMBER(SEARCH("CP03",S492)),"บางใหญ่",ISNUMBER(SEARCH("CP04",S492)),"บางบอน",OR(ISNUMBER(SEARCH("CP",S492)),ISNUMBER(SEARCH("BTC",D492))),"340",TRUE,"")</f>
        <v>340</v>
      </c>
    </row>
    <row r="493" spans="1:20" x14ac:dyDescent="0.2">
      <c r="A493" t="s">
        <v>2948</v>
      </c>
      <c r="B493" t="s">
        <v>12</v>
      </c>
      <c r="C493">
        <v>2026</v>
      </c>
      <c r="D493" t="s">
        <v>2883</v>
      </c>
      <c r="E493" t="s">
        <v>157</v>
      </c>
      <c r="F493" t="s">
        <v>158</v>
      </c>
      <c r="G493" t="s">
        <v>2582</v>
      </c>
      <c r="H493" t="s">
        <v>2586</v>
      </c>
      <c r="I493" t="s">
        <v>2998</v>
      </c>
      <c r="J493" t="s">
        <v>2885</v>
      </c>
      <c r="K493" t="s">
        <v>2761</v>
      </c>
      <c r="L493" s="1">
        <v>1</v>
      </c>
      <c r="M493" s="1">
        <v>330</v>
      </c>
      <c r="N493" s="1">
        <v>0</v>
      </c>
      <c r="O493" s="1" t="s">
        <v>2580</v>
      </c>
      <c r="P493" s="1">
        <v>0</v>
      </c>
      <c r="Q493" s="1">
        <v>0</v>
      </c>
      <c r="R493" s="1">
        <v>0</v>
      </c>
      <c r="S493" t="s">
        <v>2683</v>
      </c>
      <c r="T493" t="str" cm="1">
        <f t="array" ref="T493">_xlfn.IFS(ISNUMBER(SEARCH("CP02",S493)),"ราชพฤกษ",ISNUMBER(SEARCH("CP03",S493)),"บางใหญ่",ISNUMBER(SEARCH("CP04",S493)),"บางบอน",OR(ISNUMBER(SEARCH("CP",S493)),ISNUMBER(SEARCH("BTC",D493))),"340",TRUE,"")</f>
        <v>340</v>
      </c>
    </row>
    <row r="494" spans="1:20" x14ac:dyDescent="0.2">
      <c r="A494" t="s">
        <v>2948</v>
      </c>
      <c r="B494" t="s">
        <v>12</v>
      </c>
      <c r="C494">
        <v>2026</v>
      </c>
      <c r="D494" t="s">
        <v>2883</v>
      </c>
      <c r="E494" t="s">
        <v>1187</v>
      </c>
      <c r="F494" t="s">
        <v>1188</v>
      </c>
      <c r="G494" t="s">
        <v>2582</v>
      </c>
      <c r="H494" t="s">
        <v>2586</v>
      </c>
      <c r="I494" t="s">
        <v>2998</v>
      </c>
      <c r="J494" t="s">
        <v>2885</v>
      </c>
      <c r="K494" t="s">
        <v>2761</v>
      </c>
      <c r="L494" s="1">
        <v>1</v>
      </c>
      <c r="M494" s="1">
        <v>20</v>
      </c>
      <c r="N494" s="1">
        <v>0</v>
      </c>
      <c r="O494" s="1" t="s">
        <v>2580</v>
      </c>
      <c r="P494" s="1">
        <v>18.690000000000001</v>
      </c>
      <c r="Q494" s="1">
        <v>1.31</v>
      </c>
      <c r="R494" s="1">
        <v>20</v>
      </c>
      <c r="S494" t="s">
        <v>2683</v>
      </c>
      <c r="T494" t="str" cm="1">
        <f t="array" ref="T494">_xlfn.IFS(ISNUMBER(SEARCH("CP02",S494)),"ราชพฤกษ",ISNUMBER(SEARCH("CP03",S494)),"บางใหญ่",ISNUMBER(SEARCH("CP04",S494)),"บางบอน",OR(ISNUMBER(SEARCH("CP",S494)),ISNUMBER(SEARCH("BTC",D494))),"340",TRUE,"")</f>
        <v>340</v>
      </c>
    </row>
    <row r="495" spans="1:20" x14ac:dyDescent="0.2">
      <c r="A495" t="s">
        <v>2948</v>
      </c>
      <c r="B495" t="s">
        <v>12</v>
      </c>
      <c r="C495">
        <v>2026</v>
      </c>
      <c r="D495" t="s">
        <v>2883</v>
      </c>
      <c r="E495" t="s">
        <v>529</v>
      </c>
      <c r="F495" t="s">
        <v>530</v>
      </c>
      <c r="G495" t="s">
        <v>2582</v>
      </c>
      <c r="H495" t="s">
        <v>2586</v>
      </c>
      <c r="I495" t="s">
        <v>2998</v>
      </c>
      <c r="J495" t="s">
        <v>2885</v>
      </c>
      <c r="K495" t="s">
        <v>2761</v>
      </c>
      <c r="L495" s="1">
        <v>1</v>
      </c>
      <c r="M495" s="1">
        <v>750</v>
      </c>
      <c r="N495" s="1">
        <v>0</v>
      </c>
      <c r="O495" s="1" t="s">
        <v>2580</v>
      </c>
      <c r="P495" s="1">
        <v>700.93</v>
      </c>
      <c r="Q495" s="1">
        <v>49.07</v>
      </c>
      <c r="R495" s="1">
        <v>750</v>
      </c>
      <c r="S495" t="s">
        <v>2683</v>
      </c>
      <c r="T495" t="str" cm="1">
        <f t="array" ref="T495">_xlfn.IFS(ISNUMBER(SEARCH("CP02",S495)),"ราชพฤกษ",ISNUMBER(SEARCH("CP03",S495)),"บางใหญ่",ISNUMBER(SEARCH("CP04",S495)),"บางบอน",OR(ISNUMBER(SEARCH("CP",S495)),ISNUMBER(SEARCH("BTC",D495))),"340",TRUE,"")</f>
        <v>340</v>
      </c>
    </row>
    <row r="496" spans="1:20" x14ac:dyDescent="0.2">
      <c r="A496" t="s">
        <v>2948</v>
      </c>
      <c r="B496" t="s">
        <v>12</v>
      </c>
      <c r="C496">
        <v>2026</v>
      </c>
      <c r="D496" t="s">
        <v>2883</v>
      </c>
      <c r="E496" t="s">
        <v>571</v>
      </c>
      <c r="F496" t="s">
        <v>572</v>
      </c>
      <c r="G496" t="s">
        <v>2811</v>
      </c>
      <c r="H496" t="s">
        <v>2586</v>
      </c>
      <c r="I496" t="s">
        <v>2998</v>
      </c>
      <c r="J496" t="s">
        <v>2885</v>
      </c>
      <c r="K496" t="s">
        <v>2761</v>
      </c>
      <c r="L496" s="1">
        <v>4</v>
      </c>
      <c r="M496" s="1">
        <v>130</v>
      </c>
      <c r="N496" s="1">
        <v>0</v>
      </c>
      <c r="O496" s="1" t="s">
        <v>2580</v>
      </c>
      <c r="P496" s="1">
        <v>485.98</v>
      </c>
      <c r="Q496" s="1">
        <v>34.020000000000003</v>
      </c>
      <c r="R496" s="1">
        <v>520</v>
      </c>
      <c r="S496" t="s">
        <v>2683</v>
      </c>
      <c r="T496" t="str" cm="1">
        <f t="array" ref="T496">_xlfn.IFS(ISNUMBER(SEARCH("CP02",S496)),"ราชพฤกษ",ISNUMBER(SEARCH("CP03",S496)),"บางใหญ่",ISNUMBER(SEARCH("CP04",S496)),"บางบอน",OR(ISNUMBER(SEARCH("CP",S496)),ISNUMBER(SEARCH("BTC",D496))),"340",TRUE,"")</f>
        <v>340</v>
      </c>
    </row>
    <row r="497" spans="1:20" x14ac:dyDescent="0.2">
      <c r="A497" t="s">
        <v>2948</v>
      </c>
      <c r="B497" t="s">
        <v>12</v>
      </c>
      <c r="C497">
        <v>2026</v>
      </c>
      <c r="D497" t="s">
        <v>2883</v>
      </c>
      <c r="E497" t="s">
        <v>213</v>
      </c>
      <c r="F497" t="s">
        <v>214</v>
      </c>
      <c r="G497" t="s">
        <v>2582</v>
      </c>
      <c r="H497" t="s">
        <v>2586</v>
      </c>
      <c r="I497" t="s">
        <v>2998</v>
      </c>
      <c r="J497" t="s">
        <v>2885</v>
      </c>
      <c r="K497" t="s">
        <v>2761</v>
      </c>
      <c r="L497" s="1">
        <v>1</v>
      </c>
      <c r="M497" s="1">
        <v>300</v>
      </c>
      <c r="N497" s="1">
        <v>0</v>
      </c>
      <c r="O497" s="1" t="s">
        <v>2580</v>
      </c>
      <c r="P497" s="1">
        <v>280.37</v>
      </c>
      <c r="Q497" s="1">
        <v>19.63</v>
      </c>
      <c r="R497" s="1">
        <v>300</v>
      </c>
      <c r="S497" t="s">
        <v>2683</v>
      </c>
      <c r="T497" t="str" cm="1">
        <f t="array" ref="T497">_xlfn.IFS(ISNUMBER(SEARCH("CP02",S497)),"ราชพฤกษ",ISNUMBER(SEARCH("CP03",S497)),"บางใหญ่",ISNUMBER(SEARCH("CP04",S497)),"บางบอน",OR(ISNUMBER(SEARCH("CP",S497)),ISNUMBER(SEARCH("BTC",D497))),"340",TRUE,"")</f>
        <v>340</v>
      </c>
    </row>
    <row r="498" spans="1:20" x14ac:dyDescent="0.2">
      <c r="A498" t="s">
        <v>2948</v>
      </c>
      <c r="B498" t="s">
        <v>12</v>
      </c>
      <c r="C498">
        <v>2026</v>
      </c>
      <c r="D498" t="s">
        <v>2999</v>
      </c>
      <c r="E498" t="s">
        <v>495</v>
      </c>
      <c r="F498" t="s">
        <v>496</v>
      </c>
      <c r="G498" t="s">
        <v>2582</v>
      </c>
      <c r="H498" t="s">
        <v>2586</v>
      </c>
      <c r="I498" t="s">
        <v>3000</v>
      </c>
      <c r="J498" t="s">
        <v>3001</v>
      </c>
      <c r="K498" t="s">
        <v>3002</v>
      </c>
      <c r="L498" s="1">
        <v>1</v>
      </c>
      <c r="M498" s="1">
        <v>1740</v>
      </c>
      <c r="N498" s="1">
        <v>87</v>
      </c>
      <c r="O498" s="1" t="s">
        <v>2580</v>
      </c>
      <c r="P498" s="1">
        <v>1544.86</v>
      </c>
      <c r="Q498" s="1">
        <v>108.14</v>
      </c>
      <c r="R498" s="1">
        <v>1653</v>
      </c>
      <c r="S498" t="s">
        <v>2584</v>
      </c>
      <c r="T498" t="str" cm="1">
        <f t="array" ref="T498">_xlfn.IFS(ISNUMBER(SEARCH("CP02",S498)),"ราชพฤกษ",ISNUMBER(SEARCH("CP03",S498)),"บางใหญ่",ISNUMBER(SEARCH("CP04",S498)),"บางบอน",OR(ISNUMBER(SEARCH("CP",S498)),ISNUMBER(SEARCH("BTC",D498))),"340",TRUE,"")</f>
        <v>ราชพฤกษ</v>
      </c>
    </row>
    <row r="499" spans="1:20" x14ac:dyDescent="0.2">
      <c r="A499" t="s">
        <v>2948</v>
      </c>
      <c r="B499" t="s">
        <v>12</v>
      </c>
      <c r="C499">
        <v>2026</v>
      </c>
      <c r="D499" t="s">
        <v>2999</v>
      </c>
      <c r="E499" t="s">
        <v>553</v>
      </c>
      <c r="F499" t="s">
        <v>554</v>
      </c>
      <c r="G499" t="s">
        <v>2582</v>
      </c>
      <c r="H499" t="s">
        <v>2586</v>
      </c>
      <c r="I499" t="s">
        <v>3000</v>
      </c>
      <c r="J499" t="s">
        <v>3001</v>
      </c>
      <c r="K499" t="s">
        <v>3002</v>
      </c>
      <c r="L499" s="1">
        <v>2</v>
      </c>
      <c r="M499" s="1">
        <v>250</v>
      </c>
      <c r="N499" s="1">
        <v>0</v>
      </c>
      <c r="O499" s="1" t="s">
        <v>2580</v>
      </c>
      <c r="P499" s="1">
        <v>0</v>
      </c>
      <c r="Q499" s="1">
        <v>0</v>
      </c>
      <c r="R499" s="1">
        <v>0</v>
      </c>
      <c r="S499" t="s">
        <v>2584</v>
      </c>
      <c r="T499" t="str" cm="1">
        <f t="array" ref="T499">_xlfn.IFS(ISNUMBER(SEARCH("CP02",S499)),"ราชพฤกษ",ISNUMBER(SEARCH("CP03",S499)),"บางใหญ่",ISNUMBER(SEARCH("CP04",S499)),"บางบอน",OR(ISNUMBER(SEARCH("CP",S499)),ISNUMBER(SEARCH("BTC",D499))),"340",TRUE,"")</f>
        <v>ราชพฤกษ</v>
      </c>
    </row>
    <row r="500" spans="1:20" x14ac:dyDescent="0.2">
      <c r="A500" t="s">
        <v>2948</v>
      </c>
      <c r="B500" t="s">
        <v>12</v>
      </c>
      <c r="C500">
        <v>2026</v>
      </c>
      <c r="D500" t="s">
        <v>2999</v>
      </c>
      <c r="E500" t="s">
        <v>493</v>
      </c>
      <c r="F500" t="s">
        <v>494</v>
      </c>
      <c r="G500" t="s">
        <v>2582</v>
      </c>
      <c r="H500" t="s">
        <v>2586</v>
      </c>
      <c r="I500" t="s">
        <v>3000</v>
      </c>
      <c r="J500" t="s">
        <v>3001</v>
      </c>
      <c r="K500" t="s">
        <v>3002</v>
      </c>
      <c r="L500" s="1">
        <v>1</v>
      </c>
      <c r="M500" s="1">
        <v>340</v>
      </c>
      <c r="N500" s="1">
        <v>17</v>
      </c>
      <c r="O500" s="1" t="s">
        <v>2580</v>
      </c>
      <c r="P500" s="1">
        <v>301.87</v>
      </c>
      <c r="Q500" s="1">
        <v>21.13</v>
      </c>
      <c r="R500" s="1">
        <v>323</v>
      </c>
      <c r="S500" t="s">
        <v>2584</v>
      </c>
      <c r="T500" t="str" cm="1">
        <f t="array" ref="T500">_xlfn.IFS(ISNUMBER(SEARCH("CP02",S500)),"ราชพฤกษ",ISNUMBER(SEARCH("CP03",S500)),"บางใหญ่",ISNUMBER(SEARCH("CP04",S500)),"บางบอน",OR(ISNUMBER(SEARCH("CP",S500)),ISNUMBER(SEARCH("BTC",D500))),"340",TRUE,"")</f>
        <v>ราชพฤกษ</v>
      </c>
    </row>
    <row r="501" spans="1:20" x14ac:dyDescent="0.2">
      <c r="A501" t="s">
        <v>2948</v>
      </c>
      <c r="B501" t="s">
        <v>12</v>
      </c>
      <c r="C501">
        <v>2026</v>
      </c>
      <c r="D501" t="s">
        <v>2999</v>
      </c>
      <c r="E501" t="s">
        <v>121</v>
      </c>
      <c r="F501" t="s">
        <v>122</v>
      </c>
      <c r="G501" t="s">
        <v>2582</v>
      </c>
      <c r="H501" t="s">
        <v>2586</v>
      </c>
      <c r="I501" t="s">
        <v>3000</v>
      </c>
      <c r="J501" t="s">
        <v>3001</v>
      </c>
      <c r="K501" t="s">
        <v>3002</v>
      </c>
      <c r="L501" s="1">
        <v>2</v>
      </c>
      <c r="M501" s="1">
        <v>240</v>
      </c>
      <c r="N501" s="1">
        <v>0</v>
      </c>
      <c r="O501" s="1" t="s">
        <v>2580</v>
      </c>
      <c r="P501" s="1">
        <v>0</v>
      </c>
      <c r="Q501" s="1">
        <v>0</v>
      </c>
      <c r="R501" s="1">
        <v>0</v>
      </c>
      <c r="S501" t="s">
        <v>2584</v>
      </c>
      <c r="T501" t="str" cm="1">
        <f t="array" ref="T501">_xlfn.IFS(ISNUMBER(SEARCH("CP02",S501)),"ราชพฤกษ",ISNUMBER(SEARCH("CP03",S501)),"บางใหญ่",ISNUMBER(SEARCH("CP04",S501)),"บางบอน",OR(ISNUMBER(SEARCH("CP",S501)),ISNUMBER(SEARCH("BTC",D501))),"340",TRUE,"")</f>
        <v>ราชพฤกษ</v>
      </c>
    </row>
    <row r="502" spans="1:20" x14ac:dyDescent="0.2">
      <c r="A502" t="s">
        <v>2948</v>
      </c>
      <c r="B502" t="s">
        <v>12</v>
      </c>
      <c r="C502">
        <v>2026</v>
      </c>
      <c r="D502" t="s">
        <v>2999</v>
      </c>
      <c r="E502" t="s">
        <v>235</v>
      </c>
      <c r="F502" t="s">
        <v>236</v>
      </c>
      <c r="G502" t="s">
        <v>2582</v>
      </c>
      <c r="H502" t="s">
        <v>2586</v>
      </c>
      <c r="I502" t="s">
        <v>3000</v>
      </c>
      <c r="J502" t="s">
        <v>3001</v>
      </c>
      <c r="K502" t="s">
        <v>3002</v>
      </c>
      <c r="L502" s="1">
        <v>1</v>
      </c>
      <c r="M502" s="1">
        <v>590</v>
      </c>
      <c r="N502" s="1">
        <v>29.5</v>
      </c>
      <c r="O502" s="1" t="s">
        <v>2580</v>
      </c>
      <c r="P502" s="1">
        <v>523.83000000000004</v>
      </c>
      <c r="Q502" s="1">
        <v>36.67</v>
      </c>
      <c r="R502" s="1">
        <v>560.5</v>
      </c>
      <c r="S502" t="s">
        <v>2584</v>
      </c>
      <c r="T502" t="str" cm="1">
        <f t="array" ref="T502">_xlfn.IFS(ISNUMBER(SEARCH("CP02",S502)),"ราชพฤกษ",ISNUMBER(SEARCH("CP03",S502)),"บางใหญ่",ISNUMBER(SEARCH("CP04",S502)),"บางบอน",OR(ISNUMBER(SEARCH("CP",S502)),ISNUMBER(SEARCH("BTC",D502))),"340",TRUE,"")</f>
        <v>ราชพฤกษ</v>
      </c>
    </row>
    <row r="503" spans="1:20" x14ac:dyDescent="0.2">
      <c r="A503" t="s">
        <v>2948</v>
      </c>
      <c r="B503" t="s">
        <v>12</v>
      </c>
      <c r="C503">
        <v>2026</v>
      </c>
      <c r="D503" t="s">
        <v>2999</v>
      </c>
      <c r="E503" t="s">
        <v>229</v>
      </c>
      <c r="F503" t="s">
        <v>230</v>
      </c>
      <c r="G503" t="s">
        <v>2582</v>
      </c>
      <c r="H503" t="s">
        <v>2586</v>
      </c>
      <c r="I503" t="s">
        <v>3000</v>
      </c>
      <c r="J503" t="s">
        <v>3001</v>
      </c>
      <c r="K503" t="s">
        <v>3002</v>
      </c>
      <c r="L503" s="1">
        <v>1</v>
      </c>
      <c r="M503" s="1">
        <v>300</v>
      </c>
      <c r="N503" s="1">
        <v>15</v>
      </c>
      <c r="O503" s="1" t="s">
        <v>2580</v>
      </c>
      <c r="P503" s="1">
        <v>266.36</v>
      </c>
      <c r="Q503" s="1">
        <v>18.64</v>
      </c>
      <c r="R503" s="1">
        <v>285</v>
      </c>
      <c r="S503" t="s">
        <v>2584</v>
      </c>
      <c r="T503" t="str" cm="1">
        <f t="array" ref="T503">_xlfn.IFS(ISNUMBER(SEARCH("CP02",S503)),"ราชพฤกษ",ISNUMBER(SEARCH("CP03",S503)),"บางใหญ่",ISNUMBER(SEARCH("CP04",S503)),"บางบอน",OR(ISNUMBER(SEARCH("CP",S503)),ISNUMBER(SEARCH("BTC",D503))),"340",TRUE,"")</f>
        <v>ราชพฤกษ</v>
      </c>
    </row>
    <row r="504" spans="1:20" x14ac:dyDescent="0.2">
      <c r="A504" t="s">
        <v>2948</v>
      </c>
      <c r="B504" t="s">
        <v>12</v>
      </c>
      <c r="C504">
        <v>2026</v>
      </c>
      <c r="D504" t="s">
        <v>2999</v>
      </c>
      <c r="E504" t="s">
        <v>1991</v>
      </c>
      <c r="F504" t="s">
        <v>1992</v>
      </c>
      <c r="G504" t="s">
        <v>2582</v>
      </c>
      <c r="H504" t="s">
        <v>2586</v>
      </c>
      <c r="I504" t="s">
        <v>3000</v>
      </c>
      <c r="J504" t="s">
        <v>3001</v>
      </c>
      <c r="K504" t="s">
        <v>3002</v>
      </c>
      <c r="L504" s="1">
        <v>1</v>
      </c>
      <c r="M504" s="1">
        <v>595</v>
      </c>
      <c r="N504" s="1">
        <v>29.75</v>
      </c>
      <c r="O504" s="1" t="s">
        <v>2580</v>
      </c>
      <c r="P504" s="1">
        <v>528.27</v>
      </c>
      <c r="Q504" s="1">
        <v>36.979999999999997</v>
      </c>
      <c r="R504" s="1">
        <v>565.25</v>
      </c>
      <c r="S504" t="s">
        <v>2584</v>
      </c>
      <c r="T504" t="str" cm="1">
        <f t="array" ref="T504">_xlfn.IFS(ISNUMBER(SEARCH("CP02",S504)),"ราชพฤกษ",ISNUMBER(SEARCH("CP03",S504)),"บางใหญ่",ISNUMBER(SEARCH("CP04",S504)),"บางบอน",OR(ISNUMBER(SEARCH("CP",S504)),ISNUMBER(SEARCH("BTC",D504))),"340",TRUE,"")</f>
        <v>ราชพฤกษ</v>
      </c>
    </row>
    <row r="505" spans="1:20" x14ac:dyDescent="0.2">
      <c r="A505" t="s">
        <v>2948</v>
      </c>
      <c r="B505" t="s">
        <v>12</v>
      </c>
      <c r="C505">
        <v>2026</v>
      </c>
      <c r="D505" t="s">
        <v>2999</v>
      </c>
      <c r="E505" t="s">
        <v>1993</v>
      </c>
      <c r="F505" t="s">
        <v>1994</v>
      </c>
      <c r="G505" t="s">
        <v>2582</v>
      </c>
      <c r="H505" t="s">
        <v>2586</v>
      </c>
      <c r="I505" t="s">
        <v>3000</v>
      </c>
      <c r="J505" t="s">
        <v>3001</v>
      </c>
      <c r="K505" t="s">
        <v>3002</v>
      </c>
      <c r="L505" s="1">
        <v>1</v>
      </c>
      <c r="M505" s="1">
        <v>595</v>
      </c>
      <c r="N505" s="1">
        <v>29.75</v>
      </c>
      <c r="O505" s="1" t="s">
        <v>2580</v>
      </c>
      <c r="P505" s="1">
        <v>528.27</v>
      </c>
      <c r="Q505" s="1">
        <v>36.979999999999997</v>
      </c>
      <c r="R505" s="1">
        <v>565.25</v>
      </c>
      <c r="S505" t="s">
        <v>2584</v>
      </c>
      <c r="T505" t="str" cm="1">
        <f t="array" ref="T505">_xlfn.IFS(ISNUMBER(SEARCH("CP02",S505)),"ราชพฤกษ",ISNUMBER(SEARCH("CP03",S505)),"บางใหญ่",ISNUMBER(SEARCH("CP04",S505)),"บางบอน",OR(ISNUMBER(SEARCH("CP",S505)),ISNUMBER(SEARCH("BTC",D505))),"340",TRUE,"")</f>
        <v>ราชพฤกษ</v>
      </c>
    </row>
    <row r="506" spans="1:20" x14ac:dyDescent="0.2">
      <c r="A506" t="s">
        <v>2948</v>
      </c>
      <c r="B506" t="s">
        <v>12</v>
      </c>
      <c r="C506">
        <v>2026</v>
      </c>
      <c r="D506" t="s">
        <v>2999</v>
      </c>
      <c r="E506" t="s">
        <v>1985</v>
      </c>
      <c r="F506" t="s">
        <v>1986</v>
      </c>
      <c r="G506" t="s">
        <v>2582</v>
      </c>
      <c r="H506" t="s">
        <v>2586</v>
      </c>
      <c r="I506" t="s">
        <v>3000</v>
      </c>
      <c r="J506" t="s">
        <v>3001</v>
      </c>
      <c r="K506" t="s">
        <v>3002</v>
      </c>
      <c r="L506" s="1">
        <v>1</v>
      </c>
      <c r="M506" s="1">
        <v>595</v>
      </c>
      <c r="N506" s="1">
        <v>29.75</v>
      </c>
      <c r="O506" s="1" t="s">
        <v>2580</v>
      </c>
      <c r="P506" s="1">
        <v>528.27</v>
      </c>
      <c r="Q506" s="1">
        <v>36.979999999999997</v>
      </c>
      <c r="R506" s="1">
        <v>565.25</v>
      </c>
      <c r="S506" t="s">
        <v>2584</v>
      </c>
      <c r="T506" t="str" cm="1">
        <f t="array" ref="T506">_xlfn.IFS(ISNUMBER(SEARCH("CP02",S506)),"ราชพฤกษ",ISNUMBER(SEARCH("CP03",S506)),"บางใหญ่",ISNUMBER(SEARCH("CP04",S506)),"บางบอน",OR(ISNUMBER(SEARCH("CP",S506)),ISNUMBER(SEARCH("BTC",D506))),"340",TRUE,"")</f>
        <v>ราชพฤกษ</v>
      </c>
    </row>
    <row r="507" spans="1:20" x14ac:dyDescent="0.2">
      <c r="A507" t="s">
        <v>2948</v>
      </c>
      <c r="B507" t="s">
        <v>12</v>
      </c>
      <c r="C507">
        <v>2026</v>
      </c>
      <c r="D507" t="s">
        <v>2999</v>
      </c>
      <c r="E507" t="s">
        <v>437</v>
      </c>
      <c r="F507" t="s">
        <v>438</v>
      </c>
      <c r="G507" t="s">
        <v>2582</v>
      </c>
      <c r="H507" t="s">
        <v>2586</v>
      </c>
      <c r="I507" t="s">
        <v>3000</v>
      </c>
      <c r="J507" t="s">
        <v>3001</v>
      </c>
      <c r="K507" t="s">
        <v>3002</v>
      </c>
      <c r="L507" s="1">
        <v>1</v>
      </c>
      <c r="M507" s="1">
        <v>1250</v>
      </c>
      <c r="N507" s="1">
        <v>62.5</v>
      </c>
      <c r="O507" s="1" t="s">
        <v>2580</v>
      </c>
      <c r="P507" s="1">
        <v>1109.81</v>
      </c>
      <c r="Q507" s="1">
        <v>77.69</v>
      </c>
      <c r="R507" s="1">
        <v>1187.5</v>
      </c>
      <c r="S507" t="s">
        <v>2584</v>
      </c>
      <c r="T507" t="str" cm="1">
        <f t="array" ref="T507">_xlfn.IFS(ISNUMBER(SEARCH("CP02",S507)),"ราชพฤกษ",ISNUMBER(SEARCH("CP03",S507)),"บางใหญ่",ISNUMBER(SEARCH("CP04",S507)),"บางบอน",OR(ISNUMBER(SEARCH("CP",S507)),ISNUMBER(SEARCH("BTC",D507))),"340",TRUE,"")</f>
        <v>ราชพฤกษ</v>
      </c>
    </row>
    <row r="508" spans="1:20" x14ac:dyDescent="0.2">
      <c r="A508" t="s">
        <v>2948</v>
      </c>
      <c r="B508" t="s">
        <v>12</v>
      </c>
      <c r="C508">
        <v>2026</v>
      </c>
      <c r="D508" t="s">
        <v>2999</v>
      </c>
      <c r="E508" t="s">
        <v>1569</v>
      </c>
      <c r="F508" t="s">
        <v>1570</v>
      </c>
      <c r="G508" t="s">
        <v>1536</v>
      </c>
      <c r="H508" t="s">
        <v>2586</v>
      </c>
      <c r="I508" t="s">
        <v>3000</v>
      </c>
      <c r="J508" t="s">
        <v>3001</v>
      </c>
      <c r="K508" t="s">
        <v>3002</v>
      </c>
      <c r="L508" s="1">
        <v>2</v>
      </c>
      <c r="M508" s="1">
        <v>400</v>
      </c>
      <c r="N508" s="1">
        <v>0</v>
      </c>
      <c r="O508" s="1" t="s">
        <v>2580</v>
      </c>
      <c r="P508" s="1">
        <v>747.66</v>
      </c>
      <c r="Q508" s="1">
        <v>52.34</v>
      </c>
      <c r="R508" s="1">
        <v>800</v>
      </c>
      <c r="S508" t="s">
        <v>2587</v>
      </c>
      <c r="T508" t="str" cm="1">
        <f t="array" ref="T508">_xlfn.IFS(ISNUMBER(SEARCH("CP02",S508)),"ราชพฤกษ",ISNUMBER(SEARCH("CP03",S508)),"บางใหญ่",ISNUMBER(SEARCH("CP04",S508)),"บางบอน",OR(ISNUMBER(SEARCH("CP",S508)),ISNUMBER(SEARCH("BTC",D508))),"340",TRUE,"")</f>
        <v>ราชพฤกษ</v>
      </c>
    </row>
    <row r="509" spans="1:20" x14ac:dyDescent="0.2">
      <c r="A509" t="s">
        <v>2948</v>
      </c>
      <c r="B509" t="s">
        <v>12</v>
      </c>
      <c r="C509">
        <v>2026</v>
      </c>
      <c r="D509" t="s">
        <v>2999</v>
      </c>
      <c r="E509" t="s">
        <v>1989</v>
      </c>
      <c r="F509" t="s">
        <v>1990</v>
      </c>
      <c r="G509" t="s">
        <v>2582</v>
      </c>
      <c r="H509" t="s">
        <v>2586</v>
      </c>
      <c r="I509" t="s">
        <v>3000</v>
      </c>
      <c r="J509" t="s">
        <v>3001</v>
      </c>
      <c r="K509" t="s">
        <v>3002</v>
      </c>
      <c r="L509" s="1">
        <v>2</v>
      </c>
      <c r="M509" s="1">
        <v>385</v>
      </c>
      <c r="N509" s="1">
        <v>38.5</v>
      </c>
      <c r="O509" s="1" t="s">
        <v>2580</v>
      </c>
      <c r="P509" s="1">
        <v>683.64</v>
      </c>
      <c r="Q509" s="1">
        <v>47.86</v>
      </c>
      <c r="R509" s="1">
        <v>731.5</v>
      </c>
      <c r="S509" t="s">
        <v>2584</v>
      </c>
      <c r="T509" t="str" cm="1">
        <f t="array" ref="T509">_xlfn.IFS(ISNUMBER(SEARCH("CP02",S509)),"ราชพฤกษ",ISNUMBER(SEARCH("CP03",S509)),"บางใหญ่",ISNUMBER(SEARCH("CP04",S509)),"บางบอน",OR(ISNUMBER(SEARCH("CP",S509)),ISNUMBER(SEARCH("BTC",D509))),"340",TRUE,"")</f>
        <v>ราชพฤกษ</v>
      </c>
    </row>
    <row r="510" spans="1:20" x14ac:dyDescent="0.2">
      <c r="A510" t="s">
        <v>2948</v>
      </c>
      <c r="B510" t="s">
        <v>12</v>
      </c>
      <c r="C510">
        <v>2026</v>
      </c>
      <c r="D510" t="s">
        <v>2999</v>
      </c>
      <c r="E510" t="s">
        <v>1647</v>
      </c>
      <c r="F510" t="s">
        <v>1648</v>
      </c>
      <c r="G510" t="s">
        <v>1536</v>
      </c>
      <c r="H510" t="s">
        <v>2586</v>
      </c>
      <c r="I510" t="s">
        <v>3000</v>
      </c>
      <c r="J510" t="s">
        <v>3001</v>
      </c>
      <c r="K510" t="s">
        <v>3002</v>
      </c>
      <c r="L510" s="1">
        <v>1</v>
      </c>
      <c r="M510" s="1">
        <v>480</v>
      </c>
      <c r="N510" s="1">
        <v>0</v>
      </c>
      <c r="O510" s="1" t="s">
        <v>2580</v>
      </c>
      <c r="P510" s="1">
        <v>448.6</v>
      </c>
      <c r="Q510" s="1">
        <v>31.4</v>
      </c>
      <c r="R510" s="1">
        <v>480</v>
      </c>
      <c r="S510" t="s">
        <v>2587</v>
      </c>
      <c r="T510" t="str" cm="1">
        <f t="array" ref="T510">_xlfn.IFS(ISNUMBER(SEARCH("CP02",S510)),"ราชพฤกษ",ISNUMBER(SEARCH("CP03",S510)),"บางใหญ่",ISNUMBER(SEARCH("CP04",S510)),"บางบอน",OR(ISNUMBER(SEARCH("CP",S510)),ISNUMBER(SEARCH("BTC",D510))),"340",TRUE,"")</f>
        <v>ราชพฤกษ</v>
      </c>
    </row>
    <row r="511" spans="1:20" x14ac:dyDescent="0.2">
      <c r="A511" t="s">
        <v>2948</v>
      </c>
      <c r="B511" t="s">
        <v>12</v>
      </c>
      <c r="C511">
        <v>2026</v>
      </c>
      <c r="D511" t="s">
        <v>2827</v>
      </c>
      <c r="E511" t="s">
        <v>525</v>
      </c>
      <c r="F511" t="s">
        <v>526</v>
      </c>
      <c r="G511" t="s">
        <v>2582</v>
      </c>
      <c r="H511" t="s">
        <v>2586</v>
      </c>
      <c r="I511" t="s">
        <v>3003</v>
      </c>
      <c r="J511" t="s">
        <v>2829</v>
      </c>
      <c r="K511" t="s">
        <v>2830</v>
      </c>
      <c r="L511" s="1">
        <v>1</v>
      </c>
      <c r="M511" s="1">
        <v>1090</v>
      </c>
      <c r="N511" s="1">
        <v>0</v>
      </c>
      <c r="O511" s="1" t="s">
        <v>2580</v>
      </c>
      <c r="P511" s="1">
        <v>1018.69</v>
      </c>
      <c r="Q511" s="1">
        <v>71.31</v>
      </c>
      <c r="R511" s="1">
        <v>1090</v>
      </c>
      <c r="S511" t="s">
        <v>2631</v>
      </c>
      <c r="T511" t="str" cm="1">
        <f t="array" ref="T511">_xlfn.IFS(ISNUMBER(SEARCH("CP02",S511)),"ราชพฤกษ",ISNUMBER(SEARCH("CP03",S511)),"บางใหญ่",ISNUMBER(SEARCH("CP04",S511)),"บางบอน",OR(ISNUMBER(SEARCH("CP",S511)),ISNUMBER(SEARCH("BTC",D511))),"340",TRUE,"")</f>
        <v>บางบอน</v>
      </c>
    </row>
    <row r="512" spans="1:20" x14ac:dyDescent="0.2">
      <c r="A512" t="s">
        <v>2948</v>
      </c>
      <c r="B512" t="s">
        <v>12</v>
      </c>
      <c r="C512">
        <v>2026</v>
      </c>
      <c r="D512" t="s">
        <v>2827</v>
      </c>
      <c r="E512" t="s">
        <v>523</v>
      </c>
      <c r="F512" t="s">
        <v>524</v>
      </c>
      <c r="G512" t="s">
        <v>2582</v>
      </c>
      <c r="H512" t="s">
        <v>2586</v>
      </c>
      <c r="I512" t="s">
        <v>3003</v>
      </c>
      <c r="J512" t="s">
        <v>2829</v>
      </c>
      <c r="K512" t="s">
        <v>2830</v>
      </c>
      <c r="L512" s="1">
        <v>1</v>
      </c>
      <c r="M512" s="1">
        <v>175</v>
      </c>
      <c r="N512" s="1">
        <v>0</v>
      </c>
      <c r="O512" s="1" t="s">
        <v>2580</v>
      </c>
      <c r="P512" s="1">
        <v>0</v>
      </c>
      <c r="Q512" s="1">
        <v>0</v>
      </c>
      <c r="R512" s="1">
        <v>0</v>
      </c>
      <c r="S512" t="s">
        <v>2631</v>
      </c>
      <c r="T512" t="str" cm="1">
        <f t="array" ref="T512">_xlfn.IFS(ISNUMBER(SEARCH("CP02",S512)),"ราชพฤกษ",ISNUMBER(SEARCH("CP03",S512)),"บางใหญ่",ISNUMBER(SEARCH("CP04",S512)),"บางบอน",OR(ISNUMBER(SEARCH("CP",S512)),ISNUMBER(SEARCH("BTC",D512))),"340",TRUE,"")</f>
        <v>บางบอน</v>
      </c>
    </row>
    <row r="513" spans="1:20" x14ac:dyDescent="0.2">
      <c r="A513" t="s">
        <v>2948</v>
      </c>
      <c r="B513" t="s">
        <v>12</v>
      </c>
      <c r="C513">
        <v>2026</v>
      </c>
      <c r="D513" t="s">
        <v>2827</v>
      </c>
      <c r="E513" t="s">
        <v>1189</v>
      </c>
      <c r="F513" t="s">
        <v>1190</v>
      </c>
      <c r="G513" t="s">
        <v>2582</v>
      </c>
      <c r="H513" t="s">
        <v>2586</v>
      </c>
      <c r="I513" t="s">
        <v>3003</v>
      </c>
      <c r="J513" t="s">
        <v>2829</v>
      </c>
      <c r="K513" t="s">
        <v>2830</v>
      </c>
      <c r="L513" s="1">
        <v>1</v>
      </c>
      <c r="M513" s="1">
        <v>20</v>
      </c>
      <c r="N513" s="1">
        <v>0</v>
      </c>
      <c r="O513" s="1" t="s">
        <v>2580</v>
      </c>
      <c r="P513" s="1">
        <v>0</v>
      </c>
      <c r="Q513" s="1">
        <v>0</v>
      </c>
      <c r="R513" s="1">
        <v>0</v>
      </c>
      <c r="S513" t="s">
        <v>2631</v>
      </c>
      <c r="T513" t="str" cm="1">
        <f t="array" ref="T513">_xlfn.IFS(ISNUMBER(SEARCH("CP02",S513)),"ราชพฤกษ",ISNUMBER(SEARCH("CP03",S513)),"บางใหญ่",ISNUMBER(SEARCH("CP04",S513)),"บางบอน",OR(ISNUMBER(SEARCH("CP",S513)),ISNUMBER(SEARCH("BTC",D513))),"340",TRUE,"")</f>
        <v>บางบอน</v>
      </c>
    </row>
    <row r="514" spans="1:20" x14ac:dyDescent="0.2">
      <c r="A514" t="s">
        <v>2948</v>
      </c>
      <c r="B514" t="s">
        <v>12</v>
      </c>
      <c r="C514">
        <v>2026</v>
      </c>
      <c r="D514" t="s">
        <v>2827</v>
      </c>
      <c r="E514" t="s">
        <v>155</v>
      </c>
      <c r="F514" t="s">
        <v>156</v>
      </c>
      <c r="G514" t="s">
        <v>2582</v>
      </c>
      <c r="H514" t="s">
        <v>2586</v>
      </c>
      <c r="I514" t="s">
        <v>3003</v>
      </c>
      <c r="J514" t="s">
        <v>2829</v>
      </c>
      <c r="K514" t="s">
        <v>2830</v>
      </c>
      <c r="L514" s="1">
        <v>1</v>
      </c>
      <c r="M514" s="1">
        <v>240</v>
      </c>
      <c r="N514" s="1">
        <v>0</v>
      </c>
      <c r="O514" s="1" t="s">
        <v>2580</v>
      </c>
      <c r="P514" s="1">
        <v>0</v>
      </c>
      <c r="Q514" s="1">
        <v>0</v>
      </c>
      <c r="R514" s="1">
        <v>0</v>
      </c>
      <c r="S514" t="s">
        <v>2631</v>
      </c>
      <c r="T514" t="str" cm="1">
        <f t="array" ref="T514">_xlfn.IFS(ISNUMBER(SEARCH("CP02",S514)),"ราชพฤกษ",ISNUMBER(SEARCH("CP03",S514)),"บางใหญ่",ISNUMBER(SEARCH("CP04",S514)),"บางบอน",OR(ISNUMBER(SEARCH("CP",S514)),ISNUMBER(SEARCH("BTC",D514))),"340",TRUE,"")</f>
        <v>บางบอน</v>
      </c>
    </row>
    <row r="515" spans="1:20" x14ac:dyDescent="0.2">
      <c r="A515" t="s">
        <v>2948</v>
      </c>
      <c r="B515" t="s">
        <v>12</v>
      </c>
      <c r="C515">
        <v>2026</v>
      </c>
      <c r="D515" t="s">
        <v>2827</v>
      </c>
      <c r="E515" t="s">
        <v>553</v>
      </c>
      <c r="F515" t="s">
        <v>554</v>
      </c>
      <c r="G515" t="s">
        <v>2582</v>
      </c>
      <c r="H515" t="s">
        <v>2586</v>
      </c>
      <c r="I515" t="s">
        <v>3003</v>
      </c>
      <c r="J515" t="s">
        <v>2829</v>
      </c>
      <c r="K515" t="s">
        <v>2830</v>
      </c>
      <c r="L515" s="1">
        <v>1</v>
      </c>
      <c r="M515" s="1">
        <v>250</v>
      </c>
      <c r="N515" s="1">
        <v>0</v>
      </c>
      <c r="O515" s="1" t="s">
        <v>2580</v>
      </c>
      <c r="P515" s="1">
        <v>233.64</v>
      </c>
      <c r="Q515" s="1">
        <v>16.36</v>
      </c>
      <c r="R515" s="1">
        <v>250</v>
      </c>
      <c r="S515" t="s">
        <v>2631</v>
      </c>
      <c r="T515" t="str" cm="1">
        <f t="array" ref="T515">_xlfn.IFS(ISNUMBER(SEARCH("CP02",S515)),"ราชพฤกษ",ISNUMBER(SEARCH("CP03",S515)),"บางใหญ่",ISNUMBER(SEARCH("CP04",S515)),"บางบอน",OR(ISNUMBER(SEARCH("CP",S515)),ISNUMBER(SEARCH("BTC",D515))),"340",TRUE,"")</f>
        <v>บางบอน</v>
      </c>
    </row>
    <row r="516" spans="1:20" x14ac:dyDescent="0.2">
      <c r="A516" t="s">
        <v>3004</v>
      </c>
      <c r="B516" t="s">
        <v>12</v>
      </c>
      <c r="C516">
        <v>2026</v>
      </c>
      <c r="D516" t="s">
        <v>3005</v>
      </c>
      <c r="E516" t="s">
        <v>529</v>
      </c>
      <c r="F516" t="s">
        <v>530</v>
      </c>
      <c r="G516" t="s">
        <v>2582</v>
      </c>
      <c r="H516" t="s">
        <v>2586</v>
      </c>
      <c r="I516" t="s">
        <v>3006</v>
      </c>
      <c r="J516" t="s">
        <v>3007</v>
      </c>
      <c r="K516" t="s">
        <v>2630</v>
      </c>
      <c r="L516" s="1">
        <v>1</v>
      </c>
      <c r="M516" s="1">
        <v>750</v>
      </c>
      <c r="N516" s="1">
        <v>0</v>
      </c>
      <c r="O516" s="1" t="s">
        <v>2580</v>
      </c>
      <c r="P516" s="1">
        <v>700.93</v>
      </c>
      <c r="Q516" s="1">
        <v>49.07</v>
      </c>
      <c r="R516" s="1">
        <v>750</v>
      </c>
      <c r="S516" t="s">
        <v>2631</v>
      </c>
      <c r="T516" t="str" cm="1">
        <f t="array" ref="T516">_xlfn.IFS(ISNUMBER(SEARCH("CP02",S516)),"ราชพฤกษ",ISNUMBER(SEARCH("CP03",S516)),"บางใหญ่",ISNUMBER(SEARCH("CP04",S516)),"บางบอน",OR(ISNUMBER(SEARCH("CP",S516)),ISNUMBER(SEARCH("BTC",D516))),"340",TRUE,"")</f>
        <v>บางบอน</v>
      </c>
    </row>
    <row r="517" spans="1:20" x14ac:dyDescent="0.2">
      <c r="A517" t="s">
        <v>3004</v>
      </c>
      <c r="B517" t="s">
        <v>12</v>
      </c>
      <c r="C517">
        <v>2026</v>
      </c>
      <c r="D517" t="s">
        <v>3005</v>
      </c>
      <c r="E517" t="s">
        <v>527</v>
      </c>
      <c r="F517" t="s">
        <v>528</v>
      </c>
      <c r="G517" t="s">
        <v>2582</v>
      </c>
      <c r="H517" t="s">
        <v>2586</v>
      </c>
      <c r="I517" t="s">
        <v>3006</v>
      </c>
      <c r="J517" t="s">
        <v>3007</v>
      </c>
      <c r="K517" t="s">
        <v>2630</v>
      </c>
      <c r="L517" s="1">
        <v>1</v>
      </c>
      <c r="M517" s="1">
        <v>215</v>
      </c>
      <c r="N517" s="1">
        <v>0</v>
      </c>
      <c r="O517" s="1" t="s">
        <v>2580</v>
      </c>
      <c r="P517" s="1">
        <v>0</v>
      </c>
      <c r="Q517" s="1">
        <v>0</v>
      </c>
      <c r="R517" s="1">
        <v>0</v>
      </c>
      <c r="S517" t="s">
        <v>2631</v>
      </c>
      <c r="T517" t="str" cm="1">
        <f t="array" ref="T517">_xlfn.IFS(ISNUMBER(SEARCH("CP02",S517)),"ราชพฤกษ",ISNUMBER(SEARCH("CP03",S517)),"บางใหญ่",ISNUMBER(SEARCH("CP04",S517)),"บางบอน",OR(ISNUMBER(SEARCH("CP",S517)),ISNUMBER(SEARCH("BTC",D517))),"340",TRUE,"")</f>
        <v>บางบอน</v>
      </c>
    </row>
    <row r="518" spans="1:20" x14ac:dyDescent="0.2">
      <c r="A518" t="s">
        <v>3004</v>
      </c>
      <c r="B518" t="s">
        <v>12</v>
      </c>
      <c r="C518">
        <v>2026</v>
      </c>
      <c r="D518" t="s">
        <v>3005</v>
      </c>
      <c r="E518" t="s">
        <v>107</v>
      </c>
      <c r="F518" t="s">
        <v>108</v>
      </c>
      <c r="G518" t="s">
        <v>2582</v>
      </c>
      <c r="H518" t="s">
        <v>2586</v>
      </c>
      <c r="I518" t="s">
        <v>3006</v>
      </c>
      <c r="J518" t="s">
        <v>3007</v>
      </c>
      <c r="K518" t="s">
        <v>2630</v>
      </c>
      <c r="L518" s="1">
        <v>1</v>
      </c>
      <c r="M518" s="1">
        <v>220</v>
      </c>
      <c r="N518" s="1">
        <v>0</v>
      </c>
      <c r="O518" s="1" t="s">
        <v>2580</v>
      </c>
      <c r="P518" s="1">
        <v>0</v>
      </c>
      <c r="Q518" s="1">
        <v>0</v>
      </c>
      <c r="R518" s="1">
        <v>0</v>
      </c>
      <c r="S518" t="s">
        <v>2631</v>
      </c>
      <c r="T518" t="str" cm="1">
        <f t="array" ref="T518">_xlfn.IFS(ISNUMBER(SEARCH("CP02",S518)),"ราชพฤกษ",ISNUMBER(SEARCH("CP03",S518)),"บางใหญ่",ISNUMBER(SEARCH("CP04",S518)),"บางบอน",OR(ISNUMBER(SEARCH("CP",S518)),ISNUMBER(SEARCH("BTC",D518))),"340",TRUE,"")</f>
        <v>บางบอน</v>
      </c>
    </row>
    <row r="519" spans="1:20" x14ac:dyDescent="0.2">
      <c r="A519" t="s">
        <v>3004</v>
      </c>
      <c r="B519" t="s">
        <v>12</v>
      </c>
      <c r="C519">
        <v>2026</v>
      </c>
      <c r="D519" t="s">
        <v>3005</v>
      </c>
      <c r="E519" t="s">
        <v>1185</v>
      </c>
      <c r="F519" t="s">
        <v>1186</v>
      </c>
      <c r="G519" t="s">
        <v>2582</v>
      </c>
      <c r="H519" t="s">
        <v>2586</v>
      </c>
      <c r="I519" t="s">
        <v>3006</v>
      </c>
      <c r="J519" t="s">
        <v>3007</v>
      </c>
      <c r="K519" t="s">
        <v>2630</v>
      </c>
      <c r="L519" s="1">
        <v>1</v>
      </c>
      <c r="M519" s="1">
        <v>20</v>
      </c>
      <c r="N519" s="1">
        <v>0</v>
      </c>
      <c r="O519" s="1" t="s">
        <v>2580</v>
      </c>
      <c r="P519" s="1">
        <v>18.690000000000001</v>
      </c>
      <c r="Q519" s="1">
        <v>1.31</v>
      </c>
      <c r="R519" s="1">
        <v>20</v>
      </c>
      <c r="S519" t="s">
        <v>2631</v>
      </c>
      <c r="T519" t="str" cm="1">
        <f t="array" ref="T519">_xlfn.IFS(ISNUMBER(SEARCH("CP02",S519)),"ราชพฤกษ",ISNUMBER(SEARCH("CP03",S519)),"บางใหญ่",ISNUMBER(SEARCH("CP04",S519)),"บางบอน",OR(ISNUMBER(SEARCH("CP",S519)),ISNUMBER(SEARCH("BTC",D519))),"340",TRUE,"")</f>
        <v>บางบอน</v>
      </c>
    </row>
    <row r="520" spans="1:20" x14ac:dyDescent="0.2">
      <c r="A520" t="s">
        <v>3004</v>
      </c>
      <c r="B520" t="s">
        <v>12</v>
      </c>
      <c r="C520">
        <v>2026</v>
      </c>
      <c r="D520" t="s">
        <v>3008</v>
      </c>
      <c r="E520" t="s">
        <v>543</v>
      </c>
      <c r="F520" t="s">
        <v>544</v>
      </c>
      <c r="G520" t="s">
        <v>2582</v>
      </c>
      <c r="H520" t="s">
        <v>2586</v>
      </c>
      <c r="I520" t="s">
        <v>3009</v>
      </c>
      <c r="J520" t="s">
        <v>3010</v>
      </c>
      <c r="K520" t="s">
        <v>2692</v>
      </c>
      <c r="L520" s="1">
        <v>1</v>
      </c>
      <c r="M520" s="1">
        <v>1650</v>
      </c>
      <c r="N520" s="1">
        <v>0</v>
      </c>
      <c r="O520" s="1" t="s">
        <v>2580</v>
      </c>
      <c r="P520" s="1">
        <v>1542.06</v>
      </c>
      <c r="Q520" s="1">
        <v>107.94</v>
      </c>
      <c r="R520" s="1">
        <v>1650</v>
      </c>
      <c r="S520" t="s">
        <v>2631</v>
      </c>
      <c r="T520" t="str" cm="1">
        <f t="array" ref="T520">_xlfn.IFS(ISNUMBER(SEARCH("CP02",S520)),"ราชพฤกษ",ISNUMBER(SEARCH("CP03",S520)),"บางใหญ่",ISNUMBER(SEARCH("CP04",S520)),"บางบอน",OR(ISNUMBER(SEARCH("CP",S520)),ISNUMBER(SEARCH("BTC",D520))),"340",TRUE,"")</f>
        <v>บางบอน</v>
      </c>
    </row>
    <row r="521" spans="1:20" x14ac:dyDescent="0.2">
      <c r="A521" t="s">
        <v>3004</v>
      </c>
      <c r="B521" t="s">
        <v>12</v>
      </c>
      <c r="C521">
        <v>2026</v>
      </c>
      <c r="D521" t="s">
        <v>3008</v>
      </c>
      <c r="E521" t="s">
        <v>507</v>
      </c>
      <c r="F521" t="s">
        <v>508</v>
      </c>
      <c r="G521" t="s">
        <v>2582</v>
      </c>
      <c r="H521" t="s">
        <v>2586</v>
      </c>
      <c r="I521" t="s">
        <v>3009</v>
      </c>
      <c r="J521" t="s">
        <v>3010</v>
      </c>
      <c r="K521" t="s">
        <v>2692</v>
      </c>
      <c r="L521" s="1">
        <v>1</v>
      </c>
      <c r="M521" s="1">
        <v>420</v>
      </c>
      <c r="N521" s="1">
        <v>0</v>
      </c>
      <c r="O521" s="1" t="s">
        <v>2580</v>
      </c>
      <c r="P521" s="1">
        <v>0</v>
      </c>
      <c r="Q521" s="1">
        <v>0</v>
      </c>
      <c r="R521" s="1">
        <v>0</v>
      </c>
      <c r="S521" t="s">
        <v>2631</v>
      </c>
      <c r="T521" t="str" cm="1">
        <f t="array" ref="T521">_xlfn.IFS(ISNUMBER(SEARCH("CP02",S521)),"ราชพฤกษ",ISNUMBER(SEARCH("CP03",S521)),"บางใหญ่",ISNUMBER(SEARCH("CP04",S521)),"บางบอน",OR(ISNUMBER(SEARCH("CP",S521)),ISNUMBER(SEARCH("BTC",D521))),"340",TRUE,"")</f>
        <v>บางบอน</v>
      </c>
    </row>
    <row r="522" spans="1:20" x14ac:dyDescent="0.2">
      <c r="A522" t="s">
        <v>3004</v>
      </c>
      <c r="B522" t="s">
        <v>12</v>
      </c>
      <c r="C522">
        <v>2026</v>
      </c>
      <c r="D522" t="s">
        <v>3008</v>
      </c>
      <c r="E522" t="s">
        <v>149</v>
      </c>
      <c r="F522" t="s">
        <v>150</v>
      </c>
      <c r="G522" t="s">
        <v>2582</v>
      </c>
      <c r="H522" t="s">
        <v>2586</v>
      </c>
      <c r="I522" t="s">
        <v>3009</v>
      </c>
      <c r="J522" t="s">
        <v>3010</v>
      </c>
      <c r="K522" t="s">
        <v>2692</v>
      </c>
      <c r="L522" s="1">
        <v>1</v>
      </c>
      <c r="M522" s="1">
        <v>220</v>
      </c>
      <c r="N522" s="1">
        <v>0</v>
      </c>
      <c r="O522" s="1" t="s">
        <v>2580</v>
      </c>
      <c r="P522" s="1">
        <v>205.61</v>
      </c>
      <c r="Q522" s="1">
        <v>14.39</v>
      </c>
      <c r="R522" s="1">
        <v>220</v>
      </c>
      <c r="S522" t="s">
        <v>2631</v>
      </c>
      <c r="T522" t="str" cm="1">
        <f t="array" ref="T522">_xlfn.IFS(ISNUMBER(SEARCH("CP02",S522)),"ราชพฤกษ",ISNUMBER(SEARCH("CP03",S522)),"บางใหญ่",ISNUMBER(SEARCH("CP04",S522)),"บางบอน",OR(ISNUMBER(SEARCH("CP",S522)),ISNUMBER(SEARCH("BTC",D522))),"340",TRUE,"")</f>
        <v>บางบอน</v>
      </c>
    </row>
    <row r="523" spans="1:20" x14ac:dyDescent="0.2">
      <c r="A523" t="s">
        <v>3004</v>
      </c>
      <c r="B523" t="s">
        <v>12</v>
      </c>
      <c r="C523">
        <v>2026</v>
      </c>
      <c r="D523" t="s">
        <v>3008</v>
      </c>
      <c r="E523" t="s">
        <v>1187</v>
      </c>
      <c r="F523" t="s">
        <v>1188</v>
      </c>
      <c r="G523" t="s">
        <v>2582</v>
      </c>
      <c r="H523" t="s">
        <v>2586</v>
      </c>
      <c r="I523" t="s">
        <v>3009</v>
      </c>
      <c r="J523" t="s">
        <v>3010</v>
      </c>
      <c r="K523" t="s">
        <v>2692</v>
      </c>
      <c r="L523" s="1">
        <v>1</v>
      </c>
      <c r="M523" s="1">
        <v>20</v>
      </c>
      <c r="N523" s="1">
        <v>0</v>
      </c>
      <c r="O523" s="1" t="s">
        <v>2580</v>
      </c>
      <c r="P523" s="1">
        <v>18.690000000000001</v>
      </c>
      <c r="Q523" s="1">
        <v>1.31</v>
      </c>
      <c r="R523" s="1">
        <v>20</v>
      </c>
      <c r="S523" t="s">
        <v>2631</v>
      </c>
      <c r="T523" t="str" cm="1">
        <f t="array" ref="T523">_xlfn.IFS(ISNUMBER(SEARCH("CP02",S523)),"ราชพฤกษ",ISNUMBER(SEARCH("CP03",S523)),"บางใหญ่",ISNUMBER(SEARCH("CP04",S523)),"บางบอน",OR(ISNUMBER(SEARCH("CP",S523)),ISNUMBER(SEARCH("BTC",D523))),"340",TRUE,"")</f>
        <v>บางบอน</v>
      </c>
    </row>
    <row r="524" spans="1:20" x14ac:dyDescent="0.2">
      <c r="A524" t="s">
        <v>3004</v>
      </c>
      <c r="B524" t="s">
        <v>12</v>
      </c>
      <c r="C524">
        <v>2026</v>
      </c>
      <c r="D524" t="s">
        <v>3011</v>
      </c>
      <c r="E524" t="s">
        <v>653</v>
      </c>
      <c r="F524" t="s">
        <v>654</v>
      </c>
      <c r="G524" t="s">
        <v>2575</v>
      </c>
      <c r="H524" t="s">
        <v>2576</v>
      </c>
      <c r="I524" t="s">
        <v>3012</v>
      </c>
      <c r="J524" t="s">
        <v>3013</v>
      </c>
      <c r="K524" t="s">
        <v>2579</v>
      </c>
      <c r="L524" s="1">
        <v>4</v>
      </c>
      <c r="M524" s="1">
        <v>2700</v>
      </c>
      <c r="N524" s="1">
        <v>2700</v>
      </c>
      <c r="O524" s="1" t="s">
        <v>2580</v>
      </c>
      <c r="P524" s="1">
        <v>7570.09</v>
      </c>
      <c r="Q524" s="1">
        <v>529.91</v>
      </c>
      <c r="R524" s="1">
        <v>8100</v>
      </c>
      <c r="S524" t="s">
        <v>2581</v>
      </c>
      <c r="T524" t="str" cm="1">
        <f t="array" ref="T524">_xlfn.IFS(ISNUMBER(SEARCH("CP02",S524)),"ราชพฤกษ",ISNUMBER(SEARCH("CP03",S524)),"บางใหญ่",ISNUMBER(SEARCH("CP04",S524)),"บางบอน",OR(ISNUMBER(SEARCH("CP",S524)),ISNUMBER(SEARCH("BTC",D524))),"340",TRUE,"")</f>
        <v>ราชพฤกษ</v>
      </c>
    </row>
    <row r="525" spans="1:20" x14ac:dyDescent="0.2">
      <c r="A525" t="s">
        <v>3004</v>
      </c>
      <c r="B525" t="s">
        <v>12</v>
      </c>
      <c r="C525">
        <v>2026</v>
      </c>
      <c r="D525" t="s">
        <v>3011</v>
      </c>
      <c r="E525" t="s">
        <v>1091</v>
      </c>
      <c r="F525" t="s">
        <v>1092</v>
      </c>
      <c r="G525" t="s">
        <v>2582</v>
      </c>
      <c r="H525" t="s">
        <v>2583</v>
      </c>
      <c r="I525" t="s">
        <v>3012</v>
      </c>
      <c r="J525" t="s">
        <v>3013</v>
      </c>
      <c r="K525" t="s">
        <v>2579</v>
      </c>
      <c r="L525" s="1">
        <v>4</v>
      </c>
      <c r="M525" s="1">
        <v>60</v>
      </c>
      <c r="N525" s="1">
        <v>0</v>
      </c>
      <c r="O525" s="1" t="s">
        <v>2580</v>
      </c>
      <c r="P525" s="1">
        <v>0</v>
      </c>
      <c r="Q525" s="1">
        <v>0</v>
      </c>
      <c r="R525" s="1">
        <v>0</v>
      </c>
      <c r="S525" t="s">
        <v>2584</v>
      </c>
      <c r="T525" t="str" cm="1">
        <f t="array" ref="T525">_xlfn.IFS(ISNUMBER(SEARCH("CP02",S525)),"ราชพฤกษ",ISNUMBER(SEARCH("CP03",S525)),"บางใหญ่",ISNUMBER(SEARCH("CP04",S525)),"บางบอน",OR(ISNUMBER(SEARCH("CP",S525)),ISNUMBER(SEARCH("BTC",D525))),"340",TRUE,"")</f>
        <v>ราชพฤกษ</v>
      </c>
    </row>
    <row r="526" spans="1:20" x14ac:dyDescent="0.2">
      <c r="A526" t="s">
        <v>3004</v>
      </c>
      <c r="B526" t="s">
        <v>12</v>
      </c>
      <c r="C526">
        <v>2026</v>
      </c>
      <c r="D526" t="s">
        <v>3011</v>
      </c>
      <c r="E526" t="s">
        <v>1553</v>
      </c>
      <c r="F526" t="s">
        <v>1554</v>
      </c>
      <c r="G526" t="s">
        <v>2585</v>
      </c>
      <c r="H526" t="s">
        <v>2586</v>
      </c>
      <c r="I526" t="s">
        <v>3012</v>
      </c>
      <c r="J526" t="s">
        <v>3013</v>
      </c>
      <c r="K526" t="s">
        <v>2579</v>
      </c>
      <c r="L526" s="1">
        <v>4</v>
      </c>
      <c r="M526" s="1">
        <v>120</v>
      </c>
      <c r="N526" s="1">
        <v>0</v>
      </c>
      <c r="O526" s="1" t="s">
        <v>2580</v>
      </c>
      <c r="P526" s="1">
        <v>0</v>
      </c>
      <c r="Q526" s="1">
        <v>0</v>
      </c>
      <c r="R526" s="1">
        <v>0</v>
      </c>
      <c r="S526" t="s">
        <v>2587</v>
      </c>
      <c r="T526" t="str" cm="1">
        <f t="array" ref="T526">_xlfn.IFS(ISNUMBER(SEARCH("CP02",S526)),"ราชพฤกษ",ISNUMBER(SEARCH("CP03",S526)),"บางใหญ่",ISNUMBER(SEARCH("CP04",S526)),"บางบอน",OR(ISNUMBER(SEARCH("CP",S526)),ISNUMBER(SEARCH("BTC",D526))),"340",TRUE,"")</f>
        <v>ราชพฤกษ</v>
      </c>
    </row>
    <row r="527" spans="1:20" x14ac:dyDescent="0.2">
      <c r="A527" t="s">
        <v>3004</v>
      </c>
      <c r="B527" t="s">
        <v>12</v>
      </c>
      <c r="C527">
        <v>2026</v>
      </c>
      <c r="D527" t="s">
        <v>3011</v>
      </c>
      <c r="E527" t="s">
        <v>1547</v>
      </c>
      <c r="F527" t="s">
        <v>1548</v>
      </c>
      <c r="G527" t="s">
        <v>2588</v>
      </c>
      <c r="H527" t="s">
        <v>2586</v>
      </c>
      <c r="I527" t="s">
        <v>3012</v>
      </c>
      <c r="J527" t="s">
        <v>3013</v>
      </c>
      <c r="K527" t="s">
        <v>2579</v>
      </c>
      <c r="L527" s="1">
        <v>1</v>
      </c>
      <c r="M527" s="1">
        <v>400</v>
      </c>
      <c r="N527" s="1">
        <v>0</v>
      </c>
      <c r="O527" s="1" t="s">
        <v>2580</v>
      </c>
      <c r="P527" s="1">
        <v>0</v>
      </c>
      <c r="Q527" s="1">
        <v>0</v>
      </c>
      <c r="R527" s="1">
        <v>0</v>
      </c>
      <c r="S527" t="s">
        <v>2587</v>
      </c>
      <c r="T527" t="str" cm="1">
        <f t="array" ref="T527">_xlfn.IFS(ISNUMBER(SEARCH("CP02",S527)),"ราชพฤกษ",ISNUMBER(SEARCH("CP03",S527)),"บางใหญ่",ISNUMBER(SEARCH("CP04",S527)),"บางบอน",OR(ISNUMBER(SEARCH("CP",S527)),ISNUMBER(SEARCH("BTC",D527))),"340",TRUE,"")</f>
        <v>ราชพฤกษ</v>
      </c>
    </row>
    <row r="528" spans="1:20" x14ac:dyDescent="0.2">
      <c r="A528" t="s">
        <v>3004</v>
      </c>
      <c r="B528" t="s">
        <v>12</v>
      </c>
      <c r="C528">
        <v>2026</v>
      </c>
      <c r="D528" t="s">
        <v>3011</v>
      </c>
      <c r="E528" t="s">
        <v>1155</v>
      </c>
      <c r="F528" t="s">
        <v>1156</v>
      </c>
      <c r="G528" t="s">
        <v>2589</v>
      </c>
      <c r="H528" t="s">
        <v>2576</v>
      </c>
      <c r="I528" t="s">
        <v>3012</v>
      </c>
      <c r="J528" t="s">
        <v>3013</v>
      </c>
      <c r="K528" t="s">
        <v>2579</v>
      </c>
      <c r="L528" s="1">
        <v>2</v>
      </c>
      <c r="M528" s="1">
        <v>1</v>
      </c>
      <c r="N528" s="1">
        <v>0</v>
      </c>
      <c r="O528" s="1" t="s">
        <v>2580</v>
      </c>
      <c r="P528" s="1">
        <v>0</v>
      </c>
      <c r="Q528" s="1">
        <v>0</v>
      </c>
      <c r="R528" s="1">
        <v>0</v>
      </c>
      <c r="S528" t="s">
        <v>2587</v>
      </c>
      <c r="T528" t="str" cm="1">
        <f t="array" ref="T528">_xlfn.IFS(ISNUMBER(SEARCH("CP02",S528)),"ราชพฤกษ",ISNUMBER(SEARCH("CP03",S528)),"บางใหญ่",ISNUMBER(SEARCH("CP04",S528)),"บางบอน",OR(ISNUMBER(SEARCH("CP",S528)),ISNUMBER(SEARCH("BTC",D528))),"340",TRUE,"")</f>
        <v>ราชพฤกษ</v>
      </c>
    </row>
    <row r="529" spans="1:20" x14ac:dyDescent="0.2">
      <c r="A529" t="s">
        <v>3004</v>
      </c>
      <c r="B529" t="s">
        <v>12</v>
      </c>
      <c r="C529">
        <v>2026</v>
      </c>
      <c r="D529" t="s">
        <v>3011</v>
      </c>
      <c r="E529" t="s">
        <v>223</v>
      </c>
      <c r="F529" t="s">
        <v>224</v>
      </c>
      <c r="G529" t="s">
        <v>2582</v>
      </c>
      <c r="H529" t="s">
        <v>2586</v>
      </c>
      <c r="I529" t="s">
        <v>3012</v>
      </c>
      <c r="J529" t="s">
        <v>3013</v>
      </c>
      <c r="K529" t="s">
        <v>2579</v>
      </c>
      <c r="L529" s="1">
        <v>1</v>
      </c>
      <c r="M529" s="1">
        <v>300</v>
      </c>
      <c r="N529" s="1">
        <v>0</v>
      </c>
      <c r="O529" s="1" t="s">
        <v>2580</v>
      </c>
      <c r="P529" s="1">
        <v>280.37</v>
      </c>
      <c r="Q529" s="1">
        <v>19.63</v>
      </c>
      <c r="R529" s="1">
        <v>300</v>
      </c>
      <c r="S529" t="s">
        <v>2584</v>
      </c>
      <c r="T529" t="str" cm="1">
        <f t="array" ref="T529">_xlfn.IFS(ISNUMBER(SEARCH("CP02",S529)),"ราชพฤกษ",ISNUMBER(SEARCH("CP03",S529)),"บางใหญ่",ISNUMBER(SEARCH("CP04",S529)),"บางบอน",OR(ISNUMBER(SEARCH("CP",S529)),ISNUMBER(SEARCH("BTC",D529))),"340",TRUE,"")</f>
        <v>ราชพฤกษ</v>
      </c>
    </row>
    <row r="530" spans="1:20" x14ac:dyDescent="0.2">
      <c r="A530" t="s">
        <v>3004</v>
      </c>
      <c r="B530" t="s">
        <v>12</v>
      </c>
      <c r="C530">
        <v>2026</v>
      </c>
      <c r="D530" t="s">
        <v>3011</v>
      </c>
      <c r="E530" t="s">
        <v>207</v>
      </c>
      <c r="F530" t="s">
        <v>208</v>
      </c>
      <c r="G530" t="s">
        <v>2582</v>
      </c>
      <c r="H530" t="s">
        <v>2586</v>
      </c>
      <c r="I530" t="s">
        <v>3012</v>
      </c>
      <c r="J530" t="s">
        <v>3013</v>
      </c>
      <c r="K530" t="s">
        <v>2579</v>
      </c>
      <c r="L530" s="1">
        <v>1</v>
      </c>
      <c r="M530" s="1">
        <v>300</v>
      </c>
      <c r="N530" s="1">
        <v>0</v>
      </c>
      <c r="O530" s="1" t="s">
        <v>2580</v>
      </c>
      <c r="P530" s="1">
        <v>0</v>
      </c>
      <c r="Q530" s="1">
        <v>0</v>
      </c>
      <c r="R530" s="1">
        <v>0</v>
      </c>
      <c r="S530" t="s">
        <v>2584</v>
      </c>
      <c r="T530" t="str" cm="1">
        <f t="array" ref="T530">_xlfn.IFS(ISNUMBER(SEARCH("CP02",S530)),"ราชพฤกษ",ISNUMBER(SEARCH("CP03",S530)),"บางใหญ่",ISNUMBER(SEARCH("CP04",S530)),"บางบอน",OR(ISNUMBER(SEARCH("CP",S530)),ISNUMBER(SEARCH("BTC",D530))),"340",TRUE,"")</f>
        <v>ราชพฤกษ</v>
      </c>
    </row>
    <row r="531" spans="1:20" x14ac:dyDescent="0.2">
      <c r="A531" t="s">
        <v>3004</v>
      </c>
      <c r="B531" t="s">
        <v>12</v>
      </c>
      <c r="C531">
        <v>2026</v>
      </c>
      <c r="D531" t="s">
        <v>3011</v>
      </c>
      <c r="E531" t="s">
        <v>1901</v>
      </c>
      <c r="F531" t="s">
        <v>1902</v>
      </c>
      <c r="G531" t="s">
        <v>2582</v>
      </c>
      <c r="H531" t="s">
        <v>2586</v>
      </c>
      <c r="I531" t="s">
        <v>3012</v>
      </c>
      <c r="J531" t="s">
        <v>3013</v>
      </c>
      <c r="K531" t="s">
        <v>2579</v>
      </c>
      <c r="L531" s="1">
        <v>2</v>
      </c>
      <c r="M531" s="1">
        <v>295</v>
      </c>
      <c r="N531" s="1">
        <v>0</v>
      </c>
      <c r="O531" s="1" t="s">
        <v>2580</v>
      </c>
      <c r="P531" s="1">
        <v>551.4</v>
      </c>
      <c r="Q531" s="1">
        <v>38.6</v>
      </c>
      <c r="R531" s="1">
        <v>590</v>
      </c>
      <c r="S531" t="s">
        <v>2584</v>
      </c>
      <c r="T531" t="str" cm="1">
        <f t="array" ref="T531">_xlfn.IFS(ISNUMBER(SEARCH("CP02",S531)),"ราชพฤกษ",ISNUMBER(SEARCH("CP03",S531)),"บางใหญ่",ISNUMBER(SEARCH("CP04",S531)),"บางบอน",OR(ISNUMBER(SEARCH("CP",S531)),ISNUMBER(SEARCH("BTC",D531))),"340",TRUE,"")</f>
        <v>ราชพฤกษ</v>
      </c>
    </row>
    <row r="532" spans="1:20" x14ac:dyDescent="0.2">
      <c r="A532" t="s">
        <v>3004</v>
      </c>
      <c r="B532" t="s">
        <v>12</v>
      </c>
      <c r="C532">
        <v>2026</v>
      </c>
      <c r="D532" t="s">
        <v>3011</v>
      </c>
      <c r="E532" t="s">
        <v>1989</v>
      </c>
      <c r="F532" t="s">
        <v>1990</v>
      </c>
      <c r="G532" t="s">
        <v>2582</v>
      </c>
      <c r="H532" t="s">
        <v>2586</v>
      </c>
      <c r="I532" t="s">
        <v>3012</v>
      </c>
      <c r="J532" t="s">
        <v>3013</v>
      </c>
      <c r="K532" t="s">
        <v>2579</v>
      </c>
      <c r="L532" s="1">
        <v>2</v>
      </c>
      <c r="M532" s="1">
        <v>385</v>
      </c>
      <c r="N532" s="1">
        <v>0</v>
      </c>
      <c r="O532" s="1" t="s">
        <v>2580</v>
      </c>
      <c r="P532" s="1">
        <v>719.63</v>
      </c>
      <c r="Q532" s="1">
        <v>50.37</v>
      </c>
      <c r="R532" s="1">
        <v>770</v>
      </c>
      <c r="S532" t="s">
        <v>2584</v>
      </c>
      <c r="T532" t="str" cm="1">
        <f t="array" ref="T532">_xlfn.IFS(ISNUMBER(SEARCH("CP02",S532)),"ราชพฤกษ",ISNUMBER(SEARCH("CP03",S532)),"บางใหญ่",ISNUMBER(SEARCH("CP04",S532)),"บางบอน",OR(ISNUMBER(SEARCH("CP",S532)),ISNUMBER(SEARCH("BTC",D532))),"340",TRUE,"")</f>
        <v>ราชพฤกษ</v>
      </c>
    </row>
    <row r="533" spans="1:20" x14ac:dyDescent="0.2">
      <c r="A533" t="s">
        <v>3004</v>
      </c>
      <c r="B533" t="s">
        <v>12</v>
      </c>
      <c r="C533">
        <v>2026</v>
      </c>
      <c r="D533" t="s">
        <v>3011</v>
      </c>
      <c r="E533" t="s">
        <v>1617</v>
      </c>
      <c r="F533" t="s">
        <v>1618</v>
      </c>
      <c r="G533" t="s">
        <v>1536</v>
      </c>
      <c r="H533" t="s">
        <v>2586</v>
      </c>
      <c r="I533" t="s">
        <v>3012</v>
      </c>
      <c r="J533" t="s">
        <v>3013</v>
      </c>
      <c r="K533" t="s">
        <v>2579</v>
      </c>
      <c r="L533" s="1">
        <v>1</v>
      </c>
      <c r="M533" s="1">
        <v>250</v>
      </c>
      <c r="N533" s="1">
        <v>0</v>
      </c>
      <c r="O533" s="1" t="s">
        <v>2580</v>
      </c>
      <c r="P533" s="1">
        <v>233.64</v>
      </c>
      <c r="Q533" s="1">
        <v>16.36</v>
      </c>
      <c r="R533" s="1">
        <v>250</v>
      </c>
      <c r="S533" t="s">
        <v>2587</v>
      </c>
      <c r="T533" t="str" cm="1">
        <f t="array" ref="T533">_xlfn.IFS(ISNUMBER(SEARCH("CP02",S533)),"ราชพฤกษ",ISNUMBER(SEARCH("CP03",S533)),"บางใหญ่",ISNUMBER(SEARCH("CP04",S533)),"บางบอน",OR(ISNUMBER(SEARCH("CP",S533)),ISNUMBER(SEARCH("BTC",D533))),"340",TRUE,"")</f>
        <v>ราชพฤกษ</v>
      </c>
    </row>
    <row r="534" spans="1:20" x14ac:dyDescent="0.2">
      <c r="A534" t="s">
        <v>3004</v>
      </c>
      <c r="B534" t="s">
        <v>12</v>
      </c>
      <c r="C534">
        <v>2026</v>
      </c>
      <c r="D534" t="s">
        <v>3011</v>
      </c>
      <c r="E534" t="s">
        <v>2199</v>
      </c>
      <c r="F534" t="s">
        <v>2200</v>
      </c>
      <c r="G534" t="s">
        <v>2589</v>
      </c>
      <c r="H534" t="s">
        <v>2576</v>
      </c>
      <c r="I534" t="s">
        <v>3012</v>
      </c>
      <c r="J534" t="s">
        <v>3013</v>
      </c>
      <c r="K534" t="s">
        <v>2579</v>
      </c>
      <c r="L534" s="1">
        <v>2</v>
      </c>
      <c r="M534" s="1">
        <v>1</v>
      </c>
      <c r="N534" s="1">
        <v>0</v>
      </c>
      <c r="O534" s="1" t="s">
        <v>2580</v>
      </c>
      <c r="P534" s="1">
        <v>0</v>
      </c>
      <c r="Q534" s="1">
        <v>0</v>
      </c>
      <c r="R534" s="1">
        <v>0</v>
      </c>
      <c r="S534" t="s">
        <v>2587</v>
      </c>
      <c r="T534" t="str" cm="1">
        <f t="array" ref="T534">_xlfn.IFS(ISNUMBER(SEARCH("CP02",S534)),"ราชพฤกษ",ISNUMBER(SEARCH("CP03",S534)),"บางใหญ่",ISNUMBER(SEARCH("CP04",S534)),"บางบอน",OR(ISNUMBER(SEARCH("CP",S534)),ISNUMBER(SEARCH("BTC",D534))),"340",TRUE,"")</f>
        <v>ราชพฤกษ</v>
      </c>
    </row>
    <row r="535" spans="1:20" x14ac:dyDescent="0.2">
      <c r="A535" t="s">
        <v>3004</v>
      </c>
      <c r="B535" t="s">
        <v>12</v>
      </c>
      <c r="C535">
        <v>2026</v>
      </c>
      <c r="D535" t="s">
        <v>2915</v>
      </c>
      <c r="E535" t="s">
        <v>989</v>
      </c>
      <c r="F535" t="s">
        <v>990</v>
      </c>
      <c r="G535" t="s">
        <v>2752</v>
      </c>
      <c r="H535" t="s">
        <v>2753</v>
      </c>
      <c r="I535" t="s">
        <v>3014</v>
      </c>
      <c r="J535" t="s">
        <v>2919</v>
      </c>
      <c r="K535" t="s">
        <v>2579</v>
      </c>
      <c r="L535" s="1">
        <v>2</v>
      </c>
      <c r="M535" s="1">
        <v>13500</v>
      </c>
      <c r="N535" s="1">
        <v>0</v>
      </c>
      <c r="O535" s="1" t="s">
        <v>2580</v>
      </c>
      <c r="P535" s="1">
        <v>25233.64</v>
      </c>
      <c r="Q535" s="1">
        <v>1766.36</v>
      </c>
      <c r="R535" s="1">
        <v>27000</v>
      </c>
      <c r="S535" t="s">
        <v>3015</v>
      </c>
      <c r="T535" t="str" cm="1">
        <f t="array" ref="T535">_xlfn.IFS(ISNUMBER(SEARCH("CP02",S535)),"ราชพฤกษ",ISNUMBER(SEARCH("CP03",S535)),"บางใหญ่",ISNUMBER(SEARCH("CP04",S535)),"บางบอน",OR(ISNUMBER(SEARCH("CP",S535)),ISNUMBER(SEARCH("BTC",D535))),"340",TRUE,"")</f>
        <v>ราชพฤกษ</v>
      </c>
    </row>
    <row r="536" spans="1:20" x14ac:dyDescent="0.2">
      <c r="A536" t="s">
        <v>3004</v>
      </c>
      <c r="B536" t="s">
        <v>12</v>
      </c>
      <c r="C536">
        <v>2026</v>
      </c>
      <c r="D536" t="s">
        <v>2915</v>
      </c>
      <c r="E536" t="s">
        <v>917</v>
      </c>
      <c r="F536" t="s">
        <v>918</v>
      </c>
      <c r="G536" t="s">
        <v>2752</v>
      </c>
      <c r="H536" t="s">
        <v>2753</v>
      </c>
      <c r="I536" t="s">
        <v>3014</v>
      </c>
      <c r="J536" t="s">
        <v>2919</v>
      </c>
      <c r="K536" t="s">
        <v>2579</v>
      </c>
      <c r="L536" s="1">
        <v>2</v>
      </c>
      <c r="M536" s="1">
        <v>13500</v>
      </c>
      <c r="N536" s="1">
        <v>0</v>
      </c>
      <c r="O536" s="1" t="s">
        <v>2580</v>
      </c>
      <c r="P536" s="1">
        <v>25233.64</v>
      </c>
      <c r="Q536" s="1">
        <v>1766.36</v>
      </c>
      <c r="R536" s="1">
        <v>27000</v>
      </c>
      <c r="S536" t="s">
        <v>2593</v>
      </c>
      <c r="T536" t="str" cm="1">
        <f t="array" ref="T536">_xlfn.IFS(ISNUMBER(SEARCH("CP02",S536)),"ราชพฤกษ",ISNUMBER(SEARCH("CP03",S536)),"บางใหญ่",ISNUMBER(SEARCH("CP04",S536)),"บางบอน",OR(ISNUMBER(SEARCH("CP",S536)),ISNUMBER(SEARCH("BTC",D536))),"340",TRUE,"")</f>
        <v>ราชพฤกษ</v>
      </c>
    </row>
    <row r="537" spans="1:20" x14ac:dyDescent="0.2">
      <c r="A537" t="s">
        <v>3004</v>
      </c>
      <c r="B537" t="s">
        <v>12</v>
      </c>
      <c r="C537">
        <v>2026</v>
      </c>
      <c r="D537" t="s">
        <v>2915</v>
      </c>
      <c r="E537" t="s">
        <v>1549</v>
      </c>
      <c r="F537" t="s">
        <v>1550</v>
      </c>
      <c r="G537" t="s">
        <v>2585</v>
      </c>
      <c r="H537" t="s">
        <v>2586</v>
      </c>
      <c r="I537" t="s">
        <v>3014</v>
      </c>
      <c r="J537" t="s">
        <v>2919</v>
      </c>
      <c r="K537" t="s">
        <v>2579</v>
      </c>
      <c r="L537" s="1">
        <v>4</v>
      </c>
      <c r="M537" s="1">
        <v>150</v>
      </c>
      <c r="N537" s="1">
        <v>0</v>
      </c>
      <c r="O537" s="1" t="s">
        <v>2580</v>
      </c>
      <c r="P537" s="1">
        <v>0</v>
      </c>
      <c r="Q537" s="1">
        <v>0</v>
      </c>
      <c r="R537" s="1">
        <v>0</v>
      </c>
      <c r="S537" t="s">
        <v>2587</v>
      </c>
      <c r="T537" t="str" cm="1">
        <f t="array" ref="T537">_xlfn.IFS(ISNUMBER(SEARCH("CP02",S537)),"ราชพฤกษ",ISNUMBER(SEARCH("CP03",S537)),"บางใหญ่",ISNUMBER(SEARCH("CP04",S537)),"บางบอน",OR(ISNUMBER(SEARCH("CP",S537)),ISNUMBER(SEARCH("BTC",D537))),"340",TRUE,"")</f>
        <v>ราชพฤกษ</v>
      </c>
    </row>
    <row r="538" spans="1:20" x14ac:dyDescent="0.2">
      <c r="A538" t="s">
        <v>3004</v>
      </c>
      <c r="B538" t="s">
        <v>12</v>
      </c>
      <c r="C538">
        <v>2026</v>
      </c>
      <c r="D538" t="s">
        <v>2915</v>
      </c>
      <c r="E538" t="s">
        <v>1545</v>
      </c>
      <c r="F538" t="s">
        <v>1546</v>
      </c>
      <c r="G538" t="s">
        <v>2588</v>
      </c>
      <c r="H538" t="s">
        <v>2586</v>
      </c>
      <c r="I538" t="s">
        <v>3014</v>
      </c>
      <c r="J538" t="s">
        <v>2919</v>
      </c>
      <c r="K538" t="s">
        <v>2579</v>
      </c>
      <c r="L538" s="1">
        <v>1</v>
      </c>
      <c r="M538" s="1">
        <v>500</v>
      </c>
      <c r="N538" s="1">
        <v>0</v>
      </c>
      <c r="O538" s="1" t="s">
        <v>2580</v>
      </c>
      <c r="P538" s="1">
        <v>0</v>
      </c>
      <c r="Q538" s="1">
        <v>0</v>
      </c>
      <c r="R538" s="1">
        <v>0</v>
      </c>
      <c r="S538" t="s">
        <v>2587</v>
      </c>
      <c r="T538" t="str" cm="1">
        <f t="array" ref="T538">_xlfn.IFS(ISNUMBER(SEARCH("CP02",S538)),"ราชพฤกษ",ISNUMBER(SEARCH("CP03",S538)),"บางใหญ่",ISNUMBER(SEARCH("CP04",S538)),"บางบอน",OR(ISNUMBER(SEARCH("CP",S538)),ISNUMBER(SEARCH("BTC",D538))),"340",TRUE,"")</f>
        <v>ราชพฤกษ</v>
      </c>
    </row>
    <row r="539" spans="1:20" x14ac:dyDescent="0.2">
      <c r="A539" t="s">
        <v>3004</v>
      </c>
      <c r="B539" t="s">
        <v>12</v>
      </c>
      <c r="C539">
        <v>2026</v>
      </c>
      <c r="D539" t="s">
        <v>2915</v>
      </c>
      <c r="E539" t="s">
        <v>2197</v>
      </c>
      <c r="F539" t="s">
        <v>2198</v>
      </c>
      <c r="G539" t="s">
        <v>2589</v>
      </c>
      <c r="H539" t="s">
        <v>2596</v>
      </c>
      <c r="I539" t="s">
        <v>3014</v>
      </c>
      <c r="J539" t="s">
        <v>2919</v>
      </c>
      <c r="K539" t="s">
        <v>2579</v>
      </c>
      <c r="L539" s="1">
        <v>2</v>
      </c>
      <c r="M539" s="1">
        <v>1</v>
      </c>
      <c r="N539" s="1">
        <v>0</v>
      </c>
      <c r="O539" s="1" t="s">
        <v>2580</v>
      </c>
      <c r="P539" s="1">
        <v>0</v>
      </c>
      <c r="Q539" s="1">
        <v>0</v>
      </c>
      <c r="R539" s="1">
        <v>0</v>
      </c>
      <c r="S539" t="s">
        <v>2587</v>
      </c>
      <c r="T539" t="str" cm="1">
        <f t="array" ref="T539">_xlfn.IFS(ISNUMBER(SEARCH("CP02",S539)),"ราชพฤกษ",ISNUMBER(SEARCH("CP03",S539)),"บางใหญ่",ISNUMBER(SEARCH("CP04",S539)),"บางบอน",OR(ISNUMBER(SEARCH("CP",S539)),ISNUMBER(SEARCH("BTC",D539))),"340",TRUE,"")</f>
        <v>ราชพฤกษ</v>
      </c>
    </row>
    <row r="540" spans="1:20" x14ac:dyDescent="0.2">
      <c r="A540" t="s">
        <v>3004</v>
      </c>
      <c r="B540" t="s">
        <v>12</v>
      </c>
      <c r="C540">
        <v>2026</v>
      </c>
      <c r="D540" t="s">
        <v>2915</v>
      </c>
      <c r="E540" t="s">
        <v>1155</v>
      </c>
      <c r="F540" t="s">
        <v>1156</v>
      </c>
      <c r="G540" t="s">
        <v>2589</v>
      </c>
      <c r="H540" t="s">
        <v>2576</v>
      </c>
      <c r="I540" t="s">
        <v>3014</v>
      </c>
      <c r="J540" t="s">
        <v>2919</v>
      </c>
      <c r="K540" t="s">
        <v>2579</v>
      </c>
      <c r="L540" s="1">
        <v>2</v>
      </c>
      <c r="M540" s="1">
        <v>1</v>
      </c>
      <c r="N540" s="1">
        <v>0</v>
      </c>
      <c r="O540" s="1" t="s">
        <v>2580</v>
      </c>
      <c r="P540" s="1">
        <v>0</v>
      </c>
      <c r="Q540" s="1">
        <v>0</v>
      </c>
      <c r="R540" s="1">
        <v>0</v>
      </c>
      <c r="S540" t="s">
        <v>2587</v>
      </c>
      <c r="T540" t="str" cm="1">
        <f t="array" ref="T540">_xlfn.IFS(ISNUMBER(SEARCH("CP02",S540)),"ราชพฤกษ",ISNUMBER(SEARCH("CP03",S540)),"บางใหญ่",ISNUMBER(SEARCH("CP04",S540)),"บางบอน",OR(ISNUMBER(SEARCH("CP",S540)),ISNUMBER(SEARCH("BTC",D540))),"340",TRUE,"")</f>
        <v>ราชพฤกษ</v>
      </c>
    </row>
    <row r="541" spans="1:20" x14ac:dyDescent="0.2">
      <c r="A541" t="s">
        <v>3004</v>
      </c>
      <c r="B541" t="s">
        <v>12</v>
      </c>
      <c r="C541">
        <v>2026</v>
      </c>
      <c r="D541" t="s">
        <v>3016</v>
      </c>
      <c r="E541" t="s">
        <v>1537</v>
      </c>
      <c r="F541" t="s">
        <v>1538</v>
      </c>
      <c r="G541" t="s">
        <v>2585</v>
      </c>
      <c r="H541" t="s">
        <v>2586</v>
      </c>
      <c r="I541" t="s">
        <v>3017</v>
      </c>
      <c r="J541" t="s">
        <v>3018</v>
      </c>
      <c r="K541" t="s">
        <v>2702</v>
      </c>
      <c r="L541" s="1">
        <v>4</v>
      </c>
      <c r="M541" s="1">
        <v>50</v>
      </c>
      <c r="N541" s="1">
        <v>0</v>
      </c>
      <c r="O541" s="1" t="s">
        <v>2580</v>
      </c>
      <c r="P541" s="1">
        <v>186.92</v>
      </c>
      <c r="Q541" s="1">
        <v>13.08</v>
      </c>
      <c r="R541" s="1">
        <v>200</v>
      </c>
      <c r="S541" t="s">
        <v>2606</v>
      </c>
      <c r="T541" t="str" cm="1">
        <f t="array" ref="T541">_xlfn.IFS(ISNUMBER(SEARCH("CP02",S541)),"ราชพฤกษ",ISNUMBER(SEARCH("CP03",S541)),"บางใหญ่",ISNUMBER(SEARCH("CP04",S541)),"บางบอน",OR(ISNUMBER(SEARCH("CP",S541)),ISNUMBER(SEARCH("BTC",D541))),"340",TRUE,"")</f>
        <v>บางใหญ่</v>
      </c>
    </row>
    <row r="542" spans="1:20" x14ac:dyDescent="0.2">
      <c r="A542" t="s">
        <v>3004</v>
      </c>
      <c r="B542" t="s">
        <v>12</v>
      </c>
      <c r="C542">
        <v>2026</v>
      </c>
      <c r="D542" t="s">
        <v>3019</v>
      </c>
      <c r="E542" t="s">
        <v>1547</v>
      </c>
      <c r="F542" t="s">
        <v>1548</v>
      </c>
      <c r="G542" t="s">
        <v>2588</v>
      </c>
      <c r="H542" t="s">
        <v>2586</v>
      </c>
      <c r="I542" t="s">
        <v>3020</v>
      </c>
      <c r="J542" t="s">
        <v>3021</v>
      </c>
      <c r="K542" t="s">
        <v>2603</v>
      </c>
      <c r="L542" s="1">
        <v>1</v>
      </c>
      <c r="M542" s="1">
        <v>400</v>
      </c>
      <c r="N542" s="1">
        <v>0</v>
      </c>
      <c r="O542" s="1" t="s">
        <v>2580</v>
      </c>
      <c r="P542" s="1">
        <v>373.83</v>
      </c>
      <c r="Q542" s="1">
        <v>26.17</v>
      </c>
      <c r="R542" s="1">
        <v>400</v>
      </c>
      <c r="S542" t="s">
        <v>2606</v>
      </c>
      <c r="T542" t="str" cm="1">
        <f t="array" ref="T542">_xlfn.IFS(ISNUMBER(SEARCH("CP02",S542)),"ราชพฤกษ",ISNUMBER(SEARCH("CP03",S542)),"บางใหญ่",ISNUMBER(SEARCH("CP04",S542)),"บางบอน",OR(ISNUMBER(SEARCH("CP",S542)),ISNUMBER(SEARCH("BTC",D542))),"340",TRUE,"")</f>
        <v>บางใหญ่</v>
      </c>
    </row>
    <row r="543" spans="1:20" x14ac:dyDescent="0.2">
      <c r="A543" t="s">
        <v>3004</v>
      </c>
      <c r="B543" t="s">
        <v>12</v>
      </c>
      <c r="C543">
        <v>2026</v>
      </c>
      <c r="D543" t="s">
        <v>3022</v>
      </c>
      <c r="E543" t="s">
        <v>473</v>
      </c>
      <c r="F543" t="s">
        <v>474</v>
      </c>
      <c r="G543" t="s">
        <v>2582</v>
      </c>
      <c r="H543" t="s">
        <v>2586</v>
      </c>
      <c r="I543" t="s">
        <v>3023</v>
      </c>
      <c r="J543" t="s">
        <v>3024</v>
      </c>
      <c r="K543" t="s">
        <v>2702</v>
      </c>
      <c r="L543" s="1">
        <v>1</v>
      </c>
      <c r="M543" s="1">
        <v>2750</v>
      </c>
      <c r="N543" s="1">
        <v>0</v>
      </c>
      <c r="O543" s="1" t="s">
        <v>2580</v>
      </c>
      <c r="P543" s="1">
        <v>2570.09</v>
      </c>
      <c r="Q543" s="1">
        <v>179.91</v>
      </c>
      <c r="R543" s="1">
        <v>2750</v>
      </c>
      <c r="S543" t="s">
        <v>2605</v>
      </c>
      <c r="T543" t="str" cm="1">
        <f t="array" ref="T543">_xlfn.IFS(ISNUMBER(SEARCH("CP02",S543)),"ราชพฤกษ",ISNUMBER(SEARCH("CP03",S543)),"บางใหญ่",ISNUMBER(SEARCH("CP04",S543)),"บางบอน",OR(ISNUMBER(SEARCH("CP",S543)),ISNUMBER(SEARCH("BTC",D543))),"340",TRUE,"")</f>
        <v>บางใหญ่</v>
      </c>
    </row>
    <row r="544" spans="1:20" x14ac:dyDescent="0.2">
      <c r="A544" t="s">
        <v>3004</v>
      </c>
      <c r="B544" t="s">
        <v>12</v>
      </c>
      <c r="C544">
        <v>2026</v>
      </c>
      <c r="D544" t="s">
        <v>3022</v>
      </c>
      <c r="E544" t="s">
        <v>471</v>
      </c>
      <c r="F544" t="s">
        <v>472</v>
      </c>
      <c r="G544" t="s">
        <v>2582</v>
      </c>
      <c r="H544" t="s">
        <v>2586</v>
      </c>
      <c r="I544" t="s">
        <v>3023</v>
      </c>
      <c r="J544" t="s">
        <v>3024</v>
      </c>
      <c r="K544" t="s">
        <v>2702</v>
      </c>
      <c r="L544" s="1">
        <v>1</v>
      </c>
      <c r="M544" s="1">
        <v>490</v>
      </c>
      <c r="N544" s="1">
        <v>0</v>
      </c>
      <c r="O544" s="1" t="s">
        <v>2580</v>
      </c>
      <c r="P544" s="1">
        <v>457.94</v>
      </c>
      <c r="Q544" s="1">
        <v>32.06</v>
      </c>
      <c r="R544" s="1">
        <v>490</v>
      </c>
      <c r="S544" t="s">
        <v>2605</v>
      </c>
      <c r="T544" t="str" cm="1">
        <f t="array" ref="T544">_xlfn.IFS(ISNUMBER(SEARCH("CP02",S544)),"ราชพฤกษ",ISNUMBER(SEARCH("CP03",S544)),"บางใหญ่",ISNUMBER(SEARCH("CP04",S544)),"บางบอน",OR(ISNUMBER(SEARCH("CP",S544)),ISNUMBER(SEARCH("BTC",D544))),"340",TRUE,"")</f>
        <v>บางใหญ่</v>
      </c>
    </row>
    <row r="545" spans="1:20" x14ac:dyDescent="0.2">
      <c r="A545" t="s">
        <v>3004</v>
      </c>
      <c r="B545" t="s">
        <v>12</v>
      </c>
      <c r="C545">
        <v>2026</v>
      </c>
      <c r="D545" t="s">
        <v>3022</v>
      </c>
      <c r="E545" t="s">
        <v>471</v>
      </c>
      <c r="F545" t="s">
        <v>472</v>
      </c>
      <c r="G545" t="s">
        <v>2582</v>
      </c>
      <c r="H545" t="s">
        <v>2586</v>
      </c>
      <c r="I545" t="s">
        <v>3023</v>
      </c>
      <c r="J545" t="s">
        <v>3024</v>
      </c>
      <c r="K545" t="s">
        <v>2702</v>
      </c>
      <c r="L545" s="1">
        <v>1</v>
      </c>
      <c r="M545" s="1">
        <v>490</v>
      </c>
      <c r="N545" s="1">
        <v>0</v>
      </c>
      <c r="O545" s="1" t="s">
        <v>2580</v>
      </c>
      <c r="P545" s="1">
        <v>0</v>
      </c>
      <c r="Q545" s="1">
        <v>0</v>
      </c>
      <c r="R545" s="1">
        <v>0</v>
      </c>
      <c r="S545" t="s">
        <v>2605</v>
      </c>
      <c r="T545" t="str" cm="1">
        <f t="array" ref="T545">_xlfn.IFS(ISNUMBER(SEARCH("CP02",S545)),"ราชพฤกษ",ISNUMBER(SEARCH("CP03",S545)),"บางใหญ่",ISNUMBER(SEARCH("CP04",S545)),"บางบอน",OR(ISNUMBER(SEARCH("CP",S545)),ISNUMBER(SEARCH("BTC",D545))),"340",TRUE,"")</f>
        <v>บางใหญ่</v>
      </c>
    </row>
    <row r="546" spans="1:20" x14ac:dyDescent="0.2">
      <c r="A546" t="s">
        <v>3004</v>
      </c>
      <c r="B546" t="s">
        <v>12</v>
      </c>
      <c r="C546">
        <v>2026</v>
      </c>
      <c r="D546" t="s">
        <v>3022</v>
      </c>
      <c r="E546" t="s">
        <v>121</v>
      </c>
      <c r="F546" t="s">
        <v>122</v>
      </c>
      <c r="G546" t="s">
        <v>2582</v>
      </c>
      <c r="H546" t="s">
        <v>2586</v>
      </c>
      <c r="I546" t="s">
        <v>3023</v>
      </c>
      <c r="J546" t="s">
        <v>3024</v>
      </c>
      <c r="K546" t="s">
        <v>2702</v>
      </c>
      <c r="L546" s="1">
        <v>1</v>
      </c>
      <c r="M546" s="1">
        <v>240</v>
      </c>
      <c r="N546" s="1">
        <v>0</v>
      </c>
      <c r="O546" s="1" t="s">
        <v>2580</v>
      </c>
      <c r="P546" s="1">
        <v>224.3</v>
      </c>
      <c r="Q546" s="1">
        <v>15.7</v>
      </c>
      <c r="R546" s="1">
        <v>240</v>
      </c>
      <c r="S546" t="s">
        <v>2605</v>
      </c>
      <c r="T546" t="str" cm="1">
        <f t="array" ref="T546">_xlfn.IFS(ISNUMBER(SEARCH("CP02",S546)),"ราชพฤกษ",ISNUMBER(SEARCH("CP03",S546)),"บางใหญ่",ISNUMBER(SEARCH("CP04",S546)),"บางบอน",OR(ISNUMBER(SEARCH("CP",S546)),ISNUMBER(SEARCH("BTC",D546))),"340",TRUE,"")</f>
        <v>บางใหญ่</v>
      </c>
    </row>
    <row r="547" spans="1:20" x14ac:dyDescent="0.2">
      <c r="A547" t="s">
        <v>3004</v>
      </c>
      <c r="B547" t="s">
        <v>12</v>
      </c>
      <c r="C547">
        <v>2026</v>
      </c>
      <c r="D547" t="s">
        <v>3022</v>
      </c>
      <c r="E547" t="s">
        <v>1185</v>
      </c>
      <c r="F547" t="s">
        <v>1186</v>
      </c>
      <c r="G547" t="s">
        <v>2582</v>
      </c>
      <c r="H547" t="s">
        <v>2586</v>
      </c>
      <c r="I547" t="s">
        <v>3023</v>
      </c>
      <c r="J547" t="s">
        <v>3024</v>
      </c>
      <c r="K547" t="s">
        <v>2702</v>
      </c>
      <c r="L547" s="1">
        <v>1</v>
      </c>
      <c r="M547" s="1">
        <v>20</v>
      </c>
      <c r="N547" s="1">
        <v>0</v>
      </c>
      <c r="O547" s="1" t="s">
        <v>2580</v>
      </c>
      <c r="P547" s="1">
        <v>18.690000000000001</v>
      </c>
      <c r="Q547" s="1">
        <v>1.31</v>
      </c>
      <c r="R547" s="1">
        <v>20</v>
      </c>
      <c r="S547" t="s">
        <v>2605</v>
      </c>
      <c r="T547" t="str" cm="1">
        <f t="array" ref="T547">_xlfn.IFS(ISNUMBER(SEARCH("CP02",S547)),"ราชพฤกษ",ISNUMBER(SEARCH("CP03",S547)),"บางใหญ่",ISNUMBER(SEARCH("CP04",S547)),"บางบอน",OR(ISNUMBER(SEARCH("CP",S547)),ISNUMBER(SEARCH("BTC",D547))),"340",TRUE,"")</f>
        <v>บางใหญ่</v>
      </c>
    </row>
    <row r="548" spans="1:20" x14ac:dyDescent="0.2">
      <c r="A548" t="s">
        <v>3004</v>
      </c>
      <c r="B548" t="s">
        <v>12</v>
      </c>
      <c r="C548">
        <v>2026</v>
      </c>
      <c r="D548" t="s">
        <v>3025</v>
      </c>
      <c r="E548" t="s">
        <v>1537</v>
      </c>
      <c r="F548" t="s">
        <v>1538</v>
      </c>
      <c r="G548" t="s">
        <v>2585</v>
      </c>
      <c r="H548" t="s">
        <v>2586</v>
      </c>
      <c r="I548" t="s">
        <v>3026</v>
      </c>
      <c r="J548" t="s">
        <v>3027</v>
      </c>
      <c r="K548" t="s">
        <v>2603</v>
      </c>
      <c r="L548" s="1">
        <v>4</v>
      </c>
      <c r="M548" s="1">
        <v>50</v>
      </c>
      <c r="N548" s="1">
        <v>0</v>
      </c>
      <c r="O548" s="1" t="s">
        <v>2580</v>
      </c>
      <c r="P548" s="1">
        <v>186.92</v>
      </c>
      <c r="Q548" s="1">
        <v>13.08</v>
      </c>
      <c r="R548" s="1">
        <v>200</v>
      </c>
      <c r="S548" t="s">
        <v>2606</v>
      </c>
      <c r="T548" t="str" cm="1">
        <f t="array" ref="T548">_xlfn.IFS(ISNUMBER(SEARCH("CP02",S548)),"ราชพฤกษ",ISNUMBER(SEARCH("CP03",S548)),"บางใหญ่",ISNUMBER(SEARCH("CP04",S548)),"บางบอน",OR(ISNUMBER(SEARCH("CP",S548)),ISNUMBER(SEARCH("BTC",D548))),"340",TRUE,"")</f>
        <v>บางใหญ่</v>
      </c>
    </row>
    <row r="549" spans="1:20" x14ac:dyDescent="0.2">
      <c r="A549" t="s">
        <v>3004</v>
      </c>
      <c r="B549" t="s">
        <v>12</v>
      </c>
      <c r="C549">
        <v>2026</v>
      </c>
      <c r="D549" t="s">
        <v>3028</v>
      </c>
      <c r="E549" t="s">
        <v>633</v>
      </c>
      <c r="F549" t="s">
        <v>634</v>
      </c>
      <c r="G549" t="s">
        <v>2595</v>
      </c>
      <c r="H549" t="s">
        <v>2596</v>
      </c>
      <c r="I549" t="s">
        <v>3029</v>
      </c>
      <c r="J549" t="s">
        <v>3030</v>
      </c>
      <c r="K549" t="s">
        <v>2630</v>
      </c>
      <c r="L549" s="1">
        <v>4</v>
      </c>
      <c r="M549" s="1">
        <v>2890</v>
      </c>
      <c r="N549" s="1">
        <v>1156</v>
      </c>
      <c r="O549" s="1" t="s">
        <v>2580</v>
      </c>
      <c r="P549" s="1">
        <v>9723.36</v>
      </c>
      <c r="Q549" s="1">
        <v>680.64</v>
      </c>
      <c r="R549" s="1">
        <v>10404</v>
      </c>
      <c r="S549" t="s">
        <v>2894</v>
      </c>
      <c r="T549" t="str" cm="1">
        <f t="array" ref="T549">_xlfn.IFS(ISNUMBER(SEARCH("CP02",S549)),"ราชพฤกษ",ISNUMBER(SEARCH("CP03",S549)),"บางใหญ่",ISNUMBER(SEARCH("CP04",S549)),"บางบอน",OR(ISNUMBER(SEARCH("CP",S549)),ISNUMBER(SEARCH("BTC",D549))),"340",TRUE,"")</f>
        <v>บางใหญ่</v>
      </c>
    </row>
    <row r="550" spans="1:20" x14ac:dyDescent="0.2">
      <c r="A550" t="s">
        <v>3004</v>
      </c>
      <c r="B550" t="s">
        <v>12</v>
      </c>
      <c r="C550">
        <v>2026</v>
      </c>
      <c r="D550" t="s">
        <v>3028</v>
      </c>
      <c r="E550" t="s">
        <v>1091</v>
      </c>
      <c r="F550" t="s">
        <v>1092</v>
      </c>
      <c r="G550" t="s">
        <v>2582</v>
      </c>
      <c r="H550" t="s">
        <v>2583</v>
      </c>
      <c r="I550" t="s">
        <v>3029</v>
      </c>
      <c r="J550" t="s">
        <v>3030</v>
      </c>
      <c r="K550" t="s">
        <v>2630</v>
      </c>
      <c r="L550" s="1">
        <v>4</v>
      </c>
      <c r="M550" s="1">
        <v>60</v>
      </c>
      <c r="N550" s="1">
        <v>0</v>
      </c>
      <c r="O550" s="1" t="s">
        <v>2580</v>
      </c>
      <c r="P550" s="1">
        <v>0</v>
      </c>
      <c r="Q550" s="1">
        <v>0</v>
      </c>
      <c r="R550" s="1">
        <v>0</v>
      </c>
      <c r="S550" t="s">
        <v>2605</v>
      </c>
      <c r="T550" t="str" cm="1">
        <f t="array" ref="T550">_xlfn.IFS(ISNUMBER(SEARCH("CP02",S550)),"ราชพฤกษ",ISNUMBER(SEARCH("CP03",S550)),"บางใหญ่",ISNUMBER(SEARCH("CP04",S550)),"บางบอน",OR(ISNUMBER(SEARCH("CP",S550)),ISNUMBER(SEARCH("BTC",D550))),"340",TRUE,"")</f>
        <v>บางใหญ่</v>
      </c>
    </row>
    <row r="551" spans="1:20" x14ac:dyDescent="0.2">
      <c r="A551" t="s">
        <v>3004</v>
      </c>
      <c r="B551" t="s">
        <v>12</v>
      </c>
      <c r="C551">
        <v>2026</v>
      </c>
      <c r="D551" t="s">
        <v>3028</v>
      </c>
      <c r="E551" t="s">
        <v>1553</v>
      </c>
      <c r="F551" t="s">
        <v>1554</v>
      </c>
      <c r="G551" t="s">
        <v>2585</v>
      </c>
      <c r="H551" t="s">
        <v>2586</v>
      </c>
      <c r="I551" t="s">
        <v>3029</v>
      </c>
      <c r="J551" t="s">
        <v>3030</v>
      </c>
      <c r="K551" t="s">
        <v>2630</v>
      </c>
      <c r="L551" s="1">
        <v>4</v>
      </c>
      <c r="M551" s="1">
        <v>120</v>
      </c>
      <c r="N551" s="1">
        <v>0</v>
      </c>
      <c r="O551" s="1" t="s">
        <v>2580</v>
      </c>
      <c r="P551" s="1">
        <v>0</v>
      </c>
      <c r="Q551" s="1">
        <v>0</v>
      </c>
      <c r="R551" s="1">
        <v>0</v>
      </c>
      <c r="S551" t="s">
        <v>2606</v>
      </c>
      <c r="T551" t="str" cm="1">
        <f t="array" ref="T551">_xlfn.IFS(ISNUMBER(SEARCH("CP02",S551)),"ราชพฤกษ",ISNUMBER(SEARCH("CP03",S551)),"บางใหญ่",ISNUMBER(SEARCH("CP04",S551)),"บางบอน",OR(ISNUMBER(SEARCH("CP",S551)),ISNUMBER(SEARCH("BTC",D551))),"340",TRUE,"")</f>
        <v>บางใหญ่</v>
      </c>
    </row>
    <row r="552" spans="1:20" x14ac:dyDescent="0.2">
      <c r="A552" t="s">
        <v>3004</v>
      </c>
      <c r="B552" t="s">
        <v>12</v>
      </c>
      <c r="C552">
        <v>2026</v>
      </c>
      <c r="D552" t="s">
        <v>3028</v>
      </c>
      <c r="E552" t="s">
        <v>1547</v>
      </c>
      <c r="F552" t="s">
        <v>1548</v>
      </c>
      <c r="G552" t="s">
        <v>2588</v>
      </c>
      <c r="H552" t="s">
        <v>2586</v>
      </c>
      <c r="I552" t="s">
        <v>3029</v>
      </c>
      <c r="J552" t="s">
        <v>3030</v>
      </c>
      <c r="K552" t="s">
        <v>2630</v>
      </c>
      <c r="L552" s="1">
        <v>1</v>
      </c>
      <c r="M552" s="1">
        <v>400</v>
      </c>
      <c r="N552" s="1">
        <v>0</v>
      </c>
      <c r="O552" s="1" t="s">
        <v>2580</v>
      </c>
      <c r="P552" s="1">
        <v>0</v>
      </c>
      <c r="Q552" s="1">
        <v>0</v>
      </c>
      <c r="R552" s="1">
        <v>0</v>
      </c>
      <c r="S552" t="s">
        <v>2606</v>
      </c>
      <c r="T552" t="str" cm="1">
        <f t="array" ref="T552">_xlfn.IFS(ISNUMBER(SEARCH("CP02",S552)),"ราชพฤกษ",ISNUMBER(SEARCH("CP03",S552)),"บางใหญ่",ISNUMBER(SEARCH("CP04",S552)),"บางบอน",OR(ISNUMBER(SEARCH("CP",S552)),ISNUMBER(SEARCH("BTC",D552))),"340",TRUE,"")</f>
        <v>บางใหญ่</v>
      </c>
    </row>
    <row r="553" spans="1:20" x14ac:dyDescent="0.2">
      <c r="A553" t="s">
        <v>3004</v>
      </c>
      <c r="B553" t="s">
        <v>12</v>
      </c>
      <c r="C553">
        <v>2026</v>
      </c>
      <c r="D553" t="s">
        <v>3019</v>
      </c>
      <c r="E553" t="s">
        <v>227</v>
      </c>
      <c r="F553" t="s">
        <v>228</v>
      </c>
      <c r="G553" t="s">
        <v>2582</v>
      </c>
      <c r="H553" t="s">
        <v>2586</v>
      </c>
      <c r="I553" t="s">
        <v>3031</v>
      </c>
      <c r="J553" t="s">
        <v>3021</v>
      </c>
      <c r="K553" t="s">
        <v>2603</v>
      </c>
      <c r="L553" s="1">
        <v>1</v>
      </c>
      <c r="M553" s="1">
        <v>300</v>
      </c>
      <c r="N553" s="1">
        <v>0</v>
      </c>
      <c r="O553" s="1" t="s">
        <v>2580</v>
      </c>
      <c r="P553" s="1">
        <v>280.37</v>
      </c>
      <c r="Q553" s="1">
        <v>19.63</v>
      </c>
      <c r="R553" s="1">
        <v>300</v>
      </c>
      <c r="S553" t="s">
        <v>2605</v>
      </c>
      <c r="T553" t="str" cm="1">
        <f t="array" ref="T553">_xlfn.IFS(ISNUMBER(SEARCH("CP02",S553)),"ราชพฤกษ",ISNUMBER(SEARCH("CP03",S553)),"บางใหญ่",ISNUMBER(SEARCH("CP04",S553)),"บางบอน",OR(ISNUMBER(SEARCH("CP",S553)),ISNUMBER(SEARCH("BTC",D553))),"340",TRUE,"")</f>
        <v>บางใหญ่</v>
      </c>
    </row>
    <row r="554" spans="1:20" x14ac:dyDescent="0.2">
      <c r="A554" t="s">
        <v>3004</v>
      </c>
      <c r="B554" t="s">
        <v>12</v>
      </c>
      <c r="C554">
        <v>2026</v>
      </c>
      <c r="D554" t="s">
        <v>3032</v>
      </c>
      <c r="E554" t="s">
        <v>545</v>
      </c>
      <c r="F554" t="s">
        <v>546</v>
      </c>
      <c r="G554" t="s">
        <v>2582</v>
      </c>
      <c r="H554" t="s">
        <v>2586</v>
      </c>
      <c r="I554" t="s">
        <v>3033</v>
      </c>
      <c r="J554" t="s">
        <v>3034</v>
      </c>
      <c r="K554" t="s">
        <v>2603</v>
      </c>
      <c r="L554" s="1">
        <v>1</v>
      </c>
      <c r="M554" s="1">
        <v>1920</v>
      </c>
      <c r="N554" s="1">
        <v>0</v>
      </c>
      <c r="O554" s="1" t="s">
        <v>2580</v>
      </c>
      <c r="P554" s="1">
        <v>1794.39</v>
      </c>
      <c r="Q554" s="1">
        <v>125.61</v>
      </c>
      <c r="R554" s="1">
        <v>1920</v>
      </c>
      <c r="S554" t="s">
        <v>2605</v>
      </c>
      <c r="T554" t="str" cm="1">
        <f t="array" ref="T554">_xlfn.IFS(ISNUMBER(SEARCH("CP02",S554)),"ราชพฤกษ",ISNUMBER(SEARCH("CP03",S554)),"บางใหญ่",ISNUMBER(SEARCH("CP04",S554)),"บางบอน",OR(ISNUMBER(SEARCH("CP",S554)),ISNUMBER(SEARCH("BTC",D554))),"340",TRUE,"")</f>
        <v>บางใหญ่</v>
      </c>
    </row>
    <row r="555" spans="1:20" x14ac:dyDescent="0.2">
      <c r="A555" t="s">
        <v>3004</v>
      </c>
      <c r="B555" t="s">
        <v>12</v>
      </c>
      <c r="C555">
        <v>2026</v>
      </c>
      <c r="D555" t="s">
        <v>3032</v>
      </c>
      <c r="E555" t="s">
        <v>107</v>
      </c>
      <c r="F555" t="s">
        <v>108</v>
      </c>
      <c r="G555" t="s">
        <v>2582</v>
      </c>
      <c r="H555" t="s">
        <v>2586</v>
      </c>
      <c r="I555" t="s">
        <v>3033</v>
      </c>
      <c r="J555" t="s">
        <v>3034</v>
      </c>
      <c r="K555" t="s">
        <v>2603</v>
      </c>
      <c r="L555" s="1">
        <v>1</v>
      </c>
      <c r="M555" s="1">
        <v>220</v>
      </c>
      <c r="N555" s="1">
        <v>0</v>
      </c>
      <c r="O555" s="1" t="s">
        <v>2580</v>
      </c>
      <c r="P555" s="1">
        <v>205.61</v>
      </c>
      <c r="Q555" s="1">
        <v>14.39</v>
      </c>
      <c r="R555" s="1">
        <v>220</v>
      </c>
      <c r="S555" t="s">
        <v>2605</v>
      </c>
      <c r="T555" t="str" cm="1">
        <f t="array" ref="T555">_xlfn.IFS(ISNUMBER(SEARCH("CP02",S555)),"ราชพฤกษ",ISNUMBER(SEARCH("CP03",S555)),"บางใหญ่",ISNUMBER(SEARCH("CP04",S555)),"บางบอน",OR(ISNUMBER(SEARCH("CP",S555)),ISNUMBER(SEARCH("BTC",D555))),"340",TRUE,"")</f>
        <v>บางใหญ่</v>
      </c>
    </row>
    <row r="556" spans="1:20" x14ac:dyDescent="0.2">
      <c r="A556" t="s">
        <v>3004</v>
      </c>
      <c r="B556" t="s">
        <v>12</v>
      </c>
      <c r="C556">
        <v>2026</v>
      </c>
      <c r="D556" t="s">
        <v>3032</v>
      </c>
      <c r="E556" t="s">
        <v>1185</v>
      </c>
      <c r="F556" t="s">
        <v>1186</v>
      </c>
      <c r="G556" t="s">
        <v>2582</v>
      </c>
      <c r="H556" t="s">
        <v>2586</v>
      </c>
      <c r="I556" t="s">
        <v>3033</v>
      </c>
      <c r="J556" t="s">
        <v>3034</v>
      </c>
      <c r="K556" t="s">
        <v>2603</v>
      </c>
      <c r="L556" s="1">
        <v>1</v>
      </c>
      <c r="M556" s="1">
        <v>20</v>
      </c>
      <c r="N556" s="1">
        <v>0</v>
      </c>
      <c r="O556" s="1" t="s">
        <v>2580</v>
      </c>
      <c r="P556" s="1">
        <v>18.690000000000001</v>
      </c>
      <c r="Q556" s="1">
        <v>1.31</v>
      </c>
      <c r="R556" s="1">
        <v>20</v>
      </c>
      <c r="S556" t="s">
        <v>2605</v>
      </c>
      <c r="T556" t="str" cm="1">
        <f t="array" ref="T556">_xlfn.IFS(ISNUMBER(SEARCH("CP02",S556)),"ราชพฤกษ",ISNUMBER(SEARCH("CP03",S556)),"บางใหญ่",ISNUMBER(SEARCH("CP04",S556)),"บางบอน",OR(ISNUMBER(SEARCH("CP",S556)),ISNUMBER(SEARCH("BTC",D556))),"340",TRUE,"")</f>
        <v>บางใหญ่</v>
      </c>
    </row>
    <row r="557" spans="1:20" x14ac:dyDescent="0.2">
      <c r="A557" t="s">
        <v>3004</v>
      </c>
      <c r="B557" t="s">
        <v>12</v>
      </c>
      <c r="C557">
        <v>2026</v>
      </c>
      <c r="D557" t="s">
        <v>3032</v>
      </c>
      <c r="E557" t="s">
        <v>1553</v>
      </c>
      <c r="F557" t="s">
        <v>1554</v>
      </c>
      <c r="G557" t="s">
        <v>2585</v>
      </c>
      <c r="H557" t="s">
        <v>2586</v>
      </c>
      <c r="I557" t="s">
        <v>3033</v>
      </c>
      <c r="J557" t="s">
        <v>3034</v>
      </c>
      <c r="K557" t="s">
        <v>2603</v>
      </c>
      <c r="L557" s="1">
        <v>4</v>
      </c>
      <c r="M557" s="1">
        <v>120</v>
      </c>
      <c r="N557" s="1">
        <v>0</v>
      </c>
      <c r="O557" s="1" t="s">
        <v>2580</v>
      </c>
      <c r="P557" s="1">
        <v>448.6</v>
      </c>
      <c r="Q557" s="1">
        <v>31.4</v>
      </c>
      <c r="R557" s="1">
        <v>480</v>
      </c>
      <c r="S557" t="s">
        <v>2606</v>
      </c>
      <c r="T557" t="str" cm="1">
        <f t="array" ref="T557">_xlfn.IFS(ISNUMBER(SEARCH("CP02",S557)),"ราชพฤกษ",ISNUMBER(SEARCH("CP03",S557)),"บางใหญ่",ISNUMBER(SEARCH("CP04",S557)),"บางบอน",OR(ISNUMBER(SEARCH("CP",S557)),ISNUMBER(SEARCH("BTC",D557))),"340",TRUE,"")</f>
        <v>บางใหญ่</v>
      </c>
    </row>
    <row r="558" spans="1:20" x14ac:dyDescent="0.2">
      <c r="A558" t="s">
        <v>3004</v>
      </c>
      <c r="B558" t="s">
        <v>12</v>
      </c>
      <c r="C558">
        <v>2026</v>
      </c>
      <c r="D558" t="s">
        <v>3035</v>
      </c>
      <c r="E558" t="s">
        <v>527</v>
      </c>
      <c r="F558" t="s">
        <v>528</v>
      </c>
      <c r="G558" t="s">
        <v>2582</v>
      </c>
      <c r="H558" t="s">
        <v>2586</v>
      </c>
      <c r="I558" t="s">
        <v>3036</v>
      </c>
      <c r="J558" t="s">
        <v>3037</v>
      </c>
      <c r="K558" t="s">
        <v>2624</v>
      </c>
      <c r="L558" s="1">
        <v>4</v>
      </c>
      <c r="M558" s="1">
        <v>215</v>
      </c>
      <c r="N558" s="1">
        <v>110</v>
      </c>
      <c r="O558" s="1" t="s">
        <v>2580</v>
      </c>
      <c r="P558" s="1">
        <v>700.93</v>
      </c>
      <c r="Q558" s="1">
        <v>49.07</v>
      </c>
      <c r="R558" s="1">
        <v>750</v>
      </c>
      <c r="S558" t="s">
        <v>2683</v>
      </c>
      <c r="T558" t="str" cm="1">
        <f t="array" ref="T558">_xlfn.IFS(ISNUMBER(SEARCH("CP02",S558)),"ราชพฤกษ",ISNUMBER(SEARCH("CP03",S558)),"บางใหญ่",ISNUMBER(SEARCH("CP04",S558)),"บางบอน",OR(ISNUMBER(SEARCH("CP",S558)),ISNUMBER(SEARCH("BTC",D558))),"340",TRUE,"")</f>
        <v>340</v>
      </c>
    </row>
    <row r="559" spans="1:20" x14ac:dyDescent="0.2">
      <c r="A559" t="s">
        <v>3004</v>
      </c>
      <c r="B559" t="s">
        <v>12</v>
      </c>
      <c r="C559">
        <v>2026</v>
      </c>
      <c r="D559" t="s">
        <v>3035</v>
      </c>
      <c r="E559" t="s">
        <v>101</v>
      </c>
      <c r="F559" t="s">
        <v>102</v>
      </c>
      <c r="G559" t="s">
        <v>2582</v>
      </c>
      <c r="H559" t="s">
        <v>2586</v>
      </c>
      <c r="I559" t="s">
        <v>3036</v>
      </c>
      <c r="J559" t="s">
        <v>3037</v>
      </c>
      <c r="K559" t="s">
        <v>2624</v>
      </c>
      <c r="L559" s="1">
        <v>1</v>
      </c>
      <c r="M559" s="1">
        <v>220</v>
      </c>
      <c r="N559" s="1">
        <v>0</v>
      </c>
      <c r="O559" s="1" t="s">
        <v>2580</v>
      </c>
      <c r="P559" s="1">
        <v>0</v>
      </c>
      <c r="Q559" s="1">
        <v>0</v>
      </c>
      <c r="R559" s="1">
        <v>0</v>
      </c>
      <c r="S559" t="s">
        <v>2683</v>
      </c>
      <c r="T559" t="str" cm="1">
        <f t="array" ref="T559">_xlfn.IFS(ISNUMBER(SEARCH("CP02",S559)),"ราชพฤกษ",ISNUMBER(SEARCH("CP03",S559)),"บางใหญ่",ISNUMBER(SEARCH("CP04",S559)),"บางบอน",OR(ISNUMBER(SEARCH("CP",S559)),ISNUMBER(SEARCH("BTC",D559))),"340",TRUE,"")</f>
        <v>340</v>
      </c>
    </row>
    <row r="560" spans="1:20" x14ac:dyDescent="0.2">
      <c r="A560" t="s">
        <v>3004</v>
      </c>
      <c r="B560" t="s">
        <v>12</v>
      </c>
      <c r="C560">
        <v>2026</v>
      </c>
      <c r="D560" t="s">
        <v>3035</v>
      </c>
      <c r="E560" t="s">
        <v>249</v>
      </c>
      <c r="F560" t="s">
        <v>250</v>
      </c>
      <c r="G560" t="s">
        <v>2582</v>
      </c>
      <c r="H560" t="s">
        <v>2586</v>
      </c>
      <c r="I560" t="s">
        <v>3036</v>
      </c>
      <c r="J560" t="s">
        <v>3037</v>
      </c>
      <c r="K560" t="s">
        <v>2624</v>
      </c>
      <c r="L560" s="1">
        <v>1</v>
      </c>
      <c r="M560" s="1">
        <v>450</v>
      </c>
      <c r="N560" s="1">
        <v>0</v>
      </c>
      <c r="O560" s="1" t="s">
        <v>2580</v>
      </c>
      <c r="P560" s="1">
        <v>420.56</v>
      </c>
      <c r="Q560" s="1">
        <v>29.44</v>
      </c>
      <c r="R560" s="1">
        <v>450</v>
      </c>
      <c r="S560" t="s">
        <v>2683</v>
      </c>
      <c r="T560" t="str" cm="1">
        <f t="array" ref="T560">_xlfn.IFS(ISNUMBER(SEARCH("CP02",S560)),"ราชพฤกษ",ISNUMBER(SEARCH("CP03",S560)),"บางใหญ่",ISNUMBER(SEARCH("CP04",S560)),"บางบอน",OR(ISNUMBER(SEARCH("CP",S560)),ISNUMBER(SEARCH("BTC",D560))),"340",TRUE,"")</f>
        <v>340</v>
      </c>
    </row>
    <row r="561" spans="1:20" x14ac:dyDescent="0.2">
      <c r="A561" t="s">
        <v>3004</v>
      </c>
      <c r="B561" t="s">
        <v>12</v>
      </c>
      <c r="C561">
        <v>2026</v>
      </c>
      <c r="D561" t="s">
        <v>3035</v>
      </c>
      <c r="E561" t="s">
        <v>1901</v>
      </c>
      <c r="F561" t="s">
        <v>1902</v>
      </c>
      <c r="G561" t="s">
        <v>2582</v>
      </c>
      <c r="H561" t="s">
        <v>2586</v>
      </c>
      <c r="I561" t="s">
        <v>3036</v>
      </c>
      <c r="J561" t="s">
        <v>3037</v>
      </c>
      <c r="K561" t="s">
        <v>2624</v>
      </c>
      <c r="L561" s="1">
        <v>2</v>
      </c>
      <c r="M561" s="1">
        <v>295</v>
      </c>
      <c r="N561" s="1">
        <v>0</v>
      </c>
      <c r="O561" s="1" t="s">
        <v>2580</v>
      </c>
      <c r="P561" s="1">
        <v>551.4</v>
      </c>
      <c r="Q561" s="1">
        <v>38.6</v>
      </c>
      <c r="R561" s="1">
        <v>590</v>
      </c>
      <c r="S561" t="s">
        <v>2683</v>
      </c>
      <c r="T561" t="str" cm="1">
        <f t="array" ref="T561">_xlfn.IFS(ISNUMBER(SEARCH("CP02",S561)),"ราชพฤกษ",ISNUMBER(SEARCH("CP03",S561)),"บางใหญ่",ISNUMBER(SEARCH("CP04",S561)),"บางบอน",OR(ISNUMBER(SEARCH("CP",S561)),ISNUMBER(SEARCH("BTC",D561))),"340",TRUE,"")</f>
        <v>340</v>
      </c>
    </row>
    <row r="562" spans="1:20" x14ac:dyDescent="0.2">
      <c r="A562" t="s">
        <v>3004</v>
      </c>
      <c r="B562" t="s">
        <v>12</v>
      </c>
      <c r="C562">
        <v>2026</v>
      </c>
      <c r="D562" t="s">
        <v>3035</v>
      </c>
      <c r="E562" t="s">
        <v>575</v>
      </c>
      <c r="F562" t="s">
        <v>576</v>
      </c>
      <c r="G562" t="s">
        <v>2582</v>
      </c>
      <c r="H562" t="s">
        <v>2586</v>
      </c>
      <c r="I562" t="s">
        <v>3036</v>
      </c>
      <c r="J562" t="s">
        <v>3037</v>
      </c>
      <c r="K562" t="s">
        <v>2624</v>
      </c>
      <c r="L562" s="1">
        <v>1</v>
      </c>
      <c r="M562" s="1">
        <v>520</v>
      </c>
      <c r="N562" s="1">
        <v>0</v>
      </c>
      <c r="O562" s="1" t="s">
        <v>2580</v>
      </c>
      <c r="P562" s="1">
        <v>485.98</v>
      </c>
      <c r="Q562" s="1">
        <v>34.020000000000003</v>
      </c>
      <c r="R562" s="1">
        <v>520</v>
      </c>
      <c r="S562" t="s">
        <v>2683</v>
      </c>
      <c r="T562" t="str" cm="1">
        <f t="array" ref="T562">_xlfn.IFS(ISNUMBER(SEARCH("CP02",S562)),"ราชพฤกษ",ISNUMBER(SEARCH("CP03",S562)),"บางใหญ่",ISNUMBER(SEARCH("CP04",S562)),"บางบอน",OR(ISNUMBER(SEARCH("CP",S562)),ISNUMBER(SEARCH("BTC",D562))),"340",TRUE,"")</f>
        <v>340</v>
      </c>
    </row>
    <row r="563" spans="1:20" x14ac:dyDescent="0.2">
      <c r="A563" t="s">
        <v>3004</v>
      </c>
      <c r="B563" t="s">
        <v>12</v>
      </c>
      <c r="C563">
        <v>2026</v>
      </c>
      <c r="D563" t="s">
        <v>3035</v>
      </c>
      <c r="E563" t="s">
        <v>1771</v>
      </c>
      <c r="F563" t="s">
        <v>1772</v>
      </c>
      <c r="G563" t="s">
        <v>2632</v>
      </c>
      <c r="H563" t="s">
        <v>2586</v>
      </c>
      <c r="I563" t="s">
        <v>3036</v>
      </c>
      <c r="J563" t="s">
        <v>3037</v>
      </c>
      <c r="K563" t="s">
        <v>2624</v>
      </c>
      <c r="L563" s="1">
        <v>2</v>
      </c>
      <c r="M563" s="1">
        <v>2540</v>
      </c>
      <c r="N563" s="1">
        <v>254</v>
      </c>
      <c r="O563" s="1" t="s">
        <v>2580</v>
      </c>
      <c r="P563" s="1">
        <v>4510.28</v>
      </c>
      <c r="Q563" s="1">
        <v>315.72000000000003</v>
      </c>
      <c r="R563" s="1">
        <v>4826</v>
      </c>
      <c r="S563" t="s">
        <v>2683</v>
      </c>
      <c r="T563" t="str" cm="1">
        <f t="array" ref="T563">_xlfn.IFS(ISNUMBER(SEARCH("CP02",S563)),"ราชพฤกษ",ISNUMBER(SEARCH("CP03",S563)),"บางใหญ่",ISNUMBER(SEARCH("CP04",S563)),"บางบอน",OR(ISNUMBER(SEARCH("CP",S563)),ISNUMBER(SEARCH("BTC",D563))),"340",TRUE,"")</f>
        <v>340</v>
      </c>
    </row>
    <row r="564" spans="1:20" x14ac:dyDescent="0.2">
      <c r="A564" t="s">
        <v>3004</v>
      </c>
      <c r="B564" t="s">
        <v>12</v>
      </c>
      <c r="C564">
        <v>2026</v>
      </c>
      <c r="D564" t="s">
        <v>3035</v>
      </c>
      <c r="E564" t="s">
        <v>47</v>
      </c>
      <c r="F564" t="s">
        <v>48</v>
      </c>
      <c r="G564" t="s">
        <v>2582</v>
      </c>
      <c r="H564" t="s">
        <v>2586</v>
      </c>
      <c r="I564" t="s">
        <v>3036</v>
      </c>
      <c r="J564" t="s">
        <v>3037</v>
      </c>
      <c r="K564" t="s">
        <v>2624</v>
      </c>
      <c r="L564" s="1">
        <v>1</v>
      </c>
      <c r="M564" s="1">
        <v>2330</v>
      </c>
      <c r="N564" s="1">
        <v>200</v>
      </c>
      <c r="O564" s="1" t="s">
        <v>2580</v>
      </c>
      <c r="P564" s="1">
        <v>1990.65</v>
      </c>
      <c r="Q564" s="1">
        <v>139.35</v>
      </c>
      <c r="R564" s="1">
        <v>2130</v>
      </c>
      <c r="S564" t="s">
        <v>2683</v>
      </c>
      <c r="T564" t="str" cm="1">
        <f t="array" ref="T564">_xlfn.IFS(ISNUMBER(SEARCH("CP02",S564)),"ราชพฤกษ",ISNUMBER(SEARCH("CP03",S564)),"บางใหญ่",ISNUMBER(SEARCH("CP04",S564)),"บางบอน",OR(ISNUMBER(SEARCH("CP",S564)),ISNUMBER(SEARCH("BTC",D564))),"340",TRUE,"")</f>
        <v>340</v>
      </c>
    </row>
    <row r="565" spans="1:20" x14ac:dyDescent="0.2">
      <c r="A565" t="s">
        <v>3004</v>
      </c>
      <c r="B565" t="s">
        <v>12</v>
      </c>
      <c r="C565">
        <v>2026</v>
      </c>
      <c r="D565" t="s">
        <v>3035</v>
      </c>
      <c r="E565" t="s">
        <v>1603</v>
      </c>
      <c r="F565" t="s">
        <v>1604</v>
      </c>
      <c r="G565" t="s">
        <v>1536</v>
      </c>
      <c r="H565" t="s">
        <v>2586</v>
      </c>
      <c r="I565" t="s">
        <v>3036</v>
      </c>
      <c r="J565" t="s">
        <v>3037</v>
      </c>
      <c r="K565" t="s">
        <v>2624</v>
      </c>
      <c r="L565" s="1">
        <v>1</v>
      </c>
      <c r="M565" s="1">
        <v>800</v>
      </c>
      <c r="N565" s="1">
        <v>0</v>
      </c>
      <c r="O565" s="1" t="s">
        <v>2580</v>
      </c>
      <c r="P565" s="1">
        <v>747.66</v>
      </c>
      <c r="Q565" s="1">
        <v>52.34</v>
      </c>
      <c r="R565" s="1">
        <v>800</v>
      </c>
      <c r="S565" t="s">
        <v>2625</v>
      </c>
      <c r="T565" t="str" cm="1">
        <f t="array" ref="T565">_xlfn.IFS(ISNUMBER(SEARCH("CP02",S565)),"ราชพฤกษ",ISNUMBER(SEARCH("CP03",S565)),"บางใหญ่",ISNUMBER(SEARCH("CP04",S565)),"บางบอน",OR(ISNUMBER(SEARCH("CP",S565)),ISNUMBER(SEARCH("BTC",D565))),"340",TRUE,"")</f>
        <v>340</v>
      </c>
    </row>
    <row r="566" spans="1:20" x14ac:dyDescent="0.2">
      <c r="A566" t="s">
        <v>3004</v>
      </c>
      <c r="B566" t="s">
        <v>12</v>
      </c>
      <c r="C566">
        <v>2026</v>
      </c>
      <c r="D566" t="s">
        <v>3038</v>
      </c>
      <c r="E566" t="s">
        <v>843</v>
      </c>
      <c r="F566" t="s">
        <v>844</v>
      </c>
      <c r="G566" t="s">
        <v>2595</v>
      </c>
      <c r="H566" t="s">
        <v>2596</v>
      </c>
      <c r="I566" t="s">
        <v>3039</v>
      </c>
      <c r="J566" t="s">
        <v>3040</v>
      </c>
      <c r="K566" t="s">
        <v>2624</v>
      </c>
      <c r="L566" s="1">
        <v>2</v>
      </c>
      <c r="M566" s="1">
        <v>3490</v>
      </c>
      <c r="N566" s="1">
        <v>349</v>
      </c>
      <c r="O566" s="1" t="s">
        <v>2580</v>
      </c>
      <c r="P566" s="1">
        <v>6197.2</v>
      </c>
      <c r="Q566" s="1">
        <v>433.8</v>
      </c>
      <c r="R566" s="1">
        <v>6631</v>
      </c>
      <c r="S566" t="s">
        <v>2882</v>
      </c>
      <c r="T566" t="str" cm="1">
        <f t="array" ref="T566">_xlfn.IFS(ISNUMBER(SEARCH("CP02",S566)),"ราชพฤกษ",ISNUMBER(SEARCH("CP03",S566)),"บางใหญ่",ISNUMBER(SEARCH("CP04",S566)),"บางบอน",OR(ISNUMBER(SEARCH("CP",S566)),ISNUMBER(SEARCH("BTC",D566))),"340",TRUE,"")</f>
        <v>340</v>
      </c>
    </row>
    <row r="567" spans="1:20" x14ac:dyDescent="0.2">
      <c r="A567" t="s">
        <v>3004</v>
      </c>
      <c r="B567" t="s">
        <v>12</v>
      </c>
      <c r="C567">
        <v>2026</v>
      </c>
      <c r="D567" t="s">
        <v>3038</v>
      </c>
      <c r="E567" t="s">
        <v>1091</v>
      </c>
      <c r="F567" t="s">
        <v>1092</v>
      </c>
      <c r="G567" t="s">
        <v>2582</v>
      </c>
      <c r="H567" t="s">
        <v>2583</v>
      </c>
      <c r="I567" t="s">
        <v>3039</v>
      </c>
      <c r="J567" t="s">
        <v>3040</v>
      </c>
      <c r="K567" t="s">
        <v>2624</v>
      </c>
      <c r="L567" s="1">
        <v>2</v>
      </c>
      <c r="M567" s="1">
        <v>60</v>
      </c>
      <c r="N567" s="1">
        <v>0</v>
      </c>
      <c r="O567" s="1" t="s">
        <v>2580</v>
      </c>
      <c r="P567" s="1">
        <v>0</v>
      </c>
      <c r="Q567" s="1">
        <v>0</v>
      </c>
      <c r="R567" s="1">
        <v>0</v>
      </c>
      <c r="S567" t="s">
        <v>2683</v>
      </c>
      <c r="T567" t="str" cm="1">
        <f t="array" ref="T567">_xlfn.IFS(ISNUMBER(SEARCH("CP02",S567)),"ราชพฤกษ",ISNUMBER(SEARCH("CP03",S567)),"บางใหญ่",ISNUMBER(SEARCH("CP04",S567)),"บางบอน",OR(ISNUMBER(SEARCH("CP",S567)),ISNUMBER(SEARCH("BTC",D567))),"340",TRUE,"")</f>
        <v>340</v>
      </c>
    </row>
    <row r="568" spans="1:20" x14ac:dyDescent="0.2">
      <c r="A568" t="s">
        <v>3004</v>
      </c>
      <c r="B568" t="s">
        <v>12</v>
      </c>
      <c r="C568">
        <v>2026</v>
      </c>
      <c r="D568" t="s">
        <v>3041</v>
      </c>
      <c r="E568" t="s">
        <v>529</v>
      </c>
      <c r="F568" t="s">
        <v>530</v>
      </c>
      <c r="G568" t="s">
        <v>2582</v>
      </c>
      <c r="H568" t="s">
        <v>2586</v>
      </c>
      <c r="I568" t="s">
        <v>3042</v>
      </c>
      <c r="J568" t="s">
        <v>3043</v>
      </c>
      <c r="K568" t="s">
        <v>2624</v>
      </c>
      <c r="L568" s="1">
        <v>1</v>
      </c>
      <c r="M568" s="1">
        <v>750</v>
      </c>
      <c r="N568" s="1">
        <v>0</v>
      </c>
      <c r="O568" s="1" t="s">
        <v>2580</v>
      </c>
      <c r="P568" s="1">
        <v>700.93</v>
      </c>
      <c r="Q568" s="1">
        <v>49.07</v>
      </c>
      <c r="R568" s="1">
        <v>750</v>
      </c>
      <c r="S568" t="s">
        <v>2683</v>
      </c>
      <c r="T568" t="str" cm="1">
        <f t="array" ref="T568">_xlfn.IFS(ISNUMBER(SEARCH("CP02",S568)),"ราชพฤกษ",ISNUMBER(SEARCH("CP03",S568)),"บางใหญ่",ISNUMBER(SEARCH("CP04",S568)),"บางบอน",OR(ISNUMBER(SEARCH("CP",S568)),ISNUMBER(SEARCH("BTC",D568))),"340",TRUE,"")</f>
        <v>340</v>
      </c>
    </row>
    <row r="569" spans="1:20" x14ac:dyDescent="0.2">
      <c r="A569" t="s">
        <v>3004</v>
      </c>
      <c r="B569" t="s">
        <v>12</v>
      </c>
      <c r="C569">
        <v>2026</v>
      </c>
      <c r="D569" t="s">
        <v>3041</v>
      </c>
      <c r="E569" t="s">
        <v>153</v>
      </c>
      <c r="F569" t="s">
        <v>154</v>
      </c>
      <c r="G569" t="s">
        <v>2582</v>
      </c>
      <c r="H569" t="s">
        <v>2586</v>
      </c>
      <c r="I569" t="s">
        <v>3042</v>
      </c>
      <c r="J569" t="s">
        <v>3043</v>
      </c>
      <c r="K569" t="s">
        <v>2624</v>
      </c>
      <c r="L569" s="1">
        <v>1</v>
      </c>
      <c r="M569" s="1">
        <v>200</v>
      </c>
      <c r="N569" s="1">
        <v>0</v>
      </c>
      <c r="O569" s="1" t="s">
        <v>2580</v>
      </c>
      <c r="P569" s="1">
        <v>0</v>
      </c>
      <c r="Q569" s="1">
        <v>0</v>
      </c>
      <c r="R569" s="1">
        <v>0</v>
      </c>
      <c r="S569" t="s">
        <v>2683</v>
      </c>
      <c r="T569" t="str" cm="1">
        <f t="array" ref="T569">_xlfn.IFS(ISNUMBER(SEARCH("CP02",S569)),"ราชพฤกษ",ISNUMBER(SEARCH("CP03",S569)),"บางใหญ่",ISNUMBER(SEARCH("CP04",S569)),"บางบอน",OR(ISNUMBER(SEARCH("CP",S569)),ISNUMBER(SEARCH("BTC",D569))),"340",TRUE,"")</f>
        <v>340</v>
      </c>
    </row>
    <row r="570" spans="1:20" x14ac:dyDescent="0.2">
      <c r="A570" t="s">
        <v>3004</v>
      </c>
      <c r="B570" t="s">
        <v>12</v>
      </c>
      <c r="C570">
        <v>2026</v>
      </c>
      <c r="D570" t="s">
        <v>2817</v>
      </c>
      <c r="E570" t="s">
        <v>1547</v>
      </c>
      <c r="F570" t="s">
        <v>1548</v>
      </c>
      <c r="G570" t="s">
        <v>2588</v>
      </c>
      <c r="H570" t="s">
        <v>2586</v>
      </c>
      <c r="I570" t="s">
        <v>3044</v>
      </c>
      <c r="J570" t="s">
        <v>2819</v>
      </c>
      <c r="K570" t="s">
        <v>2624</v>
      </c>
      <c r="L570" s="1">
        <v>1</v>
      </c>
      <c r="M570" s="1">
        <v>400</v>
      </c>
      <c r="N570" s="1">
        <v>0</v>
      </c>
      <c r="O570" s="1" t="s">
        <v>2580</v>
      </c>
      <c r="P570" s="1">
        <v>373.83</v>
      </c>
      <c r="Q570" s="1">
        <v>26.17</v>
      </c>
      <c r="R570" s="1">
        <v>400</v>
      </c>
      <c r="S570" t="s">
        <v>2625</v>
      </c>
      <c r="T570" t="str" cm="1">
        <f t="array" ref="T570">_xlfn.IFS(ISNUMBER(SEARCH("CP02",S570)),"ราชพฤกษ",ISNUMBER(SEARCH("CP03",S570)),"บางใหญ่",ISNUMBER(SEARCH("CP04",S570)),"บางบอน",OR(ISNUMBER(SEARCH("CP",S570)),ISNUMBER(SEARCH("BTC",D570))),"340",TRUE,"")</f>
        <v>340</v>
      </c>
    </row>
    <row r="571" spans="1:20" x14ac:dyDescent="0.2">
      <c r="A571" t="s">
        <v>3004</v>
      </c>
      <c r="B571" t="s">
        <v>12</v>
      </c>
      <c r="C571">
        <v>2026</v>
      </c>
      <c r="D571" t="s">
        <v>2879</v>
      </c>
      <c r="E571" t="s">
        <v>843</v>
      </c>
      <c r="F571" t="s">
        <v>844</v>
      </c>
      <c r="G571" t="s">
        <v>2595</v>
      </c>
      <c r="H571" t="s">
        <v>2596</v>
      </c>
      <c r="I571" t="s">
        <v>3045</v>
      </c>
      <c r="J571" t="s">
        <v>2881</v>
      </c>
      <c r="K571" t="s">
        <v>2761</v>
      </c>
      <c r="L571" s="1">
        <v>2</v>
      </c>
      <c r="M571" s="1">
        <v>2900</v>
      </c>
      <c r="N571" s="1">
        <v>0</v>
      </c>
      <c r="O571" s="1" t="s">
        <v>2580</v>
      </c>
      <c r="P571" s="1">
        <v>5420.56</v>
      </c>
      <c r="Q571" s="1">
        <v>379.44</v>
      </c>
      <c r="R571" s="1">
        <v>5800</v>
      </c>
      <c r="S571" t="s">
        <v>2882</v>
      </c>
      <c r="T571" t="str" cm="1">
        <f t="array" ref="T571">_xlfn.IFS(ISNUMBER(SEARCH("CP02",S571)),"ราชพฤกษ",ISNUMBER(SEARCH("CP03",S571)),"บางใหญ่",ISNUMBER(SEARCH("CP04",S571)),"บางบอน",OR(ISNUMBER(SEARCH("CP",S571)),ISNUMBER(SEARCH("BTC",D571))),"340",TRUE,"")</f>
        <v>340</v>
      </c>
    </row>
    <row r="572" spans="1:20" x14ac:dyDescent="0.2">
      <c r="A572" t="s">
        <v>3004</v>
      </c>
      <c r="B572" t="s">
        <v>12</v>
      </c>
      <c r="C572">
        <v>2026</v>
      </c>
      <c r="D572" t="s">
        <v>2879</v>
      </c>
      <c r="E572" t="s">
        <v>909</v>
      </c>
      <c r="F572" t="s">
        <v>910</v>
      </c>
      <c r="G572" t="s">
        <v>2595</v>
      </c>
      <c r="H572" t="s">
        <v>2596</v>
      </c>
      <c r="I572" t="s">
        <v>3045</v>
      </c>
      <c r="J572" t="s">
        <v>2881</v>
      </c>
      <c r="K572" t="s">
        <v>2761</v>
      </c>
      <c r="L572" s="1">
        <v>2</v>
      </c>
      <c r="M572" s="1">
        <v>4050</v>
      </c>
      <c r="N572" s="1">
        <v>0</v>
      </c>
      <c r="O572" s="1" t="s">
        <v>2580</v>
      </c>
      <c r="P572" s="1">
        <v>7570.09</v>
      </c>
      <c r="Q572" s="1">
        <v>529.91</v>
      </c>
      <c r="R572" s="1">
        <v>8100</v>
      </c>
      <c r="S572" t="s">
        <v>2756</v>
      </c>
      <c r="T572" t="str" cm="1">
        <f t="array" ref="T572">_xlfn.IFS(ISNUMBER(SEARCH("CP02",S572)),"ราชพฤกษ",ISNUMBER(SEARCH("CP03",S572)),"บางใหญ่",ISNUMBER(SEARCH("CP04",S572)),"บางบอน",OR(ISNUMBER(SEARCH("CP",S572)),ISNUMBER(SEARCH("BTC",D572))),"340",TRUE,"")</f>
        <v>340</v>
      </c>
    </row>
    <row r="573" spans="1:20" x14ac:dyDescent="0.2">
      <c r="A573" t="s">
        <v>3004</v>
      </c>
      <c r="B573" t="s">
        <v>12</v>
      </c>
      <c r="C573">
        <v>2026</v>
      </c>
      <c r="D573" t="s">
        <v>2879</v>
      </c>
      <c r="E573" t="s">
        <v>1091</v>
      </c>
      <c r="F573" t="s">
        <v>1092</v>
      </c>
      <c r="G573" t="s">
        <v>2582</v>
      </c>
      <c r="H573" t="s">
        <v>2583</v>
      </c>
      <c r="I573" t="s">
        <v>3045</v>
      </c>
      <c r="J573" t="s">
        <v>2881</v>
      </c>
      <c r="K573" t="s">
        <v>2761</v>
      </c>
      <c r="L573" s="1">
        <v>2</v>
      </c>
      <c r="M573" s="1">
        <v>60</v>
      </c>
      <c r="N573" s="1">
        <v>0</v>
      </c>
      <c r="O573" s="1" t="s">
        <v>2580</v>
      </c>
      <c r="P573" s="1">
        <v>0</v>
      </c>
      <c r="Q573" s="1">
        <v>0</v>
      </c>
      <c r="R573" s="1">
        <v>0</v>
      </c>
      <c r="S573" t="s">
        <v>2683</v>
      </c>
      <c r="T573" t="str" cm="1">
        <f t="array" ref="T573">_xlfn.IFS(ISNUMBER(SEARCH("CP02",S573)),"ราชพฤกษ",ISNUMBER(SEARCH("CP03",S573)),"บางใหญ่",ISNUMBER(SEARCH("CP04",S573)),"บางบอน",OR(ISNUMBER(SEARCH("CP",S573)),ISNUMBER(SEARCH("BTC",D573))),"340",TRUE,"")</f>
        <v>340</v>
      </c>
    </row>
    <row r="574" spans="1:20" x14ac:dyDescent="0.2">
      <c r="A574" t="s">
        <v>3004</v>
      </c>
      <c r="B574" t="s">
        <v>12</v>
      </c>
      <c r="C574">
        <v>2026</v>
      </c>
      <c r="D574" t="s">
        <v>2879</v>
      </c>
      <c r="E574" t="s">
        <v>1553</v>
      </c>
      <c r="F574" t="s">
        <v>1554</v>
      </c>
      <c r="G574" t="s">
        <v>2585</v>
      </c>
      <c r="H574" t="s">
        <v>2586</v>
      </c>
      <c r="I574" t="s">
        <v>3045</v>
      </c>
      <c r="J574" t="s">
        <v>2881</v>
      </c>
      <c r="K574" t="s">
        <v>2761</v>
      </c>
      <c r="L574" s="1">
        <v>2</v>
      </c>
      <c r="M574" s="1">
        <v>120</v>
      </c>
      <c r="N574" s="1">
        <v>0</v>
      </c>
      <c r="O574" s="1" t="s">
        <v>2580</v>
      </c>
      <c r="P574" s="1">
        <v>0</v>
      </c>
      <c r="Q574" s="1">
        <v>0</v>
      </c>
      <c r="R574" s="1">
        <v>0</v>
      </c>
      <c r="S574" t="s">
        <v>2625</v>
      </c>
      <c r="T574" t="str" cm="1">
        <f t="array" ref="T574">_xlfn.IFS(ISNUMBER(SEARCH("CP02",S574)),"ราชพฤกษ",ISNUMBER(SEARCH("CP03",S574)),"บางใหญ่",ISNUMBER(SEARCH("CP04",S574)),"บางบอน",OR(ISNUMBER(SEARCH("CP",S574)),ISNUMBER(SEARCH("BTC",D574))),"340",TRUE,"")</f>
        <v>340</v>
      </c>
    </row>
    <row r="575" spans="1:20" x14ac:dyDescent="0.2">
      <c r="A575" t="s">
        <v>3004</v>
      </c>
      <c r="B575" t="s">
        <v>12</v>
      </c>
      <c r="C575">
        <v>2026</v>
      </c>
      <c r="D575" t="s">
        <v>2879</v>
      </c>
      <c r="E575" t="s">
        <v>1547</v>
      </c>
      <c r="F575" t="s">
        <v>1548</v>
      </c>
      <c r="G575" t="s">
        <v>2588</v>
      </c>
      <c r="H575" t="s">
        <v>2586</v>
      </c>
      <c r="I575" t="s">
        <v>3045</v>
      </c>
      <c r="J575" t="s">
        <v>2881</v>
      </c>
      <c r="K575" t="s">
        <v>2761</v>
      </c>
      <c r="L575" s="1">
        <v>1</v>
      </c>
      <c r="M575" s="1">
        <v>400</v>
      </c>
      <c r="N575" s="1">
        <v>0</v>
      </c>
      <c r="O575" s="1" t="s">
        <v>2580</v>
      </c>
      <c r="P575" s="1">
        <v>0</v>
      </c>
      <c r="Q575" s="1">
        <v>0</v>
      </c>
      <c r="R575" s="1">
        <v>0</v>
      </c>
      <c r="S575" t="s">
        <v>2625</v>
      </c>
      <c r="T575" t="str" cm="1">
        <f t="array" ref="T575">_xlfn.IFS(ISNUMBER(SEARCH("CP02",S575)),"ราชพฤกษ",ISNUMBER(SEARCH("CP03",S575)),"บางใหญ่",ISNUMBER(SEARCH("CP04",S575)),"บางบอน",OR(ISNUMBER(SEARCH("CP",S575)),ISNUMBER(SEARCH("BTC",D575))),"340",TRUE,"")</f>
        <v>340</v>
      </c>
    </row>
    <row r="576" spans="1:20" x14ac:dyDescent="0.2">
      <c r="A576" t="s">
        <v>3004</v>
      </c>
      <c r="B576" t="s">
        <v>12</v>
      </c>
      <c r="C576">
        <v>2026</v>
      </c>
      <c r="D576" t="s">
        <v>3046</v>
      </c>
      <c r="E576" t="s">
        <v>495</v>
      </c>
      <c r="F576" t="s">
        <v>496</v>
      </c>
      <c r="G576" t="s">
        <v>2582</v>
      </c>
      <c r="H576" t="s">
        <v>2586</v>
      </c>
      <c r="I576" t="s">
        <v>3047</v>
      </c>
      <c r="J576" t="s">
        <v>3048</v>
      </c>
      <c r="K576" t="s">
        <v>3002</v>
      </c>
      <c r="L576" s="1">
        <v>1</v>
      </c>
      <c r="M576" s="1">
        <v>1740</v>
      </c>
      <c r="N576" s="1">
        <v>87</v>
      </c>
      <c r="O576" s="1" t="s">
        <v>2580</v>
      </c>
      <c r="P576" s="1">
        <v>1544.86</v>
      </c>
      <c r="Q576" s="1">
        <v>108.14</v>
      </c>
      <c r="R576" s="1">
        <v>1653</v>
      </c>
      <c r="S576" t="s">
        <v>2584</v>
      </c>
      <c r="T576" t="str" cm="1">
        <f t="array" ref="T576">_xlfn.IFS(ISNUMBER(SEARCH("CP02",S576)),"ราชพฤกษ",ISNUMBER(SEARCH("CP03",S576)),"บางใหญ่",ISNUMBER(SEARCH("CP04",S576)),"บางบอน",OR(ISNUMBER(SEARCH("CP",S576)),ISNUMBER(SEARCH("BTC",D576))),"340",TRUE,"")</f>
        <v>ราชพฤกษ</v>
      </c>
    </row>
    <row r="577" spans="1:20" x14ac:dyDescent="0.2">
      <c r="A577" t="s">
        <v>3004</v>
      </c>
      <c r="B577" t="s">
        <v>12</v>
      </c>
      <c r="C577">
        <v>2026</v>
      </c>
      <c r="D577" t="s">
        <v>3046</v>
      </c>
      <c r="E577" t="s">
        <v>493</v>
      </c>
      <c r="F577" t="s">
        <v>494</v>
      </c>
      <c r="G577" t="s">
        <v>2582</v>
      </c>
      <c r="H577" t="s">
        <v>2586</v>
      </c>
      <c r="I577" t="s">
        <v>3047</v>
      </c>
      <c r="J577" t="s">
        <v>3048</v>
      </c>
      <c r="K577" t="s">
        <v>3002</v>
      </c>
      <c r="L577" s="1">
        <v>1</v>
      </c>
      <c r="M577" s="1">
        <v>340</v>
      </c>
      <c r="N577" s="1">
        <v>17</v>
      </c>
      <c r="O577" s="1" t="s">
        <v>2580</v>
      </c>
      <c r="P577" s="1">
        <v>301.87</v>
      </c>
      <c r="Q577" s="1">
        <v>21.13</v>
      </c>
      <c r="R577" s="1">
        <v>323</v>
      </c>
      <c r="S577" t="s">
        <v>2584</v>
      </c>
      <c r="T577" t="str" cm="1">
        <f t="array" ref="T577">_xlfn.IFS(ISNUMBER(SEARCH("CP02",S577)),"ราชพฤกษ",ISNUMBER(SEARCH("CP03",S577)),"บางใหญ่",ISNUMBER(SEARCH("CP04",S577)),"บางบอน",OR(ISNUMBER(SEARCH("CP",S577)),ISNUMBER(SEARCH("BTC",D577))),"340",TRUE,"")</f>
        <v>ราชพฤกษ</v>
      </c>
    </row>
    <row r="578" spans="1:20" x14ac:dyDescent="0.2">
      <c r="A578" t="s">
        <v>3004</v>
      </c>
      <c r="B578" t="s">
        <v>12</v>
      </c>
      <c r="C578">
        <v>2026</v>
      </c>
      <c r="D578" t="s">
        <v>3046</v>
      </c>
      <c r="E578" t="s">
        <v>557</v>
      </c>
      <c r="F578" t="s">
        <v>558</v>
      </c>
      <c r="G578" t="s">
        <v>2582</v>
      </c>
      <c r="H578" t="s">
        <v>2586</v>
      </c>
      <c r="I578" t="s">
        <v>3047</v>
      </c>
      <c r="J578" t="s">
        <v>3048</v>
      </c>
      <c r="K578" t="s">
        <v>3002</v>
      </c>
      <c r="L578" s="1">
        <v>2</v>
      </c>
      <c r="M578" s="1">
        <v>330</v>
      </c>
      <c r="N578" s="1">
        <v>0</v>
      </c>
      <c r="O578" s="1" t="s">
        <v>2580</v>
      </c>
      <c r="P578" s="1">
        <v>0</v>
      </c>
      <c r="Q578" s="1">
        <v>0</v>
      </c>
      <c r="R578" s="1">
        <v>0</v>
      </c>
      <c r="S578" t="s">
        <v>2584</v>
      </c>
      <c r="T578" t="str" cm="1">
        <f t="array" ref="T578">_xlfn.IFS(ISNUMBER(SEARCH("CP02",S578)),"ราชพฤกษ",ISNUMBER(SEARCH("CP03",S578)),"บางใหญ่",ISNUMBER(SEARCH("CP04",S578)),"บางบอน",OR(ISNUMBER(SEARCH("CP",S578)),ISNUMBER(SEARCH("BTC",D578))),"340",TRUE,"")</f>
        <v>ราชพฤกษ</v>
      </c>
    </row>
    <row r="579" spans="1:20" x14ac:dyDescent="0.2">
      <c r="A579" t="s">
        <v>3004</v>
      </c>
      <c r="B579" t="s">
        <v>12</v>
      </c>
      <c r="C579">
        <v>2026</v>
      </c>
      <c r="D579" t="s">
        <v>3046</v>
      </c>
      <c r="E579" t="s">
        <v>1185</v>
      </c>
      <c r="F579" t="s">
        <v>1186</v>
      </c>
      <c r="G579" t="s">
        <v>2582</v>
      </c>
      <c r="H579" t="s">
        <v>2586</v>
      </c>
      <c r="I579" t="s">
        <v>3047</v>
      </c>
      <c r="J579" t="s">
        <v>3048</v>
      </c>
      <c r="K579" t="s">
        <v>3002</v>
      </c>
      <c r="L579" s="1">
        <v>1</v>
      </c>
      <c r="M579" s="1">
        <v>20</v>
      </c>
      <c r="N579" s="1">
        <v>0</v>
      </c>
      <c r="O579" s="1" t="s">
        <v>2580</v>
      </c>
      <c r="P579" s="1">
        <v>18.690000000000001</v>
      </c>
      <c r="Q579" s="1">
        <v>1.31</v>
      </c>
      <c r="R579" s="1">
        <v>20</v>
      </c>
      <c r="S579" t="s">
        <v>2584</v>
      </c>
      <c r="T579" t="str" cm="1">
        <f t="array" ref="T579">_xlfn.IFS(ISNUMBER(SEARCH("CP02",S579)),"ราชพฤกษ",ISNUMBER(SEARCH("CP03",S579)),"บางใหญ่",ISNUMBER(SEARCH("CP04",S579)),"บางบอน",OR(ISNUMBER(SEARCH("CP",S579)),ISNUMBER(SEARCH("BTC",D579))),"340",TRUE,"")</f>
        <v>ราชพฤกษ</v>
      </c>
    </row>
    <row r="580" spans="1:20" x14ac:dyDescent="0.2">
      <c r="A580" t="s">
        <v>3004</v>
      </c>
      <c r="B580" t="s">
        <v>12</v>
      </c>
      <c r="C580">
        <v>2026</v>
      </c>
      <c r="D580" t="s">
        <v>3046</v>
      </c>
      <c r="E580" t="s">
        <v>121</v>
      </c>
      <c r="F580" t="s">
        <v>122</v>
      </c>
      <c r="G580" t="s">
        <v>2582</v>
      </c>
      <c r="H580" t="s">
        <v>2586</v>
      </c>
      <c r="I580" t="s">
        <v>3047</v>
      </c>
      <c r="J580" t="s">
        <v>3048</v>
      </c>
      <c r="K580" t="s">
        <v>3002</v>
      </c>
      <c r="L580" s="1">
        <v>1</v>
      </c>
      <c r="M580" s="1">
        <v>240</v>
      </c>
      <c r="N580" s="1">
        <v>0</v>
      </c>
      <c r="O580" s="1" t="s">
        <v>2580</v>
      </c>
      <c r="P580" s="1">
        <v>0</v>
      </c>
      <c r="Q580" s="1">
        <v>0</v>
      </c>
      <c r="R580" s="1">
        <v>0</v>
      </c>
      <c r="S580" t="s">
        <v>2584</v>
      </c>
      <c r="T580" t="str" cm="1">
        <f t="array" ref="T580">_xlfn.IFS(ISNUMBER(SEARCH("CP02",S580)),"ราชพฤกษ",ISNUMBER(SEARCH("CP03",S580)),"บางใหญ่",ISNUMBER(SEARCH("CP04",S580)),"บางบอน",OR(ISNUMBER(SEARCH("CP",S580)),ISNUMBER(SEARCH("BTC",D580))),"340",TRUE,"")</f>
        <v>ราชพฤกษ</v>
      </c>
    </row>
    <row r="581" spans="1:20" x14ac:dyDescent="0.2">
      <c r="A581" t="s">
        <v>3004</v>
      </c>
      <c r="B581" t="s">
        <v>12</v>
      </c>
      <c r="C581">
        <v>2026</v>
      </c>
      <c r="D581" t="s">
        <v>3046</v>
      </c>
      <c r="E581" t="s">
        <v>1991</v>
      </c>
      <c r="F581" t="s">
        <v>1992</v>
      </c>
      <c r="G581" t="s">
        <v>2582</v>
      </c>
      <c r="H581" t="s">
        <v>2586</v>
      </c>
      <c r="I581" t="s">
        <v>3047</v>
      </c>
      <c r="J581" t="s">
        <v>3048</v>
      </c>
      <c r="K581" t="s">
        <v>3002</v>
      </c>
      <c r="L581" s="1">
        <v>1</v>
      </c>
      <c r="M581" s="1">
        <v>595</v>
      </c>
      <c r="N581" s="1">
        <v>29.75</v>
      </c>
      <c r="O581" s="1" t="s">
        <v>2580</v>
      </c>
      <c r="P581" s="1">
        <v>528.27</v>
      </c>
      <c r="Q581" s="1">
        <v>36.979999999999997</v>
      </c>
      <c r="R581" s="1">
        <v>565.25</v>
      </c>
      <c r="S581" t="s">
        <v>2584</v>
      </c>
      <c r="T581" t="str" cm="1">
        <f t="array" ref="T581">_xlfn.IFS(ISNUMBER(SEARCH("CP02",S581)),"ราชพฤกษ",ISNUMBER(SEARCH("CP03",S581)),"บางใหญ่",ISNUMBER(SEARCH("CP04",S581)),"บางบอน",OR(ISNUMBER(SEARCH("CP",S581)),ISNUMBER(SEARCH("BTC",D581))),"340",TRUE,"")</f>
        <v>ราชพฤกษ</v>
      </c>
    </row>
    <row r="582" spans="1:20" x14ac:dyDescent="0.2">
      <c r="A582" t="s">
        <v>3004</v>
      </c>
      <c r="B582" t="s">
        <v>12</v>
      </c>
      <c r="C582">
        <v>2026</v>
      </c>
      <c r="D582" t="s">
        <v>3046</v>
      </c>
      <c r="E582" t="s">
        <v>1993</v>
      </c>
      <c r="F582" t="s">
        <v>1994</v>
      </c>
      <c r="G582" t="s">
        <v>2582</v>
      </c>
      <c r="H582" t="s">
        <v>2586</v>
      </c>
      <c r="I582" t="s">
        <v>3047</v>
      </c>
      <c r="J582" t="s">
        <v>3048</v>
      </c>
      <c r="K582" t="s">
        <v>3002</v>
      </c>
      <c r="L582" s="1">
        <v>1</v>
      </c>
      <c r="M582" s="1">
        <v>595</v>
      </c>
      <c r="N582" s="1">
        <v>29.75</v>
      </c>
      <c r="O582" s="1" t="s">
        <v>2580</v>
      </c>
      <c r="P582" s="1">
        <v>528.27</v>
      </c>
      <c r="Q582" s="1">
        <v>36.979999999999997</v>
      </c>
      <c r="R582" s="1">
        <v>565.25</v>
      </c>
      <c r="S582" t="s">
        <v>2584</v>
      </c>
      <c r="T582" t="str" cm="1">
        <f t="array" ref="T582">_xlfn.IFS(ISNUMBER(SEARCH("CP02",S582)),"ราชพฤกษ",ISNUMBER(SEARCH("CP03",S582)),"บางใหญ่",ISNUMBER(SEARCH("CP04",S582)),"บางบอน",OR(ISNUMBER(SEARCH("CP",S582)),ISNUMBER(SEARCH("BTC",D582))),"340",TRUE,"")</f>
        <v>ราชพฤกษ</v>
      </c>
    </row>
    <row r="583" spans="1:20" x14ac:dyDescent="0.2">
      <c r="A583" t="s">
        <v>3004</v>
      </c>
      <c r="B583" t="s">
        <v>12</v>
      </c>
      <c r="C583">
        <v>2026</v>
      </c>
      <c r="D583" t="s">
        <v>3046</v>
      </c>
      <c r="E583" t="s">
        <v>1985</v>
      </c>
      <c r="F583" t="s">
        <v>1986</v>
      </c>
      <c r="G583" t="s">
        <v>2582</v>
      </c>
      <c r="H583" t="s">
        <v>2586</v>
      </c>
      <c r="I583" t="s">
        <v>3047</v>
      </c>
      <c r="J583" t="s">
        <v>3048</v>
      </c>
      <c r="K583" t="s">
        <v>3002</v>
      </c>
      <c r="L583" s="1">
        <v>1</v>
      </c>
      <c r="M583" s="1">
        <v>595</v>
      </c>
      <c r="N583" s="1">
        <v>29.75</v>
      </c>
      <c r="O583" s="1" t="s">
        <v>2580</v>
      </c>
      <c r="P583" s="1">
        <v>528.27</v>
      </c>
      <c r="Q583" s="1">
        <v>36.979999999999997</v>
      </c>
      <c r="R583" s="1">
        <v>565.25</v>
      </c>
      <c r="S583" t="s">
        <v>2584</v>
      </c>
      <c r="T583" t="str" cm="1">
        <f t="array" ref="T583">_xlfn.IFS(ISNUMBER(SEARCH("CP02",S583)),"ราชพฤกษ",ISNUMBER(SEARCH("CP03",S583)),"บางใหญ่",ISNUMBER(SEARCH("CP04",S583)),"บางบอน",OR(ISNUMBER(SEARCH("CP",S583)),ISNUMBER(SEARCH("BTC",D583))),"340",TRUE,"")</f>
        <v>ราชพฤกษ</v>
      </c>
    </row>
    <row r="584" spans="1:20" x14ac:dyDescent="0.2">
      <c r="A584" t="s">
        <v>3004</v>
      </c>
      <c r="B584" t="s">
        <v>12</v>
      </c>
      <c r="C584">
        <v>2026</v>
      </c>
      <c r="D584" t="s">
        <v>3046</v>
      </c>
      <c r="E584" t="s">
        <v>229</v>
      </c>
      <c r="F584" t="s">
        <v>230</v>
      </c>
      <c r="G584" t="s">
        <v>2582</v>
      </c>
      <c r="H584" t="s">
        <v>2586</v>
      </c>
      <c r="I584" t="s">
        <v>3047</v>
      </c>
      <c r="J584" t="s">
        <v>3048</v>
      </c>
      <c r="K584" t="s">
        <v>3002</v>
      </c>
      <c r="L584" s="1">
        <v>1</v>
      </c>
      <c r="M584" s="1">
        <v>300</v>
      </c>
      <c r="N584" s="1">
        <v>15</v>
      </c>
      <c r="O584" s="1" t="s">
        <v>2580</v>
      </c>
      <c r="P584" s="1">
        <v>266.36</v>
      </c>
      <c r="Q584" s="1">
        <v>18.64</v>
      </c>
      <c r="R584" s="1">
        <v>285</v>
      </c>
      <c r="S584" t="s">
        <v>2584</v>
      </c>
      <c r="T584" t="str" cm="1">
        <f t="array" ref="T584">_xlfn.IFS(ISNUMBER(SEARCH("CP02",S584)),"ราชพฤกษ",ISNUMBER(SEARCH("CP03",S584)),"บางใหญ่",ISNUMBER(SEARCH("CP04",S584)),"บางบอน",OR(ISNUMBER(SEARCH("CP",S584)),ISNUMBER(SEARCH("BTC",D584))),"340",TRUE,"")</f>
        <v>ราชพฤกษ</v>
      </c>
    </row>
    <row r="585" spans="1:20" x14ac:dyDescent="0.2">
      <c r="A585" t="s">
        <v>3004</v>
      </c>
      <c r="B585" t="s">
        <v>12</v>
      </c>
      <c r="C585">
        <v>2026</v>
      </c>
      <c r="D585" t="s">
        <v>3046</v>
      </c>
      <c r="E585" t="s">
        <v>261</v>
      </c>
      <c r="F585" t="s">
        <v>262</v>
      </c>
      <c r="G585" t="s">
        <v>2582</v>
      </c>
      <c r="H585" t="s">
        <v>2586</v>
      </c>
      <c r="I585" t="s">
        <v>3047</v>
      </c>
      <c r="J585" t="s">
        <v>3048</v>
      </c>
      <c r="K585" t="s">
        <v>3002</v>
      </c>
      <c r="L585" s="1">
        <v>1</v>
      </c>
      <c r="M585" s="1">
        <v>475</v>
      </c>
      <c r="N585" s="1">
        <v>23.75</v>
      </c>
      <c r="O585" s="1" t="s">
        <v>2580</v>
      </c>
      <c r="P585" s="1">
        <v>421.73</v>
      </c>
      <c r="Q585" s="1">
        <v>29.52</v>
      </c>
      <c r="R585" s="1">
        <v>451.25</v>
      </c>
      <c r="S585" t="s">
        <v>2584</v>
      </c>
      <c r="T585" t="str" cm="1">
        <f t="array" ref="T585">_xlfn.IFS(ISNUMBER(SEARCH("CP02",S585)),"ราชพฤกษ",ISNUMBER(SEARCH("CP03",S585)),"บางใหญ่",ISNUMBER(SEARCH("CP04",S585)),"บางบอน",OR(ISNUMBER(SEARCH("CP",S585)),ISNUMBER(SEARCH("BTC",D585))),"340",TRUE,"")</f>
        <v>ราชพฤกษ</v>
      </c>
    </row>
    <row r="586" spans="1:20" x14ac:dyDescent="0.2">
      <c r="A586" t="s">
        <v>3004</v>
      </c>
      <c r="B586" t="s">
        <v>12</v>
      </c>
      <c r="C586">
        <v>2026</v>
      </c>
      <c r="D586" t="s">
        <v>3049</v>
      </c>
      <c r="E586" t="s">
        <v>525</v>
      </c>
      <c r="F586" t="s">
        <v>526</v>
      </c>
      <c r="G586" t="s">
        <v>2582</v>
      </c>
      <c r="H586" t="s">
        <v>2586</v>
      </c>
      <c r="I586" t="s">
        <v>3050</v>
      </c>
      <c r="J586" t="s">
        <v>3051</v>
      </c>
      <c r="K586" t="s">
        <v>3052</v>
      </c>
      <c r="L586" s="1">
        <v>1</v>
      </c>
      <c r="M586" s="1">
        <v>1090</v>
      </c>
      <c r="N586" s="1">
        <v>0</v>
      </c>
      <c r="O586" s="1" t="s">
        <v>2580</v>
      </c>
      <c r="P586" s="1">
        <v>1018.69</v>
      </c>
      <c r="Q586" s="1">
        <v>71.31</v>
      </c>
      <c r="R586" s="1">
        <v>1090</v>
      </c>
      <c r="S586" t="s">
        <v>2605</v>
      </c>
      <c r="T586" t="str" cm="1">
        <f t="array" ref="T586">_xlfn.IFS(ISNUMBER(SEARCH("CP02",S586)),"ราชพฤกษ",ISNUMBER(SEARCH("CP03",S586)),"บางใหญ่",ISNUMBER(SEARCH("CP04",S586)),"บางบอน",OR(ISNUMBER(SEARCH("CP",S586)),ISNUMBER(SEARCH("BTC",D586))),"340",TRUE,"")</f>
        <v>บางใหญ่</v>
      </c>
    </row>
    <row r="587" spans="1:20" x14ac:dyDescent="0.2">
      <c r="A587" t="s">
        <v>3004</v>
      </c>
      <c r="B587" t="s">
        <v>12</v>
      </c>
      <c r="C587">
        <v>2026</v>
      </c>
      <c r="D587" t="s">
        <v>3049</v>
      </c>
      <c r="E587" t="s">
        <v>523</v>
      </c>
      <c r="F587" t="s">
        <v>524</v>
      </c>
      <c r="G587" t="s">
        <v>2582</v>
      </c>
      <c r="H587" t="s">
        <v>2586</v>
      </c>
      <c r="I587" t="s">
        <v>3050</v>
      </c>
      <c r="J587" t="s">
        <v>3051</v>
      </c>
      <c r="K587" t="s">
        <v>3052</v>
      </c>
      <c r="L587" s="1">
        <v>1</v>
      </c>
      <c r="M587" s="1">
        <v>175</v>
      </c>
      <c r="N587" s="1">
        <v>0</v>
      </c>
      <c r="O587" s="1" t="s">
        <v>2580</v>
      </c>
      <c r="P587" s="1">
        <v>0</v>
      </c>
      <c r="Q587" s="1">
        <v>0</v>
      </c>
      <c r="R587" s="1">
        <v>0</v>
      </c>
      <c r="S587" t="s">
        <v>2605</v>
      </c>
      <c r="T587" t="str" cm="1">
        <f t="array" ref="T587">_xlfn.IFS(ISNUMBER(SEARCH("CP02",S587)),"ราชพฤกษ",ISNUMBER(SEARCH("CP03",S587)),"บางใหญ่",ISNUMBER(SEARCH("CP04",S587)),"บางบอน",OR(ISNUMBER(SEARCH("CP",S587)),ISNUMBER(SEARCH("BTC",D587))),"340",TRUE,"")</f>
        <v>บางใหญ่</v>
      </c>
    </row>
    <row r="588" spans="1:20" x14ac:dyDescent="0.2">
      <c r="A588" t="s">
        <v>3004</v>
      </c>
      <c r="B588" t="s">
        <v>12</v>
      </c>
      <c r="C588">
        <v>2026</v>
      </c>
      <c r="D588" t="s">
        <v>3049</v>
      </c>
      <c r="E588" t="s">
        <v>157</v>
      </c>
      <c r="F588" t="s">
        <v>158</v>
      </c>
      <c r="G588" t="s">
        <v>2582</v>
      </c>
      <c r="H588" t="s">
        <v>2586</v>
      </c>
      <c r="I588" t="s">
        <v>3050</v>
      </c>
      <c r="J588" t="s">
        <v>3051</v>
      </c>
      <c r="K588" t="s">
        <v>3052</v>
      </c>
      <c r="L588" s="1">
        <v>1</v>
      </c>
      <c r="M588" s="1">
        <v>330</v>
      </c>
      <c r="N588" s="1">
        <v>0</v>
      </c>
      <c r="O588" s="1" t="s">
        <v>2580</v>
      </c>
      <c r="P588" s="1">
        <v>0</v>
      </c>
      <c r="Q588" s="1">
        <v>0</v>
      </c>
      <c r="R588" s="1">
        <v>0</v>
      </c>
      <c r="S588" t="s">
        <v>2605</v>
      </c>
      <c r="T588" t="str" cm="1">
        <f t="array" ref="T588">_xlfn.IFS(ISNUMBER(SEARCH("CP02",S588)),"ราชพฤกษ",ISNUMBER(SEARCH("CP03",S588)),"บางใหญ่",ISNUMBER(SEARCH("CP04",S588)),"บางบอน",OR(ISNUMBER(SEARCH("CP",S588)),ISNUMBER(SEARCH("BTC",D588))),"340",TRUE,"")</f>
        <v>บางใหญ่</v>
      </c>
    </row>
    <row r="589" spans="1:20" x14ac:dyDescent="0.2">
      <c r="A589" t="s">
        <v>3004</v>
      </c>
      <c r="B589" t="s">
        <v>12</v>
      </c>
      <c r="C589">
        <v>2026</v>
      </c>
      <c r="D589" t="s">
        <v>3049</v>
      </c>
      <c r="E589" t="s">
        <v>1187</v>
      </c>
      <c r="F589" t="s">
        <v>1188</v>
      </c>
      <c r="G589" t="s">
        <v>2582</v>
      </c>
      <c r="H589" t="s">
        <v>2586</v>
      </c>
      <c r="I589" t="s">
        <v>3050</v>
      </c>
      <c r="J589" t="s">
        <v>3051</v>
      </c>
      <c r="K589" t="s">
        <v>3052</v>
      </c>
      <c r="L589" s="1">
        <v>1</v>
      </c>
      <c r="M589" s="1">
        <v>20</v>
      </c>
      <c r="N589" s="1">
        <v>0</v>
      </c>
      <c r="O589" s="1" t="s">
        <v>2580</v>
      </c>
      <c r="P589" s="1">
        <v>18.690000000000001</v>
      </c>
      <c r="Q589" s="1">
        <v>1.31</v>
      </c>
      <c r="R589" s="1">
        <v>20</v>
      </c>
      <c r="S589" t="s">
        <v>2605</v>
      </c>
      <c r="T589" t="str" cm="1">
        <f t="array" ref="T589">_xlfn.IFS(ISNUMBER(SEARCH("CP02",S589)),"ราชพฤกษ",ISNUMBER(SEARCH("CP03",S589)),"บางใหญ่",ISNUMBER(SEARCH("CP04",S589)),"บางบอน",OR(ISNUMBER(SEARCH("CP",S589)),ISNUMBER(SEARCH("BTC",D589))),"340",TRUE,"")</f>
        <v>บางใหญ่</v>
      </c>
    </row>
    <row r="590" spans="1:20" x14ac:dyDescent="0.2">
      <c r="A590" t="s">
        <v>3053</v>
      </c>
      <c r="B590" t="s">
        <v>12</v>
      </c>
      <c r="C590">
        <v>2026</v>
      </c>
      <c r="D590" t="s">
        <v>2627</v>
      </c>
      <c r="E590" t="s">
        <v>2531</v>
      </c>
      <c r="F590" t="s">
        <v>2532</v>
      </c>
      <c r="G590" t="s">
        <v>2632</v>
      </c>
      <c r="H590" t="s">
        <v>2586</v>
      </c>
      <c r="I590" t="s">
        <v>3054</v>
      </c>
      <c r="J590" t="s">
        <v>2629</v>
      </c>
      <c r="K590" t="s">
        <v>2630</v>
      </c>
      <c r="L590" s="1">
        <v>1</v>
      </c>
      <c r="M590" s="1">
        <v>3600</v>
      </c>
      <c r="N590" s="1">
        <v>0</v>
      </c>
      <c r="O590" s="1" t="s">
        <v>2580</v>
      </c>
      <c r="P590" s="1">
        <v>3364.49</v>
      </c>
      <c r="Q590" s="1">
        <v>235.51</v>
      </c>
      <c r="R590" s="1">
        <v>3600</v>
      </c>
      <c r="S590" t="s">
        <v>2631</v>
      </c>
      <c r="T590" t="str" cm="1">
        <f t="array" ref="T590">_xlfn.IFS(ISNUMBER(SEARCH("CP02",S590)),"ราชพฤกษ",ISNUMBER(SEARCH("CP03",S590)),"บางใหญ่",ISNUMBER(SEARCH("CP04",S590)),"บางบอน",OR(ISNUMBER(SEARCH("CP",S590)),ISNUMBER(SEARCH("BTC",D590))),"340",TRUE,"")</f>
        <v>บางบอน</v>
      </c>
    </row>
    <row r="591" spans="1:20" x14ac:dyDescent="0.2">
      <c r="A591" t="s">
        <v>3053</v>
      </c>
      <c r="B591" t="s">
        <v>12</v>
      </c>
      <c r="C591">
        <v>2026</v>
      </c>
      <c r="D591" t="s">
        <v>2627</v>
      </c>
      <c r="E591" t="s">
        <v>1165</v>
      </c>
      <c r="F591" t="s">
        <v>1166</v>
      </c>
      <c r="G591" t="s">
        <v>2632</v>
      </c>
      <c r="H591" t="s">
        <v>2586</v>
      </c>
      <c r="I591" t="s">
        <v>3054</v>
      </c>
      <c r="J591" t="s">
        <v>2629</v>
      </c>
      <c r="K591" t="s">
        <v>2630</v>
      </c>
      <c r="L591" s="1">
        <v>1</v>
      </c>
      <c r="M591" s="1">
        <v>3000</v>
      </c>
      <c r="N591" s="1">
        <v>0</v>
      </c>
      <c r="O591" s="1" t="s">
        <v>2580</v>
      </c>
      <c r="P591" s="1">
        <v>2803.74</v>
      </c>
      <c r="Q591" s="1">
        <v>196.26</v>
      </c>
      <c r="R591" s="1">
        <v>3000</v>
      </c>
      <c r="S591" t="s">
        <v>2631</v>
      </c>
      <c r="T591" t="str" cm="1">
        <f t="array" ref="T591">_xlfn.IFS(ISNUMBER(SEARCH("CP02",S591)),"ราชพฤกษ",ISNUMBER(SEARCH("CP03",S591)),"บางใหญ่",ISNUMBER(SEARCH("CP04",S591)),"บางบอน",OR(ISNUMBER(SEARCH("CP",S591)),ISNUMBER(SEARCH("BTC",D591))),"340",TRUE,"")</f>
        <v>บางบอน</v>
      </c>
    </row>
    <row r="592" spans="1:20" x14ac:dyDescent="0.2">
      <c r="A592" t="s">
        <v>3053</v>
      </c>
      <c r="B592" t="s">
        <v>12</v>
      </c>
      <c r="C592">
        <v>2026</v>
      </c>
      <c r="D592" t="s">
        <v>2627</v>
      </c>
      <c r="E592" t="s">
        <v>2237</v>
      </c>
      <c r="F592" t="s">
        <v>2238</v>
      </c>
      <c r="G592" t="s">
        <v>2632</v>
      </c>
      <c r="H592" t="s">
        <v>2586</v>
      </c>
      <c r="I592" t="s">
        <v>3054</v>
      </c>
      <c r="J592" t="s">
        <v>2629</v>
      </c>
      <c r="K592" t="s">
        <v>2630</v>
      </c>
      <c r="L592" s="1">
        <v>1</v>
      </c>
      <c r="M592" s="1">
        <v>1050</v>
      </c>
      <c r="N592" s="1">
        <v>0</v>
      </c>
      <c r="O592" s="1" t="s">
        <v>2580</v>
      </c>
      <c r="P592" s="1">
        <v>981.31</v>
      </c>
      <c r="Q592" s="1">
        <v>68.69</v>
      </c>
      <c r="R592" s="1">
        <v>1050</v>
      </c>
      <c r="S592" t="s">
        <v>2631</v>
      </c>
      <c r="T592" t="str" cm="1">
        <f t="array" ref="T592">_xlfn.IFS(ISNUMBER(SEARCH("CP02",S592)),"ราชพฤกษ",ISNUMBER(SEARCH("CP03",S592)),"บางใหญ่",ISNUMBER(SEARCH("CP04",S592)),"บางบอน",OR(ISNUMBER(SEARCH("CP",S592)),ISNUMBER(SEARCH("BTC",D592))),"340",TRUE,"")</f>
        <v>บางบอน</v>
      </c>
    </row>
    <row r="593" spans="1:20" x14ac:dyDescent="0.2">
      <c r="A593" t="s">
        <v>3053</v>
      </c>
      <c r="B593" t="s">
        <v>12</v>
      </c>
      <c r="C593">
        <v>2026</v>
      </c>
      <c r="D593" t="s">
        <v>2627</v>
      </c>
      <c r="E593" t="s">
        <v>2243</v>
      </c>
      <c r="F593" t="s">
        <v>2244</v>
      </c>
      <c r="G593" t="s">
        <v>2632</v>
      </c>
      <c r="H593" t="s">
        <v>2586</v>
      </c>
      <c r="I593" t="s">
        <v>3054</v>
      </c>
      <c r="J593" t="s">
        <v>2629</v>
      </c>
      <c r="K593" t="s">
        <v>2630</v>
      </c>
      <c r="L593" s="1">
        <v>1</v>
      </c>
      <c r="M593" s="1">
        <v>135</v>
      </c>
      <c r="N593" s="1">
        <v>0</v>
      </c>
      <c r="O593" s="1" t="s">
        <v>2580</v>
      </c>
      <c r="P593" s="1">
        <v>126.17</v>
      </c>
      <c r="Q593" s="1">
        <v>8.83</v>
      </c>
      <c r="R593" s="1">
        <v>135</v>
      </c>
      <c r="S593" t="s">
        <v>2631</v>
      </c>
      <c r="T593" t="str" cm="1">
        <f t="array" ref="T593">_xlfn.IFS(ISNUMBER(SEARCH("CP02",S593)),"ราชพฤกษ",ISNUMBER(SEARCH("CP03",S593)),"บางใหญ่",ISNUMBER(SEARCH("CP04",S593)),"บางบอน",OR(ISNUMBER(SEARCH("CP",S593)),ISNUMBER(SEARCH("BTC",D593))),"340",TRUE,"")</f>
        <v>บางบอน</v>
      </c>
    </row>
    <row r="594" spans="1:20" x14ac:dyDescent="0.2">
      <c r="A594" t="s">
        <v>3053</v>
      </c>
      <c r="B594" t="s">
        <v>12</v>
      </c>
      <c r="C594">
        <v>2026</v>
      </c>
      <c r="D594" t="s">
        <v>2627</v>
      </c>
      <c r="E594" t="s">
        <v>1911</v>
      </c>
      <c r="F594" t="s">
        <v>1912</v>
      </c>
      <c r="G594" t="s">
        <v>2632</v>
      </c>
      <c r="H594" t="s">
        <v>2586</v>
      </c>
      <c r="I594" t="s">
        <v>3054</v>
      </c>
      <c r="J594" t="s">
        <v>2629</v>
      </c>
      <c r="K594" t="s">
        <v>2630</v>
      </c>
      <c r="L594" s="1">
        <v>1</v>
      </c>
      <c r="M594" s="1">
        <v>370</v>
      </c>
      <c r="N594" s="1">
        <v>0</v>
      </c>
      <c r="O594" s="1" t="s">
        <v>2580</v>
      </c>
      <c r="P594" s="1">
        <v>345.79</v>
      </c>
      <c r="Q594" s="1">
        <v>24.21</v>
      </c>
      <c r="R594" s="1">
        <v>370</v>
      </c>
      <c r="S594" t="s">
        <v>2631</v>
      </c>
      <c r="T594" t="str" cm="1">
        <f t="array" ref="T594">_xlfn.IFS(ISNUMBER(SEARCH("CP02",S594)),"ราชพฤกษ",ISNUMBER(SEARCH("CP03",S594)),"บางใหญ่",ISNUMBER(SEARCH("CP04",S594)),"บางบอน",OR(ISNUMBER(SEARCH("CP",S594)),ISNUMBER(SEARCH("BTC",D594))),"340",TRUE,"")</f>
        <v>บางบอน</v>
      </c>
    </row>
    <row r="595" spans="1:20" x14ac:dyDescent="0.2">
      <c r="A595" t="s">
        <v>3053</v>
      </c>
      <c r="B595" t="s">
        <v>12</v>
      </c>
      <c r="C595">
        <v>2026</v>
      </c>
      <c r="D595" t="s">
        <v>2627</v>
      </c>
      <c r="E595" t="s">
        <v>1167</v>
      </c>
      <c r="F595" t="s">
        <v>1168</v>
      </c>
      <c r="G595" t="s">
        <v>2632</v>
      </c>
      <c r="H595" t="s">
        <v>2586</v>
      </c>
      <c r="I595" t="s">
        <v>3054</v>
      </c>
      <c r="J595" t="s">
        <v>2629</v>
      </c>
      <c r="K595" t="s">
        <v>2630</v>
      </c>
      <c r="L595" s="1">
        <v>1</v>
      </c>
      <c r="M595" s="1">
        <v>1050</v>
      </c>
      <c r="N595" s="1">
        <v>0</v>
      </c>
      <c r="O595" s="1" t="s">
        <v>2580</v>
      </c>
      <c r="P595" s="1">
        <v>981.31</v>
      </c>
      <c r="Q595" s="1">
        <v>68.69</v>
      </c>
      <c r="R595" s="1">
        <v>1050</v>
      </c>
      <c r="S595" t="s">
        <v>2631</v>
      </c>
      <c r="T595" t="str" cm="1">
        <f t="array" ref="T595">_xlfn.IFS(ISNUMBER(SEARCH("CP02",S595)),"ราชพฤกษ",ISNUMBER(SEARCH("CP03",S595)),"บางใหญ่",ISNUMBER(SEARCH("CP04",S595)),"บางบอน",OR(ISNUMBER(SEARCH("CP",S595)),ISNUMBER(SEARCH("BTC",D595))),"340",TRUE,"")</f>
        <v>บางบอน</v>
      </c>
    </row>
    <row r="596" spans="1:20" x14ac:dyDescent="0.2">
      <c r="A596" t="s">
        <v>3053</v>
      </c>
      <c r="B596" t="s">
        <v>12</v>
      </c>
      <c r="C596">
        <v>2026</v>
      </c>
      <c r="D596" t="s">
        <v>2627</v>
      </c>
      <c r="E596" t="s">
        <v>1901</v>
      </c>
      <c r="F596" t="s">
        <v>1902</v>
      </c>
      <c r="G596" t="s">
        <v>2582</v>
      </c>
      <c r="H596" t="s">
        <v>2586</v>
      </c>
      <c r="I596" t="s">
        <v>3054</v>
      </c>
      <c r="J596" t="s">
        <v>2629</v>
      </c>
      <c r="K596" t="s">
        <v>2630</v>
      </c>
      <c r="L596" s="1">
        <v>2</v>
      </c>
      <c r="M596" s="1">
        <v>295</v>
      </c>
      <c r="N596" s="1">
        <v>0</v>
      </c>
      <c r="O596" s="1" t="s">
        <v>2580</v>
      </c>
      <c r="P596" s="1">
        <v>551.4</v>
      </c>
      <c r="Q596" s="1">
        <v>38.6</v>
      </c>
      <c r="R596" s="1">
        <v>590</v>
      </c>
      <c r="S596" t="s">
        <v>2631</v>
      </c>
      <c r="T596" t="str" cm="1">
        <f t="array" ref="T596">_xlfn.IFS(ISNUMBER(SEARCH("CP02",S596)),"ราชพฤกษ",ISNUMBER(SEARCH("CP03",S596)),"บางใหญ่",ISNUMBER(SEARCH("CP04",S596)),"บางบอน",OR(ISNUMBER(SEARCH("CP",S596)),ISNUMBER(SEARCH("BTC",D596))),"340",TRUE,"")</f>
        <v>บางบอน</v>
      </c>
    </row>
    <row r="597" spans="1:20" x14ac:dyDescent="0.2">
      <c r="A597" t="s">
        <v>3053</v>
      </c>
      <c r="B597" t="s">
        <v>12</v>
      </c>
      <c r="C597">
        <v>2026</v>
      </c>
      <c r="D597" t="s">
        <v>2627</v>
      </c>
      <c r="E597" t="s">
        <v>1299</v>
      </c>
      <c r="F597" t="s">
        <v>1300</v>
      </c>
      <c r="G597" t="s">
        <v>2582</v>
      </c>
      <c r="H597" t="s">
        <v>2586</v>
      </c>
      <c r="I597" t="s">
        <v>3054</v>
      </c>
      <c r="J597" t="s">
        <v>2629</v>
      </c>
      <c r="K597" t="s">
        <v>2630</v>
      </c>
      <c r="L597" s="1">
        <v>1</v>
      </c>
      <c r="M597" s="1">
        <v>1930</v>
      </c>
      <c r="N597" s="1">
        <v>0</v>
      </c>
      <c r="O597" s="1" t="s">
        <v>2580</v>
      </c>
      <c r="P597" s="1">
        <v>1803.74</v>
      </c>
      <c r="Q597" s="1">
        <v>126.26</v>
      </c>
      <c r="R597" s="1">
        <v>1930</v>
      </c>
      <c r="S597" t="s">
        <v>2631</v>
      </c>
      <c r="T597" t="str" cm="1">
        <f t="array" ref="T597">_xlfn.IFS(ISNUMBER(SEARCH("CP02",S597)),"ราชพฤกษ",ISNUMBER(SEARCH("CP03",S597)),"บางใหญ่",ISNUMBER(SEARCH("CP04",S597)),"บางบอน",OR(ISNUMBER(SEARCH("CP",S597)),ISNUMBER(SEARCH("BTC",D597))),"340",TRUE,"")</f>
        <v>บางบอน</v>
      </c>
    </row>
    <row r="598" spans="1:20" x14ac:dyDescent="0.2">
      <c r="A598" t="s">
        <v>3053</v>
      </c>
      <c r="B598" t="s">
        <v>12</v>
      </c>
      <c r="C598">
        <v>2026</v>
      </c>
      <c r="D598" t="s">
        <v>2627</v>
      </c>
      <c r="E598" t="s">
        <v>1535</v>
      </c>
      <c r="F598" t="s">
        <v>1536</v>
      </c>
      <c r="G598" t="s">
        <v>1536</v>
      </c>
      <c r="H598" t="s">
        <v>2586</v>
      </c>
      <c r="I598" t="s">
        <v>3054</v>
      </c>
      <c r="J598" t="s">
        <v>2629</v>
      </c>
      <c r="K598" t="s">
        <v>2630</v>
      </c>
      <c r="L598" s="1">
        <v>1</v>
      </c>
      <c r="M598" s="1">
        <v>1300</v>
      </c>
      <c r="N598" s="1">
        <v>0</v>
      </c>
      <c r="O598" s="1" t="s">
        <v>2580</v>
      </c>
      <c r="P598" s="1">
        <v>1214.95</v>
      </c>
      <c r="Q598" s="1">
        <v>85.05</v>
      </c>
      <c r="R598" s="1">
        <v>1300</v>
      </c>
      <c r="S598" t="s">
        <v>2633</v>
      </c>
      <c r="T598" t="str" cm="1">
        <f t="array" ref="T598">_xlfn.IFS(ISNUMBER(SEARCH("CP02",S598)),"ราชพฤกษ",ISNUMBER(SEARCH("CP03",S598)),"บางใหญ่",ISNUMBER(SEARCH("CP04",S598)),"บางบอน",OR(ISNUMBER(SEARCH("CP",S598)),ISNUMBER(SEARCH("BTC",D598))),"340",TRUE,"")</f>
        <v>บางบอน</v>
      </c>
    </row>
    <row r="599" spans="1:20" x14ac:dyDescent="0.2">
      <c r="A599" t="s">
        <v>3053</v>
      </c>
      <c r="B599" t="s">
        <v>12</v>
      </c>
      <c r="C599">
        <v>2026</v>
      </c>
      <c r="D599" t="s">
        <v>2627</v>
      </c>
      <c r="E599" t="s">
        <v>497</v>
      </c>
      <c r="F599" t="s">
        <v>498</v>
      </c>
      <c r="G599" t="s">
        <v>2811</v>
      </c>
      <c r="H599" t="s">
        <v>2586</v>
      </c>
      <c r="I599" t="s">
        <v>3054</v>
      </c>
      <c r="J599" t="s">
        <v>2629</v>
      </c>
      <c r="K599" t="s">
        <v>2630</v>
      </c>
      <c r="L599" s="1">
        <v>4</v>
      </c>
      <c r="M599" s="1">
        <v>150</v>
      </c>
      <c r="N599" s="1">
        <v>0</v>
      </c>
      <c r="O599" s="1" t="s">
        <v>2580</v>
      </c>
      <c r="P599" s="1">
        <v>560.75</v>
      </c>
      <c r="Q599" s="1">
        <v>39.25</v>
      </c>
      <c r="R599" s="1">
        <v>600</v>
      </c>
      <c r="S599" t="s">
        <v>2631</v>
      </c>
      <c r="T599" t="str" cm="1">
        <f t="array" ref="T599">_xlfn.IFS(ISNUMBER(SEARCH("CP02",S599)),"ราชพฤกษ",ISNUMBER(SEARCH("CP03",S599)),"บางใหญ่",ISNUMBER(SEARCH("CP04",S599)),"บางบอน",OR(ISNUMBER(SEARCH("CP",S599)),ISNUMBER(SEARCH("BTC",D599))),"340",TRUE,"")</f>
        <v>บางบอน</v>
      </c>
    </row>
    <row r="600" spans="1:20" x14ac:dyDescent="0.2">
      <c r="A600" t="s">
        <v>3053</v>
      </c>
      <c r="B600" t="s">
        <v>12</v>
      </c>
      <c r="C600">
        <v>2026</v>
      </c>
      <c r="D600" t="s">
        <v>2689</v>
      </c>
      <c r="E600" t="s">
        <v>1537</v>
      </c>
      <c r="F600" t="s">
        <v>1538</v>
      </c>
      <c r="G600" t="s">
        <v>2585</v>
      </c>
      <c r="H600" t="s">
        <v>2586</v>
      </c>
      <c r="I600" t="s">
        <v>3055</v>
      </c>
      <c r="J600" t="s">
        <v>2691</v>
      </c>
      <c r="K600" t="s">
        <v>2692</v>
      </c>
      <c r="L600" s="1">
        <v>4</v>
      </c>
      <c r="M600" s="1">
        <v>50</v>
      </c>
      <c r="N600" s="1">
        <v>0</v>
      </c>
      <c r="O600" s="1" t="s">
        <v>2580</v>
      </c>
      <c r="P600" s="1">
        <v>186.92</v>
      </c>
      <c r="Q600" s="1">
        <v>13.08</v>
      </c>
      <c r="R600" s="1">
        <v>200</v>
      </c>
      <c r="S600" t="s">
        <v>2633</v>
      </c>
      <c r="T600" t="str" cm="1">
        <f t="array" ref="T600">_xlfn.IFS(ISNUMBER(SEARCH("CP02",S600)),"ราชพฤกษ",ISNUMBER(SEARCH("CP03",S600)),"บางใหญ่",ISNUMBER(SEARCH("CP04",S600)),"บางบอน",OR(ISNUMBER(SEARCH("CP",S600)),ISNUMBER(SEARCH("BTC",D600))),"340",TRUE,"")</f>
        <v>บางบอน</v>
      </c>
    </row>
    <row r="601" spans="1:20" x14ac:dyDescent="0.2">
      <c r="A601" t="s">
        <v>3053</v>
      </c>
      <c r="B601" t="s">
        <v>12</v>
      </c>
      <c r="C601">
        <v>2026</v>
      </c>
      <c r="D601" t="s">
        <v>3056</v>
      </c>
      <c r="E601" t="s">
        <v>1141</v>
      </c>
      <c r="F601" t="s">
        <v>1142</v>
      </c>
      <c r="G601" t="s">
        <v>2582</v>
      </c>
      <c r="H601" t="s">
        <v>2586</v>
      </c>
      <c r="I601" t="s">
        <v>3057</v>
      </c>
      <c r="J601" t="s">
        <v>3058</v>
      </c>
      <c r="K601" t="s">
        <v>2603</v>
      </c>
      <c r="L601" s="1">
        <v>1</v>
      </c>
      <c r="M601" s="1">
        <v>140</v>
      </c>
      <c r="N601" s="1">
        <v>0</v>
      </c>
      <c r="O601" s="1" t="s">
        <v>2580</v>
      </c>
      <c r="P601" s="1">
        <v>130.84</v>
      </c>
      <c r="Q601" s="1">
        <v>9.16</v>
      </c>
      <c r="R601" s="1">
        <v>140</v>
      </c>
      <c r="S601" t="s">
        <v>2631</v>
      </c>
      <c r="T601" t="str" cm="1">
        <f t="array" ref="T601">_xlfn.IFS(ISNUMBER(SEARCH("CP02",S601)),"ราชพฤกษ",ISNUMBER(SEARCH("CP03",S601)),"บางใหญ่",ISNUMBER(SEARCH("CP04",S601)),"บางบอน",OR(ISNUMBER(SEARCH("CP",S601)),ISNUMBER(SEARCH("BTC",D601))),"340",TRUE,"")</f>
        <v>บางบอน</v>
      </c>
    </row>
    <row r="602" spans="1:20" x14ac:dyDescent="0.2">
      <c r="A602" t="s">
        <v>3053</v>
      </c>
      <c r="B602" t="s">
        <v>12</v>
      </c>
      <c r="C602">
        <v>2026</v>
      </c>
      <c r="D602" t="s">
        <v>3059</v>
      </c>
      <c r="E602" t="s">
        <v>1549</v>
      </c>
      <c r="F602" t="s">
        <v>1550</v>
      </c>
      <c r="G602" t="s">
        <v>2585</v>
      </c>
      <c r="H602" t="s">
        <v>2586</v>
      </c>
      <c r="I602" t="s">
        <v>3060</v>
      </c>
      <c r="J602" t="s">
        <v>3061</v>
      </c>
      <c r="K602" t="s">
        <v>2630</v>
      </c>
      <c r="L602" s="1">
        <v>2</v>
      </c>
      <c r="M602" s="1">
        <v>150</v>
      </c>
      <c r="N602" s="1">
        <v>0</v>
      </c>
      <c r="O602" s="1" t="s">
        <v>2580</v>
      </c>
      <c r="P602" s="1">
        <v>280.37</v>
      </c>
      <c r="Q602" s="1">
        <v>19.63</v>
      </c>
      <c r="R602" s="1">
        <v>300</v>
      </c>
      <c r="S602" t="s">
        <v>2633</v>
      </c>
      <c r="T602" t="str" cm="1">
        <f t="array" ref="T602">_xlfn.IFS(ISNUMBER(SEARCH("CP02",S602)),"ราชพฤกษ",ISNUMBER(SEARCH("CP03",S602)),"บางใหญ่",ISNUMBER(SEARCH("CP04",S602)),"บางบอน",OR(ISNUMBER(SEARCH("CP",S602)),ISNUMBER(SEARCH("BTC",D602))),"340",TRUE,"")</f>
        <v>บางบอน</v>
      </c>
    </row>
    <row r="603" spans="1:20" x14ac:dyDescent="0.2">
      <c r="A603" t="s">
        <v>3053</v>
      </c>
      <c r="B603" t="s">
        <v>12</v>
      </c>
      <c r="C603">
        <v>2026</v>
      </c>
      <c r="D603" t="s">
        <v>3062</v>
      </c>
      <c r="E603" t="s">
        <v>555</v>
      </c>
      <c r="F603" t="s">
        <v>556</v>
      </c>
      <c r="G603" t="s">
        <v>2582</v>
      </c>
      <c r="H603" t="s">
        <v>2586</v>
      </c>
      <c r="I603" t="s">
        <v>3063</v>
      </c>
      <c r="J603" t="s">
        <v>3064</v>
      </c>
      <c r="K603" t="s">
        <v>2692</v>
      </c>
      <c r="L603" s="1">
        <v>1</v>
      </c>
      <c r="M603" s="1">
        <v>1350</v>
      </c>
      <c r="N603" s="1">
        <v>0</v>
      </c>
      <c r="O603" s="1" t="s">
        <v>2580</v>
      </c>
      <c r="P603" s="1">
        <v>1261.68</v>
      </c>
      <c r="Q603" s="1">
        <v>88.32</v>
      </c>
      <c r="R603" s="1">
        <v>1350</v>
      </c>
      <c r="S603" t="s">
        <v>2631</v>
      </c>
      <c r="T603" t="str" cm="1">
        <f t="array" ref="T603">_xlfn.IFS(ISNUMBER(SEARCH("CP02",S603)),"ราชพฤกษ",ISNUMBER(SEARCH("CP03",S603)),"บางใหญ่",ISNUMBER(SEARCH("CP04",S603)),"บางบอน",OR(ISNUMBER(SEARCH("CP",S603)),ISNUMBER(SEARCH("BTC",D603))),"340",TRUE,"")</f>
        <v>บางบอน</v>
      </c>
    </row>
    <row r="604" spans="1:20" x14ac:dyDescent="0.2">
      <c r="A604" t="s">
        <v>3053</v>
      </c>
      <c r="B604" t="s">
        <v>12</v>
      </c>
      <c r="C604">
        <v>2026</v>
      </c>
      <c r="D604" t="s">
        <v>3062</v>
      </c>
      <c r="E604" t="s">
        <v>553</v>
      </c>
      <c r="F604" t="s">
        <v>554</v>
      </c>
      <c r="G604" t="s">
        <v>2582</v>
      </c>
      <c r="H604" t="s">
        <v>2586</v>
      </c>
      <c r="I604" t="s">
        <v>3063</v>
      </c>
      <c r="J604" t="s">
        <v>3064</v>
      </c>
      <c r="K604" t="s">
        <v>2692</v>
      </c>
      <c r="L604" s="1">
        <v>1</v>
      </c>
      <c r="M604" s="1">
        <v>250</v>
      </c>
      <c r="N604" s="1">
        <v>0</v>
      </c>
      <c r="O604" s="1" t="s">
        <v>2580</v>
      </c>
      <c r="P604" s="1">
        <v>0</v>
      </c>
      <c r="Q604" s="1">
        <v>0</v>
      </c>
      <c r="R604" s="1">
        <v>0</v>
      </c>
      <c r="S604" t="s">
        <v>2631</v>
      </c>
      <c r="T604" t="str" cm="1">
        <f t="array" ref="T604">_xlfn.IFS(ISNUMBER(SEARCH("CP02",S604)),"ราชพฤกษ",ISNUMBER(SEARCH("CP03",S604)),"บางใหญ่",ISNUMBER(SEARCH("CP04",S604)),"บางบอน",OR(ISNUMBER(SEARCH("CP",S604)),ISNUMBER(SEARCH("BTC",D604))),"340",TRUE,"")</f>
        <v>บางบอน</v>
      </c>
    </row>
    <row r="605" spans="1:20" x14ac:dyDescent="0.2">
      <c r="A605" t="s">
        <v>3053</v>
      </c>
      <c r="B605" t="s">
        <v>12</v>
      </c>
      <c r="C605">
        <v>2026</v>
      </c>
      <c r="D605" t="s">
        <v>3062</v>
      </c>
      <c r="E605" t="s">
        <v>121</v>
      </c>
      <c r="F605" t="s">
        <v>122</v>
      </c>
      <c r="G605" t="s">
        <v>2582</v>
      </c>
      <c r="H605" t="s">
        <v>2586</v>
      </c>
      <c r="I605" t="s">
        <v>3063</v>
      </c>
      <c r="J605" t="s">
        <v>3064</v>
      </c>
      <c r="K605" t="s">
        <v>2692</v>
      </c>
      <c r="L605" s="1">
        <v>1</v>
      </c>
      <c r="M605" s="1">
        <v>240</v>
      </c>
      <c r="N605" s="1">
        <v>0</v>
      </c>
      <c r="O605" s="1" t="s">
        <v>2580</v>
      </c>
      <c r="P605" s="1">
        <v>224.3</v>
      </c>
      <c r="Q605" s="1">
        <v>15.7</v>
      </c>
      <c r="R605" s="1">
        <v>240</v>
      </c>
      <c r="S605" t="s">
        <v>2631</v>
      </c>
      <c r="T605" t="str" cm="1">
        <f t="array" ref="T605">_xlfn.IFS(ISNUMBER(SEARCH("CP02",S605)),"ราชพฤกษ",ISNUMBER(SEARCH("CP03",S605)),"บางใหญ่",ISNUMBER(SEARCH("CP04",S605)),"บางบอน",OR(ISNUMBER(SEARCH("CP",S605)),ISNUMBER(SEARCH("BTC",D605))),"340",TRUE,"")</f>
        <v>บางบอน</v>
      </c>
    </row>
    <row r="606" spans="1:20" x14ac:dyDescent="0.2">
      <c r="A606" t="s">
        <v>3053</v>
      </c>
      <c r="B606" t="s">
        <v>12</v>
      </c>
      <c r="C606">
        <v>2026</v>
      </c>
      <c r="D606" t="s">
        <v>3062</v>
      </c>
      <c r="E606" t="s">
        <v>1185</v>
      </c>
      <c r="F606" t="s">
        <v>1186</v>
      </c>
      <c r="G606" t="s">
        <v>2582</v>
      </c>
      <c r="H606" t="s">
        <v>2586</v>
      </c>
      <c r="I606" t="s">
        <v>3063</v>
      </c>
      <c r="J606" t="s">
        <v>3064</v>
      </c>
      <c r="K606" t="s">
        <v>2692</v>
      </c>
      <c r="L606" s="1">
        <v>1</v>
      </c>
      <c r="M606" s="1">
        <v>20</v>
      </c>
      <c r="N606" s="1">
        <v>0</v>
      </c>
      <c r="O606" s="1" t="s">
        <v>2580</v>
      </c>
      <c r="P606" s="1">
        <v>18.690000000000001</v>
      </c>
      <c r="Q606" s="1">
        <v>1.31</v>
      </c>
      <c r="R606" s="1">
        <v>20</v>
      </c>
      <c r="S606" t="s">
        <v>2631</v>
      </c>
      <c r="T606" t="str" cm="1">
        <f t="array" ref="T606">_xlfn.IFS(ISNUMBER(SEARCH("CP02",S606)),"ราชพฤกษ",ISNUMBER(SEARCH("CP03",S606)),"บางใหญ่",ISNUMBER(SEARCH("CP04",S606)),"บางบอน",OR(ISNUMBER(SEARCH("CP",S606)),ISNUMBER(SEARCH("BTC",D606))),"340",TRUE,"")</f>
        <v>บางบอน</v>
      </c>
    </row>
    <row r="607" spans="1:20" x14ac:dyDescent="0.2">
      <c r="A607" t="s">
        <v>3053</v>
      </c>
      <c r="B607" t="s">
        <v>12</v>
      </c>
      <c r="C607">
        <v>2026</v>
      </c>
      <c r="D607" t="s">
        <v>3065</v>
      </c>
      <c r="E607" t="s">
        <v>533</v>
      </c>
      <c r="F607" t="s">
        <v>534</v>
      </c>
      <c r="G607" t="s">
        <v>2582</v>
      </c>
      <c r="H607" t="s">
        <v>2586</v>
      </c>
      <c r="I607" t="s">
        <v>3066</v>
      </c>
      <c r="J607" t="s">
        <v>3067</v>
      </c>
      <c r="K607" t="s">
        <v>2579</v>
      </c>
      <c r="L607" s="1">
        <v>1</v>
      </c>
      <c r="M607" s="1">
        <v>950</v>
      </c>
      <c r="N607" s="1">
        <v>0</v>
      </c>
      <c r="O607" s="1" t="s">
        <v>2580</v>
      </c>
      <c r="P607" s="1">
        <v>887.85</v>
      </c>
      <c r="Q607" s="1">
        <v>62.15</v>
      </c>
      <c r="R607" s="1">
        <v>950</v>
      </c>
      <c r="S607" t="s">
        <v>2584</v>
      </c>
      <c r="T607" t="str" cm="1">
        <f t="array" ref="T607">_xlfn.IFS(ISNUMBER(SEARCH("CP02",S607)),"ราชพฤกษ",ISNUMBER(SEARCH("CP03",S607)),"บางใหญ่",ISNUMBER(SEARCH("CP04",S607)),"บางบอน",OR(ISNUMBER(SEARCH("CP",S607)),ISNUMBER(SEARCH("BTC",D607))),"340",TRUE,"")</f>
        <v>ราชพฤกษ</v>
      </c>
    </row>
    <row r="608" spans="1:20" x14ac:dyDescent="0.2">
      <c r="A608" t="s">
        <v>3053</v>
      </c>
      <c r="B608" t="s">
        <v>12</v>
      </c>
      <c r="C608">
        <v>2026</v>
      </c>
      <c r="D608" t="s">
        <v>3065</v>
      </c>
      <c r="E608" t="s">
        <v>531</v>
      </c>
      <c r="F608" t="s">
        <v>532</v>
      </c>
      <c r="G608" t="s">
        <v>2582</v>
      </c>
      <c r="H608" t="s">
        <v>2586</v>
      </c>
      <c r="I608" t="s">
        <v>3066</v>
      </c>
      <c r="J608" t="s">
        <v>3067</v>
      </c>
      <c r="K608" t="s">
        <v>2579</v>
      </c>
      <c r="L608" s="1">
        <v>1</v>
      </c>
      <c r="M608" s="1">
        <v>385</v>
      </c>
      <c r="N608" s="1">
        <v>0</v>
      </c>
      <c r="O608" s="1" t="s">
        <v>2580</v>
      </c>
      <c r="P608" s="1">
        <v>0</v>
      </c>
      <c r="Q608" s="1">
        <v>0</v>
      </c>
      <c r="R608" s="1">
        <v>0</v>
      </c>
      <c r="S608" t="s">
        <v>2584</v>
      </c>
      <c r="T608" t="str" cm="1">
        <f t="array" ref="T608">_xlfn.IFS(ISNUMBER(SEARCH("CP02",S608)),"ราชพฤกษ",ISNUMBER(SEARCH("CP03",S608)),"บางใหญ่",ISNUMBER(SEARCH("CP04",S608)),"บางบอน",OR(ISNUMBER(SEARCH("CP",S608)),ISNUMBER(SEARCH("BTC",D608))),"340",TRUE,"")</f>
        <v>ราชพฤกษ</v>
      </c>
    </row>
    <row r="609" spans="1:20" x14ac:dyDescent="0.2">
      <c r="A609" t="s">
        <v>3053</v>
      </c>
      <c r="B609" t="s">
        <v>12</v>
      </c>
      <c r="C609">
        <v>2026</v>
      </c>
      <c r="D609" t="s">
        <v>3065</v>
      </c>
      <c r="E609" t="s">
        <v>161</v>
      </c>
      <c r="F609" t="s">
        <v>162</v>
      </c>
      <c r="G609" t="s">
        <v>2582</v>
      </c>
      <c r="H609" t="s">
        <v>2586</v>
      </c>
      <c r="I609" t="s">
        <v>3066</v>
      </c>
      <c r="J609" t="s">
        <v>3067</v>
      </c>
      <c r="K609" t="s">
        <v>2579</v>
      </c>
      <c r="L609" s="1">
        <v>1</v>
      </c>
      <c r="M609" s="1">
        <v>180</v>
      </c>
      <c r="N609" s="1">
        <v>0</v>
      </c>
      <c r="O609" s="1" t="s">
        <v>2580</v>
      </c>
      <c r="P609" s="1">
        <v>0</v>
      </c>
      <c r="Q609" s="1">
        <v>0</v>
      </c>
      <c r="R609" s="1">
        <v>0</v>
      </c>
      <c r="S609" t="s">
        <v>2584</v>
      </c>
      <c r="T609" t="str" cm="1">
        <f t="array" ref="T609">_xlfn.IFS(ISNUMBER(SEARCH("CP02",S609)),"ราชพฤกษ",ISNUMBER(SEARCH("CP03",S609)),"บางใหญ่",ISNUMBER(SEARCH("CP04",S609)),"บางบอน",OR(ISNUMBER(SEARCH("CP",S609)),ISNUMBER(SEARCH("BTC",D609))),"340",TRUE,"")</f>
        <v>ราชพฤกษ</v>
      </c>
    </row>
    <row r="610" spans="1:20" x14ac:dyDescent="0.2">
      <c r="A610" t="s">
        <v>3053</v>
      </c>
      <c r="B610" t="s">
        <v>12</v>
      </c>
      <c r="C610">
        <v>2026</v>
      </c>
      <c r="D610" t="s">
        <v>3065</v>
      </c>
      <c r="E610" t="s">
        <v>1187</v>
      </c>
      <c r="F610" t="s">
        <v>1188</v>
      </c>
      <c r="G610" t="s">
        <v>2582</v>
      </c>
      <c r="H610" t="s">
        <v>2586</v>
      </c>
      <c r="I610" t="s">
        <v>3066</v>
      </c>
      <c r="J610" t="s">
        <v>3067</v>
      </c>
      <c r="K610" t="s">
        <v>2579</v>
      </c>
      <c r="L610" s="1">
        <v>1</v>
      </c>
      <c r="M610" s="1">
        <v>20</v>
      </c>
      <c r="N610" s="1">
        <v>0</v>
      </c>
      <c r="O610" s="1" t="s">
        <v>2580</v>
      </c>
      <c r="P610" s="1">
        <v>18.690000000000001</v>
      </c>
      <c r="Q610" s="1">
        <v>1.31</v>
      </c>
      <c r="R610" s="1">
        <v>20</v>
      </c>
      <c r="S610" t="s">
        <v>2584</v>
      </c>
      <c r="T610" t="str" cm="1">
        <f t="array" ref="T610">_xlfn.IFS(ISNUMBER(SEARCH("CP02",S610)),"ราชพฤกษ",ISNUMBER(SEARCH("CP03",S610)),"บางใหญ่",ISNUMBER(SEARCH("CP04",S610)),"บางบอน",OR(ISNUMBER(SEARCH("CP",S610)),ISNUMBER(SEARCH("BTC",D610))),"340",TRUE,"")</f>
        <v>ราชพฤกษ</v>
      </c>
    </row>
    <row r="611" spans="1:20" x14ac:dyDescent="0.2">
      <c r="A611" t="s">
        <v>3053</v>
      </c>
      <c r="B611" t="s">
        <v>12</v>
      </c>
      <c r="C611">
        <v>2026</v>
      </c>
      <c r="D611" t="s">
        <v>3068</v>
      </c>
      <c r="E611" t="s">
        <v>1033</v>
      </c>
      <c r="F611" t="s">
        <v>1034</v>
      </c>
      <c r="G611" t="s">
        <v>2802</v>
      </c>
      <c r="H611" t="s">
        <v>2803</v>
      </c>
      <c r="I611" t="s">
        <v>3069</v>
      </c>
      <c r="J611" t="s">
        <v>3070</v>
      </c>
      <c r="K611" t="s">
        <v>2659</v>
      </c>
      <c r="L611" s="1">
        <v>4</v>
      </c>
      <c r="M611" s="1">
        <v>4680</v>
      </c>
      <c r="N611" s="1">
        <v>4680</v>
      </c>
      <c r="O611" s="1" t="s">
        <v>2580</v>
      </c>
      <c r="P611" s="1">
        <v>13121.5</v>
      </c>
      <c r="Q611" s="1">
        <v>918.5</v>
      </c>
      <c r="R611" s="1">
        <v>14040</v>
      </c>
      <c r="S611" t="s">
        <v>3071</v>
      </c>
      <c r="T611" t="str" cm="1">
        <f t="array" ref="T611">_xlfn.IFS(ISNUMBER(SEARCH("CP02",S611)),"ราชพฤกษ",ISNUMBER(SEARCH("CP03",S611)),"บางใหญ่",ISNUMBER(SEARCH("CP04",S611)),"บางบอน",OR(ISNUMBER(SEARCH("CP",S611)),ISNUMBER(SEARCH("BTC",D611))),"340",TRUE,"")</f>
        <v>ราชพฤกษ</v>
      </c>
    </row>
    <row r="612" spans="1:20" x14ac:dyDescent="0.2">
      <c r="A612" t="s">
        <v>3053</v>
      </c>
      <c r="B612" t="s">
        <v>12</v>
      </c>
      <c r="C612">
        <v>2026</v>
      </c>
      <c r="D612" t="s">
        <v>3068</v>
      </c>
      <c r="E612" t="s">
        <v>1033</v>
      </c>
      <c r="F612" t="s">
        <v>1034</v>
      </c>
      <c r="G612" t="s">
        <v>2802</v>
      </c>
      <c r="H612" t="s">
        <v>2803</v>
      </c>
      <c r="I612" t="s">
        <v>3069</v>
      </c>
      <c r="J612" t="s">
        <v>3070</v>
      </c>
      <c r="K612" t="s">
        <v>2659</v>
      </c>
      <c r="L612" s="1">
        <v>1</v>
      </c>
      <c r="M612" s="1">
        <v>4680</v>
      </c>
      <c r="N612" s="1">
        <v>0</v>
      </c>
      <c r="O612" s="1" t="s">
        <v>2580</v>
      </c>
      <c r="P612" s="1">
        <v>4373.83</v>
      </c>
      <c r="Q612" s="1">
        <v>306.17</v>
      </c>
      <c r="R612" s="1">
        <v>4680</v>
      </c>
      <c r="S612" t="s">
        <v>3071</v>
      </c>
      <c r="T612" t="str" cm="1">
        <f t="array" ref="T612">_xlfn.IFS(ISNUMBER(SEARCH("CP02",S612)),"ราชพฤกษ",ISNUMBER(SEARCH("CP03",S612)),"บางใหญ่",ISNUMBER(SEARCH("CP04",S612)),"บางบอน",OR(ISNUMBER(SEARCH("CP",S612)),ISNUMBER(SEARCH("BTC",D612))),"340",TRUE,"")</f>
        <v>ราชพฤกษ</v>
      </c>
    </row>
    <row r="613" spans="1:20" x14ac:dyDescent="0.2">
      <c r="A613" t="s">
        <v>3053</v>
      </c>
      <c r="B613" t="s">
        <v>12</v>
      </c>
      <c r="C613">
        <v>2026</v>
      </c>
      <c r="D613" t="s">
        <v>3068</v>
      </c>
      <c r="E613" t="s">
        <v>1091</v>
      </c>
      <c r="F613" t="s">
        <v>1092</v>
      </c>
      <c r="G613" t="s">
        <v>2582</v>
      </c>
      <c r="H613" t="s">
        <v>2583</v>
      </c>
      <c r="I613" t="s">
        <v>3069</v>
      </c>
      <c r="J613" t="s">
        <v>3070</v>
      </c>
      <c r="K613" t="s">
        <v>2659</v>
      </c>
      <c r="L613" s="1">
        <v>5</v>
      </c>
      <c r="M613" s="1">
        <v>60</v>
      </c>
      <c r="N613" s="1">
        <v>0</v>
      </c>
      <c r="O613" s="1" t="s">
        <v>2580</v>
      </c>
      <c r="P613" s="1">
        <v>0</v>
      </c>
      <c r="Q613" s="1">
        <v>0</v>
      </c>
      <c r="R613" s="1">
        <v>0</v>
      </c>
      <c r="S613" t="s">
        <v>2584</v>
      </c>
      <c r="T613" t="str" cm="1">
        <f t="array" ref="T613">_xlfn.IFS(ISNUMBER(SEARCH("CP02",S613)),"ราชพฤกษ",ISNUMBER(SEARCH("CP03",S613)),"บางใหญ่",ISNUMBER(SEARCH("CP04",S613)),"บางบอน",OR(ISNUMBER(SEARCH("CP",S613)),ISNUMBER(SEARCH("BTC",D613))),"340",TRUE,"")</f>
        <v>ราชพฤกษ</v>
      </c>
    </row>
    <row r="614" spans="1:20" x14ac:dyDescent="0.2">
      <c r="A614" t="s">
        <v>3053</v>
      </c>
      <c r="B614" t="s">
        <v>12</v>
      </c>
      <c r="C614">
        <v>2026</v>
      </c>
      <c r="D614" t="s">
        <v>3068</v>
      </c>
      <c r="E614" t="s">
        <v>1553</v>
      </c>
      <c r="F614" t="s">
        <v>1554</v>
      </c>
      <c r="G614" t="s">
        <v>2585</v>
      </c>
      <c r="H614" t="s">
        <v>2586</v>
      </c>
      <c r="I614" t="s">
        <v>3069</v>
      </c>
      <c r="J614" t="s">
        <v>3070</v>
      </c>
      <c r="K614" t="s">
        <v>2659</v>
      </c>
      <c r="L614" s="1">
        <v>5</v>
      </c>
      <c r="M614" s="1">
        <v>120</v>
      </c>
      <c r="N614" s="1">
        <v>0</v>
      </c>
      <c r="O614" s="1" t="s">
        <v>2580</v>
      </c>
      <c r="P614" s="1">
        <v>0</v>
      </c>
      <c r="Q614" s="1">
        <v>0</v>
      </c>
      <c r="R614" s="1">
        <v>0</v>
      </c>
      <c r="S614" t="s">
        <v>2587</v>
      </c>
      <c r="T614" t="str" cm="1">
        <f t="array" ref="T614">_xlfn.IFS(ISNUMBER(SEARCH("CP02",S614)),"ราชพฤกษ",ISNUMBER(SEARCH("CP03",S614)),"บางใหญ่",ISNUMBER(SEARCH("CP04",S614)),"บางบอน",OR(ISNUMBER(SEARCH("CP",S614)),ISNUMBER(SEARCH("BTC",D614))),"340",TRUE,"")</f>
        <v>ราชพฤกษ</v>
      </c>
    </row>
    <row r="615" spans="1:20" x14ac:dyDescent="0.2">
      <c r="A615" t="s">
        <v>3053</v>
      </c>
      <c r="B615" t="s">
        <v>12</v>
      </c>
      <c r="C615">
        <v>2026</v>
      </c>
      <c r="D615" t="s">
        <v>3068</v>
      </c>
      <c r="E615" t="s">
        <v>1547</v>
      </c>
      <c r="F615" t="s">
        <v>1548</v>
      </c>
      <c r="G615" t="s">
        <v>2588</v>
      </c>
      <c r="H615" t="s">
        <v>2586</v>
      </c>
      <c r="I615" t="s">
        <v>3069</v>
      </c>
      <c r="J615" t="s">
        <v>3070</v>
      </c>
      <c r="K615" t="s">
        <v>2659</v>
      </c>
      <c r="L615" s="1">
        <v>1</v>
      </c>
      <c r="M615" s="1">
        <v>400</v>
      </c>
      <c r="N615" s="1">
        <v>0</v>
      </c>
      <c r="O615" s="1" t="s">
        <v>2580</v>
      </c>
      <c r="P615" s="1">
        <v>0</v>
      </c>
      <c r="Q615" s="1">
        <v>0</v>
      </c>
      <c r="R615" s="1">
        <v>0</v>
      </c>
      <c r="S615" t="s">
        <v>2587</v>
      </c>
      <c r="T615" t="str" cm="1">
        <f t="array" ref="T615">_xlfn.IFS(ISNUMBER(SEARCH("CP02",S615)),"ราชพฤกษ",ISNUMBER(SEARCH("CP03",S615)),"บางใหญ่",ISNUMBER(SEARCH("CP04",S615)),"บางบอน",OR(ISNUMBER(SEARCH("CP",S615)),ISNUMBER(SEARCH("BTC",D615))),"340",TRUE,"")</f>
        <v>ราชพฤกษ</v>
      </c>
    </row>
    <row r="616" spans="1:20" x14ac:dyDescent="0.2">
      <c r="A616" t="s">
        <v>3053</v>
      </c>
      <c r="B616" t="s">
        <v>12</v>
      </c>
      <c r="C616">
        <v>2026</v>
      </c>
      <c r="D616" t="s">
        <v>3068</v>
      </c>
      <c r="E616" t="s">
        <v>2193</v>
      </c>
      <c r="F616" t="s">
        <v>2194</v>
      </c>
      <c r="G616" t="s">
        <v>2589</v>
      </c>
      <c r="H616" t="s">
        <v>2757</v>
      </c>
      <c r="I616" t="s">
        <v>3069</v>
      </c>
      <c r="J616" t="s">
        <v>3070</v>
      </c>
      <c r="K616" t="s">
        <v>2659</v>
      </c>
      <c r="L616" s="1">
        <v>1</v>
      </c>
      <c r="M616" s="1">
        <v>1</v>
      </c>
      <c r="N616" s="1">
        <v>0</v>
      </c>
      <c r="O616" s="1" t="s">
        <v>2580</v>
      </c>
      <c r="P616" s="1">
        <v>0</v>
      </c>
      <c r="Q616" s="1">
        <v>0</v>
      </c>
      <c r="R616" s="1">
        <v>0</v>
      </c>
      <c r="S616" t="s">
        <v>2587</v>
      </c>
      <c r="T616" t="str" cm="1">
        <f t="array" ref="T616">_xlfn.IFS(ISNUMBER(SEARCH("CP02",S616)),"ราชพฤกษ",ISNUMBER(SEARCH("CP03",S616)),"บางใหญ่",ISNUMBER(SEARCH("CP04",S616)),"บางบอน",OR(ISNUMBER(SEARCH("CP",S616)),ISNUMBER(SEARCH("BTC",D616))),"340",TRUE,"")</f>
        <v>ราชพฤกษ</v>
      </c>
    </row>
    <row r="617" spans="1:20" x14ac:dyDescent="0.2">
      <c r="A617" t="s">
        <v>3053</v>
      </c>
      <c r="B617" t="s">
        <v>12</v>
      </c>
      <c r="C617">
        <v>2026</v>
      </c>
      <c r="D617" t="s">
        <v>3068</v>
      </c>
      <c r="E617" t="s">
        <v>1417</v>
      </c>
      <c r="F617" t="s">
        <v>1418</v>
      </c>
      <c r="G617" t="s">
        <v>2589</v>
      </c>
      <c r="H617" t="s">
        <v>2586</v>
      </c>
      <c r="I617" t="s">
        <v>3069</v>
      </c>
      <c r="J617" t="s">
        <v>3070</v>
      </c>
      <c r="K617" t="s">
        <v>2659</v>
      </c>
      <c r="L617" s="1">
        <v>1</v>
      </c>
      <c r="M617" s="1">
        <v>1</v>
      </c>
      <c r="N617" s="1">
        <v>0</v>
      </c>
      <c r="O617" s="1" t="s">
        <v>2580</v>
      </c>
      <c r="P617" s="1">
        <v>0</v>
      </c>
      <c r="Q617" s="1">
        <v>0</v>
      </c>
      <c r="R617" s="1">
        <v>0</v>
      </c>
      <c r="S617" t="s">
        <v>2587</v>
      </c>
      <c r="T617" t="str" cm="1">
        <f t="array" ref="T617">_xlfn.IFS(ISNUMBER(SEARCH("CP02",S617)),"ราชพฤกษ",ISNUMBER(SEARCH("CP03",S617)),"บางใหญ่",ISNUMBER(SEARCH("CP04",S617)),"บางบอน",OR(ISNUMBER(SEARCH("CP",S617)),ISNUMBER(SEARCH("BTC",D617))),"340",TRUE,"")</f>
        <v>ราชพฤกษ</v>
      </c>
    </row>
    <row r="618" spans="1:20" x14ac:dyDescent="0.2">
      <c r="A618" t="s">
        <v>3053</v>
      </c>
      <c r="B618" t="s">
        <v>12</v>
      </c>
      <c r="C618">
        <v>2026</v>
      </c>
      <c r="D618" t="s">
        <v>3072</v>
      </c>
      <c r="E618" t="s">
        <v>543</v>
      </c>
      <c r="F618" t="s">
        <v>544</v>
      </c>
      <c r="G618" t="s">
        <v>2582</v>
      </c>
      <c r="H618" t="s">
        <v>2586</v>
      </c>
      <c r="I618" t="s">
        <v>3073</v>
      </c>
      <c r="J618" t="s">
        <v>3074</v>
      </c>
      <c r="K618" t="s">
        <v>2702</v>
      </c>
      <c r="L618" s="1">
        <v>1</v>
      </c>
      <c r="M618" s="1">
        <v>1650</v>
      </c>
      <c r="N618" s="1">
        <v>0</v>
      </c>
      <c r="O618" s="1" t="s">
        <v>2580</v>
      </c>
      <c r="P618" s="1">
        <v>1542.06</v>
      </c>
      <c r="Q618" s="1">
        <v>107.94</v>
      </c>
      <c r="R618" s="1">
        <v>1650</v>
      </c>
      <c r="S618" t="s">
        <v>2605</v>
      </c>
      <c r="T618" t="str" cm="1">
        <f t="array" ref="T618">_xlfn.IFS(ISNUMBER(SEARCH("CP02",S618)),"ราชพฤกษ",ISNUMBER(SEARCH("CP03",S618)),"บางใหญ่",ISNUMBER(SEARCH("CP04",S618)),"บางบอน",OR(ISNUMBER(SEARCH("CP",S618)),ISNUMBER(SEARCH("BTC",D618))),"340",TRUE,"")</f>
        <v>บางใหญ่</v>
      </c>
    </row>
    <row r="619" spans="1:20" x14ac:dyDescent="0.2">
      <c r="A619" t="s">
        <v>3053</v>
      </c>
      <c r="B619" t="s">
        <v>12</v>
      </c>
      <c r="C619">
        <v>2026</v>
      </c>
      <c r="D619" t="s">
        <v>3072</v>
      </c>
      <c r="E619" t="s">
        <v>507</v>
      </c>
      <c r="F619" t="s">
        <v>508</v>
      </c>
      <c r="G619" t="s">
        <v>2582</v>
      </c>
      <c r="H619" t="s">
        <v>2586</v>
      </c>
      <c r="I619" t="s">
        <v>3073</v>
      </c>
      <c r="J619" t="s">
        <v>3074</v>
      </c>
      <c r="K619" t="s">
        <v>2702</v>
      </c>
      <c r="L619" s="1">
        <v>1</v>
      </c>
      <c r="M619" s="1">
        <v>420</v>
      </c>
      <c r="N619" s="1">
        <v>0</v>
      </c>
      <c r="O619" s="1" t="s">
        <v>2580</v>
      </c>
      <c r="P619" s="1">
        <v>0</v>
      </c>
      <c r="Q619" s="1">
        <v>0</v>
      </c>
      <c r="R619" s="1">
        <v>0</v>
      </c>
      <c r="S619" t="s">
        <v>2605</v>
      </c>
      <c r="T619" t="str" cm="1">
        <f t="array" ref="T619">_xlfn.IFS(ISNUMBER(SEARCH("CP02",S619)),"ราชพฤกษ",ISNUMBER(SEARCH("CP03",S619)),"บางใหญ่",ISNUMBER(SEARCH("CP04",S619)),"บางบอน",OR(ISNUMBER(SEARCH("CP",S619)),ISNUMBER(SEARCH("BTC",D619))),"340",TRUE,"")</f>
        <v>บางใหญ่</v>
      </c>
    </row>
    <row r="620" spans="1:20" x14ac:dyDescent="0.2">
      <c r="A620" t="s">
        <v>3053</v>
      </c>
      <c r="B620" t="s">
        <v>12</v>
      </c>
      <c r="C620">
        <v>2026</v>
      </c>
      <c r="D620" t="s">
        <v>3072</v>
      </c>
      <c r="E620" t="s">
        <v>177</v>
      </c>
      <c r="F620" t="s">
        <v>178</v>
      </c>
      <c r="G620" t="s">
        <v>2632</v>
      </c>
      <c r="H620" t="s">
        <v>2586</v>
      </c>
      <c r="I620" t="s">
        <v>3073</v>
      </c>
      <c r="J620" t="s">
        <v>3074</v>
      </c>
      <c r="K620" t="s">
        <v>2702</v>
      </c>
      <c r="L620" s="1">
        <v>1</v>
      </c>
      <c r="M620" s="1">
        <v>220</v>
      </c>
      <c r="N620" s="1">
        <v>0</v>
      </c>
      <c r="O620" s="1" t="s">
        <v>2580</v>
      </c>
      <c r="P620" s="1">
        <v>205.61</v>
      </c>
      <c r="Q620" s="1">
        <v>14.39</v>
      </c>
      <c r="R620" s="1">
        <v>220</v>
      </c>
      <c r="S620" t="s">
        <v>2605</v>
      </c>
      <c r="T620" t="str" cm="1">
        <f t="array" ref="T620">_xlfn.IFS(ISNUMBER(SEARCH("CP02",S620)),"ราชพฤกษ",ISNUMBER(SEARCH("CP03",S620)),"บางใหญ่",ISNUMBER(SEARCH("CP04",S620)),"บางบอน",OR(ISNUMBER(SEARCH("CP",S620)),ISNUMBER(SEARCH("BTC",D620))),"340",TRUE,"")</f>
        <v>บางใหญ่</v>
      </c>
    </row>
    <row r="621" spans="1:20" x14ac:dyDescent="0.2">
      <c r="A621" t="s">
        <v>3053</v>
      </c>
      <c r="B621" t="s">
        <v>12</v>
      </c>
      <c r="C621">
        <v>2026</v>
      </c>
      <c r="D621" t="s">
        <v>3072</v>
      </c>
      <c r="E621" t="s">
        <v>1187</v>
      </c>
      <c r="F621" t="s">
        <v>1188</v>
      </c>
      <c r="G621" t="s">
        <v>2582</v>
      </c>
      <c r="H621" t="s">
        <v>2586</v>
      </c>
      <c r="I621" t="s">
        <v>3073</v>
      </c>
      <c r="J621" t="s">
        <v>3074</v>
      </c>
      <c r="K621" t="s">
        <v>2702</v>
      </c>
      <c r="L621" s="1">
        <v>1</v>
      </c>
      <c r="M621" s="1">
        <v>20</v>
      </c>
      <c r="N621" s="1">
        <v>0</v>
      </c>
      <c r="O621" s="1" t="s">
        <v>2580</v>
      </c>
      <c r="P621" s="1">
        <v>18.690000000000001</v>
      </c>
      <c r="Q621" s="1">
        <v>1.31</v>
      </c>
      <c r="R621" s="1">
        <v>20</v>
      </c>
      <c r="S621" t="s">
        <v>2605</v>
      </c>
      <c r="T621" t="str" cm="1">
        <f t="array" ref="T621">_xlfn.IFS(ISNUMBER(SEARCH("CP02",S621)),"ราชพฤกษ",ISNUMBER(SEARCH("CP03",S621)),"บางใหญ่",ISNUMBER(SEARCH("CP04",S621)),"บางบอน",OR(ISNUMBER(SEARCH("CP",S621)),ISNUMBER(SEARCH("BTC",D621))),"340",TRUE,"")</f>
        <v>บางใหญ่</v>
      </c>
    </row>
    <row r="622" spans="1:20" x14ac:dyDescent="0.2">
      <c r="A622" t="s">
        <v>3053</v>
      </c>
      <c r="B622" t="s">
        <v>12</v>
      </c>
      <c r="C622">
        <v>2026</v>
      </c>
      <c r="D622" t="s">
        <v>3075</v>
      </c>
      <c r="E622" t="s">
        <v>1537</v>
      </c>
      <c r="F622" t="s">
        <v>1538</v>
      </c>
      <c r="G622" t="s">
        <v>2585</v>
      </c>
      <c r="H622" t="s">
        <v>2586</v>
      </c>
      <c r="I622" t="s">
        <v>3076</v>
      </c>
      <c r="J622" t="s">
        <v>3077</v>
      </c>
      <c r="K622" t="s">
        <v>2702</v>
      </c>
      <c r="L622" s="1">
        <v>4</v>
      </c>
      <c r="M622" s="1">
        <v>50</v>
      </c>
      <c r="N622" s="1">
        <v>0</v>
      </c>
      <c r="O622" s="1" t="s">
        <v>2580</v>
      </c>
      <c r="P622" s="1">
        <v>186.92</v>
      </c>
      <c r="Q622" s="1">
        <v>13.08</v>
      </c>
      <c r="R622" s="1">
        <v>200</v>
      </c>
      <c r="S622" t="s">
        <v>2606</v>
      </c>
      <c r="T622" t="str" cm="1">
        <f t="array" ref="T622">_xlfn.IFS(ISNUMBER(SEARCH("CP02",S622)),"ราชพฤกษ",ISNUMBER(SEARCH("CP03",S622)),"บางใหญ่",ISNUMBER(SEARCH("CP04",S622)),"บางบอน",OR(ISNUMBER(SEARCH("CP",S622)),ISNUMBER(SEARCH("BTC",D622))),"340",TRUE,"")</f>
        <v>บางใหญ่</v>
      </c>
    </row>
    <row r="623" spans="1:20" x14ac:dyDescent="0.2">
      <c r="A623" t="s">
        <v>3053</v>
      </c>
      <c r="B623" t="s">
        <v>12</v>
      </c>
      <c r="C623">
        <v>2026</v>
      </c>
      <c r="D623" t="s">
        <v>3078</v>
      </c>
      <c r="E623" t="s">
        <v>229</v>
      </c>
      <c r="F623" t="s">
        <v>230</v>
      </c>
      <c r="G623" t="s">
        <v>2582</v>
      </c>
      <c r="H623" t="s">
        <v>2586</v>
      </c>
      <c r="I623" t="s">
        <v>3079</v>
      </c>
      <c r="J623" t="s">
        <v>3080</v>
      </c>
      <c r="K623" t="s">
        <v>2702</v>
      </c>
      <c r="L623" s="1">
        <v>1</v>
      </c>
      <c r="M623" s="1">
        <v>300</v>
      </c>
      <c r="N623" s="1">
        <v>0</v>
      </c>
      <c r="O623" s="1" t="s">
        <v>2580</v>
      </c>
      <c r="P623" s="1">
        <v>280.37</v>
      </c>
      <c r="Q623" s="1">
        <v>19.63</v>
      </c>
      <c r="R623" s="1">
        <v>300</v>
      </c>
      <c r="S623" t="s">
        <v>2605</v>
      </c>
      <c r="T623" t="str" cm="1">
        <f t="array" ref="T623">_xlfn.IFS(ISNUMBER(SEARCH("CP02",S623)),"ราชพฤกษ",ISNUMBER(SEARCH("CP03",S623)),"บางใหญ่",ISNUMBER(SEARCH("CP04",S623)),"บางบอน",OR(ISNUMBER(SEARCH("CP",S623)),ISNUMBER(SEARCH("BTC",D623))),"340",TRUE,"")</f>
        <v>บางใหญ่</v>
      </c>
    </row>
    <row r="624" spans="1:20" x14ac:dyDescent="0.2">
      <c r="A624" t="s">
        <v>3053</v>
      </c>
      <c r="B624" t="s">
        <v>12</v>
      </c>
      <c r="C624">
        <v>2026</v>
      </c>
      <c r="D624" t="s">
        <v>3081</v>
      </c>
      <c r="E624" t="s">
        <v>533</v>
      </c>
      <c r="F624" t="s">
        <v>534</v>
      </c>
      <c r="G624" t="s">
        <v>2582</v>
      </c>
      <c r="H624" t="s">
        <v>2586</v>
      </c>
      <c r="I624" t="s">
        <v>3082</v>
      </c>
      <c r="J624" t="s">
        <v>3083</v>
      </c>
      <c r="K624" t="s">
        <v>2702</v>
      </c>
      <c r="L624" s="1">
        <v>1</v>
      </c>
      <c r="M624" s="1">
        <v>950</v>
      </c>
      <c r="N624" s="1">
        <v>0</v>
      </c>
      <c r="O624" s="1" t="s">
        <v>2580</v>
      </c>
      <c r="P624" s="1">
        <v>887.85</v>
      </c>
      <c r="Q624" s="1">
        <v>62.15</v>
      </c>
      <c r="R624" s="1">
        <v>950</v>
      </c>
      <c r="S624" t="s">
        <v>2605</v>
      </c>
      <c r="T624" t="str" cm="1">
        <f t="array" ref="T624">_xlfn.IFS(ISNUMBER(SEARCH("CP02",S624)),"ราชพฤกษ",ISNUMBER(SEARCH("CP03",S624)),"บางใหญ่",ISNUMBER(SEARCH("CP04",S624)),"บางบอน",OR(ISNUMBER(SEARCH("CP",S624)),ISNUMBER(SEARCH("BTC",D624))),"340",TRUE,"")</f>
        <v>บางใหญ่</v>
      </c>
    </row>
    <row r="625" spans="1:20" x14ac:dyDescent="0.2">
      <c r="A625" t="s">
        <v>3053</v>
      </c>
      <c r="B625" t="s">
        <v>12</v>
      </c>
      <c r="C625">
        <v>2026</v>
      </c>
      <c r="D625" t="s">
        <v>3081</v>
      </c>
      <c r="E625" t="s">
        <v>531</v>
      </c>
      <c r="F625" t="s">
        <v>532</v>
      </c>
      <c r="G625" t="s">
        <v>2582</v>
      </c>
      <c r="H625" t="s">
        <v>2586</v>
      </c>
      <c r="I625" t="s">
        <v>3082</v>
      </c>
      <c r="J625" t="s">
        <v>3083</v>
      </c>
      <c r="K625" t="s">
        <v>2702</v>
      </c>
      <c r="L625" s="1">
        <v>1</v>
      </c>
      <c r="M625" s="1">
        <v>385</v>
      </c>
      <c r="N625" s="1">
        <v>0</v>
      </c>
      <c r="O625" s="1" t="s">
        <v>2580</v>
      </c>
      <c r="P625" s="1">
        <v>0</v>
      </c>
      <c r="Q625" s="1">
        <v>0</v>
      </c>
      <c r="R625" s="1">
        <v>0</v>
      </c>
      <c r="S625" t="s">
        <v>2605</v>
      </c>
      <c r="T625" t="str" cm="1">
        <f t="array" ref="T625">_xlfn.IFS(ISNUMBER(SEARCH("CP02",S625)),"ราชพฤกษ",ISNUMBER(SEARCH("CP03",S625)),"บางใหญ่",ISNUMBER(SEARCH("CP04",S625)),"บางบอน",OR(ISNUMBER(SEARCH("CP",S625)),ISNUMBER(SEARCH("BTC",D625))),"340",TRUE,"")</f>
        <v>บางใหญ่</v>
      </c>
    </row>
    <row r="626" spans="1:20" x14ac:dyDescent="0.2">
      <c r="A626" t="s">
        <v>3053</v>
      </c>
      <c r="B626" t="s">
        <v>12</v>
      </c>
      <c r="C626">
        <v>2026</v>
      </c>
      <c r="D626" t="s">
        <v>3081</v>
      </c>
      <c r="E626" t="s">
        <v>153</v>
      </c>
      <c r="F626" t="s">
        <v>154</v>
      </c>
      <c r="G626" t="s">
        <v>2582</v>
      </c>
      <c r="H626" t="s">
        <v>2586</v>
      </c>
      <c r="I626" t="s">
        <v>3082</v>
      </c>
      <c r="J626" t="s">
        <v>3083</v>
      </c>
      <c r="K626" t="s">
        <v>2702</v>
      </c>
      <c r="L626" s="1">
        <v>1</v>
      </c>
      <c r="M626" s="1">
        <v>200</v>
      </c>
      <c r="N626" s="1">
        <v>0</v>
      </c>
      <c r="O626" s="1" t="s">
        <v>2580</v>
      </c>
      <c r="P626" s="1">
        <v>0</v>
      </c>
      <c r="Q626" s="1">
        <v>0</v>
      </c>
      <c r="R626" s="1">
        <v>0</v>
      </c>
      <c r="S626" t="s">
        <v>2605</v>
      </c>
      <c r="T626" t="str" cm="1">
        <f t="array" ref="T626">_xlfn.IFS(ISNUMBER(SEARCH("CP02",S626)),"ราชพฤกษ",ISNUMBER(SEARCH("CP03",S626)),"บางใหญ่",ISNUMBER(SEARCH("CP04",S626)),"บางบอน",OR(ISNUMBER(SEARCH("CP",S626)),ISNUMBER(SEARCH("BTC",D626))),"340",TRUE,"")</f>
        <v>บางใหญ่</v>
      </c>
    </row>
    <row r="627" spans="1:20" x14ac:dyDescent="0.2">
      <c r="A627" t="s">
        <v>3053</v>
      </c>
      <c r="B627" t="s">
        <v>12</v>
      </c>
      <c r="C627">
        <v>2026</v>
      </c>
      <c r="D627" t="s">
        <v>3081</v>
      </c>
      <c r="E627" t="s">
        <v>1185</v>
      </c>
      <c r="F627" t="s">
        <v>1186</v>
      </c>
      <c r="G627" t="s">
        <v>2582</v>
      </c>
      <c r="H627" t="s">
        <v>2586</v>
      </c>
      <c r="I627" t="s">
        <v>3082</v>
      </c>
      <c r="J627" t="s">
        <v>3083</v>
      </c>
      <c r="K627" t="s">
        <v>2702</v>
      </c>
      <c r="L627" s="1">
        <v>1</v>
      </c>
      <c r="M627" s="1">
        <v>20</v>
      </c>
      <c r="N627" s="1">
        <v>0</v>
      </c>
      <c r="O627" s="1" t="s">
        <v>2580</v>
      </c>
      <c r="P627" s="1">
        <v>18.690000000000001</v>
      </c>
      <c r="Q627" s="1">
        <v>1.31</v>
      </c>
      <c r="R627" s="1">
        <v>20</v>
      </c>
      <c r="S627" t="s">
        <v>2605</v>
      </c>
      <c r="T627" t="str" cm="1">
        <f t="array" ref="T627">_xlfn.IFS(ISNUMBER(SEARCH("CP02",S627)),"ราชพฤกษ",ISNUMBER(SEARCH("CP03",S627)),"บางใหญ่",ISNUMBER(SEARCH("CP04",S627)),"บางบอน",OR(ISNUMBER(SEARCH("CP",S627)),ISNUMBER(SEARCH("BTC",D627))),"340",TRUE,"")</f>
        <v>บางใหญ่</v>
      </c>
    </row>
    <row r="628" spans="1:20" x14ac:dyDescent="0.2">
      <c r="A628" t="s">
        <v>3053</v>
      </c>
      <c r="B628" t="s">
        <v>12</v>
      </c>
      <c r="C628">
        <v>2026</v>
      </c>
      <c r="D628" t="s">
        <v>3081</v>
      </c>
      <c r="E628" t="s">
        <v>1563</v>
      </c>
      <c r="F628" t="s">
        <v>1564</v>
      </c>
      <c r="G628" t="s">
        <v>2585</v>
      </c>
      <c r="H628" t="s">
        <v>2586</v>
      </c>
      <c r="I628" t="s">
        <v>3082</v>
      </c>
      <c r="J628" t="s">
        <v>3083</v>
      </c>
      <c r="K628" t="s">
        <v>2702</v>
      </c>
      <c r="L628" s="1">
        <v>1</v>
      </c>
      <c r="M628" s="1">
        <v>160</v>
      </c>
      <c r="N628" s="1">
        <v>0</v>
      </c>
      <c r="O628" s="1" t="s">
        <v>2580</v>
      </c>
      <c r="P628" s="1">
        <v>0</v>
      </c>
      <c r="Q628" s="1">
        <v>0</v>
      </c>
      <c r="R628" s="1">
        <v>0</v>
      </c>
      <c r="S628" t="s">
        <v>2606</v>
      </c>
      <c r="T628" t="str" cm="1">
        <f t="array" ref="T628">_xlfn.IFS(ISNUMBER(SEARCH("CP02",S628)),"ราชพฤกษ",ISNUMBER(SEARCH("CP03",S628)),"บางใหญ่",ISNUMBER(SEARCH("CP04",S628)),"บางบอน",OR(ISNUMBER(SEARCH("CP",S628)),ISNUMBER(SEARCH("BTC",D628))),"340",TRUE,"")</f>
        <v>บางใหญ่</v>
      </c>
    </row>
    <row r="629" spans="1:20" x14ac:dyDescent="0.2">
      <c r="A629" t="s">
        <v>3053</v>
      </c>
      <c r="B629" t="s">
        <v>12</v>
      </c>
      <c r="C629">
        <v>2026</v>
      </c>
      <c r="D629" t="s">
        <v>3081</v>
      </c>
      <c r="E629" t="s">
        <v>1553</v>
      </c>
      <c r="F629" t="s">
        <v>1554</v>
      </c>
      <c r="G629" t="s">
        <v>2585</v>
      </c>
      <c r="H629" t="s">
        <v>2586</v>
      </c>
      <c r="I629" t="s">
        <v>3082</v>
      </c>
      <c r="J629" t="s">
        <v>3083</v>
      </c>
      <c r="K629" t="s">
        <v>2702</v>
      </c>
      <c r="L629" s="1">
        <v>4</v>
      </c>
      <c r="M629" s="1">
        <v>120</v>
      </c>
      <c r="N629" s="1">
        <v>0</v>
      </c>
      <c r="O629" s="1" t="s">
        <v>2580</v>
      </c>
      <c r="P629" s="1">
        <v>0</v>
      </c>
      <c r="Q629" s="1">
        <v>0</v>
      </c>
      <c r="R629" s="1">
        <v>0</v>
      </c>
      <c r="S629" t="s">
        <v>2606</v>
      </c>
      <c r="T629" t="str" cm="1">
        <f t="array" ref="T629">_xlfn.IFS(ISNUMBER(SEARCH("CP02",S629)),"ราชพฤกษ",ISNUMBER(SEARCH("CP03",S629)),"บางใหญ่",ISNUMBER(SEARCH("CP04",S629)),"บางบอน",OR(ISNUMBER(SEARCH("CP",S629)),ISNUMBER(SEARCH("BTC",D629))),"340",TRUE,"")</f>
        <v>บางใหญ่</v>
      </c>
    </row>
    <row r="630" spans="1:20" x14ac:dyDescent="0.2">
      <c r="A630" t="s">
        <v>3053</v>
      </c>
      <c r="B630" t="s">
        <v>12</v>
      </c>
      <c r="C630">
        <v>2026</v>
      </c>
      <c r="D630" t="s">
        <v>3084</v>
      </c>
      <c r="E630" t="s">
        <v>477</v>
      </c>
      <c r="F630" t="s">
        <v>478</v>
      </c>
      <c r="G630" t="s">
        <v>2582</v>
      </c>
      <c r="H630" t="s">
        <v>2586</v>
      </c>
      <c r="I630" t="s">
        <v>3085</v>
      </c>
      <c r="J630" t="s">
        <v>3086</v>
      </c>
      <c r="K630" t="s">
        <v>2702</v>
      </c>
      <c r="L630" s="1">
        <v>1</v>
      </c>
      <c r="M630" s="1">
        <v>2460</v>
      </c>
      <c r="N630" s="1">
        <v>0</v>
      </c>
      <c r="O630" s="1" t="s">
        <v>2580</v>
      </c>
      <c r="P630" s="1">
        <v>2299.0700000000002</v>
      </c>
      <c r="Q630" s="1">
        <v>160.93</v>
      </c>
      <c r="R630" s="1">
        <v>2460</v>
      </c>
      <c r="S630" t="s">
        <v>2605</v>
      </c>
      <c r="T630" t="str" cm="1">
        <f t="array" ref="T630">_xlfn.IFS(ISNUMBER(SEARCH("CP02",S630)),"ราชพฤกษ",ISNUMBER(SEARCH("CP03",S630)),"บางใหญ่",ISNUMBER(SEARCH("CP04",S630)),"บางบอน",OR(ISNUMBER(SEARCH("CP",S630)),ISNUMBER(SEARCH("BTC",D630))),"340",TRUE,"")</f>
        <v>บางใหญ่</v>
      </c>
    </row>
    <row r="631" spans="1:20" x14ac:dyDescent="0.2">
      <c r="A631" t="s">
        <v>3053</v>
      </c>
      <c r="B631" t="s">
        <v>12</v>
      </c>
      <c r="C631">
        <v>2026</v>
      </c>
      <c r="D631" t="s">
        <v>3084</v>
      </c>
      <c r="E631" t="s">
        <v>475</v>
      </c>
      <c r="F631" t="s">
        <v>476</v>
      </c>
      <c r="G631" t="s">
        <v>2582</v>
      </c>
      <c r="H631" t="s">
        <v>2586</v>
      </c>
      <c r="I631" t="s">
        <v>3085</v>
      </c>
      <c r="J631" t="s">
        <v>3086</v>
      </c>
      <c r="K631" t="s">
        <v>2702</v>
      </c>
      <c r="L631" s="1">
        <v>1</v>
      </c>
      <c r="M631" s="1">
        <v>620</v>
      </c>
      <c r="N631" s="1">
        <v>0</v>
      </c>
      <c r="O631" s="1" t="s">
        <v>2580</v>
      </c>
      <c r="P631" s="1">
        <v>0</v>
      </c>
      <c r="Q631" s="1">
        <v>0</v>
      </c>
      <c r="R631" s="1">
        <v>0</v>
      </c>
      <c r="S631" t="s">
        <v>2605</v>
      </c>
      <c r="T631" t="str" cm="1">
        <f t="array" ref="T631">_xlfn.IFS(ISNUMBER(SEARCH("CP02",S631)),"ราชพฤกษ",ISNUMBER(SEARCH("CP03",S631)),"บางใหญ่",ISNUMBER(SEARCH("CP04",S631)),"บางบอน",OR(ISNUMBER(SEARCH("CP",S631)),ISNUMBER(SEARCH("BTC",D631))),"340",TRUE,"")</f>
        <v>บางใหญ่</v>
      </c>
    </row>
    <row r="632" spans="1:20" x14ac:dyDescent="0.2">
      <c r="A632" t="s">
        <v>3053</v>
      </c>
      <c r="B632" t="s">
        <v>12</v>
      </c>
      <c r="C632">
        <v>2026</v>
      </c>
      <c r="D632" t="s">
        <v>3084</v>
      </c>
      <c r="E632" t="s">
        <v>149</v>
      </c>
      <c r="F632" t="s">
        <v>150</v>
      </c>
      <c r="G632" t="s">
        <v>2582</v>
      </c>
      <c r="H632" t="s">
        <v>2586</v>
      </c>
      <c r="I632" t="s">
        <v>3085</v>
      </c>
      <c r="J632" t="s">
        <v>3086</v>
      </c>
      <c r="K632" t="s">
        <v>2702</v>
      </c>
      <c r="L632" s="1">
        <v>1</v>
      </c>
      <c r="M632" s="1">
        <v>220</v>
      </c>
      <c r="N632" s="1">
        <v>0</v>
      </c>
      <c r="O632" s="1" t="s">
        <v>2580</v>
      </c>
      <c r="P632" s="1">
        <v>205.61</v>
      </c>
      <c r="Q632" s="1">
        <v>14.39</v>
      </c>
      <c r="R632" s="1">
        <v>220</v>
      </c>
      <c r="S632" t="s">
        <v>2605</v>
      </c>
      <c r="T632" t="str" cm="1">
        <f t="array" ref="T632">_xlfn.IFS(ISNUMBER(SEARCH("CP02",S632)),"ราชพฤกษ",ISNUMBER(SEARCH("CP03",S632)),"บางใหญ่",ISNUMBER(SEARCH("CP04",S632)),"บางบอน",OR(ISNUMBER(SEARCH("CP",S632)),ISNUMBER(SEARCH("BTC",D632))),"340",TRUE,"")</f>
        <v>บางใหญ่</v>
      </c>
    </row>
    <row r="633" spans="1:20" x14ac:dyDescent="0.2">
      <c r="A633" t="s">
        <v>3053</v>
      </c>
      <c r="B633" t="s">
        <v>12</v>
      </c>
      <c r="C633">
        <v>2026</v>
      </c>
      <c r="D633" t="s">
        <v>3084</v>
      </c>
      <c r="E633" t="s">
        <v>1385</v>
      </c>
      <c r="F633" t="s">
        <v>1386</v>
      </c>
      <c r="G633" t="s">
        <v>2582</v>
      </c>
      <c r="H633" t="s">
        <v>2586</v>
      </c>
      <c r="I633" t="s">
        <v>3085</v>
      </c>
      <c r="J633" t="s">
        <v>3086</v>
      </c>
      <c r="K633" t="s">
        <v>2702</v>
      </c>
      <c r="L633" s="1">
        <v>1</v>
      </c>
      <c r="M633" s="1">
        <v>500</v>
      </c>
      <c r="N633" s="1">
        <v>0</v>
      </c>
      <c r="O633" s="1" t="s">
        <v>2580</v>
      </c>
      <c r="P633" s="1">
        <v>467.29</v>
      </c>
      <c r="Q633" s="1">
        <v>32.71</v>
      </c>
      <c r="R633" s="1">
        <v>500</v>
      </c>
      <c r="S633" t="s">
        <v>2605</v>
      </c>
      <c r="T633" t="str" cm="1">
        <f t="array" ref="T633">_xlfn.IFS(ISNUMBER(SEARCH("CP02",S633)),"ราชพฤกษ",ISNUMBER(SEARCH("CP03",S633)),"บางใหญ่",ISNUMBER(SEARCH("CP04",S633)),"บางบอน",OR(ISNUMBER(SEARCH("CP",S633)),ISNUMBER(SEARCH("BTC",D633))),"340",TRUE,"")</f>
        <v>บางใหญ่</v>
      </c>
    </row>
    <row r="634" spans="1:20" x14ac:dyDescent="0.2">
      <c r="A634" t="s">
        <v>3053</v>
      </c>
      <c r="B634" t="s">
        <v>12</v>
      </c>
      <c r="C634">
        <v>2026</v>
      </c>
      <c r="D634" t="s">
        <v>3084</v>
      </c>
      <c r="E634" t="s">
        <v>211</v>
      </c>
      <c r="F634" t="s">
        <v>212</v>
      </c>
      <c r="G634" t="s">
        <v>2582</v>
      </c>
      <c r="H634" t="s">
        <v>2586</v>
      </c>
      <c r="I634" t="s">
        <v>3085</v>
      </c>
      <c r="J634" t="s">
        <v>3086</v>
      </c>
      <c r="K634" t="s">
        <v>2702</v>
      </c>
      <c r="L634" s="1">
        <v>1</v>
      </c>
      <c r="M634" s="1">
        <v>300</v>
      </c>
      <c r="N634" s="1">
        <v>0</v>
      </c>
      <c r="O634" s="1" t="s">
        <v>2580</v>
      </c>
      <c r="P634" s="1">
        <v>280.37</v>
      </c>
      <c r="Q634" s="1">
        <v>19.63</v>
      </c>
      <c r="R634" s="1">
        <v>300</v>
      </c>
      <c r="S634" t="s">
        <v>2605</v>
      </c>
      <c r="T634" t="str" cm="1">
        <f t="array" ref="T634">_xlfn.IFS(ISNUMBER(SEARCH("CP02",S634)),"ราชพฤกษ",ISNUMBER(SEARCH("CP03",S634)),"บางใหญ่",ISNUMBER(SEARCH("CP04",S634)),"บางบอน",OR(ISNUMBER(SEARCH("CP",S634)),ISNUMBER(SEARCH("BTC",D634))),"340",TRUE,"")</f>
        <v>บางใหญ่</v>
      </c>
    </row>
    <row r="635" spans="1:20" x14ac:dyDescent="0.2">
      <c r="A635" t="s">
        <v>3053</v>
      </c>
      <c r="B635" t="s">
        <v>12</v>
      </c>
      <c r="C635">
        <v>2026</v>
      </c>
      <c r="D635" t="s">
        <v>3087</v>
      </c>
      <c r="E635" t="s">
        <v>529</v>
      </c>
      <c r="F635" t="s">
        <v>530</v>
      </c>
      <c r="G635" t="s">
        <v>2582</v>
      </c>
      <c r="H635" t="s">
        <v>2586</v>
      </c>
      <c r="I635" t="s">
        <v>3088</v>
      </c>
      <c r="J635" t="s">
        <v>3089</v>
      </c>
      <c r="K635" t="s">
        <v>2702</v>
      </c>
      <c r="L635" s="1">
        <v>1</v>
      </c>
      <c r="M635" s="1">
        <v>750</v>
      </c>
      <c r="N635" s="1">
        <v>0</v>
      </c>
      <c r="O635" s="1" t="s">
        <v>2580</v>
      </c>
      <c r="P635" s="1">
        <v>700.93</v>
      </c>
      <c r="Q635" s="1">
        <v>49.07</v>
      </c>
      <c r="R635" s="1">
        <v>750</v>
      </c>
      <c r="S635" t="s">
        <v>2605</v>
      </c>
      <c r="T635" t="str" cm="1">
        <f t="array" ref="T635">_xlfn.IFS(ISNUMBER(SEARCH("CP02",S635)),"ราชพฤกษ",ISNUMBER(SEARCH("CP03",S635)),"บางใหญ่",ISNUMBER(SEARCH("CP04",S635)),"บางบอน",OR(ISNUMBER(SEARCH("CP",S635)),ISNUMBER(SEARCH("BTC",D635))),"340",TRUE,"")</f>
        <v>บางใหญ่</v>
      </c>
    </row>
    <row r="636" spans="1:20" x14ac:dyDescent="0.2">
      <c r="A636" t="s">
        <v>3053</v>
      </c>
      <c r="B636" t="s">
        <v>12</v>
      </c>
      <c r="C636">
        <v>2026</v>
      </c>
      <c r="D636" t="s">
        <v>3087</v>
      </c>
      <c r="E636" t="s">
        <v>527</v>
      </c>
      <c r="F636" t="s">
        <v>528</v>
      </c>
      <c r="G636" t="s">
        <v>2582</v>
      </c>
      <c r="H636" t="s">
        <v>2586</v>
      </c>
      <c r="I636" t="s">
        <v>3088</v>
      </c>
      <c r="J636" t="s">
        <v>3089</v>
      </c>
      <c r="K636" t="s">
        <v>2702</v>
      </c>
      <c r="L636" s="1">
        <v>1</v>
      </c>
      <c r="M636" s="1">
        <v>215</v>
      </c>
      <c r="N636" s="1">
        <v>0</v>
      </c>
      <c r="O636" s="1" t="s">
        <v>2580</v>
      </c>
      <c r="P636" s="1">
        <v>0</v>
      </c>
      <c r="Q636" s="1">
        <v>0</v>
      </c>
      <c r="R636" s="1">
        <v>0</v>
      </c>
      <c r="S636" t="s">
        <v>2605</v>
      </c>
      <c r="T636" t="str" cm="1">
        <f t="array" ref="T636">_xlfn.IFS(ISNUMBER(SEARCH("CP02",S636)),"ราชพฤกษ",ISNUMBER(SEARCH("CP03",S636)),"บางใหญ่",ISNUMBER(SEARCH("CP04",S636)),"บางบอน",OR(ISNUMBER(SEARCH("CP",S636)),ISNUMBER(SEARCH("BTC",D636))),"340",TRUE,"")</f>
        <v>บางใหญ่</v>
      </c>
    </row>
    <row r="637" spans="1:20" x14ac:dyDescent="0.2">
      <c r="A637" t="s">
        <v>3053</v>
      </c>
      <c r="B637" t="s">
        <v>12</v>
      </c>
      <c r="C637">
        <v>2026</v>
      </c>
      <c r="D637" t="s">
        <v>3087</v>
      </c>
      <c r="E637" t="s">
        <v>153</v>
      </c>
      <c r="F637" t="s">
        <v>154</v>
      </c>
      <c r="G637" t="s">
        <v>2582</v>
      </c>
      <c r="H637" t="s">
        <v>2586</v>
      </c>
      <c r="I637" t="s">
        <v>3088</v>
      </c>
      <c r="J637" t="s">
        <v>3089</v>
      </c>
      <c r="K637" t="s">
        <v>2702</v>
      </c>
      <c r="L637" s="1">
        <v>1</v>
      </c>
      <c r="M637" s="1">
        <v>200</v>
      </c>
      <c r="N637" s="1">
        <v>0</v>
      </c>
      <c r="O637" s="1" t="s">
        <v>2580</v>
      </c>
      <c r="P637" s="1">
        <v>0</v>
      </c>
      <c r="Q637" s="1">
        <v>0</v>
      </c>
      <c r="R637" s="1">
        <v>0</v>
      </c>
      <c r="S637" t="s">
        <v>2605</v>
      </c>
      <c r="T637" t="str" cm="1">
        <f t="array" ref="T637">_xlfn.IFS(ISNUMBER(SEARCH("CP02",S637)),"ราชพฤกษ",ISNUMBER(SEARCH("CP03",S637)),"บางใหญ่",ISNUMBER(SEARCH("CP04",S637)),"บางบอน",OR(ISNUMBER(SEARCH("CP",S637)),ISNUMBER(SEARCH("BTC",D637))),"340",TRUE,"")</f>
        <v>บางใหญ่</v>
      </c>
    </row>
    <row r="638" spans="1:20" x14ac:dyDescent="0.2">
      <c r="A638" t="s">
        <v>3053</v>
      </c>
      <c r="B638" t="s">
        <v>12</v>
      </c>
      <c r="C638">
        <v>2026</v>
      </c>
      <c r="D638" t="s">
        <v>3087</v>
      </c>
      <c r="E638" t="s">
        <v>1185</v>
      </c>
      <c r="F638" t="s">
        <v>1186</v>
      </c>
      <c r="G638" t="s">
        <v>2582</v>
      </c>
      <c r="H638" t="s">
        <v>2586</v>
      </c>
      <c r="I638" t="s">
        <v>3088</v>
      </c>
      <c r="J638" t="s">
        <v>3089</v>
      </c>
      <c r="K638" t="s">
        <v>2702</v>
      </c>
      <c r="L638" s="1">
        <v>1</v>
      </c>
      <c r="M638" s="1">
        <v>20</v>
      </c>
      <c r="N638" s="1">
        <v>0</v>
      </c>
      <c r="O638" s="1" t="s">
        <v>2580</v>
      </c>
      <c r="P638" s="1">
        <v>18.690000000000001</v>
      </c>
      <c r="Q638" s="1">
        <v>1.31</v>
      </c>
      <c r="R638" s="1">
        <v>20</v>
      </c>
      <c r="S638" t="s">
        <v>2605</v>
      </c>
      <c r="T638" t="str" cm="1">
        <f t="array" ref="T638">_xlfn.IFS(ISNUMBER(SEARCH("CP02",S638)),"ราชพฤกษ",ISNUMBER(SEARCH("CP03",S638)),"บางใหญ่",ISNUMBER(SEARCH("CP04",S638)),"บางบอน",OR(ISNUMBER(SEARCH("CP",S638)),ISNUMBER(SEARCH("BTC",D638))),"340",TRUE,"")</f>
        <v>บางใหญ่</v>
      </c>
    </row>
    <row r="639" spans="1:20" x14ac:dyDescent="0.2">
      <c r="A639" t="s">
        <v>3053</v>
      </c>
      <c r="B639" t="s">
        <v>12</v>
      </c>
      <c r="C639">
        <v>2026</v>
      </c>
      <c r="D639" t="s">
        <v>3090</v>
      </c>
      <c r="E639" t="s">
        <v>1547</v>
      </c>
      <c r="F639" t="s">
        <v>1548</v>
      </c>
      <c r="G639" t="s">
        <v>2588</v>
      </c>
      <c r="H639" t="s">
        <v>2586</v>
      </c>
      <c r="I639" t="s">
        <v>3091</v>
      </c>
      <c r="J639" t="s">
        <v>3092</v>
      </c>
      <c r="K639" t="s">
        <v>2702</v>
      </c>
      <c r="L639" s="1">
        <v>1</v>
      </c>
      <c r="M639" s="1">
        <v>400</v>
      </c>
      <c r="N639" s="1">
        <v>0</v>
      </c>
      <c r="O639" s="1" t="s">
        <v>2580</v>
      </c>
      <c r="P639" s="1">
        <v>373.83</v>
      </c>
      <c r="Q639" s="1">
        <v>26.17</v>
      </c>
      <c r="R639" s="1">
        <v>400</v>
      </c>
      <c r="S639" t="s">
        <v>2606</v>
      </c>
      <c r="T639" t="str" cm="1">
        <f t="array" ref="T639">_xlfn.IFS(ISNUMBER(SEARCH("CP02",S639)),"ราชพฤกษ",ISNUMBER(SEARCH("CP03",S639)),"บางใหญ่",ISNUMBER(SEARCH("CP04",S639)),"บางบอน",OR(ISNUMBER(SEARCH("CP",S639)),ISNUMBER(SEARCH("BTC",D639))),"340",TRUE,"")</f>
        <v>บางใหญ่</v>
      </c>
    </row>
    <row r="640" spans="1:20" x14ac:dyDescent="0.2">
      <c r="A640" t="s">
        <v>3053</v>
      </c>
      <c r="B640" t="s">
        <v>12</v>
      </c>
      <c r="C640">
        <v>2026</v>
      </c>
      <c r="D640" t="s">
        <v>3093</v>
      </c>
      <c r="E640" t="s">
        <v>533</v>
      </c>
      <c r="F640" t="s">
        <v>534</v>
      </c>
      <c r="G640" t="s">
        <v>2582</v>
      </c>
      <c r="H640" t="s">
        <v>2586</v>
      </c>
      <c r="I640" t="s">
        <v>3094</v>
      </c>
      <c r="J640" t="s">
        <v>3095</v>
      </c>
      <c r="K640" t="s">
        <v>2702</v>
      </c>
      <c r="L640" s="1">
        <v>1</v>
      </c>
      <c r="M640" s="1">
        <v>950</v>
      </c>
      <c r="N640" s="1">
        <v>0</v>
      </c>
      <c r="O640" s="1" t="s">
        <v>2580</v>
      </c>
      <c r="P640" s="1">
        <v>887.85</v>
      </c>
      <c r="Q640" s="1">
        <v>62.15</v>
      </c>
      <c r="R640" s="1">
        <v>950</v>
      </c>
      <c r="S640" t="s">
        <v>2605</v>
      </c>
      <c r="T640" t="str" cm="1">
        <f t="array" ref="T640">_xlfn.IFS(ISNUMBER(SEARCH("CP02",S640)),"ราชพฤกษ",ISNUMBER(SEARCH("CP03",S640)),"บางใหญ่",ISNUMBER(SEARCH("CP04",S640)),"บางบอน",OR(ISNUMBER(SEARCH("CP",S640)),ISNUMBER(SEARCH("BTC",D640))),"340",TRUE,"")</f>
        <v>บางใหญ่</v>
      </c>
    </row>
    <row r="641" spans="1:20" x14ac:dyDescent="0.2">
      <c r="A641" t="s">
        <v>3053</v>
      </c>
      <c r="B641" t="s">
        <v>12</v>
      </c>
      <c r="C641">
        <v>2026</v>
      </c>
      <c r="D641" t="s">
        <v>3093</v>
      </c>
      <c r="E641" t="s">
        <v>531</v>
      </c>
      <c r="F641" t="s">
        <v>532</v>
      </c>
      <c r="G641" t="s">
        <v>2582</v>
      </c>
      <c r="H641" t="s">
        <v>2586</v>
      </c>
      <c r="I641" t="s">
        <v>3094</v>
      </c>
      <c r="J641" t="s">
        <v>3095</v>
      </c>
      <c r="K641" t="s">
        <v>2702</v>
      </c>
      <c r="L641" s="1">
        <v>1</v>
      </c>
      <c r="M641" s="1">
        <v>385</v>
      </c>
      <c r="N641" s="1">
        <v>0</v>
      </c>
      <c r="O641" s="1" t="s">
        <v>2580</v>
      </c>
      <c r="P641" s="1">
        <v>0</v>
      </c>
      <c r="Q641" s="1">
        <v>0</v>
      </c>
      <c r="R641" s="1">
        <v>0</v>
      </c>
      <c r="S641" t="s">
        <v>2605</v>
      </c>
      <c r="T641" t="str" cm="1">
        <f t="array" ref="T641">_xlfn.IFS(ISNUMBER(SEARCH("CP02",S641)),"ราชพฤกษ",ISNUMBER(SEARCH("CP03",S641)),"บางใหญ่",ISNUMBER(SEARCH("CP04",S641)),"บางบอน",OR(ISNUMBER(SEARCH("CP",S641)),ISNUMBER(SEARCH("BTC",D641))),"340",TRUE,"")</f>
        <v>บางใหญ่</v>
      </c>
    </row>
    <row r="642" spans="1:20" x14ac:dyDescent="0.2">
      <c r="A642" t="s">
        <v>3053</v>
      </c>
      <c r="B642" t="s">
        <v>12</v>
      </c>
      <c r="C642">
        <v>2026</v>
      </c>
      <c r="D642" t="s">
        <v>3093</v>
      </c>
      <c r="E642" t="s">
        <v>153</v>
      </c>
      <c r="F642" t="s">
        <v>154</v>
      </c>
      <c r="G642" t="s">
        <v>2582</v>
      </c>
      <c r="H642" t="s">
        <v>2586</v>
      </c>
      <c r="I642" t="s">
        <v>3094</v>
      </c>
      <c r="J642" t="s">
        <v>3095</v>
      </c>
      <c r="K642" t="s">
        <v>2702</v>
      </c>
      <c r="L642" s="1">
        <v>1</v>
      </c>
      <c r="M642" s="1">
        <v>200</v>
      </c>
      <c r="N642" s="1">
        <v>0</v>
      </c>
      <c r="O642" s="1" t="s">
        <v>2580</v>
      </c>
      <c r="P642" s="1">
        <v>0</v>
      </c>
      <c r="Q642" s="1">
        <v>0</v>
      </c>
      <c r="R642" s="1">
        <v>0</v>
      </c>
      <c r="S642" t="s">
        <v>2605</v>
      </c>
      <c r="T642" t="str" cm="1">
        <f t="array" ref="T642">_xlfn.IFS(ISNUMBER(SEARCH("CP02",S642)),"ราชพฤกษ",ISNUMBER(SEARCH("CP03",S642)),"บางใหญ่",ISNUMBER(SEARCH("CP04",S642)),"บางบอน",OR(ISNUMBER(SEARCH("CP",S642)),ISNUMBER(SEARCH("BTC",D642))),"340",TRUE,"")</f>
        <v>บางใหญ่</v>
      </c>
    </row>
    <row r="643" spans="1:20" x14ac:dyDescent="0.2">
      <c r="A643" t="s">
        <v>3053</v>
      </c>
      <c r="B643" t="s">
        <v>12</v>
      </c>
      <c r="C643">
        <v>2026</v>
      </c>
      <c r="D643" t="s">
        <v>3093</v>
      </c>
      <c r="E643" t="s">
        <v>1185</v>
      </c>
      <c r="F643" t="s">
        <v>1186</v>
      </c>
      <c r="G643" t="s">
        <v>2582</v>
      </c>
      <c r="H643" t="s">
        <v>2586</v>
      </c>
      <c r="I643" t="s">
        <v>3094</v>
      </c>
      <c r="J643" t="s">
        <v>3095</v>
      </c>
      <c r="K643" t="s">
        <v>2702</v>
      </c>
      <c r="L643" s="1">
        <v>1</v>
      </c>
      <c r="M643" s="1">
        <v>20</v>
      </c>
      <c r="N643" s="1">
        <v>0</v>
      </c>
      <c r="O643" s="1" t="s">
        <v>2580</v>
      </c>
      <c r="P643" s="1">
        <v>18.690000000000001</v>
      </c>
      <c r="Q643" s="1">
        <v>1.31</v>
      </c>
      <c r="R643" s="1">
        <v>20</v>
      </c>
      <c r="S643" t="s">
        <v>2605</v>
      </c>
      <c r="T643" t="str" cm="1">
        <f t="array" ref="T643">_xlfn.IFS(ISNUMBER(SEARCH("CP02",S643)),"ราชพฤกษ",ISNUMBER(SEARCH("CP03",S643)),"บางใหญ่",ISNUMBER(SEARCH("CP04",S643)),"บางบอน",OR(ISNUMBER(SEARCH("CP",S643)),ISNUMBER(SEARCH("BTC",D643))),"340",TRUE,"")</f>
        <v>บางใหญ่</v>
      </c>
    </row>
    <row r="644" spans="1:20" x14ac:dyDescent="0.2">
      <c r="A644" t="s">
        <v>3053</v>
      </c>
      <c r="B644" t="s">
        <v>12</v>
      </c>
      <c r="C644">
        <v>2026</v>
      </c>
      <c r="D644" t="s">
        <v>3093</v>
      </c>
      <c r="E644" t="s">
        <v>211</v>
      </c>
      <c r="F644" t="s">
        <v>212</v>
      </c>
      <c r="G644" t="s">
        <v>2582</v>
      </c>
      <c r="H644" t="s">
        <v>2586</v>
      </c>
      <c r="I644" t="s">
        <v>3094</v>
      </c>
      <c r="J644" t="s">
        <v>3095</v>
      </c>
      <c r="K644" t="s">
        <v>2702</v>
      </c>
      <c r="L644" s="1">
        <v>1</v>
      </c>
      <c r="M644" s="1">
        <v>300</v>
      </c>
      <c r="N644" s="1">
        <v>0</v>
      </c>
      <c r="O644" s="1" t="s">
        <v>2580</v>
      </c>
      <c r="P644" s="1">
        <v>280.37</v>
      </c>
      <c r="Q644" s="1">
        <v>19.63</v>
      </c>
      <c r="R644" s="1">
        <v>300</v>
      </c>
      <c r="S644" t="s">
        <v>2605</v>
      </c>
      <c r="T644" t="str" cm="1">
        <f t="array" ref="T644">_xlfn.IFS(ISNUMBER(SEARCH("CP02",S644)),"ราชพฤกษ",ISNUMBER(SEARCH("CP03",S644)),"บางใหญ่",ISNUMBER(SEARCH("CP04",S644)),"บางบอน",OR(ISNUMBER(SEARCH("CP",S644)),ISNUMBER(SEARCH("BTC",D644))),"340",TRUE,"")</f>
        <v>บางใหญ่</v>
      </c>
    </row>
    <row r="645" spans="1:20" x14ac:dyDescent="0.2">
      <c r="A645" t="s">
        <v>3053</v>
      </c>
      <c r="B645" t="s">
        <v>12</v>
      </c>
      <c r="C645">
        <v>2026</v>
      </c>
      <c r="D645" t="s">
        <v>3093</v>
      </c>
      <c r="E645" t="s">
        <v>275</v>
      </c>
      <c r="F645" t="s">
        <v>276</v>
      </c>
      <c r="G645" t="s">
        <v>2582</v>
      </c>
      <c r="H645" t="s">
        <v>2586</v>
      </c>
      <c r="I645" t="s">
        <v>3094</v>
      </c>
      <c r="J645" t="s">
        <v>3095</v>
      </c>
      <c r="K645" t="s">
        <v>2702</v>
      </c>
      <c r="L645" s="1">
        <v>1</v>
      </c>
      <c r="M645" s="1">
        <v>288</v>
      </c>
      <c r="N645" s="1">
        <v>0</v>
      </c>
      <c r="O645" s="1" t="s">
        <v>2580</v>
      </c>
      <c r="P645" s="1">
        <v>269.16000000000003</v>
      </c>
      <c r="Q645" s="1">
        <v>18.84</v>
      </c>
      <c r="R645" s="1">
        <v>288</v>
      </c>
      <c r="S645" t="s">
        <v>2605</v>
      </c>
      <c r="T645" t="str" cm="1">
        <f t="array" ref="T645">_xlfn.IFS(ISNUMBER(SEARCH("CP02",S645)),"ราชพฤกษ",ISNUMBER(SEARCH("CP03",S645)),"บางใหญ่",ISNUMBER(SEARCH("CP04",S645)),"บางบอน",OR(ISNUMBER(SEARCH("CP",S645)),ISNUMBER(SEARCH("BTC",D645))),"340",TRUE,"")</f>
        <v>บางใหญ่</v>
      </c>
    </row>
    <row r="646" spans="1:20" x14ac:dyDescent="0.2">
      <c r="A646" t="s">
        <v>3053</v>
      </c>
      <c r="B646" t="s">
        <v>12</v>
      </c>
      <c r="C646">
        <v>2026</v>
      </c>
      <c r="D646" t="s">
        <v>3096</v>
      </c>
      <c r="E646" t="s">
        <v>1537</v>
      </c>
      <c r="F646" t="s">
        <v>1538</v>
      </c>
      <c r="G646" t="s">
        <v>2585</v>
      </c>
      <c r="H646" t="s">
        <v>2586</v>
      </c>
      <c r="I646" t="s">
        <v>3097</v>
      </c>
      <c r="J646" t="s">
        <v>3098</v>
      </c>
      <c r="K646" t="s">
        <v>2702</v>
      </c>
      <c r="L646" s="1">
        <v>4</v>
      </c>
      <c r="M646" s="1">
        <v>50</v>
      </c>
      <c r="N646" s="1">
        <v>0</v>
      </c>
      <c r="O646" s="1" t="s">
        <v>2580</v>
      </c>
      <c r="P646" s="1">
        <v>186.92</v>
      </c>
      <c r="Q646" s="1">
        <v>13.08</v>
      </c>
      <c r="R646" s="1">
        <v>200</v>
      </c>
      <c r="S646" t="s">
        <v>2606</v>
      </c>
      <c r="T646" t="str" cm="1">
        <f t="array" ref="T646">_xlfn.IFS(ISNUMBER(SEARCH("CP02",S646)),"ราชพฤกษ",ISNUMBER(SEARCH("CP03",S646)),"บางใหญ่",ISNUMBER(SEARCH("CP04",S646)),"บางบอน",OR(ISNUMBER(SEARCH("CP",S646)),ISNUMBER(SEARCH("BTC",D646))),"340",TRUE,"")</f>
        <v>บางใหญ่</v>
      </c>
    </row>
    <row r="647" spans="1:20" x14ac:dyDescent="0.2">
      <c r="A647" t="s">
        <v>3053</v>
      </c>
      <c r="B647" t="s">
        <v>12</v>
      </c>
      <c r="C647">
        <v>2026</v>
      </c>
      <c r="D647" t="s">
        <v>3099</v>
      </c>
      <c r="E647" t="s">
        <v>1615</v>
      </c>
      <c r="F647" t="s">
        <v>1616</v>
      </c>
      <c r="G647" t="s">
        <v>1536</v>
      </c>
      <c r="H647" t="s">
        <v>2586</v>
      </c>
      <c r="I647" t="s">
        <v>3100</v>
      </c>
      <c r="J647" t="s">
        <v>3101</v>
      </c>
      <c r="K647" t="s">
        <v>2702</v>
      </c>
      <c r="L647" s="1">
        <v>1</v>
      </c>
      <c r="M647" s="1">
        <v>300</v>
      </c>
      <c r="N647" s="1">
        <v>0</v>
      </c>
      <c r="O647" s="1" t="s">
        <v>2580</v>
      </c>
      <c r="P647" s="1">
        <v>280.37</v>
      </c>
      <c r="Q647" s="1">
        <v>19.63</v>
      </c>
      <c r="R647" s="1">
        <v>300</v>
      </c>
      <c r="S647" t="s">
        <v>2606</v>
      </c>
      <c r="T647" t="str" cm="1">
        <f t="array" ref="T647">_xlfn.IFS(ISNUMBER(SEARCH("CP02",S647)),"ราชพฤกษ",ISNUMBER(SEARCH("CP03",S647)),"บางใหญ่",ISNUMBER(SEARCH("CP04",S647)),"บางบอน",OR(ISNUMBER(SEARCH("CP",S647)),ISNUMBER(SEARCH("BTC",D647))),"340",TRUE,"")</f>
        <v>บางใหญ่</v>
      </c>
    </row>
    <row r="648" spans="1:20" x14ac:dyDescent="0.2">
      <c r="A648" t="s">
        <v>3053</v>
      </c>
      <c r="B648" t="s">
        <v>12</v>
      </c>
      <c r="C648">
        <v>2026</v>
      </c>
      <c r="D648" t="s">
        <v>3099</v>
      </c>
      <c r="E648" t="s">
        <v>1187</v>
      </c>
      <c r="F648" t="s">
        <v>1188</v>
      </c>
      <c r="G648" t="s">
        <v>2582</v>
      </c>
      <c r="H648" t="s">
        <v>2586</v>
      </c>
      <c r="I648" t="s">
        <v>3100</v>
      </c>
      <c r="J648" t="s">
        <v>3101</v>
      </c>
      <c r="K648" t="s">
        <v>2702</v>
      </c>
      <c r="L648" s="1">
        <v>1</v>
      </c>
      <c r="M648" s="1">
        <v>20</v>
      </c>
      <c r="N648" s="1">
        <v>0</v>
      </c>
      <c r="O648" s="1" t="s">
        <v>2580</v>
      </c>
      <c r="P648" s="1">
        <v>18.690000000000001</v>
      </c>
      <c r="Q648" s="1">
        <v>1.31</v>
      </c>
      <c r="R648" s="1">
        <v>20</v>
      </c>
      <c r="S648" t="s">
        <v>2605</v>
      </c>
      <c r="T648" t="str" cm="1">
        <f t="array" ref="T648">_xlfn.IFS(ISNUMBER(SEARCH("CP02",S648)),"ราชพฤกษ",ISNUMBER(SEARCH("CP03",S648)),"บางใหญ่",ISNUMBER(SEARCH("CP04",S648)),"บางบอน",OR(ISNUMBER(SEARCH("CP",S648)),ISNUMBER(SEARCH("BTC",D648))),"340",TRUE,"")</f>
        <v>บางใหญ่</v>
      </c>
    </row>
    <row r="649" spans="1:20" x14ac:dyDescent="0.2">
      <c r="A649" t="s">
        <v>3053</v>
      </c>
      <c r="B649" t="s">
        <v>12</v>
      </c>
      <c r="C649">
        <v>2026</v>
      </c>
      <c r="D649" t="s">
        <v>3102</v>
      </c>
      <c r="E649" t="s">
        <v>1649</v>
      </c>
      <c r="F649" t="s">
        <v>1650</v>
      </c>
      <c r="G649" t="s">
        <v>1536</v>
      </c>
      <c r="H649" t="s">
        <v>2586</v>
      </c>
      <c r="I649" t="s">
        <v>3103</v>
      </c>
      <c r="J649" t="s">
        <v>3104</v>
      </c>
      <c r="K649" t="s">
        <v>2630</v>
      </c>
      <c r="L649" s="1">
        <v>4</v>
      </c>
      <c r="M649" s="1">
        <v>400</v>
      </c>
      <c r="N649" s="1">
        <v>0</v>
      </c>
      <c r="O649" s="1" t="s">
        <v>2580</v>
      </c>
      <c r="P649" s="1">
        <v>1495.33</v>
      </c>
      <c r="Q649" s="1">
        <v>104.67</v>
      </c>
      <c r="R649" s="1">
        <v>1600</v>
      </c>
      <c r="S649" t="s">
        <v>2633</v>
      </c>
      <c r="T649" t="str" cm="1">
        <f t="array" ref="T649">_xlfn.IFS(ISNUMBER(SEARCH("CP02",S649)),"ราชพฤกษ",ISNUMBER(SEARCH("CP03",S649)),"บางใหญ่",ISNUMBER(SEARCH("CP04",S649)),"บางบอน",OR(ISNUMBER(SEARCH("CP",S649)),ISNUMBER(SEARCH("BTC",D649))),"340",TRUE,"")</f>
        <v>บางบอน</v>
      </c>
    </row>
    <row r="650" spans="1:20" x14ac:dyDescent="0.2">
      <c r="A650" t="s">
        <v>3105</v>
      </c>
      <c r="B650" t="s">
        <v>12</v>
      </c>
      <c r="C650">
        <v>2026</v>
      </c>
      <c r="D650" t="s">
        <v>3106</v>
      </c>
      <c r="E650" t="s">
        <v>495</v>
      </c>
      <c r="F650" t="s">
        <v>496</v>
      </c>
      <c r="G650" t="s">
        <v>2582</v>
      </c>
      <c r="H650" t="s">
        <v>2586</v>
      </c>
      <c r="I650" t="s">
        <v>3107</v>
      </c>
      <c r="J650" t="s">
        <v>3108</v>
      </c>
      <c r="K650" t="s">
        <v>2692</v>
      </c>
      <c r="L650" s="1">
        <v>1</v>
      </c>
      <c r="M650" s="1">
        <v>1740</v>
      </c>
      <c r="N650" s="1">
        <v>0</v>
      </c>
      <c r="O650" s="1" t="s">
        <v>2580</v>
      </c>
      <c r="P650" s="1">
        <v>1626.17</v>
      </c>
      <c r="Q650" s="1">
        <v>113.83</v>
      </c>
      <c r="R650" s="1">
        <v>1740</v>
      </c>
      <c r="S650" t="s">
        <v>2631</v>
      </c>
      <c r="T650" t="str" cm="1">
        <f t="array" ref="T650">_xlfn.IFS(ISNUMBER(SEARCH("CP02",S650)),"ราชพฤกษ",ISNUMBER(SEARCH("CP03",S650)),"บางใหญ่",ISNUMBER(SEARCH("CP04",S650)),"บางบอน",OR(ISNUMBER(SEARCH("CP",S650)),ISNUMBER(SEARCH("BTC",D650))),"340",TRUE,"")</f>
        <v>บางบอน</v>
      </c>
    </row>
    <row r="651" spans="1:20" x14ac:dyDescent="0.2">
      <c r="A651" t="s">
        <v>3105</v>
      </c>
      <c r="B651" t="s">
        <v>12</v>
      </c>
      <c r="C651">
        <v>2026</v>
      </c>
      <c r="D651" t="s">
        <v>3106</v>
      </c>
      <c r="E651" t="s">
        <v>493</v>
      </c>
      <c r="F651" t="s">
        <v>494</v>
      </c>
      <c r="G651" t="s">
        <v>2582</v>
      </c>
      <c r="H651" t="s">
        <v>2586</v>
      </c>
      <c r="I651" t="s">
        <v>3107</v>
      </c>
      <c r="J651" t="s">
        <v>3108</v>
      </c>
      <c r="K651" t="s">
        <v>2692</v>
      </c>
      <c r="L651" s="1">
        <v>1</v>
      </c>
      <c r="M651" s="1">
        <v>340</v>
      </c>
      <c r="N651" s="1">
        <v>0</v>
      </c>
      <c r="O651" s="1" t="s">
        <v>2580</v>
      </c>
      <c r="P651" s="1">
        <v>0</v>
      </c>
      <c r="Q651" s="1">
        <v>0</v>
      </c>
      <c r="R651" s="1">
        <v>0</v>
      </c>
      <c r="S651" t="s">
        <v>2631</v>
      </c>
      <c r="T651" t="str" cm="1">
        <f t="array" ref="T651">_xlfn.IFS(ISNUMBER(SEARCH("CP02",S651)),"ราชพฤกษ",ISNUMBER(SEARCH("CP03",S651)),"บางใหญ่",ISNUMBER(SEARCH("CP04",S651)),"บางบอน",OR(ISNUMBER(SEARCH("CP",S651)),ISNUMBER(SEARCH("BTC",D651))),"340",TRUE,"")</f>
        <v>บางบอน</v>
      </c>
    </row>
    <row r="652" spans="1:20" x14ac:dyDescent="0.2">
      <c r="A652" t="s">
        <v>3105</v>
      </c>
      <c r="B652" t="s">
        <v>12</v>
      </c>
      <c r="C652">
        <v>2026</v>
      </c>
      <c r="D652" t="s">
        <v>3106</v>
      </c>
      <c r="E652" t="s">
        <v>493</v>
      </c>
      <c r="F652" t="s">
        <v>494</v>
      </c>
      <c r="G652" t="s">
        <v>2582</v>
      </c>
      <c r="H652" t="s">
        <v>2586</v>
      </c>
      <c r="I652" t="s">
        <v>3107</v>
      </c>
      <c r="J652" t="s">
        <v>3108</v>
      </c>
      <c r="K652" t="s">
        <v>2692</v>
      </c>
      <c r="L652" s="1">
        <v>1</v>
      </c>
      <c r="M652" s="1">
        <v>340</v>
      </c>
      <c r="N652" s="1">
        <v>0</v>
      </c>
      <c r="O652" s="1" t="s">
        <v>2580</v>
      </c>
      <c r="P652" s="1">
        <v>317.76</v>
      </c>
      <c r="Q652" s="1">
        <v>22.24</v>
      </c>
      <c r="R652" s="1">
        <v>340</v>
      </c>
      <c r="S652" t="s">
        <v>2631</v>
      </c>
      <c r="T652" t="str" cm="1">
        <f t="array" ref="T652">_xlfn.IFS(ISNUMBER(SEARCH("CP02",S652)),"ราชพฤกษ",ISNUMBER(SEARCH("CP03",S652)),"บางใหญ่",ISNUMBER(SEARCH("CP04",S652)),"บางบอน",OR(ISNUMBER(SEARCH("CP",S652)),ISNUMBER(SEARCH("BTC",D652))),"340",TRUE,"")</f>
        <v>บางบอน</v>
      </c>
    </row>
    <row r="653" spans="1:20" x14ac:dyDescent="0.2">
      <c r="A653" t="s">
        <v>3105</v>
      </c>
      <c r="B653" t="s">
        <v>12</v>
      </c>
      <c r="C653">
        <v>2026</v>
      </c>
      <c r="D653" t="s">
        <v>3106</v>
      </c>
      <c r="E653" t="s">
        <v>121</v>
      </c>
      <c r="F653" t="s">
        <v>122</v>
      </c>
      <c r="G653" t="s">
        <v>2582</v>
      </c>
      <c r="H653" t="s">
        <v>2586</v>
      </c>
      <c r="I653" t="s">
        <v>3107</v>
      </c>
      <c r="J653" t="s">
        <v>3108</v>
      </c>
      <c r="K653" t="s">
        <v>2692</v>
      </c>
      <c r="L653" s="1">
        <v>1</v>
      </c>
      <c r="M653" s="1">
        <v>240</v>
      </c>
      <c r="N653" s="1">
        <v>0</v>
      </c>
      <c r="O653" s="1" t="s">
        <v>2580</v>
      </c>
      <c r="P653" s="1">
        <v>224.3</v>
      </c>
      <c r="Q653" s="1">
        <v>15.7</v>
      </c>
      <c r="R653" s="1">
        <v>240</v>
      </c>
      <c r="S653" t="s">
        <v>2631</v>
      </c>
      <c r="T653" t="str" cm="1">
        <f t="array" ref="T653">_xlfn.IFS(ISNUMBER(SEARCH("CP02",S653)),"ราชพฤกษ",ISNUMBER(SEARCH("CP03",S653)),"บางใหญ่",ISNUMBER(SEARCH("CP04",S653)),"บางบอน",OR(ISNUMBER(SEARCH("CP",S653)),ISNUMBER(SEARCH("BTC",D653))),"340",TRUE,"")</f>
        <v>บางบอน</v>
      </c>
    </row>
    <row r="654" spans="1:20" x14ac:dyDescent="0.2">
      <c r="A654" t="s">
        <v>3105</v>
      </c>
      <c r="B654" t="s">
        <v>12</v>
      </c>
      <c r="C654">
        <v>2026</v>
      </c>
      <c r="D654" t="s">
        <v>3106</v>
      </c>
      <c r="E654" t="s">
        <v>1185</v>
      </c>
      <c r="F654" t="s">
        <v>1186</v>
      </c>
      <c r="G654" t="s">
        <v>2582</v>
      </c>
      <c r="H654" t="s">
        <v>2586</v>
      </c>
      <c r="I654" t="s">
        <v>3107</v>
      </c>
      <c r="J654" t="s">
        <v>3108</v>
      </c>
      <c r="K654" t="s">
        <v>2692</v>
      </c>
      <c r="L654" s="1">
        <v>1</v>
      </c>
      <c r="M654" s="1">
        <v>20</v>
      </c>
      <c r="N654" s="1">
        <v>0</v>
      </c>
      <c r="O654" s="1" t="s">
        <v>2580</v>
      </c>
      <c r="P654" s="1">
        <v>18.690000000000001</v>
      </c>
      <c r="Q654" s="1">
        <v>1.31</v>
      </c>
      <c r="R654" s="1">
        <v>20</v>
      </c>
      <c r="S654" t="s">
        <v>2631</v>
      </c>
      <c r="T654" t="str" cm="1">
        <f t="array" ref="T654">_xlfn.IFS(ISNUMBER(SEARCH("CP02",S654)),"ราชพฤกษ",ISNUMBER(SEARCH("CP03",S654)),"บางใหญ่",ISNUMBER(SEARCH("CP04",S654)),"บางบอน",OR(ISNUMBER(SEARCH("CP",S654)),ISNUMBER(SEARCH("BTC",D654))),"340",TRUE,"")</f>
        <v>บางบอน</v>
      </c>
    </row>
    <row r="655" spans="1:20" x14ac:dyDescent="0.2">
      <c r="A655" t="s">
        <v>3105</v>
      </c>
      <c r="B655" t="s">
        <v>12</v>
      </c>
      <c r="C655">
        <v>2026</v>
      </c>
      <c r="D655" t="s">
        <v>3109</v>
      </c>
      <c r="E655" t="s">
        <v>541</v>
      </c>
      <c r="F655" t="s">
        <v>542</v>
      </c>
      <c r="G655" t="s">
        <v>2582</v>
      </c>
      <c r="H655" t="s">
        <v>2586</v>
      </c>
      <c r="I655" t="s">
        <v>3110</v>
      </c>
      <c r="J655" t="s">
        <v>3111</v>
      </c>
      <c r="K655" t="s">
        <v>2630</v>
      </c>
      <c r="L655" s="1">
        <v>1</v>
      </c>
      <c r="M655" s="1">
        <v>1250</v>
      </c>
      <c r="N655" s="1">
        <v>0</v>
      </c>
      <c r="O655" s="1" t="s">
        <v>2580</v>
      </c>
      <c r="P655" s="1">
        <v>1168.22</v>
      </c>
      <c r="Q655" s="1">
        <v>81.78</v>
      </c>
      <c r="R655" s="1">
        <v>1250</v>
      </c>
      <c r="S655" t="s">
        <v>2631</v>
      </c>
      <c r="T655" t="str" cm="1">
        <f t="array" ref="T655">_xlfn.IFS(ISNUMBER(SEARCH("CP02",S655)),"ราชพฤกษ",ISNUMBER(SEARCH("CP03",S655)),"บางใหญ่",ISNUMBER(SEARCH("CP04",S655)),"บางบอน",OR(ISNUMBER(SEARCH("CP",S655)),ISNUMBER(SEARCH("BTC",D655))),"340",TRUE,"")</f>
        <v>บางบอน</v>
      </c>
    </row>
    <row r="656" spans="1:20" x14ac:dyDescent="0.2">
      <c r="A656" t="s">
        <v>3105</v>
      </c>
      <c r="B656" t="s">
        <v>12</v>
      </c>
      <c r="C656">
        <v>2026</v>
      </c>
      <c r="D656" t="s">
        <v>3109</v>
      </c>
      <c r="E656" t="s">
        <v>535</v>
      </c>
      <c r="F656" t="s">
        <v>536</v>
      </c>
      <c r="G656" t="s">
        <v>2582</v>
      </c>
      <c r="H656" t="s">
        <v>2586</v>
      </c>
      <c r="I656" t="s">
        <v>3110</v>
      </c>
      <c r="J656" t="s">
        <v>3111</v>
      </c>
      <c r="K656" t="s">
        <v>2630</v>
      </c>
      <c r="L656" s="1">
        <v>1</v>
      </c>
      <c r="M656" s="1">
        <v>315</v>
      </c>
      <c r="N656" s="1">
        <v>0</v>
      </c>
      <c r="O656" s="1" t="s">
        <v>2580</v>
      </c>
      <c r="P656" s="1">
        <v>0</v>
      </c>
      <c r="Q656" s="1">
        <v>0</v>
      </c>
      <c r="R656" s="1">
        <v>0</v>
      </c>
      <c r="S656" t="s">
        <v>2631</v>
      </c>
      <c r="T656" t="str" cm="1">
        <f t="array" ref="T656">_xlfn.IFS(ISNUMBER(SEARCH("CP02",S656)),"ราชพฤกษ",ISNUMBER(SEARCH("CP03",S656)),"บางใหญ่",ISNUMBER(SEARCH("CP04",S656)),"บางบอน",OR(ISNUMBER(SEARCH("CP",S656)),ISNUMBER(SEARCH("BTC",D656))),"340",TRUE,"")</f>
        <v>บางบอน</v>
      </c>
    </row>
    <row r="657" spans="1:20" x14ac:dyDescent="0.2">
      <c r="A657" t="s">
        <v>3105</v>
      </c>
      <c r="B657" t="s">
        <v>12</v>
      </c>
      <c r="C657">
        <v>2026</v>
      </c>
      <c r="D657" t="s">
        <v>3109</v>
      </c>
      <c r="E657" t="s">
        <v>107</v>
      </c>
      <c r="F657" t="s">
        <v>108</v>
      </c>
      <c r="G657" t="s">
        <v>2582</v>
      </c>
      <c r="H657" t="s">
        <v>2586</v>
      </c>
      <c r="I657" t="s">
        <v>3110</v>
      </c>
      <c r="J657" t="s">
        <v>3111</v>
      </c>
      <c r="K657" t="s">
        <v>2630</v>
      </c>
      <c r="L657" s="1">
        <v>1</v>
      </c>
      <c r="M657" s="1">
        <v>220</v>
      </c>
      <c r="N657" s="1">
        <v>0</v>
      </c>
      <c r="O657" s="1" t="s">
        <v>2580</v>
      </c>
      <c r="P657" s="1">
        <v>205.61</v>
      </c>
      <c r="Q657" s="1">
        <v>14.39</v>
      </c>
      <c r="R657" s="1">
        <v>220</v>
      </c>
      <c r="S657" t="s">
        <v>2631</v>
      </c>
      <c r="T657" t="str" cm="1">
        <f t="array" ref="T657">_xlfn.IFS(ISNUMBER(SEARCH("CP02",S657)),"ราชพฤกษ",ISNUMBER(SEARCH("CP03",S657)),"บางใหญ่",ISNUMBER(SEARCH("CP04",S657)),"บางบอน",OR(ISNUMBER(SEARCH("CP",S657)),ISNUMBER(SEARCH("BTC",D657))),"340",TRUE,"")</f>
        <v>บางบอน</v>
      </c>
    </row>
    <row r="658" spans="1:20" x14ac:dyDescent="0.2">
      <c r="A658" t="s">
        <v>3105</v>
      </c>
      <c r="B658" t="s">
        <v>12</v>
      </c>
      <c r="C658">
        <v>2026</v>
      </c>
      <c r="D658" t="s">
        <v>3109</v>
      </c>
      <c r="E658" t="s">
        <v>1185</v>
      </c>
      <c r="F658" t="s">
        <v>1186</v>
      </c>
      <c r="G658" t="s">
        <v>2582</v>
      </c>
      <c r="H658" t="s">
        <v>2586</v>
      </c>
      <c r="I658" t="s">
        <v>3110</v>
      </c>
      <c r="J658" t="s">
        <v>3111</v>
      </c>
      <c r="K658" t="s">
        <v>2630</v>
      </c>
      <c r="L658" s="1">
        <v>1</v>
      </c>
      <c r="M658" s="1">
        <v>20</v>
      </c>
      <c r="N658" s="1">
        <v>0</v>
      </c>
      <c r="O658" s="1" t="s">
        <v>2580</v>
      </c>
      <c r="P658" s="1">
        <v>18.690000000000001</v>
      </c>
      <c r="Q658" s="1">
        <v>1.31</v>
      </c>
      <c r="R658" s="1">
        <v>20</v>
      </c>
      <c r="S658" t="s">
        <v>2631</v>
      </c>
      <c r="T658" t="str" cm="1">
        <f t="array" ref="T658">_xlfn.IFS(ISNUMBER(SEARCH("CP02",S658)),"ราชพฤกษ",ISNUMBER(SEARCH("CP03",S658)),"บางใหญ่",ISNUMBER(SEARCH("CP04",S658)),"บางบอน",OR(ISNUMBER(SEARCH("CP",S658)),ISNUMBER(SEARCH("BTC",D658))),"340",TRUE,"")</f>
        <v>บางบอน</v>
      </c>
    </row>
    <row r="659" spans="1:20" x14ac:dyDescent="0.2">
      <c r="A659" t="s">
        <v>3105</v>
      </c>
      <c r="B659" t="s">
        <v>12</v>
      </c>
      <c r="C659">
        <v>2026</v>
      </c>
      <c r="D659" t="s">
        <v>3112</v>
      </c>
      <c r="E659" t="s">
        <v>1141</v>
      </c>
      <c r="F659" t="s">
        <v>1142</v>
      </c>
      <c r="G659" t="s">
        <v>2582</v>
      </c>
      <c r="H659" t="s">
        <v>2586</v>
      </c>
      <c r="I659" t="s">
        <v>3113</v>
      </c>
      <c r="J659" t="s">
        <v>3114</v>
      </c>
      <c r="K659" t="s">
        <v>2630</v>
      </c>
      <c r="L659" s="1">
        <v>1</v>
      </c>
      <c r="M659" s="1">
        <v>140</v>
      </c>
      <c r="N659" s="1">
        <v>0</v>
      </c>
      <c r="O659" s="1" t="s">
        <v>2580</v>
      </c>
      <c r="P659" s="1">
        <v>130.84</v>
      </c>
      <c r="Q659" s="1">
        <v>9.16</v>
      </c>
      <c r="R659" s="1">
        <v>140</v>
      </c>
      <c r="S659" t="s">
        <v>2631</v>
      </c>
      <c r="T659" t="str" cm="1">
        <f t="array" ref="T659">_xlfn.IFS(ISNUMBER(SEARCH("CP02",S659)),"ราชพฤกษ",ISNUMBER(SEARCH("CP03",S659)),"บางใหญ่",ISNUMBER(SEARCH("CP04",S659)),"บางบอน",OR(ISNUMBER(SEARCH("CP",S659)),ISNUMBER(SEARCH("BTC",D659))),"340",TRUE,"")</f>
        <v>บางบอน</v>
      </c>
    </row>
    <row r="660" spans="1:20" x14ac:dyDescent="0.2">
      <c r="A660" t="s">
        <v>3105</v>
      </c>
      <c r="B660" t="s">
        <v>12</v>
      </c>
      <c r="C660">
        <v>2026</v>
      </c>
      <c r="D660" t="s">
        <v>3112</v>
      </c>
      <c r="E660" t="s">
        <v>1091</v>
      </c>
      <c r="F660" t="s">
        <v>1092</v>
      </c>
      <c r="G660" t="s">
        <v>2582</v>
      </c>
      <c r="H660" t="s">
        <v>2583</v>
      </c>
      <c r="I660" t="s">
        <v>3113</v>
      </c>
      <c r="J660" t="s">
        <v>3114</v>
      </c>
      <c r="K660" t="s">
        <v>2630</v>
      </c>
      <c r="L660" s="1">
        <v>1</v>
      </c>
      <c r="M660" s="1">
        <v>60</v>
      </c>
      <c r="N660" s="1">
        <v>0</v>
      </c>
      <c r="O660" s="1" t="s">
        <v>2580</v>
      </c>
      <c r="P660" s="1">
        <v>56.07</v>
      </c>
      <c r="Q660" s="1">
        <v>3.93</v>
      </c>
      <c r="R660" s="1">
        <v>60</v>
      </c>
      <c r="S660" t="s">
        <v>2631</v>
      </c>
      <c r="T660" t="str" cm="1">
        <f t="array" ref="T660">_xlfn.IFS(ISNUMBER(SEARCH("CP02",S660)),"ราชพฤกษ",ISNUMBER(SEARCH("CP03",S660)),"บางใหญ่",ISNUMBER(SEARCH("CP04",S660)),"บางบอน",OR(ISNUMBER(SEARCH("CP",S660)),ISNUMBER(SEARCH("BTC",D660))),"340",TRUE,"")</f>
        <v>บางบอน</v>
      </c>
    </row>
    <row r="661" spans="1:20" x14ac:dyDescent="0.2">
      <c r="A661" t="s">
        <v>3105</v>
      </c>
      <c r="B661" t="s">
        <v>12</v>
      </c>
      <c r="C661">
        <v>2026</v>
      </c>
      <c r="D661" t="s">
        <v>3115</v>
      </c>
      <c r="E661" t="s">
        <v>1537</v>
      </c>
      <c r="F661" t="s">
        <v>1538</v>
      </c>
      <c r="G661" t="s">
        <v>2585</v>
      </c>
      <c r="H661" t="s">
        <v>2586</v>
      </c>
      <c r="I661" t="s">
        <v>3116</v>
      </c>
      <c r="J661" t="s">
        <v>3117</v>
      </c>
      <c r="K661" t="s">
        <v>2702</v>
      </c>
      <c r="L661" s="1">
        <v>4</v>
      </c>
      <c r="M661" s="1">
        <v>50</v>
      </c>
      <c r="N661" s="1">
        <v>0</v>
      </c>
      <c r="O661" s="1" t="s">
        <v>2580</v>
      </c>
      <c r="P661" s="1">
        <v>186.92</v>
      </c>
      <c r="Q661" s="1">
        <v>13.08</v>
      </c>
      <c r="R661" s="1">
        <v>200</v>
      </c>
      <c r="S661" t="s">
        <v>2633</v>
      </c>
      <c r="T661" t="str" cm="1">
        <f t="array" ref="T661">_xlfn.IFS(ISNUMBER(SEARCH("CP02",S661)),"ราชพฤกษ",ISNUMBER(SEARCH("CP03",S661)),"บางใหญ่",ISNUMBER(SEARCH("CP04",S661)),"บางบอน",OR(ISNUMBER(SEARCH("CP",S661)),ISNUMBER(SEARCH("BTC",D661))),"340",TRUE,"")</f>
        <v>บางบอน</v>
      </c>
    </row>
    <row r="662" spans="1:20" x14ac:dyDescent="0.2">
      <c r="A662" t="s">
        <v>3105</v>
      </c>
      <c r="B662" t="s">
        <v>12</v>
      </c>
      <c r="C662">
        <v>2026</v>
      </c>
      <c r="D662" t="s">
        <v>3118</v>
      </c>
      <c r="E662" t="s">
        <v>49</v>
      </c>
      <c r="F662" t="s">
        <v>50</v>
      </c>
      <c r="G662" t="s">
        <v>2582</v>
      </c>
      <c r="H662" t="s">
        <v>2586</v>
      </c>
      <c r="I662" t="s">
        <v>3119</v>
      </c>
      <c r="J662" t="s">
        <v>3120</v>
      </c>
      <c r="K662" t="s">
        <v>2579</v>
      </c>
      <c r="L662" s="1">
        <v>1</v>
      </c>
      <c r="M662" s="1">
        <v>2610</v>
      </c>
      <c r="N662" s="1">
        <v>200</v>
      </c>
      <c r="O662" s="1" t="s">
        <v>2580</v>
      </c>
      <c r="P662" s="1">
        <v>2252.34</v>
      </c>
      <c r="Q662" s="1">
        <v>157.66</v>
      </c>
      <c r="R662" s="1">
        <v>2410</v>
      </c>
      <c r="S662" t="s">
        <v>2584</v>
      </c>
      <c r="T662" t="str" cm="1">
        <f t="array" ref="T662">_xlfn.IFS(ISNUMBER(SEARCH("CP02",S662)),"ราชพฤกษ",ISNUMBER(SEARCH("CP03",S662)),"บางใหญ่",ISNUMBER(SEARCH("CP04",S662)),"บางบอน",OR(ISNUMBER(SEARCH("CP",S662)),ISNUMBER(SEARCH("BTC",D662))),"340",TRUE,"")</f>
        <v>ราชพฤกษ</v>
      </c>
    </row>
    <row r="663" spans="1:20" x14ac:dyDescent="0.2">
      <c r="A663" t="s">
        <v>3105</v>
      </c>
      <c r="B663" t="s">
        <v>12</v>
      </c>
      <c r="C663">
        <v>2026</v>
      </c>
      <c r="D663" t="s">
        <v>3121</v>
      </c>
      <c r="E663" t="s">
        <v>525</v>
      </c>
      <c r="F663" t="s">
        <v>526</v>
      </c>
      <c r="G663" t="s">
        <v>2582</v>
      </c>
      <c r="H663" t="s">
        <v>2586</v>
      </c>
      <c r="I663" t="s">
        <v>3122</v>
      </c>
      <c r="J663" t="s">
        <v>3123</v>
      </c>
      <c r="K663" t="s">
        <v>2603</v>
      </c>
      <c r="L663" s="1">
        <v>1</v>
      </c>
      <c r="M663" s="1">
        <v>1090</v>
      </c>
      <c r="N663" s="1">
        <v>0</v>
      </c>
      <c r="O663" s="1" t="s">
        <v>2580</v>
      </c>
      <c r="P663" s="1">
        <v>1018.69</v>
      </c>
      <c r="Q663" s="1">
        <v>71.31</v>
      </c>
      <c r="R663" s="1">
        <v>1090</v>
      </c>
      <c r="S663" t="s">
        <v>2605</v>
      </c>
      <c r="T663" t="str" cm="1">
        <f t="array" ref="T663">_xlfn.IFS(ISNUMBER(SEARCH("CP02",S663)),"ราชพฤกษ",ISNUMBER(SEARCH("CP03",S663)),"บางใหญ่",ISNUMBER(SEARCH("CP04",S663)),"บางบอน",OR(ISNUMBER(SEARCH("CP",S663)),ISNUMBER(SEARCH("BTC",D663))),"340",TRUE,"")</f>
        <v>บางใหญ่</v>
      </c>
    </row>
    <row r="664" spans="1:20" x14ac:dyDescent="0.2">
      <c r="A664" t="s">
        <v>3105</v>
      </c>
      <c r="B664" t="s">
        <v>12</v>
      </c>
      <c r="C664">
        <v>2026</v>
      </c>
      <c r="D664" t="s">
        <v>3121</v>
      </c>
      <c r="E664" t="s">
        <v>523</v>
      </c>
      <c r="F664" t="s">
        <v>524</v>
      </c>
      <c r="G664" t="s">
        <v>2582</v>
      </c>
      <c r="H664" t="s">
        <v>2586</v>
      </c>
      <c r="I664" t="s">
        <v>3122</v>
      </c>
      <c r="J664" t="s">
        <v>3123</v>
      </c>
      <c r="K664" t="s">
        <v>2603</v>
      </c>
      <c r="L664" s="1">
        <v>1</v>
      </c>
      <c r="M664" s="1">
        <v>175</v>
      </c>
      <c r="N664" s="1">
        <v>0</v>
      </c>
      <c r="O664" s="1" t="s">
        <v>2580</v>
      </c>
      <c r="P664" s="1">
        <v>163.55000000000001</v>
      </c>
      <c r="Q664" s="1">
        <v>11.45</v>
      </c>
      <c r="R664" s="1">
        <v>175</v>
      </c>
      <c r="S664" t="s">
        <v>2605</v>
      </c>
      <c r="T664" t="str" cm="1">
        <f t="array" ref="T664">_xlfn.IFS(ISNUMBER(SEARCH("CP02",S664)),"ราชพฤกษ",ISNUMBER(SEARCH("CP03",S664)),"บางใหญ่",ISNUMBER(SEARCH("CP04",S664)),"บางบอน",OR(ISNUMBER(SEARCH("CP",S664)),ISNUMBER(SEARCH("BTC",D664))),"340",TRUE,"")</f>
        <v>บางใหญ่</v>
      </c>
    </row>
    <row r="665" spans="1:20" x14ac:dyDescent="0.2">
      <c r="A665" t="s">
        <v>3105</v>
      </c>
      <c r="B665" t="s">
        <v>12</v>
      </c>
      <c r="C665">
        <v>2026</v>
      </c>
      <c r="D665" t="s">
        <v>3121</v>
      </c>
      <c r="E665" t="s">
        <v>523</v>
      </c>
      <c r="F665" t="s">
        <v>524</v>
      </c>
      <c r="G665" t="s">
        <v>2582</v>
      </c>
      <c r="H665" t="s">
        <v>2586</v>
      </c>
      <c r="I665" t="s">
        <v>3122</v>
      </c>
      <c r="J665" t="s">
        <v>3123</v>
      </c>
      <c r="K665" t="s">
        <v>2603</v>
      </c>
      <c r="L665" s="1">
        <v>1</v>
      </c>
      <c r="M665" s="1">
        <v>175</v>
      </c>
      <c r="N665" s="1">
        <v>0</v>
      </c>
      <c r="O665" s="1" t="s">
        <v>2580</v>
      </c>
      <c r="P665" s="1">
        <v>0</v>
      </c>
      <c r="Q665" s="1">
        <v>0</v>
      </c>
      <c r="R665" s="1">
        <v>0</v>
      </c>
      <c r="S665" t="s">
        <v>2605</v>
      </c>
      <c r="T665" t="str" cm="1">
        <f t="array" ref="T665">_xlfn.IFS(ISNUMBER(SEARCH("CP02",S665)),"ราชพฤกษ",ISNUMBER(SEARCH("CP03",S665)),"บางใหญ่",ISNUMBER(SEARCH("CP04",S665)),"บางบอน",OR(ISNUMBER(SEARCH("CP",S665)),ISNUMBER(SEARCH("BTC",D665))),"340",TRUE,"")</f>
        <v>บางใหญ่</v>
      </c>
    </row>
    <row r="666" spans="1:20" x14ac:dyDescent="0.2">
      <c r="A666" t="s">
        <v>3105</v>
      </c>
      <c r="B666" t="s">
        <v>12</v>
      </c>
      <c r="C666">
        <v>2026</v>
      </c>
      <c r="D666" t="s">
        <v>3121</v>
      </c>
      <c r="E666" t="s">
        <v>155</v>
      </c>
      <c r="F666" t="s">
        <v>156</v>
      </c>
      <c r="G666" t="s">
        <v>2582</v>
      </c>
      <c r="H666" t="s">
        <v>2586</v>
      </c>
      <c r="I666" t="s">
        <v>3122</v>
      </c>
      <c r="J666" t="s">
        <v>3123</v>
      </c>
      <c r="K666" t="s">
        <v>2603</v>
      </c>
      <c r="L666" s="1">
        <v>1</v>
      </c>
      <c r="M666" s="1">
        <v>240</v>
      </c>
      <c r="N666" s="1">
        <v>0</v>
      </c>
      <c r="O666" s="1" t="s">
        <v>2580</v>
      </c>
      <c r="P666" s="1">
        <v>0</v>
      </c>
      <c r="Q666" s="1">
        <v>0</v>
      </c>
      <c r="R666" s="1">
        <v>0</v>
      </c>
      <c r="S666" t="s">
        <v>2605</v>
      </c>
      <c r="T666" t="str" cm="1">
        <f t="array" ref="T666">_xlfn.IFS(ISNUMBER(SEARCH("CP02",S666)),"ราชพฤกษ",ISNUMBER(SEARCH("CP03",S666)),"บางใหญ่",ISNUMBER(SEARCH("CP04",S666)),"บางบอน",OR(ISNUMBER(SEARCH("CP",S666)),ISNUMBER(SEARCH("BTC",D666))),"340",TRUE,"")</f>
        <v>บางใหญ่</v>
      </c>
    </row>
    <row r="667" spans="1:20" x14ac:dyDescent="0.2">
      <c r="A667" t="s">
        <v>3105</v>
      </c>
      <c r="B667" t="s">
        <v>12</v>
      </c>
      <c r="C667">
        <v>2026</v>
      </c>
      <c r="D667" t="s">
        <v>3121</v>
      </c>
      <c r="E667" t="s">
        <v>1185</v>
      </c>
      <c r="F667" t="s">
        <v>1186</v>
      </c>
      <c r="G667" t="s">
        <v>2582</v>
      </c>
      <c r="H667" t="s">
        <v>2586</v>
      </c>
      <c r="I667" t="s">
        <v>3122</v>
      </c>
      <c r="J667" t="s">
        <v>3123</v>
      </c>
      <c r="K667" t="s">
        <v>2603</v>
      </c>
      <c r="L667" s="1">
        <v>1</v>
      </c>
      <c r="M667" s="1">
        <v>20</v>
      </c>
      <c r="N667" s="1">
        <v>0</v>
      </c>
      <c r="O667" s="1" t="s">
        <v>2580</v>
      </c>
      <c r="P667" s="1">
        <v>18.690000000000001</v>
      </c>
      <c r="Q667" s="1">
        <v>1.31</v>
      </c>
      <c r="R667" s="1">
        <v>20</v>
      </c>
      <c r="S667" t="s">
        <v>2605</v>
      </c>
      <c r="T667" t="str" cm="1">
        <f t="array" ref="T667">_xlfn.IFS(ISNUMBER(SEARCH("CP02",S667)),"ราชพฤกษ",ISNUMBER(SEARCH("CP03",S667)),"บางใหญ่",ISNUMBER(SEARCH("CP04",S667)),"บางบอน",OR(ISNUMBER(SEARCH("CP",S667)),ISNUMBER(SEARCH("BTC",D667))),"340",TRUE,"")</f>
        <v>บางใหญ่</v>
      </c>
    </row>
    <row r="668" spans="1:20" x14ac:dyDescent="0.2">
      <c r="A668" t="s">
        <v>3105</v>
      </c>
      <c r="B668" t="s">
        <v>12</v>
      </c>
      <c r="C668">
        <v>2026</v>
      </c>
      <c r="D668" t="s">
        <v>3124</v>
      </c>
      <c r="E668" t="s">
        <v>473</v>
      </c>
      <c r="F668" t="s">
        <v>474</v>
      </c>
      <c r="G668" t="s">
        <v>2582</v>
      </c>
      <c r="H668" t="s">
        <v>2586</v>
      </c>
      <c r="I668" t="s">
        <v>3125</v>
      </c>
      <c r="J668" t="s">
        <v>3126</v>
      </c>
      <c r="K668" t="s">
        <v>2603</v>
      </c>
      <c r="L668" s="1">
        <v>1</v>
      </c>
      <c r="M668" s="1">
        <v>2750</v>
      </c>
      <c r="N668" s="1">
        <v>0</v>
      </c>
      <c r="O668" s="1" t="s">
        <v>2580</v>
      </c>
      <c r="P668" s="1">
        <v>2570.09</v>
      </c>
      <c r="Q668" s="1">
        <v>179.91</v>
      </c>
      <c r="R668" s="1">
        <v>2750</v>
      </c>
      <c r="S668" t="s">
        <v>2605</v>
      </c>
      <c r="T668" t="str" cm="1">
        <f t="array" ref="T668">_xlfn.IFS(ISNUMBER(SEARCH("CP02",S668)),"ราชพฤกษ",ISNUMBER(SEARCH("CP03",S668)),"บางใหญ่",ISNUMBER(SEARCH("CP04",S668)),"บางบอน",OR(ISNUMBER(SEARCH("CP",S668)),ISNUMBER(SEARCH("BTC",D668))),"340",TRUE,"")</f>
        <v>บางใหญ่</v>
      </c>
    </row>
    <row r="669" spans="1:20" x14ac:dyDescent="0.2">
      <c r="A669" t="s">
        <v>3105</v>
      </c>
      <c r="B669" t="s">
        <v>12</v>
      </c>
      <c r="C669">
        <v>2026</v>
      </c>
      <c r="D669" t="s">
        <v>3124</v>
      </c>
      <c r="E669" t="s">
        <v>471</v>
      </c>
      <c r="F669" t="s">
        <v>472</v>
      </c>
      <c r="G669" t="s">
        <v>2582</v>
      </c>
      <c r="H669" t="s">
        <v>2586</v>
      </c>
      <c r="I669" t="s">
        <v>3125</v>
      </c>
      <c r="J669" t="s">
        <v>3126</v>
      </c>
      <c r="K669" t="s">
        <v>2603</v>
      </c>
      <c r="L669" s="1">
        <v>1</v>
      </c>
      <c r="M669" s="1">
        <v>490</v>
      </c>
      <c r="N669" s="1">
        <v>0</v>
      </c>
      <c r="O669" s="1" t="s">
        <v>2580</v>
      </c>
      <c r="P669" s="1">
        <v>0</v>
      </c>
      <c r="Q669" s="1">
        <v>0</v>
      </c>
      <c r="R669" s="1">
        <v>0</v>
      </c>
      <c r="S669" t="s">
        <v>2605</v>
      </c>
      <c r="T669" t="str" cm="1">
        <f t="array" ref="T669">_xlfn.IFS(ISNUMBER(SEARCH("CP02",S669)),"ราชพฤกษ",ISNUMBER(SEARCH("CP03",S669)),"บางใหญ่",ISNUMBER(SEARCH("CP04",S669)),"บางบอน",OR(ISNUMBER(SEARCH("CP",S669)),ISNUMBER(SEARCH("BTC",D669))),"340",TRUE,"")</f>
        <v>บางใหญ่</v>
      </c>
    </row>
    <row r="670" spans="1:20" x14ac:dyDescent="0.2">
      <c r="A670" t="s">
        <v>3105</v>
      </c>
      <c r="B670" t="s">
        <v>12</v>
      </c>
      <c r="C670">
        <v>2026</v>
      </c>
      <c r="D670" t="s">
        <v>3124</v>
      </c>
      <c r="E670" t="s">
        <v>105</v>
      </c>
      <c r="F670" t="s">
        <v>106</v>
      </c>
      <c r="G670" t="s">
        <v>2582</v>
      </c>
      <c r="H670" t="s">
        <v>2586</v>
      </c>
      <c r="I670" t="s">
        <v>3125</v>
      </c>
      <c r="J670" t="s">
        <v>3126</v>
      </c>
      <c r="K670" t="s">
        <v>2603</v>
      </c>
      <c r="L670" s="1">
        <v>1</v>
      </c>
      <c r="M670" s="1">
        <v>260</v>
      </c>
      <c r="N670" s="1">
        <v>0</v>
      </c>
      <c r="O670" s="1" t="s">
        <v>2580</v>
      </c>
      <c r="P670" s="1">
        <v>242.99</v>
      </c>
      <c r="Q670" s="1">
        <v>17.010000000000002</v>
      </c>
      <c r="R670" s="1">
        <v>260</v>
      </c>
      <c r="S670" t="s">
        <v>2605</v>
      </c>
      <c r="T670" t="str" cm="1">
        <f t="array" ref="T670">_xlfn.IFS(ISNUMBER(SEARCH("CP02",S670)),"ราชพฤกษ",ISNUMBER(SEARCH("CP03",S670)),"บางใหญ่",ISNUMBER(SEARCH("CP04",S670)),"บางบอน",OR(ISNUMBER(SEARCH("CP",S670)),ISNUMBER(SEARCH("BTC",D670))),"340",TRUE,"")</f>
        <v>บางใหญ่</v>
      </c>
    </row>
    <row r="671" spans="1:20" x14ac:dyDescent="0.2">
      <c r="A671" t="s">
        <v>3105</v>
      </c>
      <c r="B671" t="s">
        <v>12</v>
      </c>
      <c r="C671">
        <v>2026</v>
      </c>
      <c r="D671" t="s">
        <v>3124</v>
      </c>
      <c r="E671" t="s">
        <v>1187</v>
      </c>
      <c r="F671" t="s">
        <v>1188</v>
      </c>
      <c r="G671" t="s">
        <v>2582</v>
      </c>
      <c r="H671" t="s">
        <v>2586</v>
      </c>
      <c r="I671" t="s">
        <v>3125</v>
      </c>
      <c r="J671" t="s">
        <v>3126</v>
      </c>
      <c r="K671" t="s">
        <v>2603</v>
      </c>
      <c r="L671" s="1">
        <v>1</v>
      </c>
      <c r="M671" s="1">
        <v>20</v>
      </c>
      <c r="N671" s="1">
        <v>0</v>
      </c>
      <c r="O671" s="1" t="s">
        <v>2580</v>
      </c>
      <c r="P671" s="1">
        <v>18.690000000000001</v>
      </c>
      <c r="Q671" s="1">
        <v>1.31</v>
      </c>
      <c r="R671" s="1">
        <v>20</v>
      </c>
      <c r="S671" t="s">
        <v>2605</v>
      </c>
      <c r="T671" t="str" cm="1">
        <f t="array" ref="T671">_xlfn.IFS(ISNUMBER(SEARCH("CP02",S671)),"ราชพฤกษ",ISNUMBER(SEARCH("CP03",S671)),"บางใหญ่",ISNUMBER(SEARCH("CP04",S671)),"บางบอน",OR(ISNUMBER(SEARCH("CP",S671)),ISNUMBER(SEARCH("BTC",D671))),"340",TRUE,"")</f>
        <v>บางใหญ่</v>
      </c>
    </row>
    <row r="672" spans="1:20" x14ac:dyDescent="0.2">
      <c r="A672" t="s">
        <v>3105</v>
      </c>
      <c r="B672" t="s">
        <v>12</v>
      </c>
      <c r="C672">
        <v>2026</v>
      </c>
      <c r="D672" t="s">
        <v>3127</v>
      </c>
      <c r="E672" t="s">
        <v>481</v>
      </c>
      <c r="F672" t="s">
        <v>482</v>
      </c>
      <c r="G672" t="s">
        <v>2582</v>
      </c>
      <c r="H672" t="s">
        <v>2586</v>
      </c>
      <c r="I672" t="s">
        <v>3128</v>
      </c>
      <c r="J672" t="s">
        <v>3129</v>
      </c>
      <c r="K672" t="s">
        <v>2603</v>
      </c>
      <c r="L672" s="1">
        <v>1</v>
      </c>
      <c r="M672" s="1">
        <v>1380</v>
      </c>
      <c r="N672" s="1">
        <v>0</v>
      </c>
      <c r="O672" s="1" t="s">
        <v>2580</v>
      </c>
      <c r="P672" s="1">
        <v>1289.72</v>
      </c>
      <c r="Q672" s="1">
        <v>90.28</v>
      </c>
      <c r="R672" s="1">
        <v>1380</v>
      </c>
      <c r="S672" t="s">
        <v>2605</v>
      </c>
      <c r="T672" t="str" cm="1">
        <f t="array" ref="T672">_xlfn.IFS(ISNUMBER(SEARCH("CP02",S672)),"ราชพฤกษ",ISNUMBER(SEARCH("CP03",S672)),"บางใหญ่",ISNUMBER(SEARCH("CP04",S672)),"บางบอน",OR(ISNUMBER(SEARCH("CP",S672)),ISNUMBER(SEARCH("BTC",D672))),"340",TRUE,"")</f>
        <v>บางใหญ่</v>
      </c>
    </row>
    <row r="673" spans="1:20" x14ac:dyDescent="0.2">
      <c r="A673" t="s">
        <v>3105</v>
      </c>
      <c r="B673" t="s">
        <v>12</v>
      </c>
      <c r="C673">
        <v>2026</v>
      </c>
      <c r="D673" t="s">
        <v>3127</v>
      </c>
      <c r="E673" t="s">
        <v>107</v>
      </c>
      <c r="F673" t="s">
        <v>108</v>
      </c>
      <c r="G673" t="s">
        <v>2582</v>
      </c>
      <c r="H673" t="s">
        <v>2586</v>
      </c>
      <c r="I673" t="s">
        <v>3128</v>
      </c>
      <c r="J673" t="s">
        <v>3129</v>
      </c>
      <c r="K673" t="s">
        <v>2603</v>
      </c>
      <c r="L673" s="1">
        <v>1</v>
      </c>
      <c r="M673" s="1">
        <v>220</v>
      </c>
      <c r="N673" s="1">
        <v>0</v>
      </c>
      <c r="O673" s="1" t="s">
        <v>2580</v>
      </c>
      <c r="P673" s="1">
        <v>205.61</v>
      </c>
      <c r="Q673" s="1">
        <v>14.39</v>
      </c>
      <c r="R673" s="1">
        <v>220</v>
      </c>
      <c r="S673" t="s">
        <v>2605</v>
      </c>
      <c r="T673" t="str" cm="1">
        <f t="array" ref="T673">_xlfn.IFS(ISNUMBER(SEARCH("CP02",S673)),"ราชพฤกษ",ISNUMBER(SEARCH("CP03",S673)),"บางใหญ่",ISNUMBER(SEARCH("CP04",S673)),"บางบอน",OR(ISNUMBER(SEARCH("CP",S673)),ISNUMBER(SEARCH("BTC",D673))),"340",TRUE,"")</f>
        <v>บางใหญ่</v>
      </c>
    </row>
    <row r="674" spans="1:20" x14ac:dyDescent="0.2">
      <c r="A674" t="s">
        <v>3105</v>
      </c>
      <c r="B674" t="s">
        <v>12</v>
      </c>
      <c r="C674">
        <v>2026</v>
      </c>
      <c r="D674" t="s">
        <v>3127</v>
      </c>
      <c r="E674" t="s">
        <v>1185</v>
      </c>
      <c r="F674" t="s">
        <v>1186</v>
      </c>
      <c r="G674" t="s">
        <v>2582</v>
      </c>
      <c r="H674" t="s">
        <v>2586</v>
      </c>
      <c r="I674" t="s">
        <v>3128</v>
      </c>
      <c r="J674" t="s">
        <v>3129</v>
      </c>
      <c r="K674" t="s">
        <v>2603</v>
      </c>
      <c r="L674" s="1">
        <v>1</v>
      </c>
      <c r="M674" s="1">
        <v>20</v>
      </c>
      <c r="N674" s="1">
        <v>0</v>
      </c>
      <c r="O674" s="1" t="s">
        <v>2580</v>
      </c>
      <c r="P674" s="1">
        <v>18.690000000000001</v>
      </c>
      <c r="Q674" s="1">
        <v>1.31</v>
      </c>
      <c r="R674" s="1">
        <v>20</v>
      </c>
      <c r="S674" t="s">
        <v>2605</v>
      </c>
      <c r="T674" t="str" cm="1">
        <f t="array" ref="T674">_xlfn.IFS(ISNUMBER(SEARCH("CP02",S674)),"ราชพฤกษ",ISNUMBER(SEARCH("CP03",S674)),"บางใหญ่",ISNUMBER(SEARCH("CP04",S674)),"บางบอน",OR(ISNUMBER(SEARCH("CP",S674)),ISNUMBER(SEARCH("BTC",D674))),"340",TRUE,"")</f>
        <v>บางใหญ่</v>
      </c>
    </row>
    <row r="675" spans="1:20" x14ac:dyDescent="0.2">
      <c r="A675" t="s">
        <v>3105</v>
      </c>
      <c r="B675" t="s">
        <v>12</v>
      </c>
      <c r="C675">
        <v>2026</v>
      </c>
      <c r="D675" t="s">
        <v>3130</v>
      </c>
      <c r="E675" t="s">
        <v>419</v>
      </c>
      <c r="F675" t="s">
        <v>420</v>
      </c>
      <c r="G675" t="s">
        <v>2582</v>
      </c>
      <c r="H675" t="s">
        <v>2586</v>
      </c>
      <c r="I675" t="s">
        <v>3131</v>
      </c>
      <c r="J675" t="s">
        <v>3132</v>
      </c>
      <c r="K675" t="s">
        <v>2603</v>
      </c>
      <c r="L675" s="1">
        <v>1</v>
      </c>
      <c r="M675" s="1">
        <v>1700</v>
      </c>
      <c r="N675" s="1">
        <v>0</v>
      </c>
      <c r="O675" s="1" t="s">
        <v>2580</v>
      </c>
      <c r="P675" s="1">
        <v>1588.79</v>
      </c>
      <c r="Q675" s="1">
        <v>111.21</v>
      </c>
      <c r="R675" s="1">
        <v>1700</v>
      </c>
      <c r="S675" t="s">
        <v>2605</v>
      </c>
      <c r="T675" t="str" cm="1">
        <f t="array" ref="T675">_xlfn.IFS(ISNUMBER(SEARCH("CP02",S675)),"ราชพฤกษ",ISNUMBER(SEARCH("CP03",S675)),"บางใหญ่",ISNUMBER(SEARCH("CP04",S675)),"บางบอน",OR(ISNUMBER(SEARCH("CP",S675)),ISNUMBER(SEARCH("BTC",D675))),"340",TRUE,"")</f>
        <v>บางใหญ่</v>
      </c>
    </row>
    <row r="676" spans="1:20" x14ac:dyDescent="0.2">
      <c r="A676" t="s">
        <v>3105</v>
      </c>
      <c r="B676" t="s">
        <v>12</v>
      </c>
      <c r="C676">
        <v>2026</v>
      </c>
      <c r="D676" t="s">
        <v>3130</v>
      </c>
      <c r="E676" t="s">
        <v>1569</v>
      </c>
      <c r="F676" t="s">
        <v>1570</v>
      </c>
      <c r="G676" t="s">
        <v>1536</v>
      </c>
      <c r="H676" t="s">
        <v>2586</v>
      </c>
      <c r="I676" t="s">
        <v>3131</v>
      </c>
      <c r="J676" t="s">
        <v>3132</v>
      </c>
      <c r="K676" t="s">
        <v>2603</v>
      </c>
      <c r="L676" s="1">
        <v>2</v>
      </c>
      <c r="M676" s="1">
        <v>400</v>
      </c>
      <c r="N676" s="1">
        <v>0</v>
      </c>
      <c r="O676" s="1" t="s">
        <v>2580</v>
      </c>
      <c r="P676" s="1">
        <v>747.66</v>
      </c>
      <c r="Q676" s="1">
        <v>52.34</v>
      </c>
      <c r="R676" s="1">
        <v>800</v>
      </c>
      <c r="S676" t="s">
        <v>2606</v>
      </c>
      <c r="T676" t="str" cm="1">
        <f t="array" ref="T676">_xlfn.IFS(ISNUMBER(SEARCH("CP02",S676)),"ราชพฤกษ",ISNUMBER(SEARCH("CP03",S676)),"บางใหญ่",ISNUMBER(SEARCH("CP04",S676)),"บางบอน",OR(ISNUMBER(SEARCH("CP",S676)),ISNUMBER(SEARCH("BTC",D676))),"340",TRUE,"")</f>
        <v>บางใหญ่</v>
      </c>
    </row>
    <row r="677" spans="1:20" x14ac:dyDescent="0.2">
      <c r="A677" t="s">
        <v>3105</v>
      </c>
      <c r="B677" t="s">
        <v>12</v>
      </c>
      <c r="C677">
        <v>2026</v>
      </c>
      <c r="D677" t="s">
        <v>3133</v>
      </c>
      <c r="E677" t="s">
        <v>1545</v>
      </c>
      <c r="F677" t="s">
        <v>1546</v>
      </c>
      <c r="G677" t="s">
        <v>2588</v>
      </c>
      <c r="H677" t="s">
        <v>2586</v>
      </c>
      <c r="I677" t="s">
        <v>3134</v>
      </c>
      <c r="J677" t="s">
        <v>3135</v>
      </c>
      <c r="K677" t="s">
        <v>2630</v>
      </c>
      <c r="L677" s="1">
        <v>1</v>
      </c>
      <c r="M677" s="1">
        <v>500</v>
      </c>
      <c r="N677" s="1">
        <v>0</v>
      </c>
      <c r="O677" s="1" t="s">
        <v>2580</v>
      </c>
      <c r="P677" s="1">
        <v>467.29</v>
      </c>
      <c r="Q677" s="1">
        <v>32.71</v>
      </c>
      <c r="R677" s="1">
        <v>500</v>
      </c>
      <c r="S677" t="s">
        <v>2606</v>
      </c>
      <c r="T677" t="str" cm="1">
        <f t="array" ref="T677">_xlfn.IFS(ISNUMBER(SEARCH("CP02",S677)),"ราชพฤกษ",ISNUMBER(SEARCH("CP03",S677)),"บางใหญ่",ISNUMBER(SEARCH("CP04",S677)),"บางบอน",OR(ISNUMBER(SEARCH("CP",S677)),ISNUMBER(SEARCH("BTC",D677))),"340",TRUE,"")</f>
        <v>บางใหญ่</v>
      </c>
    </row>
    <row r="678" spans="1:20" x14ac:dyDescent="0.2">
      <c r="A678" t="s">
        <v>3105</v>
      </c>
      <c r="B678" t="s">
        <v>12</v>
      </c>
      <c r="C678">
        <v>2026</v>
      </c>
      <c r="D678" t="s">
        <v>3136</v>
      </c>
      <c r="E678" t="s">
        <v>1547</v>
      </c>
      <c r="F678" t="s">
        <v>1548</v>
      </c>
      <c r="G678" t="s">
        <v>2588</v>
      </c>
      <c r="H678" t="s">
        <v>2586</v>
      </c>
      <c r="I678" t="s">
        <v>3137</v>
      </c>
      <c r="J678" t="s">
        <v>3138</v>
      </c>
      <c r="K678" t="s">
        <v>2603</v>
      </c>
      <c r="L678" s="1">
        <v>1</v>
      </c>
      <c r="M678" s="1">
        <v>400</v>
      </c>
      <c r="N678" s="1">
        <v>0</v>
      </c>
      <c r="O678" s="1" t="s">
        <v>2580</v>
      </c>
      <c r="P678" s="1">
        <v>373.83</v>
      </c>
      <c r="Q678" s="1">
        <v>26.17</v>
      </c>
      <c r="R678" s="1">
        <v>400</v>
      </c>
      <c r="S678" t="s">
        <v>2606</v>
      </c>
      <c r="T678" t="str" cm="1">
        <f t="array" ref="T678">_xlfn.IFS(ISNUMBER(SEARCH("CP02",S678)),"ราชพฤกษ",ISNUMBER(SEARCH("CP03",S678)),"บางใหญ่",ISNUMBER(SEARCH("CP04",S678)),"บางบอน",OR(ISNUMBER(SEARCH("CP",S678)),ISNUMBER(SEARCH("BTC",D678))),"340",TRUE,"")</f>
        <v>บางใหญ่</v>
      </c>
    </row>
    <row r="679" spans="1:20" x14ac:dyDescent="0.2">
      <c r="A679" t="s">
        <v>3105</v>
      </c>
      <c r="B679" t="s">
        <v>12</v>
      </c>
      <c r="C679">
        <v>2026</v>
      </c>
      <c r="D679" t="s">
        <v>3139</v>
      </c>
      <c r="E679" t="s">
        <v>847</v>
      </c>
      <c r="F679" t="s">
        <v>848</v>
      </c>
      <c r="G679" t="s">
        <v>2575</v>
      </c>
      <c r="H679" t="s">
        <v>2576</v>
      </c>
      <c r="I679" t="s">
        <v>3140</v>
      </c>
      <c r="J679" t="s">
        <v>3141</v>
      </c>
      <c r="K679" t="s">
        <v>2800</v>
      </c>
      <c r="L679" s="1">
        <v>4</v>
      </c>
      <c r="M679" s="1">
        <v>3160</v>
      </c>
      <c r="N679" s="1">
        <v>3160</v>
      </c>
      <c r="O679" s="1" t="s">
        <v>2580</v>
      </c>
      <c r="P679" s="1">
        <v>8859.81</v>
      </c>
      <c r="Q679" s="1">
        <v>620.19000000000005</v>
      </c>
      <c r="R679" s="1">
        <v>9480</v>
      </c>
      <c r="S679" t="s">
        <v>2882</v>
      </c>
      <c r="T679" t="str" cm="1">
        <f t="array" ref="T679">_xlfn.IFS(ISNUMBER(SEARCH("CP02",S679)),"ราชพฤกษ",ISNUMBER(SEARCH("CP03",S679)),"บางใหญ่",ISNUMBER(SEARCH("CP04",S679)),"บางบอน",OR(ISNUMBER(SEARCH("CP",S679)),ISNUMBER(SEARCH("BTC",D679))),"340",TRUE,"")</f>
        <v>340</v>
      </c>
    </row>
    <row r="680" spans="1:20" x14ac:dyDescent="0.2">
      <c r="A680" t="s">
        <v>3105</v>
      </c>
      <c r="B680" t="s">
        <v>12</v>
      </c>
      <c r="C680">
        <v>2026</v>
      </c>
      <c r="D680" t="s">
        <v>3139</v>
      </c>
      <c r="E680" t="s">
        <v>1091</v>
      </c>
      <c r="F680" t="s">
        <v>1092</v>
      </c>
      <c r="G680" t="s">
        <v>2582</v>
      </c>
      <c r="H680" t="s">
        <v>2583</v>
      </c>
      <c r="I680" t="s">
        <v>3140</v>
      </c>
      <c r="J680" t="s">
        <v>3141</v>
      </c>
      <c r="K680" t="s">
        <v>2800</v>
      </c>
      <c r="L680" s="1">
        <v>4</v>
      </c>
      <c r="M680" s="1">
        <v>60</v>
      </c>
      <c r="N680" s="1">
        <v>0</v>
      </c>
      <c r="O680" s="1" t="s">
        <v>2580</v>
      </c>
      <c r="P680" s="1">
        <v>0</v>
      </c>
      <c r="Q680" s="1">
        <v>0</v>
      </c>
      <c r="R680" s="1">
        <v>0</v>
      </c>
      <c r="S680" t="s">
        <v>2683</v>
      </c>
      <c r="T680" t="str" cm="1">
        <f t="array" ref="T680">_xlfn.IFS(ISNUMBER(SEARCH("CP02",S680)),"ราชพฤกษ",ISNUMBER(SEARCH("CP03",S680)),"บางใหญ่",ISNUMBER(SEARCH("CP04",S680)),"บางบอน",OR(ISNUMBER(SEARCH("CP",S680)),ISNUMBER(SEARCH("BTC",D680))),"340",TRUE,"")</f>
        <v>340</v>
      </c>
    </row>
    <row r="681" spans="1:20" x14ac:dyDescent="0.2">
      <c r="A681" t="s">
        <v>3105</v>
      </c>
      <c r="B681" t="s">
        <v>12</v>
      </c>
      <c r="C681">
        <v>2026</v>
      </c>
      <c r="D681" t="s">
        <v>3139</v>
      </c>
      <c r="E681" t="s">
        <v>1553</v>
      </c>
      <c r="F681" t="s">
        <v>1554</v>
      </c>
      <c r="G681" t="s">
        <v>2585</v>
      </c>
      <c r="H681" t="s">
        <v>2586</v>
      </c>
      <c r="I681" t="s">
        <v>3140</v>
      </c>
      <c r="J681" t="s">
        <v>3141</v>
      </c>
      <c r="K681" t="s">
        <v>2800</v>
      </c>
      <c r="L681" s="1">
        <v>4</v>
      </c>
      <c r="M681" s="1">
        <v>120</v>
      </c>
      <c r="N681" s="1">
        <v>0</v>
      </c>
      <c r="O681" s="1" t="s">
        <v>2580</v>
      </c>
      <c r="P681" s="1">
        <v>0</v>
      </c>
      <c r="Q681" s="1">
        <v>0</v>
      </c>
      <c r="R681" s="1">
        <v>0</v>
      </c>
      <c r="S681" t="s">
        <v>2625</v>
      </c>
      <c r="T681" t="str" cm="1">
        <f t="array" ref="T681">_xlfn.IFS(ISNUMBER(SEARCH("CP02",S681)),"ราชพฤกษ",ISNUMBER(SEARCH("CP03",S681)),"บางใหญ่",ISNUMBER(SEARCH("CP04",S681)),"บางบอน",OR(ISNUMBER(SEARCH("CP",S681)),ISNUMBER(SEARCH("BTC",D681))),"340",TRUE,"")</f>
        <v>340</v>
      </c>
    </row>
    <row r="682" spans="1:20" x14ac:dyDescent="0.2">
      <c r="A682" t="s">
        <v>3105</v>
      </c>
      <c r="B682" t="s">
        <v>12</v>
      </c>
      <c r="C682">
        <v>2026</v>
      </c>
      <c r="D682" t="s">
        <v>3139</v>
      </c>
      <c r="E682" t="s">
        <v>1547</v>
      </c>
      <c r="F682" t="s">
        <v>1548</v>
      </c>
      <c r="G682" t="s">
        <v>2588</v>
      </c>
      <c r="H682" t="s">
        <v>2586</v>
      </c>
      <c r="I682" t="s">
        <v>3140</v>
      </c>
      <c r="J682" t="s">
        <v>3141</v>
      </c>
      <c r="K682" t="s">
        <v>2800</v>
      </c>
      <c r="L682" s="1">
        <v>1</v>
      </c>
      <c r="M682" s="1">
        <v>400</v>
      </c>
      <c r="N682" s="1">
        <v>0</v>
      </c>
      <c r="O682" s="1" t="s">
        <v>2580</v>
      </c>
      <c r="P682" s="1">
        <v>0</v>
      </c>
      <c r="Q682" s="1">
        <v>0</v>
      </c>
      <c r="R682" s="1">
        <v>0</v>
      </c>
      <c r="S682" t="s">
        <v>2625</v>
      </c>
      <c r="T682" t="str" cm="1">
        <f t="array" ref="T682">_xlfn.IFS(ISNUMBER(SEARCH("CP02",S682)),"ราชพฤกษ",ISNUMBER(SEARCH("CP03",S682)),"บางใหญ่",ISNUMBER(SEARCH("CP04",S682)),"บางบอน",OR(ISNUMBER(SEARCH("CP",S682)),ISNUMBER(SEARCH("BTC",D682))),"340",TRUE,"")</f>
        <v>340</v>
      </c>
    </row>
    <row r="683" spans="1:20" x14ac:dyDescent="0.2">
      <c r="A683" t="s">
        <v>3105</v>
      </c>
      <c r="B683" t="s">
        <v>12</v>
      </c>
      <c r="C683">
        <v>2026</v>
      </c>
      <c r="D683" t="s">
        <v>3139</v>
      </c>
      <c r="E683" t="s">
        <v>525</v>
      </c>
      <c r="F683" t="s">
        <v>526</v>
      </c>
      <c r="G683" t="s">
        <v>2582</v>
      </c>
      <c r="H683" t="s">
        <v>2586</v>
      </c>
      <c r="I683" t="s">
        <v>3140</v>
      </c>
      <c r="J683" t="s">
        <v>3141</v>
      </c>
      <c r="K683" t="s">
        <v>2800</v>
      </c>
      <c r="L683" s="1">
        <v>1</v>
      </c>
      <c r="M683" s="1">
        <v>1090</v>
      </c>
      <c r="N683" s="1">
        <v>0</v>
      </c>
      <c r="O683" s="1" t="s">
        <v>2580</v>
      </c>
      <c r="P683" s="1">
        <v>0</v>
      </c>
      <c r="Q683" s="1">
        <v>0</v>
      </c>
      <c r="R683" s="1">
        <v>0</v>
      </c>
      <c r="S683" t="s">
        <v>2683</v>
      </c>
      <c r="T683" t="str" cm="1">
        <f t="array" ref="T683">_xlfn.IFS(ISNUMBER(SEARCH("CP02",S683)),"ราชพฤกษ",ISNUMBER(SEARCH("CP03",S683)),"บางใหญ่",ISNUMBER(SEARCH("CP04",S683)),"บางบอน",OR(ISNUMBER(SEARCH("CP",S683)),ISNUMBER(SEARCH("BTC",D683))),"340",TRUE,"")</f>
        <v>340</v>
      </c>
    </row>
    <row r="684" spans="1:20" x14ac:dyDescent="0.2">
      <c r="A684" t="s">
        <v>3105</v>
      </c>
      <c r="B684" t="s">
        <v>12</v>
      </c>
      <c r="C684">
        <v>2026</v>
      </c>
      <c r="D684" t="s">
        <v>3139</v>
      </c>
      <c r="E684" t="s">
        <v>523</v>
      </c>
      <c r="F684" t="s">
        <v>524</v>
      </c>
      <c r="G684" t="s">
        <v>2582</v>
      </c>
      <c r="H684" t="s">
        <v>2586</v>
      </c>
      <c r="I684" t="s">
        <v>3140</v>
      </c>
      <c r="J684" t="s">
        <v>3141</v>
      </c>
      <c r="K684" t="s">
        <v>2800</v>
      </c>
      <c r="L684" s="1">
        <v>1</v>
      </c>
      <c r="M684" s="1">
        <v>175</v>
      </c>
      <c r="N684" s="1">
        <v>0</v>
      </c>
      <c r="O684" s="1" t="s">
        <v>2580</v>
      </c>
      <c r="P684" s="1">
        <v>0</v>
      </c>
      <c r="Q684" s="1">
        <v>0</v>
      </c>
      <c r="R684" s="1">
        <v>0</v>
      </c>
      <c r="S684" t="s">
        <v>2683</v>
      </c>
      <c r="T684" t="str" cm="1">
        <f t="array" ref="T684">_xlfn.IFS(ISNUMBER(SEARCH("CP02",S684)),"ราชพฤกษ",ISNUMBER(SEARCH("CP03",S684)),"บางใหญ่",ISNUMBER(SEARCH("CP04",S684)),"บางบอน",OR(ISNUMBER(SEARCH("CP",S684)),ISNUMBER(SEARCH("BTC",D684))),"340",TRUE,"")</f>
        <v>340</v>
      </c>
    </row>
    <row r="685" spans="1:20" x14ac:dyDescent="0.2">
      <c r="A685" t="s">
        <v>3105</v>
      </c>
      <c r="B685" t="s">
        <v>12</v>
      </c>
      <c r="C685">
        <v>2026</v>
      </c>
      <c r="D685" t="s">
        <v>3139</v>
      </c>
      <c r="E685" t="s">
        <v>155</v>
      </c>
      <c r="F685" t="s">
        <v>156</v>
      </c>
      <c r="G685" t="s">
        <v>2582</v>
      </c>
      <c r="H685" t="s">
        <v>2586</v>
      </c>
      <c r="I685" t="s">
        <v>3140</v>
      </c>
      <c r="J685" t="s">
        <v>3141</v>
      </c>
      <c r="K685" t="s">
        <v>2800</v>
      </c>
      <c r="L685" s="1">
        <v>1</v>
      </c>
      <c r="M685" s="1">
        <v>240</v>
      </c>
      <c r="N685" s="1">
        <v>0</v>
      </c>
      <c r="O685" s="1" t="s">
        <v>2580</v>
      </c>
      <c r="P685" s="1">
        <v>0</v>
      </c>
      <c r="Q685" s="1">
        <v>0</v>
      </c>
      <c r="R685" s="1">
        <v>0</v>
      </c>
      <c r="S685" t="s">
        <v>2683</v>
      </c>
      <c r="T685" t="str" cm="1">
        <f t="array" ref="T685">_xlfn.IFS(ISNUMBER(SEARCH("CP02",S685)),"ราชพฤกษ",ISNUMBER(SEARCH("CP03",S685)),"บางใหญ่",ISNUMBER(SEARCH("CP04",S685)),"บางบอน",OR(ISNUMBER(SEARCH("CP",S685)),ISNUMBER(SEARCH("BTC",D685))),"340",TRUE,"")</f>
        <v>340</v>
      </c>
    </row>
    <row r="686" spans="1:20" x14ac:dyDescent="0.2">
      <c r="A686" t="s">
        <v>3105</v>
      </c>
      <c r="B686" t="s">
        <v>12</v>
      </c>
      <c r="C686">
        <v>2026</v>
      </c>
      <c r="D686" t="s">
        <v>3142</v>
      </c>
      <c r="E686" t="s">
        <v>829</v>
      </c>
      <c r="F686" t="s">
        <v>830</v>
      </c>
      <c r="G686" t="s">
        <v>3143</v>
      </c>
      <c r="H686" t="s">
        <v>3144</v>
      </c>
      <c r="I686" t="s">
        <v>3145</v>
      </c>
      <c r="J686" t="s">
        <v>3146</v>
      </c>
      <c r="K686" t="s">
        <v>2624</v>
      </c>
      <c r="L686" s="1">
        <v>3</v>
      </c>
      <c r="M686" s="1">
        <v>2680</v>
      </c>
      <c r="N686" s="1">
        <v>0</v>
      </c>
      <c r="O686" s="1" t="s">
        <v>2580</v>
      </c>
      <c r="P686" s="1">
        <v>7514.02</v>
      </c>
      <c r="Q686" s="1">
        <v>525.98</v>
      </c>
      <c r="R686" s="1">
        <v>8040</v>
      </c>
      <c r="S686" t="s">
        <v>2682</v>
      </c>
      <c r="T686" t="str" cm="1">
        <f t="array" ref="T686">_xlfn.IFS(ISNUMBER(SEARCH("CP02",S686)),"ราชพฤกษ",ISNUMBER(SEARCH("CP03",S686)),"บางใหญ่",ISNUMBER(SEARCH("CP04",S686)),"บางบอน",OR(ISNUMBER(SEARCH("CP",S686)),ISNUMBER(SEARCH("BTC",D686))),"340",TRUE,"")</f>
        <v>340</v>
      </c>
    </row>
    <row r="687" spans="1:20" x14ac:dyDescent="0.2">
      <c r="A687" t="s">
        <v>3105</v>
      </c>
      <c r="B687" t="s">
        <v>12</v>
      </c>
      <c r="C687">
        <v>2026</v>
      </c>
      <c r="D687" t="s">
        <v>3142</v>
      </c>
      <c r="E687" t="s">
        <v>829</v>
      </c>
      <c r="F687" t="s">
        <v>830</v>
      </c>
      <c r="G687" t="s">
        <v>3143</v>
      </c>
      <c r="H687" t="s">
        <v>3144</v>
      </c>
      <c r="I687" t="s">
        <v>3145</v>
      </c>
      <c r="J687" t="s">
        <v>3146</v>
      </c>
      <c r="K687" t="s">
        <v>2624</v>
      </c>
      <c r="L687" s="1">
        <v>1</v>
      </c>
      <c r="M687" s="1">
        <v>2680</v>
      </c>
      <c r="N687" s="1">
        <v>0</v>
      </c>
      <c r="O687" s="1" t="s">
        <v>2580</v>
      </c>
      <c r="P687" s="1">
        <v>2504.67</v>
      </c>
      <c r="Q687" s="1">
        <v>175.33</v>
      </c>
      <c r="R687" s="1">
        <v>2680</v>
      </c>
      <c r="S687" t="s">
        <v>2882</v>
      </c>
      <c r="T687" t="str" cm="1">
        <f t="array" ref="T687">_xlfn.IFS(ISNUMBER(SEARCH("CP02",S687)),"ราชพฤกษ",ISNUMBER(SEARCH("CP03",S687)),"บางใหญ่",ISNUMBER(SEARCH("CP04",S687)),"บางบอน",OR(ISNUMBER(SEARCH("CP",S687)),ISNUMBER(SEARCH("BTC",D687))),"340",TRUE,"")</f>
        <v>340</v>
      </c>
    </row>
    <row r="688" spans="1:20" x14ac:dyDescent="0.2">
      <c r="A688" t="s">
        <v>3105</v>
      </c>
      <c r="B688" t="s">
        <v>12</v>
      </c>
      <c r="C688">
        <v>2026</v>
      </c>
      <c r="D688" t="s">
        <v>3142</v>
      </c>
      <c r="E688" t="s">
        <v>1553</v>
      </c>
      <c r="F688" t="s">
        <v>1554</v>
      </c>
      <c r="G688" t="s">
        <v>2585</v>
      </c>
      <c r="H688" t="s">
        <v>2586</v>
      </c>
      <c r="I688" t="s">
        <v>3145</v>
      </c>
      <c r="J688" t="s">
        <v>3146</v>
      </c>
      <c r="K688" t="s">
        <v>2624</v>
      </c>
      <c r="L688" s="1">
        <v>4</v>
      </c>
      <c r="M688" s="1">
        <v>120</v>
      </c>
      <c r="N688" s="1">
        <v>0</v>
      </c>
      <c r="O688" s="1" t="s">
        <v>2580</v>
      </c>
      <c r="P688" s="1">
        <v>0</v>
      </c>
      <c r="Q688" s="1">
        <v>0</v>
      </c>
      <c r="R688" s="1">
        <v>0</v>
      </c>
      <c r="S688" t="s">
        <v>2625</v>
      </c>
      <c r="T688" t="str" cm="1">
        <f t="array" ref="T688">_xlfn.IFS(ISNUMBER(SEARCH("CP02",S688)),"ราชพฤกษ",ISNUMBER(SEARCH("CP03",S688)),"บางใหญ่",ISNUMBER(SEARCH("CP04",S688)),"บางบอน",OR(ISNUMBER(SEARCH("CP",S688)),ISNUMBER(SEARCH("BTC",D688))),"340",TRUE,"")</f>
        <v>340</v>
      </c>
    </row>
    <row r="689" spans="1:20" x14ac:dyDescent="0.2">
      <c r="A689" t="s">
        <v>3105</v>
      </c>
      <c r="B689" t="s">
        <v>12</v>
      </c>
      <c r="C689">
        <v>2026</v>
      </c>
      <c r="D689" t="s">
        <v>3142</v>
      </c>
      <c r="E689" t="s">
        <v>1547</v>
      </c>
      <c r="F689" t="s">
        <v>1548</v>
      </c>
      <c r="G689" t="s">
        <v>2588</v>
      </c>
      <c r="H689" t="s">
        <v>2586</v>
      </c>
      <c r="I689" t="s">
        <v>3145</v>
      </c>
      <c r="J689" t="s">
        <v>3146</v>
      </c>
      <c r="K689" t="s">
        <v>2624</v>
      </c>
      <c r="L689" s="1">
        <v>1</v>
      </c>
      <c r="M689" s="1">
        <v>400</v>
      </c>
      <c r="N689" s="1">
        <v>0</v>
      </c>
      <c r="O689" s="1" t="s">
        <v>2580</v>
      </c>
      <c r="P689" s="1">
        <v>0</v>
      </c>
      <c r="Q689" s="1">
        <v>0</v>
      </c>
      <c r="R689" s="1">
        <v>0</v>
      </c>
      <c r="S689" t="s">
        <v>2625</v>
      </c>
      <c r="T689" t="str" cm="1">
        <f t="array" ref="T689">_xlfn.IFS(ISNUMBER(SEARCH("CP02",S689)),"ราชพฤกษ",ISNUMBER(SEARCH("CP03",S689)),"บางใหญ่",ISNUMBER(SEARCH("CP04",S689)),"บางบอน",OR(ISNUMBER(SEARCH("CP",S689)),ISNUMBER(SEARCH("BTC",D689))),"340",TRUE,"")</f>
        <v>340</v>
      </c>
    </row>
    <row r="690" spans="1:20" x14ac:dyDescent="0.2">
      <c r="A690" t="s">
        <v>3105</v>
      </c>
      <c r="B690" t="s">
        <v>12</v>
      </c>
      <c r="C690">
        <v>2026</v>
      </c>
      <c r="D690" t="s">
        <v>3142</v>
      </c>
      <c r="E690" t="s">
        <v>1443</v>
      </c>
      <c r="F690" t="s">
        <v>1444</v>
      </c>
      <c r="G690" t="s">
        <v>2589</v>
      </c>
      <c r="H690" t="s">
        <v>2586</v>
      </c>
      <c r="I690" t="s">
        <v>3145</v>
      </c>
      <c r="J690" t="s">
        <v>3146</v>
      </c>
      <c r="K690" t="s">
        <v>2624</v>
      </c>
      <c r="L690" s="1">
        <v>1</v>
      </c>
      <c r="M690" s="1">
        <v>1</v>
      </c>
      <c r="N690" s="1">
        <v>0</v>
      </c>
      <c r="O690" s="1" t="s">
        <v>2580</v>
      </c>
      <c r="P690" s="1">
        <v>0</v>
      </c>
      <c r="Q690" s="1">
        <v>0</v>
      </c>
      <c r="R690" s="1">
        <v>0</v>
      </c>
      <c r="S690" t="s">
        <v>2625</v>
      </c>
      <c r="T690" t="str" cm="1">
        <f t="array" ref="T690">_xlfn.IFS(ISNUMBER(SEARCH("CP02",S690)),"ราชพฤกษ",ISNUMBER(SEARCH("CP03",S690)),"บางใหญ่",ISNUMBER(SEARCH("CP04",S690)),"บางบอน",OR(ISNUMBER(SEARCH("CP",S690)),ISNUMBER(SEARCH("BTC",D690))),"340",TRUE,"")</f>
        <v>340</v>
      </c>
    </row>
    <row r="691" spans="1:20" x14ac:dyDescent="0.2">
      <c r="A691" t="s">
        <v>3105</v>
      </c>
      <c r="B691" t="s">
        <v>12</v>
      </c>
      <c r="C691">
        <v>2026</v>
      </c>
      <c r="D691" t="s">
        <v>3142</v>
      </c>
      <c r="E691" t="s">
        <v>1091</v>
      </c>
      <c r="F691" t="s">
        <v>1092</v>
      </c>
      <c r="G691" t="s">
        <v>2582</v>
      </c>
      <c r="H691" t="s">
        <v>2583</v>
      </c>
      <c r="I691" t="s">
        <v>3145</v>
      </c>
      <c r="J691" t="s">
        <v>3146</v>
      </c>
      <c r="K691" t="s">
        <v>2624</v>
      </c>
      <c r="L691" s="1">
        <v>4</v>
      </c>
      <c r="M691" s="1">
        <v>60</v>
      </c>
      <c r="N691" s="1">
        <v>0</v>
      </c>
      <c r="O691" s="1" t="s">
        <v>2580</v>
      </c>
      <c r="P691" s="1">
        <v>0</v>
      </c>
      <c r="Q691" s="1">
        <v>0</v>
      </c>
      <c r="R691" s="1">
        <v>0</v>
      </c>
      <c r="S691" t="s">
        <v>2683</v>
      </c>
      <c r="T691" t="str" cm="1">
        <f t="array" ref="T691">_xlfn.IFS(ISNUMBER(SEARCH("CP02",S691)),"ราชพฤกษ",ISNUMBER(SEARCH("CP03",S691)),"บางใหญ่",ISNUMBER(SEARCH("CP04",S691)),"บางบอน",OR(ISNUMBER(SEARCH("CP",S691)),ISNUMBER(SEARCH("BTC",D691))),"340",TRUE,"")</f>
        <v>340</v>
      </c>
    </row>
    <row r="692" spans="1:20" x14ac:dyDescent="0.2">
      <c r="A692" t="s">
        <v>3105</v>
      </c>
      <c r="B692" t="s">
        <v>12</v>
      </c>
      <c r="C692">
        <v>2026</v>
      </c>
      <c r="D692" t="s">
        <v>2814</v>
      </c>
      <c r="E692" t="s">
        <v>1935</v>
      </c>
      <c r="F692" t="s">
        <v>1936</v>
      </c>
      <c r="G692" t="s">
        <v>2632</v>
      </c>
      <c r="H692" t="s">
        <v>2586</v>
      </c>
      <c r="I692" t="s">
        <v>3147</v>
      </c>
      <c r="J692" t="s">
        <v>2816</v>
      </c>
      <c r="K692" t="s">
        <v>2761</v>
      </c>
      <c r="L692" s="1">
        <v>2</v>
      </c>
      <c r="M692" s="1">
        <v>360</v>
      </c>
      <c r="N692" s="1">
        <v>0</v>
      </c>
      <c r="O692" s="1" t="s">
        <v>2580</v>
      </c>
      <c r="P692" s="1">
        <v>672.9</v>
      </c>
      <c r="Q692" s="1">
        <v>47.1</v>
      </c>
      <c r="R692" s="1">
        <v>720</v>
      </c>
      <c r="S692" t="s">
        <v>2683</v>
      </c>
      <c r="T692" t="str" cm="1">
        <f t="array" ref="T692">_xlfn.IFS(ISNUMBER(SEARCH("CP02",S692)),"ราชพฤกษ",ISNUMBER(SEARCH("CP03",S692)),"บางใหญ่",ISNUMBER(SEARCH("CP04",S692)),"บางบอน",OR(ISNUMBER(SEARCH("CP",S692)),ISNUMBER(SEARCH("BTC",D692))),"340",TRUE,"")</f>
        <v>340</v>
      </c>
    </row>
    <row r="693" spans="1:20" x14ac:dyDescent="0.2">
      <c r="A693" t="s">
        <v>3105</v>
      </c>
      <c r="B693" t="s">
        <v>12</v>
      </c>
      <c r="C693">
        <v>2026</v>
      </c>
      <c r="D693" t="s">
        <v>2814</v>
      </c>
      <c r="E693" t="s">
        <v>1513</v>
      </c>
      <c r="F693" t="s">
        <v>1514</v>
      </c>
      <c r="G693" t="s">
        <v>2632</v>
      </c>
      <c r="H693" t="s">
        <v>2586</v>
      </c>
      <c r="I693" t="s">
        <v>3147</v>
      </c>
      <c r="J693" t="s">
        <v>2816</v>
      </c>
      <c r="K693" t="s">
        <v>2761</v>
      </c>
      <c r="L693" s="1">
        <v>1</v>
      </c>
      <c r="M693" s="1">
        <v>360</v>
      </c>
      <c r="N693" s="1">
        <v>0</v>
      </c>
      <c r="O693" s="1" t="s">
        <v>2580</v>
      </c>
      <c r="P693" s="1">
        <v>336.45</v>
      </c>
      <c r="Q693" s="1">
        <v>23.55</v>
      </c>
      <c r="R693" s="1">
        <v>360</v>
      </c>
      <c r="S693" t="s">
        <v>2683</v>
      </c>
      <c r="T693" t="str" cm="1">
        <f t="array" ref="T693">_xlfn.IFS(ISNUMBER(SEARCH("CP02",S693)),"ราชพฤกษ",ISNUMBER(SEARCH("CP03",S693)),"บางใหญ่",ISNUMBER(SEARCH("CP04",S693)),"บางบอน",OR(ISNUMBER(SEARCH("CP",S693)),ISNUMBER(SEARCH("BTC",D693))),"340",TRUE,"")</f>
        <v>340</v>
      </c>
    </row>
    <row r="694" spans="1:20" x14ac:dyDescent="0.2">
      <c r="A694" t="s">
        <v>3105</v>
      </c>
      <c r="B694" t="s">
        <v>12</v>
      </c>
      <c r="C694">
        <v>2026</v>
      </c>
      <c r="D694" t="s">
        <v>2814</v>
      </c>
      <c r="E694" t="s">
        <v>1589</v>
      </c>
      <c r="F694" t="s">
        <v>1590</v>
      </c>
      <c r="G694" t="s">
        <v>1536</v>
      </c>
      <c r="H694" t="s">
        <v>2586</v>
      </c>
      <c r="I694" t="s">
        <v>3148</v>
      </c>
      <c r="J694" t="s">
        <v>2816</v>
      </c>
      <c r="K694" t="s">
        <v>2761</v>
      </c>
      <c r="L694" s="1">
        <v>1</v>
      </c>
      <c r="M694" s="1">
        <v>500</v>
      </c>
      <c r="N694" s="1">
        <v>0</v>
      </c>
      <c r="O694" s="1" t="s">
        <v>2580</v>
      </c>
      <c r="P694" s="1">
        <v>467.29</v>
      </c>
      <c r="Q694" s="1">
        <v>32.71</v>
      </c>
      <c r="R694" s="1">
        <v>500</v>
      </c>
      <c r="S694" t="s">
        <v>2625</v>
      </c>
      <c r="T694" t="str" cm="1">
        <f t="array" ref="T694">_xlfn.IFS(ISNUMBER(SEARCH("CP02",S694)),"ราชพฤกษ",ISNUMBER(SEARCH("CP03",S694)),"บางใหญ่",ISNUMBER(SEARCH("CP04",S694)),"บางบอน",OR(ISNUMBER(SEARCH("CP",S694)),ISNUMBER(SEARCH("BTC",D694))),"340",TRUE,"")</f>
        <v>340</v>
      </c>
    </row>
    <row r="695" spans="1:20" x14ac:dyDescent="0.2">
      <c r="A695" t="s">
        <v>3105</v>
      </c>
      <c r="B695" t="s">
        <v>12</v>
      </c>
      <c r="C695">
        <v>2026</v>
      </c>
      <c r="D695" t="s">
        <v>3149</v>
      </c>
      <c r="E695" t="s">
        <v>1759</v>
      </c>
      <c r="F695" t="s">
        <v>1760</v>
      </c>
      <c r="G695" t="s">
        <v>2582</v>
      </c>
      <c r="H695" t="s">
        <v>2586</v>
      </c>
      <c r="I695" t="s">
        <v>3150</v>
      </c>
      <c r="J695" t="s">
        <v>3151</v>
      </c>
      <c r="K695" t="s">
        <v>2761</v>
      </c>
      <c r="L695" s="1">
        <v>1</v>
      </c>
      <c r="M695" s="1">
        <v>1100</v>
      </c>
      <c r="N695" s="1">
        <v>55</v>
      </c>
      <c r="O695" s="1" t="s">
        <v>2580</v>
      </c>
      <c r="P695" s="1">
        <v>976.64</v>
      </c>
      <c r="Q695" s="1">
        <v>68.36</v>
      </c>
      <c r="R695" s="1">
        <v>1045</v>
      </c>
      <c r="S695" t="s">
        <v>2683</v>
      </c>
      <c r="T695" t="str" cm="1">
        <f t="array" ref="T695">_xlfn.IFS(ISNUMBER(SEARCH("CP02",S695)),"ราชพฤกษ",ISNUMBER(SEARCH("CP03",S695)),"บางใหญ่",ISNUMBER(SEARCH("CP04",S695)),"บางบอน",OR(ISNUMBER(SEARCH("CP",S695)),ISNUMBER(SEARCH("BTC",D695))),"340",TRUE,"")</f>
        <v>340</v>
      </c>
    </row>
    <row r="696" spans="1:20" x14ac:dyDescent="0.2">
      <c r="A696" t="s">
        <v>3105</v>
      </c>
      <c r="B696" t="s">
        <v>12</v>
      </c>
      <c r="C696">
        <v>2026</v>
      </c>
      <c r="D696" t="s">
        <v>3149</v>
      </c>
      <c r="E696" t="s">
        <v>1569</v>
      </c>
      <c r="F696" t="s">
        <v>1570</v>
      </c>
      <c r="G696" t="s">
        <v>1536</v>
      </c>
      <c r="H696" t="s">
        <v>2586</v>
      </c>
      <c r="I696" t="s">
        <v>3152</v>
      </c>
      <c r="J696" t="s">
        <v>3151</v>
      </c>
      <c r="K696" t="s">
        <v>2761</v>
      </c>
      <c r="L696" s="1">
        <v>2</v>
      </c>
      <c r="M696" s="1">
        <v>400</v>
      </c>
      <c r="N696" s="1">
        <v>0</v>
      </c>
      <c r="O696" s="1" t="s">
        <v>2580</v>
      </c>
      <c r="P696" s="1">
        <v>747.66</v>
      </c>
      <c r="Q696" s="1">
        <v>52.34</v>
      </c>
      <c r="R696" s="1">
        <v>800</v>
      </c>
      <c r="S696" t="s">
        <v>2625</v>
      </c>
      <c r="T696" t="str" cm="1">
        <f t="array" ref="T696">_xlfn.IFS(ISNUMBER(SEARCH("CP02",S696)),"ราชพฤกษ",ISNUMBER(SEARCH("CP03",S696)),"บางใหญ่",ISNUMBER(SEARCH("CP04",S696)),"บางบอน",OR(ISNUMBER(SEARCH("CP",S696)),ISNUMBER(SEARCH("BTC",D696))),"340",TRUE,"")</f>
        <v>340</v>
      </c>
    </row>
    <row r="697" spans="1:20" x14ac:dyDescent="0.2">
      <c r="A697" t="s">
        <v>3105</v>
      </c>
      <c r="B697" t="s">
        <v>12</v>
      </c>
      <c r="C697">
        <v>2026</v>
      </c>
      <c r="D697" t="s">
        <v>3153</v>
      </c>
      <c r="E697" t="s">
        <v>649</v>
      </c>
      <c r="F697" t="s">
        <v>650</v>
      </c>
      <c r="G697" t="s">
        <v>2595</v>
      </c>
      <c r="H697" t="s">
        <v>2596</v>
      </c>
      <c r="I697" t="s">
        <v>3154</v>
      </c>
      <c r="J697" t="s">
        <v>3155</v>
      </c>
      <c r="K697" t="s">
        <v>3156</v>
      </c>
      <c r="L697" s="1">
        <v>4</v>
      </c>
      <c r="M697" s="1">
        <v>2850</v>
      </c>
      <c r="N697" s="1">
        <v>1140</v>
      </c>
      <c r="O697" s="1" t="s">
        <v>2580</v>
      </c>
      <c r="P697" s="1">
        <v>9588.7900000000009</v>
      </c>
      <c r="Q697" s="1">
        <v>671.21</v>
      </c>
      <c r="R697" s="1">
        <v>10260</v>
      </c>
      <c r="S697" t="s">
        <v>2823</v>
      </c>
      <c r="T697" t="str" cm="1">
        <f t="array" ref="T697">_xlfn.IFS(ISNUMBER(SEARCH("CP02",S697)),"ราชพฤกษ",ISNUMBER(SEARCH("CP03",S697)),"บางใหญ่",ISNUMBER(SEARCH("CP04",S697)),"บางบอน",OR(ISNUMBER(SEARCH("CP",S697)),ISNUMBER(SEARCH("BTC",D697))),"340",TRUE,"")</f>
        <v>340</v>
      </c>
    </row>
    <row r="698" spans="1:20" x14ac:dyDescent="0.2">
      <c r="A698" t="s">
        <v>3105</v>
      </c>
      <c r="B698" t="s">
        <v>12</v>
      </c>
      <c r="C698">
        <v>2026</v>
      </c>
      <c r="D698" t="s">
        <v>3153</v>
      </c>
      <c r="E698" t="s">
        <v>1091</v>
      </c>
      <c r="F698" t="s">
        <v>1092</v>
      </c>
      <c r="G698" t="s">
        <v>2582</v>
      </c>
      <c r="H698" t="s">
        <v>2583</v>
      </c>
      <c r="I698" t="s">
        <v>3154</v>
      </c>
      <c r="J698" t="s">
        <v>3155</v>
      </c>
      <c r="K698" t="s">
        <v>3156</v>
      </c>
      <c r="L698" s="1">
        <v>4</v>
      </c>
      <c r="M698" s="1">
        <v>60</v>
      </c>
      <c r="N698" s="1">
        <v>0</v>
      </c>
      <c r="O698" s="1" t="s">
        <v>2580</v>
      </c>
      <c r="P698" s="1">
        <v>0</v>
      </c>
      <c r="Q698" s="1">
        <v>0</v>
      </c>
      <c r="R698" s="1">
        <v>0</v>
      </c>
      <c r="S698" t="s">
        <v>2683</v>
      </c>
      <c r="T698" t="str" cm="1">
        <f t="array" ref="T698">_xlfn.IFS(ISNUMBER(SEARCH("CP02",S698)),"ราชพฤกษ",ISNUMBER(SEARCH("CP03",S698)),"บางใหญ่",ISNUMBER(SEARCH("CP04",S698)),"บางบอน",OR(ISNUMBER(SEARCH("CP",S698)),ISNUMBER(SEARCH("BTC",D698))),"340",TRUE,"")</f>
        <v>340</v>
      </c>
    </row>
    <row r="699" spans="1:20" x14ac:dyDescent="0.2">
      <c r="A699" t="s">
        <v>3105</v>
      </c>
      <c r="B699" t="s">
        <v>12</v>
      </c>
      <c r="C699">
        <v>2026</v>
      </c>
      <c r="D699" t="s">
        <v>3153</v>
      </c>
      <c r="E699" t="s">
        <v>405</v>
      </c>
      <c r="F699" t="s">
        <v>406</v>
      </c>
      <c r="G699" t="s">
        <v>2632</v>
      </c>
      <c r="H699" t="s">
        <v>2586</v>
      </c>
      <c r="I699" t="s">
        <v>3154</v>
      </c>
      <c r="J699" t="s">
        <v>3155</v>
      </c>
      <c r="K699" t="s">
        <v>3156</v>
      </c>
      <c r="L699" s="1">
        <v>1</v>
      </c>
      <c r="M699" s="1">
        <v>1405</v>
      </c>
      <c r="N699" s="1">
        <v>70.25</v>
      </c>
      <c r="O699" s="1" t="s">
        <v>2580</v>
      </c>
      <c r="P699" s="1">
        <v>1247.43</v>
      </c>
      <c r="Q699" s="1">
        <v>87.32</v>
      </c>
      <c r="R699" s="1">
        <v>1334.75</v>
      </c>
      <c r="S699" t="s">
        <v>2683</v>
      </c>
      <c r="T699" t="str" cm="1">
        <f t="array" ref="T699">_xlfn.IFS(ISNUMBER(SEARCH("CP02",S699)),"ราชพฤกษ",ISNUMBER(SEARCH("CP03",S699)),"บางใหญ่",ISNUMBER(SEARCH("CP04",S699)),"บางบอน",OR(ISNUMBER(SEARCH("CP",S699)),ISNUMBER(SEARCH("BTC",D699))),"340",TRUE,"")</f>
        <v>340</v>
      </c>
    </row>
    <row r="700" spans="1:20" x14ac:dyDescent="0.2">
      <c r="A700" t="s">
        <v>3105</v>
      </c>
      <c r="B700" t="s">
        <v>12</v>
      </c>
      <c r="C700">
        <v>2026</v>
      </c>
      <c r="D700" t="s">
        <v>3157</v>
      </c>
      <c r="E700" t="s">
        <v>525</v>
      </c>
      <c r="F700" t="s">
        <v>526</v>
      </c>
      <c r="G700" t="s">
        <v>2582</v>
      </c>
      <c r="H700" t="s">
        <v>2586</v>
      </c>
      <c r="I700" t="s">
        <v>3158</v>
      </c>
      <c r="J700" t="s">
        <v>3159</v>
      </c>
      <c r="K700" t="s">
        <v>2761</v>
      </c>
      <c r="L700" s="1">
        <v>1</v>
      </c>
      <c r="M700" s="1">
        <v>1090</v>
      </c>
      <c r="N700" s="1">
        <v>0</v>
      </c>
      <c r="O700" s="1" t="s">
        <v>2580</v>
      </c>
      <c r="P700" s="1">
        <v>1018.69</v>
      </c>
      <c r="Q700" s="1">
        <v>71.31</v>
      </c>
      <c r="R700" s="1">
        <v>1090</v>
      </c>
      <c r="S700" t="s">
        <v>2683</v>
      </c>
      <c r="T700" t="str" cm="1">
        <f t="array" ref="T700">_xlfn.IFS(ISNUMBER(SEARCH("CP02",S700)),"ราชพฤกษ",ISNUMBER(SEARCH("CP03",S700)),"บางใหญ่",ISNUMBER(SEARCH("CP04",S700)),"บางบอน",OR(ISNUMBER(SEARCH("CP",S700)),ISNUMBER(SEARCH("BTC",D700))),"340",TRUE,"")</f>
        <v>340</v>
      </c>
    </row>
    <row r="701" spans="1:20" x14ac:dyDescent="0.2">
      <c r="A701" t="s">
        <v>3105</v>
      </c>
      <c r="B701" t="s">
        <v>12</v>
      </c>
      <c r="C701">
        <v>2026</v>
      </c>
      <c r="D701" t="s">
        <v>3157</v>
      </c>
      <c r="E701" t="s">
        <v>523</v>
      </c>
      <c r="F701" t="s">
        <v>524</v>
      </c>
      <c r="G701" t="s">
        <v>2582</v>
      </c>
      <c r="H701" t="s">
        <v>2586</v>
      </c>
      <c r="I701" t="s">
        <v>3158</v>
      </c>
      <c r="J701" t="s">
        <v>3159</v>
      </c>
      <c r="K701" t="s">
        <v>2761</v>
      </c>
      <c r="L701" s="1">
        <v>1</v>
      </c>
      <c r="M701" s="1">
        <v>175</v>
      </c>
      <c r="N701" s="1">
        <v>0</v>
      </c>
      <c r="O701" s="1" t="s">
        <v>2580</v>
      </c>
      <c r="P701" s="1">
        <v>0</v>
      </c>
      <c r="Q701" s="1">
        <v>0</v>
      </c>
      <c r="R701" s="1">
        <v>0</v>
      </c>
      <c r="S701" t="s">
        <v>2683</v>
      </c>
      <c r="T701" t="str" cm="1">
        <f t="array" ref="T701">_xlfn.IFS(ISNUMBER(SEARCH("CP02",S701)),"ราชพฤกษ",ISNUMBER(SEARCH("CP03",S701)),"บางใหญ่",ISNUMBER(SEARCH("CP04",S701)),"บางบอน",OR(ISNUMBER(SEARCH("CP",S701)),ISNUMBER(SEARCH("BTC",D701))),"340",TRUE,"")</f>
        <v>340</v>
      </c>
    </row>
    <row r="702" spans="1:20" x14ac:dyDescent="0.2">
      <c r="A702" t="s">
        <v>3105</v>
      </c>
      <c r="B702" t="s">
        <v>12</v>
      </c>
      <c r="C702">
        <v>2026</v>
      </c>
      <c r="D702" t="s">
        <v>3157</v>
      </c>
      <c r="E702" t="s">
        <v>157</v>
      </c>
      <c r="F702" t="s">
        <v>158</v>
      </c>
      <c r="G702" t="s">
        <v>2582</v>
      </c>
      <c r="H702" t="s">
        <v>2586</v>
      </c>
      <c r="I702" t="s">
        <v>3158</v>
      </c>
      <c r="J702" t="s">
        <v>3159</v>
      </c>
      <c r="K702" t="s">
        <v>2761</v>
      </c>
      <c r="L702" s="1">
        <v>1</v>
      </c>
      <c r="M702" s="1">
        <v>330</v>
      </c>
      <c r="N702" s="1">
        <v>0</v>
      </c>
      <c r="O702" s="1" t="s">
        <v>2580</v>
      </c>
      <c r="P702" s="1">
        <v>0</v>
      </c>
      <c r="Q702" s="1">
        <v>0</v>
      </c>
      <c r="R702" s="1">
        <v>0</v>
      </c>
      <c r="S702" t="s">
        <v>2683</v>
      </c>
      <c r="T702" t="str" cm="1">
        <f t="array" ref="T702">_xlfn.IFS(ISNUMBER(SEARCH("CP02",S702)),"ราชพฤกษ",ISNUMBER(SEARCH("CP03",S702)),"บางใหญ่",ISNUMBER(SEARCH("CP04",S702)),"บางบอน",OR(ISNUMBER(SEARCH("CP",S702)),ISNUMBER(SEARCH("BTC",D702))),"340",TRUE,"")</f>
        <v>340</v>
      </c>
    </row>
    <row r="703" spans="1:20" x14ac:dyDescent="0.2">
      <c r="A703" t="s">
        <v>3105</v>
      </c>
      <c r="B703" t="s">
        <v>12</v>
      </c>
      <c r="C703">
        <v>2026</v>
      </c>
      <c r="D703" t="s">
        <v>3157</v>
      </c>
      <c r="E703" t="s">
        <v>1187</v>
      </c>
      <c r="F703" t="s">
        <v>1188</v>
      </c>
      <c r="G703" t="s">
        <v>2582</v>
      </c>
      <c r="H703" t="s">
        <v>2586</v>
      </c>
      <c r="I703" t="s">
        <v>3158</v>
      </c>
      <c r="J703" t="s">
        <v>3159</v>
      </c>
      <c r="K703" t="s">
        <v>2761</v>
      </c>
      <c r="L703" s="1">
        <v>1</v>
      </c>
      <c r="M703" s="1">
        <v>20</v>
      </c>
      <c r="N703" s="1">
        <v>0</v>
      </c>
      <c r="O703" s="1" t="s">
        <v>2580</v>
      </c>
      <c r="P703" s="1">
        <v>18.690000000000001</v>
      </c>
      <c r="Q703" s="1">
        <v>1.31</v>
      </c>
      <c r="R703" s="1">
        <v>20</v>
      </c>
      <c r="S703" t="s">
        <v>2683</v>
      </c>
      <c r="T703" t="str" cm="1">
        <f t="array" ref="T703">_xlfn.IFS(ISNUMBER(SEARCH("CP02",S703)),"ราชพฤกษ",ISNUMBER(SEARCH("CP03",S703)),"บางใหญ่",ISNUMBER(SEARCH("CP04",S703)),"บางบอน",OR(ISNUMBER(SEARCH("CP",S703)),ISNUMBER(SEARCH("BTC",D703))),"340",TRUE,"")</f>
        <v>340</v>
      </c>
    </row>
    <row r="704" spans="1:20" x14ac:dyDescent="0.2">
      <c r="A704" t="s">
        <v>3105</v>
      </c>
      <c r="B704" t="s">
        <v>12</v>
      </c>
      <c r="C704">
        <v>2026</v>
      </c>
      <c r="D704" t="s">
        <v>3157</v>
      </c>
      <c r="E704" t="s">
        <v>915</v>
      </c>
      <c r="F704" t="s">
        <v>916</v>
      </c>
      <c r="G704" t="s">
        <v>2655</v>
      </c>
      <c r="H704" t="s">
        <v>2656</v>
      </c>
      <c r="I704" t="s">
        <v>3158</v>
      </c>
      <c r="J704" t="s">
        <v>3159</v>
      </c>
      <c r="K704" t="s">
        <v>2761</v>
      </c>
      <c r="L704" s="1">
        <v>1</v>
      </c>
      <c r="M704" s="1">
        <v>5350</v>
      </c>
      <c r="N704" s="1">
        <v>0</v>
      </c>
      <c r="O704" s="1" t="s">
        <v>2580</v>
      </c>
      <c r="P704" s="1">
        <v>5000</v>
      </c>
      <c r="Q704" s="1">
        <v>350</v>
      </c>
      <c r="R704" s="1">
        <v>5350</v>
      </c>
      <c r="S704" t="s">
        <v>2682</v>
      </c>
      <c r="T704" t="str" cm="1">
        <f t="array" ref="T704">_xlfn.IFS(ISNUMBER(SEARCH("CP02",S704)),"ราชพฤกษ",ISNUMBER(SEARCH("CP03",S704)),"บางใหญ่",ISNUMBER(SEARCH("CP04",S704)),"บางบอน",OR(ISNUMBER(SEARCH("CP",S704)),ISNUMBER(SEARCH("BTC",D704))),"340",TRUE,"")</f>
        <v>340</v>
      </c>
    </row>
    <row r="705" spans="1:20" x14ac:dyDescent="0.2">
      <c r="A705" t="s">
        <v>3105</v>
      </c>
      <c r="B705" t="s">
        <v>12</v>
      </c>
      <c r="C705">
        <v>2026</v>
      </c>
      <c r="D705" t="s">
        <v>3157</v>
      </c>
      <c r="E705" t="s">
        <v>1291</v>
      </c>
      <c r="F705" t="s">
        <v>1292</v>
      </c>
      <c r="G705" t="s">
        <v>2632</v>
      </c>
      <c r="H705" t="s">
        <v>2586</v>
      </c>
      <c r="I705" t="s">
        <v>3158</v>
      </c>
      <c r="J705" t="s">
        <v>3159</v>
      </c>
      <c r="K705" t="s">
        <v>2761</v>
      </c>
      <c r="L705" s="1">
        <v>1</v>
      </c>
      <c r="M705" s="1">
        <v>6960</v>
      </c>
      <c r="N705" s="1">
        <v>348</v>
      </c>
      <c r="O705" s="1" t="s">
        <v>2580</v>
      </c>
      <c r="P705" s="1">
        <v>6179.44</v>
      </c>
      <c r="Q705" s="1">
        <v>432.56</v>
      </c>
      <c r="R705" s="1">
        <v>6612</v>
      </c>
      <c r="S705" t="s">
        <v>2683</v>
      </c>
      <c r="T705" t="str" cm="1">
        <f t="array" ref="T705">_xlfn.IFS(ISNUMBER(SEARCH("CP02",S705)),"ราชพฤกษ",ISNUMBER(SEARCH("CP03",S705)),"บางใหญ่",ISNUMBER(SEARCH("CP04",S705)),"บางบอน",OR(ISNUMBER(SEARCH("CP",S705)),ISNUMBER(SEARCH("BTC",D705))),"340",TRUE,"")</f>
        <v>340</v>
      </c>
    </row>
    <row r="706" spans="1:20" x14ac:dyDescent="0.2">
      <c r="A706" t="s">
        <v>3105</v>
      </c>
      <c r="B706" t="s">
        <v>12</v>
      </c>
      <c r="C706">
        <v>2026</v>
      </c>
      <c r="D706" t="s">
        <v>3153</v>
      </c>
      <c r="E706" t="s">
        <v>1569</v>
      </c>
      <c r="F706" t="s">
        <v>1570</v>
      </c>
      <c r="G706" t="s">
        <v>1536</v>
      </c>
      <c r="H706" t="s">
        <v>2586</v>
      </c>
      <c r="I706" t="s">
        <v>3160</v>
      </c>
      <c r="J706" t="s">
        <v>3155</v>
      </c>
      <c r="K706" t="s">
        <v>3156</v>
      </c>
      <c r="L706" s="1">
        <v>2</v>
      </c>
      <c r="M706" s="1">
        <v>400</v>
      </c>
      <c r="N706" s="1">
        <v>0</v>
      </c>
      <c r="O706" s="1" t="s">
        <v>2580</v>
      </c>
      <c r="P706" s="1">
        <v>747.66</v>
      </c>
      <c r="Q706" s="1">
        <v>52.34</v>
      </c>
      <c r="R706" s="1">
        <v>800</v>
      </c>
      <c r="S706" t="s">
        <v>2683</v>
      </c>
      <c r="T706" t="str" cm="1">
        <f t="array" ref="T706">_xlfn.IFS(ISNUMBER(SEARCH("CP02",S706)),"ราชพฤกษ",ISNUMBER(SEARCH("CP03",S706)),"บางใหญ่",ISNUMBER(SEARCH("CP04",S706)),"บางบอน",OR(ISNUMBER(SEARCH("CP",S706)),ISNUMBER(SEARCH("BTC",D706))),"340",TRUE,"")</f>
        <v>340</v>
      </c>
    </row>
    <row r="707" spans="1:20" x14ac:dyDescent="0.2">
      <c r="A707" t="s">
        <v>3105</v>
      </c>
      <c r="B707" t="s">
        <v>12</v>
      </c>
      <c r="C707">
        <v>2026</v>
      </c>
      <c r="D707" t="s">
        <v>3153</v>
      </c>
      <c r="E707" t="s">
        <v>1553</v>
      </c>
      <c r="F707" t="s">
        <v>1554</v>
      </c>
      <c r="G707" t="s">
        <v>2585</v>
      </c>
      <c r="H707" t="s">
        <v>2586</v>
      </c>
      <c r="I707" t="s">
        <v>3160</v>
      </c>
      <c r="J707" t="s">
        <v>3155</v>
      </c>
      <c r="K707" t="s">
        <v>3156</v>
      </c>
      <c r="L707" s="1">
        <v>4</v>
      </c>
      <c r="M707" s="1">
        <v>120</v>
      </c>
      <c r="N707" s="1">
        <v>0</v>
      </c>
      <c r="O707" s="1" t="s">
        <v>2580</v>
      </c>
      <c r="P707" s="1">
        <v>0</v>
      </c>
      <c r="Q707" s="1">
        <v>0</v>
      </c>
      <c r="R707" s="1">
        <v>0</v>
      </c>
      <c r="S707" t="s">
        <v>2625</v>
      </c>
      <c r="T707" t="str" cm="1">
        <f t="array" ref="T707">_xlfn.IFS(ISNUMBER(SEARCH("CP02",S707)),"ราชพฤกษ",ISNUMBER(SEARCH("CP03",S707)),"บางใหญ่",ISNUMBER(SEARCH("CP04",S707)),"บางบอน",OR(ISNUMBER(SEARCH("CP",S707)),ISNUMBER(SEARCH("BTC",D707))),"340",TRUE,"")</f>
        <v>340</v>
      </c>
    </row>
    <row r="708" spans="1:20" x14ac:dyDescent="0.2">
      <c r="A708" t="s">
        <v>3105</v>
      </c>
      <c r="B708" t="s">
        <v>12</v>
      </c>
      <c r="C708">
        <v>2026</v>
      </c>
      <c r="D708" t="s">
        <v>3153</v>
      </c>
      <c r="E708" t="s">
        <v>1547</v>
      </c>
      <c r="F708" t="s">
        <v>1548</v>
      </c>
      <c r="G708" t="s">
        <v>2588</v>
      </c>
      <c r="H708" t="s">
        <v>2586</v>
      </c>
      <c r="I708" t="s">
        <v>3160</v>
      </c>
      <c r="J708" t="s">
        <v>3155</v>
      </c>
      <c r="K708" t="s">
        <v>3156</v>
      </c>
      <c r="L708" s="1">
        <v>1</v>
      </c>
      <c r="M708" s="1">
        <v>400</v>
      </c>
      <c r="N708" s="1">
        <v>0</v>
      </c>
      <c r="O708" s="1" t="s">
        <v>2580</v>
      </c>
      <c r="P708" s="1">
        <v>0</v>
      </c>
      <c r="Q708" s="1">
        <v>0</v>
      </c>
      <c r="R708" s="1">
        <v>0</v>
      </c>
      <c r="S708" t="s">
        <v>2625</v>
      </c>
      <c r="T708" t="str" cm="1">
        <f t="array" ref="T708">_xlfn.IFS(ISNUMBER(SEARCH("CP02",S708)),"ราชพฤกษ",ISNUMBER(SEARCH("CP03",S708)),"บางใหญ่",ISNUMBER(SEARCH("CP04",S708)),"บางบอน",OR(ISNUMBER(SEARCH("CP",S708)),ISNUMBER(SEARCH("BTC",D708))),"340",TRUE,"")</f>
        <v>340</v>
      </c>
    </row>
    <row r="709" spans="1:20" x14ac:dyDescent="0.2">
      <c r="A709" t="s">
        <v>3105</v>
      </c>
      <c r="B709" t="s">
        <v>12</v>
      </c>
      <c r="C709">
        <v>2026</v>
      </c>
      <c r="D709" t="s">
        <v>3157</v>
      </c>
      <c r="E709" t="s">
        <v>1573</v>
      </c>
      <c r="F709" t="s">
        <v>1574</v>
      </c>
      <c r="G709" t="s">
        <v>1536</v>
      </c>
      <c r="H709" t="s">
        <v>2586</v>
      </c>
      <c r="I709" t="s">
        <v>3161</v>
      </c>
      <c r="J709" t="s">
        <v>3159</v>
      </c>
      <c r="K709" t="s">
        <v>2761</v>
      </c>
      <c r="L709" s="1">
        <v>1</v>
      </c>
      <c r="M709" s="1">
        <v>600</v>
      </c>
      <c r="N709" s="1">
        <v>0</v>
      </c>
      <c r="O709" s="1" t="s">
        <v>2580</v>
      </c>
      <c r="P709" s="1">
        <v>560.75</v>
      </c>
      <c r="Q709" s="1">
        <v>39.25</v>
      </c>
      <c r="R709" s="1">
        <v>600</v>
      </c>
      <c r="S709" t="s">
        <v>2625</v>
      </c>
      <c r="T709" t="str" cm="1">
        <f t="array" ref="T709">_xlfn.IFS(ISNUMBER(SEARCH("CP02",S709)),"ราชพฤกษ",ISNUMBER(SEARCH("CP03",S709)),"บางใหญ่",ISNUMBER(SEARCH("CP04",S709)),"บางบอน",OR(ISNUMBER(SEARCH("CP",S709)),ISNUMBER(SEARCH("BTC",D709))),"340",TRUE,"")</f>
        <v>340</v>
      </c>
    </row>
    <row r="710" spans="1:20" x14ac:dyDescent="0.2">
      <c r="A710" t="s">
        <v>3105</v>
      </c>
      <c r="B710" t="s">
        <v>12</v>
      </c>
      <c r="C710">
        <v>2026</v>
      </c>
      <c r="D710" t="s">
        <v>2883</v>
      </c>
      <c r="E710" t="s">
        <v>525</v>
      </c>
      <c r="F710" t="s">
        <v>526</v>
      </c>
      <c r="G710" t="s">
        <v>2582</v>
      </c>
      <c r="H710" t="s">
        <v>2586</v>
      </c>
      <c r="I710" t="s">
        <v>3162</v>
      </c>
      <c r="J710" t="s">
        <v>2885</v>
      </c>
      <c r="K710" t="s">
        <v>2761</v>
      </c>
      <c r="L710" s="1">
        <v>1</v>
      </c>
      <c r="M710" s="1">
        <v>1090</v>
      </c>
      <c r="N710" s="1">
        <v>0</v>
      </c>
      <c r="O710" s="1" t="s">
        <v>2580</v>
      </c>
      <c r="P710" s="1">
        <v>1018.69</v>
      </c>
      <c r="Q710" s="1">
        <v>71.31</v>
      </c>
      <c r="R710" s="1">
        <v>1090</v>
      </c>
      <c r="S710" t="s">
        <v>2683</v>
      </c>
      <c r="T710" t="str" cm="1">
        <f t="array" ref="T710">_xlfn.IFS(ISNUMBER(SEARCH("CP02",S710)),"ราชพฤกษ",ISNUMBER(SEARCH("CP03",S710)),"บางใหญ่",ISNUMBER(SEARCH("CP04",S710)),"บางบอน",OR(ISNUMBER(SEARCH("CP",S710)),ISNUMBER(SEARCH("BTC",D710))),"340",TRUE,"")</f>
        <v>340</v>
      </c>
    </row>
    <row r="711" spans="1:20" x14ac:dyDescent="0.2">
      <c r="A711" t="s">
        <v>3105</v>
      </c>
      <c r="B711" t="s">
        <v>12</v>
      </c>
      <c r="C711">
        <v>2026</v>
      </c>
      <c r="D711" t="s">
        <v>2883</v>
      </c>
      <c r="E711" t="s">
        <v>523</v>
      </c>
      <c r="F711" t="s">
        <v>524</v>
      </c>
      <c r="G711" t="s">
        <v>2582</v>
      </c>
      <c r="H711" t="s">
        <v>2586</v>
      </c>
      <c r="I711" t="s">
        <v>3162</v>
      </c>
      <c r="J711" t="s">
        <v>2885</v>
      </c>
      <c r="K711" t="s">
        <v>2761</v>
      </c>
      <c r="L711" s="1">
        <v>1</v>
      </c>
      <c r="M711" s="1">
        <v>175</v>
      </c>
      <c r="N711" s="1">
        <v>0</v>
      </c>
      <c r="O711" s="1" t="s">
        <v>2580</v>
      </c>
      <c r="P711" s="1">
        <v>0</v>
      </c>
      <c r="Q711" s="1">
        <v>0</v>
      </c>
      <c r="R711" s="1">
        <v>0</v>
      </c>
      <c r="S711" t="s">
        <v>2683</v>
      </c>
      <c r="T711" t="str" cm="1">
        <f t="array" ref="T711">_xlfn.IFS(ISNUMBER(SEARCH("CP02",S711)),"ราชพฤกษ",ISNUMBER(SEARCH("CP03",S711)),"บางใหญ่",ISNUMBER(SEARCH("CP04",S711)),"บางบอน",OR(ISNUMBER(SEARCH("CP",S711)),ISNUMBER(SEARCH("BTC",D711))),"340",TRUE,"")</f>
        <v>340</v>
      </c>
    </row>
    <row r="712" spans="1:20" x14ac:dyDescent="0.2">
      <c r="A712" t="s">
        <v>3105</v>
      </c>
      <c r="B712" t="s">
        <v>12</v>
      </c>
      <c r="C712">
        <v>2026</v>
      </c>
      <c r="D712" t="s">
        <v>2883</v>
      </c>
      <c r="E712" t="s">
        <v>157</v>
      </c>
      <c r="F712" t="s">
        <v>158</v>
      </c>
      <c r="G712" t="s">
        <v>2582</v>
      </c>
      <c r="H712" t="s">
        <v>2586</v>
      </c>
      <c r="I712" t="s">
        <v>3162</v>
      </c>
      <c r="J712" t="s">
        <v>2885</v>
      </c>
      <c r="K712" t="s">
        <v>2761</v>
      </c>
      <c r="L712" s="1">
        <v>1</v>
      </c>
      <c r="M712" s="1">
        <v>330</v>
      </c>
      <c r="N712" s="1">
        <v>0</v>
      </c>
      <c r="O712" s="1" t="s">
        <v>2580</v>
      </c>
      <c r="P712" s="1">
        <v>0</v>
      </c>
      <c r="Q712" s="1">
        <v>0</v>
      </c>
      <c r="R712" s="1">
        <v>0</v>
      </c>
      <c r="S712" t="s">
        <v>2683</v>
      </c>
      <c r="T712" t="str" cm="1">
        <f t="array" ref="T712">_xlfn.IFS(ISNUMBER(SEARCH("CP02",S712)),"ราชพฤกษ",ISNUMBER(SEARCH("CP03",S712)),"บางใหญ่",ISNUMBER(SEARCH("CP04",S712)),"บางบอน",OR(ISNUMBER(SEARCH("CP",S712)),ISNUMBER(SEARCH("BTC",D712))),"340",TRUE,"")</f>
        <v>340</v>
      </c>
    </row>
    <row r="713" spans="1:20" x14ac:dyDescent="0.2">
      <c r="A713" t="s">
        <v>3105</v>
      </c>
      <c r="B713" t="s">
        <v>12</v>
      </c>
      <c r="C713">
        <v>2026</v>
      </c>
      <c r="D713" t="s">
        <v>2883</v>
      </c>
      <c r="E713" t="s">
        <v>1187</v>
      </c>
      <c r="F713" t="s">
        <v>1188</v>
      </c>
      <c r="G713" t="s">
        <v>2582</v>
      </c>
      <c r="H713" t="s">
        <v>2586</v>
      </c>
      <c r="I713" t="s">
        <v>3162</v>
      </c>
      <c r="J713" t="s">
        <v>2885</v>
      </c>
      <c r="K713" t="s">
        <v>2761</v>
      </c>
      <c r="L713" s="1">
        <v>1</v>
      </c>
      <c r="M713" s="1">
        <v>20</v>
      </c>
      <c r="N713" s="1">
        <v>0</v>
      </c>
      <c r="O713" s="1" t="s">
        <v>2580</v>
      </c>
      <c r="P713" s="1">
        <v>18.690000000000001</v>
      </c>
      <c r="Q713" s="1">
        <v>1.31</v>
      </c>
      <c r="R713" s="1">
        <v>20</v>
      </c>
      <c r="S713" t="s">
        <v>2683</v>
      </c>
      <c r="T713" t="str" cm="1">
        <f t="array" ref="T713">_xlfn.IFS(ISNUMBER(SEARCH("CP02",S713)),"ราชพฤกษ",ISNUMBER(SEARCH("CP03",S713)),"บางใหญ่",ISNUMBER(SEARCH("CP04",S713)),"บางบอน",OR(ISNUMBER(SEARCH("CP",S713)),ISNUMBER(SEARCH("BTC",D713))),"340",TRUE,"")</f>
        <v>340</v>
      </c>
    </row>
    <row r="714" spans="1:20" x14ac:dyDescent="0.2">
      <c r="A714" t="s">
        <v>3105</v>
      </c>
      <c r="B714" t="s">
        <v>12</v>
      </c>
      <c r="C714">
        <v>2026</v>
      </c>
      <c r="D714" t="s">
        <v>2883</v>
      </c>
      <c r="E714" t="s">
        <v>287</v>
      </c>
      <c r="F714" t="s">
        <v>288</v>
      </c>
      <c r="G714" t="s">
        <v>2582</v>
      </c>
      <c r="H714" t="s">
        <v>2586</v>
      </c>
      <c r="I714" t="s">
        <v>3162</v>
      </c>
      <c r="J714" t="s">
        <v>2885</v>
      </c>
      <c r="K714" t="s">
        <v>2761</v>
      </c>
      <c r="L714" s="1">
        <v>1</v>
      </c>
      <c r="M714" s="1">
        <v>580</v>
      </c>
      <c r="N714" s="1">
        <v>0</v>
      </c>
      <c r="O714" s="1" t="s">
        <v>2580</v>
      </c>
      <c r="P714" s="1">
        <v>542.05999999999995</v>
      </c>
      <c r="Q714" s="1">
        <v>37.94</v>
      </c>
      <c r="R714" s="1">
        <v>580</v>
      </c>
      <c r="S714" t="s">
        <v>2683</v>
      </c>
      <c r="T714" t="str" cm="1">
        <f t="array" ref="T714">_xlfn.IFS(ISNUMBER(SEARCH("CP02",S714)),"ราชพฤกษ",ISNUMBER(SEARCH("CP03",S714)),"บางใหญ่",ISNUMBER(SEARCH("CP04",S714)),"บางบอน",OR(ISNUMBER(SEARCH("CP",S714)),ISNUMBER(SEARCH("BTC",D714))),"340",TRUE,"")</f>
        <v>340</v>
      </c>
    </row>
    <row r="715" spans="1:20" x14ac:dyDescent="0.2">
      <c r="A715" t="s">
        <v>3105</v>
      </c>
      <c r="B715" t="s">
        <v>12</v>
      </c>
      <c r="C715">
        <v>2026</v>
      </c>
      <c r="D715" t="s">
        <v>2883</v>
      </c>
      <c r="E715" t="s">
        <v>213</v>
      </c>
      <c r="F715" t="s">
        <v>214</v>
      </c>
      <c r="G715" t="s">
        <v>2582</v>
      </c>
      <c r="H715" t="s">
        <v>2586</v>
      </c>
      <c r="I715" t="s">
        <v>3162</v>
      </c>
      <c r="J715" t="s">
        <v>2885</v>
      </c>
      <c r="K715" t="s">
        <v>2761</v>
      </c>
      <c r="L715" s="1">
        <v>1</v>
      </c>
      <c r="M715" s="1">
        <v>300</v>
      </c>
      <c r="N715" s="1">
        <v>0</v>
      </c>
      <c r="O715" s="1" t="s">
        <v>2580</v>
      </c>
      <c r="P715" s="1">
        <v>280.37</v>
      </c>
      <c r="Q715" s="1">
        <v>19.63</v>
      </c>
      <c r="R715" s="1">
        <v>300</v>
      </c>
      <c r="S715" t="s">
        <v>2683</v>
      </c>
      <c r="T715" t="str" cm="1">
        <f t="array" ref="T715">_xlfn.IFS(ISNUMBER(SEARCH("CP02",S715)),"ราชพฤกษ",ISNUMBER(SEARCH("CP03",S715)),"บางใหญ่",ISNUMBER(SEARCH("CP04",S715)),"บางบอน",OR(ISNUMBER(SEARCH("CP",S715)),ISNUMBER(SEARCH("BTC",D715))),"340",TRUE,"")</f>
        <v>340</v>
      </c>
    </row>
    <row r="716" spans="1:20" x14ac:dyDescent="0.2">
      <c r="A716" t="s">
        <v>3105</v>
      </c>
      <c r="B716" t="s">
        <v>12</v>
      </c>
      <c r="C716">
        <v>2026</v>
      </c>
      <c r="D716" t="s">
        <v>3163</v>
      </c>
      <c r="E716" t="s">
        <v>905</v>
      </c>
      <c r="F716" t="s">
        <v>906</v>
      </c>
      <c r="G716" t="s">
        <v>2655</v>
      </c>
      <c r="H716" t="s">
        <v>2656</v>
      </c>
      <c r="I716" t="s">
        <v>3164</v>
      </c>
      <c r="J716" t="s">
        <v>3165</v>
      </c>
      <c r="K716" t="s">
        <v>2761</v>
      </c>
      <c r="L716" s="1">
        <v>2</v>
      </c>
      <c r="M716" s="1">
        <v>4250</v>
      </c>
      <c r="N716" s="1">
        <v>0</v>
      </c>
      <c r="O716" s="1" t="s">
        <v>2580</v>
      </c>
      <c r="P716" s="1">
        <v>7943.93</v>
      </c>
      <c r="Q716" s="1">
        <v>556.07000000000005</v>
      </c>
      <c r="R716" s="1">
        <v>8500</v>
      </c>
      <c r="S716" t="s">
        <v>2882</v>
      </c>
      <c r="T716" t="str" cm="1">
        <f t="array" ref="T716">_xlfn.IFS(ISNUMBER(SEARCH("CP02",S716)),"ราชพฤกษ",ISNUMBER(SEARCH("CP03",S716)),"บางใหญ่",ISNUMBER(SEARCH("CP04",S716)),"บางบอน",OR(ISNUMBER(SEARCH("CP",S716)),ISNUMBER(SEARCH("BTC",D716))),"340",TRUE,"")</f>
        <v>340</v>
      </c>
    </row>
    <row r="717" spans="1:20" x14ac:dyDescent="0.2">
      <c r="A717" t="s">
        <v>3105</v>
      </c>
      <c r="B717" t="s">
        <v>12</v>
      </c>
      <c r="C717">
        <v>2026</v>
      </c>
      <c r="D717" t="s">
        <v>3166</v>
      </c>
      <c r="E717" t="s">
        <v>543</v>
      </c>
      <c r="F717" t="s">
        <v>544</v>
      </c>
      <c r="G717" t="s">
        <v>2582</v>
      </c>
      <c r="H717" t="s">
        <v>2586</v>
      </c>
      <c r="I717" t="s">
        <v>3167</v>
      </c>
      <c r="J717" t="s">
        <v>3168</v>
      </c>
      <c r="K717" t="s">
        <v>2761</v>
      </c>
      <c r="L717" s="1">
        <v>1</v>
      </c>
      <c r="M717" s="1">
        <v>1650</v>
      </c>
      <c r="N717" s="1">
        <v>0</v>
      </c>
      <c r="O717" s="1" t="s">
        <v>2580</v>
      </c>
      <c r="P717" s="1">
        <v>1542.06</v>
      </c>
      <c r="Q717" s="1">
        <v>107.94</v>
      </c>
      <c r="R717" s="1">
        <v>1650</v>
      </c>
      <c r="S717" t="s">
        <v>2683</v>
      </c>
      <c r="T717" t="str" cm="1">
        <f t="array" ref="T717">_xlfn.IFS(ISNUMBER(SEARCH("CP02",S717)),"ราชพฤกษ",ISNUMBER(SEARCH("CP03",S717)),"บางใหญ่",ISNUMBER(SEARCH("CP04",S717)),"บางบอน",OR(ISNUMBER(SEARCH("CP",S717)),ISNUMBER(SEARCH("BTC",D717))),"340",TRUE,"")</f>
        <v>340</v>
      </c>
    </row>
    <row r="718" spans="1:20" x14ac:dyDescent="0.2">
      <c r="A718" t="s">
        <v>3105</v>
      </c>
      <c r="B718" t="s">
        <v>12</v>
      </c>
      <c r="C718">
        <v>2026</v>
      </c>
      <c r="D718" t="s">
        <v>3166</v>
      </c>
      <c r="E718" t="s">
        <v>137</v>
      </c>
      <c r="F718" t="s">
        <v>138</v>
      </c>
      <c r="G718" t="s">
        <v>2582</v>
      </c>
      <c r="H718" t="s">
        <v>2586</v>
      </c>
      <c r="I718" t="s">
        <v>3167</v>
      </c>
      <c r="J718" t="s">
        <v>3168</v>
      </c>
      <c r="K718" t="s">
        <v>2761</v>
      </c>
      <c r="L718" s="1">
        <v>1</v>
      </c>
      <c r="M718" s="1">
        <v>330</v>
      </c>
      <c r="N718" s="1">
        <v>0</v>
      </c>
      <c r="O718" s="1" t="s">
        <v>2580</v>
      </c>
      <c r="P718" s="1">
        <v>308.41000000000003</v>
      </c>
      <c r="Q718" s="1">
        <v>21.59</v>
      </c>
      <c r="R718" s="1">
        <v>330</v>
      </c>
      <c r="S718" t="s">
        <v>2683</v>
      </c>
      <c r="T718" t="str" cm="1">
        <f t="array" ref="T718">_xlfn.IFS(ISNUMBER(SEARCH("CP02",S718)),"ราชพฤกษ",ISNUMBER(SEARCH("CP03",S718)),"บางใหญ่",ISNUMBER(SEARCH("CP04",S718)),"บางบอน",OR(ISNUMBER(SEARCH("CP",S718)),ISNUMBER(SEARCH("BTC",D718))),"340",TRUE,"")</f>
        <v>340</v>
      </c>
    </row>
    <row r="719" spans="1:20" x14ac:dyDescent="0.2">
      <c r="A719" t="s">
        <v>3105</v>
      </c>
      <c r="B719" t="s">
        <v>12</v>
      </c>
      <c r="C719">
        <v>2026</v>
      </c>
      <c r="D719" t="s">
        <v>3166</v>
      </c>
      <c r="E719" t="s">
        <v>1187</v>
      </c>
      <c r="F719" t="s">
        <v>1188</v>
      </c>
      <c r="G719" t="s">
        <v>2582</v>
      </c>
      <c r="H719" t="s">
        <v>2586</v>
      </c>
      <c r="I719" t="s">
        <v>3167</v>
      </c>
      <c r="J719" t="s">
        <v>3168</v>
      </c>
      <c r="K719" t="s">
        <v>2761</v>
      </c>
      <c r="L719" s="1">
        <v>1</v>
      </c>
      <c r="M719" s="1">
        <v>20</v>
      </c>
      <c r="N719" s="1">
        <v>0</v>
      </c>
      <c r="O719" s="1" t="s">
        <v>2580</v>
      </c>
      <c r="P719" s="1">
        <v>18.690000000000001</v>
      </c>
      <c r="Q719" s="1">
        <v>1.31</v>
      </c>
      <c r="R719" s="1">
        <v>20</v>
      </c>
      <c r="S719" t="s">
        <v>2683</v>
      </c>
      <c r="T719" t="str" cm="1">
        <f t="array" ref="T719">_xlfn.IFS(ISNUMBER(SEARCH("CP02",S719)),"ราชพฤกษ",ISNUMBER(SEARCH("CP03",S719)),"บางใหญ่",ISNUMBER(SEARCH("CP04",S719)),"บางบอน",OR(ISNUMBER(SEARCH("CP",S719)),ISNUMBER(SEARCH("BTC",D719))),"340",TRUE,"")</f>
        <v>340</v>
      </c>
    </row>
    <row r="720" spans="1:20" x14ac:dyDescent="0.2">
      <c r="A720" t="s">
        <v>3105</v>
      </c>
      <c r="B720" t="s">
        <v>12</v>
      </c>
      <c r="C720">
        <v>2026</v>
      </c>
      <c r="D720" t="s">
        <v>3166</v>
      </c>
      <c r="E720" t="s">
        <v>1819</v>
      </c>
      <c r="F720" t="s">
        <v>1820</v>
      </c>
      <c r="G720" t="s">
        <v>2582</v>
      </c>
      <c r="H720" t="s">
        <v>2586</v>
      </c>
      <c r="I720" t="s">
        <v>3167</v>
      </c>
      <c r="J720" t="s">
        <v>3168</v>
      </c>
      <c r="K720" t="s">
        <v>2761</v>
      </c>
      <c r="L720" s="1">
        <v>1</v>
      </c>
      <c r="M720" s="1">
        <v>50</v>
      </c>
      <c r="N720" s="1">
        <v>0</v>
      </c>
      <c r="O720" s="1" t="s">
        <v>2580</v>
      </c>
      <c r="P720" s="1">
        <v>46.73</v>
      </c>
      <c r="Q720" s="1">
        <v>3.27</v>
      </c>
      <c r="R720" s="1">
        <v>50</v>
      </c>
      <c r="S720" t="s">
        <v>2683</v>
      </c>
      <c r="T720" t="str" cm="1">
        <f t="array" ref="T720">_xlfn.IFS(ISNUMBER(SEARCH("CP02",S720)),"ราชพฤกษ",ISNUMBER(SEARCH("CP03",S720)),"บางใหญ่",ISNUMBER(SEARCH("CP04",S720)),"บางบอน",OR(ISNUMBER(SEARCH("CP",S720)),ISNUMBER(SEARCH("BTC",D720))),"340",TRUE,"")</f>
        <v>340</v>
      </c>
    </row>
    <row r="721" spans="1:20" x14ac:dyDescent="0.2">
      <c r="A721" t="s">
        <v>3105</v>
      </c>
      <c r="B721" t="s">
        <v>12</v>
      </c>
      <c r="C721">
        <v>2026</v>
      </c>
      <c r="D721" t="s">
        <v>3166</v>
      </c>
      <c r="E721" t="s">
        <v>543</v>
      </c>
      <c r="F721" t="s">
        <v>544</v>
      </c>
      <c r="G721" t="s">
        <v>2582</v>
      </c>
      <c r="H721" t="s">
        <v>2586</v>
      </c>
      <c r="I721" t="s">
        <v>3169</v>
      </c>
      <c r="J721" t="s">
        <v>3168</v>
      </c>
      <c r="K721" t="s">
        <v>2761</v>
      </c>
      <c r="L721" s="1">
        <v>1</v>
      </c>
      <c r="M721" s="1">
        <v>1650</v>
      </c>
      <c r="N721" s="1">
        <v>0</v>
      </c>
      <c r="O721" s="1" t="s">
        <v>2580</v>
      </c>
      <c r="P721" s="1">
        <v>1542.06</v>
      </c>
      <c r="Q721" s="1">
        <v>107.94</v>
      </c>
      <c r="R721" s="1">
        <v>1650</v>
      </c>
      <c r="S721" t="s">
        <v>2683</v>
      </c>
      <c r="T721" t="str" cm="1">
        <f t="array" ref="T721">_xlfn.IFS(ISNUMBER(SEARCH("CP02",S721)),"ราชพฤกษ",ISNUMBER(SEARCH("CP03",S721)),"บางใหญ่",ISNUMBER(SEARCH("CP04",S721)),"บางบอน",OR(ISNUMBER(SEARCH("CP",S721)),ISNUMBER(SEARCH("BTC",D721))),"340",TRUE,"")</f>
        <v>340</v>
      </c>
    </row>
    <row r="722" spans="1:20" x14ac:dyDescent="0.2">
      <c r="A722" t="s">
        <v>3105</v>
      </c>
      <c r="B722" t="s">
        <v>12</v>
      </c>
      <c r="C722">
        <v>2026</v>
      </c>
      <c r="D722" t="s">
        <v>3166</v>
      </c>
      <c r="E722" t="s">
        <v>113</v>
      </c>
      <c r="F722" t="s">
        <v>114</v>
      </c>
      <c r="G722" t="s">
        <v>2582</v>
      </c>
      <c r="H722" t="s">
        <v>2586</v>
      </c>
      <c r="I722" t="s">
        <v>3169</v>
      </c>
      <c r="J722" t="s">
        <v>3168</v>
      </c>
      <c r="K722" t="s">
        <v>2761</v>
      </c>
      <c r="L722" s="1">
        <v>1</v>
      </c>
      <c r="M722" s="1">
        <v>220</v>
      </c>
      <c r="N722" s="1">
        <v>0</v>
      </c>
      <c r="O722" s="1" t="s">
        <v>2580</v>
      </c>
      <c r="P722" s="1">
        <v>205.61</v>
      </c>
      <c r="Q722" s="1">
        <v>14.39</v>
      </c>
      <c r="R722" s="1">
        <v>220</v>
      </c>
      <c r="S722" t="s">
        <v>2683</v>
      </c>
      <c r="T722" t="str" cm="1">
        <f t="array" ref="T722">_xlfn.IFS(ISNUMBER(SEARCH("CP02",S722)),"ราชพฤกษ",ISNUMBER(SEARCH("CP03",S722)),"บางใหญ่",ISNUMBER(SEARCH("CP04",S722)),"บางบอน",OR(ISNUMBER(SEARCH("CP",S722)),ISNUMBER(SEARCH("BTC",D722))),"340",TRUE,"")</f>
        <v>340</v>
      </c>
    </row>
    <row r="723" spans="1:20" x14ac:dyDescent="0.2">
      <c r="A723" t="s">
        <v>3105</v>
      </c>
      <c r="B723" t="s">
        <v>12</v>
      </c>
      <c r="C723">
        <v>2026</v>
      </c>
      <c r="D723" t="s">
        <v>3166</v>
      </c>
      <c r="E723" t="s">
        <v>1185</v>
      </c>
      <c r="F723" t="s">
        <v>1186</v>
      </c>
      <c r="G723" t="s">
        <v>2582</v>
      </c>
      <c r="H723" t="s">
        <v>2586</v>
      </c>
      <c r="I723" t="s">
        <v>3169</v>
      </c>
      <c r="J723" t="s">
        <v>3168</v>
      </c>
      <c r="K723" t="s">
        <v>2761</v>
      </c>
      <c r="L723" s="1">
        <v>1</v>
      </c>
      <c r="M723" s="1">
        <v>20</v>
      </c>
      <c r="N723" s="1">
        <v>0</v>
      </c>
      <c r="O723" s="1" t="s">
        <v>2580</v>
      </c>
      <c r="P723" s="1">
        <v>18.690000000000001</v>
      </c>
      <c r="Q723" s="1">
        <v>1.31</v>
      </c>
      <c r="R723" s="1">
        <v>20</v>
      </c>
      <c r="S723" t="s">
        <v>2683</v>
      </c>
      <c r="T723" t="str" cm="1">
        <f t="array" ref="T723">_xlfn.IFS(ISNUMBER(SEARCH("CP02",S723)),"ราชพฤกษ",ISNUMBER(SEARCH("CP03",S723)),"บางใหญ่",ISNUMBER(SEARCH("CP04",S723)),"บางบอน",OR(ISNUMBER(SEARCH("CP",S723)),ISNUMBER(SEARCH("BTC",D723))),"340",TRUE,"")</f>
        <v>340</v>
      </c>
    </row>
    <row r="724" spans="1:20" x14ac:dyDescent="0.2">
      <c r="A724" t="s">
        <v>3105</v>
      </c>
      <c r="B724" t="s">
        <v>12</v>
      </c>
      <c r="C724">
        <v>2026</v>
      </c>
      <c r="D724" t="s">
        <v>3166</v>
      </c>
      <c r="E724" t="s">
        <v>245</v>
      </c>
      <c r="F724" t="s">
        <v>246</v>
      </c>
      <c r="G724" t="s">
        <v>2582</v>
      </c>
      <c r="H724" t="s">
        <v>2586</v>
      </c>
      <c r="I724" t="s">
        <v>3169</v>
      </c>
      <c r="J724" t="s">
        <v>3168</v>
      </c>
      <c r="K724" t="s">
        <v>2761</v>
      </c>
      <c r="L724" s="1">
        <v>1</v>
      </c>
      <c r="M724" s="1">
        <v>550</v>
      </c>
      <c r="N724" s="1">
        <v>0</v>
      </c>
      <c r="O724" s="1" t="s">
        <v>2580</v>
      </c>
      <c r="P724" s="1">
        <v>514.02</v>
      </c>
      <c r="Q724" s="1">
        <v>35.979999999999997</v>
      </c>
      <c r="R724" s="1">
        <v>550</v>
      </c>
      <c r="S724" t="s">
        <v>2683</v>
      </c>
      <c r="T724" t="str" cm="1">
        <f t="array" ref="T724">_xlfn.IFS(ISNUMBER(SEARCH("CP02",S724)),"ราชพฤกษ",ISNUMBER(SEARCH("CP03",S724)),"บางใหญ่",ISNUMBER(SEARCH("CP04",S724)),"บางบอน",OR(ISNUMBER(SEARCH("CP",S724)),ISNUMBER(SEARCH("BTC",D724))),"340",TRUE,"")</f>
        <v>340</v>
      </c>
    </row>
    <row r="725" spans="1:20" x14ac:dyDescent="0.2">
      <c r="A725" t="s">
        <v>3105</v>
      </c>
      <c r="B725" t="s">
        <v>12</v>
      </c>
      <c r="C725">
        <v>2026</v>
      </c>
      <c r="D725" t="s">
        <v>3166</v>
      </c>
      <c r="E725" t="s">
        <v>221</v>
      </c>
      <c r="F725" t="s">
        <v>222</v>
      </c>
      <c r="G725" t="s">
        <v>2582</v>
      </c>
      <c r="H725" t="s">
        <v>2586</v>
      </c>
      <c r="I725" t="s">
        <v>3169</v>
      </c>
      <c r="J725" t="s">
        <v>3168</v>
      </c>
      <c r="K725" t="s">
        <v>2761</v>
      </c>
      <c r="L725" s="1">
        <v>1</v>
      </c>
      <c r="M725" s="1">
        <v>300</v>
      </c>
      <c r="N725" s="1">
        <v>0</v>
      </c>
      <c r="O725" s="1" t="s">
        <v>2580</v>
      </c>
      <c r="P725" s="1">
        <v>280.37</v>
      </c>
      <c r="Q725" s="1">
        <v>19.63</v>
      </c>
      <c r="R725" s="1">
        <v>300</v>
      </c>
      <c r="S725" t="s">
        <v>2683</v>
      </c>
      <c r="T725" t="str" cm="1">
        <f t="array" ref="T725">_xlfn.IFS(ISNUMBER(SEARCH("CP02",S725)),"ราชพฤกษ",ISNUMBER(SEARCH("CP03",S725)),"บางใหญ่",ISNUMBER(SEARCH("CP04",S725)),"บางบอน",OR(ISNUMBER(SEARCH("CP",S725)),ISNUMBER(SEARCH("BTC",D725))),"340",TRUE,"")</f>
        <v>340</v>
      </c>
    </row>
    <row r="726" spans="1:20" x14ac:dyDescent="0.2">
      <c r="A726" t="s">
        <v>3105</v>
      </c>
      <c r="B726" t="s">
        <v>12</v>
      </c>
      <c r="C726">
        <v>2026</v>
      </c>
      <c r="D726" t="s">
        <v>3166</v>
      </c>
      <c r="E726" t="s">
        <v>681</v>
      </c>
      <c r="F726" t="s">
        <v>682</v>
      </c>
      <c r="G726" t="s">
        <v>2575</v>
      </c>
      <c r="H726" t="s">
        <v>2576</v>
      </c>
      <c r="I726" t="s">
        <v>3169</v>
      </c>
      <c r="J726" t="s">
        <v>3168</v>
      </c>
      <c r="K726" t="s">
        <v>2761</v>
      </c>
      <c r="L726" s="1">
        <v>2</v>
      </c>
      <c r="M726" s="1">
        <v>3080</v>
      </c>
      <c r="N726" s="1">
        <v>616</v>
      </c>
      <c r="O726" s="1" t="s">
        <v>2580</v>
      </c>
      <c r="P726" s="1">
        <v>5181.3100000000004</v>
      </c>
      <c r="Q726" s="1">
        <v>362.69</v>
      </c>
      <c r="R726" s="1">
        <v>5544</v>
      </c>
      <c r="S726" t="s">
        <v>2882</v>
      </c>
      <c r="T726" t="str" cm="1">
        <f t="array" ref="T726">_xlfn.IFS(ISNUMBER(SEARCH("CP02",S726)),"ราชพฤกษ",ISNUMBER(SEARCH("CP03",S726)),"บางใหญ่",ISNUMBER(SEARCH("CP04",S726)),"บางบอน",OR(ISNUMBER(SEARCH("CP",S726)),ISNUMBER(SEARCH("BTC",D726))),"340",TRUE,"")</f>
        <v>340</v>
      </c>
    </row>
    <row r="727" spans="1:20" x14ac:dyDescent="0.2">
      <c r="A727" t="s">
        <v>3105</v>
      </c>
      <c r="B727" t="s">
        <v>12</v>
      </c>
      <c r="C727">
        <v>2026</v>
      </c>
      <c r="D727" t="s">
        <v>3166</v>
      </c>
      <c r="E727" t="s">
        <v>1091</v>
      </c>
      <c r="F727" t="s">
        <v>1092</v>
      </c>
      <c r="G727" t="s">
        <v>2582</v>
      </c>
      <c r="H727" t="s">
        <v>2583</v>
      </c>
      <c r="I727" t="s">
        <v>3169</v>
      </c>
      <c r="J727" t="s">
        <v>3168</v>
      </c>
      <c r="K727" t="s">
        <v>2761</v>
      </c>
      <c r="L727" s="1">
        <v>2</v>
      </c>
      <c r="M727" s="1">
        <v>60</v>
      </c>
      <c r="N727" s="1">
        <v>0</v>
      </c>
      <c r="O727" s="1" t="s">
        <v>2580</v>
      </c>
      <c r="P727" s="1">
        <v>0</v>
      </c>
      <c r="Q727" s="1">
        <v>0</v>
      </c>
      <c r="R727" s="1">
        <v>0</v>
      </c>
      <c r="S727" t="s">
        <v>2683</v>
      </c>
      <c r="T727" t="str" cm="1">
        <f t="array" ref="T727">_xlfn.IFS(ISNUMBER(SEARCH("CP02",S727)),"ราชพฤกษ",ISNUMBER(SEARCH("CP03",S727)),"บางใหญ่",ISNUMBER(SEARCH("CP04",S727)),"บางบอน",OR(ISNUMBER(SEARCH("CP",S727)),ISNUMBER(SEARCH("BTC",D727))),"340",TRUE,"")</f>
        <v>340</v>
      </c>
    </row>
    <row r="728" spans="1:20" x14ac:dyDescent="0.2">
      <c r="A728" t="s">
        <v>3105</v>
      </c>
      <c r="B728" t="s">
        <v>12</v>
      </c>
      <c r="C728">
        <v>2026</v>
      </c>
      <c r="D728" t="s">
        <v>2883</v>
      </c>
      <c r="E728" t="s">
        <v>525</v>
      </c>
      <c r="F728" t="s">
        <v>526</v>
      </c>
      <c r="G728" t="s">
        <v>2582</v>
      </c>
      <c r="H728" t="s">
        <v>2586</v>
      </c>
      <c r="I728" t="s">
        <v>3170</v>
      </c>
      <c r="J728" t="s">
        <v>2885</v>
      </c>
      <c r="K728" t="s">
        <v>2761</v>
      </c>
      <c r="L728" s="1">
        <v>1</v>
      </c>
      <c r="M728" s="1">
        <v>1090</v>
      </c>
      <c r="N728" s="1">
        <v>0</v>
      </c>
      <c r="O728" s="1" t="s">
        <v>2580</v>
      </c>
      <c r="P728" s="1">
        <v>1018.69</v>
      </c>
      <c r="Q728" s="1">
        <v>71.31</v>
      </c>
      <c r="R728" s="1">
        <v>1090</v>
      </c>
      <c r="S728" t="s">
        <v>2683</v>
      </c>
      <c r="T728" t="str" cm="1">
        <f t="array" ref="T728">_xlfn.IFS(ISNUMBER(SEARCH("CP02",S728)),"ราชพฤกษ",ISNUMBER(SEARCH("CP03",S728)),"บางใหญ่",ISNUMBER(SEARCH("CP04",S728)),"บางบอน",OR(ISNUMBER(SEARCH("CP",S728)),ISNUMBER(SEARCH("BTC",D728))),"340",TRUE,"")</f>
        <v>340</v>
      </c>
    </row>
    <row r="729" spans="1:20" x14ac:dyDescent="0.2">
      <c r="A729" t="s">
        <v>3105</v>
      </c>
      <c r="B729" t="s">
        <v>12</v>
      </c>
      <c r="C729">
        <v>2026</v>
      </c>
      <c r="D729" t="s">
        <v>2883</v>
      </c>
      <c r="E729" t="s">
        <v>523</v>
      </c>
      <c r="F729" t="s">
        <v>524</v>
      </c>
      <c r="G729" t="s">
        <v>2582</v>
      </c>
      <c r="H729" t="s">
        <v>2586</v>
      </c>
      <c r="I729" t="s">
        <v>3170</v>
      </c>
      <c r="J729" t="s">
        <v>2885</v>
      </c>
      <c r="K729" t="s">
        <v>2761</v>
      </c>
      <c r="L729" s="1">
        <v>1</v>
      </c>
      <c r="M729" s="1">
        <v>175</v>
      </c>
      <c r="N729" s="1">
        <v>0</v>
      </c>
      <c r="O729" s="1" t="s">
        <v>2580</v>
      </c>
      <c r="P729" s="1">
        <v>0</v>
      </c>
      <c r="Q729" s="1">
        <v>0</v>
      </c>
      <c r="R729" s="1">
        <v>0</v>
      </c>
      <c r="S729" t="s">
        <v>2683</v>
      </c>
      <c r="T729" t="str" cm="1">
        <f t="array" ref="T729">_xlfn.IFS(ISNUMBER(SEARCH("CP02",S729)),"ราชพฤกษ",ISNUMBER(SEARCH("CP03",S729)),"บางใหญ่",ISNUMBER(SEARCH("CP04",S729)),"บางบอน",OR(ISNUMBER(SEARCH("CP",S729)),ISNUMBER(SEARCH("BTC",D729))),"340",TRUE,"")</f>
        <v>340</v>
      </c>
    </row>
    <row r="730" spans="1:20" x14ac:dyDescent="0.2">
      <c r="A730" t="s">
        <v>3105</v>
      </c>
      <c r="B730" t="s">
        <v>12</v>
      </c>
      <c r="C730">
        <v>2026</v>
      </c>
      <c r="D730" t="s">
        <v>2883</v>
      </c>
      <c r="E730" t="s">
        <v>157</v>
      </c>
      <c r="F730" t="s">
        <v>158</v>
      </c>
      <c r="G730" t="s">
        <v>2582</v>
      </c>
      <c r="H730" t="s">
        <v>2586</v>
      </c>
      <c r="I730" t="s">
        <v>3170</v>
      </c>
      <c r="J730" t="s">
        <v>2885</v>
      </c>
      <c r="K730" t="s">
        <v>2761</v>
      </c>
      <c r="L730" s="1">
        <v>1</v>
      </c>
      <c r="M730" s="1">
        <v>330</v>
      </c>
      <c r="N730" s="1">
        <v>0</v>
      </c>
      <c r="O730" s="1" t="s">
        <v>2580</v>
      </c>
      <c r="P730" s="1">
        <v>0</v>
      </c>
      <c r="Q730" s="1">
        <v>0</v>
      </c>
      <c r="R730" s="1">
        <v>0</v>
      </c>
      <c r="S730" t="s">
        <v>2683</v>
      </c>
      <c r="T730" t="str" cm="1">
        <f t="array" ref="T730">_xlfn.IFS(ISNUMBER(SEARCH("CP02",S730)),"ราชพฤกษ",ISNUMBER(SEARCH("CP03",S730)),"บางใหญ่",ISNUMBER(SEARCH("CP04",S730)),"บางบอน",OR(ISNUMBER(SEARCH("CP",S730)),ISNUMBER(SEARCH("BTC",D730))),"340",TRUE,"")</f>
        <v>340</v>
      </c>
    </row>
    <row r="731" spans="1:20" x14ac:dyDescent="0.2">
      <c r="A731" t="s">
        <v>3105</v>
      </c>
      <c r="B731" t="s">
        <v>12</v>
      </c>
      <c r="C731">
        <v>2026</v>
      </c>
      <c r="D731" t="s">
        <v>2883</v>
      </c>
      <c r="E731" t="s">
        <v>1187</v>
      </c>
      <c r="F731" t="s">
        <v>1188</v>
      </c>
      <c r="G731" t="s">
        <v>2582</v>
      </c>
      <c r="H731" t="s">
        <v>2586</v>
      </c>
      <c r="I731" t="s">
        <v>3170</v>
      </c>
      <c r="J731" t="s">
        <v>2885</v>
      </c>
      <c r="K731" t="s">
        <v>2761</v>
      </c>
      <c r="L731" s="1">
        <v>1</v>
      </c>
      <c r="M731" s="1">
        <v>20</v>
      </c>
      <c r="N731" s="1">
        <v>0</v>
      </c>
      <c r="O731" s="1" t="s">
        <v>2580</v>
      </c>
      <c r="P731" s="1">
        <v>18.690000000000001</v>
      </c>
      <c r="Q731" s="1">
        <v>1.31</v>
      </c>
      <c r="R731" s="1">
        <v>20</v>
      </c>
      <c r="S731" t="s">
        <v>2683</v>
      </c>
      <c r="T731" t="str" cm="1">
        <f t="array" ref="T731">_xlfn.IFS(ISNUMBER(SEARCH("CP02",S731)),"ราชพฤกษ",ISNUMBER(SEARCH("CP03",S731)),"บางใหญ่",ISNUMBER(SEARCH("CP04",S731)),"บางบอน",OR(ISNUMBER(SEARCH("CP",S731)),ISNUMBER(SEARCH("BTC",D731))),"340",TRUE,"")</f>
        <v>340</v>
      </c>
    </row>
    <row r="732" spans="1:20" x14ac:dyDescent="0.2">
      <c r="A732" t="s">
        <v>3105</v>
      </c>
      <c r="B732" t="s">
        <v>12</v>
      </c>
      <c r="C732">
        <v>2026</v>
      </c>
      <c r="D732" t="s">
        <v>2883</v>
      </c>
      <c r="E732" t="s">
        <v>287</v>
      </c>
      <c r="F732" t="s">
        <v>288</v>
      </c>
      <c r="G732" t="s">
        <v>2582</v>
      </c>
      <c r="H732" t="s">
        <v>2586</v>
      </c>
      <c r="I732" t="s">
        <v>3170</v>
      </c>
      <c r="J732" t="s">
        <v>2885</v>
      </c>
      <c r="K732" t="s">
        <v>2761</v>
      </c>
      <c r="L732" s="1">
        <v>1</v>
      </c>
      <c r="M732" s="1">
        <v>580</v>
      </c>
      <c r="N732" s="1">
        <v>0</v>
      </c>
      <c r="O732" s="1" t="s">
        <v>2580</v>
      </c>
      <c r="P732" s="1">
        <v>542.05999999999995</v>
      </c>
      <c r="Q732" s="1">
        <v>37.94</v>
      </c>
      <c r="R732" s="1">
        <v>580</v>
      </c>
      <c r="S732" t="s">
        <v>2683</v>
      </c>
      <c r="T732" t="str" cm="1">
        <f t="array" ref="T732">_xlfn.IFS(ISNUMBER(SEARCH("CP02",S732)),"ราชพฤกษ",ISNUMBER(SEARCH("CP03",S732)),"บางใหญ่",ISNUMBER(SEARCH("CP04",S732)),"บางบอน",OR(ISNUMBER(SEARCH("CP",S732)),ISNUMBER(SEARCH("BTC",D732))),"340",TRUE,"")</f>
        <v>340</v>
      </c>
    </row>
    <row r="733" spans="1:20" x14ac:dyDescent="0.2">
      <c r="A733" t="s">
        <v>3105</v>
      </c>
      <c r="B733" t="s">
        <v>12</v>
      </c>
      <c r="C733">
        <v>2026</v>
      </c>
      <c r="D733" t="s">
        <v>2883</v>
      </c>
      <c r="E733" t="s">
        <v>213</v>
      </c>
      <c r="F733" t="s">
        <v>214</v>
      </c>
      <c r="G733" t="s">
        <v>2582</v>
      </c>
      <c r="H733" t="s">
        <v>2586</v>
      </c>
      <c r="I733" t="s">
        <v>3170</v>
      </c>
      <c r="J733" t="s">
        <v>2885</v>
      </c>
      <c r="K733" t="s">
        <v>2761</v>
      </c>
      <c r="L733" s="1">
        <v>1</v>
      </c>
      <c r="M733" s="1">
        <v>300</v>
      </c>
      <c r="N733" s="1">
        <v>0</v>
      </c>
      <c r="O733" s="1" t="s">
        <v>2580</v>
      </c>
      <c r="P733" s="1">
        <v>280.37</v>
      </c>
      <c r="Q733" s="1">
        <v>19.63</v>
      </c>
      <c r="R733" s="1">
        <v>300</v>
      </c>
      <c r="S733" t="s">
        <v>2683</v>
      </c>
      <c r="T733" t="str" cm="1">
        <f t="array" ref="T733">_xlfn.IFS(ISNUMBER(SEARCH("CP02",S733)),"ราชพฤกษ",ISNUMBER(SEARCH("CP03",S733)),"บางใหญ่",ISNUMBER(SEARCH("CP04",S733)),"บางบอน",OR(ISNUMBER(SEARCH("CP",S733)),ISNUMBER(SEARCH("BTC",D733))),"340",TRUE,"")</f>
        <v>340</v>
      </c>
    </row>
    <row r="734" spans="1:20" x14ac:dyDescent="0.2">
      <c r="A734" t="s">
        <v>3105</v>
      </c>
      <c r="B734" t="s">
        <v>12</v>
      </c>
      <c r="C734">
        <v>2026</v>
      </c>
      <c r="D734" t="s">
        <v>3171</v>
      </c>
      <c r="E734" t="s">
        <v>843</v>
      </c>
      <c r="F734" t="s">
        <v>844</v>
      </c>
      <c r="G734" t="s">
        <v>2595</v>
      </c>
      <c r="H734" t="s">
        <v>2596</v>
      </c>
      <c r="I734" t="s">
        <v>3172</v>
      </c>
      <c r="J734" t="s">
        <v>3173</v>
      </c>
      <c r="K734" t="s">
        <v>2761</v>
      </c>
      <c r="L734" s="1">
        <v>1</v>
      </c>
      <c r="M734" s="1">
        <v>3490</v>
      </c>
      <c r="N734" s="1">
        <v>0</v>
      </c>
      <c r="O734" s="1" t="s">
        <v>2580</v>
      </c>
      <c r="P734" s="1">
        <v>3261.68</v>
      </c>
      <c r="Q734" s="1">
        <v>228.32</v>
      </c>
      <c r="R734" s="1">
        <v>3490</v>
      </c>
      <c r="S734" t="s">
        <v>2882</v>
      </c>
      <c r="T734" t="str" cm="1">
        <f t="array" ref="T734">_xlfn.IFS(ISNUMBER(SEARCH("CP02",S734)),"ราชพฤกษ",ISNUMBER(SEARCH("CP03",S734)),"บางใหญ่",ISNUMBER(SEARCH("CP04",S734)),"บางบอน",OR(ISNUMBER(SEARCH("CP",S734)),ISNUMBER(SEARCH("BTC",D734))),"340",TRUE,"")</f>
        <v>340</v>
      </c>
    </row>
    <row r="735" spans="1:20" x14ac:dyDescent="0.2">
      <c r="A735" t="s">
        <v>3105</v>
      </c>
      <c r="B735" t="s">
        <v>12</v>
      </c>
      <c r="C735">
        <v>2026</v>
      </c>
      <c r="D735" t="s">
        <v>3171</v>
      </c>
      <c r="E735" t="s">
        <v>1091</v>
      </c>
      <c r="F735" t="s">
        <v>1092</v>
      </c>
      <c r="G735" t="s">
        <v>2582</v>
      </c>
      <c r="H735" t="s">
        <v>2583</v>
      </c>
      <c r="I735" t="s">
        <v>3172</v>
      </c>
      <c r="J735" t="s">
        <v>3173</v>
      </c>
      <c r="K735" t="s">
        <v>2761</v>
      </c>
      <c r="L735" s="1">
        <v>1</v>
      </c>
      <c r="M735" s="1">
        <v>60</v>
      </c>
      <c r="N735" s="1">
        <v>0</v>
      </c>
      <c r="O735" s="1" t="s">
        <v>2580</v>
      </c>
      <c r="P735" s="1">
        <v>0</v>
      </c>
      <c r="Q735" s="1">
        <v>0</v>
      </c>
      <c r="R735" s="1">
        <v>0</v>
      </c>
      <c r="S735" t="s">
        <v>2683</v>
      </c>
      <c r="T735" t="str" cm="1">
        <f t="array" ref="T735">_xlfn.IFS(ISNUMBER(SEARCH("CP02",S735)),"ราชพฤกษ",ISNUMBER(SEARCH("CP03",S735)),"บางใหญ่",ISNUMBER(SEARCH("CP04",S735)),"บางบอน",OR(ISNUMBER(SEARCH("CP",S735)),ISNUMBER(SEARCH("BTC",D735))),"340",TRUE,"")</f>
        <v>340</v>
      </c>
    </row>
    <row r="736" spans="1:20" x14ac:dyDescent="0.2">
      <c r="A736" t="s">
        <v>3105</v>
      </c>
      <c r="B736" t="s">
        <v>12</v>
      </c>
      <c r="C736">
        <v>2026</v>
      </c>
      <c r="D736" t="s">
        <v>3174</v>
      </c>
      <c r="E736" t="s">
        <v>529</v>
      </c>
      <c r="F736" t="s">
        <v>530</v>
      </c>
      <c r="G736" t="s">
        <v>2582</v>
      </c>
      <c r="H736" t="s">
        <v>2586</v>
      </c>
      <c r="I736" t="s">
        <v>3175</v>
      </c>
      <c r="J736" t="s">
        <v>3176</v>
      </c>
      <c r="K736" t="s">
        <v>2761</v>
      </c>
      <c r="L736" s="1">
        <v>1</v>
      </c>
      <c r="M736" s="1">
        <v>750</v>
      </c>
      <c r="N736" s="1">
        <v>0</v>
      </c>
      <c r="O736" s="1" t="s">
        <v>2580</v>
      </c>
      <c r="P736" s="1">
        <v>700.93</v>
      </c>
      <c r="Q736" s="1">
        <v>49.07</v>
      </c>
      <c r="R736" s="1">
        <v>750</v>
      </c>
      <c r="S736" t="s">
        <v>2683</v>
      </c>
      <c r="T736" t="str" cm="1">
        <f t="array" ref="T736">_xlfn.IFS(ISNUMBER(SEARCH("CP02",S736)),"ราชพฤกษ",ISNUMBER(SEARCH("CP03",S736)),"บางใหญ่",ISNUMBER(SEARCH("CP04",S736)),"บางบอน",OR(ISNUMBER(SEARCH("CP",S736)),ISNUMBER(SEARCH("BTC",D736))),"340",TRUE,"")</f>
        <v>340</v>
      </c>
    </row>
    <row r="737" spans="1:20" x14ac:dyDescent="0.2">
      <c r="A737" t="s">
        <v>3105</v>
      </c>
      <c r="B737" t="s">
        <v>12</v>
      </c>
      <c r="C737">
        <v>2026</v>
      </c>
      <c r="D737" t="s">
        <v>3174</v>
      </c>
      <c r="E737" t="s">
        <v>527</v>
      </c>
      <c r="F737" t="s">
        <v>528</v>
      </c>
      <c r="G737" t="s">
        <v>2582</v>
      </c>
      <c r="H737" t="s">
        <v>2586</v>
      </c>
      <c r="I737" t="s">
        <v>3175</v>
      </c>
      <c r="J737" t="s">
        <v>3176</v>
      </c>
      <c r="K737" t="s">
        <v>2761</v>
      </c>
      <c r="L737" s="1">
        <v>2</v>
      </c>
      <c r="M737" s="1">
        <v>215</v>
      </c>
      <c r="N737" s="1">
        <v>0</v>
      </c>
      <c r="O737" s="1" t="s">
        <v>2580</v>
      </c>
      <c r="P737" s="1">
        <v>401.87</v>
      </c>
      <c r="Q737" s="1">
        <v>28.13</v>
      </c>
      <c r="R737" s="1">
        <v>430</v>
      </c>
      <c r="S737" t="s">
        <v>2683</v>
      </c>
      <c r="T737" t="str" cm="1">
        <f t="array" ref="T737">_xlfn.IFS(ISNUMBER(SEARCH("CP02",S737)),"ราชพฤกษ",ISNUMBER(SEARCH("CP03",S737)),"บางใหญ่",ISNUMBER(SEARCH("CP04",S737)),"บางบอน",OR(ISNUMBER(SEARCH("CP",S737)),ISNUMBER(SEARCH("BTC",D737))),"340",TRUE,"")</f>
        <v>340</v>
      </c>
    </row>
    <row r="738" spans="1:20" x14ac:dyDescent="0.2">
      <c r="A738" t="s">
        <v>3105</v>
      </c>
      <c r="B738" t="s">
        <v>12</v>
      </c>
      <c r="C738">
        <v>2026</v>
      </c>
      <c r="D738" t="s">
        <v>3174</v>
      </c>
      <c r="E738" t="s">
        <v>125</v>
      </c>
      <c r="F738" t="s">
        <v>126</v>
      </c>
      <c r="G738" t="s">
        <v>2582</v>
      </c>
      <c r="H738" t="s">
        <v>2586</v>
      </c>
      <c r="I738" t="s">
        <v>3175</v>
      </c>
      <c r="J738" t="s">
        <v>3176</v>
      </c>
      <c r="K738" t="s">
        <v>2761</v>
      </c>
      <c r="L738" s="1">
        <v>1</v>
      </c>
      <c r="M738" s="1">
        <v>260</v>
      </c>
      <c r="N738" s="1">
        <v>0</v>
      </c>
      <c r="O738" s="1" t="s">
        <v>2580</v>
      </c>
      <c r="P738" s="1">
        <v>242.99</v>
      </c>
      <c r="Q738" s="1">
        <v>17.010000000000002</v>
      </c>
      <c r="R738" s="1">
        <v>260</v>
      </c>
      <c r="S738" t="s">
        <v>2683</v>
      </c>
      <c r="T738" t="str" cm="1">
        <f t="array" ref="T738">_xlfn.IFS(ISNUMBER(SEARCH("CP02",S738)),"ราชพฤกษ",ISNUMBER(SEARCH("CP03",S738)),"บางใหญ่",ISNUMBER(SEARCH("CP04",S738)),"บางบอน",OR(ISNUMBER(SEARCH("CP",S738)),ISNUMBER(SEARCH("BTC",D738))),"340",TRUE,"")</f>
        <v>340</v>
      </c>
    </row>
    <row r="739" spans="1:20" x14ac:dyDescent="0.2">
      <c r="A739" t="s">
        <v>3105</v>
      </c>
      <c r="B739" t="s">
        <v>12</v>
      </c>
      <c r="C739">
        <v>2026</v>
      </c>
      <c r="D739" t="s">
        <v>3174</v>
      </c>
      <c r="E739" t="s">
        <v>1187</v>
      </c>
      <c r="F739" t="s">
        <v>1188</v>
      </c>
      <c r="G739" t="s">
        <v>2582</v>
      </c>
      <c r="H739" t="s">
        <v>2586</v>
      </c>
      <c r="I739" t="s">
        <v>3175</v>
      </c>
      <c r="J739" t="s">
        <v>3176</v>
      </c>
      <c r="K739" t="s">
        <v>2761</v>
      </c>
      <c r="L739" s="1">
        <v>1</v>
      </c>
      <c r="M739" s="1">
        <v>20</v>
      </c>
      <c r="N739" s="1">
        <v>0</v>
      </c>
      <c r="O739" s="1" t="s">
        <v>2580</v>
      </c>
      <c r="P739" s="1">
        <v>18.690000000000001</v>
      </c>
      <c r="Q739" s="1">
        <v>1.31</v>
      </c>
      <c r="R739" s="1">
        <v>20</v>
      </c>
      <c r="S739" t="s">
        <v>2683</v>
      </c>
      <c r="T739" t="str" cm="1">
        <f t="array" ref="T739">_xlfn.IFS(ISNUMBER(SEARCH("CP02",S739)),"ราชพฤกษ",ISNUMBER(SEARCH("CP03",S739)),"บางใหญ่",ISNUMBER(SEARCH("CP04",S739)),"บางบอน",OR(ISNUMBER(SEARCH("CP",S739)),ISNUMBER(SEARCH("BTC",D739))),"340",TRUE,"")</f>
        <v>340</v>
      </c>
    </row>
    <row r="740" spans="1:20" x14ac:dyDescent="0.2">
      <c r="A740" t="s">
        <v>3105</v>
      </c>
      <c r="B740" t="s">
        <v>12</v>
      </c>
      <c r="C740">
        <v>2026</v>
      </c>
      <c r="D740" t="s">
        <v>3174</v>
      </c>
      <c r="E740" t="s">
        <v>239</v>
      </c>
      <c r="F740" t="s">
        <v>240</v>
      </c>
      <c r="G740" t="s">
        <v>2582</v>
      </c>
      <c r="H740" t="s">
        <v>2586</v>
      </c>
      <c r="I740" t="s">
        <v>3175</v>
      </c>
      <c r="J740" t="s">
        <v>3176</v>
      </c>
      <c r="K740" t="s">
        <v>2761</v>
      </c>
      <c r="L740" s="1">
        <v>1</v>
      </c>
      <c r="M740" s="1">
        <v>690</v>
      </c>
      <c r="N740" s="1">
        <v>0</v>
      </c>
      <c r="O740" s="1" t="s">
        <v>2580</v>
      </c>
      <c r="P740" s="1">
        <v>644.86</v>
      </c>
      <c r="Q740" s="1">
        <v>45.14</v>
      </c>
      <c r="R740" s="1">
        <v>690</v>
      </c>
      <c r="S740" t="s">
        <v>2683</v>
      </c>
      <c r="T740" t="str" cm="1">
        <f t="array" ref="T740">_xlfn.IFS(ISNUMBER(SEARCH("CP02",S740)),"ราชพฤกษ",ISNUMBER(SEARCH("CP03",S740)),"บางใหญ่",ISNUMBER(SEARCH("CP04",S740)),"บางบอน",OR(ISNUMBER(SEARCH("CP",S740)),ISNUMBER(SEARCH("BTC",D740))),"340",TRUE,"")</f>
        <v>340</v>
      </c>
    </row>
    <row r="741" spans="1:20" x14ac:dyDescent="0.2">
      <c r="A741" t="s">
        <v>3105</v>
      </c>
      <c r="B741" t="s">
        <v>12</v>
      </c>
      <c r="C741">
        <v>2026</v>
      </c>
      <c r="D741" t="s">
        <v>3174</v>
      </c>
      <c r="E741" t="s">
        <v>843</v>
      </c>
      <c r="F741" t="s">
        <v>844</v>
      </c>
      <c r="G741" t="s">
        <v>2595</v>
      </c>
      <c r="H741" t="s">
        <v>2596</v>
      </c>
      <c r="I741" t="s">
        <v>3175</v>
      </c>
      <c r="J741" t="s">
        <v>3176</v>
      </c>
      <c r="K741" t="s">
        <v>2761</v>
      </c>
      <c r="L741" s="1">
        <v>2</v>
      </c>
      <c r="M741" s="1">
        <v>3490</v>
      </c>
      <c r="N741" s="1">
        <v>349</v>
      </c>
      <c r="O741" s="1" t="s">
        <v>2580</v>
      </c>
      <c r="P741" s="1">
        <v>6197.2</v>
      </c>
      <c r="Q741" s="1">
        <v>433.8</v>
      </c>
      <c r="R741" s="1">
        <v>6631</v>
      </c>
      <c r="S741" t="s">
        <v>2882</v>
      </c>
      <c r="T741" t="str" cm="1">
        <f t="array" ref="T741">_xlfn.IFS(ISNUMBER(SEARCH("CP02",S741)),"ราชพฤกษ",ISNUMBER(SEARCH("CP03",S741)),"บางใหญ่",ISNUMBER(SEARCH("CP04",S741)),"บางบอน",OR(ISNUMBER(SEARCH("CP",S741)),ISNUMBER(SEARCH("BTC",D741))),"340",TRUE,"")</f>
        <v>340</v>
      </c>
    </row>
    <row r="742" spans="1:20" x14ac:dyDescent="0.2">
      <c r="A742" t="s">
        <v>3105</v>
      </c>
      <c r="B742" t="s">
        <v>12</v>
      </c>
      <c r="C742">
        <v>2026</v>
      </c>
      <c r="D742" t="s">
        <v>3174</v>
      </c>
      <c r="E742" t="s">
        <v>1091</v>
      </c>
      <c r="F742" t="s">
        <v>1092</v>
      </c>
      <c r="G742" t="s">
        <v>2582</v>
      </c>
      <c r="H742" t="s">
        <v>2583</v>
      </c>
      <c r="I742" t="s">
        <v>3175</v>
      </c>
      <c r="J742" t="s">
        <v>3176</v>
      </c>
      <c r="K742" t="s">
        <v>2761</v>
      </c>
      <c r="L742" s="1">
        <v>2</v>
      </c>
      <c r="M742" s="1">
        <v>60</v>
      </c>
      <c r="N742" s="1">
        <v>0</v>
      </c>
      <c r="O742" s="1" t="s">
        <v>2580</v>
      </c>
      <c r="P742" s="1">
        <v>0</v>
      </c>
      <c r="Q742" s="1">
        <v>0</v>
      </c>
      <c r="R742" s="1">
        <v>0</v>
      </c>
      <c r="S742" t="s">
        <v>2683</v>
      </c>
      <c r="T742" t="str" cm="1">
        <f t="array" ref="T742">_xlfn.IFS(ISNUMBER(SEARCH("CP02",S742)),"ราชพฤกษ",ISNUMBER(SEARCH("CP03",S742)),"บางใหญ่",ISNUMBER(SEARCH("CP04",S742)),"บางบอน",OR(ISNUMBER(SEARCH("CP",S742)),ISNUMBER(SEARCH("BTC",D742))),"340",TRUE,"")</f>
        <v>340</v>
      </c>
    </row>
    <row r="743" spans="1:20" x14ac:dyDescent="0.2">
      <c r="A743" t="s">
        <v>3105</v>
      </c>
      <c r="B743" t="s">
        <v>12</v>
      </c>
      <c r="C743">
        <v>2026</v>
      </c>
      <c r="D743" t="s">
        <v>3174</v>
      </c>
      <c r="E743" t="s">
        <v>1547</v>
      </c>
      <c r="F743" t="s">
        <v>1548</v>
      </c>
      <c r="G743" t="s">
        <v>2588</v>
      </c>
      <c r="H743" t="s">
        <v>2586</v>
      </c>
      <c r="I743" t="s">
        <v>3177</v>
      </c>
      <c r="J743" t="s">
        <v>3176</v>
      </c>
      <c r="K743" t="s">
        <v>2761</v>
      </c>
      <c r="L743" s="1">
        <v>1</v>
      </c>
      <c r="M743" s="1">
        <v>400</v>
      </c>
      <c r="N743" s="1">
        <v>0</v>
      </c>
      <c r="O743" s="1" t="s">
        <v>2580</v>
      </c>
      <c r="P743" s="1">
        <v>373.83</v>
      </c>
      <c r="Q743" s="1">
        <v>26.17</v>
      </c>
      <c r="R743" s="1">
        <v>400</v>
      </c>
      <c r="S743" t="s">
        <v>2625</v>
      </c>
      <c r="T743" t="str" cm="1">
        <f t="array" ref="T743">_xlfn.IFS(ISNUMBER(SEARCH("CP02",S743)),"ราชพฤกษ",ISNUMBER(SEARCH("CP03",S743)),"บางใหญ่",ISNUMBER(SEARCH("CP04",S743)),"บางบอน",OR(ISNUMBER(SEARCH("CP",S743)),ISNUMBER(SEARCH("BTC",D743))),"340",TRUE,"")</f>
        <v>340</v>
      </c>
    </row>
    <row r="744" spans="1:20" x14ac:dyDescent="0.2">
      <c r="A744" t="s">
        <v>3105</v>
      </c>
      <c r="B744" t="s">
        <v>12</v>
      </c>
      <c r="C744">
        <v>2026</v>
      </c>
      <c r="D744" t="s">
        <v>3178</v>
      </c>
      <c r="E744" t="s">
        <v>1079</v>
      </c>
      <c r="F744" t="s">
        <v>1080</v>
      </c>
      <c r="G744" t="s">
        <v>3179</v>
      </c>
      <c r="H744" t="s">
        <v>3180</v>
      </c>
      <c r="I744" t="s">
        <v>3181</v>
      </c>
      <c r="J744" t="s">
        <v>3182</v>
      </c>
      <c r="K744" t="s">
        <v>2687</v>
      </c>
      <c r="L744" s="1">
        <v>2</v>
      </c>
      <c r="M744" s="1">
        <v>6500</v>
      </c>
      <c r="N744" s="1">
        <v>0</v>
      </c>
      <c r="O744" s="1" t="s">
        <v>2580</v>
      </c>
      <c r="P744" s="1">
        <v>12149.53</v>
      </c>
      <c r="Q744" s="1">
        <v>850.47</v>
      </c>
      <c r="R744" s="1">
        <v>13000</v>
      </c>
      <c r="S744" t="s">
        <v>2847</v>
      </c>
      <c r="T744" t="str" cm="1">
        <f t="array" ref="T744">_xlfn.IFS(ISNUMBER(SEARCH("CP02",S744)),"ราชพฤกษ",ISNUMBER(SEARCH("CP03",S744)),"บางใหญ่",ISNUMBER(SEARCH("CP04",S744)),"บางบอน",OR(ISNUMBER(SEARCH("CP",S744)),ISNUMBER(SEARCH("BTC",D744))),"340",TRUE,"")</f>
        <v>ราชพฤกษ</v>
      </c>
    </row>
    <row r="745" spans="1:20" x14ac:dyDescent="0.2">
      <c r="A745" t="s">
        <v>3105</v>
      </c>
      <c r="B745" t="s">
        <v>12</v>
      </c>
      <c r="C745">
        <v>2026</v>
      </c>
      <c r="D745" t="s">
        <v>3102</v>
      </c>
      <c r="E745" t="s">
        <v>1649</v>
      </c>
      <c r="F745" t="s">
        <v>1650</v>
      </c>
      <c r="G745" t="s">
        <v>1536</v>
      </c>
      <c r="H745" t="s">
        <v>2586</v>
      </c>
      <c r="I745" t="s">
        <v>3183</v>
      </c>
      <c r="J745" t="s">
        <v>3104</v>
      </c>
      <c r="K745" t="s">
        <v>2624</v>
      </c>
      <c r="L745" s="1">
        <v>4</v>
      </c>
      <c r="M745" s="1">
        <v>400</v>
      </c>
      <c r="N745" s="1">
        <v>0</v>
      </c>
      <c r="O745" s="1" t="s">
        <v>2580</v>
      </c>
      <c r="P745" s="1">
        <v>1495.33</v>
      </c>
      <c r="Q745" s="1">
        <v>104.67</v>
      </c>
      <c r="R745" s="1">
        <v>1600</v>
      </c>
      <c r="S745" t="s">
        <v>2633</v>
      </c>
      <c r="T745" t="str" cm="1">
        <f t="array" ref="T745">_xlfn.IFS(ISNUMBER(SEARCH("CP02",S745)),"ราชพฤกษ",ISNUMBER(SEARCH("CP03",S745)),"บางใหญ่",ISNUMBER(SEARCH("CP04",S745)),"บางบอน",OR(ISNUMBER(SEARCH("CP",S745)),ISNUMBER(SEARCH("BTC",D745))),"340",TRUE,"")</f>
        <v>บางบอน</v>
      </c>
    </row>
    <row r="746" spans="1:20" x14ac:dyDescent="0.2">
      <c r="A746" t="s">
        <v>3105</v>
      </c>
      <c r="B746" t="s">
        <v>12</v>
      </c>
      <c r="C746">
        <v>2026</v>
      </c>
      <c r="D746" t="s">
        <v>3049</v>
      </c>
      <c r="E746" t="s">
        <v>525</v>
      </c>
      <c r="F746" t="s">
        <v>526</v>
      </c>
      <c r="G746" t="s">
        <v>2582</v>
      </c>
      <c r="H746" t="s">
        <v>2586</v>
      </c>
      <c r="I746" t="s">
        <v>3184</v>
      </c>
      <c r="J746" t="s">
        <v>3051</v>
      </c>
      <c r="K746" t="s">
        <v>3052</v>
      </c>
      <c r="L746" s="1">
        <v>1</v>
      </c>
      <c r="M746" s="1">
        <v>1090</v>
      </c>
      <c r="N746" s="1">
        <v>0</v>
      </c>
      <c r="O746" s="1" t="s">
        <v>2580</v>
      </c>
      <c r="P746" s="1">
        <v>1018.69</v>
      </c>
      <c r="Q746" s="1">
        <v>71.31</v>
      </c>
      <c r="R746" s="1">
        <v>1090</v>
      </c>
      <c r="S746" t="s">
        <v>2605</v>
      </c>
      <c r="T746" t="str" cm="1">
        <f t="array" ref="T746">_xlfn.IFS(ISNUMBER(SEARCH("CP02",S746)),"ราชพฤกษ",ISNUMBER(SEARCH("CP03",S746)),"บางใหญ่",ISNUMBER(SEARCH("CP04",S746)),"บางบอน",OR(ISNUMBER(SEARCH("CP",S746)),ISNUMBER(SEARCH("BTC",D746))),"340",TRUE,"")</f>
        <v>บางใหญ่</v>
      </c>
    </row>
    <row r="747" spans="1:20" x14ac:dyDescent="0.2">
      <c r="A747" t="s">
        <v>3105</v>
      </c>
      <c r="B747" t="s">
        <v>12</v>
      </c>
      <c r="C747">
        <v>2026</v>
      </c>
      <c r="D747" t="s">
        <v>3049</v>
      </c>
      <c r="E747" t="s">
        <v>523</v>
      </c>
      <c r="F747" t="s">
        <v>524</v>
      </c>
      <c r="G747" t="s">
        <v>2582</v>
      </c>
      <c r="H747" t="s">
        <v>2586</v>
      </c>
      <c r="I747" t="s">
        <v>3184</v>
      </c>
      <c r="J747" t="s">
        <v>3051</v>
      </c>
      <c r="K747" t="s">
        <v>3052</v>
      </c>
      <c r="L747" s="1">
        <v>1</v>
      </c>
      <c r="M747" s="1">
        <v>175</v>
      </c>
      <c r="N747" s="1">
        <v>0</v>
      </c>
      <c r="O747" s="1" t="s">
        <v>2580</v>
      </c>
      <c r="P747" s="1">
        <v>0</v>
      </c>
      <c r="Q747" s="1">
        <v>0</v>
      </c>
      <c r="R747" s="1">
        <v>0</v>
      </c>
      <c r="S747" t="s">
        <v>2605</v>
      </c>
      <c r="T747" t="str" cm="1">
        <f t="array" ref="T747">_xlfn.IFS(ISNUMBER(SEARCH("CP02",S747)),"ราชพฤกษ",ISNUMBER(SEARCH("CP03",S747)),"บางใหญ่",ISNUMBER(SEARCH("CP04",S747)),"บางบอน",OR(ISNUMBER(SEARCH("CP",S747)),ISNUMBER(SEARCH("BTC",D747))),"340",TRUE,"")</f>
        <v>บางใหญ่</v>
      </c>
    </row>
    <row r="748" spans="1:20" x14ac:dyDescent="0.2">
      <c r="A748" t="s">
        <v>3105</v>
      </c>
      <c r="B748" t="s">
        <v>12</v>
      </c>
      <c r="C748">
        <v>2026</v>
      </c>
      <c r="D748" t="s">
        <v>3049</v>
      </c>
      <c r="E748" t="s">
        <v>157</v>
      </c>
      <c r="F748" t="s">
        <v>158</v>
      </c>
      <c r="G748" t="s">
        <v>2582</v>
      </c>
      <c r="H748" t="s">
        <v>2586</v>
      </c>
      <c r="I748" t="s">
        <v>3184</v>
      </c>
      <c r="J748" t="s">
        <v>3051</v>
      </c>
      <c r="K748" t="s">
        <v>3052</v>
      </c>
      <c r="L748" s="1">
        <v>1</v>
      </c>
      <c r="M748" s="1">
        <v>330</v>
      </c>
      <c r="N748" s="1">
        <v>0</v>
      </c>
      <c r="O748" s="1" t="s">
        <v>2580</v>
      </c>
      <c r="P748" s="1">
        <v>0</v>
      </c>
      <c r="Q748" s="1">
        <v>0</v>
      </c>
      <c r="R748" s="1">
        <v>0</v>
      </c>
      <c r="S748" t="s">
        <v>2605</v>
      </c>
      <c r="T748" t="str" cm="1">
        <f t="array" ref="T748">_xlfn.IFS(ISNUMBER(SEARCH("CP02",S748)),"ราชพฤกษ",ISNUMBER(SEARCH("CP03",S748)),"บางใหญ่",ISNUMBER(SEARCH("CP04",S748)),"บางบอน",OR(ISNUMBER(SEARCH("CP",S748)),ISNUMBER(SEARCH("BTC",D748))),"340",TRUE,"")</f>
        <v>บางใหญ่</v>
      </c>
    </row>
    <row r="749" spans="1:20" x14ac:dyDescent="0.2">
      <c r="A749" t="s">
        <v>3105</v>
      </c>
      <c r="B749" t="s">
        <v>12</v>
      </c>
      <c r="C749">
        <v>2026</v>
      </c>
      <c r="D749" t="s">
        <v>3049</v>
      </c>
      <c r="E749" t="s">
        <v>1187</v>
      </c>
      <c r="F749" t="s">
        <v>1188</v>
      </c>
      <c r="G749" t="s">
        <v>2582</v>
      </c>
      <c r="H749" t="s">
        <v>2586</v>
      </c>
      <c r="I749" t="s">
        <v>3184</v>
      </c>
      <c r="J749" t="s">
        <v>3051</v>
      </c>
      <c r="K749" t="s">
        <v>3052</v>
      </c>
      <c r="L749" s="1">
        <v>1</v>
      </c>
      <c r="M749" s="1">
        <v>20</v>
      </c>
      <c r="N749" s="1">
        <v>0</v>
      </c>
      <c r="O749" s="1" t="s">
        <v>2580</v>
      </c>
      <c r="P749" s="1">
        <v>18.690000000000001</v>
      </c>
      <c r="Q749" s="1">
        <v>1.31</v>
      </c>
      <c r="R749" s="1">
        <v>20</v>
      </c>
      <c r="S749" t="s">
        <v>2605</v>
      </c>
      <c r="T749" t="str" cm="1">
        <f t="array" ref="T749">_xlfn.IFS(ISNUMBER(SEARCH("CP02",S749)),"ราชพฤกษ",ISNUMBER(SEARCH("CP03",S749)),"บางใหญ่",ISNUMBER(SEARCH("CP04",S749)),"บางบอน",OR(ISNUMBER(SEARCH("CP",S749)),ISNUMBER(SEARCH("BTC",D749))),"340",TRUE,"")</f>
        <v>บางใหญ่</v>
      </c>
    </row>
    <row r="750" spans="1:20" x14ac:dyDescent="0.2">
      <c r="A750" t="s">
        <v>3105</v>
      </c>
      <c r="B750" t="s">
        <v>12</v>
      </c>
      <c r="C750">
        <v>2026</v>
      </c>
      <c r="D750" t="s">
        <v>2890</v>
      </c>
      <c r="E750" t="s">
        <v>547</v>
      </c>
      <c r="F750" t="s">
        <v>548</v>
      </c>
      <c r="G750" t="s">
        <v>2582</v>
      </c>
      <c r="H750" t="s">
        <v>2586</v>
      </c>
      <c r="I750" t="s">
        <v>3185</v>
      </c>
      <c r="J750" t="s">
        <v>2892</v>
      </c>
      <c r="K750" t="s">
        <v>2893</v>
      </c>
      <c r="L750" s="1">
        <v>1</v>
      </c>
      <c r="M750" s="1">
        <v>1550</v>
      </c>
      <c r="N750" s="1">
        <v>0</v>
      </c>
      <c r="O750" s="1" t="s">
        <v>2580</v>
      </c>
      <c r="P750" s="1">
        <v>1448.6</v>
      </c>
      <c r="Q750" s="1">
        <v>101.4</v>
      </c>
      <c r="R750" s="1">
        <v>1550</v>
      </c>
      <c r="S750" t="s">
        <v>2605</v>
      </c>
      <c r="T750" t="str" cm="1">
        <f t="array" ref="T750">_xlfn.IFS(ISNUMBER(SEARCH("CP02",S750)),"ราชพฤกษ",ISNUMBER(SEARCH("CP03",S750)),"บางใหญ่",ISNUMBER(SEARCH("CP04",S750)),"บางบอน",OR(ISNUMBER(SEARCH("CP",S750)),ISNUMBER(SEARCH("BTC",D750))),"340",TRUE,"")</f>
        <v>บางใหญ่</v>
      </c>
    </row>
    <row r="751" spans="1:20" x14ac:dyDescent="0.2">
      <c r="A751" t="s">
        <v>3105</v>
      </c>
      <c r="B751" t="s">
        <v>12</v>
      </c>
      <c r="C751">
        <v>2026</v>
      </c>
      <c r="D751" t="s">
        <v>2890</v>
      </c>
      <c r="E751" t="s">
        <v>513</v>
      </c>
      <c r="F751" t="s">
        <v>514</v>
      </c>
      <c r="G751" t="s">
        <v>2582</v>
      </c>
      <c r="H751" t="s">
        <v>2586</v>
      </c>
      <c r="I751" t="s">
        <v>3185</v>
      </c>
      <c r="J751" t="s">
        <v>2892</v>
      </c>
      <c r="K751" t="s">
        <v>2893</v>
      </c>
      <c r="L751" s="1">
        <v>1</v>
      </c>
      <c r="M751" s="1">
        <v>250</v>
      </c>
      <c r="N751" s="1">
        <v>0</v>
      </c>
      <c r="O751" s="1" t="s">
        <v>2580</v>
      </c>
      <c r="P751" s="1">
        <v>0</v>
      </c>
      <c r="Q751" s="1">
        <v>0</v>
      </c>
      <c r="R751" s="1">
        <v>0</v>
      </c>
      <c r="S751" t="s">
        <v>2605</v>
      </c>
      <c r="T751" t="str" cm="1">
        <f t="array" ref="T751">_xlfn.IFS(ISNUMBER(SEARCH("CP02",S751)),"ราชพฤกษ",ISNUMBER(SEARCH("CP03",S751)),"บางใหญ่",ISNUMBER(SEARCH("CP04",S751)),"บางบอน",OR(ISNUMBER(SEARCH("CP",S751)),ISNUMBER(SEARCH("BTC",D751))),"340",TRUE,"")</f>
        <v>บางใหญ่</v>
      </c>
    </row>
    <row r="752" spans="1:20" x14ac:dyDescent="0.2">
      <c r="A752" t="s">
        <v>3105</v>
      </c>
      <c r="B752" t="s">
        <v>12</v>
      </c>
      <c r="C752">
        <v>2026</v>
      </c>
      <c r="D752" t="s">
        <v>2890</v>
      </c>
      <c r="E752" t="s">
        <v>553</v>
      </c>
      <c r="F752" t="s">
        <v>554</v>
      </c>
      <c r="G752" t="s">
        <v>2582</v>
      </c>
      <c r="H752" t="s">
        <v>2586</v>
      </c>
      <c r="I752" t="s">
        <v>3185</v>
      </c>
      <c r="J752" t="s">
        <v>2892</v>
      </c>
      <c r="K752" t="s">
        <v>2893</v>
      </c>
      <c r="L752" s="1">
        <v>1</v>
      </c>
      <c r="M752" s="1">
        <v>250</v>
      </c>
      <c r="N752" s="1">
        <v>0</v>
      </c>
      <c r="O752" s="1" t="s">
        <v>2580</v>
      </c>
      <c r="P752" s="1">
        <v>233.64</v>
      </c>
      <c r="Q752" s="1">
        <v>16.36</v>
      </c>
      <c r="R752" s="1">
        <v>250</v>
      </c>
      <c r="S752" t="s">
        <v>2605</v>
      </c>
      <c r="T752" t="str" cm="1">
        <f t="array" ref="T752">_xlfn.IFS(ISNUMBER(SEARCH("CP02",S752)),"ราชพฤกษ",ISNUMBER(SEARCH("CP03",S752)),"บางใหญ่",ISNUMBER(SEARCH("CP04",S752)),"บางบอน",OR(ISNUMBER(SEARCH("CP",S752)),ISNUMBER(SEARCH("BTC",D752))),"340",TRUE,"")</f>
        <v>บางใหญ่</v>
      </c>
    </row>
    <row r="753" spans="1:20" x14ac:dyDescent="0.2">
      <c r="A753" t="s">
        <v>3105</v>
      </c>
      <c r="B753" t="s">
        <v>12</v>
      </c>
      <c r="C753">
        <v>2026</v>
      </c>
      <c r="D753" t="s">
        <v>2890</v>
      </c>
      <c r="E753" t="s">
        <v>155</v>
      </c>
      <c r="F753" t="s">
        <v>156</v>
      </c>
      <c r="G753" t="s">
        <v>2582</v>
      </c>
      <c r="H753" t="s">
        <v>2586</v>
      </c>
      <c r="I753" t="s">
        <v>3185</v>
      </c>
      <c r="J753" t="s">
        <v>2892</v>
      </c>
      <c r="K753" t="s">
        <v>2893</v>
      </c>
      <c r="L753" s="1">
        <v>1</v>
      </c>
      <c r="M753" s="1">
        <v>240</v>
      </c>
      <c r="N753" s="1">
        <v>0</v>
      </c>
      <c r="O753" s="1" t="s">
        <v>2580</v>
      </c>
      <c r="P753" s="1">
        <v>0</v>
      </c>
      <c r="Q753" s="1">
        <v>0</v>
      </c>
      <c r="R753" s="1">
        <v>0</v>
      </c>
      <c r="S753" t="s">
        <v>2605</v>
      </c>
      <c r="T753" t="str" cm="1">
        <f t="array" ref="T753">_xlfn.IFS(ISNUMBER(SEARCH("CP02",S753)),"ราชพฤกษ",ISNUMBER(SEARCH("CP03",S753)),"บางใหญ่",ISNUMBER(SEARCH("CP04",S753)),"บางบอน",OR(ISNUMBER(SEARCH("CP",S753)),ISNUMBER(SEARCH("BTC",D753))),"340",TRUE,"")</f>
        <v>บางใหญ่</v>
      </c>
    </row>
    <row r="754" spans="1:20" x14ac:dyDescent="0.2">
      <c r="A754" t="s">
        <v>3105</v>
      </c>
      <c r="B754" t="s">
        <v>12</v>
      </c>
      <c r="C754">
        <v>2026</v>
      </c>
      <c r="D754" t="s">
        <v>2890</v>
      </c>
      <c r="E754" t="s">
        <v>1185</v>
      </c>
      <c r="F754" t="s">
        <v>1186</v>
      </c>
      <c r="G754" t="s">
        <v>2582</v>
      </c>
      <c r="H754" t="s">
        <v>2586</v>
      </c>
      <c r="I754" t="s">
        <v>3185</v>
      </c>
      <c r="J754" t="s">
        <v>2892</v>
      </c>
      <c r="K754" t="s">
        <v>2893</v>
      </c>
      <c r="L754" s="1">
        <v>1</v>
      </c>
      <c r="M754" s="1">
        <v>20</v>
      </c>
      <c r="N754" s="1">
        <v>0</v>
      </c>
      <c r="O754" s="1" t="s">
        <v>2580</v>
      </c>
      <c r="P754" s="1">
        <v>18.690000000000001</v>
      </c>
      <c r="Q754" s="1">
        <v>1.31</v>
      </c>
      <c r="R754" s="1">
        <v>20</v>
      </c>
      <c r="S754" t="s">
        <v>2605</v>
      </c>
      <c r="T754" t="str" cm="1">
        <f t="array" ref="T754">_xlfn.IFS(ISNUMBER(SEARCH("CP02",S754)),"ราชพฤกษ",ISNUMBER(SEARCH("CP03",S754)),"บางใหญ่",ISNUMBER(SEARCH("CP04",S754)),"บางบอน",OR(ISNUMBER(SEARCH("CP",S754)),ISNUMBER(SEARCH("BTC",D754))),"340",TRUE,"")</f>
        <v>บางใหญ่</v>
      </c>
    </row>
    <row r="755" spans="1:20" x14ac:dyDescent="0.2">
      <c r="A755" t="s">
        <v>3105</v>
      </c>
      <c r="B755" t="s">
        <v>12</v>
      </c>
      <c r="C755">
        <v>2026</v>
      </c>
      <c r="D755" t="s">
        <v>2890</v>
      </c>
      <c r="E755" t="s">
        <v>229</v>
      </c>
      <c r="F755" t="s">
        <v>230</v>
      </c>
      <c r="G755" t="s">
        <v>2582</v>
      </c>
      <c r="H755" t="s">
        <v>2586</v>
      </c>
      <c r="I755" t="s">
        <v>3185</v>
      </c>
      <c r="J755" t="s">
        <v>2892</v>
      </c>
      <c r="K755" t="s">
        <v>2893</v>
      </c>
      <c r="L755" s="1">
        <v>1</v>
      </c>
      <c r="M755" s="1">
        <v>300</v>
      </c>
      <c r="N755" s="1">
        <v>0</v>
      </c>
      <c r="O755" s="1" t="s">
        <v>2580</v>
      </c>
      <c r="P755" s="1">
        <v>280.37</v>
      </c>
      <c r="Q755" s="1">
        <v>19.63</v>
      </c>
      <c r="R755" s="1">
        <v>300</v>
      </c>
      <c r="S755" t="s">
        <v>2605</v>
      </c>
      <c r="T755" t="str" cm="1">
        <f t="array" ref="T755">_xlfn.IFS(ISNUMBER(SEARCH("CP02",S755)),"ราชพฤกษ",ISNUMBER(SEARCH("CP03",S755)),"บางใหญ่",ISNUMBER(SEARCH("CP04",S755)),"บางบอน",OR(ISNUMBER(SEARCH("CP",S755)),ISNUMBER(SEARCH("BTC",D755))),"340",TRUE,"")</f>
        <v>บางใหญ่</v>
      </c>
    </row>
    <row r="756" spans="1:20" x14ac:dyDescent="0.2">
      <c r="A756" t="s">
        <v>3105</v>
      </c>
      <c r="B756" t="s">
        <v>12</v>
      </c>
      <c r="C756">
        <v>2026</v>
      </c>
      <c r="D756" t="s">
        <v>2890</v>
      </c>
      <c r="E756" t="s">
        <v>2517</v>
      </c>
      <c r="F756" t="s">
        <v>2518</v>
      </c>
      <c r="G756" t="s">
        <v>2582</v>
      </c>
      <c r="H756" t="s">
        <v>2586</v>
      </c>
      <c r="I756" t="s">
        <v>3185</v>
      </c>
      <c r="J756" t="s">
        <v>2892</v>
      </c>
      <c r="K756" t="s">
        <v>2893</v>
      </c>
      <c r="L756" s="1">
        <v>2</v>
      </c>
      <c r="M756" s="1">
        <v>35</v>
      </c>
      <c r="N756" s="1">
        <v>0</v>
      </c>
      <c r="O756" s="1" t="s">
        <v>2580</v>
      </c>
      <c r="P756" s="1">
        <v>65.42</v>
      </c>
      <c r="Q756" s="1">
        <v>4.58</v>
      </c>
      <c r="R756" s="1">
        <v>70</v>
      </c>
      <c r="S756" t="s">
        <v>2605</v>
      </c>
      <c r="T756" t="str" cm="1">
        <f t="array" ref="T756">_xlfn.IFS(ISNUMBER(SEARCH("CP02",S756)),"ราชพฤกษ",ISNUMBER(SEARCH("CP03",S756)),"บางใหญ่",ISNUMBER(SEARCH("CP04",S756)),"บางบอน",OR(ISNUMBER(SEARCH("CP",S756)),ISNUMBER(SEARCH("BTC",D756))),"340",TRUE,"")</f>
        <v>บางใหญ่</v>
      </c>
    </row>
    <row r="757" spans="1:20" x14ac:dyDescent="0.2">
      <c r="A757" t="s">
        <v>3105</v>
      </c>
      <c r="B757" t="s">
        <v>12</v>
      </c>
      <c r="C757">
        <v>2026</v>
      </c>
      <c r="D757" t="s">
        <v>2890</v>
      </c>
      <c r="E757" t="s">
        <v>357</v>
      </c>
      <c r="F757" t="s">
        <v>358</v>
      </c>
      <c r="G757" t="s">
        <v>2582</v>
      </c>
      <c r="H757" t="s">
        <v>2586</v>
      </c>
      <c r="I757" t="s">
        <v>3185</v>
      </c>
      <c r="J757" t="s">
        <v>2892</v>
      </c>
      <c r="K757" t="s">
        <v>2893</v>
      </c>
      <c r="L757" s="1">
        <v>1</v>
      </c>
      <c r="M757" s="1">
        <v>1665</v>
      </c>
      <c r="N757" s="1">
        <v>166.5</v>
      </c>
      <c r="O757" s="1" t="s">
        <v>2580</v>
      </c>
      <c r="P757" s="1">
        <v>1400.47</v>
      </c>
      <c r="Q757" s="1">
        <v>98.03</v>
      </c>
      <c r="R757" s="1">
        <v>1498.5</v>
      </c>
      <c r="S757" t="s">
        <v>2605</v>
      </c>
      <c r="T757" t="str" cm="1">
        <f t="array" ref="T757">_xlfn.IFS(ISNUMBER(SEARCH("CP02",S757)),"ราชพฤกษ",ISNUMBER(SEARCH("CP03",S757)),"บางใหญ่",ISNUMBER(SEARCH("CP04",S757)),"บางบอน",OR(ISNUMBER(SEARCH("CP",S757)),ISNUMBER(SEARCH("BTC",D757))),"340",TRUE,"")</f>
        <v>บางใหญ่</v>
      </c>
    </row>
    <row r="758" spans="1:20" x14ac:dyDescent="0.2">
      <c r="A758" t="s">
        <v>3105</v>
      </c>
      <c r="B758" t="s">
        <v>12</v>
      </c>
      <c r="C758">
        <v>2026</v>
      </c>
      <c r="D758" t="s">
        <v>2890</v>
      </c>
      <c r="E758" t="s">
        <v>2519</v>
      </c>
      <c r="F758" t="s">
        <v>2520</v>
      </c>
      <c r="G758" t="s">
        <v>2632</v>
      </c>
      <c r="H758" t="s">
        <v>2586</v>
      </c>
      <c r="I758" t="s">
        <v>3185</v>
      </c>
      <c r="J758" t="s">
        <v>2892</v>
      </c>
      <c r="K758" t="s">
        <v>2893</v>
      </c>
      <c r="L758" s="1">
        <v>1</v>
      </c>
      <c r="M758" s="1">
        <v>75</v>
      </c>
      <c r="N758" s="1">
        <v>0</v>
      </c>
      <c r="O758" s="1" t="s">
        <v>2580</v>
      </c>
      <c r="P758" s="1">
        <v>70.09</v>
      </c>
      <c r="Q758" s="1">
        <v>4.91</v>
      </c>
      <c r="R758" s="1">
        <v>75</v>
      </c>
      <c r="S758" t="s">
        <v>2605</v>
      </c>
      <c r="T758" t="str" cm="1">
        <f t="array" ref="T758">_xlfn.IFS(ISNUMBER(SEARCH("CP02",S758)),"ราชพฤกษ",ISNUMBER(SEARCH("CP03",S758)),"บางใหญ่",ISNUMBER(SEARCH("CP04",S758)),"บางบอน",OR(ISNUMBER(SEARCH("CP",S758)),ISNUMBER(SEARCH("BTC",D758))),"340",TRUE,"")</f>
        <v>บางใหญ่</v>
      </c>
    </row>
    <row r="759" spans="1:20" x14ac:dyDescent="0.2">
      <c r="A759" t="s">
        <v>3105</v>
      </c>
      <c r="B759" t="s">
        <v>12</v>
      </c>
      <c r="C759">
        <v>2026</v>
      </c>
      <c r="D759" t="s">
        <v>2890</v>
      </c>
      <c r="E759" t="s">
        <v>1719</v>
      </c>
      <c r="F759" t="s">
        <v>1720</v>
      </c>
      <c r="G759" t="s">
        <v>2632</v>
      </c>
      <c r="H759" t="s">
        <v>2586</v>
      </c>
      <c r="I759" t="s">
        <v>3185</v>
      </c>
      <c r="J759" t="s">
        <v>2892</v>
      </c>
      <c r="K759" t="s">
        <v>2893</v>
      </c>
      <c r="L759" s="1">
        <v>1</v>
      </c>
      <c r="M759" s="1">
        <v>790</v>
      </c>
      <c r="N759" s="1">
        <v>88.5</v>
      </c>
      <c r="O759" s="1" t="s">
        <v>2580</v>
      </c>
      <c r="P759" s="1">
        <v>655.61</v>
      </c>
      <c r="Q759" s="1">
        <v>45.89</v>
      </c>
      <c r="R759" s="1">
        <v>701.5</v>
      </c>
      <c r="S759" t="s">
        <v>2605</v>
      </c>
      <c r="T759" t="str" cm="1">
        <f t="array" ref="T759">_xlfn.IFS(ISNUMBER(SEARCH("CP02",S759)),"ราชพฤกษ",ISNUMBER(SEARCH("CP03",S759)),"บางใหญ่",ISNUMBER(SEARCH("CP04",S759)),"บางบอน",OR(ISNUMBER(SEARCH("CP",S759)),ISNUMBER(SEARCH("BTC",D759))),"340",TRUE,"")</f>
        <v>บางใหญ่</v>
      </c>
    </row>
    <row r="760" spans="1:20" x14ac:dyDescent="0.2">
      <c r="A760" t="s">
        <v>3105</v>
      </c>
      <c r="B760" t="s">
        <v>12</v>
      </c>
      <c r="C760">
        <v>2026</v>
      </c>
      <c r="D760" t="s">
        <v>2890</v>
      </c>
      <c r="E760" t="s">
        <v>1901</v>
      </c>
      <c r="F760" t="s">
        <v>1902</v>
      </c>
      <c r="G760" t="s">
        <v>2582</v>
      </c>
      <c r="H760" t="s">
        <v>2586</v>
      </c>
      <c r="I760" t="s">
        <v>3185</v>
      </c>
      <c r="J760" t="s">
        <v>2892</v>
      </c>
      <c r="K760" t="s">
        <v>2893</v>
      </c>
      <c r="L760" s="1">
        <v>2</v>
      </c>
      <c r="M760" s="1">
        <v>295</v>
      </c>
      <c r="N760" s="1">
        <v>0</v>
      </c>
      <c r="O760" s="1" t="s">
        <v>2580</v>
      </c>
      <c r="P760" s="1">
        <v>551.4</v>
      </c>
      <c r="Q760" s="1">
        <v>38.6</v>
      </c>
      <c r="R760" s="1">
        <v>590</v>
      </c>
      <c r="S760" t="s">
        <v>2605</v>
      </c>
      <c r="T760" t="str" cm="1">
        <f t="array" ref="T760">_xlfn.IFS(ISNUMBER(SEARCH("CP02",S760)),"ราชพฤกษ",ISNUMBER(SEARCH("CP03",S760)),"บางใหญ่",ISNUMBER(SEARCH("CP04",S760)),"บางบอน",OR(ISNUMBER(SEARCH("CP",S760)),ISNUMBER(SEARCH("BTC",D760))),"340",TRUE,"")</f>
        <v>บางใหญ่</v>
      </c>
    </row>
    <row r="761" spans="1:20" x14ac:dyDescent="0.2">
      <c r="A761" t="s">
        <v>3105</v>
      </c>
      <c r="B761" t="s">
        <v>12</v>
      </c>
      <c r="C761">
        <v>2026</v>
      </c>
      <c r="D761" t="s">
        <v>2890</v>
      </c>
      <c r="E761" t="s">
        <v>1605</v>
      </c>
      <c r="F761" t="s">
        <v>1606</v>
      </c>
      <c r="G761" t="s">
        <v>1536</v>
      </c>
      <c r="H761" t="s">
        <v>2586</v>
      </c>
      <c r="I761" t="s">
        <v>3185</v>
      </c>
      <c r="J761" t="s">
        <v>2892</v>
      </c>
      <c r="K761" t="s">
        <v>2893</v>
      </c>
      <c r="L761" s="1">
        <v>1</v>
      </c>
      <c r="M761" s="1">
        <v>500</v>
      </c>
      <c r="N761" s="1">
        <v>0</v>
      </c>
      <c r="O761" s="1" t="s">
        <v>2580</v>
      </c>
      <c r="P761" s="1">
        <v>467.29</v>
      </c>
      <c r="Q761" s="1">
        <v>32.71</v>
      </c>
      <c r="R761" s="1">
        <v>500</v>
      </c>
      <c r="S761" t="s">
        <v>2606</v>
      </c>
      <c r="T761" t="str" cm="1">
        <f t="array" ref="T761">_xlfn.IFS(ISNUMBER(SEARCH("CP02",S761)),"ราชพฤกษ",ISNUMBER(SEARCH("CP03",S761)),"บางใหญ่",ISNUMBER(SEARCH("CP04",S761)),"บางบอน",OR(ISNUMBER(SEARCH("CP",S761)),ISNUMBER(SEARCH("BTC",D761))),"340",TRUE,"")</f>
        <v>บางใหญ่</v>
      </c>
    </row>
    <row r="762" spans="1:20" x14ac:dyDescent="0.2">
      <c r="A762" t="s">
        <v>3105</v>
      </c>
      <c r="B762" t="s">
        <v>12</v>
      </c>
      <c r="C762">
        <v>2026</v>
      </c>
      <c r="D762" t="s">
        <v>2895</v>
      </c>
      <c r="E762" t="s">
        <v>609</v>
      </c>
      <c r="F762" t="s">
        <v>610</v>
      </c>
      <c r="G762" t="s">
        <v>2582</v>
      </c>
      <c r="H762" t="s">
        <v>2586</v>
      </c>
      <c r="I762" t="s">
        <v>3186</v>
      </c>
      <c r="J762" t="s">
        <v>2897</v>
      </c>
      <c r="K762" t="s">
        <v>2893</v>
      </c>
      <c r="L762" s="1">
        <v>1</v>
      </c>
      <c r="M762" s="1">
        <v>1000</v>
      </c>
      <c r="N762" s="1">
        <v>50</v>
      </c>
      <c r="O762" s="1" t="s">
        <v>2580</v>
      </c>
      <c r="P762" s="1">
        <v>887.85</v>
      </c>
      <c r="Q762" s="1">
        <v>62.15</v>
      </c>
      <c r="R762" s="1">
        <v>950</v>
      </c>
      <c r="S762" t="s">
        <v>2605</v>
      </c>
      <c r="T762" t="str" cm="1">
        <f t="array" ref="T762">_xlfn.IFS(ISNUMBER(SEARCH("CP02",S762)),"ราชพฤกษ",ISNUMBER(SEARCH("CP03",S762)),"บางใหญ่",ISNUMBER(SEARCH("CP04",S762)),"บางบอน",OR(ISNUMBER(SEARCH("CP",S762)),ISNUMBER(SEARCH("BTC",D762))),"340",TRUE,"")</f>
        <v>บางใหญ่</v>
      </c>
    </row>
    <row r="763" spans="1:20" x14ac:dyDescent="0.2">
      <c r="A763" t="s">
        <v>3105</v>
      </c>
      <c r="B763" t="s">
        <v>12</v>
      </c>
      <c r="C763">
        <v>2026</v>
      </c>
      <c r="D763" t="s">
        <v>2895</v>
      </c>
      <c r="E763" t="s">
        <v>625</v>
      </c>
      <c r="F763" t="s">
        <v>626</v>
      </c>
      <c r="G763" t="s">
        <v>2582</v>
      </c>
      <c r="H763" t="s">
        <v>2586</v>
      </c>
      <c r="I763" t="s">
        <v>3186</v>
      </c>
      <c r="J763" t="s">
        <v>2897</v>
      </c>
      <c r="K763" t="s">
        <v>2893</v>
      </c>
      <c r="L763" s="1">
        <v>1</v>
      </c>
      <c r="M763" s="1">
        <v>2500</v>
      </c>
      <c r="N763" s="1">
        <v>125</v>
      </c>
      <c r="O763" s="1" t="s">
        <v>2580</v>
      </c>
      <c r="P763" s="1">
        <v>2219.63</v>
      </c>
      <c r="Q763" s="1">
        <v>155.37</v>
      </c>
      <c r="R763" s="1">
        <v>2375</v>
      </c>
      <c r="S763" t="s">
        <v>2605</v>
      </c>
      <c r="T763" t="str" cm="1">
        <f t="array" ref="T763">_xlfn.IFS(ISNUMBER(SEARCH("CP02",S763)),"ราชพฤกษ",ISNUMBER(SEARCH("CP03",S763)),"บางใหญ่",ISNUMBER(SEARCH("CP04",S763)),"บางบอน",OR(ISNUMBER(SEARCH("CP",S763)),ISNUMBER(SEARCH("BTC",D763))),"340",TRUE,"")</f>
        <v>บางใหญ่</v>
      </c>
    </row>
    <row r="764" spans="1:20" x14ac:dyDescent="0.2">
      <c r="A764" t="s">
        <v>3105</v>
      </c>
      <c r="B764" t="s">
        <v>12</v>
      </c>
      <c r="C764">
        <v>2026</v>
      </c>
      <c r="D764" t="s">
        <v>2895</v>
      </c>
      <c r="E764" t="s">
        <v>31</v>
      </c>
      <c r="F764" t="s">
        <v>32</v>
      </c>
      <c r="G764" t="s">
        <v>2582</v>
      </c>
      <c r="H764" t="s">
        <v>2586</v>
      </c>
      <c r="I764" t="s">
        <v>3186</v>
      </c>
      <c r="J764" t="s">
        <v>2897</v>
      </c>
      <c r="K764" t="s">
        <v>2893</v>
      </c>
      <c r="L764" s="1">
        <v>1</v>
      </c>
      <c r="M764" s="1">
        <v>1250</v>
      </c>
      <c r="N764" s="1">
        <v>62.5</v>
      </c>
      <c r="O764" s="1" t="s">
        <v>2580</v>
      </c>
      <c r="P764" s="1">
        <v>1109.81</v>
      </c>
      <c r="Q764" s="1">
        <v>77.69</v>
      </c>
      <c r="R764" s="1">
        <v>1187.5</v>
      </c>
      <c r="S764" t="s">
        <v>2605</v>
      </c>
      <c r="T764" t="str" cm="1">
        <f t="array" ref="T764">_xlfn.IFS(ISNUMBER(SEARCH("CP02",S764)),"ราชพฤกษ",ISNUMBER(SEARCH("CP03",S764)),"บางใหญ่",ISNUMBER(SEARCH("CP04",S764)),"บางบอน",OR(ISNUMBER(SEARCH("CP",S764)),ISNUMBER(SEARCH("BTC",D764))),"340",TRUE,"")</f>
        <v>บางใหญ่</v>
      </c>
    </row>
    <row r="765" spans="1:20" x14ac:dyDescent="0.2">
      <c r="A765" t="s">
        <v>3105</v>
      </c>
      <c r="B765" t="s">
        <v>12</v>
      </c>
      <c r="C765">
        <v>2026</v>
      </c>
      <c r="D765" t="s">
        <v>2895</v>
      </c>
      <c r="E765" t="s">
        <v>1609</v>
      </c>
      <c r="F765" t="s">
        <v>1610</v>
      </c>
      <c r="G765" t="s">
        <v>1536</v>
      </c>
      <c r="H765" t="s">
        <v>2586</v>
      </c>
      <c r="I765" t="s">
        <v>3186</v>
      </c>
      <c r="J765" t="s">
        <v>2897</v>
      </c>
      <c r="K765" t="s">
        <v>2893</v>
      </c>
      <c r="L765" s="1">
        <v>1</v>
      </c>
      <c r="M765" s="1">
        <v>1200</v>
      </c>
      <c r="N765" s="1">
        <v>0</v>
      </c>
      <c r="O765" s="1" t="s">
        <v>2580</v>
      </c>
      <c r="P765" s="1">
        <v>1121.5</v>
      </c>
      <c r="Q765" s="1">
        <v>78.5</v>
      </c>
      <c r="R765" s="1">
        <v>1200</v>
      </c>
      <c r="S765" t="s">
        <v>2605</v>
      </c>
      <c r="T765" t="str" cm="1">
        <f t="array" ref="T765">_xlfn.IFS(ISNUMBER(SEARCH("CP02",S765)),"ราชพฤกษ",ISNUMBER(SEARCH("CP03",S765)),"บางใหญ่",ISNUMBER(SEARCH("CP04",S765)),"บางบอน",OR(ISNUMBER(SEARCH("CP",S765)),ISNUMBER(SEARCH("BTC",D765))),"340",TRUE,"")</f>
        <v>บางใหญ่</v>
      </c>
    </row>
    <row r="766" spans="1:20" x14ac:dyDescent="0.2">
      <c r="A766" t="s">
        <v>3187</v>
      </c>
      <c r="B766" t="s">
        <v>12</v>
      </c>
      <c r="C766">
        <v>2026</v>
      </c>
      <c r="D766" t="s">
        <v>3188</v>
      </c>
      <c r="E766" t="s">
        <v>929</v>
      </c>
      <c r="F766" t="s">
        <v>930</v>
      </c>
      <c r="G766" t="s">
        <v>2575</v>
      </c>
      <c r="H766" t="s">
        <v>2576</v>
      </c>
      <c r="I766" t="s">
        <v>3189</v>
      </c>
      <c r="J766" t="s">
        <v>3190</v>
      </c>
      <c r="K766" t="s">
        <v>2630</v>
      </c>
      <c r="L766" s="1">
        <v>4</v>
      </c>
      <c r="M766" s="1">
        <v>6820</v>
      </c>
      <c r="N766" s="1">
        <v>6820</v>
      </c>
      <c r="O766" s="1" t="s">
        <v>2580</v>
      </c>
      <c r="P766" s="1">
        <v>19121.5</v>
      </c>
      <c r="Q766" s="1">
        <v>1338.5</v>
      </c>
      <c r="R766" s="1">
        <v>20460</v>
      </c>
      <c r="S766" t="s">
        <v>2620</v>
      </c>
      <c r="T766" t="str" cm="1">
        <f t="array" ref="T766">_xlfn.IFS(ISNUMBER(SEARCH("CP02",S766)),"ราชพฤกษ",ISNUMBER(SEARCH("CP03",S766)),"บางใหญ่",ISNUMBER(SEARCH("CP04",S766)),"บางบอน",OR(ISNUMBER(SEARCH("CP",S766)),ISNUMBER(SEARCH("BTC",D766))),"340",TRUE,"")</f>
        <v>บางบอน</v>
      </c>
    </row>
    <row r="767" spans="1:20" x14ac:dyDescent="0.2">
      <c r="A767" t="s">
        <v>3187</v>
      </c>
      <c r="B767" t="s">
        <v>12</v>
      </c>
      <c r="C767">
        <v>2026</v>
      </c>
      <c r="D767" t="s">
        <v>3188</v>
      </c>
      <c r="E767" t="s">
        <v>1091</v>
      </c>
      <c r="F767" t="s">
        <v>1092</v>
      </c>
      <c r="G767" t="s">
        <v>2582</v>
      </c>
      <c r="H767" t="s">
        <v>2583</v>
      </c>
      <c r="I767" t="s">
        <v>3189</v>
      </c>
      <c r="J767" t="s">
        <v>3190</v>
      </c>
      <c r="K767" t="s">
        <v>2630</v>
      </c>
      <c r="L767" s="1">
        <v>4</v>
      </c>
      <c r="M767" s="1">
        <v>60</v>
      </c>
      <c r="N767" s="1">
        <v>0</v>
      </c>
      <c r="O767" s="1" t="s">
        <v>2580</v>
      </c>
      <c r="P767" s="1">
        <v>0</v>
      </c>
      <c r="Q767" s="1">
        <v>0</v>
      </c>
      <c r="R767" s="1">
        <v>0</v>
      </c>
      <c r="S767" t="s">
        <v>2631</v>
      </c>
      <c r="T767" t="str" cm="1">
        <f t="array" ref="T767">_xlfn.IFS(ISNUMBER(SEARCH("CP02",S767)),"ราชพฤกษ",ISNUMBER(SEARCH("CP03",S767)),"บางใหญ่",ISNUMBER(SEARCH("CP04",S767)),"บางบอน",OR(ISNUMBER(SEARCH("CP",S767)),ISNUMBER(SEARCH("BTC",D767))),"340",TRUE,"")</f>
        <v>บางบอน</v>
      </c>
    </row>
    <row r="768" spans="1:20" x14ac:dyDescent="0.2">
      <c r="A768" t="s">
        <v>3187</v>
      </c>
      <c r="B768" t="s">
        <v>12</v>
      </c>
      <c r="C768">
        <v>2026</v>
      </c>
      <c r="D768" t="s">
        <v>3188</v>
      </c>
      <c r="E768" t="s">
        <v>1547</v>
      </c>
      <c r="F768" t="s">
        <v>1548</v>
      </c>
      <c r="G768" t="s">
        <v>2588</v>
      </c>
      <c r="H768" t="s">
        <v>2586</v>
      </c>
      <c r="I768" t="s">
        <v>3189</v>
      </c>
      <c r="J768" t="s">
        <v>3190</v>
      </c>
      <c r="K768" t="s">
        <v>2630</v>
      </c>
      <c r="L768" s="1">
        <v>1</v>
      </c>
      <c r="M768" s="1">
        <v>400</v>
      </c>
      <c r="N768" s="1">
        <v>0</v>
      </c>
      <c r="O768" s="1" t="s">
        <v>2580</v>
      </c>
      <c r="P768" s="1">
        <v>0</v>
      </c>
      <c r="Q768" s="1">
        <v>0</v>
      </c>
      <c r="R768" s="1">
        <v>0</v>
      </c>
      <c r="S768" t="s">
        <v>2633</v>
      </c>
      <c r="T768" t="str" cm="1">
        <f t="array" ref="T768">_xlfn.IFS(ISNUMBER(SEARCH("CP02",S768)),"ราชพฤกษ",ISNUMBER(SEARCH("CP03",S768)),"บางใหญ่",ISNUMBER(SEARCH("CP04",S768)),"บางบอน",OR(ISNUMBER(SEARCH("CP",S768)),ISNUMBER(SEARCH("BTC",D768))),"340",TRUE,"")</f>
        <v>บางบอน</v>
      </c>
    </row>
    <row r="769" spans="1:20" x14ac:dyDescent="0.2">
      <c r="A769" t="s">
        <v>3187</v>
      </c>
      <c r="B769" t="s">
        <v>12</v>
      </c>
      <c r="C769">
        <v>2026</v>
      </c>
      <c r="D769" t="s">
        <v>3188</v>
      </c>
      <c r="E769" t="s">
        <v>1553</v>
      </c>
      <c r="F769" t="s">
        <v>1554</v>
      </c>
      <c r="G769" t="s">
        <v>2585</v>
      </c>
      <c r="H769" t="s">
        <v>2586</v>
      </c>
      <c r="I769" t="s">
        <v>3189</v>
      </c>
      <c r="J769" t="s">
        <v>3190</v>
      </c>
      <c r="K769" t="s">
        <v>2630</v>
      </c>
      <c r="L769" s="1">
        <v>4</v>
      </c>
      <c r="M769" s="1">
        <v>120</v>
      </c>
      <c r="N769" s="1">
        <v>0</v>
      </c>
      <c r="O769" s="1" t="s">
        <v>2580</v>
      </c>
      <c r="P769" s="1">
        <v>0</v>
      </c>
      <c r="Q769" s="1">
        <v>0</v>
      </c>
      <c r="R769" s="1">
        <v>0</v>
      </c>
      <c r="S769" t="s">
        <v>2633</v>
      </c>
      <c r="T769" t="str" cm="1">
        <f t="array" ref="T769">_xlfn.IFS(ISNUMBER(SEARCH("CP02",S769)),"ราชพฤกษ",ISNUMBER(SEARCH("CP03",S769)),"บางใหญ่",ISNUMBER(SEARCH("CP04",S769)),"บางบอน",OR(ISNUMBER(SEARCH("CP",S769)),ISNUMBER(SEARCH("BTC",D769))),"340",TRUE,"")</f>
        <v>บางบอน</v>
      </c>
    </row>
    <row r="770" spans="1:20" x14ac:dyDescent="0.2">
      <c r="A770" t="s">
        <v>3187</v>
      </c>
      <c r="B770" t="s">
        <v>12</v>
      </c>
      <c r="C770">
        <v>2026</v>
      </c>
      <c r="D770" t="s">
        <v>3191</v>
      </c>
      <c r="E770" t="s">
        <v>553</v>
      </c>
      <c r="F770" t="s">
        <v>554</v>
      </c>
      <c r="G770" t="s">
        <v>2582</v>
      </c>
      <c r="H770" t="s">
        <v>2586</v>
      </c>
      <c r="I770" t="s">
        <v>3192</v>
      </c>
      <c r="J770" t="s">
        <v>3193</v>
      </c>
      <c r="K770" t="s">
        <v>2579</v>
      </c>
      <c r="L770" s="1">
        <v>7</v>
      </c>
      <c r="M770" s="1">
        <v>250</v>
      </c>
      <c r="N770" s="1">
        <v>200</v>
      </c>
      <c r="O770" s="1" t="s">
        <v>2580</v>
      </c>
      <c r="P770" s="1">
        <v>1448.6</v>
      </c>
      <c r="Q770" s="1">
        <v>101.4</v>
      </c>
      <c r="R770" s="1">
        <v>1550</v>
      </c>
      <c r="S770" t="s">
        <v>2584</v>
      </c>
      <c r="T770" t="str" cm="1">
        <f t="array" ref="T770">_xlfn.IFS(ISNUMBER(SEARCH("CP02",S770)),"ราชพฤกษ",ISNUMBER(SEARCH("CP03",S770)),"บางใหญ่",ISNUMBER(SEARCH("CP04",S770)),"บางบอน",OR(ISNUMBER(SEARCH("CP",S770)),ISNUMBER(SEARCH("BTC",D770))),"340",TRUE,"")</f>
        <v>ราชพฤกษ</v>
      </c>
    </row>
    <row r="771" spans="1:20" x14ac:dyDescent="0.2">
      <c r="A771" t="s">
        <v>3187</v>
      </c>
      <c r="B771" t="s">
        <v>12</v>
      </c>
      <c r="C771">
        <v>2026</v>
      </c>
      <c r="D771" t="s">
        <v>3191</v>
      </c>
      <c r="E771" t="s">
        <v>115</v>
      </c>
      <c r="F771" t="s">
        <v>116</v>
      </c>
      <c r="G771" t="s">
        <v>2582</v>
      </c>
      <c r="H771" t="s">
        <v>2586</v>
      </c>
      <c r="I771" t="s">
        <v>3192</v>
      </c>
      <c r="J771" t="s">
        <v>3193</v>
      </c>
      <c r="K771" t="s">
        <v>2579</v>
      </c>
      <c r="L771" s="1">
        <v>1</v>
      </c>
      <c r="M771" s="1">
        <v>220</v>
      </c>
      <c r="N771" s="1">
        <v>0</v>
      </c>
      <c r="O771" s="1" t="s">
        <v>2580</v>
      </c>
      <c r="P771" s="1">
        <v>0</v>
      </c>
      <c r="Q771" s="1">
        <v>0</v>
      </c>
      <c r="R771" s="1">
        <v>0</v>
      </c>
      <c r="S771" t="s">
        <v>2584</v>
      </c>
      <c r="T771" t="str" cm="1">
        <f t="array" ref="T771">_xlfn.IFS(ISNUMBER(SEARCH("CP02",S771)),"ราชพฤกษ",ISNUMBER(SEARCH("CP03",S771)),"บางใหญ่",ISNUMBER(SEARCH("CP04",S771)),"บางบอน",OR(ISNUMBER(SEARCH("CP",S771)),ISNUMBER(SEARCH("BTC",D771))),"340",TRUE,"")</f>
        <v>ราชพฤกษ</v>
      </c>
    </row>
    <row r="772" spans="1:20" x14ac:dyDescent="0.2">
      <c r="A772" t="s">
        <v>3187</v>
      </c>
      <c r="B772" t="s">
        <v>12</v>
      </c>
      <c r="C772">
        <v>2026</v>
      </c>
      <c r="D772" t="s">
        <v>3191</v>
      </c>
      <c r="E772" t="s">
        <v>1187</v>
      </c>
      <c r="F772" t="s">
        <v>1188</v>
      </c>
      <c r="G772" t="s">
        <v>2582</v>
      </c>
      <c r="H772" t="s">
        <v>2586</v>
      </c>
      <c r="I772" t="s">
        <v>3192</v>
      </c>
      <c r="J772" t="s">
        <v>3193</v>
      </c>
      <c r="K772" t="s">
        <v>2579</v>
      </c>
      <c r="L772" s="1">
        <v>1</v>
      </c>
      <c r="M772" s="1">
        <v>20</v>
      </c>
      <c r="N772" s="1">
        <v>0</v>
      </c>
      <c r="O772" s="1" t="s">
        <v>2580</v>
      </c>
      <c r="P772" s="1">
        <v>18.690000000000001</v>
      </c>
      <c r="Q772" s="1">
        <v>1.31</v>
      </c>
      <c r="R772" s="1">
        <v>20</v>
      </c>
      <c r="S772" t="s">
        <v>2584</v>
      </c>
      <c r="T772" t="str" cm="1">
        <f t="array" ref="T772">_xlfn.IFS(ISNUMBER(SEARCH("CP02",S772)),"ราชพฤกษ",ISNUMBER(SEARCH("CP03",S772)),"บางใหญ่",ISNUMBER(SEARCH("CP04",S772)),"บางบอน",OR(ISNUMBER(SEARCH("CP",S772)),ISNUMBER(SEARCH("BTC",D772))),"340",TRUE,"")</f>
        <v>ราชพฤกษ</v>
      </c>
    </row>
    <row r="773" spans="1:20" x14ac:dyDescent="0.2">
      <c r="A773" t="s">
        <v>3187</v>
      </c>
      <c r="B773" t="s">
        <v>12</v>
      </c>
      <c r="C773">
        <v>2026</v>
      </c>
      <c r="D773" t="s">
        <v>3191</v>
      </c>
      <c r="E773" t="s">
        <v>1991</v>
      </c>
      <c r="F773" t="s">
        <v>1992</v>
      </c>
      <c r="G773" t="s">
        <v>2582</v>
      </c>
      <c r="H773" t="s">
        <v>2586</v>
      </c>
      <c r="I773" t="s">
        <v>3192</v>
      </c>
      <c r="J773" t="s">
        <v>3193</v>
      </c>
      <c r="K773" t="s">
        <v>2579</v>
      </c>
      <c r="L773" s="1">
        <v>1</v>
      </c>
      <c r="M773" s="1">
        <v>595</v>
      </c>
      <c r="N773" s="1">
        <v>59.5</v>
      </c>
      <c r="O773" s="1" t="s">
        <v>2580</v>
      </c>
      <c r="P773" s="1">
        <v>500.47</v>
      </c>
      <c r="Q773" s="1">
        <v>35.03</v>
      </c>
      <c r="R773" s="1">
        <v>535.5</v>
      </c>
      <c r="S773" t="s">
        <v>2584</v>
      </c>
      <c r="T773" t="str" cm="1">
        <f t="array" ref="T773">_xlfn.IFS(ISNUMBER(SEARCH("CP02",S773)),"ราชพฤกษ",ISNUMBER(SEARCH("CP03",S773)),"บางใหญ่",ISNUMBER(SEARCH("CP04",S773)),"บางบอน",OR(ISNUMBER(SEARCH("CP",S773)),ISNUMBER(SEARCH("BTC",D773))),"340",TRUE,"")</f>
        <v>ราชพฤกษ</v>
      </c>
    </row>
    <row r="774" spans="1:20" x14ac:dyDescent="0.2">
      <c r="A774" t="s">
        <v>3187</v>
      </c>
      <c r="B774" t="s">
        <v>12</v>
      </c>
      <c r="C774">
        <v>2026</v>
      </c>
      <c r="D774" t="s">
        <v>3191</v>
      </c>
      <c r="E774" t="s">
        <v>1993</v>
      </c>
      <c r="F774" t="s">
        <v>1994</v>
      </c>
      <c r="G774" t="s">
        <v>2582</v>
      </c>
      <c r="H774" t="s">
        <v>2586</v>
      </c>
      <c r="I774" t="s">
        <v>3192</v>
      </c>
      <c r="J774" t="s">
        <v>3193</v>
      </c>
      <c r="K774" t="s">
        <v>2579</v>
      </c>
      <c r="L774" s="1">
        <v>1</v>
      </c>
      <c r="M774" s="1">
        <v>595</v>
      </c>
      <c r="N774" s="1">
        <v>59.5</v>
      </c>
      <c r="O774" s="1" t="s">
        <v>2580</v>
      </c>
      <c r="P774" s="1">
        <v>500.47</v>
      </c>
      <c r="Q774" s="1">
        <v>35.03</v>
      </c>
      <c r="R774" s="1">
        <v>535.5</v>
      </c>
      <c r="S774" t="s">
        <v>2584</v>
      </c>
      <c r="T774" t="str" cm="1">
        <f t="array" ref="T774">_xlfn.IFS(ISNUMBER(SEARCH("CP02",S774)),"ราชพฤกษ",ISNUMBER(SEARCH("CP03",S774)),"บางใหญ่",ISNUMBER(SEARCH("CP04",S774)),"บางบอน",OR(ISNUMBER(SEARCH("CP",S774)),ISNUMBER(SEARCH("BTC",D774))),"340",TRUE,"")</f>
        <v>ราชพฤกษ</v>
      </c>
    </row>
    <row r="775" spans="1:20" x14ac:dyDescent="0.2">
      <c r="A775" t="s">
        <v>3187</v>
      </c>
      <c r="B775" t="s">
        <v>12</v>
      </c>
      <c r="C775">
        <v>2026</v>
      </c>
      <c r="D775" t="s">
        <v>3191</v>
      </c>
      <c r="E775" t="s">
        <v>1985</v>
      </c>
      <c r="F775" t="s">
        <v>1986</v>
      </c>
      <c r="G775" t="s">
        <v>2582</v>
      </c>
      <c r="H775" t="s">
        <v>2586</v>
      </c>
      <c r="I775" t="s">
        <v>3192</v>
      </c>
      <c r="J775" t="s">
        <v>3193</v>
      </c>
      <c r="K775" t="s">
        <v>2579</v>
      </c>
      <c r="L775" s="1">
        <v>1</v>
      </c>
      <c r="M775" s="1">
        <v>595</v>
      </c>
      <c r="N775" s="1">
        <v>59.5</v>
      </c>
      <c r="O775" s="1" t="s">
        <v>2580</v>
      </c>
      <c r="P775" s="1">
        <v>500.47</v>
      </c>
      <c r="Q775" s="1">
        <v>35.03</v>
      </c>
      <c r="R775" s="1">
        <v>535.5</v>
      </c>
      <c r="S775" t="s">
        <v>2584</v>
      </c>
      <c r="T775" t="str" cm="1">
        <f t="array" ref="T775">_xlfn.IFS(ISNUMBER(SEARCH("CP02",S775)),"ราชพฤกษ",ISNUMBER(SEARCH("CP03",S775)),"บางใหญ่",ISNUMBER(SEARCH("CP04",S775)),"บางบอน",OR(ISNUMBER(SEARCH("CP",S775)),ISNUMBER(SEARCH("BTC",D775))),"340",TRUE,"")</f>
        <v>ราชพฤกษ</v>
      </c>
    </row>
    <row r="776" spans="1:20" x14ac:dyDescent="0.2">
      <c r="A776" t="s">
        <v>3187</v>
      </c>
      <c r="B776" t="s">
        <v>12</v>
      </c>
      <c r="C776">
        <v>2026</v>
      </c>
      <c r="D776" t="s">
        <v>3191</v>
      </c>
      <c r="E776" t="s">
        <v>413</v>
      </c>
      <c r="F776" t="s">
        <v>414</v>
      </c>
      <c r="G776" t="s">
        <v>2632</v>
      </c>
      <c r="H776" t="s">
        <v>2586</v>
      </c>
      <c r="I776" t="s">
        <v>3192</v>
      </c>
      <c r="J776" t="s">
        <v>3193</v>
      </c>
      <c r="K776" t="s">
        <v>2579</v>
      </c>
      <c r="L776" s="1">
        <v>1</v>
      </c>
      <c r="M776" s="1">
        <v>1545</v>
      </c>
      <c r="N776" s="1">
        <v>77.25</v>
      </c>
      <c r="O776" s="1" t="s">
        <v>2580</v>
      </c>
      <c r="P776" s="1">
        <v>1371.73</v>
      </c>
      <c r="Q776" s="1">
        <v>96.02</v>
      </c>
      <c r="R776" s="1">
        <v>1467.75</v>
      </c>
      <c r="S776" t="s">
        <v>2584</v>
      </c>
      <c r="T776" t="str" cm="1">
        <f t="array" ref="T776">_xlfn.IFS(ISNUMBER(SEARCH("CP02",S776)),"ราชพฤกษ",ISNUMBER(SEARCH("CP03",S776)),"บางใหญ่",ISNUMBER(SEARCH("CP04",S776)),"บางบอน",OR(ISNUMBER(SEARCH("CP",S776)),ISNUMBER(SEARCH("BTC",D776))),"340",TRUE,"")</f>
        <v>ราชพฤกษ</v>
      </c>
    </row>
    <row r="777" spans="1:20" x14ac:dyDescent="0.2">
      <c r="A777" t="s">
        <v>3187</v>
      </c>
      <c r="B777" t="s">
        <v>12</v>
      </c>
      <c r="C777">
        <v>2026</v>
      </c>
      <c r="D777" t="s">
        <v>3191</v>
      </c>
      <c r="E777" t="s">
        <v>311</v>
      </c>
      <c r="F777" t="s">
        <v>312</v>
      </c>
      <c r="G777" t="s">
        <v>2582</v>
      </c>
      <c r="H777" t="s">
        <v>2586</v>
      </c>
      <c r="I777" t="s">
        <v>3192</v>
      </c>
      <c r="J777" t="s">
        <v>3193</v>
      </c>
      <c r="K777" t="s">
        <v>2579</v>
      </c>
      <c r="L777" s="1">
        <v>1</v>
      </c>
      <c r="M777" s="1">
        <v>1700</v>
      </c>
      <c r="N777" s="1">
        <v>85</v>
      </c>
      <c r="O777" s="1" t="s">
        <v>2580</v>
      </c>
      <c r="P777" s="1">
        <v>1509.35</v>
      </c>
      <c r="Q777" s="1">
        <v>105.65</v>
      </c>
      <c r="R777" s="1">
        <v>1615</v>
      </c>
      <c r="S777" t="s">
        <v>2584</v>
      </c>
      <c r="T777" t="str" cm="1">
        <f t="array" ref="T777">_xlfn.IFS(ISNUMBER(SEARCH("CP02",S777)),"ราชพฤกษ",ISNUMBER(SEARCH("CP03",S777)),"บางใหญ่",ISNUMBER(SEARCH("CP04",S777)),"บางบอน",OR(ISNUMBER(SEARCH("CP",S777)),ISNUMBER(SEARCH("BTC",D777))),"340",TRUE,"")</f>
        <v>ราชพฤกษ</v>
      </c>
    </row>
    <row r="778" spans="1:20" x14ac:dyDescent="0.2">
      <c r="A778" t="s">
        <v>3187</v>
      </c>
      <c r="B778" t="s">
        <v>12</v>
      </c>
      <c r="C778">
        <v>2026</v>
      </c>
      <c r="D778" t="s">
        <v>3191</v>
      </c>
      <c r="E778" t="s">
        <v>297</v>
      </c>
      <c r="F778" t="s">
        <v>298</v>
      </c>
      <c r="G778" t="s">
        <v>2582</v>
      </c>
      <c r="H778" t="s">
        <v>2586</v>
      </c>
      <c r="I778" t="s">
        <v>3192</v>
      </c>
      <c r="J778" t="s">
        <v>3193</v>
      </c>
      <c r="K778" t="s">
        <v>2579</v>
      </c>
      <c r="L778" s="1">
        <v>1</v>
      </c>
      <c r="M778" s="1">
        <v>500</v>
      </c>
      <c r="N778" s="1">
        <v>25</v>
      </c>
      <c r="O778" s="1" t="s">
        <v>2580</v>
      </c>
      <c r="P778" s="1">
        <v>443.93</v>
      </c>
      <c r="Q778" s="1">
        <v>31.07</v>
      </c>
      <c r="R778" s="1">
        <v>475</v>
      </c>
      <c r="S778" t="s">
        <v>2584</v>
      </c>
      <c r="T778" t="str" cm="1">
        <f t="array" ref="T778">_xlfn.IFS(ISNUMBER(SEARCH("CP02",S778)),"ราชพฤกษ",ISNUMBER(SEARCH("CP03",S778)),"บางใหญ่",ISNUMBER(SEARCH("CP04",S778)),"บางบอน",OR(ISNUMBER(SEARCH("CP",S778)),ISNUMBER(SEARCH("BTC",D778))),"340",TRUE,"")</f>
        <v>ราชพฤกษ</v>
      </c>
    </row>
    <row r="779" spans="1:20" x14ac:dyDescent="0.2">
      <c r="A779" t="s">
        <v>3187</v>
      </c>
      <c r="B779" t="s">
        <v>12</v>
      </c>
      <c r="C779">
        <v>2026</v>
      </c>
      <c r="D779" t="s">
        <v>3191</v>
      </c>
      <c r="E779" t="s">
        <v>1569</v>
      </c>
      <c r="F779" t="s">
        <v>1570</v>
      </c>
      <c r="G779" t="s">
        <v>1536</v>
      </c>
      <c r="H779" t="s">
        <v>2586</v>
      </c>
      <c r="I779" t="s">
        <v>3192</v>
      </c>
      <c r="J779" t="s">
        <v>3193</v>
      </c>
      <c r="K779" t="s">
        <v>2579</v>
      </c>
      <c r="L779" s="1">
        <v>2</v>
      </c>
      <c r="M779" s="1">
        <v>400</v>
      </c>
      <c r="N779" s="1">
        <v>0</v>
      </c>
      <c r="O779" s="1" t="s">
        <v>2580</v>
      </c>
      <c r="P779" s="1">
        <v>747.66</v>
      </c>
      <c r="Q779" s="1">
        <v>52.34</v>
      </c>
      <c r="R779" s="1">
        <v>800</v>
      </c>
      <c r="S779" t="s">
        <v>2587</v>
      </c>
      <c r="T779" t="str" cm="1">
        <f t="array" ref="T779">_xlfn.IFS(ISNUMBER(SEARCH("CP02",S779)),"ราชพฤกษ",ISNUMBER(SEARCH("CP03",S779)),"บางใหญ่",ISNUMBER(SEARCH("CP04",S779)),"บางบอน",OR(ISNUMBER(SEARCH("CP",S779)),ISNUMBER(SEARCH("BTC",D779))),"340",TRUE,"")</f>
        <v>ราชพฤกษ</v>
      </c>
    </row>
    <row r="780" spans="1:20" x14ac:dyDescent="0.2">
      <c r="A780" t="s">
        <v>3187</v>
      </c>
      <c r="B780" t="s">
        <v>12</v>
      </c>
      <c r="C780">
        <v>2026</v>
      </c>
      <c r="D780" t="s">
        <v>3191</v>
      </c>
      <c r="E780" t="s">
        <v>1093</v>
      </c>
      <c r="F780" t="s">
        <v>1094</v>
      </c>
      <c r="G780" t="s">
        <v>2632</v>
      </c>
      <c r="H780" t="s">
        <v>2586</v>
      </c>
      <c r="I780" t="s">
        <v>3192</v>
      </c>
      <c r="J780" t="s">
        <v>3193</v>
      </c>
      <c r="K780" t="s">
        <v>2579</v>
      </c>
      <c r="L780" s="1">
        <v>2</v>
      </c>
      <c r="M780" s="1">
        <v>490</v>
      </c>
      <c r="N780" s="1">
        <v>0</v>
      </c>
      <c r="O780" s="1" t="s">
        <v>2580</v>
      </c>
      <c r="P780" s="1">
        <v>915.89</v>
      </c>
      <c r="Q780" s="1">
        <v>64.11</v>
      </c>
      <c r="R780" s="1">
        <v>980</v>
      </c>
      <c r="S780" t="s">
        <v>2584</v>
      </c>
      <c r="T780" t="str" cm="1">
        <f t="array" ref="T780">_xlfn.IFS(ISNUMBER(SEARCH("CP02",S780)),"ราชพฤกษ",ISNUMBER(SEARCH("CP03",S780)),"บางใหญ่",ISNUMBER(SEARCH("CP04",S780)),"บางบอน",OR(ISNUMBER(SEARCH("CP",S780)),ISNUMBER(SEARCH("BTC",D780))),"340",TRUE,"")</f>
        <v>ราชพฤกษ</v>
      </c>
    </row>
    <row r="781" spans="1:20" x14ac:dyDescent="0.2">
      <c r="A781" t="s">
        <v>3187</v>
      </c>
      <c r="B781" t="s">
        <v>12</v>
      </c>
      <c r="C781">
        <v>2026</v>
      </c>
      <c r="D781" t="s">
        <v>3191</v>
      </c>
      <c r="E781" t="s">
        <v>2313</v>
      </c>
      <c r="F781" t="s">
        <v>2314</v>
      </c>
      <c r="G781" t="s">
        <v>2632</v>
      </c>
      <c r="H781" t="s">
        <v>2586</v>
      </c>
      <c r="I781" t="s">
        <v>3192</v>
      </c>
      <c r="J781" t="s">
        <v>3193</v>
      </c>
      <c r="K781" t="s">
        <v>2579</v>
      </c>
      <c r="L781" s="1">
        <v>1</v>
      </c>
      <c r="M781" s="1">
        <v>1490</v>
      </c>
      <c r="N781" s="1">
        <v>74.5</v>
      </c>
      <c r="O781" s="1" t="s">
        <v>2580</v>
      </c>
      <c r="P781" s="1">
        <v>1322.9</v>
      </c>
      <c r="Q781" s="1">
        <v>92.6</v>
      </c>
      <c r="R781" s="1">
        <v>1415.5</v>
      </c>
      <c r="S781" t="s">
        <v>2584</v>
      </c>
      <c r="T781" t="str" cm="1">
        <f t="array" ref="T781">_xlfn.IFS(ISNUMBER(SEARCH("CP02",S781)),"ราชพฤกษ",ISNUMBER(SEARCH("CP03",S781)),"บางใหญ่",ISNUMBER(SEARCH("CP04",S781)),"บางบอน",OR(ISNUMBER(SEARCH("CP",S781)),ISNUMBER(SEARCH("BTC",D781))),"340",TRUE,"")</f>
        <v>ราชพฤกษ</v>
      </c>
    </row>
    <row r="782" spans="1:20" x14ac:dyDescent="0.2">
      <c r="A782" t="s">
        <v>3187</v>
      </c>
      <c r="B782" t="s">
        <v>12</v>
      </c>
      <c r="C782">
        <v>2026</v>
      </c>
      <c r="D782" t="s">
        <v>3191</v>
      </c>
      <c r="E782" t="s">
        <v>2377</v>
      </c>
      <c r="F782" t="s">
        <v>2378</v>
      </c>
      <c r="G782" t="s">
        <v>2632</v>
      </c>
      <c r="H782" t="s">
        <v>2586</v>
      </c>
      <c r="I782" t="s">
        <v>3192</v>
      </c>
      <c r="J782" t="s">
        <v>3193</v>
      </c>
      <c r="K782" t="s">
        <v>2579</v>
      </c>
      <c r="L782" s="1">
        <v>1</v>
      </c>
      <c r="M782" s="1">
        <v>1390</v>
      </c>
      <c r="N782" s="1">
        <v>69.5</v>
      </c>
      <c r="O782" s="1" t="s">
        <v>2580</v>
      </c>
      <c r="P782" s="1">
        <v>1234.1099999999999</v>
      </c>
      <c r="Q782" s="1">
        <v>86.39</v>
      </c>
      <c r="R782" s="1">
        <v>1320.5</v>
      </c>
      <c r="S782" t="s">
        <v>2584</v>
      </c>
      <c r="T782" t="str" cm="1">
        <f t="array" ref="T782">_xlfn.IFS(ISNUMBER(SEARCH("CP02",S782)),"ราชพฤกษ",ISNUMBER(SEARCH("CP03",S782)),"บางใหญ่",ISNUMBER(SEARCH("CP04",S782)),"บางบอน",OR(ISNUMBER(SEARCH("CP",S782)),ISNUMBER(SEARCH("BTC",D782))),"340",TRUE,"")</f>
        <v>ราชพฤกษ</v>
      </c>
    </row>
    <row r="783" spans="1:20" x14ac:dyDescent="0.2">
      <c r="A783" t="s">
        <v>3187</v>
      </c>
      <c r="B783" t="s">
        <v>12</v>
      </c>
      <c r="C783">
        <v>2026</v>
      </c>
      <c r="D783" t="s">
        <v>3191</v>
      </c>
      <c r="E783" t="s">
        <v>2123</v>
      </c>
      <c r="F783" t="s">
        <v>2124</v>
      </c>
      <c r="G783" t="s">
        <v>2632</v>
      </c>
      <c r="H783" t="s">
        <v>2586</v>
      </c>
      <c r="I783" t="s">
        <v>3192</v>
      </c>
      <c r="J783" t="s">
        <v>3193</v>
      </c>
      <c r="K783" t="s">
        <v>2579</v>
      </c>
      <c r="L783" s="1">
        <v>2</v>
      </c>
      <c r="M783" s="1">
        <v>390</v>
      </c>
      <c r="N783" s="1">
        <v>39</v>
      </c>
      <c r="O783" s="1" t="s">
        <v>2580</v>
      </c>
      <c r="P783" s="1">
        <v>692.52</v>
      </c>
      <c r="Q783" s="1">
        <v>48.48</v>
      </c>
      <c r="R783" s="1">
        <v>741</v>
      </c>
      <c r="S783" t="s">
        <v>2584</v>
      </c>
      <c r="T783" t="str" cm="1">
        <f t="array" ref="T783">_xlfn.IFS(ISNUMBER(SEARCH("CP02",S783)),"ราชพฤกษ",ISNUMBER(SEARCH("CP03",S783)),"บางใหญ่",ISNUMBER(SEARCH("CP04",S783)),"บางบอน",OR(ISNUMBER(SEARCH("CP",S783)),ISNUMBER(SEARCH("BTC",D783))),"340",TRUE,"")</f>
        <v>ราชพฤกษ</v>
      </c>
    </row>
    <row r="784" spans="1:20" x14ac:dyDescent="0.2">
      <c r="A784" t="s">
        <v>3187</v>
      </c>
      <c r="B784" t="s">
        <v>12</v>
      </c>
      <c r="C784">
        <v>2026</v>
      </c>
      <c r="D784" t="s">
        <v>3191</v>
      </c>
      <c r="E784" t="s">
        <v>1891</v>
      </c>
      <c r="F784" t="s">
        <v>1892</v>
      </c>
      <c r="G784" t="s">
        <v>2632</v>
      </c>
      <c r="H784" t="s">
        <v>2586</v>
      </c>
      <c r="I784" t="s">
        <v>3192</v>
      </c>
      <c r="J784" t="s">
        <v>3193</v>
      </c>
      <c r="K784" t="s">
        <v>2579</v>
      </c>
      <c r="L784" s="1">
        <v>1</v>
      </c>
      <c r="M784" s="1">
        <v>390</v>
      </c>
      <c r="N784" s="1">
        <v>19.5</v>
      </c>
      <c r="O784" s="1" t="s">
        <v>2580</v>
      </c>
      <c r="P784" s="1">
        <v>346.26</v>
      </c>
      <c r="Q784" s="1">
        <v>24.24</v>
      </c>
      <c r="R784" s="1">
        <v>370.5</v>
      </c>
      <c r="S784" t="s">
        <v>2584</v>
      </c>
      <c r="T784" t="str" cm="1">
        <f t="array" ref="T784">_xlfn.IFS(ISNUMBER(SEARCH("CP02",S784)),"ราชพฤกษ",ISNUMBER(SEARCH("CP03",S784)),"บางใหญ่",ISNUMBER(SEARCH("CP04",S784)),"บางบอน",OR(ISNUMBER(SEARCH("CP",S784)),ISNUMBER(SEARCH("BTC",D784))),"340",TRUE,"")</f>
        <v>ราชพฤกษ</v>
      </c>
    </row>
    <row r="785" spans="1:20" x14ac:dyDescent="0.2">
      <c r="A785" t="s">
        <v>3187</v>
      </c>
      <c r="B785" t="s">
        <v>12</v>
      </c>
      <c r="C785">
        <v>2026</v>
      </c>
      <c r="D785" t="s">
        <v>3191</v>
      </c>
      <c r="E785" t="s">
        <v>1647</v>
      </c>
      <c r="F785" t="s">
        <v>1648</v>
      </c>
      <c r="G785" t="s">
        <v>1536</v>
      </c>
      <c r="H785" t="s">
        <v>2586</v>
      </c>
      <c r="I785" t="s">
        <v>3192</v>
      </c>
      <c r="J785" t="s">
        <v>3193</v>
      </c>
      <c r="K785" t="s">
        <v>2579</v>
      </c>
      <c r="L785" s="1">
        <v>2</v>
      </c>
      <c r="M785" s="1">
        <v>480</v>
      </c>
      <c r="N785" s="1">
        <v>0</v>
      </c>
      <c r="O785" s="1" t="s">
        <v>2580</v>
      </c>
      <c r="P785" s="1">
        <v>897.2</v>
      </c>
      <c r="Q785" s="1">
        <v>62.8</v>
      </c>
      <c r="R785" s="1">
        <v>960</v>
      </c>
      <c r="S785" t="s">
        <v>2587</v>
      </c>
      <c r="T785" t="str" cm="1">
        <f t="array" ref="T785">_xlfn.IFS(ISNUMBER(SEARCH("CP02",S785)),"ราชพฤกษ",ISNUMBER(SEARCH("CP03",S785)),"บางใหญ่",ISNUMBER(SEARCH("CP04",S785)),"บางบอน",OR(ISNUMBER(SEARCH("CP",S785)),ISNUMBER(SEARCH("BTC",D785))),"340",TRUE,"")</f>
        <v>ราชพฤกษ</v>
      </c>
    </row>
    <row r="786" spans="1:20" x14ac:dyDescent="0.2">
      <c r="A786" t="s">
        <v>3187</v>
      </c>
      <c r="B786" t="s">
        <v>12</v>
      </c>
      <c r="C786">
        <v>2026</v>
      </c>
      <c r="D786" t="s">
        <v>3194</v>
      </c>
      <c r="E786" t="s">
        <v>1557</v>
      </c>
      <c r="F786" t="s">
        <v>1558</v>
      </c>
      <c r="G786" t="s">
        <v>2588</v>
      </c>
      <c r="H786" t="s">
        <v>2586</v>
      </c>
      <c r="I786" t="s">
        <v>3195</v>
      </c>
      <c r="J786" t="s">
        <v>3196</v>
      </c>
      <c r="K786" t="s">
        <v>2702</v>
      </c>
      <c r="L786" s="1">
        <v>1</v>
      </c>
      <c r="M786" s="1">
        <v>200</v>
      </c>
      <c r="N786" s="1">
        <v>0</v>
      </c>
      <c r="O786" s="1" t="s">
        <v>2580</v>
      </c>
      <c r="P786" s="1">
        <v>186.92</v>
      </c>
      <c r="Q786" s="1">
        <v>13.08</v>
      </c>
      <c r="R786" s="1">
        <v>200</v>
      </c>
      <c r="S786" t="s">
        <v>2606</v>
      </c>
      <c r="T786" t="str" cm="1">
        <f t="array" ref="T786">_xlfn.IFS(ISNUMBER(SEARCH("CP02",S786)),"ราชพฤกษ",ISNUMBER(SEARCH("CP03",S786)),"บางใหญ่",ISNUMBER(SEARCH("CP04",S786)),"บางบอน",OR(ISNUMBER(SEARCH("CP",S786)),ISNUMBER(SEARCH("BTC",D786))),"340",TRUE,"")</f>
        <v>บางใหญ่</v>
      </c>
    </row>
    <row r="787" spans="1:20" x14ac:dyDescent="0.2">
      <c r="A787" t="s">
        <v>3187</v>
      </c>
      <c r="B787" t="s">
        <v>12</v>
      </c>
      <c r="C787">
        <v>2026</v>
      </c>
      <c r="D787" t="s">
        <v>2661</v>
      </c>
      <c r="E787" t="s">
        <v>545</v>
      </c>
      <c r="F787" t="s">
        <v>546</v>
      </c>
      <c r="G787" t="s">
        <v>2582</v>
      </c>
      <c r="H787" t="s">
        <v>2586</v>
      </c>
      <c r="I787" t="s">
        <v>3197</v>
      </c>
      <c r="J787" t="s">
        <v>2663</v>
      </c>
      <c r="K787" t="s">
        <v>2702</v>
      </c>
      <c r="L787" s="1">
        <v>1</v>
      </c>
      <c r="M787" s="1">
        <v>1920</v>
      </c>
      <c r="N787" s="1">
        <v>0</v>
      </c>
      <c r="O787" s="1" t="s">
        <v>2580</v>
      </c>
      <c r="P787" s="1">
        <v>1794.39</v>
      </c>
      <c r="Q787" s="1">
        <v>125.61</v>
      </c>
      <c r="R787" s="1">
        <v>1920</v>
      </c>
      <c r="S787" t="s">
        <v>2605</v>
      </c>
      <c r="T787" t="str" cm="1">
        <f t="array" ref="T787">_xlfn.IFS(ISNUMBER(SEARCH("CP02",S787)),"ราชพฤกษ",ISNUMBER(SEARCH("CP03",S787)),"บางใหญ่",ISNUMBER(SEARCH("CP04",S787)),"บางบอน",OR(ISNUMBER(SEARCH("CP",S787)),ISNUMBER(SEARCH("BTC",D787))),"340",TRUE,"")</f>
        <v>บางใหญ่</v>
      </c>
    </row>
    <row r="788" spans="1:20" x14ac:dyDescent="0.2">
      <c r="A788" t="s">
        <v>3187</v>
      </c>
      <c r="B788" t="s">
        <v>12</v>
      </c>
      <c r="C788">
        <v>2026</v>
      </c>
      <c r="D788" t="s">
        <v>2661</v>
      </c>
      <c r="E788" t="s">
        <v>509</v>
      </c>
      <c r="F788" t="s">
        <v>510</v>
      </c>
      <c r="G788" t="s">
        <v>2582</v>
      </c>
      <c r="H788" t="s">
        <v>2586</v>
      </c>
      <c r="I788" t="s">
        <v>3197</v>
      </c>
      <c r="J788" t="s">
        <v>2663</v>
      </c>
      <c r="K788" t="s">
        <v>2702</v>
      </c>
      <c r="L788" s="1">
        <v>1</v>
      </c>
      <c r="M788" s="1">
        <v>420</v>
      </c>
      <c r="N788" s="1">
        <v>0</v>
      </c>
      <c r="O788" s="1" t="s">
        <v>2580</v>
      </c>
      <c r="P788" s="1">
        <v>0</v>
      </c>
      <c r="Q788" s="1">
        <v>0</v>
      </c>
      <c r="R788" s="1">
        <v>0</v>
      </c>
      <c r="S788" t="s">
        <v>2605</v>
      </c>
      <c r="T788" t="str" cm="1">
        <f t="array" ref="T788">_xlfn.IFS(ISNUMBER(SEARCH("CP02",S788)),"ราชพฤกษ",ISNUMBER(SEARCH("CP03",S788)),"บางใหญ่",ISNUMBER(SEARCH("CP04",S788)),"บางบอน",OR(ISNUMBER(SEARCH("CP",S788)),ISNUMBER(SEARCH("BTC",D788))),"340",TRUE,"")</f>
        <v>บางใหญ่</v>
      </c>
    </row>
    <row r="789" spans="1:20" x14ac:dyDescent="0.2">
      <c r="A789" t="s">
        <v>3187</v>
      </c>
      <c r="B789" t="s">
        <v>12</v>
      </c>
      <c r="C789">
        <v>2026</v>
      </c>
      <c r="D789" t="s">
        <v>2661</v>
      </c>
      <c r="E789" t="s">
        <v>1325</v>
      </c>
      <c r="F789" t="s">
        <v>1326</v>
      </c>
      <c r="G789" t="s">
        <v>2632</v>
      </c>
      <c r="H789" t="s">
        <v>2586</v>
      </c>
      <c r="I789" t="s">
        <v>3197</v>
      </c>
      <c r="J789" t="s">
        <v>2663</v>
      </c>
      <c r="K789" t="s">
        <v>2702</v>
      </c>
      <c r="L789" s="1">
        <v>1</v>
      </c>
      <c r="M789" s="1">
        <v>380</v>
      </c>
      <c r="N789" s="1">
        <v>0</v>
      </c>
      <c r="O789" s="1" t="s">
        <v>2580</v>
      </c>
      <c r="P789" s="1">
        <v>355.14</v>
      </c>
      <c r="Q789" s="1">
        <v>24.86</v>
      </c>
      <c r="R789" s="1">
        <v>380</v>
      </c>
      <c r="S789" t="s">
        <v>2605</v>
      </c>
      <c r="T789" t="str" cm="1">
        <f t="array" ref="T789">_xlfn.IFS(ISNUMBER(SEARCH("CP02",S789)),"ราชพฤกษ",ISNUMBER(SEARCH("CP03",S789)),"บางใหญ่",ISNUMBER(SEARCH("CP04",S789)),"บางบอน",OR(ISNUMBER(SEARCH("CP",S789)),ISNUMBER(SEARCH("BTC",D789))),"340",TRUE,"")</f>
        <v>บางใหญ่</v>
      </c>
    </row>
    <row r="790" spans="1:20" x14ac:dyDescent="0.2">
      <c r="A790" t="s">
        <v>3187</v>
      </c>
      <c r="B790" t="s">
        <v>12</v>
      </c>
      <c r="C790">
        <v>2026</v>
      </c>
      <c r="D790" t="s">
        <v>3198</v>
      </c>
      <c r="E790" t="s">
        <v>1537</v>
      </c>
      <c r="F790" t="s">
        <v>1538</v>
      </c>
      <c r="G790" t="s">
        <v>2585</v>
      </c>
      <c r="H790" t="s">
        <v>2586</v>
      </c>
      <c r="I790" t="s">
        <v>3199</v>
      </c>
      <c r="J790" t="s">
        <v>3200</v>
      </c>
      <c r="K790" t="s">
        <v>2603</v>
      </c>
      <c r="L790" s="1">
        <v>4</v>
      </c>
      <c r="M790" s="1">
        <v>50</v>
      </c>
      <c r="N790" s="1">
        <v>0</v>
      </c>
      <c r="O790" s="1" t="s">
        <v>2580</v>
      </c>
      <c r="P790" s="1">
        <v>186.92</v>
      </c>
      <c r="Q790" s="1">
        <v>13.08</v>
      </c>
      <c r="R790" s="1">
        <v>200</v>
      </c>
      <c r="S790" t="s">
        <v>2606</v>
      </c>
      <c r="T790" t="str" cm="1">
        <f t="array" ref="T790">_xlfn.IFS(ISNUMBER(SEARCH("CP02",S790)),"ราชพฤกษ",ISNUMBER(SEARCH("CP03",S790)),"บางใหญ่",ISNUMBER(SEARCH("CP04",S790)),"บางบอน",OR(ISNUMBER(SEARCH("CP",S790)),ISNUMBER(SEARCH("BTC",D790))),"340",TRUE,"")</f>
        <v>บางใหญ่</v>
      </c>
    </row>
    <row r="791" spans="1:20" x14ac:dyDescent="0.2">
      <c r="A791" t="s">
        <v>3187</v>
      </c>
      <c r="B791" t="s">
        <v>12</v>
      </c>
      <c r="C791">
        <v>2026</v>
      </c>
      <c r="D791" t="s">
        <v>3201</v>
      </c>
      <c r="E791" t="s">
        <v>1545</v>
      </c>
      <c r="F791" t="s">
        <v>1546</v>
      </c>
      <c r="G791" t="s">
        <v>2588</v>
      </c>
      <c r="H791" t="s">
        <v>2586</v>
      </c>
      <c r="I791" t="s">
        <v>3202</v>
      </c>
      <c r="J791" t="s">
        <v>3203</v>
      </c>
      <c r="K791" t="s">
        <v>2603</v>
      </c>
      <c r="L791" s="1">
        <v>1</v>
      </c>
      <c r="M791" s="1">
        <v>500</v>
      </c>
      <c r="N791" s="1">
        <v>0</v>
      </c>
      <c r="O791" s="1" t="s">
        <v>2580</v>
      </c>
      <c r="P791" s="1">
        <v>467.29</v>
      </c>
      <c r="Q791" s="1">
        <v>32.71</v>
      </c>
      <c r="R791" s="1">
        <v>500</v>
      </c>
      <c r="S791" t="s">
        <v>2606</v>
      </c>
      <c r="T791" t="str" cm="1">
        <f t="array" ref="T791">_xlfn.IFS(ISNUMBER(SEARCH("CP02",S791)),"ราชพฤกษ",ISNUMBER(SEARCH("CP03",S791)),"บางใหญ่",ISNUMBER(SEARCH("CP04",S791)),"บางบอน",OR(ISNUMBER(SEARCH("CP",S791)),ISNUMBER(SEARCH("BTC",D791))),"340",TRUE,"")</f>
        <v>บางใหญ่</v>
      </c>
    </row>
    <row r="792" spans="1:20" x14ac:dyDescent="0.2">
      <c r="A792" t="s">
        <v>3187</v>
      </c>
      <c r="B792" t="s">
        <v>12</v>
      </c>
      <c r="C792">
        <v>2026</v>
      </c>
      <c r="D792" t="s">
        <v>3204</v>
      </c>
      <c r="E792" t="s">
        <v>1547</v>
      </c>
      <c r="F792" t="s">
        <v>1548</v>
      </c>
      <c r="G792" t="s">
        <v>2588</v>
      </c>
      <c r="H792" t="s">
        <v>2586</v>
      </c>
      <c r="I792" t="s">
        <v>3205</v>
      </c>
      <c r="J792" t="s">
        <v>3206</v>
      </c>
      <c r="K792" t="s">
        <v>2800</v>
      </c>
      <c r="L792" s="1">
        <v>1</v>
      </c>
      <c r="M792" s="1">
        <v>400</v>
      </c>
      <c r="N792" s="1">
        <v>0</v>
      </c>
      <c r="O792" s="1" t="s">
        <v>2580</v>
      </c>
      <c r="P792" s="1">
        <v>373.83</v>
      </c>
      <c r="Q792" s="1">
        <v>26.17</v>
      </c>
      <c r="R792" s="1">
        <v>400</v>
      </c>
      <c r="S792" t="s">
        <v>2625</v>
      </c>
      <c r="T792" t="str" cm="1">
        <f t="array" ref="T792">_xlfn.IFS(ISNUMBER(SEARCH("CP02",S792)),"ราชพฤกษ",ISNUMBER(SEARCH("CP03",S792)),"บางใหญ่",ISNUMBER(SEARCH("CP04",S792)),"บางบอน",OR(ISNUMBER(SEARCH("CP",S792)),ISNUMBER(SEARCH("BTC",D792))),"340",TRUE,"")</f>
        <v>340</v>
      </c>
    </row>
    <row r="793" spans="1:20" x14ac:dyDescent="0.2">
      <c r="A793" t="s">
        <v>3187</v>
      </c>
      <c r="B793" t="s">
        <v>12</v>
      </c>
      <c r="C793">
        <v>2026</v>
      </c>
      <c r="D793" t="s">
        <v>2814</v>
      </c>
      <c r="E793" t="s">
        <v>915</v>
      </c>
      <c r="F793" t="s">
        <v>916</v>
      </c>
      <c r="G793" t="s">
        <v>2655</v>
      </c>
      <c r="H793" t="s">
        <v>2656</v>
      </c>
      <c r="I793" t="s">
        <v>3207</v>
      </c>
      <c r="J793" t="s">
        <v>2816</v>
      </c>
      <c r="K793" t="s">
        <v>2761</v>
      </c>
      <c r="L793" s="1">
        <v>2</v>
      </c>
      <c r="M793" s="1">
        <v>5350</v>
      </c>
      <c r="N793" s="1">
        <v>535</v>
      </c>
      <c r="O793" s="1" t="s">
        <v>2580</v>
      </c>
      <c r="P793" s="1">
        <v>9500</v>
      </c>
      <c r="Q793" s="1">
        <v>665</v>
      </c>
      <c r="R793" s="1">
        <v>10165</v>
      </c>
      <c r="S793" t="s">
        <v>2682</v>
      </c>
      <c r="T793" t="str" cm="1">
        <f t="array" ref="T793">_xlfn.IFS(ISNUMBER(SEARCH("CP02",S793)),"ราชพฤกษ",ISNUMBER(SEARCH("CP03",S793)),"บางใหญ่",ISNUMBER(SEARCH("CP04",S793)),"บางบอน",OR(ISNUMBER(SEARCH("CP",S793)),ISNUMBER(SEARCH("BTC",D793))),"340",TRUE,"")</f>
        <v>340</v>
      </c>
    </row>
    <row r="794" spans="1:20" x14ac:dyDescent="0.2">
      <c r="A794" t="s">
        <v>3187</v>
      </c>
      <c r="B794" t="s">
        <v>12</v>
      </c>
      <c r="C794">
        <v>2026</v>
      </c>
      <c r="D794" t="s">
        <v>2758</v>
      </c>
      <c r="E794" t="s">
        <v>851</v>
      </c>
      <c r="F794" t="s">
        <v>852</v>
      </c>
      <c r="G794" t="s">
        <v>2802</v>
      </c>
      <c r="H794" t="s">
        <v>2803</v>
      </c>
      <c r="I794" t="s">
        <v>3208</v>
      </c>
      <c r="J794" t="s">
        <v>2760</v>
      </c>
      <c r="K794" t="s">
        <v>2761</v>
      </c>
      <c r="L794" s="1">
        <v>4</v>
      </c>
      <c r="M794" s="1">
        <v>3400</v>
      </c>
      <c r="N794" s="1">
        <v>3400</v>
      </c>
      <c r="O794" s="1" t="s">
        <v>2580</v>
      </c>
      <c r="P794" s="1">
        <v>9532.7099999999991</v>
      </c>
      <c r="Q794" s="1">
        <v>667.29</v>
      </c>
      <c r="R794" s="1">
        <v>10200</v>
      </c>
      <c r="S794" t="s">
        <v>2807</v>
      </c>
      <c r="T794" t="str" cm="1">
        <f t="array" ref="T794">_xlfn.IFS(ISNUMBER(SEARCH("CP02",S794)),"ราชพฤกษ",ISNUMBER(SEARCH("CP03",S794)),"บางใหญ่",ISNUMBER(SEARCH("CP04",S794)),"บางบอน",OR(ISNUMBER(SEARCH("CP",S794)),ISNUMBER(SEARCH("BTC",D794))),"340",TRUE,"")</f>
        <v>340</v>
      </c>
    </row>
    <row r="795" spans="1:20" x14ac:dyDescent="0.2">
      <c r="A795" t="s">
        <v>3187</v>
      </c>
      <c r="B795" t="s">
        <v>12</v>
      </c>
      <c r="C795">
        <v>2026</v>
      </c>
      <c r="D795" t="s">
        <v>2758</v>
      </c>
      <c r="E795" t="s">
        <v>1091</v>
      </c>
      <c r="F795" t="s">
        <v>1092</v>
      </c>
      <c r="G795" t="s">
        <v>2582</v>
      </c>
      <c r="H795" t="s">
        <v>2583</v>
      </c>
      <c r="I795" t="s">
        <v>3208</v>
      </c>
      <c r="J795" t="s">
        <v>2760</v>
      </c>
      <c r="K795" t="s">
        <v>2761</v>
      </c>
      <c r="L795" s="1">
        <v>4</v>
      </c>
      <c r="M795" s="1">
        <v>60</v>
      </c>
      <c r="N795" s="1">
        <v>0</v>
      </c>
      <c r="O795" s="1" t="s">
        <v>2580</v>
      </c>
      <c r="P795" s="1">
        <v>0</v>
      </c>
      <c r="Q795" s="1">
        <v>0</v>
      </c>
      <c r="R795" s="1">
        <v>0</v>
      </c>
      <c r="S795" t="s">
        <v>2683</v>
      </c>
      <c r="T795" t="str" cm="1">
        <f t="array" ref="T795">_xlfn.IFS(ISNUMBER(SEARCH("CP02",S795)),"ราชพฤกษ",ISNUMBER(SEARCH("CP03",S795)),"บางใหญ่",ISNUMBER(SEARCH("CP04",S795)),"บางบอน",OR(ISNUMBER(SEARCH("CP",S795)),ISNUMBER(SEARCH("BTC",D795))),"340",TRUE,"")</f>
        <v>340</v>
      </c>
    </row>
    <row r="796" spans="1:20" x14ac:dyDescent="0.2">
      <c r="A796" t="s">
        <v>3187</v>
      </c>
      <c r="B796" t="s">
        <v>12</v>
      </c>
      <c r="C796">
        <v>2026</v>
      </c>
      <c r="D796" t="s">
        <v>2758</v>
      </c>
      <c r="E796" t="s">
        <v>1553</v>
      </c>
      <c r="F796" t="s">
        <v>1554</v>
      </c>
      <c r="G796" t="s">
        <v>2585</v>
      </c>
      <c r="H796" t="s">
        <v>2586</v>
      </c>
      <c r="I796" t="s">
        <v>3208</v>
      </c>
      <c r="J796" t="s">
        <v>2760</v>
      </c>
      <c r="K796" t="s">
        <v>2761</v>
      </c>
      <c r="L796" s="1">
        <v>4</v>
      </c>
      <c r="M796" s="1">
        <v>120</v>
      </c>
      <c r="N796" s="1">
        <v>0</v>
      </c>
      <c r="O796" s="1" t="s">
        <v>2580</v>
      </c>
      <c r="P796" s="1">
        <v>0</v>
      </c>
      <c r="Q796" s="1">
        <v>0</v>
      </c>
      <c r="R796" s="1">
        <v>0</v>
      </c>
      <c r="S796" t="s">
        <v>2625</v>
      </c>
      <c r="T796" t="str" cm="1">
        <f t="array" ref="T796">_xlfn.IFS(ISNUMBER(SEARCH("CP02",S796)),"ราชพฤกษ",ISNUMBER(SEARCH("CP03",S796)),"บางใหญ่",ISNUMBER(SEARCH("CP04",S796)),"บางบอน",OR(ISNUMBER(SEARCH("CP",S796)),ISNUMBER(SEARCH("BTC",D796))),"340",TRUE,"")</f>
        <v>340</v>
      </c>
    </row>
    <row r="797" spans="1:20" x14ac:dyDescent="0.2">
      <c r="A797" t="s">
        <v>3187</v>
      </c>
      <c r="B797" t="s">
        <v>12</v>
      </c>
      <c r="C797">
        <v>2026</v>
      </c>
      <c r="D797" t="s">
        <v>2758</v>
      </c>
      <c r="E797" t="s">
        <v>1547</v>
      </c>
      <c r="F797" t="s">
        <v>1548</v>
      </c>
      <c r="G797" t="s">
        <v>2588</v>
      </c>
      <c r="H797" t="s">
        <v>2586</v>
      </c>
      <c r="I797" t="s">
        <v>3208</v>
      </c>
      <c r="J797" t="s">
        <v>2760</v>
      </c>
      <c r="K797" t="s">
        <v>2761</v>
      </c>
      <c r="L797" s="1">
        <v>1</v>
      </c>
      <c r="M797" s="1">
        <v>400</v>
      </c>
      <c r="N797" s="1">
        <v>0</v>
      </c>
      <c r="O797" s="1" t="s">
        <v>2580</v>
      </c>
      <c r="P797" s="1">
        <v>0</v>
      </c>
      <c r="Q797" s="1">
        <v>0</v>
      </c>
      <c r="R797" s="1">
        <v>0</v>
      </c>
      <c r="S797" t="s">
        <v>2625</v>
      </c>
      <c r="T797" t="str" cm="1">
        <f t="array" ref="T797">_xlfn.IFS(ISNUMBER(SEARCH("CP02",S797)),"ราชพฤกษ",ISNUMBER(SEARCH("CP03",S797)),"บางใหญ่",ISNUMBER(SEARCH("CP04",S797)),"บางบอน",OR(ISNUMBER(SEARCH("CP",S797)),ISNUMBER(SEARCH("BTC",D797))),"340",TRUE,"")</f>
        <v>340</v>
      </c>
    </row>
    <row r="798" spans="1:20" x14ac:dyDescent="0.2">
      <c r="A798" t="s">
        <v>3187</v>
      </c>
      <c r="B798" t="s">
        <v>12</v>
      </c>
      <c r="C798">
        <v>2026</v>
      </c>
      <c r="D798" t="s">
        <v>2758</v>
      </c>
      <c r="E798" t="s">
        <v>621</v>
      </c>
      <c r="F798" t="s">
        <v>622</v>
      </c>
      <c r="G798" t="s">
        <v>2582</v>
      </c>
      <c r="H798" t="s">
        <v>2586</v>
      </c>
      <c r="I798" t="s">
        <v>3209</v>
      </c>
      <c r="J798" t="s">
        <v>2760</v>
      </c>
      <c r="K798" t="s">
        <v>2761</v>
      </c>
      <c r="L798" s="1">
        <v>2</v>
      </c>
      <c r="M798" s="1">
        <v>1050</v>
      </c>
      <c r="N798" s="1">
        <v>105</v>
      </c>
      <c r="O798" s="1" t="s">
        <v>2580</v>
      </c>
      <c r="P798" s="1">
        <v>1864.49</v>
      </c>
      <c r="Q798" s="1">
        <v>130.51</v>
      </c>
      <c r="R798" s="1">
        <v>1995</v>
      </c>
      <c r="S798" t="s">
        <v>2683</v>
      </c>
      <c r="T798" t="str" cm="1">
        <f t="array" ref="T798">_xlfn.IFS(ISNUMBER(SEARCH("CP02",S798)),"ราชพฤกษ",ISNUMBER(SEARCH("CP03",S798)),"บางใหญ่",ISNUMBER(SEARCH("CP04",S798)),"บางบอน",OR(ISNUMBER(SEARCH("CP",S798)),ISNUMBER(SEARCH("BTC",D798))),"340",TRUE,"")</f>
        <v>340</v>
      </c>
    </row>
    <row r="799" spans="1:20" x14ac:dyDescent="0.2">
      <c r="A799" t="s">
        <v>3187</v>
      </c>
      <c r="B799" t="s">
        <v>12</v>
      </c>
      <c r="C799">
        <v>2026</v>
      </c>
      <c r="D799" t="s">
        <v>2758</v>
      </c>
      <c r="E799" t="s">
        <v>623</v>
      </c>
      <c r="F799" t="s">
        <v>624</v>
      </c>
      <c r="G799" t="s">
        <v>2582</v>
      </c>
      <c r="H799" t="s">
        <v>2586</v>
      </c>
      <c r="I799" t="s">
        <v>3209</v>
      </c>
      <c r="J799" t="s">
        <v>2760</v>
      </c>
      <c r="K799" t="s">
        <v>2761</v>
      </c>
      <c r="L799" s="1">
        <v>2</v>
      </c>
      <c r="M799" s="1">
        <v>1230</v>
      </c>
      <c r="N799" s="1">
        <v>123</v>
      </c>
      <c r="O799" s="1" t="s">
        <v>2580</v>
      </c>
      <c r="P799" s="1">
        <v>2184.11</v>
      </c>
      <c r="Q799" s="1">
        <v>152.88999999999999</v>
      </c>
      <c r="R799" s="1">
        <v>2337</v>
      </c>
      <c r="S799" t="s">
        <v>2683</v>
      </c>
      <c r="T799" t="str" cm="1">
        <f t="array" ref="T799">_xlfn.IFS(ISNUMBER(SEARCH("CP02",S799)),"ราชพฤกษ",ISNUMBER(SEARCH("CP03",S799)),"บางใหญ่",ISNUMBER(SEARCH("CP04",S799)),"บางบอน",OR(ISNUMBER(SEARCH("CP",S799)),ISNUMBER(SEARCH("BTC",D799))),"340",TRUE,"")</f>
        <v>340</v>
      </c>
    </row>
    <row r="800" spans="1:20" x14ac:dyDescent="0.2">
      <c r="A800" t="s">
        <v>3187</v>
      </c>
      <c r="B800" t="s">
        <v>12</v>
      </c>
      <c r="C800">
        <v>2026</v>
      </c>
      <c r="D800" t="s">
        <v>2758</v>
      </c>
      <c r="E800" t="s">
        <v>1179</v>
      </c>
      <c r="F800" t="s">
        <v>1180</v>
      </c>
      <c r="G800" t="s">
        <v>2632</v>
      </c>
      <c r="H800" t="s">
        <v>2586</v>
      </c>
      <c r="I800" t="s">
        <v>3209</v>
      </c>
      <c r="J800" t="s">
        <v>2760</v>
      </c>
      <c r="K800" t="s">
        <v>2761</v>
      </c>
      <c r="L800" s="1">
        <v>1</v>
      </c>
      <c r="M800" s="1">
        <v>6900</v>
      </c>
      <c r="N800" s="1">
        <v>345</v>
      </c>
      <c r="O800" s="1" t="s">
        <v>2580</v>
      </c>
      <c r="P800" s="1">
        <v>6126.17</v>
      </c>
      <c r="Q800" s="1">
        <v>428.83</v>
      </c>
      <c r="R800" s="1">
        <v>6555</v>
      </c>
      <c r="S800" t="s">
        <v>2683</v>
      </c>
      <c r="T800" t="str" cm="1">
        <f t="array" ref="T800">_xlfn.IFS(ISNUMBER(SEARCH("CP02",S800)),"ราชพฤกษ",ISNUMBER(SEARCH("CP03",S800)),"บางใหญ่",ISNUMBER(SEARCH("CP04",S800)),"บางบอน",OR(ISNUMBER(SEARCH("CP",S800)),ISNUMBER(SEARCH("BTC",D800))),"340",TRUE,"")</f>
        <v>340</v>
      </c>
    </row>
    <row r="801" spans="1:20" x14ac:dyDescent="0.2">
      <c r="A801" t="s">
        <v>3187</v>
      </c>
      <c r="B801" t="s">
        <v>12</v>
      </c>
      <c r="C801">
        <v>2026</v>
      </c>
      <c r="D801" t="s">
        <v>2758</v>
      </c>
      <c r="E801" t="s">
        <v>589</v>
      </c>
      <c r="F801" t="s">
        <v>590</v>
      </c>
      <c r="G801" t="s">
        <v>2582</v>
      </c>
      <c r="H801" t="s">
        <v>2586</v>
      </c>
      <c r="I801" t="s">
        <v>3209</v>
      </c>
      <c r="J801" t="s">
        <v>2760</v>
      </c>
      <c r="K801" t="s">
        <v>2761</v>
      </c>
      <c r="L801" s="1">
        <v>4</v>
      </c>
      <c r="M801" s="1">
        <v>330</v>
      </c>
      <c r="N801" s="1">
        <v>0</v>
      </c>
      <c r="O801" s="1" t="s">
        <v>2580</v>
      </c>
      <c r="P801" s="1">
        <v>1233.6400000000001</v>
      </c>
      <c r="Q801" s="1">
        <v>86.36</v>
      </c>
      <c r="R801" s="1">
        <v>1320</v>
      </c>
      <c r="S801" t="s">
        <v>2683</v>
      </c>
      <c r="T801" t="str" cm="1">
        <f t="array" ref="T801">_xlfn.IFS(ISNUMBER(SEARCH("CP02",S801)),"ราชพฤกษ",ISNUMBER(SEARCH("CP03",S801)),"บางใหญ่",ISNUMBER(SEARCH("CP04",S801)),"บางบอน",OR(ISNUMBER(SEARCH("CP",S801)),ISNUMBER(SEARCH("BTC",D801))),"340",TRUE,"")</f>
        <v>340</v>
      </c>
    </row>
    <row r="802" spans="1:20" x14ac:dyDescent="0.2">
      <c r="A802" t="s">
        <v>3187</v>
      </c>
      <c r="B802" t="s">
        <v>12</v>
      </c>
      <c r="C802">
        <v>2026</v>
      </c>
      <c r="D802" t="s">
        <v>2758</v>
      </c>
      <c r="E802" t="s">
        <v>2353</v>
      </c>
      <c r="F802" t="s">
        <v>2354</v>
      </c>
      <c r="G802" t="s">
        <v>2632</v>
      </c>
      <c r="H802" t="s">
        <v>2586</v>
      </c>
      <c r="I802" t="s">
        <v>3209</v>
      </c>
      <c r="J802" t="s">
        <v>2760</v>
      </c>
      <c r="K802" t="s">
        <v>2761</v>
      </c>
      <c r="L802" s="1">
        <v>2</v>
      </c>
      <c r="M802" s="1">
        <v>380</v>
      </c>
      <c r="N802" s="1">
        <v>0</v>
      </c>
      <c r="O802" s="1" t="s">
        <v>2580</v>
      </c>
      <c r="P802" s="1">
        <v>710.28</v>
      </c>
      <c r="Q802" s="1">
        <v>49.72</v>
      </c>
      <c r="R802" s="1">
        <v>760</v>
      </c>
      <c r="S802" t="s">
        <v>2683</v>
      </c>
      <c r="T802" t="str" cm="1">
        <f t="array" ref="T802">_xlfn.IFS(ISNUMBER(SEARCH("CP02",S802)),"ราชพฤกษ",ISNUMBER(SEARCH("CP03",S802)),"บางใหญ่",ISNUMBER(SEARCH("CP04",S802)),"บางบอน",OR(ISNUMBER(SEARCH("CP",S802)),ISNUMBER(SEARCH("BTC",D802))),"340",TRUE,"")</f>
        <v>340</v>
      </c>
    </row>
    <row r="803" spans="1:20" x14ac:dyDescent="0.2">
      <c r="A803" t="s">
        <v>3187</v>
      </c>
      <c r="B803" t="s">
        <v>12</v>
      </c>
      <c r="C803">
        <v>2026</v>
      </c>
      <c r="D803" t="s">
        <v>2758</v>
      </c>
      <c r="E803" t="s">
        <v>1253</v>
      </c>
      <c r="F803" t="s">
        <v>1254</v>
      </c>
      <c r="G803" t="s">
        <v>2632</v>
      </c>
      <c r="H803" t="s">
        <v>2586</v>
      </c>
      <c r="I803" t="s">
        <v>3209</v>
      </c>
      <c r="J803" t="s">
        <v>2760</v>
      </c>
      <c r="K803" t="s">
        <v>2761</v>
      </c>
      <c r="L803" s="1">
        <v>1</v>
      </c>
      <c r="M803" s="1">
        <v>1920</v>
      </c>
      <c r="N803" s="1">
        <v>96</v>
      </c>
      <c r="O803" s="1" t="s">
        <v>2580</v>
      </c>
      <c r="P803" s="1">
        <v>1704.67</v>
      </c>
      <c r="Q803" s="1">
        <v>119.33</v>
      </c>
      <c r="R803" s="1">
        <v>1824</v>
      </c>
      <c r="S803" t="s">
        <v>2683</v>
      </c>
      <c r="T803" t="str" cm="1">
        <f t="array" ref="T803">_xlfn.IFS(ISNUMBER(SEARCH("CP02",S803)),"ราชพฤกษ",ISNUMBER(SEARCH("CP03",S803)),"บางใหญ่",ISNUMBER(SEARCH("CP04",S803)),"บางบอน",OR(ISNUMBER(SEARCH("CP",S803)),ISNUMBER(SEARCH("BTC",D803))),"340",TRUE,"")</f>
        <v>340</v>
      </c>
    </row>
    <row r="804" spans="1:20" x14ac:dyDescent="0.2">
      <c r="A804" t="s">
        <v>3187</v>
      </c>
      <c r="B804" t="s">
        <v>12</v>
      </c>
      <c r="C804">
        <v>2026</v>
      </c>
      <c r="D804" t="s">
        <v>2758</v>
      </c>
      <c r="E804" t="s">
        <v>1251</v>
      </c>
      <c r="F804" t="s">
        <v>1252</v>
      </c>
      <c r="G804" t="s">
        <v>2632</v>
      </c>
      <c r="H804" t="s">
        <v>2586</v>
      </c>
      <c r="I804" t="s">
        <v>3209</v>
      </c>
      <c r="J804" t="s">
        <v>2760</v>
      </c>
      <c r="K804" t="s">
        <v>2761</v>
      </c>
      <c r="L804" s="1">
        <v>1</v>
      </c>
      <c r="M804" s="1">
        <v>1920</v>
      </c>
      <c r="N804" s="1">
        <v>96</v>
      </c>
      <c r="O804" s="1" t="s">
        <v>2580</v>
      </c>
      <c r="P804" s="1">
        <v>1704.67</v>
      </c>
      <c r="Q804" s="1">
        <v>119.33</v>
      </c>
      <c r="R804" s="1">
        <v>1824</v>
      </c>
      <c r="S804" t="s">
        <v>2683</v>
      </c>
      <c r="T804" t="str" cm="1">
        <f t="array" ref="T804">_xlfn.IFS(ISNUMBER(SEARCH("CP02",S804)),"ราชพฤกษ",ISNUMBER(SEARCH("CP03",S804)),"บางใหญ่",ISNUMBER(SEARCH("CP04",S804)),"บางบอน",OR(ISNUMBER(SEARCH("CP",S804)),ISNUMBER(SEARCH("BTC",D804))),"340",TRUE,"")</f>
        <v>340</v>
      </c>
    </row>
    <row r="805" spans="1:20" x14ac:dyDescent="0.2">
      <c r="A805" t="s">
        <v>3187</v>
      </c>
      <c r="B805" t="s">
        <v>12</v>
      </c>
      <c r="C805">
        <v>2026</v>
      </c>
      <c r="D805" t="s">
        <v>2758</v>
      </c>
      <c r="E805" t="s">
        <v>1873</v>
      </c>
      <c r="F805" t="s">
        <v>1874</v>
      </c>
      <c r="G805" t="s">
        <v>2632</v>
      </c>
      <c r="H805" t="s">
        <v>2586</v>
      </c>
      <c r="I805" t="s">
        <v>3209</v>
      </c>
      <c r="J805" t="s">
        <v>2760</v>
      </c>
      <c r="K805" t="s">
        <v>2761</v>
      </c>
      <c r="L805" s="1">
        <v>2</v>
      </c>
      <c r="M805" s="1">
        <v>260</v>
      </c>
      <c r="N805" s="1">
        <v>0</v>
      </c>
      <c r="O805" s="1" t="s">
        <v>2580</v>
      </c>
      <c r="P805" s="1">
        <v>485.98</v>
      </c>
      <c r="Q805" s="1">
        <v>34.020000000000003</v>
      </c>
      <c r="R805" s="1">
        <v>520</v>
      </c>
      <c r="S805" t="s">
        <v>2683</v>
      </c>
      <c r="T805" t="str" cm="1">
        <f t="array" ref="T805">_xlfn.IFS(ISNUMBER(SEARCH("CP02",S805)),"ราชพฤกษ",ISNUMBER(SEARCH("CP03",S805)),"บางใหญ่",ISNUMBER(SEARCH("CP04",S805)),"บางบอน",OR(ISNUMBER(SEARCH("CP",S805)),ISNUMBER(SEARCH("BTC",D805))),"340",TRUE,"")</f>
        <v>340</v>
      </c>
    </row>
    <row r="806" spans="1:20" x14ac:dyDescent="0.2">
      <c r="A806" t="s">
        <v>3187</v>
      </c>
      <c r="B806" t="s">
        <v>12</v>
      </c>
      <c r="C806">
        <v>2026</v>
      </c>
      <c r="D806" t="s">
        <v>2758</v>
      </c>
      <c r="E806" t="s">
        <v>593</v>
      </c>
      <c r="F806" t="s">
        <v>594</v>
      </c>
      <c r="G806" t="s">
        <v>2582</v>
      </c>
      <c r="H806" t="s">
        <v>2586</v>
      </c>
      <c r="I806" t="s">
        <v>3209</v>
      </c>
      <c r="J806" t="s">
        <v>2760</v>
      </c>
      <c r="K806" t="s">
        <v>2761</v>
      </c>
      <c r="L806" s="1">
        <v>2</v>
      </c>
      <c r="M806" s="1">
        <v>450</v>
      </c>
      <c r="N806" s="1">
        <v>0</v>
      </c>
      <c r="O806" s="1" t="s">
        <v>2580</v>
      </c>
      <c r="P806" s="1">
        <v>841.12</v>
      </c>
      <c r="Q806" s="1">
        <v>58.88</v>
      </c>
      <c r="R806" s="1">
        <v>900</v>
      </c>
      <c r="S806" t="s">
        <v>2683</v>
      </c>
      <c r="T806" t="str" cm="1">
        <f t="array" ref="T806">_xlfn.IFS(ISNUMBER(SEARCH("CP02",S806)),"ราชพฤกษ",ISNUMBER(SEARCH("CP03",S806)),"บางใหญ่",ISNUMBER(SEARCH("CP04",S806)),"บางบอน",OR(ISNUMBER(SEARCH("CP",S806)),ISNUMBER(SEARCH("BTC",D806))),"340",TRUE,"")</f>
        <v>340</v>
      </c>
    </row>
    <row r="807" spans="1:20" x14ac:dyDescent="0.2">
      <c r="A807" t="s">
        <v>3187</v>
      </c>
      <c r="B807" t="s">
        <v>12</v>
      </c>
      <c r="C807">
        <v>2026</v>
      </c>
      <c r="D807" t="s">
        <v>2758</v>
      </c>
      <c r="E807" t="s">
        <v>591</v>
      </c>
      <c r="F807" t="s">
        <v>592</v>
      </c>
      <c r="G807" t="s">
        <v>2582</v>
      </c>
      <c r="H807" t="s">
        <v>2586</v>
      </c>
      <c r="I807" t="s">
        <v>3209</v>
      </c>
      <c r="J807" t="s">
        <v>2760</v>
      </c>
      <c r="K807" t="s">
        <v>2761</v>
      </c>
      <c r="L807" s="1">
        <v>2</v>
      </c>
      <c r="M807" s="1">
        <v>400</v>
      </c>
      <c r="N807" s="1">
        <v>0</v>
      </c>
      <c r="O807" s="1" t="s">
        <v>2580</v>
      </c>
      <c r="P807" s="1">
        <v>747.66</v>
      </c>
      <c r="Q807" s="1">
        <v>52.34</v>
      </c>
      <c r="R807" s="1">
        <v>800</v>
      </c>
      <c r="S807" t="s">
        <v>2683</v>
      </c>
      <c r="T807" t="str" cm="1">
        <f t="array" ref="T807">_xlfn.IFS(ISNUMBER(SEARCH("CP02",S807)),"ราชพฤกษ",ISNUMBER(SEARCH("CP03",S807)),"บางใหญ่",ISNUMBER(SEARCH("CP04",S807)),"บางบอน",OR(ISNUMBER(SEARCH("CP",S807)),ISNUMBER(SEARCH("BTC",D807))),"340",TRUE,"")</f>
        <v>340</v>
      </c>
    </row>
    <row r="808" spans="1:20" x14ac:dyDescent="0.2">
      <c r="A808" t="s">
        <v>3187</v>
      </c>
      <c r="B808" t="s">
        <v>12</v>
      </c>
      <c r="C808">
        <v>2026</v>
      </c>
      <c r="D808" t="s">
        <v>2758</v>
      </c>
      <c r="E808" t="s">
        <v>1601</v>
      </c>
      <c r="F808" t="s">
        <v>1602</v>
      </c>
      <c r="G808" t="s">
        <v>1536</v>
      </c>
      <c r="H808" t="s">
        <v>2586</v>
      </c>
      <c r="I808" t="s">
        <v>3210</v>
      </c>
      <c r="J808" t="s">
        <v>2760</v>
      </c>
      <c r="K808" t="s">
        <v>2761</v>
      </c>
      <c r="L808" s="1">
        <v>1</v>
      </c>
      <c r="M808" s="1">
        <v>2500</v>
      </c>
      <c r="N808" s="1">
        <v>0</v>
      </c>
      <c r="O808" s="1" t="s">
        <v>2580</v>
      </c>
      <c r="P808" s="1">
        <v>2336.4499999999998</v>
      </c>
      <c r="Q808" s="1">
        <v>163.55000000000001</v>
      </c>
      <c r="R808" s="1">
        <v>2500</v>
      </c>
      <c r="S808" t="s">
        <v>2625</v>
      </c>
      <c r="T808" t="str" cm="1">
        <f t="array" ref="T808">_xlfn.IFS(ISNUMBER(SEARCH("CP02",S808)),"ราชพฤกษ",ISNUMBER(SEARCH("CP03",S808)),"บางใหญ่",ISNUMBER(SEARCH("CP04",S808)),"บางบอน",OR(ISNUMBER(SEARCH("CP",S808)),ISNUMBER(SEARCH("BTC",D808))),"340",TRUE,"")</f>
        <v>340</v>
      </c>
    </row>
    <row r="809" spans="1:20" x14ac:dyDescent="0.2">
      <c r="A809" t="s">
        <v>3187</v>
      </c>
      <c r="B809" t="s">
        <v>12</v>
      </c>
      <c r="C809">
        <v>2026</v>
      </c>
      <c r="D809" t="s">
        <v>3211</v>
      </c>
      <c r="E809" t="s">
        <v>1957</v>
      </c>
      <c r="F809" t="s">
        <v>1958</v>
      </c>
      <c r="G809" t="s">
        <v>2582</v>
      </c>
      <c r="H809" t="s">
        <v>2586</v>
      </c>
      <c r="I809" t="s">
        <v>3212</v>
      </c>
      <c r="J809" t="s">
        <v>3213</v>
      </c>
      <c r="K809" t="s">
        <v>2687</v>
      </c>
      <c r="L809" s="1">
        <v>2</v>
      </c>
      <c r="M809" s="1">
        <v>1990</v>
      </c>
      <c r="N809" s="1">
        <v>199</v>
      </c>
      <c r="O809" s="1" t="s">
        <v>2580</v>
      </c>
      <c r="P809" s="1">
        <v>3533.64</v>
      </c>
      <c r="Q809" s="1">
        <v>247.36</v>
      </c>
      <c r="R809" s="1">
        <v>3781</v>
      </c>
      <c r="S809" t="s">
        <v>2584</v>
      </c>
      <c r="T809" t="str" cm="1">
        <f t="array" ref="T809">_xlfn.IFS(ISNUMBER(SEARCH("CP02",S809)),"ราชพฤกษ",ISNUMBER(SEARCH("CP03",S809)),"บางใหญ่",ISNUMBER(SEARCH("CP04",S809)),"บางบอน",OR(ISNUMBER(SEARCH("CP",S809)),ISNUMBER(SEARCH("BTC",D809))),"340",TRUE,"")</f>
        <v>ราชพฤกษ</v>
      </c>
    </row>
    <row r="810" spans="1:20" x14ac:dyDescent="0.2">
      <c r="A810" t="s">
        <v>3187</v>
      </c>
      <c r="B810" t="s">
        <v>12</v>
      </c>
      <c r="C810">
        <v>2026</v>
      </c>
      <c r="D810" t="s">
        <v>3211</v>
      </c>
      <c r="E810" t="s">
        <v>1979</v>
      </c>
      <c r="F810" t="s">
        <v>1980</v>
      </c>
      <c r="G810" t="s">
        <v>2632</v>
      </c>
      <c r="H810" t="s">
        <v>2586</v>
      </c>
      <c r="I810" t="s">
        <v>3212</v>
      </c>
      <c r="J810" t="s">
        <v>3213</v>
      </c>
      <c r="K810" t="s">
        <v>2687</v>
      </c>
      <c r="L810" s="1">
        <v>2</v>
      </c>
      <c r="M810" s="1">
        <v>3490</v>
      </c>
      <c r="N810" s="1">
        <v>349</v>
      </c>
      <c r="O810" s="1" t="s">
        <v>2580</v>
      </c>
      <c r="P810" s="1">
        <v>6197.2</v>
      </c>
      <c r="Q810" s="1">
        <v>433.8</v>
      </c>
      <c r="R810" s="1">
        <v>6631</v>
      </c>
      <c r="S810" t="s">
        <v>2584</v>
      </c>
      <c r="T810" t="str" cm="1">
        <f t="array" ref="T810">_xlfn.IFS(ISNUMBER(SEARCH("CP02",S810)),"ราชพฤกษ",ISNUMBER(SEARCH("CP03",S810)),"บางใหญ่",ISNUMBER(SEARCH("CP04",S810)),"บางบอน",OR(ISNUMBER(SEARCH("CP",S810)),ISNUMBER(SEARCH("BTC",D810))),"340",TRUE,"")</f>
        <v>ราชพฤกษ</v>
      </c>
    </row>
    <row r="811" spans="1:20" x14ac:dyDescent="0.2">
      <c r="A811" t="s">
        <v>3187</v>
      </c>
      <c r="B811" t="s">
        <v>12</v>
      </c>
      <c r="C811">
        <v>2026</v>
      </c>
      <c r="D811" t="s">
        <v>3211</v>
      </c>
      <c r="E811" t="s">
        <v>1995</v>
      </c>
      <c r="F811" t="s">
        <v>1996</v>
      </c>
      <c r="G811" t="s">
        <v>2632</v>
      </c>
      <c r="H811" t="s">
        <v>2586</v>
      </c>
      <c r="I811" t="s">
        <v>3212</v>
      </c>
      <c r="J811" t="s">
        <v>3213</v>
      </c>
      <c r="K811" t="s">
        <v>2687</v>
      </c>
      <c r="L811" s="1">
        <v>1</v>
      </c>
      <c r="M811" s="1">
        <v>2150</v>
      </c>
      <c r="N811" s="1">
        <v>107.5</v>
      </c>
      <c r="O811" s="1" t="s">
        <v>2580</v>
      </c>
      <c r="P811" s="1">
        <v>1908.88</v>
      </c>
      <c r="Q811" s="1">
        <v>133.62</v>
      </c>
      <c r="R811" s="1">
        <v>2042.5</v>
      </c>
      <c r="S811" t="s">
        <v>2584</v>
      </c>
      <c r="T811" t="str" cm="1">
        <f t="array" ref="T811">_xlfn.IFS(ISNUMBER(SEARCH("CP02",S811)),"ราชพฤกษ",ISNUMBER(SEARCH("CP03",S811)),"บางใหญ่",ISNUMBER(SEARCH("CP04",S811)),"บางบอน",OR(ISNUMBER(SEARCH("CP",S811)),ISNUMBER(SEARCH("BTC",D811))),"340",TRUE,"")</f>
        <v>ราชพฤกษ</v>
      </c>
    </row>
    <row r="812" spans="1:20" x14ac:dyDescent="0.2">
      <c r="A812" t="s">
        <v>3187</v>
      </c>
      <c r="B812" t="s">
        <v>12</v>
      </c>
      <c r="C812">
        <v>2026</v>
      </c>
      <c r="D812" t="s">
        <v>3211</v>
      </c>
      <c r="E812" t="s">
        <v>1683</v>
      </c>
      <c r="F812" t="s">
        <v>1684</v>
      </c>
      <c r="G812" t="s">
        <v>2632</v>
      </c>
      <c r="H812" t="s">
        <v>2586</v>
      </c>
      <c r="I812" t="s">
        <v>3212</v>
      </c>
      <c r="J812" t="s">
        <v>3213</v>
      </c>
      <c r="K812" t="s">
        <v>2687</v>
      </c>
      <c r="L812" s="1">
        <v>2</v>
      </c>
      <c r="M812" s="1">
        <v>1690</v>
      </c>
      <c r="N812" s="1">
        <v>169</v>
      </c>
      <c r="O812" s="1" t="s">
        <v>2580</v>
      </c>
      <c r="P812" s="1">
        <v>3000.93</v>
      </c>
      <c r="Q812" s="1">
        <v>210.07</v>
      </c>
      <c r="R812" s="1">
        <v>3211</v>
      </c>
      <c r="S812" t="s">
        <v>2584</v>
      </c>
      <c r="T812" t="str" cm="1">
        <f t="array" ref="T812">_xlfn.IFS(ISNUMBER(SEARCH("CP02",S812)),"ราชพฤกษ",ISNUMBER(SEARCH("CP03",S812)),"บางใหญ่",ISNUMBER(SEARCH("CP04",S812)),"บางบอน",OR(ISNUMBER(SEARCH("CP",S812)),ISNUMBER(SEARCH("BTC",D812))),"340",TRUE,"")</f>
        <v>ราชพฤกษ</v>
      </c>
    </row>
    <row r="813" spans="1:20" x14ac:dyDescent="0.2">
      <c r="A813" t="s">
        <v>3187</v>
      </c>
      <c r="B813" t="s">
        <v>12</v>
      </c>
      <c r="C813">
        <v>2026</v>
      </c>
      <c r="D813" t="s">
        <v>3211</v>
      </c>
      <c r="E813" t="s">
        <v>1507</v>
      </c>
      <c r="F813" t="s">
        <v>1508</v>
      </c>
      <c r="G813" t="s">
        <v>2632</v>
      </c>
      <c r="H813" t="s">
        <v>2586</v>
      </c>
      <c r="I813" t="s">
        <v>3212</v>
      </c>
      <c r="J813" t="s">
        <v>3213</v>
      </c>
      <c r="K813" t="s">
        <v>2687</v>
      </c>
      <c r="L813" s="1">
        <v>1</v>
      </c>
      <c r="M813" s="1">
        <v>1790</v>
      </c>
      <c r="N813" s="1">
        <v>89.5</v>
      </c>
      <c r="O813" s="1" t="s">
        <v>2580</v>
      </c>
      <c r="P813" s="1">
        <v>1589.25</v>
      </c>
      <c r="Q813" s="1">
        <v>111.25</v>
      </c>
      <c r="R813" s="1">
        <v>1700.5</v>
      </c>
      <c r="S813" t="s">
        <v>2584</v>
      </c>
      <c r="T813" t="str" cm="1">
        <f t="array" ref="T813">_xlfn.IFS(ISNUMBER(SEARCH("CP02",S813)),"ราชพฤกษ",ISNUMBER(SEARCH("CP03",S813)),"บางใหญ่",ISNUMBER(SEARCH("CP04",S813)),"บางบอน",OR(ISNUMBER(SEARCH("CP",S813)),ISNUMBER(SEARCH("BTC",D813))),"340",TRUE,"")</f>
        <v>ราชพฤกษ</v>
      </c>
    </row>
    <row r="814" spans="1:20" x14ac:dyDescent="0.2">
      <c r="A814" t="s">
        <v>3187</v>
      </c>
      <c r="B814" t="s">
        <v>12</v>
      </c>
      <c r="C814">
        <v>2026</v>
      </c>
      <c r="D814" t="s">
        <v>3211</v>
      </c>
      <c r="E814" t="s">
        <v>1441</v>
      </c>
      <c r="F814" t="s">
        <v>1442</v>
      </c>
      <c r="G814" t="s">
        <v>2632</v>
      </c>
      <c r="H814" t="s">
        <v>2586</v>
      </c>
      <c r="I814" t="s">
        <v>3212</v>
      </c>
      <c r="J814" t="s">
        <v>3213</v>
      </c>
      <c r="K814" t="s">
        <v>2687</v>
      </c>
      <c r="L814" s="1">
        <v>2</v>
      </c>
      <c r="M814" s="1">
        <v>590</v>
      </c>
      <c r="N814" s="1">
        <v>59</v>
      </c>
      <c r="O814" s="1" t="s">
        <v>2580</v>
      </c>
      <c r="P814" s="1">
        <v>1047.6600000000001</v>
      </c>
      <c r="Q814" s="1">
        <v>73.34</v>
      </c>
      <c r="R814" s="1">
        <v>1121</v>
      </c>
      <c r="S814" t="s">
        <v>2584</v>
      </c>
      <c r="T814" t="str" cm="1">
        <f t="array" ref="T814">_xlfn.IFS(ISNUMBER(SEARCH("CP02",S814)),"ราชพฤกษ",ISNUMBER(SEARCH("CP03",S814)),"บางใหญ่",ISNUMBER(SEARCH("CP04",S814)),"บางบอน",OR(ISNUMBER(SEARCH("CP",S814)),ISNUMBER(SEARCH("BTC",D814))),"340",TRUE,"")</f>
        <v>ราชพฤกษ</v>
      </c>
    </row>
    <row r="815" spans="1:20" x14ac:dyDescent="0.2">
      <c r="A815" t="s">
        <v>3187</v>
      </c>
      <c r="B815" t="s">
        <v>12</v>
      </c>
      <c r="C815">
        <v>2026</v>
      </c>
      <c r="D815" t="s">
        <v>3211</v>
      </c>
      <c r="E815" t="s">
        <v>2339</v>
      </c>
      <c r="F815" t="s">
        <v>2340</v>
      </c>
      <c r="G815" t="s">
        <v>2582</v>
      </c>
      <c r="H815" t="s">
        <v>2586</v>
      </c>
      <c r="I815" t="s">
        <v>3212</v>
      </c>
      <c r="J815" t="s">
        <v>3213</v>
      </c>
      <c r="K815" t="s">
        <v>2687</v>
      </c>
      <c r="L815" s="1">
        <v>2</v>
      </c>
      <c r="M815" s="1">
        <v>790</v>
      </c>
      <c r="N815" s="1">
        <v>79</v>
      </c>
      <c r="O815" s="1" t="s">
        <v>2580</v>
      </c>
      <c r="P815" s="1">
        <v>1402.8</v>
      </c>
      <c r="Q815" s="1">
        <v>98.2</v>
      </c>
      <c r="R815" s="1">
        <v>1501</v>
      </c>
      <c r="S815" t="s">
        <v>2584</v>
      </c>
      <c r="T815" t="str" cm="1">
        <f t="array" ref="T815">_xlfn.IFS(ISNUMBER(SEARCH("CP02",S815)),"ราชพฤกษ",ISNUMBER(SEARCH("CP03",S815)),"บางใหญ่",ISNUMBER(SEARCH("CP04",S815)),"บางบอน",OR(ISNUMBER(SEARCH("CP",S815)),ISNUMBER(SEARCH("BTC",D815))),"340",TRUE,"")</f>
        <v>ราชพฤกษ</v>
      </c>
    </row>
    <row r="816" spans="1:20" x14ac:dyDescent="0.2">
      <c r="A816" t="s">
        <v>3187</v>
      </c>
      <c r="B816" t="s">
        <v>12</v>
      </c>
      <c r="C816">
        <v>2026</v>
      </c>
      <c r="D816" t="s">
        <v>3211</v>
      </c>
      <c r="E816" t="s">
        <v>2149</v>
      </c>
      <c r="F816" t="s">
        <v>2150</v>
      </c>
      <c r="G816" t="s">
        <v>2632</v>
      </c>
      <c r="H816" t="s">
        <v>2586</v>
      </c>
      <c r="I816" t="s">
        <v>3212</v>
      </c>
      <c r="J816" t="s">
        <v>3213</v>
      </c>
      <c r="K816" t="s">
        <v>2687</v>
      </c>
      <c r="L816" s="1">
        <v>1</v>
      </c>
      <c r="M816" s="1">
        <v>490</v>
      </c>
      <c r="N816" s="1">
        <v>24.5</v>
      </c>
      <c r="O816" s="1" t="s">
        <v>2580</v>
      </c>
      <c r="P816" s="1">
        <v>435.05</v>
      </c>
      <c r="Q816" s="1">
        <v>30.45</v>
      </c>
      <c r="R816" s="1">
        <v>465.5</v>
      </c>
      <c r="S816" t="s">
        <v>2584</v>
      </c>
      <c r="T816" t="str" cm="1">
        <f t="array" ref="T816">_xlfn.IFS(ISNUMBER(SEARCH("CP02",S816)),"ราชพฤกษ",ISNUMBER(SEARCH("CP03",S816)),"บางใหญ่",ISNUMBER(SEARCH("CP04",S816)),"บางบอน",OR(ISNUMBER(SEARCH("CP",S816)),ISNUMBER(SEARCH("BTC",D816))),"340",TRUE,"")</f>
        <v>ราชพฤกษ</v>
      </c>
    </row>
    <row r="817" spans="1:20" x14ac:dyDescent="0.2">
      <c r="A817" t="s">
        <v>3187</v>
      </c>
      <c r="B817" t="s">
        <v>12</v>
      </c>
      <c r="C817">
        <v>2026</v>
      </c>
      <c r="D817" t="s">
        <v>3211</v>
      </c>
      <c r="E817" t="s">
        <v>2291</v>
      </c>
      <c r="F817" t="s">
        <v>2292</v>
      </c>
      <c r="G817" t="s">
        <v>2582</v>
      </c>
      <c r="H817" t="s">
        <v>2586</v>
      </c>
      <c r="I817" t="s">
        <v>3212</v>
      </c>
      <c r="J817" t="s">
        <v>3213</v>
      </c>
      <c r="K817" t="s">
        <v>2687</v>
      </c>
      <c r="L817" s="1">
        <v>2</v>
      </c>
      <c r="M817" s="1">
        <v>690</v>
      </c>
      <c r="N817" s="1">
        <v>69</v>
      </c>
      <c r="O817" s="1" t="s">
        <v>2580</v>
      </c>
      <c r="P817" s="1">
        <v>1225.23</v>
      </c>
      <c r="Q817" s="1">
        <v>85.77</v>
      </c>
      <c r="R817" s="1">
        <v>1311</v>
      </c>
      <c r="S817" t="s">
        <v>2584</v>
      </c>
      <c r="T817" t="str" cm="1">
        <f t="array" ref="T817">_xlfn.IFS(ISNUMBER(SEARCH("CP02",S817)),"ราชพฤกษ",ISNUMBER(SEARCH("CP03",S817)),"บางใหญ่",ISNUMBER(SEARCH("CP04",S817)),"บางบอน",OR(ISNUMBER(SEARCH("CP",S817)),ISNUMBER(SEARCH("BTC",D817))),"340",TRUE,"")</f>
        <v>ราชพฤกษ</v>
      </c>
    </row>
    <row r="818" spans="1:20" x14ac:dyDescent="0.2">
      <c r="A818" t="s">
        <v>3187</v>
      </c>
      <c r="B818" t="s">
        <v>12</v>
      </c>
      <c r="C818">
        <v>2026</v>
      </c>
      <c r="D818" t="s">
        <v>3211</v>
      </c>
      <c r="E818" t="s">
        <v>1901</v>
      </c>
      <c r="F818" t="s">
        <v>1902</v>
      </c>
      <c r="G818" t="s">
        <v>2582</v>
      </c>
      <c r="H818" t="s">
        <v>2586</v>
      </c>
      <c r="I818" t="s">
        <v>3212</v>
      </c>
      <c r="J818" t="s">
        <v>3213</v>
      </c>
      <c r="K818" t="s">
        <v>2687</v>
      </c>
      <c r="L818" s="1">
        <v>2</v>
      </c>
      <c r="M818" s="1">
        <v>295</v>
      </c>
      <c r="N818" s="1">
        <v>29.5</v>
      </c>
      <c r="O818" s="1" t="s">
        <v>2580</v>
      </c>
      <c r="P818" s="1">
        <v>523.83000000000004</v>
      </c>
      <c r="Q818" s="1">
        <v>36.67</v>
      </c>
      <c r="R818" s="1">
        <v>560.5</v>
      </c>
      <c r="S818" t="s">
        <v>2584</v>
      </c>
      <c r="T818" t="str" cm="1">
        <f t="array" ref="T818">_xlfn.IFS(ISNUMBER(SEARCH("CP02",S818)),"ราชพฤกษ",ISNUMBER(SEARCH("CP03",S818)),"บางใหญ่",ISNUMBER(SEARCH("CP04",S818)),"บางบอน",OR(ISNUMBER(SEARCH("CP",S818)),ISNUMBER(SEARCH("BTC",D818))),"340",TRUE,"")</f>
        <v>ราชพฤกษ</v>
      </c>
    </row>
    <row r="819" spans="1:20" x14ac:dyDescent="0.2">
      <c r="A819" t="s">
        <v>3187</v>
      </c>
      <c r="B819" t="s">
        <v>12</v>
      </c>
      <c r="C819">
        <v>2026</v>
      </c>
      <c r="D819" t="s">
        <v>3211</v>
      </c>
      <c r="E819" t="s">
        <v>1891</v>
      </c>
      <c r="F819" t="s">
        <v>1892</v>
      </c>
      <c r="G819" t="s">
        <v>2632</v>
      </c>
      <c r="H819" t="s">
        <v>2586</v>
      </c>
      <c r="I819" t="s">
        <v>3212</v>
      </c>
      <c r="J819" t="s">
        <v>3213</v>
      </c>
      <c r="K819" t="s">
        <v>2687</v>
      </c>
      <c r="L819" s="1">
        <v>1</v>
      </c>
      <c r="M819" s="1">
        <v>390</v>
      </c>
      <c r="N819" s="1">
        <v>19.5</v>
      </c>
      <c r="O819" s="1" t="s">
        <v>2580</v>
      </c>
      <c r="P819" s="1">
        <v>346.26</v>
      </c>
      <c r="Q819" s="1">
        <v>24.24</v>
      </c>
      <c r="R819" s="1">
        <v>370.5</v>
      </c>
      <c r="S819" t="s">
        <v>2584</v>
      </c>
      <c r="T819" t="str" cm="1">
        <f t="array" ref="T819">_xlfn.IFS(ISNUMBER(SEARCH("CP02",S819)),"ราชพฤกษ",ISNUMBER(SEARCH("CP03",S819)),"บางใหญ่",ISNUMBER(SEARCH("CP04",S819)),"บางบอน",OR(ISNUMBER(SEARCH("CP",S819)),ISNUMBER(SEARCH("BTC",D819))),"340",TRUE,"")</f>
        <v>ราชพฤกษ</v>
      </c>
    </row>
    <row r="820" spans="1:20" x14ac:dyDescent="0.2">
      <c r="A820" t="s">
        <v>3187</v>
      </c>
      <c r="B820" t="s">
        <v>12</v>
      </c>
      <c r="C820">
        <v>2026</v>
      </c>
      <c r="D820" t="s">
        <v>3211</v>
      </c>
      <c r="E820" t="s">
        <v>1647</v>
      </c>
      <c r="F820" t="s">
        <v>1648</v>
      </c>
      <c r="G820" t="s">
        <v>1536</v>
      </c>
      <c r="H820" t="s">
        <v>2586</v>
      </c>
      <c r="I820" t="s">
        <v>3212</v>
      </c>
      <c r="J820" t="s">
        <v>3213</v>
      </c>
      <c r="K820" t="s">
        <v>2687</v>
      </c>
      <c r="L820" s="1">
        <v>4</v>
      </c>
      <c r="M820" s="1">
        <v>480</v>
      </c>
      <c r="N820" s="1">
        <v>0</v>
      </c>
      <c r="O820" s="1" t="s">
        <v>2580</v>
      </c>
      <c r="P820" s="1">
        <v>1794.39</v>
      </c>
      <c r="Q820" s="1">
        <v>125.61</v>
      </c>
      <c r="R820" s="1">
        <v>1920</v>
      </c>
      <c r="S820" t="s">
        <v>2587</v>
      </c>
      <c r="T820" t="str" cm="1">
        <f t="array" ref="T820">_xlfn.IFS(ISNUMBER(SEARCH("CP02",S820)),"ราชพฤกษ",ISNUMBER(SEARCH("CP03",S820)),"บางใหญ่",ISNUMBER(SEARCH("CP04",S820)),"บางบอน",OR(ISNUMBER(SEARCH("CP",S820)),ISNUMBER(SEARCH("BTC",D820))),"340",TRUE,"")</f>
        <v>ราชพฤกษ</v>
      </c>
    </row>
    <row r="821" spans="1:20" x14ac:dyDescent="0.2">
      <c r="A821" t="s">
        <v>3187</v>
      </c>
      <c r="B821" t="s">
        <v>12</v>
      </c>
      <c r="C821">
        <v>2026</v>
      </c>
      <c r="D821" t="s">
        <v>3211</v>
      </c>
      <c r="E821" t="s">
        <v>1547</v>
      </c>
      <c r="F821" t="s">
        <v>1548</v>
      </c>
      <c r="G821" t="s">
        <v>2588</v>
      </c>
      <c r="H821" t="s">
        <v>2586</v>
      </c>
      <c r="I821" t="s">
        <v>3212</v>
      </c>
      <c r="J821" t="s">
        <v>3213</v>
      </c>
      <c r="K821" t="s">
        <v>2687</v>
      </c>
      <c r="L821" s="1">
        <v>1</v>
      </c>
      <c r="M821" s="1">
        <v>400</v>
      </c>
      <c r="N821" s="1">
        <v>0</v>
      </c>
      <c r="O821" s="1" t="s">
        <v>2580</v>
      </c>
      <c r="P821" s="1">
        <v>373.83</v>
      </c>
      <c r="Q821" s="1">
        <v>26.17</v>
      </c>
      <c r="R821" s="1">
        <v>400</v>
      </c>
      <c r="S821" t="s">
        <v>2587</v>
      </c>
      <c r="T821" t="str" cm="1">
        <f t="array" ref="T821">_xlfn.IFS(ISNUMBER(SEARCH("CP02",S821)),"ราชพฤกษ",ISNUMBER(SEARCH("CP03",S821)),"บางใหญ่",ISNUMBER(SEARCH("CP04",S821)),"บางบอน",OR(ISNUMBER(SEARCH("CP",S821)),ISNUMBER(SEARCH("BTC",D821))),"340",TRUE,"")</f>
        <v>ราชพฤกษ</v>
      </c>
    </row>
    <row r="822" spans="1:20" x14ac:dyDescent="0.2">
      <c r="A822" t="s">
        <v>3187</v>
      </c>
      <c r="B822" t="s">
        <v>12</v>
      </c>
      <c r="C822">
        <v>2026</v>
      </c>
      <c r="D822" t="s">
        <v>3211</v>
      </c>
      <c r="E822" t="s">
        <v>1093</v>
      </c>
      <c r="F822" t="s">
        <v>1094</v>
      </c>
      <c r="G822" t="s">
        <v>2632</v>
      </c>
      <c r="H822" t="s">
        <v>2586</v>
      </c>
      <c r="I822" t="s">
        <v>3212</v>
      </c>
      <c r="J822" t="s">
        <v>3213</v>
      </c>
      <c r="K822" t="s">
        <v>2687</v>
      </c>
      <c r="L822" s="1">
        <v>2</v>
      </c>
      <c r="M822" s="1">
        <v>490</v>
      </c>
      <c r="N822" s="1">
        <v>0</v>
      </c>
      <c r="O822" s="1" t="s">
        <v>2580</v>
      </c>
      <c r="P822" s="1">
        <v>915.89</v>
      </c>
      <c r="Q822" s="1">
        <v>64.11</v>
      </c>
      <c r="R822" s="1">
        <v>980</v>
      </c>
      <c r="S822" t="s">
        <v>2584</v>
      </c>
      <c r="T822" t="str" cm="1">
        <f t="array" ref="T822">_xlfn.IFS(ISNUMBER(SEARCH("CP02",S822)),"ราชพฤกษ",ISNUMBER(SEARCH("CP03",S822)),"บางใหญ่",ISNUMBER(SEARCH("CP04",S822)),"บางบอน",OR(ISNUMBER(SEARCH("CP",S822)),ISNUMBER(SEARCH("BTC",D822))),"340",TRUE,"")</f>
        <v>ราชพฤกษ</v>
      </c>
    </row>
    <row r="823" spans="1:20" x14ac:dyDescent="0.2">
      <c r="A823" t="s">
        <v>3187</v>
      </c>
      <c r="B823" t="s">
        <v>12</v>
      </c>
      <c r="C823">
        <v>2026</v>
      </c>
      <c r="D823" t="s">
        <v>2827</v>
      </c>
      <c r="E823" t="s">
        <v>525</v>
      </c>
      <c r="F823" t="s">
        <v>526</v>
      </c>
      <c r="G823" t="s">
        <v>2582</v>
      </c>
      <c r="H823" t="s">
        <v>2586</v>
      </c>
      <c r="I823" t="s">
        <v>3214</v>
      </c>
      <c r="J823" t="s">
        <v>2829</v>
      </c>
      <c r="K823" t="s">
        <v>2830</v>
      </c>
      <c r="L823" s="1">
        <v>1</v>
      </c>
      <c r="M823" s="1">
        <v>1090</v>
      </c>
      <c r="N823" s="1">
        <v>0</v>
      </c>
      <c r="O823" s="1" t="s">
        <v>2580</v>
      </c>
      <c r="P823" s="1">
        <v>1018.69</v>
      </c>
      <c r="Q823" s="1">
        <v>71.31</v>
      </c>
      <c r="R823" s="1">
        <v>1090</v>
      </c>
      <c r="S823" t="s">
        <v>2631</v>
      </c>
      <c r="T823" t="str" cm="1">
        <f t="array" ref="T823">_xlfn.IFS(ISNUMBER(SEARCH("CP02",S823)),"ราชพฤกษ",ISNUMBER(SEARCH("CP03",S823)),"บางใหญ่",ISNUMBER(SEARCH("CP04",S823)),"บางบอน",OR(ISNUMBER(SEARCH("CP",S823)),ISNUMBER(SEARCH("BTC",D823))),"340",TRUE,"")</f>
        <v>บางบอน</v>
      </c>
    </row>
    <row r="824" spans="1:20" x14ac:dyDescent="0.2">
      <c r="A824" t="s">
        <v>3187</v>
      </c>
      <c r="B824" t="s">
        <v>12</v>
      </c>
      <c r="C824">
        <v>2026</v>
      </c>
      <c r="D824" t="s">
        <v>2827</v>
      </c>
      <c r="E824" t="s">
        <v>523</v>
      </c>
      <c r="F824" t="s">
        <v>524</v>
      </c>
      <c r="G824" t="s">
        <v>2582</v>
      </c>
      <c r="H824" t="s">
        <v>2586</v>
      </c>
      <c r="I824" t="s">
        <v>3214</v>
      </c>
      <c r="J824" t="s">
        <v>2829</v>
      </c>
      <c r="K824" t="s">
        <v>2830</v>
      </c>
      <c r="L824" s="1">
        <v>1</v>
      </c>
      <c r="M824" s="1">
        <v>175</v>
      </c>
      <c r="N824" s="1">
        <v>0</v>
      </c>
      <c r="O824" s="1" t="s">
        <v>2580</v>
      </c>
      <c r="P824" s="1">
        <v>0</v>
      </c>
      <c r="Q824" s="1">
        <v>0</v>
      </c>
      <c r="R824" s="1">
        <v>0</v>
      </c>
      <c r="S824" t="s">
        <v>2631</v>
      </c>
      <c r="T824" t="str" cm="1">
        <f t="array" ref="T824">_xlfn.IFS(ISNUMBER(SEARCH("CP02",S824)),"ราชพฤกษ",ISNUMBER(SEARCH("CP03",S824)),"บางใหญ่",ISNUMBER(SEARCH("CP04",S824)),"บางบอน",OR(ISNUMBER(SEARCH("CP",S824)),ISNUMBER(SEARCH("BTC",D824))),"340",TRUE,"")</f>
        <v>บางบอน</v>
      </c>
    </row>
    <row r="825" spans="1:20" x14ac:dyDescent="0.2">
      <c r="A825" t="s">
        <v>3187</v>
      </c>
      <c r="B825" t="s">
        <v>12</v>
      </c>
      <c r="C825">
        <v>2026</v>
      </c>
      <c r="D825" t="s">
        <v>2827</v>
      </c>
      <c r="E825" t="s">
        <v>151</v>
      </c>
      <c r="F825" t="s">
        <v>152</v>
      </c>
      <c r="G825" t="s">
        <v>2582</v>
      </c>
      <c r="H825" t="s">
        <v>2586</v>
      </c>
      <c r="I825" t="s">
        <v>3214</v>
      </c>
      <c r="J825" t="s">
        <v>2829</v>
      </c>
      <c r="K825" t="s">
        <v>2830</v>
      </c>
      <c r="L825" s="1">
        <v>1</v>
      </c>
      <c r="M825" s="1">
        <v>240</v>
      </c>
      <c r="N825" s="1">
        <v>0</v>
      </c>
      <c r="O825" s="1" t="s">
        <v>2580</v>
      </c>
      <c r="P825" s="1">
        <v>0</v>
      </c>
      <c r="Q825" s="1">
        <v>0</v>
      </c>
      <c r="R825" s="1">
        <v>0</v>
      </c>
      <c r="S825" t="s">
        <v>2631</v>
      </c>
      <c r="T825" t="str" cm="1">
        <f t="array" ref="T825">_xlfn.IFS(ISNUMBER(SEARCH("CP02",S825)),"ราชพฤกษ",ISNUMBER(SEARCH("CP03",S825)),"บางใหญ่",ISNUMBER(SEARCH("CP04",S825)),"บางบอน",OR(ISNUMBER(SEARCH("CP",S825)),ISNUMBER(SEARCH("BTC",D825))),"340",TRUE,"")</f>
        <v>บางบอน</v>
      </c>
    </row>
    <row r="826" spans="1:20" x14ac:dyDescent="0.2">
      <c r="A826" t="s">
        <v>3187</v>
      </c>
      <c r="B826" t="s">
        <v>12</v>
      </c>
      <c r="C826">
        <v>2026</v>
      </c>
      <c r="D826" t="s">
        <v>2827</v>
      </c>
      <c r="E826" t="s">
        <v>1189</v>
      </c>
      <c r="F826" t="s">
        <v>1190</v>
      </c>
      <c r="G826" t="s">
        <v>2582</v>
      </c>
      <c r="H826" t="s">
        <v>2586</v>
      </c>
      <c r="I826" t="s">
        <v>3214</v>
      </c>
      <c r="J826" t="s">
        <v>2829</v>
      </c>
      <c r="K826" t="s">
        <v>2830</v>
      </c>
      <c r="L826" s="1">
        <v>1</v>
      </c>
      <c r="M826" s="1">
        <v>20</v>
      </c>
      <c r="N826" s="1">
        <v>0</v>
      </c>
      <c r="O826" s="1" t="s">
        <v>2580</v>
      </c>
      <c r="P826" s="1">
        <v>0</v>
      </c>
      <c r="Q826" s="1">
        <v>0</v>
      </c>
      <c r="R826" s="1">
        <v>0</v>
      </c>
      <c r="S826" t="s">
        <v>2631</v>
      </c>
      <c r="T826" t="str" cm="1">
        <f t="array" ref="T826">_xlfn.IFS(ISNUMBER(SEARCH("CP02",S826)),"ราชพฤกษ",ISNUMBER(SEARCH("CP03",S826)),"บางใหญ่",ISNUMBER(SEARCH("CP04",S826)),"บางบอน",OR(ISNUMBER(SEARCH("CP",S826)),ISNUMBER(SEARCH("BTC",D826))),"340",TRUE,"")</f>
        <v>บางบอน</v>
      </c>
    </row>
    <row r="827" spans="1:20" x14ac:dyDescent="0.2">
      <c r="A827" t="s">
        <v>3215</v>
      </c>
      <c r="B827" t="s">
        <v>12</v>
      </c>
      <c r="C827">
        <v>2026</v>
      </c>
      <c r="D827" t="s">
        <v>3216</v>
      </c>
      <c r="E827" t="s">
        <v>535</v>
      </c>
      <c r="F827" t="s">
        <v>536</v>
      </c>
      <c r="G827" t="s">
        <v>2582</v>
      </c>
      <c r="H827" t="s">
        <v>2586</v>
      </c>
      <c r="I827" t="s">
        <v>3217</v>
      </c>
      <c r="J827" t="s">
        <v>3218</v>
      </c>
      <c r="K827" t="s">
        <v>2630</v>
      </c>
      <c r="L827" s="1">
        <v>1</v>
      </c>
      <c r="M827" s="1">
        <v>315</v>
      </c>
      <c r="N827" s="1">
        <v>0</v>
      </c>
      <c r="O827" s="1" t="s">
        <v>2580</v>
      </c>
      <c r="P827" s="1">
        <v>0</v>
      </c>
      <c r="Q827" s="1">
        <v>0</v>
      </c>
      <c r="R827" s="1">
        <v>0</v>
      </c>
      <c r="S827" t="s">
        <v>2631</v>
      </c>
      <c r="T827" t="str" cm="1">
        <f t="array" ref="T827">_xlfn.IFS(ISNUMBER(SEARCH("CP02",S827)),"ราชพฤกษ",ISNUMBER(SEARCH("CP03",S827)),"บางใหญ่",ISNUMBER(SEARCH("CP04",S827)),"บางบอน",OR(ISNUMBER(SEARCH("CP",S827)),ISNUMBER(SEARCH("BTC",D827))),"340",TRUE,"")</f>
        <v>บางบอน</v>
      </c>
    </row>
    <row r="828" spans="1:20" x14ac:dyDescent="0.2">
      <c r="A828" t="s">
        <v>3215</v>
      </c>
      <c r="B828" t="s">
        <v>12</v>
      </c>
      <c r="C828">
        <v>2026</v>
      </c>
      <c r="D828" t="s">
        <v>3216</v>
      </c>
      <c r="E828" t="s">
        <v>541</v>
      </c>
      <c r="F828" t="s">
        <v>542</v>
      </c>
      <c r="G828" t="s">
        <v>2582</v>
      </c>
      <c r="H828" t="s">
        <v>2586</v>
      </c>
      <c r="I828" t="s">
        <v>3217</v>
      </c>
      <c r="J828" t="s">
        <v>3218</v>
      </c>
      <c r="K828" t="s">
        <v>2630</v>
      </c>
      <c r="L828" s="1">
        <v>1</v>
      </c>
      <c r="M828" s="1">
        <v>1250</v>
      </c>
      <c r="N828" s="1">
        <v>0</v>
      </c>
      <c r="O828" s="1" t="s">
        <v>2580</v>
      </c>
      <c r="P828" s="1">
        <v>1168.22</v>
      </c>
      <c r="Q828" s="1">
        <v>81.78</v>
      </c>
      <c r="R828" s="1">
        <v>1250</v>
      </c>
      <c r="S828" t="s">
        <v>2631</v>
      </c>
      <c r="T828" t="str" cm="1">
        <f t="array" ref="T828">_xlfn.IFS(ISNUMBER(SEARCH("CP02",S828)),"ราชพฤกษ",ISNUMBER(SEARCH("CP03",S828)),"บางใหญ่",ISNUMBER(SEARCH("CP04",S828)),"บางบอน",OR(ISNUMBER(SEARCH("CP",S828)),ISNUMBER(SEARCH("BTC",D828))),"340",TRUE,"")</f>
        <v>บางบอน</v>
      </c>
    </row>
    <row r="829" spans="1:20" x14ac:dyDescent="0.2">
      <c r="A829" t="s">
        <v>3215</v>
      </c>
      <c r="B829" t="s">
        <v>12</v>
      </c>
      <c r="C829">
        <v>2026</v>
      </c>
      <c r="D829" t="s">
        <v>3216</v>
      </c>
      <c r="E829" t="s">
        <v>1343</v>
      </c>
      <c r="F829" t="s">
        <v>1344</v>
      </c>
      <c r="G829" t="s">
        <v>2582</v>
      </c>
      <c r="H829" t="s">
        <v>2586</v>
      </c>
      <c r="I829" t="s">
        <v>3217</v>
      </c>
      <c r="J829" t="s">
        <v>3218</v>
      </c>
      <c r="K829" t="s">
        <v>2630</v>
      </c>
      <c r="L829" s="1">
        <v>1</v>
      </c>
      <c r="M829" s="1">
        <v>220</v>
      </c>
      <c r="N829" s="1">
        <v>0</v>
      </c>
      <c r="O829" s="1" t="s">
        <v>2580</v>
      </c>
      <c r="P829" s="1">
        <v>205.61</v>
      </c>
      <c r="Q829" s="1">
        <v>14.39</v>
      </c>
      <c r="R829" s="1">
        <v>220</v>
      </c>
      <c r="S829" t="s">
        <v>2631</v>
      </c>
      <c r="T829" t="str" cm="1">
        <f t="array" ref="T829">_xlfn.IFS(ISNUMBER(SEARCH("CP02",S829)),"ราชพฤกษ",ISNUMBER(SEARCH("CP03",S829)),"บางใหญ่",ISNUMBER(SEARCH("CP04",S829)),"บางบอน",OR(ISNUMBER(SEARCH("CP",S829)),ISNUMBER(SEARCH("BTC",D829))),"340",TRUE,"")</f>
        <v>บางบอน</v>
      </c>
    </row>
    <row r="830" spans="1:20" x14ac:dyDescent="0.2">
      <c r="A830" t="s">
        <v>3215</v>
      </c>
      <c r="B830" t="s">
        <v>12</v>
      </c>
      <c r="C830">
        <v>2026</v>
      </c>
      <c r="D830" t="s">
        <v>3216</v>
      </c>
      <c r="E830" t="s">
        <v>1187</v>
      </c>
      <c r="F830" t="s">
        <v>1188</v>
      </c>
      <c r="G830" t="s">
        <v>2582</v>
      </c>
      <c r="H830" t="s">
        <v>2586</v>
      </c>
      <c r="I830" t="s">
        <v>3217</v>
      </c>
      <c r="J830" t="s">
        <v>3218</v>
      </c>
      <c r="K830" t="s">
        <v>2630</v>
      </c>
      <c r="L830" s="1">
        <v>1</v>
      </c>
      <c r="M830" s="1">
        <v>20</v>
      </c>
      <c r="N830" s="1">
        <v>0</v>
      </c>
      <c r="O830" s="1" t="s">
        <v>2580</v>
      </c>
      <c r="P830" s="1">
        <v>18.690000000000001</v>
      </c>
      <c r="Q830" s="1">
        <v>1.31</v>
      </c>
      <c r="R830" s="1">
        <v>20</v>
      </c>
      <c r="S830" t="s">
        <v>2631</v>
      </c>
      <c r="T830" t="str" cm="1">
        <f t="array" ref="T830">_xlfn.IFS(ISNUMBER(SEARCH("CP02",S830)),"ราชพฤกษ",ISNUMBER(SEARCH("CP03",S830)),"บางใหญ่",ISNUMBER(SEARCH("CP04",S830)),"บางบอน",OR(ISNUMBER(SEARCH("CP",S830)),ISNUMBER(SEARCH("BTC",D830))),"340",TRUE,"")</f>
        <v>บางบอน</v>
      </c>
    </row>
    <row r="831" spans="1:20" x14ac:dyDescent="0.2">
      <c r="A831" t="s">
        <v>3215</v>
      </c>
      <c r="B831" t="s">
        <v>12</v>
      </c>
      <c r="C831">
        <v>2026</v>
      </c>
      <c r="D831" t="s">
        <v>3216</v>
      </c>
      <c r="E831" t="s">
        <v>1913</v>
      </c>
      <c r="F831" t="s">
        <v>1914</v>
      </c>
      <c r="G831" t="s">
        <v>2632</v>
      </c>
      <c r="H831" t="s">
        <v>2586</v>
      </c>
      <c r="I831" t="s">
        <v>3217</v>
      </c>
      <c r="J831" t="s">
        <v>3218</v>
      </c>
      <c r="K831" t="s">
        <v>2630</v>
      </c>
      <c r="L831" s="1">
        <v>3</v>
      </c>
      <c r="M831" s="1">
        <v>370</v>
      </c>
      <c r="N831" s="1">
        <v>0</v>
      </c>
      <c r="O831" s="1" t="s">
        <v>2580</v>
      </c>
      <c r="P831" s="1">
        <v>1037.3800000000001</v>
      </c>
      <c r="Q831" s="1">
        <v>72.62</v>
      </c>
      <c r="R831" s="1">
        <v>1110</v>
      </c>
      <c r="S831" t="s">
        <v>2631</v>
      </c>
      <c r="T831" t="str" cm="1">
        <f t="array" ref="T831">_xlfn.IFS(ISNUMBER(SEARCH("CP02",S831)),"ราชพฤกษ",ISNUMBER(SEARCH("CP03",S831)),"บางใหญ่",ISNUMBER(SEARCH("CP04",S831)),"บางบอน",OR(ISNUMBER(SEARCH("CP",S831)),ISNUMBER(SEARCH("BTC",D831))),"340",TRUE,"")</f>
        <v>บางบอน</v>
      </c>
    </row>
    <row r="832" spans="1:20" x14ac:dyDescent="0.2">
      <c r="A832" t="s">
        <v>3215</v>
      </c>
      <c r="B832" t="s">
        <v>12</v>
      </c>
      <c r="C832">
        <v>2026</v>
      </c>
      <c r="D832" t="s">
        <v>3216</v>
      </c>
      <c r="E832" t="s">
        <v>1617</v>
      </c>
      <c r="F832" t="s">
        <v>1618</v>
      </c>
      <c r="G832" t="s">
        <v>1536</v>
      </c>
      <c r="H832" t="s">
        <v>2586</v>
      </c>
      <c r="I832" t="s">
        <v>3217</v>
      </c>
      <c r="J832" t="s">
        <v>3218</v>
      </c>
      <c r="K832" t="s">
        <v>2630</v>
      </c>
      <c r="L832" s="1">
        <v>1</v>
      </c>
      <c r="M832" s="1">
        <v>250</v>
      </c>
      <c r="N832" s="1">
        <v>0</v>
      </c>
      <c r="O832" s="1" t="s">
        <v>2580</v>
      </c>
      <c r="P832" s="1">
        <v>233.64</v>
      </c>
      <c r="Q832" s="1">
        <v>16.36</v>
      </c>
      <c r="R832" s="1">
        <v>250</v>
      </c>
      <c r="S832" t="s">
        <v>2633</v>
      </c>
      <c r="T832" t="str" cm="1">
        <f t="array" ref="T832">_xlfn.IFS(ISNUMBER(SEARCH("CP02",S832)),"ราชพฤกษ",ISNUMBER(SEARCH("CP03",S832)),"บางใหญ่",ISNUMBER(SEARCH("CP04",S832)),"บางบอน",OR(ISNUMBER(SEARCH("CP",S832)),ISNUMBER(SEARCH("BTC",D832))),"340",TRUE,"")</f>
        <v>บางบอน</v>
      </c>
    </row>
    <row r="833" spans="1:20" x14ac:dyDescent="0.2">
      <c r="A833" t="s">
        <v>3215</v>
      </c>
      <c r="B833" t="s">
        <v>12</v>
      </c>
      <c r="C833">
        <v>2026</v>
      </c>
      <c r="D833" t="s">
        <v>3219</v>
      </c>
      <c r="E833" t="s">
        <v>525</v>
      </c>
      <c r="F833" t="s">
        <v>526</v>
      </c>
      <c r="G833" t="s">
        <v>2582</v>
      </c>
      <c r="H833" t="s">
        <v>2586</v>
      </c>
      <c r="I833" t="s">
        <v>3220</v>
      </c>
      <c r="J833" t="s">
        <v>3221</v>
      </c>
      <c r="K833" t="s">
        <v>2630</v>
      </c>
      <c r="L833" s="1">
        <v>1</v>
      </c>
      <c r="M833" s="1">
        <v>1090</v>
      </c>
      <c r="N833" s="1">
        <v>0</v>
      </c>
      <c r="O833" s="1" t="s">
        <v>2580</v>
      </c>
      <c r="P833" s="1">
        <v>1018.69</v>
      </c>
      <c r="Q833" s="1">
        <v>71.31</v>
      </c>
      <c r="R833" s="1">
        <v>1090</v>
      </c>
      <c r="S833" t="s">
        <v>2631</v>
      </c>
      <c r="T833" t="str" cm="1">
        <f t="array" ref="T833">_xlfn.IFS(ISNUMBER(SEARCH("CP02",S833)),"ราชพฤกษ",ISNUMBER(SEARCH("CP03",S833)),"บางใหญ่",ISNUMBER(SEARCH("CP04",S833)),"บางบอน",OR(ISNUMBER(SEARCH("CP",S833)),ISNUMBER(SEARCH("BTC",D833))),"340",TRUE,"")</f>
        <v>บางบอน</v>
      </c>
    </row>
    <row r="834" spans="1:20" x14ac:dyDescent="0.2">
      <c r="A834" t="s">
        <v>3215</v>
      </c>
      <c r="B834" t="s">
        <v>12</v>
      </c>
      <c r="C834">
        <v>2026</v>
      </c>
      <c r="D834" t="s">
        <v>3219</v>
      </c>
      <c r="E834" t="s">
        <v>523</v>
      </c>
      <c r="F834" t="s">
        <v>524</v>
      </c>
      <c r="G834" t="s">
        <v>2582</v>
      </c>
      <c r="H834" t="s">
        <v>2586</v>
      </c>
      <c r="I834" t="s">
        <v>3220</v>
      </c>
      <c r="J834" t="s">
        <v>3221</v>
      </c>
      <c r="K834" t="s">
        <v>2630</v>
      </c>
      <c r="L834" s="1">
        <v>1</v>
      </c>
      <c r="M834" s="1">
        <v>175</v>
      </c>
      <c r="N834" s="1">
        <v>0</v>
      </c>
      <c r="O834" s="1" t="s">
        <v>2580</v>
      </c>
      <c r="P834" s="1">
        <v>0</v>
      </c>
      <c r="Q834" s="1">
        <v>0</v>
      </c>
      <c r="R834" s="1">
        <v>0</v>
      </c>
      <c r="S834" t="s">
        <v>2631</v>
      </c>
      <c r="T834" t="str" cm="1">
        <f t="array" ref="T834">_xlfn.IFS(ISNUMBER(SEARCH("CP02",S834)),"ราชพฤกษ",ISNUMBER(SEARCH("CP03",S834)),"บางใหญ่",ISNUMBER(SEARCH("CP04",S834)),"บางบอน",OR(ISNUMBER(SEARCH("CP",S834)),ISNUMBER(SEARCH("BTC",D834))),"340",TRUE,"")</f>
        <v>บางบอน</v>
      </c>
    </row>
    <row r="835" spans="1:20" x14ac:dyDescent="0.2">
      <c r="A835" t="s">
        <v>3215</v>
      </c>
      <c r="B835" t="s">
        <v>12</v>
      </c>
      <c r="C835">
        <v>2026</v>
      </c>
      <c r="D835" t="s">
        <v>3219</v>
      </c>
      <c r="E835" t="s">
        <v>157</v>
      </c>
      <c r="F835" t="s">
        <v>158</v>
      </c>
      <c r="G835" t="s">
        <v>2582</v>
      </c>
      <c r="H835" t="s">
        <v>2586</v>
      </c>
      <c r="I835" t="s">
        <v>3220</v>
      </c>
      <c r="J835" t="s">
        <v>3221</v>
      </c>
      <c r="K835" t="s">
        <v>2630</v>
      </c>
      <c r="L835" s="1">
        <v>1</v>
      </c>
      <c r="M835" s="1">
        <v>330</v>
      </c>
      <c r="N835" s="1">
        <v>0</v>
      </c>
      <c r="O835" s="1" t="s">
        <v>2580</v>
      </c>
      <c r="P835" s="1">
        <v>0</v>
      </c>
      <c r="Q835" s="1">
        <v>0</v>
      </c>
      <c r="R835" s="1">
        <v>0</v>
      </c>
      <c r="S835" t="s">
        <v>2631</v>
      </c>
      <c r="T835" t="str" cm="1">
        <f t="array" ref="T835">_xlfn.IFS(ISNUMBER(SEARCH("CP02",S835)),"ราชพฤกษ",ISNUMBER(SEARCH("CP03",S835)),"บางใหญ่",ISNUMBER(SEARCH("CP04",S835)),"บางบอน",OR(ISNUMBER(SEARCH("CP",S835)),ISNUMBER(SEARCH("BTC",D835))),"340",TRUE,"")</f>
        <v>บางบอน</v>
      </c>
    </row>
    <row r="836" spans="1:20" x14ac:dyDescent="0.2">
      <c r="A836" t="s">
        <v>3215</v>
      </c>
      <c r="B836" t="s">
        <v>12</v>
      </c>
      <c r="C836">
        <v>2026</v>
      </c>
      <c r="D836" t="s">
        <v>3219</v>
      </c>
      <c r="E836" t="s">
        <v>1187</v>
      </c>
      <c r="F836" t="s">
        <v>1188</v>
      </c>
      <c r="G836" t="s">
        <v>2582</v>
      </c>
      <c r="H836" t="s">
        <v>2586</v>
      </c>
      <c r="I836" t="s">
        <v>3220</v>
      </c>
      <c r="J836" t="s">
        <v>3221</v>
      </c>
      <c r="K836" t="s">
        <v>2630</v>
      </c>
      <c r="L836" s="1">
        <v>1</v>
      </c>
      <c r="M836" s="1">
        <v>20</v>
      </c>
      <c r="N836" s="1">
        <v>0</v>
      </c>
      <c r="O836" s="1" t="s">
        <v>2580</v>
      </c>
      <c r="P836" s="1">
        <v>18.690000000000001</v>
      </c>
      <c r="Q836" s="1">
        <v>1.31</v>
      </c>
      <c r="R836" s="1">
        <v>20</v>
      </c>
      <c r="S836" t="s">
        <v>2631</v>
      </c>
      <c r="T836" t="str" cm="1">
        <f t="array" ref="T836">_xlfn.IFS(ISNUMBER(SEARCH("CP02",S836)),"ราชพฤกษ",ISNUMBER(SEARCH("CP03",S836)),"บางใหญ่",ISNUMBER(SEARCH("CP04",S836)),"บางบอน",OR(ISNUMBER(SEARCH("CP",S836)),ISNUMBER(SEARCH("BTC",D836))),"340",TRUE,"")</f>
        <v>บางบอน</v>
      </c>
    </row>
    <row r="837" spans="1:20" x14ac:dyDescent="0.2">
      <c r="A837" t="s">
        <v>3215</v>
      </c>
      <c r="B837" t="s">
        <v>12</v>
      </c>
      <c r="C837">
        <v>2026</v>
      </c>
      <c r="D837" t="s">
        <v>3222</v>
      </c>
      <c r="E837" t="s">
        <v>675</v>
      </c>
      <c r="F837" t="s">
        <v>676</v>
      </c>
      <c r="G837" t="s">
        <v>2575</v>
      </c>
      <c r="H837" t="s">
        <v>2576</v>
      </c>
      <c r="I837" t="s">
        <v>3223</v>
      </c>
      <c r="J837" t="s">
        <v>3224</v>
      </c>
      <c r="K837" t="s">
        <v>2630</v>
      </c>
      <c r="L837" s="1">
        <v>4</v>
      </c>
      <c r="M837" s="1">
        <v>2850</v>
      </c>
      <c r="N837" s="1">
        <v>2850</v>
      </c>
      <c r="O837" s="1" t="s">
        <v>2580</v>
      </c>
      <c r="P837" s="1">
        <v>7990.65</v>
      </c>
      <c r="Q837" s="1">
        <v>559.35</v>
      </c>
      <c r="R837" s="1">
        <v>8550</v>
      </c>
      <c r="S837" t="s">
        <v>2620</v>
      </c>
      <c r="T837" t="str" cm="1">
        <f t="array" ref="T837">_xlfn.IFS(ISNUMBER(SEARCH("CP02",S837)),"ราชพฤกษ",ISNUMBER(SEARCH("CP03",S837)),"บางใหญ่",ISNUMBER(SEARCH("CP04",S837)),"บางบอน",OR(ISNUMBER(SEARCH("CP",S837)),ISNUMBER(SEARCH("BTC",D837))),"340",TRUE,"")</f>
        <v>บางบอน</v>
      </c>
    </row>
    <row r="838" spans="1:20" x14ac:dyDescent="0.2">
      <c r="A838" t="s">
        <v>3215</v>
      </c>
      <c r="B838" t="s">
        <v>12</v>
      </c>
      <c r="C838">
        <v>2026</v>
      </c>
      <c r="D838" t="s">
        <v>3222</v>
      </c>
      <c r="E838" t="s">
        <v>1091</v>
      </c>
      <c r="F838" t="s">
        <v>1092</v>
      </c>
      <c r="G838" t="s">
        <v>2582</v>
      </c>
      <c r="H838" t="s">
        <v>2583</v>
      </c>
      <c r="I838" t="s">
        <v>3223</v>
      </c>
      <c r="J838" t="s">
        <v>3224</v>
      </c>
      <c r="K838" t="s">
        <v>2630</v>
      </c>
      <c r="L838" s="1">
        <v>4</v>
      </c>
      <c r="M838" s="1">
        <v>60</v>
      </c>
      <c r="N838" s="1">
        <v>0</v>
      </c>
      <c r="O838" s="1" t="s">
        <v>2580</v>
      </c>
      <c r="P838" s="1">
        <v>0</v>
      </c>
      <c r="Q838" s="1">
        <v>0</v>
      </c>
      <c r="R838" s="1">
        <v>0</v>
      </c>
      <c r="S838" t="s">
        <v>2631</v>
      </c>
      <c r="T838" t="str" cm="1">
        <f t="array" ref="T838">_xlfn.IFS(ISNUMBER(SEARCH("CP02",S838)),"ราชพฤกษ",ISNUMBER(SEARCH("CP03",S838)),"บางใหญ่",ISNUMBER(SEARCH("CP04",S838)),"บางบอน",OR(ISNUMBER(SEARCH("CP",S838)),ISNUMBER(SEARCH("BTC",D838))),"340",TRUE,"")</f>
        <v>บางบอน</v>
      </c>
    </row>
    <row r="839" spans="1:20" x14ac:dyDescent="0.2">
      <c r="A839" t="s">
        <v>3215</v>
      </c>
      <c r="B839" t="s">
        <v>12</v>
      </c>
      <c r="C839">
        <v>2026</v>
      </c>
      <c r="D839" t="s">
        <v>3222</v>
      </c>
      <c r="E839" t="s">
        <v>1547</v>
      </c>
      <c r="F839" t="s">
        <v>1548</v>
      </c>
      <c r="G839" t="s">
        <v>2588</v>
      </c>
      <c r="H839" t="s">
        <v>2586</v>
      </c>
      <c r="I839" t="s">
        <v>3223</v>
      </c>
      <c r="J839" t="s">
        <v>3224</v>
      </c>
      <c r="K839" t="s">
        <v>2630</v>
      </c>
      <c r="L839" s="1">
        <v>1</v>
      </c>
      <c r="M839" s="1">
        <v>400</v>
      </c>
      <c r="N839" s="1">
        <v>0</v>
      </c>
      <c r="O839" s="1" t="s">
        <v>2580</v>
      </c>
      <c r="P839" s="1">
        <v>0</v>
      </c>
      <c r="Q839" s="1">
        <v>0</v>
      </c>
      <c r="R839" s="1">
        <v>0</v>
      </c>
      <c r="S839" t="s">
        <v>2633</v>
      </c>
      <c r="T839" t="str" cm="1">
        <f t="array" ref="T839">_xlfn.IFS(ISNUMBER(SEARCH("CP02",S839)),"ราชพฤกษ",ISNUMBER(SEARCH("CP03",S839)),"บางใหญ่",ISNUMBER(SEARCH("CP04",S839)),"บางบอน",OR(ISNUMBER(SEARCH("CP",S839)),ISNUMBER(SEARCH("BTC",D839))),"340",TRUE,"")</f>
        <v>บางบอน</v>
      </c>
    </row>
    <row r="840" spans="1:20" x14ac:dyDescent="0.2">
      <c r="A840" t="s">
        <v>3215</v>
      </c>
      <c r="B840" t="s">
        <v>12</v>
      </c>
      <c r="C840">
        <v>2026</v>
      </c>
      <c r="D840" t="s">
        <v>3222</v>
      </c>
      <c r="E840" t="s">
        <v>1553</v>
      </c>
      <c r="F840" t="s">
        <v>1554</v>
      </c>
      <c r="G840" t="s">
        <v>2585</v>
      </c>
      <c r="H840" t="s">
        <v>2586</v>
      </c>
      <c r="I840" t="s">
        <v>3223</v>
      </c>
      <c r="J840" t="s">
        <v>3224</v>
      </c>
      <c r="K840" t="s">
        <v>2630</v>
      </c>
      <c r="L840" s="1">
        <v>4</v>
      </c>
      <c r="M840" s="1">
        <v>120</v>
      </c>
      <c r="N840" s="1">
        <v>0</v>
      </c>
      <c r="O840" s="1" t="s">
        <v>2580</v>
      </c>
      <c r="P840" s="1">
        <v>0</v>
      </c>
      <c r="Q840" s="1">
        <v>0</v>
      </c>
      <c r="R840" s="1">
        <v>0</v>
      </c>
      <c r="S840" t="s">
        <v>2633</v>
      </c>
      <c r="T840" t="str" cm="1">
        <f t="array" ref="T840">_xlfn.IFS(ISNUMBER(SEARCH("CP02",S840)),"ราชพฤกษ",ISNUMBER(SEARCH("CP03",S840)),"บางใหญ่",ISNUMBER(SEARCH("CP04",S840)),"บางบอน",OR(ISNUMBER(SEARCH("CP",S840)),ISNUMBER(SEARCH("BTC",D840))),"340",TRUE,"")</f>
        <v>บางบอน</v>
      </c>
    </row>
    <row r="841" spans="1:20" x14ac:dyDescent="0.2">
      <c r="A841" t="s">
        <v>3215</v>
      </c>
      <c r="B841" t="s">
        <v>12</v>
      </c>
      <c r="C841">
        <v>2026</v>
      </c>
      <c r="D841" t="s">
        <v>3225</v>
      </c>
      <c r="E841" t="s">
        <v>1553</v>
      </c>
      <c r="F841" t="s">
        <v>1554</v>
      </c>
      <c r="G841" t="s">
        <v>2585</v>
      </c>
      <c r="H841" t="s">
        <v>2586</v>
      </c>
      <c r="I841" t="s">
        <v>3226</v>
      </c>
      <c r="J841" t="s">
        <v>3227</v>
      </c>
      <c r="K841" t="s">
        <v>2579</v>
      </c>
      <c r="L841" s="1">
        <v>4</v>
      </c>
      <c r="M841" s="1">
        <v>120</v>
      </c>
      <c r="N841" s="1">
        <v>0</v>
      </c>
      <c r="O841" s="1" t="s">
        <v>2580</v>
      </c>
      <c r="P841" s="1">
        <v>448.6</v>
      </c>
      <c r="Q841" s="1">
        <v>31.4</v>
      </c>
      <c r="R841" s="1">
        <v>480</v>
      </c>
      <c r="S841" t="s">
        <v>2587</v>
      </c>
      <c r="T841" t="str" cm="1">
        <f t="array" ref="T841">_xlfn.IFS(ISNUMBER(SEARCH("CP02",S841)),"ราชพฤกษ",ISNUMBER(SEARCH("CP03",S841)),"บางใหญ่",ISNUMBER(SEARCH("CP04",S841)),"บางบอน",OR(ISNUMBER(SEARCH("CP",S841)),ISNUMBER(SEARCH("BTC",D841))),"340",TRUE,"")</f>
        <v>ราชพฤกษ</v>
      </c>
    </row>
    <row r="842" spans="1:20" x14ac:dyDescent="0.2">
      <c r="A842" t="s">
        <v>3215</v>
      </c>
      <c r="B842" t="s">
        <v>12</v>
      </c>
      <c r="C842">
        <v>2026</v>
      </c>
      <c r="D842" t="s">
        <v>3225</v>
      </c>
      <c r="E842" t="s">
        <v>1563</v>
      </c>
      <c r="F842" t="s">
        <v>1564</v>
      </c>
      <c r="G842" t="s">
        <v>2585</v>
      </c>
      <c r="H842" t="s">
        <v>2586</v>
      </c>
      <c r="I842" t="s">
        <v>3226</v>
      </c>
      <c r="J842" t="s">
        <v>3227</v>
      </c>
      <c r="K842" t="s">
        <v>2579</v>
      </c>
      <c r="L842" s="1">
        <v>1</v>
      </c>
      <c r="M842" s="1">
        <v>160</v>
      </c>
      <c r="N842" s="1">
        <v>0</v>
      </c>
      <c r="O842" s="1" t="s">
        <v>2580</v>
      </c>
      <c r="P842" s="1">
        <v>149.53</v>
      </c>
      <c r="Q842" s="1">
        <v>10.47</v>
      </c>
      <c r="R842" s="1">
        <v>160</v>
      </c>
      <c r="S842" t="s">
        <v>2587</v>
      </c>
      <c r="T842" t="str" cm="1">
        <f t="array" ref="T842">_xlfn.IFS(ISNUMBER(SEARCH("CP02",S842)),"ราชพฤกษ",ISNUMBER(SEARCH("CP03",S842)),"บางใหญ่",ISNUMBER(SEARCH("CP04",S842)),"บางบอน",OR(ISNUMBER(SEARCH("CP",S842)),ISNUMBER(SEARCH("BTC",D842))),"340",TRUE,"")</f>
        <v>ราชพฤกษ</v>
      </c>
    </row>
    <row r="843" spans="1:20" x14ac:dyDescent="0.2">
      <c r="A843" t="s">
        <v>3215</v>
      </c>
      <c r="B843" t="s">
        <v>12</v>
      </c>
      <c r="C843">
        <v>2026</v>
      </c>
      <c r="D843" t="s">
        <v>3225</v>
      </c>
      <c r="E843" t="s">
        <v>1547</v>
      </c>
      <c r="F843" t="s">
        <v>1548</v>
      </c>
      <c r="G843" t="s">
        <v>2588</v>
      </c>
      <c r="H843" t="s">
        <v>2586</v>
      </c>
      <c r="I843" t="s">
        <v>3226</v>
      </c>
      <c r="J843" t="s">
        <v>3227</v>
      </c>
      <c r="K843" t="s">
        <v>2579</v>
      </c>
      <c r="L843" s="1">
        <v>1</v>
      </c>
      <c r="M843" s="1">
        <v>400</v>
      </c>
      <c r="N843" s="1">
        <v>0</v>
      </c>
      <c r="O843" s="1" t="s">
        <v>2580</v>
      </c>
      <c r="P843" s="1">
        <v>373.83</v>
      </c>
      <c r="Q843" s="1">
        <v>26.17</v>
      </c>
      <c r="R843" s="1">
        <v>400</v>
      </c>
      <c r="S843" t="s">
        <v>2587</v>
      </c>
      <c r="T843" t="str" cm="1">
        <f t="array" ref="T843">_xlfn.IFS(ISNUMBER(SEARCH("CP02",S843)),"ราชพฤกษ",ISNUMBER(SEARCH("CP03",S843)),"บางใหญ่",ISNUMBER(SEARCH("CP04",S843)),"บางบอน",OR(ISNUMBER(SEARCH("CP",S843)),ISNUMBER(SEARCH("BTC",D843))),"340",TRUE,"")</f>
        <v>ราชพฤกษ</v>
      </c>
    </row>
    <row r="844" spans="1:20" x14ac:dyDescent="0.2">
      <c r="A844" t="s">
        <v>3215</v>
      </c>
      <c r="B844" t="s">
        <v>12</v>
      </c>
      <c r="C844">
        <v>2026</v>
      </c>
      <c r="D844" t="s">
        <v>3228</v>
      </c>
      <c r="E844" t="s">
        <v>947</v>
      </c>
      <c r="F844" t="s">
        <v>948</v>
      </c>
      <c r="G844" t="s">
        <v>2655</v>
      </c>
      <c r="H844" t="s">
        <v>2656</v>
      </c>
      <c r="I844" t="s">
        <v>3229</v>
      </c>
      <c r="J844" t="s">
        <v>3230</v>
      </c>
      <c r="K844" t="s">
        <v>2579</v>
      </c>
      <c r="L844" s="1">
        <v>2</v>
      </c>
      <c r="M844" s="1">
        <v>13500</v>
      </c>
      <c r="N844" s="1">
        <v>0</v>
      </c>
      <c r="O844" s="1" t="s">
        <v>2580</v>
      </c>
      <c r="P844" s="1">
        <v>25233.64</v>
      </c>
      <c r="Q844" s="1">
        <v>1766.36</v>
      </c>
      <c r="R844" s="1">
        <v>27000</v>
      </c>
      <c r="S844" t="s">
        <v>3231</v>
      </c>
      <c r="T844" t="str" cm="1">
        <f t="array" ref="T844">_xlfn.IFS(ISNUMBER(SEARCH("CP02",S844)),"ราชพฤกษ",ISNUMBER(SEARCH("CP03",S844)),"บางใหญ่",ISNUMBER(SEARCH("CP04",S844)),"บางบอน",OR(ISNUMBER(SEARCH("CP",S844)),ISNUMBER(SEARCH("BTC",D844))),"340",TRUE,"")</f>
        <v>ราชพฤกษ</v>
      </c>
    </row>
    <row r="845" spans="1:20" x14ac:dyDescent="0.2">
      <c r="A845" t="s">
        <v>3215</v>
      </c>
      <c r="B845" t="s">
        <v>12</v>
      </c>
      <c r="C845">
        <v>2026</v>
      </c>
      <c r="D845" t="s">
        <v>3228</v>
      </c>
      <c r="E845" t="s">
        <v>1065</v>
      </c>
      <c r="F845" t="s">
        <v>1066</v>
      </c>
      <c r="G845" t="s">
        <v>2655</v>
      </c>
      <c r="H845" t="s">
        <v>2656</v>
      </c>
      <c r="I845" t="s">
        <v>3229</v>
      </c>
      <c r="J845" t="s">
        <v>3230</v>
      </c>
      <c r="K845" t="s">
        <v>2579</v>
      </c>
      <c r="L845" s="1">
        <v>2</v>
      </c>
      <c r="M845" s="1">
        <v>17670</v>
      </c>
      <c r="N845" s="1">
        <v>0</v>
      </c>
      <c r="O845" s="1" t="s">
        <v>2580</v>
      </c>
      <c r="P845" s="1">
        <v>33028.04</v>
      </c>
      <c r="Q845" s="1">
        <v>2311.96</v>
      </c>
      <c r="R845" s="1">
        <v>35340</v>
      </c>
      <c r="S845" t="s">
        <v>3232</v>
      </c>
      <c r="T845" t="str" cm="1">
        <f t="array" ref="T845">_xlfn.IFS(ISNUMBER(SEARCH("CP02",S845)),"ราชพฤกษ",ISNUMBER(SEARCH("CP03",S845)),"บางใหญ่",ISNUMBER(SEARCH("CP04",S845)),"บางบอน",OR(ISNUMBER(SEARCH("CP",S845)),ISNUMBER(SEARCH("BTC",D845))),"340",TRUE,"")</f>
        <v>ราชพฤกษ</v>
      </c>
    </row>
    <row r="846" spans="1:20" x14ac:dyDescent="0.2">
      <c r="A846" t="s">
        <v>3215</v>
      </c>
      <c r="B846" t="s">
        <v>12</v>
      </c>
      <c r="C846">
        <v>2026</v>
      </c>
      <c r="D846" t="s">
        <v>3228</v>
      </c>
      <c r="E846" t="s">
        <v>1091</v>
      </c>
      <c r="F846" t="s">
        <v>1092</v>
      </c>
      <c r="G846" t="s">
        <v>2582</v>
      </c>
      <c r="H846" t="s">
        <v>2583</v>
      </c>
      <c r="I846" t="s">
        <v>3229</v>
      </c>
      <c r="J846" t="s">
        <v>3230</v>
      </c>
      <c r="K846" t="s">
        <v>2579</v>
      </c>
      <c r="L846" s="1">
        <v>4</v>
      </c>
      <c r="M846" s="1">
        <v>60</v>
      </c>
      <c r="N846" s="1">
        <v>0</v>
      </c>
      <c r="O846" s="1" t="s">
        <v>2580</v>
      </c>
      <c r="P846" s="1">
        <v>0</v>
      </c>
      <c r="Q846" s="1">
        <v>0</v>
      </c>
      <c r="R846" s="1">
        <v>0</v>
      </c>
      <c r="S846" t="s">
        <v>2584</v>
      </c>
      <c r="T846" t="str" cm="1">
        <f t="array" ref="T846">_xlfn.IFS(ISNUMBER(SEARCH("CP02",S846)),"ราชพฤกษ",ISNUMBER(SEARCH("CP03",S846)),"บางใหญ่",ISNUMBER(SEARCH("CP04",S846)),"บางบอน",OR(ISNUMBER(SEARCH("CP",S846)),ISNUMBER(SEARCH("BTC",D846))),"340",TRUE,"")</f>
        <v>ราชพฤกษ</v>
      </c>
    </row>
    <row r="847" spans="1:20" x14ac:dyDescent="0.2">
      <c r="A847" t="s">
        <v>3215</v>
      </c>
      <c r="B847" t="s">
        <v>12</v>
      </c>
      <c r="C847">
        <v>2026</v>
      </c>
      <c r="D847" t="s">
        <v>3228</v>
      </c>
      <c r="E847" t="s">
        <v>1549</v>
      </c>
      <c r="F847" t="s">
        <v>1550</v>
      </c>
      <c r="G847" t="s">
        <v>2585</v>
      </c>
      <c r="H847" t="s">
        <v>2586</v>
      </c>
      <c r="I847" t="s">
        <v>3229</v>
      </c>
      <c r="J847" t="s">
        <v>3230</v>
      </c>
      <c r="K847" t="s">
        <v>2579</v>
      </c>
      <c r="L847" s="1">
        <v>4</v>
      </c>
      <c r="M847" s="1">
        <v>150</v>
      </c>
      <c r="N847" s="1">
        <v>0</v>
      </c>
      <c r="O847" s="1" t="s">
        <v>2580</v>
      </c>
      <c r="P847" s="1">
        <v>0</v>
      </c>
      <c r="Q847" s="1">
        <v>0</v>
      </c>
      <c r="R847" s="1">
        <v>0</v>
      </c>
      <c r="S847" t="s">
        <v>2587</v>
      </c>
      <c r="T847" t="str" cm="1">
        <f t="array" ref="T847">_xlfn.IFS(ISNUMBER(SEARCH("CP02",S847)),"ราชพฤกษ",ISNUMBER(SEARCH("CP03",S847)),"บางใหญ่",ISNUMBER(SEARCH("CP04",S847)),"บางบอน",OR(ISNUMBER(SEARCH("CP",S847)),ISNUMBER(SEARCH("BTC",D847))),"340",TRUE,"")</f>
        <v>ราชพฤกษ</v>
      </c>
    </row>
    <row r="848" spans="1:20" x14ac:dyDescent="0.2">
      <c r="A848" t="s">
        <v>3215</v>
      </c>
      <c r="B848" t="s">
        <v>12</v>
      </c>
      <c r="C848">
        <v>2026</v>
      </c>
      <c r="D848" t="s">
        <v>3228</v>
      </c>
      <c r="E848" t="s">
        <v>1545</v>
      </c>
      <c r="F848" t="s">
        <v>1546</v>
      </c>
      <c r="G848" t="s">
        <v>2588</v>
      </c>
      <c r="H848" t="s">
        <v>2586</v>
      </c>
      <c r="I848" t="s">
        <v>3229</v>
      </c>
      <c r="J848" t="s">
        <v>3230</v>
      </c>
      <c r="K848" t="s">
        <v>2579</v>
      </c>
      <c r="L848" s="1">
        <v>1</v>
      </c>
      <c r="M848" s="1">
        <v>500</v>
      </c>
      <c r="N848" s="1">
        <v>0</v>
      </c>
      <c r="O848" s="1" t="s">
        <v>2580</v>
      </c>
      <c r="P848" s="1">
        <v>0</v>
      </c>
      <c r="Q848" s="1">
        <v>0</v>
      </c>
      <c r="R848" s="1">
        <v>0</v>
      </c>
      <c r="S848" t="s">
        <v>2587</v>
      </c>
      <c r="T848" t="str" cm="1">
        <f t="array" ref="T848">_xlfn.IFS(ISNUMBER(SEARCH("CP02",S848)),"ราชพฤกษ",ISNUMBER(SEARCH("CP03",S848)),"บางใหญ่",ISNUMBER(SEARCH("CP04",S848)),"บางบอน",OR(ISNUMBER(SEARCH("CP",S848)),ISNUMBER(SEARCH("BTC",D848))),"340",TRUE,"")</f>
        <v>ราชพฤกษ</v>
      </c>
    </row>
    <row r="849" spans="1:20" x14ac:dyDescent="0.2">
      <c r="A849" t="s">
        <v>3215</v>
      </c>
      <c r="B849" t="s">
        <v>12</v>
      </c>
      <c r="C849">
        <v>2026</v>
      </c>
      <c r="D849" t="s">
        <v>3228</v>
      </c>
      <c r="E849" t="s">
        <v>2197</v>
      </c>
      <c r="F849" t="s">
        <v>2198</v>
      </c>
      <c r="G849" t="s">
        <v>2589</v>
      </c>
      <c r="H849" t="s">
        <v>2596</v>
      </c>
      <c r="I849" t="s">
        <v>3229</v>
      </c>
      <c r="J849" t="s">
        <v>3230</v>
      </c>
      <c r="K849" t="s">
        <v>2579</v>
      </c>
      <c r="L849" s="1">
        <v>1</v>
      </c>
      <c r="M849" s="1">
        <v>1</v>
      </c>
      <c r="N849" s="1">
        <v>0</v>
      </c>
      <c r="O849" s="1" t="s">
        <v>2580</v>
      </c>
      <c r="P849" s="1">
        <v>0</v>
      </c>
      <c r="Q849" s="1">
        <v>0</v>
      </c>
      <c r="R849" s="1">
        <v>0</v>
      </c>
      <c r="S849" t="s">
        <v>2587</v>
      </c>
      <c r="T849" t="str" cm="1">
        <f t="array" ref="T849">_xlfn.IFS(ISNUMBER(SEARCH("CP02",S849)),"ราชพฤกษ",ISNUMBER(SEARCH("CP03",S849)),"บางใหญ่",ISNUMBER(SEARCH("CP04",S849)),"บางบอน",OR(ISNUMBER(SEARCH("CP",S849)),ISNUMBER(SEARCH("BTC",D849))),"340",TRUE,"")</f>
        <v>ราชพฤกษ</v>
      </c>
    </row>
    <row r="850" spans="1:20" x14ac:dyDescent="0.2">
      <c r="A850" t="s">
        <v>3215</v>
      </c>
      <c r="B850" t="s">
        <v>12</v>
      </c>
      <c r="C850">
        <v>2026</v>
      </c>
      <c r="D850" t="s">
        <v>3228</v>
      </c>
      <c r="E850" t="s">
        <v>1155</v>
      </c>
      <c r="F850" t="s">
        <v>1156</v>
      </c>
      <c r="G850" t="s">
        <v>2589</v>
      </c>
      <c r="H850" t="s">
        <v>2576</v>
      </c>
      <c r="I850" t="s">
        <v>3229</v>
      </c>
      <c r="J850" t="s">
        <v>3230</v>
      </c>
      <c r="K850" t="s">
        <v>2579</v>
      </c>
      <c r="L850" s="1">
        <v>1</v>
      </c>
      <c r="M850" s="1">
        <v>1</v>
      </c>
      <c r="N850" s="1">
        <v>0</v>
      </c>
      <c r="O850" s="1" t="s">
        <v>2580</v>
      </c>
      <c r="P850" s="1">
        <v>0</v>
      </c>
      <c r="Q850" s="1">
        <v>0</v>
      </c>
      <c r="R850" s="1">
        <v>0</v>
      </c>
      <c r="S850" t="s">
        <v>2587</v>
      </c>
      <c r="T850" t="str" cm="1">
        <f t="array" ref="T850">_xlfn.IFS(ISNUMBER(SEARCH("CP02",S850)),"ราชพฤกษ",ISNUMBER(SEARCH("CP03",S850)),"บางใหญ่",ISNUMBER(SEARCH("CP04",S850)),"บางบอน",OR(ISNUMBER(SEARCH("CP",S850)),ISNUMBER(SEARCH("BTC",D850))),"340",TRUE,"")</f>
        <v>ราชพฤกษ</v>
      </c>
    </row>
    <row r="851" spans="1:20" x14ac:dyDescent="0.2">
      <c r="A851" t="s">
        <v>3215</v>
      </c>
      <c r="B851" t="s">
        <v>12</v>
      </c>
      <c r="C851">
        <v>2026</v>
      </c>
      <c r="D851" t="s">
        <v>3233</v>
      </c>
      <c r="E851" t="s">
        <v>525</v>
      </c>
      <c r="F851" t="s">
        <v>526</v>
      </c>
      <c r="G851" t="s">
        <v>2582</v>
      </c>
      <c r="H851" t="s">
        <v>2586</v>
      </c>
      <c r="I851" t="s">
        <v>3234</v>
      </c>
      <c r="J851" t="s">
        <v>3235</v>
      </c>
      <c r="K851" t="s">
        <v>2702</v>
      </c>
      <c r="L851" s="1">
        <v>1</v>
      </c>
      <c r="M851" s="1">
        <v>1090</v>
      </c>
      <c r="N851" s="1">
        <v>0</v>
      </c>
      <c r="O851" s="1" t="s">
        <v>2580</v>
      </c>
      <c r="P851" s="1">
        <v>1018.69</v>
      </c>
      <c r="Q851" s="1">
        <v>71.31</v>
      </c>
      <c r="R851" s="1">
        <v>1090</v>
      </c>
      <c r="S851" t="s">
        <v>2605</v>
      </c>
      <c r="T851" t="str" cm="1">
        <f t="array" ref="T851">_xlfn.IFS(ISNUMBER(SEARCH("CP02",S851)),"ราชพฤกษ",ISNUMBER(SEARCH("CP03",S851)),"บางใหญ่",ISNUMBER(SEARCH("CP04",S851)),"บางบอน",OR(ISNUMBER(SEARCH("CP",S851)),ISNUMBER(SEARCH("BTC",D851))),"340",TRUE,"")</f>
        <v>บางใหญ่</v>
      </c>
    </row>
    <row r="852" spans="1:20" x14ac:dyDescent="0.2">
      <c r="A852" t="s">
        <v>3215</v>
      </c>
      <c r="B852" t="s">
        <v>12</v>
      </c>
      <c r="C852">
        <v>2026</v>
      </c>
      <c r="D852" t="s">
        <v>3233</v>
      </c>
      <c r="E852" t="s">
        <v>523</v>
      </c>
      <c r="F852" t="s">
        <v>524</v>
      </c>
      <c r="G852" t="s">
        <v>2582</v>
      </c>
      <c r="H852" t="s">
        <v>2586</v>
      </c>
      <c r="I852" t="s">
        <v>3234</v>
      </c>
      <c r="J852" t="s">
        <v>3235</v>
      </c>
      <c r="K852" t="s">
        <v>2702</v>
      </c>
      <c r="L852" s="1">
        <v>1</v>
      </c>
      <c r="M852" s="1">
        <v>175</v>
      </c>
      <c r="N852" s="1">
        <v>0</v>
      </c>
      <c r="O852" s="1" t="s">
        <v>2580</v>
      </c>
      <c r="P852" s="1">
        <v>0</v>
      </c>
      <c r="Q852" s="1">
        <v>0</v>
      </c>
      <c r="R852" s="1">
        <v>0</v>
      </c>
      <c r="S852" t="s">
        <v>2605</v>
      </c>
      <c r="T852" t="str" cm="1">
        <f t="array" ref="T852">_xlfn.IFS(ISNUMBER(SEARCH("CP02",S852)),"ราชพฤกษ",ISNUMBER(SEARCH("CP03",S852)),"บางใหญ่",ISNUMBER(SEARCH("CP04",S852)),"บางบอน",OR(ISNUMBER(SEARCH("CP",S852)),ISNUMBER(SEARCH("BTC",D852))),"340",TRUE,"")</f>
        <v>บางใหญ่</v>
      </c>
    </row>
    <row r="853" spans="1:20" x14ac:dyDescent="0.2">
      <c r="A853" t="s">
        <v>3215</v>
      </c>
      <c r="B853" t="s">
        <v>12</v>
      </c>
      <c r="C853">
        <v>2026</v>
      </c>
      <c r="D853" t="s">
        <v>3233</v>
      </c>
      <c r="E853" t="s">
        <v>523</v>
      </c>
      <c r="F853" t="s">
        <v>524</v>
      </c>
      <c r="G853" t="s">
        <v>2582</v>
      </c>
      <c r="H853" t="s">
        <v>2586</v>
      </c>
      <c r="I853" t="s">
        <v>3234</v>
      </c>
      <c r="J853" t="s">
        <v>3235</v>
      </c>
      <c r="K853" t="s">
        <v>2702</v>
      </c>
      <c r="L853" s="1">
        <v>1</v>
      </c>
      <c r="M853" s="1">
        <v>175</v>
      </c>
      <c r="N853" s="1">
        <v>0</v>
      </c>
      <c r="O853" s="1" t="s">
        <v>2580</v>
      </c>
      <c r="P853" s="1">
        <v>163.55000000000001</v>
      </c>
      <c r="Q853" s="1">
        <v>11.45</v>
      </c>
      <c r="R853" s="1">
        <v>175</v>
      </c>
      <c r="S853" t="s">
        <v>2605</v>
      </c>
      <c r="T853" t="str" cm="1">
        <f t="array" ref="T853">_xlfn.IFS(ISNUMBER(SEARCH("CP02",S853)),"ราชพฤกษ",ISNUMBER(SEARCH("CP03",S853)),"บางใหญ่",ISNUMBER(SEARCH("CP04",S853)),"บางบอน",OR(ISNUMBER(SEARCH("CP",S853)),ISNUMBER(SEARCH("BTC",D853))),"340",TRUE,"")</f>
        <v>บางใหญ่</v>
      </c>
    </row>
    <row r="854" spans="1:20" x14ac:dyDescent="0.2">
      <c r="A854" t="s">
        <v>3215</v>
      </c>
      <c r="B854" t="s">
        <v>12</v>
      </c>
      <c r="C854">
        <v>2026</v>
      </c>
      <c r="D854" t="s">
        <v>3233</v>
      </c>
      <c r="E854" t="s">
        <v>155</v>
      </c>
      <c r="F854" t="s">
        <v>156</v>
      </c>
      <c r="G854" t="s">
        <v>2582</v>
      </c>
      <c r="H854" t="s">
        <v>2586</v>
      </c>
      <c r="I854" t="s">
        <v>3234</v>
      </c>
      <c r="J854" t="s">
        <v>3235</v>
      </c>
      <c r="K854" t="s">
        <v>2702</v>
      </c>
      <c r="L854" s="1">
        <v>1</v>
      </c>
      <c r="M854" s="1">
        <v>240</v>
      </c>
      <c r="N854" s="1">
        <v>0</v>
      </c>
      <c r="O854" s="1" t="s">
        <v>2580</v>
      </c>
      <c r="P854" s="1">
        <v>0</v>
      </c>
      <c r="Q854" s="1">
        <v>0</v>
      </c>
      <c r="R854" s="1">
        <v>0</v>
      </c>
      <c r="S854" t="s">
        <v>2605</v>
      </c>
      <c r="T854" t="str" cm="1">
        <f t="array" ref="T854">_xlfn.IFS(ISNUMBER(SEARCH("CP02",S854)),"ราชพฤกษ",ISNUMBER(SEARCH("CP03",S854)),"บางใหญ่",ISNUMBER(SEARCH("CP04",S854)),"บางบอน",OR(ISNUMBER(SEARCH("CP",S854)),ISNUMBER(SEARCH("BTC",D854))),"340",TRUE,"")</f>
        <v>บางใหญ่</v>
      </c>
    </row>
    <row r="855" spans="1:20" x14ac:dyDescent="0.2">
      <c r="A855" t="s">
        <v>3215</v>
      </c>
      <c r="B855" t="s">
        <v>12</v>
      </c>
      <c r="C855">
        <v>2026</v>
      </c>
      <c r="D855" t="s">
        <v>3233</v>
      </c>
      <c r="E855" t="s">
        <v>1185</v>
      </c>
      <c r="F855" t="s">
        <v>1186</v>
      </c>
      <c r="G855" t="s">
        <v>2582</v>
      </c>
      <c r="H855" t="s">
        <v>2586</v>
      </c>
      <c r="I855" t="s">
        <v>3234</v>
      </c>
      <c r="J855" t="s">
        <v>3235</v>
      </c>
      <c r="K855" t="s">
        <v>2702</v>
      </c>
      <c r="L855" s="1">
        <v>1</v>
      </c>
      <c r="M855" s="1">
        <v>20</v>
      </c>
      <c r="N855" s="1">
        <v>0</v>
      </c>
      <c r="O855" s="1" t="s">
        <v>2580</v>
      </c>
      <c r="P855" s="1">
        <v>18.690000000000001</v>
      </c>
      <c r="Q855" s="1">
        <v>1.31</v>
      </c>
      <c r="R855" s="1">
        <v>20</v>
      </c>
      <c r="S855" t="s">
        <v>2605</v>
      </c>
      <c r="T855" t="str" cm="1">
        <f t="array" ref="T855">_xlfn.IFS(ISNUMBER(SEARCH("CP02",S855)),"ราชพฤกษ",ISNUMBER(SEARCH("CP03",S855)),"บางใหญ่",ISNUMBER(SEARCH("CP04",S855)),"บางบอน",OR(ISNUMBER(SEARCH("CP",S855)),ISNUMBER(SEARCH("BTC",D855))),"340",TRUE,"")</f>
        <v>บางใหญ่</v>
      </c>
    </row>
    <row r="856" spans="1:20" x14ac:dyDescent="0.2">
      <c r="A856" t="s">
        <v>3215</v>
      </c>
      <c r="B856" t="s">
        <v>12</v>
      </c>
      <c r="C856">
        <v>2026</v>
      </c>
      <c r="D856" t="s">
        <v>3233</v>
      </c>
      <c r="E856" t="s">
        <v>1563</v>
      </c>
      <c r="F856" t="s">
        <v>1564</v>
      </c>
      <c r="G856" t="s">
        <v>2585</v>
      </c>
      <c r="H856" t="s">
        <v>2586</v>
      </c>
      <c r="I856" t="s">
        <v>3234</v>
      </c>
      <c r="J856" t="s">
        <v>3235</v>
      </c>
      <c r="K856" t="s">
        <v>2702</v>
      </c>
      <c r="L856" s="1">
        <v>1</v>
      </c>
      <c r="M856" s="1">
        <v>160</v>
      </c>
      <c r="N856" s="1">
        <v>0</v>
      </c>
      <c r="O856" s="1" t="s">
        <v>2580</v>
      </c>
      <c r="P856" s="1">
        <v>0</v>
      </c>
      <c r="Q856" s="1">
        <v>0</v>
      </c>
      <c r="R856" s="1">
        <v>0</v>
      </c>
      <c r="S856" t="s">
        <v>2606</v>
      </c>
      <c r="T856" t="str" cm="1">
        <f t="array" ref="T856">_xlfn.IFS(ISNUMBER(SEARCH("CP02",S856)),"ราชพฤกษ",ISNUMBER(SEARCH("CP03",S856)),"บางใหญ่",ISNUMBER(SEARCH("CP04",S856)),"บางบอน",OR(ISNUMBER(SEARCH("CP",S856)),ISNUMBER(SEARCH("BTC",D856))),"340",TRUE,"")</f>
        <v>บางใหญ่</v>
      </c>
    </row>
    <row r="857" spans="1:20" x14ac:dyDescent="0.2">
      <c r="A857" t="s">
        <v>3215</v>
      </c>
      <c r="B857" t="s">
        <v>12</v>
      </c>
      <c r="C857">
        <v>2026</v>
      </c>
      <c r="D857" t="s">
        <v>3233</v>
      </c>
      <c r="E857" t="s">
        <v>1553</v>
      </c>
      <c r="F857" t="s">
        <v>1554</v>
      </c>
      <c r="G857" t="s">
        <v>2585</v>
      </c>
      <c r="H857" t="s">
        <v>2586</v>
      </c>
      <c r="I857" t="s">
        <v>3234</v>
      </c>
      <c r="J857" t="s">
        <v>3235</v>
      </c>
      <c r="K857" t="s">
        <v>2702</v>
      </c>
      <c r="L857" s="1">
        <v>4</v>
      </c>
      <c r="M857" s="1">
        <v>120</v>
      </c>
      <c r="N857" s="1">
        <v>0</v>
      </c>
      <c r="O857" s="1" t="s">
        <v>2580</v>
      </c>
      <c r="P857" s="1">
        <v>0</v>
      </c>
      <c r="Q857" s="1">
        <v>0</v>
      </c>
      <c r="R857" s="1">
        <v>0</v>
      </c>
      <c r="S857" t="s">
        <v>2606</v>
      </c>
      <c r="T857" t="str" cm="1">
        <f t="array" ref="T857">_xlfn.IFS(ISNUMBER(SEARCH("CP02",S857)),"ราชพฤกษ",ISNUMBER(SEARCH("CP03",S857)),"บางใหญ่",ISNUMBER(SEARCH("CP04",S857)),"บางบอน",OR(ISNUMBER(SEARCH("CP",S857)),ISNUMBER(SEARCH("BTC",D857))),"340",TRUE,"")</f>
        <v>บางใหญ่</v>
      </c>
    </row>
    <row r="858" spans="1:20" x14ac:dyDescent="0.2">
      <c r="A858" t="s">
        <v>3215</v>
      </c>
      <c r="B858" t="s">
        <v>12</v>
      </c>
      <c r="C858">
        <v>2026</v>
      </c>
      <c r="D858" t="s">
        <v>3236</v>
      </c>
      <c r="E858" t="s">
        <v>391</v>
      </c>
      <c r="F858" t="s">
        <v>392</v>
      </c>
      <c r="G858" t="s">
        <v>2582</v>
      </c>
      <c r="H858" t="s">
        <v>2586</v>
      </c>
      <c r="I858" t="s">
        <v>3237</v>
      </c>
      <c r="J858" t="s">
        <v>3238</v>
      </c>
      <c r="K858" t="s">
        <v>2702</v>
      </c>
      <c r="L858" s="1">
        <v>1</v>
      </c>
      <c r="M858" s="1">
        <v>1790</v>
      </c>
      <c r="N858" s="1">
        <v>0</v>
      </c>
      <c r="O858" s="1" t="s">
        <v>2580</v>
      </c>
      <c r="P858" s="1">
        <v>1672.9</v>
      </c>
      <c r="Q858" s="1">
        <v>117.1</v>
      </c>
      <c r="R858" s="1">
        <v>1790</v>
      </c>
      <c r="S858" t="s">
        <v>2605</v>
      </c>
      <c r="T858" t="str" cm="1">
        <f t="array" ref="T858">_xlfn.IFS(ISNUMBER(SEARCH("CP02",S858)),"ราชพฤกษ",ISNUMBER(SEARCH("CP03",S858)),"บางใหญ่",ISNUMBER(SEARCH("CP04",S858)),"บางบอน",OR(ISNUMBER(SEARCH("CP",S858)),ISNUMBER(SEARCH("BTC",D858))),"340",TRUE,"")</f>
        <v>บางใหญ่</v>
      </c>
    </row>
    <row r="859" spans="1:20" x14ac:dyDescent="0.2">
      <c r="A859" t="s">
        <v>3215</v>
      </c>
      <c r="B859" t="s">
        <v>12</v>
      </c>
      <c r="C859">
        <v>2026</v>
      </c>
      <c r="D859" t="s">
        <v>3236</v>
      </c>
      <c r="E859" t="s">
        <v>1083</v>
      </c>
      <c r="F859" t="s">
        <v>1084</v>
      </c>
      <c r="G859" t="s">
        <v>2582</v>
      </c>
      <c r="H859" t="s">
        <v>2586</v>
      </c>
      <c r="I859" t="s">
        <v>3237</v>
      </c>
      <c r="J859" t="s">
        <v>3238</v>
      </c>
      <c r="K859" t="s">
        <v>2702</v>
      </c>
      <c r="L859" s="1">
        <v>2</v>
      </c>
      <c r="M859" s="1">
        <v>1350</v>
      </c>
      <c r="N859" s="1">
        <v>0</v>
      </c>
      <c r="O859" s="1" t="s">
        <v>2580</v>
      </c>
      <c r="P859" s="1">
        <v>2523.36</v>
      </c>
      <c r="Q859" s="1">
        <v>176.64</v>
      </c>
      <c r="R859" s="1">
        <v>2700</v>
      </c>
      <c r="S859" t="s">
        <v>2605</v>
      </c>
      <c r="T859" t="str" cm="1">
        <f t="array" ref="T859">_xlfn.IFS(ISNUMBER(SEARCH("CP02",S859)),"ราชพฤกษ",ISNUMBER(SEARCH("CP03",S859)),"บางใหญ่",ISNUMBER(SEARCH("CP04",S859)),"บางบอน",OR(ISNUMBER(SEARCH("CP",S859)),ISNUMBER(SEARCH("BTC",D859))),"340",TRUE,"")</f>
        <v>บางใหญ่</v>
      </c>
    </row>
    <row r="860" spans="1:20" x14ac:dyDescent="0.2">
      <c r="A860" t="s">
        <v>3215</v>
      </c>
      <c r="B860" t="s">
        <v>12</v>
      </c>
      <c r="C860">
        <v>2026</v>
      </c>
      <c r="D860" t="s">
        <v>3236</v>
      </c>
      <c r="E860" t="s">
        <v>1901</v>
      </c>
      <c r="F860" t="s">
        <v>1902</v>
      </c>
      <c r="G860" t="s">
        <v>2582</v>
      </c>
      <c r="H860" t="s">
        <v>2586</v>
      </c>
      <c r="I860" t="s">
        <v>3237</v>
      </c>
      <c r="J860" t="s">
        <v>3238</v>
      </c>
      <c r="K860" t="s">
        <v>2702</v>
      </c>
      <c r="L860" s="1">
        <v>2</v>
      </c>
      <c r="M860" s="1">
        <v>295</v>
      </c>
      <c r="N860" s="1">
        <v>0</v>
      </c>
      <c r="O860" s="1" t="s">
        <v>2580</v>
      </c>
      <c r="P860" s="1">
        <v>551.4</v>
      </c>
      <c r="Q860" s="1">
        <v>38.6</v>
      </c>
      <c r="R860" s="1">
        <v>590</v>
      </c>
      <c r="S860" t="s">
        <v>2605</v>
      </c>
      <c r="T860" t="str" cm="1">
        <f t="array" ref="T860">_xlfn.IFS(ISNUMBER(SEARCH("CP02",S860)),"ราชพฤกษ",ISNUMBER(SEARCH("CP03",S860)),"บางใหญ่",ISNUMBER(SEARCH("CP04",S860)),"บางบอน",OR(ISNUMBER(SEARCH("CP",S860)),ISNUMBER(SEARCH("BTC",D860))),"340",TRUE,"")</f>
        <v>บางใหญ่</v>
      </c>
    </row>
    <row r="861" spans="1:20" x14ac:dyDescent="0.2">
      <c r="A861" t="s">
        <v>3215</v>
      </c>
      <c r="B861" t="s">
        <v>12</v>
      </c>
      <c r="C861">
        <v>2026</v>
      </c>
      <c r="D861" t="s">
        <v>3236</v>
      </c>
      <c r="E861" t="s">
        <v>1617</v>
      </c>
      <c r="F861" t="s">
        <v>1618</v>
      </c>
      <c r="G861" t="s">
        <v>1536</v>
      </c>
      <c r="H861" t="s">
        <v>2586</v>
      </c>
      <c r="I861" t="s">
        <v>3237</v>
      </c>
      <c r="J861" t="s">
        <v>3238</v>
      </c>
      <c r="K861" t="s">
        <v>2702</v>
      </c>
      <c r="L861" s="1">
        <v>1</v>
      </c>
      <c r="M861" s="1">
        <v>250</v>
      </c>
      <c r="N861" s="1">
        <v>0</v>
      </c>
      <c r="O861" s="1" t="s">
        <v>2580</v>
      </c>
      <c r="P861" s="1">
        <v>233.64</v>
      </c>
      <c r="Q861" s="1">
        <v>16.36</v>
      </c>
      <c r="R861" s="1">
        <v>250</v>
      </c>
      <c r="S861" t="s">
        <v>2606</v>
      </c>
      <c r="T861" t="str" cm="1">
        <f t="array" ref="T861">_xlfn.IFS(ISNUMBER(SEARCH("CP02",S861)),"ราชพฤกษ",ISNUMBER(SEARCH("CP03",S861)),"บางใหญ่",ISNUMBER(SEARCH("CP04",S861)),"บางบอน",OR(ISNUMBER(SEARCH("CP",S861)),ISNUMBER(SEARCH("BTC",D861))),"340",TRUE,"")</f>
        <v>บางใหญ่</v>
      </c>
    </row>
    <row r="862" spans="1:20" x14ac:dyDescent="0.2">
      <c r="A862" t="s">
        <v>3215</v>
      </c>
      <c r="B862" t="s">
        <v>12</v>
      </c>
      <c r="C862">
        <v>2026</v>
      </c>
      <c r="D862" t="s">
        <v>3236</v>
      </c>
      <c r="E862" t="s">
        <v>1657</v>
      </c>
      <c r="F862" t="s">
        <v>1658</v>
      </c>
      <c r="G862" t="s">
        <v>1536</v>
      </c>
      <c r="H862" t="s">
        <v>2586</v>
      </c>
      <c r="I862" t="s">
        <v>3237</v>
      </c>
      <c r="J862" t="s">
        <v>3238</v>
      </c>
      <c r="K862" t="s">
        <v>2702</v>
      </c>
      <c r="L862" s="1">
        <v>1</v>
      </c>
      <c r="M862" s="1">
        <v>250</v>
      </c>
      <c r="N862" s="1">
        <v>0</v>
      </c>
      <c r="O862" s="1" t="s">
        <v>2580</v>
      </c>
      <c r="P862" s="1">
        <v>233.64</v>
      </c>
      <c r="Q862" s="1">
        <v>16.36</v>
      </c>
      <c r="R862" s="1">
        <v>250</v>
      </c>
      <c r="S862" t="s">
        <v>2606</v>
      </c>
      <c r="T862" t="str" cm="1">
        <f t="array" ref="T862">_xlfn.IFS(ISNUMBER(SEARCH("CP02",S862)),"ราชพฤกษ",ISNUMBER(SEARCH("CP03",S862)),"บางใหญ่",ISNUMBER(SEARCH("CP04",S862)),"บางบอน",OR(ISNUMBER(SEARCH("CP",S862)),ISNUMBER(SEARCH("BTC",D862))),"340",TRUE,"")</f>
        <v>บางใหญ่</v>
      </c>
    </row>
    <row r="863" spans="1:20" x14ac:dyDescent="0.2">
      <c r="A863" t="s">
        <v>3215</v>
      </c>
      <c r="B863" t="s">
        <v>12</v>
      </c>
      <c r="C863">
        <v>2026</v>
      </c>
      <c r="D863" t="s">
        <v>3236</v>
      </c>
      <c r="E863" t="s">
        <v>2207</v>
      </c>
      <c r="F863" t="s">
        <v>2208</v>
      </c>
      <c r="G863" t="s">
        <v>2589</v>
      </c>
      <c r="H863" t="s">
        <v>2803</v>
      </c>
      <c r="I863" t="s">
        <v>3237</v>
      </c>
      <c r="J863" t="s">
        <v>3238</v>
      </c>
      <c r="K863" t="s">
        <v>2702</v>
      </c>
      <c r="L863" s="1">
        <v>1</v>
      </c>
      <c r="M863" s="1">
        <v>1</v>
      </c>
      <c r="N863" s="1">
        <v>0</v>
      </c>
      <c r="O863" s="1" t="s">
        <v>2580</v>
      </c>
      <c r="P863" s="1">
        <v>0</v>
      </c>
      <c r="Q863" s="1">
        <v>0</v>
      </c>
      <c r="R863" s="1">
        <v>0</v>
      </c>
      <c r="S863" t="s">
        <v>2606</v>
      </c>
      <c r="T863" t="str" cm="1">
        <f t="array" ref="T863">_xlfn.IFS(ISNUMBER(SEARCH("CP02",S863)),"ราชพฤกษ",ISNUMBER(SEARCH("CP03",S863)),"บางใหญ่",ISNUMBER(SEARCH("CP04",S863)),"บางบอน",OR(ISNUMBER(SEARCH("CP",S863)),ISNUMBER(SEARCH("BTC",D863))),"340",TRUE,"")</f>
        <v>บางใหญ่</v>
      </c>
    </row>
    <row r="864" spans="1:20" x14ac:dyDescent="0.2">
      <c r="A864" t="s">
        <v>3215</v>
      </c>
      <c r="B864" t="s">
        <v>12</v>
      </c>
      <c r="C864">
        <v>2026</v>
      </c>
      <c r="D864" t="s">
        <v>3239</v>
      </c>
      <c r="E864" t="s">
        <v>543</v>
      </c>
      <c r="F864" t="s">
        <v>544</v>
      </c>
      <c r="G864" t="s">
        <v>2582</v>
      </c>
      <c r="H864" t="s">
        <v>2586</v>
      </c>
      <c r="I864" t="s">
        <v>3240</v>
      </c>
      <c r="J864" t="s">
        <v>3241</v>
      </c>
      <c r="K864" t="s">
        <v>2702</v>
      </c>
      <c r="L864" s="1">
        <v>1</v>
      </c>
      <c r="M864" s="1">
        <v>1650</v>
      </c>
      <c r="N864" s="1">
        <v>0</v>
      </c>
      <c r="O864" s="1" t="s">
        <v>2580</v>
      </c>
      <c r="P864" s="1">
        <v>1542.06</v>
      </c>
      <c r="Q864" s="1">
        <v>107.94</v>
      </c>
      <c r="R864" s="1">
        <v>1650</v>
      </c>
      <c r="S864" t="s">
        <v>2605</v>
      </c>
      <c r="T864" t="str" cm="1">
        <f t="array" ref="T864">_xlfn.IFS(ISNUMBER(SEARCH("CP02",S864)),"ราชพฤกษ",ISNUMBER(SEARCH("CP03",S864)),"บางใหญ่",ISNUMBER(SEARCH("CP04",S864)),"บางบอน",OR(ISNUMBER(SEARCH("CP",S864)),ISNUMBER(SEARCH("BTC",D864))),"340",TRUE,"")</f>
        <v>บางใหญ่</v>
      </c>
    </row>
    <row r="865" spans="1:20" x14ac:dyDescent="0.2">
      <c r="A865" t="s">
        <v>3215</v>
      </c>
      <c r="B865" t="s">
        <v>12</v>
      </c>
      <c r="C865">
        <v>2026</v>
      </c>
      <c r="D865" t="s">
        <v>3239</v>
      </c>
      <c r="E865" t="s">
        <v>121</v>
      </c>
      <c r="F865" t="s">
        <v>122</v>
      </c>
      <c r="G865" t="s">
        <v>2582</v>
      </c>
      <c r="H865" t="s">
        <v>2586</v>
      </c>
      <c r="I865" t="s">
        <v>3240</v>
      </c>
      <c r="J865" t="s">
        <v>3241</v>
      </c>
      <c r="K865" t="s">
        <v>2702</v>
      </c>
      <c r="L865" s="1">
        <v>1</v>
      </c>
      <c r="M865" s="1">
        <v>240</v>
      </c>
      <c r="N865" s="1">
        <v>0</v>
      </c>
      <c r="O865" s="1" t="s">
        <v>2580</v>
      </c>
      <c r="P865" s="1">
        <v>224.3</v>
      </c>
      <c r="Q865" s="1">
        <v>15.7</v>
      </c>
      <c r="R865" s="1">
        <v>240</v>
      </c>
      <c r="S865" t="s">
        <v>2605</v>
      </c>
      <c r="T865" t="str" cm="1">
        <f t="array" ref="T865">_xlfn.IFS(ISNUMBER(SEARCH("CP02",S865)),"ราชพฤกษ",ISNUMBER(SEARCH("CP03",S865)),"บางใหญ่",ISNUMBER(SEARCH("CP04",S865)),"บางบอน",OR(ISNUMBER(SEARCH("CP",S865)),ISNUMBER(SEARCH("BTC",D865))),"340",TRUE,"")</f>
        <v>บางใหญ่</v>
      </c>
    </row>
    <row r="866" spans="1:20" x14ac:dyDescent="0.2">
      <c r="A866" t="s">
        <v>3215</v>
      </c>
      <c r="B866" t="s">
        <v>12</v>
      </c>
      <c r="C866">
        <v>2026</v>
      </c>
      <c r="D866" t="s">
        <v>3239</v>
      </c>
      <c r="E866" t="s">
        <v>1187</v>
      </c>
      <c r="F866" t="s">
        <v>1188</v>
      </c>
      <c r="G866" t="s">
        <v>2582</v>
      </c>
      <c r="H866" t="s">
        <v>2586</v>
      </c>
      <c r="I866" t="s">
        <v>3240</v>
      </c>
      <c r="J866" t="s">
        <v>3241</v>
      </c>
      <c r="K866" t="s">
        <v>2702</v>
      </c>
      <c r="L866" s="1">
        <v>1</v>
      </c>
      <c r="M866" s="1">
        <v>20</v>
      </c>
      <c r="N866" s="1">
        <v>0</v>
      </c>
      <c r="O866" s="1" t="s">
        <v>2580</v>
      </c>
      <c r="P866" s="1">
        <v>18.690000000000001</v>
      </c>
      <c r="Q866" s="1">
        <v>1.31</v>
      </c>
      <c r="R866" s="1">
        <v>20</v>
      </c>
      <c r="S866" t="s">
        <v>2605</v>
      </c>
      <c r="T866" t="str" cm="1">
        <f t="array" ref="T866">_xlfn.IFS(ISNUMBER(SEARCH("CP02",S866)),"ราชพฤกษ",ISNUMBER(SEARCH("CP03",S866)),"บางใหญ่",ISNUMBER(SEARCH("CP04",S866)),"บางบอน",OR(ISNUMBER(SEARCH("CP",S866)),ISNUMBER(SEARCH("BTC",D866))),"340",TRUE,"")</f>
        <v>บางใหญ่</v>
      </c>
    </row>
    <row r="867" spans="1:20" x14ac:dyDescent="0.2">
      <c r="A867" t="s">
        <v>3215</v>
      </c>
      <c r="B867" t="s">
        <v>12</v>
      </c>
      <c r="C867">
        <v>2026</v>
      </c>
      <c r="D867" t="s">
        <v>3242</v>
      </c>
      <c r="E867" t="s">
        <v>507</v>
      </c>
      <c r="F867" t="s">
        <v>508</v>
      </c>
      <c r="G867" t="s">
        <v>2582</v>
      </c>
      <c r="H867" t="s">
        <v>2586</v>
      </c>
      <c r="I867" t="s">
        <v>3243</v>
      </c>
      <c r="J867" t="s">
        <v>3244</v>
      </c>
      <c r="K867" t="s">
        <v>2603</v>
      </c>
      <c r="L867" s="1">
        <v>4</v>
      </c>
      <c r="M867" s="1">
        <v>420</v>
      </c>
      <c r="N867" s="1">
        <v>0</v>
      </c>
      <c r="O867" s="1" t="s">
        <v>2580</v>
      </c>
      <c r="P867" s="1">
        <v>1570.09</v>
      </c>
      <c r="Q867" s="1">
        <v>109.91</v>
      </c>
      <c r="R867" s="1">
        <v>1680</v>
      </c>
      <c r="S867" t="s">
        <v>2605</v>
      </c>
      <c r="T867" t="str" cm="1">
        <f t="array" ref="T867">_xlfn.IFS(ISNUMBER(SEARCH("CP02",S867)),"ราชพฤกษ",ISNUMBER(SEARCH("CP03",S867)),"บางใหญ่",ISNUMBER(SEARCH("CP04",S867)),"บางบอน",OR(ISNUMBER(SEARCH("CP",S867)),ISNUMBER(SEARCH("BTC",D867))),"340",TRUE,"")</f>
        <v>บางใหญ่</v>
      </c>
    </row>
    <row r="868" spans="1:20" x14ac:dyDescent="0.2">
      <c r="A868" t="s">
        <v>3215</v>
      </c>
      <c r="B868" t="s">
        <v>12</v>
      </c>
      <c r="C868">
        <v>2026</v>
      </c>
      <c r="D868" t="s">
        <v>3242</v>
      </c>
      <c r="E868" t="s">
        <v>149</v>
      </c>
      <c r="F868" t="s">
        <v>150</v>
      </c>
      <c r="G868" t="s">
        <v>2582</v>
      </c>
      <c r="H868" t="s">
        <v>2586</v>
      </c>
      <c r="I868" t="s">
        <v>3243</v>
      </c>
      <c r="J868" t="s">
        <v>3244</v>
      </c>
      <c r="K868" t="s">
        <v>2603</v>
      </c>
      <c r="L868" s="1">
        <v>1</v>
      </c>
      <c r="M868" s="1">
        <v>220</v>
      </c>
      <c r="N868" s="1">
        <v>0</v>
      </c>
      <c r="O868" s="1" t="s">
        <v>2580</v>
      </c>
      <c r="P868" s="1">
        <v>205.61</v>
      </c>
      <c r="Q868" s="1">
        <v>14.39</v>
      </c>
      <c r="R868" s="1">
        <v>220</v>
      </c>
      <c r="S868" t="s">
        <v>2605</v>
      </c>
      <c r="T868" t="str" cm="1">
        <f t="array" ref="T868">_xlfn.IFS(ISNUMBER(SEARCH("CP02",S868)),"ราชพฤกษ",ISNUMBER(SEARCH("CP03",S868)),"บางใหญ่",ISNUMBER(SEARCH("CP04",S868)),"บางบอน",OR(ISNUMBER(SEARCH("CP",S868)),ISNUMBER(SEARCH("BTC",D868))),"340",TRUE,"")</f>
        <v>บางใหญ่</v>
      </c>
    </row>
    <row r="869" spans="1:20" x14ac:dyDescent="0.2">
      <c r="A869" t="s">
        <v>3215</v>
      </c>
      <c r="B869" t="s">
        <v>12</v>
      </c>
      <c r="C869">
        <v>2026</v>
      </c>
      <c r="D869" t="s">
        <v>3242</v>
      </c>
      <c r="E869" t="s">
        <v>255</v>
      </c>
      <c r="F869" t="s">
        <v>256</v>
      </c>
      <c r="G869" t="s">
        <v>2582</v>
      </c>
      <c r="H869" t="s">
        <v>2586</v>
      </c>
      <c r="I869" t="s">
        <v>3243</v>
      </c>
      <c r="J869" t="s">
        <v>3244</v>
      </c>
      <c r="K869" t="s">
        <v>2603</v>
      </c>
      <c r="L869" s="1">
        <v>1</v>
      </c>
      <c r="M869" s="1">
        <v>480</v>
      </c>
      <c r="N869" s="1">
        <v>0</v>
      </c>
      <c r="O869" s="1" t="s">
        <v>2580</v>
      </c>
      <c r="P869" s="1">
        <v>448.6</v>
      </c>
      <c r="Q869" s="1">
        <v>31.4</v>
      </c>
      <c r="R869" s="1">
        <v>480</v>
      </c>
      <c r="S869" t="s">
        <v>2605</v>
      </c>
      <c r="T869" t="str" cm="1">
        <f t="array" ref="T869">_xlfn.IFS(ISNUMBER(SEARCH("CP02",S869)),"ราชพฤกษ",ISNUMBER(SEARCH("CP03",S869)),"บางใหญ่",ISNUMBER(SEARCH("CP04",S869)),"บางบอน",OR(ISNUMBER(SEARCH("CP",S869)),ISNUMBER(SEARCH("BTC",D869))),"340",TRUE,"")</f>
        <v>บางใหญ่</v>
      </c>
    </row>
    <row r="870" spans="1:20" x14ac:dyDescent="0.2">
      <c r="A870" t="s">
        <v>3215</v>
      </c>
      <c r="B870" t="s">
        <v>12</v>
      </c>
      <c r="C870">
        <v>2026</v>
      </c>
      <c r="D870" t="s">
        <v>3245</v>
      </c>
      <c r="E870" t="s">
        <v>2505</v>
      </c>
      <c r="F870" t="s">
        <v>2506</v>
      </c>
      <c r="G870" t="s">
        <v>2632</v>
      </c>
      <c r="H870" t="s">
        <v>2586</v>
      </c>
      <c r="I870" t="s">
        <v>3246</v>
      </c>
      <c r="J870" t="s">
        <v>3247</v>
      </c>
      <c r="K870" t="s">
        <v>2603</v>
      </c>
      <c r="L870" s="1">
        <v>1</v>
      </c>
      <c r="M870" s="1">
        <v>4200</v>
      </c>
      <c r="N870" s="1">
        <v>0</v>
      </c>
      <c r="O870" s="1" t="s">
        <v>2580</v>
      </c>
      <c r="P870" s="1">
        <v>3925.23</v>
      </c>
      <c r="Q870" s="1">
        <v>274.77</v>
      </c>
      <c r="R870" s="1">
        <v>4200</v>
      </c>
      <c r="S870" t="s">
        <v>2605</v>
      </c>
      <c r="T870" t="str" cm="1">
        <f t="array" ref="T870">_xlfn.IFS(ISNUMBER(SEARCH("CP02",S870)),"ราชพฤกษ",ISNUMBER(SEARCH("CP03",S870)),"บางใหญ่",ISNUMBER(SEARCH("CP04",S870)),"บางบอน",OR(ISNUMBER(SEARCH("CP",S870)),ISNUMBER(SEARCH("BTC",D870))),"340",TRUE,"")</f>
        <v>บางใหญ่</v>
      </c>
    </row>
    <row r="871" spans="1:20" x14ac:dyDescent="0.2">
      <c r="A871" t="s">
        <v>3215</v>
      </c>
      <c r="B871" t="s">
        <v>12</v>
      </c>
      <c r="C871">
        <v>2026</v>
      </c>
      <c r="D871" t="s">
        <v>3245</v>
      </c>
      <c r="E871" t="s">
        <v>577</v>
      </c>
      <c r="F871" t="s">
        <v>578</v>
      </c>
      <c r="G871" t="s">
        <v>2706</v>
      </c>
      <c r="H871" t="s">
        <v>2586</v>
      </c>
      <c r="I871" t="s">
        <v>3246</v>
      </c>
      <c r="J871" t="s">
        <v>3247</v>
      </c>
      <c r="K871" t="s">
        <v>2603</v>
      </c>
      <c r="L871" s="1">
        <v>2</v>
      </c>
      <c r="M871" s="1">
        <v>520</v>
      </c>
      <c r="N871" s="1">
        <v>0</v>
      </c>
      <c r="O871" s="1" t="s">
        <v>2580</v>
      </c>
      <c r="P871" s="1">
        <v>971.96</v>
      </c>
      <c r="Q871" s="1">
        <v>68.040000000000006</v>
      </c>
      <c r="R871" s="1">
        <v>1040</v>
      </c>
      <c r="S871" t="s">
        <v>2605</v>
      </c>
      <c r="T871" t="str" cm="1">
        <f t="array" ref="T871">_xlfn.IFS(ISNUMBER(SEARCH("CP02",S871)),"ราชพฤกษ",ISNUMBER(SEARCH("CP03",S871)),"บางใหญ่",ISNUMBER(SEARCH("CP04",S871)),"บางบอน",OR(ISNUMBER(SEARCH("CP",S871)),ISNUMBER(SEARCH("BTC",D871))),"340",TRUE,"")</f>
        <v>บางใหญ่</v>
      </c>
    </row>
    <row r="872" spans="1:20" x14ac:dyDescent="0.2">
      <c r="A872" t="s">
        <v>3215</v>
      </c>
      <c r="B872" t="s">
        <v>12</v>
      </c>
      <c r="C872">
        <v>2026</v>
      </c>
      <c r="D872" t="s">
        <v>3245</v>
      </c>
      <c r="E872" t="s">
        <v>1641</v>
      </c>
      <c r="F872" t="s">
        <v>1642</v>
      </c>
      <c r="G872" t="s">
        <v>1536</v>
      </c>
      <c r="H872" t="s">
        <v>2586</v>
      </c>
      <c r="I872" t="s">
        <v>3246</v>
      </c>
      <c r="J872" t="s">
        <v>3247</v>
      </c>
      <c r="K872" t="s">
        <v>2603</v>
      </c>
      <c r="L872" s="1">
        <v>1</v>
      </c>
      <c r="M872" s="1">
        <v>1050</v>
      </c>
      <c r="N872" s="1">
        <v>0</v>
      </c>
      <c r="O872" s="1" t="s">
        <v>2580</v>
      </c>
      <c r="P872" s="1">
        <v>981.31</v>
      </c>
      <c r="Q872" s="1">
        <v>68.69</v>
      </c>
      <c r="R872" s="1">
        <v>1050</v>
      </c>
      <c r="S872" t="s">
        <v>2606</v>
      </c>
      <c r="T872" t="str" cm="1">
        <f t="array" ref="T872">_xlfn.IFS(ISNUMBER(SEARCH("CP02",S872)),"ราชพฤกษ",ISNUMBER(SEARCH("CP03",S872)),"บางใหญ่",ISNUMBER(SEARCH("CP04",S872)),"บางบอน",OR(ISNUMBER(SEARCH("CP",S872)),ISNUMBER(SEARCH("BTC",D872))),"340",TRUE,"")</f>
        <v>บางใหญ่</v>
      </c>
    </row>
    <row r="873" spans="1:20" x14ac:dyDescent="0.2">
      <c r="A873" t="s">
        <v>3215</v>
      </c>
      <c r="B873" t="s">
        <v>12</v>
      </c>
      <c r="C873">
        <v>2026</v>
      </c>
      <c r="D873" t="s">
        <v>3084</v>
      </c>
      <c r="E873" t="s">
        <v>1855</v>
      </c>
      <c r="F873" t="s">
        <v>1856</v>
      </c>
      <c r="G873" t="s">
        <v>2632</v>
      </c>
      <c r="H873" t="s">
        <v>2586</v>
      </c>
      <c r="I873" t="s">
        <v>3248</v>
      </c>
      <c r="J873" t="s">
        <v>3086</v>
      </c>
      <c r="K873" t="s">
        <v>2702</v>
      </c>
      <c r="L873" s="1">
        <v>1</v>
      </c>
      <c r="M873" s="1">
        <v>1200</v>
      </c>
      <c r="N873" s="1">
        <v>0</v>
      </c>
      <c r="O873" s="1" t="s">
        <v>2580</v>
      </c>
      <c r="P873" s="1">
        <v>1121.5</v>
      </c>
      <c r="Q873" s="1">
        <v>78.5</v>
      </c>
      <c r="R873" s="1">
        <v>1200</v>
      </c>
      <c r="S873" t="s">
        <v>2605</v>
      </c>
      <c r="T873" t="str" cm="1">
        <f t="array" ref="T873">_xlfn.IFS(ISNUMBER(SEARCH("CP02",S873)),"ราชพฤกษ",ISNUMBER(SEARCH("CP03",S873)),"บางใหญ่",ISNUMBER(SEARCH("CP04",S873)),"บางบอน",OR(ISNUMBER(SEARCH("CP",S873)),ISNUMBER(SEARCH("BTC",D873))),"340",TRUE,"")</f>
        <v>บางใหญ่</v>
      </c>
    </row>
    <row r="874" spans="1:20" x14ac:dyDescent="0.2">
      <c r="A874" t="s">
        <v>3215</v>
      </c>
      <c r="B874" t="s">
        <v>12</v>
      </c>
      <c r="C874">
        <v>2026</v>
      </c>
      <c r="D874" t="s">
        <v>3084</v>
      </c>
      <c r="E874" t="s">
        <v>1613</v>
      </c>
      <c r="F874" t="s">
        <v>1614</v>
      </c>
      <c r="G874" t="s">
        <v>1536</v>
      </c>
      <c r="H874" t="s">
        <v>2586</v>
      </c>
      <c r="I874" t="s">
        <v>3248</v>
      </c>
      <c r="J874" t="s">
        <v>3086</v>
      </c>
      <c r="K874" t="s">
        <v>2702</v>
      </c>
      <c r="L874" s="1">
        <v>1</v>
      </c>
      <c r="M874" s="1">
        <v>300</v>
      </c>
      <c r="N874" s="1">
        <v>0</v>
      </c>
      <c r="O874" s="1" t="s">
        <v>2580</v>
      </c>
      <c r="P874" s="1">
        <v>280.37</v>
      </c>
      <c r="Q874" s="1">
        <v>19.63</v>
      </c>
      <c r="R874" s="1">
        <v>300</v>
      </c>
      <c r="S874" t="s">
        <v>2606</v>
      </c>
      <c r="T874" t="str" cm="1">
        <f t="array" ref="T874">_xlfn.IFS(ISNUMBER(SEARCH("CP02",S874)),"ราชพฤกษ",ISNUMBER(SEARCH("CP03",S874)),"บางใหญ่",ISNUMBER(SEARCH("CP04",S874)),"บางบอน",OR(ISNUMBER(SEARCH("CP",S874)),ISNUMBER(SEARCH("BTC",D874))),"340",TRUE,"")</f>
        <v>บางใหญ่</v>
      </c>
    </row>
    <row r="875" spans="1:20" x14ac:dyDescent="0.2">
      <c r="A875" t="s">
        <v>3215</v>
      </c>
      <c r="B875" t="s">
        <v>12</v>
      </c>
      <c r="C875">
        <v>2026</v>
      </c>
      <c r="D875" t="s">
        <v>3249</v>
      </c>
      <c r="E875" t="s">
        <v>525</v>
      </c>
      <c r="F875" t="s">
        <v>526</v>
      </c>
      <c r="G875" t="s">
        <v>2582</v>
      </c>
      <c r="H875" t="s">
        <v>2586</v>
      </c>
      <c r="I875" t="s">
        <v>3250</v>
      </c>
      <c r="J875" t="s">
        <v>3251</v>
      </c>
      <c r="K875" t="s">
        <v>2702</v>
      </c>
      <c r="L875" s="1">
        <v>1</v>
      </c>
      <c r="M875" s="1">
        <v>1090</v>
      </c>
      <c r="N875" s="1">
        <v>0</v>
      </c>
      <c r="O875" s="1" t="s">
        <v>2580</v>
      </c>
      <c r="P875" s="1">
        <v>1018.69</v>
      </c>
      <c r="Q875" s="1">
        <v>71.31</v>
      </c>
      <c r="R875" s="1">
        <v>1090</v>
      </c>
      <c r="S875" t="s">
        <v>2605</v>
      </c>
      <c r="T875" t="str" cm="1">
        <f t="array" ref="T875">_xlfn.IFS(ISNUMBER(SEARCH("CP02",S875)),"ราชพฤกษ",ISNUMBER(SEARCH("CP03",S875)),"บางใหญ่",ISNUMBER(SEARCH("CP04",S875)),"บางบอน",OR(ISNUMBER(SEARCH("CP",S875)),ISNUMBER(SEARCH("BTC",D875))),"340",TRUE,"")</f>
        <v>บางใหญ่</v>
      </c>
    </row>
    <row r="876" spans="1:20" x14ac:dyDescent="0.2">
      <c r="A876" t="s">
        <v>3215</v>
      </c>
      <c r="B876" t="s">
        <v>12</v>
      </c>
      <c r="C876">
        <v>2026</v>
      </c>
      <c r="D876" t="s">
        <v>3249</v>
      </c>
      <c r="E876" t="s">
        <v>523</v>
      </c>
      <c r="F876" t="s">
        <v>524</v>
      </c>
      <c r="G876" t="s">
        <v>2582</v>
      </c>
      <c r="H876" t="s">
        <v>2586</v>
      </c>
      <c r="I876" t="s">
        <v>3250</v>
      </c>
      <c r="J876" t="s">
        <v>3251</v>
      </c>
      <c r="K876" t="s">
        <v>2702</v>
      </c>
      <c r="L876" s="1">
        <v>1</v>
      </c>
      <c r="M876" s="1">
        <v>175</v>
      </c>
      <c r="N876" s="1">
        <v>0</v>
      </c>
      <c r="O876" s="1" t="s">
        <v>2580</v>
      </c>
      <c r="P876" s="1">
        <v>0</v>
      </c>
      <c r="Q876" s="1">
        <v>0</v>
      </c>
      <c r="R876" s="1">
        <v>0</v>
      </c>
      <c r="S876" t="s">
        <v>2605</v>
      </c>
      <c r="T876" t="str" cm="1">
        <f t="array" ref="T876">_xlfn.IFS(ISNUMBER(SEARCH("CP02",S876)),"ราชพฤกษ",ISNUMBER(SEARCH("CP03",S876)),"บางใหญ่",ISNUMBER(SEARCH("CP04",S876)),"บางบอน",OR(ISNUMBER(SEARCH("CP",S876)),ISNUMBER(SEARCH("BTC",D876))),"340",TRUE,"")</f>
        <v>บางใหญ่</v>
      </c>
    </row>
    <row r="877" spans="1:20" x14ac:dyDescent="0.2">
      <c r="A877" t="s">
        <v>3215</v>
      </c>
      <c r="B877" t="s">
        <v>12</v>
      </c>
      <c r="C877">
        <v>2026</v>
      </c>
      <c r="D877" t="s">
        <v>3249</v>
      </c>
      <c r="E877" t="s">
        <v>157</v>
      </c>
      <c r="F877" t="s">
        <v>158</v>
      </c>
      <c r="G877" t="s">
        <v>2582</v>
      </c>
      <c r="H877" t="s">
        <v>2586</v>
      </c>
      <c r="I877" t="s">
        <v>3250</v>
      </c>
      <c r="J877" t="s">
        <v>3251</v>
      </c>
      <c r="K877" t="s">
        <v>2702</v>
      </c>
      <c r="L877" s="1">
        <v>1</v>
      </c>
      <c r="M877" s="1">
        <v>330</v>
      </c>
      <c r="N877" s="1">
        <v>0</v>
      </c>
      <c r="O877" s="1" t="s">
        <v>2580</v>
      </c>
      <c r="P877" s="1">
        <v>0</v>
      </c>
      <c r="Q877" s="1">
        <v>0</v>
      </c>
      <c r="R877" s="1">
        <v>0</v>
      </c>
      <c r="S877" t="s">
        <v>2605</v>
      </c>
      <c r="T877" t="str" cm="1">
        <f t="array" ref="T877">_xlfn.IFS(ISNUMBER(SEARCH("CP02",S877)),"ราชพฤกษ",ISNUMBER(SEARCH("CP03",S877)),"บางใหญ่",ISNUMBER(SEARCH("CP04",S877)),"บางบอน",OR(ISNUMBER(SEARCH("CP",S877)),ISNUMBER(SEARCH("BTC",D877))),"340",TRUE,"")</f>
        <v>บางใหญ่</v>
      </c>
    </row>
    <row r="878" spans="1:20" x14ac:dyDescent="0.2">
      <c r="A878" t="s">
        <v>3215</v>
      </c>
      <c r="B878" t="s">
        <v>12</v>
      </c>
      <c r="C878">
        <v>2026</v>
      </c>
      <c r="D878" t="s">
        <v>3249</v>
      </c>
      <c r="E878" t="s">
        <v>1187</v>
      </c>
      <c r="F878" t="s">
        <v>1188</v>
      </c>
      <c r="G878" t="s">
        <v>2582</v>
      </c>
      <c r="H878" t="s">
        <v>2586</v>
      </c>
      <c r="I878" t="s">
        <v>3250</v>
      </c>
      <c r="J878" t="s">
        <v>3251</v>
      </c>
      <c r="K878" t="s">
        <v>2702</v>
      </c>
      <c r="L878" s="1">
        <v>1</v>
      </c>
      <c r="M878" s="1">
        <v>20</v>
      </c>
      <c r="N878" s="1">
        <v>0</v>
      </c>
      <c r="O878" s="1" t="s">
        <v>2580</v>
      </c>
      <c r="P878" s="1">
        <v>18.690000000000001</v>
      </c>
      <c r="Q878" s="1">
        <v>1.31</v>
      </c>
      <c r="R878" s="1">
        <v>20</v>
      </c>
      <c r="S878" t="s">
        <v>2605</v>
      </c>
      <c r="T878" t="str" cm="1">
        <f t="array" ref="T878">_xlfn.IFS(ISNUMBER(SEARCH("CP02",S878)),"ราชพฤกษ",ISNUMBER(SEARCH("CP03",S878)),"บางใหญ่",ISNUMBER(SEARCH("CP04",S878)),"บางบอน",OR(ISNUMBER(SEARCH("CP",S878)),ISNUMBER(SEARCH("BTC",D878))),"340",TRUE,"")</f>
        <v>บางใหญ่</v>
      </c>
    </row>
    <row r="879" spans="1:20" x14ac:dyDescent="0.2">
      <c r="A879" t="s">
        <v>3215</v>
      </c>
      <c r="B879" t="s">
        <v>12</v>
      </c>
      <c r="C879">
        <v>2026</v>
      </c>
      <c r="D879" t="s">
        <v>2621</v>
      </c>
      <c r="E879" t="s">
        <v>1141</v>
      </c>
      <c r="F879" t="s">
        <v>1142</v>
      </c>
      <c r="G879" t="s">
        <v>2582</v>
      </c>
      <c r="H879" t="s">
        <v>2586</v>
      </c>
      <c r="I879" t="s">
        <v>3252</v>
      </c>
      <c r="J879" t="s">
        <v>2623</v>
      </c>
      <c r="K879" t="s">
        <v>2624</v>
      </c>
      <c r="L879" s="1">
        <v>1</v>
      </c>
      <c r="M879" s="1">
        <v>140</v>
      </c>
      <c r="N879" s="1">
        <v>0</v>
      </c>
      <c r="O879" s="1" t="s">
        <v>2580</v>
      </c>
      <c r="P879" s="1">
        <v>130.84</v>
      </c>
      <c r="Q879" s="1">
        <v>9.16</v>
      </c>
      <c r="R879" s="1">
        <v>140</v>
      </c>
      <c r="S879" t="s">
        <v>2683</v>
      </c>
      <c r="T879" t="str" cm="1">
        <f t="array" ref="T879">_xlfn.IFS(ISNUMBER(SEARCH("CP02",S879)),"ราชพฤกษ",ISNUMBER(SEARCH("CP03",S879)),"บางใหญ่",ISNUMBER(SEARCH("CP04",S879)),"บางบอน",OR(ISNUMBER(SEARCH("CP",S879)),ISNUMBER(SEARCH("BTC",D879))),"340",TRUE,"")</f>
        <v>340</v>
      </c>
    </row>
    <row r="880" spans="1:20" x14ac:dyDescent="0.2">
      <c r="A880" t="s">
        <v>3215</v>
      </c>
      <c r="B880" t="s">
        <v>12</v>
      </c>
      <c r="C880">
        <v>2026</v>
      </c>
      <c r="D880" t="s">
        <v>2621</v>
      </c>
      <c r="E880" t="s">
        <v>1615</v>
      </c>
      <c r="F880" t="s">
        <v>1616</v>
      </c>
      <c r="G880" t="s">
        <v>1536</v>
      </c>
      <c r="H880" t="s">
        <v>2586</v>
      </c>
      <c r="I880" t="s">
        <v>3252</v>
      </c>
      <c r="J880" t="s">
        <v>2623</v>
      </c>
      <c r="K880" t="s">
        <v>2624</v>
      </c>
      <c r="L880" s="1">
        <v>1</v>
      </c>
      <c r="M880" s="1">
        <v>300</v>
      </c>
      <c r="N880" s="1">
        <v>0</v>
      </c>
      <c r="O880" s="1" t="s">
        <v>2580</v>
      </c>
      <c r="P880" s="1">
        <v>280.37</v>
      </c>
      <c r="Q880" s="1">
        <v>19.63</v>
      </c>
      <c r="R880" s="1">
        <v>300</v>
      </c>
      <c r="S880" t="s">
        <v>2625</v>
      </c>
      <c r="T880" t="str" cm="1">
        <f t="array" ref="T880">_xlfn.IFS(ISNUMBER(SEARCH("CP02",S880)),"ราชพฤกษ",ISNUMBER(SEARCH("CP03",S880)),"บางใหญ่",ISNUMBER(SEARCH("CP04",S880)),"บางบอน",OR(ISNUMBER(SEARCH("CP",S880)),ISNUMBER(SEARCH("BTC",D880))),"340",TRUE,"")</f>
        <v>340</v>
      </c>
    </row>
    <row r="881" spans="1:20" x14ac:dyDescent="0.2">
      <c r="A881" t="s">
        <v>3215</v>
      </c>
      <c r="B881" t="s">
        <v>12</v>
      </c>
      <c r="C881">
        <v>2026</v>
      </c>
      <c r="D881" t="s">
        <v>3253</v>
      </c>
      <c r="E881" t="s">
        <v>2081</v>
      </c>
      <c r="F881" t="s">
        <v>2082</v>
      </c>
      <c r="G881" t="s">
        <v>2632</v>
      </c>
      <c r="H881" t="s">
        <v>2586</v>
      </c>
      <c r="I881" t="s">
        <v>3254</v>
      </c>
      <c r="J881" t="s">
        <v>3255</v>
      </c>
      <c r="K881" t="s">
        <v>2624</v>
      </c>
      <c r="L881" s="1">
        <v>1</v>
      </c>
      <c r="M881" s="1">
        <v>2100</v>
      </c>
      <c r="N881" s="1">
        <v>0</v>
      </c>
      <c r="O881" s="1" t="s">
        <v>2580</v>
      </c>
      <c r="P881" s="1">
        <v>1962.62</v>
      </c>
      <c r="Q881" s="1">
        <v>137.38</v>
      </c>
      <c r="R881" s="1">
        <v>2100</v>
      </c>
      <c r="S881" t="s">
        <v>2683</v>
      </c>
      <c r="T881" t="str" cm="1">
        <f t="array" ref="T881">_xlfn.IFS(ISNUMBER(SEARCH("CP02",S881)),"ราชพฤกษ",ISNUMBER(SEARCH("CP03",S881)),"บางใหญ่",ISNUMBER(SEARCH("CP04",S881)),"บางบอน",OR(ISNUMBER(SEARCH("CP",S881)),ISNUMBER(SEARCH("BTC",D881))),"340",TRUE,"")</f>
        <v>340</v>
      </c>
    </row>
    <row r="882" spans="1:20" x14ac:dyDescent="0.2">
      <c r="A882" t="s">
        <v>3215</v>
      </c>
      <c r="B882" t="s">
        <v>12</v>
      </c>
      <c r="C882">
        <v>2026</v>
      </c>
      <c r="D882" t="s">
        <v>3253</v>
      </c>
      <c r="E882" t="s">
        <v>575</v>
      </c>
      <c r="F882" t="s">
        <v>576</v>
      </c>
      <c r="G882" t="s">
        <v>2582</v>
      </c>
      <c r="H882" t="s">
        <v>2586</v>
      </c>
      <c r="I882" t="s">
        <v>3254</v>
      </c>
      <c r="J882" t="s">
        <v>3255</v>
      </c>
      <c r="K882" t="s">
        <v>2624</v>
      </c>
      <c r="L882" s="1">
        <v>1</v>
      </c>
      <c r="M882" s="1">
        <v>520</v>
      </c>
      <c r="N882" s="1">
        <v>0</v>
      </c>
      <c r="O882" s="1" t="s">
        <v>2580</v>
      </c>
      <c r="P882" s="1">
        <v>485.98</v>
      </c>
      <c r="Q882" s="1">
        <v>34.020000000000003</v>
      </c>
      <c r="R882" s="1">
        <v>520</v>
      </c>
      <c r="S882" t="s">
        <v>2683</v>
      </c>
      <c r="T882" t="str" cm="1">
        <f t="array" ref="T882">_xlfn.IFS(ISNUMBER(SEARCH("CP02",S882)),"ราชพฤกษ",ISNUMBER(SEARCH("CP03",S882)),"บางใหญ่",ISNUMBER(SEARCH("CP04",S882)),"บางบอน",OR(ISNUMBER(SEARCH("CP",S882)),ISNUMBER(SEARCH("BTC",D882))),"340",TRUE,"")</f>
        <v>340</v>
      </c>
    </row>
    <row r="883" spans="1:20" x14ac:dyDescent="0.2">
      <c r="A883" t="s">
        <v>3215</v>
      </c>
      <c r="B883" t="s">
        <v>12</v>
      </c>
      <c r="C883">
        <v>2026</v>
      </c>
      <c r="D883" t="s">
        <v>3253</v>
      </c>
      <c r="E883" t="s">
        <v>1583</v>
      </c>
      <c r="F883" t="s">
        <v>1584</v>
      </c>
      <c r="G883" t="s">
        <v>2588</v>
      </c>
      <c r="H883" t="s">
        <v>2586</v>
      </c>
      <c r="I883" t="s">
        <v>3254</v>
      </c>
      <c r="J883" t="s">
        <v>3255</v>
      </c>
      <c r="K883" t="s">
        <v>2624</v>
      </c>
      <c r="L883" s="1">
        <v>1</v>
      </c>
      <c r="M883" s="1">
        <v>800</v>
      </c>
      <c r="N883" s="1">
        <v>200</v>
      </c>
      <c r="O883" s="1" t="s">
        <v>2580</v>
      </c>
      <c r="P883" s="1">
        <v>560.75</v>
      </c>
      <c r="Q883" s="1">
        <v>39.25</v>
      </c>
      <c r="R883" s="1">
        <v>600</v>
      </c>
      <c r="S883" t="s">
        <v>2683</v>
      </c>
      <c r="T883" t="str" cm="1">
        <f t="array" ref="T883">_xlfn.IFS(ISNUMBER(SEARCH("CP02",S883)),"ราชพฤกษ",ISNUMBER(SEARCH("CP03",S883)),"บางใหญ่",ISNUMBER(SEARCH("CP04",S883)),"บางบอน",OR(ISNUMBER(SEARCH("CP",S883)),ISNUMBER(SEARCH("BTC",D883))),"340",TRUE,"")</f>
        <v>340</v>
      </c>
    </row>
    <row r="884" spans="1:20" x14ac:dyDescent="0.2">
      <c r="A884" t="s">
        <v>3215</v>
      </c>
      <c r="B884" t="s">
        <v>12</v>
      </c>
      <c r="C884">
        <v>2026</v>
      </c>
      <c r="D884" t="s">
        <v>2758</v>
      </c>
      <c r="E884" t="s">
        <v>851</v>
      </c>
      <c r="F884" t="s">
        <v>852</v>
      </c>
      <c r="G884" t="s">
        <v>2802</v>
      </c>
      <c r="H884" t="s">
        <v>2803</v>
      </c>
      <c r="I884" t="s">
        <v>3256</v>
      </c>
      <c r="J884" t="s">
        <v>2760</v>
      </c>
      <c r="K884" t="s">
        <v>2761</v>
      </c>
      <c r="L884" s="1">
        <v>-4</v>
      </c>
      <c r="M884" s="1">
        <v>-3400</v>
      </c>
      <c r="N884" s="1">
        <v>-3400</v>
      </c>
      <c r="O884" s="1" t="s">
        <v>2580</v>
      </c>
      <c r="P884" s="1">
        <v>-9532.7099999999991</v>
      </c>
      <c r="Q884" s="1">
        <v>-667.29</v>
      </c>
      <c r="R884" s="1">
        <v>-10200</v>
      </c>
      <c r="S884" t="s">
        <v>2807</v>
      </c>
      <c r="T884" t="str" cm="1">
        <f t="array" ref="T884">_xlfn.IFS(ISNUMBER(SEARCH("CP02",S884)),"ราชพฤกษ",ISNUMBER(SEARCH("CP03",S884)),"บางใหญ่",ISNUMBER(SEARCH("CP04",S884)),"บางบอน",OR(ISNUMBER(SEARCH("CP",S884)),ISNUMBER(SEARCH("BTC",D884))),"340",TRUE,"")</f>
        <v>340</v>
      </c>
    </row>
    <row r="885" spans="1:20" x14ac:dyDescent="0.2">
      <c r="A885" t="s">
        <v>3215</v>
      </c>
      <c r="B885" t="s">
        <v>12</v>
      </c>
      <c r="C885">
        <v>2026</v>
      </c>
      <c r="D885" t="s">
        <v>2758</v>
      </c>
      <c r="E885" t="s">
        <v>1091</v>
      </c>
      <c r="F885" t="s">
        <v>1092</v>
      </c>
      <c r="G885" t="s">
        <v>2582</v>
      </c>
      <c r="H885" t="s">
        <v>2583</v>
      </c>
      <c r="I885" t="s">
        <v>3256</v>
      </c>
      <c r="J885" t="s">
        <v>2760</v>
      </c>
      <c r="K885" t="s">
        <v>2761</v>
      </c>
      <c r="L885" s="1">
        <v>-4</v>
      </c>
      <c r="M885" s="1">
        <v>-60</v>
      </c>
      <c r="N885" s="1">
        <v>0</v>
      </c>
      <c r="O885" s="1" t="s">
        <v>2580</v>
      </c>
      <c r="P885" s="1">
        <v>0</v>
      </c>
      <c r="Q885" s="1">
        <v>0</v>
      </c>
      <c r="R885" s="1">
        <v>0</v>
      </c>
      <c r="S885" t="s">
        <v>2683</v>
      </c>
      <c r="T885" t="str" cm="1">
        <f t="array" ref="T885">_xlfn.IFS(ISNUMBER(SEARCH("CP02",S885)),"ราชพฤกษ",ISNUMBER(SEARCH("CP03",S885)),"บางใหญ่",ISNUMBER(SEARCH("CP04",S885)),"บางบอน",OR(ISNUMBER(SEARCH("CP",S885)),ISNUMBER(SEARCH("BTC",D885))),"340",TRUE,"")</f>
        <v>340</v>
      </c>
    </row>
    <row r="886" spans="1:20" x14ac:dyDescent="0.2">
      <c r="A886" t="s">
        <v>3215</v>
      </c>
      <c r="B886" t="s">
        <v>12</v>
      </c>
      <c r="C886">
        <v>2026</v>
      </c>
      <c r="D886" t="s">
        <v>2758</v>
      </c>
      <c r="E886" t="s">
        <v>1553</v>
      </c>
      <c r="F886" t="s">
        <v>1554</v>
      </c>
      <c r="G886" t="s">
        <v>2585</v>
      </c>
      <c r="H886" t="s">
        <v>2586</v>
      </c>
      <c r="I886" t="s">
        <v>3256</v>
      </c>
      <c r="J886" t="s">
        <v>2760</v>
      </c>
      <c r="K886" t="s">
        <v>2761</v>
      </c>
      <c r="L886" s="1">
        <v>-4</v>
      </c>
      <c r="M886" s="1">
        <v>-120</v>
      </c>
      <c r="N886" s="1">
        <v>0</v>
      </c>
      <c r="O886" s="1" t="s">
        <v>2580</v>
      </c>
      <c r="P886" s="1">
        <v>0</v>
      </c>
      <c r="Q886" s="1">
        <v>0</v>
      </c>
      <c r="R886" s="1">
        <v>0</v>
      </c>
      <c r="S886" t="s">
        <v>2625</v>
      </c>
      <c r="T886" t="str" cm="1">
        <f t="array" ref="T886">_xlfn.IFS(ISNUMBER(SEARCH("CP02",S886)),"ราชพฤกษ",ISNUMBER(SEARCH("CP03",S886)),"บางใหญ่",ISNUMBER(SEARCH("CP04",S886)),"บางบอน",OR(ISNUMBER(SEARCH("CP",S886)),ISNUMBER(SEARCH("BTC",D886))),"340",TRUE,"")</f>
        <v>340</v>
      </c>
    </row>
    <row r="887" spans="1:20" x14ac:dyDescent="0.2">
      <c r="A887" t="s">
        <v>3215</v>
      </c>
      <c r="B887" t="s">
        <v>12</v>
      </c>
      <c r="C887">
        <v>2026</v>
      </c>
      <c r="D887" t="s">
        <v>2758</v>
      </c>
      <c r="E887" t="s">
        <v>1547</v>
      </c>
      <c r="F887" t="s">
        <v>1548</v>
      </c>
      <c r="G887" t="s">
        <v>2588</v>
      </c>
      <c r="H887" t="s">
        <v>2586</v>
      </c>
      <c r="I887" t="s">
        <v>3256</v>
      </c>
      <c r="J887" t="s">
        <v>2760</v>
      </c>
      <c r="K887" t="s">
        <v>2761</v>
      </c>
      <c r="L887" s="1">
        <v>-1</v>
      </c>
      <c r="M887" s="1">
        <v>-400</v>
      </c>
      <c r="N887" s="1">
        <v>0</v>
      </c>
      <c r="O887" s="1" t="s">
        <v>2580</v>
      </c>
      <c r="P887" s="1">
        <v>0</v>
      </c>
      <c r="Q887" s="1">
        <v>0</v>
      </c>
      <c r="R887" s="1">
        <v>0</v>
      </c>
      <c r="S887" t="s">
        <v>2625</v>
      </c>
      <c r="T887" t="str" cm="1">
        <f t="array" ref="T887">_xlfn.IFS(ISNUMBER(SEARCH("CP02",S887)),"ราชพฤกษ",ISNUMBER(SEARCH("CP03",S887)),"บางใหญ่",ISNUMBER(SEARCH("CP04",S887)),"บางบอน",OR(ISNUMBER(SEARCH("CP",S887)),ISNUMBER(SEARCH("BTC",D887))),"340",TRUE,"")</f>
        <v>340</v>
      </c>
    </row>
    <row r="888" spans="1:20" x14ac:dyDescent="0.2">
      <c r="A888" t="s">
        <v>3215</v>
      </c>
      <c r="B888" t="s">
        <v>12</v>
      </c>
      <c r="C888">
        <v>2026</v>
      </c>
      <c r="D888" t="s">
        <v>3257</v>
      </c>
      <c r="E888" t="s">
        <v>843</v>
      </c>
      <c r="F888" t="s">
        <v>844</v>
      </c>
      <c r="G888" t="s">
        <v>2595</v>
      </c>
      <c r="H888" t="s">
        <v>2596</v>
      </c>
      <c r="I888" t="s">
        <v>3258</v>
      </c>
      <c r="J888" t="s">
        <v>3259</v>
      </c>
      <c r="K888" t="s">
        <v>2761</v>
      </c>
      <c r="L888" s="1">
        <v>3</v>
      </c>
      <c r="M888" s="1">
        <v>3490</v>
      </c>
      <c r="N888" s="1">
        <v>1047</v>
      </c>
      <c r="O888" s="1" t="s">
        <v>2580</v>
      </c>
      <c r="P888" s="1">
        <v>8806.5400000000009</v>
      </c>
      <c r="Q888" s="1">
        <v>616.46</v>
      </c>
      <c r="R888" s="1">
        <v>9423</v>
      </c>
      <c r="S888" t="s">
        <v>2882</v>
      </c>
      <c r="T888" t="str" cm="1">
        <f t="array" ref="T888">_xlfn.IFS(ISNUMBER(SEARCH("CP02",S888)),"ราชพฤกษ",ISNUMBER(SEARCH("CP03",S888)),"บางใหญ่",ISNUMBER(SEARCH("CP04",S888)),"บางบอน",OR(ISNUMBER(SEARCH("CP",S888)),ISNUMBER(SEARCH("BTC",D888))),"340",TRUE,"")</f>
        <v>340</v>
      </c>
    </row>
    <row r="889" spans="1:20" x14ac:dyDescent="0.2">
      <c r="A889" t="s">
        <v>3215</v>
      </c>
      <c r="B889" t="s">
        <v>12</v>
      </c>
      <c r="C889">
        <v>2026</v>
      </c>
      <c r="D889" t="s">
        <v>3257</v>
      </c>
      <c r="E889" t="s">
        <v>843</v>
      </c>
      <c r="F889" t="s">
        <v>844</v>
      </c>
      <c r="G889" t="s">
        <v>2595</v>
      </c>
      <c r="H889" t="s">
        <v>2596</v>
      </c>
      <c r="I889" t="s">
        <v>3258</v>
      </c>
      <c r="J889" t="s">
        <v>3259</v>
      </c>
      <c r="K889" t="s">
        <v>2761</v>
      </c>
      <c r="L889" s="1">
        <v>1</v>
      </c>
      <c r="M889" s="1">
        <v>3490</v>
      </c>
      <c r="N889" s="1">
        <v>349</v>
      </c>
      <c r="O889" s="1" t="s">
        <v>2580</v>
      </c>
      <c r="P889" s="1">
        <v>2935.51</v>
      </c>
      <c r="Q889" s="1">
        <v>205.49</v>
      </c>
      <c r="R889" s="1">
        <v>3141</v>
      </c>
      <c r="S889" t="s">
        <v>2682</v>
      </c>
      <c r="T889" t="str" cm="1">
        <f t="array" ref="T889">_xlfn.IFS(ISNUMBER(SEARCH("CP02",S889)),"ราชพฤกษ",ISNUMBER(SEARCH("CP03",S889)),"บางใหญ่",ISNUMBER(SEARCH("CP04",S889)),"บางบอน",OR(ISNUMBER(SEARCH("CP",S889)),ISNUMBER(SEARCH("BTC",D889))),"340",TRUE,"")</f>
        <v>340</v>
      </c>
    </row>
    <row r="890" spans="1:20" x14ac:dyDescent="0.2">
      <c r="A890" t="s">
        <v>3215</v>
      </c>
      <c r="B890" t="s">
        <v>12</v>
      </c>
      <c r="C890">
        <v>2026</v>
      </c>
      <c r="D890" t="s">
        <v>3257</v>
      </c>
      <c r="E890" t="s">
        <v>1091</v>
      </c>
      <c r="F890" t="s">
        <v>1092</v>
      </c>
      <c r="G890" t="s">
        <v>2582</v>
      </c>
      <c r="H890" t="s">
        <v>2583</v>
      </c>
      <c r="I890" t="s">
        <v>3258</v>
      </c>
      <c r="J890" t="s">
        <v>3259</v>
      </c>
      <c r="K890" t="s">
        <v>2761</v>
      </c>
      <c r="L890" s="1">
        <v>4</v>
      </c>
      <c r="M890" s="1">
        <v>60</v>
      </c>
      <c r="N890" s="1">
        <v>0</v>
      </c>
      <c r="O890" s="1" t="s">
        <v>2580</v>
      </c>
      <c r="P890" s="1">
        <v>0</v>
      </c>
      <c r="Q890" s="1">
        <v>0</v>
      </c>
      <c r="R890" s="1">
        <v>0</v>
      </c>
      <c r="S890" t="s">
        <v>2683</v>
      </c>
      <c r="T890" t="str" cm="1">
        <f t="array" ref="T890">_xlfn.IFS(ISNUMBER(SEARCH("CP02",S890)),"ราชพฤกษ",ISNUMBER(SEARCH("CP03",S890)),"บางใหญ่",ISNUMBER(SEARCH("CP04",S890)),"บางบอน",OR(ISNUMBER(SEARCH("CP",S890)),ISNUMBER(SEARCH("BTC",D890))),"340",TRUE,"")</f>
        <v>340</v>
      </c>
    </row>
    <row r="891" spans="1:20" x14ac:dyDescent="0.2">
      <c r="A891" t="s">
        <v>3215</v>
      </c>
      <c r="B891" t="s">
        <v>12</v>
      </c>
      <c r="C891">
        <v>2026</v>
      </c>
      <c r="D891" t="s">
        <v>2758</v>
      </c>
      <c r="E891" t="s">
        <v>843</v>
      </c>
      <c r="F891" t="s">
        <v>844</v>
      </c>
      <c r="G891" t="s">
        <v>2595</v>
      </c>
      <c r="H891" t="s">
        <v>2596</v>
      </c>
      <c r="I891" t="s">
        <v>3260</v>
      </c>
      <c r="J891" t="s">
        <v>2760</v>
      </c>
      <c r="K891" t="s">
        <v>2761</v>
      </c>
      <c r="L891" s="1">
        <v>4</v>
      </c>
      <c r="M891" s="1">
        <v>3490</v>
      </c>
      <c r="N891" s="1">
        <v>1396</v>
      </c>
      <c r="O891" s="1" t="s">
        <v>2580</v>
      </c>
      <c r="P891" s="1">
        <v>11742.06</v>
      </c>
      <c r="Q891" s="1">
        <v>821.94</v>
      </c>
      <c r="R891" s="1">
        <v>12564</v>
      </c>
      <c r="S891" t="s">
        <v>2682</v>
      </c>
      <c r="T891" t="str" cm="1">
        <f t="array" ref="T891">_xlfn.IFS(ISNUMBER(SEARCH("CP02",S891)),"ราชพฤกษ",ISNUMBER(SEARCH("CP03",S891)),"บางใหญ่",ISNUMBER(SEARCH("CP04",S891)),"บางบอน",OR(ISNUMBER(SEARCH("CP",S891)),ISNUMBER(SEARCH("BTC",D891))),"340",TRUE,"")</f>
        <v>340</v>
      </c>
    </row>
    <row r="892" spans="1:20" x14ac:dyDescent="0.2">
      <c r="A892" t="s">
        <v>3215</v>
      </c>
      <c r="B892" t="s">
        <v>12</v>
      </c>
      <c r="C892">
        <v>2026</v>
      </c>
      <c r="D892" t="s">
        <v>2758</v>
      </c>
      <c r="E892" t="s">
        <v>1091</v>
      </c>
      <c r="F892" t="s">
        <v>1092</v>
      </c>
      <c r="G892" t="s">
        <v>2582</v>
      </c>
      <c r="H892" t="s">
        <v>2583</v>
      </c>
      <c r="I892" t="s">
        <v>3260</v>
      </c>
      <c r="J892" t="s">
        <v>2760</v>
      </c>
      <c r="K892" t="s">
        <v>2761</v>
      </c>
      <c r="L892" s="1">
        <v>4</v>
      </c>
      <c r="M892" s="1">
        <v>60</v>
      </c>
      <c r="N892" s="1">
        <v>0</v>
      </c>
      <c r="O892" s="1" t="s">
        <v>2580</v>
      </c>
      <c r="P892" s="1">
        <v>0</v>
      </c>
      <c r="Q892" s="1">
        <v>0</v>
      </c>
      <c r="R892" s="1">
        <v>0</v>
      </c>
      <c r="S892" t="s">
        <v>2683</v>
      </c>
      <c r="T892" t="str" cm="1">
        <f t="array" ref="T892">_xlfn.IFS(ISNUMBER(SEARCH("CP02",S892)),"ราชพฤกษ",ISNUMBER(SEARCH("CP03",S892)),"บางใหญ่",ISNUMBER(SEARCH("CP04",S892)),"บางบอน",OR(ISNUMBER(SEARCH("CP",S892)),ISNUMBER(SEARCH("BTC",D892))),"340",TRUE,"")</f>
        <v>340</v>
      </c>
    </row>
    <row r="893" spans="1:20" x14ac:dyDescent="0.2">
      <c r="A893" t="s">
        <v>3215</v>
      </c>
      <c r="B893" t="s">
        <v>12</v>
      </c>
      <c r="C893">
        <v>2026</v>
      </c>
      <c r="D893" t="s">
        <v>2758</v>
      </c>
      <c r="E893" t="s">
        <v>1553</v>
      </c>
      <c r="F893" t="s">
        <v>1554</v>
      </c>
      <c r="G893" t="s">
        <v>2585</v>
      </c>
      <c r="H893" t="s">
        <v>2586</v>
      </c>
      <c r="I893" t="s">
        <v>3260</v>
      </c>
      <c r="J893" t="s">
        <v>2760</v>
      </c>
      <c r="K893" t="s">
        <v>2761</v>
      </c>
      <c r="L893" s="1">
        <v>4</v>
      </c>
      <c r="M893" s="1">
        <v>120</v>
      </c>
      <c r="N893" s="1">
        <v>0</v>
      </c>
      <c r="O893" s="1" t="s">
        <v>2580</v>
      </c>
      <c r="P893" s="1">
        <v>0</v>
      </c>
      <c r="Q893" s="1">
        <v>0</v>
      </c>
      <c r="R893" s="1">
        <v>0</v>
      </c>
      <c r="S893" t="s">
        <v>2625</v>
      </c>
      <c r="T893" t="str" cm="1">
        <f t="array" ref="T893">_xlfn.IFS(ISNUMBER(SEARCH("CP02",S893)),"ราชพฤกษ",ISNUMBER(SEARCH("CP03",S893)),"บางใหญ่",ISNUMBER(SEARCH("CP04",S893)),"บางบอน",OR(ISNUMBER(SEARCH("CP",S893)),ISNUMBER(SEARCH("BTC",D893))),"340",TRUE,"")</f>
        <v>340</v>
      </c>
    </row>
    <row r="894" spans="1:20" x14ac:dyDescent="0.2">
      <c r="A894" t="s">
        <v>3215</v>
      </c>
      <c r="B894" t="s">
        <v>12</v>
      </c>
      <c r="C894">
        <v>2026</v>
      </c>
      <c r="D894" t="s">
        <v>2758</v>
      </c>
      <c r="E894" t="s">
        <v>1547</v>
      </c>
      <c r="F894" t="s">
        <v>1548</v>
      </c>
      <c r="G894" t="s">
        <v>2588</v>
      </c>
      <c r="H894" t="s">
        <v>2586</v>
      </c>
      <c r="I894" t="s">
        <v>3260</v>
      </c>
      <c r="J894" t="s">
        <v>2760</v>
      </c>
      <c r="K894" t="s">
        <v>2761</v>
      </c>
      <c r="L894" s="1">
        <v>1</v>
      </c>
      <c r="M894" s="1">
        <v>400</v>
      </c>
      <c r="N894" s="1">
        <v>0</v>
      </c>
      <c r="O894" s="1" t="s">
        <v>2580</v>
      </c>
      <c r="P894" s="1">
        <v>0</v>
      </c>
      <c r="Q894" s="1">
        <v>0</v>
      </c>
      <c r="R894" s="1">
        <v>0</v>
      </c>
      <c r="S894" t="s">
        <v>2625</v>
      </c>
      <c r="T894" t="str" cm="1">
        <f t="array" ref="T894">_xlfn.IFS(ISNUMBER(SEARCH("CP02",S894)),"ราชพฤกษ",ISNUMBER(SEARCH("CP03",S894)),"บางใหญ่",ISNUMBER(SEARCH("CP04",S894)),"บางบอน",OR(ISNUMBER(SEARCH("CP",S894)),ISNUMBER(SEARCH("BTC",D894))),"340",TRUE,"")</f>
        <v>340</v>
      </c>
    </row>
    <row r="895" spans="1:20" x14ac:dyDescent="0.2">
      <c r="A895" t="s">
        <v>3215</v>
      </c>
      <c r="B895" t="s">
        <v>12</v>
      </c>
      <c r="C895">
        <v>2026</v>
      </c>
      <c r="D895" t="s">
        <v>2827</v>
      </c>
      <c r="E895" t="s">
        <v>525</v>
      </c>
      <c r="F895" t="s">
        <v>526</v>
      </c>
      <c r="G895" t="s">
        <v>2582</v>
      </c>
      <c r="H895" t="s">
        <v>2586</v>
      </c>
      <c r="I895" t="s">
        <v>3261</v>
      </c>
      <c r="J895" t="s">
        <v>2829</v>
      </c>
      <c r="K895" t="s">
        <v>2830</v>
      </c>
      <c r="L895" s="1">
        <v>1</v>
      </c>
      <c r="M895" s="1">
        <v>1090</v>
      </c>
      <c r="N895" s="1">
        <v>0</v>
      </c>
      <c r="O895" s="1" t="s">
        <v>2580</v>
      </c>
      <c r="P895" s="1">
        <v>1018.69</v>
      </c>
      <c r="Q895" s="1">
        <v>71.31</v>
      </c>
      <c r="R895" s="1">
        <v>1090</v>
      </c>
      <c r="S895" t="s">
        <v>2631</v>
      </c>
      <c r="T895" t="str" cm="1">
        <f t="array" ref="T895">_xlfn.IFS(ISNUMBER(SEARCH("CP02",S895)),"ราชพฤกษ",ISNUMBER(SEARCH("CP03",S895)),"บางใหญ่",ISNUMBER(SEARCH("CP04",S895)),"บางบอน",OR(ISNUMBER(SEARCH("CP",S895)),ISNUMBER(SEARCH("BTC",D895))),"340",TRUE,"")</f>
        <v>บางบอน</v>
      </c>
    </row>
    <row r="896" spans="1:20" x14ac:dyDescent="0.2">
      <c r="A896" t="s">
        <v>3215</v>
      </c>
      <c r="B896" t="s">
        <v>12</v>
      </c>
      <c r="C896">
        <v>2026</v>
      </c>
      <c r="D896" t="s">
        <v>2827</v>
      </c>
      <c r="E896" t="s">
        <v>523</v>
      </c>
      <c r="F896" t="s">
        <v>524</v>
      </c>
      <c r="G896" t="s">
        <v>2582</v>
      </c>
      <c r="H896" t="s">
        <v>2586</v>
      </c>
      <c r="I896" t="s">
        <v>3261</v>
      </c>
      <c r="J896" t="s">
        <v>2829</v>
      </c>
      <c r="K896" t="s">
        <v>2830</v>
      </c>
      <c r="L896" s="1">
        <v>1</v>
      </c>
      <c r="M896" s="1">
        <v>175</v>
      </c>
      <c r="N896" s="1">
        <v>0</v>
      </c>
      <c r="O896" s="1" t="s">
        <v>2580</v>
      </c>
      <c r="P896" s="1">
        <v>0</v>
      </c>
      <c r="Q896" s="1">
        <v>0</v>
      </c>
      <c r="R896" s="1">
        <v>0</v>
      </c>
      <c r="S896" t="s">
        <v>2631</v>
      </c>
      <c r="T896" t="str" cm="1">
        <f t="array" ref="T896">_xlfn.IFS(ISNUMBER(SEARCH("CP02",S896)),"ราชพฤกษ",ISNUMBER(SEARCH("CP03",S896)),"บางใหญ่",ISNUMBER(SEARCH("CP04",S896)),"บางบอน",OR(ISNUMBER(SEARCH("CP",S896)),ISNUMBER(SEARCH("BTC",D896))),"340",TRUE,"")</f>
        <v>บางบอน</v>
      </c>
    </row>
    <row r="897" spans="1:20" x14ac:dyDescent="0.2">
      <c r="A897" t="s">
        <v>3215</v>
      </c>
      <c r="B897" t="s">
        <v>12</v>
      </c>
      <c r="C897">
        <v>2026</v>
      </c>
      <c r="D897" t="s">
        <v>2827</v>
      </c>
      <c r="E897" t="s">
        <v>155</v>
      </c>
      <c r="F897" t="s">
        <v>156</v>
      </c>
      <c r="G897" t="s">
        <v>2582</v>
      </c>
      <c r="H897" t="s">
        <v>2586</v>
      </c>
      <c r="I897" t="s">
        <v>3261</v>
      </c>
      <c r="J897" t="s">
        <v>2829</v>
      </c>
      <c r="K897" t="s">
        <v>2830</v>
      </c>
      <c r="L897" s="1">
        <v>1</v>
      </c>
      <c r="M897" s="1">
        <v>240</v>
      </c>
      <c r="N897" s="1">
        <v>0</v>
      </c>
      <c r="O897" s="1" t="s">
        <v>2580</v>
      </c>
      <c r="P897" s="1">
        <v>0</v>
      </c>
      <c r="Q897" s="1">
        <v>0</v>
      </c>
      <c r="R897" s="1">
        <v>0</v>
      </c>
      <c r="S897" t="s">
        <v>2631</v>
      </c>
      <c r="T897" t="str" cm="1">
        <f t="array" ref="T897">_xlfn.IFS(ISNUMBER(SEARCH("CP02",S897)),"ราชพฤกษ",ISNUMBER(SEARCH("CP03",S897)),"บางใหญ่",ISNUMBER(SEARCH("CP04",S897)),"บางบอน",OR(ISNUMBER(SEARCH("CP",S897)),ISNUMBER(SEARCH("BTC",D897))),"340",TRUE,"")</f>
        <v>บางบอน</v>
      </c>
    </row>
    <row r="898" spans="1:20" x14ac:dyDescent="0.2">
      <c r="A898" t="s">
        <v>3215</v>
      </c>
      <c r="B898" t="s">
        <v>12</v>
      </c>
      <c r="C898">
        <v>2026</v>
      </c>
      <c r="D898" t="s">
        <v>2827</v>
      </c>
      <c r="E898" t="s">
        <v>1191</v>
      </c>
      <c r="F898" t="s">
        <v>1192</v>
      </c>
      <c r="G898" t="s">
        <v>2582</v>
      </c>
      <c r="H898" t="s">
        <v>2586</v>
      </c>
      <c r="I898" t="s">
        <v>3261</v>
      </c>
      <c r="J898" t="s">
        <v>2829</v>
      </c>
      <c r="K898" t="s">
        <v>2830</v>
      </c>
      <c r="L898" s="1">
        <v>1</v>
      </c>
      <c r="M898" s="1">
        <v>20</v>
      </c>
      <c r="N898" s="1">
        <v>0</v>
      </c>
      <c r="O898" s="1" t="s">
        <v>2580</v>
      </c>
      <c r="P898" s="1">
        <v>0</v>
      </c>
      <c r="Q898" s="1">
        <v>0</v>
      </c>
      <c r="R898" s="1">
        <v>0</v>
      </c>
      <c r="S898" t="s">
        <v>2631</v>
      </c>
      <c r="T898" t="str" cm="1">
        <f t="array" ref="T898">_xlfn.IFS(ISNUMBER(SEARCH("CP02",S898)),"ราชพฤกษ",ISNUMBER(SEARCH("CP03",S898)),"บางใหญ่",ISNUMBER(SEARCH("CP04",S898)),"บางบอน",OR(ISNUMBER(SEARCH("CP",S898)),ISNUMBER(SEARCH("BTC",D898))),"340",TRUE,"")</f>
        <v>บางบอน</v>
      </c>
    </row>
    <row r="899" spans="1:20" x14ac:dyDescent="0.2">
      <c r="A899" t="s">
        <v>3215</v>
      </c>
      <c r="B899" t="s">
        <v>12</v>
      </c>
      <c r="C899">
        <v>2026</v>
      </c>
      <c r="D899" t="s">
        <v>2827</v>
      </c>
      <c r="E899" t="s">
        <v>553</v>
      </c>
      <c r="F899" t="s">
        <v>554</v>
      </c>
      <c r="G899" t="s">
        <v>2582</v>
      </c>
      <c r="H899" t="s">
        <v>2586</v>
      </c>
      <c r="I899" t="s">
        <v>3261</v>
      </c>
      <c r="J899" t="s">
        <v>2829</v>
      </c>
      <c r="K899" t="s">
        <v>2830</v>
      </c>
      <c r="L899" s="1">
        <v>1</v>
      </c>
      <c r="M899" s="1">
        <v>250</v>
      </c>
      <c r="N899" s="1">
        <v>0</v>
      </c>
      <c r="O899" s="1" t="s">
        <v>2580</v>
      </c>
      <c r="P899" s="1">
        <v>233.64</v>
      </c>
      <c r="Q899" s="1">
        <v>16.36</v>
      </c>
      <c r="R899" s="1">
        <v>250</v>
      </c>
      <c r="S899" t="s">
        <v>2631</v>
      </c>
      <c r="T899" t="str" cm="1">
        <f t="array" ref="T899">_xlfn.IFS(ISNUMBER(SEARCH("CP02",S899)),"ราชพฤกษ",ISNUMBER(SEARCH("CP03",S899)),"บางใหญ่",ISNUMBER(SEARCH("CP04",S899)),"บางบอน",OR(ISNUMBER(SEARCH("CP",S899)),ISNUMBER(SEARCH("BTC",D899))),"340",TRUE,"")</f>
        <v>บางบอน</v>
      </c>
    </row>
    <row r="900" spans="1:20" x14ac:dyDescent="0.2">
      <c r="A900" t="s">
        <v>3215</v>
      </c>
      <c r="B900" t="s">
        <v>12</v>
      </c>
      <c r="C900">
        <v>2026</v>
      </c>
      <c r="D900" t="s">
        <v>2827</v>
      </c>
      <c r="E900" t="s">
        <v>525</v>
      </c>
      <c r="F900" t="s">
        <v>526</v>
      </c>
      <c r="G900" t="s">
        <v>2582</v>
      </c>
      <c r="H900" t="s">
        <v>2586</v>
      </c>
      <c r="I900" t="s">
        <v>3262</v>
      </c>
      <c r="J900" t="s">
        <v>2829</v>
      </c>
      <c r="K900" t="s">
        <v>2830</v>
      </c>
      <c r="L900" s="1">
        <v>1</v>
      </c>
      <c r="M900" s="1">
        <v>1090</v>
      </c>
      <c r="N900" s="1">
        <v>0</v>
      </c>
      <c r="O900" s="1" t="s">
        <v>2580</v>
      </c>
      <c r="P900" s="1">
        <v>1018.69</v>
      </c>
      <c r="Q900" s="1">
        <v>71.31</v>
      </c>
      <c r="R900" s="1">
        <v>1090</v>
      </c>
      <c r="S900" t="s">
        <v>2631</v>
      </c>
      <c r="T900" t="str" cm="1">
        <f t="array" ref="T900">_xlfn.IFS(ISNUMBER(SEARCH("CP02",S900)),"ราชพฤกษ",ISNUMBER(SEARCH("CP03",S900)),"บางใหญ่",ISNUMBER(SEARCH("CP04",S900)),"บางบอน",OR(ISNUMBER(SEARCH("CP",S900)),ISNUMBER(SEARCH("BTC",D900))),"340",TRUE,"")</f>
        <v>บางบอน</v>
      </c>
    </row>
    <row r="901" spans="1:20" x14ac:dyDescent="0.2">
      <c r="A901" t="s">
        <v>3215</v>
      </c>
      <c r="B901" t="s">
        <v>12</v>
      </c>
      <c r="C901">
        <v>2026</v>
      </c>
      <c r="D901" t="s">
        <v>2827</v>
      </c>
      <c r="E901" t="s">
        <v>523</v>
      </c>
      <c r="F901" t="s">
        <v>524</v>
      </c>
      <c r="G901" t="s">
        <v>2582</v>
      </c>
      <c r="H901" t="s">
        <v>2586</v>
      </c>
      <c r="I901" t="s">
        <v>3262</v>
      </c>
      <c r="J901" t="s">
        <v>2829</v>
      </c>
      <c r="K901" t="s">
        <v>2830</v>
      </c>
      <c r="L901" s="1">
        <v>1</v>
      </c>
      <c r="M901" s="1">
        <v>175</v>
      </c>
      <c r="N901" s="1">
        <v>0</v>
      </c>
      <c r="O901" s="1" t="s">
        <v>2580</v>
      </c>
      <c r="P901" s="1">
        <v>0</v>
      </c>
      <c r="Q901" s="1">
        <v>0</v>
      </c>
      <c r="R901" s="1">
        <v>0</v>
      </c>
      <c r="S901" t="s">
        <v>2631</v>
      </c>
      <c r="T901" t="str" cm="1">
        <f t="array" ref="T901">_xlfn.IFS(ISNUMBER(SEARCH("CP02",S901)),"ราชพฤกษ",ISNUMBER(SEARCH("CP03",S901)),"บางใหญ่",ISNUMBER(SEARCH("CP04",S901)),"บางบอน",OR(ISNUMBER(SEARCH("CP",S901)),ISNUMBER(SEARCH("BTC",D901))),"340",TRUE,"")</f>
        <v>บางบอน</v>
      </c>
    </row>
    <row r="902" spans="1:20" x14ac:dyDescent="0.2">
      <c r="A902" t="s">
        <v>3215</v>
      </c>
      <c r="B902" t="s">
        <v>12</v>
      </c>
      <c r="C902">
        <v>2026</v>
      </c>
      <c r="D902" t="s">
        <v>2827</v>
      </c>
      <c r="E902" t="s">
        <v>155</v>
      </c>
      <c r="F902" t="s">
        <v>156</v>
      </c>
      <c r="G902" t="s">
        <v>2582</v>
      </c>
      <c r="H902" t="s">
        <v>2586</v>
      </c>
      <c r="I902" t="s">
        <v>3262</v>
      </c>
      <c r="J902" t="s">
        <v>2829</v>
      </c>
      <c r="K902" t="s">
        <v>2830</v>
      </c>
      <c r="L902" s="1">
        <v>1</v>
      </c>
      <c r="M902" s="1">
        <v>240</v>
      </c>
      <c r="N902" s="1">
        <v>0</v>
      </c>
      <c r="O902" s="1" t="s">
        <v>2580</v>
      </c>
      <c r="P902" s="1">
        <v>0</v>
      </c>
      <c r="Q902" s="1">
        <v>0</v>
      </c>
      <c r="R902" s="1">
        <v>0</v>
      </c>
      <c r="S902" t="s">
        <v>2631</v>
      </c>
      <c r="T902" t="str" cm="1">
        <f t="array" ref="T902">_xlfn.IFS(ISNUMBER(SEARCH("CP02",S902)),"ราชพฤกษ",ISNUMBER(SEARCH("CP03",S902)),"บางใหญ่",ISNUMBER(SEARCH("CP04",S902)),"บางบอน",OR(ISNUMBER(SEARCH("CP",S902)),ISNUMBER(SEARCH("BTC",D902))),"340",TRUE,"")</f>
        <v>บางบอน</v>
      </c>
    </row>
    <row r="903" spans="1:20" x14ac:dyDescent="0.2">
      <c r="A903" t="s">
        <v>3215</v>
      </c>
      <c r="B903" t="s">
        <v>12</v>
      </c>
      <c r="C903">
        <v>2026</v>
      </c>
      <c r="D903" t="s">
        <v>2827</v>
      </c>
      <c r="E903" t="s">
        <v>1189</v>
      </c>
      <c r="F903" t="s">
        <v>1190</v>
      </c>
      <c r="G903" t="s">
        <v>2582</v>
      </c>
      <c r="H903" t="s">
        <v>2586</v>
      </c>
      <c r="I903" t="s">
        <v>3262</v>
      </c>
      <c r="J903" t="s">
        <v>2829</v>
      </c>
      <c r="K903" t="s">
        <v>2830</v>
      </c>
      <c r="L903" s="1">
        <v>1</v>
      </c>
      <c r="M903" s="1">
        <v>20</v>
      </c>
      <c r="N903" s="1">
        <v>0</v>
      </c>
      <c r="O903" s="1" t="s">
        <v>2580</v>
      </c>
      <c r="P903" s="1">
        <v>0</v>
      </c>
      <c r="Q903" s="1">
        <v>0</v>
      </c>
      <c r="R903" s="1">
        <v>0</v>
      </c>
      <c r="S903" t="s">
        <v>2631</v>
      </c>
      <c r="T903" t="str" cm="1">
        <f t="array" ref="T903">_xlfn.IFS(ISNUMBER(SEARCH("CP02",S903)),"ราชพฤกษ",ISNUMBER(SEARCH("CP03",S903)),"บางใหญ่",ISNUMBER(SEARCH("CP04",S903)),"บางบอน",OR(ISNUMBER(SEARCH("CP",S903)),ISNUMBER(SEARCH("BTC",D903))),"340",TRUE,"")</f>
        <v>บางบอน</v>
      </c>
    </row>
    <row r="904" spans="1:20" x14ac:dyDescent="0.2">
      <c r="A904" t="s">
        <v>3263</v>
      </c>
      <c r="B904" t="s">
        <v>12</v>
      </c>
      <c r="C904">
        <v>2026</v>
      </c>
      <c r="D904" t="s">
        <v>3264</v>
      </c>
      <c r="E904" t="s">
        <v>1563</v>
      </c>
      <c r="F904" t="s">
        <v>1564</v>
      </c>
      <c r="G904" t="s">
        <v>2585</v>
      </c>
      <c r="H904" t="s">
        <v>2586</v>
      </c>
      <c r="I904" t="s">
        <v>3265</v>
      </c>
      <c r="J904" t="s">
        <v>3266</v>
      </c>
      <c r="K904" t="s">
        <v>2630</v>
      </c>
      <c r="L904" s="1">
        <v>1</v>
      </c>
      <c r="M904" s="1">
        <v>160</v>
      </c>
      <c r="N904" s="1">
        <v>0</v>
      </c>
      <c r="O904" s="1" t="s">
        <v>2580</v>
      </c>
      <c r="P904" s="1">
        <v>149.53</v>
      </c>
      <c r="Q904" s="1">
        <v>10.47</v>
      </c>
      <c r="R904" s="1">
        <v>160</v>
      </c>
      <c r="S904" t="s">
        <v>2633</v>
      </c>
      <c r="T904" t="str" cm="1">
        <f t="array" ref="T904">_xlfn.IFS(ISNUMBER(SEARCH("CP02",S904)),"ราชพฤกษ",ISNUMBER(SEARCH("CP03",S904)),"บางใหญ่",ISNUMBER(SEARCH("CP04",S904)),"บางบอน",OR(ISNUMBER(SEARCH("CP",S904)),ISNUMBER(SEARCH("BTC",D904))),"340",TRUE,"")</f>
        <v>บางบอน</v>
      </c>
    </row>
    <row r="905" spans="1:20" x14ac:dyDescent="0.2">
      <c r="A905" t="s">
        <v>3263</v>
      </c>
      <c r="B905" t="s">
        <v>12</v>
      </c>
      <c r="C905">
        <v>2026</v>
      </c>
      <c r="D905" t="s">
        <v>3264</v>
      </c>
      <c r="E905" t="s">
        <v>1553</v>
      </c>
      <c r="F905" t="s">
        <v>1554</v>
      </c>
      <c r="G905" t="s">
        <v>2585</v>
      </c>
      <c r="H905" t="s">
        <v>2586</v>
      </c>
      <c r="I905" t="s">
        <v>3265</v>
      </c>
      <c r="J905" t="s">
        <v>3266</v>
      </c>
      <c r="K905" t="s">
        <v>2630</v>
      </c>
      <c r="L905" s="1">
        <v>2</v>
      </c>
      <c r="M905" s="1">
        <v>120</v>
      </c>
      <c r="N905" s="1">
        <v>0</v>
      </c>
      <c r="O905" s="1" t="s">
        <v>2580</v>
      </c>
      <c r="P905" s="1">
        <v>224.3</v>
      </c>
      <c r="Q905" s="1">
        <v>15.7</v>
      </c>
      <c r="R905" s="1">
        <v>240</v>
      </c>
      <c r="S905" t="s">
        <v>2633</v>
      </c>
      <c r="T905" t="str" cm="1">
        <f t="array" ref="T905">_xlfn.IFS(ISNUMBER(SEARCH("CP02",S905)),"ราชพฤกษ",ISNUMBER(SEARCH("CP03",S905)),"บางใหญ่",ISNUMBER(SEARCH("CP04",S905)),"บางบอน",OR(ISNUMBER(SEARCH("CP",S905)),ISNUMBER(SEARCH("BTC",D905))),"340",TRUE,"")</f>
        <v>บางบอน</v>
      </c>
    </row>
    <row r="906" spans="1:20" x14ac:dyDescent="0.2">
      <c r="A906" t="s">
        <v>3263</v>
      </c>
      <c r="B906" t="s">
        <v>12</v>
      </c>
      <c r="C906">
        <v>2026</v>
      </c>
      <c r="D906" t="s">
        <v>3267</v>
      </c>
      <c r="E906" t="s">
        <v>529</v>
      </c>
      <c r="F906" t="s">
        <v>530</v>
      </c>
      <c r="G906" t="s">
        <v>2582</v>
      </c>
      <c r="H906" t="s">
        <v>2586</v>
      </c>
      <c r="I906" t="s">
        <v>3268</v>
      </c>
      <c r="J906" t="s">
        <v>3269</v>
      </c>
      <c r="K906" t="s">
        <v>2630</v>
      </c>
      <c r="L906" s="1">
        <v>1</v>
      </c>
      <c r="M906" s="1">
        <v>750</v>
      </c>
      <c r="N906" s="1">
        <v>0</v>
      </c>
      <c r="O906" s="1" t="s">
        <v>2580</v>
      </c>
      <c r="P906" s="1">
        <v>700.93</v>
      </c>
      <c r="Q906" s="1">
        <v>49.07</v>
      </c>
      <c r="R906" s="1">
        <v>750</v>
      </c>
      <c r="S906" t="s">
        <v>2631</v>
      </c>
      <c r="T906" t="str" cm="1">
        <f t="array" ref="T906">_xlfn.IFS(ISNUMBER(SEARCH("CP02",S906)),"ราชพฤกษ",ISNUMBER(SEARCH("CP03",S906)),"บางใหญ่",ISNUMBER(SEARCH("CP04",S906)),"บางบอน",OR(ISNUMBER(SEARCH("CP",S906)),ISNUMBER(SEARCH("BTC",D906))),"340",TRUE,"")</f>
        <v>บางบอน</v>
      </c>
    </row>
    <row r="907" spans="1:20" x14ac:dyDescent="0.2">
      <c r="A907" t="s">
        <v>3263</v>
      </c>
      <c r="B907" t="s">
        <v>12</v>
      </c>
      <c r="C907">
        <v>2026</v>
      </c>
      <c r="D907" t="s">
        <v>3267</v>
      </c>
      <c r="E907" t="s">
        <v>527</v>
      </c>
      <c r="F907" t="s">
        <v>528</v>
      </c>
      <c r="G907" t="s">
        <v>2582</v>
      </c>
      <c r="H907" t="s">
        <v>2586</v>
      </c>
      <c r="I907" t="s">
        <v>3268</v>
      </c>
      <c r="J907" t="s">
        <v>3269</v>
      </c>
      <c r="K907" t="s">
        <v>2630</v>
      </c>
      <c r="L907" s="1">
        <v>1</v>
      </c>
      <c r="M907" s="1">
        <v>215</v>
      </c>
      <c r="N907" s="1">
        <v>0</v>
      </c>
      <c r="O907" s="1" t="s">
        <v>2580</v>
      </c>
      <c r="P907" s="1">
        <v>0</v>
      </c>
      <c r="Q907" s="1">
        <v>0</v>
      </c>
      <c r="R907" s="1">
        <v>0</v>
      </c>
      <c r="S907" t="s">
        <v>2631</v>
      </c>
      <c r="T907" t="str" cm="1">
        <f t="array" ref="T907">_xlfn.IFS(ISNUMBER(SEARCH("CP02",S907)),"ราชพฤกษ",ISNUMBER(SEARCH("CP03",S907)),"บางใหญ่",ISNUMBER(SEARCH("CP04",S907)),"บางบอน",OR(ISNUMBER(SEARCH("CP",S907)),ISNUMBER(SEARCH("BTC",D907))),"340",TRUE,"")</f>
        <v>บางบอน</v>
      </c>
    </row>
    <row r="908" spans="1:20" x14ac:dyDescent="0.2">
      <c r="A908" t="s">
        <v>3263</v>
      </c>
      <c r="B908" t="s">
        <v>12</v>
      </c>
      <c r="C908">
        <v>2026</v>
      </c>
      <c r="D908" t="s">
        <v>3267</v>
      </c>
      <c r="E908" t="s">
        <v>135</v>
      </c>
      <c r="F908" t="s">
        <v>136</v>
      </c>
      <c r="G908" t="s">
        <v>2582</v>
      </c>
      <c r="H908" t="s">
        <v>2586</v>
      </c>
      <c r="I908" t="s">
        <v>3268</v>
      </c>
      <c r="J908" t="s">
        <v>3269</v>
      </c>
      <c r="K908" t="s">
        <v>2630</v>
      </c>
      <c r="L908" s="1">
        <v>1</v>
      </c>
      <c r="M908" s="1">
        <v>250</v>
      </c>
      <c r="N908" s="1">
        <v>0</v>
      </c>
      <c r="O908" s="1" t="s">
        <v>2580</v>
      </c>
      <c r="P908" s="1">
        <v>0</v>
      </c>
      <c r="Q908" s="1">
        <v>0</v>
      </c>
      <c r="R908" s="1">
        <v>0</v>
      </c>
      <c r="S908" t="s">
        <v>2631</v>
      </c>
      <c r="T908" t="str" cm="1">
        <f t="array" ref="T908">_xlfn.IFS(ISNUMBER(SEARCH("CP02",S908)),"ราชพฤกษ",ISNUMBER(SEARCH("CP03",S908)),"บางใหญ่",ISNUMBER(SEARCH("CP04",S908)),"บางบอน",OR(ISNUMBER(SEARCH("CP",S908)),ISNUMBER(SEARCH("BTC",D908))),"340",TRUE,"")</f>
        <v>บางบอน</v>
      </c>
    </row>
    <row r="909" spans="1:20" x14ac:dyDescent="0.2">
      <c r="A909" t="s">
        <v>3263</v>
      </c>
      <c r="B909" t="s">
        <v>12</v>
      </c>
      <c r="C909">
        <v>2026</v>
      </c>
      <c r="D909" t="s">
        <v>3267</v>
      </c>
      <c r="E909" t="s">
        <v>1185</v>
      </c>
      <c r="F909" t="s">
        <v>1186</v>
      </c>
      <c r="G909" t="s">
        <v>2582</v>
      </c>
      <c r="H909" t="s">
        <v>2586</v>
      </c>
      <c r="I909" t="s">
        <v>3268</v>
      </c>
      <c r="J909" t="s">
        <v>3269</v>
      </c>
      <c r="K909" t="s">
        <v>2630</v>
      </c>
      <c r="L909" s="1">
        <v>1</v>
      </c>
      <c r="M909" s="1">
        <v>20</v>
      </c>
      <c r="N909" s="1">
        <v>0</v>
      </c>
      <c r="O909" s="1" t="s">
        <v>2580</v>
      </c>
      <c r="P909" s="1">
        <v>18.690000000000001</v>
      </c>
      <c r="Q909" s="1">
        <v>1.31</v>
      </c>
      <c r="R909" s="1">
        <v>20</v>
      </c>
      <c r="S909" t="s">
        <v>2631</v>
      </c>
      <c r="T909" t="str" cm="1">
        <f t="array" ref="T909">_xlfn.IFS(ISNUMBER(SEARCH("CP02",S909)),"ราชพฤกษ",ISNUMBER(SEARCH("CP03",S909)),"บางใหญ่",ISNUMBER(SEARCH("CP04",S909)),"บางบอน",OR(ISNUMBER(SEARCH("CP",S909)),ISNUMBER(SEARCH("BTC",D909))),"340",TRUE,"")</f>
        <v>บางบอน</v>
      </c>
    </row>
    <row r="910" spans="1:20" x14ac:dyDescent="0.2">
      <c r="A910" t="s">
        <v>3263</v>
      </c>
      <c r="B910" t="s">
        <v>12</v>
      </c>
      <c r="C910">
        <v>2026</v>
      </c>
      <c r="D910" t="s">
        <v>3270</v>
      </c>
      <c r="E910" t="s">
        <v>511</v>
      </c>
      <c r="F910" t="s">
        <v>512</v>
      </c>
      <c r="G910" t="s">
        <v>2582</v>
      </c>
      <c r="H910" t="s">
        <v>2586</v>
      </c>
      <c r="I910" t="s">
        <v>3271</v>
      </c>
      <c r="J910" t="s">
        <v>3272</v>
      </c>
      <c r="K910" t="s">
        <v>2579</v>
      </c>
      <c r="L910" s="1">
        <v>1</v>
      </c>
      <c r="M910" s="1">
        <v>2550</v>
      </c>
      <c r="N910" s="1">
        <v>0</v>
      </c>
      <c r="O910" s="1" t="s">
        <v>2580</v>
      </c>
      <c r="P910" s="1">
        <v>2383.1799999999998</v>
      </c>
      <c r="Q910" s="1">
        <v>166.82</v>
      </c>
      <c r="R910" s="1">
        <v>2550</v>
      </c>
      <c r="S910" t="s">
        <v>2584</v>
      </c>
      <c r="T910" t="str" cm="1">
        <f t="array" ref="T910">_xlfn.IFS(ISNUMBER(SEARCH("CP02",S910)),"ราชพฤกษ",ISNUMBER(SEARCH("CP03",S910)),"บางใหญ่",ISNUMBER(SEARCH("CP04",S910)),"บางบอน",OR(ISNUMBER(SEARCH("CP",S910)),ISNUMBER(SEARCH("BTC",D910))),"340",TRUE,"")</f>
        <v>ราชพฤกษ</v>
      </c>
    </row>
    <row r="911" spans="1:20" x14ac:dyDescent="0.2">
      <c r="A911" t="s">
        <v>3263</v>
      </c>
      <c r="B911" t="s">
        <v>12</v>
      </c>
      <c r="C911">
        <v>2026</v>
      </c>
      <c r="D911" t="s">
        <v>3270</v>
      </c>
      <c r="E911" t="s">
        <v>505</v>
      </c>
      <c r="F911" t="s">
        <v>506</v>
      </c>
      <c r="G911" t="s">
        <v>2582</v>
      </c>
      <c r="H911" t="s">
        <v>2586</v>
      </c>
      <c r="I911" t="s">
        <v>3271</v>
      </c>
      <c r="J911" t="s">
        <v>3272</v>
      </c>
      <c r="K911" t="s">
        <v>2579</v>
      </c>
      <c r="L911" s="1">
        <v>1</v>
      </c>
      <c r="M911" s="1">
        <v>370</v>
      </c>
      <c r="N911" s="1">
        <v>0</v>
      </c>
      <c r="O911" s="1" t="s">
        <v>2580</v>
      </c>
      <c r="P911" s="1">
        <v>0</v>
      </c>
      <c r="Q911" s="1">
        <v>0</v>
      </c>
      <c r="R911" s="1">
        <v>0</v>
      </c>
      <c r="S911" t="s">
        <v>2584</v>
      </c>
      <c r="T911" t="str" cm="1">
        <f t="array" ref="T911">_xlfn.IFS(ISNUMBER(SEARCH("CP02",S911)),"ราชพฤกษ",ISNUMBER(SEARCH("CP03",S911)),"บางใหญ่",ISNUMBER(SEARCH("CP04",S911)),"บางบอน",OR(ISNUMBER(SEARCH("CP",S911)),ISNUMBER(SEARCH("BTC",D911))),"340",TRUE,"")</f>
        <v>ราชพฤกษ</v>
      </c>
    </row>
    <row r="912" spans="1:20" x14ac:dyDescent="0.2">
      <c r="A912" t="s">
        <v>3263</v>
      </c>
      <c r="B912" t="s">
        <v>12</v>
      </c>
      <c r="C912">
        <v>2026</v>
      </c>
      <c r="D912" t="s">
        <v>3270</v>
      </c>
      <c r="E912" t="s">
        <v>1185</v>
      </c>
      <c r="F912" t="s">
        <v>1186</v>
      </c>
      <c r="G912" t="s">
        <v>2582</v>
      </c>
      <c r="H912" t="s">
        <v>2586</v>
      </c>
      <c r="I912" t="s">
        <v>3271</v>
      </c>
      <c r="J912" t="s">
        <v>3272</v>
      </c>
      <c r="K912" t="s">
        <v>2579</v>
      </c>
      <c r="L912" s="1">
        <v>1</v>
      </c>
      <c r="M912" s="1">
        <v>20</v>
      </c>
      <c r="N912" s="1">
        <v>0</v>
      </c>
      <c r="O912" s="1" t="s">
        <v>2580</v>
      </c>
      <c r="P912" s="1">
        <v>18.690000000000001</v>
      </c>
      <c r="Q912" s="1">
        <v>1.31</v>
      </c>
      <c r="R912" s="1">
        <v>20</v>
      </c>
      <c r="S912" t="s">
        <v>2584</v>
      </c>
      <c r="T912" t="str" cm="1">
        <f t="array" ref="T912">_xlfn.IFS(ISNUMBER(SEARCH("CP02",S912)),"ราชพฤกษ",ISNUMBER(SEARCH("CP03",S912)),"บางใหญ่",ISNUMBER(SEARCH("CP04",S912)),"บางบอน",OR(ISNUMBER(SEARCH("CP",S912)),ISNUMBER(SEARCH("BTC",D912))),"340",TRUE,"")</f>
        <v>ราชพฤกษ</v>
      </c>
    </row>
    <row r="913" spans="1:20" x14ac:dyDescent="0.2">
      <c r="A913" t="s">
        <v>3263</v>
      </c>
      <c r="B913" t="s">
        <v>12</v>
      </c>
      <c r="C913">
        <v>2026</v>
      </c>
      <c r="D913" t="s">
        <v>3270</v>
      </c>
      <c r="E913" t="s">
        <v>1317</v>
      </c>
      <c r="F913" t="s">
        <v>1318</v>
      </c>
      <c r="G913" t="s">
        <v>2582</v>
      </c>
      <c r="H913" t="s">
        <v>2586</v>
      </c>
      <c r="I913" t="s">
        <v>3271</v>
      </c>
      <c r="J913" t="s">
        <v>3272</v>
      </c>
      <c r="K913" t="s">
        <v>2579</v>
      </c>
      <c r="L913" s="1">
        <v>2</v>
      </c>
      <c r="M913" s="1">
        <v>220</v>
      </c>
      <c r="N913" s="1">
        <v>0</v>
      </c>
      <c r="O913" s="1" t="s">
        <v>2580</v>
      </c>
      <c r="P913" s="1">
        <v>0</v>
      </c>
      <c r="Q913" s="1">
        <v>0</v>
      </c>
      <c r="R913" s="1">
        <v>0</v>
      </c>
      <c r="S913" t="s">
        <v>2584</v>
      </c>
      <c r="T913" t="str" cm="1">
        <f t="array" ref="T913">_xlfn.IFS(ISNUMBER(SEARCH("CP02",S913)),"ราชพฤกษ",ISNUMBER(SEARCH("CP03",S913)),"บางใหญ่",ISNUMBER(SEARCH("CP04",S913)),"บางบอน",OR(ISNUMBER(SEARCH("CP",S913)),ISNUMBER(SEARCH("BTC",D913))),"340",TRUE,"")</f>
        <v>ราชพฤกษ</v>
      </c>
    </row>
    <row r="914" spans="1:20" x14ac:dyDescent="0.2">
      <c r="A914" t="s">
        <v>3263</v>
      </c>
      <c r="B914" t="s">
        <v>12</v>
      </c>
      <c r="C914">
        <v>2026</v>
      </c>
      <c r="D914" t="s">
        <v>3270</v>
      </c>
      <c r="E914" t="s">
        <v>1991</v>
      </c>
      <c r="F914" t="s">
        <v>1992</v>
      </c>
      <c r="G914" t="s">
        <v>2582</v>
      </c>
      <c r="H914" t="s">
        <v>2586</v>
      </c>
      <c r="I914" t="s">
        <v>3271</v>
      </c>
      <c r="J914" t="s">
        <v>3272</v>
      </c>
      <c r="K914" t="s">
        <v>2579</v>
      </c>
      <c r="L914" s="1">
        <v>1</v>
      </c>
      <c r="M914" s="1">
        <v>595</v>
      </c>
      <c r="N914" s="1">
        <v>59.5</v>
      </c>
      <c r="O914" s="1" t="s">
        <v>2580</v>
      </c>
      <c r="P914" s="1">
        <v>500.47</v>
      </c>
      <c r="Q914" s="1">
        <v>35.03</v>
      </c>
      <c r="R914" s="1">
        <v>535.5</v>
      </c>
      <c r="S914" t="s">
        <v>2584</v>
      </c>
      <c r="T914" t="str" cm="1">
        <f t="array" ref="T914">_xlfn.IFS(ISNUMBER(SEARCH("CP02",S914)),"ราชพฤกษ",ISNUMBER(SEARCH("CP03",S914)),"บางใหญ่",ISNUMBER(SEARCH("CP04",S914)),"บางบอน",OR(ISNUMBER(SEARCH("CP",S914)),ISNUMBER(SEARCH("BTC",D914))),"340",TRUE,"")</f>
        <v>ราชพฤกษ</v>
      </c>
    </row>
    <row r="915" spans="1:20" x14ac:dyDescent="0.2">
      <c r="A915" t="s">
        <v>3263</v>
      </c>
      <c r="B915" t="s">
        <v>12</v>
      </c>
      <c r="C915">
        <v>2026</v>
      </c>
      <c r="D915" t="s">
        <v>3270</v>
      </c>
      <c r="E915" t="s">
        <v>1993</v>
      </c>
      <c r="F915" t="s">
        <v>1994</v>
      </c>
      <c r="G915" t="s">
        <v>2582</v>
      </c>
      <c r="H915" t="s">
        <v>2586</v>
      </c>
      <c r="I915" t="s">
        <v>3271</v>
      </c>
      <c r="J915" t="s">
        <v>3272</v>
      </c>
      <c r="K915" t="s">
        <v>2579</v>
      </c>
      <c r="L915" s="1">
        <v>1</v>
      </c>
      <c r="M915" s="1">
        <v>595</v>
      </c>
      <c r="N915" s="1">
        <v>59.5</v>
      </c>
      <c r="O915" s="1" t="s">
        <v>2580</v>
      </c>
      <c r="P915" s="1">
        <v>500.47</v>
      </c>
      <c r="Q915" s="1">
        <v>35.03</v>
      </c>
      <c r="R915" s="1">
        <v>535.5</v>
      </c>
      <c r="S915" t="s">
        <v>2584</v>
      </c>
      <c r="T915" t="str" cm="1">
        <f t="array" ref="T915">_xlfn.IFS(ISNUMBER(SEARCH("CP02",S915)),"ราชพฤกษ",ISNUMBER(SEARCH("CP03",S915)),"บางใหญ่",ISNUMBER(SEARCH("CP04",S915)),"บางบอน",OR(ISNUMBER(SEARCH("CP",S915)),ISNUMBER(SEARCH("BTC",D915))),"340",TRUE,"")</f>
        <v>ราชพฤกษ</v>
      </c>
    </row>
    <row r="916" spans="1:20" x14ac:dyDescent="0.2">
      <c r="A916" t="s">
        <v>3263</v>
      </c>
      <c r="B916" t="s">
        <v>12</v>
      </c>
      <c r="C916">
        <v>2026</v>
      </c>
      <c r="D916" t="s">
        <v>3270</v>
      </c>
      <c r="E916" t="s">
        <v>1985</v>
      </c>
      <c r="F916" t="s">
        <v>1986</v>
      </c>
      <c r="G916" t="s">
        <v>2582</v>
      </c>
      <c r="H916" t="s">
        <v>2586</v>
      </c>
      <c r="I916" t="s">
        <v>3271</v>
      </c>
      <c r="J916" t="s">
        <v>3272</v>
      </c>
      <c r="K916" t="s">
        <v>2579</v>
      </c>
      <c r="L916" s="1">
        <v>1</v>
      </c>
      <c r="M916" s="1">
        <v>595</v>
      </c>
      <c r="N916" s="1">
        <v>59.5</v>
      </c>
      <c r="O916" s="1" t="s">
        <v>2580</v>
      </c>
      <c r="P916" s="1">
        <v>500.47</v>
      </c>
      <c r="Q916" s="1">
        <v>35.03</v>
      </c>
      <c r="R916" s="1">
        <v>535.5</v>
      </c>
      <c r="S916" t="s">
        <v>2584</v>
      </c>
      <c r="T916" t="str" cm="1">
        <f t="array" ref="T916">_xlfn.IFS(ISNUMBER(SEARCH("CP02",S916)),"ราชพฤกษ",ISNUMBER(SEARCH("CP03",S916)),"บางใหญ่",ISNUMBER(SEARCH("CP04",S916)),"บางบอน",OR(ISNUMBER(SEARCH("CP",S916)),ISNUMBER(SEARCH("BTC",D916))),"340",TRUE,"")</f>
        <v>ราชพฤกษ</v>
      </c>
    </row>
    <row r="917" spans="1:20" x14ac:dyDescent="0.2">
      <c r="A917" t="s">
        <v>3263</v>
      </c>
      <c r="B917" t="s">
        <v>12</v>
      </c>
      <c r="C917">
        <v>2026</v>
      </c>
      <c r="D917" t="s">
        <v>3273</v>
      </c>
      <c r="E917" t="s">
        <v>529</v>
      </c>
      <c r="F917" t="s">
        <v>530</v>
      </c>
      <c r="G917" t="s">
        <v>2582</v>
      </c>
      <c r="H917" t="s">
        <v>2586</v>
      </c>
      <c r="I917" t="s">
        <v>3274</v>
      </c>
      <c r="J917" t="s">
        <v>3275</v>
      </c>
      <c r="K917" t="s">
        <v>2579</v>
      </c>
      <c r="L917" s="1">
        <v>1</v>
      </c>
      <c r="M917" s="1">
        <v>750</v>
      </c>
      <c r="N917" s="1">
        <v>0</v>
      </c>
      <c r="O917" s="1" t="s">
        <v>2580</v>
      </c>
      <c r="P917" s="1">
        <v>700.93</v>
      </c>
      <c r="Q917" s="1">
        <v>49.07</v>
      </c>
      <c r="R917" s="1">
        <v>750</v>
      </c>
      <c r="S917" t="s">
        <v>2584</v>
      </c>
      <c r="T917" t="str" cm="1">
        <f t="array" ref="T917">_xlfn.IFS(ISNUMBER(SEARCH("CP02",S917)),"ราชพฤกษ",ISNUMBER(SEARCH("CP03",S917)),"บางใหญ่",ISNUMBER(SEARCH("CP04",S917)),"บางบอน",OR(ISNUMBER(SEARCH("CP",S917)),ISNUMBER(SEARCH("BTC",D917))),"340",TRUE,"")</f>
        <v>ราชพฤกษ</v>
      </c>
    </row>
    <row r="918" spans="1:20" x14ac:dyDescent="0.2">
      <c r="A918" t="s">
        <v>3263</v>
      </c>
      <c r="B918" t="s">
        <v>12</v>
      </c>
      <c r="C918">
        <v>2026</v>
      </c>
      <c r="D918" t="s">
        <v>3273</v>
      </c>
      <c r="E918" t="s">
        <v>527</v>
      </c>
      <c r="F918" t="s">
        <v>528</v>
      </c>
      <c r="G918" t="s">
        <v>2582</v>
      </c>
      <c r="H918" t="s">
        <v>2586</v>
      </c>
      <c r="I918" t="s">
        <v>3274</v>
      </c>
      <c r="J918" t="s">
        <v>3275</v>
      </c>
      <c r="K918" t="s">
        <v>2579</v>
      </c>
      <c r="L918" s="1">
        <v>1</v>
      </c>
      <c r="M918" s="1">
        <v>215</v>
      </c>
      <c r="N918" s="1">
        <v>0</v>
      </c>
      <c r="O918" s="1" t="s">
        <v>2580</v>
      </c>
      <c r="P918" s="1">
        <v>0</v>
      </c>
      <c r="Q918" s="1">
        <v>0</v>
      </c>
      <c r="R918" s="1">
        <v>0</v>
      </c>
      <c r="S918" t="s">
        <v>2584</v>
      </c>
      <c r="T918" t="str" cm="1">
        <f t="array" ref="T918">_xlfn.IFS(ISNUMBER(SEARCH("CP02",S918)),"ราชพฤกษ",ISNUMBER(SEARCH("CP03",S918)),"บางใหญ่",ISNUMBER(SEARCH("CP04",S918)),"บางบอน",OR(ISNUMBER(SEARCH("CP",S918)),ISNUMBER(SEARCH("BTC",D918))),"340",TRUE,"")</f>
        <v>ราชพฤกษ</v>
      </c>
    </row>
    <row r="919" spans="1:20" x14ac:dyDescent="0.2">
      <c r="A919" t="s">
        <v>3263</v>
      </c>
      <c r="B919" t="s">
        <v>12</v>
      </c>
      <c r="C919">
        <v>2026</v>
      </c>
      <c r="D919" t="s">
        <v>3273</v>
      </c>
      <c r="E919" t="s">
        <v>1187</v>
      </c>
      <c r="F919" t="s">
        <v>1188</v>
      </c>
      <c r="G919" t="s">
        <v>2582</v>
      </c>
      <c r="H919" t="s">
        <v>2586</v>
      </c>
      <c r="I919" t="s">
        <v>3274</v>
      </c>
      <c r="J919" t="s">
        <v>3275</v>
      </c>
      <c r="K919" t="s">
        <v>2579</v>
      </c>
      <c r="L919" s="1">
        <v>1</v>
      </c>
      <c r="M919" s="1">
        <v>20</v>
      </c>
      <c r="N919" s="1">
        <v>0</v>
      </c>
      <c r="O919" s="1" t="s">
        <v>2580</v>
      </c>
      <c r="P919" s="1">
        <v>18.690000000000001</v>
      </c>
      <c r="Q919" s="1">
        <v>1.31</v>
      </c>
      <c r="R919" s="1">
        <v>20</v>
      </c>
      <c r="S919" t="s">
        <v>2584</v>
      </c>
      <c r="T919" t="str" cm="1">
        <f t="array" ref="T919">_xlfn.IFS(ISNUMBER(SEARCH("CP02",S919)),"ราชพฤกษ",ISNUMBER(SEARCH("CP03",S919)),"บางใหญ่",ISNUMBER(SEARCH("CP04",S919)),"บางบอน",OR(ISNUMBER(SEARCH("CP",S919)),ISNUMBER(SEARCH("BTC",D919))),"340",TRUE,"")</f>
        <v>ราชพฤกษ</v>
      </c>
    </row>
    <row r="920" spans="1:20" x14ac:dyDescent="0.2">
      <c r="A920" t="s">
        <v>3263</v>
      </c>
      <c r="B920" t="s">
        <v>12</v>
      </c>
      <c r="C920">
        <v>2026</v>
      </c>
      <c r="D920" t="s">
        <v>3273</v>
      </c>
      <c r="E920" t="s">
        <v>149</v>
      </c>
      <c r="F920" t="s">
        <v>150</v>
      </c>
      <c r="G920" t="s">
        <v>2582</v>
      </c>
      <c r="H920" t="s">
        <v>2586</v>
      </c>
      <c r="I920" t="s">
        <v>3274</v>
      </c>
      <c r="J920" t="s">
        <v>3275</v>
      </c>
      <c r="K920" t="s">
        <v>2579</v>
      </c>
      <c r="L920" s="1">
        <v>3</v>
      </c>
      <c r="M920" s="1">
        <v>220</v>
      </c>
      <c r="N920" s="1">
        <v>0</v>
      </c>
      <c r="O920" s="1" t="s">
        <v>2580</v>
      </c>
      <c r="P920" s="1">
        <v>0</v>
      </c>
      <c r="Q920" s="1">
        <v>0</v>
      </c>
      <c r="R920" s="1">
        <v>0</v>
      </c>
      <c r="S920" t="s">
        <v>2584</v>
      </c>
      <c r="T920" t="str" cm="1">
        <f t="array" ref="T920">_xlfn.IFS(ISNUMBER(SEARCH("CP02",S920)),"ราชพฤกษ",ISNUMBER(SEARCH("CP03",S920)),"บางใหญ่",ISNUMBER(SEARCH("CP04",S920)),"บางบอน",OR(ISNUMBER(SEARCH("CP",S920)),ISNUMBER(SEARCH("BTC",D920))),"340",TRUE,"")</f>
        <v>ราชพฤกษ</v>
      </c>
    </row>
    <row r="921" spans="1:20" x14ac:dyDescent="0.2">
      <c r="A921" t="s">
        <v>3263</v>
      </c>
      <c r="B921" t="s">
        <v>12</v>
      </c>
      <c r="C921">
        <v>2026</v>
      </c>
      <c r="D921" t="s">
        <v>3276</v>
      </c>
      <c r="E921" t="s">
        <v>785</v>
      </c>
      <c r="F921" t="s">
        <v>786</v>
      </c>
      <c r="G921" t="s">
        <v>2843</v>
      </c>
      <c r="H921" t="s">
        <v>2844</v>
      </c>
      <c r="I921" t="s">
        <v>3277</v>
      </c>
      <c r="J921" t="s">
        <v>3278</v>
      </c>
      <c r="K921" t="s">
        <v>2702</v>
      </c>
      <c r="L921" s="1">
        <v>4</v>
      </c>
      <c r="M921" s="1">
        <v>2800</v>
      </c>
      <c r="N921" s="1">
        <v>2800</v>
      </c>
      <c r="O921" s="1" t="s">
        <v>2580</v>
      </c>
      <c r="P921" s="1">
        <v>7850.47</v>
      </c>
      <c r="Q921" s="1">
        <v>549.53</v>
      </c>
      <c r="R921" s="1">
        <v>8400</v>
      </c>
      <c r="S921" t="s">
        <v>2613</v>
      </c>
      <c r="T921" t="str" cm="1">
        <f t="array" ref="T921">_xlfn.IFS(ISNUMBER(SEARCH("CP02",S921)),"ราชพฤกษ",ISNUMBER(SEARCH("CP03",S921)),"บางใหญ่",ISNUMBER(SEARCH("CP04",S921)),"บางบอน",OR(ISNUMBER(SEARCH("CP",S921)),ISNUMBER(SEARCH("BTC",D921))),"340",TRUE,"")</f>
        <v>บางใหญ่</v>
      </c>
    </row>
    <row r="922" spans="1:20" x14ac:dyDescent="0.2">
      <c r="A922" t="s">
        <v>3263</v>
      </c>
      <c r="B922" t="s">
        <v>12</v>
      </c>
      <c r="C922">
        <v>2026</v>
      </c>
      <c r="D922" t="s">
        <v>3276</v>
      </c>
      <c r="E922" t="s">
        <v>1091</v>
      </c>
      <c r="F922" t="s">
        <v>1092</v>
      </c>
      <c r="G922" t="s">
        <v>2582</v>
      </c>
      <c r="H922" t="s">
        <v>2583</v>
      </c>
      <c r="I922" t="s">
        <v>3277</v>
      </c>
      <c r="J922" t="s">
        <v>3278</v>
      </c>
      <c r="K922" t="s">
        <v>2702</v>
      </c>
      <c r="L922" s="1">
        <v>4</v>
      </c>
      <c r="M922" s="1">
        <v>60</v>
      </c>
      <c r="N922" s="1">
        <v>0</v>
      </c>
      <c r="O922" s="1" t="s">
        <v>2580</v>
      </c>
      <c r="P922" s="1">
        <v>0</v>
      </c>
      <c r="Q922" s="1">
        <v>0</v>
      </c>
      <c r="R922" s="1">
        <v>0</v>
      </c>
      <c r="S922" t="s">
        <v>2605</v>
      </c>
      <c r="T922" t="str" cm="1">
        <f t="array" ref="T922">_xlfn.IFS(ISNUMBER(SEARCH("CP02",S922)),"ราชพฤกษ",ISNUMBER(SEARCH("CP03",S922)),"บางใหญ่",ISNUMBER(SEARCH("CP04",S922)),"บางบอน",OR(ISNUMBER(SEARCH("CP",S922)),ISNUMBER(SEARCH("BTC",D922))),"340",TRUE,"")</f>
        <v>บางใหญ่</v>
      </c>
    </row>
    <row r="923" spans="1:20" x14ac:dyDescent="0.2">
      <c r="A923" t="s">
        <v>3263</v>
      </c>
      <c r="B923" t="s">
        <v>12</v>
      </c>
      <c r="C923">
        <v>2026</v>
      </c>
      <c r="D923" t="s">
        <v>3276</v>
      </c>
      <c r="E923" t="s">
        <v>1553</v>
      </c>
      <c r="F923" t="s">
        <v>1554</v>
      </c>
      <c r="G923" t="s">
        <v>2585</v>
      </c>
      <c r="H923" t="s">
        <v>2586</v>
      </c>
      <c r="I923" t="s">
        <v>3277</v>
      </c>
      <c r="J923" t="s">
        <v>3278</v>
      </c>
      <c r="K923" t="s">
        <v>2702</v>
      </c>
      <c r="L923" s="1">
        <v>4</v>
      </c>
      <c r="M923" s="1">
        <v>120</v>
      </c>
      <c r="N923" s="1">
        <v>0</v>
      </c>
      <c r="O923" s="1" t="s">
        <v>2580</v>
      </c>
      <c r="P923" s="1">
        <v>0</v>
      </c>
      <c r="Q923" s="1">
        <v>0</v>
      </c>
      <c r="R923" s="1">
        <v>0</v>
      </c>
      <c r="S923" t="s">
        <v>2606</v>
      </c>
      <c r="T923" t="str" cm="1">
        <f t="array" ref="T923">_xlfn.IFS(ISNUMBER(SEARCH("CP02",S923)),"ราชพฤกษ",ISNUMBER(SEARCH("CP03",S923)),"บางใหญ่",ISNUMBER(SEARCH("CP04",S923)),"บางบอน",OR(ISNUMBER(SEARCH("CP",S923)),ISNUMBER(SEARCH("BTC",D923))),"340",TRUE,"")</f>
        <v>บางใหญ่</v>
      </c>
    </row>
    <row r="924" spans="1:20" x14ac:dyDescent="0.2">
      <c r="A924" t="s">
        <v>3263</v>
      </c>
      <c r="B924" t="s">
        <v>12</v>
      </c>
      <c r="C924">
        <v>2026</v>
      </c>
      <c r="D924" t="s">
        <v>3276</v>
      </c>
      <c r="E924" t="s">
        <v>1547</v>
      </c>
      <c r="F924" t="s">
        <v>1548</v>
      </c>
      <c r="G924" t="s">
        <v>2588</v>
      </c>
      <c r="H924" t="s">
        <v>2586</v>
      </c>
      <c r="I924" t="s">
        <v>3277</v>
      </c>
      <c r="J924" t="s">
        <v>3278</v>
      </c>
      <c r="K924" t="s">
        <v>2702</v>
      </c>
      <c r="L924" s="1">
        <v>1</v>
      </c>
      <c r="M924" s="1">
        <v>400</v>
      </c>
      <c r="N924" s="1">
        <v>0</v>
      </c>
      <c r="O924" s="1" t="s">
        <v>2580</v>
      </c>
      <c r="P924" s="1">
        <v>0</v>
      </c>
      <c r="Q924" s="1">
        <v>0</v>
      </c>
      <c r="R924" s="1">
        <v>0</v>
      </c>
      <c r="S924" t="s">
        <v>2606</v>
      </c>
      <c r="T924" t="str" cm="1">
        <f t="array" ref="T924">_xlfn.IFS(ISNUMBER(SEARCH("CP02",S924)),"ราชพฤกษ",ISNUMBER(SEARCH("CP03",S924)),"บางใหญ่",ISNUMBER(SEARCH("CP04",S924)),"บางบอน",OR(ISNUMBER(SEARCH("CP",S924)),ISNUMBER(SEARCH("BTC",D924))),"340",TRUE,"")</f>
        <v>บางใหญ่</v>
      </c>
    </row>
    <row r="925" spans="1:20" x14ac:dyDescent="0.2">
      <c r="A925" t="s">
        <v>3263</v>
      </c>
      <c r="B925" t="s">
        <v>12</v>
      </c>
      <c r="C925">
        <v>2026</v>
      </c>
      <c r="D925" t="s">
        <v>3276</v>
      </c>
      <c r="E925" t="s">
        <v>2207</v>
      </c>
      <c r="F925" t="s">
        <v>2208</v>
      </c>
      <c r="G925" t="s">
        <v>2589</v>
      </c>
      <c r="H925" t="s">
        <v>2803</v>
      </c>
      <c r="I925" t="s">
        <v>3277</v>
      </c>
      <c r="J925" t="s">
        <v>3278</v>
      </c>
      <c r="K925" t="s">
        <v>2702</v>
      </c>
      <c r="L925" s="1">
        <v>1</v>
      </c>
      <c r="M925" s="1">
        <v>1</v>
      </c>
      <c r="N925" s="1">
        <v>0</v>
      </c>
      <c r="O925" s="1" t="s">
        <v>2580</v>
      </c>
      <c r="P925" s="1">
        <v>0</v>
      </c>
      <c r="Q925" s="1">
        <v>0</v>
      </c>
      <c r="R925" s="1">
        <v>0</v>
      </c>
      <c r="S925" t="s">
        <v>2606</v>
      </c>
      <c r="T925" t="str" cm="1">
        <f t="array" ref="T925">_xlfn.IFS(ISNUMBER(SEARCH("CP02",S925)),"ราชพฤกษ",ISNUMBER(SEARCH("CP03",S925)),"บางใหญ่",ISNUMBER(SEARCH("CP04",S925)),"บางบอน",OR(ISNUMBER(SEARCH("CP",S925)),ISNUMBER(SEARCH("BTC",D925))),"340",TRUE,"")</f>
        <v>บางใหญ่</v>
      </c>
    </row>
    <row r="926" spans="1:20" x14ac:dyDescent="0.2">
      <c r="A926" t="s">
        <v>3263</v>
      </c>
      <c r="B926" t="s">
        <v>12</v>
      </c>
      <c r="C926">
        <v>2026</v>
      </c>
      <c r="D926" t="s">
        <v>3279</v>
      </c>
      <c r="E926" t="s">
        <v>847</v>
      </c>
      <c r="F926" t="s">
        <v>848</v>
      </c>
      <c r="G926" t="s">
        <v>2575</v>
      </c>
      <c r="H926" t="s">
        <v>2576</v>
      </c>
      <c r="I926" t="s">
        <v>3280</v>
      </c>
      <c r="J926" t="s">
        <v>3281</v>
      </c>
      <c r="K926" t="s">
        <v>2702</v>
      </c>
      <c r="L926" s="1">
        <v>4</v>
      </c>
      <c r="M926" s="1">
        <v>3160</v>
      </c>
      <c r="N926" s="1">
        <v>3160</v>
      </c>
      <c r="O926" s="1" t="s">
        <v>2580</v>
      </c>
      <c r="P926" s="1">
        <v>8859.81</v>
      </c>
      <c r="Q926" s="1">
        <v>620.19000000000005</v>
      </c>
      <c r="R926" s="1">
        <v>9480</v>
      </c>
      <c r="S926" t="s">
        <v>2894</v>
      </c>
      <c r="T926" t="str" cm="1">
        <f t="array" ref="T926">_xlfn.IFS(ISNUMBER(SEARCH("CP02",S926)),"ราชพฤกษ",ISNUMBER(SEARCH("CP03",S926)),"บางใหญ่",ISNUMBER(SEARCH("CP04",S926)),"บางบอน",OR(ISNUMBER(SEARCH("CP",S926)),ISNUMBER(SEARCH("BTC",D926))),"340",TRUE,"")</f>
        <v>บางใหญ่</v>
      </c>
    </row>
    <row r="927" spans="1:20" x14ac:dyDescent="0.2">
      <c r="A927" t="s">
        <v>3263</v>
      </c>
      <c r="B927" t="s">
        <v>12</v>
      </c>
      <c r="C927">
        <v>2026</v>
      </c>
      <c r="D927" t="s">
        <v>3279</v>
      </c>
      <c r="E927" t="s">
        <v>1091</v>
      </c>
      <c r="F927" t="s">
        <v>1092</v>
      </c>
      <c r="G927" t="s">
        <v>2582</v>
      </c>
      <c r="H927" t="s">
        <v>2583</v>
      </c>
      <c r="I927" t="s">
        <v>3280</v>
      </c>
      <c r="J927" t="s">
        <v>3281</v>
      </c>
      <c r="K927" t="s">
        <v>2702</v>
      </c>
      <c r="L927" s="1">
        <v>4</v>
      </c>
      <c r="M927" s="1">
        <v>60</v>
      </c>
      <c r="N927" s="1">
        <v>0</v>
      </c>
      <c r="O927" s="1" t="s">
        <v>2580</v>
      </c>
      <c r="P927" s="1">
        <v>0</v>
      </c>
      <c r="Q927" s="1">
        <v>0</v>
      </c>
      <c r="R927" s="1">
        <v>0</v>
      </c>
      <c r="S927" t="s">
        <v>2605</v>
      </c>
      <c r="T927" t="str" cm="1">
        <f t="array" ref="T927">_xlfn.IFS(ISNUMBER(SEARCH("CP02",S927)),"ราชพฤกษ",ISNUMBER(SEARCH("CP03",S927)),"บางใหญ่",ISNUMBER(SEARCH("CP04",S927)),"บางบอน",OR(ISNUMBER(SEARCH("CP",S927)),ISNUMBER(SEARCH("BTC",D927))),"340",TRUE,"")</f>
        <v>บางใหญ่</v>
      </c>
    </row>
    <row r="928" spans="1:20" x14ac:dyDescent="0.2">
      <c r="A928" t="s">
        <v>3263</v>
      </c>
      <c r="B928" t="s">
        <v>12</v>
      </c>
      <c r="C928">
        <v>2026</v>
      </c>
      <c r="D928" t="s">
        <v>3279</v>
      </c>
      <c r="E928" t="s">
        <v>1553</v>
      </c>
      <c r="F928" t="s">
        <v>1554</v>
      </c>
      <c r="G928" t="s">
        <v>2585</v>
      </c>
      <c r="H928" t="s">
        <v>2586</v>
      </c>
      <c r="I928" t="s">
        <v>3280</v>
      </c>
      <c r="J928" t="s">
        <v>3281</v>
      </c>
      <c r="K928" t="s">
        <v>2702</v>
      </c>
      <c r="L928" s="1">
        <v>4</v>
      </c>
      <c r="M928" s="1">
        <v>120</v>
      </c>
      <c r="N928" s="1">
        <v>0</v>
      </c>
      <c r="O928" s="1" t="s">
        <v>2580</v>
      </c>
      <c r="P928" s="1">
        <v>0</v>
      </c>
      <c r="Q928" s="1">
        <v>0</v>
      </c>
      <c r="R928" s="1">
        <v>0</v>
      </c>
      <c r="S928" t="s">
        <v>2606</v>
      </c>
      <c r="T928" t="str" cm="1">
        <f t="array" ref="T928">_xlfn.IFS(ISNUMBER(SEARCH("CP02",S928)),"ราชพฤกษ",ISNUMBER(SEARCH("CP03",S928)),"บางใหญ่",ISNUMBER(SEARCH("CP04",S928)),"บางบอน",OR(ISNUMBER(SEARCH("CP",S928)),ISNUMBER(SEARCH("BTC",D928))),"340",TRUE,"")</f>
        <v>บางใหญ่</v>
      </c>
    </row>
    <row r="929" spans="1:20" x14ac:dyDescent="0.2">
      <c r="A929" t="s">
        <v>3263</v>
      </c>
      <c r="B929" t="s">
        <v>12</v>
      </c>
      <c r="C929">
        <v>2026</v>
      </c>
      <c r="D929" t="s">
        <v>3279</v>
      </c>
      <c r="E929" t="s">
        <v>1547</v>
      </c>
      <c r="F929" t="s">
        <v>1548</v>
      </c>
      <c r="G929" t="s">
        <v>2588</v>
      </c>
      <c r="H929" t="s">
        <v>2586</v>
      </c>
      <c r="I929" t="s">
        <v>3280</v>
      </c>
      <c r="J929" t="s">
        <v>3281</v>
      </c>
      <c r="K929" t="s">
        <v>2702</v>
      </c>
      <c r="L929" s="1">
        <v>1</v>
      </c>
      <c r="M929" s="1">
        <v>400</v>
      </c>
      <c r="N929" s="1">
        <v>0</v>
      </c>
      <c r="O929" s="1" t="s">
        <v>2580</v>
      </c>
      <c r="P929" s="1">
        <v>0</v>
      </c>
      <c r="Q929" s="1">
        <v>0</v>
      </c>
      <c r="R929" s="1">
        <v>0</v>
      </c>
      <c r="S929" t="s">
        <v>2606</v>
      </c>
      <c r="T929" t="str" cm="1">
        <f t="array" ref="T929">_xlfn.IFS(ISNUMBER(SEARCH("CP02",S929)),"ราชพฤกษ",ISNUMBER(SEARCH("CP03",S929)),"บางใหญ่",ISNUMBER(SEARCH("CP04",S929)),"บางบอน",OR(ISNUMBER(SEARCH("CP",S929)),ISNUMBER(SEARCH("BTC",D929))),"340",TRUE,"")</f>
        <v>บางใหญ่</v>
      </c>
    </row>
    <row r="930" spans="1:20" x14ac:dyDescent="0.2">
      <c r="A930" t="s">
        <v>3263</v>
      </c>
      <c r="B930" t="s">
        <v>12</v>
      </c>
      <c r="C930">
        <v>2026</v>
      </c>
      <c r="D930" t="s">
        <v>3279</v>
      </c>
      <c r="E930" t="s">
        <v>1145</v>
      </c>
      <c r="F930" t="s">
        <v>1146</v>
      </c>
      <c r="G930" t="s">
        <v>2589</v>
      </c>
      <c r="H930" t="s">
        <v>2844</v>
      </c>
      <c r="I930" t="s">
        <v>3280</v>
      </c>
      <c r="J930" t="s">
        <v>3281</v>
      </c>
      <c r="K930" t="s">
        <v>2702</v>
      </c>
      <c r="L930" s="1">
        <v>1</v>
      </c>
      <c r="M930" s="1">
        <v>1</v>
      </c>
      <c r="N930" s="1">
        <v>0</v>
      </c>
      <c r="O930" s="1" t="s">
        <v>2580</v>
      </c>
      <c r="P930" s="1">
        <v>0</v>
      </c>
      <c r="Q930" s="1">
        <v>0</v>
      </c>
      <c r="R930" s="1">
        <v>0</v>
      </c>
      <c r="S930" t="s">
        <v>2606</v>
      </c>
      <c r="T930" t="str" cm="1">
        <f t="array" ref="T930">_xlfn.IFS(ISNUMBER(SEARCH("CP02",S930)),"ราชพฤกษ",ISNUMBER(SEARCH("CP03",S930)),"บางใหญ่",ISNUMBER(SEARCH("CP04",S930)),"บางบอน",OR(ISNUMBER(SEARCH("CP",S930)),ISNUMBER(SEARCH("BTC",D930))),"340",TRUE,"")</f>
        <v>บางใหญ่</v>
      </c>
    </row>
    <row r="931" spans="1:20" x14ac:dyDescent="0.2">
      <c r="A931" t="s">
        <v>3263</v>
      </c>
      <c r="B931" t="s">
        <v>12</v>
      </c>
      <c r="C931">
        <v>2026</v>
      </c>
      <c r="D931" t="s">
        <v>3279</v>
      </c>
      <c r="E931" t="s">
        <v>525</v>
      </c>
      <c r="F931" t="s">
        <v>526</v>
      </c>
      <c r="G931" t="s">
        <v>2582</v>
      </c>
      <c r="H931" t="s">
        <v>2586</v>
      </c>
      <c r="I931" t="s">
        <v>3280</v>
      </c>
      <c r="J931" t="s">
        <v>3281</v>
      </c>
      <c r="K931" t="s">
        <v>2702</v>
      </c>
      <c r="L931" s="1">
        <v>1</v>
      </c>
      <c r="M931" s="1">
        <v>1090</v>
      </c>
      <c r="N931" s="1">
        <v>0</v>
      </c>
      <c r="O931" s="1" t="s">
        <v>2580</v>
      </c>
      <c r="P931" s="1">
        <v>0</v>
      </c>
      <c r="Q931" s="1">
        <v>0</v>
      </c>
      <c r="R931" s="1">
        <v>0</v>
      </c>
      <c r="S931" t="s">
        <v>2605</v>
      </c>
      <c r="T931" t="str" cm="1">
        <f t="array" ref="T931">_xlfn.IFS(ISNUMBER(SEARCH("CP02",S931)),"ราชพฤกษ",ISNUMBER(SEARCH("CP03",S931)),"บางใหญ่",ISNUMBER(SEARCH("CP04",S931)),"บางบอน",OR(ISNUMBER(SEARCH("CP",S931)),ISNUMBER(SEARCH("BTC",D931))),"340",TRUE,"")</f>
        <v>บางใหญ่</v>
      </c>
    </row>
    <row r="932" spans="1:20" x14ac:dyDescent="0.2">
      <c r="A932" t="s">
        <v>3263</v>
      </c>
      <c r="B932" t="s">
        <v>12</v>
      </c>
      <c r="C932">
        <v>2026</v>
      </c>
      <c r="D932" t="s">
        <v>3279</v>
      </c>
      <c r="E932" t="s">
        <v>523</v>
      </c>
      <c r="F932" t="s">
        <v>524</v>
      </c>
      <c r="G932" t="s">
        <v>2582</v>
      </c>
      <c r="H932" t="s">
        <v>2586</v>
      </c>
      <c r="I932" t="s">
        <v>3280</v>
      </c>
      <c r="J932" t="s">
        <v>3281</v>
      </c>
      <c r="K932" t="s">
        <v>2702</v>
      </c>
      <c r="L932" s="1">
        <v>1</v>
      </c>
      <c r="M932" s="1">
        <v>175</v>
      </c>
      <c r="N932" s="1">
        <v>0</v>
      </c>
      <c r="O932" s="1" t="s">
        <v>2580</v>
      </c>
      <c r="P932" s="1">
        <v>0</v>
      </c>
      <c r="Q932" s="1">
        <v>0</v>
      </c>
      <c r="R932" s="1">
        <v>0</v>
      </c>
      <c r="S932" t="s">
        <v>2605</v>
      </c>
      <c r="T932" t="str" cm="1">
        <f t="array" ref="T932">_xlfn.IFS(ISNUMBER(SEARCH("CP02",S932)),"ราชพฤกษ",ISNUMBER(SEARCH("CP03",S932)),"บางใหญ่",ISNUMBER(SEARCH("CP04",S932)),"บางบอน",OR(ISNUMBER(SEARCH("CP",S932)),ISNUMBER(SEARCH("BTC",D932))),"340",TRUE,"")</f>
        <v>บางใหญ่</v>
      </c>
    </row>
    <row r="933" spans="1:20" x14ac:dyDescent="0.2">
      <c r="A933" t="s">
        <v>3263</v>
      </c>
      <c r="B933" t="s">
        <v>12</v>
      </c>
      <c r="C933">
        <v>2026</v>
      </c>
      <c r="D933" t="s">
        <v>3279</v>
      </c>
      <c r="E933" t="s">
        <v>155</v>
      </c>
      <c r="F933" t="s">
        <v>156</v>
      </c>
      <c r="G933" t="s">
        <v>2582</v>
      </c>
      <c r="H933" t="s">
        <v>2586</v>
      </c>
      <c r="I933" t="s">
        <v>3280</v>
      </c>
      <c r="J933" t="s">
        <v>3281</v>
      </c>
      <c r="K933" t="s">
        <v>2702</v>
      </c>
      <c r="L933" s="1">
        <v>1</v>
      </c>
      <c r="M933" s="1">
        <v>240</v>
      </c>
      <c r="N933" s="1">
        <v>0</v>
      </c>
      <c r="O933" s="1" t="s">
        <v>2580</v>
      </c>
      <c r="P933" s="1">
        <v>0</v>
      </c>
      <c r="Q933" s="1">
        <v>0</v>
      </c>
      <c r="R933" s="1">
        <v>0</v>
      </c>
      <c r="S933" t="s">
        <v>2605</v>
      </c>
      <c r="T933" t="str" cm="1">
        <f t="array" ref="T933">_xlfn.IFS(ISNUMBER(SEARCH("CP02",S933)),"ราชพฤกษ",ISNUMBER(SEARCH("CP03",S933)),"บางใหญ่",ISNUMBER(SEARCH("CP04",S933)),"บางบอน",OR(ISNUMBER(SEARCH("CP",S933)),ISNUMBER(SEARCH("BTC",D933))),"340",TRUE,"")</f>
        <v>บางใหญ่</v>
      </c>
    </row>
    <row r="934" spans="1:20" x14ac:dyDescent="0.2">
      <c r="A934" t="s">
        <v>3263</v>
      </c>
      <c r="B934" t="s">
        <v>12</v>
      </c>
      <c r="C934">
        <v>2026</v>
      </c>
      <c r="D934" t="s">
        <v>3279</v>
      </c>
      <c r="E934" t="s">
        <v>1185</v>
      </c>
      <c r="F934" t="s">
        <v>1186</v>
      </c>
      <c r="G934" t="s">
        <v>2582</v>
      </c>
      <c r="H934" t="s">
        <v>2586</v>
      </c>
      <c r="I934" t="s">
        <v>3280</v>
      </c>
      <c r="J934" t="s">
        <v>3281</v>
      </c>
      <c r="K934" t="s">
        <v>2702</v>
      </c>
      <c r="L934" s="1">
        <v>1</v>
      </c>
      <c r="M934" s="1">
        <v>20</v>
      </c>
      <c r="N934" s="1">
        <v>0</v>
      </c>
      <c r="O934" s="1" t="s">
        <v>2580</v>
      </c>
      <c r="P934" s="1">
        <v>18.690000000000001</v>
      </c>
      <c r="Q934" s="1">
        <v>1.31</v>
      </c>
      <c r="R934" s="1">
        <v>20</v>
      </c>
      <c r="S934" t="s">
        <v>2605</v>
      </c>
      <c r="T934" t="str" cm="1">
        <f t="array" ref="T934">_xlfn.IFS(ISNUMBER(SEARCH("CP02",S934)),"ราชพฤกษ",ISNUMBER(SEARCH("CP03",S934)),"บางใหญ่",ISNUMBER(SEARCH("CP04",S934)),"บางบอน",OR(ISNUMBER(SEARCH("CP",S934)),ISNUMBER(SEARCH("BTC",D934))),"340",TRUE,"")</f>
        <v>บางใหญ่</v>
      </c>
    </row>
    <row r="935" spans="1:20" x14ac:dyDescent="0.2">
      <c r="A935" t="s">
        <v>3263</v>
      </c>
      <c r="B935" t="s">
        <v>12</v>
      </c>
      <c r="C935">
        <v>2026</v>
      </c>
      <c r="D935" t="s">
        <v>3282</v>
      </c>
      <c r="E935" t="s">
        <v>1547</v>
      </c>
      <c r="F935" t="s">
        <v>1548</v>
      </c>
      <c r="G935" t="s">
        <v>2588</v>
      </c>
      <c r="H935" t="s">
        <v>2586</v>
      </c>
      <c r="I935" t="s">
        <v>3283</v>
      </c>
      <c r="J935" t="s">
        <v>3284</v>
      </c>
      <c r="K935" t="s">
        <v>2702</v>
      </c>
      <c r="L935" s="1">
        <v>1</v>
      </c>
      <c r="M935" s="1">
        <v>400</v>
      </c>
      <c r="N935" s="1">
        <v>0</v>
      </c>
      <c r="O935" s="1" t="s">
        <v>2580</v>
      </c>
      <c r="P935" s="1">
        <v>373.83</v>
      </c>
      <c r="Q935" s="1">
        <v>26.17</v>
      </c>
      <c r="R935" s="1">
        <v>400</v>
      </c>
      <c r="S935" t="s">
        <v>2606</v>
      </c>
      <c r="T935" t="str" cm="1">
        <f t="array" ref="T935">_xlfn.IFS(ISNUMBER(SEARCH("CP02",S935)),"ราชพฤกษ",ISNUMBER(SEARCH("CP03",S935)),"บางใหญ่",ISNUMBER(SEARCH("CP04",S935)),"บางบอน",OR(ISNUMBER(SEARCH("CP",S935)),ISNUMBER(SEARCH("BTC",D935))),"340",TRUE,"")</f>
        <v>บางใหญ่</v>
      </c>
    </row>
    <row r="936" spans="1:20" x14ac:dyDescent="0.2">
      <c r="A936" t="s">
        <v>3263</v>
      </c>
      <c r="B936" t="s">
        <v>12</v>
      </c>
      <c r="C936">
        <v>2026</v>
      </c>
      <c r="D936" t="s">
        <v>3285</v>
      </c>
      <c r="E936" t="s">
        <v>477</v>
      </c>
      <c r="F936" t="s">
        <v>478</v>
      </c>
      <c r="G936" t="s">
        <v>2582</v>
      </c>
      <c r="H936" t="s">
        <v>2586</v>
      </c>
      <c r="I936" t="s">
        <v>3286</v>
      </c>
      <c r="J936" t="s">
        <v>3287</v>
      </c>
      <c r="K936" t="s">
        <v>2702</v>
      </c>
      <c r="L936" s="1">
        <v>1</v>
      </c>
      <c r="M936" s="1">
        <v>2460</v>
      </c>
      <c r="N936" s="1">
        <v>0</v>
      </c>
      <c r="O936" s="1" t="s">
        <v>2580</v>
      </c>
      <c r="P936" s="1">
        <v>2299.0700000000002</v>
      </c>
      <c r="Q936" s="1">
        <v>160.93</v>
      </c>
      <c r="R936" s="1">
        <v>2460</v>
      </c>
      <c r="S936" t="s">
        <v>2605</v>
      </c>
      <c r="T936" t="str" cm="1">
        <f t="array" ref="T936">_xlfn.IFS(ISNUMBER(SEARCH("CP02",S936)),"ราชพฤกษ",ISNUMBER(SEARCH("CP03",S936)),"บางใหญ่",ISNUMBER(SEARCH("CP04",S936)),"บางบอน",OR(ISNUMBER(SEARCH("CP",S936)),ISNUMBER(SEARCH("BTC",D936))),"340",TRUE,"")</f>
        <v>บางใหญ่</v>
      </c>
    </row>
    <row r="937" spans="1:20" x14ac:dyDescent="0.2">
      <c r="A937" t="s">
        <v>3263</v>
      </c>
      <c r="B937" t="s">
        <v>12</v>
      </c>
      <c r="C937">
        <v>2026</v>
      </c>
      <c r="D937" t="s">
        <v>3285</v>
      </c>
      <c r="E937" t="s">
        <v>475</v>
      </c>
      <c r="F937" t="s">
        <v>476</v>
      </c>
      <c r="G937" t="s">
        <v>2582</v>
      </c>
      <c r="H937" t="s">
        <v>2586</v>
      </c>
      <c r="I937" t="s">
        <v>3286</v>
      </c>
      <c r="J937" t="s">
        <v>3287</v>
      </c>
      <c r="K937" t="s">
        <v>2702</v>
      </c>
      <c r="L937" s="1">
        <v>1</v>
      </c>
      <c r="M937" s="1">
        <v>620</v>
      </c>
      <c r="N937" s="1">
        <v>0</v>
      </c>
      <c r="O937" s="1" t="s">
        <v>2580</v>
      </c>
      <c r="P937" s="1">
        <v>0</v>
      </c>
      <c r="Q937" s="1">
        <v>0</v>
      </c>
      <c r="R937" s="1">
        <v>0</v>
      </c>
      <c r="S937" t="s">
        <v>2605</v>
      </c>
      <c r="T937" t="str" cm="1">
        <f t="array" ref="T937">_xlfn.IFS(ISNUMBER(SEARCH("CP02",S937)),"ราชพฤกษ",ISNUMBER(SEARCH("CP03",S937)),"บางใหญ่",ISNUMBER(SEARCH("CP04",S937)),"บางบอน",OR(ISNUMBER(SEARCH("CP",S937)),ISNUMBER(SEARCH("BTC",D937))),"340",TRUE,"")</f>
        <v>บางใหญ่</v>
      </c>
    </row>
    <row r="938" spans="1:20" x14ac:dyDescent="0.2">
      <c r="A938" t="s">
        <v>3263</v>
      </c>
      <c r="B938" t="s">
        <v>12</v>
      </c>
      <c r="C938">
        <v>2026</v>
      </c>
      <c r="D938" t="s">
        <v>3285</v>
      </c>
      <c r="E938" t="s">
        <v>149</v>
      </c>
      <c r="F938" t="s">
        <v>150</v>
      </c>
      <c r="G938" t="s">
        <v>2582</v>
      </c>
      <c r="H938" t="s">
        <v>2586</v>
      </c>
      <c r="I938" t="s">
        <v>3286</v>
      </c>
      <c r="J938" t="s">
        <v>3287</v>
      </c>
      <c r="K938" t="s">
        <v>2702</v>
      </c>
      <c r="L938" s="1">
        <v>1</v>
      </c>
      <c r="M938" s="1">
        <v>220</v>
      </c>
      <c r="N938" s="1">
        <v>0</v>
      </c>
      <c r="O938" s="1" t="s">
        <v>2580</v>
      </c>
      <c r="P938" s="1">
        <v>205.61</v>
      </c>
      <c r="Q938" s="1">
        <v>14.39</v>
      </c>
      <c r="R938" s="1">
        <v>220</v>
      </c>
      <c r="S938" t="s">
        <v>2605</v>
      </c>
      <c r="T938" t="str" cm="1">
        <f t="array" ref="T938">_xlfn.IFS(ISNUMBER(SEARCH("CP02",S938)),"ราชพฤกษ",ISNUMBER(SEARCH("CP03",S938)),"บางใหญ่",ISNUMBER(SEARCH("CP04",S938)),"บางบอน",OR(ISNUMBER(SEARCH("CP",S938)),ISNUMBER(SEARCH("BTC",D938))),"340",TRUE,"")</f>
        <v>บางใหญ่</v>
      </c>
    </row>
    <row r="939" spans="1:20" x14ac:dyDescent="0.2">
      <c r="A939" t="s">
        <v>3263</v>
      </c>
      <c r="B939" t="s">
        <v>12</v>
      </c>
      <c r="C939">
        <v>2026</v>
      </c>
      <c r="D939" t="s">
        <v>3285</v>
      </c>
      <c r="E939" t="s">
        <v>461</v>
      </c>
      <c r="F939" t="s">
        <v>462</v>
      </c>
      <c r="G939" t="s">
        <v>2582</v>
      </c>
      <c r="H939" t="s">
        <v>2586</v>
      </c>
      <c r="I939" t="s">
        <v>3286</v>
      </c>
      <c r="J939" t="s">
        <v>3287</v>
      </c>
      <c r="K939" t="s">
        <v>2702</v>
      </c>
      <c r="L939" s="1">
        <v>1</v>
      </c>
      <c r="M939" s="1">
        <v>330</v>
      </c>
      <c r="N939" s="1">
        <v>0</v>
      </c>
      <c r="O939" s="1" t="s">
        <v>2580</v>
      </c>
      <c r="P939" s="1">
        <v>308.41000000000003</v>
      </c>
      <c r="Q939" s="1">
        <v>21.59</v>
      </c>
      <c r="R939" s="1">
        <v>330</v>
      </c>
      <c r="S939" t="s">
        <v>2605</v>
      </c>
      <c r="T939" t="str" cm="1">
        <f t="array" ref="T939">_xlfn.IFS(ISNUMBER(SEARCH("CP02",S939)),"ราชพฤกษ",ISNUMBER(SEARCH("CP03",S939)),"บางใหญ่",ISNUMBER(SEARCH("CP04",S939)),"บางบอน",OR(ISNUMBER(SEARCH("CP",S939)),ISNUMBER(SEARCH("BTC",D939))),"340",TRUE,"")</f>
        <v>บางใหญ่</v>
      </c>
    </row>
    <row r="940" spans="1:20" x14ac:dyDescent="0.2">
      <c r="A940" t="s">
        <v>3263</v>
      </c>
      <c r="B940" t="s">
        <v>12</v>
      </c>
      <c r="C940">
        <v>2026</v>
      </c>
      <c r="D940" t="s">
        <v>3285</v>
      </c>
      <c r="E940" t="s">
        <v>459</v>
      </c>
      <c r="F940" t="s">
        <v>460</v>
      </c>
      <c r="G940" t="s">
        <v>2582</v>
      </c>
      <c r="H940" t="s">
        <v>2586</v>
      </c>
      <c r="I940" t="s">
        <v>3286</v>
      </c>
      <c r="J940" t="s">
        <v>3287</v>
      </c>
      <c r="K940" t="s">
        <v>2702</v>
      </c>
      <c r="L940" s="1">
        <v>1</v>
      </c>
      <c r="M940" s="1">
        <v>310</v>
      </c>
      <c r="N940" s="1">
        <v>0</v>
      </c>
      <c r="O940" s="1" t="s">
        <v>2580</v>
      </c>
      <c r="P940" s="1">
        <v>289.72000000000003</v>
      </c>
      <c r="Q940" s="1">
        <v>20.28</v>
      </c>
      <c r="R940" s="1">
        <v>310</v>
      </c>
      <c r="S940" t="s">
        <v>2605</v>
      </c>
      <c r="T940" t="str" cm="1">
        <f t="array" ref="T940">_xlfn.IFS(ISNUMBER(SEARCH("CP02",S940)),"ราชพฤกษ",ISNUMBER(SEARCH("CP03",S940)),"บางใหญ่",ISNUMBER(SEARCH("CP04",S940)),"บางบอน",OR(ISNUMBER(SEARCH("CP",S940)),ISNUMBER(SEARCH("BTC",D940))),"340",TRUE,"")</f>
        <v>บางใหญ่</v>
      </c>
    </row>
    <row r="941" spans="1:20" x14ac:dyDescent="0.2">
      <c r="A941" t="s">
        <v>3263</v>
      </c>
      <c r="B941" t="s">
        <v>12</v>
      </c>
      <c r="C941">
        <v>2026</v>
      </c>
      <c r="D941" t="s">
        <v>3285</v>
      </c>
      <c r="E941" t="s">
        <v>1537</v>
      </c>
      <c r="F941" t="s">
        <v>1538</v>
      </c>
      <c r="G941" t="s">
        <v>2585</v>
      </c>
      <c r="H941" t="s">
        <v>2586</v>
      </c>
      <c r="I941" t="s">
        <v>3286</v>
      </c>
      <c r="J941" t="s">
        <v>3287</v>
      </c>
      <c r="K941" t="s">
        <v>2702</v>
      </c>
      <c r="L941" s="1">
        <v>4</v>
      </c>
      <c r="M941" s="1">
        <v>50</v>
      </c>
      <c r="N941" s="1">
        <v>0</v>
      </c>
      <c r="O941" s="1" t="s">
        <v>2580</v>
      </c>
      <c r="P941" s="1">
        <v>186.92</v>
      </c>
      <c r="Q941" s="1">
        <v>13.08</v>
      </c>
      <c r="R941" s="1">
        <v>200</v>
      </c>
      <c r="S941" t="s">
        <v>2606</v>
      </c>
      <c r="T941" t="str" cm="1">
        <f t="array" ref="T941">_xlfn.IFS(ISNUMBER(SEARCH("CP02",S941)),"ราชพฤกษ",ISNUMBER(SEARCH("CP03",S941)),"บางใหญ่",ISNUMBER(SEARCH("CP04",S941)),"บางบอน",OR(ISNUMBER(SEARCH("CP",S941)),ISNUMBER(SEARCH("BTC",D941))),"340",TRUE,"")</f>
        <v>บางใหญ่</v>
      </c>
    </row>
    <row r="942" spans="1:20" x14ac:dyDescent="0.2">
      <c r="A942" t="s">
        <v>3263</v>
      </c>
      <c r="B942" t="s">
        <v>12</v>
      </c>
      <c r="C942">
        <v>2026</v>
      </c>
      <c r="D942" t="s">
        <v>3019</v>
      </c>
      <c r="E942" t="s">
        <v>1547</v>
      </c>
      <c r="F942" t="s">
        <v>1548</v>
      </c>
      <c r="G942" t="s">
        <v>2588</v>
      </c>
      <c r="H942" t="s">
        <v>2586</v>
      </c>
      <c r="I942" t="s">
        <v>3288</v>
      </c>
      <c r="J942" t="s">
        <v>3021</v>
      </c>
      <c r="K942" t="s">
        <v>2702</v>
      </c>
      <c r="L942" s="1">
        <v>1</v>
      </c>
      <c r="M942" s="1">
        <v>400</v>
      </c>
      <c r="N942" s="1">
        <v>0</v>
      </c>
      <c r="O942" s="1" t="s">
        <v>2580</v>
      </c>
      <c r="P942" s="1">
        <v>373.83</v>
      </c>
      <c r="Q942" s="1">
        <v>26.17</v>
      </c>
      <c r="R942" s="1">
        <v>400</v>
      </c>
      <c r="S942" t="s">
        <v>2606</v>
      </c>
      <c r="T942" t="str" cm="1">
        <f t="array" ref="T942">_xlfn.IFS(ISNUMBER(SEARCH("CP02",S942)),"ราชพฤกษ",ISNUMBER(SEARCH("CP03",S942)),"บางใหญ่",ISNUMBER(SEARCH("CP04",S942)),"บางบอน",OR(ISNUMBER(SEARCH("CP",S942)),ISNUMBER(SEARCH("BTC",D942))),"340",TRUE,"")</f>
        <v>บางใหญ่</v>
      </c>
    </row>
    <row r="943" spans="1:20" x14ac:dyDescent="0.2">
      <c r="A943" t="s">
        <v>3263</v>
      </c>
      <c r="B943" t="s">
        <v>12</v>
      </c>
      <c r="C943">
        <v>2026</v>
      </c>
      <c r="D943" t="s">
        <v>3289</v>
      </c>
      <c r="E943" t="s">
        <v>529</v>
      </c>
      <c r="F943" t="s">
        <v>530</v>
      </c>
      <c r="G943" t="s">
        <v>2582</v>
      </c>
      <c r="H943" t="s">
        <v>2586</v>
      </c>
      <c r="I943" t="s">
        <v>3290</v>
      </c>
      <c r="J943" t="s">
        <v>3291</v>
      </c>
      <c r="K943" t="s">
        <v>2761</v>
      </c>
      <c r="L943" s="1">
        <v>1</v>
      </c>
      <c r="M943" s="1">
        <v>750</v>
      </c>
      <c r="N943" s="1">
        <v>0</v>
      </c>
      <c r="O943" s="1" t="s">
        <v>2580</v>
      </c>
      <c r="P943" s="1">
        <v>700.93</v>
      </c>
      <c r="Q943" s="1">
        <v>49.07</v>
      </c>
      <c r="R943" s="1">
        <v>750</v>
      </c>
      <c r="S943" t="s">
        <v>2683</v>
      </c>
      <c r="T943" t="str" cm="1">
        <f t="array" ref="T943">_xlfn.IFS(ISNUMBER(SEARCH("CP02",S943)),"ราชพฤกษ",ISNUMBER(SEARCH("CP03",S943)),"บางใหญ่",ISNUMBER(SEARCH("CP04",S943)),"บางบอน",OR(ISNUMBER(SEARCH("CP",S943)),ISNUMBER(SEARCH("BTC",D943))),"340",TRUE,"")</f>
        <v>340</v>
      </c>
    </row>
    <row r="944" spans="1:20" x14ac:dyDescent="0.2">
      <c r="A944" t="s">
        <v>3263</v>
      </c>
      <c r="B944" t="s">
        <v>12</v>
      </c>
      <c r="C944">
        <v>2026</v>
      </c>
      <c r="D944" t="s">
        <v>3289</v>
      </c>
      <c r="E944" t="s">
        <v>153</v>
      </c>
      <c r="F944" t="s">
        <v>154</v>
      </c>
      <c r="G944" t="s">
        <v>2582</v>
      </c>
      <c r="H944" t="s">
        <v>2586</v>
      </c>
      <c r="I944" t="s">
        <v>3290</v>
      </c>
      <c r="J944" t="s">
        <v>3291</v>
      </c>
      <c r="K944" t="s">
        <v>2761</v>
      </c>
      <c r="L944" s="1">
        <v>1</v>
      </c>
      <c r="M944" s="1">
        <v>200</v>
      </c>
      <c r="N944" s="1">
        <v>0</v>
      </c>
      <c r="O944" s="1" t="s">
        <v>2580</v>
      </c>
      <c r="P944" s="1">
        <v>0</v>
      </c>
      <c r="Q944" s="1">
        <v>0</v>
      </c>
      <c r="R944" s="1">
        <v>0</v>
      </c>
      <c r="S944" t="s">
        <v>2683</v>
      </c>
      <c r="T944" t="str" cm="1">
        <f t="array" ref="T944">_xlfn.IFS(ISNUMBER(SEARCH("CP02",S944)),"ราชพฤกษ",ISNUMBER(SEARCH("CP03",S944)),"บางใหญ่",ISNUMBER(SEARCH("CP04",S944)),"บางบอน",OR(ISNUMBER(SEARCH("CP",S944)),ISNUMBER(SEARCH("BTC",D944))),"340",TRUE,"")</f>
        <v>340</v>
      </c>
    </row>
    <row r="945" spans="1:20" x14ac:dyDescent="0.2">
      <c r="A945" t="s">
        <v>3263</v>
      </c>
      <c r="B945" t="s">
        <v>12</v>
      </c>
      <c r="C945">
        <v>2026</v>
      </c>
      <c r="D945" t="s">
        <v>3289</v>
      </c>
      <c r="E945" t="s">
        <v>1185</v>
      </c>
      <c r="F945" t="s">
        <v>1186</v>
      </c>
      <c r="G945" t="s">
        <v>2582</v>
      </c>
      <c r="H945" t="s">
        <v>2586</v>
      </c>
      <c r="I945" t="s">
        <v>3290</v>
      </c>
      <c r="J945" t="s">
        <v>3291</v>
      </c>
      <c r="K945" t="s">
        <v>2761</v>
      </c>
      <c r="L945" s="1">
        <v>1</v>
      </c>
      <c r="M945" s="1">
        <v>20</v>
      </c>
      <c r="N945" s="1">
        <v>0</v>
      </c>
      <c r="O945" s="1" t="s">
        <v>2580</v>
      </c>
      <c r="P945" s="1">
        <v>18.690000000000001</v>
      </c>
      <c r="Q945" s="1">
        <v>1.31</v>
      </c>
      <c r="R945" s="1">
        <v>20</v>
      </c>
      <c r="S945" t="s">
        <v>2683</v>
      </c>
      <c r="T945" t="str" cm="1">
        <f t="array" ref="T945">_xlfn.IFS(ISNUMBER(SEARCH("CP02",S945)),"ราชพฤกษ",ISNUMBER(SEARCH("CP03",S945)),"บางใหญ่",ISNUMBER(SEARCH("CP04",S945)),"บางบอน",OR(ISNUMBER(SEARCH("CP",S945)),ISNUMBER(SEARCH("BTC",D945))),"340",TRUE,"")</f>
        <v>340</v>
      </c>
    </row>
    <row r="946" spans="1:20" x14ac:dyDescent="0.2">
      <c r="A946" t="s">
        <v>3263</v>
      </c>
      <c r="B946" t="s">
        <v>12</v>
      </c>
      <c r="C946">
        <v>2026</v>
      </c>
      <c r="D946" t="s">
        <v>2978</v>
      </c>
      <c r="E946" t="s">
        <v>905</v>
      </c>
      <c r="F946" t="s">
        <v>906</v>
      </c>
      <c r="G946" t="s">
        <v>2655</v>
      </c>
      <c r="H946" t="s">
        <v>2656</v>
      </c>
      <c r="I946" t="s">
        <v>3292</v>
      </c>
      <c r="J946" t="s">
        <v>2980</v>
      </c>
      <c r="K946" t="s">
        <v>2624</v>
      </c>
      <c r="L946" s="1">
        <v>2</v>
      </c>
      <c r="M946" s="1">
        <v>4539</v>
      </c>
      <c r="N946" s="1">
        <v>0</v>
      </c>
      <c r="O946" s="1" t="s">
        <v>2580</v>
      </c>
      <c r="P946" s="1">
        <v>8484.11</v>
      </c>
      <c r="Q946" s="1">
        <v>593.89</v>
      </c>
      <c r="R946" s="1">
        <v>9078</v>
      </c>
      <c r="S946" t="s">
        <v>2882</v>
      </c>
      <c r="T946" t="str" cm="1">
        <f t="array" ref="T946">_xlfn.IFS(ISNUMBER(SEARCH("CP02",S946)),"ราชพฤกษ",ISNUMBER(SEARCH("CP03",S946)),"บางใหญ่",ISNUMBER(SEARCH("CP04",S946)),"บางบอน",OR(ISNUMBER(SEARCH("CP",S946)),ISNUMBER(SEARCH("BTC",D946))),"340",TRUE,"")</f>
        <v>340</v>
      </c>
    </row>
    <row r="947" spans="1:20" x14ac:dyDescent="0.2">
      <c r="A947" t="s">
        <v>3263</v>
      </c>
      <c r="B947" t="s">
        <v>12</v>
      </c>
      <c r="C947">
        <v>2026</v>
      </c>
      <c r="D947" t="s">
        <v>2978</v>
      </c>
      <c r="E947" t="s">
        <v>1075</v>
      </c>
      <c r="F947" t="s">
        <v>1076</v>
      </c>
      <c r="G947" t="s">
        <v>3293</v>
      </c>
      <c r="H947" t="s">
        <v>3293</v>
      </c>
      <c r="I947" t="s">
        <v>3292</v>
      </c>
      <c r="J947" t="s">
        <v>2980</v>
      </c>
      <c r="K947" t="s">
        <v>2624</v>
      </c>
      <c r="L947" s="1">
        <v>2</v>
      </c>
      <c r="M947" s="1">
        <v>1150</v>
      </c>
      <c r="N947" s="1">
        <v>0</v>
      </c>
      <c r="O947" s="1" t="s">
        <v>2580</v>
      </c>
      <c r="P947" s="1">
        <v>2149.5300000000002</v>
      </c>
      <c r="Q947" s="1">
        <v>150.47</v>
      </c>
      <c r="R947" s="1">
        <v>2300</v>
      </c>
      <c r="S947" t="s">
        <v>2683</v>
      </c>
      <c r="T947" t="str" cm="1">
        <f t="array" ref="T947">_xlfn.IFS(ISNUMBER(SEARCH("CP02",S947)),"ราชพฤกษ",ISNUMBER(SEARCH("CP03",S947)),"บางใหญ่",ISNUMBER(SEARCH("CP04",S947)),"บางบอน",OR(ISNUMBER(SEARCH("CP",S947)),ISNUMBER(SEARCH("BTC",D947))),"340",TRUE,"")</f>
        <v>340</v>
      </c>
    </row>
    <row r="948" spans="1:20" x14ac:dyDescent="0.2">
      <c r="A948" t="s">
        <v>3263</v>
      </c>
      <c r="B948" t="s">
        <v>12</v>
      </c>
      <c r="C948">
        <v>2026</v>
      </c>
      <c r="D948" t="s">
        <v>2978</v>
      </c>
      <c r="E948" t="s">
        <v>971</v>
      </c>
      <c r="F948" t="s">
        <v>972</v>
      </c>
      <c r="G948" t="s">
        <v>2843</v>
      </c>
      <c r="H948" t="s">
        <v>2844</v>
      </c>
      <c r="I948" t="s">
        <v>3294</v>
      </c>
      <c r="J948" t="s">
        <v>2980</v>
      </c>
      <c r="K948" t="s">
        <v>2624</v>
      </c>
      <c r="L948" s="1">
        <v>4</v>
      </c>
      <c r="M948" s="1">
        <v>2600</v>
      </c>
      <c r="N948" s="1">
        <v>0</v>
      </c>
      <c r="O948" s="1" t="s">
        <v>2580</v>
      </c>
      <c r="P948" s="1">
        <v>9719.6299999999992</v>
      </c>
      <c r="Q948" s="1">
        <v>680.37</v>
      </c>
      <c r="R948" s="1">
        <v>10400</v>
      </c>
      <c r="S948" t="s">
        <v>3295</v>
      </c>
      <c r="T948" t="str" cm="1">
        <f t="array" ref="T948">_xlfn.IFS(ISNUMBER(SEARCH("CP02",S948)),"ราชพฤกษ",ISNUMBER(SEARCH("CP03",S948)),"บางใหญ่",ISNUMBER(SEARCH("CP04",S948)),"บางบอน",OR(ISNUMBER(SEARCH("CP",S948)),ISNUMBER(SEARCH("BTC",D948))),"340",TRUE,"")</f>
        <v>340</v>
      </c>
    </row>
    <row r="949" spans="1:20" x14ac:dyDescent="0.2">
      <c r="A949" t="s">
        <v>3263</v>
      </c>
      <c r="B949" t="s">
        <v>12</v>
      </c>
      <c r="C949">
        <v>2026</v>
      </c>
      <c r="D949" t="s">
        <v>2978</v>
      </c>
      <c r="E949" t="s">
        <v>1091</v>
      </c>
      <c r="F949" t="s">
        <v>1092</v>
      </c>
      <c r="G949" t="s">
        <v>2582</v>
      </c>
      <c r="H949" t="s">
        <v>2583</v>
      </c>
      <c r="I949" t="s">
        <v>3294</v>
      </c>
      <c r="J949" t="s">
        <v>2980</v>
      </c>
      <c r="K949" t="s">
        <v>2624</v>
      </c>
      <c r="L949" s="1">
        <v>4</v>
      </c>
      <c r="M949" s="1">
        <v>60</v>
      </c>
      <c r="N949" s="1">
        <v>0</v>
      </c>
      <c r="O949" s="1" t="s">
        <v>2580</v>
      </c>
      <c r="P949" s="1">
        <v>0</v>
      </c>
      <c r="Q949" s="1">
        <v>0</v>
      </c>
      <c r="R949" s="1">
        <v>0</v>
      </c>
      <c r="S949" t="s">
        <v>2683</v>
      </c>
      <c r="T949" t="str" cm="1">
        <f t="array" ref="T949">_xlfn.IFS(ISNUMBER(SEARCH("CP02",S949)),"ราชพฤกษ",ISNUMBER(SEARCH("CP03",S949)),"บางใหญ่",ISNUMBER(SEARCH("CP04",S949)),"บางบอน",OR(ISNUMBER(SEARCH("CP",S949)),ISNUMBER(SEARCH("BTC",D949))),"340",TRUE,"")</f>
        <v>340</v>
      </c>
    </row>
    <row r="950" spans="1:20" x14ac:dyDescent="0.2">
      <c r="A950" t="s">
        <v>3263</v>
      </c>
      <c r="B950" t="s">
        <v>12</v>
      </c>
      <c r="C950">
        <v>2026</v>
      </c>
      <c r="D950" t="s">
        <v>2978</v>
      </c>
      <c r="E950" t="s">
        <v>971</v>
      </c>
      <c r="F950" t="s">
        <v>972</v>
      </c>
      <c r="G950" t="s">
        <v>2843</v>
      </c>
      <c r="H950" t="s">
        <v>2844</v>
      </c>
      <c r="I950" t="s">
        <v>3296</v>
      </c>
      <c r="J950" t="s">
        <v>2980</v>
      </c>
      <c r="K950" t="s">
        <v>2624</v>
      </c>
      <c r="L950" s="1">
        <v>4</v>
      </c>
      <c r="M950" s="1">
        <v>2600</v>
      </c>
      <c r="N950" s="1">
        <v>0</v>
      </c>
      <c r="O950" s="1" t="s">
        <v>2580</v>
      </c>
      <c r="P950" s="1">
        <v>9719.6299999999992</v>
      </c>
      <c r="Q950" s="1">
        <v>680.37</v>
      </c>
      <c r="R950" s="1">
        <v>10400</v>
      </c>
      <c r="S950" t="s">
        <v>3295</v>
      </c>
      <c r="T950" t="str" cm="1">
        <f t="array" ref="T950">_xlfn.IFS(ISNUMBER(SEARCH("CP02",S950)),"ราชพฤกษ",ISNUMBER(SEARCH("CP03",S950)),"บางใหญ่",ISNUMBER(SEARCH("CP04",S950)),"บางบอน",OR(ISNUMBER(SEARCH("CP",S950)),ISNUMBER(SEARCH("BTC",D950))),"340",TRUE,"")</f>
        <v>340</v>
      </c>
    </row>
    <row r="951" spans="1:20" x14ac:dyDescent="0.2">
      <c r="A951" t="s">
        <v>3263</v>
      </c>
      <c r="B951" t="s">
        <v>12</v>
      </c>
      <c r="C951">
        <v>2026</v>
      </c>
      <c r="D951" t="s">
        <v>2978</v>
      </c>
      <c r="E951" t="s">
        <v>1091</v>
      </c>
      <c r="F951" t="s">
        <v>1092</v>
      </c>
      <c r="G951" t="s">
        <v>2582</v>
      </c>
      <c r="H951" t="s">
        <v>2583</v>
      </c>
      <c r="I951" t="s">
        <v>3296</v>
      </c>
      <c r="J951" t="s">
        <v>2980</v>
      </c>
      <c r="K951" t="s">
        <v>2624</v>
      </c>
      <c r="L951" s="1">
        <v>4</v>
      </c>
      <c r="M951" s="1">
        <v>60</v>
      </c>
      <c r="N951" s="1">
        <v>0</v>
      </c>
      <c r="O951" s="1" t="s">
        <v>2580</v>
      </c>
      <c r="P951" s="1">
        <v>0</v>
      </c>
      <c r="Q951" s="1">
        <v>0</v>
      </c>
      <c r="R951" s="1">
        <v>0</v>
      </c>
      <c r="S951" t="s">
        <v>2683</v>
      </c>
      <c r="T951" t="str" cm="1">
        <f t="array" ref="T951">_xlfn.IFS(ISNUMBER(SEARCH("CP02",S951)),"ราชพฤกษ",ISNUMBER(SEARCH("CP03",S951)),"บางใหญ่",ISNUMBER(SEARCH("CP04",S951)),"บางบอน",OR(ISNUMBER(SEARCH("CP",S951)),ISNUMBER(SEARCH("BTC",D951))),"340",TRUE,"")</f>
        <v>340</v>
      </c>
    </row>
    <row r="952" spans="1:20" x14ac:dyDescent="0.2">
      <c r="A952" t="s">
        <v>3263</v>
      </c>
      <c r="B952" t="s">
        <v>12</v>
      </c>
      <c r="C952">
        <v>2026</v>
      </c>
      <c r="D952" t="s">
        <v>3204</v>
      </c>
      <c r="E952" t="s">
        <v>2261</v>
      </c>
      <c r="F952" t="s">
        <v>2262</v>
      </c>
      <c r="G952" t="s">
        <v>2582</v>
      </c>
      <c r="H952" t="s">
        <v>2586</v>
      </c>
      <c r="I952" t="s">
        <v>3297</v>
      </c>
      <c r="J952" t="s">
        <v>3206</v>
      </c>
      <c r="K952" t="s">
        <v>2800</v>
      </c>
      <c r="L952" s="1">
        <v>2</v>
      </c>
      <c r="M952" s="1">
        <v>800</v>
      </c>
      <c r="N952" s="1">
        <v>0</v>
      </c>
      <c r="O952" s="1" t="s">
        <v>2580</v>
      </c>
      <c r="P952" s="1">
        <v>1495.33</v>
      </c>
      <c r="Q952" s="1">
        <v>104.67</v>
      </c>
      <c r="R952" s="1">
        <v>1600</v>
      </c>
      <c r="S952" t="s">
        <v>2683</v>
      </c>
      <c r="T952" t="str" cm="1">
        <f t="array" ref="T952">_xlfn.IFS(ISNUMBER(SEARCH("CP02",S952)),"ราชพฤกษ",ISNUMBER(SEARCH("CP03",S952)),"บางใหญ่",ISNUMBER(SEARCH("CP04",S952)),"บางบอน",OR(ISNUMBER(SEARCH("CP",S952)),ISNUMBER(SEARCH("BTC",D952))),"340",TRUE,"")</f>
        <v>340</v>
      </c>
    </row>
    <row r="953" spans="1:20" x14ac:dyDescent="0.2">
      <c r="A953" t="s">
        <v>3263</v>
      </c>
      <c r="B953" t="s">
        <v>12</v>
      </c>
      <c r="C953">
        <v>2026</v>
      </c>
      <c r="D953" t="s">
        <v>3204</v>
      </c>
      <c r="E953" t="s">
        <v>1741</v>
      </c>
      <c r="F953" t="s">
        <v>1742</v>
      </c>
      <c r="G953" t="s">
        <v>2582</v>
      </c>
      <c r="H953" t="s">
        <v>2586</v>
      </c>
      <c r="I953" t="s">
        <v>3297</v>
      </c>
      <c r="J953" t="s">
        <v>3206</v>
      </c>
      <c r="K953" t="s">
        <v>2800</v>
      </c>
      <c r="L953" s="1">
        <v>2</v>
      </c>
      <c r="M953" s="1">
        <v>240</v>
      </c>
      <c r="N953" s="1">
        <v>0</v>
      </c>
      <c r="O953" s="1" t="s">
        <v>2580</v>
      </c>
      <c r="P953" s="1">
        <v>448.6</v>
      </c>
      <c r="Q953" s="1">
        <v>31.4</v>
      </c>
      <c r="R953" s="1">
        <v>480</v>
      </c>
      <c r="S953" t="s">
        <v>2683</v>
      </c>
      <c r="T953" t="str" cm="1">
        <f t="array" ref="T953">_xlfn.IFS(ISNUMBER(SEARCH("CP02",S953)),"ราชพฤกษ",ISNUMBER(SEARCH("CP03",S953)),"บางใหญ่",ISNUMBER(SEARCH("CP04",S953)),"บางบอน",OR(ISNUMBER(SEARCH("CP",S953)),ISNUMBER(SEARCH("BTC",D953))),"340",TRUE,"")</f>
        <v>340</v>
      </c>
    </row>
    <row r="954" spans="1:20" x14ac:dyDescent="0.2">
      <c r="A954" t="s">
        <v>3263</v>
      </c>
      <c r="B954" t="s">
        <v>12</v>
      </c>
      <c r="C954">
        <v>2026</v>
      </c>
      <c r="D954" t="s">
        <v>3204</v>
      </c>
      <c r="E954" t="s">
        <v>1603</v>
      </c>
      <c r="F954" t="s">
        <v>1604</v>
      </c>
      <c r="G954" t="s">
        <v>1536</v>
      </c>
      <c r="H954" t="s">
        <v>2586</v>
      </c>
      <c r="I954" t="s">
        <v>3297</v>
      </c>
      <c r="J954" t="s">
        <v>3206</v>
      </c>
      <c r="K954" t="s">
        <v>2800</v>
      </c>
      <c r="L954" s="1">
        <v>1</v>
      </c>
      <c r="M954" s="1">
        <v>800</v>
      </c>
      <c r="N954" s="1">
        <v>0</v>
      </c>
      <c r="O954" s="1" t="s">
        <v>2580</v>
      </c>
      <c r="P954" s="1">
        <v>747.66</v>
      </c>
      <c r="Q954" s="1">
        <v>52.34</v>
      </c>
      <c r="R954" s="1">
        <v>800</v>
      </c>
      <c r="S954" t="s">
        <v>2625</v>
      </c>
      <c r="T954" t="str" cm="1">
        <f t="array" ref="T954">_xlfn.IFS(ISNUMBER(SEARCH("CP02",S954)),"ราชพฤกษ",ISNUMBER(SEARCH("CP03",S954)),"บางใหญ่",ISNUMBER(SEARCH("CP04",S954)),"บางบอน",OR(ISNUMBER(SEARCH("CP",S954)),ISNUMBER(SEARCH("BTC",D954))),"340",TRUE,"")</f>
        <v>340</v>
      </c>
    </row>
    <row r="955" spans="1:20" x14ac:dyDescent="0.2">
      <c r="A955" t="s">
        <v>3263</v>
      </c>
      <c r="B955" t="s">
        <v>12</v>
      </c>
      <c r="C955">
        <v>2026</v>
      </c>
      <c r="D955" t="s">
        <v>3298</v>
      </c>
      <c r="E955" t="s">
        <v>467</v>
      </c>
      <c r="F955" t="s">
        <v>468</v>
      </c>
      <c r="G955" t="s">
        <v>2811</v>
      </c>
      <c r="H955" t="s">
        <v>2586</v>
      </c>
      <c r="I955" t="s">
        <v>3299</v>
      </c>
      <c r="J955" t="s">
        <v>3300</v>
      </c>
      <c r="K955" t="s">
        <v>2624</v>
      </c>
      <c r="L955" s="1">
        <v>1</v>
      </c>
      <c r="M955" s="1">
        <v>1190</v>
      </c>
      <c r="N955" s="1">
        <v>0</v>
      </c>
      <c r="O955" s="1" t="s">
        <v>2580</v>
      </c>
      <c r="P955" s="1">
        <v>1112.1500000000001</v>
      </c>
      <c r="Q955" s="1">
        <v>77.849999999999994</v>
      </c>
      <c r="R955" s="1">
        <v>1190</v>
      </c>
      <c r="S955" t="s">
        <v>2683</v>
      </c>
      <c r="T955" t="str" cm="1">
        <f t="array" ref="T955">_xlfn.IFS(ISNUMBER(SEARCH("CP02",S955)),"ราชพฤกษ",ISNUMBER(SEARCH("CP03",S955)),"บางใหญ่",ISNUMBER(SEARCH("CP04",S955)),"บางบอน",OR(ISNUMBER(SEARCH("CP",S955)),ISNUMBER(SEARCH("BTC",D955))),"340",TRUE,"")</f>
        <v>340</v>
      </c>
    </row>
    <row r="956" spans="1:20" x14ac:dyDescent="0.2">
      <c r="A956" t="s">
        <v>3263</v>
      </c>
      <c r="B956" t="s">
        <v>12</v>
      </c>
      <c r="C956">
        <v>2026</v>
      </c>
      <c r="D956" t="s">
        <v>3298</v>
      </c>
      <c r="E956" t="s">
        <v>469</v>
      </c>
      <c r="F956" t="s">
        <v>470</v>
      </c>
      <c r="G956" t="s">
        <v>2811</v>
      </c>
      <c r="H956" t="s">
        <v>2586</v>
      </c>
      <c r="I956" t="s">
        <v>3299</v>
      </c>
      <c r="J956" t="s">
        <v>3300</v>
      </c>
      <c r="K956" t="s">
        <v>2624</v>
      </c>
      <c r="L956" s="1">
        <v>2</v>
      </c>
      <c r="M956" s="1">
        <v>180</v>
      </c>
      <c r="N956" s="1">
        <v>0</v>
      </c>
      <c r="O956" s="1" t="s">
        <v>2580</v>
      </c>
      <c r="P956" s="1">
        <v>336.45</v>
      </c>
      <c r="Q956" s="1">
        <v>23.55</v>
      </c>
      <c r="R956" s="1">
        <v>360</v>
      </c>
      <c r="S956" t="s">
        <v>2683</v>
      </c>
      <c r="T956" t="str" cm="1">
        <f t="array" ref="T956">_xlfn.IFS(ISNUMBER(SEARCH("CP02",S956)),"ราชพฤกษ",ISNUMBER(SEARCH("CP03",S956)),"บางใหญ่",ISNUMBER(SEARCH("CP04",S956)),"บางบอน",OR(ISNUMBER(SEARCH("CP",S956)),ISNUMBER(SEARCH("BTC",D956))),"340",TRUE,"")</f>
        <v>340</v>
      </c>
    </row>
    <row r="957" spans="1:20" x14ac:dyDescent="0.2">
      <c r="A957" t="s">
        <v>3263</v>
      </c>
      <c r="B957" t="s">
        <v>12</v>
      </c>
      <c r="C957">
        <v>2026</v>
      </c>
      <c r="D957" t="s">
        <v>3298</v>
      </c>
      <c r="E957" t="s">
        <v>97</v>
      </c>
      <c r="F957" t="s">
        <v>98</v>
      </c>
      <c r="G957" t="s">
        <v>2632</v>
      </c>
      <c r="H957" t="s">
        <v>2586</v>
      </c>
      <c r="I957" t="s">
        <v>3299</v>
      </c>
      <c r="J957" t="s">
        <v>3300</v>
      </c>
      <c r="K957" t="s">
        <v>2624</v>
      </c>
      <c r="L957" s="1">
        <v>1</v>
      </c>
      <c r="M957" s="1">
        <v>255</v>
      </c>
      <c r="N957" s="1">
        <v>0</v>
      </c>
      <c r="O957" s="1" t="s">
        <v>2580</v>
      </c>
      <c r="P957" s="1">
        <v>238.32</v>
      </c>
      <c r="Q957" s="1">
        <v>16.68</v>
      </c>
      <c r="R957" s="1">
        <v>255</v>
      </c>
      <c r="S957" t="s">
        <v>2683</v>
      </c>
      <c r="T957" t="str" cm="1">
        <f t="array" ref="T957">_xlfn.IFS(ISNUMBER(SEARCH("CP02",S957)),"ราชพฤกษ",ISNUMBER(SEARCH("CP03",S957)),"บางใหญ่",ISNUMBER(SEARCH("CP04",S957)),"บางบอน",OR(ISNUMBER(SEARCH("CP",S957)),ISNUMBER(SEARCH("BTC",D957))),"340",TRUE,"")</f>
        <v>340</v>
      </c>
    </row>
    <row r="958" spans="1:20" x14ac:dyDescent="0.2">
      <c r="A958" t="s">
        <v>3263</v>
      </c>
      <c r="B958" t="s">
        <v>12</v>
      </c>
      <c r="C958">
        <v>2026</v>
      </c>
      <c r="D958" t="s">
        <v>3301</v>
      </c>
      <c r="E958" t="s">
        <v>723</v>
      </c>
      <c r="F958" t="s">
        <v>724</v>
      </c>
      <c r="G958" t="s">
        <v>2595</v>
      </c>
      <c r="H958" t="s">
        <v>2596</v>
      </c>
      <c r="I958" t="s">
        <v>3302</v>
      </c>
      <c r="J958" t="s">
        <v>3303</v>
      </c>
      <c r="K958" t="s">
        <v>2761</v>
      </c>
      <c r="L958" s="1">
        <v>4</v>
      </c>
      <c r="M958" s="1">
        <v>3950</v>
      </c>
      <c r="N958" s="1">
        <v>1580</v>
      </c>
      <c r="O958" s="1" t="s">
        <v>2580</v>
      </c>
      <c r="P958" s="1">
        <v>13289.72</v>
      </c>
      <c r="Q958" s="1">
        <v>930.28</v>
      </c>
      <c r="R958" s="1">
        <v>14220</v>
      </c>
      <c r="S958" t="s">
        <v>2756</v>
      </c>
      <c r="T958" t="str" cm="1">
        <f t="array" ref="T958">_xlfn.IFS(ISNUMBER(SEARCH("CP02",S958)),"ราชพฤกษ",ISNUMBER(SEARCH("CP03",S958)),"บางใหญ่",ISNUMBER(SEARCH("CP04",S958)),"บางบอน",OR(ISNUMBER(SEARCH("CP",S958)),ISNUMBER(SEARCH("BTC",D958))),"340",TRUE,"")</f>
        <v>340</v>
      </c>
    </row>
    <row r="959" spans="1:20" x14ac:dyDescent="0.2">
      <c r="A959" t="s">
        <v>3263</v>
      </c>
      <c r="B959" t="s">
        <v>12</v>
      </c>
      <c r="C959">
        <v>2026</v>
      </c>
      <c r="D959" t="s">
        <v>3301</v>
      </c>
      <c r="E959" t="s">
        <v>1091</v>
      </c>
      <c r="F959" t="s">
        <v>1092</v>
      </c>
      <c r="G959" t="s">
        <v>2582</v>
      </c>
      <c r="H959" t="s">
        <v>2583</v>
      </c>
      <c r="I959" t="s">
        <v>3302</v>
      </c>
      <c r="J959" t="s">
        <v>3303</v>
      </c>
      <c r="K959" t="s">
        <v>2761</v>
      </c>
      <c r="L959" s="1">
        <v>4</v>
      </c>
      <c r="M959" s="1">
        <v>60</v>
      </c>
      <c r="N959" s="1">
        <v>0</v>
      </c>
      <c r="O959" s="1" t="s">
        <v>2580</v>
      </c>
      <c r="P959" s="1">
        <v>0</v>
      </c>
      <c r="Q959" s="1">
        <v>0</v>
      </c>
      <c r="R959" s="1">
        <v>0</v>
      </c>
      <c r="S959" t="s">
        <v>2683</v>
      </c>
      <c r="T959" t="str" cm="1">
        <f t="array" ref="T959">_xlfn.IFS(ISNUMBER(SEARCH("CP02",S959)),"ราชพฤกษ",ISNUMBER(SEARCH("CP03",S959)),"บางใหญ่",ISNUMBER(SEARCH("CP04",S959)),"บางบอน",OR(ISNUMBER(SEARCH("CP",S959)),ISNUMBER(SEARCH("BTC",D959))),"340",TRUE,"")</f>
        <v>340</v>
      </c>
    </row>
    <row r="960" spans="1:20" x14ac:dyDescent="0.2">
      <c r="A960" t="s">
        <v>3263</v>
      </c>
      <c r="B960" t="s">
        <v>12</v>
      </c>
      <c r="C960">
        <v>2026</v>
      </c>
      <c r="D960" t="s">
        <v>3301</v>
      </c>
      <c r="E960" t="s">
        <v>1553</v>
      </c>
      <c r="F960" t="s">
        <v>1554</v>
      </c>
      <c r="G960" t="s">
        <v>2585</v>
      </c>
      <c r="H960" t="s">
        <v>2586</v>
      </c>
      <c r="I960" t="s">
        <v>3302</v>
      </c>
      <c r="J960" t="s">
        <v>3303</v>
      </c>
      <c r="K960" t="s">
        <v>2761</v>
      </c>
      <c r="L960" s="1">
        <v>4</v>
      </c>
      <c r="M960" s="1">
        <v>120</v>
      </c>
      <c r="N960" s="1">
        <v>0</v>
      </c>
      <c r="O960" s="1" t="s">
        <v>2580</v>
      </c>
      <c r="P960" s="1">
        <v>0</v>
      </c>
      <c r="Q960" s="1">
        <v>0</v>
      </c>
      <c r="R960" s="1">
        <v>0</v>
      </c>
      <c r="S960" t="s">
        <v>2625</v>
      </c>
      <c r="T960" t="str" cm="1">
        <f t="array" ref="T960">_xlfn.IFS(ISNUMBER(SEARCH("CP02",S960)),"ราชพฤกษ",ISNUMBER(SEARCH("CP03",S960)),"บางใหญ่",ISNUMBER(SEARCH("CP04",S960)),"บางบอน",OR(ISNUMBER(SEARCH("CP",S960)),ISNUMBER(SEARCH("BTC",D960))),"340",TRUE,"")</f>
        <v>340</v>
      </c>
    </row>
    <row r="961" spans="1:20" x14ac:dyDescent="0.2">
      <c r="A961" t="s">
        <v>3263</v>
      </c>
      <c r="B961" t="s">
        <v>12</v>
      </c>
      <c r="C961">
        <v>2026</v>
      </c>
      <c r="D961" t="s">
        <v>3301</v>
      </c>
      <c r="E961" t="s">
        <v>1547</v>
      </c>
      <c r="F961" t="s">
        <v>1548</v>
      </c>
      <c r="G961" t="s">
        <v>2588</v>
      </c>
      <c r="H961" t="s">
        <v>2586</v>
      </c>
      <c r="I961" t="s">
        <v>3302</v>
      </c>
      <c r="J961" t="s">
        <v>3303</v>
      </c>
      <c r="K961" t="s">
        <v>2761</v>
      </c>
      <c r="L961" s="1">
        <v>1</v>
      </c>
      <c r="M961" s="1">
        <v>400</v>
      </c>
      <c r="N961" s="1">
        <v>0</v>
      </c>
      <c r="O961" s="1" t="s">
        <v>2580</v>
      </c>
      <c r="P961" s="1">
        <v>0</v>
      </c>
      <c r="Q961" s="1">
        <v>0</v>
      </c>
      <c r="R961" s="1">
        <v>0</v>
      </c>
      <c r="S961" t="s">
        <v>2625</v>
      </c>
      <c r="T961" t="str" cm="1">
        <f t="array" ref="T961">_xlfn.IFS(ISNUMBER(SEARCH("CP02",S961)),"ราชพฤกษ",ISNUMBER(SEARCH("CP03",S961)),"บางใหญ่",ISNUMBER(SEARCH("CP04",S961)),"บางบอน",OR(ISNUMBER(SEARCH("CP",S961)),ISNUMBER(SEARCH("BTC",D961))),"340",TRUE,"")</f>
        <v>340</v>
      </c>
    </row>
    <row r="962" spans="1:20" x14ac:dyDescent="0.2">
      <c r="A962" t="s">
        <v>3263</v>
      </c>
      <c r="B962" t="s">
        <v>12</v>
      </c>
      <c r="C962">
        <v>2026</v>
      </c>
      <c r="D962" t="s">
        <v>2817</v>
      </c>
      <c r="E962" t="s">
        <v>1547</v>
      </c>
      <c r="F962" t="s">
        <v>1548</v>
      </c>
      <c r="G962" t="s">
        <v>2588</v>
      </c>
      <c r="H962" t="s">
        <v>2586</v>
      </c>
      <c r="I962" t="s">
        <v>3304</v>
      </c>
      <c r="J962" t="s">
        <v>2819</v>
      </c>
      <c r="K962" t="s">
        <v>2624</v>
      </c>
      <c r="L962" s="1">
        <v>1</v>
      </c>
      <c r="M962" s="1">
        <v>400</v>
      </c>
      <c r="N962" s="1">
        <v>0</v>
      </c>
      <c r="O962" s="1" t="s">
        <v>2580</v>
      </c>
      <c r="P962" s="1">
        <v>373.83</v>
      </c>
      <c r="Q962" s="1">
        <v>26.17</v>
      </c>
      <c r="R962" s="1">
        <v>400</v>
      </c>
      <c r="S962" t="s">
        <v>2625</v>
      </c>
      <c r="T962" t="str" cm="1">
        <f t="array" ref="T962">_xlfn.IFS(ISNUMBER(SEARCH("CP02",S962)),"ราชพฤกษ",ISNUMBER(SEARCH("CP03",S962)),"บางใหญ่",ISNUMBER(SEARCH("CP04",S962)),"บางบอน",OR(ISNUMBER(SEARCH("CP",S962)),ISNUMBER(SEARCH("BTC",D962))),"340",TRUE,"")</f>
        <v>340</v>
      </c>
    </row>
    <row r="963" spans="1:20" x14ac:dyDescent="0.2">
      <c r="A963" t="s">
        <v>3305</v>
      </c>
      <c r="B963" t="s">
        <v>12</v>
      </c>
      <c r="C963">
        <v>2026</v>
      </c>
      <c r="D963" t="s">
        <v>3306</v>
      </c>
      <c r="E963" t="s">
        <v>1989</v>
      </c>
      <c r="F963" t="s">
        <v>1990</v>
      </c>
      <c r="G963" t="s">
        <v>2582</v>
      </c>
      <c r="H963" t="s">
        <v>2586</v>
      </c>
      <c r="I963" t="s">
        <v>3307</v>
      </c>
      <c r="J963" t="s">
        <v>3308</v>
      </c>
      <c r="K963" t="s">
        <v>2630</v>
      </c>
      <c r="L963" s="1">
        <v>2</v>
      </c>
      <c r="M963" s="1">
        <v>385</v>
      </c>
      <c r="N963" s="1">
        <v>0</v>
      </c>
      <c r="O963" s="1" t="s">
        <v>2580</v>
      </c>
      <c r="P963" s="1">
        <v>719.63</v>
      </c>
      <c r="Q963" s="1">
        <v>50.37</v>
      </c>
      <c r="R963" s="1">
        <v>770</v>
      </c>
      <c r="S963" t="s">
        <v>2631</v>
      </c>
      <c r="T963" t="str" cm="1">
        <f t="array" ref="T963">_xlfn.IFS(ISNUMBER(SEARCH("CP02",S963)),"ราชพฤกษ",ISNUMBER(SEARCH("CP03",S963)),"บางใหญ่",ISNUMBER(SEARCH("CP04",S963)),"บางบอน",OR(ISNUMBER(SEARCH("CP",S963)),ISNUMBER(SEARCH("BTC",D963))),"340",TRUE,"")</f>
        <v>บางบอน</v>
      </c>
    </row>
    <row r="964" spans="1:20" x14ac:dyDescent="0.2">
      <c r="A964" t="s">
        <v>3305</v>
      </c>
      <c r="B964" t="s">
        <v>12</v>
      </c>
      <c r="C964">
        <v>2026</v>
      </c>
      <c r="D964" t="s">
        <v>3306</v>
      </c>
      <c r="E964" t="s">
        <v>1553</v>
      </c>
      <c r="F964" t="s">
        <v>1554</v>
      </c>
      <c r="G964" t="s">
        <v>2585</v>
      </c>
      <c r="H964" t="s">
        <v>2586</v>
      </c>
      <c r="I964" t="s">
        <v>3307</v>
      </c>
      <c r="J964" t="s">
        <v>3308</v>
      </c>
      <c r="K964" t="s">
        <v>2630</v>
      </c>
      <c r="L964" s="1">
        <v>2</v>
      </c>
      <c r="M964" s="1">
        <v>120</v>
      </c>
      <c r="N964" s="1">
        <v>0</v>
      </c>
      <c r="O964" s="1" t="s">
        <v>2580</v>
      </c>
      <c r="P964" s="1">
        <v>224.3</v>
      </c>
      <c r="Q964" s="1">
        <v>15.7</v>
      </c>
      <c r="R964" s="1">
        <v>240</v>
      </c>
      <c r="S964" t="s">
        <v>2633</v>
      </c>
      <c r="T964" t="str" cm="1">
        <f t="array" ref="T964">_xlfn.IFS(ISNUMBER(SEARCH("CP02",S964)),"ราชพฤกษ",ISNUMBER(SEARCH("CP03",S964)),"บางใหญ่",ISNUMBER(SEARCH("CP04",S964)),"บางบอน",OR(ISNUMBER(SEARCH("CP",S964)),ISNUMBER(SEARCH("BTC",D964))),"340",TRUE,"")</f>
        <v>บางบอน</v>
      </c>
    </row>
    <row r="965" spans="1:20" x14ac:dyDescent="0.2">
      <c r="A965" t="s">
        <v>3305</v>
      </c>
      <c r="B965" t="s">
        <v>12</v>
      </c>
      <c r="C965">
        <v>2026</v>
      </c>
      <c r="D965" t="s">
        <v>3306</v>
      </c>
      <c r="E965" t="s">
        <v>1563</v>
      </c>
      <c r="F965" t="s">
        <v>1564</v>
      </c>
      <c r="G965" t="s">
        <v>2585</v>
      </c>
      <c r="H965" t="s">
        <v>2586</v>
      </c>
      <c r="I965" t="s">
        <v>3307</v>
      </c>
      <c r="J965" t="s">
        <v>3308</v>
      </c>
      <c r="K965" t="s">
        <v>2630</v>
      </c>
      <c r="L965" s="1">
        <v>1</v>
      </c>
      <c r="M965" s="1">
        <v>160</v>
      </c>
      <c r="N965" s="1">
        <v>0</v>
      </c>
      <c r="O965" s="1" t="s">
        <v>2580</v>
      </c>
      <c r="P965" s="1">
        <v>149.53</v>
      </c>
      <c r="Q965" s="1">
        <v>10.47</v>
      </c>
      <c r="R965" s="1">
        <v>160</v>
      </c>
      <c r="S965" t="s">
        <v>2633</v>
      </c>
      <c r="T965" t="str" cm="1">
        <f t="array" ref="T965">_xlfn.IFS(ISNUMBER(SEARCH("CP02",S965)),"ราชพฤกษ",ISNUMBER(SEARCH("CP03",S965)),"บางใหญ่",ISNUMBER(SEARCH("CP04",S965)),"บางบอน",OR(ISNUMBER(SEARCH("CP",S965)),ISNUMBER(SEARCH("BTC",D965))),"340",TRUE,"")</f>
        <v>บางบอน</v>
      </c>
    </row>
    <row r="966" spans="1:20" x14ac:dyDescent="0.2">
      <c r="A966" t="s">
        <v>3305</v>
      </c>
      <c r="B966" t="s">
        <v>12</v>
      </c>
      <c r="C966">
        <v>2026</v>
      </c>
      <c r="D966" t="s">
        <v>3306</v>
      </c>
      <c r="E966" t="s">
        <v>1569</v>
      </c>
      <c r="F966" t="s">
        <v>1570</v>
      </c>
      <c r="G966" t="s">
        <v>1536</v>
      </c>
      <c r="H966" t="s">
        <v>2586</v>
      </c>
      <c r="I966" t="s">
        <v>3307</v>
      </c>
      <c r="J966" t="s">
        <v>3308</v>
      </c>
      <c r="K966" t="s">
        <v>2630</v>
      </c>
      <c r="L966" s="1">
        <v>2</v>
      </c>
      <c r="M966" s="1">
        <v>400</v>
      </c>
      <c r="N966" s="1">
        <v>0</v>
      </c>
      <c r="O966" s="1" t="s">
        <v>2580</v>
      </c>
      <c r="P966" s="1">
        <v>747.66</v>
      </c>
      <c r="Q966" s="1">
        <v>52.34</v>
      </c>
      <c r="R966" s="1">
        <v>800</v>
      </c>
      <c r="S966" t="s">
        <v>2633</v>
      </c>
      <c r="T966" t="str" cm="1">
        <f t="array" ref="T966">_xlfn.IFS(ISNUMBER(SEARCH("CP02",S966)),"ราชพฤกษ",ISNUMBER(SEARCH("CP03",S966)),"บางใหญ่",ISNUMBER(SEARCH("CP04",S966)),"บางบอน",OR(ISNUMBER(SEARCH("CP",S966)),ISNUMBER(SEARCH("BTC",D966))),"340",TRUE,"")</f>
        <v>บางบอน</v>
      </c>
    </row>
    <row r="967" spans="1:20" x14ac:dyDescent="0.2">
      <c r="A967" t="s">
        <v>3305</v>
      </c>
      <c r="B967" t="s">
        <v>12</v>
      </c>
      <c r="C967">
        <v>2026</v>
      </c>
      <c r="D967" t="s">
        <v>3306</v>
      </c>
      <c r="E967" t="s">
        <v>1901</v>
      </c>
      <c r="F967" t="s">
        <v>1902</v>
      </c>
      <c r="G967" t="s">
        <v>2582</v>
      </c>
      <c r="H967" t="s">
        <v>2586</v>
      </c>
      <c r="I967" t="s">
        <v>3307</v>
      </c>
      <c r="J967" t="s">
        <v>3308</v>
      </c>
      <c r="K967" t="s">
        <v>2630</v>
      </c>
      <c r="L967" s="1">
        <v>2</v>
      </c>
      <c r="M967" s="1">
        <v>295</v>
      </c>
      <c r="N967" s="1">
        <v>0</v>
      </c>
      <c r="O967" s="1" t="s">
        <v>2580</v>
      </c>
      <c r="P967" s="1">
        <v>551.4</v>
      </c>
      <c r="Q967" s="1">
        <v>38.6</v>
      </c>
      <c r="R967" s="1">
        <v>590</v>
      </c>
      <c r="S967" t="s">
        <v>2631</v>
      </c>
      <c r="T967" t="str" cm="1">
        <f t="array" ref="T967">_xlfn.IFS(ISNUMBER(SEARCH("CP02",S967)),"ราชพฤกษ",ISNUMBER(SEARCH("CP03",S967)),"บางใหญ่",ISNUMBER(SEARCH("CP04",S967)),"บางบอน",OR(ISNUMBER(SEARCH("CP",S967)),ISNUMBER(SEARCH("BTC",D967))),"340",TRUE,"")</f>
        <v>บางบอน</v>
      </c>
    </row>
    <row r="968" spans="1:20" x14ac:dyDescent="0.2">
      <c r="A968" t="s">
        <v>3305</v>
      </c>
      <c r="B968" t="s">
        <v>12</v>
      </c>
      <c r="C968">
        <v>2026</v>
      </c>
      <c r="D968" t="s">
        <v>3306</v>
      </c>
      <c r="E968" t="s">
        <v>2021</v>
      </c>
      <c r="F968" t="s">
        <v>2022</v>
      </c>
      <c r="G968" t="s">
        <v>2632</v>
      </c>
      <c r="H968" t="s">
        <v>2586</v>
      </c>
      <c r="I968" t="s">
        <v>3307</v>
      </c>
      <c r="J968" t="s">
        <v>3308</v>
      </c>
      <c r="K968" t="s">
        <v>2630</v>
      </c>
      <c r="L968" s="1">
        <v>1</v>
      </c>
      <c r="M968" s="1">
        <v>2250</v>
      </c>
      <c r="N968" s="1">
        <v>0</v>
      </c>
      <c r="O968" s="1" t="s">
        <v>2580</v>
      </c>
      <c r="P968" s="1">
        <v>2102.8000000000002</v>
      </c>
      <c r="Q968" s="1">
        <v>147.19999999999999</v>
      </c>
      <c r="R968" s="1">
        <v>2250</v>
      </c>
      <c r="S968" t="s">
        <v>2631</v>
      </c>
      <c r="T968" t="str" cm="1">
        <f t="array" ref="T968">_xlfn.IFS(ISNUMBER(SEARCH("CP02",S968)),"ราชพฤกษ",ISNUMBER(SEARCH("CP03",S968)),"บางใหญ่",ISNUMBER(SEARCH("CP04",S968)),"บางบอน",OR(ISNUMBER(SEARCH("CP",S968)),ISNUMBER(SEARCH("BTC",D968))),"340",TRUE,"")</f>
        <v>บางบอน</v>
      </c>
    </row>
    <row r="969" spans="1:20" x14ac:dyDescent="0.2">
      <c r="A969" t="s">
        <v>3305</v>
      </c>
      <c r="B969" t="s">
        <v>12</v>
      </c>
      <c r="C969">
        <v>2026</v>
      </c>
      <c r="D969" t="s">
        <v>3306</v>
      </c>
      <c r="E969" t="s">
        <v>2049</v>
      </c>
      <c r="F969" t="s">
        <v>2050</v>
      </c>
      <c r="G969" t="s">
        <v>2632</v>
      </c>
      <c r="H969" t="s">
        <v>2586</v>
      </c>
      <c r="I969" t="s">
        <v>3307</v>
      </c>
      <c r="J969" t="s">
        <v>3308</v>
      </c>
      <c r="K969" t="s">
        <v>2630</v>
      </c>
      <c r="L969" s="1">
        <v>1</v>
      </c>
      <c r="M969" s="1">
        <v>1600</v>
      </c>
      <c r="N969" s="1">
        <v>0</v>
      </c>
      <c r="O969" s="1" t="s">
        <v>2580</v>
      </c>
      <c r="P969" s="1">
        <v>1495.33</v>
      </c>
      <c r="Q969" s="1">
        <v>104.67</v>
      </c>
      <c r="R969" s="1">
        <v>1600</v>
      </c>
      <c r="S969" t="s">
        <v>2631</v>
      </c>
      <c r="T969" t="str" cm="1">
        <f t="array" ref="T969">_xlfn.IFS(ISNUMBER(SEARCH("CP02",S969)),"ราชพฤกษ",ISNUMBER(SEARCH("CP03",S969)),"บางใหญ่",ISNUMBER(SEARCH("CP04",S969)),"บางบอน",OR(ISNUMBER(SEARCH("CP",S969)),ISNUMBER(SEARCH("BTC",D969))),"340",TRUE,"")</f>
        <v>บางบอน</v>
      </c>
    </row>
    <row r="970" spans="1:20" x14ac:dyDescent="0.2">
      <c r="A970" t="s">
        <v>3305</v>
      </c>
      <c r="B970" t="s">
        <v>12</v>
      </c>
      <c r="C970">
        <v>2026</v>
      </c>
      <c r="D970" t="s">
        <v>3309</v>
      </c>
      <c r="E970" t="s">
        <v>1569</v>
      </c>
      <c r="F970" t="s">
        <v>1570</v>
      </c>
      <c r="G970" t="s">
        <v>1536</v>
      </c>
      <c r="H970" t="s">
        <v>2586</v>
      </c>
      <c r="I970" t="s">
        <v>3310</v>
      </c>
      <c r="J970" t="s">
        <v>3311</v>
      </c>
      <c r="K970" t="s">
        <v>2630</v>
      </c>
      <c r="L970" s="1">
        <v>2</v>
      </c>
      <c r="M970" s="1">
        <v>400</v>
      </c>
      <c r="N970" s="1">
        <v>0</v>
      </c>
      <c r="O970" s="1" t="s">
        <v>2580</v>
      </c>
      <c r="P970" s="1">
        <v>747.66</v>
      </c>
      <c r="Q970" s="1">
        <v>52.34</v>
      </c>
      <c r="R970" s="1">
        <v>800</v>
      </c>
      <c r="S970" t="s">
        <v>2633</v>
      </c>
      <c r="T970" t="str" cm="1">
        <f t="array" ref="T970">_xlfn.IFS(ISNUMBER(SEARCH("CP02",S970)),"ราชพฤกษ",ISNUMBER(SEARCH("CP03",S970)),"บางใหญ่",ISNUMBER(SEARCH("CP04",S970)),"บางบอน",OR(ISNUMBER(SEARCH("CP",S970)),ISNUMBER(SEARCH("BTC",D970))),"340",TRUE,"")</f>
        <v>บางบอน</v>
      </c>
    </row>
    <row r="971" spans="1:20" x14ac:dyDescent="0.2">
      <c r="A971" t="s">
        <v>3305</v>
      </c>
      <c r="B971" t="s">
        <v>12</v>
      </c>
      <c r="C971">
        <v>2026</v>
      </c>
      <c r="D971" t="s">
        <v>3309</v>
      </c>
      <c r="E971" t="s">
        <v>1989</v>
      </c>
      <c r="F971" t="s">
        <v>1990</v>
      </c>
      <c r="G971" t="s">
        <v>2582</v>
      </c>
      <c r="H971" t="s">
        <v>2586</v>
      </c>
      <c r="I971" t="s">
        <v>3310</v>
      </c>
      <c r="J971" t="s">
        <v>3311</v>
      </c>
      <c r="K971" t="s">
        <v>2630</v>
      </c>
      <c r="L971" s="1">
        <v>2</v>
      </c>
      <c r="M971" s="1">
        <v>385</v>
      </c>
      <c r="N971" s="1">
        <v>0</v>
      </c>
      <c r="O971" s="1" t="s">
        <v>2580</v>
      </c>
      <c r="P971" s="1">
        <v>719.63</v>
      </c>
      <c r="Q971" s="1">
        <v>50.37</v>
      </c>
      <c r="R971" s="1">
        <v>770</v>
      </c>
      <c r="S971" t="s">
        <v>2631</v>
      </c>
      <c r="T971" t="str" cm="1">
        <f t="array" ref="T971">_xlfn.IFS(ISNUMBER(SEARCH("CP02",S971)),"ราชพฤกษ",ISNUMBER(SEARCH("CP03",S971)),"บางใหญ่",ISNUMBER(SEARCH("CP04",S971)),"บางบอน",OR(ISNUMBER(SEARCH("CP",S971)),ISNUMBER(SEARCH("BTC",D971))),"340",TRUE,"")</f>
        <v>บางบอน</v>
      </c>
    </row>
    <row r="972" spans="1:20" x14ac:dyDescent="0.2">
      <c r="A972" t="s">
        <v>3305</v>
      </c>
      <c r="B972" t="s">
        <v>12</v>
      </c>
      <c r="C972">
        <v>2026</v>
      </c>
      <c r="D972" t="s">
        <v>3309</v>
      </c>
      <c r="E972" t="s">
        <v>1901</v>
      </c>
      <c r="F972" t="s">
        <v>1902</v>
      </c>
      <c r="G972" t="s">
        <v>2582</v>
      </c>
      <c r="H972" t="s">
        <v>2586</v>
      </c>
      <c r="I972" t="s">
        <v>3310</v>
      </c>
      <c r="J972" t="s">
        <v>3311</v>
      </c>
      <c r="K972" t="s">
        <v>2630</v>
      </c>
      <c r="L972" s="1">
        <v>2</v>
      </c>
      <c r="M972" s="1">
        <v>295</v>
      </c>
      <c r="N972" s="1">
        <v>0</v>
      </c>
      <c r="O972" s="1" t="s">
        <v>2580</v>
      </c>
      <c r="P972" s="1">
        <v>551.4</v>
      </c>
      <c r="Q972" s="1">
        <v>38.6</v>
      </c>
      <c r="R972" s="1">
        <v>590</v>
      </c>
      <c r="S972" t="s">
        <v>2631</v>
      </c>
      <c r="T972" t="str" cm="1">
        <f t="array" ref="T972">_xlfn.IFS(ISNUMBER(SEARCH("CP02",S972)),"ราชพฤกษ",ISNUMBER(SEARCH("CP03",S972)),"บางใหญ่",ISNUMBER(SEARCH("CP04",S972)),"บางบอน",OR(ISNUMBER(SEARCH("CP",S972)),ISNUMBER(SEARCH("BTC",D972))),"340",TRUE,"")</f>
        <v>บางบอน</v>
      </c>
    </row>
    <row r="973" spans="1:20" x14ac:dyDescent="0.2">
      <c r="A973" t="s">
        <v>3305</v>
      </c>
      <c r="B973" t="s">
        <v>12</v>
      </c>
      <c r="C973">
        <v>2026</v>
      </c>
      <c r="D973" t="s">
        <v>3309</v>
      </c>
      <c r="E973" t="s">
        <v>369</v>
      </c>
      <c r="F973" t="s">
        <v>370</v>
      </c>
      <c r="G973" t="s">
        <v>2582</v>
      </c>
      <c r="H973" t="s">
        <v>2586</v>
      </c>
      <c r="I973" t="s">
        <v>3310</v>
      </c>
      <c r="J973" t="s">
        <v>3311</v>
      </c>
      <c r="K973" t="s">
        <v>2630</v>
      </c>
      <c r="L973" s="1">
        <v>1</v>
      </c>
      <c r="M973" s="1">
        <v>1070</v>
      </c>
      <c r="N973" s="1">
        <v>0</v>
      </c>
      <c r="O973" s="1" t="s">
        <v>2580</v>
      </c>
      <c r="P973" s="1">
        <v>1000</v>
      </c>
      <c r="Q973" s="1">
        <v>70</v>
      </c>
      <c r="R973" s="1">
        <v>1070</v>
      </c>
      <c r="S973" t="s">
        <v>2631</v>
      </c>
      <c r="T973" t="str" cm="1">
        <f t="array" ref="T973">_xlfn.IFS(ISNUMBER(SEARCH("CP02",S973)),"ราชพฤกษ",ISNUMBER(SEARCH("CP03",S973)),"บางใหญ่",ISNUMBER(SEARCH("CP04",S973)),"บางบอน",OR(ISNUMBER(SEARCH("CP",S973)),ISNUMBER(SEARCH("BTC",D973))),"340",TRUE,"")</f>
        <v>บางบอน</v>
      </c>
    </row>
    <row r="974" spans="1:20" x14ac:dyDescent="0.2">
      <c r="A974" t="s">
        <v>3305</v>
      </c>
      <c r="B974" t="s">
        <v>12</v>
      </c>
      <c r="C974">
        <v>2026</v>
      </c>
      <c r="D974" t="s">
        <v>3309</v>
      </c>
      <c r="E974" t="s">
        <v>1241</v>
      </c>
      <c r="F974" t="s">
        <v>1242</v>
      </c>
      <c r="G974" t="s">
        <v>2632</v>
      </c>
      <c r="H974" t="s">
        <v>2586</v>
      </c>
      <c r="I974" t="s">
        <v>3310</v>
      </c>
      <c r="J974" t="s">
        <v>3311</v>
      </c>
      <c r="K974" t="s">
        <v>2630</v>
      </c>
      <c r="L974" s="1">
        <v>2</v>
      </c>
      <c r="M974" s="1">
        <v>2560</v>
      </c>
      <c r="N974" s="1">
        <v>0</v>
      </c>
      <c r="O974" s="1" t="s">
        <v>2580</v>
      </c>
      <c r="P974" s="1">
        <v>4785.05</v>
      </c>
      <c r="Q974" s="1">
        <v>334.95</v>
      </c>
      <c r="R974" s="1">
        <v>5120</v>
      </c>
      <c r="S974" t="s">
        <v>2631</v>
      </c>
      <c r="T974" t="str" cm="1">
        <f t="array" ref="T974">_xlfn.IFS(ISNUMBER(SEARCH("CP02",S974)),"ราชพฤกษ",ISNUMBER(SEARCH("CP03",S974)),"บางใหญ่",ISNUMBER(SEARCH("CP04",S974)),"บางบอน",OR(ISNUMBER(SEARCH("CP",S974)),ISNUMBER(SEARCH("BTC",D974))),"340",TRUE,"")</f>
        <v>บางบอน</v>
      </c>
    </row>
    <row r="975" spans="1:20" x14ac:dyDescent="0.2">
      <c r="A975" t="s">
        <v>3305</v>
      </c>
      <c r="B975" t="s">
        <v>12</v>
      </c>
      <c r="C975">
        <v>2026</v>
      </c>
      <c r="D975" t="s">
        <v>3309</v>
      </c>
      <c r="E975" t="s">
        <v>2213</v>
      </c>
      <c r="F975" t="s">
        <v>2214</v>
      </c>
      <c r="G975" t="s">
        <v>2632</v>
      </c>
      <c r="H975" t="s">
        <v>2586</v>
      </c>
      <c r="I975" t="s">
        <v>3310</v>
      </c>
      <c r="J975" t="s">
        <v>3311</v>
      </c>
      <c r="K975" t="s">
        <v>2630</v>
      </c>
      <c r="L975" s="1">
        <v>2</v>
      </c>
      <c r="M975" s="1">
        <v>370</v>
      </c>
      <c r="N975" s="1">
        <v>0</v>
      </c>
      <c r="O975" s="1" t="s">
        <v>2580</v>
      </c>
      <c r="P975" s="1">
        <v>691.59</v>
      </c>
      <c r="Q975" s="1">
        <v>48.41</v>
      </c>
      <c r="R975" s="1">
        <v>740</v>
      </c>
      <c r="S975" t="s">
        <v>2631</v>
      </c>
      <c r="T975" t="str" cm="1">
        <f t="array" ref="T975">_xlfn.IFS(ISNUMBER(SEARCH("CP02",S975)),"ราชพฤกษ",ISNUMBER(SEARCH("CP03",S975)),"บางใหญ่",ISNUMBER(SEARCH("CP04",S975)),"บางบอน",OR(ISNUMBER(SEARCH("CP",S975)),ISNUMBER(SEARCH("BTC",D975))),"340",TRUE,"")</f>
        <v>บางบอน</v>
      </c>
    </row>
    <row r="976" spans="1:20" x14ac:dyDescent="0.2">
      <c r="A976" t="s">
        <v>3305</v>
      </c>
      <c r="B976" t="s">
        <v>12</v>
      </c>
      <c r="C976">
        <v>2026</v>
      </c>
      <c r="D976" t="s">
        <v>3309</v>
      </c>
      <c r="E976" t="s">
        <v>1129</v>
      </c>
      <c r="F976" t="s">
        <v>1130</v>
      </c>
      <c r="G976" t="s">
        <v>2632</v>
      </c>
      <c r="H976" t="s">
        <v>2586</v>
      </c>
      <c r="I976" t="s">
        <v>3310</v>
      </c>
      <c r="J976" t="s">
        <v>3311</v>
      </c>
      <c r="K976" t="s">
        <v>2630</v>
      </c>
      <c r="L976" s="1">
        <v>2</v>
      </c>
      <c r="M976" s="1">
        <v>590</v>
      </c>
      <c r="N976" s="1">
        <v>0</v>
      </c>
      <c r="O976" s="1" t="s">
        <v>2580</v>
      </c>
      <c r="P976" s="1">
        <v>1102.8</v>
      </c>
      <c r="Q976" s="1">
        <v>77.2</v>
      </c>
      <c r="R976" s="1">
        <v>1180</v>
      </c>
      <c r="S976" t="s">
        <v>2631</v>
      </c>
      <c r="T976" t="str" cm="1">
        <f t="array" ref="T976">_xlfn.IFS(ISNUMBER(SEARCH("CP02",S976)),"ราชพฤกษ",ISNUMBER(SEARCH("CP03",S976)),"บางใหญ่",ISNUMBER(SEARCH("CP04",S976)),"บางบอน",OR(ISNUMBER(SEARCH("CP",S976)),ISNUMBER(SEARCH("BTC",D976))),"340",TRUE,"")</f>
        <v>บางบอน</v>
      </c>
    </row>
    <row r="977" spans="1:20" x14ac:dyDescent="0.2">
      <c r="A977" t="s">
        <v>3305</v>
      </c>
      <c r="B977" t="s">
        <v>12</v>
      </c>
      <c r="C977">
        <v>2026</v>
      </c>
      <c r="D977" t="s">
        <v>3309</v>
      </c>
      <c r="E977" t="s">
        <v>1455</v>
      </c>
      <c r="F977" t="s">
        <v>1456</v>
      </c>
      <c r="G977" t="s">
        <v>2632</v>
      </c>
      <c r="H977" t="s">
        <v>2586</v>
      </c>
      <c r="I977" t="s">
        <v>3310</v>
      </c>
      <c r="J977" t="s">
        <v>3311</v>
      </c>
      <c r="K977" t="s">
        <v>2630</v>
      </c>
      <c r="L977" s="1">
        <v>2</v>
      </c>
      <c r="M977" s="1">
        <v>460</v>
      </c>
      <c r="N977" s="1">
        <v>0</v>
      </c>
      <c r="O977" s="1" t="s">
        <v>2580</v>
      </c>
      <c r="P977" s="1">
        <v>859.81</v>
      </c>
      <c r="Q977" s="1">
        <v>60.19</v>
      </c>
      <c r="R977" s="1">
        <v>920</v>
      </c>
      <c r="S977" t="s">
        <v>2631</v>
      </c>
      <c r="T977" t="str" cm="1">
        <f t="array" ref="T977">_xlfn.IFS(ISNUMBER(SEARCH("CP02",S977)),"ราชพฤกษ",ISNUMBER(SEARCH("CP03",S977)),"บางใหญ่",ISNUMBER(SEARCH("CP04",S977)),"บางบอน",OR(ISNUMBER(SEARCH("CP",S977)),ISNUMBER(SEARCH("BTC",D977))),"340",TRUE,"")</f>
        <v>บางบอน</v>
      </c>
    </row>
    <row r="978" spans="1:20" x14ac:dyDescent="0.2">
      <c r="A978" t="s">
        <v>3305</v>
      </c>
      <c r="B978" t="s">
        <v>12</v>
      </c>
      <c r="C978">
        <v>2026</v>
      </c>
      <c r="D978" t="s">
        <v>3309</v>
      </c>
      <c r="E978" t="s">
        <v>2439</v>
      </c>
      <c r="F978" t="s">
        <v>2440</v>
      </c>
      <c r="G978" t="s">
        <v>2632</v>
      </c>
      <c r="H978" t="s">
        <v>2586</v>
      </c>
      <c r="I978" t="s">
        <v>3310</v>
      </c>
      <c r="J978" t="s">
        <v>3311</v>
      </c>
      <c r="K978" t="s">
        <v>2630</v>
      </c>
      <c r="L978" s="1">
        <v>2</v>
      </c>
      <c r="M978" s="1">
        <v>350</v>
      </c>
      <c r="N978" s="1">
        <v>0</v>
      </c>
      <c r="O978" s="1" t="s">
        <v>2580</v>
      </c>
      <c r="P978" s="1">
        <v>654.21</v>
      </c>
      <c r="Q978" s="1">
        <v>45.79</v>
      </c>
      <c r="R978" s="1">
        <v>700</v>
      </c>
      <c r="S978" t="s">
        <v>2631</v>
      </c>
      <c r="T978" t="str" cm="1">
        <f t="array" ref="T978">_xlfn.IFS(ISNUMBER(SEARCH("CP02",S978)),"ราชพฤกษ",ISNUMBER(SEARCH("CP03",S978)),"บางใหญ่",ISNUMBER(SEARCH("CP04",S978)),"บางบอน",OR(ISNUMBER(SEARCH("CP",S978)),ISNUMBER(SEARCH("BTC",D978))),"340",TRUE,"")</f>
        <v>บางบอน</v>
      </c>
    </row>
    <row r="979" spans="1:20" x14ac:dyDescent="0.2">
      <c r="A979" t="s">
        <v>3305</v>
      </c>
      <c r="B979" t="s">
        <v>12</v>
      </c>
      <c r="C979">
        <v>2026</v>
      </c>
      <c r="D979" t="s">
        <v>3309</v>
      </c>
      <c r="E979" t="s">
        <v>1547</v>
      </c>
      <c r="F979" t="s">
        <v>1548</v>
      </c>
      <c r="G979" t="s">
        <v>2588</v>
      </c>
      <c r="H979" t="s">
        <v>2586</v>
      </c>
      <c r="I979" t="s">
        <v>3310</v>
      </c>
      <c r="J979" t="s">
        <v>3311</v>
      </c>
      <c r="K979" t="s">
        <v>2630</v>
      </c>
      <c r="L979" s="1">
        <v>1</v>
      </c>
      <c r="M979" s="1">
        <v>400</v>
      </c>
      <c r="N979" s="1">
        <v>0</v>
      </c>
      <c r="O979" s="1" t="s">
        <v>2580</v>
      </c>
      <c r="P979" s="1">
        <v>373.83</v>
      </c>
      <c r="Q979" s="1">
        <v>26.17</v>
      </c>
      <c r="R979" s="1">
        <v>400</v>
      </c>
      <c r="S979" t="s">
        <v>2633</v>
      </c>
      <c r="T979" t="str" cm="1">
        <f t="array" ref="T979">_xlfn.IFS(ISNUMBER(SEARCH("CP02",S979)),"ราชพฤกษ",ISNUMBER(SEARCH("CP03",S979)),"บางใหญ่",ISNUMBER(SEARCH("CP04",S979)),"บางบอน",OR(ISNUMBER(SEARCH("CP",S979)),ISNUMBER(SEARCH("BTC",D979))),"340",TRUE,"")</f>
        <v>บางบอน</v>
      </c>
    </row>
    <row r="980" spans="1:20" x14ac:dyDescent="0.2">
      <c r="A980" t="s">
        <v>3305</v>
      </c>
      <c r="B980" t="s">
        <v>12</v>
      </c>
      <c r="C980">
        <v>2026</v>
      </c>
      <c r="D980" t="s">
        <v>3312</v>
      </c>
      <c r="E980" t="s">
        <v>1141</v>
      </c>
      <c r="F980" t="s">
        <v>1142</v>
      </c>
      <c r="G980" t="s">
        <v>2582</v>
      </c>
      <c r="H980" t="s">
        <v>2586</v>
      </c>
      <c r="I980" t="s">
        <v>3313</v>
      </c>
      <c r="J980" t="s">
        <v>3314</v>
      </c>
      <c r="K980" t="s">
        <v>2659</v>
      </c>
      <c r="L980" s="1">
        <v>2</v>
      </c>
      <c r="M980" s="1">
        <v>140</v>
      </c>
      <c r="N980" s="1">
        <v>0</v>
      </c>
      <c r="O980" s="1" t="s">
        <v>2580</v>
      </c>
      <c r="P980" s="1">
        <v>261.68</v>
      </c>
      <c r="Q980" s="1">
        <v>18.32</v>
      </c>
      <c r="R980" s="1">
        <v>280</v>
      </c>
      <c r="S980" t="s">
        <v>2584</v>
      </c>
      <c r="T980" t="str" cm="1">
        <f t="array" ref="T980">_xlfn.IFS(ISNUMBER(SEARCH("CP02",S980)),"ราชพฤกษ",ISNUMBER(SEARCH("CP03",S980)),"บางใหญ่",ISNUMBER(SEARCH("CP04",S980)),"บางบอน",OR(ISNUMBER(SEARCH("CP",S980)),ISNUMBER(SEARCH("BTC",D980))),"340",TRUE,"")</f>
        <v>ราชพฤกษ</v>
      </c>
    </row>
    <row r="981" spans="1:20" x14ac:dyDescent="0.2">
      <c r="A981" t="s">
        <v>3305</v>
      </c>
      <c r="B981" t="s">
        <v>12</v>
      </c>
      <c r="C981">
        <v>2026</v>
      </c>
      <c r="D981" t="s">
        <v>3315</v>
      </c>
      <c r="E981" t="s">
        <v>965</v>
      </c>
      <c r="F981" t="s">
        <v>966</v>
      </c>
      <c r="G981" t="s">
        <v>2655</v>
      </c>
      <c r="H981" t="s">
        <v>2656</v>
      </c>
      <c r="I981" t="s">
        <v>3316</v>
      </c>
      <c r="J981" t="s">
        <v>3317</v>
      </c>
      <c r="K981" t="s">
        <v>2735</v>
      </c>
      <c r="L981" s="1">
        <v>4</v>
      </c>
      <c r="M981" s="1">
        <v>9350</v>
      </c>
      <c r="N981" s="1">
        <v>2000</v>
      </c>
      <c r="O981" s="1" t="s">
        <v>2580</v>
      </c>
      <c r="P981" s="1">
        <v>33084.11</v>
      </c>
      <c r="Q981" s="1">
        <v>2315.89</v>
      </c>
      <c r="R981" s="1">
        <v>35400</v>
      </c>
      <c r="S981" t="s">
        <v>2730</v>
      </c>
      <c r="T981" t="str" cm="1">
        <f t="array" ref="T981">_xlfn.IFS(ISNUMBER(SEARCH("CP02",S981)),"ราชพฤกษ",ISNUMBER(SEARCH("CP03",S981)),"บางใหญ่",ISNUMBER(SEARCH("CP04",S981)),"บางบอน",OR(ISNUMBER(SEARCH("CP",S981)),ISNUMBER(SEARCH("BTC",D981))),"340",TRUE,"")</f>
        <v>ราชพฤกษ</v>
      </c>
    </row>
    <row r="982" spans="1:20" x14ac:dyDescent="0.2">
      <c r="A982" t="s">
        <v>3305</v>
      </c>
      <c r="B982" t="s">
        <v>12</v>
      </c>
      <c r="C982">
        <v>2026</v>
      </c>
      <c r="D982" t="s">
        <v>3315</v>
      </c>
      <c r="E982" t="s">
        <v>1091</v>
      </c>
      <c r="F982" t="s">
        <v>1092</v>
      </c>
      <c r="G982" t="s">
        <v>2582</v>
      </c>
      <c r="H982" t="s">
        <v>2583</v>
      </c>
      <c r="I982" t="s">
        <v>3316</v>
      </c>
      <c r="J982" t="s">
        <v>3317</v>
      </c>
      <c r="K982" t="s">
        <v>2735</v>
      </c>
      <c r="L982" s="1">
        <v>4</v>
      </c>
      <c r="M982" s="1">
        <v>60</v>
      </c>
      <c r="N982" s="1">
        <v>0</v>
      </c>
      <c r="O982" s="1" t="s">
        <v>2580</v>
      </c>
      <c r="P982" s="1">
        <v>0</v>
      </c>
      <c r="Q982" s="1">
        <v>0</v>
      </c>
      <c r="R982" s="1">
        <v>0</v>
      </c>
      <c r="S982" t="s">
        <v>2584</v>
      </c>
      <c r="T982" t="str" cm="1">
        <f t="array" ref="T982">_xlfn.IFS(ISNUMBER(SEARCH("CP02",S982)),"ราชพฤกษ",ISNUMBER(SEARCH("CP03",S982)),"บางใหญ่",ISNUMBER(SEARCH("CP04",S982)),"บางบอน",OR(ISNUMBER(SEARCH("CP",S982)),ISNUMBER(SEARCH("BTC",D982))),"340",TRUE,"")</f>
        <v>ราชพฤกษ</v>
      </c>
    </row>
    <row r="983" spans="1:20" x14ac:dyDescent="0.2">
      <c r="A983" t="s">
        <v>3305</v>
      </c>
      <c r="B983" t="s">
        <v>12</v>
      </c>
      <c r="C983">
        <v>2026</v>
      </c>
      <c r="D983" t="s">
        <v>3315</v>
      </c>
      <c r="E983" t="s">
        <v>1553</v>
      </c>
      <c r="F983" t="s">
        <v>1554</v>
      </c>
      <c r="G983" t="s">
        <v>2585</v>
      </c>
      <c r="H983" t="s">
        <v>2586</v>
      </c>
      <c r="I983" t="s">
        <v>3316</v>
      </c>
      <c r="J983" t="s">
        <v>3317</v>
      </c>
      <c r="K983" t="s">
        <v>2735</v>
      </c>
      <c r="L983" s="1">
        <v>4</v>
      </c>
      <c r="M983" s="1">
        <v>120</v>
      </c>
      <c r="N983" s="1">
        <v>0</v>
      </c>
      <c r="O983" s="1" t="s">
        <v>2580</v>
      </c>
      <c r="P983" s="1">
        <v>0</v>
      </c>
      <c r="Q983" s="1">
        <v>0</v>
      </c>
      <c r="R983" s="1">
        <v>0</v>
      </c>
      <c r="S983" t="s">
        <v>2587</v>
      </c>
      <c r="T983" t="str" cm="1">
        <f t="array" ref="T983">_xlfn.IFS(ISNUMBER(SEARCH("CP02",S983)),"ราชพฤกษ",ISNUMBER(SEARCH("CP03",S983)),"บางใหญ่",ISNUMBER(SEARCH("CP04",S983)),"บางบอน",OR(ISNUMBER(SEARCH("CP",S983)),ISNUMBER(SEARCH("BTC",D983))),"340",TRUE,"")</f>
        <v>ราชพฤกษ</v>
      </c>
    </row>
    <row r="984" spans="1:20" x14ac:dyDescent="0.2">
      <c r="A984" t="s">
        <v>3305</v>
      </c>
      <c r="B984" t="s">
        <v>12</v>
      </c>
      <c r="C984">
        <v>2026</v>
      </c>
      <c r="D984" t="s">
        <v>3315</v>
      </c>
      <c r="E984" t="s">
        <v>1543</v>
      </c>
      <c r="F984" t="s">
        <v>1544</v>
      </c>
      <c r="G984" t="s">
        <v>2588</v>
      </c>
      <c r="H984" t="s">
        <v>2586</v>
      </c>
      <c r="I984" t="s">
        <v>3316</v>
      </c>
      <c r="J984" t="s">
        <v>3317</v>
      </c>
      <c r="K984" t="s">
        <v>2735</v>
      </c>
      <c r="L984" s="1">
        <v>1</v>
      </c>
      <c r="M984" s="1">
        <v>200</v>
      </c>
      <c r="N984" s="1">
        <v>0</v>
      </c>
      <c r="O984" s="1" t="s">
        <v>2580</v>
      </c>
      <c r="P984" s="1">
        <v>0</v>
      </c>
      <c r="Q984" s="1">
        <v>0</v>
      </c>
      <c r="R984" s="1">
        <v>0</v>
      </c>
      <c r="S984" t="s">
        <v>2587</v>
      </c>
      <c r="T984" t="str" cm="1">
        <f t="array" ref="T984">_xlfn.IFS(ISNUMBER(SEARCH("CP02",S984)),"ราชพฤกษ",ISNUMBER(SEARCH("CP03",S984)),"บางใหญ่",ISNUMBER(SEARCH("CP04",S984)),"บางบอน",OR(ISNUMBER(SEARCH("CP",S984)),ISNUMBER(SEARCH("BTC",D984))),"340",TRUE,"")</f>
        <v>ราชพฤกษ</v>
      </c>
    </row>
    <row r="985" spans="1:20" x14ac:dyDescent="0.2">
      <c r="A985" t="s">
        <v>3305</v>
      </c>
      <c r="B985" t="s">
        <v>12</v>
      </c>
      <c r="C985">
        <v>2026</v>
      </c>
      <c r="D985" t="s">
        <v>3315</v>
      </c>
      <c r="E985" t="s">
        <v>2197</v>
      </c>
      <c r="F985" t="s">
        <v>2198</v>
      </c>
      <c r="G985" t="s">
        <v>2589</v>
      </c>
      <c r="H985" t="s">
        <v>2596</v>
      </c>
      <c r="I985" t="s">
        <v>3316</v>
      </c>
      <c r="J985" t="s">
        <v>3317</v>
      </c>
      <c r="K985" t="s">
        <v>2735</v>
      </c>
      <c r="L985" s="1">
        <v>1</v>
      </c>
      <c r="M985" s="1">
        <v>1</v>
      </c>
      <c r="N985" s="1">
        <v>0</v>
      </c>
      <c r="O985" s="1" t="s">
        <v>2580</v>
      </c>
      <c r="P985" s="1">
        <v>0</v>
      </c>
      <c r="Q985" s="1">
        <v>0</v>
      </c>
      <c r="R985" s="1">
        <v>0</v>
      </c>
      <c r="S985" t="s">
        <v>2587</v>
      </c>
      <c r="T985" t="str" cm="1">
        <f t="array" ref="T985">_xlfn.IFS(ISNUMBER(SEARCH("CP02",S985)),"ราชพฤกษ",ISNUMBER(SEARCH("CP03",S985)),"บางใหญ่",ISNUMBER(SEARCH("CP04",S985)),"บางบอน",OR(ISNUMBER(SEARCH("CP",S985)),ISNUMBER(SEARCH("BTC",D985))),"340",TRUE,"")</f>
        <v>ราชพฤกษ</v>
      </c>
    </row>
    <row r="986" spans="1:20" x14ac:dyDescent="0.2">
      <c r="A986" t="s">
        <v>3305</v>
      </c>
      <c r="B986" t="s">
        <v>12</v>
      </c>
      <c r="C986">
        <v>2026</v>
      </c>
      <c r="D986" t="s">
        <v>3318</v>
      </c>
      <c r="E986" t="s">
        <v>1989</v>
      </c>
      <c r="F986" t="s">
        <v>1990</v>
      </c>
      <c r="G986" t="s">
        <v>2582</v>
      </c>
      <c r="H986" t="s">
        <v>2586</v>
      </c>
      <c r="I986" t="s">
        <v>3319</v>
      </c>
      <c r="J986" t="s">
        <v>3320</v>
      </c>
      <c r="K986" t="s">
        <v>2603</v>
      </c>
      <c r="L986" s="1">
        <v>2</v>
      </c>
      <c r="M986" s="1">
        <v>385</v>
      </c>
      <c r="N986" s="1">
        <v>0</v>
      </c>
      <c r="O986" s="1" t="s">
        <v>2580</v>
      </c>
      <c r="P986" s="1">
        <v>719.63</v>
      </c>
      <c r="Q986" s="1">
        <v>50.37</v>
      </c>
      <c r="R986" s="1">
        <v>770</v>
      </c>
      <c r="S986" t="s">
        <v>2605</v>
      </c>
      <c r="T986" t="str" cm="1">
        <f t="array" ref="T986">_xlfn.IFS(ISNUMBER(SEARCH("CP02",S986)),"ราชพฤกษ",ISNUMBER(SEARCH("CP03",S986)),"บางใหญ่",ISNUMBER(SEARCH("CP04",S986)),"บางบอน",OR(ISNUMBER(SEARCH("CP",S986)),ISNUMBER(SEARCH("BTC",D986))),"340",TRUE,"")</f>
        <v>บางใหญ่</v>
      </c>
    </row>
    <row r="987" spans="1:20" x14ac:dyDescent="0.2">
      <c r="A987" t="s">
        <v>3305</v>
      </c>
      <c r="B987" t="s">
        <v>12</v>
      </c>
      <c r="C987">
        <v>2026</v>
      </c>
      <c r="D987" t="s">
        <v>3318</v>
      </c>
      <c r="E987" t="s">
        <v>1571</v>
      </c>
      <c r="F987" t="s">
        <v>1572</v>
      </c>
      <c r="G987" t="s">
        <v>1536</v>
      </c>
      <c r="H987" t="s">
        <v>2586</v>
      </c>
      <c r="I987" t="s">
        <v>3319</v>
      </c>
      <c r="J987" t="s">
        <v>3320</v>
      </c>
      <c r="K987" t="s">
        <v>2603</v>
      </c>
      <c r="L987" s="1">
        <v>2</v>
      </c>
      <c r="M987" s="1">
        <v>500</v>
      </c>
      <c r="N987" s="1">
        <v>0</v>
      </c>
      <c r="O987" s="1" t="s">
        <v>2580</v>
      </c>
      <c r="P987" s="1">
        <v>934.58</v>
      </c>
      <c r="Q987" s="1">
        <v>65.42</v>
      </c>
      <c r="R987" s="1">
        <v>1000</v>
      </c>
      <c r="S987" t="s">
        <v>2606</v>
      </c>
      <c r="T987" t="str" cm="1">
        <f t="array" ref="T987">_xlfn.IFS(ISNUMBER(SEARCH("CP02",S987)),"ราชพฤกษ",ISNUMBER(SEARCH("CP03",S987)),"บางใหญ่",ISNUMBER(SEARCH("CP04",S987)),"บางบอน",OR(ISNUMBER(SEARCH("CP",S987)),ISNUMBER(SEARCH("BTC",D987))),"340",TRUE,"")</f>
        <v>บางใหญ่</v>
      </c>
    </row>
    <row r="988" spans="1:20" x14ac:dyDescent="0.2">
      <c r="A988" t="s">
        <v>3305</v>
      </c>
      <c r="B988" t="s">
        <v>12</v>
      </c>
      <c r="C988">
        <v>2026</v>
      </c>
      <c r="D988" t="s">
        <v>3321</v>
      </c>
      <c r="E988" t="s">
        <v>473</v>
      </c>
      <c r="F988" t="s">
        <v>474</v>
      </c>
      <c r="G988" t="s">
        <v>2582</v>
      </c>
      <c r="H988" t="s">
        <v>2586</v>
      </c>
      <c r="I988" t="s">
        <v>3322</v>
      </c>
      <c r="J988" t="s">
        <v>3323</v>
      </c>
      <c r="K988" t="s">
        <v>2603</v>
      </c>
      <c r="L988" s="1">
        <v>1</v>
      </c>
      <c r="M988" s="1">
        <v>2750</v>
      </c>
      <c r="N988" s="1">
        <v>40</v>
      </c>
      <c r="O988" s="1" t="s">
        <v>2580</v>
      </c>
      <c r="P988" s="1">
        <v>2532.71</v>
      </c>
      <c r="Q988" s="1">
        <v>177.29</v>
      </c>
      <c r="R988" s="1">
        <v>2710</v>
      </c>
      <c r="S988" t="s">
        <v>2605</v>
      </c>
      <c r="T988" t="str" cm="1">
        <f t="array" ref="T988">_xlfn.IFS(ISNUMBER(SEARCH("CP02",S988)),"ราชพฤกษ",ISNUMBER(SEARCH("CP03",S988)),"บางใหญ่",ISNUMBER(SEARCH("CP04",S988)),"บางบอน",OR(ISNUMBER(SEARCH("CP",S988)),ISNUMBER(SEARCH("BTC",D988))),"340",TRUE,"")</f>
        <v>บางใหญ่</v>
      </c>
    </row>
    <row r="989" spans="1:20" x14ac:dyDescent="0.2">
      <c r="A989" t="s">
        <v>3305</v>
      </c>
      <c r="B989" t="s">
        <v>12</v>
      </c>
      <c r="C989">
        <v>2026</v>
      </c>
      <c r="D989" t="s">
        <v>3321</v>
      </c>
      <c r="E989" t="s">
        <v>471</v>
      </c>
      <c r="F989" t="s">
        <v>472</v>
      </c>
      <c r="G989" t="s">
        <v>2582</v>
      </c>
      <c r="H989" t="s">
        <v>2586</v>
      </c>
      <c r="I989" t="s">
        <v>3322</v>
      </c>
      <c r="J989" t="s">
        <v>3323</v>
      </c>
      <c r="K989" t="s">
        <v>2603</v>
      </c>
      <c r="L989" s="1">
        <v>1</v>
      </c>
      <c r="M989" s="1">
        <v>490</v>
      </c>
      <c r="N989" s="1">
        <v>0</v>
      </c>
      <c r="O989" s="1" t="s">
        <v>2580</v>
      </c>
      <c r="P989" s="1">
        <v>457.94</v>
      </c>
      <c r="Q989" s="1">
        <v>32.06</v>
      </c>
      <c r="R989" s="1">
        <v>490</v>
      </c>
      <c r="S989" t="s">
        <v>2605</v>
      </c>
      <c r="T989" t="str" cm="1">
        <f t="array" ref="T989">_xlfn.IFS(ISNUMBER(SEARCH("CP02",S989)),"ราชพฤกษ",ISNUMBER(SEARCH("CP03",S989)),"บางใหญ่",ISNUMBER(SEARCH("CP04",S989)),"บางบอน",OR(ISNUMBER(SEARCH("CP",S989)),ISNUMBER(SEARCH("BTC",D989))),"340",TRUE,"")</f>
        <v>บางใหญ่</v>
      </c>
    </row>
    <row r="990" spans="1:20" x14ac:dyDescent="0.2">
      <c r="A990" t="s">
        <v>3305</v>
      </c>
      <c r="B990" t="s">
        <v>12</v>
      </c>
      <c r="C990">
        <v>2026</v>
      </c>
      <c r="D990" t="s">
        <v>3321</v>
      </c>
      <c r="E990" t="s">
        <v>471</v>
      </c>
      <c r="F990" t="s">
        <v>472</v>
      </c>
      <c r="G990" t="s">
        <v>2582</v>
      </c>
      <c r="H990" t="s">
        <v>2586</v>
      </c>
      <c r="I990" t="s">
        <v>3322</v>
      </c>
      <c r="J990" t="s">
        <v>3323</v>
      </c>
      <c r="K990" t="s">
        <v>2603</v>
      </c>
      <c r="L990" s="1">
        <v>1</v>
      </c>
      <c r="M990" s="1">
        <v>490</v>
      </c>
      <c r="N990" s="1">
        <v>0</v>
      </c>
      <c r="O990" s="1" t="s">
        <v>2580</v>
      </c>
      <c r="P990" s="1">
        <v>0</v>
      </c>
      <c r="Q990" s="1">
        <v>0</v>
      </c>
      <c r="R990" s="1">
        <v>0</v>
      </c>
      <c r="S990" t="s">
        <v>2605</v>
      </c>
      <c r="T990" t="str" cm="1">
        <f t="array" ref="T990">_xlfn.IFS(ISNUMBER(SEARCH("CP02",S990)),"ราชพฤกษ",ISNUMBER(SEARCH("CP03",S990)),"บางใหญ่",ISNUMBER(SEARCH("CP04",S990)),"บางบอน",OR(ISNUMBER(SEARCH("CP",S990)),ISNUMBER(SEARCH("BTC",D990))),"340",TRUE,"")</f>
        <v>บางใหญ่</v>
      </c>
    </row>
    <row r="991" spans="1:20" x14ac:dyDescent="0.2">
      <c r="A991" t="s">
        <v>3305</v>
      </c>
      <c r="B991" t="s">
        <v>12</v>
      </c>
      <c r="C991">
        <v>2026</v>
      </c>
      <c r="D991" t="s">
        <v>3321</v>
      </c>
      <c r="E991" t="s">
        <v>121</v>
      </c>
      <c r="F991" t="s">
        <v>122</v>
      </c>
      <c r="G991" t="s">
        <v>2582</v>
      </c>
      <c r="H991" t="s">
        <v>2586</v>
      </c>
      <c r="I991" t="s">
        <v>3322</v>
      </c>
      <c r="J991" t="s">
        <v>3323</v>
      </c>
      <c r="K991" t="s">
        <v>2603</v>
      </c>
      <c r="L991" s="1">
        <v>1</v>
      </c>
      <c r="M991" s="1">
        <v>240</v>
      </c>
      <c r="N991" s="1">
        <v>0</v>
      </c>
      <c r="O991" s="1" t="s">
        <v>2580</v>
      </c>
      <c r="P991" s="1">
        <v>224.3</v>
      </c>
      <c r="Q991" s="1">
        <v>15.7</v>
      </c>
      <c r="R991" s="1">
        <v>240</v>
      </c>
      <c r="S991" t="s">
        <v>2605</v>
      </c>
      <c r="T991" t="str" cm="1">
        <f t="array" ref="T991">_xlfn.IFS(ISNUMBER(SEARCH("CP02",S991)),"ราชพฤกษ",ISNUMBER(SEARCH("CP03",S991)),"บางใหญ่",ISNUMBER(SEARCH("CP04",S991)),"บางบอน",OR(ISNUMBER(SEARCH("CP",S991)),ISNUMBER(SEARCH("BTC",D991))),"340",TRUE,"")</f>
        <v>บางใหญ่</v>
      </c>
    </row>
    <row r="992" spans="1:20" x14ac:dyDescent="0.2">
      <c r="A992" t="s">
        <v>3305</v>
      </c>
      <c r="B992" t="s">
        <v>12</v>
      </c>
      <c r="C992">
        <v>2026</v>
      </c>
      <c r="D992" t="s">
        <v>3321</v>
      </c>
      <c r="E992" t="s">
        <v>1185</v>
      </c>
      <c r="F992" t="s">
        <v>1186</v>
      </c>
      <c r="G992" t="s">
        <v>2582</v>
      </c>
      <c r="H992" t="s">
        <v>2586</v>
      </c>
      <c r="I992" t="s">
        <v>3322</v>
      </c>
      <c r="J992" t="s">
        <v>3323</v>
      </c>
      <c r="K992" t="s">
        <v>2603</v>
      </c>
      <c r="L992" s="1">
        <v>1</v>
      </c>
      <c r="M992" s="1">
        <v>20</v>
      </c>
      <c r="N992" s="1">
        <v>0</v>
      </c>
      <c r="O992" s="1" t="s">
        <v>2580</v>
      </c>
      <c r="P992" s="1">
        <v>18.690000000000001</v>
      </c>
      <c r="Q992" s="1">
        <v>1.31</v>
      </c>
      <c r="R992" s="1">
        <v>20</v>
      </c>
      <c r="S992" t="s">
        <v>2605</v>
      </c>
      <c r="T992" t="str" cm="1">
        <f t="array" ref="T992">_xlfn.IFS(ISNUMBER(SEARCH("CP02",S992)),"ราชพฤกษ",ISNUMBER(SEARCH("CP03",S992)),"บางใหญ่",ISNUMBER(SEARCH("CP04",S992)),"บางบอน",OR(ISNUMBER(SEARCH("CP",S992)),ISNUMBER(SEARCH("BTC",D992))),"340",TRUE,"")</f>
        <v>บางใหญ่</v>
      </c>
    </row>
    <row r="993" spans="1:20" x14ac:dyDescent="0.2">
      <c r="A993" t="s">
        <v>3305</v>
      </c>
      <c r="B993" t="s">
        <v>12</v>
      </c>
      <c r="C993">
        <v>2026</v>
      </c>
      <c r="D993" t="s">
        <v>3321</v>
      </c>
      <c r="E993" t="s">
        <v>259</v>
      </c>
      <c r="F993" t="s">
        <v>260</v>
      </c>
      <c r="G993" t="s">
        <v>2582</v>
      </c>
      <c r="H993" t="s">
        <v>2586</v>
      </c>
      <c r="I993" t="s">
        <v>3322</v>
      </c>
      <c r="J993" t="s">
        <v>3323</v>
      </c>
      <c r="K993" t="s">
        <v>2603</v>
      </c>
      <c r="L993" s="1">
        <v>1</v>
      </c>
      <c r="M993" s="1">
        <v>840</v>
      </c>
      <c r="N993" s="1">
        <v>0</v>
      </c>
      <c r="O993" s="1" t="s">
        <v>2580</v>
      </c>
      <c r="P993" s="1">
        <v>785.05</v>
      </c>
      <c r="Q993" s="1">
        <v>54.95</v>
      </c>
      <c r="R993" s="1">
        <v>840</v>
      </c>
      <c r="S993" t="s">
        <v>2605</v>
      </c>
      <c r="T993" t="str" cm="1">
        <f t="array" ref="T993">_xlfn.IFS(ISNUMBER(SEARCH("CP02",S993)),"ราชพฤกษ",ISNUMBER(SEARCH("CP03",S993)),"บางใหญ่",ISNUMBER(SEARCH("CP04",S993)),"บางบอน",OR(ISNUMBER(SEARCH("CP",S993)),ISNUMBER(SEARCH("BTC",D993))),"340",TRUE,"")</f>
        <v>บางใหญ่</v>
      </c>
    </row>
    <row r="994" spans="1:20" x14ac:dyDescent="0.2">
      <c r="A994" t="s">
        <v>3305</v>
      </c>
      <c r="B994" t="s">
        <v>12</v>
      </c>
      <c r="C994">
        <v>2026</v>
      </c>
      <c r="D994" t="s">
        <v>3321</v>
      </c>
      <c r="E994" t="s">
        <v>227</v>
      </c>
      <c r="F994" t="s">
        <v>228</v>
      </c>
      <c r="G994" t="s">
        <v>2582</v>
      </c>
      <c r="H994" t="s">
        <v>2586</v>
      </c>
      <c r="I994" t="s">
        <v>3322</v>
      </c>
      <c r="J994" t="s">
        <v>3323</v>
      </c>
      <c r="K994" t="s">
        <v>2603</v>
      </c>
      <c r="L994" s="1">
        <v>1</v>
      </c>
      <c r="M994" s="1">
        <v>300</v>
      </c>
      <c r="N994" s="1">
        <v>0</v>
      </c>
      <c r="O994" s="1" t="s">
        <v>2580</v>
      </c>
      <c r="P994" s="1">
        <v>280.37</v>
      </c>
      <c r="Q994" s="1">
        <v>19.63</v>
      </c>
      <c r="R994" s="1">
        <v>300</v>
      </c>
      <c r="S994" t="s">
        <v>2605</v>
      </c>
      <c r="T994" t="str" cm="1">
        <f t="array" ref="T994">_xlfn.IFS(ISNUMBER(SEARCH("CP02",S994)),"ราชพฤกษ",ISNUMBER(SEARCH("CP03",S994)),"บางใหญ่",ISNUMBER(SEARCH("CP04",S994)),"บางบอน",OR(ISNUMBER(SEARCH("CP",S994)),ISNUMBER(SEARCH("BTC",D994))),"340",TRUE,"")</f>
        <v>บางใหญ่</v>
      </c>
    </row>
    <row r="995" spans="1:20" x14ac:dyDescent="0.2">
      <c r="A995" t="s">
        <v>3305</v>
      </c>
      <c r="B995" t="s">
        <v>12</v>
      </c>
      <c r="C995">
        <v>2026</v>
      </c>
      <c r="D995" t="s">
        <v>3324</v>
      </c>
      <c r="E995" t="s">
        <v>547</v>
      </c>
      <c r="F995" t="s">
        <v>548</v>
      </c>
      <c r="G995" t="s">
        <v>2582</v>
      </c>
      <c r="H995" t="s">
        <v>2586</v>
      </c>
      <c r="I995" t="s">
        <v>3325</v>
      </c>
      <c r="J995" t="s">
        <v>3326</v>
      </c>
      <c r="K995" t="s">
        <v>2603</v>
      </c>
      <c r="L995" s="1">
        <v>2</v>
      </c>
      <c r="M995" s="1">
        <v>1550</v>
      </c>
      <c r="N995" s="1">
        <v>30</v>
      </c>
      <c r="O995" s="1" t="s">
        <v>2580</v>
      </c>
      <c r="P995" s="1">
        <v>1420.56</v>
      </c>
      <c r="Q995" s="1">
        <v>99.44</v>
      </c>
      <c r="R995" s="1">
        <v>1520</v>
      </c>
      <c r="S995" t="s">
        <v>2605</v>
      </c>
      <c r="T995" t="str" cm="1">
        <f t="array" ref="T995">_xlfn.IFS(ISNUMBER(SEARCH("CP02",S995)),"ราชพฤกษ",ISNUMBER(SEARCH("CP03",S995)),"บางใหญ่",ISNUMBER(SEARCH("CP04",S995)),"บางบอน",OR(ISNUMBER(SEARCH("CP",S995)),ISNUMBER(SEARCH("BTC",D995))),"340",TRUE,"")</f>
        <v>บางใหญ่</v>
      </c>
    </row>
    <row r="996" spans="1:20" x14ac:dyDescent="0.2">
      <c r="A996" t="s">
        <v>3305</v>
      </c>
      <c r="B996" t="s">
        <v>12</v>
      </c>
      <c r="C996">
        <v>2026</v>
      </c>
      <c r="D996" t="s">
        <v>3324</v>
      </c>
      <c r="E996" t="s">
        <v>513</v>
      </c>
      <c r="F996" t="s">
        <v>514</v>
      </c>
      <c r="G996" t="s">
        <v>2582</v>
      </c>
      <c r="H996" t="s">
        <v>2586</v>
      </c>
      <c r="I996" t="s">
        <v>3325</v>
      </c>
      <c r="J996" t="s">
        <v>3326</v>
      </c>
      <c r="K996" t="s">
        <v>2603</v>
      </c>
      <c r="L996" s="1">
        <v>1</v>
      </c>
      <c r="M996" s="1">
        <v>250</v>
      </c>
      <c r="N996" s="1">
        <v>0</v>
      </c>
      <c r="O996" s="1" t="s">
        <v>2580</v>
      </c>
      <c r="P996" s="1">
        <v>233.64</v>
      </c>
      <c r="Q996" s="1">
        <v>16.36</v>
      </c>
      <c r="R996" s="1">
        <v>250</v>
      </c>
      <c r="S996" t="s">
        <v>2605</v>
      </c>
      <c r="T996" t="str" cm="1">
        <f t="array" ref="T996">_xlfn.IFS(ISNUMBER(SEARCH("CP02",S996)),"ราชพฤกษ",ISNUMBER(SEARCH("CP03",S996)),"บางใหญ่",ISNUMBER(SEARCH("CP04",S996)),"บางบอน",OR(ISNUMBER(SEARCH("CP",S996)),ISNUMBER(SEARCH("BTC",D996))),"340",TRUE,"")</f>
        <v>บางใหญ่</v>
      </c>
    </row>
    <row r="997" spans="1:20" x14ac:dyDescent="0.2">
      <c r="A997" t="s">
        <v>3305</v>
      </c>
      <c r="B997" t="s">
        <v>12</v>
      </c>
      <c r="C997">
        <v>2026</v>
      </c>
      <c r="D997" t="s">
        <v>3324</v>
      </c>
      <c r="E997" t="s">
        <v>523</v>
      </c>
      <c r="F997" t="s">
        <v>524</v>
      </c>
      <c r="G997" t="s">
        <v>2582</v>
      </c>
      <c r="H997" t="s">
        <v>2586</v>
      </c>
      <c r="I997" t="s">
        <v>3325</v>
      </c>
      <c r="J997" t="s">
        <v>3326</v>
      </c>
      <c r="K997" t="s">
        <v>2603</v>
      </c>
      <c r="L997" s="1">
        <v>1</v>
      </c>
      <c r="M997" s="1">
        <v>175</v>
      </c>
      <c r="N997" s="1">
        <v>0</v>
      </c>
      <c r="O997" s="1" t="s">
        <v>2580</v>
      </c>
      <c r="P997" s="1">
        <v>0</v>
      </c>
      <c r="Q997" s="1">
        <v>0</v>
      </c>
      <c r="R997" s="1">
        <v>0</v>
      </c>
      <c r="S997" t="s">
        <v>2605</v>
      </c>
      <c r="T997" t="str" cm="1">
        <f t="array" ref="T997">_xlfn.IFS(ISNUMBER(SEARCH("CP02",S997)),"ราชพฤกษ",ISNUMBER(SEARCH("CP03",S997)),"บางใหญ่",ISNUMBER(SEARCH("CP04",S997)),"บางบอน",OR(ISNUMBER(SEARCH("CP",S997)),ISNUMBER(SEARCH("BTC",D997))),"340",TRUE,"")</f>
        <v>บางใหญ่</v>
      </c>
    </row>
    <row r="998" spans="1:20" x14ac:dyDescent="0.2">
      <c r="A998" t="s">
        <v>3305</v>
      </c>
      <c r="B998" t="s">
        <v>12</v>
      </c>
      <c r="C998">
        <v>2026</v>
      </c>
      <c r="D998" t="s">
        <v>3324</v>
      </c>
      <c r="E998" t="s">
        <v>1321</v>
      </c>
      <c r="F998" t="s">
        <v>1322</v>
      </c>
      <c r="G998" t="s">
        <v>2632</v>
      </c>
      <c r="H998" t="s">
        <v>2586</v>
      </c>
      <c r="I998" t="s">
        <v>3325</v>
      </c>
      <c r="J998" t="s">
        <v>3326</v>
      </c>
      <c r="K998" t="s">
        <v>2603</v>
      </c>
      <c r="L998" s="1">
        <v>1</v>
      </c>
      <c r="M998" s="1">
        <v>210</v>
      </c>
      <c r="N998" s="1">
        <v>0</v>
      </c>
      <c r="O998" s="1" t="s">
        <v>2580</v>
      </c>
      <c r="P998" s="1">
        <v>196.26</v>
      </c>
      <c r="Q998" s="1">
        <v>13.74</v>
      </c>
      <c r="R998" s="1">
        <v>210</v>
      </c>
      <c r="S998" t="s">
        <v>2605</v>
      </c>
      <c r="T998" t="str" cm="1">
        <f t="array" ref="T998">_xlfn.IFS(ISNUMBER(SEARCH("CP02",S998)),"ราชพฤกษ",ISNUMBER(SEARCH("CP03",S998)),"บางใหญ่",ISNUMBER(SEARCH("CP04",S998)),"บางบอน",OR(ISNUMBER(SEARCH("CP",S998)),ISNUMBER(SEARCH("BTC",D998))),"340",TRUE,"")</f>
        <v>บางใหญ่</v>
      </c>
    </row>
    <row r="999" spans="1:20" x14ac:dyDescent="0.2">
      <c r="A999" t="s">
        <v>3305</v>
      </c>
      <c r="B999" t="s">
        <v>12</v>
      </c>
      <c r="C999">
        <v>2026</v>
      </c>
      <c r="D999" t="s">
        <v>3324</v>
      </c>
      <c r="E999" t="s">
        <v>547</v>
      </c>
      <c r="F999" t="s">
        <v>548</v>
      </c>
      <c r="G999" t="s">
        <v>2582</v>
      </c>
      <c r="H999" t="s">
        <v>2586</v>
      </c>
      <c r="I999" t="s">
        <v>3327</v>
      </c>
      <c r="J999" t="s">
        <v>3326</v>
      </c>
      <c r="K999" t="s">
        <v>2603</v>
      </c>
      <c r="L999" s="1">
        <v>1</v>
      </c>
      <c r="M999" s="1">
        <v>1550</v>
      </c>
      <c r="N999" s="1">
        <v>10</v>
      </c>
      <c r="O999" s="1" t="s">
        <v>2580</v>
      </c>
      <c r="P999" s="1">
        <v>1439.25</v>
      </c>
      <c r="Q999" s="1">
        <v>100.75</v>
      </c>
      <c r="R999" s="1">
        <v>1540</v>
      </c>
      <c r="S999" t="s">
        <v>2605</v>
      </c>
      <c r="T999" t="str" cm="1">
        <f t="array" ref="T999">_xlfn.IFS(ISNUMBER(SEARCH("CP02",S999)),"ราชพฤกษ",ISNUMBER(SEARCH("CP03",S999)),"บางใหญ่",ISNUMBER(SEARCH("CP04",S999)),"บางบอน",OR(ISNUMBER(SEARCH("CP",S999)),ISNUMBER(SEARCH("BTC",D999))),"340",TRUE,"")</f>
        <v>บางใหญ่</v>
      </c>
    </row>
    <row r="1000" spans="1:20" x14ac:dyDescent="0.2">
      <c r="A1000" t="s">
        <v>3305</v>
      </c>
      <c r="B1000" t="s">
        <v>12</v>
      </c>
      <c r="C1000">
        <v>2026</v>
      </c>
      <c r="D1000" t="s">
        <v>3324</v>
      </c>
      <c r="E1000" t="s">
        <v>513</v>
      </c>
      <c r="F1000" t="s">
        <v>514</v>
      </c>
      <c r="G1000" t="s">
        <v>2582</v>
      </c>
      <c r="H1000" t="s">
        <v>2586</v>
      </c>
      <c r="I1000" t="s">
        <v>3327</v>
      </c>
      <c r="J1000" t="s">
        <v>3326</v>
      </c>
      <c r="K1000" t="s">
        <v>2603</v>
      </c>
      <c r="L1000" s="1">
        <v>1</v>
      </c>
      <c r="M1000" s="1">
        <v>250</v>
      </c>
      <c r="N1000" s="1">
        <v>0</v>
      </c>
      <c r="O1000" s="1" t="s">
        <v>2580</v>
      </c>
      <c r="P1000" s="1">
        <v>0</v>
      </c>
      <c r="Q1000" s="1">
        <v>0</v>
      </c>
      <c r="R1000" s="1">
        <v>0</v>
      </c>
      <c r="S1000" t="s">
        <v>2605</v>
      </c>
      <c r="T1000" t="str" cm="1">
        <f t="array" ref="T1000">_xlfn.IFS(ISNUMBER(SEARCH("CP02",S1000)),"ราชพฤกษ",ISNUMBER(SEARCH("CP03",S1000)),"บางใหญ่",ISNUMBER(SEARCH("CP04",S1000)),"บางบอน",OR(ISNUMBER(SEARCH("CP",S1000)),ISNUMBER(SEARCH("BTC",D1000))),"340",TRUE,"")</f>
        <v>บางใหญ่</v>
      </c>
    </row>
    <row r="1001" spans="1:20" x14ac:dyDescent="0.2">
      <c r="A1001" t="s">
        <v>3305</v>
      </c>
      <c r="B1001" t="s">
        <v>12</v>
      </c>
      <c r="C1001">
        <v>2026</v>
      </c>
      <c r="D1001" t="s">
        <v>3324</v>
      </c>
      <c r="E1001" t="s">
        <v>1379</v>
      </c>
      <c r="F1001" t="s">
        <v>1380</v>
      </c>
      <c r="G1001" t="s">
        <v>2582</v>
      </c>
      <c r="H1001" t="s">
        <v>2586</v>
      </c>
      <c r="I1001" t="s">
        <v>3327</v>
      </c>
      <c r="J1001" t="s">
        <v>3326</v>
      </c>
      <c r="K1001" t="s">
        <v>2603</v>
      </c>
      <c r="L1001" s="1">
        <v>1</v>
      </c>
      <c r="M1001" s="1">
        <v>220</v>
      </c>
      <c r="N1001" s="1">
        <v>0</v>
      </c>
      <c r="O1001" s="1" t="s">
        <v>2580</v>
      </c>
      <c r="P1001" s="1">
        <v>205.61</v>
      </c>
      <c r="Q1001" s="1">
        <v>14.39</v>
      </c>
      <c r="R1001" s="1">
        <v>220</v>
      </c>
      <c r="S1001" t="s">
        <v>2605</v>
      </c>
      <c r="T1001" t="str" cm="1">
        <f t="array" ref="T1001">_xlfn.IFS(ISNUMBER(SEARCH("CP02",S1001)),"ราชพฤกษ",ISNUMBER(SEARCH("CP03",S1001)),"บางใหญ่",ISNUMBER(SEARCH("CP04",S1001)),"บางบอน",OR(ISNUMBER(SEARCH("CP",S1001)),ISNUMBER(SEARCH("BTC",D1001))),"340",TRUE,"")</f>
        <v>บางใหญ่</v>
      </c>
    </row>
    <row r="1002" spans="1:20" x14ac:dyDescent="0.2">
      <c r="A1002" t="s">
        <v>3305</v>
      </c>
      <c r="B1002" t="s">
        <v>12</v>
      </c>
      <c r="C1002">
        <v>2026</v>
      </c>
      <c r="D1002" t="s">
        <v>3324</v>
      </c>
      <c r="E1002" t="s">
        <v>2205</v>
      </c>
      <c r="F1002" t="s">
        <v>2206</v>
      </c>
      <c r="G1002" t="s">
        <v>2589</v>
      </c>
      <c r="H1002" t="s">
        <v>2803</v>
      </c>
      <c r="I1002" t="s">
        <v>3327</v>
      </c>
      <c r="J1002" t="s">
        <v>3326</v>
      </c>
      <c r="K1002" t="s">
        <v>2603</v>
      </c>
      <c r="L1002" s="1">
        <v>3</v>
      </c>
      <c r="M1002" s="1">
        <v>1</v>
      </c>
      <c r="N1002" s="1">
        <v>0</v>
      </c>
      <c r="O1002" s="1" t="s">
        <v>2580</v>
      </c>
      <c r="P1002" s="1">
        <v>0</v>
      </c>
      <c r="Q1002" s="1">
        <v>0</v>
      </c>
      <c r="R1002" s="1">
        <v>0</v>
      </c>
      <c r="S1002" t="s">
        <v>2606</v>
      </c>
      <c r="T1002" t="str" cm="1">
        <f t="array" ref="T1002">_xlfn.IFS(ISNUMBER(SEARCH("CP02",S1002)),"ราชพฤกษ",ISNUMBER(SEARCH("CP03",S1002)),"บางใหญ่",ISNUMBER(SEARCH("CP04",S1002)),"บางบอน",OR(ISNUMBER(SEARCH("CP",S1002)),ISNUMBER(SEARCH("BTC",D1002))),"340",TRUE,"")</f>
        <v>บางใหญ่</v>
      </c>
    </row>
    <row r="1003" spans="1:20" x14ac:dyDescent="0.2">
      <c r="A1003" t="s">
        <v>3305</v>
      </c>
      <c r="B1003" t="s">
        <v>12</v>
      </c>
      <c r="C1003">
        <v>2026</v>
      </c>
      <c r="D1003" t="s">
        <v>3328</v>
      </c>
      <c r="E1003" t="s">
        <v>473</v>
      </c>
      <c r="F1003" t="s">
        <v>474</v>
      </c>
      <c r="G1003" t="s">
        <v>2582</v>
      </c>
      <c r="H1003" t="s">
        <v>2586</v>
      </c>
      <c r="I1003" t="s">
        <v>3329</v>
      </c>
      <c r="J1003" t="s">
        <v>3330</v>
      </c>
      <c r="K1003" t="s">
        <v>2603</v>
      </c>
      <c r="L1003" s="1">
        <v>1</v>
      </c>
      <c r="M1003" s="1">
        <v>2750</v>
      </c>
      <c r="N1003" s="1">
        <v>0</v>
      </c>
      <c r="O1003" s="1" t="s">
        <v>2580</v>
      </c>
      <c r="P1003" s="1">
        <v>2570.09</v>
      </c>
      <c r="Q1003" s="1">
        <v>179.91</v>
      </c>
      <c r="R1003" s="1">
        <v>2750</v>
      </c>
      <c r="S1003" t="s">
        <v>2605</v>
      </c>
      <c r="T1003" t="str" cm="1">
        <f t="array" ref="T1003">_xlfn.IFS(ISNUMBER(SEARCH("CP02",S1003)),"ราชพฤกษ",ISNUMBER(SEARCH("CP03",S1003)),"บางใหญ่",ISNUMBER(SEARCH("CP04",S1003)),"บางบอน",OR(ISNUMBER(SEARCH("CP",S1003)),ISNUMBER(SEARCH("BTC",D1003))),"340",TRUE,"")</f>
        <v>บางใหญ่</v>
      </c>
    </row>
    <row r="1004" spans="1:20" x14ac:dyDescent="0.2">
      <c r="A1004" t="s">
        <v>3305</v>
      </c>
      <c r="B1004" t="s">
        <v>12</v>
      </c>
      <c r="C1004">
        <v>2026</v>
      </c>
      <c r="D1004" t="s">
        <v>3328</v>
      </c>
      <c r="E1004" t="s">
        <v>471</v>
      </c>
      <c r="F1004" t="s">
        <v>472</v>
      </c>
      <c r="G1004" t="s">
        <v>2582</v>
      </c>
      <c r="H1004" t="s">
        <v>2586</v>
      </c>
      <c r="I1004" t="s">
        <v>3329</v>
      </c>
      <c r="J1004" t="s">
        <v>3330</v>
      </c>
      <c r="K1004" t="s">
        <v>2603</v>
      </c>
      <c r="L1004" s="1">
        <v>1</v>
      </c>
      <c r="M1004" s="1">
        <v>490</v>
      </c>
      <c r="N1004" s="1">
        <v>0</v>
      </c>
      <c r="O1004" s="1" t="s">
        <v>2580</v>
      </c>
      <c r="P1004" s="1">
        <v>0</v>
      </c>
      <c r="Q1004" s="1">
        <v>0</v>
      </c>
      <c r="R1004" s="1">
        <v>0</v>
      </c>
      <c r="S1004" t="s">
        <v>2605</v>
      </c>
      <c r="T1004" t="str" cm="1">
        <f t="array" ref="T1004">_xlfn.IFS(ISNUMBER(SEARCH("CP02",S1004)),"ราชพฤกษ",ISNUMBER(SEARCH("CP03",S1004)),"บางใหญ่",ISNUMBER(SEARCH("CP04",S1004)),"บางบอน",OR(ISNUMBER(SEARCH("CP",S1004)),ISNUMBER(SEARCH("BTC",D1004))),"340",TRUE,"")</f>
        <v>บางใหญ่</v>
      </c>
    </row>
    <row r="1005" spans="1:20" x14ac:dyDescent="0.2">
      <c r="A1005" t="s">
        <v>3305</v>
      </c>
      <c r="B1005" t="s">
        <v>12</v>
      </c>
      <c r="C1005">
        <v>2026</v>
      </c>
      <c r="D1005" t="s">
        <v>3328</v>
      </c>
      <c r="E1005" t="s">
        <v>121</v>
      </c>
      <c r="F1005" t="s">
        <v>122</v>
      </c>
      <c r="G1005" t="s">
        <v>2582</v>
      </c>
      <c r="H1005" t="s">
        <v>2586</v>
      </c>
      <c r="I1005" t="s">
        <v>3329</v>
      </c>
      <c r="J1005" t="s">
        <v>3330</v>
      </c>
      <c r="K1005" t="s">
        <v>2603</v>
      </c>
      <c r="L1005" s="1">
        <v>1</v>
      </c>
      <c r="M1005" s="1">
        <v>240</v>
      </c>
      <c r="N1005" s="1">
        <v>0</v>
      </c>
      <c r="O1005" s="1" t="s">
        <v>2580</v>
      </c>
      <c r="P1005" s="1">
        <v>224.3</v>
      </c>
      <c r="Q1005" s="1">
        <v>15.7</v>
      </c>
      <c r="R1005" s="1">
        <v>240</v>
      </c>
      <c r="S1005" t="s">
        <v>2605</v>
      </c>
      <c r="T1005" t="str" cm="1">
        <f t="array" ref="T1005">_xlfn.IFS(ISNUMBER(SEARCH("CP02",S1005)),"ราชพฤกษ",ISNUMBER(SEARCH("CP03",S1005)),"บางใหญ่",ISNUMBER(SEARCH("CP04",S1005)),"บางบอน",OR(ISNUMBER(SEARCH("CP",S1005)),ISNUMBER(SEARCH("BTC",D1005))),"340",TRUE,"")</f>
        <v>บางใหญ่</v>
      </c>
    </row>
    <row r="1006" spans="1:20" x14ac:dyDescent="0.2">
      <c r="A1006" t="s">
        <v>3305</v>
      </c>
      <c r="B1006" t="s">
        <v>12</v>
      </c>
      <c r="C1006">
        <v>2026</v>
      </c>
      <c r="D1006" t="s">
        <v>3328</v>
      </c>
      <c r="E1006" t="s">
        <v>1185</v>
      </c>
      <c r="F1006" t="s">
        <v>1186</v>
      </c>
      <c r="G1006" t="s">
        <v>2582</v>
      </c>
      <c r="H1006" t="s">
        <v>2586</v>
      </c>
      <c r="I1006" t="s">
        <v>3329</v>
      </c>
      <c r="J1006" t="s">
        <v>3330</v>
      </c>
      <c r="K1006" t="s">
        <v>2603</v>
      </c>
      <c r="L1006" s="1">
        <v>1</v>
      </c>
      <c r="M1006" s="1">
        <v>20</v>
      </c>
      <c r="N1006" s="1">
        <v>0</v>
      </c>
      <c r="O1006" s="1" t="s">
        <v>2580</v>
      </c>
      <c r="P1006" s="1">
        <v>18.690000000000001</v>
      </c>
      <c r="Q1006" s="1">
        <v>1.31</v>
      </c>
      <c r="R1006" s="1">
        <v>20</v>
      </c>
      <c r="S1006" t="s">
        <v>2605</v>
      </c>
      <c r="T1006" t="str" cm="1">
        <f t="array" ref="T1006">_xlfn.IFS(ISNUMBER(SEARCH("CP02",S1006)),"ราชพฤกษ",ISNUMBER(SEARCH("CP03",S1006)),"บางใหญ่",ISNUMBER(SEARCH("CP04",S1006)),"บางบอน",OR(ISNUMBER(SEARCH("CP",S1006)),ISNUMBER(SEARCH("BTC",D1006))),"340",TRUE,"")</f>
        <v>บางใหญ่</v>
      </c>
    </row>
    <row r="1007" spans="1:20" x14ac:dyDescent="0.2">
      <c r="A1007" t="s">
        <v>3305</v>
      </c>
      <c r="B1007" t="s">
        <v>12</v>
      </c>
      <c r="C1007">
        <v>2026</v>
      </c>
      <c r="D1007" t="s">
        <v>3328</v>
      </c>
      <c r="E1007" t="s">
        <v>1991</v>
      </c>
      <c r="F1007" t="s">
        <v>1992</v>
      </c>
      <c r="G1007" t="s">
        <v>2582</v>
      </c>
      <c r="H1007" t="s">
        <v>2586</v>
      </c>
      <c r="I1007" t="s">
        <v>3329</v>
      </c>
      <c r="J1007" t="s">
        <v>3330</v>
      </c>
      <c r="K1007" t="s">
        <v>2603</v>
      </c>
      <c r="L1007" s="1">
        <v>1</v>
      </c>
      <c r="M1007" s="1">
        <v>595</v>
      </c>
      <c r="N1007" s="1">
        <v>59.5</v>
      </c>
      <c r="O1007" s="1" t="s">
        <v>2580</v>
      </c>
      <c r="P1007" s="1">
        <v>500.47</v>
      </c>
      <c r="Q1007" s="1">
        <v>35.03</v>
      </c>
      <c r="R1007" s="1">
        <v>535.5</v>
      </c>
      <c r="S1007" t="s">
        <v>2605</v>
      </c>
      <c r="T1007" t="str" cm="1">
        <f t="array" ref="T1007">_xlfn.IFS(ISNUMBER(SEARCH("CP02",S1007)),"ราชพฤกษ",ISNUMBER(SEARCH("CP03",S1007)),"บางใหญ่",ISNUMBER(SEARCH("CP04",S1007)),"บางบอน",OR(ISNUMBER(SEARCH("CP",S1007)),ISNUMBER(SEARCH("BTC",D1007))),"340",TRUE,"")</f>
        <v>บางใหญ่</v>
      </c>
    </row>
    <row r="1008" spans="1:20" x14ac:dyDescent="0.2">
      <c r="A1008" t="s">
        <v>3305</v>
      </c>
      <c r="B1008" t="s">
        <v>12</v>
      </c>
      <c r="C1008">
        <v>2026</v>
      </c>
      <c r="D1008" t="s">
        <v>3328</v>
      </c>
      <c r="E1008" t="s">
        <v>1993</v>
      </c>
      <c r="F1008" t="s">
        <v>1994</v>
      </c>
      <c r="G1008" t="s">
        <v>2582</v>
      </c>
      <c r="H1008" t="s">
        <v>2586</v>
      </c>
      <c r="I1008" t="s">
        <v>3329</v>
      </c>
      <c r="J1008" t="s">
        <v>3330</v>
      </c>
      <c r="K1008" t="s">
        <v>2603</v>
      </c>
      <c r="L1008" s="1">
        <v>1</v>
      </c>
      <c r="M1008" s="1">
        <v>595</v>
      </c>
      <c r="N1008" s="1">
        <v>59.5</v>
      </c>
      <c r="O1008" s="1" t="s">
        <v>2580</v>
      </c>
      <c r="P1008" s="1">
        <v>500.47</v>
      </c>
      <c r="Q1008" s="1">
        <v>35.03</v>
      </c>
      <c r="R1008" s="1">
        <v>535.5</v>
      </c>
      <c r="S1008" t="s">
        <v>2605</v>
      </c>
      <c r="T1008" t="str" cm="1">
        <f t="array" ref="T1008">_xlfn.IFS(ISNUMBER(SEARCH("CP02",S1008)),"ราชพฤกษ",ISNUMBER(SEARCH("CP03",S1008)),"บางใหญ่",ISNUMBER(SEARCH("CP04",S1008)),"บางบอน",OR(ISNUMBER(SEARCH("CP",S1008)),ISNUMBER(SEARCH("BTC",D1008))),"340",TRUE,"")</f>
        <v>บางใหญ่</v>
      </c>
    </row>
    <row r="1009" spans="1:20" x14ac:dyDescent="0.2">
      <c r="A1009" t="s">
        <v>3305</v>
      </c>
      <c r="B1009" t="s">
        <v>12</v>
      </c>
      <c r="C1009">
        <v>2026</v>
      </c>
      <c r="D1009" t="s">
        <v>3328</v>
      </c>
      <c r="E1009" t="s">
        <v>2205</v>
      </c>
      <c r="F1009" t="s">
        <v>2206</v>
      </c>
      <c r="G1009" t="s">
        <v>2589</v>
      </c>
      <c r="H1009" t="s">
        <v>2803</v>
      </c>
      <c r="I1009" t="s">
        <v>3329</v>
      </c>
      <c r="J1009" t="s">
        <v>3330</v>
      </c>
      <c r="K1009" t="s">
        <v>2603</v>
      </c>
      <c r="L1009" s="1">
        <v>1</v>
      </c>
      <c r="M1009" s="1">
        <v>1</v>
      </c>
      <c r="N1009" s="1">
        <v>0</v>
      </c>
      <c r="O1009" s="1" t="s">
        <v>2580</v>
      </c>
      <c r="P1009" s="1">
        <v>0</v>
      </c>
      <c r="Q1009" s="1">
        <v>0</v>
      </c>
      <c r="R1009" s="1">
        <v>0</v>
      </c>
      <c r="S1009" t="s">
        <v>2606</v>
      </c>
      <c r="T1009" t="str" cm="1">
        <f t="array" ref="T1009">_xlfn.IFS(ISNUMBER(SEARCH("CP02",S1009)),"ราชพฤกษ",ISNUMBER(SEARCH("CP03",S1009)),"บางใหญ่",ISNUMBER(SEARCH("CP04",S1009)),"บางบอน",OR(ISNUMBER(SEARCH("CP",S1009)),ISNUMBER(SEARCH("BTC",D1009))),"340",TRUE,"")</f>
        <v>บางใหญ่</v>
      </c>
    </row>
    <row r="1010" spans="1:20" x14ac:dyDescent="0.2">
      <c r="A1010" t="s">
        <v>3305</v>
      </c>
      <c r="B1010" t="s">
        <v>12</v>
      </c>
      <c r="C1010">
        <v>2026</v>
      </c>
      <c r="D1010" t="s">
        <v>3331</v>
      </c>
      <c r="E1010" t="s">
        <v>1537</v>
      </c>
      <c r="F1010" t="s">
        <v>1538</v>
      </c>
      <c r="G1010" t="s">
        <v>2585</v>
      </c>
      <c r="H1010" t="s">
        <v>2586</v>
      </c>
      <c r="I1010" t="s">
        <v>3332</v>
      </c>
      <c r="J1010" t="s">
        <v>3333</v>
      </c>
      <c r="K1010" t="s">
        <v>2603</v>
      </c>
      <c r="L1010" s="1">
        <v>4</v>
      </c>
      <c r="M1010" s="1">
        <v>50</v>
      </c>
      <c r="N1010" s="1">
        <v>0</v>
      </c>
      <c r="O1010" s="1" t="s">
        <v>2580</v>
      </c>
      <c r="P1010" s="1">
        <v>186.92</v>
      </c>
      <c r="Q1010" s="1">
        <v>13.08</v>
      </c>
      <c r="R1010" s="1">
        <v>200</v>
      </c>
      <c r="S1010" t="s">
        <v>2606</v>
      </c>
      <c r="T1010" t="str" cm="1">
        <f t="array" ref="T1010">_xlfn.IFS(ISNUMBER(SEARCH("CP02",S1010)),"ราชพฤกษ",ISNUMBER(SEARCH("CP03",S1010)),"บางใหญ่",ISNUMBER(SEARCH("CP04",S1010)),"บางบอน",OR(ISNUMBER(SEARCH("CP",S1010)),ISNUMBER(SEARCH("BTC",D1010))),"340",TRUE,"")</f>
        <v>บางใหญ่</v>
      </c>
    </row>
    <row r="1011" spans="1:20" x14ac:dyDescent="0.2">
      <c r="A1011" t="s">
        <v>3305</v>
      </c>
      <c r="B1011" t="s">
        <v>12</v>
      </c>
      <c r="C1011">
        <v>2026</v>
      </c>
      <c r="D1011" t="s">
        <v>3334</v>
      </c>
      <c r="E1011" t="s">
        <v>869</v>
      </c>
      <c r="F1011" t="s">
        <v>870</v>
      </c>
      <c r="G1011" t="s">
        <v>2595</v>
      </c>
      <c r="H1011" t="s">
        <v>2596</v>
      </c>
      <c r="I1011" t="s">
        <v>3335</v>
      </c>
      <c r="J1011" t="s">
        <v>3336</v>
      </c>
      <c r="K1011" t="s">
        <v>2603</v>
      </c>
      <c r="L1011" s="1">
        <v>4</v>
      </c>
      <c r="M1011" s="1">
        <v>7350</v>
      </c>
      <c r="N1011" s="1">
        <v>14700</v>
      </c>
      <c r="O1011" s="1" t="s">
        <v>2580</v>
      </c>
      <c r="P1011" s="1">
        <v>13738.32</v>
      </c>
      <c r="Q1011" s="1">
        <v>961.68</v>
      </c>
      <c r="R1011" s="1">
        <v>14700</v>
      </c>
      <c r="S1011" t="s">
        <v>3337</v>
      </c>
      <c r="T1011" t="str" cm="1">
        <f t="array" ref="T1011">_xlfn.IFS(ISNUMBER(SEARCH("CP02",S1011)),"ราชพฤกษ",ISNUMBER(SEARCH("CP03",S1011)),"บางใหญ่",ISNUMBER(SEARCH("CP04",S1011)),"บางบอน",OR(ISNUMBER(SEARCH("CP",S1011)),ISNUMBER(SEARCH("BTC",D1011))),"340",TRUE,"")</f>
        <v>บางใหญ่</v>
      </c>
    </row>
    <row r="1012" spans="1:20" x14ac:dyDescent="0.2">
      <c r="A1012" t="s">
        <v>3305</v>
      </c>
      <c r="B1012" t="s">
        <v>12</v>
      </c>
      <c r="C1012">
        <v>2026</v>
      </c>
      <c r="D1012" t="s">
        <v>3334</v>
      </c>
      <c r="E1012" t="s">
        <v>1091</v>
      </c>
      <c r="F1012" t="s">
        <v>1092</v>
      </c>
      <c r="G1012" t="s">
        <v>2582</v>
      </c>
      <c r="H1012" t="s">
        <v>2583</v>
      </c>
      <c r="I1012" t="s">
        <v>3335</v>
      </c>
      <c r="J1012" t="s">
        <v>3336</v>
      </c>
      <c r="K1012" t="s">
        <v>2603</v>
      </c>
      <c r="L1012" s="1">
        <v>4</v>
      </c>
      <c r="M1012" s="1">
        <v>60</v>
      </c>
      <c r="N1012" s="1">
        <v>0</v>
      </c>
      <c r="O1012" s="1" t="s">
        <v>2580</v>
      </c>
      <c r="P1012" s="1">
        <v>0</v>
      </c>
      <c r="Q1012" s="1">
        <v>0</v>
      </c>
      <c r="R1012" s="1">
        <v>0</v>
      </c>
      <c r="S1012" t="s">
        <v>2605</v>
      </c>
      <c r="T1012" t="str" cm="1">
        <f t="array" ref="T1012">_xlfn.IFS(ISNUMBER(SEARCH("CP02",S1012)),"ราชพฤกษ",ISNUMBER(SEARCH("CP03",S1012)),"บางใหญ่",ISNUMBER(SEARCH("CP04",S1012)),"บางบอน",OR(ISNUMBER(SEARCH("CP",S1012)),ISNUMBER(SEARCH("BTC",D1012))),"340",TRUE,"")</f>
        <v>บางใหญ่</v>
      </c>
    </row>
    <row r="1013" spans="1:20" x14ac:dyDescent="0.2">
      <c r="A1013" t="s">
        <v>3305</v>
      </c>
      <c r="B1013" t="s">
        <v>12</v>
      </c>
      <c r="C1013">
        <v>2026</v>
      </c>
      <c r="D1013" t="s">
        <v>3334</v>
      </c>
      <c r="E1013" t="s">
        <v>1549</v>
      </c>
      <c r="F1013" t="s">
        <v>1550</v>
      </c>
      <c r="G1013" t="s">
        <v>2585</v>
      </c>
      <c r="H1013" t="s">
        <v>2586</v>
      </c>
      <c r="I1013" t="s">
        <v>3335</v>
      </c>
      <c r="J1013" t="s">
        <v>3336</v>
      </c>
      <c r="K1013" t="s">
        <v>2603</v>
      </c>
      <c r="L1013" s="1">
        <v>4</v>
      </c>
      <c r="M1013" s="1">
        <v>150</v>
      </c>
      <c r="N1013" s="1">
        <v>0</v>
      </c>
      <c r="O1013" s="1" t="s">
        <v>2580</v>
      </c>
      <c r="P1013" s="1">
        <v>0</v>
      </c>
      <c r="Q1013" s="1">
        <v>0</v>
      </c>
      <c r="R1013" s="1">
        <v>0</v>
      </c>
      <c r="S1013" t="s">
        <v>2606</v>
      </c>
      <c r="T1013" t="str" cm="1">
        <f t="array" ref="T1013">_xlfn.IFS(ISNUMBER(SEARCH("CP02",S1013)),"ราชพฤกษ",ISNUMBER(SEARCH("CP03",S1013)),"บางใหญ่",ISNUMBER(SEARCH("CP04",S1013)),"บางบอน",OR(ISNUMBER(SEARCH("CP",S1013)),ISNUMBER(SEARCH("BTC",D1013))),"340",TRUE,"")</f>
        <v>บางใหญ่</v>
      </c>
    </row>
    <row r="1014" spans="1:20" x14ac:dyDescent="0.2">
      <c r="A1014" t="s">
        <v>3305</v>
      </c>
      <c r="B1014" t="s">
        <v>12</v>
      </c>
      <c r="C1014">
        <v>2026</v>
      </c>
      <c r="D1014" t="s">
        <v>3334</v>
      </c>
      <c r="E1014" t="s">
        <v>1545</v>
      </c>
      <c r="F1014" t="s">
        <v>1546</v>
      </c>
      <c r="G1014" t="s">
        <v>2588</v>
      </c>
      <c r="H1014" t="s">
        <v>2586</v>
      </c>
      <c r="I1014" t="s">
        <v>3335</v>
      </c>
      <c r="J1014" t="s">
        <v>3336</v>
      </c>
      <c r="K1014" t="s">
        <v>2603</v>
      </c>
      <c r="L1014" s="1">
        <v>1</v>
      </c>
      <c r="M1014" s="1">
        <v>500</v>
      </c>
      <c r="N1014" s="1">
        <v>0</v>
      </c>
      <c r="O1014" s="1" t="s">
        <v>2580</v>
      </c>
      <c r="P1014" s="1">
        <v>0</v>
      </c>
      <c r="Q1014" s="1">
        <v>0</v>
      </c>
      <c r="R1014" s="1">
        <v>0</v>
      </c>
      <c r="S1014" t="s">
        <v>2606</v>
      </c>
      <c r="T1014" t="str" cm="1">
        <f t="array" ref="T1014">_xlfn.IFS(ISNUMBER(SEARCH("CP02",S1014)),"ราชพฤกษ",ISNUMBER(SEARCH("CP03",S1014)),"บางใหญ่",ISNUMBER(SEARCH("CP04",S1014)),"บางบอน",OR(ISNUMBER(SEARCH("CP",S1014)),ISNUMBER(SEARCH("BTC",D1014))),"340",TRUE,"")</f>
        <v>บางใหญ่</v>
      </c>
    </row>
    <row r="1015" spans="1:20" x14ac:dyDescent="0.2">
      <c r="A1015" t="s">
        <v>3305</v>
      </c>
      <c r="B1015" t="s">
        <v>12</v>
      </c>
      <c r="C1015">
        <v>2026</v>
      </c>
      <c r="D1015" t="s">
        <v>3334</v>
      </c>
      <c r="E1015" t="s">
        <v>1217</v>
      </c>
      <c r="F1015" t="s">
        <v>1218</v>
      </c>
      <c r="G1015" t="s">
        <v>2632</v>
      </c>
      <c r="H1015" t="s">
        <v>2586</v>
      </c>
      <c r="I1015" t="s">
        <v>3335</v>
      </c>
      <c r="J1015" t="s">
        <v>3336</v>
      </c>
      <c r="K1015" t="s">
        <v>2603</v>
      </c>
      <c r="L1015" s="1">
        <v>2</v>
      </c>
      <c r="M1015" s="1">
        <v>2250</v>
      </c>
      <c r="N1015" s="1">
        <v>0</v>
      </c>
      <c r="O1015" s="1" t="s">
        <v>2580</v>
      </c>
      <c r="P1015" s="1">
        <v>4205.6099999999997</v>
      </c>
      <c r="Q1015" s="1">
        <v>294.39</v>
      </c>
      <c r="R1015" s="1">
        <v>4500</v>
      </c>
      <c r="S1015" t="s">
        <v>2605</v>
      </c>
      <c r="T1015" t="str" cm="1">
        <f t="array" ref="T1015">_xlfn.IFS(ISNUMBER(SEARCH("CP02",S1015)),"ราชพฤกษ",ISNUMBER(SEARCH("CP03",S1015)),"บางใหญ่",ISNUMBER(SEARCH("CP04",S1015)),"บางบอน",OR(ISNUMBER(SEARCH("CP",S1015)),ISNUMBER(SEARCH("BTC",D1015))),"340",TRUE,"")</f>
        <v>บางใหญ่</v>
      </c>
    </row>
    <row r="1016" spans="1:20" x14ac:dyDescent="0.2">
      <c r="A1016" t="s">
        <v>3305</v>
      </c>
      <c r="B1016" t="s">
        <v>12</v>
      </c>
      <c r="C1016">
        <v>2026</v>
      </c>
      <c r="D1016" t="s">
        <v>3334</v>
      </c>
      <c r="E1016" t="s">
        <v>2113</v>
      </c>
      <c r="F1016" t="s">
        <v>2114</v>
      </c>
      <c r="G1016" t="s">
        <v>2632</v>
      </c>
      <c r="H1016" t="s">
        <v>2586</v>
      </c>
      <c r="I1016" t="s">
        <v>3335</v>
      </c>
      <c r="J1016" t="s">
        <v>3336</v>
      </c>
      <c r="K1016" t="s">
        <v>2603</v>
      </c>
      <c r="L1016" s="1">
        <v>2</v>
      </c>
      <c r="M1016" s="1">
        <v>290</v>
      </c>
      <c r="N1016" s="1">
        <v>0</v>
      </c>
      <c r="O1016" s="1" t="s">
        <v>2580</v>
      </c>
      <c r="P1016" s="1">
        <v>542.05999999999995</v>
      </c>
      <c r="Q1016" s="1">
        <v>37.94</v>
      </c>
      <c r="R1016" s="1">
        <v>580</v>
      </c>
      <c r="S1016" t="s">
        <v>2605</v>
      </c>
      <c r="T1016" t="str" cm="1">
        <f t="array" ref="T1016">_xlfn.IFS(ISNUMBER(SEARCH("CP02",S1016)),"ราชพฤกษ",ISNUMBER(SEARCH("CP03",S1016)),"บางใหญ่",ISNUMBER(SEARCH("CP04",S1016)),"บางบอน",OR(ISNUMBER(SEARCH("CP",S1016)),ISNUMBER(SEARCH("BTC",D1016))),"340",TRUE,"")</f>
        <v>บางใหญ่</v>
      </c>
    </row>
    <row r="1017" spans="1:20" x14ac:dyDescent="0.2">
      <c r="A1017" t="s">
        <v>3305</v>
      </c>
      <c r="B1017" t="s">
        <v>12</v>
      </c>
      <c r="C1017">
        <v>2026</v>
      </c>
      <c r="D1017" t="s">
        <v>3334</v>
      </c>
      <c r="E1017" t="s">
        <v>1453</v>
      </c>
      <c r="F1017" t="s">
        <v>1454</v>
      </c>
      <c r="G1017" t="s">
        <v>2990</v>
      </c>
      <c r="H1017" t="s">
        <v>2586</v>
      </c>
      <c r="I1017" t="s">
        <v>3335</v>
      </c>
      <c r="J1017" t="s">
        <v>3336</v>
      </c>
      <c r="K1017" t="s">
        <v>2603</v>
      </c>
      <c r="L1017" s="1">
        <v>2</v>
      </c>
      <c r="M1017" s="1">
        <v>570</v>
      </c>
      <c r="N1017" s="1">
        <v>0</v>
      </c>
      <c r="O1017" s="1" t="s">
        <v>2580</v>
      </c>
      <c r="P1017" s="1">
        <v>1065.42</v>
      </c>
      <c r="Q1017" s="1">
        <v>74.58</v>
      </c>
      <c r="R1017" s="1">
        <v>1140</v>
      </c>
      <c r="S1017" t="s">
        <v>2605</v>
      </c>
      <c r="T1017" t="str" cm="1">
        <f t="array" ref="T1017">_xlfn.IFS(ISNUMBER(SEARCH("CP02",S1017)),"ราชพฤกษ",ISNUMBER(SEARCH("CP03",S1017)),"บางใหญ่",ISNUMBER(SEARCH("CP04",S1017)),"บางบอน",OR(ISNUMBER(SEARCH("CP",S1017)),ISNUMBER(SEARCH("BTC",D1017))),"340",TRUE,"")</f>
        <v>บางใหญ่</v>
      </c>
    </row>
    <row r="1018" spans="1:20" x14ac:dyDescent="0.2">
      <c r="A1018" t="s">
        <v>3305</v>
      </c>
      <c r="B1018" t="s">
        <v>12</v>
      </c>
      <c r="C1018">
        <v>2026</v>
      </c>
      <c r="D1018" t="s">
        <v>3334</v>
      </c>
      <c r="E1018" t="s">
        <v>1591</v>
      </c>
      <c r="F1018" t="s">
        <v>1592</v>
      </c>
      <c r="G1018" t="s">
        <v>1536</v>
      </c>
      <c r="H1018" t="s">
        <v>2586</v>
      </c>
      <c r="I1018" t="s">
        <v>3335</v>
      </c>
      <c r="J1018" t="s">
        <v>3336</v>
      </c>
      <c r="K1018" t="s">
        <v>2603</v>
      </c>
      <c r="L1018" s="1">
        <v>1</v>
      </c>
      <c r="M1018" s="1">
        <v>400</v>
      </c>
      <c r="N1018" s="1">
        <v>20</v>
      </c>
      <c r="O1018" s="1" t="s">
        <v>2580</v>
      </c>
      <c r="P1018" s="1">
        <v>355.14</v>
      </c>
      <c r="Q1018" s="1">
        <v>24.86</v>
      </c>
      <c r="R1018" s="1">
        <v>380</v>
      </c>
      <c r="S1018" t="s">
        <v>2606</v>
      </c>
      <c r="T1018" t="str" cm="1">
        <f t="array" ref="T1018">_xlfn.IFS(ISNUMBER(SEARCH("CP02",S1018)),"ราชพฤกษ",ISNUMBER(SEARCH("CP03",S1018)),"บางใหญ่",ISNUMBER(SEARCH("CP04",S1018)),"บางบอน",OR(ISNUMBER(SEARCH("CP",S1018)),ISNUMBER(SEARCH("BTC",D1018))),"340",TRUE,"")</f>
        <v>บางใหญ่</v>
      </c>
    </row>
    <row r="1019" spans="1:20" x14ac:dyDescent="0.2">
      <c r="A1019" t="s">
        <v>3305</v>
      </c>
      <c r="B1019" t="s">
        <v>12</v>
      </c>
      <c r="C1019">
        <v>2026</v>
      </c>
      <c r="D1019" t="s">
        <v>3334</v>
      </c>
      <c r="E1019" t="s">
        <v>2205</v>
      </c>
      <c r="F1019" t="s">
        <v>2206</v>
      </c>
      <c r="G1019" t="s">
        <v>2589</v>
      </c>
      <c r="H1019" t="s">
        <v>2803</v>
      </c>
      <c r="I1019" t="s">
        <v>3335</v>
      </c>
      <c r="J1019" t="s">
        <v>3336</v>
      </c>
      <c r="K1019" t="s">
        <v>2603</v>
      </c>
      <c r="L1019" s="1">
        <v>2</v>
      </c>
      <c r="M1019" s="1">
        <v>1</v>
      </c>
      <c r="N1019" s="1">
        <v>0</v>
      </c>
      <c r="O1019" s="1" t="s">
        <v>2580</v>
      </c>
      <c r="P1019" s="1">
        <v>0</v>
      </c>
      <c r="Q1019" s="1">
        <v>0</v>
      </c>
      <c r="R1019" s="1">
        <v>0</v>
      </c>
      <c r="S1019" t="s">
        <v>2606</v>
      </c>
      <c r="T1019" t="str" cm="1">
        <f t="array" ref="T1019">_xlfn.IFS(ISNUMBER(SEARCH("CP02",S1019)),"ราชพฤกษ",ISNUMBER(SEARCH("CP03",S1019)),"บางใหญ่",ISNUMBER(SEARCH("CP04",S1019)),"บางบอน",OR(ISNUMBER(SEARCH("CP",S1019)),ISNUMBER(SEARCH("BTC",D1019))),"340",TRUE,"")</f>
        <v>บางใหญ่</v>
      </c>
    </row>
    <row r="1020" spans="1:20" x14ac:dyDescent="0.2">
      <c r="A1020" t="s">
        <v>3305</v>
      </c>
      <c r="B1020" t="s">
        <v>12</v>
      </c>
      <c r="C1020">
        <v>2026</v>
      </c>
      <c r="D1020" t="s">
        <v>3338</v>
      </c>
      <c r="E1020" t="s">
        <v>533</v>
      </c>
      <c r="F1020" t="s">
        <v>534</v>
      </c>
      <c r="G1020" t="s">
        <v>2582</v>
      </c>
      <c r="H1020" t="s">
        <v>2586</v>
      </c>
      <c r="I1020" t="s">
        <v>3339</v>
      </c>
      <c r="J1020" t="s">
        <v>3340</v>
      </c>
      <c r="K1020" t="s">
        <v>2603</v>
      </c>
      <c r="L1020" s="1">
        <v>1</v>
      </c>
      <c r="M1020" s="1">
        <v>950</v>
      </c>
      <c r="N1020" s="1">
        <v>0</v>
      </c>
      <c r="O1020" s="1" t="s">
        <v>2580</v>
      </c>
      <c r="P1020" s="1">
        <v>887.85</v>
      </c>
      <c r="Q1020" s="1">
        <v>62.15</v>
      </c>
      <c r="R1020" s="1">
        <v>950</v>
      </c>
      <c r="S1020" t="s">
        <v>2605</v>
      </c>
      <c r="T1020" t="str" cm="1">
        <f t="array" ref="T1020">_xlfn.IFS(ISNUMBER(SEARCH("CP02",S1020)),"ราชพฤกษ",ISNUMBER(SEARCH("CP03",S1020)),"บางใหญ่",ISNUMBER(SEARCH("CP04",S1020)),"บางบอน",OR(ISNUMBER(SEARCH("CP",S1020)),ISNUMBER(SEARCH("BTC",D1020))),"340",TRUE,"")</f>
        <v>บางใหญ่</v>
      </c>
    </row>
    <row r="1021" spans="1:20" x14ac:dyDescent="0.2">
      <c r="A1021" t="s">
        <v>3305</v>
      </c>
      <c r="B1021" t="s">
        <v>12</v>
      </c>
      <c r="C1021">
        <v>2026</v>
      </c>
      <c r="D1021" t="s">
        <v>3338</v>
      </c>
      <c r="E1021" t="s">
        <v>531</v>
      </c>
      <c r="F1021" t="s">
        <v>532</v>
      </c>
      <c r="G1021" t="s">
        <v>2582</v>
      </c>
      <c r="H1021" t="s">
        <v>2586</v>
      </c>
      <c r="I1021" t="s">
        <v>3339</v>
      </c>
      <c r="J1021" t="s">
        <v>3340</v>
      </c>
      <c r="K1021" t="s">
        <v>2603</v>
      </c>
      <c r="L1021" s="1">
        <v>1</v>
      </c>
      <c r="M1021" s="1">
        <v>385</v>
      </c>
      <c r="N1021" s="1">
        <v>0</v>
      </c>
      <c r="O1021" s="1" t="s">
        <v>2580</v>
      </c>
      <c r="P1021" s="1">
        <v>0</v>
      </c>
      <c r="Q1021" s="1">
        <v>0</v>
      </c>
      <c r="R1021" s="1">
        <v>0</v>
      </c>
      <c r="S1021" t="s">
        <v>2605</v>
      </c>
      <c r="T1021" t="str" cm="1">
        <f t="array" ref="T1021">_xlfn.IFS(ISNUMBER(SEARCH("CP02",S1021)),"ราชพฤกษ",ISNUMBER(SEARCH("CP03",S1021)),"บางใหญ่",ISNUMBER(SEARCH("CP04",S1021)),"บางบอน",OR(ISNUMBER(SEARCH("CP",S1021)),ISNUMBER(SEARCH("BTC",D1021))),"340",TRUE,"")</f>
        <v>บางใหญ่</v>
      </c>
    </row>
    <row r="1022" spans="1:20" x14ac:dyDescent="0.2">
      <c r="A1022" t="s">
        <v>3305</v>
      </c>
      <c r="B1022" t="s">
        <v>12</v>
      </c>
      <c r="C1022">
        <v>2026</v>
      </c>
      <c r="D1022" t="s">
        <v>3338</v>
      </c>
      <c r="E1022" t="s">
        <v>149</v>
      </c>
      <c r="F1022" t="s">
        <v>150</v>
      </c>
      <c r="G1022" t="s">
        <v>2582</v>
      </c>
      <c r="H1022" t="s">
        <v>2586</v>
      </c>
      <c r="I1022" t="s">
        <v>3339</v>
      </c>
      <c r="J1022" t="s">
        <v>3340</v>
      </c>
      <c r="K1022" t="s">
        <v>2603</v>
      </c>
      <c r="L1022" s="1">
        <v>1</v>
      </c>
      <c r="M1022" s="1">
        <v>220</v>
      </c>
      <c r="N1022" s="1">
        <v>0</v>
      </c>
      <c r="O1022" s="1" t="s">
        <v>2580</v>
      </c>
      <c r="P1022" s="1">
        <v>0</v>
      </c>
      <c r="Q1022" s="1">
        <v>0</v>
      </c>
      <c r="R1022" s="1">
        <v>0</v>
      </c>
      <c r="S1022" t="s">
        <v>2605</v>
      </c>
      <c r="T1022" t="str" cm="1">
        <f t="array" ref="T1022">_xlfn.IFS(ISNUMBER(SEARCH("CP02",S1022)),"ราชพฤกษ",ISNUMBER(SEARCH("CP03",S1022)),"บางใหญ่",ISNUMBER(SEARCH("CP04",S1022)),"บางบอน",OR(ISNUMBER(SEARCH("CP",S1022)),ISNUMBER(SEARCH("BTC",D1022))),"340",TRUE,"")</f>
        <v>บางใหญ่</v>
      </c>
    </row>
    <row r="1023" spans="1:20" x14ac:dyDescent="0.2">
      <c r="A1023" t="s">
        <v>3305</v>
      </c>
      <c r="B1023" t="s">
        <v>12</v>
      </c>
      <c r="C1023">
        <v>2026</v>
      </c>
      <c r="D1023" t="s">
        <v>2978</v>
      </c>
      <c r="E1023" t="s">
        <v>971</v>
      </c>
      <c r="F1023" t="s">
        <v>972</v>
      </c>
      <c r="G1023" t="s">
        <v>2843</v>
      </c>
      <c r="H1023" t="s">
        <v>2844</v>
      </c>
      <c r="I1023" t="s">
        <v>3341</v>
      </c>
      <c r="J1023" t="s">
        <v>2980</v>
      </c>
      <c r="K1023" t="s">
        <v>2624</v>
      </c>
      <c r="L1023" s="1">
        <v>4</v>
      </c>
      <c r="M1023" s="1">
        <v>2600</v>
      </c>
      <c r="N1023" s="1">
        <v>0</v>
      </c>
      <c r="O1023" s="1" t="s">
        <v>2580</v>
      </c>
      <c r="P1023" s="1">
        <v>9719.6299999999992</v>
      </c>
      <c r="Q1023" s="1">
        <v>680.37</v>
      </c>
      <c r="R1023" s="1">
        <v>10400</v>
      </c>
      <c r="S1023" t="s">
        <v>3295</v>
      </c>
      <c r="T1023" t="str" cm="1">
        <f t="array" ref="T1023">_xlfn.IFS(ISNUMBER(SEARCH("CP02",S1023)),"ราชพฤกษ",ISNUMBER(SEARCH("CP03",S1023)),"บางใหญ่",ISNUMBER(SEARCH("CP04",S1023)),"บางบอน",OR(ISNUMBER(SEARCH("CP",S1023)),ISNUMBER(SEARCH("BTC",D1023))),"340",TRUE,"")</f>
        <v>340</v>
      </c>
    </row>
    <row r="1024" spans="1:20" x14ac:dyDescent="0.2">
      <c r="A1024" t="s">
        <v>3305</v>
      </c>
      <c r="B1024" t="s">
        <v>12</v>
      </c>
      <c r="C1024">
        <v>2026</v>
      </c>
      <c r="D1024" t="s">
        <v>2978</v>
      </c>
      <c r="E1024" t="s">
        <v>1091</v>
      </c>
      <c r="F1024" t="s">
        <v>1092</v>
      </c>
      <c r="G1024" t="s">
        <v>2582</v>
      </c>
      <c r="H1024" t="s">
        <v>2583</v>
      </c>
      <c r="I1024" t="s">
        <v>3341</v>
      </c>
      <c r="J1024" t="s">
        <v>2980</v>
      </c>
      <c r="K1024" t="s">
        <v>2624</v>
      </c>
      <c r="L1024" s="1">
        <v>4</v>
      </c>
      <c r="M1024" s="1">
        <v>60</v>
      </c>
      <c r="N1024" s="1">
        <v>0</v>
      </c>
      <c r="O1024" s="1" t="s">
        <v>2580</v>
      </c>
      <c r="P1024" s="1">
        <v>0</v>
      </c>
      <c r="Q1024" s="1">
        <v>0</v>
      </c>
      <c r="R1024" s="1">
        <v>0</v>
      </c>
      <c r="S1024" t="s">
        <v>2683</v>
      </c>
      <c r="T1024" t="str" cm="1">
        <f t="array" ref="T1024">_xlfn.IFS(ISNUMBER(SEARCH("CP02",S1024)),"ราชพฤกษ",ISNUMBER(SEARCH("CP03",S1024)),"บางใหญ่",ISNUMBER(SEARCH("CP04",S1024)),"บางบอน",OR(ISNUMBER(SEARCH("CP",S1024)),ISNUMBER(SEARCH("BTC",D1024))),"340",TRUE,"")</f>
        <v>340</v>
      </c>
    </row>
    <row r="1025" spans="1:20" x14ac:dyDescent="0.2">
      <c r="A1025" t="s">
        <v>3305</v>
      </c>
      <c r="B1025" t="s">
        <v>12</v>
      </c>
      <c r="C1025">
        <v>2026</v>
      </c>
      <c r="D1025" t="s">
        <v>3342</v>
      </c>
      <c r="E1025" t="s">
        <v>647</v>
      </c>
      <c r="F1025" t="s">
        <v>648</v>
      </c>
      <c r="G1025" t="s">
        <v>3143</v>
      </c>
      <c r="H1025" t="s">
        <v>3144</v>
      </c>
      <c r="I1025" t="s">
        <v>3343</v>
      </c>
      <c r="J1025" t="s">
        <v>3344</v>
      </c>
      <c r="K1025" t="s">
        <v>2800</v>
      </c>
      <c r="L1025" s="1">
        <v>4</v>
      </c>
      <c r="M1025" s="1">
        <v>1410</v>
      </c>
      <c r="N1025" s="1">
        <v>160</v>
      </c>
      <c r="O1025" s="1" t="s">
        <v>2580</v>
      </c>
      <c r="P1025" s="1">
        <v>5121.5</v>
      </c>
      <c r="Q1025" s="1">
        <v>358.5</v>
      </c>
      <c r="R1025" s="1">
        <v>5480</v>
      </c>
      <c r="S1025" t="s">
        <v>3345</v>
      </c>
      <c r="T1025" t="str" cm="1">
        <f t="array" ref="T1025">_xlfn.IFS(ISNUMBER(SEARCH("CP02",S1025)),"ราชพฤกษ",ISNUMBER(SEARCH("CP03",S1025)),"บางใหญ่",ISNUMBER(SEARCH("CP04",S1025)),"บางบอน",OR(ISNUMBER(SEARCH("CP",S1025)),ISNUMBER(SEARCH("BTC",D1025))),"340",TRUE,"")</f>
        <v>340</v>
      </c>
    </row>
    <row r="1026" spans="1:20" x14ac:dyDescent="0.2">
      <c r="A1026" t="s">
        <v>3305</v>
      </c>
      <c r="B1026" t="s">
        <v>12</v>
      </c>
      <c r="C1026">
        <v>2026</v>
      </c>
      <c r="D1026" t="s">
        <v>3342</v>
      </c>
      <c r="E1026" t="s">
        <v>1091</v>
      </c>
      <c r="F1026" t="s">
        <v>1092</v>
      </c>
      <c r="G1026" t="s">
        <v>2582</v>
      </c>
      <c r="H1026" t="s">
        <v>2583</v>
      </c>
      <c r="I1026" t="s">
        <v>3343</v>
      </c>
      <c r="J1026" t="s">
        <v>3344</v>
      </c>
      <c r="K1026" t="s">
        <v>2800</v>
      </c>
      <c r="L1026" s="1">
        <v>4</v>
      </c>
      <c r="M1026" s="1">
        <v>60</v>
      </c>
      <c r="N1026" s="1">
        <v>0</v>
      </c>
      <c r="O1026" s="1" t="s">
        <v>2580</v>
      </c>
      <c r="P1026" s="1">
        <v>0</v>
      </c>
      <c r="Q1026" s="1">
        <v>0</v>
      </c>
      <c r="R1026" s="1">
        <v>0</v>
      </c>
      <c r="S1026" t="s">
        <v>2683</v>
      </c>
      <c r="T1026" t="str" cm="1">
        <f t="array" ref="T1026">_xlfn.IFS(ISNUMBER(SEARCH("CP02",S1026)),"ราชพฤกษ",ISNUMBER(SEARCH("CP03",S1026)),"บางใหญ่",ISNUMBER(SEARCH("CP04",S1026)),"บางบอน",OR(ISNUMBER(SEARCH("CP",S1026)),ISNUMBER(SEARCH("BTC",D1026))),"340",TRUE,"")</f>
        <v>340</v>
      </c>
    </row>
    <row r="1027" spans="1:20" x14ac:dyDescent="0.2">
      <c r="A1027" t="s">
        <v>3305</v>
      </c>
      <c r="B1027" t="s">
        <v>12</v>
      </c>
      <c r="C1027">
        <v>2026</v>
      </c>
      <c r="D1027" t="s">
        <v>3342</v>
      </c>
      <c r="E1027" t="s">
        <v>1553</v>
      </c>
      <c r="F1027" t="s">
        <v>1554</v>
      </c>
      <c r="G1027" t="s">
        <v>2585</v>
      </c>
      <c r="H1027" t="s">
        <v>2586</v>
      </c>
      <c r="I1027" t="s">
        <v>3343</v>
      </c>
      <c r="J1027" t="s">
        <v>3344</v>
      </c>
      <c r="K1027" t="s">
        <v>2800</v>
      </c>
      <c r="L1027" s="1">
        <v>4</v>
      </c>
      <c r="M1027" s="1">
        <v>120</v>
      </c>
      <c r="N1027" s="1">
        <v>0</v>
      </c>
      <c r="O1027" s="1" t="s">
        <v>2580</v>
      </c>
      <c r="P1027" s="1">
        <v>0</v>
      </c>
      <c r="Q1027" s="1">
        <v>0</v>
      </c>
      <c r="R1027" s="1">
        <v>0</v>
      </c>
      <c r="S1027" t="s">
        <v>2625</v>
      </c>
      <c r="T1027" t="str" cm="1">
        <f t="array" ref="T1027">_xlfn.IFS(ISNUMBER(SEARCH("CP02",S1027)),"ราชพฤกษ",ISNUMBER(SEARCH("CP03",S1027)),"บางใหญ่",ISNUMBER(SEARCH("CP04",S1027)),"บางบอน",OR(ISNUMBER(SEARCH("CP",S1027)),ISNUMBER(SEARCH("BTC",D1027))),"340",TRUE,"")</f>
        <v>340</v>
      </c>
    </row>
    <row r="1028" spans="1:20" x14ac:dyDescent="0.2">
      <c r="A1028" t="s">
        <v>3305</v>
      </c>
      <c r="B1028" t="s">
        <v>12</v>
      </c>
      <c r="C1028">
        <v>2026</v>
      </c>
      <c r="D1028" t="s">
        <v>3342</v>
      </c>
      <c r="E1028" t="s">
        <v>1547</v>
      </c>
      <c r="F1028" t="s">
        <v>1548</v>
      </c>
      <c r="G1028" t="s">
        <v>2588</v>
      </c>
      <c r="H1028" t="s">
        <v>2586</v>
      </c>
      <c r="I1028" t="s">
        <v>3343</v>
      </c>
      <c r="J1028" t="s">
        <v>3344</v>
      </c>
      <c r="K1028" t="s">
        <v>2800</v>
      </c>
      <c r="L1028" s="1">
        <v>1</v>
      </c>
      <c r="M1028" s="1">
        <v>400</v>
      </c>
      <c r="N1028" s="1">
        <v>0</v>
      </c>
      <c r="O1028" s="1" t="s">
        <v>2580</v>
      </c>
      <c r="P1028" s="1">
        <v>0</v>
      </c>
      <c r="Q1028" s="1">
        <v>0</v>
      </c>
      <c r="R1028" s="1">
        <v>0</v>
      </c>
      <c r="S1028" t="s">
        <v>2625</v>
      </c>
      <c r="T1028" t="str" cm="1">
        <f t="array" ref="T1028">_xlfn.IFS(ISNUMBER(SEARCH("CP02",S1028)),"ราชพฤกษ",ISNUMBER(SEARCH("CP03",S1028)),"บางใหญ่",ISNUMBER(SEARCH("CP04",S1028)),"บางบอน",OR(ISNUMBER(SEARCH("CP",S1028)),ISNUMBER(SEARCH("BTC",D1028))),"340",TRUE,"")</f>
        <v>340</v>
      </c>
    </row>
    <row r="1029" spans="1:20" x14ac:dyDescent="0.2">
      <c r="A1029" t="s">
        <v>3305</v>
      </c>
      <c r="B1029" t="s">
        <v>12</v>
      </c>
      <c r="C1029">
        <v>2026</v>
      </c>
      <c r="D1029" t="s">
        <v>3174</v>
      </c>
      <c r="E1029" t="s">
        <v>543</v>
      </c>
      <c r="F1029" t="s">
        <v>544</v>
      </c>
      <c r="G1029" t="s">
        <v>2582</v>
      </c>
      <c r="H1029" t="s">
        <v>2586</v>
      </c>
      <c r="I1029" t="s">
        <v>3346</v>
      </c>
      <c r="J1029" t="s">
        <v>3176</v>
      </c>
      <c r="K1029" t="s">
        <v>2761</v>
      </c>
      <c r="L1029" s="1">
        <v>1</v>
      </c>
      <c r="M1029" s="1">
        <v>1650</v>
      </c>
      <c r="N1029" s="1">
        <v>0</v>
      </c>
      <c r="O1029" s="1" t="s">
        <v>2580</v>
      </c>
      <c r="P1029" s="1">
        <v>1542.06</v>
      </c>
      <c r="Q1029" s="1">
        <v>107.94</v>
      </c>
      <c r="R1029" s="1">
        <v>1650</v>
      </c>
      <c r="S1029" t="s">
        <v>2683</v>
      </c>
      <c r="T1029" t="str" cm="1">
        <f t="array" ref="T1029">_xlfn.IFS(ISNUMBER(SEARCH("CP02",S1029)),"ราชพฤกษ",ISNUMBER(SEARCH("CP03",S1029)),"บางใหญ่",ISNUMBER(SEARCH("CP04",S1029)),"บางบอน",OR(ISNUMBER(SEARCH("CP",S1029)),ISNUMBER(SEARCH("BTC",D1029))),"340",TRUE,"")</f>
        <v>340</v>
      </c>
    </row>
    <row r="1030" spans="1:20" x14ac:dyDescent="0.2">
      <c r="A1030" t="s">
        <v>3305</v>
      </c>
      <c r="B1030" t="s">
        <v>12</v>
      </c>
      <c r="C1030">
        <v>2026</v>
      </c>
      <c r="D1030" t="s">
        <v>3174</v>
      </c>
      <c r="E1030" t="s">
        <v>507</v>
      </c>
      <c r="F1030" t="s">
        <v>508</v>
      </c>
      <c r="G1030" t="s">
        <v>2582</v>
      </c>
      <c r="H1030" t="s">
        <v>2586</v>
      </c>
      <c r="I1030" t="s">
        <v>3346</v>
      </c>
      <c r="J1030" t="s">
        <v>3176</v>
      </c>
      <c r="K1030" t="s">
        <v>2761</v>
      </c>
      <c r="L1030" s="1">
        <v>1</v>
      </c>
      <c r="M1030" s="1">
        <v>420</v>
      </c>
      <c r="N1030" s="1">
        <v>0</v>
      </c>
      <c r="O1030" s="1" t="s">
        <v>2580</v>
      </c>
      <c r="P1030" s="1">
        <v>392.52</v>
      </c>
      <c r="Q1030" s="1">
        <v>27.48</v>
      </c>
      <c r="R1030" s="1">
        <v>420</v>
      </c>
      <c r="S1030" t="s">
        <v>2683</v>
      </c>
      <c r="T1030" t="str" cm="1">
        <f t="array" ref="T1030">_xlfn.IFS(ISNUMBER(SEARCH("CP02",S1030)),"ราชพฤกษ",ISNUMBER(SEARCH("CP03",S1030)),"บางใหญ่",ISNUMBER(SEARCH("CP04",S1030)),"บางบอน",OR(ISNUMBER(SEARCH("CP",S1030)),ISNUMBER(SEARCH("BTC",D1030))),"340",TRUE,"")</f>
        <v>340</v>
      </c>
    </row>
    <row r="1031" spans="1:20" x14ac:dyDescent="0.2">
      <c r="A1031" t="s">
        <v>3305</v>
      </c>
      <c r="B1031" t="s">
        <v>12</v>
      </c>
      <c r="C1031">
        <v>2026</v>
      </c>
      <c r="D1031" t="s">
        <v>3174</v>
      </c>
      <c r="E1031" t="s">
        <v>101</v>
      </c>
      <c r="F1031" t="s">
        <v>102</v>
      </c>
      <c r="G1031" t="s">
        <v>2582</v>
      </c>
      <c r="H1031" t="s">
        <v>2586</v>
      </c>
      <c r="I1031" t="s">
        <v>3346</v>
      </c>
      <c r="J1031" t="s">
        <v>3176</v>
      </c>
      <c r="K1031" t="s">
        <v>2761</v>
      </c>
      <c r="L1031" s="1">
        <v>1</v>
      </c>
      <c r="M1031" s="1">
        <v>220</v>
      </c>
      <c r="N1031" s="1">
        <v>0</v>
      </c>
      <c r="O1031" s="1" t="s">
        <v>2580</v>
      </c>
      <c r="P1031" s="1">
        <v>205.61</v>
      </c>
      <c r="Q1031" s="1">
        <v>14.39</v>
      </c>
      <c r="R1031" s="1">
        <v>220</v>
      </c>
      <c r="S1031" t="s">
        <v>2683</v>
      </c>
      <c r="T1031" t="str" cm="1">
        <f t="array" ref="T1031">_xlfn.IFS(ISNUMBER(SEARCH("CP02",S1031)),"ราชพฤกษ",ISNUMBER(SEARCH("CP03",S1031)),"บางใหญ่",ISNUMBER(SEARCH("CP04",S1031)),"บางบอน",OR(ISNUMBER(SEARCH("CP",S1031)),ISNUMBER(SEARCH("BTC",D1031))),"340",TRUE,"")</f>
        <v>340</v>
      </c>
    </row>
    <row r="1032" spans="1:20" x14ac:dyDescent="0.2">
      <c r="A1032" t="s">
        <v>3305</v>
      </c>
      <c r="B1032" t="s">
        <v>12</v>
      </c>
      <c r="C1032">
        <v>2026</v>
      </c>
      <c r="D1032" t="s">
        <v>3174</v>
      </c>
      <c r="E1032" t="s">
        <v>1187</v>
      </c>
      <c r="F1032" t="s">
        <v>1188</v>
      </c>
      <c r="G1032" t="s">
        <v>2582</v>
      </c>
      <c r="H1032" t="s">
        <v>2586</v>
      </c>
      <c r="I1032" t="s">
        <v>3346</v>
      </c>
      <c r="J1032" t="s">
        <v>3176</v>
      </c>
      <c r="K1032" t="s">
        <v>2761</v>
      </c>
      <c r="L1032" s="1">
        <v>1</v>
      </c>
      <c r="M1032" s="1">
        <v>20</v>
      </c>
      <c r="N1032" s="1">
        <v>0</v>
      </c>
      <c r="O1032" s="1" t="s">
        <v>2580</v>
      </c>
      <c r="P1032" s="1">
        <v>18.690000000000001</v>
      </c>
      <c r="Q1032" s="1">
        <v>1.31</v>
      </c>
      <c r="R1032" s="1">
        <v>20</v>
      </c>
      <c r="S1032" t="s">
        <v>2683</v>
      </c>
      <c r="T1032" t="str" cm="1">
        <f t="array" ref="T1032">_xlfn.IFS(ISNUMBER(SEARCH("CP02",S1032)),"ราชพฤกษ",ISNUMBER(SEARCH("CP03",S1032)),"บางใหญ่",ISNUMBER(SEARCH("CP04",S1032)),"บางบอน",OR(ISNUMBER(SEARCH("CP",S1032)),ISNUMBER(SEARCH("BTC",D1032))),"340",TRUE,"")</f>
        <v>340</v>
      </c>
    </row>
    <row r="1033" spans="1:20" x14ac:dyDescent="0.2">
      <c r="A1033" t="s">
        <v>3305</v>
      </c>
      <c r="B1033" t="s">
        <v>12</v>
      </c>
      <c r="C1033">
        <v>2026</v>
      </c>
      <c r="D1033" t="s">
        <v>3174</v>
      </c>
      <c r="E1033" t="s">
        <v>2155</v>
      </c>
      <c r="F1033" t="s">
        <v>2156</v>
      </c>
      <c r="G1033" t="s">
        <v>2632</v>
      </c>
      <c r="H1033" t="s">
        <v>2586</v>
      </c>
      <c r="I1033" t="s">
        <v>3346</v>
      </c>
      <c r="J1033" t="s">
        <v>3176</v>
      </c>
      <c r="K1033" t="s">
        <v>2761</v>
      </c>
      <c r="L1033" s="1">
        <v>1</v>
      </c>
      <c r="M1033" s="1">
        <v>780</v>
      </c>
      <c r="N1033" s="1">
        <v>39</v>
      </c>
      <c r="O1033" s="1" t="s">
        <v>2580</v>
      </c>
      <c r="P1033" s="1">
        <v>692.52</v>
      </c>
      <c r="Q1033" s="1">
        <v>48.48</v>
      </c>
      <c r="R1033" s="1">
        <v>741</v>
      </c>
      <c r="S1033" t="s">
        <v>2683</v>
      </c>
      <c r="T1033" t="str" cm="1">
        <f t="array" ref="T1033">_xlfn.IFS(ISNUMBER(SEARCH("CP02",S1033)),"ราชพฤกษ",ISNUMBER(SEARCH("CP03",S1033)),"บางใหญ่",ISNUMBER(SEARCH("CP04",S1033)),"บางบอน",OR(ISNUMBER(SEARCH("CP",S1033)),ISNUMBER(SEARCH("BTC",D1033))),"340",TRUE,"")</f>
        <v>340</v>
      </c>
    </row>
    <row r="1034" spans="1:20" x14ac:dyDescent="0.2">
      <c r="A1034" t="s">
        <v>3305</v>
      </c>
      <c r="B1034" t="s">
        <v>12</v>
      </c>
      <c r="C1034">
        <v>2026</v>
      </c>
      <c r="D1034" t="s">
        <v>3174</v>
      </c>
      <c r="E1034" t="s">
        <v>2537</v>
      </c>
      <c r="F1034" t="s">
        <v>2538</v>
      </c>
      <c r="G1034" t="s">
        <v>2632</v>
      </c>
      <c r="H1034" t="s">
        <v>2586</v>
      </c>
      <c r="I1034" t="s">
        <v>3346</v>
      </c>
      <c r="J1034" t="s">
        <v>3176</v>
      </c>
      <c r="K1034" t="s">
        <v>2761</v>
      </c>
      <c r="L1034" s="1">
        <v>4</v>
      </c>
      <c r="M1034" s="1">
        <v>430</v>
      </c>
      <c r="N1034" s="1">
        <v>86</v>
      </c>
      <c r="O1034" s="1" t="s">
        <v>2580</v>
      </c>
      <c r="P1034" s="1">
        <v>1527.1</v>
      </c>
      <c r="Q1034" s="1">
        <v>106.9</v>
      </c>
      <c r="R1034" s="1">
        <v>1634</v>
      </c>
      <c r="S1034" t="s">
        <v>2683</v>
      </c>
      <c r="T1034" t="str" cm="1">
        <f t="array" ref="T1034">_xlfn.IFS(ISNUMBER(SEARCH("CP02",S1034)),"ราชพฤกษ",ISNUMBER(SEARCH("CP03",S1034)),"บางใหญ่",ISNUMBER(SEARCH("CP04",S1034)),"บางบอน",OR(ISNUMBER(SEARCH("CP",S1034)),ISNUMBER(SEARCH("BTC",D1034))),"340",TRUE,"")</f>
        <v>340</v>
      </c>
    </row>
    <row r="1035" spans="1:20" x14ac:dyDescent="0.2">
      <c r="A1035" t="s">
        <v>3305</v>
      </c>
      <c r="B1035" t="s">
        <v>12</v>
      </c>
      <c r="C1035">
        <v>2026</v>
      </c>
      <c r="D1035" t="s">
        <v>3174</v>
      </c>
      <c r="E1035" t="s">
        <v>1857</v>
      </c>
      <c r="F1035" t="s">
        <v>1858</v>
      </c>
      <c r="G1035" t="s">
        <v>2632</v>
      </c>
      <c r="H1035" t="s">
        <v>2586</v>
      </c>
      <c r="I1035" t="s">
        <v>3346</v>
      </c>
      <c r="J1035" t="s">
        <v>3176</v>
      </c>
      <c r="K1035" t="s">
        <v>2761</v>
      </c>
      <c r="L1035" s="1">
        <v>1</v>
      </c>
      <c r="M1035" s="1">
        <v>920</v>
      </c>
      <c r="N1035" s="1">
        <v>0</v>
      </c>
      <c r="O1035" s="1" t="s">
        <v>2580</v>
      </c>
      <c r="P1035" s="1">
        <v>859.81</v>
      </c>
      <c r="Q1035" s="1">
        <v>60.19</v>
      </c>
      <c r="R1035" s="1">
        <v>920</v>
      </c>
      <c r="S1035" t="s">
        <v>2683</v>
      </c>
      <c r="T1035" t="str" cm="1">
        <f t="array" ref="T1035">_xlfn.IFS(ISNUMBER(SEARCH("CP02",S1035)),"ราชพฤกษ",ISNUMBER(SEARCH("CP03",S1035)),"บางใหญ่",ISNUMBER(SEARCH("CP04",S1035)),"บางบอน",OR(ISNUMBER(SEARCH("CP",S1035)),ISNUMBER(SEARCH("BTC",D1035))),"340",TRUE,"")</f>
        <v>340</v>
      </c>
    </row>
    <row r="1036" spans="1:20" x14ac:dyDescent="0.2">
      <c r="A1036" t="s">
        <v>3305</v>
      </c>
      <c r="B1036" t="s">
        <v>12</v>
      </c>
      <c r="C1036">
        <v>2026</v>
      </c>
      <c r="D1036" t="s">
        <v>3174</v>
      </c>
      <c r="E1036" t="s">
        <v>2191</v>
      </c>
      <c r="F1036" t="s">
        <v>2192</v>
      </c>
      <c r="G1036" t="s">
        <v>2632</v>
      </c>
      <c r="H1036" t="s">
        <v>2586</v>
      </c>
      <c r="I1036" t="s">
        <v>3346</v>
      </c>
      <c r="J1036" t="s">
        <v>3176</v>
      </c>
      <c r="K1036" t="s">
        <v>2761</v>
      </c>
      <c r="L1036" s="1">
        <v>1</v>
      </c>
      <c r="M1036" s="1">
        <v>280</v>
      </c>
      <c r="N1036" s="1">
        <v>0</v>
      </c>
      <c r="O1036" s="1" t="s">
        <v>2580</v>
      </c>
      <c r="P1036" s="1">
        <v>261.68</v>
      </c>
      <c r="Q1036" s="1">
        <v>18.32</v>
      </c>
      <c r="R1036" s="1">
        <v>280</v>
      </c>
      <c r="S1036" t="s">
        <v>2683</v>
      </c>
      <c r="T1036" t="str" cm="1">
        <f t="array" ref="T1036">_xlfn.IFS(ISNUMBER(SEARCH("CP02",S1036)),"ราชพฤกษ",ISNUMBER(SEARCH("CP03",S1036)),"บางใหญ่",ISNUMBER(SEARCH("CP04",S1036)),"บางบอน",OR(ISNUMBER(SEARCH("CP",S1036)),ISNUMBER(SEARCH("BTC",D1036))),"340",TRUE,"")</f>
        <v>340</v>
      </c>
    </row>
    <row r="1037" spans="1:20" x14ac:dyDescent="0.2">
      <c r="A1037" t="s">
        <v>3305</v>
      </c>
      <c r="B1037" t="s">
        <v>12</v>
      </c>
      <c r="C1037">
        <v>2026</v>
      </c>
      <c r="D1037" t="s">
        <v>3174</v>
      </c>
      <c r="E1037" t="s">
        <v>1629</v>
      </c>
      <c r="F1037" t="s">
        <v>1630</v>
      </c>
      <c r="G1037" t="s">
        <v>1536</v>
      </c>
      <c r="H1037" t="s">
        <v>2586</v>
      </c>
      <c r="I1037" t="s">
        <v>3347</v>
      </c>
      <c r="J1037" t="s">
        <v>3176</v>
      </c>
      <c r="K1037" t="s">
        <v>2761</v>
      </c>
      <c r="L1037" s="1">
        <v>1</v>
      </c>
      <c r="M1037" s="1">
        <v>900</v>
      </c>
      <c r="N1037" s="1">
        <v>0</v>
      </c>
      <c r="O1037" s="1" t="s">
        <v>2580</v>
      </c>
      <c r="P1037" s="1">
        <v>841.12</v>
      </c>
      <c r="Q1037" s="1">
        <v>58.88</v>
      </c>
      <c r="R1037" s="1">
        <v>900</v>
      </c>
      <c r="S1037" t="s">
        <v>2625</v>
      </c>
      <c r="T1037" t="str" cm="1">
        <f t="array" ref="T1037">_xlfn.IFS(ISNUMBER(SEARCH("CP02",S1037)),"ราชพฤกษ",ISNUMBER(SEARCH("CP03",S1037)),"บางใหญ่",ISNUMBER(SEARCH("CP04",S1037)),"บางบอน",OR(ISNUMBER(SEARCH("CP",S1037)),ISNUMBER(SEARCH("BTC",D1037))),"340",TRUE,"")</f>
        <v>340</v>
      </c>
    </row>
    <row r="1038" spans="1:20" x14ac:dyDescent="0.2">
      <c r="A1038" t="s">
        <v>3305</v>
      </c>
      <c r="B1038" t="s">
        <v>12</v>
      </c>
      <c r="C1038">
        <v>2026</v>
      </c>
      <c r="D1038" t="s">
        <v>3348</v>
      </c>
      <c r="E1038" t="s">
        <v>555</v>
      </c>
      <c r="F1038" t="s">
        <v>556</v>
      </c>
      <c r="G1038" t="s">
        <v>2582</v>
      </c>
      <c r="H1038" t="s">
        <v>2586</v>
      </c>
      <c r="I1038" t="s">
        <v>3349</v>
      </c>
      <c r="J1038" t="s">
        <v>3350</v>
      </c>
      <c r="K1038" t="s">
        <v>3156</v>
      </c>
      <c r="L1038" s="1">
        <v>1</v>
      </c>
      <c r="M1038" s="1">
        <v>1350</v>
      </c>
      <c r="N1038" s="1">
        <v>0</v>
      </c>
      <c r="O1038" s="1" t="s">
        <v>2580</v>
      </c>
      <c r="P1038" s="1">
        <v>1261.68</v>
      </c>
      <c r="Q1038" s="1">
        <v>88.32</v>
      </c>
      <c r="R1038" s="1">
        <v>1350</v>
      </c>
      <c r="S1038" t="s">
        <v>2683</v>
      </c>
      <c r="T1038" t="str" cm="1">
        <f t="array" ref="T1038">_xlfn.IFS(ISNUMBER(SEARCH("CP02",S1038)),"ราชพฤกษ",ISNUMBER(SEARCH("CP03",S1038)),"บางใหญ่",ISNUMBER(SEARCH("CP04",S1038)),"บางบอน",OR(ISNUMBER(SEARCH("CP",S1038)),ISNUMBER(SEARCH("BTC",D1038))),"340",TRUE,"")</f>
        <v>340</v>
      </c>
    </row>
    <row r="1039" spans="1:20" x14ac:dyDescent="0.2">
      <c r="A1039" t="s">
        <v>3305</v>
      </c>
      <c r="B1039" t="s">
        <v>12</v>
      </c>
      <c r="C1039">
        <v>2026</v>
      </c>
      <c r="D1039" t="s">
        <v>3348</v>
      </c>
      <c r="E1039" t="s">
        <v>553</v>
      </c>
      <c r="F1039" t="s">
        <v>554</v>
      </c>
      <c r="G1039" t="s">
        <v>2582</v>
      </c>
      <c r="H1039" t="s">
        <v>2586</v>
      </c>
      <c r="I1039" t="s">
        <v>3349</v>
      </c>
      <c r="J1039" t="s">
        <v>3350</v>
      </c>
      <c r="K1039" t="s">
        <v>3156</v>
      </c>
      <c r="L1039" s="1">
        <v>1</v>
      </c>
      <c r="M1039" s="1">
        <v>250</v>
      </c>
      <c r="N1039" s="1">
        <v>0</v>
      </c>
      <c r="O1039" s="1" t="s">
        <v>2580</v>
      </c>
      <c r="P1039" s="1">
        <v>233.64</v>
      </c>
      <c r="Q1039" s="1">
        <v>16.36</v>
      </c>
      <c r="R1039" s="1">
        <v>250</v>
      </c>
      <c r="S1039" t="s">
        <v>2683</v>
      </c>
      <c r="T1039" t="str" cm="1">
        <f t="array" ref="T1039">_xlfn.IFS(ISNUMBER(SEARCH("CP02",S1039)),"ราชพฤกษ",ISNUMBER(SEARCH("CP03",S1039)),"บางใหญ่",ISNUMBER(SEARCH("CP04",S1039)),"บางบอน",OR(ISNUMBER(SEARCH("CP",S1039)),ISNUMBER(SEARCH("BTC",D1039))),"340",TRUE,"")</f>
        <v>340</v>
      </c>
    </row>
    <row r="1040" spans="1:20" x14ac:dyDescent="0.2">
      <c r="A1040" t="s">
        <v>3305</v>
      </c>
      <c r="B1040" t="s">
        <v>12</v>
      </c>
      <c r="C1040">
        <v>2026</v>
      </c>
      <c r="D1040" t="s">
        <v>3348</v>
      </c>
      <c r="E1040" t="s">
        <v>121</v>
      </c>
      <c r="F1040" t="s">
        <v>122</v>
      </c>
      <c r="G1040" t="s">
        <v>2582</v>
      </c>
      <c r="H1040" t="s">
        <v>2586</v>
      </c>
      <c r="I1040" t="s">
        <v>3349</v>
      </c>
      <c r="J1040" t="s">
        <v>3350</v>
      </c>
      <c r="K1040" t="s">
        <v>3156</v>
      </c>
      <c r="L1040" s="1">
        <v>1</v>
      </c>
      <c r="M1040" s="1">
        <v>240</v>
      </c>
      <c r="N1040" s="1">
        <v>0</v>
      </c>
      <c r="O1040" s="1" t="s">
        <v>2580</v>
      </c>
      <c r="P1040" s="1">
        <v>224.3</v>
      </c>
      <c r="Q1040" s="1">
        <v>15.7</v>
      </c>
      <c r="R1040" s="1">
        <v>240</v>
      </c>
      <c r="S1040" t="s">
        <v>2683</v>
      </c>
      <c r="T1040" t="str" cm="1">
        <f t="array" ref="T1040">_xlfn.IFS(ISNUMBER(SEARCH("CP02",S1040)),"ราชพฤกษ",ISNUMBER(SEARCH("CP03",S1040)),"บางใหญ่",ISNUMBER(SEARCH("CP04",S1040)),"บางบอน",OR(ISNUMBER(SEARCH("CP",S1040)),ISNUMBER(SEARCH("BTC",D1040))),"340",TRUE,"")</f>
        <v>340</v>
      </c>
    </row>
    <row r="1041" spans="1:20" x14ac:dyDescent="0.2">
      <c r="A1041" t="s">
        <v>3305</v>
      </c>
      <c r="B1041" t="s">
        <v>12</v>
      </c>
      <c r="C1041">
        <v>2026</v>
      </c>
      <c r="D1041" t="s">
        <v>3348</v>
      </c>
      <c r="E1041" t="s">
        <v>1185</v>
      </c>
      <c r="F1041" t="s">
        <v>1186</v>
      </c>
      <c r="G1041" t="s">
        <v>2582</v>
      </c>
      <c r="H1041" t="s">
        <v>2586</v>
      </c>
      <c r="I1041" t="s">
        <v>3349</v>
      </c>
      <c r="J1041" t="s">
        <v>3350</v>
      </c>
      <c r="K1041" t="s">
        <v>3156</v>
      </c>
      <c r="L1041" s="1">
        <v>1</v>
      </c>
      <c r="M1041" s="1">
        <v>20</v>
      </c>
      <c r="N1041" s="1">
        <v>0</v>
      </c>
      <c r="O1041" s="1" t="s">
        <v>2580</v>
      </c>
      <c r="P1041" s="1">
        <v>18.690000000000001</v>
      </c>
      <c r="Q1041" s="1">
        <v>1.31</v>
      </c>
      <c r="R1041" s="1">
        <v>20</v>
      </c>
      <c r="S1041" t="s">
        <v>2683</v>
      </c>
      <c r="T1041" t="str" cm="1">
        <f t="array" ref="T1041">_xlfn.IFS(ISNUMBER(SEARCH("CP02",S1041)),"ราชพฤกษ",ISNUMBER(SEARCH("CP03",S1041)),"บางใหญ่",ISNUMBER(SEARCH("CP04",S1041)),"บางบอน",OR(ISNUMBER(SEARCH("CP",S1041)),ISNUMBER(SEARCH("BTC",D1041))),"340",TRUE,"")</f>
        <v>340</v>
      </c>
    </row>
    <row r="1042" spans="1:20" x14ac:dyDescent="0.2">
      <c r="A1042" t="s">
        <v>3305</v>
      </c>
      <c r="B1042" t="s">
        <v>12</v>
      </c>
      <c r="C1042">
        <v>2026</v>
      </c>
      <c r="D1042" t="s">
        <v>3348</v>
      </c>
      <c r="E1042" t="s">
        <v>497</v>
      </c>
      <c r="F1042" t="s">
        <v>498</v>
      </c>
      <c r="G1042" t="s">
        <v>2811</v>
      </c>
      <c r="H1042" t="s">
        <v>2586</v>
      </c>
      <c r="I1042" t="s">
        <v>3349</v>
      </c>
      <c r="J1042" t="s">
        <v>3350</v>
      </c>
      <c r="K1042" t="s">
        <v>3156</v>
      </c>
      <c r="L1042" s="1">
        <v>8</v>
      </c>
      <c r="M1042" s="1">
        <v>150</v>
      </c>
      <c r="N1042" s="1">
        <v>0</v>
      </c>
      <c r="O1042" s="1" t="s">
        <v>2580</v>
      </c>
      <c r="P1042" s="1">
        <v>1121.5</v>
      </c>
      <c r="Q1042" s="1">
        <v>78.5</v>
      </c>
      <c r="R1042" s="1">
        <v>1200</v>
      </c>
      <c r="S1042" t="s">
        <v>2683</v>
      </c>
      <c r="T1042" t="str" cm="1">
        <f t="array" ref="T1042">_xlfn.IFS(ISNUMBER(SEARCH("CP02",S1042)),"ราชพฤกษ",ISNUMBER(SEARCH("CP03",S1042)),"บางใหญ่",ISNUMBER(SEARCH("CP04",S1042)),"บางบอน",OR(ISNUMBER(SEARCH("CP",S1042)),ISNUMBER(SEARCH("BTC",D1042))),"340",TRUE,"")</f>
        <v>340</v>
      </c>
    </row>
    <row r="1043" spans="1:20" x14ac:dyDescent="0.2">
      <c r="A1043" t="s">
        <v>3305</v>
      </c>
      <c r="B1043" t="s">
        <v>12</v>
      </c>
      <c r="C1043">
        <v>2026</v>
      </c>
      <c r="D1043" t="s">
        <v>3348</v>
      </c>
      <c r="E1043" t="s">
        <v>581</v>
      </c>
      <c r="F1043" t="s">
        <v>582</v>
      </c>
      <c r="G1043" t="s">
        <v>2811</v>
      </c>
      <c r="H1043" t="s">
        <v>2586</v>
      </c>
      <c r="I1043" t="s">
        <v>3349</v>
      </c>
      <c r="J1043" t="s">
        <v>3350</v>
      </c>
      <c r="K1043" t="s">
        <v>3156</v>
      </c>
      <c r="L1043" s="1">
        <v>1</v>
      </c>
      <c r="M1043" s="1">
        <v>850</v>
      </c>
      <c r="N1043" s="1">
        <v>0</v>
      </c>
      <c r="O1043" s="1" t="s">
        <v>2580</v>
      </c>
      <c r="P1043" s="1">
        <v>794.39</v>
      </c>
      <c r="Q1043" s="1">
        <v>55.61</v>
      </c>
      <c r="R1043" s="1">
        <v>850</v>
      </c>
      <c r="S1043" t="s">
        <v>2683</v>
      </c>
      <c r="T1043" t="str" cm="1">
        <f t="array" ref="T1043">_xlfn.IFS(ISNUMBER(SEARCH("CP02",S1043)),"ราชพฤกษ",ISNUMBER(SEARCH("CP03",S1043)),"บางใหญ่",ISNUMBER(SEARCH("CP04",S1043)),"บางบอน",OR(ISNUMBER(SEARCH("CP",S1043)),ISNUMBER(SEARCH("BTC",D1043))),"340",TRUE,"")</f>
        <v>340</v>
      </c>
    </row>
    <row r="1044" spans="1:20" x14ac:dyDescent="0.2">
      <c r="A1044" t="s">
        <v>3305</v>
      </c>
      <c r="B1044" t="s">
        <v>12</v>
      </c>
      <c r="C1044">
        <v>2026</v>
      </c>
      <c r="D1044" t="s">
        <v>3348</v>
      </c>
      <c r="E1044" t="s">
        <v>579</v>
      </c>
      <c r="F1044" t="s">
        <v>580</v>
      </c>
      <c r="G1044" t="s">
        <v>2811</v>
      </c>
      <c r="H1044" t="s">
        <v>2586</v>
      </c>
      <c r="I1044" t="s">
        <v>3349</v>
      </c>
      <c r="J1044" t="s">
        <v>3350</v>
      </c>
      <c r="K1044" t="s">
        <v>3156</v>
      </c>
      <c r="L1044" s="1">
        <v>3</v>
      </c>
      <c r="M1044" s="1">
        <v>205</v>
      </c>
      <c r="N1044" s="1">
        <v>0</v>
      </c>
      <c r="O1044" s="1" t="s">
        <v>2580</v>
      </c>
      <c r="P1044" s="1">
        <v>574.77</v>
      </c>
      <c r="Q1044" s="1">
        <v>40.229999999999997</v>
      </c>
      <c r="R1044" s="1">
        <v>615</v>
      </c>
      <c r="S1044" t="s">
        <v>2683</v>
      </c>
      <c r="T1044" t="str" cm="1">
        <f t="array" ref="T1044">_xlfn.IFS(ISNUMBER(SEARCH("CP02",S1044)),"ราชพฤกษ",ISNUMBER(SEARCH("CP03",S1044)),"บางใหญ่",ISNUMBER(SEARCH("CP04",S1044)),"บางบอน",OR(ISNUMBER(SEARCH("CP",S1044)),ISNUMBER(SEARCH("BTC",D1044))),"340",TRUE,"")</f>
        <v>340</v>
      </c>
    </row>
    <row r="1045" spans="1:20" x14ac:dyDescent="0.2">
      <c r="A1045" t="s">
        <v>3305</v>
      </c>
      <c r="B1045" t="s">
        <v>12</v>
      </c>
      <c r="C1045">
        <v>2026</v>
      </c>
      <c r="D1045" t="s">
        <v>3348</v>
      </c>
      <c r="E1045" t="s">
        <v>227</v>
      </c>
      <c r="F1045" t="s">
        <v>228</v>
      </c>
      <c r="G1045" t="s">
        <v>2582</v>
      </c>
      <c r="H1045" t="s">
        <v>2586</v>
      </c>
      <c r="I1045" t="s">
        <v>3349</v>
      </c>
      <c r="J1045" t="s">
        <v>3350</v>
      </c>
      <c r="K1045" t="s">
        <v>3156</v>
      </c>
      <c r="L1045" s="1">
        <v>1</v>
      </c>
      <c r="M1045" s="1">
        <v>300</v>
      </c>
      <c r="N1045" s="1">
        <v>0</v>
      </c>
      <c r="O1045" s="1" t="s">
        <v>2580</v>
      </c>
      <c r="P1045" s="1">
        <v>280.37</v>
      </c>
      <c r="Q1045" s="1">
        <v>19.63</v>
      </c>
      <c r="R1045" s="1">
        <v>300</v>
      </c>
      <c r="S1045" t="s">
        <v>2683</v>
      </c>
      <c r="T1045" t="str" cm="1">
        <f t="array" ref="T1045">_xlfn.IFS(ISNUMBER(SEARCH("CP02",S1045)),"ราชพฤกษ",ISNUMBER(SEARCH("CP03",S1045)),"บางใหญ่",ISNUMBER(SEARCH("CP04",S1045)),"บางบอน",OR(ISNUMBER(SEARCH("CP",S1045)),ISNUMBER(SEARCH("BTC",D1045))),"340",TRUE,"")</f>
        <v>340</v>
      </c>
    </row>
    <row r="1046" spans="1:20" x14ac:dyDescent="0.2">
      <c r="A1046" t="s">
        <v>3305</v>
      </c>
      <c r="B1046" t="s">
        <v>12</v>
      </c>
      <c r="C1046">
        <v>2026</v>
      </c>
      <c r="D1046" t="s">
        <v>3348</v>
      </c>
      <c r="E1046" t="s">
        <v>33</v>
      </c>
      <c r="F1046" t="s">
        <v>34</v>
      </c>
      <c r="G1046" t="s">
        <v>2706</v>
      </c>
      <c r="H1046" t="s">
        <v>3351</v>
      </c>
      <c r="I1046" t="s">
        <v>3349</v>
      </c>
      <c r="J1046" t="s">
        <v>3350</v>
      </c>
      <c r="K1046" t="s">
        <v>3156</v>
      </c>
      <c r="L1046" s="1">
        <v>1</v>
      </c>
      <c r="M1046" s="1">
        <v>3120</v>
      </c>
      <c r="N1046" s="1">
        <v>300</v>
      </c>
      <c r="O1046" s="1" t="s">
        <v>2580</v>
      </c>
      <c r="P1046" s="1">
        <v>2635.51</v>
      </c>
      <c r="Q1046" s="1">
        <v>184.49</v>
      </c>
      <c r="R1046" s="1">
        <v>2820</v>
      </c>
      <c r="S1046" t="s">
        <v>2683</v>
      </c>
      <c r="T1046" t="str" cm="1">
        <f t="array" ref="T1046">_xlfn.IFS(ISNUMBER(SEARCH("CP02",S1046)),"ราชพฤกษ",ISNUMBER(SEARCH("CP03",S1046)),"บางใหญ่",ISNUMBER(SEARCH("CP04",S1046)),"บางบอน",OR(ISNUMBER(SEARCH("CP",S1046)),ISNUMBER(SEARCH("BTC",D1046))),"340",TRUE,"")</f>
        <v>340</v>
      </c>
    </row>
    <row r="1047" spans="1:20" x14ac:dyDescent="0.2">
      <c r="A1047" t="s">
        <v>3305</v>
      </c>
      <c r="B1047" t="s">
        <v>12</v>
      </c>
      <c r="C1047">
        <v>2026</v>
      </c>
      <c r="D1047" t="s">
        <v>3352</v>
      </c>
      <c r="E1047" t="s">
        <v>555</v>
      </c>
      <c r="F1047" t="s">
        <v>556</v>
      </c>
      <c r="G1047" t="s">
        <v>2582</v>
      </c>
      <c r="H1047" t="s">
        <v>2586</v>
      </c>
      <c r="I1047" t="s">
        <v>3353</v>
      </c>
      <c r="J1047" t="s">
        <v>3354</v>
      </c>
      <c r="K1047" t="s">
        <v>2761</v>
      </c>
      <c r="L1047" s="1">
        <v>1</v>
      </c>
      <c r="M1047" s="1">
        <v>1350</v>
      </c>
      <c r="N1047" s="1">
        <v>0</v>
      </c>
      <c r="O1047" s="1" t="s">
        <v>2580</v>
      </c>
      <c r="P1047" s="1">
        <v>1261.68</v>
      </c>
      <c r="Q1047" s="1">
        <v>88.32</v>
      </c>
      <c r="R1047" s="1">
        <v>1350</v>
      </c>
      <c r="S1047" t="s">
        <v>2683</v>
      </c>
      <c r="T1047" t="str" cm="1">
        <f t="array" ref="T1047">_xlfn.IFS(ISNUMBER(SEARCH("CP02",S1047)),"ราชพฤกษ",ISNUMBER(SEARCH("CP03",S1047)),"บางใหญ่",ISNUMBER(SEARCH("CP04",S1047)),"บางบอน",OR(ISNUMBER(SEARCH("CP",S1047)),ISNUMBER(SEARCH("BTC",D1047))),"340",TRUE,"")</f>
        <v>340</v>
      </c>
    </row>
    <row r="1048" spans="1:20" x14ac:dyDescent="0.2">
      <c r="A1048" t="s">
        <v>3305</v>
      </c>
      <c r="B1048" t="s">
        <v>12</v>
      </c>
      <c r="C1048">
        <v>2026</v>
      </c>
      <c r="D1048" t="s">
        <v>3352</v>
      </c>
      <c r="E1048" t="s">
        <v>553</v>
      </c>
      <c r="F1048" t="s">
        <v>554</v>
      </c>
      <c r="G1048" t="s">
        <v>2582</v>
      </c>
      <c r="H1048" t="s">
        <v>2586</v>
      </c>
      <c r="I1048" t="s">
        <v>3353</v>
      </c>
      <c r="J1048" t="s">
        <v>3354</v>
      </c>
      <c r="K1048" t="s">
        <v>2761</v>
      </c>
      <c r="L1048" s="1">
        <v>1</v>
      </c>
      <c r="M1048" s="1">
        <v>250</v>
      </c>
      <c r="N1048" s="1">
        <v>0</v>
      </c>
      <c r="O1048" s="1" t="s">
        <v>2580</v>
      </c>
      <c r="P1048" s="1">
        <v>233.64</v>
      </c>
      <c r="Q1048" s="1">
        <v>16.36</v>
      </c>
      <c r="R1048" s="1">
        <v>250</v>
      </c>
      <c r="S1048" t="s">
        <v>2683</v>
      </c>
      <c r="T1048" t="str" cm="1">
        <f t="array" ref="T1048">_xlfn.IFS(ISNUMBER(SEARCH("CP02",S1048)),"ราชพฤกษ",ISNUMBER(SEARCH("CP03",S1048)),"บางใหญ่",ISNUMBER(SEARCH("CP04",S1048)),"บางบอน",OR(ISNUMBER(SEARCH("CP",S1048)),ISNUMBER(SEARCH("BTC",D1048))),"340",TRUE,"")</f>
        <v>340</v>
      </c>
    </row>
    <row r="1049" spans="1:20" x14ac:dyDescent="0.2">
      <c r="A1049" t="s">
        <v>3305</v>
      </c>
      <c r="B1049" t="s">
        <v>12</v>
      </c>
      <c r="C1049">
        <v>2026</v>
      </c>
      <c r="D1049" t="s">
        <v>3352</v>
      </c>
      <c r="E1049" t="s">
        <v>105</v>
      </c>
      <c r="F1049" t="s">
        <v>106</v>
      </c>
      <c r="G1049" t="s">
        <v>2582</v>
      </c>
      <c r="H1049" t="s">
        <v>2586</v>
      </c>
      <c r="I1049" t="s">
        <v>3353</v>
      </c>
      <c r="J1049" t="s">
        <v>3354</v>
      </c>
      <c r="K1049" t="s">
        <v>2761</v>
      </c>
      <c r="L1049" s="1">
        <v>1</v>
      </c>
      <c r="M1049" s="1">
        <v>260</v>
      </c>
      <c r="N1049" s="1">
        <v>0</v>
      </c>
      <c r="O1049" s="1" t="s">
        <v>2580</v>
      </c>
      <c r="P1049" s="1">
        <v>242.99</v>
      </c>
      <c r="Q1049" s="1">
        <v>17.010000000000002</v>
      </c>
      <c r="R1049" s="1">
        <v>260</v>
      </c>
      <c r="S1049" t="s">
        <v>2683</v>
      </c>
      <c r="T1049" t="str" cm="1">
        <f t="array" ref="T1049">_xlfn.IFS(ISNUMBER(SEARCH("CP02",S1049)),"ราชพฤกษ",ISNUMBER(SEARCH("CP03",S1049)),"บางใหญ่",ISNUMBER(SEARCH("CP04",S1049)),"บางบอน",OR(ISNUMBER(SEARCH("CP",S1049)),ISNUMBER(SEARCH("BTC",D1049))),"340",TRUE,"")</f>
        <v>340</v>
      </c>
    </row>
    <row r="1050" spans="1:20" x14ac:dyDescent="0.2">
      <c r="A1050" t="s">
        <v>3305</v>
      </c>
      <c r="B1050" t="s">
        <v>12</v>
      </c>
      <c r="C1050">
        <v>2026</v>
      </c>
      <c r="D1050" t="s">
        <v>3352</v>
      </c>
      <c r="E1050" t="s">
        <v>1187</v>
      </c>
      <c r="F1050" t="s">
        <v>1188</v>
      </c>
      <c r="G1050" t="s">
        <v>2582</v>
      </c>
      <c r="H1050" t="s">
        <v>2586</v>
      </c>
      <c r="I1050" t="s">
        <v>3353</v>
      </c>
      <c r="J1050" t="s">
        <v>3354</v>
      </c>
      <c r="K1050" t="s">
        <v>2761</v>
      </c>
      <c r="L1050" s="1">
        <v>1</v>
      </c>
      <c r="M1050" s="1">
        <v>20</v>
      </c>
      <c r="N1050" s="1">
        <v>0</v>
      </c>
      <c r="O1050" s="1" t="s">
        <v>2580</v>
      </c>
      <c r="P1050" s="1">
        <v>18.690000000000001</v>
      </c>
      <c r="Q1050" s="1">
        <v>1.31</v>
      </c>
      <c r="R1050" s="1">
        <v>20</v>
      </c>
      <c r="S1050" t="s">
        <v>2683</v>
      </c>
      <c r="T1050" t="str" cm="1">
        <f t="array" ref="T1050">_xlfn.IFS(ISNUMBER(SEARCH("CP02",S1050)),"ราชพฤกษ",ISNUMBER(SEARCH("CP03",S1050)),"บางใหญ่",ISNUMBER(SEARCH("CP04",S1050)),"บางบอน",OR(ISNUMBER(SEARCH("CP",S1050)),ISNUMBER(SEARCH("BTC",D1050))),"340",TRUE,"")</f>
        <v>340</v>
      </c>
    </row>
    <row r="1051" spans="1:20" x14ac:dyDescent="0.2">
      <c r="A1051" t="s">
        <v>3305</v>
      </c>
      <c r="B1051" t="s">
        <v>12</v>
      </c>
      <c r="C1051">
        <v>2026</v>
      </c>
      <c r="D1051" t="s">
        <v>3352</v>
      </c>
      <c r="E1051" t="s">
        <v>529</v>
      </c>
      <c r="F1051" t="s">
        <v>530</v>
      </c>
      <c r="G1051" t="s">
        <v>2582</v>
      </c>
      <c r="H1051" t="s">
        <v>2586</v>
      </c>
      <c r="I1051" t="s">
        <v>3353</v>
      </c>
      <c r="J1051" t="s">
        <v>3354</v>
      </c>
      <c r="K1051" t="s">
        <v>2761</v>
      </c>
      <c r="L1051" s="1">
        <v>1</v>
      </c>
      <c r="M1051" s="1">
        <v>750</v>
      </c>
      <c r="N1051" s="1">
        <v>0</v>
      </c>
      <c r="O1051" s="1" t="s">
        <v>2580</v>
      </c>
      <c r="P1051" s="1">
        <v>700.93</v>
      </c>
      <c r="Q1051" s="1">
        <v>49.07</v>
      </c>
      <c r="R1051" s="1">
        <v>750</v>
      </c>
      <c r="S1051" t="s">
        <v>2683</v>
      </c>
      <c r="T1051" t="str" cm="1">
        <f t="array" ref="T1051">_xlfn.IFS(ISNUMBER(SEARCH("CP02",S1051)),"ราชพฤกษ",ISNUMBER(SEARCH("CP03",S1051)),"บางใหญ่",ISNUMBER(SEARCH("CP04",S1051)),"บางบอน",OR(ISNUMBER(SEARCH("CP",S1051)),ISNUMBER(SEARCH("BTC",D1051))),"340",TRUE,"")</f>
        <v>340</v>
      </c>
    </row>
    <row r="1052" spans="1:20" x14ac:dyDescent="0.2">
      <c r="A1052" t="s">
        <v>3305</v>
      </c>
      <c r="B1052" t="s">
        <v>12</v>
      </c>
      <c r="C1052">
        <v>2026</v>
      </c>
      <c r="D1052" t="s">
        <v>3352</v>
      </c>
      <c r="E1052" t="s">
        <v>571</v>
      </c>
      <c r="F1052" t="s">
        <v>572</v>
      </c>
      <c r="G1052" t="s">
        <v>2811</v>
      </c>
      <c r="H1052" t="s">
        <v>2586</v>
      </c>
      <c r="I1052" t="s">
        <v>3353</v>
      </c>
      <c r="J1052" t="s">
        <v>3354</v>
      </c>
      <c r="K1052" t="s">
        <v>2761</v>
      </c>
      <c r="L1052" s="1">
        <v>4</v>
      </c>
      <c r="M1052" s="1">
        <v>130</v>
      </c>
      <c r="N1052" s="1">
        <v>0</v>
      </c>
      <c r="O1052" s="1" t="s">
        <v>2580</v>
      </c>
      <c r="P1052" s="1">
        <v>485.98</v>
      </c>
      <c r="Q1052" s="1">
        <v>34.020000000000003</v>
      </c>
      <c r="R1052" s="1">
        <v>520</v>
      </c>
      <c r="S1052" t="s">
        <v>2683</v>
      </c>
      <c r="T1052" t="str" cm="1">
        <f t="array" ref="T1052">_xlfn.IFS(ISNUMBER(SEARCH("CP02",S1052)),"ราชพฤกษ",ISNUMBER(SEARCH("CP03",S1052)),"บางใหญ่",ISNUMBER(SEARCH("CP04",S1052)),"บางบอน",OR(ISNUMBER(SEARCH("CP",S1052)),ISNUMBER(SEARCH("BTC",D1052))),"340",TRUE,"")</f>
        <v>340</v>
      </c>
    </row>
    <row r="1053" spans="1:20" x14ac:dyDescent="0.2">
      <c r="A1053" t="s">
        <v>3305</v>
      </c>
      <c r="B1053" t="s">
        <v>12</v>
      </c>
      <c r="C1053">
        <v>2026</v>
      </c>
      <c r="D1053" t="s">
        <v>3352</v>
      </c>
      <c r="E1053" t="s">
        <v>1853</v>
      </c>
      <c r="F1053" t="s">
        <v>1854</v>
      </c>
      <c r="G1053" t="s">
        <v>2632</v>
      </c>
      <c r="H1053" t="s">
        <v>2586</v>
      </c>
      <c r="I1053" t="s">
        <v>3355</v>
      </c>
      <c r="J1053" t="s">
        <v>3354</v>
      </c>
      <c r="K1053" t="s">
        <v>3156</v>
      </c>
      <c r="L1053" s="1">
        <v>1</v>
      </c>
      <c r="M1053" s="1">
        <v>950</v>
      </c>
      <c r="N1053" s="1">
        <v>0</v>
      </c>
      <c r="O1053" s="1" t="s">
        <v>2580</v>
      </c>
      <c r="P1053" s="1">
        <v>887.85</v>
      </c>
      <c r="Q1053" s="1">
        <v>62.15</v>
      </c>
      <c r="R1053" s="1">
        <v>950</v>
      </c>
      <c r="S1053" t="s">
        <v>2683</v>
      </c>
      <c r="T1053" t="str" cm="1">
        <f t="array" ref="T1053">_xlfn.IFS(ISNUMBER(SEARCH("CP02",S1053)),"ราชพฤกษ",ISNUMBER(SEARCH("CP03",S1053)),"บางใหญ่",ISNUMBER(SEARCH("CP04",S1053)),"บางบอน",OR(ISNUMBER(SEARCH("CP",S1053)),ISNUMBER(SEARCH("BTC",D1053))),"340",TRUE,"")</f>
        <v>340</v>
      </c>
    </row>
    <row r="1054" spans="1:20" x14ac:dyDescent="0.2">
      <c r="A1054" t="s">
        <v>3305</v>
      </c>
      <c r="B1054" t="s">
        <v>12</v>
      </c>
      <c r="C1054">
        <v>2026</v>
      </c>
      <c r="D1054" t="s">
        <v>3352</v>
      </c>
      <c r="E1054" t="s">
        <v>287</v>
      </c>
      <c r="F1054" t="s">
        <v>288</v>
      </c>
      <c r="G1054" t="s">
        <v>2582</v>
      </c>
      <c r="H1054" t="s">
        <v>2586</v>
      </c>
      <c r="I1054" t="s">
        <v>3355</v>
      </c>
      <c r="J1054" t="s">
        <v>3354</v>
      </c>
      <c r="K1054" t="s">
        <v>3156</v>
      </c>
      <c r="L1054" s="1">
        <v>1</v>
      </c>
      <c r="M1054" s="1">
        <v>580</v>
      </c>
      <c r="N1054" s="1">
        <v>0</v>
      </c>
      <c r="O1054" s="1" t="s">
        <v>2580</v>
      </c>
      <c r="P1054" s="1">
        <v>542.05999999999995</v>
      </c>
      <c r="Q1054" s="1">
        <v>37.94</v>
      </c>
      <c r="R1054" s="1">
        <v>580</v>
      </c>
      <c r="S1054" t="s">
        <v>2683</v>
      </c>
      <c r="T1054" t="str" cm="1">
        <f t="array" ref="T1054">_xlfn.IFS(ISNUMBER(SEARCH("CP02",S1054)),"ราชพฤกษ",ISNUMBER(SEARCH("CP03",S1054)),"บางใหญ่",ISNUMBER(SEARCH("CP04",S1054)),"บางบอน",OR(ISNUMBER(SEARCH("CP",S1054)),ISNUMBER(SEARCH("BTC",D1054))),"340",TRUE,"")</f>
        <v>340</v>
      </c>
    </row>
    <row r="1055" spans="1:20" x14ac:dyDescent="0.2">
      <c r="A1055" t="s">
        <v>3305</v>
      </c>
      <c r="B1055" t="s">
        <v>12</v>
      </c>
      <c r="C1055">
        <v>2026</v>
      </c>
      <c r="D1055" t="s">
        <v>3352</v>
      </c>
      <c r="E1055" t="s">
        <v>213</v>
      </c>
      <c r="F1055" t="s">
        <v>214</v>
      </c>
      <c r="G1055" t="s">
        <v>2582</v>
      </c>
      <c r="H1055" t="s">
        <v>2586</v>
      </c>
      <c r="I1055" t="s">
        <v>3355</v>
      </c>
      <c r="J1055" t="s">
        <v>3354</v>
      </c>
      <c r="K1055" t="s">
        <v>3156</v>
      </c>
      <c r="L1055" s="1">
        <v>1</v>
      </c>
      <c r="M1055" s="1">
        <v>300</v>
      </c>
      <c r="N1055" s="1">
        <v>0</v>
      </c>
      <c r="O1055" s="1" t="s">
        <v>2580</v>
      </c>
      <c r="P1055" s="1">
        <v>280.37</v>
      </c>
      <c r="Q1055" s="1">
        <v>19.63</v>
      </c>
      <c r="R1055" s="1">
        <v>300</v>
      </c>
      <c r="S1055" t="s">
        <v>2683</v>
      </c>
      <c r="T1055" t="str" cm="1">
        <f t="array" ref="T1055">_xlfn.IFS(ISNUMBER(SEARCH("CP02",S1055)),"ราชพฤกษ",ISNUMBER(SEARCH("CP03",S1055)),"บางใหญ่",ISNUMBER(SEARCH("CP04",S1055)),"บางบอน",OR(ISNUMBER(SEARCH("CP",S1055)),ISNUMBER(SEARCH("BTC",D1055))),"340",TRUE,"")</f>
        <v>340</v>
      </c>
    </row>
    <row r="1056" spans="1:20" x14ac:dyDescent="0.2">
      <c r="A1056" t="s">
        <v>3305</v>
      </c>
      <c r="B1056" t="s">
        <v>12</v>
      </c>
      <c r="C1056">
        <v>2026</v>
      </c>
      <c r="D1056" t="s">
        <v>2817</v>
      </c>
      <c r="E1056" t="s">
        <v>1547</v>
      </c>
      <c r="F1056" t="s">
        <v>1548</v>
      </c>
      <c r="G1056" t="s">
        <v>2588</v>
      </c>
      <c r="H1056" t="s">
        <v>2586</v>
      </c>
      <c r="I1056" t="s">
        <v>3356</v>
      </c>
      <c r="J1056" t="s">
        <v>2819</v>
      </c>
      <c r="K1056" t="s">
        <v>2624</v>
      </c>
      <c r="L1056" s="1">
        <v>1</v>
      </c>
      <c r="M1056" s="1">
        <v>400</v>
      </c>
      <c r="N1056" s="1">
        <v>0</v>
      </c>
      <c r="O1056" s="1" t="s">
        <v>2580</v>
      </c>
      <c r="P1056" s="1">
        <v>373.83</v>
      </c>
      <c r="Q1056" s="1">
        <v>26.17</v>
      </c>
      <c r="R1056" s="1">
        <v>400</v>
      </c>
      <c r="S1056" t="s">
        <v>2625</v>
      </c>
      <c r="T1056" t="str" cm="1">
        <f t="array" ref="T1056">_xlfn.IFS(ISNUMBER(SEARCH("CP02",S1056)),"ราชพฤกษ",ISNUMBER(SEARCH("CP03",S1056)),"บางใหญ่",ISNUMBER(SEARCH("CP04",S1056)),"บางบอน",OR(ISNUMBER(SEARCH("CP",S1056)),ISNUMBER(SEARCH("BTC",D1056))),"340",TRUE,"")</f>
        <v>340</v>
      </c>
    </row>
    <row r="1057" spans="1:20" x14ac:dyDescent="0.2">
      <c r="A1057" t="s">
        <v>3305</v>
      </c>
      <c r="B1057" t="s">
        <v>12</v>
      </c>
      <c r="C1057">
        <v>2026</v>
      </c>
      <c r="D1057" t="s">
        <v>3174</v>
      </c>
      <c r="E1057" t="s">
        <v>525</v>
      </c>
      <c r="F1057" t="s">
        <v>526</v>
      </c>
      <c r="G1057" t="s">
        <v>2582</v>
      </c>
      <c r="H1057" t="s">
        <v>2586</v>
      </c>
      <c r="I1057" t="s">
        <v>3357</v>
      </c>
      <c r="J1057" t="s">
        <v>3176</v>
      </c>
      <c r="K1057" t="s">
        <v>2761</v>
      </c>
      <c r="L1057" s="1">
        <v>1</v>
      </c>
      <c r="M1057" s="1">
        <v>1090</v>
      </c>
      <c r="N1057" s="1">
        <v>0</v>
      </c>
      <c r="O1057" s="1" t="s">
        <v>2580</v>
      </c>
      <c r="P1057" s="1">
        <v>1018.69</v>
      </c>
      <c r="Q1057" s="1">
        <v>71.31</v>
      </c>
      <c r="R1057" s="1">
        <v>1090</v>
      </c>
      <c r="S1057" t="s">
        <v>2683</v>
      </c>
      <c r="T1057" t="str" cm="1">
        <f t="array" ref="T1057">_xlfn.IFS(ISNUMBER(SEARCH("CP02",S1057)),"ราชพฤกษ",ISNUMBER(SEARCH("CP03",S1057)),"บางใหญ่",ISNUMBER(SEARCH("CP04",S1057)),"บางบอน",OR(ISNUMBER(SEARCH("CP",S1057)),ISNUMBER(SEARCH("BTC",D1057))),"340",TRUE,"")</f>
        <v>340</v>
      </c>
    </row>
    <row r="1058" spans="1:20" x14ac:dyDescent="0.2">
      <c r="A1058" t="s">
        <v>3305</v>
      </c>
      <c r="B1058" t="s">
        <v>12</v>
      </c>
      <c r="C1058">
        <v>2026</v>
      </c>
      <c r="D1058" t="s">
        <v>3174</v>
      </c>
      <c r="E1058" t="s">
        <v>523</v>
      </c>
      <c r="F1058" t="s">
        <v>524</v>
      </c>
      <c r="G1058" t="s">
        <v>2582</v>
      </c>
      <c r="H1058" t="s">
        <v>2586</v>
      </c>
      <c r="I1058" t="s">
        <v>3357</v>
      </c>
      <c r="J1058" t="s">
        <v>3176</v>
      </c>
      <c r="K1058" t="s">
        <v>2761</v>
      </c>
      <c r="L1058" s="1">
        <v>1</v>
      </c>
      <c r="M1058" s="1">
        <v>175</v>
      </c>
      <c r="N1058" s="1">
        <v>0</v>
      </c>
      <c r="O1058" s="1" t="s">
        <v>2580</v>
      </c>
      <c r="P1058" s="1">
        <v>0</v>
      </c>
      <c r="Q1058" s="1">
        <v>0</v>
      </c>
      <c r="R1058" s="1">
        <v>0</v>
      </c>
      <c r="S1058" t="s">
        <v>2683</v>
      </c>
      <c r="T1058" t="str" cm="1">
        <f t="array" ref="T1058">_xlfn.IFS(ISNUMBER(SEARCH("CP02",S1058)),"ราชพฤกษ",ISNUMBER(SEARCH("CP03",S1058)),"บางใหญ่",ISNUMBER(SEARCH("CP04",S1058)),"บางบอน",OR(ISNUMBER(SEARCH("CP",S1058)),ISNUMBER(SEARCH("BTC",D1058))),"340",TRUE,"")</f>
        <v>340</v>
      </c>
    </row>
    <row r="1059" spans="1:20" x14ac:dyDescent="0.2">
      <c r="A1059" t="s">
        <v>3305</v>
      </c>
      <c r="B1059" t="s">
        <v>12</v>
      </c>
      <c r="C1059">
        <v>2026</v>
      </c>
      <c r="D1059" t="s">
        <v>3174</v>
      </c>
      <c r="E1059" t="s">
        <v>129</v>
      </c>
      <c r="F1059" t="s">
        <v>130</v>
      </c>
      <c r="G1059" t="s">
        <v>2582</v>
      </c>
      <c r="H1059" t="s">
        <v>2586</v>
      </c>
      <c r="I1059" t="s">
        <v>3357</v>
      </c>
      <c r="J1059" t="s">
        <v>3176</v>
      </c>
      <c r="K1059" t="s">
        <v>2761</v>
      </c>
      <c r="L1059" s="1">
        <v>1</v>
      </c>
      <c r="M1059" s="1">
        <v>300</v>
      </c>
      <c r="N1059" s="1">
        <v>0</v>
      </c>
      <c r="O1059" s="1" t="s">
        <v>2580</v>
      </c>
      <c r="P1059" s="1">
        <v>280.37</v>
      </c>
      <c r="Q1059" s="1">
        <v>19.63</v>
      </c>
      <c r="R1059" s="1">
        <v>300</v>
      </c>
      <c r="S1059" t="s">
        <v>2683</v>
      </c>
      <c r="T1059" t="str" cm="1">
        <f t="array" ref="T1059">_xlfn.IFS(ISNUMBER(SEARCH("CP02",S1059)),"ราชพฤกษ",ISNUMBER(SEARCH("CP03",S1059)),"บางใหญ่",ISNUMBER(SEARCH("CP04",S1059)),"บางบอน",OR(ISNUMBER(SEARCH("CP",S1059)),ISNUMBER(SEARCH("BTC",D1059))),"340",TRUE,"")</f>
        <v>340</v>
      </c>
    </row>
    <row r="1060" spans="1:20" x14ac:dyDescent="0.2">
      <c r="A1060" t="s">
        <v>3305</v>
      </c>
      <c r="B1060" t="s">
        <v>12</v>
      </c>
      <c r="C1060">
        <v>2026</v>
      </c>
      <c r="D1060" t="s">
        <v>3174</v>
      </c>
      <c r="E1060" t="s">
        <v>1185</v>
      </c>
      <c r="F1060" t="s">
        <v>1186</v>
      </c>
      <c r="G1060" t="s">
        <v>2582</v>
      </c>
      <c r="H1060" t="s">
        <v>2586</v>
      </c>
      <c r="I1060" t="s">
        <v>3357</v>
      </c>
      <c r="J1060" t="s">
        <v>3176</v>
      </c>
      <c r="K1060" t="s">
        <v>2761</v>
      </c>
      <c r="L1060" s="1">
        <v>1</v>
      </c>
      <c r="M1060" s="1">
        <v>20</v>
      </c>
      <c r="N1060" s="1">
        <v>0</v>
      </c>
      <c r="O1060" s="1" t="s">
        <v>2580</v>
      </c>
      <c r="P1060" s="1">
        <v>18.690000000000001</v>
      </c>
      <c r="Q1060" s="1">
        <v>1.31</v>
      </c>
      <c r="R1060" s="1">
        <v>20</v>
      </c>
      <c r="S1060" t="s">
        <v>2683</v>
      </c>
      <c r="T1060" t="str" cm="1">
        <f t="array" ref="T1060">_xlfn.IFS(ISNUMBER(SEARCH("CP02",S1060)),"ราชพฤกษ",ISNUMBER(SEARCH("CP03",S1060)),"บางใหญ่",ISNUMBER(SEARCH("CP04",S1060)),"บางบอน",OR(ISNUMBER(SEARCH("CP",S1060)),ISNUMBER(SEARCH("BTC",D1060))),"340",TRUE,"")</f>
        <v>340</v>
      </c>
    </row>
    <row r="1061" spans="1:20" x14ac:dyDescent="0.2">
      <c r="A1061" t="s">
        <v>3305</v>
      </c>
      <c r="B1061" t="s">
        <v>12</v>
      </c>
      <c r="C1061">
        <v>2026</v>
      </c>
      <c r="D1061" t="s">
        <v>3166</v>
      </c>
      <c r="E1061" t="s">
        <v>495</v>
      </c>
      <c r="F1061" t="s">
        <v>496</v>
      </c>
      <c r="G1061" t="s">
        <v>2582</v>
      </c>
      <c r="H1061" t="s">
        <v>2586</v>
      </c>
      <c r="I1061" t="s">
        <v>3358</v>
      </c>
      <c r="J1061" t="s">
        <v>3168</v>
      </c>
      <c r="K1061" t="s">
        <v>2761</v>
      </c>
      <c r="L1061" s="1">
        <v>1</v>
      </c>
      <c r="M1061" s="1">
        <v>1740</v>
      </c>
      <c r="N1061" s="1">
        <v>0</v>
      </c>
      <c r="O1061" s="1" t="s">
        <v>2580</v>
      </c>
      <c r="P1061" s="1">
        <v>1626.17</v>
      </c>
      <c r="Q1061" s="1">
        <v>113.83</v>
      </c>
      <c r="R1061" s="1">
        <v>1740</v>
      </c>
      <c r="S1061" t="s">
        <v>2683</v>
      </c>
      <c r="T1061" t="str" cm="1">
        <f t="array" ref="T1061">_xlfn.IFS(ISNUMBER(SEARCH("CP02",S1061)),"ราชพฤกษ",ISNUMBER(SEARCH("CP03",S1061)),"บางใหญ่",ISNUMBER(SEARCH("CP04",S1061)),"บางบอน",OR(ISNUMBER(SEARCH("CP",S1061)),ISNUMBER(SEARCH("BTC",D1061))),"340",TRUE,"")</f>
        <v>340</v>
      </c>
    </row>
    <row r="1062" spans="1:20" x14ac:dyDescent="0.2">
      <c r="A1062" t="s">
        <v>3305</v>
      </c>
      <c r="B1062" t="s">
        <v>12</v>
      </c>
      <c r="C1062">
        <v>2026</v>
      </c>
      <c r="D1062" t="s">
        <v>3166</v>
      </c>
      <c r="E1062" t="s">
        <v>493</v>
      </c>
      <c r="F1062" t="s">
        <v>494</v>
      </c>
      <c r="G1062" t="s">
        <v>2582</v>
      </c>
      <c r="H1062" t="s">
        <v>2586</v>
      </c>
      <c r="I1062" t="s">
        <v>3358</v>
      </c>
      <c r="J1062" t="s">
        <v>3168</v>
      </c>
      <c r="K1062" t="s">
        <v>2761</v>
      </c>
      <c r="L1062" s="1">
        <v>1</v>
      </c>
      <c r="M1062" s="1">
        <v>340</v>
      </c>
      <c r="N1062" s="1">
        <v>0</v>
      </c>
      <c r="O1062" s="1" t="s">
        <v>2580</v>
      </c>
      <c r="P1062" s="1">
        <v>317.76</v>
      </c>
      <c r="Q1062" s="1">
        <v>22.24</v>
      </c>
      <c r="R1062" s="1">
        <v>340</v>
      </c>
      <c r="S1062" t="s">
        <v>2683</v>
      </c>
      <c r="T1062" t="str" cm="1">
        <f t="array" ref="T1062">_xlfn.IFS(ISNUMBER(SEARCH("CP02",S1062)),"ราชพฤกษ",ISNUMBER(SEARCH("CP03",S1062)),"บางใหญ่",ISNUMBER(SEARCH("CP04",S1062)),"บางบอน",OR(ISNUMBER(SEARCH("CP",S1062)),ISNUMBER(SEARCH("BTC",D1062))),"340",TRUE,"")</f>
        <v>340</v>
      </c>
    </row>
    <row r="1063" spans="1:20" x14ac:dyDescent="0.2">
      <c r="A1063" t="s">
        <v>3305</v>
      </c>
      <c r="B1063" t="s">
        <v>12</v>
      </c>
      <c r="C1063">
        <v>2026</v>
      </c>
      <c r="D1063" t="s">
        <v>3166</v>
      </c>
      <c r="E1063" t="s">
        <v>121</v>
      </c>
      <c r="F1063" t="s">
        <v>122</v>
      </c>
      <c r="G1063" t="s">
        <v>2582</v>
      </c>
      <c r="H1063" t="s">
        <v>2586</v>
      </c>
      <c r="I1063" t="s">
        <v>3358</v>
      </c>
      <c r="J1063" t="s">
        <v>3168</v>
      </c>
      <c r="K1063" t="s">
        <v>2761</v>
      </c>
      <c r="L1063" s="1">
        <v>1</v>
      </c>
      <c r="M1063" s="1">
        <v>240</v>
      </c>
      <c r="N1063" s="1">
        <v>0</v>
      </c>
      <c r="O1063" s="1" t="s">
        <v>2580</v>
      </c>
      <c r="P1063" s="1">
        <v>224.3</v>
      </c>
      <c r="Q1063" s="1">
        <v>15.7</v>
      </c>
      <c r="R1063" s="1">
        <v>240</v>
      </c>
      <c r="S1063" t="s">
        <v>2683</v>
      </c>
      <c r="T1063" t="str" cm="1">
        <f t="array" ref="T1063">_xlfn.IFS(ISNUMBER(SEARCH("CP02",S1063)),"ราชพฤกษ",ISNUMBER(SEARCH("CP03",S1063)),"บางใหญ่",ISNUMBER(SEARCH("CP04",S1063)),"บางบอน",OR(ISNUMBER(SEARCH("CP",S1063)),ISNUMBER(SEARCH("BTC",D1063))),"340",TRUE,"")</f>
        <v>340</v>
      </c>
    </row>
    <row r="1064" spans="1:20" x14ac:dyDescent="0.2">
      <c r="A1064" t="s">
        <v>3305</v>
      </c>
      <c r="B1064" t="s">
        <v>12</v>
      </c>
      <c r="C1064">
        <v>2026</v>
      </c>
      <c r="D1064" t="s">
        <v>3166</v>
      </c>
      <c r="E1064" t="s">
        <v>1185</v>
      </c>
      <c r="F1064" t="s">
        <v>1186</v>
      </c>
      <c r="G1064" t="s">
        <v>2582</v>
      </c>
      <c r="H1064" t="s">
        <v>2586</v>
      </c>
      <c r="I1064" t="s">
        <v>3358</v>
      </c>
      <c r="J1064" t="s">
        <v>3168</v>
      </c>
      <c r="K1064" t="s">
        <v>2761</v>
      </c>
      <c r="L1064" s="1">
        <v>1</v>
      </c>
      <c r="M1064" s="1">
        <v>20</v>
      </c>
      <c r="N1064" s="1">
        <v>0</v>
      </c>
      <c r="O1064" s="1" t="s">
        <v>2580</v>
      </c>
      <c r="P1064" s="1">
        <v>18.690000000000001</v>
      </c>
      <c r="Q1064" s="1">
        <v>1.31</v>
      </c>
      <c r="R1064" s="1">
        <v>20</v>
      </c>
      <c r="S1064" t="s">
        <v>2683</v>
      </c>
      <c r="T1064" t="str" cm="1">
        <f t="array" ref="T1064">_xlfn.IFS(ISNUMBER(SEARCH("CP02",S1064)),"ราชพฤกษ",ISNUMBER(SEARCH("CP03",S1064)),"บางใหญ่",ISNUMBER(SEARCH("CP04",S1064)),"บางบอน",OR(ISNUMBER(SEARCH("CP",S1064)),ISNUMBER(SEARCH("BTC",D1064))),"340",TRUE,"")</f>
        <v>340</v>
      </c>
    </row>
    <row r="1065" spans="1:20" x14ac:dyDescent="0.2">
      <c r="A1065" t="s">
        <v>3305</v>
      </c>
      <c r="B1065" t="s">
        <v>12</v>
      </c>
      <c r="C1065">
        <v>2026</v>
      </c>
      <c r="D1065" t="s">
        <v>3166</v>
      </c>
      <c r="E1065" t="s">
        <v>187</v>
      </c>
      <c r="F1065" t="s">
        <v>188</v>
      </c>
      <c r="G1065" t="s">
        <v>2582</v>
      </c>
      <c r="H1065" t="s">
        <v>2586</v>
      </c>
      <c r="I1065" t="s">
        <v>3358</v>
      </c>
      <c r="J1065" t="s">
        <v>3168</v>
      </c>
      <c r="K1065" t="s">
        <v>2761</v>
      </c>
      <c r="L1065" s="1">
        <v>1</v>
      </c>
      <c r="M1065" s="1">
        <v>450</v>
      </c>
      <c r="N1065" s="1">
        <v>0</v>
      </c>
      <c r="O1065" s="1" t="s">
        <v>2580</v>
      </c>
      <c r="P1065" s="1">
        <v>420.56</v>
      </c>
      <c r="Q1065" s="1">
        <v>29.44</v>
      </c>
      <c r="R1065" s="1">
        <v>450</v>
      </c>
      <c r="S1065" t="s">
        <v>2683</v>
      </c>
      <c r="T1065" t="str" cm="1">
        <f t="array" ref="T1065">_xlfn.IFS(ISNUMBER(SEARCH("CP02",S1065)),"ราชพฤกษ",ISNUMBER(SEARCH("CP03",S1065)),"บางใหญ่",ISNUMBER(SEARCH("CP04",S1065)),"บางบอน",OR(ISNUMBER(SEARCH("CP",S1065)),ISNUMBER(SEARCH("BTC",D1065))),"340",TRUE,"")</f>
        <v>340</v>
      </c>
    </row>
    <row r="1066" spans="1:20" x14ac:dyDescent="0.2">
      <c r="A1066" t="s">
        <v>3305</v>
      </c>
      <c r="B1066" t="s">
        <v>12</v>
      </c>
      <c r="C1066">
        <v>2026</v>
      </c>
      <c r="D1066" t="s">
        <v>3166</v>
      </c>
      <c r="E1066" t="s">
        <v>227</v>
      </c>
      <c r="F1066" t="s">
        <v>228</v>
      </c>
      <c r="G1066" t="s">
        <v>2582</v>
      </c>
      <c r="H1066" t="s">
        <v>2586</v>
      </c>
      <c r="I1066" t="s">
        <v>3358</v>
      </c>
      <c r="J1066" t="s">
        <v>3168</v>
      </c>
      <c r="K1066" t="s">
        <v>2761</v>
      </c>
      <c r="L1066" s="1">
        <v>1</v>
      </c>
      <c r="M1066" s="1">
        <v>300</v>
      </c>
      <c r="N1066" s="1">
        <v>0</v>
      </c>
      <c r="O1066" s="1" t="s">
        <v>2580</v>
      </c>
      <c r="P1066" s="1">
        <v>280.37</v>
      </c>
      <c r="Q1066" s="1">
        <v>19.63</v>
      </c>
      <c r="R1066" s="1">
        <v>300</v>
      </c>
      <c r="S1066" t="s">
        <v>2683</v>
      </c>
      <c r="T1066" t="str" cm="1">
        <f t="array" ref="T1066">_xlfn.IFS(ISNUMBER(SEARCH("CP02",S1066)),"ราชพฤกษ",ISNUMBER(SEARCH("CP03",S1066)),"บางใหญ่",ISNUMBER(SEARCH("CP04",S1066)),"บางบอน",OR(ISNUMBER(SEARCH("CP",S1066)),ISNUMBER(SEARCH("BTC",D1066))),"340",TRUE,"")</f>
        <v>340</v>
      </c>
    </row>
    <row r="1067" spans="1:20" x14ac:dyDescent="0.2">
      <c r="A1067" t="s">
        <v>3305</v>
      </c>
      <c r="B1067" t="s">
        <v>12</v>
      </c>
      <c r="C1067">
        <v>2026</v>
      </c>
      <c r="D1067" t="s">
        <v>3359</v>
      </c>
      <c r="E1067" t="s">
        <v>1545</v>
      </c>
      <c r="F1067" t="s">
        <v>1546</v>
      </c>
      <c r="G1067" t="s">
        <v>2588</v>
      </c>
      <c r="H1067" t="s">
        <v>2586</v>
      </c>
      <c r="I1067" t="s">
        <v>3360</v>
      </c>
      <c r="J1067" t="s">
        <v>3361</v>
      </c>
      <c r="K1067" t="s">
        <v>3002</v>
      </c>
      <c r="L1067" s="1">
        <v>1</v>
      </c>
      <c r="M1067" s="1">
        <v>500</v>
      </c>
      <c r="N1067" s="1">
        <v>0</v>
      </c>
      <c r="O1067" s="1" t="s">
        <v>2580</v>
      </c>
      <c r="P1067" s="1">
        <v>467.29</v>
      </c>
      <c r="Q1067" s="1">
        <v>32.71</v>
      </c>
      <c r="R1067" s="1">
        <v>500</v>
      </c>
      <c r="S1067" t="s">
        <v>2587</v>
      </c>
      <c r="T1067" t="str" cm="1">
        <f t="array" ref="T1067">_xlfn.IFS(ISNUMBER(SEARCH("CP02",S1067)),"ราชพฤกษ",ISNUMBER(SEARCH("CP03",S1067)),"บางใหญ่",ISNUMBER(SEARCH("CP04",S1067)),"บางบอน",OR(ISNUMBER(SEARCH("CP",S1067)),ISNUMBER(SEARCH("BTC",D1067))),"340",TRUE,"")</f>
        <v>ราชพฤกษ</v>
      </c>
    </row>
    <row r="1068" spans="1:20" x14ac:dyDescent="0.2">
      <c r="A1068" t="s">
        <v>3305</v>
      </c>
      <c r="B1068" t="s">
        <v>12</v>
      </c>
      <c r="C1068">
        <v>2026</v>
      </c>
      <c r="D1068" t="s">
        <v>3362</v>
      </c>
      <c r="E1068" t="s">
        <v>909</v>
      </c>
      <c r="F1068" t="s">
        <v>910</v>
      </c>
      <c r="G1068" t="s">
        <v>2595</v>
      </c>
      <c r="H1068" t="s">
        <v>2596</v>
      </c>
      <c r="I1068" t="s">
        <v>3363</v>
      </c>
      <c r="J1068" t="s">
        <v>3364</v>
      </c>
      <c r="K1068" t="s">
        <v>2603</v>
      </c>
      <c r="L1068" s="1">
        <v>2</v>
      </c>
      <c r="M1068" s="1">
        <v>4690</v>
      </c>
      <c r="N1068" s="1">
        <v>938</v>
      </c>
      <c r="O1068" s="1" t="s">
        <v>2580</v>
      </c>
      <c r="P1068" s="1">
        <v>7889.72</v>
      </c>
      <c r="Q1068" s="1">
        <v>552.28</v>
      </c>
      <c r="R1068" s="1">
        <v>8442</v>
      </c>
      <c r="S1068" t="s">
        <v>2894</v>
      </c>
      <c r="T1068" t="str" cm="1">
        <f t="array" ref="T1068">_xlfn.IFS(ISNUMBER(SEARCH("CP02",S1068)),"ราชพฤกษ",ISNUMBER(SEARCH("CP03",S1068)),"บางใหญ่",ISNUMBER(SEARCH("CP04",S1068)),"บางบอน",OR(ISNUMBER(SEARCH("CP",S1068)),ISNUMBER(SEARCH("BTC",D1068))),"340",TRUE,"")</f>
        <v>บางใหญ่</v>
      </c>
    </row>
    <row r="1069" spans="1:20" x14ac:dyDescent="0.2">
      <c r="A1069" t="s">
        <v>3305</v>
      </c>
      <c r="B1069" t="s">
        <v>12</v>
      </c>
      <c r="C1069">
        <v>2026</v>
      </c>
      <c r="D1069" t="s">
        <v>3362</v>
      </c>
      <c r="E1069" t="s">
        <v>1091</v>
      </c>
      <c r="F1069" t="s">
        <v>1092</v>
      </c>
      <c r="G1069" t="s">
        <v>2582</v>
      </c>
      <c r="H1069" t="s">
        <v>2583</v>
      </c>
      <c r="I1069" t="s">
        <v>3363</v>
      </c>
      <c r="J1069" t="s">
        <v>3364</v>
      </c>
      <c r="K1069" t="s">
        <v>2603</v>
      </c>
      <c r="L1069" s="1">
        <v>2</v>
      </c>
      <c r="M1069" s="1">
        <v>60</v>
      </c>
      <c r="N1069" s="1">
        <v>0</v>
      </c>
      <c r="O1069" s="1" t="s">
        <v>2580</v>
      </c>
      <c r="P1069" s="1">
        <v>0</v>
      </c>
      <c r="Q1069" s="1">
        <v>0</v>
      </c>
      <c r="R1069" s="1">
        <v>0</v>
      </c>
      <c r="S1069" t="s">
        <v>2605</v>
      </c>
      <c r="T1069" t="str" cm="1">
        <f t="array" ref="T1069">_xlfn.IFS(ISNUMBER(SEARCH("CP02",S1069)),"ราชพฤกษ",ISNUMBER(SEARCH("CP03",S1069)),"บางใหญ่",ISNUMBER(SEARCH("CP04",S1069)),"บางบอน",OR(ISNUMBER(SEARCH("CP",S1069)),ISNUMBER(SEARCH("BTC",D1069))),"340",TRUE,"")</f>
        <v>บางใหญ่</v>
      </c>
    </row>
    <row r="1070" spans="1:20" x14ac:dyDescent="0.2">
      <c r="A1070" t="s">
        <v>3305</v>
      </c>
      <c r="B1070" t="s">
        <v>12</v>
      </c>
      <c r="C1070">
        <v>2026</v>
      </c>
      <c r="D1070" t="s">
        <v>3362</v>
      </c>
      <c r="E1070" t="s">
        <v>1553</v>
      </c>
      <c r="F1070" t="s">
        <v>1554</v>
      </c>
      <c r="G1070" t="s">
        <v>2585</v>
      </c>
      <c r="H1070" t="s">
        <v>2586</v>
      </c>
      <c r="I1070" t="s">
        <v>3363</v>
      </c>
      <c r="J1070" t="s">
        <v>3364</v>
      </c>
      <c r="K1070" t="s">
        <v>2603</v>
      </c>
      <c r="L1070" s="1">
        <v>2</v>
      </c>
      <c r="M1070" s="1">
        <v>120</v>
      </c>
      <c r="N1070" s="1">
        <v>0</v>
      </c>
      <c r="O1070" s="1" t="s">
        <v>2580</v>
      </c>
      <c r="P1070" s="1">
        <v>0</v>
      </c>
      <c r="Q1070" s="1">
        <v>0</v>
      </c>
      <c r="R1070" s="1">
        <v>0</v>
      </c>
      <c r="S1070" t="s">
        <v>2606</v>
      </c>
      <c r="T1070" t="str" cm="1">
        <f t="array" ref="T1070">_xlfn.IFS(ISNUMBER(SEARCH("CP02",S1070)),"ราชพฤกษ",ISNUMBER(SEARCH("CP03",S1070)),"บางใหญ่",ISNUMBER(SEARCH("CP04",S1070)),"บางบอน",OR(ISNUMBER(SEARCH("CP",S1070)),ISNUMBER(SEARCH("BTC",D1070))),"340",TRUE,"")</f>
        <v>บางใหญ่</v>
      </c>
    </row>
    <row r="1071" spans="1:20" x14ac:dyDescent="0.2">
      <c r="A1071" t="s">
        <v>3365</v>
      </c>
      <c r="B1071" t="s">
        <v>12</v>
      </c>
      <c r="C1071">
        <v>2026</v>
      </c>
      <c r="D1071" t="s">
        <v>3366</v>
      </c>
      <c r="E1071" t="s">
        <v>525</v>
      </c>
      <c r="F1071" t="s">
        <v>526</v>
      </c>
      <c r="G1071" t="s">
        <v>2582</v>
      </c>
      <c r="H1071" t="s">
        <v>2586</v>
      </c>
      <c r="I1071" t="s">
        <v>3367</v>
      </c>
      <c r="J1071" t="s">
        <v>3368</v>
      </c>
      <c r="K1071" t="s">
        <v>2579</v>
      </c>
      <c r="L1071" s="1">
        <v>1</v>
      </c>
      <c r="M1071" s="1">
        <v>1090</v>
      </c>
      <c r="N1071" s="1">
        <v>0</v>
      </c>
      <c r="O1071" s="1" t="s">
        <v>2580</v>
      </c>
      <c r="P1071" s="1">
        <v>1018.69</v>
      </c>
      <c r="Q1071" s="1">
        <v>71.31</v>
      </c>
      <c r="R1071" s="1">
        <v>1090</v>
      </c>
      <c r="S1071" t="s">
        <v>2584</v>
      </c>
      <c r="T1071" t="str" cm="1">
        <f t="array" ref="T1071">_xlfn.IFS(ISNUMBER(SEARCH("CP02",S1071)),"ราชพฤกษ",ISNUMBER(SEARCH("CP03",S1071)),"บางใหญ่",ISNUMBER(SEARCH("CP04",S1071)),"บางบอน",OR(ISNUMBER(SEARCH("CP",S1071)),ISNUMBER(SEARCH("BTC",D1071))),"340",TRUE,"")</f>
        <v>ราชพฤกษ</v>
      </c>
    </row>
    <row r="1072" spans="1:20" x14ac:dyDescent="0.2">
      <c r="A1072" t="s">
        <v>3365</v>
      </c>
      <c r="B1072" t="s">
        <v>12</v>
      </c>
      <c r="C1072">
        <v>2026</v>
      </c>
      <c r="D1072" t="s">
        <v>3366</v>
      </c>
      <c r="E1072" t="s">
        <v>1187</v>
      </c>
      <c r="F1072" t="s">
        <v>1188</v>
      </c>
      <c r="G1072" t="s">
        <v>2582</v>
      </c>
      <c r="H1072" t="s">
        <v>2586</v>
      </c>
      <c r="I1072" t="s">
        <v>3367</v>
      </c>
      <c r="J1072" t="s">
        <v>3368</v>
      </c>
      <c r="K1072" t="s">
        <v>2579</v>
      </c>
      <c r="L1072" s="1">
        <v>1</v>
      </c>
      <c r="M1072" s="1">
        <v>20</v>
      </c>
      <c r="N1072" s="1">
        <v>0</v>
      </c>
      <c r="O1072" s="1" t="s">
        <v>2580</v>
      </c>
      <c r="P1072" s="1">
        <v>18.690000000000001</v>
      </c>
      <c r="Q1072" s="1">
        <v>1.31</v>
      </c>
      <c r="R1072" s="1">
        <v>20</v>
      </c>
      <c r="S1072" t="s">
        <v>2584</v>
      </c>
      <c r="T1072" t="str" cm="1">
        <f t="array" ref="T1072">_xlfn.IFS(ISNUMBER(SEARCH("CP02",S1072)),"ราชพฤกษ",ISNUMBER(SEARCH("CP03",S1072)),"บางใหญ่",ISNUMBER(SEARCH("CP04",S1072)),"บางบอน",OR(ISNUMBER(SEARCH("CP",S1072)),ISNUMBER(SEARCH("BTC",D1072))),"340",TRUE,"")</f>
        <v>ราชพฤกษ</v>
      </c>
    </row>
    <row r="1073" spans="1:20" x14ac:dyDescent="0.2">
      <c r="A1073" t="s">
        <v>3365</v>
      </c>
      <c r="B1073" t="s">
        <v>12</v>
      </c>
      <c r="C1073">
        <v>2026</v>
      </c>
      <c r="D1073" t="s">
        <v>3366</v>
      </c>
      <c r="E1073" t="s">
        <v>175</v>
      </c>
      <c r="F1073" t="s">
        <v>176</v>
      </c>
      <c r="G1073" t="s">
        <v>2582</v>
      </c>
      <c r="H1073" t="s">
        <v>2586</v>
      </c>
      <c r="I1073" t="s">
        <v>3367</v>
      </c>
      <c r="J1073" t="s">
        <v>3368</v>
      </c>
      <c r="K1073" t="s">
        <v>2579</v>
      </c>
      <c r="L1073" s="1">
        <v>1</v>
      </c>
      <c r="M1073" s="1">
        <v>220</v>
      </c>
      <c r="N1073" s="1">
        <v>0</v>
      </c>
      <c r="O1073" s="1" t="s">
        <v>2580</v>
      </c>
      <c r="P1073" s="1">
        <v>0</v>
      </c>
      <c r="Q1073" s="1">
        <v>0</v>
      </c>
      <c r="R1073" s="1">
        <v>0</v>
      </c>
      <c r="S1073" t="s">
        <v>2584</v>
      </c>
      <c r="T1073" t="str" cm="1">
        <f t="array" ref="T1073">_xlfn.IFS(ISNUMBER(SEARCH("CP02",S1073)),"ราชพฤกษ",ISNUMBER(SEARCH("CP03",S1073)),"บางใหญ่",ISNUMBER(SEARCH("CP04",S1073)),"บางบอน",OR(ISNUMBER(SEARCH("CP",S1073)),ISNUMBER(SEARCH("BTC",D1073))),"340",TRUE,"")</f>
        <v>ราชพฤกษ</v>
      </c>
    </row>
    <row r="1074" spans="1:20" x14ac:dyDescent="0.2">
      <c r="A1074" t="s">
        <v>3365</v>
      </c>
      <c r="B1074" t="s">
        <v>12</v>
      </c>
      <c r="C1074">
        <v>2026</v>
      </c>
      <c r="D1074" t="s">
        <v>3369</v>
      </c>
      <c r="E1074" t="s">
        <v>731</v>
      </c>
      <c r="F1074" t="s">
        <v>732</v>
      </c>
      <c r="G1074" t="s">
        <v>2595</v>
      </c>
      <c r="H1074" t="s">
        <v>2596</v>
      </c>
      <c r="I1074" t="s">
        <v>3370</v>
      </c>
      <c r="J1074" t="s">
        <v>3371</v>
      </c>
      <c r="K1074" t="s">
        <v>2579</v>
      </c>
      <c r="L1074" s="1">
        <v>2</v>
      </c>
      <c r="M1074" s="1">
        <v>5090</v>
      </c>
      <c r="N1074" s="1">
        <v>0</v>
      </c>
      <c r="O1074" s="1" t="s">
        <v>2580</v>
      </c>
      <c r="P1074" s="1">
        <v>9514.02</v>
      </c>
      <c r="Q1074" s="1">
        <v>665.98</v>
      </c>
      <c r="R1074" s="1">
        <v>10180</v>
      </c>
      <c r="S1074" t="s">
        <v>3372</v>
      </c>
      <c r="T1074" t="str" cm="1">
        <f t="array" ref="T1074">_xlfn.IFS(ISNUMBER(SEARCH("CP02",S1074)),"ราชพฤกษ",ISNUMBER(SEARCH("CP03",S1074)),"บางใหญ่",ISNUMBER(SEARCH("CP04",S1074)),"บางบอน",OR(ISNUMBER(SEARCH("CP",S1074)),ISNUMBER(SEARCH("BTC",D1074))),"340",TRUE,"")</f>
        <v>ราชพฤกษ</v>
      </c>
    </row>
    <row r="1075" spans="1:20" x14ac:dyDescent="0.2">
      <c r="A1075" t="s">
        <v>3365</v>
      </c>
      <c r="B1075" t="s">
        <v>12</v>
      </c>
      <c r="C1075">
        <v>2026</v>
      </c>
      <c r="D1075" t="s">
        <v>3369</v>
      </c>
      <c r="E1075" t="s">
        <v>731</v>
      </c>
      <c r="F1075" t="s">
        <v>732</v>
      </c>
      <c r="G1075" t="s">
        <v>2595</v>
      </c>
      <c r="H1075" t="s">
        <v>2596</v>
      </c>
      <c r="I1075" t="s">
        <v>3370</v>
      </c>
      <c r="J1075" t="s">
        <v>3371</v>
      </c>
      <c r="K1075" t="s">
        <v>2579</v>
      </c>
      <c r="L1075" s="1">
        <v>2</v>
      </c>
      <c r="M1075" s="1">
        <v>5090</v>
      </c>
      <c r="N1075" s="1">
        <v>0</v>
      </c>
      <c r="O1075" s="1" t="s">
        <v>2580</v>
      </c>
      <c r="P1075" s="1">
        <v>0</v>
      </c>
      <c r="Q1075" s="1">
        <v>0</v>
      </c>
      <c r="R1075" s="1">
        <v>0</v>
      </c>
      <c r="S1075" t="s">
        <v>3373</v>
      </c>
      <c r="T1075" t="str" cm="1">
        <f t="array" ref="T1075">_xlfn.IFS(ISNUMBER(SEARCH("CP02",S1075)),"ราชพฤกษ",ISNUMBER(SEARCH("CP03",S1075)),"บางใหญ่",ISNUMBER(SEARCH("CP04",S1075)),"บางบอน",OR(ISNUMBER(SEARCH("CP",S1075)),ISNUMBER(SEARCH("BTC",D1075))),"340",TRUE,"")</f>
        <v>ราชพฤกษ</v>
      </c>
    </row>
    <row r="1076" spans="1:20" x14ac:dyDescent="0.2">
      <c r="A1076" t="s">
        <v>3365</v>
      </c>
      <c r="B1076" t="s">
        <v>12</v>
      </c>
      <c r="C1076">
        <v>2026</v>
      </c>
      <c r="D1076" t="s">
        <v>3369</v>
      </c>
      <c r="E1076" t="s">
        <v>1091</v>
      </c>
      <c r="F1076" t="s">
        <v>1092</v>
      </c>
      <c r="G1076" t="s">
        <v>2582</v>
      </c>
      <c r="H1076" t="s">
        <v>2583</v>
      </c>
      <c r="I1076" t="s">
        <v>3370</v>
      </c>
      <c r="J1076" t="s">
        <v>3371</v>
      </c>
      <c r="K1076" t="s">
        <v>2579</v>
      </c>
      <c r="L1076" s="1">
        <v>1</v>
      </c>
      <c r="M1076" s="1">
        <v>60</v>
      </c>
      <c r="N1076" s="1">
        <v>0</v>
      </c>
      <c r="O1076" s="1" t="s">
        <v>2580</v>
      </c>
      <c r="P1076" s="1">
        <v>0</v>
      </c>
      <c r="Q1076" s="1">
        <v>0</v>
      </c>
      <c r="R1076" s="1">
        <v>0</v>
      </c>
      <c r="S1076" t="s">
        <v>2584</v>
      </c>
      <c r="T1076" t="str" cm="1">
        <f t="array" ref="T1076">_xlfn.IFS(ISNUMBER(SEARCH("CP02",S1076)),"ราชพฤกษ",ISNUMBER(SEARCH("CP03",S1076)),"บางใหญ่",ISNUMBER(SEARCH("CP04",S1076)),"บางบอน",OR(ISNUMBER(SEARCH("CP",S1076)),ISNUMBER(SEARCH("BTC",D1076))),"340",TRUE,"")</f>
        <v>ราชพฤกษ</v>
      </c>
    </row>
    <row r="1077" spans="1:20" x14ac:dyDescent="0.2">
      <c r="A1077" t="s">
        <v>3365</v>
      </c>
      <c r="B1077" t="s">
        <v>12</v>
      </c>
      <c r="C1077">
        <v>2026</v>
      </c>
      <c r="D1077" t="s">
        <v>3369</v>
      </c>
      <c r="E1077" t="s">
        <v>1553</v>
      </c>
      <c r="F1077" t="s">
        <v>1554</v>
      </c>
      <c r="G1077" t="s">
        <v>2585</v>
      </c>
      <c r="H1077" t="s">
        <v>2586</v>
      </c>
      <c r="I1077" t="s">
        <v>3370</v>
      </c>
      <c r="J1077" t="s">
        <v>3371</v>
      </c>
      <c r="K1077" t="s">
        <v>2579</v>
      </c>
      <c r="L1077" s="1">
        <v>4</v>
      </c>
      <c r="M1077" s="1">
        <v>120</v>
      </c>
      <c r="N1077" s="1">
        <v>0</v>
      </c>
      <c r="O1077" s="1" t="s">
        <v>2580</v>
      </c>
      <c r="P1077" s="1">
        <v>0</v>
      </c>
      <c r="Q1077" s="1">
        <v>0</v>
      </c>
      <c r="R1077" s="1">
        <v>0</v>
      </c>
      <c r="S1077" t="s">
        <v>2587</v>
      </c>
      <c r="T1077" t="str" cm="1">
        <f t="array" ref="T1077">_xlfn.IFS(ISNUMBER(SEARCH("CP02",S1077)),"ราชพฤกษ",ISNUMBER(SEARCH("CP03",S1077)),"บางใหญ่",ISNUMBER(SEARCH("CP04",S1077)),"บางบอน",OR(ISNUMBER(SEARCH("CP",S1077)),ISNUMBER(SEARCH("BTC",D1077))),"340",TRUE,"")</f>
        <v>ราชพฤกษ</v>
      </c>
    </row>
    <row r="1078" spans="1:20" x14ac:dyDescent="0.2">
      <c r="A1078" t="s">
        <v>3365</v>
      </c>
      <c r="B1078" t="s">
        <v>12</v>
      </c>
      <c r="C1078">
        <v>2026</v>
      </c>
      <c r="D1078" t="s">
        <v>3369</v>
      </c>
      <c r="E1078" t="s">
        <v>1547</v>
      </c>
      <c r="F1078" t="s">
        <v>1548</v>
      </c>
      <c r="G1078" t="s">
        <v>2588</v>
      </c>
      <c r="H1078" t="s">
        <v>2586</v>
      </c>
      <c r="I1078" t="s">
        <v>3370</v>
      </c>
      <c r="J1078" t="s">
        <v>3371</v>
      </c>
      <c r="K1078" t="s">
        <v>2579</v>
      </c>
      <c r="L1078" s="1">
        <v>1</v>
      </c>
      <c r="M1078" s="1">
        <v>400</v>
      </c>
      <c r="N1078" s="1">
        <v>0</v>
      </c>
      <c r="O1078" s="1" t="s">
        <v>2580</v>
      </c>
      <c r="P1078" s="1">
        <v>0</v>
      </c>
      <c r="Q1078" s="1">
        <v>0</v>
      </c>
      <c r="R1078" s="1">
        <v>0</v>
      </c>
      <c r="S1078" t="s">
        <v>2587</v>
      </c>
      <c r="T1078" t="str" cm="1">
        <f t="array" ref="T1078">_xlfn.IFS(ISNUMBER(SEARCH("CP02",S1078)),"ราชพฤกษ",ISNUMBER(SEARCH("CP03",S1078)),"บางใหญ่",ISNUMBER(SEARCH("CP04",S1078)),"บางบอน",OR(ISNUMBER(SEARCH("CP",S1078)),ISNUMBER(SEARCH("BTC",D1078))),"340",TRUE,"")</f>
        <v>ราชพฤกษ</v>
      </c>
    </row>
    <row r="1079" spans="1:20" x14ac:dyDescent="0.2">
      <c r="A1079" t="s">
        <v>3365</v>
      </c>
      <c r="B1079" t="s">
        <v>12</v>
      </c>
      <c r="C1079">
        <v>2026</v>
      </c>
      <c r="D1079" t="s">
        <v>3374</v>
      </c>
      <c r="E1079" t="s">
        <v>1553</v>
      </c>
      <c r="F1079" t="s">
        <v>1554</v>
      </c>
      <c r="G1079" t="s">
        <v>2585</v>
      </c>
      <c r="H1079" t="s">
        <v>2586</v>
      </c>
      <c r="I1079" t="s">
        <v>3375</v>
      </c>
      <c r="J1079" t="s">
        <v>3376</v>
      </c>
      <c r="K1079" t="s">
        <v>2603</v>
      </c>
      <c r="L1079" s="1">
        <v>4</v>
      </c>
      <c r="M1079" s="1">
        <v>120</v>
      </c>
      <c r="N1079" s="1">
        <v>0</v>
      </c>
      <c r="O1079" s="1" t="s">
        <v>2580</v>
      </c>
      <c r="P1079" s="1">
        <v>448.6</v>
      </c>
      <c r="Q1079" s="1">
        <v>31.4</v>
      </c>
      <c r="R1079" s="1">
        <v>480</v>
      </c>
      <c r="S1079" t="s">
        <v>2606</v>
      </c>
      <c r="T1079" t="str" cm="1">
        <f t="array" ref="T1079">_xlfn.IFS(ISNUMBER(SEARCH("CP02",S1079)),"ราชพฤกษ",ISNUMBER(SEARCH("CP03",S1079)),"บางใหญ่",ISNUMBER(SEARCH("CP04",S1079)),"บางบอน",OR(ISNUMBER(SEARCH("CP",S1079)),ISNUMBER(SEARCH("BTC",D1079))),"340",TRUE,"")</f>
        <v>บางใหญ่</v>
      </c>
    </row>
    <row r="1080" spans="1:20" x14ac:dyDescent="0.2">
      <c r="A1080" t="s">
        <v>3365</v>
      </c>
      <c r="B1080" t="s">
        <v>12</v>
      </c>
      <c r="C1080">
        <v>2026</v>
      </c>
      <c r="D1080" t="s">
        <v>3374</v>
      </c>
      <c r="E1080" t="s">
        <v>1547</v>
      </c>
      <c r="F1080" t="s">
        <v>1548</v>
      </c>
      <c r="G1080" t="s">
        <v>2588</v>
      </c>
      <c r="H1080" t="s">
        <v>2586</v>
      </c>
      <c r="I1080" t="s">
        <v>3375</v>
      </c>
      <c r="J1080" t="s">
        <v>3376</v>
      </c>
      <c r="K1080" t="s">
        <v>2603</v>
      </c>
      <c r="L1080" s="1">
        <v>1</v>
      </c>
      <c r="M1080" s="1">
        <v>400</v>
      </c>
      <c r="N1080" s="1">
        <v>0</v>
      </c>
      <c r="O1080" s="1" t="s">
        <v>2580</v>
      </c>
      <c r="P1080" s="1">
        <v>373.83</v>
      </c>
      <c r="Q1080" s="1">
        <v>26.17</v>
      </c>
      <c r="R1080" s="1">
        <v>400</v>
      </c>
      <c r="S1080" t="s">
        <v>2606</v>
      </c>
      <c r="T1080" t="str" cm="1">
        <f t="array" ref="T1080">_xlfn.IFS(ISNUMBER(SEARCH("CP02",S1080)),"ราชพฤกษ",ISNUMBER(SEARCH("CP03",S1080)),"บางใหญ่",ISNUMBER(SEARCH("CP04",S1080)),"บางบอน",OR(ISNUMBER(SEARCH("CP",S1080)),ISNUMBER(SEARCH("BTC",D1080))),"340",TRUE,"")</f>
        <v>บางใหญ่</v>
      </c>
    </row>
    <row r="1081" spans="1:20" x14ac:dyDescent="0.2">
      <c r="A1081" t="s">
        <v>3365</v>
      </c>
      <c r="B1081" t="s">
        <v>12</v>
      </c>
      <c r="C1081">
        <v>2026</v>
      </c>
      <c r="D1081" t="s">
        <v>3377</v>
      </c>
      <c r="E1081" t="s">
        <v>1547</v>
      </c>
      <c r="F1081" t="s">
        <v>1548</v>
      </c>
      <c r="G1081" t="s">
        <v>2588</v>
      </c>
      <c r="H1081" t="s">
        <v>2586</v>
      </c>
      <c r="I1081" t="s">
        <v>3378</v>
      </c>
      <c r="J1081" t="s">
        <v>3379</v>
      </c>
      <c r="K1081" t="s">
        <v>2603</v>
      </c>
      <c r="L1081" s="1">
        <v>1</v>
      </c>
      <c r="M1081" s="1">
        <v>400</v>
      </c>
      <c r="N1081" s="1">
        <v>0</v>
      </c>
      <c r="O1081" s="1" t="s">
        <v>2580</v>
      </c>
      <c r="P1081" s="1">
        <v>373.83</v>
      </c>
      <c r="Q1081" s="1">
        <v>26.17</v>
      </c>
      <c r="R1081" s="1">
        <v>400</v>
      </c>
      <c r="S1081" t="s">
        <v>2606</v>
      </c>
      <c r="T1081" t="str" cm="1">
        <f t="array" ref="T1081">_xlfn.IFS(ISNUMBER(SEARCH("CP02",S1081)),"ราชพฤกษ",ISNUMBER(SEARCH("CP03",S1081)),"บางใหญ่",ISNUMBER(SEARCH("CP04",S1081)),"บางบอน",OR(ISNUMBER(SEARCH("CP",S1081)),ISNUMBER(SEARCH("BTC",D1081))),"340",TRUE,"")</f>
        <v>บางใหญ่</v>
      </c>
    </row>
    <row r="1082" spans="1:20" x14ac:dyDescent="0.2">
      <c r="A1082" t="s">
        <v>3365</v>
      </c>
      <c r="B1082" t="s">
        <v>12</v>
      </c>
      <c r="C1082">
        <v>2026</v>
      </c>
      <c r="D1082" t="s">
        <v>3380</v>
      </c>
      <c r="E1082" t="s">
        <v>713</v>
      </c>
      <c r="F1082" t="s">
        <v>714</v>
      </c>
      <c r="G1082" t="s">
        <v>2575</v>
      </c>
      <c r="H1082" t="s">
        <v>2576</v>
      </c>
      <c r="I1082" t="s">
        <v>3381</v>
      </c>
      <c r="J1082" t="s">
        <v>3382</v>
      </c>
      <c r="K1082" t="s">
        <v>2702</v>
      </c>
      <c r="L1082" s="1">
        <v>1</v>
      </c>
      <c r="M1082" s="1">
        <v>3080</v>
      </c>
      <c r="N1082" s="1">
        <v>180</v>
      </c>
      <c r="O1082" s="1" t="s">
        <v>2580</v>
      </c>
      <c r="P1082" s="1">
        <v>2710.28</v>
      </c>
      <c r="Q1082" s="1">
        <v>189.72</v>
      </c>
      <c r="R1082" s="1">
        <v>2900</v>
      </c>
      <c r="S1082" t="s">
        <v>3383</v>
      </c>
      <c r="T1082" t="str" cm="1">
        <f t="array" ref="T1082">_xlfn.IFS(ISNUMBER(SEARCH("CP02",S1082)),"ราชพฤกษ",ISNUMBER(SEARCH("CP03",S1082)),"บางใหญ่",ISNUMBER(SEARCH("CP04",S1082)),"บางบอน",OR(ISNUMBER(SEARCH("CP",S1082)),ISNUMBER(SEARCH("BTC",D1082))),"340",TRUE,"")</f>
        <v>บางใหญ่</v>
      </c>
    </row>
    <row r="1083" spans="1:20" x14ac:dyDescent="0.2">
      <c r="A1083" t="s">
        <v>3365</v>
      </c>
      <c r="B1083" t="s">
        <v>12</v>
      </c>
      <c r="C1083">
        <v>2026</v>
      </c>
      <c r="D1083" t="s">
        <v>3380</v>
      </c>
      <c r="E1083" t="s">
        <v>1091</v>
      </c>
      <c r="F1083" t="s">
        <v>1092</v>
      </c>
      <c r="G1083" t="s">
        <v>2582</v>
      </c>
      <c r="H1083" t="s">
        <v>2583</v>
      </c>
      <c r="I1083" t="s">
        <v>3381</v>
      </c>
      <c r="J1083" t="s">
        <v>3382</v>
      </c>
      <c r="K1083" t="s">
        <v>2702</v>
      </c>
      <c r="L1083" s="1">
        <v>1</v>
      </c>
      <c r="M1083" s="1">
        <v>60</v>
      </c>
      <c r="N1083" s="1">
        <v>0</v>
      </c>
      <c r="O1083" s="1" t="s">
        <v>2580</v>
      </c>
      <c r="P1083" s="1">
        <v>0</v>
      </c>
      <c r="Q1083" s="1">
        <v>0</v>
      </c>
      <c r="R1083" s="1">
        <v>0</v>
      </c>
      <c r="S1083" t="s">
        <v>2605</v>
      </c>
      <c r="T1083" t="str" cm="1">
        <f t="array" ref="T1083">_xlfn.IFS(ISNUMBER(SEARCH("CP02",S1083)),"ราชพฤกษ",ISNUMBER(SEARCH("CP03",S1083)),"บางใหญ่",ISNUMBER(SEARCH("CP04",S1083)),"บางบอน",OR(ISNUMBER(SEARCH("CP",S1083)),ISNUMBER(SEARCH("BTC",D1083))),"340",TRUE,"")</f>
        <v>บางใหญ่</v>
      </c>
    </row>
    <row r="1084" spans="1:20" x14ac:dyDescent="0.2">
      <c r="A1084" t="s">
        <v>3365</v>
      </c>
      <c r="B1084" t="s">
        <v>12</v>
      </c>
      <c r="C1084">
        <v>2026</v>
      </c>
      <c r="D1084" t="s">
        <v>3384</v>
      </c>
      <c r="E1084" t="s">
        <v>1547</v>
      </c>
      <c r="F1084" t="s">
        <v>1548</v>
      </c>
      <c r="G1084" t="s">
        <v>2588</v>
      </c>
      <c r="H1084" t="s">
        <v>2586</v>
      </c>
      <c r="I1084" t="s">
        <v>3385</v>
      </c>
      <c r="J1084" t="s">
        <v>3386</v>
      </c>
      <c r="K1084" t="s">
        <v>2603</v>
      </c>
      <c r="L1084" s="1">
        <v>1</v>
      </c>
      <c r="M1084" s="1">
        <v>400</v>
      </c>
      <c r="N1084" s="1">
        <v>0</v>
      </c>
      <c r="O1084" s="1" t="s">
        <v>2580</v>
      </c>
      <c r="P1084" s="1">
        <v>373.83</v>
      </c>
      <c r="Q1084" s="1">
        <v>26.17</v>
      </c>
      <c r="R1084" s="1">
        <v>400</v>
      </c>
      <c r="S1084" t="s">
        <v>2605</v>
      </c>
      <c r="T1084" t="str" cm="1">
        <f t="array" ref="T1084">_xlfn.IFS(ISNUMBER(SEARCH("CP02",S1084)),"ราชพฤกษ",ISNUMBER(SEARCH("CP03",S1084)),"บางใหญ่",ISNUMBER(SEARCH("CP04",S1084)),"บางบอน",OR(ISNUMBER(SEARCH("CP",S1084)),ISNUMBER(SEARCH("BTC",D1084))),"340",TRUE,"")</f>
        <v>บางใหญ่</v>
      </c>
    </row>
    <row r="1085" spans="1:20" x14ac:dyDescent="0.2">
      <c r="A1085" t="s">
        <v>3365</v>
      </c>
      <c r="B1085" t="s">
        <v>12</v>
      </c>
      <c r="C1085">
        <v>2026</v>
      </c>
      <c r="D1085" t="s">
        <v>3387</v>
      </c>
      <c r="E1085" t="s">
        <v>1799</v>
      </c>
      <c r="F1085" t="s">
        <v>1800</v>
      </c>
      <c r="G1085" t="s">
        <v>2632</v>
      </c>
      <c r="H1085" t="s">
        <v>2586</v>
      </c>
      <c r="I1085" t="s">
        <v>3388</v>
      </c>
      <c r="J1085" t="s">
        <v>3389</v>
      </c>
      <c r="K1085" t="s">
        <v>2603</v>
      </c>
      <c r="L1085" s="1">
        <v>1</v>
      </c>
      <c r="M1085" s="1">
        <v>500</v>
      </c>
      <c r="N1085" s="1">
        <v>25</v>
      </c>
      <c r="O1085" s="1" t="s">
        <v>2580</v>
      </c>
      <c r="P1085" s="1">
        <v>443.93</v>
      </c>
      <c r="Q1085" s="1">
        <v>31.07</v>
      </c>
      <c r="R1085" s="1">
        <v>475</v>
      </c>
      <c r="S1085" t="s">
        <v>2605</v>
      </c>
      <c r="T1085" t="str" cm="1">
        <f t="array" ref="T1085">_xlfn.IFS(ISNUMBER(SEARCH("CP02",S1085)),"ราชพฤกษ",ISNUMBER(SEARCH("CP03",S1085)),"บางใหญ่",ISNUMBER(SEARCH("CP04",S1085)),"บางบอน",OR(ISNUMBER(SEARCH("CP",S1085)),ISNUMBER(SEARCH("BTC",D1085))),"340",TRUE,"")</f>
        <v>บางใหญ่</v>
      </c>
    </row>
    <row r="1086" spans="1:20" x14ac:dyDescent="0.2">
      <c r="A1086" t="s">
        <v>3365</v>
      </c>
      <c r="B1086" t="s">
        <v>12</v>
      </c>
      <c r="C1086">
        <v>2026</v>
      </c>
      <c r="D1086" t="s">
        <v>3387</v>
      </c>
      <c r="E1086" t="s">
        <v>1807</v>
      </c>
      <c r="F1086" t="s">
        <v>1808</v>
      </c>
      <c r="G1086" t="s">
        <v>2632</v>
      </c>
      <c r="H1086" t="s">
        <v>2586</v>
      </c>
      <c r="I1086" t="s">
        <v>3388</v>
      </c>
      <c r="J1086" t="s">
        <v>3389</v>
      </c>
      <c r="K1086" t="s">
        <v>2603</v>
      </c>
      <c r="L1086" s="1">
        <v>1</v>
      </c>
      <c r="M1086" s="1">
        <v>550</v>
      </c>
      <c r="N1086" s="1">
        <v>27.5</v>
      </c>
      <c r="O1086" s="1" t="s">
        <v>2580</v>
      </c>
      <c r="P1086" s="1">
        <v>488.32</v>
      </c>
      <c r="Q1086" s="1">
        <v>34.18</v>
      </c>
      <c r="R1086" s="1">
        <v>522.5</v>
      </c>
      <c r="S1086" t="s">
        <v>2605</v>
      </c>
      <c r="T1086" t="str" cm="1">
        <f t="array" ref="T1086">_xlfn.IFS(ISNUMBER(SEARCH("CP02",S1086)),"ราชพฤกษ",ISNUMBER(SEARCH("CP03",S1086)),"บางใหญ่",ISNUMBER(SEARCH("CP04",S1086)),"บางบอน",OR(ISNUMBER(SEARCH("CP",S1086)),ISNUMBER(SEARCH("BTC",D1086))),"340",TRUE,"")</f>
        <v>บางใหญ่</v>
      </c>
    </row>
    <row r="1087" spans="1:20" x14ac:dyDescent="0.2">
      <c r="A1087" t="s">
        <v>3365</v>
      </c>
      <c r="B1087" t="s">
        <v>12</v>
      </c>
      <c r="C1087">
        <v>2026</v>
      </c>
      <c r="D1087" t="s">
        <v>3387</v>
      </c>
      <c r="E1087" t="s">
        <v>1517</v>
      </c>
      <c r="F1087" t="s">
        <v>1518</v>
      </c>
      <c r="G1087" t="s">
        <v>2632</v>
      </c>
      <c r="H1087" t="s">
        <v>2586</v>
      </c>
      <c r="I1087" t="s">
        <v>3388</v>
      </c>
      <c r="J1087" t="s">
        <v>3389</v>
      </c>
      <c r="K1087" t="s">
        <v>2603</v>
      </c>
      <c r="L1087" s="1">
        <v>1</v>
      </c>
      <c r="M1087" s="1">
        <v>1050</v>
      </c>
      <c r="N1087" s="1">
        <v>52.5</v>
      </c>
      <c r="O1087" s="1" t="s">
        <v>2580</v>
      </c>
      <c r="P1087" s="1">
        <v>932.24</v>
      </c>
      <c r="Q1087" s="1">
        <v>65.260000000000005</v>
      </c>
      <c r="R1087" s="1">
        <v>997.5</v>
      </c>
      <c r="S1087" t="s">
        <v>2605</v>
      </c>
      <c r="T1087" t="str" cm="1">
        <f t="array" ref="T1087">_xlfn.IFS(ISNUMBER(SEARCH("CP02",S1087)),"ราชพฤกษ",ISNUMBER(SEARCH("CP03",S1087)),"บางใหญ่",ISNUMBER(SEARCH("CP04",S1087)),"บางบอน",OR(ISNUMBER(SEARCH("CP",S1087)),ISNUMBER(SEARCH("BTC",D1087))),"340",TRUE,"")</f>
        <v>บางใหญ่</v>
      </c>
    </row>
    <row r="1088" spans="1:20" x14ac:dyDescent="0.2">
      <c r="A1088" t="s">
        <v>3365</v>
      </c>
      <c r="B1088" t="s">
        <v>12</v>
      </c>
      <c r="C1088">
        <v>2026</v>
      </c>
      <c r="D1088" t="s">
        <v>3387</v>
      </c>
      <c r="E1088" t="s">
        <v>1151</v>
      </c>
      <c r="F1088" t="s">
        <v>1152</v>
      </c>
      <c r="G1088" t="s">
        <v>2632</v>
      </c>
      <c r="H1088" t="s">
        <v>2586</v>
      </c>
      <c r="I1088" t="s">
        <v>3388</v>
      </c>
      <c r="J1088" t="s">
        <v>3389</v>
      </c>
      <c r="K1088" t="s">
        <v>2603</v>
      </c>
      <c r="L1088" s="1">
        <v>4</v>
      </c>
      <c r="M1088" s="1">
        <v>70</v>
      </c>
      <c r="N1088" s="1">
        <v>14</v>
      </c>
      <c r="O1088" s="1" t="s">
        <v>2580</v>
      </c>
      <c r="P1088" s="1">
        <v>248.6</v>
      </c>
      <c r="Q1088" s="1">
        <v>17.399999999999999</v>
      </c>
      <c r="R1088" s="1">
        <v>266</v>
      </c>
      <c r="S1088" t="s">
        <v>2605</v>
      </c>
      <c r="T1088" t="str" cm="1">
        <f t="array" ref="T1088">_xlfn.IFS(ISNUMBER(SEARCH("CP02",S1088)),"ราชพฤกษ",ISNUMBER(SEARCH("CP03",S1088)),"บางใหญ่",ISNUMBER(SEARCH("CP04",S1088)),"บางบอน",OR(ISNUMBER(SEARCH("CP",S1088)),ISNUMBER(SEARCH("BTC",D1088))),"340",TRUE,"")</f>
        <v>บางใหญ่</v>
      </c>
    </row>
    <row r="1089" spans="1:20" x14ac:dyDescent="0.2">
      <c r="A1089" t="s">
        <v>3365</v>
      </c>
      <c r="B1089" t="s">
        <v>12</v>
      </c>
      <c r="C1089">
        <v>2026</v>
      </c>
      <c r="D1089" t="s">
        <v>3387</v>
      </c>
      <c r="E1089" t="s">
        <v>231</v>
      </c>
      <c r="F1089" t="s">
        <v>232</v>
      </c>
      <c r="G1089" t="s">
        <v>2582</v>
      </c>
      <c r="H1089" t="s">
        <v>2586</v>
      </c>
      <c r="I1089" t="s">
        <v>3388</v>
      </c>
      <c r="J1089" t="s">
        <v>3389</v>
      </c>
      <c r="K1089" t="s">
        <v>2603</v>
      </c>
      <c r="L1089" s="1">
        <v>1</v>
      </c>
      <c r="M1089" s="1">
        <v>450</v>
      </c>
      <c r="N1089" s="1">
        <v>22.5</v>
      </c>
      <c r="O1089" s="1" t="s">
        <v>2580</v>
      </c>
      <c r="P1089" s="1">
        <v>399.53</v>
      </c>
      <c r="Q1089" s="1">
        <v>27.97</v>
      </c>
      <c r="R1089" s="1">
        <v>427.5</v>
      </c>
      <c r="S1089" t="s">
        <v>2605</v>
      </c>
      <c r="T1089" t="str" cm="1">
        <f t="array" ref="T1089">_xlfn.IFS(ISNUMBER(SEARCH("CP02",S1089)),"ราชพฤกษ",ISNUMBER(SEARCH("CP03",S1089)),"บางใหญ่",ISNUMBER(SEARCH("CP04",S1089)),"บางบอน",OR(ISNUMBER(SEARCH("CP",S1089)),ISNUMBER(SEARCH("BTC",D1089))),"340",TRUE,"")</f>
        <v>บางใหญ่</v>
      </c>
    </row>
    <row r="1090" spans="1:20" x14ac:dyDescent="0.2">
      <c r="A1090" t="s">
        <v>3365</v>
      </c>
      <c r="B1090" t="s">
        <v>12</v>
      </c>
      <c r="C1090">
        <v>2026</v>
      </c>
      <c r="D1090" t="s">
        <v>3387</v>
      </c>
      <c r="E1090" t="s">
        <v>577</v>
      </c>
      <c r="F1090" t="s">
        <v>578</v>
      </c>
      <c r="G1090" t="s">
        <v>2706</v>
      </c>
      <c r="H1090" t="s">
        <v>2586</v>
      </c>
      <c r="I1090" t="s">
        <v>3388</v>
      </c>
      <c r="J1090" t="s">
        <v>3389</v>
      </c>
      <c r="K1090" t="s">
        <v>2603</v>
      </c>
      <c r="L1090" s="1">
        <v>1</v>
      </c>
      <c r="M1090" s="1">
        <v>520</v>
      </c>
      <c r="N1090" s="1">
        <v>26</v>
      </c>
      <c r="O1090" s="1" t="s">
        <v>2580</v>
      </c>
      <c r="P1090" s="1">
        <v>461.68</v>
      </c>
      <c r="Q1090" s="1">
        <v>32.32</v>
      </c>
      <c r="R1090" s="1">
        <v>494</v>
      </c>
      <c r="S1090" t="s">
        <v>2605</v>
      </c>
      <c r="T1090" t="str" cm="1">
        <f t="array" ref="T1090">_xlfn.IFS(ISNUMBER(SEARCH("CP02",S1090)),"ราชพฤกษ",ISNUMBER(SEARCH("CP03",S1090)),"บางใหญ่",ISNUMBER(SEARCH("CP04",S1090)),"บางบอน",OR(ISNUMBER(SEARCH("CP",S1090)),ISNUMBER(SEARCH("BTC",D1090))),"340",TRUE,"")</f>
        <v>บางใหญ่</v>
      </c>
    </row>
    <row r="1091" spans="1:20" x14ac:dyDescent="0.2">
      <c r="A1091" t="s">
        <v>3365</v>
      </c>
      <c r="B1091" t="s">
        <v>12</v>
      </c>
      <c r="C1091">
        <v>2026</v>
      </c>
      <c r="D1091" t="s">
        <v>3387</v>
      </c>
      <c r="E1091" t="s">
        <v>1647</v>
      </c>
      <c r="F1091" t="s">
        <v>1648</v>
      </c>
      <c r="G1091" t="s">
        <v>1536</v>
      </c>
      <c r="H1091" t="s">
        <v>2586</v>
      </c>
      <c r="I1091" t="s">
        <v>3388</v>
      </c>
      <c r="J1091" t="s">
        <v>3389</v>
      </c>
      <c r="K1091" t="s">
        <v>2603</v>
      </c>
      <c r="L1091" s="1">
        <v>1</v>
      </c>
      <c r="M1091" s="1">
        <v>480</v>
      </c>
      <c r="N1091" s="1">
        <v>62.5</v>
      </c>
      <c r="O1091" s="1" t="s">
        <v>2580</v>
      </c>
      <c r="P1091" s="1">
        <v>390.19</v>
      </c>
      <c r="Q1091" s="1">
        <v>27.31</v>
      </c>
      <c r="R1091" s="1">
        <v>417.5</v>
      </c>
      <c r="S1091" t="s">
        <v>2606</v>
      </c>
      <c r="T1091" t="str" cm="1">
        <f t="array" ref="T1091">_xlfn.IFS(ISNUMBER(SEARCH("CP02",S1091)),"ราชพฤกษ",ISNUMBER(SEARCH("CP03",S1091)),"บางใหญ่",ISNUMBER(SEARCH("CP04",S1091)),"บางบอน",OR(ISNUMBER(SEARCH("CP",S1091)),ISNUMBER(SEARCH("BTC",D1091))),"340",TRUE,"")</f>
        <v>บางใหญ่</v>
      </c>
    </row>
    <row r="1092" spans="1:20" x14ac:dyDescent="0.2">
      <c r="A1092" t="s">
        <v>3365</v>
      </c>
      <c r="B1092" t="s">
        <v>12</v>
      </c>
      <c r="C1092">
        <v>2026</v>
      </c>
      <c r="D1092" t="s">
        <v>3390</v>
      </c>
      <c r="E1092" t="s">
        <v>649</v>
      </c>
      <c r="F1092" t="s">
        <v>650</v>
      </c>
      <c r="G1092" t="s">
        <v>2595</v>
      </c>
      <c r="H1092" t="s">
        <v>2596</v>
      </c>
      <c r="I1092" t="s">
        <v>3391</v>
      </c>
      <c r="J1092" t="s">
        <v>3392</v>
      </c>
      <c r="K1092" t="s">
        <v>2603</v>
      </c>
      <c r="L1092" s="1">
        <v>1</v>
      </c>
      <c r="M1092" s="1">
        <v>2850</v>
      </c>
      <c r="N1092" s="1">
        <v>0</v>
      </c>
      <c r="O1092" s="1" t="s">
        <v>2580</v>
      </c>
      <c r="P1092" s="1">
        <v>2663.55</v>
      </c>
      <c r="Q1092" s="1">
        <v>186.45</v>
      </c>
      <c r="R1092" s="1">
        <v>2850</v>
      </c>
      <c r="S1092" t="s">
        <v>3393</v>
      </c>
      <c r="T1092" t="str" cm="1">
        <f t="array" ref="T1092">_xlfn.IFS(ISNUMBER(SEARCH("CP02",S1092)),"ราชพฤกษ",ISNUMBER(SEARCH("CP03",S1092)),"บางใหญ่",ISNUMBER(SEARCH("CP04",S1092)),"บางบอน",OR(ISNUMBER(SEARCH("CP",S1092)),ISNUMBER(SEARCH("BTC",D1092))),"340",TRUE,"")</f>
        <v>บางใหญ่</v>
      </c>
    </row>
    <row r="1093" spans="1:20" x14ac:dyDescent="0.2">
      <c r="A1093" t="s">
        <v>3365</v>
      </c>
      <c r="B1093" t="s">
        <v>12</v>
      </c>
      <c r="C1093">
        <v>2026</v>
      </c>
      <c r="D1093" t="s">
        <v>3390</v>
      </c>
      <c r="E1093" t="s">
        <v>1091</v>
      </c>
      <c r="F1093" t="s">
        <v>1092</v>
      </c>
      <c r="G1093" t="s">
        <v>2582</v>
      </c>
      <c r="H1093" t="s">
        <v>2583</v>
      </c>
      <c r="I1093" t="s">
        <v>3391</v>
      </c>
      <c r="J1093" t="s">
        <v>3392</v>
      </c>
      <c r="K1093" t="s">
        <v>2603</v>
      </c>
      <c r="L1093" s="1">
        <v>1</v>
      </c>
      <c r="M1093" s="1">
        <v>60</v>
      </c>
      <c r="N1093" s="1">
        <v>0</v>
      </c>
      <c r="O1093" s="1" t="s">
        <v>2580</v>
      </c>
      <c r="P1093" s="1">
        <v>0</v>
      </c>
      <c r="Q1093" s="1">
        <v>0</v>
      </c>
      <c r="R1093" s="1">
        <v>0</v>
      </c>
      <c r="S1093" t="s">
        <v>2605</v>
      </c>
      <c r="T1093" t="str" cm="1">
        <f t="array" ref="T1093">_xlfn.IFS(ISNUMBER(SEARCH("CP02",S1093)),"ราชพฤกษ",ISNUMBER(SEARCH("CP03",S1093)),"บางใหญ่",ISNUMBER(SEARCH("CP04",S1093)),"บางบอน",OR(ISNUMBER(SEARCH("CP",S1093)),ISNUMBER(SEARCH("BTC",D1093))),"340",TRUE,"")</f>
        <v>บางใหญ่</v>
      </c>
    </row>
    <row r="1094" spans="1:20" x14ac:dyDescent="0.2">
      <c r="A1094" t="s">
        <v>3365</v>
      </c>
      <c r="B1094" t="s">
        <v>12</v>
      </c>
      <c r="C1094">
        <v>2026</v>
      </c>
      <c r="D1094" t="s">
        <v>2933</v>
      </c>
      <c r="E1094" t="s">
        <v>1547</v>
      </c>
      <c r="F1094" t="s">
        <v>1548</v>
      </c>
      <c r="G1094" t="s">
        <v>2588</v>
      </c>
      <c r="H1094" t="s">
        <v>2586</v>
      </c>
      <c r="I1094" t="s">
        <v>3394</v>
      </c>
      <c r="J1094" t="s">
        <v>2935</v>
      </c>
      <c r="K1094" t="s">
        <v>2603</v>
      </c>
      <c r="L1094" s="1">
        <v>1</v>
      </c>
      <c r="M1094" s="1">
        <v>400</v>
      </c>
      <c r="N1094" s="1">
        <v>0</v>
      </c>
      <c r="O1094" s="1" t="s">
        <v>2580</v>
      </c>
      <c r="P1094" s="1">
        <v>373.83</v>
      </c>
      <c r="Q1094" s="1">
        <v>26.17</v>
      </c>
      <c r="R1094" s="1">
        <v>400</v>
      </c>
      <c r="S1094" t="s">
        <v>2606</v>
      </c>
      <c r="T1094" t="str" cm="1">
        <f t="array" ref="T1094">_xlfn.IFS(ISNUMBER(SEARCH("CP02",S1094)),"ราชพฤกษ",ISNUMBER(SEARCH("CP03",S1094)),"บางใหญ่",ISNUMBER(SEARCH("CP04",S1094)),"บางบอน",OR(ISNUMBER(SEARCH("CP",S1094)),ISNUMBER(SEARCH("BTC",D1094))),"340",TRUE,"")</f>
        <v>บางใหญ่</v>
      </c>
    </row>
    <row r="1095" spans="1:20" x14ac:dyDescent="0.2">
      <c r="A1095" t="s">
        <v>3365</v>
      </c>
      <c r="B1095" t="s">
        <v>12</v>
      </c>
      <c r="C1095">
        <v>2026</v>
      </c>
      <c r="D1095" t="s">
        <v>3395</v>
      </c>
      <c r="E1095" t="s">
        <v>1537</v>
      </c>
      <c r="F1095" t="s">
        <v>1538</v>
      </c>
      <c r="G1095" t="s">
        <v>2585</v>
      </c>
      <c r="H1095" t="s">
        <v>2586</v>
      </c>
      <c r="I1095" t="s">
        <v>3396</v>
      </c>
      <c r="J1095" t="s">
        <v>3397</v>
      </c>
      <c r="K1095" t="s">
        <v>2603</v>
      </c>
      <c r="L1095" s="1">
        <v>4</v>
      </c>
      <c r="M1095" s="1">
        <v>50</v>
      </c>
      <c r="N1095" s="1">
        <v>0</v>
      </c>
      <c r="O1095" s="1" t="s">
        <v>2580</v>
      </c>
      <c r="P1095" s="1">
        <v>186.92</v>
      </c>
      <c r="Q1095" s="1">
        <v>13.08</v>
      </c>
      <c r="R1095" s="1">
        <v>200</v>
      </c>
      <c r="S1095" t="s">
        <v>2606</v>
      </c>
      <c r="T1095" t="str" cm="1">
        <f t="array" ref="T1095">_xlfn.IFS(ISNUMBER(SEARCH("CP02",S1095)),"ราชพฤกษ",ISNUMBER(SEARCH("CP03",S1095)),"บางใหญ่",ISNUMBER(SEARCH("CP04",S1095)),"บางบอน",OR(ISNUMBER(SEARCH("CP",S1095)),ISNUMBER(SEARCH("BTC",D1095))),"340",TRUE,"")</f>
        <v>บางใหญ่</v>
      </c>
    </row>
    <row r="1096" spans="1:20" x14ac:dyDescent="0.2">
      <c r="A1096" t="s">
        <v>3365</v>
      </c>
      <c r="B1096" t="s">
        <v>12</v>
      </c>
      <c r="C1096">
        <v>2026</v>
      </c>
      <c r="D1096" t="s">
        <v>3398</v>
      </c>
      <c r="E1096" t="s">
        <v>459</v>
      </c>
      <c r="F1096" t="s">
        <v>460</v>
      </c>
      <c r="G1096" t="s">
        <v>2582</v>
      </c>
      <c r="H1096" t="s">
        <v>2586</v>
      </c>
      <c r="I1096" t="s">
        <v>3399</v>
      </c>
      <c r="J1096" t="s">
        <v>3400</v>
      </c>
      <c r="K1096" t="s">
        <v>2735</v>
      </c>
      <c r="L1096" s="1">
        <v>1</v>
      </c>
      <c r="M1096" s="1">
        <v>310</v>
      </c>
      <c r="N1096" s="1">
        <v>10</v>
      </c>
      <c r="O1096" s="1" t="s">
        <v>2580</v>
      </c>
      <c r="P1096" s="1">
        <v>280.37</v>
      </c>
      <c r="Q1096" s="1">
        <v>19.63</v>
      </c>
      <c r="R1096" s="1">
        <v>300</v>
      </c>
      <c r="S1096" t="s">
        <v>2605</v>
      </c>
      <c r="T1096" t="str" cm="1">
        <f t="array" ref="T1096">_xlfn.IFS(ISNUMBER(SEARCH("CP02",S1096)),"ราชพฤกษ",ISNUMBER(SEARCH("CP03",S1096)),"บางใหญ่",ISNUMBER(SEARCH("CP04",S1096)),"บางบอน",OR(ISNUMBER(SEARCH("CP",S1096)),ISNUMBER(SEARCH("BTC",D1096))),"340",TRUE,"")</f>
        <v>บางใหญ่</v>
      </c>
    </row>
    <row r="1097" spans="1:20" x14ac:dyDescent="0.2">
      <c r="A1097" t="s">
        <v>3365</v>
      </c>
      <c r="B1097" t="s">
        <v>12</v>
      </c>
      <c r="C1097">
        <v>2026</v>
      </c>
      <c r="D1097" t="s">
        <v>3401</v>
      </c>
      <c r="E1097" t="s">
        <v>1547</v>
      </c>
      <c r="F1097" t="s">
        <v>1548</v>
      </c>
      <c r="G1097" t="s">
        <v>2588</v>
      </c>
      <c r="H1097" t="s">
        <v>2586</v>
      </c>
      <c r="I1097" t="s">
        <v>3402</v>
      </c>
      <c r="J1097" t="s">
        <v>3403</v>
      </c>
      <c r="K1097" t="s">
        <v>2603</v>
      </c>
      <c r="L1097" s="1">
        <v>1</v>
      </c>
      <c r="M1097" s="1">
        <v>400</v>
      </c>
      <c r="N1097" s="1">
        <v>0</v>
      </c>
      <c r="O1097" s="1" t="s">
        <v>2580</v>
      </c>
      <c r="P1097" s="1">
        <v>373.83</v>
      </c>
      <c r="Q1097" s="1">
        <v>26.17</v>
      </c>
      <c r="R1097" s="1">
        <v>400</v>
      </c>
      <c r="S1097" t="s">
        <v>2606</v>
      </c>
      <c r="T1097" t="str" cm="1">
        <f t="array" ref="T1097">_xlfn.IFS(ISNUMBER(SEARCH("CP02",S1097)),"ราชพฤกษ",ISNUMBER(SEARCH("CP03",S1097)),"บางใหญ่",ISNUMBER(SEARCH("CP04",S1097)),"บางบอน",OR(ISNUMBER(SEARCH("CP",S1097)),ISNUMBER(SEARCH("BTC",D1097))),"340",TRUE,"")</f>
        <v>บางใหญ่</v>
      </c>
    </row>
    <row r="1098" spans="1:20" x14ac:dyDescent="0.2">
      <c r="A1098" t="s">
        <v>3365</v>
      </c>
      <c r="B1098" t="s">
        <v>12</v>
      </c>
      <c r="C1098">
        <v>2026</v>
      </c>
      <c r="D1098" t="s">
        <v>3404</v>
      </c>
      <c r="E1098" t="s">
        <v>529</v>
      </c>
      <c r="F1098" t="s">
        <v>530</v>
      </c>
      <c r="G1098" t="s">
        <v>2582</v>
      </c>
      <c r="H1098" t="s">
        <v>2586</v>
      </c>
      <c r="I1098" t="s">
        <v>3405</v>
      </c>
      <c r="J1098" t="s">
        <v>3406</v>
      </c>
      <c r="K1098" t="s">
        <v>2603</v>
      </c>
      <c r="L1098" s="1">
        <v>1</v>
      </c>
      <c r="M1098" s="1">
        <v>750</v>
      </c>
      <c r="N1098" s="1">
        <v>0</v>
      </c>
      <c r="O1098" s="1" t="s">
        <v>2580</v>
      </c>
      <c r="P1098" s="1">
        <v>700.93</v>
      </c>
      <c r="Q1098" s="1">
        <v>49.07</v>
      </c>
      <c r="R1098" s="1">
        <v>750</v>
      </c>
      <c r="S1098" t="s">
        <v>2605</v>
      </c>
      <c r="T1098" t="str" cm="1">
        <f t="array" ref="T1098">_xlfn.IFS(ISNUMBER(SEARCH("CP02",S1098)),"ราชพฤกษ",ISNUMBER(SEARCH("CP03",S1098)),"บางใหญ่",ISNUMBER(SEARCH("CP04",S1098)),"บางบอน",OR(ISNUMBER(SEARCH("CP",S1098)),ISNUMBER(SEARCH("BTC",D1098))),"340",TRUE,"")</f>
        <v>บางใหญ่</v>
      </c>
    </row>
    <row r="1099" spans="1:20" x14ac:dyDescent="0.2">
      <c r="A1099" t="s">
        <v>3365</v>
      </c>
      <c r="B1099" t="s">
        <v>12</v>
      </c>
      <c r="C1099">
        <v>2026</v>
      </c>
      <c r="D1099" t="s">
        <v>3404</v>
      </c>
      <c r="E1099" t="s">
        <v>527</v>
      </c>
      <c r="F1099" t="s">
        <v>528</v>
      </c>
      <c r="G1099" t="s">
        <v>2582</v>
      </c>
      <c r="H1099" t="s">
        <v>2586</v>
      </c>
      <c r="I1099" t="s">
        <v>3405</v>
      </c>
      <c r="J1099" t="s">
        <v>3406</v>
      </c>
      <c r="K1099" t="s">
        <v>2603</v>
      </c>
      <c r="L1099" s="1">
        <v>1</v>
      </c>
      <c r="M1099" s="1">
        <v>215</v>
      </c>
      <c r="N1099" s="1">
        <v>0</v>
      </c>
      <c r="O1099" s="1" t="s">
        <v>2580</v>
      </c>
      <c r="P1099" s="1">
        <v>0</v>
      </c>
      <c r="Q1099" s="1">
        <v>0</v>
      </c>
      <c r="R1099" s="1">
        <v>0</v>
      </c>
      <c r="S1099" t="s">
        <v>2605</v>
      </c>
      <c r="T1099" t="str" cm="1">
        <f t="array" ref="T1099">_xlfn.IFS(ISNUMBER(SEARCH("CP02",S1099)),"ราชพฤกษ",ISNUMBER(SEARCH("CP03",S1099)),"บางใหญ่",ISNUMBER(SEARCH("CP04",S1099)),"บางบอน",OR(ISNUMBER(SEARCH("CP",S1099)),ISNUMBER(SEARCH("BTC",D1099))),"340",TRUE,"")</f>
        <v>บางใหญ่</v>
      </c>
    </row>
    <row r="1100" spans="1:20" x14ac:dyDescent="0.2">
      <c r="A1100" t="s">
        <v>3365</v>
      </c>
      <c r="B1100" t="s">
        <v>12</v>
      </c>
      <c r="C1100">
        <v>2026</v>
      </c>
      <c r="D1100" t="s">
        <v>3404</v>
      </c>
      <c r="E1100" t="s">
        <v>149</v>
      </c>
      <c r="F1100" t="s">
        <v>150</v>
      </c>
      <c r="G1100" t="s">
        <v>2582</v>
      </c>
      <c r="H1100" t="s">
        <v>2586</v>
      </c>
      <c r="I1100" t="s">
        <v>3405</v>
      </c>
      <c r="J1100" t="s">
        <v>3406</v>
      </c>
      <c r="K1100" t="s">
        <v>2603</v>
      </c>
      <c r="L1100" s="1">
        <v>1</v>
      </c>
      <c r="M1100" s="1">
        <v>220</v>
      </c>
      <c r="N1100" s="1">
        <v>0</v>
      </c>
      <c r="O1100" s="1" t="s">
        <v>2580</v>
      </c>
      <c r="P1100" s="1">
        <v>0</v>
      </c>
      <c r="Q1100" s="1">
        <v>0</v>
      </c>
      <c r="R1100" s="1">
        <v>0</v>
      </c>
      <c r="S1100" t="s">
        <v>2605</v>
      </c>
      <c r="T1100" t="str" cm="1">
        <f t="array" ref="T1100">_xlfn.IFS(ISNUMBER(SEARCH("CP02",S1100)),"ราชพฤกษ",ISNUMBER(SEARCH("CP03",S1100)),"บางใหญ่",ISNUMBER(SEARCH("CP04",S1100)),"บางบอน",OR(ISNUMBER(SEARCH("CP",S1100)),ISNUMBER(SEARCH("BTC",D1100))),"340",TRUE,"")</f>
        <v>บางใหญ่</v>
      </c>
    </row>
    <row r="1101" spans="1:20" x14ac:dyDescent="0.2">
      <c r="A1101" t="s">
        <v>3365</v>
      </c>
      <c r="B1101" t="s">
        <v>12</v>
      </c>
      <c r="C1101">
        <v>2026</v>
      </c>
      <c r="D1101" t="s">
        <v>3407</v>
      </c>
      <c r="E1101" t="s">
        <v>377</v>
      </c>
      <c r="F1101" t="s">
        <v>378</v>
      </c>
      <c r="G1101" t="s">
        <v>2582</v>
      </c>
      <c r="H1101" t="s">
        <v>2586</v>
      </c>
      <c r="I1101" t="s">
        <v>3408</v>
      </c>
      <c r="J1101" t="s">
        <v>3409</v>
      </c>
      <c r="K1101" t="s">
        <v>2761</v>
      </c>
      <c r="L1101" s="1">
        <v>1</v>
      </c>
      <c r="M1101" s="1">
        <v>1440</v>
      </c>
      <c r="N1101" s="1">
        <v>0</v>
      </c>
      <c r="O1101" s="1" t="s">
        <v>2580</v>
      </c>
      <c r="P1101" s="1">
        <v>1345.79</v>
      </c>
      <c r="Q1101" s="1">
        <v>94.21</v>
      </c>
      <c r="R1101" s="1">
        <v>1440</v>
      </c>
      <c r="S1101" t="s">
        <v>2683</v>
      </c>
      <c r="T1101" t="str" cm="1">
        <f t="array" ref="T1101">_xlfn.IFS(ISNUMBER(SEARCH("CP02",S1101)),"ราชพฤกษ",ISNUMBER(SEARCH("CP03",S1101)),"บางใหญ่",ISNUMBER(SEARCH("CP04",S1101)),"บางบอน",OR(ISNUMBER(SEARCH("CP",S1101)),ISNUMBER(SEARCH("BTC",D1101))),"340",TRUE,"")</f>
        <v>340</v>
      </c>
    </row>
    <row r="1102" spans="1:20" x14ac:dyDescent="0.2">
      <c r="A1102" t="s">
        <v>3365</v>
      </c>
      <c r="B1102" t="s">
        <v>12</v>
      </c>
      <c r="C1102">
        <v>2026</v>
      </c>
      <c r="D1102" t="s">
        <v>3407</v>
      </c>
      <c r="E1102" t="s">
        <v>1667</v>
      </c>
      <c r="F1102" t="s">
        <v>1668</v>
      </c>
      <c r="G1102" t="s">
        <v>2632</v>
      </c>
      <c r="H1102" t="s">
        <v>2586</v>
      </c>
      <c r="I1102" t="s">
        <v>3408</v>
      </c>
      <c r="J1102" t="s">
        <v>3409</v>
      </c>
      <c r="K1102" t="s">
        <v>2761</v>
      </c>
      <c r="L1102" s="1">
        <v>2</v>
      </c>
      <c r="M1102" s="1">
        <v>1780</v>
      </c>
      <c r="N1102" s="1">
        <v>0</v>
      </c>
      <c r="O1102" s="1" t="s">
        <v>2580</v>
      </c>
      <c r="P1102" s="1">
        <v>3327.1</v>
      </c>
      <c r="Q1102" s="1">
        <v>232.9</v>
      </c>
      <c r="R1102" s="1">
        <v>3560</v>
      </c>
      <c r="S1102" t="s">
        <v>2683</v>
      </c>
      <c r="T1102" t="str" cm="1">
        <f t="array" ref="T1102">_xlfn.IFS(ISNUMBER(SEARCH("CP02",S1102)),"ราชพฤกษ",ISNUMBER(SEARCH("CP03",S1102)),"บางใหญ่",ISNUMBER(SEARCH("CP04",S1102)),"บางบอน",OR(ISNUMBER(SEARCH("CP",S1102)),ISNUMBER(SEARCH("BTC",D1102))),"340",TRUE,"")</f>
        <v>340</v>
      </c>
    </row>
    <row r="1103" spans="1:20" x14ac:dyDescent="0.2">
      <c r="A1103" t="s">
        <v>3365</v>
      </c>
      <c r="B1103" t="s">
        <v>12</v>
      </c>
      <c r="C1103">
        <v>2026</v>
      </c>
      <c r="D1103" t="s">
        <v>3410</v>
      </c>
      <c r="E1103" t="s">
        <v>653</v>
      </c>
      <c r="F1103" t="s">
        <v>654</v>
      </c>
      <c r="G1103" t="s">
        <v>2575</v>
      </c>
      <c r="H1103" t="s">
        <v>2576</v>
      </c>
      <c r="I1103" t="s">
        <v>3411</v>
      </c>
      <c r="J1103" t="s">
        <v>3412</v>
      </c>
      <c r="K1103" t="s">
        <v>2800</v>
      </c>
      <c r="L1103" s="1">
        <v>1</v>
      </c>
      <c r="M1103" s="1">
        <v>2700</v>
      </c>
      <c r="N1103" s="1">
        <v>0</v>
      </c>
      <c r="O1103" s="1" t="s">
        <v>2580</v>
      </c>
      <c r="P1103" s="1">
        <v>2523.36</v>
      </c>
      <c r="Q1103" s="1">
        <v>176.64</v>
      </c>
      <c r="R1103" s="1">
        <v>2700</v>
      </c>
      <c r="S1103" t="s">
        <v>2682</v>
      </c>
      <c r="T1103" t="str" cm="1">
        <f t="array" ref="T1103">_xlfn.IFS(ISNUMBER(SEARCH("CP02",S1103)),"ราชพฤกษ",ISNUMBER(SEARCH("CP03",S1103)),"บางใหญ่",ISNUMBER(SEARCH("CP04",S1103)),"บางบอน",OR(ISNUMBER(SEARCH("CP",S1103)),ISNUMBER(SEARCH("BTC",D1103))),"340",TRUE,"")</f>
        <v>340</v>
      </c>
    </row>
    <row r="1104" spans="1:20" x14ac:dyDescent="0.2">
      <c r="A1104" t="s">
        <v>3365</v>
      </c>
      <c r="B1104" t="s">
        <v>12</v>
      </c>
      <c r="C1104">
        <v>2026</v>
      </c>
      <c r="D1104" t="s">
        <v>3410</v>
      </c>
      <c r="E1104" t="s">
        <v>1091</v>
      </c>
      <c r="F1104" t="s">
        <v>1092</v>
      </c>
      <c r="G1104" t="s">
        <v>2582</v>
      </c>
      <c r="H1104" t="s">
        <v>2583</v>
      </c>
      <c r="I1104" t="s">
        <v>3411</v>
      </c>
      <c r="J1104" t="s">
        <v>3412</v>
      </c>
      <c r="K1104" t="s">
        <v>2800</v>
      </c>
      <c r="L1104" s="1">
        <v>1</v>
      </c>
      <c r="M1104" s="1">
        <v>60</v>
      </c>
      <c r="N1104" s="1">
        <v>0</v>
      </c>
      <c r="O1104" s="1" t="s">
        <v>2580</v>
      </c>
      <c r="P1104" s="1">
        <v>0</v>
      </c>
      <c r="Q1104" s="1">
        <v>0</v>
      </c>
      <c r="R1104" s="1">
        <v>0</v>
      </c>
      <c r="S1104" t="s">
        <v>2683</v>
      </c>
      <c r="T1104" t="str" cm="1">
        <f t="array" ref="T1104">_xlfn.IFS(ISNUMBER(SEARCH("CP02",S1104)),"ราชพฤกษ",ISNUMBER(SEARCH("CP03",S1104)),"บางใหญ่",ISNUMBER(SEARCH("CP04",S1104)),"บางบอน",OR(ISNUMBER(SEARCH("CP",S1104)),ISNUMBER(SEARCH("BTC",D1104))),"340",TRUE,"")</f>
        <v>340</v>
      </c>
    </row>
    <row r="1105" spans="1:20" x14ac:dyDescent="0.2">
      <c r="A1105" t="s">
        <v>3365</v>
      </c>
      <c r="B1105" t="s">
        <v>12</v>
      </c>
      <c r="C1105">
        <v>2026</v>
      </c>
      <c r="D1105" t="s">
        <v>3413</v>
      </c>
      <c r="E1105" t="s">
        <v>533</v>
      </c>
      <c r="F1105" t="s">
        <v>534</v>
      </c>
      <c r="G1105" t="s">
        <v>2582</v>
      </c>
      <c r="H1105" t="s">
        <v>2586</v>
      </c>
      <c r="I1105" t="s">
        <v>3414</v>
      </c>
      <c r="J1105" t="s">
        <v>3415</v>
      </c>
      <c r="K1105" t="s">
        <v>2800</v>
      </c>
      <c r="L1105" s="1">
        <v>1</v>
      </c>
      <c r="M1105" s="1">
        <v>950</v>
      </c>
      <c r="N1105" s="1">
        <v>0</v>
      </c>
      <c r="O1105" s="1" t="s">
        <v>2580</v>
      </c>
      <c r="P1105" s="1">
        <v>887.85</v>
      </c>
      <c r="Q1105" s="1">
        <v>62.15</v>
      </c>
      <c r="R1105" s="1">
        <v>950</v>
      </c>
      <c r="S1105" t="s">
        <v>2683</v>
      </c>
      <c r="T1105" t="str" cm="1">
        <f t="array" ref="T1105">_xlfn.IFS(ISNUMBER(SEARCH("CP02",S1105)),"ราชพฤกษ",ISNUMBER(SEARCH("CP03",S1105)),"บางใหญ่",ISNUMBER(SEARCH("CP04",S1105)),"บางบอน",OR(ISNUMBER(SEARCH("CP",S1105)),ISNUMBER(SEARCH("BTC",D1105))),"340",TRUE,"")</f>
        <v>340</v>
      </c>
    </row>
    <row r="1106" spans="1:20" x14ac:dyDescent="0.2">
      <c r="A1106" t="s">
        <v>3365</v>
      </c>
      <c r="B1106" t="s">
        <v>12</v>
      </c>
      <c r="C1106">
        <v>2026</v>
      </c>
      <c r="D1106" t="s">
        <v>3413</v>
      </c>
      <c r="E1106" t="s">
        <v>531</v>
      </c>
      <c r="F1106" t="s">
        <v>532</v>
      </c>
      <c r="G1106" t="s">
        <v>2582</v>
      </c>
      <c r="H1106" t="s">
        <v>2586</v>
      </c>
      <c r="I1106" t="s">
        <v>3414</v>
      </c>
      <c r="J1106" t="s">
        <v>3415</v>
      </c>
      <c r="K1106" t="s">
        <v>2800</v>
      </c>
      <c r="L1106" s="1">
        <v>1</v>
      </c>
      <c r="M1106" s="1">
        <v>385</v>
      </c>
      <c r="N1106" s="1">
        <v>0</v>
      </c>
      <c r="O1106" s="1" t="s">
        <v>2580</v>
      </c>
      <c r="P1106" s="1">
        <v>0</v>
      </c>
      <c r="Q1106" s="1">
        <v>0</v>
      </c>
      <c r="R1106" s="1">
        <v>0</v>
      </c>
      <c r="S1106" t="s">
        <v>2683</v>
      </c>
      <c r="T1106" t="str" cm="1">
        <f t="array" ref="T1106">_xlfn.IFS(ISNUMBER(SEARCH("CP02",S1106)),"ราชพฤกษ",ISNUMBER(SEARCH("CP03",S1106)),"บางใหญ่",ISNUMBER(SEARCH("CP04",S1106)),"บางบอน",OR(ISNUMBER(SEARCH("CP",S1106)),ISNUMBER(SEARCH("BTC",D1106))),"340",TRUE,"")</f>
        <v>340</v>
      </c>
    </row>
    <row r="1107" spans="1:20" x14ac:dyDescent="0.2">
      <c r="A1107" t="s">
        <v>3365</v>
      </c>
      <c r="B1107" t="s">
        <v>12</v>
      </c>
      <c r="C1107">
        <v>2026</v>
      </c>
      <c r="D1107" t="s">
        <v>3413</v>
      </c>
      <c r="E1107" t="s">
        <v>153</v>
      </c>
      <c r="F1107" t="s">
        <v>154</v>
      </c>
      <c r="G1107" t="s">
        <v>2582</v>
      </c>
      <c r="H1107" t="s">
        <v>2586</v>
      </c>
      <c r="I1107" t="s">
        <v>3414</v>
      </c>
      <c r="J1107" t="s">
        <v>3415</v>
      </c>
      <c r="K1107" t="s">
        <v>2800</v>
      </c>
      <c r="L1107" s="1">
        <v>1</v>
      </c>
      <c r="M1107" s="1">
        <v>200</v>
      </c>
      <c r="N1107" s="1">
        <v>0</v>
      </c>
      <c r="O1107" s="1" t="s">
        <v>2580</v>
      </c>
      <c r="P1107" s="1">
        <v>0</v>
      </c>
      <c r="Q1107" s="1">
        <v>0</v>
      </c>
      <c r="R1107" s="1">
        <v>0</v>
      </c>
      <c r="S1107" t="s">
        <v>2683</v>
      </c>
      <c r="T1107" t="str" cm="1">
        <f t="array" ref="T1107">_xlfn.IFS(ISNUMBER(SEARCH("CP02",S1107)),"ราชพฤกษ",ISNUMBER(SEARCH("CP03",S1107)),"บางใหญ่",ISNUMBER(SEARCH("CP04",S1107)),"บางบอน",OR(ISNUMBER(SEARCH("CP",S1107)),ISNUMBER(SEARCH("BTC",D1107))),"340",TRUE,"")</f>
        <v>340</v>
      </c>
    </row>
    <row r="1108" spans="1:20" x14ac:dyDescent="0.2">
      <c r="A1108" t="s">
        <v>3365</v>
      </c>
      <c r="B1108" t="s">
        <v>12</v>
      </c>
      <c r="C1108">
        <v>2026</v>
      </c>
      <c r="D1108" t="s">
        <v>3352</v>
      </c>
      <c r="E1108" t="s">
        <v>553</v>
      </c>
      <c r="F1108" t="s">
        <v>554</v>
      </c>
      <c r="G1108" t="s">
        <v>2582</v>
      </c>
      <c r="H1108" t="s">
        <v>2586</v>
      </c>
      <c r="I1108" t="s">
        <v>3416</v>
      </c>
      <c r="J1108" t="s">
        <v>3354</v>
      </c>
      <c r="K1108" t="s">
        <v>3156</v>
      </c>
      <c r="L1108" s="1">
        <v>7</v>
      </c>
      <c r="M1108" s="1">
        <v>250</v>
      </c>
      <c r="N1108" s="1">
        <v>150</v>
      </c>
      <c r="O1108" s="1" t="s">
        <v>2580</v>
      </c>
      <c r="P1108" s="1">
        <v>1495.33</v>
      </c>
      <c r="Q1108" s="1">
        <v>104.67</v>
      </c>
      <c r="R1108" s="1">
        <v>1600</v>
      </c>
      <c r="S1108" t="s">
        <v>2683</v>
      </c>
      <c r="T1108" t="str" cm="1">
        <f t="array" ref="T1108">_xlfn.IFS(ISNUMBER(SEARCH("CP02",S1108)),"ราชพฤกษ",ISNUMBER(SEARCH("CP03",S1108)),"บางใหญ่",ISNUMBER(SEARCH("CP04",S1108)),"บางบอน",OR(ISNUMBER(SEARCH("CP",S1108)),ISNUMBER(SEARCH("BTC",D1108))),"340",TRUE,"")</f>
        <v>340</v>
      </c>
    </row>
    <row r="1109" spans="1:20" x14ac:dyDescent="0.2">
      <c r="A1109" t="s">
        <v>3365</v>
      </c>
      <c r="B1109" t="s">
        <v>12</v>
      </c>
      <c r="C1109">
        <v>2026</v>
      </c>
      <c r="D1109" t="s">
        <v>3352</v>
      </c>
      <c r="E1109" t="s">
        <v>105</v>
      </c>
      <c r="F1109" t="s">
        <v>106</v>
      </c>
      <c r="G1109" t="s">
        <v>2582</v>
      </c>
      <c r="H1109" t="s">
        <v>2586</v>
      </c>
      <c r="I1109" t="s">
        <v>3416</v>
      </c>
      <c r="J1109" t="s">
        <v>3354</v>
      </c>
      <c r="K1109" t="s">
        <v>3156</v>
      </c>
      <c r="L1109" s="1">
        <v>1</v>
      </c>
      <c r="M1109" s="1">
        <v>260</v>
      </c>
      <c r="N1109" s="1">
        <v>0</v>
      </c>
      <c r="O1109" s="1" t="s">
        <v>2580</v>
      </c>
      <c r="P1109" s="1">
        <v>242.99</v>
      </c>
      <c r="Q1109" s="1">
        <v>17.010000000000002</v>
      </c>
      <c r="R1109" s="1">
        <v>260</v>
      </c>
      <c r="S1109" t="s">
        <v>2683</v>
      </c>
      <c r="T1109" t="str" cm="1">
        <f t="array" ref="T1109">_xlfn.IFS(ISNUMBER(SEARCH("CP02",S1109)),"ราชพฤกษ",ISNUMBER(SEARCH("CP03",S1109)),"บางใหญ่",ISNUMBER(SEARCH("CP04",S1109)),"บางบอน",OR(ISNUMBER(SEARCH("CP",S1109)),ISNUMBER(SEARCH("BTC",D1109))),"340",TRUE,"")</f>
        <v>340</v>
      </c>
    </row>
    <row r="1110" spans="1:20" x14ac:dyDescent="0.2">
      <c r="A1110" t="s">
        <v>3365</v>
      </c>
      <c r="B1110" t="s">
        <v>12</v>
      </c>
      <c r="C1110">
        <v>2026</v>
      </c>
      <c r="D1110" t="s">
        <v>3352</v>
      </c>
      <c r="E1110" t="s">
        <v>1187</v>
      </c>
      <c r="F1110" t="s">
        <v>1188</v>
      </c>
      <c r="G1110" t="s">
        <v>2582</v>
      </c>
      <c r="H1110" t="s">
        <v>2586</v>
      </c>
      <c r="I1110" t="s">
        <v>3416</v>
      </c>
      <c r="J1110" t="s">
        <v>3354</v>
      </c>
      <c r="K1110" t="s">
        <v>3156</v>
      </c>
      <c r="L1110" s="1">
        <v>1</v>
      </c>
      <c r="M1110" s="1">
        <v>20</v>
      </c>
      <c r="N1110" s="1">
        <v>0</v>
      </c>
      <c r="O1110" s="1" t="s">
        <v>2580</v>
      </c>
      <c r="P1110" s="1">
        <v>18.690000000000001</v>
      </c>
      <c r="Q1110" s="1">
        <v>1.31</v>
      </c>
      <c r="R1110" s="1">
        <v>20</v>
      </c>
      <c r="S1110" t="s">
        <v>2683</v>
      </c>
      <c r="T1110" t="str" cm="1">
        <f t="array" ref="T1110">_xlfn.IFS(ISNUMBER(SEARCH("CP02",S1110)),"ราชพฤกษ",ISNUMBER(SEARCH("CP03",S1110)),"บางใหญ่",ISNUMBER(SEARCH("CP04",S1110)),"บางบอน",OR(ISNUMBER(SEARCH("CP",S1110)),ISNUMBER(SEARCH("BTC",D1110))),"340",TRUE,"")</f>
        <v>340</v>
      </c>
    </row>
    <row r="1111" spans="1:20" x14ac:dyDescent="0.2">
      <c r="A1111" t="s">
        <v>3365</v>
      </c>
      <c r="B1111" t="s">
        <v>12</v>
      </c>
      <c r="C1111">
        <v>2026</v>
      </c>
      <c r="D1111" t="s">
        <v>3352</v>
      </c>
      <c r="E1111" t="s">
        <v>213</v>
      </c>
      <c r="F1111" t="s">
        <v>214</v>
      </c>
      <c r="G1111" t="s">
        <v>2582</v>
      </c>
      <c r="H1111" t="s">
        <v>2586</v>
      </c>
      <c r="I1111" t="s">
        <v>3416</v>
      </c>
      <c r="J1111" t="s">
        <v>3354</v>
      </c>
      <c r="K1111" t="s">
        <v>3156</v>
      </c>
      <c r="L1111" s="1">
        <v>1</v>
      </c>
      <c r="M1111" s="1">
        <v>300</v>
      </c>
      <c r="N1111" s="1">
        <v>0</v>
      </c>
      <c r="O1111" s="1" t="s">
        <v>2580</v>
      </c>
      <c r="P1111" s="1">
        <v>280.37</v>
      </c>
      <c r="Q1111" s="1">
        <v>19.63</v>
      </c>
      <c r="R1111" s="1">
        <v>300</v>
      </c>
      <c r="S1111" t="s">
        <v>2683</v>
      </c>
      <c r="T1111" t="str" cm="1">
        <f t="array" ref="T1111">_xlfn.IFS(ISNUMBER(SEARCH("CP02",S1111)),"ราชพฤกษ",ISNUMBER(SEARCH("CP03",S1111)),"บางใหญ่",ISNUMBER(SEARCH("CP04",S1111)),"บางบอน",OR(ISNUMBER(SEARCH("CP",S1111)),ISNUMBER(SEARCH("BTC",D1111))),"340",TRUE,"")</f>
        <v>340</v>
      </c>
    </row>
    <row r="1112" spans="1:20" x14ac:dyDescent="0.2">
      <c r="A1112" t="s">
        <v>3365</v>
      </c>
      <c r="B1112" t="s">
        <v>12</v>
      </c>
      <c r="C1112">
        <v>2026</v>
      </c>
      <c r="D1112" t="s">
        <v>2883</v>
      </c>
      <c r="E1112" t="s">
        <v>599</v>
      </c>
      <c r="F1112" t="s">
        <v>600</v>
      </c>
      <c r="G1112" t="s">
        <v>2582</v>
      </c>
      <c r="H1112" t="s">
        <v>2586</v>
      </c>
      <c r="I1112" t="s">
        <v>3417</v>
      </c>
      <c r="J1112" t="s">
        <v>2885</v>
      </c>
      <c r="K1112" t="s">
        <v>2761</v>
      </c>
      <c r="L1112" s="1">
        <v>8</v>
      </c>
      <c r="M1112" s="1">
        <v>45</v>
      </c>
      <c r="N1112" s="1">
        <v>0</v>
      </c>
      <c r="O1112" s="1" t="s">
        <v>2580</v>
      </c>
      <c r="P1112" s="1">
        <v>336.45</v>
      </c>
      <c r="Q1112" s="1">
        <v>23.55</v>
      </c>
      <c r="R1112" s="1">
        <v>360</v>
      </c>
      <c r="S1112" t="s">
        <v>2683</v>
      </c>
      <c r="T1112" t="str" cm="1">
        <f t="array" ref="T1112">_xlfn.IFS(ISNUMBER(SEARCH("CP02",S1112)),"ราชพฤกษ",ISNUMBER(SEARCH("CP03",S1112)),"บางใหญ่",ISNUMBER(SEARCH("CP04",S1112)),"บางบอน",OR(ISNUMBER(SEARCH("CP",S1112)),ISNUMBER(SEARCH("BTC",D1112))),"340",TRUE,"")</f>
        <v>340</v>
      </c>
    </row>
    <row r="1113" spans="1:20" x14ac:dyDescent="0.2">
      <c r="A1113" t="s">
        <v>3365</v>
      </c>
      <c r="B1113" t="s">
        <v>12</v>
      </c>
      <c r="C1113">
        <v>2026</v>
      </c>
      <c r="D1113" t="s">
        <v>2883</v>
      </c>
      <c r="E1113" t="s">
        <v>597</v>
      </c>
      <c r="F1113" t="s">
        <v>598</v>
      </c>
      <c r="G1113" t="s">
        <v>2582</v>
      </c>
      <c r="H1113" t="s">
        <v>2586</v>
      </c>
      <c r="I1113" t="s">
        <v>3417</v>
      </c>
      <c r="J1113" t="s">
        <v>2885</v>
      </c>
      <c r="K1113" t="s">
        <v>2761</v>
      </c>
      <c r="L1113" s="1">
        <v>4</v>
      </c>
      <c r="M1113" s="1">
        <v>45</v>
      </c>
      <c r="N1113" s="1">
        <v>0</v>
      </c>
      <c r="O1113" s="1" t="s">
        <v>2580</v>
      </c>
      <c r="P1113" s="1">
        <v>168.22</v>
      </c>
      <c r="Q1113" s="1">
        <v>11.78</v>
      </c>
      <c r="R1113" s="1">
        <v>180</v>
      </c>
      <c r="S1113" t="s">
        <v>2683</v>
      </c>
      <c r="T1113" t="str" cm="1">
        <f t="array" ref="T1113">_xlfn.IFS(ISNUMBER(SEARCH("CP02",S1113)),"ราชพฤกษ",ISNUMBER(SEARCH("CP03",S1113)),"บางใหญ่",ISNUMBER(SEARCH("CP04",S1113)),"บางบอน",OR(ISNUMBER(SEARCH("CP",S1113)),ISNUMBER(SEARCH("BTC",D1113))),"340",TRUE,"")</f>
        <v>340</v>
      </c>
    </row>
    <row r="1114" spans="1:20" x14ac:dyDescent="0.2">
      <c r="A1114" t="s">
        <v>3365</v>
      </c>
      <c r="B1114" t="s">
        <v>12</v>
      </c>
      <c r="C1114">
        <v>2026</v>
      </c>
      <c r="D1114" t="s">
        <v>2883</v>
      </c>
      <c r="E1114" t="s">
        <v>2099</v>
      </c>
      <c r="F1114" t="s">
        <v>2100</v>
      </c>
      <c r="G1114" t="s">
        <v>2582</v>
      </c>
      <c r="H1114" t="s">
        <v>2586</v>
      </c>
      <c r="I1114" t="s">
        <v>3417</v>
      </c>
      <c r="J1114" t="s">
        <v>2885</v>
      </c>
      <c r="K1114" t="s">
        <v>2761</v>
      </c>
      <c r="L1114" s="1">
        <v>2</v>
      </c>
      <c r="M1114" s="1">
        <v>95</v>
      </c>
      <c r="N1114" s="1">
        <v>0</v>
      </c>
      <c r="O1114" s="1" t="s">
        <v>2580</v>
      </c>
      <c r="P1114" s="1">
        <v>177.57</v>
      </c>
      <c r="Q1114" s="1">
        <v>12.43</v>
      </c>
      <c r="R1114" s="1">
        <v>190</v>
      </c>
      <c r="S1114" t="s">
        <v>2683</v>
      </c>
      <c r="T1114" t="str" cm="1">
        <f t="array" ref="T1114">_xlfn.IFS(ISNUMBER(SEARCH("CP02",S1114)),"ราชพฤกษ",ISNUMBER(SEARCH("CP03",S1114)),"บางใหญ่",ISNUMBER(SEARCH("CP04",S1114)),"บางบอน",OR(ISNUMBER(SEARCH("CP",S1114)),ISNUMBER(SEARCH("BTC",D1114))),"340",TRUE,"")</f>
        <v>340</v>
      </c>
    </row>
    <row r="1115" spans="1:20" x14ac:dyDescent="0.2">
      <c r="A1115" t="s">
        <v>3365</v>
      </c>
      <c r="B1115" t="s">
        <v>12</v>
      </c>
      <c r="C1115">
        <v>2026</v>
      </c>
      <c r="D1115" t="s">
        <v>2883</v>
      </c>
      <c r="E1115" t="s">
        <v>1647</v>
      </c>
      <c r="F1115" t="s">
        <v>1648</v>
      </c>
      <c r="G1115" t="s">
        <v>1536</v>
      </c>
      <c r="H1115" t="s">
        <v>2586</v>
      </c>
      <c r="I1115" t="s">
        <v>3418</v>
      </c>
      <c r="J1115" t="s">
        <v>2885</v>
      </c>
      <c r="K1115" t="s">
        <v>2761</v>
      </c>
      <c r="L1115" s="1">
        <v>1</v>
      </c>
      <c r="M1115" s="1">
        <v>480</v>
      </c>
      <c r="N1115" s="1">
        <v>0</v>
      </c>
      <c r="O1115" s="1" t="s">
        <v>2580</v>
      </c>
      <c r="P1115" s="1">
        <v>448.6</v>
      </c>
      <c r="Q1115" s="1">
        <v>31.4</v>
      </c>
      <c r="R1115" s="1">
        <v>480</v>
      </c>
      <c r="S1115" t="s">
        <v>2625</v>
      </c>
      <c r="T1115" t="str" cm="1">
        <f t="array" ref="T1115">_xlfn.IFS(ISNUMBER(SEARCH("CP02",S1115)),"ราชพฤกษ",ISNUMBER(SEARCH("CP03",S1115)),"บางใหญ่",ISNUMBER(SEARCH("CP04",S1115)),"บางบอน",OR(ISNUMBER(SEARCH("CP",S1115)),ISNUMBER(SEARCH("BTC",D1115))),"340",TRUE,"")</f>
        <v>340</v>
      </c>
    </row>
    <row r="1116" spans="1:20" x14ac:dyDescent="0.2">
      <c r="A1116" t="s">
        <v>3365</v>
      </c>
      <c r="B1116" t="s">
        <v>12</v>
      </c>
      <c r="C1116">
        <v>2026</v>
      </c>
      <c r="D1116" t="s">
        <v>2995</v>
      </c>
      <c r="E1116" t="s">
        <v>831</v>
      </c>
      <c r="F1116" t="s">
        <v>832</v>
      </c>
      <c r="G1116" t="s">
        <v>2802</v>
      </c>
      <c r="H1116" t="s">
        <v>2803</v>
      </c>
      <c r="I1116" t="s">
        <v>3419</v>
      </c>
      <c r="J1116" t="s">
        <v>2997</v>
      </c>
      <c r="K1116" t="s">
        <v>2761</v>
      </c>
      <c r="L1116" s="1">
        <v>4</v>
      </c>
      <c r="M1116" s="1">
        <v>3300</v>
      </c>
      <c r="N1116" s="1">
        <v>3300</v>
      </c>
      <c r="O1116" s="1" t="s">
        <v>2580</v>
      </c>
      <c r="P1116" s="1">
        <v>9252.34</v>
      </c>
      <c r="Q1116" s="1">
        <v>647.66</v>
      </c>
      <c r="R1116" s="1">
        <v>9900</v>
      </c>
      <c r="S1116" t="s">
        <v>2985</v>
      </c>
      <c r="T1116" t="str" cm="1">
        <f t="array" ref="T1116">_xlfn.IFS(ISNUMBER(SEARCH("CP02",S1116)),"ราชพฤกษ",ISNUMBER(SEARCH("CP03",S1116)),"บางใหญ่",ISNUMBER(SEARCH("CP04",S1116)),"บางบอน",OR(ISNUMBER(SEARCH("CP",S1116)),ISNUMBER(SEARCH("BTC",D1116))),"340",TRUE,"")</f>
        <v>340</v>
      </c>
    </row>
    <row r="1117" spans="1:20" x14ac:dyDescent="0.2">
      <c r="A1117" t="s">
        <v>3365</v>
      </c>
      <c r="B1117" t="s">
        <v>12</v>
      </c>
      <c r="C1117">
        <v>2026</v>
      </c>
      <c r="D1117" t="s">
        <v>2995</v>
      </c>
      <c r="E1117" t="s">
        <v>1091</v>
      </c>
      <c r="F1117" t="s">
        <v>1092</v>
      </c>
      <c r="G1117" t="s">
        <v>2582</v>
      </c>
      <c r="H1117" t="s">
        <v>2583</v>
      </c>
      <c r="I1117" t="s">
        <v>3419</v>
      </c>
      <c r="J1117" t="s">
        <v>2997</v>
      </c>
      <c r="K1117" t="s">
        <v>2761</v>
      </c>
      <c r="L1117" s="1">
        <v>4</v>
      </c>
      <c r="M1117" s="1">
        <v>60</v>
      </c>
      <c r="N1117" s="1">
        <v>0</v>
      </c>
      <c r="O1117" s="1" t="s">
        <v>2580</v>
      </c>
      <c r="P1117" s="1">
        <v>0</v>
      </c>
      <c r="Q1117" s="1">
        <v>0</v>
      </c>
      <c r="R1117" s="1">
        <v>0</v>
      </c>
      <c r="S1117" t="s">
        <v>2683</v>
      </c>
      <c r="T1117" t="str" cm="1">
        <f t="array" ref="T1117">_xlfn.IFS(ISNUMBER(SEARCH("CP02",S1117)),"ราชพฤกษ",ISNUMBER(SEARCH("CP03",S1117)),"บางใหญ่",ISNUMBER(SEARCH("CP04",S1117)),"บางบอน",OR(ISNUMBER(SEARCH("CP",S1117)),ISNUMBER(SEARCH("BTC",D1117))),"340",TRUE,"")</f>
        <v>340</v>
      </c>
    </row>
    <row r="1118" spans="1:20" x14ac:dyDescent="0.2">
      <c r="A1118" t="s">
        <v>3365</v>
      </c>
      <c r="B1118" t="s">
        <v>12</v>
      </c>
      <c r="C1118">
        <v>2026</v>
      </c>
      <c r="D1118" t="s">
        <v>2995</v>
      </c>
      <c r="E1118" t="s">
        <v>1553</v>
      </c>
      <c r="F1118" t="s">
        <v>1554</v>
      </c>
      <c r="G1118" t="s">
        <v>2585</v>
      </c>
      <c r="H1118" t="s">
        <v>2586</v>
      </c>
      <c r="I1118" t="s">
        <v>3419</v>
      </c>
      <c r="J1118" t="s">
        <v>2997</v>
      </c>
      <c r="K1118" t="s">
        <v>2761</v>
      </c>
      <c r="L1118" s="1">
        <v>4</v>
      </c>
      <c r="M1118" s="1">
        <v>120</v>
      </c>
      <c r="N1118" s="1">
        <v>0</v>
      </c>
      <c r="O1118" s="1" t="s">
        <v>2580</v>
      </c>
      <c r="P1118" s="1">
        <v>0</v>
      </c>
      <c r="Q1118" s="1">
        <v>0</v>
      </c>
      <c r="R1118" s="1">
        <v>0</v>
      </c>
      <c r="S1118" t="s">
        <v>2625</v>
      </c>
      <c r="T1118" t="str" cm="1">
        <f t="array" ref="T1118">_xlfn.IFS(ISNUMBER(SEARCH("CP02",S1118)),"ราชพฤกษ",ISNUMBER(SEARCH("CP03",S1118)),"บางใหญ่",ISNUMBER(SEARCH("CP04",S1118)),"บางบอน",OR(ISNUMBER(SEARCH("CP",S1118)),ISNUMBER(SEARCH("BTC",D1118))),"340",TRUE,"")</f>
        <v>340</v>
      </c>
    </row>
    <row r="1119" spans="1:20" x14ac:dyDescent="0.2">
      <c r="A1119" t="s">
        <v>3365</v>
      </c>
      <c r="B1119" t="s">
        <v>12</v>
      </c>
      <c r="C1119">
        <v>2026</v>
      </c>
      <c r="D1119" t="s">
        <v>2995</v>
      </c>
      <c r="E1119" t="s">
        <v>1547</v>
      </c>
      <c r="F1119" t="s">
        <v>1548</v>
      </c>
      <c r="G1119" t="s">
        <v>2588</v>
      </c>
      <c r="H1119" t="s">
        <v>2586</v>
      </c>
      <c r="I1119" t="s">
        <v>3419</v>
      </c>
      <c r="J1119" t="s">
        <v>2997</v>
      </c>
      <c r="K1119" t="s">
        <v>2761</v>
      </c>
      <c r="L1119" s="1">
        <v>1</v>
      </c>
      <c r="M1119" s="1">
        <v>400</v>
      </c>
      <c r="N1119" s="1">
        <v>0</v>
      </c>
      <c r="O1119" s="1" t="s">
        <v>2580</v>
      </c>
      <c r="P1119" s="1">
        <v>0</v>
      </c>
      <c r="Q1119" s="1">
        <v>0</v>
      </c>
      <c r="R1119" s="1">
        <v>0</v>
      </c>
      <c r="S1119" t="s">
        <v>2625</v>
      </c>
      <c r="T1119" t="str" cm="1">
        <f t="array" ref="T1119">_xlfn.IFS(ISNUMBER(SEARCH("CP02",S1119)),"ราชพฤกษ",ISNUMBER(SEARCH("CP03",S1119)),"บางใหญ่",ISNUMBER(SEARCH("CP04",S1119)),"บางบอน",OR(ISNUMBER(SEARCH("CP",S1119)),ISNUMBER(SEARCH("BTC",D1119))),"340",TRUE,"")</f>
        <v>340</v>
      </c>
    </row>
    <row r="1120" spans="1:20" x14ac:dyDescent="0.2">
      <c r="A1120" t="s">
        <v>3365</v>
      </c>
      <c r="B1120" t="s">
        <v>12</v>
      </c>
      <c r="C1120">
        <v>2026</v>
      </c>
      <c r="D1120" t="s">
        <v>2995</v>
      </c>
      <c r="E1120" t="s">
        <v>353</v>
      </c>
      <c r="F1120" t="s">
        <v>354</v>
      </c>
      <c r="G1120" t="s">
        <v>2582</v>
      </c>
      <c r="H1120" t="s">
        <v>2586</v>
      </c>
      <c r="I1120" t="s">
        <v>3419</v>
      </c>
      <c r="J1120" t="s">
        <v>2997</v>
      </c>
      <c r="K1120" t="s">
        <v>2761</v>
      </c>
      <c r="L1120" s="1">
        <v>1</v>
      </c>
      <c r="M1120" s="1">
        <v>1900</v>
      </c>
      <c r="N1120" s="1">
        <v>95</v>
      </c>
      <c r="O1120" s="1" t="s">
        <v>2580</v>
      </c>
      <c r="P1120" s="1">
        <v>1686.92</v>
      </c>
      <c r="Q1120" s="1">
        <v>118.08</v>
      </c>
      <c r="R1120" s="1">
        <v>1805</v>
      </c>
      <c r="S1120" t="s">
        <v>2683</v>
      </c>
      <c r="T1120" t="str" cm="1">
        <f t="array" ref="T1120">_xlfn.IFS(ISNUMBER(SEARCH("CP02",S1120)),"ราชพฤกษ",ISNUMBER(SEARCH("CP03",S1120)),"บางใหญ่",ISNUMBER(SEARCH("CP04",S1120)),"บางบอน",OR(ISNUMBER(SEARCH("CP",S1120)),ISNUMBER(SEARCH("BTC",D1120))),"340",TRUE,"")</f>
        <v>340</v>
      </c>
    </row>
    <row r="1121" spans="1:20" x14ac:dyDescent="0.2">
      <c r="A1121" t="s">
        <v>3365</v>
      </c>
      <c r="B1121" t="s">
        <v>12</v>
      </c>
      <c r="C1121">
        <v>2026</v>
      </c>
      <c r="D1121" t="s">
        <v>2995</v>
      </c>
      <c r="E1121" t="s">
        <v>1989</v>
      </c>
      <c r="F1121" t="s">
        <v>1990</v>
      </c>
      <c r="G1121" t="s">
        <v>2582</v>
      </c>
      <c r="H1121" t="s">
        <v>2586</v>
      </c>
      <c r="I1121" t="s">
        <v>3419</v>
      </c>
      <c r="J1121" t="s">
        <v>2997</v>
      </c>
      <c r="K1121" t="s">
        <v>2761</v>
      </c>
      <c r="L1121" s="1">
        <v>1</v>
      </c>
      <c r="M1121" s="1">
        <v>385</v>
      </c>
      <c r="N1121" s="1">
        <v>0</v>
      </c>
      <c r="O1121" s="1" t="s">
        <v>2580</v>
      </c>
      <c r="P1121" s="1">
        <v>359.81</v>
      </c>
      <c r="Q1121" s="1">
        <v>25.19</v>
      </c>
      <c r="R1121" s="1">
        <v>385</v>
      </c>
      <c r="S1121" t="s">
        <v>2683</v>
      </c>
      <c r="T1121" t="str" cm="1">
        <f t="array" ref="T1121">_xlfn.IFS(ISNUMBER(SEARCH("CP02",S1121)),"ราชพฤกษ",ISNUMBER(SEARCH("CP03",S1121)),"บางใหญ่",ISNUMBER(SEARCH("CP04",S1121)),"บางบอน",OR(ISNUMBER(SEARCH("CP",S1121)),ISNUMBER(SEARCH("BTC",D1121))),"340",TRUE,"")</f>
        <v>340</v>
      </c>
    </row>
    <row r="1122" spans="1:20" x14ac:dyDescent="0.2">
      <c r="A1122" t="s">
        <v>3365</v>
      </c>
      <c r="B1122" t="s">
        <v>12</v>
      </c>
      <c r="C1122">
        <v>2026</v>
      </c>
      <c r="D1122" t="s">
        <v>2995</v>
      </c>
      <c r="E1122" t="s">
        <v>1569</v>
      </c>
      <c r="F1122" t="s">
        <v>1570</v>
      </c>
      <c r="G1122" t="s">
        <v>1536</v>
      </c>
      <c r="H1122" t="s">
        <v>2586</v>
      </c>
      <c r="I1122" t="s">
        <v>3420</v>
      </c>
      <c r="J1122" t="s">
        <v>2997</v>
      </c>
      <c r="K1122" t="s">
        <v>2761</v>
      </c>
      <c r="L1122" s="1">
        <v>2</v>
      </c>
      <c r="M1122" s="1">
        <v>400</v>
      </c>
      <c r="N1122" s="1">
        <v>0</v>
      </c>
      <c r="O1122" s="1" t="s">
        <v>2580</v>
      </c>
      <c r="P1122" s="1">
        <v>747.66</v>
      </c>
      <c r="Q1122" s="1">
        <v>52.34</v>
      </c>
      <c r="R1122" s="1">
        <v>800</v>
      </c>
      <c r="S1122" t="s">
        <v>2625</v>
      </c>
      <c r="T1122" t="str" cm="1">
        <f t="array" ref="T1122">_xlfn.IFS(ISNUMBER(SEARCH("CP02",S1122)),"ราชพฤกษ",ISNUMBER(SEARCH("CP03",S1122)),"บางใหญ่",ISNUMBER(SEARCH("CP04",S1122)),"บางบอน",OR(ISNUMBER(SEARCH("CP",S1122)),ISNUMBER(SEARCH("BTC",D1122))),"340",TRUE,"")</f>
        <v>340</v>
      </c>
    </row>
    <row r="1123" spans="1:20" x14ac:dyDescent="0.2">
      <c r="A1123" t="s">
        <v>3365</v>
      </c>
      <c r="B1123" t="s">
        <v>12</v>
      </c>
      <c r="C1123">
        <v>2026</v>
      </c>
      <c r="D1123" t="s">
        <v>3421</v>
      </c>
      <c r="E1123" t="s">
        <v>843</v>
      </c>
      <c r="F1123" t="s">
        <v>844</v>
      </c>
      <c r="G1123" t="s">
        <v>2595</v>
      </c>
      <c r="H1123" t="s">
        <v>2596</v>
      </c>
      <c r="I1123" t="s">
        <v>3422</v>
      </c>
      <c r="J1123" t="s">
        <v>3423</v>
      </c>
      <c r="K1123" t="s">
        <v>2692</v>
      </c>
      <c r="L1123" s="1">
        <v>2</v>
      </c>
      <c r="M1123" s="1">
        <v>3490</v>
      </c>
      <c r="N1123" s="1">
        <v>349</v>
      </c>
      <c r="O1123" s="1" t="s">
        <v>2580</v>
      </c>
      <c r="P1123" s="1">
        <v>6197.2</v>
      </c>
      <c r="Q1123" s="1">
        <v>433.8</v>
      </c>
      <c r="R1123" s="1">
        <v>6631</v>
      </c>
      <c r="S1123" t="s">
        <v>2831</v>
      </c>
      <c r="T1123" t="str" cm="1">
        <f t="array" ref="T1123">_xlfn.IFS(ISNUMBER(SEARCH("CP02",S1123)),"ราชพฤกษ",ISNUMBER(SEARCH("CP03",S1123)),"บางใหญ่",ISNUMBER(SEARCH("CP04",S1123)),"บางบอน",OR(ISNUMBER(SEARCH("CP",S1123)),ISNUMBER(SEARCH("BTC",D1123))),"340",TRUE,"")</f>
        <v>บางบอน</v>
      </c>
    </row>
    <row r="1124" spans="1:20" x14ac:dyDescent="0.2">
      <c r="A1124" t="s">
        <v>3365</v>
      </c>
      <c r="B1124" t="s">
        <v>12</v>
      </c>
      <c r="C1124">
        <v>2026</v>
      </c>
      <c r="D1124" t="s">
        <v>3421</v>
      </c>
      <c r="E1124" t="s">
        <v>1091</v>
      </c>
      <c r="F1124" t="s">
        <v>1092</v>
      </c>
      <c r="G1124" t="s">
        <v>2582</v>
      </c>
      <c r="H1124" t="s">
        <v>2583</v>
      </c>
      <c r="I1124" t="s">
        <v>3422</v>
      </c>
      <c r="J1124" t="s">
        <v>3423</v>
      </c>
      <c r="K1124" t="s">
        <v>2692</v>
      </c>
      <c r="L1124" s="1">
        <v>2</v>
      </c>
      <c r="M1124" s="1">
        <v>60</v>
      </c>
      <c r="N1124" s="1">
        <v>0</v>
      </c>
      <c r="O1124" s="1" t="s">
        <v>2580</v>
      </c>
      <c r="P1124" s="1">
        <v>0</v>
      </c>
      <c r="Q1124" s="1">
        <v>0</v>
      </c>
      <c r="R1124" s="1">
        <v>0</v>
      </c>
      <c r="S1124" t="s">
        <v>2631</v>
      </c>
      <c r="T1124" t="str" cm="1">
        <f t="array" ref="T1124">_xlfn.IFS(ISNUMBER(SEARCH("CP02",S1124)),"ราชพฤกษ",ISNUMBER(SEARCH("CP03",S1124)),"บางใหญ่",ISNUMBER(SEARCH("CP04",S1124)),"บางบอน",OR(ISNUMBER(SEARCH("CP",S1124)),ISNUMBER(SEARCH("BTC",D1124))),"340",TRUE,"")</f>
        <v>บางบอน</v>
      </c>
    </row>
    <row r="1125" spans="1:20" x14ac:dyDescent="0.2">
      <c r="A1125" t="s">
        <v>3365</v>
      </c>
      <c r="B1125" t="s">
        <v>12</v>
      </c>
      <c r="C1125">
        <v>2026</v>
      </c>
      <c r="D1125" t="s">
        <v>2646</v>
      </c>
      <c r="E1125" t="s">
        <v>525</v>
      </c>
      <c r="F1125" t="s">
        <v>526</v>
      </c>
      <c r="G1125" t="s">
        <v>2582</v>
      </c>
      <c r="H1125" t="s">
        <v>2586</v>
      </c>
      <c r="I1125" t="s">
        <v>3424</v>
      </c>
      <c r="J1125" t="s">
        <v>2648</v>
      </c>
      <c r="K1125" t="s">
        <v>2649</v>
      </c>
      <c r="L1125" s="1">
        <v>1</v>
      </c>
      <c r="M1125" s="1">
        <v>1090</v>
      </c>
      <c r="N1125" s="1">
        <v>0</v>
      </c>
      <c r="O1125" s="1" t="s">
        <v>2580</v>
      </c>
      <c r="P1125" s="1">
        <v>1018.69</v>
      </c>
      <c r="Q1125" s="1">
        <v>71.31</v>
      </c>
      <c r="R1125" s="1">
        <v>1090</v>
      </c>
      <c r="S1125" t="s">
        <v>2605</v>
      </c>
      <c r="T1125" t="str" cm="1">
        <f t="array" ref="T1125">_xlfn.IFS(ISNUMBER(SEARCH("CP02",S1125)),"ราชพฤกษ",ISNUMBER(SEARCH("CP03",S1125)),"บางใหญ่",ISNUMBER(SEARCH("CP04",S1125)),"บางบอน",OR(ISNUMBER(SEARCH("CP",S1125)),ISNUMBER(SEARCH("BTC",D1125))),"340",TRUE,"")</f>
        <v>บางใหญ่</v>
      </c>
    </row>
    <row r="1126" spans="1:20" x14ac:dyDescent="0.2">
      <c r="A1126" t="s">
        <v>3365</v>
      </c>
      <c r="B1126" t="s">
        <v>12</v>
      </c>
      <c r="C1126">
        <v>2026</v>
      </c>
      <c r="D1126" t="s">
        <v>2646</v>
      </c>
      <c r="E1126" t="s">
        <v>523</v>
      </c>
      <c r="F1126" t="s">
        <v>524</v>
      </c>
      <c r="G1126" t="s">
        <v>2582</v>
      </c>
      <c r="H1126" t="s">
        <v>2586</v>
      </c>
      <c r="I1126" t="s">
        <v>3424</v>
      </c>
      <c r="J1126" t="s">
        <v>2648</v>
      </c>
      <c r="K1126" t="s">
        <v>2649</v>
      </c>
      <c r="L1126" s="1">
        <v>1</v>
      </c>
      <c r="M1126" s="1">
        <v>175</v>
      </c>
      <c r="N1126" s="1">
        <v>0</v>
      </c>
      <c r="O1126" s="1" t="s">
        <v>2580</v>
      </c>
      <c r="P1126" s="1">
        <v>0</v>
      </c>
      <c r="Q1126" s="1">
        <v>0</v>
      </c>
      <c r="R1126" s="1">
        <v>0</v>
      </c>
      <c r="S1126" t="s">
        <v>2605</v>
      </c>
      <c r="T1126" t="str" cm="1">
        <f t="array" ref="T1126">_xlfn.IFS(ISNUMBER(SEARCH("CP02",S1126)),"ราชพฤกษ",ISNUMBER(SEARCH("CP03",S1126)),"บางใหญ่",ISNUMBER(SEARCH("CP04",S1126)),"บางบอน",OR(ISNUMBER(SEARCH("CP",S1126)),ISNUMBER(SEARCH("BTC",D1126))),"340",TRUE,"")</f>
        <v>บางใหญ่</v>
      </c>
    </row>
    <row r="1127" spans="1:20" x14ac:dyDescent="0.2">
      <c r="A1127" t="s">
        <v>3365</v>
      </c>
      <c r="B1127" t="s">
        <v>12</v>
      </c>
      <c r="C1127">
        <v>2026</v>
      </c>
      <c r="D1127" t="s">
        <v>2646</v>
      </c>
      <c r="E1127" t="s">
        <v>157</v>
      </c>
      <c r="F1127" t="s">
        <v>158</v>
      </c>
      <c r="G1127" t="s">
        <v>2582</v>
      </c>
      <c r="H1127" t="s">
        <v>2586</v>
      </c>
      <c r="I1127" t="s">
        <v>3424</v>
      </c>
      <c r="J1127" t="s">
        <v>2648</v>
      </c>
      <c r="K1127" t="s">
        <v>2649</v>
      </c>
      <c r="L1127" s="1">
        <v>1</v>
      </c>
      <c r="M1127" s="1">
        <v>330</v>
      </c>
      <c r="N1127" s="1">
        <v>0</v>
      </c>
      <c r="O1127" s="1" t="s">
        <v>2580</v>
      </c>
      <c r="P1127" s="1">
        <v>0</v>
      </c>
      <c r="Q1127" s="1">
        <v>0</v>
      </c>
      <c r="R1127" s="1">
        <v>0</v>
      </c>
      <c r="S1127" t="s">
        <v>2605</v>
      </c>
      <c r="T1127" t="str" cm="1">
        <f t="array" ref="T1127">_xlfn.IFS(ISNUMBER(SEARCH("CP02",S1127)),"ราชพฤกษ",ISNUMBER(SEARCH("CP03",S1127)),"บางใหญ่",ISNUMBER(SEARCH("CP04",S1127)),"บางบอน",OR(ISNUMBER(SEARCH("CP",S1127)),ISNUMBER(SEARCH("BTC",D1127))),"340",TRUE,"")</f>
        <v>บางใหญ่</v>
      </c>
    </row>
    <row r="1128" spans="1:20" x14ac:dyDescent="0.2">
      <c r="A1128" t="s">
        <v>3365</v>
      </c>
      <c r="B1128" t="s">
        <v>12</v>
      </c>
      <c r="C1128">
        <v>2026</v>
      </c>
      <c r="D1128" t="s">
        <v>2646</v>
      </c>
      <c r="E1128" t="s">
        <v>1187</v>
      </c>
      <c r="F1128" t="s">
        <v>1188</v>
      </c>
      <c r="G1128" t="s">
        <v>2582</v>
      </c>
      <c r="H1128" t="s">
        <v>2586</v>
      </c>
      <c r="I1128" t="s">
        <v>3424</v>
      </c>
      <c r="J1128" t="s">
        <v>2648</v>
      </c>
      <c r="K1128" t="s">
        <v>2649</v>
      </c>
      <c r="L1128" s="1">
        <v>1</v>
      </c>
      <c r="M1128" s="1">
        <v>20</v>
      </c>
      <c r="N1128" s="1">
        <v>0</v>
      </c>
      <c r="O1128" s="1" t="s">
        <v>2580</v>
      </c>
      <c r="P1128" s="1">
        <v>18.690000000000001</v>
      </c>
      <c r="Q1128" s="1">
        <v>1.31</v>
      </c>
      <c r="R1128" s="1">
        <v>20</v>
      </c>
      <c r="S1128" t="s">
        <v>2605</v>
      </c>
      <c r="T1128" t="str" cm="1">
        <f t="array" ref="T1128">_xlfn.IFS(ISNUMBER(SEARCH("CP02",S1128)),"ราชพฤกษ",ISNUMBER(SEARCH("CP03",S1128)),"บางใหญ่",ISNUMBER(SEARCH("CP04",S1128)),"บางบอน",OR(ISNUMBER(SEARCH("CP",S1128)),ISNUMBER(SEARCH("BTC",D1128))),"340",TRUE,"")</f>
        <v>บางใหญ่</v>
      </c>
    </row>
    <row r="1129" spans="1:20" x14ac:dyDescent="0.2">
      <c r="A1129" t="s">
        <v>3365</v>
      </c>
      <c r="B1129" t="s">
        <v>12</v>
      </c>
      <c r="C1129">
        <v>2026</v>
      </c>
      <c r="D1129" t="s">
        <v>2646</v>
      </c>
      <c r="E1129" t="s">
        <v>287</v>
      </c>
      <c r="F1129" t="s">
        <v>288</v>
      </c>
      <c r="G1129" t="s">
        <v>2582</v>
      </c>
      <c r="H1129" t="s">
        <v>2586</v>
      </c>
      <c r="I1129" t="s">
        <v>3424</v>
      </c>
      <c r="J1129" t="s">
        <v>2648</v>
      </c>
      <c r="K1129" t="s">
        <v>2649</v>
      </c>
      <c r="L1129" s="1">
        <v>1</v>
      </c>
      <c r="M1129" s="1">
        <v>580</v>
      </c>
      <c r="N1129" s="1">
        <v>0</v>
      </c>
      <c r="O1129" s="1" t="s">
        <v>2580</v>
      </c>
      <c r="P1129" s="1">
        <v>542.05999999999995</v>
      </c>
      <c r="Q1129" s="1">
        <v>37.94</v>
      </c>
      <c r="R1129" s="1">
        <v>580</v>
      </c>
      <c r="S1129" t="s">
        <v>2605</v>
      </c>
      <c r="T1129" t="str" cm="1">
        <f t="array" ref="T1129">_xlfn.IFS(ISNUMBER(SEARCH("CP02",S1129)),"ราชพฤกษ",ISNUMBER(SEARCH("CP03",S1129)),"บางใหญ่",ISNUMBER(SEARCH("CP04",S1129)),"บางบอน",OR(ISNUMBER(SEARCH("CP",S1129)),ISNUMBER(SEARCH("BTC",D1129))),"340",TRUE,"")</f>
        <v>บางใหญ่</v>
      </c>
    </row>
    <row r="1130" spans="1:20" x14ac:dyDescent="0.2">
      <c r="A1130" t="s">
        <v>3365</v>
      </c>
      <c r="B1130" t="s">
        <v>12</v>
      </c>
      <c r="C1130">
        <v>2026</v>
      </c>
      <c r="D1130" t="s">
        <v>2646</v>
      </c>
      <c r="E1130" t="s">
        <v>215</v>
      </c>
      <c r="F1130" t="s">
        <v>216</v>
      </c>
      <c r="G1130" t="s">
        <v>2582</v>
      </c>
      <c r="H1130" t="s">
        <v>2586</v>
      </c>
      <c r="I1130" t="s">
        <v>3424</v>
      </c>
      <c r="J1130" t="s">
        <v>2648</v>
      </c>
      <c r="K1130" t="s">
        <v>2649</v>
      </c>
      <c r="L1130" s="1">
        <v>1</v>
      </c>
      <c r="M1130" s="1">
        <v>300</v>
      </c>
      <c r="N1130" s="1">
        <v>0</v>
      </c>
      <c r="O1130" s="1" t="s">
        <v>2580</v>
      </c>
      <c r="P1130" s="1">
        <v>280.37</v>
      </c>
      <c r="Q1130" s="1">
        <v>19.63</v>
      </c>
      <c r="R1130" s="1">
        <v>300</v>
      </c>
      <c r="S1130" t="s">
        <v>2605</v>
      </c>
      <c r="T1130" t="str" cm="1">
        <f t="array" ref="T1130">_xlfn.IFS(ISNUMBER(SEARCH("CP02",S1130)),"ราชพฤกษ",ISNUMBER(SEARCH("CP03",S1130)),"บางใหญ่",ISNUMBER(SEARCH("CP04",S1130)),"บางบอน",OR(ISNUMBER(SEARCH("CP",S1130)),ISNUMBER(SEARCH("BTC",D1130))),"340",TRUE,"")</f>
        <v>บางใหญ่</v>
      </c>
    </row>
    <row r="1131" spans="1:20" x14ac:dyDescent="0.2">
      <c r="A1131" t="s">
        <v>3365</v>
      </c>
      <c r="B1131" t="s">
        <v>12</v>
      </c>
      <c r="C1131">
        <v>2026</v>
      </c>
      <c r="D1131" t="s">
        <v>2646</v>
      </c>
      <c r="E1131" t="s">
        <v>525</v>
      </c>
      <c r="F1131" t="s">
        <v>526</v>
      </c>
      <c r="G1131" t="s">
        <v>2582</v>
      </c>
      <c r="H1131" t="s">
        <v>2586</v>
      </c>
      <c r="I1131" t="s">
        <v>3425</v>
      </c>
      <c r="J1131" t="s">
        <v>2648</v>
      </c>
      <c r="K1131" t="s">
        <v>2649</v>
      </c>
      <c r="L1131" s="1">
        <v>1</v>
      </c>
      <c r="M1131" s="1">
        <v>1090</v>
      </c>
      <c r="N1131" s="1">
        <v>0</v>
      </c>
      <c r="O1131" s="1" t="s">
        <v>2580</v>
      </c>
      <c r="P1131" s="1">
        <v>1018.69</v>
      </c>
      <c r="Q1131" s="1">
        <v>71.31</v>
      </c>
      <c r="R1131" s="1">
        <v>1090</v>
      </c>
      <c r="S1131" t="s">
        <v>2605</v>
      </c>
      <c r="T1131" t="str" cm="1">
        <f t="array" ref="T1131">_xlfn.IFS(ISNUMBER(SEARCH("CP02",S1131)),"ราชพฤกษ",ISNUMBER(SEARCH("CP03",S1131)),"บางใหญ่",ISNUMBER(SEARCH("CP04",S1131)),"บางบอน",OR(ISNUMBER(SEARCH("CP",S1131)),ISNUMBER(SEARCH("BTC",D1131))),"340",TRUE,"")</f>
        <v>บางใหญ่</v>
      </c>
    </row>
    <row r="1132" spans="1:20" x14ac:dyDescent="0.2">
      <c r="A1132" t="s">
        <v>3365</v>
      </c>
      <c r="B1132" t="s">
        <v>12</v>
      </c>
      <c r="C1132">
        <v>2026</v>
      </c>
      <c r="D1132" t="s">
        <v>2646</v>
      </c>
      <c r="E1132" t="s">
        <v>523</v>
      </c>
      <c r="F1132" t="s">
        <v>524</v>
      </c>
      <c r="G1132" t="s">
        <v>2582</v>
      </c>
      <c r="H1132" t="s">
        <v>2586</v>
      </c>
      <c r="I1132" t="s">
        <v>3425</v>
      </c>
      <c r="J1132" t="s">
        <v>2648</v>
      </c>
      <c r="K1132" t="s">
        <v>2649</v>
      </c>
      <c r="L1132" s="1">
        <v>1</v>
      </c>
      <c r="M1132" s="1">
        <v>175</v>
      </c>
      <c r="N1132" s="1">
        <v>0</v>
      </c>
      <c r="O1132" s="1" t="s">
        <v>2580</v>
      </c>
      <c r="P1132" s="1">
        <v>0</v>
      </c>
      <c r="Q1132" s="1">
        <v>0</v>
      </c>
      <c r="R1132" s="1">
        <v>0</v>
      </c>
      <c r="S1132" t="s">
        <v>2605</v>
      </c>
      <c r="T1132" t="str" cm="1">
        <f t="array" ref="T1132">_xlfn.IFS(ISNUMBER(SEARCH("CP02",S1132)),"ราชพฤกษ",ISNUMBER(SEARCH("CP03",S1132)),"บางใหญ่",ISNUMBER(SEARCH("CP04",S1132)),"บางบอน",OR(ISNUMBER(SEARCH("CP",S1132)),ISNUMBER(SEARCH("BTC",D1132))),"340",TRUE,"")</f>
        <v>บางใหญ่</v>
      </c>
    </row>
    <row r="1133" spans="1:20" x14ac:dyDescent="0.2">
      <c r="A1133" t="s">
        <v>3365</v>
      </c>
      <c r="B1133" t="s">
        <v>12</v>
      </c>
      <c r="C1133">
        <v>2026</v>
      </c>
      <c r="D1133" t="s">
        <v>2646</v>
      </c>
      <c r="E1133" t="s">
        <v>157</v>
      </c>
      <c r="F1133" t="s">
        <v>158</v>
      </c>
      <c r="G1133" t="s">
        <v>2582</v>
      </c>
      <c r="H1133" t="s">
        <v>2586</v>
      </c>
      <c r="I1133" t="s">
        <v>3425</v>
      </c>
      <c r="J1133" t="s">
        <v>2648</v>
      </c>
      <c r="K1133" t="s">
        <v>2649</v>
      </c>
      <c r="L1133" s="1">
        <v>1</v>
      </c>
      <c r="M1133" s="1">
        <v>330</v>
      </c>
      <c r="N1133" s="1">
        <v>0</v>
      </c>
      <c r="O1133" s="1" t="s">
        <v>2580</v>
      </c>
      <c r="P1133" s="1">
        <v>0</v>
      </c>
      <c r="Q1133" s="1">
        <v>0</v>
      </c>
      <c r="R1133" s="1">
        <v>0</v>
      </c>
      <c r="S1133" t="s">
        <v>2605</v>
      </c>
      <c r="T1133" t="str" cm="1">
        <f t="array" ref="T1133">_xlfn.IFS(ISNUMBER(SEARCH("CP02",S1133)),"ราชพฤกษ",ISNUMBER(SEARCH("CP03",S1133)),"บางใหญ่",ISNUMBER(SEARCH("CP04",S1133)),"บางบอน",OR(ISNUMBER(SEARCH("CP",S1133)),ISNUMBER(SEARCH("BTC",D1133))),"340",TRUE,"")</f>
        <v>บางใหญ่</v>
      </c>
    </row>
    <row r="1134" spans="1:20" x14ac:dyDescent="0.2">
      <c r="A1134" t="s">
        <v>3365</v>
      </c>
      <c r="B1134" t="s">
        <v>12</v>
      </c>
      <c r="C1134">
        <v>2026</v>
      </c>
      <c r="D1134" t="s">
        <v>2646</v>
      </c>
      <c r="E1134" t="s">
        <v>1187</v>
      </c>
      <c r="F1134" t="s">
        <v>1188</v>
      </c>
      <c r="G1134" t="s">
        <v>2582</v>
      </c>
      <c r="H1134" t="s">
        <v>2586</v>
      </c>
      <c r="I1134" t="s">
        <v>3425</v>
      </c>
      <c r="J1134" t="s">
        <v>2648</v>
      </c>
      <c r="K1134" t="s">
        <v>2649</v>
      </c>
      <c r="L1134" s="1">
        <v>1</v>
      </c>
      <c r="M1134" s="1">
        <v>20</v>
      </c>
      <c r="N1134" s="1">
        <v>0</v>
      </c>
      <c r="O1134" s="1" t="s">
        <v>2580</v>
      </c>
      <c r="P1134" s="1">
        <v>18.690000000000001</v>
      </c>
      <c r="Q1134" s="1">
        <v>1.31</v>
      </c>
      <c r="R1134" s="1">
        <v>20</v>
      </c>
      <c r="S1134" t="s">
        <v>2605</v>
      </c>
      <c r="T1134" t="str" cm="1">
        <f t="array" ref="T1134">_xlfn.IFS(ISNUMBER(SEARCH("CP02",S1134)),"ราชพฤกษ",ISNUMBER(SEARCH("CP03",S1134)),"บางใหญ่",ISNUMBER(SEARCH("CP04",S1134)),"บางบอน",OR(ISNUMBER(SEARCH("CP",S1134)),ISNUMBER(SEARCH("BTC",D1134))),"340",TRUE,"")</f>
        <v>บางใหญ่</v>
      </c>
    </row>
    <row r="1135" spans="1:20" x14ac:dyDescent="0.2">
      <c r="A1135" t="s">
        <v>3365</v>
      </c>
      <c r="B1135" t="s">
        <v>12</v>
      </c>
      <c r="C1135">
        <v>2026</v>
      </c>
      <c r="D1135" t="s">
        <v>2646</v>
      </c>
      <c r="E1135" t="s">
        <v>287</v>
      </c>
      <c r="F1135" t="s">
        <v>288</v>
      </c>
      <c r="G1135" t="s">
        <v>2582</v>
      </c>
      <c r="H1135" t="s">
        <v>2586</v>
      </c>
      <c r="I1135" t="s">
        <v>3425</v>
      </c>
      <c r="J1135" t="s">
        <v>2648</v>
      </c>
      <c r="K1135" t="s">
        <v>2649</v>
      </c>
      <c r="L1135" s="1">
        <v>1</v>
      </c>
      <c r="M1135" s="1">
        <v>580</v>
      </c>
      <c r="N1135" s="1">
        <v>0</v>
      </c>
      <c r="O1135" s="1" t="s">
        <v>2580</v>
      </c>
      <c r="P1135" s="1">
        <v>542.05999999999995</v>
      </c>
      <c r="Q1135" s="1">
        <v>37.94</v>
      </c>
      <c r="R1135" s="1">
        <v>580</v>
      </c>
      <c r="S1135" t="s">
        <v>2605</v>
      </c>
      <c r="T1135" t="str" cm="1">
        <f t="array" ref="T1135">_xlfn.IFS(ISNUMBER(SEARCH("CP02",S1135)),"ราชพฤกษ",ISNUMBER(SEARCH("CP03",S1135)),"บางใหญ่",ISNUMBER(SEARCH("CP04",S1135)),"บางบอน",OR(ISNUMBER(SEARCH("CP",S1135)),ISNUMBER(SEARCH("BTC",D1135))),"340",TRUE,"")</f>
        <v>บางใหญ่</v>
      </c>
    </row>
    <row r="1136" spans="1:20" x14ac:dyDescent="0.2">
      <c r="A1136" t="s">
        <v>3365</v>
      </c>
      <c r="B1136" t="s">
        <v>12</v>
      </c>
      <c r="C1136">
        <v>2026</v>
      </c>
      <c r="D1136" t="s">
        <v>2646</v>
      </c>
      <c r="E1136" t="s">
        <v>215</v>
      </c>
      <c r="F1136" t="s">
        <v>216</v>
      </c>
      <c r="G1136" t="s">
        <v>2582</v>
      </c>
      <c r="H1136" t="s">
        <v>2586</v>
      </c>
      <c r="I1136" t="s">
        <v>3425</v>
      </c>
      <c r="J1136" t="s">
        <v>2648</v>
      </c>
      <c r="K1136" t="s">
        <v>2649</v>
      </c>
      <c r="L1136" s="1">
        <v>1</v>
      </c>
      <c r="M1136" s="1">
        <v>300</v>
      </c>
      <c r="N1136" s="1">
        <v>0</v>
      </c>
      <c r="O1136" s="1" t="s">
        <v>2580</v>
      </c>
      <c r="P1136" s="1">
        <v>280.37</v>
      </c>
      <c r="Q1136" s="1">
        <v>19.63</v>
      </c>
      <c r="R1136" s="1">
        <v>300</v>
      </c>
      <c r="S1136" t="s">
        <v>2605</v>
      </c>
      <c r="T1136" t="str" cm="1">
        <f t="array" ref="T1136">_xlfn.IFS(ISNUMBER(SEARCH("CP02",S1136)),"ราชพฤกษ",ISNUMBER(SEARCH("CP03",S1136)),"บางใหญ่",ISNUMBER(SEARCH("CP04",S1136)),"บางบอน",OR(ISNUMBER(SEARCH("CP",S1136)),ISNUMBER(SEARCH("BTC",D1136))),"340",TRUE,"")</f>
        <v>บางใหญ่</v>
      </c>
    </row>
    <row r="1137" spans="1:20" x14ac:dyDescent="0.2">
      <c r="A1137" t="s">
        <v>3365</v>
      </c>
      <c r="B1137" t="s">
        <v>12</v>
      </c>
      <c r="C1137">
        <v>2026</v>
      </c>
      <c r="D1137" t="s">
        <v>2684</v>
      </c>
      <c r="E1137" t="s">
        <v>1615</v>
      </c>
      <c r="F1137" t="s">
        <v>1616</v>
      </c>
      <c r="G1137" t="s">
        <v>1536</v>
      </c>
      <c r="H1137" t="s">
        <v>2586</v>
      </c>
      <c r="I1137" t="s">
        <v>3426</v>
      </c>
      <c r="J1137" t="s">
        <v>2686</v>
      </c>
      <c r="K1137" t="s">
        <v>2687</v>
      </c>
      <c r="L1137" s="1">
        <v>1</v>
      </c>
      <c r="M1137" s="1">
        <v>300</v>
      </c>
      <c r="N1137" s="1">
        <v>0</v>
      </c>
      <c r="O1137" s="1" t="s">
        <v>2580</v>
      </c>
      <c r="P1137" s="1">
        <v>280.37</v>
      </c>
      <c r="Q1137" s="1">
        <v>19.63</v>
      </c>
      <c r="R1137" s="1">
        <v>300</v>
      </c>
      <c r="S1137" t="s">
        <v>2606</v>
      </c>
      <c r="T1137" t="str" cm="1">
        <f t="array" ref="T1137">_xlfn.IFS(ISNUMBER(SEARCH("CP02",S1137)),"ราชพฤกษ",ISNUMBER(SEARCH("CP03",S1137)),"บางใหญ่",ISNUMBER(SEARCH("CP04",S1137)),"บางบอน",OR(ISNUMBER(SEARCH("CP",S1137)),ISNUMBER(SEARCH("BTC",D1137))),"340",TRUE,"")</f>
        <v>บางใหญ่</v>
      </c>
    </row>
    <row r="1138" spans="1:20" x14ac:dyDescent="0.2">
      <c r="A1138" t="s">
        <v>3365</v>
      </c>
      <c r="B1138" t="s">
        <v>12</v>
      </c>
      <c r="C1138">
        <v>2026</v>
      </c>
      <c r="D1138" t="s">
        <v>2684</v>
      </c>
      <c r="E1138" t="s">
        <v>1187</v>
      </c>
      <c r="F1138" t="s">
        <v>1188</v>
      </c>
      <c r="G1138" t="s">
        <v>2582</v>
      </c>
      <c r="H1138" t="s">
        <v>2586</v>
      </c>
      <c r="I1138" t="s">
        <v>3426</v>
      </c>
      <c r="J1138" t="s">
        <v>2686</v>
      </c>
      <c r="K1138" t="s">
        <v>2687</v>
      </c>
      <c r="L1138" s="1">
        <v>1</v>
      </c>
      <c r="M1138" s="1">
        <v>20</v>
      </c>
      <c r="N1138" s="1">
        <v>0</v>
      </c>
      <c r="O1138" s="1" t="s">
        <v>2580</v>
      </c>
      <c r="P1138" s="1">
        <v>18.690000000000001</v>
      </c>
      <c r="Q1138" s="1">
        <v>1.31</v>
      </c>
      <c r="R1138" s="1">
        <v>20</v>
      </c>
      <c r="S1138" t="s">
        <v>2605</v>
      </c>
      <c r="T1138" t="str" cm="1">
        <f t="array" ref="T1138">_xlfn.IFS(ISNUMBER(SEARCH("CP02",S1138)),"ราชพฤกษ",ISNUMBER(SEARCH("CP03",S1138)),"บางใหญ่",ISNUMBER(SEARCH("CP04",S1138)),"บางบอน",OR(ISNUMBER(SEARCH("CP",S1138)),ISNUMBER(SEARCH("BTC",D1138))),"340",TRUE,"")</f>
        <v>บางใหญ่</v>
      </c>
    </row>
    <row r="1139" spans="1:20" x14ac:dyDescent="0.2">
      <c r="A1139" t="s">
        <v>3427</v>
      </c>
      <c r="B1139" t="s">
        <v>12</v>
      </c>
      <c r="C1139">
        <v>2026</v>
      </c>
      <c r="D1139" t="s">
        <v>3428</v>
      </c>
      <c r="E1139" t="s">
        <v>1563</v>
      </c>
      <c r="F1139" t="s">
        <v>1564</v>
      </c>
      <c r="G1139" t="s">
        <v>2585</v>
      </c>
      <c r="H1139" t="s">
        <v>2586</v>
      </c>
      <c r="I1139" t="s">
        <v>3429</v>
      </c>
      <c r="J1139" t="s">
        <v>3430</v>
      </c>
      <c r="K1139" t="s">
        <v>2630</v>
      </c>
      <c r="L1139" s="1">
        <v>1</v>
      </c>
      <c r="M1139" s="1">
        <v>160</v>
      </c>
      <c r="N1139" s="1">
        <v>0</v>
      </c>
      <c r="O1139" s="1" t="s">
        <v>2580</v>
      </c>
      <c r="P1139" s="1">
        <v>149.53</v>
      </c>
      <c r="Q1139" s="1">
        <v>10.47</v>
      </c>
      <c r="R1139" s="1">
        <v>160</v>
      </c>
      <c r="S1139" t="s">
        <v>2633</v>
      </c>
      <c r="T1139" t="str" cm="1">
        <f t="array" ref="T1139">_xlfn.IFS(ISNUMBER(SEARCH("CP02",S1139)),"ราชพฤกษ",ISNUMBER(SEARCH("CP03",S1139)),"บางใหญ่",ISNUMBER(SEARCH("CP04",S1139)),"บางบอน",OR(ISNUMBER(SEARCH("CP",S1139)),ISNUMBER(SEARCH("BTC",D1139))),"340",TRUE,"")</f>
        <v>บางบอน</v>
      </c>
    </row>
    <row r="1140" spans="1:20" x14ac:dyDescent="0.2">
      <c r="A1140" t="s">
        <v>3427</v>
      </c>
      <c r="B1140" t="s">
        <v>12</v>
      </c>
      <c r="C1140">
        <v>2026</v>
      </c>
      <c r="D1140" t="s">
        <v>3428</v>
      </c>
      <c r="E1140" t="s">
        <v>1553</v>
      </c>
      <c r="F1140" t="s">
        <v>1554</v>
      </c>
      <c r="G1140" t="s">
        <v>2585</v>
      </c>
      <c r="H1140" t="s">
        <v>2586</v>
      </c>
      <c r="I1140" t="s">
        <v>3429</v>
      </c>
      <c r="J1140" t="s">
        <v>3430</v>
      </c>
      <c r="K1140" t="s">
        <v>2630</v>
      </c>
      <c r="L1140" s="1">
        <v>2</v>
      </c>
      <c r="M1140" s="1">
        <v>120</v>
      </c>
      <c r="N1140" s="1">
        <v>0</v>
      </c>
      <c r="O1140" s="1" t="s">
        <v>2580</v>
      </c>
      <c r="P1140" s="1">
        <v>224.3</v>
      </c>
      <c r="Q1140" s="1">
        <v>15.7</v>
      </c>
      <c r="R1140" s="1">
        <v>240</v>
      </c>
      <c r="S1140" t="s">
        <v>2633</v>
      </c>
      <c r="T1140" t="str" cm="1">
        <f t="array" ref="T1140">_xlfn.IFS(ISNUMBER(SEARCH("CP02",S1140)),"ราชพฤกษ",ISNUMBER(SEARCH("CP03",S1140)),"บางใหญ่",ISNUMBER(SEARCH("CP04",S1140)),"บางบอน",OR(ISNUMBER(SEARCH("CP",S1140)),ISNUMBER(SEARCH("BTC",D1140))),"340",TRUE,"")</f>
        <v>บางบอน</v>
      </c>
    </row>
    <row r="1141" spans="1:20" x14ac:dyDescent="0.2">
      <c r="A1141" t="s">
        <v>3427</v>
      </c>
      <c r="B1141" t="s">
        <v>12</v>
      </c>
      <c r="C1141">
        <v>2026</v>
      </c>
      <c r="D1141" t="s">
        <v>3428</v>
      </c>
      <c r="E1141" t="s">
        <v>1547</v>
      </c>
      <c r="F1141" t="s">
        <v>1548</v>
      </c>
      <c r="G1141" t="s">
        <v>2588</v>
      </c>
      <c r="H1141" t="s">
        <v>2586</v>
      </c>
      <c r="I1141" t="s">
        <v>3429</v>
      </c>
      <c r="J1141" t="s">
        <v>3430</v>
      </c>
      <c r="K1141" t="s">
        <v>2630</v>
      </c>
      <c r="L1141" s="1">
        <v>1</v>
      </c>
      <c r="M1141" s="1">
        <v>400</v>
      </c>
      <c r="N1141" s="1">
        <v>0</v>
      </c>
      <c r="O1141" s="1" t="s">
        <v>2580</v>
      </c>
      <c r="P1141" s="1">
        <v>373.83</v>
      </c>
      <c r="Q1141" s="1">
        <v>26.17</v>
      </c>
      <c r="R1141" s="1">
        <v>400</v>
      </c>
      <c r="S1141" t="s">
        <v>2633</v>
      </c>
      <c r="T1141" t="str" cm="1">
        <f t="array" ref="T1141">_xlfn.IFS(ISNUMBER(SEARCH("CP02",S1141)),"ราชพฤกษ",ISNUMBER(SEARCH("CP03",S1141)),"บางใหญ่",ISNUMBER(SEARCH("CP04",S1141)),"บางบอน",OR(ISNUMBER(SEARCH("CP",S1141)),ISNUMBER(SEARCH("BTC",D1141))),"340",TRUE,"")</f>
        <v>บางบอน</v>
      </c>
    </row>
    <row r="1142" spans="1:20" x14ac:dyDescent="0.2">
      <c r="A1142" t="s">
        <v>3427</v>
      </c>
      <c r="B1142" t="s">
        <v>12</v>
      </c>
      <c r="C1142">
        <v>2026</v>
      </c>
      <c r="D1142" t="s">
        <v>3431</v>
      </c>
      <c r="E1142" t="s">
        <v>1537</v>
      </c>
      <c r="F1142" t="s">
        <v>1538</v>
      </c>
      <c r="G1142" t="s">
        <v>2585</v>
      </c>
      <c r="H1142" t="s">
        <v>2586</v>
      </c>
      <c r="I1142" t="s">
        <v>3432</v>
      </c>
      <c r="J1142" t="s">
        <v>3433</v>
      </c>
      <c r="K1142" t="s">
        <v>2630</v>
      </c>
      <c r="L1142" s="1">
        <v>4</v>
      </c>
      <c r="M1142" s="1">
        <v>50</v>
      </c>
      <c r="N1142" s="1">
        <v>0</v>
      </c>
      <c r="O1142" s="1" t="s">
        <v>2580</v>
      </c>
      <c r="P1142" s="1">
        <v>186.92</v>
      </c>
      <c r="Q1142" s="1">
        <v>13.08</v>
      </c>
      <c r="R1142" s="1">
        <v>200</v>
      </c>
      <c r="S1142" t="s">
        <v>2633</v>
      </c>
      <c r="T1142" t="str" cm="1">
        <f t="array" ref="T1142">_xlfn.IFS(ISNUMBER(SEARCH("CP02",S1142)),"ราชพฤกษ",ISNUMBER(SEARCH("CP03",S1142)),"บางใหญ่",ISNUMBER(SEARCH("CP04",S1142)),"บางบอน",OR(ISNUMBER(SEARCH("CP",S1142)),ISNUMBER(SEARCH("BTC",D1142))),"340",TRUE,"")</f>
        <v>บางบอน</v>
      </c>
    </row>
    <row r="1143" spans="1:20" x14ac:dyDescent="0.2">
      <c r="A1143" t="s">
        <v>3427</v>
      </c>
      <c r="B1143" t="s">
        <v>12</v>
      </c>
      <c r="C1143">
        <v>2026</v>
      </c>
      <c r="D1143" t="s">
        <v>3434</v>
      </c>
      <c r="E1143" t="s">
        <v>495</v>
      </c>
      <c r="F1143" t="s">
        <v>496</v>
      </c>
      <c r="G1143" t="s">
        <v>2582</v>
      </c>
      <c r="H1143" t="s">
        <v>2586</v>
      </c>
      <c r="I1143" t="s">
        <v>3435</v>
      </c>
      <c r="J1143" t="s">
        <v>3436</v>
      </c>
      <c r="K1143" t="s">
        <v>2579</v>
      </c>
      <c r="L1143" s="1">
        <v>1</v>
      </c>
      <c r="M1143" s="1">
        <v>1740</v>
      </c>
      <c r="N1143" s="1">
        <v>0</v>
      </c>
      <c r="O1143" s="1" t="s">
        <v>2580</v>
      </c>
      <c r="P1143" s="1">
        <v>1626.17</v>
      </c>
      <c r="Q1143" s="1">
        <v>113.83</v>
      </c>
      <c r="R1143" s="1">
        <v>1740</v>
      </c>
      <c r="S1143" t="s">
        <v>2584</v>
      </c>
      <c r="T1143" t="str" cm="1">
        <f t="array" ref="T1143">_xlfn.IFS(ISNUMBER(SEARCH("CP02",S1143)),"ราชพฤกษ",ISNUMBER(SEARCH("CP03",S1143)),"บางใหญ่",ISNUMBER(SEARCH("CP04",S1143)),"บางบอน",OR(ISNUMBER(SEARCH("CP",S1143)),ISNUMBER(SEARCH("BTC",D1143))),"340",TRUE,"")</f>
        <v>ราชพฤกษ</v>
      </c>
    </row>
    <row r="1144" spans="1:20" x14ac:dyDescent="0.2">
      <c r="A1144" t="s">
        <v>3427</v>
      </c>
      <c r="B1144" t="s">
        <v>12</v>
      </c>
      <c r="C1144">
        <v>2026</v>
      </c>
      <c r="D1144" t="s">
        <v>3434</v>
      </c>
      <c r="E1144" t="s">
        <v>493</v>
      </c>
      <c r="F1144" t="s">
        <v>494</v>
      </c>
      <c r="G1144" t="s">
        <v>2582</v>
      </c>
      <c r="H1144" t="s">
        <v>2586</v>
      </c>
      <c r="I1144" t="s">
        <v>3435</v>
      </c>
      <c r="J1144" t="s">
        <v>3436</v>
      </c>
      <c r="K1144" t="s">
        <v>2579</v>
      </c>
      <c r="L1144" s="1">
        <v>1</v>
      </c>
      <c r="M1144" s="1">
        <v>340</v>
      </c>
      <c r="N1144" s="1">
        <v>0</v>
      </c>
      <c r="O1144" s="1" t="s">
        <v>2580</v>
      </c>
      <c r="P1144" s="1">
        <v>0</v>
      </c>
      <c r="Q1144" s="1">
        <v>0</v>
      </c>
      <c r="R1144" s="1">
        <v>0</v>
      </c>
      <c r="S1144" t="s">
        <v>2584</v>
      </c>
      <c r="T1144" t="str" cm="1">
        <f t="array" ref="T1144">_xlfn.IFS(ISNUMBER(SEARCH("CP02",S1144)),"ราชพฤกษ",ISNUMBER(SEARCH("CP03",S1144)),"บางใหญ่",ISNUMBER(SEARCH("CP04",S1144)),"บางบอน",OR(ISNUMBER(SEARCH("CP",S1144)),ISNUMBER(SEARCH("BTC",D1144))),"340",TRUE,"")</f>
        <v>ราชพฤกษ</v>
      </c>
    </row>
    <row r="1145" spans="1:20" x14ac:dyDescent="0.2">
      <c r="A1145" t="s">
        <v>3427</v>
      </c>
      <c r="B1145" t="s">
        <v>12</v>
      </c>
      <c r="C1145">
        <v>2026</v>
      </c>
      <c r="D1145" t="s">
        <v>3434</v>
      </c>
      <c r="E1145" t="s">
        <v>157</v>
      </c>
      <c r="F1145" t="s">
        <v>158</v>
      </c>
      <c r="G1145" t="s">
        <v>2582</v>
      </c>
      <c r="H1145" t="s">
        <v>2586</v>
      </c>
      <c r="I1145" t="s">
        <v>3435</v>
      </c>
      <c r="J1145" t="s">
        <v>3436</v>
      </c>
      <c r="K1145" t="s">
        <v>2579</v>
      </c>
      <c r="L1145" s="1">
        <v>1</v>
      </c>
      <c r="M1145" s="1">
        <v>330</v>
      </c>
      <c r="N1145" s="1">
        <v>0</v>
      </c>
      <c r="O1145" s="1" t="s">
        <v>2580</v>
      </c>
      <c r="P1145" s="1">
        <v>0</v>
      </c>
      <c r="Q1145" s="1">
        <v>0</v>
      </c>
      <c r="R1145" s="1">
        <v>0</v>
      </c>
      <c r="S1145" t="s">
        <v>2584</v>
      </c>
      <c r="T1145" t="str" cm="1">
        <f t="array" ref="T1145">_xlfn.IFS(ISNUMBER(SEARCH("CP02",S1145)),"ราชพฤกษ",ISNUMBER(SEARCH("CP03",S1145)),"บางใหญ่",ISNUMBER(SEARCH("CP04",S1145)),"บางบอน",OR(ISNUMBER(SEARCH("CP",S1145)),ISNUMBER(SEARCH("BTC",D1145))),"340",TRUE,"")</f>
        <v>ราชพฤกษ</v>
      </c>
    </row>
    <row r="1146" spans="1:20" x14ac:dyDescent="0.2">
      <c r="A1146" t="s">
        <v>3427</v>
      </c>
      <c r="B1146" t="s">
        <v>12</v>
      </c>
      <c r="C1146">
        <v>2026</v>
      </c>
      <c r="D1146" t="s">
        <v>3434</v>
      </c>
      <c r="E1146" t="s">
        <v>1187</v>
      </c>
      <c r="F1146" t="s">
        <v>1188</v>
      </c>
      <c r="G1146" t="s">
        <v>2582</v>
      </c>
      <c r="H1146" t="s">
        <v>2586</v>
      </c>
      <c r="I1146" t="s">
        <v>3435</v>
      </c>
      <c r="J1146" t="s">
        <v>3436</v>
      </c>
      <c r="K1146" t="s">
        <v>2579</v>
      </c>
      <c r="L1146" s="1">
        <v>1</v>
      </c>
      <c r="M1146" s="1">
        <v>20</v>
      </c>
      <c r="N1146" s="1">
        <v>0</v>
      </c>
      <c r="O1146" s="1" t="s">
        <v>2580</v>
      </c>
      <c r="P1146" s="1">
        <v>18.690000000000001</v>
      </c>
      <c r="Q1146" s="1">
        <v>1.31</v>
      </c>
      <c r="R1146" s="1">
        <v>20</v>
      </c>
      <c r="S1146" t="s">
        <v>2584</v>
      </c>
      <c r="T1146" t="str" cm="1">
        <f t="array" ref="T1146">_xlfn.IFS(ISNUMBER(SEARCH("CP02",S1146)),"ราชพฤกษ",ISNUMBER(SEARCH("CP03",S1146)),"บางใหญ่",ISNUMBER(SEARCH("CP04",S1146)),"บางบอน",OR(ISNUMBER(SEARCH("CP",S1146)),ISNUMBER(SEARCH("BTC",D1146))),"340",TRUE,"")</f>
        <v>ราชพฤกษ</v>
      </c>
    </row>
    <row r="1147" spans="1:20" x14ac:dyDescent="0.2">
      <c r="A1147" t="s">
        <v>3427</v>
      </c>
      <c r="B1147" t="s">
        <v>12</v>
      </c>
      <c r="C1147">
        <v>2026</v>
      </c>
      <c r="D1147" t="s">
        <v>3434</v>
      </c>
      <c r="E1147" t="s">
        <v>1991</v>
      </c>
      <c r="F1147" t="s">
        <v>1992</v>
      </c>
      <c r="G1147" t="s">
        <v>2582</v>
      </c>
      <c r="H1147" t="s">
        <v>2586</v>
      </c>
      <c r="I1147" t="s">
        <v>3435</v>
      </c>
      <c r="J1147" t="s">
        <v>3436</v>
      </c>
      <c r="K1147" t="s">
        <v>2579</v>
      </c>
      <c r="L1147" s="1">
        <v>1</v>
      </c>
      <c r="M1147" s="1">
        <v>595</v>
      </c>
      <c r="N1147" s="1">
        <v>59.5</v>
      </c>
      <c r="O1147" s="1" t="s">
        <v>2580</v>
      </c>
      <c r="P1147" s="1">
        <v>500.47</v>
      </c>
      <c r="Q1147" s="1">
        <v>35.03</v>
      </c>
      <c r="R1147" s="1">
        <v>535.5</v>
      </c>
      <c r="S1147" t="s">
        <v>2584</v>
      </c>
      <c r="T1147" t="str" cm="1">
        <f t="array" ref="T1147">_xlfn.IFS(ISNUMBER(SEARCH("CP02",S1147)),"ราชพฤกษ",ISNUMBER(SEARCH("CP03",S1147)),"บางใหญ่",ISNUMBER(SEARCH("CP04",S1147)),"บางบอน",OR(ISNUMBER(SEARCH("CP",S1147)),ISNUMBER(SEARCH("BTC",D1147))),"340",TRUE,"")</f>
        <v>ราชพฤกษ</v>
      </c>
    </row>
    <row r="1148" spans="1:20" x14ac:dyDescent="0.2">
      <c r="A1148" t="s">
        <v>3427</v>
      </c>
      <c r="B1148" t="s">
        <v>12</v>
      </c>
      <c r="C1148">
        <v>2026</v>
      </c>
      <c r="D1148" t="s">
        <v>3434</v>
      </c>
      <c r="E1148" t="s">
        <v>1993</v>
      </c>
      <c r="F1148" t="s">
        <v>1994</v>
      </c>
      <c r="G1148" t="s">
        <v>2582</v>
      </c>
      <c r="H1148" t="s">
        <v>2586</v>
      </c>
      <c r="I1148" t="s">
        <v>3435</v>
      </c>
      <c r="J1148" t="s">
        <v>3436</v>
      </c>
      <c r="K1148" t="s">
        <v>2579</v>
      </c>
      <c r="L1148" s="1">
        <v>1</v>
      </c>
      <c r="M1148" s="1">
        <v>595</v>
      </c>
      <c r="N1148" s="1">
        <v>59.5</v>
      </c>
      <c r="O1148" s="1" t="s">
        <v>2580</v>
      </c>
      <c r="P1148" s="1">
        <v>500.47</v>
      </c>
      <c r="Q1148" s="1">
        <v>35.03</v>
      </c>
      <c r="R1148" s="1">
        <v>535.5</v>
      </c>
      <c r="S1148" t="s">
        <v>2584</v>
      </c>
      <c r="T1148" t="str" cm="1">
        <f t="array" ref="T1148">_xlfn.IFS(ISNUMBER(SEARCH("CP02",S1148)),"ราชพฤกษ",ISNUMBER(SEARCH("CP03",S1148)),"บางใหญ่",ISNUMBER(SEARCH("CP04",S1148)),"บางบอน",OR(ISNUMBER(SEARCH("CP",S1148)),ISNUMBER(SEARCH("BTC",D1148))),"340",TRUE,"")</f>
        <v>ราชพฤกษ</v>
      </c>
    </row>
    <row r="1149" spans="1:20" x14ac:dyDescent="0.2">
      <c r="A1149" t="s">
        <v>3427</v>
      </c>
      <c r="B1149" t="s">
        <v>12</v>
      </c>
      <c r="C1149">
        <v>2026</v>
      </c>
      <c r="D1149" t="s">
        <v>3434</v>
      </c>
      <c r="E1149" t="s">
        <v>1985</v>
      </c>
      <c r="F1149" t="s">
        <v>1986</v>
      </c>
      <c r="G1149" t="s">
        <v>2582</v>
      </c>
      <c r="H1149" t="s">
        <v>2586</v>
      </c>
      <c r="I1149" t="s">
        <v>3435</v>
      </c>
      <c r="J1149" t="s">
        <v>3436</v>
      </c>
      <c r="K1149" t="s">
        <v>2579</v>
      </c>
      <c r="L1149" s="1">
        <v>1</v>
      </c>
      <c r="M1149" s="1">
        <v>595</v>
      </c>
      <c r="N1149" s="1">
        <v>59.5</v>
      </c>
      <c r="O1149" s="1" t="s">
        <v>2580</v>
      </c>
      <c r="P1149" s="1">
        <v>500.47</v>
      </c>
      <c r="Q1149" s="1">
        <v>35.03</v>
      </c>
      <c r="R1149" s="1">
        <v>535.5</v>
      </c>
      <c r="S1149" t="s">
        <v>2584</v>
      </c>
      <c r="T1149" t="str" cm="1">
        <f t="array" ref="T1149">_xlfn.IFS(ISNUMBER(SEARCH("CP02",S1149)),"ราชพฤกษ",ISNUMBER(SEARCH("CP03",S1149)),"บางใหญ่",ISNUMBER(SEARCH("CP04",S1149)),"บางบอน",OR(ISNUMBER(SEARCH("CP",S1149)),ISNUMBER(SEARCH("BTC",D1149))),"340",TRUE,"")</f>
        <v>ราชพฤกษ</v>
      </c>
    </row>
    <row r="1150" spans="1:20" x14ac:dyDescent="0.2">
      <c r="A1150" t="s">
        <v>3427</v>
      </c>
      <c r="B1150" t="s">
        <v>12</v>
      </c>
      <c r="C1150">
        <v>2026</v>
      </c>
      <c r="D1150" t="s">
        <v>3434</v>
      </c>
      <c r="E1150" t="s">
        <v>1989</v>
      </c>
      <c r="F1150" t="s">
        <v>1990</v>
      </c>
      <c r="G1150" t="s">
        <v>2582</v>
      </c>
      <c r="H1150" t="s">
        <v>2586</v>
      </c>
      <c r="I1150" t="s">
        <v>3435</v>
      </c>
      <c r="J1150" t="s">
        <v>3436</v>
      </c>
      <c r="K1150" t="s">
        <v>2579</v>
      </c>
      <c r="L1150" s="1">
        <v>2</v>
      </c>
      <c r="M1150" s="1">
        <v>385</v>
      </c>
      <c r="N1150" s="1">
        <v>38.5</v>
      </c>
      <c r="O1150" s="1" t="s">
        <v>2580</v>
      </c>
      <c r="P1150" s="1">
        <v>683.64</v>
      </c>
      <c r="Q1150" s="1">
        <v>47.86</v>
      </c>
      <c r="R1150" s="1">
        <v>731.5</v>
      </c>
      <c r="S1150" t="s">
        <v>2584</v>
      </c>
      <c r="T1150" t="str" cm="1">
        <f t="array" ref="T1150">_xlfn.IFS(ISNUMBER(SEARCH("CP02",S1150)),"ราชพฤกษ",ISNUMBER(SEARCH("CP03",S1150)),"บางใหญ่",ISNUMBER(SEARCH("CP04",S1150)),"บางบอน",OR(ISNUMBER(SEARCH("CP",S1150)),ISNUMBER(SEARCH("BTC",D1150))),"340",TRUE,"")</f>
        <v>ราชพฤกษ</v>
      </c>
    </row>
    <row r="1151" spans="1:20" x14ac:dyDescent="0.2">
      <c r="A1151" t="s">
        <v>3427</v>
      </c>
      <c r="B1151" t="s">
        <v>12</v>
      </c>
      <c r="C1151">
        <v>2026</v>
      </c>
      <c r="D1151" t="s">
        <v>3434</v>
      </c>
      <c r="E1151" t="s">
        <v>215</v>
      </c>
      <c r="F1151" t="s">
        <v>216</v>
      </c>
      <c r="G1151" t="s">
        <v>2582</v>
      </c>
      <c r="H1151" t="s">
        <v>2586</v>
      </c>
      <c r="I1151" t="s">
        <v>3435</v>
      </c>
      <c r="J1151" t="s">
        <v>3436</v>
      </c>
      <c r="K1151" t="s">
        <v>2579</v>
      </c>
      <c r="L1151" s="1">
        <v>1</v>
      </c>
      <c r="M1151" s="1">
        <v>300</v>
      </c>
      <c r="N1151" s="1">
        <v>15</v>
      </c>
      <c r="O1151" s="1" t="s">
        <v>2580</v>
      </c>
      <c r="P1151" s="1">
        <v>266.36</v>
      </c>
      <c r="Q1151" s="1">
        <v>18.64</v>
      </c>
      <c r="R1151" s="1">
        <v>285</v>
      </c>
      <c r="S1151" t="s">
        <v>2584</v>
      </c>
      <c r="T1151" t="str" cm="1">
        <f t="array" ref="T1151">_xlfn.IFS(ISNUMBER(SEARCH("CP02",S1151)),"ราชพฤกษ",ISNUMBER(SEARCH("CP03",S1151)),"บางใหญ่",ISNUMBER(SEARCH("CP04",S1151)),"บางบอน",OR(ISNUMBER(SEARCH("CP",S1151)),ISNUMBER(SEARCH("BTC",D1151))),"340",TRUE,"")</f>
        <v>ราชพฤกษ</v>
      </c>
    </row>
    <row r="1152" spans="1:20" x14ac:dyDescent="0.2">
      <c r="A1152" t="s">
        <v>3427</v>
      </c>
      <c r="B1152" t="s">
        <v>12</v>
      </c>
      <c r="C1152">
        <v>2026</v>
      </c>
      <c r="D1152" t="s">
        <v>3434</v>
      </c>
      <c r="E1152" t="s">
        <v>295</v>
      </c>
      <c r="F1152" t="s">
        <v>296</v>
      </c>
      <c r="G1152" t="s">
        <v>2582</v>
      </c>
      <c r="H1152" t="s">
        <v>2586</v>
      </c>
      <c r="I1152" t="s">
        <v>3435</v>
      </c>
      <c r="J1152" t="s">
        <v>3436</v>
      </c>
      <c r="K1152" t="s">
        <v>2579</v>
      </c>
      <c r="L1152" s="1">
        <v>1</v>
      </c>
      <c r="M1152" s="1">
        <v>645</v>
      </c>
      <c r="N1152" s="1">
        <v>32.25</v>
      </c>
      <c r="O1152" s="1" t="s">
        <v>2580</v>
      </c>
      <c r="P1152" s="1">
        <v>572.66</v>
      </c>
      <c r="Q1152" s="1">
        <v>40.090000000000003</v>
      </c>
      <c r="R1152" s="1">
        <v>612.75</v>
      </c>
      <c r="S1152" t="s">
        <v>2584</v>
      </c>
      <c r="T1152" t="str" cm="1">
        <f t="array" ref="T1152">_xlfn.IFS(ISNUMBER(SEARCH("CP02",S1152)),"ราชพฤกษ",ISNUMBER(SEARCH("CP03",S1152)),"บางใหญ่",ISNUMBER(SEARCH("CP04",S1152)),"บางบอน",OR(ISNUMBER(SEARCH("CP",S1152)),ISNUMBER(SEARCH("BTC",D1152))),"340",TRUE,"")</f>
        <v>ราชพฤกษ</v>
      </c>
    </row>
    <row r="1153" spans="1:20" x14ac:dyDescent="0.2">
      <c r="A1153" t="s">
        <v>3427</v>
      </c>
      <c r="B1153" t="s">
        <v>12</v>
      </c>
      <c r="C1153">
        <v>2026</v>
      </c>
      <c r="D1153" t="s">
        <v>3434</v>
      </c>
      <c r="E1153" t="s">
        <v>1617</v>
      </c>
      <c r="F1153" t="s">
        <v>1618</v>
      </c>
      <c r="G1153" t="s">
        <v>1536</v>
      </c>
      <c r="H1153" t="s">
        <v>2586</v>
      </c>
      <c r="I1153" t="s">
        <v>3435</v>
      </c>
      <c r="J1153" t="s">
        <v>3436</v>
      </c>
      <c r="K1153" t="s">
        <v>2579</v>
      </c>
      <c r="L1153" s="1">
        <v>1</v>
      </c>
      <c r="M1153" s="1">
        <v>250</v>
      </c>
      <c r="N1153" s="1">
        <v>0</v>
      </c>
      <c r="O1153" s="1" t="s">
        <v>2580</v>
      </c>
      <c r="P1153" s="1">
        <v>233.64</v>
      </c>
      <c r="Q1153" s="1">
        <v>16.36</v>
      </c>
      <c r="R1153" s="1">
        <v>250</v>
      </c>
      <c r="S1153" t="s">
        <v>2587</v>
      </c>
      <c r="T1153" t="str" cm="1">
        <f t="array" ref="T1153">_xlfn.IFS(ISNUMBER(SEARCH("CP02",S1153)),"ราชพฤกษ",ISNUMBER(SEARCH("CP03",S1153)),"บางใหญ่",ISNUMBER(SEARCH("CP04",S1153)),"บางบอน",OR(ISNUMBER(SEARCH("CP",S1153)),ISNUMBER(SEARCH("BTC",D1153))),"340",TRUE,"")</f>
        <v>ราชพฤกษ</v>
      </c>
    </row>
    <row r="1154" spans="1:20" x14ac:dyDescent="0.2">
      <c r="A1154" t="s">
        <v>3427</v>
      </c>
      <c r="B1154" t="s">
        <v>12</v>
      </c>
      <c r="C1154">
        <v>2026</v>
      </c>
      <c r="D1154" t="s">
        <v>3437</v>
      </c>
      <c r="E1154" t="s">
        <v>653</v>
      </c>
      <c r="F1154" t="s">
        <v>654</v>
      </c>
      <c r="G1154" t="s">
        <v>2575</v>
      </c>
      <c r="H1154" t="s">
        <v>2576</v>
      </c>
      <c r="I1154" t="s">
        <v>3438</v>
      </c>
      <c r="J1154" t="s">
        <v>3439</v>
      </c>
      <c r="K1154" t="s">
        <v>2579</v>
      </c>
      <c r="L1154" s="1">
        <v>4</v>
      </c>
      <c r="M1154" s="1">
        <v>2700</v>
      </c>
      <c r="N1154" s="1">
        <v>2700</v>
      </c>
      <c r="O1154" s="1" t="s">
        <v>2580</v>
      </c>
      <c r="P1154" s="1">
        <v>7570.09</v>
      </c>
      <c r="Q1154" s="1">
        <v>529.91</v>
      </c>
      <c r="R1154" s="1">
        <v>8100</v>
      </c>
      <c r="S1154" t="s">
        <v>2581</v>
      </c>
      <c r="T1154" t="str" cm="1">
        <f t="array" ref="T1154">_xlfn.IFS(ISNUMBER(SEARCH("CP02",S1154)),"ราชพฤกษ",ISNUMBER(SEARCH("CP03",S1154)),"บางใหญ่",ISNUMBER(SEARCH("CP04",S1154)),"บางบอน",OR(ISNUMBER(SEARCH("CP",S1154)),ISNUMBER(SEARCH("BTC",D1154))),"340",TRUE,"")</f>
        <v>ราชพฤกษ</v>
      </c>
    </row>
    <row r="1155" spans="1:20" x14ac:dyDescent="0.2">
      <c r="A1155" t="s">
        <v>3427</v>
      </c>
      <c r="B1155" t="s">
        <v>12</v>
      </c>
      <c r="C1155">
        <v>2026</v>
      </c>
      <c r="D1155" t="s">
        <v>3437</v>
      </c>
      <c r="E1155" t="s">
        <v>1091</v>
      </c>
      <c r="F1155" t="s">
        <v>1092</v>
      </c>
      <c r="G1155" t="s">
        <v>2582</v>
      </c>
      <c r="H1155" t="s">
        <v>2583</v>
      </c>
      <c r="I1155" t="s">
        <v>3438</v>
      </c>
      <c r="J1155" t="s">
        <v>3439</v>
      </c>
      <c r="K1155" t="s">
        <v>2579</v>
      </c>
      <c r="L1155" s="1">
        <v>4</v>
      </c>
      <c r="M1155" s="1">
        <v>60</v>
      </c>
      <c r="N1155" s="1">
        <v>0</v>
      </c>
      <c r="O1155" s="1" t="s">
        <v>2580</v>
      </c>
      <c r="P1155" s="1">
        <v>0</v>
      </c>
      <c r="Q1155" s="1">
        <v>0</v>
      </c>
      <c r="R1155" s="1">
        <v>0</v>
      </c>
      <c r="S1155" t="s">
        <v>2584</v>
      </c>
      <c r="T1155" t="str" cm="1">
        <f t="array" ref="T1155">_xlfn.IFS(ISNUMBER(SEARCH("CP02",S1155)),"ราชพฤกษ",ISNUMBER(SEARCH("CP03",S1155)),"บางใหญ่",ISNUMBER(SEARCH("CP04",S1155)),"บางบอน",OR(ISNUMBER(SEARCH("CP",S1155)),ISNUMBER(SEARCH("BTC",D1155))),"340",TRUE,"")</f>
        <v>ราชพฤกษ</v>
      </c>
    </row>
    <row r="1156" spans="1:20" x14ac:dyDescent="0.2">
      <c r="A1156" t="s">
        <v>3427</v>
      </c>
      <c r="B1156" t="s">
        <v>12</v>
      </c>
      <c r="C1156">
        <v>2026</v>
      </c>
      <c r="D1156" t="s">
        <v>3437</v>
      </c>
      <c r="E1156" t="s">
        <v>1553</v>
      </c>
      <c r="F1156" t="s">
        <v>1554</v>
      </c>
      <c r="G1156" t="s">
        <v>2585</v>
      </c>
      <c r="H1156" t="s">
        <v>2586</v>
      </c>
      <c r="I1156" t="s">
        <v>3438</v>
      </c>
      <c r="J1156" t="s">
        <v>3439</v>
      </c>
      <c r="K1156" t="s">
        <v>2579</v>
      </c>
      <c r="L1156" s="1">
        <v>4</v>
      </c>
      <c r="M1156" s="1">
        <v>120</v>
      </c>
      <c r="N1156" s="1">
        <v>0</v>
      </c>
      <c r="O1156" s="1" t="s">
        <v>2580</v>
      </c>
      <c r="P1156" s="1">
        <v>0</v>
      </c>
      <c r="Q1156" s="1">
        <v>0</v>
      </c>
      <c r="R1156" s="1">
        <v>0</v>
      </c>
      <c r="S1156" t="s">
        <v>2587</v>
      </c>
      <c r="T1156" t="str" cm="1">
        <f t="array" ref="T1156">_xlfn.IFS(ISNUMBER(SEARCH("CP02",S1156)),"ราชพฤกษ",ISNUMBER(SEARCH("CP03",S1156)),"บางใหญ่",ISNUMBER(SEARCH("CP04",S1156)),"บางบอน",OR(ISNUMBER(SEARCH("CP",S1156)),ISNUMBER(SEARCH("BTC",D1156))),"340",TRUE,"")</f>
        <v>ราชพฤกษ</v>
      </c>
    </row>
    <row r="1157" spans="1:20" x14ac:dyDescent="0.2">
      <c r="A1157" t="s">
        <v>3427</v>
      </c>
      <c r="B1157" t="s">
        <v>12</v>
      </c>
      <c r="C1157">
        <v>2026</v>
      </c>
      <c r="D1157" t="s">
        <v>3437</v>
      </c>
      <c r="E1157" t="s">
        <v>1547</v>
      </c>
      <c r="F1157" t="s">
        <v>1548</v>
      </c>
      <c r="G1157" t="s">
        <v>2588</v>
      </c>
      <c r="H1157" t="s">
        <v>2586</v>
      </c>
      <c r="I1157" t="s">
        <v>3438</v>
      </c>
      <c r="J1157" t="s">
        <v>3439</v>
      </c>
      <c r="K1157" t="s">
        <v>2579</v>
      </c>
      <c r="L1157" s="1">
        <v>1</v>
      </c>
      <c r="M1157" s="1">
        <v>400</v>
      </c>
      <c r="N1157" s="1">
        <v>0</v>
      </c>
      <c r="O1157" s="1" t="s">
        <v>2580</v>
      </c>
      <c r="P1157" s="1">
        <v>0</v>
      </c>
      <c r="Q1157" s="1">
        <v>0</v>
      </c>
      <c r="R1157" s="1">
        <v>0</v>
      </c>
      <c r="S1157" t="s">
        <v>2587</v>
      </c>
      <c r="T1157" t="str" cm="1">
        <f t="array" ref="T1157">_xlfn.IFS(ISNUMBER(SEARCH("CP02",S1157)),"ราชพฤกษ",ISNUMBER(SEARCH("CP03",S1157)),"บางใหญ่",ISNUMBER(SEARCH("CP04",S1157)),"บางบอน",OR(ISNUMBER(SEARCH("CP",S1157)),ISNUMBER(SEARCH("BTC",D1157))),"340",TRUE,"")</f>
        <v>ราชพฤกษ</v>
      </c>
    </row>
    <row r="1158" spans="1:20" x14ac:dyDescent="0.2">
      <c r="A1158" t="s">
        <v>3427</v>
      </c>
      <c r="B1158" t="s">
        <v>12</v>
      </c>
      <c r="C1158">
        <v>2026</v>
      </c>
      <c r="D1158" t="s">
        <v>3437</v>
      </c>
      <c r="E1158" t="s">
        <v>529</v>
      </c>
      <c r="F1158" t="s">
        <v>530</v>
      </c>
      <c r="G1158" t="s">
        <v>2582</v>
      </c>
      <c r="H1158" t="s">
        <v>2586</v>
      </c>
      <c r="I1158" t="s">
        <v>3438</v>
      </c>
      <c r="J1158" t="s">
        <v>3439</v>
      </c>
      <c r="K1158" t="s">
        <v>2579</v>
      </c>
      <c r="L1158" s="1">
        <v>1</v>
      </c>
      <c r="M1158" s="1">
        <v>750</v>
      </c>
      <c r="N1158" s="1">
        <v>0</v>
      </c>
      <c r="O1158" s="1" t="s">
        <v>2580</v>
      </c>
      <c r="P1158" s="1">
        <v>0</v>
      </c>
      <c r="Q1158" s="1">
        <v>0</v>
      </c>
      <c r="R1158" s="1">
        <v>0</v>
      </c>
      <c r="S1158" t="s">
        <v>2584</v>
      </c>
      <c r="T1158" t="str" cm="1">
        <f t="array" ref="T1158">_xlfn.IFS(ISNUMBER(SEARCH("CP02",S1158)),"ราชพฤกษ",ISNUMBER(SEARCH("CP03",S1158)),"บางใหญ่",ISNUMBER(SEARCH("CP04",S1158)),"บางบอน",OR(ISNUMBER(SEARCH("CP",S1158)),ISNUMBER(SEARCH("BTC",D1158))),"340",TRUE,"")</f>
        <v>ราชพฤกษ</v>
      </c>
    </row>
    <row r="1159" spans="1:20" x14ac:dyDescent="0.2">
      <c r="A1159" t="s">
        <v>3427</v>
      </c>
      <c r="B1159" t="s">
        <v>12</v>
      </c>
      <c r="C1159">
        <v>2026</v>
      </c>
      <c r="D1159" t="s">
        <v>3437</v>
      </c>
      <c r="E1159" t="s">
        <v>527</v>
      </c>
      <c r="F1159" t="s">
        <v>528</v>
      </c>
      <c r="G1159" t="s">
        <v>2582</v>
      </c>
      <c r="H1159" t="s">
        <v>2586</v>
      </c>
      <c r="I1159" t="s">
        <v>3438</v>
      </c>
      <c r="J1159" t="s">
        <v>3439</v>
      </c>
      <c r="K1159" t="s">
        <v>2579</v>
      </c>
      <c r="L1159" s="1">
        <v>1</v>
      </c>
      <c r="M1159" s="1">
        <v>215</v>
      </c>
      <c r="N1159" s="1">
        <v>0</v>
      </c>
      <c r="O1159" s="1" t="s">
        <v>2580</v>
      </c>
      <c r="P1159" s="1">
        <v>0</v>
      </c>
      <c r="Q1159" s="1">
        <v>0</v>
      </c>
      <c r="R1159" s="1">
        <v>0</v>
      </c>
      <c r="S1159" t="s">
        <v>2584</v>
      </c>
      <c r="T1159" t="str" cm="1">
        <f t="array" ref="T1159">_xlfn.IFS(ISNUMBER(SEARCH("CP02",S1159)),"ราชพฤกษ",ISNUMBER(SEARCH("CP03",S1159)),"บางใหญ่",ISNUMBER(SEARCH("CP04",S1159)),"บางบอน",OR(ISNUMBER(SEARCH("CP",S1159)),ISNUMBER(SEARCH("BTC",D1159))),"340",TRUE,"")</f>
        <v>ราชพฤกษ</v>
      </c>
    </row>
    <row r="1160" spans="1:20" x14ac:dyDescent="0.2">
      <c r="A1160" t="s">
        <v>3427</v>
      </c>
      <c r="B1160" t="s">
        <v>12</v>
      </c>
      <c r="C1160">
        <v>2026</v>
      </c>
      <c r="D1160" t="s">
        <v>3437</v>
      </c>
      <c r="E1160" t="s">
        <v>149</v>
      </c>
      <c r="F1160" t="s">
        <v>150</v>
      </c>
      <c r="G1160" t="s">
        <v>2582</v>
      </c>
      <c r="H1160" t="s">
        <v>2586</v>
      </c>
      <c r="I1160" t="s">
        <v>3438</v>
      </c>
      <c r="J1160" t="s">
        <v>3439</v>
      </c>
      <c r="K1160" t="s">
        <v>2579</v>
      </c>
      <c r="L1160" s="1">
        <v>1</v>
      </c>
      <c r="M1160" s="1">
        <v>220</v>
      </c>
      <c r="N1160" s="1">
        <v>0</v>
      </c>
      <c r="O1160" s="1" t="s">
        <v>2580</v>
      </c>
      <c r="P1160" s="1">
        <v>0</v>
      </c>
      <c r="Q1160" s="1">
        <v>0</v>
      </c>
      <c r="R1160" s="1">
        <v>0</v>
      </c>
      <c r="S1160" t="s">
        <v>2584</v>
      </c>
      <c r="T1160" t="str" cm="1">
        <f t="array" ref="T1160">_xlfn.IFS(ISNUMBER(SEARCH("CP02",S1160)),"ราชพฤกษ",ISNUMBER(SEARCH("CP03",S1160)),"บางใหญ่",ISNUMBER(SEARCH("CP04",S1160)),"บางบอน",OR(ISNUMBER(SEARCH("CP",S1160)),ISNUMBER(SEARCH("BTC",D1160))),"340",TRUE,"")</f>
        <v>ราชพฤกษ</v>
      </c>
    </row>
    <row r="1161" spans="1:20" x14ac:dyDescent="0.2">
      <c r="A1161" t="s">
        <v>3427</v>
      </c>
      <c r="B1161" t="s">
        <v>12</v>
      </c>
      <c r="C1161">
        <v>2026</v>
      </c>
      <c r="D1161" t="s">
        <v>3437</v>
      </c>
      <c r="E1161" t="s">
        <v>1187</v>
      </c>
      <c r="F1161" t="s">
        <v>1188</v>
      </c>
      <c r="G1161" t="s">
        <v>2582</v>
      </c>
      <c r="H1161" t="s">
        <v>2586</v>
      </c>
      <c r="I1161" t="s">
        <v>3438</v>
      </c>
      <c r="J1161" t="s">
        <v>3439</v>
      </c>
      <c r="K1161" t="s">
        <v>2579</v>
      </c>
      <c r="L1161" s="1">
        <v>1</v>
      </c>
      <c r="M1161" s="1">
        <v>20</v>
      </c>
      <c r="N1161" s="1">
        <v>0</v>
      </c>
      <c r="O1161" s="1" t="s">
        <v>2580</v>
      </c>
      <c r="P1161" s="1">
        <v>0</v>
      </c>
      <c r="Q1161" s="1">
        <v>0</v>
      </c>
      <c r="R1161" s="1">
        <v>0</v>
      </c>
      <c r="S1161" t="s">
        <v>2584</v>
      </c>
      <c r="T1161" t="str" cm="1">
        <f t="array" ref="T1161">_xlfn.IFS(ISNUMBER(SEARCH("CP02",S1161)),"ราชพฤกษ",ISNUMBER(SEARCH("CP03",S1161)),"บางใหญ่",ISNUMBER(SEARCH("CP04",S1161)),"บางบอน",OR(ISNUMBER(SEARCH("CP",S1161)),ISNUMBER(SEARCH("BTC",D1161))),"340",TRUE,"")</f>
        <v>ราชพฤกษ</v>
      </c>
    </row>
    <row r="1162" spans="1:20" x14ac:dyDescent="0.2">
      <c r="A1162" t="s">
        <v>3427</v>
      </c>
      <c r="B1162" t="s">
        <v>12</v>
      </c>
      <c r="C1162">
        <v>2026</v>
      </c>
      <c r="D1162" t="s">
        <v>3437</v>
      </c>
      <c r="E1162" t="s">
        <v>1991</v>
      </c>
      <c r="F1162" t="s">
        <v>1992</v>
      </c>
      <c r="G1162" t="s">
        <v>2582</v>
      </c>
      <c r="H1162" t="s">
        <v>2586</v>
      </c>
      <c r="I1162" t="s">
        <v>3438</v>
      </c>
      <c r="J1162" t="s">
        <v>3439</v>
      </c>
      <c r="K1162" t="s">
        <v>2579</v>
      </c>
      <c r="L1162" s="1">
        <v>1</v>
      </c>
      <c r="M1162" s="1">
        <v>595</v>
      </c>
      <c r="N1162" s="1">
        <v>59.5</v>
      </c>
      <c r="O1162" s="1" t="s">
        <v>2580</v>
      </c>
      <c r="P1162" s="1">
        <v>500.47</v>
      </c>
      <c r="Q1162" s="1">
        <v>35.03</v>
      </c>
      <c r="R1162" s="1">
        <v>535.5</v>
      </c>
      <c r="S1162" t="s">
        <v>2584</v>
      </c>
      <c r="T1162" t="str" cm="1">
        <f t="array" ref="T1162">_xlfn.IFS(ISNUMBER(SEARCH("CP02",S1162)),"ราชพฤกษ",ISNUMBER(SEARCH("CP03",S1162)),"บางใหญ่",ISNUMBER(SEARCH("CP04",S1162)),"บางบอน",OR(ISNUMBER(SEARCH("CP",S1162)),ISNUMBER(SEARCH("BTC",D1162))),"340",TRUE,"")</f>
        <v>ราชพฤกษ</v>
      </c>
    </row>
    <row r="1163" spans="1:20" x14ac:dyDescent="0.2">
      <c r="A1163" t="s">
        <v>3427</v>
      </c>
      <c r="B1163" t="s">
        <v>12</v>
      </c>
      <c r="C1163">
        <v>2026</v>
      </c>
      <c r="D1163" t="s">
        <v>3437</v>
      </c>
      <c r="E1163" t="s">
        <v>1987</v>
      </c>
      <c r="F1163" t="s">
        <v>1988</v>
      </c>
      <c r="G1163" t="s">
        <v>2582</v>
      </c>
      <c r="H1163" t="s">
        <v>2586</v>
      </c>
      <c r="I1163" t="s">
        <v>3438</v>
      </c>
      <c r="J1163" t="s">
        <v>3439</v>
      </c>
      <c r="K1163" t="s">
        <v>2579</v>
      </c>
      <c r="L1163" s="1">
        <v>1</v>
      </c>
      <c r="M1163" s="1">
        <v>595</v>
      </c>
      <c r="N1163" s="1">
        <v>59.5</v>
      </c>
      <c r="O1163" s="1" t="s">
        <v>2580</v>
      </c>
      <c r="P1163" s="1">
        <v>500.47</v>
      </c>
      <c r="Q1163" s="1">
        <v>35.03</v>
      </c>
      <c r="R1163" s="1">
        <v>535.5</v>
      </c>
      <c r="S1163" t="s">
        <v>2584</v>
      </c>
      <c r="T1163" t="str" cm="1">
        <f t="array" ref="T1163">_xlfn.IFS(ISNUMBER(SEARCH("CP02",S1163)),"ราชพฤกษ",ISNUMBER(SEARCH("CP03",S1163)),"บางใหญ่",ISNUMBER(SEARCH("CP04",S1163)),"บางบอน",OR(ISNUMBER(SEARCH("CP",S1163)),ISNUMBER(SEARCH("BTC",D1163))),"340",TRUE,"")</f>
        <v>ราชพฤกษ</v>
      </c>
    </row>
    <row r="1164" spans="1:20" x14ac:dyDescent="0.2">
      <c r="A1164" t="s">
        <v>3427</v>
      </c>
      <c r="B1164" t="s">
        <v>12</v>
      </c>
      <c r="C1164">
        <v>2026</v>
      </c>
      <c r="D1164" t="s">
        <v>3437</v>
      </c>
      <c r="E1164" t="s">
        <v>1993</v>
      </c>
      <c r="F1164" t="s">
        <v>1994</v>
      </c>
      <c r="G1164" t="s">
        <v>2582</v>
      </c>
      <c r="H1164" t="s">
        <v>2586</v>
      </c>
      <c r="I1164" t="s">
        <v>3438</v>
      </c>
      <c r="J1164" t="s">
        <v>3439</v>
      </c>
      <c r="K1164" t="s">
        <v>2579</v>
      </c>
      <c r="L1164" s="1">
        <v>1</v>
      </c>
      <c r="M1164" s="1">
        <v>595</v>
      </c>
      <c r="N1164" s="1">
        <v>59.5</v>
      </c>
      <c r="O1164" s="1" t="s">
        <v>2580</v>
      </c>
      <c r="P1164" s="1">
        <v>500.47</v>
      </c>
      <c r="Q1164" s="1">
        <v>35.03</v>
      </c>
      <c r="R1164" s="1">
        <v>535.5</v>
      </c>
      <c r="S1164" t="s">
        <v>2584</v>
      </c>
      <c r="T1164" t="str" cm="1">
        <f t="array" ref="T1164">_xlfn.IFS(ISNUMBER(SEARCH("CP02",S1164)),"ราชพฤกษ",ISNUMBER(SEARCH("CP03",S1164)),"บางใหญ่",ISNUMBER(SEARCH("CP04",S1164)),"บางบอน",OR(ISNUMBER(SEARCH("CP",S1164)),ISNUMBER(SEARCH("BTC",D1164))),"340",TRUE,"")</f>
        <v>ราชพฤกษ</v>
      </c>
    </row>
    <row r="1165" spans="1:20" x14ac:dyDescent="0.2">
      <c r="A1165" t="s">
        <v>3427</v>
      </c>
      <c r="B1165" t="s">
        <v>12</v>
      </c>
      <c r="C1165">
        <v>2026</v>
      </c>
      <c r="D1165" t="s">
        <v>3437</v>
      </c>
      <c r="E1165" t="s">
        <v>1901</v>
      </c>
      <c r="F1165" t="s">
        <v>1902</v>
      </c>
      <c r="G1165" t="s">
        <v>2582</v>
      </c>
      <c r="H1165" t="s">
        <v>2586</v>
      </c>
      <c r="I1165" t="s">
        <v>3438</v>
      </c>
      <c r="J1165" t="s">
        <v>3439</v>
      </c>
      <c r="K1165" t="s">
        <v>2579</v>
      </c>
      <c r="L1165" s="1">
        <v>2</v>
      </c>
      <c r="M1165" s="1">
        <v>295</v>
      </c>
      <c r="N1165" s="1">
        <v>29.5</v>
      </c>
      <c r="O1165" s="1" t="s">
        <v>2580</v>
      </c>
      <c r="P1165" s="1">
        <v>523.83000000000004</v>
      </c>
      <c r="Q1165" s="1">
        <v>36.67</v>
      </c>
      <c r="R1165" s="1">
        <v>560.5</v>
      </c>
      <c r="S1165" t="s">
        <v>2584</v>
      </c>
      <c r="T1165" t="str" cm="1">
        <f t="array" ref="T1165">_xlfn.IFS(ISNUMBER(SEARCH("CP02",S1165)),"ราชพฤกษ",ISNUMBER(SEARCH("CP03",S1165)),"บางใหญ่",ISNUMBER(SEARCH("CP04",S1165)),"บางบอน",OR(ISNUMBER(SEARCH("CP",S1165)),ISNUMBER(SEARCH("BTC",D1165))),"340",TRUE,"")</f>
        <v>ราชพฤกษ</v>
      </c>
    </row>
    <row r="1166" spans="1:20" x14ac:dyDescent="0.2">
      <c r="A1166" t="s">
        <v>3427</v>
      </c>
      <c r="B1166" t="s">
        <v>12</v>
      </c>
      <c r="C1166">
        <v>2026</v>
      </c>
      <c r="D1166" t="s">
        <v>3437</v>
      </c>
      <c r="E1166" t="s">
        <v>643</v>
      </c>
      <c r="F1166" t="s">
        <v>644</v>
      </c>
      <c r="G1166" t="s">
        <v>2575</v>
      </c>
      <c r="H1166" t="s">
        <v>2576</v>
      </c>
      <c r="I1166" t="s">
        <v>3440</v>
      </c>
      <c r="J1166" t="s">
        <v>3439</v>
      </c>
      <c r="K1166" t="s">
        <v>2579</v>
      </c>
      <c r="L1166" s="1">
        <v>4</v>
      </c>
      <c r="M1166" s="1">
        <v>3520</v>
      </c>
      <c r="N1166" s="1">
        <v>3520</v>
      </c>
      <c r="O1166" s="1" t="s">
        <v>2580</v>
      </c>
      <c r="P1166" s="1">
        <v>9869.16</v>
      </c>
      <c r="Q1166" s="1">
        <v>690.84</v>
      </c>
      <c r="R1166" s="1">
        <v>10560</v>
      </c>
      <c r="S1166" t="s">
        <v>3232</v>
      </c>
      <c r="T1166" t="str" cm="1">
        <f t="array" ref="T1166">_xlfn.IFS(ISNUMBER(SEARCH("CP02",S1166)),"ราชพฤกษ",ISNUMBER(SEARCH("CP03",S1166)),"บางใหญ่",ISNUMBER(SEARCH("CP04",S1166)),"บางบอน",OR(ISNUMBER(SEARCH("CP",S1166)),ISNUMBER(SEARCH("BTC",D1166))),"340",TRUE,"")</f>
        <v>ราชพฤกษ</v>
      </c>
    </row>
    <row r="1167" spans="1:20" x14ac:dyDescent="0.2">
      <c r="A1167" t="s">
        <v>3427</v>
      </c>
      <c r="B1167" t="s">
        <v>12</v>
      </c>
      <c r="C1167">
        <v>2026</v>
      </c>
      <c r="D1167" t="s">
        <v>3437</v>
      </c>
      <c r="E1167" t="s">
        <v>1091</v>
      </c>
      <c r="F1167" t="s">
        <v>1092</v>
      </c>
      <c r="G1167" t="s">
        <v>2582</v>
      </c>
      <c r="H1167" t="s">
        <v>2583</v>
      </c>
      <c r="I1167" t="s">
        <v>3440</v>
      </c>
      <c r="J1167" t="s">
        <v>3439</v>
      </c>
      <c r="K1167" t="s">
        <v>2579</v>
      </c>
      <c r="L1167" s="1">
        <v>4</v>
      </c>
      <c r="M1167" s="1">
        <v>60</v>
      </c>
      <c r="N1167" s="1">
        <v>0</v>
      </c>
      <c r="O1167" s="1" t="s">
        <v>2580</v>
      </c>
      <c r="P1167" s="1">
        <v>0</v>
      </c>
      <c r="Q1167" s="1">
        <v>0</v>
      </c>
      <c r="R1167" s="1">
        <v>0</v>
      </c>
      <c r="S1167" t="s">
        <v>2584</v>
      </c>
      <c r="T1167" t="str" cm="1">
        <f t="array" ref="T1167">_xlfn.IFS(ISNUMBER(SEARCH("CP02",S1167)),"ราชพฤกษ",ISNUMBER(SEARCH("CP03",S1167)),"บางใหญ่",ISNUMBER(SEARCH("CP04",S1167)),"บางบอน",OR(ISNUMBER(SEARCH("CP",S1167)),ISNUMBER(SEARCH("BTC",D1167))),"340",TRUE,"")</f>
        <v>ราชพฤกษ</v>
      </c>
    </row>
    <row r="1168" spans="1:20" x14ac:dyDescent="0.2">
      <c r="A1168" t="s">
        <v>3427</v>
      </c>
      <c r="B1168" t="s">
        <v>12</v>
      </c>
      <c r="C1168">
        <v>2026</v>
      </c>
      <c r="D1168" t="s">
        <v>3437</v>
      </c>
      <c r="E1168" t="s">
        <v>1553</v>
      </c>
      <c r="F1168" t="s">
        <v>1554</v>
      </c>
      <c r="G1168" t="s">
        <v>2585</v>
      </c>
      <c r="H1168" t="s">
        <v>2586</v>
      </c>
      <c r="I1168" t="s">
        <v>3440</v>
      </c>
      <c r="J1168" t="s">
        <v>3439</v>
      </c>
      <c r="K1168" t="s">
        <v>2579</v>
      </c>
      <c r="L1168" s="1">
        <v>4</v>
      </c>
      <c r="M1168" s="1">
        <v>120</v>
      </c>
      <c r="N1168" s="1">
        <v>0</v>
      </c>
      <c r="O1168" s="1" t="s">
        <v>2580</v>
      </c>
      <c r="P1168" s="1">
        <v>0</v>
      </c>
      <c r="Q1168" s="1">
        <v>0</v>
      </c>
      <c r="R1168" s="1">
        <v>0</v>
      </c>
      <c r="S1168" t="s">
        <v>2587</v>
      </c>
      <c r="T1168" t="str" cm="1">
        <f t="array" ref="T1168">_xlfn.IFS(ISNUMBER(SEARCH("CP02",S1168)),"ราชพฤกษ",ISNUMBER(SEARCH("CP03",S1168)),"บางใหญ่",ISNUMBER(SEARCH("CP04",S1168)),"บางบอน",OR(ISNUMBER(SEARCH("CP",S1168)),ISNUMBER(SEARCH("BTC",D1168))),"340",TRUE,"")</f>
        <v>ราชพฤกษ</v>
      </c>
    </row>
    <row r="1169" spans="1:20" x14ac:dyDescent="0.2">
      <c r="A1169" t="s">
        <v>3427</v>
      </c>
      <c r="B1169" t="s">
        <v>12</v>
      </c>
      <c r="C1169">
        <v>2026</v>
      </c>
      <c r="D1169" t="s">
        <v>3437</v>
      </c>
      <c r="E1169" t="s">
        <v>1547</v>
      </c>
      <c r="F1169" t="s">
        <v>1548</v>
      </c>
      <c r="G1169" t="s">
        <v>2588</v>
      </c>
      <c r="H1169" t="s">
        <v>2586</v>
      </c>
      <c r="I1169" t="s">
        <v>3440</v>
      </c>
      <c r="J1169" t="s">
        <v>3439</v>
      </c>
      <c r="K1169" t="s">
        <v>2579</v>
      </c>
      <c r="L1169" s="1">
        <v>1</v>
      </c>
      <c r="M1169" s="1">
        <v>400</v>
      </c>
      <c r="N1169" s="1">
        <v>0</v>
      </c>
      <c r="O1169" s="1" t="s">
        <v>2580</v>
      </c>
      <c r="P1169" s="1">
        <v>0</v>
      </c>
      <c r="Q1169" s="1">
        <v>0</v>
      </c>
      <c r="R1169" s="1">
        <v>0</v>
      </c>
      <c r="S1169" t="s">
        <v>2587</v>
      </c>
      <c r="T1169" t="str" cm="1">
        <f t="array" ref="T1169">_xlfn.IFS(ISNUMBER(SEARCH("CP02",S1169)),"ราชพฤกษ",ISNUMBER(SEARCH("CP03",S1169)),"บางใหญ่",ISNUMBER(SEARCH("CP04",S1169)),"บางบอน",OR(ISNUMBER(SEARCH("CP",S1169)),ISNUMBER(SEARCH("BTC",D1169))),"340",TRUE,"")</f>
        <v>ราชพฤกษ</v>
      </c>
    </row>
    <row r="1170" spans="1:20" x14ac:dyDescent="0.2">
      <c r="A1170" t="s">
        <v>3427</v>
      </c>
      <c r="B1170" t="s">
        <v>12</v>
      </c>
      <c r="C1170">
        <v>2026</v>
      </c>
      <c r="D1170" t="s">
        <v>3437</v>
      </c>
      <c r="E1170" t="s">
        <v>2199</v>
      </c>
      <c r="F1170" t="s">
        <v>2200</v>
      </c>
      <c r="G1170" t="s">
        <v>2589</v>
      </c>
      <c r="H1170" t="s">
        <v>2576</v>
      </c>
      <c r="I1170" t="s">
        <v>3440</v>
      </c>
      <c r="J1170" t="s">
        <v>3439</v>
      </c>
      <c r="K1170" t="s">
        <v>2579</v>
      </c>
      <c r="L1170" s="1">
        <v>1</v>
      </c>
      <c r="M1170" s="1">
        <v>1</v>
      </c>
      <c r="N1170" s="1">
        <v>0</v>
      </c>
      <c r="O1170" s="1" t="s">
        <v>2580</v>
      </c>
      <c r="P1170" s="1">
        <v>0</v>
      </c>
      <c r="Q1170" s="1">
        <v>0</v>
      </c>
      <c r="R1170" s="1">
        <v>0</v>
      </c>
      <c r="S1170" t="s">
        <v>2587</v>
      </c>
      <c r="T1170" t="str" cm="1">
        <f t="array" ref="T1170">_xlfn.IFS(ISNUMBER(SEARCH("CP02",S1170)),"ราชพฤกษ",ISNUMBER(SEARCH("CP03",S1170)),"บางใหญ่",ISNUMBER(SEARCH("CP04",S1170)),"บางบอน",OR(ISNUMBER(SEARCH("CP",S1170)),ISNUMBER(SEARCH("BTC",D1170))),"340",TRUE,"")</f>
        <v>ราชพฤกษ</v>
      </c>
    </row>
    <row r="1171" spans="1:20" x14ac:dyDescent="0.2">
      <c r="A1171" t="s">
        <v>3427</v>
      </c>
      <c r="B1171" t="s">
        <v>12</v>
      </c>
      <c r="C1171">
        <v>2026</v>
      </c>
      <c r="D1171" t="s">
        <v>3441</v>
      </c>
      <c r="E1171" t="s">
        <v>1897</v>
      </c>
      <c r="F1171" t="s">
        <v>1898</v>
      </c>
      <c r="G1171" t="s">
        <v>2582</v>
      </c>
      <c r="H1171" t="s">
        <v>2586</v>
      </c>
      <c r="I1171" t="s">
        <v>3442</v>
      </c>
      <c r="J1171" t="s">
        <v>3443</v>
      </c>
      <c r="K1171" t="s">
        <v>2603</v>
      </c>
      <c r="L1171" s="1">
        <v>5</v>
      </c>
      <c r="M1171" s="1">
        <v>300</v>
      </c>
      <c r="N1171" s="1">
        <v>0</v>
      </c>
      <c r="O1171" s="1" t="s">
        <v>2580</v>
      </c>
      <c r="P1171" s="1">
        <v>1401.87</v>
      </c>
      <c r="Q1171" s="1">
        <v>98.13</v>
      </c>
      <c r="R1171" s="1">
        <v>1500</v>
      </c>
      <c r="S1171" t="s">
        <v>2605</v>
      </c>
      <c r="T1171" t="str" cm="1">
        <f t="array" ref="T1171">_xlfn.IFS(ISNUMBER(SEARCH("CP02",S1171)),"ราชพฤกษ",ISNUMBER(SEARCH("CP03",S1171)),"บางใหญ่",ISNUMBER(SEARCH("CP04",S1171)),"บางบอน",OR(ISNUMBER(SEARCH("CP",S1171)),ISNUMBER(SEARCH("BTC",D1171))),"340",TRUE,"")</f>
        <v>บางใหญ่</v>
      </c>
    </row>
    <row r="1172" spans="1:20" x14ac:dyDescent="0.2">
      <c r="A1172" t="s">
        <v>3427</v>
      </c>
      <c r="B1172" t="s">
        <v>12</v>
      </c>
      <c r="C1172">
        <v>2026</v>
      </c>
      <c r="D1172" t="s">
        <v>3441</v>
      </c>
      <c r="E1172" t="s">
        <v>121</v>
      </c>
      <c r="F1172" t="s">
        <v>122</v>
      </c>
      <c r="G1172" t="s">
        <v>2582</v>
      </c>
      <c r="H1172" t="s">
        <v>2586</v>
      </c>
      <c r="I1172" t="s">
        <v>3442</v>
      </c>
      <c r="J1172" t="s">
        <v>3443</v>
      </c>
      <c r="K1172" t="s">
        <v>2603</v>
      </c>
      <c r="L1172" s="1">
        <v>1</v>
      </c>
      <c r="M1172" s="1">
        <v>240</v>
      </c>
      <c r="N1172" s="1">
        <v>0</v>
      </c>
      <c r="O1172" s="1" t="s">
        <v>2580</v>
      </c>
      <c r="P1172" s="1">
        <v>224.3</v>
      </c>
      <c r="Q1172" s="1">
        <v>15.7</v>
      </c>
      <c r="R1172" s="1">
        <v>240</v>
      </c>
      <c r="S1172" t="s">
        <v>2605</v>
      </c>
      <c r="T1172" t="str" cm="1">
        <f t="array" ref="T1172">_xlfn.IFS(ISNUMBER(SEARCH("CP02",S1172)),"ราชพฤกษ",ISNUMBER(SEARCH("CP03",S1172)),"บางใหญ่",ISNUMBER(SEARCH("CP04",S1172)),"บางบอน",OR(ISNUMBER(SEARCH("CP",S1172)),ISNUMBER(SEARCH("BTC",D1172))),"340",TRUE,"")</f>
        <v>บางใหญ่</v>
      </c>
    </row>
    <row r="1173" spans="1:20" x14ac:dyDescent="0.2">
      <c r="A1173" t="s">
        <v>3427</v>
      </c>
      <c r="B1173" t="s">
        <v>12</v>
      </c>
      <c r="C1173">
        <v>2026</v>
      </c>
      <c r="D1173" t="s">
        <v>3444</v>
      </c>
      <c r="E1173" t="s">
        <v>795</v>
      </c>
      <c r="F1173" t="s">
        <v>796</v>
      </c>
      <c r="G1173" t="s">
        <v>2575</v>
      </c>
      <c r="H1173" t="s">
        <v>2576</v>
      </c>
      <c r="I1173" t="s">
        <v>3445</v>
      </c>
      <c r="J1173" t="s">
        <v>3446</v>
      </c>
      <c r="K1173" t="s">
        <v>2603</v>
      </c>
      <c r="L1173" s="1">
        <v>4</v>
      </c>
      <c r="M1173" s="1">
        <v>4300</v>
      </c>
      <c r="N1173" s="1">
        <v>1720</v>
      </c>
      <c r="O1173" s="1" t="s">
        <v>2580</v>
      </c>
      <c r="P1173" s="1">
        <v>14467.29</v>
      </c>
      <c r="Q1173" s="1">
        <v>1012.71</v>
      </c>
      <c r="R1173" s="1">
        <v>15480</v>
      </c>
      <c r="S1173" t="s">
        <v>3447</v>
      </c>
      <c r="T1173" t="str" cm="1">
        <f t="array" ref="T1173">_xlfn.IFS(ISNUMBER(SEARCH("CP02",S1173)),"ราชพฤกษ",ISNUMBER(SEARCH("CP03",S1173)),"บางใหญ่",ISNUMBER(SEARCH("CP04",S1173)),"บางบอน",OR(ISNUMBER(SEARCH("CP",S1173)),ISNUMBER(SEARCH("BTC",D1173))),"340",TRUE,"")</f>
        <v>บางใหญ่</v>
      </c>
    </row>
    <row r="1174" spans="1:20" x14ac:dyDescent="0.2">
      <c r="A1174" t="s">
        <v>3427</v>
      </c>
      <c r="B1174" t="s">
        <v>12</v>
      </c>
      <c r="C1174">
        <v>2026</v>
      </c>
      <c r="D1174" t="s">
        <v>3444</v>
      </c>
      <c r="E1174" t="s">
        <v>1091</v>
      </c>
      <c r="F1174" t="s">
        <v>1092</v>
      </c>
      <c r="G1174" t="s">
        <v>2582</v>
      </c>
      <c r="H1174" t="s">
        <v>2583</v>
      </c>
      <c r="I1174" t="s">
        <v>3445</v>
      </c>
      <c r="J1174" t="s">
        <v>3446</v>
      </c>
      <c r="K1174" t="s">
        <v>2603</v>
      </c>
      <c r="L1174" s="1">
        <v>4</v>
      </c>
      <c r="M1174" s="1">
        <v>60</v>
      </c>
      <c r="N1174" s="1">
        <v>0</v>
      </c>
      <c r="O1174" s="1" t="s">
        <v>2580</v>
      </c>
      <c r="P1174" s="1">
        <v>0</v>
      </c>
      <c r="Q1174" s="1">
        <v>0</v>
      </c>
      <c r="R1174" s="1">
        <v>0</v>
      </c>
      <c r="S1174" t="s">
        <v>2605</v>
      </c>
      <c r="T1174" t="str" cm="1">
        <f t="array" ref="T1174">_xlfn.IFS(ISNUMBER(SEARCH("CP02",S1174)),"ราชพฤกษ",ISNUMBER(SEARCH("CP03",S1174)),"บางใหญ่",ISNUMBER(SEARCH("CP04",S1174)),"บางบอน",OR(ISNUMBER(SEARCH("CP",S1174)),ISNUMBER(SEARCH("BTC",D1174))),"340",TRUE,"")</f>
        <v>บางใหญ่</v>
      </c>
    </row>
    <row r="1175" spans="1:20" x14ac:dyDescent="0.2">
      <c r="A1175" t="s">
        <v>3427</v>
      </c>
      <c r="B1175" t="s">
        <v>12</v>
      </c>
      <c r="C1175">
        <v>2026</v>
      </c>
      <c r="D1175" t="s">
        <v>3444</v>
      </c>
      <c r="E1175" t="s">
        <v>1553</v>
      </c>
      <c r="F1175" t="s">
        <v>1554</v>
      </c>
      <c r="G1175" t="s">
        <v>2585</v>
      </c>
      <c r="H1175" t="s">
        <v>2586</v>
      </c>
      <c r="I1175" t="s">
        <v>3445</v>
      </c>
      <c r="J1175" t="s">
        <v>3446</v>
      </c>
      <c r="K1175" t="s">
        <v>2603</v>
      </c>
      <c r="L1175" s="1">
        <v>4</v>
      </c>
      <c r="M1175" s="1">
        <v>120</v>
      </c>
      <c r="N1175" s="1">
        <v>0</v>
      </c>
      <c r="O1175" s="1" t="s">
        <v>2580</v>
      </c>
      <c r="P1175" s="1">
        <v>0</v>
      </c>
      <c r="Q1175" s="1">
        <v>0</v>
      </c>
      <c r="R1175" s="1">
        <v>0</v>
      </c>
      <c r="S1175" t="s">
        <v>2606</v>
      </c>
      <c r="T1175" t="str" cm="1">
        <f t="array" ref="T1175">_xlfn.IFS(ISNUMBER(SEARCH("CP02",S1175)),"ราชพฤกษ",ISNUMBER(SEARCH("CP03",S1175)),"บางใหญ่",ISNUMBER(SEARCH("CP04",S1175)),"บางบอน",OR(ISNUMBER(SEARCH("CP",S1175)),ISNUMBER(SEARCH("BTC",D1175))),"340",TRUE,"")</f>
        <v>บางใหญ่</v>
      </c>
    </row>
    <row r="1176" spans="1:20" x14ac:dyDescent="0.2">
      <c r="A1176" t="s">
        <v>3427</v>
      </c>
      <c r="B1176" t="s">
        <v>12</v>
      </c>
      <c r="C1176">
        <v>2026</v>
      </c>
      <c r="D1176" t="s">
        <v>3444</v>
      </c>
      <c r="E1176" t="s">
        <v>1547</v>
      </c>
      <c r="F1176" t="s">
        <v>1548</v>
      </c>
      <c r="G1176" t="s">
        <v>2588</v>
      </c>
      <c r="H1176" t="s">
        <v>2586</v>
      </c>
      <c r="I1176" t="s">
        <v>3445</v>
      </c>
      <c r="J1176" t="s">
        <v>3446</v>
      </c>
      <c r="K1176" t="s">
        <v>2603</v>
      </c>
      <c r="L1176" s="1">
        <v>1</v>
      </c>
      <c r="M1176" s="1">
        <v>400</v>
      </c>
      <c r="N1176" s="1">
        <v>0</v>
      </c>
      <c r="O1176" s="1" t="s">
        <v>2580</v>
      </c>
      <c r="P1176" s="1">
        <v>0</v>
      </c>
      <c r="Q1176" s="1">
        <v>0</v>
      </c>
      <c r="R1176" s="1">
        <v>0</v>
      </c>
      <c r="S1176" t="s">
        <v>2606</v>
      </c>
      <c r="T1176" t="str" cm="1">
        <f t="array" ref="T1176">_xlfn.IFS(ISNUMBER(SEARCH("CP02",S1176)),"ราชพฤกษ",ISNUMBER(SEARCH("CP03",S1176)),"บางใหญ่",ISNUMBER(SEARCH("CP04",S1176)),"บางบอน",OR(ISNUMBER(SEARCH("CP",S1176)),ISNUMBER(SEARCH("BTC",D1176))),"340",TRUE,"")</f>
        <v>บางใหญ่</v>
      </c>
    </row>
    <row r="1177" spans="1:20" x14ac:dyDescent="0.2">
      <c r="A1177" t="s">
        <v>3427</v>
      </c>
      <c r="B1177" t="s">
        <v>12</v>
      </c>
      <c r="C1177">
        <v>2026</v>
      </c>
      <c r="D1177" t="s">
        <v>3448</v>
      </c>
      <c r="E1177" t="s">
        <v>1537</v>
      </c>
      <c r="F1177" t="s">
        <v>1538</v>
      </c>
      <c r="G1177" t="s">
        <v>2585</v>
      </c>
      <c r="H1177" t="s">
        <v>2586</v>
      </c>
      <c r="I1177" t="s">
        <v>3449</v>
      </c>
      <c r="J1177" t="s">
        <v>3450</v>
      </c>
      <c r="K1177" t="s">
        <v>2603</v>
      </c>
      <c r="L1177" s="1">
        <v>4</v>
      </c>
      <c r="M1177" s="1">
        <v>50</v>
      </c>
      <c r="N1177" s="1">
        <v>0</v>
      </c>
      <c r="O1177" s="1" t="s">
        <v>2580</v>
      </c>
      <c r="P1177" s="1">
        <v>186.92</v>
      </c>
      <c r="Q1177" s="1">
        <v>13.08</v>
      </c>
      <c r="R1177" s="1">
        <v>200</v>
      </c>
      <c r="S1177" t="s">
        <v>2606</v>
      </c>
      <c r="T1177" t="str" cm="1">
        <f t="array" ref="T1177">_xlfn.IFS(ISNUMBER(SEARCH("CP02",S1177)),"ราชพฤกษ",ISNUMBER(SEARCH("CP03",S1177)),"บางใหญ่",ISNUMBER(SEARCH("CP04",S1177)),"บางบอน",OR(ISNUMBER(SEARCH("CP",S1177)),ISNUMBER(SEARCH("BTC",D1177))),"340",TRUE,"")</f>
        <v>บางใหญ่</v>
      </c>
    </row>
    <row r="1178" spans="1:20" x14ac:dyDescent="0.2">
      <c r="A1178" t="s">
        <v>3427</v>
      </c>
      <c r="B1178" t="s">
        <v>12</v>
      </c>
      <c r="C1178">
        <v>2026</v>
      </c>
      <c r="D1178" t="s">
        <v>3451</v>
      </c>
      <c r="E1178" t="s">
        <v>743</v>
      </c>
      <c r="F1178" t="s">
        <v>744</v>
      </c>
      <c r="G1178" t="s">
        <v>2595</v>
      </c>
      <c r="H1178" t="s">
        <v>2596</v>
      </c>
      <c r="I1178" t="s">
        <v>3452</v>
      </c>
      <c r="J1178" t="s">
        <v>3453</v>
      </c>
      <c r="K1178" t="s">
        <v>2603</v>
      </c>
      <c r="L1178" s="1">
        <v>4</v>
      </c>
      <c r="M1178" s="1">
        <v>5290</v>
      </c>
      <c r="N1178" s="1">
        <v>2116</v>
      </c>
      <c r="O1178" s="1" t="s">
        <v>2580</v>
      </c>
      <c r="P1178" s="1">
        <v>17798.13</v>
      </c>
      <c r="Q1178" s="1">
        <v>1245.8699999999999</v>
      </c>
      <c r="R1178" s="1">
        <v>19044</v>
      </c>
      <c r="S1178" t="s">
        <v>2894</v>
      </c>
      <c r="T1178" t="str" cm="1">
        <f t="array" ref="T1178">_xlfn.IFS(ISNUMBER(SEARCH("CP02",S1178)),"ราชพฤกษ",ISNUMBER(SEARCH("CP03",S1178)),"บางใหญ่",ISNUMBER(SEARCH("CP04",S1178)),"บางบอน",OR(ISNUMBER(SEARCH("CP",S1178)),ISNUMBER(SEARCH("BTC",D1178))),"340",TRUE,"")</f>
        <v>บางใหญ่</v>
      </c>
    </row>
    <row r="1179" spans="1:20" x14ac:dyDescent="0.2">
      <c r="A1179" t="s">
        <v>3427</v>
      </c>
      <c r="B1179" t="s">
        <v>12</v>
      </c>
      <c r="C1179">
        <v>2026</v>
      </c>
      <c r="D1179" t="s">
        <v>3451</v>
      </c>
      <c r="E1179" t="s">
        <v>1091</v>
      </c>
      <c r="F1179" t="s">
        <v>1092</v>
      </c>
      <c r="G1179" t="s">
        <v>2582</v>
      </c>
      <c r="H1179" t="s">
        <v>2583</v>
      </c>
      <c r="I1179" t="s">
        <v>3452</v>
      </c>
      <c r="J1179" t="s">
        <v>3453</v>
      </c>
      <c r="K1179" t="s">
        <v>2603</v>
      </c>
      <c r="L1179" s="1">
        <v>4</v>
      </c>
      <c r="M1179" s="1">
        <v>60</v>
      </c>
      <c r="N1179" s="1">
        <v>0</v>
      </c>
      <c r="O1179" s="1" t="s">
        <v>2580</v>
      </c>
      <c r="P1179" s="1">
        <v>0</v>
      </c>
      <c r="Q1179" s="1">
        <v>0</v>
      </c>
      <c r="R1179" s="1">
        <v>0</v>
      </c>
      <c r="S1179" t="s">
        <v>2605</v>
      </c>
      <c r="T1179" t="str" cm="1">
        <f t="array" ref="T1179">_xlfn.IFS(ISNUMBER(SEARCH("CP02",S1179)),"ราชพฤกษ",ISNUMBER(SEARCH("CP03",S1179)),"บางใหญ่",ISNUMBER(SEARCH("CP04",S1179)),"บางบอน",OR(ISNUMBER(SEARCH("CP",S1179)),ISNUMBER(SEARCH("BTC",D1179))),"340",TRUE,"")</f>
        <v>บางใหญ่</v>
      </c>
    </row>
    <row r="1180" spans="1:20" x14ac:dyDescent="0.2">
      <c r="A1180" t="s">
        <v>3427</v>
      </c>
      <c r="B1180" t="s">
        <v>12</v>
      </c>
      <c r="C1180">
        <v>2026</v>
      </c>
      <c r="D1180" t="s">
        <v>3451</v>
      </c>
      <c r="E1180" t="s">
        <v>1553</v>
      </c>
      <c r="F1180" t="s">
        <v>1554</v>
      </c>
      <c r="G1180" t="s">
        <v>2585</v>
      </c>
      <c r="H1180" t="s">
        <v>2586</v>
      </c>
      <c r="I1180" t="s">
        <v>3452</v>
      </c>
      <c r="J1180" t="s">
        <v>3453</v>
      </c>
      <c r="K1180" t="s">
        <v>2603</v>
      </c>
      <c r="L1180" s="1">
        <v>4</v>
      </c>
      <c r="M1180" s="1">
        <v>120</v>
      </c>
      <c r="N1180" s="1">
        <v>0</v>
      </c>
      <c r="O1180" s="1" t="s">
        <v>2580</v>
      </c>
      <c r="P1180" s="1">
        <v>0</v>
      </c>
      <c r="Q1180" s="1">
        <v>0</v>
      </c>
      <c r="R1180" s="1">
        <v>0</v>
      </c>
      <c r="S1180" t="s">
        <v>2606</v>
      </c>
      <c r="T1180" t="str" cm="1">
        <f t="array" ref="T1180">_xlfn.IFS(ISNUMBER(SEARCH("CP02",S1180)),"ราชพฤกษ",ISNUMBER(SEARCH("CP03",S1180)),"บางใหญ่",ISNUMBER(SEARCH("CP04",S1180)),"บางบอน",OR(ISNUMBER(SEARCH("CP",S1180)),ISNUMBER(SEARCH("BTC",D1180))),"340",TRUE,"")</f>
        <v>บางใหญ่</v>
      </c>
    </row>
    <row r="1181" spans="1:20" x14ac:dyDescent="0.2">
      <c r="A1181" t="s">
        <v>3427</v>
      </c>
      <c r="B1181" t="s">
        <v>12</v>
      </c>
      <c r="C1181">
        <v>2026</v>
      </c>
      <c r="D1181" t="s">
        <v>3451</v>
      </c>
      <c r="E1181" t="s">
        <v>1547</v>
      </c>
      <c r="F1181" t="s">
        <v>1548</v>
      </c>
      <c r="G1181" t="s">
        <v>2588</v>
      </c>
      <c r="H1181" t="s">
        <v>2586</v>
      </c>
      <c r="I1181" t="s">
        <v>3452</v>
      </c>
      <c r="J1181" t="s">
        <v>3453</v>
      </c>
      <c r="K1181" t="s">
        <v>2603</v>
      </c>
      <c r="L1181" s="1">
        <v>1</v>
      </c>
      <c r="M1181" s="1">
        <v>400</v>
      </c>
      <c r="N1181" s="1">
        <v>0</v>
      </c>
      <c r="O1181" s="1" t="s">
        <v>2580</v>
      </c>
      <c r="P1181" s="1">
        <v>0</v>
      </c>
      <c r="Q1181" s="1">
        <v>0</v>
      </c>
      <c r="R1181" s="1">
        <v>0</v>
      </c>
      <c r="S1181" t="s">
        <v>2606</v>
      </c>
      <c r="T1181" t="str" cm="1">
        <f t="array" ref="T1181">_xlfn.IFS(ISNUMBER(SEARCH("CP02",S1181)),"ราชพฤกษ",ISNUMBER(SEARCH("CP03",S1181)),"บางใหญ่",ISNUMBER(SEARCH("CP04",S1181)),"บางบอน",OR(ISNUMBER(SEARCH("CP",S1181)),ISNUMBER(SEARCH("BTC",D1181))),"340",TRUE,"")</f>
        <v>บางใหญ่</v>
      </c>
    </row>
    <row r="1182" spans="1:20" x14ac:dyDescent="0.2">
      <c r="A1182" t="s">
        <v>3427</v>
      </c>
      <c r="B1182" t="s">
        <v>12</v>
      </c>
      <c r="C1182">
        <v>2026</v>
      </c>
      <c r="D1182" t="s">
        <v>3451</v>
      </c>
      <c r="E1182" t="s">
        <v>1141</v>
      </c>
      <c r="F1182" t="s">
        <v>1142</v>
      </c>
      <c r="G1182" t="s">
        <v>2582</v>
      </c>
      <c r="H1182" t="s">
        <v>2586</v>
      </c>
      <c r="I1182" t="s">
        <v>3452</v>
      </c>
      <c r="J1182" t="s">
        <v>3453</v>
      </c>
      <c r="K1182" t="s">
        <v>2603</v>
      </c>
      <c r="L1182" s="1">
        <v>2</v>
      </c>
      <c r="M1182" s="1">
        <v>140</v>
      </c>
      <c r="N1182" s="1">
        <v>0</v>
      </c>
      <c r="O1182" s="1" t="s">
        <v>2580</v>
      </c>
      <c r="P1182" s="1">
        <v>0</v>
      </c>
      <c r="Q1182" s="1">
        <v>0</v>
      </c>
      <c r="R1182" s="1">
        <v>0</v>
      </c>
      <c r="S1182" t="s">
        <v>2605</v>
      </c>
      <c r="T1182" t="str" cm="1">
        <f t="array" ref="T1182">_xlfn.IFS(ISNUMBER(SEARCH("CP02",S1182)),"ราชพฤกษ",ISNUMBER(SEARCH("CP03",S1182)),"บางใหญ่",ISNUMBER(SEARCH("CP04",S1182)),"บางบอน",OR(ISNUMBER(SEARCH("CP",S1182)),ISNUMBER(SEARCH("BTC",D1182))),"340",TRUE,"")</f>
        <v>บางใหญ่</v>
      </c>
    </row>
    <row r="1183" spans="1:20" x14ac:dyDescent="0.2">
      <c r="A1183" t="s">
        <v>3427</v>
      </c>
      <c r="B1183" t="s">
        <v>12</v>
      </c>
      <c r="C1183">
        <v>2026</v>
      </c>
      <c r="D1183" t="s">
        <v>3451</v>
      </c>
      <c r="E1183" t="s">
        <v>2205</v>
      </c>
      <c r="F1183" t="s">
        <v>2206</v>
      </c>
      <c r="G1183" t="s">
        <v>2589</v>
      </c>
      <c r="H1183" t="s">
        <v>2803</v>
      </c>
      <c r="I1183" t="s">
        <v>3452</v>
      </c>
      <c r="J1183" t="s">
        <v>3453</v>
      </c>
      <c r="K1183" t="s">
        <v>2603</v>
      </c>
      <c r="L1183" s="1">
        <v>1</v>
      </c>
      <c r="M1183" s="1">
        <v>1</v>
      </c>
      <c r="N1183" s="1">
        <v>0</v>
      </c>
      <c r="O1183" s="1" t="s">
        <v>2580</v>
      </c>
      <c r="P1183" s="1">
        <v>0</v>
      </c>
      <c r="Q1183" s="1">
        <v>0</v>
      </c>
      <c r="R1183" s="1">
        <v>0</v>
      </c>
      <c r="S1183" t="s">
        <v>2606</v>
      </c>
      <c r="T1183" t="str" cm="1">
        <f t="array" ref="T1183">_xlfn.IFS(ISNUMBER(SEARCH("CP02",S1183)),"ราชพฤกษ",ISNUMBER(SEARCH("CP03",S1183)),"บางใหญ่",ISNUMBER(SEARCH("CP04",S1183)),"บางบอน",OR(ISNUMBER(SEARCH("CP",S1183)),ISNUMBER(SEARCH("BTC",D1183))),"340",TRUE,"")</f>
        <v>บางใหญ่</v>
      </c>
    </row>
    <row r="1184" spans="1:20" x14ac:dyDescent="0.2">
      <c r="A1184" t="s">
        <v>3427</v>
      </c>
      <c r="B1184" t="s">
        <v>12</v>
      </c>
      <c r="C1184">
        <v>2026</v>
      </c>
      <c r="D1184" t="s">
        <v>3454</v>
      </c>
      <c r="E1184" t="s">
        <v>1563</v>
      </c>
      <c r="F1184" t="s">
        <v>1564</v>
      </c>
      <c r="G1184" t="s">
        <v>2585</v>
      </c>
      <c r="H1184" t="s">
        <v>2586</v>
      </c>
      <c r="I1184" t="s">
        <v>3455</v>
      </c>
      <c r="J1184" t="s">
        <v>3456</v>
      </c>
      <c r="K1184" t="s">
        <v>2630</v>
      </c>
      <c r="L1184" s="1">
        <v>1</v>
      </c>
      <c r="M1184" s="1">
        <v>160</v>
      </c>
      <c r="N1184" s="1">
        <v>0</v>
      </c>
      <c r="O1184" s="1" t="s">
        <v>2580</v>
      </c>
      <c r="P1184" s="1">
        <v>0</v>
      </c>
      <c r="Q1184" s="1">
        <v>0</v>
      </c>
      <c r="R1184" s="1">
        <v>0</v>
      </c>
      <c r="S1184" t="s">
        <v>2606</v>
      </c>
      <c r="T1184" t="str" cm="1">
        <f t="array" ref="T1184">_xlfn.IFS(ISNUMBER(SEARCH("CP02",S1184)),"ราชพฤกษ",ISNUMBER(SEARCH("CP03",S1184)),"บางใหญ่",ISNUMBER(SEARCH("CP04",S1184)),"บางบอน",OR(ISNUMBER(SEARCH("CP",S1184)),ISNUMBER(SEARCH("BTC",D1184))),"340",TRUE,"")</f>
        <v>บางใหญ่</v>
      </c>
    </row>
    <row r="1185" spans="1:20" x14ac:dyDescent="0.2">
      <c r="A1185" t="s">
        <v>3427</v>
      </c>
      <c r="B1185" t="s">
        <v>12</v>
      </c>
      <c r="C1185">
        <v>2026</v>
      </c>
      <c r="D1185" t="s">
        <v>3454</v>
      </c>
      <c r="E1185" t="s">
        <v>1549</v>
      </c>
      <c r="F1185" t="s">
        <v>1550</v>
      </c>
      <c r="G1185" t="s">
        <v>2585</v>
      </c>
      <c r="H1185" t="s">
        <v>2586</v>
      </c>
      <c r="I1185" t="s">
        <v>3455</v>
      </c>
      <c r="J1185" t="s">
        <v>3456</v>
      </c>
      <c r="K1185" t="s">
        <v>2630</v>
      </c>
      <c r="L1185" s="1">
        <v>4</v>
      </c>
      <c r="M1185" s="1">
        <v>150</v>
      </c>
      <c r="N1185" s="1">
        <v>0</v>
      </c>
      <c r="O1185" s="1" t="s">
        <v>2580</v>
      </c>
      <c r="P1185" s="1">
        <v>560.75</v>
      </c>
      <c r="Q1185" s="1">
        <v>39.25</v>
      </c>
      <c r="R1185" s="1">
        <v>600</v>
      </c>
      <c r="S1185" t="s">
        <v>2606</v>
      </c>
      <c r="T1185" t="str" cm="1">
        <f t="array" ref="T1185">_xlfn.IFS(ISNUMBER(SEARCH("CP02",S1185)),"ราชพฤกษ",ISNUMBER(SEARCH("CP03",S1185)),"บางใหญ่",ISNUMBER(SEARCH("CP04",S1185)),"บางบอน",OR(ISNUMBER(SEARCH("CP",S1185)),ISNUMBER(SEARCH("BTC",D1185))),"340",TRUE,"")</f>
        <v>บางใหญ่</v>
      </c>
    </row>
    <row r="1186" spans="1:20" x14ac:dyDescent="0.2">
      <c r="A1186" t="s">
        <v>3427</v>
      </c>
      <c r="B1186" t="s">
        <v>12</v>
      </c>
      <c r="C1186">
        <v>2026</v>
      </c>
      <c r="D1186" t="s">
        <v>3457</v>
      </c>
      <c r="E1186" t="s">
        <v>1547</v>
      </c>
      <c r="F1186" t="s">
        <v>1548</v>
      </c>
      <c r="G1186" t="s">
        <v>2588</v>
      </c>
      <c r="H1186" t="s">
        <v>2586</v>
      </c>
      <c r="I1186" t="s">
        <v>3458</v>
      </c>
      <c r="J1186" t="s">
        <v>3459</v>
      </c>
      <c r="K1186" t="s">
        <v>2603</v>
      </c>
      <c r="L1186" s="1">
        <v>1</v>
      </c>
      <c r="M1186" s="1">
        <v>400</v>
      </c>
      <c r="N1186" s="1">
        <v>0</v>
      </c>
      <c r="O1186" s="1" t="s">
        <v>2580</v>
      </c>
      <c r="P1186" s="1">
        <v>373.83</v>
      </c>
      <c r="Q1186" s="1">
        <v>26.17</v>
      </c>
      <c r="R1186" s="1">
        <v>400</v>
      </c>
      <c r="S1186" t="s">
        <v>2606</v>
      </c>
      <c r="T1186" t="str" cm="1">
        <f t="array" ref="T1186">_xlfn.IFS(ISNUMBER(SEARCH("CP02",S1186)),"ราชพฤกษ",ISNUMBER(SEARCH("CP03",S1186)),"บางใหญ่",ISNUMBER(SEARCH("CP04",S1186)),"บางบอน",OR(ISNUMBER(SEARCH("CP",S1186)),ISNUMBER(SEARCH("BTC",D1186))),"340",TRUE,"")</f>
        <v>บางใหญ่</v>
      </c>
    </row>
    <row r="1187" spans="1:20" x14ac:dyDescent="0.2">
      <c r="A1187" t="s">
        <v>3427</v>
      </c>
      <c r="B1187" t="s">
        <v>12</v>
      </c>
      <c r="C1187">
        <v>2026</v>
      </c>
      <c r="D1187" t="s">
        <v>3460</v>
      </c>
      <c r="E1187" t="s">
        <v>1047</v>
      </c>
      <c r="F1187" t="s">
        <v>1048</v>
      </c>
      <c r="G1187" t="s">
        <v>2655</v>
      </c>
      <c r="H1187" t="s">
        <v>2656</v>
      </c>
      <c r="I1187" t="s">
        <v>3461</v>
      </c>
      <c r="J1187" t="s">
        <v>3462</v>
      </c>
      <c r="K1187" t="s">
        <v>2603</v>
      </c>
      <c r="L1187" s="1">
        <v>2</v>
      </c>
      <c r="M1187" s="1">
        <v>13900</v>
      </c>
      <c r="N1187" s="1">
        <v>800</v>
      </c>
      <c r="O1187" s="1" t="s">
        <v>2580</v>
      </c>
      <c r="P1187" s="1">
        <v>25233.64</v>
      </c>
      <c r="Q1187" s="1">
        <v>1766.36</v>
      </c>
      <c r="R1187" s="1">
        <v>27000</v>
      </c>
      <c r="S1187" t="s">
        <v>3393</v>
      </c>
      <c r="T1187" t="str" cm="1">
        <f t="array" ref="T1187">_xlfn.IFS(ISNUMBER(SEARCH("CP02",S1187)),"ราชพฤกษ",ISNUMBER(SEARCH("CP03",S1187)),"บางใหญ่",ISNUMBER(SEARCH("CP04",S1187)),"บางบอน",OR(ISNUMBER(SEARCH("CP",S1187)),ISNUMBER(SEARCH("BTC",D1187))),"340",TRUE,"")</f>
        <v>บางใหญ่</v>
      </c>
    </row>
    <row r="1188" spans="1:20" x14ac:dyDescent="0.2">
      <c r="A1188" t="s">
        <v>3427</v>
      </c>
      <c r="B1188" t="s">
        <v>12</v>
      </c>
      <c r="C1188">
        <v>2026</v>
      </c>
      <c r="D1188" t="s">
        <v>3460</v>
      </c>
      <c r="E1188" t="s">
        <v>959</v>
      </c>
      <c r="F1188" t="s">
        <v>960</v>
      </c>
      <c r="G1188" t="s">
        <v>2655</v>
      </c>
      <c r="H1188" t="s">
        <v>2656</v>
      </c>
      <c r="I1188" t="s">
        <v>3461</v>
      </c>
      <c r="J1188" t="s">
        <v>3462</v>
      </c>
      <c r="K1188" t="s">
        <v>2603</v>
      </c>
      <c r="L1188" s="1">
        <v>2</v>
      </c>
      <c r="M1188" s="1">
        <v>12900</v>
      </c>
      <c r="N1188" s="1">
        <v>800</v>
      </c>
      <c r="O1188" s="1" t="s">
        <v>2580</v>
      </c>
      <c r="P1188" s="1">
        <v>23364.49</v>
      </c>
      <c r="Q1188" s="1">
        <v>1635.51</v>
      </c>
      <c r="R1188" s="1">
        <v>25000</v>
      </c>
      <c r="S1188" t="s">
        <v>3393</v>
      </c>
      <c r="T1188" t="str" cm="1">
        <f t="array" ref="T1188">_xlfn.IFS(ISNUMBER(SEARCH("CP02",S1188)),"ราชพฤกษ",ISNUMBER(SEARCH("CP03",S1188)),"บางใหญ่",ISNUMBER(SEARCH("CP04",S1188)),"บางบอน",OR(ISNUMBER(SEARCH("CP",S1188)),ISNUMBER(SEARCH("BTC",D1188))),"340",TRUE,"")</f>
        <v>บางใหญ่</v>
      </c>
    </row>
    <row r="1189" spans="1:20" x14ac:dyDescent="0.2">
      <c r="A1189" t="s">
        <v>3427</v>
      </c>
      <c r="B1189" t="s">
        <v>12</v>
      </c>
      <c r="C1189">
        <v>2026</v>
      </c>
      <c r="D1189" t="s">
        <v>3460</v>
      </c>
      <c r="E1189" t="s">
        <v>1091</v>
      </c>
      <c r="F1189" t="s">
        <v>1092</v>
      </c>
      <c r="G1189" t="s">
        <v>2582</v>
      </c>
      <c r="H1189" t="s">
        <v>2583</v>
      </c>
      <c r="I1189" t="s">
        <v>3461</v>
      </c>
      <c r="J1189" t="s">
        <v>3462</v>
      </c>
      <c r="K1189" t="s">
        <v>2603</v>
      </c>
      <c r="L1189" s="1">
        <v>4</v>
      </c>
      <c r="M1189" s="1">
        <v>60</v>
      </c>
      <c r="N1189" s="1">
        <v>0</v>
      </c>
      <c r="O1189" s="1" t="s">
        <v>2580</v>
      </c>
      <c r="P1189" s="1">
        <v>0</v>
      </c>
      <c r="Q1189" s="1">
        <v>0</v>
      </c>
      <c r="R1189" s="1">
        <v>0</v>
      </c>
      <c r="S1189" t="s">
        <v>2605</v>
      </c>
      <c r="T1189" t="str" cm="1">
        <f t="array" ref="T1189">_xlfn.IFS(ISNUMBER(SEARCH("CP02",S1189)),"ราชพฤกษ",ISNUMBER(SEARCH("CP03",S1189)),"บางใหญ่",ISNUMBER(SEARCH("CP04",S1189)),"บางบอน",OR(ISNUMBER(SEARCH("CP",S1189)),ISNUMBER(SEARCH("BTC",D1189))),"340",TRUE,"")</f>
        <v>บางใหญ่</v>
      </c>
    </row>
    <row r="1190" spans="1:20" x14ac:dyDescent="0.2">
      <c r="A1190" t="s">
        <v>3427</v>
      </c>
      <c r="B1190" t="s">
        <v>12</v>
      </c>
      <c r="C1190">
        <v>2026</v>
      </c>
      <c r="D1190" t="s">
        <v>3460</v>
      </c>
      <c r="E1190" t="s">
        <v>1549</v>
      </c>
      <c r="F1190" t="s">
        <v>1550</v>
      </c>
      <c r="G1190" t="s">
        <v>2585</v>
      </c>
      <c r="H1190" t="s">
        <v>2586</v>
      </c>
      <c r="I1190" t="s">
        <v>3461</v>
      </c>
      <c r="J1190" t="s">
        <v>3462</v>
      </c>
      <c r="K1190" t="s">
        <v>2603</v>
      </c>
      <c r="L1190" s="1">
        <v>4</v>
      </c>
      <c r="M1190" s="1">
        <v>150</v>
      </c>
      <c r="N1190" s="1">
        <v>0</v>
      </c>
      <c r="O1190" s="1" t="s">
        <v>2580</v>
      </c>
      <c r="P1190" s="1">
        <v>0</v>
      </c>
      <c r="Q1190" s="1">
        <v>0</v>
      </c>
      <c r="R1190" s="1">
        <v>0</v>
      </c>
      <c r="S1190" t="s">
        <v>2606</v>
      </c>
      <c r="T1190" t="str" cm="1">
        <f t="array" ref="T1190">_xlfn.IFS(ISNUMBER(SEARCH("CP02",S1190)),"ราชพฤกษ",ISNUMBER(SEARCH("CP03",S1190)),"บางใหญ่",ISNUMBER(SEARCH("CP04",S1190)),"บางบอน",OR(ISNUMBER(SEARCH("CP",S1190)),ISNUMBER(SEARCH("BTC",D1190))),"340",TRUE,"")</f>
        <v>บางใหญ่</v>
      </c>
    </row>
    <row r="1191" spans="1:20" x14ac:dyDescent="0.2">
      <c r="A1191" t="s">
        <v>3427</v>
      </c>
      <c r="B1191" t="s">
        <v>12</v>
      </c>
      <c r="C1191">
        <v>2026</v>
      </c>
      <c r="D1191" t="s">
        <v>3460</v>
      </c>
      <c r="E1191" t="s">
        <v>1545</v>
      </c>
      <c r="F1191" t="s">
        <v>1546</v>
      </c>
      <c r="G1191" t="s">
        <v>2588</v>
      </c>
      <c r="H1191" t="s">
        <v>2586</v>
      </c>
      <c r="I1191" t="s">
        <v>3461</v>
      </c>
      <c r="J1191" t="s">
        <v>3462</v>
      </c>
      <c r="K1191" t="s">
        <v>2603</v>
      </c>
      <c r="L1191" s="1">
        <v>1</v>
      </c>
      <c r="M1191" s="1">
        <v>500</v>
      </c>
      <c r="N1191" s="1">
        <v>0</v>
      </c>
      <c r="O1191" s="1" t="s">
        <v>2580</v>
      </c>
      <c r="P1191" s="1">
        <v>0</v>
      </c>
      <c r="Q1191" s="1">
        <v>0</v>
      </c>
      <c r="R1191" s="1">
        <v>0</v>
      </c>
      <c r="S1191" t="s">
        <v>2606</v>
      </c>
      <c r="T1191" t="str" cm="1">
        <f t="array" ref="T1191">_xlfn.IFS(ISNUMBER(SEARCH("CP02",S1191)),"ราชพฤกษ",ISNUMBER(SEARCH("CP03",S1191)),"บางใหญ่",ISNUMBER(SEARCH("CP04",S1191)),"บางบอน",OR(ISNUMBER(SEARCH("CP",S1191)),ISNUMBER(SEARCH("BTC",D1191))),"340",TRUE,"")</f>
        <v>บางใหญ่</v>
      </c>
    </row>
    <row r="1192" spans="1:20" x14ac:dyDescent="0.2">
      <c r="A1192" t="s">
        <v>3427</v>
      </c>
      <c r="B1192" t="s">
        <v>12</v>
      </c>
      <c r="C1192">
        <v>2026</v>
      </c>
      <c r="D1192" t="s">
        <v>2646</v>
      </c>
      <c r="E1192" t="s">
        <v>525</v>
      </c>
      <c r="F1192" t="s">
        <v>526</v>
      </c>
      <c r="G1192" t="s">
        <v>2582</v>
      </c>
      <c r="H1192" t="s">
        <v>2586</v>
      </c>
      <c r="I1192" t="s">
        <v>3463</v>
      </c>
      <c r="J1192" t="s">
        <v>2648</v>
      </c>
      <c r="K1192" t="s">
        <v>2649</v>
      </c>
      <c r="L1192" s="1">
        <v>1</v>
      </c>
      <c r="M1192" s="1">
        <v>1090</v>
      </c>
      <c r="N1192" s="1">
        <v>0</v>
      </c>
      <c r="O1192" s="1" t="s">
        <v>2580</v>
      </c>
      <c r="P1192" s="1">
        <v>1018.69</v>
      </c>
      <c r="Q1192" s="1">
        <v>71.31</v>
      </c>
      <c r="R1192" s="1">
        <v>1090</v>
      </c>
      <c r="S1192" t="s">
        <v>2605</v>
      </c>
      <c r="T1192" t="str" cm="1">
        <f t="array" ref="T1192">_xlfn.IFS(ISNUMBER(SEARCH("CP02",S1192)),"ราชพฤกษ",ISNUMBER(SEARCH("CP03",S1192)),"บางใหญ่",ISNUMBER(SEARCH("CP04",S1192)),"บางบอน",OR(ISNUMBER(SEARCH("CP",S1192)),ISNUMBER(SEARCH("BTC",D1192))),"340",TRUE,"")</f>
        <v>บางใหญ่</v>
      </c>
    </row>
    <row r="1193" spans="1:20" x14ac:dyDescent="0.2">
      <c r="A1193" t="s">
        <v>3427</v>
      </c>
      <c r="B1193" t="s">
        <v>12</v>
      </c>
      <c r="C1193">
        <v>2026</v>
      </c>
      <c r="D1193" t="s">
        <v>2646</v>
      </c>
      <c r="E1193" t="s">
        <v>523</v>
      </c>
      <c r="F1193" t="s">
        <v>524</v>
      </c>
      <c r="G1193" t="s">
        <v>2582</v>
      </c>
      <c r="H1193" t="s">
        <v>2586</v>
      </c>
      <c r="I1193" t="s">
        <v>3463</v>
      </c>
      <c r="J1193" t="s">
        <v>2648</v>
      </c>
      <c r="K1193" t="s">
        <v>2649</v>
      </c>
      <c r="L1193" s="1">
        <v>1</v>
      </c>
      <c r="M1193" s="1">
        <v>175</v>
      </c>
      <c r="N1193" s="1">
        <v>0</v>
      </c>
      <c r="O1193" s="1" t="s">
        <v>2580</v>
      </c>
      <c r="P1193" s="1">
        <v>0</v>
      </c>
      <c r="Q1193" s="1">
        <v>0</v>
      </c>
      <c r="R1193" s="1">
        <v>0</v>
      </c>
      <c r="S1193" t="s">
        <v>2605</v>
      </c>
      <c r="T1193" t="str" cm="1">
        <f t="array" ref="T1193">_xlfn.IFS(ISNUMBER(SEARCH("CP02",S1193)),"ราชพฤกษ",ISNUMBER(SEARCH("CP03",S1193)),"บางใหญ่",ISNUMBER(SEARCH("CP04",S1193)),"บางบอน",OR(ISNUMBER(SEARCH("CP",S1193)),ISNUMBER(SEARCH("BTC",D1193))),"340",TRUE,"")</f>
        <v>บางใหญ่</v>
      </c>
    </row>
    <row r="1194" spans="1:20" x14ac:dyDescent="0.2">
      <c r="A1194" t="s">
        <v>3427</v>
      </c>
      <c r="B1194" t="s">
        <v>12</v>
      </c>
      <c r="C1194">
        <v>2026</v>
      </c>
      <c r="D1194" t="s">
        <v>2646</v>
      </c>
      <c r="E1194" t="s">
        <v>157</v>
      </c>
      <c r="F1194" t="s">
        <v>158</v>
      </c>
      <c r="G1194" t="s">
        <v>2582</v>
      </c>
      <c r="H1194" t="s">
        <v>2586</v>
      </c>
      <c r="I1194" t="s">
        <v>3463</v>
      </c>
      <c r="J1194" t="s">
        <v>2648</v>
      </c>
      <c r="K1194" t="s">
        <v>2649</v>
      </c>
      <c r="L1194" s="1">
        <v>1</v>
      </c>
      <c r="M1194" s="1">
        <v>330</v>
      </c>
      <c r="N1194" s="1">
        <v>0</v>
      </c>
      <c r="O1194" s="1" t="s">
        <v>2580</v>
      </c>
      <c r="P1194" s="1">
        <v>0</v>
      </c>
      <c r="Q1194" s="1">
        <v>0</v>
      </c>
      <c r="R1194" s="1">
        <v>0</v>
      </c>
      <c r="S1194" t="s">
        <v>2605</v>
      </c>
      <c r="T1194" t="str" cm="1">
        <f t="array" ref="T1194">_xlfn.IFS(ISNUMBER(SEARCH("CP02",S1194)),"ราชพฤกษ",ISNUMBER(SEARCH("CP03",S1194)),"บางใหญ่",ISNUMBER(SEARCH("CP04",S1194)),"บางบอน",OR(ISNUMBER(SEARCH("CP",S1194)),ISNUMBER(SEARCH("BTC",D1194))),"340",TRUE,"")</f>
        <v>บางใหญ่</v>
      </c>
    </row>
    <row r="1195" spans="1:20" x14ac:dyDescent="0.2">
      <c r="A1195" t="s">
        <v>3427</v>
      </c>
      <c r="B1195" t="s">
        <v>12</v>
      </c>
      <c r="C1195">
        <v>2026</v>
      </c>
      <c r="D1195" t="s">
        <v>2646</v>
      </c>
      <c r="E1195" t="s">
        <v>1187</v>
      </c>
      <c r="F1195" t="s">
        <v>1188</v>
      </c>
      <c r="G1195" t="s">
        <v>2582</v>
      </c>
      <c r="H1195" t="s">
        <v>2586</v>
      </c>
      <c r="I1195" t="s">
        <v>3463</v>
      </c>
      <c r="J1195" t="s">
        <v>2648</v>
      </c>
      <c r="K1195" t="s">
        <v>2649</v>
      </c>
      <c r="L1195" s="1">
        <v>1</v>
      </c>
      <c r="M1195" s="1">
        <v>20</v>
      </c>
      <c r="N1195" s="1">
        <v>0</v>
      </c>
      <c r="O1195" s="1" t="s">
        <v>2580</v>
      </c>
      <c r="P1195" s="1">
        <v>18.690000000000001</v>
      </c>
      <c r="Q1195" s="1">
        <v>1.31</v>
      </c>
      <c r="R1195" s="1">
        <v>20</v>
      </c>
      <c r="S1195" t="s">
        <v>2605</v>
      </c>
      <c r="T1195" t="str" cm="1">
        <f t="array" ref="T1195">_xlfn.IFS(ISNUMBER(SEARCH("CP02",S1195)),"ราชพฤกษ",ISNUMBER(SEARCH("CP03",S1195)),"บางใหญ่",ISNUMBER(SEARCH("CP04",S1195)),"บางบอน",OR(ISNUMBER(SEARCH("CP",S1195)),ISNUMBER(SEARCH("BTC",D1195))),"340",TRUE,"")</f>
        <v>บางใหญ่</v>
      </c>
    </row>
    <row r="1196" spans="1:20" x14ac:dyDescent="0.2">
      <c r="A1196" t="s">
        <v>3427</v>
      </c>
      <c r="B1196" t="s">
        <v>12</v>
      </c>
      <c r="C1196">
        <v>2026</v>
      </c>
      <c r="D1196" t="s">
        <v>2646</v>
      </c>
      <c r="E1196" t="s">
        <v>287</v>
      </c>
      <c r="F1196" t="s">
        <v>288</v>
      </c>
      <c r="G1196" t="s">
        <v>2582</v>
      </c>
      <c r="H1196" t="s">
        <v>2586</v>
      </c>
      <c r="I1196" t="s">
        <v>3463</v>
      </c>
      <c r="J1196" t="s">
        <v>2648</v>
      </c>
      <c r="K1196" t="s">
        <v>2649</v>
      </c>
      <c r="L1196" s="1">
        <v>1</v>
      </c>
      <c r="M1196" s="1">
        <v>580</v>
      </c>
      <c r="N1196" s="1">
        <v>0</v>
      </c>
      <c r="O1196" s="1" t="s">
        <v>2580</v>
      </c>
      <c r="P1196" s="1">
        <v>542.05999999999995</v>
      </c>
      <c r="Q1196" s="1">
        <v>37.94</v>
      </c>
      <c r="R1196" s="1">
        <v>580</v>
      </c>
      <c r="S1196" t="s">
        <v>2605</v>
      </c>
      <c r="T1196" t="str" cm="1">
        <f t="array" ref="T1196">_xlfn.IFS(ISNUMBER(SEARCH("CP02",S1196)),"ราชพฤกษ",ISNUMBER(SEARCH("CP03",S1196)),"บางใหญ่",ISNUMBER(SEARCH("CP04",S1196)),"บางบอน",OR(ISNUMBER(SEARCH("CP",S1196)),ISNUMBER(SEARCH("BTC",D1196))),"340",TRUE,"")</f>
        <v>บางใหญ่</v>
      </c>
    </row>
    <row r="1197" spans="1:20" x14ac:dyDescent="0.2">
      <c r="A1197" t="s">
        <v>3427</v>
      </c>
      <c r="B1197" t="s">
        <v>12</v>
      </c>
      <c r="C1197">
        <v>2026</v>
      </c>
      <c r="D1197" t="s">
        <v>2646</v>
      </c>
      <c r="E1197" t="s">
        <v>215</v>
      </c>
      <c r="F1197" t="s">
        <v>216</v>
      </c>
      <c r="G1197" t="s">
        <v>2582</v>
      </c>
      <c r="H1197" t="s">
        <v>2586</v>
      </c>
      <c r="I1197" t="s">
        <v>3463</v>
      </c>
      <c r="J1197" t="s">
        <v>2648</v>
      </c>
      <c r="K1197" t="s">
        <v>2649</v>
      </c>
      <c r="L1197" s="1">
        <v>1</v>
      </c>
      <c r="M1197" s="1">
        <v>300</v>
      </c>
      <c r="N1197" s="1">
        <v>0</v>
      </c>
      <c r="O1197" s="1" t="s">
        <v>2580</v>
      </c>
      <c r="P1197" s="1">
        <v>280.37</v>
      </c>
      <c r="Q1197" s="1">
        <v>19.63</v>
      </c>
      <c r="R1197" s="1">
        <v>300</v>
      </c>
      <c r="S1197" t="s">
        <v>2605</v>
      </c>
      <c r="T1197" t="str" cm="1">
        <f t="array" ref="T1197">_xlfn.IFS(ISNUMBER(SEARCH("CP02",S1197)),"ราชพฤกษ",ISNUMBER(SEARCH("CP03",S1197)),"บางใหญ่",ISNUMBER(SEARCH("CP04",S1197)),"บางบอน",OR(ISNUMBER(SEARCH("CP",S1197)),ISNUMBER(SEARCH("BTC",D1197))),"340",TRUE,"")</f>
        <v>บางใหญ่</v>
      </c>
    </row>
    <row r="1198" spans="1:20" x14ac:dyDescent="0.2">
      <c r="A1198" t="s">
        <v>3427</v>
      </c>
      <c r="B1198" t="s">
        <v>12</v>
      </c>
      <c r="C1198">
        <v>2026</v>
      </c>
      <c r="D1198" t="s">
        <v>2646</v>
      </c>
      <c r="E1198" t="s">
        <v>2517</v>
      </c>
      <c r="F1198" t="s">
        <v>2518</v>
      </c>
      <c r="G1198" t="s">
        <v>2582</v>
      </c>
      <c r="H1198" t="s">
        <v>2586</v>
      </c>
      <c r="I1198" t="s">
        <v>3463</v>
      </c>
      <c r="J1198" t="s">
        <v>2648</v>
      </c>
      <c r="K1198" t="s">
        <v>2649</v>
      </c>
      <c r="L1198" s="1">
        <v>2</v>
      </c>
      <c r="M1198" s="1">
        <v>35</v>
      </c>
      <c r="N1198" s="1">
        <v>0</v>
      </c>
      <c r="O1198" s="1" t="s">
        <v>2580</v>
      </c>
      <c r="P1198" s="1">
        <v>65.42</v>
      </c>
      <c r="Q1198" s="1">
        <v>4.58</v>
      </c>
      <c r="R1198" s="1">
        <v>70</v>
      </c>
      <c r="S1198" t="s">
        <v>2605</v>
      </c>
      <c r="T1198" t="str" cm="1">
        <f t="array" ref="T1198">_xlfn.IFS(ISNUMBER(SEARCH("CP02",S1198)),"ราชพฤกษ",ISNUMBER(SEARCH("CP03",S1198)),"บางใหญ่",ISNUMBER(SEARCH("CP04",S1198)),"บางบอน",OR(ISNUMBER(SEARCH("CP",S1198)),ISNUMBER(SEARCH("BTC",D1198))),"340",TRUE,"")</f>
        <v>บางใหญ่</v>
      </c>
    </row>
    <row r="1199" spans="1:20" x14ac:dyDescent="0.2">
      <c r="A1199" t="s">
        <v>3427</v>
      </c>
      <c r="B1199" t="s">
        <v>12</v>
      </c>
      <c r="C1199">
        <v>2026</v>
      </c>
      <c r="D1199" t="s">
        <v>2646</v>
      </c>
      <c r="E1199" t="s">
        <v>525</v>
      </c>
      <c r="F1199" t="s">
        <v>526</v>
      </c>
      <c r="G1199" t="s">
        <v>2582</v>
      </c>
      <c r="H1199" t="s">
        <v>2586</v>
      </c>
      <c r="I1199" t="s">
        <v>3464</v>
      </c>
      <c r="J1199" t="s">
        <v>2648</v>
      </c>
      <c r="K1199" t="s">
        <v>2649</v>
      </c>
      <c r="L1199" s="1">
        <v>1</v>
      </c>
      <c r="M1199" s="1">
        <v>1090</v>
      </c>
      <c r="N1199" s="1">
        <v>0</v>
      </c>
      <c r="O1199" s="1" t="s">
        <v>2580</v>
      </c>
      <c r="P1199" s="1">
        <v>1018.69</v>
      </c>
      <c r="Q1199" s="1">
        <v>71.31</v>
      </c>
      <c r="R1199" s="1">
        <v>1090</v>
      </c>
      <c r="S1199" t="s">
        <v>2605</v>
      </c>
      <c r="T1199" t="str" cm="1">
        <f t="array" ref="T1199">_xlfn.IFS(ISNUMBER(SEARCH("CP02",S1199)),"ราชพฤกษ",ISNUMBER(SEARCH("CP03",S1199)),"บางใหญ่",ISNUMBER(SEARCH("CP04",S1199)),"บางบอน",OR(ISNUMBER(SEARCH("CP",S1199)),ISNUMBER(SEARCH("BTC",D1199))),"340",TRUE,"")</f>
        <v>บางใหญ่</v>
      </c>
    </row>
    <row r="1200" spans="1:20" x14ac:dyDescent="0.2">
      <c r="A1200" t="s">
        <v>3427</v>
      </c>
      <c r="B1200" t="s">
        <v>12</v>
      </c>
      <c r="C1200">
        <v>2026</v>
      </c>
      <c r="D1200" t="s">
        <v>2646</v>
      </c>
      <c r="E1200" t="s">
        <v>523</v>
      </c>
      <c r="F1200" t="s">
        <v>524</v>
      </c>
      <c r="G1200" t="s">
        <v>2582</v>
      </c>
      <c r="H1200" t="s">
        <v>2586</v>
      </c>
      <c r="I1200" t="s">
        <v>3464</v>
      </c>
      <c r="J1200" t="s">
        <v>2648</v>
      </c>
      <c r="K1200" t="s">
        <v>2649</v>
      </c>
      <c r="L1200" s="1">
        <v>1</v>
      </c>
      <c r="M1200" s="1">
        <v>175</v>
      </c>
      <c r="N1200" s="1">
        <v>0</v>
      </c>
      <c r="O1200" s="1" t="s">
        <v>2580</v>
      </c>
      <c r="P1200" s="1">
        <v>0</v>
      </c>
      <c r="Q1200" s="1">
        <v>0</v>
      </c>
      <c r="R1200" s="1">
        <v>0</v>
      </c>
      <c r="S1200" t="s">
        <v>2605</v>
      </c>
      <c r="T1200" t="str" cm="1">
        <f t="array" ref="T1200">_xlfn.IFS(ISNUMBER(SEARCH("CP02",S1200)),"ราชพฤกษ",ISNUMBER(SEARCH("CP03",S1200)),"บางใหญ่",ISNUMBER(SEARCH("CP04",S1200)),"บางบอน",OR(ISNUMBER(SEARCH("CP",S1200)),ISNUMBER(SEARCH("BTC",D1200))),"340",TRUE,"")</f>
        <v>บางใหญ่</v>
      </c>
    </row>
    <row r="1201" spans="1:20" x14ac:dyDescent="0.2">
      <c r="A1201" t="s">
        <v>3427</v>
      </c>
      <c r="B1201" t="s">
        <v>12</v>
      </c>
      <c r="C1201">
        <v>2026</v>
      </c>
      <c r="D1201" t="s">
        <v>2646</v>
      </c>
      <c r="E1201" t="s">
        <v>157</v>
      </c>
      <c r="F1201" t="s">
        <v>158</v>
      </c>
      <c r="G1201" t="s">
        <v>2582</v>
      </c>
      <c r="H1201" t="s">
        <v>2586</v>
      </c>
      <c r="I1201" t="s">
        <v>3464</v>
      </c>
      <c r="J1201" t="s">
        <v>2648</v>
      </c>
      <c r="K1201" t="s">
        <v>2649</v>
      </c>
      <c r="L1201" s="1">
        <v>1</v>
      </c>
      <c r="M1201" s="1">
        <v>330</v>
      </c>
      <c r="N1201" s="1">
        <v>0</v>
      </c>
      <c r="O1201" s="1" t="s">
        <v>2580</v>
      </c>
      <c r="P1201" s="1">
        <v>0</v>
      </c>
      <c r="Q1201" s="1">
        <v>0</v>
      </c>
      <c r="R1201" s="1">
        <v>0</v>
      </c>
      <c r="S1201" t="s">
        <v>2605</v>
      </c>
      <c r="T1201" t="str" cm="1">
        <f t="array" ref="T1201">_xlfn.IFS(ISNUMBER(SEARCH("CP02",S1201)),"ราชพฤกษ",ISNUMBER(SEARCH("CP03",S1201)),"บางใหญ่",ISNUMBER(SEARCH("CP04",S1201)),"บางบอน",OR(ISNUMBER(SEARCH("CP",S1201)),ISNUMBER(SEARCH("BTC",D1201))),"340",TRUE,"")</f>
        <v>บางใหญ่</v>
      </c>
    </row>
    <row r="1202" spans="1:20" x14ac:dyDescent="0.2">
      <c r="A1202" t="s">
        <v>3427</v>
      </c>
      <c r="B1202" t="s">
        <v>12</v>
      </c>
      <c r="C1202">
        <v>2026</v>
      </c>
      <c r="D1202" t="s">
        <v>2646</v>
      </c>
      <c r="E1202" t="s">
        <v>1187</v>
      </c>
      <c r="F1202" t="s">
        <v>1188</v>
      </c>
      <c r="G1202" t="s">
        <v>2582</v>
      </c>
      <c r="H1202" t="s">
        <v>2586</v>
      </c>
      <c r="I1202" t="s">
        <v>3464</v>
      </c>
      <c r="J1202" t="s">
        <v>2648</v>
      </c>
      <c r="K1202" t="s">
        <v>2649</v>
      </c>
      <c r="L1202" s="1">
        <v>1</v>
      </c>
      <c r="M1202" s="1">
        <v>20</v>
      </c>
      <c r="N1202" s="1">
        <v>0</v>
      </c>
      <c r="O1202" s="1" t="s">
        <v>2580</v>
      </c>
      <c r="P1202" s="1">
        <v>18.690000000000001</v>
      </c>
      <c r="Q1202" s="1">
        <v>1.31</v>
      </c>
      <c r="R1202" s="1">
        <v>20</v>
      </c>
      <c r="S1202" t="s">
        <v>2605</v>
      </c>
      <c r="T1202" t="str" cm="1">
        <f t="array" ref="T1202">_xlfn.IFS(ISNUMBER(SEARCH("CP02",S1202)),"ราชพฤกษ",ISNUMBER(SEARCH("CP03",S1202)),"บางใหญ่",ISNUMBER(SEARCH("CP04",S1202)),"บางบอน",OR(ISNUMBER(SEARCH("CP",S1202)),ISNUMBER(SEARCH("BTC",D1202))),"340",TRUE,"")</f>
        <v>บางใหญ่</v>
      </c>
    </row>
    <row r="1203" spans="1:20" x14ac:dyDescent="0.2">
      <c r="A1203" t="s">
        <v>3465</v>
      </c>
      <c r="B1203" t="s">
        <v>12</v>
      </c>
      <c r="C1203">
        <v>2026</v>
      </c>
      <c r="D1203" t="s">
        <v>3466</v>
      </c>
      <c r="E1203" t="s">
        <v>1545</v>
      </c>
      <c r="F1203" t="s">
        <v>1546</v>
      </c>
      <c r="G1203" t="s">
        <v>2588</v>
      </c>
      <c r="H1203" t="s">
        <v>2586</v>
      </c>
      <c r="I1203" t="s">
        <v>3467</v>
      </c>
      <c r="J1203" t="s">
        <v>3468</v>
      </c>
      <c r="K1203" t="s">
        <v>2692</v>
      </c>
      <c r="L1203" s="1">
        <v>1</v>
      </c>
      <c r="M1203" s="1">
        <v>500</v>
      </c>
      <c r="N1203" s="1">
        <v>0</v>
      </c>
      <c r="O1203" s="1" t="s">
        <v>2580</v>
      </c>
      <c r="P1203" s="1">
        <v>467.29</v>
      </c>
      <c r="Q1203" s="1">
        <v>32.71</v>
      </c>
      <c r="R1203" s="1">
        <v>500</v>
      </c>
      <c r="S1203" t="s">
        <v>2633</v>
      </c>
      <c r="T1203" t="str" cm="1">
        <f t="array" ref="T1203">_xlfn.IFS(ISNUMBER(SEARCH("CP02",S1203)),"ราชพฤกษ",ISNUMBER(SEARCH("CP03",S1203)),"บางใหญ่",ISNUMBER(SEARCH("CP04",S1203)),"บางบอน",OR(ISNUMBER(SEARCH("CP",S1203)),ISNUMBER(SEARCH("BTC",D1203))),"340",TRUE,"")</f>
        <v>บางบอน</v>
      </c>
    </row>
    <row r="1204" spans="1:20" x14ac:dyDescent="0.2">
      <c r="A1204" t="s">
        <v>3465</v>
      </c>
      <c r="B1204" t="s">
        <v>12</v>
      </c>
      <c r="C1204">
        <v>2026</v>
      </c>
      <c r="D1204" t="s">
        <v>3469</v>
      </c>
      <c r="E1204" t="s">
        <v>1563</v>
      </c>
      <c r="F1204" t="s">
        <v>1564</v>
      </c>
      <c r="G1204" t="s">
        <v>2585</v>
      </c>
      <c r="H1204" t="s">
        <v>2586</v>
      </c>
      <c r="I1204" t="s">
        <v>3470</v>
      </c>
      <c r="J1204" t="s">
        <v>3471</v>
      </c>
      <c r="K1204" t="s">
        <v>2579</v>
      </c>
      <c r="L1204" s="1">
        <v>1</v>
      </c>
      <c r="M1204" s="1">
        <v>160</v>
      </c>
      <c r="N1204" s="1">
        <v>0</v>
      </c>
      <c r="O1204" s="1" t="s">
        <v>2580</v>
      </c>
      <c r="P1204" s="1">
        <v>149.53</v>
      </c>
      <c r="Q1204" s="1">
        <v>10.47</v>
      </c>
      <c r="R1204" s="1">
        <v>160</v>
      </c>
      <c r="S1204" t="s">
        <v>2587</v>
      </c>
      <c r="T1204" t="str" cm="1">
        <f t="array" ref="T1204">_xlfn.IFS(ISNUMBER(SEARCH("CP02",S1204)),"ราชพฤกษ",ISNUMBER(SEARCH("CP03",S1204)),"บางใหญ่",ISNUMBER(SEARCH("CP04",S1204)),"บางบอน",OR(ISNUMBER(SEARCH("CP",S1204)),ISNUMBER(SEARCH("BTC",D1204))),"340",TRUE,"")</f>
        <v>ราชพฤกษ</v>
      </c>
    </row>
    <row r="1205" spans="1:20" x14ac:dyDescent="0.2">
      <c r="A1205" t="s">
        <v>3465</v>
      </c>
      <c r="B1205" t="s">
        <v>12</v>
      </c>
      <c r="C1205">
        <v>2026</v>
      </c>
      <c r="D1205" t="s">
        <v>3469</v>
      </c>
      <c r="E1205" t="s">
        <v>1549</v>
      </c>
      <c r="F1205" t="s">
        <v>1550</v>
      </c>
      <c r="G1205" t="s">
        <v>2585</v>
      </c>
      <c r="H1205" t="s">
        <v>2586</v>
      </c>
      <c r="I1205" t="s">
        <v>3470</v>
      </c>
      <c r="J1205" t="s">
        <v>3471</v>
      </c>
      <c r="K1205" t="s">
        <v>2579</v>
      </c>
      <c r="L1205" s="1">
        <v>2</v>
      </c>
      <c r="M1205" s="1">
        <v>150</v>
      </c>
      <c r="N1205" s="1">
        <v>0</v>
      </c>
      <c r="O1205" s="1" t="s">
        <v>2580</v>
      </c>
      <c r="P1205" s="1">
        <v>280.37</v>
      </c>
      <c r="Q1205" s="1">
        <v>19.63</v>
      </c>
      <c r="R1205" s="1">
        <v>300</v>
      </c>
      <c r="S1205" t="s">
        <v>2587</v>
      </c>
      <c r="T1205" t="str" cm="1">
        <f t="array" ref="T1205">_xlfn.IFS(ISNUMBER(SEARCH("CP02",S1205)),"ราชพฤกษ",ISNUMBER(SEARCH("CP03",S1205)),"บางใหญ่",ISNUMBER(SEARCH("CP04",S1205)),"บางบอน",OR(ISNUMBER(SEARCH("CP",S1205)),ISNUMBER(SEARCH("BTC",D1205))),"340",TRUE,"")</f>
        <v>ราชพฤกษ</v>
      </c>
    </row>
    <row r="1206" spans="1:20" x14ac:dyDescent="0.2">
      <c r="A1206" t="s">
        <v>3465</v>
      </c>
      <c r="B1206" t="s">
        <v>12</v>
      </c>
      <c r="C1206">
        <v>2026</v>
      </c>
      <c r="D1206" t="s">
        <v>3472</v>
      </c>
      <c r="E1206" t="s">
        <v>533</v>
      </c>
      <c r="F1206" t="s">
        <v>534</v>
      </c>
      <c r="G1206" t="s">
        <v>2582</v>
      </c>
      <c r="H1206" t="s">
        <v>2586</v>
      </c>
      <c r="I1206" t="s">
        <v>3473</v>
      </c>
      <c r="J1206" t="s">
        <v>3474</v>
      </c>
      <c r="K1206" t="s">
        <v>2702</v>
      </c>
      <c r="L1206" s="1">
        <v>1</v>
      </c>
      <c r="M1206" s="1">
        <v>950</v>
      </c>
      <c r="N1206" s="1">
        <v>0</v>
      </c>
      <c r="O1206" s="1" t="s">
        <v>2580</v>
      </c>
      <c r="P1206" s="1">
        <v>887.85</v>
      </c>
      <c r="Q1206" s="1">
        <v>62.15</v>
      </c>
      <c r="R1206" s="1">
        <v>950</v>
      </c>
      <c r="S1206" t="s">
        <v>2605</v>
      </c>
      <c r="T1206" t="str" cm="1">
        <f t="array" ref="T1206">_xlfn.IFS(ISNUMBER(SEARCH("CP02",S1206)),"ราชพฤกษ",ISNUMBER(SEARCH("CP03",S1206)),"บางใหญ่",ISNUMBER(SEARCH("CP04",S1206)),"บางบอน",OR(ISNUMBER(SEARCH("CP",S1206)),ISNUMBER(SEARCH("BTC",D1206))),"340",TRUE,"")</f>
        <v>บางใหญ่</v>
      </c>
    </row>
    <row r="1207" spans="1:20" x14ac:dyDescent="0.2">
      <c r="A1207" t="s">
        <v>3465</v>
      </c>
      <c r="B1207" t="s">
        <v>12</v>
      </c>
      <c r="C1207">
        <v>2026</v>
      </c>
      <c r="D1207" t="s">
        <v>3472</v>
      </c>
      <c r="E1207" t="s">
        <v>531</v>
      </c>
      <c r="F1207" t="s">
        <v>532</v>
      </c>
      <c r="G1207" t="s">
        <v>2582</v>
      </c>
      <c r="H1207" t="s">
        <v>2586</v>
      </c>
      <c r="I1207" t="s">
        <v>3473</v>
      </c>
      <c r="J1207" t="s">
        <v>3474</v>
      </c>
      <c r="K1207" t="s">
        <v>2702</v>
      </c>
      <c r="L1207" s="1">
        <v>1</v>
      </c>
      <c r="M1207" s="1">
        <v>385</v>
      </c>
      <c r="N1207" s="1">
        <v>0</v>
      </c>
      <c r="O1207" s="1" t="s">
        <v>2580</v>
      </c>
      <c r="P1207" s="1">
        <v>0</v>
      </c>
      <c r="Q1207" s="1">
        <v>0</v>
      </c>
      <c r="R1207" s="1">
        <v>0</v>
      </c>
      <c r="S1207" t="s">
        <v>2605</v>
      </c>
      <c r="T1207" t="str" cm="1">
        <f t="array" ref="T1207">_xlfn.IFS(ISNUMBER(SEARCH("CP02",S1207)),"ราชพฤกษ",ISNUMBER(SEARCH("CP03",S1207)),"บางใหญ่",ISNUMBER(SEARCH("CP04",S1207)),"บางบอน",OR(ISNUMBER(SEARCH("CP",S1207)),ISNUMBER(SEARCH("BTC",D1207))),"340",TRUE,"")</f>
        <v>บางใหญ่</v>
      </c>
    </row>
    <row r="1208" spans="1:20" x14ac:dyDescent="0.2">
      <c r="A1208" t="s">
        <v>3465</v>
      </c>
      <c r="B1208" t="s">
        <v>12</v>
      </c>
      <c r="C1208">
        <v>2026</v>
      </c>
      <c r="D1208" t="s">
        <v>3472</v>
      </c>
      <c r="E1208" t="s">
        <v>179</v>
      </c>
      <c r="F1208" t="s">
        <v>180</v>
      </c>
      <c r="G1208" t="s">
        <v>2582</v>
      </c>
      <c r="H1208" t="s">
        <v>2586</v>
      </c>
      <c r="I1208" t="s">
        <v>3473</v>
      </c>
      <c r="J1208" t="s">
        <v>3474</v>
      </c>
      <c r="K1208" t="s">
        <v>2702</v>
      </c>
      <c r="L1208" s="1">
        <v>1</v>
      </c>
      <c r="M1208" s="1">
        <v>220</v>
      </c>
      <c r="N1208" s="1">
        <v>0</v>
      </c>
      <c r="O1208" s="1" t="s">
        <v>2580</v>
      </c>
      <c r="P1208" s="1">
        <v>0</v>
      </c>
      <c r="Q1208" s="1">
        <v>0</v>
      </c>
      <c r="R1208" s="1">
        <v>0</v>
      </c>
      <c r="S1208" t="s">
        <v>2605</v>
      </c>
      <c r="T1208" t="str" cm="1">
        <f t="array" ref="T1208">_xlfn.IFS(ISNUMBER(SEARCH("CP02",S1208)),"ราชพฤกษ",ISNUMBER(SEARCH("CP03",S1208)),"บางใหญ่",ISNUMBER(SEARCH("CP04",S1208)),"บางบอน",OR(ISNUMBER(SEARCH("CP",S1208)),ISNUMBER(SEARCH("BTC",D1208))),"340",TRUE,"")</f>
        <v>บางใหญ่</v>
      </c>
    </row>
    <row r="1209" spans="1:20" x14ac:dyDescent="0.2">
      <c r="A1209" t="s">
        <v>3465</v>
      </c>
      <c r="B1209" t="s">
        <v>12</v>
      </c>
      <c r="C1209">
        <v>2026</v>
      </c>
      <c r="D1209" t="s">
        <v>3472</v>
      </c>
      <c r="E1209" t="s">
        <v>1185</v>
      </c>
      <c r="F1209" t="s">
        <v>1186</v>
      </c>
      <c r="G1209" t="s">
        <v>2582</v>
      </c>
      <c r="H1209" t="s">
        <v>2586</v>
      </c>
      <c r="I1209" t="s">
        <v>3473</v>
      </c>
      <c r="J1209" t="s">
        <v>3474</v>
      </c>
      <c r="K1209" t="s">
        <v>2702</v>
      </c>
      <c r="L1209" s="1">
        <v>1</v>
      </c>
      <c r="M1209" s="1">
        <v>20</v>
      </c>
      <c r="N1209" s="1">
        <v>0</v>
      </c>
      <c r="O1209" s="1" t="s">
        <v>2580</v>
      </c>
      <c r="P1209" s="1">
        <v>18.690000000000001</v>
      </c>
      <c r="Q1209" s="1">
        <v>1.31</v>
      </c>
      <c r="R1209" s="1">
        <v>20</v>
      </c>
      <c r="S1209" t="s">
        <v>2605</v>
      </c>
      <c r="T1209" t="str" cm="1">
        <f t="array" ref="T1209">_xlfn.IFS(ISNUMBER(SEARCH("CP02",S1209)),"ราชพฤกษ",ISNUMBER(SEARCH("CP03",S1209)),"บางใหญ่",ISNUMBER(SEARCH("CP04",S1209)),"บางบอน",OR(ISNUMBER(SEARCH("CP",S1209)),ISNUMBER(SEARCH("BTC",D1209))),"340",TRUE,"")</f>
        <v>บางใหญ่</v>
      </c>
    </row>
    <row r="1210" spans="1:20" x14ac:dyDescent="0.2">
      <c r="A1210" t="s">
        <v>3465</v>
      </c>
      <c r="B1210" t="s">
        <v>12</v>
      </c>
      <c r="C1210">
        <v>2026</v>
      </c>
      <c r="D1210" t="s">
        <v>3472</v>
      </c>
      <c r="E1210" t="s">
        <v>279</v>
      </c>
      <c r="F1210" t="s">
        <v>280</v>
      </c>
      <c r="G1210" t="s">
        <v>3475</v>
      </c>
      <c r="H1210" t="s">
        <v>2586</v>
      </c>
      <c r="I1210" t="s">
        <v>3473</v>
      </c>
      <c r="J1210" t="s">
        <v>3474</v>
      </c>
      <c r="K1210" t="s">
        <v>2702</v>
      </c>
      <c r="L1210" s="1">
        <v>1</v>
      </c>
      <c r="M1210" s="1">
        <v>350</v>
      </c>
      <c r="N1210" s="1">
        <v>0</v>
      </c>
      <c r="O1210" s="1" t="s">
        <v>2580</v>
      </c>
      <c r="P1210" s="1">
        <v>327.10000000000002</v>
      </c>
      <c r="Q1210" s="1">
        <v>22.9</v>
      </c>
      <c r="R1210" s="1">
        <v>350</v>
      </c>
      <c r="S1210" t="s">
        <v>2605</v>
      </c>
      <c r="T1210" t="str" cm="1">
        <f t="array" ref="T1210">_xlfn.IFS(ISNUMBER(SEARCH("CP02",S1210)),"ราชพฤกษ",ISNUMBER(SEARCH("CP03",S1210)),"บางใหญ่",ISNUMBER(SEARCH("CP04",S1210)),"บางบอน",OR(ISNUMBER(SEARCH("CP",S1210)),ISNUMBER(SEARCH("BTC",D1210))),"340",TRUE,"")</f>
        <v>บางใหญ่</v>
      </c>
    </row>
    <row r="1211" spans="1:20" x14ac:dyDescent="0.2">
      <c r="A1211" t="s">
        <v>3465</v>
      </c>
      <c r="B1211" t="s">
        <v>12</v>
      </c>
      <c r="C1211">
        <v>2026</v>
      </c>
      <c r="D1211" t="s">
        <v>3476</v>
      </c>
      <c r="E1211" t="s">
        <v>541</v>
      </c>
      <c r="F1211" t="s">
        <v>542</v>
      </c>
      <c r="G1211" t="s">
        <v>2582</v>
      </c>
      <c r="H1211" t="s">
        <v>2586</v>
      </c>
      <c r="I1211" t="s">
        <v>3477</v>
      </c>
      <c r="J1211" t="s">
        <v>3478</v>
      </c>
      <c r="K1211" t="s">
        <v>2603</v>
      </c>
      <c r="L1211" s="1">
        <v>1</v>
      </c>
      <c r="M1211" s="1">
        <v>1250</v>
      </c>
      <c r="N1211" s="1">
        <v>0</v>
      </c>
      <c r="O1211" s="1" t="s">
        <v>2580</v>
      </c>
      <c r="P1211" s="1">
        <v>1168.22</v>
      </c>
      <c r="Q1211" s="1">
        <v>81.78</v>
      </c>
      <c r="R1211" s="1">
        <v>1250</v>
      </c>
      <c r="S1211" t="s">
        <v>2605</v>
      </c>
      <c r="T1211" t="str" cm="1">
        <f t="array" ref="T1211">_xlfn.IFS(ISNUMBER(SEARCH("CP02",S1211)),"ราชพฤกษ",ISNUMBER(SEARCH("CP03",S1211)),"บางใหญ่",ISNUMBER(SEARCH("CP04",S1211)),"บางบอน",OR(ISNUMBER(SEARCH("CP",S1211)),ISNUMBER(SEARCH("BTC",D1211))),"340",TRUE,"")</f>
        <v>บางใหญ่</v>
      </c>
    </row>
    <row r="1212" spans="1:20" x14ac:dyDescent="0.2">
      <c r="A1212" t="s">
        <v>3465</v>
      </c>
      <c r="B1212" t="s">
        <v>12</v>
      </c>
      <c r="C1212">
        <v>2026</v>
      </c>
      <c r="D1212" t="s">
        <v>3476</v>
      </c>
      <c r="E1212" t="s">
        <v>107</v>
      </c>
      <c r="F1212" t="s">
        <v>108</v>
      </c>
      <c r="G1212" t="s">
        <v>2582</v>
      </c>
      <c r="H1212" t="s">
        <v>2586</v>
      </c>
      <c r="I1212" t="s">
        <v>3477</v>
      </c>
      <c r="J1212" t="s">
        <v>3478</v>
      </c>
      <c r="K1212" t="s">
        <v>2603</v>
      </c>
      <c r="L1212" s="1">
        <v>1</v>
      </c>
      <c r="M1212" s="1">
        <v>220</v>
      </c>
      <c r="N1212" s="1">
        <v>0</v>
      </c>
      <c r="O1212" s="1" t="s">
        <v>2580</v>
      </c>
      <c r="P1212" s="1">
        <v>205.61</v>
      </c>
      <c r="Q1212" s="1">
        <v>14.39</v>
      </c>
      <c r="R1212" s="1">
        <v>220</v>
      </c>
      <c r="S1212" t="s">
        <v>2605</v>
      </c>
      <c r="T1212" t="str" cm="1">
        <f t="array" ref="T1212">_xlfn.IFS(ISNUMBER(SEARCH("CP02",S1212)),"ราชพฤกษ",ISNUMBER(SEARCH("CP03",S1212)),"บางใหญ่",ISNUMBER(SEARCH("CP04",S1212)),"บางบอน",OR(ISNUMBER(SEARCH("CP",S1212)),ISNUMBER(SEARCH("BTC",D1212))),"340",TRUE,"")</f>
        <v>บางใหญ่</v>
      </c>
    </row>
    <row r="1213" spans="1:20" x14ac:dyDescent="0.2">
      <c r="A1213" t="s">
        <v>3465</v>
      </c>
      <c r="B1213" t="s">
        <v>12</v>
      </c>
      <c r="C1213">
        <v>2026</v>
      </c>
      <c r="D1213" t="s">
        <v>3476</v>
      </c>
      <c r="E1213" t="s">
        <v>1185</v>
      </c>
      <c r="F1213" t="s">
        <v>1186</v>
      </c>
      <c r="G1213" t="s">
        <v>2582</v>
      </c>
      <c r="H1213" t="s">
        <v>2586</v>
      </c>
      <c r="I1213" t="s">
        <v>3477</v>
      </c>
      <c r="J1213" t="s">
        <v>3478</v>
      </c>
      <c r="K1213" t="s">
        <v>2603</v>
      </c>
      <c r="L1213" s="1">
        <v>1</v>
      </c>
      <c r="M1213" s="1">
        <v>20</v>
      </c>
      <c r="N1213" s="1">
        <v>0</v>
      </c>
      <c r="O1213" s="1" t="s">
        <v>2580</v>
      </c>
      <c r="P1213" s="1">
        <v>18.690000000000001</v>
      </c>
      <c r="Q1213" s="1">
        <v>1.31</v>
      </c>
      <c r="R1213" s="1">
        <v>20</v>
      </c>
      <c r="S1213" t="s">
        <v>2605</v>
      </c>
      <c r="T1213" t="str" cm="1">
        <f t="array" ref="T1213">_xlfn.IFS(ISNUMBER(SEARCH("CP02",S1213)),"ราชพฤกษ",ISNUMBER(SEARCH("CP03",S1213)),"บางใหญ่",ISNUMBER(SEARCH("CP04",S1213)),"บางบอน",OR(ISNUMBER(SEARCH("CP",S1213)),ISNUMBER(SEARCH("BTC",D1213))),"340",TRUE,"")</f>
        <v>บางใหญ่</v>
      </c>
    </row>
    <row r="1214" spans="1:20" x14ac:dyDescent="0.2">
      <c r="A1214" t="s">
        <v>3465</v>
      </c>
      <c r="B1214" t="s">
        <v>12</v>
      </c>
      <c r="C1214">
        <v>2026</v>
      </c>
      <c r="D1214" t="s">
        <v>3479</v>
      </c>
      <c r="E1214" t="s">
        <v>1537</v>
      </c>
      <c r="F1214" t="s">
        <v>1538</v>
      </c>
      <c r="G1214" t="s">
        <v>2585</v>
      </c>
      <c r="H1214" t="s">
        <v>2586</v>
      </c>
      <c r="I1214" t="s">
        <v>3480</v>
      </c>
      <c r="J1214" t="s">
        <v>3481</v>
      </c>
      <c r="K1214" t="s">
        <v>2603</v>
      </c>
      <c r="L1214" s="1">
        <v>4</v>
      </c>
      <c r="M1214" s="1">
        <v>50</v>
      </c>
      <c r="N1214" s="1">
        <v>0</v>
      </c>
      <c r="O1214" s="1" t="s">
        <v>2580</v>
      </c>
      <c r="P1214" s="1">
        <v>186.92</v>
      </c>
      <c r="Q1214" s="1">
        <v>13.08</v>
      </c>
      <c r="R1214" s="1">
        <v>200</v>
      </c>
      <c r="S1214" t="s">
        <v>2606</v>
      </c>
      <c r="T1214" t="str" cm="1">
        <f t="array" ref="T1214">_xlfn.IFS(ISNUMBER(SEARCH("CP02",S1214)),"ราชพฤกษ",ISNUMBER(SEARCH("CP03",S1214)),"บางใหญ่",ISNUMBER(SEARCH("CP04",S1214)),"บางบอน",OR(ISNUMBER(SEARCH("CP",S1214)),ISNUMBER(SEARCH("BTC",D1214))),"340",TRUE,"")</f>
        <v>บางใหญ่</v>
      </c>
    </row>
    <row r="1215" spans="1:20" x14ac:dyDescent="0.2">
      <c r="A1215" t="s">
        <v>3465</v>
      </c>
      <c r="B1215" t="s">
        <v>12</v>
      </c>
      <c r="C1215">
        <v>2026</v>
      </c>
      <c r="D1215" t="s">
        <v>3482</v>
      </c>
      <c r="E1215" t="s">
        <v>543</v>
      </c>
      <c r="F1215" t="s">
        <v>544</v>
      </c>
      <c r="G1215" t="s">
        <v>2582</v>
      </c>
      <c r="H1215" t="s">
        <v>2586</v>
      </c>
      <c r="I1215" t="s">
        <v>3483</v>
      </c>
      <c r="J1215" t="s">
        <v>3484</v>
      </c>
      <c r="K1215" t="s">
        <v>2603</v>
      </c>
      <c r="L1215" s="1">
        <v>1</v>
      </c>
      <c r="M1215" s="1">
        <v>1650</v>
      </c>
      <c r="N1215" s="1">
        <v>0</v>
      </c>
      <c r="O1215" s="1" t="s">
        <v>2580</v>
      </c>
      <c r="P1215" s="1">
        <v>1542.06</v>
      </c>
      <c r="Q1215" s="1">
        <v>107.94</v>
      </c>
      <c r="R1215" s="1">
        <v>1650</v>
      </c>
      <c r="S1215" t="s">
        <v>2605</v>
      </c>
      <c r="T1215" t="str" cm="1">
        <f t="array" ref="T1215">_xlfn.IFS(ISNUMBER(SEARCH("CP02",S1215)),"ราชพฤกษ",ISNUMBER(SEARCH("CP03",S1215)),"บางใหญ่",ISNUMBER(SEARCH("CP04",S1215)),"บางบอน",OR(ISNUMBER(SEARCH("CP",S1215)),ISNUMBER(SEARCH("BTC",D1215))),"340",TRUE,"")</f>
        <v>บางใหญ่</v>
      </c>
    </row>
    <row r="1216" spans="1:20" x14ac:dyDescent="0.2">
      <c r="A1216" t="s">
        <v>3465</v>
      </c>
      <c r="B1216" t="s">
        <v>12</v>
      </c>
      <c r="C1216">
        <v>2026</v>
      </c>
      <c r="D1216" t="s">
        <v>3482</v>
      </c>
      <c r="E1216" t="s">
        <v>507</v>
      </c>
      <c r="F1216" t="s">
        <v>508</v>
      </c>
      <c r="G1216" t="s">
        <v>2582</v>
      </c>
      <c r="H1216" t="s">
        <v>2586</v>
      </c>
      <c r="I1216" t="s">
        <v>3483</v>
      </c>
      <c r="J1216" t="s">
        <v>3484</v>
      </c>
      <c r="K1216" t="s">
        <v>2603</v>
      </c>
      <c r="L1216" s="1">
        <v>1</v>
      </c>
      <c r="M1216" s="1">
        <v>420</v>
      </c>
      <c r="N1216" s="1">
        <v>0</v>
      </c>
      <c r="O1216" s="1" t="s">
        <v>2580</v>
      </c>
      <c r="P1216" s="1">
        <v>0</v>
      </c>
      <c r="Q1216" s="1">
        <v>0</v>
      </c>
      <c r="R1216" s="1">
        <v>0</v>
      </c>
      <c r="S1216" t="s">
        <v>2605</v>
      </c>
      <c r="T1216" t="str" cm="1">
        <f t="array" ref="T1216">_xlfn.IFS(ISNUMBER(SEARCH("CP02",S1216)),"ราชพฤกษ",ISNUMBER(SEARCH("CP03",S1216)),"บางใหญ่",ISNUMBER(SEARCH("CP04",S1216)),"บางบอน",OR(ISNUMBER(SEARCH("CP",S1216)),ISNUMBER(SEARCH("BTC",D1216))),"340",TRUE,"")</f>
        <v>บางใหญ่</v>
      </c>
    </row>
    <row r="1217" spans="1:20" x14ac:dyDescent="0.2">
      <c r="A1217" t="s">
        <v>3465</v>
      </c>
      <c r="B1217" t="s">
        <v>12</v>
      </c>
      <c r="C1217">
        <v>2026</v>
      </c>
      <c r="D1217" t="s">
        <v>3482</v>
      </c>
      <c r="E1217" t="s">
        <v>99</v>
      </c>
      <c r="F1217" t="s">
        <v>100</v>
      </c>
      <c r="G1217" t="s">
        <v>2582</v>
      </c>
      <c r="H1217" t="s">
        <v>2586</v>
      </c>
      <c r="I1217" t="s">
        <v>3483</v>
      </c>
      <c r="J1217" t="s">
        <v>3484</v>
      </c>
      <c r="K1217" t="s">
        <v>2603</v>
      </c>
      <c r="L1217" s="1">
        <v>1</v>
      </c>
      <c r="M1217" s="1">
        <v>220</v>
      </c>
      <c r="N1217" s="1">
        <v>0</v>
      </c>
      <c r="O1217" s="1" t="s">
        <v>2580</v>
      </c>
      <c r="P1217" s="1">
        <v>205.61</v>
      </c>
      <c r="Q1217" s="1">
        <v>14.39</v>
      </c>
      <c r="R1217" s="1">
        <v>220</v>
      </c>
      <c r="S1217" t="s">
        <v>2605</v>
      </c>
      <c r="T1217" t="str" cm="1">
        <f t="array" ref="T1217">_xlfn.IFS(ISNUMBER(SEARCH("CP02",S1217)),"ราชพฤกษ",ISNUMBER(SEARCH("CP03",S1217)),"บางใหญ่",ISNUMBER(SEARCH("CP04",S1217)),"บางบอน",OR(ISNUMBER(SEARCH("CP",S1217)),ISNUMBER(SEARCH("BTC",D1217))),"340",TRUE,"")</f>
        <v>บางใหญ่</v>
      </c>
    </row>
    <row r="1218" spans="1:20" x14ac:dyDescent="0.2">
      <c r="A1218" t="s">
        <v>3465</v>
      </c>
      <c r="B1218" t="s">
        <v>12</v>
      </c>
      <c r="C1218">
        <v>2026</v>
      </c>
      <c r="D1218" t="s">
        <v>3482</v>
      </c>
      <c r="E1218" t="s">
        <v>1187</v>
      </c>
      <c r="F1218" t="s">
        <v>1188</v>
      </c>
      <c r="G1218" t="s">
        <v>2582</v>
      </c>
      <c r="H1218" t="s">
        <v>2586</v>
      </c>
      <c r="I1218" t="s">
        <v>3483</v>
      </c>
      <c r="J1218" t="s">
        <v>3484</v>
      </c>
      <c r="K1218" t="s">
        <v>2603</v>
      </c>
      <c r="L1218" s="1">
        <v>1</v>
      </c>
      <c r="M1218" s="1">
        <v>20</v>
      </c>
      <c r="N1218" s="1">
        <v>0</v>
      </c>
      <c r="O1218" s="1" t="s">
        <v>2580</v>
      </c>
      <c r="P1218" s="1">
        <v>18.690000000000001</v>
      </c>
      <c r="Q1218" s="1">
        <v>1.31</v>
      </c>
      <c r="R1218" s="1">
        <v>20</v>
      </c>
      <c r="S1218" t="s">
        <v>2605</v>
      </c>
      <c r="T1218" t="str" cm="1">
        <f t="array" ref="T1218">_xlfn.IFS(ISNUMBER(SEARCH("CP02",S1218)),"ราชพฤกษ",ISNUMBER(SEARCH("CP03",S1218)),"บางใหญ่",ISNUMBER(SEARCH("CP04",S1218)),"บางบอน",OR(ISNUMBER(SEARCH("CP",S1218)),ISNUMBER(SEARCH("BTC",D1218))),"340",TRUE,"")</f>
        <v>บางใหญ่</v>
      </c>
    </row>
    <row r="1219" spans="1:20" x14ac:dyDescent="0.2">
      <c r="A1219" t="s">
        <v>3465</v>
      </c>
      <c r="B1219" t="s">
        <v>12</v>
      </c>
      <c r="C1219">
        <v>2026</v>
      </c>
      <c r="D1219" t="s">
        <v>3485</v>
      </c>
      <c r="E1219" t="s">
        <v>653</v>
      </c>
      <c r="F1219" t="s">
        <v>654</v>
      </c>
      <c r="G1219" t="s">
        <v>2575</v>
      </c>
      <c r="H1219" t="s">
        <v>2576</v>
      </c>
      <c r="I1219" t="s">
        <v>3486</v>
      </c>
      <c r="J1219" t="s">
        <v>3487</v>
      </c>
      <c r="K1219" t="s">
        <v>2603</v>
      </c>
      <c r="L1219" s="1">
        <v>4</v>
      </c>
      <c r="M1219" s="1">
        <v>2700</v>
      </c>
      <c r="N1219" s="1">
        <v>2700</v>
      </c>
      <c r="O1219" s="1" t="s">
        <v>2580</v>
      </c>
      <c r="P1219" s="1">
        <v>7570.09</v>
      </c>
      <c r="Q1219" s="1">
        <v>529.91</v>
      </c>
      <c r="R1219" s="1">
        <v>8100</v>
      </c>
      <c r="S1219" t="s">
        <v>2604</v>
      </c>
      <c r="T1219" t="str" cm="1">
        <f t="array" ref="T1219">_xlfn.IFS(ISNUMBER(SEARCH("CP02",S1219)),"ราชพฤกษ",ISNUMBER(SEARCH("CP03",S1219)),"บางใหญ่",ISNUMBER(SEARCH("CP04",S1219)),"บางบอน",OR(ISNUMBER(SEARCH("CP",S1219)),ISNUMBER(SEARCH("BTC",D1219))),"340",TRUE,"")</f>
        <v>บางใหญ่</v>
      </c>
    </row>
    <row r="1220" spans="1:20" x14ac:dyDescent="0.2">
      <c r="A1220" t="s">
        <v>3465</v>
      </c>
      <c r="B1220" t="s">
        <v>12</v>
      </c>
      <c r="C1220">
        <v>2026</v>
      </c>
      <c r="D1220" t="s">
        <v>3485</v>
      </c>
      <c r="E1220" t="s">
        <v>1091</v>
      </c>
      <c r="F1220" t="s">
        <v>1092</v>
      </c>
      <c r="G1220" t="s">
        <v>2582</v>
      </c>
      <c r="H1220" t="s">
        <v>2583</v>
      </c>
      <c r="I1220" t="s">
        <v>3486</v>
      </c>
      <c r="J1220" t="s">
        <v>3487</v>
      </c>
      <c r="K1220" t="s">
        <v>2603</v>
      </c>
      <c r="L1220" s="1">
        <v>4</v>
      </c>
      <c r="M1220" s="1">
        <v>60</v>
      </c>
      <c r="N1220" s="1">
        <v>0</v>
      </c>
      <c r="O1220" s="1" t="s">
        <v>2580</v>
      </c>
      <c r="P1220" s="1">
        <v>0</v>
      </c>
      <c r="Q1220" s="1">
        <v>0</v>
      </c>
      <c r="R1220" s="1">
        <v>0</v>
      </c>
      <c r="S1220" t="s">
        <v>2605</v>
      </c>
      <c r="T1220" t="str" cm="1">
        <f t="array" ref="T1220">_xlfn.IFS(ISNUMBER(SEARCH("CP02",S1220)),"ราชพฤกษ",ISNUMBER(SEARCH("CP03",S1220)),"บางใหญ่",ISNUMBER(SEARCH("CP04",S1220)),"บางบอน",OR(ISNUMBER(SEARCH("CP",S1220)),ISNUMBER(SEARCH("BTC",D1220))),"340",TRUE,"")</f>
        <v>บางใหญ่</v>
      </c>
    </row>
    <row r="1221" spans="1:20" x14ac:dyDescent="0.2">
      <c r="A1221" t="s">
        <v>3465</v>
      </c>
      <c r="B1221" t="s">
        <v>12</v>
      </c>
      <c r="C1221">
        <v>2026</v>
      </c>
      <c r="D1221" t="s">
        <v>3485</v>
      </c>
      <c r="E1221" t="s">
        <v>1553</v>
      </c>
      <c r="F1221" t="s">
        <v>1554</v>
      </c>
      <c r="G1221" t="s">
        <v>2585</v>
      </c>
      <c r="H1221" t="s">
        <v>2586</v>
      </c>
      <c r="I1221" t="s">
        <v>3486</v>
      </c>
      <c r="J1221" t="s">
        <v>3487</v>
      </c>
      <c r="K1221" t="s">
        <v>2603</v>
      </c>
      <c r="L1221" s="1">
        <v>4</v>
      </c>
      <c r="M1221" s="1">
        <v>120</v>
      </c>
      <c r="N1221" s="1">
        <v>0</v>
      </c>
      <c r="O1221" s="1" t="s">
        <v>2580</v>
      </c>
      <c r="P1221" s="1">
        <v>0</v>
      </c>
      <c r="Q1221" s="1">
        <v>0</v>
      </c>
      <c r="R1221" s="1">
        <v>0</v>
      </c>
      <c r="S1221" t="s">
        <v>2606</v>
      </c>
      <c r="T1221" t="str" cm="1">
        <f t="array" ref="T1221">_xlfn.IFS(ISNUMBER(SEARCH("CP02",S1221)),"ราชพฤกษ",ISNUMBER(SEARCH("CP03",S1221)),"บางใหญ่",ISNUMBER(SEARCH("CP04",S1221)),"บางบอน",OR(ISNUMBER(SEARCH("CP",S1221)),ISNUMBER(SEARCH("BTC",D1221))),"340",TRUE,"")</f>
        <v>บางใหญ่</v>
      </c>
    </row>
    <row r="1222" spans="1:20" x14ac:dyDescent="0.2">
      <c r="A1222" t="s">
        <v>3465</v>
      </c>
      <c r="B1222" t="s">
        <v>12</v>
      </c>
      <c r="C1222">
        <v>2026</v>
      </c>
      <c r="D1222" t="s">
        <v>3485</v>
      </c>
      <c r="E1222" t="s">
        <v>1547</v>
      </c>
      <c r="F1222" t="s">
        <v>1548</v>
      </c>
      <c r="G1222" t="s">
        <v>2588</v>
      </c>
      <c r="H1222" t="s">
        <v>2586</v>
      </c>
      <c r="I1222" t="s">
        <v>3486</v>
      </c>
      <c r="J1222" t="s">
        <v>3487</v>
      </c>
      <c r="K1222" t="s">
        <v>2603</v>
      </c>
      <c r="L1222" s="1">
        <v>1</v>
      </c>
      <c r="M1222" s="1">
        <v>400</v>
      </c>
      <c r="N1222" s="1">
        <v>0</v>
      </c>
      <c r="O1222" s="1" t="s">
        <v>2580</v>
      </c>
      <c r="P1222" s="1">
        <v>0</v>
      </c>
      <c r="Q1222" s="1">
        <v>0</v>
      </c>
      <c r="R1222" s="1">
        <v>0</v>
      </c>
      <c r="S1222" t="s">
        <v>2606</v>
      </c>
      <c r="T1222" t="str" cm="1">
        <f t="array" ref="T1222">_xlfn.IFS(ISNUMBER(SEARCH("CP02",S1222)),"ราชพฤกษ",ISNUMBER(SEARCH("CP03",S1222)),"บางใหญ่",ISNUMBER(SEARCH("CP04",S1222)),"บางบอน",OR(ISNUMBER(SEARCH("CP",S1222)),ISNUMBER(SEARCH("BTC",D1222))),"340",TRUE,"")</f>
        <v>บางใหญ่</v>
      </c>
    </row>
    <row r="1223" spans="1:20" x14ac:dyDescent="0.2">
      <c r="A1223" t="s">
        <v>3465</v>
      </c>
      <c r="B1223" t="s">
        <v>12</v>
      </c>
      <c r="C1223">
        <v>2026</v>
      </c>
      <c r="D1223" t="s">
        <v>3485</v>
      </c>
      <c r="E1223" t="s">
        <v>529</v>
      </c>
      <c r="F1223" t="s">
        <v>530</v>
      </c>
      <c r="G1223" t="s">
        <v>2582</v>
      </c>
      <c r="H1223" t="s">
        <v>2586</v>
      </c>
      <c r="I1223" t="s">
        <v>3486</v>
      </c>
      <c r="J1223" t="s">
        <v>3487</v>
      </c>
      <c r="K1223" t="s">
        <v>2603</v>
      </c>
      <c r="L1223" s="1">
        <v>1</v>
      </c>
      <c r="M1223" s="1">
        <v>750</v>
      </c>
      <c r="N1223" s="1">
        <v>0</v>
      </c>
      <c r="O1223" s="1" t="s">
        <v>2580</v>
      </c>
      <c r="P1223" s="1">
        <v>0</v>
      </c>
      <c r="Q1223" s="1">
        <v>0</v>
      </c>
      <c r="R1223" s="1">
        <v>0</v>
      </c>
      <c r="S1223" t="s">
        <v>2605</v>
      </c>
      <c r="T1223" t="str" cm="1">
        <f t="array" ref="T1223">_xlfn.IFS(ISNUMBER(SEARCH("CP02",S1223)),"ราชพฤกษ",ISNUMBER(SEARCH("CP03",S1223)),"บางใหญ่",ISNUMBER(SEARCH("CP04",S1223)),"บางบอน",OR(ISNUMBER(SEARCH("CP",S1223)),ISNUMBER(SEARCH("BTC",D1223))),"340",TRUE,"")</f>
        <v>บางใหญ่</v>
      </c>
    </row>
    <row r="1224" spans="1:20" x14ac:dyDescent="0.2">
      <c r="A1224" t="s">
        <v>3465</v>
      </c>
      <c r="B1224" t="s">
        <v>12</v>
      </c>
      <c r="C1224">
        <v>2026</v>
      </c>
      <c r="D1224" t="s">
        <v>3485</v>
      </c>
      <c r="E1224" t="s">
        <v>527</v>
      </c>
      <c r="F1224" t="s">
        <v>528</v>
      </c>
      <c r="G1224" t="s">
        <v>2582</v>
      </c>
      <c r="H1224" t="s">
        <v>2586</v>
      </c>
      <c r="I1224" t="s">
        <v>3486</v>
      </c>
      <c r="J1224" t="s">
        <v>3487</v>
      </c>
      <c r="K1224" t="s">
        <v>2603</v>
      </c>
      <c r="L1224" s="1">
        <v>1</v>
      </c>
      <c r="M1224" s="1">
        <v>215</v>
      </c>
      <c r="N1224" s="1">
        <v>0</v>
      </c>
      <c r="O1224" s="1" t="s">
        <v>2580</v>
      </c>
      <c r="P1224" s="1">
        <v>0</v>
      </c>
      <c r="Q1224" s="1">
        <v>0</v>
      </c>
      <c r="R1224" s="1">
        <v>0</v>
      </c>
      <c r="S1224" t="s">
        <v>2605</v>
      </c>
      <c r="T1224" t="str" cm="1">
        <f t="array" ref="T1224">_xlfn.IFS(ISNUMBER(SEARCH("CP02",S1224)),"ราชพฤกษ",ISNUMBER(SEARCH("CP03",S1224)),"บางใหญ่",ISNUMBER(SEARCH("CP04",S1224)),"บางบอน",OR(ISNUMBER(SEARCH("CP",S1224)),ISNUMBER(SEARCH("BTC",D1224))),"340",TRUE,"")</f>
        <v>บางใหญ่</v>
      </c>
    </row>
    <row r="1225" spans="1:20" x14ac:dyDescent="0.2">
      <c r="A1225" t="s">
        <v>3465</v>
      </c>
      <c r="B1225" t="s">
        <v>12</v>
      </c>
      <c r="C1225">
        <v>2026</v>
      </c>
      <c r="D1225" t="s">
        <v>3485</v>
      </c>
      <c r="E1225" t="s">
        <v>153</v>
      </c>
      <c r="F1225" t="s">
        <v>154</v>
      </c>
      <c r="G1225" t="s">
        <v>2582</v>
      </c>
      <c r="H1225" t="s">
        <v>2586</v>
      </c>
      <c r="I1225" t="s">
        <v>3486</v>
      </c>
      <c r="J1225" t="s">
        <v>3487</v>
      </c>
      <c r="K1225" t="s">
        <v>2603</v>
      </c>
      <c r="L1225" s="1">
        <v>1</v>
      </c>
      <c r="M1225" s="1">
        <v>200</v>
      </c>
      <c r="N1225" s="1">
        <v>0</v>
      </c>
      <c r="O1225" s="1" t="s">
        <v>2580</v>
      </c>
      <c r="P1225" s="1">
        <v>0</v>
      </c>
      <c r="Q1225" s="1">
        <v>0</v>
      </c>
      <c r="R1225" s="1">
        <v>0</v>
      </c>
      <c r="S1225" t="s">
        <v>2605</v>
      </c>
      <c r="T1225" t="str" cm="1">
        <f t="array" ref="T1225">_xlfn.IFS(ISNUMBER(SEARCH("CP02",S1225)),"ราชพฤกษ",ISNUMBER(SEARCH("CP03",S1225)),"บางใหญ่",ISNUMBER(SEARCH("CP04",S1225)),"บางบอน",OR(ISNUMBER(SEARCH("CP",S1225)),ISNUMBER(SEARCH("BTC",D1225))),"340",TRUE,"")</f>
        <v>บางใหญ่</v>
      </c>
    </row>
    <row r="1226" spans="1:20" x14ac:dyDescent="0.2">
      <c r="A1226" t="s">
        <v>3465</v>
      </c>
      <c r="B1226" t="s">
        <v>12</v>
      </c>
      <c r="C1226">
        <v>2026</v>
      </c>
      <c r="D1226" t="s">
        <v>3289</v>
      </c>
      <c r="E1226" t="s">
        <v>399</v>
      </c>
      <c r="F1226" t="s">
        <v>400</v>
      </c>
      <c r="G1226" t="s">
        <v>2632</v>
      </c>
      <c r="H1226" t="s">
        <v>2586</v>
      </c>
      <c r="I1226" t="s">
        <v>3488</v>
      </c>
      <c r="J1226" t="s">
        <v>3291</v>
      </c>
      <c r="K1226" t="s">
        <v>2761</v>
      </c>
      <c r="L1226" s="1">
        <v>1</v>
      </c>
      <c r="M1226" s="1">
        <v>1585</v>
      </c>
      <c r="N1226" s="1">
        <v>0</v>
      </c>
      <c r="O1226" s="1" t="s">
        <v>2580</v>
      </c>
      <c r="P1226" s="1">
        <v>1481.31</v>
      </c>
      <c r="Q1226" s="1">
        <v>103.69</v>
      </c>
      <c r="R1226" s="1">
        <v>1585</v>
      </c>
      <c r="S1226" t="s">
        <v>2683</v>
      </c>
      <c r="T1226" t="str" cm="1">
        <f t="array" ref="T1226">_xlfn.IFS(ISNUMBER(SEARCH("CP02",S1226)),"ราชพฤกษ",ISNUMBER(SEARCH("CP03",S1226)),"บางใหญ่",ISNUMBER(SEARCH("CP04",S1226)),"บางบอน",OR(ISNUMBER(SEARCH("CP",S1226)),ISNUMBER(SEARCH("BTC",D1226))),"340",TRUE,"")</f>
        <v>340</v>
      </c>
    </row>
    <row r="1227" spans="1:20" x14ac:dyDescent="0.2">
      <c r="A1227" t="s">
        <v>3465</v>
      </c>
      <c r="B1227" t="s">
        <v>12</v>
      </c>
      <c r="C1227">
        <v>2026</v>
      </c>
      <c r="D1227" t="s">
        <v>3289</v>
      </c>
      <c r="E1227" t="s">
        <v>2445</v>
      </c>
      <c r="F1227" t="s">
        <v>2446</v>
      </c>
      <c r="G1227" t="s">
        <v>2632</v>
      </c>
      <c r="H1227" t="s">
        <v>2586</v>
      </c>
      <c r="I1227" t="s">
        <v>3488</v>
      </c>
      <c r="J1227" t="s">
        <v>3291</v>
      </c>
      <c r="K1227" t="s">
        <v>2761</v>
      </c>
      <c r="L1227" s="1">
        <v>1</v>
      </c>
      <c r="M1227" s="1">
        <v>290</v>
      </c>
      <c r="N1227" s="1">
        <v>0</v>
      </c>
      <c r="O1227" s="1" t="s">
        <v>2580</v>
      </c>
      <c r="P1227" s="1">
        <v>271.02999999999997</v>
      </c>
      <c r="Q1227" s="1">
        <v>18.97</v>
      </c>
      <c r="R1227" s="1">
        <v>290</v>
      </c>
      <c r="S1227" t="s">
        <v>2683</v>
      </c>
      <c r="T1227" t="str" cm="1">
        <f t="array" ref="T1227">_xlfn.IFS(ISNUMBER(SEARCH("CP02",S1227)),"ราชพฤกษ",ISNUMBER(SEARCH("CP03",S1227)),"บางใหญ่",ISNUMBER(SEARCH("CP04",S1227)),"บางบอน",OR(ISNUMBER(SEARCH("CP",S1227)),ISNUMBER(SEARCH("BTC",D1227))),"340",TRUE,"")</f>
        <v>340</v>
      </c>
    </row>
    <row r="1228" spans="1:20" x14ac:dyDescent="0.2">
      <c r="A1228" t="s">
        <v>3465</v>
      </c>
      <c r="B1228" t="s">
        <v>12</v>
      </c>
      <c r="C1228">
        <v>2026</v>
      </c>
      <c r="D1228" t="s">
        <v>3289</v>
      </c>
      <c r="E1228" t="s">
        <v>2443</v>
      </c>
      <c r="F1228" t="s">
        <v>2444</v>
      </c>
      <c r="G1228" t="s">
        <v>2632</v>
      </c>
      <c r="H1228" t="s">
        <v>2586</v>
      </c>
      <c r="I1228" t="s">
        <v>3488</v>
      </c>
      <c r="J1228" t="s">
        <v>3291</v>
      </c>
      <c r="K1228" t="s">
        <v>2761</v>
      </c>
      <c r="L1228" s="1">
        <v>1</v>
      </c>
      <c r="M1228" s="1">
        <v>390</v>
      </c>
      <c r="N1228" s="1">
        <v>0</v>
      </c>
      <c r="O1228" s="1" t="s">
        <v>2580</v>
      </c>
      <c r="P1228" s="1">
        <v>364.49</v>
      </c>
      <c r="Q1228" s="1">
        <v>25.51</v>
      </c>
      <c r="R1228" s="1">
        <v>390</v>
      </c>
      <c r="S1228" t="s">
        <v>2683</v>
      </c>
      <c r="T1228" t="str" cm="1">
        <f t="array" ref="T1228">_xlfn.IFS(ISNUMBER(SEARCH("CP02",S1228)),"ราชพฤกษ",ISNUMBER(SEARCH("CP03",S1228)),"บางใหญ่",ISNUMBER(SEARCH("CP04",S1228)),"บางบอน",OR(ISNUMBER(SEARCH("CP",S1228)),ISNUMBER(SEARCH("BTC",D1228))),"340",TRUE,"")</f>
        <v>340</v>
      </c>
    </row>
    <row r="1229" spans="1:20" x14ac:dyDescent="0.2">
      <c r="A1229" t="s">
        <v>3465</v>
      </c>
      <c r="B1229" t="s">
        <v>12</v>
      </c>
      <c r="C1229">
        <v>2026</v>
      </c>
      <c r="D1229" t="s">
        <v>3289</v>
      </c>
      <c r="E1229" t="s">
        <v>1569</v>
      </c>
      <c r="F1229" t="s">
        <v>1570</v>
      </c>
      <c r="G1229" t="s">
        <v>1536</v>
      </c>
      <c r="H1229" t="s">
        <v>2586</v>
      </c>
      <c r="I1229" t="s">
        <v>3488</v>
      </c>
      <c r="J1229" t="s">
        <v>3291</v>
      </c>
      <c r="K1229" t="s">
        <v>2761</v>
      </c>
      <c r="L1229" s="1">
        <v>2</v>
      </c>
      <c r="M1229" s="1">
        <v>400</v>
      </c>
      <c r="N1229" s="1">
        <v>0</v>
      </c>
      <c r="O1229" s="1" t="s">
        <v>2580</v>
      </c>
      <c r="P1229" s="1">
        <v>747.66</v>
      </c>
      <c r="Q1229" s="1">
        <v>52.34</v>
      </c>
      <c r="R1229" s="1">
        <v>800</v>
      </c>
      <c r="S1229" t="s">
        <v>2625</v>
      </c>
      <c r="T1229" t="str" cm="1">
        <f t="array" ref="T1229">_xlfn.IFS(ISNUMBER(SEARCH("CP02",S1229)),"ราชพฤกษ",ISNUMBER(SEARCH("CP03",S1229)),"บางใหญ่",ISNUMBER(SEARCH("CP04",S1229)),"บางบอน",OR(ISNUMBER(SEARCH("CP",S1229)),ISNUMBER(SEARCH("BTC",D1229))),"340",TRUE,"")</f>
        <v>340</v>
      </c>
    </row>
    <row r="1230" spans="1:20" x14ac:dyDescent="0.2">
      <c r="A1230" t="s">
        <v>3465</v>
      </c>
      <c r="B1230" t="s">
        <v>12</v>
      </c>
      <c r="C1230">
        <v>2026</v>
      </c>
      <c r="D1230" t="s">
        <v>2978</v>
      </c>
      <c r="E1230" t="s">
        <v>857</v>
      </c>
      <c r="F1230" t="s">
        <v>858</v>
      </c>
      <c r="G1230" t="s">
        <v>2655</v>
      </c>
      <c r="H1230" t="s">
        <v>2656</v>
      </c>
      <c r="I1230" t="s">
        <v>3489</v>
      </c>
      <c r="J1230" t="s">
        <v>2980</v>
      </c>
      <c r="K1230" t="s">
        <v>2624</v>
      </c>
      <c r="L1230" s="1">
        <v>2</v>
      </c>
      <c r="M1230" s="1">
        <v>3600</v>
      </c>
      <c r="N1230" s="1">
        <v>0</v>
      </c>
      <c r="O1230" s="1" t="s">
        <v>2580</v>
      </c>
      <c r="P1230" s="1">
        <v>6728.97</v>
      </c>
      <c r="Q1230" s="1">
        <v>471.03</v>
      </c>
      <c r="R1230" s="1">
        <v>7200</v>
      </c>
      <c r="S1230" t="s">
        <v>2682</v>
      </c>
      <c r="T1230" t="str" cm="1">
        <f t="array" ref="T1230">_xlfn.IFS(ISNUMBER(SEARCH("CP02",S1230)),"ราชพฤกษ",ISNUMBER(SEARCH("CP03",S1230)),"บางใหญ่",ISNUMBER(SEARCH("CP04",S1230)),"บางบอน",OR(ISNUMBER(SEARCH("CP",S1230)),ISNUMBER(SEARCH("BTC",D1230))),"340",TRUE,"")</f>
        <v>340</v>
      </c>
    </row>
    <row r="1231" spans="1:20" x14ac:dyDescent="0.2">
      <c r="A1231" t="s">
        <v>3465</v>
      </c>
      <c r="B1231" t="s">
        <v>12</v>
      </c>
      <c r="C1231">
        <v>2026</v>
      </c>
      <c r="D1231" t="s">
        <v>3166</v>
      </c>
      <c r="E1231" t="s">
        <v>495</v>
      </c>
      <c r="F1231" t="s">
        <v>496</v>
      </c>
      <c r="G1231" t="s">
        <v>2582</v>
      </c>
      <c r="H1231" t="s">
        <v>2586</v>
      </c>
      <c r="I1231" t="s">
        <v>3490</v>
      </c>
      <c r="J1231" t="s">
        <v>3168</v>
      </c>
      <c r="K1231" t="s">
        <v>2761</v>
      </c>
      <c r="L1231" s="1">
        <v>1</v>
      </c>
      <c r="M1231" s="1">
        <v>1740</v>
      </c>
      <c r="N1231" s="1">
        <v>0</v>
      </c>
      <c r="O1231" s="1" t="s">
        <v>2580</v>
      </c>
      <c r="P1231" s="1">
        <v>1626.17</v>
      </c>
      <c r="Q1231" s="1">
        <v>113.83</v>
      </c>
      <c r="R1231" s="1">
        <v>1740</v>
      </c>
      <c r="S1231" t="s">
        <v>2683</v>
      </c>
      <c r="T1231" t="str" cm="1">
        <f t="array" ref="T1231">_xlfn.IFS(ISNUMBER(SEARCH("CP02",S1231)),"ราชพฤกษ",ISNUMBER(SEARCH("CP03",S1231)),"บางใหญ่",ISNUMBER(SEARCH("CP04",S1231)),"บางบอน",OR(ISNUMBER(SEARCH("CP",S1231)),ISNUMBER(SEARCH("BTC",D1231))),"340",TRUE,"")</f>
        <v>340</v>
      </c>
    </row>
    <row r="1232" spans="1:20" x14ac:dyDescent="0.2">
      <c r="A1232" t="s">
        <v>3465</v>
      </c>
      <c r="B1232" t="s">
        <v>12</v>
      </c>
      <c r="C1232">
        <v>2026</v>
      </c>
      <c r="D1232" t="s">
        <v>3166</v>
      </c>
      <c r="E1232" t="s">
        <v>493</v>
      </c>
      <c r="F1232" t="s">
        <v>494</v>
      </c>
      <c r="G1232" t="s">
        <v>2582</v>
      </c>
      <c r="H1232" t="s">
        <v>2586</v>
      </c>
      <c r="I1232" t="s">
        <v>3490</v>
      </c>
      <c r="J1232" t="s">
        <v>3168</v>
      </c>
      <c r="K1232" t="s">
        <v>2761</v>
      </c>
      <c r="L1232" s="1">
        <v>1</v>
      </c>
      <c r="M1232" s="1">
        <v>340</v>
      </c>
      <c r="N1232" s="1">
        <v>0</v>
      </c>
      <c r="O1232" s="1" t="s">
        <v>2580</v>
      </c>
      <c r="P1232" s="1">
        <v>317.76</v>
      </c>
      <c r="Q1232" s="1">
        <v>22.24</v>
      </c>
      <c r="R1232" s="1">
        <v>340</v>
      </c>
      <c r="S1232" t="s">
        <v>2683</v>
      </c>
      <c r="T1232" t="str" cm="1">
        <f t="array" ref="T1232">_xlfn.IFS(ISNUMBER(SEARCH("CP02",S1232)),"ราชพฤกษ",ISNUMBER(SEARCH("CP03",S1232)),"บางใหญ่",ISNUMBER(SEARCH("CP04",S1232)),"บางบอน",OR(ISNUMBER(SEARCH("CP",S1232)),ISNUMBER(SEARCH("BTC",D1232))),"340",TRUE,"")</f>
        <v>340</v>
      </c>
    </row>
    <row r="1233" spans="1:20" x14ac:dyDescent="0.2">
      <c r="A1233" t="s">
        <v>3465</v>
      </c>
      <c r="B1233" t="s">
        <v>12</v>
      </c>
      <c r="C1233">
        <v>2026</v>
      </c>
      <c r="D1233" t="s">
        <v>3166</v>
      </c>
      <c r="E1233" t="s">
        <v>121</v>
      </c>
      <c r="F1233" t="s">
        <v>122</v>
      </c>
      <c r="G1233" t="s">
        <v>2582</v>
      </c>
      <c r="H1233" t="s">
        <v>2586</v>
      </c>
      <c r="I1233" t="s">
        <v>3490</v>
      </c>
      <c r="J1233" t="s">
        <v>3168</v>
      </c>
      <c r="K1233" t="s">
        <v>2761</v>
      </c>
      <c r="L1233" s="1">
        <v>1</v>
      </c>
      <c r="M1233" s="1">
        <v>240</v>
      </c>
      <c r="N1233" s="1">
        <v>0</v>
      </c>
      <c r="O1233" s="1" t="s">
        <v>2580</v>
      </c>
      <c r="P1233" s="1">
        <v>224.3</v>
      </c>
      <c r="Q1233" s="1">
        <v>15.7</v>
      </c>
      <c r="R1233" s="1">
        <v>240</v>
      </c>
      <c r="S1233" t="s">
        <v>2683</v>
      </c>
      <c r="T1233" t="str" cm="1">
        <f t="array" ref="T1233">_xlfn.IFS(ISNUMBER(SEARCH("CP02",S1233)),"ราชพฤกษ",ISNUMBER(SEARCH("CP03",S1233)),"บางใหญ่",ISNUMBER(SEARCH("CP04",S1233)),"บางบอน",OR(ISNUMBER(SEARCH("CP",S1233)),ISNUMBER(SEARCH("BTC",D1233))),"340",TRUE,"")</f>
        <v>340</v>
      </c>
    </row>
    <row r="1234" spans="1:20" x14ac:dyDescent="0.2">
      <c r="A1234" t="s">
        <v>3465</v>
      </c>
      <c r="B1234" t="s">
        <v>12</v>
      </c>
      <c r="C1234">
        <v>2026</v>
      </c>
      <c r="D1234" t="s">
        <v>3166</v>
      </c>
      <c r="E1234" t="s">
        <v>1185</v>
      </c>
      <c r="F1234" t="s">
        <v>1186</v>
      </c>
      <c r="G1234" t="s">
        <v>2582</v>
      </c>
      <c r="H1234" t="s">
        <v>2586</v>
      </c>
      <c r="I1234" t="s">
        <v>3490</v>
      </c>
      <c r="J1234" t="s">
        <v>3168</v>
      </c>
      <c r="K1234" t="s">
        <v>2761</v>
      </c>
      <c r="L1234" s="1">
        <v>1</v>
      </c>
      <c r="M1234" s="1">
        <v>20</v>
      </c>
      <c r="N1234" s="1">
        <v>0</v>
      </c>
      <c r="O1234" s="1" t="s">
        <v>2580</v>
      </c>
      <c r="P1234" s="1">
        <v>18.690000000000001</v>
      </c>
      <c r="Q1234" s="1">
        <v>1.31</v>
      </c>
      <c r="R1234" s="1">
        <v>20</v>
      </c>
      <c r="S1234" t="s">
        <v>2683</v>
      </c>
      <c r="T1234" t="str" cm="1">
        <f t="array" ref="T1234">_xlfn.IFS(ISNUMBER(SEARCH("CP02",S1234)),"ราชพฤกษ",ISNUMBER(SEARCH("CP03",S1234)),"บางใหญ่",ISNUMBER(SEARCH("CP04",S1234)),"บางบอน",OR(ISNUMBER(SEARCH("CP",S1234)),ISNUMBER(SEARCH("BTC",D1234))),"340",TRUE,"")</f>
        <v>340</v>
      </c>
    </row>
    <row r="1235" spans="1:20" x14ac:dyDescent="0.2">
      <c r="A1235" t="s">
        <v>3465</v>
      </c>
      <c r="B1235" t="s">
        <v>12</v>
      </c>
      <c r="C1235">
        <v>2026</v>
      </c>
      <c r="D1235" t="s">
        <v>3166</v>
      </c>
      <c r="E1235" t="s">
        <v>497</v>
      </c>
      <c r="F1235" t="s">
        <v>498</v>
      </c>
      <c r="G1235" t="s">
        <v>2811</v>
      </c>
      <c r="H1235" t="s">
        <v>2586</v>
      </c>
      <c r="I1235" t="s">
        <v>3490</v>
      </c>
      <c r="J1235" t="s">
        <v>3168</v>
      </c>
      <c r="K1235" t="s">
        <v>2761</v>
      </c>
      <c r="L1235" s="1">
        <v>8</v>
      </c>
      <c r="M1235" s="1">
        <v>150</v>
      </c>
      <c r="N1235" s="1">
        <v>0</v>
      </c>
      <c r="O1235" s="1" t="s">
        <v>2580</v>
      </c>
      <c r="P1235" s="1">
        <v>1121.5</v>
      </c>
      <c r="Q1235" s="1">
        <v>78.5</v>
      </c>
      <c r="R1235" s="1">
        <v>1200</v>
      </c>
      <c r="S1235" t="s">
        <v>2683</v>
      </c>
      <c r="T1235" t="str" cm="1">
        <f t="array" ref="T1235">_xlfn.IFS(ISNUMBER(SEARCH("CP02",S1235)),"ราชพฤกษ",ISNUMBER(SEARCH("CP03",S1235)),"บางใหญ่",ISNUMBER(SEARCH("CP04",S1235)),"บางบอน",OR(ISNUMBER(SEARCH("CP",S1235)),ISNUMBER(SEARCH("BTC",D1235))),"340",TRUE,"")</f>
        <v>340</v>
      </c>
    </row>
    <row r="1236" spans="1:20" x14ac:dyDescent="0.2">
      <c r="A1236" t="s">
        <v>3465</v>
      </c>
      <c r="B1236" t="s">
        <v>12</v>
      </c>
      <c r="C1236">
        <v>2026</v>
      </c>
      <c r="D1236" t="s">
        <v>3174</v>
      </c>
      <c r="E1236" t="s">
        <v>1139</v>
      </c>
      <c r="F1236" t="s">
        <v>1140</v>
      </c>
      <c r="G1236" t="s">
        <v>2632</v>
      </c>
      <c r="H1236" t="s">
        <v>2586</v>
      </c>
      <c r="I1236" t="s">
        <v>3491</v>
      </c>
      <c r="J1236" t="s">
        <v>3176</v>
      </c>
      <c r="K1236" t="s">
        <v>2761</v>
      </c>
      <c r="L1236" s="1">
        <v>1</v>
      </c>
      <c r="M1236" s="1">
        <v>1280</v>
      </c>
      <c r="N1236" s="1">
        <v>64</v>
      </c>
      <c r="O1236" s="1" t="s">
        <v>2580</v>
      </c>
      <c r="P1236" s="1">
        <v>1136.45</v>
      </c>
      <c r="Q1236" s="1">
        <v>79.55</v>
      </c>
      <c r="R1236" s="1">
        <v>1216</v>
      </c>
      <c r="S1236" t="s">
        <v>2683</v>
      </c>
      <c r="T1236" t="str" cm="1">
        <f t="array" ref="T1236">_xlfn.IFS(ISNUMBER(SEARCH("CP02",S1236)),"ราชพฤกษ",ISNUMBER(SEARCH("CP03",S1236)),"บางใหญ่",ISNUMBER(SEARCH("CP04",S1236)),"บางบอน",OR(ISNUMBER(SEARCH("CP",S1236)),ISNUMBER(SEARCH("BTC",D1236))),"340",TRUE,"")</f>
        <v>340</v>
      </c>
    </row>
    <row r="1237" spans="1:20" x14ac:dyDescent="0.2">
      <c r="A1237" t="s">
        <v>3465</v>
      </c>
      <c r="B1237" t="s">
        <v>12</v>
      </c>
      <c r="C1237">
        <v>2026</v>
      </c>
      <c r="D1237" t="s">
        <v>3174</v>
      </c>
      <c r="E1237" t="s">
        <v>1647</v>
      </c>
      <c r="F1237" t="s">
        <v>1648</v>
      </c>
      <c r="G1237" t="s">
        <v>1536</v>
      </c>
      <c r="H1237" t="s">
        <v>2586</v>
      </c>
      <c r="I1237" t="s">
        <v>3492</v>
      </c>
      <c r="J1237" t="s">
        <v>3176</v>
      </c>
      <c r="K1237" t="s">
        <v>2761</v>
      </c>
      <c r="L1237" s="1">
        <v>1</v>
      </c>
      <c r="M1237" s="1">
        <v>480</v>
      </c>
      <c r="N1237" s="1">
        <v>0</v>
      </c>
      <c r="O1237" s="1" t="s">
        <v>2580</v>
      </c>
      <c r="P1237" s="1">
        <v>448.6</v>
      </c>
      <c r="Q1237" s="1">
        <v>31.4</v>
      </c>
      <c r="R1237" s="1">
        <v>480</v>
      </c>
      <c r="S1237" t="s">
        <v>2625</v>
      </c>
      <c r="T1237" t="str" cm="1">
        <f t="array" ref="T1237">_xlfn.IFS(ISNUMBER(SEARCH("CP02",S1237)),"ราชพฤกษ",ISNUMBER(SEARCH("CP03",S1237)),"บางใหญ่",ISNUMBER(SEARCH("CP04",S1237)),"บางบอน",OR(ISNUMBER(SEARCH("CP",S1237)),ISNUMBER(SEARCH("BTC",D1237))),"340",TRUE,"")</f>
        <v>340</v>
      </c>
    </row>
    <row r="1238" spans="1:20" x14ac:dyDescent="0.2">
      <c r="A1238" t="s">
        <v>3465</v>
      </c>
      <c r="B1238" t="s">
        <v>12</v>
      </c>
      <c r="C1238">
        <v>2026</v>
      </c>
      <c r="D1238" t="s">
        <v>3301</v>
      </c>
      <c r="E1238" t="s">
        <v>525</v>
      </c>
      <c r="F1238" t="s">
        <v>526</v>
      </c>
      <c r="G1238" t="s">
        <v>2582</v>
      </c>
      <c r="H1238" t="s">
        <v>2586</v>
      </c>
      <c r="I1238" t="s">
        <v>3493</v>
      </c>
      <c r="J1238" t="s">
        <v>3303</v>
      </c>
      <c r="K1238" t="s">
        <v>2761</v>
      </c>
      <c r="L1238" s="1">
        <v>1</v>
      </c>
      <c r="M1238" s="1">
        <v>1090</v>
      </c>
      <c r="N1238" s="1">
        <v>0</v>
      </c>
      <c r="O1238" s="1" t="s">
        <v>2580</v>
      </c>
      <c r="P1238" s="1">
        <v>1018.69</v>
      </c>
      <c r="Q1238" s="1">
        <v>71.31</v>
      </c>
      <c r="R1238" s="1">
        <v>1090</v>
      </c>
      <c r="S1238" t="s">
        <v>2683</v>
      </c>
      <c r="T1238" t="str" cm="1">
        <f t="array" ref="T1238">_xlfn.IFS(ISNUMBER(SEARCH("CP02",S1238)),"ราชพฤกษ",ISNUMBER(SEARCH("CP03",S1238)),"บางใหญ่",ISNUMBER(SEARCH("CP04",S1238)),"บางบอน",OR(ISNUMBER(SEARCH("CP",S1238)),ISNUMBER(SEARCH("BTC",D1238))),"340",TRUE,"")</f>
        <v>340</v>
      </c>
    </row>
    <row r="1239" spans="1:20" x14ac:dyDescent="0.2">
      <c r="A1239" t="s">
        <v>3465</v>
      </c>
      <c r="B1239" t="s">
        <v>12</v>
      </c>
      <c r="C1239">
        <v>2026</v>
      </c>
      <c r="D1239" t="s">
        <v>3301</v>
      </c>
      <c r="E1239" t="s">
        <v>523</v>
      </c>
      <c r="F1239" t="s">
        <v>524</v>
      </c>
      <c r="G1239" t="s">
        <v>2582</v>
      </c>
      <c r="H1239" t="s">
        <v>2586</v>
      </c>
      <c r="I1239" t="s">
        <v>3493</v>
      </c>
      <c r="J1239" t="s">
        <v>3303</v>
      </c>
      <c r="K1239" t="s">
        <v>2761</v>
      </c>
      <c r="L1239" s="1">
        <v>1</v>
      </c>
      <c r="M1239" s="1">
        <v>175</v>
      </c>
      <c r="N1239" s="1">
        <v>0</v>
      </c>
      <c r="O1239" s="1" t="s">
        <v>2580</v>
      </c>
      <c r="P1239" s="1">
        <v>0</v>
      </c>
      <c r="Q1239" s="1">
        <v>0</v>
      </c>
      <c r="R1239" s="1">
        <v>0</v>
      </c>
      <c r="S1239" t="s">
        <v>2683</v>
      </c>
      <c r="T1239" t="str" cm="1">
        <f t="array" ref="T1239">_xlfn.IFS(ISNUMBER(SEARCH("CP02",S1239)),"ราชพฤกษ",ISNUMBER(SEARCH("CP03",S1239)),"บางใหญ่",ISNUMBER(SEARCH("CP04",S1239)),"บางบอน",OR(ISNUMBER(SEARCH("CP",S1239)),ISNUMBER(SEARCH("BTC",D1239))),"340",TRUE,"")</f>
        <v>340</v>
      </c>
    </row>
    <row r="1240" spans="1:20" x14ac:dyDescent="0.2">
      <c r="A1240" t="s">
        <v>3465</v>
      </c>
      <c r="B1240" t="s">
        <v>12</v>
      </c>
      <c r="C1240">
        <v>2026</v>
      </c>
      <c r="D1240" t="s">
        <v>3301</v>
      </c>
      <c r="E1240" t="s">
        <v>155</v>
      </c>
      <c r="F1240" t="s">
        <v>156</v>
      </c>
      <c r="G1240" t="s">
        <v>2582</v>
      </c>
      <c r="H1240" t="s">
        <v>2586</v>
      </c>
      <c r="I1240" t="s">
        <v>3493</v>
      </c>
      <c r="J1240" t="s">
        <v>3303</v>
      </c>
      <c r="K1240" t="s">
        <v>2761</v>
      </c>
      <c r="L1240" s="1">
        <v>1</v>
      </c>
      <c r="M1240" s="1">
        <v>240</v>
      </c>
      <c r="N1240" s="1">
        <v>0</v>
      </c>
      <c r="O1240" s="1" t="s">
        <v>2580</v>
      </c>
      <c r="P1240" s="1">
        <v>0</v>
      </c>
      <c r="Q1240" s="1">
        <v>0</v>
      </c>
      <c r="R1240" s="1">
        <v>0</v>
      </c>
      <c r="S1240" t="s">
        <v>2683</v>
      </c>
      <c r="T1240" t="str" cm="1">
        <f t="array" ref="T1240">_xlfn.IFS(ISNUMBER(SEARCH("CP02",S1240)),"ราชพฤกษ",ISNUMBER(SEARCH("CP03",S1240)),"บางใหญ่",ISNUMBER(SEARCH("CP04",S1240)),"บางบอน",OR(ISNUMBER(SEARCH("CP",S1240)),ISNUMBER(SEARCH("BTC",D1240))),"340",TRUE,"")</f>
        <v>340</v>
      </c>
    </row>
    <row r="1241" spans="1:20" x14ac:dyDescent="0.2">
      <c r="A1241" t="s">
        <v>3465</v>
      </c>
      <c r="B1241" t="s">
        <v>12</v>
      </c>
      <c r="C1241">
        <v>2026</v>
      </c>
      <c r="D1241" t="s">
        <v>3301</v>
      </c>
      <c r="E1241" t="s">
        <v>1185</v>
      </c>
      <c r="F1241" t="s">
        <v>1186</v>
      </c>
      <c r="G1241" t="s">
        <v>2582</v>
      </c>
      <c r="H1241" t="s">
        <v>2586</v>
      </c>
      <c r="I1241" t="s">
        <v>3493</v>
      </c>
      <c r="J1241" t="s">
        <v>3303</v>
      </c>
      <c r="K1241" t="s">
        <v>2761</v>
      </c>
      <c r="L1241" s="1">
        <v>1</v>
      </c>
      <c r="M1241" s="1">
        <v>20</v>
      </c>
      <c r="N1241" s="1">
        <v>0</v>
      </c>
      <c r="O1241" s="1" t="s">
        <v>2580</v>
      </c>
      <c r="P1241" s="1">
        <v>18.690000000000001</v>
      </c>
      <c r="Q1241" s="1">
        <v>1.31</v>
      </c>
      <c r="R1241" s="1">
        <v>20</v>
      </c>
      <c r="S1241" t="s">
        <v>2683</v>
      </c>
      <c r="T1241" t="str" cm="1">
        <f t="array" ref="T1241">_xlfn.IFS(ISNUMBER(SEARCH("CP02",S1241)),"ราชพฤกษ",ISNUMBER(SEARCH("CP03",S1241)),"บางใหญ่",ISNUMBER(SEARCH("CP04",S1241)),"บางบอน",OR(ISNUMBER(SEARCH("CP",S1241)),ISNUMBER(SEARCH("BTC",D1241))),"340",TRUE,"")</f>
        <v>340</v>
      </c>
    </row>
    <row r="1242" spans="1:20" x14ac:dyDescent="0.2">
      <c r="A1242" t="s">
        <v>3465</v>
      </c>
      <c r="B1242" t="s">
        <v>12</v>
      </c>
      <c r="C1242">
        <v>2026</v>
      </c>
      <c r="D1242" t="s">
        <v>3301</v>
      </c>
      <c r="E1242" t="s">
        <v>227</v>
      </c>
      <c r="F1242" t="s">
        <v>228</v>
      </c>
      <c r="G1242" t="s">
        <v>2582</v>
      </c>
      <c r="H1242" t="s">
        <v>2586</v>
      </c>
      <c r="I1242" t="s">
        <v>3493</v>
      </c>
      <c r="J1242" t="s">
        <v>3303</v>
      </c>
      <c r="K1242" t="s">
        <v>2761</v>
      </c>
      <c r="L1242" s="1">
        <v>1</v>
      </c>
      <c r="M1242" s="1">
        <v>300</v>
      </c>
      <c r="N1242" s="1">
        <v>0</v>
      </c>
      <c r="O1242" s="1" t="s">
        <v>2580</v>
      </c>
      <c r="P1242" s="1">
        <v>280.37</v>
      </c>
      <c r="Q1242" s="1">
        <v>19.63</v>
      </c>
      <c r="R1242" s="1">
        <v>300</v>
      </c>
      <c r="S1242" t="s">
        <v>2683</v>
      </c>
      <c r="T1242" t="str" cm="1">
        <f t="array" ref="T1242">_xlfn.IFS(ISNUMBER(SEARCH("CP02",S1242)),"ราชพฤกษ",ISNUMBER(SEARCH("CP03",S1242)),"บางใหญ่",ISNUMBER(SEARCH("CP04",S1242)),"บางบอน",OR(ISNUMBER(SEARCH("CP",S1242)),ISNUMBER(SEARCH("BTC",D1242))),"340",TRUE,"")</f>
        <v>340</v>
      </c>
    </row>
    <row r="1243" spans="1:20" x14ac:dyDescent="0.2">
      <c r="A1243" t="s">
        <v>3465</v>
      </c>
      <c r="B1243" t="s">
        <v>12</v>
      </c>
      <c r="C1243">
        <v>2026</v>
      </c>
      <c r="D1243" t="s">
        <v>2814</v>
      </c>
      <c r="E1243" t="s">
        <v>1949</v>
      </c>
      <c r="F1243" t="s">
        <v>1950</v>
      </c>
      <c r="G1243" t="s">
        <v>2632</v>
      </c>
      <c r="H1243" t="s">
        <v>2586</v>
      </c>
      <c r="I1243" t="s">
        <v>3494</v>
      </c>
      <c r="J1243" t="s">
        <v>2816</v>
      </c>
      <c r="K1243" t="s">
        <v>2761</v>
      </c>
      <c r="L1243" s="1">
        <v>1</v>
      </c>
      <c r="M1243" s="1">
        <v>3700</v>
      </c>
      <c r="N1243" s="1">
        <v>185</v>
      </c>
      <c r="O1243" s="1" t="s">
        <v>2580</v>
      </c>
      <c r="P1243" s="1">
        <v>3285.05</v>
      </c>
      <c r="Q1243" s="1">
        <v>229.95</v>
      </c>
      <c r="R1243" s="1">
        <v>3515</v>
      </c>
      <c r="S1243" t="s">
        <v>2683</v>
      </c>
      <c r="T1243" t="str" cm="1">
        <f t="array" ref="T1243">_xlfn.IFS(ISNUMBER(SEARCH("CP02",S1243)),"ราชพฤกษ",ISNUMBER(SEARCH("CP03",S1243)),"บางใหญ่",ISNUMBER(SEARCH("CP04",S1243)),"บางบอน",OR(ISNUMBER(SEARCH("CP",S1243)),ISNUMBER(SEARCH("BTC",D1243))),"340",TRUE,"")</f>
        <v>340</v>
      </c>
    </row>
    <row r="1244" spans="1:20" x14ac:dyDescent="0.2">
      <c r="A1244" t="s">
        <v>3465</v>
      </c>
      <c r="B1244" t="s">
        <v>12</v>
      </c>
      <c r="C1244">
        <v>2026</v>
      </c>
      <c r="D1244" t="s">
        <v>2814</v>
      </c>
      <c r="E1244" t="s">
        <v>2497</v>
      </c>
      <c r="F1244" t="s">
        <v>2498</v>
      </c>
      <c r="G1244" t="s">
        <v>2632</v>
      </c>
      <c r="H1244" t="s">
        <v>2586</v>
      </c>
      <c r="I1244" t="s">
        <v>3494</v>
      </c>
      <c r="J1244" t="s">
        <v>2816</v>
      </c>
      <c r="K1244" t="s">
        <v>2761</v>
      </c>
      <c r="L1244" s="1">
        <v>1</v>
      </c>
      <c r="M1244" s="1">
        <v>5460</v>
      </c>
      <c r="N1244" s="1">
        <v>273</v>
      </c>
      <c r="O1244" s="1" t="s">
        <v>2580</v>
      </c>
      <c r="P1244" s="1">
        <v>4847.66</v>
      </c>
      <c r="Q1244" s="1">
        <v>339.34</v>
      </c>
      <c r="R1244" s="1">
        <v>5187</v>
      </c>
      <c r="S1244" t="s">
        <v>2683</v>
      </c>
      <c r="T1244" t="str" cm="1">
        <f t="array" ref="T1244">_xlfn.IFS(ISNUMBER(SEARCH("CP02",S1244)),"ราชพฤกษ",ISNUMBER(SEARCH("CP03",S1244)),"บางใหญ่",ISNUMBER(SEARCH("CP04",S1244)),"บางบอน",OR(ISNUMBER(SEARCH("CP",S1244)),ISNUMBER(SEARCH("BTC",D1244))),"340",TRUE,"")</f>
        <v>340</v>
      </c>
    </row>
    <row r="1245" spans="1:20" x14ac:dyDescent="0.2">
      <c r="A1245" t="s">
        <v>3465</v>
      </c>
      <c r="B1245" t="s">
        <v>12</v>
      </c>
      <c r="C1245">
        <v>2026</v>
      </c>
      <c r="D1245" t="s">
        <v>2814</v>
      </c>
      <c r="E1245" t="s">
        <v>1937</v>
      </c>
      <c r="F1245" t="s">
        <v>1938</v>
      </c>
      <c r="G1245" t="s">
        <v>2632</v>
      </c>
      <c r="H1245" t="s">
        <v>2586</v>
      </c>
      <c r="I1245" t="s">
        <v>3494</v>
      </c>
      <c r="J1245" t="s">
        <v>2816</v>
      </c>
      <c r="K1245" t="s">
        <v>2761</v>
      </c>
      <c r="L1245" s="1">
        <v>1</v>
      </c>
      <c r="M1245" s="1">
        <v>120</v>
      </c>
      <c r="N1245" s="1">
        <v>0</v>
      </c>
      <c r="O1245" s="1" t="s">
        <v>2580</v>
      </c>
      <c r="P1245" s="1">
        <v>112.15</v>
      </c>
      <c r="Q1245" s="1">
        <v>7.85</v>
      </c>
      <c r="R1245" s="1">
        <v>120</v>
      </c>
      <c r="S1245" t="s">
        <v>2683</v>
      </c>
      <c r="T1245" t="str" cm="1">
        <f t="array" ref="T1245">_xlfn.IFS(ISNUMBER(SEARCH("CP02",S1245)),"ราชพฤกษ",ISNUMBER(SEARCH("CP03",S1245)),"บางใหญ่",ISNUMBER(SEARCH("CP04",S1245)),"บางบอน",OR(ISNUMBER(SEARCH("CP",S1245)),ISNUMBER(SEARCH("BTC",D1245))),"340",TRUE,"")</f>
        <v>340</v>
      </c>
    </row>
    <row r="1246" spans="1:20" x14ac:dyDescent="0.2">
      <c r="A1246" t="s">
        <v>3465</v>
      </c>
      <c r="B1246" t="s">
        <v>12</v>
      </c>
      <c r="C1246">
        <v>2026</v>
      </c>
      <c r="D1246" t="s">
        <v>2883</v>
      </c>
      <c r="E1246" t="s">
        <v>525</v>
      </c>
      <c r="F1246" t="s">
        <v>526</v>
      </c>
      <c r="G1246" t="s">
        <v>2582</v>
      </c>
      <c r="H1246" t="s">
        <v>2586</v>
      </c>
      <c r="I1246" t="s">
        <v>3495</v>
      </c>
      <c r="J1246" t="s">
        <v>2885</v>
      </c>
      <c r="K1246" t="s">
        <v>2761</v>
      </c>
      <c r="L1246" s="1">
        <v>1</v>
      </c>
      <c r="M1246" s="1">
        <v>1090</v>
      </c>
      <c r="N1246" s="1">
        <v>0</v>
      </c>
      <c r="O1246" s="1" t="s">
        <v>2580</v>
      </c>
      <c r="P1246" s="1">
        <v>1018.69</v>
      </c>
      <c r="Q1246" s="1">
        <v>71.31</v>
      </c>
      <c r="R1246" s="1">
        <v>1090</v>
      </c>
      <c r="S1246" t="s">
        <v>2683</v>
      </c>
      <c r="T1246" t="str" cm="1">
        <f t="array" ref="T1246">_xlfn.IFS(ISNUMBER(SEARCH("CP02",S1246)),"ราชพฤกษ",ISNUMBER(SEARCH("CP03",S1246)),"บางใหญ่",ISNUMBER(SEARCH("CP04",S1246)),"บางบอน",OR(ISNUMBER(SEARCH("CP",S1246)),ISNUMBER(SEARCH("BTC",D1246))),"340",TRUE,"")</f>
        <v>340</v>
      </c>
    </row>
    <row r="1247" spans="1:20" x14ac:dyDescent="0.2">
      <c r="A1247" t="s">
        <v>3465</v>
      </c>
      <c r="B1247" t="s">
        <v>12</v>
      </c>
      <c r="C1247">
        <v>2026</v>
      </c>
      <c r="D1247" t="s">
        <v>2883</v>
      </c>
      <c r="E1247" t="s">
        <v>523</v>
      </c>
      <c r="F1247" t="s">
        <v>524</v>
      </c>
      <c r="G1247" t="s">
        <v>2582</v>
      </c>
      <c r="H1247" t="s">
        <v>2586</v>
      </c>
      <c r="I1247" t="s">
        <v>3495</v>
      </c>
      <c r="J1247" t="s">
        <v>2885</v>
      </c>
      <c r="K1247" t="s">
        <v>2761</v>
      </c>
      <c r="L1247" s="1">
        <v>1</v>
      </c>
      <c r="M1247" s="1">
        <v>175</v>
      </c>
      <c r="N1247" s="1">
        <v>0</v>
      </c>
      <c r="O1247" s="1" t="s">
        <v>2580</v>
      </c>
      <c r="P1247" s="1">
        <v>0</v>
      </c>
      <c r="Q1247" s="1">
        <v>0</v>
      </c>
      <c r="R1247" s="1">
        <v>0</v>
      </c>
      <c r="S1247" t="s">
        <v>2683</v>
      </c>
      <c r="T1247" t="str" cm="1">
        <f t="array" ref="T1247">_xlfn.IFS(ISNUMBER(SEARCH("CP02",S1247)),"ราชพฤกษ",ISNUMBER(SEARCH("CP03",S1247)),"บางใหญ่",ISNUMBER(SEARCH("CP04",S1247)),"บางบอน",OR(ISNUMBER(SEARCH("CP",S1247)),ISNUMBER(SEARCH("BTC",D1247))),"340",TRUE,"")</f>
        <v>340</v>
      </c>
    </row>
    <row r="1248" spans="1:20" x14ac:dyDescent="0.2">
      <c r="A1248" t="s">
        <v>3465</v>
      </c>
      <c r="B1248" t="s">
        <v>12</v>
      </c>
      <c r="C1248">
        <v>2026</v>
      </c>
      <c r="D1248" t="s">
        <v>2883</v>
      </c>
      <c r="E1248" t="s">
        <v>157</v>
      </c>
      <c r="F1248" t="s">
        <v>158</v>
      </c>
      <c r="G1248" t="s">
        <v>2582</v>
      </c>
      <c r="H1248" t="s">
        <v>2586</v>
      </c>
      <c r="I1248" t="s">
        <v>3495</v>
      </c>
      <c r="J1248" t="s">
        <v>2885</v>
      </c>
      <c r="K1248" t="s">
        <v>2761</v>
      </c>
      <c r="L1248" s="1">
        <v>1</v>
      </c>
      <c r="M1248" s="1">
        <v>330</v>
      </c>
      <c r="N1248" s="1">
        <v>0</v>
      </c>
      <c r="O1248" s="1" t="s">
        <v>2580</v>
      </c>
      <c r="P1248" s="1">
        <v>0</v>
      </c>
      <c r="Q1248" s="1">
        <v>0</v>
      </c>
      <c r="R1248" s="1">
        <v>0</v>
      </c>
      <c r="S1248" t="s">
        <v>2683</v>
      </c>
      <c r="T1248" t="str" cm="1">
        <f t="array" ref="T1248">_xlfn.IFS(ISNUMBER(SEARCH("CP02",S1248)),"ราชพฤกษ",ISNUMBER(SEARCH("CP03",S1248)),"บางใหญ่",ISNUMBER(SEARCH("CP04",S1248)),"บางบอน",OR(ISNUMBER(SEARCH("CP",S1248)),ISNUMBER(SEARCH("BTC",D1248))),"340",TRUE,"")</f>
        <v>340</v>
      </c>
    </row>
    <row r="1249" spans="1:20" x14ac:dyDescent="0.2">
      <c r="A1249" t="s">
        <v>3465</v>
      </c>
      <c r="B1249" t="s">
        <v>12</v>
      </c>
      <c r="C1249">
        <v>2026</v>
      </c>
      <c r="D1249" t="s">
        <v>2883</v>
      </c>
      <c r="E1249" t="s">
        <v>1187</v>
      </c>
      <c r="F1249" t="s">
        <v>1188</v>
      </c>
      <c r="G1249" t="s">
        <v>2582</v>
      </c>
      <c r="H1249" t="s">
        <v>2586</v>
      </c>
      <c r="I1249" t="s">
        <v>3495</v>
      </c>
      <c r="J1249" t="s">
        <v>2885</v>
      </c>
      <c r="K1249" t="s">
        <v>2761</v>
      </c>
      <c r="L1249" s="1">
        <v>1</v>
      </c>
      <c r="M1249" s="1">
        <v>20</v>
      </c>
      <c r="N1249" s="1">
        <v>0</v>
      </c>
      <c r="O1249" s="1" t="s">
        <v>2580</v>
      </c>
      <c r="P1249" s="1">
        <v>18.690000000000001</v>
      </c>
      <c r="Q1249" s="1">
        <v>1.31</v>
      </c>
      <c r="R1249" s="1">
        <v>20</v>
      </c>
      <c r="S1249" t="s">
        <v>2683</v>
      </c>
      <c r="T1249" t="str" cm="1">
        <f t="array" ref="T1249">_xlfn.IFS(ISNUMBER(SEARCH("CP02",S1249)),"ราชพฤกษ",ISNUMBER(SEARCH("CP03",S1249)),"บางใหญ่",ISNUMBER(SEARCH("CP04",S1249)),"บางบอน",OR(ISNUMBER(SEARCH("CP",S1249)),ISNUMBER(SEARCH("BTC",D1249))),"340",TRUE,"")</f>
        <v>340</v>
      </c>
    </row>
    <row r="1250" spans="1:20" x14ac:dyDescent="0.2">
      <c r="A1250" t="s">
        <v>3465</v>
      </c>
      <c r="B1250" t="s">
        <v>12</v>
      </c>
      <c r="C1250">
        <v>2026</v>
      </c>
      <c r="D1250" t="s">
        <v>2890</v>
      </c>
      <c r="E1250" t="s">
        <v>547</v>
      </c>
      <c r="F1250" t="s">
        <v>548</v>
      </c>
      <c r="G1250" t="s">
        <v>2582</v>
      </c>
      <c r="H1250" t="s">
        <v>2586</v>
      </c>
      <c r="I1250" t="s">
        <v>3496</v>
      </c>
      <c r="J1250" t="s">
        <v>2892</v>
      </c>
      <c r="K1250" t="s">
        <v>2893</v>
      </c>
      <c r="L1250" s="1">
        <v>1</v>
      </c>
      <c r="M1250" s="1">
        <v>1550</v>
      </c>
      <c r="N1250" s="1">
        <v>0</v>
      </c>
      <c r="O1250" s="1" t="s">
        <v>2580</v>
      </c>
      <c r="P1250" s="1">
        <v>1448.6</v>
      </c>
      <c r="Q1250" s="1">
        <v>101.4</v>
      </c>
      <c r="R1250" s="1">
        <v>1550</v>
      </c>
      <c r="S1250" t="s">
        <v>2605</v>
      </c>
      <c r="T1250" t="str" cm="1">
        <f t="array" ref="T1250">_xlfn.IFS(ISNUMBER(SEARCH("CP02",S1250)),"ราชพฤกษ",ISNUMBER(SEARCH("CP03",S1250)),"บางใหญ่",ISNUMBER(SEARCH("CP04",S1250)),"บางบอน",OR(ISNUMBER(SEARCH("CP",S1250)),ISNUMBER(SEARCH("BTC",D1250))),"340",TRUE,"")</f>
        <v>บางใหญ่</v>
      </c>
    </row>
    <row r="1251" spans="1:20" x14ac:dyDescent="0.2">
      <c r="A1251" t="s">
        <v>3465</v>
      </c>
      <c r="B1251" t="s">
        <v>12</v>
      </c>
      <c r="C1251">
        <v>2026</v>
      </c>
      <c r="D1251" t="s">
        <v>2890</v>
      </c>
      <c r="E1251" t="s">
        <v>513</v>
      </c>
      <c r="F1251" t="s">
        <v>514</v>
      </c>
      <c r="G1251" t="s">
        <v>2582</v>
      </c>
      <c r="H1251" t="s">
        <v>2586</v>
      </c>
      <c r="I1251" t="s">
        <v>3496</v>
      </c>
      <c r="J1251" t="s">
        <v>2892</v>
      </c>
      <c r="K1251" t="s">
        <v>2893</v>
      </c>
      <c r="L1251" s="1">
        <v>1</v>
      </c>
      <c r="M1251" s="1">
        <v>250</v>
      </c>
      <c r="N1251" s="1">
        <v>0</v>
      </c>
      <c r="O1251" s="1" t="s">
        <v>2580</v>
      </c>
      <c r="P1251" s="1">
        <v>0</v>
      </c>
      <c r="Q1251" s="1">
        <v>0</v>
      </c>
      <c r="R1251" s="1">
        <v>0</v>
      </c>
      <c r="S1251" t="s">
        <v>2605</v>
      </c>
      <c r="T1251" t="str" cm="1">
        <f t="array" ref="T1251">_xlfn.IFS(ISNUMBER(SEARCH("CP02",S1251)),"ราชพฤกษ",ISNUMBER(SEARCH("CP03",S1251)),"บางใหญ่",ISNUMBER(SEARCH("CP04",S1251)),"บางบอน",OR(ISNUMBER(SEARCH("CP",S1251)),ISNUMBER(SEARCH("BTC",D1251))),"340",TRUE,"")</f>
        <v>บางใหญ่</v>
      </c>
    </row>
    <row r="1252" spans="1:20" x14ac:dyDescent="0.2">
      <c r="A1252" t="s">
        <v>3465</v>
      </c>
      <c r="B1252" t="s">
        <v>12</v>
      </c>
      <c r="C1252">
        <v>2026</v>
      </c>
      <c r="D1252" t="s">
        <v>2890</v>
      </c>
      <c r="E1252" t="s">
        <v>151</v>
      </c>
      <c r="F1252" t="s">
        <v>152</v>
      </c>
      <c r="G1252" t="s">
        <v>2582</v>
      </c>
      <c r="H1252" t="s">
        <v>2586</v>
      </c>
      <c r="I1252" t="s">
        <v>3496</v>
      </c>
      <c r="J1252" t="s">
        <v>2892</v>
      </c>
      <c r="K1252" t="s">
        <v>2893</v>
      </c>
      <c r="L1252" s="1">
        <v>1</v>
      </c>
      <c r="M1252" s="1">
        <v>240</v>
      </c>
      <c r="N1252" s="1">
        <v>0</v>
      </c>
      <c r="O1252" s="1" t="s">
        <v>2580</v>
      </c>
      <c r="P1252" s="1">
        <v>0</v>
      </c>
      <c r="Q1252" s="1">
        <v>0</v>
      </c>
      <c r="R1252" s="1">
        <v>0</v>
      </c>
      <c r="S1252" t="s">
        <v>2605</v>
      </c>
      <c r="T1252" t="str" cm="1">
        <f t="array" ref="T1252">_xlfn.IFS(ISNUMBER(SEARCH("CP02",S1252)),"ราชพฤกษ",ISNUMBER(SEARCH("CP03",S1252)),"บางใหญ่",ISNUMBER(SEARCH("CP04",S1252)),"บางบอน",OR(ISNUMBER(SEARCH("CP",S1252)),ISNUMBER(SEARCH("BTC",D1252))),"340",TRUE,"")</f>
        <v>บางใหญ่</v>
      </c>
    </row>
    <row r="1253" spans="1:20" x14ac:dyDescent="0.2">
      <c r="A1253" t="s">
        <v>3465</v>
      </c>
      <c r="B1253" t="s">
        <v>12</v>
      </c>
      <c r="C1253">
        <v>2026</v>
      </c>
      <c r="D1253" t="s">
        <v>2890</v>
      </c>
      <c r="E1253" t="s">
        <v>1187</v>
      </c>
      <c r="F1253" t="s">
        <v>1188</v>
      </c>
      <c r="G1253" t="s">
        <v>2582</v>
      </c>
      <c r="H1253" t="s">
        <v>2586</v>
      </c>
      <c r="I1253" t="s">
        <v>3496</v>
      </c>
      <c r="J1253" t="s">
        <v>2892</v>
      </c>
      <c r="K1253" t="s">
        <v>2893</v>
      </c>
      <c r="L1253" s="1">
        <v>1</v>
      </c>
      <c r="M1253" s="1">
        <v>20</v>
      </c>
      <c r="N1253" s="1">
        <v>0</v>
      </c>
      <c r="O1253" s="1" t="s">
        <v>2580</v>
      </c>
      <c r="P1253" s="1">
        <v>18.690000000000001</v>
      </c>
      <c r="Q1253" s="1">
        <v>1.31</v>
      </c>
      <c r="R1253" s="1">
        <v>20</v>
      </c>
      <c r="S1253" t="s">
        <v>2605</v>
      </c>
      <c r="T1253" t="str" cm="1">
        <f t="array" ref="T1253">_xlfn.IFS(ISNUMBER(SEARCH("CP02",S1253)),"ราชพฤกษ",ISNUMBER(SEARCH("CP03",S1253)),"บางใหญ่",ISNUMBER(SEARCH("CP04",S1253)),"บางบอน",OR(ISNUMBER(SEARCH("CP",S1253)),ISNUMBER(SEARCH("BTC",D1253))),"340",TRUE,"")</f>
        <v>บางใหญ่</v>
      </c>
    </row>
    <row r="1254" spans="1:20" x14ac:dyDescent="0.2">
      <c r="A1254" t="s">
        <v>3465</v>
      </c>
      <c r="B1254" t="s">
        <v>12</v>
      </c>
      <c r="C1254">
        <v>2026</v>
      </c>
      <c r="D1254" t="s">
        <v>2890</v>
      </c>
      <c r="E1254" t="s">
        <v>287</v>
      </c>
      <c r="F1254" t="s">
        <v>288</v>
      </c>
      <c r="G1254" t="s">
        <v>2582</v>
      </c>
      <c r="H1254" t="s">
        <v>2586</v>
      </c>
      <c r="I1254" t="s">
        <v>3496</v>
      </c>
      <c r="J1254" t="s">
        <v>2892</v>
      </c>
      <c r="K1254" t="s">
        <v>2893</v>
      </c>
      <c r="L1254" s="1">
        <v>1</v>
      </c>
      <c r="M1254" s="1">
        <v>580</v>
      </c>
      <c r="N1254" s="1">
        <v>0</v>
      </c>
      <c r="O1254" s="1" t="s">
        <v>2580</v>
      </c>
      <c r="P1254" s="1">
        <v>542.05999999999995</v>
      </c>
      <c r="Q1254" s="1">
        <v>37.94</v>
      </c>
      <c r="R1254" s="1">
        <v>580</v>
      </c>
      <c r="S1254" t="s">
        <v>2605</v>
      </c>
      <c r="T1254" t="str" cm="1">
        <f t="array" ref="T1254">_xlfn.IFS(ISNUMBER(SEARCH("CP02",S1254)),"ราชพฤกษ",ISNUMBER(SEARCH("CP03",S1254)),"บางใหญ่",ISNUMBER(SEARCH("CP04",S1254)),"บางบอน",OR(ISNUMBER(SEARCH("CP",S1254)),ISNUMBER(SEARCH("BTC",D1254))),"340",TRUE,"")</f>
        <v>บางใหญ่</v>
      </c>
    </row>
    <row r="1255" spans="1:20" x14ac:dyDescent="0.2">
      <c r="A1255" t="s">
        <v>3465</v>
      </c>
      <c r="B1255" t="s">
        <v>12</v>
      </c>
      <c r="C1255">
        <v>2026</v>
      </c>
      <c r="D1255" t="s">
        <v>2890</v>
      </c>
      <c r="E1255" t="s">
        <v>841</v>
      </c>
      <c r="F1255" t="s">
        <v>842</v>
      </c>
      <c r="G1255" t="s">
        <v>3143</v>
      </c>
      <c r="H1255" t="s">
        <v>3144</v>
      </c>
      <c r="I1255" t="s">
        <v>3497</v>
      </c>
      <c r="J1255" t="s">
        <v>2892</v>
      </c>
      <c r="K1255" t="s">
        <v>2893</v>
      </c>
      <c r="L1255" s="1">
        <v>2</v>
      </c>
      <c r="M1255" s="1">
        <v>2080</v>
      </c>
      <c r="N1255" s="1">
        <v>208</v>
      </c>
      <c r="O1255" s="1" t="s">
        <v>2580</v>
      </c>
      <c r="P1255" s="1">
        <v>3693.46</v>
      </c>
      <c r="Q1255" s="1">
        <v>258.54000000000002</v>
      </c>
      <c r="R1255" s="1">
        <v>3952</v>
      </c>
      <c r="S1255" t="s">
        <v>2894</v>
      </c>
      <c r="T1255" t="str" cm="1">
        <f t="array" ref="T1255">_xlfn.IFS(ISNUMBER(SEARCH("CP02",S1255)),"ราชพฤกษ",ISNUMBER(SEARCH("CP03",S1255)),"บางใหญ่",ISNUMBER(SEARCH("CP04",S1255)),"บางบอน",OR(ISNUMBER(SEARCH("CP",S1255)),ISNUMBER(SEARCH("BTC",D1255))),"340",TRUE,"")</f>
        <v>บางใหญ่</v>
      </c>
    </row>
    <row r="1256" spans="1:20" x14ac:dyDescent="0.2">
      <c r="A1256" t="s">
        <v>3465</v>
      </c>
      <c r="B1256" t="s">
        <v>12</v>
      </c>
      <c r="C1256">
        <v>2026</v>
      </c>
      <c r="D1256" t="s">
        <v>2890</v>
      </c>
      <c r="E1256" t="s">
        <v>1091</v>
      </c>
      <c r="F1256" t="s">
        <v>1092</v>
      </c>
      <c r="G1256" t="s">
        <v>2582</v>
      </c>
      <c r="H1256" t="s">
        <v>2583</v>
      </c>
      <c r="I1256" t="s">
        <v>3497</v>
      </c>
      <c r="J1256" t="s">
        <v>2892</v>
      </c>
      <c r="K1256" t="s">
        <v>2893</v>
      </c>
      <c r="L1256" s="1">
        <v>2</v>
      </c>
      <c r="M1256" s="1">
        <v>60</v>
      </c>
      <c r="N1256" s="1">
        <v>0</v>
      </c>
      <c r="O1256" s="1" t="s">
        <v>2580</v>
      </c>
      <c r="P1256" s="1">
        <v>0</v>
      </c>
      <c r="Q1256" s="1">
        <v>0</v>
      </c>
      <c r="R1256" s="1">
        <v>0</v>
      </c>
      <c r="S1256" t="s">
        <v>2605</v>
      </c>
      <c r="T1256" t="str" cm="1">
        <f t="array" ref="T1256">_xlfn.IFS(ISNUMBER(SEARCH("CP02",S1256)),"ราชพฤกษ",ISNUMBER(SEARCH("CP03",S1256)),"บางใหญ่",ISNUMBER(SEARCH("CP04",S1256)),"บางบอน",OR(ISNUMBER(SEARCH("CP",S1256)),ISNUMBER(SEARCH("BTC",D1256))),"340",TRUE,"")</f>
        <v>บางใหญ่</v>
      </c>
    </row>
    <row r="1257" spans="1:20" x14ac:dyDescent="0.2">
      <c r="A1257" t="s">
        <v>3498</v>
      </c>
      <c r="B1257" t="s">
        <v>12</v>
      </c>
      <c r="C1257">
        <v>2026</v>
      </c>
      <c r="D1257" t="s">
        <v>3499</v>
      </c>
      <c r="E1257" t="s">
        <v>507</v>
      </c>
      <c r="F1257" t="s">
        <v>508</v>
      </c>
      <c r="G1257" t="s">
        <v>2582</v>
      </c>
      <c r="H1257" t="s">
        <v>2586</v>
      </c>
      <c r="I1257" t="s">
        <v>3500</v>
      </c>
      <c r="J1257" t="s">
        <v>3501</v>
      </c>
      <c r="K1257" t="s">
        <v>2630</v>
      </c>
      <c r="L1257" s="1">
        <v>1</v>
      </c>
      <c r="M1257" s="1">
        <v>420</v>
      </c>
      <c r="N1257" s="1">
        <v>0</v>
      </c>
      <c r="O1257" s="1" t="s">
        <v>2580</v>
      </c>
      <c r="P1257" s="1">
        <v>0</v>
      </c>
      <c r="Q1257" s="1">
        <v>0</v>
      </c>
      <c r="R1257" s="1">
        <v>0</v>
      </c>
      <c r="S1257" t="s">
        <v>2631</v>
      </c>
      <c r="T1257" t="str" cm="1">
        <f t="array" ref="T1257">_xlfn.IFS(ISNUMBER(SEARCH("CP02",S1257)),"ราชพฤกษ",ISNUMBER(SEARCH("CP03",S1257)),"บางใหญ่",ISNUMBER(SEARCH("CP04",S1257)),"บางบอน",OR(ISNUMBER(SEARCH("CP",S1257)),ISNUMBER(SEARCH("BTC",D1257))),"340",TRUE,"")</f>
        <v>บางบอน</v>
      </c>
    </row>
    <row r="1258" spans="1:20" x14ac:dyDescent="0.2">
      <c r="A1258" t="s">
        <v>3498</v>
      </c>
      <c r="B1258" t="s">
        <v>12</v>
      </c>
      <c r="C1258">
        <v>2026</v>
      </c>
      <c r="D1258" t="s">
        <v>3499</v>
      </c>
      <c r="E1258" t="s">
        <v>543</v>
      </c>
      <c r="F1258" t="s">
        <v>544</v>
      </c>
      <c r="G1258" t="s">
        <v>2582</v>
      </c>
      <c r="H1258" t="s">
        <v>2586</v>
      </c>
      <c r="I1258" t="s">
        <v>3500</v>
      </c>
      <c r="J1258" t="s">
        <v>3501</v>
      </c>
      <c r="K1258" t="s">
        <v>2630</v>
      </c>
      <c r="L1258" s="1">
        <v>1</v>
      </c>
      <c r="M1258" s="1">
        <v>1650</v>
      </c>
      <c r="N1258" s="1">
        <v>0</v>
      </c>
      <c r="O1258" s="1" t="s">
        <v>2580</v>
      </c>
      <c r="P1258" s="1">
        <v>1542.06</v>
      </c>
      <c r="Q1258" s="1">
        <v>107.94</v>
      </c>
      <c r="R1258" s="1">
        <v>1650</v>
      </c>
      <c r="S1258" t="s">
        <v>2631</v>
      </c>
      <c r="T1258" t="str" cm="1">
        <f t="array" ref="T1258">_xlfn.IFS(ISNUMBER(SEARCH("CP02",S1258)),"ราชพฤกษ",ISNUMBER(SEARCH("CP03",S1258)),"บางใหญ่",ISNUMBER(SEARCH("CP04",S1258)),"บางบอน",OR(ISNUMBER(SEARCH("CP",S1258)),ISNUMBER(SEARCH("BTC",D1258))),"340",TRUE,"")</f>
        <v>บางบอน</v>
      </c>
    </row>
    <row r="1259" spans="1:20" x14ac:dyDescent="0.2">
      <c r="A1259" t="s">
        <v>3498</v>
      </c>
      <c r="B1259" t="s">
        <v>12</v>
      </c>
      <c r="C1259">
        <v>2026</v>
      </c>
      <c r="D1259" t="s">
        <v>3499</v>
      </c>
      <c r="E1259" t="s">
        <v>149</v>
      </c>
      <c r="F1259" t="s">
        <v>150</v>
      </c>
      <c r="G1259" t="s">
        <v>2582</v>
      </c>
      <c r="H1259" t="s">
        <v>2586</v>
      </c>
      <c r="I1259" t="s">
        <v>3500</v>
      </c>
      <c r="J1259" t="s">
        <v>3501</v>
      </c>
      <c r="K1259" t="s">
        <v>2630</v>
      </c>
      <c r="L1259" s="1">
        <v>1</v>
      </c>
      <c r="M1259" s="1">
        <v>220</v>
      </c>
      <c r="N1259" s="1">
        <v>0</v>
      </c>
      <c r="O1259" s="1" t="s">
        <v>2580</v>
      </c>
      <c r="P1259" s="1">
        <v>205.61</v>
      </c>
      <c r="Q1259" s="1">
        <v>14.39</v>
      </c>
      <c r="R1259" s="1">
        <v>220</v>
      </c>
      <c r="S1259" t="s">
        <v>2631</v>
      </c>
      <c r="T1259" t="str" cm="1">
        <f t="array" ref="T1259">_xlfn.IFS(ISNUMBER(SEARCH("CP02",S1259)),"ราชพฤกษ",ISNUMBER(SEARCH("CP03",S1259)),"บางใหญ่",ISNUMBER(SEARCH("CP04",S1259)),"บางบอน",OR(ISNUMBER(SEARCH("CP",S1259)),ISNUMBER(SEARCH("BTC",D1259))),"340",TRUE,"")</f>
        <v>บางบอน</v>
      </c>
    </row>
    <row r="1260" spans="1:20" x14ac:dyDescent="0.2">
      <c r="A1260" t="s">
        <v>3498</v>
      </c>
      <c r="B1260" t="s">
        <v>12</v>
      </c>
      <c r="C1260">
        <v>2026</v>
      </c>
      <c r="D1260" t="s">
        <v>3499</v>
      </c>
      <c r="E1260" t="s">
        <v>1185</v>
      </c>
      <c r="F1260" t="s">
        <v>1186</v>
      </c>
      <c r="G1260" t="s">
        <v>2582</v>
      </c>
      <c r="H1260" t="s">
        <v>2586</v>
      </c>
      <c r="I1260" t="s">
        <v>3500</v>
      </c>
      <c r="J1260" t="s">
        <v>3501</v>
      </c>
      <c r="K1260" t="s">
        <v>2630</v>
      </c>
      <c r="L1260" s="1">
        <v>1</v>
      </c>
      <c r="M1260" s="1">
        <v>20</v>
      </c>
      <c r="N1260" s="1">
        <v>0</v>
      </c>
      <c r="O1260" s="1" t="s">
        <v>2580</v>
      </c>
      <c r="P1260" s="1">
        <v>18.690000000000001</v>
      </c>
      <c r="Q1260" s="1">
        <v>1.31</v>
      </c>
      <c r="R1260" s="1">
        <v>20</v>
      </c>
      <c r="S1260" t="s">
        <v>2631</v>
      </c>
      <c r="T1260" t="str" cm="1">
        <f t="array" ref="T1260">_xlfn.IFS(ISNUMBER(SEARCH("CP02",S1260)),"ราชพฤกษ",ISNUMBER(SEARCH("CP03",S1260)),"บางใหญ่",ISNUMBER(SEARCH("CP04",S1260)),"บางบอน",OR(ISNUMBER(SEARCH("CP",S1260)),ISNUMBER(SEARCH("BTC",D1260))),"340",TRUE,"")</f>
        <v>บางบอน</v>
      </c>
    </row>
    <row r="1261" spans="1:20" x14ac:dyDescent="0.2">
      <c r="A1261" t="s">
        <v>3498</v>
      </c>
      <c r="B1261" t="s">
        <v>12</v>
      </c>
      <c r="C1261">
        <v>2026</v>
      </c>
      <c r="D1261" t="s">
        <v>3499</v>
      </c>
      <c r="E1261" t="s">
        <v>281</v>
      </c>
      <c r="F1261" t="s">
        <v>282</v>
      </c>
      <c r="G1261" t="s">
        <v>2582</v>
      </c>
      <c r="H1261" t="s">
        <v>2586</v>
      </c>
      <c r="I1261" t="s">
        <v>3500</v>
      </c>
      <c r="J1261" t="s">
        <v>3501</v>
      </c>
      <c r="K1261" t="s">
        <v>2630</v>
      </c>
      <c r="L1261" s="1">
        <v>1</v>
      </c>
      <c r="M1261" s="1">
        <v>480</v>
      </c>
      <c r="N1261" s="1">
        <v>0</v>
      </c>
      <c r="O1261" s="1" t="s">
        <v>2580</v>
      </c>
      <c r="P1261" s="1">
        <v>448.6</v>
      </c>
      <c r="Q1261" s="1">
        <v>31.4</v>
      </c>
      <c r="R1261" s="1">
        <v>480</v>
      </c>
      <c r="S1261" t="s">
        <v>2631</v>
      </c>
      <c r="T1261" t="str" cm="1">
        <f t="array" ref="T1261">_xlfn.IFS(ISNUMBER(SEARCH("CP02",S1261)),"ราชพฤกษ",ISNUMBER(SEARCH("CP03",S1261)),"บางใหญ่",ISNUMBER(SEARCH("CP04",S1261)),"บางบอน",OR(ISNUMBER(SEARCH("CP",S1261)),ISNUMBER(SEARCH("BTC",D1261))),"340",TRUE,"")</f>
        <v>บางบอน</v>
      </c>
    </row>
    <row r="1262" spans="1:20" x14ac:dyDescent="0.2">
      <c r="A1262" t="s">
        <v>3498</v>
      </c>
      <c r="B1262" t="s">
        <v>12</v>
      </c>
      <c r="C1262">
        <v>2026</v>
      </c>
      <c r="D1262" t="s">
        <v>3499</v>
      </c>
      <c r="E1262" t="s">
        <v>47</v>
      </c>
      <c r="F1262" t="s">
        <v>48</v>
      </c>
      <c r="G1262" t="s">
        <v>2582</v>
      </c>
      <c r="H1262" t="s">
        <v>2586</v>
      </c>
      <c r="I1262" t="s">
        <v>3500</v>
      </c>
      <c r="J1262" t="s">
        <v>3501</v>
      </c>
      <c r="K1262" t="s">
        <v>2630</v>
      </c>
      <c r="L1262" s="1">
        <v>1</v>
      </c>
      <c r="M1262" s="1">
        <v>2330</v>
      </c>
      <c r="N1262" s="1">
        <v>200</v>
      </c>
      <c r="O1262" s="1" t="s">
        <v>2580</v>
      </c>
      <c r="P1262" s="1">
        <v>1990.65</v>
      </c>
      <c r="Q1262" s="1">
        <v>139.35</v>
      </c>
      <c r="R1262" s="1">
        <v>2130</v>
      </c>
      <c r="S1262" t="s">
        <v>2631</v>
      </c>
      <c r="T1262" t="str" cm="1">
        <f t="array" ref="T1262">_xlfn.IFS(ISNUMBER(SEARCH("CP02",S1262)),"ราชพฤกษ",ISNUMBER(SEARCH("CP03",S1262)),"บางใหญ่",ISNUMBER(SEARCH("CP04",S1262)),"บางบอน",OR(ISNUMBER(SEARCH("CP",S1262)),ISNUMBER(SEARCH("BTC",D1262))),"340",TRUE,"")</f>
        <v>บางบอน</v>
      </c>
    </row>
    <row r="1263" spans="1:20" x14ac:dyDescent="0.2">
      <c r="A1263" t="s">
        <v>3498</v>
      </c>
      <c r="B1263" t="s">
        <v>12</v>
      </c>
      <c r="C1263">
        <v>2026</v>
      </c>
      <c r="D1263" t="s">
        <v>3502</v>
      </c>
      <c r="E1263" t="s">
        <v>1537</v>
      </c>
      <c r="F1263" t="s">
        <v>1538</v>
      </c>
      <c r="G1263" t="s">
        <v>2585</v>
      </c>
      <c r="H1263" t="s">
        <v>2586</v>
      </c>
      <c r="I1263" t="s">
        <v>3503</v>
      </c>
      <c r="J1263" t="s">
        <v>3504</v>
      </c>
      <c r="K1263" t="s">
        <v>2692</v>
      </c>
      <c r="L1263" s="1">
        <v>4</v>
      </c>
      <c r="M1263" s="1">
        <v>50</v>
      </c>
      <c r="N1263" s="1">
        <v>0</v>
      </c>
      <c r="O1263" s="1" t="s">
        <v>2580</v>
      </c>
      <c r="P1263" s="1">
        <v>186.92</v>
      </c>
      <c r="Q1263" s="1">
        <v>13.08</v>
      </c>
      <c r="R1263" s="1">
        <v>200</v>
      </c>
      <c r="S1263" t="s">
        <v>2633</v>
      </c>
      <c r="T1263" t="str" cm="1">
        <f t="array" ref="T1263">_xlfn.IFS(ISNUMBER(SEARCH("CP02",S1263)),"ราชพฤกษ",ISNUMBER(SEARCH("CP03",S1263)),"บางใหญ่",ISNUMBER(SEARCH("CP04",S1263)),"บางบอน",OR(ISNUMBER(SEARCH("CP",S1263)),ISNUMBER(SEARCH("BTC",D1263))),"340",TRUE,"")</f>
        <v>บางบอน</v>
      </c>
    </row>
    <row r="1264" spans="1:20" x14ac:dyDescent="0.2">
      <c r="A1264" t="s">
        <v>3498</v>
      </c>
      <c r="B1264" t="s">
        <v>12</v>
      </c>
      <c r="C1264">
        <v>2026</v>
      </c>
      <c r="D1264" t="s">
        <v>3505</v>
      </c>
      <c r="E1264" t="s">
        <v>1563</v>
      </c>
      <c r="F1264" t="s">
        <v>1564</v>
      </c>
      <c r="G1264" t="s">
        <v>2585</v>
      </c>
      <c r="H1264" t="s">
        <v>2586</v>
      </c>
      <c r="I1264" t="s">
        <v>3506</v>
      </c>
      <c r="J1264" t="s">
        <v>3507</v>
      </c>
      <c r="K1264" t="s">
        <v>2692</v>
      </c>
      <c r="L1264" s="1">
        <v>1</v>
      </c>
      <c r="M1264" s="1">
        <v>160</v>
      </c>
      <c r="N1264" s="1">
        <v>24</v>
      </c>
      <c r="O1264" s="1" t="s">
        <v>2580</v>
      </c>
      <c r="P1264" s="1">
        <v>127.1</v>
      </c>
      <c r="Q1264" s="1">
        <v>8.9</v>
      </c>
      <c r="R1264" s="1">
        <v>136</v>
      </c>
      <c r="S1264" t="s">
        <v>2633</v>
      </c>
      <c r="T1264" t="str" cm="1">
        <f t="array" ref="T1264">_xlfn.IFS(ISNUMBER(SEARCH("CP02",S1264)),"ราชพฤกษ",ISNUMBER(SEARCH("CP03",S1264)),"บางใหญ่",ISNUMBER(SEARCH("CP04",S1264)),"บางบอน",OR(ISNUMBER(SEARCH("CP",S1264)),ISNUMBER(SEARCH("BTC",D1264))),"340",TRUE,"")</f>
        <v>บางบอน</v>
      </c>
    </row>
    <row r="1265" spans="1:20" x14ac:dyDescent="0.2">
      <c r="A1265" t="s">
        <v>3498</v>
      </c>
      <c r="B1265" t="s">
        <v>12</v>
      </c>
      <c r="C1265">
        <v>2026</v>
      </c>
      <c r="D1265" t="s">
        <v>3505</v>
      </c>
      <c r="E1265" t="s">
        <v>1553</v>
      </c>
      <c r="F1265" t="s">
        <v>1554</v>
      </c>
      <c r="G1265" t="s">
        <v>2585</v>
      </c>
      <c r="H1265" t="s">
        <v>2586</v>
      </c>
      <c r="I1265" t="s">
        <v>3506</v>
      </c>
      <c r="J1265" t="s">
        <v>3507</v>
      </c>
      <c r="K1265" t="s">
        <v>2692</v>
      </c>
      <c r="L1265" s="1">
        <v>2</v>
      </c>
      <c r="M1265" s="1">
        <v>120</v>
      </c>
      <c r="N1265" s="1">
        <v>36</v>
      </c>
      <c r="O1265" s="1" t="s">
        <v>2580</v>
      </c>
      <c r="P1265" s="1">
        <v>190.65</v>
      </c>
      <c r="Q1265" s="1">
        <v>13.35</v>
      </c>
      <c r="R1265" s="1">
        <v>204</v>
      </c>
      <c r="S1265" t="s">
        <v>2633</v>
      </c>
      <c r="T1265" t="str" cm="1">
        <f t="array" ref="T1265">_xlfn.IFS(ISNUMBER(SEARCH("CP02",S1265)),"ราชพฤกษ",ISNUMBER(SEARCH("CP03",S1265)),"บางใหญ่",ISNUMBER(SEARCH("CP04",S1265)),"บางบอน",OR(ISNUMBER(SEARCH("CP",S1265)),ISNUMBER(SEARCH("BTC",D1265))),"340",TRUE,"")</f>
        <v>บางบอน</v>
      </c>
    </row>
    <row r="1266" spans="1:20" x14ac:dyDescent="0.2">
      <c r="A1266" t="s">
        <v>3498</v>
      </c>
      <c r="B1266" t="s">
        <v>12</v>
      </c>
      <c r="C1266">
        <v>2026</v>
      </c>
      <c r="D1266" t="s">
        <v>3508</v>
      </c>
      <c r="E1266" t="s">
        <v>1895</v>
      </c>
      <c r="F1266" t="s">
        <v>1896</v>
      </c>
      <c r="G1266" t="s">
        <v>2632</v>
      </c>
      <c r="H1266" t="s">
        <v>2586</v>
      </c>
      <c r="I1266" t="s">
        <v>3509</v>
      </c>
      <c r="J1266" t="s">
        <v>3510</v>
      </c>
      <c r="K1266" t="s">
        <v>2603</v>
      </c>
      <c r="L1266" s="1">
        <v>1</v>
      </c>
      <c r="M1266" s="1">
        <v>1650</v>
      </c>
      <c r="N1266" s="1">
        <v>0</v>
      </c>
      <c r="O1266" s="1" t="s">
        <v>2580</v>
      </c>
      <c r="P1266" s="1">
        <v>1542.06</v>
      </c>
      <c r="Q1266" s="1">
        <v>107.94</v>
      </c>
      <c r="R1266" s="1">
        <v>1650</v>
      </c>
      <c r="S1266" t="s">
        <v>2605</v>
      </c>
      <c r="T1266" t="str" cm="1">
        <f t="array" ref="T1266">_xlfn.IFS(ISNUMBER(SEARCH("CP02",S1266)),"ราชพฤกษ",ISNUMBER(SEARCH("CP03",S1266)),"บางใหญ่",ISNUMBER(SEARCH("CP04",S1266)),"บางบอน",OR(ISNUMBER(SEARCH("CP",S1266)),ISNUMBER(SEARCH("BTC",D1266))),"340",TRUE,"")</f>
        <v>บางใหญ่</v>
      </c>
    </row>
    <row r="1267" spans="1:20" x14ac:dyDescent="0.2">
      <c r="A1267" t="s">
        <v>3498</v>
      </c>
      <c r="B1267" t="s">
        <v>12</v>
      </c>
      <c r="C1267">
        <v>2026</v>
      </c>
      <c r="D1267" t="s">
        <v>3508</v>
      </c>
      <c r="E1267" t="s">
        <v>1613</v>
      </c>
      <c r="F1267" t="s">
        <v>1614</v>
      </c>
      <c r="G1267" t="s">
        <v>1536</v>
      </c>
      <c r="H1267" t="s">
        <v>2586</v>
      </c>
      <c r="I1267" t="s">
        <v>3509</v>
      </c>
      <c r="J1267" t="s">
        <v>3510</v>
      </c>
      <c r="K1267" t="s">
        <v>2603</v>
      </c>
      <c r="L1267" s="1">
        <v>1</v>
      </c>
      <c r="M1267" s="1">
        <v>300</v>
      </c>
      <c r="N1267" s="1">
        <v>0</v>
      </c>
      <c r="O1267" s="1" t="s">
        <v>2580</v>
      </c>
      <c r="P1267" s="1">
        <v>280.37</v>
      </c>
      <c r="Q1267" s="1">
        <v>19.63</v>
      </c>
      <c r="R1267" s="1">
        <v>300</v>
      </c>
      <c r="S1267" t="s">
        <v>2606</v>
      </c>
      <c r="T1267" t="str" cm="1">
        <f t="array" ref="T1267">_xlfn.IFS(ISNUMBER(SEARCH("CP02",S1267)),"ราชพฤกษ",ISNUMBER(SEARCH("CP03",S1267)),"บางใหญ่",ISNUMBER(SEARCH("CP04",S1267)),"บางบอน",OR(ISNUMBER(SEARCH("CP",S1267)),ISNUMBER(SEARCH("BTC",D1267))),"340",TRUE,"")</f>
        <v>บางใหญ่</v>
      </c>
    </row>
    <row r="1268" spans="1:20" x14ac:dyDescent="0.2">
      <c r="A1268" t="s">
        <v>3498</v>
      </c>
      <c r="B1268" t="s">
        <v>12</v>
      </c>
      <c r="C1268">
        <v>2026</v>
      </c>
      <c r="D1268" t="s">
        <v>3508</v>
      </c>
      <c r="E1268" t="s">
        <v>1547</v>
      </c>
      <c r="F1268" t="s">
        <v>1548</v>
      </c>
      <c r="G1268" t="s">
        <v>2588</v>
      </c>
      <c r="H1268" t="s">
        <v>2586</v>
      </c>
      <c r="I1268" t="s">
        <v>3509</v>
      </c>
      <c r="J1268" t="s">
        <v>3510</v>
      </c>
      <c r="K1268" t="s">
        <v>2603</v>
      </c>
      <c r="L1268" s="1">
        <v>1</v>
      </c>
      <c r="M1268" s="1">
        <v>400</v>
      </c>
      <c r="N1268" s="1">
        <v>0</v>
      </c>
      <c r="O1268" s="1" t="s">
        <v>2580</v>
      </c>
      <c r="P1268" s="1">
        <v>373.83</v>
      </c>
      <c r="Q1268" s="1">
        <v>26.17</v>
      </c>
      <c r="R1268" s="1">
        <v>400</v>
      </c>
      <c r="S1268" t="s">
        <v>2606</v>
      </c>
      <c r="T1268" t="str" cm="1">
        <f t="array" ref="T1268">_xlfn.IFS(ISNUMBER(SEARCH("CP02",S1268)),"ราชพฤกษ",ISNUMBER(SEARCH("CP03",S1268)),"บางใหญ่",ISNUMBER(SEARCH("CP04",S1268)),"บางบอน",OR(ISNUMBER(SEARCH("CP",S1268)),ISNUMBER(SEARCH("BTC",D1268))),"340",TRUE,"")</f>
        <v>บางใหญ่</v>
      </c>
    </row>
    <row r="1269" spans="1:20" x14ac:dyDescent="0.2">
      <c r="A1269" t="s">
        <v>3498</v>
      </c>
      <c r="B1269" t="s">
        <v>12</v>
      </c>
      <c r="C1269">
        <v>2026</v>
      </c>
      <c r="D1269" t="s">
        <v>3019</v>
      </c>
      <c r="E1269" t="s">
        <v>1547</v>
      </c>
      <c r="F1269" t="s">
        <v>1548</v>
      </c>
      <c r="G1269" t="s">
        <v>2588</v>
      </c>
      <c r="H1269" t="s">
        <v>2586</v>
      </c>
      <c r="I1269" t="s">
        <v>3511</v>
      </c>
      <c r="J1269" t="s">
        <v>3021</v>
      </c>
      <c r="K1269" t="s">
        <v>2702</v>
      </c>
      <c r="L1269" s="1">
        <v>1</v>
      </c>
      <c r="M1269" s="1">
        <v>400</v>
      </c>
      <c r="N1269" s="1">
        <v>0</v>
      </c>
      <c r="O1269" s="1" t="s">
        <v>2580</v>
      </c>
      <c r="P1269" s="1">
        <v>373.83</v>
      </c>
      <c r="Q1269" s="1">
        <v>26.17</v>
      </c>
      <c r="R1269" s="1">
        <v>400</v>
      </c>
      <c r="S1269" t="s">
        <v>2606</v>
      </c>
      <c r="T1269" t="str" cm="1">
        <f t="array" ref="T1269">_xlfn.IFS(ISNUMBER(SEARCH("CP02",S1269)),"ราชพฤกษ",ISNUMBER(SEARCH("CP03",S1269)),"บางใหญ่",ISNUMBER(SEARCH("CP04",S1269)),"บางบอน",OR(ISNUMBER(SEARCH("CP",S1269)),ISNUMBER(SEARCH("BTC",D1269))),"340",TRUE,"")</f>
        <v>บางใหญ่</v>
      </c>
    </row>
    <row r="1270" spans="1:20" x14ac:dyDescent="0.2">
      <c r="A1270" t="s">
        <v>3498</v>
      </c>
      <c r="B1270" t="s">
        <v>12</v>
      </c>
      <c r="C1270">
        <v>2026</v>
      </c>
      <c r="D1270" t="s">
        <v>3512</v>
      </c>
      <c r="E1270" t="s">
        <v>525</v>
      </c>
      <c r="F1270" t="s">
        <v>526</v>
      </c>
      <c r="G1270" t="s">
        <v>2582</v>
      </c>
      <c r="H1270" t="s">
        <v>2586</v>
      </c>
      <c r="I1270" t="s">
        <v>3513</v>
      </c>
      <c r="J1270" t="s">
        <v>3514</v>
      </c>
      <c r="K1270" t="s">
        <v>2603</v>
      </c>
      <c r="L1270" s="1">
        <v>1</v>
      </c>
      <c r="M1270" s="1">
        <v>1150</v>
      </c>
      <c r="N1270" s="1">
        <v>0</v>
      </c>
      <c r="O1270" s="1" t="s">
        <v>2580</v>
      </c>
      <c r="P1270" s="1">
        <v>1074.77</v>
      </c>
      <c r="Q1270" s="1">
        <v>75.23</v>
      </c>
      <c r="R1270" s="1">
        <v>1150</v>
      </c>
      <c r="S1270" t="s">
        <v>2605</v>
      </c>
      <c r="T1270" t="str" cm="1">
        <f t="array" ref="T1270">_xlfn.IFS(ISNUMBER(SEARCH("CP02",S1270)),"ราชพฤกษ",ISNUMBER(SEARCH("CP03",S1270)),"บางใหญ่",ISNUMBER(SEARCH("CP04",S1270)),"บางบอน",OR(ISNUMBER(SEARCH("CP",S1270)),ISNUMBER(SEARCH("BTC",D1270))),"340",TRUE,"")</f>
        <v>บางใหญ่</v>
      </c>
    </row>
    <row r="1271" spans="1:20" x14ac:dyDescent="0.2">
      <c r="A1271" t="s">
        <v>3498</v>
      </c>
      <c r="B1271" t="s">
        <v>12</v>
      </c>
      <c r="C1271">
        <v>2026</v>
      </c>
      <c r="D1271" t="s">
        <v>3512</v>
      </c>
      <c r="E1271" t="s">
        <v>523</v>
      </c>
      <c r="F1271" t="s">
        <v>524</v>
      </c>
      <c r="G1271" t="s">
        <v>2582</v>
      </c>
      <c r="H1271" t="s">
        <v>2586</v>
      </c>
      <c r="I1271" t="s">
        <v>3513</v>
      </c>
      <c r="J1271" t="s">
        <v>3514</v>
      </c>
      <c r="K1271" t="s">
        <v>2603</v>
      </c>
      <c r="L1271" s="1">
        <v>1</v>
      </c>
      <c r="M1271" s="1">
        <v>175</v>
      </c>
      <c r="N1271" s="1">
        <v>0</v>
      </c>
      <c r="O1271" s="1" t="s">
        <v>2580</v>
      </c>
      <c r="P1271" s="1">
        <v>0</v>
      </c>
      <c r="Q1271" s="1">
        <v>0</v>
      </c>
      <c r="R1271" s="1">
        <v>0</v>
      </c>
      <c r="S1271" t="s">
        <v>2605</v>
      </c>
      <c r="T1271" t="str" cm="1">
        <f t="array" ref="T1271">_xlfn.IFS(ISNUMBER(SEARCH("CP02",S1271)),"ราชพฤกษ",ISNUMBER(SEARCH("CP03",S1271)),"บางใหญ่",ISNUMBER(SEARCH("CP04",S1271)),"บางบอน",OR(ISNUMBER(SEARCH("CP",S1271)),ISNUMBER(SEARCH("BTC",D1271))),"340",TRUE,"")</f>
        <v>บางใหญ่</v>
      </c>
    </row>
    <row r="1272" spans="1:20" x14ac:dyDescent="0.2">
      <c r="A1272" t="s">
        <v>3498</v>
      </c>
      <c r="B1272" t="s">
        <v>12</v>
      </c>
      <c r="C1272">
        <v>2026</v>
      </c>
      <c r="D1272" t="s">
        <v>3512</v>
      </c>
      <c r="E1272" t="s">
        <v>523</v>
      </c>
      <c r="F1272" t="s">
        <v>524</v>
      </c>
      <c r="G1272" t="s">
        <v>2582</v>
      </c>
      <c r="H1272" t="s">
        <v>2586</v>
      </c>
      <c r="I1272" t="s">
        <v>3513</v>
      </c>
      <c r="J1272" t="s">
        <v>3514</v>
      </c>
      <c r="K1272" t="s">
        <v>2603</v>
      </c>
      <c r="L1272" s="1">
        <v>1</v>
      </c>
      <c r="M1272" s="1">
        <v>175</v>
      </c>
      <c r="N1272" s="1">
        <v>0</v>
      </c>
      <c r="O1272" s="1" t="s">
        <v>2580</v>
      </c>
      <c r="P1272" s="1">
        <v>163.55000000000001</v>
      </c>
      <c r="Q1272" s="1">
        <v>11.45</v>
      </c>
      <c r="R1272" s="1">
        <v>175</v>
      </c>
      <c r="S1272" t="s">
        <v>2605</v>
      </c>
      <c r="T1272" t="str" cm="1">
        <f t="array" ref="T1272">_xlfn.IFS(ISNUMBER(SEARCH("CP02",S1272)),"ราชพฤกษ",ISNUMBER(SEARCH("CP03",S1272)),"บางใหญ่",ISNUMBER(SEARCH("CP04",S1272)),"บางบอน",OR(ISNUMBER(SEARCH("CP",S1272)),ISNUMBER(SEARCH("BTC",D1272))),"340",TRUE,"")</f>
        <v>บางใหญ่</v>
      </c>
    </row>
    <row r="1273" spans="1:20" x14ac:dyDescent="0.2">
      <c r="A1273" t="s">
        <v>3498</v>
      </c>
      <c r="B1273" t="s">
        <v>12</v>
      </c>
      <c r="C1273">
        <v>2026</v>
      </c>
      <c r="D1273" t="s">
        <v>3512</v>
      </c>
      <c r="E1273" t="s">
        <v>155</v>
      </c>
      <c r="F1273" t="s">
        <v>156</v>
      </c>
      <c r="G1273" t="s">
        <v>2582</v>
      </c>
      <c r="H1273" t="s">
        <v>2586</v>
      </c>
      <c r="I1273" t="s">
        <v>3513</v>
      </c>
      <c r="J1273" t="s">
        <v>3514</v>
      </c>
      <c r="K1273" t="s">
        <v>2603</v>
      </c>
      <c r="L1273" s="1">
        <v>1</v>
      </c>
      <c r="M1273" s="1">
        <v>240</v>
      </c>
      <c r="N1273" s="1">
        <v>0</v>
      </c>
      <c r="O1273" s="1" t="s">
        <v>2580</v>
      </c>
      <c r="P1273" s="1">
        <v>0</v>
      </c>
      <c r="Q1273" s="1">
        <v>0</v>
      </c>
      <c r="R1273" s="1">
        <v>0</v>
      </c>
      <c r="S1273" t="s">
        <v>2605</v>
      </c>
      <c r="T1273" t="str" cm="1">
        <f t="array" ref="T1273">_xlfn.IFS(ISNUMBER(SEARCH("CP02",S1273)),"ราชพฤกษ",ISNUMBER(SEARCH("CP03",S1273)),"บางใหญ่",ISNUMBER(SEARCH("CP04",S1273)),"บางบอน",OR(ISNUMBER(SEARCH("CP",S1273)),ISNUMBER(SEARCH("BTC",D1273))),"340",TRUE,"")</f>
        <v>บางใหญ่</v>
      </c>
    </row>
    <row r="1274" spans="1:20" x14ac:dyDescent="0.2">
      <c r="A1274" t="s">
        <v>3498</v>
      </c>
      <c r="B1274" t="s">
        <v>12</v>
      </c>
      <c r="C1274">
        <v>2026</v>
      </c>
      <c r="D1274" t="s">
        <v>3512</v>
      </c>
      <c r="E1274" t="s">
        <v>1185</v>
      </c>
      <c r="F1274" t="s">
        <v>1186</v>
      </c>
      <c r="G1274" t="s">
        <v>2582</v>
      </c>
      <c r="H1274" t="s">
        <v>2586</v>
      </c>
      <c r="I1274" t="s">
        <v>3513</v>
      </c>
      <c r="J1274" t="s">
        <v>3514</v>
      </c>
      <c r="K1274" t="s">
        <v>2603</v>
      </c>
      <c r="L1274" s="1">
        <v>1</v>
      </c>
      <c r="M1274" s="1">
        <v>20</v>
      </c>
      <c r="N1274" s="1">
        <v>0</v>
      </c>
      <c r="O1274" s="1" t="s">
        <v>2580</v>
      </c>
      <c r="P1274" s="1">
        <v>18.690000000000001</v>
      </c>
      <c r="Q1274" s="1">
        <v>1.31</v>
      </c>
      <c r="R1274" s="1">
        <v>20</v>
      </c>
      <c r="S1274" t="s">
        <v>2605</v>
      </c>
      <c r="T1274" t="str" cm="1">
        <f t="array" ref="T1274">_xlfn.IFS(ISNUMBER(SEARCH("CP02",S1274)),"ราชพฤกษ",ISNUMBER(SEARCH("CP03",S1274)),"บางใหญ่",ISNUMBER(SEARCH("CP04",S1274)),"บางบอน",OR(ISNUMBER(SEARCH("CP",S1274)),ISNUMBER(SEARCH("BTC",D1274))),"340",TRUE,"")</f>
        <v>บางใหญ่</v>
      </c>
    </row>
    <row r="1275" spans="1:20" x14ac:dyDescent="0.2">
      <c r="A1275" t="s">
        <v>3498</v>
      </c>
      <c r="B1275" t="s">
        <v>12</v>
      </c>
      <c r="C1275">
        <v>2026</v>
      </c>
      <c r="D1275" t="s">
        <v>3512</v>
      </c>
      <c r="E1275" t="s">
        <v>259</v>
      </c>
      <c r="F1275" t="s">
        <v>260</v>
      </c>
      <c r="G1275" t="s">
        <v>2582</v>
      </c>
      <c r="H1275" t="s">
        <v>2586</v>
      </c>
      <c r="I1275" t="s">
        <v>3513</v>
      </c>
      <c r="J1275" t="s">
        <v>3514</v>
      </c>
      <c r="K1275" t="s">
        <v>2603</v>
      </c>
      <c r="L1275" s="1">
        <v>1</v>
      </c>
      <c r="M1275" s="1">
        <v>840</v>
      </c>
      <c r="N1275" s="1">
        <v>0</v>
      </c>
      <c r="O1275" s="1" t="s">
        <v>2580</v>
      </c>
      <c r="P1275" s="1">
        <v>785.05</v>
      </c>
      <c r="Q1275" s="1">
        <v>54.95</v>
      </c>
      <c r="R1275" s="1">
        <v>840</v>
      </c>
      <c r="S1275" t="s">
        <v>2605</v>
      </c>
      <c r="T1275" t="str" cm="1">
        <f t="array" ref="T1275">_xlfn.IFS(ISNUMBER(SEARCH("CP02",S1275)),"ราชพฤกษ",ISNUMBER(SEARCH("CP03",S1275)),"บางใหญ่",ISNUMBER(SEARCH("CP04",S1275)),"บางบอน",OR(ISNUMBER(SEARCH("CP",S1275)),ISNUMBER(SEARCH("BTC",D1275))),"340",TRUE,"")</f>
        <v>บางใหญ่</v>
      </c>
    </row>
    <row r="1276" spans="1:20" x14ac:dyDescent="0.2">
      <c r="A1276" t="s">
        <v>3498</v>
      </c>
      <c r="B1276" t="s">
        <v>12</v>
      </c>
      <c r="C1276">
        <v>2026</v>
      </c>
      <c r="D1276" t="s">
        <v>3512</v>
      </c>
      <c r="E1276" t="s">
        <v>229</v>
      </c>
      <c r="F1276" t="s">
        <v>230</v>
      </c>
      <c r="G1276" t="s">
        <v>2582</v>
      </c>
      <c r="H1276" t="s">
        <v>2586</v>
      </c>
      <c r="I1276" t="s">
        <v>3513</v>
      </c>
      <c r="J1276" t="s">
        <v>3514</v>
      </c>
      <c r="K1276" t="s">
        <v>2603</v>
      </c>
      <c r="L1276" s="1">
        <v>1</v>
      </c>
      <c r="M1276" s="1">
        <v>300</v>
      </c>
      <c r="N1276" s="1">
        <v>0</v>
      </c>
      <c r="O1276" s="1" t="s">
        <v>2580</v>
      </c>
      <c r="P1276" s="1">
        <v>280.37</v>
      </c>
      <c r="Q1276" s="1">
        <v>19.63</v>
      </c>
      <c r="R1276" s="1">
        <v>300</v>
      </c>
      <c r="S1276" t="s">
        <v>2605</v>
      </c>
      <c r="T1276" t="str" cm="1">
        <f t="array" ref="T1276">_xlfn.IFS(ISNUMBER(SEARCH("CP02",S1276)),"ราชพฤกษ",ISNUMBER(SEARCH("CP03",S1276)),"บางใหญ่",ISNUMBER(SEARCH("CP04",S1276)),"บางบอน",OR(ISNUMBER(SEARCH("CP",S1276)),ISNUMBER(SEARCH("BTC",D1276))),"340",TRUE,"")</f>
        <v>บางใหญ่</v>
      </c>
    </row>
    <row r="1277" spans="1:20" x14ac:dyDescent="0.2">
      <c r="A1277" t="s">
        <v>3498</v>
      </c>
      <c r="B1277" t="s">
        <v>12</v>
      </c>
      <c r="C1277">
        <v>2026</v>
      </c>
      <c r="D1277" t="s">
        <v>3512</v>
      </c>
      <c r="E1277" t="s">
        <v>447</v>
      </c>
      <c r="F1277" t="s">
        <v>448</v>
      </c>
      <c r="G1277" t="s">
        <v>2582</v>
      </c>
      <c r="H1277" t="s">
        <v>2586</v>
      </c>
      <c r="I1277" t="s">
        <v>3513</v>
      </c>
      <c r="J1277" t="s">
        <v>3514</v>
      </c>
      <c r="K1277" t="s">
        <v>2603</v>
      </c>
      <c r="L1277" s="1">
        <v>1</v>
      </c>
      <c r="M1277" s="1">
        <v>240</v>
      </c>
      <c r="N1277" s="1">
        <v>0</v>
      </c>
      <c r="O1277" s="1" t="s">
        <v>2580</v>
      </c>
      <c r="P1277" s="1">
        <v>224.3</v>
      </c>
      <c r="Q1277" s="1">
        <v>15.7</v>
      </c>
      <c r="R1277" s="1">
        <v>240</v>
      </c>
      <c r="S1277" t="s">
        <v>2605</v>
      </c>
      <c r="T1277" t="str" cm="1">
        <f t="array" ref="T1277">_xlfn.IFS(ISNUMBER(SEARCH("CP02",S1277)),"ราชพฤกษ",ISNUMBER(SEARCH("CP03",S1277)),"บางใหญ่",ISNUMBER(SEARCH("CP04",S1277)),"บางบอน",OR(ISNUMBER(SEARCH("CP",S1277)),ISNUMBER(SEARCH("BTC",D1277))),"340",TRUE,"")</f>
        <v>บางใหญ่</v>
      </c>
    </row>
    <row r="1278" spans="1:20" x14ac:dyDescent="0.2">
      <c r="A1278" t="s">
        <v>3498</v>
      </c>
      <c r="B1278" t="s">
        <v>12</v>
      </c>
      <c r="C1278">
        <v>2026</v>
      </c>
      <c r="D1278" t="s">
        <v>3512</v>
      </c>
      <c r="E1278" t="s">
        <v>457</v>
      </c>
      <c r="F1278" t="s">
        <v>458</v>
      </c>
      <c r="G1278" t="s">
        <v>2582</v>
      </c>
      <c r="H1278" t="s">
        <v>2586</v>
      </c>
      <c r="I1278" t="s">
        <v>3513</v>
      </c>
      <c r="J1278" t="s">
        <v>3514</v>
      </c>
      <c r="K1278" t="s">
        <v>2603</v>
      </c>
      <c r="L1278" s="1">
        <v>1</v>
      </c>
      <c r="M1278" s="1">
        <v>310</v>
      </c>
      <c r="N1278" s="1">
        <v>0</v>
      </c>
      <c r="O1278" s="1" t="s">
        <v>2580</v>
      </c>
      <c r="P1278" s="1">
        <v>289.72000000000003</v>
      </c>
      <c r="Q1278" s="1">
        <v>20.28</v>
      </c>
      <c r="R1278" s="1">
        <v>310</v>
      </c>
      <c r="S1278" t="s">
        <v>2605</v>
      </c>
      <c r="T1278" t="str" cm="1">
        <f t="array" ref="T1278">_xlfn.IFS(ISNUMBER(SEARCH("CP02",S1278)),"ราชพฤกษ",ISNUMBER(SEARCH("CP03",S1278)),"บางใหญ่",ISNUMBER(SEARCH("CP04",S1278)),"บางบอน",OR(ISNUMBER(SEARCH("CP",S1278)),ISNUMBER(SEARCH("BTC",D1278))),"340",TRUE,"")</f>
        <v>บางใหญ่</v>
      </c>
    </row>
    <row r="1279" spans="1:20" x14ac:dyDescent="0.2">
      <c r="A1279" t="s">
        <v>3498</v>
      </c>
      <c r="B1279" t="s">
        <v>12</v>
      </c>
      <c r="C1279">
        <v>2026</v>
      </c>
      <c r="D1279" t="s">
        <v>3515</v>
      </c>
      <c r="E1279" t="s">
        <v>525</v>
      </c>
      <c r="F1279" t="s">
        <v>526</v>
      </c>
      <c r="G1279" t="s">
        <v>2582</v>
      </c>
      <c r="H1279" t="s">
        <v>2586</v>
      </c>
      <c r="I1279" t="s">
        <v>3516</v>
      </c>
      <c r="J1279" t="s">
        <v>3517</v>
      </c>
      <c r="K1279" t="s">
        <v>2603</v>
      </c>
      <c r="L1279" s="1">
        <v>1</v>
      </c>
      <c r="M1279" s="1">
        <v>1150</v>
      </c>
      <c r="N1279" s="1">
        <v>0</v>
      </c>
      <c r="O1279" s="1" t="s">
        <v>2580</v>
      </c>
      <c r="P1279" s="1">
        <v>1074.77</v>
      </c>
      <c r="Q1279" s="1">
        <v>75.23</v>
      </c>
      <c r="R1279" s="1">
        <v>1150</v>
      </c>
      <c r="S1279" t="s">
        <v>2605</v>
      </c>
      <c r="T1279" t="str" cm="1">
        <f t="array" ref="T1279">_xlfn.IFS(ISNUMBER(SEARCH("CP02",S1279)),"ราชพฤกษ",ISNUMBER(SEARCH("CP03",S1279)),"บางใหญ่",ISNUMBER(SEARCH("CP04",S1279)),"บางบอน",OR(ISNUMBER(SEARCH("CP",S1279)),ISNUMBER(SEARCH("BTC",D1279))),"340",TRUE,"")</f>
        <v>บางใหญ่</v>
      </c>
    </row>
    <row r="1280" spans="1:20" x14ac:dyDescent="0.2">
      <c r="A1280" t="s">
        <v>3498</v>
      </c>
      <c r="B1280" t="s">
        <v>12</v>
      </c>
      <c r="C1280">
        <v>2026</v>
      </c>
      <c r="D1280" t="s">
        <v>3515</v>
      </c>
      <c r="E1280" t="s">
        <v>523</v>
      </c>
      <c r="F1280" t="s">
        <v>524</v>
      </c>
      <c r="G1280" t="s">
        <v>2582</v>
      </c>
      <c r="H1280" t="s">
        <v>2586</v>
      </c>
      <c r="I1280" t="s">
        <v>3516</v>
      </c>
      <c r="J1280" t="s">
        <v>3517</v>
      </c>
      <c r="K1280" t="s">
        <v>2603</v>
      </c>
      <c r="L1280" s="1">
        <v>1</v>
      </c>
      <c r="M1280" s="1">
        <v>175</v>
      </c>
      <c r="N1280" s="1">
        <v>0</v>
      </c>
      <c r="O1280" s="1" t="s">
        <v>2580</v>
      </c>
      <c r="P1280" s="1">
        <v>163.55000000000001</v>
      </c>
      <c r="Q1280" s="1">
        <v>11.45</v>
      </c>
      <c r="R1280" s="1">
        <v>175</v>
      </c>
      <c r="S1280" t="s">
        <v>2605</v>
      </c>
      <c r="T1280" t="str" cm="1">
        <f t="array" ref="T1280">_xlfn.IFS(ISNUMBER(SEARCH("CP02",S1280)),"ราชพฤกษ",ISNUMBER(SEARCH("CP03",S1280)),"บางใหญ่",ISNUMBER(SEARCH("CP04",S1280)),"บางบอน",OR(ISNUMBER(SEARCH("CP",S1280)),ISNUMBER(SEARCH("BTC",D1280))),"340",TRUE,"")</f>
        <v>บางใหญ่</v>
      </c>
    </row>
    <row r="1281" spans="1:20" x14ac:dyDescent="0.2">
      <c r="A1281" t="s">
        <v>3498</v>
      </c>
      <c r="B1281" t="s">
        <v>12</v>
      </c>
      <c r="C1281">
        <v>2026</v>
      </c>
      <c r="D1281" t="s">
        <v>3515</v>
      </c>
      <c r="E1281" t="s">
        <v>523</v>
      </c>
      <c r="F1281" t="s">
        <v>524</v>
      </c>
      <c r="G1281" t="s">
        <v>2582</v>
      </c>
      <c r="H1281" t="s">
        <v>2586</v>
      </c>
      <c r="I1281" t="s">
        <v>3516</v>
      </c>
      <c r="J1281" t="s">
        <v>3517</v>
      </c>
      <c r="K1281" t="s">
        <v>2603</v>
      </c>
      <c r="L1281" s="1">
        <v>1</v>
      </c>
      <c r="M1281" s="1">
        <v>175</v>
      </c>
      <c r="N1281" s="1">
        <v>0</v>
      </c>
      <c r="O1281" s="1" t="s">
        <v>2580</v>
      </c>
      <c r="P1281" s="1">
        <v>0</v>
      </c>
      <c r="Q1281" s="1">
        <v>0</v>
      </c>
      <c r="R1281" s="1">
        <v>0</v>
      </c>
      <c r="S1281" t="s">
        <v>2605</v>
      </c>
      <c r="T1281" t="str" cm="1">
        <f t="array" ref="T1281">_xlfn.IFS(ISNUMBER(SEARCH("CP02",S1281)),"ราชพฤกษ",ISNUMBER(SEARCH("CP03",S1281)),"บางใหญ่",ISNUMBER(SEARCH("CP04",S1281)),"บางบอน",OR(ISNUMBER(SEARCH("CP",S1281)),ISNUMBER(SEARCH("BTC",D1281))),"340",TRUE,"")</f>
        <v>บางใหญ่</v>
      </c>
    </row>
    <row r="1282" spans="1:20" x14ac:dyDescent="0.2">
      <c r="A1282" t="s">
        <v>3498</v>
      </c>
      <c r="B1282" t="s">
        <v>12</v>
      </c>
      <c r="C1282">
        <v>2026</v>
      </c>
      <c r="D1282" t="s">
        <v>3515</v>
      </c>
      <c r="E1282" t="s">
        <v>155</v>
      </c>
      <c r="F1282" t="s">
        <v>156</v>
      </c>
      <c r="G1282" t="s">
        <v>2582</v>
      </c>
      <c r="H1282" t="s">
        <v>2586</v>
      </c>
      <c r="I1282" t="s">
        <v>3516</v>
      </c>
      <c r="J1282" t="s">
        <v>3517</v>
      </c>
      <c r="K1282" t="s">
        <v>2603</v>
      </c>
      <c r="L1282" s="1">
        <v>1</v>
      </c>
      <c r="M1282" s="1">
        <v>240</v>
      </c>
      <c r="N1282" s="1">
        <v>0</v>
      </c>
      <c r="O1282" s="1" t="s">
        <v>2580</v>
      </c>
      <c r="P1282" s="1">
        <v>0</v>
      </c>
      <c r="Q1282" s="1">
        <v>0</v>
      </c>
      <c r="R1282" s="1">
        <v>0</v>
      </c>
      <c r="S1282" t="s">
        <v>2605</v>
      </c>
      <c r="T1282" t="str" cm="1">
        <f t="array" ref="T1282">_xlfn.IFS(ISNUMBER(SEARCH("CP02",S1282)),"ราชพฤกษ",ISNUMBER(SEARCH("CP03",S1282)),"บางใหญ่",ISNUMBER(SEARCH("CP04",S1282)),"บางบอน",OR(ISNUMBER(SEARCH("CP",S1282)),ISNUMBER(SEARCH("BTC",D1282))),"340",TRUE,"")</f>
        <v>บางใหญ่</v>
      </c>
    </row>
    <row r="1283" spans="1:20" x14ac:dyDescent="0.2">
      <c r="A1283" t="s">
        <v>3498</v>
      </c>
      <c r="B1283" t="s">
        <v>12</v>
      </c>
      <c r="C1283">
        <v>2026</v>
      </c>
      <c r="D1283" t="s">
        <v>3515</v>
      </c>
      <c r="E1283" t="s">
        <v>1185</v>
      </c>
      <c r="F1283" t="s">
        <v>1186</v>
      </c>
      <c r="G1283" t="s">
        <v>2582</v>
      </c>
      <c r="H1283" t="s">
        <v>2586</v>
      </c>
      <c r="I1283" t="s">
        <v>3516</v>
      </c>
      <c r="J1283" t="s">
        <v>3517</v>
      </c>
      <c r="K1283" t="s">
        <v>2603</v>
      </c>
      <c r="L1283" s="1">
        <v>1</v>
      </c>
      <c r="M1283" s="1">
        <v>20</v>
      </c>
      <c r="N1283" s="1">
        <v>0</v>
      </c>
      <c r="O1283" s="1" t="s">
        <v>2580</v>
      </c>
      <c r="P1283" s="1">
        <v>18.690000000000001</v>
      </c>
      <c r="Q1283" s="1">
        <v>1.31</v>
      </c>
      <c r="R1283" s="1">
        <v>20</v>
      </c>
      <c r="S1283" t="s">
        <v>2605</v>
      </c>
      <c r="T1283" t="str" cm="1">
        <f t="array" ref="T1283">_xlfn.IFS(ISNUMBER(SEARCH("CP02",S1283)),"ราชพฤกษ",ISNUMBER(SEARCH("CP03",S1283)),"บางใหญ่",ISNUMBER(SEARCH("CP04",S1283)),"บางบอน",OR(ISNUMBER(SEARCH("CP",S1283)),ISNUMBER(SEARCH("BTC",D1283))),"340",TRUE,"")</f>
        <v>บางใหญ่</v>
      </c>
    </row>
    <row r="1284" spans="1:20" x14ac:dyDescent="0.2">
      <c r="A1284" t="s">
        <v>3498</v>
      </c>
      <c r="B1284" t="s">
        <v>12</v>
      </c>
      <c r="C1284">
        <v>2026</v>
      </c>
      <c r="D1284" t="s">
        <v>3518</v>
      </c>
      <c r="E1284" t="s">
        <v>911</v>
      </c>
      <c r="F1284" t="s">
        <v>912</v>
      </c>
      <c r="G1284" t="s">
        <v>2802</v>
      </c>
      <c r="H1284" t="s">
        <v>2803</v>
      </c>
      <c r="I1284" t="s">
        <v>3519</v>
      </c>
      <c r="J1284" t="s">
        <v>3520</v>
      </c>
      <c r="K1284" t="s">
        <v>2624</v>
      </c>
      <c r="L1284" s="1">
        <v>2</v>
      </c>
      <c r="M1284" s="1">
        <v>4750</v>
      </c>
      <c r="N1284" s="1">
        <v>1425</v>
      </c>
      <c r="O1284" s="1" t="s">
        <v>2580</v>
      </c>
      <c r="P1284" s="1">
        <v>7546.73</v>
      </c>
      <c r="Q1284" s="1">
        <v>528.27</v>
      </c>
      <c r="R1284" s="1">
        <v>8075</v>
      </c>
      <c r="S1284" t="s">
        <v>2806</v>
      </c>
      <c r="T1284" t="str" cm="1">
        <f t="array" ref="T1284">_xlfn.IFS(ISNUMBER(SEARCH("CP02",S1284)),"ราชพฤกษ",ISNUMBER(SEARCH("CP03",S1284)),"บางใหญ่",ISNUMBER(SEARCH("CP04",S1284)),"บางบอน",OR(ISNUMBER(SEARCH("CP",S1284)),ISNUMBER(SEARCH("BTC",D1284))),"340",TRUE,"")</f>
        <v>340</v>
      </c>
    </row>
    <row r="1285" spans="1:20" x14ac:dyDescent="0.2">
      <c r="A1285" t="s">
        <v>3498</v>
      </c>
      <c r="B1285" t="s">
        <v>12</v>
      </c>
      <c r="C1285">
        <v>2026</v>
      </c>
      <c r="D1285" t="s">
        <v>2978</v>
      </c>
      <c r="E1285" t="s">
        <v>849</v>
      </c>
      <c r="F1285" t="s">
        <v>850</v>
      </c>
      <c r="G1285" t="s">
        <v>2655</v>
      </c>
      <c r="H1285" t="s">
        <v>2656</v>
      </c>
      <c r="I1285" t="s">
        <v>3521</v>
      </c>
      <c r="J1285" t="s">
        <v>2980</v>
      </c>
      <c r="K1285" t="s">
        <v>2624</v>
      </c>
      <c r="L1285" s="1">
        <v>4</v>
      </c>
      <c r="M1285" s="1">
        <v>3200</v>
      </c>
      <c r="N1285" s="1">
        <v>0</v>
      </c>
      <c r="O1285" s="1" t="s">
        <v>2580</v>
      </c>
      <c r="P1285" s="1">
        <v>11962.62</v>
      </c>
      <c r="Q1285" s="1">
        <v>837.38</v>
      </c>
      <c r="R1285" s="1">
        <v>12800</v>
      </c>
      <c r="S1285" t="s">
        <v>2682</v>
      </c>
      <c r="T1285" t="str" cm="1">
        <f t="array" ref="T1285">_xlfn.IFS(ISNUMBER(SEARCH("CP02",S1285)),"ราชพฤกษ",ISNUMBER(SEARCH("CP03",S1285)),"บางใหญ่",ISNUMBER(SEARCH("CP04",S1285)),"บางบอน",OR(ISNUMBER(SEARCH("CP",S1285)),ISNUMBER(SEARCH("BTC",D1285))),"340",TRUE,"")</f>
        <v>340</v>
      </c>
    </row>
    <row r="1286" spans="1:20" x14ac:dyDescent="0.2">
      <c r="A1286" t="s">
        <v>3498</v>
      </c>
      <c r="B1286" t="s">
        <v>12</v>
      </c>
      <c r="C1286">
        <v>2026</v>
      </c>
      <c r="D1286" t="s">
        <v>2978</v>
      </c>
      <c r="E1286" t="s">
        <v>1091</v>
      </c>
      <c r="F1286" t="s">
        <v>1092</v>
      </c>
      <c r="G1286" t="s">
        <v>2582</v>
      </c>
      <c r="H1286" t="s">
        <v>2583</v>
      </c>
      <c r="I1286" t="s">
        <v>3521</v>
      </c>
      <c r="J1286" t="s">
        <v>2980</v>
      </c>
      <c r="K1286" t="s">
        <v>2624</v>
      </c>
      <c r="L1286" s="1">
        <v>4</v>
      </c>
      <c r="M1286" s="1">
        <v>60</v>
      </c>
      <c r="N1286" s="1">
        <v>0</v>
      </c>
      <c r="O1286" s="1" t="s">
        <v>2580</v>
      </c>
      <c r="P1286" s="1">
        <v>0</v>
      </c>
      <c r="Q1286" s="1">
        <v>0</v>
      </c>
      <c r="R1286" s="1">
        <v>0</v>
      </c>
      <c r="S1286" t="s">
        <v>2683</v>
      </c>
      <c r="T1286" t="str" cm="1">
        <f t="array" ref="T1286">_xlfn.IFS(ISNUMBER(SEARCH("CP02",S1286)),"ราชพฤกษ",ISNUMBER(SEARCH("CP03",S1286)),"บางใหญ่",ISNUMBER(SEARCH("CP04",S1286)),"บางบอน",OR(ISNUMBER(SEARCH("CP",S1286)),ISNUMBER(SEARCH("BTC",D1286))),"340",TRUE,"")</f>
        <v>340</v>
      </c>
    </row>
    <row r="1287" spans="1:20" x14ac:dyDescent="0.2">
      <c r="A1287" t="s">
        <v>3498</v>
      </c>
      <c r="B1287" t="s">
        <v>12</v>
      </c>
      <c r="C1287">
        <v>2026</v>
      </c>
      <c r="D1287" t="s">
        <v>3522</v>
      </c>
      <c r="E1287" t="s">
        <v>525</v>
      </c>
      <c r="F1287" t="s">
        <v>526</v>
      </c>
      <c r="G1287" t="s">
        <v>2582</v>
      </c>
      <c r="H1287" t="s">
        <v>2586</v>
      </c>
      <c r="I1287" t="s">
        <v>3523</v>
      </c>
      <c r="J1287" t="s">
        <v>3524</v>
      </c>
      <c r="K1287" t="s">
        <v>2624</v>
      </c>
      <c r="L1287" s="1">
        <v>1</v>
      </c>
      <c r="M1287" s="1">
        <v>1150</v>
      </c>
      <c r="N1287" s="1">
        <v>0</v>
      </c>
      <c r="O1287" s="1" t="s">
        <v>2580</v>
      </c>
      <c r="P1287" s="1">
        <v>1074.77</v>
      </c>
      <c r="Q1287" s="1">
        <v>75.23</v>
      </c>
      <c r="R1287" s="1">
        <v>1150</v>
      </c>
      <c r="S1287" t="s">
        <v>2683</v>
      </c>
      <c r="T1287" t="str" cm="1">
        <f t="array" ref="T1287">_xlfn.IFS(ISNUMBER(SEARCH("CP02",S1287)),"ราชพฤกษ",ISNUMBER(SEARCH("CP03",S1287)),"บางใหญ่",ISNUMBER(SEARCH("CP04",S1287)),"บางบอน",OR(ISNUMBER(SEARCH("CP",S1287)),ISNUMBER(SEARCH("BTC",D1287))),"340",TRUE,"")</f>
        <v>340</v>
      </c>
    </row>
    <row r="1288" spans="1:20" x14ac:dyDescent="0.2">
      <c r="A1288" t="s">
        <v>3498</v>
      </c>
      <c r="B1288" t="s">
        <v>12</v>
      </c>
      <c r="C1288">
        <v>2026</v>
      </c>
      <c r="D1288" t="s">
        <v>3522</v>
      </c>
      <c r="E1288" t="s">
        <v>523</v>
      </c>
      <c r="F1288" t="s">
        <v>524</v>
      </c>
      <c r="G1288" t="s">
        <v>2582</v>
      </c>
      <c r="H1288" t="s">
        <v>2586</v>
      </c>
      <c r="I1288" t="s">
        <v>3523</v>
      </c>
      <c r="J1288" t="s">
        <v>3524</v>
      </c>
      <c r="K1288" t="s">
        <v>2624</v>
      </c>
      <c r="L1288" s="1">
        <v>1</v>
      </c>
      <c r="M1288" s="1">
        <v>175</v>
      </c>
      <c r="N1288" s="1">
        <v>0</v>
      </c>
      <c r="O1288" s="1" t="s">
        <v>2580</v>
      </c>
      <c r="P1288" s="1">
        <v>163.55000000000001</v>
      </c>
      <c r="Q1288" s="1">
        <v>11.45</v>
      </c>
      <c r="R1288" s="1">
        <v>175</v>
      </c>
      <c r="S1288" t="s">
        <v>2683</v>
      </c>
      <c r="T1288" t="str" cm="1">
        <f t="array" ref="T1288">_xlfn.IFS(ISNUMBER(SEARCH("CP02",S1288)),"ราชพฤกษ",ISNUMBER(SEARCH("CP03",S1288)),"บางใหญ่",ISNUMBER(SEARCH("CP04",S1288)),"บางบอน",OR(ISNUMBER(SEARCH("CP",S1288)),ISNUMBER(SEARCH("BTC",D1288))),"340",TRUE,"")</f>
        <v>340</v>
      </c>
    </row>
    <row r="1289" spans="1:20" x14ac:dyDescent="0.2">
      <c r="A1289" t="s">
        <v>3498</v>
      </c>
      <c r="B1289" t="s">
        <v>12</v>
      </c>
      <c r="C1289">
        <v>2026</v>
      </c>
      <c r="D1289" t="s">
        <v>3522</v>
      </c>
      <c r="E1289" t="s">
        <v>523</v>
      </c>
      <c r="F1289" t="s">
        <v>524</v>
      </c>
      <c r="G1289" t="s">
        <v>2582</v>
      </c>
      <c r="H1289" t="s">
        <v>2586</v>
      </c>
      <c r="I1289" t="s">
        <v>3523</v>
      </c>
      <c r="J1289" t="s">
        <v>3524</v>
      </c>
      <c r="K1289" t="s">
        <v>2624</v>
      </c>
      <c r="L1289" s="1">
        <v>1</v>
      </c>
      <c r="M1289" s="1">
        <v>175</v>
      </c>
      <c r="N1289" s="1">
        <v>0</v>
      </c>
      <c r="O1289" s="1" t="s">
        <v>2580</v>
      </c>
      <c r="P1289" s="1">
        <v>0</v>
      </c>
      <c r="Q1289" s="1">
        <v>0</v>
      </c>
      <c r="R1289" s="1">
        <v>0</v>
      </c>
      <c r="S1289" t="s">
        <v>2683</v>
      </c>
      <c r="T1289" t="str" cm="1">
        <f t="array" ref="T1289">_xlfn.IFS(ISNUMBER(SEARCH("CP02",S1289)),"ราชพฤกษ",ISNUMBER(SEARCH("CP03",S1289)),"บางใหญ่",ISNUMBER(SEARCH("CP04",S1289)),"บางบอน",OR(ISNUMBER(SEARCH("CP",S1289)),ISNUMBER(SEARCH("BTC",D1289))),"340",TRUE,"")</f>
        <v>340</v>
      </c>
    </row>
    <row r="1290" spans="1:20" x14ac:dyDescent="0.2">
      <c r="A1290" t="s">
        <v>3498</v>
      </c>
      <c r="B1290" t="s">
        <v>12</v>
      </c>
      <c r="C1290">
        <v>2026</v>
      </c>
      <c r="D1290" t="s">
        <v>3522</v>
      </c>
      <c r="E1290" t="s">
        <v>155</v>
      </c>
      <c r="F1290" t="s">
        <v>156</v>
      </c>
      <c r="G1290" t="s">
        <v>2582</v>
      </c>
      <c r="H1290" t="s">
        <v>2586</v>
      </c>
      <c r="I1290" t="s">
        <v>3523</v>
      </c>
      <c r="J1290" t="s">
        <v>3524</v>
      </c>
      <c r="K1290" t="s">
        <v>2624</v>
      </c>
      <c r="L1290" s="1">
        <v>1</v>
      </c>
      <c r="M1290" s="1">
        <v>240</v>
      </c>
      <c r="N1290" s="1">
        <v>0</v>
      </c>
      <c r="O1290" s="1" t="s">
        <v>2580</v>
      </c>
      <c r="P1290" s="1">
        <v>0</v>
      </c>
      <c r="Q1290" s="1">
        <v>0</v>
      </c>
      <c r="R1290" s="1">
        <v>0</v>
      </c>
      <c r="S1290" t="s">
        <v>2683</v>
      </c>
      <c r="T1290" t="str" cm="1">
        <f t="array" ref="T1290">_xlfn.IFS(ISNUMBER(SEARCH("CP02",S1290)),"ราชพฤกษ",ISNUMBER(SEARCH("CP03",S1290)),"บางใหญ่",ISNUMBER(SEARCH("CP04",S1290)),"บางบอน",OR(ISNUMBER(SEARCH("CP",S1290)),ISNUMBER(SEARCH("BTC",D1290))),"340",TRUE,"")</f>
        <v>340</v>
      </c>
    </row>
    <row r="1291" spans="1:20" x14ac:dyDescent="0.2">
      <c r="A1291" t="s">
        <v>3498</v>
      </c>
      <c r="B1291" t="s">
        <v>12</v>
      </c>
      <c r="C1291">
        <v>2026</v>
      </c>
      <c r="D1291" t="s">
        <v>3522</v>
      </c>
      <c r="E1291" t="s">
        <v>1185</v>
      </c>
      <c r="F1291" t="s">
        <v>1186</v>
      </c>
      <c r="G1291" t="s">
        <v>2582</v>
      </c>
      <c r="H1291" t="s">
        <v>2586</v>
      </c>
      <c r="I1291" t="s">
        <v>3523</v>
      </c>
      <c r="J1291" t="s">
        <v>3524</v>
      </c>
      <c r="K1291" t="s">
        <v>2624</v>
      </c>
      <c r="L1291" s="1">
        <v>1</v>
      </c>
      <c r="M1291" s="1">
        <v>20</v>
      </c>
      <c r="N1291" s="1">
        <v>0</v>
      </c>
      <c r="O1291" s="1" t="s">
        <v>2580</v>
      </c>
      <c r="P1291" s="1">
        <v>18.690000000000001</v>
      </c>
      <c r="Q1291" s="1">
        <v>1.31</v>
      </c>
      <c r="R1291" s="1">
        <v>20</v>
      </c>
      <c r="S1291" t="s">
        <v>2683</v>
      </c>
      <c r="T1291" t="str" cm="1">
        <f t="array" ref="T1291">_xlfn.IFS(ISNUMBER(SEARCH("CP02",S1291)),"ราชพฤกษ",ISNUMBER(SEARCH("CP03",S1291)),"บางใหญ่",ISNUMBER(SEARCH("CP04",S1291)),"บางบอน",OR(ISNUMBER(SEARCH("CP",S1291)),ISNUMBER(SEARCH("BTC",D1291))),"340",TRUE,"")</f>
        <v>340</v>
      </c>
    </row>
    <row r="1292" spans="1:20" x14ac:dyDescent="0.2">
      <c r="A1292" t="s">
        <v>3498</v>
      </c>
      <c r="B1292" t="s">
        <v>12</v>
      </c>
      <c r="C1292">
        <v>2026</v>
      </c>
      <c r="D1292" t="s">
        <v>3522</v>
      </c>
      <c r="E1292" t="s">
        <v>2021</v>
      </c>
      <c r="F1292" t="s">
        <v>2022</v>
      </c>
      <c r="G1292" t="s">
        <v>2632</v>
      </c>
      <c r="H1292" t="s">
        <v>2586</v>
      </c>
      <c r="I1292" t="s">
        <v>3523</v>
      </c>
      <c r="J1292" t="s">
        <v>3524</v>
      </c>
      <c r="K1292" t="s">
        <v>2624</v>
      </c>
      <c r="L1292" s="1">
        <v>1</v>
      </c>
      <c r="M1292" s="1">
        <v>2400</v>
      </c>
      <c r="N1292" s="1">
        <v>120</v>
      </c>
      <c r="O1292" s="1" t="s">
        <v>2580</v>
      </c>
      <c r="P1292" s="1">
        <v>2130.84</v>
      </c>
      <c r="Q1292" s="1">
        <v>149.16</v>
      </c>
      <c r="R1292" s="1">
        <v>2280</v>
      </c>
      <c r="S1292" t="s">
        <v>2683</v>
      </c>
      <c r="T1292" t="str" cm="1">
        <f t="array" ref="T1292">_xlfn.IFS(ISNUMBER(SEARCH("CP02",S1292)),"ราชพฤกษ",ISNUMBER(SEARCH("CP03",S1292)),"บางใหญ่",ISNUMBER(SEARCH("CP04",S1292)),"บางบอน",OR(ISNUMBER(SEARCH("CP",S1292)),ISNUMBER(SEARCH("BTC",D1292))),"340",TRUE,"")</f>
        <v>340</v>
      </c>
    </row>
    <row r="1293" spans="1:20" x14ac:dyDescent="0.2">
      <c r="A1293" t="s">
        <v>3498</v>
      </c>
      <c r="B1293" t="s">
        <v>12</v>
      </c>
      <c r="C1293">
        <v>2026</v>
      </c>
      <c r="D1293" t="s">
        <v>3522</v>
      </c>
      <c r="E1293" t="s">
        <v>1569</v>
      </c>
      <c r="F1293" t="s">
        <v>1570</v>
      </c>
      <c r="G1293" t="s">
        <v>1536</v>
      </c>
      <c r="H1293" t="s">
        <v>2586</v>
      </c>
      <c r="I1293" t="s">
        <v>3523</v>
      </c>
      <c r="J1293" t="s">
        <v>3524</v>
      </c>
      <c r="K1293" t="s">
        <v>2624</v>
      </c>
      <c r="L1293" s="1">
        <v>2</v>
      </c>
      <c r="M1293" s="1">
        <v>400</v>
      </c>
      <c r="N1293" s="1">
        <v>0</v>
      </c>
      <c r="O1293" s="1" t="s">
        <v>2580</v>
      </c>
      <c r="P1293" s="1">
        <v>747.66</v>
      </c>
      <c r="Q1293" s="1">
        <v>52.34</v>
      </c>
      <c r="R1293" s="1">
        <v>800</v>
      </c>
      <c r="S1293" t="s">
        <v>2625</v>
      </c>
      <c r="T1293" t="str" cm="1">
        <f t="array" ref="T1293">_xlfn.IFS(ISNUMBER(SEARCH("CP02",S1293)),"ราชพฤกษ",ISNUMBER(SEARCH("CP03",S1293)),"บางใหญ่",ISNUMBER(SEARCH("CP04",S1293)),"บางบอน",OR(ISNUMBER(SEARCH("CP",S1293)),ISNUMBER(SEARCH("BTC",D1293))),"340",TRUE,"")</f>
        <v>340</v>
      </c>
    </row>
    <row r="1294" spans="1:20" x14ac:dyDescent="0.2">
      <c r="A1294" t="s">
        <v>3498</v>
      </c>
      <c r="B1294" t="s">
        <v>12</v>
      </c>
      <c r="C1294">
        <v>2026</v>
      </c>
      <c r="D1294" t="s">
        <v>3525</v>
      </c>
      <c r="E1294" t="s">
        <v>1547</v>
      </c>
      <c r="F1294" t="s">
        <v>1548</v>
      </c>
      <c r="G1294" t="s">
        <v>2588</v>
      </c>
      <c r="H1294" t="s">
        <v>2586</v>
      </c>
      <c r="I1294" t="s">
        <v>3526</v>
      </c>
      <c r="J1294" t="s">
        <v>3527</v>
      </c>
      <c r="K1294" t="s">
        <v>2761</v>
      </c>
      <c r="L1294" s="1">
        <v>1</v>
      </c>
      <c r="M1294" s="1">
        <v>400</v>
      </c>
      <c r="N1294" s="1">
        <v>0</v>
      </c>
      <c r="O1294" s="1" t="s">
        <v>2580</v>
      </c>
      <c r="P1294" s="1">
        <v>373.83</v>
      </c>
      <c r="Q1294" s="1">
        <v>26.17</v>
      </c>
      <c r="R1294" s="1">
        <v>400</v>
      </c>
      <c r="S1294" t="s">
        <v>2625</v>
      </c>
      <c r="T1294" t="str" cm="1">
        <f t="array" ref="T1294">_xlfn.IFS(ISNUMBER(SEARCH("CP02",S1294)),"ราชพฤกษ",ISNUMBER(SEARCH("CP03",S1294)),"บางใหญ่",ISNUMBER(SEARCH("CP04",S1294)),"บางบอน",OR(ISNUMBER(SEARCH("CP",S1294)),ISNUMBER(SEARCH("BTC",D1294))),"340",TRUE,"")</f>
        <v>340</v>
      </c>
    </row>
    <row r="1295" spans="1:20" x14ac:dyDescent="0.2">
      <c r="A1295" t="s">
        <v>3498</v>
      </c>
      <c r="B1295" t="s">
        <v>12</v>
      </c>
      <c r="C1295">
        <v>2026</v>
      </c>
      <c r="D1295" t="s">
        <v>2817</v>
      </c>
      <c r="E1295" t="s">
        <v>1547</v>
      </c>
      <c r="F1295" t="s">
        <v>1548</v>
      </c>
      <c r="G1295" t="s">
        <v>2588</v>
      </c>
      <c r="H1295" t="s">
        <v>2586</v>
      </c>
      <c r="I1295" t="s">
        <v>3528</v>
      </c>
      <c r="J1295" t="s">
        <v>2819</v>
      </c>
      <c r="K1295" t="s">
        <v>2624</v>
      </c>
      <c r="L1295" s="1">
        <v>1</v>
      </c>
      <c r="M1295" s="1">
        <v>400</v>
      </c>
      <c r="N1295" s="1">
        <v>0</v>
      </c>
      <c r="O1295" s="1" t="s">
        <v>2580</v>
      </c>
      <c r="P1295" s="1">
        <v>373.83</v>
      </c>
      <c r="Q1295" s="1">
        <v>26.17</v>
      </c>
      <c r="R1295" s="1">
        <v>400</v>
      </c>
      <c r="S1295" t="s">
        <v>2625</v>
      </c>
      <c r="T1295" t="str" cm="1">
        <f t="array" ref="T1295">_xlfn.IFS(ISNUMBER(SEARCH("CP02",S1295)),"ราชพฤกษ",ISNUMBER(SEARCH("CP03",S1295)),"บางใหญ่",ISNUMBER(SEARCH("CP04",S1295)),"บางบอน",OR(ISNUMBER(SEARCH("CP",S1295)),ISNUMBER(SEARCH("BTC",D1295))),"340",TRUE,"")</f>
        <v>340</v>
      </c>
    </row>
    <row r="1296" spans="1:20" x14ac:dyDescent="0.2">
      <c r="A1296" t="s">
        <v>3498</v>
      </c>
      <c r="B1296" t="s">
        <v>12</v>
      </c>
      <c r="C1296">
        <v>2026</v>
      </c>
      <c r="D1296" t="s">
        <v>3529</v>
      </c>
      <c r="E1296" t="s">
        <v>843</v>
      </c>
      <c r="F1296" t="s">
        <v>844</v>
      </c>
      <c r="G1296" t="s">
        <v>2595</v>
      </c>
      <c r="H1296" t="s">
        <v>2596</v>
      </c>
      <c r="I1296" t="s">
        <v>3530</v>
      </c>
      <c r="J1296" t="s">
        <v>3531</v>
      </c>
      <c r="K1296" t="s">
        <v>2761</v>
      </c>
      <c r="L1296" s="1">
        <v>4</v>
      </c>
      <c r="M1296" s="1">
        <v>3490</v>
      </c>
      <c r="N1296" s="1">
        <v>1396</v>
      </c>
      <c r="O1296" s="1" t="s">
        <v>2580</v>
      </c>
      <c r="P1296" s="1">
        <v>11742.06</v>
      </c>
      <c r="Q1296" s="1">
        <v>821.94</v>
      </c>
      <c r="R1296" s="1">
        <v>12564</v>
      </c>
      <c r="S1296" t="s">
        <v>2682</v>
      </c>
      <c r="T1296" t="str" cm="1">
        <f t="array" ref="T1296">_xlfn.IFS(ISNUMBER(SEARCH("CP02",S1296)),"ราชพฤกษ",ISNUMBER(SEARCH("CP03",S1296)),"บางใหญ่",ISNUMBER(SEARCH("CP04",S1296)),"บางบอน",OR(ISNUMBER(SEARCH("CP",S1296)),ISNUMBER(SEARCH("BTC",D1296))),"340",TRUE,"")</f>
        <v>340</v>
      </c>
    </row>
    <row r="1297" spans="1:20" x14ac:dyDescent="0.2">
      <c r="A1297" t="s">
        <v>3498</v>
      </c>
      <c r="B1297" t="s">
        <v>12</v>
      </c>
      <c r="C1297">
        <v>2026</v>
      </c>
      <c r="D1297" t="s">
        <v>3529</v>
      </c>
      <c r="E1297" t="s">
        <v>1091</v>
      </c>
      <c r="F1297" t="s">
        <v>1092</v>
      </c>
      <c r="G1297" t="s">
        <v>2582</v>
      </c>
      <c r="H1297" t="s">
        <v>2583</v>
      </c>
      <c r="I1297" t="s">
        <v>3530</v>
      </c>
      <c r="J1297" t="s">
        <v>3531</v>
      </c>
      <c r="K1297" t="s">
        <v>2761</v>
      </c>
      <c r="L1297" s="1">
        <v>4</v>
      </c>
      <c r="M1297" s="1">
        <v>60</v>
      </c>
      <c r="N1297" s="1">
        <v>0</v>
      </c>
      <c r="O1297" s="1" t="s">
        <v>2580</v>
      </c>
      <c r="P1297" s="1">
        <v>0</v>
      </c>
      <c r="Q1297" s="1">
        <v>0</v>
      </c>
      <c r="R1297" s="1">
        <v>0</v>
      </c>
      <c r="S1297" t="s">
        <v>2683</v>
      </c>
      <c r="T1297" t="str" cm="1">
        <f t="array" ref="T1297">_xlfn.IFS(ISNUMBER(SEARCH("CP02",S1297)),"ราชพฤกษ",ISNUMBER(SEARCH("CP03",S1297)),"บางใหญ่",ISNUMBER(SEARCH("CP04",S1297)),"บางบอน",OR(ISNUMBER(SEARCH("CP",S1297)),ISNUMBER(SEARCH("BTC",D1297))),"340",TRUE,"")</f>
        <v>340</v>
      </c>
    </row>
    <row r="1298" spans="1:20" x14ac:dyDescent="0.2">
      <c r="A1298" t="s">
        <v>3498</v>
      </c>
      <c r="B1298" t="s">
        <v>12</v>
      </c>
      <c r="C1298">
        <v>2026</v>
      </c>
      <c r="D1298" t="s">
        <v>3529</v>
      </c>
      <c r="E1298" t="s">
        <v>1553</v>
      </c>
      <c r="F1298" t="s">
        <v>1554</v>
      </c>
      <c r="G1298" t="s">
        <v>2585</v>
      </c>
      <c r="H1298" t="s">
        <v>2586</v>
      </c>
      <c r="I1298" t="s">
        <v>3530</v>
      </c>
      <c r="J1298" t="s">
        <v>3531</v>
      </c>
      <c r="K1298" t="s">
        <v>2761</v>
      </c>
      <c r="L1298" s="1">
        <v>4</v>
      </c>
      <c r="M1298" s="1">
        <v>120</v>
      </c>
      <c r="N1298" s="1">
        <v>0</v>
      </c>
      <c r="O1298" s="1" t="s">
        <v>2580</v>
      </c>
      <c r="P1298" s="1">
        <v>0</v>
      </c>
      <c r="Q1298" s="1">
        <v>0</v>
      </c>
      <c r="R1298" s="1">
        <v>0</v>
      </c>
      <c r="S1298" t="s">
        <v>2625</v>
      </c>
      <c r="T1298" t="str" cm="1">
        <f t="array" ref="T1298">_xlfn.IFS(ISNUMBER(SEARCH("CP02",S1298)),"ราชพฤกษ",ISNUMBER(SEARCH("CP03",S1298)),"บางใหญ่",ISNUMBER(SEARCH("CP04",S1298)),"บางบอน",OR(ISNUMBER(SEARCH("CP",S1298)),ISNUMBER(SEARCH("BTC",D1298))),"340",TRUE,"")</f>
        <v>340</v>
      </c>
    </row>
    <row r="1299" spans="1:20" x14ac:dyDescent="0.2">
      <c r="A1299" t="s">
        <v>3498</v>
      </c>
      <c r="B1299" t="s">
        <v>12</v>
      </c>
      <c r="C1299">
        <v>2026</v>
      </c>
      <c r="D1299" t="s">
        <v>3529</v>
      </c>
      <c r="E1299" t="s">
        <v>1547</v>
      </c>
      <c r="F1299" t="s">
        <v>1548</v>
      </c>
      <c r="G1299" t="s">
        <v>2588</v>
      </c>
      <c r="H1299" t="s">
        <v>2586</v>
      </c>
      <c r="I1299" t="s">
        <v>3530</v>
      </c>
      <c r="J1299" t="s">
        <v>3531</v>
      </c>
      <c r="K1299" t="s">
        <v>2761</v>
      </c>
      <c r="L1299" s="1">
        <v>1</v>
      </c>
      <c r="M1299" s="1">
        <v>400</v>
      </c>
      <c r="N1299" s="1">
        <v>0</v>
      </c>
      <c r="O1299" s="1" t="s">
        <v>2580</v>
      </c>
      <c r="P1299" s="1">
        <v>0</v>
      </c>
      <c r="Q1299" s="1">
        <v>0</v>
      </c>
      <c r="R1299" s="1">
        <v>0</v>
      </c>
      <c r="S1299" t="s">
        <v>2625</v>
      </c>
      <c r="T1299" t="str" cm="1">
        <f t="array" ref="T1299">_xlfn.IFS(ISNUMBER(SEARCH("CP02",S1299)),"ราชพฤกษ",ISNUMBER(SEARCH("CP03",S1299)),"บางใหญ่",ISNUMBER(SEARCH("CP04",S1299)),"บางบอน",OR(ISNUMBER(SEARCH("CP",S1299)),ISNUMBER(SEARCH("BTC",D1299))),"340",TRUE,"")</f>
        <v>340</v>
      </c>
    </row>
    <row r="1300" spans="1:20" x14ac:dyDescent="0.2">
      <c r="A1300" t="s">
        <v>3498</v>
      </c>
      <c r="B1300" t="s">
        <v>12</v>
      </c>
      <c r="C1300">
        <v>2026</v>
      </c>
      <c r="D1300" t="s">
        <v>2879</v>
      </c>
      <c r="E1300" t="s">
        <v>843</v>
      </c>
      <c r="F1300" t="s">
        <v>844</v>
      </c>
      <c r="G1300" t="s">
        <v>2595</v>
      </c>
      <c r="H1300" t="s">
        <v>2596</v>
      </c>
      <c r="I1300" t="s">
        <v>3532</v>
      </c>
      <c r="J1300" t="s">
        <v>2881</v>
      </c>
      <c r="K1300" t="s">
        <v>2761</v>
      </c>
      <c r="L1300" s="1">
        <v>2</v>
      </c>
      <c r="M1300" s="1">
        <v>2900</v>
      </c>
      <c r="N1300" s="1">
        <v>0</v>
      </c>
      <c r="O1300" s="1" t="s">
        <v>2580</v>
      </c>
      <c r="P1300" s="1">
        <v>5420.56</v>
      </c>
      <c r="Q1300" s="1">
        <v>379.44</v>
      </c>
      <c r="R1300" s="1">
        <v>5800</v>
      </c>
      <c r="S1300" t="s">
        <v>2682</v>
      </c>
      <c r="T1300" t="str" cm="1">
        <f t="array" ref="T1300">_xlfn.IFS(ISNUMBER(SEARCH("CP02",S1300)),"ราชพฤกษ",ISNUMBER(SEARCH("CP03",S1300)),"บางใหญ่",ISNUMBER(SEARCH("CP04",S1300)),"บางบอน",OR(ISNUMBER(SEARCH("CP",S1300)),ISNUMBER(SEARCH("BTC",D1300))),"340",TRUE,"")</f>
        <v>340</v>
      </c>
    </row>
    <row r="1301" spans="1:20" x14ac:dyDescent="0.2">
      <c r="A1301" t="s">
        <v>3498</v>
      </c>
      <c r="B1301" t="s">
        <v>12</v>
      </c>
      <c r="C1301">
        <v>2026</v>
      </c>
      <c r="D1301" t="s">
        <v>2879</v>
      </c>
      <c r="E1301" t="s">
        <v>909</v>
      </c>
      <c r="F1301" t="s">
        <v>910</v>
      </c>
      <c r="G1301" t="s">
        <v>2595</v>
      </c>
      <c r="H1301" t="s">
        <v>2596</v>
      </c>
      <c r="I1301" t="s">
        <v>3532</v>
      </c>
      <c r="J1301" t="s">
        <v>2881</v>
      </c>
      <c r="K1301" t="s">
        <v>2761</v>
      </c>
      <c r="L1301" s="1">
        <v>2</v>
      </c>
      <c r="M1301" s="1">
        <v>4050</v>
      </c>
      <c r="N1301" s="1">
        <v>0</v>
      </c>
      <c r="O1301" s="1" t="s">
        <v>2580</v>
      </c>
      <c r="P1301" s="1">
        <v>7570.09</v>
      </c>
      <c r="Q1301" s="1">
        <v>529.91</v>
      </c>
      <c r="R1301" s="1">
        <v>8100</v>
      </c>
      <c r="S1301" t="s">
        <v>2882</v>
      </c>
      <c r="T1301" t="str" cm="1">
        <f t="array" ref="T1301">_xlfn.IFS(ISNUMBER(SEARCH("CP02",S1301)),"ราชพฤกษ",ISNUMBER(SEARCH("CP03",S1301)),"บางใหญ่",ISNUMBER(SEARCH("CP04",S1301)),"บางบอน",OR(ISNUMBER(SEARCH("CP",S1301)),ISNUMBER(SEARCH("BTC",D1301))),"340",TRUE,"")</f>
        <v>340</v>
      </c>
    </row>
    <row r="1302" spans="1:20" x14ac:dyDescent="0.2">
      <c r="A1302" t="s">
        <v>3498</v>
      </c>
      <c r="B1302" t="s">
        <v>12</v>
      </c>
      <c r="C1302">
        <v>2026</v>
      </c>
      <c r="D1302" t="s">
        <v>2879</v>
      </c>
      <c r="E1302" t="s">
        <v>1091</v>
      </c>
      <c r="F1302" t="s">
        <v>1092</v>
      </c>
      <c r="G1302" t="s">
        <v>2582</v>
      </c>
      <c r="H1302" t="s">
        <v>2583</v>
      </c>
      <c r="I1302" t="s">
        <v>3532</v>
      </c>
      <c r="J1302" t="s">
        <v>2881</v>
      </c>
      <c r="K1302" t="s">
        <v>2761</v>
      </c>
      <c r="L1302" s="1">
        <v>2</v>
      </c>
      <c r="M1302" s="1">
        <v>60</v>
      </c>
      <c r="N1302" s="1">
        <v>0</v>
      </c>
      <c r="O1302" s="1" t="s">
        <v>2580</v>
      </c>
      <c r="P1302" s="1">
        <v>0</v>
      </c>
      <c r="Q1302" s="1">
        <v>0</v>
      </c>
      <c r="R1302" s="1">
        <v>0</v>
      </c>
      <c r="S1302" t="s">
        <v>2683</v>
      </c>
      <c r="T1302" t="str" cm="1">
        <f t="array" ref="T1302">_xlfn.IFS(ISNUMBER(SEARCH("CP02",S1302)),"ราชพฤกษ",ISNUMBER(SEARCH("CP03",S1302)),"บางใหญ่",ISNUMBER(SEARCH("CP04",S1302)),"บางบอน",OR(ISNUMBER(SEARCH("CP",S1302)),ISNUMBER(SEARCH("BTC",D1302))),"340",TRUE,"")</f>
        <v>340</v>
      </c>
    </row>
    <row r="1303" spans="1:20" x14ac:dyDescent="0.2">
      <c r="A1303" t="s">
        <v>3498</v>
      </c>
      <c r="B1303" t="s">
        <v>12</v>
      </c>
      <c r="C1303">
        <v>2026</v>
      </c>
      <c r="D1303" t="s">
        <v>2879</v>
      </c>
      <c r="E1303" t="s">
        <v>1553</v>
      </c>
      <c r="F1303" t="s">
        <v>1554</v>
      </c>
      <c r="G1303" t="s">
        <v>2585</v>
      </c>
      <c r="H1303" t="s">
        <v>2586</v>
      </c>
      <c r="I1303" t="s">
        <v>3532</v>
      </c>
      <c r="J1303" t="s">
        <v>2881</v>
      </c>
      <c r="K1303" t="s">
        <v>2761</v>
      </c>
      <c r="L1303" s="1">
        <v>2</v>
      </c>
      <c r="M1303" s="1">
        <v>120</v>
      </c>
      <c r="N1303" s="1">
        <v>0</v>
      </c>
      <c r="O1303" s="1" t="s">
        <v>2580</v>
      </c>
      <c r="P1303" s="1">
        <v>0</v>
      </c>
      <c r="Q1303" s="1">
        <v>0</v>
      </c>
      <c r="R1303" s="1">
        <v>0</v>
      </c>
      <c r="S1303" t="s">
        <v>2625</v>
      </c>
      <c r="T1303" t="str" cm="1">
        <f t="array" ref="T1303">_xlfn.IFS(ISNUMBER(SEARCH("CP02",S1303)),"ราชพฤกษ",ISNUMBER(SEARCH("CP03",S1303)),"บางใหญ่",ISNUMBER(SEARCH("CP04",S1303)),"บางบอน",OR(ISNUMBER(SEARCH("CP",S1303)),ISNUMBER(SEARCH("BTC",D1303))),"340",TRUE,"")</f>
        <v>340</v>
      </c>
    </row>
    <row r="1304" spans="1:20" x14ac:dyDescent="0.2">
      <c r="A1304" t="s">
        <v>3498</v>
      </c>
      <c r="B1304" t="s">
        <v>12</v>
      </c>
      <c r="C1304">
        <v>2026</v>
      </c>
      <c r="D1304" t="s">
        <v>2879</v>
      </c>
      <c r="E1304" t="s">
        <v>1547</v>
      </c>
      <c r="F1304" t="s">
        <v>1548</v>
      </c>
      <c r="G1304" t="s">
        <v>2588</v>
      </c>
      <c r="H1304" t="s">
        <v>2586</v>
      </c>
      <c r="I1304" t="s">
        <v>3532</v>
      </c>
      <c r="J1304" t="s">
        <v>2881</v>
      </c>
      <c r="K1304" t="s">
        <v>2761</v>
      </c>
      <c r="L1304" s="1">
        <v>4</v>
      </c>
      <c r="M1304" s="1">
        <v>400</v>
      </c>
      <c r="N1304" s="1">
        <v>0</v>
      </c>
      <c r="O1304" s="1" t="s">
        <v>2580</v>
      </c>
      <c r="P1304" s="1">
        <v>0</v>
      </c>
      <c r="Q1304" s="1">
        <v>0</v>
      </c>
      <c r="R1304" s="1">
        <v>0</v>
      </c>
      <c r="S1304" t="s">
        <v>2625</v>
      </c>
      <c r="T1304" t="str" cm="1">
        <f t="array" ref="T1304">_xlfn.IFS(ISNUMBER(SEARCH("CP02",S1304)),"ราชพฤกษ",ISNUMBER(SEARCH("CP03",S1304)),"บางใหญ่",ISNUMBER(SEARCH("CP04",S1304)),"บางบอน",OR(ISNUMBER(SEARCH("CP",S1304)),ISNUMBER(SEARCH("BTC",D1304))),"340",TRUE,"")</f>
        <v>340</v>
      </c>
    </row>
    <row r="1305" spans="1:20" x14ac:dyDescent="0.2">
      <c r="A1305" t="s">
        <v>3498</v>
      </c>
      <c r="B1305" t="s">
        <v>12</v>
      </c>
      <c r="C1305">
        <v>2026</v>
      </c>
      <c r="D1305" t="s">
        <v>3257</v>
      </c>
      <c r="E1305" t="s">
        <v>915</v>
      </c>
      <c r="F1305" t="s">
        <v>916</v>
      </c>
      <c r="G1305" t="s">
        <v>2655</v>
      </c>
      <c r="H1305" t="s">
        <v>2656</v>
      </c>
      <c r="I1305" t="s">
        <v>3533</v>
      </c>
      <c r="J1305" t="s">
        <v>3259</v>
      </c>
      <c r="K1305" t="s">
        <v>2761</v>
      </c>
      <c r="L1305" s="1">
        <v>2</v>
      </c>
      <c r="M1305" s="1">
        <v>5350</v>
      </c>
      <c r="N1305" s="1">
        <v>535</v>
      </c>
      <c r="O1305" s="1" t="s">
        <v>2580</v>
      </c>
      <c r="P1305" s="1">
        <v>9500</v>
      </c>
      <c r="Q1305" s="1">
        <v>665</v>
      </c>
      <c r="R1305" s="1">
        <v>10165</v>
      </c>
      <c r="S1305" t="s">
        <v>2882</v>
      </c>
      <c r="T1305" t="str" cm="1">
        <f t="array" ref="T1305">_xlfn.IFS(ISNUMBER(SEARCH("CP02",S1305)),"ราชพฤกษ",ISNUMBER(SEARCH("CP03",S1305)),"บางใหญ่",ISNUMBER(SEARCH("CP04",S1305)),"บางบอน",OR(ISNUMBER(SEARCH("CP",S1305)),ISNUMBER(SEARCH("BTC",D1305))),"340",TRUE,"")</f>
        <v>340</v>
      </c>
    </row>
    <row r="1306" spans="1:20" x14ac:dyDescent="0.2">
      <c r="A1306" t="s">
        <v>3498</v>
      </c>
      <c r="B1306" t="s">
        <v>12</v>
      </c>
      <c r="C1306">
        <v>2026</v>
      </c>
      <c r="D1306" t="s">
        <v>3534</v>
      </c>
      <c r="E1306" t="s">
        <v>1469</v>
      </c>
      <c r="F1306" t="s">
        <v>1470</v>
      </c>
      <c r="G1306" t="s">
        <v>2632</v>
      </c>
      <c r="H1306" t="s">
        <v>2586</v>
      </c>
      <c r="I1306" t="s">
        <v>3535</v>
      </c>
      <c r="J1306" t="s">
        <v>3536</v>
      </c>
      <c r="K1306" t="s">
        <v>2630</v>
      </c>
      <c r="L1306" s="1">
        <v>1</v>
      </c>
      <c r="M1306" s="1">
        <v>1970</v>
      </c>
      <c r="N1306" s="1">
        <v>0</v>
      </c>
      <c r="O1306" s="1" t="s">
        <v>2580</v>
      </c>
      <c r="P1306" s="1">
        <v>1841.12</v>
      </c>
      <c r="Q1306" s="1">
        <v>128.88</v>
      </c>
      <c r="R1306" s="1">
        <v>1970</v>
      </c>
      <c r="S1306" t="s">
        <v>2631</v>
      </c>
      <c r="T1306" t="str" cm="1">
        <f t="array" ref="T1306">_xlfn.IFS(ISNUMBER(SEARCH("CP02",S1306)),"ราชพฤกษ",ISNUMBER(SEARCH("CP03",S1306)),"บางใหญ่",ISNUMBER(SEARCH("CP04",S1306)),"บางบอน",OR(ISNUMBER(SEARCH("CP",S1306)),ISNUMBER(SEARCH("BTC",D1306))),"340",TRUE,"")</f>
        <v>บางบอน</v>
      </c>
    </row>
    <row r="1307" spans="1:20" x14ac:dyDescent="0.2">
      <c r="A1307" t="s">
        <v>3498</v>
      </c>
      <c r="B1307" t="s">
        <v>12</v>
      </c>
      <c r="C1307">
        <v>2026</v>
      </c>
      <c r="D1307" t="s">
        <v>3534</v>
      </c>
      <c r="E1307" t="s">
        <v>1989</v>
      </c>
      <c r="F1307" t="s">
        <v>1990</v>
      </c>
      <c r="G1307" t="s">
        <v>2582</v>
      </c>
      <c r="H1307" t="s">
        <v>2586</v>
      </c>
      <c r="I1307" t="s">
        <v>3535</v>
      </c>
      <c r="J1307" t="s">
        <v>3536</v>
      </c>
      <c r="K1307" t="s">
        <v>2630</v>
      </c>
      <c r="L1307" s="1">
        <v>2</v>
      </c>
      <c r="M1307" s="1">
        <v>385</v>
      </c>
      <c r="N1307" s="1">
        <v>0</v>
      </c>
      <c r="O1307" s="1" t="s">
        <v>2580</v>
      </c>
      <c r="P1307" s="1">
        <v>719.63</v>
      </c>
      <c r="Q1307" s="1">
        <v>50.37</v>
      </c>
      <c r="R1307" s="1">
        <v>770</v>
      </c>
      <c r="S1307" t="s">
        <v>2631</v>
      </c>
      <c r="T1307" t="str" cm="1">
        <f t="array" ref="T1307">_xlfn.IFS(ISNUMBER(SEARCH("CP02",S1307)),"ราชพฤกษ",ISNUMBER(SEARCH("CP03",S1307)),"บางใหญ่",ISNUMBER(SEARCH("CP04",S1307)),"บางบอน",OR(ISNUMBER(SEARCH("CP",S1307)),ISNUMBER(SEARCH("BTC",D1307))),"340",TRUE,"")</f>
        <v>บางบอน</v>
      </c>
    </row>
    <row r="1308" spans="1:20" x14ac:dyDescent="0.2">
      <c r="A1308" t="s">
        <v>3498</v>
      </c>
      <c r="B1308" t="s">
        <v>12</v>
      </c>
      <c r="C1308">
        <v>2026</v>
      </c>
      <c r="D1308" t="s">
        <v>3534</v>
      </c>
      <c r="E1308" t="s">
        <v>1901</v>
      </c>
      <c r="F1308" t="s">
        <v>1902</v>
      </c>
      <c r="G1308" t="s">
        <v>2582</v>
      </c>
      <c r="H1308" t="s">
        <v>2586</v>
      </c>
      <c r="I1308" t="s">
        <v>3535</v>
      </c>
      <c r="J1308" t="s">
        <v>3536</v>
      </c>
      <c r="K1308" t="s">
        <v>2630</v>
      </c>
      <c r="L1308" s="1">
        <v>2</v>
      </c>
      <c r="M1308" s="1">
        <v>295</v>
      </c>
      <c r="N1308" s="1">
        <v>0</v>
      </c>
      <c r="O1308" s="1" t="s">
        <v>2580</v>
      </c>
      <c r="P1308" s="1">
        <v>551.4</v>
      </c>
      <c r="Q1308" s="1">
        <v>38.6</v>
      </c>
      <c r="R1308" s="1">
        <v>590</v>
      </c>
      <c r="S1308" t="s">
        <v>2631</v>
      </c>
      <c r="T1308" t="str" cm="1">
        <f t="array" ref="T1308">_xlfn.IFS(ISNUMBER(SEARCH("CP02",S1308)),"ราชพฤกษ",ISNUMBER(SEARCH("CP03",S1308)),"บางใหญ่",ISNUMBER(SEARCH("CP04",S1308)),"บางบอน",OR(ISNUMBER(SEARCH("CP",S1308)),ISNUMBER(SEARCH("BTC",D1308))),"340",TRUE,"")</f>
        <v>บางบอน</v>
      </c>
    </row>
    <row r="1309" spans="1:20" x14ac:dyDescent="0.2">
      <c r="A1309" t="s">
        <v>3498</v>
      </c>
      <c r="B1309" t="s">
        <v>12</v>
      </c>
      <c r="C1309">
        <v>2026</v>
      </c>
      <c r="D1309" t="s">
        <v>3534</v>
      </c>
      <c r="E1309" t="s">
        <v>1905</v>
      </c>
      <c r="F1309" t="s">
        <v>1906</v>
      </c>
      <c r="G1309" t="s">
        <v>2632</v>
      </c>
      <c r="H1309" t="s">
        <v>2586</v>
      </c>
      <c r="I1309" t="s">
        <v>3535</v>
      </c>
      <c r="J1309" t="s">
        <v>3536</v>
      </c>
      <c r="K1309" t="s">
        <v>2630</v>
      </c>
      <c r="L1309" s="1">
        <v>3</v>
      </c>
      <c r="M1309" s="1">
        <v>230</v>
      </c>
      <c r="N1309" s="1">
        <v>0</v>
      </c>
      <c r="O1309" s="1" t="s">
        <v>2580</v>
      </c>
      <c r="P1309" s="1">
        <v>644.86</v>
      </c>
      <c r="Q1309" s="1">
        <v>45.14</v>
      </c>
      <c r="R1309" s="1">
        <v>690</v>
      </c>
      <c r="S1309" t="s">
        <v>2631</v>
      </c>
      <c r="T1309" t="str" cm="1">
        <f t="array" ref="T1309">_xlfn.IFS(ISNUMBER(SEARCH("CP02",S1309)),"ราชพฤกษ",ISNUMBER(SEARCH("CP03",S1309)),"บางใหญ่",ISNUMBER(SEARCH("CP04",S1309)),"บางบอน",OR(ISNUMBER(SEARCH("CP",S1309)),ISNUMBER(SEARCH("BTC",D1309))),"340",TRUE,"")</f>
        <v>บางบอน</v>
      </c>
    </row>
    <row r="1310" spans="1:20" x14ac:dyDescent="0.2">
      <c r="A1310" t="s">
        <v>3498</v>
      </c>
      <c r="B1310" t="s">
        <v>12</v>
      </c>
      <c r="C1310">
        <v>2026</v>
      </c>
      <c r="D1310" t="s">
        <v>3534</v>
      </c>
      <c r="E1310" t="s">
        <v>411</v>
      </c>
      <c r="F1310" t="s">
        <v>412</v>
      </c>
      <c r="G1310" t="s">
        <v>2582</v>
      </c>
      <c r="H1310" t="s">
        <v>2586</v>
      </c>
      <c r="I1310" t="s">
        <v>3535</v>
      </c>
      <c r="J1310" t="s">
        <v>3536</v>
      </c>
      <c r="K1310" t="s">
        <v>2630</v>
      </c>
      <c r="L1310" s="1">
        <v>1</v>
      </c>
      <c r="M1310" s="1">
        <v>1790</v>
      </c>
      <c r="N1310" s="1">
        <v>0</v>
      </c>
      <c r="O1310" s="1" t="s">
        <v>2580</v>
      </c>
      <c r="P1310" s="1">
        <v>1672.9</v>
      </c>
      <c r="Q1310" s="1">
        <v>117.1</v>
      </c>
      <c r="R1310" s="1">
        <v>1790</v>
      </c>
      <c r="S1310" t="s">
        <v>2631</v>
      </c>
      <c r="T1310" t="str" cm="1">
        <f t="array" ref="T1310">_xlfn.IFS(ISNUMBER(SEARCH("CP02",S1310)),"ราชพฤกษ",ISNUMBER(SEARCH("CP03",S1310)),"บางใหญ่",ISNUMBER(SEARCH("CP04",S1310)),"บางบอน",OR(ISNUMBER(SEARCH("CP",S1310)),ISNUMBER(SEARCH("BTC",D1310))),"340",TRUE,"")</f>
        <v>บางบอน</v>
      </c>
    </row>
    <row r="1311" spans="1:20" x14ac:dyDescent="0.2">
      <c r="A1311" t="s">
        <v>3498</v>
      </c>
      <c r="B1311" t="s">
        <v>12</v>
      </c>
      <c r="C1311">
        <v>2026</v>
      </c>
      <c r="D1311" t="s">
        <v>3534</v>
      </c>
      <c r="E1311" t="s">
        <v>1569</v>
      </c>
      <c r="F1311" t="s">
        <v>1570</v>
      </c>
      <c r="G1311" t="s">
        <v>1536</v>
      </c>
      <c r="H1311" t="s">
        <v>2586</v>
      </c>
      <c r="I1311" t="s">
        <v>3537</v>
      </c>
      <c r="J1311" t="s">
        <v>3536</v>
      </c>
      <c r="K1311" t="s">
        <v>2630</v>
      </c>
      <c r="L1311" s="1">
        <v>2</v>
      </c>
      <c r="M1311" s="1">
        <v>400</v>
      </c>
      <c r="N1311" s="1">
        <v>0</v>
      </c>
      <c r="O1311" s="1" t="s">
        <v>2580</v>
      </c>
      <c r="P1311" s="1">
        <v>747.66</v>
      </c>
      <c r="Q1311" s="1">
        <v>52.34</v>
      </c>
      <c r="R1311" s="1">
        <v>800</v>
      </c>
      <c r="S1311" t="s">
        <v>2633</v>
      </c>
      <c r="T1311" t="str" cm="1">
        <f t="array" ref="T1311">_xlfn.IFS(ISNUMBER(SEARCH("CP02",S1311)),"ราชพฤกษ",ISNUMBER(SEARCH("CP03",S1311)),"บางใหญ่",ISNUMBER(SEARCH("CP04",S1311)),"บางบอน",OR(ISNUMBER(SEARCH("CP",S1311)),ISNUMBER(SEARCH("BTC",D1311))),"340",TRUE,"")</f>
        <v>บางบอน</v>
      </c>
    </row>
    <row r="1312" spans="1:20" x14ac:dyDescent="0.2">
      <c r="A1312" t="s">
        <v>3538</v>
      </c>
      <c r="B1312" t="s">
        <v>12</v>
      </c>
      <c r="C1312">
        <v>2026</v>
      </c>
      <c r="D1312" t="s">
        <v>3539</v>
      </c>
      <c r="E1312" t="s">
        <v>653</v>
      </c>
      <c r="F1312" t="s">
        <v>654</v>
      </c>
      <c r="G1312" t="s">
        <v>2575</v>
      </c>
      <c r="H1312" t="s">
        <v>2576</v>
      </c>
      <c r="I1312" t="s">
        <v>3540</v>
      </c>
      <c r="J1312" t="s">
        <v>3541</v>
      </c>
      <c r="K1312" t="s">
        <v>2692</v>
      </c>
      <c r="L1312" s="1">
        <v>4</v>
      </c>
      <c r="M1312" s="1">
        <v>2700</v>
      </c>
      <c r="N1312" s="1">
        <v>2700</v>
      </c>
      <c r="O1312" s="1" t="s">
        <v>2580</v>
      </c>
      <c r="P1312" s="1">
        <v>7570.09</v>
      </c>
      <c r="Q1312" s="1">
        <v>529.91</v>
      </c>
      <c r="R1312" s="1">
        <v>8100</v>
      </c>
      <c r="S1312" t="s">
        <v>2831</v>
      </c>
      <c r="T1312" t="str" cm="1">
        <f t="array" ref="T1312">_xlfn.IFS(ISNUMBER(SEARCH("CP02",S1312)),"ราชพฤกษ",ISNUMBER(SEARCH("CP03",S1312)),"บางใหญ่",ISNUMBER(SEARCH("CP04",S1312)),"บางบอน",OR(ISNUMBER(SEARCH("CP",S1312)),ISNUMBER(SEARCH("BTC",D1312))),"340",TRUE,"")</f>
        <v>บางบอน</v>
      </c>
    </row>
    <row r="1313" spans="1:20" x14ac:dyDescent="0.2">
      <c r="A1313" t="s">
        <v>3538</v>
      </c>
      <c r="B1313" t="s">
        <v>12</v>
      </c>
      <c r="C1313">
        <v>2026</v>
      </c>
      <c r="D1313" t="s">
        <v>3539</v>
      </c>
      <c r="E1313" t="s">
        <v>1091</v>
      </c>
      <c r="F1313" t="s">
        <v>1092</v>
      </c>
      <c r="G1313" t="s">
        <v>2582</v>
      </c>
      <c r="H1313" t="s">
        <v>2583</v>
      </c>
      <c r="I1313" t="s">
        <v>3540</v>
      </c>
      <c r="J1313" t="s">
        <v>3541</v>
      </c>
      <c r="K1313" t="s">
        <v>2692</v>
      </c>
      <c r="L1313" s="1">
        <v>4</v>
      </c>
      <c r="M1313" s="1">
        <v>60</v>
      </c>
      <c r="N1313" s="1">
        <v>0</v>
      </c>
      <c r="O1313" s="1" t="s">
        <v>2580</v>
      </c>
      <c r="P1313" s="1">
        <v>0</v>
      </c>
      <c r="Q1313" s="1">
        <v>0</v>
      </c>
      <c r="R1313" s="1">
        <v>0</v>
      </c>
      <c r="S1313" t="s">
        <v>2631</v>
      </c>
      <c r="T1313" t="str" cm="1">
        <f t="array" ref="T1313">_xlfn.IFS(ISNUMBER(SEARCH("CP02",S1313)),"ราชพฤกษ",ISNUMBER(SEARCH("CP03",S1313)),"บางใหญ่",ISNUMBER(SEARCH("CP04",S1313)),"บางบอน",OR(ISNUMBER(SEARCH("CP",S1313)),ISNUMBER(SEARCH("BTC",D1313))),"340",TRUE,"")</f>
        <v>บางบอน</v>
      </c>
    </row>
    <row r="1314" spans="1:20" x14ac:dyDescent="0.2">
      <c r="A1314" t="s">
        <v>3538</v>
      </c>
      <c r="B1314" t="s">
        <v>12</v>
      </c>
      <c r="C1314">
        <v>2026</v>
      </c>
      <c r="D1314" t="s">
        <v>3539</v>
      </c>
      <c r="E1314" t="s">
        <v>1547</v>
      </c>
      <c r="F1314" t="s">
        <v>1548</v>
      </c>
      <c r="G1314" t="s">
        <v>2588</v>
      </c>
      <c r="H1314" t="s">
        <v>2586</v>
      </c>
      <c r="I1314" t="s">
        <v>3540</v>
      </c>
      <c r="J1314" t="s">
        <v>3541</v>
      </c>
      <c r="K1314" t="s">
        <v>2692</v>
      </c>
      <c r="L1314" s="1">
        <v>1</v>
      </c>
      <c r="M1314" s="1">
        <v>400</v>
      </c>
      <c r="N1314" s="1">
        <v>0</v>
      </c>
      <c r="O1314" s="1" t="s">
        <v>2580</v>
      </c>
      <c r="P1314" s="1">
        <v>0</v>
      </c>
      <c r="Q1314" s="1">
        <v>0</v>
      </c>
      <c r="R1314" s="1">
        <v>0</v>
      </c>
      <c r="S1314" t="s">
        <v>2633</v>
      </c>
      <c r="T1314" t="str" cm="1">
        <f t="array" ref="T1314">_xlfn.IFS(ISNUMBER(SEARCH("CP02",S1314)),"ราชพฤกษ",ISNUMBER(SEARCH("CP03",S1314)),"บางใหญ่",ISNUMBER(SEARCH("CP04",S1314)),"บางบอน",OR(ISNUMBER(SEARCH("CP",S1314)),ISNUMBER(SEARCH("BTC",D1314))),"340",TRUE,"")</f>
        <v>บางบอน</v>
      </c>
    </row>
    <row r="1315" spans="1:20" x14ac:dyDescent="0.2">
      <c r="A1315" t="s">
        <v>3538</v>
      </c>
      <c r="B1315" t="s">
        <v>12</v>
      </c>
      <c r="C1315">
        <v>2026</v>
      </c>
      <c r="D1315" t="s">
        <v>3539</v>
      </c>
      <c r="E1315" t="s">
        <v>1553</v>
      </c>
      <c r="F1315" t="s">
        <v>1554</v>
      </c>
      <c r="G1315" t="s">
        <v>2585</v>
      </c>
      <c r="H1315" t="s">
        <v>2586</v>
      </c>
      <c r="I1315" t="s">
        <v>3540</v>
      </c>
      <c r="J1315" t="s">
        <v>3541</v>
      </c>
      <c r="K1315" t="s">
        <v>2692</v>
      </c>
      <c r="L1315" s="1">
        <v>4</v>
      </c>
      <c r="M1315" s="1">
        <v>120</v>
      </c>
      <c r="N1315" s="1">
        <v>0</v>
      </c>
      <c r="O1315" s="1" t="s">
        <v>2580</v>
      </c>
      <c r="P1315" s="1">
        <v>0</v>
      </c>
      <c r="Q1315" s="1">
        <v>0</v>
      </c>
      <c r="R1315" s="1">
        <v>0</v>
      </c>
      <c r="S1315" t="s">
        <v>2633</v>
      </c>
      <c r="T1315" t="str" cm="1">
        <f t="array" ref="T1315">_xlfn.IFS(ISNUMBER(SEARCH("CP02",S1315)),"ราชพฤกษ",ISNUMBER(SEARCH("CP03",S1315)),"บางใหญ่",ISNUMBER(SEARCH("CP04",S1315)),"บางบอน",OR(ISNUMBER(SEARCH("CP",S1315)),ISNUMBER(SEARCH("BTC",D1315))),"340",TRUE,"")</f>
        <v>บางบอน</v>
      </c>
    </row>
    <row r="1316" spans="1:20" x14ac:dyDescent="0.2">
      <c r="A1316" t="s">
        <v>3538</v>
      </c>
      <c r="B1316" t="s">
        <v>12</v>
      </c>
      <c r="C1316">
        <v>2026</v>
      </c>
      <c r="D1316" t="s">
        <v>3542</v>
      </c>
      <c r="E1316" t="s">
        <v>551</v>
      </c>
      <c r="F1316" t="s">
        <v>552</v>
      </c>
      <c r="G1316" t="s">
        <v>2582</v>
      </c>
      <c r="H1316" t="s">
        <v>2586</v>
      </c>
      <c r="I1316" t="s">
        <v>3543</v>
      </c>
      <c r="J1316" t="s">
        <v>3544</v>
      </c>
      <c r="K1316" t="s">
        <v>2579</v>
      </c>
      <c r="L1316" s="1">
        <v>1</v>
      </c>
      <c r="M1316" s="1">
        <v>1250</v>
      </c>
      <c r="N1316" s="1">
        <v>0</v>
      </c>
      <c r="O1316" s="1" t="s">
        <v>2580</v>
      </c>
      <c r="P1316" s="1">
        <v>1168.22</v>
      </c>
      <c r="Q1316" s="1">
        <v>81.78</v>
      </c>
      <c r="R1316" s="1">
        <v>1250</v>
      </c>
      <c r="S1316" t="s">
        <v>2584</v>
      </c>
      <c r="T1316" t="str" cm="1">
        <f t="array" ref="T1316">_xlfn.IFS(ISNUMBER(SEARCH("CP02",S1316)),"ราชพฤกษ",ISNUMBER(SEARCH("CP03",S1316)),"บางใหญ่",ISNUMBER(SEARCH("CP04",S1316)),"บางบอน",OR(ISNUMBER(SEARCH("CP",S1316)),ISNUMBER(SEARCH("BTC",D1316))),"340",TRUE,"")</f>
        <v>ราชพฤกษ</v>
      </c>
    </row>
    <row r="1317" spans="1:20" x14ac:dyDescent="0.2">
      <c r="A1317" t="s">
        <v>3538</v>
      </c>
      <c r="B1317" t="s">
        <v>12</v>
      </c>
      <c r="C1317">
        <v>2026</v>
      </c>
      <c r="D1317" t="s">
        <v>3542</v>
      </c>
      <c r="E1317" t="s">
        <v>549</v>
      </c>
      <c r="F1317" t="s">
        <v>550</v>
      </c>
      <c r="G1317" t="s">
        <v>2582</v>
      </c>
      <c r="H1317" t="s">
        <v>2586</v>
      </c>
      <c r="I1317" t="s">
        <v>3543</v>
      </c>
      <c r="J1317" t="s">
        <v>3544</v>
      </c>
      <c r="K1317" t="s">
        <v>2579</v>
      </c>
      <c r="L1317" s="1">
        <v>1</v>
      </c>
      <c r="M1317" s="1">
        <v>280</v>
      </c>
      <c r="N1317" s="1">
        <v>0</v>
      </c>
      <c r="O1317" s="1" t="s">
        <v>2580</v>
      </c>
      <c r="P1317" s="1">
        <v>0</v>
      </c>
      <c r="Q1317" s="1">
        <v>0</v>
      </c>
      <c r="R1317" s="1">
        <v>0</v>
      </c>
      <c r="S1317" t="s">
        <v>2584</v>
      </c>
      <c r="T1317" t="str" cm="1">
        <f t="array" ref="T1317">_xlfn.IFS(ISNUMBER(SEARCH("CP02",S1317)),"ราชพฤกษ",ISNUMBER(SEARCH("CP03",S1317)),"บางใหญ่",ISNUMBER(SEARCH("CP04",S1317)),"บางบอน",OR(ISNUMBER(SEARCH("CP",S1317)),ISNUMBER(SEARCH("BTC",D1317))),"340",TRUE,"")</f>
        <v>ราชพฤกษ</v>
      </c>
    </row>
    <row r="1318" spans="1:20" x14ac:dyDescent="0.2">
      <c r="A1318" t="s">
        <v>3538</v>
      </c>
      <c r="B1318" t="s">
        <v>12</v>
      </c>
      <c r="C1318">
        <v>2026</v>
      </c>
      <c r="D1318" t="s">
        <v>3542</v>
      </c>
      <c r="E1318" t="s">
        <v>1187</v>
      </c>
      <c r="F1318" t="s">
        <v>1188</v>
      </c>
      <c r="G1318" t="s">
        <v>2582</v>
      </c>
      <c r="H1318" t="s">
        <v>2586</v>
      </c>
      <c r="I1318" t="s">
        <v>3543</v>
      </c>
      <c r="J1318" t="s">
        <v>3544</v>
      </c>
      <c r="K1318" t="s">
        <v>2579</v>
      </c>
      <c r="L1318" s="1">
        <v>1</v>
      </c>
      <c r="M1318" s="1">
        <v>20</v>
      </c>
      <c r="N1318" s="1">
        <v>0</v>
      </c>
      <c r="O1318" s="1" t="s">
        <v>2580</v>
      </c>
      <c r="P1318" s="1">
        <v>18.690000000000001</v>
      </c>
      <c r="Q1318" s="1">
        <v>1.31</v>
      </c>
      <c r="R1318" s="1">
        <v>20</v>
      </c>
      <c r="S1318" t="s">
        <v>2584</v>
      </c>
      <c r="T1318" t="str" cm="1">
        <f t="array" ref="T1318">_xlfn.IFS(ISNUMBER(SEARCH("CP02",S1318)),"ราชพฤกษ",ISNUMBER(SEARCH("CP03",S1318)),"บางใหญ่",ISNUMBER(SEARCH("CP04",S1318)),"บางบอน",OR(ISNUMBER(SEARCH("CP",S1318)),ISNUMBER(SEARCH("BTC",D1318))),"340",TRUE,"")</f>
        <v>ราชพฤกษ</v>
      </c>
    </row>
    <row r="1319" spans="1:20" x14ac:dyDescent="0.2">
      <c r="A1319" t="s">
        <v>3538</v>
      </c>
      <c r="B1319" t="s">
        <v>12</v>
      </c>
      <c r="C1319">
        <v>2026</v>
      </c>
      <c r="D1319" t="s">
        <v>3542</v>
      </c>
      <c r="E1319" t="s">
        <v>149</v>
      </c>
      <c r="F1319" t="s">
        <v>150</v>
      </c>
      <c r="G1319" t="s">
        <v>2582</v>
      </c>
      <c r="H1319" t="s">
        <v>2586</v>
      </c>
      <c r="I1319" t="s">
        <v>3543</v>
      </c>
      <c r="J1319" t="s">
        <v>3544</v>
      </c>
      <c r="K1319" t="s">
        <v>2579</v>
      </c>
      <c r="L1319" s="1">
        <v>1</v>
      </c>
      <c r="M1319" s="1">
        <v>220</v>
      </c>
      <c r="N1319" s="1">
        <v>0</v>
      </c>
      <c r="O1319" s="1" t="s">
        <v>2580</v>
      </c>
      <c r="P1319" s="1">
        <v>0</v>
      </c>
      <c r="Q1319" s="1">
        <v>0</v>
      </c>
      <c r="R1319" s="1">
        <v>0</v>
      </c>
      <c r="S1319" t="s">
        <v>2584</v>
      </c>
      <c r="T1319" t="str" cm="1">
        <f t="array" ref="T1319">_xlfn.IFS(ISNUMBER(SEARCH("CP02",S1319)),"ราชพฤกษ",ISNUMBER(SEARCH("CP03",S1319)),"บางใหญ่",ISNUMBER(SEARCH("CP04",S1319)),"บางบอน",OR(ISNUMBER(SEARCH("CP",S1319)),ISNUMBER(SEARCH("BTC",D1319))),"340",TRUE,"")</f>
        <v>ราชพฤกษ</v>
      </c>
    </row>
    <row r="1320" spans="1:20" x14ac:dyDescent="0.2">
      <c r="A1320" t="s">
        <v>3538</v>
      </c>
      <c r="B1320" t="s">
        <v>12</v>
      </c>
      <c r="C1320">
        <v>2026</v>
      </c>
      <c r="D1320" t="s">
        <v>3542</v>
      </c>
      <c r="E1320" t="s">
        <v>1991</v>
      </c>
      <c r="F1320" t="s">
        <v>1992</v>
      </c>
      <c r="G1320" t="s">
        <v>2582</v>
      </c>
      <c r="H1320" t="s">
        <v>2586</v>
      </c>
      <c r="I1320" t="s">
        <v>3543</v>
      </c>
      <c r="J1320" t="s">
        <v>3544</v>
      </c>
      <c r="K1320" t="s">
        <v>2579</v>
      </c>
      <c r="L1320" s="1">
        <v>1</v>
      </c>
      <c r="M1320" s="1">
        <v>595</v>
      </c>
      <c r="N1320" s="1">
        <v>59.5</v>
      </c>
      <c r="O1320" s="1" t="s">
        <v>2580</v>
      </c>
      <c r="P1320" s="1">
        <v>500.47</v>
      </c>
      <c r="Q1320" s="1">
        <v>35.03</v>
      </c>
      <c r="R1320" s="1">
        <v>535.5</v>
      </c>
      <c r="S1320" t="s">
        <v>2584</v>
      </c>
      <c r="T1320" t="str" cm="1">
        <f t="array" ref="T1320">_xlfn.IFS(ISNUMBER(SEARCH("CP02",S1320)),"ราชพฤกษ",ISNUMBER(SEARCH("CP03",S1320)),"บางใหญ่",ISNUMBER(SEARCH("CP04",S1320)),"บางบอน",OR(ISNUMBER(SEARCH("CP",S1320)),ISNUMBER(SEARCH("BTC",D1320))),"340",TRUE,"")</f>
        <v>ราชพฤกษ</v>
      </c>
    </row>
    <row r="1321" spans="1:20" x14ac:dyDescent="0.2">
      <c r="A1321" t="s">
        <v>3538</v>
      </c>
      <c r="B1321" t="s">
        <v>12</v>
      </c>
      <c r="C1321">
        <v>2026</v>
      </c>
      <c r="D1321" t="s">
        <v>3542</v>
      </c>
      <c r="E1321" t="s">
        <v>1993</v>
      </c>
      <c r="F1321" t="s">
        <v>1994</v>
      </c>
      <c r="G1321" t="s">
        <v>2582</v>
      </c>
      <c r="H1321" t="s">
        <v>2586</v>
      </c>
      <c r="I1321" t="s">
        <v>3543</v>
      </c>
      <c r="J1321" t="s">
        <v>3544</v>
      </c>
      <c r="K1321" t="s">
        <v>2579</v>
      </c>
      <c r="L1321" s="1">
        <v>1</v>
      </c>
      <c r="M1321" s="1">
        <v>595</v>
      </c>
      <c r="N1321" s="1">
        <v>59.5</v>
      </c>
      <c r="O1321" s="1" t="s">
        <v>2580</v>
      </c>
      <c r="P1321" s="1">
        <v>500.47</v>
      </c>
      <c r="Q1321" s="1">
        <v>35.03</v>
      </c>
      <c r="R1321" s="1">
        <v>535.5</v>
      </c>
      <c r="S1321" t="s">
        <v>2584</v>
      </c>
      <c r="T1321" t="str" cm="1">
        <f t="array" ref="T1321">_xlfn.IFS(ISNUMBER(SEARCH("CP02",S1321)),"ราชพฤกษ",ISNUMBER(SEARCH("CP03",S1321)),"บางใหญ่",ISNUMBER(SEARCH("CP04",S1321)),"บางบอน",OR(ISNUMBER(SEARCH("CP",S1321)),ISNUMBER(SEARCH("BTC",D1321))),"340",TRUE,"")</f>
        <v>ราชพฤกษ</v>
      </c>
    </row>
    <row r="1322" spans="1:20" x14ac:dyDescent="0.2">
      <c r="A1322" t="s">
        <v>3538</v>
      </c>
      <c r="B1322" t="s">
        <v>12</v>
      </c>
      <c r="C1322">
        <v>2026</v>
      </c>
      <c r="D1322" t="s">
        <v>3542</v>
      </c>
      <c r="E1322" t="s">
        <v>1987</v>
      </c>
      <c r="F1322" t="s">
        <v>1988</v>
      </c>
      <c r="G1322" t="s">
        <v>2582</v>
      </c>
      <c r="H1322" t="s">
        <v>2586</v>
      </c>
      <c r="I1322" t="s">
        <v>3543</v>
      </c>
      <c r="J1322" t="s">
        <v>3544</v>
      </c>
      <c r="K1322" t="s">
        <v>2579</v>
      </c>
      <c r="L1322" s="1">
        <v>1</v>
      </c>
      <c r="M1322" s="1">
        <v>595</v>
      </c>
      <c r="N1322" s="1">
        <v>59.5</v>
      </c>
      <c r="O1322" s="1" t="s">
        <v>2580</v>
      </c>
      <c r="P1322" s="1">
        <v>500.47</v>
      </c>
      <c r="Q1322" s="1">
        <v>35.03</v>
      </c>
      <c r="R1322" s="1">
        <v>535.5</v>
      </c>
      <c r="S1322" t="s">
        <v>2584</v>
      </c>
      <c r="T1322" t="str" cm="1">
        <f t="array" ref="T1322">_xlfn.IFS(ISNUMBER(SEARCH("CP02",S1322)),"ราชพฤกษ",ISNUMBER(SEARCH("CP03",S1322)),"บางใหญ่",ISNUMBER(SEARCH("CP04",S1322)),"บางบอน",OR(ISNUMBER(SEARCH("CP",S1322)),ISNUMBER(SEARCH("BTC",D1322))),"340",TRUE,"")</f>
        <v>ราชพฤกษ</v>
      </c>
    </row>
    <row r="1323" spans="1:20" x14ac:dyDescent="0.2">
      <c r="A1323" t="s">
        <v>3538</v>
      </c>
      <c r="B1323" t="s">
        <v>12</v>
      </c>
      <c r="C1323">
        <v>2026</v>
      </c>
      <c r="D1323" t="s">
        <v>3542</v>
      </c>
      <c r="E1323" t="s">
        <v>209</v>
      </c>
      <c r="F1323" t="s">
        <v>210</v>
      </c>
      <c r="G1323" t="s">
        <v>2582</v>
      </c>
      <c r="H1323" t="s">
        <v>2586</v>
      </c>
      <c r="I1323" t="s">
        <v>3543</v>
      </c>
      <c r="J1323" t="s">
        <v>3544</v>
      </c>
      <c r="K1323" t="s">
        <v>2579</v>
      </c>
      <c r="L1323" s="1">
        <v>1</v>
      </c>
      <c r="M1323" s="1">
        <v>300</v>
      </c>
      <c r="N1323" s="1">
        <v>15</v>
      </c>
      <c r="O1323" s="1" t="s">
        <v>2580</v>
      </c>
      <c r="P1323" s="1">
        <v>266.36</v>
      </c>
      <c r="Q1323" s="1">
        <v>18.64</v>
      </c>
      <c r="R1323" s="1">
        <v>285</v>
      </c>
      <c r="S1323" t="s">
        <v>2584</v>
      </c>
      <c r="T1323" t="str" cm="1">
        <f t="array" ref="T1323">_xlfn.IFS(ISNUMBER(SEARCH("CP02",S1323)),"ราชพฤกษ",ISNUMBER(SEARCH("CP03",S1323)),"บางใหญ่",ISNUMBER(SEARCH("CP04",S1323)),"บางบอน",OR(ISNUMBER(SEARCH("CP",S1323)),ISNUMBER(SEARCH("BTC",D1323))),"340",TRUE,"")</f>
        <v>ราชพฤกษ</v>
      </c>
    </row>
    <row r="1324" spans="1:20" x14ac:dyDescent="0.2">
      <c r="A1324" t="s">
        <v>3538</v>
      </c>
      <c r="B1324" t="s">
        <v>12</v>
      </c>
      <c r="C1324">
        <v>2026</v>
      </c>
      <c r="D1324" t="s">
        <v>3545</v>
      </c>
      <c r="E1324" t="s">
        <v>1547</v>
      </c>
      <c r="F1324" t="s">
        <v>1548</v>
      </c>
      <c r="G1324" t="s">
        <v>2588</v>
      </c>
      <c r="H1324" t="s">
        <v>2586</v>
      </c>
      <c r="I1324" t="s">
        <v>3546</v>
      </c>
      <c r="J1324" t="s">
        <v>3547</v>
      </c>
      <c r="K1324" t="s">
        <v>2579</v>
      </c>
      <c r="L1324" s="1">
        <v>1</v>
      </c>
      <c r="M1324" s="1">
        <v>400</v>
      </c>
      <c r="N1324" s="1">
        <v>0</v>
      </c>
      <c r="O1324" s="1" t="s">
        <v>2580</v>
      </c>
      <c r="P1324" s="1">
        <v>373.83</v>
      </c>
      <c r="Q1324" s="1">
        <v>26.17</v>
      </c>
      <c r="R1324" s="1">
        <v>400</v>
      </c>
      <c r="S1324" t="s">
        <v>2587</v>
      </c>
      <c r="T1324" t="str" cm="1">
        <f t="array" ref="T1324">_xlfn.IFS(ISNUMBER(SEARCH("CP02",S1324)),"ราชพฤกษ",ISNUMBER(SEARCH("CP03",S1324)),"บางใหญ่",ISNUMBER(SEARCH("CP04",S1324)),"บางบอน",OR(ISNUMBER(SEARCH("CP",S1324)),ISNUMBER(SEARCH("BTC",D1324))),"340",TRUE,"")</f>
        <v>ราชพฤกษ</v>
      </c>
    </row>
    <row r="1325" spans="1:20" x14ac:dyDescent="0.2">
      <c r="A1325" t="s">
        <v>3538</v>
      </c>
      <c r="B1325" t="s">
        <v>12</v>
      </c>
      <c r="C1325">
        <v>2026</v>
      </c>
      <c r="D1325" t="s">
        <v>3548</v>
      </c>
      <c r="E1325" t="s">
        <v>421</v>
      </c>
      <c r="F1325" t="s">
        <v>422</v>
      </c>
      <c r="G1325" t="s">
        <v>2582</v>
      </c>
      <c r="H1325" t="s">
        <v>2586</v>
      </c>
      <c r="I1325" t="s">
        <v>3549</v>
      </c>
      <c r="J1325" t="s">
        <v>3550</v>
      </c>
      <c r="K1325" t="s">
        <v>2702</v>
      </c>
      <c r="L1325" s="1">
        <v>1</v>
      </c>
      <c r="M1325" s="1">
        <v>1700</v>
      </c>
      <c r="N1325" s="1">
        <v>0</v>
      </c>
      <c r="O1325" s="1" t="s">
        <v>2580</v>
      </c>
      <c r="P1325" s="1">
        <v>1588.79</v>
      </c>
      <c r="Q1325" s="1">
        <v>111.21</v>
      </c>
      <c r="R1325" s="1">
        <v>1700</v>
      </c>
      <c r="S1325" t="s">
        <v>2605</v>
      </c>
      <c r="T1325" t="str" cm="1">
        <f t="array" ref="T1325">_xlfn.IFS(ISNUMBER(SEARCH("CP02",S1325)),"ราชพฤกษ",ISNUMBER(SEARCH("CP03",S1325)),"บางใหญ่",ISNUMBER(SEARCH("CP04",S1325)),"บางบอน",OR(ISNUMBER(SEARCH("CP",S1325)),ISNUMBER(SEARCH("BTC",D1325))),"340",TRUE,"")</f>
        <v>บางใหญ่</v>
      </c>
    </row>
    <row r="1326" spans="1:20" x14ac:dyDescent="0.2">
      <c r="A1326" t="s">
        <v>3538</v>
      </c>
      <c r="B1326" t="s">
        <v>12</v>
      </c>
      <c r="C1326">
        <v>2026</v>
      </c>
      <c r="D1326" t="s">
        <v>3548</v>
      </c>
      <c r="E1326" t="s">
        <v>1657</v>
      </c>
      <c r="F1326" t="s">
        <v>1658</v>
      </c>
      <c r="G1326" t="s">
        <v>1536</v>
      </c>
      <c r="H1326" t="s">
        <v>2586</v>
      </c>
      <c r="I1326" t="s">
        <v>3549</v>
      </c>
      <c r="J1326" t="s">
        <v>3550</v>
      </c>
      <c r="K1326" t="s">
        <v>2702</v>
      </c>
      <c r="L1326" s="1">
        <v>1</v>
      </c>
      <c r="M1326" s="1">
        <v>250</v>
      </c>
      <c r="N1326" s="1">
        <v>0</v>
      </c>
      <c r="O1326" s="1" t="s">
        <v>2580</v>
      </c>
      <c r="P1326" s="1">
        <v>233.64</v>
      </c>
      <c r="Q1326" s="1">
        <v>16.36</v>
      </c>
      <c r="R1326" s="1">
        <v>250</v>
      </c>
      <c r="S1326" t="s">
        <v>2606</v>
      </c>
      <c r="T1326" t="str" cm="1">
        <f t="array" ref="T1326">_xlfn.IFS(ISNUMBER(SEARCH("CP02",S1326)),"ราชพฤกษ",ISNUMBER(SEARCH("CP03",S1326)),"บางใหญ่",ISNUMBER(SEARCH("CP04",S1326)),"บางบอน",OR(ISNUMBER(SEARCH("CP",S1326)),ISNUMBER(SEARCH("BTC",D1326))),"340",TRUE,"")</f>
        <v>บางใหญ่</v>
      </c>
    </row>
    <row r="1327" spans="1:20" x14ac:dyDescent="0.2">
      <c r="A1327" t="s">
        <v>3538</v>
      </c>
      <c r="B1327" t="s">
        <v>12</v>
      </c>
      <c r="C1327">
        <v>2026</v>
      </c>
      <c r="D1327" t="s">
        <v>3551</v>
      </c>
      <c r="E1327" t="s">
        <v>1547</v>
      </c>
      <c r="F1327" t="s">
        <v>1548</v>
      </c>
      <c r="G1327" t="s">
        <v>2588</v>
      </c>
      <c r="H1327" t="s">
        <v>2586</v>
      </c>
      <c r="I1327" t="s">
        <v>3552</v>
      </c>
      <c r="J1327" t="s">
        <v>3553</v>
      </c>
      <c r="K1327" t="s">
        <v>2702</v>
      </c>
      <c r="L1327" s="1">
        <v>1</v>
      </c>
      <c r="M1327" s="1">
        <v>400</v>
      </c>
      <c r="N1327" s="1">
        <v>100</v>
      </c>
      <c r="O1327" s="1" t="s">
        <v>2580</v>
      </c>
      <c r="P1327" s="1">
        <v>280.37</v>
      </c>
      <c r="Q1327" s="1">
        <v>19.63</v>
      </c>
      <c r="R1327" s="1">
        <v>300</v>
      </c>
      <c r="S1327" t="s">
        <v>2606</v>
      </c>
      <c r="T1327" t="str" cm="1">
        <f t="array" ref="T1327">_xlfn.IFS(ISNUMBER(SEARCH("CP02",S1327)),"ราชพฤกษ",ISNUMBER(SEARCH("CP03",S1327)),"บางใหญ่",ISNUMBER(SEARCH("CP04",S1327)),"บางบอน",OR(ISNUMBER(SEARCH("CP",S1327)),ISNUMBER(SEARCH("BTC",D1327))),"340",TRUE,"")</f>
        <v>บางใหญ่</v>
      </c>
    </row>
    <row r="1328" spans="1:20" x14ac:dyDescent="0.2">
      <c r="A1328" t="s">
        <v>3538</v>
      </c>
      <c r="B1328" t="s">
        <v>12</v>
      </c>
      <c r="C1328">
        <v>2026</v>
      </c>
      <c r="D1328" t="s">
        <v>3554</v>
      </c>
      <c r="E1328" t="s">
        <v>801</v>
      </c>
      <c r="F1328" t="s">
        <v>802</v>
      </c>
      <c r="G1328" t="s">
        <v>2595</v>
      </c>
      <c r="H1328" t="s">
        <v>2596</v>
      </c>
      <c r="I1328" t="s">
        <v>3555</v>
      </c>
      <c r="J1328" t="s">
        <v>3556</v>
      </c>
      <c r="K1328" t="s">
        <v>2603</v>
      </c>
      <c r="L1328" s="1">
        <v>4</v>
      </c>
      <c r="M1328" s="1">
        <v>5990</v>
      </c>
      <c r="N1328" s="1">
        <v>2396</v>
      </c>
      <c r="O1328" s="1" t="s">
        <v>2580</v>
      </c>
      <c r="P1328" s="1">
        <v>20153.27</v>
      </c>
      <c r="Q1328" s="1">
        <v>1410.73</v>
      </c>
      <c r="R1328" s="1">
        <v>21564</v>
      </c>
      <c r="S1328" t="s">
        <v>2894</v>
      </c>
      <c r="T1328" t="str" cm="1">
        <f t="array" ref="T1328">_xlfn.IFS(ISNUMBER(SEARCH("CP02",S1328)),"ราชพฤกษ",ISNUMBER(SEARCH("CP03",S1328)),"บางใหญ่",ISNUMBER(SEARCH("CP04",S1328)),"บางบอน",OR(ISNUMBER(SEARCH("CP",S1328)),ISNUMBER(SEARCH("BTC",D1328))),"340",TRUE,"")</f>
        <v>บางใหญ่</v>
      </c>
    </row>
    <row r="1329" spans="1:20" x14ac:dyDescent="0.2">
      <c r="A1329" t="s">
        <v>3538</v>
      </c>
      <c r="B1329" t="s">
        <v>12</v>
      </c>
      <c r="C1329">
        <v>2026</v>
      </c>
      <c r="D1329" t="s">
        <v>3554</v>
      </c>
      <c r="E1329" t="s">
        <v>1091</v>
      </c>
      <c r="F1329" t="s">
        <v>1092</v>
      </c>
      <c r="G1329" t="s">
        <v>2582</v>
      </c>
      <c r="H1329" t="s">
        <v>2583</v>
      </c>
      <c r="I1329" t="s">
        <v>3555</v>
      </c>
      <c r="J1329" t="s">
        <v>3556</v>
      </c>
      <c r="K1329" t="s">
        <v>2603</v>
      </c>
      <c r="L1329" s="1">
        <v>4</v>
      </c>
      <c r="M1329" s="1">
        <v>60</v>
      </c>
      <c r="N1329" s="1">
        <v>0</v>
      </c>
      <c r="O1329" s="1" t="s">
        <v>2580</v>
      </c>
      <c r="P1329" s="1">
        <v>0</v>
      </c>
      <c r="Q1329" s="1">
        <v>0</v>
      </c>
      <c r="R1329" s="1">
        <v>0</v>
      </c>
      <c r="S1329" t="s">
        <v>2605</v>
      </c>
      <c r="T1329" t="str" cm="1">
        <f t="array" ref="T1329">_xlfn.IFS(ISNUMBER(SEARCH("CP02",S1329)),"ราชพฤกษ",ISNUMBER(SEARCH("CP03",S1329)),"บางใหญ่",ISNUMBER(SEARCH("CP04",S1329)),"บางบอน",OR(ISNUMBER(SEARCH("CP",S1329)),ISNUMBER(SEARCH("BTC",D1329))),"340",TRUE,"")</f>
        <v>บางใหญ่</v>
      </c>
    </row>
    <row r="1330" spans="1:20" x14ac:dyDescent="0.2">
      <c r="A1330" t="s">
        <v>3538</v>
      </c>
      <c r="B1330" t="s">
        <v>12</v>
      </c>
      <c r="C1330">
        <v>2026</v>
      </c>
      <c r="D1330" t="s">
        <v>3554</v>
      </c>
      <c r="E1330" t="s">
        <v>1553</v>
      </c>
      <c r="F1330" t="s">
        <v>1554</v>
      </c>
      <c r="G1330" t="s">
        <v>2585</v>
      </c>
      <c r="H1330" t="s">
        <v>2586</v>
      </c>
      <c r="I1330" t="s">
        <v>3555</v>
      </c>
      <c r="J1330" t="s">
        <v>3556</v>
      </c>
      <c r="K1330" t="s">
        <v>2603</v>
      </c>
      <c r="L1330" s="1">
        <v>4</v>
      </c>
      <c r="M1330" s="1">
        <v>120</v>
      </c>
      <c r="N1330" s="1">
        <v>0</v>
      </c>
      <c r="O1330" s="1" t="s">
        <v>2580</v>
      </c>
      <c r="P1330" s="1">
        <v>0</v>
      </c>
      <c r="Q1330" s="1">
        <v>0</v>
      </c>
      <c r="R1330" s="1">
        <v>0</v>
      </c>
      <c r="S1330" t="s">
        <v>2606</v>
      </c>
      <c r="T1330" t="str" cm="1">
        <f t="array" ref="T1330">_xlfn.IFS(ISNUMBER(SEARCH("CP02",S1330)),"ราชพฤกษ",ISNUMBER(SEARCH("CP03",S1330)),"บางใหญ่",ISNUMBER(SEARCH("CP04",S1330)),"บางบอน",OR(ISNUMBER(SEARCH("CP",S1330)),ISNUMBER(SEARCH("BTC",D1330))),"340",TRUE,"")</f>
        <v>บางใหญ่</v>
      </c>
    </row>
    <row r="1331" spans="1:20" x14ac:dyDescent="0.2">
      <c r="A1331" t="s">
        <v>3538</v>
      </c>
      <c r="B1331" t="s">
        <v>12</v>
      </c>
      <c r="C1331">
        <v>2026</v>
      </c>
      <c r="D1331" t="s">
        <v>3554</v>
      </c>
      <c r="E1331" t="s">
        <v>1547</v>
      </c>
      <c r="F1331" t="s">
        <v>1548</v>
      </c>
      <c r="G1331" t="s">
        <v>2588</v>
      </c>
      <c r="H1331" t="s">
        <v>2586</v>
      </c>
      <c r="I1331" t="s">
        <v>3555</v>
      </c>
      <c r="J1331" t="s">
        <v>3556</v>
      </c>
      <c r="K1331" t="s">
        <v>2603</v>
      </c>
      <c r="L1331" s="1">
        <v>1</v>
      </c>
      <c r="M1331" s="1">
        <v>400</v>
      </c>
      <c r="N1331" s="1">
        <v>0</v>
      </c>
      <c r="O1331" s="1" t="s">
        <v>2580</v>
      </c>
      <c r="P1331" s="1">
        <v>0</v>
      </c>
      <c r="Q1331" s="1">
        <v>0</v>
      </c>
      <c r="R1331" s="1">
        <v>0</v>
      </c>
      <c r="S1331" t="s">
        <v>2606</v>
      </c>
      <c r="T1331" t="str" cm="1">
        <f t="array" ref="T1331">_xlfn.IFS(ISNUMBER(SEARCH("CP02",S1331)),"ราชพฤกษ",ISNUMBER(SEARCH("CP03",S1331)),"บางใหญ่",ISNUMBER(SEARCH("CP04",S1331)),"บางบอน",OR(ISNUMBER(SEARCH("CP",S1331)),ISNUMBER(SEARCH("BTC",D1331))),"340",TRUE,"")</f>
        <v>บางใหญ่</v>
      </c>
    </row>
    <row r="1332" spans="1:20" x14ac:dyDescent="0.2">
      <c r="A1332" t="s">
        <v>3538</v>
      </c>
      <c r="B1332" t="s">
        <v>12</v>
      </c>
      <c r="C1332">
        <v>2026</v>
      </c>
      <c r="D1332" t="s">
        <v>3554</v>
      </c>
      <c r="E1332" t="s">
        <v>2205</v>
      </c>
      <c r="F1332" t="s">
        <v>2206</v>
      </c>
      <c r="G1332" t="s">
        <v>2589</v>
      </c>
      <c r="H1332" t="s">
        <v>2803</v>
      </c>
      <c r="I1332" t="s">
        <v>3555</v>
      </c>
      <c r="J1332" t="s">
        <v>3556</v>
      </c>
      <c r="K1332" t="s">
        <v>2603</v>
      </c>
      <c r="L1332" s="1">
        <v>1</v>
      </c>
      <c r="M1332" s="1">
        <v>1</v>
      </c>
      <c r="N1332" s="1">
        <v>0</v>
      </c>
      <c r="O1332" s="1" t="s">
        <v>2580</v>
      </c>
      <c r="P1332" s="1">
        <v>0</v>
      </c>
      <c r="Q1332" s="1">
        <v>0</v>
      </c>
      <c r="R1332" s="1">
        <v>0</v>
      </c>
      <c r="S1332" t="s">
        <v>2606</v>
      </c>
      <c r="T1332" t="str" cm="1">
        <f t="array" ref="T1332">_xlfn.IFS(ISNUMBER(SEARCH("CP02",S1332)),"ราชพฤกษ",ISNUMBER(SEARCH("CP03",S1332)),"บางใหญ่",ISNUMBER(SEARCH("CP04",S1332)),"บางบอน",OR(ISNUMBER(SEARCH("CP",S1332)),ISNUMBER(SEARCH("BTC",D1332))),"340",TRUE,"")</f>
        <v>บางใหญ่</v>
      </c>
    </row>
    <row r="1333" spans="1:20" x14ac:dyDescent="0.2">
      <c r="A1333" t="s">
        <v>3538</v>
      </c>
      <c r="B1333" t="s">
        <v>12</v>
      </c>
      <c r="C1333">
        <v>2026</v>
      </c>
      <c r="D1333" t="s">
        <v>3557</v>
      </c>
      <c r="E1333" t="s">
        <v>533</v>
      </c>
      <c r="F1333" t="s">
        <v>534</v>
      </c>
      <c r="G1333" t="s">
        <v>2582</v>
      </c>
      <c r="H1333" t="s">
        <v>2586</v>
      </c>
      <c r="I1333" t="s">
        <v>3558</v>
      </c>
      <c r="J1333" t="s">
        <v>3559</v>
      </c>
      <c r="K1333" t="s">
        <v>2702</v>
      </c>
      <c r="L1333" s="1">
        <v>1</v>
      </c>
      <c r="M1333" s="1">
        <v>1000</v>
      </c>
      <c r="N1333" s="1">
        <v>0</v>
      </c>
      <c r="O1333" s="1" t="s">
        <v>2580</v>
      </c>
      <c r="P1333" s="1">
        <v>934.58</v>
      </c>
      <c r="Q1333" s="1">
        <v>65.42</v>
      </c>
      <c r="R1333" s="1">
        <v>1000</v>
      </c>
      <c r="S1333" t="s">
        <v>2605</v>
      </c>
      <c r="T1333" t="str" cm="1">
        <f t="array" ref="T1333">_xlfn.IFS(ISNUMBER(SEARCH("CP02",S1333)),"ราชพฤกษ",ISNUMBER(SEARCH("CP03",S1333)),"บางใหญ่",ISNUMBER(SEARCH("CP04",S1333)),"บางบอน",OR(ISNUMBER(SEARCH("CP",S1333)),ISNUMBER(SEARCH("BTC",D1333))),"340",TRUE,"")</f>
        <v>บางใหญ่</v>
      </c>
    </row>
    <row r="1334" spans="1:20" x14ac:dyDescent="0.2">
      <c r="A1334" t="s">
        <v>3538</v>
      </c>
      <c r="B1334" t="s">
        <v>12</v>
      </c>
      <c r="C1334">
        <v>2026</v>
      </c>
      <c r="D1334" t="s">
        <v>3557</v>
      </c>
      <c r="E1334" t="s">
        <v>531</v>
      </c>
      <c r="F1334" t="s">
        <v>532</v>
      </c>
      <c r="G1334" t="s">
        <v>2582</v>
      </c>
      <c r="H1334" t="s">
        <v>2586</v>
      </c>
      <c r="I1334" t="s">
        <v>3558</v>
      </c>
      <c r="J1334" t="s">
        <v>3559</v>
      </c>
      <c r="K1334" t="s">
        <v>2702</v>
      </c>
      <c r="L1334" s="1">
        <v>1</v>
      </c>
      <c r="M1334" s="1">
        <v>385</v>
      </c>
      <c r="N1334" s="1">
        <v>0</v>
      </c>
      <c r="O1334" s="1" t="s">
        <v>2580</v>
      </c>
      <c r="P1334" s="1">
        <v>0</v>
      </c>
      <c r="Q1334" s="1">
        <v>0</v>
      </c>
      <c r="R1334" s="1">
        <v>0</v>
      </c>
      <c r="S1334" t="s">
        <v>2605</v>
      </c>
      <c r="T1334" t="str" cm="1">
        <f t="array" ref="T1334">_xlfn.IFS(ISNUMBER(SEARCH("CP02",S1334)),"ราชพฤกษ",ISNUMBER(SEARCH("CP03",S1334)),"บางใหญ่",ISNUMBER(SEARCH("CP04",S1334)),"บางบอน",OR(ISNUMBER(SEARCH("CP",S1334)),ISNUMBER(SEARCH("BTC",D1334))),"340",TRUE,"")</f>
        <v>บางใหญ่</v>
      </c>
    </row>
    <row r="1335" spans="1:20" x14ac:dyDescent="0.2">
      <c r="A1335" t="s">
        <v>3538</v>
      </c>
      <c r="B1335" t="s">
        <v>12</v>
      </c>
      <c r="C1335">
        <v>2026</v>
      </c>
      <c r="D1335" t="s">
        <v>3557</v>
      </c>
      <c r="E1335" t="s">
        <v>153</v>
      </c>
      <c r="F1335" t="s">
        <v>154</v>
      </c>
      <c r="G1335" t="s">
        <v>2582</v>
      </c>
      <c r="H1335" t="s">
        <v>2586</v>
      </c>
      <c r="I1335" t="s">
        <v>3558</v>
      </c>
      <c r="J1335" t="s">
        <v>3559</v>
      </c>
      <c r="K1335" t="s">
        <v>2702</v>
      </c>
      <c r="L1335" s="1">
        <v>1</v>
      </c>
      <c r="M1335" s="1">
        <v>200</v>
      </c>
      <c r="N1335" s="1">
        <v>0</v>
      </c>
      <c r="O1335" s="1" t="s">
        <v>2580</v>
      </c>
      <c r="P1335" s="1">
        <v>0</v>
      </c>
      <c r="Q1335" s="1">
        <v>0</v>
      </c>
      <c r="R1335" s="1">
        <v>0</v>
      </c>
      <c r="S1335" t="s">
        <v>2605</v>
      </c>
      <c r="T1335" t="str" cm="1">
        <f t="array" ref="T1335">_xlfn.IFS(ISNUMBER(SEARCH("CP02",S1335)),"ราชพฤกษ",ISNUMBER(SEARCH("CP03",S1335)),"บางใหญ่",ISNUMBER(SEARCH("CP04",S1335)),"บางบอน",OR(ISNUMBER(SEARCH("CP",S1335)),ISNUMBER(SEARCH("BTC",D1335))),"340",TRUE,"")</f>
        <v>บางใหญ่</v>
      </c>
    </row>
    <row r="1336" spans="1:20" x14ac:dyDescent="0.2">
      <c r="A1336" t="s">
        <v>3538</v>
      </c>
      <c r="B1336" t="s">
        <v>12</v>
      </c>
      <c r="C1336">
        <v>2026</v>
      </c>
      <c r="D1336" t="s">
        <v>3557</v>
      </c>
      <c r="E1336" t="s">
        <v>1185</v>
      </c>
      <c r="F1336" t="s">
        <v>1186</v>
      </c>
      <c r="G1336" t="s">
        <v>2582</v>
      </c>
      <c r="H1336" t="s">
        <v>2586</v>
      </c>
      <c r="I1336" t="s">
        <v>3558</v>
      </c>
      <c r="J1336" t="s">
        <v>3559</v>
      </c>
      <c r="K1336" t="s">
        <v>2702</v>
      </c>
      <c r="L1336" s="1">
        <v>1</v>
      </c>
      <c r="M1336" s="1">
        <v>20</v>
      </c>
      <c r="N1336" s="1">
        <v>0</v>
      </c>
      <c r="O1336" s="1" t="s">
        <v>2580</v>
      </c>
      <c r="P1336" s="1">
        <v>18.690000000000001</v>
      </c>
      <c r="Q1336" s="1">
        <v>1.31</v>
      </c>
      <c r="R1336" s="1">
        <v>20</v>
      </c>
      <c r="S1336" t="s">
        <v>2605</v>
      </c>
      <c r="T1336" t="str" cm="1">
        <f t="array" ref="T1336">_xlfn.IFS(ISNUMBER(SEARCH("CP02",S1336)),"ราชพฤกษ",ISNUMBER(SEARCH("CP03",S1336)),"บางใหญ่",ISNUMBER(SEARCH("CP04",S1336)),"บางบอน",OR(ISNUMBER(SEARCH("CP",S1336)),ISNUMBER(SEARCH("BTC",D1336))),"340",TRUE,"")</f>
        <v>บางใหญ่</v>
      </c>
    </row>
    <row r="1337" spans="1:20" x14ac:dyDescent="0.2">
      <c r="A1337" t="s">
        <v>3538</v>
      </c>
      <c r="B1337" t="s">
        <v>12</v>
      </c>
      <c r="C1337">
        <v>2026</v>
      </c>
      <c r="D1337" t="s">
        <v>3557</v>
      </c>
      <c r="E1337" t="s">
        <v>227</v>
      </c>
      <c r="F1337" t="s">
        <v>228</v>
      </c>
      <c r="G1337" t="s">
        <v>2582</v>
      </c>
      <c r="H1337" t="s">
        <v>2586</v>
      </c>
      <c r="I1337" t="s">
        <v>3558</v>
      </c>
      <c r="J1337" t="s">
        <v>3559</v>
      </c>
      <c r="K1337" t="s">
        <v>2702</v>
      </c>
      <c r="L1337" s="1">
        <v>1</v>
      </c>
      <c r="M1337" s="1">
        <v>300</v>
      </c>
      <c r="N1337" s="1">
        <v>0</v>
      </c>
      <c r="O1337" s="1" t="s">
        <v>2580</v>
      </c>
      <c r="P1337" s="1">
        <v>280.37</v>
      </c>
      <c r="Q1337" s="1">
        <v>19.63</v>
      </c>
      <c r="R1337" s="1">
        <v>300</v>
      </c>
      <c r="S1337" t="s">
        <v>2605</v>
      </c>
      <c r="T1337" t="str" cm="1">
        <f t="array" ref="T1337">_xlfn.IFS(ISNUMBER(SEARCH("CP02",S1337)),"ราชพฤกษ",ISNUMBER(SEARCH("CP03",S1337)),"บางใหญ่",ISNUMBER(SEARCH("CP04",S1337)),"บางบอน",OR(ISNUMBER(SEARCH("CP",S1337)),ISNUMBER(SEARCH("BTC",D1337))),"340",TRUE,"")</f>
        <v>บางใหญ่</v>
      </c>
    </row>
    <row r="1338" spans="1:20" x14ac:dyDescent="0.2">
      <c r="A1338" t="s">
        <v>3538</v>
      </c>
      <c r="B1338" t="s">
        <v>12</v>
      </c>
      <c r="C1338">
        <v>2026</v>
      </c>
      <c r="D1338" t="s">
        <v>3560</v>
      </c>
      <c r="E1338" t="s">
        <v>533</v>
      </c>
      <c r="F1338" t="s">
        <v>534</v>
      </c>
      <c r="G1338" t="s">
        <v>2582</v>
      </c>
      <c r="H1338" t="s">
        <v>2586</v>
      </c>
      <c r="I1338" t="s">
        <v>3561</v>
      </c>
      <c r="J1338" t="s">
        <v>3562</v>
      </c>
      <c r="K1338" t="s">
        <v>2603</v>
      </c>
      <c r="L1338" s="1">
        <v>1</v>
      </c>
      <c r="M1338" s="1">
        <v>1000</v>
      </c>
      <c r="N1338" s="1">
        <v>0</v>
      </c>
      <c r="O1338" s="1" t="s">
        <v>2580</v>
      </c>
      <c r="P1338" s="1">
        <v>934.58</v>
      </c>
      <c r="Q1338" s="1">
        <v>65.42</v>
      </c>
      <c r="R1338" s="1">
        <v>1000</v>
      </c>
      <c r="S1338" t="s">
        <v>2605</v>
      </c>
      <c r="T1338" t="str" cm="1">
        <f t="array" ref="T1338">_xlfn.IFS(ISNUMBER(SEARCH("CP02",S1338)),"ราชพฤกษ",ISNUMBER(SEARCH("CP03",S1338)),"บางใหญ่",ISNUMBER(SEARCH("CP04",S1338)),"บางบอน",OR(ISNUMBER(SEARCH("CP",S1338)),ISNUMBER(SEARCH("BTC",D1338))),"340",TRUE,"")</f>
        <v>บางใหญ่</v>
      </c>
    </row>
    <row r="1339" spans="1:20" x14ac:dyDescent="0.2">
      <c r="A1339" t="s">
        <v>3538</v>
      </c>
      <c r="B1339" t="s">
        <v>12</v>
      </c>
      <c r="C1339">
        <v>2026</v>
      </c>
      <c r="D1339" t="s">
        <v>3560</v>
      </c>
      <c r="E1339" t="s">
        <v>531</v>
      </c>
      <c r="F1339" t="s">
        <v>532</v>
      </c>
      <c r="G1339" t="s">
        <v>2582</v>
      </c>
      <c r="H1339" t="s">
        <v>2586</v>
      </c>
      <c r="I1339" t="s">
        <v>3561</v>
      </c>
      <c r="J1339" t="s">
        <v>3562</v>
      </c>
      <c r="K1339" t="s">
        <v>2603</v>
      </c>
      <c r="L1339" s="1">
        <v>1</v>
      </c>
      <c r="M1339" s="1">
        <v>385</v>
      </c>
      <c r="N1339" s="1">
        <v>0</v>
      </c>
      <c r="O1339" s="1" t="s">
        <v>2580</v>
      </c>
      <c r="P1339" s="1">
        <v>0</v>
      </c>
      <c r="Q1339" s="1">
        <v>0</v>
      </c>
      <c r="R1339" s="1">
        <v>0</v>
      </c>
      <c r="S1339" t="s">
        <v>2605</v>
      </c>
      <c r="T1339" t="str" cm="1">
        <f t="array" ref="T1339">_xlfn.IFS(ISNUMBER(SEARCH("CP02",S1339)),"ราชพฤกษ",ISNUMBER(SEARCH("CP03",S1339)),"บางใหญ่",ISNUMBER(SEARCH("CP04",S1339)),"บางบอน",OR(ISNUMBER(SEARCH("CP",S1339)),ISNUMBER(SEARCH("BTC",D1339))),"340",TRUE,"")</f>
        <v>บางใหญ่</v>
      </c>
    </row>
    <row r="1340" spans="1:20" x14ac:dyDescent="0.2">
      <c r="A1340" t="s">
        <v>3538</v>
      </c>
      <c r="B1340" t="s">
        <v>12</v>
      </c>
      <c r="C1340">
        <v>2026</v>
      </c>
      <c r="D1340" t="s">
        <v>3560</v>
      </c>
      <c r="E1340" t="s">
        <v>153</v>
      </c>
      <c r="F1340" t="s">
        <v>154</v>
      </c>
      <c r="G1340" t="s">
        <v>2582</v>
      </c>
      <c r="H1340" t="s">
        <v>2586</v>
      </c>
      <c r="I1340" t="s">
        <v>3561</v>
      </c>
      <c r="J1340" t="s">
        <v>3562</v>
      </c>
      <c r="K1340" t="s">
        <v>2603</v>
      </c>
      <c r="L1340" s="1">
        <v>1</v>
      </c>
      <c r="M1340" s="1">
        <v>200</v>
      </c>
      <c r="N1340" s="1">
        <v>0</v>
      </c>
      <c r="O1340" s="1" t="s">
        <v>2580</v>
      </c>
      <c r="P1340" s="1">
        <v>0</v>
      </c>
      <c r="Q1340" s="1">
        <v>0</v>
      </c>
      <c r="R1340" s="1">
        <v>0</v>
      </c>
      <c r="S1340" t="s">
        <v>2605</v>
      </c>
      <c r="T1340" t="str" cm="1">
        <f t="array" ref="T1340">_xlfn.IFS(ISNUMBER(SEARCH("CP02",S1340)),"ราชพฤกษ",ISNUMBER(SEARCH("CP03",S1340)),"บางใหญ่",ISNUMBER(SEARCH("CP04",S1340)),"บางบอน",OR(ISNUMBER(SEARCH("CP",S1340)),ISNUMBER(SEARCH("BTC",D1340))),"340",TRUE,"")</f>
        <v>บางใหญ่</v>
      </c>
    </row>
    <row r="1341" spans="1:20" x14ac:dyDescent="0.2">
      <c r="A1341" t="s">
        <v>3538</v>
      </c>
      <c r="B1341" t="s">
        <v>12</v>
      </c>
      <c r="C1341">
        <v>2026</v>
      </c>
      <c r="D1341" t="s">
        <v>3560</v>
      </c>
      <c r="E1341" t="s">
        <v>1185</v>
      </c>
      <c r="F1341" t="s">
        <v>1186</v>
      </c>
      <c r="G1341" t="s">
        <v>2582</v>
      </c>
      <c r="H1341" t="s">
        <v>2586</v>
      </c>
      <c r="I1341" t="s">
        <v>3561</v>
      </c>
      <c r="J1341" t="s">
        <v>3562</v>
      </c>
      <c r="K1341" t="s">
        <v>2603</v>
      </c>
      <c r="L1341" s="1">
        <v>1</v>
      </c>
      <c r="M1341" s="1">
        <v>20</v>
      </c>
      <c r="N1341" s="1">
        <v>0</v>
      </c>
      <c r="O1341" s="1" t="s">
        <v>2580</v>
      </c>
      <c r="P1341" s="1">
        <v>18.690000000000001</v>
      </c>
      <c r="Q1341" s="1">
        <v>1.31</v>
      </c>
      <c r="R1341" s="1">
        <v>20</v>
      </c>
      <c r="S1341" t="s">
        <v>2605</v>
      </c>
      <c r="T1341" t="str" cm="1">
        <f t="array" ref="T1341">_xlfn.IFS(ISNUMBER(SEARCH("CP02",S1341)),"ราชพฤกษ",ISNUMBER(SEARCH("CP03",S1341)),"บางใหญ่",ISNUMBER(SEARCH("CP04",S1341)),"บางบอน",OR(ISNUMBER(SEARCH("CP",S1341)),ISNUMBER(SEARCH("BTC",D1341))),"340",TRUE,"")</f>
        <v>บางใหญ่</v>
      </c>
    </row>
    <row r="1342" spans="1:20" x14ac:dyDescent="0.2">
      <c r="A1342" t="s">
        <v>3538</v>
      </c>
      <c r="B1342" t="s">
        <v>12</v>
      </c>
      <c r="C1342">
        <v>2026</v>
      </c>
      <c r="D1342" t="s">
        <v>3557</v>
      </c>
      <c r="E1342" t="s">
        <v>529</v>
      </c>
      <c r="F1342" t="s">
        <v>530</v>
      </c>
      <c r="G1342" t="s">
        <v>2582</v>
      </c>
      <c r="H1342" t="s">
        <v>2586</v>
      </c>
      <c r="I1342" t="s">
        <v>3563</v>
      </c>
      <c r="J1342" t="s">
        <v>3559</v>
      </c>
      <c r="K1342" t="s">
        <v>2603</v>
      </c>
      <c r="L1342" s="1">
        <v>1</v>
      </c>
      <c r="M1342" s="1">
        <v>790</v>
      </c>
      <c r="N1342" s="1">
        <v>0</v>
      </c>
      <c r="O1342" s="1" t="s">
        <v>2580</v>
      </c>
      <c r="P1342" s="1">
        <v>738.32</v>
      </c>
      <c r="Q1342" s="1">
        <v>51.68</v>
      </c>
      <c r="R1342" s="1">
        <v>790</v>
      </c>
      <c r="S1342" t="s">
        <v>2605</v>
      </c>
      <c r="T1342" t="str" cm="1">
        <f t="array" ref="T1342">_xlfn.IFS(ISNUMBER(SEARCH("CP02",S1342)),"ราชพฤกษ",ISNUMBER(SEARCH("CP03",S1342)),"บางใหญ่",ISNUMBER(SEARCH("CP04",S1342)),"บางบอน",OR(ISNUMBER(SEARCH("CP",S1342)),ISNUMBER(SEARCH("BTC",D1342))),"340",TRUE,"")</f>
        <v>บางใหญ่</v>
      </c>
    </row>
    <row r="1343" spans="1:20" x14ac:dyDescent="0.2">
      <c r="A1343" t="s">
        <v>3538</v>
      </c>
      <c r="B1343" t="s">
        <v>12</v>
      </c>
      <c r="C1343">
        <v>2026</v>
      </c>
      <c r="D1343" t="s">
        <v>3557</v>
      </c>
      <c r="E1343" t="s">
        <v>527</v>
      </c>
      <c r="F1343" t="s">
        <v>528</v>
      </c>
      <c r="G1343" t="s">
        <v>2582</v>
      </c>
      <c r="H1343" t="s">
        <v>2586</v>
      </c>
      <c r="I1343" t="s">
        <v>3563</v>
      </c>
      <c r="J1343" t="s">
        <v>3559</v>
      </c>
      <c r="K1343" t="s">
        <v>2603</v>
      </c>
      <c r="L1343" s="1">
        <v>1</v>
      </c>
      <c r="M1343" s="1">
        <v>215</v>
      </c>
      <c r="N1343" s="1">
        <v>0</v>
      </c>
      <c r="O1343" s="1" t="s">
        <v>2580</v>
      </c>
      <c r="P1343" s="1">
        <v>0</v>
      </c>
      <c r="Q1343" s="1">
        <v>0</v>
      </c>
      <c r="R1343" s="1">
        <v>0</v>
      </c>
      <c r="S1343" t="s">
        <v>2605</v>
      </c>
      <c r="T1343" t="str" cm="1">
        <f t="array" ref="T1343">_xlfn.IFS(ISNUMBER(SEARCH("CP02",S1343)),"ราชพฤกษ",ISNUMBER(SEARCH("CP03",S1343)),"บางใหญ่",ISNUMBER(SEARCH("CP04",S1343)),"บางบอน",OR(ISNUMBER(SEARCH("CP",S1343)),ISNUMBER(SEARCH("BTC",D1343))),"340",TRUE,"")</f>
        <v>บางใหญ่</v>
      </c>
    </row>
    <row r="1344" spans="1:20" x14ac:dyDescent="0.2">
      <c r="A1344" t="s">
        <v>3538</v>
      </c>
      <c r="B1344" t="s">
        <v>12</v>
      </c>
      <c r="C1344">
        <v>2026</v>
      </c>
      <c r="D1344" t="s">
        <v>3557</v>
      </c>
      <c r="E1344" t="s">
        <v>149</v>
      </c>
      <c r="F1344" t="s">
        <v>150</v>
      </c>
      <c r="G1344" t="s">
        <v>2582</v>
      </c>
      <c r="H1344" t="s">
        <v>2586</v>
      </c>
      <c r="I1344" t="s">
        <v>3563</v>
      </c>
      <c r="J1344" t="s">
        <v>3559</v>
      </c>
      <c r="K1344" t="s">
        <v>2603</v>
      </c>
      <c r="L1344" s="1">
        <v>1</v>
      </c>
      <c r="M1344" s="1">
        <v>220</v>
      </c>
      <c r="N1344" s="1">
        <v>0</v>
      </c>
      <c r="O1344" s="1" t="s">
        <v>2580</v>
      </c>
      <c r="P1344" s="1">
        <v>0</v>
      </c>
      <c r="Q1344" s="1">
        <v>0</v>
      </c>
      <c r="R1344" s="1">
        <v>0</v>
      </c>
      <c r="S1344" t="s">
        <v>2605</v>
      </c>
      <c r="T1344" t="str" cm="1">
        <f t="array" ref="T1344">_xlfn.IFS(ISNUMBER(SEARCH("CP02",S1344)),"ราชพฤกษ",ISNUMBER(SEARCH("CP03",S1344)),"บางใหญ่",ISNUMBER(SEARCH("CP04",S1344)),"บางบอน",OR(ISNUMBER(SEARCH("CP",S1344)),ISNUMBER(SEARCH("BTC",D1344))),"340",TRUE,"")</f>
        <v>บางใหญ่</v>
      </c>
    </row>
    <row r="1345" spans="1:20" x14ac:dyDescent="0.2">
      <c r="A1345" t="s">
        <v>3538</v>
      </c>
      <c r="B1345" t="s">
        <v>12</v>
      </c>
      <c r="C1345">
        <v>2026</v>
      </c>
      <c r="D1345" t="s">
        <v>3557</v>
      </c>
      <c r="E1345" t="s">
        <v>227</v>
      </c>
      <c r="F1345" t="s">
        <v>228</v>
      </c>
      <c r="G1345" t="s">
        <v>2582</v>
      </c>
      <c r="H1345" t="s">
        <v>2586</v>
      </c>
      <c r="I1345" t="s">
        <v>3563</v>
      </c>
      <c r="J1345" t="s">
        <v>3559</v>
      </c>
      <c r="K1345" t="s">
        <v>2603</v>
      </c>
      <c r="L1345" s="1">
        <v>1</v>
      </c>
      <c r="M1345" s="1">
        <v>300</v>
      </c>
      <c r="N1345" s="1">
        <v>0</v>
      </c>
      <c r="O1345" s="1" t="s">
        <v>2580</v>
      </c>
      <c r="P1345" s="1">
        <v>280.37</v>
      </c>
      <c r="Q1345" s="1">
        <v>19.63</v>
      </c>
      <c r="R1345" s="1">
        <v>300</v>
      </c>
      <c r="S1345" t="s">
        <v>2605</v>
      </c>
      <c r="T1345" t="str" cm="1">
        <f t="array" ref="T1345">_xlfn.IFS(ISNUMBER(SEARCH("CP02",S1345)),"ราชพฤกษ",ISNUMBER(SEARCH("CP03",S1345)),"บางใหญ่",ISNUMBER(SEARCH("CP04",S1345)),"บางบอน",OR(ISNUMBER(SEARCH("CP",S1345)),ISNUMBER(SEARCH("BTC",D1345))),"340",TRUE,"")</f>
        <v>บางใหญ่</v>
      </c>
    </row>
    <row r="1346" spans="1:20" x14ac:dyDescent="0.2">
      <c r="A1346" t="s">
        <v>3538</v>
      </c>
      <c r="B1346" t="s">
        <v>12</v>
      </c>
      <c r="C1346">
        <v>2026</v>
      </c>
      <c r="D1346" t="s">
        <v>3564</v>
      </c>
      <c r="E1346" t="s">
        <v>525</v>
      </c>
      <c r="F1346" t="s">
        <v>526</v>
      </c>
      <c r="G1346" t="s">
        <v>2582</v>
      </c>
      <c r="H1346" t="s">
        <v>2586</v>
      </c>
      <c r="I1346" t="s">
        <v>3565</v>
      </c>
      <c r="J1346" t="s">
        <v>3566</v>
      </c>
      <c r="K1346" t="s">
        <v>2603</v>
      </c>
      <c r="L1346" s="1">
        <v>1</v>
      </c>
      <c r="M1346" s="1">
        <v>1150</v>
      </c>
      <c r="N1346" s="1">
        <v>0</v>
      </c>
      <c r="O1346" s="1" t="s">
        <v>2580</v>
      </c>
      <c r="P1346" s="1">
        <v>1074.77</v>
      </c>
      <c r="Q1346" s="1">
        <v>75.23</v>
      </c>
      <c r="R1346" s="1">
        <v>1150</v>
      </c>
      <c r="S1346" t="s">
        <v>2605</v>
      </c>
      <c r="T1346" t="str" cm="1">
        <f t="array" ref="T1346">_xlfn.IFS(ISNUMBER(SEARCH("CP02",S1346)),"ราชพฤกษ",ISNUMBER(SEARCH("CP03",S1346)),"บางใหญ่",ISNUMBER(SEARCH("CP04",S1346)),"บางบอน",OR(ISNUMBER(SEARCH("CP",S1346)),ISNUMBER(SEARCH("BTC",D1346))),"340",TRUE,"")</f>
        <v>บางใหญ่</v>
      </c>
    </row>
    <row r="1347" spans="1:20" x14ac:dyDescent="0.2">
      <c r="A1347" t="s">
        <v>3538</v>
      </c>
      <c r="B1347" t="s">
        <v>12</v>
      </c>
      <c r="C1347">
        <v>2026</v>
      </c>
      <c r="D1347" t="s">
        <v>3564</v>
      </c>
      <c r="E1347" t="s">
        <v>523</v>
      </c>
      <c r="F1347" t="s">
        <v>524</v>
      </c>
      <c r="G1347" t="s">
        <v>2582</v>
      </c>
      <c r="H1347" t="s">
        <v>2586</v>
      </c>
      <c r="I1347" t="s">
        <v>3565</v>
      </c>
      <c r="J1347" t="s">
        <v>3566</v>
      </c>
      <c r="K1347" t="s">
        <v>2603</v>
      </c>
      <c r="L1347" s="1">
        <v>1</v>
      </c>
      <c r="M1347" s="1">
        <v>175</v>
      </c>
      <c r="N1347" s="1">
        <v>0</v>
      </c>
      <c r="O1347" s="1" t="s">
        <v>2580</v>
      </c>
      <c r="P1347" s="1">
        <v>0</v>
      </c>
      <c r="Q1347" s="1">
        <v>0</v>
      </c>
      <c r="R1347" s="1">
        <v>0</v>
      </c>
      <c r="S1347" t="s">
        <v>2605</v>
      </c>
      <c r="T1347" t="str" cm="1">
        <f t="array" ref="T1347">_xlfn.IFS(ISNUMBER(SEARCH("CP02",S1347)),"ราชพฤกษ",ISNUMBER(SEARCH("CP03",S1347)),"บางใหญ่",ISNUMBER(SEARCH("CP04",S1347)),"บางบอน",OR(ISNUMBER(SEARCH("CP",S1347)),ISNUMBER(SEARCH("BTC",D1347))),"340",TRUE,"")</f>
        <v>บางใหญ่</v>
      </c>
    </row>
    <row r="1348" spans="1:20" x14ac:dyDescent="0.2">
      <c r="A1348" t="s">
        <v>3538</v>
      </c>
      <c r="B1348" t="s">
        <v>12</v>
      </c>
      <c r="C1348">
        <v>2026</v>
      </c>
      <c r="D1348" t="s">
        <v>3564</v>
      </c>
      <c r="E1348" t="s">
        <v>157</v>
      </c>
      <c r="F1348" t="s">
        <v>158</v>
      </c>
      <c r="G1348" t="s">
        <v>2582</v>
      </c>
      <c r="H1348" t="s">
        <v>2586</v>
      </c>
      <c r="I1348" t="s">
        <v>3565</v>
      </c>
      <c r="J1348" t="s">
        <v>3566</v>
      </c>
      <c r="K1348" t="s">
        <v>2603</v>
      </c>
      <c r="L1348" s="1">
        <v>1</v>
      </c>
      <c r="M1348" s="1">
        <v>330</v>
      </c>
      <c r="N1348" s="1">
        <v>0</v>
      </c>
      <c r="O1348" s="1" t="s">
        <v>2580</v>
      </c>
      <c r="P1348" s="1">
        <v>0</v>
      </c>
      <c r="Q1348" s="1">
        <v>0</v>
      </c>
      <c r="R1348" s="1">
        <v>0</v>
      </c>
      <c r="S1348" t="s">
        <v>2605</v>
      </c>
      <c r="T1348" t="str" cm="1">
        <f t="array" ref="T1348">_xlfn.IFS(ISNUMBER(SEARCH("CP02",S1348)),"ราชพฤกษ",ISNUMBER(SEARCH("CP03",S1348)),"บางใหญ่",ISNUMBER(SEARCH("CP04",S1348)),"บางบอน",OR(ISNUMBER(SEARCH("CP",S1348)),ISNUMBER(SEARCH("BTC",D1348))),"340",TRUE,"")</f>
        <v>บางใหญ่</v>
      </c>
    </row>
    <row r="1349" spans="1:20" x14ac:dyDescent="0.2">
      <c r="A1349" t="s">
        <v>3538</v>
      </c>
      <c r="B1349" t="s">
        <v>12</v>
      </c>
      <c r="C1349">
        <v>2026</v>
      </c>
      <c r="D1349" t="s">
        <v>3564</v>
      </c>
      <c r="E1349" t="s">
        <v>1185</v>
      </c>
      <c r="F1349" t="s">
        <v>1186</v>
      </c>
      <c r="G1349" t="s">
        <v>2582</v>
      </c>
      <c r="H1349" t="s">
        <v>2586</v>
      </c>
      <c r="I1349" t="s">
        <v>3565</v>
      </c>
      <c r="J1349" t="s">
        <v>3566</v>
      </c>
      <c r="K1349" t="s">
        <v>2603</v>
      </c>
      <c r="L1349" s="1">
        <v>1</v>
      </c>
      <c r="M1349" s="1">
        <v>20</v>
      </c>
      <c r="N1349" s="1">
        <v>0</v>
      </c>
      <c r="O1349" s="1" t="s">
        <v>2580</v>
      </c>
      <c r="P1349" s="1">
        <v>18.690000000000001</v>
      </c>
      <c r="Q1349" s="1">
        <v>1.31</v>
      </c>
      <c r="R1349" s="1">
        <v>20</v>
      </c>
      <c r="S1349" t="s">
        <v>2605</v>
      </c>
      <c r="T1349" t="str" cm="1">
        <f t="array" ref="T1349">_xlfn.IFS(ISNUMBER(SEARCH("CP02",S1349)),"ราชพฤกษ",ISNUMBER(SEARCH("CP03",S1349)),"บางใหญ่",ISNUMBER(SEARCH("CP04",S1349)),"บางบอน",OR(ISNUMBER(SEARCH("CP",S1349)),ISNUMBER(SEARCH("BTC",D1349))),"340",TRUE,"")</f>
        <v>บางใหญ่</v>
      </c>
    </row>
    <row r="1350" spans="1:20" x14ac:dyDescent="0.2">
      <c r="A1350" t="s">
        <v>3538</v>
      </c>
      <c r="B1350" t="s">
        <v>12</v>
      </c>
      <c r="C1350">
        <v>2026</v>
      </c>
      <c r="D1350" t="s">
        <v>3567</v>
      </c>
      <c r="E1350" t="s">
        <v>1537</v>
      </c>
      <c r="F1350" t="s">
        <v>1538</v>
      </c>
      <c r="G1350" t="s">
        <v>2585</v>
      </c>
      <c r="H1350" t="s">
        <v>2586</v>
      </c>
      <c r="I1350" t="s">
        <v>3568</v>
      </c>
      <c r="J1350" t="s">
        <v>3569</v>
      </c>
      <c r="K1350" t="s">
        <v>2603</v>
      </c>
      <c r="L1350" s="1">
        <v>4</v>
      </c>
      <c r="M1350" s="1">
        <v>50</v>
      </c>
      <c r="N1350" s="1">
        <v>0</v>
      </c>
      <c r="O1350" s="1" t="s">
        <v>2580</v>
      </c>
      <c r="P1350" s="1">
        <v>186.92</v>
      </c>
      <c r="Q1350" s="1">
        <v>13.08</v>
      </c>
      <c r="R1350" s="1">
        <v>200</v>
      </c>
      <c r="S1350" t="s">
        <v>2606</v>
      </c>
      <c r="T1350" t="str" cm="1">
        <f t="array" ref="T1350">_xlfn.IFS(ISNUMBER(SEARCH("CP02",S1350)),"ราชพฤกษ",ISNUMBER(SEARCH("CP03",S1350)),"บางใหญ่",ISNUMBER(SEARCH("CP04",S1350)),"บางบอน",OR(ISNUMBER(SEARCH("CP",S1350)),ISNUMBER(SEARCH("BTC",D1350))),"340",TRUE,"")</f>
        <v>บางใหญ่</v>
      </c>
    </row>
    <row r="1351" spans="1:20" x14ac:dyDescent="0.2">
      <c r="A1351" t="s">
        <v>3538</v>
      </c>
      <c r="B1351" t="s">
        <v>12</v>
      </c>
      <c r="C1351">
        <v>2026</v>
      </c>
      <c r="D1351" t="s">
        <v>3570</v>
      </c>
      <c r="E1351" t="s">
        <v>1563</v>
      </c>
      <c r="F1351" t="s">
        <v>1564</v>
      </c>
      <c r="G1351" t="s">
        <v>2585</v>
      </c>
      <c r="H1351" t="s">
        <v>2586</v>
      </c>
      <c r="I1351" t="s">
        <v>3571</v>
      </c>
      <c r="J1351" t="s">
        <v>3572</v>
      </c>
      <c r="K1351" t="s">
        <v>2624</v>
      </c>
      <c r="L1351" s="1">
        <v>1</v>
      </c>
      <c r="M1351" s="1">
        <v>160</v>
      </c>
      <c r="N1351" s="1">
        <v>0</v>
      </c>
      <c r="O1351" s="1" t="s">
        <v>2580</v>
      </c>
      <c r="P1351" s="1">
        <v>149.53</v>
      </c>
      <c r="Q1351" s="1">
        <v>10.47</v>
      </c>
      <c r="R1351" s="1">
        <v>160</v>
      </c>
      <c r="S1351" t="s">
        <v>2625</v>
      </c>
      <c r="T1351" t="str" cm="1">
        <f t="array" ref="T1351">_xlfn.IFS(ISNUMBER(SEARCH("CP02",S1351)),"ราชพฤกษ",ISNUMBER(SEARCH("CP03",S1351)),"บางใหญ่",ISNUMBER(SEARCH("CP04",S1351)),"บางบอน",OR(ISNUMBER(SEARCH("CP",S1351)),ISNUMBER(SEARCH("BTC",D1351))),"340",TRUE,"")</f>
        <v>340</v>
      </c>
    </row>
    <row r="1352" spans="1:20" x14ac:dyDescent="0.2">
      <c r="A1352" t="s">
        <v>3538</v>
      </c>
      <c r="B1352" t="s">
        <v>12</v>
      </c>
      <c r="C1352">
        <v>2026</v>
      </c>
      <c r="D1352" t="s">
        <v>3570</v>
      </c>
      <c r="E1352" t="s">
        <v>1553</v>
      </c>
      <c r="F1352" t="s">
        <v>1554</v>
      </c>
      <c r="G1352" t="s">
        <v>2585</v>
      </c>
      <c r="H1352" t="s">
        <v>2586</v>
      </c>
      <c r="I1352" t="s">
        <v>3571</v>
      </c>
      <c r="J1352" t="s">
        <v>3572</v>
      </c>
      <c r="K1352" t="s">
        <v>2624</v>
      </c>
      <c r="L1352" s="1">
        <v>2</v>
      </c>
      <c r="M1352" s="1">
        <v>120</v>
      </c>
      <c r="N1352" s="1">
        <v>0</v>
      </c>
      <c r="O1352" s="1" t="s">
        <v>2580</v>
      </c>
      <c r="P1352" s="1">
        <v>224.3</v>
      </c>
      <c r="Q1352" s="1">
        <v>15.7</v>
      </c>
      <c r="R1352" s="1">
        <v>240</v>
      </c>
      <c r="S1352" t="s">
        <v>2625</v>
      </c>
      <c r="T1352" t="str" cm="1">
        <f t="array" ref="T1352">_xlfn.IFS(ISNUMBER(SEARCH("CP02",S1352)),"ราชพฤกษ",ISNUMBER(SEARCH("CP03",S1352)),"บางใหญ่",ISNUMBER(SEARCH("CP04",S1352)),"บางบอน",OR(ISNUMBER(SEARCH("CP",S1352)),ISNUMBER(SEARCH("BTC",D1352))),"340",TRUE,"")</f>
        <v>340</v>
      </c>
    </row>
    <row r="1353" spans="1:20" x14ac:dyDescent="0.2">
      <c r="A1353" t="s">
        <v>3538</v>
      </c>
      <c r="B1353" t="s">
        <v>12</v>
      </c>
      <c r="C1353">
        <v>2026</v>
      </c>
      <c r="D1353" t="s">
        <v>3573</v>
      </c>
      <c r="E1353" t="s">
        <v>525</v>
      </c>
      <c r="F1353" t="s">
        <v>526</v>
      </c>
      <c r="G1353" t="s">
        <v>2582</v>
      </c>
      <c r="H1353" t="s">
        <v>2586</v>
      </c>
      <c r="I1353" t="s">
        <v>3574</v>
      </c>
      <c r="J1353" t="s">
        <v>3575</v>
      </c>
      <c r="K1353" t="s">
        <v>2624</v>
      </c>
      <c r="L1353" s="1">
        <v>1</v>
      </c>
      <c r="M1353" s="1">
        <v>1150</v>
      </c>
      <c r="N1353" s="1">
        <v>0</v>
      </c>
      <c r="O1353" s="1" t="s">
        <v>2580</v>
      </c>
      <c r="P1353" s="1">
        <v>1074.77</v>
      </c>
      <c r="Q1353" s="1">
        <v>75.23</v>
      </c>
      <c r="R1353" s="1">
        <v>1150</v>
      </c>
      <c r="S1353" t="s">
        <v>2683</v>
      </c>
      <c r="T1353" t="str" cm="1">
        <f t="array" ref="T1353">_xlfn.IFS(ISNUMBER(SEARCH("CP02",S1353)),"ราชพฤกษ",ISNUMBER(SEARCH("CP03",S1353)),"บางใหญ่",ISNUMBER(SEARCH("CP04",S1353)),"บางบอน",OR(ISNUMBER(SEARCH("CP",S1353)),ISNUMBER(SEARCH("BTC",D1353))),"340",TRUE,"")</f>
        <v>340</v>
      </c>
    </row>
    <row r="1354" spans="1:20" x14ac:dyDescent="0.2">
      <c r="A1354" t="s">
        <v>3538</v>
      </c>
      <c r="B1354" t="s">
        <v>12</v>
      </c>
      <c r="C1354">
        <v>2026</v>
      </c>
      <c r="D1354" t="s">
        <v>3573</v>
      </c>
      <c r="E1354" t="s">
        <v>523</v>
      </c>
      <c r="F1354" t="s">
        <v>524</v>
      </c>
      <c r="G1354" t="s">
        <v>2582</v>
      </c>
      <c r="H1354" t="s">
        <v>2586</v>
      </c>
      <c r="I1354" t="s">
        <v>3574</v>
      </c>
      <c r="J1354" t="s">
        <v>3575</v>
      </c>
      <c r="K1354" t="s">
        <v>2624</v>
      </c>
      <c r="L1354" s="1">
        <v>1</v>
      </c>
      <c r="M1354" s="1">
        <v>175</v>
      </c>
      <c r="N1354" s="1">
        <v>0</v>
      </c>
      <c r="O1354" s="1" t="s">
        <v>2580</v>
      </c>
      <c r="P1354" s="1">
        <v>0</v>
      </c>
      <c r="Q1354" s="1">
        <v>0</v>
      </c>
      <c r="R1354" s="1">
        <v>0</v>
      </c>
      <c r="S1354" t="s">
        <v>2683</v>
      </c>
      <c r="T1354" t="str" cm="1">
        <f t="array" ref="T1354">_xlfn.IFS(ISNUMBER(SEARCH("CP02",S1354)),"ราชพฤกษ",ISNUMBER(SEARCH("CP03",S1354)),"บางใหญ่",ISNUMBER(SEARCH("CP04",S1354)),"บางบอน",OR(ISNUMBER(SEARCH("CP",S1354)),ISNUMBER(SEARCH("BTC",D1354))),"340",TRUE,"")</f>
        <v>340</v>
      </c>
    </row>
    <row r="1355" spans="1:20" x14ac:dyDescent="0.2">
      <c r="A1355" t="s">
        <v>3538</v>
      </c>
      <c r="B1355" t="s">
        <v>12</v>
      </c>
      <c r="C1355">
        <v>2026</v>
      </c>
      <c r="D1355" t="s">
        <v>3573</v>
      </c>
      <c r="E1355" t="s">
        <v>157</v>
      </c>
      <c r="F1355" t="s">
        <v>158</v>
      </c>
      <c r="G1355" t="s">
        <v>2582</v>
      </c>
      <c r="H1355" t="s">
        <v>2586</v>
      </c>
      <c r="I1355" t="s">
        <v>3574</v>
      </c>
      <c r="J1355" t="s">
        <v>3575</v>
      </c>
      <c r="K1355" t="s">
        <v>2624</v>
      </c>
      <c r="L1355" s="1">
        <v>1</v>
      </c>
      <c r="M1355" s="1">
        <v>330</v>
      </c>
      <c r="N1355" s="1">
        <v>0</v>
      </c>
      <c r="O1355" s="1" t="s">
        <v>2580</v>
      </c>
      <c r="P1355" s="1">
        <v>0</v>
      </c>
      <c r="Q1355" s="1">
        <v>0</v>
      </c>
      <c r="R1355" s="1">
        <v>0</v>
      </c>
      <c r="S1355" t="s">
        <v>2683</v>
      </c>
      <c r="T1355" t="str" cm="1">
        <f t="array" ref="T1355">_xlfn.IFS(ISNUMBER(SEARCH("CP02",S1355)),"ราชพฤกษ",ISNUMBER(SEARCH("CP03",S1355)),"บางใหญ่",ISNUMBER(SEARCH("CP04",S1355)),"บางบอน",OR(ISNUMBER(SEARCH("CP",S1355)),ISNUMBER(SEARCH("BTC",D1355))),"340",TRUE,"")</f>
        <v>340</v>
      </c>
    </row>
    <row r="1356" spans="1:20" x14ac:dyDescent="0.2">
      <c r="A1356" t="s">
        <v>3538</v>
      </c>
      <c r="B1356" t="s">
        <v>12</v>
      </c>
      <c r="C1356">
        <v>2026</v>
      </c>
      <c r="D1356" t="s">
        <v>3348</v>
      </c>
      <c r="E1356" t="s">
        <v>43</v>
      </c>
      <c r="F1356" t="s">
        <v>44</v>
      </c>
      <c r="G1356" t="s">
        <v>2582</v>
      </c>
      <c r="H1356" t="s">
        <v>2586</v>
      </c>
      <c r="I1356" t="s">
        <v>3576</v>
      </c>
      <c r="J1356" t="s">
        <v>3350</v>
      </c>
      <c r="K1356" t="s">
        <v>2761</v>
      </c>
      <c r="L1356" s="1">
        <v>2</v>
      </c>
      <c r="M1356" s="1">
        <v>3320</v>
      </c>
      <c r="N1356" s="1">
        <v>600</v>
      </c>
      <c r="O1356" s="1" t="s">
        <v>2580</v>
      </c>
      <c r="P1356" s="1">
        <v>5644.86</v>
      </c>
      <c r="Q1356" s="1">
        <v>395.14</v>
      </c>
      <c r="R1356" s="1">
        <v>6040</v>
      </c>
      <c r="S1356" t="s">
        <v>2683</v>
      </c>
      <c r="T1356" t="str" cm="1">
        <f t="array" ref="T1356">_xlfn.IFS(ISNUMBER(SEARCH("CP02",S1356)),"ราชพฤกษ",ISNUMBER(SEARCH("CP03",S1356)),"บางใหญ่",ISNUMBER(SEARCH("CP04",S1356)),"บางบอน",OR(ISNUMBER(SEARCH("CP",S1356)),ISNUMBER(SEARCH("BTC",D1356))),"340",TRUE,"")</f>
        <v>340</v>
      </c>
    </row>
    <row r="1357" spans="1:20" x14ac:dyDescent="0.2">
      <c r="A1357" t="s">
        <v>3538</v>
      </c>
      <c r="B1357" t="s">
        <v>12</v>
      </c>
      <c r="C1357">
        <v>2026</v>
      </c>
      <c r="D1357" t="s">
        <v>2817</v>
      </c>
      <c r="E1357" t="s">
        <v>1547</v>
      </c>
      <c r="F1357" t="s">
        <v>1548</v>
      </c>
      <c r="G1357" t="s">
        <v>2588</v>
      </c>
      <c r="H1357" t="s">
        <v>2586</v>
      </c>
      <c r="I1357" t="s">
        <v>3577</v>
      </c>
      <c r="J1357" t="s">
        <v>2819</v>
      </c>
      <c r="K1357" t="s">
        <v>2624</v>
      </c>
      <c r="L1357" s="1">
        <v>1</v>
      </c>
      <c r="M1357" s="1">
        <v>400</v>
      </c>
      <c r="N1357" s="1">
        <v>0</v>
      </c>
      <c r="O1357" s="1" t="s">
        <v>2580</v>
      </c>
      <c r="P1357" s="1">
        <v>373.83</v>
      </c>
      <c r="Q1357" s="1">
        <v>26.17</v>
      </c>
      <c r="R1357" s="1">
        <v>400</v>
      </c>
      <c r="S1357" t="s">
        <v>2625</v>
      </c>
      <c r="T1357" t="str" cm="1">
        <f t="array" ref="T1357">_xlfn.IFS(ISNUMBER(SEARCH("CP02",S1357)),"ราชพฤกษ",ISNUMBER(SEARCH("CP03",S1357)),"บางใหญ่",ISNUMBER(SEARCH("CP04",S1357)),"บางบอน",OR(ISNUMBER(SEARCH("CP",S1357)),ISNUMBER(SEARCH("BTC",D1357))),"340",TRUE,"")</f>
        <v>340</v>
      </c>
    </row>
    <row r="1358" spans="1:20" x14ac:dyDescent="0.2">
      <c r="A1358" t="s">
        <v>3538</v>
      </c>
      <c r="B1358" t="s">
        <v>12</v>
      </c>
      <c r="C1358">
        <v>2026</v>
      </c>
      <c r="D1358" t="s">
        <v>2814</v>
      </c>
      <c r="E1358" t="s">
        <v>409</v>
      </c>
      <c r="F1358" t="s">
        <v>410</v>
      </c>
      <c r="G1358" t="s">
        <v>2632</v>
      </c>
      <c r="H1358" t="s">
        <v>2586</v>
      </c>
      <c r="I1358" t="s">
        <v>3578</v>
      </c>
      <c r="J1358" t="s">
        <v>2816</v>
      </c>
      <c r="K1358" t="s">
        <v>2761</v>
      </c>
      <c r="L1358" s="1">
        <v>1</v>
      </c>
      <c r="M1358" s="1">
        <v>1950</v>
      </c>
      <c r="N1358" s="1">
        <v>97.5</v>
      </c>
      <c r="O1358" s="1" t="s">
        <v>2580</v>
      </c>
      <c r="P1358" s="1">
        <v>1731.31</v>
      </c>
      <c r="Q1358" s="1">
        <v>121.19</v>
      </c>
      <c r="R1358" s="1">
        <v>1852.5</v>
      </c>
      <c r="S1358" t="s">
        <v>2683</v>
      </c>
      <c r="T1358" t="str" cm="1">
        <f t="array" ref="T1358">_xlfn.IFS(ISNUMBER(SEARCH("CP02",S1358)),"ราชพฤกษ",ISNUMBER(SEARCH("CP03",S1358)),"บางใหญ่",ISNUMBER(SEARCH("CP04",S1358)),"บางบอน",OR(ISNUMBER(SEARCH("CP",S1358)),ISNUMBER(SEARCH("BTC",D1358))),"340",TRUE,"")</f>
        <v>340</v>
      </c>
    </row>
    <row r="1359" spans="1:20" x14ac:dyDescent="0.2">
      <c r="A1359" t="s">
        <v>3538</v>
      </c>
      <c r="B1359" t="s">
        <v>12</v>
      </c>
      <c r="C1359">
        <v>2026</v>
      </c>
      <c r="D1359" t="s">
        <v>2814</v>
      </c>
      <c r="E1359" t="s">
        <v>1697</v>
      </c>
      <c r="F1359" t="s">
        <v>1698</v>
      </c>
      <c r="G1359" t="s">
        <v>2632</v>
      </c>
      <c r="H1359" t="s">
        <v>2586</v>
      </c>
      <c r="I1359" t="s">
        <v>3578</v>
      </c>
      <c r="J1359" t="s">
        <v>2816</v>
      </c>
      <c r="K1359" t="s">
        <v>2761</v>
      </c>
      <c r="L1359" s="1">
        <v>2</v>
      </c>
      <c r="M1359" s="1">
        <v>1800</v>
      </c>
      <c r="N1359" s="1">
        <v>180</v>
      </c>
      <c r="O1359" s="1" t="s">
        <v>2580</v>
      </c>
      <c r="P1359" s="1">
        <v>3196.26</v>
      </c>
      <c r="Q1359" s="1">
        <v>223.74</v>
      </c>
      <c r="R1359" s="1">
        <v>3420</v>
      </c>
      <c r="S1359" t="s">
        <v>2683</v>
      </c>
      <c r="T1359" t="str" cm="1">
        <f t="array" ref="T1359">_xlfn.IFS(ISNUMBER(SEARCH("CP02",S1359)),"ราชพฤกษ",ISNUMBER(SEARCH("CP03",S1359)),"บางใหญ่",ISNUMBER(SEARCH("CP04",S1359)),"บางบอน",OR(ISNUMBER(SEARCH("CP",S1359)),ISNUMBER(SEARCH("BTC",D1359))),"340",TRUE,"")</f>
        <v>340</v>
      </c>
    </row>
    <row r="1360" spans="1:20" x14ac:dyDescent="0.2">
      <c r="A1360" t="s">
        <v>3538</v>
      </c>
      <c r="B1360" t="s">
        <v>12</v>
      </c>
      <c r="C1360">
        <v>2026</v>
      </c>
      <c r="D1360" t="s">
        <v>2814</v>
      </c>
      <c r="E1360" t="s">
        <v>2455</v>
      </c>
      <c r="F1360" t="s">
        <v>2456</v>
      </c>
      <c r="G1360" t="s">
        <v>2632</v>
      </c>
      <c r="H1360" t="s">
        <v>2586</v>
      </c>
      <c r="I1360" t="s">
        <v>3578</v>
      </c>
      <c r="J1360" t="s">
        <v>2816</v>
      </c>
      <c r="K1360" t="s">
        <v>2761</v>
      </c>
      <c r="L1360" s="1">
        <v>4</v>
      </c>
      <c r="M1360" s="1">
        <v>280</v>
      </c>
      <c r="N1360" s="1">
        <v>0</v>
      </c>
      <c r="O1360" s="1" t="s">
        <v>2580</v>
      </c>
      <c r="P1360" s="1">
        <v>1046.73</v>
      </c>
      <c r="Q1360" s="1">
        <v>73.27</v>
      </c>
      <c r="R1360" s="1">
        <v>1120</v>
      </c>
      <c r="S1360" t="s">
        <v>2683</v>
      </c>
      <c r="T1360" t="str" cm="1">
        <f t="array" ref="T1360">_xlfn.IFS(ISNUMBER(SEARCH("CP02",S1360)),"ราชพฤกษ",ISNUMBER(SEARCH("CP03",S1360)),"บางใหญ่",ISNUMBER(SEARCH("CP04",S1360)),"บางบอน",OR(ISNUMBER(SEARCH("CP",S1360)),ISNUMBER(SEARCH("BTC",D1360))),"340",TRUE,"")</f>
        <v>340</v>
      </c>
    </row>
    <row r="1361" spans="1:20" x14ac:dyDescent="0.2">
      <c r="A1361" t="s">
        <v>3538</v>
      </c>
      <c r="B1361" t="s">
        <v>12</v>
      </c>
      <c r="C1361">
        <v>2026</v>
      </c>
      <c r="D1361" t="s">
        <v>2814</v>
      </c>
      <c r="E1361" t="s">
        <v>2451</v>
      </c>
      <c r="F1361" t="s">
        <v>2452</v>
      </c>
      <c r="G1361" t="s">
        <v>2632</v>
      </c>
      <c r="H1361" t="s">
        <v>2586</v>
      </c>
      <c r="I1361" t="s">
        <v>3578</v>
      </c>
      <c r="J1361" t="s">
        <v>2816</v>
      </c>
      <c r="K1361" t="s">
        <v>2761</v>
      </c>
      <c r="L1361" s="1">
        <v>2</v>
      </c>
      <c r="M1361" s="1">
        <v>150</v>
      </c>
      <c r="N1361" s="1">
        <v>0</v>
      </c>
      <c r="O1361" s="1" t="s">
        <v>2580</v>
      </c>
      <c r="P1361" s="1">
        <v>280.37</v>
      </c>
      <c r="Q1361" s="1">
        <v>19.63</v>
      </c>
      <c r="R1361" s="1">
        <v>300</v>
      </c>
      <c r="S1361" t="s">
        <v>2683</v>
      </c>
      <c r="T1361" t="str" cm="1">
        <f t="array" ref="T1361">_xlfn.IFS(ISNUMBER(SEARCH("CP02",S1361)),"ราชพฤกษ",ISNUMBER(SEARCH("CP03",S1361)),"บางใหญ่",ISNUMBER(SEARCH("CP04",S1361)),"บางบอน",OR(ISNUMBER(SEARCH("CP",S1361)),ISNUMBER(SEARCH("BTC",D1361))),"340",TRUE,"")</f>
        <v>340</v>
      </c>
    </row>
    <row r="1362" spans="1:20" x14ac:dyDescent="0.2">
      <c r="A1362" t="s">
        <v>3538</v>
      </c>
      <c r="B1362" t="s">
        <v>12</v>
      </c>
      <c r="C1362">
        <v>2026</v>
      </c>
      <c r="D1362" t="s">
        <v>2814</v>
      </c>
      <c r="E1362" t="s">
        <v>1901</v>
      </c>
      <c r="F1362" t="s">
        <v>1902</v>
      </c>
      <c r="G1362" t="s">
        <v>2582</v>
      </c>
      <c r="H1362" t="s">
        <v>2586</v>
      </c>
      <c r="I1362" t="s">
        <v>3578</v>
      </c>
      <c r="J1362" t="s">
        <v>2816</v>
      </c>
      <c r="K1362" t="s">
        <v>2761</v>
      </c>
      <c r="L1362" s="1">
        <v>2</v>
      </c>
      <c r="M1362" s="1">
        <v>295</v>
      </c>
      <c r="N1362" s="1">
        <v>0</v>
      </c>
      <c r="O1362" s="1" t="s">
        <v>2580</v>
      </c>
      <c r="P1362" s="1">
        <v>551.4</v>
      </c>
      <c r="Q1362" s="1">
        <v>38.6</v>
      </c>
      <c r="R1362" s="1">
        <v>590</v>
      </c>
      <c r="S1362" t="s">
        <v>2683</v>
      </c>
      <c r="T1362" t="str" cm="1">
        <f t="array" ref="T1362">_xlfn.IFS(ISNUMBER(SEARCH("CP02",S1362)),"ราชพฤกษ",ISNUMBER(SEARCH("CP03",S1362)),"บางใหญ่",ISNUMBER(SEARCH("CP04",S1362)),"บางบอน",OR(ISNUMBER(SEARCH("CP",S1362)),ISNUMBER(SEARCH("BTC",D1362))),"340",TRUE,"")</f>
        <v>340</v>
      </c>
    </row>
    <row r="1363" spans="1:20" x14ac:dyDescent="0.2">
      <c r="A1363" t="s">
        <v>3538</v>
      </c>
      <c r="B1363" t="s">
        <v>12</v>
      </c>
      <c r="C1363">
        <v>2026</v>
      </c>
      <c r="D1363" t="s">
        <v>2814</v>
      </c>
      <c r="E1363" t="s">
        <v>1211</v>
      </c>
      <c r="F1363" t="s">
        <v>1212</v>
      </c>
      <c r="G1363" t="s">
        <v>2632</v>
      </c>
      <c r="H1363" t="s">
        <v>2586</v>
      </c>
      <c r="I1363" t="s">
        <v>3578</v>
      </c>
      <c r="J1363" t="s">
        <v>2816</v>
      </c>
      <c r="K1363" t="s">
        <v>2761</v>
      </c>
      <c r="L1363" s="1">
        <v>1</v>
      </c>
      <c r="M1363" s="1">
        <v>2280</v>
      </c>
      <c r="N1363" s="1">
        <v>114</v>
      </c>
      <c r="O1363" s="1" t="s">
        <v>2580</v>
      </c>
      <c r="P1363" s="1">
        <v>2024.3</v>
      </c>
      <c r="Q1363" s="1">
        <v>141.69999999999999</v>
      </c>
      <c r="R1363" s="1">
        <v>2166</v>
      </c>
      <c r="S1363" t="s">
        <v>2683</v>
      </c>
      <c r="T1363" t="str" cm="1">
        <f t="array" ref="T1363">_xlfn.IFS(ISNUMBER(SEARCH("CP02",S1363)),"ราชพฤกษ",ISNUMBER(SEARCH("CP03",S1363)),"บางใหญ่",ISNUMBER(SEARCH("CP04",S1363)),"บางบอน",OR(ISNUMBER(SEARCH("CP",S1363)),ISNUMBER(SEARCH("BTC",D1363))),"340",TRUE,"")</f>
        <v>340</v>
      </c>
    </row>
    <row r="1364" spans="1:20" x14ac:dyDescent="0.2">
      <c r="A1364" t="s">
        <v>3538</v>
      </c>
      <c r="B1364" t="s">
        <v>12</v>
      </c>
      <c r="C1364">
        <v>2026</v>
      </c>
      <c r="D1364" t="s">
        <v>2814</v>
      </c>
      <c r="E1364" t="s">
        <v>1597</v>
      </c>
      <c r="F1364" t="s">
        <v>1598</v>
      </c>
      <c r="G1364" t="s">
        <v>1536</v>
      </c>
      <c r="H1364" t="s">
        <v>2586</v>
      </c>
      <c r="I1364" t="s">
        <v>3579</v>
      </c>
      <c r="J1364" t="s">
        <v>2816</v>
      </c>
      <c r="K1364" t="s">
        <v>2761</v>
      </c>
      <c r="L1364" s="1">
        <v>1</v>
      </c>
      <c r="M1364" s="1">
        <v>1600</v>
      </c>
      <c r="N1364" s="1">
        <v>0</v>
      </c>
      <c r="O1364" s="1" t="s">
        <v>2580</v>
      </c>
      <c r="P1364" s="1">
        <v>1495.33</v>
      </c>
      <c r="Q1364" s="1">
        <v>104.67</v>
      </c>
      <c r="R1364" s="1">
        <v>1600</v>
      </c>
      <c r="S1364" t="s">
        <v>2625</v>
      </c>
      <c r="T1364" t="str" cm="1">
        <f t="array" ref="T1364">_xlfn.IFS(ISNUMBER(SEARCH("CP02",S1364)),"ราชพฤกษ",ISNUMBER(SEARCH("CP03",S1364)),"บางใหญ่",ISNUMBER(SEARCH("CP04",S1364)),"บางบอน",OR(ISNUMBER(SEARCH("CP",S1364)),ISNUMBER(SEARCH("BTC",D1364))),"340",TRUE,"")</f>
        <v>340</v>
      </c>
    </row>
    <row r="1365" spans="1:20" x14ac:dyDescent="0.2">
      <c r="A1365" t="s">
        <v>3538</v>
      </c>
      <c r="B1365" t="s">
        <v>12</v>
      </c>
      <c r="C1365">
        <v>2026</v>
      </c>
      <c r="D1365" t="s">
        <v>2808</v>
      </c>
      <c r="E1365" t="s">
        <v>525</v>
      </c>
      <c r="F1365" t="s">
        <v>526</v>
      </c>
      <c r="G1365" t="s">
        <v>2582</v>
      </c>
      <c r="H1365" t="s">
        <v>2586</v>
      </c>
      <c r="I1365" t="s">
        <v>3580</v>
      </c>
      <c r="J1365" t="s">
        <v>2810</v>
      </c>
      <c r="K1365" t="s">
        <v>2761</v>
      </c>
      <c r="L1365" s="1">
        <v>1</v>
      </c>
      <c r="M1365" s="1">
        <v>1150</v>
      </c>
      <c r="N1365" s="1">
        <v>0</v>
      </c>
      <c r="O1365" s="1" t="s">
        <v>2580</v>
      </c>
      <c r="P1365" s="1">
        <v>1074.77</v>
      </c>
      <c r="Q1365" s="1">
        <v>75.23</v>
      </c>
      <c r="R1365" s="1">
        <v>1150</v>
      </c>
      <c r="S1365" t="s">
        <v>2683</v>
      </c>
      <c r="T1365" t="str" cm="1">
        <f t="array" ref="T1365">_xlfn.IFS(ISNUMBER(SEARCH("CP02",S1365)),"ราชพฤกษ",ISNUMBER(SEARCH("CP03",S1365)),"บางใหญ่",ISNUMBER(SEARCH("CP04",S1365)),"บางบอน",OR(ISNUMBER(SEARCH("CP",S1365)),ISNUMBER(SEARCH("BTC",D1365))),"340",TRUE,"")</f>
        <v>340</v>
      </c>
    </row>
    <row r="1366" spans="1:20" x14ac:dyDescent="0.2">
      <c r="A1366" t="s">
        <v>3538</v>
      </c>
      <c r="B1366" t="s">
        <v>12</v>
      </c>
      <c r="C1366">
        <v>2026</v>
      </c>
      <c r="D1366" t="s">
        <v>2808</v>
      </c>
      <c r="E1366" t="s">
        <v>523</v>
      </c>
      <c r="F1366" t="s">
        <v>524</v>
      </c>
      <c r="G1366" t="s">
        <v>2582</v>
      </c>
      <c r="H1366" t="s">
        <v>2586</v>
      </c>
      <c r="I1366" t="s">
        <v>3580</v>
      </c>
      <c r="J1366" t="s">
        <v>2810</v>
      </c>
      <c r="K1366" t="s">
        <v>2761</v>
      </c>
      <c r="L1366" s="1">
        <v>1</v>
      </c>
      <c r="M1366" s="1">
        <v>175</v>
      </c>
      <c r="N1366" s="1">
        <v>0</v>
      </c>
      <c r="O1366" s="1" t="s">
        <v>2580</v>
      </c>
      <c r="P1366" s="1">
        <v>0</v>
      </c>
      <c r="Q1366" s="1">
        <v>0</v>
      </c>
      <c r="R1366" s="1">
        <v>0</v>
      </c>
      <c r="S1366" t="s">
        <v>2683</v>
      </c>
      <c r="T1366" t="str" cm="1">
        <f t="array" ref="T1366">_xlfn.IFS(ISNUMBER(SEARCH("CP02",S1366)),"ราชพฤกษ",ISNUMBER(SEARCH("CP03",S1366)),"บางใหญ่",ISNUMBER(SEARCH("CP04",S1366)),"บางบอน",OR(ISNUMBER(SEARCH("CP",S1366)),ISNUMBER(SEARCH("BTC",D1366))),"340",TRUE,"")</f>
        <v>340</v>
      </c>
    </row>
    <row r="1367" spans="1:20" x14ac:dyDescent="0.2">
      <c r="A1367" t="s">
        <v>3538</v>
      </c>
      <c r="B1367" t="s">
        <v>12</v>
      </c>
      <c r="C1367">
        <v>2026</v>
      </c>
      <c r="D1367" t="s">
        <v>2808</v>
      </c>
      <c r="E1367" t="s">
        <v>155</v>
      </c>
      <c r="F1367" t="s">
        <v>156</v>
      </c>
      <c r="G1367" t="s">
        <v>2582</v>
      </c>
      <c r="H1367" t="s">
        <v>2586</v>
      </c>
      <c r="I1367" t="s">
        <v>3580</v>
      </c>
      <c r="J1367" t="s">
        <v>2810</v>
      </c>
      <c r="K1367" t="s">
        <v>2761</v>
      </c>
      <c r="L1367" s="1">
        <v>1</v>
      </c>
      <c r="M1367" s="1">
        <v>240</v>
      </c>
      <c r="N1367" s="1">
        <v>0</v>
      </c>
      <c r="O1367" s="1" t="s">
        <v>2580</v>
      </c>
      <c r="P1367" s="1">
        <v>0</v>
      </c>
      <c r="Q1367" s="1">
        <v>0</v>
      </c>
      <c r="R1367" s="1">
        <v>0</v>
      </c>
      <c r="S1367" t="s">
        <v>2683</v>
      </c>
      <c r="T1367" t="str" cm="1">
        <f t="array" ref="T1367">_xlfn.IFS(ISNUMBER(SEARCH("CP02",S1367)),"ราชพฤกษ",ISNUMBER(SEARCH("CP03",S1367)),"บางใหญ่",ISNUMBER(SEARCH("CP04",S1367)),"บางบอน",OR(ISNUMBER(SEARCH("CP",S1367)),ISNUMBER(SEARCH("BTC",D1367))),"340",TRUE,"")</f>
        <v>340</v>
      </c>
    </row>
    <row r="1368" spans="1:20" x14ac:dyDescent="0.2">
      <c r="A1368" t="s">
        <v>3538</v>
      </c>
      <c r="B1368" t="s">
        <v>12</v>
      </c>
      <c r="C1368">
        <v>2026</v>
      </c>
      <c r="D1368" t="s">
        <v>2808</v>
      </c>
      <c r="E1368" t="s">
        <v>1185</v>
      </c>
      <c r="F1368" t="s">
        <v>1186</v>
      </c>
      <c r="G1368" t="s">
        <v>2582</v>
      </c>
      <c r="H1368" t="s">
        <v>2586</v>
      </c>
      <c r="I1368" t="s">
        <v>3580</v>
      </c>
      <c r="J1368" t="s">
        <v>2810</v>
      </c>
      <c r="K1368" t="s">
        <v>2761</v>
      </c>
      <c r="L1368" s="1">
        <v>1</v>
      </c>
      <c r="M1368" s="1">
        <v>20</v>
      </c>
      <c r="N1368" s="1">
        <v>0</v>
      </c>
      <c r="O1368" s="1" t="s">
        <v>2580</v>
      </c>
      <c r="P1368" s="1">
        <v>18.690000000000001</v>
      </c>
      <c r="Q1368" s="1">
        <v>1.31</v>
      </c>
      <c r="R1368" s="1">
        <v>20</v>
      </c>
      <c r="S1368" t="s">
        <v>2683</v>
      </c>
      <c r="T1368" t="str" cm="1">
        <f t="array" ref="T1368">_xlfn.IFS(ISNUMBER(SEARCH("CP02",S1368)),"ราชพฤกษ",ISNUMBER(SEARCH("CP03",S1368)),"บางใหญ่",ISNUMBER(SEARCH("CP04",S1368)),"บางบอน",OR(ISNUMBER(SEARCH("CP",S1368)),ISNUMBER(SEARCH("BTC",D1368))),"340",TRUE,"")</f>
        <v>340</v>
      </c>
    </row>
    <row r="1369" spans="1:20" x14ac:dyDescent="0.2">
      <c r="A1369" t="s">
        <v>3538</v>
      </c>
      <c r="B1369" t="s">
        <v>12</v>
      </c>
      <c r="C1369">
        <v>2026</v>
      </c>
      <c r="D1369" t="s">
        <v>3359</v>
      </c>
      <c r="E1369" t="s">
        <v>1545</v>
      </c>
      <c r="F1369" t="s">
        <v>1546</v>
      </c>
      <c r="G1369" t="s">
        <v>2588</v>
      </c>
      <c r="H1369" t="s">
        <v>2586</v>
      </c>
      <c r="I1369" t="s">
        <v>3581</v>
      </c>
      <c r="J1369" t="s">
        <v>3361</v>
      </c>
      <c r="K1369" t="s">
        <v>3002</v>
      </c>
      <c r="L1369" s="1">
        <v>1</v>
      </c>
      <c r="M1369" s="1">
        <v>500</v>
      </c>
      <c r="N1369" s="1">
        <v>0</v>
      </c>
      <c r="O1369" s="1" t="s">
        <v>2580</v>
      </c>
      <c r="P1369" s="1">
        <v>467.29</v>
      </c>
      <c r="Q1369" s="1">
        <v>32.71</v>
      </c>
      <c r="R1369" s="1">
        <v>500</v>
      </c>
      <c r="S1369" t="s">
        <v>2587</v>
      </c>
      <c r="T1369" t="str" cm="1">
        <f t="array" ref="T1369">_xlfn.IFS(ISNUMBER(SEARCH("CP02",S1369)),"ราชพฤกษ",ISNUMBER(SEARCH("CP03",S1369)),"บางใหญ่",ISNUMBER(SEARCH("CP04",S1369)),"บางบอน",OR(ISNUMBER(SEARCH("CP",S1369)),ISNUMBER(SEARCH("BTC",D1369))),"340",TRUE,"")</f>
        <v>ราชพฤกษ</v>
      </c>
    </row>
    <row r="1370" spans="1:20" x14ac:dyDescent="0.2">
      <c r="A1370" t="s">
        <v>3538</v>
      </c>
      <c r="B1370" t="s">
        <v>12</v>
      </c>
      <c r="C1370">
        <v>2026</v>
      </c>
      <c r="D1370" t="s">
        <v>3359</v>
      </c>
      <c r="E1370" t="s">
        <v>1791</v>
      </c>
      <c r="F1370" t="s">
        <v>1792</v>
      </c>
      <c r="G1370" t="s">
        <v>1536</v>
      </c>
      <c r="H1370" t="s">
        <v>2586</v>
      </c>
      <c r="I1370" t="s">
        <v>3582</v>
      </c>
      <c r="J1370" t="s">
        <v>3361</v>
      </c>
      <c r="K1370" t="s">
        <v>3002</v>
      </c>
      <c r="L1370" s="1">
        <v>4</v>
      </c>
      <c r="M1370" s="1">
        <v>400</v>
      </c>
      <c r="N1370" s="1">
        <v>0</v>
      </c>
      <c r="O1370" s="1" t="s">
        <v>2580</v>
      </c>
      <c r="P1370" s="1">
        <v>1495.33</v>
      </c>
      <c r="Q1370" s="1">
        <v>104.67</v>
      </c>
      <c r="R1370" s="1">
        <v>1600</v>
      </c>
      <c r="S1370" t="s">
        <v>2587</v>
      </c>
      <c r="T1370" t="str" cm="1">
        <f t="array" ref="T1370">_xlfn.IFS(ISNUMBER(SEARCH("CP02",S1370)),"ราชพฤกษ",ISNUMBER(SEARCH("CP03",S1370)),"บางใหญ่",ISNUMBER(SEARCH("CP04",S1370)),"บางบอน",OR(ISNUMBER(SEARCH("CP",S1370)),ISNUMBER(SEARCH("BTC",D1370))),"340",TRUE,"")</f>
        <v>ราชพฤกษ</v>
      </c>
    </row>
    <row r="1371" spans="1:20" x14ac:dyDescent="0.2">
      <c r="A1371" t="s">
        <v>3538</v>
      </c>
      <c r="B1371" t="s">
        <v>12</v>
      </c>
      <c r="C1371">
        <v>2026</v>
      </c>
      <c r="D1371" t="s">
        <v>3359</v>
      </c>
      <c r="E1371" t="s">
        <v>1545</v>
      </c>
      <c r="F1371" t="s">
        <v>1546</v>
      </c>
      <c r="G1371" t="s">
        <v>2588</v>
      </c>
      <c r="H1371" t="s">
        <v>2586</v>
      </c>
      <c r="I1371" t="s">
        <v>3582</v>
      </c>
      <c r="J1371" t="s">
        <v>3361</v>
      </c>
      <c r="K1371" t="s">
        <v>3002</v>
      </c>
      <c r="L1371" s="1">
        <v>1</v>
      </c>
      <c r="M1371" s="1">
        <v>500</v>
      </c>
      <c r="N1371" s="1">
        <v>0</v>
      </c>
      <c r="O1371" s="1" t="s">
        <v>2580</v>
      </c>
      <c r="P1371" s="1">
        <v>467.29</v>
      </c>
      <c r="Q1371" s="1">
        <v>32.71</v>
      </c>
      <c r="R1371" s="1">
        <v>500</v>
      </c>
      <c r="S1371" t="s">
        <v>2587</v>
      </c>
      <c r="T1371" t="str" cm="1">
        <f t="array" ref="T1371">_xlfn.IFS(ISNUMBER(SEARCH("CP02",S1371)),"ราชพฤกษ",ISNUMBER(SEARCH("CP03",S1371)),"บางใหญ่",ISNUMBER(SEARCH("CP04",S1371)),"บางบอน",OR(ISNUMBER(SEARCH("CP",S1371)),ISNUMBER(SEARCH("BTC",D1371))),"340",TRUE,"")</f>
        <v>ราชพฤกษ</v>
      </c>
    </row>
    <row r="1372" spans="1:20" x14ac:dyDescent="0.2">
      <c r="A1372" t="s">
        <v>3538</v>
      </c>
      <c r="B1372" t="s">
        <v>12</v>
      </c>
      <c r="C1372">
        <v>2026</v>
      </c>
      <c r="D1372" t="s">
        <v>3102</v>
      </c>
      <c r="E1372" t="s">
        <v>1649</v>
      </c>
      <c r="F1372" t="s">
        <v>1650</v>
      </c>
      <c r="G1372" t="s">
        <v>1536</v>
      </c>
      <c r="H1372" t="s">
        <v>2586</v>
      </c>
      <c r="I1372" t="s">
        <v>3583</v>
      </c>
      <c r="J1372" t="s">
        <v>3104</v>
      </c>
      <c r="K1372" t="s">
        <v>2624</v>
      </c>
      <c r="L1372" s="1">
        <v>4</v>
      </c>
      <c r="M1372" s="1">
        <v>400</v>
      </c>
      <c r="N1372" s="1">
        <v>0</v>
      </c>
      <c r="O1372" s="1" t="s">
        <v>2580</v>
      </c>
      <c r="P1372" s="1">
        <v>1495.33</v>
      </c>
      <c r="Q1372" s="1">
        <v>104.67</v>
      </c>
      <c r="R1372" s="1">
        <v>1600</v>
      </c>
      <c r="S1372" t="s">
        <v>2606</v>
      </c>
      <c r="T1372" t="str" cm="1">
        <f t="array" ref="T1372">_xlfn.IFS(ISNUMBER(SEARCH("CP02",S1372)),"ราชพฤกษ",ISNUMBER(SEARCH("CP03",S1372)),"บางใหญ่",ISNUMBER(SEARCH("CP04",S1372)),"บางบอน",OR(ISNUMBER(SEARCH("CP",S1372)),ISNUMBER(SEARCH("BTC",D1372))),"340",TRUE,"")</f>
        <v>บางใหญ่</v>
      </c>
    </row>
    <row r="1373" spans="1:20" x14ac:dyDescent="0.2">
      <c r="A1373" t="s">
        <v>3584</v>
      </c>
      <c r="B1373" t="s">
        <v>12</v>
      </c>
      <c r="C1373">
        <v>2026</v>
      </c>
      <c r="D1373" t="s">
        <v>3585</v>
      </c>
      <c r="E1373" t="s">
        <v>147</v>
      </c>
      <c r="F1373" t="s">
        <v>148</v>
      </c>
      <c r="G1373" t="s">
        <v>2582</v>
      </c>
      <c r="H1373" t="s">
        <v>2586</v>
      </c>
      <c r="I1373" t="s">
        <v>3586</v>
      </c>
      <c r="J1373" t="s">
        <v>3587</v>
      </c>
      <c r="K1373" t="s">
        <v>2603</v>
      </c>
      <c r="L1373" s="1">
        <v>1</v>
      </c>
      <c r="M1373" s="1">
        <v>220</v>
      </c>
      <c r="N1373" s="1">
        <v>0</v>
      </c>
      <c r="O1373" s="1" t="s">
        <v>2580</v>
      </c>
      <c r="P1373" s="1">
        <v>205.61</v>
      </c>
      <c r="Q1373" s="1">
        <v>14.39</v>
      </c>
      <c r="R1373" s="1">
        <v>220</v>
      </c>
      <c r="S1373" t="s">
        <v>2631</v>
      </c>
      <c r="T1373" t="str" cm="1">
        <f t="array" ref="T1373">_xlfn.IFS(ISNUMBER(SEARCH("CP02",S1373)),"ราชพฤกษ",ISNUMBER(SEARCH("CP03",S1373)),"บางใหญ่",ISNUMBER(SEARCH("CP04",S1373)),"บางบอน",OR(ISNUMBER(SEARCH("CP",S1373)),ISNUMBER(SEARCH("BTC",D1373))),"340",TRUE,"")</f>
        <v>บางบอน</v>
      </c>
    </row>
    <row r="1374" spans="1:20" x14ac:dyDescent="0.2">
      <c r="A1374" t="s">
        <v>3584</v>
      </c>
      <c r="B1374" t="s">
        <v>12</v>
      </c>
      <c r="C1374">
        <v>2026</v>
      </c>
      <c r="D1374" t="s">
        <v>3585</v>
      </c>
      <c r="E1374" t="s">
        <v>541</v>
      </c>
      <c r="F1374" t="s">
        <v>542</v>
      </c>
      <c r="G1374" t="s">
        <v>2582</v>
      </c>
      <c r="H1374" t="s">
        <v>2586</v>
      </c>
      <c r="I1374" t="s">
        <v>3586</v>
      </c>
      <c r="J1374" t="s">
        <v>3587</v>
      </c>
      <c r="K1374" t="s">
        <v>2603</v>
      </c>
      <c r="L1374" s="1">
        <v>1</v>
      </c>
      <c r="M1374" s="1">
        <v>1250</v>
      </c>
      <c r="N1374" s="1">
        <v>0</v>
      </c>
      <c r="O1374" s="1" t="s">
        <v>2580</v>
      </c>
      <c r="P1374" s="1">
        <v>1168.22</v>
      </c>
      <c r="Q1374" s="1">
        <v>81.78</v>
      </c>
      <c r="R1374" s="1">
        <v>1250</v>
      </c>
      <c r="S1374" t="s">
        <v>2631</v>
      </c>
      <c r="T1374" t="str" cm="1">
        <f t="array" ref="T1374">_xlfn.IFS(ISNUMBER(SEARCH("CP02",S1374)),"ราชพฤกษ",ISNUMBER(SEARCH("CP03",S1374)),"บางใหญ่",ISNUMBER(SEARCH("CP04",S1374)),"บางบอน",OR(ISNUMBER(SEARCH("CP",S1374)),ISNUMBER(SEARCH("BTC",D1374))),"340",TRUE,"")</f>
        <v>บางบอน</v>
      </c>
    </row>
    <row r="1375" spans="1:20" x14ac:dyDescent="0.2">
      <c r="A1375" t="s">
        <v>3584</v>
      </c>
      <c r="B1375" t="s">
        <v>12</v>
      </c>
      <c r="C1375">
        <v>2026</v>
      </c>
      <c r="D1375" t="s">
        <v>3585</v>
      </c>
      <c r="E1375" t="s">
        <v>535</v>
      </c>
      <c r="F1375" t="s">
        <v>536</v>
      </c>
      <c r="G1375" t="s">
        <v>2582</v>
      </c>
      <c r="H1375" t="s">
        <v>2586</v>
      </c>
      <c r="I1375" t="s">
        <v>3586</v>
      </c>
      <c r="J1375" t="s">
        <v>3587</v>
      </c>
      <c r="K1375" t="s">
        <v>2603</v>
      </c>
      <c r="L1375" s="1">
        <v>1</v>
      </c>
      <c r="M1375" s="1">
        <v>315</v>
      </c>
      <c r="N1375" s="1">
        <v>0</v>
      </c>
      <c r="O1375" s="1" t="s">
        <v>2580</v>
      </c>
      <c r="P1375" s="1">
        <v>0</v>
      </c>
      <c r="Q1375" s="1">
        <v>0</v>
      </c>
      <c r="R1375" s="1">
        <v>0</v>
      </c>
      <c r="S1375" t="s">
        <v>2631</v>
      </c>
      <c r="T1375" t="str" cm="1">
        <f t="array" ref="T1375">_xlfn.IFS(ISNUMBER(SEARCH("CP02",S1375)),"ราชพฤกษ",ISNUMBER(SEARCH("CP03",S1375)),"บางใหญ่",ISNUMBER(SEARCH("CP04",S1375)),"บางบอน",OR(ISNUMBER(SEARCH("CP",S1375)),ISNUMBER(SEARCH("BTC",D1375))),"340",TRUE,"")</f>
        <v>บางบอน</v>
      </c>
    </row>
    <row r="1376" spans="1:20" x14ac:dyDescent="0.2">
      <c r="A1376" t="s">
        <v>3584</v>
      </c>
      <c r="B1376" t="s">
        <v>12</v>
      </c>
      <c r="C1376">
        <v>2026</v>
      </c>
      <c r="D1376" t="s">
        <v>3585</v>
      </c>
      <c r="E1376" t="s">
        <v>1185</v>
      </c>
      <c r="F1376" t="s">
        <v>1186</v>
      </c>
      <c r="G1376" t="s">
        <v>2582</v>
      </c>
      <c r="H1376" t="s">
        <v>2586</v>
      </c>
      <c r="I1376" t="s">
        <v>3586</v>
      </c>
      <c r="J1376" t="s">
        <v>3587</v>
      </c>
      <c r="K1376" t="s">
        <v>2603</v>
      </c>
      <c r="L1376" s="1">
        <v>1</v>
      </c>
      <c r="M1376" s="1">
        <v>20</v>
      </c>
      <c r="N1376" s="1">
        <v>0</v>
      </c>
      <c r="O1376" s="1" t="s">
        <v>2580</v>
      </c>
      <c r="P1376" s="1">
        <v>18.690000000000001</v>
      </c>
      <c r="Q1376" s="1">
        <v>1.31</v>
      </c>
      <c r="R1376" s="1">
        <v>20</v>
      </c>
      <c r="S1376" t="s">
        <v>2631</v>
      </c>
      <c r="T1376" t="str" cm="1">
        <f t="array" ref="T1376">_xlfn.IFS(ISNUMBER(SEARCH("CP02",S1376)),"ราชพฤกษ",ISNUMBER(SEARCH("CP03",S1376)),"บางใหญ่",ISNUMBER(SEARCH("CP04",S1376)),"บางบอน",OR(ISNUMBER(SEARCH("CP",S1376)),ISNUMBER(SEARCH("BTC",D1376))),"340",TRUE,"")</f>
        <v>บางบอน</v>
      </c>
    </row>
    <row r="1377" spans="1:20" x14ac:dyDescent="0.2">
      <c r="A1377" t="s">
        <v>3584</v>
      </c>
      <c r="B1377" t="s">
        <v>12</v>
      </c>
      <c r="C1377">
        <v>2026</v>
      </c>
      <c r="D1377" t="s">
        <v>3588</v>
      </c>
      <c r="E1377" t="s">
        <v>793</v>
      </c>
      <c r="F1377" t="s">
        <v>794</v>
      </c>
      <c r="G1377" t="s">
        <v>2595</v>
      </c>
      <c r="H1377" t="s">
        <v>2596</v>
      </c>
      <c r="I1377" t="s">
        <v>3589</v>
      </c>
      <c r="J1377" t="s">
        <v>3590</v>
      </c>
      <c r="K1377" t="s">
        <v>2692</v>
      </c>
      <c r="L1377" s="1">
        <v>4</v>
      </c>
      <c r="M1377" s="1">
        <v>4790</v>
      </c>
      <c r="N1377" s="1">
        <v>0</v>
      </c>
      <c r="O1377" s="1" t="s">
        <v>2580</v>
      </c>
      <c r="P1377" s="1">
        <v>17906.54</v>
      </c>
      <c r="Q1377" s="1">
        <v>1253.46</v>
      </c>
      <c r="R1377" s="1">
        <v>19160</v>
      </c>
      <c r="S1377" t="s">
        <v>3591</v>
      </c>
      <c r="T1377" t="str" cm="1">
        <f t="array" ref="T1377">_xlfn.IFS(ISNUMBER(SEARCH("CP02",S1377)),"ราชพฤกษ",ISNUMBER(SEARCH("CP03",S1377)),"บางใหญ่",ISNUMBER(SEARCH("CP04",S1377)),"บางบอน",OR(ISNUMBER(SEARCH("CP",S1377)),ISNUMBER(SEARCH("BTC",D1377))),"340",TRUE,"")</f>
        <v>บางบอน</v>
      </c>
    </row>
    <row r="1378" spans="1:20" x14ac:dyDescent="0.2">
      <c r="A1378" t="s">
        <v>3584</v>
      </c>
      <c r="B1378" t="s">
        <v>12</v>
      </c>
      <c r="C1378">
        <v>2026</v>
      </c>
      <c r="D1378" t="s">
        <v>3588</v>
      </c>
      <c r="E1378" t="s">
        <v>1091</v>
      </c>
      <c r="F1378" t="s">
        <v>1092</v>
      </c>
      <c r="G1378" t="s">
        <v>2582</v>
      </c>
      <c r="H1378" t="s">
        <v>2583</v>
      </c>
      <c r="I1378" t="s">
        <v>3589</v>
      </c>
      <c r="J1378" t="s">
        <v>3590</v>
      </c>
      <c r="K1378" t="s">
        <v>2692</v>
      </c>
      <c r="L1378" s="1">
        <v>4</v>
      </c>
      <c r="M1378" s="1">
        <v>60</v>
      </c>
      <c r="N1378" s="1">
        <v>0</v>
      </c>
      <c r="O1378" s="1" t="s">
        <v>2580</v>
      </c>
      <c r="P1378" s="1">
        <v>0</v>
      </c>
      <c r="Q1378" s="1">
        <v>0</v>
      </c>
      <c r="R1378" s="1">
        <v>0</v>
      </c>
      <c r="S1378" t="s">
        <v>2631</v>
      </c>
      <c r="T1378" t="str" cm="1">
        <f t="array" ref="T1378">_xlfn.IFS(ISNUMBER(SEARCH("CP02",S1378)),"ราชพฤกษ",ISNUMBER(SEARCH("CP03",S1378)),"บางใหญ่",ISNUMBER(SEARCH("CP04",S1378)),"บางบอน",OR(ISNUMBER(SEARCH("CP",S1378)),ISNUMBER(SEARCH("BTC",D1378))),"340",TRUE,"")</f>
        <v>บางบอน</v>
      </c>
    </row>
    <row r="1379" spans="1:20" x14ac:dyDescent="0.2">
      <c r="A1379" t="s">
        <v>3584</v>
      </c>
      <c r="B1379" t="s">
        <v>12</v>
      </c>
      <c r="C1379">
        <v>2026</v>
      </c>
      <c r="D1379" t="s">
        <v>3588</v>
      </c>
      <c r="E1379" t="s">
        <v>1547</v>
      </c>
      <c r="F1379" t="s">
        <v>1548</v>
      </c>
      <c r="G1379" t="s">
        <v>2588</v>
      </c>
      <c r="H1379" t="s">
        <v>2586</v>
      </c>
      <c r="I1379" t="s">
        <v>3589</v>
      </c>
      <c r="J1379" t="s">
        <v>3590</v>
      </c>
      <c r="K1379" t="s">
        <v>2692</v>
      </c>
      <c r="L1379" s="1">
        <v>1</v>
      </c>
      <c r="M1379" s="1">
        <v>400</v>
      </c>
      <c r="N1379" s="1">
        <v>0</v>
      </c>
      <c r="O1379" s="1" t="s">
        <v>2580</v>
      </c>
      <c r="P1379" s="1">
        <v>0</v>
      </c>
      <c r="Q1379" s="1">
        <v>0</v>
      </c>
      <c r="R1379" s="1">
        <v>0</v>
      </c>
      <c r="S1379" t="s">
        <v>2633</v>
      </c>
      <c r="T1379" t="str" cm="1">
        <f t="array" ref="T1379">_xlfn.IFS(ISNUMBER(SEARCH("CP02",S1379)),"ราชพฤกษ",ISNUMBER(SEARCH("CP03",S1379)),"บางใหญ่",ISNUMBER(SEARCH("CP04",S1379)),"บางบอน",OR(ISNUMBER(SEARCH("CP",S1379)),ISNUMBER(SEARCH("BTC",D1379))),"340",TRUE,"")</f>
        <v>บางบอน</v>
      </c>
    </row>
    <row r="1380" spans="1:20" x14ac:dyDescent="0.2">
      <c r="A1380" t="s">
        <v>3584</v>
      </c>
      <c r="B1380" t="s">
        <v>12</v>
      </c>
      <c r="C1380">
        <v>2026</v>
      </c>
      <c r="D1380" t="s">
        <v>3588</v>
      </c>
      <c r="E1380" t="s">
        <v>1553</v>
      </c>
      <c r="F1380" t="s">
        <v>1554</v>
      </c>
      <c r="G1380" t="s">
        <v>2585</v>
      </c>
      <c r="H1380" t="s">
        <v>2586</v>
      </c>
      <c r="I1380" t="s">
        <v>3589</v>
      </c>
      <c r="J1380" t="s">
        <v>3590</v>
      </c>
      <c r="K1380" t="s">
        <v>2692</v>
      </c>
      <c r="L1380" s="1">
        <v>4</v>
      </c>
      <c r="M1380" s="1">
        <v>120</v>
      </c>
      <c r="N1380" s="1">
        <v>0</v>
      </c>
      <c r="O1380" s="1" t="s">
        <v>2580</v>
      </c>
      <c r="P1380" s="1">
        <v>0</v>
      </c>
      <c r="Q1380" s="1">
        <v>0</v>
      </c>
      <c r="R1380" s="1">
        <v>0</v>
      </c>
      <c r="S1380" t="s">
        <v>2633</v>
      </c>
      <c r="T1380" t="str" cm="1">
        <f t="array" ref="T1380">_xlfn.IFS(ISNUMBER(SEARCH("CP02",S1380)),"ราชพฤกษ",ISNUMBER(SEARCH("CP03",S1380)),"บางใหญ่",ISNUMBER(SEARCH("CP04",S1380)),"บางบอน",OR(ISNUMBER(SEARCH("CP",S1380)),ISNUMBER(SEARCH("BTC",D1380))),"340",TRUE,"")</f>
        <v>บางบอน</v>
      </c>
    </row>
    <row r="1381" spans="1:20" x14ac:dyDescent="0.2">
      <c r="A1381" t="s">
        <v>3584</v>
      </c>
      <c r="B1381" t="s">
        <v>12</v>
      </c>
      <c r="C1381">
        <v>2026</v>
      </c>
      <c r="D1381" t="s">
        <v>2912</v>
      </c>
      <c r="E1381" t="s">
        <v>1545</v>
      </c>
      <c r="F1381" t="s">
        <v>1546</v>
      </c>
      <c r="G1381" t="s">
        <v>2588</v>
      </c>
      <c r="H1381" t="s">
        <v>2586</v>
      </c>
      <c r="I1381" t="s">
        <v>3592</v>
      </c>
      <c r="J1381" t="s">
        <v>2914</v>
      </c>
      <c r="K1381" t="s">
        <v>2579</v>
      </c>
      <c r="L1381" s="1">
        <v>1</v>
      </c>
      <c r="M1381" s="1">
        <v>500</v>
      </c>
      <c r="N1381" s="1">
        <v>0</v>
      </c>
      <c r="O1381" s="1" t="s">
        <v>2580</v>
      </c>
      <c r="P1381" s="1">
        <v>467.29</v>
      </c>
      <c r="Q1381" s="1">
        <v>32.71</v>
      </c>
      <c r="R1381" s="1">
        <v>500</v>
      </c>
      <c r="S1381" t="s">
        <v>2587</v>
      </c>
      <c r="T1381" t="str" cm="1">
        <f t="array" ref="T1381">_xlfn.IFS(ISNUMBER(SEARCH("CP02",S1381)),"ราชพฤกษ",ISNUMBER(SEARCH("CP03",S1381)),"บางใหญ่",ISNUMBER(SEARCH("CP04",S1381)),"บางบอน",OR(ISNUMBER(SEARCH("CP",S1381)),ISNUMBER(SEARCH("BTC",D1381))),"340",TRUE,"")</f>
        <v>ราชพฤกษ</v>
      </c>
    </row>
    <row r="1382" spans="1:20" x14ac:dyDescent="0.2">
      <c r="A1382" t="s">
        <v>3584</v>
      </c>
      <c r="B1382" t="s">
        <v>12</v>
      </c>
      <c r="C1382">
        <v>2026</v>
      </c>
      <c r="D1382" t="s">
        <v>3593</v>
      </c>
      <c r="E1382" t="s">
        <v>1547</v>
      </c>
      <c r="F1382" t="s">
        <v>1548</v>
      </c>
      <c r="G1382" t="s">
        <v>2588</v>
      </c>
      <c r="H1382" t="s">
        <v>2586</v>
      </c>
      <c r="I1382" t="s">
        <v>3594</v>
      </c>
      <c r="J1382" t="s">
        <v>3595</v>
      </c>
      <c r="K1382" t="s">
        <v>2603</v>
      </c>
      <c r="L1382" s="1">
        <v>1</v>
      </c>
      <c r="M1382" s="1">
        <v>400</v>
      </c>
      <c r="N1382" s="1">
        <v>0</v>
      </c>
      <c r="O1382" s="1" t="s">
        <v>2580</v>
      </c>
      <c r="P1382" s="1">
        <v>373.83</v>
      </c>
      <c r="Q1382" s="1">
        <v>26.17</v>
      </c>
      <c r="R1382" s="1">
        <v>400</v>
      </c>
      <c r="S1382" t="s">
        <v>2606</v>
      </c>
      <c r="T1382" t="str" cm="1">
        <f t="array" ref="T1382">_xlfn.IFS(ISNUMBER(SEARCH("CP02",S1382)),"ราชพฤกษ",ISNUMBER(SEARCH("CP03",S1382)),"บางใหญ่",ISNUMBER(SEARCH("CP04",S1382)),"บางบอน",OR(ISNUMBER(SEARCH("CP",S1382)),ISNUMBER(SEARCH("BTC",D1382))),"340",TRUE,"")</f>
        <v>บางใหญ่</v>
      </c>
    </row>
    <row r="1383" spans="1:20" x14ac:dyDescent="0.2">
      <c r="A1383" t="s">
        <v>3584</v>
      </c>
      <c r="B1383" t="s">
        <v>12</v>
      </c>
      <c r="C1383">
        <v>2026</v>
      </c>
      <c r="D1383" t="s">
        <v>2923</v>
      </c>
      <c r="E1383" t="s">
        <v>547</v>
      </c>
      <c r="F1383" t="s">
        <v>548</v>
      </c>
      <c r="G1383" t="s">
        <v>2582</v>
      </c>
      <c r="H1383" t="s">
        <v>2586</v>
      </c>
      <c r="I1383" t="s">
        <v>3596</v>
      </c>
      <c r="J1383" t="s">
        <v>2925</v>
      </c>
      <c r="K1383" t="s">
        <v>2603</v>
      </c>
      <c r="L1383" s="1">
        <v>1</v>
      </c>
      <c r="M1383" s="1">
        <v>1550</v>
      </c>
      <c r="N1383" s="1">
        <v>0</v>
      </c>
      <c r="O1383" s="1" t="s">
        <v>2580</v>
      </c>
      <c r="P1383" s="1">
        <v>1448.6</v>
      </c>
      <c r="Q1383" s="1">
        <v>101.4</v>
      </c>
      <c r="R1383" s="1">
        <v>1550</v>
      </c>
      <c r="S1383" t="s">
        <v>2605</v>
      </c>
      <c r="T1383" t="str" cm="1">
        <f t="array" ref="T1383">_xlfn.IFS(ISNUMBER(SEARCH("CP02",S1383)),"ราชพฤกษ",ISNUMBER(SEARCH("CP03",S1383)),"บางใหญ่",ISNUMBER(SEARCH("CP04",S1383)),"บางบอน",OR(ISNUMBER(SEARCH("CP",S1383)),ISNUMBER(SEARCH("BTC",D1383))),"340",TRUE,"")</f>
        <v>บางใหญ่</v>
      </c>
    </row>
    <row r="1384" spans="1:20" x14ac:dyDescent="0.2">
      <c r="A1384" t="s">
        <v>3584</v>
      </c>
      <c r="B1384" t="s">
        <v>12</v>
      </c>
      <c r="C1384">
        <v>2026</v>
      </c>
      <c r="D1384" t="s">
        <v>2923</v>
      </c>
      <c r="E1384" t="s">
        <v>513</v>
      </c>
      <c r="F1384" t="s">
        <v>514</v>
      </c>
      <c r="G1384" t="s">
        <v>2582</v>
      </c>
      <c r="H1384" t="s">
        <v>2586</v>
      </c>
      <c r="I1384" t="s">
        <v>3596</v>
      </c>
      <c r="J1384" t="s">
        <v>2925</v>
      </c>
      <c r="K1384" t="s">
        <v>2603</v>
      </c>
      <c r="L1384" s="1">
        <v>1</v>
      </c>
      <c r="M1384" s="1">
        <v>250</v>
      </c>
      <c r="N1384" s="1">
        <v>0</v>
      </c>
      <c r="O1384" s="1" t="s">
        <v>2580</v>
      </c>
      <c r="P1384" s="1">
        <v>233.64</v>
      </c>
      <c r="Q1384" s="1">
        <v>16.36</v>
      </c>
      <c r="R1384" s="1">
        <v>250</v>
      </c>
      <c r="S1384" t="s">
        <v>2605</v>
      </c>
      <c r="T1384" t="str" cm="1">
        <f t="array" ref="T1384">_xlfn.IFS(ISNUMBER(SEARCH("CP02",S1384)),"ราชพฤกษ",ISNUMBER(SEARCH("CP03",S1384)),"บางใหญ่",ISNUMBER(SEARCH("CP04",S1384)),"บางบอน",OR(ISNUMBER(SEARCH("CP",S1384)),ISNUMBER(SEARCH("BTC",D1384))),"340",TRUE,"")</f>
        <v>บางใหญ่</v>
      </c>
    </row>
    <row r="1385" spans="1:20" x14ac:dyDescent="0.2">
      <c r="A1385" t="s">
        <v>3584</v>
      </c>
      <c r="B1385" t="s">
        <v>12</v>
      </c>
      <c r="C1385">
        <v>2026</v>
      </c>
      <c r="D1385" t="s">
        <v>2923</v>
      </c>
      <c r="E1385" t="s">
        <v>513</v>
      </c>
      <c r="F1385" t="s">
        <v>514</v>
      </c>
      <c r="G1385" t="s">
        <v>2582</v>
      </c>
      <c r="H1385" t="s">
        <v>2586</v>
      </c>
      <c r="I1385" t="s">
        <v>3596</v>
      </c>
      <c r="J1385" t="s">
        <v>2925</v>
      </c>
      <c r="K1385" t="s">
        <v>2603</v>
      </c>
      <c r="L1385" s="1">
        <v>1</v>
      </c>
      <c r="M1385" s="1">
        <v>250</v>
      </c>
      <c r="N1385" s="1">
        <v>0</v>
      </c>
      <c r="O1385" s="1" t="s">
        <v>2580</v>
      </c>
      <c r="P1385" s="1">
        <v>0</v>
      </c>
      <c r="Q1385" s="1">
        <v>0</v>
      </c>
      <c r="R1385" s="1">
        <v>0</v>
      </c>
      <c r="S1385" t="s">
        <v>2605</v>
      </c>
      <c r="T1385" t="str" cm="1">
        <f t="array" ref="T1385">_xlfn.IFS(ISNUMBER(SEARCH("CP02",S1385)),"ราชพฤกษ",ISNUMBER(SEARCH("CP03",S1385)),"บางใหญ่",ISNUMBER(SEARCH("CP04",S1385)),"บางบอน",OR(ISNUMBER(SEARCH("CP",S1385)),ISNUMBER(SEARCH("BTC",D1385))),"340",TRUE,"")</f>
        <v>บางใหญ่</v>
      </c>
    </row>
    <row r="1386" spans="1:20" x14ac:dyDescent="0.2">
      <c r="A1386" t="s">
        <v>3584</v>
      </c>
      <c r="B1386" t="s">
        <v>12</v>
      </c>
      <c r="C1386">
        <v>2026</v>
      </c>
      <c r="D1386" t="s">
        <v>2923</v>
      </c>
      <c r="E1386" t="s">
        <v>121</v>
      </c>
      <c r="F1386" t="s">
        <v>122</v>
      </c>
      <c r="G1386" t="s">
        <v>2582</v>
      </c>
      <c r="H1386" t="s">
        <v>2586</v>
      </c>
      <c r="I1386" t="s">
        <v>3596</v>
      </c>
      <c r="J1386" t="s">
        <v>2925</v>
      </c>
      <c r="K1386" t="s">
        <v>2603</v>
      </c>
      <c r="L1386" s="1">
        <v>1</v>
      </c>
      <c r="M1386" s="1">
        <v>240</v>
      </c>
      <c r="N1386" s="1">
        <v>0</v>
      </c>
      <c r="O1386" s="1" t="s">
        <v>2580</v>
      </c>
      <c r="P1386" s="1">
        <v>224.3</v>
      </c>
      <c r="Q1386" s="1">
        <v>15.7</v>
      </c>
      <c r="R1386" s="1">
        <v>240</v>
      </c>
      <c r="S1386" t="s">
        <v>2605</v>
      </c>
      <c r="T1386" t="str" cm="1">
        <f t="array" ref="T1386">_xlfn.IFS(ISNUMBER(SEARCH("CP02",S1386)),"ราชพฤกษ",ISNUMBER(SEARCH("CP03",S1386)),"บางใหญ่",ISNUMBER(SEARCH("CP04",S1386)),"บางบอน",OR(ISNUMBER(SEARCH("CP",S1386)),ISNUMBER(SEARCH("BTC",D1386))),"340",TRUE,"")</f>
        <v>บางใหญ่</v>
      </c>
    </row>
    <row r="1387" spans="1:20" x14ac:dyDescent="0.2">
      <c r="A1387" t="s">
        <v>3584</v>
      </c>
      <c r="B1387" t="s">
        <v>12</v>
      </c>
      <c r="C1387">
        <v>2026</v>
      </c>
      <c r="D1387" t="s">
        <v>2923</v>
      </c>
      <c r="E1387" t="s">
        <v>1185</v>
      </c>
      <c r="F1387" t="s">
        <v>1186</v>
      </c>
      <c r="G1387" t="s">
        <v>2582</v>
      </c>
      <c r="H1387" t="s">
        <v>2586</v>
      </c>
      <c r="I1387" t="s">
        <v>3596</v>
      </c>
      <c r="J1387" t="s">
        <v>2925</v>
      </c>
      <c r="K1387" t="s">
        <v>2603</v>
      </c>
      <c r="L1387" s="1">
        <v>1</v>
      </c>
      <c r="M1387" s="1">
        <v>20</v>
      </c>
      <c r="N1387" s="1">
        <v>0</v>
      </c>
      <c r="O1387" s="1" t="s">
        <v>2580</v>
      </c>
      <c r="P1387" s="1">
        <v>18.690000000000001</v>
      </c>
      <c r="Q1387" s="1">
        <v>1.31</v>
      </c>
      <c r="R1387" s="1">
        <v>20</v>
      </c>
      <c r="S1387" t="s">
        <v>2605</v>
      </c>
      <c r="T1387" t="str" cm="1">
        <f t="array" ref="T1387">_xlfn.IFS(ISNUMBER(SEARCH("CP02",S1387)),"ราชพฤกษ",ISNUMBER(SEARCH("CP03",S1387)),"บางใหญ่",ISNUMBER(SEARCH("CP04",S1387)),"บางบอน",OR(ISNUMBER(SEARCH("CP",S1387)),ISNUMBER(SEARCH("BTC",D1387))),"340",TRUE,"")</f>
        <v>บางใหญ่</v>
      </c>
    </row>
    <row r="1388" spans="1:20" x14ac:dyDescent="0.2">
      <c r="A1388" t="s">
        <v>3584</v>
      </c>
      <c r="B1388" t="s">
        <v>12</v>
      </c>
      <c r="C1388">
        <v>2026</v>
      </c>
      <c r="D1388" t="s">
        <v>3597</v>
      </c>
      <c r="E1388" t="s">
        <v>919</v>
      </c>
      <c r="F1388" t="s">
        <v>920</v>
      </c>
      <c r="G1388" t="s">
        <v>2595</v>
      </c>
      <c r="H1388" t="s">
        <v>2596</v>
      </c>
      <c r="I1388" t="s">
        <v>3598</v>
      </c>
      <c r="J1388" t="s">
        <v>3599</v>
      </c>
      <c r="K1388" t="s">
        <v>2603</v>
      </c>
      <c r="L1388" s="1">
        <v>4</v>
      </c>
      <c r="M1388" s="1">
        <v>7550</v>
      </c>
      <c r="N1388" s="1">
        <v>3020</v>
      </c>
      <c r="O1388" s="1" t="s">
        <v>2580</v>
      </c>
      <c r="P1388" s="1">
        <v>25401.87</v>
      </c>
      <c r="Q1388" s="1">
        <v>1778.13</v>
      </c>
      <c r="R1388" s="1">
        <v>27180</v>
      </c>
      <c r="S1388" t="s">
        <v>2956</v>
      </c>
      <c r="T1388" t="str" cm="1">
        <f t="array" ref="T1388">_xlfn.IFS(ISNUMBER(SEARCH("CP02",S1388)),"ราชพฤกษ",ISNUMBER(SEARCH("CP03",S1388)),"บางใหญ่",ISNUMBER(SEARCH("CP04",S1388)),"บางบอน",OR(ISNUMBER(SEARCH("CP",S1388)),ISNUMBER(SEARCH("BTC",D1388))),"340",TRUE,"")</f>
        <v>บางใหญ่</v>
      </c>
    </row>
    <row r="1389" spans="1:20" x14ac:dyDescent="0.2">
      <c r="A1389" t="s">
        <v>3584</v>
      </c>
      <c r="B1389" t="s">
        <v>12</v>
      </c>
      <c r="C1389">
        <v>2026</v>
      </c>
      <c r="D1389" t="s">
        <v>3597</v>
      </c>
      <c r="E1389" t="s">
        <v>1091</v>
      </c>
      <c r="F1389" t="s">
        <v>1092</v>
      </c>
      <c r="G1389" t="s">
        <v>2582</v>
      </c>
      <c r="H1389" t="s">
        <v>2583</v>
      </c>
      <c r="I1389" t="s">
        <v>3598</v>
      </c>
      <c r="J1389" t="s">
        <v>3599</v>
      </c>
      <c r="K1389" t="s">
        <v>2603</v>
      </c>
      <c r="L1389" s="1">
        <v>4</v>
      </c>
      <c r="M1389" s="1">
        <v>60</v>
      </c>
      <c r="N1389" s="1">
        <v>0</v>
      </c>
      <c r="O1389" s="1" t="s">
        <v>2580</v>
      </c>
      <c r="P1389" s="1">
        <v>0</v>
      </c>
      <c r="Q1389" s="1">
        <v>0</v>
      </c>
      <c r="R1389" s="1">
        <v>0</v>
      </c>
      <c r="S1389" t="s">
        <v>2605</v>
      </c>
      <c r="T1389" t="str" cm="1">
        <f t="array" ref="T1389">_xlfn.IFS(ISNUMBER(SEARCH("CP02",S1389)),"ราชพฤกษ",ISNUMBER(SEARCH("CP03",S1389)),"บางใหญ่",ISNUMBER(SEARCH("CP04",S1389)),"บางบอน",OR(ISNUMBER(SEARCH("CP",S1389)),ISNUMBER(SEARCH("BTC",D1389))),"340",TRUE,"")</f>
        <v>บางใหญ่</v>
      </c>
    </row>
    <row r="1390" spans="1:20" x14ac:dyDescent="0.2">
      <c r="A1390" t="s">
        <v>3584</v>
      </c>
      <c r="B1390" t="s">
        <v>12</v>
      </c>
      <c r="C1390">
        <v>2026</v>
      </c>
      <c r="D1390" t="s">
        <v>3597</v>
      </c>
      <c r="E1390" t="s">
        <v>1549</v>
      </c>
      <c r="F1390" t="s">
        <v>1550</v>
      </c>
      <c r="G1390" t="s">
        <v>2585</v>
      </c>
      <c r="H1390" t="s">
        <v>2586</v>
      </c>
      <c r="I1390" t="s">
        <v>3598</v>
      </c>
      <c r="J1390" t="s">
        <v>3599</v>
      </c>
      <c r="K1390" t="s">
        <v>2603</v>
      </c>
      <c r="L1390" s="1">
        <v>4</v>
      </c>
      <c r="M1390" s="1">
        <v>150</v>
      </c>
      <c r="N1390" s="1">
        <v>0</v>
      </c>
      <c r="O1390" s="1" t="s">
        <v>2580</v>
      </c>
      <c r="P1390" s="1">
        <v>0</v>
      </c>
      <c r="Q1390" s="1">
        <v>0</v>
      </c>
      <c r="R1390" s="1">
        <v>0</v>
      </c>
      <c r="S1390" t="s">
        <v>2606</v>
      </c>
      <c r="T1390" t="str" cm="1">
        <f t="array" ref="T1390">_xlfn.IFS(ISNUMBER(SEARCH("CP02",S1390)),"ราชพฤกษ",ISNUMBER(SEARCH("CP03",S1390)),"บางใหญ่",ISNUMBER(SEARCH("CP04",S1390)),"บางบอน",OR(ISNUMBER(SEARCH("CP",S1390)),ISNUMBER(SEARCH("BTC",D1390))),"340",TRUE,"")</f>
        <v>บางใหญ่</v>
      </c>
    </row>
    <row r="1391" spans="1:20" x14ac:dyDescent="0.2">
      <c r="A1391" t="s">
        <v>3584</v>
      </c>
      <c r="B1391" t="s">
        <v>12</v>
      </c>
      <c r="C1391">
        <v>2026</v>
      </c>
      <c r="D1391" t="s">
        <v>3597</v>
      </c>
      <c r="E1391" t="s">
        <v>1545</v>
      </c>
      <c r="F1391" t="s">
        <v>1546</v>
      </c>
      <c r="G1391" t="s">
        <v>2588</v>
      </c>
      <c r="H1391" t="s">
        <v>2586</v>
      </c>
      <c r="I1391" t="s">
        <v>3598</v>
      </c>
      <c r="J1391" t="s">
        <v>3599</v>
      </c>
      <c r="K1391" t="s">
        <v>2603</v>
      </c>
      <c r="L1391" s="1">
        <v>1</v>
      </c>
      <c r="M1391" s="1">
        <v>500</v>
      </c>
      <c r="N1391" s="1">
        <v>0</v>
      </c>
      <c r="O1391" s="1" t="s">
        <v>2580</v>
      </c>
      <c r="P1391" s="1">
        <v>0</v>
      </c>
      <c r="Q1391" s="1">
        <v>0</v>
      </c>
      <c r="R1391" s="1">
        <v>0</v>
      </c>
      <c r="S1391" t="s">
        <v>2606</v>
      </c>
      <c r="T1391" t="str" cm="1">
        <f t="array" ref="T1391">_xlfn.IFS(ISNUMBER(SEARCH("CP02",S1391)),"ราชพฤกษ",ISNUMBER(SEARCH("CP03",S1391)),"บางใหญ่",ISNUMBER(SEARCH("CP04",S1391)),"บางบอน",OR(ISNUMBER(SEARCH("CP",S1391)),ISNUMBER(SEARCH("BTC",D1391))),"340",TRUE,"")</f>
        <v>บางใหญ่</v>
      </c>
    </row>
    <row r="1392" spans="1:20" x14ac:dyDescent="0.2">
      <c r="A1392" t="s">
        <v>3584</v>
      </c>
      <c r="B1392" t="s">
        <v>12</v>
      </c>
      <c r="C1392">
        <v>2026</v>
      </c>
      <c r="D1392" t="s">
        <v>3597</v>
      </c>
      <c r="E1392" t="s">
        <v>2205</v>
      </c>
      <c r="F1392" t="s">
        <v>2206</v>
      </c>
      <c r="G1392" t="s">
        <v>2589</v>
      </c>
      <c r="H1392" t="s">
        <v>2803</v>
      </c>
      <c r="I1392" t="s">
        <v>3598</v>
      </c>
      <c r="J1392" t="s">
        <v>3599</v>
      </c>
      <c r="K1392" t="s">
        <v>2603</v>
      </c>
      <c r="L1392" s="1">
        <v>1</v>
      </c>
      <c r="M1392" s="1">
        <v>1</v>
      </c>
      <c r="N1392" s="1">
        <v>0</v>
      </c>
      <c r="O1392" s="1" t="s">
        <v>2580</v>
      </c>
      <c r="P1392" s="1">
        <v>0</v>
      </c>
      <c r="Q1392" s="1">
        <v>0</v>
      </c>
      <c r="R1392" s="1">
        <v>0</v>
      </c>
      <c r="S1392" t="s">
        <v>2606</v>
      </c>
      <c r="T1392" t="str" cm="1">
        <f t="array" ref="T1392">_xlfn.IFS(ISNUMBER(SEARCH("CP02",S1392)),"ราชพฤกษ",ISNUMBER(SEARCH("CP03",S1392)),"บางใหญ่",ISNUMBER(SEARCH("CP04",S1392)),"บางบอน",OR(ISNUMBER(SEARCH("CP",S1392)),ISNUMBER(SEARCH("BTC",D1392))),"340",TRUE,"")</f>
        <v>บางใหญ่</v>
      </c>
    </row>
    <row r="1393" spans="1:20" x14ac:dyDescent="0.2">
      <c r="A1393" t="s">
        <v>3584</v>
      </c>
      <c r="B1393" t="s">
        <v>12</v>
      </c>
      <c r="C1393">
        <v>2026</v>
      </c>
      <c r="D1393" t="s">
        <v>3551</v>
      </c>
      <c r="E1393" t="s">
        <v>455</v>
      </c>
      <c r="F1393" t="s">
        <v>456</v>
      </c>
      <c r="G1393" t="s">
        <v>2582</v>
      </c>
      <c r="H1393" t="s">
        <v>2586</v>
      </c>
      <c r="I1393" t="s">
        <v>3600</v>
      </c>
      <c r="J1393" t="s">
        <v>3553</v>
      </c>
      <c r="K1393" t="s">
        <v>2603</v>
      </c>
      <c r="L1393" s="1">
        <v>1</v>
      </c>
      <c r="M1393" s="1">
        <v>300</v>
      </c>
      <c r="N1393" s="1">
        <v>0</v>
      </c>
      <c r="O1393" s="1" t="s">
        <v>2580</v>
      </c>
      <c r="P1393" s="1">
        <v>280.37</v>
      </c>
      <c r="Q1393" s="1">
        <v>19.63</v>
      </c>
      <c r="R1393" s="1">
        <v>300</v>
      </c>
      <c r="S1393" t="s">
        <v>2605</v>
      </c>
      <c r="T1393" t="str" cm="1">
        <f t="array" ref="T1393">_xlfn.IFS(ISNUMBER(SEARCH("CP02",S1393)),"ราชพฤกษ",ISNUMBER(SEARCH("CP03",S1393)),"บางใหญ่",ISNUMBER(SEARCH("CP04",S1393)),"บางบอน",OR(ISNUMBER(SEARCH("CP",S1393)),ISNUMBER(SEARCH("BTC",D1393))),"340",TRUE,"")</f>
        <v>บางใหญ่</v>
      </c>
    </row>
    <row r="1394" spans="1:20" x14ac:dyDescent="0.2">
      <c r="A1394" t="s">
        <v>3584</v>
      </c>
      <c r="B1394" t="s">
        <v>12</v>
      </c>
      <c r="C1394">
        <v>2026</v>
      </c>
      <c r="D1394" t="s">
        <v>3601</v>
      </c>
      <c r="E1394" t="s">
        <v>547</v>
      </c>
      <c r="F1394" t="s">
        <v>548</v>
      </c>
      <c r="G1394" t="s">
        <v>2582</v>
      </c>
      <c r="H1394" t="s">
        <v>2586</v>
      </c>
      <c r="I1394" t="s">
        <v>3602</v>
      </c>
      <c r="J1394" t="s">
        <v>3603</v>
      </c>
      <c r="K1394" t="s">
        <v>2624</v>
      </c>
      <c r="L1394" s="1">
        <v>1</v>
      </c>
      <c r="M1394" s="1">
        <v>1550</v>
      </c>
      <c r="N1394" s="1">
        <v>0</v>
      </c>
      <c r="O1394" s="1" t="s">
        <v>2580</v>
      </c>
      <c r="P1394" s="1">
        <v>1448.6</v>
      </c>
      <c r="Q1394" s="1">
        <v>101.4</v>
      </c>
      <c r="R1394" s="1">
        <v>1550</v>
      </c>
      <c r="S1394" t="s">
        <v>2683</v>
      </c>
      <c r="T1394" t="str" cm="1">
        <f t="array" ref="T1394">_xlfn.IFS(ISNUMBER(SEARCH("CP02",S1394)),"ราชพฤกษ",ISNUMBER(SEARCH("CP03",S1394)),"บางใหญ่",ISNUMBER(SEARCH("CP04",S1394)),"บางบอน",OR(ISNUMBER(SEARCH("CP",S1394)),ISNUMBER(SEARCH("BTC",D1394))),"340",TRUE,"")</f>
        <v>340</v>
      </c>
    </row>
    <row r="1395" spans="1:20" x14ac:dyDescent="0.2">
      <c r="A1395" t="s">
        <v>3584</v>
      </c>
      <c r="B1395" t="s">
        <v>12</v>
      </c>
      <c r="C1395">
        <v>2026</v>
      </c>
      <c r="D1395" t="s">
        <v>3601</v>
      </c>
      <c r="E1395" t="s">
        <v>513</v>
      </c>
      <c r="F1395" t="s">
        <v>514</v>
      </c>
      <c r="G1395" t="s">
        <v>2582</v>
      </c>
      <c r="H1395" t="s">
        <v>2586</v>
      </c>
      <c r="I1395" t="s">
        <v>3602</v>
      </c>
      <c r="J1395" t="s">
        <v>3603</v>
      </c>
      <c r="K1395" t="s">
        <v>2624</v>
      </c>
      <c r="L1395" s="1">
        <v>1</v>
      </c>
      <c r="M1395" s="1">
        <v>250</v>
      </c>
      <c r="N1395" s="1">
        <v>0</v>
      </c>
      <c r="O1395" s="1" t="s">
        <v>2580</v>
      </c>
      <c r="P1395" s="1">
        <v>0</v>
      </c>
      <c r="Q1395" s="1">
        <v>0</v>
      </c>
      <c r="R1395" s="1">
        <v>0</v>
      </c>
      <c r="S1395" t="s">
        <v>2683</v>
      </c>
      <c r="T1395" t="str" cm="1">
        <f t="array" ref="T1395">_xlfn.IFS(ISNUMBER(SEARCH("CP02",S1395)),"ราชพฤกษ",ISNUMBER(SEARCH("CP03",S1395)),"บางใหญ่",ISNUMBER(SEARCH("CP04",S1395)),"บางบอน",OR(ISNUMBER(SEARCH("CP",S1395)),ISNUMBER(SEARCH("BTC",D1395))),"340",TRUE,"")</f>
        <v>340</v>
      </c>
    </row>
    <row r="1396" spans="1:20" x14ac:dyDescent="0.2">
      <c r="A1396" t="s">
        <v>3584</v>
      </c>
      <c r="B1396" t="s">
        <v>12</v>
      </c>
      <c r="C1396">
        <v>2026</v>
      </c>
      <c r="D1396" t="s">
        <v>3601</v>
      </c>
      <c r="E1396" t="s">
        <v>121</v>
      </c>
      <c r="F1396" t="s">
        <v>122</v>
      </c>
      <c r="G1396" t="s">
        <v>2582</v>
      </c>
      <c r="H1396" t="s">
        <v>2586</v>
      </c>
      <c r="I1396" t="s">
        <v>3602</v>
      </c>
      <c r="J1396" t="s">
        <v>3603</v>
      </c>
      <c r="K1396" t="s">
        <v>2624</v>
      </c>
      <c r="L1396" s="1">
        <v>1</v>
      </c>
      <c r="M1396" s="1">
        <v>240</v>
      </c>
      <c r="N1396" s="1">
        <v>0</v>
      </c>
      <c r="O1396" s="1" t="s">
        <v>2580</v>
      </c>
      <c r="P1396" s="1">
        <v>224.3</v>
      </c>
      <c r="Q1396" s="1">
        <v>15.7</v>
      </c>
      <c r="R1396" s="1">
        <v>240</v>
      </c>
      <c r="S1396" t="s">
        <v>2683</v>
      </c>
      <c r="T1396" t="str" cm="1">
        <f t="array" ref="T1396">_xlfn.IFS(ISNUMBER(SEARCH("CP02",S1396)),"ราชพฤกษ",ISNUMBER(SEARCH("CP03",S1396)),"บางใหญ่",ISNUMBER(SEARCH("CP04",S1396)),"บางบอน",OR(ISNUMBER(SEARCH("CP",S1396)),ISNUMBER(SEARCH("BTC",D1396))),"340",TRUE,"")</f>
        <v>340</v>
      </c>
    </row>
    <row r="1397" spans="1:20" x14ac:dyDescent="0.2">
      <c r="A1397" t="s">
        <v>3584</v>
      </c>
      <c r="B1397" t="s">
        <v>12</v>
      </c>
      <c r="C1397">
        <v>2026</v>
      </c>
      <c r="D1397" t="s">
        <v>3601</v>
      </c>
      <c r="E1397" t="s">
        <v>1185</v>
      </c>
      <c r="F1397" t="s">
        <v>1186</v>
      </c>
      <c r="G1397" t="s">
        <v>2582</v>
      </c>
      <c r="H1397" t="s">
        <v>2586</v>
      </c>
      <c r="I1397" t="s">
        <v>3602</v>
      </c>
      <c r="J1397" t="s">
        <v>3603</v>
      </c>
      <c r="K1397" t="s">
        <v>2624</v>
      </c>
      <c r="L1397" s="1">
        <v>1</v>
      </c>
      <c r="M1397" s="1">
        <v>20</v>
      </c>
      <c r="N1397" s="1">
        <v>0</v>
      </c>
      <c r="O1397" s="1" t="s">
        <v>2580</v>
      </c>
      <c r="P1397" s="1">
        <v>18.690000000000001</v>
      </c>
      <c r="Q1397" s="1">
        <v>1.31</v>
      </c>
      <c r="R1397" s="1">
        <v>20</v>
      </c>
      <c r="S1397" t="s">
        <v>2683</v>
      </c>
      <c r="T1397" t="str" cm="1">
        <f t="array" ref="T1397">_xlfn.IFS(ISNUMBER(SEARCH("CP02",S1397)),"ราชพฤกษ",ISNUMBER(SEARCH("CP03",S1397)),"บางใหญ่",ISNUMBER(SEARCH("CP04",S1397)),"บางบอน",OR(ISNUMBER(SEARCH("CP",S1397)),ISNUMBER(SEARCH("BTC",D1397))),"340",TRUE,"")</f>
        <v>340</v>
      </c>
    </row>
    <row r="1398" spans="1:20" x14ac:dyDescent="0.2">
      <c r="A1398" t="s">
        <v>3584</v>
      </c>
      <c r="B1398" t="s">
        <v>12</v>
      </c>
      <c r="C1398">
        <v>2026</v>
      </c>
      <c r="D1398" t="s">
        <v>3601</v>
      </c>
      <c r="E1398" t="s">
        <v>227</v>
      </c>
      <c r="F1398" t="s">
        <v>228</v>
      </c>
      <c r="G1398" t="s">
        <v>2582</v>
      </c>
      <c r="H1398" t="s">
        <v>2586</v>
      </c>
      <c r="I1398" t="s">
        <v>3602</v>
      </c>
      <c r="J1398" t="s">
        <v>3603</v>
      </c>
      <c r="K1398" t="s">
        <v>2624</v>
      </c>
      <c r="L1398" s="1">
        <v>1</v>
      </c>
      <c r="M1398" s="1">
        <v>300</v>
      </c>
      <c r="N1398" s="1">
        <v>0</v>
      </c>
      <c r="O1398" s="1" t="s">
        <v>2580</v>
      </c>
      <c r="P1398" s="1">
        <v>280.37</v>
      </c>
      <c r="Q1398" s="1">
        <v>19.63</v>
      </c>
      <c r="R1398" s="1">
        <v>300</v>
      </c>
      <c r="S1398" t="s">
        <v>2683</v>
      </c>
      <c r="T1398" t="str" cm="1">
        <f t="array" ref="T1398">_xlfn.IFS(ISNUMBER(SEARCH("CP02",S1398)),"ราชพฤกษ",ISNUMBER(SEARCH("CP03",S1398)),"บางใหญ่",ISNUMBER(SEARCH("CP04",S1398)),"บางบอน",OR(ISNUMBER(SEARCH("CP",S1398)),ISNUMBER(SEARCH("BTC",D1398))),"340",TRUE,"")</f>
        <v>340</v>
      </c>
    </row>
    <row r="1399" spans="1:20" x14ac:dyDescent="0.2">
      <c r="A1399" t="s">
        <v>3584</v>
      </c>
      <c r="B1399" t="s">
        <v>12</v>
      </c>
      <c r="C1399">
        <v>2026</v>
      </c>
      <c r="D1399" t="s">
        <v>3601</v>
      </c>
      <c r="E1399" t="s">
        <v>1409</v>
      </c>
      <c r="F1399" t="s">
        <v>1410</v>
      </c>
      <c r="G1399" t="s">
        <v>2632</v>
      </c>
      <c r="H1399" t="s">
        <v>2586</v>
      </c>
      <c r="I1399" t="s">
        <v>3602</v>
      </c>
      <c r="J1399" t="s">
        <v>3603</v>
      </c>
      <c r="K1399" t="s">
        <v>2624</v>
      </c>
      <c r="L1399" s="1">
        <v>1</v>
      </c>
      <c r="M1399" s="1">
        <v>690</v>
      </c>
      <c r="N1399" s="1">
        <v>0</v>
      </c>
      <c r="O1399" s="1" t="s">
        <v>2580</v>
      </c>
      <c r="P1399" s="1">
        <v>644.86</v>
      </c>
      <c r="Q1399" s="1">
        <v>45.14</v>
      </c>
      <c r="R1399" s="1">
        <v>690</v>
      </c>
      <c r="S1399" t="s">
        <v>2683</v>
      </c>
      <c r="T1399" t="str" cm="1">
        <f t="array" ref="T1399">_xlfn.IFS(ISNUMBER(SEARCH("CP02",S1399)),"ราชพฤกษ",ISNUMBER(SEARCH("CP03",S1399)),"บางใหญ่",ISNUMBER(SEARCH("CP04",S1399)),"บางบอน",OR(ISNUMBER(SEARCH("CP",S1399)),ISNUMBER(SEARCH("BTC",D1399))),"340",TRUE,"")</f>
        <v>340</v>
      </c>
    </row>
    <row r="1400" spans="1:20" x14ac:dyDescent="0.2">
      <c r="A1400" t="s">
        <v>3584</v>
      </c>
      <c r="B1400" t="s">
        <v>12</v>
      </c>
      <c r="C1400">
        <v>2026</v>
      </c>
      <c r="D1400" t="s">
        <v>3601</v>
      </c>
      <c r="E1400" t="s">
        <v>1499</v>
      </c>
      <c r="F1400" t="s">
        <v>1500</v>
      </c>
      <c r="G1400" t="s">
        <v>2632</v>
      </c>
      <c r="H1400" t="s">
        <v>2586</v>
      </c>
      <c r="I1400" t="s">
        <v>3602</v>
      </c>
      <c r="J1400" t="s">
        <v>3603</v>
      </c>
      <c r="K1400" t="s">
        <v>2624</v>
      </c>
      <c r="L1400" s="1">
        <v>1</v>
      </c>
      <c r="M1400" s="1">
        <v>1500</v>
      </c>
      <c r="N1400" s="1">
        <v>75</v>
      </c>
      <c r="O1400" s="1" t="s">
        <v>2580</v>
      </c>
      <c r="P1400" s="1">
        <v>1331.78</v>
      </c>
      <c r="Q1400" s="1">
        <v>93.22</v>
      </c>
      <c r="R1400" s="1">
        <v>1425</v>
      </c>
      <c r="S1400" t="s">
        <v>2683</v>
      </c>
      <c r="T1400" t="str" cm="1">
        <f t="array" ref="T1400">_xlfn.IFS(ISNUMBER(SEARCH("CP02",S1400)),"ราชพฤกษ",ISNUMBER(SEARCH("CP03",S1400)),"บางใหญ่",ISNUMBER(SEARCH("CP04",S1400)),"บางบอน",OR(ISNUMBER(SEARCH("CP",S1400)),ISNUMBER(SEARCH("BTC",D1400))),"340",TRUE,"")</f>
        <v>340</v>
      </c>
    </row>
    <row r="1401" spans="1:20" x14ac:dyDescent="0.2">
      <c r="A1401" t="s">
        <v>3584</v>
      </c>
      <c r="B1401" t="s">
        <v>12</v>
      </c>
      <c r="C1401">
        <v>2026</v>
      </c>
      <c r="D1401" t="s">
        <v>3601</v>
      </c>
      <c r="E1401" t="s">
        <v>1571</v>
      </c>
      <c r="F1401" t="s">
        <v>1572</v>
      </c>
      <c r="G1401" t="s">
        <v>1536</v>
      </c>
      <c r="H1401" t="s">
        <v>2586</v>
      </c>
      <c r="I1401" t="s">
        <v>3604</v>
      </c>
      <c r="J1401" t="s">
        <v>3603</v>
      </c>
      <c r="K1401" t="s">
        <v>2624</v>
      </c>
      <c r="L1401" s="1">
        <v>2</v>
      </c>
      <c r="M1401" s="1">
        <v>400</v>
      </c>
      <c r="N1401" s="1">
        <v>0</v>
      </c>
      <c r="O1401" s="1" t="s">
        <v>2580</v>
      </c>
      <c r="P1401" s="1">
        <v>747.66</v>
      </c>
      <c r="Q1401" s="1">
        <v>52.34</v>
      </c>
      <c r="R1401" s="1">
        <v>800</v>
      </c>
      <c r="S1401" t="s">
        <v>2625</v>
      </c>
      <c r="T1401" t="str" cm="1">
        <f t="array" ref="T1401">_xlfn.IFS(ISNUMBER(SEARCH("CP02",S1401)),"ราชพฤกษ",ISNUMBER(SEARCH("CP03",S1401)),"บางใหญ่",ISNUMBER(SEARCH("CP04",S1401)),"บางบอน",OR(ISNUMBER(SEARCH("CP",S1401)),ISNUMBER(SEARCH("BTC",D1401))),"340",TRUE,"")</f>
        <v>340</v>
      </c>
    </row>
    <row r="1402" spans="1:20" x14ac:dyDescent="0.2">
      <c r="A1402" t="s">
        <v>3584</v>
      </c>
      <c r="B1402" t="s">
        <v>12</v>
      </c>
      <c r="C1402">
        <v>2026</v>
      </c>
      <c r="D1402" t="s">
        <v>3605</v>
      </c>
      <c r="E1402" t="s">
        <v>533</v>
      </c>
      <c r="F1402" t="s">
        <v>534</v>
      </c>
      <c r="G1402" t="s">
        <v>2582</v>
      </c>
      <c r="H1402" t="s">
        <v>2586</v>
      </c>
      <c r="I1402" t="s">
        <v>3606</v>
      </c>
      <c r="J1402" t="s">
        <v>3607</v>
      </c>
      <c r="K1402" t="s">
        <v>2624</v>
      </c>
      <c r="L1402" s="1">
        <v>1</v>
      </c>
      <c r="M1402" s="1">
        <v>1000</v>
      </c>
      <c r="N1402" s="1">
        <v>0</v>
      </c>
      <c r="O1402" s="1" t="s">
        <v>2580</v>
      </c>
      <c r="P1402" s="1">
        <v>934.58</v>
      </c>
      <c r="Q1402" s="1">
        <v>65.42</v>
      </c>
      <c r="R1402" s="1">
        <v>1000</v>
      </c>
      <c r="S1402" t="s">
        <v>2683</v>
      </c>
      <c r="T1402" t="str" cm="1">
        <f t="array" ref="T1402">_xlfn.IFS(ISNUMBER(SEARCH("CP02",S1402)),"ราชพฤกษ",ISNUMBER(SEARCH("CP03",S1402)),"บางใหญ่",ISNUMBER(SEARCH("CP04",S1402)),"บางบอน",OR(ISNUMBER(SEARCH("CP",S1402)),ISNUMBER(SEARCH("BTC",D1402))),"340",TRUE,"")</f>
        <v>340</v>
      </c>
    </row>
    <row r="1403" spans="1:20" x14ac:dyDescent="0.2">
      <c r="A1403" t="s">
        <v>3584</v>
      </c>
      <c r="B1403" t="s">
        <v>12</v>
      </c>
      <c r="C1403">
        <v>2026</v>
      </c>
      <c r="D1403" t="s">
        <v>3605</v>
      </c>
      <c r="E1403" t="s">
        <v>531</v>
      </c>
      <c r="F1403" t="s">
        <v>532</v>
      </c>
      <c r="G1403" t="s">
        <v>2582</v>
      </c>
      <c r="H1403" t="s">
        <v>2586</v>
      </c>
      <c r="I1403" t="s">
        <v>3606</v>
      </c>
      <c r="J1403" t="s">
        <v>3607</v>
      </c>
      <c r="K1403" t="s">
        <v>2624</v>
      </c>
      <c r="L1403" s="1">
        <v>1</v>
      </c>
      <c r="M1403" s="1">
        <v>385</v>
      </c>
      <c r="N1403" s="1">
        <v>0</v>
      </c>
      <c r="O1403" s="1" t="s">
        <v>2580</v>
      </c>
      <c r="P1403" s="1">
        <v>0</v>
      </c>
      <c r="Q1403" s="1">
        <v>0</v>
      </c>
      <c r="R1403" s="1">
        <v>0</v>
      </c>
      <c r="S1403" t="s">
        <v>2683</v>
      </c>
      <c r="T1403" t="str" cm="1">
        <f t="array" ref="T1403">_xlfn.IFS(ISNUMBER(SEARCH("CP02",S1403)),"ราชพฤกษ",ISNUMBER(SEARCH("CP03",S1403)),"บางใหญ่",ISNUMBER(SEARCH("CP04",S1403)),"บางบอน",OR(ISNUMBER(SEARCH("CP",S1403)),ISNUMBER(SEARCH("BTC",D1403))),"340",TRUE,"")</f>
        <v>340</v>
      </c>
    </row>
    <row r="1404" spans="1:20" x14ac:dyDescent="0.2">
      <c r="A1404" t="s">
        <v>3584</v>
      </c>
      <c r="B1404" t="s">
        <v>12</v>
      </c>
      <c r="C1404">
        <v>2026</v>
      </c>
      <c r="D1404" t="s">
        <v>3605</v>
      </c>
      <c r="E1404" t="s">
        <v>161</v>
      </c>
      <c r="F1404" t="s">
        <v>162</v>
      </c>
      <c r="G1404" t="s">
        <v>2582</v>
      </c>
      <c r="H1404" t="s">
        <v>2586</v>
      </c>
      <c r="I1404" t="s">
        <v>3606</v>
      </c>
      <c r="J1404" t="s">
        <v>3607</v>
      </c>
      <c r="K1404" t="s">
        <v>2624</v>
      </c>
      <c r="L1404" s="1">
        <v>1</v>
      </c>
      <c r="M1404" s="1">
        <v>180</v>
      </c>
      <c r="N1404" s="1">
        <v>0</v>
      </c>
      <c r="O1404" s="1" t="s">
        <v>2580</v>
      </c>
      <c r="P1404" s="1">
        <v>0</v>
      </c>
      <c r="Q1404" s="1">
        <v>0</v>
      </c>
      <c r="R1404" s="1">
        <v>0</v>
      </c>
      <c r="S1404" t="s">
        <v>2683</v>
      </c>
      <c r="T1404" t="str" cm="1">
        <f t="array" ref="T1404">_xlfn.IFS(ISNUMBER(SEARCH("CP02",S1404)),"ราชพฤกษ",ISNUMBER(SEARCH("CP03",S1404)),"บางใหญ่",ISNUMBER(SEARCH("CP04",S1404)),"บางบอน",OR(ISNUMBER(SEARCH("CP",S1404)),ISNUMBER(SEARCH("BTC",D1404))),"340",TRUE,"")</f>
        <v>340</v>
      </c>
    </row>
    <row r="1405" spans="1:20" x14ac:dyDescent="0.2">
      <c r="A1405" t="s">
        <v>3584</v>
      </c>
      <c r="B1405" t="s">
        <v>12</v>
      </c>
      <c r="C1405">
        <v>2026</v>
      </c>
      <c r="D1405" t="s">
        <v>3605</v>
      </c>
      <c r="E1405" t="s">
        <v>1991</v>
      </c>
      <c r="F1405" t="s">
        <v>1992</v>
      </c>
      <c r="G1405" t="s">
        <v>2582</v>
      </c>
      <c r="H1405" t="s">
        <v>2586</v>
      </c>
      <c r="I1405" t="s">
        <v>3606</v>
      </c>
      <c r="J1405" t="s">
        <v>3607</v>
      </c>
      <c r="K1405" t="s">
        <v>2624</v>
      </c>
      <c r="L1405" s="1">
        <v>1</v>
      </c>
      <c r="M1405" s="1">
        <v>595</v>
      </c>
      <c r="N1405" s="1">
        <v>0</v>
      </c>
      <c r="O1405" s="1" t="s">
        <v>2580</v>
      </c>
      <c r="P1405" s="1">
        <v>556.07000000000005</v>
      </c>
      <c r="Q1405" s="1">
        <v>38.93</v>
      </c>
      <c r="R1405" s="1">
        <v>595</v>
      </c>
      <c r="S1405" t="s">
        <v>2683</v>
      </c>
      <c r="T1405" t="str" cm="1">
        <f t="array" ref="T1405">_xlfn.IFS(ISNUMBER(SEARCH("CP02",S1405)),"ราชพฤกษ",ISNUMBER(SEARCH("CP03",S1405)),"บางใหญ่",ISNUMBER(SEARCH("CP04",S1405)),"บางบอน",OR(ISNUMBER(SEARCH("CP",S1405)),ISNUMBER(SEARCH("BTC",D1405))),"340",TRUE,"")</f>
        <v>340</v>
      </c>
    </row>
    <row r="1406" spans="1:20" x14ac:dyDescent="0.2">
      <c r="A1406" t="s">
        <v>3584</v>
      </c>
      <c r="B1406" t="s">
        <v>12</v>
      </c>
      <c r="C1406">
        <v>2026</v>
      </c>
      <c r="D1406" t="s">
        <v>3605</v>
      </c>
      <c r="E1406" t="s">
        <v>1187</v>
      </c>
      <c r="F1406" t="s">
        <v>1188</v>
      </c>
      <c r="G1406" t="s">
        <v>2582</v>
      </c>
      <c r="H1406" t="s">
        <v>2586</v>
      </c>
      <c r="I1406" t="s">
        <v>3606</v>
      </c>
      <c r="J1406" t="s">
        <v>3607</v>
      </c>
      <c r="K1406" t="s">
        <v>2624</v>
      </c>
      <c r="L1406" s="1">
        <v>1</v>
      </c>
      <c r="M1406" s="1">
        <v>20</v>
      </c>
      <c r="N1406" s="1">
        <v>0</v>
      </c>
      <c r="O1406" s="1" t="s">
        <v>2580</v>
      </c>
      <c r="P1406" s="1">
        <v>18.690000000000001</v>
      </c>
      <c r="Q1406" s="1">
        <v>1.31</v>
      </c>
      <c r="R1406" s="1">
        <v>20</v>
      </c>
      <c r="S1406" t="s">
        <v>2683</v>
      </c>
      <c r="T1406" t="str" cm="1">
        <f t="array" ref="T1406">_xlfn.IFS(ISNUMBER(SEARCH("CP02",S1406)),"ราชพฤกษ",ISNUMBER(SEARCH("CP03",S1406)),"บางใหญ่",ISNUMBER(SEARCH("CP04",S1406)),"บางบอน",OR(ISNUMBER(SEARCH("CP",S1406)),ISNUMBER(SEARCH("BTC",D1406))),"340",TRUE,"")</f>
        <v>340</v>
      </c>
    </row>
    <row r="1407" spans="1:20" x14ac:dyDescent="0.2">
      <c r="A1407" t="s">
        <v>3584</v>
      </c>
      <c r="B1407" t="s">
        <v>12</v>
      </c>
      <c r="C1407">
        <v>2026</v>
      </c>
      <c r="D1407" t="s">
        <v>3605</v>
      </c>
      <c r="E1407" t="s">
        <v>1821</v>
      </c>
      <c r="F1407" t="s">
        <v>1822</v>
      </c>
      <c r="G1407" t="s">
        <v>2632</v>
      </c>
      <c r="H1407" t="s">
        <v>2586</v>
      </c>
      <c r="I1407" t="s">
        <v>3606</v>
      </c>
      <c r="J1407" t="s">
        <v>3607</v>
      </c>
      <c r="K1407" t="s">
        <v>2624</v>
      </c>
      <c r="L1407" s="1">
        <v>1</v>
      </c>
      <c r="M1407" s="1">
        <v>65</v>
      </c>
      <c r="N1407" s="1">
        <v>0</v>
      </c>
      <c r="O1407" s="1" t="s">
        <v>2580</v>
      </c>
      <c r="P1407" s="1">
        <v>60.75</v>
      </c>
      <c r="Q1407" s="1">
        <v>4.25</v>
      </c>
      <c r="R1407" s="1">
        <v>65</v>
      </c>
      <c r="S1407" t="s">
        <v>2683</v>
      </c>
      <c r="T1407" t="str" cm="1">
        <f t="array" ref="T1407">_xlfn.IFS(ISNUMBER(SEARCH("CP02",S1407)),"ราชพฤกษ",ISNUMBER(SEARCH("CP03",S1407)),"บางใหญ่",ISNUMBER(SEARCH("CP04",S1407)),"บางบอน",OR(ISNUMBER(SEARCH("CP",S1407)),ISNUMBER(SEARCH("BTC",D1407))),"340",TRUE,"")</f>
        <v>340</v>
      </c>
    </row>
    <row r="1408" spans="1:20" x14ac:dyDescent="0.2">
      <c r="A1408" t="s">
        <v>3584</v>
      </c>
      <c r="B1408" t="s">
        <v>12</v>
      </c>
      <c r="C1408">
        <v>2026</v>
      </c>
      <c r="D1408" t="s">
        <v>2817</v>
      </c>
      <c r="E1408" t="s">
        <v>1547</v>
      </c>
      <c r="F1408" t="s">
        <v>1548</v>
      </c>
      <c r="G1408" t="s">
        <v>2588</v>
      </c>
      <c r="H1408" t="s">
        <v>2586</v>
      </c>
      <c r="I1408" t="s">
        <v>3608</v>
      </c>
      <c r="J1408" t="s">
        <v>2819</v>
      </c>
      <c r="K1408" t="s">
        <v>2624</v>
      </c>
      <c r="L1408" s="1">
        <v>1</v>
      </c>
      <c r="M1408" s="1">
        <v>400</v>
      </c>
      <c r="N1408" s="1">
        <v>0</v>
      </c>
      <c r="O1408" s="1" t="s">
        <v>2580</v>
      </c>
      <c r="P1408" s="1">
        <v>373.83</v>
      </c>
      <c r="Q1408" s="1">
        <v>26.17</v>
      </c>
      <c r="R1408" s="1">
        <v>400</v>
      </c>
      <c r="S1408" t="s">
        <v>2625</v>
      </c>
      <c r="T1408" t="str" cm="1">
        <f t="array" ref="T1408">_xlfn.IFS(ISNUMBER(SEARCH("CP02",S1408)),"ราชพฤกษ",ISNUMBER(SEARCH("CP03",S1408)),"บางใหญ่",ISNUMBER(SEARCH("CP04",S1408)),"บางบอน",OR(ISNUMBER(SEARCH("CP",S1408)),ISNUMBER(SEARCH("BTC",D1408))),"340",TRUE,"")</f>
        <v>340</v>
      </c>
    </row>
    <row r="1409" spans="1:20" x14ac:dyDescent="0.2">
      <c r="A1409" t="s">
        <v>3584</v>
      </c>
      <c r="B1409" t="s">
        <v>12</v>
      </c>
      <c r="C1409">
        <v>2026</v>
      </c>
      <c r="D1409" t="s">
        <v>2817</v>
      </c>
      <c r="E1409" t="s">
        <v>1547</v>
      </c>
      <c r="F1409" t="s">
        <v>1548</v>
      </c>
      <c r="G1409" t="s">
        <v>2588</v>
      </c>
      <c r="H1409" t="s">
        <v>2586</v>
      </c>
      <c r="I1409" t="s">
        <v>3609</v>
      </c>
      <c r="J1409" t="s">
        <v>2819</v>
      </c>
      <c r="K1409" t="s">
        <v>2624</v>
      </c>
      <c r="L1409" s="1">
        <v>1</v>
      </c>
      <c r="M1409" s="1">
        <v>400</v>
      </c>
      <c r="N1409" s="1">
        <v>0</v>
      </c>
      <c r="O1409" s="1" t="s">
        <v>2580</v>
      </c>
      <c r="P1409" s="1">
        <v>373.83</v>
      </c>
      <c r="Q1409" s="1">
        <v>26.17</v>
      </c>
      <c r="R1409" s="1">
        <v>400</v>
      </c>
      <c r="S1409" t="s">
        <v>2625</v>
      </c>
      <c r="T1409" t="str" cm="1">
        <f t="array" ref="T1409">_xlfn.IFS(ISNUMBER(SEARCH("CP02",S1409)),"ราชพฤกษ",ISNUMBER(SEARCH("CP03",S1409)),"บางใหญ่",ISNUMBER(SEARCH("CP04",S1409)),"บางบอน",OR(ISNUMBER(SEARCH("CP",S1409)),ISNUMBER(SEARCH("BTC",D1409))),"340",TRUE,"")</f>
        <v>340</v>
      </c>
    </row>
    <row r="1410" spans="1:20" x14ac:dyDescent="0.2">
      <c r="A1410" t="s">
        <v>3584</v>
      </c>
      <c r="B1410" t="s">
        <v>12</v>
      </c>
      <c r="C1410">
        <v>2026</v>
      </c>
      <c r="D1410" t="s">
        <v>3171</v>
      </c>
      <c r="E1410" t="s">
        <v>915</v>
      </c>
      <c r="F1410" t="s">
        <v>916</v>
      </c>
      <c r="G1410" t="s">
        <v>2655</v>
      </c>
      <c r="H1410" t="s">
        <v>2656</v>
      </c>
      <c r="I1410" t="s">
        <v>3610</v>
      </c>
      <c r="J1410" t="s">
        <v>3173</v>
      </c>
      <c r="K1410" t="s">
        <v>2761</v>
      </c>
      <c r="L1410" s="1">
        <v>2</v>
      </c>
      <c r="M1410" s="1">
        <v>5350</v>
      </c>
      <c r="N1410" s="1">
        <v>535</v>
      </c>
      <c r="O1410" s="1" t="s">
        <v>2580</v>
      </c>
      <c r="P1410" s="1">
        <v>9500</v>
      </c>
      <c r="Q1410" s="1">
        <v>665</v>
      </c>
      <c r="R1410" s="1">
        <v>10165</v>
      </c>
      <c r="S1410" t="s">
        <v>2882</v>
      </c>
      <c r="T1410" t="str" cm="1">
        <f t="array" ref="T1410">_xlfn.IFS(ISNUMBER(SEARCH("CP02",S1410)),"ราชพฤกษ",ISNUMBER(SEARCH("CP03",S1410)),"บางใหญ่",ISNUMBER(SEARCH("CP04",S1410)),"บางบอน",OR(ISNUMBER(SEARCH("CP",S1410)),ISNUMBER(SEARCH("BTC",D1410))),"340",TRUE,"")</f>
        <v>340</v>
      </c>
    </row>
    <row r="1411" spans="1:20" x14ac:dyDescent="0.2">
      <c r="A1411" t="s">
        <v>3584</v>
      </c>
      <c r="B1411" t="s">
        <v>12</v>
      </c>
      <c r="C1411">
        <v>2026</v>
      </c>
      <c r="D1411" t="s">
        <v>3171</v>
      </c>
      <c r="E1411" t="s">
        <v>1091</v>
      </c>
      <c r="F1411" t="s">
        <v>1092</v>
      </c>
      <c r="G1411" t="s">
        <v>2582</v>
      </c>
      <c r="H1411" t="s">
        <v>2583</v>
      </c>
      <c r="I1411" t="s">
        <v>3610</v>
      </c>
      <c r="J1411" t="s">
        <v>3173</v>
      </c>
      <c r="K1411" t="s">
        <v>2761</v>
      </c>
      <c r="L1411" s="1">
        <v>2</v>
      </c>
      <c r="M1411" s="1">
        <v>60</v>
      </c>
      <c r="N1411" s="1">
        <v>0</v>
      </c>
      <c r="O1411" s="1" t="s">
        <v>2580</v>
      </c>
      <c r="P1411" s="1">
        <v>0</v>
      </c>
      <c r="Q1411" s="1">
        <v>0</v>
      </c>
      <c r="R1411" s="1">
        <v>0</v>
      </c>
      <c r="S1411" t="s">
        <v>2683</v>
      </c>
      <c r="T1411" t="str" cm="1">
        <f t="array" ref="T1411">_xlfn.IFS(ISNUMBER(SEARCH("CP02",S1411)),"ราชพฤกษ",ISNUMBER(SEARCH("CP03",S1411)),"บางใหญ่",ISNUMBER(SEARCH("CP04",S1411)),"บางบอน",OR(ISNUMBER(SEARCH("CP",S1411)),ISNUMBER(SEARCH("BTC",D1411))),"340",TRUE,"")</f>
        <v>340</v>
      </c>
    </row>
    <row r="1412" spans="1:20" x14ac:dyDescent="0.2">
      <c r="A1412" t="s">
        <v>3584</v>
      </c>
      <c r="B1412" t="s">
        <v>12</v>
      </c>
      <c r="C1412">
        <v>2026</v>
      </c>
      <c r="D1412" t="s">
        <v>3163</v>
      </c>
      <c r="E1412" t="s">
        <v>1547</v>
      </c>
      <c r="F1412" t="s">
        <v>1548</v>
      </c>
      <c r="G1412" t="s">
        <v>2588</v>
      </c>
      <c r="H1412" t="s">
        <v>2586</v>
      </c>
      <c r="I1412" t="s">
        <v>3611</v>
      </c>
      <c r="J1412" t="s">
        <v>3165</v>
      </c>
      <c r="K1412" t="s">
        <v>2761</v>
      </c>
      <c r="L1412" s="1">
        <v>1</v>
      </c>
      <c r="M1412" s="1">
        <v>400</v>
      </c>
      <c r="N1412" s="1">
        <v>0</v>
      </c>
      <c r="O1412" s="1" t="s">
        <v>2580</v>
      </c>
      <c r="P1412" s="1">
        <v>373.83</v>
      </c>
      <c r="Q1412" s="1">
        <v>26.17</v>
      </c>
      <c r="R1412" s="1">
        <v>400</v>
      </c>
      <c r="S1412" t="s">
        <v>2625</v>
      </c>
      <c r="T1412" t="str" cm="1">
        <f t="array" ref="T1412">_xlfn.IFS(ISNUMBER(SEARCH("CP02",S1412)),"ราชพฤกษ",ISNUMBER(SEARCH("CP03",S1412)),"บางใหญ่",ISNUMBER(SEARCH("CP04",S1412)),"บางบอน",OR(ISNUMBER(SEARCH("CP",S1412)),ISNUMBER(SEARCH("BTC",D1412))),"340",TRUE,"")</f>
        <v>340</v>
      </c>
    </row>
    <row r="1413" spans="1:20" x14ac:dyDescent="0.2">
      <c r="A1413" t="s">
        <v>3584</v>
      </c>
      <c r="B1413" t="s">
        <v>12</v>
      </c>
      <c r="C1413">
        <v>2026</v>
      </c>
      <c r="D1413" t="s">
        <v>3612</v>
      </c>
      <c r="E1413" t="s">
        <v>547</v>
      </c>
      <c r="F1413" t="s">
        <v>548</v>
      </c>
      <c r="G1413" t="s">
        <v>2582</v>
      </c>
      <c r="H1413" t="s">
        <v>2586</v>
      </c>
      <c r="I1413" t="s">
        <v>3613</v>
      </c>
      <c r="J1413" t="s">
        <v>3614</v>
      </c>
      <c r="K1413" t="s">
        <v>2624</v>
      </c>
      <c r="L1413" s="1">
        <v>1</v>
      </c>
      <c r="M1413" s="1">
        <v>1550</v>
      </c>
      <c r="N1413" s="1">
        <v>0</v>
      </c>
      <c r="O1413" s="1" t="s">
        <v>2580</v>
      </c>
      <c r="P1413" s="1">
        <v>1448.6</v>
      </c>
      <c r="Q1413" s="1">
        <v>101.4</v>
      </c>
      <c r="R1413" s="1">
        <v>1550</v>
      </c>
      <c r="S1413" t="s">
        <v>2683</v>
      </c>
      <c r="T1413" t="str" cm="1">
        <f t="array" ref="T1413">_xlfn.IFS(ISNUMBER(SEARCH("CP02",S1413)),"ราชพฤกษ",ISNUMBER(SEARCH("CP03",S1413)),"บางใหญ่",ISNUMBER(SEARCH("CP04",S1413)),"บางบอน",OR(ISNUMBER(SEARCH("CP",S1413)),ISNUMBER(SEARCH("BTC",D1413))),"340",TRUE,"")</f>
        <v>340</v>
      </c>
    </row>
    <row r="1414" spans="1:20" x14ac:dyDescent="0.2">
      <c r="A1414" t="s">
        <v>3584</v>
      </c>
      <c r="B1414" t="s">
        <v>12</v>
      </c>
      <c r="C1414">
        <v>2026</v>
      </c>
      <c r="D1414" t="s">
        <v>3612</v>
      </c>
      <c r="E1414" t="s">
        <v>513</v>
      </c>
      <c r="F1414" t="s">
        <v>514</v>
      </c>
      <c r="G1414" t="s">
        <v>2582</v>
      </c>
      <c r="H1414" t="s">
        <v>2586</v>
      </c>
      <c r="I1414" t="s">
        <v>3613</v>
      </c>
      <c r="J1414" t="s">
        <v>3614</v>
      </c>
      <c r="K1414" t="s">
        <v>2624</v>
      </c>
      <c r="L1414" s="1">
        <v>1</v>
      </c>
      <c r="M1414" s="1">
        <v>250</v>
      </c>
      <c r="N1414" s="1">
        <v>0</v>
      </c>
      <c r="O1414" s="1" t="s">
        <v>2580</v>
      </c>
      <c r="P1414" s="1">
        <v>233.64</v>
      </c>
      <c r="Q1414" s="1">
        <v>16.36</v>
      </c>
      <c r="R1414" s="1">
        <v>250</v>
      </c>
      <c r="S1414" t="s">
        <v>2683</v>
      </c>
      <c r="T1414" t="str" cm="1">
        <f t="array" ref="T1414">_xlfn.IFS(ISNUMBER(SEARCH("CP02",S1414)),"ราชพฤกษ",ISNUMBER(SEARCH("CP03",S1414)),"บางใหญ่",ISNUMBER(SEARCH("CP04",S1414)),"บางบอน",OR(ISNUMBER(SEARCH("CP",S1414)),ISNUMBER(SEARCH("BTC",D1414))),"340",TRUE,"")</f>
        <v>340</v>
      </c>
    </row>
    <row r="1415" spans="1:20" x14ac:dyDescent="0.2">
      <c r="A1415" t="s">
        <v>3584</v>
      </c>
      <c r="B1415" t="s">
        <v>12</v>
      </c>
      <c r="C1415">
        <v>2026</v>
      </c>
      <c r="D1415" t="s">
        <v>3612</v>
      </c>
      <c r="E1415" t="s">
        <v>513</v>
      </c>
      <c r="F1415" t="s">
        <v>514</v>
      </c>
      <c r="G1415" t="s">
        <v>2582</v>
      </c>
      <c r="H1415" t="s">
        <v>2586</v>
      </c>
      <c r="I1415" t="s">
        <v>3613</v>
      </c>
      <c r="J1415" t="s">
        <v>3614</v>
      </c>
      <c r="K1415" t="s">
        <v>2624</v>
      </c>
      <c r="L1415" s="1">
        <v>1</v>
      </c>
      <c r="M1415" s="1">
        <v>250</v>
      </c>
      <c r="N1415" s="1">
        <v>0</v>
      </c>
      <c r="O1415" s="1" t="s">
        <v>2580</v>
      </c>
      <c r="P1415" s="1">
        <v>0</v>
      </c>
      <c r="Q1415" s="1">
        <v>0</v>
      </c>
      <c r="R1415" s="1">
        <v>0</v>
      </c>
      <c r="S1415" t="s">
        <v>2683</v>
      </c>
      <c r="T1415" t="str" cm="1">
        <f t="array" ref="T1415">_xlfn.IFS(ISNUMBER(SEARCH("CP02",S1415)),"ราชพฤกษ",ISNUMBER(SEARCH("CP03",S1415)),"บางใหญ่",ISNUMBER(SEARCH("CP04",S1415)),"บางบอน",OR(ISNUMBER(SEARCH("CP",S1415)),ISNUMBER(SEARCH("BTC",D1415))),"340",TRUE,"")</f>
        <v>340</v>
      </c>
    </row>
    <row r="1416" spans="1:20" x14ac:dyDescent="0.2">
      <c r="A1416" t="s">
        <v>3584</v>
      </c>
      <c r="B1416" t="s">
        <v>12</v>
      </c>
      <c r="C1416">
        <v>2026</v>
      </c>
      <c r="D1416" t="s">
        <v>3612</v>
      </c>
      <c r="E1416" t="s">
        <v>121</v>
      </c>
      <c r="F1416" t="s">
        <v>122</v>
      </c>
      <c r="G1416" t="s">
        <v>2582</v>
      </c>
      <c r="H1416" t="s">
        <v>2586</v>
      </c>
      <c r="I1416" t="s">
        <v>3613</v>
      </c>
      <c r="J1416" t="s">
        <v>3614</v>
      </c>
      <c r="K1416" t="s">
        <v>2624</v>
      </c>
      <c r="L1416" s="1">
        <v>1</v>
      </c>
      <c r="M1416" s="1">
        <v>240</v>
      </c>
      <c r="N1416" s="1">
        <v>0</v>
      </c>
      <c r="O1416" s="1" t="s">
        <v>2580</v>
      </c>
      <c r="P1416" s="1">
        <v>224.3</v>
      </c>
      <c r="Q1416" s="1">
        <v>15.7</v>
      </c>
      <c r="R1416" s="1">
        <v>240</v>
      </c>
      <c r="S1416" t="s">
        <v>2683</v>
      </c>
      <c r="T1416" t="str" cm="1">
        <f t="array" ref="T1416">_xlfn.IFS(ISNUMBER(SEARCH("CP02",S1416)),"ราชพฤกษ",ISNUMBER(SEARCH("CP03",S1416)),"บางใหญ่",ISNUMBER(SEARCH("CP04",S1416)),"บางบอน",OR(ISNUMBER(SEARCH("CP",S1416)),ISNUMBER(SEARCH("BTC",D1416))),"340",TRUE,"")</f>
        <v>340</v>
      </c>
    </row>
    <row r="1417" spans="1:20" x14ac:dyDescent="0.2">
      <c r="A1417" t="s">
        <v>3584</v>
      </c>
      <c r="B1417" t="s">
        <v>12</v>
      </c>
      <c r="C1417">
        <v>2026</v>
      </c>
      <c r="D1417" t="s">
        <v>3612</v>
      </c>
      <c r="E1417" t="s">
        <v>1185</v>
      </c>
      <c r="F1417" t="s">
        <v>1186</v>
      </c>
      <c r="G1417" t="s">
        <v>2582</v>
      </c>
      <c r="H1417" t="s">
        <v>2586</v>
      </c>
      <c r="I1417" t="s">
        <v>3613</v>
      </c>
      <c r="J1417" t="s">
        <v>3614</v>
      </c>
      <c r="K1417" t="s">
        <v>2624</v>
      </c>
      <c r="L1417" s="1">
        <v>1</v>
      </c>
      <c r="M1417" s="1">
        <v>20</v>
      </c>
      <c r="N1417" s="1">
        <v>0</v>
      </c>
      <c r="O1417" s="1" t="s">
        <v>2580</v>
      </c>
      <c r="P1417" s="1">
        <v>18.690000000000001</v>
      </c>
      <c r="Q1417" s="1">
        <v>1.31</v>
      </c>
      <c r="R1417" s="1">
        <v>20</v>
      </c>
      <c r="S1417" t="s">
        <v>2683</v>
      </c>
      <c r="T1417" t="str" cm="1">
        <f t="array" ref="T1417">_xlfn.IFS(ISNUMBER(SEARCH("CP02",S1417)),"ราชพฤกษ",ISNUMBER(SEARCH("CP03",S1417)),"บางใหญ่",ISNUMBER(SEARCH("CP04",S1417)),"บางบอน",OR(ISNUMBER(SEARCH("CP",S1417)),ISNUMBER(SEARCH("BTC",D1417))),"340",TRUE,"")</f>
        <v>340</v>
      </c>
    </row>
    <row r="1418" spans="1:20" x14ac:dyDescent="0.2">
      <c r="A1418" t="s">
        <v>3584</v>
      </c>
      <c r="B1418" t="s">
        <v>12</v>
      </c>
      <c r="C1418">
        <v>2026</v>
      </c>
      <c r="D1418" t="s">
        <v>3612</v>
      </c>
      <c r="E1418" t="s">
        <v>227</v>
      </c>
      <c r="F1418" t="s">
        <v>228</v>
      </c>
      <c r="G1418" t="s">
        <v>2582</v>
      </c>
      <c r="H1418" t="s">
        <v>2586</v>
      </c>
      <c r="I1418" t="s">
        <v>3613</v>
      </c>
      <c r="J1418" t="s">
        <v>3614</v>
      </c>
      <c r="K1418" t="s">
        <v>2624</v>
      </c>
      <c r="L1418" s="1">
        <v>1</v>
      </c>
      <c r="M1418" s="1">
        <v>300</v>
      </c>
      <c r="N1418" s="1">
        <v>0</v>
      </c>
      <c r="O1418" s="1" t="s">
        <v>2580</v>
      </c>
      <c r="P1418" s="1">
        <v>280.37</v>
      </c>
      <c r="Q1418" s="1">
        <v>19.63</v>
      </c>
      <c r="R1418" s="1">
        <v>300</v>
      </c>
      <c r="S1418" t="s">
        <v>2683</v>
      </c>
      <c r="T1418" t="str" cm="1">
        <f t="array" ref="T1418">_xlfn.IFS(ISNUMBER(SEARCH("CP02",S1418)),"ราชพฤกษ",ISNUMBER(SEARCH("CP03",S1418)),"บางใหญ่",ISNUMBER(SEARCH("CP04",S1418)),"บางบอน",OR(ISNUMBER(SEARCH("CP",S1418)),ISNUMBER(SEARCH("BTC",D1418))),"340",TRUE,"")</f>
        <v>340</v>
      </c>
    </row>
    <row r="1419" spans="1:20" x14ac:dyDescent="0.2">
      <c r="A1419" t="s">
        <v>3584</v>
      </c>
      <c r="B1419" t="s">
        <v>12</v>
      </c>
      <c r="C1419">
        <v>2026</v>
      </c>
      <c r="D1419" t="s">
        <v>3612</v>
      </c>
      <c r="E1419" t="s">
        <v>1409</v>
      </c>
      <c r="F1419" t="s">
        <v>1410</v>
      </c>
      <c r="G1419" t="s">
        <v>2632</v>
      </c>
      <c r="H1419" t="s">
        <v>2586</v>
      </c>
      <c r="I1419" t="s">
        <v>3613</v>
      </c>
      <c r="J1419" t="s">
        <v>3614</v>
      </c>
      <c r="K1419" t="s">
        <v>2624</v>
      </c>
      <c r="L1419" s="1">
        <v>1</v>
      </c>
      <c r="M1419" s="1">
        <v>620</v>
      </c>
      <c r="N1419" s="1">
        <v>0</v>
      </c>
      <c r="O1419" s="1" t="s">
        <v>2580</v>
      </c>
      <c r="P1419" s="1">
        <v>579.44000000000005</v>
      </c>
      <c r="Q1419" s="1">
        <v>40.56</v>
      </c>
      <c r="R1419" s="1">
        <v>620</v>
      </c>
      <c r="S1419" t="s">
        <v>2683</v>
      </c>
      <c r="T1419" t="str" cm="1">
        <f t="array" ref="T1419">_xlfn.IFS(ISNUMBER(SEARCH("CP02",S1419)),"ราชพฤกษ",ISNUMBER(SEARCH("CP03",S1419)),"บางใหญ่",ISNUMBER(SEARCH("CP04",S1419)),"บางบอน",OR(ISNUMBER(SEARCH("CP",S1419)),ISNUMBER(SEARCH("BTC",D1419))),"340",TRUE,"")</f>
        <v>340</v>
      </c>
    </row>
    <row r="1420" spans="1:20" x14ac:dyDescent="0.2">
      <c r="A1420" t="s">
        <v>3584</v>
      </c>
      <c r="B1420" t="s">
        <v>12</v>
      </c>
      <c r="C1420">
        <v>2026</v>
      </c>
      <c r="D1420" t="s">
        <v>3612</v>
      </c>
      <c r="E1420" t="s">
        <v>187</v>
      </c>
      <c r="F1420" t="s">
        <v>188</v>
      </c>
      <c r="G1420" t="s">
        <v>2582</v>
      </c>
      <c r="H1420" t="s">
        <v>2586</v>
      </c>
      <c r="I1420" t="s">
        <v>3613</v>
      </c>
      <c r="J1420" t="s">
        <v>3614</v>
      </c>
      <c r="K1420" t="s">
        <v>2624</v>
      </c>
      <c r="L1420" s="1">
        <v>1</v>
      </c>
      <c r="M1420" s="1">
        <v>450</v>
      </c>
      <c r="N1420" s="1">
        <v>0</v>
      </c>
      <c r="O1420" s="1" t="s">
        <v>2580</v>
      </c>
      <c r="P1420" s="1">
        <v>420.56</v>
      </c>
      <c r="Q1420" s="1">
        <v>29.44</v>
      </c>
      <c r="R1420" s="1">
        <v>450</v>
      </c>
      <c r="S1420" t="s">
        <v>2683</v>
      </c>
      <c r="T1420" t="str" cm="1">
        <f t="array" ref="T1420">_xlfn.IFS(ISNUMBER(SEARCH("CP02",S1420)),"ราชพฤกษ",ISNUMBER(SEARCH("CP03",S1420)),"บางใหญ่",ISNUMBER(SEARCH("CP04",S1420)),"บางบอน",OR(ISNUMBER(SEARCH("CP",S1420)),ISNUMBER(SEARCH("BTC",D1420))),"340",TRUE,"")</f>
        <v>340</v>
      </c>
    </row>
    <row r="1421" spans="1:20" x14ac:dyDescent="0.2">
      <c r="A1421" t="s">
        <v>3584</v>
      </c>
      <c r="B1421" t="s">
        <v>12</v>
      </c>
      <c r="C1421">
        <v>2026</v>
      </c>
      <c r="D1421" t="s">
        <v>3612</v>
      </c>
      <c r="E1421" t="s">
        <v>621</v>
      </c>
      <c r="F1421" t="s">
        <v>622</v>
      </c>
      <c r="G1421" t="s">
        <v>2582</v>
      </c>
      <c r="H1421" t="s">
        <v>2586</v>
      </c>
      <c r="I1421" t="s">
        <v>3613</v>
      </c>
      <c r="J1421" t="s">
        <v>3614</v>
      </c>
      <c r="K1421" t="s">
        <v>2624</v>
      </c>
      <c r="L1421" s="1">
        <v>2</v>
      </c>
      <c r="M1421" s="1">
        <v>1050</v>
      </c>
      <c r="N1421" s="1">
        <v>105</v>
      </c>
      <c r="O1421" s="1" t="s">
        <v>2580</v>
      </c>
      <c r="P1421" s="1">
        <v>1864.49</v>
      </c>
      <c r="Q1421" s="1">
        <v>130.51</v>
      </c>
      <c r="R1421" s="1">
        <v>1995</v>
      </c>
      <c r="S1421" t="s">
        <v>2683</v>
      </c>
      <c r="T1421" t="str" cm="1">
        <f t="array" ref="T1421">_xlfn.IFS(ISNUMBER(SEARCH("CP02",S1421)),"ราชพฤกษ",ISNUMBER(SEARCH("CP03",S1421)),"บางใหญ่",ISNUMBER(SEARCH("CP04",S1421)),"บางบอน",OR(ISNUMBER(SEARCH("CP",S1421)),ISNUMBER(SEARCH("BTC",D1421))),"340",TRUE,"")</f>
        <v>340</v>
      </c>
    </row>
    <row r="1422" spans="1:20" x14ac:dyDescent="0.2">
      <c r="A1422" t="s">
        <v>3584</v>
      </c>
      <c r="B1422" t="s">
        <v>12</v>
      </c>
      <c r="C1422">
        <v>2026</v>
      </c>
      <c r="D1422" t="s">
        <v>3612</v>
      </c>
      <c r="E1422" t="s">
        <v>325</v>
      </c>
      <c r="F1422" t="s">
        <v>326</v>
      </c>
      <c r="G1422" t="s">
        <v>2582</v>
      </c>
      <c r="H1422" t="s">
        <v>2586</v>
      </c>
      <c r="I1422" t="s">
        <v>3613</v>
      </c>
      <c r="J1422" t="s">
        <v>3614</v>
      </c>
      <c r="K1422" t="s">
        <v>2624</v>
      </c>
      <c r="L1422" s="1">
        <v>2</v>
      </c>
      <c r="M1422" s="1">
        <v>830</v>
      </c>
      <c r="N1422" s="1">
        <v>83</v>
      </c>
      <c r="O1422" s="1" t="s">
        <v>2580</v>
      </c>
      <c r="P1422" s="1">
        <v>1473.83</v>
      </c>
      <c r="Q1422" s="1">
        <v>103.17</v>
      </c>
      <c r="R1422" s="1">
        <v>1577</v>
      </c>
      <c r="S1422" t="s">
        <v>2683</v>
      </c>
      <c r="T1422" t="str" cm="1">
        <f t="array" ref="T1422">_xlfn.IFS(ISNUMBER(SEARCH("CP02",S1422)),"ราชพฤกษ",ISNUMBER(SEARCH("CP03",S1422)),"บางใหญ่",ISNUMBER(SEARCH("CP04",S1422)),"บางบอน",OR(ISNUMBER(SEARCH("CP",S1422)),ISNUMBER(SEARCH("BTC",D1422))),"340",TRUE,"")</f>
        <v>340</v>
      </c>
    </row>
    <row r="1423" spans="1:20" x14ac:dyDescent="0.2">
      <c r="A1423" t="s">
        <v>3584</v>
      </c>
      <c r="B1423" t="s">
        <v>12</v>
      </c>
      <c r="C1423">
        <v>2026</v>
      </c>
      <c r="D1423" t="s">
        <v>3612</v>
      </c>
      <c r="E1423" t="s">
        <v>63</v>
      </c>
      <c r="F1423" t="s">
        <v>64</v>
      </c>
      <c r="G1423" t="s">
        <v>2582</v>
      </c>
      <c r="H1423" t="s">
        <v>2586</v>
      </c>
      <c r="I1423" t="s">
        <v>3613</v>
      </c>
      <c r="J1423" t="s">
        <v>3614</v>
      </c>
      <c r="K1423" t="s">
        <v>2624</v>
      </c>
      <c r="L1423" s="1">
        <v>2</v>
      </c>
      <c r="M1423" s="1">
        <v>675</v>
      </c>
      <c r="N1423" s="1">
        <v>67.5</v>
      </c>
      <c r="O1423" s="1" t="s">
        <v>2580</v>
      </c>
      <c r="P1423" s="1">
        <v>1198.5999999999999</v>
      </c>
      <c r="Q1423" s="1">
        <v>83.9</v>
      </c>
      <c r="R1423" s="1">
        <v>1282.5</v>
      </c>
      <c r="S1423" t="s">
        <v>2683</v>
      </c>
      <c r="T1423" t="str" cm="1">
        <f t="array" ref="T1423">_xlfn.IFS(ISNUMBER(SEARCH("CP02",S1423)),"ราชพฤกษ",ISNUMBER(SEARCH("CP03",S1423)),"บางใหญ่",ISNUMBER(SEARCH("CP04",S1423)),"บางบอน",OR(ISNUMBER(SEARCH("CP",S1423)),ISNUMBER(SEARCH("BTC",D1423))),"340",TRUE,"")</f>
        <v>340</v>
      </c>
    </row>
    <row r="1424" spans="1:20" x14ac:dyDescent="0.2">
      <c r="A1424" t="s">
        <v>3584</v>
      </c>
      <c r="B1424" t="s">
        <v>12</v>
      </c>
      <c r="C1424">
        <v>2026</v>
      </c>
      <c r="D1424" t="s">
        <v>3612</v>
      </c>
      <c r="E1424" t="s">
        <v>497</v>
      </c>
      <c r="F1424" t="s">
        <v>498</v>
      </c>
      <c r="G1424" t="s">
        <v>2811</v>
      </c>
      <c r="H1424" t="s">
        <v>2586</v>
      </c>
      <c r="I1424" t="s">
        <v>3613</v>
      </c>
      <c r="J1424" t="s">
        <v>3614</v>
      </c>
      <c r="K1424" t="s">
        <v>2624</v>
      </c>
      <c r="L1424" s="1">
        <v>8</v>
      </c>
      <c r="M1424" s="1">
        <v>150</v>
      </c>
      <c r="N1424" s="1">
        <v>0</v>
      </c>
      <c r="O1424" s="1" t="s">
        <v>2580</v>
      </c>
      <c r="P1424" s="1">
        <v>1121.5</v>
      </c>
      <c r="Q1424" s="1">
        <v>78.5</v>
      </c>
      <c r="R1424" s="1">
        <v>1200</v>
      </c>
      <c r="S1424" t="s">
        <v>2683</v>
      </c>
      <c r="T1424" t="str" cm="1">
        <f t="array" ref="T1424">_xlfn.IFS(ISNUMBER(SEARCH("CP02",S1424)),"ราชพฤกษ",ISNUMBER(SEARCH("CP03",S1424)),"บางใหญ่",ISNUMBER(SEARCH("CP04",S1424)),"บางบอน",OR(ISNUMBER(SEARCH("CP",S1424)),ISNUMBER(SEARCH("BTC",D1424))),"340",TRUE,"")</f>
        <v>340</v>
      </c>
    </row>
    <row r="1425" spans="1:20" x14ac:dyDescent="0.2">
      <c r="A1425" t="s">
        <v>3584</v>
      </c>
      <c r="B1425" t="s">
        <v>12</v>
      </c>
      <c r="C1425">
        <v>2026</v>
      </c>
      <c r="D1425" t="s">
        <v>3612</v>
      </c>
      <c r="E1425" t="s">
        <v>1595</v>
      </c>
      <c r="F1425" t="s">
        <v>1596</v>
      </c>
      <c r="G1425" t="s">
        <v>1536</v>
      </c>
      <c r="H1425" t="s">
        <v>2586</v>
      </c>
      <c r="I1425" t="s">
        <v>3615</v>
      </c>
      <c r="J1425" t="s">
        <v>3614</v>
      </c>
      <c r="K1425" t="s">
        <v>2624</v>
      </c>
      <c r="L1425" s="1">
        <v>1</v>
      </c>
      <c r="M1425" s="1">
        <v>1200</v>
      </c>
      <c r="N1425" s="1">
        <v>0</v>
      </c>
      <c r="O1425" s="1" t="s">
        <v>2580</v>
      </c>
      <c r="P1425" s="1">
        <v>1121.5</v>
      </c>
      <c r="Q1425" s="1">
        <v>78.5</v>
      </c>
      <c r="R1425" s="1">
        <v>1200</v>
      </c>
      <c r="S1425" t="s">
        <v>2625</v>
      </c>
      <c r="T1425" t="str" cm="1">
        <f t="array" ref="T1425">_xlfn.IFS(ISNUMBER(SEARCH("CP02",S1425)),"ราชพฤกษ",ISNUMBER(SEARCH("CP03",S1425)),"บางใหญ่",ISNUMBER(SEARCH("CP04",S1425)),"บางบอน",OR(ISNUMBER(SEARCH("CP",S1425)),ISNUMBER(SEARCH("BTC",D1425))),"340",TRUE,"")</f>
        <v>340</v>
      </c>
    </row>
    <row r="1426" spans="1:20" x14ac:dyDescent="0.2">
      <c r="A1426" t="s">
        <v>3584</v>
      </c>
      <c r="B1426" t="s">
        <v>12</v>
      </c>
      <c r="C1426">
        <v>2026</v>
      </c>
      <c r="D1426" t="s">
        <v>3612</v>
      </c>
      <c r="E1426" t="s">
        <v>1547</v>
      </c>
      <c r="F1426" t="s">
        <v>1548</v>
      </c>
      <c r="G1426" t="s">
        <v>2588</v>
      </c>
      <c r="H1426" t="s">
        <v>2586</v>
      </c>
      <c r="I1426" t="s">
        <v>3615</v>
      </c>
      <c r="J1426" t="s">
        <v>3614</v>
      </c>
      <c r="K1426" t="s">
        <v>2624</v>
      </c>
      <c r="L1426" s="1">
        <v>1</v>
      </c>
      <c r="M1426" s="1">
        <v>400</v>
      </c>
      <c r="N1426" s="1">
        <v>0</v>
      </c>
      <c r="O1426" s="1" t="s">
        <v>2580</v>
      </c>
      <c r="P1426" s="1">
        <v>373.83</v>
      </c>
      <c r="Q1426" s="1">
        <v>26.17</v>
      </c>
      <c r="R1426" s="1">
        <v>400</v>
      </c>
      <c r="S1426" t="s">
        <v>2625</v>
      </c>
      <c r="T1426" t="str" cm="1">
        <f t="array" ref="T1426">_xlfn.IFS(ISNUMBER(SEARCH("CP02",S1426)),"ราชพฤกษ",ISNUMBER(SEARCH("CP03",S1426)),"บางใหญ่",ISNUMBER(SEARCH("CP04",S1426)),"บางบอน",OR(ISNUMBER(SEARCH("CP",S1426)),ISNUMBER(SEARCH("BTC",D1426))),"340",TRUE,"")</f>
        <v>340</v>
      </c>
    </row>
    <row r="1427" spans="1:20" x14ac:dyDescent="0.2">
      <c r="A1427" t="s">
        <v>3584</v>
      </c>
      <c r="B1427" t="s">
        <v>12</v>
      </c>
      <c r="C1427">
        <v>2026</v>
      </c>
      <c r="D1427" t="s">
        <v>3352</v>
      </c>
      <c r="E1427" t="s">
        <v>547</v>
      </c>
      <c r="F1427" t="s">
        <v>548</v>
      </c>
      <c r="G1427" t="s">
        <v>2582</v>
      </c>
      <c r="H1427" t="s">
        <v>2586</v>
      </c>
      <c r="I1427" t="s">
        <v>3616</v>
      </c>
      <c r="J1427" t="s">
        <v>3354</v>
      </c>
      <c r="K1427" t="s">
        <v>3156</v>
      </c>
      <c r="L1427" s="1">
        <v>1</v>
      </c>
      <c r="M1427" s="1">
        <v>1550</v>
      </c>
      <c r="N1427" s="1">
        <v>0</v>
      </c>
      <c r="O1427" s="1" t="s">
        <v>2580</v>
      </c>
      <c r="P1427" s="1">
        <v>1448.6</v>
      </c>
      <c r="Q1427" s="1">
        <v>101.4</v>
      </c>
      <c r="R1427" s="1">
        <v>1550</v>
      </c>
      <c r="S1427" t="s">
        <v>2683</v>
      </c>
      <c r="T1427" t="str" cm="1">
        <f t="array" ref="T1427">_xlfn.IFS(ISNUMBER(SEARCH("CP02",S1427)),"ราชพฤกษ",ISNUMBER(SEARCH("CP03",S1427)),"บางใหญ่",ISNUMBER(SEARCH("CP04",S1427)),"บางบอน",OR(ISNUMBER(SEARCH("CP",S1427)),ISNUMBER(SEARCH("BTC",D1427))),"340",TRUE,"")</f>
        <v>340</v>
      </c>
    </row>
    <row r="1428" spans="1:20" x14ac:dyDescent="0.2">
      <c r="A1428" t="s">
        <v>3584</v>
      </c>
      <c r="B1428" t="s">
        <v>12</v>
      </c>
      <c r="C1428">
        <v>2026</v>
      </c>
      <c r="D1428" t="s">
        <v>3352</v>
      </c>
      <c r="E1428" t="s">
        <v>513</v>
      </c>
      <c r="F1428" t="s">
        <v>514</v>
      </c>
      <c r="G1428" t="s">
        <v>2582</v>
      </c>
      <c r="H1428" t="s">
        <v>2586</v>
      </c>
      <c r="I1428" t="s">
        <v>3616</v>
      </c>
      <c r="J1428" t="s">
        <v>3354</v>
      </c>
      <c r="K1428" t="s">
        <v>3156</v>
      </c>
      <c r="L1428" s="1">
        <v>1</v>
      </c>
      <c r="M1428" s="1">
        <v>250</v>
      </c>
      <c r="N1428" s="1">
        <v>0</v>
      </c>
      <c r="O1428" s="1" t="s">
        <v>2580</v>
      </c>
      <c r="P1428" s="1">
        <v>0</v>
      </c>
      <c r="Q1428" s="1">
        <v>0</v>
      </c>
      <c r="R1428" s="1">
        <v>0</v>
      </c>
      <c r="S1428" t="s">
        <v>2683</v>
      </c>
      <c r="T1428" t="str" cm="1">
        <f t="array" ref="T1428">_xlfn.IFS(ISNUMBER(SEARCH("CP02",S1428)),"ราชพฤกษ",ISNUMBER(SEARCH("CP03",S1428)),"บางใหญ่",ISNUMBER(SEARCH("CP04",S1428)),"บางบอน",OR(ISNUMBER(SEARCH("CP",S1428)),ISNUMBER(SEARCH("BTC",D1428))),"340",TRUE,"")</f>
        <v>340</v>
      </c>
    </row>
    <row r="1429" spans="1:20" x14ac:dyDescent="0.2">
      <c r="A1429" t="s">
        <v>3584</v>
      </c>
      <c r="B1429" t="s">
        <v>12</v>
      </c>
      <c r="C1429">
        <v>2026</v>
      </c>
      <c r="D1429" t="s">
        <v>3352</v>
      </c>
      <c r="E1429" t="s">
        <v>115</v>
      </c>
      <c r="F1429" t="s">
        <v>116</v>
      </c>
      <c r="G1429" t="s">
        <v>2582</v>
      </c>
      <c r="H1429" t="s">
        <v>2586</v>
      </c>
      <c r="I1429" t="s">
        <v>3616</v>
      </c>
      <c r="J1429" t="s">
        <v>3354</v>
      </c>
      <c r="K1429" t="s">
        <v>3156</v>
      </c>
      <c r="L1429" s="1">
        <v>1</v>
      </c>
      <c r="M1429" s="1">
        <v>220</v>
      </c>
      <c r="N1429" s="1">
        <v>0</v>
      </c>
      <c r="O1429" s="1" t="s">
        <v>2580</v>
      </c>
      <c r="P1429" s="1">
        <v>205.61</v>
      </c>
      <c r="Q1429" s="1">
        <v>14.39</v>
      </c>
      <c r="R1429" s="1">
        <v>220</v>
      </c>
      <c r="S1429" t="s">
        <v>2683</v>
      </c>
      <c r="T1429" t="str" cm="1">
        <f t="array" ref="T1429">_xlfn.IFS(ISNUMBER(SEARCH("CP02",S1429)),"ราชพฤกษ",ISNUMBER(SEARCH("CP03",S1429)),"บางใหญ่",ISNUMBER(SEARCH("CP04",S1429)),"บางบอน",OR(ISNUMBER(SEARCH("CP",S1429)),ISNUMBER(SEARCH("BTC",D1429))),"340",TRUE,"")</f>
        <v>340</v>
      </c>
    </row>
    <row r="1430" spans="1:20" x14ac:dyDescent="0.2">
      <c r="A1430" t="s">
        <v>3584</v>
      </c>
      <c r="B1430" t="s">
        <v>12</v>
      </c>
      <c r="C1430">
        <v>2026</v>
      </c>
      <c r="D1430" t="s">
        <v>3352</v>
      </c>
      <c r="E1430" t="s">
        <v>1187</v>
      </c>
      <c r="F1430" t="s">
        <v>1188</v>
      </c>
      <c r="G1430" t="s">
        <v>2582</v>
      </c>
      <c r="H1430" t="s">
        <v>2586</v>
      </c>
      <c r="I1430" t="s">
        <v>3616</v>
      </c>
      <c r="J1430" t="s">
        <v>3354</v>
      </c>
      <c r="K1430" t="s">
        <v>3156</v>
      </c>
      <c r="L1430" s="1">
        <v>1</v>
      </c>
      <c r="M1430" s="1">
        <v>20</v>
      </c>
      <c r="N1430" s="1">
        <v>0</v>
      </c>
      <c r="O1430" s="1" t="s">
        <v>2580</v>
      </c>
      <c r="P1430" s="1">
        <v>18.690000000000001</v>
      </c>
      <c r="Q1430" s="1">
        <v>1.31</v>
      </c>
      <c r="R1430" s="1">
        <v>20</v>
      </c>
      <c r="S1430" t="s">
        <v>2683</v>
      </c>
      <c r="T1430" t="str" cm="1">
        <f t="array" ref="T1430">_xlfn.IFS(ISNUMBER(SEARCH("CP02",S1430)),"ราชพฤกษ",ISNUMBER(SEARCH("CP03",S1430)),"บางใหญ่",ISNUMBER(SEARCH("CP04",S1430)),"บางบอน",OR(ISNUMBER(SEARCH("CP",S1430)),ISNUMBER(SEARCH("BTC",D1430))),"340",TRUE,"")</f>
        <v>340</v>
      </c>
    </row>
    <row r="1431" spans="1:20" x14ac:dyDescent="0.2">
      <c r="A1431" t="s">
        <v>3584</v>
      </c>
      <c r="B1431" t="s">
        <v>12</v>
      </c>
      <c r="C1431">
        <v>2026</v>
      </c>
      <c r="D1431" t="s">
        <v>3617</v>
      </c>
      <c r="E1431" t="s">
        <v>1571</v>
      </c>
      <c r="F1431" t="s">
        <v>1572</v>
      </c>
      <c r="G1431" t="s">
        <v>1536</v>
      </c>
      <c r="H1431" t="s">
        <v>2586</v>
      </c>
      <c r="I1431" t="s">
        <v>3618</v>
      </c>
      <c r="J1431" t="s">
        <v>3619</v>
      </c>
      <c r="K1431" t="s">
        <v>2761</v>
      </c>
      <c r="L1431" s="1">
        <v>2</v>
      </c>
      <c r="M1431" s="1">
        <v>400</v>
      </c>
      <c r="N1431" s="1">
        <v>0</v>
      </c>
      <c r="O1431" s="1" t="s">
        <v>2580</v>
      </c>
      <c r="P1431" s="1">
        <v>747.66</v>
      </c>
      <c r="Q1431" s="1">
        <v>52.34</v>
      </c>
      <c r="R1431" s="1">
        <v>800</v>
      </c>
      <c r="S1431" t="s">
        <v>2625</v>
      </c>
      <c r="T1431" t="str" cm="1">
        <f t="array" ref="T1431">_xlfn.IFS(ISNUMBER(SEARCH("CP02",S1431)),"ราชพฤกษ",ISNUMBER(SEARCH("CP03",S1431)),"บางใหญ่",ISNUMBER(SEARCH("CP04",S1431)),"บางบอน",OR(ISNUMBER(SEARCH("CP",S1431)),ISNUMBER(SEARCH("BTC",D1431))),"340",TRUE,"")</f>
        <v>340</v>
      </c>
    </row>
    <row r="1432" spans="1:20" x14ac:dyDescent="0.2">
      <c r="A1432" t="s">
        <v>3584</v>
      </c>
      <c r="B1432" t="s">
        <v>12</v>
      </c>
      <c r="C1432">
        <v>2026</v>
      </c>
      <c r="D1432" t="s">
        <v>3617</v>
      </c>
      <c r="E1432" t="s">
        <v>547</v>
      </c>
      <c r="F1432" t="s">
        <v>548</v>
      </c>
      <c r="G1432" t="s">
        <v>2582</v>
      </c>
      <c r="H1432" t="s">
        <v>2586</v>
      </c>
      <c r="I1432" t="s">
        <v>3620</v>
      </c>
      <c r="J1432" t="s">
        <v>3619</v>
      </c>
      <c r="K1432" t="s">
        <v>2761</v>
      </c>
      <c r="L1432" s="1">
        <v>1</v>
      </c>
      <c r="M1432" s="1">
        <v>1550</v>
      </c>
      <c r="N1432" s="1">
        <v>0</v>
      </c>
      <c r="O1432" s="1" t="s">
        <v>2580</v>
      </c>
      <c r="P1432" s="1">
        <v>1448.6</v>
      </c>
      <c r="Q1432" s="1">
        <v>101.4</v>
      </c>
      <c r="R1432" s="1">
        <v>1550</v>
      </c>
      <c r="S1432" t="s">
        <v>2683</v>
      </c>
      <c r="T1432" t="str" cm="1">
        <f t="array" ref="T1432">_xlfn.IFS(ISNUMBER(SEARCH("CP02",S1432)),"ราชพฤกษ",ISNUMBER(SEARCH("CP03",S1432)),"บางใหญ่",ISNUMBER(SEARCH("CP04",S1432)),"บางบอน",OR(ISNUMBER(SEARCH("CP",S1432)),ISNUMBER(SEARCH("BTC",D1432))),"340",TRUE,"")</f>
        <v>340</v>
      </c>
    </row>
    <row r="1433" spans="1:20" x14ac:dyDescent="0.2">
      <c r="A1433" t="s">
        <v>3584</v>
      </c>
      <c r="B1433" t="s">
        <v>12</v>
      </c>
      <c r="C1433">
        <v>2026</v>
      </c>
      <c r="D1433" t="s">
        <v>3617</v>
      </c>
      <c r="E1433" t="s">
        <v>513</v>
      </c>
      <c r="F1433" t="s">
        <v>514</v>
      </c>
      <c r="G1433" t="s">
        <v>2582</v>
      </c>
      <c r="H1433" t="s">
        <v>2586</v>
      </c>
      <c r="I1433" t="s">
        <v>3620</v>
      </c>
      <c r="J1433" t="s">
        <v>3619</v>
      </c>
      <c r="K1433" t="s">
        <v>2761</v>
      </c>
      <c r="L1433" s="1">
        <v>1</v>
      </c>
      <c r="M1433" s="1">
        <v>250</v>
      </c>
      <c r="N1433" s="1">
        <v>0</v>
      </c>
      <c r="O1433" s="1" t="s">
        <v>2580</v>
      </c>
      <c r="P1433" s="1">
        <v>0</v>
      </c>
      <c r="Q1433" s="1">
        <v>0</v>
      </c>
      <c r="R1433" s="1">
        <v>0</v>
      </c>
      <c r="S1433" t="s">
        <v>2683</v>
      </c>
      <c r="T1433" t="str" cm="1">
        <f t="array" ref="T1433">_xlfn.IFS(ISNUMBER(SEARCH("CP02",S1433)),"ราชพฤกษ",ISNUMBER(SEARCH("CP03",S1433)),"บางใหญ่",ISNUMBER(SEARCH("CP04",S1433)),"บางบอน",OR(ISNUMBER(SEARCH("CP",S1433)),ISNUMBER(SEARCH("BTC",D1433))),"340",TRUE,"")</f>
        <v>340</v>
      </c>
    </row>
    <row r="1434" spans="1:20" x14ac:dyDescent="0.2">
      <c r="A1434" t="s">
        <v>3584</v>
      </c>
      <c r="B1434" t="s">
        <v>12</v>
      </c>
      <c r="C1434">
        <v>2026</v>
      </c>
      <c r="D1434" t="s">
        <v>3617</v>
      </c>
      <c r="E1434" t="s">
        <v>513</v>
      </c>
      <c r="F1434" t="s">
        <v>514</v>
      </c>
      <c r="G1434" t="s">
        <v>2582</v>
      </c>
      <c r="H1434" t="s">
        <v>2586</v>
      </c>
      <c r="I1434" t="s">
        <v>3620</v>
      </c>
      <c r="J1434" t="s">
        <v>3619</v>
      </c>
      <c r="K1434" t="s">
        <v>2761</v>
      </c>
      <c r="L1434" s="1">
        <v>1</v>
      </c>
      <c r="M1434" s="1">
        <v>250</v>
      </c>
      <c r="N1434" s="1">
        <v>0</v>
      </c>
      <c r="O1434" s="1" t="s">
        <v>2580</v>
      </c>
      <c r="P1434" s="1">
        <v>233.64</v>
      </c>
      <c r="Q1434" s="1">
        <v>16.36</v>
      </c>
      <c r="R1434" s="1">
        <v>250</v>
      </c>
      <c r="S1434" t="s">
        <v>2683</v>
      </c>
      <c r="T1434" t="str" cm="1">
        <f t="array" ref="T1434">_xlfn.IFS(ISNUMBER(SEARCH("CP02",S1434)),"ราชพฤกษ",ISNUMBER(SEARCH("CP03",S1434)),"บางใหญ่",ISNUMBER(SEARCH("CP04",S1434)),"บางบอน",OR(ISNUMBER(SEARCH("CP",S1434)),ISNUMBER(SEARCH("BTC",D1434))),"340",TRUE,"")</f>
        <v>340</v>
      </c>
    </row>
    <row r="1435" spans="1:20" x14ac:dyDescent="0.2">
      <c r="A1435" t="s">
        <v>3584</v>
      </c>
      <c r="B1435" t="s">
        <v>12</v>
      </c>
      <c r="C1435">
        <v>2026</v>
      </c>
      <c r="D1435" t="s">
        <v>3617</v>
      </c>
      <c r="E1435" t="s">
        <v>167</v>
      </c>
      <c r="F1435" t="s">
        <v>168</v>
      </c>
      <c r="G1435" t="s">
        <v>2582</v>
      </c>
      <c r="H1435" t="s">
        <v>2586</v>
      </c>
      <c r="I1435" t="s">
        <v>3620</v>
      </c>
      <c r="J1435" t="s">
        <v>3619</v>
      </c>
      <c r="K1435" t="s">
        <v>2761</v>
      </c>
      <c r="L1435" s="1">
        <v>1</v>
      </c>
      <c r="M1435" s="1">
        <v>340</v>
      </c>
      <c r="N1435" s="1">
        <v>0</v>
      </c>
      <c r="O1435" s="1" t="s">
        <v>2580</v>
      </c>
      <c r="P1435" s="1">
        <v>317.76</v>
      </c>
      <c r="Q1435" s="1">
        <v>22.24</v>
      </c>
      <c r="R1435" s="1">
        <v>340</v>
      </c>
      <c r="S1435" t="s">
        <v>2683</v>
      </c>
      <c r="T1435" t="str" cm="1">
        <f t="array" ref="T1435">_xlfn.IFS(ISNUMBER(SEARCH("CP02",S1435)),"ราชพฤกษ",ISNUMBER(SEARCH("CP03",S1435)),"บางใหญ่",ISNUMBER(SEARCH("CP04",S1435)),"บางบอน",OR(ISNUMBER(SEARCH("CP",S1435)),ISNUMBER(SEARCH("BTC",D1435))),"340",TRUE,"")</f>
        <v>340</v>
      </c>
    </row>
    <row r="1436" spans="1:20" x14ac:dyDescent="0.2">
      <c r="A1436" t="s">
        <v>3584</v>
      </c>
      <c r="B1436" t="s">
        <v>12</v>
      </c>
      <c r="C1436">
        <v>2026</v>
      </c>
      <c r="D1436" t="s">
        <v>3617</v>
      </c>
      <c r="E1436" t="s">
        <v>273</v>
      </c>
      <c r="F1436" t="s">
        <v>274</v>
      </c>
      <c r="G1436" t="s">
        <v>2582</v>
      </c>
      <c r="H1436" t="s">
        <v>2586</v>
      </c>
      <c r="I1436" t="s">
        <v>3620</v>
      </c>
      <c r="J1436" t="s">
        <v>3619</v>
      </c>
      <c r="K1436" t="s">
        <v>2761</v>
      </c>
      <c r="L1436" s="1">
        <v>1</v>
      </c>
      <c r="M1436" s="1">
        <v>630</v>
      </c>
      <c r="N1436" s="1">
        <v>0</v>
      </c>
      <c r="O1436" s="1" t="s">
        <v>2580</v>
      </c>
      <c r="P1436" s="1">
        <v>588.79</v>
      </c>
      <c r="Q1436" s="1">
        <v>41.21</v>
      </c>
      <c r="R1436" s="1">
        <v>630</v>
      </c>
      <c r="S1436" t="s">
        <v>2683</v>
      </c>
      <c r="T1436" t="str" cm="1">
        <f t="array" ref="T1436">_xlfn.IFS(ISNUMBER(SEARCH("CP02",S1436)),"ราชพฤกษ",ISNUMBER(SEARCH("CP03",S1436)),"บางใหญ่",ISNUMBER(SEARCH("CP04",S1436)),"บางบอน",OR(ISNUMBER(SEARCH("CP",S1436)),ISNUMBER(SEARCH("BTC",D1436))),"340",TRUE,"")</f>
        <v>340</v>
      </c>
    </row>
    <row r="1437" spans="1:20" x14ac:dyDescent="0.2">
      <c r="A1437" t="s">
        <v>3584</v>
      </c>
      <c r="B1437" t="s">
        <v>12</v>
      </c>
      <c r="C1437">
        <v>2026</v>
      </c>
      <c r="D1437" t="s">
        <v>3617</v>
      </c>
      <c r="E1437" t="s">
        <v>213</v>
      </c>
      <c r="F1437" t="s">
        <v>214</v>
      </c>
      <c r="G1437" t="s">
        <v>2582</v>
      </c>
      <c r="H1437" t="s">
        <v>2586</v>
      </c>
      <c r="I1437" t="s">
        <v>3620</v>
      </c>
      <c r="J1437" t="s">
        <v>3619</v>
      </c>
      <c r="K1437" t="s">
        <v>2761</v>
      </c>
      <c r="L1437" s="1">
        <v>1</v>
      </c>
      <c r="M1437" s="1">
        <v>300</v>
      </c>
      <c r="N1437" s="1">
        <v>0</v>
      </c>
      <c r="O1437" s="1" t="s">
        <v>2580</v>
      </c>
      <c r="P1437" s="1">
        <v>280.37</v>
      </c>
      <c r="Q1437" s="1">
        <v>19.63</v>
      </c>
      <c r="R1437" s="1">
        <v>300</v>
      </c>
      <c r="S1437" t="s">
        <v>2683</v>
      </c>
      <c r="T1437" t="str" cm="1">
        <f t="array" ref="T1437">_xlfn.IFS(ISNUMBER(SEARCH("CP02",S1437)),"ราชพฤกษ",ISNUMBER(SEARCH("CP03",S1437)),"บางใหญ่",ISNUMBER(SEARCH("CP04",S1437)),"บางบอน",OR(ISNUMBER(SEARCH("CP",S1437)),ISNUMBER(SEARCH("BTC",D1437))),"340",TRUE,"")</f>
        <v>340</v>
      </c>
    </row>
    <row r="1438" spans="1:20" x14ac:dyDescent="0.2">
      <c r="A1438" t="s">
        <v>3584</v>
      </c>
      <c r="B1438" t="s">
        <v>12</v>
      </c>
      <c r="C1438">
        <v>2026</v>
      </c>
      <c r="D1438" t="s">
        <v>3617</v>
      </c>
      <c r="E1438" t="s">
        <v>1477</v>
      </c>
      <c r="F1438" t="s">
        <v>1478</v>
      </c>
      <c r="G1438" t="s">
        <v>2632</v>
      </c>
      <c r="H1438" t="s">
        <v>2586</v>
      </c>
      <c r="I1438" t="s">
        <v>3620</v>
      </c>
      <c r="J1438" t="s">
        <v>3619</v>
      </c>
      <c r="K1438" t="s">
        <v>2761</v>
      </c>
      <c r="L1438" s="1">
        <v>1</v>
      </c>
      <c r="M1438" s="1">
        <v>1700</v>
      </c>
      <c r="N1438" s="1">
        <v>85</v>
      </c>
      <c r="O1438" s="1" t="s">
        <v>2580</v>
      </c>
      <c r="P1438" s="1">
        <v>1509.35</v>
      </c>
      <c r="Q1438" s="1">
        <v>105.65</v>
      </c>
      <c r="R1438" s="1">
        <v>1615</v>
      </c>
      <c r="S1438" t="s">
        <v>2683</v>
      </c>
      <c r="T1438" t="str" cm="1">
        <f t="array" ref="T1438">_xlfn.IFS(ISNUMBER(SEARCH("CP02",S1438)),"ราชพฤกษ",ISNUMBER(SEARCH("CP03",S1438)),"บางใหญ่",ISNUMBER(SEARCH("CP04",S1438)),"บางบอน",OR(ISNUMBER(SEARCH("CP",S1438)),ISNUMBER(SEARCH("BTC",D1438))),"340",TRUE,"")</f>
        <v>340</v>
      </c>
    </row>
    <row r="1439" spans="1:20" x14ac:dyDescent="0.2">
      <c r="A1439" t="s">
        <v>3584</v>
      </c>
      <c r="B1439" t="s">
        <v>12</v>
      </c>
      <c r="C1439">
        <v>2026</v>
      </c>
      <c r="D1439" t="s">
        <v>3621</v>
      </c>
      <c r="E1439" t="s">
        <v>671</v>
      </c>
      <c r="F1439" t="s">
        <v>672</v>
      </c>
      <c r="G1439" t="s">
        <v>2802</v>
      </c>
      <c r="H1439" t="s">
        <v>2803</v>
      </c>
      <c r="I1439" t="s">
        <v>3622</v>
      </c>
      <c r="J1439" t="s">
        <v>3623</v>
      </c>
      <c r="K1439" t="s">
        <v>3002</v>
      </c>
      <c r="L1439" s="1">
        <v>4</v>
      </c>
      <c r="M1439" s="1">
        <v>2100</v>
      </c>
      <c r="N1439" s="1">
        <v>2100</v>
      </c>
      <c r="O1439" s="1" t="s">
        <v>2580</v>
      </c>
      <c r="P1439" s="1">
        <v>5887.85</v>
      </c>
      <c r="Q1439" s="1">
        <v>412.15</v>
      </c>
      <c r="R1439" s="1">
        <v>6300</v>
      </c>
      <c r="S1439" t="s">
        <v>3232</v>
      </c>
      <c r="T1439" t="str" cm="1">
        <f t="array" ref="T1439">_xlfn.IFS(ISNUMBER(SEARCH("CP02",S1439)),"ราชพฤกษ",ISNUMBER(SEARCH("CP03",S1439)),"บางใหญ่",ISNUMBER(SEARCH("CP04",S1439)),"บางบอน",OR(ISNUMBER(SEARCH("CP",S1439)),ISNUMBER(SEARCH("BTC",D1439))),"340",TRUE,"")</f>
        <v>ราชพฤกษ</v>
      </c>
    </row>
    <row r="1440" spans="1:20" x14ac:dyDescent="0.2">
      <c r="A1440" t="s">
        <v>3584</v>
      </c>
      <c r="B1440" t="s">
        <v>12</v>
      </c>
      <c r="C1440">
        <v>2026</v>
      </c>
      <c r="D1440" t="s">
        <v>3621</v>
      </c>
      <c r="E1440" t="s">
        <v>1091</v>
      </c>
      <c r="F1440" t="s">
        <v>1092</v>
      </c>
      <c r="G1440" t="s">
        <v>2582</v>
      </c>
      <c r="H1440" t="s">
        <v>2583</v>
      </c>
      <c r="I1440" t="s">
        <v>3622</v>
      </c>
      <c r="J1440" t="s">
        <v>3623</v>
      </c>
      <c r="K1440" t="s">
        <v>3002</v>
      </c>
      <c r="L1440" s="1">
        <v>4</v>
      </c>
      <c r="M1440" s="1">
        <v>60</v>
      </c>
      <c r="N1440" s="1">
        <v>0</v>
      </c>
      <c r="O1440" s="1" t="s">
        <v>2580</v>
      </c>
      <c r="P1440" s="1">
        <v>0</v>
      </c>
      <c r="Q1440" s="1">
        <v>0</v>
      </c>
      <c r="R1440" s="1">
        <v>0</v>
      </c>
      <c r="S1440" t="s">
        <v>2584</v>
      </c>
      <c r="T1440" t="str" cm="1">
        <f t="array" ref="T1440">_xlfn.IFS(ISNUMBER(SEARCH("CP02",S1440)),"ราชพฤกษ",ISNUMBER(SEARCH("CP03",S1440)),"บางใหญ่",ISNUMBER(SEARCH("CP04",S1440)),"บางบอน",OR(ISNUMBER(SEARCH("CP",S1440)),ISNUMBER(SEARCH("BTC",D1440))),"340",TRUE,"")</f>
        <v>ราชพฤกษ</v>
      </c>
    </row>
    <row r="1441" spans="1:20" x14ac:dyDescent="0.2">
      <c r="A1441" t="s">
        <v>3584</v>
      </c>
      <c r="B1441" t="s">
        <v>12</v>
      </c>
      <c r="C1441">
        <v>2026</v>
      </c>
      <c r="D1441" t="s">
        <v>3621</v>
      </c>
      <c r="E1441" t="s">
        <v>1553</v>
      </c>
      <c r="F1441" t="s">
        <v>1554</v>
      </c>
      <c r="G1441" t="s">
        <v>2585</v>
      </c>
      <c r="H1441" t="s">
        <v>2586</v>
      </c>
      <c r="I1441" t="s">
        <v>3622</v>
      </c>
      <c r="J1441" t="s">
        <v>3623</v>
      </c>
      <c r="K1441" t="s">
        <v>3002</v>
      </c>
      <c r="L1441" s="1">
        <v>4</v>
      </c>
      <c r="M1441" s="1">
        <v>120</v>
      </c>
      <c r="N1441" s="1">
        <v>0</v>
      </c>
      <c r="O1441" s="1" t="s">
        <v>2580</v>
      </c>
      <c r="P1441" s="1">
        <v>0</v>
      </c>
      <c r="Q1441" s="1">
        <v>0</v>
      </c>
      <c r="R1441" s="1">
        <v>0</v>
      </c>
      <c r="S1441" t="s">
        <v>2587</v>
      </c>
      <c r="T1441" t="str" cm="1">
        <f t="array" ref="T1441">_xlfn.IFS(ISNUMBER(SEARCH("CP02",S1441)),"ราชพฤกษ",ISNUMBER(SEARCH("CP03",S1441)),"บางใหญ่",ISNUMBER(SEARCH("CP04",S1441)),"บางบอน",OR(ISNUMBER(SEARCH("CP",S1441)),ISNUMBER(SEARCH("BTC",D1441))),"340",TRUE,"")</f>
        <v>ราชพฤกษ</v>
      </c>
    </row>
    <row r="1442" spans="1:20" x14ac:dyDescent="0.2">
      <c r="A1442" t="s">
        <v>3584</v>
      </c>
      <c r="B1442" t="s">
        <v>12</v>
      </c>
      <c r="C1442">
        <v>2026</v>
      </c>
      <c r="D1442" t="s">
        <v>3621</v>
      </c>
      <c r="E1442" t="s">
        <v>1547</v>
      </c>
      <c r="F1442" t="s">
        <v>1548</v>
      </c>
      <c r="G1442" t="s">
        <v>2588</v>
      </c>
      <c r="H1442" t="s">
        <v>2586</v>
      </c>
      <c r="I1442" t="s">
        <v>3622</v>
      </c>
      <c r="J1442" t="s">
        <v>3623</v>
      </c>
      <c r="K1442" t="s">
        <v>3002</v>
      </c>
      <c r="L1442" s="1">
        <v>1</v>
      </c>
      <c r="M1442" s="1">
        <v>400</v>
      </c>
      <c r="N1442" s="1">
        <v>0</v>
      </c>
      <c r="O1442" s="1" t="s">
        <v>2580</v>
      </c>
      <c r="P1442" s="1">
        <v>0</v>
      </c>
      <c r="Q1442" s="1">
        <v>0</v>
      </c>
      <c r="R1442" s="1">
        <v>0</v>
      </c>
      <c r="S1442" t="s">
        <v>2587</v>
      </c>
      <c r="T1442" t="str" cm="1">
        <f t="array" ref="T1442">_xlfn.IFS(ISNUMBER(SEARCH("CP02",S1442)),"ราชพฤกษ",ISNUMBER(SEARCH("CP03",S1442)),"บางใหญ่",ISNUMBER(SEARCH("CP04",S1442)),"บางบอน",OR(ISNUMBER(SEARCH("CP",S1442)),ISNUMBER(SEARCH("BTC",D1442))),"340",TRUE,"")</f>
        <v>ราชพฤกษ</v>
      </c>
    </row>
    <row r="1443" spans="1:20" x14ac:dyDescent="0.2">
      <c r="A1443" t="s">
        <v>3584</v>
      </c>
      <c r="B1443" t="s">
        <v>12</v>
      </c>
      <c r="C1443">
        <v>2026</v>
      </c>
      <c r="D1443" t="s">
        <v>2827</v>
      </c>
      <c r="E1443" t="s">
        <v>843</v>
      </c>
      <c r="F1443" t="s">
        <v>844</v>
      </c>
      <c r="G1443" t="s">
        <v>2595</v>
      </c>
      <c r="H1443" t="s">
        <v>2596</v>
      </c>
      <c r="I1443" t="s">
        <v>3624</v>
      </c>
      <c r="J1443" t="s">
        <v>2829</v>
      </c>
      <c r="K1443" t="s">
        <v>2830</v>
      </c>
      <c r="L1443" s="1">
        <v>4</v>
      </c>
      <c r="M1443" s="1">
        <v>3490</v>
      </c>
      <c r="N1443" s="1">
        <v>1396</v>
      </c>
      <c r="O1443" s="1" t="s">
        <v>2580</v>
      </c>
      <c r="P1443" s="1">
        <v>11742.06</v>
      </c>
      <c r="Q1443" s="1">
        <v>821.94</v>
      </c>
      <c r="R1443" s="1">
        <v>12564</v>
      </c>
      <c r="S1443" t="s">
        <v>2721</v>
      </c>
      <c r="T1443" t="str" cm="1">
        <f t="array" ref="T1443">_xlfn.IFS(ISNUMBER(SEARCH("CP02",S1443)),"ราชพฤกษ",ISNUMBER(SEARCH("CP03",S1443)),"บางใหญ่",ISNUMBER(SEARCH("CP04",S1443)),"บางบอน",OR(ISNUMBER(SEARCH("CP",S1443)),ISNUMBER(SEARCH("BTC",D1443))),"340",TRUE,"")</f>
        <v>บางบอน</v>
      </c>
    </row>
    <row r="1444" spans="1:20" x14ac:dyDescent="0.2">
      <c r="A1444" t="s">
        <v>3584</v>
      </c>
      <c r="B1444" t="s">
        <v>12</v>
      </c>
      <c r="C1444">
        <v>2026</v>
      </c>
      <c r="D1444" t="s">
        <v>2827</v>
      </c>
      <c r="E1444" t="s">
        <v>1091</v>
      </c>
      <c r="F1444" t="s">
        <v>1092</v>
      </c>
      <c r="G1444" t="s">
        <v>2582</v>
      </c>
      <c r="H1444" t="s">
        <v>2583</v>
      </c>
      <c r="I1444" t="s">
        <v>3624</v>
      </c>
      <c r="J1444" t="s">
        <v>2829</v>
      </c>
      <c r="K1444" t="s">
        <v>2830</v>
      </c>
      <c r="L1444" s="1">
        <v>4</v>
      </c>
      <c r="M1444" s="1">
        <v>60</v>
      </c>
      <c r="N1444" s="1">
        <v>0</v>
      </c>
      <c r="O1444" s="1" t="s">
        <v>2580</v>
      </c>
      <c r="P1444" s="1">
        <v>0</v>
      </c>
      <c r="Q1444" s="1">
        <v>0</v>
      </c>
      <c r="R1444" s="1">
        <v>0</v>
      </c>
      <c r="S1444" t="s">
        <v>2631</v>
      </c>
      <c r="T1444" t="str" cm="1">
        <f t="array" ref="T1444">_xlfn.IFS(ISNUMBER(SEARCH("CP02",S1444)),"ราชพฤกษ",ISNUMBER(SEARCH("CP03",S1444)),"บางใหญ่",ISNUMBER(SEARCH("CP04",S1444)),"บางบอน",OR(ISNUMBER(SEARCH("CP",S1444)),ISNUMBER(SEARCH("BTC",D1444))),"340",TRUE,"")</f>
        <v>บางบอน</v>
      </c>
    </row>
    <row r="1445" spans="1:20" x14ac:dyDescent="0.2">
      <c r="A1445" t="s">
        <v>3584</v>
      </c>
      <c r="B1445" t="s">
        <v>12</v>
      </c>
      <c r="C1445">
        <v>2026</v>
      </c>
      <c r="D1445" t="s">
        <v>2827</v>
      </c>
      <c r="E1445" t="s">
        <v>1547</v>
      </c>
      <c r="F1445" t="s">
        <v>1548</v>
      </c>
      <c r="G1445" t="s">
        <v>2588</v>
      </c>
      <c r="H1445" t="s">
        <v>2586</v>
      </c>
      <c r="I1445" t="s">
        <v>3624</v>
      </c>
      <c r="J1445" t="s">
        <v>2829</v>
      </c>
      <c r="K1445" t="s">
        <v>2830</v>
      </c>
      <c r="L1445" s="1">
        <v>1</v>
      </c>
      <c r="M1445" s="1">
        <v>400</v>
      </c>
      <c r="N1445" s="1">
        <v>0</v>
      </c>
      <c r="O1445" s="1" t="s">
        <v>2580</v>
      </c>
      <c r="P1445" s="1">
        <v>0</v>
      </c>
      <c r="Q1445" s="1">
        <v>0</v>
      </c>
      <c r="R1445" s="1">
        <v>0</v>
      </c>
      <c r="S1445" t="s">
        <v>2633</v>
      </c>
      <c r="T1445" t="str" cm="1">
        <f t="array" ref="T1445">_xlfn.IFS(ISNUMBER(SEARCH("CP02",S1445)),"ราชพฤกษ",ISNUMBER(SEARCH("CP03",S1445)),"บางใหญ่",ISNUMBER(SEARCH("CP04",S1445)),"บางบอน",OR(ISNUMBER(SEARCH("CP",S1445)),ISNUMBER(SEARCH("BTC",D1445))),"340",TRUE,"")</f>
        <v>บางบอน</v>
      </c>
    </row>
    <row r="1446" spans="1:20" x14ac:dyDescent="0.2">
      <c r="A1446" t="s">
        <v>3584</v>
      </c>
      <c r="B1446" t="s">
        <v>12</v>
      </c>
      <c r="C1446">
        <v>2026</v>
      </c>
      <c r="D1446" t="s">
        <v>2827</v>
      </c>
      <c r="E1446" t="s">
        <v>1553</v>
      </c>
      <c r="F1446" t="s">
        <v>1554</v>
      </c>
      <c r="G1446" t="s">
        <v>2585</v>
      </c>
      <c r="H1446" t="s">
        <v>2586</v>
      </c>
      <c r="I1446" t="s">
        <v>3624</v>
      </c>
      <c r="J1446" t="s">
        <v>2829</v>
      </c>
      <c r="K1446" t="s">
        <v>2830</v>
      </c>
      <c r="L1446" s="1">
        <v>4</v>
      </c>
      <c r="M1446" s="1">
        <v>120</v>
      </c>
      <c r="N1446" s="1">
        <v>0</v>
      </c>
      <c r="O1446" s="1" t="s">
        <v>2580</v>
      </c>
      <c r="P1446" s="1">
        <v>0</v>
      </c>
      <c r="Q1446" s="1">
        <v>0</v>
      </c>
      <c r="R1446" s="1">
        <v>0</v>
      </c>
      <c r="S1446" t="s">
        <v>2633</v>
      </c>
      <c r="T1446" t="str" cm="1">
        <f t="array" ref="T1446">_xlfn.IFS(ISNUMBER(SEARCH("CP02",S1446)),"ราชพฤกษ",ISNUMBER(SEARCH("CP03",S1446)),"บางใหญ่",ISNUMBER(SEARCH("CP04",S1446)),"บางบอน",OR(ISNUMBER(SEARCH("CP",S1446)),ISNUMBER(SEARCH("BTC",D1446))),"340",TRUE,"")</f>
        <v>บางบอน</v>
      </c>
    </row>
    <row r="1447" spans="1:20" x14ac:dyDescent="0.2">
      <c r="A1447" t="s">
        <v>3584</v>
      </c>
      <c r="B1447" t="s">
        <v>12</v>
      </c>
      <c r="C1447">
        <v>2026</v>
      </c>
      <c r="D1447" t="s">
        <v>2890</v>
      </c>
      <c r="E1447" t="s">
        <v>915</v>
      </c>
      <c r="F1447" t="s">
        <v>916</v>
      </c>
      <c r="G1447" t="s">
        <v>2655</v>
      </c>
      <c r="H1447" t="s">
        <v>2656</v>
      </c>
      <c r="I1447" t="s">
        <v>3625</v>
      </c>
      <c r="J1447" t="s">
        <v>2892</v>
      </c>
      <c r="K1447" t="s">
        <v>2893</v>
      </c>
      <c r="L1447" s="1">
        <v>1</v>
      </c>
      <c r="M1447" s="1">
        <v>5350</v>
      </c>
      <c r="N1447" s="1">
        <v>267.5</v>
      </c>
      <c r="O1447" s="1" t="s">
        <v>2580</v>
      </c>
      <c r="P1447" s="1">
        <v>4750</v>
      </c>
      <c r="Q1447" s="1">
        <v>332.5</v>
      </c>
      <c r="R1447" s="1">
        <v>5082.5</v>
      </c>
      <c r="S1447" t="s">
        <v>2894</v>
      </c>
      <c r="T1447" t="str" cm="1">
        <f t="array" ref="T1447">_xlfn.IFS(ISNUMBER(SEARCH("CP02",S1447)),"ราชพฤกษ",ISNUMBER(SEARCH("CP03",S1447)),"บางใหญ่",ISNUMBER(SEARCH("CP04",S1447)),"บางบอน",OR(ISNUMBER(SEARCH("CP",S1447)),ISNUMBER(SEARCH("BTC",D1447))),"340",TRUE,"")</f>
        <v>บางใหญ่</v>
      </c>
    </row>
    <row r="1448" spans="1:20" x14ac:dyDescent="0.2">
      <c r="A1448" t="s">
        <v>3584</v>
      </c>
      <c r="B1448" t="s">
        <v>12</v>
      </c>
      <c r="C1448">
        <v>2026</v>
      </c>
      <c r="D1448" t="s">
        <v>2890</v>
      </c>
      <c r="E1448" t="s">
        <v>1553</v>
      </c>
      <c r="F1448" t="s">
        <v>1554</v>
      </c>
      <c r="G1448" t="s">
        <v>2585</v>
      </c>
      <c r="H1448" t="s">
        <v>2586</v>
      </c>
      <c r="I1448" t="s">
        <v>3625</v>
      </c>
      <c r="J1448" t="s">
        <v>2892</v>
      </c>
      <c r="K1448" t="s">
        <v>2893</v>
      </c>
      <c r="L1448" s="1">
        <v>1</v>
      </c>
      <c r="M1448" s="1">
        <v>120</v>
      </c>
      <c r="N1448" s="1">
        <v>0</v>
      </c>
      <c r="O1448" s="1" t="s">
        <v>2580</v>
      </c>
      <c r="P1448" s="1">
        <v>0</v>
      </c>
      <c r="Q1448" s="1">
        <v>0</v>
      </c>
      <c r="R1448" s="1">
        <v>0</v>
      </c>
      <c r="S1448" t="s">
        <v>2606</v>
      </c>
      <c r="T1448" t="str" cm="1">
        <f t="array" ref="T1448">_xlfn.IFS(ISNUMBER(SEARCH("CP02",S1448)),"ราชพฤกษ",ISNUMBER(SEARCH("CP03",S1448)),"บางใหญ่",ISNUMBER(SEARCH("CP04",S1448)),"บางบอน",OR(ISNUMBER(SEARCH("CP",S1448)),ISNUMBER(SEARCH("BTC",D1448))),"340",TRUE,"")</f>
        <v>บางใหญ่</v>
      </c>
    </row>
    <row r="1449" spans="1:20" x14ac:dyDescent="0.2">
      <c r="A1449" t="s">
        <v>3626</v>
      </c>
      <c r="B1449" t="s">
        <v>12</v>
      </c>
      <c r="C1449">
        <v>2026</v>
      </c>
      <c r="D1449" t="s">
        <v>2767</v>
      </c>
      <c r="E1449" t="s">
        <v>139</v>
      </c>
      <c r="F1449" t="s">
        <v>140</v>
      </c>
      <c r="G1449" t="s">
        <v>2582</v>
      </c>
      <c r="H1449" t="s">
        <v>2586</v>
      </c>
      <c r="I1449" t="s">
        <v>3627</v>
      </c>
      <c r="J1449" t="s">
        <v>2769</v>
      </c>
      <c r="K1449" t="s">
        <v>2603</v>
      </c>
      <c r="L1449" s="1">
        <v>1</v>
      </c>
      <c r="M1449" s="1">
        <v>290</v>
      </c>
      <c r="N1449" s="1">
        <v>0</v>
      </c>
      <c r="O1449" s="1" t="s">
        <v>2580</v>
      </c>
      <c r="P1449" s="1">
        <v>0</v>
      </c>
      <c r="Q1449" s="1">
        <v>0</v>
      </c>
      <c r="R1449" s="1">
        <v>0</v>
      </c>
      <c r="S1449" t="s">
        <v>2631</v>
      </c>
      <c r="T1449" t="str" cm="1">
        <f t="array" ref="T1449">_xlfn.IFS(ISNUMBER(SEARCH("CP02",S1449)),"ราชพฤกษ",ISNUMBER(SEARCH("CP03",S1449)),"บางใหญ่",ISNUMBER(SEARCH("CP04",S1449)),"บางบอน",OR(ISNUMBER(SEARCH("CP",S1449)),ISNUMBER(SEARCH("BTC",D1449))),"340",TRUE,"")</f>
        <v>บางบอน</v>
      </c>
    </row>
    <row r="1450" spans="1:20" x14ac:dyDescent="0.2">
      <c r="A1450" t="s">
        <v>3626</v>
      </c>
      <c r="B1450" t="s">
        <v>12</v>
      </c>
      <c r="C1450">
        <v>2026</v>
      </c>
      <c r="D1450" t="s">
        <v>2767</v>
      </c>
      <c r="E1450" t="s">
        <v>529</v>
      </c>
      <c r="F1450" t="s">
        <v>530</v>
      </c>
      <c r="G1450" t="s">
        <v>2582</v>
      </c>
      <c r="H1450" t="s">
        <v>2586</v>
      </c>
      <c r="I1450" t="s">
        <v>3627</v>
      </c>
      <c r="J1450" t="s">
        <v>2769</v>
      </c>
      <c r="K1450" t="s">
        <v>2603</v>
      </c>
      <c r="L1450" s="1">
        <v>1</v>
      </c>
      <c r="M1450" s="1">
        <v>790</v>
      </c>
      <c r="N1450" s="1">
        <v>0</v>
      </c>
      <c r="O1450" s="1" t="s">
        <v>2580</v>
      </c>
      <c r="P1450" s="1">
        <v>738.32</v>
      </c>
      <c r="Q1450" s="1">
        <v>51.68</v>
      </c>
      <c r="R1450" s="1">
        <v>790</v>
      </c>
      <c r="S1450" t="s">
        <v>2631</v>
      </c>
      <c r="T1450" t="str" cm="1">
        <f t="array" ref="T1450">_xlfn.IFS(ISNUMBER(SEARCH("CP02",S1450)),"ราชพฤกษ",ISNUMBER(SEARCH("CP03",S1450)),"บางใหญ่",ISNUMBER(SEARCH("CP04",S1450)),"บางบอน",OR(ISNUMBER(SEARCH("CP",S1450)),ISNUMBER(SEARCH("BTC",D1450))),"340",TRUE,"")</f>
        <v>บางบอน</v>
      </c>
    </row>
    <row r="1451" spans="1:20" x14ac:dyDescent="0.2">
      <c r="A1451" t="s">
        <v>3626</v>
      </c>
      <c r="B1451" t="s">
        <v>12</v>
      </c>
      <c r="C1451">
        <v>2026</v>
      </c>
      <c r="D1451" t="s">
        <v>2767</v>
      </c>
      <c r="E1451" t="s">
        <v>527</v>
      </c>
      <c r="F1451" t="s">
        <v>528</v>
      </c>
      <c r="G1451" t="s">
        <v>2582</v>
      </c>
      <c r="H1451" t="s">
        <v>2586</v>
      </c>
      <c r="I1451" t="s">
        <v>3627</v>
      </c>
      <c r="J1451" t="s">
        <v>2769</v>
      </c>
      <c r="K1451" t="s">
        <v>2603</v>
      </c>
      <c r="L1451" s="1">
        <v>1</v>
      </c>
      <c r="M1451" s="1">
        <v>215</v>
      </c>
      <c r="N1451" s="1">
        <v>0</v>
      </c>
      <c r="O1451" s="1" t="s">
        <v>2580</v>
      </c>
      <c r="P1451" s="1">
        <v>0</v>
      </c>
      <c r="Q1451" s="1">
        <v>0</v>
      </c>
      <c r="R1451" s="1">
        <v>0</v>
      </c>
      <c r="S1451" t="s">
        <v>2631</v>
      </c>
      <c r="T1451" t="str" cm="1">
        <f t="array" ref="T1451">_xlfn.IFS(ISNUMBER(SEARCH("CP02",S1451)),"ราชพฤกษ",ISNUMBER(SEARCH("CP03",S1451)),"บางใหญ่",ISNUMBER(SEARCH("CP04",S1451)),"บางบอน",OR(ISNUMBER(SEARCH("CP",S1451)),ISNUMBER(SEARCH("BTC",D1451))),"340",TRUE,"")</f>
        <v>บางบอน</v>
      </c>
    </row>
    <row r="1452" spans="1:20" x14ac:dyDescent="0.2">
      <c r="A1452" t="s">
        <v>3626</v>
      </c>
      <c r="B1452" t="s">
        <v>12</v>
      </c>
      <c r="C1452">
        <v>2026</v>
      </c>
      <c r="D1452" t="s">
        <v>2767</v>
      </c>
      <c r="E1452" t="s">
        <v>1185</v>
      </c>
      <c r="F1452" t="s">
        <v>1186</v>
      </c>
      <c r="G1452" t="s">
        <v>2582</v>
      </c>
      <c r="H1452" t="s">
        <v>2586</v>
      </c>
      <c r="I1452" t="s">
        <v>3627</v>
      </c>
      <c r="J1452" t="s">
        <v>2769</v>
      </c>
      <c r="K1452" t="s">
        <v>2603</v>
      </c>
      <c r="L1452" s="1">
        <v>1</v>
      </c>
      <c r="M1452" s="1">
        <v>20</v>
      </c>
      <c r="N1452" s="1">
        <v>0</v>
      </c>
      <c r="O1452" s="1" t="s">
        <v>2580</v>
      </c>
      <c r="P1452" s="1">
        <v>18.690000000000001</v>
      </c>
      <c r="Q1452" s="1">
        <v>1.31</v>
      </c>
      <c r="R1452" s="1">
        <v>20</v>
      </c>
      <c r="S1452" t="s">
        <v>2631</v>
      </c>
      <c r="T1452" t="str" cm="1">
        <f t="array" ref="T1452">_xlfn.IFS(ISNUMBER(SEARCH("CP02",S1452)),"ราชพฤกษ",ISNUMBER(SEARCH("CP03",S1452)),"บางใหญ่",ISNUMBER(SEARCH("CP04",S1452)),"บางบอน",OR(ISNUMBER(SEARCH("CP",S1452)),ISNUMBER(SEARCH("BTC",D1452))),"340",TRUE,"")</f>
        <v>บางบอน</v>
      </c>
    </row>
    <row r="1453" spans="1:20" x14ac:dyDescent="0.2">
      <c r="A1453" t="s">
        <v>3626</v>
      </c>
      <c r="B1453" t="s">
        <v>12</v>
      </c>
      <c r="C1453">
        <v>2026</v>
      </c>
      <c r="D1453" t="s">
        <v>3628</v>
      </c>
      <c r="E1453" t="s">
        <v>511</v>
      </c>
      <c r="F1453" t="s">
        <v>512</v>
      </c>
      <c r="G1453" t="s">
        <v>2582</v>
      </c>
      <c r="H1453" t="s">
        <v>2586</v>
      </c>
      <c r="I1453" t="s">
        <v>3629</v>
      </c>
      <c r="J1453" t="s">
        <v>3630</v>
      </c>
      <c r="K1453" t="s">
        <v>2630</v>
      </c>
      <c r="L1453" s="1">
        <v>1</v>
      </c>
      <c r="M1453" s="1">
        <v>2550</v>
      </c>
      <c r="N1453" s="1">
        <v>255</v>
      </c>
      <c r="O1453" s="1" t="s">
        <v>2580</v>
      </c>
      <c r="P1453" s="1">
        <v>2144.86</v>
      </c>
      <c r="Q1453" s="1">
        <v>150.13999999999999</v>
      </c>
      <c r="R1453" s="1">
        <v>2295</v>
      </c>
      <c r="S1453" t="s">
        <v>2631</v>
      </c>
      <c r="T1453" t="str" cm="1">
        <f t="array" ref="T1453">_xlfn.IFS(ISNUMBER(SEARCH("CP02",S1453)),"ราชพฤกษ",ISNUMBER(SEARCH("CP03",S1453)),"บางใหญ่",ISNUMBER(SEARCH("CP04",S1453)),"บางบอน",OR(ISNUMBER(SEARCH("CP",S1453)),ISNUMBER(SEARCH("BTC",D1453))),"340",TRUE,"")</f>
        <v>บางบอน</v>
      </c>
    </row>
    <row r="1454" spans="1:20" x14ac:dyDescent="0.2">
      <c r="A1454" t="s">
        <v>3626</v>
      </c>
      <c r="B1454" t="s">
        <v>12</v>
      </c>
      <c r="C1454">
        <v>2026</v>
      </c>
      <c r="D1454" t="s">
        <v>3628</v>
      </c>
      <c r="E1454" t="s">
        <v>151</v>
      </c>
      <c r="F1454" t="s">
        <v>152</v>
      </c>
      <c r="G1454" t="s">
        <v>2582</v>
      </c>
      <c r="H1454" t="s">
        <v>2586</v>
      </c>
      <c r="I1454" t="s">
        <v>3629</v>
      </c>
      <c r="J1454" t="s">
        <v>3630</v>
      </c>
      <c r="K1454" t="s">
        <v>2630</v>
      </c>
      <c r="L1454" s="1">
        <v>1</v>
      </c>
      <c r="M1454" s="1">
        <v>240</v>
      </c>
      <c r="N1454" s="1">
        <v>0</v>
      </c>
      <c r="O1454" s="1" t="s">
        <v>2580</v>
      </c>
      <c r="P1454" s="1">
        <v>224.3</v>
      </c>
      <c r="Q1454" s="1">
        <v>15.7</v>
      </c>
      <c r="R1454" s="1">
        <v>240</v>
      </c>
      <c r="S1454" t="s">
        <v>2631</v>
      </c>
      <c r="T1454" t="str" cm="1">
        <f t="array" ref="T1454">_xlfn.IFS(ISNUMBER(SEARCH("CP02",S1454)),"ราชพฤกษ",ISNUMBER(SEARCH("CP03",S1454)),"บางใหญ่",ISNUMBER(SEARCH("CP04",S1454)),"บางบอน",OR(ISNUMBER(SEARCH("CP",S1454)),ISNUMBER(SEARCH("BTC",D1454))),"340",TRUE,"")</f>
        <v>บางบอน</v>
      </c>
    </row>
    <row r="1455" spans="1:20" x14ac:dyDescent="0.2">
      <c r="A1455" t="s">
        <v>3626</v>
      </c>
      <c r="B1455" t="s">
        <v>12</v>
      </c>
      <c r="C1455">
        <v>2026</v>
      </c>
      <c r="D1455" t="s">
        <v>3628</v>
      </c>
      <c r="E1455" t="s">
        <v>1187</v>
      </c>
      <c r="F1455" t="s">
        <v>1188</v>
      </c>
      <c r="G1455" t="s">
        <v>2582</v>
      </c>
      <c r="H1455" t="s">
        <v>2586</v>
      </c>
      <c r="I1455" t="s">
        <v>3629</v>
      </c>
      <c r="J1455" t="s">
        <v>3630</v>
      </c>
      <c r="K1455" t="s">
        <v>2630</v>
      </c>
      <c r="L1455" s="1">
        <v>1</v>
      </c>
      <c r="M1455" s="1">
        <v>20</v>
      </c>
      <c r="N1455" s="1">
        <v>0</v>
      </c>
      <c r="O1455" s="1" t="s">
        <v>2580</v>
      </c>
      <c r="P1455" s="1">
        <v>18.690000000000001</v>
      </c>
      <c r="Q1455" s="1">
        <v>1.31</v>
      </c>
      <c r="R1455" s="1">
        <v>20</v>
      </c>
      <c r="S1455" t="s">
        <v>2631</v>
      </c>
      <c r="T1455" t="str" cm="1">
        <f t="array" ref="T1455">_xlfn.IFS(ISNUMBER(SEARCH("CP02",S1455)),"ราชพฤกษ",ISNUMBER(SEARCH("CP03",S1455)),"บางใหญ่",ISNUMBER(SEARCH("CP04",S1455)),"บางบอน",OR(ISNUMBER(SEARCH("CP",S1455)),ISNUMBER(SEARCH("BTC",D1455))),"340",TRUE,"")</f>
        <v>บางบอน</v>
      </c>
    </row>
    <row r="1456" spans="1:20" x14ac:dyDescent="0.2">
      <c r="A1456" t="s">
        <v>3626</v>
      </c>
      <c r="B1456" t="s">
        <v>12</v>
      </c>
      <c r="C1456">
        <v>2026</v>
      </c>
      <c r="D1456" t="s">
        <v>3631</v>
      </c>
      <c r="E1456" t="s">
        <v>733</v>
      </c>
      <c r="F1456" t="s">
        <v>734</v>
      </c>
      <c r="G1456" t="s">
        <v>2595</v>
      </c>
      <c r="H1456" t="s">
        <v>2596</v>
      </c>
      <c r="I1456" t="s">
        <v>3632</v>
      </c>
      <c r="J1456" t="s">
        <v>3633</v>
      </c>
      <c r="K1456" t="s">
        <v>2579</v>
      </c>
      <c r="L1456" s="1">
        <v>4</v>
      </c>
      <c r="M1456" s="1">
        <v>4990</v>
      </c>
      <c r="N1456" s="1">
        <v>1996</v>
      </c>
      <c r="O1456" s="1" t="s">
        <v>2580</v>
      </c>
      <c r="P1456" s="1">
        <v>16788.79</v>
      </c>
      <c r="Q1456" s="1">
        <v>1175.21</v>
      </c>
      <c r="R1456" s="1">
        <v>17964</v>
      </c>
      <c r="S1456" t="s">
        <v>3071</v>
      </c>
      <c r="T1456" t="str" cm="1">
        <f t="array" ref="T1456">_xlfn.IFS(ISNUMBER(SEARCH("CP02",S1456)),"ราชพฤกษ",ISNUMBER(SEARCH("CP03",S1456)),"บางใหญ่",ISNUMBER(SEARCH("CP04",S1456)),"บางบอน",OR(ISNUMBER(SEARCH("CP",S1456)),ISNUMBER(SEARCH("BTC",D1456))),"340",TRUE,"")</f>
        <v>ราชพฤกษ</v>
      </c>
    </row>
    <row r="1457" spans="1:20" x14ac:dyDescent="0.2">
      <c r="A1457" t="s">
        <v>3626</v>
      </c>
      <c r="B1457" t="s">
        <v>12</v>
      </c>
      <c r="C1457">
        <v>2026</v>
      </c>
      <c r="D1457" t="s">
        <v>3631</v>
      </c>
      <c r="E1457" t="s">
        <v>1091</v>
      </c>
      <c r="F1457" t="s">
        <v>1092</v>
      </c>
      <c r="G1457" t="s">
        <v>2582</v>
      </c>
      <c r="H1457" t="s">
        <v>2583</v>
      </c>
      <c r="I1457" t="s">
        <v>3632</v>
      </c>
      <c r="J1457" t="s">
        <v>3633</v>
      </c>
      <c r="K1457" t="s">
        <v>2579</v>
      </c>
      <c r="L1457" s="1">
        <v>4</v>
      </c>
      <c r="M1457" s="1">
        <v>60</v>
      </c>
      <c r="N1457" s="1">
        <v>0</v>
      </c>
      <c r="O1457" s="1" t="s">
        <v>2580</v>
      </c>
      <c r="P1457" s="1">
        <v>0</v>
      </c>
      <c r="Q1457" s="1">
        <v>0</v>
      </c>
      <c r="R1457" s="1">
        <v>0</v>
      </c>
      <c r="S1457" t="s">
        <v>2584</v>
      </c>
      <c r="T1457" t="str" cm="1">
        <f t="array" ref="T1457">_xlfn.IFS(ISNUMBER(SEARCH("CP02",S1457)),"ราชพฤกษ",ISNUMBER(SEARCH("CP03",S1457)),"บางใหญ่",ISNUMBER(SEARCH("CP04",S1457)),"บางบอน",OR(ISNUMBER(SEARCH("CP",S1457)),ISNUMBER(SEARCH("BTC",D1457))),"340",TRUE,"")</f>
        <v>ราชพฤกษ</v>
      </c>
    </row>
    <row r="1458" spans="1:20" x14ac:dyDescent="0.2">
      <c r="A1458" t="s">
        <v>3626</v>
      </c>
      <c r="B1458" t="s">
        <v>12</v>
      </c>
      <c r="C1458">
        <v>2026</v>
      </c>
      <c r="D1458" t="s">
        <v>3631</v>
      </c>
      <c r="E1458" t="s">
        <v>1553</v>
      </c>
      <c r="F1458" t="s">
        <v>1554</v>
      </c>
      <c r="G1458" t="s">
        <v>2585</v>
      </c>
      <c r="H1458" t="s">
        <v>2586</v>
      </c>
      <c r="I1458" t="s">
        <v>3632</v>
      </c>
      <c r="J1458" t="s">
        <v>3633</v>
      </c>
      <c r="K1458" t="s">
        <v>2579</v>
      </c>
      <c r="L1458" s="1">
        <v>4</v>
      </c>
      <c r="M1458" s="1">
        <v>120</v>
      </c>
      <c r="N1458" s="1">
        <v>0</v>
      </c>
      <c r="O1458" s="1" t="s">
        <v>2580</v>
      </c>
      <c r="P1458" s="1">
        <v>0</v>
      </c>
      <c r="Q1458" s="1">
        <v>0</v>
      </c>
      <c r="R1458" s="1">
        <v>0</v>
      </c>
      <c r="S1458" t="s">
        <v>2587</v>
      </c>
      <c r="T1458" t="str" cm="1">
        <f t="array" ref="T1458">_xlfn.IFS(ISNUMBER(SEARCH("CP02",S1458)),"ราชพฤกษ",ISNUMBER(SEARCH("CP03",S1458)),"บางใหญ่",ISNUMBER(SEARCH("CP04",S1458)),"บางบอน",OR(ISNUMBER(SEARCH("CP",S1458)),ISNUMBER(SEARCH("BTC",D1458))),"340",TRUE,"")</f>
        <v>ราชพฤกษ</v>
      </c>
    </row>
    <row r="1459" spans="1:20" x14ac:dyDescent="0.2">
      <c r="A1459" t="s">
        <v>3626</v>
      </c>
      <c r="B1459" t="s">
        <v>12</v>
      </c>
      <c r="C1459">
        <v>2026</v>
      </c>
      <c r="D1459" t="s">
        <v>3631</v>
      </c>
      <c r="E1459" t="s">
        <v>1547</v>
      </c>
      <c r="F1459" t="s">
        <v>1548</v>
      </c>
      <c r="G1459" t="s">
        <v>2588</v>
      </c>
      <c r="H1459" t="s">
        <v>2586</v>
      </c>
      <c r="I1459" t="s">
        <v>3632</v>
      </c>
      <c r="J1459" t="s">
        <v>3633</v>
      </c>
      <c r="K1459" t="s">
        <v>2579</v>
      </c>
      <c r="L1459" s="1">
        <v>1</v>
      </c>
      <c r="M1459" s="1">
        <v>400</v>
      </c>
      <c r="N1459" s="1">
        <v>0</v>
      </c>
      <c r="O1459" s="1" t="s">
        <v>2580</v>
      </c>
      <c r="P1459" s="1">
        <v>0</v>
      </c>
      <c r="Q1459" s="1">
        <v>0</v>
      </c>
      <c r="R1459" s="1">
        <v>0</v>
      </c>
      <c r="S1459" t="s">
        <v>2587</v>
      </c>
      <c r="T1459" t="str" cm="1">
        <f t="array" ref="T1459">_xlfn.IFS(ISNUMBER(SEARCH("CP02",S1459)),"ราชพฤกษ",ISNUMBER(SEARCH("CP03",S1459)),"บางใหญ่",ISNUMBER(SEARCH("CP04",S1459)),"บางบอน",OR(ISNUMBER(SEARCH("CP",S1459)),ISNUMBER(SEARCH("BTC",D1459))),"340",TRUE,"")</f>
        <v>ราชพฤกษ</v>
      </c>
    </row>
    <row r="1460" spans="1:20" x14ac:dyDescent="0.2">
      <c r="A1460" t="s">
        <v>3626</v>
      </c>
      <c r="B1460" t="s">
        <v>12</v>
      </c>
      <c r="C1460">
        <v>2026</v>
      </c>
      <c r="D1460" t="s">
        <v>3631</v>
      </c>
      <c r="E1460" t="s">
        <v>2197</v>
      </c>
      <c r="F1460" t="s">
        <v>2198</v>
      </c>
      <c r="G1460" t="s">
        <v>2589</v>
      </c>
      <c r="H1460" t="s">
        <v>2596</v>
      </c>
      <c r="I1460" t="s">
        <v>3632</v>
      </c>
      <c r="J1460" t="s">
        <v>3633</v>
      </c>
      <c r="K1460" t="s">
        <v>2579</v>
      </c>
      <c r="L1460" s="1">
        <v>1</v>
      </c>
      <c r="M1460" s="1">
        <v>1</v>
      </c>
      <c r="N1460" s="1">
        <v>0</v>
      </c>
      <c r="O1460" s="1" t="s">
        <v>2580</v>
      </c>
      <c r="P1460" s="1">
        <v>0</v>
      </c>
      <c r="Q1460" s="1">
        <v>0</v>
      </c>
      <c r="R1460" s="1">
        <v>0</v>
      </c>
      <c r="S1460" t="s">
        <v>2587</v>
      </c>
      <c r="T1460" t="str" cm="1">
        <f t="array" ref="T1460">_xlfn.IFS(ISNUMBER(SEARCH("CP02",S1460)),"ราชพฤกษ",ISNUMBER(SEARCH("CP03",S1460)),"บางใหญ่",ISNUMBER(SEARCH("CP04",S1460)),"บางบอน",OR(ISNUMBER(SEARCH("CP",S1460)),ISNUMBER(SEARCH("BTC",D1460))),"340",TRUE,"")</f>
        <v>ราชพฤกษ</v>
      </c>
    </row>
    <row r="1461" spans="1:20" x14ac:dyDescent="0.2">
      <c r="A1461" t="s">
        <v>3626</v>
      </c>
      <c r="B1461" t="s">
        <v>12</v>
      </c>
      <c r="C1461">
        <v>2026</v>
      </c>
      <c r="D1461" t="s">
        <v>2722</v>
      </c>
      <c r="E1461" t="s">
        <v>1899</v>
      </c>
      <c r="F1461" t="s">
        <v>1900</v>
      </c>
      <c r="G1461" t="s">
        <v>2582</v>
      </c>
      <c r="H1461" t="s">
        <v>2586</v>
      </c>
      <c r="I1461" t="s">
        <v>3634</v>
      </c>
      <c r="J1461" t="s">
        <v>2724</v>
      </c>
      <c r="K1461" t="s">
        <v>2579</v>
      </c>
      <c r="L1461" s="1">
        <v>1</v>
      </c>
      <c r="M1461" s="1">
        <v>2250</v>
      </c>
      <c r="N1461" s="1">
        <v>0</v>
      </c>
      <c r="O1461" s="1" t="s">
        <v>2580</v>
      </c>
      <c r="P1461" s="1">
        <v>2102.8000000000002</v>
      </c>
      <c r="Q1461" s="1">
        <v>147.19999999999999</v>
      </c>
      <c r="R1461" s="1">
        <v>2250</v>
      </c>
      <c r="S1461" t="s">
        <v>2584</v>
      </c>
      <c r="T1461" t="str" cm="1">
        <f t="array" ref="T1461">_xlfn.IFS(ISNUMBER(SEARCH("CP02",S1461)),"ราชพฤกษ",ISNUMBER(SEARCH("CP03",S1461)),"บางใหญ่",ISNUMBER(SEARCH("CP04",S1461)),"บางบอน",OR(ISNUMBER(SEARCH("CP",S1461)),ISNUMBER(SEARCH("BTC",D1461))),"340",TRUE,"")</f>
        <v>ราชพฤกษ</v>
      </c>
    </row>
    <row r="1462" spans="1:20" x14ac:dyDescent="0.2">
      <c r="A1462" t="s">
        <v>3626</v>
      </c>
      <c r="B1462" t="s">
        <v>12</v>
      </c>
      <c r="C1462">
        <v>2026</v>
      </c>
      <c r="D1462" t="s">
        <v>2722</v>
      </c>
      <c r="E1462" t="s">
        <v>1897</v>
      </c>
      <c r="F1462" t="s">
        <v>1898</v>
      </c>
      <c r="G1462" t="s">
        <v>2582</v>
      </c>
      <c r="H1462" t="s">
        <v>2586</v>
      </c>
      <c r="I1462" t="s">
        <v>3634</v>
      </c>
      <c r="J1462" t="s">
        <v>2724</v>
      </c>
      <c r="K1462" t="s">
        <v>2579</v>
      </c>
      <c r="L1462" s="1">
        <v>1</v>
      </c>
      <c r="M1462" s="1">
        <v>300</v>
      </c>
      <c r="N1462" s="1">
        <v>0</v>
      </c>
      <c r="O1462" s="1" t="s">
        <v>2580</v>
      </c>
      <c r="P1462" s="1">
        <v>0</v>
      </c>
      <c r="Q1462" s="1">
        <v>0</v>
      </c>
      <c r="R1462" s="1">
        <v>0</v>
      </c>
      <c r="S1462" t="s">
        <v>2584</v>
      </c>
      <c r="T1462" t="str" cm="1">
        <f t="array" ref="T1462">_xlfn.IFS(ISNUMBER(SEARCH("CP02",S1462)),"ราชพฤกษ",ISNUMBER(SEARCH("CP03",S1462)),"บางใหญ่",ISNUMBER(SEARCH("CP04",S1462)),"บางบอน",OR(ISNUMBER(SEARCH("CP",S1462)),ISNUMBER(SEARCH("BTC",D1462))),"340",TRUE,"")</f>
        <v>ราชพฤกษ</v>
      </c>
    </row>
    <row r="1463" spans="1:20" x14ac:dyDescent="0.2">
      <c r="A1463" t="s">
        <v>3626</v>
      </c>
      <c r="B1463" t="s">
        <v>12</v>
      </c>
      <c r="C1463">
        <v>2026</v>
      </c>
      <c r="D1463" t="s">
        <v>2722</v>
      </c>
      <c r="E1463" t="s">
        <v>1187</v>
      </c>
      <c r="F1463" t="s">
        <v>1188</v>
      </c>
      <c r="G1463" t="s">
        <v>2582</v>
      </c>
      <c r="H1463" t="s">
        <v>2586</v>
      </c>
      <c r="I1463" t="s">
        <v>3634</v>
      </c>
      <c r="J1463" t="s">
        <v>2724</v>
      </c>
      <c r="K1463" t="s">
        <v>2579</v>
      </c>
      <c r="L1463" s="1">
        <v>1</v>
      </c>
      <c r="M1463" s="1">
        <v>20</v>
      </c>
      <c r="N1463" s="1">
        <v>0</v>
      </c>
      <c r="O1463" s="1" t="s">
        <v>2580</v>
      </c>
      <c r="P1463" s="1">
        <v>18.690000000000001</v>
      </c>
      <c r="Q1463" s="1">
        <v>1.31</v>
      </c>
      <c r="R1463" s="1">
        <v>20</v>
      </c>
      <c r="S1463" t="s">
        <v>2584</v>
      </c>
      <c r="T1463" t="str" cm="1">
        <f t="array" ref="T1463">_xlfn.IFS(ISNUMBER(SEARCH("CP02",S1463)),"ราชพฤกษ",ISNUMBER(SEARCH("CP03",S1463)),"บางใหญ่",ISNUMBER(SEARCH("CP04",S1463)),"บางบอน",OR(ISNUMBER(SEARCH("CP",S1463)),ISNUMBER(SEARCH("BTC",D1463))),"340",TRUE,"")</f>
        <v>ราชพฤกษ</v>
      </c>
    </row>
    <row r="1464" spans="1:20" x14ac:dyDescent="0.2">
      <c r="A1464" t="s">
        <v>3626</v>
      </c>
      <c r="B1464" t="s">
        <v>12</v>
      </c>
      <c r="C1464">
        <v>2026</v>
      </c>
      <c r="D1464" t="s">
        <v>2722</v>
      </c>
      <c r="E1464" t="s">
        <v>121</v>
      </c>
      <c r="F1464" t="s">
        <v>122</v>
      </c>
      <c r="G1464" t="s">
        <v>2582</v>
      </c>
      <c r="H1464" t="s">
        <v>2586</v>
      </c>
      <c r="I1464" t="s">
        <v>3634</v>
      </c>
      <c r="J1464" t="s">
        <v>2724</v>
      </c>
      <c r="K1464" t="s">
        <v>2579</v>
      </c>
      <c r="L1464" s="1">
        <v>1</v>
      </c>
      <c r="M1464" s="1">
        <v>240</v>
      </c>
      <c r="N1464" s="1">
        <v>0</v>
      </c>
      <c r="O1464" s="1" t="s">
        <v>2580</v>
      </c>
      <c r="P1464" s="1">
        <v>0</v>
      </c>
      <c r="Q1464" s="1">
        <v>0</v>
      </c>
      <c r="R1464" s="1">
        <v>0</v>
      </c>
      <c r="S1464" t="s">
        <v>2584</v>
      </c>
      <c r="T1464" t="str" cm="1">
        <f t="array" ref="T1464">_xlfn.IFS(ISNUMBER(SEARCH("CP02",S1464)),"ราชพฤกษ",ISNUMBER(SEARCH("CP03",S1464)),"บางใหญ่",ISNUMBER(SEARCH("CP04",S1464)),"บางบอน",OR(ISNUMBER(SEARCH("CP",S1464)),ISNUMBER(SEARCH("BTC",D1464))),"340",TRUE,"")</f>
        <v>ราชพฤกษ</v>
      </c>
    </row>
    <row r="1465" spans="1:20" x14ac:dyDescent="0.2">
      <c r="A1465" t="s">
        <v>3626</v>
      </c>
      <c r="B1465" t="s">
        <v>12</v>
      </c>
      <c r="C1465">
        <v>2026</v>
      </c>
      <c r="D1465" t="s">
        <v>2722</v>
      </c>
      <c r="E1465" t="s">
        <v>259</v>
      </c>
      <c r="F1465" t="s">
        <v>260</v>
      </c>
      <c r="G1465" t="s">
        <v>2582</v>
      </c>
      <c r="H1465" t="s">
        <v>2586</v>
      </c>
      <c r="I1465" t="s">
        <v>3634</v>
      </c>
      <c r="J1465" t="s">
        <v>2724</v>
      </c>
      <c r="K1465" t="s">
        <v>2579</v>
      </c>
      <c r="L1465" s="1">
        <v>1</v>
      </c>
      <c r="M1465" s="1">
        <v>840</v>
      </c>
      <c r="N1465" s="1">
        <v>42</v>
      </c>
      <c r="O1465" s="1" t="s">
        <v>2580</v>
      </c>
      <c r="P1465" s="1">
        <v>745.79</v>
      </c>
      <c r="Q1465" s="1">
        <v>52.21</v>
      </c>
      <c r="R1465" s="1">
        <v>798</v>
      </c>
      <c r="S1465" t="s">
        <v>2584</v>
      </c>
      <c r="T1465" t="str" cm="1">
        <f t="array" ref="T1465">_xlfn.IFS(ISNUMBER(SEARCH("CP02",S1465)),"ราชพฤกษ",ISNUMBER(SEARCH("CP03",S1465)),"บางใหญ่",ISNUMBER(SEARCH("CP04",S1465)),"บางบอน",OR(ISNUMBER(SEARCH("CP",S1465)),ISNUMBER(SEARCH("BTC",D1465))),"340",TRUE,"")</f>
        <v>ราชพฤกษ</v>
      </c>
    </row>
    <row r="1466" spans="1:20" x14ac:dyDescent="0.2">
      <c r="A1466" t="s">
        <v>3626</v>
      </c>
      <c r="B1466" t="s">
        <v>12</v>
      </c>
      <c r="C1466">
        <v>2026</v>
      </c>
      <c r="D1466" t="s">
        <v>2722</v>
      </c>
      <c r="E1466" t="s">
        <v>229</v>
      </c>
      <c r="F1466" t="s">
        <v>230</v>
      </c>
      <c r="G1466" t="s">
        <v>2582</v>
      </c>
      <c r="H1466" t="s">
        <v>2586</v>
      </c>
      <c r="I1466" t="s">
        <v>3634</v>
      </c>
      <c r="J1466" t="s">
        <v>2724</v>
      </c>
      <c r="K1466" t="s">
        <v>2579</v>
      </c>
      <c r="L1466" s="1">
        <v>1</v>
      </c>
      <c r="M1466" s="1">
        <v>300</v>
      </c>
      <c r="N1466" s="1">
        <v>15</v>
      </c>
      <c r="O1466" s="1" t="s">
        <v>2580</v>
      </c>
      <c r="P1466" s="1">
        <v>266.36</v>
      </c>
      <c r="Q1466" s="1">
        <v>18.64</v>
      </c>
      <c r="R1466" s="1">
        <v>285</v>
      </c>
      <c r="S1466" t="s">
        <v>2584</v>
      </c>
      <c r="T1466" t="str" cm="1">
        <f t="array" ref="T1466">_xlfn.IFS(ISNUMBER(SEARCH("CP02",S1466)),"ราชพฤกษ",ISNUMBER(SEARCH("CP03",S1466)),"บางใหญ่",ISNUMBER(SEARCH("CP04",S1466)),"บางบอน",OR(ISNUMBER(SEARCH("CP",S1466)),ISNUMBER(SEARCH("BTC",D1466))),"340",TRUE,"")</f>
        <v>ราชพฤกษ</v>
      </c>
    </row>
    <row r="1467" spans="1:20" x14ac:dyDescent="0.2">
      <c r="A1467" t="s">
        <v>3626</v>
      </c>
      <c r="B1467" t="s">
        <v>12</v>
      </c>
      <c r="C1467">
        <v>2026</v>
      </c>
      <c r="D1467" t="s">
        <v>2722</v>
      </c>
      <c r="E1467" t="s">
        <v>1989</v>
      </c>
      <c r="F1467" t="s">
        <v>1990</v>
      </c>
      <c r="G1467" t="s">
        <v>2582</v>
      </c>
      <c r="H1467" t="s">
        <v>2586</v>
      </c>
      <c r="I1467" t="s">
        <v>3634</v>
      </c>
      <c r="J1467" t="s">
        <v>2724</v>
      </c>
      <c r="K1467" t="s">
        <v>2579</v>
      </c>
      <c r="L1467" s="1">
        <v>2</v>
      </c>
      <c r="M1467" s="1">
        <v>385</v>
      </c>
      <c r="N1467" s="1">
        <v>38.5</v>
      </c>
      <c r="O1467" s="1" t="s">
        <v>2580</v>
      </c>
      <c r="P1467" s="1">
        <v>683.64</v>
      </c>
      <c r="Q1467" s="1">
        <v>47.86</v>
      </c>
      <c r="R1467" s="1">
        <v>731.5</v>
      </c>
      <c r="S1467" t="s">
        <v>2584</v>
      </c>
      <c r="T1467" t="str" cm="1">
        <f t="array" ref="T1467">_xlfn.IFS(ISNUMBER(SEARCH("CP02",S1467)),"ราชพฤกษ",ISNUMBER(SEARCH("CP03",S1467)),"บางใหญ่",ISNUMBER(SEARCH("CP04",S1467)),"บางบอน",OR(ISNUMBER(SEARCH("CP",S1467)),ISNUMBER(SEARCH("BTC",D1467))),"340",TRUE,"")</f>
        <v>ราชพฤกษ</v>
      </c>
    </row>
    <row r="1468" spans="1:20" x14ac:dyDescent="0.2">
      <c r="A1468" t="s">
        <v>3626</v>
      </c>
      <c r="B1468" t="s">
        <v>12</v>
      </c>
      <c r="C1468">
        <v>2026</v>
      </c>
      <c r="D1468" t="s">
        <v>2722</v>
      </c>
      <c r="E1468" t="s">
        <v>499</v>
      </c>
      <c r="F1468" t="s">
        <v>500</v>
      </c>
      <c r="G1468" t="s">
        <v>3635</v>
      </c>
      <c r="H1468" t="s">
        <v>2586</v>
      </c>
      <c r="I1468" t="s">
        <v>3634</v>
      </c>
      <c r="J1468" t="s">
        <v>2724</v>
      </c>
      <c r="K1468" t="s">
        <v>2579</v>
      </c>
      <c r="L1468" s="1">
        <v>4</v>
      </c>
      <c r="M1468" s="1">
        <v>200</v>
      </c>
      <c r="N1468" s="1">
        <v>40</v>
      </c>
      <c r="O1468" s="1" t="s">
        <v>2580</v>
      </c>
      <c r="P1468" s="1">
        <v>710.28</v>
      </c>
      <c r="Q1468" s="1">
        <v>49.72</v>
      </c>
      <c r="R1468" s="1">
        <v>760</v>
      </c>
      <c r="S1468" t="s">
        <v>2584</v>
      </c>
      <c r="T1468" t="str" cm="1">
        <f t="array" ref="T1468">_xlfn.IFS(ISNUMBER(SEARCH("CP02",S1468)),"ราชพฤกษ",ISNUMBER(SEARCH("CP03",S1468)),"บางใหญ่",ISNUMBER(SEARCH("CP04",S1468)),"บางบอน",OR(ISNUMBER(SEARCH("CP",S1468)),ISNUMBER(SEARCH("BTC",D1468))),"340",TRUE,"")</f>
        <v>ราชพฤกษ</v>
      </c>
    </row>
    <row r="1469" spans="1:20" x14ac:dyDescent="0.2">
      <c r="A1469" t="s">
        <v>3626</v>
      </c>
      <c r="B1469" t="s">
        <v>12</v>
      </c>
      <c r="C1469">
        <v>2026</v>
      </c>
      <c r="D1469" t="s">
        <v>2722</v>
      </c>
      <c r="E1469" t="s">
        <v>571</v>
      </c>
      <c r="F1469" t="s">
        <v>572</v>
      </c>
      <c r="G1469" t="s">
        <v>2811</v>
      </c>
      <c r="H1469" t="s">
        <v>2586</v>
      </c>
      <c r="I1469" t="s">
        <v>3634</v>
      </c>
      <c r="J1469" t="s">
        <v>2724</v>
      </c>
      <c r="K1469" t="s">
        <v>2579</v>
      </c>
      <c r="L1469" s="1">
        <v>3</v>
      </c>
      <c r="M1469" s="1">
        <v>130</v>
      </c>
      <c r="N1469" s="1">
        <v>19.5</v>
      </c>
      <c r="O1469" s="1" t="s">
        <v>2580</v>
      </c>
      <c r="P1469" s="1">
        <v>346.26</v>
      </c>
      <c r="Q1469" s="1">
        <v>24.24</v>
      </c>
      <c r="R1469" s="1">
        <v>370.5</v>
      </c>
      <c r="S1469" t="s">
        <v>2584</v>
      </c>
      <c r="T1469" t="str" cm="1">
        <f t="array" ref="T1469">_xlfn.IFS(ISNUMBER(SEARCH("CP02",S1469)),"ราชพฤกษ",ISNUMBER(SEARCH("CP03",S1469)),"บางใหญ่",ISNUMBER(SEARCH("CP04",S1469)),"บางบอน",OR(ISNUMBER(SEARCH("CP",S1469)),ISNUMBER(SEARCH("BTC",D1469))),"340",TRUE,"")</f>
        <v>ราชพฤกษ</v>
      </c>
    </row>
    <row r="1470" spans="1:20" x14ac:dyDescent="0.2">
      <c r="A1470" t="s">
        <v>3626</v>
      </c>
      <c r="B1470" t="s">
        <v>12</v>
      </c>
      <c r="C1470">
        <v>2026</v>
      </c>
      <c r="D1470" t="s">
        <v>3636</v>
      </c>
      <c r="E1470" t="s">
        <v>549</v>
      </c>
      <c r="F1470" t="s">
        <v>550</v>
      </c>
      <c r="G1470" t="s">
        <v>2582</v>
      </c>
      <c r="H1470" t="s">
        <v>2586</v>
      </c>
      <c r="I1470" t="s">
        <v>3637</v>
      </c>
      <c r="J1470" t="s">
        <v>3638</v>
      </c>
      <c r="K1470" t="s">
        <v>2579</v>
      </c>
      <c r="L1470" s="1">
        <v>4</v>
      </c>
      <c r="M1470" s="1">
        <v>280</v>
      </c>
      <c r="N1470" s="1">
        <v>0</v>
      </c>
      <c r="O1470" s="1" t="s">
        <v>2580</v>
      </c>
      <c r="P1470" s="1">
        <v>1046.73</v>
      </c>
      <c r="Q1470" s="1">
        <v>73.27</v>
      </c>
      <c r="R1470" s="1">
        <v>1120</v>
      </c>
      <c r="S1470" t="s">
        <v>2584</v>
      </c>
      <c r="T1470" t="str" cm="1">
        <f t="array" ref="T1470">_xlfn.IFS(ISNUMBER(SEARCH("CP02",S1470)),"ราชพฤกษ",ISNUMBER(SEARCH("CP03",S1470)),"บางใหญ่",ISNUMBER(SEARCH("CP04",S1470)),"บางบอน",OR(ISNUMBER(SEARCH("CP",S1470)),ISNUMBER(SEARCH("BTC",D1470))),"340",TRUE,"")</f>
        <v>ราชพฤกษ</v>
      </c>
    </row>
    <row r="1471" spans="1:20" x14ac:dyDescent="0.2">
      <c r="A1471" t="s">
        <v>3626</v>
      </c>
      <c r="B1471" t="s">
        <v>12</v>
      </c>
      <c r="C1471">
        <v>2026</v>
      </c>
      <c r="D1471" t="s">
        <v>3636</v>
      </c>
      <c r="E1471" t="s">
        <v>549</v>
      </c>
      <c r="F1471" t="s">
        <v>550</v>
      </c>
      <c r="G1471" t="s">
        <v>2582</v>
      </c>
      <c r="H1471" t="s">
        <v>2586</v>
      </c>
      <c r="I1471" t="s">
        <v>3637</v>
      </c>
      <c r="J1471" t="s">
        <v>3638</v>
      </c>
      <c r="K1471" t="s">
        <v>2579</v>
      </c>
      <c r="L1471" s="1">
        <v>1</v>
      </c>
      <c r="M1471" s="1">
        <v>280</v>
      </c>
      <c r="N1471" s="1">
        <v>0</v>
      </c>
      <c r="O1471" s="1" t="s">
        <v>2580</v>
      </c>
      <c r="P1471" s="1">
        <v>0</v>
      </c>
      <c r="Q1471" s="1">
        <v>0</v>
      </c>
      <c r="R1471" s="1">
        <v>0</v>
      </c>
      <c r="S1471" t="s">
        <v>2584</v>
      </c>
      <c r="T1471" t="str" cm="1">
        <f t="array" ref="T1471">_xlfn.IFS(ISNUMBER(SEARCH("CP02",S1471)),"ราชพฤกษ",ISNUMBER(SEARCH("CP03",S1471)),"บางใหญ่",ISNUMBER(SEARCH("CP04",S1471)),"บางบอน",OR(ISNUMBER(SEARCH("CP",S1471)),ISNUMBER(SEARCH("BTC",D1471))),"340",TRUE,"")</f>
        <v>ราชพฤกษ</v>
      </c>
    </row>
    <row r="1472" spans="1:20" x14ac:dyDescent="0.2">
      <c r="A1472" t="s">
        <v>3626</v>
      </c>
      <c r="B1472" t="s">
        <v>12</v>
      </c>
      <c r="C1472">
        <v>2026</v>
      </c>
      <c r="D1472" t="s">
        <v>3636</v>
      </c>
      <c r="E1472" t="s">
        <v>1187</v>
      </c>
      <c r="F1472" t="s">
        <v>1188</v>
      </c>
      <c r="G1472" t="s">
        <v>2582</v>
      </c>
      <c r="H1472" t="s">
        <v>2586</v>
      </c>
      <c r="I1472" t="s">
        <v>3637</v>
      </c>
      <c r="J1472" t="s">
        <v>3638</v>
      </c>
      <c r="K1472" t="s">
        <v>2579</v>
      </c>
      <c r="L1472" s="1">
        <v>1</v>
      </c>
      <c r="M1472" s="1">
        <v>20</v>
      </c>
      <c r="N1472" s="1">
        <v>0</v>
      </c>
      <c r="O1472" s="1" t="s">
        <v>2580</v>
      </c>
      <c r="P1472" s="1">
        <v>18.690000000000001</v>
      </c>
      <c r="Q1472" s="1">
        <v>1.31</v>
      </c>
      <c r="R1472" s="1">
        <v>20</v>
      </c>
      <c r="S1472" t="s">
        <v>2584</v>
      </c>
      <c r="T1472" t="str" cm="1">
        <f t="array" ref="T1472">_xlfn.IFS(ISNUMBER(SEARCH("CP02",S1472)),"ราชพฤกษ",ISNUMBER(SEARCH("CP03",S1472)),"บางใหญ่",ISNUMBER(SEARCH("CP04",S1472)),"บางบอน",OR(ISNUMBER(SEARCH("CP",S1472)),ISNUMBER(SEARCH("BTC",D1472))),"340",TRUE,"")</f>
        <v>ราชพฤกษ</v>
      </c>
    </row>
    <row r="1473" spans="1:20" x14ac:dyDescent="0.2">
      <c r="A1473" t="s">
        <v>3626</v>
      </c>
      <c r="B1473" t="s">
        <v>12</v>
      </c>
      <c r="C1473">
        <v>2026</v>
      </c>
      <c r="D1473" t="s">
        <v>3636</v>
      </c>
      <c r="E1473" t="s">
        <v>149</v>
      </c>
      <c r="F1473" t="s">
        <v>150</v>
      </c>
      <c r="G1473" t="s">
        <v>2582</v>
      </c>
      <c r="H1473" t="s">
        <v>2586</v>
      </c>
      <c r="I1473" t="s">
        <v>3637</v>
      </c>
      <c r="J1473" t="s">
        <v>3638</v>
      </c>
      <c r="K1473" t="s">
        <v>2579</v>
      </c>
      <c r="L1473" s="1">
        <v>1</v>
      </c>
      <c r="M1473" s="1">
        <v>220</v>
      </c>
      <c r="N1473" s="1">
        <v>0</v>
      </c>
      <c r="O1473" s="1" t="s">
        <v>2580</v>
      </c>
      <c r="P1473" s="1">
        <v>0</v>
      </c>
      <c r="Q1473" s="1">
        <v>0</v>
      </c>
      <c r="R1473" s="1">
        <v>0</v>
      </c>
      <c r="S1473" t="s">
        <v>2584</v>
      </c>
      <c r="T1473" t="str" cm="1">
        <f t="array" ref="T1473">_xlfn.IFS(ISNUMBER(SEARCH("CP02",S1473)),"ราชพฤกษ",ISNUMBER(SEARCH("CP03",S1473)),"บางใหญ่",ISNUMBER(SEARCH("CP04",S1473)),"บางบอน",OR(ISNUMBER(SEARCH("CP",S1473)),ISNUMBER(SEARCH("BTC",D1473))),"340",TRUE,"")</f>
        <v>ราชพฤกษ</v>
      </c>
    </row>
    <row r="1474" spans="1:20" x14ac:dyDescent="0.2">
      <c r="A1474" t="s">
        <v>3626</v>
      </c>
      <c r="B1474" t="s">
        <v>12</v>
      </c>
      <c r="C1474">
        <v>2026</v>
      </c>
      <c r="D1474" t="s">
        <v>3636</v>
      </c>
      <c r="E1474" t="s">
        <v>1991</v>
      </c>
      <c r="F1474" t="s">
        <v>1992</v>
      </c>
      <c r="G1474" t="s">
        <v>2582</v>
      </c>
      <c r="H1474" t="s">
        <v>2586</v>
      </c>
      <c r="I1474" t="s">
        <v>3637</v>
      </c>
      <c r="J1474" t="s">
        <v>3638</v>
      </c>
      <c r="K1474" t="s">
        <v>2579</v>
      </c>
      <c r="L1474" s="1">
        <v>1</v>
      </c>
      <c r="M1474" s="1">
        <v>595</v>
      </c>
      <c r="N1474" s="1">
        <v>59.5</v>
      </c>
      <c r="O1474" s="1" t="s">
        <v>2580</v>
      </c>
      <c r="P1474" s="1">
        <v>500.47</v>
      </c>
      <c r="Q1474" s="1">
        <v>35.03</v>
      </c>
      <c r="R1474" s="1">
        <v>535.5</v>
      </c>
      <c r="S1474" t="s">
        <v>2584</v>
      </c>
      <c r="T1474" t="str" cm="1">
        <f t="array" ref="T1474">_xlfn.IFS(ISNUMBER(SEARCH("CP02",S1474)),"ราชพฤกษ",ISNUMBER(SEARCH("CP03",S1474)),"บางใหญ่",ISNUMBER(SEARCH("CP04",S1474)),"บางบอน",OR(ISNUMBER(SEARCH("CP",S1474)),ISNUMBER(SEARCH("BTC",D1474))),"340",TRUE,"")</f>
        <v>ราชพฤกษ</v>
      </c>
    </row>
    <row r="1475" spans="1:20" x14ac:dyDescent="0.2">
      <c r="A1475" t="s">
        <v>3626</v>
      </c>
      <c r="B1475" t="s">
        <v>12</v>
      </c>
      <c r="C1475">
        <v>2026</v>
      </c>
      <c r="D1475" t="s">
        <v>3636</v>
      </c>
      <c r="E1475" t="s">
        <v>1993</v>
      </c>
      <c r="F1475" t="s">
        <v>1994</v>
      </c>
      <c r="G1475" t="s">
        <v>2582</v>
      </c>
      <c r="H1475" t="s">
        <v>2586</v>
      </c>
      <c r="I1475" t="s">
        <v>3637</v>
      </c>
      <c r="J1475" t="s">
        <v>3638</v>
      </c>
      <c r="K1475" t="s">
        <v>2579</v>
      </c>
      <c r="L1475" s="1">
        <v>1</v>
      </c>
      <c r="M1475" s="1">
        <v>595</v>
      </c>
      <c r="N1475" s="1">
        <v>59.5</v>
      </c>
      <c r="O1475" s="1" t="s">
        <v>2580</v>
      </c>
      <c r="P1475" s="1">
        <v>500.47</v>
      </c>
      <c r="Q1475" s="1">
        <v>35.03</v>
      </c>
      <c r="R1475" s="1">
        <v>535.5</v>
      </c>
      <c r="S1475" t="s">
        <v>2584</v>
      </c>
      <c r="T1475" t="str" cm="1">
        <f t="array" ref="T1475">_xlfn.IFS(ISNUMBER(SEARCH("CP02",S1475)),"ราชพฤกษ",ISNUMBER(SEARCH("CP03",S1475)),"บางใหญ่",ISNUMBER(SEARCH("CP04",S1475)),"บางบอน",OR(ISNUMBER(SEARCH("CP",S1475)),ISNUMBER(SEARCH("BTC",D1475))),"340",TRUE,"")</f>
        <v>ราชพฤกษ</v>
      </c>
    </row>
    <row r="1476" spans="1:20" x14ac:dyDescent="0.2">
      <c r="A1476" t="s">
        <v>3626</v>
      </c>
      <c r="B1476" t="s">
        <v>12</v>
      </c>
      <c r="C1476">
        <v>2026</v>
      </c>
      <c r="D1476" t="s">
        <v>3636</v>
      </c>
      <c r="E1476" t="s">
        <v>1987</v>
      </c>
      <c r="F1476" t="s">
        <v>1988</v>
      </c>
      <c r="G1476" t="s">
        <v>2582</v>
      </c>
      <c r="H1476" t="s">
        <v>2586</v>
      </c>
      <c r="I1476" t="s">
        <v>3637</v>
      </c>
      <c r="J1476" t="s">
        <v>3638</v>
      </c>
      <c r="K1476" t="s">
        <v>2579</v>
      </c>
      <c r="L1476" s="1">
        <v>1</v>
      </c>
      <c r="M1476" s="1">
        <v>595</v>
      </c>
      <c r="N1476" s="1">
        <v>59.5</v>
      </c>
      <c r="O1476" s="1" t="s">
        <v>2580</v>
      </c>
      <c r="P1476" s="1">
        <v>500.47</v>
      </c>
      <c r="Q1476" s="1">
        <v>35.03</v>
      </c>
      <c r="R1476" s="1">
        <v>535.5</v>
      </c>
      <c r="S1476" t="s">
        <v>2584</v>
      </c>
      <c r="T1476" t="str" cm="1">
        <f t="array" ref="T1476">_xlfn.IFS(ISNUMBER(SEARCH("CP02",S1476)),"ราชพฤกษ",ISNUMBER(SEARCH("CP03",S1476)),"บางใหญ่",ISNUMBER(SEARCH("CP04",S1476)),"บางบอน",OR(ISNUMBER(SEARCH("CP",S1476)),ISNUMBER(SEARCH("BTC",D1476))),"340",TRUE,"")</f>
        <v>ราชพฤกษ</v>
      </c>
    </row>
    <row r="1477" spans="1:20" x14ac:dyDescent="0.2">
      <c r="A1477" t="s">
        <v>3626</v>
      </c>
      <c r="B1477" t="s">
        <v>12</v>
      </c>
      <c r="C1477">
        <v>2026</v>
      </c>
      <c r="D1477" t="s">
        <v>3636</v>
      </c>
      <c r="E1477" t="s">
        <v>203</v>
      </c>
      <c r="F1477" t="s">
        <v>204</v>
      </c>
      <c r="G1477" t="s">
        <v>2582</v>
      </c>
      <c r="H1477" t="s">
        <v>2586</v>
      </c>
      <c r="I1477" t="s">
        <v>3637</v>
      </c>
      <c r="J1477" t="s">
        <v>3638</v>
      </c>
      <c r="K1477" t="s">
        <v>2579</v>
      </c>
      <c r="L1477" s="1">
        <v>1</v>
      </c>
      <c r="M1477" s="1">
        <v>300</v>
      </c>
      <c r="N1477" s="1">
        <v>0</v>
      </c>
      <c r="O1477" s="1" t="s">
        <v>2580</v>
      </c>
      <c r="P1477" s="1">
        <v>280.37</v>
      </c>
      <c r="Q1477" s="1">
        <v>19.63</v>
      </c>
      <c r="R1477" s="1">
        <v>300</v>
      </c>
      <c r="S1477" t="s">
        <v>2584</v>
      </c>
      <c r="T1477" t="str" cm="1">
        <f t="array" ref="T1477">_xlfn.IFS(ISNUMBER(SEARCH("CP02",S1477)),"ราชพฤกษ",ISNUMBER(SEARCH("CP03",S1477)),"บางใหญ่",ISNUMBER(SEARCH("CP04",S1477)),"บางบอน",OR(ISNUMBER(SEARCH("CP",S1477)),ISNUMBER(SEARCH("BTC",D1477))),"340",TRUE,"")</f>
        <v>ราชพฤกษ</v>
      </c>
    </row>
    <row r="1478" spans="1:20" x14ac:dyDescent="0.2">
      <c r="A1478" t="s">
        <v>3626</v>
      </c>
      <c r="B1478" t="s">
        <v>12</v>
      </c>
      <c r="C1478">
        <v>2026</v>
      </c>
      <c r="D1478" t="s">
        <v>3636</v>
      </c>
      <c r="E1478" t="s">
        <v>255</v>
      </c>
      <c r="F1478" t="s">
        <v>256</v>
      </c>
      <c r="G1478" t="s">
        <v>2582</v>
      </c>
      <c r="H1478" t="s">
        <v>2586</v>
      </c>
      <c r="I1478" t="s">
        <v>3637</v>
      </c>
      <c r="J1478" t="s">
        <v>3638</v>
      </c>
      <c r="K1478" t="s">
        <v>2579</v>
      </c>
      <c r="L1478" s="1">
        <v>1</v>
      </c>
      <c r="M1478" s="1">
        <v>480</v>
      </c>
      <c r="N1478" s="1">
        <v>0</v>
      </c>
      <c r="O1478" s="1" t="s">
        <v>2580</v>
      </c>
      <c r="P1478" s="1">
        <v>448.6</v>
      </c>
      <c r="Q1478" s="1">
        <v>31.4</v>
      </c>
      <c r="R1478" s="1">
        <v>480</v>
      </c>
      <c r="S1478" t="s">
        <v>2584</v>
      </c>
      <c r="T1478" t="str" cm="1">
        <f t="array" ref="T1478">_xlfn.IFS(ISNUMBER(SEARCH("CP02",S1478)),"ราชพฤกษ",ISNUMBER(SEARCH("CP03",S1478)),"บางใหญ่",ISNUMBER(SEARCH("CP04",S1478)),"บางบอน",OR(ISNUMBER(SEARCH("CP",S1478)),ISNUMBER(SEARCH("BTC",D1478))),"340",TRUE,"")</f>
        <v>ราชพฤกษ</v>
      </c>
    </row>
    <row r="1479" spans="1:20" x14ac:dyDescent="0.2">
      <c r="A1479" t="s">
        <v>3626</v>
      </c>
      <c r="B1479" t="s">
        <v>12</v>
      </c>
      <c r="C1479">
        <v>2026</v>
      </c>
      <c r="D1479" t="s">
        <v>3639</v>
      </c>
      <c r="E1479" t="s">
        <v>2263</v>
      </c>
      <c r="F1479" t="s">
        <v>2264</v>
      </c>
      <c r="G1479" t="s">
        <v>2632</v>
      </c>
      <c r="H1479" t="s">
        <v>2586</v>
      </c>
      <c r="I1479" t="s">
        <v>3640</v>
      </c>
      <c r="J1479" t="s">
        <v>3641</v>
      </c>
      <c r="K1479" t="s">
        <v>2603</v>
      </c>
      <c r="L1479" s="1">
        <v>2</v>
      </c>
      <c r="M1479" s="1">
        <v>1250</v>
      </c>
      <c r="N1479" s="1">
        <v>0</v>
      </c>
      <c r="O1479" s="1" t="s">
        <v>2580</v>
      </c>
      <c r="P1479" s="1">
        <v>2336.4499999999998</v>
      </c>
      <c r="Q1479" s="1">
        <v>163.55000000000001</v>
      </c>
      <c r="R1479" s="1">
        <v>2500</v>
      </c>
      <c r="S1479" t="s">
        <v>2605</v>
      </c>
      <c r="T1479" t="str" cm="1">
        <f t="array" ref="T1479">_xlfn.IFS(ISNUMBER(SEARCH("CP02",S1479)),"ราชพฤกษ",ISNUMBER(SEARCH("CP03",S1479)),"บางใหญ่",ISNUMBER(SEARCH("CP04",S1479)),"บางบอน",OR(ISNUMBER(SEARCH("CP",S1479)),ISNUMBER(SEARCH("BTC",D1479))),"340",TRUE,"")</f>
        <v>บางใหญ่</v>
      </c>
    </row>
    <row r="1480" spans="1:20" x14ac:dyDescent="0.2">
      <c r="A1480" t="s">
        <v>3626</v>
      </c>
      <c r="B1480" t="s">
        <v>12</v>
      </c>
      <c r="C1480">
        <v>2026</v>
      </c>
      <c r="D1480" t="s">
        <v>3639</v>
      </c>
      <c r="E1480" t="s">
        <v>1739</v>
      </c>
      <c r="F1480" t="s">
        <v>1740</v>
      </c>
      <c r="G1480" t="s">
        <v>2632</v>
      </c>
      <c r="H1480" t="s">
        <v>2586</v>
      </c>
      <c r="I1480" t="s">
        <v>3640</v>
      </c>
      <c r="J1480" t="s">
        <v>3641</v>
      </c>
      <c r="K1480" t="s">
        <v>2603</v>
      </c>
      <c r="L1480" s="1">
        <v>2</v>
      </c>
      <c r="M1480" s="1">
        <v>250</v>
      </c>
      <c r="N1480" s="1">
        <v>0</v>
      </c>
      <c r="O1480" s="1" t="s">
        <v>2580</v>
      </c>
      <c r="P1480" s="1">
        <v>467.29</v>
      </c>
      <c r="Q1480" s="1">
        <v>32.71</v>
      </c>
      <c r="R1480" s="1">
        <v>500</v>
      </c>
      <c r="S1480" t="s">
        <v>2605</v>
      </c>
      <c r="T1480" t="str" cm="1">
        <f t="array" ref="T1480">_xlfn.IFS(ISNUMBER(SEARCH("CP02",S1480)),"ราชพฤกษ",ISNUMBER(SEARCH("CP03",S1480)),"บางใหญ่",ISNUMBER(SEARCH("CP04",S1480)),"บางบอน",OR(ISNUMBER(SEARCH("CP",S1480)),ISNUMBER(SEARCH("BTC",D1480))),"340",TRUE,"")</f>
        <v>บางใหญ่</v>
      </c>
    </row>
    <row r="1481" spans="1:20" x14ac:dyDescent="0.2">
      <c r="A1481" t="s">
        <v>3626</v>
      </c>
      <c r="B1481" t="s">
        <v>12</v>
      </c>
      <c r="C1481">
        <v>2026</v>
      </c>
      <c r="D1481" t="s">
        <v>3639</v>
      </c>
      <c r="E1481" t="s">
        <v>1705</v>
      </c>
      <c r="F1481" t="s">
        <v>1706</v>
      </c>
      <c r="G1481" t="s">
        <v>2632</v>
      </c>
      <c r="H1481" t="s">
        <v>2586</v>
      </c>
      <c r="I1481" t="s">
        <v>3640</v>
      </c>
      <c r="J1481" t="s">
        <v>3641</v>
      </c>
      <c r="K1481" t="s">
        <v>2603</v>
      </c>
      <c r="L1481" s="1">
        <v>1</v>
      </c>
      <c r="M1481" s="1">
        <v>340</v>
      </c>
      <c r="N1481" s="1">
        <v>0</v>
      </c>
      <c r="O1481" s="1" t="s">
        <v>2580</v>
      </c>
      <c r="P1481" s="1">
        <v>317.76</v>
      </c>
      <c r="Q1481" s="1">
        <v>22.24</v>
      </c>
      <c r="R1481" s="1">
        <v>340</v>
      </c>
      <c r="S1481" t="s">
        <v>2605</v>
      </c>
      <c r="T1481" t="str" cm="1">
        <f t="array" ref="T1481">_xlfn.IFS(ISNUMBER(SEARCH("CP02",S1481)),"ราชพฤกษ",ISNUMBER(SEARCH("CP03",S1481)),"บางใหญ่",ISNUMBER(SEARCH("CP04",S1481)),"บางบอน",OR(ISNUMBER(SEARCH("CP",S1481)),ISNUMBER(SEARCH("BTC",D1481))),"340",TRUE,"")</f>
        <v>บางใหญ่</v>
      </c>
    </row>
    <row r="1482" spans="1:20" x14ac:dyDescent="0.2">
      <c r="A1482" t="s">
        <v>3626</v>
      </c>
      <c r="B1482" t="s">
        <v>12</v>
      </c>
      <c r="C1482">
        <v>2026</v>
      </c>
      <c r="D1482" t="s">
        <v>3639</v>
      </c>
      <c r="E1482" t="s">
        <v>1989</v>
      </c>
      <c r="F1482" t="s">
        <v>1990</v>
      </c>
      <c r="G1482" t="s">
        <v>2582</v>
      </c>
      <c r="H1482" t="s">
        <v>2586</v>
      </c>
      <c r="I1482" t="s">
        <v>3640</v>
      </c>
      <c r="J1482" t="s">
        <v>3641</v>
      </c>
      <c r="K1482" t="s">
        <v>2603</v>
      </c>
      <c r="L1482" s="1">
        <v>2</v>
      </c>
      <c r="M1482" s="1">
        <v>385</v>
      </c>
      <c r="N1482" s="1">
        <v>0</v>
      </c>
      <c r="O1482" s="1" t="s">
        <v>2580</v>
      </c>
      <c r="P1482" s="1">
        <v>719.63</v>
      </c>
      <c r="Q1482" s="1">
        <v>50.37</v>
      </c>
      <c r="R1482" s="1">
        <v>770</v>
      </c>
      <c r="S1482" t="s">
        <v>2605</v>
      </c>
      <c r="T1482" t="str" cm="1">
        <f t="array" ref="T1482">_xlfn.IFS(ISNUMBER(SEARCH("CP02",S1482)),"ราชพฤกษ",ISNUMBER(SEARCH("CP03",S1482)),"บางใหญ่",ISNUMBER(SEARCH("CP04",S1482)),"บางบอน",OR(ISNUMBER(SEARCH("CP",S1482)),ISNUMBER(SEARCH("BTC",D1482))),"340",TRUE,"")</f>
        <v>บางใหญ่</v>
      </c>
    </row>
    <row r="1483" spans="1:20" x14ac:dyDescent="0.2">
      <c r="A1483" t="s">
        <v>3626</v>
      </c>
      <c r="B1483" t="s">
        <v>12</v>
      </c>
      <c r="C1483">
        <v>2026</v>
      </c>
      <c r="D1483" t="s">
        <v>3639</v>
      </c>
      <c r="E1483" t="s">
        <v>1647</v>
      </c>
      <c r="F1483" t="s">
        <v>1648</v>
      </c>
      <c r="G1483" t="s">
        <v>1536</v>
      </c>
      <c r="H1483" t="s">
        <v>2586</v>
      </c>
      <c r="I1483" t="s">
        <v>3640</v>
      </c>
      <c r="J1483" t="s">
        <v>3641</v>
      </c>
      <c r="K1483" t="s">
        <v>2603</v>
      </c>
      <c r="L1483" s="1">
        <v>2</v>
      </c>
      <c r="M1483" s="1">
        <v>480</v>
      </c>
      <c r="N1483" s="1">
        <v>170</v>
      </c>
      <c r="O1483" s="1" t="s">
        <v>2580</v>
      </c>
      <c r="P1483" s="1">
        <v>738.32</v>
      </c>
      <c r="Q1483" s="1">
        <v>51.68</v>
      </c>
      <c r="R1483" s="1">
        <v>790</v>
      </c>
      <c r="S1483" t="s">
        <v>2606</v>
      </c>
      <c r="T1483" t="str" cm="1">
        <f t="array" ref="T1483">_xlfn.IFS(ISNUMBER(SEARCH("CP02",S1483)),"ราชพฤกษ",ISNUMBER(SEARCH("CP03",S1483)),"บางใหญ่",ISNUMBER(SEARCH("CP04",S1483)),"บางบอน",OR(ISNUMBER(SEARCH("CP",S1483)),ISNUMBER(SEARCH("BTC",D1483))),"340",TRUE,"")</f>
        <v>บางใหญ่</v>
      </c>
    </row>
    <row r="1484" spans="1:20" x14ac:dyDescent="0.2">
      <c r="A1484" t="s">
        <v>3626</v>
      </c>
      <c r="B1484" t="s">
        <v>12</v>
      </c>
      <c r="C1484">
        <v>2026</v>
      </c>
      <c r="D1484" t="s">
        <v>3642</v>
      </c>
      <c r="E1484" t="s">
        <v>543</v>
      </c>
      <c r="F1484" t="s">
        <v>544</v>
      </c>
      <c r="G1484" t="s">
        <v>2582</v>
      </c>
      <c r="H1484" t="s">
        <v>2586</v>
      </c>
      <c r="I1484" t="s">
        <v>3643</v>
      </c>
      <c r="J1484" t="s">
        <v>3644</v>
      </c>
      <c r="K1484" t="s">
        <v>2603</v>
      </c>
      <c r="L1484" s="1">
        <v>1</v>
      </c>
      <c r="M1484" s="1">
        <v>1650</v>
      </c>
      <c r="N1484" s="1">
        <v>0</v>
      </c>
      <c r="O1484" s="1" t="s">
        <v>2580</v>
      </c>
      <c r="P1484" s="1">
        <v>1542.06</v>
      </c>
      <c r="Q1484" s="1">
        <v>107.94</v>
      </c>
      <c r="R1484" s="1">
        <v>1650</v>
      </c>
      <c r="S1484" t="s">
        <v>2605</v>
      </c>
      <c r="T1484" t="str" cm="1">
        <f t="array" ref="T1484">_xlfn.IFS(ISNUMBER(SEARCH("CP02",S1484)),"ราชพฤกษ",ISNUMBER(SEARCH("CP03",S1484)),"บางใหญ่",ISNUMBER(SEARCH("CP04",S1484)),"บางบอน",OR(ISNUMBER(SEARCH("CP",S1484)),ISNUMBER(SEARCH("BTC",D1484))),"340",TRUE,"")</f>
        <v>บางใหญ่</v>
      </c>
    </row>
    <row r="1485" spans="1:20" x14ac:dyDescent="0.2">
      <c r="A1485" t="s">
        <v>3626</v>
      </c>
      <c r="B1485" t="s">
        <v>12</v>
      </c>
      <c r="C1485">
        <v>2026</v>
      </c>
      <c r="D1485" t="s">
        <v>3642</v>
      </c>
      <c r="E1485" t="s">
        <v>149</v>
      </c>
      <c r="F1485" t="s">
        <v>150</v>
      </c>
      <c r="G1485" t="s">
        <v>2582</v>
      </c>
      <c r="H1485" t="s">
        <v>2586</v>
      </c>
      <c r="I1485" t="s">
        <v>3643</v>
      </c>
      <c r="J1485" t="s">
        <v>3644</v>
      </c>
      <c r="K1485" t="s">
        <v>2603</v>
      </c>
      <c r="L1485" s="1">
        <v>1</v>
      </c>
      <c r="M1485" s="1">
        <v>220</v>
      </c>
      <c r="N1485" s="1">
        <v>0</v>
      </c>
      <c r="O1485" s="1" t="s">
        <v>2580</v>
      </c>
      <c r="P1485" s="1">
        <v>205.61</v>
      </c>
      <c r="Q1485" s="1">
        <v>14.39</v>
      </c>
      <c r="R1485" s="1">
        <v>220</v>
      </c>
      <c r="S1485" t="s">
        <v>2605</v>
      </c>
      <c r="T1485" t="str" cm="1">
        <f t="array" ref="T1485">_xlfn.IFS(ISNUMBER(SEARCH("CP02",S1485)),"ราชพฤกษ",ISNUMBER(SEARCH("CP03",S1485)),"บางใหญ่",ISNUMBER(SEARCH("CP04",S1485)),"บางบอน",OR(ISNUMBER(SEARCH("CP",S1485)),ISNUMBER(SEARCH("BTC",D1485))),"340",TRUE,"")</f>
        <v>บางใหญ่</v>
      </c>
    </row>
    <row r="1486" spans="1:20" x14ac:dyDescent="0.2">
      <c r="A1486" t="s">
        <v>3626</v>
      </c>
      <c r="B1486" t="s">
        <v>12</v>
      </c>
      <c r="C1486">
        <v>2026</v>
      </c>
      <c r="D1486" t="s">
        <v>3642</v>
      </c>
      <c r="E1486" t="s">
        <v>575</v>
      </c>
      <c r="F1486" t="s">
        <v>576</v>
      </c>
      <c r="G1486" t="s">
        <v>2582</v>
      </c>
      <c r="H1486" t="s">
        <v>2586</v>
      </c>
      <c r="I1486" t="s">
        <v>3643</v>
      </c>
      <c r="J1486" t="s">
        <v>3644</v>
      </c>
      <c r="K1486" t="s">
        <v>2603</v>
      </c>
      <c r="L1486" s="1">
        <v>1</v>
      </c>
      <c r="M1486" s="1">
        <v>520</v>
      </c>
      <c r="N1486" s="1">
        <v>0</v>
      </c>
      <c r="O1486" s="1" t="s">
        <v>2580</v>
      </c>
      <c r="P1486" s="1">
        <v>485.98</v>
      </c>
      <c r="Q1486" s="1">
        <v>34.020000000000003</v>
      </c>
      <c r="R1486" s="1">
        <v>520</v>
      </c>
      <c r="S1486" t="s">
        <v>2605</v>
      </c>
      <c r="T1486" t="str" cm="1">
        <f t="array" ref="T1486">_xlfn.IFS(ISNUMBER(SEARCH("CP02",S1486)),"ราชพฤกษ",ISNUMBER(SEARCH("CP03",S1486)),"บางใหญ่",ISNUMBER(SEARCH("CP04",S1486)),"บางบอน",OR(ISNUMBER(SEARCH("CP",S1486)),ISNUMBER(SEARCH("BTC",D1486))),"340",TRUE,"")</f>
        <v>บางใหญ่</v>
      </c>
    </row>
    <row r="1487" spans="1:20" x14ac:dyDescent="0.2">
      <c r="A1487" t="s">
        <v>3626</v>
      </c>
      <c r="B1487" t="s">
        <v>12</v>
      </c>
      <c r="C1487">
        <v>2026</v>
      </c>
      <c r="D1487" t="s">
        <v>3642</v>
      </c>
      <c r="E1487" t="s">
        <v>1901</v>
      </c>
      <c r="F1487" t="s">
        <v>1902</v>
      </c>
      <c r="G1487" t="s">
        <v>2582</v>
      </c>
      <c r="H1487" t="s">
        <v>2586</v>
      </c>
      <c r="I1487" t="s">
        <v>3643</v>
      </c>
      <c r="J1487" t="s">
        <v>3644</v>
      </c>
      <c r="K1487" t="s">
        <v>2603</v>
      </c>
      <c r="L1487" s="1">
        <v>2</v>
      </c>
      <c r="M1487" s="1">
        <v>295</v>
      </c>
      <c r="N1487" s="1">
        <v>0</v>
      </c>
      <c r="O1487" s="1" t="s">
        <v>2580</v>
      </c>
      <c r="P1487" s="1">
        <v>551.4</v>
      </c>
      <c r="Q1487" s="1">
        <v>38.6</v>
      </c>
      <c r="R1487" s="1">
        <v>590</v>
      </c>
      <c r="S1487" t="s">
        <v>2605</v>
      </c>
      <c r="T1487" t="str" cm="1">
        <f t="array" ref="T1487">_xlfn.IFS(ISNUMBER(SEARCH("CP02",S1487)),"ราชพฤกษ",ISNUMBER(SEARCH("CP03",S1487)),"บางใหญ่",ISNUMBER(SEARCH("CP04",S1487)),"บางบอน",OR(ISNUMBER(SEARCH("CP",S1487)),ISNUMBER(SEARCH("BTC",D1487))),"340",TRUE,"")</f>
        <v>บางใหญ่</v>
      </c>
    </row>
    <row r="1488" spans="1:20" x14ac:dyDescent="0.2">
      <c r="A1488" t="s">
        <v>3626</v>
      </c>
      <c r="B1488" t="s">
        <v>12</v>
      </c>
      <c r="C1488">
        <v>2026</v>
      </c>
      <c r="D1488" t="s">
        <v>3642</v>
      </c>
      <c r="E1488" t="s">
        <v>1617</v>
      </c>
      <c r="F1488" t="s">
        <v>1618</v>
      </c>
      <c r="G1488" t="s">
        <v>1536</v>
      </c>
      <c r="H1488" t="s">
        <v>2586</v>
      </c>
      <c r="I1488" t="s">
        <v>3643</v>
      </c>
      <c r="J1488" t="s">
        <v>3644</v>
      </c>
      <c r="K1488" t="s">
        <v>2603</v>
      </c>
      <c r="L1488" s="1">
        <v>1</v>
      </c>
      <c r="M1488" s="1">
        <v>250</v>
      </c>
      <c r="N1488" s="1">
        <v>0</v>
      </c>
      <c r="O1488" s="1" t="s">
        <v>2580</v>
      </c>
      <c r="P1488" s="1">
        <v>233.64</v>
      </c>
      <c r="Q1488" s="1">
        <v>16.36</v>
      </c>
      <c r="R1488" s="1">
        <v>250</v>
      </c>
      <c r="S1488" t="s">
        <v>2606</v>
      </c>
      <c r="T1488" t="str" cm="1">
        <f t="array" ref="T1488">_xlfn.IFS(ISNUMBER(SEARCH("CP02",S1488)),"ราชพฤกษ",ISNUMBER(SEARCH("CP03",S1488)),"บางใหญ่",ISNUMBER(SEARCH("CP04",S1488)),"บางบอน",OR(ISNUMBER(SEARCH("CP",S1488)),ISNUMBER(SEARCH("BTC",D1488))),"340",TRUE,"")</f>
        <v>บางใหญ่</v>
      </c>
    </row>
    <row r="1489" spans="1:20" x14ac:dyDescent="0.2">
      <c r="A1489" t="s">
        <v>3626</v>
      </c>
      <c r="B1489" t="s">
        <v>12</v>
      </c>
      <c r="C1489">
        <v>2026</v>
      </c>
      <c r="D1489" t="s">
        <v>3642</v>
      </c>
      <c r="E1489" t="s">
        <v>1621</v>
      </c>
      <c r="F1489" t="s">
        <v>1622</v>
      </c>
      <c r="G1489" t="s">
        <v>1536</v>
      </c>
      <c r="H1489" t="s">
        <v>2586</v>
      </c>
      <c r="I1489" t="s">
        <v>3643</v>
      </c>
      <c r="J1489" t="s">
        <v>3644</v>
      </c>
      <c r="K1489" t="s">
        <v>2603</v>
      </c>
      <c r="L1489" s="1">
        <v>1</v>
      </c>
      <c r="M1489" s="1">
        <v>250</v>
      </c>
      <c r="N1489" s="1">
        <v>0</v>
      </c>
      <c r="O1489" s="1" t="s">
        <v>2580</v>
      </c>
      <c r="P1489" s="1">
        <v>233.64</v>
      </c>
      <c r="Q1489" s="1">
        <v>16.36</v>
      </c>
      <c r="R1489" s="1">
        <v>250</v>
      </c>
      <c r="S1489" t="s">
        <v>2606</v>
      </c>
      <c r="T1489" t="str" cm="1">
        <f t="array" ref="T1489">_xlfn.IFS(ISNUMBER(SEARCH("CP02",S1489)),"ราชพฤกษ",ISNUMBER(SEARCH("CP03",S1489)),"บางใหญ่",ISNUMBER(SEARCH("CP04",S1489)),"บางบอน",OR(ISNUMBER(SEARCH("CP",S1489)),ISNUMBER(SEARCH("BTC",D1489))),"340",TRUE,"")</f>
        <v>บางใหญ่</v>
      </c>
    </row>
    <row r="1490" spans="1:20" x14ac:dyDescent="0.2">
      <c r="A1490" t="s">
        <v>3626</v>
      </c>
      <c r="B1490" t="s">
        <v>12</v>
      </c>
      <c r="C1490">
        <v>2026</v>
      </c>
      <c r="D1490" t="s">
        <v>3645</v>
      </c>
      <c r="E1490" t="s">
        <v>653</v>
      </c>
      <c r="F1490" t="s">
        <v>654</v>
      </c>
      <c r="G1490" t="s">
        <v>2575</v>
      </c>
      <c r="H1490" t="s">
        <v>2576</v>
      </c>
      <c r="I1490" t="s">
        <v>3646</v>
      </c>
      <c r="J1490" t="s">
        <v>3647</v>
      </c>
      <c r="K1490" t="s">
        <v>2603</v>
      </c>
      <c r="L1490" s="1">
        <v>4</v>
      </c>
      <c r="M1490" s="1">
        <v>2700</v>
      </c>
      <c r="N1490" s="1">
        <v>2700</v>
      </c>
      <c r="O1490" s="1" t="s">
        <v>2580</v>
      </c>
      <c r="P1490" s="1">
        <v>7570.09</v>
      </c>
      <c r="Q1490" s="1">
        <v>529.91</v>
      </c>
      <c r="R1490" s="1">
        <v>8100</v>
      </c>
      <c r="S1490" t="s">
        <v>2604</v>
      </c>
      <c r="T1490" t="str" cm="1">
        <f t="array" ref="T1490">_xlfn.IFS(ISNUMBER(SEARCH("CP02",S1490)),"ราชพฤกษ",ISNUMBER(SEARCH("CP03",S1490)),"บางใหญ่",ISNUMBER(SEARCH("CP04",S1490)),"บางบอน",OR(ISNUMBER(SEARCH("CP",S1490)),ISNUMBER(SEARCH("BTC",D1490))),"340",TRUE,"")</f>
        <v>บางใหญ่</v>
      </c>
    </row>
    <row r="1491" spans="1:20" x14ac:dyDescent="0.2">
      <c r="A1491" t="s">
        <v>3626</v>
      </c>
      <c r="B1491" t="s">
        <v>12</v>
      </c>
      <c r="C1491">
        <v>2026</v>
      </c>
      <c r="D1491" t="s">
        <v>3645</v>
      </c>
      <c r="E1491" t="s">
        <v>1091</v>
      </c>
      <c r="F1491" t="s">
        <v>1092</v>
      </c>
      <c r="G1491" t="s">
        <v>2582</v>
      </c>
      <c r="H1491" t="s">
        <v>2583</v>
      </c>
      <c r="I1491" t="s">
        <v>3646</v>
      </c>
      <c r="J1491" t="s">
        <v>3647</v>
      </c>
      <c r="K1491" t="s">
        <v>2603</v>
      </c>
      <c r="L1491" s="1">
        <v>4</v>
      </c>
      <c r="M1491" s="1">
        <v>60</v>
      </c>
      <c r="N1491" s="1">
        <v>0</v>
      </c>
      <c r="O1491" s="1" t="s">
        <v>2580</v>
      </c>
      <c r="P1491" s="1">
        <v>0</v>
      </c>
      <c r="Q1491" s="1">
        <v>0</v>
      </c>
      <c r="R1491" s="1">
        <v>0</v>
      </c>
      <c r="S1491" t="s">
        <v>2605</v>
      </c>
      <c r="T1491" t="str" cm="1">
        <f t="array" ref="T1491">_xlfn.IFS(ISNUMBER(SEARCH("CP02",S1491)),"ราชพฤกษ",ISNUMBER(SEARCH("CP03",S1491)),"บางใหญ่",ISNUMBER(SEARCH("CP04",S1491)),"บางบอน",OR(ISNUMBER(SEARCH("CP",S1491)),ISNUMBER(SEARCH("BTC",D1491))),"340",TRUE,"")</f>
        <v>บางใหญ่</v>
      </c>
    </row>
    <row r="1492" spans="1:20" x14ac:dyDescent="0.2">
      <c r="A1492" t="s">
        <v>3626</v>
      </c>
      <c r="B1492" t="s">
        <v>12</v>
      </c>
      <c r="C1492">
        <v>2026</v>
      </c>
      <c r="D1492" t="s">
        <v>3645</v>
      </c>
      <c r="E1492" t="s">
        <v>1553</v>
      </c>
      <c r="F1492" t="s">
        <v>1554</v>
      </c>
      <c r="G1492" t="s">
        <v>2585</v>
      </c>
      <c r="H1492" t="s">
        <v>2586</v>
      </c>
      <c r="I1492" t="s">
        <v>3646</v>
      </c>
      <c r="J1492" t="s">
        <v>3647</v>
      </c>
      <c r="K1492" t="s">
        <v>2603</v>
      </c>
      <c r="L1492" s="1">
        <v>4</v>
      </c>
      <c r="M1492" s="1">
        <v>120</v>
      </c>
      <c r="N1492" s="1">
        <v>0</v>
      </c>
      <c r="O1492" s="1" t="s">
        <v>2580</v>
      </c>
      <c r="P1492" s="1">
        <v>0</v>
      </c>
      <c r="Q1492" s="1">
        <v>0</v>
      </c>
      <c r="R1492" s="1">
        <v>0</v>
      </c>
      <c r="S1492" t="s">
        <v>2606</v>
      </c>
      <c r="T1492" t="str" cm="1">
        <f t="array" ref="T1492">_xlfn.IFS(ISNUMBER(SEARCH("CP02",S1492)),"ราชพฤกษ",ISNUMBER(SEARCH("CP03",S1492)),"บางใหญ่",ISNUMBER(SEARCH("CP04",S1492)),"บางบอน",OR(ISNUMBER(SEARCH("CP",S1492)),ISNUMBER(SEARCH("BTC",D1492))),"340",TRUE,"")</f>
        <v>บางใหญ่</v>
      </c>
    </row>
    <row r="1493" spans="1:20" x14ac:dyDescent="0.2">
      <c r="A1493" t="s">
        <v>3626</v>
      </c>
      <c r="B1493" t="s">
        <v>12</v>
      </c>
      <c r="C1493">
        <v>2026</v>
      </c>
      <c r="D1493" t="s">
        <v>3645</v>
      </c>
      <c r="E1493" t="s">
        <v>1547</v>
      </c>
      <c r="F1493" t="s">
        <v>1548</v>
      </c>
      <c r="G1493" t="s">
        <v>2588</v>
      </c>
      <c r="H1493" t="s">
        <v>2586</v>
      </c>
      <c r="I1493" t="s">
        <v>3646</v>
      </c>
      <c r="J1493" t="s">
        <v>3647</v>
      </c>
      <c r="K1493" t="s">
        <v>2603</v>
      </c>
      <c r="L1493" s="1">
        <v>1</v>
      </c>
      <c r="M1493" s="1">
        <v>400</v>
      </c>
      <c r="N1493" s="1">
        <v>0</v>
      </c>
      <c r="O1493" s="1" t="s">
        <v>2580</v>
      </c>
      <c r="P1493" s="1">
        <v>0</v>
      </c>
      <c r="Q1493" s="1">
        <v>0</v>
      </c>
      <c r="R1493" s="1">
        <v>0</v>
      </c>
      <c r="S1493" t="s">
        <v>2606</v>
      </c>
      <c r="T1493" t="str" cm="1">
        <f t="array" ref="T1493">_xlfn.IFS(ISNUMBER(SEARCH("CP02",S1493)),"ราชพฤกษ",ISNUMBER(SEARCH("CP03",S1493)),"บางใหญ่",ISNUMBER(SEARCH("CP04",S1493)),"บางบอน",OR(ISNUMBER(SEARCH("CP",S1493)),ISNUMBER(SEARCH("BTC",D1493))),"340",TRUE,"")</f>
        <v>บางใหญ่</v>
      </c>
    </row>
    <row r="1494" spans="1:20" x14ac:dyDescent="0.2">
      <c r="A1494" t="s">
        <v>3626</v>
      </c>
      <c r="B1494" t="s">
        <v>12</v>
      </c>
      <c r="C1494">
        <v>2026</v>
      </c>
      <c r="D1494" t="s">
        <v>3645</v>
      </c>
      <c r="E1494" t="s">
        <v>533</v>
      </c>
      <c r="F1494" t="s">
        <v>534</v>
      </c>
      <c r="G1494" t="s">
        <v>2582</v>
      </c>
      <c r="H1494" t="s">
        <v>2586</v>
      </c>
      <c r="I1494" t="s">
        <v>3646</v>
      </c>
      <c r="J1494" t="s">
        <v>3647</v>
      </c>
      <c r="K1494" t="s">
        <v>2603</v>
      </c>
      <c r="L1494" s="1">
        <v>1</v>
      </c>
      <c r="M1494" s="1">
        <v>1000</v>
      </c>
      <c r="N1494" s="1">
        <v>0</v>
      </c>
      <c r="O1494" s="1" t="s">
        <v>2580</v>
      </c>
      <c r="P1494" s="1">
        <v>0</v>
      </c>
      <c r="Q1494" s="1">
        <v>0</v>
      </c>
      <c r="R1494" s="1">
        <v>0</v>
      </c>
      <c r="S1494" t="s">
        <v>2605</v>
      </c>
      <c r="T1494" t="str" cm="1">
        <f t="array" ref="T1494">_xlfn.IFS(ISNUMBER(SEARCH("CP02",S1494)),"ราชพฤกษ",ISNUMBER(SEARCH("CP03",S1494)),"บางใหญ่",ISNUMBER(SEARCH("CP04",S1494)),"บางบอน",OR(ISNUMBER(SEARCH("CP",S1494)),ISNUMBER(SEARCH("BTC",D1494))),"340",TRUE,"")</f>
        <v>บางใหญ่</v>
      </c>
    </row>
    <row r="1495" spans="1:20" x14ac:dyDescent="0.2">
      <c r="A1495" t="s">
        <v>3626</v>
      </c>
      <c r="B1495" t="s">
        <v>12</v>
      </c>
      <c r="C1495">
        <v>2026</v>
      </c>
      <c r="D1495" t="s">
        <v>3645</v>
      </c>
      <c r="E1495" t="s">
        <v>531</v>
      </c>
      <c r="F1495" t="s">
        <v>532</v>
      </c>
      <c r="G1495" t="s">
        <v>2582</v>
      </c>
      <c r="H1495" t="s">
        <v>2586</v>
      </c>
      <c r="I1495" t="s">
        <v>3646</v>
      </c>
      <c r="J1495" t="s">
        <v>3647</v>
      </c>
      <c r="K1495" t="s">
        <v>2603</v>
      </c>
      <c r="L1495" s="1">
        <v>1</v>
      </c>
      <c r="M1495" s="1">
        <v>385</v>
      </c>
      <c r="N1495" s="1">
        <v>0</v>
      </c>
      <c r="O1495" s="1" t="s">
        <v>2580</v>
      </c>
      <c r="P1495" s="1">
        <v>0</v>
      </c>
      <c r="Q1495" s="1">
        <v>0</v>
      </c>
      <c r="R1495" s="1">
        <v>0</v>
      </c>
      <c r="S1495" t="s">
        <v>2605</v>
      </c>
      <c r="T1495" t="str" cm="1">
        <f t="array" ref="T1495">_xlfn.IFS(ISNUMBER(SEARCH("CP02",S1495)),"ราชพฤกษ",ISNUMBER(SEARCH("CP03",S1495)),"บางใหญ่",ISNUMBER(SEARCH("CP04",S1495)),"บางบอน",OR(ISNUMBER(SEARCH("CP",S1495)),ISNUMBER(SEARCH("BTC",D1495))),"340",TRUE,"")</f>
        <v>บางใหญ่</v>
      </c>
    </row>
    <row r="1496" spans="1:20" x14ac:dyDescent="0.2">
      <c r="A1496" t="s">
        <v>3626</v>
      </c>
      <c r="B1496" t="s">
        <v>12</v>
      </c>
      <c r="C1496">
        <v>2026</v>
      </c>
      <c r="D1496" t="s">
        <v>3645</v>
      </c>
      <c r="E1496" t="s">
        <v>153</v>
      </c>
      <c r="F1496" t="s">
        <v>154</v>
      </c>
      <c r="G1496" t="s">
        <v>2582</v>
      </c>
      <c r="H1496" t="s">
        <v>2586</v>
      </c>
      <c r="I1496" t="s">
        <v>3646</v>
      </c>
      <c r="J1496" t="s">
        <v>3647</v>
      </c>
      <c r="K1496" t="s">
        <v>2603</v>
      </c>
      <c r="L1496" s="1">
        <v>1</v>
      </c>
      <c r="M1496" s="1">
        <v>200</v>
      </c>
      <c r="N1496" s="1">
        <v>0</v>
      </c>
      <c r="O1496" s="1" t="s">
        <v>2580</v>
      </c>
      <c r="P1496" s="1">
        <v>0</v>
      </c>
      <c r="Q1496" s="1">
        <v>0</v>
      </c>
      <c r="R1496" s="1">
        <v>0</v>
      </c>
      <c r="S1496" t="s">
        <v>2605</v>
      </c>
      <c r="T1496" t="str" cm="1">
        <f t="array" ref="T1496">_xlfn.IFS(ISNUMBER(SEARCH("CP02",S1496)),"ราชพฤกษ",ISNUMBER(SEARCH("CP03",S1496)),"บางใหญ่",ISNUMBER(SEARCH("CP04",S1496)),"บางบอน",OR(ISNUMBER(SEARCH("CP",S1496)),ISNUMBER(SEARCH("BTC",D1496))),"340",TRUE,"")</f>
        <v>บางใหญ่</v>
      </c>
    </row>
    <row r="1497" spans="1:20" x14ac:dyDescent="0.2">
      <c r="A1497" t="s">
        <v>3626</v>
      </c>
      <c r="B1497" t="s">
        <v>12</v>
      </c>
      <c r="C1497">
        <v>2026</v>
      </c>
      <c r="D1497" t="s">
        <v>3645</v>
      </c>
      <c r="E1497" t="s">
        <v>1185</v>
      </c>
      <c r="F1497" t="s">
        <v>1186</v>
      </c>
      <c r="G1497" t="s">
        <v>2582</v>
      </c>
      <c r="H1497" t="s">
        <v>2586</v>
      </c>
      <c r="I1497" t="s">
        <v>3646</v>
      </c>
      <c r="J1497" t="s">
        <v>3647</v>
      </c>
      <c r="K1497" t="s">
        <v>2603</v>
      </c>
      <c r="L1497" s="1">
        <v>1</v>
      </c>
      <c r="M1497" s="1">
        <v>20</v>
      </c>
      <c r="N1497" s="1">
        <v>0</v>
      </c>
      <c r="O1497" s="1" t="s">
        <v>2580</v>
      </c>
      <c r="P1497" s="1">
        <v>0</v>
      </c>
      <c r="Q1497" s="1">
        <v>0</v>
      </c>
      <c r="R1497" s="1">
        <v>0</v>
      </c>
      <c r="S1497" t="s">
        <v>2605</v>
      </c>
      <c r="T1497" t="str" cm="1">
        <f t="array" ref="T1497">_xlfn.IFS(ISNUMBER(SEARCH("CP02",S1497)),"ราชพฤกษ",ISNUMBER(SEARCH("CP03",S1497)),"บางใหญ่",ISNUMBER(SEARCH("CP04",S1497)),"บางบอน",OR(ISNUMBER(SEARCH("CP",S1497)),ISNUMBER(SEARCH("BTC",D1497))),"340",TRUE,"")</f>
        <v>บางใหญ่</v>
      </c>
    </row>
    <row r="1498" spans="1:20" x14ac:dyDescent="0.2">
      <c r="A1498" t="s">
        <v>3626</v>
      </c>
      <c r="B1498" t="s">
        <v>12</v>
      </c>
      <c r="C1498">
        <v>2026</v>
      </c>
      <c r="D1498" t="s">
        <v>3645</v>
      </c>
      <c r="E1498" t="s">
        <v>293</v>
      </c>
      <c r="F1498" t="s">
        <v>294</v>
      </c>
      <c r="G1498" t="s">
        <v>2632</v>
      </c>
      <c r="H1498" t="s">
        <v>2586</v>
      </c>
      <c r="I1498" t="s">
        <v>3646</v>
      </c>
      <c r="J1498" t="s">
        <v>3647</v>
      </c>
      <c r="K1498" t="s">
        <v>2603</v>
      </c>
      <c r="L1498" s="1">
        <v>1</v>
      </c>
      <c r="M1498" s="1">
        <v>420</v>
      </c>
      <c r="N1498" s="1">
        <v>0</v>
      </c>
      <c r="O1498" s="1" t="s">
        <v>2580</v>
      </c>
      <c r="P1498" s="1">
        <v>392.52</v>
      </c>
      <c r="Q1498" s="1">
        <v>27.48</v>
      </c>
      <c r="R1498" s="1">
        <v>420</v>
      </c>
      <c r="S1498" t="s">
        <v>2605</v>
      </c>
      <c r="T1498" t="str" cm="1">
        <f t="array" ref="T1498">_xlfn.IFS(ISNUMBER(SEARCH("CP02",S1498)),"ราชพฤกษ",ISNUMBER(SEARCH("CP03",S1498)),"บางใหญ่",ISNUMBER(SEARCH("CP04",S1498)),"บางบอน",OR(ISNUMBER(SEARCH("CP",S1498)),ISNUMBER(SEARCH("BTC",D1498))),"340",TRUE,"")</f>
        <v>บางใหญ่</v>
      </c>
    </row>
    <row r="1499" spans="1:20" x14ac:dyDescent="0.2">
      <c r="A1499" t="s">
        <v>3626</v>
      </c>
      <c r="B1499" t="s">
        <v>12</v>
      </c>
      <c r="C1499">
        <v>2026</v>
      </c>
      <c r="D1499" t="s">
        <v>3645</v>
      </c>
      <c r="E1499" t="s">
        <v>229</v>
      </c>
      <c r="F1499" t="s">
        <v>230</v>
      </c>
      <c r="G1499" t="s">
        <v>2582</v>
      </c>
      <c r="H1499" t="s">
        <v>2586</v>
      </c>
      <c r="I1499" t="s">
        <v>3646</v>
      </c>
      <c r="J1499" t="s">
        <v>3647</v>
      </c>
      <c r="K1499" t="s">
        <v>2603</v>
      </c>
      <c r="L1499" s="1">
        <v>1</v>
      </c>
      <c r="M1499" s="1">
        <v>300</v>
      </c>
      <c r="N1499" s="1">
        <v>0</v>
      </c>
      <c r="O1499" s="1" t="s">
        <v>2580</v>
      </c>
      <c r="P1499" s="1">
        <v>280.37</v>
      </c>
      <c r="Q1499" s="1">
        <v>19.63</v>
      </c>
      <c r="R1499" s="1">
        <v>300</v>
      </c>
      <c r="S1499" t="s">
        <v>2605</v>
      </c>
      <c r="T1499" t="str" cm="1">
        <f t="array" ref="T1499">_xlfn.IFS(ISNUMBER(SEARCH("CP02",S1499)),"ราชพฤกษ",ISNUMBER(SEARCH("CP03",S1499)),"บางใหญ่",ISNUMBER(SEARCH("CP04",S1499)),"บางบอน",OR(ISNUMBER(SEARCH("CP",S1499)),ISNUMBER(SEARCH("BTC",D1499))),"340",TRUE,"")</f>
        <v>บางใหญ่</v>
      </c>
    </row>
    <row r="1500" spans="1:20" x14ac:dyDescent="0.2">
      <c r="A1500" t="s">
        <v>3626</v>
      </c>
      <c r="B1500" t="s">
        <v>12</v>
      </c>
      <c r="C1500">
        <v>2026</v>
      </c>
      <c r="D1500" t="s">
        <v>3648</v>
      </c>
      <c r="E1500" t="s">
        <v>565</v>
      </c>
      <c r="F1500" t="s">
        <v>566</v>
      </c>
      <c r="G1500" t="s">
        <v>2582</v>
      </c>
      <c r="H1500" t="s">
        <v>2586</v>
      </c>
      <c r="I1500" t="s">
        <v>3649</v>
      </c>
      <c r="J1500" t="s">
        <v>3650</v>
      </c>
      <c r="K1500" t="s">
        <v>2630</v>
      </c>
      <c r="L1500" s="1">
        <v>1</v>
      </c>
      <c r="M1500" s="1">
        <v>1950</v>
      </c>
      <c r="N1500" s="1">
        <v>0</v>
      </c>
      <c r="O1500" s="1" t="s">
        <v>2580</v>
      </c>
      <c r="P1500" s="1">
        <v>1822.43</v>
      </c>
      <c r="Q1500" s="1">
        <v>127.57</v>
      </c>
      <c r="R1500" s="1">
        <v>1950</v>
      </c>
      <c r="S1500" t="s">
        <v>2605</v>
      </c>
      <c r="T1500" t="str" cm="1">
        <f t="array" ref="T1500">_xlfn.IFS(ISNUMBER(SEARCH("CP02",S1500)),"ราชพฤกษ",ISNUMBER(SEARCH("CP03",S1500)),"บางใหญ่",ISNUMBER(SEARCH("CP04",S1500)),"บางบอน",OR(ISNUMBER(SEARCH("CP",S1500)),ISNUMBER(SEARCH("BTC",D1500))),"340",TRUE,"")</f>
        <v>บางใหญ่</v>
      </c>
    </row>
    <row r="1501" spans="1:20" x14ac:dyDescent="0.2">
      <c r="A1501" t="s">
        <v>3626</v>
      </c>
      <c r="B1501" t="s">
        <v>12</v>
      </c>
      <c r="C1501">
        <v>2026</v>
      </c>
      <c r="D1501" t="s">
        <v>3648</v>
      </c>
      <c r="E1501" t="s">
        <v>149</v>
      </c>
      <c r="F1501" t="s">
        <v>150</v>
      </c>
      <c r="G1501" t="s">
        <v>2582</v>
      </c>
      <c r="H1501" t="s">
        <v>2586</v>
      </c>
      <c r="I1501" t="s">
        <v>3649</v>
      </c>
      <c r="J1501" t="s">
        <v>3650</v>
      </c>
      <c r="K1501" t="s">
        <v>2630</v>
      </c>
      <c r="L1501" s="1">
        <v>1</v>
      </c>
      <c r="M1501" s="1">
        <v>220</v>
      </c>
      <c r="N1501" s="1">
        <v>0</v>
      </c>
      <c r="O1501" s="1" t="s">
        <v>2580</v>
      </c>
      <c r="P1501" s="1">
        <v>205.61</v>
      </c>
      <c r="Q1501" s="1">
        <v>14.39</v>
      </c>
      <c r="R1501" s="1">
        <v>220</v>
      </c>
      <c r="S1501" t="s">
        <v>2605</v>
      </c>
      <c r="T1501" t="str" cm="1">
        <f t="array" ref="T1501">_xlfn.IFS(ISNUMBER(SEARCH("CP02",S1501)),"ราชพฤกษ",ISNUMBER(SEARCH("CP03",S1501)),"บางใหญ่",ISNUMBER(SEARCH("CP04",S1501)),"บางบอน",OR(ISNUMBER(SEARCH("CP",S1501)),ISNUMBER(SEARCH("BTC",D1501))),"340",TRUE,"")</f>
        <v>บางใหญ่</v>
      </c>
    </row>
    <row r="1502" spans="1:20" x14ac:dyDescent="0.2">
      <c r="A1502" t="s">
        <v>3626</v>
      </c>
      <c r="B1502" t="s">
        <v>12</v>
      </c>
      <c r="C1502">
        <v>2026</v>
      </c>
      <c r="D1502" t="s">
        <v>3648</v>
      </c>
      <c r="E1502" t="s">
        <v>229</v>
      </c>
      <c r="F1502" t="s">
        <v>230</v>
      </c>
      <c r="G1502" t="s">
        <v>2582</v>
      </c>
      <c r="H1502" t="s">
        <v>2586</v>
      </c>
      <c r="I1502" t="s">
        <v>3649</v>
      </c>
      <c r="J1502" t="s">
        <v>3650</v>
      </c>
      <c r="K1502" t="s">
        <v>2630</v>
      </c>
      <c r="L1502" s="1">
        <v>1</v>
      </c>
      <c r="M1502" s="1">
        <v>300</v>
      </c>
      <c r="N1502" s="1">
        <v>0</v>
      </c>
      <c r="O1502" s="1" t="s">
        <v>2580</v>
      </c>
      <c r="P1502" s="1">
        <v>280.37</v>
      </c>
      <c r="Q1502" s="1">
        <v>19.63</v>
      </c>
      <c r="R1502" s="1">
        <v>300</v>
      </c>
      <c r="S1502" t="s">
        <v>2605</v>
      </c>
      <c r="T1502" t="str" cm="1">
        <f t="array" ref="T1502">_xlfn.IFS(ISNUMBER(SEARCH("CP02",S1502)),"ราชพฤกษ",ISNUMBER(SEARCH("CP03",S1502)),"บางใหญ่",ISNUMBER(SEARCH("CP04",S1502)),"บางบอน",OR(ISNUMBER(SEARCH("CP",S1502)),ISNUMBER(SEARCH("BTC",D1502))),"340",TRUE,"")</f>
        <v>บางใหญ่</v>
      </c>
    </row>
    <row r="1503" spans="1:20" x14ac:dyDescent="0.2">
      <c r="A1503" t="s">
        <v>3626</v>
      </c>
      <c r="B1503" t="s">
        <v>12</v>
      </c>
      <c r="C1503">
        <v>2026</v>
      </c>
      <c r="D1503" t="s">
        <v>3648</v>
      </c>
      <c r="E1503" t="s">
        <v>575</v>
      </c>
      <c r="F1503" t="s">
        <v>576</v>
      </c>
      <c r="G1503" t="s">
        <v>2582</v>
      </c>
      <c r="H1503" t="s">
        <v>2586</v>
      </c>
      <c r="I1503" t="s">
        <v>3649</v>
      </c>
      <c r="J1503" t="s">
        <v>3650</v>
      </c>
      <c r="K1503" t="s">
        <v>2630</v>
      </c>
      <c r="L1503" s="1">
        <v>1</v>
      </c>
      <c r="M1503" s="1">
        <v>520</v>
      </c>
      <c r="N1503" s="1">
        <v>0</v>
      </c>
      <c r="O1503" s="1" t="s">
        <v>2580</v>
      </c>
      <c r="P1503" s="1">
        <v>485.98</v>
      </c>
      <c r="Q1503" s="1">
        <v>34.020000000000003</v>
      </c>
      <c r="R1503" s="1">
        <v>520</v>
      </c>
      <c r="S1503" t="s">
        <v>2605</v>
      </c>
      <c r="T1503" t="str" cm="1">
        <f t="array" ref="T1503">_xlfn.IFS(ISNUMBER(SEARCH("CP02",S1503)),"ราชพฤกษ",ISNUMBER(SEARCH("CP03",S1503)),"บางใหญ่",ISNUMBER(SEARCH("CP04",S1503)),"บางบอน",OR(ISNUMBER(SEARCH("CP",S1503)),ISNUMBER(SEARCH("BTC",D1503))),"340",TRUE,"")</f>
        <v>บางใหญ่</v>
      </c>
    </row>
    <row r="1504" spans="1:20" x14ac:dyDescent="0.2">
      <c r="A1504" t="s">
        <v>3626</v>
      </c>
      <c r="B1504" t="s">
        <v>12</v>
      </c>
      <c r="C1504">
        <v>2026</v>
      </c>
      <c r="D1504" t="s">
        <v>3648</v>
      </c>
      <c r="E1504" t="s">
        <v>1867</v>
      </c>
      <c r="F1504" t="s">
        <v>1868</v>
      </c>
      <c r="G1504" t="s">
        <v>2632</v>
      </c>
      <c r="H1504" t="s">
        <v>2586</v>
      </c>
      <c r="I1504" t="s">
        <v>3649</v>
      </c>
      <c r="J1504" t="s">
        <v>3650</v>
      </c>
      <c r="K1504" t="s">
        <v>2630</v>
      </c>
      <c r="L1504" s="1">
        <v>1</v>
      </c>
      <c r="M1504" s="1">
        <v>1770</v>
      </c>
      <c r="N1504" s="1">
        <v>88.5</v>
      </c>
      <c r="O1504" s="1" t="s">
        <v>2580</v>
      </c>
      <c r="P1504" s="1">
        <v>1571.5</v>
      </c>
      <c r="Q1504" s="1">
        <v>110</v>
      </c>
      <c r="R1504" s="1">
        <v>1681.5</v>
      </c>
      <c r="S1504" t="s">
        <v>2605</v>
      </c>
      <c r="T1504" t="str" cm="1">
        <f t="array" ref="T1504">_xlfn.IFS(ISNUMBER(SEARCH("CP02",S1504)),"ราชพฤกษ",ISNUMBER(SEARCH("CP03",S1504)),"บางใหญ่",ISNUMBER(SEARCH("CP04",S1504)),"บางบอน",OR(ISNUMBER(SEARCH("CP",S1504)),ISNUMBER(SEARCH("BTC",D1504))),"340",TRUE,"")</f>
        <v>บางใหญ่</v>
      </c>
    </row>
    <row r="1505" spans="1:20" x14ac:dyDescent="0.2">
      <c r="A1505" t="s">
        <v>3626</v>
      </c>
      <c r="B1505" t="s">
        <v>12</v>
      </c>
      <c r="C1505">
        <v>2026</v>
      </c>
      <c r="D1505" t="s">
        <v>3648</v>
      </c>
      <c r="E1505" t="s">
        <v>1621</v>
      </c>
      <c r="F1505" t="s">
        <v>1622</v>
      </c>
      <c r="G1505" t="s">
        <v>1536</v>
      </c>
      <c r="H1505" t="s">
        <v>2586</v>
      </c>
      <c r="I1505" t="s">
        <v>3649</v>
      </c>
      <c r="J1505" t="s">
        <v>3650</v>
      </c>
      <c r="K1505" t="s">
        <v>2630</v>
      </c>
      <c r="L1505" s="1">
        <v>1</v>
      </c>
      <c r="M1505" s="1">
        <v>250</v>
      </c>
      <c r="N1505" s="1">
        <v>21.5</v>
      </c>
      <c r="O1505" s="1" t="s">
        <v>2580</v>
      </c>
      <c r="P1505" s="1">
        <v>213.55</v>
      </c>
      <c r="Q1505" s="1">
        <v>14.95</v>
      </c>
      <c r="R1505" s="1">
        <v>228.5</v>
      </c>
      <c r="S1505" t="s">
        <v>2606</v>
      </c>
      <c r="T1505" t="str" cm="1">
        <f t="array" ref="T1505">_xlfn.IFS(ISNUMBER(SEARCH("CP02",S1505)),"ราชพฤกษ",ISNUMBER(SEARCH("CP03",S1505)),"บางใหญ่",ISNUMBER(SEARCH("CP04",S1505)),"บางบอน",OR(ISNUMBER(SEARCH("CP",S1505)),ISNUMBER(SEARCH("BTC",D1505))),"340",TRUE,"")</f>
        <v>บางใหญ่</v>
      </c>
    </row>
    <row r="1506" spans="1:20" x14ac:dyDescent="0.2">
      <c r="A1506" t="s">
        <v>3626</v>
      </c>
      <c r="B1506" t="s">
        <v>12</v>
      </c>
      <c r="C1506">
        <v>2026</v>
      </c>
      <c r="D1506" t="s">
        <v>3651</v>
      </c>
      <c r="E1506" t="s">
        <v>373</v>
      </c>
      <c r="F1506" t="s">
        <v>374</v>
      </c>
      <c r="G1506" t="s">
        <v>2582</v>
      </c>
      <c r="H1506" t="s">
        <v>2586</v>
      </c>
      <c r="I1506" t="s">
        <v>3652</v>
      </c>
      <c r="J1506" t="s">
        <v>3653</v>
      </c>
      <c r="K1506" t="s">
        <v>2624</v>
      </c>
      <c r="L1506" s="1">
        <v>1</v>
      </c>
      <c r="M1506" s="1">
        <v>1545</v>
      </c>
      <c r="N1506" s="1">
        <v>0</v>
      </c>
      <c r="O1506" s="1" t="s">
        <v>2580</v>
      </c>
      <c r="P1506" s="1">
        <v>1443.93</v>
      </c>
      <c r="Q1506" s="1">
        <v>101.07</v>
      </c>
      <c r="R1506" s="1">
        <v>1545</v>
      </c>
      <c r="S1506" t="s">
        <v>2683</v>
      </c>
      <c r="T1506" t="str" cm="1">
        <f t="array" ref="T1506">_xlfn.IFS(ISNUMBER(SEARCH("CP02",S1506)),"ราชพฤกษ",ISNUMBER(SEARCH("CP03",S1506)),"บางใหญ่",ISNUMBER(SEARCH("CP04",S1506)),"บางบอน",OR(ISNUMBER(SEARCH("CP",S1506)),ISNUMBER(SEARCH("BTC",D1506))),"340",TRUE,"")</f>
        <v>340</v>
      </c>
    </row>
    <row r="1507" spans="1:20" x14ac:dyDescent="0.2">
      <c r="A1507" t="s">
        <v>3626</v>
      </c>
      <c r="B1507" t="s">
        <v>12</v>
      </c>
      <c r="C1507">
        <v>2026</v>
      </c>
      <c r="D1507" t="s">
        <v>3651</v>
      </c>
      <c r="E1507" t="s">
        <v>337</v>
      </c>
      <c r="F1507" t="s">
        <v>338</v>
      </c>
      <c r="G1507" t="s">
        <v>2582</v>
      </c>
      <c r="H1507" t="s">
        <v>2586</v>
      </c>
      <c r="I1507" t="s">
        <v>3652</v>
      </c>
      <c r="J1507" t="s">
        <v>3653</v>
      </c>
      <c r="K1507" t="s">
        <v>2624</v>
      </c>
      <c r="L1507" s="1">
        <v>1</v>
      </c>
      <c r="M1507" s="1">
        <v>130</v>
      </c>
      <c r="N1507" s="1">
        <v>0</v>
      </c>
      <c r="O1507" s="1" t="s">
        <v>2580</v>
      </c>
      <c r="P1507" s="1">
        <v>121.5</v>
      </c>
      <c r="Q1507" s="1">
        <v>8.5</v>
      </c>
      <c r="R1507" s="1">
        <v>130</v>
      </c>
      <c r="S1507" t="s">
        <v>2683</v>
      </c>
      <c r="T1507" t="str" cm="1">
        <f t="array" ref="T1507">_xlfn.IFS(ISNUMBER(SEARCH("CP02",S1507)),"ราชพฤกษ",ISNUMBER(SEARCH("CP03",S1507)),"บางใหญ่",ISNUMBER(SEARCH("CP04",S1507)),"บางบอน",OR(ISNUMBER(SEARCH("CP",S1507)),ISNUMBER(SEARCH("BTC",D1507))),"340",TRUE,"")</f>
        <v>340</v>
      </c>
    </row>
    <row r="1508" spans="1:20" x14ac:dyDescent="0.2">
      <c r="A1508" t="s">
        <v>3626</v>
      </c>
      <c r="B1508" t="s">
        <v>12</v>
      </c>
      <c r="C1508">
        <v>2026</v>
      </c>
      <c r="D1508" t="s">
        <v>3651</v>
      </c>
      <c r="E1508" t="s">
        <v>2117</v>
      </c>
      <c r="F1508" t="s">
        <v>2118</v>
      </c>
      <c r="G1508" t="s">
        <v>2632</v>
      </c>
      <c r="H1508" t="s">
        <v>2586</v>
      </c>
      <c r="I1508" t="s">
        <v>3652</v>
      </c>
      <c r="J1508" t="s">
        <v>3653</v>
      </c>
      <c r="K1508" t="s">
        <v>2624</v>
      </c>
      <c r="L1508" s="1">
        <v>1</v>
      </c>
      <c r="M1508" s="1">
        <v>300</v>
      </c>
      <c r="N1508" s="1">
        <v>0</v>
      </c>
      <c r="O1508" s="1" t="s">
        <v>2580</v>
      </c>
      <c r="P1508" s="1">
        <v>280.37</v>
      </c>
      <c r="Q1508" s="1">
        <v>19.63</v>
      </c>
      <c r="R1508" s="1">
        <v>300</v>
      </c>
      <c r="S1508" t="s">
        <v>2683</v>
      </c>
      <c r="T1508" t="str" cm="1">
        <f t="array" ref="T1508">_xlfn.IFS(ISNUMBER(SEARCH("CP02",S1508)),"ราชพฤกษ",ISNUMBER(SEARCH("CP03",S1508)),"บางใหญ่",ISNUMBER(SEARCH("CP04",S1508)),"บางบอน",OR(ISNUMBER(SEARCH("CP",S1508)),ISNUMBER(SEARCH("BTC",D1508))),"340",TRUE,"")</f>
        <v>340</v>
      </c>
    </row>
    <row r="1509" spans="1:20" x14ac:dyDescent="0.2">
      <c r="A1509" t="s">
        <v>3626</v>
      </c>
      <c r="B1509" t="s">
        <v>12</v>
      </c>
      <c r="C1509">
        <v>2026</v>
      </c>
      <c r="D1509" t="s">
        <v>3651</v>
      </c>
      <c r="E1509" t="s">
        <v>1631</v>
      </c>
      <c r="F1509" t="s">
        <v>1632</v>
      </c>
      <c r="G1509" t="s">
        <v>1536</v>
      </c>
      <c r="H1509" t="s">
        <v>2586</v>
      </c>
      <c r="I1509" t="s">
        <v>3652</v>
      </c>
      <c r="J1509" t="s">
        <v>3653</v>
      </c>
      <c r="K1509" t="s">
        <v>2624</v>
      </c>
      <c r="L1509" s="1">
        <v>1</v>
      </c>
      <c r="M1509" s="1">
        <v>300</v>
      </c>
      <c r="N1509" s="1">
        <v>0</v>
      </c>
      <c r="O1509" s="1" t="s">
        <v>2580</v>
      </c>
      <c r="P1509" s="1">
        <v>280.37</v>
      </c>
      <c r="Q1509" s="1">
        <v>19.63</v>
      </c>
      <c r="R1509" s="1">
        <v>300</v>
      </c>
      <c r="S1509" t="s">
        <v>2625</v>
      </c>
      <c r="T1509" t="str" cm="1">
        <f t="array" ref="T1509">_xlfn.IFS(ISNUMBER(SEARCH("CP02",S1509)),"ราชพฤกษ",ISNUMBER(SEARCH("CP03",S1509)),"บางใหญ่",ISNUMBER(SEARCH("CP04",S1509)),"บางบอน",OR(ISNUMBER(SEARCH("CP",S1509)),ISNUMBER(SEARCH("BTC",D1509))),"340",TRUE,"")</f>
        <v>340</v>
      </c>
    </row>
    <row r="1510" spans="1:20" x14ac:dyDescent="0.2">
      <c r="A1510" t="s">
        <v>3626</v>
      </c>
      <c r="B1510" t="s">
        <v>12</v>
      </c>
      <c r="C1510">
        <v>2026</v>
      </c>
      <c r="D1510" t="s">
        <v>3654</v>
      </c>
      <c r="E1510" t="s">
        <v>467</v>
      </c>
      <c r="F1510" t="s">
        <v>468</v>
      </c>
      <c r="G1510" t="s">
        <v>2811</v>
      </c>
      <c r="H1510" t="s">
        <v>2586</v>
      </c>
      <c r="I1510" t="s">
        <v>3655</v>
      </c>
      <c r="J1510" t="s">
        <v>3656</v>
      </c>
      <c r="K1510" t="s">
        <v>2624</v>
      </c>
      <c r="L1510" s="1">
        <v>1</v>
      </c>
      <c r="M1510" s="1">
        <v>1190</v>
      </c>
      <c r="N1510" s="1">
        <v>0</v>
      </c>
      <c r="O1510" s="1" t="s">
        <v>2580</v>
      </c>
      <c r="P1510" s="1">
        <v>1112.1500000000001</v>
      </c>
      <c r="Q1510" s="1">
        <v>77.849999999999994</v>
      </c>
      <c r="R1510" s="1">
        <v>1190</v>
      </c>
      <c r="S1510" t="s">
        <v>2683</v>
      </c>
      <c r="T1510" t="str" cm="1">
        <f t="array" ref="T1510">_xlfn.IFS(ISNUMBER(SEARCH("CP02",S1510)),"ราชพฤกษ",ISNUMBER(SEARCH("CP03",S1510)),"บางใหญ่",ISNUMBER(SEARCH("CP04",S1510)),"บางบอน",OR(ISNUMBER(SEARCH("CP",S1510)),ISNUMBER(SEARCH("BTC",D1510))),"340",TRUE,"")</f>
        <v>340</v>
      </c>
    </row>
    <row r="1511" spans="1:20" x14ac:dyDescent="0.2">
      <c r="A1511" t="s">
        <v>3626</v>
      </c>
      <c r="B1511" t="s">
        <v>12</v>
      </c>
      <c r="C1511">
        <v>2026</v>
      </c>
      <c r="D1511" t="s">
        <v>3654</v>
      </c>
      <c r="E1511" t="s">
        <v>105</v>
      </c>
      <c r="F1511" t="s">
        <v>106</v>
      </c>
      <c r="G1511" t="s">
        <v>2582</v>
      </c>
      <c r="H1511" t="s">
        <v>2586</v>
      </c>
      <c r="I1511" t="s">
        <v>3655</v>
      </c>
      <c r="J1511" t="s">
        <v>3656</v>
      </c>
      <c r="K1511" t="s">
        <v>2624</v>
      </c>
      <c r="L1511" s="1">
        <v>1</v>
      </c>
      <c r="M1511" s="1">
        <v>260</v>
      </c>
      <c r="N1511" s="1">
        <v>0</v>
      </c>
      <c r="O1511" s="1" t="s">
        <v>2580</v>
      </c>
      <c r="P1511" s="1">
        <v>242.99</v>
      </c>
      <c r="Q1511" s="1">
        <v>17.010000000000002</v>
      </c>
      <c r="R1511" s="1">
        <v>260</v>
      </c>
      <c r="S1511" t="s">
        <v>2683</v>
      </c>
      <c r="T1511" t="str" cm="1">
        <f t="array" ref="T1511">_xlfn.IFS(ISNUMBER(SEARCH("CP02",S1511)),"ราชพฤกษ",ISNUMBER(SEARCH("CP03",S1511)),"บางใหญ่",ISNUMBER(SEARCH("CP04",S1511)),"บางบอน",OR(ISNUMBER(SEARCH("CP",S1511)),ISNUMBER(SEARCH("BTC",D1511))),"340",TRUE,"")</f>
        <v>340</v>
      </c>
    </row>
    <row r="1512" spans="1:20" x14ac:dyDescent="0.2">
      <c r="A1512" t="s">
        <v>3626</v>
      </c>
      <c r="B1512" t="s">
        <v>12</v>
      </c>
      <c r="C1512">
        <v>2026</v>
      </c>
      <c r="D1512" t="s">
        <v>3654</v>
      </c>
      <c r="E1512" t="s">
        <v>1187</v>
      </c>
      <c r="F1512" t="s">
        <v>1188</v>
      </c>
      <c r="G1512" t="s">
        <v>2582</v>
      </c>
      <c r="H1512" t="s">
        <v>2586</v>
      </c>
      <c r="I1512" t="s">
        <v>3655</v>
      </c>
      <c r="J1512" t="s">
        <v>3656</v>
      </c>
      <c r="K1512" t="s">
        <v>2624</v>
      </c>
      <c r="L1512" s="1">
        <v>1</v>
      </c>
      <c r="M1512" s="1">
        <v>20</v>
      </c>
      <c r="N1512" s="1">
        <v>0</v>
      </c>
      <c r="O1512" s="1" t="s">
        <v>2580</v>
      </c>
      <c r="P1512" s="1">
        <v>18.690000000000001</v>
      </c>
      <c r="Q1512" s="1">
        <v>1.31</v>
      </c>
      <c r="R1512" s="1">
        <v>20</v>
      </c>
      <c r="S1512" t="s">
        <v>2683</v>
      </c>
      <c r="T1512" t="str" cm="1">
        <f t="array" ref="T1512">_xlfn.IFS(ISNUMBER(SEARCH("CP02",S1512)),"ราชพฤกษ",ISNUMBER(SEARCH("CP03",S1512)),"บางใหญ่",ISNUMBER(SEARCH("CP04",S1512)),"บางบอน",OR(ISNUMBER(SEARCH("CP",S1512)),ISNUMBER(SEARCH("BTC",D1512))),"340",TRUE,"")</f>
        <v>340</v>
      </c>
    </row>
    <row r="1513" spans="1:20" x14ac:dyDescent="0.2">
      <c r="A1513" t="s">
        <v>3626</v>
      </c>
      <c r="B1513" t="s">
        <v>12</v>
      </c>
      <c r="C1513">
        <v>2026</v>
      </c>
      <c r="D1513" t="s">
        <v>3654</v>
      </c>
      <c r="E1513" t="s">
        <v>287</v>
      </c>
      <c r="F1513" t="s">
        <v>288</v>
      </c>
      <c r="G1513" t="s">
        <v>2582</v>
      </c>
      <c r="H1513" t="s">
        <v>2586</v>
      </c>
      <c r="I1513" t="s">
        <v>3655</v>
      </c>
      <c r="J1513" t="s">
        <v>3656</v>
      </c>
      <c r="K1513" t="s">
        <v>2624</v>
      </c>
      <c r="L1513" s="1">
        <v>1</v>
      </c>
      <c r="M1513" s="1">
        <v>580</v>
      </c>
      <c r="N1513" s="1">
        <v>0</v>
      </c>
      <c r="O1513" s="1" t="s">
        <v>2580</v>
      </c>
      <c r="P1513" s="1">
        <v>542.05999999999995</v>
      </c>
      <c r="Q1513" s="1">
        <v>37.94</v>
      </c>
      <c r="R1513" s="1">
        <v>580</v>
      </c>
      <c r="S1513" t="s">
        <v>2683</v>
      </c>
      <c r="T1513" t="str" cm="1">
        <f t="array" ref="T1513">_xlfn.IFS(ISNUMBER(SEARCH("CP02",S1513)),"ราชพฤกษ",ISNUMBER(SEARCH("CP03",S1513)),"บางใหญ่",ISNUMBER(SEARCH("CP04",S1513)),"บางบอน",OR(ISNUMBER(SEARCH("CP",S1513)),ISNUMBER(SEARCH("BTC",D1513))),"340",TRUE,"")</f>
        <v>340</v>
      </c>
    </row>
    <row r="1514" spans="1:20" x14ac:dyDescent="0.2">
      <c r="A1514" t="s">
        <v>3626</v>
      </c>
      <c r="B1514" t="s">
        <v>12</v>
      </c>
      <c r="C1514">
        <v>2026</v>
      </c>
      <c r="D1514" t="s">
        <v>3654</v>
      </c>
      <c r="E1514" t="s">
        <v>213</v>
      </c>
      <c r="F1514" t="s">
        <v>214</v>
      </c>
      <c r="G1514" t="s">
        <v>2582</v>
      </c>
      <c r="H1514" t="s">
        <v>2586</v>
      </c>
      <c r="I1514" t="s">
        <v>3655</v>
      </c>
      <c r="J1514" t="s">
        <v>3656</v>
      </c>
      <c r="K1514" t="s">
        <v>2624</v>
      </c>
      <c r="L1514" s="1">
        <v>1</v>
      </c>
      <c r="M1514" s="1">
        <v>300</v>
      </c>
      <c r="N1514" s="1">
        <v>0</v>
      </c>
      <c r="O1514" s="1" t="s">
        <v>2580</v>
      </c>
      <c r="P1514" s="1">
        <v>280.37</v>
      </c>
      <c r="Q1514" s="1">
        <v>19.63</v>
      </c>
      <c r="R1514" s="1">
        <v>300</v>
      </c>
      <c r="S1514" t="s">
        <v>2683</v>
      </c>
      <c r="T1514" t="str" cm="1">
        <f t="array" ref="T1514">_xlfn.IFS(ISNUMBER(SEARCH("CP02",S1514)),"ราชพฤกษ",ISNUMBER(SEARCH("CP03",S1514)),"บางใหญ่",ISNUMBER(SEARCH("CP04",S1514)),"บางบอน",OR(ISNUMBER(SEARCH("CP",S1514)),ISNUMBER(SEARCH("BTC",D1514))),"340",TRUE,"")</f>
        <v>340</v>
      </c>
    </row>
    <row r="1515" spans="1:20" x14ac:dyDescent="0.2">
      <c r="A1515" t="s">
        <v>3626</v>
      </c>
      <c r="B1515" t="s">
        <v>12</v>
      </c>
      <c r="C1515">
        <v>2026</v>
      </c>
      <c r="D1515" t="s">
        <v>3657</v>
      </c>
      <c r="E1515" t="s">
        <v>525</v>
      </c>
      <c r="F1515" t="s">
        <v>526</v>
      </c>
      <c r="G1515" t="s">
        <v>2582</v>
      </c>
      <c r="H1515" t="s">
        <v>2586</v>
      </c>
      <c r="I1515" t="s">
        <v>3658</v>
      </c>
      <c r="J1515" t="s">
        <v>3659</v>
      </c>
      <c r="K1515" t="s">
        <v>2761</v>
      </c>
      <c r="L1515" s="1">
        <v>1</v>
      </c>
      <c r="M1515" s="1">
        <v>1150</v>
      </c>
      <c r="N1515" s="1">
        <v>0</v>
      </c>
      <c r="O1515" s="1" t="s">
        <v>2580</v>
      </c>
      <c r="P1515" s="1">
        <v>1074.77</v>
      </c>
      <c r="Q1515" s="1">
        <v>75.23</v>
      </c>
      <c r="R1515" s="1">
        <v>1150</v>
      </c>
      <c r="S1515" t="s">
        <v>2683</v>
      </c>
      <c r="T1515" t="str" cm="1">
        <f t="array" ref="T1515">_xlfn.IFS(ISNUMBER(SEARCH("CP02",S1515)),"ราชพฤกษ",ISNUMBER(SEARCH("CP03",S1515)),"บางใหญ่",ISNUMBER(SEARCH("CP04",S1515)),"บางบอน",OR(ISNUMBER(SEARCH("CP",S1515)),ISNUMBER(SEARCH("BTC",D1515))),"340",TRUE,"")</f>
        <v>340</v>
      </c>
    </row>
    <row r="1516" spans="1:20" x14ac:dyDescent="0.2">
      <c r="A1516" t="s">
        <v>3626</v>
      </c>
      <c r="B1516" t="s">
        <v>12</v>
      </c>
      <c r="C1516">
        <v>2026</v>
      </c>
      <c r="D1516" t="s">
        <v>3657</v>
      </c>
      <c r="E1516" t="s">
        <v>523</v>
      </c>
      <c r="F1516" t="s">
        <v>524</v>
      </c>
      <c r="G1516" t="s">
        <v>2582</v>
      </c>
      <c r="H1516" t="s">
        <v>2586</v>
      </c>
      <c r="I1516" t="s">
        <v>3658</v>
      </c>
      <c r="J1516" t="s">
        <v>3659</v>
      </c>
      <c r="K1516" t="s">
        <v>2761</v>
      </c>
      <c r="L1516" s="1">
        <v>1</v>
      </c>
      <c r="M1516" s="1">
        <v>175</v>
      </c>
      <c r="N1516" s="1">
        <v>0</v>
      </c>
      <c r="O1516" s="1" t="s">
        <v>2580</v>
      </c>
      <c r="P1516" s="1">
        <v>0</v>
      </c>
      <c r="Q1516" s="1">
        <v>0</v>
      </c>
      <c r="R1516" s="1">
        <v>0</v>
      </c>
      <c r="S1516" t="s">
        <v>2683</v>
      </c>
      <c r="T1516" t="str" cm="1">
        <f t="array" ref="T1516">_xlfn.IFS(ISNUMBER(SEARCH("CP02",S1516)),"ราชพฤกษ",ISNUMBER(SEARCH("CP03",S1516)),"บางใหญ่",ISNUMBER(SEARCH("CP04",S1516)),"บางบอน",OR(ISNUMBER(SEARCH("CP",S1516)),ISNUMBER(SEARCH("BTC",D1516))),"340",TRUE,"")</f>
        <v>340</v>
      </c>
    </row>
    <row r="1517" spans="1:20" x14ac:dyDescent="0.2">
      <c r="A1517" t="s">
        <v>3626</v>
      </c>
      <c r="B1517" t="s">
        <v>12</v>
      </c>
      <c r="C1517">
        <v>2026</v>
      </c>
      <c r="D1517" t="s">
        <v>3657</v>
      </c>
      <c r="E1517" t="s">
        <v>155</v>
      </c>
      <c r="F1517" t="s">
        <v>156</v>
      </c>
      <c r="G1517" t="s">
        <v>2582</v>
      </c>
      <c r="H1517" t="s">
        <v>2586</v>
      </c>
      <c r="I1517" t="s">
        <v>3658</v>
      </c>
      <c r="J1517" t="s">
        <v>3659</v>
      </c>
      <c r="K1517" t="s">
        <v>2761</v>
      </c>
      <c r="L1517" s="1">
        <v>1</v>
      </c>
      <c r="M1517" s="1">
        <v>240</v>
      </c>
      <c r="N1517" s="1">
        <v>0</v>
      </c>
      <c r="O1517" s="1" t="s">
        <v>2580</v>
      </c>
      <c r="P1517" s="1">
        <v>0</v>
      </c>
      <c r="Q1517" s="1">
        <v>0</v>
      </c>
      <c r="R1517" s="1">
        <v>0</v>
      </c>
      <c r="S1517" t="s">
        <v>2683</v>
      </c>
      <c r="T1517" t="str" cm="1">
        <f t="array" ref="T1517">_xlfn.IFS(ISNUMBER(SEARCH("CP02",S1517)),"ราชพฤกษ",ISNUMBER(SEARCH("CP03",S1517)),"บางใหญ่",ISNUMBER(SEARCH("CP04",S1517)),"บางบอน",OR(ISNUMBER(SEARCH("CP",S1517)),ISNUMBER(SEARCH("BTC",D1517))),"340",TRUE,"")</f>
        <v>340</v>
      </c>
    </row>
    <row r="1518" spans="1:20" x14ac:dyDescent="0.2">
      <c r="A1518" t="s">
        <v>3626</v>
      </c>
      <c r="B1518" t="s">
        <v>12</v>
      </c>
      <c r="C1518">
        <v>2026</v>
      </c>
      <c r="D1518" t="s">
        <v>2817</v>
      </c>
      <c r="E1518" t="s">
        <v>1547</v>
      </c>
      <c r="F1518" t="s">
        <v>1548</v>
      </c>
      <c r="G1518" t="s">
        <v>2588</v>
      </c>
      <c r="H1518" t="s">
        <v>2586</v>
      </c>
      <c r="I1518" t="s">
        <v>3660</v>
      </c>
      <c r="J1518" t="s">
        <v>2819</v>
      </c>
      <c r="K1518" t="s">
        <v>2624</v>
      </c>
      <c r="L1518" s="1">
        <v>1</v>
      </c>
      <c r="M1518" s="1">
        <v>400</v>
      </c>
      <c r="N1518" s="1">
        <v>0</v>
      </c>
      <c r="O1518" s="1" t="s">
        <v>2580</v>
      </c>
      <c r="P1518" s="1">
        <v>373.83</v>
      </c>
      <c r="Q1518" s="1">
        <v>26.17</v>
      </c>
      <c r="R1518" s="1">
        <v>400</v>
      </c>
      <c r="S1518" t="s">
        <v>2625</v>
      </c>
      <c r="T1518" t="str" cm="1">
        <f t="array" ref="T1518">_xlfn.IFS(ISNUMBER(SEARCH("CP02",S1518)),"ราชพฤกษ",ISNUMBER(SEARCH("CP03",S1518)),"บางใหญ่",ISNUMBER(SEARCH("CP04",S1518)),"บางบอน",OR(ISNUMBER(SEARCH("CP",S1518)),ISNUMBER(SEARCH("BTC",D1518))),"340",TRUE,"")</f>
        <v>340</v>
      </c>
    </row>
    <row r="1519" spans="1:20" x14ac:dyDescent="0.2">
      <c r="A1519" t="s">
        <v>3626</v>
      </c>
      <c r="B1519" t="s">
        <v>12</v>
      </c>
      <c r="C1519">
        <v>2026</v>
      </c>
      <c r="D1519" t="s">
        <v>3163</v>
      </c>
      <c r="E1519" t="s">
        <v>905</v>
      </c>
      <c r="F1519" t="s">
        <v>906</v>
      </c>
      <c r="G1519" t="s">
        <v>2655</v>
      </c>
      <c r="H1519" t="s">
        <v>2656</v>
      </c>
      <c r="I1519" t="s">
        <v>3661</v>
      </c>
      <c r="J1519" t="s">
        <v>3165</v>
      </c>
      <c r="K1519" t="s">
        <v>2761</v>
      </c>
      <c r="L1519" s="1">
        <v>2</v>
      </c>
      <c r="M1519" s="1">
        <v>4250</v>
      </c>
      <c r="N1519" s="1">
        <v>0</v>
      </c>
      <c r="O1519" s="1" t="s">
        <v>2580</v>
      </c>
      <c r="P1519" s="1">
        <v>7943.93</v>
      </c>
      <c r="Q1519" s="1">
        <v>556.07000000000005</v>
      </c>
      <c r="R1519" s="1">
        <v>8500</v>
      </c>
      <c r="S1519" t="s">
        <v>2882</v>
      </c>
      <c r="T1519" t="str" cm="1">
        <f t="array" ref="T1519">_xlfn.IFS(ISNUMBER(SEARCH("CP02",S1519)),"ราชพฤกษ",ISNUMBER(SEARCH("CP03",S1519)),"บางใหญ่",ISNUMBER(SEARCH("CP04",S1519)),"บางบอน",OR(ISNUMBER(SEARCH("CP",S1519)),ISNUMBER(SEARCH("BTC",D1519))),"340",TRUE,"")</f>
        <v>340</v>
      </c>
    </row>
    <row r="1520" spans="1:20" x14ac:dyDescent="0.2">
      <c r="A1520" t="s">
        <v>3626</v>
      </c>
      <c r="B1520" t="s">
        <v>12</v>
      </c>
      <c r="C1520">
        <v>2026</v>
      </c>
      <c r="D1520" t="s">
        <v>3662</v>
      </c>
      <c r="E1520" t="s">
        <v>353</v>
      </c>
      <c r="F1520" t="s">
        <v>354</v>
      </c>
      <c r="G1520" t="s">
        <v>2582</v>
      </c>
      <c r="H1520" t="s">
        <v>2586</v>
      </c>
      <c r="I1520" t="s">
        <v>3663</v>
      </c>
      <c r="J1520" t="s">
        <v>3664</v>
      </c>
      <c r="K1520" t="s">
        <v>3665</v>
      </c>
      <c r="L1520" s="1">
        <v>1</v>
      </c>
      <c r="M1520" s="1">
        <v>1900</v>
      </c>
      <c r="N1520" s="1">
        <v>95</v>
      </c>
      <c r="O1520" s="1" t="s">
        <v>2580</v>
      </c>
      <c r="P1520" s="1">
        <v>1686.92</v>
      </c>
      <c r="Q1520" s="1">
        <v>118.08</v>
      </c>
      <c r="R1520" s="1">
        <v>1805</v>
      </c>
      <c r="S1520" t="s">
        <v>2605</v>
      </c>
      <c r="T1520" t="str" cm="1">
        <f t="array" ref="T1520">_xlfn.IFS(ISNUMBER(SEARCH("CP02",S1520)),"ราชพฤกษ",ISNUMBER(SEARCH("CP03",S1520)),"บางใหญ่",ISNUMBER(SEARCH("CP04",S1520)),"บางบอน",OR(ISNUMBER(SEARCH("CP",S1520)),ISNUMBER(SEARCH("BTC",D1520))),"340",TRUE,"")</f>
        <v>บางใหญ่</v>
      </c>
    </row>
    <row r="1521" spans="1:20" x14ac:dyDescent="0.2">
      <c r="A1521" t="s">
        <v>3626</v>
      </c>
      <c r="B1521" t="s">
        <v>12</v>
      </c>
      <c r="C1521">
        <v>2026</v>
      </c>
      <c r="D1521" t="s">
        <v>3662</v>
      </c>
      <c r="E1521" t="s">
        <v>335</v>
      </c>
      <c r="F1521" t="s">
        <v>336</v>
      </c>
      <c r="G1521" t="s">
        <v>2582</v>
      </c>
      <c r="H1521" t="s">
        <v>2586</v>
      </c>
      <c r="I1521" t="s">
        <v>3663</v>
      </c>
      <c r="J1521" t="s">
        <v>3664</v>
      </c>
      <c r="K1521" t="s">
        <v>3665</v>
      </c>
      <c r="L1521" s="1">
        <v>2</v>
      </c>
      <c r="M1521" s="1">
        <v>1350</v>
      </c>
      <c r="N1521" s="1">
        <v>135</v>
      </c>
      <c r="O1521" s="1" t="s">
        <v>2580</v>
      </c>
      <c r="P1521" s="1">
        <v>2397.1999999999998</v>
      </c>
      <c r="Q1521" s="1">
        <v>167.8</v>
      </c>
      <c r="R1521" s="1">
        <v>2565</v>
      </c>
      <c r="S1521" t="s">
        <v>2605</v>
      </c>
      <c r="T1521" t="str" cm="1">
        <f t="array" ref="T1521">_xlfn.IFS(ISNUMBER(SEARCH("CP02",S1521)),"ราชพฤกษ",ISNUMBER(SEARCH("CP03",S1521)),"บางใหญ่",ISNUMBER(SEARCH("CP04",S1521)),"บางบอน",OR(ISNUMBER(SEARCH("CP",S1521)),ISNUMBER(SEARCH("BTC",D1521))),"340",TRUE,"")</f>
        <v>บางใหญ่</v>
      </c>
    </row>
    <row r="1522" spans="1:20" x14ac:dyDescent="0.2">
      <c r="A1522" t="s">
        <v>3626</v>
      </c>
      <c r="B1522" t="s">
        <v>12</v>
      </c>
      <c r="C1522">
        <v>2026</v>
      </c>
      <c r="D1522" t="s">
        <v>3662</v>
      </c>
      <c r="E1522" t="s">
        <v>1721</v>
      </c>
      <c r="F1522" t="s">
        <v>1722</v>
      </c>
      <c r="G1522" t="s">
        <v>2632</v>
      </c>
      <c r="H1522" t="s">
        <v>2586</v>
      </c>
      <c r="I1522" t="s">
        <v>3663</v>
      </c>
      <c r="J1522" t="s">
        <v>3664</v>
      </c>
      <c r="K1522" t="s">
        <v>3665</v>
      </c>
      <c r="L1522" s="1">
        <v>1</v>
      </c>
      <c r="M1522" s="1">
        <v>850</v>
      </c>
      <c r="N1522" s="1">
        <v>0</v>
      </c>
      <c r="O1522" s="1" t="s">
        <v>2580</v>
      </c>
      <c r="P1522" s="1">
        <v>794.39</v>
      </c>
      <c r="Q1522" s="1">
        <v>55.61</v>
      </c>
      <c r="R1522" s="1">
        <v>850</v>
      </c>
      <c r="S1522" t="s">
        <v>2605</v>
      </c>
      <c r="T1522" t="str" cm="1">
        <f t="array" ref="T1522">_xlfn.IFS(ISNUMBER(SEARCH("CP02",S1522)),"ราชพฤกษ",ISNUMBER(SEARCH("CP03",S1522)),"บางใหญ่",ISNUMBER(SEARCH("CP04",S1522)),"บางบอน",OR(ISNUMBER(SEARCH("CP",S1522)),ISNUMBER(SEARCH("BTC",D1522))),"340",TRUE,"")</f>
        <v>บางใหญ่</v>
      </c>
    </row>
    <row r="1523" spans="1:20" x14ac:dyDescent="0.2">
      <c r="A1523" t="s">
        <v>3626</v>
      </c>
      <c r="B1523" t="s">
        <v>12</v>
      </c>
      <c r="C1523">
        <v>2026</v>
      </c>
      <c r="D1523" t="s">
        <v>3662</v>
      </c>
      <c r="E1523" t="s">
        <v>2289</v>
      </c>
      <c r="F1523" t="s">
        <v>2290</v>
      </c>
      <c r="G1523" t="s">
        <v>2632</v>
      </c>
      <c r="H1523" t="s">
        <v>2586</v>
      </c>
      <c r="I1523" t="s">
        <v>3663</v>
      </c>
      <c r="J1523" t="s">
        <v>3664</v>
      </c>
      <c r="K1523" t="s">
        <v>3665</v>
      </c>
      <c r="L1523" s="1">
        <v>2</v>
      </c>
      <c r="M1523" s="1">
        <v>490</v>
      </c>
      <c r="N1523" s="1">
        <v>0</v>
      </c>
      <c r="O1523" s="1" t="s">
        <v>2580</v>
      </c>
      <c r="P1523" s="1">
        <v>915.89</v>
      </c>
      <c r="Q1523" s="1">
        <v>64.11</v>
      </c>
      <c r="R1523" s="1">
        <v>980</v>
      </c>
      <c r="S1523" t="s">
        <v>2605</v>
      </c>
      <c r="T1523" t="str" cm="1">
        <f t="array" ref="T1523">_xlfn.IFS(ISNUMBER(SEARCH("CP02",S1523)),"ราชพฤกษ",ISNUMBER(SEARCH("CP03",S1523)),"บางใหญ่",ISNUMBER(SEARCH("CP04",S1523)),"บางบอน",OR(ISNUMBER(SEARCH("CP",S1523)),ISNUMBER(SEARCH("BTC",D1523))),"340",TRUE,"")</f>
        <v>บางใหญ่</v>
      </c>
    </row>
    <row r="1524" spans="1:20" x14ac:dyDescent="0.2">
      <c r="A1524" t="s">
        <v>3626</v>
      </c>
      <c r="B1524" t="s">
        <v>12</v>
      </c>
      <c r="C1524">
        <v>2026</v>
      </c>
      <c r="D1524" t="s">
        <v>3662</v>
      </c>
      <c r="E1524" t="s">
        <v>1715</v>
      </c>
      <c r="F1524" t="s">
        <v>1716</v>
      </c>
      <c r="G1524" t="s">
        <v>2632</v>
      </c>
      <c r="H1524" t="s">
        <v>2586</v>
      </c>
      <c r="I1524" t="s">
        <v>3663</v>
      </c>
      <c r="J1524" t="s">
        <v>3664</v>
      </c>
      <c r="K1524" t="s">
        <v>3665</v>
      </c>
      <c r="L1524" s="1">
        <v>1</v>
      </c>
      <c r="M1524" s="1">
        <v>550</v>
      </c>
      <c r="N1524" s="1">
        <v>0</v>
      </c>
      <c r="O1524" s="1" t="s">
        <v>2580</v>
      </c>
      <c r="P1524" s="1">
        <v>514.02</v>
      </c>
      <c r="Q1524" s="1">
        <v>35.979999999999997</v>
      </c>
      <c r="R1524" s="1">
        <v>550</v>
      </c>
      <c r="S1524" t="s">
        <v>2605</v>
      </c>
      <c r="T1524" t="str" cm="1">
        <f t="array" ref="T1524">_xlfn.IFS(ISNUMBER(SEARCH("CP02",S1524)),"ราชพฤกษ",ISNUMBER(SEARCH("CP03",S1524)),"บางใหญ่",ISNUMBER(SEARCH("CP04",S1524)),"บางบอน",OR(ISNUMBER(SEARCH("CP",S1524)),ISNUMBER(SEARCH("BTC",D1524))),"340",TRUE,"")</f>
        <v>บางใหญ่</v>
      </c>
    </row>
    <row r="1525" spans="1:20" x14ac:dyDescent="0.2">
      <c r="A1525" t="s">
        <v>3626</v>
      </c>
      <c r="B1525" t="s">
        <v>12</v>
      </c>
      <c r="C1525">
        <v>2026</v>
      </c>
      <c r="D1525" t="s">
        <v>3662</v>
      </c>
      <c r="E1525" t="s">
        <v>1901</v>
      </c>
      <c r="F1525" t="s">
        <v>1902</v>
      </c>
      <c r="G1525" t="s">
        <v>2582</v>
      </c>
      <c r="H1525" t="s">
        <v>2586</v>
      </c>
      <c r="I1525" t="s">
        <v>3663</v>
      </c>
      <c r="J1525" t="s">
        <v>3664</v>
      </c>
      <c r="K1525" t="s">
        <v>3665</v>
      </c>
      <c r="L1525" s="1">
        <v>2</v>
      </c>
      <c r="M1525" s="1">
        <v>295</v>
      </c>
      <c r="N1525" s="1">
        <v>0</v>
      </c>
      <c r="O1525" s="1" t="s">
        <v>2580</v>
      </c>
      <c r="P1525" s="1">
        <v>551.4</v>
      </c>
      <c r="Q1525" s="1">
        <v>38.6</v>
      </c>
      <c r="R1525" s="1">
        <v>590</v>
      </c>
      <c r="S1525" t="s">
        <v>2605</v>
      </c>
      <c r="T1525" t="str" cm="1">
        <f t="array" ref="T1525">_xlfn.IFS(ISNUMBER(SEARCH("CP02",S1525)),"ราชพฤกษ",ISNUMBER(SEARCH("CP03",S1525)),"บางใหญ่",ISNUMBER(SEARCH("CP04",S1525)),"บางบอน",OR(ISNUMBER(SEARCH("CP",S1525)),ISNUMBER(SEARCH("BTC",D1525))),"340",TRUE,"")</f>
        <v>บางใหญ่</v>
      </c>
    </row>
    <row r="1526" spans="1:20" x14ac:dyDescent="0.2">
      <c r="A1526" t="s">
        <v>3626</v>
      </c>
      <c r="B1526" t="s">
        <v>12</v>
      </c>
      <c r="C1526">
        <v>2026</v>
      </c>
      <c r="D1526" t="s">
        <v>3662</v>
      </c>
      <c r="E1526" t="s">
        <v>1989</v>
      </c>
      <c r="F1526" t="s">
        <v>1990</v>
      </c>
      <c r="G1526" t="s">
        <v>2582</v>
      </c>
      <c r="H1526" t="s">
        <v>2586</v>
      </c>
      <c r="I1526" t="s">
        <v>3663</v>
      </c>
      <c r="J1526" t="s">
        <v>3664</v>
      </c>
      <c r="K1526" t="s">
        <v>3665</v>
      </c>
      <c r="L1526" s="1">
        <v>2</v>
      </c>
      <c r="M1526" s="1">
        <v>385</v>
      </c>
      <c r="N1526" s="1">
        <v>0</v>
      </c>
      <c r="O1526" s="1" t="s">
        <v>2580</v>
      </c>
      <c r="P1526" s="1">
        <v>719.63</v>
      </c>
      <c r="Q1526" s="1">
        <v>50.37</v>
      </c>
      <c r="R1526" s="1">
        <v>770</v>
      </c>
      <c r="S1526" t="s">
        <v>2605</v>
      </c>
      <c r="T1526" t="str" cm="1">
        <f t="array" ref="T1526">_xlfn.IFS(ISNUMBER(SEARCH("CP02",S1526)),"ราชพฤกษ",ISNUMBER(SEARCH("CP03",S1526)),"บางใหญ่",ISNUMBER(SEARCH("CP04",S1526)),"บางบอน",OR(ISNUMBER(SEARCH("CP",S1526)),ISNUMBER(SEARCH("BTC",D1526))),"340",TRUE,"")</f>
        <v>บางใหญ่</v>
      </c>
    </row>
    <row r="1527" spans="1:20" x14ac:dyDescent="0.2">
      <c r="A1527" t="s">
        <v>3626</v>
      </c>
      <c r="B1527" t="s">
        <v>12</v>
      </c>
      <c r="C1527">
        <v>2026</v>
      </c>
      <c r="D1527" t="s">
        <v>3662</v>
      </c>
      <c r="E1527" t="s">
        <v>1529</v>
      </c>
      <c r="F1527" t="s">
        <v>1530</v>
      </c>
      <c r="G1527" t="s">
        <v>2632</v>
      </c>
      <c r="H1527" t="s">
        <v>2586</v>
      </c>
      <c r="I1527" t="s">
        <v>3663</v>
      </c>
      <c r="J1527" t="s">
        <v>3664</v>
      </c>
      <c r="K1527" t="s">
        <v>3665</v>
      </c>
      <c r="L1527" s="1">
        <v>2</v>
      </c>
      <c r="M1527" s="1">
        <v>850</v>
      </c>
      <c r="N1527" s="1">
        <v>85</v>
      </c>
      <c r="O1527" s="1" t="s">
        <v>2580</v>
      </c>
      <c r="P1527" s="1">
        <v>1509.35</v>
      </c>
      <c r="Q1527" s="1">
        <v>105.65</v>
      </c>
      <c r="R1527" s="1">
        <v>1615</v>
      </c>
      <c r="S1527" t="s">
        <v>2605</v>
      </c>
      <c r="T1527" t="str" cm="1">
        <f t="array" ref="T1527">_xlfn.IFS(ISNUMBER(SEARCH("CP02",S1527)),"ราชพฤกษ",ISNUMBER(SEARCH("CP03",S1527)),"บางใหญ่",ISNUMBER(SEARCH("CP04",S1527)),"บางบอน",OR(ISNUMBER(SEARCH("CP",S1527)),ISNUMBER(SEARCH("BTC",D1527))),"340",TRUE,"")</f>
        <v>บางใหญ่</v>
      </c>
    </row>
    <row r="1528" spans="1:20" x14ac:dyDescent="0.2">
      <c r="A1528" t="s">
        <v>3626</v>
      </c>
      <c r="B1528" t="s">
        <v>12</v>
      </c>
      <c r="C1528">
        <v>2026</v>
      </c>
      <c r="D1528" t="s">
        <v>3662</v>
      </c>
      <c r="E1528" t="s">
        <v>2331</v>
      </c>
      <c r="F1528" t="s">
        <v>2332</v>
      </c>
      <c r="G1528" t="s">
        <v>2632</v>
      </c>
      <c r="H1528" t="s">
        <v>2586</v>
      </c>
      <c r="I1528" t="s">
        <v>3663</v>
      </c>
      <c r="J1528" t="s">
        <v>3664</v>
      </c>
      <c r="K1528" t="s">
        <v>3665</v>
      </c>
      <c r="L1528" s="1">
        <v>2</v>
      </c>
      <c r="M1528" s="1">
        <v>1050</v>
      </c>
      <c r="N1528" s="1">
        <v>105</v>
      </c>
      <c r="O1528" s="1" t="s">
        <v>2580</v>
      </c>
      <c r="P1528" s="1">
        <v>1864.49</v>
      </c>
      <c r="Q1528" s="1">
        <v>130.51</v>
      </c>
      <c r="R1528" s="1">
        <v>1995</v>
      </c>
      <c r="S1528" t="s">
        <v>2605</v>
      </c>
      <c r="T1528" t="str" cm="1">
        <f t="array" ref="T1528">_xlfn.IFS(ISNUMBER(SEARCH("CP02",S1528)),"ราชพฤกษ",ISNUMBER(SEARCH("CP03",S1528)),"บางใหญ่",ISNUMBER(SEARCH("CP04",S1528)),"บางบอน",OR(ISNUMBER(SEARCH("CP",S1528)),ISNUMBER(SEARCH("BTC",D1528))),"340",TRUE,"")</f>
        <v>บางใหญ่</v>
      </c>
    </row>
    <row r="1529" spans="1:20" x14ac:dyDescent="0.2">
      <c r="A1529" t="s">
        <v>3626</v>
      </c>
      <c r="B1529" t="s">
        <v>12</v>
      </c>
      <c r="C1529">
        <v>2026</v>
      </c>
      <c r="D1529" t="s">
        <v>3662</v>
      </c>
      <c r="E1529" t="s">
        <v>843</v>
      </c>
      <c r="F1529" t="s">
        <v>844</v>
      </c>
      <c r="G1529" t="s">
        <v>2595</v>
      </c>
      <c r="H1529" t="s">
        <v>2596</v>
      </c>
      <c r="I1529" t="s">
        <v>3663</v>
      </c>
      <c r="J1529" t="s">
        <v>3664</v>
      </c>
      <c r="K1529" t="s">
        <v>3665</v>
      </c>
      <c r="L1529" s="1">
        <v>2</v>
      </c>
      <c r="M1529" s="1">
        <v>3490</v>
      </c>
      <c r="N1529" s="1">
        <v>349</v>
      </c>
      <c r="O1529" s="1" t="s">
        <v>2580</v>
      </c>
      <c r="P1529" s="1">
        <v>6197.2</v>
      </c>
      <c r="Q1529" s="1">
        <v>433.8</v>
      </c>
      <c r="R1529" s="1">
        <v>6631</v>
      </c>
      <c r="S1529" t="s">
        <v>2894</v>
      </c>
      <c r="T1529" t="str" cm="1">
        <f t="array" ref="T1529">_xlfn.IFS(ISNUMBER(SEARCH("CP02",S1529)),"ราชพฤกษ",ISNUMBER(SEARCH("CP03",S1529)),"บางใหญ่",ISNUMBER(SEARCH("CP04",S1529)),"บางบอน",OR(ISNUMBER(SEARCH("CP",S1529)),ISNUMBER(SEARCH("BTC",D1529))),"340",TRUE,"")</f>
        <v>บางใหญ่</v>
      </c>
    </row>
    <row r="1530" spans="1:20" x14ac:dyDescent="0.2">
      <c r="A1530" t="s">
        <v>3626</v>
      </c>
      <c r="B1530" t="s">
        <v>12</v>
      </c>
      <c r="C1530">
        <v>2026</v>
      </c>
      <c r="D1530" t="s">
        <v>3662</v>
      </c>
      <c r="E1530" t="s">
        <v>1091</v>
      </c>
      <c r="F1530" t="s">
        <v>1092</v>
      </c>
      <c r="G1530" t="s">
        <v>2582</v>
      </c>
      <c r="H1530" t="s">
        <v>2583</v>
      </c>
      <c r="I1530" t="s">
        <v>3663</v>
      </c>
      <c r="J1530" t="s">
        <v>3664</v>
      </c>
      <c r="K1530" t="s">
        <v>3665</v>
      </c>
      <c r="L1530" s="1">
        <v>2</v>
      </c>
      <c r="M1530" s="1">
        <v>60</v>
      </c>
      <c r="N1530" s="1">
        <v>0</v>
      </c>
      <c r="O1530" s="1" t="s">
        <v>2580</v>
      </c>
      <c r="P1530" s="1">
        <v>0</v>
      </c>
      <c r="Q1530" s="1">
        <v>0</v>
      </c>
      <c r="R1530" s="1">
        <v>0</v>
      </c>
      <c r="S1530" t="s">
        <v>2605</v>
      </c>
      <c r="T1530" t="str" cm="1">
        <f t="array" ref="T1530">_xlfn.IFS(ISNUMBER(SEARCH("CP02",S1530)),"ราชพฤกษ",ISNUMBER(SEARCH("CP03",S1530)),"บางใหญ่",ISNUMBER(SEARCH("CP04",S1530)),"บางบอน",OR(ISNUMBER(SEARCH("CP",S1530)),ISNUMBER(SEARCH("BTC",D1530))),"340",TRUE,"")</f>
        <v>บางใหญ่</v>
      </c>
    </row>
    <row r="1531" spans="1:20" x14ac:dyDescent="0.2">
      <c r="A1531" t="s">
        <v>3626</v>
      </c>
      <c r="B1531" t="s">
        <v>12</v>
      </c>
      <c r="C1531">
        <v>2026</v>
      </c>
      <c r="D1531" t="s">
        <v>3662</v>
      </c>
      <c r="E1531" t="s">
        <v>1553</v>
      </c>
      <c r="F1531" t="s">
        <v>1554</v>
      </c>
      <c r="G1531" t="s">
        <v>2585</v>
      </c>
      <c r="H1531" t="s">
        <v>2586</v>
      </c>
      <c r="I1531" t="s">
        <v>3663</v>
      </c>
      <c r="J1531" t="s">
        <v>3664</v>
      </c>
      <c r="K1531" t="s">
        <v>3665</v>
      </c>
      <c r="L1531" s="1">
        <v>2</v>
      </c>
      <c r="M1531" s="1">
        <v>120</v>
      </c>
      <c r="N1531" s="1">
        <v>0</v>
      </c>
      <c r="O1531" s="1" t="s">
        <v>2580</v>
      </c>
      <c r="P1531" s="1">
        <v>0</v>
      </c>
      <c r="Q1531" s="1">
        <v>0</v>
      </c>
      <c r="R1531" s="1">
        <v>0</v>
      </c>
      <c r="S1531" t="s">
        <v>2606</v>
      </c>
      <c r="T1531" t="str" cm="1">
        <f t="array" ref="T1531">_xlfn.IFS(ISNUMBER(SEARCH("CP02",S1531)),"ราชพฤกษ",ISNUMBER(SEARCH("CP03",S1531)),"บางใหญ่",ISNUMBER(SEARCH("CP04",S1531)),"บางบอน",OR(ISNUMBER(SEARCH("CP",S1531)),ISNUMBER(SEARCH("BTC",D1531))),"340",TRUE,"")</f>
        <v>บางใหญ่</v>
      </c>
    </row>
    <row r="1532" spans="1:20" x14ac:dyDescent="0.2">
      <c r="A1532" t="s">
        <v>3626</v>
      </c>
      <c r="B1532" t="s">
        <v>12</v>
      </c>
      <c r="C1532">
        <v>2026</v>
      </c>
      <c r="D1532" t="s">
        <v>3662</v>
      </c>
      <c r="E1532" t="s">
        <v>2205</v>
      </c>
      <c r="F1532" t="s">
        <v>2206</v>
      </c>
      <c r="G1532" t="s">
        <v>2589</v>
      </c>
      <c r="H1532" t="s">
        <v>2803</v>
      </c>
      <c r="I1532" t="s">
        <v>3663</v>
      </c>
      <c r="J1532" t="s">
        <v>3664</v>
      </c>
      <c r="K1532" t="s">
        <v>3665</v>
      </c>
      <c r="L1532" s="1">
        <v>1</v>
      </c>
      <c r="M1532" s="1">
        <v>1</v>
      </c>
      <c r="N1532" s="1">
        <v>0</v>
      </c>
      <c r="O1532" s="1" t="s">
        <v>2580</v>
      </c>
      <c r="P1532" s="1">
        <v>0</v>
      </c>
      <c r="Q1532" s="1">
        <v>0</v>
      </c>
      <c r="R1532" s="1">
        <v>0</v>
      </c>
      <c r="S1532" t="s">
        <v>2606</v>
      </c>
      <c r="T1532" t="str" cm="1">
        <f t="array" ref="T1532">_xlfn.IFS(ISNUMBER(SEARCH("CP02",S1532)),"ราชพฤกษ",ISNUMBER(SEARCH("CP03",S1532)),"บางใหญ่",ISNUMBER(SEARCH("CP04",S1532)),"บางบอน",OR(ISNUMBER(SEARCH("CP",S1532)),ISNUMBER(SEARCH("BTC",D1532))),"340",TRUE,"")</f>
        <v>บางใหญ่</v>
      </c>
    </row>
    <row r="1533" spans="1:20" x14ac:dyDescent="0.2">
      <c r="A1533" t="s">
        <v>3626</v>
      </c>
      <c r="B1533" t="s">
        <v>12</v>
      </c>
      <c r="C1533">
        <v>2026</v>
      </c>
      <c r="D1533" t="s">
        <v>3662</v>
      </c>
      <c r="E1533" t="s">
        <v>1547</v>
      </c>
      <c r="F1533" t="s">
        <v>1548</v>
      </c>
      <c r="G1533" t="s">
        <v>2588</v>
      </c>
      <c r="H1533" t="s">
        <v>2586</v>
      </c>
      <c r="I1533" t="s">
        <v>3663</v>
      </c>
      <c r="J1533" t="s">
        <v>3664</v>
      </c>
      <c r="K1533" t="s">
        <v>3665</v>
      </c>
      <c r="L1533" s="1">
        <v>1</v>
      </c>
      <c r="M1533" s="1">
        <v>400</v>
      </c>
      <c r="N1533" s="1">
        <v>0</v>
      </c>
      <c r="O1533" s="1" t="s">
        <v>2580</v>
      </c>
      <c r="P1533" s="1">
        <v>0</v>
      </c>
      <c r="Q1533" s="1">
        <v>0</v>
      </c>
      <c r="R1533" s="1">
        <v>0</v>
      </c>
      <c r="S1533" t="s">
        <v>2606</v>
      </c>
      <c r="T1533" t="str" cm="1">
        <f t="array" ref="T1533">_xlfn.IFS(ISNUMBER(SEARCH("CP02",S1533)),"ราชพฤกษ",ISNUMBER(SEARCH("CP03",S1533)),"บางใหญ่",ISNUMBER(SEARCH("CP04",S1533)),"บางบอน",OR(ISNUMBER(SEARCH("CP",S1533)),ISNUMBER(SEARCH("BTC",D1533))),"340",TRUE,"")</f>
        <v>บางใหญ่</v>
      </c>
    </row>
    <row r="1534" spans="1:20" x14ac:dyDescent="0.2">
      <c r="A1534" t="s">
        <v>3626</v>
      </c>
      <c r="B1534" t="s">
        <v>12</v>
      </c>
      <c r="C1534">
        <v>2026</v>
      </c>
      <c r="D1534" t="s">
        <v>3662</v>
      </c>
      <c r="E1534" t="s">
        <v>1605</v>
      </c>
      <c r="F1534" t="s">
        <v>1606</v>
      </c>
      <c r="G1534" t="s">
        <v>1536</v>
      </c>
      <c r="H1534" t="s">
        <v>2586</v>
      </c>
      <c r="I1534" t="s">
        <v>3666</v>
      </c>
      <c r="J1534" t="s">
        <v>3664</v>
      </c>
      <c r="K1534" t="s">
        <v>3665</v>
      </c>
      <c r="L1534" s="1">
        <v>1</v>
      </c>
      <c r="M1534" s="1">
        <v>500</v>
      </c>
      <c r="N1534" s="1">
        <v>0</v>
      </c>
      <c r="O1534" s="1" t="s">
        <v>2580</v>
      </c>
      <c r="P1534" s="1">
        <v>467.29</v>
      </c>
      <c r="Q1534" s="1">
        <v>32.71</v>
      </c>
      <c r="R1534" s="1">
        <v>500</v>
      </c>
      <c r="S1534" t="s">
        <v>2606</v>
      </c>
      <c r="T1534" t="str" cm="1">
        <f t="array" ref="T1534">_xlfn.IFS(ISNUMBER(SEARCH("CP02",S1534)),"ราชพฤกษ",ISNUMBER(SEARCH("CP03",S1534)),"บางใหญ่",ISNUMBER(SEARCH("CP04",S1534)),"บางบอน",OR(ISNUMBER(SEARCH("CP",S1534)),ISNUMBER(SEARCH("BTC",D1534))),"340",TRUE,"")</f>
        <v>บางใหญ่</v>
      </c>
    </row>
    <row r="1535" spans="1:20" x14ac:dyDescent="0.2">
      <c r="A1535" t="s">
        <v>3626</v>
      </c>
      <c r="B1535" t="s">
        <v>12</v>
      </c>
      <c r="C1535">
        <v>2026</v>
      </c>
      <c r="D1535" t="s">
        <v>3662</v>
      </c>
      <c r="E1535" t="s">
        <v>1607</v>
      </c>
      <c r="F1535" t="s">
        <v>1608</v>
      </c>
      <c r="G1535" t="s">
        <v>1536</v>
      </c>
      <c r="H1535" t="s">
        <v>2586</v>
      </c>
      <c r="I1535" t="s">
        <v>3666</v>
      </c>
      <c r="J1535" t="s">
        <v>3664</v>
      </c>
      <c r="K1535" t="s">
        <v>3665</v>
      </c>
      <c r="L1535" s="1">
        <v>2</v>
      </c>
      <c r="M1535" s="1">
        <v>300</v>
      </c>
      <c r="N1535" s="1">
        <v>0</v>
      </c>
      <c r="O1535" s="1" t="s">
        <v>2580</v>
      </c>
      <c r="P1535" s="1">
        <v>560.75</v>
      </c>
      <c r="Q1535" s="1">
        <v>39.25</v>
      </c>
      <c r="R1535" s="1">
        <v>600</v>
      </c>
      <c r="S1535" t="s">
        <v>2606</v>
      </c>
      <c r="T1535" t="str" cm="1">
        <f t="array" ref="T1535">_xlfn.IFS(ISNUMBER(SEARCH("CP02",S1535)),"ราชพฤกษ",ISNUMBER(SEARCH("CP03",S1535)),"บางใหญ่",ISNUMBER(SEARCH("CP04",S1535)),"บางบอน",OR(ISNUMBER(SEARCH("CP",S1535)),ISNUMBER(SEARCH("BTC",D1535))),"340",TRUE,"")</f>
        <v>บางใหญ่</v>
      </c>
    </row>
    <row r="1536" spans="1:20" x14ac:dyDescent="0.2">
      <c r="A1536" t="s">
        <v>3667</v>
      </c>
      <c r="B1536" t="s">
        <v>12</v>
      </c>
      <c r="C1536">
        <v>2026</v>
      </c>
      <c r="D1536" t="s">
        <v>3668</v>
      </c>
      <c r="E1536" t="s">
        <v>1865</v>
      </c>
      <c r="F1536" t="s">
        <v>1866</v>
      </c>
      <c r="G1536" t="s">
        <v>2582</v>
      </c>
      <c r="H1536" t="s">
        <v>2586</v>
      </c>
      <c r="I1536" t="s">
        <v>3669</v>
      </c>
      <c r="J1536" t="s">
        <v>3670</v>
      </c>
      <c r="K1536" t="s">
        <v>2630</v>
      </c>
      <c r="L1536" s="1">
        <v>1</v>
      </c>
      <c r="M1536" s="1">
        <v>870</v>
      </c>
      <c r="N1536" s="1">
        <v>0</v>
      </c>
      <c r="O1536" s="1" t="s">
        <v>2580</v>
      </c>
      <c r="P1536" s="1">
        <v>813.08</v>
      </c>
      <c r="Q1536" s="1">
        <v>56.92</v>
      </c>
      <c r="R1536" s="1">
        <v>870</v>
      </c>
      <c r="S1536" t="s">
        <v>2631</v>
      </c>
      <c r="T1536" t="str" cm="1">
        <f t="array" ref="T1536">_xlfn.IFS(ISNUMBER(SEARCH("CP02",S1536)),"ราชพฤกษ",ISNUMBER(SEARCH("CP03",S1536)),"บางใหญ่",ISNUMBER(SEARCH("CP04",S1536)),"บางบอน",OR(ISNUMBER(SEARCH("CP",S1536)),ISNUMBER(SEARCH("BTC",D1536))),"340",TRUE,"")</f>
        <v>บางบอน</v>
      </c>
    </row>
    <row r="1537" spans="1:20" x14ac:dyDescent="0.2">
      <c r="A1537" t="s">
        <v>3667</v>
      </c>
      <c r="B1537" t="s">
        <v>12</v>
      </c>
      <c r="C1537">
        <v>2026</v>
      </c>
      <c r="D1537" t="s">
        <v>3668</v>
      </c>
      <c r="E1537" t="s">
        <v>1617</v>
      </c>
      <c r="F1537" t="s">
        <v>1618</v>
      </c>
      <c r="G1537" t="s">
        <v>1536</v>
      </c>
      <c r="H1537" t="s">
        <v>2586</v>
      </c>
      <c r="I1537" t="s">
        <v>3669</v>
      </c>
      <c r="J1537" t="s">
        <v>3670</v>
      </c>
      <c r="K1537" t="s">
        <v>2630</v>
      </c>
      <c r="L1537" s="1">
        <v>2</v>
      </c>
      <c r="M1537" s="1">
        <v>250</v>
      </c>
      <c r="N1537" s="1">
        <v>0</v>
      </c>
      <c r="O1537" s="1" t="s">
        <v>2580</v>
      </c>
      <c r="P1537" s="1">
        <v>467.29</v>
      </c>
      <c r="Q1537" s="1">
        <v>32.71</v>
      </c>
      <c r="R1537" s="1">
        <v>500</v>
      </c>
      <c r="S1537" t="s">
        <v>2633</v>
      </c>
      <c r="T1537" t="str" cm="1">
        <f t="array" ref="T1537">_xlfn.IFS(ISNUMBER(SEARCH("CP02",S1537)),"ราชพฤกษ",ISNUMBER(SEARCH("CP03",S1537)),"บางใหญ่",ISNUMBER(SEARCH("CP04",S1537)),"บางบอน",OR(ISNUMBER(SEARCH("CP",S1537)),ISNUMBER(SEARCH("BTC",D1537))),"340",TRUE,"")</f>
        <v>บางบอน</v>
      </c>
    </row>
    <row r="1538" spans="1:20" x14ac:dyDescent="0.2">
      <c r="A1538" t="s">
        <v>3667</v>
      </c>
      <c r="B1538" t="s">
        <v>12</v>
      </c>
      <c r="C1538">
        <v>2026</v>
      </c>
      <c r="D1538" t="s">
        <v>3668</v>
      </c>
      <c r="E1538" t="s">
        <v>1901</v>
      </c>
      <c r="F1538" t="s">
        <v>1902</v>
      </c>
      <c r="G1538" t="s">
        <v>2582</v>
      </c>
      <c r="H1538" t="s">
        <v>2586</v>
      </c>
      <c r="I1538" t="s">
        <v>3669</v>
      </c>
      <c r="J1538" t="s">
        <v>3670</v>
      </c>
      <c r="K1538" t="s">
        <v>2630</v>
      </c>
      <c r="L1538" s="1">
        <v>2</v>
      </c>
      <c r="M1538" s="1">
        <v>295</v>
      </c>
      <c r="N1538" s="1">
        <v>0</v>
      </c>
      <c r="O1538" s="1" t="s">
        <v>2580</v>
      </c>
      <c r="P1538" s="1">
        <v>551.4</v>
      </c>
      <c r="Q1538" s="1">
        <v>38.6</v>
      </c>
      <c r="R1538" s="1">
        <v>590</v>
      </c>
      <c r="S1538" t="s">
        <v>2631</v>
      </c>
      <c r="T1538" t="str" cm="1">
        <f t="array" ref="T1538">_xlfn.IFS(ISNUMBER(SEARCH("CP02",S1538)),"ราชพฤกษ",ISNUMBER(SEARCH("CP03",S1538)),"บางใหญ่",ISNUMBER(SEARCH("CP04",S1538)),"บางบอน",OR(ISNUMBER(SEARCH("CP",S1538)),ISNUMBER(SEARCH("BTC",D1538))),"340",TRUE,"")</f>
        <v>บางบอน</v>
      </c>
    </row>
    <row r="1539" spans="1:20" x14ac:dyDescent="0.2">
      <c r="A1539" t="s">
        <v>3667</v>
      </c>
      <c r="B1539" t="s">
        <v>12</v>
      </c>
      <c r="C1539">
        <v>2026</v>
      </c>
      <c r="D1539" t="s">
        <v>3668</v>
      </c>
      <c r="E1539" t="s">
        <v>1613</v>
      </c>
      <c r="F1539" t="s">
        <v>1614</v>
      </c>
      <c r="G1539" t="s">
        <v>1536</v>
      </c>
      <c r="H1539" t="s">
        <v>2586</v>
      </c>
      <c r="I1539" t="s">
        <v>3669</v>
      </c>
      <c r="J1539" t="s">
        <v>3670</v>
      </c>
      <c r="K1539" t="s">
        <v>2630</v>
      </c>
      <c r="L1539" s="1">
        <v>1</v>
      </c>
      <c r="M1539" s="1">
        <v>300</v>
      </c>
      <c r="N1539" s="1">
        <v>0</v>
      </c>
      <c r="O1539" s="1" t="s">
        <v>2580</v>
      </c>
      <c r="P1539" s="1">
        <v>280.37</v>
      </c>
      <c r="Q1539" s="1">
        <v>19.63</v>
      </c>
      <c r="R1539" s="1">
        <v>300</v>
      </c>
      <c r="S1539" t="s">
        <v>2633</v>
      </c>
      <c r="T1539" t="str" cm="1">
        <f t="array" ref="T1539">_xlfn.IFS(ISNUMBER(SEARCH("CP02",S1539)),"ราชพฤกษ",ISNUMBER(SEARCH("CP03",S1539)),"บางใหญ่",ISNUMBER(SEARCH("CP04",S1539)),"บางบอน",OR(ISNUMBER(SEARCH("CP",S1539)),ISNUMBER(SEARCH("BTC",D1539))),"340",TRUE,"")</f>
        <v>บางบอน</v>
      </c>
    </row>
    <row r="1540" spans="1:20" x14ac:dyDescent="0.2">
      <c r="A1540" t="s">
        <v>3667</v>
      </c>
      <c r="B1540" t="s">
        <v>12</v>
      </c>
      <c r="C1540">
        <v>2026</v>
      </c>
      <c r="D1540" t="s">
        <v>3671</v>
      </c>
      <c r="E1540" t="s">
        <v>545</v>
      </c>
      <c r="F1540" t="s">
        <v>546</v>
      </c>
      <c r="G1540" t="s">
        <v>2582</v>
      </c>
      <c r="H1540" t="s">
        <v>2586</v>
      </c>
      <c r="I1540" t="s">
        <v>3672</v>
      </c>
      <c r="J1540" t="s">
        <v>3673</v>
      </c>
      <c r="K1540" t="s">
        <v>2630</v>
      </c>
      <c r="L1540" s="1">
        <v>1</v>
      </c>
      <c r="M1540" s="1">
        <v>1920</v>
      </c>
      <c r="N1540" s="1">
        <v>0</v>
      </c>
      <c r="O1540" s="1" t="s">
        <v>2580</v>
      </c>
      <c r="P1540" s="1">
        <v>1794.39</v>
      </c>
      <c r="Q1540" s="1">
        <v>125.61</v>
      </c>
      <c r="R1540" s="1">
        <v>1920</v>
      </c>
      <c r="S1540" t="s">
        <v>2631</v>
      </c>
      <c r="T1540" t="str" cm="1">
        <f t="array" ref="T1540">_xlfn.IFS(ISNUMBER(SEARCH("CP02",S1540)),"ราชพฤกษ",ISNUMBER(SEARCH("CP03",S1540)),"บางใหญ่",ISNUMBER(SEARCH("CP04",S1540)),"บางบอน",OR(ISNUMBER(SEARCH("CP",S1540)),ISNUMBER(SEARCH("BTC",D1540))),"340",TRUE,"")</f>
        <v>บางบอน</v>
      </c>
    </row>
    <row r="1541" spans="1:20" x14ac:dyDescent="0.2">
      <c r="A1541" t="s">
        <v>3667</v>
      </c>
      <c r="B1541" t="s">
        <v>12</v>
      </c>
      <c r="C1541">
        <v>2026</v>
      </c>
      <c r="D1541" t="s">
        <v>3671</v>
      </c>
      <c r="E1541" t="s">
        <v>509</v>
      </c>
      <c r="F1541" t="s">
        <v>510</v>
      </c>
      <c r="G1541" t="s">
        <v>2582</v>
      </c>
      <c r="H1541" t="s">
        <v>2586</v>
      </c>
      <c r="I1541" t="s">
        <v>3672</v>
      </c>
      <c r="J1541" t="s">
        <v>3673</v>
      </c>
      <c r="K1541" t="s">
        <v>2630</v>
      </c>
      <c r="L1541" s="1">
        <v>1</v>
      </c>
      <c r="M1541" s="1">
        <v>420</v>
      </c>
      <c r="N1541" s="1">
        <v>0</v>
      </c>
      <c r="O1541" s="1" t="s">
        <v>2580</v>
      </c>
      <c r="P1541" s="1">
        <v>0</v>
      </c>
      <c r="Q1541" s="1">
        <v>0</v>
      </c>
      <c r="R1541" s="1">
        <v>0</v>
      </c>
      <c r="S1541" t="s">
        <v>2631</v>
      </c>
      <c r="T1541" t="str" cm="1">
        <f t="array" ref="T1541">_xlfn.IFS(ISNUMBER(SEARCH("CP02",S1541)),"ราชพฤกษ",ISNUMBER(SEARCH("CP03",S1541)),"บางใหญ่",ISNUMBER(SEARCH("CP04",S1541)),"บางบอน",OR(ISNUMBER(SEARCH("CP",S1541)),ISNUMBER(SEARCH("BTC",D1541))),"340",TRUE,"")</f>
        <v>บางบอน</v>
      </c>
    </row>
    <row r="1542" spans="1:20" x14ac:dyDescent="0.2">
      <c r="A1542" t="s">
        <v>3667</v>
      </c>
      <c r="B1542" t="s">
        <v>12</v>
      </c>
      <c r="C1542">
        <v>2026</v>
      </c>
      <c r="D1542" t="s">
        <v>3671</v>
      </c>
      <c r="E1542" t="s">
        <v>149</v>
      </c>
      <c r="F1542" t="s">
        <v>150</v>
      </c>
      <c r="G1542" t="s">
        <v>2582</v>
      </c>
      <c r="H1542" t="s">
        <v>2586</v>
      </c>
      <c r="I1542" t="s">
        <v>3672</v>
      </c>
      <c r="J1542" t="s">
        <v>3673</v>
      </c>
      <c r="K1542" t="s">
        <v>2630</v>
      </c>
      <c r="L1542" s="1">
        <v>1</v>
      </c>
      <c r="M1542" s="1">
        <v>220</v>
      </c>
      <c r="N1542" s="1">
        <v>0</v>
      </c>
      <c r="O1542" s="1" t="s">
        <v>2580</v>
      </c>
      <c r="P1542" s="1">
        <v>205.61</v>
      </c>
      <c r="Q1542" s="1">
        <v>14.39</v>
      </c>
      <c r="R1542" s="1">
        <v>220</v>
      </c>
      <c r="S1542" t="s">
        <v>2631</v>
      </c>
      <c r="T1542" t="str" cm="1">
        <f t="array" ref="T1542">_xlfn.IFS(ISNUMBER(SEARCH("CP02",S1542)),"ราชพฤกษ",ISNUMBER(SEARCH("CP03",S1542)),"บางใหญ่",ISNUMBER(SEARCH("CP04",S1542)),"บางบอน",OR(ISNUMBER(SEARCH("CP",S1542)),ISNUMBER(SEARCH("BTC",D1542))),"340",TRUE,"")</f>
        <v>บางบอน</v>
      </c>
    </row>
    <row r="1543" spans="1:20" x14ac:dyDescent="0.2">
      <c r="A1543" t="s">
        <v>3667</v>
      </c>
      <c r="B1543" t="s">
        <v>12</v>
      </c>
      <c r="C1543">
        <v>2026</v>
      </c>
      <c r="D1543" t="s">
        <v>3671</v>
      </c>
      <c r="E1543" t="s">
        <v>1185</v>
      </c>
      <c r="F1543" t="s">
        <v>1186</v>
      </c>
      <c r="G1543" t="s">
        <v>2582</v>
      </c>
      <c r="H1543" t="s">
        <v>2586</v>
      </c>
      <c r="I1543" t="s">
        <v>3672</v>
      </c>
      <c r="J1543" t="s">
        <v>3673</v>
      </c>
      <c r="K1543" t="s">
        <v>2630</v>
      </c>
      <c r="L1543" s="1">
        <v>1</v>
      </c>
      <c r="M1543" s="1">
        <v>20</v>
      </c>
      <c r="N1543" s="1">
        <v>0</v>
      </c>
      <c r="O1543" s="1" t="s">
        <v>2580</v>
      </c>
      <c r="P1543" s="1">
        <v>18.690000000000001</v>
      </c>
      <c r="Q1543" s="1">
        <v>1.31</v>
      </c>
      <c r="R1543" s="1">
        <v>20</v>
      </c>
      <c r="S1543" t="s">
        <v>2631</v>
      </c>
      <c r="T1543" t="str" cm="1">
        <f t="array" ref="T1543">_xlfn.IFS(ISNUMBER(SEARCH("CP02",S1543)),"ราชพฤกษ",ISNUMBER(SEARCH("CP03",S1543)),"บางใหญ่",ISNUMBER(SEARCH("CP04",S1543)),"บางบอน",OR(ISNUMBER(SEARCH("CP",S1543)),ISNUMBER(SEARCH("BTC",D1543))),"340",TRUE,"")</f>
        <v>บางบอน</v>
      </c>
    </row>
    <row r="1544" spans="1:20" x14ac:dyDescent="0.2">
      <c r="A1544" t="s">
        <v>3667</v>
      </c>
      <c r="B1544" t="s">
        <v>12</v>
      </c>
      <c r="C1544">
        <v>2026</v>
      </c>
      <c r="D1544" t="s">
        <v>3671</v>
      </c>
      <c r="E1544" t="s">
        <v>1987</v>
      </c>
      <c r="F1544" t="s">
        <v>1988</v>
      </c>
      <c r="G1544" t="s">
        <v>2582</v>
      </c>
      <c r="H1544" t="s">
        <v>2586</v>
      </c>
      <c r="I1544" t="s">
        <v>3672</v>
      </c>
      <c r="J1544" t="s">
        <v>3673</v>
      </c>
      <c r="K1544" t="s">
        <v>2630</v>
      </c>
      <c r="L1544" s="1">
        <v>1</v>
      </c>
      <c r="M1544" s="1">
        <v>595</v>
      </c>
      <c r="N1544" s="1">
        <v>0</v>
      </c>
      <c r="O1544" s="1" t="s">
        <v>2580</v>
      </c>
      <c r="P1544" s="1">
        <v>556.07000000000005</v>
      </c>
      <c r="Q1544" s="1">
        <v>38.93</v>
      </c>
      <c r="R1544" s="1">
        <v>595</v>
      </c>
      <c r="S1544" t="s">
        <v>2631</v>
      </c>
      <c r="T1544" t="str" cm="1">
        <f t="array" ref="T1544">_xlfn.IFS(ISNUMBER(SEARCH("CP02",S1544)),"ราชพฤกษ",ISNUMBER(SEARCH("CP03",S1544)),"บางใหญ่",ISNUMBER(SEARCH("CP04",S1544)),"บางบอน",OR(ISNUMBER(SEARCH("CP",S1544)),ISNUMBER(SEARCH("BTC",D1544))),"340",TRUE,"")</f>
        <v>บางบอน</v>
      </c>
    </row>
    <row r="1545" spans="1:20" x14ac:dyDescent="0.2">
      <c r="A1545" t="s">
        <v>3667</v>
      </c>
      <c r="B1545" t="s">
        <v>12</v>
      </c>
      <c r="C1545">
        <v>2026</v>
      </c>
      <c r="D1545" t="s">
        <v>3671</v>
      </c>
      <c r="E1545" t="s">
        <v>1991</v>
      </c>
      <c r="F1545" t="s">
        <v>1992</v>
      </c>
      <c r="G1545" t="s">
        <v>2582</v>
      </c>
      <c r="H1545" t="s">
        <v>2586</v>
      </c>
      <c r="I1545" t="s">
        <v>3672</v>
      </c>
      <c r="J1545" t="s">
        <v>3673</v>
      </c>
      <c r="K1545" t="s">
        <v>2630</v>
      </c>
      <c r="L1545" s="1">
        <v>1</v>
      </c>
      <c r="M1545" s="1">
        <v>595</v>
      </c>
      <c r="N1545" s="1">
        <v>0</v>
      </c>
      <c r="O1545" s="1" t="s">
        <v>2580</v>
      </c>
      <c r="P1545" s="1">
        <v>556.07000000000005</v>
      </c>
      <c r="Q1545" s="1">
        <v>38.93</v>
      </c>
      <c r="R1545" s="1">
        <v>595</v>
      </c>
      <c r="S1545" t="s">
        <v>2631</v>
      </c>
      <c r="T1545" t="str" cm="1">
        <f t="array" ref="T1545">_xlfn.IFS(ISNUMBER(SEARCH("CP02",S1545)),"ราชพฤกษ",ISNUMBER(SEARCH("CP03",S1545)),"บางใหญ่",ISNUMBER(SEARCH("CP04",S1545)),"บางบอน",OR(ISNUMBER(SEARCH("CP",S1545)),ISNUMBER(SEARCH("BTC",D1545))),"340",TRUE,"")</f>
        <v>บางบอน</v>
      </c>
    </row>
    <row r="1546" spans="1:20" x14ac:dyDescent="0.2">
      <c r="A1546" t="s">
        <v>3667</v>
      </c>
      <c r="B1546" t="s">
        <v>12</v>
      </c>
      <c r="C1546">
        <v>2026</v>
      </c>
      <c r="D1546" t="s">
        <v>3674</v>
      </c>
      <c r="E1546" t="s">
        <v>735</v>
      </c>
      <c r="F1546" t="s">
        <v>736</v>
      </c>
      <c r="G1546" t="s">
        <v>2802</v>
      </c>
      <c r="H1546" t="s">
        <v>2803</v>
      </c>
      <c r="I1546" t="s">
        <v>3675</v>
      </c>
      <c r="J1546" t="s">
        <v>3676</v>
      </c>
      <c r="K1546" t="s">
        <v>2579</v>
      </c>
      <c r="L1546" s="1">
        <v>4</v>
      </c>
      <c r="M1546" s="1">
        <v>2450</v>
      </c>
      <c r="N1546" s="1">
        <v>2450</v>
      </c>
      <c r="O1546" s="1" t="s">
        <v>2580</v>
      </c>
      <c r="P1546" s="1">
        <v>6869.16</v>
      </c>
      <c r="Q1546" s="1">
        <v>480.84</v>
      </c>
      <c r="R1546" s="1">
        <v>7350</v>
      </c>
      <c r="S1546" t="s">
        <v>3232</v>
      </c>
      <c r="T1546" t="str" cm="1">
        <f t="array" ref="T1546">_xlfn.IFS(ISNUMBER(SEARCH("CP02",S1546)),"ราชพฤกษ",ISNUMBER(SEARCH("CP03",S1546)),"บางใหญ่",ISNUMBER(SEARCH("CP04",S1546)),"บางบอน",OR(ISNUMBER(SEARCH("CP",S1546)),ISNUMBER(SEARCH("BTC",D1546))),"340",TRUE,"")</f>
        <v>ราชพฤกษ</v>
      </c>
    </row>
    <row r="1547" spans="1:20" x14ac:dyDescent="0.2">
      <c r="A1547" t="s">
        <v>3667</v>
      </c>
      <c r="B1547" t="s">
        <v>12</v>
      </c>
      <c r="C1547">
        <v>2026</v>
      </c>
      <c r="D1547" t="s">
        <v>3674</v>
      </c>
      <c r="E1547" t="s">
        <v>1091</v>
      </c>
      <c r="F1547" t="s">
        <v>1092</v>
      </c>
      <c r="G1547" t="s">
        <v>2582</v>
      </c>
      <c r="H1547" t="s">
        <v>2583</v>
      </c>
      <c r="I1547" t="s">
        <v>3675</v>
      </c>
      <c r="J1547" t="s">
        <v>3676</v>
      </c>
      <c r="K1547" t="s">
        <v>2579</v>
      </c>
      <c r="L1547" s="1">
        <v>4</v>
      </c>
      <c r="M1547" s="1">
        <v>60</v>
      </c>
      <c r="N1547" s="1">
        <v>0</v>
      </c>
      <c r="O1547" s="1" t="s">
        <v>2580</v>
      </c>
      <c r="P1547" s="1">
        <v>0</v>
      </c>
      <c r="Q1547" s="1">
        <v>0</v>
      </c>
      <c r="R1547" s="1">
        <v>0</v>
      </c>
      <c r="S1547" t="s">
        <v>2584</v>
      </c>
      <c r="T1547" t="str" cm="1">
        <f t="array" ref="T1547">_xlfn.IFS(ISNUMBER(SEARCH("CP02",S1547)),"ราชพฤกษ",ISNUMBER(SEARCH("CP03",S1547)),"บางใหญ่",ISNUMBER(SEARCH("CP04",S1547)),"บางบอน",OR(ISNUMBER(SEARCH("CP",S1547)),ISNUMBER(SEARCH("BTC",D1547))),"340",TRUE,"")</f>
        <v>ราชพฤกษ</v>
      </c>
    </row>
    <row r="1548" spans="1:20" x14ac:dyDescent="0.2">
      <c r="A1548" t="s">
        <v>3667</v>
      </c>
      <c r="B1548" t="s">
        <v>12</v>
      </c>
      <c r="C1548">
        <v>2026</v>
      </c>
      <c r="D1548" t="s">
        <v>3674</v>
      </c>
      <c r="E1548" t="s">
        <v>1553</v>
      </c>
      <c r="F1548" t="s">
        <v>1554</v>
      </c>
      <c r="G1548" t="s">
        <v>2585</v>
      </c>
      <c r="H1548" t="s">
        <v>2586</v>
      </c>
      <c r="I1548" t="s">
        <v>3675</v>
      </c>
      <c r="J1548" t="s">
        <v>3676</v>
      </c>
      <c r="K1548" t="s">
        <v>2579</v>
      </c>
      <c r="L1548" s="1">
        <v>4</v>
      </c>
      <c r="M1548" s="1">
        <v>120</v>
      </c>
      <c r="N1548" s="1">
        <v>0</v>
      </c>
      <c r="O1548" s="1" t="s">
        <v>2580</v>
      </c>
      <c r="P1548" s="1">
        <v>0</v>
      </c>
      <c r="Q1548" s="1">
        <v>0</v>
      </c>
      <c r="R1548" s="1">
        <v>0</v>
      </c>
      <c r="S1548" t="s">
        <v>2587</v>
      </c>
      <c r="T1548" t="str" cm="1">
        <f t="array" ref="T1548">_xlfn.IFS(ISNUMBER(SEARCH("CP02",S1548)),"ราชพฤกษ",ISNUMBER(SEARCH("CP03",S1548)),"บางใหญ่",ISNUMBER(SEARCH("CP04",S1548)),"บางบอน",OR(ISNUMBER(SEARCH("CP",S1548)),ISNUMBER(SEARCH("BTC",D1548))),"340",TRUE,"")</f>
        <v>ราชพฤกษ</v>
      </c>
    </row>
    <row r="1549" spans="1:20" x14ac:dyDescent="0.2">
      <c r="A1549" t="s">
        <v>3667</v>
      </c>
      <c r="B1549" t="s">
        <v>12</v>
      </c>
      <c r="C1549">
        <v>2026</v>
      </c>
      <c r="D1549" t="s">
        <v>3674</v>
      </c>
      <c r="E1549" t="s">
        <v>1547</v>
      </c>
      <c r="F1549" t="s">
        <v>1548</v>
      </c>
      <c r="G1549" t="s">
        <v>2588</v>
      </c>
      <c r="H1549" t="s">
        <v>2586</v>
      </c>
      <c r="I1549" t="s">
        <v>3675</v>
      </c>
      <c r="J1549" t="s">
        <v>3676</v>
      </c>
      <c r="K1549" t="s">
        <v>2579</v>
      </c>
      <c r="L1549" s="1">
        <v>1</v>
      </c>
      <c r="M1549" s="1">
        <v>400</v>
      </c>
      <c r="N1549" s="1">
        <v>0</v>
      </c>
      <c r="O1549" s="1" t="s">
        <v>2580</v>
      </c>
      <c r="P1549" s="1">
        <v>0</v>
      </c>
      <c r="Q1549" s="1">
        <v>0</v>
      </c>
      <c r="R1549" s="1">
        <v>0</v>
      </c>
      <c r="S1549" t="s">
        <v>2587</v>
      </c>
      <c r="T1549" t="str" cm="1">
        <f t="array" ref="T1549">_xlfn.IFS(ISNUMBER(SEARCH("CP02",S1549)),"ราชพฤกษ",ISNUMBER(SEARCH("CP03",S1549)),"บางใหญ่",ISNUMBER(SEARCH("CP04",S1549)),"บางบอน",OR(ISNUMBER(SEARCH("CP",S1549)),ISNUMBER(SEARCH("BTC",D1549))),"340",TRUE,"")</f>
        <v>ราชพฤกษ</v>
      </c>
    </row>
    <row r="1550" spans="1:20" x14ac:dyDescent="0.2">
      <c r="A1550" t="s">
        <v>3667</v>
      </c>
      <c r="B1550" t="s">
        <v>12</v>
      </c>
      <c r="C1550">
        <v>2026</v>
      </c>
      <c r="D1550" t="s">
        <v>3674</v>
      </c>
      <c r="E1550" t="s">
        <v>2205</v>
      </c>
      <c r="F1550" t="s">
        <v>2206</v>
      </c>
      <c r="G1550" t="s">
        <v>2589</v>
      </c>
      <c r="H1550" t="s">
        <v>2803</v>
      </c>
      <c r="I1550" t="s">
        <v>3675</v>
      </c>
      <c r="J1550" t="s">
        <v>3676</v>
      </c>
      <c r="K1550" t="s">
        <v>2579</v>
      </c>
      <c r="L1550" s="1">
        <v>2</v>
      </c>
      <c r="M1550" s="1">
        <v>1</v>
      </c>
      <c r="N1550" s="1">
        <v>0</v>
      </c>
      <c r="O1550" s="1" t="s">
        <v>2580</v>
      </c>
      <c r="P1550" s="1">
        <v>0</v>
      </c>
      <c r="Q1550" s="1">
        <v>0</v>
      </c>
      <c r="R1550" s="1">
        <v>0</v>
      </c>
      <c r="S1550" t="s">
        <v>2587</v>
      </c>
      <c r="T1550" t="str" cm="1">
        <f t="array" ref="T1550">_xlfn.IFS(ISNUMBER(SEARCH("CP02",S1550)),"ราชพฤกษ",ISNUMBER(SEARCH("CP03",S1550)),"บางใหญ่",ISNUMBER(SEARCH("CP04",S1550)),"บางบอน",OR(ISNUMBER(SEARCH("CP",S1550)),ISNUMBER(SEARCH("BTC",D1550))),"340",TRUE,"")</f>
        <v>ราชพฤกษ</v>
      </c>
    </row>
    <row r="1551" spans="1:20" x14ac:dyDescent="0.2">
      <c r="A1551" t="s">
        <v>3667</v>
      </c>
      <c r="B1551" t="s">
        <v>12</v>
      </c>
      <c r="C1551">
        <v>2026</v>
      </c>
      <c r="D1551" t="s">
        <v>3677</v>
      </c>
      <c r="E1551" t="s">
        <v>1553</v>
      </c>
      <c r="F1551" t="s">
        <v>1554</v>
      </c>
      <c r="G1551" t="s">
        <v>2585</v>
      </c>
      <c r="H1551" t="s">
        <v>2586</v>
      </c>
      <c r="I1551" t="s">
        <v>3678</v>
      </c>
      <c r="J1551" t="s">
        <v>3679</v>
      </c>
      <c r="K1551" t="s">
        <v>2702</v>
      </c>
      <c r="L1551" s="1">
        <v>4</v>
      </c>
      <c r="M1551" s="1">
        <v>120</v>
      </c>
      <c r="N1551" s="1">
        <v>72</v>
      </c>
      <c r="O1551" s="1" t="s">
        <v>2580</v>
      </c>
      <c r="P1551" s="1">
        <v>381.31</v>
      </c>
      <c r="Q1551" s="1">
        <v>26.69</v>
      </c>
      <c r="R1551" s="1">
        <v>408</v>
      </c>
      <c r="S1551" t="s">
        <v>2606</v>
      </c>
      <c r="T1551" t="str" cm="1">
        <f t="array" ref="T1551">_xlfn.IFS(ISNUMBER(SEARCH("CP02",S1551)),"ราชพฤกษ",ISNUMBER(SEARCH("CP03",S1551)),"บางใหญ่",ISNUMBER(SEARCH("CP04",S1551)),"บางบอน",OR(ISNUMBER(SEARCH("CP",S1551)),ISNUMBER(SEARCH("BTC",D1551))),"340",TRUE,"")</f>
        <v>บางใหญ่</v>
      </c>
    </row>
    <row r="1552" spans="1:20" x14ac:dyDescent="0.2">
      <c r="A1552" t="s">
        <v>3667</v>
      </c>
      <c r="B1552" t="s">
        <v>12</v>
      </c>
      <c r="C1552">
        <v>2026</v>
      </c>
      <c r="D1552" t="s">
        <v>3680</v>
      </c>
      <c r="E1552" t="s">
        <v>1215</v>
      </c>
      <c r="F1552" t="s">
        <v>1216</v>
      </c>
      <c r="G1552" t="s">
        <v>2632</v>
      </c>
      <c r="H1552" t="s">
        <v>2586</v>
      </c>
      <c r="I1552" t="s">
        <v>3681</v>
      </c>
      <c r="J1552" t="s">
        <v>3682</v>
      </c>
      <c r="K1552" t="s">
        <v>2702</v>
      </c>
      <c r="L1552" s="1">
        <v>2</v>
      </c>
      <c r="M1552" s="1">
        <v>2250</v>
      </c>
      <c r="N1552" s="1">
        <v>0</v>
      </c>
      <c r="O1552" s="1" t="s">
        <v>2580</v>
      </c>
      <c r="P1552" s="1">
        <v>4205.6099999999997</v>
      </c>
      <c r="Q1552" s="1">
        <v>294.39</v>
      </c>
      <c r="R1552" s="1">
        <v>4500</v>
      </c>
      <c r="S1552" t="s">
        <v>2605</v>
      </c>
      <c r="T1552" t="str" cm="1">
        <f t="array" ref="T1552">_xlfn.IFS(ISNUMBER(SEARCH("CP02",S1552)),"ราชพฤกษ",ISNUMBER(SEARCH("CP03",S1552)),"บางใหญ่",ISNUMBER(SEARCH("CP04",S1552)),"บางบอน",OR(ISNUMBER(SEARCH("CP",S1552)),ISNUMBER(SEARCH("BTC",D1552))),"340",TRUE,"")</f>
        <v>บางใหญ่</v>
      </c>
    </row>
    <row r="1553" spans="1:20" x14ac:dyDescent="0.2">
      <c r="A1553" t="s">
        <v>3667</v>
      </c>
      <c r="B1553" t="s">
        <v>12</v>
      </c>
      <c r="C1553">
        <v>2026</v>
      </c>
      <c r="D1553" t="s">
        <v>3683</v>
      </c>
      <c r="E1553" t="s">
        <v>547</v>
      </c>
      <c r="F1553" t="s">
        <v>548</v>
      </c>
      <c r="G1553" t="s">
        <v>2582</v>
      </c>
      <c r="H1553" t="s">
        <v>2586</v>
      </c>
      <c r="I1553" t="s">
        <v>3684</v>
      </c>
      <c r="J1553" t="s">
        <v>3685</v>
      </c>
      <c r="K1553" t="s">
        <v>2761</v>
      </c>
      <c r="L1553" s="1">
        <v>1</v>
      </c>
      <c r="M1553" s="1">
        <v>1550</v>
      </c>
      <c r="N1553" s="1">
        <v>0</v>
      </c>
      <c r="O1553" s="1" t="s">
        <v>2580</v>
      </c>
      <c r="P1553" s="1">
        <v>1448.6</v>
      </c>
      <c r="Q1553" s="1">
        <v>101.4</v>
      </c>
      <c r="R1553" s="1">
        <v>1550</v>
      </c>
      <c r="S1553" t="s">
        <v>2683</v>
      </c>
      <c r="T1553" t="str" cm="1">
        <f t="array" ref="T1553">_xlfn.IFS(ISNUMBER(SEARCH("CP02",S1553)),"ราชพฤกษ",ISNUMBER(SEARCH("CP03",S1553)),"บางใหญ่",ISNUMBER(SEARCH("CP04",S1553)),"บางบอน",OR(ISNUMBER(SEARCH("CP",S1553)),ISNUMBER(SEARCH("BTC",D1553))),"340",TRUE,"")</f>
        <v>340</v>
      </c>
    </row>
    <row r="1554" spans="1:20" x14ac:dyDescent="0.2">
      <c r="A1554" t="s">
        <v>3667</v>
      </c>
      <c r="B1554" t="s">
        <v>12</v>
      </c>
      <c r="C1554">
        <v>2026</v>
      </c>
      <c r="D1554" t="s">
        <v>3683</v>
      </c>
      <c r="E1554" t="s">
        <v>513</v>
      </c>
      <c r="F1554" t="s">
        <v>514</v>
      </c>
      <c r="G1554" t="s">
        <v>2582</v>
      </c>
      <c r="H1554" t="s">
        <v>2586</v>
      </c>
      <c r="I1554" t="s">
        <v>3684</v>
      </c>
      <c r="J1554" t="s">
        <v>3685</v>
      </c>
      <c r="K1554" t="s">
        <v>2761</v>
      </c>
      <c r="L1554" s="1">
        <v>1</v>
      </c>
      <c r="M1554" s="1">
        <v>250</v>
      </c>
      <c r="N1554" s="1">
        <v>0</v>
      </c>
      <c r="O1554" s="1" t="s">
        <v>2580</v>
      </c>
      <c r="P1554" s="1">
        <v>0</v>
      </c>
      <c r="Q1554" s="1">
        <v>0</v>
      </c>
      <c r="R1554" s="1">
        <v>0</v>
      </c>
      <c r="S1554" t="s">
        <v>2683</v>
      </c>
      <c r="T1554" t="str" cm="1">
        <f t="array" ref="T1554">_xlfn.IFS(ISNUMBER(SEARCH("CP02",S1554)),"ราชพฤกษ",ISNUMBER(SEARCH("CP03",S1554)),"บางใหญ่",ISNUMBER(SEARCH("CP04",S1554)),"บางบอน",OR(ISNUMBER(SEARCH("CP",S1554)),ISNUMBER(SEARCH("BTC",D1554))),"340",TRUE,"")</f>
        <v>340</v>
      </c>
    </row>
    <row r="1555" spans="1:20" x14ac:dyDescent="0.2">
      <c r="A1555" t="s">
        <v>3667</v>
      </c>
      <c r="B1555" t="s">
        <v>12</v>
      </c>
      <c r="C1555">
        <v>2026</v>
      </c>
      <c r="D1555" t="s">
        <v>3683</v>
      </c>
      <c r="E1555" t="s">
        <v>129</v>
      </c>
      <c r="F1555" t="s">
        <v>130</v>
      </c>
      <c r="G1555" t="s">
        <v>2582</v>
      </c>
      <c r="H1555" t="s">
        <v>2586</v>
      </c>
      <c r="I1555" t="s">
        <v>3684</v>
      </c>
      <c r="J1555" t="s">
        <v>3685</v>
      </c>
      <c r="K1555" t="s">
        <v>2761</v>
      </c>
      <c r="L1555" s="1">
        <v>1</v>
      </c>
      <c r="M1555" s="1">
        <v>300</v>
      </c>
      <c r="N1555" s="1">
        <v>0</v>
      </c>
      <c r="O1555" s="1" t="s">
        <v>2580</v>
      </c>
      <c r="P1555" s="1">
        <v>280.37</v>
      </c>
      <c r="Q1555" s="1">
        <v>19.63</v>
      </c>
      <c r="R1555" s="1">
        <v>300</v>
      </c>
      <c r="S1555" t="s">
        <v>2683</v>
      </c>
      <c r="T1555" t="str" cm="1">
        <f t="array" ref="T1555">_xlfn.IFS(ISNUMBER(SEARCH("CP02",S1555)),"ราชพฤกษ",ISNUMBER(SEARCH("CP03",S1555)),"บางใหญ่",ISNUMBER(SEARCH("CP04",S1555)),"บางบอน",OR(ISNUMBER(SEARCH("CP",S1555)),ISNUMBER(SEARCH("BTC",D1555))),"340",TRUE,"")</f>
        <v>340</v>
      </c>
    </row>
    <row r="1556" spans="1:20" x14ac:dyDescent="0.2">
      <c r="A1556" t="s">
        <v>3667</v>
      </c>
      <c r="B1556" t="s">
        <v>12</v>
      </c>
      <c r="C1556">
        <v>2026</v>
      </c>
      <c r="D1556" t="s">
        <v>3683</v>
      </c>
      <c r="E1556" t="s">
        <v>1185</v>
      </c>
      <c r="F1556" t="s">
        <v>1186</v>
      </c>
      <c r="G1556" t="s">
        <v>2582</v>
      </c>
      <c r="H1556" t="s">
        <v>2586</v>
      </c>
      <c r="I1556" t="s">
        <v>3684</v>
      </c>
      <c r="J1556" t="s">
        <v>3685</v>
      </c>
      <c r="K1556" t="s">
        <v>2761</v>
      </c>
      <c r="L1556" s="1">
        <v>1</v>
      </c>
      <c r="M1556" s="1">
        <v>20</v>
      </c>
      <c r="N1556" s="1">
        <v>0</v>
      </c>
      <c r="O1556" s="1" t="s">
        <v>2580</v>
      </c>
      <c r="P1556" s="1">
        <v>18.690000000000001</v>
      </c>
      <c r="Q1556" s="1">
        <v>1.31</v>
      </c>
      <c r="R1556" s="1">
        <v>20</v>
      </c>
      <c r="S1556" t="s">
        <v>2683</v>
      </c>
      <c r="T1556" t="str" cm="1">
        <f t="array" ref="T1556">_xlfn.IFS(ISNUMBER(SEARCH("CP02",S1556)),"ราชพฤกษ",ISNUMBER(SEARCH("CP03",S1556)),"บางใหญ่",ISNUMBER(SEARCH("CP04",S1556)),"บางบอน",OR(ISNUMBER(SEARCH("CP",S1556)),ISNUMBER(SEARCH("BTC",D1556))),"340",TRUE,"")</f>
        <v>340</v>
      </c>
    </row>
    <row r="1557" spans="1:20" x14ac:dyDescent="0.2">
      <c r="A1557" t="s">
        <v>3667</v>
      </c>
      <c r="B1557" t="s">
        <v>12</v>
      </c>
      <c r="C1557">
        <v>2026</v>
      </c>
      <c r="D1557" t="s">
        <v>3686</v>
      </c>
      <c r="E1557" t="s">
        <v>1547</v>
      </c>
      <c r="F1557" t="s">
        <v>1548</v>
      </c>
      <c r="G1557" t="s">
        <v>2588</v>
      </c>
      <c r="H1557" t="s">
        <v>2586</v>
      </c>
      <c r="I1557" t="s">
        <v>3687</v>
      </c>
      <c r="J1557" t="s">
        <v>3688</v>
      </c>
      <c r="K1557" t="s">
        <v>2624</v>
      </c>
      <c r="L1557" s="1">
        <v>1</v>
      </c>
      <c r="M1557" s="1">
        <v>400</v>
      </c>
      <c r="N1557" s="1">
        <v>0</v>
      </c>
      <c r="O1557" s="1" t="s">
        <v>2580</v>
      </c>
      <c r="P1557" s="1">
        <v>373.83</v>
      </c>
      <c r="Q1557" s="1">
        <v>26.17</v>
      </c>
      <c r="R1557" s="1">
        <v>400</v>
      </c>
      <c r="S1557" t="s">
        <v>2625</v>
      </c>
      <c r="T1557" t="str" cm="1">
        <f t="array" ref="T1557">_xlfn.IFS(ISNUMBER(SEARCH("CP02",S1557)),"ราชพฤกษ",ISNUMBER(SEARCH("CP03",S1557)),"บางใหญ่",ISNUMBER(SEARCH("CP04",S1557)),"บางบอน",OR(ISNUMBER(SEARCH("CP",S1557)),ISNUMBER(SEARCH("BTC",D1557))),"340",TRUE,"")</f>
        <v>340</v>
      </c>
    </row>
    <row r="1558" spans="1:20" x14ac:dyDescent="0.2">
      <c r="A1558" t="s">
        <v>3667</v>
      </c>
      <c r="B1558" t="s">
        <v>12</v>
      </c>
      <c r="C1558">
        <v>2026</v>
      </c>
      <c r="D1558" t="s">
        <v>2817</v>
      </c>
      <c r="E1558" t="s">
        <v>1547</v>
      </c>
      <c r="F1558" t="s">
        <v>1548</v>
      </c>
      <c r="G1558" t="s">
        <v>2588</v>
      </c>
      <c r="H1558" t="s">
        <v>2586</v>
      </c>
      <c r="I1558" t="s">
        <v>3689</v>
      </c>
      <c r="J1558" t="s">
        <v>2819</v>
      </c>
      <c r="K1558" t="s">
        <v>2624</v>
      </c>
      <c r="L1558" s="1">
        <v>1</v>
      </c>
      <c r="M1558" s="1">
        <v>400</v>
      </c>
      <c r="N1558" s="1">
        <v>0</v>
      </c>
      <c r="O1558" s="1" t="s">
        <v>2580</v>
      </c>
      <c r="P1558" s="1">
        <v>373.83</v>
      </c>
      <c r="Q1558" s="1">
        <v>26.17</v>
      </c>
      <c r="R1558" s="1">
        <v>400</v>
      </c>
      <c r="S1558" t="s">
        <v>2625</v>
      </c>
      <c r="T1558" t="str" cm="1">
        <f t="array" ref="T1558">_xlfn.IFS(ISNUMBER(SEARCH("CP02",S1558)),"ราชพฤกษ",ISNUMBER(SEARCH("CP03",S1558)),"บางใหญ่",ISNUMBER(SEARCH("CP04",S1558)),"บางบอน",OR(ISNUMBER(SEARCH("CP",S1558)),ISNUMBER(SEARCH("BTC",D1558))),"340",TRUE,"")</f>
        <v>340</v>
      </c>
    </row>
    <row r="1559" spans="1:20" x14ac:dyDescent="0.2">
      <c r="A1559" t="s">
        <v>3667</v>
      </c>
      <c r="B1559" t="s">
        <v>12</v>
      </c>
      <c r="C1559">
        <v>2026</v>
      </c>
      <c r="D1559" t="s">
        <v>3359</v>
      </c>
      <c r="E1559" t="s">
        <v>1545</v>
      </c>
      <c r="F1559" t="s">
        <v>1546</v>
      </c>
      <c r="G1559" t="s">
        <v>2588</v>
      </c>
      <c r="H1559" t="s">
        <v>2586</v>
      </c>
      <c r="I1559" t="s">
        <v>3690</v>
      </c>
      <c r="J1559" t="s">
        <v>3361</v>
      </c>
      <c r="K1559" t="s">
        <v>3002</v>
      </c>
      <c r="L1559" s="1">
        <v>1</v>
      </c>
      <c r="M1559" s="1">
        <v>500</v>
      </c>
      <c r="N1559" s="1">
        <v>0</v>
      </c>
      <c r="O1559" s="1" t="s">
        <v>2580</v>
      </c>
      <c r="P1559" s="1">
        <v>467.29</v>
      </c>
      <c r="Q1559" s="1">
        <v>32.71</v>
      </c>
      <c r="R1559" s="1">
        <v>500</v>
      </c>
      <c r="S1559" t="s">
        <v>2587</v>
      </c>
      <c r="T1559" t="str" cm="1">
        <f t="array" ref="T1559">_xlfn.IFS(ISNUMBER(SEARCH("CP02",S1559)),"ราชพฤกษ",ISNUMBER(SEARCH("CP03",S1559)),"บางใหญ่",ISNUMBER(SEARCH("CP04",S1559)),"บางบอน",OR(ISNUMBER(SEARCH("CP",S1559)),ISNUMBER(SEARCH("BTC",D1559))),"340",TRUE,"")</f>
        <v>ราชพฤกษ</v>
      </c>
    </row>
    <row r="1560" spans="1:20" x14ac:dyDescent="0.2">
      <c r="A1560" t="s">
        <v>3667</v>
      </c>
      <c r="B1560" t="s">
        <v>12</v>
      </c>
      <c r="C1560">
        <v>2026</v>
      </c>
      <c r="D1560" t="s">
        <v>3359</v>
      </c>
      <c r="E1560" t="s">
        <v>1545</v>
      </c>
      <c r="F1560" t="s">
        <v>1546</v>
      </c>
      <c r="G1560" t="s">
        <v>2588</v>
      </c>
      <c r="H1560" t="s">
        <v>2586</v>
      </c>
      <c r="I1560" t="s">
        <v>3691</v>
      </c>
      <c r="J1560" t="s">
        <v>3361</v>
      </c>
      <c r="K1560" t="s">
        <v>3002</v>
      </c>
      <c r="L1560" s="1">
        <v>1</v>
      </c>
      <c r="M1560" s="1">
        <v>500</v>
      </c>
      <c r="N1560" s="1">
        <v>0</v>
      </c>
      <c r="O1560" s="1" t="s">
        <v>2580</v>
      </c>
      <c r="P1560" s="1">
        <v>467.29</v>
      </c>
      <c r="Q1560" s="1">
        <v>32.71</v>
      </c>
      <c r="R1560" s="1">
        <v>500</v>
      </c>
      <c r="S1560" t="s">
        <v>2587</v>
      </c>
      <c r="T1560" t="str" cm="1">
        <f t="array" ref="T1560">_xlfn.IFS(ISNUMBER(SEARCH("CP02",S1560)),"ราชพฤกษ",ISNUMBER(SEARCH("CP03",S1560)),"บางใหญ่",ISNUMBER(SEARCH("CP04",S1560)),"บางบอน",OR(ISNUMBER(SEARCH("CP",S1560)),ISNUMBER(SEARCH("BTC",D1560))),"340",TRUE,"")</f>
        <v>ราชพฤกษ</v>
      </c>
    </row>
    <row r="1561" spans="1:20" x14ac:dyDescent="0.2">
      <c r="A1561" t="s">
        <v>3692</v>
      </c>
      <c r="B1561" t="s">
        <v>12</v>
      </c>
      <c r="C1561">
        <v>2026</v>
      </c>
      <c r="D1561" t="s">
        <v>3693</v>
      </c>
      <c r="E1561" t="s">
        <v>843</v>
      </c>
      <c r="F1561" t="s">
        <v>844</v>
      </c>
      <c r="G1561" t="s">
        <v>2595</v>
      </c>
      <c r="H1561" t="s">
        <v>2596</v>
      </c>
      <c r="I1561" t="s">
        <v>3694</v>
      </c>
      <c r="J1561" t="s">
        <v>3695</v>
      </c>
      <c r="K1561" t="s">
        <v>2630</v>
      </c>
      <c r="L1561" s="1">
        <v>4</v>
      </c>
      <c r="M1561" s="1">
        <v>3490</v>
      </c>
      <c r="N1561" s="1">
        <v>0</v>
      </c>
      <c r="O1561" s="1" t="s">
        <v>2580</v>
      </c>
      <c r="P1561" s="1">
        <v>13046.73</v>
      </c>
      <c r="Q1561" s="1">
        <v>913.27</v>
      </c>
      <c r="R1561" s="1">
        <v>13960</v>
      </c>
      <c r="S1561" t="s">
        <v>2721</v>
      </c>
      <c r="T1561" t="str" cm="1">
        <f t="array" ref="T1561">_xlfn.IFS(ISNUMBER(SEARCH("CP02",S1561)),"ราชพฤกษ",ISNUMBER(SEARCH("CP03",S1561)),"บางใหญ่",ISNUMBER(SEARCH("CP04",S1561)),"บางบอน",OR(ISNUMBER(SEARCH("CP",S1561)),ISNUMBER(SEARCH("BTC",D1561))),"340",TRUE,"")</f>
        <v>บางบอน</v>
      </c>
    </row>
    <row r="1562" spans="1:20" x14ac:dyDescent="0.2">
      <c r="A1562" t="s">
        <v>3692</v>
      </c>
      <c r="B1562" t="s">
        <v>12</v>
      </c>
      <c r="C1562">
        <v>2026</v>
      </c>
      <c r="D1562" t="s">
        <v>3693</v>
      </c>
      <c r="E1562" t="s">
        <v>1091</v>
      </c>
      <c r="F1562" t="s">
        <v>1092</v>
      </c>
      <c r="G1562" t="s">
        <v>2582</v>
      </c>
      <c r="H1562" t="s">
        <v>2583</v>
      </c>
      <c r="I1562" t="s">
        <v>3694</v>
      </c>
      <c r="J1562" t="s">
        <v>3695</v>
      </c>
      <c r="K1562" t="s">
        <v>2630</v>
      </c>
      <c r="L1562" s="1">
        <v>4</v>
      </c>
      <c r="M1562" s="1">
        <v>60</v>
      </c>
      <c r="N1562" s="1">
        <v>0</v>
      </c>
      <c r="O1562" s="1" t="s">
        <v>2580</v>
      </c>
      <c r="P1562" s="1">
        <v>0</v>
      </c>
      <c r="Q1562" s="1">
        <v>0</v>
      </c>
      <c r="R1562" s="1">
        <v>0</v>
      </c>
      <c r="S1562" t="s">
        <v>2631</v>
      </c>
      <c r="T1562" t="str" cm="1">
        <f t="array" ref="T1562">_xlfn.IFS(ISNUMBER(SEARCH("CP02",S1562)),"ราชพฤกษ",ISNUMBER(SEARCH("CP03",S1562)),"บางใหญ่",ISNUMBER(SEARCH("CP04",S1562)),"บางบอน",OR(ISNUMBER(SEARCH("CP",S1562)),ISNUMBER(SEARCH("BTC",D1562))),"340",TRUE,"")</f>
        <v>บางบอน</v>
      </c>
    </row>
    <row r="1563" spans="1:20" x14ac:dyDescent="0.2">
      <c r="A1563" t="s">
        <v>3692</v>
      </c>
      <c r="B1563" t="s">
        <v>12</v>
      </c>
      <c r="C1563">
        <v>2026</v>
      </c>
      <c r="D1563" t="s">
        <v>3693</v>
      </c>
      <c r="E1563" t="s">
        <v>1547</v>
      </c>
      <c r="F1563" t="s">
        <v>1548</v>
      </c>
      <c r="G1563" t="s">
        <v>2588</v>
      </c>
      <c r="H1563" t="s">
        <v>2586</v>
      </c>
      <c r="I1563" t="s">
        <v>3694</v>
      </c>
      <c r="J1563" t="s">
        <v>3695</v>
      </c>
      <c r="K1563" t="s">
        <v>2630</v>
      </c>
      <c r="L1563" s="1">
        <v>1</v>
      </c>
      <c r="M1563" s="1">
        <v>400</v>
      </c>
      <c r="N1563" s="1">
        <v>0</v>
      </c>
      <c r="O1563" s="1" t="s">
        <v>2580</v>
      </c>
      <c r="P1563" s="1">
        <v>0</v>
      </c>
      <c r="Q1563" s="1">
        <v>0</v>
      </c>
      <c r="R1563" s="1">
        <v>0</v>
      </c>
      <c r="S1563" t="s">
        <v>2633</v>
      </c>
      <c r="T1563" t="str" cm="1">
        <f t="array" ref="T1563">_xlfn.IFS(ISNUMBER(SEARCH("CP02",S1563)),"ราชพฤกษ",ISNUMBER(SEARCH("CP03",S1563)),"บางใหญ่",ISNUMBER(SEARCH("CP04",S1563)),"บางบอน",OR(ISNUMBER(SEARCH("CP",S1563)),ISNUMBER(SEARCH("BTC",D1563))),"340",TRUE,"")</f>
        <v>บางบอน</v>
      </c>
    </row>
    <row r="1564" spans="1:20" x14ac:dyDescent="0.2">
      <c r="A1564" t="s">
        <v>3692</v>
      </c>
      <c r="B1564" t="s">
        <v>12</v>
      </c>
      <c r="C1564">
        <v>2026</v>
      </c>
      <c r="D1564" t="s">
        <v>3693</v>
      </c>
      <c r="E1564" t="s">
        <v>1553</v>
      </c>
      <c r="F1564" t="s">
        <v>1554</v>
      </c>
      <c r="G1564" t="s">
        <v>2585</v>
      </c>
      <c r="H1564" t="s">
        <v>2586</v>
      </c>
      <c r="I1564" t="s">
        <v>3694</v>
      </c>
      <c r="J1564" t="s">
        <v>3695</v>
      </c>
      <c r="K1564" t="s">
        <v>2630</v>
      </c>
      <c r="L1564" s="1">
        <v>4</v>
      </c>
      <c r="M1564" s="1">
        <v>120</v>
      </c>
      <c r="N1564" s="1">
        <v>0</v>
      </c>
      <c r="O1564" s="1" t="s">
        <v>2580</v>
      </c>
      <c r="P1564" s="1">
        <v>0</v>
      </c>
      <c r="Q1564" s="1">
        <v>0</v>
      </c>
      <c r="R1564" s="1">
        <v>0</v>
      </c>
      <c r="S1564" t="s">
        <v>2633</v>
      </c>
      <c r="T1564" t="str" cm="1">
        <f t="array" ref="T1564">_xlfn.IFS(ISNUMBER(SEARCH("CP02",S1564)),"ราชพฤกษ",ISNUMBER(SEARCH("CP03",S1564)),"บางใหญ่",ISNUMBER(SEARCH("CP04",S1564)),"บางบอน",OR(ISNUMBER(SEARCH("CP",S1564)),ISNUMBER(SEARCH("BTC",D1564))),"340",TRUE,"")</f>
        <v>บางบอน</v>
      </c>
    </row>
    <row r="1565" spans="1:20" x14ac:dyDescent="0.2">
      <c r="A1565" t="s">
        <v>3692</v>
      </c>
      <c r="B1565" t="s">
        <v>12</v>
      </c>
      <c r="C1565">
        <v>2026</v>
      </c>
      <c r="D1565" t="s">
        <v>2912</v>
      </c>
      <c r="E1565" t="s">
        <v>1547</v>
      </c>
      <c r="F1565" t="s">
        <v>1548</v>
      </c>
      <c r="G1565" t="s">
        <v>2588</v>
      </c>
      <c r="H1565" t="s">
        <v>2586</v>
      </c>
      <c r="I1565" t="s">
        <v>3696</v>
      </c>
      <c r="J1565" t="s">
        <v>2914</v>
      </c>
      <c r="K1565" t="s">
        <v>2687</v>
      </c>
      <c r="L1565" s="1">
        <v>1</v>
      </c>
      <c r="M1565" s="1">
        <v>400</v>
      </c>
      <c r="N1565" s="1">
        <v>0</v>
      </c>
      <c r="O1565" s="1" t="s">
        <v>2580</v>
      </c>
      <c r="P1565" s="1">
        <v>373.83</v>
      </c>
      <c r="Q1565" s="1">
        <v>26.17</v>
      </c>
      <c r="R1565" s="1">
        <v>400</v>
      </c>
      <c r="S1565" t="s">
        <v>2587</v>
      </c>
      <c r="T1565" t="str" cm="1">
        <f t="array" ref="T1565">_xlfn.IFS(ISNUMBER(SEARCH("CP02",S1565)),"ราชพฤกษ",ISNUMBER(SEARCH("CP03",S1565)),"บางใหญ่",ISNUMBER(SEARCH("CP04",S1565)),"บางบอน",OR(ISNUMBER(SEARCH("CP",S1565)),ISNUMBER(SEARCH("BTC",D1565))),"340",TRUE,"")</f>
        <v>ราชพฤกษ</v>
      </c>
    </row>
    <row r="1566" spans="1:20" x14ac:dyDescent="0.2">
      <c r="A1566" t="s">
        <v>3692</v>
      </c>
      <c r="B1566" t="s">
        <v>12</v>
      </c>
      <c r="C1566">
        <v>2026</v>
      </c>
      <c r="D1566" t="s">
        <v>3697</v>
      </c>
      <c r="E1566" t="s">
        <v>1437</v>
      </c>
      <c r="F1566" t="s">
        <v>1438</v>
      </c>
      <c r="G1566" t="s">
        <v>2632</v>
      </c>
      <c r="H1566" t="s">
        <v>2586</v>
      </c>
      <c r="I1566" t="s">
        <v>3698</v>
      </c>
      <c r="J1566" t="s">
        <v>3699</v>
      </c>
      <c r="K1566" t="s">
        <v>2579</v>
      </c>
      <c r="L1566" s="1">
        <v>2</v>
      </c>
      <c r="M1566" s="1">
        <v>890</v>
      </c>
      <c r="N1566" s="1">
        <v>89</v>
      </c>
      <c r="O1566" s="1" t="s">
        <v>2580</v>
      </c>
      <c r="P1566" s="1">
        <v>1580.37</v>
      </c>
      <c r="Q1566" s="1">
        <v>110.63</v>
      </c>
      <c r="R1566" s="1">
        <v>1691</v>
      </c>
      <c r="S1566" t="s">
        <v>2584</v>
      </c>
      <c r="T1566" t="str" cm="1">
        <f t="array" ref="T1566">_xlfn.IFS(ISNUMBER(SEARCH("CP02",S1566)),"ราชพฤกษ",ISNUMBER(SEARCH("CP03",S1566)),"บางใหญ่",ISNUMBER(SEARCH("CP04",S1566)),"บางบอน",OR(ISNUMBER(SEARCH("CP",S1566)),ISNUMBER(SEARCH("BTC",D1566))),"340",TRUE,"")</f>
        <v>ราชพฤกษ</v>
      </c>
    </row>
    <row r="1567" spans="1:20" x14ac:dyDescent="0.2">
      <c r="A1567" t="s">
        <v>3692</v>
      </c>
      <c r="B1567" t="s">
        <v>12</v>
      </c>
      <c r="C1567">
        <v>2026</v>
      </c>
      <c r="D1567" t="s">
        <v>3697</v>
      </c>
      <c r="E1567" t="s">
        <v>1093</v>
      </c>
      <c r="F1567" t="s">
        <v>1094</v>
      </c>
      <c r="G1567" t="s">
        <v>2632</v>
      </c>
      <c r="H1567" t="s">
        <v>2586</v>
      </c>
      <c r="I1567" t="s">
        <v>3698</v>
      </c>
      <c r="J1567" t="s">
        <v>3699</v>
      </c>
      <c r="K1567" t="s">
        <v>2579</v>
      </c>
      <c r="L1567" s="1">
        <v>4</v>
      </c>
      <c r="M1567" s="1">
        <v>490</v>
      </c>
      <c r="N1567" s="1">
        <v>0</v>
      </c>
      <c r="O1567" s="1" t="s">
        <v>2580</v>
      </c>
      <c r="P1567" s="1">
        <v>1831.78</v>
      </c>
      <c r="Q1567" s="1">
        <v>128.22</v>
      </c>
      <c r="R1567" s="1">
        <v>1960</v>
      </c>
      <c r="S1567" t="s">
        <v>2584</v>
      </c>
      <c r="T1567" t="str" cm="1">
        <f t="array" ref="T1567">_xlfn.IFS(ISNUMBER(SEARCH("CP02",S1567)),"ราชพฤกษ",ISNUMBER(SEARCH("CP03",S1567)),"บางใหญ่",ISNUMBER(SEARCH("CP04",S1567)),"บางบอน",OR(ISNUMBER(SEARCH("CP",S1567)),ISNUMBER(SEARCH("BTC",D1567))),"340",TRUE,"")</f>
        <v>ราชพฤกษ</v>
      </c>
    </row>
    <row r="1568" spans="1:20" x14ac:dyDescent="0.2">
      <c r="A1568" t="s">
        <v>3692</v>
      </c>
      <c r="B1568" t="s">
        <v>12</v>
      </c>
      <c r="C1568">
        <v>2026</v>
      </c>
      <c r="D1568" t="s">
        <v>3697</v>
      </c>
      <c r="E1568" t="s">
        <v>1901</v>
      </c>
      <c r="F1568" t="s">
        <v>1902</v>
      </c>
      <c r="G1568" t="s">
        <v>2582</v>
      </c>
      <c r="H1568" t="s">
        <v>2586</v>
      </c>
      <c r="I1568" t="s">
        <v>3698</v>
      </c>
      <c r="J1568" t="s">
        <v>3699</v>
      </c>
      <c r="K1568" t="s">
        <v>2579</v>
      </c>
      <c r="L1568" s="1">
        <v>2</v>
      </c>
      <c r="M1568" s="1">
        <v>295</v>
      </c>
      <c r="N1568" s="1">
        <v>29.5</v>
      </c>
      <c r="O1568" s="1" t="s">
        <v>2580</v>
      </c>
      <c r="P1568" s="1">
        <v>523.83000000000004</v>
      </c>
      <c r="Q1568" s="1">
        <v>36.67</v>
      </c>
      <c r="R1568" s="1">
        <v>560.5</v>
      </c>
      <c r="S1568" t="s">
        <v>2584</v>
      </c>
      <c r="T1568" t="str" cm="1">
        <f t="array" ref="T1568">_xlfn.IFS(ISNUMBER(SEARCH("CP02",S1568)),"ราชพฤกษ",ISNUMBER(SEARCH("CP03",S1568)),"บางใหญ่",ISNUMBER(SEARCH("CP04",S1568)),"บางบอน",OR(ISNUMBER(SEARCH("CP",S1568)),ISNUMBER(SEARCH("BTC",D1568))),"340",TRUE,"")</f>
        <v>ราชพฤกษ</v>
      </c>
    </row>
    <row r="1569" spans="1:20" x14ac:dyDescent="0.2">
      <c r="A1569" t="s">
        <v>3692</v>
      </c>
      <c r="B1569" t="s">
        <v>12</v>
      </c>
      <c r="C1569">
        <v>2026</v>
      </c>
      <c r="D1569" t="s">
        <v>3697</v>
      </c>
      <c r="E1569" t="s">
        <v>1989</v>
      </c>
      <c r="F1569" t="s">
        <v>1990</v>
      </c>
      <c r="G1569" t="s">
        <v>2582</v>
      </c>
      <c r="H1569" t="s">
        <v>2586</v>
      </c>
      <c r="I1569" t="s">
        <v>3698</v>
      </c>
      <c r="J1569" t="s">
        <v>3699</v>
      </c>
      <c r="K1569" t="s">
        <v>2579</v>
      </c>
      <c r="L1569" s="1">
        <v>2</v>
      </c>
      <c r="M1569" s="1">
        <v>385</v>
      </c>
      <c r="N1569" s="1">
        <v>38.5</v>
      </c>
      <c r="O1569" s="1" t="s">
        <v>2580</v>
      </c>
      <c r="P1569" s="1">
        <v>683.64</v>
      </c>
      <c r="Q1569" s="1">
        <v>47.86</v>
      </c>
      <c r="R1569" s="1">
        <v>731.5</v>
      </c>
      <c r="S1569" t="s">
        <v>2584</v>
      </c>
      <c r="T1569" t="str" cm="1">
        <f t="array" ref="T1569">_xlfn.IFS(ISNUMBER(SEARCH("CP02",S1569)),"ราชพฤกษ",ISNUMBER(SEARCH("CP03",S1569)),"บางใหญ่",ISNUMBER(SEARCH("CP04",S1569)),"บางบอน",OR(ISNUMBER(SEARCH("CP",S1569)),ISNUMBER(SEARCH("BTC",D1569))),"340",TRUE,"")</f>
        <v>ราชพฤกษ</v>
      </c>
    </row>
    <row r="1570" spans="1:20" x14ac:dyDescent="0.2">
      <c r="A1570" t="s">
        <v>3692</v>
      </c>
      <c r="B1570" t="s">
        <v>12</v>
      </c>
      <c r="C1570">
        <v>2026</v>
      </c>
      <c r="D1570" t="s">
        <v>3697</v>
      </c>
      <c r="E1570" t="s">
        <v>1647</v>
      </c>
      <c r="F1570" t="s">
        <v>1648</v>
      </c>
      <c r="G1570" t="s">
        <v>1536</v>
      </c>
      <c r="H1570" t="s">
        <v>2586</v>
      </c>
      <c r="I1570" t="s">
        <v>3698</v>
      </c>
      <c r="J1570" t="s">
        <v>3699</v>
      </c>
      <c r="K1570" t="s">
        <v>2579</v>
      </c>
      <c r="L1570" s="1">
        <v>2</v>
      </c>
      <c r="M1570" s="1">
        <v>480</v>
      </c>
      <c r="N1570" s="1">
        <v>0</v>
      </c>
      <c r="O1570" s="1" t="s">
        <v>2580</v>
      </c>
      <c r="P1570" s="1">
        <v>897.2</v>
      </c>
      <c r="Q1570" s="1">
        <v>62.8</v>
      </c>
      <c r="R1570" s="1">
        <v>960</v>
      </c>
      <c r="S1570" t="s">
        <v>2587</v>
      </c>
      <c r="T1570" t="str" cm="1">
        <f t="array" ref="T1570">_xlfn.IFS(ISNUMBER(SEARCH("CP02",S1570)),"ราชพฤกษ",ISNUMBER(SEARCH("CP03",S1570)),"บางใหญ่",ISNUMBER(SEARCH("CP04",S1570)),"บางบอน",OR(ISNUMBER(SEARCH("CP",S1570)),ISNUMBER(SEARCH("BTC",D1570))),"340",TRUE,"")</f>
        <v>ราชพฤกษ</v>
      </c>
    </row>
    <row r="1571" spans="1:20" x14ac:dyDescent="0.2">
      <c r="A1571" t="s">
        <v>3692</v>
      </c>
      <c r="B1571" t="s">
        <v>12</v>
      </c>
      <c r="C1571">
        <v>2026</v>
      </c>
      <c r="D1571" t="s">
        <v>3697</v>
      </c>
      <c r="E1571" t="s">
        <v>1703</v>
      </c>
      <c r="F1571" t="s">
        <v>1704</v>
      </c>
      <c r="G1571" t="s">
        <v>2632</v>
      </c>
      <c r="H1571" t="s">
        <v>2586</v>
      </c>
      <c r="I1571" t="s">
        <v>3698</v>
      </c>
      <c r="J1571" t="s">
        <v>3699</v>
      </c>
      <c r="K1571" t="s">
        <v>2579</v>
      </c>
      <c r="L1571" s="1">
        <v>1</v>
      </c>
      <c r="M1571" s="1">
        <v>290</v>
      </c>
      <c r="N1571" s="1">
        <v>14.5</v>
      </c>
      <c r="O1571" s="1" t="s">
        <v>2580</v>
      </c>
      <c r="P1571" s="1">
        <v>257.48</v>
      </c>
      <c r="Q1571" s="1">
        <v>18.02</v>
      </c>
      <c r="R1571" s="1">
        <v>275.5</v>
      </c>
      <c r="S1571" t="s">
        <v>2584</v>
      </c>
      <c r="T1571" t="str" cm="1">
        <f t="array" ref="T1571">_xlfn.IFS(ISNUMBER(SEARCH("CP02",S1571)),"ราชพฤกษ",ISNUMBER(SEARCH("CP03",S1571)),"บางใหญ่",ISNUMBER(SEARCH("CP04",S1571)),"บางบอน",OR(ISNUMBER(SEARCH("CP",S1571)),ISNUMBER(SEARCH("BTC",D1571))),"340",TRUE,"")</f>
        <v>ราชพฤกษ</v>
      </c>
    </row>
    <row r="1572" spans="1:20" x14ac:dyDescent="0.2">
      <c r="A1572" t="s">
        <v>3692</v>
      </c>
      <c r="B1572" t="s">
        <v>12</v>
      </c>
      <c r="C1572">
        <v>2026</v>
      </c>
      <c r="D1572" t="s">
        <v>3700</v>
      </c>
      <c r="E1572" t="s">
        <v>541</v>
      </c>
      <c r="F1572" t="s">
        <v>542</v>
      </c>
      <c r="G1572" t="s">
        <v>2582</v>
      </c>
      <c r="H1572" t="s">
        <v>2586</v>
      </c>
      <c r="I1572" t="s">
        <v>3701</v>
      </c>
      <c r="J1572" t="s">
        <v>3702</v>
      </c>
      <c r="K1572" t="s">
        <v>2702</v>
      </c>
      <c r="L1572" s="1">
        <v>1</v>
      </c>
      <c r="M1572" s="1">
        <v>1250</v>
      </c>
      <c r="N1572" s="1">
        <v>0</v>
      </c>
      <c r="O1572" s="1" t="s">
        <v>2580</v>
      </c>
      <c r="P1572" s="1">
        <v>1168.22</v>
      </c>
      <c r="Q1572" s="1">
        <v>81.78</v>
      </c>
      <c r="R1572" s="1">
        <v>1250</v>
      </c>
      <c r="S1572" t="s">
        <v>2605</v>
      </c>
      <c r="T1572" t="str" cm="1">
        <f t="array" ref="T1572">_xlfn.IFS(ISNUMBER(SEARCH("CP02",S1572)),"ราชพฤกษ",ISNUMBER(SEARCH("CP03",S1572)),"บางใหญ่",ISNUMBER(SEARCH("CP04",S1572)),"บางบอน",OR(ISNUMBER(SEARCH("CP",S1572)),ISNUMBER(SEARCH("BTC",D1572))),"340",TRUE,"")</f>
        <v>บางใหญ่</v>
      </c>
    </row>
    <row r="1573" spans="1:20" x14ac:dyDescent="0.2">
      <c r="A1573" t="s">
        <v>3692</v>
      </c>
      <c r="B1573" t="s">
        <v>12</v>
      </c>
      <c r="C1573">
        <v>2026</v>
      </c>
      <c r="D1573" t="s">
        <v>3700</v>
      </c>
      <c r="E1573" t="s">
        <v>107</v>
      </c>
      <c r="F1573" t="s">
        <v>108</v>
      </c>
      <c r="G1573" t="s">
        <v>2582</v>
      </c>
      <c r="H1573" t="s">
        <v>2586</v>
      </c>
      <c r="I1573" t="s">
        <v>3701</v>
      </c>
      <c r="J1573" t="s">
        <v>3702</v>
      </c>
      <c r="K1573" t="s">
        <v>2702</v>
      </c>
      <c r="L1573" s="1">
        <v>1</v>
      </c>
      <c r="M1573" s="1">
        <v>220</v>
      </c>
      <c r="N1573" s="1">
        <v>0</v>
      </c>
      <c r="O1573" s="1" t="s">
        <v>2580</v>
      </c>
      <c r="P1573" s="1">
        <v>205.61</v>
      </c>
      <c r="Q1573" s="1">
        <v>14.39</v>
      </c>
      <c r="R1573" s="1">
        <v>220</v>
      </c>
      <c r="S1573" t="s">
        <v>2605</v>
      </c>
      <c r="T1573" t="str" cm="1">
        <f t="array" ref="T1573">_xlfn.IFS(ISNUMBER(SEARCH("CP02",S1573)),"ราชพฤกษ",ISNUMBER(SEARCH("CP03",S1573)),"บางใหญ่",ISNUMBER(SEARCH("CP04",S1573)),"บางบอน",OR(ISNUMBER(SEARCH("CP",S1573)),ISNUMBER(SEARCH("BTC",D1573))),"340",TRUE,"")</f>
        <v>บางใหญ่</v>
      </c>
    </row>
    <row r="1574" spans="1:20" x14ac:dyDescent="0.2">
      <c r="A1574" t="s">
        <v>3692</v>
      </c>
      <c r="B1574" t="s">
        <v>12</v>
      </c>
      <c r="C1574">
        <v>2026</v>
      </c>
      <c r="D1574" t="s">
        <v>3700</v>
      </c>
      <c r="E1574" t="s">
        <v>1185</v>
      </c>
      <c r="F1574" t="s">
        <v>1186</v>
      </c>
      <c r="G1574" t="s">
        <v>2582</v>
      </c>
      <c r="H1574" t="s">
        <v>2586</v>
      </c>
      <c r="I1574" t="s">
        <v>3701</v>
      </c>
      <c r="J1574" t="s">
        <v>3702</v>
      </c>
      <c r="K1574" t="s">
        <v>2702</v>
      </c>
      <c r="L1574" s="1">
        <v>1</v>
      </c>
      <c r="M1574" s="1">
        <v>20</v>
      </c>
      <c r="N1574" s="1">
        <v>0</v>
      </c>
      <c r="O1574" s="1" t="s">
        <v>2580</v>
      </c>
      <c r="P1574" s="1">
        <v>18.690000000000001</v>
      </c>
      <c r="Q1574" s="1">
        <v>1.31</v>
      </c>
      <c r="R1574" s="1">
        <v>20</v>
      </c>
      <c r="S1574" t="s">
        <v>2605</v>
      </c>
      <c r="T1574" t="str" cm="1">
        <f t="array" ref="T1574">_xlfn.IFS(ISNUMBER(SEARCH("CP02",S1574)),"ราชพฤกษ",ISNUMBER(SEARCH("CP03",S1574)),"บางใหญ่",ISNUMBER(SEARCH("CP04",S1574)),"บางบอน",OR(ISNUMBER(SEARCH("CP",S1574)),ISNUMBER(SEARCH("BTC",D1574))),"340",TRUE,"")</f>
        <v>บางใหญ่</v>
      </c>
    </row>
    <row r="1575" spans="1:20" x14ac:dyDescent="0.2">
      <c r="A1575" t="s">
        <v>3692</v>
      </c>
      <c r="B1575" t="s">
        <v>12</v>
      </c>
      <c r="C1575">
        <v>2026</v>
      </c>
      <c r="D1575" t="s">
        <v>3700</v>
      </c>
      <c r="E1575" t="s">
        <v>231</v>
      </c>
      <c r="F1575" t="s">
        <v>232</v>
      </c>
      <c r="G1575" t="s">
        <v>2582</v>
      </c>
      <c r="H1575" t="s">
        <v>2586</v>
      </c>
      <c r="I1575" t="s">
        <v>3701</v>
      </c>
      <c r="J1575" t="s">
        <v>3702</v>
      </c>
      <c r="K1575" t="s">
        <v>2702</v>
      </c>
      <c r="L1575" s="1">
        <v>1</v>
      </c>
      <c r="M1575" s="1">
        <v>450</v>
      </c>
      <c r="N1575" s="1">
        <v>0</v>
      </c>
      <c r="O1575" s="1" t="s">
        <v>2580</v>
      </c>
      <c r="P1575" s="1">
        <v>420.56</v>
      </c>
      <c r="Q1575" s="1">
        <v>29.44</v>
      </c>
      <c r="R1575" s="1">
        <v>450</v>
      </c>
      <c r="S1575" t="s">
        <v>2605</v>
      </c>
      <c r="T1575" t="str" cm="1">
        <f t="array" ref="T1575">_xlfn.IFS(ISNUMBER(SEARCH("CP02",S1575)),"ราชพฤกษ",ISNUMBER(SEARCH("CP03",S1575)),"บางใหญ่",ISNUMBER(SEARCH("CP04",S1575)),"บางบอน",OR(ISNUMBER(SEARCH("CP",S1575)),ISNUMBER(SEARCH("BTC",D1575))),"340",TRUE,"")</f>
        <v>บางใหญ่</v>
      </c>
    </row>
    <row r="1576" spans="1:20" x14ac:dyDescent="0.2">
      <c r="A1576" t="s">
        <v>3692</v>
      </c>
      <c r="B1576" t="s">
        <v>12</v>
      </c>
      <c r="C1576">
        <v>2026</v>
      </c>
      <c r="D1576" t="s">
        <v>3700</v>
      </c>
      <c r="E1576" t="s">
        <v>229</v>
      </c>
      <c r="F1576" t="s">
        <v>230</v>
      </c>
      <c r="G1576" t="s">
        <v>2582</v>
      </c>
      <c r="H1576" t="s">
        <v>2586</v>
      </c>
      <c r="I1576" t="s">
        <v>3701</v>
      </c>
      <c r="J1576" t="s">
        <v>3702</v>
      </c>
      <c r="K1576" t="s">
        <v>2702</v>
      </c>
      <c r="L1576" s="1">
        <v>1</v>
      </c>
      <c r="M1576" s="1">
        <v>300</v>
      </c>
      <c r="N1576" s="1">
        <v>0</v>
      </c>
      <c r="O1576" s="1" t="s">
        <v>2580</v>
      </c>
      <c r="P1576" s="1">
        <v>280.37</v>
      </c>
      <c r="Q1576" s="1">
        <v>19.63</v>
      </c>
      <c r="R1576" s="1">
        <v>300</v>
      </c>
      <c r="S1576" t="s">
        <v>2605</v>
      </c>
      <c r="T1576" t="str" cm="1">
        <f t="array" ref="T1576">_xlfn.IFS(ISNUMBER(SEARCH("CP02",S1576)),"ราชพฤกษ",ISNUMBER(SEARCH("CP03",S1576)),"บางใหญ่",ISNUMBER(SEARCH("CP04",S1576)),"บางบอน",OR(ISNUMBER(SEARCH("CP",S1576)),ISNUMBER(SEARCH("BTC",D1576))),"340",TRUE,"")</f>
        <v>บางใหญ่</v>
      </c>
    </row>
    <row r="1577" spans="1:20" x14ac:dyDescent="0.2">
      <c r="A1577" t="s">
        <v>3692</v>
      </c>
      <c r="B1577" t="s">
        <v>12</v>
      </c>
      <c r="C1577">
        <v>2026</v>
      </c>
      <c r="D1577" t="s">
        <v>3703</v>
      </c>
      <c r="E1577" t="s">
        <v>529</v>
      </c>
      <c r="F1577" t="s">
        <v>530</v>
      </c>
      <c r="G1577" t="s">
        <v>2582</v>
      </c>
      <c r="H1577" t="s">
        <v>2586</v>
      </c>
      <c r="I1577" t="s">
        <v>3704</v>
      </c>
      <c r="J1577" t="s">
        <v>3705</v>
      </c>
      <c r="K1577" t="s">
        <v>2603</v>
      </c>
      <c r="L1577" s="1">
        <v>1</v>
      </c>
      <c r="M1577" s="1">
        <v>790</v>
      </c>
      <c r="N1577" s="1">
        <v>0</v>
      </c>
      <c r="O1577" s="1" t="s">
        <v>2580</v>
      </c>
      <c r="P1577" s="1">
        <v>738.32</v>
      </c>
      <c r="Q1577" s="1">
        <v>51.68</v>
      </c>
      <c r="R1577" s="1">
        <v>790</v>
      </c>
      <c r="S1577" t="s">
        <v>2605</v>
      </c>
      <c r="T1577" t="str" cm="1">
        <f t="array" ref="T1577">_xlfn.IFS(ISNUMBER(SEARCH("CP02",S1577)),"ราชพฤกษ",ISNUMBER(SEARCH("CP03",S1577)),"บางใหญ่",ISNUMBER(SEARCH("CP04",S1577)),"บางบอน",OR(ISNUMBER(SEARCH("CP",S1577)),ISNUMBER(SEARCH("BTC",D1577))),"340",TRUE,"")</f>
        <v>บางใหญ่</v>
      </c>
    </row>
    <row r="1578" spans="1:20" x14ac:dyDescent="0.2">
      <c r="A1578" t="s">
        <v>3692</v>
      </c>
      <c r="B1578" t="s">
        <v>12</v>
      </c>
      <c r="C1578">
        <v>2026</v>
      </c>
      <c r="D1578" t="s">
        <v>3703</v>
      </c>
      <c r="E1578" t="s">
        <v>527</v>
      </c>
      <c r="F1578" t="s">
        <v>528</v>
      </c>
      <c r="G1578" t="s">
        <v>2582</v>
      </c>
      <c r="H1578" t="s">
        <v>2586</v>
      </c>
      <c r="I1578" t="s">
        <v>3704</v>
      </c>
      <c r="J1578" t="s">
        <v>3705</v>
      </c>
      <c r="K1578" t="s">
        <v>2603</v>
      </c>
      <c r="L1578" s="1">
        <v>1</v>
      </c>
      <c r="M1578" s="1">
        <v>215</v>
      </c>
      <c r="N1578" s="1">
        <v>0</v>
      </c>
      <c r="O1578" s="1" t="s">
        <v>2580</v>
      </c>
      <c r="P1578" s="1">
        <v>0</v>
      </c>
      <c r="Q1578" s="1">
        <v>0</v>
      </c>
      <c r="R1578" s="1">
        <v>0</v>
      </c>
      <c r="S1578" t="s">
        <v>2605</v>
      </c>
      <c r="T1578" t="str" cm="1">
        <f t="array" ref="T1578">_xlfn.IFS(ISNUMBER(SEARCH("CP02",S1578)),"ราชพฤกษ",ISNUMBER(SEARCH("CP03",S1578)),"บางใหญ่",ISNUMBER(SEARCH("CP04",S1578)),"บางบอน",OR(ISNUMBER(SEARCH("CP",S1578)),ISNUMBER(SEARCH("BTC",D1578))),"340",TRUE,"")</f>
        <v>บางใหญ่</v>
      </c>
    </row>
    <row r="1579" spans="1:20" x14ac:dyDescent="0.2">
      <c r="A1579" t="s">
        <v>3692</v>
      </c>
      <c r="B1579" t="s">
        <v>12</v>
      </c>
      <c r="C1579">
        <v>2026</v>
      </c>
      <c r="D1579" t="s">
        <v>3703</v>
      </c>
      <c r="E1579" t="s">
        <v>149</v>
      </c>
      <c r="F1579" t="s">
        <v>150</v>
      </c>
      <c r="G1579" t="s">
        <v>2582</v>
      </c>
      <c r="H1579" t="s">
        <v>2586</v>
      </c>
      <c r="I1579" t="s">
        <v>3704</v>
      </c>
      <c r="J1579" t="s">
        <v>3705</v>
      </c>
      <c r="K1579" t="s">
        <v>2603</v>
      </c>
      <c r="L1579" s="1">
        <v>1</v>
      </c>
      <c r="M1579" s="1">
        <v>220</v>
      </c>
      <c r="N1579" s="1">
        <v>0</v>
      </c>
      <c r="O1579" s="1" t="s">
        <v>2580</v>
      </c>
      <c r="P1579" s="1">
        <v>0</v>
      </c>
      <c r="Q1579" s="1">
        <v>0</v>
      </c>
      <c r="R1579" s="1">
        <v>0</v>
      </c>
      <c r="S1579" t="s">
        <v>2605</v>
      </c>
      <c r="T1579" t="str" cm="1">
        <f t="array" ref="T1579">_xlfn.IFS(ISNUMBER(SEARCH("CP02",S1579)),"ราชพฤกษ",ISNUMBER(SEARCH("CP03",S1579)),"บางใหญ่",ISNUMBER(SEARCH("CP04",S1579)),"บางบอน",OR(ISNUMBER(SEARCH("CP",S1579)),ISNUMBER(SEARCH("BTC",D1579))),"340",TRUE,"")</f>
        <v>บางใหญ่</v>
      </c>
    </row>
    <row r="1580" spans="1:20" x14ac:dyDescent="0.2">
      <c r="A1580" t="s">
        <v>3692</v>
      </c>
      <c r="B1580" t="s">
        <v>12</v>
      </c>
      <c r="C1580">
        <v>2026</v>
      </c>
      <c r="D1580" t="s">
        <v>3706</v>
      </c>
      <c r="E1580" t="s">
        <v>773</v>
      </c>
      <c r="F1580" t="s">
        <v>774</v>
      </c>
      <c r="G1580" t="s">
        <v>3143</v>
      </c>
      <c r="H1580" t="s">
        <v>3144</v>
      </c>
      <c r="I1580" t="s">
        <v>3707</v>
      </c>
      <c r="J1580" t="s">
        <v>3708</v>
      </c>
      <c r="K1580" t="s">
        <v>2603</v>
      </c>
      <c r="L1580" s="1">
        <v>4</v>
      </c>
      <c r="M1580" s="1">
        <v>1620</v>
      </c>
      <c r="N1580" s="1">
        <v>0</v>
      </c>
      <c r="O1580" s="1" t="s">
        <v>2580</v>
      </c>
      <c r="P1580" s="1">
        <v>6056.07</v>
      </c>
      <c r="Q1580" s="1">
        <v>423.93</v>
      </c>
      <c r="R1580" s="1">
        <v>6480</v>
      </c>
      <c r="S1580" t="s">
        <v>2604</v>
      </c>
      <c r="T1580" t="str" cm="1">
        <f t="array" ref="T1580">_xlfn.IFS(ISNUMBER(SEARCH("CP02",S1580)),"ราชพฤกษ",ISNUMBER(SEARCH("CP03",S1580)),"บางใหญ่",ISNUMBER(SEARCH("CP04",S1580)),"บางบอน",OR(ISNUMBER(SEARCH("CP",S1580)),ISNUMBER(SEARCH("BTC",D1580))),"340",TRUE,"")</f>
        <v>บางใหญ่</v>
      </c>
    </row>
    <row r="1581" spans="1:20" x14ac:dyDescent="0.2">
      <c r="A1581" t="s">
        <v>3692</v>
      </c>
      <c r="B1581" t="s">
        <v>12</v>
      </c>
      <c r="C1581">
        <v>2026</v>
      </c>
      <c r="D1581" t="s">
        <v>3706</v>
      </c>
      <c r="E1581" t="s">
        <v>1091</v>
      </c>
      <c r="F1581" t="s">
        <v>1092</v>
      </c>
      <c r="G1581" t="s">
        <v>2582</v>
      </c>
      <c r="H1581" t="s">
        <v>2583</v>
      </c>
      <c r="I1581" t="s">
        <v>3707</v>
      </c>
      <c r="J1581" t="s">
        <v>3708</v>
      </c>
      <c r="K1581" t="s">
        <v>2603</v>
      </c>
      <c r="L1581" s="1">
        <v>1</v>
      </c>
      <c r="M1581" s="1">
        <v>60</v>
      </c>
      <c r="N1581" s="1">
        <v>0</v>
      </c>
      <c r="O1581" s="1" t="s">
        <v>2580</v>
      </c>
      <c r="P1581" s="1">
        <v>0</v>
      </c>
      <c r="Q1581" s="1">
        <v>0</v>
      </c>
      <c r="R1581" s="1">
        <v>0</v>
      </c>
      <c r="S1581" t="s">
        <v>2605</v>
      </c>
      <c r="T1581" t="str" cm="1">
        <f t="array" ref="T1581">_xlfn.IFS(ISNUMBER(SEARCH("CP02",S1581)),"ราชพฤกษ",ISNUMBER(SEARCH("CP03",S1581)),"บางใหญ่",ISNUMBER(SEARCH("CP04",S1581)),"บางบอน",OR(ISNUMBER(SEARCH("CP",S1581)),ISNUMBER(SEARCH("BTC",D1581))),"340",TRUE,"")</f>
        <v>บางใหญ่</v>
      </c>
    </row>
    <row r="1582" spans="1:20" x14ac:dyDescent="0.2">
      <c r="A1582" t="s">
        <v>3692</v>
      </c>
      <c r="B1582" t="s">
        <v>12</v>
      </c>
      <c r="C1582">
        <v>2026</v>
      </c>
      <c r="D1582" t="s">
        <v>3706</v>
      </c>
      <c r="E1582" t="s">
        <v>1553</v>
      </c>
      <c r="F1582" t="s">
        <v>1554</v>
      </c>
      <c r="G1582" t="s">
        <v>2585</v>
      </c>
      <c r="H1582" t="s">
        <v>2586</v>
      </c>
      <c r="I1582" t="s">
        <v>3707</v>
      </c>
      <c r="J1582" t="s">
        <v>3708</v>
      </c>
      <c r="K1582" t="s">
        <v>2603</v>
      </c>
      <c r="L1582" s="1">
        <v>4</v>
      </c>
      <c r="M1582" s="1">
        <v>120</v>
      </c>
      <c r="N1582" s="1">
        <v>0</v>
      </c>
      <c r="O1582" s="1" t="s">
        <v>2580</v>
      </c>
      <c r="P1582" s="1">
        <v>0</v>
      </c>
      <c r="Q1582" s="1">
        <v>0</v>
      </c>
      <c r="R1582" s="1">
        <v>0</v>
      </c>
      <c r="S1582" t="s">
        <v>2606</v>
      </c>
      <c r="T1582" t="str" cm="1">
        <f t="array" ref="T1582">_xlfn.IFS(ISNUMBER(SEARCH("CP02",S1582)),"ราชพฤกษ",ISNUMBER(SEARCH("CP03",S1582)),"บางใหญ่",ISNUMBER(SEARCH("CP04",S1582)),"บางบอน",OR(ISNUMBER(SEARCH("CP",S1582)),ISNUMBER(SEARCH("BTC",D1582))),"340",TRUE,"")</f>
        <v>บางใหญ่</v>
      </c>
    </row>
    <row r="1583" spans="1:20" x14ac:dyDescent="0.2">
      <c r="A1583" t="s">
        <v>3692</v>
      </c>
      <c r="B1583" t="s">
        <v>12</v>
      </c>
      <c r="C1583">
        <v>2026</v>
      </c>
      <c r="D1583" t="s">
        <v>3706</v>
      </c>
      <c r="E1583" t="s">
        <v>1547</v>
      </c>
      <c r="F1583" t="s">
        <v>1548</v>
      </c>
      <c r="G1583" t="s">
        <v>2588</v>
      </c>
      <c r="H1583" t="s">
        <v>2586</v>
      </c>
      <c r="I1583" t="s">
        <v>3707</v>
      </c>
      <c r="J1583" t="s">
        <v>3708</v>
      </c>
      <c r="K1583" t="s">
        <v>2603</v>
      </c>
      <c r="L1583" s="1">
        <v>1</v>
      </c>
      <c r="M1583" s="1">
        <v>400</v>
      </c>
      <c r="N1583" s="1">
        <v>0</v>
      </c>
      <c r="O1583" s="1" t="s">
        <v>2580</v>
      </c>
      <c r="P1583" s="1">
        <v>0</v>
      </c>
      <c r="Q1583" s="1">
        <v>0</v>
      </c>
      <c r="R1583" s="1">
        <v>0</v>
      </c>
      <c r="S1583" t="s">
        <v>2606</v>
      </c>
      <c r="T1583" t="str" cm="1">
        <f t="array" ref="T1583">_xlfn.IFS(ISNUMBER(SEARCH("CP02",S1583)),"ราชพฤกษ",ISNUMBER(SEARCH("CP03",S1583)),"บางใหญ่",ISNUMBER(SEARCH("CP04",S1583)),"บางบอน",OR(ISNUMBER(SEARCH("CP",S1583)),ISNUMBER(SEARCH("BTC",D1583))),"340",TRUE,"")</f>
        <v>บางใหญ่</v>
      </c>
    </row>
    <row r="1584" spans="1:20" x14ac:dyDescent="0.2">
      <c r="A1584" t="s">
        <v>3692</v>
      </c>
      <c r="B1584" t="s">
        <v>12</v>
      </c>
      <c r="C1584">
        <v>2026</v>
      </c>
      <c r="D1584" t="s">
        <v>3706</v>
      </c>
      <c r="E1584" t="s">
        <v>2205</v>
      </c>
      <c r="F1584" t="s">
        <v>2206</v>
      </c>
      <c r="G1584" t="s">
        <v>2589</v>
      </c>
      <c r="H1584" t="s">
        <v>2803</v>
      </c>
      <c r="I1584" t="s">
        <v>3707</v>
      </c>
      <c r="J1584" t="s">
        <v>3708</v>
      </c>
      <c r="K1584" t="s">
        <v>2603</v>
      </c>
      <c r="L1584" s="1">
        <v>1</v>
      </c>
      <c r="M1584" s="1">
        <v>1</v>
      </c>
      <c r="N1584" s="1">
        <v>0</v>
      </c>
      <c r="O1584" s="1" t="s">
        <v>2580</v>
      </c>
      <c r="P1584" s="1">
        <v>0</v>
      </c>
      <c r="Q1584" s="1">
        <v>0</v>
      </c>
      <c r="R1584" s="1">
        <v>0</v>
      </c>
      <c r="S1584" t="s">
        <v>2606</v>
      </c>
      <c r="T1584" t="str" cm="1">
        <f t="array" ref="T1584">_xlfn.IFS(ISNUMBER(SEARCH("CP02",S1584)),"ราชพฤกษ",ISNUMBER(SEARCH("CP03",S1584)),"บางใหญ่",ISNUMBER(SEARCH("CP04",S1584)),"บางบอน",OR(ISNUMBER(SEARCH("CP",S1584)),ISNUMBER(SEARCH("BTC",D1584))),"340",TRUE,"")</f>
        <v>บางใหญ่</v>
      </c>
    </row>
    <row r="1585" spans="1:20" x14ac:dyDescent="0.2">
      <c r="A1585" t="s">
        <v>3692</v>
      </c>
      <c r="B1585" t="s">
        <v>12</v>
      </c>
      <c r="C1585">
        <v>2026</v>
      </c>
      <c r="D1585" t="s">
        <v>3706</v>
      </c>
      <c r="E1585" t="s">
        <v>1147</v>
      </c>
      <c r="F1585" t="s">
        <v>1148</v>
      </c>
      <c r="G1585" t="s">
        <v>2589</v>
      </c>
      <c r="H1585" t="s">
        <v>2586</v>
      </c>
      <c r="I1585" t="s">
        <v>3707</v>
      </c>
      <c r="J1585" t="s">
        <v>3708</v>
      </c>
      <c r="K1585" t="s">
        <v>2603</v>
      </c>
      <c r="L1585" s="1">
        <v>1</v>
      </c>
      <c r="M1585" s="1">
        <v>1</v>
      </c>
      <c r="N1585" s="1">
        <v>0</v>
      </c>
      <c r="O1585" s="1" t="s">
        <v>2580</v>
      </c>
      <c r="P1585" s="1">
        <v>0</v>
      </c>
      <c r="Q1585" s="1">
        <v>0</v>
      </c>
      <c r="R1585" s="1">
        <v>0</v>
      </c>
      <c r="S1585" t="s">
        <v>2606</v>
      </c>
      <c r="T1585" t="str" cm="1">
        <f t="array" ref="T1585">_xlfn.IFS(ISNUMBER(SEARCH("CP02",S1585)),"ราชพฤกษ",ISNUMBER(SEARCH("CP03",S1585)),"บางใหญ่",ISNUMBER(SEARCH("CP04",S1585)),"บางบอน",OR(ISNUMBER(SEARCH("CP",S1585)),ISNUMBER(SEARCH("BTC",D1585))),"340",TRUE,"")</f>
        <v>บางใหญ่</v>
      </c>
    </row>
    <row r="1586" spans="1:20" x14ac:dyDescent="0.2">
      <c r="A1586" t="s">
        <v>3692</v>
      </c>
      <c r="B1586" t="s">
        <v>12</v>
      </c>
      <c r="C1586">
        <v>2026</v>
      </c>
      <c r="D1586" t="s">
        <v>3709</v>
      </c>
      <c r="E1586" t="s">
        <v>565</v>
      </c>
      <c r="F1586" t="s">
        <v>566</v>
      </c>
      <c r="G1586" t="s">
        <v>2582</v>
      </c>
      <c r="H1586" t="s">
        <v>2586</v>
      </c>
      <c r="I1586" t="s">
        <v>3710</v>
      </c>
      <c r="J1586" t="s">
        <v>3711</v>
      </c>
      <c r="K1586" t="s">
        <v>2603</v>
      </c>
      <c r="L1586" s="1">
        <v>1</v>
      </c>
      <c r="M1586" s="1">
        <v>1950</v>
      </c>
      <c r="N1586" s="1">
        <v>0</v>
      </c>
      <c r="O1586" s="1" t="s">
        <v>2580</v>
      </c>
      <c r="P1586" s="1">
        <v>1822.43</v>
      </c>
      <c r="Q1586" s="1">
        <v>127.57</v>
      </c>
      <c r="R1586" s="1">
        <v>1950</v>
      </c>
      <c r="S1586" t="s">
        <v>2605</v>
      </c>
      <c r="T1586" t="str" cm="1">
        <f t="array" ref="T1586">_xlfn.IFS(ISNUMBER(SEARCH("CP02",S1586)),"ราชพฤกษ",ISNUMBER(SEARCH("CP03",S1586)),"บางใหญ่",ISNUMBER(SEARCH("CP04",S1586)),"บางบอน",OR(ISNUMBER(SEARCH("CP",S1586)),ISNUMBER(SEARCH("BTC",D1586))),"340",TRUE,"")</f>
        <v>บางใหญ่</v>
      </c>
    </row>
    <row r="1587" spans="1:20" x14ac:dyDescent="0.2">
      <c r="A1587" t="s">
        <v>3692</v>
      </c>
      <c r="B1587" t="s">
        <v>12</v>
      </c>
      <c r="C1587">
        <v>2026</v>
      </c>
      <c r="D1587" t="s">
        <v>3709</v>
      </c>
      <c r="E1587" t="s">
        <v>107</v>
      </c>
      <c r="F1587" t="s">
        <v>108</v>
      </c>
      <c r="G1587" t="s">
        <v>2582</v>
      </c>
      <c r="H1587" t="s">
        <v>2586</v>
      </c>
      <c r="I1587" t="s">
        <v>3710</v>
      </c>
      <c r="J1587" t="s">
        <v>3711</v>
      </c>
      <c r="K1587" t="s">
        <v>2603</v>
      </c>
      <c r="L1587" s="1">
        <v>1</v>
      </c>
      <c r="M1587" s="1">
        <v>220</v>
      </c>
      <c r="N1587" s="1">
        <v>0</v>
      </c>
      <c r="O1587" s="1" t="s">
        <v>2580</v>
      </c>
      <c r="P1587" s="1">
        <v>205.61</v>
      </c>
      <c r="Q1587" s="1">
        <v>14.39</v>
      </c>
      <c r="R1587" s="1">
        <v>220</v>
      </c>
      <c r="S1587" t="s">
        <v>2605</v>
      </c>
      <c r="T1587" t="str" cm="1">
        <f t="array" ref="T1587">_xlfn.IFS(ISNUMBER(SEARCH("CP02",S1587)),"ราชพฤกษ",ISNUMBER(SEARCH("CP03",S1587)),"บางใหญ่",ISNUMBER(SEARCH("CP04",S1587)),"บางบอน",OR(ISNUMBER(SEARCH("CP",S1587)),ISNUMBER(SEARCH("BTC",D1587))),"340",TRUE,"")</f>
        <v>บางใหญ่</v>
      </c>
    </row>
    <row r="1588" spans="1:20" x14ac:dyDescent="0.2">
      <c r="A1588" t="s">
        <v>3692</v>
      </c>
      <c r="B1588" t="s">
        <v>12</v>
      </c>
      <c r="C1588">
        <v>2026</v>
      </c>
      <c r="D1588" t="s">
        <v>3709</v>
      </c>
      <c r="E1588" t="s">
        <v>1185</v>
      </c>
      <c r="F1588" t="s">
        <v>1186</v>
      </c>
      <c r="G1588" t="s">
        <v>2582</v>
      </c>
      <c r="H1588" t="s">
        <v>2586</v>
      </c>
      <c r="I1588" t="s">
        <v>3710</v>
      </c>
      <c r="J1588" t="s">
        <v>3711</v>
      </c>
      <c r="K1588" t="s">
        <v>2603</v>
      </c>
      <c r="L1588" s="1">
        <v>1</v>
      </c>
      <c r="M1588" s="1">
        <v>20</v>
      </c>
      <c r="N1588" s="1">
        <v>0</v>
      </c>
      <c r="O1588" s="1" t="s">
        <v>2580</v>
      </c>
      <c r="P1588" s="1">
        <v>18.690000000000001</v>
      </c>
      <c r="Q1588" s="1">
        <v>1.31</v>
      </c>
      <c r="R1588" s="1">
        <v>20</v>
      </c>
      <c r="S1588" t="s">
        <v>2605</v>
      </c>
      <c r="T1588" t="str" cm="1">
        <f t="array" ref="T1588">_xlfn.IFS(ISNUMBER(SEARCH("CP02",S1588)),"ราชพฤกษ",ISNUMBER(SEARCH("CP03",S1588)),"บางใหญ่",ISNUMBER(SEARCH("CP04",S1588)),"บางบอน",OR(ISNUMBER(SEARCH("CP",S1588)),ISNUMBER(SEARCH("BTC",D1588))),"340",TRUE,"")</f>
        <v>บางใหญ่</v>
      </c>
    </row>
    <row r="1589" spans="1:20" x14ac:dyDescent="0.2">
      <c r="A1589" t="s">
        <v>3692</v>
      </c>
      <c r="B1589" t="s">
        <v>12</v>
      </c>
      <c r="C1589">
        <v>2026</v>
      </c>
      <c r="D1589" t="s">
        <v>3709</v>
      </c>
      <c r="E1589" t="s">
        <v>375</v>
      </c>
      <c r="F1589" t="s">
        <v>376</v>
      </c>
      <c r="G1589" t="s">
        <v>2582</v>
      </c>
      <c r="H1589" t="s">
        <v>2586</v>
      </c>
      <c r="I1589" t="s">
        <v>3710</v>
      </c>
      <c r="J1589" t="s">
        <v>3711</v>
      </c>
      <c r="K1589" t="s">
        <v>2603</v>
      </c>
      <c r="L1589" s="1">
        <v>1</v>
      </c>
      <c r="M1589" s="1">
        <v>1100</v>
      </c>
      <c r="N1589" s="1">
        <v>40</v>
      </c>
      <c r="O1589" s="1" t="s">
        <v>2580</v>
      </c>
      <c r="P1589" s="1">
        <v>990.65</v>
      </c>
      <c r="Q1589" s="1">
        <v>69.349999999999994</v>
      </c>
      <c r="R1589" s="1">
        <v>1060</v>
      </c>
      <c r="S1589" t="s">
        <v>2605</v>
      </c>
      <c r="T1589" t="str" cm="1">
        <f t="array" ref="T1589">_xlfn.IFS(ISNUMBER(SEARCH("CP02",S1589)),"ราชพฤกษ",ISNUMBER(SEARCH("CP03",S1589)),"บางใหญ่",ISNUMBER(SEARCH("CP04",S1589)),"บางบอน",OR(ISNUMBER(SEARCH("CP",S1589)),ISNUMBER(SEARCH("BTC",D1589))),"340",TRUE,"")</f>
        <v>บางใหญ่</v>
      </c>
    </row>
    <row r="1590" spans="1:20" x14ac:dyDescent="0.2">
      <c r="A1590" t="s">
        <v>3692</v>
      </c>
      <c r="B1590" t="s">
        <v>12</v>
      </c>
      <c r="C1590">
        <v>2026</v>
      </c>
      <c r="D1590" t="s">
        <v>3709</v>
      </c>
      <c r="E1590" t="s">
        <v>1569</v>
      </c>
      <c r="F1590" t="s">
        <v>1570</v>
      </c>
      <c r="G1590" t="s">
        <v>1536</v>
      </c>
      <c r="H1590" t="s">
        <v>2586</v>
      </c>
      <c r="I1590" t="s">
        <v>3710</v>
      </c>
      <c r="J1590" t="s">
        <v>3711</v>
      </c>
      <c r="K1590" t="s">
        <v>2603</v>
      </c>
      <c r="L1590" s="1">
        <v>2</v>
      </c>
      <c r="M1590" s="1">
        <v>400</v>
      </c>
      <c r="N1590" s="1">
        <v>0</v>
      </c>
      <c r="O1590" s="1" t="s">
        <v>2580</v>
      </c>
      <c r="P1590" s="1">
        <v>747.66</v>
      </c>
      <c r="Q1590" s="1">
        <v>52.34</v>
      </c>
      <c r="R1590" s="1">
        <v>800</v>
      </c>
      <c r="S1590" t="s">
        <v>2606</v>
      </c>
      <c r="T1590" t="str" cm="1">
        <f t="array" ref="T1590">_xlfn.IFS(ISNUMBER(SEARCH("CP02",S1590)),"ราชพฤกษ",ISNUMBER(SEARCH("CP03",S1590)),"บางใหญ่",ISNUMBER(SEARCH("CP04",S1590)),"บางบอน",OR(ISNUMBER(SEARCH("CP",S1590)),ISNUMBER(SEARCH("BTC",D1590))),"340",TRUE,"")</f>
        <v>บางใหญ่</v>
      </c>
    </row>
    <row r="1591" spans="1:20" x14ac:dyDescent="0.2">
      <c r="A1591" t="s">
        <v>3692</v>
      </c>
      <c r="B1591" t="s">
        <v>12</v>
      </c>
      <c r="C1591">
        <v>2026</v>
      </c>
      <c r="D1591" t="s">
        <v>3709</v>
      </c>
      <c r="E1591" t="s">
        <v>1141</v>
      </c>
      <c r="F1591" t="s">
        <v>1142</v>
      </c>
      <c r="G1591" t="s">
        <v>2582</v>
      </c>
      <c r="H1591" t="s">
        <v>2586</v>
      </c>
      <c r="I1591" t="s">
        <v>3710</v>
      </c>
      <c r="J1591" t="s">
        <v>3711</v>
      </c>
      <c r="K1591" t="s">
        <v>2603</v>
      </c>
      <c r="L1591" s="1">
        <v>1</v>
      </c>
      <c r="M1591" s="1">
        <v>140</v>
      </c>
      <c r="N1591" s="1">
        <v>0</v>
      </c>
      <c r="O1591" s="1" t="s">
        <v>2580</v>
      </c>
      <c r="P1591" s="1">
        <v>130.84</v>
      </c>
      <c r="Q1591" s="1">
        <v>9.16</v>
      </c>
      <c r="R1591" s="1">
        <v>140</v>
      </c>
      <c r="S1591" t="s">
        <v>2605</v>
      </c>
      <c r="T1591" t="str" cm="1">
        <f t="array" ref="T1591">_xlfn.IFS(ISNUMBER(SEARCH("CP02",S1591)),"ราชพฤกษ",ISNUMBER(SEARCH("CP03",S1591)),"บางใหญ่",ISNUMBER(SEARCH("CP04",S1591)),"บางบอน",OR(ISNUMBER(SEARCH("CP",S1591)),ISNUMBER(SEARCH("BTC",D1591))),"340",TRUE,"")</f>
        <v>บางใหญ่</v>
      </c>
    </row>
    <row r="1592" spans="1:20" x14ac:dyDescent="0.2">
      <c r="A1592" t="s">
        <v>3692</v>
      </c>
      <c r="B1592" t="s">
        <v>12</v>
      </c>
      <c r="C1592">
        <v>2026</v>
      </c>
      <c r="D1592" t="s">
        <v>3709</v>
      </c>
      <c r="E1592" t="s">
        <v>1547</v>
      </c>
      <c r="F1592" t="s">
        <v>1548</v>
      </c>
      <c r="G1592" t="s">
        <v>2588</v>
      </c>
      <c r="H1592" t="s">
        <v>2586</v>
      </c>
      <c r="I1592" t="s">
        <v>3710</v>
      </c>
      <c r="J1592" t="s">
        <v>3711</v>
      </c>
      <c r="K1592" t="s">
        <v>2603</v>
      </c>
      <c r="L1592" s="1">
        <v>1</v>
      </c>
      <c r="M1592" s="1">
        <v>400</v>
      </c>
      <c r="N1592" s="1">
        <v>0</v>
      </c>
      <c r="O1592" s="1" t="s">
        <v>2580</v>
      </c>
      <c r="P1592" s="1">
        <v>373.83</v>
      </c>
      <c r="Q1592" s="1">
        <v>26.17</v>
      </c>
      <c r="R1592" s="1">
        <v>400</v>
      </c>
      <c r="S1592" t="s">
        <v>2606</v>
      </c>
      <c r="T1592" t="str" cm="1">
        <f t="array" ref="T1592">_xlfn.IFS(ISNUMBER(SEARCH("CP02",S1592)),"ราชพฤกษ",ISNUMBER(SEARCH("CP03",S1592)),"บางใหญ่",ISNUMBER(SEARCH("CP04",S1592)),"บางบอน",OR(ISNUMBER(SEARCH("CP",S1592)),ISNUMBER(SEARCH("BTC",D1592))),"340",TRUE,"")</f>
        <v>บางใหญ่</v>
      </c>
    </row>
    <row r="1593" spans="1:20" x14ac:dyDescent="0.2">
      <c r="A1593" t="s">
        <v>3692</v>
      </c>
      <c r="B1593" t="s">
        <v>12</v>
      </c>
      <c r="C1593">
        <v>2026</v>
      </c>
      <c r="D1593" t="s">
        <v>3709</v>
      </c>
      <c r="E1593" t="s">
        <v>1147</v>
      </c>
      <c r="F1593" t="s">
        <v>1148</v>
      </c>
      <c r="G1593" t="s">
        <v>2589</v>
      </c>
      <c r="H1593" t="s">
        <v>2586</v>
      </c>
      <c r="I1593" t="s">
        <v>3710</v>
      </c>
      <c r="J1593" t="s">
        <v>3711</v>
      </c>
      <c r="K1593" t="s">
        <v>2603</v>
      </c>
      <c r="L1593" s="1">
        <v>1</v>
      </c>
      <c r="M1593" s="1">
        <v>1</v>
      </c>
      <c r="N1593" s="1">
        <v>0</v>
      </c>
      <c r="O1593" s="1" t="s">
        <v>2580</v>
      </c>
      <c r="P1593" s="1">
        <v>0</v>
      </c>
      <c r="Q1593" s="1">
        <v>0</v>
      </c>
      <c r="R1593" s="1">
        <v>0</v>
      </c>
      <c r="S1593" t="s">
        <v>2606</v>
      </c>
      <c r="T1593" t="str" cm="1">
        <f t="array" ref="T1593">_xlfn.IFS(ISNUMBER(SEARCH("CP02",S1593)),"ราชพฤกษ",ISNUMBER(SEARCH("CP03",S1593)),"บางใหญ่",ISNUMBER(SEARCH("CP04",S1593)),"บางบอน",OR(ISNUMBER(SEARCH("CP",S1593)),ISNUMBER(SEARCH("BTC",D1593))),"340",TRUE,"")</f>
        <v>บางใหญ่</v>
      </c>
    </row>
    <row r="1594" spans="1:20" x14ac:dyDescent="0.2">
      <c r="A1594" t="s">
        <v>3692</v>
      </c>
      <c r="B1594" t="s">
        <v>12</v>
      </c>
      <c r="C1594">
        <v>2026</v>
      </c>
      <c r="D1594" t="s">
        <v>3712</v>
      </c>
      <c r="E1594" t="s">
        <v>1899</v>
      </c>
      <c r="F1594" t="s">
        <v>1900</v>
      </c>
      <c r="G1594" t="s">
        <v>2582</v>
      </c>
      <c r="H1594" t="s">
        <v>2586</v>
      </c>
      <c r="I1594" t="s">
        <v>3713</v>
      </c>
      <c r="J1594" t="s">
        <v>3714</v>
      </c>
      <c r="K1594" t="s">
        <v>2603</v>
      </c>
      <c r="L1594" s="1">
        <v>1</v>
      </c>
      <c r="M1594" s="1">
        <v>2250</v>
      </c>
      <c r="N1594" s="1">
        <v>0</v>
      </c>
      <c r="O1594" s="1" t="s">
        <v>2580</v>
      </c>
      <c r="P1594" s="1">
        <v>2102.8000000000002</v>
      </c>
      <c r="Q1594" s="1">
        <v>147.19999999999999</v>
      </c>
      <c r="R1594" s="1">
        <v>2250</v>
      </c>
      <c r="S1594" t="s">
        <v>2605</v>
      </c>
      <c r="T1594" t="str" cm="1">
        <f t="array" ref="T1594">_xlfn.IFS(ISNUMBER(SEARCH("CP02",S1594)),"ราชพฤกษ",ISNUMBER(SEARCH("CP03",S1594)),"บางใหญ่",ISNUMBER(SEARCH("CP04",S1594)),"บางบอน",OR(ISNUMBER(SEARCH("CP",S1594)),ISNUMBER(SEARCH("BTC",D1594))),"340",TRUE,"")</f>
        <v>บางใหญ่</v>
      </c>
    </row>
    <row r="1595" spans="1:20" x14ac:dyDescent="0.2">
      <c r="A1595" t="s">
        <v>3692</v>
      </c>
      <c r="B1595" t="s">
        <v>12</v>
      </c>
      <c r="C1595">
        <v>2026</v>
      </c>
      <c r="D1595" t="s">
        <v>3712</v>
      </c>
      <c r="E1595" t="s">
        <v>1897</v>
      </c>
      <c r="F1595" t="s">
        <v>1898</v>
      </c>
      <c r="G1595" t="s">
        <v>2582</v>
      </c>
      <c r="H1595" t="s">
        <v>2586</v>
      </c>
      <c r="I1595" t="s">
        <v>3713</v>
      </c>
      <c r="J1595" t="s">
        <v>3714</v>
      </c>
      <c r="K1595" t="s">
        <v>2603</v>
      </c>
      <c r="L1595" s="1">
        <v>1</v>
      </c>
      <c r="M1595" s="1">
        <v>300</v>
      </c>
      <c r="N1595" s="1">
        <v>0</v>
      </c>
      <c r="O1595" s="1" t="s">
        <v>2580</v>
      </c>
      <c r="P1595" s="1">
        <v>0</v>
      </c>
      <c r="Q1595" s="1">
        <v>0</v>
      </c>
      <c r="R1595" s="1">
        <v>0</v>
      </c>
      <c r="S1595" t="s">
        <v>2605</v>
      </c>
      <c r="T1595" t="str" cm="1">
        <f t="array" ref="T1595">_xlfn.IFS(ISNUMBER(SEARCH("CP02",S1595)),"ราชพฤกษ",ISNUMBER(SEARCH("CP03",S1595)),"บางใหญ่",ISNUMBER(SEARCH("CP04",S1595)),"บางบอน",OR(ISNUMBER(SEARCH("CP",S1595)),ISNUMBER(SEARCH("BTC",D1595))),"340",TRUE,"")</f>
        <v>บางใหญ่</v>
      </c>
    </row>
    <row r="1596" spans="1:20" x14ac:dyDescent="0.2">
      <c r="A1596" t="s">
        <v>3692</v>
      </c>
      <c r="B1596" t="s">
        <v>12</v>
      </c>
      <c r="C1596">
        <v>2026</v>
      </c>
      <c r="D1596" t="s">
        <v>3712</v>
      </c>
      <c r="E1596" t="s">
        <v>157</v>
      </c>
      <c r="F1596" t="s">
        <v>158</v>
      </c>
      <c r="G1596" t="s">
        <v>2582</v>
      </c>
      <c r="H1596" t="s">
        <v>2586</v>
      </c>
      <c r="I1596" t="s">
        <v>3713</v>
      </c>
      <c r="J1596" t="s">
        <v>3714</v>
      </c>
      <c r="K1596" t="s">
        <v>2603</v>
      </c>
      <c r="L1596" s="1">
        <v>1</v>
      </c>
      <c r="M1596" s="1">
        <v>330</v>
      </c>
      <c r="N1596" s="1">
        <v>0</v>
      </c>
      <c r="O1596" s="1" t="s">
        <v>2580</v>
      </c>
      <c r="P1596" s="1">
        <v>308.41000000000003</v>
      </c>
      <c r="Q1596" s="1">
        <v>21.59</v>
      </c>
      <c r="R1596" s="1">
        <v>330</v>
      </c>
      <c r="S1596" t="s">
        <v>2605</v>
      </c>
      <c r="T1596" t="str" cm="1">
        <f t="array" ref="T1596">_xlfn.IFS(ISNUMBER(SEARCH("CP02",S1596)),"ราชพฤกษ",ISNUMBER(SEARCH("CP03",S1596)),"บางใหญ่",ISNUMBER(SEARCH("CP04",S1596)),"บางบอน",OR(ISNUMBER(SEARCH("CP",S1596)),ISNUMBER(SEARCH("BTC",D1596))),"340",TRUE,"")</f>
        <v>บางใหญ่</v>
      </c>
    </row>
    <row r="1597" spans="1:20" x14ac:dyDescent="0.2">
      <c r="A1597" t="s">
        <v>3692</v>
      </c>
      <c r="B1597" t="s">
        <v>12</v>
      </c>
      <c r="C1597">
        <v>2026</v>
      </c>
      <c r="D1597" t="s">
        <v>3712</v>
      </c>
      <c r="E1597" t="s">
        <v>1187</v>
      </c>
      <c r="F1597" t="s">
        <v>1188</v>
      </c>
      <c r="G1597" t="s">
        <v>2582</v>
      </c>
      <c r="H1597" t="s">
        <v>2586</v>
      </c>
      <c r="I1597" t="s">
        <v>3713</v>
      </c>
      <c r="J1597" t="s">
        <v>3714</v>
      </c>
      <c r="K1597" t="s">
        <v>2603</v>
      </c>
      <c r="L1597" s="1">
        <v>1</v>
      </c>
      <c r="M1597" s="1">
        <v>20</v>
      </c>
      <c r="N1597" s="1">
        <v>0</v>
      </c>
      <c r="O1597" s="1" t="s">
        <v>2580</v>
      </c>
      <c r="P1597" s="1">
        <v>18.690000000000001</v>
      </c>
      <c r="Q1597" s="1">
        <v>1.31</v>
      </c>
      <c r="R1597" s="1">
        <v>20</v>
      </c>
      <c r="S1597" t="s">
        <v>2605</v>
      </c>
      <c r="T1597" t="str" cm="1">
        <f t="array" ref="T1597">_xlfn.IFS(ISNUMBER(SEARCH("CP02",S1597)),"ราชพฤกษ",ISNUMBER(SEARCH("CP03",S1597)),"บางใหญ่",ISNUMBER(SEARCH("CP04",S1597)),"บางบอน",OR(ISNUMBER(SEARCH("CP",S1597)),ISNUMBER(SEARCH("BTC",D1597))),"340",TRUE,"")</f>
        <v>บางใหญ่</v>
      </c>
    </row>
    <row r="1598" spans="1:20" x14ac:dyDescent="0.2">
      <c r="A1598" t="s">
        <v>3692</v>
      </c>
      <c r="B1598" t="s">
        <v>12</v>
      </c>
      <c r="C1598">
        <v>2026</v>
      </c>
      <c r="D1598" t="s">
        <v>3712</v>
      </c>
      <c r="E1598" t="s">
        <v>287</v>
      </c>
      <c r="F1598" t="s">
        <v>288</v>
      </c>
      <c r="G1598" t="s">
        <v>2582</v>
      </c>
      <c r="H1598" t="s">
        <v>2586</v>
      </c>
      <c r="I1598" t="s">
        <v>3713</v>
      </c>
      <c r="J1598" t="s">
        <v>3714</v>
      </c>
      <c r="K1598" t="s">
        <v>2603</v>
      </c>
      <c r="L1598" s="1">
        <v>1</v>
      </c>
      <c r="M1598" s="1">
        <v>580</v>
      </c>
      <c r="N1598" s="1">
        <v>0</v>
      </c>
      <c r="O1598" s="1" t="s">
        <v>2580</v>
      </c>
      <c r="P1598" s="1">
        <v>542.05999999999995</v>
      </c>
      <c r="Q1598" s="1">
        <v>37.94</v>
      </c>
      <c r="R1598" s="1">
        <v>580</v>
      </c>
      <c r="S1598" t="s">
        <v>2605</v>
      </c>
      <c r="T1598" t="str" cm="1">
        <f t="array" ref="T1598">_xlfn.IFS(ISNUMBER(SEARCH("CP02",S1598)),"ราชพฤกษ",ISNUMBER(SEARCH("CP03",S1598)),"บางใหญ่",ISNUMBER(SEARCH("CP04",S1598)),"บางบอน",OR(ISNUMBER(SEARCH("CP",S1598)),ISNUMBER(SEARCH("BTC",D1598))),"340",TRUE,"")</f>
        <v>บางใหญ่</v>
      </c>
    </row>
    <row r="1599" spans="1:20" x14ac:dyDescent="0.2">
      <c r="A1599" t="s">
        <v>3692</v>
      </c>
      <c r="B1599" t="s">
        <v>12</v>
      </c>
      <c r="C1599">
        <v>2026</v>
      </c>
      <c r="D1599" t="s">
        <v>3712</v>
      </c>
      <c r="E1599" t="s">
        <v>215</v>
      </c>
      <c r="F1599" t="s">
        <v>216</v>
      </c>
      <c r="G1599" t="s">
        <v>2582</v>
      </c>
      <c r="H1599" t="s">
        <v>2586</v>
      </c>
      <c r="I1599" t="s">
        <v>3713</v>
      </c>
      <c r="J1599" t="s">
        <v>3714</v>
      </c>
      <c r="K1599" t="s">
        <v>2603</v>
      </c>
      <c r="L1599" s="1">
        <v>1</v>
      </c>
      <c r="M1599" s="1">
        <v>300</v>
      </c>
      <c r="N1599" s="1">
        <v>0</v>
      </c>
      <c r="O1599" s="1" t="s">
        <v>2580</v>
      </c>
      <c r="P1599" s="1">
        <v>280.37</v>
      </c>
      <c r="Q1599" s="1">
        <v>19.63</v>
      </c>
      <c r="R1599" s="1">
        <v>300</v>
      </c>
      <c r="S1599" t="s">
        <v>2605</v>
      </c>
      <c r="T1599" t="str" cm="1">
        <f t="array" ref="T1599">_xlfn.IFS(ISNUMBER(SEARCH("CP02",S1599)),"ราชพฤกษ",ISNUMBER(SEARCH("CP03",S1599)),"บางใหญ่",ISNUMBER(SEARCH("CP04",S1599)),"บางบอน",OR(ISNUMBER(SEARCH("CP",S1599)),ISNUMBER(SEARCH("BTC",D1599))),"340",TRUE,"")</f>
        <v>บางใหญ่</v>
      </c>
    </row>
    <row r="1600" spans="1:20" x14ac:dyDescent="0.2">
      <c r="A1600" t="s">
        <v>3692</v>
      </c>
      <c r="B1600" t="s">
        <v>12</v>
      </c>
      <c r="C1600">
        <v>2026</v>
      </c>
      <c r="D1600" t="s">
        <v>3715</v>
      </c>
      <c r="E1600" t="s">
        <v>855</v>
      </c>
      <c r="F1600" t="s">
        <v>856</v>
      </c>
      <c r="G1600" t="s">
        <v>2595</v>
      </c>
      <c r="H1600" t="s">
        <v>2596</v>
      </c>
      <c r="I1600" t="s">
        <v>3716</v>
      </c>
      <c r="J1600" t="s">
        <v>3717</v>
      </c>
      <c r="K1600" t="s">
        <v>2603</v>
      </c>
      <c r="L1600" s="1">
        <v>4</v>
      </c>
      <c r="M1600" s="1">
        <v>3950</v>
      </c>
      <c r="N1600" s="1">
        <v>1580</v>
      </c>
      <c r="O1600" s="1" t="s">
        <v>2580</v>
      </c>
      <c r="P1600" s="1">
        <v>13289.72</v>
      </c>
      <c r="Q1600" s="1">
        <v>930.28</v>
      </c>
      <c r="R1600" s="1">
        <v>14220</v>
      </c>
      <c r="S1600" t="s">
        <v>2604</v>
      </c>
      <c r="T1600" t="str" cm="1">
        <f t="array" ref="T1600">_xlfn.IFS(ISNUMBER(SEARCH("CP02",S1600)),"ราชพฤกษ",ISNUMBER(SEARCH("CP03",S1600)),"บางใหญ่",ISNUMBER(SEARCH("CP04",S1600)),"บางบอน",OR(ISNUMBER(SEARCH("CP",S1600)),ISNUMBER(SEARCH("BTC",D1600))),"340",TRUE,"")</f>
        <v>บางใหญ่</v>
      </c>
    </row>
    <row r="1601" spans="1:20" x14ac:dyDescent="0.2">
      <c r="A1601" t="s">
        <v>3692</v>
      </c>
      <c r="B1601" t="s">
        <v>12</v>
      </c>
      <c r="C1601">
        <v>2026</v>
      </c>
      <c r="D1601" t="s">
        <v>3715</v>
      </c>
      <c r="E1601" t="s">
        <v>1091</v>
      </c>
      <c r="F1601" t="s">
        <v>1092</v>
      </c>
      <c r="G1601" t="s">
        <v>2582</v>
      </c>
      <c r="H1601" t="s">
        <v>2583</v>
      </c>
      <c r="I1601" t="s">
        <v>3716</v>
      </c>
      <c r="J1601" t="s">
        <v>3717</v>
      </c>
      <c r="K1601" t="s">
        <v>2603</v>
      </c>
      <c r="L1601" s="1">
        <v>4</v>
      </c>
      <c r="M1601" s="1">
        <v>60</v>
      </c>
      <c r="N1601" s="1">
        <v>0</v>
      </c>
      <c r="O1601" s="1" t="s">
        <v>2580</v>
      </c>
      <c r="P1601" s="1">
        <v>0</v>
      </c>
      <c r="Q1601" s="1">
        <v>0</v>
      </c>
      <c r="R1601" s="1">
        <v>0</v>
      </c>
      <c r="S1601" t="s">
        <v>2605</v>
      </c>
      <c r="T1601" t="str" cm="1">
        <f t="array" ref="T1601">_xlfn.IFS(ISNUMBER(SEARCH("CP02",S1601)),"ราชพฤกษ",ISNUMBER(SEARCH("CP03",S1601)),"บางใหญ่",ISNUMBER(SEARCH("CP04",S1601)),"บางบอน",OR(ISNUMBER(SEARCH("CP",S1601)),ISNUMBER(SEARCH("BTC",D1601))),"340",TRUE,"")</f>
        <v>บางใหญ่</v>
      </c>
    </row>
    <row r="1602" spans="1:20" x14ac:dyDescent="0.2">
      <c r="A1602" t="s">
        <v>3692</v>
      </c>
      <c r="B1602" t="s">
        <v>12</v>
      </c>
      <c r="C1602">
        <v>2026</v>
      </c>
      <c r="D1602" t="s">
        <v>3715</v>
      </c>
      <c r="E1602" t="s">
        <v>1553</v>
      </c>
      <c r="F1602" t="s">
        <v>1554</v>
      </c>
      <c r="G1602" t="s">
        <v>2585</v>
      </c>
      <c r="H1602" t="s">
        <v>2586</v>
      </c>
      <c r="I1602" t="s">
        <v>3716</v>
      </c>
      <c r="J1602" t="s">
        <v>3717</v>
      </c>
      <c r="K1602" t="s">
        <v>2603</v>
      </c>
      <c r="L1602" s="1">
        <v>4</v>
      </c>
      <c r="M1602" s="1">
        <v>120</v>
      </c>
      <c r="N1602" s="1">
        <v>0</v>
      </c>
      <c r="O1602" s="1" t="s">
        <v>2580</v>
      </c>
      <c r="P1602" s="1">
        <v>0</v>
      </c>
      <c r="Q1602" s="1">
        <v>0</v>
      </c>
      <c r="R1602" s="1">
        <v>0</v>
      </c>
      <c r="S1602" t="s">
        <v>2606</v>
      </c>
      <c r="T1602" t="str" cm="1">
        <f t="array" ref="T1602">_xlfn.IFS(ISNUMBER(SEARCH("CP02",S1602)),"ราชพฤกษ",ISNUMBER(SEARCH("CP03",S1602)),"บางใหญ่",ISNUMBER(SEARCH("CP04",S1602)),"บางบอน",OR(ISNUMBER(SEARCH("CP",S1602)),ISNUMBER(SEARCH("BTC",D1602))),"340",TRUE,"")</f>
        <v>บางใหญ่</v>
      </c>
    </row>
    <row r="1603" spans="1:20" x14ac:dyDescent="0.2">
      <c r="A1603" t="s">
        <v>3692</v>
      </c>
      <c r="B1603" t="s">
        <v>12</v>
      </c>
      <c r="C1603">
        <v>2026</v>
      </c>
      <c r="D1603" t="s">
        <v>3715</v>
      </c>
      <c r="E1603" t="s">
        <v>1547</v>
      </c>
      <c r="F1603" t="s">
        <v>1548</v>
      </c>
      <c r="G1603" t="s">
        <v>2588</v>
      </c>
      <c r="H1603" t="s">
        <v>2586</v>
      </c>
      <c r="I1603" t="s">
        <v>3716</v>
      </c>
      <c r="J1603" t="s">
        <v>3717</v>
      </c>
      <c r="K1603" t="s">
        <v>2603</v>
      </c>
      <c r="L1603" s="1">
        <v>1</v>
      </c>
      <c r="M1603" s="1">
        <v>400</v>
      </c>
      <c r="N1603" s="1">
        <v>0</v>
      </c>
      <c r="O1603" s="1" t="s">
        <v>2580</v>
      </c>
      <c r="P1603" s="1">
        <v>0</v>
      </c>
      <c r="Q1603" s="1">
        <v>0</v>
      </c>
      <c r="R1603" s="1">
        <v>0</v>
      </c>
      <c r="S1603" t="s">
        <v>2606</v>
      </c>
      <c r="T1603" t="str" cm="1">
        <f t="array" ref="T1603">_xlfn.IFS(ISNUMBER(SEARCH("CP02",S1603)),"ราชพฤกษ",ISNUMBER(SEARCH("CP03",S1603)),"บางใหญ่",ISNUMBER(SEARCH("CP04",S1603)),"บางบอน",OR(ISNUMBER(SEARCH("CP",S1603)),ISNUMBER(SEARCH("BTC",D1603))),"340",TRUE,"")</f>
        <v>บางใหญ่</v>
      </c>
    </row>
    <row r="1604" spans="1:20" x14ac:dyDescent="0.2">
      <c r="A1604" t="s">
        <v>3692</v>
      </c>
      <c r="B1604" t="s">
        <v>12</v>
      </c>
      <c r="C1604">
        <v>2026</v>
      </c>
      <c r="D1604" t="s">
        <v>3715</v>
      </c>
      <c r="E1604" t="s">
        <v>2203</v>
      </c>
      <c r="F1604" t="s">
        <v>2204</v>
      </c>
      <c r="G1604" t="s">
        <v>2589</v>
      </c>
      <c r="H1604" t="s">
        <v>2844</v>
      </c>
      <c r="I1604" t="s">
        <v>3716</v>
      </c>
      <c r="J1604" t="s">
        <v>3717</v>
      </c>
      <c r="K1604" t="s">
        <v>2603</v>
      </c>
      <c r="L1604" s="1">
        <v>1</v>
      </c>
      <c r="M1604" s="1">
        <v>1</v>
      </c>
      <c r="N1604" s="1">
        <v>0</v>
      </c>
      <c r="O1604" s="1" t="s">
        <v>2580</v>
      </c>
      <c r="P1604" s="1">
        <v>0</v>
      </c>
      <c r="Q1604" s="1">
        <v>0</v>
      </c>
      <c r="R1604" s="1">
        <v>0</v>
      </c>
      <c r="S1604" t="s">
        <v>2606</v>
      </c>
      <c r="T1604" t="str" cm="1">
        <f t="array" ref="T1604">_xlfn.IFS(ISNUMBER(SEARCH("CP02",S1604)),"ราชพฤกษ",ISNUMBER(SEARCH("CP03",S1604)),"บางใหญ่",ISNUMBER(SEARCH("CP04",S1604)),"บางบอน",OR(ISNUMBER(SEARCH("CP",S1604)),ISNUMBER(SEARCH("BTC",D1604))),"340",TRUE,"")</f>
        <v>บางใหญ่</v>
      </c>
    </row>
    <row r="1605" spans="1:20" x14ac:dyDescent="0.2">
      <c r="A1605" t="s">
        <v>3692</v>
      </c>
      <c r="B1605" t="s">
        <v>12</v>
      </c>
      <c r="C1605">
        <v>2026</v>
      </c>
      <c r="D1605" t="s">
        <v>3718</v>
      </c>
      <c r="E1605" t="s">
        <v>525</v>
      </c>
      <c r="F1605" t="s">
        <v>526</v>
      </c>
      <c r="G1605" t="s">
        <v>2582</v>
      </c>
      <c r="H1605" t="s">
        <v>2586</v>
      </c>
      <c r="I1605" t="s">
        <v>3719</v>
      </c>
      <c r="J1605" t="s">
        <v>3720</v>
      </c>
      <c r="K1605" t="s">
        <v>2603</v>
      </c>
      <c r="L1605" s="1">
        <v>1</v>
      </c>
      <c r="M1605" s="1">
        <v>1150</v>
      </c>
      <c r="N1605" s="1">
        <v>0</v>
      </c>
      <c r="O1605" s="1" t="s">
        <v>2580</v>
      </c>
      <c r="P1605" s="1">
        <v>1074.77</v>
      </c>
      <c r="Q1605" s="1">
        <v>75.23</v>
      </c>
      <c r="R1605" s="1">
        <v>1150</v>
      </c>
      <c r="S1605" t="s">
        <v>2605</v>
      </c>
      <c r="T1605" t="str" cm="1">
        <f t="array" ref="T1605">_xlfn.IFS(ISNUMBER(SEARCH("CP02",S1605)),"ราชพฤกษ",ISNUMBER(SEARCH("CP03",S1605)),"บางใหญ่",ISNUMBER(SEARCH("CP04",S1605)),"บางบอน",OR(ISNUMBER(SEARCH("CP",S1605)),ISNUMBER(SEARCH("BTC",D1605))),"340",TRUE,"")</f>
        <v>บางใหญ่</v>
      </c>
    </row>
    <row r="1606" spans="1:20" x14ac:dyDescent="0.2">
      <c r="A1606" t="s">
        <v>3692</v>
      </c>
      <c r="B1606" t="s">
        <v>12</v>
      </c>
      <c r="C1606">
        <v>2026</v>
      </c>
      <c r="D1606" t="s">
        <v>3718</v>
      </c>
      <c r="E1606" t="s">
        <v>523</v>
      </c>
      <c r="F1606" t="s">
        <v>524</v>
      </c>
      <c r="G1606" t="s">
        <v>2582</v>
      </c>
      <c r="H1606" t="s">
        <v>2586</v>
      </c>
      <c r="I1606" t="s">
        <v>3719</v>
      </c>
      <c r="J1606" t="s">
        <v>3720</v>
      </c>
      <c r="K1606" t="s">
        <v>2603</v>
      </c>
      <c r="L1606" s="1">
        <v>1</v>
      </c>
      <c r="M1606" s="1">
        <v>175</v>
      </c>
      <c r="N1606" s="1">
        <v>0</v>
      </c>
      <c r="O1606" s="1" t="s">
        <v>2580</v>
      </c>
      <c r="P1606" s="1">
        <v>0</v>
      </c>
      <c r="Q1606" s="1">
        <v>0</v>
      </c>
      <c r="R1606" s="1">
        <v>0</v>
      </c>
      <c r="S1606" t="s">
        <v>2605</v>
      </c>
      <c r="T1606" t="str" cm="1">
        <f t="array" ref="T1606">_xlfn.IFS(ISNUMBER(SEARCH("CP02",S1606)),"ราชพฤกษ",ISNUMBER(SEARCH("CP03",S1606)),"บางใหญ่",ISNUMBER(SEARCH("CP04",S1606)),"บางบอน",OR(ISNUMBER(SEARCH("CP",S1606)),ISNUMBER(SEARCH("BTC",D1606))),"340",TRUE,"")</f>
        <v>บางใหญ่</v>
      </c>
    </row>
    <row r="1607" spans="1:20" x14ac:dyDescent="0.2">
      <c r="A1607" t="s">
        <v>3692</v>
      </c>
      <c r="B1607" t="s">
        <v>12</v>
      </c>
      <c r="C1607">
        <v>2026</v>
      </c>
      <c r="D1607" t="s">
        <v>3718</v>
      </c>
      <c r="E1607" t="s">
        <v>157</v>
      </c>
      <c r="F1607" t="s">
        <v>158</v>
      </c>
      <c r="G1607" t="s">
        <v>2582</v>
      </c>
      <c r="H1607" t="s">
        <v>2586</v>
      </c>
      <c r="I1607" t="s">
        <v>3719</v>
      </c>
      <c r="J1607" t="s">
        <v>3720</v>
      </c>
      <c r="K1607" t="s">
        <v>2603</v>
      </c>
      <c r="L1607" s="1">
        <v>1</v>
      </c>
      <c r="M1607" s="1">
        <v>330</v>
      </c>
      <c r="N1607" s="1">
        <v>0</v>
      </c>
      <c r="O1607" s="1" t="s">
        <v>2580</v>
      </c>
      <c r="P1607" s="1">
        <v>0</v>
      </c>
      <c r="Q1607" s="1">
        <v>0</v>
      </c>
      <c r="R1607" s="1">
        <v>0</v>
      </c>
      <c r="S1607" t="s">
        <v>2605</v>
      </c>
      <c r="T1607" t="str" cm="1">
        <f t="array" ref="T1607">_xlfn.IFS(ISNUMBER(SEARCH("CP02",S1607)),"ราชพฤกษ",ISNUMBER(SEARCH("CP03",S1607)),"บางใหญ่",ISNUMBER(SEARCH("CP04",S1607)),"บางบอน",OR(ISNUMBER(SEARCH("CP",S1607)),ISNUMBER(SEARCH("BTC",D1607))),"340",TRUE,"")</f>
        <v>บางใหญ่</v>
      </c>
    </row>
    <row r="1608" spans="1:20" x14ac:dyDescent="0.2">
      <c r="A1608" t="s">
        <v>3692</v>
      </c>
      <c r="B1608" t="s">
        <v>12</v>
      </c>
      <c r="C1608">
        <v>2026</v>
      </c>
      <c r="D1608" t="s">
        <v>3718</v>
      </c>
      <c r="E1608" t="s">
        <v>1187</v>
      </c>
      <c r="F1608" t="s">
        <v>1188</v>
      </c>
      <c r="G1608" t="s">
        <v>2582</v>
      </c>
      <c r="H1608" t="s">
        <v>2586</v>
      </c>
      <c r="I1608" t="s">
        <v>3719</v>
      </c>
      <c r="J1608" t="s">
        <v>3720</v>
      </c>
      <c r="K1608" t="s">
        <v>2603</v>
      </c>
      <c r="L1608" s="1">
        <v>1</v>
      </c>
      <c r="M1608" s="1">
        <v>20</v>
      </c>
      <c r="N1608" s="1">
        <v>0</v>
      </c>
      <c r="O1608" s="1" t="s">
        <v>2580</v>
      </c>
      <c r="P1608" s="1">
        <v>18.690000000000001</v>
      </c>
      <c r="Q1608" s="1">
        <v>1.31</v>
      </c>
      <c r="R1608" s="1">
        <v>20</v>
      </c>
      <c r="S1608" t="s">
        <v>2605</v>
      </c>
      <c r="T1608" t="str" cm="1">
        <f t="array" ref="T1608">_xlfn.IFS(ISNUMBER(SEARCH("CP02",S1608)),"ราชพฤกษ",ISNUMBER(SEARCH("CP03",S1608)),"บางใหญ่",ISNUMBER(SEARCH("CP04",S1608)),"บางบอน",OR(ISNUMBER(SEARCH("CP",S1608)),ISNUMBER(SEARCH("BTC",D1608))),"340",TRUE,"")</f>
        <v>บางใหญ่</v>
      </c>
    </row>
    <row r="1609" spans="1:20" x14ac:dyDescent="0.2">
      <c r="A1609" t="s">
        <v>3692</v>
      </c>
      <c r="B1609" t="s">
        <v>12</v>
      </c>
      <c r="C1609">
        <v>2026</v>
      </c>
      <c r="D1609" t="s">
        <v>3721</v>
      </c>
      <c r="E1609" t="s">
        <v>525</v>
      </c>
      <c r="F1609" t="s">
        <v>526</v>
      </c>
      <c r="G1609" t="s">
        <v>2582</v>
      </c>
      <c r="H1609" t="s">
        <v>2586</v>
      </c>
      <c r="I1609" t="s">
        <v>3722</v>
      </c>
      <c r="J1609" t="s">
        <v>3723</v>
      </c>
      <c r="K1609" t="s">
        <v>2603</v>
      </c>
      <c r="L1609" s="1">
        <v>1</v>
      </c>
      <c r="M1609" s="1">
        <v>1150</v>
      </c>
      <c r="N1609" s="1">
        <v>0</v>
      </c>
      <c r="O1609" s="1" t="s">
        <v>2580</v>
      </c>
      <c r="P1609" s="1">
        <v>1074.77</v>
      </c>
      <c r="Q1609" s="1">
        <v>75.23</v>
      </c>
      <c r="R1609" s="1">
        <v>1150</v>
      </c>
      <c r="S1609" t="s">
        <v>2605</v>
      </c>
      <c r="T1609" t="str" cm="1">
        <f t="array" ref="T1609">_xlfn.IFS(ISNUMBER(SEARCH("CP02",S1609)),"ราชพฤกษ",ISNUMBER(SEARCH("CP03",S1609)),"บางใหญ่",ISNUMBER(SEARCH("CP04",S1609)),"บางบอน",OR(ISNUMBER(SEARCH("CP",S1609)),ISNUMBER(SEARCH("BTC",D1609))),"340",TRUE,"")</f>
        <v>บางใหญ่</v>
      </c>
    </row>
    <row r="1610" spans="1:20" x14ac:dyDescent="0.2">
      <c r="A1610" t="s">
        <v>3692</v>
      </c>
      <c r="B1610" t="s">
        <v>12</v>
      </c>
      <c r="C1610">
        <v>2026</v>
      </c>
      <c r="D1610" t="s">
        <v>3721</v>
      </c>
      <c r="E1610" t="s">
        <v>523</v>
      </c>
      <c r="F1610" t="s">
        <v>524</v>
      </c>
      <c r="G1610" t="s">
        <v>2582</v>
      </c>
      <c r="H1610" t="s">
        <v>2586</v>
      </c>
      <c r="I1610" t="s">
        <v>3722</v>
      </c>
      <c r="J1610" t="s">
        <v>3723</v>
      </c>
      <c r="K1610" t="s">
        <v>2603</v>
      </c>
      <c r="L1610" s="1">
        <v>1</v>
      </c>
      <c r="M1610" s="1">
        <v>175</v>
      </c>
      <c r="N1610" s="1">
        <v>0</v>
      </c>
      <c r="O1610" s="1" t="s">
        <v>2580</v>
      </c>
      <c r="P1610" s="1">
        <v>0</v>
      </c>
      <c r="Q1610" s="1">
        <v>0</v>
      </c>
      <c r="R1610" s="1">
        <v>0</v>
      </c>
      <c r="S1610" t="s">
        <v>2605</v>
      </c>
      <c r="T1610" t="str" cm="1">
        <f t="array" ref="T1610">_xlfn.IFS(ISNUMBER(SEARCH("CP02",S1610)),"ราชพฤกษ",ISNUMBER(SEARCH("CP03",S1610)),"บางใหญ่",ISNUMBER(SEARCH("CP04",S1610)),"บางบอน",OR(ISNUMBER(SEARCH("CP",S1610)),ISNUMBER(SEARCH("BTC",D1610))),"340",TRUE,"")</f>
        <v>บางใหญ่</v>
      </c>
    </row>
    <row r="1611" spans="1:20" x14ac:dyDescent="0.2">
      <c r="A1611" t="s">
        <v>3692</v>
      </c>
      <c r="B1611" t="s">
        <v>12</v>
      </c>
      <c r="C1611">
        <v>2026</v>
      </c>
      <c r="D1611" t="s">
        <v>3721</v>
      </c>
      <c r="E1611" t="s">
        <v>157</v>
      </c>
      <c r="F1611" t="s">
        <v>158</v>
      </c>
      <c r="G1611" t="s">
        <v>2582</v>
      </c>
      <c r="H1611" t="s">
        <v>2586</v>
      </c>
      <c r="I1611" t="s">
        <v>3722</v>
      </c>
      <c r="J1611" t="s">
        <v>3723</v>
      </c>
      <c r="K1611" t="s">
        <v>2603</v>
      </c>
      <c r="L1611" s="1">
        <v>1</v>
      </c>
      <c r="M1611" s="1">
        <v>330</v>
      </c>
      <c r="N1611" s="1">
        <v>0</v>
      </c>
      <c r="O1611" s="1" t="s">
        <v>2580</v>
      </c>
      <c r="P1611" s="1">
        <v>0</v>
      </c>
      <c r="Q1611" s="1">
        <v>0</v>
      </c>
      <c r="R1611" s="1">
        <v>0</v>
      </c>
      <c r="S1611" t="s">
        <v>2605</v>
      </c>
      <c r="T1611" t="str" cm="1">
        <f t="array" ref="T1611">_xlfn.IFS(ISNUMBER(SEARCH("CP02",S1611)),"ราชพฤกษ",ISNUMBER(SEARCH("CP03",S1611)),"บางใหญ่",ISNUMBER(SEARCH("CP04",S1611)),"บางบอน",OR(ISNUMBER(SEARCH("CP",S1611)),ISNUMBER(SEARCH("BTC",D1611))),"340",TRUE,"")</f>
        <v>บางใหญ่</v>
      </c>
    </row>
    <row r="1612" spans="1:20" x14ac:dyDescent="0.2">
      <c r="A1612" t="s">
        <v>3692</v>
      </c>
      <c r="B1612" t="s">
        <v>12</v>
      </c>
      <c r="C1612">
        <v>2026</v>
      </c>
      <c r="D1612" t="s">
        <v>3721</v>
      </c>
      <c r="E1612" t="s">
        <v>1187</v>
      </c>
      <c r="F1612" t="s">
        <v>1188</v>
      </c>
      <c r="G1612" t="s">
        <v>2582</v>
      </c>
      <c r="H1612" t="s">
        <v>2586</v>
      </c>
      <c r="I1612" t="s">
        <v>3722</v>
      </c>
      <c r="J1612" t="s">
        <v>3723</v>
      </c>
      <c r="K1612" t="s">
        <v>2603</v>
      </c>
      <c r="L1612" s="1">
        <v>1</v>
      </c>
      <c r="M1612" s="1">
        <v>20</v>
      </c>
      <c r="N1612" s="1">
        <v>0</v>
      </c>
      <c r="O1612" s="1" t="s">
        <v>2580</v>
      </c>
      <c r="P1612" s="1">
        <v>18.690000000000001</v>
      </c>
      <c r="Q1612" s="1">
        <v>1.31</v>
      </c>
      <c r="R1612" s="1">
        <v>20</v>
      </c>
      <c r="S1612" t="s">
        <v>2605</v>
      </c>
      <c r="T1612" t="str" cm="1">
        <f t="array" ref="T1612">_xlfn.IFS(ISNUMBER(SEARCH("CP02",S1612)),"ราชพฤกษ",ISNUMBER(SEARCH("CP03",S1612)),"บางใหญ่",ISNUMBER(SEARCH("CP04",S1612)),"บางบอน",OR(ISNUMBER(SEARCH("CP",S1612)),ISNUMBER(SEARCH("BTC",D1612))),"340",TRUE,"")</f>
        <v>บางใหญ่</v>
      </c>
    </row>
    <row r="1613" spans="1:20" x14ac:dyDescent="0.2">
      <c r="A1613" t="s">
        <v>3692</v>
      </c>
      <c r="B1613" t="s">
        <v>12</v>
      </c>
      <c r="C1613">
        <v>2026</v>
      </c>
      <c r="D1613" t="s">
        <v>3724</v>
      </c>
      <c r="E1613" t="s">
        <v>565</v>
      </c>
      <c r="F1613" t="s">
        <v>566</v>
      </c>
      <c r="G1613" t="s">
        <v>2582</v>
      </c>
      <c r="H1613" t="s">
        <v>2586</v>
      </c>
      <c r="I1613" t="s">
        <v>3725</v>
      </c>
      <c r="J1613" t="s">
        <v>3726</v>
      </c>
      <c r="K1613" t="s">
        <v>2603</v>
      </c>
      <c r="L1613" s="1">
        <v>1</v>
      </c>
      <c r="M1613" s="1">
        <v>1950</v>
      </c>
      <c r="N1613" s="1">
        <v>0</v>
      </c>
      <c r="O1613" s="1" t="s">
        <v>2580</v>
      </c>
      <c r="P1613" s="1">
        <v>1822.43</v>
      </c>
      <c r="Q1613" s="1">
        <v>127.57</v>
      </c>
      <c r="R1613" s="1">
        <v>1950</v>
      </c>
      <c r="S1613" t="s">
        <v>2605</v>
      </c>
      <c r="T1613" t="str" cm="1">
        <f t="array" ref="T1613">_xlfn.IFS(ISNUMBER(SEARCH("CP02",S1613)),"ราชพฤกษ",ISNUMBER(SEARCH("CP03",S1613)),"บางใหญ่",ISNUMBER(SEARCH("CP04",S1613)),"บางบอน",OR(ISNUMBER(SEARCH("CP",S1613)),ISNUMBER(SEARCH("BTC",D1613))),"340",TRUE,"")</f>
        <v>บางใหญ่</v>
      </c>
    </row>
    <row r="1614" spans="1:20" x14ac:dyDescent="0.2">
      <c r="A1614" t="s">
        <v>3692</v>
      </c>
      <c r="B1614" t="s">
        <v>12</v>
      </c>
      <c r="C1614">
        <v>2026</v>
      </c>
      <c r="D1614" t="s">
        <v>3724</v>
      </c>
      <c r="E1614" t="s">
        <v>149</v>
      </c>
      <c r="F1614" t="s">
        <v>150</v>
      </c>
      <c r="G1614" t="s">
        <v>2582</v>
      </c>
      <c r="H1614" t="s">
        <v>2586</v>
      </c>
      <c r="I1614" t="s">
        <v>3725</v>
      </c>
      <c r="J1614" t="s">
        <v>3726</v>
      </c>
      <c r="K1614" t="s">
        <v>2603</v>
      </c>
      <c r="L1614" s="1">
        <v>1</v>
      </c>
      <c r="M1614" s="1">
        <v>220</v>
      </c>
      <c r="N1614" s="1">
        <v>0</v>
      </c>
      <c r="O1614" s="1" t="s">
        <v>2580</v>
      </c>
      <c r="P1614" s="1">
        <v>205.61</v>
      </c>
      <c r="Q1614" s="1">
        <v>14.39</v>
      </c>
      <c r="R1614" s="1">
        <v>220</v>
      </c>
      <c r="S1614" t="s">
        <v>2605</v>
      </c>
      <c r="T1614" t="str" cm="1">
        <f t="array" ref="T1614">_xlfn.IFS(ISNUMBER(SEARCH("CP02",S1614)),"ราชพฤกษ",ISNUMBER(SEARCH("CP03",S1614)),"บางใหญ่",ISNUMBER(SEARCH("CP04",S1614)),"บางบอน",OR(ISNUMBER(SEARCH("CP",S1614)),ISNUMBER(SEARCH("BTC",D1614))),"340",TRUE,"")</f>
        <v>บางใหญ่</v>
      </c>
    </row>
    <row r="1615" spans="1:20" x14ac:dyDescent="0.2">
      <c r="A1615" t="s">
        <v>3692</v>
      </c>
      <c r="B1615" t="s">
        <v>12</v>
      </c>
      <c r="C1615">
        <v>2026</v>
      </c>
      <c r="D1615" t="s">
        <v>3724</v>
      </c>
      <c r="E1615" t="s">
        <v>255</v>
      </c>
      <c r="F1615" t="s">
        <v>256</v>
      </c>
      <c r="G1615" t="s">
        <v>2582</v>
      </c>
      <c r="H1615" t="s">
        <v>2586</v>
      </c>
      <c r="I1615" t="s">
        <v>3725</v>
      </c>
      <c r="J1615" t="s">
        <v>3726</v>
      </c>
      <c r="K1615" t="s">
        <v>2603</v>
      </c>
      <c r="L1615" s="1">
        <v>1</v>
      </c>
      <c r="M1615" s="1">
        <v>480</v>
      </c>
      <c r="N1615" s="1">
        <v>0</v>
      </c>
      <c r="O1615" s="1" t="s">
        <v>2580</v>
      </c>
      <c r="P1615" s="1">
        <v>448.6</v>
      </c>
      <c r="Q1615" s="1">
        <v>31.4</v>
      </c>
      <c r="R1615" s="1">
        <v>480</v>
      </c>
      <c r="S1615" t="s">
        <v>2605</v>
      </c>
      <c r="T1615" t="str" cm="1">
        <f t="array" ref="T1615">_xlfn.IFS(ISNUMBER(SEARCH("CP02",S1615)),"ราชพฤกษ",ISNUMBER(SEARCH("CP03",S1615)),"บางใหญ่",ISNUMBER(SEARCH("CP04",S1615)),"บางบอน",OR(ISNUMBER(SEARCH("CP",S1615)),ISNUMBER(SEARCH("BTC",D1615))),"340",TRUE,"")</f>
        <v>บางใหญ่</v>
      </c>
    </row>
    <row r="1616" spans="1:20" x14ac:dyDescent="0.2">
      <c r="A1616" t="s">
        <v>3692</v>
      </c>
      <c r="B1616" t="s">
        <v>12</v>
      </c>
      <c r="C1616">
        <v>2026</v>
      </c>
      <c r="D1616" t="s">
        <v>3724</v>
      </c>
      <c r="E1616" t="s">
        <v>215</v>
      </c>
      <c r="F1616" t="s">
        <v>216</v>
      </c>
      <c r="G1616" t="s">
        <v>2582</v>
      </c>
      <c r="H1616" t="s">
        <v>2586</v>
      </c>
      <c r="I1616" t="s">
        <v>3725</v>
      </c>
      <c r="J1616" t="s">
        <v>3726</v>
      </c>
      <c r="K1616" t="s">
        <v>2603</v>
      </c>
      <c r="L1616" s="1">
        <v>1</v>
      </c>
      <c r="M1616" s="1">
        <v>300</v>
      </c>
      <c r="N1616" s="1">
        <v>0</v>
      </c>
      <c r="O1616" s="1" t="s">
        <v>2580</v>
      </c>
      <c r="P1616" s="1">
        <v>280.37</v>
      </c>
      <c r="Q1616" s="1">
        <v>19.63</v>
      </c>
      <c r="R1616" s="1">
        <v>300</v>
      </c>
      <c r="S1616" t="s">
        <v>2605</v>
      </c>
      <c r="T1616" t="str" cm="1">
        <f t="array" ref="T1616">_xlfn.IFS(ISNUMBER(SEARCH("CP02",S1616)),"ราชพฤกษ",ISNUMBER(SEARCH("CP03",S1616)),"บางใหญ่",ISNUMBER(SEARCH("CP04",S1616)),"บางบอน",OR(ISNUMBER(SEARCH("CP",S1616)),ISNUMBER(SEARCH("BTC",D1616))),"340",TRUE,"")</f>
        <v>บางใหญ่</v>
      </c>
    </row>
    <row r="1617" spans="1:20" x14ac:dyDescent="0.2">
      <c r="A1617" t="s">
        <v>3692</v>
      </c>
      <c r="B1617" t="s">
        <v>12</v>
      </c>
      <c r="C1617">
        <v>2026</v>
      </c>
      <c r="D1617" t="s">
        <v>3727</v>
      </c>
      <c r="E1617" t="s">
        <v>543</v>
      </c>
      <c r="F1617" t="s">
        <v>544</v>
      </c>
      <c r="G1617" t="s">
        <v>2582</v>
      </c>
      <c r="H1617" t="s">
        <v>2586</v>
      </c>
      <c r="I1617" t="s">
        <v>3728</v>
      </c>
      <c r="J1617" t="s">
        <v>3729</v>
      </c>
      <c r="K1617" t="s">
        <v>2603</v>
      </c>
      <c r="L1617" s="1">
        <v>1</v>
      </c>
      <c r="M1617" s="1">
        <v>1650</v>
      </c>
      <c r="N1617" s="1">
        <v>0</v>
      </c>
      <c r="O1617" s="1" t="s">
        <v>2580</v>
      </c>
      <c r="P1617" s="1">
        <v>1542.06</v>
      </c>
      <c r="Q1617" s="1">
        <v>107.94</v>
      </c>
      <c r="R1617" s="1">
        <v>1650</v>
      </c>
      <c r="S1617" t="s">
        <v>2605</v>
      </c>
      <c r="T1617" t="str" cm="1">
        <f t="array" ref="T1617">_xlfn.IFS(ISNUMBER(SEARCH("CP02",S1617)),"ราชพฤกษ",ISNUMBER(SEARCH("CP03",S1617)),"บางใหญ่",ISNUMBER(SEARCH("CP04",S1617)),"บางบอน",OR(ISNUMBER(SEARCH("CP",S1617)),ISNUMBER(SEARCH("BTC",D1617))),"340",TRUE,"")</f>
        <v>บางใหญ่</v>
      </c>
    </row>
    <row r="1618" spans="1:20" x14ac:dyDescent="0.2">
      <c r="A1618" t="s">
        <v>3692</v>
      </c>
      <c r="B1618" t="s">
        <v>12</v>
      </c>
      <c r="C1618">
        <v>2026</v>
      </c>
      <c r="D1618" t="s">
        <v>3727</v>
      </c>
      <c r="E1618" t="s">
        <v>149</v>
      </c>
      <c r="F1618" t="s">
        <v>150</v>
      </c>
      <c r="G1618" t="s">
        <v>2582</v>
      </c>
      <c r="H1618" t="s">
        <v>2586</v>
      </c>
      <c r="I1618" t="s">
        <v>3728</v>
      </c>
      <c r="J1618" t="s">
        <v>3729</v>
      </c>
      <c r="K1618" t="s">
        <v>2603</v>
      </c>
      <c r="L1618" s="1">
        <v>1</v>
      </c>
      <c r="M1618" s="1">
        <v>220</v>
      </c>
      <c r="N1618" s="1">
        <v>0</v>
      </c>
      <c r="O1618" s="1" t="s">
        <v>2580</v>
      </c>
      <c r="P1618" s="1">
        <v>205.61</v>
      </c>
      <c r="Q1618" s="1">
        <v>14.39</v>
      </c>
      <c r="R1618" s="1">
        <v>220</v>
      </c>
      <c r="S1618" t="s">
        <v>2605</v>
      </c>
      <c r="T1618" t="str" cm="1">
        <f t="array" ref="T1618">_xlfn.IFS(ISNUMBER(SEARCH("CP02",S1618)),"ราชพฤกษ",ISNUMBER(SEARCH("CP03",S1618)),"บางใหญ่",ISNUMBER(SEARCH("CP04",S1618)),"บางบอน",OR(ISNUMBER(SEARCH("CP",S1618)),ISNUMBER(SEARCH("BTC",D1618))),"340",TRUE,"")</f>
        <v>บางใหญ่</v>
      </c>
    </row>
    <row r="1619" spans="1:20" x14ac:dyDescent="0.2">
      <c r="A1619" t="s">
        <v>3692</v>
      </c>
      <c r="B1619" t="s">
        <v>12</v>
      </c>
      <c r="C1619">
        <v>2026</v>
      </c>
      <c r="D1619" t="s">
        <v>3727</v>
      </c>
      <c r="E1619" t="s">
        <v>249</v>
      </c>
      <c r="F1619" t="s">
        <v>250</v>
      </c>
      <c r="G1619" t="s">
        <v>2582</v>
      </c>
      <c r="H1619" t="s">
        <v>2586</v>
      </c>
      <c r="I1619" t="s">
        <v>3728</v>
      </c>
      <c r="J1619" t="s">
        <v>3729</v>
      </c>
      <c r="K1619" t="s">
        <v>2603</v>
      </c>
      <c r="L1619" s="1">
        <v>1</v>
      </c>
      <c r="M1619" s="1">
        <v>450</v>
      </c>
      <c r="N1619" s="1">
        <v>0</v>
      </c>
      <c r="O1619" s="1" t="s">
        <v>2580</v>
      </c>
      <c r="P1619" s="1">
        <v>420.56</v>
      </c>
      <c r="Q1619" s="1">
        <v>29.44</v>
      </c>
      <c r="R1619" s="1">
        <v>450</v>
      </c>
      <c r="S1619" t="s">
        <v>2605</v>
      </c>
      <c r="T1619" t="str" cm="1">
        <f t="array" ref="T1619">_xlfn.IFS(ISNUMBER(SEARCH("CP02",S1619)),"ราชพฤกษ",ISNUMBER(SEARCH("CP03",S1619)),"บางใหญ่",ISNUMBER(SEARCH("CP04",S1619)),"บางบอน",OR(ISNUMBER(SEARCH("CP",S1619)),ISNUMBER(SEARCH("BTC",D1619))),"340",TRUE,"")</f>
        <v>บางใหญ่</v>
      </c>
    </row>
    <row r="1620" spans="1:20" x14ac:dyDescent="0.2">
      <c r="A1620" t="s">
        <v>3692</v>
      </c>
      <c r="B1620" t="s">
        <v>12</v>
      </c>
      <c r="C1620">
        <v>2026</v>
      </c>
      <c r="D1620" t="s">
        <v>3730</v>
      </c>
      <c r="E1620" t="s">
        <v>1061</v>
      </c>
      <c r="F1620" t="s">
        <v>1062</v>
      </c>
      <c r="G1620" t="s">
        <v>3731</v>
      </c>
      <c r="H1620" t="s">
        <v>3732</v>
      </c>
      <c r="I1620" t="s">
        <v>3733</v>
      </c>
      <c r="J1620" t="s">
        <v>3734</v>
      </c>
      <c r="K1620" t="s">
        <v>2603</v>
      </c>
      <c r="L1620" s="1">
        <v>2</v>
      </c>
      <c r="M1620" s="1">
        <v>17500</v>
      </c>
      <c r="N1620" s="1">
        <v>0</v>
      </c>
      <c r="O1620" s="1" t="s">
        <v>2580</v>
      </c>
      <c r="P1620" s="1">
        <v>32710.28</v>
      </c>
      <c r="Q1620" s="1">
        <v>2289.7199999999998</v>
      </c>
      <c r="R1620" s="1">
        <v>35000</v>
      </c>
      <c r="S1620" t="s">
        <v>3735</v>
      </c>
      <c r="T1620" t="str" cm="1">
        <f t="array" ref="T1620">_xlfn.IFS(ISNUMBER(SEARCH("CP02",S1620)),"ราชพฤกษ",ISNUMBER(SEARCH("CP03",S1620)),"บางใหญ่",ISNUMBER(SEARCH("CP04",S1620)),"บางบอน",OR(ISNUMBER(SEARCH("CP",S1620)),ISNUMBER(SEARCH("BTC",D1620))),"340",TRUE,"")</f>
        <v>บางใหญ่</v>
      </c>
    </row>
    <row r="1621" spans="1:20" x14ac:dyDescent="0.2">
      <c r="A1621" t="s">
        <v>3692</v>
      </c>
      <c r="B1621" t="s">
        <v>12</v>
      </c>
      <c r="C1621">
        <v>2026</v>
      </c>
      <c r="D1621" t="s">
        <v>3730</v>
      </c>
      <c r="E1621" t="s">
        <v>1091</v>
      </c>
      <c r="F1621" t="s">
        <v>1092</v>
      </c>
      <c r="G1621" t="s">
        <v>2582</v>
      </c>
      <c r="H1621" t="s">
        <v>2583</v>
      </c>
      <c r="I1621" t="s">
        <v>3733</v>
      </c>
      <c r="J1621" t="s">
        <v>3734</v>
      </c>
      <c r="K1621" t="s">
        <v>2603</v>
      </c>
      <c r="L1621" s="1">
        <v>2</v>
      </c>
      <c r="M1621" s="1">
        <v>60</v>
      </c>
      <c r="N1621" s="1">
        <v>0</v>
      </c>
      <c r="O1621" s="1" t="s">
        <v>2580</v>
      </c>
      <c r="P1621" s="1">
        <v>0</v>
      </c>
      <c r="Q1621" s="1">
        <v>0</v>
      </c>
      <c r="R1621" s="1">
        <v>0</v>
      </c>
      <c r="S1621" t="s">
        <v>2605</v>
      </c>
      <c r="T1621" t="str" cm="1">
        <f t="array" ref="T1621">_xlfn.IFS(ISNUMBER(SEARCH("CP02",S1621)),"ราชพฤกษ",ISNUMBER(SEARCH("CP03",S1621)),"บางใหญ่",ISNUMBER(SEARCH("CP04",S1621)),"บางบอน",OR(ISNUMBER(SEARCH("CP",S1621)),ISNUMBER(SEARCH("BTC",D1621))),"340",TRUE,"")</f>
        <v>บางใหญ่</v>
      </c>
    </row>
    <row r="1622" spans="1:20" x14ac:dyDescent="0.2">
      <c r="A1622" t="s">
        <v>3692</v>
      </c>
      <c r="B1622" t="s">
        <v>12</v>
      </c>
      <c r="C1622">
        <v>2026</v>
      </c>
      <c r="D1622" t="s">
        <v>3730</v>
      </c>
      <c r="E1622" t="s">
        <v>1549</v>
      </c>
      <c r="F1622" t="s">
        <v>1550</v>
      </c>
      <c r="G1622" t="s">
        <v>2585</v>
      </c>
      <c r="H1622" t="s">
        <v>2586</v>
      </c>
      <c r="I1622" t="s">
        <v>3733</v>
      </c>
      <c r="J1622" t="s">
        <v>3734</v>
      </c>
      <c r="K1622" t="s">
        <v>2603</v>
      </c>
      <c r="L1622" s="1">
        <v>2</v>
      </c>
      <c r="M1622" s="1">
        <v>150</v>
      </c>
      <c r="N1622" s="1">
        <v>0</v>
      </c>
      <c r="O1622" s="1" t="s">
        <v>2580</v>
      </c>
      <c r="P1622" s="1">
        <v>0</v>
      </c>
      <c r="Q1622" s="1">
        <v>0</v>
      </c>
      <c r="R1622" s="1">
        <v>0</v>
      </c>
      <c r="S1622" t="s">
        <v>2606</v>
      </c>
      <c r="T1622" t="str" cm="1">
        <f t="array" ref="T1622">_xlfn.IFS(ISNUMBER(SEARCH("CP02",S1622)),"ราชพฤกษ",ISNUMBER(SEARCH("CP03",S1622)),"บางใหญ่",ISNUMBER(SEARCH("CP04",S1622)),"บางบอน",OR(ISNUMBER(SEARCH("CP",S1622)),ISNUMBER(SEARCH("BTC",D1622))),"340",TRUE,"")</f>
        <v>บางใหญ่</v>
      </c>
    </row>
    <row r="1623" spans="1:20" x14ac:dyDescent="0.2">
      <c r="A1623" t="s">
        <v>3692</v>
      </c>
      <c r="B1623" t="s">
        <v>12</v>
      </c>
      <c r="C1623">
        <v>2026</v>
      </c>
      <c r="D1623" t="s">
        <v>3730</v>
      </c>
      <c r="E1623" t="s">
        <v>1147</v>
      </c>
      <c r="F1623" t="s">
        <v>1148</v>
      </c>
      <c r="G1623" t="s">
        <v>2589</v>
      </c>
      <c r="H1623" t="s">
        <v>2586</v>
      </c>
      <c r="I1623" t="s">
        <v>3733</v>
      </c>
      <c r="J1623" t="s">
        <v>3734</v>
      </c>
      <c r="K1623" t="s">
        <v>2603</v>
      </c>
      <c r="L1623" s="1">
        <v>1</v>
      </c>
      <c r="M1623" s="1">
        <v>1</v>
      </c>
      <c r="N1623" s="1">
        <v>0</v>
      </c>
      <c r="O1623" s="1" t="s">
        <v>2580</v>
      </c>
      <c r="P1623" s="1">
        <v>0</v>
      </c>
      <c r="Q1623" s="1">
        <v>0</v>
      </c>
      <c r="R1623" s="1">
        <v>0</v>
      </c>
      <c r="S1623" t="s">
        <v>2606</v>
      </c>
      <c r="T1623" t="str" cm="1">
        <f t="array" ref="T1623">_xlfn.IFS(ISNUMBER(SEARCH("CP02",S1623)),"ราชพฤกษ",ISNUMBER(SEARCH("CP03",S1623)),"บางใหญ่",ISNUMBER(SEARCH("CP04",S1623)),"บางบอน",OR(ISNUMBER(SEARCH("CP",S1623)),ISNUMBER(SEARCH("BTC",D1623))),"340",TRUE,"")</f>
        <v>บางใหญ่</v>
      </c>
    </row>
    <row r="1624" spans="1:20" x14ac:dyDescent="0.2">
      <c r="A1624" t="s">
        <v>3692</v>
      </c>
      <c r="B1624" t="s">
        <v>12</v>
      </c>
      <c r="C1624">
        <v>2026</v>
      </c>
      <c r="D1624" t="s">
        <v>3730</v>
      </c>
      <c r="E1624" t="s">
        <v>2205</v>
      </c>
      <c r="F1624" t="s">
        <v>2206</v>
      </c>
      <c r="G1624" t="s">
        <v>2589</v>
      </c>
      <c r="H1624" t="s">
        <v>2803</v>
      </c>
      <c r="I1624" t="s">
        <v>3733</v>
      </c>
      <c r="J1624" t="s">
        <v>3734</v>
      </c>
      <c r="K1624" t="s">
        <v>2603</v>
      </c>
      <c r="L1624" s="1">
        <v>1</v>
      </c>
      <c r="M1624" s="1">
        <v>1</v>
      </c>
      <c r="N1624" s="1">
        <v>0</v>
      </c>
      <c r="O1624" s="1" t="s">
        <v>2580</v>
      </c>
      <c r="P1624" s="1">
        <v>0</v>
      </c>
      <c r="Q1624" s="1">
        <v>0</v>
      </c>
      <c r="R1624" s="1">
        <v>0</v>
      </c>
      <c r="S1624" t="s">
        <v>2606</v>
      </c>
      <c r="T1624" t="str" cm="1">
        <f t="array" ref="T1624">_xlfn.IFS(ISNUMBER(SEARCH("CP02",S1624)),"ราชพฤกษ",ISNUMBER(SEARCH("CP03",S1624)),"บางใหญ่",ISNUMBER(SEARCH("CP04",S1624)),"บางบอน",OR(ISNUMBER(SEARCH("CP",S1624)),ISNUMBER(SEARCH("BTC",D1624))),"340",TRUE,"")</f>
        <v>บางใหญ่</v>
      </c>
    </row>
    <row r="1625" spans="1:20" x14ac:dyDescent="0.2">
      <c r="A1625" t="s">
        <v>3736</v>
      </c>
      <c r="B1625" t="s">
        <v>12</v>
      </c>
      <c r="C1625">
        <v>2026</v>
      </c>
      <c r="D1625" t="s">
        <v>3737</v>
      </c>
      <c r="E1625" t="s">
        <v>815</v>
      </c>
      <c r="F1625" t="s">
        <v>816</v>
      </c>
      <c r="G1625" t="s">
        <v>2575</v>
      </c>
      <c r="H1625" t="s">
        <v>2576</v>
      </c>
      <c r="I1625" t="s">
        <v>3738</v>
      </c>
      <c r="J1625" t="s">
        <v>3739</v>
      </c>
      <c r="K1625" t="s">
        <v>2579</v>
      </c>
      <c r="L1625" s="1">
        <v>4</v>
      </c>
      <c r="M1625" s="1">
        <v>3700</v>
      </c>
      <c r="N1625" s="1">
        <v>3700</v>
      </c>
      <c r="O1625" s="1" t="s">
        <v>2580</v>
      </c>
      <c r="P1625" s="1">
        <v>10373.83</v>
      </c>
      <c r="Q1625" s="1">
        <v>726.17</v>
      </c>
      <c r="R1625" s="1">
        <v>11100</v>
      </c>
      <c r="S1625" t="s">
        <v>2599</v>
      </c>
      <c r="T1625" t="str" cm="1">
        <f t="array" ref="T1625">_xlfn.IFS(ISNUMBER(SEARCH("CP02",S1625)),"ราชพฤกษ",ISNUMBER(SEARCH("CP03",S1625)),"บางใหญ่",ISNUMBER(SEARCH("CP04",S1625)),"บางบอน",OR(ISNUMBER(SEARCH("CP",S1625)),ISNUMBER(SEARCH("BTC",D1625))),"340",TRUE,"")</f>
        <v>ราชพฤกษ</v>
      </c>
    </row>
    <row r="1626" spans="1:20" x14ac:dyDescent="0.2">
      <c r="A1626" t="s">
        <v>3736</v>
      </c>
      <c r="B1626" t="s">
        <v>12</v>
      </c>
      <c r="C1626">
        <v>2026</v>
      </c>
      <c r="D1626" t="s">
        <v>3737</v>
      </c>
      <c r="E1626" t="s">
        <v>1091</v>
      </c>
      <c r="F1626" t="s">
        <v>1092</v>
      </c>
      <c r="G1626" t="s">
        <v>2582</v>
      </c>
      <c r="H1626" t="s">
        <v>2583</v>
      </c>
      <c r="I1626" t="s">
        <v>3738</v>
      </c>
      <c r="J1626" t="s">
        <v>3739</v>
      </c>
      <c r="K1626" t="s">
        <v>2579</v>
      </c>
      <c r="L1626" s="1">
        <v>4</v>
      </c>
      <c r="M1626" s="1">
        <v>60</v>
      </c>
      <c r="N1626" s="1">
        <v>0</v>
      </c>
      <c r="O1626" s="1" t="s">
        <v>2580</v>
      </c>
      <c r="P1626" s="1">
        <v>0</v>
      </c>
      <c r="Q1626" s="1">
        <v>0</v>
      </c>
      <c r="R1626" s="1">
        <v>0</v>
      </c>
      <c r="S1626" t="s">
        <v>2584</v>
      </c>
      <c r="T1626" t="str" cm="1">
        <f t="array" ref="T1626">_xlfn.IFS(ISNUMBER(SEARCH("CP02",S1626)),"ราชพฤกษ",ISNUMBER(SEARCH("CP03",S1626)),"บางใหญ่",ISNUMBER(SEARCH("CP04",S1626)),"บางบอน",OR(ISNUMBER(SEARCH("CP",S1626)),ISNUMBER(SEARCH("BTC",D1626))),"340",TRUE,"")</f>
        <v>ราชพฤกษ</v>
      </c>
    </row>
    <row r="1627" spans="1:20" x14ac:dyDescent="0.2">
      <c r="A1627" t="s">
        <v>3736</v>
      </c>
      <c r="B1627" t="s">
        <v>12</v>
      </c>
      <c r="C1627">
        <v>2026</v>
      </c>
      <c r="D1627" t="s">
        <v>3737</v>
      </c>
      <c r="E1627" t="s">
        <v>1553</v>
      </c>
      <c r="F1627" t="s">
        <v>1554</v>
      </c>
      <c r="G1627" t="s">
        <v>2585</v>
      </c>
      <c r="H1627" t="s">
        <v>2586</v>
      </c>
      <c r="I1627" t="s">
        <v>3738</v>
      </c>
      <c r="J1627" t="s">
        <v>3739</v>
      </c>
      <c r="K1627" t="s">
        <v>2579</v>
      </c>
      <c r="L1627" s="1">
        <v>4</v>
      </c>
      <c r="M1627" s="1">
        <v>120</v>
      </c>
      <c r="N1627" s="1">
        <v>0</v>
      </c>
      <c r="O1627" s="1" t="s">
        <v>2580</v>
      </c>
      <c r="P1627" s="1">
        <v>0</v>
      </c>
      <c r="Q1627" s="1">
        <v>0</v>
      </c>
      <c r="R1627" s="1">
        <v>0</v>
      </c>
      <c r="S1627" t="s">
        <v>2587</v>
      </c>
      <c r="T1627" t="str" cm="1">
        <f t="array" ref="T1627">_xlfn.IFS(ISNUMBER(SEARCH("CP02",S1627)),"ราชพฤกษ",ISNUMBER(SEARCH("CP03",S1627)),"บางใหญ่",ISNUMBER(SEARCH("CP04",S1627)),"บางบอน",OR(ISNUMBER(SEARCH("CP",S1627)),ISNUMBER(SEARCH("BTC",D1627))),"340",TRUE,"")</f>
        <v>ราชพฤกษ</v>
      </c>
    </row>
    <row r="1628" spans="1:20" x14ac:dyDescent="0.2">
      <c r="A1628" t="s">
        <v>3736</v>
      </c>
      <c r="B1628" t="s">
        <v>12</v>
      </c>
      <c r="C1628">
        <v>2026</v>
      </c>
      <c r="D1628" t="s">
        <v>3737</v>
      </c>
      <c r="E1628" t="s">
        <v>1547</v>
      </c>
      <c r="F1628" t="s">
        <v>1548</v>
      </c>
      <c r="G1628" t="s">
        <v>2588</v>
      </c>
      <c r="H1628" t="s">
        <v>2586</v>
      </c>
      <c r="I1628" t="s">
        <v>3738</v>
      </c>
      <c r="J1628" t="s">
        <v>3739</v>
      </c>
      <c r="K1628" t="s">
        <v>2579</v>
      </c>
      <c r="L1628" s="1">
        <v>1</v>
      </c>
      <c r="M1628" s="1">
        <v>400</v>
      </c>
      <c r="N1628" s="1">
        <v>0</v>
      </c>
      <c r="O1628" s="1" t="s">
        <v>2580</v>
      </c>
      <c r="P1628" s="1">
        <v>0</v>
      </c>
      <c r="Q1628" s="1">
        <v>0</v>
      </c>
      <c r="R1628" s="1">
        <v>0</v>
      </c>
      <c r="S1628" t="s">
        <v>2587</v>
      </c>
      <c r="T1628" t="str" cm="1">
        <f t="array" ref="T1628">_xlfn.IFS(ISNUMBER(SEARCH("CP02",S1628)),"ราชพฤกษ",ISNUMBER(SEARCH("CP03",S1628)),"บางใหญ่",ISNUMBER(SEARCH("CP04",S1628)),"บางบอน",OR(ISNUMBER(SEARCH("CP",S1628)),ISNUMBER(SEARCH("BTC",D1628))),"340",TRUE,"")</f>
        <v>ราชพฤกษ</v>
      </c>
    </row>
    <row r="1629" spans="1:20" x14ac:dyDescent="0.2">
      <c r="A1629" t="s">
        <v>3736</v>
      </c>
      <c r="B1629" t="s">
        <v>12</v>
      </c>
      <c r="C1629">
        <v>2026</v>
      </c>
      <c r="D1629" t="s">
        <v>3737</v>
      </c>
      <c r="E1629" t="s">
        <v>2199</v>
      </c>
      <c r="F1629" t="s">
        <v>2200</v>
      </c>
      <c r="G1629" t="s">
        <v>2589</v>
      </c>
      <c r="H1629" t="s">
        <v>2576</v>
      </c>
      <c r="I1629" t="s">
        <v>3738</v>
      </c>
      <c r="J1629" t="s">
        <v>3739</v>
      </c>
      <c r="K1629" t="s">
        <v>2579</v>
      </c>
      <c r="L1629" s="1">
        <v>1</v>
      </c>
      <c r="M1629" s="1">
        <v>1</v>
      </c>
      <c r="N1629" s="1">
        <v>0</v>
      </c>
      <c r="O1629" s="1" t="s">
        <v>2580</v>
      </c>
      <c r="P1629" s="1">
        <v>0</v>
      </c>
      <c r="Q1629" s="1">
        <v>0</v>
      </c>
      <c r="R1629" s="1">
        <v>0</v>
      </c>
      <c r="S1629" t="s">
        <v>2587</v>
      </c>
      <c r="T1629" t="str" cm="1">
        <f t="array" ref="T1629">_xlfn.IFS(ISNUMBER(SEARCH("CP02",S1629)),"ราชพฤกษ",ISNUMBER(SEARCH("CP03",S1629)),"บางใหญ่",ISNUMBER(SEARCH("CP04",S1629)),"บางบอน",OR(ISNUMBER(SEARCH("CP",S1629)),ISNUMBER(SEARCH("BTC",D1629))),"340",TRUE,"")</f>
        <v>ราชพฤกษ</v>
      </c>
    </row>
    <row r="1630" spans="1:20" x14ac:dyDescent="0.2">
      <c r="A1630" t="s">
        <v>3736</v>
      </c>
      <c r="B1630" t="s">
        <v>12</v>
      </c>
      <c r="C1630">
        <v>2026</v>
      </c>
      <c r="D1630" t="s">
        <v>3737</v>
      </c>
      <c r="E1630" t="s">
        <v>585</v>
      </c>
      <c r="F1630" t="s">
        <v>586</v>
      </c>
      <c r="G1630" t="s">
        <v>2706</v>
      </c>
      <c r="H1630" t="s">
        <v>2586</v>
      </c>
      <c r="I1630" t="s">
        <v>3738</v>
      </c>
      <c r="J1630" t="s">
        <v>3739</v>
      </c>
      <c r="K1630" t="s">
        <v>2579</v>
      </c>
      <c r="L1630" s="1">
        <v>1</v>
      </c>
      <c r="M1630" s="1">
        <v>130</v>
      </c>
      <c r="N1630" s="1">
        <v>0</v>
      </c>
      <c r="O1630" s="1" t="s">
        <v>2580</v>
      </c>
      <c r="P1630" s="1">
        <v>121.5</v>
      </c>
      <c r="Q1630" s="1">
        <v>8.5</v>
      </c>
      <c r="R1630" s="1">
        <v>130</v>
      </c>
      <c r="S1630" t="s">
        <v>2584</v>
      </c>
      <c r="T1630" t="str" cm="1">
        <f t="array" ref="T1630">_xlfn.IFS(ISNUMBER(SEARCH("CP02",S1630)),"ราชพฤกษ",ISNUMBER(SEARCH("CP03",S1630)),"บางใหญ่",ISNUMBER(SEARCH("CP04",S1630)),"บางบอน",OR(ISNUMBER(SEARCH("CP",S1630)),ISNUMBER(SEARCH("BTC",D1630))),"340",TRUE,"")</f>
        <v>ราชพฤกษ</v>
      </c>
    </row>
    <row r="1631" spans="1:20" x14ac:dyDescent="0.2">
      <c r="A1631" t="s">
        <v>3736</v>
      </c>
      <c r="B1631" t="s">
        <v>12</v>
      </c>
      <c r="C1631">
        <v>2026</v>
      </c>
      <c r="D1631" t="s">
        <v>3740</v>
      </c>
      <c r="E1631" t="s">
        <v>547</v>
      </c>
      <c r="F1631" t="s">
        <v>548</v>
      </c>
      <c r="G1631" t="s">
        <v>2582</v>
      </c>
      <c r="H1631" t="s">
        <v>2586</v>
      </c>
      <c r="I1631" t="s">
        <v>3741</v>
      </c>
      <c r="J1631" t="s">
        <v>3742</v>
      </c>
      <c r="K1631" t="s">
        <v>2603</v>
      </c>
      <c r="L1631" s="1">
        <v>1</v>
      </c>
      <c r="M1631" s="1">
        <v>1550</v>
      </c>
      <c r="N1631" s="1">
        <v>0</v>
      </c>
      <c r="O1631" s="1" t="s">
        <v>2580</v>
      </c>
      <c r="P1631" s="1">
        <v>1448.6</v>
      </c>
      <c r="Q1631" s="1">
        <v>101.4</v>
      </c>
      <c r="R1631" s="1">
        <v>1550</v>
      </c>
      <c r="S1631" t="s">
        <v>2605</v>
      </c>
      <c r="T1631" t="str" cm="1">
        <f t="array" ref="T1631">_xlfn.IFS(ISNUMBER(SEARCH("CP02",S1631)),"ราชพฤกษ",ISNUMBER(SEARCH("CP03",S1631)),"บางใหญ่",ISNUMBER(SEARCH("CP04",S1631)),"บางบอน",OR(ISNUMBER(SEARCH("CP",S1631)),ISNUMBER(SEARCH("BTC",D1631))),"340",TRUE,"")</f>
        <v>บางใหญ่</v>
      </c>
    </row>
    <row r="1632" spans="1:20" x14ac:dyDescent="0.2">
      <c r="A1632" t="s">
        <v>3736</v>
      </c>
      <c r="B1632" t="s">
        <v>12</v>
      </c>
      <c r="C1632">
        <v>2026</v>
      </c>
      <c r="D1632" t="s">
        <v>3740</v>
      </c>
      <c r="E1632" t="s">
        <v>513</v>
      </c>
      <c r="F1632" t="s">
        <v>514</v>
      </c>
      <c r="G1632" t="s">
        <v>2582</v>
      </c>
      <c r="H1632" t="s">
        <v>2586</v>
      </c>
      <c r="I1632" t="s">
        <v>3741</v>
      </c>
      <c r="J1632" t="s">
        <v>3742</v>
      </c>
      <c r="K1632" t="s">
        <v>2603</v>
      </c>
      <c r="L1632" s="1">
        <v>1</v>
      </c>
      <c r="M1632" s="1">
        <v>250</v>
      </c>
      <c r="N1632" s="1">
        <v>0</v>
      </c>
      <c r="O1632" s="1" t="s">
        <v>2580</v>
      </c>
      <c r="P1632" s="1">
        <v>233.64</v>
      </c>
      <c r="Q1632" s="1">
        <v>16.36</v>
      </c>
      <c r="R1632" s="1">
        <v>250</v>
      </c>
      <c r="S1632" t="s">
        <v>2605</v>
      </c>
      <c r="T1632" t="str" cm="1">
        <f t="array" ref="T1632">_xlfn.IFS(ISNUMBER(SEARCH("CP02",S1632)),"ราชพฤกษ",ISNUMBER(SEARCH("CP03",S1632)),"บางใหญ่",ISNUMBER(SEARCH("CP04",S1632)),"บางบอน",OR(ISNUMBER(SEARCH("CP",S1632)),ISNUMBER(SEARCH("BTC",D1632))),"340",TRUE,"")</f>
        <v>บางใหญ่</v>
      </c>
    </row>
    <row r="1633" spans="1:20" x14ac:dyDescent="0.2">
      <c r="A1633" t="s">
        <v>3736</v>
      </c>
      <c r="B1633" t="s">
        <v>12</v>
      </c>
      <c r="C1633">
        <v>2026</v>
      </c>
      <c r="D1633" t="s">
        <v>3740</v>
      </c>
      <c r="E1633" t="s">
        <v>513</v>
      </c>
      <c r="F1633" t="s">
        <v>514</v>
      </c>
      <c r="G1633" t="s">
        <v>2582</v>
      </c>
      <c r="H1633" t="s">
        <v>2586</v>
      </c>
      <c r="I1633" t="s">
        <v>3741</v>
      </c>
      <c r="J1633" t="s">
        <v>3742</v>
      </c>
      <c r="K1633" t="s">
        <v>2603</v>
      </c>
      <c r="L1633" s="1">
        <v>1</v>
      </c>
      <c r="M1633" s="1">
        <v>250</v>
      </c>
      <c r="N1633" s="1">
        <v>0</v>
      </c>
      <c r="O1633" s="1" t="s">
        <v>2580</v>
      </c>
      <c r="P1633" s="1">
        <v>0</v>
      </c>
      <c r="Q1633" s="1">
        <v>0</v>
      </c>
      <c r="R1633" s="1">
        <v>0</v>
      </c>
      <c r="S1633" t="s">
        <v>2605</v>
      </c>
      <c r="T1633" t="str" cm="1">
        <f t="array" ref="T1633">_xlfn.IFS(ISNUMBER(SEARCH("CP02",S1633)),"ราชพฤกษ",ISNUMBER(SEARCH("CP03",S1633)),"บางใหญ่",ISNUMBER(SEARCH("CP04",S1633)),"บางบอน",OR(ISNUMBER(SEARCH("CP",S1633)),ISNUMBER(SEARCH("BTC",D1633))),"340",TRUE,"")</f>
        <v>บางใหญ่</v>
      </c>
    </row>
    <row r="1634" spans="1:20" x14ac:dyDescent="0.2">
      <c r="A1634" t="s">
        <v>3736</v>
      </c>
      <c r="B1634" t="s">
        <v>12</v>
      </c>
      <c r="C1634">
        <v>2026</v>
      </c>
      <c r="D1634" t="s">
        <v>3740</v>
      </c>
      <c r="E1634" t="s">
        <v>121</v>
      </c>
      <c r="F1634" t="s">
        <v>122</v>
      </c>
      <c r="G1634" t="s">
        <v>2582</v>
      </c>
      <c r="H1634" t="s">
        <v>2586</v>
      </c>
      <c r="I1634" t="s">
        <v>3741</v>
      </c>
      <c r="J1634" t="s">
        <v>3742</v>
      </c>
      <c r="K1634" t="s">
        <v>2603</v>
      </c>
      <c r="L1634" s="1">
        <v>1</v>
      </c>
      <c r="M1634" s="1">
        <v>240</v>
      </c>
      <c r="N1634" s="1">
        <v>0</v>
      </c>
      <c r="O1634" s="1" t="s">
        <v>2580</v>
      </c>
      <c r="P1634" s="1">
        <v>224.3</v>
      </c>
      <c r="Q1634" s="1">
        <v>15.7</v>
      </c>
      <c r="R1634" s="1">
        <v>240</v>
      </c>
      <c r="S1634" t="s">
        <v>2605</v>
      </c>
      <c r="T1634" t="str" cm="1">
        <f t="array" ref="T1634">_xlfn.IFS(ISNUMBER(SEARCH("CP02",S1634)),"ราชพฤกษ",ISNUMBER(SEARCH("CP03",S1634)),"บางใหญ่",ISNUMBER(SEARCH("CP04",S1634)),"บางบอน",OR(ISNUMBER(SEARCH("CP",S1634)),ISNUMBER(SEARCH("BTC",D1634))),"340",TRUE,"")</f>
        <v>บางใหญ่</v>
      </c>
    </row>
    <row r="1635" spans="1:20" x14ac:dyDescent="0.2">
      <c r="A1635" t="s">
        <v>3736</v>
      </c>
      <c r="B1635" t="s">
        <v>12</v>
      </c>
      <c r="C1635">
        <v>2026</v>
      </c>
      <c r="D1635" t="s">
        <v>3740</v>
      </c>
      <c r="E1635" t="s">
        <v>1185</v>
      </c>
      <c r="F1635" t="s">
        <v>1186</v>
      </c>
      <c r="G1635" t="s">
        <v>2582</v>
      </c>
      <c r="H1635" t="s">
        <v>2586</v>
      </c>
      <c r="I1635" t="s">
        <v>3741</v>
      </c>
      <c r="J1635" t="s">
        <v>3742</v>
      </c>
      <c r="K1635" t="s">
        <v>2603</v>
      </c>
      <c r="L1635" s="1">
        <v>1</v>
      </c>
      <c r="M1635" s="1">
        <v>20</v>
      </c>
      <c r="N1635" s="1">
        <v>0</v>
      </c>
      <c r="O1635" s="1" t="s">
        <v>2580</v>
      </c>
      <c r="P1635" s="1">
        <v>18.690000000000001</v>
      </c>
      <c r="Q1635" s="1">
        <v>1.31</v>
      </c>
      <c r="R1635" s="1">
        <v>20</v>
      </c>
      <c r="S1635" t="s">
        <v>2605</v>
      </c>
      <c r="T1635" t="str" cm="1">
        <f t="array" ref="T1635">_xlfn.IFS(ISNUMBER(SEARCH("CP02",S1635)),"ราชพฤกษ",ISNUMBER(SEARCH("CP03",S1635)),"บางใหญ่",ISNUMBER(SEARCH("CP04",S1635)),"บางบอน",OR(ISNUMBER(SEARCH("CP",S1635)),ISNUMBER(SEARCH("BTC",D1635))),"340",TRUE,"")</f>
        <v>บางใหญ่</v>
      </c>
    </row>
    <row r="1636" spans="1:20" x14ac:dyDescent="0.2">
      <c r="A1636" t="s">
        <v>3736</v>
      </c>
      <c r="B1636" t="s">
        <v>12</v>
      </c>
      <c r="C1636">
        <v>2026</v>
      </c>
      <c r="D1636" t="s">
        <v>3743</v>
      </c>
      <c r="E1636" t="s">
        <v>525</v>
      </c>
      <c r="F1636" t="s">
        <v>526</v>
      </c>
      <c r="G1636" t="s">
        <v>2582</v>
      </c>
      <c r="H1636" t="s">
        <v>2586</v>
      </c>
      <c r="I1636" t="s">
        <v>3744</v>
      </c>
      <c r="J1636" t="s">
        <v>3745</v>
      </c>
      <c r="K1636" t="s">
        <v>2702</v>
      </c>
      <c r="L1636" s="1">
        <v>1</v>
      </c>
      <c r="M1636" s="1">
        <v>1150</v>
      </c>
      <c r="N1636" s="1">
        <v>0</v>
      </c>
      <c r="O1636" s="1" t="s">
        <v>2580</v>
      </c>
      <c r="P1636" s="1">
        <v>1074.77</v>
      </c>
      <c r="Q1636" s="1">
        <v>75.23</v>
      </c>
      <c r="R1636" s="1">
        <v>1150</v>
      </c>
      <c r="S1636" t="s">
        <v>2605</v>
      </c>
      <c r="T1636" t="str" cm="1">
        <f t="array" ref="T1636">_xlfn.IFS(ISNUMBER(SEARCH("CP02",S1636)),"ราชพฤกษ",ISNUMBER(SEARCH("CP03",S1636)),"บางใหญ่",ISNUMBER(SEARCH("CP04",S1636)),"บางบอน",OR(ISNUMBER(SEARCH("CP",S1636)),ISNUMBER(SEARCH("BTC",D1636))),"340",TRUE,"")</f>
        <v>บางใหญ่</v>
      </c>
    </row>
    <row r="1637" spans="1:20" x14ac:dyDescent="0.2">
      <c r="A1637" t="s">
        <v>3736</v>
      </c>
      <c r="B1637" t="s">
        <v>12</v>
      </c>
      <c r="C1637">
        <v>2026</v>
      </c>
      <c r="D1637" t="s">
        <v>3743</v>
      </c>
      <c r="E1637" t="s">
        <v>523</v>
      </c>
      <c r="F1637" t="s">
        <v>524</v>
      </c>
      <c r="G1637" t="s">
        <v>2582</v>
      </c>
      <c r="H1637" t="s">
        <v>2586</v>
      </c>
      <c r="I1637" t="s">
        <v>3744</v>
      </c>
      <c r="J1637" t="s">
        <v>3745</v>
      </c>
      <c r="K1637" t="s">
        <v>2702</v>
      </c>
      <c r="L1637" s="1">
        <v>1</v>
      </c>
      <c r="M1637" s="1">
        <v>175</v>
      </c>
      <c r="N1637" s="1">
        <v>0</v>
      </c>
      <c r="O1637" s="1" t="s">
        <v>2580</v>
      </c>
      <c r="P1637" s="1">
        <v>0</v>
      </c>
      <c r="Q1637" s="1">
        <v>0</v>
      </c>
      <c r="R1637" s="1">
        <v>0</v>
      </c>
      <c r="S1637" t="s">
        <v>2605</v>
      </c>
      <c r="T1637" t="str" cm="1">
        <f t="array" ref="T1637">_xlfn.IFS(ISNUMBER(SEARCH("CP02",S1637)),"ราชพฤกษ",ISNUMBER(SEARCH("CP03",S1637)),"บางใหญ่",ISNUMBER(SEARCH("CP04",S1637)),"บางบอน",OR(ISNUMBER(SEARCH("CP",S1637)),ISNUMBER(SEARCH("BTC",D1637))),"340",TRUE,"")</f>
        <v>บางใหญ่</v>
      </c>
    </row>
    <row r="1638" spans="1:20" x14ac:dyDescent="0.2">
      <c r="A1638" t="s">
        <v>3736</v>
      </c>
      <c r="B1638" t="s">
        <v>12</v>
      </c>
      <c r="C1638">
        <v>2026</v>
      </c>
      <c r="D1638" t="s">
        <v>3743</v>
      </c>
      <c r="E1638" t="s">
        <v>155</v>
      </c>
      <c r="F1638" t="s">
        <v>156</v>
      </c>
      <c r="G1638" t="s">
        <v>2582</v>
      </c>
      <c r="H1638" t="s">
        <v>2586</v>
      </c>
      <c r="I1638" t="s">
        <v>3744</v>
      </c>
      <c r="J1638" t="s">
        <v>3745</v>
      </c>
      <c r="K1638" t="s">
        <v>2702</v>
      </c>
      <c r="L1638" s="1">
        <v>1</v>
      </c>
      <c r="M1638" s="1">
        <v>240</v>
      </c>
      <c r="N1638" s="1">
        <v>0</v>
      </c>
      <c r="O1638" s="1" t="s">
        <v>2580</v>
      </c>
      <c r="P1638" s="1">
        <v>0</v>
      </c>
      <c r="Q1638" s="1">
        <v>0</v>
      </c>
      <c r="R1638" s="1">
        <v>0</v>
      </c>
      <c r="S1638" t="s">
        <v>2605</v>
      </c>
      <c r="T1638" t="str" cm="1">
        <f t="array" ref="T1638">_xlfn.IFS(ISNUMBER(SEARCH("CP02",S1638)),"ราชพฤกษ",ISNUMBER(SEARCH("CP03",S1638)),"บางใหญ่",ISNUMBER(SEARCH("CP04",S1638)),"บางบอน",OR(ISNUMBER(SEARCH("CP",S1638)),ISNUMBER(SEARCH("BTC",D1638))),"340",TRUE,"")</f>
        <v>บางใหญ่</v>
      </c>
    </row>
    <row r="1639" spans="1:20" x14ac:dyDescent="0.2">
      <c r="A1639" t="s">
        <v>3736</v>
      </c>
      <c r="B1639" t="s">
        <v>12</v>
      </c>
      <c r="C1639">
        <v>2026</v>
      </c>
      <c r="D1639" t="s">
        <v>3743</v>
      </c>
      <c r="E1639" t="s">
        <v>1185</v>
      </c>
      <c r="F1639" t="s">
        <v>1186</v>
      </c>
      <c r="G1639" t="s">
        <v>2582</v>
      </c>
      <c r="H1639" t="s">
        <v>2586</v>
      </c>
      <c r="I1639" t="s">
        <v>3744</v>
      </c>
      <c r="J1639" t="s">
        <v>3745</v>
      </c>
      <c r="K1639" t="s">
        <v>2702</v>
      </c>
      <c r="L1639" s="1">
        <v>1</v>
      </c>
      <c r="M1639" s="1">
        <v>20</v>
      </c>
      <c r="N1639" s="1">
        <v>0</v>
      </c>
      <c r="O1639" s="1" t="s">
        <v>2580</v>
      </c>
      <c r="P1639" s="1">
        <v>18.690000000000001</v>
      </c>
      <c r="Q1639" s="1">
        <v>1.31</v>
      </c>
      <c r="R1639" s="1">
        <v>20</v>
      </c>
      <c r="S1639" t="s">
        <v>2605</v>
      </c>
      <c r="T1639" t="str" cm="1">
        <f t="array" ref="T1639">_xlfn.IFS(ISNUMBER(SEARCH("CP02",S1639)),"ราชพฤกษ",ISNUMBER(SEARCH("CP03",S1639)),"บางใหญ่",ISNUMBER(SEARCH("CP04",S1639)),"บางบอน",OR(ISNUMBER(SEARCH("CP",S1639)),ISNUMBER(SEARCH("BTC",D1639))),"340",TRUE,"")</f>
        <v>บางใหญ่</v>
      </c>
    </row>
    <row r="1640" spans="1:20" x14ac:dyDescent="0.2">
      <c r="A1640" t="s">
        <v>3736</v>
      </c>
      <c r="B1640" t="s">
        <v>12</v>
      </c>
      <c r="C1640">
        <v>2026</v>
      </c>
      <c r="D1640" t="s">
        <v>3743</v>
      </c>
      <c r="E1640" t="s">
        <v>259</v>
      </c>
      <c r="F1640" t="s">
        <v>260</v>
      </c>
      <c r="G1640" t="s">
        <v>2582</v>
      </c>
      <c r="H1640" t="s">
        <v>2586</v>
      </c>
      <c r="I1640" t="s">
        <v>3744</v>
      </c>
      <c r="J1640" t="s">
        <v>3745</v>
      </c>
      <c r="K1640" t="s">
        <v>2702</v>
      </c>
      <c r="L1640" s="1">
        <v>1</v>
      </c>
      <c r="M1640" s="1">
        <v>840</v>
      </c>
      <c r="N1640" s="1">
        <v>0</v>
      </c>
      <c r="O1640" s="1" t="s">
        <v>2580</v>
      </c>
      <c r="P1640" s="1">
        <v>785.05</v>
      </c>
      <c r="Q1640" s="1">
        <v>54.95</v>
      </c>
      <c r="R1640" s="1">
        <v>840</v>
      </c>
      <c r="S1640" t="s">
        <v>2605</v>
      </c>
      <c r="T1640" t="str" cm="1">
        <f t="array" ref="T1640">_xlfn.IFS(ISNUMBER(SEARCH("CP02",S1640)),"ราชพฤกษ",ISNUMBER(SEARCH("CP03",S1640)),"บางใหญ่",ISNUMBER(SEARCH("CP04",S1640)),"บางบอน",OR(ISNUMBER(SEARCH("CP",S1640)),ISNUMBER(SEARCH("BTC",D1640))),"340",TRUE,"")</f>
        <v>บางใหญ่</v>
      </c>
    </row>
    <row r="1641" spans="1:20" x14ac:dyDescent="0.2">
      <c r="A1641" t="s">
        <v>3736</v>
      </c>
      <c r="B1641" t="s">
        <v>12</v>
      </c>
      <c r="C1641">
        <v>2026</v>
      </c>
      <c r="D1641" t="s">
        <v>3743</v>
      </c>
      <c r="E1641" t="s">
        <v>229</v>
      </c>
      <c r="F1641" t="s">
        <v>230</v>
      </c>
      <c r="G1641" t="s">
        <v>2582</v>
      </c>
      <c r="H1641" t="s">
        <v>2586</v>
      </c>
      <c r="I1641" t="s">
        <v>3744</v>
      </c>
      <c r="J1641" t="s">
        <v>3745</v>
      </c>
      <c r="K1641" t="s">
        <v>2702</v>
      </c>
      <c r="L1641" s="1">
        <v>1</v>
      </c>
      <c r="M1641" s="1">
        <v>300</v>
      </c>
      <c r="N1641" s="1">
        <v>0</v>
      </c>
      <c r="O1641" s="1" t="s">
        <v>2580</v>
      </c>
      <c r="P1641" s="1">
        <v>280.37</v>
      </c>
      <c r="Q1641" s="1">
        <v>19.63</v>
      </c>
      <c r="R1641" s="1">
        <v>300</v>
      </c>
      <c r="S1641" t="s">
        <v>2605</v>
      </c>
      <c r="T1641" t="str" cm="1">
        <f t="array" ref="T1641">_xlfn.IFS(ISNUMBER(SEARCH("CP02",S1641)),"ราชพฤกษ",ISNUMBER(SEARCH("CP03",S1641)),"บางใหญ่",ISNUMBER(SEARCH("CP04",S1641)),"บางบอน",OR(ISNUMBER(SEARCH("CP",S1641)),ISNUMBER(SEARCH("BTC",D1641))),"340",TRUE,"")</f>
        <v>บางใหญ่</v>
      </c>
    </row>
    <row r="1642" spans="1:20" x14ac:dyDescent="0.2">
      <c r="A1642" t="s">
        <v>3736</v>
      </c>
      <c r="B1642" t="s">
        <v>12</v>
      </c>
      <c r="C1642">
        <v>2026</v>
      </c>
      <c r="D1642" t="s">
        <v>3746</v>
      </c>
      <c r="E1642" t="s">
        <v>1537</v>
      </c>
      <c r="F1642" t="s">
        <v>1538</v>
      </c>
      <c r="G1642" t="s">
        <v>2585</v>
      </c>
      <c r="H1642" t="s">
        <v>2586</v>
      </c>
      <c r="I1642" t="s">
        <v>3747</v>
      </c>
      <c r="J1642" t="s">
        <v>3748</v>
      </c>
      <c r="K1642" t="s">
        <v>2702</v>
      </c>
      <c r="L1642" s="1">
        <v>4</v>
      </c>
      <c r="M1642" s="1">
        <v>50</v>
      </c>
      <c r="N1642" s="1">
        <v>0</v>
      </c>
      <c r="O1642" s="1" t="s">
        <v>2580</v>
      </c>
      <c r="P1642" s="1">
        <v>186.92</v>
      </c>
      <c r="Q1642" s="1">
        <v>13.08</v>
      </c>
      <c r="R1642" s="1">
        <v>200</v>
      </c>
      <c r="S1642" t="s">
        <v>2606</v>
      </c>
      <c r="T1642" t="str" cm="1">
        <f t="array" ref="T1642">_xlfn.IFS(ISNUMBER(SEARCH("CP02",S1642)),"ราชพฤกษ",ISNUMBER(SEARCH("CP03",S1642)),"บางใหญ่",ISNUMBER(SEARCH("CP04",S1642)),"บางบอน",OR(ISNUMBER(SEARCH("CP",S1642)),ISNUMBER(SEARCH("BTC",D1642))),"340",TRUE,"")</f>
        <v>บางใหญ่</v>
      </c>
    </row>
    <row r="1643" spans="1:20" x14ac:dyDescent="0.2">
      <c r="A1643" t="s">
        <v>3736</v>
      </c>
      <c r="B1643" t="s">
        <v>12</v>
      </c>
      <c r="C1643">
        <v>2026</v>
      </c>
      <c r="D1643" t="s">
        <v>3749</v>
      </c>
      <c r="E1643" t="s">
        <v>525</v>
      </c>
      <c r="F1643" t="s">
        <v>526</v>
      </c>
      <c r="G1643" t="s">
        <v>2582</v>
      </c>
      <c r="H1643" t="s">
        <v>2586</v>
      </c>
      <c r="I1643" t="s">
        <v>3750</v>
      </c>
      <c r="J1643" t="s">
        <v>3751</v>
      </c>
      <c r="K1643" t="s">
        <v>2603</v>
      </c>
      <c r="L1643" s="1">
        <v>1</v>
      </c>
      <c r="M1643" s="1">
        <v>1150</v>
      </c>
      <c r="N1643" s="1">
        <v>0</v>
      </c>
      <c r="O1643" s="1" t="s">
        <v>2580</v>
      </c>
      <c r="P1643" s="1">
        <v>1074.77</v>
      </c>
      <c r="Q1643" s="1">
        <v>75.23</v>
      </c>
      <c r="R1643" s="1">
        <v>1150</v>
      </c>
      <c r="S1643" t="s">
        <v>2605</v>
      </c>
      <c r="T1643" t="str" cm="1">
        <f t="array" ref="T1643">_xlfn.IFS(ISNUMBER(SEARCH("CP02",S1643)),"ราชพฤกษ",ISNUMBER(SEARCH("CP03",S1643)),"บางใหญ่",ISNUMBER(SEARCH("CP04",S1643)),"บางบอน",OR(ISNUMBER(SEARCH("CP",S1643)),ISNUMBER(SEARCH("BTC",D1643))),"340",TRUE,"")</f>
        <v>บางใหญ่</v>
      </c>
    </row>
    <row r="1644" spans="1:20" x14ac:dyDescent="0.2">
      <c r="A1644" t="s">
        <v>3736</v>
      </c>
      <c r="B1644" t="s">
        <v>12</v>
      </c>
      <c r="C1644">
        <v>2026</v>
      </c>
      <c r="D1644" t="s">
        <v>3749</v>
      </c>
      <c r="E1644" t="s">
        <v>523</v>
      </c>
      <c r="F1644" t="s">
        <v>524</v>
      </c>
      <c r="G1644" t="s">
        <v>2582</v>
      </c>
      <c r="H1644" t="s">
        <v>2586</v>
      </c>
      <c r="I1644" t="s">
        <v>3750</v>
      </c>
      <c r="J1644" t="s">
        <v>3751</v>
      </c>
      <c r="K1644" t="s">
        <v>2603</v>
      </c>
      <c r="L1644" s="1">
        <v>1</v>
      </c>
      <c r="M1644" s="1">
        <v>175</v>
      </c>
      <c r="N1644" s="1">
        <v>0</v>
      </c>
      <c r="O1644" s="1" t="s">
        <v>2580</v>
      </c>
      <c r="P1644" s="1">
        <v>0</v>
      </c>
      <c r="Q1644" s="1">
        <v>0</v>
      </c>
      <c r="R1644" s="1">
        <v>0</v>
      </c>
      <c r="S1644" t="s">
        <v>2605</v>
      </c>
      <c r="T1644" t="str" cm="1">
        <f t="array" ref="T1644">_xlfn.IFS(ISNUMBER(SEARCH("CP02",S1644)),"ราชพฤกษ",ISNUMBER(SEARCH("CP03",S1644)),"บางใหญ่",ISNUMBER(SEARCH("CP04",S1644)),"บางบอน",OR(ISNUMBER(SEARCH("CP",S1644)),ISNUMBER(SEARCH("BTC",D1644))),"340",TRUE,"")</f>
        <v>บางใหญ่</v>
      </c>
    </row>
    <row r="1645" spans="1:20" x14ac:dyDescent="0.2">
      <c r="A1645" t="s">
        <v>3736</v>
      </c>
      <c r="B1645" t="s">
        <v>12</v>
      </c>
      <c r="C1645">
        <v>2026</v>
      </c>
      <c r="D1645" t="s">
        <v>3749</v>
      </c>
      <c r="E1645" t="s">
        <v>157</v>
      </c>
      <c r="F1645" t="s">
        <v>158</v>
      </c>
      <c r="G1645" t="s">
        <v>2582</v>
      </c>
      <c r="H1645" t="s">
        <v>2586</v>
      </c>
      <c r="I1645" t="s">
        <v>3750</v>
      </c>
      <c r="J1645" t="s">
        <v>3751</v>
      </c>
      <c r="K1645" t="s">
        <v>2603</v>
      </c>
      <c r="L1645" s="1">
        <v>1</v>
      </c>
      <c r="M1645" s="1">
        <v>330</v>
      </c>
      <c r="N1645" s="1">
        <v>0</v>
      </c>
      <c r="O1645" s="1" t="s">
        <v>2580</v>
      </c>
      <c r="P1645" s="1">
        <v>0</v>
      </c>
      <c r="Q1645" s="1">
        <v>0</v>
      </c>
      <c r="R1645" s="1">
        <v>0</v>
      </c>
      <c r="S1645" t="s">
        <v>2605</v>
      </c>
      <c r="T1645" t="str" cm="1">
        <f t="array" ref="T1645">_xlfn.IFS(ISNUMBER(SEARCH("CP02",S1645)),"ราชพฤกษ",ISNUMBER(SEARCH("CP03",S1645)),"บางใหญ่",ISNUMBER(SEARCH("CP04",S1645)),"บางบอน",OR(ISNUMBER(SEARCH("CP",S1645)),ISNUMBER(SEARCH("BTC",D1645))),"340",TRUE,"")</f>
        <v>บางใหญ่</v>
      </c>
    </row>
    <row r="1646" spans="1:20" x14ac:dyDescent="0.2">
      <c r="A1646" t="s">
        <v>3736</v>
      </c>
      <c r="B1646" t="s">
        <v>12</v>
      </c>
      <c r="C1646">
        <v>2026</v>
      </c>
      <c r="D1646" t="s">
        <v>3749</v>
      </c>
      <c r="E1646" t="s">
        <v>1187</v>
      </c>
      <c r="F1646" t="s">
        <v>1188</v>
      </c>
      <c r="G1646" t="s">
        <v>2582</v>
      </c>
      <c r="H1646" t="s">
        <v>2586</v>
      </c>
      <c r="I1646" t="s">
        <v>3750</v>
      </c>
      <c r="J1646" t="s">
        <v>3751</v>
      </c>
      <c r="K1646" t="s">
        <v>2603</v>
      </c>
      <c r="L1646" s="1">
        <v>1</v>
      </c>
      <c r="M1646" s="1">
        <v>20</v>
      </c>
      <c r="N1646" s="1">
        <v>0</v>
      </c>
      <c r="O1646" s="1" t="s">
        <v>2580</v>
      </c>
      <c r="P1646" s="1">
        <v>18.690000000000001</v>
      </c>
      <c r="Q1646" s="1">
        <v>1.31</v>
      </c>
      <c r="R1646" s="1">
        <v>20</v>
      </c>
      <c r="S1646" t="s">
        <v>2605</v>
      </c>
      <c r="T1646" t="str" cm="1">
        <f t="array" ref="T1646">_xlfn.IFS(ISNUMBER(SEARCH("CP02",S1646)),"ราชพฤกษ",ISNUMBER(SEARCH("CP03",S1646)),"บางใหญ่",ISNUMBER(SEARCH("CP04",S1646)),"บางบอน",OR(ISNUMBER(SEARCH("CP",S1646)),ISNUMBER(SEARCH("BTC",D1646))),"340",TRUE,"")</f>
        <v>บางใหญ่</v>
      </c>
    </row>
    <row r="1647" spans="1:20" x14ac:dyDescent="0.2">
      <c r="A1647" t="s">
        <v>3736</v>
      </c>
      <c r="B1647" t="s">
        <v>12</v>
      </c>
      <c r="C1647">
        <v>2026</v>
      </c>
      <c r="D1647" t="s">
        <v>3752</v>
      </c>
      <c r="E1647" t="s">
        <v>805</v>
      </c>
      <c r="F1647" t="s">
        <v>806</v>
      </c>
      <c r="G1647" t="s">
        <v>2843</v>
      </c>
      <c r="H1647" t="s">
        <v>2844</v>
      </c>
      <c r="I1647" t="s">
        <v>3753</v>
      </c>
      <c r="J1647" t="s">
        <v>3754</v>
      </c>
      <c r="K1647" t="s">
        <v>2603</v>
      </c>
      <c r="L1647" s="1">
        <v>4</v>
      </c>
      <c r="M1647" s="1">
        <v>2950</v>
      </c>
      <c r="N1647" s="1">
        <v>2950</v>
      </c>
      <c r="O1647" s="1" t="s">
        <v>2580</v>
      </c>
      <c r="P1647" s="1">
        <v>8271.0300000000007</v>
      </c>
      <c r="Q1647" s="1">
        <v>578.97</v>
      </c>
      <c r="R1647" s="1">
        <v>8850</v>
      </c>
      <c r="S1647" t="s">
        <v>2956</v>
      </c>
      <c r="T1647" t="str" cm="1">
        <f t="array" ref="T1647">_xlfn.IFS(ISNUMBER(SEARCH("CP02",S1647)),"ราชพฤกษ",ISNUMBER(SEARCH("CP03",S1647)),"บางใหญ่",ISNUMBER(SEARCH("CP04",S1647)),"บางบอน",OR(ISNUMBER(SEARCH("CP",S1647)),ISNUMBER(SEARCH("BTC",D1647))),"340",TRUE,"")</f>
        <v>บางใหญ่</v>
      </c>
    </row>
    <row r="1648" spans="1:20" x14ac:dyDescent="0.2">
      <c r="A1648" t="s">
        <v>3736</v>
      </c>
      <c r="B1648" t="s">
        <v>12</v>
      </c>
      <c r="C1648">
        <v>2026</v>
      </c>
      <c r="D1648" t="s">
        <v>3752</v>
      </c>
      <c r="E1648" t="s">
        <v>1091</v>
      </c>
      <c r="F1648" t="s">
        <v>1092</v>
      </c>
      <c r="G1648" t="s">
        <v>2582</v>
      </c>
      <c r="H1648" t="s">
        <v>2583</v>
      </c>
      <c r="I1648" t="s">
        <v>3753</v>
      </c>
      <c r="J1648" t="s">
        <v>3754</v>
      </c>
      <c r="K1648" t="s">
        <v>2603</v>
      </c>
      <c r="L1648" s="1">
        <v>4</v>
      </c>
      <c r="M1648" s="1">
        <v>60</v>
      </c>
      <c r="N1648" s="1">
        <v>0</v>
      </c>
      <c r="O1648" s="1" t="s">
        <v>2580</v>
      </c>
      <c r="P1648" s="1">
        <v>0</v>
      </c>
      <c r="Q1648" s="1">
        <v>0</v>
      </c>
      <c r="R1648" s="1">
        <v>0</v>
      </c>
      <c r="S1648" t="s">
        <v>2605</v>
      </c>
      <c r="T1648" t="str" cm="1">
        <f t="array" ref="T1648">_xlfn.IFS(ISNUMBER(SEARCH("CP02",S1648)),"ราชพฤกษ",ISNUMBER(SEARCH("CP03",S1648)),"บางใหญ่",ISNUMBER(SEARCH("CP04",S1648)),"บางบอน",OR(ISNUMBER(SEARCH("CP",S1648)),ISNUMBER(SEARCH("BTC",D1648))),"340",TRUE,"")</f>
        <v>บางใหญ่</v>
      </c>
    </row>
    <row r="1649" spans="1:20" x14ac:dyDescent="0.2">
      <c r="A1649" t="s">
        <v>3736</v>
      </c>
      <c r="B1649" t="s">
        <v>12</v>
      </c>
      <c r="C1649">
        <v>2026</v>
      </c>
      <c r="D1649" t="s">
        <v>3752</v>
      </c>
      <c r="E1649" t="s">
        <v>1553</v>
      </c>
      <c r="F1649" t="s">
        <v>1554</v>
      </c>
      <c r="G1649" t="s">
        <v>2585</v>
      </c>
      <c r="H1649" t="s">
        <v>2586</v>
      </c>
      <c r="I1649" t="s">
        <v>3753</v>
      </c>
      <c r="J1649" t="s">
        <v>3754</v>
      </c>
      <c r="K1649" t="s">
        <v>2603</v>
      </c>
      <c r="L1649" s="1">
        <v>4</v>
      </c>
      <c r="M1649" s="1">
        <v>120</v>
      </c>
      <c r="N1649" s="1">
        <v>0</v>
      </c>
      <c r="O1649" s="1" t="s">
        <v>2580</v>
      </c>
      <c r="P1649" s="1">
        <v>0</v>
      </c>
      <c r="Q1649" s="1">
        <v>0</v>
      </c>
      <c r="R1649" s="1">
        <v>0</v>
      </c>
      <c r="S1649" t="s">
        <v>2606</v>
      </c>
      <c r="T1649" t="str" cm="1">
        <f t="array" ref="T1649">_xlfn.IFS(ISNUMBER(SEARCH("CP02",S1649)),"ราชพฤกษ",ISNUMBER(SEARCH("CP03",S1649)),"บางใหญ่",ISNUMBER(SEARCH("CP04",S1649)),"บางบอน",OR(ISNUMBER(SEARCH("CP",S1649)),ISNUMBER(SEARCH("BTC",D1649))),"340",TRUE,"")</f>
        <v>บางใหญ่</v>
      </c>
    </row>
    <row r="1650" spans="1:20" x14ac:dyDescent="0.2">
      <c r="A1650" t="s">
        <v>3736</v>
      </c>
      <c r="B1650" t="s">
        <v>12</v>
      </c>
      <c r="C1650">
        <v>2026</v>
      </c>
      <c r="D1650" t="s">
        <v>3752</v>
      </c>
      <c r="E1650" t="s">
        <v>1547</v>
      </c>
      <c r="F1650" t="s">
        <v>1548</v>
      </c>
      <c r="G1650" t="s">
        <v>2588</v>
      </c>
      <c r="H1650" t="s">
        <v>2586</v>
      </c>
      <c r="I1650" t="s">
        <v>3753</v>
      </c>
      <c r="J1650" t="s">
        <v>3754</v>
      </c>
      <c r="K1650" t="s">
        <v>2603</v>
      </c>
      <c r="L1650" s="1">
        <v>1</v>
      </c>
      <c r="M1650" s="1">
        <v>400</v>
      </c>
      <c r="N1650" s="1">
        <v>0</v>
      </c>
      <c r="O1650" s="1" t="s">
        <v>2580</v>
      </c>
      <c r="P1650" s="1">
        <v>0</v>
      </c>
      <c r="Q1650" s="1">
        <v>0</v>
      </c>
      <c r="R1650" s="1">
        <v>0</v>
      </c>
      <c r="S1650" t="s">
        <v>2606</v>
      </c>
      <c r="T1650" t="str" cm="1">
        <f t="array" ref="T1650">_xlfn.IFS(ISNUMBER(SEARCH("CP02",S1650)),"ราชพฤกษ",ISNUMBER(SEARCH("CP03",S1650)),"บางใหญ่",ISNUMBER(SEARCH("CP04",S1650)),"บางบอน",OR(ISNUMBER(SEARCH("CP",S1650)),ISNUMBER(SEARCH("BTC",D1650))),"340",TRUE,"")</f>
        <v>บางใหญ่</v>
      </c>
    </row>
    <row r="1651" spans="1:20" x14ac:dyDescent="0.2">
      <c r="A1651" t="s">
        <v>3736</v>
      </c>
      <c r="B1651" t="s">
        <v>12</v>
      </c>
      <c r="C1651">
        <v>2026</v>
      </c>
      <c r="D1651" t="s">
        <v>3755</v>
      </c>
      <c r="E1651" t="s">
        <v>1103</v>
      </c>
      <c r="F1651" t="s">
        <v>1104</v>
      </c>
      <c r="G1651" t="s">
        <v>1536</v>
      </c>
      <c r="H1651" t="s">
        <v>2586</v>
      </c>
      <c r="I1651" t="s">
        <v>3756</v>
      </c>
      <c r="J1651" t="s">
        <v>3757</v>
      </c>
      <c r="K1651" t="s">
        <v>2800</v>
      </c>
      <c r="L1651" s="1">
        <v>1</v>
      </c>
      <c r="M1651" s="1">
        <v>500</v>
      </c>
      <c r="N1651" s="1">
        <v>0</v>
      </c>
      <c r="O1651" s="1" t="s">
        <v>2580</v>
      </c>
      <c r="P1651" s="1">
        <v>467.29</v>
      </c>
      <c r="Q1651" s="1">
        <v>32.71</v>
      </c>
      <c r="R1651" s="1">
        <v>500</v>
      </c>
      <c r="S1651" t="s">
        <v>2625</v>
      </c>
      <c r="T1651" t="str" cm="1">
        <f t="array" ref="T1651">_xlfn.IFS(ISNUMBER(SEARCH("CP02",S1651)),"ราชพฤกษ",ISNUMBER(SEARCH("CP03",S1651)),"บางใหญ่",ISNUMBER(SEARCH("CP04",S1651)),"บางบอน",OR(ISNUMBER(SEARCH("CP",S1651)),ISNUMBER(SEARCH("BTC",D1651))),"340",TRUE,"")</f>
        <v>340</v>
      </c>
    </row>
    <row r="1652" spans="1:20" x14ac:dyDescent="0.2">
      <c r="A1652" t="s">
        <v>3736</v>
      </c>
      <c r="B1652" t="s">
        <v>12</v>
      </c>
      <c r="C1652">
        <v>2026</v>
      </c>
      <c r="D1652" t="s">
        <v>3601</v>
      </c>
      <c r="E1652" t="s">
        <v>547</v>
      </c>
      <c r="F1652" t="s">
        <v>548</v>
      </c>
      <c r="G1652" t="s">
        <v>2582</v>
      </c>
      <c r="H1652" t="s">
        <v>2586</v>
      </c>
      <c r="I1652" t="s">
        <v>3758</v>
      </c>
      <c r="J1652" t="s">
        <v>3603</v>
      </c>
      <c r="K1652" t="s">
        <v>2624</v>
      </c>
      <c r="L1652" s="1">
        <v>1</v>
      </c>
      <c r="M1652" s="1">
        <v>1550</v>
      </c>
      <c r="N1652" s="1">
        <v>0</v>
      </c>
      <c r="O1652" s="1" t="s">
        <v>2580</v>
      </c>
      <c r="P1652" s="1">
        <v>1448.6</v>
      </c>
      <c r="Q1652" s="1">
        <v>101.4</v>
      </c>
      <c r="R1652" s="1">
        <v>1550</v>
      </c>
      <c r="S1652" t="s">
        <v>2683</v>
      </c>
      <c r="T1652" t="str" cm="1">
        <f t="array" ref="T1652">_xlfn.IFS(ISNUMBER(SEARCH("CP02",S1652)),"ราชพฤกษ",ISNUMBER(SEARCH("CP03",S1652)),"บางใหญ่",ISNUMBER(SEARCH("CP04",S1652)),"บางบอน",OR(ISNUMBER(SEARCH("CP",S1652)),ISNUMBER(SEARCH("BTC",D1652))),"340",TRUE,"")</f>
        <v>340</v>
      </c>
    </row>
    <row r="1653" spans="1:20" x14ac:dyDescent="0.2">
      <c r="A1653" t="s">
        <v>3736</v>
      </c>
      <c r="B1653" t="s">
        <v>12</v>
      </c>
      <c r="C1653">
        <v>2026</v>
      </c>
      <c r="D1653" t="s">
        <v>3601</v>
      </c>
      <c r="E1653" t="s">
        <v>513</v>
      </c>
      <c r="F1653" t="s">
        <v>514</v>
      </c>
      <c r="G1653" t="s">
        <v>2582</v>
      </c>
      <c r="H1653" t="s">
        <v>2586</v>
      </c>
      <c r="I1653" t="s">
        <v>3758</v>
      </c>
      <c r="J1653" t="s">
        <v>3603</v>
      </c>
      <c r="K1653" t="s">
        <v>2624</v>
      </c>
      <c r="L1653" s="1">
        <v>1</v>
      </c>
      <c r="M1653" s="1">
        <v>250</v>
      </c>
      <c r="N1653" s="1">
        <v>0</v>
      </c>
      <c r="O1653" s="1" t="s">
        <v>2580</v>
      </c>
      <c r="P1653" s="1">
        <v>0</v>
      </c>
      <c r="Q1653" s="1">
        <v>0</v>
      </c>
      <c r="R1653" s="1">
        <v>0</v>
      </c>
      <c r="S1653" t="s">
        <v>2683</v>
      </c>
      <c r="T1653" t="str" cm="1">
        <f t="array" ref="T1653">_xlfn.IFS(ISNUMBER(SEARCH("CP02",S1653)),"ราชพฤกษ",ISNUMBER(SEARCH("CP03",S1653)),"บางใหญ่",ISNUMBER(SEARCH("CP04",S1653)),"บางบอน",OR(ISNUMBER(SEARCH("CP",S1653)),ISNUMBER(SEARCH("BTC",D1653))),"340",TRUE,"")</f>
        <v>340</v>
      </c>
    </row>
    <row r="1654" spans="1:20" x14ac:dyDescent="0.2">
      <c r="A1654" t="s">
        <v>3736</v>
      </c>
      <c r="B1654" t="s">
        <v>12</v>
      </c>
      <c r="C1654">
        <v>2026</v>
      </c>
      <c r="D1654" t="s">
        <v>3601</v>
      </c>
      <c r="E1654" t="s">
        <v>1317</v>
      </c>
      <c r="F1654" t="s">
        <v>1318</v>
      </c>
      <c r="G1654" t="s">
        <v>2582</v>
      </c>
      <c r="H1654" t="s">
        <v>2586</v>
      </c>
      <c r="I1654" t="s">
        <v>3758</v>
      </c>
      <c r="J1654" t="s">
        <v>3603</v>
      </c>
      <c r="K1654" t="s">
        <v>2624</v>
      </c>
      <c r="L1654" s="1">
        <v>1</v>
      </c>
      <c r="M1654" s="1">
        <v>220</v>
      </c>
      <c r="N1654" s="1">
        <v>0</v>
      </c>
      <c r="O1654" s="1" t="s">
        <v>2580</v>
      </c>
      <c r="P1654" s="1">
        <v>205.61</v>
      </c>
      <c r="Q1654" s="1">
        <v>14.39</v>
      </c>
      <c r="R1654" s="1">
        <v>220</v>
      </c>
      <c r="S1654" t="s">
        <v>2683</v>
      </c>
      <c r="T1654" t="str" cm="1">
        <f t="array" ref="T1654">_xlfn.IFS(ISNUMBER(SEARCH("CP02",S1654)),"ราชพฤกษ",ISNUMBER(SEARCH("CP03",S1654)),"บางใหญ่",ISNUMBER(SEARCH("CP04",S1654)),"บางบอน",OR(ISNUMBER(SEARCH("CP",S1654)),ISNUMBER(SEARCH("BTC",D1654))),"340",TRUE,"")</f>
        <v>340</v>
      </c>
    </row>
    <row r="1655" spans="1:20" x14ac:dyDescent="0.2">
      <c r="A1655" t="s">
        <v>3736</v>
      </c>
      <c r="B1655" t="s">
        <v>12</v>
      </c>
      <c r="C1655">
        <v>2026</v>
      </c>
      <c r="D1655" t="s">
        <v>3601</v>
      </c>
      <c r="E1655" t="s">
        <v>1187</v>
      </c>
      <c r="F1655" t="s">
        <v>1188</v>
      </c>
      <c r="G1655" t="s">
        <v>2582</v>
      </c>
      <c r="H1655" t="s">
        <v>2586</v>
      </c>
      <c r="I1655" t="s">
        <v>3758</v>
      </c>
      <c r="J1655" t="s">
        <v>3603</v>
      </c>
      <c r="K1655" t="s">
        <v>2624</v>
      </c>
      <c r="L1655" s="1">
        <v>1</v>
      </c>
      <c r="M1655" s="1">
        <v>20</v>
      </c>
      <c r="N1655" s="1">
        <v>0</v>
      </c>
      <c r="O1655" s="1" t="s">
        <v>2580</v>
      </c>
      <c r="P1655" s="1">
        <v>18.690000000000001</v>
      </c>
      <c r="Q1655" s="1">
        <v>1.31</v>
      </c>
      <c r="R1655" s="1">
        <v>20</v>
      </c>
      <c r="S1655" t="s">
        <v>2683</v>
      </c>
      <c r="T1655" t="str" cm="1">
        <f t="array" ref="T1655">_xlfn.IFS(ISNUMBER(SEARCH("CP02",S1655)),"ราชพฤกษ",ISNUMBER(SEARCH("CP03",S1655)),"บางใหญ่",ISNUMBER(SEARCH("CP04",S1655)),"บางบอน",OR(ISNUMBER(SEARCH("CP",S1655)),ISNUMBER(SEARCH("BTC",D1655))),"340",TRUE,"")</f>
        <v>340</v>
      </c>
    </row>
    <row r="1656" spans="1:20" x14ac:dyDescent="0.2">
      <c r="A1656" t="s">
        <v>3736</v>
      </c>
      <c r="B1656" t="s">
        <v>12</v>
      </c>
      <c r="C1656">
        <v>2026</v>
      </c>
      <c r="D1656" t="s">
        <v>3601</v>
      </c>
      <c r="E1656" t="s">
        <v>213</v>
      </c>
      <c r="F1656" t="s">
        <v>214</v>
      </c>
      <c r="G1656" t="s">
        <v>2582</v>
      </c>
      <c r="H1656" t="s">
        <v>2586</v>
      </c>
      <c r="I1656" t="s">
        <v>3758</v>
      </c>
      <c r="J1656" t="s">
        <v>3603</v>
      </c>
      <c r="K1656" t="s">
        <v>2624</v>
      </c>
      <c r="L1656" s="1">
        <v>1</v>
      </c>
      <c r="M1656" s="1">
        <v>300</v>
      </c>
      <c r="N1656" s="1">
        <v>0</v>
      </c>
      <c r="O1656" s="1" t="s">
        <v>2580</v>
      </c>
      <c r="P1656" s="1">
        <v>280.37</v>
      </c>
      <c r="Q1656" s="1">
        <v>19.63</v>
      </c>
      <c r="R1656" s="1">
        <v>300</v>
      </c>
      <c r="S1656" t="s">
        <v>2683</v>
      </c>
      <c r="T1656" t="str" cm="1">
        <f t="array" ref="T1656">_xlfn.IFS(ISNUMBER(SEARCH("CP02",S1656)),"ราชพฤกษ",ISNUMBER(SEARCH("CP03",S1656)),"บางใหญ่",ISNUMBER(SEARCH("CP04",S1656)),"บางบอน",OR(ISNUMBER(SEARCH("CP",S1656)),ISNUMBER(SEARCH("BTC",D1656))),"340",TRUE,"")</f>
        <v>340</v>
      </c>
    </row>
    <row r="1657" spans="1:20" x14ac:dyDescent="0.2">
      <c r="A1657" t="s">
        <v>3736</v>
      </c>
      <c r="B1657" t="s">
        <v>12</v>
      </c>
      <c r="C1657">
        <v>2026</v>
      </c>
      <c r="D1657" t="s">
        <v>3601</v>
      </c>
      <c r="E1657" t="s">
        <v>297</v>
      </c>
      <c r="F1657" t="s">
        <v>298</v>
      </c>
      <c r="G1657" t="s">
        <v>2582</v>
      </c>
      <c r="H1657" t="s">
        <v>2586</v>
      </c>
      <c r="I1657" t="s">
        <v>3758</v>
      </c>
      <c r="J1657" t="s">
        <v>3603</v>
      </c>
      <c r="K1657" t="s">
        <v>2624</v>
      </c>
      <c r="L1657" s="1">
        <v>1</v>
      </c>
      <c r="M1657" s="1">
        <v>500</v>
      </c>
      <c r="N1657" s="1">
        <v>0</v>
      </c>
      <c r="O1657" s="1" t="s">
        <v>2580</v>
      </c>
      <c r="P1657" s="1">
        <v>467.29</v>
      </c>
      <c r="Q1657" s="1">
        <v>32.71</v>
      </c>
      <c r="R1657" s="1">
        <v>500</v>
      </c>
      <c r="S1657" t="s">
        <v>2683</v>
      </c>
      <c r="T1657" t="str" cm="1">
        <f t="array" ref="T1657">_xlfn.IFS(ISNUMBER(SEARCH("CP02",S1657)),"ราชพฤกษ",ISNUMBER(SEARCH("CP03",S1657)),"บางใหญ่",ISNUMBER(SEARCH("CP04",S1657)),"บางบอน",OR(ISNUMBER(SEARCH("CP",S1657)),ISNUMBER(SEARCH("BTC",D1657))),"340",TRUE,"")</f>
        <v>340</v>
      </c>
    </row>
    <row r="1658" spans="1:20" x14ac:dyDescent="0.2">
      <c r="A1658" t="s">
        <v>3736</v>
      </c>
      <c r="B1658" t="s">
        <v>12</v>
      </c>
      <c r="C1658">
        <v>2026</v>
      </c>
      <c r="D1658" t="s">
        <v>3601</v>
      </c>
      <c r="E1658" t="s">
        <v>851</v>
      </c>
      <c r="F1658" t="s">
        <v>852</v>
      </c>
      <c r="G1658" t="s">
        <v>2802</v>
      </c>
      <c r="H1658" t="s">
        <v>2803</v>
      </c>
      <c r="I1658" t="s">
        <v>3759</v>
      </c>
      <c r="J1658" t="s">
        <v>3603</v>
      </c>
      <c r="K1658" t="s">
        <v>2624</v>
      </c>
      <c r="L1658" s="1">
        <v>2</v>
      </c>
      <c r="M1658" s="1">
        <v>3400</v>
      </c>
      <c r="N1658" s="1">
        <v>1020</v>
      </c>
      <c r="O1658" s="1" t="s">
        <v>2580</v>
      </c>
      <c r="P1658" s="1">
        <v>5401.87</v>
      </c>
      <c r="Q1658" s="1">
        <v>378.13</v>
      </c>
      <c r="R1658" s="1">
        <v>5780</v>
      </c>
      <c r="S1658" t="s">
        <v>2807</v>
      </c>
      <c r="T1658" t="str" cm="1">
        <f t="array" ref="T1658">_xlfn.IFS(ISNUMBER(SEARCH("CP02",S1658)),"ราชพฤกษ",ISNUMBER(SEARCH("CP03",S1658)),"บางใหญ่",ISNUMBER(SEARCH("CP04",S1658)),"บางบอน",OR(ISNUMBER(SEARCH("CP",S1658)),ISNUMBER(SEARCH("BTC",D1658))),"340",TRUE,"")</f>
        <v>340</v>
      </c>
    </row>
    <row r="1659" spans="1:20" x14ac:dyDescent="0.2">
      <c r="A1659" t="s">
        <v>3736</v>
      </c>
      <c r="B1659" t="s">
        <v>12</v>
      </c>
      <c r="C1659">
        <v>2026</v>
      </c>
      <c r="D1659" t="s">
        <v>3601</v>
      </c>
      <c r="E1659" t="s">
        <v>1091</v>
      </c>
      <c r="F1659" t="s">
        <v>1092</v>
      </c>
      <c r="G1659" t="s">
        <v>2582</v>
      </c>
      <c r="H1659" t="s">
        <v>2583</v>
      </c>
      <c r="I1659" t="s">
        <v>3759</v>
      </c>
      <c r="J1659" t="s">
        <v>3603</v>
      </c>
      <c r="K1659" t="s">
        <v>2624</v>
      </c>
      <c r="L1659" s="1">
        <v>2</v>
      </c>
      <c r="M1659" s="1">
        <v>60</v>
      </c>
      <c r="N1659" s="1">
        <v>0</v>
      </c>
      <c r="O1659" s="1" t="s">
        <v>2580</v>
      </c>
      <c r="P1659" s="1">
        <v>0</v>
      </c>
      <c r="Q1659" s="1">
        <v>0</v>
      </c>
      <c r="R1659" s="1">
        <v>0</v>
      </c>
      <c r="S1659" t="s">
        <v>2683</v>
      </c>
      <c r="T1659" t="str" cm="1">
        <f t="array" ref="T1659">_xlfn.IFS(ISNUMBER(SEARCH("CP02",S1659)),"ราชพฤกษ",ISNUMBER(SEARCH("CP03",S1659)),"บางใหญ่",ISNUMBER(SEARCH("CP04",S1659)),"บางบอน",OR(ISNUMBER(SEARCH("CP",S1659)),ISNUMBER(SEARCH("BTC",D1659))),"340",TRUE,"")</f>
        <v>340</v>
      </c>
    </row>
    <row r="1660" spans="1:20" x14ac:dyDescent="0.2">
      <c r="A1660" t="s">
        <v>3736</v>
      </c>
      <c r="B1660" t="s">
        <v>12</v>
      </c>
      <c r="C1660">
        <v>2026</v>
      </c>
      <c r="D1660" t="s">
        <v>2978</v>
      </c>
      <c r="E1660" t="s">
        <v>971</v>
      </c>
      <c r="F1660" t="s">
        <v>972</v>
      </c>
      <c r="G1660" t="s">
        <v>2843</v>
      </c>
      <c r="H1660" t="s">
        <v>2844</v>
      </c>
      <c r="I1660" t="s">
        <v>3760</v>
      </c>
      <c r="J1660" t="s">
        <v>2980</v>
      </c>
      <c r="K1660" t="s">
        <v>2624</v>
      </c>
      <c r="L1660" s="1">
        <v>4</v>
      </c>
      <c r="M1660" s="1">
        <v>2600</v>
      </c>
      <c r="N1660" s="1">
        <v>0</v>
      </c>
      <c r="O1660" s="1" t="s">
        <v>2580</v>
      </c>
      <c r="P1660" s="1">
        <v>9719.6299999999992</v>
      </c>
      <c r="Q1660" s="1">
        <v>680.37</v>
      </c>
      <c r="R1660" s="1">
        <v>10400</v>
      </c>
      <c r="S1660" t="s">
        <v>2756</v>
      </c>
      <c r="T1660" t="str" cm="1">
        <f t="array" ref="T1660">_xlfn.IFS(ISNUMBER(SEARCH("CP02",S1660)),"ราชพฤกษ",ISNUMBER(SEARCH("CP03",S1660)),"บางใหญ่",ISNUMBER(SEARCH("CP04",S1660)),"บางบอน",OR(ISNUMBER(SEARCH("CP",S1660)),ISNUMBER(SEARCH("BTC",D1660))),"340",TRUE,"")</f>
        <v>340</v>
      </c>
    </row>
    <row r="1661" spans="1:20" x14ac:dyDescent="0.2">
      <c r="A1661" t="s">
        <v>3736</v>
      </c>
      <c r="B1661" t="s">
        <v>12</v>
      </c>
      <c r="C1661">
        <v>2026</v>
      </c>
      <c r="D1661" t="s">
        <v>2978</v>
      </c>
      <c r="E1661" t="s">
        <v>1091</v>
      </c>
      <c r="F1661" t="s">
        <v>1092</v>
      </c>
      <c r="G1661" t="s">
        <v>2582</v>
      </c>
      <c r="H1661" t="s">
        <v>2583</v>
      </c>
      <c r="I1661" t="s">
        <v>3760</v>
      </c>
      <c r="J1661" t="s">
        <v>2980</v>
      </c>
      <c r="K1661" t="s">
        <v>2624</v>
      </c>
      <c r="L1661" s="1">
        <v>4</v>
      </c>
      <c r="M1661" s="1">
        <v>60</v>
      </c>
      <c r="N1661" s="1">
        <v>0</v>
      </c>
      <c r="O1661" s="1" t="s">
        <v>2580</v>
      </c>
      <c r="P1661" s="1">
        <v>0</v>
      </c>
      <c r="Q1661" s="1">
        <v>0</v>
      </c>
      <c r="R1661" s="1">
        <v>0</v>
      </c>
      <c r="S1661" t="s">
        <v>2683</v>
      </c>
      <c r="T1661" t="str" cm="1">
        <f t="array" ref="T1661">_xlfn.IFS(ISNUMBER(SEARCH("CP02",S1661)),"ราชพฤกษ",ISNUMBER(SEARCH("CP03",S1661)),"บางใหญ่",ISNUMBER(SEARCH("CP04",S1661)),"บางบอน",OR(ISNUMBER(SEARCH("CP",S1661)),ISNUMBER(SEARCH("BTC",D1661))),"340",TRUE,"")</f>
        <v>340</v>
      </c>
    </row>
    <row r="1662" spans="1:20" x14ac:dyDescent="0.2">
      <c r="A1662" t="s">
        <v>3736</v>
      </c>
      <c r="B1662" t="s">
        <v>12</v>
      </c>
      <c r="C1662">
        <v>2026</v>
      </c>
      <c r="D1662" t="s">
        <v>3761</v>
      </c>
      <c r="E1662" t="s">
        <v>497</v>
      </c>
      <c r="F1662" t="s">
        <v>498</v>
      </c>
      <c r="G1662" t="s">
        <v>2811</v>
      </c>
      <c r="H1662" t="s">
        <v>2586</v>
      </c>
      <c r="I1662" t="s">
        <v>3762</v>
      </c>
      <c r="J1662" t="s">
        <v>3763</v>
      </c>
      <c r="K1662" t="s">
        <v>2624</v>
      </c>
      <c r="L1662" s="1">
        <v>8</v>
      </c>
      <c r="M1662" s="1">
        <v>150</v>
      </c>
      <c r="N1662" s="1">
        <v>0</v>
      </c>
      <c r="O1662" s="1" t="s">
        <v>2580</v>
      </c>
      <c r="P1662" s="1">
        <v>1121.5</v>
      </c>
      <c r="Q1662" s="1">
        <v>78.5</v>
      </c>
      <c r="R1662" s="1">
        <v>1200</v>
      </c>
      <c r="S1662" t="s">
        <v>2683</v>
      </c>
      <c r="T1662" t="str" cm="1">
        <f t="array" ref="T1662">_xlfn.IFS(ISNUMBER(SEARCH("CP02",S1662)),"ราชพฤกษ",ISNUMBER(SEARCH("CP03",S1662)),"บางใหญ่",ISNUMBER(SEARCH("CP04",S1662)),"บางบอน",OR(ISNUMBER(SEARCH("CP",S1662)),ISNUMBER(SEARCH("BTC",D1662))),"340",TRUE,"")</f>
        <v>340</v>
      </c>
    </row>
    <row r="1663" spans="1:20" x14ac:dyDescent="0.2">
      <c r="A1663" t="s">
        <v>3736</v>
      </c>
      <c r="B1663" t="s">
        <v>12</v>
      </c>
      <c r="C1663">
        <v>2026</v>
      </c>
      <c r="D1663" t="s">
        <v>3761</v>
      </c>
      <c r="E1663" t="s">
        <v>565</v>
      </c>
      <c r="F1663" t="s">
        <v>566</v>
      </c>
      <c r="G1663" t="s">
        <v>2582</v>
      </c>
      <c r="H1663" t="s">
        <v>2586</v>
      </c>
      <c r="I1663" t="s">
        <v>3764</v>
      </c>
      <c r="J1663" t="s">
        <v>3763</v>
      </c>
      <c r="K1663" t="s">
        <v>2624</v>
      </c>
      <c r="L1663" s="1">
        <v>1</v>
      </c>
      <c r="M1663" s="1">
        <v>1950</v>
      </c>
      <c r="N1663" s="1">
        <v>0</v>
      </c>
      <c r="O1663" s="1" t="s">
        <v>2580</v>
      </c>
      <c r="P1663" s="1">
        <v>1822.43</v>
      </c>
      <c r="Q1663" s="1">
        <v>127.57</v>
      </c>
      <c r="R1663" s="1">
        <v>1950</v>
      </c>
      <c r="S1663" t="s">
        <v>2683</v>
      </c>
      <c r="T1663" t="str" cm="1">
        <f t="array" ref="T1663">_xlfn.IFS(ISNUMBER(SEARCH("CP02",S1663)),"ราชพฤกษ",ISNUMBER(SEARCH("CP03",S1663)),"บางใหญ่",ISNUMBER(SEARCH("CP04",S1663)),"บางบอน",OR(ISNUMBER(SEARCH("CP",S1663)),ISNUMBER(SEARCH("BTC",D1663))),"340",TRUE,"")</f>
        <v>340</v>
      </c>
    </row>
    <row r="1664" spans="1:20" x14ac:dyDescent="0.2">
      <c r="A1664" t="s">
        <v>3736</v>
      </c>
      <c r="B1664" t="s">
        <v>12</v>
      </c>
      <c r="C1664">
        <v>2026</v>
      </c>
      <c r="D1664" t="s">
        <v>3761</v>
      </c>
      <c r="E1664" t="s">
        <v>89</v>
      </c>
      <c r="F1664" t="s">
        <v>90</v>
      </c>
      <c r="G1664" t="s">
        <v>2582</v>
      </c>
      <c r="H1664" t="s">
        <v>2586</v>
      </c>
      <c r="I1664" t="s">
        <v>3764</v>
      </c>
      <c r="J1664" t="s">
        <v>3763</v>
      </c>
      <c r="K1664" t="s">
        <v>2624</v>
      </c>
      <c r="L1664" s="1">
        <v>1</v>
      </c>
      <c r="M1664" s="1">
        <v>240</v>
      </c>
      <c r="N1664" s="1">
        <v>0</v>
      </c>
      <c r="O1664" s="1" t="s">
        <v>2580</v>
      </c>
      <c r="P1664" s="1">
        <v>224.3</v>
      </c>
      <c r="Q1664" s="1">
        <v>15.7</v>
      </c>
      <c r="R1664" s="1">
        <v>240</v>
      </c>
      <c r="S1664" t="s">
        <v>2683</v>
      </c>
      <c r="T1664" t="str" cm="1">
        <f t="array" ref="T1664">_xlfn.IFS(ISNUMBER(SEARCH("CP02",S1664)),"ราชพฤกษ",ISNUMBER(SEARCH("CP03",S1664)),"บางใหญ่",ISNUMBER(SEARCH("CP04",S1664)),"บางบอน",OR(ISNUMBER(SEARCH("CP",S1664)),ISNUMBER(SEARCH("BTC",D1664))),"340",TRUE,"")</f>
        <v>340</v>
      </c>
    </row>
    <row r="1665" spans="1:20" x14ac:dyDescent="0.2">
      <c r="A1665" t="s">
        <v>3736</v>
      </c>
      <c r="B1665" t="s">
        <v>12</v>
      </c>
      <c r="C1665">
        <v>2026</v>
      </c>
      <c r="D1665" t="s">
        <v>3761</v>
      </c>
      <c r="E1665" t="s">
        <v>1185</v>
      </c>
      <c r="F1665" t="s">
        <v>1186</v>
      </c>
      <c r="G1665" t="s">
        <v>2582</v>
      </c>
      <c r="H1665" t="s">
        <v>2586</v>
      </c>
      <c r="I1665" t="s">
        <v>3764</v>
      </c>
      <c r="J1665" t="s">
        <v>3763</v>
      </c>
      <c r="K1665" t="s">
        <v>2624</v>
      </c>
      <c r="L1665" s="1">
        <v>1</v>
      </c>
      <c r="M1665" s="1">
        <v>20</v>
      </c>
      <c r="N1665" s="1">
        <v>0</v>
      </c>
      <c r="O1665" s="1" t="s">
        <v>2580</v>
      </c>
      <c r="P1665" s="1">
        <v>18.690000000000001</v>
      </c>
      <c r="Q1665" s="1">
        <v>1.31</v>
      </c>
      <c r="R1665" s="1">
        <v>20</v>
      </c>
      <c r="S1665" t="s">
        <v>2683</v>
      </c>
      <c r="T1665" t="str" cm="1">
        <f t="array" ref="T1665">_xlfn.IFS(ISNUMBER(SEARCH("CP02",S1665)),"ราชพฤกษ",ISNUMBER(SEARCH("CP03",S1665)),"บางใหญ่",ISNUMBER(SEARCH("CP04",S1665)),"บางบอน",OR(ISNUMBER(SEARCH("CP",S1665)),ISNUMBER(SEARCH("BTC",D1665))),"340",TRUE,"")</f>
        <v>340</v>
      </c>
    </row>
    <row r="1666" spans="1:20" x14ac:dyDescent="0.2">
      <c r="A1666" t="s">
        <v>3736</v>
      </c>
      <c r="B1666" t="s">
        <v>12</v>
      </c>
      <c r="C1666">
        <v>2026</v>
      </c>
      <c r="D1666" t="s">
        <v>3761</v>
      </c>
      <c r="E1666" t="s">
        <v>227</v>
      </c>
      <c r="F1666" t="s">
        <v>228</v>
      </c>
      <c r="G1666" t="s">
        <v>2582</v>
      </c>
      <c r="H1666" t="s">
        <v>2586</v>
      </c>
      <c r="I1666" t="s">
        <v>3764</v>
      </c>
      <c r="J1666" t="s">
        <v>3763</v>
      </c>
      <c r="K1666" t="s">
        <v>2624</v>
      </c>
      <c r="L1666" s="1">
        <v>1</v>
      </c>
      <c r="M1666" s="1">
        <v>300</v>
      </c>
      <c r="N1666" s="1">
        <v>0</v>
      </c>
      <c r="O1666" s="1" t="s">
        <v>2580</v>
      </c>
      <c r="P1666" s="1">
        <v>280.37</v>
      </c>
      <c r="Q1666" s="1">
        <v>19.63</v>
      </c>
      <c r="R1666" s="1">
        <v>300</v>
      </c>
      <c r="S1666" t="s">
        <v>2683</v>
      </c>
      <c r="T1666" t="str" cm="1">
        <f t="array" ref="T1666">_xlfn.IFS(ISNUMBER(SEARCH("CP02",S1666)),"ราชพฤกษ",ISNUMBER(SEARCH("CP03",S1666)),"บางใหญ่",ISNUMBER(SEARCH("CP04",S1666)),"บางบอน",OR(ISNUMBER(SEARCH("CP",S1666)),ISNUMBER(SEARCH("BTC",D1666))),"340",TRUE,"")</f>
        <v>340</v>
      </c>
    </row>
    <row r="1667" spans="1:20" x14ac:dyDescent="0.2">
      <c r="A1667" t="s">
        <v>3736</v>
      </c>
      <c r="B1667" t="s">
        <v>12</v>
      </c>
      <c r="C1667">
        <v>2026</v>
      </c>
      <c r="D1667" t="s">
        <v>3761</v>
      </c>
      <c r="E1667" t="s">
        <v>1889</v>
      </c>
      <c r="F1667" t="s">
        <v>1890</v>
      </c>
      <c r="G1667" t="s">
        <v>2632</v>
      </c>
      <c r="H1667" t="s">
        <v>2586</v>
      </c>
      <c r="I1667" t="s">
        <v>3764</v>
      </c>
      <c r="J1667" t="s">
        <v>3763</v>
      </c>
      <c r="K1667" t="s">
        <v>2624</v>
      </c>
      <c r="L1667" s="1">
        <v>1</v>
      </c>
      <c r="M1667" s="1">
        <v>2240</v>
      </c>
      <c r="N1667" s="1">
        <v>0</v>
      </c>
      <c r="O1667" s="1" t="s">
        <v>2580</v>
      </c>
      <c r="P1667" s="1">
        <v>2093.46</v>
      </c>
      <c r="Q1667" s="1">
        <v>146.54</v>
      </c>
      <c r="R1667" s="1">
        <v>2240</v>
      </c>
      <c r="S1667" t="s">
        <v>2683</v>
      </c>
      <c r="T1667" t="str" cm="1">
        <f t="array" ref="T1667">_xlfn.IFS(ISNUMBER(SEARCH("CP02",S1667)),"ราชพฤกษ",ISNUMBER(SEARCH("CP03",S1667)),"บางใหญ่",ISNUMBER(SEARCH("CP04",S1667)),"บางบอน",OR(ISNUMBER(SEARCH("CP",S1667)),ISNUMBER(SEARCH("BTC",D1667))),"340",TRUE,"")</f>
        <v>340</v>
      </c>
    </row>
    <row r="1668" spans="1:20" x14ac:dyDescent="0.2">
      <c r="A1668" t="s">
        <v>3736</v>
      </c>
      <c r="B1668" t="s">
        <v>12</v>
      </c>
      <c r="C1668">
        <v>2026</v>
      </c>
      <c r="D1668" t="s">
        <v>3765</v>
      </c>
      <c r="E1668" t="s">
        <v>547</v>
      </c>
      <c r="F1668" t="s">
        <v>548</v>
      </c>
      <c r="G1668" t="s">
        <v>2582</v>
      </c>
      <c r="H1668" t="s">
        <v>2586</v>
      </c>
      <c r="I1668" t="s">
        <v>3766</v>
      </c>
      <c r="J1668" t="s">
        <v>3767</v>
      </c>
      <c r="K1668" t="s">
        <v>2624</v>
      </c>
      <c r="L1668" s="1">
        <v>1</v>
      </c>
      <c r="M1668" s="1">
        <v>1550</v>
      </c>
      <c r="N1668" s="1">
        <v>0</v>
      </c>
      <c r="O1668" s="1" t="s">
        <v>2580</v>
      </c>
      <c r="P1668" s="1">
        <v>1448.6</v>
      </c>
      <c r="Q1668" s="1">
        <v>101.4</v>
      </c>
      <c r="R1668" s="1">
        <v>1550</v>
      </c>
      <c r="S1668" t="s">
        <v>2683</v>
      </c>
      <c r="T1668" t="str" cm="1">
        <f t="array" ref="T1668">_xlfn.IFS(ISNUMBER(SEARCH("CP02",S1668)),"ราชพฤกษ",ISNUMBER(SEARCH("CP03",S1668)),"บางใหญ่",ISNUMBER(SEARCH("CP04",S1668)),"บางบอน",OR(ISNUMBER(SEARCH("CP",S1668)),ISNUMBER(SEARCH("BTC",D1668))),"340",TRUE,"")</f>
        <v>340</v>
      </c>
    </row>
    <row r="1669" spans="1:20" x14ac:dyDescent="0.2">
      <c r="A1669" t="s">
        <v>3736</v>
      </c>
      <c r="B1669" t="s">
        <v>12</v>
      </c>
      <c r="C1669">
        <v>2026</v>
      </c>
      <c r="D1669" t="s">
        <v>3765</v>
      </c>
      <c r="E1669" t="s">
        <v>513</v>
      </c>
      <c r="F1669" t="s">
        <v>514</v>
      </c>
      <c r="G1669" t="s">
        <v>2582</v>
      </c>
      <c r="H1669" t="s">
        <v>2586</v>
      </c>
      <c r="I1669" t="s">
        <v>3766</v>
      </c>
      <c r="J1669" t="s">
        <v>3767</v>
      </c>
      <c r="K1669" t="s">
        <v>2624</v>
      </c>
      <c r="L1669" s="1">
        <v>1</v>
      </c>
      <c r="M1669" s="1">
        <v>250</v>
      </c>
      <c r="N1669" s="1">
        <v>0</v>
      </c>
      <c r="O1669" s="1" t="s">
        <v>2580</v>
      </c>
      <c r="P1669" s="1">
        <v>0</v>
      </c>
      <c r="Q1669" s="1">
        <v>0</v>
      </c>
      <c r="R1669" s="1">
        <v>0</v>
      </c>
      <c r="S1669" t="s">
        <v>2683</v>
      </c>
      <c r="T1669" t="str" cm="1">
        <f t="array" ref="T1669">_xlfn.IFS(ISNUMBER(SEARCH("CP02",S1669)),"ราชพฤกษ",ISNUMBER(SEARCH("CP03",S1669)),"บางใหญ่",ISNUMBER(SEARCH("CP04",S1669)),"บางบอน",OR(ISNUMBER(SEARCH("CP",S1669)),ISNUMBER(SEARCH("BTC",D1669))),"340",TRUE,"")</f>
        <v>340</v>
      </c>
    </row>
    <row r="1670" spans="1:20" x14ac:dyDescent="0.2">
      <c r="A1670" t="s">
        <v>3736</v>
      </c>
      <c r="B1670" t="s">
        <v>12</v>
      </c>
      <c r="C1670">
        <v>2026</v>
      </c>
      <c r="D1670" t="s">
        <v>3765</v>
      </c>
      <c r="E1670" t="s">
        <v>151</v>
      </c>
      <c r="F1670" t="s">
        <v>152</v>
      </c>
      <c r="G1670" t="s">
        <v>2582</v>
      </c>
      <c r="H1670" t="s">
        <v>2586</v>
      </c>
      <c r="I1670" t="s">
        <v>3766</v>
      </c>
      <c r="J1670" t="s">
        <v>3767</v>
      </c>
      <c r="K1670" t="s">
        <v>2624</v>
      </c>
      <c r="L1670" s="1">
        <v>1</v>
      </c>
      <c r="M1670" s="1">
        <v>240</v>
      </c>
      <c r="N1670" s="1">
        <v>0</v>
      </c>
      <c r="O1670" s="1" t="s">
        <v>2580</v>
      </c>
      <c r="P1670" s="1">
        <v>0</v>
      </c>
      <c r="Q1670" s="1">
        <v>0</v>
      </c>
      <c r="R1670" s="1">
        <v>0</v>
      </c>
      <c r="S1670" t="s">
        <v>2683</v>
      </c>
      <c r="T1670" t="str" cm="1">
        <f t="array" ref="T1670">_xlfn.IFS(ISNUMBER(SEARCH("CP02",S1670)),"ราชพฤกษ",ISNUMBER(SEARCH("CP03",S1670)),"บางใหญ่",ISNUMBER(SEARCH("CP04",S1670)),"บางบอน",OR(ISNUMBER(SEARCH("CP",S1670)),ISNUMBER(SEARCH("BTC",D1670))),"340",TRUE,"")</f>
        <v>340</v>
      </c>
    </row>
    <row r="1671" spans="1:20" x14ac:dyDescent="0.2">
      <c r="A1671" t="s">
        <v>3736</v>
      </c>
      <c r="B1671" t="s">
        <v>12</v>
      </c>
      <c r="C1671">
        <v>2026</v>
      </c>
      <c r="D1671" t="s">
        <v>3765</v>
      </c>
      <c r="E1671" t="s">
        <v>1187</v>
      </c>
      <c r="F1671" t="s">
        <v>1188</v>
      </c>
      <c r="G1671" t="s">
        <v>2582</v>
      </c>
      <c r="H1671" t="s">
        <v>2586</v>
      </c>
      <c r="I1671" t="s">
        <v>3766</v>
      </c>
      <c r="J1671" t="s">
        <v>3767</v>
      </c>
      <c r="K1671" t="s">
        <v>2624</v>
      </c>
      <c r="L1671" s="1">
        <v>1</v>
      </c>
      <c r="M1671" s="1">
        <v>20</v>
      </c>
      <c r="N1671" s="1">
        <v>0</v>
      </c>
      <c r="O1671" s="1" t="s">
        <v>2580</v>
      </c>
      <c r="P1671" s="1">
        <v>18.690000000000001</v>
      </c>
      <c r="Q1671" s="1">
        <v>1.31</v>
      </c>
      <c r="R1671" s="1">
        <v>20</v>
      </c>
      <c r="S1671" t="s">
        <v>2683</v>
      </c>
      <c r="T1671" t="str" cm="1">
        <f t="array" ref="T1671">_xlfn.IFS(ISNUMBER(SEARCH("CP02",S1671)),"ราชพฤกษ",ISNUMBER(SEARCH("CP03",S1671)),"บางใหญ่",ISNUMBER(SEARCH("CP04",S1671)),"บางบอน",OR(ISNUMBER(SEARCH("CP",S1671)),ISNUMBER(SEARCH("BTC",D1671))),"340",TRUE,"")</f>
        <v>340</v>
      </c>
    </row>
    <row r="1672" spans="1:20" x14ac:dyDescent="0.2">
      <c r="A1672" t="s">
        <v>3736</v>
      </c>
      <c r="B1672" t="s">
        <v>12</v>
      </c>
      <c r="C1672">
        <v>2026</v>
      </c>
      <c r="D1672" t="s">
        <v>3765</v>
      </c>
      <c r="E1672" t="s">
        <v>1991</v>
      </c>
      <c r="F1672" t="s">
        <v>1992</v>
      </c>
      <c r="G1672" t="s">
        <v>2582</v>
      </c>
      <c r="H1672" t="s">
        <v>2586</v>
      </c>
      <c r="I1672" t="s">
        <v>3766</v>
      </c>
      <c r="J1672" t="s">
        <v>3767</v>
      </c>
      <c r="K1672" t="s">
        <v>2624</v>
      </c>
      <c r="L1672" s="1">
        <v>1</v>
      </c>
      <c r="M1672" s="1">
        <v>595</v>
      </c>
      <c r="N1672" s="1">
        <v>0</v>
      </c>
      <c r="O1672" s="1" t="s">
        <v>2580</v>
      </c>
      <c r="P1672" s="1">
        <v>556.07000000000005</v>
      </c>
      <c r="Q1672" s="1">
        <v>38.93</v>
      </c>
      <c r="R1672" s="1">
        <v>595</v>
      </c>
      <c r="S1672" t="s">
        <v>2683</v>
      </c>
      <c r="T1672" t="str" cm="1">
        <f t="array" ref="T1672">_xlfn.IFS(ISNUMBER(SEARCH("CP02",S1672)),"ราชพฤกษ",ISNUMBER(SEARCH("CP03",S1672)),"บางใหญ่",ISNUMBER(SEARCH("CP04",S1672)),"บางบอน",OR(ISNUMBER(SEARCH("CP",S1672)),ISNUMBER(SEARCH("BTC",D1672))),"340",TRUE,"")</f>
        <v>340</v>
      </c>
    </row>
    <row r="1673" spans="1:20" x14ac:dyDescent="0.2">
      <c r="A1673" t="s">
        <v>3736</v>
      </c>
      <c r="B1673" t="s">
        <v>12</v>
      </c>
      <c r="C1673">
        <v>2026</v>
      </c>
      <c r="D1673" t="s">
        <v>3765</v>
      </c>
      <c r="E1673" t="s">
        <v>1985</v>
      </c>
      <c r="F1673" t="s">
        <v>1986</v>
      </c>
      <c r="G1673" t="s">
        <v>2582</v>
      </c>
      <c r="H1673" t="s">
        <v>2586</v>
      </c>
      <c r="I1673" t="s">
        <v>3766</v>
      </c>
      <c r="J1673" t="s">
        <v>3767</v>
      </c>
      <c r="K1673" t="s">
        <v>2624</v>
      </c>
      <c r="L1673" s="1">
        <v>1</v>
      </c>
      <c r="M1673" s="1">
        <v>595</v>
      </c>
      <c r="N1673" s="1">
        <v>0</v>
      </c>
      <c r="O1673" s="1" t="s">
        <v>2580</v>
      </c>
      <c r="P1673" s="1">
        <v>556.07000000000005</v>
      </c>
      <c r="Q1673" s="1">
        <v>38.93</v>
      </c>
      <c r="R1673" s="1">
        <v>595</v>
      </c>
      <c r="S1673" t="s">
        <v>2683</v>
      </c>
      <c r="T1673" t="str" cm="1">
        <f t="array" ref="T1673">_xlfn.IFS(ISNUMBER(SEARCH("CP02",S1673)),"ราชพฤกษ",ISNUMBER(SEARCH("CP03",S1673)),"บางใหญ่",ISNUMBER(SEARCH("CP04",S1673)),"บางบอน",OR(ISNUMBER(SEARCH("CP",S1673)),ISNUMBER(SEARCH("BTC",D1673))),"340",TRUE,"")</f>
        <v>340</v>
      </c>
    </row>
    <row r="1674" spans="1:20" x14ac:dyDescent="0.2">
      <c r="A1674" t="s">
        <v>3736</v>
      </c>
      <c r="B1674" t="s">
        <v>12</v>
      </c>
      <c r="C1674">
        <v>2026</v>
      </c>
      <c r="D1674" t="s">
        <v>3765</v>
      </c>
      <c r="E1674" t="s">
        <v>1863</v>
      </c>
      <c r="F1674" t="s">
        <v>1864</v>
      </c>
      <c r="G1674" t="s">
        <v>2632</v>
      </c>
      <c r="H1674" t="s">
        <v>2586</v>
      </c>
      <c r="I1674" t="s">
        <v>3766</v>
      </c>
      <c r="J1674" t="s">
        <v>3767</v>
      </c>
      <c r="K1674" t="s">
        <v>2624</v>
      </c>
      <c r="L1674" s="1">
        <v>1</v>
      </c>
      <c r="M1674" s="1">
        <v>1600</v>
      </c>
      <c r="N1674" s="1">
        <v>0</v>
      </c>
      <c r="O1674" s="1" t="s">
        <v>2580</v>
      </c>
      <c r="P1674" s="1">
        <v>1495.33</v>
      </c>
      <c r="Q1674" s="1">
        <v>104.67</v>
      </c>
      <c r="R1674" s="1">
        <v>1600</v>
      </c>
      <c r="S1674" t="s">
        <v>2683</v>
      </c>
      <c r="T1674" t="str" cm="1">
        <f t="array" ref="T1674">_xlfn.IFS(ISNUMBER(SEARCH("CP02",S1674)),"ราชพฤกษ",ISNUMBER(SEARCH("CP03",S1674)),"บางใหญ่",ISNUMBER(SEARCH("CP04",S1674)),"บางบอน",OR(ISNUMBER(SEARCH("CP",S1674)),ISNUMBER(SEARCH("BTC",D1674))),"340",TRUE,"")</f>
        <v>340</v>
      </c>
    </row>
    <row r="1675" spans="1:20" x14ac:dyDescent="0.2">
      <c r="A1675" t="s">
        <v>3736</v>
      </c>
      <c r="B1675" t="s">
        <v>12</v>
      </c>
      <c r="C1675">
        <v>2026</v>
      </c>
      <c r="D1675" t="s">
        <v>3765</v>
      </c>
      <c r="E1675" t="s">
        <v>1483</v>
      </c>
      <c r="F1675" t="s">
        <v>1484</v>
      </c>
      <c r="G1675" t="s">
        <v>2632</v>
      </c>
      <c r="H1675" t="s">
        <v>2586</v>
      </c>
      <c r="I1675" t="s">
        <v>3766</v>
      </c>
      <c r="J1675" t="s">
        <v>3767</v>
      </c>
      <c r="K1675" t="s">
        <v>2624</v>
      </c>
      <c r="L1675" s="1">
        <v>1</v>
      </c>
      <c r="M1675" s="1">
        <v>1400</v>
      </c>
      <c r="N1675" s="1">
        <v>0</v>
      </c>
      <c r="O1675" s="1" t="s">
        <v>2580</v>
      </c>
      <c r="P1675" s="1">
        <v>1308.4100000000001</v>
      </c>
      <c r="Q1675" s="1">
        <v>91.59</v>
      </c>
      <c r="R1675" s="1">
        <v>1400</v>
      </c>
      <c r="S1675" t="s">
        <v>2683</v>
      </c>
      <c r="T1675" t="str" cm="1">
        <f t="array" ref="T1675">_xlfn.IFS(ISNUMBER(SEARCH("CP02",S1675)),"ราชพฤกษ",ISNUMBER(SEARCH("CP03",S1675)),"บางใหญ่",ISNUMBER(SEARCH("CP04",S1675)),"บางบอน",OR(ISNUMBER(SEARCH("CP",S1675)),ISNUMBER(SEARCH("BTC",D1675))),"340",TRUE,"")</f>
        <v>340</v>
      </c>
    </row>
    <row r="1676" spans="1:20" x14ac:dyDescent="0.2">
      <c r="A1676" t="s">
        <v>3736</v>
      </c>
      <c r="B1676" t="s">
        <v>12</v>
      </c>
      <c r="C1676">
        <v>2026</v>
      </c>
      <c r="D1676" t="s">
        <v>3765</v>
      </c>
      <c r="E1676" t="s">
        <v>1569</v>
      </c>
      <c r="F1676" t="s">
        <v>1570</v>
      </c>
      <c r="G1676" t="s">
        <v>1536</v>
      </c>
      <c r="H1676" t="s">
        <v>2586</v>
      </c>
      <c r="I1676" t="s">
        <v>3766</v>
      </c>
      <c r="J1676" t="s">
        <v>3767</v>
      </c>
      <c r="K1676" t="s">
        <v>2624</v>
      </c>
      <c r="L1676" s="1">
        <v>2</v>
      </c>
      <c r="M1676" s="1">
        <v>400</v>
      </c>
      <c r="N1676" s="1">
        <v>0</v>
      </c>
      <c r="O1676" s="1" t="s">
        <v>2580</v>
      </c>
      <c r="P1676" s="1">
        <v>747.66</v>
      </c>
      <c r="Q1676" s="1">
        <v>52.34</v>
      </c>
      <c r="R1676" s="1">
        <v>800</v>
      </c>
      <c r="S1676" t="s">
        <v>2683</v>
      </c>
      <c r="T1676" t="str" cm="1">
        <f t="array" ref="T1676">_xlfn.IFS(ISNUMBER(SEARCH("CP02",S1676)),"ราชพฤกษ",ISNUMBER(SEARCH("CP03",S1676)),"บางใหญ่",ISNUMBER(SEARCH("CP04",S1676)),"บางบอน",OR(ISNUMBER(SEARCH("CP",S1676)),ISNUMBER(SEARCH("BTC",D1676))),"340",TRUE,"")</f>
        <v>340</v>
      </c>
    </row>
    <row r="1677" spans="1:20" x14ac:dyDescent="0.2">
      <c r="A1677" t="s">
        <v>3736</v>
      </c>
      <c r="B1677" t="s">
        <v>12</v>
      </c>
      <c r="C1677">
        <v>2026</v>
      </c>
      <c r="D1677" t="s">
        <v>3768</v>
      </c>
      <c r="E1677" t="s">
        <v>1567</v>
      </c>
      <c r="F1677" t="s">
        <v>1568</v>
      </c>
      <c r="G1677" t="s">
        <v>1536</v>
      </c>
      <c r="H1677" t="s">
        <v>2586</v>
      </c>
      <c r="I1677" t="s">
        <v>3769</v>
      </c>
      <c r="J1677" t="s">
        <v>3770</v>
      </c>
      <c r="K1677" t="s">
        <v>2761</v>
      </c>
      <c r="L1677" s="1">
        <v>2</v>
      </c>
      <c r="M1677" s="1">
        <v>300</v>
      </c>
      <c r="N1677" s="1">
        <v>0</v>
      </c>
      <c r="O1677" s="1" t="s">
        <v>2580</v>
      </c>
      <c r="P1677" s="1">
        <v>560.75</v>
      </c>
      <c r="Q1677" s="1">
        <v>39.25</v>
      </c>
      <c r="R1677" s="1">
        <v>600</v>
      </c>
      <c r="S1677" t="s">
        <v>2625</v>
      </c>
      <c r="T1677" t="str" cm="1">
        <f t="array" ref="T1677">_xlfn.IFS(ISNUMBER(SEARCH("CP02",S1677)),"ราชพฤกษ",ISNUMBER(SEARCH("CP03",S1677)),"บางใหญ่",ISNUMBER(SEARCH("CP04",S1677)),"บางบอน",OR(ISNUMBER(SEARCH("CP",S1677)),ISNUMBER(SEARCH("BTC",D1677))),"340",TRUE,"")</f>
        <v>340</v>
      </c>
    </row>
    <row r="1678" spans="1:20" x14ac:dyDescent="0.2">
      <c r="A1678" t="s">
        <v>3736</v>
      </c>
      <c r="B1678" t="s">
        <v>12</v>
      </c>
      <c r="C1678">
        <v>2026</v>
      </c>
      <c r="D1678" t="s">
        <v>3768</v>
      </c>
      <c r="E1678" t="s">
        <v>1633</v>
      </c>
      <c r="F1678" t="s">
        <v>1634</v>
      </c>
      <c r="G1678" t="s">
        <v>1536</v>
      </c>
      <c r="H1678" t="s">
        <v>2586</v>
      </c>
      <c r="I1678" t="s">
        <v>3769</v>
      </c>
      <c r="J1678" t="s">
        <v>3770</v>
      </c>
      <c r="K1678" t="s">
        <v>2761</v>
      </c>
      <c r="L1678" s="1">
        <v>1</v>
      </c>
      <c r="M1678" s="1">
        <v>600</v>
      </c>
      <c r="N1678" s="1">
        <v>0</v>
      </c>
      <c r="O1678" s="1" t="s">
        <v>2580</v>
      </c>
      <c r="P1678" s="1">
        <v>560.75</v>
      </c>
      <c r="Q1678" s="1">
        <v>39.25</v>
      </c>
      <c r="R1678" s="1">
        <v>600</v>
      </c>
      <c r="S1678" t="s">
        <v>2625</v>
      </c>
      <c r="T1678" t="str" cm="1">
        <f t="array" ref="T1678">_xlfn.IFS(ISNUMBER(SEARCH("CP02",S1678)),"ราชพฤกษ",ISNUMBER(SEARCH("CP03",S1678)),"บางใหญ่",ISNUMBER(SEARCH("CP04",S1678)),"บางบอน",OR(ISNUMBER(SEARCH("CP",S1678)),ISNUMBER(SEARCH("BTC",D1678))),"340",TRUE,"")</f>
        <v>340</v>
      </c>
    </row>
    <row r="1679" spans="1:20" x14ac:dyDescent="0.2">
      <c r="A1679" t="s">
        <v>3736</v>
      </c>
      <c r="B1679" t="s">
        <v>12</v>
      </c>
      <c r="C1679">
        <v>2026</v>
      </c>
      <c r="D1679" t="s">
        <v>3768</v>
      </c>
      <c r="E1679" t="s">
        <v>2259</v>
      </c>
      <c r="F1679" t="s">
        <v>2260</v>
      </c>
      <c r="G1679" t="s">
        <v>2632</v>
      </c>
      <c r="H1679" t="s">
        <v>2586</v>
      </c>
      <c r="I1679" t="s">
        <v>3771</v>
      </c>
      <c r="J1679" t="s">
        <v>3770</v>
      </c>
      <c r="K1679" t="s">
        <v>2761</v>
      </c>
      <c r="L1679" s="1">
        <v>2</v>
      </c>
      <c r="M1679" s="1">
        <v>1300</v>
      </c>
      <c r="N1679" s="1">
        <v>130</v>
      </c>
      <c r="O1679" s="1" t="s">
        <v>2580</v>
      </c>
      <c r="P1679" s="1">
        <v>2308.41</v>
      </c>
      <c r="Q1679" s="1">
        <v>161.59</v>
      </c>
      <c r="R1679" s="1">
        <v>2470</v>
      </c>
      <c r="S1679" t="s">
        <v>2683</v>
      </c>
      <c r="T1679" t="str" cm="1">
        <f t="array" ref="T1679">_xlfn.IFS(ISNUMBER(SEARCH("CP02",S1679)),"ราชพฤกษ",ISNUMBER(SEARCH("CP03",S1679)),"บางใหญ่",ISNUMBER(SEARCH("CP04",S1679)),"บางบอน",OR(ISNUMBER(SEARCH("CP",S1679)),ISNUMBER(SEARCH("BTC",D1679))),"340",TRUE,"")</f>
        <v>340</v>
      </c>
    </row>
    <row r="1680" spans="1:20" x14ac:dyDescent="0.2">
      <c r="A1680" t="s">
        <v>3736</v>
      </c>
      <c r="B1680" t="s">
        <v>12</v>
      </c>
      <c r="C1680">
        <v>2026</v>
      </c>
      <c r="D1680" t="s">
        <v>3768</v>
      </c>
      <c r="E1680" t="s">
        <v>1759</v>
      </c>
      <c r="F1680" t="s">
        <v>1760</v>
      </c>
      <c r="G1680" t="s">
        <v>2582</v>
      </c>
      <c r="H1680" t="s">
        <v>2586</v>
      </c>
      <c r="I1680" t="s">
        <v>3771</v>
      </c>
      <c r="J1680" t="s">
        <v>3770</v>
      </c>
      <c r="K1680" t="s">
        <v>2761</v>
      </c>
      <c r="L1680" s="1">
        <v>1</v>
      </c>
      <c r="M1680" s="1">
        <v>1100</v>
      </c>
      <c r="N1680" s="1">
        <v>55</v>
      </c>
      <c r="O1680" s="1" t="s">
        <v>2580</v>
      </c>
      <c r="P1680" s="1">
        <v>976.64</v>
      </c>
      <c r="Q1680" s="1">
        <v>68.36</v>
      </c>
      <c r="R1680" s="1">
        <v>1045</v>
      </c>
      <c r="S1680" t="s">
        <v>2683</v>
      </c>
      <c r="T1680" t="str" cm="1">
        <f t="array" ref="T1680">_xlfn.IFS(ISNUMBER(SEARCH("CP02",S1680)),"ราชพฤกษ",ISNUMBER(SEARCH("CP03",S1680)),"บางใหญ่",ISNUMBER(SEARCH("CP04",S1680)),"บางบอน",OR(ISNUMBER(SEARCH("CP",S1680)),ISNUMBER(SEARCH("BTC",D1680))),"340",TRUE,"")</f>
        <v>340</v>
      </c>
    </row>
    <row r="1681" spans="1:20" x14ac:dyDescent="0.2">
      <c r="A1681" t="s">
        <v>3736</v>
      </c>
      <c r="B1681" t="s">
        <v>12</v>
      </c>
      <c r="C1681">
        <v>2026</v>
      </c>
      <c r="D1681" t="s">
        <v>3768</v>
      </c>
      <c r="E1681" t="s">
        <v>1989</v>
      </c>
      <c r="F1681" t="s">
        <v>1990</v>
      </c>
      <c r="G1681" t="s">
        <v>2582</v>
      </c>
      <c r="H1681" t="s">
        <v>2586</v>
      </c>
      <c r="I1681" t="s">
        <v>3771</v>
      </c>
      <c r="J1681" t="s">
        <v>3770</v>
      </c>
      <c r="K1681" t="s">
        <v>2761</v>
      </c>
      <c r="L1681" s="1">
        <v>1</v>
      </c>
      <c r="M1681" s="1">
        <v>385</v>
      </c>
      <c r="N1681" s="1">
        <v>0</v>
      </c>
      <c r="O1681" s="1" t="s">
        <v>2580</v>
      </c>
      <c r="P1681" s="1">
        <v>359.81</v>
      </c>
      <c r="Q1681" s="1">
        <v>25.19</v>
      </c>
      <c r="R1681" s="1">
        <v>385</v>
      </c>
      <c r="S1681" t="s">
        <v>2683</v>
      </c>
      <c r="T1681" t="str" cm="1">
        <f t="array" ref="T1681">_xlfn.IFS(ISNUMBER(SEARCH("CP02",S1681)),"ราชพฤกษ",ISNUMBER(SEARCH("CP03",S1681)),"บางใหญ่",ISNUMBER(SEARCH("CP04",S1681)),"บางบอน",OR(ISNUMBER(SEARCH("CP",S1681)),ISNUMBER(SEARCH("BTC",D1681))),"340",TRUE,"")</f>
        <v>340</v>
      </c>
    </row>
    <row r="1682" spans="1:20" x14ac:dyDescent="0.2">
      <c r="A1682" t="s">
        <v>3736</v>
      </c>
      <c r="B1682" t="s">
        <v>12</v>
      </c>
      <c r="C1682">
        <v>2026</v>
      </c>
      <c r="D1682" t="s">
        <v>3612</v>
      </c>
      <c r="E1682" t="s">
        <v>547</v>
      </c>
      <c r="F1682" t="s">
        <v>548</v>
      </c>
      <c r="G1682" t="s">
        <v>2582</v>
      </c>
      <c r="H1682" t="s">
        <v>2586</v>
      </c>
      <c r="I1682" t="s">
        <v>3772</v>
      </c>
      <c r="J1682" t="s">
        <v>3614</v>
      </c>
      <c r="K1682" t="s">
        <v>2624</v>
      </c>
      <c r="L1682" s="1">
        <v>1</v>
      </c>
      <c r="M1682" s="1">
        <v>1550</v>
      </c>
      <c r="N1682" s="1">
        <v>0</v>
      </c>
      <c r="O1682" s="1" t="s">
        <v>2580</v>
      </c>
      <c r="P1682" s="1">
        <v>1448.6</v>
      </c>
      <c r="Q1682" s="1">
        <v>101.4</v>
      </c>
      <c r="R1682" s="1">
        <v>1550</v>
      </c>
      <c r="S1682" t="s">
        <v>2683</v>
      </c>
      <c r="T1682" t="str" cm="1">
        <f t="array" ref="T1682">_xlfn.IFS(ISNUMBER(SEARCH("CP02",S1682)),"ราชพฤกษ",ISNUMBER(SEARCH("CP03",S1682)),"บางใหญ่",ISNUMBER(SEARCH("CP04",S1682)),"บางบอน",OR(ISNUMBER(SEARCH("CP",S1682)),ISNUMBER(SEARCH("BTC",D1682))),"340",TRUE,"")</f>
        <v>340</v>
      </c>
    </row>
    <row r="1683" spans="1:20" x14ac:dyDescent="0.2">
      <c r="A1683" t="s">
        <v>3736</v>
      </c>
      <c r="B1683" t="s">
        <v>12</v>
      </c>
      <c r="C1683">
        <v>2026</v>
      </c>
      <c r="D1683" t="s">
        <v>3612</v>
      </c>
      <c r="E1683" t="s">
        <v>513</v>
      </c>
      <c r="F1683" t="s">
        <v>514</v>
      </c>
      <c r="G1683" t="s">
        <v>2582</v>
      </c>
      <c r="H1683" t="s">
        <v>2586</v>
      </c>
      <c r="I1683" t="s">
        <v>3772</v>
      </c>
      <c r="J1683" t="s">
        <v>3614</v>
      </c>
      <c r="K1683" t="s">
        <v>2624</v>
      </c>
      <c r="L1683" s="1">
        <v>1</v>
      </c>
      <c r="M1683" s="1">
        <v>250</v>
      </c>
      <c r="N1683" s="1">
        <v>0</v>
      </c>
      <c r="O1683" s="1" t="s">
        <v>2580</v>
      </c>
      <c r="P1683" s="1">
        <v>0</v>
      </c>
      <c r="Q1683" s="1">
        <v>0</v>
      </c>
      <c r="R1683" s="1">
        <v>0</v>
      </c>
      <c r="S1683" t="s">
        <v>2683</v>
      </c>
      <c r="T1683" t="str" cm="1">
        <f t="array" ref="T1683">_xlfn.IFS(ISNUMBER(SEARCH("CP02",S1683)),"ราชพฤกษ",ISNUMBER(SEARCH("CP03",S1683)),"บางใหญ่",ISNUMBER(SEARCH("CP04",S1683)),"บางบอน",OR(ISNUMBER(SEARCH("CP",S1683)),ISNUMBER(SEARCH("BTC",D1683))),"340",TRUE,"")</f>
        <v>340</v>
      </c>
    </row>
    <row r="1684" spans="1:20" x14ac:dyDescent="0.2">
      <c r="A1684" t="s">
        <v>3736</v>
      </c>
      <c r="B1684" t="s">
        <v>12</v>
      </c>
      <c r="C1684">
        <v>2026</v>
      </c>
      <c r="D1684" t="s">
        <v>3612</v>
      </c>
      <c r="E1684" t="s">
        <v>121</v>
      </c>
      <c r="F1684" t="s">
        <v>122</v>
      </c>
      <c r="G1684" t="s">
        <v>2582</v>
      </c>
      <c r="H1684" t="s">
        <v>2586</v>
      </c>
      <c r="I1684" t="s">
        <v>3772</v>
      </c>
      <c r="J1684" t="s">
        <v>3614</v>
      </c>
      <c r="K1684" t="s">
        <v>2624</v>
      </c>
      <c r="L1684" s="1">
        <v>1</v>
      </c>
      <c r="M1684" s="1">
        <v>240</v>
      </c>
      <c r="N1684" s="1">
        <v>0</v>
      </c>
      <c r="O1684" s="1" t="s">
        <v>2580</v>
      </c>
      <c r="P1684" s="1">
        <v>224.3</v>
      </c>
      <c r="Q1684" s="1">
        <v>15.7</v>
      </c>
      <c r="R1684" s="1">
        <v>240</v>
      </c>
      <c r="S1684" t="s">
        <v>2683</v>
      </c>
      <c r="T1684" t="str" cm="1">
        <f t="array" ref="T1684">_xlfn.IFS(ISNUMBER(SEARCH("CP02",S1684)),"ราชพฤกษ",ISNUMBER(SEARCH("CP03",S1684)),"บางใหญ่",ISNUMBER(SEARCH("CP04",S1684)),"บางบอน",OR(ISNUMBER(SEARCH("CP",S1684)),ISNUMBER(SEARCH("BTC",D1684))),"340",TRUE,"")</f>
        <v>340</v>
      </c>
    </row>
    <row r="1685" spans="1:20" x14ac:dyDescent="0.2">
      <c r="A1685" t="s">
        <v>3736</v>
      </c>
      <c r="B1685" t="s">
        <v>12</v>
      </c>
      <c r="C1685">
        <v>2026</v>
      </c>
      <c r="D1685" t="s">
        <v>3612</v>
      </c>
      <c r="E1685" t="s">
        <v>1185</v>
      </c>
      <c r="F1685" t="s">
        <v>1186</v>
      </c>
      <c r="G1685" t="s">
        <v>2582</v>
      </c>
      <c r="H1685" t="s">
        <v>2586</v>
      </c>
      <c r="I1685" t="s">
        <v>3772</v>
      </c>
      <c r="J1685" t="s">
        <v>3614</v>
      </c>
      <c r="K1685" t="s">
        <v>2624</v>
      </c>
      <c r="L1685" s="1">
        <v>1</v>
      </c>
      <c r="M1685" s="1">
        <v>20</v>
      </c>
      <c r="N1685" s="1">
        <v>0</v>
      </c>
      <c r="O1685" s="1" t="s">
        <v>2580</v>
      </c>
      <c r="P1685" s="1">
        <v>18.690000000000001</v>
      </c>
      <c r="Q1685" s="1">
        <v>1.31</v>
      </c>
      <c r="R1685" s="1">
        <v>20</v>
      </c>
      <c r="S1685" t="s">
        <v>2683</v>
      </c>
      <c r="T1685" t="str" cm="1">
        <f t="array" ref="T1685">_xlfn.IFS(ISNUMBER(SEARCH("CP02",S1685)),"ราชพฤกษ",ISNUMBER(SEARCH("CP03",S1685)),"บางใหญ่",ISNUMBER(SEARCH("CP04",S1685)),"บางบอน",OR(ISNUMBER(SEARCH("CP",S1685)),ISNUMBER(SEARCH("BTC",D1685))),"340",TRUE,"")</f>
        <v>340</v>
      </c>
    </row>
    <row r="1686" spans="1:20" x14ac:dyDescent="0.2">
      <c r="A1686" t="s">
        <v>3736</v>
      </c>
      <c r="B1686" t="s">
        <v>12</v>
      </c>
      <c r="C1686">
        <v>2026</v>
      </c>
      <c r="D1686" t="s">
        <v>3612</v>
      </c>
      <c r="E1686" t="s">
        <v>577</v>
      </c>
      <c r="F1686" t="s">
        <v>578</v>
      </c>
      <c r="G1686" t="s">
        <v>2706</v>
      </c>
      <c r="H1686" t="s">
        <v>2586</v>
      </c>
      <c r="I1686" t="s">
        <v>3772</v>
      </c>
      <c r="J1686" t="s">
        <v>3614</v>
      </c>
      <c r="K1686" t="s">
        <v>2624</v>
      </c>
      <c r="L1686" s="1">
        <v>2</v>
      </c>
      <c r="M1686" s="1">
        <v>520</v>
      </c>
      <c r="N1686" s="1">
        <v>0</v>
      </c>
      <c r="O1686" s="1" t="s">
        <v>2580</v>
      </c>
      <c r="P1686" s="1">
        <v>971.96</v>
      </c>
      <c r="Q1686" s="1">
        <v>68.040000000000006</v>
      </c>
      <c r="R1686" s="1">
        <v>1040</v>
      </c>
      <c r="S1686" t="s">
        <v>2683</v>
      </c>
      <c r="T1686" t="str" cm="1">
        <f t="array" ref="T1686">_xlfn.IFS(ISNUMBER(SEARCH("CP02",S1686)),"ราชพฤกษ",ISNUMBER(SEARCH("CP03",S1686)),"บางใหญ่",ISNUMBER(SEARCH("CP04",S1686)),"บางบอน",OR(ISNUMBER(SEARCH("CP",S1686)),ISNUMBER(SEARCH("BTC",D1686))),"340",TRUE,"")</f>
        <v>340</v>
      </c>
    </row>
    <row r="1687" spans="1:20" x14ac:dyDescent="0.2">
      <c r="A1687" t="s">
        <v>3736</v>
      </c>
      <c r="B1687" t="s">
        <v>12</v>
      </c>
      <c r="C1687">
        <v>2026</v>
      </c>
      <c r="D1687" t="s">
        <v>3612</v>
      </c>
      <c r="E1687" t="s">
        <v>1951</v>
      </c>
      <c r="F1687" t="s">
        <v>1952</v>
      </c>
      <c r="G1687" t="s">
        <v>2632</v>
      </c>
      <c r="H1687" t="s">
        <v>2586</v>
      </c>
      <c r="I1687" t="s">
        <v>3772</v>
      </c>
      <c r="J1687" t="s">
        <v>3614</v>
      </c>
      <c r="K1687" t="s">
        <v>2624</v>
      </c>
      <c r="L1687" s="1">
        <v>1</v>
      </c>
      <c r="M1687" s="1">
        <v>2960</v>
      </c>
      <c r="N1687" s="1">
        <v>148</v>
      </c>
      <c r="O1687" s="1" t="s">
        <v>2580</v>
      </c>
      <c r="P1687" s="1">
        <v>2628.04</v>
      </c>
      <c r="Q1687" s="1">
        <v>183.96</v>
      </c>
      <c r="R1687" s="1">
        <v>2812</v>
      </c>
      <c r="S1687" t="s">
        <v>2683</v>
      </c>
      <c r="T1687" t="str" cm="1">
        <f t="array" ref="T1687">_xlfn.IFS(ISNUMBER(SEARCH("CP02",S1687)),"ราชพฤกษ",ISNUMBER(SEARCH("CP03",S1687)),"บางใหญ่",ISNUMBER(SEARCH("CP04",S1687)),"บางบอน",OR(ISNUMBER(SEARCH("CP",S1687)),ISNUMBER(SEARCH("BTC",D1687))),"340",TRUE,"")</f>
        <v>340</v>
      </c>
    </row>
    <row r="1688" spans="1:20" x14ac:dyDescent="0.2">
      <c r="A1688" t="s">
        <v>3736</v>
      </c>
      <c r="B1688" t="s">
        <v>12</v>
      </c>
      <c r="C1688">
        <v>2026</v>
      </c>
      <c r="D1688" t="s">
        <v>3612</v>
      </c>
      <c r="E1688" t="s">
        <v>2473</v>
      </c>
      <c r="F1688" t="s">
        <v>2474</v>
      </c>
      <c r="G1688" t="s">
        <v>2632</v>
      </c>
      <c r="H1688" t="s">
        <v>2586</v>
      </c>
      <c r="I1688" t="s">
        <v>3772</v>
      </c>
      <c r="J1688" t="s">
        <v>3614</v>
      </c>
      <c r="K1688" t="s">
        <v>2624</v>
      </c>
      <c r="L1688" s="1">
        <v>1</v>
      </c>
      <c r="M1688" s="1">
        <v>3860</v>
      </c>
      <c r="N1688" s="1">
        <v>193</v>
      </c>
      <c r="O1688" s="1" t="s">
        <v>2580</v>
      </c>
      <c r="P1688" s="1">
        <v>3427.1</v>
      </c>
      <c r="Q1688" s="1">
        <v>239.9</v>
      </c>
      <c r="R1688" s="1">
        <v>3667</v>
      </c>
      <c r="S1688" t="s">
        <v>2683</v>
      </c>
      <c r="T1688" t="str" cm="1">
        <f t="array" ref="T1688">_xlfn.IFS(ISNUMBER(SEARCH("CP02",S1688)),"ราชพฤกษ",ISNUMBER(SEARCH("CP03",S1688)),"บางใหญ่",ISNUMBER(SEARCH("CP04",S1688)),"บางบอน",OR(ISNUMBER(SEARCH("CP",S1688)),ISNUMBER(SEARCH("BTC",D1688))),"340",TRUE,"")</f>
        <v>340</v>
      </c>
    </row>
    <row r="1689" spans="1:20" x14ac:dyDescent="0.2">
      <c r="A1689" t="s">
        <v>3736</v>
      </c>
      <c r="B1689" t="s">
        <v>12</v>
      </c>
      <c r="C1689">
        <v>2026</v>
      </c>
      <c r="D1689" t="s">
        <v>3612</v>
      </c>
      <c r="E1689" t="s">
        <v>1779</v>
      </c>
      <c r="F1689" t="s">
        <v>1780</v>
      </c>
      <c r="G1689" t="s">
        <v>2632</v>
      </c>
      <c r="H1689" t="s">
        <v>2586</v>
      </c>
      <c r="I1689" t="s">
        <v>3772</v>
      </c>
      <c r="J1689" t="s">
        <v>3614</v>
      </c>
      <c r="K1689" t="s">
        <v>2624</v>
      </c>
      <c r="L1689" s="1">
        <v>1</v>
      </c>
      <c r="M1689" s="1">
        <v>1500</v>
      </c>
      <c r="N1689" s="1">
        <v>75</v>
      </c>
      <c r="O1689" s="1" t="s">
        <v>2580</v>
      </c>
      <c r="P1689" s="1">
        <v>1331.78</v>
      </c>
      <c r="Q1689" s="1">
        <v>93.22</v>
      </c>
      <c r="R1689" s="1">
        <v>1425</v>
      </c>
      <c r="S1689" t="s">
        <v>2683</v>
      </c>
      <c r="T1689" t="str" cm="1">
        <f t="array" ref="T1689">_xlfn.IFS(ISNUMBER(SEARCH("CP02",S1689)),"ราชพฤกษ",ISNUMBER(SEARCH("CP03",S1689)),"บางใหญ่",ISNUMBER(SEARCH("CP04",S1689)),"บางบอน",OR(ISNUMBER(SEARCH("CP",S1689)),ISNUMBER(SEARCH("BTC",D1689))),"340",TRUE,"")</f>
        <v>340</v>
      </c>
    </row>
    <row r="1690" spans="1:20" x14ac:dyDescent="0.2">
      <c r="A1690" t="s">
        <v>3736</v>
      </c>
      <c r="B1690" t="s">
        <v>12</v>
      </c>
      <c r="C1690">
        <v>2026</v>
      </c>
      <c r="D1690" t="s">
        <v>3612</v>
      </c>
      <c r="E1690" t="s">
        <v>185</v>
      </c>
      <c r="F1690" t="s">
        <v>186</v>
      </c>
      <c r="G1690" t="s">
        <v>2582</v>
      </c>
      <c r="H1690" t="s">
        <v>2586</v>
      </c>
      <c r="I1690" t="s">
        <v>3772</v>
      </c>
      <c r="J1690" t="s">
        <v>3614</v>
      </c>
      <c r="K1690" t="s">
        <v>2624</v>
      </c>
      <c r="L1690" s="1">
        <v>1</v>
      </c>
      <c r="M1690" s="1">
        <v>280</v>
      </c>
      <c r="N1690" s="1">
        <v>0</v>
      </c>
      <c r="O1690" s="1" t="s">
        <v>2580</v>
      </c>
      <c r="P1690" s="1">
        <v>261.68</v>
      </c>
      <c r="Q1690" s="1">
        <v>18.32</v>
      </c>
      <c r="R1690" s="1">
        <v>280</v>
      </c>
      <c r="S1690" t="s">
        <v>2683</v>
      </c>
      <c r="T1690" t="str" cm="1">
        <f t="array" ref="T1690">_xlfn.IFS(ISNUMBER(SEARCH("CP02",S1690)),"ราชพฤกษ",ISNUMBER(SEARCH("CP03",S1690)),"บางใหญ่",ISNUMBER(SEARCH("CP04",S1690)),"บางบอน",OR(ISNUMBER(SEARCH("CP",S1690)),ISNUMBER(SEARCH("BTC",D1690))),"340",TRUE,"")</f>
        <v>340</v>
      </c>
    </row>
    <row r="1691" spans="1:20" x14ac:dyDescent="0.2">
      <c r="A1691" t="s">
        <v>3736</v>
      </c>
      <c r="B1691" t="s">
        <v>12</v>
      </c>
      <c r="C1691">
        <v>2026</v>
      </c>
      <c r="D1691" t="s">
        <v>3612</v>
      </c>
      <c r="E1691" t="s">
        <v>1601</v>
      </c>
      <c r="F1691" t="s">
        <v>1602</v>
      </c>
      <c r="G1691" t="s">
        <v>1536</v>
      </c>
      <c r="H1691" t="s">
        <v>2586</v>
      </c>
      <c r="I1691" t="s">
        <v>3773</v>
      </c>
      <c r="J1691" t="s">
        <v>3614</v>
      </c>
      <c r="K1691" t="s">
        <v>2624</v>
      </c>
      <c r="L1691" s="1">
        <v>1</v>
      </c>
      <c r="M1691" s="1">
        <v>2500</v>
      </c>
      <c r="N1691" s="1">
        <v>0</v>
      </c>
      <c r="O1691" s="1" t="s">
        <v>2580</v>
      </c>
      <c r="P1691" s="1">
        <v>2336.4499999999998</v>
      </c>
      <c r="Q1691" s="1">
        <v>163.55000000000001</v>
      </c>
      <c r="R1691" s="1">
        <v>2500</v>
      </c>
      <c r="S1691" t="s">
        <v>2625</v>
      </c>
      <c r="T1691" t="str" cm="1">
        <f t="array" ref="T1691">_xlfn.IFS(ISNUMBER(SEARCH("CP02",S1691)),"ราชพฤกษ",ISNUMBER(SEARCH("CP03",S1691)),"บางใหญ่",ISNUMBER(SEARCH("CP04",S1691)),"บางบอน",OR(ISNUMBER(SEARCH("CP",S1691)),ISNUMBER(SEARCH("BTC",D1691))),"340",TRUE,"")</f>
        <v>340</v>
      </c>
    </row>
    <row r="1692" spans="1:20" x14ac:dyDescent="0.2">
      <c r="A1692" t="s">
        <v>3736</v>
      </c>
      <c r="B1692" t="s">
        <v>12</v>
      </c>
      <c r="C1692">
        <v>2026</v>
      </c>
      <c r="D1692" t="s">
        <v>3211</v>
      </c>
      <c r="E1692" t="s">
        <v>511</v>
      </c>
      <c r="F1692" t="s">
        <v>512</v>
      </c>
      <c r="G1692" t="s">
        <v>2582</v>
      </c>
      <c r="H1692" t="s">
        <v>2586</v>
      </c>
      <c r="I1692" t="s">
        <v>3774</v>
      </c>
      <c r="J1692" t="s">
        <v>3213</v>
      </c>
      <c r="K1692" t="s">
        <v>2687</v>
      </c>
      <c r="L1692" s="1">
        <v>1</v>
      </c>
      <c r="M1692" s="1">
        <v>2550</v>
      </c>
      <c r="N1692" s="1">
        <v>0</v>
      </c>
      <c r="O1692" s="1" t="s">
        <v>2580</v>
      </c>
      <c r="P1692" s="1">
        <v>2383.1799999999998</v>
      </c>
      <c r="Q1692" s="1">
        <v>166.82</v>
      </c>
      <c r="R1692" s="1">
        <v>2550</v>
      </c>
      <c r="S1692" t="s">
        <v>2584</v>
      </c>
      <c r="T1692" t="str" cm="1">
        <f t="array" ref="T1692">_xlfn.IFS(ISNUMBER(SEARCH("CP02",S1692)),"ราชพฤกษ",ISNUMBER(SEARCH("CP03",S1692)),"บางใหญ่",ISNUMBER(SEARCH("CP04",S1692)),"บางบอน",OR(ISNUMBER(SEARCH("CP",S1692)),ISNUMBER(SEARCH("BTC",D1692))),"340",TRUE,"")</f>
        <v>ราชพฤกษ</v>
      </c>
    </row>
    <row r="1693" spans="1:20" x14ac:dyDescent="0.2">
      <c r="A1693" t="s">
        <v>3736</v>
      </c>
      <c r="B1693" t="s">
        <v>12</v>
      </c>
      <c r="C1693">
        <v>2026</v>
      </c>
      <c r="D1693" t="s">
        <v>3211</v>
      </c>
      <c r="E1693" t="s">
        <v>1897</v>
      </c>
      <c r="F1693" t="s">
        <v>1898</v>
      </c>
      <c r="G1693" t="s">
        <v>2582</v>
      </c>
      <c r="H1693" t="s">
        <v>2586</v>
      </c>
      <c r="I1693" t="s">
        <v>3774</v>
      </c>
      <c r="J1693" t="s">
        <v>3213</v>
      </c>
      <c r="K1693" t="s">
        <v>2687</v>
      </c>
      <c r="L1693" s="1">
        <v>1</v>
      </c>
      <c r="M1693" s="1">
        <v>300</v>
      </c>
      <c r="N1693" s="1">
        <v>0</v>
      </c>
      <c r="O1693" s="1" t="s">
        <v>2580</v>
      </c>
      <c r="P1693" s="1">
        <v>0</v>
      </c>
      <c r="Q1693" s="1">
        <v>0</v>
      </c>
      <c r="R1693" s="1">
        <v>0</v>
      </c>
      <c r="S1693" t="s">
        <v>2584</v>
      </c>
      <c r="T1693" t="str" cm="1">
        <f t="array" ref="T1693">_xlfn.IFS(ISNUMBER(SEARCH("CP02",S1693)),"ราชพฤกษ",ISNUMBER(SEARCH("CP03",S1693)),"บางใหญ่",ISNUMBER(SEARCH("CP04",S1693)),"บางบอน",OR(ISNUMBER(SEARCH("CP",S1693)),ISNUMBER(SEARCH("BTC",D1693))),"340",TRUE,"")</f>
        <v>ราชพฤกษ</v>
      </c>
    </row>
    <row r="1694" spans="1:20" x14ac:dyDescent="0.2">
      <c r="A1694" t="s">
        <v>3736</v>
      </c>
      <c r="B1694" t="s">
        <v>12</v>
      </c>
      <c r="C1694">
        <v>2026</v>
      </c>
      <c r="D1694" t="s">
        <v>3211</v>
      </c>
      <c r="E1694" t="s">
        <v>121</v>
      </c>
      <c r="F1694" t="s">
        <v>122</v>
      </c>
      <c r="G1694" t="s">
        <v>2582</v>
      </c>
      <c r="H1694" t="s">
        <v>2586</v>
      </c>
      <c r="I1694" t="s">
        <v>3774</v>
      </c>
      <c r="J1694" t="s">
        <v>3213</v>
      </c>
      <c r="K1694" t="s">
        <v>2687</v>
      </c>
      <c r="L1694" s="1">
        <v>1</v>
      </c>
      <c r="M1694" s="1">
        <v>240</v>
      </c>
      <c r="N1694" s="1">
        <v>0</v>
      </c>
      <c r="O1694" s="1" t="s">
        <v>2580</v>
      </c>
      <c r="P1694" s="1">
        <v>0</v>
      </c>
      <c r="Q1694" s="1">
        <v>0</v>
      </c>
      <c r="R1694" s="1">
        <v>0</v>
      </c>
      <c r="S1694" t="s">
        <v>2584</v>
      </c>
      <c r="T1694" t="str" cm="1">
        <f t="array" ref="T1694">_xlfn.IFS(ISNUMBER(SEARCH("CP02",S1694)),"ราชพฤกษ",ISNUMBER(SEARCH("CP03",S1694)),"บางใหญ่",ISNUMBER(SEARCH("CP04",S1694)),"บางบอน",OR(ISNUMBER(SEARCH("CP",S1694)),ISNUMBER(SEARCH("BTC",D1694))),"340",TRUE,"")</f>
        <v>ราชพฤกษ</v>
      </c>
    </row>
    <row r="1695" spans="1:20" x14ac:dyDescent="0.2">
      <c r="A1695" t="s">
        <v>3736</v>
      </c>
      <c r="B1695" t="s">
        <v>12</v>
      </c>
      <c r="C1695">
        <v>2026</v>
      </c>
      <c r="D1695" t="s">
        <v>3211</v>
      </c>
      <c r="E1695" t="s">
        <v>1185</v>
      </c>
      <c r="F1695" t="s">
        <v>1186</v>
      </c>
      <c r="G1695" t="s">
        <v>2582</v>
      </c>
      <c r="H1695" t="s">
        <v>2586</v>
      </c>
      <c r="I1695" t="s">
        <v>3774</v>
      </c>
      <c r="J1695" t="s">
        <v>3213</v>
      </c>
      <c r="K1695" t="s">
        <v>2687</v>
      </c>
      <c r="L1695" s="1">
        <v>1</v>
      </c>
      <c r="M1695" s="1">
        <v>20</v>
      </c>
      <c r="N1695" s="1">
        <v>0</v>
      </c>
      <c r="O1695" s="1" t="s">
        <v>2580</v>
      </c>
      <c r="P1695" s="1">
        <v>18.690000000000001</v>
      </c>
      <c r="Q1695" s="1">
        <v>1.31</v>
      </c>
      <c r="R1695" s="1">
        <v>20</v>
      </c>
      <c r="S1695" t="s">
        <v>2584</v>
      </c>
      <c r="T1695" t="str" cm="1">
        <f t="array" ref="T1695">_xlfn.IFS(ISNUMBER(SEARCH("CP02",S1695)),"ราชพฤกษ",ISNUMBER(SEARCH("CP03",S1695)),"บางใหญ่",ISNUMBER(SEARCH("CP04",S1695)),"บางบอน",OR(ISNUMBER(SEARCH("CP",S1695)),ISNUMBER(SEARCH("BTC",D1695))),"340",TRUE,"")</f>
        <v>ราชพฤกษ</v>
      </c>
    </row>
    <row r="1696" spans="1:20" x14ac:dyDescent="0.2">
      <c r="A1696" t="s">
        <v>3736</v>
      </c>
      <c r="B1696" t="s">
        <v>12</v>
      </c>
      <c r="C1696">
        <v>2026</v>
      </c>
      <c r="D1696" t="s">
        <v>3211</v>
      </c>
      <c r="E1696" t="s">
        <v>1991</v>
      </c>
      <c r="F1696" t="s">
        <v>1992</v>
      </c>
      <c r="G1696" t="s">
        <v>2582</v>
      </c>
      <c r="H1696" t="s">
        <v>2586</v>
      </c>
      <c r="I1696" t="s">
        <v>3774</v>
      </c>
      <c r="J1696" t="s">
        <v>3213</v>
      </c>
      <c r="K1696" t="s">
        <v>2687</v>
      </c>
      <c r="L1696" s="1">
        <v>1</v>
      </c>
      <c r="M1696" s="1">
        <v>595</v>
      </c>
      <c r="N1696" s="1">
        <v>59.5</v>
      </c>
      <c r="O1696" s="1" t="s">
        <v>2580</v>
      </c>
      <c r="P1696" s="1">
        <v>500.47</v>
      </c>
      <c r="Q1696" s="1">
        <v>35.03</v>
      </c>
      <c r="R1696" s="1">
        <v>535.5</v>
      </c>
      <c r="S1696" t="s">
        <v>2584</v>
      </c>
      <c r="T1696" t="str" cm="1">
        <f t="array" ref="T1696">_xlfn.IFS(ISNUMBER(SEARCH("CP02",S1696)),"ราชพฤกษ",ISNUMBER(SEARCH("CP03",S1696)),"บางใหญ่",ISNUMBER(SEARCH("CP04",S1696)),"บางบอน",OR(ISNUMBER(SEARCH("CP",S1696)),ISNUMBER(SEARCH("BTC",D1696))),"340",TRUE,"")</f>
        <v>ราชพฤกษ</v>
      </c>
    </row>
    <row r="1697" spans="1:20" x14ac:dyDescent="0.2">
      <c r="A1697" t="s">
        <v>3736</v>
      </c>
      <c r="B1697" t="s">
        <v>12</v>
      </c>
      <c r="C1697">
        <v>2026</v>
      </c>
      <c r="D1697" t="s">
        <v>3211</v>
      </c>
      <c r="E1697" t="s">
        <v>1985</v>
      </c>
      <c r="F1697" t="s">
        <v>1986</v>
      </c>
      <c r="G1697" t="s">
        <v>2582</v>
      </c>
      <c r="H1697" t="s">
        <v>2586</v>
      </c>
      <c r="I1697" t="s">
        <v>3774</v>
      </c>
      <c r="J1697" t="s">
        <v>3213</v>
      </c>
      <c r="K1697" t="s">
        <v>2687</v>
      </c>
      <c r="L1697" s="1">
        <v>1</v>
      </c>
      <c r="M1697" s="1">
        <v>595</v>
      </c>
      <c r="N1697" s="1">
        <v>59.5</v>
      </c>
      <c r="O1697" s="1" t="s">
        <v>2580</v>
      </c>
      <c r="P1697" s="1">
        <v>500.47</v>
      </c>
      <c r="Q1697" s="1">
        <v>35.03</v>
      </c>
      <c r="R1697" s="1">
        <v>535.5</v>
      </c>
      <c r="S1697" t="s">
        <v>2584</v>
      </c>
      <c r="T1697" t="str" cm="1">
        <f t="array" ref="T1697">_xlfn.IFS(ISNUMBER(SEARCH("CP02",S1697)),"ราชพฤกษ",ISNUMBER(SEARCH("CP03",S1697)),"บางใหญ่",ISNUMBER(SEARCH("CP04",S1697)),"บางบอน",OR(ISNUMBER(SEARCH("CP",S1697)),ISNUMBER(SEARCH("BTC",D1697))),"340",TRUE,"")</f>
        <v>ราชพฤกษ</v>
      </c>
    </row>
    <row r="1698" spans="1:20" x14ac:dyDescent="0.2">
      <c r="A1698" t="s">
        <v>3736</v>
      </c>
      <c r="B1698" t="s">
        <v>12</v>
      </c>
      <c r="C1698">
        <v>2026</v>
      </c>
      <c r="D1698" t="s">
        <v>3211</v>
      </c>
      <c r="E1698" t="s">
        <v>1993</v>
      </c>
      <c r="F1698" t="s">
        <v>1994</v>
      </c>
      <c r="G1698" t="s">
        <v>2582</v>
      </c>
      <c r="H1698" t="s">
        <v>2586</v>
      </c>
      <c r="I1698" t="s">
        <v>3774</v>
      </c>
      <c r="J1698" t="s">
        <v>3213</v>
      </c>
      <c r="K1698" t="s">
        <v>2687</v>
      </c>
      <c r="L1698" s="1">
        <v>1</v>
      </c>
      <c r="M1698" s="1">
        <v>595</v>
      </c>
      <c r="N1698" s="1">
        <v>59.5</v>
      </c>
      <c r="O1698" s="1" t="s">
        <v>2580</v>
      </c>
      <c r="P1698" s="1">
        <v>500.47</v>
      </c>
      <c r="Q1698" s="1">
        <v>35.03</v>
      </c>
      <c r="R1698" s="1">
        <v>535.5</v>
      </c>
      <c r="S1698" t="s">
        <v>2584</v>
      </c>
      <c r="T1698" t="str" cm="1">
        <f t="array" ref="T1698">_xlfn.IFS(ISNUMBER(SEARCH("CP02",S1698)),"ราชพฤกษ",ISNUMBER(SEARCH("CP03",S1698)),"บางใหญ่",ISNUMBER(SEARCH("CP04",S1698)),"บางบอน",OR(ISNUMBER(SEARCH("CP",S1698)),ISNUMBER(SEARCH("BTC",D1698))),"340",TRUE,"")</f>
        <v>ราชพฤกษ</v>
      </c>
    </row>
    <row r="1699" spans="1:20" x14ac:dyDescent="0.2">
      <c r="A1699" t="s">
        <v>3736</v>
      </c>
      <c r="B1699" t="s">
        <v>12</v>
      </c>
      <c r="C1699">
        <v>2026</v>
      </c>
      <c r="D1699" t="s">
        <v>3211</v>
      </c>
      <c r="E1699" t="s">
        <v>1901</v>
      </c>
      <c r="F1699" t="s">
        <v>1902</v>
      </c>
      <c r="G1699" t="s">
        <v>2582</v>
      </c>
      <c r="H1699" t="s">
        <v>2586</v>
      </c>
      <c r="I1699" t="s">
        <v>3774</v>
      </c>
      <c r="J1699" t="s">
        <v>3213</v>
      </c>
      <c r="K1699" t="s">
        <v>2687</v>
      </c>
      <c r="L1699" s="1">
        <v>2</v>
      </c>
      <c r="M1699" s="1">
        <v>295</v>
      </c>
      <c r="N1699" s="1">
        <v>29.5</v>
      </c>
      <c r="O1699" s="1" t="s">
        <v>2580</v>
      </c>
      <c r="P1699" s="1">
        <v>523.83000000000004</v>
      </c>
      <c r="Q1699" s="1">
        <v>36.67</v>
      </c>
      <c r="R1699" s="1">
        <v>560.5</v>
      </c>
      <c r="S1699" t="s">
        <v>2584</v>
      </c>
      <c r="T1699" t="str" cm="1">
        <f t="array" ref="T1699">_xlfn.IFS(ISNUMBER(SEARCH("CP02",S1699)),"ราชพฤกษ",ISNUMBER(SEARCH("CP03",S1699)),"บางใหญ่",ISNUMBER(SEARCH("CP04",S1699)),"บางบอน",OR(ISNUMBER(SEARCH("CP",S1699)),ISNUMBER(SEARCH("BTC",D1699))),"340",TRUE,"")</f>
        <v>ราชพฤกษ</v>
      </c>
    </row>
    <row r="1700" spans="1:20" x14ac:dyDescent="0.2">
      <c r="A1700" t="s">
        <v>3736</v>
      </c>
      <c r="B1700" t="s">
        <v>12</v>
      </c>
      <c r="C1700">
        <v>2026</v>
      </c>
      <c r="D1700" t="s">
        <v>3211</v>
      </c>
      <c r="E1700" t="s">
        <v>499</v>
      </c>
      <c r="F1700" t="s">
        <v>500</v>
      </c>
      <c r="G1700" t="s">
        <v>3635</v>
      </c>
      <c r="H1700" t="s">
        <v>2586</v>
      </c>
      <c r="I1700" t="s">
        <v>3774</v>
      </c>
      <c r="J1700" t="s">
        <v>3213</v>
      </c>
      <c r="K1700" t="s">
        <v>2687</v>
      </c>
      <c r="L1700" s="1">
        <v>4</v>
      </c>
      <c r="M1700" s="1">
        <v>200</v>
      </c>
      <c r="N1700" s="1">
        <v>40</v>
      </c>
      <c r="O1700" s="1" t="s">
        <v>2580</v>
      </c>
      <c r="P1700" s="1">
        <v>710.28</v>
      </c>
      <c r="Q1700" s="1">
        <v>49.72</v>
      </c>
      <c r="R1700" s="1">
        <v>760</v>
      </c>
      <c r="S1700" t="s">
        <v>2584</v>
      </c>
      <c r="T1700" t="str" cm="1">
        <f t="array" ref="T1700">_xlfn.IFS(ISNUMBER(SEARCH("CP02",S1700)),"ราชพฤกษ",ISNUMBER(SEARCH("CP03",S1700)),"บางใหญ่",ISNUMBER(SEARCH("CP04",S1700)),"บางบอน",OR(ISNUMBER(SEARCH("CP",S1700)),ISNUMBER(SEARCH("BTC",D1700))),"340",TRUE,"")</f>
        <v>ราชพฤกษ</v>
      </c>
    </row>
    <row r="1701" spans="1:20" x14ac:dyDescent="0.2">
      <c r="A1701" t="s">
        <v>3736</v>
      </c>
      <c r="B1701" t="s">
        <v>12</v>
      </c>
      <c r="C1701">
        <v>2026</v>
      </c>
      <c r="D1701" t="s">
        <v>3211</v>
      </c>
      <c r="E1701" t="s">
        <v>503</v>
      </c>
      <c r="F1701" t="s">
        <v>504</v>
      </c>
      <c r="G1701" t="s">
        <v>2582</v>
      </c>
      <c r="H1701" t="s">
        <v>2586</v>
      </c>
      <c r="I1701" t="s">
        <v>3774</v>
      </c>
      <c r="J1701" t="s">
        <v>3213</v>
      </c>
      <c r="K1701" t="s">
        <v>2687</v>
      </c>
      <c r="L1701" s="1">
        <v>3</v>
      </c>
      <c r="M1701" s="1">
        <v>250</v>
      </c>
      <c r="N1701" s="1">
        <v>37.5</v>
      </c>
      <c r="O1701" s="1" t="s">
        <v>2580</v>
      </c>
      <c r="P1701" s="1">
        <v>665.89</v>
      </c>
      <c r="Q1701" s="1">
        <v>46.61</v>
      </c>
      <c r="R1701" s="1">
        <v>712.5</v>
      </c>
      <c r="S1701" t="s">
        <v>2584</v>
      </c>
      <c r="T1701" t="str" cm="1">
        <f t="array" ref="T1701">_xlfn.IFS(ISNUMBER(SEARCH("CP02",S1701)),"ราชพฤกษ",ISNUMBER(SEARCH("CP03",S1701)),"บางใหญ่",ISNUMBER(SEARCH("CP04",S1701)),"บางบอน",OR(ISNUMBER(SEARCH("CP",S1701)),ISNUMBER(SEARCH("BTC",D1701))),"340",TRUE,"")</f>
        <v>ราชพฤกษ</v>
      </c>
    </row>
    <row r="1702" spans="1:20" x14ac:dyDescent="0.2">
      <c r="A1702" t="s">
        <v>3736</v>
      </c>
      <c r="B1702" t="s">
        <v>12</v>
      </c>
      <c r="C1702">
        <v>2026</v>
      </c>
      <c r="D1702" t="s">
        <v>3211</v>
      </c>
      <c r="E1702" t="s">
        <v>445</v>
      </c>
      <c r="F1702" t="s">
        <v>446</v>
      </c>
      <c r="G1702" t="s">
        <v>2582</v>
      </c>
      <c r="H1702" t="s">
        <v>2586</v>
      </c>
      <c r="I1702" t="s">
        <v>3774</v>
      </c>
      <c r="J1702" t="s">
        <v>3213</v>
      </c>
      <c r="K1702" t="s">
        <v>2687</v>
      </c>
      <c r="L1702" s="1">
        <v>1</v>
      </c>
      <c r="M1702" s="1">
        <v>230</v>
      </c>
      <c r="N1702" s="1">
        <v>11.5</v>
      </c>
      <c r="O1702" s="1" t="s">
        <v>2580</v>
      </c>
      <c r="P1702" s="1">
        <v>204.21</v>
      </c>
      <c r="Q1702" s="1">
        <v>14.29</v>
      </c>
      <c r="R1702" s="1">
        <v>218.5</v>
      </c>
      <c r="S1702" t="s">
        <v>2584</v>
      </c>
      <c r="T1702" t="str" cm="1">
        <f t="array" ref="T1702">_xlfn.IFS(ISNUMBER(SEARCH("CP02",S1702)),"ราชพฤกษ",ISNUMBER(SEARCH("CP03",S1702)),"บางใหญ่",ISNUMBER(SEARCH("CP04",S1702)),"บางบอน",OR(ISNUMBER(SEARCH("CP",S1702)),ISNUMBER(SEARCH("BTC",D1702))),"340",TRUE,"")</f>
        <v>ราชพฤกษ</v>
      </c>
    </row>
    <row r="1703" spans="1:20" x14ac:dyDescent="0.2">
      <c r="A1703" t="s">
        <v>3736</v>
      </c>
      <c r="B1703" t="s">
        <v>12</v>
      </c>
      <c r="C1703">
        <v>2026</v>
      </c>
      <c r="D1703" t="s">
        <v>3211</v>
      </c>
      <c r="E1703" t="s">
        <v>457</v>
      </c>
      <c r="F1703" t="s">
        <v>458</v>
      </c>
      <c r="G1703" t="s">
        <v>2582</v>
      </c>
      <c r="H1703" t="s">
        <v>2586</v>
      </c>
      <c r="I1703" t="s">
        <v>3774</v>
      </c>
      <c r="J1703" t="s">
        <v>3213</v>
      </c>
      <c r="K1703" t="s">
        <v>2687</v>
      </c>
      <c r="L1703" s="1">
        <v>1</v>
      </c>
      <c r="M1703" s="1">
        <v>310</v>
      </c>
      <c r="N1703" s="1">
        <v>15.5</v>
      </c>
      <c r="O1703" s="1" t="s">
        <v>2580</v>
      </c>
      <c r="P1703" s="1">
        <v>275.23</v>
      </c>
      <c r="Q1703" s="1">
        <v>19.27</v>
      </c>
      <c r="R1703" s="1">
        <v>294.5</v>
      </c>
      <c r="S1703" t="s">
        <v>2584</v>
      </c>
      <c r="T1703" t="str" cm="1">
        <f t="array" ref="T1703">_xlfn.IFS(ISNUMBER(SEARCH("CP02",S1703)),"ราชพฤกษ",ISNUMBER(SEARCH("CP03",S1703)),"บางใหญ่",ISNUMBER(SEARCH("CP04",S1703)),"บางบอน",OR(ISNUMBER(SEARCH("CP",S1703)),ISNUMBER(SEARCH("BTC",D1703))),"340",TRUE,"")</f>
        <v>ราชพฤกษ</v>
      </c>
    </row>
    <row r="1704" spans="1:20" x14ac:dyDescent="0.2">
      <c r="A1704" t="s">
        <v>3736</v>
      </c>
      <c r="B1704" t="s">
        <v>12</v>
      </c>
      <c r="C1704">
        <v>2026</v>
      </c>
      <c r="D1704" t="s">
        <v>3211</v>
      </c>
      <c r="E1704" t="s">
        <v>1249</v>
      </c>
      <c r="F1704" t="s">
        <v>1250</v>
      </c>
      <c r="G1704" t="s">
        <v>2632</v>
      </c>
      <c r="H1704" t="s">
        <v>2586</v>
      </c>
      <c r="I1704" t="s">
        <v>3774</v>
      </c>
      <c r="J1704" t="s">
        <v>3213</v>
      </c>
      <c r="K1704" t="s">
        <v>2687</v>
      </c>
      <c r="L1704" s="1">
        <v>2</v>
      </c>
      <c r="M1704" s="1">
        <v>1990</v>
      </c>
      <c r="N1704" s="1">
        <v>199</v>
      </c>
      <c r="O1704" s="1" t="s">
        <v>2580</v>
      </c>
      <c r="P1704" s="1">
        <v>3533.64</v>
      </c>
      <c r="Q1704" s="1">
        <v>247.36</v>
      </c>
      <c r="R1704" s="1">
        <v>3781</v>
      </c>
      <c r="S1704" t="s">
        <v>2584</v>
      </c>
      <c r="T1704" t="str" cm="1">
        <f t="array" ref="T1704">_xlfn.IFS(ISNUMBER(SEARCH("CP02",S1704)),"ราชพฤกษ",ISNUMBER(SEARCH("CP03",S1704)),"บางใหญ่",ISNUMBER(SEARCH("CP04",S1704)),"บางบอน",OR(ISNUMBER(SEARCH("CP",S1704)),ISNUMBER(SEARCH("BTC",D1704))),"340",TRUE,"")</f>
        <v>ราชพฤกษ</v>
      </c>
    </row>
    <row r="1705" spans="1:20" x14ac:dyDescent="0.2">
      <c r="A1705" t="s">
        <v>3736</v>
      </c>
      <c r="B1705" t="s">
        <v>12</v>
      </c>
      <c r="C1705">
        <v>2026</v>
      </c>
      <c r="D1705" t="s">
        <v>3211</v>
      </c>
      <c r="E1705" t="s">
        <v>1127</v>
      </c>
      <c r="F1705" t="s">
        <v>1128</v>
      </c>
      <c r="G1705" t="s">
        <v>2632</v>
      </c>
      <c r="H1705" t="s">
        <v>2586</v>
      </c>
      <c r="I1705" t="s">
        <v>3774</v>
      </c>
      <c r="J1705" t="s">
        <v>3213</v>
      </c>
      <c r="K1705" t="s">
        <v>2687</v>
      </c>
      <c r="L1705" s="1">
        <v>2</v>
      </c>
      <c r="M1705" s="1">
        <v>890</v>
      </c>
      <c r="N1705" s="1">
        <v>89</v>
      </c>
      <c r="O1705" s="1" t="s">
        <v>2580</v>
      </c>
      <c r="P1705" s="1">
        <v>1580.37</v>
      </c>
      <c r="Q1705" s="1">
        <v>110.63</v>
      </c>
      <c r="R1705" s="1">
        <v>1691</v>
      </c>
      <c r="S1705" t="s">
        <v>2584</v>
      </c>
      <c r="T1705" t="str" cm="1">
        <f t="array" ref="T1705">_xlfn.IFS(ISNUMBER(SEARCH("CP02",S1705)),"ราชพฤกษ",ISNUMBER(SEARCH("CP03",S1705)),"บางใหญ่",ISNUMBER(SEARCH("CP04",S1705)),"บางบอน",OR(ISNUMBER(SEARCH("CP",S1705)),ISNUMBER(SEARCH("BTC",D1705))),"340",TRUE,"")</f>
        <v>ราชพฤกษ</v>
      </c>
    </row>
    <row r="1706" spans="1:20" x14ac:dyDescent="0.2">
      <c r="A1706" t="s">
        <v>3736</v>
      </c>
      <c r="B1706" t="s">
        <v>12</v>
      </c>
      <c r="C1706">
        <v>2026</v>
      </c>
      <c r="D1706" t="s">
        <v>3211</v>
      </c>
      <c r="E1706" t="s">
        <v>2089</v>
      </c>
      <c r="F1706" t="s">
        <v>2090</v>
      </c>
      <c r="G1706" t="s">
        <v>2632</v>
      </c>
      <c r="H1706" t="s">
        <v>2586</v>
      </c>
      <c r="I1706" t="s">
        <v>3774</v>
      </c>
      <c r="J1706" t="s">
        <v>3213</v>
      </c>
      <c r="K1706" t="s">
        <v>2687</v>
      </c>
      <c r="L1706" s="1">
        <v>2</v>
      </c>
      <c r="M1706" s="1">
        <v>90</v>
      </c>
      <c r="N1706" s="1">
        <v>9</v>
      </c>
      <c r="O1706" s="1" t="s">
        <v>2580</v>
      </c>
      <c r="P1706" s="1">
        <v>159.81</v>
      </c>
      <c r="Q1706" s="1">
        <v>11.19</v>
      </c>
      <c r="R1706" s="1">
        <v>171</v>
      </c>
      <c r="S1706" t="s">
        <v>2584</v>
      </c>
      <c r="T1706" t="str" cm="1">
        <f t="array" ref="T1706">_xlfn.IFS(ISNUMBER(SEARCH("CP02",S1706)),"ราชพฤกษ",ISNUMBER(SEARCH("CP03",S1706)),"บางใหญ่",ISNUMBER(SEARCH("CP04",S1706)),"บางบอน",OR(ISNUMBER(SEARCH("CP",S1706)),ISNUMBER(SEARCH("BTC",D1706))),"340",TRUE,"")</f>
        <v>ราชพฤกษ</v>
      </c>
    </row>
    <row r="1707" spans="1:20" x14ac:dyDescent="0.2">
      <c r="A1707" t="s">
        <v>3736</v>
      </c>
      <c r="B1707" t="s">
        <v>12</v>
      </c>
      <c r="C1707">
        <v>2026</v>
      </c>
      <c r="D1707" t="s">
        <v>3211</v>
      </c>
      <c r="E1707" t="s">
        <v>1265</v>
      </c>
      <c r="F1707" t="s">
        <v>1266</v>
      </c>
      <c r="G1707" t="s">
        <v>2632</v>
      </c>
      <c r="H1707" t="s">
        <v>2586</v>
      </c>
      <c r="I1707" t="s">
        <v>3774</v>
      </c>
      <c r="J1707" t="s">
        <v>3213</v>
      </c>
      <c r="K1707" t="s">
        <v>2687</v>
      </c>
      <c r="L1707" s="1">
        <v>2</v>
      </c>
      <c r="M1707" s="1">
        <v>1590</v>
      </c>
      <c r="N1707" s="1">
        <v>159</v>
      </c>
      <c r="O1707" s="1" t="s">
        <v>2580</v>
      </c>
      <c r="P1707" s="1">
        <v>2823.36</v>
      </c>
      <c r="Q1707" s="1">
        <v>197.64</v>
      </c>
      <c r="R1707" s="1">
        <v>3021</v>
      </c>
      <c r="S1707" t="s">
        <v>2584</v>
      </c>
      <c r="T1707" t="str" cm="1">
        <f t="array" ref="T1707">_xlfn.IFS(ISNUMBER(SEARCH("CP02",S1707)),"ราชพฤกษ",ISNUMBER(SEARCH("CP03",S1707)),"บางใหญ่",ISNUMBER(SEARCH("CP04",S1707)),"บางบอน",OR(ISNUMBER(SEARCH("CP",S1707)),ISNUMBER(SEARCH("BTC",D1707))),"340",TRUE,"")</f>
        <v>ราชพฤกษ</v>
      </c>
    </row>
    <row r="1708" spans="1:20" x14ac:dyDescent="0.2">
      <c r="A1708" t="s">
        <v>3736</v>
      </c>
      <c r="B1708" t="s">
        <v>12</v>
      </c>
      <c r="C1708">
        <v>2026</v>
      </c>
      <c r="D1708" t="s">
        <v>3211</v>
      </c>
      <c r="E1708" t="s">
        <v>1955</v>
      </c>
      <c r="F1708" t="s">
        <v>1956</v>
      </c>
      <c r="G1708" t="s">
        <v>2632</v>
      </c>
      <c r="H1708" t="s">
        <v>2586</v>
      </c>
      <c r="I1708" t="s">
        <v>3774</v>
      </c>
      <c r="J1708" t="s">
        <v>3213</v>
      </c>
      <c r="K1708" t="s">
        <v>2687</v>
      </c>
      <c r="L1708" s="1">
        <v>2</v>
      </c>
      <c r="M1708" s="1">
        <v>1590</v>
      </c>
      <c r="N1708" s="1">
        <v>159</v>
      </c>
      <c r="O1708" s="1" t="s">
        <v>2580</v>
      </c>
      <c r="P1708" s="1">
        <v>2823.36</v>
      </c>
      <c r="Q1708" s="1">
        <v>197.64</v>
      </c>
      <c r="R1708" s="1">
        <v>3021</v>
      </c>
      <c r="S1708" t="s">
        <v>2584</v>
      </c>
      <c r="T1708" t="str" cm="1">
        <f t="array" ref="T1708">_xlfn.IFS(ISNUMBER(SEARCH("CP02",S1708)),"ราชพฤกษ",ISNUMBER(SEARCH("CP03",S1708)),"บางใหญ่",ISNUMBER(SEARCH("CP04",S1708)),"บางบอน",OR(ISNUMBER(SEARCH("CP",S1708)),ISNUMBER(SEARCH("BTC",D1708))),"340",TRUE,"")</f>
        <v>ราชพฤกษ</v>
      </c>
    </row>
    <row r="1709" spans="1:20" x14ac:dyDescent="0.2">
      <c r="A1709" t="s">
        <v>3736</v>
      </c>
      <c r="B1709" t="s">
        <v>12</v>
      </c>
      <c r="C1709">
        <v>2026</v>
      </c>
      <c r="D1709" t="s">
        <v>3211</v>
      </c>
      <c r="E1709" t="s">
        <v>1977</v>
      </c>
      <c r="F1709" t="s">
        <v>1978</v>
      </c>
      <c r="G1709" t="s">
        <v>2632</v>
      </c>
      <c r="H1709" t="s">
        <v>2586</v>
      </c>
      <c r="I1709" t="s">
        <v>3774</v>
      </c>
      <c r="J1709" t="s">
        <v>3213</v>
      </c>
      <c r="K1709" t="s">
        <v>2687</v>
      </c>
      <c r="L1709" s="1">
        <v>2</v>
      </c>
      <c r="M1709" s="1">
        <v>2390</v>
      </c>
      <c r="N1709" s="1">
        <v>239</v>
      </c>
      <c r="O1709" s="1" t="s">
        <v>2580</v>
      </c>
      <c r="P1709" s="1">
        <v>4243.93</v>
      </c>
      <c r="Q1709" s="1">
        <v>297.07</v>
      </c>
      <c r="R1709" s="1">
        <v>4541</v>
      </c>
      <c r="S1709" t="s">
        <v>2584</v>
      </c>
      <c r="T1709" t="str" cm="1">
        <f t="array" ref="T1709">_xlfn.IFS(ISNUMBER(SEARCH("CP02",S1709)),"ราชพฤกษ",ISNUMBER(SEARCH("CP03",S1709)),"บางใหญ่",ISNUMBER(SEARCH("CP04",S1709)),"บางบอน",OR(ISNUMBER(SEARCH("CP",S1709)),ISNUMBER(SEARCH("BTC",D1709))),"340",TRUE,"")</f>
        <v>ราชพฤกษ</v>
      </c>
    </row>
    <row r="1710" spans="1:20" x14ac:dyDescent="0.2">
      <c r="A1710" t="s">
        <v>3736</v>
      </c>
      <c r="B1710" t="s">
        <v>12</v>
      </c>
      <c r="C1710">
        <v>2026</v>
      </c>
      <c r="D1710" t="s">
        <v>3211</v>
      </c>
      <c r="E1710" t="s">
        <v>1647</v>
      </c>
      <c r="F1710" t="s">
        <v>1648</v>
      </c>
      <c r="G1710" t="s">
        <v>1536</v>
      </c>
      <c r="H1710" t="s">
        <v>2586</v>
      </c>
      <c r="I1710" t="s">
        <v>3774</v>
      </c>
      <c r="J1710" t="s">
        <v>3213</v>
      </c>
      <c r="K1710" t="s">
        <v>2687</v>
      </c>
      <c r="L1710" s="1">
        <v>4</v>
      </c>
      <c r="M1710" s="1">
        <v>480</v>
      </c>
      <c r="N1710" s="1">
        <v>0</v>
      </c>
      <c r="O1710" s="1" t="s">
        <v>2580</v>
      </c>
      <c r="P1710" s="1">
        <v>1794.39</v>
      </c>
      <c r="Q1710" s="1">
        <v>125.61</v>
      </c>
      <c r="R1710" s="1">
        <v>1920</v>
      </c>
      <c r="S1710" t="s">
        <v>2587</v>
      </c>
      <c r="T1710" t="str" cm="1">
        <f t="array" ref="T1710">_xlfn.IFS(ISNUMBER(SEARCH("CP02",S1710)),"ราชพฤกษ",ISNUMBER(SEARCH("CP03",S1710)),"บางใหญ่",ISNUMBER(SEARCH("CP04",S1710)),"บางบอน",OR(ISNUMBER(SEARCH("CP",S1710)),ISNUMBER(SEARCH("BTC",D1710))),"340",TRUE,"")</f>
        <v>ราชพฤกษ</v>
      </c>
    </row>
    <row r="1711" spans="1:20" x14ac:dyDescent="0.2">
      <c r="A1711" t="s">
        <v>3736</v>
      </c>
      <c r="B1711" t="s">
        <v>12</v>
      </c>
      <c r="C1711">
        <v>2026</v>
      </c>
      <c r="D1711" t="s">
        <v>3211</v>
      </c>
      <c r="E1711" t="s">
        <v>1547</v>
      </c>
      <c r="F1711" t="s">
        <v>1548</v>
      </c>
      <c r="G1711" t="s">
        <v>2588</v>
      </c>
      <c r="H1711" t="s">
        <v>2586</v>
      </c>
      <c r="I1711" t="s">
        <v>3774</v>
      </c>
      <c r="J1711" t="s">
        <v>3213</v>
      </c>
      <c r="K1711" t="s">
        <v>2687</v>
      </c>
      <c r="L1711" s="1">
        <v>1</v>
      </c>
      <c r="M1711" s="1">
        <v>400</v>
      </c>
      <c r="N1711" s="1">
        <v>0</v>
      </c>
      <c r="O1711" s="1" t="s">
        <v>2580</v>
      </c>
      <c r="P1711" s="1">
        <v>373.83</v>
      </c>
      <c r="Q1711" s="1">
        <v>26.17</v>
      </c>
      <c r="R1711" s="1">
        <v>400</v>
      </c>
      <c r="S1711" t="s">
        <v>2587</v>
      </c>
      <c r="T1711" t="str" cm="1">
        <f t="array" ref="T1711">_xlfn.IFS(ISNUMBER(SEARCH("CP02",S1711)),"ราชพฤกษ",ISNUMBER(SEARCH("CP03",S1711)),"บางใหญ่",ISNUMBER(SEARCH("CP04",S1711)),"บางบอน",OR(ISNUMBER(SEARCH("CP",S1711)),ISNUMBER(SEARCH("BTC",D1711))),"340",TRUE,"")</f>
        <v>ราชพฤกษ</v>
      </c>
    </row>
    <row r="1712" spans="1:20" x14ac:dyDescent="0.2">
      <c r="A1712" t="s">
        <v>3736</v>
      </c>
      <c r="B1712" t="s">
        <v>12</v>
      </c>
      <c r="C1712">
        <v>2026</v>
      </c>
      <c r="D1712" t="s">
        <v>3662</v>
      </c>
      <c r="E1712" t="s">
        <v>121</v>
      </c>
      <c r="F1712" t="s">
        <v>122</v>
      </c>
      <c r="G1712" t="s">
        <v>2582</v>
      </c>
      <c r="H1712" t="s">
        <v>2586</v>
      </c>
      <c r="I1712" t="s">
        <v>3775</v>
      </c>
      <c r="J1712" t="s">
        <v>3664</v>
      </c>
      <c r="K1712" t="s">
        <v>2702</v>
      </c>
      <c r="L1712" s="1">
        <v>1</v>
      </c>
      <c r="M1712" s="1">
        <v>240</v>
      </c>
      <c r="N1712" s="1">
        <v>0</v>
      </c>
      <c r="O1712" s="1" t="s">
        <v>2580</v>
      </c>
      <c r="P1712" s="1">
        <v>224.3</v>
      </c>
      <c r="Q1712" s="1">
        <v>15.7</v>
      </c>
      <c r="R1712" s="1">
        <v>240</v>
      </c>
      <c r="S1712" t="s">
        <v>2605</v>
      </c>
      <c r="T1712" t="str" cm="1">
        <f t="array" ref="T1712">_xlfn.IFS(ISNUMBER(SEARCH("CP02",S1712)),"ราชพฤกษ",ISNUMBER(SEARCH("CP03",S1712)),"บางใหญ่",ISNUMBER(SEARCH("CP04",S1712)),"บางบอน",OR(ISNUMBER(SEARCH("CP",S1712)),ISNUMBER(SEARCH("BTC",D1712))),"340",TRUE,"")</f>
        <v>บางใหญ่</v>
      </c>
    </row>
    <row r="1713" spans="1:20" x14ac:dyDescent="0.2">
      <c r="A1713" t="s">
        <v>3736</v>
      </c>
      <c r="B1713" t="s">
        <v>12</v>
      </c>
      <c r="C1713">
        <v>2026</v>
      </c>
      <c r="D1713" t="s">
        <v>3662</v>
      </c>
      <c r="E1713" t="s">
        <v>1185</v>
      </c>
      <c r="F1713" t="s">
        <v>1186</v>
      </c>
      <c r="G1713" t="s">
        <v>2582</v>
      </c>
      <c r="H1713" t="s">
        <v>2586</v>
      </c>
      <c r="I1713" t="s">
        <v>3775</v>
      </c>
      <c r="J1713" t="s">
        <v>3664</v>
      </c>
      <c r="K1713" t="s">
        <v>2702</v>
      </c>
      <c r="L1713" s="1">
        <v>1</v>
      </c>
      <c r="M1713" s="1">
        <v>20</v>
      </c>
      <c r="N1713" s="1">
        <v>0</v>
      </c>
      <c r="O1713" s="1" t="s">
        <v>2580</v>
      </c>
      <c r="P1713" s="1">
        <v>18.690000000000001</v>
      </c>
      <c r="Q1713" s="1">
        <v>1.31</v>
      </c>
      <c r="R1713" s="1">
        <v>20</v>
      </c>
      <c r="S1713" t="s">
        <v>2605</v>
      </c>
      <c r="T1713" t="str" cm="1">
        <f t="array" ref="T1713">_xlfn.IFS(ISNUMBER(SEARCH("CP02",S1713)),"ราชพฤกษ",ISNUMBER(SEARCH("CP03",S1713)),"บางใหญ่",ISNUMBER(SEARCH("CP04",S1713)),"บางบอน",OR(ISNUMBER(SEARCH("CP",S1713)),ISNUMBER(SEARCH("BTC",D1713))),"340",TRUE,"")</f>
        <v>บางใหญ่</v>
      </c>
    </row>
    <row r="1714" spans="1:20" x14ac:dyDescent="0.2">
      <c r="A1714" t="s">
        <v>3736</v>
      </c>
      <c r="B1714" t="s">
        <v>12</v>
      </c>
      <c r="C1714">
        <v>2026</v>
      </c>
      <c r="D1714" t="s">
        <v>3662</v>
      </c>
      <c r="E1714" t="s">
        <v>1615</v>
      </c>
      <c r="F1714" t="s">
        <v>1616</v>
      </c>
      <c r="G1714" t="s">
        <v>1536</v>
      </c>
      <c r="H1714" t="s">
        <v>2586</v>
      </c>
      <c r="I1714" t="s">
        <v>3776</v>
      </c>
      <c r="J1714" t="s">
        <v>3664</v>
      </c>
      <c r="K1714" t="s">
        <v>3665</v>
      </c>
      <c r="L1714" s="1">
        <v>1</v>
      </c>
      <c r="M1714" s="1">
        <v>300</v>
      </c>
      <c r="N1714" s="1">
        <v>0</v>
      </c>
      <c r="O1714" s="1" t="s">
        <v>2580</v>
      </c>
      <c r="P1714" s="1">
        <v>280.37</v>
      </c>
      <c r="Q1714" s="1">
        <v>19.63</v>
      </c>
      <c r="R1714" s="1">
        <v>300</v>
      </c>
      <c r="S1714" t="s">
        <v>2606</v>
      </c>
      <c r="T1714" t="str" cm="1">
        <f t="array" ref="T1714">_xlfn.IFS(ISNUMBER(SEARCH("CP02",S1714)),"ราชพฤกษ",ISNUMBER(SEARCH("CP03",S1714)),"บางใหญ่",ISNUMBER(SEARCH("CP04",S1714)),"บางบอน",OR(ISNUMBER(SEARCH("CP",S1714)),ISNUMBER(SEARCH("BTC",D1714))),"340",TRUE,"")</f>
        <v>บางใหญ่</v>
      </c>
    </row>
    <row r="1715" spans="1:20" x14ac:dyDescent="0.2">
      <c r="A1715" t="s">
        <v>3736</v>
      </c>
      <c r="B1715" t="s">
        <v>12</v>
      </c>
      <c r="C1715">
        <v>2026</v>
      </c>
      <c r="D1715" t="s">
        <v>3662</v>
      </c>
      <c r="E1715" t="s">
        <v>1679</v>
      </c>
      <c r="F1715" t="s">
        <v>1680</v>
      </c>
      <c r="G1715" t="s">
        <v>2632</v>
      </c>
      <c r="H1715" t="s">
        <v>2586</v>
      </c>
      <c r="I1715" t="s">
        <v>3777</v>
      </c>
      <c r="J1715" t="s">
        <v>3664</v>
      </c>
      <c r="K1715" t="s">
        <v>2603</v>
      </c>
      <c r="L1715" s="1">
        <v>1</v>
      </c>
      <c r="M1715" s="1">
        <v>1650</v>
      </c>
      <c r="N1715" s="1">
        <v>82.5</v>
      </c>
      <c r="O1715" s="1" t="s">
        <v>2580</v>
      </c>
      <c r="P1715" s="1">
        <v>1464.95</v>
      </c>
      <c r="Q1715" s="1">
        <v>102.55</v>
      </c>
      <c r="R1715" s="1">
        <v>1567.5</v>
      </c>
      <c r="S1715" t="s">
        <v>2605</v>
      </c>
      <c r="T1715" t="str" cm="1">
        <f t="array" ref="T1715">_xlfn.IFS(ISNUMBER(SEARCH("CP02",S1715)),"ราชพฤกษ",ISNUMBER(SEARCH("CP03",S1715)),"บางใหญ่",ISNUMBER(SEARCH("CP04",S1715)),"บางบอน",OR(ISNUMBER(SEARCH("CP",S1715)),ISNUMBER(SEARCH("BTC",D1715))),"340",TRUE,"")</f>
        <v>บางใหญ่</v>
      </c>
    </row>
    <row r="1716" spans="1:20" x14ac:dyDescent="0.2">
      <c r="A1716" t="s">
        <v>3736</v>
      </c>
      <c r="B1716" t="s">
        <v>12</v>
      </c>
      <c r="C1716">
        <v>2026</v>
      </c>
      <c r="D1716" t="s">
        <v>3662</v>
      </c>
      <c r="E1716" t="s">
        <v>353</v>
      </c>
      <c r="F1716" t="s">
        <v>354</v>
      </c>
      <c r="G1716" t="s">
        <v>2582</v>
      </c>
      <c r="H1716" t="s">
        <v>2586</v>
      </c>
      <c r="I1716" t="s">
        <v>3777</v>
      </c>
      <c r="J1716" t="s">
        <v>3664</v>
      </c>
      <c r="K1716" t="s">
        <v>2603</v>
      </c>
      <c r="L1716" s="1">
        <v>1</v>
      </c>
      <c r="M1716" s="1">
        <v>1900</v>
      </c>
      <c r="N1716" s="1">
        <v>95</v>
      </c>
      <c r="O1716" s="1" t="s">
        <v>2580</v>
      </c>
      <c r="P1716" s="1">
        <v>1686.92</v>
      </c>
      <c r="Q1716" s="1">
        <v>118.08</v>
      </c>
      <c r="R1716" s="1">
        <v>1805</v>
      </c>
      <c r="S1716" t="s">
        <v>2605</v>
      </c>
      <c r="T1716" t="str" cm="1">
        <f t="array" ref="T1716">_xlfn.IFS(ISNUMBER(SEARCH("CP02",S1716)),"ราชพฤกษ",ISNUMBER(SEARCH("CP03",S1716)),"บางใหญ่",ISNUMBER(SEARCH("CP04",S1716)),"บางบอน",OR(ISNUMBER(SEARCH("CP",S1716)),ISNUMBER(SEARCH("BTC",D1716))),"340",TRUE,"")</f>
        <v>บางใหญ่</v>
      </c>
    </row>
    <row r="1717" spans="1:20" x14ac:dyDescent="0.2">
      <c r="A1717" t="s">
        <v>3736</v>
      </c>
      <c r="B1717" t="s">
        <v>12</v>
      </c>
      <c r="C1717">
        <v>2026</v>
      </c>
      <c r="D1717" t="s">
        <v>3662</v>
      </c>
      <c r="E1717" t="s">
        <v>1657</v>
      </c>
      <c r="F1717" t="s">
        <v>1658</v>
      </c>
      <c r="G1717" t="s">
        <v>1536</v>
      </c>
      <c r="H1717" t="s">
        <v>2586</v>
      </c>
      <c r="I1717" t="s">
        <v>3778</v>
      </c>
      <c r="J1717" t="s">
        <v>3664</v>
      </c>
      <c r="K1717" t="s">
        <v>3665</v>
      </c>
      <c r="L1717" s="1">
        <v>1</v>
      </c>
      <c r="M1717" s="1">
        <v>250</v>
      </c>
      <c r="N1717" s="1">
        <v>0</v>
      </c>
      <c r="O1717" s="1" t="s">
        <v>2580</v>
      </c>
      <c r="P1717" s="1">
        <v>233.64</v>
      </c>
      <c r="Q1717" s="1">
        <v>16.36</v>
      </c>
      <c r="R1717" s="1">
        <v>250</v>
      </c>
      <c r="S1717" t="s">
        <v>2606</v>
      </c>
      <c r="T1717" t="str" cm="1">
        <f t="array" ref="T1717">_xlfn.IFS(ISNUMBER(SEARCH("CP02",S1717)),"ราชพฤกษ",ISNUMBER(SEARCH("CP03",S1717)),"บางใหญ่",ISNUMBER(SEARCH("CP04",S1717)),"บางบอน",OR(ISNUMBER(SEARCH("CP",S1717)),ISNUMBER(SEARCH("BTC",D1717))),"340",TRUE,"")</f>
        <v>บางใหญ่</v>
      </c>
    </row>
    <row r="1718" spans="1:20" x14ac:dyDescent="0.2">
      <c r="A1718" t="s">
        <v>3779</v>
      </c>
      <c r="B1718" t="s">
        <v>12</v>
      </c>
      <c r="C1718">
        <v>2026</v>
      </c>
      <c r="D1718" t="s">
        <v>3780</v>
      </c>
      <c r="E1718" t="s">
        <v>529</v>
      </c>
      <c r="F1718" t="s">
        <v>530</v>
      </c>
      <c r="G1718" t="s">
        <v>2582</v>
      </c>
      <c r="H1718" t="s">
        <v>2586</v>
      </c>
      <c r="I1718" t="s">
        <v>3781</v>
      </c>
      <c r="J1718" t="s">
        <v>3782</v>
      </c>
      <c r="K1718" t="s">
        <v>2630</v>
      </c>
      <c r="L1718" s="1">
        <v>1</v>
      </c>
      <c r="M1718" s="1">
        <v>790</v>
      </c>
      <c r="N1718" s="1">
        <v>0</v>
      </c>
      <c r="O1718" s="1" t="s">
        <v>2580</v>
      </c>
      <c r="P1718" s="1">
        <v>738.32</v>
      </c>
      <c r="Q1718" s="1">
        <v>51.68</v>
      </c>
      <c r="R1718" s="1">
        <v>790</v>
      </c>
      <c r="S1718" t="s">
        <v>2631</v>
      </c>
      <c r="T1718" t="str" cm="1">
        <f t="array" ref="T1718">_xlfn.IFS(ISNUMBER(SEARCH("CP02",S1718)),"ราชพฤกษ",ISNUMBER(SEARCH("CP03",S1718)),"บางใหญ่",ISNUMBER(SEARCH("CP04",S1718)),"บางบอน",OR(ISNUMBER(SEARCH("CP",S1718)),ISNUMBER(SEARCH("BTC",D1718))),"340",TRUE,"")</f>
        <v>บางบอน</v>
      </c>
    </row>
    <row r="1719" spans="1:20" x14ac:dyDescent="0.2">
      <c r="A1719" t="s">
        <v>3779</v>
      </c>
      <c r="B1719" t="s">
        <v>12</v>
      </c>
      <c r="C1719">
        <v>2026</v>
      </c>
      <c r="D1719" t="s">
        <v>3780</v>
      </c>
      <c r="E1719" t="s">
        <v>527</v>
      </c>
      <c r="F1719" t="s">
        <v>528</v>
      </c>
      <c r="G1719" t="s">
        <v>2582</v>
      </c>
      <c r="H1719" t="s">
        <v>2586</v>
      </c>
      <c r="I1719" t="s">
        <v>3781</v>
      </c>
      <c r="J1719" t="s">
        <v>3782</v>
      </c>
      <c r="K1719" t="s">
        <v>2630</v>
      </c>
      <c r="L1719" s="1">
        <v>1</v>
      </c>
      <c r="M1719" s="1">
        <v>215</v>
      </c>
      <c r="N1719" s="1">
        <v>0</v>
      </c>
      <c r="O1719" s="1" t="s">
        <v>2580</v>
      </c>
      <c r="P1719" s="1">
        <v>0</v>
      </c>
      <c r="Q1719" s="1">
        <v>0</v>
      </c>
      <c r="R1719" s="1">
        <v>0</v>
      </c>
      <c r="S1719" t="s">
        <v>2631</v>
      </c>
      <c r="T1719" t="str" cm="1">
        <f t="array" ref="T1719">_xlfn.IFS(ISNUMBER(SEARCH("CP02",S1719)),"ราชพฤกษ",ISNUMBER(SEARCH("CP03",S1719)),"บางใหญ่",ISNUMBER(SEARCH("CP04",S1719)),"บางบอน",OR(ISNUMBER(SEARCH("CP",S1719)),ISNUMBER(SEARCH("BTC",D1719))),"340",TRUE,"")</f>
        <v>บางบอน</v>
      </c>
    </row>
    <row r="1720" spans="1:20" x14ac:dyDescent="0.2">
      <c r="A1720" t="s">
        <v>3779</v>
      </c>
      <c r="B1720" t="s">
        <v>12</v>
      </c>
      <c r="C1720">
        <v>2026</v>
      </c>
      <c r="D1720" t="s">
        <v>3780</v>
      </c>
      <c r="E1720" t="s">
        <v>153</v>
      </c>
      <c r="F1720" t="s">
        <v>154</v>
      </c>
      <c r="G1720" t="s">
        <v>2582</v>
      </c>
      <c r="H1720" t="s">
        <v>2586</v>
      </c>
      <c r="I1720" t="s">
        <v>3781</v>
      </c>
      <c r="J1720" t="s">
        <v>3782</v>
      </c>
      <c r="K1720" t="s">
        <v>2630</v>
      </c>
      <c r="L1720" s="1">
        <v>1</v>
      </c>
      <c r="M1720" s="1">
        <v>200</v>
      </c>
      <c r="N1720" s="1">
        <v>0</v>
      </c>
      <c r="O1720" s="1" t="s">
        <v>2580</v>
      </c>
      <c r="P1720" s="1">
        <v>0</v>
      </c>
      <c r="Q1720" s="1">
        <v>0</v>
      </c>
      <c r="R1720" s="1">
        <v>0</v>
      </c>
      <c r="S1720" t="s">
        <v>2631</v>
      </c>
      <c r="T1720" t="str" cm="1">
        <f t="array" ref="T1720">_xlfn.IFS(ISNUMBER(SEARCH("CP02",S1720)),"ราชพฤกษ",ISNUMBER(SEARCH("CP03",S1720)),"บางใหญ่",ISNUMBER(SEARCH("CP04",S1720)),"บางบอน",OR(ISNUMBER(SEARCH("CP",S1720)),ISNUMBER(SEARCH("BTC",D1720))),"340",TRUE,"")</f>
        <v>บางบอน</v>
      </c>
    </row>
    <row r="1721" spans="1:20" x14ac:dyDescent="0.2">
      <c r="A1721" t="s">
        <v>3779</v>
      </c>
      <c r="B1721" t="s">
        <v>12</v>
      </c>
      <c r="C1721">
        <v>2026</v>
      </c>
      <c r="D1721" t="s">
        <v>3780</v>
      </c>
      <c r="E1721" t="s">
        <v>1185</v>
      </c>
      <c r="F1721" t="s">
        <v>1186</v>
      </c>
      <c r="G1721" t="s">
        <v>2582</v>
      </c>
      <c r="H1721" t="s">
        <v>2586</v>
      </c>
      <c r="I1721" t="s">
        <v>3781</v>
      </c>
      <c r="J1721" t="s">
        <v>3782</v>
      </c>
      <c r="K1721" t="s">
        <v>2630</v>
      </c>
      <c r="L1721" s="1">
        <v>1</v>
      </c>
      <c r="M1721" s="1">
        <v>20</v>
      </c>
      <c r="N1721" s="1">
        <v>0</v>
      </c>
      <c r="O1721" s="1" t="s">
        <v>2580</v>
      </c>
      <c r="P1721" s="1">
        <v>18.690000000000001</v>
      </c>
      <c r="Q1721" s="1">
        <v>1.31</v>
      </c>
      <c r="R1721" s="1">
        <v>20</v>
      </c>
      <c r="S1721" t="s">
        <v>2631</v>
      </c>
      <c r="T1721" t="str" cm="1">
        <f t="array" ref="T1721">_xlfn.IFS(ISNUMBER(SEARCH("CP02",S1721)),"ราชพฤกษ",ISNUMBER(SEARCH("CP03",S1721)),"บางใหญ่",ISNUMBER(SEARCH("CP04",S1721)),"บางบอน",OR(ISNUMBER(SEARCH("CP",S1721)),ISNUMBER(SEARCH("BTC",D1721))),"340",TRUE,"")</f>
        <v>บางบอน</v>
      </c>
    </row>
    <row r="1722" spans="1:20" x14ac:dyDescent="0.2">
      <c r="A1722" t="s">
        <v>3779</v>
      </c>
      <c r="B1722" t="s">
        <v>12</v>
      </c>
      <c r="C1722">
        <v>2026</v>
      </c>
      <c r="D1722" t="s">
        <v>3783</v>
      </c>
      <c r="E1722" t="s">
        <v>543</v>
      </c>
      <c r="F1722" t="s">
        <v>544</v>
      </c>
      <c r="G1722" t="s">
        <v>2582</v>
      </c>
      <c r="H1722" t="s">
        <v>2586</v>
      </c>
      <c r="I1722" t="s">
        <v>3784</v>
      </c>
      <c r="J1722" t="s">
        <v>3785</v>
      </c>
      <c r="K1722" t="s">
        <v>2630</v>
      </c>
      <c r="L1722" s="1">
        <v>1</v>
      </c>
      <c r="M1722" s="1">
        <v>1650</v>
      </c>
      <c r="N1722" s="1">
        <v>0</v>
      </c>
      <c r="O1722" s="1" t="s">
        <v>2580</v>
      </c>
      <c r="P1722" s="1">
        <v>1542.06</v>
      </c>
      <c r="Q1722" s="1">
        <v>107.94</v>
      </c>
      <c r="R1722" s="1">
        <v>1650</v>
      </c>
      <c r="S1722" t="s">
        <v>2631</v>
      </c>
      <c r="T1722" t="str" cm="1">
        <f t="array" ref="T1722">_xlfn.IFS(ISNUMBER(SEARCH("CP02",S1722)),"ราชพฤกษ",ISNUMBER(SEARCH("CP03",S1722)),"บางใหญ่",ISNUMBER(SEARCH("CP04",S1722)),"บางบอน",OR(ISNUMBER(SEARCH("CP",S1722)),ISNUMBER(SEARCH("BTC",D1722))),"340",TRUE,"")</f>
        <v>บางบอน</v>
      </c>
    </row>
    <row r="1723" spans="1:20" x14ac:dyDescent="0.2">
      <c r="A1723" t="s">
        <v>3779</v>
      </c>
      <c r="B1723" t="s">
        <v>12</v>
      </c>
      <c r="C1723">
        <v>2026</v>
      </c>
      <c r="D1723" t="s">
        <v>3783</v>
      </c>
      <c r="E1723" t="s">
        <v>507</v>
      </c>
      <c r="F1723" t="s">
        <v>508</v>
      </c>
      <c r="G1723" t="s">
        <v>2582</v>
      </c>
      <c r="H1723" t="s">
        <v>2586</v>
      </c>
      <c r="I1723" t="s">
        <v>3784</v>
      </c>
      <c r="J1723" t="s">
        <v>3785</v>
      </c>
      <c r="K1723" t="s">
        <v>2630</v>
      </c>
      <c r="L1723" s="1">
        <v>1</v>
      </c>
      <c r="M1723" s="1">
        <v>420</v>
      </c>
      <c r="N1723" s="1">
        <v>0</v>
      </c>
      <c r="O1723" s="1" t="s">
        <v>2580</v>
      </c>
      <c r="P1723" s="1">
        <v>0</v>
      </c>
      <c r="Q1723" s="1">
        <v>0</v>
      </c>
      <c r="R1723" s="1">
        <v>0</v>
      </c>
      <c r="S1723" t="s">
        <v>2631</v>
      </c>
      <c r="T1723" t="str" cm="1">
        <f t="array" ref="T1723">_xlfn.IFS(ISNUMBER(SEARCH("CP02",S1723)),"ราชพฤกษ",ISNUMBER(SEARCH("CP03",S1723)),"บางใหญ่",ISNUMBER(SEARCH("CP04",S1723)),"บางบอน",OR(ISNUMBER(SEARCH("CP",S1723)),ISNUMBER(SEARCH("BTC",D1723))),"340",TRUE,"")</f>
        <v>บางบอน</v>
      </c>
    </row>
    <row r="1724" spans="1:20" x14ac:dyDescent="0.2">
      <c r="A1724" t="s">
        <v>3779</v>
      </c>
      <c r="B1724" t="s">
        <v>12</v>
      </c>
      <c r="C1724">
        <v>2026</v>
      </c>
      <c r="D1724" t="s">
        <v>3783</v>
      </c>
      <c r="E1724" t="s">
        <v>153</v>
      </c>
      <c r="F1724" t="s">
        <v>154</v>
      </c>
      <c r="G1724" t="s">
        <v>2582</v>
      </c>
      <c r="H1724" t="s">
        <v>2586</v>
      </c>
      <c r="I1724" t="s">
        <v>3784</v>
      </c>
      <c r="J1724" t="s">
        <v>3785</v>
      </c>
      <c r="K1724" t="s">
        <v>2630</v>
      </c>
      <c r="L1724" s="1">
        <v>1</v>
      </c>
      <c r="M1724" s="1">
        <v>200</v>
      </c>
      <c r="N1724" s="1">
        <v>0</v>
      </c>
      <c r="O1724" s="1" t="s">
        <v>2580</v>
      </c>
      <c r="P1724" s="1">
        <v>186.92</v>
      </c>
      <c r="Q1724" s="1">
        <v>13.08</v>
      </c>
      <c r="R1724" s="1">
        <v>200</v>
      </c>
      <c r="S1724" t="s">
        <v>2631</v>
      </c>
      <c r="T1724" t="str" cm="1">
        <f t="array" ref="T1724">_xlfn.IFS(ISNUMBER(SEARCH("CP02",S1724)),"ราชพฤกษ",ISNUMBER(SEARCH("CP03",S1724)),"บางใหญ่",ISNUMBER(SEARCH("CP04",S1724)),"บางบอน",OR(ISNUMBER(SEARCH("CP",S1724)),ISNUMBER(SEARCH("BTC",D1724))),"340",TRUE,"")</f>
        <v>บางบอน</v>
      </c>
    </row>
    <row r="1725" spans="1:20" x14ac:dyDescent="0.2">
      <c r="A1725" t="s">
        <v>3779</v>
      </c>
      <c r="B1725" t="s">
        <v>12</v>
      </c>
      <c r="C1725">
        <v>2026</v>
      </c>
      <c r="D1725" t="s">
        <v>3783</v>
      </c>
      <c r="E1725" t="s">
        <v>1185</v>
      </c>
      <c r="F1725" t="s">
        <v>1186</v>
      </c>
      <c r="G1725" t="s">
        <v>2582</v>
      </c>
      <c r="H1725" t="s">
        <v>2586</v>
      </c>
      <c r="I1725" t="s">
        <v>3784</v>
      </c>
      <c r="J1725" t="s">
        <v>3785</v>
      </c>
      <c r="K1725" t="s">
        <v>2630</v>
      </c>
      <c r="L1725" s="1">
        <v>1</v>
      </c>
      <c r="M1725" s="1">
        <v>20</v>
      </c>
      <c r="N1725" s="1">
        <v>0</v>
      </c>
      <c r="O1725" s="1" t="s">
        <v>2580</v>
      </c>
      <c r="P1725" s="1">
        <v>18.690000000000001</v>
      </c>
      <c r="Q1725" s="1">
        <v>1.31</v>
      </c>
      <c r="R1725" s="1">
        <v>20</v>
      </c>
      <c r="S1725" t="s">
        <v>2631</v>
      </c>
      <c r="T1725" t="str" cm="1">
        <f t="array" ref="T1725">_xlfn.IFS(ISNUMBER(SEARCH("CP02",S1725)),"ราชพฤกษ",ISNUMBER(SEARCH("CP03",S1725)),"บางใหญ่",ISNUMBER(SEARCH("CP04",S1725)),"บางบอน",OR(ISNUMBER(SEARCH("CP",S1725)),ISNUMBER(SEARCH("BTC",D1725))),"340",TRUE,"")</f>
        <v>บางบอน</v>
      </c>
    </row>
    <row r="1726" spans="1:20" x14ac:dyDescent="0.2">
      <c r="A1726" t="s">
        <v>3779</v>
      </c>
      <c r="B1726" t="s">
        <v>12</v>
      </c>
      <c r="C1726">
        <v>2026</v>
      </c>
      <c r="D1726" t="s">
        <v>3786</v>
      </c>
      <c r="E1726" t="s">
        <v>451</v>
      </c>
      <c r="F1726" t="s">
        <v>452</v>
      </c>
      <c r="G1726" t="s">
        <v>2582</v>
      </c>
      <c r="H1726" t="s">
        <v>2586</v>
      </c>
      <c r="I1726" t="s">
        <v>3787</v>
      </c>
      <c r="J1726" t="s">
        <v>3788</v>
      </c>
      <c r="K1726" t="s">
        <v>2659</v>
      </c>
      <c r="L1726" s="1">
        <v>1</v>
      </c>
      <c r="M1726" s="1">
        <v>290</v>
      </c>
      <c r="N1726" s="1">
        <v>43.5</v>
      </c>
      <c r="O1726" s="1" t="s">
        <v>2580</v>
      </c>
      <c r="P1726" s="1">
        <v>230.37</v>
      </c>
      <c r="Q1726" s="1">
        <v>16.13</v>
      </c>
      <c r="R1726" s="1">
        <v>246.5</v>
      </c>
      <c r="S1726" t="s">
        <v>2584</v>
      </c>
      <c r="T1726" t="str" cm="1">
        <f t="array" ref="T1726">_xlfn.IFS(ISNUMBER(SEARCH("CP02",S1726)),"ราชพฤกษ",ISNUMBER(SEARCH("CP03",S1726)),"บางใหญ่",ISNUMBER(SEARCH("CP04",S1726)),"บางบอน",OR(ISNUMBER(SEARCH("CP",S1726)),ISNUMBER(SEARCH("BTC",D1726))),"340",TRUE,"")</f>
        <v>ราชพฤกษ</v>
      </c>
    </row>
    <row r="1727" spans="1:20" x14ac:dyDescent="0.2">
      <c r="A1727" t="s">
        <v>3779</v>
      </c>
      <c r="B1727" t="s">
        <v>12</v>
      </c>
      <c r="C1727">
        <v>2026</v>
      </c>
      <c r="D1727" t="s">
        <v>3786</v>
      </c>
      <c r="E1727" t="s">
        <v>453</v>
      </c>
      <c r="F1727" t="s">
        <v>454</v>
      </c>
      <c r="G1727" t="s">
        <v>2582</v>
      </c>
      <c r="H1727" t="s">
        <v>2586</v>
      </c>
      <c r="I1727" t="s">
        <v>3787</v>
      </c>
      <c r="J1727" t="s">
        <v>3788</v>
      </c>
      <c r="K1727" t="s">
        <v>2659</v>
      </c>
      <c r="L1727" s="1">
        <v>1</v>
      </c>
      <c r="M1727" s="1">
        <v>290</v>
      </c>
      <c r="N1727" s="1">
        <v>43.5</v>
      </c>
      <c r="O1727" s="1" t="s">
        <v>2580</v>
      </c>
      <c r="P1727" s="1">
        <v>230.37</v>
      </c>
      <c r="Q1727" s="1">
        <v>16.13</v>
      </c>
      <c r="R1727" s="1">
        <v>246.5</v>
      </c>
      <c r="S1727" t="s">
        <v>2584</v>
      </c>
      <c r="T1727" t="str" cm="1">
        <f t="array" ref="T1727">_xlfn.IFS(ISNUMBER(SEARCH("CP02",S1727)),"ราชพฤกษ",ISNUMBER(SEARCH("CP03",S1727)),"บางใหญ่",ISNUMBER(SEARCH("CP04",S1727)),"บางบอน",OR(ISNUMBER(SEARCH("CP",S1727)),ISNUMBER(SEARCH("BTC",D1727))),"340",TRUE,"")</f>
        <v>ราชพฤกษ</v>
      </c>
    </row>
    <row r="1728" spans="1:20" x14ac:dyDescent="0.2">
      <c r="A1728" t="s">
        <v>3779</v>
      </c>
      <c r="B1728" t="s">
        <v>12</v>
      </c>
      <c r="C1728">
        <v>2026</v>
      </c>
      <c r="D1728" t="s">
        <v>2842</v>
      </c>
      <c r="E1728" t="s">
        <v>755</v>
      </c>
      <c r="F1728" t="s">
        <v>756</v>
      </c>
      <c r="G1728" t="s">
        <v>2843</v>
      </c>
      <c r="H1728" t="s">
        <v>2844</v>
      </c>
      <c r="I1728" t="s">
        <v>3789</v>
      </c>
      <c r="J1728" t="s">
        <v>2846</v>
      </c>
      <c r="K1728" t="s">
        <v>2659</v>
      </c>
      <c r="L1728" s="1">
        <v>4</v>
      </c>
      <c r="M1728" s="1">
        <v>2700</v>
      </c>
      <c r="N1728" s="1">
        <v>4000</v>
      </c>
      <c r="O1728" s="1" t="s">
        <v>2580</v>
      </c>
      <c r="P1728" s="1">
        <v>6355.14</v>
      </c>
      <c r="Q1728" s="1">
        <v>444.86</v>
      </c>
      <c r="R1728" s="1">
        <v>6800</v>
      </c>
      <c r="S1728" t="s">
        <v>3071</v>
      </c>
      <c r="T1728" t="str" cm="1">
        <f t="array" ref="T1728">_xlfn.IFS(ISNUMBER(SEARCH("CP02",S1728)),"ราชพฤกษ",ISNUMBER(SEARCH("CP03",S1728)),"บางใหญ่",ISNUMBER(SEARCH("CP04",S1728)),"บางบอน",OR(ISNUMBER(SEARCH("CP",S1728)),ISNUMBER(SEARCH("BTC",D1728))),"340",TRUE,"")</f>
        <v>ราชพฤกษ</v>
      </c>
    </row>
    <row r="1729" spans="1:20" x14ac:dyDescent="0.2">
      <c r="A1729" t="s">
        <v>3779</v>
      </c>
      <c r="B1729" t="s">
        <v>12</v>
      </c>
      <c r="C1729">
        <v>2026</v>
      </c>
      <c r="D1729" t="s">
        <v>2842</v>
      </c>
      <c r="E1729" t="s">
        <v>1553</v>
      </c>
      <c r="F1729" t="s">
        <v>1554</v>
      </c>
      <c r="G1729" t="s">
        <v>2585</v>
      </c>
      <c r="H1729" t="s">
        <v>2586</v>
      </c>
      <c r="I1729" t="s">
        <v>3789</v>
      </c>
      <c r="J1729" t="s">
        <v>2846</v>
      </c>
      <c r="K1729" t="s">
        <v>2659</v>
      </c>
      <c r="L1729" s="1">
        <v>1</v>
      </c>
      <c r="M1729" s="1">
        <v>120</v>
      </c>
      <c r="N1729" s="1">
        <v>0</v>
      </c>
      <c r="O1729" s="1" t="s">
        <v>2580</v>
      </c>
      <c r="P1729" s="1">
        <v>0</v>
      </c>
      <c r="Q1729" s="1">
        <v>0</v>
      </c>
      <c r="R1729" s="1">
        <v>0</v>
      </c>
      <c r="S1729" t="s">
        <v>2587</v>
      </c>
      <c r="T1729" t="str" cm="1">
        <f t="array" ref="T1729">_xlfn.IFS(ISNUMBER(SEARCH("CP02",S1729)),"ราชพฤกษ",ISNUMBER(SEARCH("CP03",S1729)),"บางใหญ่",ISNUMBER(SEARCH("CP04",S1729)),"บางบอน",OR(ISNUMBER(SEARCH("CP",S1729)),ISNUMBER(SEARCH("BTC",D1729))),"340",TRUE,"")</f>
        <v>ราชพฤกษ</v>
      </c>
    </row>
    <row r="1730" spans="1:20" x14ac:dyDescent="0.2">
      <c r="A1730" t="s">
        <v>3779</v>
      </c>
      <c r="B1730" t="s">
        <v>12</v>
      </c>
      <c r="C1730">
        <v>2026</v>
      </c>
      <c r="D1730" t="s">
        <v>2842</v>
      </c>
      <c r="E1730" t="s">
        <v>1547</v>
      </c>
      <c r="F1730" t="s">
        <v>1548</v>
      </c>
      <c r="G1730" t="s">
        <v>2588</v>
      </c>
      <c r="H1730" t="s">
        <v>2586</v>
      </c>
      <c r="I1730" t="s">
        <v>3789</v>
      </c>
      <c r="J1730" t="s">
        <v>2846</v>
      </c>
      <c r="K1730" t="s">
        <v>2659</v>
      </c>
      <c r="L1730" s="1">
        <v>1</v>
      </c>
      <c r="M1730" s="1">
        <v>400</v>
      </c>
      <c r="N1730" s="1">
        <v>0</v>
      </c>
      <c r="O1730" s="1" t="s">
        <v>2580</v>
      </c>
      <c r="P1730" s="1">
        <v>0</v>
      </c>
      <c r="Q1730" s="1">
        <v>0</v>
      </c>
      <c r="R1730" s="1">
        <v>0</v>
      </c>
      <c r="S1730" t="s">
        <v>2587</v>
      </c>
      <c r="T1730" t="str" cm="1">
        <f t="array" ref="T1730">_xlfn.IFS(ISNUMBER(SEARCH("CP02",S1730)),"ราชพฤกษ",ISNUMBER(SEARCH("CP03",S1730)),"บางใหญ่",ISNUMBER(SEARCH("CP04",S1730)),"บางบอน",OR(ISNUMBER(SEARCH("CP",S1730)),ISNUMBER(SEARCH("BTC",D1730))),"340",TRUE,"")</f>
        <v>ราชพฤกษ</v>
      </c>
    </row>
    <row r="1731" spans="1:20" x14ac:dyDescent="0.2">
      <c r="A1731" t="s">
        <v>3779</v>
      </c>
      <c r="B1731" t="s">
        <v>12</v>
      </c>
      <c r="C1731">
        <v>2026</v>
      </c>
      <c r="D1731" t="s">
        <v>3790</v>
      </c>
      <c r="E1731" t="s">
        <v>1563</v>
      </c>
      <c r="F1731" t="s">
        <v>1564</v>
      </c>
      <c r="G1731" t="s">
        <v>2585</v>
      </c>
      <c r="H1731" t="s">
        <v>2586</v>
      </c>
      <c r="I1731" t="s">
        <v>3791</v>
      </c>
      <c r="J1731" t="s">
        <v>3792</v>
      </c>
      <c r="K1731" t="s">
        <v>2579</v>
      </c>
      <c r="L1731" s="1">
        <v>1</v>
      </c>
      <c r="M1731" s="1">
        <v>160</v>
      </c>
      <c r="N1731" s="1">
        <v>0</v>
      </c>
      <c r="O1731" s="1" t="s">
        <v>2580</v>
      </c>
      <c r="P1731" s="1">
        <v>149.53</v>
      </c>
      <c r="Q1731" s="1">
        <v>10.47</v>
      </c>
      <c r="R1731" s="1">
        <v>160</v>
      </c>
      <c r="S1731" t="s">
        <v>2587</v>
      </c>
      <c r="T1731" t="str" cm="1">
        <f t="array" ref="T1731">_xlfn.IFS(ISNUMBER(SEARCH("CP02",S1731)),"ราชพฤกษ",ISNUMBER(SEARCH("CP03",S1731)),"บางใหญ่",ISNUMBER(SEARCH("CP04",S1731)),"บางบอน",OR(ISNUMBER(SEARCH("CP",S1731)),ISNUMBER(SEARCH("BTC",D1731))),"340",TRUE,"")</f>
        <v>ราชพฤกษ</v>
      </c>
    </row>
    <row r="1732" spans="1:20" x14ac:dyDescent="0.2">
      <c r="A1732" t="s">
        <v>3779</v>
      </c>
      <c r="B1732" t="s">
        <v>12</v>
      </c>
      <c r="C1732">
        <v>2026</v>
      </c>
      <c r="D1732" t="s">
        <v>3790</v>
      </c>
      <c r="E1732" t="s">
        <v>1553</v>
      </c>
      <c r="F1732" t="s">
        <v>1554</v>
      </c>
      <c r="G1732" t="s">
        <v>2585</v>
      </c>
      <c r="H1732" t="s">
        <v>2586</v>
      </c>
      <c r="I1732" t="s">
        <v>3791</v>
      </c>
      <c r="J1732" t="s">
        <v>3792</v>
      </c>
      <c r="K1732" t="s">
        <v>2579</v>
      </c>
      <c r="L1732" s="1">
        <v>4</v>
      </c>
      <c r="M1732" s="1">
        <v>120</v>
      </c>
      <c r="N1732" s="1">
        <v>0</v>
      </c>
      <c r="O1732" s="1" t="s">
        <v>2580</v>
      </c>
      <c r="P1732" s="1">
        <v>448.6</v>
      </c>
      <c r="Q1732" s="1">
        <v>31.4</v>
      </c>
      <c r="R1732" s="1">
        <v>480</v>
      </c>
      <c r="S1732" t="s">
        <v>2587</v>
      </c>
      <c r="T1732" t="str" cm="1">
        <f t="array" ref="T1732">_xlfn.IFS(ISNUMBER(SEARCH("CP02",S1732)),"ราชพฤกษ",ISNUMBER(SEARCH("CP03",S1732)),"บางใหญ่",ISNUMBER(SEARCH("CP04",S1732)),"บางบอน",OR(ISNUMBER(SEARCH("CP",S1732)),ISNUMBER(SEARCH("BTC",D1732))),"340",TRUE,"")</f>
        <v>ราชพฤกษ</v>
      </c>
    </row>
    <row r="1733" spans="1:20" x14ac:dyDescent="0.2">
      <c r="A1733" t="s">
        <v>3779</v>
      </c>
      <c r="B1733" t="s">
        <v>12</v>
      </c>
      <c r="C1733">
        <v>2026</v>
      </c>
      <c r="D1733" t="s">
        <v>3790</v>
      </c>
      <c r="E1733" t="s">
        <v>1547</v>
      </c>
      <c r="F1733" t="s">
        <v>1548</v>
      </c>
      <c r="G1733" t="s">
        <v>2588</v>
      </c>
      <c r="H1733" t="s">
        <v>2586</v>
      </c>
      <c r="I1733" t="s">
        <v>3791</v>
      </c>
      <c r="J1733" t="s">
        <v>3792</v>
      </c>
      <c r="K1733" t="s">
        <v>2579</v>
      </c>
      <c r="L1733" s="1">
        <v>1</v>
      </c>
      <c r="M1733" s="1">
        <v>400</v>
      </c>
      <c r="N1733" s="1">
        <v>0</v>
      </c>
      <c r="O1733" s="1" t="s">
        <v>2580</v>
      </c>
      <c r="P1733" s="1">
        <v>373.83</v>
      </c>
      <c r="Q1733" s="1">
        <v>26.17</v>
      </c>
      <c r="R1733" s="1">
        <v>400</v>
      </c>
      <c r="S1733" t="s">
        <v>2587</v>
      </c>
      <c r="T1733" t="str" cm="1">
        <f t="array" ref="T1733">_xlfn.IFS(ISNUMBER(SEARCH("CP02",S1733)),"ราชพฤกษ",ISNUMBER(SEARCH("CP03",S1733)),"บางใหญ่",ISNUMBER(SEARCH("CP04",S1733)),"บางบอน",OR(ISNUMBER(SEARCH("CP",S1733)),ISNUMBER(SEARCH("BTC",D1733))),"340",TRUE,"")</f>
        <v>ราชพฤกษ</v>
      </c>
    </row>
    <row r="1734" spans="1:20" x14ac:dyDescent="0.2">
      <c r="A1734" t="s">
        <v>3779</v>
      </c>
      <c r="B1734" t="s">
        <v>12</v>
      </c>
      <c r="C1734">
        <v>2026</v>
      </c>
      <c r="D1734" t="s">
        <v>3793</v>
      </c>
      <c r="E1734" t="s">
        <v>1553</v>
      </c>
      <c r="F1734" t="s">
        <v>1554</v>
      </c>
      <c r="G1734" t="s">
        <v>2585</v>
      </c>
      <c r="H1734" t="s">
        <v>2586</v>
      </c>
      <c r="I1734" t="s">
        <v>3794</v>
      </c>
      <c r="J1734" t="s">
        <v>3795</v>
      </c>
      <c r="K1734" t="s">
        <v>2735</v>
      </c>
      <c r="L1734" s="1">
        <v>4</v>
      </c>
      <c r="M1734" s="1">
        <v>120</v>
      </c>
      <c r="N1734" s="1">
        <v>0</v>
      </c>
      <c r="O1734" s="1" t="s">
        <v>2580</v>
      </c>
      <c r="P1734" s="1">
        <v>448.6</v>
      </c>
      <c r="Q1734" s="1">
        <v>31.4</v>
      </c>
      <c r="R1734" s="1">
        <v>480</v>
      </c>
      <c r="S1734" t="s">
        <v>2587</v>
      </c>
      <c r="T1734" t="str" cm="1">
        <f t="array" ref="T1734">_xlfn.IFS(ISNUMBER(SEARCH("CP02",S1734)),"ราชพฤกษ",ISNUMBER(SEARCH("CP03",S1734)),"บางใหญ่",ISNUMBER(SEARCH("CP04",S1734)),"บางบอน",OR(ISNUMBER(SEARCH("CP",S1734)),ISNUMBER(SEARCH("BTC",D1734))),"340",TRUE,"")</f>
        <v>ราชพฤกษ</v>
      </c>
    </row>
    <row r="1735" spans="1:20" x14ac:dyDescent="0.2">
      <c r="A1735" t="s">
        <v>3779</v>
      </c>
      <c r="B1735" t="s">
        <v>12</v>
      </c>
      <c r="C1735">
        <v>2026</v>
      </c>
      <c r="D1735" t="s">
        <v>3793</v>
      </c>
      <c r="E1735" t="s">
        <v>1547</v>
      </c>
      <c r="F1735" t="s">
        <v>1548</v>
      </c>
      <c r="G1735" t="s">
        <v>2588</v>
      </c>
      <c r="H1735" t="s">
        <v>2586</v>
      </c>
      <c r="I1735" t="s">
        <v>3794</v>
      </c>
      <c r="J1735" t="s">
        <v>3795</v>
      </c>
      <c r="K1735" t="s">
        <v>2735</v>
      </c>
      <c r="L1735" s="1">
        <v>1</v>
      </c>
      <c r="M1735" s="1">
        <v>400</v>
      </c>
      <c r="N1735" s="1">
        <v>0</v>
      </c>
      <c r="O1735" s="1" t="s">
        <v>2580</v>
      </c>
      <c r="P1735" s="1">
        <v>373.83</v>
      </c>
      <c r="Q1735" s="1">
        <v>26.17</v>
      </c>
      <c r="R1735" s="1">
        <v>400</v>
      </c>
      <c r="S1735" t="s">
        <v>2587</v>
      </c>
      <c r="T1735" t="str" cm="1">
        <f t="array" ref="T1735">_xlfn.IFS(ISNUMBER(SEARCH("CP02",S1735)),"ราชพฤกษ",ISNUMBER(SEARCH("CP03",S1735)),"บางใหญ่",ISNUMBER(SEARCH("CP04",S1735)),"บางบอน",OR(ISNUMBER(SEARCH("CP",S1735)),ISNUMBER(SEARCH("BTC",D1735))),"340",TRUE,"")</f>
        <v>ราชพฤกษ</v>
      </c>
    </row>
    <row r="1736" spans="1:20" x14ac:dyDescent="0.2">
      <c r="A1736" t="s">
        <v>3779</v>
      </c>
      <c r="B1736" t="s">
        <v>12</v>
      </c>
      <c r="C1736">
        <v>2026</v>
      </c>
      <c r="D1736" t="s">
        <v>3796</v>
      </c>
      <c r="E1736" t="s">
        <v>547</v>
      </c>
      <c r="F1736" t="s">
        <v>548</v>
      </c>
      <c r="G1736" t="s">
        <v>2582</v>
      </c>
      <c r="H1736" t="s">
        <v>2586</v>
      </c>
      <c r="I1736" t="s">
        <v>3797</v>
      </c>
      <c r="J1736" t="s">
        <v>3798</v>
      </c>
      <c r="K1736" t="s">
        <v>2603</v>
      </c>
      <c r="L1736" s="1">
        <v>1</v>
      </c>
      <c r="M1736" s="1">
        <v>1550</v>
      </c>
      <c r="N1736" s="1">
        <v>0</v>
      </c>
      <c r="O1736" s="1" t="s">
        <v>2580</v>
      </c>
      <c r="P1736" s="1">
        <v>1448.6</v>
      </c>
      <c r="Q1736" s="1">
        <v>101.4</v>
      </c>
      <c r="R1736" s="1">
        <v>1550</v>
      </c>
      <c r="S1736" t="s">
        <v>2605</v>
      </c>
      <c r="T1736" t="str" cm="1">
        <f t="array" ref="T1736">_xlfn.IFS(ISNUMBER(SEARCH("CP02",S1736)),"ราชพฤกษ",ISNUMBER(SEARCH("CP03",S1736)),"บางใหญ่",ISNUMBER(SEARCH("CP04",S1736)),"บางบอน",OR(ISNUMBER(SEARCH("CP",S1736)),ISNUMBER(SEARCH("BTC",D1736))),"340",TRUE,"")</f>
        <v>บางใหญ่</v>
      </c>
    </row>
    <row r="1737" spans="1:20" x14ac:dyDescent="0.2">
      <c r="A1737" t="s">
        <v>3779</v>
      </c>
      <c r="B1737" t="s">
        <v>12</v>
      </c>
      <c r="C1737">
        <v>2026</v>
      </c>
      <c r="D1737" t="s">
        <v>3796</v>
      </c>
      <c r="E1737" t="s">
        <v>513</v>
      </c>
      <c r="F1737" t="s">
        <v>514</v>
      </c>
      <c r="G1737" t="s">
        <v>2582</v>
      </c>
      <c r="H1737" t="s">
        <v>2586</v>
      </c>
      <c r="I1737" t="s">
        <v>3797</v>
      </c>
      <c r="J1737" t="s">
        <v>3798</v>
      </c>
      <c r="K1737" t="s">
        <v>2603</v>
      </c>
      <c r="L1737" s="1">
        <v>1</v>
      </c>
      <c r="M1737" s="1">
        <v>250</v>
      </c>
      <c r="N1737" s="1">
        <v>0</v>
      </c>
      <c r="O1737" s="1" t="s">
        <v>2580</v>
      </c>
      <c r="P1737" s="1">
        <v>233.64</v>
      </c>
      <c r="Q1737" s="1">
        <v>16.36</v>
      </c>
      <c r="R1737" s="1">
        <v>250</v>
      </c>
      <c r="S1737" t="s">
        <v>2605</v>
      </c>
      <c r="T1737" t="str" cm="1">
        <f t="array" ref="T1737">_xlfn.IFS(ISNUMBER(SEARCH("CP02",S1737)),"ราชพฤกษ",ISNUMBER(SEARCH("CP03",S1737)),"บางใหญ่",ISNUMBER(SEARCH("CP04",S1737)),"บางบอน",OR(ISNUMBER(SEARCH("CP",S1737)),ISNUMBER(SEARCH("BTC",D1737))),"340",TRUE,"")</f>
        <v>บางใหญ่</v>
      </c>
    </row>
    <row r="1738" spans="1:20" x14ac:dyDescent="0.2">
      <c r="A1738" t="s">
        <v>3779</v>
      </c>
      <c r="B1738" t="s">
        <v>12</v>
      </c>
      <c r="C1738">
        <v>2026</v>
      </c>
      <c r="D1738" t="s">
        <v>3796</v>
      </c>
      <c r="E1738" t="s">
        <v>513</v>
      </c>
      <c r="F1738" t="s">
        <v>514</v>
      </c>
      <c r="G1738" t="s">
        <v>2582</v>
      </c>
      <c r="H1738" t="s">
        <v>2586</v>
      </c>
      <c r="I1738" t="s">
        <v>3797</v>
      </c>
      <c r="J1738" t="s">
        <v>3798</v>
      </c>
      <c r="K1738" t="s">
        <v>2603</v>
      </c>
      <c r="L1738" s="1">
        <v>1</v>
      </c>
      <c r="M1738" s="1">
        <v>250</v>
      </c>
      <c r="N1738" s="1">
        <v>0</v>
      </c>
      <c r="O1738" s="1" t="s">
        <v>2580</v>
      </c>
      <c r="P1738" s="1">
        <v>0</v>
      </c>
      <c r="Q1738" s="1">
        <v>0</v>
      </c>
      <c r="R1738" s="1">
        <v>0</v>
      </c>
      <c r="S1738" t="s">
        <v>2605</v>
      </c>
      <c r="T1738" t="str" cm="1">
        <f t="array" ref="T1738">_xlfn.IFS(ISNUMBER(SEARCH("CP02",S1738)),"ราชพฤกษ",ISNUMBER(SEARCH("CP03",S1738)),"บางใหญ่",ISNUMBER(SEARCH("CP04",S1738)),"บางบอน",OR(ISNUMBER(SEARCH("CP",S1738)),ISNUMBER(SEARCH("BTC",D1738))),"340",TRUE,"")</f>
        <v>บางใหญ่</v>
      </c>
    </row>
    <row r="1739" spans="1:20" x14ac:dyDescent="0.2">
      <c r="A1739" t="s">
        <v>3779</v>
      </c>
      <c r="B1739" t="s">
        <v>12</v>
      </c>
      <c r="C1739">
        <v>2026</v>
      </c>
      <c r="D1739" t="s">
        <v>3796</v>
      </c>
      <c r="E1739" t="s">
        <v>121</v>
      </c>
      <c r="F1739" t="s">
        <v>122</v>
      </c>
      <c r="G1739" t="s">
        <v>2582</v>
      </c>
      <c r="H1739" t="s">
        <v>2586</v>
      </c>
      <c r="I1739" t="s">
        <v>3797</v>
      </c>
      <c r="J1739" t="s">
        <v>3798</v>
      </c>
      <c r="K1739" t="s">
        <v>2603</v>
      </c>
      <c r="L1739" s="1">
        <v>1</v>
      </c>
      <c r="M1739" s="1">
        <v>240</v>
      </c>
      <c r="N1739" s="1">
        <v>0</v>
      </c>
      <c r="O1739" s="1" t="s">
        <v>2580</v>
      </c>
      <c r="P1739" s="1">
        <v>224.3</v>
      </c>
      <c r="Q1739" s="1">
        <v>15.7</v>
      </c>
      <c r="R1739" s="1">
        <v>240</v>
      </c>
      <c r="S1739" t="s">
        <v>2605</v>
      </c>
      <c r="T1739" t="str" cm="1">
        <f t="array" ref="T1739">_xlfn.IFS(ISNUMBER(SEARCH("CP02",S1739)),"ราชพฤกษ",ISNUMBER(SEARCH("CP03",S1739)),"บางใหญ่",ISNUMBER(SEARCH("CP04",S1739)),"บางบอน",OR(ISNUMBER(SEARCH("CP",S1739)),ISNUMBER(SEARCH("BTC",D1739))),"340",TRUE,"")</f>
        <v>บางใหญ่</v>
      </c>
    </row>
    <row r="1740" spans="1:20" x14ac:dyDescent="0.2">
      <c r="A1740" t="s">
        <v>3779</v>
      </c>
      <c r="B1740" t="s">
        <v>12</v>
      </c>
      <c r="C1740">
        <v>2026</v>
      </c>
      <c r="D1740" t="s">
        <v>3796</v>
      </c>
      <c r="E1740" t="s">
        <v>1185</v>
      </c>
      <c r="F1740" t="s">
        <v>1186</v>
      </c>
      <c r="G1740" t="s">
        <v>2582</v>
      </c>
      <c r="H1740" t="s">
        <v>2586</v>
      </c>
      <c r="I1740" t="s">
        <v>3797</v>
      </c>
      <c r="J1740" t="s">
        <v>3798</v>
      </c>
      <c r="K1740" t="s">
        <v>2603</v>
      </c>
      <c r="L1740" s="1">
        <v>1</v>
      </c>
      <c r="M1740" s="1">
        <v>20</v>
      </c>
      <c r="N1740" s="1">
        <v>0</v>
      </c>
      <c r="O1740" s="1" t="s">
        <v>2580</v>
      </c>
      <c r="P1740" s="1">
        <v>18.690000000000001</v>
      </c>
      <c r="Q1740" s="1">
        <v>1.31</v>
      </c>
      <c r="R1740" s="1">
        <v>20</v>
      </c>
      <c r="S1740" t="s">
        <v>2605</v>
      </c>
      <c r="T1740" t="str" cm="1">
        <f t="array" ref="T1740">_xlfn.IFS(ISNUMBER(SEARCH("CP02",S1740)),"ราชพฤกษ",ISNUMBER(SEARCH("CP03",S1740)),"บางใหญ่",ISNUMBER(SEARCH("CP04",S1740)),"บางบอน",OR(ISNUMBER(SEARCH("CP",S1740)),ISNUMBER(SEARCH("BTC",D1740))),"340",TRUE,"")</f>
        <v>บางใหญ่</v>
      </c>
    </row>
    <row r="1741" spans="1:20" x14ac:dyDescent="0.2">
      <c r="A1741" t="s">
        <v>3779</v>
      </c>
      <c r="B1741" t="s">
        <v>12</v>
      </c>
      <c r="C1741">
        <v>2026</v>
      </c>
      <c r="D1741" t="s">
        <v>3799</v>
      </c>
      <c r="E1741" t="s">
        <v>483</v>
      </c>
      <c r="F1741" t="s">
        <v>484</v>
      </c>
      <c r="G1741" t="s">
        <v>2582</v>
      </c>
      <c r="H1741" t="s">
        <v>2586</v>
      </c>
      <c r="I1741" t="s">
        <v>3800</v>
      </c>
      <c r="J1741" t="s">
        <v>3801</v>
      </c>
      <c r="K1741" t="s">
        <v>2603</v>
      </c>
      <c r="L1741" s="1">
        <v>1</v>
      </c>
      <c r="M1741" s="1">
        <v>1250</v>
      </c>
      <c r="N1741" s="1">
        <v>0</v>
      </c>
      <c r="O1741" s="1" t="s">
        <v>2580</v>
      </c>
      <c r="P1741" s="1">
        <v>1168.22</v>
      </c>
      <c r="Q1741" s="1">
        <v>81.78</v>
      </c>
      <c r="R1741" s="1">
        <v>1250</v>
      </c>
      <c r="S1741" t="s">
        <v>2605</v>
      </c>
      <c r="T1741" t="str" cm="1">
        <f t="array" ref="T1741">_xlfn.IFS(ISNUMBER(SEARCH("CP02",S1741)),"ราชพฤกษ",ISNUMBER(SEARCH("CP03",S1741)),"บางใหญ่",ISNUMBER(SEARCH("CP04",S1741)),"บางบอน",OR(ISNUMBER(SEARCH("CP",S1741)),ISNUMBER(SEARCH("BTC",D1741))),"340",TRUE,"")</f>
        <v>บางใหญ่</v>
      </c>
    </row>
    <row r="1742" spans="1:20" x14ac:dyDescent="0.2">
      <c r="A1742" t="s">
        <v>3779</v>
      </c>
      <c r="B1742" t="s">
        <v>12</v>
      </c>
      <c r="C1742">
        <v>2026</v>
      </c>
      <c r="D1742" t="s">
        <v>3799</v>
      </c>
      <c r="E1742" t="s">
        <v>485</v>
      </c>
      <c r="F1742" t="s">
        <v>486</v>
      </c>
      <c r="G1742" t="s">
        <v>2582</v>
      </c>
      <c r="H1742" t="s">
        <v>2586</v>
      </c>
      <c r="I1742" t="s">
        <v>3800</v>
      </c>
      <c r="J1742" t="s">
        <v>3801</v>
      </c>
      <c r="K1742" t="s">
        <v>2603</v>
      </c>
      <c r="L1742" s="1">
        <v>1</v>
      </c>
      <c r="M1742" s="1">
        <v>330</v>
      </c>
      <c r="N1742" s="1">
        <v>0</v>
      </c>
      <c r="O1742" s="1" t="s">
        <v>2580</v>
      </c>
      <c r="P1742" s="1">
        <v>0</v>
      </c>
      <c r="Q1742" s="1">
        <v>0</v>
      </c>
      <c r="R1742" s="1">
        <v>0</v>
      </c>
      <c r="S1742" t="s">
        <v>2605</v>
      </c>
      <c r="T1742" t="str" cm="1">
        <f t="array" ref="T1742">_xlfn.IFS(ISNUMBER(SEARCH("CP02",S1742)),"ราชพฤกษ",ISNUMBER(SEARCH("CP03",S1742)),"บางใหญ่",ISNUMBER(SEARCH("CP04",S1742)),"บางบอน",OR(ISNUMBER(SEARCH("CP",S1742)),ISNUMBER(SEARCH("BTC",D1742))),"340",TRUE,"")</f>
        <v>บางใหญ่</v>
      </c>
    </row>
    <row r="1743" spans="1:20" x14ac:dyDescent="0.2">
      <c r="A1743" t="s">
        <v>3779</v>
      </c>
      <c r="B1743" t="s">
        <v>12</v>
      </c>
      <c r="C1743">
        <v>2026</v>
      </c>
      <c r="D1743" t="s">
        <v>3799</v>
      </c>
      <c r="E1743" t="s">
        <v>159</v>
      </c>
      <c r="F1743" t="s">
        <v>160</v>
      </c>
      <c r="G1743" t="s">
        <v>2582</v>
      </c>
      <c r="H1743" t="s">
        <v>2586</v>
      </c>
      <c r="I1743" t="s">
        <v>3800</v>
      </c>
      <c r="J1743" t="s">
        <v>3801</v>
      </c>
      <c r="K1743" t="s">
        <v>2603</v>
      </c>
      <c r="L1743" s="1">
        <v>1</v>
      </c>
      <c r="M1743" s="1">
        <v>220</v>
      </c>
      <c r="N1743" s="1">
        <v>0</v>
      </c>
      <c r="O1743" s="1" t="s">
        <v>2580</v>
      </c>
      <c r="P1743" s="1">
        <v>205.61</v>
      </c>
      <c r="Q1743" s="1">
        <v>14.39</v>
      </c>
      <c r="R1743" s="1">
        <v>220</v>
      </c>
      <c r="S1743" t="s">
        <v>2605</v>
      </c>
      <c r="T1743" t="str" cm="1">
        <f t="array" ref="T1743">_xlfn.IFS(ISNUMBER(SEARCH("CP02",S1743)),"ราชพฤกษ",ISNUMBER(SEARCH("CP03",S1743)),"บางใหญ่",ISNUMBER(SEARCH("CP04",S1743)),"บางบอน",OR(ISNUMBER(SEARCH("CP",S1743)),ISNUMBER(SEARCH("BTC",D1743))),"340",TRUE,"")</f>
        <v>บางใหญ่</v>
      </c>
    </row>
    <row r="1744" spans="1:20" x14ac:dyDescent="0.2">
      <c r="A1744" t="s">
        <v>3779</v>
      </c>
      <c r="B1744" t="s">
        <v>12</v>
      </c>
      <c r="C1744">
        <v>2026</v>
      </c>
      <c r="D1744" t="s">
        <v>3799</v>
      </c>
      <c r="E1744" t="s">
        <v>1187</v>
      </c>
      <c r="F1744" t="s">
        <v>1188</v>
      </c>
      <c r="G1744" t="s">
        <v>2582</v>
      </c>
      <c r="H1744" t="s">
        <v>2586</v>
      </c>
      <c r="I1744" t="s">
        <v>3800</v>
      </c>
      <c r="J1744" t="s">
        <v>3801</v>
      </c>
      <c r="K1744" t="s">
        <v>2603</v>
      </c>
      <c r="L1744" s="1">
        <v>1</v>
      </c>
      <c r="M1744" s="1">
        <v>20</v>
      </c>
      <c r="N1744" s="1">
        <v>0</v>
      </c>
      <c r="O1744" s="1" t="s">
        <v>2580</v>
      </c>
      <c r="P1744" s="1">
        <v>18.690000000000001</v>
      </c>
      <c r="Q1744" s="1">
        <v>1.31</v>
      </c>
      <c r="R1744" s="1">
        <v>20</v>
      </c>
      <c r="S1744" t="s">
        <v>2605</v>
      </c>
      <c r="T1744" t="str" cm="1">
        <f t="array" ref="T1744">_xlfn.IFS(ISNUMBER(SEARCH("CP02",S1744)),"ราชพฤกษ",ISNUMBER(SEARCH("CP03",S1744)),"บางใหญ่",ISNUMBER(SEARCH("CP04",S1744)),"บางบอน",OR(ISNUMBER(SEARCH("CP",S1744)),ISNUMBER(SEARCH("BTC",D1744))),"340",TRUE,"")</f>
        <v>บางใหญ่</v>
      </c>
    </row>
    <row r="1745" spans="1:20" x14ac:dyDescent="0.2">
      <c r="A1745" t="s">
        <v>3779</v>
      </c>
      <c r="B1745" t="s">
        <v>12</v>
      </c>
      <c r="C1745">
        <v>2026</v>
      </c>
      <c r="D1745" t="s">
        <v>3799</v>
      </c>
      <c r="E1745" t="s">
        <v>1895</v>
      </c>
      <c r="F1745" t="s">
        <v>1896</v>
      </c>
      <c r="G1745" t="s">
        <v>2632</v>
      </c>
      <c r="H1745" t="s">
        <v>2586</v>
      </c>
      <c r="I1745" t="s">
        <v>3800</v>
      </c>
      <c r="J1745" t="s">
        <v>3801</v>
      </c>
      <c r="K1745" t="s">
        <v>2603</v>
      </c>
      <c r="L1745" s="1">
        <v>1</v>
      </c>
      <c r="M1745" s="1">
        <v>1650</v>
      </c>
      <c r="N1745" s="1">
        <v>0</v>
      </c>
      <c r="O1745" s="1" t="s">
        <v>2580</v>
      </c>
      <c r="P1745" s="1">
        <v>1542.06</v>
      </c>
      <c r="Q1745" s="1">
        <v>107.94</v>
      </c>
      <c r="R1745" s="1">
        <v>1650</v>
      </c>
      <c r="S1745" t="s">
        <v>2605</v>
      </c>
      <c r="T1745" t="str" cm="1">
        <f t="array" ref="T1745">_xlfn.IFS(ISNUMBER(SEARCH("CP02",S1745)),"ราชพฤกษ",ISNUMBER(SEARCH("CP03",S1745)),"บางใหญ่",ISNUMBER(SEARCH("CP04",S1745)),"บางบอน",OR(ISNUMBER(SEARCH("CP",S1745)),ISNUMBER(SEARCH("BTC",D1745))),"340",TRUE,"")</f>
        <v>บางใหญ่</v>
      </c>
    </row>
    <row r="1746" spans="1:20" x14ac:dyDescent="0.2">
      <c r="A1746" t="s">
        <v>3779</v>
      </c>
      <c r="B1746" t="s">
        <v>12</v>
      </c>
      <c r="C1746">
        <v>2026</v>
      </c>
      <c r="D1746" t="s">
        <v>3799</v>
      </c>
      <c r="E1746" t="s">
        <v>1613</v>
      </c>
      <c r="F1746" t="s">
        <v>1614</v>
      </c>
      <c r="G1746" t="s">
        <v>1536</v>
      </c>
      <c r="H1746" t="s">
        <v>2586</v>
      </c>
      <c r="I1746" t="s">
        <v>3800</v>
      </c>
      <c r="J1746" t="s">
        <v>3801</v>
      </c>
      <c r="K1746" t="s">
        <v>2603</v>
      </c>
      <c r="L1746" s="1">
        <v>1</v>
      </c>
      <c r="M1746" s="1">
        <v>300</v>
      </c>
      <c r="N1746" s="1">
        <v>0</v>
      </c>
      <c r="O1746" s="1" t="s">
        <v>2580</v>
      </c>
      <c r="P1746" s="1">
        <v>280.37</v>
      </c>
      <c r="Q1746" s="1">
        <v>19.63</v>
      </c>
      <c r="R1746" s="1">
        <v>300</v>
      </c>
      <c r="S1746" t="s">
        <v>2606</v>
      </c>
      <c r="T1746" t="str" cm="1">
        <f t="array" ref="T1746">_xlfn.IFS(ISNUMBER(SEARCH("CP02",S1746)),"ราชพฤกษ",ISNUMBER(SEARCH("CP03",S1746)),"บางใหญ่",ISNUMBER(SEARCH("CP04",S1746)),"บางบอน",OR(ISNUMBER(SEARCH("CP",S1746)),ISNUMBER(SEARCH("BTC",D1746))),"340",TRUE,"")</f>
        <v>บางใหญ่</v>
      </c>
    </row>
    <row r="1747" spans="1:20" x14ac:dyDescent="0.2">
      <c r="A1747" t="s">
        <v>3779</v>
      </c>
      <c r="B1747" t="s">
        <v>12</v>
      </c>
      <c r="C1747">
        <v>2026</v>
      </c>
      <c r="D1747" t="s">
        <v>2621</v>
      </c>
      <c r="E1747" t="s">
        <v>1547</v>
      </c>
      <c r="F1747" t="s">
        <v>1548</v>
      </c>
      <c r="G1747" t="s">
        <v>2588</v>
      </c>
      <c r="H1747" t="s">
        <v>2586</v>
      </c>
      <c r="I1747" t="s">
        <v>3802</v>
      </c>
      <c r="J1747" t="s">
        <v>2623</v>
      </c>
      <c r="K1747" t="s">
        <v>2624</v>
      </c>
      <c r="L1747" s="1">
        <v>1</v>
      </c>
      <c r="M1747" s="1">
        <v>400</v>
      </c>
      <c r="N1747" s="1">
        <v>0</v>
      </c>
      <c r="O1747" s="1" t="s">
        <v>2580</v>
      </c>
      <c r="P1747" s="1">
        <v>373.83</v>
      </c>
      <c r="Q1747" s="1">
        <v>26.17</v>
      </c>
      <c r="R1747" s="1">
        <v>400</v>
      </c>
      <c r="S1747" t="s">
        <v>2625</v>
      </c>
      <c r="T1747" t="str" cm="1">
        <f t="array" ref="T1747">_xlfn.IFS(ISNUMBER(SEARCH("CP02",S1747)),"ราชพฤกษ",ISNUMBER(SEARCH("CP03",S1747)),"บางใหญ่",ISNUMBER(SEARCH("CP04",S1747)),"บางบอน",OR(ISNUMBER(SEARCH("CP",S1747)),ISNUMBER(SEARCH("BTC",D1747))),"340",TRUE,"")</f>
        <v>340</v>
      </c>
    </row>
    <row r="1748" spans="1:20" x14ac:dyDescent="0.2">
      <c r="A1748" t="s">
        <v>3779</v>
      </c>
      <c r="B1748" t="s">
        <v>12</v>
      </c>
      <c r="C1748">
        <v>2026</v>
      </c>
      <c r="D1748" t="s">
        <v>3204</v>
      </c>
      <c r="E1748" t="s">
        <v>525</v>
      </c>
      <c r="F1748" t="s">
        <v>526</v>
      </c>
      <c r="G1748" t="s">
        <v>2582</v>
      </c>
      <c r="H1748" t="s">
        <v>2586</v>
      </c>
      <c r="I1748" t="s">
        <v>3803</v>
      </c>
      <c r="J1748" t="s">
        <v>3206</v>
      </c>
      <c r="K1748" t="s">
        <v>2800</v>
      </c>
      <c r="L1748" s="1">
        <v>1</v>
      </c>
      <c r="M1748" s="1">
        <v>1150</v>
      </c>
      <c r="N1748" s="1">
        <v>0</v>
      </c>
      <c r="O1748" s="1" t="s">
        <v>2580</v>
      </c>
      <c r="P1748" s="1">
        <v>1074.77</v>
      </c>
      <c r="Q1748" s="1">
        <v>75.23</v>
      </c>
      <c r="R1748" s="1">
        <v>1150</v>
      </c>
      <c r="S1748" t="s">
        <v>2683</v>
      </c>
      <c r="T1748" t="str" cm="1">
        <f t="array" ref="T1748">_xlfn.IFS(ISNUMBER(SEARCH("CP02",S1748)),"ราชพฤกษ",ISNUMBER(SEARCH("CP03",S1748)),"บางใหญ่",ISNUMBER(SEARCH("CP04",S1748)),"บางบอน",OR(ISNUMBER(SEARCH("CP",S1748)),ISNUMBER(SEARCH("BTC",D1748))),"340",TRUE,"")</f>
        <v>340</v>
      </c>
    </row>
    <row r="1749" spans="1:20" x14ac:dyDescent="0.2">
      <c r="A1749" t="s">
        <v>3779</v>
      </c>
      <c r="B1749" t="s">
        <v>12</v>
      </c>
      <c r="C1749">
        <v>2026</v>
      </c>
      <c r="D1749" t="s">
        <v>3204</v>
      </c>
      <c r="E1749" t="s">
        <v>523</v>
      </c>
      <c r="F1749" t="s">
        <v>524</v>
      </c>
      <c r="G1749" t="s">
        <v>2582</v>
      </c>
      <c r="H1749" t="s">
        <v>2586</v>
      </c>
      <c r="I1749" t="s">
        <v>3803</v>
      </c>
      <c r="J1749" t="s">
        <v>3206</v>
      </c>
      <c r="K1749" t="s">
        <v>2800</v>
      </c>
      <c r="L1749" s="1">
        <v>1</v>
      </c>
      <c r="M1749" s="1">
        <v>175</v>
      </c>
      <c r="N1749" s="1">
        <v>0</v>
      </c>
      <c r="O1749" s="1" t="s">
        <v>2580</v>
      </c>
      <c r="P1749" s="1">
        <v>163.55000000000001</v>
      </c>
      <c r="Q1749" s="1">
        <v>11.45</v>
      </c>
      <c r="R1749" s="1">
        <v>175</v>
      </c>
      <c r="S1749" t="s">
        <v>2683</v>
      </c>
      <c r="T1749" t="str" cm="1">
        <f t="array" ref="T1749">_xlfn.IFS(ISNUMBER(SEARCH("CP02",S1749)),"ราชพฤกษ",ISNUMBER(SEARCH("CP03",S1749)),"บางใหญ่",ISNUMBER(SEARCH("CP04",S1749)),"บางบอน",OR(ISNUMBER(SEARCH("CP",S1749)),ISNUMBER(SEARCH("BTC",D1749))),"340",TRUE,"")</f>
        <v>340</v>
      </c>
    </row>
    <row r="1750" spans="1:20" x14ac:dyDescent="0.2">
      <c r="A1750" t="s">
        <v>3779</v>
      </c>
      <c r="B1750" t="s">
        <v>12</v>
      </c>
      <c r="C1750">
        <v>2026</v>
      </c>
      <c r="D1750" t="s">
        <v>3204</v>
      </c>
      <c r="E1750" t="s">
        <v>523</v>
      </c>
      <c r="F1750" t="s">
        <v>524</v>
      </c>
      <c r="G1750" t="s">
        <v>2582</v>
      </c>
      <c r="H1750" t="s">
        <v>2586</v>
      </c>
      <c r="I1750" t="s">
        <v>3803</v>
      </c>
      <c r="J1750" t="s">
        <v>3206</v>
      </c>
      <c r="K1750" t="s">
        <v>2800</v>
      </c>
      <c r="L1750" s="1">
        <v>1</v>
      </c>
      <c r="M1750" s="1">
        <v>175</v>
      </c>
      <c r="N1750" s="1">
        <v>0</v>
      </c>
      <c r="O1750" s="1" t="s">
        <v>2580</v>
      </c>
      <c r="P1750" s="1">
        <v>0</v>
      </c>
      <c r="Q1750" s="1">
        <v>0</v>
      </c>
      <c r="R1750" s="1">
        <v>0</v>
      </c>
      <c r="S1750" t="s">
        <v>2683</v>
      </c>
      <c r="T1750" t="str" cm="1">
        <f t="array" ref="T1750">_xlfn.IFS(ISNUMBER(SEARCH("CP02",S1750)),"ราชพฤกษ",ISNUMBER(SEARCH("CP03",S1750)),"บางใหญ่",ISNUMBER(SEARCH("CP04",S1750)),"บางบอน",OR(ISNUMBER(SEARCH("CP",S1750)),ISNUMBER(SEARCH("BTC",D1750))),"340",TRUE,"")</f>
        <v>340</v>
      </c>
    </row>
    <row r="1751" spans="1:20" x14ac:dyDescent="0.2">
      <c r="A1751" t="s">
        <v>3779</v>
      </c>
      <c r="B1751" t="s">
        <v>12</v>
      </c>
      <c r="C1751">
        <v>2026</v>
      </c>
      <c r="D1751" t="s">
        <v>3204</v>
      </c>
      <c r="E1751" t="s">
        <v>1321</v>
      </c>
      <c r="F1751" t="s">
        <v>1322</v>
      </c>
      <c r="G1751" t="s">
        <v>2632</v>
      </c>
      <c r="H1751" t="s">
        <v>2586</v>
      </c>
      <c r="I1751" t="s">
        <v>3803</v>
      </c>
      <c r="J1751" t="s">
        <v>3206</v>
      </c>
      <c r="K1751" t="s">
        <v>2800</v>
      </c>
      <c r="L1751" s="1">
        <v>1</v>
      </c>
      <c r="M1751" s="1">
        <v>210</v>
      </c>
      <c r="N1751" s="1">
        <v>0</v>
      </c>
      <c r="O1751" s="1" t="s">
        <v>2580</v>
      </c>
      <c r="P1751" s="1">
        <v>196.26</v>
      </c>
      <c r="Q1751" s="1">
        <v>13.74</v>
      </c>
      <c r="R1751" s="1">
        <v>210</v>
      </c>
      <c r="S1751" t="s">
        <v>2683</v>
      </c>
      <c r="T1751" t="str" cm="1">
        <f t="array" ref="T1751">_xlfn.IFS(ISNUMBER(SEARCH("CP02",S1751)),"ราชพฤกษ",ISNUMBER(SEARCH("CP03",S1751)),"บางใหญ่",ISNUMBER(SEARCH("CP04",S1751)),"บางบอน",OR(ISNUMBER(SEARCH("CP",S1751)),ISNUMBER(SEARCH("BTC",D1751))),"340",TRUE,"")</f>
        <v>340</v>
      </c>
    </row>
    <row r="1752" spans="1:20" x14ac:dyDescent="0.2">
      <c r="A1752" t="s">
        <v>3779</v>
      </c>
      <c r="B1752" t="s">
        <v>12</v>
      </c>
      <c r="C1752">
        <v>2026</v>
      </c>
      <c r="D1752" t="s">
        <v>2817</v>
      </c>
      <c r="E1752" t="s">
        <v>1547</v>
      </c>
      <c r="F1752" t="s">
        <v>1548</v>
      </c>
      <c r="G1752" t="s">
        <v>2588</v>
      </c>
      <c r="H1752" t="s">
        <v>2586</v>
      </c>
      <c r="I1752" t="s">
        <v>3804</v>
      </c>
      <c r="J1752" t="s">
        <v>2819</v>
      </c>
      <c r="K1752" t="s">
        <v>2624</v>
      </c>
      <c r="L1752" s="1">
        <v>1</v>
      </c>
      <c r="M1752" s="1">
        <v>400</v>
      </c>
      <c r="N1752" s="1">
        <v>0</v>
      </c>
      <c r="O1752" s="1" t="s">
        <v>2580</v>
      </c>
      <c r="P1752" s="1">
        <v>373.83</v>
      </c>
      <c r="Q1752" s="1">
        <v>26.17</v>
      </c>
      <c r="R1752" s="1">
        <v>400</v>
      </c>
      <c r="S1752" t="s">
        <v>2625</v>
      </c>
      <c r="T1752" t="str" cm="1">
        <f t="array" ref="T1752">_xlfn.IFS(ISNUMBER(SEARCH("CP02",S1752)),"ราชพฤกษ",ISNUMBER(SEARCH("CP03",S1752)),"บางใหญ่",ISNUMBER(SEARCH("CP04",S1752)),"บางบอน",OR(ISNUMBER(SEARCH("CP",S1752)),ISNUMBER(SEARCH("BTC",D1752))),"340",TRUE,"")</f>
        <v>340</v>
      </c>
    </row>
    <row r="1753" spans="1:20" x14ac:dyDescent="0.2">
      <c r="A1753" t="s">
        <v>3779</v>
      </c>
      <c r="B1753" t="s">
        <v>12</v>
      </c>
      <c r="C1753">
        <v>2026</v>
      </c>
      <c r="D1753" t="s">
        <v>3805</v>
      </c>
      <c r="E1753" t="s">
        <v>525</v>
      </c>
      <c r="F1753" t="s">
        <v>526</v>
      </c>
      <c r="G1753" t="s">
        <v>2582</v>
      </c>
      <c r="H1753" t="s">
        <v>2586</v>
      </c>
      <c r="I1753" t="s">
        <v>3806</v>
      </c>
      <c r="J1753" t="s">
        <v>3807</v>
      </c>
      <c r="K1753" t="s">
        <v>2761</v>
      </c>
      <c r="L1753" s="1">
        <v>1</v>
      </c>
      <c r="M1753" s="1">
        <v>1150</v>
      </c>
      <c r="N1753" s="1">
        <v>0</v>
      </c>
      <c r="O1753" s="1" t="s">
        <v>2580</v>
      </c>
      <c r="P1753" s="1">
        <v>1074.77</v>
      </c>
      <c r="Q1753" s="1">
        <v>75.23</v>
      </c>
      <c r="R1753" s="1">
        <v>1150</v>
      </c>
      <c r="S1753" t="s">
        <v>2683</v>
      </c>
      <c r="T1753" t="str" cm="1">
        <f t="array" ref="T1753">_xlfn.IFS(ISNUMBER(SEARCH("CP02",S1753)),"ราชพฤกษ",ISNUMBER(SEARCH("CP03",S1753)),"บางใหญ่",ISNUMBER(SEARCH("CP04",S1753)),"บางบอน",OR(ISNUMBER(SEARCH("CP",S1753)),ISNUMBER(SEARCH("BTC",D1753))),"340",TRUE,"")</f>
        <v>340</v>
      </c>
    </row>
    <row r="1754" spans="1:20" x14ac:dyDescent="0.2">
      <c r="A1754" t="s">
        <v>3779</v>
      </c>
      <c r="B1754" t="s">
        <v>12</v>
      </c>
      <c r="C1754">
        <v>2026</v>
      </c>
      <c r="D1754" t="s">
        <v>3805</v>
      </c>
      <c r="E1754" t="s">
        <v>523</v>
      </c>
      <c r="F1754" t="s">
        <v>524</v>
      </c>
      <c r="G1754" t="s">
        <v>2582</v>
      </c>
      <c r="H1754" t="s">
        <v>2586</v>
      </c>
      <c r="I1754" t="s">
        <v>3806</v>
      </c>
      <c r="J1754" t="s">
        <v>3807</v>
      </c>
      <c r="K1754" t="s">
        <v>2761</v>
      </c>
      <c r="L1754" s="1">
        <v>1</v>
      </c>
      <c r="M1754" s="1">
        <v>175</v>
      </c>
      <c r="N1754" s="1">
        <v>0</v>
      </c>
      <c r="O1754" s="1" t="s">
        <v>2580</v>
      </c>
      <c r="P1754" s="1">
        <v>0</v>
      </c>
      <c r="Q1754" s="1">
        <v>0</v>
      </c>
      <c r="R1754" s="1">
        <v>0</v>
      </c>
      <c r="S1754" t="s">
        <v>2683</v>
      </c>
      <c r="T1754" t="str" cm="1">
        <f t="array" ref="T1754">_xlfn.IFS(ISNUMBER(SEARCH("CP02",S1754)),"ราชพฤกษ",ISNUMBER(SEARCH("CP03",S1754)),"บางใหญ่",ISNUMBER(SEARCH("CP04",S1754)),"บางบอน",OR(ISNUMBER(SEARCH("CP",S1754)),ISNUMBER(SEARCH("BTC",D1754))),"340",TRUE,"")</f>
        <v>340</v>
      </c>
    </row>
    <row r="1755" spans="1:20" x14ac:dyDescent="0.2">
      <c r="A1755" t="s">
        <v>3779</v>
      </c>
      <c r="B1755" t="s">
        <v>12</v>
      </c>
      <c r="C1755">
        <v>2026</v>
      </c>
      <c r="D1755" t="s">
        <v>3805</v>
      </c>
      <c r="E1755" t="s">
        <v>155</v>
      </c>
      <c r="F1755" t="s">
        <v>156</v>
      </c>
      <c r="G1755" t="s">
        <v>2582</v>
      </c>
      <c r="H1755" t="s">
        <v>2586</v>
      </c>
      <c r="I1755" t="s">
        <v>3806</v>
      </c>
      <c r="J1755" t="s">
        <v>3807</v>
      </c>
      <c r="K1755" t="s">
        <v>2761</v>
      </c>
      <c r="L1755" s="1">
        <v>1</v>
      </c>
      <c r="M1755" s="1">
        <v>240</v>
      </c>
      <c r="N1755" s="1">
        <v>0</v>
      </c>
      <c r="O1755" s="1" t="s">
        <v>2580</v>
      </c>
      <c r="P1755" s="1">
        <v>0</v>
      </c>
      <c r="Q1755" s="1">
        <v>0</v>
      </c>
      <c r="R1755" s="1">
        <v>0</v>
      </c>
      <c r="S1755" t="s">
        <v>2683</v>
      </c>
      <c r="T1755" t="str" cm="1">
        <f t="array" ref="T1755">_xlfn.IFS(ISNUMBER(SEARCH("CP02",S1755)),"ราชพฤกษ",ISNUMBER(SEARCH("CP03",S1755)),"บางใหญ่",ISNUMBER(SEARCH("CP04",S1755)),"บางบอน",OR(ISNUMBER(SEARCH("CP",S1755)),ISNUMBER(SEARCH("BTC",D1755))),"340",TRUE,"")</f>
        <v>340</v>
      </c>
    </row>
    <row r="1756" spans="1:20" x14ac:dyDescent="0.2">
      <c r="A1756" t="s">
        <v>3779</v>
      </c>
      <c r="B1756" t="s">
        <v>12</v>
      </c>
      <c r="C1756">
        <v>2026</v>
      </c>
      <c r="D1756" t="s">
        <v>3805</v>
      </c>
      <c r="E1756" t="s">
        <v>1185</v>
      </c>
      <c r="F1756" t="s">
        <v>1186</v>
      </c>
      <c r="G1756" t="s">
        <v>2582</v>
      </c>
      <c r="H1756" t="s">
        <v>2586</v>
      </c>
      <c r="I1756" t="s">
        <v>3806</v>
      </c>
      <c r="J1756" t="s">
        <v>3807</v>
      </c>
      <c r="K1756" t="s">
        <v>2761</v>
      </c>
      <c r="L1756" s="1">
        <v>1</v>
      </c>
      <c r="M1756" s="1">
        <v>20</v>
      </c>
      <c r="N1756" s="1">
        <v>0</v>
      </c>
      <c r="O1756" s="1" t="s">
        <v>2580</v>
      </c>
      <c r="P1756" s="1">
        <v>18.690000000000001</v>
      </c>
      <c r="Q1756" s="1">
        <v>1.31</v>
      </c>
      <c r="R1756" s="1">
        <v>20</v>
      </c>
      <c r="S1756" t="s">
        <v>2683</v>
      </c>
      <c r="T1756" t="str" cm="1">
        <f t="array" ref="T1756">_xlfn.IFS(ISNUMBER(SEARCH("CP02",S1756)),"ราชพฤกษ",ISNUMBER(SEARCH("CP03",S1756)),"บางใหญ่",ISNUMBER(SEARCH("CP04",S1756)),"บางบอน",OR(ISNUMBER(SEARCH("CP",S1756)),ISNUMBER(SEARCH("BTC",D1756))),"340",TRUE,"")</f>
        <v>340</v>
      </c>
    </row>
    <row r="1757" spans="1:20" x14ac:dyDescent="0.2">
      <c r="A1757" t="s">
        <v>3779</v>
      </c>
      <c r="B1757" t="s">
        <v>12</v>
      </c>
      <c r="C1757">
        <v>2026</v>
      </c>
      <c r="D1757" t="s">
        <v>3805</v>
      </c>
      <c r="E1757" t="s">
        <v>497</v>
      </c>
      <c r="F1757" t="s">
        <v>498</v>
      </c>
      <c r="G1757" t="s">
        <v>2811</v>
      </c>
      <c r="H1757" t="s">
        <v>2586</v>
      </c>
      <c r="I1757" t="s">
        <v>3806</v>
      </c>
      <c r="J1757" t="s">
        <v>3807</v>
      </c>
      <c r="K1757" t="s">
        <v>2761</v>
      </c>
      <c r="L1757" s="1">
        <v>8</v>
      </c>
      <c r="M1757" s="1">
        <v>150</v>
      </c>
      <c r="N1757" s="1">
        <v>0</v>
      </c>
      <c r="O1757" s="1" t="s">
        <v>2580</v>
      </c>
      <c r="P1757" s="1">
        <v>1121.5</v>
      </c>
      <c r="Q1757" s="1">
        <v>78.5</v>
      </c>
      <c r="R1757" s="1">
        <v>1200</v>
      </c>
      <c r="S1757" t="s">
        <v>2683</v>
      </c>
      <c r="T1757" t="str" cm="1">
        <f t="array" ref="T1757">_xlfn.IFS(ISNUMBER(SEARCH("CP02",S1757)),"ราชพฤกษ",ISNUMBER(SEARCH("CP03",S1757)),"บางใหญ่",ISNUMBER(SEARCH("CP04",S1757)),"บางบอน",OR(ISNUMBER(SEARCH("CP",S1757)),ISNUMBER(SEARCH("BTC",D1757))),"340",TRUE,"")</f>
        <v>340</v>
      </c>
    </row>
    <row r="1758" spans="1:20" x14ac:dyDescent="0.2">
      <c r="A1758" t="s">
        <v>3779</v>
      </c>
      <c r="B1758" t="s">
        <v>12</v>
      </c>
      <c r="C1758">
        <v>2026</v>
      </c>
      <c r="D1758" t="s">
        <v>3805</v>
      </c>
      <c r="E1758" t="s">
        <v>227</v>
      </c>
      <c r="F1758" t="s">
        <v>228</v>
      </c>
      <c r="G1758" t="s">
        <v>2582</v>
      </c>
      <c r="H1758" t="s">
        <v>2586</v>
      </c>
      <c r="I1758" t="s">
        <v>3806</v>
      </c>
      <c r="J1758" t="s">
        <v>3807</v>
      </c>
      <c r="K1758" t="s">
        <v>2761</v>
      </c>
      <c r="L1758" s="1">
        <v>1</v>
      </c>
      <c r="M1758" s="1">
        <v>300</v>
      </c>
      <c r="N1758" s="1">
        <v>0</v>
      </c>
      <c r="O1758" s="1" t="s">
        <v>2580</v>
      </c>
      <c r="P1758" s="1">
        <v>280.37</v>
      </c>
      <c r="Q1758" s="1">
        <v>19.63</v>
      </c>
      <c r="R1758" s="1">
        <v>300</v>
      </c>
      <c r="S1758" t="s">
        <v>2683</v>
      </c>
      <c r="T1758" t="str" cm="1">
        <f t="array" ref="T1758">_xlfn.IFS(ISNUMBER(SEARCH("CP02",S1758)),"ราชพฤกษ",ISNUMBER(SEARCH("CP03",S1758)),"บางใหญ่",ISNUMBER(SEARCH("CP04",S1758)),"บางบอน",OR(ISNUMBER(SEARCH("CP",S1758)),ISNUMBER(SEARCH("BTC",D1758))),"340",TRUE,"")</f>
        <v>340</v>
      </c>
    </row>
    <row r="1759" spans="1:20" x14ac:dyDescent="0.2">
      <c r="A1759" t="s">
        <v>3779</v>
      </c>
      <c r="B1759" t="s">
        <v>12</v>
      </c>
      <c r="C1759">
        <v>2026</v>
      </c>
      <c r="D1759" t="s">
        <v>2995</v>
      </c>
      <c r="E1759" t="s">
        <v>831</v>
      </c>
      <c r="F1759" t="s">
        <v>832</v>
      </c>
      <c r="G1759" t="s">
        <v>2802</v>
      </c>
      <c r="H1759" t="s">
        <v>2803</v>
      </c>
      <c r="I1759" t="s">
        <v>3808</v>
      </c>
      <c r="J1759" t="s">
        <v>2997</v>
      </c>
      <c r="K1759" t="s">
        <v>2761</v>
      </c>
      <c r="L1759" s="1">
        <v>1</v>
      </c>
      <c r="M1759" s="1">
        <v>3300</v>
      </c>
      <c r="N1759" s="1">
        <v>0</v>
      </c>
      <c r="O1759" s="1" t="s">
        <v>2580</v>
      </c>
      <c r="P1759" s="1">
        <v>3084.11</v>
      </c>
      <c r="Q1759" s="1">
        <v>215.89</v>
      </c>
      <c r="R1759" s="1">
        <v>3300</v>
      </c>
      <c r="S1759" t="s">
        <v>3345</v>
      </c>
      <c r="T1759" t="str" cm="1">
        <f t="array" ref="T1759">_xlfn.IFS(ISNUMBER(SEARCH("CP02",S1759)),"ราชพฤกษ",ISNUMBER(SEARCH("CP03",S1759)),"บางใหญ่",ISNUMBER(SEARCH("CP04",S1759)),"บางบอน",OR(ISNUMBER(SEARCH("CP",S1759)),ISNUMBER(SEARCH("BTC",D1759))),"340",TRUE,"")</f>
        <v>340</v>
      </c>
    </row>
    <row r="1760" spans="1:20" x14ac:dyDescent="0.2">
      <c r="A1760" t="s">
        <v>3779</v>
      </c>
      <c r="B1760" t="s">
        <v>12</v>
      </c>
      <c r="C1760">
        <v>2026</v>
      </c>
      <c r="D1760" t="s">
        <v>2995</v>
      </c>
      <c r="E1760" t="s">
        <v>1945</v>
      </c>
      <c r="F1760" t="s">
        <v>1946</v>
      </c>
      <c r="G1760" t="s">
        <v>2582</v>
      </c>
      <c r="H1760" t="s">
        <v>2586</v>
      </c>
      <c r="I1760" t="s">
        <v>3808</v>
      </c>
      <c r="J1760" t="s">
        <v>2997</v>
      </c>
      <c r="K1760" t="s">
        <v>2761</v>
      </c>
      <c r="L1760" s="1">
        <v>1</v>
      </c>
      <c r="M1760" s="1">
        <v>250</v>
      </c>
      <c r="N1760" s="1">
        <v>0</v>
      </c>
      <c r="O1760" s="1" t="s">
        <v>2580</v>
      </c>
      <c r="P1760" s="1">
        <v>233.64</v>
      </c>
      <c r="Q1760" s="1">
        <v>16.36</v>
      </c>
      <c r="R1760" s="1">
        <v>250</v>
      </c>
      <c r="S1760" t="s">
        <v>2683</v>
      </c>
      <c r="T1760" t="str" cm="1">
        <f t="array" ref="T1760">_xlfn.IFS(ISNUMBER(SEARCH("CP02",S1760)),"ราชพฤกษ",ISNUMBER(SEARCH("CP03",S1760)),"บางใหญ่",ISNUMBER(SEARCH("CP04",S1760)),"บางบอน",OR(ISNUMBER(SEARCH("CP",S1760)),ISNUMBER(SEARCH("BTC",D1760))),"340",TRUE,"")</f>
        <v>340</v>
      </c>
    </row>
    <row r="1761" spans="1:20" x14ac:dyDescent="0.2">
      <c r="A1761" t="s">
        <v>3779</v>
      </c>
      <c r="B1761" t="s">
        <v>12</v>
      </c>
      <c r="C1761">
        <v>2026</v>
      </c>
      <c r="D1761" t="s">
        <v>2995</v>
      </c>
      <c r="E1761" t="s">
        <v>1091</v>
      </c>
      <c r="F1761" t="s">
        <v>1092</v>
      </c>
      <c r="G1761" t="s">
        <v>2582</v>
      </c>
      <c r="H1761" t="s">
        <v>2583</v>
      </c>
      <c r="I1761" t="s">
        <v>3808</v>
      </c>
      <c r="J1761" t="s">
        <v>2997</v>
      </c>
      <c r="K1761" t="s">
        <v>2761</v>
      </c>
      <c r="L1761" s="1">
        <v>1</v>
      </c>
      <c r="M1761" s="1">
        <v>60</v>
      </c>
      <c r="N1761" s="1">
        <v>0</v>
      </c>
      <c r="O1761" s="1" t="s">
        <v>2580</v>
      </c>
      <c r="P1761" s="1">
        <v>0</v>
      </c>
      <c r="Q1761" s="1">
        <v>0</v>
      </c>
      <c r="R1761" s="1">
        <v>0</v>
      </c>
      <c r="S1761" t="s">
        <v>2683</v>
      </c>
      <c r="T1761" t="str" cm="1">
        <f t="array" ref="T1761">_xlfn.IFS(ISNUMBER(SEARCH("CP02",S1761)),"ราชพฤกษ",ISNUMBER(SEARCH("CP03",S1761)),"บางใหญ่",ISNUMBER(SEARCH("CP04",S1761)),"บางบอน",OR(ISNUMBER(SEARCH("CP",S1761)),ISNUMBER(SEARCH("BTC",D1761))),"340",TRUE,"")</f>
        <v>340</v>
      </c>
    </row>
    <row r="1762" spans="1:20" x14ac:dyDescent="0.2">
      <c r="A1762" t="s">
        <v>3779</v>
      </c>
      <c r="B1762" t="s">
        <v>12</v>
      </c>
      <c r="C1762">
        <v>2026</v>
      </c>
      <c r="D1762" t="s">
        <v>2808</v>
      </c>
      <c r="E1762" t="s">
        <v>525</v>
      </c>
      <c r="F1762" t="s">
        <v>526</v>
      </c>
      <c r="G1762" t="s">
        <v>2582</v>
      </c>
      <c r="H1762" t="s">
        <v>2586</v>
      </c>
      <c r="I1762" t="s">
        <v>3809</v>
      </c>
      <c r="J1762" t="s">
        <v>2810</v>
      </c>
      <c r="K1762" t="s">
        <v>2761</v>
      </c>
      <c r="L1762" s="1">
        <v>1</v>
      </c>
      <c r="M1762" s="1">
        <v>1150</v>
      </c>
      <c r="N1762" s="1">
        <v>0</v>
      </c>
      <c r="O1762" s="1" t="s">
        <v>2580</v>
      </c>
      <c r="P1762" s="1">
        <v>1074.77</v>
      </c>
      <c r="Q1762" s="1">
        <v>75.23</v>
      </c>
      <c r="R1762" s="1">
        <v>1150</v>
      </c>
      <c r="S1762" t="s">
        <v>2683</v>
      </c>
      <c r="T1762" t="str" cm="1">
        <f t="array" ref="T1762">_xlfn.IFS(ISNUMBER(SEARCH("CP02",S1762)),"ราชพฤกษ",ISNUMBER(SEARCH("CP03",S1762)),"บางใหญ่",ISNUMBER(SEARCH("CP04",S1762)),"บางบอน",OR(ISNUMBER(SEARCH("CP",S1762)),ISNUMBER(SEARCH("BTC",D1762))),"340",TRUE,"")</f>
        <v>340</v>
      </c>
    </row>
    <row r="1763" spans="1:20" x14ac:dyDescent="0.2">
      <c r="A1763" t="s">
        <v>3779</v>
      </c>
      <c r="B1763" t="s">
        <v>12</v>
      </c>
      <c r="C1763">
        <v>2026</v>
      </c>
      <c r="D1763" t="s">
        <v>2808</v>
      </c>
      <c r="E1763" t="s">
        <v>523</v>
      </c>
      <c r="F1763" t="s">
        <v>524</v>
      </c>
      <c r="G1763" t="s">
        <v>2582</v>
      </c>
      <c r="H1763" t="s">
        <v>2586</v>
      </c>
      <c r="I1763" t="s">
        <v>3809</v>
      </c>
      <c r="J1763" t="s">
        <v>2810</v>
      </c>
      <c r="K1763" t="s">
        <v>2761</v>
      </c>
      <c r="L1763" s="1">
        <v>1</v>
      </c>
      <c r="M1763" s="1">
        <v>175</v>
      </c>
      <c r="N1763" s="1">
        <v>0</v>
      </c>
      <c r="O1763" s="1" t="s">
        <v>2580</v>
      </c>
      <c r="P1763" s="1">
        <v>0</v>
      </c>
      <c r="Q1763" s="1">
        <v>0</v>
      </c>
      <c r="R1763" s="1">
        <v>0</v>
      </c>
      <c r="S1763" t="s">
        <v>2683</v>
      </c>
      <c r="T1763" t="str" cm="1">
        <f t="array" ref="T1763">_xlfn.IFS(ISNUMBER(SEARCH("CP02",S1763)),"ราชพฤกษ",ISNUMBER(SEARCH("CP03",S1763)),"บางใหญ่",ISNUMBER(SEARCH("CP04",S1763)),"บางบอน",OR(ISNUMBER(SEARCH("CP",S1763)),ISNUMBER(SEARCH("BTC",D1763))),"340",TRUE,"")</f>
        <v>340</v>
      </c>
    </row>
    <row r="1764" spans="1:20" x14ac:dyDescent="0.2">
      <c r="A1764" t="s">
        <v>3779</v>
      </c>
      <c r="B1764" t="s">
        <v>12</v>
      </c>
      <c r="C1764">
        <v>2026</v>
      </c>
      <c r="D1764" t="s">
        <v>2808</v>
      </c>
      <c r="E1764" t="s">
        <v>155</v>
      </c>
      <c r="F1764" t="s">
        <v>156</v>
      </c>
      <c r="G1764" t="s">
        <v>2582</v>
      </c>
      <c r="H1764" t="s">
        <v>2586</v>
      </c>
      <c r="I1764" t="s">
        <v>3809</v>
      </c>
      <c r="J1764" t="s">
        <v>2810</v>
      </c>
      <c r="K1764" t="s">
        <v>2761</v>
      </c>
      <c r="L1764" s="1">
        <v>1</v>
      </c>
      <c r="M1764" s="1">
        <v>240</v>
      </c>
      <c r="N1764" s="1">
        <v>0</v>
      </c>
      <c r="O1764" s="1" t="s">
        <v>2580</v>
      </c>
      <c r="P1764" s="1">
        <v>0</v>
      </c>
      <c r="Q1764" s="1">
        <v>0</v>
      </c>
      <c r="R1764" s="1">
        <v>0</v>
      </c>
      <c r="S1764" t="s">
        <v>2683</v>
      </c>
      <c r="T1764" t="str" cm="1">
        <f t="array" ref="T1764">_xlfn.IFS(ISNUMBER(SEARCH("CP02",S1764)),"ราชพฤกษ",ISNUMBER(SEARCH("CP03",S1764)),"บางใหญ่",ISNUMBER(SEARCH("CP04",S1764)),"บางบอน",OR(ISNUMBER(SEARCH("CP",S1764)),ISNUMBER(SEARCH("BTC",D1764))),"340",TRUE,"")</f>
        <v>340</v>
      </c>
    </row>
    <row r="1765" spans="1:20" x14ac:dyDescent="0.2">
      <c r="A1765" t="s">
        <v>3779</v>
      </c>
      <c r="B1765" t="s">
        <v>12</v>
      </c>
      <c r="C1765">
        <v>2026</v>
      </c>
      <c r="D1765" t="s">
        <v>2808</v>
      </c>
      <c r="E1765" t="s">
        <v>1185</v>
      </c>
      <c r="F1765" t="s">
        <v>1186</v>
      </c>
      <c r="G1765" t="s">
        <v>2582</v>
      </c>
      <c r="H1765" t="s">
        <v>2586</v>
      </c>
      <c r="I1765" t="s">
        <v>3809</v>
      </c>
      <c r="J1765" t="s">
        <v>2810</v>
      </c>
      <c r="K1765" t="s">
        <v>2761</v>
      </c>
      <c r="L1765" s="1">
        <v>1</v>
      </c>
      <c r="M1765" s="1">
        <v>20</v>
      </c>
      <c r="N1765" s="1">
        <v>0</v>
      </c>
      <c r="O1765" s="1" t="s">
        <v>2580</v>
      </c>
      <c r="P1765" s="1">
        <v>18.690000000000001</v>
      </c>
      <c r="Q1765" s="1">
        <v>1.31</v>
      </c>
      <c r="R1765" s="1">
        <v>20</v>
      </c>
      <c r="S1765" t="s">
        <v>2683</v>
      </c>
      <c r="T1765" t="str" cm="1">
        <f t="array" ref="T1765">_xlfn.IFS(ISNUMBER(SEARCH("CP02",S1765)),"ราชพฤกษ",ISNUMBER(SEARCH("CP03",S1765)),"บางใหญ่",ISNUMBER(SEARCH("CP04",S1765)),"บางบอน",OR(ISNUMBER(SEARCH("CP",S1765)),ISNUMBER(SEARCH("BTC",D1765))),"340",TRUE,"")</f>
        <v>340</v>
      </c>
    </row>
    <row r="1766" spans="1:20" x14ac:dyDescent="0.2">
      <c r="A1766" t="s">
        <v>3779</v>
      </c>
      <c r="B1766" t="s">
        <v>12</v>
      </c>
      <c r="C1766">
        <v>2026</v>
      </c>
      <c r="D1766" t="s">
        <v>2817</v>
      </c>
      <c r="E1766" t="s">
        <v>1547</v>
      </c>
      <c r="F1766" t="s">
        <v>1548</v>
      </c>
      <c r="G1766" t="s">
        <v>2588</v>
      </c>
      <c r="H1766" t="s">
        <v>2586</v>
      </c>
      <c r="I1766" t="s">
        <v>3810</v>
      </c>
      <c r="J1766" t="s">
        <v>2819</v>
      </c>
      <c r="K1766" t="s">
        <v>2624</v>
      </c>
      <c r="L1766" s="1">
        <v>1</v>
      </c>
      <c r="M1766" s="1">
        <v>400</v>
      </c>
      <c r="N1766" s="1">
        <v>0</v>
      </c>
      <c r="O1766" s="1" t="s">
        <v>2580</v>
      </c>
      <c r="P1766" s="1">
        <v>373.83</v>
      </c>
      <c r="Q1766" s="1">
        <v>26.17</v>
      </c>
      <c r="R1766" s="1">
        <v>400</v>
      </c>
      <c r="S1766" t="s">
        <v>2625</v>
      </c>
      <c r="T1766" t="str" cm="1">
        <f t="array" ref="T1766">_xlfn.IFS(ISNUMBER(SEARCH("CP02",S1766)),"ราชพฤกษ",ISNUMBER(SEARCH("CP03",S1766)),"บางใหญ่",ISNUMBER(SEARCH("CP04",S1766)),"บางบอน",OR(ISNUMBER(SEARCH("CP",S1766)),ISNUMBER(SEARCH("BTC",D1766))),"340",TRUE,"")</f>
        <v>340</v>
      </c>
    </row>
    <row r="1767" spans="1:20" x14ac:dyDescent="0.2">
      <c r="A1767" t="s">
        <v>3779</v>
      </c>
      <c r="B1767" t="s">
        <v>12</v>
      </c>
      <c r="C1767">
        <v>2026</v>
      </c>
      <c r="D1767" t="s">
        <v>3157</v>
      </c>
      <c r="E1767" t="s">
        <v>525</v>
      </c>
      <c r="F1767" t="s">
        <v>526</v>
      </c>
      <c r="G1767" t="s">
        <v>2582</v>
      </c>
      <c r="H1767" t="s">
        <v>2586</v>
      </c>
      <c r="I1767" t="s">
        <v>3811</v>
      </c>
      <c r="J1767" t="s">
        <v>3159</v>
      </c>
      <c r="K1767" t="s">
        <v>2761</v>
      </c>
      <c r="L1767" s="1">
        <v>1</v>
      </c>
      <c r="M1767" s="1">
        <v>1150</v>
      </c>
      <c r="N1767" s="1">
        <v>0</v>
      </c>
      <c r="O1767" s="1" t="s">
        <v>2580</v>
      </c>
      <c r="P1767" s="1">
        <v>1074.77</v>
      </c>
      <c r="Q1767" s="1">
        <v>75.23</v>
      </c>
      <c r="R1767" s="1">
        <v>1150</v>
      </c>
      <c r="S1767" t="s">
        <v>2683</v>
      </c>
      <c r="T1767" t="str" cm="1">
        <f t="array" ref="T1767">_xlfn.IFS(ISNUMBER(SEARCH("CP02",S1767)),"ราชพฤกษ",ISNUMBER(SEARCH("CP03",S1767)),"บางใหญ่",ISNUMBER(SEARCH("CP04",S1767)),"บางบอน",OR(ISNUMBER(SEARCH("CP",S1767)),ISNUMBER(SEARCH("BTC",D1767))),"340",TRUE,"")</f>
        <v>340</v>
      </c>
    </row>
    <row r="1768" spans="1:20" x14ac:dyDescent="0.2">
      <c r="A1768" t="s">
        <v>3779</v>
      </c>
      <c r="B1768" t="s">
        <v>12</v>
      </c>
      <c r="C1768">
        <v>2026</v>
      </c>
      <c r="D1768" t="s">
        <v>3157</v>
      </c>
      <c r="E1768" t="s">
        <v>523</v>
      </c>
      <c r="F1768" t="s">
        <v>524</v>
      </c>
      <c r="G1768" t="s">
        <v>2582</v>
      </c>
      <c r="H1768" t="s">
        <v>2586</v>
      </c>
      <c r="I1768" t="s">
        <v>3811</v>
      </c>
      <c r="J1768" t="s">
        <v>3159</v>
      </c>
      <c r="K1768" t="s">
        <v>2761</v>
      </c>
      <c r="L1768" s="1">
        <v>1</v>
      </c>
      <c r="M1768" s="1">
        <v>175</v>
      </c>
      <c r="N1768" s="1">
        <v>0</v>
      </c>
      <c r="O1768" s="1" t="s">
        <v>2580</v>
      </c>
      <c r="P1768" s="1">
        <v>0</v>
      </c>
      <c r="Q1768" s="1">
        <v>0</v>
      </c>
      <c r="R1768" s="1">
        <v>0</v>
      </c>
      <c r="S1768" t="s">
        <v>2683</v>
      </c>
      <c r="T1768" t="str" cm="1">
        <f t="array" ref="T1768">_xlfn.IFS(ISNUMBER(SEARCH("CP02",S1768)),"ราชพฤกษ",ISNUMBER(SEARCH("CP03",S1768)),"บางใหญ่",ISNUMBER(SEARCH("CP04",S1768)),"บางบอน",OR(ISNUMBER(SEARCH("CP",S1768)),ISNUMBER(SEARCH("BTC",D1768))),"340",TRUE,"")</f>
        <v>340</v>
      </c>
    </row>
    <row r="1769" spans="1:20" x14ac:dyDescent="0.2">
      <c r="A1769" t="s">
        <v>3779</v>
      </c>
      <c r="B1769" t="s">
        <v>12</v>
      </c>
      <c r="C1769">
        <v>2026</v>
      </c>
      <c r="D1769" t="s">
        <v>3157</v>
      </c>
      <c r="E1769" t="s">
        <v>157</v>
      </c>
      <c r="F1769" t="s">
        <v>158</v>
      </c>
      <c r="G1769" t="s">
        <v>2582</v>
      </c>
      <c r="H1769" t="s">
        <v>2586</v>
      </c>
      <c r="I1769" t="s">
        <v>3811</v>
      </c>
      <c r="J1769" t="s">
        <v>3159</v>
      </c>
      <c r="K1769" t="s">
        <v>2761</v>
      </c>
      <c r="L1769" s="1">
        <v>1</v>
      </c>
      <c r="M1769" s="1">
        <v>330</v>
      </c>
      <c r="N1769" s="1">
        <v>0</v>
      </c>
      <c r="O1769" s="1" t="s">
        <v>2580</v>
      </c>
      <c r="P1769" s="1">
        <v>0</v>
      </c>
      <c r="Q1769" s="1">
        <v>0</v>
      </c>
      <c r="R1769" s="1">
        <v>0</v>
      </c>
      <c r="S1769" t="s">
        <v>2683</v>
      </c>
      <c r="T1769" t="str" cm="1">
        <f t="array" ref="T1769">_xlfn.IFS(ISNUMBER(SEARCH("CP02",S1769)),"ราชพฤกษ",ISNUMBER(SEARCH("CP03",S1769)),"บางใหญ่",ISNUMBER(SEARCH("CP04",S1769)),"บางบอน",OR(ISNUMBER(SEARCH("CP",S1769)),ISNUMBER(SEARCH("BTC",D1769))),"340",TRUE,"")</f>
        <v>340</v>
      </c>
    </row>
    <row r="1770" spans="1:20" x14ac:dyDescent="0.2">
      <c r="A1770" t="s">
        <v>3779</v>
      </c>
      <c r="B1770" t="s">
        <v>12</v>
      </c>
      <c r="C1770">
        <v>2026</v>
      </c>
      <c r="D1770" t="s">
        <v>3157</v>
      </c>
      <c r="E1770" t="s">
        <v>1187</v>
      </c>
      <c r="F1770" t="s">
        <v>1188</v>
      </c>
      <c r="G1770" t="s">
        <v>2582</v>
      </c>
      <c r="H1770" t="s">
        <v>2586</v>
      </c>
      <c r="I1770" t="s">
        <v>3811</v>
      </c>
      <c r="J1770" t="s">
        <v>3159</v>
      </c>
      <c r="K1770" t="s">
        <v>2761</v>
      </c>
      <c r="L1770" s="1">
        <v>1</v>
      </c>
      <c r="M1770" s="1">
        <v>20</v>
      </c>
      <c r="N1770" s="1">
        <v>0</v>
      </c>
      <c r="O1770" s="1" t="s">
        <v>2580</v>
      </c>
      <c r="P1770" s="1">
        <v>18.690000000000001</v>
      </c>
      <c r="Q1770" s="1">
        <v>1.31</v>
      </c>
      <c r="R1770" s="1">
        <v>20</v>
      </c>
      <c r="S1770" t="s">
        <v>2683</v>
      </c>
      <c r="T1770" t="str" cm="1">
        <f t="array" ref="T1770">_xlfn.IFS(ISNUMBER(SEARCH("CP02",S1770)),"ราชพฤกษ",ISNUMBER(SEARCH("CP03",S1770)),"บางใหญ่",ISNUMBER(SEARCH("CP04",S1770)),"บางบอน",OR(ISNUMBER(SEARCH("CP",S1770)),ISNUMBER(SEARCH("BTC",D1770))),"340",TRUE,"")</f>
        <v>340</v>
      </c>
    </row>
    <row r="1771" spans="1:20" x14ac:dyDescent="0.2">
      <c r="A1771" t="s">
        <v>3779</v>
      </c>
      <c r="B1771" t="s">
        <v>12</v>
      </c>
      <c r="C1771">
        <v>2026</v>
      </c>
      <c r="D1771" t="s">
        <v>3211</v>
      </c>
      <c r="E1771" t="s">
        <v>1439</v>
      </c>
      <c r="F1771" t="s">
        <v>1440</v>
      </c>
      <c r="G1771" t="s">
        <v>2632</v>
      </c>
      <c r="H1771" t="s">
        <v>2586</v>
      </c>
      <c r="I1771" t="s">
        <v>3812</v>
      </c>
      <c r="J1771" t="s">
        <v>3213</v>
      </c>
      <c r="K1771" t="s">
        <v>2687</v>
      </c>
      <c r="L1771" s="1">
        <v>2</v>
      </c>
      <c r="M1771" s="1">
        <v>890</v>
      </c>
      <c r="N1771" s="1">
        <v>89</v>
      </c>
      <c r="O1771" s="1" t="s">
        <v>2580</v>
      </c>
      <c r="P1771" s="1">
        <v>1580.37</v>
      </c>
      <c r="Q1771" s="1">
        <v>110.63</v>
      </c>
      <c r="R1771" s="1">
        <v>1691</v>
      </c>
      <c r="S1771" t="s">
        <v>2584</v>
      </c>
      <c r="T1771" t="str" cm="1">
        <f t="array" ref="T1771">_xlfn.IFS(ISNUMBER(SEARCH("CP02",S1771)),"ราชพฤกษ",ISNUMBER(SEARCH("CP03",S1771)),"บางใหญ่",ISNUMBER(SEARCH("CP04",S1771)),"บางบอน",OR(ISNUMBER(SEARCH("CP",S1771)),ISNUMBER(SEARCH("BTC",D1771))),"340",TRUE,"")</f>
        <v>ราชพฤกษ</v>
      </c>
    </row>
    <row r="1772" spans="1:20" x14ac:dyDescent="0.2">
      <c r="A1772" t="s">
        <v>3779</v>
      </c>
      <c r="B1772" t="s">
        <v>12</v>
      </c>
      <c r="C1772">
        <v>2026</v>
      </c>
      <c r="D1772" t="s">
        <v>3211</v>
      </c>
      <c r="E1772" t="s">
        <v>1901</v>
      </c>
      <c r="F1772" t="s">
        <v>1902</v>
      </c>
      <c r="G1772" t="s">
        <v>2582</v>
      </c>
      <c r="H1772" t="s">
        <v>2586</v>
      </c>
      <c r="I1772" t="s">
        <v>3812</v>
      </c>
      <c r="J1772" t="s">
        <v>3213</v>
      </c>
      <c r="K1772" t="s">
        <v>2687</v>
      </c>
      <c r="L1772" s="1">
        <v>2</v>
      </c>
      <c r="M1772" s="1">
        <v>295</v>
      </c>
      <c r="N1772" s="1">
        <v>29.5</v>
      </c>
      <c r="O1772" s="1" t="s">
        <v>2580</v>
      </c>
      <c r="P1772" s="1">
        <v>523.83000000000004</v>
      </c>
      <c r="Q1772" s="1">
        <v>36.67</v>
      </c>
      <c r="R1772" s="1">
        <v>560.5</v>
      </c>
      <c r="S1772" t="s">
        <v>2584</v>
      </c>
      <c r="T1772" t="str" cm="1">
        <f t="array" ref="T1772">_xlfn.IFS(ISNUMBER(SEARCH("CP02",S1772)),"ราชพฤกษ",ISNUMBER(SEARCH("CP03",S1772)),"บางใหญ่",ISNUMBER(SEARCH("CP04",S1772)),"บางบอน",OR(ISNUMBER(SEARCH("CP",S1772)),ISNUMBER(SEARCH("BTC",D1772))),"340",TRUE,"")</f>
        <v>ราชพฤกษ</v>
      </c>
    </row>
    <row r="1773" spans="1:20" x14ac:dyDescent="0.2">
      <c r="A1773" t="s">
        <v>3779</v>
      </c>
      <c r="B1773" t="s">
        <v>12</v>
      </c>
      <c r="C1773">
        <v>2026</v>
      </c>
      <c r="D1773" t="s">
        <v>3211</v>
      </c>
      <c r="E1773" t="s">
        <v>1989</v>
      </c>
      <c r="F1773" t="s">
        <v>1990</v>
      </c>
      <c r="G1773" t="s">
        <v>2582</v>
      </c>
      <c r="H1773" t="s">
        <v>2586</v>
      </c>
      <c r="I1773" t="s">
        <v>3812</v>
      </c>
      <c r="J1773" t="s">
        <v>3213</v>
      </c>
      <c r="K1773" t="s">
        <v>2687</v>
      </c>
      <c r="L1773" s="1">
        <v>2</v>
      </c>
      <c r="M1773" s="1">
        <v>385</v>
      </c>
      <c r="N1773" s="1">
        <v>38.5</v>
      </c>
      <c r="O1773" s="1" t="s">
        <v>2580</v>
      </c>
      <c r="P1773" s="1">
        <v>683.64</v>
      </c>
      <c r="Q1773" s="1">
        <v>47.86</v>
      </c>
      <c r="R1773" s="1">
        <v>731.5</v>
      </c>
      <c r="S1773" t="s">
        <v>2584</v>
      </c>
      <c r="T1773" t="str" cm="1">
        <f t="array" ref="T1773">_xlfn.IFS(ISNUMBER(SEARCH("CP02",S1773)),"ราชพฤกษ",ISNUMBER(SEARCH("CP03",S1773)),"บางใหญ่",ISNUMBER(SEARCH("CP04",S1773)),"บางบอน",OR(ISNUMBER(SEARCH("CP",S1773)),ISNUMBER(SEARCH("BTC",D1773))),"340",TRUE,"")</f>
        <v>ราชพฤกษ</v>
      </c>
    </row>
    <row r="1774" spans="1:20" x14ac:dyDescent="0.2">
      <c r="A1774" t="s">
        <v>3779</v>
      </c>
      <c r="B1774" t="s">
        <v>12</v>
      </c>
      <c r="C1774">
        <v>2026</v>
      </c>
      <c r="D1774" t="s">
        <v>3211</v>
      </c>
      <c r="E1774" t="s">
        <v>1647</v>
      </c>
      <c r="F1774" t="s">
        <v>1648</v>
      </c>
      <c r="G1774" t="s">
        <v>1536</v>
      </c>
      <c r="H1774" t="s">
        <v>2586</v>
      </c>
      <c r="I1774" t="s">
        <v>3812</v>
      </c>
      <c r="J1774" t="s">
        <v>3213</v>
      </c>
      <c r="K1774" t="s">
        <v>2687</v>
      </c>
      <c r="L1774" s="1">
        <v>2</v>
      </c>
      <c r="M1774" s="1">
        <v>480</v>
      </c>
      <c r="N1774" s="1">
        <v>200</v>
      </c>
      <c r="O1774" s="1" t="s">
        <v>2580</v>
      </c>
      <c r="P1774" s="1">
        <v>710.28</v>
      </c>
      <c r="Q1774" s="1">
        <v>49.72</v>
      </c>
      <c r="R1774" s="1">
        <v>760</v>
      </c>
      <c r="S1774" t="s">
        <v>2587</v>
      </c>
      <c r="T1774" t="str" cm="1">
        <f t="array" ref="T1774">_xlfn.IFS(ISNUMBER(SEARCH("CP02",S1774)),"ราชพฤกษ",ISNUMBER(SEARCH("CP03",S1774)),"บางใหญ่",ISNUMBER(SEARCH("CP04",S1774)),"บางบอน",OR(ISNUMBER(SEARCH("CP",S1774)),ISNUMBER(SEARCH("BTC",D1774))),"340",TRUE,"")</f>
        <v>ราชพฤกษ</v>
      </c>
    </row>
    <row r="1775" spans="1:20" x14ac:dyDescent="0.2">
      <c r="A1775" t="s">
        <v>3779</v>
      </c>
      <c r="B1775" t="s">
        <v>12</v>
      </c>
      <c r="C1775">
        <v>2026</v>
      </c>
      <c r="D1775" t="s">
        <v>2895</v>
      </c>
      <c r="E1775" t="s">
        <v>547</v>
      </c>
      <c r="F1775" t="s">
        <v>548</v>
      </c>
      <c r="G1775" t="s">
        <v>2582</v>
      </c>
      <c r="H1775" t="s">
        <v>2586</v>
      </c>
      <c r="I1775" t="s">
        <v>3813</v>
      </c>
      <c r="J1775" t="s">
        <v>2897</v>
      </c>
      <c r="K1775" t="s">
        <v>2893</v>
      </c>
      <c r="L1775" s="1">
        <v>1</v>
      </c>
      <c r="M1775" s="1">
        <v>1550</v>
      </c>
      <c r="N1775" s="1">
        <v>0</v>
      </c>
      <c r="O1775" s="1" t="s">
        <v>2580</v>
      </c>
      <c r="P1775" s="1">
        <v>1448.6</v>
      </c>
      <c r="Q1775" s="1">
        <v>101.4</v>
      </c>
      <c r="R1775" s="1">
        <v>1550</v>
      </c>
      <c r="S1775" t="s">
        <v>2605</v>
      </c>
      <c r="T1775" t="str" cm="1">
        <f t="array" ref="T1775">_xlfn.IFS(ISNUMBER(SEARCH("CP02",S1775)),"ราชพฤกษ",ISNUMBER(SEARCH("CP03",S1775)),"บางใหญ่",ISNUMBER(SEARCH("CP04",S1775)),"บางบอน",OR(ISNUMBER(SEARCH("CP",S1775)),ISNUMBER(SEARCH("BTC",D1775))),"340",TRUE,"")</f>
        <v>บางใหญ่</v>
      </c>
    </row>
    <row r="1776" spans="1:20" x14ac:dyDescent="0.2">
      <c r="A1776" t="s">
        <v>3779</v>
      </c>
      <c r="B1776" t="s">
        <v>12</v>
      </c>
      <c r="C1776">
        <v>2026</v>
      </c>
      <c r="D1776" t="s">
        <v>2895</v>
      </c>
      <c r="E1776" t="s">
        <v>513</v>
      </c>
      <c r="F1776" t="s">
        <v>514</v>
      </c>
      <c r="G1776" t="s">
        <v>2582</v>
      </c>
      <c r="H1776" t="s">
        <v>2586</v>
      </c>
      <c r="I1776" t="s">
        <v>3813</v>
      </c>
      <c r="J1776" t="s">
        <v>2897</v>
      </c>
      <c r="K1776" t="s">
        <v>2893</v>
      </c>
      <c r="L1776" s="1">
        <v>1</v>
      </c>
      <c r="M1776" s="1">
        <v>250</v>
      </c>
      <c r="N1776" s="1">
        <v>0</v>
      </c>
      <c r="O1776" s="1" t="s">
        <v>2580</v>
      </c>
      <c r="P1776" s="1">
        <v>0</v>
      </c>
      <c r="Q1776" s="1">
        <v>0</v>
      </c>
      <c r="R1776" s="1">
        <v>0</v>
      </c>
      <c r="S1776" t="s">
        <v>2605</v>
      </c>
      <c r="T1776" t="str" cm="1">
        <f t="array" ref="T1776">_xlfn.IFS(ISNUMBER(SEARCH("CP02",S1776)),"ราชพฤกษ",ISNUMBER(SEARCH("CP03",S1776)),"บางใหญ่",ISNUMBER(SEARCH("CP04",S1776)),"บางบอน",OR(ISNUMBER(SEARCH("CP",S1776)),ISNUMBER(SEARCH("BTC",D1776))),"340",TRUE,"")</f>
        <v>บางใหญ่</v>
      </c>
    </row>
    <row r="1777" spans="1:20" x14ac:dyDescent="0.2">
      <c r="A1777" t="s">
        <v>3779</v>
      </c>
      <c r="B1777" t="s">
        <v>12</v>
      </c>
      <c r="C1777">
        <v>2026</v>
      </c>
      <c r="D1777" t="s">
        <v>2895</v>
      </c>
      <c r="E1777" t="s">
        <v>123</v>
      </c>
      <c r="F1777" t="s">
        <v>124</v>
      </c>
      <c r="G1777" t="s">
        <v>2582</v>
      </c>
      <c r="H1777" t="s">
        <v>2586</v>
      </c>
      <c r="I1777" t="s">
        <v>3813</v>
      </c>
      <c r="J1777" t="s">
        <v>2897</v>
      </c>
      <c r="K1777" t="s">
        <v>2893</v>
      </c>
      <c r="L1777" s="1">
        <v>1</v>
      </c>
      <c r="M1777" s="1">
        <v>350</v>
      </c>
      <c r="N1777" s="1">
        <v>0</v>
      </c>
      <c r="O1777" s="1" t="s">
        <v>2580</v>
      </c>
      <c r="P1777" s="1">
        <v>327.10000000000002</v>
      </c>
      <c r="Q1777" s="1">
        <v>22.9</v>
      </c>
      <c r="R1777" s="1">
        <v>350</v>
      </c>
      <c r="S1777" t="s">
        <v>2605</v>
      </c>
      <c r="T1777" t="str" cm="1">
        <f t="array" ref="T1777">_xlfn.IFS(ISNUMBER(SEARCH("CP02",S1777)),"ราชพฤกษ",ISNUMBER(SEARCH("CP03",S1777)),"บางใหญ่",ISNUMBER(SEARCH("CP04",S1777)),"บางบอน",OR(ISNUMBER(SEARCH("CP",S1777)),ISNUMBER(SEARCH("BTC",D1777))),"340",TRUE,"")</f>
        <v>บางใหญ่</v>
      </c>
    </row>
    <row r="1778" spans="1:20" x14ac:dyDescent="0.2">
      <c r="A1778" t="s">
        <v>3779</v>
      </c>
      <c r="B1778" t="s">
        <v>12</v>
      </c>
      <c r="C1778">
        <v>2026</v>
      </c>
      <c r="D1778" t="s">
        <v>2895</v>
      </c>
      <c r="E1778" t="s">
        <v>1187</v>
      </c>
      <c r="F1778" t="s">
        <v>1188</v>
      </c>
      <c r="G1778" t="s">
        <v>2582</v>
      </c>
      <c r="H1778" t="s">
        <v>2586</v>
      </c>
      <c r="I1778" t="s">
        <v>3813</v>
      </c>
      <c r="J1778" t="s">
        <v>2897</v>
      </c>
      <c r="K1778" t="s">
        <v>2893</v>
      </c>
      <c r="L1778" s="1">
        <v>1</v>
      </c>
      <c r="M1778" s="1">
        <v>20</v>
      </c>
      <c r="N1778" s="1">
        <v>0</v>
      </c>
      <c r="O1778" s="1" t="s">
        <v>2580</v>
      </c>
      <c r="P1778" s="1">
        <v>18.690000000000001</v>
      </c>
      <c r="Q1778" s="1">
        <v>1.31</v>
      </c>
      <c r="R1778" s="1">
        <v>20</v>
      </c>
      <c r="S1778" t="s">
        <v>2605</v>
      </c>
      <c r="T1778" t="str" cm="1">
        <f t="array" ref="T1778">_xlfn.IFS(ISNUMBER(SEARCH("CP02",S1778)),"ราชพฤกษ",ISNUMBER(SEARCH("CP03",S1778)),"บางใหญ่",ISNUMBER(SEARCH("CP04",S1778)),"บางบอน",OR(ISNUMBER(SEARCH("CP",S1778)),ISNUMBER(SEARCH("BTC",D1778))),"340",TRUE,"")</f>
        <v>บางใหญ่</v>
      </c>
    </row>
    <row r="1779" spans="1:20" x14ac:dyDescent="0.2">
      <c r="A1779" t="s">
        <v>3779</v>
      </c>
      <c r="B1779" t="s">
        <v>12</v>
      </c>
      <c r="C1779">
        <v>2026</v>
      </c>
      <c r="D1779" t="s">
        <v>2895</v>
      </c>
      <c r="E1779" t="s">
        <v>1869</v>
      </c>
      <c r="F1779" t="s">
        <v>1870</v>
      </c>
      <c r="G1779" t="s">
        <v>2632</v>
      </c>
      <c r="H1779" t="s">
        <v>2586</v>
      </c>
      <c r="I1779" t="s">
        <v>3813</v>
      </c>
      <c r="J1779" t="s">
        <v>2897</v>
      </c>
      <c r="K1779" t="s">
        <v>2893</v>
      </c>
      <c r="L1779" s="1">
        <v>4</v>
      </c>
      <c r="M1779" s="1">
        <v>410</v>
      </c>
      <c r="N1779" s="1">
        <v>0</v>
      </c>
      <c r="O1779" s="1" t="s">
        <v>2580</v>
      </c>
      <c r="P1779" s="1">
        <v>1532.71</v>
      </c>
      <c r="Q1779" s="1">
        <v>107.29</v>
      </c>
      <c r="R1779" s="1">
        <v>1640</v>
      </c>
      <c r="S1779" t="s">
        <v>2605</v>
      </c>
      <c r="T1779" t="str" cm="1">
        <f t="array" ref="T1779">_xlfn.IFS(ISNUMBER(SEARCH("CP02",S1779)),"ราชพฤกษ",ISNUMBER(SEARCH("CP03",S1779)),"บางใหญ่",ISNUMBER(SEARCH("CP04",S1779)),"บางบอน",OR(ISNUMBER(SEARCH("CP",S1779)),ISNUMBER(SEARCH("BTC",D1779))),"340",TRUE,"")</f>
        <v>บางใหญ่</v>
      </c>
    </row>
    <row r="1780" spans="1:20" x14ac:dyDescent="0.2">
      <c r="A1780" t="s">
        <v>3779</v>
      </c>
      <c r="B1780" t="s">
        <v>12</v>
      </c>
      <c r="C1780">
        <v>2026</v>
      </c>
      <c r="D1780" t="s">
        <v>2895</v>
      </c>
      <c r="E1780" t="s">
        <v>1613</v>
      </c>
      <c r="F1780" t="s">
        <v>1614</v>
      </c>
      <c r="G1780" t="s">
        <v>1536</v>
      </c>
      <c r="H1780" t="s">
        <v>2586</v>
      </c>
      <c r="I1780" t="s">
        <v>3813</v>
      </c>
      <c r="J1780" t="s">
        <v>2897</v>
      </c>
      <c r="K1780" t="s">
        <v>2893</v>
      </c>
      <c r="L1780" s="1">
        <v>1</v>
      </c>
      <c r="M1780" s="1">
        <v>300</v>
      </c>
      <c r="N1780" s="1">
        <v>0</v>
      </c>
      <c r="O1780" s="1" t="s">
        <v>2580</v>
      </c>
      <c r="P1780" s="1">
        <v>280.37</v>
      </c>
      <c r="Q1780" s="1">
        <v>19.63</v>
      </c>
      <c r="R1780" s="1">
        <v>300</v>
      </c>
      <c r="S1780" t="s">
        <v>2606</v>
      </c>
      <c r="T1780" t="str" cm="1">
        <f t="array" ref="T1780">_xlfn.IFS(ISNUMBER(SEARCH("CP02",S1780)),"ราชพฤกษ",ISNUMBER(SEARCH("CP03",S1780)),"บางใหญ่",ISNUMBER(SEARCH("CP04",S1780)),"บางบอน",OR(ISNUMBER(SEARCH("CP",S1780)),ISNUMBER(SEARCH("BTC",D1780))),"340",TRUE,"")</f>
        <v>บางใหญ่</v>
      </c>
    </row>
    <row r="1781" spans="1:20" x14ac:dyDescent="0.2">
      <c r="A1781" t="s">
        <v>3779</v>
      </c>
      <c r="B1781" t="s">
        <v>12</v>
      </c>
      <c r="C1781">
        <v>2026</v>
      </c>
      <c r="D1781" t="s">
        <v>2895</v>
      </c>
      <c r="E1781" t="s">
        <v>499</v>
      </c>
      <c r="F1781" t="s">
        <v>500</v>
      </c>
      <c r="G1781" t="s">
        <v>3635</v>
      </c>
      <c r="H1781" t="s">
        <v>2586</v>
      </c>
      <c r="I1781" t="s">
        <v>3813</v>
      </c>
      <c r="J1781" t="s">
        <v>2897</v>
      </c>
      <c r="K1781" t="s">
        <v>2893</v>
      </c>
      <c r="L1781" s="1">
        <v>3</v>
      </c>
      <c r="M1781" s="1">
        <v>200</v>
      </c>
      <c r="N1781" s="1">
        <v>0</v>
      </c>
      <c r="O1781" s="1" t="s">
        <v>2580</v>
      </c>
      <c r="P1781" s="1">
        <v>560.75</v>
      </c>
      <c r="Q1781" s="1">
        <v>39.25</v>
      </c>
      <c r="R1781" s="1">
        <v>600</v>
      </c>
      <c r="S1781" t="s">
        <v>2605</v>
      </c>
      <c r="T1781" t="str" cm="1">
        <f t="array" ref="T1781">_xlfn.IFS(ISNUMBER(SEARCH("CP02",S1781)),"ราชพฤกษ",ISNUMBER(SEARCH("CP03",S1781)),"บางใหญ่",ISNUMBER(SEARCH("CP04",S1781)),"บางบอน",OR(ISNUMBER(SEARCH("CP",S1781)),ISNUMBER(SEARCH("BTC",D1781))),"340",TRUE,"")</f>
        <v>บางใหญ่</v>
      </c>
    </row>
    <row r="1782" spans="1:20" x14ac:dyDescent="0.2">
      <c r="A1782" t="s">
        <v>3779</v>
      </c>
      <c r="B1782" t="s">
        <v>12</v>
      </c>
      <c r="C1782">
        <v>2026</v>
      </c>
      <c r="D1782" t="s">
        <v>2895</v>
      </c>
      <c r="E1782" t="s">
        <v>1619</v>
      </c>
      <c r="F1782" t="s">
        <v>1620</v>
      </c>
      <c r="G1782" t="s">
        <v>1536</v>
      </c>
      <c r="H1782" t="s">
        <v>2586</v>
      </c>
      <c r="I1782" t="s">
        <v>3813</v>
      </c>
      <c r="J1782" t="s">
        <v>2897</v>
      </c>
      <c r="K1782" t="s">
        <v>2893</v>
      </c>
      <c r="L1782" s="1">
        <v>1</v>
      </c>
      <c r="M1782" s="1">
        <v>200</v>
      </c>
      <c r="N1782" s="1">
        <v>0</v>
      </c>
      <c r="O1782" s="1" t="s">
        <v>2580</v>
      </c>
      <c r="P1782" s="1">
        <v>186.92</v>
      </c>
      <c r="Q1782" s="1">
        <v>13.08</v>
      </c>
      <c r="R1782" s="1">
        <v>200</v>
      </c>
      <c r="S1782" t="s">
        <v>2605</v>
      </c>
      <c r="T1782" t="str" cm="1">
        <f t="array" ref="T1782">_xlfn.IFS(ISNUMBER(SEARCH("CP02",S1782)),"ราชพฤกษ",ISNUMBER(SEARCH("CP03",S1782)),"บางใหญ่",ISNUMBER(SEARCH("CP04",S1782)),"บางบอน",OR(ISNUMBER(SEARCH("CP",S1782)),ISNUMBER(SEARCH("BTC",D1782))),"340",TRUE,"")</f>
        <v>บางใหญ่</v>
      </c>
    </row>
    <row r="1783" spans="1:20" x14ac:dyDescent="0.2">
      <c r="A1783" t="s">
        <v>3814</v>
      </c>
      <c r="B1783" t="s">
        <v>12</v>
      </c>
      <c r="C1783">
        <v>2026</v>
      </c>
      <c r="D1783" t="s">
        <v>3815</v>
      </c>
      <c r="E1783" t="s">
        <v>1547</v>
      </c>
      <c r="F1783" t="s">
        <v>1548</v>
      </c>
      <c r="G1783" t="s">
        <v>2588</v>
      </c>
      <c r="H1783" t="s">
        <v>2586</v>
      </c>
      <c r="I1783" t="s">
        <v>3816</v>
      </c>
      <c r="J1783" t="s">
        <v>3817</v>
      </c>
      <c r="K1783" t="s">
        <v>2630</v>
      </c>
      <c r="L1783" s="1">
        <v>1</v>
      </c>
      <c r="M1783" s="1">
        <v>400</v>
      </c>
      <c r="N1783" s="1">
        <v>100</v>
      </c>
      <c r="O1783" s="1" t="s">
        <v>2580</v>
      </c>
      <c r="P1783" s="1">
        <v>280.37</v>
      </c>
      <c r="Q1783" s="1">
        <v>19.63</v>
      </c>
      <c r="R1783" s="1">
        <v>300</v>
      </c>
      <c r="S1783" t="s">
        <v>2633</v>
      </c>
      <c r="T1783" t="str" cm="1">
        <f t="array" ref="T1783">_xlfn.IFS(ISNUMBER(SEARCH("CP02",S1783)),"ราชพฤกษ",ISNUMBER(SEARCH("CP03",S1783)),"บางใหญ่",ISNUMBER(SEARCH("CP04",S1783)),"บางบอน",OR(ISNUMBER(SEARCH("CP",S1783)),ISNUMBER(SEARCH("BTC",D1783))),"340",TRUE,"")</f>
        <v>บางบอน</v>
      </c>
    </row>
    <row r="1784" spans="1:20" x14ac:dyDescent="0.2">
      <c r="A1784" t="s">
        <v>3814</v>
      </c>
      <c r="B1784" t="s">
        <v>12</v>
      </c>
      <c r="C1784">
        <v>2026</v>
      </c>
      <c r="D1784" t="s">
        <v>3818</v>
      </c>
      <c r="E1784" t="s">
        <v>543</v>
      </c>
      <c r="F1784" t="s">
        <v>544</v>
      </c>
      <c r="G1784" t="s">
        <v>2582</v>
      </c>
      <c r="H1784" t="s">
        <v>2586</v>
      </c>
      <c r="I1784" t="s">
        <v>3819</v>
      </c>
      <c r="J1784" t="s">
        <v>3820</v>
      </c>
      <c r="K1784" t="s">
        <v>2630</v>
      </c>
      <c r="L1784" s="1">
        <v>1</v>
      </c>
      <c r="M1784" s="1">
        <v>1650</v>
      </c>
      <c r="N1784" s="1">
        <v>0</v>
      </c>
      <c r="O1784" s="1" t="s">
        <v>2580</v>
      </c>
      <c r="P1784" s="1">
        <v>1542.06</v>
      </c>
      <c r="Q1784" s="1">
        <v>107.94</v>
      </c>
      <c r="R1784" s="1">
        <v>1650</v>
      </c>
      <c r="S1784" t="s">
        <v>2631</v>
      </c>
      <c r="T1784" t="str" cm="1">
        <f t="array" ref="T1784">_xlfn.IFS(ISNUMBER(SEARCH("CP02",S1784)),"ราชพฤกษ",ISNUMBER(SEARCH("CP03",S1784)),"บางใหญ่",ISNUMBER(SEARCH("CP04",S1784)),"บางบอน",OR(ISNUMBER(SEARCH("CP",S1784)),ISNUMBER(SEARCH("BTC",D1784))),"340",TRUE,"")</f>
        <v>บางบอน</v>
      </c>
    </row>
    <row r="1785" spans="1:20" x14ac:dyDescent="0.2">
      <c r="A1785" t="s">
        <v>3814</v>
      </c>
      <c r="B1785" t="s">
        <v>12</v>
      </c>
      <c r="C1785">
        <v>2026</v>
      </c>
      <c r="D1785" t="s">
        <v>3818</v>
      </c>
      <c r="E1785" t="s">
        <v>507</v>
      </c>
      <c r="F1785" t="s">
        <v>508</v>
      </c>
      <c r="G1785" t="s">
        <v>2582</v>
      </c>
      <c r="H1785" t="s">
        <v>2586</v>
      </c>
      <c r="I1785" t="s">
        <v>3819</v>
      </c>
      <c r="J1785" t="s">
        <v>3820</v>
      </c>
      <c r="K1785" t="s">
        <v>2630</v>
      </c>
      <c r="L1785" s="1">
        <v>1</v>
      </c>
      <c r="M1785" s="1">
        <v>420</v>
      </c>
      <c r="N1785" s="1">
        <v>0</v>
      </c>
      <c r="O1785" s="1" t="s">
        <v>2580</v>
      </c>
      <c r="P1785" s="1">
        <v>0</v>
      </c>
      <c r="Q1785" s="1">
        <v>0</v>
      </c>
      <c r="R1785" s="1">
        <v>0</v>
      </c>
      <c r="S1785" t="s">
        <v>2631</v>
      </c>
      <c r="T1785" t="str" cm="1">
        <f t="array" ref="T1785">_xlfn.IFS(ISNUMBER(SEARCH("CP02",S1785)),"ราชพฤกษ",ISNUMBER(SEARCH("CP03",S1785)),"บางใหญ่",ISNUMBER(SEARCH("CP04",S1785)),"บางบอน",OR(ISNUMBER(SEARCH("CP",S1785)),ISNUMBER(SEARCH("BTC",D1785))),"340",TRUE,"")</f>
        <v>บางบอน</v>
      </c>
    </row>
    <row r="1786" spans="1:20" x14ac:dyDescent="0.2">
      <c r="A1786" t="s">
        <v>3814</v>
      </c>
      <c r="B1786" t="s">
        <v>12</v>
      </c>
      <c r="C1786">
        <v>2026</v>
      </c>
      <c r="D1786" t="s">
        <v>3818</v>
      </c>
      <c r="E1786" t="s">
        <v>177</v>
      </c>
      <c r="F1786" t="s">
        <v>178</v>
      </c>
      <c r="G1786" t="s">
        <v>2632</v>
      </c>
      <c r="H1786" t="s">
        <v>2586</v>
      </c>
      <c r="I1786" t="s">
        <v>3819</v>
      </c>
      <c r="J1786" t="s">
        <v>3820</v>
      </c>
      <c r="K1786" t="s">
        <v>2630</v>
      </c>
      <c r="L1786" s="1">
        <v>1</v>
      </c>
      <c r="M1786" s="1">
        <v>220</v>
      </c>
      <c r="N1786" s="1">
        <v>0</v>
      </c>
      <c r="O1786" s="1" t="s">
        <v>2580</v>
      </c>
      <c r="P1786" s="1">
        <v>205.61</v>
      </c>
      <c r="Q1786" s="1">
        <v>14.39</v>
      </c>
      <c r="R1786" s="1">
        <v>220</v>
      </c>
      <c r="S1786" t="s">
        <v>2631</v>
      </c>
      <c r="T1786" t="str" cm="1">
        <f t="array" ref="T1786">_xlfn.IFS(ISNUMBER(SEARCH("CP02",S1786)),"ราชพฤกษ",ISNUMBER(SEARCH("CP03",S1786)),"บางใหญ่",ISNUMBER(SEARCH("CP04",S1786)),"บางบอน",OR(ISNUMBER(SEARCH("CP",S1786)),ISNUMBER(SEARCH("BTC",D1786))),"340",TRUE,"")</f>
        <v>บางบอน</v>
      </c>
    </row>
    <row r="1787" spans="1:20" x14ac:dyDescent="0.2">
      <c r="A1787" t="s">
        <v>3814</v>
      </c>
      <c r="B1787" t="s">
        <v>12</v>
      </c>
      <c r="C1787">
        <v>2026</v>
      </c>
      <c r="D1787" t="s">
        <v>3818</v>
      </c>
      <c r="E1787" t="s">
        <v>1187</v>
      </c>
      <c r="F1787" t="s">
        <v>1188</v>
      </c>
      <c r="G1787" t="s">
        <v>2582</v>
      </c>
      <c r="H1787" t="s">
        <v>2586</v>
      </c>
      <c r="I1787" t="s">
        <v>3819</v>
      </c>
      <c r="J1787" t="s">
        <v>3820</v>
      </c>
      <c r="K1787" t="s">
        <v>2630</v>
      </c>
      <c r="L1787" s="1">
        <v>1</v>
      </c>
      <c r="M1787" s="1">
        <v>20</v>
      </c>
      <c r="N1787" s="1">
        <v>0</v>
      </c>
      <c r="O1787" s="1" t="s">
        <v>2580</v>
      </c>
      <c r="P1787" s="1">
        <v>18.690000000000001</v>
      </c>
      <c r="Q1787" s="1">
        <v>1.31</v>
      </c>
      <c r="R1787" s="1">
        <v>20</v>
      </c>
      <c r="S1787" t="s">
        <v>2631</v>
      </c>
      <c r="T1787" t="str" cm="1">
        <f t="array" ref="T1787">_xlfn.IFS(ISNUMBER(SEARCH("CP02",S1787)),"ราชพฤกษ",ISNUMBER(SEARCH("CP03",S1787)),"บางใหญ่",ISNUMBER(SEARCH("CP04",S1787)),"บางบอน",OR(ISNUMBER(SEARCH("CP",S1787)),ISNUMBER(SEARCH("BTC",D1787))),"340",TRUE,"")</f>
        <v>บางบอน</v>
      </c>
    </row>
    <row r="1788" spans="1:20" x14ac:dyDescent="0.2">
      <c r="A1788" t="s">
        <v>3814</v>
      </c>
      <c r="B1788" t="s">
        <v>12</v>
      </c>
      <c r="C1788">
        <v>2026</v>
      </c>
      <c r="D1788" t="s">
        <v>3821</v>
      </c>
      <c r="E1788" t="s">
        <v>2161</v>
      </c>
      <c r="F1788" t="s">
        <v>2162</v>
      </c>
      <c r="G1788" t="s">
        <v>2632</v>
      </c>
      <c r="H1788" t="s">
        <v>2586</v>
      </c>
      <c r="I1788" t="s">
        <v>3822</v>
      </c>
      <c r="J1788" t="s">
        <v>3823</v>
      </c>
      <c r="K1788" t="s">
        <v>2579</v>
      </c>
      <c r="L1788" s="1">
        <v>3</v>
      </c>
      <c r="M1788" s="1">
        <v>95</v>
      </c>
      <c r="N1788" s="1">
        <v>0</v>
      </c>
      <c r="O1788" s="1" t="s">
        <v>2580</v>
      </c>
      <c r="P1788" s="1">
        <v>266.36</v>
      </c>
      <c r="Q1788" s="1">
        <v>18.64</v>
      </c>
      <c r="R1788" s="1">
        <v>285</v>
      </c>
      <c r="S1788" t="s">
        <v>2584</v>
      </c>
      <c r="T1788" t="str" cm="1">
        <f t="array" ref="T1788">_xlfn.IFS(ISNUMBER(SEARCH("CP02",S1788)),"ราชพฤกษ",ISNUMBER(SEARCH("CP03",S1788)),"บางใหญ่",ISNUMBER(SEARCH("CP04",S1788)),"บางบอน",OR(ISNUMBER(SEARCH("CP",S1788)),ISNUMBER(SEARCH("BTC",D1788))),"340",TRUE,"")</f>
        <v>ราชพฤกษ</v>
      </c>
    </row>
    <row r="1789" spans="1:20" x14ac:dyDescent="0.2">
      <c r="A1789" t="s">
        <v>3814</v>
      </c>
      <c r="B1789" t="s">
        <v>12</v>
      </c>
      <c r="C1789">
        <v>2026</v>
      </c>
      <c r="D1789" t="s">
        <v>3824</v>
      </c>
      <c r="E1789" t="s">
        <v>529</v>
      </c>
      <c r="F1789" t="s">
        <v>530</v>
      </c>
      <c r="G1789" t="s">
        <v>2582</v>
      </c>
      <c r="H1789" t="s">
        <v>2586</v>
      </c>
      <c r="I1789" t="s">
        <v>3825</v>
      </c>
      <c r="J1789" t="s">
        <v>3826</v>
      </c>
      <c r="K1789" t="s">
        <v>2579</v>
      </c>
      <c r="L1789" s="1">
        <v>1</v>
      </c>
      <c r="M1789" s="1">
        <v>790</v>
      </c>
      <c r="N1789" s="1">
        <v>0</v>
      </c>
      <c r="O1789" s="1" t="s">
        <v>2580</v>
      </c>
      <c r="P1789" s="1">
        <v>738.32</v>
      </c>
      <c r="Q1789" s="1">
        <v>51.68</v>
      </c>
      <c r="R1789" s="1">
        <v>790</v>
      </c>
      <c r="S1789" t="s">
        <v>2584</v>
      </c>
      <c r="T1789" t="str" cm="1">
        <f t="array" ref="T1789">_xlfn.IFS(ISNUMBER(SEARCH("CP02",S1789)),"ราชพฤกษ",ISNUMBER(SEARCH("CP03",S1789)),"บางใหญ่",ISNUMBER(SEARCH("CP04",S1789)),"บางบอน",OR(ISNUMBER(SEARCH("CP",S1789)),ISNUMBER(SEARCH("BTC",D1789))),"340",TRUE,"")</f>
        <v>ราชพฤกษ</v>
      </c>
    </row>
    <row r="1790" spans="1:20" x14ac:dyDescent="0.2">
      <c r="A1790" t="s">
        <v>3814</v>
      </c>
      <c r="B1790" t="s">
        <v>12</v>
      </c>
      <c r="C1790">
        <v>2026</v>
      </c>
      <c r="D1790" t="s">
        <v>3824</v>
      </c>
      <c r="E1790" t="s">
        <v>1185</v>
      </c>
      <c r="F1790" t="s">
        <v>1186</v>
      </c>
      <c r="G1790" t="s">
        <v>2582</v>
      </c>
      <c r="H1790" t="s">
        <v>2586</v>
      </c>
      <c r="I1790" t="s">
        <v>3825</v>
      </c>
      <c r="J1790" t="s">
        <v>3826</v>
      </c>
      <c r="K1790" t="s">
        <v>2579</v>
      </c>
      <c r="L1790" s="1">
        <v>1</v>
      </c>
      <c r="M1790" s="1">
        <v>20</v>
      </c>
      <c r="N1790" s="1">
        <v>0</v>
      </c>
      <c r="O1790" s="1" t="s">
        <v>2580</v>
      </c>
      <c r="P1790" s="1">
        <v>18.690000000000001</v>
      </c>
      <c r="Q1790" s="1">
        <v>1.31</v>
      </c>
      <c r="R1790" s="1">
        <v>20</v>
      </c>
      <c r="S1790" t="s">
        <v>2584</v>
      </c>
      <c r="T1790" t="str" cm="1">
        <f t="array" ref="T1790">_xlfn.IFS(ISNUMBER(SEARCH("CP02",S1790)),"ราชพฤกษ",ISNUMBER(SEARCH("CP03",S1790)),"บางใหญ่",ISNUMBER(SEARCH("CP04",S1790)),"บางบอน",OR(ISNUMBER(SEARCH("CP",S1790)),ISNUMBER(SEARCH("BTC",D1790))),"340",TRUE,"")</f>
        <v>ราชพฤกษ</v>
      </c>
    </row>
    <row r="1791" spans="1:20" x14ac:dyDescent="0.2">
      <c r="A1791" t="s">
        <v>3814</v>
      </c>
      <c r="B1791" t="s">
        <v>12</v>
      </c>
      <c r="C1791">
        <v>2026</v>
      </c>
      <c r="D1791" t="s">
        <v>3824</v>
      </c>
      <c r="E1791" t="s">
        <v>153</v>
      </c>
      <c r="F1791" t="s">
        <v>154</v>
      </c>
      <c r="G1791" t="s">
        <v>2582</v>
      </c>
      <c r="H1791" t="s">
        <v>2586</v>
      </c>
      <c r="I1791" t="s">
        <v>3825</v>
      </c>
      <c r="J1791" t="s">
        <v>3826</v>
      </c>
      <c r="K1791" t="s">
        <v>2579</v>
      </c>
      <c r="L1791" s="1">
        <v>1</v>
      </c>
      <c r="M1791" s="1">
        <v>200</v>
      </c>
      <c r="N1791" s="1">
        <v>0</v>
      </c>
      <c r="O1791" s="1" t="s">
        <v>2580</v>
      </c>
      <c r="P1791" s="1">
        <v>0</v>
      </c>
      <c r="Q1791" s="1">
        <v>0</v>
      </c>
      <c r="R1791" s="1">
        <v>0</v>
      </c>
      <c r="S1791" t="s">
        <v>2584</v>
      </c>
      <c r="T1791" t="str" cm="1">
        <f t="array" ref="T1791">_xlfn.IFS(ISNUMBER(SEARCH("CP02",S1791)),"ราชพฤกษ",ISNUMBER(SEARCH("CP03",S1791)),"บางใหญ่",ISNUMBER(SEARCH("CP04",S1791)),"บางบอน",OR(ISNUMBER(SEARCH("CP",S1791)),ISNUMBER(SEARCH("BTC",D1791))),"340",TRUE,"")</f>
        <v>ราชพฤกษ</v>
      </c>
    </row>
    <row r="1792" spans="1:20" x14ac:dyDescent="0.2">
      <c r="A1792" t="s">
        <v>3814</v>
      </c>
      <c r="B1792" t="s">
        <v>12</v>
      </c>
      <c r="C1792">
        <v>2026</v>
      </c>
      <c r="D1792" t="s">
        <v>3824</v>
      </c>
      <c r="E1792" t="s">
        <v>1991</v>
      </c>
      <c r="F1792" t="s">
        <v>1992</v>
      </c>
      <c r="G1792" t="s">
        <v>2582</v>
      </c>
      <c r="H1792" t="s">
        <v>2586</v>
      </c>
      <c r="I1792" t="s">
        <v>3825</v>
      </c>
      <c r="J1792" t="s">
        <v>3826</v>
      </c>
      <c r="K1792" t="s">
        <v>2579</v>
      </c>
      <c r="L1792" s="1">
        <v>1</v>
      </c>
      <c r="M1792" s="1">
        <v>595</v>
      </c>
      <c r="N1792" s="1">
        <v>29.75</v>
      </c>
      <c r="O1792" s="1" t="s">
        <v>2580</v>
      </c>
      <c r="P1792" s="1">
        <v>528.27</v>
      </c>
      <c r="Q1792" s="1">
        <v>36.979999999999997</v>
      </c>
      <c r="R1792" s="1">
        <v>565.25</v>
      </c>
      <c r="S1792" t="s">
        <v>2584</v>
      </c>
      <c r="T1792" t="str" cm="1">
        <f t="array" ref="T1792">_xlfn.IFS(ISNUMBER(SEARCH("CP02",S1792)),"ราชพฤกษ",ISNUMBER(SEARCH("CP03",S1792)),"บางใหญ่",ISNUMBER(SEARCH("CP04",S1792)),"บางบอน",OR(ISNUMBER(SEARCH("CP",S1792)),ISNUMBER(SEARCH("BTC",D1792))),"340",TRUE,"")</f>
        <v>ราชพฤกษ</v>
      </c>
    </row>
    <row r="1793" spans="1:20" x14ac:dyDescent="0.2">
      <c r="A1793" t="s">
        <v>3814</v>
      </c>
      <c r="B1793" t="s">
        <v>12</v>
      </c>
      <c r="C1793">
        <v>2026</v>
      </c>
      <c r="D1793" t="s">
        <v>3827</v>
      </c>
      <c r="E1793" t="s">
        <v>641</v>
      </c>
      <c r="F1793" t="s">
        <v>642</v>
      </c>
      <c r="G1793" t="s">
        <v>2595</v>
      </c>
      <c r="H1793" t="s">
        <v>2596</v>
      </c>
      <c r="I1793" t="s">
        <v>3828</v>
      </c>
      <c r="J1793" t="s">
        <v>3829</v>
      </c>
      <c r="K1793" t="s">
        <v>2579</v>
      </c>
      <c r="L1793" s="1">
        <v>4</v>
      </c>
      <c r="M1793" s="1">
        <v>3890</v>
      </c>
      <c r="N1793" s="1">
        <v>3890</v>
      </c>
      <c r="O1793" s="1" t="s">
        <v>2580</v>
      </c>
      <c r="P1793" s="1">
        <v>10906.54</v>
      </c>
      <c r="Q1793" s="1">
        <v>763.46</v>
      </c>
      <c r="R1793" s="1">
        <v>11670</v>
      </c>
      <c r="S1793" t="s">
        <v>2581</v>
      </c>
      <c r="T1793" t="str" cm="1">
        <f t="array" ref="T1793">_xlfn.IFS(ISNUMBER(SEARCH("CP02",S1793)),"ราชพฤกษ",ISNUMBER(SEARCH("CP03",S1793)),"บางใหญ่",ISNUMBER(SEARCH("CP04",S1793)),"บางบอน",OR(ISNUMBER(SEARCH("CP",S1793)),ISNUMBER(SEARCH("BTC",D1793))),"340",TRUE,"")</f>
        <v>ราชพฤกษ</v>
      </c>
    </row>
    <row r="1794" spans="1:20" x14ac:dyDescent="0.2">
      <c r="A1794" t="s">
        <v>3814</v>
      </c>
      <c r="B1794" t="s">
        <v>12</v>
      </c>
      <c r="C1794">
        <v>2026</v>
      </c>
      <c r="D1794" t="s">
        <v>3827</v>
      </c>
      <c r="E1794" t="s">
        <v>1091</v>
      </c>
      <c r="F1794" t="s">
        <v>1092</v>
      </c>
      <c r="G1794" t="s">
        <v>2582</v>
      </c>
      <c r="H1794" t="s">
        <v>2583</v>
      </c>
      <c r="I1794" t="s">
        <v>3828</v>
      </c>
      <c r="J1794" t="s">
        <v>3829</v>
      </c>
      <c r="K1794" t="s">
        <v>2579</v>
      </c>
      <c r="L1794" s="1">
        <v>4</v>
      </c>
      <c r="M1794" s="1">
        <v>60</v>
      </c>
      <c r="N1794" s="1">
        <v>0</v>
      </c>
      <c r="O1794" s="1" t="s">
        <v>2580</v>
      </c>
      <c r="P1794" s="1">
        <v>0</v>
      </c>
      <c r="Q1794" s="1">
        <v>0</v>
      </c>
      <c r="R1794" s="1">
        <v>0</v>
      </c>
      <c r="S1794" t="s">
        <v>2584</v>
      </c>
      <c r="T1794" t="str" cm="1">
        <f t="array" ref="T1794">_xlfn.IFS(ISNUMBER(SEARCH("CP02",S1794)),"ราชพฤกษ",ISNUMBER(SEARCH("CP03",S1794)),"บางใหญ่",ISNUMBER(SEARCH("CP04",S1794)),"บางบอน",OR(ISNUMBER(SEARCH("CP",S1794)),ISNUMBER(SEARCH("BTC",D1794))),"340",TRUE,"")</f>
        <v>ราชพฤกษ</v>
      </c>
    </row>
    <row r="1795" spans="1:20" x14ac:dyDescent="0.2">
      <c r="A1795" t="s">
        <v>3814</v>
      </c>
      <c r="B1795" t="s">
        <v>12</v>
      </c>
      <c r="C1795">
        <v>2026</v>
      </c>
      <c r="D1795" t="s">
        <v>3827</v>
      </c>
      <c r="E1795" t="s">
        <v>1553</v>
      </c>
      <c r="F1795" t="s">
        <v>1554</v>
      </c>
      <c r="G1795" t="s">
        <v>2585</v>
      </c>
      <c r="H1795" t="s">
        <v>2586</v>
      </c>
      <c r="I1795" t="s">
        <v>3828</v>
      </c>
      <c r="J1795" t="s">
        <v>3829</v>
      </c>
      <c r="K1795" t="s">
        <v>2579</v>
      </c>
      <c r="L1795" s="1">
        <v>4</v>
      </c>
      <c r="M1795" s="1">
        <v>120</v>
      </c>
      <c r="N1795" s="1">
        <v>0</v>
      </c>
      <c r="O1795" s="1" t="s">
        <v>2580</v>
      </c>
      <c r="P1795" s="1">
        <v>0</v>
      </c>
      <c r="Q1795" s="1">
        <v>0</v>
      </c>
      <c r="R1795" s="1">
        <v>0</v>
      </c>
      <c r="S1795" t="s">
        <v>2587</v>
      </c>
      <c r="T1795" t="str" cm="1">
        <f t="array" ref="T1795">_xlfn.IFS(ISNUMBER(SEARCH("CP02",S1795)),"ราชพฤกษ",ISNUMBER(SEARCH("CP03",S1795)),"บางใหญ่",ISNUMBER(SEARCH("CP04",S1795)),"บางบอน",OR(ISNUMBER(SEARCH("CP",S1795)),ISNUMBER(SEARCH("BTC",D1795))),"340",TRUE,"")</f>
        <v>ราชพฤกษ</v>
      </c>
    </row>
    <row r="1796" spans="1:20" x14ac:dyDescent="0.2">
      <c r="A1796" t="s">
        <v>3814</v>
      </c>
      <c r="B1796" t="s">
        <v>12</v>
      </c>
      <c r="C1796">
        <v>2026</v>
      </c>
      <c r="D1796" t="s">
        <v>3827</v>
      </c>
      <c r="E1796" t="s">
        <v>1547</v>
      </c>
      <c r="F1796" t="s">
        <v>1548</v>
      </c>
      <c r="G1796" t="s">
        <v>2588</v>
      </c>
      <c r="H1796" t="s">
        <v>2586</v>
      </c>
      <c r="I1796" t="s">
        <v>3828</v>
      </c>
      <c r="J1796" t="s">
        <v>3829</v>
      </c>
      <c r="K1796" t="s">
        <v>2579</v>
      </c>
      <c r="L1796" s="1">
        <v>1</v>
      </c>
      <c r="M1796" s="1">
        <v>400</v>
      </c>
      <c r="N1796" s="1">
        <v>0</v>
      </c>
      <c r="O1796" s="1" t="s">
        <v>2580</v>
      </c>
      <c r="P1796" s="1">
        <v>0</v>
      </c>
      <c r="Q1796" s="1">
        <v>0</v>
      </c>
      <c r="R1796" s="1">
        <v>0</v>
      </c>
      <c r="S1796" t="s">
        <v>2587</v>
      </c>
      <c r="T1796" t="str" cm="1">
        <f t="array" ref="T1796">_xlfn.IFS(ISNUMBER(SEARCH("CP02",S1796)),"ราชพฤกษ",ISNUMBER(SEARCH("CP03",S1796)),"บางใหญ่",ISNUMBER(SEARCH("CP04",S1796)),"บางบอน",OR(ISNUMBER(SEARCH("CP",S1796)),ISNUMBER(SEARCH("BTC",D1796))),"340",TRUE,"")</f>
        <v>ราชพฤกษ</v>
      </c>
    </row>
    <row r="1797" spans="1:20" x14ac:dyDescent="0.2">
      <c r="A1797" t="s">
        <v>3814</v>
      </c>
      <c r="B1797" t="s">
        <v>12</v>
      </c>
      <c r="C1797">
        <v>2026</v>
      </c>
      <c r="D1797" t="s">
        <v>3830</v>
      </c>
      <c r="E1797" t="s">
        <v>701</v>
      </c>
      <c r="F1797" t="s">
        <v>702</v>
      </c>
      <c r="G1797" t="s">
        <v>2595</v>
      </c>
      <c r="H1797" t="s">
        <v>2596</v>
      </c>
      <c r="I1797" t="s">
        <v>3831</v>
      </c>
      <c r="J1797" t="s">
        <v>3832</v>
      </c>
      <c r="K1797" t="s">
        <v>2603</v>
      </c>
      <c r="L1797" s="1">
        <v>4</v>
      </c>
      <c r="M1797" s="1">
        <v>3150</v>
      </c>
      <c r="N1797" s="1">
        <v>1260</v>
      </c>
      <c r="O1797" s="1" t="s">
        <v>2580</v>
      </c>
      <c r="P1797" s="1">
        <v>10598.13</v>
      </c>
      <c r="Q1797" s="1">
        <v>741.87</v>
      </c>
      <c r="R1797" s="1">
        <v>11340</v>
      </c>
      <c r="S1797" t="s">
        <v>2894</v>
      </c>
      <c r="T1797" t="str" cm="1">
        <f t="array" ref="T1797">_xlfn.IFS(ISNUMBER(SEARCH("CP02",S1797)),"ราชพฤกษ",ISNUMBER(SEARCH("CP03",S1797)),"บางใหญ่",ISNUMBER(SEARCH("CP04",S1797)),"บางบอน",OR(ISNUMBER(SEARCH("CP",S1797)),ISNUMBER(SEARCH("BTC",D1797))),"340",TRUE,"")</f>
        <v>บางใหญ่</v>
      </c>
    </row>
    <row r="1798" spans="1:20" x14ac:dyDescent="0.2">
      <c r="A1798" t="s">
        <v>3814</v>
      </c>
      <c r="B1798" t="s">
        <v>12</v>
      </c>
      <c r="C1798">
        <v>2026</v>
      </c>
      <c r="D1798" t="s">
        <v>3830</v>
      </c>
      <c r="E1798" t="s">
        <v>1091</v>
      </c>
      <c r="F1798" t="s">
        <v>1092</v>
      </c>
      <c r="G1798" t="s">
        <v>2582</v>
      </c>
      <c r="H1798" t="s">
        <v>2583</v>
      </c>
      <c r="I1798" t="s">
        <v>3831</v>
      </c>
      <c r="J1798" t="s">
        <v>3832</v>
      </c>
      <c r="K1798" t="s">
        <v>2603</v>
      </c>
      <c r="L1798" s="1">
        <v>4</v>
      </c>
      <c r="M1798" s="1">
        <v>60</v>
      </c>
      <c r="N1798" s="1">
        <v>0</v>
      </c>
      <c r="O1798" s="1" t="s">
        <v>2580</v>
      </c>
      <c r="P1798" s="1">
        <v>0</v>
      </c>
      <c r="Q1798" s="1">
        <v>0</v>
      </c>
      <c r="R1798" s="1">
        <v>0</v>
      </c>
      <c r="S1798" t="s">
        <v>2605</v>
      </c>
      <c r="T1798" t="str" cm="1">
        <f t="array" ref="T1798">_xlfn.IFS(ISNUMBER(SEARCH("CP02",S1798)),"ราชพฤกษ",ISNUMBER(SEARCH("CP03",S1798)),"บางใหญ่",ISNUMBER(SEARCH("CP04",S1798)),"บางบอน",OR(ISNUMBER(SEARCH("CP",S1798)),ISNUMBER(SEARCH("BTC",D1798))),"340",TRUE,"")</f>
        <v>บางใหญ่</v>
      </c>
    </row>
    <row r="1799" spans="1:20" x14ac:dyDescent="0.2">
      <c r="A1799" t="s">
        <v>3814</v>
      </c>
      <c r="B1799" t="s">
        <v>12</v>
      </c>
      <c r="C1799">
        <v>2026</v>
      </c>
      <c r="D1799" t="s">
        <v>3830</v>
      </c>
      <c r="E1799" t="s">
        <v>1553</v>
      </c>
      <c r="F1799" t="s">
        <v>1554</v>
      </c>
      <c r="G1799" t="s">
        <v>2585</v>
      </c>
      <c r="H1799" t="s">
        <v>2586</v>
      </c>
      <c r="I1799" t="s">
        <v>3831</v>
      </c>
      <c r="J1799" t="s">
        <v>3832</v>
      </c>
      <c r="K1799" t="s">
        <v>2603</v>
      </c>
      <c r="L1799" s="1">
        <v>4</v>
      </c>
      <c r="M1799" s="1">
        <v>120</v>
      </c>
      <c r="N1799" s="1">
        <v>0</v>
      </c>
      <c r="O1799" s="1" t="s">
        <v>2580</v>
      </c>
      <c r="P1799" s="1">
        <v>0</v>
      </c>
      <c r="Q1799" s="1">
        <v>0</v>
      </c>
      <c r="R1799" s="1">
        <v>0</v>
      </c>
      <c r="S1799" t="s">
        <v>2606</v>
      </c>
      <c r="T1799" t="str" cm="1">
        <f t="array" ref="T1799">_xlfn.IFS(ISNUMBER(SEARCH("CP02",S1799)),"ราชพฤกษ",ISNUMBER(SEARCH("CP03",S1799)),"บางใหญ่",ISNUMBER(SEARCH("CP04",S1799)),"บางบอน",OR(ISNUMBER(SEARCH("CP",S1799)),ISNUMBER(SEARCH("BTC",D1799))),"340",TRUE,"")</f>
        <v>บางใหญ่</v>
      </c>
    </row>
    <row r="1800" spans="1:20" x14ac:dyDescent="0.2">
      <c r="A1800" t="s">
        <v>3814</v>
      </c>
      <c r="B1800" t="s">
        <v>12</v>
      </c>
      <c r="C1800">
        <v>2026</v>
      </c>
      <c r="D1800" t="s">
        <v>3830</v>
      </c>
      <c r="E1800" t="s">
        <v>1547</v>
      </c>
      <c r="F1800" t="s">
        <v>1548</v>
      </c>
      <c r="G1800" t="s">
        <v>2588</v>
      </c>
      <c r="H1800" t="s">
        <v>2586</v>
      </c>
      <c r="I1800" t="s">
        <v>3831</v>
      </c>
      <c r="J1800" t="s">
        <v>3832</v>
      </c>
      <c r="K1800" t="s">
        <v>2603</v>
      </c>
      <c r="L1800" s="1">
        <v>1</v>
      </c>
      <c r="M1800" s="1">
        <v>400</v>
      </c>
      <c r="N1800" s="1">
        <v>0</v>
      </c>
      <c r="O1800" s="1" t="s">
        <v>2580</v>
      </c>
      <c r="P1800" s="1">
        <v>0</v>
      </c>
      <c r="Q1800" s="1">
        <v>0</v>
      </c>
      <c r="R1800" s="1">
        <v>0</v>
      </c>
      <c r="S1800" t="s">
        <v>2606</v>
      </c>
      <c r="T1800" t="str" cm="1">
        <f t="array" ref="T1800">_xlfn.IFS(ISNUMBER(SEARCH("CP02",S1800)),"ราชพฤกษ",ISNUMBER(SEARCH("CP03",S1800)),"บางใหญ่",ISNUMBER(SEARCH("CP04",S1800)),"บางบอน",OR(ISNUMBER(SEARCH("CP",S1800)),ISNUMBER(SEARCH("BTC",D1800))),"340",TRUE,"")</f>
        <v>บางใหญ่</v>
      </c>
    </row>
    <row r="1801" spans="1:20" x14ac:dyDescent="0.2">
      <c r="A1801" t="s">
        <v>3814</v>
      </c>
      <c r="B1801" t="s">
        <v>12</v>
      </c>
      <c r="C1801">
        <v>2026</v>
      </c>
      <c r="D1801" t="s">
        <v>3833</v>
      </c>
      <c r="E1801" t="s">
        <v>533</v>
      </c>
      <c r="F1801" t="s">
        <v>534</v>
      </c>
      <c r="G1801" t="s">
        <v>2582</v>
      </c>
      <c r="H1801" t="s">
        <v>2586</v>
      </c>
      <c r="I1801" t="s">
        <v>3834</v>
      </c>
      <c r="J1801" t="s">
        <v>3835</v>
      </c>
      <c r="K1801" t="s">
        <v>2603</v>
      </c>
      <c r="L1801" s="1">
        <v>1</v>
      </c>
      <c r="M1801" s="1">
        <v>1000</v>
      </c>
      <c r="N1801" s="1">
        <v>0</v>
      </c>
      <c r="O1801" s="1" t="s">
        <v>2580</v>
      </c>
      <c r="P1801" s="1">
        <v>934.58</v>
      </c>
      <c r="Q1801" s="1">
        <v>65.42</v>
      </c>
      <c r="R1801" s="1">
        <v>1000</v>
      </c>
      <c r="S1801" t="s">
        <v>2605</v>
      </c>
      <c r="T1801" t="str" cm="1">
        <f t="array" ref="T1801">_xlfn.IFS(ISNUMBER(SEARCH("CP02",S1801)),"ราชพฤกษ",ISNUMBER(SEARCH("CP03",S1801)),"บางใหญ่",ISNUMBER(SEARCH("CP04",S1801)),"บางบอน",OR(ISNUMBER(SEARCH("CP",S1801)),ISNUMBER(SEARCH("BTC",D1801))),"340",TRUE,"")</f>
        <v>บางใหญ่</v>
      </c>
    </row>
    <row r="1802" spans="1:20" x14ac:dyDescent="0.2">
      <c r="A1802" t="s">
        <v>3814</v>
      </c>
      <c r="B1802" t="s">
        <v>12</v>
      </c>
      <c r="C1802">
        <v>2026</v>
      </c>
      <c r="D1802" t="s">
        <v>3833</v>
      </c>
      <c r="E1802" t="s">
        <v>531</v>
      </c>
      <c r="F1802" t="s">
        <v>532</v>
      </c>
      <c r="G1802" t="s">
        <v>2582</v>
      </c>
      <c r="H1802" t="s">
        <v>2586</v>
      </c>
      <c r="I1802" t="s">
        <v>3834</v>
      </c>
      <c r="J1802" t="s">
        <v>3835</v>
      </c>
      <c r="K1802" t="s">
        <v>2603</v>
      </c>
      <c r="L1802" s="1">
        <v>1</v>
      </c>
      <c r="M1802" s="1">
        <v>385</v>
      </c>
      <c r="N1802" s="1">
        <v>0</v>
      </c>
      <c r="O1802" s="1" t="s">
        <v>2580</v>
      </c>
      <c r="P1802" s="1">
        <v>0</v>
      </c>
      <c r="Q1802" s="1">
        <v>0</v>
      </c>
      <c r="R1802" s="1">
        <v>0</v>
      </c>
      <c r="S1802" t="s">
        <v>2605</v>
      </c>
      <c r="T1802" t="str" cm="1">
        <f t="array" ref="T1802">_xlfn.IFS(ISNUMBER(SEARCH("CP02",S1802)),"ราชพฤกษ",ISNUMBER(SEARCH("CP03",S1802)),"บางใหญ่",ISNUMBER(SEARCH("CP04",S1802)),"บางบอน",OR(ISNUMBER(SEARCH("CP",S1802)),ISNUMBER(SEARCH("BTC",D1802))),"340",TRUE,"")</f>
        <v>บางใหญ่</v>
      </c>
    </row>
    <row r="1803" spans="1:20" x14ac:dyDescent="0.2">
      <c r="A1803" t="s">
        <v>3814</v>
      </c>
      <c r="B1803" t="s">
        <v>12</v>
      </c>
      <c r="C1803">
        <v>2026</v>
      </c>
      <c r="D1803" t="s">
        <v>3833</v>
      </c>
      <c r="E1803" t="s">
        <v>153</v>
      </c>
      <c r="F1803" t="s">
        <v>154</v>
      </c>
      <c r="G1803" t="s">
        <v>2582</v>
      </c>
      <c r="H1803" t="s">
        <v>2586</v>
      </c>
      <c r="I1803" t="s">
        <v>3834</v>
      </c>
      <c r="J1803" t="s">
        <v>3835</v>
      </c>
      <c r="K1803" t="s">
        <v>2603</v>
      </c>
      <c r="L1803" s="1">
        <v>1</v>
      </c>
      <c r="M1803" s="1">
        <v>200</v>
      </c>
      <c r="N1803" s="1">
        <v>0</v>
      </c>
      <c r="O1803" s="1" t="s">
        <v>2580</v>
      </c>
      <c r="P1803" s="1">
        <v>0</v>
      </c>
      <c r="Q1803" s="1">
        <v>0</v>
      </c>
      <c r="R1803" s="1">
        <v>0</v>
      </c>
      <c r="S1803" t="s">
        <v>2605</v>
      </c>
      <c r="T1803" t="str" cm="1">
        <f t="array" ref="T1803">_xlfn.IFS(ISNUMBER(SEARCH("CP02",S1803)),"ราชพฤกษ",ISNUMBER(SEARCH("CP03",S1803)),"บางใหญ่",ISNUMBER(SEARCH("CP04",S1803)),"บางบอน",OR(ISNUMBER(SEARCH("CP",S1803)),ISNUMBER(SEARCH("BTC",D1803))),"340",TRUE,"")</f>
        <v>บางใหญ่</v>
      </c>
    </row>
    <row r="1804" spans="1:20" x14ac:dyDescent="0.2">
      <c r="A1804" t="s">
        <v>3814</v>
      </c>
      <c r="B1804" t="s">
        <v>12</v>
      </c>
      <c r="C1804">
        <v>2026</v>
      </c>
      <c r="D1804" t="s">
        <v>3833</v>
      </c>
      <c r="E1804" t="s">
        <v>1185</v>
      </c>
      <c r="F1804" t="s">
        <v>1186</v>
      </c>
      <c r="G1804" t="s">
        <v>2582</v>
      </c>
      <c r="H1804" t="s">
        <v>2586</v>
      </c>
      <c r="I1804" t="s">
        <v>3834</v>
      </c>
      <c r="J1804" t="s">
        <v>3835</v>
      </c>
      <c r="K1804" t="s">
        <v>2603</v>
      </c>
      <c r="L1804" s="1">
        <v>1</v>
      </c>
      <c r="M1804" s="1">
        <v>20</v>
      </c>
      <c r="N1804" s="1">
        <v>0</v>
      </c>
      <c r="O1804" s="1" t="s">
        <v>2580</v>
      </c>
      <c r="P1804" s="1">
        <v>18.690000000000001</v>
      </c>
      <c r="Q1804" s="1">
        <v>1.31</v>
      </c>
      <c r="R1804" s="1">
        <v>20</v>
      </c>
      <c r="S1804" t="s">
        <v>2605</v>
      </c>
      <c r="T1804" t="str" cm="1">
        <f t="array" ref="T1804">_xlfn.IFS(ISNUMBER(SEARCH("CP02",S1804)),"ราชพฤกษ",ISNUMBER(SEARCH("CP03",S1804)),"บางใหญ่",ISNUMBER(SEARCH("CP04",S1804)),"บางบอน",OR(ISNUMBER(SEARCH("CP",S1804)),ISNUMBER(SEARCH("BTC",D1804))),"340",TRUE,"")</f>
        <v>บางใหญ่</v>
      </c>
    </row>
    <row r="1805" spans="1:20" x14ac:dyDescent="0.2">
      <c r="A1805" t="s">
        <v>3814</v>
      </c>
      <c r="B1805" t="s">
        <v>12</v>
      </c>
      <c r="C1805">
        <v>2026</v>
      </c>
      <c r="D1805" t="s">
        <v>3836</v>
      </c>
      <c r="E1805" t="s">
        <v>899</v>
      </c>
      <c r="F1805" t="s">
        <v>900</v>
      </c>
      <c r="G1805" t="s">
        <v>2752</v>
      </c>
      <c r="H1805" t="s">
        <v>2753</v>
      </c>
      <c r="I1805" t="s">
        <v>3837</v>
      </c>
      <c r="J1805" t="s">
        <v>3838</v>
      </c>
      <c r="K1805" t="s">
        <v>2603</v>
      </c>
      <c r="L1805" s="1">
        <v>4</v>
      </c>
      <c r="M1805" s="1">
        <v>5950</v>
      </c>
      <c r="N1805" s="1">
        <v>0</v>
      </c>
      <c r="O1805" s="1" t="s">
        <v>2580</v>
      </c>
      <c r="P1805" s="1">
        <v>22242.99</v>
      </c>
      <c r="Q1805" s="1">
        <v>1557.01</v>
      </c>
      <c r="R1805" s="1">
        <v>23800</v>
      </c>
      <c r="S1805" t="s">
        <v>2894</v>
      </c>
      <c r="T1805" t="str" cm="1">
        <f t="array" ref="T1805">_xlfn.IFS(ISNUMBER(SEARCH("CP02",S1805)),"ราชพฤกษ",ISNUMBER(SEARCH("CP03",S1805)),"บางใหญ่",ISNUMBER(SEARCH("CP04",S1805)),"บางบอน",OR(ISNUMBER(SEARCH("CP",S1805)),ISNUMBER(SEARCH("BTC",D1805))),"340",TRUE,"")</f>
        <v>บางใหญ่</v>
      </c>
    </row>
    <row r="1806" spans="1:20" x14ac:dyDescent="0.2">
      <c r="A1806" t="s">
        <v>3814</v>
      </c>
      <c r="B1806" t="s">
        <v>12</v>
      </c>
      <c r="C1806">
        <v>2026</v>
      </c>
      <c r="D1806" t="s">
        <v>3836</v>
      </c>
      <c r="E1806" t="s">
        <v>1091</v>
      </c>
      <c r="F1806" t="s">
        <v>1092</v>
      </c>
      <c r="G1806" t="s">
        <v>2582</v>
      </c>
      <c r="H1806" t="s">
        <v>2583</v>
      </c>
      <c r="I1806" t="s">
        <v>3837</v>
      </c>
      <c r="J1806" t="s">
        <v>3838</v>
      </c>
      <c r="K1806" t="s">
        <v>2603</v>
      </c>
      <c r="L1806" s="1">
        <v>4</v>
      </c>
      <c r="M1806" s="1">
        <v>60</v>
      </c>
      <c r="N1806" s="1">
        <v>0</v>
      </c>
      <c r="O1806" s="1" t="s">
        <v>2580</v>
      </c>
      <c r="P1806" s="1">
        <v>0</v>
      </c>
      <c r="Q1806" s="1">
        <v>0</v>
      </c>
      <c r="R1806" s="1">
        <v>0</v>
      </c>
      <c r="S1806" t="s">
        <v>2605</v>
      </c>
      <c r="T1806" t="str" cm="1">
        <f t="array" ref="T1806">_xlfn.IFS(ISNUMBER(SEARCH("CP02",S1806)),"ราชพฤกษ",ISNUMBER(SEARCH("CP03",S1806)),"บางใหญ่",ISNUMBER(SEARCH("CP04",S1806)),"บางบอน",OR(ISNUMBER(SEARCH("CP",S1806)),ISNUMBER(SEARCH("BTC",D1806))),"340",TRUE,"")</f>
        <v>บางใหญ่</v>
      </c>
    </row>
    <row r="1807" spans="1:20" x14ac:dyDescent="0.2">
      <c r="A1807" t="s">
        <v>3814</v>
      </c>
      <c r="B1807" t="s">
        <v>12</v>
      </c>
      <c r="C1807">
        <v>2026</v>
      </c>
      <c r="D1807" t="s">
        <v>3836</v>
      </c>
      <c r="E1807" t="s">
        <v>1551</v>
      </c>
      <c r="F1807" t="s">
        <v>1552</v>
      </c>
      <c r="G1807" t="s">
        <v>2585</v>
      </c>
      <c r="H1807" t="s">
        <v>2586</v>
      </c>
      <c r="I1807" t="s">
        <v>3837</v>
      </c>
      <c r="J1807" t="s">
        <v>3838</v>
      </c>
      <c r="K1807" t="s">
        <v>2603</v>
      </c>
      <c r="L1807" s="1">
        <v>4</v>
      </c>
      <c r="M1807" s="1">
        <v>150</v>
      </c>
      <c r="N1807" s="1">
        <v>0</v>
      </c>
      <c r="O1807" s="1" t="s">
        <v>2580</v>
      </c>
      <c r="P1807" s="1">
        <v>0</v>
      </c>
      <c r="Q1807" s="1">
        <v>0</v>
      </c>
      <c r="R1807" s="1">
        <v>0</v>
      </c>
      <c r="S1807" t="s">
        <v>2606</v>
      </c>
      <c r="T1807" t="str" cm="1">
        <f t="array" ref="T1807">_xlfn.IFS(ISNUMBER(SEARCH("CP02",S1807)),"ราชพฤกษ",ISNUMBER(SEARCH("CP03",S1807)),"บางใหญ่",ISNUMBER(SEARCH("CP04",S1807)),"บางบอน",OR(ISNUMBER(SEARCH("CP",S1807)),ISNUMBER(SEARCH("BTC",D1807))),"340",TRUE,"")</f>
        <v>บางใหญ่</v>
      </c>
    </row>
    <row r="1808" spans="1:20" x14ac:dyDescent="0.2">
      <c r="A1808" t="s">
        <v>3814</v>
      </c>
      <c r="B1808" t="s">
        <v>12</v>
      </c>
      <c r="C1808">
        <v>2026</v>
      </c>
      <c r="D1808" t="s">
        <v>3836</v>
      </c>
      <c r="E1808" t="s">
        <v>1547</v>
      </c>
      <c r="F1808" t="s">
        <v>1548</v>
      </c>
      <c r="G1808" t="s">
        <v>2588</v>
      </c>
      <c r="H1808" t="s">
        <v>2586</v>
      </c>
      <c r="I1808" t="s">
        <v>3837</v>
      </c>
      <c r="J1808" t="s">
        <v>3838</v>
      </c>
      <c r="K1808" t="s">
        <v>2603</v>
      </c>
      <c r="L1808" s="1">
        <v>1</v>
      </c>
      <c r="M1808" s="1">
        <v>400</v>
      </c>
      <c r="N1808" s="1">
        <v>0</v>
      </c>
      <c r="O1808" s="1" t="s">
        <v>2580</v>
      </c>
      <c r="P1808" s="1">
        <v>0</v>
      </c>
      <c r="Q1808" s="1">
        <v>0</v>
      </c>
      <c r="R1808" s="1">
        <v>0</v>
      </c>
      <c r="S1808" t="s">
        <v>2606</v>
      </c>
      <c r="T1808" t="str" cm="1">
        <f t="array" ref="T1808">_xlfn.IFS(ISNUMBER(SEARCH("CP02",S1808)),"ราชพฤกษ",ISNUMBER(SEARCH("CP03",S1808)),"บางใหญ่",ISNUMBER(SEARCH("CP04",S1808)),"บางบอน",OR(ISNUMBER(SEARCH("CP",S1808)),ISNUMBER(SEARCH("BTC",D1808))),"340",TRUE,"")</f>
        <v>บางใหญ่</v>
      </c>
    </row>
    <row r="1809" spans="1:20" x14ac:dyDescent="0.2">
      <c r="A1809" t="s">
        <v>3814</v>
      </c>
      <c r="B1809" t="s">
        <v>12</v>
      </c>
      <c r="C1809">
        <v>2026</v>
      </c>
      <c r="D1809" t="s">
        <v>3836</v>
      </c>
      <c r="E1809" t="s">
        <v>2205</v>
      </c>
      <c r="F1809" t="s">
        <v>2206</v>
      </c>
      <c r="G1809" t="s">
        <v>2589</v>
      </c>
      <c r="H1809" t="s">
        <v>2803</v>
      </c>
      <c r="I1809" t="s">
        <v>3837</v>
      </c>
      <c r="J1809" t="s">
        <v>3838</v>
      </c>
      <c r="K1809" t="s">
        <v>2603</v>
      </c>
      <c r="L1809" s="1">
        <v>1</v>
      </c>
      <c r="M1809" s="1">
        <v>1</v>
      </c>
      <c r="N1809" s="1">
        <v>0</v>
      </c>
      <c r="O1809" s="1" t="s">
        <v>2580</v>
      </c>
      <c r="P1809" s="1">
        <v>0</v>
      </c>
      <c r="Q1809" s="1">
        <v>0</v>
      </c>
      <c r="R1809" s="1">
        <v>0</v>
      </c>
      <c r="S1809" t="s">
        <v>2606</v>
      </c>
      <c r="T1809" t="str" cm="1">
        <f t="array" ref="T1809">_xlfn.IFS(ISNUMBER(SEARCH("CP02",S1809)),"ราชพฤกษ",ISNUMBER(SEARCH("CP03",S1809)),"บางใหญ่",ISNUMBER(SEARCH("CP04",S1809)),"บางบอน",OR(ISNUMBER(SEARCH("CP",S1809)),ISNUMBER(SEARCH("BTC",D1809))),"340",TRUE,"")</f>
        <v>บางใหญ่</v>
      </c>
    </row>
    <row r="1810" spans="1:20" x14ac:dyDescent="0.2">
      <c r="A1810" t="s">
        <v>3814</v>
      </c>
      <c r="B1810" t="s">
        <v>12</v>
      </c>
      <c r="C1810">
        <v>2026</v>
      </c>
      <c r="D1810" t="s">
        <v>3839</v>
      </c>
      <c r="E1810" t="s">
        <v>1537</v>
      </c>
      <c r="F1810" t="s">
        <v>1538</v>
      </c>
      <c r="G1810" t="s">
        <v>2585</v>
      </c>
      <c r="H1810" t="s">
        <v>2586</v>
      </c>
      <c r="I1810" t="s">
        <v>3840</v>
      </c>
      <c r="J1810" t="s">
        <v>3841</v>
      </c>
      <c r="K1810" t="s">
        <v>2603</v>
      </c>
      <c r="L1810" s="1">
        <v>4</v>
      </c>
      <c r="M1810" s="1">
        <v>50</v>
      </c>
      <c r="N1810" s="1">
        <v>0</v>
      </c>
      <c r="O1810" s="1" t="s">
        <v>2580</v>
      </c>
      <c r="P1810" s="1">
        <v>186.92</v>
      </c>
      <c r="Q1810" s="1">
        <v>13.08</v>
      </c>
      <c r="R1810" s="1">
        <v>200</v>
      </c>
      <c r="S1810" t="s">
        <v>2606</v>
      </c>
      <c r="T1810" t="str" cm="1">
        <f t="array" ref="T1810">_xlfn.IFS(ISNUMBER(SEARCH("CP02",S1810)),"ราชพฤกษ",ISNUMBER(SEARCH("CP03",S1810)),"บางใหญ่",ISNUMBER(SEARCH("CP04",S1810)),"บางบอน",OR(ISNUMBER(SEARCH("CP",S1810)),ISNUMBER(SEARCH("BTC",D1810))),"340",TRUE,"")</f>
        <v>บางใหญ่</v>
      </c>
    </row>
    <row r="1811" spans="1:20" x14ac:dyDescent="0.2">
      <c r="A1811" t="s">
        <v>3814</v>
      </c>
      <c r="B1811" t="s">
        <v>12</v>
      </c>
      <c r="C1811">
        <v>2026</v>
      </c>
      <c r="D1811" t="s">
        <v>3842</v>
      </c>
      <c r="E1811" t="s">
        <v>807</v>
      </c>
      <c r="F1811" t="s">
        <v>808</v>
      </c>
      <c r="G1811" t="s">
        <v>2575</v>
      </c>
      <c r="H1811" t="s">
        <v>2576</v>
      </c>
      <c r="I1811" t="s">
        <v>3843</v>
      </c>
      <c r="J1811" t="s">
        <v>3844</v>
      </c>
      <c r="K1811" t="s">
        <v>2603</v>
      </c>
      <c r="L1811" s="1">
        <v>4</v>
      </c>
      <c r="M1811" s="1">
        <v>4850</v>
      </c>
      <c r="N1811" s="1">
        <v>1940</v>
      </c>
      <c r="O1811" s="1" t="s">
        <v>2580</v>
      </c>
      <c r="P1811" s="1">
        <v>16317.76</v>
      </c>
      <c r="Q1811" s="1">
        <v>1142.24</v>
      </c>
      <c r="R1811" s="1">
        <v>17460</v>
      </c>
      <c r="S1811" t="s">
        <v>3447</v>
      </c>
      <c r="T1811" t="str" cm="1">
        <f t="array" ref="T1811">_xlfn.IFS(ISNUMBER(SEARCH("CP02",S1811)),"ราชพฤกษ",ISNUMBER(SEARCH("CP03",S1811)),"บางใหญ่",ISNUMBER(SEARCH("CP04",S1811)),"บางบอน",OR(ISNUMBER(SEARCH("CP",S1811)),ISNUMBER(SEARCH("BTC",D1811))),"340",TRUE,"")</f>
        <v>บางใหญ่</v>
      </c>
    </row>
    <row r="1812" spans="1:20" x14ac:dyDescent="0.2">
      <c r="A1812" t="s">
        <v>3814</v>
      </c>
      <c r="B1812" t="s">
        <v>12</v>
      </c>
      <c r="C1812">
        <v>2026</v>
      </c>
      <c r="D1812" t="s">
        <v>3842</v>
      </c>
      <c r="E1812" t="s">
        <v>1091</v>
      </c>
      <c r="F1812" t="s">
        <v>1092</v>
      </c>
      <c r="G1812" t="s">
        <v>2582</v>
      </c>
      <c r="H1812" t="s">
        <v>2583</v>
      </c>
      <c r="I1812" t="s">
        <v>3843</v>
      </c>
      <c r="J1812" t="s">
        <v>3844</v>
      </c>
      <c r="K1812" t="s">
        <v>2603</v>
      </c>
      <c r="L1812" s="1">
        <v>4</v>
      </c>
      <c r="M1812" s="1">
        <v>60</v>
      </c>
      <c r="N1812" s="1">
        <v>0</v>
      </c>
      <c r="O1812" s="1" t="s">
        <v>2580</v>
      </c>
      <c r="P1812" s="1">
        <v>0</v>
      </c>
      <c r="Q1812" s="1">
        <v>0</v>
      </c>
      <c r="R1812" s="1">
        <v>0</v>
      </c>
      <c r="S1812" t="s">
        <v>2605</v>
      </c>
      <c r="T1812" t="str" cm="1">
        <f t="array" ref="T1812">_xlfn.IFS(ISNUMBER(SEARCH("CP02",S1812)),"ราชพฤกษ",ISNUMBER(SEARCH("CP03",S1812)),"บางใหญ่",ISNUMBER(SEARCH("CP04",S1812)),"บางบอน",OR(ISNUMBER(SEARCH("CP",S1812)),ISNUMBER(SEARCH("BTC",D1812))),"340",TRUE,"")</f>
        <v>บางใหญ่</v>
      </c>
    </row>
    <row r="1813" spans="1:20" x14ac:dyDescent="0.2">
      <c r="A1813" t="s">
        <v>3814</v>
      </c>
      <c r="B1813" t="s">
        <v>12</v>
      </c>
      <c r="C1813">
        <v>2026</v>
      </c>
      <c r="D1813" t="s">
        <v>3842</v>
      </c>
      <c r="E1813" t="s">
        <v>1549</v>
      </c>
      <c r="F1813" t="s">
        <v>1550</v>
      </c>
      <c r="G1813" t="s">
        <v>2585</v>
      </c>
      <c r="H1813" t="s">
        <v>2586</v>
      </c>
      <c r="I1813" t="s">
        <v>3843</v>
      </c>
      <c r="J1813" t="s">
        <v>3844</v>
      </c>
      <c r="K1813" t="s">
        <v>2603</v>
      </c>
      <c r="L1813" s="1">
        <v>4</v>
      </c>
      <c r="M1813" s="1">
        <v>150</v>
      </c>
      <c r="N1813" s="1">
        <v>0</v>
      </c>
      <c r="O1813" s="1" t="s">
        <v>2580</v>
      </c>
      <c r="P1813" s="1">
        <v>0</v>
      </c>
      <c r="Q1813" s="1">
        <v>0</v>
      </c>
      <c r="R1813" s="1">
        <v>0</v>
      </c>
      <c r="S1813" t="s">
        <v>2606</v>
      </c>
      <c r="T1813" t="str" cm="1">
        <f t="array" ref="T1813">_xlfn.IFS(ISNUMBER(SEARCH("CP02",S1813)),"ราชพฤกษ",ISNUMBER(SEARCH("CP03",S1813)),"บางใหญ่",ISNUMBER(SEARCH("CP04",S1813)),"บางบอน",OR(ISNUMBER(SEARCH("CP",S1813)),ISNUMBER(SEARCH("BTC",D1813))),"340",TRUE,"")</f>
        <v>บางใหญ่</v>
      </c>
    </row>
    <row r="1814" spans="1:20" x14ac:dyDescent="0.2">
      <c r="A1814" t="s">
        <v>3814</v>
      </c>
      <c r="B1814" t="s">
        <v>12</v>
      </c>
      <c r="C1814">
        <v>2026</v>
      </c>
      <c r="D1814" t="s">
        <v>3842</v>
      </c>
      <c r="E1814" t="s">
        <v>1545</v>
      </c>
      <c r="F1814" t="s">
        <v>1546</v>
      </c>
      <c r="G1814" t="s">
        <v>2588</v>
      </c>
      <c r="H1814" t="s">
        <v>2586</v>
      </c>
      <c r="I1814" t="s">
        <v>3843</v>
      </c>
      <c r="J1814" t="s">
        <v>3844</v>
      </c>
      <c r="K1814" t="s">
        <v>2603</v>
      </c>
      <c r="L1814" s="1">
        <v>1</v>
      </c>
      <c r="M1814" s="1">
        <v>500</v>
      </c>
      <c r="N1814" s="1">
        <v>0</v>
      </c>
      <c r="O1814" s="1" t="s">
        <v>2580</v>
      </c>
      <c r="P1814" s="1">
        <v>0</v>
      </c>
      <c r="Q1814" s="1">
        <v>0</v>
      </c>
      <c r="R1814" s="1">
        <v>0</v>
      </c>
      <c r="S1814" t="s">
        <v>2606</v>
      </c>
      <c r="T1814" t="str" cm="1">
        <f t="array" ref="T1814">_xlfn.IFS(ISNUMBER(SEARCH("CP02",S1814)),"ราชพฤกษ",ISNUMBER(SEARCH("CP03",S1814)),"บางใหญ่",ISNUMBER(SEARCH("CP04",S1814)),"บางบอน",OR(ISNUMBER(SEARCH("CP",S1814)),ISNUMBER(SEARCH("BTC",D1814))),"340",TRUE,"")</f>
        <v>บางใหญ่</v>
      </c>
    </row>
    <row r="1815" spans="1:20" x14ac:dyDescent="0.2">
      <c r="A1815" t="s">
        <v>3814</v>
      </c>
      <c r="B1815" t="s">
        <v>12</v>
      </c>
      <c r="C1815">
        <v>2026</v>
      </c>
      <c r="D1815" t="s">
        <v>3842</v>
      </c>
      <c r="E1815" t="s">
        <v>2205</v>
      </c>
      <c r="F1815" t="s">
        <v>2206</v>
      </c>
      <c r="G1815" t="s">
        <v>2589</v>
      </c>
      <c r="H1815" t="s">
        <v>2803</v>
      </c>
      <c r="I1815" t="s">
        <v>3843</v>
      </c>
      <c r="J1815" t="s">
        <v>3844</v>
      </c>
      <c r="K1815" t="s">
        <v>2603</v>
      </c>
      <c r="L1815" s="1">
        <v>1</v>
      </c>
      <c r="M1815" s="1">
        <v>1</v>
      </c>
      <c r="N1815" s="1">
        <v>0</v>
      </c>
      <c r="O1815" s="1" t="s">
        <v>2580</v>
      </c>
      <c r="P1815" s="1">
        <v>0</v>
      </c>
      <c r="Q1815" s="1">
        <v>0</v>
      </c>
      <c r="R1815" s="1">
        <v>0</v>
      </c>
      <c r="S1815" t="s">
        <v>2606</v>
      </c>
      <c r="T1815" t="str" cm="1">
        <f t="array" ref="T1815">_xlfn.IFS(ISNUMBER(SEARCH("CP02",S1815)),"ราชพฤกษ",ISNUMBER(SEARCH("CP03",S1815)),"บางใหญ่",ISNUMBER(SEARCH("CP04",S1815)),"บางบอน",OR(ISNUMBER(SEARCH("CP",S1815)),ISNUMBER(SEARCH("BTC",D1815))),"340",TRUE,"")</f>
        <v>บางใหญ่</v>
      </c>
    </row>
    <row r="1816" spans="1:20" x14ac:dyDescent="0.2">
      <c r="A1816" t="s">
        <v>3814</v>
      </c>
      <c r="B1816" t="s">
        <v>12</v>
      </c>
      <c r="C1816">
        <v>2026</v>
      </c>
      <c r="D1816" t="s">
        <v>3845</v>
      </c>
      <c r="E1816" t="s">
        <v>529</v>
      </c>
      <c r="F1816" t="s">
        <v>530</v>
      </c>
      <c r="G1816" t="s">
        <v>2582</v>
      </c>
      <c r="H1816" t="s">
        <v>2586</v>
      </c>
      <c r="I1816" t="s">
        <v>3846</v>
      </c>
      <c r="J1816" t="s">
        <v>3847</v>
      </c>
      <c r="K1816" t="s">
        <v>2800</v>
      </c>
      <c r="L1816" s="1">
        <v>1</v>
      </c>
      <c r="M1816" s="1">
        <v>790</v>
      </c>
      <c r="N1816" s="1">
        <v>79</v>
      </c>
      <c r="O1816" s="1" t="s">
        <v>2580</v>
      </c>
      <c r="P1816" s="1">
        <v>664.49</v>
      </c>
      <c r="Q1816" s="1">
        <v>46.51</v>
      </c>
      <c r="R1816" s="1">
        <v>711</v>
      </c>
      <c r="S1816" t="s">
        <v>2683</v>
      </c>
      <c r="T1816" t="str" cm="1">
        <f t="array" ref="T1816">_xlfn.IFS(ISNUMBER(SEARCH("CP02",S1816)),"ราชพฤกษ",ISNUMBER(SEARCH("CP03",S1816)),"บางใหญ่",ISNUMBER(SEARCH("CP04",S1816)),"บางบอน",OR(ISNUMBER(SEARCH("CP",S1816)),ISNUMBER(SEARCH("BTC",D1816))),"340",TRUE,"")</f>
        <v>340</v>
      </c>
    </row>
    <row r="1817" spans="1:20" x14ac:dyDescent="0.2">
      <c r="A1817" t="s">
        <v>3814</v>
      </c>
      <c r="B1817" t="s">
        <v>12</v>
      </c>
      <c r="C1817">
        <v>2026</v>
      </c>
      <c r="D1817" t="s">
        <v>3845</v>
      </c>
      <c r="E1817" t="s">
        <v>149</v>
      </c>
      <c r="F1817" t="s">
        <v>150</v>
      </c>
      <c r="G1817" t="s">
        <v>2582</v>
      </c>
      <c r="H1817" t="s">
        <v>2586</v>
      </c>
      <c r="I1817" t="s">
        <v>3846</v>
      </c>
      <c r="J1817" t="s">
        <v>3847</v>
      </c>
      <c r="K1817" t="s">
        <v>2800</v>
      </c>
      <c r="L1817" s="1">
        <v>1</v>
      </c>
      <c r="M1817" s="1">
        <v>220</v>
      </c>
      <c r="N1817" s="1">
        <v>0</v>
      </c>
      <c r="O1817" s="1" t="s">
        <v>2580</v>
      </c>
      <c r="P1817" s="1">
        <v>0</v>
      </c>
      <c r="Q1817" s="1">
        <v>0</v>
      </c>
      <c r="R1817" s="1">
        <v>0</v>
      </c>
      <c r="S1817" t="s">
        <v>2683</v>
      </c>
      <c r="T1817" t="str" cm="1">
        <f t="array" ref="T1817">_xlfn.IFS(ISNUMBER(SEARCH("CP02",S1817)),"ราชพฤกษ",ISNUMBER(SEARCH("CP03",S1817)),"บางใหญ่",ISNUMBER(SEARCH("CP04",S1817)),"บางบอน",OR(ISNUMBER(SEARCH("CP",S1817)),ISNUMBER(SEARCH("BTC",D1817))),"340",TRUE,"")</f>
        <v>340</v>
      </c>
    </row>
    <row r="1818" spans="1:20" x14ac:dyDescent="0.2">
      <c r="A1818" t="s">
        <v>3814</v>
      </c>
      <c r="B1818" t="s">
        <v>12</v>
      </c>
      <c r="C1818">
        <v>2026</v>
      </c>
      <c r="D1818" t="s">
        <v>2817</v>
      </c>
      <c r="E1818" t="s">
        <v>1547</v>
      </c>
      <c r="F1818" t="s">
        <v>1548</v>
      </c>
      <c r="G1818" t="s">
        <v>2588</v>
      </c>
      <c r="H1818" t="s">
        <v>2586</v>
      </c>
      <c r="I1818" t="s">
        <v>3848</v>
      </c>
      <c r="J1818" t="s">
        <v>2819</v>
      </c>
      <c r="K1818" t="s">
        <v>2624</v>
      </c>
      <c r="L1818" s="1">
        <v>1</v>
      </c>
      <c r="M1818" s="1">
        <v>400</v>
      </c>
      <c r="N1818" s="1">
        <v>0</v>
      </c>
      <c r="O1818" s="1" t="s">
        <v>2580</v>
      </c>
      <c r="P1818" s="1">
        <v>373.83</v>
      </c>
      <c r="Q1818" s="1">
        <v>26.17</v>
      </c>
      <c r="R1818" s="1">
        <v>400</v>
      </c>
      <c r="S1818" t="s">
        <v>2625</v>
      </c>
      <c r="T1818" t="str" cm="1">
        <f t="array" ref="T1818">_xlfn.IFS(ISNUMBER(SEARCH("CP02",S1818)),"ราชพฤกษ",ISNUMBER(SEARCH("CP03",S1818)),"บางใหญ่",ISNUMBER(SEARCH("CP04",S1818)),"บางบอน",OR(ISNUMBER(SEARCH("CP",S1818)),ISNUMBER(SEARCH("BTC",D1818))),"340",TRUE,"")</f>
        <v>340</v>
      </c>
    </row>
    <row r="1819" spans="1:20" x14ac:dyDescent="0.2">
      <c r="A1819" t="s">
        <v>3814</v>
      </c>
      <c r="B1819" t="s">
        <v>12</v>
      </c>
      <c r="C1819">
        <v>2026</v>
      </c>
      <c r="D1819" t="s">
        <v>3849</v>
      </c>
      <c r="E1819" t="s">
        <v>905</v>
      </c>
      <c r="F1819" t="s">
        <v>906</v>
      </c>
      <c r="G1819" t="s">
        <v>2655</v>
      </c>
      <c r="H1819" t="s">
        <v>2656</v>
      </c>
      <c r="I1819" t="s">
        <v>3850</v>
      </c>
      <c r="J1819" t="s">
        <v>3851</v>
      </c>
      <c r="K1819" t="s">
        <v>3156</v>
      </c>
      <c r="L1819" s="1">
        <v>2</v>
      </c>
      <c r="M1819" s="1">
        <v>4880</v>
      </c>
      <c r="N1819" s="1">
        <v>488</v>
      </c>
      <c r="O1819" s="1" t="s">
        <v>2580</v>
      </c>
      <c r="P1819" s="1">
        <v>8665.42</v>
      </c>
      <c r="Q1819" s="1">
        <v>606.58000000000004</v>
      </c>
      <c r="R1819" s="1">
        <v>9272</v>
      </c>
      <c r="S1819" t="s">
        <v>2882</v>
      </c>
      <c r="T1819" t="str" cm="1">
        <f t="array" ref="T1819">_xlfn.IFS(ISNUMBER(SEARCH("CP02",S1819)),"ราชพฤกษ",ISNUMBER(SEARCH("CP03",S1819)),"บางใหญ่",ISNUMBER(SEARCH("CP04",S1819)),"บางบอน",OR(ISNUMBER(SEARCH("CP",S1819)),ISNUMBER(SEARCH("BTC",D1819))),"340",TRUE,"")</f>
        <v>340</v>
      </c>
    </row>
    <row r="1820" spans="1:20" x14ac:dyDescent="0.2">
      <c r="A1820" t="s">
        <v>3852</v>
      </c>
      <c r="B1820" t="s">
        <v>12</v>
      </c>
      <c r="C1820">
        <v>2026</v>
      </c>
      <c r="D1820" t="s">
        <v>3853</v>
      </c>
      <c r="E1820" t="s">
        <v>529</v>
      </c>
      <c r="F1820" t="s">
        <v>530</v>
      </c>
      <c r="G1820" t="s">
        <v>2582</v>
      </c>
      <c r="H1820" t="s">
        <v>2586</v>
      </c>
      <c r="I1820" t="s">
        <v>3854</v>
      </c>
      <c r="J1820" t="s">
        <v>3855</v>
      </c>
      <c r="K1820" t="s">
        <v>2692</v>
      </c>
      <c r="L1820" s="1">
        <v>1</v>
      </c>
      <c r="M1820" s="1">
        <v>790</v>
      </c>
      <c r="N1820" s="1">
        <v>0</v>
      </c>
      <c r="O1820" s="1" t="s">
        <v>2580</v>
      </c>
      <c r="P1820" s="1">
        <v>738.32</v>
      </c>
      <c r="Q1820" s="1">
        <v>51.68</v>
      </c>
      <c r="R1820" s="1">
        <v>790</v>
      </c>
      <c r="S1820" t="s">
        <v>2631</v>
      </c>
      <c r="T1820" t="str" cm="1">
        <f t="array" ref="T1820">_xlfn.IFS(ISNUMBER(SEARCH("CP02",S1820)),"ราชพฤกษ",ISNUMBER(SEARCH("CP03",S1820)),"บางใหญ่",ISNUMBER(SEARCH("CP04",S1820)),"บางบอน",OR(ISNUMBER(SEARCH("CP",S1820)),ISNUMBER(SEARCH("BTC",D1820))),"340",TRUE,"")</f>
        <v>บางบอน</v>
      </c>
    </row>
    <row r="1821" spans="1:20" x14ac:dyDescent="0.2">
      <c r="A1821" t="s">
        <v>3852</v>
      </c>
      <c r="B1821" t="s">
        <v>12</v>
      </c>
      <c r="C1821">
        <v>2026</v>
      </c>
      <c r="D1821" t="s">
        <v>3853</v>
      </c>
      <c r="E1821" t="s">
        <v>527</v>
      </c>
      <c r="F1821" t="s">
        <v>528</v>
      </c>
      <c r="G1821" t="s">
        <v>2582</v>
      </c>
      <c r="H1821" t="s">
        <v>2586</v>
      </c>
      <c r="I1821" t="s">
        <v>3854</v>
      </c>
      <c r="J1821" t="s">
        <v>3855</v>
      </c>
      <c r="K1821" t="s">
        <v>2692</v>
      </c>
      <c r="L1821" s="1">
        <v>1</v>
      </c>
      <c r="M1821" s="1">
        <v>215</v>
      </c>
      <c r="N1821" s="1">
        <v>0</v>
      </c>
      <c r="O1821" s="1" t="s">
        <v>2580</v>
      </c>
      <c r="P1821" s="1">
        <v>0</v>
      </c>
      <c r="Q1821" s="1">
        <v>0</v>
      </c>
      <c r="R1821" s="1">
        <v>0</v>
      </c>
      <c r="S1821" t="s">
        <v>2631</v>
      </c>
      <c r="T1821" t="str" cm="1">
        <f t="array" ref="T1821">_xlfn.IFS(ISNUMBER(SEARCH("CP02",S1821)),"ราชพฤกษ",ISNUMBER(SEARCH("CP03",S1821)),"บางใหญ่",ISNUMBER(SEARCH("CP04",S1821)),"บางบอน",OR(ISNUMBER(SEARCH("CP",S1821)),ISNUMBER(SEARCH("BTC",D1821))),"340",TRUE,"")</f>
        <v>บางบอน</v>
      </c>
    </row>
    <row r="1822" spans="1:20" x14ac:dyDescent="0.2">
      <c r="A1822" t="s">
        <v>3852</v>
      </c>
      <c r="B1822" t="s">
        <v>12</v>
      </c>
      <c r="C1822">
        <v>2026</v>
      </c>
      <c r="D1822" t="s">
        <v>3853</v>
      </c>
      <c r="E1822" t="s">
        <v>1185</v>
      </c>
      <c r="F1822" t="s">
        <v>1186</v>
      </c>
      <c r="G1822" t="s">
        <v>2582</v>
      </c>
      <c r="H1822" t="s">
        <v>2586</v>
      </c>
      <c r="I1822" t="s">
        <v>3854</v>
      </c>
      <c r="J1822" t="s">
        <v>3855</v>
      </c>
      <c r="K1822" t="s">
        <v>2692</v>
      </c>
      <c r="L1822" s="1">
        <v>1</v>
      </c>
      <c r="M1822" s="1">
        <v>20</v>
      </c>
      <c r="N1822" s="1">
        <v>0</v>
      </c>
      <c r="O1822" s="1" t="s">
        <v>2580</v>
      </c>
      <c r="P1822" s="1">
        <v>18.690000000000001</v>
      </c>
      <c r="Q1822" s="1">
        <v>1.31</v>
      </c>
      <c r="R1822" s="1">
        <v>20</v>
      </c>
      <c r="S1822" t="s">
        <v>2631</v>
      </c>
      <c r="T1822" t="str" cm="1">
        <f t="array" ref="T1822">_xlfn.IFS(ISNUMBER(SEARCH("CP02",S1822)),"ราชพฤกษ",ISNUMBER(SEARCH("CP03",S1822)),"บางใหญ่",ISNUMBER(SEARCH("CP04",S1822)),"บางบอน",OR(ISNUMBER(SEARCH("CP",S1822)),ISNUMBER(SEARCH("BTC",D1822))),"340",TRUE,"")</f>
        <v>บางบอน</v>
      </c>
    </row>
    <row r="1823" spans="1:20" x14ac:dyDescent="0.2">
      <c r="A1823" t="s">
        <v>3852</v>
      </c>
      <c r="B1823" t="s">
        <v>12</v>
      </c>
      <c r="C1823">
        <v>2026</v>
      </c>
      <c r="D1823" t="s">
        <v>3853</v>
      </c>
      <c r="E1823" t="s">
        <v>149</v>
      </c>
      <c r="F1823" t="s">
        <v>150</v>
      </c>
      <c r="G1823" t="s">
        <v>2582</v>
      </c>
      <c r="H1823" t="s">
        <v>2586</v>
      </c>
      <c r="I1823" t="s">
        <v>3854</v>
      </c>
      <c r="J1823" t="s">
        <v>3855</v>
      </c>
      <c r="K1823" t="s">
        <v>2692</v>
      </c>
      <c r="L1823" s="1">
        <v>1</v>
      </c>
      <c r="M1823" s="1">
        <v>220</v>
      </c>
      <c r="N1823" s="1">
        <v>0</v>
      </c>
      <c r="O1823" s="1" t="s">
        <v>2580</v>
      </c>
      <c r="P1823" s="1">
        <v>0</v>
      </c>
      <c r="Q1823" s="1">
        <v>0</v>
      </c>
      <c r="R1823" s="1">
        <v>0</v>
      </c>
      <c r="S1823" t="s">
        <v>2631</v>
      </c>
      <c r="T1823" t="str" cm="1">
        <f t="array" ref="T1823">_xlfn.IFS(ISNUMBER(SEARCH("CP02",S1823)),"ราชพฤกษ",ISNUMBER(SEARCH("CP03",S1823)),"บางใหญ่",ISNUMBER(SEARCH("CP04",S1823)),"บางบอน",OR(ISNUMBER(SEARCH("CP",S1823)),ISNUMBER(SEARCH("BTC",D1823))),"340",TRUE,"")</f>
        <v>บางบอน</v>
      </c>
    </row>
    <row r="1824" spans="1:20" x14ac:dyDescent="0.2">
      <c r="A1824" t="s">
        <v>3852</v>
      </c>
      <c r="B1824" t="s">
        <v>12</v>
      </c>
      <c r="C1824">
        <v>2026</v>
      </c>
      <c r="D1824" t="s">
        <v>3815</v>
      </c>
      <c r="E1824" t="s">
        <v>1547</v>
      </c>
      <c r="F1824" t="s">
        <v>1548</v>
      </c>
      <c r="G1824" t="s">
        <v>2588</v>
      </c>
      <c r="H1824" t="s">
        <v>2586</v>
      </c>
      <c r="I1824" t="s">
        <v>3856</v>
      </c>
      <c r="J1824" t="s">
        <v>3817</v>
      </c>
      <c r="K1824" t="s">
        <v>2735</v>
      </c>
      <c r="L1824" s="1">
        <v>1</v>
      </c>
      <c r="M1824" s="1">
        <v>400</v>
      </c>
      <c r="N1824" s="1">
        <v>100</v>
      </c>
      <c r="O1824" s="1" t="s">
        <v>2580</v>
      </c>
      <c r="P1824" s="1">
        <v>280.37</v>
      </c>
      <c r="Q1824" s="1">
        <v>19.63</v>
      </c>
      <c r="R1824" s="1">
        <v>300</v>
      </c>
      <c r="S1824" t="s">
        <v>2631</v>
      </c>
      <c r="T1824" t="str" cm="1">
        <f t="array" ref="T1824">_xlfn.IFS(ISNUMBER(SEARCH("CP02",S1824)),"ราชพฤกษ",ISNUMBER(SEARCH("CP03",S1824)),"บางใหญ่",ISNUMBER(SEARCH("CP04",S1824)),"บางบอน",OR(ISNUMBER(SEARCH("CP",S1824)),ISNUMBER(SEARCH("BTC",D1824))),"340",TRUE,"")</f>
        <v>บางบอน</v>
      </c>
    </row>
    <row r="1825" spans="1:20" x14ac:dyDescent="0.2">
      <c r="A1825" t="s">
        <v>3852</v>
      </c>
      <c r="B1825" t="s">
        <v>12</v>
      </c>
      <c r="C1825">
        <v>2026</v>
      </c>
      <c r="D1825" t="s">
        <v>3857</v>
      </c>
      <c r="E1825" t="s">
        <v>1547</v>
      </c>
      <c r="F1825" t="s">
        <v>1548</v>
      </c>
      <c r="G1825" t="s">
        <v>2588</v>
      </c>
      <c r="H1825" t="s">
        <v>2586</v>
      </c>
      <c r="I1825" t="s">
        <v>3858</v>
      </c>
      <c r="J1825" t="s">
        <v>3859</v>
      </c>
      <c r="K1825" t="s">
        <v>2692</v>
      </c>
      <c r="L1825" s="1">
        <v>1</v>
      </c>
      <c r="M1825" s="1">
        <v>400</v>
      </c>
      <c r="N1825" s="1">
        <v>0</v>
      </c>
      <c r="O1825" s="1" t="s">
        <v>2580</v>
      </c>
      <c r="P1825" s="1">
        <v>373.83</v>
      </c>
      <c r="Q1825" s="1">
        <v>26.17</v>
      </c>
      <c r="R1825" s="1">
        <v>400</v>
      </c>
      <c r="S1825" t="s">
        <v>2633</v>
      </c>
      <c r="T1825" t="str" cm="1">
        <f t="array" ref="T1825">_xlfn.IFS(ISNUMBER(SEARCH("CP02",S1825)),"ราชพฤกษ",ISNUMBER(SEARCH("CP03",S1825)),"บางใหญ่",ISNUMBER(SEARCH("CP04",S1825)),"บางบอน",OR(ISNUMBER(SEARCH("CP",S1825)),ISNUMBER(SEARCH("BTC",D1825))),"340",TRUE,"")</f>
        <v>บางบอน</v>
      </c>
    </row>
    <row r="1826" spans="1:20" x14ac:dyDescent="0.2">
      <c r="A1826" t="s">
        <v>3852</v>
      </c>
      <c r="B1826" t="s">
        <v>12</v>
      </c>
      <c r="C1826">
        <v>2026</v>
      </c>
      <c r="D1826" t="s">
        <v>3860</v>
      </c>
      <c r="E1826" t="s">
        <v>1091</v>
      </c>
      <c r="F1826" t="s">
        <v>1092</v>
      </c>
      <c r="G1826" t="s">
        <v>2582</v>
      </c>
      <c r="H1826" t="s">
        <v>2583</v>
      </c>
      <c r="I1826" t="s">
        <v>3861</v>
      </c>
      <c r="J1826" t="s">
        <v>3862</v>
      </c>
      <c r="K1826" t="s">
        <v>2630</v>
      </c>
      <c r="L1826" s="1">
        <v>4</v>
      </c>
      <c r="M1826" s="1">
        <v>60</v>
      </c>
      <c r="N1826" s="1">
        <v>0</v>
      </c>
      <c r="O1826" s="1" t="s">
        <v>2580</v>
      </c>
      <c r="P1826" s="1">
        <v>0</v>
      </c>
      <c r="Q1826" s="1">
        <v>0</v>
      </c>
      <c r="R1826" s="1">
        <v>0</v>
      </c>
      <c r="S1826" t="s">
        <v>2631</v>
      </c>
      <c r="T1826" t="str" cm="1">
        <f t="array" ref="T1826">_xlfn.IFS(ISNUMBER(SEARCH("CP02",S1826)),"ราชพฤกษ",ISNUMBER(SEARCH("CP03",S1826)),"บางใหญ่",ISNUMBER(SEARCH("CP04",S1826)),"บางบอน",OR(ISNUMBER(SEARCH("CP",S1826)),ISNUMBER(SEARCH("BTC",D1826))),"340",TRUE,"")</f>
        <v>บางบอน</v>
      </c>
    </row>
    <row r="1827" spans="1:20" x14ac:dyDescent="0.2">
      <c r="A1827" t="s">
        <v>3852</v>
      </c>
      <c r="B1827" t="s">
        <v>12</v>
      </c>
      <c r="C1827">
        <v>2026</v>
      </c>
      <c r="D1827" t="s">
        <v>3860</v>
      </c>
      <c r="E1827" t="s">
        <v>1547</v>
      </c>
      <c r="F1827" t="s">
        <v>1548</v>
      </c>
      <c r="G1827" t="s">
        <v>2588</v>
      </c>
      <c r="H1827" t="s">
        <v>2586</v>
      </c>
      <c r="I1827" t="s">
        <v>3861</v>
      </c>
      <c r="J1827" t="s">
        <v>3862</v>
      </c>
      <c r="K1827" t="s">
        <v>2630</v>
      </c>
      <c r="L1827" s="1">
        <v>1</v>
      </c>
      <c r="M1827" s="1">
        <v>400</v>
      </c>
      <c r="N1827" s="1">
        <v>0</v>
      </c>
      <c r="O1827" s="1" t="s">
        <v>2580</v>
      </c>
      <c r="P1827" s="1">
        <v>0</v>
      </c>
      <c r="Q1827" s="1">
        <v>0</v>
      </c>
      <c r="R1827" s="1">
        <v>0</v>
      </c>
      <c r="S1827" t="s">
        <v>2633</v>
      </c>
      <c r="T1827" t="str" cm="1">
        <f t="array" ref="T1827">_xlfn.IFS(ISNUMBER(SEARCH("CP02",S1827)),"ราชพฤกษ",ISNUMBER(SEARCH("CP03",S1827)),"บางใหญ่",ISNUMBER(SEARCH("CP04",S1827)),"บางบอน",OR(ISNUMBER(SEARCH("CP",S1827)),ISNUMBER(SEARCH("BTC",D1827))),"340",TRUE,"")</f>
        <v>บางบอน</v>
      </c>
    </row>
    <row r="1828" spans="1:20" x14ac:dyDescent="0.2">
      <c r="A1828" t="s">
        <v>3852</v>
      </c>
      <c r="B1828" t="s">
        <v>12</v>
      </c>
      <c r="C1828">
        <v>2026</v>
      </c>
      <c r="D1828" t="s">
        <v>3860</v>
      </c>
      <c r="E1828" t="s">
        <v>1553</v>
      </c>
      <c r="F1828" t="s">
        <v>1554</v>
      </c>
      <c r="G1828" t="s">
        <v>2585</v>
      </c>
      <c r="H1828" t="s">
        <v>2586</v>
      </c>
      <c r="I1828" t="s">
        <v>3861</v>
      </c>
      <c r="J1828" t="s">
        <v>3862</v>
      </c>
      <c r="K1828" t="s">
        <v>2630</v>
      </c>
      <c r="L1828" s="1">
        <v>4</v>
      </c>
      <c r="M1828" s="1">
        <v>120</v>
      </c>
      <c r="N1828" s="1">
        <v>0</v>
      </c>
      <c r="O1828" s="1" t="s">
        <v>2580</v>
      </c>
      <c r="P1828" s="1">
        <v>0</v>
      </c>
      <c r="Q1828" s="1">
        <v>0</v>
      </c>
      <c r="R1828" s="1">
        <v>0</v>
      </c>
      <c r="S1828" t="s">
        <v>2633</v>
      </c>
      <c r="T1828" t="str" cm="1">
        <f t="array" ref="T1828">_xlfn.IFS(ISNUMBER(SEARCH("CP02",S1828)),"ราชพฤกษ",ISNUMBER(SEARCH("CP03",S1828)),"บางใหญ่",ISNUMBER(SEARCH("CP04",S1828)),"บางบอน",OR(ISNUMBER(SEARCH("CP",S1828)),ISNUMBER(SEARCH("BTC",D1828))),"340",TRUE,"")</f>
        <v>บางบอน</v>
      </c>
    </row>
    <row r="1829" spans="1:20" x14ac:dyDescent="0.2">
      <c r="A1829" t="s">
        <v>3852</v>
      </c>
      <c r="B1829" t="s">
        <v>12</v>
      </c>
      <c r="C1829">
        <v>2026</v>
      </c>
      <c r="D1829" t="s">
        <v>3860</v>
      </c>
      <c r="E1829" t="s">
        <v>1007</v>
      </c>
      <c r="F1829" t="s">
        <v>1008</v>
      </c>
      <c r="G1829" t="s">
        <v>2575</v>
      </c>
      <c r="H1829" t="s">
        <v>2576</v>
      </c>
      <c r="I1829" t="s">
        <v>3861</v>
      </c>
      <c r="J1829" t="s">
        <v>3862</v>
      </c>
      <c r="K1829" t="s">
        <v>2630</v>
      </c>
      <c r="L1829" s="1">
        <v>4</v>
      </c>
      <c r="M1829" s="1">
        <v>6100</v>
      </c>
      <c r="N1829" s="1">
        <v>0</v>
      </c>
      <c r="O1829" s="1" t="s">
        <v>2580</v>
      </c>
      <c r="P1829" s="1">
        <v>22803.74</v>
      </c>
      <c r="Q1829" s="1">
        <v>1596.26</v>
      </c>
      <c r="R1829" s="1">
        <v>24400</v>
      </c>
      <c r="S1829" t="s">
        <v>3863</v>
      </c>
      <c r="T1829" t="str" cm="1">
        <f t="array" ref="T1829">_xlfn.IFS(ISNUMBER(SEARCH("CP02",S1829)),"ราชพฤกษ",ISNUMBER(SEARCH("CP03",S1829)),"บางใหญ่",ISNUMBER(SEARCH("CP04",S1829)),"บางบอน",OR(ISNUMBER(SEARCH("CP",S1829)),ISNUMBER(SEARCH("BTC",D1829))),"340",TRUE,"")</f>
        <v>บางบอน</v>
      </c>
    </row>
    <row r="1830" spans="1:20" x14ac:dyDescent="0.2">
      <c r="A1830" t="s">
        <v>3852</v>
      </c>
      <c r="B1830" t="s">
        <v>12</v>
      </c>
      <c r="C1830">
        <v>2026</v>
      </c>
      <c r="D1830" t="s">
        <v>2842</v>
      </c>
      <c r="E1830" t="s">
        <v>755</v>
      </c>
      <c r="F1830" t="s">
        <v>756</v>
      </c>
      <c r="G1830" t="s">
        <v>2843</v>
      </c>
      <c r="H1830" t="s">
        <v>2844</v>
      </c>
      <c r="I1830" t="s">
        <v>3864</v>
      </c>
      <c r="J1830" t="s">
        <v>2846</v>
      </c>
      <c r="K1830" t="s">
        <v>2659</v>
      </c>
      <c r="L1830" s="1">
        <v>4</v>
      </c>
      <c r="M1830" s="1">
        <v>2700</v>
      </c>
      <c r="N1830" s="1">
        <v>4000</v>
      </c>
      <c r="O1830" s="1" t="s">
        <v>2580</v>
      </c>
      <c r="P1830" s="1">
        <v>6355.14</v>
      </c>
      <c r="Q1830" s="1">
        <v>444.86</v>
      </c>
      <c r="R1830" s="1">
        <v>6800</v>
      </c>
      <c r="S1830" t="s">
        <v>3071</v>
      </c>
      <c r="T1830" t="str" cm="1">
        <f t="array" ref="T1830">_xlfn.IFS(ISNUMBER(SEARCH("CP02",S1830)),"ราชพฤกษ",ISNUMBER(SEARCH("CP03",S1830)),"บางใหญ่",ISNUMBER(SEARCH("CP04",S1830)),"บางบอน",OR(ISNUMBER(SEARCH("CP",S1830)),ISNUMBER(SEARCH("BTC",D1830))),"340",TRUE,"")</f>
        <v>ราชพฤกษ</v>
      </c>
    </row>
    <row r="1831" spans="1:20" x14ac:dyDescent="0.2">
      <c r="A1831" t="s">
        <v>3852</v>
      </c>
      <c r="B1831" t="s">
        <v>12</v>
      </c>
      <c r="C1831">
        <v>2026</v>
      </c>
      <c r="D1831" t="s">
        <v>2842</v>
      </c>
      <c r="E1831" t="s">
        <v>1553</v>
      </c>
      <c r="F1831" t="s">
        <v>1554</v>
      </c>
      <c r="G1831" t="s">
        <v>2585</v>
      </c>
      <c r="H1831" t="s">
        <v>2586</v>
      </c>
      <c r="I1831" t="s">
        <v>3864</v>
      </c>
      <c r="J1831" t="s">
        <v>2846</v>
      </c>
      <c r="K1831" t="s">
        <v>2659</v>
      </c>
      <c r="L1831" s="1">
        <v>4</v>
      </c>
      <c r="M1831" s="1">
        <v>120</v>
      </c>
      <c r="N1831" s="1">
        <v>0</v>
      </c>
      <c r="O1831" s="1" t="s">
        <v>2580</v>
      </c>
      <c r="P1831" s="1">
        <v>0</v>
      </c>
      <c r="Q1831" s="1">
        <v>0</v>
      </c>
      <c r="R1831" s="1">
        <v>0</v>
      </c>
      <c r="S1831" t="s">
        <v>2587</v>
      </c>
      <c r="T1831" t="str" cm="1">
        <f t="array" ref="T1831">_xlfn.IFS(ISNUMBER(SEARCH("CP02",S1831)),"ราชพฤกษ",ISNUMBER(SEARCH("CP03",S1831)),"บางใหญ่",ISNUMBER(SEARCH("CP04",S1831)),"บางบอน",OR(ISNUMBER(SEARCH("CP",S1831)),ISNUMBER(SEARCH("BTC",D1831))),"340",TRUE,"")</f>
        <v>ราชพฤกษ</v>
      </c>
    </row>
    <row r="1832" spans="1:20" x14ac:dyDescent="0.2">
      <c r="A1832" t="s">
        <v>3852</v>
      </c>
      <c r="B1832" t="s">
        <v>12</v>
      </c>
      <c r="C1832">
        <v>2026</v>
      </c>
      <c r="D1832" t="s">
        <v>2842</v>
      </c>
      <c r="E1832" t="s">
        <v>1547</v>
      </c>
      <c r="F1832" t="s">
        <v>1548</v>
      </c>
      <c r="G1832" t="s">
        <v>2588</v>
      </c>
      <c r="H1832" t="s">
        <v>2586</v>
      </c>
      <c r="I1832" t="s">
        <v>3864</v>
      </c>
      <c r="J1832" t="s">
        <v>2846</v>
      </c>
      <c r="K1832" t="s">
        <v>2659</v>
      </c>
      <c r="L1832" s="1">
        <v>1</v>
      </c>
      <c r="M1832" s="1">
        <v>400</v>
      </c>
      <c r="N1832" s="1">
        <v>0</v>
      </c>
      <c r="O1832" s="1" t="s">
        <v>2580</v>
      </c>
      <c r="P1832" s="1">
        <v>0</v>
      </c>
      <c r="Q1832" s="1">
        <v>0</v>
      </c>
      <c r="R1832" s="1">
        <v>0</v>
      </c>
      <c r="S1832" t="s">
        <v>2587</v>
      </c>
      <c r="T1832" t="str" cm="1">
        <f t="array" ref="T1832">_xlfn.IFS(ISNUMBER(SEARCH("CP02",S1832)),"ราชพฤกษ",ISNUMBER(SEARCH("CP03",S1832)),"บางใหญ่",ISNUMBER(SEARCH("CP04",S1832)),"บางบอน",OR(ISNUMBER(SEARCH("CP",S1832)),ISNUMBER(SEARCH("BTC",D1832))),"340",TRUE,"")</f>
        <v>ราชพฤกษ</v>
      </c>
    </row>
    <row r="1833" spans="1:20" x14ac:dyDescent="0.2">
      <c r="A1833" t="s">
        <v>3852</v>
      </c>
      <c r="B1833" t="s">
        <v>12</v>
      </c>
      <c r="C1833">
        <v>2026</v>
      </c>
      <c r="D1833" t="s">
        <v>3865</v>
      </c>
      <c r="E1833" t="s">
        <v>537</v>
      </c>
      <c r="F1833" t="s">
        <v>538</v>
      </c>
      <c r="G1833" t="s">
        <v>2582</v>
      </c>
      <c r="H1833" t="s">
        <v>2586</v>
      </c>
      <c r="I1833" t="s">
        <v>3866</v>
      </c>
      <c r="J1833" t="s">
        <v>3867</v>
      </c>
      <c r="K1833" t="s">
        <v>2603</v>
      </c>
      <c r="L1833" s="1">
        <v>1</v>
      </c>
      <c r="M1833" s="1">
        <v>1650</v>
      </c>
      <c r="N1833" s="1">
        <v>0</v>
      </c>
      <c r="O1833" s="1" t="s">
        <v>2580</v>
      </c>
      <c r="P1833" s="1">
        <v>1542.06</v>
      </c>
      <c r="Q1833" s="1">
        <v>107.94</v>
      </c>
      <c r="R1833" s="1">
        <v>1650</v>
      </c>
      <c r="S1833" t="s">
        <v>2605</v>
      </c>
      <c r="T1833" t="str" cm="1">
        <f t="array" ref="T1833">_xlfn.IFS(ISNUMBER(SEARCH("CP02",S1833)),"ราชพฤกษ",ISNUMBER(SEARCH("CP03",S1833)),"บางใหญ่",ISNUMBER(SEARCH("CP04",S1833)),"บางบอน",OR(ISNUMBER(SEARCH("CP",S1833)),ISNUMBER(SEARCH("BTC",D1833))),"340",TRUE,"")</f>
        <v>บางใหญ่</v>
      </c>
    </row>
    <row r="1834" spans="1:20" x14ac:dyDescent="0.2">
      <c r="A1834" t="s">
        <v>3852</v>
      </c>
      <c r="B1834" t="s">
        <v>12</v>
      </c>
      <c r="C1834">
        <v>2026</v>
      </c>
      <c r="D1834" t="s">
        <v>3865</v>
      </c>
      <c r="E1834" t="s">
        <v>1185</v>
      </c>
      <c r="F1834" t="s">
        <v>1186</v>
      </c>
      <c r="G1834" t="s">
        <v>2582</v>
      </c>
      <c r="H1834" t="s">
        <v>2586</v>
      </c>
      <c r="I1834" t="s">
        <v>3866</v>
      </c>
      <c r="J1834" t="s">
        <v>3867</v>
      </c>
      <c r="K1834" t="s">
        <v>2603</v>
      </c>
      <c r="L1834" s="1">
        <v>1</v>
      </c>
      <c r="M1834" s="1">
        <v>20</v>
      </c>
      <c r="N1834" s="1">
        <v>0</v>
      </c>
      <c r="O1834" s="1" t="s">
        <v>2580</v>
      </c>
      <c r="P1834" s="1">
        <v>18.690000000000001</v>
      </c>
      <c r="Q1834" s="1">
        <v>1.31</v>
      </c>
      <c r="R1834" s="1">
        <v>20</v>
      </c>
      <c r="S1834" t="s">
        <v>2605</v>
      </c>
      <c r="T1834" t="str" cm="1">
        <f t="array" ref="T1834">_xlfn.IFS(ISNUMBER(SEARCH("CP02",S1834)),"ราชพฤกษ",ISNUMBER(SEARCH("CP03",S1834)),"บางใหญ่",ISNUMBER(SEARCH("CP04",S1834)),"บางบอน",OR(ISNUMBER(SEARCH("CP",S1834)),ISNUMBER(SEARCH("BTC",D1834))),"340",TRUE,"")</f>
        <v>บางใหญ่</v>
      </c>
    </row>
    <row r="1835" spans="1:20" x14ac:dyDescent="0.2">
      <c r="A1835" t="s">
        <v>3852</v>
      </c>
      <c r="B1835" t="s">
        <v>12</v>
      </c>
      <c r="C1835">
        <v>2026</v>
      </c>
      <c r="D1835" t="s">
        <v>3865</v>
      </c>
      <c r="E1835" t="s">
        <v>1991</v>
      </c>
      <c r="F1835" t="s">
        <v>1992</v>
      </c>
      <c r="G1835" t="s">
        <v>2582</v>
      </c>
      <c r="H1835" t="s">
        <v>2586</v>
      </c>
      <c r="I1835" t="s">
        <v>3866</v>
      </c>
      <c r="J1835" t="s">
        <v>3867</v>
      </c>
      <c r="K1835" t="s">
        <v>2603</v>
      </c>
      <c r="L1835" s="1">
        <v>1</v>
      </c>
      <c r="M1835" s="1">
        <v>595</v>
      </c>
      <c r="N1835" s="1">
        <v>59.5</v>
      </c>
      <c r="O1835" s="1" t="s">
        <v>2580</v>
      </c>
      <c r="P1835" s="1">
        <v>500.47</v>
      </c>
      <c r="Q1835" s="1">
        <v>35.03</v>
      </c>
      <c r="R1835" s="1">
        <v>535.5</v>
      </c>
      <c r="S1835" t="s">
        <v>2605</v>
      </c>
      <c r="T1835" t="str" cm="1">
        <f t="array" ref="T1835">_xlfn.IFS(ISNUMBER(SEARCH("CP02",S1835)),"ราชพฤกษ",ISNUMBER(SEARCH("CP03",S1835)),"บางใหญ่",ISNUMBER(SEARCH("CP04",S1835)),"บางบอน",OR(ISNUMBER(SEARCH("CP",S1835)),ISNUMBER(SEARCH("BTC",D1835))),"340",TRUE,"")</f>
        <v>บางใหญ่</v>
      </c>
    </row>
    <row r="1836" spans="1:20" x14ac:dyDescent="0.2">
      <c r="A1836" t="s">
        <v>3852</v>
      </c>
      <c r="B1836" t="s">
        <v>12</v>
      </c>
      <c r="C1836">
        <v>2026</v>
      </c>
      <c r="D1836" t="s">
        <v>3865</v>
      </c>
      <c r="E1836" t="s">
        <v>1993</v>
      </c>
      <c r="F1836" t="s">
        <v>1994</v>
      </c>
      <c r="G1836" t="s">
        <v>2582</v>
      </c>
      <c r="H1836" t="s">
        <v>2586</v>
      </c>
      <c r="I1836" t="s">
        <v>3866</v>
      </c>
      <c r="J1836" t="s">
        <v>3867</v>
      </c>
      <c r="K1836" t="s">
        <v>2603</v>
      </c>
      <c r="L1836" s="1">
        <v>1</v>
      </c>
      <c r="M1836" s="1">
        <v>595</v>
      </c>
      <c r="N1836" s="1">
        <v>59.5</v>
      </c>
      <c r="O1836" s="1" t="s">
        <v>2580</v>
      </c>
      <c r="P1836" s="1">
        <v>500.47</v>
      </c>
      <c r="Q1836" s="1">
        <v>35.03</v>
      </c>
      <c r="R1836" s="1">
        <v>535.5</v>
      </c>
      <c r="S1836" t="s">
        <v>2605</v>
      </c>
      <c r="T1836" t="str" cm="1">
        <f t="array" ref="T1836">_xlfn.IFS(ISNUMBER(SEARCH("CP02",S1836)),"ราชพฤกษ",ISNUMBER(SEARCH("CP03",S1836)),"บางใหญ่",ISNUMBER(SEARCH("CP04",S1836)),"บางบอน",OR(ISNUMBER(SEARCH("CP",S1836)),ISNUMBER(SEARCH("BTC",D1836))),"340",TRUE,"")</f>
        <v>บางใหญ่</v>
      </c>
    </row>
    <row r="1837" spans="1:20" x14ac:dyDescent="0.2">
      <c r="A1837" t="s">
        <v>3852</v>
      </c>
      <c r="B1837" t="s">
        <v>12</v>
      </c>
      <c r="C1837">
        <v>2026</v>
      </c>
      <c r="D1837" t="s">
        <v>3865</v>
      </c>
      <c r="E1837" t="s">
        <v>1945</v>
      </c>
      <c r="F1837" t="s">
        <v>1946</v>
      </c>
      <c r="G1837" t="s">
        <v>2582</v>
      </c>
      <c r="H1837" t="s">
        <v>2586</v>
      </c>
      <c r="I1837" t="s">
        <v>3866</v>
      </c>
      <c r="J1837" t="s">
        <v>3867</v>
      </c>
      <c r="K1837" t="s">
        <v>2603</v>
      </c>
      <c r="L1837" s="1">
        <v>1</v>
      </c>
      <c r="M1837" s="1">
        <v>250</v>
      </c>
      <c r="N1837" s="1">
        <v>0</v>
      </c>
      <c r="O1837" s="1" t="s">
        <v>2580</v>
      </c>
      <c r="P1837" s="1">
        <v>233.64</v>
      </c>
      <c r="Q1837" s="1">
        <v>16.36</v>
      </c>
      <c r="R1837" s="1">
        <v>250</v>
      </c>
      <c r="S1837" t="s">
        <v>2605</v>
      </c>
      <c r="T1837" t="str" cm="1">
        <f t="array" ref="T1837">_xlfn.IFS(ISNUMBER(SEARCH("CP02",S1837)),"ราชพฤกษ",ISNUMBER(SEARCH("CP03",S1837)),"บางใหญ่",ISNUMBER(SEARCH("CP04",S1837)),"บางบอน",OR(ISNUMBER(SEARCH("CP",S1837)),ISNUMBER(SEARCH("BTC",D1837))),"340",TRUE,"")</f>
        <v>บางใหญ่</v>
      </c>
    </row>
    <row r="1838" spans="1:20" x14ac:dyDescent="0.2">
      <c r="A1838" t="s">
        <v>3852</v>
      </c>
      <c r="B1838" t="s">
        <v>12</v>
      </c>
      <c r="C1838">
        <v>2026</v>
      </c>
      <c r="D1838" t="s">
        <v>3865</v>
      </c>
      <c r="E1838" t="s">
        <v>1563</v>
      </c>
      <c r="F1838" t="s">
        <v>1564</v>
      </c>
      <c r="G1838" t="s">
        <v>2585</v>
      </c>
      <c r="H1838" t="s">
        <v>2586</v>
      </c>
      <c r="I1838" t="s">
        <v>3866</v>
      </c>
      <c r="J1838" t="s">
        <v>3867</v>
      </c>
      <c r="K1838" t="s">
        <v>2603</v>
      </c>
      <c r="L1838" s="1">
        <v>1</v>
      </c>
      <c r="M1838" s="1">
        <v>160</v>
      </c>
      <c r="N1838" s="1">
        <v>0</v>
      </c>
      <c r="O1838" s="1" t="s">
        <v>2580</v>
      </c>
      <c r="P1838" s="1">
        <v>149.53</v>
      </c>
      <c r="Q1838" s="1">
        <v>10.47</v>
      </c>
      <c r="R1838" s="1">
        <v>160</v>
      </c>
      <c r="S1838" t="s">
        <v>2606</v>
      </c>
      <c r="T1838" t="str" cm="1">
        <f t="array" ref="T1838">_xlfn.IFS(ISNUMBER(SEARCH("CP02",S1838)),"ราชพฤกษ",ISNUMBER(SEARCH("CP03",S1838)),"บางใหญ่",ISNUMBER(SEARCH("CP04",S1838)),"บางบอน",OR(ISNUMBER(SEARCH("CP",S1838)),ISNUMBER(SEARCH("BTC",D1838))),"340",TRUE,"")</f>
        <v>บางใหญ่</v>
      </c>
    </row>
    <row r="1839" spans="1:20" x14ac:dyDescent="0.2">
      <c r="A1839" t="s">
        <v>3852</v>
      </c>
      <c r="B1839" t="s">
        <v>12</v>
      </c>
      <c r="C1839">
        <v>2026</v>
      </c>
      <c r="D1839" t="s">
        <v>3865</v>
      </c>
      <c r="E1839" t="s">
        <v>1553</v>
      </c>
      <c r="F1839" t="s">
        <v>1554</v>
      </c>
      <c r="G1839" t="s">
        <v>2585</v>
      </c>
      <c r="H1839" t="s">
        <v>2586</v>
      </c>
      <c r="I1839" t="s">
        <v>3866</v>
      </c>
      <c r="J1839" t="s">
        <v>3867</v>
      </c>
      <c r="K1839" t="s">
        <v>2603</v>
      </c>
      <c r="L1839" s="1">
        <v>4</v>
      </c>
      <c r="M1839" s="1">
        <v>120</v>
      </c>
      <c r="N1839" s="1">
        <v>0</v>
      </c>
      <c r="O1839" s="1" t="s">
        <v>2580</v>
      </c>
      <c r="P1839" s="1">
        <v>448.6</v>
      </c>
      <c r="Q1839" s="1">
        <v>31.4</v>
      </c>
      <c r="R1839" s="1">
        <v>480</v>
      </c>
      <c r="S1839" t="s">
        <v>2606</v>
      </c>
      <c r="T1839" t="str" cm="1">
        <f t="array" ref="T1839">_xlfn.IFS(ISNUMBER(SEARCH("CP02",S1839)),"ราชพฤกษ",ISNUMBER(SEARCH("CP03",S1839)),"บางใหญ่",ISNUMBER(SEARCH("CP04",S1839)),"บางบอน",OR(ISNUMBER(SEARCH("CP",S1839)),ISNUMBER(SEARCH("BTC",D1839))),"340",TRUE,"")</f>
        <v>บางใหญ่</v>
      </c>
    </row>
    <row r="1840" spans="1:20" x14ac:dyDescent="0.2">
      <c r="A1840" t="s">
        <v>3852</v>
      </c>
      <c r="B1840" t="s">
        <v>12</v>
      </c>
      <c r="C1840">
        <v>2026</v>
      </c>
      <c r="D1840" t="s">
        <v>3865</v>
      </c>
      <c r="E1840" t="s">
        <v>1547</v>
      </c>
      <c r="F1840" t="s">
        <v>1548</v>
      </c>
      <c r="G1840" t="s">
        <v>2588</v>
      </c>
      <c r="H1840" t="s">
        <v>2586</v>
      </c>
      <c r="I1840" t="s">
        <v>3866</v>
      </c>
      <c r="J1840" t="s">
        <v>3867</v>
      </c>
      <c r="K1840" t="s">
        <v>2603</v>
      </c>
      <c r="L1840" s="1">
        <v>1</v>
      </c>
      <c r="M1840" s="1">
        <v>400</v>
      </c>
      <c r="N1840" s="1">
        <v>0</v>
      </c>
      <c r="O1840" s="1" t="s">
        <v>2580</v>
      </c>
      <c r="P1840" s="1">
        <v>373.83</v>
      </c>
      <c r="Q1840" s="1">
        <v>26.17</v>
      </c>
      <c r="R1840" s="1">
        <v>400</v>
      </c>
      <c r="S1840" t="s">
        <v>2606</v>
      </c>
      <c r="T1840" t="str" cm="1">
        <f t="array" ref="T1840">_xlfn.IFS(ISNUMBER(SEARCH("CP02",S1840)),"ราชพฤกษ",ISNUMBER(SEARCH("CP03",S1840)),"บางใหญ่",ISNUMBER(SEARCH("CP04",S1840)),"บางบอน",OR(ISNUMBER(SEARCH("CP",S1840)),ISNUMBER(SEARCH("BTC",D1840))),"340",TRUE,"")</f>
        <v>บางใหญ่</v>
      </c>
    </row>
    <row r="1841" spans="1:20" x14ac:dyDescent="0.2">
      <c r="A1841" t="s">
        <v>3852</v>
      </c>
      <c r="B1841" t="s">
        <v>12</v>
      </c>
      <c r="C1841">
        <v>2026</v>
      </c>
      <c r="D1841" t="s">
        <v>3865</v>
      </c>
      <c r="E1841" t="s">
        <v>1377</v>
      </c>
      <c r="F1841" t="s">
        <v>1378</v>
      </c>
      <c r="G1841" t="s">
        <v>2632</v>
      </c>
      <c r="H1841" t="s">
        <v>2586</v>
      </c>
      <c r="I1841" t="s">
        <v>3866</v>
      </c>
      <c r="J1841" t="s">
        <v>3867</v>
      </c>
      <c r="K1841" t="s">
        <v>2603</v>
      </c>
      <c r="L1841" s="1">
        <v>1</v>
      </c>
      <c r="M1841" s="1">
        <v>360</v>
      </c>
      <c r="N1841" s="1">
        <v>0</v>
      </c>
      <c r="O1841" s="1" t="s">
        <v>2580</v>
      </c>
      <c r="P1841" s="1">
        <v>336.45</v>
      </c>
      <c r="Q1841" s="1">
        <v>23.55</v>
      </c>
      <c r="R1841" s="1">
        <v>360</v>
      </c>
      <c r="S1841" t="s">
        <v>2605</v>
      </c>
      <c r="T1841" t="str" cm="1">
        <f t="array" ref="T1841">_xlfn.IFS(ISNUMBER(SEARCH("CP02",S1841)),"ราชพฤกษ",ISNUMBER(SEARCH("CP03",S1841)),"บางใหญ่",ISNUMBER(SEARCH("CP04",S1841)),"บางบอน",OR(ISNUMBER(SEARCH("CP",S1841)),ISNUMBER(SEARCH("BTC",D1841))),"340",TRUE,"")</f>
        <v>บางใหญ่</v>
      </c>
    </row>
    <row r="1842" spans="1:20" x14ac:dyDescent="0.2">
      <c r="A1842" t="s">
        <v>3852</v>
      </c>
      <c r="B1842" t="s">
        <v>12</v>
      </c>
      <c r="C1842">
        <v>2026</v>
      </c>
      <c r="D1842" t="s">
        <v>3868</v>
      </c>
      <c r="E1842" t="s">
        <v>545</v>
      </c>
      <c r="F1842" t="s">
        <v>546</v>
      </c>
      <c r="G1842" t="s">
        <v>2582</v>
      </c>
      <c r="H1842" t="s">
        <v>2586</v>
      </c>
      <c r="I1842" t="s">
        <v>3869</v>
      </c>
      <c r="J1842" t="s">
        <v>3870</v>
      </c>
      <c r="K1842" t="s">
        <v>2603</v>
      </c>
      <c r="L1842" s="1">
        <v>1</v>
      </c>
      <c r="M1842" s="1">
        <v>1920</v>
      </c>
      <c r="N1842" s="1">
        <v>0</v>
      </c>
      <c r="O1842" s="1" t="s">
        <v>2580</v>
      </c>
      <c r="P1842" s="1">
        <v>1794.39</v>
      </c>
      <c r="Q1842" s="1">
        <v>125.61</v>
      </c>
      <c r="R1842" s="1">
        <v>1920</v>
      </c>
      <c r="S1842" t="s">
        <v>2605</v>
      </c>
      <c r="T1842" t="str" cm="1">
        <f t="array" ref="T1842">_xlfn.IFS(ISNUMBER(SEARCH("CP02",S1842)),"ราชพฤกษ",ISNUMBER(SEARCH("CP03",S1842)),"บางใหญ่",ISNUMBER(SEARCH("CP04",S1842)),"บางบอน",OR(ISNUMBER(SEARCH("CP",S1842)),ISNUMBER(SEARCH("BTC",D1842))),"340",TRUE,"")</f>
        <v>บางใหญ่</v>
      </c>
    </row>
    <row r="1843" spans="1:20" x14ac:dyDescent="0.2">
      <c r="A1843" t="s">
        <v>3852</v>
      </c>
      <c r="B1843" t="s">
        <v>12</v>
      </c>
      <c r="C1843">
        <v>2026</v>
      </c>
      <c r="D1843" t="s">
        <v>3868</v>
      </c>
      <c r="E1843" t="s">
        <v>107</v>
      </c>
      <c r="F1843" t="s">
        <v>108</v>
      </c>
      <c r="G1843" t="s">
        <v>2582</v>
      </c>
      <c r="H1843" t="s">
        <v>2586</v>
      </c>
      <c r="I1843" t="s">
        <v>3869</v>
      </c>
      <c r="J1843" t="s">
        <v>3870</v>
      </c>
      <c r="K1843" t="s">
        <v>2603</v>
      </c>
      <c r="L1843" s="1">
        <v>1</v>
      </c>
      <c r="M1843" s="1">
        <v>220</v>
      </c>
      <c r="N1843" s="1">
        <v>0</v>
      </c>
      <c r="O1843" s="1" t="s">
        <v>2580</v>
      </c>
      <c r="P1843" s="1">
        <v>205.61</v>
      </c>
      <c r="Q1843" s="1">
        <v>14.39</v>
      </c>
      <c r="R1843" s="1">
        <v>220</v>
      </c>
      <c r="S1843" t="s">
        <v>2605</v>
      </c>
      <c r="T1843" t="str" cm="1">
        <f t="array" ref="T1843">_xlfn.IFS(ISNUMBER(SEARCH("CP02",S1843)),"ราชพฤกษ",ISNUMBER(SEARCH("CP03",S1843)),"บางใหญ่",ISNUMBER(SEARCH("CP04",S1843)),"บางบอน",OR(ISNUMBER(SEARCH("CP",S1843)),ISNUMBER(SEARCH("BTC",D1843))),"340",TRUE,"")</f>
        <v>บางใหญ่</v>
      </c>
    </row>
    <row r="1844" spans="1:20" x14ac:dyDescent="0.2">
      <c r="A1844" t="s">
        <v>3852</v>
      </c>
      <c r="B1844" t="s">
        <v>12</v>
      </c>
      <c r="C1844">
        <v>2026</v>
      </c>
      <c r="D1844" t="s">
        <v>3868</v>
      </c>
      <c r="E1844" t="s">
        <v>1185</v>
      </c>
      <c r="F1844" t="s">
        <v>1186</v>
      </c>
      <c r="G1844" t="s">
        <v>2582</v>
      </c>
      <c r="H1844" t="s">
        <v>2586</v>
      </c>
      <c r="I1844" t="s">
        <v>3869</v>
      </c>
      <c r="J1844" t="s">
        <v>3870</v>
      </c>
      <c r="K1844" t="s">
        <v>2603</v>
      </c>
      <c r="L1844" s="1">
        <v>1</v>
      </c>
      <c r="M1844" s="1">
        <v>20</v>
      </c>
      <c r="N1844" s="1">
        <v>0</v>
      </c>
      <c r="O1844" s="1" t="s">
        <v>2580</v>
      </c>
      <c r="P1844" s="1">
        <v>18.690000000000001</v>
      </c>
      <c r="Q1844" s="1">
        <v>1.31</v>
      </c>
      <c r="R1844" s="1">
        <v>20</v>
      </c>
      <c r="S1844" t="s">
        <v>2605</v>
      </c>
      <c r="T1844" t="str" cm="1">
        <f t="array" ref="T1844">_xlfn.IFS(ISNUMBER(SEARCH("CP02",S1844)),"ราชพฤกษ",ISNUMBER(SEARCH("CP03",S1844)),"บางใหญ่",ISNUMBER(SEARCH("CP04",S1844)),"บางบอน",OR(ISNUMBER(SEARCH("CP",S1844)),ISNUMBER(SEARCH("BTC",D1844))),"340",TRUE,"")</f>
        <v>บางใหญ่</v>
      </c>
    </row>
    <row r="1845" spans="1:20" x14ac:dyDescent="0.2">
      <c r="A1845" t="s">
        <v>3852</v>
      </c>
      <c r="B1845" t="s">
        <v>12</v>
      </c>
      <c r="C1845">
        <v>2026</v>
      </c>
      <c r="D1845" t="s">
        <v>3868</v>
      </c>
      <c r="E1845" t="s">
        <v>293</v>
      </c>
      <c r="F1845" t="s">
        <v>294</v>
      </c>
      <c r="G1845" t="s">
        <v>2632</v>
      </c>
      <c r="H1845" t="s">
        <v>2586</v>
      </c>
      <c r="I1845" t="s">
        <v>3869</v>
      </c>
      <c r="J1845" t="s">
        <v>3870</v>
      </c>
      <c r="K1845" t="s">
        <v>2603</v>
      </c>
      <c r="L1845" s="1">
        <v>1</v>
      </c>
      <c r="M1845" s="1">
        <v>420</v>
      </c>
      <c r="N1845" s="1">
        <v>0</v>
      </c>
      <c r="O1845" s="1" t="s">
        <v>2580</v>
      </c>
      <c r="P1845" s="1">
        <v>392.52</v>
      </c>
      <c r="Q1845" s="1">
        <v>27.48</v>
      </c>
      <c r="R1845" s="1">
        <v>420</v>
      </c>
      <c r="S1845" t="s">
        <v>2605</v>
      </c>
      <c r="T1845" t="str" cm="1">
        <f t="array" ref="T1845">_xlfn.IFS(ISNUMBER(SEARCH("CP02",S1845)),"ราชพฤกษ",ISNUMBER(SEARCH("CP03",S1845)),"บางใหญ่",ISNUMBER(SEARCH("CP04",S1845)),"บางบอน",OR(ISNUMBER(SEARCH("CP",S1845)),ISNUMBER(SEARCH("BTC",D1845))),"340",TRUE,"")</f>
        <v>บางใหญ่</v>
      </c>
    </row>
    <row r="1846" spans="1:20" x14ac:dyDescent="0.2">
      <c r="A1846" t="s">
        <v>3852</v>
      </c>
      <c r="B1846" t="s">
        <v>12</v>
      </c>
      <c r="C1846">
        <v>2026</v>
      </c>
      <c r="D1846" t="s">
        <v>3868</v>
      </c>
      <c r="E1846" t="s">
        <v>225</v>
      </c>
      <c r="F1846" t="s">
        <v>226</v>
      </c>
      <c r="G1846" t="s">
        <v>2582</v>
      </c>
      <c r="H1846" t="s">
        <v>2586</v>
      </c>
      <c r="I1846" t="s">
        <v>3869</v>
      </c>
      <c r="J1846" t="s">
        <v>3870</v>
      </c>
      <c r="K1846" t="s">
        <v>2603</v>
      </c>
      <c r="L1846" s="1">
        <v>1</v>
      </c>
      <c r="M1846" s="1">
        <v>300</v>
      </c>
      <c r="N1846" s="1">
        <v>0</v>
      </c>
      <c r="O1846" s="1" t="s">
        <v>2580</v>
      </c>
      <c r="P1846" s="1">
        <v>280.37</v>
      </c>
      <c r="Q1846" s="1">
        <v>19.63</v>
      </c>
      <c r="R1846" s="1">
        <v>300</v>
      </c>
      <c r="S1846" t="s">
        <v>2605</v>
      </c>
      <c r="T1846" t="str" cm="1">
        <f t="array" ref="T1846">_xlfn.IFS(ISNUMBER(SEARCH("CP02",S1846)),"ราชพฤกษ",ISNUMBER(SEARCH("CP03",S1846)),"บางใหญ่",ISNUMBER(SEARCH("CP04",S1846)),"บางบอน",OR(ISNUMBER(SEARCH("CP",S1846)),ISNUMBER(SEARCH("BTC",D1846))),"340",TRUE,"")</f>
        <v>บางใหญ่</v>
      </c>
    </row>
    <row r="1847" spans="1:20" x14ac:dyDescent="0.2">
      <c r="A1847" t="s">
        <v>3852</v>
      </c>
      <c r="B1847" t="s">
        <v>12</v>
      </c>
      <c r="C1847">
        <v>2026</v>
      </c>
      <c r="D1847" t="s">
        <v>3871</v>
      </c>
      <c r="E1847" t="s">
        <v>1547</v>
      </c>
      <c r="F1847" t="s">
        <v>1548</v>
      </c>
      <c r="G1847" t="s">
        <v>2588</v>
      </c>
      <c r="H1847" t="s">
        <v>2586</v>
      </c>
      <c r="I1847" t="s">
        <v>3872</v>
      </c>
      <c r="J1847" t="s">
        <v>3873</v>
      </c>
      <c r="K1847" t="s">
        <v>2603</v>
      </c>
      <c r="L1847" s="1">
        <v>1</v>
      </c>
      <c r="M1847" s="1">
        <v>400</v>
      </c>
      <c r="N1847" s="1">
        <v>0</v>
      </c>
      <c r="O1847" s="1" t="s">
        <v>2580</v>
      </c>
      <c r="P1847" s="1">
        <v>373.83</v>
      </c>
      <c r="Q1847" s="1">
        <v>26.17</v>
      </c>
      <c r="R1847" s="1">
        <v>400</v>
      </c>
      <c r="S1847" t="s">
        <v>2606</v>
      </c>
      <c r="T1847" t="str" cm="1">
        <f t="array" ref="T1847">_xlfn.IFS(ISNUMBER(SEARCH("CP02",S1847)),"ราชพฤกษ",ISNUMBER(SEARCH("CP03",S1847)),"บางใหญ่",ISNUMBER(SEARCH("CP04",S1847)),"บางบอน",OR(ISNUMBER(SEARCH("CP",S1847)),ISNUMBER(SEARCH("BTC",D1847))),"340",TRUE,"")</f>
        <v>บางใหญ่</v>
      </c>
    </row>
    <row r="1848" spans="1:20" x14ac:dyDescent="0.2">
      <c r="A1848" t="s">
        <v>3852</v>
      </c>
      <c r="B1848" t="s">
        <v>12</v>
      </c>
      <c r="C1848">
        <v>2026</v>
      </c>
      <c r="D1848" t="s">
        <v>3874</v>
      </c>
      <c r="E1848" t="s">
        <v>1537</v>
      </c>
      <c r="F1848" t="s">
        <v>1538</v>
      </c>
      <c r="G1848" t="s">
        <v>2585</v>
      </c>
      <c r="H1848" t="s">
        <v>2586</v>
      </c>
      <c r="I1848" t="s">
        <v>3875</v>
      </c>
      <c r="J1848" t="s">
        <v>3876</v>
      </c>
      <c r="K1848" t="s">
        <v>2603</v>
      </c>
      <c r="L1848" s="1">
        <v>4</v>
      </c>
      <c r="M1848" s="1">
        <v>50</v>
      </c>
      <c r="N1848" s="1">
        <v>0</v>
      </c>
      <c r="O1848" s="1" t="s">
        <v>2580</v>
      </c>
      <c r="P1848" s="1">
        <v>186.92</v>
      </c>
      <c r="Q1848" s="1">
        <v>13.08</v>
      </c>
      <c r="R1848" s="1">
        <v>200</v>
      </c>
      <c r="S1848" t="s">
        <v>2606</v>
      </c>
      <c r="T1848" t="str" cm="1">
        <f t="array" ref="T1848">_xlfn.IFS(ISNUMBER(SEARCH("CP02",S1848)),"ราชพฤกษ",ISNUMBER(SEARCH("CP03",S1848)),"บางใหญ่",ISNUMBER(SEARCH("CP04",S1848)),"บางบอน",OR(ISNUMBER(SEARCH("CP",S1848)),ISNUMBER(SEARCH("BTC",D1848))),"340",TRUE,"")</f>
        <v>บางใหญ่</v>
      </c>
    </row>
    <row r="1849" spans="1:20" x14ac:dyDescent="0.2">
      <c r="A1849" t="s">
        <v>3852</v>
      </c>
      <c r="B1849" t="s">
        <v>12</v>
      </c>
      <c r="C1849">
        <v>2026</v>
      </c>
      <c r="D1849" t="s">
        <v>3877</v>
      </c>
      <c r="E1849" t="s">
        <v>525</v>
      </c>
      <c r="F1849" t="s">
        <v>526</v>
      </c>
      <c r="G1849" t="s">
        <v>2582</v>
      </c>
      <c r="H1849" t="s">
        <v>2586</v>
      </c>
      <c r="I1849" t="s">
        <v>3878</v>
      </c>
      <c r="J1849" t="s">
        <v>3879</v>
      </c>
      <c r="K1849" t="s">
        <v>2624</v>
      </c>
      <c r="L1849" s="1">
        <v>1</v>
      </c>
      <c r="M1849" s="1">
        <v>1150</v>
      </c>
      <c r="N1849" s="1">
        <v>0</v>
      </c>
      <c r="O1849" s="1" t="s">
        <v>2580</v>
      </c>
      <c r="P1849" s="1">
        <v>1074.77</v>
      </c>
      <c r="Q1849" s="1">
        <v>75.23</v>
      </c>
      <c r="R1849" s="1">
        <v>1150</v>
      </c>
      <c r="S1849" t="s">
        <v>2683</v>
      </c>
      <c r="T1849" t="str" cm="1">
        <f t="array" ref="T1849">_xlfn.IFS(ISNUMBER(SEARCH("CP02",S1849)),"ราชพฤกษ",ISNUMBER(SEARCH("CP03",S1849)),"บางใหญ่",ISNUMBER(SEARCH("CP04",S1849)),"บางบอน",OR(ISNUMBER(SEARCH("CP",S1849)),ISNUMBER(SEARCH("BTC",D1849))),"340",TRUE,"")</f>
        <v>340</v>
      </c>
    </row>
    <row r="1850" spans="1:20" x14ac:dyDescent="0.2">
      <c r="A1850" t="s">
        <v>3852</v>
      </c>
      <c r="B1850" t="s">
        <v>12</v>
      </c>
      <c r="C1850">
        <v>2026</v>
      </c>
      <c r="D1850" t="s">
        <v>3877</v>
      </c>
      <c r="E1850" t="s">
        <v>523</v>
      </c>
      <c r="F1850" t="s">
        <v>524</v>
      </c>
      <c r="G1850" t="s">
        <v>2582</v>
      </c>
      <c r="H1850" t="s">
        <v>2586</v>
      </c>
      <c r="I1850" t="s">
        <v>3878</v>
      </c>
      <c r="J1850" t="s">
        <v>3879</v>
      </c>
      <c r="K1850" t="s">
        <v>2624</v>
      </c>
      <c r="L1850" s="1">
        <v>1</v>
      </c>
      <c r="M1850" s="1">
        <v>175</v>
      </c>
      <c r="N1850" s="1">
        <v>0</v>
      </c>
      <c r="O1850" s="1" t="s">
        <v>2580</v>
      </c>
      <c r="P1850" s="1">
        <v>0</v>
      </c>
      <c r="Q1850" s="1">
        <v>0</v>
      </c>
      <c r="R1850" s="1">
        <v>0</v>
      </c>
      <c r="S1850" t="s">
        <v>2683</v>
      </c>
      <c r="T1850" t="str" cm="1">
        <f t="array" ref="T1850">_xlfn.IFS(ISNUMBER(SEARCH("CP02",S1850)),"ราชพฤกษ",ISNUMBER(SEARCH("CP03",S1850)),"บางใหญ่",ISNUMBER(SEARCH("CP04",S1850)),"บางบอน",OR(ISNUMBER(SEARCH("CP",S1850)),ISNUMBER(SEARCH("BTC",D1850))),"340",TRUE,"")</f>
        <v>340</v>
      </c>
    </row>
    <row r="1851" spans="1:20" x14ac:dyDescent="0.2">
      <c r="A1851" t="s">
        <v>3852</v>
      </c>
      <c r="B1851" t="s">
        <v>12</v>
      </c>
      <c r="C1851">
        <v>2026</v>
      </c>
      <c r="D1851" t="s">
        <v>3877</v>
      </c>
      <c r="E1851" t="s">
        <v>155</v>
      </c>
      <c r="F1851" t="s">
        <v>156</v>
      </c>
      <c r="G1851" t="s">
        <v>2582</v>
      </c>
      <c r="H1851" t="s">
        <v>2586</v>
      </c>
      <c r="I1851" t="s">
        <v>3878</v>
      </c>
      <c r="J1851" t="s">
        <v>3879</v>
      </c>
      <c r="K1851" t="s">
        <v>2624</v>
      </c>
      <c r="L1851" s="1">
        <v>1</v>
      </c>
      <c r="M1851" s="1">
        <v>240</v>
      </c>
      <c r="N1851" s="1">
        <v>0</v>
      </c>
      <c r="O1851" s="1" t="s">
        <v>2580</v>
      </c>
      <c r="P1851" s="1">
        <v>0</v>
      </c>
      <c r="Q1851" s="1">
        <v>0</v>
      </c>
      <c r="R1851" s="1">
        <v>0</v>
      </c>
      <c r="S1851" t="s">
        <v>2683</v>
      </c>
      <c r="T1851" t="str" cm="1">
        <f t="array" ref="T1851">_xlfn.IFS(ISNUMBER(SEARCH("CP02",S1851)),"ราชพฤกษ",ISNUMBER(SEARCH("CP03",S1851)),"บางใหญ่",ISNUMBER(SEARCH("CP04",S1851)),"บางบอน",OR(ISNUMBER(SEARCH("CP",S1851)),ISNUMBER(SEARCH("BTC",D1851))),"340",TRUE,"")</f>
        <v>340</v>
      </c>
    </row>
    <row r="1852" spans="1:20" x14ac:dyDescent="0.2">
      <c r="A1852" t="s">
        <v>3852</v>
      </c>
      <c r="B1852" t="s">
        <v>12</v>
      </c>
      <c r="C1852">
        <v>2026</v>
      </c>
      <c r="D1852" t="s">
        <v>3880</v>
      </c>
      <c r="E1852" t="s">
        <v>187</v>
      </c>
      <c r="F1852" t="s">
        <v>188</v>
      </c>
      <c r="G1852" t="s">
        <v>2582</v>
      </c>
      <c r="H1852" t="s">
        <v>2586</v>
      </c>
      <c r="I1852" t="s">
        <v>3881</v>
      </c>
      <c r="J1852" t="s">
        <v>3882</v>
      </c>
      <c r="K1852" t="s">
        <v>2624</v>
      </c>
      <c r="L1852" s="1">
        <v>1</v>
      </c>
      <c r="M1852" s="1">
        <v>450</v>
      </c>
      <c r="N1852" s="1">
        <v>0</v>
      </c>
      <c r="O1852" s="1" t="s">
        <v>2580</v>
      </c>
      <c r="P1852" s="1">
        <v>420.56</v>
      </c>
      <c r="Q1852" s="1">
        <v>29.44</v>
      </c>
      <c r="R1852" s="1">
        <v>450</v>
      </c>
      <c r="S1852" t="s">
        <v>2683</v>
      </c>
      <c r="T1852" t="str" cm="1">
        <f t="array" ref="T1852">_xlfn.IFS(ISNUMBER(SEARCH("CP02",S1852)),"ราชพฤกษ",ISNUMBER(SEARCH("CP03",S1852)),"บางใหญ่",ISNUMBER(SEARCH("CP04",S1852)),"บางบอน",OR(ISNUMBER(SEARCH("CP",S1852)),ISNUMBER(SEARCH("BTC",D1852))),"340",TRUE,"")</f>
        <v>340</v>
      </c>
    </row>
    <row r="1853" spans="1:20" x14ac:dyDescent="0.2">
      <c r="A1853" t="s">
        <v>3852</v>
      </c>
      <c r="B1853" t="s">
        <v>12</v>
      </c>
      <c r="C1853">
        <v>2026</v>
      </c>
      <c r="D1853" t="s">
        <v>3880</v>
      </c>
      <c r="E1853" t="s">
        <v>229</v>
      </c>
      <c r="F1853" t="s">
        <v>230</v>
      </c>
      <c r="G1853" t="s">
        <v>2582</v>
      </c>
      <c r="H1853" t="s">
        <v>2586</v>
      </c>
      <c r="I1853" t="s">
        <v>3881</v>
      </c>
      <c r="J1853" t="s">
        <v>3882</v>
      </c>
      <c r="K1853" t="s">
        <v>2624</v>
      </c>
      <c r="L1853" s="1">
        <v>1</v>
      </c>
      <c r="M1853" s="1">
        <v>300</v>
      </c>
      <c r="N1853" s="1">
        <v>0</v>
      </c>
      <c r="O1853" s="1" t="s">
        <v>2580</v>
      </c>
      <c r="P1853" s="1">
        <v>280.37</v>
      </c>
      <c r="Q1853" s="1">
        <v>19.63</v>
      </c>
      <c r="R1853" s="1">
        <v>300</v>
      </c>
      <c r="S1853" t="s">
        <v>2683</v>
      </c>
      <c r="T1853" t="str" cm="1">
        <f t="array" ref="T1853">_xlfn.IFS(ISNUMBER(SEARCH("CP02",S1853)),"ราชพฤกษ",ISNUMBER(SEARCH("CP03",S1853)),"บางใหญ่",ISNUMBER(SEARCH("CP04",S1853)),"บางบอน",OR(ISNUMBER(SEARCH("CP",S1853)),ISNUMBER(SEARCH("BTC",D1853))),"340",TRUE,"")</f>
        <v>340</v>
      </c>
    </row>
    <row r="1854" spans="1:20" x14ac:dyDescent="0.2">
      <c r="A1854" t="s">
        <v>3852</v>
      </c>
      <c r="B1854" t="s">
        <v>12</v>
      </c>
      <c r="C1854">
        <v>2026</v>
      </c>
      <c r="D1854" t="s">
        <v>3880</v>
      </c>
      <c r="E1854" t="s">
        <v>1409</v>
      </c>
      <c r="F1854" t="s">
        <v>1410</v>
      </c>
      <c r="G1854" t="s">
        <v>2632</v>
      </c>
      <c r="H1854" t="s">
        <v>2586</v>
      </c>
      <c r="I1854" t="s">
        <v>3881</v>
      </c>
      <c r="J1854" t="s">
        <v>3882</v>
      </c>
      <c r="K1854" t="s">
        <v>2624</v>
      </c>
      <c r="L1854" s="1">
        <v>1</v>
      </c>
      <c r="M1854" s="1">
        <v>690</v>
      </c>
      <c r="N1854" s="1">
        <v>0</v>
      </c>
      <c r="O1854" s="1" t="s">
        <v>2580</v>
      </c>
      <c r="P1854" s="1">
        <v>644.86</v>
      </c>
      <c r="Q1854" s="1">
        <v>45.14</v>
      </c>
      <c r="R1854" s="1">
        <v>690</v>
      </c>
      <c r="S1854" t="s">
        <v>2683</v>
      </c>
      <c r="T1854" t="str" cm="1">
        <f t="array" ref="T1854">_xlfn.IFS(ISNUMBER(SEARCH("CP02",S1854)),"ราชพฤกษ",ISNUMBER(SEARCH("CP03",S1854)),"บางใหญ่",ISNUMBER(SEARCH("CP04",S1854)),"บางบอน",OR(ISNUMBER(SEARCH("CP",S1854)),ISNUMBER(SEARCH("BTC",D1854))),"340",TRUE,"")</f>
        <v>340</v>
      </c>
    </row>
    <row r="1855" spans="1:20" x14ac:dyDescent="0.2">
      <c r="A1855" t="s">
        <v>3852</v>
      </c>
      <c r="B1855" t="s">
        <v>12</v>
      </c>
      <c r="C1855">
        <v>2026</v>
      </c>
      <c r="D1855" t="s">
        <v>3880</v>
      </c>
      <c r="E1855" t="s">
        <v>1901</v>
      </c>
      <c r="F1855" t="s">
        <v>1902</v>
      </c>
      <c r="G1855" t="s">
        <v>2582</v>
      </c>
      <c r="H1855" t="s">
        <v>2586</v>
      </c>
      <c r="I1855" t="s">
        <v>3881</v>
      </c>
      <c r="J1855" t="s">
        <v>3882</v>
      </c>
      <c r="K1855" t="s">
        <v>2624</v>
      </c>
      <c r="L1855" s="1">
        <v>2</v>
      </c>
      <c r="M1855" s="1">
        <v>295</v>
      </c>
      <c r="N1855" s="1">
        <v>0</v>
      </c>
      <c r="O1855" s="1" t="s">
        <v>2580</v>
      </c>
      <c r="P1855" s="1">
        <v>551.4</v>
      </c>
      <c r="Q1855" s="1">
        <v>38.6</v>
      </c>
      <c r="R1855" s="1">
        <v>590</v>
      </c>
      <c r="S1855" t="s">
        <v>2683</v>
      </c>
      <c r="T1855" t="str" cm="1">
        <f t="array" ref="T1855">_xlfn.IFS(ISNUMBER(SEARCH("CP02",S1855)),"ราชพฤกษ",ISNUMBER(SEARCH("CP03",S1855)),"บางใหญ่",ISNUMBER(SEARCH("CP04",S1855)),"บางบอน",OR(ISNUMBER(SEARCH("CP",S1855)),ISNUMBER(SEARCH("BTC",D1855))),"340",TRUE,"")</f>
        <v>340</v>
      </c>
    </row>
    <row r="1856" spans="1:20" x14ac:dyDescent="0.2">
      <c r="A1856" t="s">
        <v>3852</v>
      </c>
      <c r="B1856" t="s">
        <v>12</v>
      </c>
      <c r="C1856">
        <v>2026</v>
      </c>
      <c r="D1856" t="s">
        <v>3880</v>
      </c>
      <c r="E1856" t="s">
        <v>1989</v>
      </c>
      <c r="F1856" t="s">
        <v>1990</v>
      </c>
      <c r="G1856" t="s">
        <v>2582</v>
      </c>
      <c r="H1856" t="s">
        <v>2586</v>
      </c>
      <c r="I1856" t="s">
        <v>3881</v>
      </c>
      <c r="J1856" t="s">
        <v>3882</v>
      </c>
      <c r="K1856" t="s">
        <v>2624</v>
      </c>
      <c r="L1856" s="1">
        <v>2</v>
      </c>
      <c r="M1856" s="1">
        <v>385</v>
      </c>
      <c r="N1856" s="1">
        <v>0</v>
      </c>
      <c r="O1856" s="1" t="s">
        <v>2580</v>
      </c>
      <c r="P1856" s="1">
        <v>719.63</v>
      </c>
      <c r="Q1856" s="1">
        <v>50.37</v>
      </c>
      <c r="R1856" s="1">
        <v>770</v>
      </c>
      <c r="S1856" t="s">
        <v>2683</v>
      </c>
      <c r="T1856" t="str" cm="1">
        <f t="array" ref="T1856">_xlfn.IFS(ISNUMBER(SEARCH("CP02",S1856)),"ราชพฤกษ",ISNUMBER(SEARCH("CP03",S1856)),"บางใหญ่",ISNUMBER(SEARCH("CP04",S1856)),"บางบอน",OR(ISNUMBER(SEARCH("CP",S1856)),ISNUMBER(SEARCH("BTC",D1856))),"340",TRUE,"")</f>
        <v>340</v>
      </c>
    </row>
    <row r="1857" spans="1:20" x14ac:dyDescent="0.2">
      <c r="A1857" t="s">
        <v>3852</v>
      </c>
      <c r="B1857" t="s">
        <v>12</v>
      </c>
      <c r="C1857">
        <v>2026</v>
      </c>
      <c r="D1857" t="s">
        <v>3880</v>
      </c>
      <c r="E1857" t="s">
        <v>305</v>
      </c>
      <c r="F1857" t="s">
        <v>306</v>
      </c>
      <c r="G1857" t="s">
        <v>2582</v>
      </c>
      <c r="H1857" t="s">
        <v>2586</v>
      </c>
      <c r="I1857" t="s">
        <v>3881</v>
      </c>
      <c r="J1857" t="s">
        <v>3882</v>
      </c>
      <c r="K1857" t="s">
        <v>2624</v>
      </c>
      <c r="L1857" s="1">
        <v>1</v>
      </c>
      <c r="M1857" s="1">
        <v>2300</v>
      </c>
      <c r="N1857" s="1">
        <v>115</v>
      </c>
      <c r="O1857" s="1" t="s">
        <v>2580</v>
      </c>
      <c r="P1857" s="1">
        <v>2042.06</v>
      </c>
      <c r="Q1857" s="1">
        <v>142.94</v>
      </c>
      <c r="R1857" s="1">
        <v>2185</v>
      </c>
      <c r="S1857" t="s">
        <v>2683</v>
      </c>
      <c r="T1857" t="str" cm="1">
        <f t="array" ref="T1857">_xlfn.IFS(ISNUMBER(SEARCH("CP02",S1857)),"ราชพฤกษ",ISNUMBER(SEARCH("CP03",S1857)),"บางใหญ่",ISNUMBER(SEARCH("CP04",S1857)),"บางบอน",OR(ISNUMBER(SEARCH("CP",S1857)),ISNUMBER(SEARCH("BTC",D1857))),"340",TRUE,"")</f>
        <v>340</v>
      </c>
    </row>
    <row r="1858" spans="1:20" x14ac:dyDescent="0.2">
      <c r="A1858" t="s">
        <v>3852</v>
      </c>
      <c r="B1858" t="s">
        <v>12</v>
      </c>
      <c r="C1858">
        <v>2026</v>
      </c>
      <c r="D1858" t="s">
        <v>3880</v>
      </c>
      <c r="E1858" t="s">
        <v>1571</v>
      </c>
      <c r="F1858" t="s">
        <v>1572</v>
      </c>
      <c r="G1858" t="s">
        <v>1536</v>
      </c>
      <c r="H1858" t="s">
        <v>2586</v>
      </c>
      <c r="I1858" t="s">
        <v>3881</v>
      </c>
      <c r="J1858" t="s">
        <v>3882</v>
      </c>
      <c r="K1858" t="s">
        <v>2624</v>
      </c>
      <c r="L1858" s="1">
        <v>2</v>
      </c>
      <c r="M1858" s="1">
        <v>400</v>
      </c>
      <c r="N1858" s="1">
        <v>0</v>
      </c>
      <c r="O1858" s="1" t="s">
        <v>2580</v>
      </c>
      <c r="P1858" s="1">
        <v>747.66</v>
      </c>
      <c r="Q1858" s="1">
        <v>52.34</v>
      </c>
      <c r="R1858" s="1">
        <v>800</v>
      </c>
      <c r="S1858" t="s">
        <v>2625</v>
      </c>
      <c r="T1858" t="str" cm="1">
        <f t="array" ref="T1858">_xlfn.IFS(ISNUMBER(SEARCH("CP02",S1858)),"ราชพฤกษ",ISNUMBER(SEARCH("CP03",S1858)),"บางใหญ่",ISNUMBER(SEARCH("CP04",S1858)),"บางบอน",OR(ISNUMBER(SEARCH("CP",S1858)),ISNUMBER(SEARCH("BTC",D1858))),"340",TRUE,"")</f>
        <v>340</v>
      </c>
    </row>
    <row r="1859" spans="1:20" x14ac:dyDescent="0.2">
      <c r="A1859" t="s">
        <v>3852</v>
      </c>
      <c r="B1859" t="s">
        <v>12</v>
      </c>
      <c r="C1859">
        <v>2026</v>
      </c>
      <c r="D1859" t="s">
        <v>3883</v>
      </c>
      <c r="E1859" t="s">
        <v>525</v>
      </c>
      <c r="F1859" t="s">
        <v>526</v>
      </c>
      <c r="G1859" t="s">
        <v>2582</v>
      </c>
      <c r="H1859" t="s">
        <v>2586</v>
      </c>
      <c r="I1859" t="s">
        <v>3884</v>
      </c>
      <c r="J1859" t="s">
        <v>3885</v>
      </c>
      <c r="K1859" t="s">
        <v>2761</v>
      </c>
      <c r="L1859" s="1">
        <v>1</v>
      </c>
      <c r="M1859" s="1">
        <v>1150</v>
      </c>
      <c r="N1859" s="1">
        <v>0</v>
      </c>
      <c r="O1859" s="1" t="s">
        <v>2580</v>
      </c>
      <c r="P1859" s="1">
        <v>1074.77</v>
      </c>
      <c r="Q1859" s="1">
        <v>75.23</v>
      </c>
      <c r="R1859" s="1">
        <v>1150</v>
      </c>
      <c r="S1859" t="s">
        <v>2683</v>
      </c>
      <c r="T1859" t="str" cm="1">
        <f t="array" ref="T1859">_xlfn.IFS(ISNUMBER(SEARCH("CP02",S1859)),"ราชพฤกษ",ISNUMBER(SEARCH("CP03",S1859)),"บางใหญ่",ISNUMBER(SEARCH("CP04",S1859)),"บางบอน",OR(ISNUMBER(SEARCH("CP",S1859)),ISNUMBER(SEARCH("BTC",D1859))),"340",TRUE,"")</f>
        <v>340</v>
      </c>
    </row>
    <row r="1860" spans="1:20" x14ac:dyDescent="0.2">
      <c r="A1860" t="s">
        <v>3852</v>
      </c>
      <c r="B1860" t="s">
        <v>12</v>
      </c>
      <c r="C1860">
        <v>2026</v>
      </c>
      <c r="D1860" t="s">
        <v>3883</v>
      </c>
      <c r="E1860" t="s">
        <v>523</v>
      </c>
      <c r="F1860" t="s">
        <v>524</v>
      </c>
      <c r="G1860" t="s">
        <v>2582</v>
      </c>
      <c r="H1860" t="s">
        <v>2586</v>
      </c>
      <c r="I1860" t="s">
        <v>3884</v>
      </c>
      <c r="J1860" t="s">
        <v>3885</v>
      </c>
      <c r="K1860" t="s">
        <v>2761</v>
      </c>
      <c r="L1860" s="1">
        <v>1</v>
      </c>
      <c r="M1860" s="1">
        <v>175</v>
      </c>
      <c r="N1860" s="1">
        <v>0</v>
      </c>
      <c r="O1860" s="1" t="s">
        <v>2580</v>
      </c>
      <c r="P1860" s="1">
        <v>0</v>
      </c>
      <c r="Q1860" s="1">
        <v>0</v>
      </c>
      <c r="R1860" s="1">
        <v>0</v>
      </c>
      <c r="S1860" t="s">
        <v>2683</v>
      </c>
      <c r="T1860" t="str" cm="1">
        <f t="array" ref="T1860">_xlfn.IFS(ISNUMBER(SEARCH("CP02",S1860)),"ราชพฤกษ",ISNUMBER(SEARCH("CP03",S1860)),"บางใหญ่",ISNUMBER(SEARCH("CP04",S1860)),"บางบอน",OR(ISNUMBER(SEARCH("CP",S1860)),ISNUMBER(SEARCH("BTC",D1860))),"340",TRUE,"")</f>
        <v>340</v>
      </c>
    </row>
    <row r="1861" spans="1:20" x14ac:dyDescent="0.2">
      <c r="A1861" t="s">
        <v>3852</v>
      </c>
      <c r="B1861" t="s">
        <v>12</v>
      </c>
      <c r="C1861">
        <v>2026</v>
      </c>
      <c r="D1861" t="s">
        <v>3883</v>
      </c>
      <c r="E1861" t="s">
        <v>155</v>
      </c>
      <c r="F1861" t="s">
        <v>156</v>
      </c>
      <c r="G1861" t="s">
        <v>2582</v>
      </c>
      <c r="H1861" t="s">
        <v>2586</v>
      </c>
      <c r="I1861" t="s">
        <v>3884</v>
      </c>
      <c r="J1861" t="s">
        <v>3885</v>
      </c>
      <c r="K1861" t="s">
        <v>2761</v>
      </c>
      <c r="L1861" s="1">
        <v>1</v>
      </c>
      <c r="M1861" s="1">
        <v>240</v>
      </c>
      <c r="N1861" s="1">
        <v>0</v>
      </c>
      <c r="O1861" s="1" t="s">
        <v>2580</v>
      </c>
      <c r="P1861" s="1">
        <v>0</v>
      </c>
      <c r="Q1861" s="1">
        <v>0</v>
      </c>
      <c r="R1861" s="1">
        <v>0</v>
      </c>
      <c r="S1861" t="s">
        <v>2683</v>
      </c>
      <c r="T1861" t="str" cm="1">
        <f t="array" ref="T1861">_xlfn.IFS(ISNUMBER(SEARCH("CP02",S1861)),"ราชพฤกษ",ISNUMBER(SEARCH("CP03",S1861)),"บางใหญ่",ISNUMBER(SEARCH("CP04",S1861)),"บางบอน",OR(ISNUMBER(SEARCH("CP",S1861)),ISNUMBER(SEARCH("BTC",D1861))),"340",TRUE,"")</f>
        <v>340</v>
      </c>
    </row>
    <row r="1862" spans="1:20" x14ac:dyDescent="0.2">
      <c r="A1862" t="s">
        <v>3852</v>
      </c>
      <c r="B1862" t="s">
        <v>12</v>
      </c>
      <c r="C1862">
        <v>2026</v>
      </c>
      <c r="D1862" t="s">
        <v>3883</v>
      </c>
      <c r="E1862" t="s">
        <v>233</v>
      </c>
      <c r="F1862" t="s">
        <v>234</v>
      </c>
      <c r="G1862" t="s">
        <v>2582</v>
      </c>
      <c r="H1862" t="s">
        <v>2586</v>
      </c>
      <c r="I1862" t="s">
        <v>3884</v>
      </c>
      <c r="J1862" t="s">
        <v>3885</v>
      </c>
      <c r="K1862" t="s">
        <v>2761</v>
      </c>
      <c r="L1862" s="1">
        <v>1</v>
      </c>
      <c r="M1862" s="1">
        <v>590</v>
      </c>
      <c r="N1862" s="1">
        <v>0</v>
      </c>
      <c r="O1862" s="1" t="s">
        <v>2580</v>
      </c>
      <c r="P1862" s="1">
        <v>551.4</v>
      </c>
      <c r="Q1862" s="1">
        <v>38.6</v>
      </c>
      <c r="R1862" s="1">
        <v>590</v>
      </c>
      <c r="S1862" t="s">
        <v>2683</v>
      </c>
      <c r="T1862" t="str" cm="1">
        <f t="array" ref="T1862">_xlfn.IFS(ISNUMBER(SEARCH("CP02",S1862)),"ราชพฤกษ",ISNUMBER(SEARCH("CP03",S1862)),"บางใหญ่",ISNUMBER(SEARCH("CP04",S1862)),"บางบอน",OR(ISNUMBER(SEARCH("CP",S1862)),ISNUMBER(SEARCH("BTC",D1862))),"340",TRUE,"")</f>
        <v>340</v>
      </c>
    </row>
    <row r="1863" spans="1:20" x14ac:dyDescent="0.2">
      <c r="A1863" t="s">
        <v>3852</v>
      </c>
      <c r="B1863" t="s">
        <v>12</v>
      </c>
      <c r="C1863">
        <v>2026</v>
      </c>
      <c r="D1863" t="s">
        <v>3883</v>
      </c>
      <c r="E1863" t="s">
        <v>227</v>
      </c>
      <c r="F1863" t="s">
        <v>228</v>
      </c>
      <c r="G1863" t="s">
        <v>2582</v>
      </c>
      <c r="H1863" t="s">
        <v>2586</v>
      </c>
      <c r="I1863" t="s">
        <v>3884</v>
      </c>
      <c r="J1863" t="s">
        <v>3885</v>
      </c>
      <c r="K1863" t="s">
        <v>2761</v>
      </c>
      <c r="L1863" s="1">
        <v>1</v>
      </c>
      <c r="M1863" s="1">
        <v>300</v>
      </c>
      <c r="N1863" s="1">
        <v>0</v>
      </c>
      <c r="O1863" s="1" t="s">
        <v>2580</v>
      </c>
      <c r="P1863" s="1">
        <v>280.37</v>
      </c>
      <c r="Q1863" s="1">
        <v>19.63</v>
      </c>
      <c r="R1863" s="1">
        <v>300</v>
      </c>
      <c r="S1863" t="s">
        <v>2683</v>
      </c>
      <c r="T1863" t="str" cm="1">
        <f t="array" ref="T1863">_xlfn.IFS(ISNUMBER(SEARCH("CP02",S1863)),"ราชพฤกษ",ISNUMBER(SEARCH("CP03",S1863)),"บางใหญ่",ISNUMBER(SEARCH("CP04",S1863)),"บางบอน",OR(ISNUMBER(SEARCH("CP",S1863)),ISNUMBER(SEARCH("BTC",D1863))),"340",TRUE,"")</f>
        <v>340</v>
      </c>
    </row>
    <row r="1864" spans="1:20" x14ac:dyDescent="0.2">
      <c r="A1864" t="s">
        <v>3852</v>
      </c>
      <c r="B1864" t="s">
        <v>12</v>
      </c>
      <c r="C1864">
        <v>2026</v>
      </c>
      <c r="D1864" t="s">
        <v>2879</v>
      </c>
      <c r="E1864" t="s">
        <v>843</v>
      </c>
      <c r="F1864" t="s">
        <v>844</v>
      </c>
      <c r="G1864" t="s">
        <v>2595</v>
      </c>
      <c r="H1864" t="s">
        <v>2596</v>
      </c>
      <c r="I1864" t="s">
        <v>3886</v>
      </c>
      <c r="J1864" t="s">
        <v>2881</v>
      </c>
      <c r="K1864" t="s">
        <v>2761</v>
      </c>
      <c r="L1864" s="1">
        <v>2</v>
      </c>
      <c r="M1864" s="1">
        <v>2900</v>
      </c>
      <c r="N1864" s="1">
        <v>0</v>
      </c>
      <c r="O1864" s="1" t="s">
        <v>2580</v>
      </c>
      <c r="P1864" s="1">
        <v>5420.56</v>
      </c>
      <c r="Q1864" s="1">
        <v>379.44</v>
      </c>
      <c r="R1864" s="1">
        <v>5800</v>
      </c>
      <c r="S1864" t="s">
        <v>2682</v>
      </c>
      <c r="T1864" t="str" cm="1">
        <f t="array" ref="T1864">_xlfn.IFS(ISNUMBER(SEARCH("CP02",S1864)),"ราชพฤกษ",ISNUMBER(SEARCH("CP03",S1864)),"บางใหญ่",ISNUMBER(SEARCH("CP04",S1864)),"บางบอน",OR(ISNUMBER(SEARCH("CP",S1864)),ISNUMBER(SEARCH("BTC",D1864))),"340",TRUE,"")</f>
        <v>340</v>
      </c>
    </row>
    <row r="1865" spans="1:20" x14ac:dyDescent="0.2">
      <c r="A1865" t="s">
        <v>3852</v>
      </c>
      <c r="B1865" t="s">
        <v>12</v>
      </c>
      <c r="C1865">
        <v>2026</v>
      </c>
      <c r="D1865" t="s">
        <v>2879</v>
      </c>
      <c r="E1865" t="s">
        <v>1091</v>
      </c>
      <c r="F1865" t="s">
        <v>1092</v>
      </c>
      <c r="G1865" t="s">
        <v>2582</v>
      </c>
      <c r="H1865" t="s">
        <v>2583</v>
      </c>
      <c r="I1865" t="s">
        <v>3886</v>
      </c>
      <c r="J1865" t="s">
        <v>2881</v>
      </c>
      <c r="K1865" t="s">
        <v>2761</v>
      </c>
      <c r="L1865" s="1">
        <v>2</v>
      </c>
      <c r="M1865" s="1">
        <v>60</v>
      </c>
      <c r="N1865" s="1">
        <v>0</v>
      </c>
      <c r="O1865" s="1" t="s">
        <v>2580</v>
      </c>
      <c r="P1865" s="1">
        <v>0</v>
      </c>
      <c r="Q1865" s="1">
        <v>0</v>
      </c>
      <c r="R1865" s="1">
        <v>0</v>
      </c>
      <c r="S1865" t="s">
        <v>2683</v>
      </c>
      <c r="T1865" t="str" cm="1">
        <f t="array" ref="T1865">_xlfn.IFS(ISNUMBER(SEARCH("CP02",S1865)),"ราชพฤกษ",ISNUMBER(SEARCH("CP03",S1865)),"บางใหญ่",ISNUMBER(SEARCH("CP04",S1865)),"บางบอน",OR(ISNUMBER(SEARCH("CP",S1865)),ISNUMBER(SEARCH("BTC",D1865))),"340",TRUE,"")</f>
        <v>340</v>
      </c>
    </row>
    <row r="1866" spans="1:20" x14ac:dyDescent="0.2">
      <c r="A1866" t="s">
        <v>3852</v>
      </c>
      <c r="B1866" t="s">
        <v>12</v>
      </c>
      <c r="C1866">
        <v>2026</v>
      </c>
      <c r="D1866" t="s">
        <v>2879</v>
      </c>
      <c r="E1866" t="s">
        <v>843</v>
      </c>
      <c r="F1866" t="s">
        <v>844</v>
      </c>
      <c r="G1866" t="s">
        <v>2595</v>
      </c>
      <c r="H1866" t="s">
        <v>2596</v>
      </c>
      <c r="I1866" t="s">
        <v>3887</v>
      </c>
      <c r="J1866" t="s">
        <v>2881</v>
      </c>
      <c r="K1866" t="s">
        <v>2761</v>
      </c>
      <c r="L1866" s="1">
        <v>2</v>
      </c>
      <c r="M1866" s="1">
        <v>2900</v>
      </c>
      <c r="N1866" s="1">
        <v>0</v>
      </c>
      <c r="O1866" s="1" t="s">
        <v>2580</v>
      </c>
      <c r="P1866" s="1">
        <v>5420.56</v>
      </c>
      <c r="Q1866" s="1">
        <v>379.44</v>
      </c>
      <c r="R1866" s="1">
        <v>5800</v>
      </c>
      <c r="S1866" t="s">
        <v>2682</v>
      </c>
      <c r="T1866" t="str" cm="1">
        <f t="array" ref="T1866">_xlfn.IFS(ISNUMBER(SEARCH("CP02",S1866)),"ราชพฤกษ",ISNUMBER(SEARCH("CP03",S1866)),"บางใหญ่",ISNUMBER(SEARCH("CP04",S1866)),"บางบอน",OR(ISNUMBER(SEARCH("CP",S1866)),ISNUMBER(SEARCH("BTC",D1866))),"340",TRUE,"")</f>
        <v>340</v>
      </c>
    </row>
    <row r="1867" spans="1:20" x14ac:dyDescent="0.2">
      <c r="A1867" t="s">
        <v>3852</v>
      </c>
      <c r="B1867" t="s">
        <v>12</v>
      </c>
      <c r="C1867">
        <v>2026</v>
      </c>
      <c r="D1867" t="s">
        <v>2879</v>
      </c>
      <c r="E1867" t="s">
        <v>909</v>
      </c>
      <c r="F1867" t="s">
        <v>910</v>
      </c>
      <c r="G1867" t="s">
        <v>2595</v>
      </c>
      <c r="H1867" t="s">
        <v>2596</v>
      </c>
      <c r="I1867" t="s">
        <v>3887</v>
      </c>
      <c r="J1867" t="s">
        <v>2881</v>
      </c>
      <c r="K1867" t="s">
        <v>2761</v>
      </c>
      <c r="L1867" s="1">
        <v>1</v>
      </c>
      <c r="M1867" s="1">
        <v>4050</v>
      </c>
      <c r="N1867" s="1">
        <v>0</v>
      </c>
      <c r="O1867" s="1" t="s">
        <v>2580</v>
      </c>
      <c r="P1867" s="1">
        <v>3785.05</v>
      </c>
      <c r="Q1867" s="1">
        <v>264.95</v>
      </c>
      <c r="R1867" s="1">
        <v>4050</v>
      </c>
      <c r="S1867" t="s">
        <v>2756</v>
      </c>
      <c r="T1867" t="str" cm="1">
        <f t="array" ref="T1867">_xlfn.IFS(ISNUMBER(SEARCH("CP02",S1867)),"ราชพฤกษ",ISNUMBER(SEARCH("CP03",S1867)),"บางใหญ่",ISNUMBER(SEARCH("CP04",S1867)),"บางบอน",OR(ISNUMBER(SEARCH("CP",S1867)),ISNUMBER(SEARCH("BTC",D1867))),"340",TRUE,"")</f>
        <v>340</v>
      </c>
    </row>
    <row r="1868" spans="1:20" x14ac:dyDescent="0.2">
      <c r="A1868" t="s">
        <v>3852</v>
      </c>
      <c r="B1868" t="s">
        <v>12</v>
      </c>
      <c r="C1868">
        <v>2026</v>
      </c>
      <c r="D1868" t="s">
        <v>2879</v>
      </c>
      <c r="E1868" t="s">
        <v>909</v>
      </c>
      <c r="F1868" t="s">
        <v>910</v>
      </c>
      <c r="G1868" t="s">
        <v>2595</v>
      </c>
      <c r="H1868" t="s">
        <v>2596</v>
      </c>
      <c r="I1868" t="s">
        <v>3887</v>
      </c>
      <c r="J1868" t="s">
        <v>2881</v>
      </c>
      <c r="K1868" t="s">
        <v>2761</v>
      </c>
      <c r="L1868" s="1">
        <v>1</v>
      </c>
      <c r="M1868" s="1">
        <v>4050</v>
      </c>
      <c r="N1868" s="1">
        <v>0</v>
      </c>
      <c r="O1868" s="1" t="s">
        <v>2580</v>
      </c>
      <c r="P1868" s="1">
        <v>3785.05</v>
      </c>
      <c r="Q1868" s="1">
        <v>264.95</v>
      </c>
      <c r="R1868" s="1">
        <v>4050</v>
      </c>
      <c r="S1868" t="s">
        <v>2882</v>
      </c>
      <c r="T1868" t="str" cm="1">
        <f t="array" ref="T1868">_xlfn.IFS(ISNUMBER(SEARCH("CP02",S1868)),"ราชพฤกษ",ISNUMBER(SEARCH("CP03",S1868)),"บางใหญ่",ISNUMBER(SEARCH("CP04",S1868)),"บางบอน",OR(ISNUMBER(SEARCH("CP",S1868)),ISNUMBER(SEARCH("BTC",D1868))),"340",TRUE,"")</f>
        <v>340</v>
      </c>
    </row>
    <row r="1869" spans="1:20" x14ac:dyDescent="0.2">
      <c r="A1869" t="s">
        <v>3852</v>
      </c>
      <c r="B1869" t="s">
        <v>12</v>
      </c>
      <c r="C1869">
        <v>2026</v>
      </c>
      <c r="D1869" t="s">
        <v>2879</v>
      </c>
      <c r="E1869" t="s">
        <v>1091</v>
      </c>
      <c r="F1869" t="s">
        <v>1092</v>
      </c>
      <c r="G1869" t="s">
        <v>2582</v>
      </c>
      <c r="H1869" t="s">
        <v>2583</v>
      </c>
      <c r="I1869" t="s">
        <v>3887</v>
      </c>
      <c r="J1869" t="s">
        <v>2881</v>
      </c>
      <c r="K1869" t="s">
        <v>2761</v>
      </c>
      <c r="L1869" s="1">
        <v>2</v>
      </c>
      <c r="M1869" s="1">
        <v>60</v>
      </c>
      <c r="N1869" s="1">
        <v>0</v>
      </c>
      <c r="O1869" s="1" t="s">
        <v>2580</v>
      </c>
      <c r="P1869" s="1">
        <v>0</v>
      </c>
      <c r="Q1869" s="1">
        <v>0</v>
      </c>
      <c r="R1869" s="1">
        <v>0</v>
      </c>
      <c r="S1869" t="s">
        <v>2683</v>
      </c>
      <c r="T1869" t="str" cm="1">
        <f t="array" ref="T1869">_xlfn.IFS(ISNUMBER(SEARCH("CP02",S1869)),"ราชพฤกษ",ISNUMBER(SEARCH("CP03",S1869)),"บางใหญ่",ISNUMBER(SEARCH("CP04",S1869)),"บางบอน",OR(ISNUMBER(SEARCH("CP",S1869)),ISNUMBER(SEARCH("BTC",D1869))),"340",TRUE,"")</f>
        <v>340</v>
      </c>
    </row>
    <row r="1870" spans="1:20" x14ac:dyDescent="0.2">
      <c r="A1870" t="s">
        <v>3852</v>
      </c>
      <c r="B1870" t="s">
        <v>12</v>
      </c>
      <c r="C1870">
        <v>2026</v>
      </c>
      <c r="D1870" t="s">
        <v>2879</v>
      </c>
      <c r="E1870" t="s">
        <v>1553</v>
      </c>
      <c r="F1870" t="s">
        <v>1554</v>
      </c>
      <c r="G1870" t="s">
        <v>2585</v>
      </c>
      <c r="H1870" t="s">
        <v>2586</v>
      </c>
      <c r="I1870" t="s">
        <v>3887</v>
      </c>
      <c r="J1870" t="s">
        <v>2881</v>
      </c>
      <c r="K1870" t="s">
        <v>2761</v>
      </c>
      <c r="L1870" s="1">
        <v>2</v>
      </c>
      <c r="M1870" s="1">
        <v>120</v>
      </c>
      <c r="N1870" s="1">
        <v>0</v>
      </c>
      <c r="O1870" s="1" t="s">
        <v>2580</v>
      </c>
      <c r="P1870" s="1">
        <v>0</v>
      </c>
      <c r="Q1870" s="1">
        <v>0</v>
      </c>
      <c r="R1870" s="1">
        <v>0</v>
      </c>
      <c r="S1870" t="s">
        <v>2625</v>
      </c>
      <c r="T1870" t="str" cm="1">
        <f t="array" ref="T1870">_xlfn.IFS(ISNUMBER(SEARCH("CP02",S1870)),"ราชพฤกษ",ISNUMBER(SEARCH("CP03",S1870)),"บางใหญ่",ISNUMBER(SEARCH("CP04",S1870)),"บางบอน",OR(ISNUMBER(SEARCH("CP",S1870)),ISNUMBER(SEARCH("BTC",D1870))),"340",TRUE,"")</f>
        <v>340</v>
      </c>
    </row>
    <row r="1871" spans="1:20" x14ac:dyDescent="0.2">
      <c r="A1871" t="s">
        <v>3852</v>
      </c>
      <c r="B1871" t="s">
        <v>12</v>
      </c>
      <c r="C1871">
        <v>2026</v>
      </c>
      <c r="D1871" t="s">
        <v>2879</v>
      </c>
      <c r="E1871" t="s">
        <v>1547</v>
      </c>
      <c r="F1871" t="s">
        <v>1548</v>
      </c>
      <c r="G1871" t="s">
        <v>2588</v>
      </c>
      <c r="H1871" t="s">
        <v>2586</v>
      </c>
      <c r="I1871" t="s">
        <v>3887</v>
      </c>
      <c r="J1871" t="s">
        <v>2881</v>
      </c>
      <c r="K1871" t="s">
        <v>2761</v>
      </c>
      <c r="L1871" s="1">
        <v>1</v>
      </c>
      <c r="M1871" s="1">
        <v>400</v>
      </c>
      <c r="N1871" s="1">
        <v>0</v>
      </c>
      <c r="O1871" s="1" t="s">
        <v>2580</v>
      </c>
      <c r="P1871" s="1">
        <v>0</v>
      </c>
      <c r="Q1871" s="1">
        <v>0</v>
      </c>
      <c r="R1871" s="1">
        <v>0</v>
      </c>
      <c r="S1871" t="s">
        <v>2625</v>
      </c>
      <c r="T1871" t="str" cm="1">
        <f t="array" ref="T1871">_xlfn.IFS(ISNUMBER(SEARCH("CP02",S1871)),"ราชพฤกษ",ISNUMBER(SEARCH("CP03",S1871)),"บางใหญ่",ISNUMBER(SEARCH("CP04",S1871)),"บางบอน",OR(ISNUMBER(SEARCH("CP",S1871)),ISNUMBER(SEARCH("BTC",D1871))),"340",TRUE,"")</f>
        <v>340</v>
      </c>
    </row>
    <row r="1872" spans="1:20" x14ac:dyDescent="0.2">
      <c r="A1872" t="s">
        <v>3852</v>
      </c>
      <c r="B1872" t="s">
        <v>12</v>
      </c>
      <c r="C1872">
        <v>2026</v>
      </c>
      <c r="D1872" t="s">
        <v>3888</v>
      </c>
      <c r="E1872" t="s">
        <v>765</v>
      </c>
      <c r="F1872" t="s">
        <v>766</v>
      </c>
      <c r="G1872" t="s">
        <v>2575</v>
      </c>
      <c r="H1872" t="s">
        <v>2576</v>
      </c>
      <c r="I1872" t="s">
        <v>3889</v>
      </c>
      <c r="J1872" t="s">
        <v>3890</v>
      </c>
      <c r="K1872" t="s">
        <v>2761</v>
      </c>
      <c r="L1872" s="1">
        <v>2</v>
      </c>
      <c r="M1872" s="1">
        <v>3000</v>
      </c>
      <c r="N1872" s="1">
        <v>600</v>
      </c>
      <c r="O1872" s="1" t="s">
        <v>2580</v>
      </c>
      <c r="P1872" s="1">
        <v>5046.7299999999996</v>
      </c>
      <c r="Q1872" s="1">
        <v>353.27</v>
      </c>
      <c r="R1872" s="1">
        <v>5400</v>
      </c>
      <c r="S1872" t="s">
        <v>2807</v>
      </c>
      <c r="T1872" t="str" cm="1">
        <f t="array" ref="T1872">_xlfn.IFS(ISNUMBER(SEARCH("CP02",S1872)),"ราชพฤกษ",ISNUMBER(SEARCH("CP03",S1872)),"บางใหญ่",ISNUMBER(SEARCH("CP04",S1872)),"บางบอน",OR(ISNUMBER(SEARCH("CP",S1872)),ISNUMBER(SEARCH("BTC",D1872))),"340",TRUE,"")</f>
        <v>340</v>
      </c>
    </row>
    <row r="1873" spans="1:20" x14ac:dyDescent="0.2">
      <c r="A1873" t="s">
        <v>3852</v>
      </c>
      <c r="B1873" t="s">
        <v>12</v>
      </c>
      <c r="C1873">
        <v>2026</v>
      </c>
      <c r="D1873" t="s">
        <v>3888</v>
      </c>
      <c r="E1873" t="s">
        <v>1091</v>
      </c>
      <c r="F1873" t="s">
        <v>1092</v>
      </c>
      <c r="G1873" t="s">
        <v>2582</v>
      </c>
      <c r="H1873" t="s">
        <v>2583</v>
      </c>
      <c r="I1873" t="s">
        <v>3889</v>
      </c>
      <c r="J1873" t="s">
        <v>3890</v>
      </c>
      <c r="K1873" t="s">
        <v>2761</v>
      </c>
      <c r="L1873" s="1">
        <v>2</v>
      </c>
      <c r="M1873" s="1">
        <v>60</v>
      </c>
      <c r="N1873" s="1">
        <v>0</v>
      </c>
      <c r="O1873" s="1" t="s">
        <v>2580</v>
      </c>
      <c r="P1873" s="1">
        <v>0</v>
      </c>
      <c r="Q1873" s="1">
        <v>0</v>
      </c>
      <c r="R1873" s="1">
        <v>0</v>
      </c>
      <c r="S1873" t="s">
        <v>2683</v>
      </c>
      <c r="T1873" t="str" cm="1">
        <f t="array" ref="T1873">_xlfn.IFS(ISNUMBER(SEARCH("CP02",S1873)),"ราชพฤกษ",ISNUMBER(SEARCH("CP03",S1873)),"บางใหญ่",ISNUMBER(SEARCH("CP04",S1873)),"บางบอน",OR(ISNUMBER(SEARCH("CP",S1873)),ISNUMBER(SEARCH("BTC",D1873))),"340",TRUE,"")</f>
        <v>340</v>
      </c>
    </row>
    <row r="1874" spans="1:20" x14ac:dyDescent="0.2">
      <c r="A1874" t="s">
        <v>3852</v>
      </c>
      <c r="B1874" t="s">
        <v>12</v>
      </c>
      <c r="C1874">
        <v>2026</v>
      </c>
      <c r="D1874" t="s">
        <v>3888</v>
      </c>
      <c r="E1874" t="s">
        <v>1547</v>
      </c>
      <c r="F1874" t="s">
        <v>1548</v>
      </c>
      <c r="G1874" t="s">
        <v>2588</v>
      </c>
      <c r="H1874" t="s">
        <v>2586</v>
      </c>
      <c r="I1874" t="s">
        <v>3891</v>
      </c>
      <c r="J1874" t="s">
        <v>3890</v>
      </c>
      <c r="K1874" t="s">
        <v>2761</v>
      </c>
      <c r="L1874" s="1">
        <v>1</v>
      </c>
      <c r="M1874" s="1">
        <v>400</v>
      </c>
      <c r="N1874" s="1">
        <v>0</v>
      </c>
      <c r="O1874" s="1" t="s">
        <v>2580</v>
      </c>
      <c r="P1874" s="1">
        <v>373.83</v>
      </c>
      <c r="Q1874" s="1">
        <v>26.17</v>
      </c>
      <c r="R1874" s="1">
        <v>400</v>
      </c>
      <c r="S1874" t="s">
        <v>2625</v>
      </c>
      <c r="T1874" t="str" cm="1">
        <f t="array" ref="T1874">_xlfn.IFS(ISNUMBER(SEARCH("CP02",S1874)),"ราชพฤกษ",ISNUMBER(SEARCH("CP03",S1874)),"บางใหญ่",ISNUMBER(SEARCH("CP04",S1874)),"บางบอน",OR(ISNUMBER(SEARCH("CP",S1874)),ISNUMBER(SEARCH("BTC",D1874))),"340",TRUE,"")</f>
        <v>340</v>
      </c>
    </row>
    <row r="1875" spans="1:20" x14ac:dyDescent="0.2">
      <c r="A1875" t="s">
        <v>3852</v>
      </c>
      <c r="B1875" t="s">
        <v>12</v>
      </c>
      <c r="C1875">
        <v>2026</v>
      </c>
      <c r="D1875" t="s">
        <v>3163</v>
      </c>
      <c r="E1875" t="s">
        <v>1547</v>
      </c>
      <c r="F1875" t="s">
        <v>1548</v>
      </c>
      <c r="G1875" t="s">
        <v>2588</v>
      </c>
      <c r="H1875" t="s">
        <v>2586</v>
      </c>
      <c r="I1875" t="s">
        <v>3892</v>
      </c>
      <c r="J1875" t="s">
        <v>3165</v>
      </c>
      <c r="K1875" t="s">
        <v>2761</v>
      </c>
      <c r="L1875" s="1">
        <v>1</v>
      </c>
      <c r="M1875" s="1">
        <v>400</v>
      </c>
      <c r="N1875" s="1">
        <v>0</v>
      </c>
      <c r="O1875" s="1" t="s">
        <v>2580</v>
      </c>
      <c r="P1875" s="1">
        <v>373.83</v>
      </c>
      <c r="Q1875" s="1">
        <v>26.17</v>
      </c>
      <c r="R1875" s="1">
        <v>400</v>
      </c>
      <c r="S1875" t="s">
        <v>2625</v>
      </c>
      <c r="T1875" t="str" cm="1">
        <f t="array" ref="T1875">_xlfn.IFS(ISNUMBER(SEARCH("CP02",S1875)),"ราชพฤกษ",ISNUMBER(SEARCH("CP03",S1875)),"บางใหญ่",ISNUMBER(SEARCH("CP04",S1875)),"บางบอน",OR(ISNUMBER(SEARCH("CP",S1875)),ISNUMBER(SEARCH("BTC",D1875))),"340",TRUE,"")</f>
        <v>340</v>
      </c>
    </row>
    <row r="1876" spans="1:20" x14ac:dyDescent="0.2">
      <c r="A1876" t="s">
        <v>3852</v>
      </c>
      <c r="B1876" t="s">
        <v>12</v>
      </c>
      <c r="C1876">
        <v>2026</v>
      </c>
      <c r="D1876" t="s">
        <v>2879</v>
      </c>
      <c r="E1876" t="s">
        <v>843</v>
      </c>
      <c r="F1876" t="s">
        <v>844</v>
      </c>
      <c r="G1876" t="s">
        <v>2595</v>
      </c>
      <c r="H1876" t="s">
        <v>2596</v>
      </c>
      <c r="I1876" t="s">
        <v>3893</v>
      </c>
      <c r="J1876" t="s">
        <v>2881</v>
      </c>
      <c r="K1876" t="s">
        <v>2761</v>
      </c>
      <c r="L1876" s="1">
        <v>2</v>
      </c>
      <c r="M1876" s="1">
        <v>2900</v>
      </c>
      <c r="N1876" s="1">
        <v>0</v>
      </c>
      <c r="O1876" s="1" t="s">
        <v>2580</v>
      </c>
      <c r="P1876" s="1">
        <v>5420.56</v>
      </c>
      <c r="Q1876" s="1">
        <v>379.44</v>
      </c>
      <c r="R1876" s="1">
        <v>5800</v>
      </c>
      <c r="S1876" t="s">
        <v>2882</v>
      </c>
      <c r="T1876" t="str" cm="1">
        <f t="array" ref="T1876">_xlfn.IFS(ISNUMBER(SEARCH("CP02",S1876)),"ราชพฤกษ",ISNUMBER(SEARCH("CP03",S1876)),"บางใหญ่",ISNUMBER(SEARCH("CP04",S1876)),"บางบอน",OR(ISNUMBER(SEARCH("CP",S1876)),ISNUMBER(SEARCH("BTC",D1876))),"340",TRUE,"")</f>
        <v>340</v>
      </c>
    </row>
    <row r="1877" spans="1:20" x14ac:dyDescent="0.2">
      <c r="A1877" t="s">
        <v>3852</v>
      </c>
      <c r="B1877" t="s">
        <v>12</v>
      </c>
      <c r="C1877">
        <v>2026</v>
      </c>
      <c r="D1877" t="s">
        <v>2879</v>
      </c>
      <c r="E1877" t="s">
        <v>909</v>
      </c>
      <c r="F1877" t="s">
        <v>910</v>
      </c>
      <c r="G1877" t="s">
        <v>2595</v>
      </c>
      <c r="H1877" t="s">
        <v>2596</v>
      </c>
      <c r="I1877" t="s">
        <v>3893</v>
      </c>
      <c r="J1877" t="s">
        <v>2881</v>
      </c>
      <c r="K1877" t="s">
        <v>2761</v>
      </c>
      <c r="L1877" s="1">
        <v>2</v>
      </c>
      <c r="M1877" s="1">
        <v>4050</v>
      </c>
      <c r="N1877" s="1">
        <v>0</v>
      </c>
      <c r="O1877" s="1" t="s">
        <v>2580</v>
      </c>
      <c r="P1877" s="1">
        <v>7570.09</v>
      </c>
      <c r="Q1877" s="1">
        <v>529.91</v>
      </c>
      <c r="R1877" s="1">
        <v>8100</v>
      </c>
      <c r="S1877" t="s">
        <v>2882</v>
      </c>
      <c r="T1877" t="str" cm="1">
        <f t="array" ref="T1877">_xlfn.IFS(ISNUMBER(SEARCH("CP02",S1877)),"ราชพฤกษ",ISNUMBER(SEARCH("CP03",S1877)),"บางใหญ่",ISNUMBER(SEARCH("CP04",S1877)),"บางบอน",OR(ISNUMBER(SEARCH("CP",S1877)),ISNUMBER(SEARCH("BTC",D1877))),"340",TRUE,"")</f>
        <v>340</v>
      </c>
    </row>
    <row r="1878" spans="1:20" x14ac:dyDescent="0.2">
      <c r="A1878" t="s">
        <v>3852</v>
      </c>
      <c r="B1878" t="s">
        <v>12</v>
      </c>
      <c r="C1878">
        <v>2026</v>
      </c>
      <c r="D1878" t="s">
        <v>2879</v>
      </c>
      <c r="E1878" t="s">
        <v>1091</v>
      </c>
      <c r="F1878" t="s">
        <v>1092</v>
      </c>
      <c r="G1878" t="s">
        <v>2582</v>
      </c>
      <c r="H1878" t="s">
        <v>2583</v>
      </c>
      <c r="I1878" t="s">
        <v>3893</v>
      </c>
      <c r="J1878" t="s">
        <v>2881</v>
      </c>
      <c r="K1878" t="s">
        <v>2761</v>
      </c>
      <c r="L1878" s="1">
        <v>2</v>
      </c>
      <c r="M1878" s="1">
        <v>60</v>
      </c>
      <c r="N1878" s="1">
        <v>0</v>
      </c>
      <c r="O1878" s="1" t="s">
        <v>2580</v>
      </c>
      <c r="P1878" s="1">
        <v>0</v>
      </c>
      <c r="Q1878" s="1">
        <v>0</v>
      </c>
      <c r="R1878" s="1">
        <v>0</v>
      </c>
      <c r="S1878" t="s">
        <v>2683</v>
      </c>
      <c r="T1878" t="str" cm="1">
        <f t="array" ref="T1878">_xlfn.IFS(ISNUMBER(SEARCH("CP02",S1878)),"ราชพฤกษ",ISNUMBER(SEARCH("CP03",S1878)),"บางใหญ่",ISNUMBER(SEARCH("CP04",S1878)),"บางบอน",OR(ISNUMBER(SEARCH("CP",S1878)),ISNUMBER(SEARCH("BTC",D1878))),"340",TRUE,"")</f>
        <v>340</v>
      </c>
    </row>
    <row r="1879" spans="1:20" x14ac:dyDescent="0.2">
      <c r="A1879" t="s">
        <v>3852</v>
      </c>
      <c r="B1879" t="s">
        <v>12</v>
      </c>
      <c r="C1879">
        <v>2026</v>
      </c>
      <c r="D1879" t="s">
        <v>2879</v>
      </c>
      <c r="E1879" t="s">
        <v>1553</v>
      </c>
      <c r="F1879" t="s">
        <v>1554</v>
      </c>
      <c r="G1879" t="s">
        <v>2585</v>
      </c>
      <c r="H1879" t="s">
        <v>2586</v>
      </c>
      <c r="I1879" t="s">
        <v>3893</v>
      </c>
      <c r="J1879" t="s">
        <v>2881</v>
      </c>
      <c r="K1879" t="s">
        <v>2761</v>
      </c>
      <c r="L1879" s="1">
        <v>2</v>
      </c>
      <c r="M1879" s="1">
        <v>120</v>
      </c>
      <c r="N1879" s="1">
        <v>0</v>
      </c>
      <c r="O1879" s="1" t="s">
        <v>2580</v>
      </c>
      <c r="P1879" s="1">
        <v>0</v>
      </c>
      <c r="Q1879" s="1">
        <v>0</v>
      </c>
      <c r="R1879" s="1">
        <v>0</v>
      </c>
      <c r="S1879" t="s">
        <v>2625</v>
      </c>
      <c r="T1879" t="str" cm="1">
        <f t="array" ref="T1879">_xlfn.IFS(ISNUMBER(SEARCH("CP02",S1879)),"ราชพฤกษ",ISNUMBER(SEARCH("CP03",S1879)),"บางใหญ่",ISNUMBER(SEARCH("CP04",S1879)),"บางบอน",OR(ISNUMBER(SEARCH("CP",S1879)),ISNUMBER(SEARCH("BTC",D1879))),"340",TRUE,"")</f>
        <v>340</v>
      </c>
    </row>
    <row r="1880" spans="1:20" x14ac:dyDescent="0.2">
      <c r="A1880" t="s">
        <v>3852</v>
      </c>
      <c r="B1880" t="s">
        <v>12</v>
      </c>
      <c r="C1880">
        <v>2026</v>
      </c>
      <c r="D1880" t="s">
        <v>2879</v>
      </c>
      <c r="E1880" t="s">
        <v>1547</v>
      </c>
      <c r="F1880" t="s">
        <v>1548</v>
      </c>
      <c r="G1880" t="s">
        <v>2588</v>
      </c>
      <c r="H1880" t="s">
        <v>2586</v>
      </c>
      <c r="I1880" t="s">
        <v>3893</v>
      </c>
      <c r="J1880" t="s">
        <v>2881</v>
      </c>
      <c r="K1880" t="s">
        <v>2761</v>
      </c>
      <c r="L1880" s="1">
        <v>1</v>
      </c>
      <c r="M1880" s="1">
        <v>400</v>
      </c>
      <c r="N1880" s="1">
        <v>0</v>
      </c>
      <c r="O1880" s="1" t="s">
        <v>2580</v>
      </c>
      <c r="P1880" s="1">
        <v>0</v>
      </c>
      <c r="Q1880" s="1">
        <v>0</v>
      </c>
      <c r="R1880" s="1">
        <v>0</v>
      </c>
      <c r="S1880" t="s">
        <v>2625</v>
      </c>
      <c r="T1880" t="str" cm="1">
        <f t="array" ref="T1880">_xlfn.IFS(ISNUMBER(SEARCH("CP02",S1880)),"ราชพฤกษ",ISNUMBER(SEARCH("CP03",S1880)),"บางใหญ่",ISNUMBER(SEARCH("CP04",S1880)),"บางบอน",OR(ISNUMBER(SEARCH("CP",S1880)),ISNUMBER(SEARCH("BTC",D1880))),"340",TRUE,"")</f>
        <v>340</v>
      </c>
    </row>
    <row r="1881" spans="1:20" x14ac:dyDescent="0.2">
      <c r="A1881" t="s">
        <v>3852</v>
      </c>
      <c r="B1881" t="s">
        <v>12</v>
      </c>
      <c r="C1881">
        <v>2026</v>
      </c>
      <c r="D1881" t="s">
        <v>2879</v>
      </c>
      <c r="E1881" t="s">
        <v>843</v>
      </c>
      <c r="F1881" t="s">
        <v>844</v>
      </c>
      <c r="G1881" t="s">
        <v>2595</v>
      </c>
      <c r="H1881" t="s">
        <v>2596</v>
      </c>
      <c r="I1881" t="s">
        <v>3894</v>
      </c>
      <c r="J1881" t="s">
        <v>2881</v>
      </c>
      <c r="K1881" t="s">
        <v>2761</v>
      </c>
      <c r="L1881" s="1">
        <v>2</v>
      </c>
      <c r="M1881" s="1">
        <v>2900</v>
      </c>
      <c r="N1881" s="1">
        <v>0</v>
      </c>
      <c r="O1881" s="1" t="s">
        <v>2580</v>
      </c>
      <c r="P1881" s="1">
        <v>5420.56</v>
      </c>
      <c r="Q1881" s="1">
        <v>379.44</v>
      </c>
      <c r="R1881" s="1">
        <v>5800</v>
      </c>
      <c r="S1881" t="s">
        <v>2882</v>
      </c>
      <c r="T1881" t="str" cm="1">
        <f t="array" ref="T1881">_xlfn.IFS(ISNUMBER(SEARCH("CP02",S1881)),"ราชพฤกษ",ISNUMBER(SEARCH("CP03",S1881)),"บางใหญ่",ISNUMBER(SEARCH("CP04",S1881)),"บางบอน",OR(ISNUMBER(SEARCH("CP",S1881)),ISNUMBER(SEARCH("BTC",D1881))),"340",TRUE,"")</f>
        <v>340</v>
      </c>
    </row>
    <row r="1882" spans="1:20" x14ac:dyDescent="0.2">
      <c r="A1882" t="s">
        <v>3852</v>
      </c>
      <c r="B1882" t="s">
        <v>12</v>
      </c>
      <c r="C1882">
        <v>2026</v>
      </c>
      <c r="D1882" t="s">
        <v>2879</v>
      </c>
      <c r="E1882" t="s">
        <v>909</v>
      </c>
      <c r="F1882" t="s">
        <v>910</v>
      </c>
      <c r="G1882" t="s">
        <v>2595</v>
      </c>
      <c r="H1882" t="s">
        <v>2596</v>
      </c>
      <c r="I1882" t="s">
        <v>3894</v>
      </c>
      <c r="J1882" t="s">
        <v>2881</v>
      </c>
      <c r="K1882" t="s">
        <v>2761</v>
      </c>
      <c r="L1882" s="1">
        <v>2</v>
      </c>
      <c r="M1882" s="1">
        <v>4050</v>
      </c>
      <c r="N1882" s="1">
        <v>0</v>
      </c>
      <c r="O1882" s="1" t="s">
        <v>2580</v>
      </c>
      <c r="P1882" s="1">
        <v>7570.09</v>
      </c>
      <c r="Q1882" s="1">
        <v>529.91</v>
      </c>
      <c r="R1882" s="1">
        <v>8100</v>
      </c>
      <c r="S1882" t="s">
        <v>2882</v>
      </c>
      <c r="T1882" t="str" cm="1">
        <f t="array" ref="T1882">_xlfn.IFS(ISNUMBER(SEARCH("CP02",S1882)),"ราชพฤกษ",ISNUMBER(SEARCH("CP03",S1882)),"บางใหญ่",ISNUMBER(SEARCH("CP04",S1882)),"บางบอน",OR(ISNUMBER(SEARCH("CP",S1882)),ISNUMBER(SEARCH("BTC",D1882))),"340",TRUE,"")</f>
        <v>340</v>
      </c>
    </row>
    <row r="1883" spans="1:20" x14ac:dyDescent="0.2">
      <c r="A1883" t="s">
        <v>3852</v>
      </c>
      <c r="B1883" t="s">
        <v>12</v>
      </c>
      <c r="C1883">
        <v>2026</v>
      </c>
      <c r="D1883" t="s">
        <v>2879</v>
      </c>
      <c r="E1883" t="s">
        <v>1091</v>
      </c>
      <c r="F1883" t="s">
        <v>1092</v>
      </c>
      <c r="G1883" t="s">
        <v>2582</v>
      </c>
      <c r="H1883" t="s">
        <v>2583</v>
      </c>
      <c r="I1883" t="s">
        <v>3894</v>
      </c>
      <c r="J1883" t="s">
        <v>2881</v>
      </c>
      <c r="K1883" t="s">
        <v>2761</v>
      </c>
      <c r="L1883" s="1">
        <v>2</v>
      </c>
      <c r="M1883" s="1">
        <v>60</v>
      </c>
      <c r="N1883" s="1">
        <v>0</v>
      </c>
      <c r="O1883" s="1" t="s">
        <v>2580</v>
      </c>
      <c r="P1883" s="1">
        <v>0</v>
      </c>
      <c r="Q1883" s="1">
        <v>0</v>
      </c>
      <c r="R1883" s="1">
        <v>0</v>
      </c>
      <c r="S1883" t="s">
        <v>2683</v>
      </c>
      <c r="T1883" t="str" cm="1">
        <f t="array" ref="T1883">_xlfn.IFS(ISNUMBER(SEARCH("CP02",S1883)),"ราชพฤกษ",ISNUMBER(SEARCH("CP03",S1883)),"บางใหญ่",ISNUMBER(SEARCH("CP04",S1883)),"บางบอน",OR(ISNUMBER(SEARCH("CP",S1883)),ISNUMBER(SEARCH("BTC",D1883))),"340",TRUE,"")</f>
        <v>340</v>
      </c>
    </row>
    <row r="1884" spans="1:20" x14ac:dyDescent="0.2">
      <c r="A1884" t="s">
        <v>3852</v>
      </c>
      <c r="B1884" t="s">
        <v>12</v>
      </c>
      <c r="C1884">
        <v>2026</v>
      </c>
      <c r="D1884" t="s">
        <v>2879</v>
      </c>
      <c r="E1884" t="s">
        <v>1553</v>
      </c>
      <c r="F1884" t="s">
        <v>1554</v>
      </c>
      <c r="G1884" t="s">
        <v>2585</v>
      </c>
      <c r="H1884" t="s">
        <v>2586</v>
      </c>
      <c r="I1884" t="s">
        <v>3894</v>
      </c>
      <c r="J1884" t="s">
        <v>2881</v>
      </c>
      <c r="K1884" t="s">
        <v>2761</v>
      </c>
      <c r="L1884" s="1">
        <v>2</v>
      </c>
      <c r="M1884" s="1">
        <v>120</v>
      </c>
      <c r="N1884" s="1">
        <v>0</v>
      </c>
      <c r="O1884" s="1" t="s">
        <v>2580</v>
      </c>
      <c r="P1884" s="1">
        <v>0</v>
      </c>
      <c r="Q1884" s="1">
        <v>0</v>
      </c>
      <c r="R1884" s="1">
        <v>0</v>
      </c>
      <c r="S1884" t="s">
        <v>2625</v>
      </c>
      <c r="T1884" t="str" cm="1">
        <f t="array" ref="T1884">_xlfn.IFS(ISNUMBER(SEARCH("CP02",S1884)),"ราชพฤกษ",ISNUMBER(SEARCH("CP03",S1884)),"บางใหญ่",ISNUMBER(SEARCH("CP04",S1884)),"บางบอน",OR(ISNUMBER(SEARCH("CP",S1884)),ISNUMBER(SEARCH("BTC",D1884))),"340",TRUE,"")</f>
        <v>340</v>
      </c>
    </row>
    <row r="1885" spans="1:20" x14ac:dyDescent="0.2">
      <c r="A1885" t="s">
        <v>3852</v>
      </c>
      <c r="B1885" t="s">
        <v>12</v>
      </c>
      <c r="C1885">
        <v>2026</v>
      </c>
      <c r="D1885" t="s">
        <v>2879</v>
      </c>
      <c r="E1885" t="s">
        <v>1547</v>
      </c>
      <c r="F1885" t="s">
        <v>1548</v>
      </c>
      <c r="G1885" t="s">
        <v>2588</v>
      </c>
      <c r="H1885" t="s">
        <v>2586</v>
      </c>
      <c r="I1885" t="s">
        <v>3894</v>
      </c>
      <c r="J1885" t="s">
        <v>2881</v>
      </c>
      <c r="K1885" t="s">
        <v>2761</v>
      </c>
      <c r="L1885" s="1">
        <v>1</v>
      </c>
      <c r="M1885" s="1">
        <v>400</v>
      </c>
      <c r="N1885" s="1">
        <v>0</v>
      </c>
      <c r="O1885" s="1" t="s">
        <v>2580</v>
      </c>
      <c r="P1885" s="1">
        <v>0</v>
      </c>
      <c r="Q1885" s="1">
        <v>0</v>
      </c>
      <c r="R1885" s="1">
        <v>0</v>
      </c>
      <c r="S1885" t="s">
        <v>2625</v>
      </c>
      <c r="T1885" t="str" cm="1">
        <f t="array" ref="T1885">_xlfn.IFS(ISNUMBER(SEARCH("CP02",S1885)),"ราชพฤกษ",ISNUMBER(SEARCH("CP03",S1885)),"บางใหญ่",ISNUMBER(SEARCH("CP04",S1885)),"บางบอน",OR(ISNUMBER(SEARCH("CP",S1885)),ISNUMBER(SEARCH("BTC",D1885))),"340",TRUE,"")</f>
        <v>340</v>
      </c>
    </row>
    <row r="1886" spans="1:20" x14ac:dyDescent="0.2">
      <c r="A1886" t="s">
        <v>3852</v>
      </c>
      <c r="B1886" t="s">
        <v>12</v>
      </c>
      <c r="C1886">
        <v>2026</v>
      </c>
      <c r="D1886" t="s">
        <v>3362</v>
      </c>
      <c r="E1886" t="s">
        <v>1547</v>
      </c>
      <c r="F1886" t="s">
        <v>1548</v>
      </c>
      <c r="G1886" t="s">
        <v>2588</v>
      </c>
      <c r="H1886" t="s">
        <v>2586</v>
      </c>
      <c r="I1886" t="s">
        <v>3895</v>
      </c>
      <c r="J1886" t="s">
        <v>3364</v>
      </c>
      <c r="K1886" t="s">
        <v>2603</v>
      </c>
      <c r="L1886" s="1">
        <v>1</v>
      </c>
      <c r="M1886" s="1">
        <v>400</v>
      </c>
      <c r="N1886" s="1">
        <v>0</v>
      </c>
      <c r="O1886" s="1" t="s">
        <v>2580</v>
      </c>
      <c r="P1886" s="1">
        <v>373.83</v>
      </c>
      <c r="Q1886" s="1">
        <v>26.17</v>
      </c>
      <c r="R1886" s="1">
        <v>400</v>
      </c>
      <c r="S1886" t="s">
        <v>2606</v>
      </c>
      <c r="T1886" t="str" cm="1">
        <f t="array" ref="T1886">_xlfn.IFS(ISNUMBER(SEARCH("CP02",S1886)),"ราชพฤกษ",ISNUMBER(SEARCH("CP03",S1886)),"บางใหญ่",ISNUMBER(SEARCH("CP04",S1886)),"บางบอน",OR(ISNUMBER(SEARCH("CP",S1886)),ISNUMBER(SEARCH("BTC",D1886))),"340",TRUE,"")</f>
        <v>บางใหญ่</v>
      </c>
    </row>
    <row r="1887" spans="1:20" x14ac:dyDescent="0.2">
      <c r="A1887" t="s">
        <v>3896</v>
      </c>
      <c r="B1887" t="s">
        <v>12</v>
      </c>
      <c r="C1887">
        <v>2026</v>
      </c>
      <c r="D1887" t="s">
        <v>3897</v>
      </c>
      <c r="E1887" t="s">
        <v>505</v>
      </c>
      <c r="F1887" t="s">
        <v>506</v>
      </c>
      <c r="G1887" t="s">
        <v>2582</v>
      </c>
      <c r="H1887" t="s">
        <v>2586</v>
      </c>
      <c r="I1887" t="s">
        <v>3898</v>
      </c>
      <c r="J1887" t="s">
        <v>3899</v>
      </c>
      <c r="K1887" t="s">
        <v>2692</v>
      </c>
      <c r="L1887" s="1">
        <v>1</v>
      </c>
      <c r="M1887" s="1">
        <v>370</v>
      </c>
      <c r="N1887" s="1">
        <v>0</v>
      </c>
      <c r="O1887" s="1" t="s">
        <v>2580</v>
      </c>
      <c r="P1887" s="1">
        <v>345.79</v>
      </c>
      <c r="Q1887" s="1">
        <v>24.21</v>
      </c>
      <c r="R1887" s="1">
        <v>370</v>
      </c>
      <c r="S1887" t="s">
        <v>2631</v>
      </c>
      <c r="T1887" t="str" cm="1">
        <f t="array" ref="T1887">_xlfn.IFS(ISNUMBER(SEARCH("CP02",S1887)),"ราชพฤกษ",ISNUMBER(SEARCH("CP03",S1887)),"บางใหญ่",ISNUMBER(SEARCH("CP04",S1887)),"บางบอน",OR(ISNUMBER(SEARCH("CP",S1887)),ISNUMBER(SEARCH("BTC",D1887))),"340",TRUE,"")</f>
        <v>บางบอน</v>
      </c>
    </row>
    <row r="1888" spans="1:20" x14ac:dyDescent="0.2">
      <c r="A1888" t="s">
        <v>3896</v>
      </c>
      <c r="B1888" t="s">
        <v>12</v>
      </c>
      <c r="C1888">
        <v>2026</v>
      </c>
      <c r="D1888" t="s">
        <v>3897</v>
      </c>
      <c r="E1888" t="s">
        <v>511</v>
      </c>
      <c r="F1888" t="s">
        <v>512</v>
      </c>
      <c r="G1888" t="s">
        <v>2582</v>
      </c>
      <c r="H1888" t="s">
        <v>2586</v>
      </c>
      <c r="I1888" t="s">
        <v>3898</v>
      </c>
      <c r="J1888" t="s">
        <v>3899</v>
      </c>
      <c r="K1888" t="s">
        <v>2692</v>
      </c>
      <c r="L1888" s="1">
        <v>1</v>
      </c>
      <c r="M1888" s="1">
        <v>2550</v>
      </c>
      <c r="N1888" s="1">
        <v>0</v>
      </c>
      <c r="O1888" s="1" t="s">
        <v>2580</v>
      </c>
      <c r="P1888" s="1">
        <v>2383.1799999999998</v>
      </c>
      <c r="Q1888" s="1">
        <v>166.82</v>
      </c>
      <c r="R1888" s="1">
        <v>2550</v>
      </c>
      <c r="S1888" t="s">
        <v>2631</v>
      </c>
      <c r="T1888" t="str" cm="1">
        <f t="array" ref="T1888">_xlfn.IFS(ISNUMBER(SEARCH("CP02",S1888)),"ราชพฤกษ",ISNUMBER(SEARCH("CP03",S1888)),"บางใหญ่",ISNUMBER(SEARCH("CP04",S1888)),"บางบอน",OR(ISNUMBER(SEARCH("CP",S1888)),ISNUMBER(SEARCH("BTC",D1888))),"340",TRUE,"")</f>
        <v>บางบอน</v>
      </c>
    </row>
    <row r="1889" spans="1:20" x14ac:dyDescent="0.2">
      <c r="A1889" t="s">
        <v>3896</v>
      </c>
      <c r="B1889" t="s">
        <v>12</v>
      </c>
      <c r="C1889">
        <v>2026</v>
      </c>
      <c r="D1889" t="s">
        <v>3897</v>
      </c>
      <c r="E1889" t="s">
        <v>121</v>
      </c>
      <c r="F1889" t="s">
        <v>122</v>
      </c>
      <c r="G1889" t="s">
        <v>2582</v>
      </c>
      <c r="H1889" t="s">
        <v>2586</v>
      </c>
      <c r="I1889" t="s">
        <v>3898</v>
      </c>
      <c r="J1889" t="s">
        <v>3899</v>
      </c>
      <c r="K1889" t="s">
        <v>2692</v>
      </c>
      <c r="L1889" s="1">
        <v>1</v>
      </c>
      <c r="M1889" s="1">
        <v>240</v>
      </c>
      <c r="N1889" s="1">
        <v>0</v>
      </c>
      <c r="O1889" s="1" t="s">
        <v>2580</v>
      </c>
      <c r="P1889" s="1">
        <v>224.3</v>
      </c>
      <c r="Q1889" s="1">
        <v>15.7</v>
      </c>
      <c r="R1889" s="1">
        <v>240</v>
      </c>
      <c r="S1889" t="s">
        <v>2631</v>
      </c>
      <c r="T1889" t="str" cm="1">
        <f t="array" ref="T1889">_xlfn.IFS(ISNUMBER(SEARCH("CP02",S1889)),"ราชพฤกษ",ISNUMBER(SEARCH("CP03",S1889)),"บางใหญ่",ISNUMBER(SEARCH("CP04",S1889)),"บางบอน",OR(ISNUMBER(SEARCH("CP",S1889)),ISNUMBER(SEARCH("BTC",D1889))),"340",TRUE,"")</f>
        <v>บางบอน</v>
      </c>
    </row>
    <row r="1890" spans="1:20" x14ac:dyDescent="0.2">
      <c r="A1890" t="s">
        <v>3896</v>
      </c>
      <c r="B1890" t="s">
        <v>12</v>
      </c>
      <c r="C1890">
        <v>2026</v>
      </c>
      <c r="D1890" t="s">
        <v>3897</v>
      </c>
      <c r="E1890" t="s">
        <v>1185</v>
      </c>
      <c r="F1890" t="s">
        <v>1186</v>
      </c>
      <c r="G1890" t="s">
        <v>2582</v>
      </c>
      <c r="H1890" t="s">
        <v>2586</v>
      </c>
      <c r="I1890" t="s">
        <v>3898</v>
      </c>
      <c r="J1890" t="s">
        <v>3899</v>
      </c>
      <c r="K1890" t="s">
        <v>2692</v>
      </c>
      <c r="L1890" s="1">
        <v>1</v>
      </c>
      <c r="M1890" s="1">
        <v>20</v>
      </c>
      <c r="N1890" s="1">
        <v>0</v>
      </c>
      <c r="O1890" s="1" t="s">
        <v>2580</v>
      </c>
      <c r="P1890" s="1">
        <v>18.690000000000001</v>
      </c>
      <c r="Q1890" s="1">
        <v>1.31</v>
      </c>
      <c r="R1890" s="1">
        <v>20</v>
      </c>
      <c r="S1890" t="s">
        <v>2631</v>
      </c>
      <c r="T1890" t="str" cm="1">
        <f t="array" ref="T1890">_xlfn.IFS(ISNUMBER(SEARCH("CP02",S1890)),"ราชพฤกษ",ISNUMBER(SEARCH("CP03",S1890)),"บางใหญ่",ISNUMBER(SEARCH("CP04",S1890)),"บางบอน",OR(ISNUMBER(SEARCH("CP",S1890)),ISNUMBER(SEARCH("BTC",D1890))),"340",TRUE,"")</f>
        <v>บางบอน</v>
      </c>
    </row>
    <row r="1891" spans="1:20" x14ac:dyDescent="0.2">
      <c r="A1891" t="s">
        <v>3896</v>
      </c>
      <c r="B1891" t="s">
        <v>12</v>
      </c>
      <c r="C1891">
        <v>2026</v>
      </c>
      <c r="D1891" t="s">
        <v>3897</v>
      </c>
      <c r="E1891" t="s">
        <v>505</v>
      </c>
      <c r="F1891" t="s">
        <v>506</v>
      </c>
      <c r="G1891" t="s">
        <v>2582</v>
      </c>
      <c r="H1891" t="s">
        <v>2586</v>
      </c>
      <c r="I1891" t="s">
        <v>3898</v>
      </c>
      <c r="J1891" t="s">
        <v>3899</v>
      </c>
      <c r="K1891" t="s">
        <v>2692</v>
      </c>
      <c r="L1891" s="1">
        <v>1</v>
      </c>
      <c r="M1891" s="1">
        <v>370</v>
      </c>
      <c r="N1891" s="1">
        <v>0</v>
      </c>
      <c r="O1891" s="1" t="s">
        <v>2580</v>
      </c>
      <c r="P1891" s="1">
        <v>0</v>
      </c>
      <c r="Q1891" s="1">
        <v>0</v>
      </c>
      <c r="R1891" s="1">
        <v>0</v>
      </c>
      <c r="S1891" t="s">
        <v>2631</v>
      </c>
      <c r="T1891" t="str" cm="1">
        <f t="array" ref="T1891">_xlfn.IFS(ISNUMBER(SEARCH("CP02",S1891)),"ราชพฤกษ",ISNUMBER(SEARCH("CP03",S1891)),"บางใหญ่",ISNUMBER(SEARCH("CP04",S1891)),"บางบอน",OR(ISNUMBER(SEARCH("CP",S1891)),ISNUMBER(SEARCH("BTC",D1891))),"340",TRUE,"")</f>
        <v>บางบอน</v>
      </c>
    </row>
    <row r="1892" spans="1:20" x14ac:dyDescent="0.2">
      <c r="A1892" t="s">
        <v>3896</v>
      </c>
      <c r="B1892" t="s">
        <v>12</v>
      </c>
      <c r="C1892">
        <v>2026</v>
      </c>
      <c r="D1892" t="s">
        <v>3853</v>
      </c>
      <c r="E1892" t="s">
        <v>155</v>
      </c>
      <c r="F1892" t="s">
        <v>156</v>
      </c>
      <c r="G1892" t="s">
        <v>2582</v>
      </c>
      <c r="H1892" t="s">
        <v>2586</v>
      </c>
      <c r="I1892" t="s">
        <v>3900</v>
      </c>
      <c r="J1892" t="s">
        <v>3855</v>
      </c>
      <c r="K1892" t="s">
        <v>2692</v>
      </c>
      <c r="L1892" s="1">
        <v>1</v>
      </c>
      <c r="M1892" s="1">
        <v>240</v>
      </c>
      <c r="N1892" s="1">
        <v>40</v>
      </c>
      <c r="O1892" s="1" t="s">
        <v>2580</v>
      </c>
      <c r="P1892" s="1">
        <v>186.92</v>
      </c>
      <c r="Q1892" s="1">
        <v>13.08</v>
      </c>
      <c r="R1892" s="1">
        <v>200</v>
      </c>
      <c r="S1892" t="s">
        <v>2631</v>
      </c>
      <c r="T1892" t="str" cm="1">
        <f t="array" ref="T1892">_xlfn.IFS(ISNUMBER(SEARCH("CP02",S1892)),"ราชพฤกษ",ISNUMBER(SEARCH("CP03",S1892)),"บางใหญ่",ISNUMBER(SEARCH("CP04",S1892)),"บางบอน",OR(ISNUMBER(SEARCH("CP",S1892)),ISNUMBER(SEARCH("BTC",D1892))),"340",TRUE,"")</f>
        <v>บางบอน</v>
      </c>
    </row>
    <row r="1893" spans="1:20" x14ac:dyDescent="0.2">
      <c r="A1893" t="s">
        <v>3896</v>
      </c>
      <c r="B1893" t="s">
        <v>12</v>
      </c>
      <c r="C1893">
        <v>2026</v>
      </c>
      <c r="D1893" t="s">
        <v>3853</v>
      </c>
      <c r="E1893" t="s">
        <v>151</v>
      </c>
      <c r="F1893" t="s">
        <v>152</v>
      </c>
      <c r="G1893" t="s">
        <v>2582</v>
      </c>
      <c r="H1893" t="s">
        <v>2586</v>
      </c>
      <c r="I1893" t="s">
        <v>3900</v>
      </c>
      <c r="J1893" t="s">
        <v>3855</v>
      </c>
      <c r="K1893" t="s">
        <v>2692</v>
      </c>
      <c r="L1893" s="1">
        <v>1</v>
      </c>
      <c r="M1893" s="1">
        <v>240</v>
      </c>
      <c r="N1893" s="1">
        <v>0</v>
      </c>
      <c r="O1893" s="1" t="s">
        <v>2580</v>
      </c>
      <c r="P1893" s="1">
        <v>224.3</v>
      </c>
      <c r="Q1893" s="1">
        <v>15.7</v>
      </c>
      <c r="R1893" s="1">
        <v>240</v>
      </c>
      <c r="S1893" t="s">
        <v>2631</v>
      </c>
      <c r="T1893" t="str" cm="1">
        <f t="array" ref="T1893">_xlfn.IFS(ISNUMBER(SEARCH("CP02",S1893)),"ราชพฤกษ",ISNUMBER(SEARCH("CP03",S1893)),"บางใหญ่",ISNUMBER(SEARCH("CP04",S1893)),"บางบอน",OR(ISNUMBER(SEARCH("CP",S1893)),ISNUMBER(SEARCH("BTC",D1893))),"340",TRUE,"")</f>
        <v>บางบอน</v>
      </c>
    </row>
    <row r="1894" spans="1:20" x14ac:dyDescent="0.2">
      <c r="A1894" t="s">
        <v>3896</v>
      </c>
      <c r="B1894" t="s">
        <v>12</v>
      </c>
      <c r="C1894">
        <v>2026</v>
      </c>
      <c r="D1894" t="s">
        <v>3901</v>
      </c>
      <c r="E1894" t="s">
        <v>547</v>
      </c>
      <c r="F1894" t="s">
        <v>548</v>
      </c>
      <c r="G1894" t="s">
        <v>2582</v>
      </c>
      <c r="H1894" t="s">
        <v>2586</v>
      </c>
      <c r="I1894" t="s">
        <v>3902</v>
      </c>
      <c r="J1894" t="s">
        <v>3903</v>
      </c>
      <c r="K1894" t="s">
        <v>2692</v>
      </c>
      <c r="L1894" s="1">
        <v>1</v>
      </c>
      <c r="M1894" s="1">
        <v>1550</v>
      </c>
      <c r="N1894" s="1">
        <v>0</v>
      </c>
      <c r="O1894" s="1" t="s">
        <v>2580</v>
      </c>
      <c r="P1894" s="1">
        <v>1448.6</v>
      </c>
      <c r="Q1894" s="1">
        <v>101.4</v>
      </c>
      <c r="R1894" s="1">
        <v>1550</v>
      </c>
      <c r="S1894" t="s">
        <v>2631</v>
      </c>
      <c r="T1894" t="str" cm="1">
        <f t="array" ref="T1894">_xlfn.IFS(ISNUMBER(SEARCH("CP02",S1894)),"ราชพฤกษ",ISNUMBER(SEARCH("CP03",S1894)),"บางใหญ่",ISNUMBER(SEARCH("CP04",S1894)),"บางบอน",OR(ISNUMBER(SEARCH("CP",S1894)),ISNUMBER(SEARCH("BTC",D1894))),"340",TRUE,"")</f>
        <v>บางบอน</v>
      </c>
    </row>
    <row r="1895" spans="1:20" x14ac:dyDescent="0.2">
      <c r="A1895" t="s">
        <v>3896</v>
      </c>
      <c r="B1895" t="s">
        <v>12</v>
      </c>
      <c r="C1895">
        <v>2026</v>
      </c>
      <c r="D1895" t="s">
        <v>3901</v>
      </c>
      <c r="E1895" t="s">
        <v>513</v>
      </c>
      <c r="F1895" t="s">
        <v>514</v>
      </c>
      <c r="G1895" t="s">
        <v>2582</v>
      </c>
      <c r="H1895" t="s">
        <v>2586</v>
      </c>
      <c r="I1895" t="s">
        <v>3902</v>
      </c>
      <c r="J1895" t="s">
        <v>3903</v>
      </c>
      <c r="K1895" t="s">
        <v>2692</v>
      </c>
      <c r="L1895" s="1">
        <v>1</v>
      </c>
      <c r="M1895" s="1">
        <v>250</v>
      </c>
      <c r="N1895" s="1">
        <v>0</v>
      </c>
      <c r="O1895" s="1" t="s">
        <v>2580</v>
      </c>
      <c r="P1895" s="1">
        <v>0</v>
      </c>
      <c r="Q1895" s="1">
        <v>0</v>
      </c>
      <c r="R1895" s="1">
        <v>0</v>
      </c>
      <c r="S1895" t="s">
        <v>2631</v>
      </c>
      <c r="T1895" t="str" cm="1">
        <f t="array" ref="T1895">_xlfn.IFS(ISNUMBER(SEARCH("CP02",S1895)),"ราชพฤกษ",ISNUMBER(SEARCH("CP03",S1895)),"บางใหญ่",ISNUMBER(SEARCH("CP04",S1895)),"บางบอน",OR(ISNUMBER(SEARCH("CP",S1895)),ISNUMBER(SEARCH("BTC",D1895))),"340",TRUE,"")</f>
        <v>บางบอน</v>
      </c>
    </row>
    <row r="1896" spans="1:20" x14ac:dyDescent="0.2">
      <c r="A1896" t="s">
        <v>3896</v>
      </c>
      <c r="B1896" t="s">
        <v>12</v>
      </c>
      <c r="C1896">
        <v>2026</v>
      </c>
      <c r="D1896" t="s">
        <v>3901</v>
      </c>
      <c r="E1896" t="s">
        <v>1187</v>
      </c>
      <c r="F1896" t="s">
        <v>1188</v>
      </c>
      <c r="G1896" t="s">
        <v>2582</v>
      </c>
      <c r="H1896" t="s">
        <v>2586</v>
      </c>
      <c r="I1896" t="s">
        <v>3902</v>
      </c>
      <c r="J1896" t="s">
        <v>3903</v>
      </c>
      <c r="K1896" t="s">
        <v>2692</v>
      </c>
      <c r="L1896" s="1">
        <v>1</v>
      </c>
      <c r="M1896" s="1">
        <v>20</v>
      </c>
      <c r="N1896" s="1">
        <v>0</v>
      </c>
      <c r="O1896" s="1" t="s">
        <v>2580</v>
      </c>
      <c r="P1896" s="1">
        <v>18.690000000000001</v>
      </c>
      <c r="Q1896" s="1">
        <v>1.31</v>
      </c>
      <c r="R1896" s="1">
        <v>20</v>
      </c>
      <c r="S1896" t="s">
        <v>2631</v>
      </c>
      <c r="T1896" t="str" cm="1">
        <f t="array" ref="T1896">_xlfn.IFS(ISNUMBER(SEARCH("CP02",S1896)),"ราชพฤกษ",ISNUMBER(SEARCH("CP03",S1896)),"บางใหญ่",ISNUMBER(SEARCH("CP04",S1896)),"บางบอน",OR(ISNUMBER(SEARCH("CP",S1896)),ISNUMBER(SEARCH("BTC",D1896))),"340",TRUE,"")</f>
        <v>บางบอน</v>
      </c>
    </row>
    <row r="1897" spans="1:20" x14ac:dyDescent="0.2">
      <c r="A1897" t="s">
        <v>3896</v>
      </c>
      <c r="B1897" t="s">
        <v>12</v>
      </c>
      <c r="C1897">
        <v>2026</v>
      </c>
      <c r="D1897" t="s">
        <v>3901</v>
      </c>
      <c r="E1897" t="s">
        <v>85</v>
      </c>
      <c r="F1897" t="s">
        <v>86</v>
      </c>
      <c r="G1897" t="s">
        <v>2582</v>
      </c>
      <c r="H1897" t="s">
        <v>2586</v>
      </c>
      <c r="I1897" t="s">
        <v>3902</v>
      </c>
      <c r="J1897" t="s">
        <v>3903</v>
      </c>
      <c r="K1897" t="s">
        <v>2692</v>
      </c>
      <c r="L1897" s="1">
        <v>1</v>
      </c>
      <c r="M1897" s="1">
        <v>330</v>
      </c>
      <c r="N1897" s="1">
        <v>0</v>
      </c>
      <c r="O1897" s="1" t="s">
        <v>2580</v>
      </c>
      <c r="P1897" s="1">
        <v>308.41000000000003</v>
      </c>
      <c r="Q1897" s="1">
        <v>21.59</v>
      </c>
      <c r="R1897" s="1">
        <v>330</v>
      </c>
      <c r="S1897" t="s">
        <v>2631</v>
      </c>
      <c r="T1897" t="str" cm="1">
        <f t="array" ref="T1897">_xlfn.IFS(ISNUMBER(SEARCH("CP02",S1897)),"ราชพฤกษ",ISNUMBER(SEARCH("CP03",S1897)),"บางใหญ่",ISNUMBER(SEARCH("CP04",S1897)),"บางบอน",OR(ISNUMBER(SEARCH("CP",S1897)),ISNUMBER(SEARCH("BTC",D1897))),"340",TRUE,"")</f>
        <v>บางบอน</v>
      </c>
    </row>
    <row r="1898" spans="1:20" x14ac:dyDescent="0.2">
      <c r="A1898" t="s">
        <v>3896</v>
      </c>
      <c r="B1898" t="s">
        <v>12</v>
      </c>
      <c r="C1898">
        <v>2026</v>
      </c>
      <c r="D1898" t="s">
        <v>3901</v>
      </c>
      <c r="E1898" t="s">
        <v>287</v>
      </c>
      <c r="F1898" t="s">
        <v>288</v>
      </c>
      <c r="G1898" t="s">
        <v>2582</v>
      </c>
      <c r="H1898" t="s">
        <v>2586</v>
      </c>
      <c r="I1898" t="s">
        <v>3902</v>
      </c>
      <c r="J1898" t="s">
        <v>3903</v>
      </c>
      <c r="K1898" t="s">
        <v>2692</v>
      </c>
      <c r="L1898" s="1">
        <v>1</v>
      </c>
      <c r="M1898" s="1">
        <v>580</v>
      </c>
      <c r="N1898" s="1">
        <v>0</v>
      </c>
      <c r="O1898" s="1" t="s">
        <v>2580</v>
      </c>
      <c r="P1898" s="1">
        <v>542.05999999999995</v>
      </c>
      <c r="Q1898" s="1">
        <v>37.94</v>
      </c>
      <c r="R1898" s="1">
        <v>580</v>
      </c>
      <c r="S1898" t="s">
        <v>2631</v>
      </c>
      <c r="T1898" t="str" cm="1">
        <f t="array" ref="T1898">_xlfn.IFS(ISNUMBER(SEARCH("CP02",S1898)),"ราชพฤกษ",ISNUMBER(SEARCH("CP03",S1898)),"บางใหญ่",ISNUMBER(SEARCH("CP04",S1898)),"บางบอน",OR(ISNUMBER(SEARCH("CP",S1898)),ISNUMBER(SEARCH("BTC",D1898))),"340",TRUE,"")</f>
        <v>บางบอน</v>
      </c>
    </row>
    <row r="1899" spans="1:20" x14ac:dyDescent="0.2">
      <c r="A1899" t="s">
        <v>3896</v>
      </c>
      <c r="B1899" t="s">
        <v>12</v>
      </c>
      <c r="C1899">
        <v>2026</v>
      </c>
      <c r="D1899" t="s">
        <v>3904</v>
      </c>
      <c r="E1899" t="s">
        <v>2541</v>
      </c>
      <c r="F1899" t="s">
        <v>2542</v>
      </c>
      <c r="G1899" t="s">
        <v>2632</v>
      </c>
      <c r="H1899" t="s">
        <v>2586</v>
      </c>
      <c r="I1899" t="s">
        <v>3905</v>
      </c>
      <c r="J1899" t="s">
        <v>3906</v>
      </c>
      <c r="K1899" t="s">
        <v>2579</v>
      </c>
      <c r="L1899" s="1">
        <v>2</v>
      </c>
      <c r="M1899" s="1">
        <v>490</v>
      </c>
      <c r="N1899" s="1">
        <v>49</v>
      </c>
      <c r="O1899" s="1" t="s">
        <v>2580</v>
      </c>
      <c r="P1899" s="1">
        <v>870.09</v>
      </c>
      <c r="Q1899" s="1">
        <v>60.91</v>
      </c>
      <c r="R1899" s="1">
        <v>931</v>
      </c>
      <c r="S1899" t="s">
        <v>2584</v>
      </c>
      <c r="T1899" t="str" cm="1">
        <f t="array" ref="T1899">_xlfn.IFS(ISNUMBER(SEARCH("CP02",S1899)),"ราชพฤกษ",ISNUMBER(SEARCH("CP03",S1899)),"บางใหญ่",ISNUMBER(SEARCH("CP04",S1899)),"บางบอน",OR(ISNUMBER(SEARCH("CP",S1899)),ISNUMBER(SEARCH("BTC",D1899))),"340",TRUE,"")</f>
        <v>ราชพฤกษ</v>
      </c>
    </row>
    <row r="1900" spans="1:20" x14ac:dyDescent="0.2">
      <c r="A1900" t="s">
        <v>3896</v>
      </c>
      <c r="B1900" t="s">
        <v>12</v>
      </c>
      <c r="C1900">
        <v>2026</v>
      </c>
      <c r="D1900" t="s">
        <v>3907</v>
      </c>
      <c r="E1900" t="s">
        <v>1985</v>
      </c>
      <c r="F1900" t="s">
        <v>1986</v>
      </c>
      <c r="G1900" t="s">
        <v>2582</v>
      </c>
      <c r="H1900" t="s">
        <v>2586</v>
      </c>
      <c r="I1900" t="s">
        <v>3908</v>
      </c>
      <c r="J1900" t="s">
        <v>3909</v>
      </c>
      <c r="K1900" t="s">
        <v>2579</v>
      </c>
      <c r="L1900" s="1">
        <v>1</v>
      </c>
      <c r="M1900" s="1">
        <v>595</v>
      </c>
      <c r="N1900" s="1">
        <v>0</v>
      </c>
      <c r="O1900" s="1" t="s">
        <v>2580</v>
      </c>
      <c r="P1900" s="1">
        <v>556.07000000000005</v>
      </c>
      <c r="Q1900" s="1">
        <v>38.93</v>
      </c>
      <c r="R1900" s="1">
        <v>595</v>
      </c>
      <c r="S1900" t="s">
        <v>2584</v>
      </c>
      <c r="T1900" t="str" cm="1">
        <f t="array" ref="T1900">_xlfn.IFS(ISNUMBER(SEARCH("CP02",S1900)),"ราชพฤกษ",ISNUMBER(SEARCH("CP03",S1900)),"บางใหญ่",ISNUMBER(SEARCH("CP04",S1900)),"บางบอน",OR(ISNUMBER(SEARCH("CP",S1900)),ISNUMBER(SEARCH("BTC",D1900))),"340",TRUE,"")</f>
        <v>ราชพฤกษ</v>
      </c>
    </row>
    <row r="1901" spans="1:20" x14ac:dyDescent="0.2">
      <c r="A1901" t="s">
        <v>3896</v>
      </c>
      <c r="B1901" t="s">
        <v>12</v>
      </c>
      <c r="C1901">
        <v>2026</v>
      </c>
      <c r="D1901" t="s">
        <v>3910</v>
      </c>
      <c r="E1901" t="s">
        <v>2273</v>
      </c>
      <c r="F1901" t="s">
        <v>2274</v>
      </c>
      <c r="G1901" t="s">
        <v>2632</v>
      </c>
      <c r="H1901" t="s">
        <v>2586</v>
      </c>
      <c r="I1901" t="s">
        <v>3911</v>
      </c>
      <c r="J1901" t="s">
        <v>3912</v>
      </c>
      <c r="K1901" t="s">
        <v>2579</v>
      </c>
      <c r="L1901" s="1">
        <v>2</v>
      </c>
      <c r="M1901" s="1">
        <v>1390</v>
      </c>
      <c r="N1901" s="1">
        <v>139</v>
      </c>
      <c r="O1901" s="1" t="s">
        <v>2580</v>
      </c>
      <c r="P1901" s="1">
        <v>2468.2199999999998</v>
      </c>
      <c r="Q1901" s="1">
        <v>172.78</v>
      </c>
      <c r="R1901" s="1">
        <v>2641</v>
      </c>
      <c r="S1901" t="s">
        <v>2584</v>
      </c>
      <c r="T1901" t="str" cm="1">
        <f t="array" ref="T1901">_xlfn.IFS(ISNUMBER(SEARCH("CP02",S1901)),"ราชพฤกษ",ISNUMBER(SEARCH("CP03",S1901)),"บางใหญ่",ISNUMBER(SEARCH("CP04",S1901)),"บางบอน",OR(ISNUMBER(SEARCH("CP",S1901)),ISNUMBER(SEARCH("BTC",D1901))),"340",TRUE,"")</f>
        <v>ราชพฤกษ</v>
      </c>
    </row>
    <row r="1902" spans="1:20" x14ac:dyDescent="0.2">
      <c r="A1902" t="s">
        <v>3896</v>
      </c>
      <c r="B1902" t="s">
        <v>12</v>
      </c>
      <c r="C1902">
        <v>2026</v>
      </c>
      <c r="D1902" t="s">
        <v>3910</v>
      </c>
      <c r="E1902" t="s">
        <v>1493</v>
      </c>
      <c r="F1902" t="s">
        <v>1494</v>
      </c>
      <c r="G1902" t="s">
        <v>2632</v>
      </c>
      <c r="H1902" t="s">
        <v>2586</v>
      </c>
      <c r="I1902" t="s">
        <v>3911</v>
      </c>
      <c r="J1902" t="s">
        <v>3912</v>
      </c>
      <c r="K1902" t="s">
        <v>2579</v>
      </c>
      <c r="L1902" s="1">
        <v>1</v>
      </c>
      <c r="M1902" s="1">
        <v>1390</v>
      </c>
      <c r="N1902" s="1">
        <v>69.5</v>
      </c>
      <c r="O1902" s="1" t="s">
        <v>2580</v>
      </c>
      <c r="P1902" s="1">
        <v>1234.1099999999999</v>
      </c>
      <c r="Q1902" s="1">
        <v>86.39</v>
      </c>
      <c r="R1902" s="1">
        <v>1320.5</v>
      </c>
      <c r="S1902" t="s">
        <v>2584</v>
      </c>
      <c r="T1902" t="str" cm="1">
        <f t="array" ref="T1902">_xlfn.IFS(ISNUMBER(SEARCH("CP02",S1902)),"ราชพฤกษ",ISNUMBER(SEARCH("CP03",S1902)),"บางใหญ่",ISNUMBER(SEARCH("CP04",S1902)),"บางบอน",OR(ISNUMBER(SEARCH("CP",S1902)),ISNUMBER(SEARCH("BTC",D1902))),"340",TRUE,"")</f>
        <v>ราชพฤกษ</v>
      </c>
    </row>
    <row r="1903" spans="1:20" x14ac:dyDescent="0.2">
      <c r="A1903" t="s">
        <v>3896</v>
      </c>
      <c r="B1903" t="s">
        <v>12</v>
      </c>
      <c r="C1903">
        <v>2026</v>
      </c>
      <c r="D1903" t="s">
        <v>3910</v>
      </c>
      <c r="E1903" t="s">
        <v>1665</v>
      </c>
      <c r="F1903" t="s">
        <v>1666</v>
      </c>
      <c r="G1903" t="s">
        <v>2632</v>
      </c>
      <c r="H1903" t="s">
        <v>2586</v>
      </c>
      <c r="I1903" t="s">
        <v>3911</v>
      </c>
      <c r="J1903" t="s">
        <v>3912</v>
      </c>
      <c r="K1903" t="s">
        <v>2579</v>
      </c>
      <c r="L1903" s="1">
        <v>2</v>
      </c>
      <c r="M1903" s="1">
        <v>1690</v>
      </c>
      <c r="N1903" s="1">
        <v>169</v>
      </c>
      <c r="O1903" s="1" t="s">
        <v>2580</v>
      </c>
      <c r="P1903" s="1">
        <v>3000.93</v>
      </c>
      <c r="Q1903" s="1">
        <v>210.07</v>
      </c>
      <c r="R1903" s="1">
        <v>3211</v>
      </c>
      <c r="S1903" t="s">
        <v>2584</v>
      </c>
      <c r="T1903" t="str" cm="1">
        <f t="array" ref="T1903">_xlfn.IFS(ISNUMBER(SEARCH("CP02",S1903)),"ราชพฤกษ",ISNUMBER(SEARCH("CP03",S1903)),"บางใหญ่",ISNUMBER(SEARCH("CP04",S1903)),"บางบอน",OR(ISNUMBER(SEARCH("CP",S1903)),ISNUMBER(SEARCH("BTC",D1903))),"340",TRUE,"")</f>
        <v>ราชพฤกษ</v>
      </c>
    </row>
    <row r="1904" spans="1:20" x14ac:dyDescent="0.2">
      <c r="A1904" t="s">
        <v>3896</v>
      </c>
      <c r="B1904" t="s">
        <v>12</v>
      </c>
      <c r="C1904">
        <v>2026</v>
      </c>
      <c r="D1904" t="s">
        <v>3910</v>
      </c>
      <c r="E1904" t="s">
        <v>675</v>
      </c>
      <c r="F1904" t="s">
        <v>676</v>
      </c>
      <c r="G1904" t="s">
        <v>2575</v>
      </c>
      <c r="H1904" t="s">
        <v>2576</v>
      </c>
      <c r="I1904" t="s">
        <v>3911</v>
      </c>
      <c r="J1904" t="s">
        <v>3912</v>
      </c>
      <c r="K1904" t="s">
        <v>2579</v>
      </c>
      <c r="L1904" s="1">
        <v>4</v>
      </c>
      <c r="M1904" s="1">
        <v>2850</v>
      </c>
      <c r="N1904" s="1">
        <v>2850</v>
      </c>
      <c r="O1904" s="1" t="s">
        <v>2580</v>
      </c>
      <c r="P1904" s="1">
        <v>7990.65</v>
      </c>
      <c r="Q1904" s="1">
        <v>559.35</v>
      </c>
      <c r="R1904" s="1">
        <v>8550</v>
      </c>
      <c r="S1904" t="s">
        <v>2599</v>
      </c>
      <c r="T1904" t="str" cm="1">
        <f t="array" ref="T1904">_xlfn.IFS(ISNUMBER(SEARCH("CP02",S1904)),"ราชพฤกษ",ISNUMBER(SEARCH("CP03",S1904)),"บางใหญ่",ISNUMBER(SEARCH("CP04",S1904)),"บางบอน",OR(ISNUMBER(SEARCH("CP",S1904)),ISNUMBER(SEARCH("BTC",D1904))),"340",TRUE,"")</f>
        <v>ราชพฤกษ</v>
      </c>
    </row>
    <row r="1905" spans="1:20" x14ac:dyDescent="0.2">
      <c r="A1905" t="s">
        <v>3896</v>
      </c>
      <c r="B1905" t="s">
        <v>12</v>
      </c>
      <c r="C1905">
        <v>2026</v>
      </c>
      <c r="D1905" t="s">
        <v>3910</v>
      </c>
      <c r="E1905" t="s">
        <v>1091</v>
      </c>
      <c r="F1905" t="s">
        <v>1092</v>
      </c>
      <c r="G1905" t="s">
        <v>2582</v>
      </c>
      <c r="H1905" t="s">
        <v>2583</v>
      </c>
      <c r="I1905" t="s">
        <v>3911</v>
      </c>
      <c r="J1905" t="s">
        <v>3912</v>
      </c>
      <c r="K1905" t="s">
        <v>2579</v>
      </c>
      <c r="L1905" s="1">
        <v>4</v>
      </c>
      <c r="M1905" s="1">
        <v>60</v>
      </c>
      <c r="N1905" s="1">
        <v>0</v>
      </c>
      <c r="O1905" s="1" t="s">
        <v>2580</v>
      </c>
      <c r="P1905" s="1">
        <v>0</v>
      </c>
      <c r="Q1905" s="1">
        <v>0</v>
      </c>
      <c r="R1905" s="1">
        <v>0</v>
      </c>
      <c r="S1905" t="s">
        <v>2584</v>
      </c>
      <c r="T1905" t="str" cm="1">
        <f t="array" ref="T1905">_xlfn.IFS(ISNUMBER(SEARCH("CP02",S1905)),"ราชพฤกษ",ISNUMBER(SEARCH("CP03",S1905)),"บางใหญ่",ISNUMBER(SEARCH("CP04",S1905)),"บางบอน",OR(ISNUMBER(SEARCH("CP",S1905)),ISNUMBER(SEARCH("BTC",D1905))),"340",TRUE,"")</f>
        <v>ราชพฤกษ</v>
      </c>
    </row>
    <row r="1906" spans="1:20" x14ac:dyDescent="0.2">
      <c r="A1906" t="s">
        <v>3896</v>
      </c>
      <c r="B1906" t="s">
        <v>12</v>
      </c>
      <c r="C1906">
        <v>2026</v>
      </c>
      <c r="D1906" t="s">
        <v>3910</v>
      </c>
      <c r="E1906" t="s">
        <v>1553</v>
      </c>
      <c r="F1906" t="s">
        <v>1554</v>
      </c>
      <c r="G1906" t="s">
        <v>2585</v>
      </c>
      <c r="H1906" t="s">
        <v>2586</v>
      </c>
      <c r="I1906" t="s">
        <v>3911</v>
      </c>
      <c r="J1906" t="s">
        <v>3912</v>
      </c>
      <c r="K1906" t="s">
        <v>2579</v>
      </c>
      <c r="L1906" s="1">
        <v>4</v>
      </c>
      <c r="M1906" s="1">
        <v>120</v>
      </c>
      <c r="N1906" s="1">
        <v>0</v>
      </c>
      <c r="O1906" s="1" t="s">
        <v>2580</v>
      </c>
      <c r="P1906" s="1">
        <v>0</v>
      </c>
      <c r="Q1906" s="1">
        <v>0</v>
      </c>
      <c r="R1906" s="1">
        <v>0</v>
      </c>
      <c r="S1906" t="s">
        <v>2587</v>
      </c>
      <c r="T1906" t="str" cm="1">
        <f t="array" ref="T1906">_xlfn.IFS(ISNUMBER(SEARCH("CP02",S1906)),"ราชพฤกษ",ISNUMBER(SEARCH("CP03",S1906)),"บางใหญ่",ISNUMBER(SEARCH("CP04",S1906)),"บางบอน",OR(ISNUMBER(SEARCH("CP",S1906)),ISNUMBER(SEARCH("BTC",D1906))),"340",TRUE,"")</f>
        <v>ราชพฤกษ</v>
      </c>
    </row>
    <row r="1907" spans="1:20" x14ac:dyDescent="0.2">
      <c r="A1907" t="s">
        <v>3896</v>
      </c>
      <c r="B1907" t="s">
        <v>12</v>
      </c>
      <c r="C1907">
        <v>2026</v>
      </c>
      <c r="D1907" t="s">
        <v>3910</v>
      </c>
      <c r="E1907" t="s">
        <v>1547</v>
      </c>
      <c r="F1907" t="s">
        <v>1548</v>
      </c>
      <c r="G1907" t="s">
        <v>2588</v>
      </c>
      <c r="H1907" t="s">
        <v>2586</v>
      </c>
      <c r="I1907" t="s">
        <v>3911</v>
      </c>
      <c r="J1907" t="s">
        <v>3912</v>
      </c>
      <c r="K1907" t="s">
        <v>2579</v>
      </c>
      <c r="L1907" s="1">
        <v>1</v>
      </c>
      <c r="M1907" s="1">
        <v>400</v>
      </c>
      <c r="N1907" s="1">
        <v>0</v>
      </c>
      <c r="O1907" s="1" t="s">
        <v>2580</v>
      </c>
      <c r="P1907" s="1">
        <v>0</v>
      </c>
      <c r="Q1907" s="1">
        <v>0</v>
      </c>
      <c r="R1907" s="1">
        <v>0</v>
      </c>
      <c r="S1907" t="s">
        <v>2587</v>
      </c>
      <c r="T1907" t="str" cm="1">
        <f t="array" ref="T1907">_xlfn.IFS(ISNUMBER(SEARCH("CP02",S1907)),"ราชพฤกษ",ISNUMBER(SEARCH("CP03",S1907)),"บางใหญ่",ISNUMBER(SEARCH("CP04",S1907)),"บางบอน",OR(ISNUMBER(SEARCH("CP",S1907)),ISNUMBER(SEARCH("BTC",D1907))),"340",TRUE,"")</f>
        <v>ราชพฤกษ</v>
      </c>
    </row>
    <row r="1908" spans="1:20" x14ac:dyDescent="0.2">
      <c r="A1908" t="s">
        <v>3896</v>
      </c>
      <c r="B1908" t="s">
        <v>12</v>
      </c>
      <c r="C1908">
        <v>2026</v>
      </c>
      <c r="D1908" t="s">
        <v>3910</v>
      </c>
      <c r="E1908" t="s">
        <v>1647</v>
      </c>
      <c r="F1908" t="s">
        <v>1648</v>
      </c>
      <c r="G1908" t="s">
        <v>1536</v>
      </c>
      <c r="H1908" t="s">
        <v>2586</v>
      </c>
      <c r="I1908" t="s">
        <v>3911</v>
      </c>
      <c r="J1908" t="s">
        <v>3912</v>
      </c>
      <c r="K1908" t="s">
        <v>2579</v>
      </c>
      <c r="L1908" s="1">
        <v>3</v>
      </c>
      <c r="M1908" s="1">
        <v>480</v>
      </c>
      <c r="N1908" s="1">
        <v>0</v>
      </c>
      <c r="O1908" s="1" t="s">
        <v>2580</v>
      </c>
      <c r="P1908" s="1">
        <v>1345.79</v>
      </c>
      <c r="Q1908" s="1">
        <v>94.21</v>
      </c>
      <c r="R1908" s="1">
        <v>1440</v>
      </c>
      <c r="S1908" t="s">
        <v>2587</v>
      </c>
      <c r="T1908" t="str" cm="1">
        <f t="array" ref="T1908">_xlfn.IFS(ISNUMBER(SEARCH("CP02",S1908)),"ราชพฤกษ",ISNUMBER(SEARCH("CP03",S1908)),"บางใหญ่",ISNUMBER(SEARCH("CP04",S1908)),"บางบอน",OR(ISNUMBER(SEARCH("CP",S1908)),ISNUMBER(SEARCH("BTC",D1908))),"340",TRUE,"")</f>
        <v>ราชพฤกษ</v>
      </c>
    </row>
    <row r="1909" spans="1:20" x14ac:dyDescent="0.2">
      <c r="A1909" t="s">
        <v>3896</v>
      </c>
      <c r="B1909" t="s">
        <v>12</v>
      </c>
      <c r="C1909">
        <v>2026</v>
      </c>
      <c r="D1909" t="s">
        <v>3910</v>
      </c>
      <c r="E1909" t="s">
        <v>1101</v>
      </c>
      <c r="F1909" t="s">
        <v>1102</v>
      </c>
      <c r="G1909" t="s">
        <v>2990</v>
      </c>
      <c r="H1909" t="s">
        <v>2586</v>
      </c>
      <c r="I1909" t="s">
        <v>3911</v>
      </c>
      <c r="J1909" t="s">
        <v>3912</v>
      </c>
      <c r="K1909" t="s">
        <v>2579</v>
      </c>
      <c r="L1909" s="1">
        <v>2</v>
      </c>
      <c r="M1909" s="1">
        <v>490</v>
      </c>
      <c r="N1909" s="1">
        <v>0</v>
      </c>
      <c r="O1909" s="1" t="s">
        <v>2580</v>
      </c>
      <c r="P1909" s="1">
        <v>915.89</v>
      </c>
      <c r="Q1909" s="1">
        <v>64.11</v>
      </c>
      <c r="R1909" s="1">
        <v>980</v>
      </c>
      <c r="S1909" t="s">
        <v>2584</v>
      </c>
      <c r="T1909" t="str" cm="1">
        <f t="array" ref="T1909">_xlfn.IFS(ISNUMBER(SEARCH("CP02",S1909)),"ราชพฤกษ",ISNUMBER(SEARCH("CP03",S1909)),"บางใหญ่",ISNUMBER(SEARCH("CP04",S1909)),"บางบอน",OR(ISNUMBER(SEARCH("CP",S1909)),ISNUMBER(SEARCH("BTC",D1909))),"340",TRUE,"")</f>
        <v>ราชพฤกษ</v>
      </c>
    </row>
    <row r="1910" spans="1:20" x14ac:dyDescent="0.2">
      <c r="A1910" t="s">
        <v>3896</v>
      </c>
      <c r="B1910" t="s">
        <v>12</v>
      </c>
      <c r="C1910">
        <v>2026</v>
      </c>
      <c r="D1910" t="s">
        <v>3913</v>
      </c>
      <c r="E1910" t="s">
        <v>1023</v>
      </c>
      <c r="F1910" t="s">
        <v>1024</v>
      </c>
      <c r="G1910" t="s">
        <v>2843</v>
      </c>
      <c r="H1910" t="s">
        <v>2844</v>
      </c>
      <c r="I1910" t="s">
        <v>3914</v>
      </c>
      <c r="J1910" t="s">
        <v>3915</v>
      </c>
      <c r="K1910" t="s">
        <v>2603</v>
      </c>
      <c r="L1910" s="1">
        <v>4</v>
      </c>
      <c r="M1910" s="1">
        <v>4550</v>
      </c>
      <c r="N1910" s="1">
        <v>4550</v>
      </c>
      <c r="O1910" s="1" t="s">
        <v>2580</v>
      </c>
      <c r="P1910" s="1">
        <v>12757.01</v>
      </c>
      <c r="Q1910" s="1">
        <v>892.99</v>
      </c>
      <c r="R1910" s="1">
        <v>13650</v>
      </c>
      <c r="S1910" t="s">
        <v>2956</v>
      </c>
      <c r="T1910" t="str" cm="1">
        <f t="array" ref="T1910">_xlfn.IFS(ISNUMBER(SEARCH("CP02",S1910)),"ราชพฤกษ",ISNUMBER(SEARCH("CP03",S1910)),"บางใหญ่",ISNUMBER(SEARCH("CP04",S1910)),"บางบอน",OR(ISNUMBER(SEARCH("CP",S1910)),ISNUMBER(SEARCH("BTC",D1910))),"340",TRUE,"")</f>
        <v>บางใหญ่</v>
      </c>
    </row>
    <row r="1911" spans="1:20" x14ac:dyDescent="0.2">
      <c r="A1911" t="s">
        <v>3896</v>
      </c>
      <c r="B1911" t="s">
        <v>12</v>
      </c>
      <c r="C1911">
        <v>2026</v>
      </c>
      <c r="D1911" t="s">
        <v>3913</v>
      </c>
      <c r="E1911" t="s">
        <v>1091</v>
      </c>
      <c r="F1911" t="s">
        <v>1092</v>
      </c>
      <c r="G1911" t="s">
        <v>2582</v>
      </c>
      <c r="H1911" t="s">
        <v>2583</v>
      </c>
      <c r="I1911" t="s">
        <v>3914</v>
      </c>
      <c r="J1911" t="s">
        <v>3915</v>
      </c>
      <c r="K1911" t="s">
        <v>2603</v>
      </c>
      <c r="L1911" s="1">
        <v>4</v>
      </c>
      <c r="M1911" s="1">
        <v>60</v>
      </c>
      <c r="N1911" s="1">
        <v>0</v>
      </c>
      <c r="O1911" s="1" t="s">
        <v>2580</v>
      </c>
      <c r="P1911" s="1">
        <v>0</v>
      </c>
      <c r="Q1911" s="1">
        <v>0</v>
      </c>
      <c r="R1911" s="1">
        <v>0</v>
      </c>
      <c r="S1911" t="s">
        <v>2605</v>
      </c>
      <c r="T1911" t="str" cm="1">
        <f t="array" ref="T1911">_xlfn.IFS(ISNUMBER(SEARCH("CP02",S1911)),"ราชพฤกษ",ISNUMBER(SEARCH("CP03",S1911)),"บางใหญ่",ISNUMBER(SEARCH("CP04",S1911)),"บางบอน",OR(ISNUMBER(SEARCH("CP",S1911)),ISNUMBER(SEARCH("BTC",D1911))),"340",TRUE,"")</f>
        <v>บางใหญ่</v>
      </c>
    </row>
    <row r="1912" spans="1:20" x14ac:dyDescent="0.2">
      <c r="A1912" t="s">
        <v>3896</v>
      </c>
      <c r="B1912" t="s">
        <v>12</v>
      </c>
      <c r="C1912">
        <v>2026</v>
      </c>
      <c r="D1912" t="s">
        <v>3913</v>
      </c>
      <c r="E1912" t="s">
        <v>1549</v>
      </c>
      <c r="F1912" t="s">
        <v>1550</v>
      </c>
      <c r="G1912" t="s">
        <v>2585</v>
      </c>
      <c r="H1912" t="s">
        <v>2586</v>
      </c>
      <c r="I1912" t="s">
        <v>3914</v>
      </c>
      <c r="J1912" t="s">
        <v>3915</v>
      </c>
      <c r="K1912" t="s">
        <v>2603</v>
      </c>
      <c r="L1912" s="1">
        <v>4</v>
      </c>
      <c r="M1912" s="1">
        <v>150</v>
      </c>
      <c r="N1912" s="1">
        <v>0</v>
      </c>
      <c r="O1912" s="1" t="s">
        <v>2580</v>
      </c>
      <c r="P1912" s="1">
        <v>0</v>
      </c>
      <c r="Q1912" s="1">
        <v>0</v>
      </c>
      <c r="R1912" s="1">
        <v>0</v>
      </c>
      <c r="S1912" t="s">
        <v>2606</v>
      </c>
      <c r="T1912" t="str" cm="1">
        <f t="array" ref="T1912">_xlfn.IFS(ISNUMBER(SEARCH("CP02",S1912)),"ราชพฤกษ",ISNUMBER(SEARCH("CP03",S1912)),"บางใหญ่",ISNUMBER(SEARCH("CP04",S1912)),"บางบอน",OR(ISNUMBER(SEARCH("CP",S1912)),ISNUMBER(SEARCH("BTC",D1912))),"340",TRUE,"")</f>
        <v>บางใหญ่</v>
      </c>
    </row>
    <row r="1913" spans="1:20" x14ac:dyDescent="0.2">
      <c r="A1913" t="s">
        <v>3896</v>
      </c>
      <c r="B1913" t="s">
        <v>12</v>
      </c>
      <c r="C1913">
        <v>2026</v>
      </c>
      <c r="D1913" t="s">
        <v>3913</v>
      </c>
      <c r="E1913" t="s">
        <v>1545</v>
      </c>
      <c r="F1913" t="s">
        <v>1546</v>
      </c>
      <c r="G1913" t="s">
        <v>2588</v>
      </c>
      <c r="H1913" t="s">
        <v>2586</v>
      </c>
      <c r="I1913" t="s">
        <v>3914</v>
      </c>
      <c r="J1913" t="s">
        <v>3915</v>
      </c>
      <c r="K1913" t="s">
        <v>2603</v>
      </c>
      <c r="L1913" s="1">
        <v>1</v>
      </c>
      <c r="M1913" s="1">
        <v>500</v>
      </c>
      <c r="N1913" s="1">
        <v>0</v>
      </c>
      <c r="O1913" s="1" t="s">
        <v>2580</v>
      </c>
      <c r="P1913" s="1">
        <v>0</v>
      </c>
      <c r="Q1913" s="1">
        <v>0</v>
      </c>
      <c r="R1913" s="1">
        <v>0</v>
      </c>
      <c r="S1913" t="s">
        <v>2606</v>
      </c>
      <c r="T1913" t="str" cm="1">
        <f t="array" ref="T1913">_xlfn.IFS(ISNUMBER(SEARCH("CP02",S1913)),"ราชพฤกษ",ISNUMBER(SEARCH("CP03",S1913)),"บางใหญ่",ISNUMBER(SEARCH("CP04",S1913)),"บางบอน",OR(ISNUMBER(SEARCH("CP",S1913)),ISNUMBER(SEARCH("BTC",D1913))),"340",TRUE,"")</f>
        <v>บางใหญ่</v>
      </c>
    </row>
    <row r="1914" spans="1:20" x14ac:dyDescent="0.2">
      <c r="A1914" t="s">
        <v>3896</v>
      </c>
      <c r="B1914" t="s">
        <v>12</v>
      </c>
      <c r="C1914">
        <v>2026</v>
      </c>
      <c r="D1914" t="s">
        <v>3913</v>
      </c>
      <c r="E1914" t="s">
        <v>1141</v>
      </c>
      <c r="F1914" t="s">
        <v>1142</v>
      </c>
      <c r="G1914" t="s">
        <v>2582</v>
      </c>
      <c r="H1914" t="s">
        <v>2586</v>
      </c>
      <c r="I1914" t="s">
        <v>3914</v>
      </c>
      <c r="J1914" t="s">
        <v>3915</v>
      </c>
      <c r="K1914" t="s">
        <v>2603</v>
      </c>
      <c r="L1914" s="1">
        <v>1</v>
      </c>
      <c r="M1914" s="1">
        <v>140</v>
      </c>
      <c r="N1914" s="1">
        <v>0</v>
      </c>
      <c r="O1914" s="1" t="s">
        <v>2580</v>
      </c>
      <c r="P1914" s="1">
        <v>0</v>
      </c>
      <c r="Q1914" s="1">
        <v>0</v>
      </c>
      <c r="R1914" s="1">
        <v>0</v>
      </c>
      <c r="S1914" t="s">
        <v>2605</v>
      </c>
      <c r="T1914" t="str" cm="1">
        <f t="array" ref="T1914">_xlfn.IFS(ISNUMBER(SEARCH("CP02",S1914)),"ราชพฤกษ",ISNUMBER(SEARCH("CP03",S1914)),"บางใหญ่",ISNUMBER(SEARCH("CP04",S1914)),"บางบอน",OR(ISNUMBER(SEARCH("CP",S1914)),ISNUMBER(SEARCH("BTC",D1914))),"340",TRUE,"")</f>
        <v>บางใหญ่</v>
      </c>
    </row>
    <row r="1915" spans="1:20" x14ac:dyDescent="0.2">
      <c r="A1915" t="s">
        <v>3896</v>
      </c>
      <c r="B1915" t="s">
        <v>12</v>
      </c>
      <c r="C1915">
        <v>2026</v>
      </c>
      <c r="D1915" t="s">
        <v>3916</v>
      </c>
      <c r="E1915" t="s">
        <v>545</v>
      </c>
      <c r="F1915" t="s">
        <v>546</v>
      </c>
      <c r="G1915" t="s">
        <v>2582</v>
      </c>
      <c r="H1915" t="s">
        <v>2586</v>
      </c>
      <c r="I1915" t="s">
        <v>3917</v>
      </c>
      <c r="J1915" t="s">
        <v>3918</v>
      </c>
      <c r="K1915" t="s">
        <v>2702</v>
      </c>
      <c r="L1915" s="1">
        <v>1</v>
      </c>
      <c r="M1915" s="1">
        <v>1920</v>
      </c>
      <c r="N1915" s="1">
        <v>0</v>
      </c>
      <c r="O1915" s="1" t="s">
        <v>2580</v>
      </c>
      <c r="P1915" s="1">
        <v>1794.39</v>
      </c>
      <c r="Q1915" s="1">
        <v>125.61</v>
      </c>
      <c r="R1915" s="1">
        <v>1920</v>
      </c>
      <c r="S1915" t="s">
        <v>2605</v>
      </c>
      <c r="T1915" t="str" cm="1">
        <f t="array" ref="T1915">_xlfn.IFS(ISNUMBER(SEARCH("CP02",S1915)),"ราชพฤกษ",ISNUMBER(SEARCH("CP03",S1915)),"บางใหญ่",ISNUMBER(SEARCH("CP04",S1915)),"บางบอน",OR(ISNUMBER(SEARCH("CP",S1915)),ISNUMBER(SEARCH("BTC",D1915))),"340",TRUE,"")</f>
        <v>บางใหญ่</v>
      </c>
    </row>
    <row r="1916" spans="1:20" x14ac:dyDescent="0.2">
      <c r="A1916" t="s">
        <v>3896</v>
      </c>
      <c r="B1916" t="s">
        <v>12</v>
      </c>
      <c r="C1916">
        <v>2026</v>
      </c>
      <c r="D1916" t="s">
        <v>3916</v>
      </c>
      <c r="E1916" t="s">
        <v>147</v>
      </c>
      <c r="F1916" t="s">
        <v>148</v>
      </c>
      <c r="G1916" t="s">
        <v>2582</v>
      </c>
      <c r="H1916" t="s">
        <v>2586</v>
      </c>
      <c r="I1916" t="s">
        <v>3917</v>
      </c>
      <c r="J1916" t="s">
        <v>3918</v>
      </c>
      <c r="K1916" t="s">
        <v>2702</v>
      </c>
      <c r="L1916" s="1">
        <v>1</v>
      </c>
      <c r="M1916" s="1">
        <v>220</v>
      </c>
      <c r="N1916" s="1">
        <v>0</v>
      </c>
      <c r="O1916" s="1" t="s">
        <v>2580</v>
      </c>
      <c r="P1916" s="1">
        <v>205.61</v>
      </c>
      <c r="Q1916" s="1">
        <v>14.39</v>
      </c>
      <c r="R1916" s="1">
        <v>220</v>
      </c>
      <c r="S1916" t="s">
        <v>2605</v>
      </c>
      <c r="T1916" t="str" cm="1">
        <f t="array" ref="T1916">_xlfn.IFS(ISNUMBER(SEARCH("CP02",S1916)),"ราชพฤกษ",ISNUMBER(SEARCH("CP03",S1916)),"บางใหญ่",ISNUMBER(SEARCH("CP04",S1916)),"บางบอน",OR(ISNUMBER(SEARCH("CP",S1916)),ISNUMBER(SEARCH("BTC",D1916))),"340",TRUE,"")</f>
        <v>บางใหญ่</v>
      </c>
    </row>
    <row r="1917" spans="1:20" x14ac:dyDescent="0.2">
      <c r="A1917" t="s">
        <v>3896</v>
      </c>
      <c r="B1917" t="s">
        <v>12</v>
      </c>
      <c r="C1917">
        <v>2026</v>
      </c>
      <c r="D1917" t="s">
        <v>3916</v>
      </c>
      <c r="E1917" t="s">
        <v>1185</v>
      </c>
      <c r="F1917" t="s">
        <v>1186</v>
      </c>
      <c r="G1917" t="s">
        <v>2582</v>
      </c>
      <c r="H1917" t="s">
        <v>2586</v>
      </c>
      <c r="I1917" t="s">
        <v>3917</v>
      </c>
      <c r="J1917" t="s">
        <v>3918</v>
      </c>
      <c r="K1917" t="s">
        <v>2702</v>
      </c>
      <c r="L1917" s="1">
        <v>1</v>
      </c>
      <c r="M1917" s="1">
        <v>20</v>
      </c>
      <c r="N1917" s="1">
        <v>0</v>
      </c>
      <c r="O1917" s="1" t="s">
        <v>2580</v>
      </c>
      <c r="P1917" s="1">
        <v>18.690000000000001</v>
      </c>
      <c r="Q1917" s="1">
        <v>1.31</v>
      </c>
      <c r="R1917" s="1">
        <v>20</v>
      </c>
      <c r="S1917" t="s">
        <v>2605</v>
      </c>
      <c r="T1917" t="str" cm="1">
        <f t="array" ref="T1917">_xlfn.IFS(ISNUMBER(SEARCH("CP02",S1917)),"ราชพฤกษ",ISNUMBER(SEARCH("CP03",S1917)),"บางใหญ่",ISNUMBER(SEARCH("CP04",S1917)),"บางบอน",OR(ISNUMBER(SEARCH("CP",S1917)),ISNUMBER(SEARCH("BTC",D1917))),"340",TRUE,"")</f>
        <v>บางใหญ่</v>
      </c>
    </row>
    <row r="1918" spans="1:20" x14ac:dyDescent="0.2">
      <c r="A1918" t="s">
        <v>3896</v>
      </c>
      <c r="B1918" t="s">
        <v>12</v>
      </c>
      <c r="C1918">
        <v>2026</v>
      </c>
      <c r="D1918" t="s">
        <v>3919</v>
      </c>
      <c r="E1918" t="s">
        <v>1563</v>
      </c>
      <c r="F1918" t="s">
        <v>1564</v>
      </c>
      <c r="G1918" t="s">
        <v>2585</v>
      </c>
      <c r="H1918" t="s">
        <v>2586</v>
      </c>
      <c r="I1918" t="s">
        <v>3920</v>
      </c>
      <c r="J1918" t="s">
        <v>3921</v>
      </c>
      <c r="K1918" t="s">
        <v>2603</v>
      </c>
      <c r="L1918" s="1">
        <v>1</v>
      </c>
      <c r="M1918" s="1">
        <v>160</v>
      </c>
      <c r="N1918" s="1">
        <v>0</v>
      </c>
      <c r="O1918" s="1" t="s">
        <v>2580</v>
      </c>
      <c r="P1918" s="1">
        <v>0</v>
      </c>
      <c r="Q1918" s="1">
        <v>0</v>
      </c>
      <c r="R1918" s="1">
        <v>0</v>
      </c>
      <c r="S1918" t="s">
        <v>2606</v>
      </c>
      <c r="T1918" t="str" cm="1">
        <f t="array" ref="T1918">_xlfn.IFS(ISNUMBER(SEARCH("CP02",S1918)),"ราชพฤกษ",ISNUMBER(SEARCH("CP03",S1918)),"บางใหญ่",ISNUMBER(SEARCH("CP04",S1918)),"บางบอน",OR(ISNUMBER(SEARCH("CP",S1918)),ISNUMBER(SEARCH("BTC",D1918))),"340",TRUE,"")</f>
        <v>บางใหญ่</v>
      </c>
    </row>
    <row r="1919" spans="1:20" x14ac:dyDescent="0.2">
      <c r="A1919" t="s">
        <v>3896</v>
      </c>
      <c r="B1919" t="s">
        <v>12</v>
      </c>
      <c r="C1919">
        <v>2026</v>
      </c>
      <c r="D1919" t="s">
        <v>3919</v>
      </c>
      <c r="E1919" t="s">
        <v>1553</v>
      </c>
      <c r="F1919" t="s">
        <v>1554</v>
      </c>
      <c r="G1919" t="s">
        <v>2585</v>
      </c>
      <c r="H1919" t="s">
        <v>2586</v>
      </c>
      <c r="I1919" t="s">
        <v>3920</v>
      </c>
      <c r="J1919" t="s">
        <v>3921</v>
      </c>
      <c r="K1919" t="s">
        <v>2603</v>
      </c>
      <c r="L1919" s="1">
        <v>2</v>
      </c>
      <c r="M1919" s="1">
        <v>120</v>
      </c>
      <c r="N1919" s="1">
        <v>0</v>
      </c>
      <c r="O1919" s="1" t="s">
        <v>2580</v>
      </c>
      <c r="P1919" s="1">
        <v>0</v>
      </c>
      <c r="Q1919" s="1">
        <v>0</v>
      </c>
      <c r="R1919" s="1">
        <v>0</v>
      </c>
      <c r="S1919" t="s">
        <v>2606</v>
      </c>
      <c r="T1919" t="str" cm="1">
        <f t="array" ref="T1919">_xlfn.IFS(ISNUMBER(SEARCH("CP02",S1919)),"ราชพฤกษ",ISNUMBER(SEARCH("CP03",S1919)),"บางใหญ่",ISNUMBER(SEARCH("CP04",S1919)),"บางบอน",OR(ISNUMBER(SEARCH("CP",S1919)),ISNUMBER(SEARCH("BTC",D1919))),"340",TRUE,"")</f>
        <v>บางใหญ่</v>
      </c>
    </row>
    <row r="1920" spans="1:20" x14ac:dyDescent="0.2">
      <c r="A1920" t="s">
        <v>3896</v>
      </c>
      <c r="B1920" t="s">
        <v>12</v>
      </c>
      <c r="C1920">
        <v>2026</v>
      </c>
      <c r="D1920" t="s">
        <v>3919</v>
      </c>
      <c r="E1920" t="s">
        <v>1945</v>
      </c>
      <c r="F1920" t="s">
        <v>1946</v>
      </c>
      <c r="G1920" t="s">
        <v>2582</v>
      </c>
      <c r="H1920" t="s">
        <v>2586</v>
      </c>
      <c r="I1920" t="s">
        <v>3920</v>
      </c>
      <c r="J1920" t="s">
        <v>3921</v>
      </c>
      <c r="K1920" t="s">
        <v>2603</v>
      </c>
      <c r="L1920" s="1">
        <v>1</v>
      </c>
      <c r="M1920" s="1">
        <v>250</v>
      </c>
      <c r="N1920" s="1">
        <v>0</v>
      </c>
      <c r="O1920" s="1" t="s">
        <v>2580</v>
      </c>
      <c r="P1920" s="1">
        <v>233.64</v>
      </c>
      <c r="Q1920" s="1">
        <v>16.36</v>
      </c>
      <c r="R1920" s="1">
        <v>250</v>
      </c>
      <c r="S1920" t="s">
        <v>2605</v>
      </c>
      <c r="T1920" t="str" cm="1">
        <f t="array" ref="T1920">_xlfn.IFS(ISNUMBER(SEARCH("CP02",S1920)),"ราชพฤกษ",ISNUMBER(SEARCH("CP03",S1920)),"บางใหญ่",ISNUMBER(SEARCH("CP04",S1920)),"บางบอน",OR(ISNUMBER(SEARCH("CP",S1920)),ISNUMBER(SEARCH("BTC",D1920))),"340",TRUE,"")</f>
        <v>บางใหญ่</v>
      </c>
    </row>
    <row r="1921" spans="1:20" x14ac:dyDescent="0.2">
      <c r="A1921" t="s">
        <v>3896</v>
      </c>
      <c r="B1921" t="s">
        <v>12</v>
      </c>
      <c r="C1921">
        <v>2026</v>
      </c>
      <c r="D1921" t="s">
        <v>3922</v>
      </c>
      <c r="E1921" t="s">
        <v>543</v>
      </c>
      <c r="F1921" t="s">
        <v>544</v>
      </c>
      <c r="G1921" t="s">
        <v>2582</v>
      </c>
      <c r="H1921" t="s">
        <v>2586</v>
      </c>
      <c r="I1921" t="s">
        <v>3923</v>
      </c>
      <c r="J1921" t="s">
        <v>3924</v>
      </c>
      <c r="K1921" t="s">
        <v>2603</v>
      </c>
      <c r="L1921" s="1">
        <v>1</v>
      </c>
      <c r="M1921" s="1">
        <v>1650</v>
      </c>
      <c r="N1921" s="1">
        <v>0</v>
      </c>
      <c r="O1921" s="1" t="s">
        <v>2580</v>
      </c>
      <c r="P1921" s="1">
        <v>1542.06</v>
      </c>
      <c r="Q1921" s="1">
        <v>107.94</v>
      </c>
      <c r="R1921" s="1">
        <v>1650</v>
      </c>
      <c r="S1921" t="s">
        <v>2605</v>
      </c>
      <c r="T1921" t="str" cm="1">
        <f t="array" ref="T1921">_xlfn.IFS(ISNUMBER(SEARCH("CP02",S1921)),"ราชพฤกษ",ISNUMBER(SEARCH("CP03",S1921)),"บางใหญ่",ISNUMBER(SEARCH("CP04",S1921)),"บางบอน",OR(ISNUMBER(SEARCH("CP",S1921)),ISNUMBER(SEARCH("BTC",D1921))),"340",TRUE,"")</f>
        <v>บางใหญ่</v>
      </c>
    </row>
    <row r="1922" spans="1:20" x14ac:dyDescent="0.2">
      <c r="A1922" t="s">
        <v>3896</v>
      </c>
      <c r="B1922" t="s">
        <v>12</v>
      </c>
      <c r="C1922">
        <v>2026</v>
      </c>
      <c r="D1922" t="s">
        <v>3922</v>
      </c>
      <c r="E1922" t="s">
        <v>507</v>
      </c>
      <c r="F1922" t="s">
        <v>508</v>
      </c>
      <c r="G1922" t="s">
        <v>2582</v>
      </c>
      <c r="H1922" t="s">
        <v>2586</v>
      </c>
      <c r="I1922" t="s">
        <v>3923</v>
      </c>
      <c r="J1922" t="s">
        <v>3924</v>
      </c>
      <c r="K1922" t="s">
        <v>2603</v>
      </c>
      <c r="L1922" s="1">
        <v>1</v>
      </c>
      <c r="M1922" s="1">
        <v>420</v>
      </c>
      <c r="N1922" s="1">
        <v>0</v>
      </c>
      <c r="O1922" s="1" t="s">
        <v>2580</v>
      </c>
      <c r="P1922" s="1">
        <v>0</v>
      </c>
      <c r="Q1922" s="1">
        <v>0</v>
      </c>
      <c r="R1922" s="1">
        <v>0</v>
      </c>
      <c r="S1922" t="s">
        <v>2605</v>
      </c>
      <c r="T1922" t="str" cm="1">
        <f t="array" ref="T1922">_xlfn.IFS(ISNUMBER(SEARCH("CP02",S1922)),"ราชพฤกษ",ISNUMBER(SEARCH("CP03",S1922)),"บางใหญ่",ISNUMBER(SEARCH("CP04",S1922)),"บางบอน",OR(ISNUMBER(SEARCH("CP",S1922)),ISNUMBER(SEARCH("BTC",D1922))),"340",TRUE,"")</f>
        <v>บางใหญ่</v>
      </c>
    </row>
    <row r="1923" spans="1:20" x14ac:dyDescent="0.2">
      <c r="A1923" t="s">
        <v>3896</v>
      </c>
      <c r="B1923" t="s">
        <v>12</v>
      </c>
      <c r="C1923">
        <v>2026</v>
      </c>
      <c r="D1923" t="s">
        <v>3922</v>
      </c>
      <c r="E1923" t="s">
        <v>113</v>
      </c>
      <c r="F1923" t="s">
        <v>114</v>
      </c>
      <c r="G1923" t="s">
        <v>2582</v>
      </c>
      <c r="H1923" t="s">
        <v>2586</v>
      </c>
      <c r="I1923" t="s">
        <v>3923</v>
      </c>
      <c r="J1923" t="s">
        <v>3924</v>
      </c>
      <c r="K1923" t="s">
        <v>2603</v>
      </c>
      <c r="L1923" s="1">
        <v>1</v>
      </c>
      <c r="M1923" s="1">
        <v>220</v>
      </c>
      <c r="N1923" s="1">
        <v>0</v>
      </c>
      <c r="O1923" s="1" t="s">
        <v>2580</v>
      </c>
      <c r="P1923" s="1">
        <v>205.61</v>
      </c>
      <c r="Q1923" s="1">
        <v>14.39</v>
      </c>
      <c r="R1923" s="1">
        <v>220</v>
      </c>
      <c r="S1923" t="s">
        <v>2605</v>
      </c>
      <c r="T1923" t="str" cm="1">
        <f t="array" ref="T1923">_xlfn.IFS(ISNUMBER(SEARCH("CP02",S1923)),"ราชพฤกษ",ISNUMBER(SEARCH("CP03",S1923)),"บางใหญ่",ISNUMBER(SEARCH("CP04",S1923)),"บางบอน",OR(ISNUMBER(SEARCH("CP",S1923)),ISNUMBER(SEARCH("BTC",D1923))),"340",TRUE,"")</f>
        <v>บางใหญ่</v>
      </c>
    </row>
    <row r="1924" spans="1:20" x14ac:dyDescent="0.2">
      <c r="A1924" t="s">
        <v>3896</v>
      </c>
      <c r="B1924" t="s">
        <v>12</v>
      </c>
      <c r="C1924">
        <v>2026</v>
      </c>
      <c r="D1924" t="s">
        <v>3922</v>
      </c>
      <c r="E1924" t="s">
        <v>1185</v>
      </c>
      <c r="F1924" t="s">
        <v>1186</v>
      </c>
      <c r="G1924" t="s">
        <v>2582</v>
      </c>
      <c r="H1924" t="s">
        <v>2586</v>
      </c>
      <c r="I1924" t="s">
        <v>3923</v>
      </c>
      <c r="J1924" t="s">
        <v>3924</v>
      </c>
      <c r="K1924" t="s">
        <v>2603</v>
      </c>
      <c r="L1924" s="1">
        <v>1</v>
      </c>
      <c r="M1924" s="1">
        <v>20</v>
      </c>
      <c r="N1924" s="1">
        <v>0</v>
      </c>
      <c r="O1924" s="1" t="s">
        <v>2580</v>
      </c>
      <c r="P1924" s="1">
        <v>18.690000000000001</v>
      </c>
      <c r="Q1924" s="1">
        <v>1.31</v>
      </c>
      <c r="R1924" s="1">
        <v>20</v>
      </c>
      <c r="S1924" t="s">
        <v>2605</v>
      </c>
      <c r="T1924" t="str" cm="1">
        <f t="array" ref="T1924">_xlfn.IFS(ISNUMBER(SEARCH("CP02",S1924)),"ราชพฤกษ",ISNUMBER(SEARCH("CP03",S1924)),"บางใหญ่",ISNUMBER(SEARCH("CP04",S1924)),"บางบอน",OR(ISNUMBER(SEARCH("CP",S1924)),ISNUMBER(SEARCH("BTC",D1924))),"340",TRUE,"")</f>
        <v>บางใหญ่</v>
      </c>
    </row>
    <row r="1925" spans="1:20" x14ac:dyDescent="0.2">
      <c r="A1925" t="s">
        <v>3896</v>
      </c>
      <c r="B1925" t="s">
        <v>12</v>
      </c>
      <c r="C1925">
        <v>2026</v>
      </c>
      <c r="D1925" t="s">
        <v>3922</v>
      </c>
      <c r="E1925" t="s">
        <v>1991</v>
      </c>
      <c r="F1925" t="s">
        <v>1992</v>
      </c>
      <c r="G1925" t="s">
        <v>2582</v>
      </c>
      <c r="H1925" t="s">
        <v>2586</v>
      </c>
      <c r="I1925" t="s">
        <v>3923</v>
      </c>
      <c r="J1925" t="s">
        <v>3924</v>
      </c>
      <c r="K1925" t="s">
        <v>2603</v>
      </c>
      <c r="L1925" s="1">
        <v>1</v>
      </c>
      <c r="M1925" s="1">
        <v>595</v>
      </c>
      <c r="N1925" s="1">
        <v>59.5</v>
      </c>
      <c r="O1925" s="1" t="s">
        <v>2580</v>
      </c>
      <c r="P1925" s="1">
        <v>500.47</v>
      </c>
      <c r="Q1925" s="1">
        <v>35.03</v>
      </c>
      <c r="R1925" s="1">
        <v>535.5</v>
      </c>
      <c r="S1925" t="s">
        <v>2605</v>
      </c>
      <c r="T1925" t="str" cm="1">
        <f t="array" ref="T1925">_xlfn.IFS(ISNUMBER(SEARCH("CP02",S1925)),"ราชพฤกษ",ISNUMBER(SEARCH("CP03",S1925)),"บางใหญ่",ISNUMBER(SEARCH("CP04",S1925)),"บางบอน",OR(ISNUMBER(SEARCH("CP",S1925)),ISNUMBER(SEARCH("BTC",D1925))),"340",TRUE,"")</f>
        <v>บางใหญ่</v>
      </c>
    </row>
    <row r="1926" spans="1:20" x14ac:dyDescent="0.2">
      <c r="A1926" t="s">
        <v>3896</v>
      </c>
      <c r="B1926" t="s">
        <v>12</v>
      </c>
      <c r="C1926">
        <v>2026</v>
      </c>
      <c r="D1926" t="s">
        <v>3922</v>
      </c>
      <c r="E1926" t="s">
        <v>1993</v>
      </c>
      <c r="F1926" t="s">
        <v>1994</v>
      </c>
      <c r="G1926" t="s">
        <v>2582</v>
      </c>
      <c r="H1926" t="s">
        <v>2586</v>
      </c>
      <c r="I1926" t="s">
        <v>3923</v>
      </c>
      <c r="J1926" t="s">
        <v>3924</v>
      </c>
      <c r="K1926" t="s">
        <v>2603</v>
      </c>
      <c r="L1926" s="1">
        <v>1</v>
      </c>
      <c r="M1926" s="1">
        <v>595</v>
      </c>
      <c r="N1926" s="1">
        <v>59.5</v>
      </c>
      <c r="O1926" s="1" t="s">
        <v>2580</v>
      </c>
      <c r="P1926" s="1">
        <v>500.47</v>
      </c>
      <c r="Q1926" s="1">
        <v>35.03</v>
      </c>
      <c r="R1926" s="1">
        <v>535.5</v>
      </c>
      <c r="S1926" t="s">
        <v>2605</v>
      </c>
      <c r="T1926" t="str" cm="1">
        <f t="array" ref="T1926">_xlfn.IFS(ISNUMBER(SEARCH("CP02",S1926)),"ราชพฤกษ",ISNUMBER(SEARCH("CP03",S1926)),"บางใหญ่",ISNUMBER(SEARCH("CP04",S1926)),"บางบอน",OR(ISNUMBER(SEARCH("CP",S1926)),ISNUMBER(SEARCH("BTC",D1926))),"340",TRUE,"")</f>
        <v>บางใหญ่</v>
      </c>
    </row>
    <row r="1927" spans="1:20" x14ac:dyDescent="0.2">
      <c r="A1927" t="s">
        <v>3896</v>
      </c>
      <c r="B1927" t="s">
        <v>12</v>
      </c>
      <c r="C1927">
        <v>2026</v>
      </c>
      <c r="D1927" t="s">
        <v>3922</v>
      </c>
      <c r="E1927" t="s">
        <v>1199</v>
      </c>
      <c r="F1927" t="s">
        <v>1200</v>
      </c>
      <c r="G1927" t="s">
        <v>2632</v>
      </c>
      <c r="H1927" t="s">
        <v>2586</v>
      </c>
      <c r="I1927" t="s">
        <v>3923</v>
      </c>
      <c r="J1927" t="s">
        <v>3924</v>
      </c>
      <c r="K1927" t="s">
        <v>2603</v>
      </c>
      <c r="L1927" s="1">
        <v>1</v>
      </c>
      <c r="M1927" s="1">
        <v>5300</v>
      </c>
      <c r="N1927" s="1">
        <v>0</v>
      </c>
      <c r="O1927" s="1" t="s">
        <v>2580</v>
      </c>
      <c r="P1927" s="1">
        <v>4953.2700000000004</v>
      </c>
      <c r="Q1927" s="1">
        <v>346.73</v>
      </c>
      <c r="R1927" s="1">
        <v>5300</v>
      </c>
      <c r="S1927" t="s">
        <v>2605</v>
      </c>
      <c r="T1927" t="str" cm="1">
        <f t="array" ref="T1927">_xlfn.IFS(ISNUMBER(SEARCH("CP02",S1927)),"ราชพฤกษ",ISNUMBER(SEARCH("CP03",S1927)),"บางใหญ่",ISNUMBER(SEARCH("CP04",S1927)),"บางบอน",OR(ISNUMBER(SEARCH("CP",S1927)),ISNUMBER(SEARCH("BTC",D1927))),"340",TRUE,"")</f>
        <v>บางใหญ่</v>
      </c>
    </row>
    <row r="1928" spans="1:20" x14ac:dyDescent="0.2">
      <c r="A1928" t="s">
        <v>3896</v>
      </c>
      <c r="B1928" t="s">
        <v>12</v>
      </c>
      <c r="C1928">
        <v>2026</v>
      </c>
      <c r="D1928" t="s">
        <v>3922</v>
      </c>
      <c r="E1928" t="s">
        <v>1115</v>
      </c>
      <c r="F1928" t="s">
        <v>1116</v>
      </c>
      <c r="G1928" t="s">
        <v>2632</v>
      </c>
      <c r="H1928" t="s">
        <v>2586</v>
      </c>
      <c r="I1928" t="s">
        <v>3923</v>
      </c>
      <c r="J1928" t="s">
        <v>3924</v>
      </c>
      <c r="K1928" t="s">
        <v>2603</v>
      </c>
      <c r="L1928" s="1">
        <v>2</v>
      </c>
      <c r="M1928" s="1">
        <v>1050</v>
      </c>
      <c r="N1928" s="1">
        <v>0</v>
      </c>
      <c r="O1928" s="1" t="s">
        <v>2580</v>
      </c>
      <c r="P1928" s="1">
        <v>1962.62</v>
      </c>
      <c r="Q1928" s="1">
        <v>137.38</v>
      </c>
      <c r="R1928" s="1">
        <v>2100</v>
      </c>
      <c r="S1928" t="s">
        <v>2605</v>
      </c>
      <c r="T1928" t="str" cm="1">
        <f t="array" ref="T1928">_xlfn.IFS(ISNUMBER(SEARCH("CP02",S1928)),"ราชพฤกษ",ISNUMBER(SEARCH("CP03",S1928)),"บางใหญ่",ISNUMBER(SEARCH("CP04",S1928)),"บางบอน",OR(ISNUMBER(SEARCH("CP",S1928)),ISNUMBER(SEARCH("BTC",D1928))),"340",TRUE,"")</f>
        <v>บางใหญ่</v>
      </c>
    </row>
    <row r="1929" spans="1:20" x14ac:dyDescent="0.2">
      <c r="A1929" t="s">
        <v>3896</v>
      </c>
      <c r="B1929" t="s">
        <v>12</v>
      </c>
      <c r="C1929">
        <v>2026</v>
      </c>
      <c r="D1929" t="s">
        <v>3922</v>
      </c>
      <c r="E1929" t="s">
        <v>2247</v>
      </c>
      <c r="F1929" t="s">
        <v>2248</v>
      </c>
      <c r="G1929" t="s">
        <v>2632</v>
      </c>
      <c r="H1929" t="s">
        <v>2586</v>
      </c>
      <c r="I1929" t="s">
        <v>3923</v>
      </c>
      <c r="J1929" t="s">
        <v>3924</v>
      </c>
      <c r="K1929" t="s">
        <v>2603</v>
      </c>
      <c r="L1929" s="1">
        <v>2</v>
      </c>
      <c r="M1929" s="1">
        <v>950</v>
      </c>
      <c r="N1929" s="1">
        <v>0</v>
      </c>
      <c r="O1929" s="1" t="s">
        <v>2580</v>
      </c>
      <c r="P1929" s="1">
        <v>1775.7</v>
      </c>
      <c r="Q1929" s="1">
        <v>124.3</v>
      </c>
      <c r="R1929" s="1">
        <v>1900</v>
      </c>
      <c r="S1929" t="s">
        <v>2605</v>
      </c>
      <c r="T1929" t="str" cm="1">
        <f t="array" ref="T1929">_xlfn.IFS(ISNUMBER(SEARCH("CP02",S1929)),"ราชพฤกษ",ISNUMBER(SEARCH("CP03",S1929)),"บางใหญ่",ISNUMBER(SEARCH("CP04",S1929)),"บางบอน",OR(ISNUMBER(SEARCH("CP",S1929)),ISNUMBER(SEARCH("BTC",D1929))),"340",TRUE,"")</f>
        <v>บางใหญ่</v>
      </c>
    </row>
    <row r="1930" spans="1:20" x14ac:dyDescent="0.2">
      <c r="A1930" t="s">
        <v>3896</v>
      </c>
      <c r="B1930" t="s">
        <v>12</v>
      </c>
      <c r="C1930">
        <v>2026</v>
      </c>
      <c r="D1930" t="s">
        <v>3922</v>
      </c>
      <c r="E1930" t="s">
        <v>1459</v>
      </c>
      <c r="F1930" t="s">
        <v>1460</v>
      </c>
      <c r="G1930" t="s">
        <v>2632</v>
      </c>
      <c r="H1930" t="s">
        <v>2586</v>
      </c>
      <c r="I1930" t="s">
        <v>3923</v>
      </c>
      <c r="J1930" t="s">
        <v>3924</v>
      </c>
      <c r="K1930" t="s">
        <v>2603</v>
      </c>
      <c r="L1930" s="1">
        <v>2</v>
      </c>
      <c r="M1930" s="1">
        <v>410</v>
      </c>
      <c r="N1930" s="1">
        <v>0</v>
      </c>
      <c r="O1930" s="1" t="s">
        <v>2580</v>
      </c>
      <c r="P1930" s="1">
        <v>766.36</v>
      </c>
      <c r="Q1930" s="1">
        <v>53.64</v>
      </c>
      <c r="R1930" s="1">
        <v>820</v>
      </c>
      <c r="S1930" t="s">
        <v>2605</v>
      </c>
      <c r="T1930" t="str" cm="1">
        <f t="array" ref="T1930">_xlfn.IFS(ISNUMBER(SEARCH("CP02",S1930)),"ราชพฤกษ",ISNUMBER(SEARCH("CP03",S1930)),"บางใหญ่",ISNUMBER(SEARCH("CP04",S1930)),"บางบอน",OR(ISNUMBER(SEARCH("CP",S1930)),ISNUMBER(SEARCH("BTC",D1930))),"340",TRUE,"")</f>
        <v>บางใหญ่</v>
      </c>
    </row>
    <row r="1931" spans="1:20" x14ac:dyDescent="0.2">
      <c r="A1931" t="s">
        <v>3896</v>
      </c>
      <c r="B1931" t="s">
        <v>12</v>
      </c>
      <c r="C1931">
        <v>2026</v>
      </c>
      <c r="D1931" t="s">
        <v>3922</v>
      </c>
      <c r="E1931" t="s">
        <v>2345</v>
      </c>
      <c r="F1931" t="s">
        <v>2346</v>
      </c>
      <c r="G1931" t="s">
        <v>2632</v>
      </c>
      <c r="H1931" t="s">
        <v>2586</v>
      </c>
      <c r="I1931" t="s">
        <v>3923</v>
      </c>
      <c r="J1931" t="s">
        <v>3924</v>
      </c>
      <c r="K1931" t="s">
        <v>2603</v>
      </c>
      <c r="L1931" s="1">
        <v>2</v>
      </c>
      <c r="M1931" s="1">
        <v>750</v>
      </c>
      <c r="N1931" s="1">
        <v>0</v>
      </c>
      <c r="O1931" s="1" t="s">
        <v>2580</v>
      </c>
      <c r="P1931" s="1">
        <v>1401.87</v>
      </c>
      <c r="Q1931" s="1">
        <v>98.13</v>
      </c>
      <c r="R1931" s="1">
        <v>1500</v>
      </c>
      <c r="S1931" t="s">
        <v>2605</v>
      </c>
      <c r="T1931" t="str" cm="1">
        <f t="array" ref="T1931">_xlfn.IFS(ISNUMBER(SEARCH("CP02",S1931)),"ราชพฤกษ",ISNUMBER(SEARCH("CP03",S1931)),"บางใหญ่",ISNUMBER(SEARCH("CP04",S1931)),"บางบอน",OR(ISNUMBER(SEARCH("CP",S1931)),ISNUMBER(SEARCH("BTC",D1931))),"340",TRUE,"")</f>
        <v>บางใหญ่</v>
      </c>
    </row>
    <row r="1932" spans="1:20" x14ac:dyDescent="0.2">
      <c r="A1932" t="s">
        <v>3896</v>
      </c>
      <c r="B1932" t="s">
        <v>12</v>
      </c>
      <c r="C1932">
        <v>2026</v>
      </c>
      <c r="D1932" t="s">
        <v>3922</v>
      </c>
      <c r="E1932" t="s">
        <v>1647</v>
      </c>
      <c r="F1932" t="s">
        <v>1648</v>
      </c>
      <c r="G1932" t="s">
        <v>1536</v>
      </c>
      <c r="H1932" t="s">
        <v>2586</v>
      </c>
      <c r="I1932" t="s">
        <v>3923</v>
      </c>
      <c r="J1932" t="s">
        <v>3924</v>
      </c>
      <c r="K1932" t="s">
        <v>2603</v>
      </c>
      <c r="L1932" s="1">
        <v>1</v>
      </c>
      <c r="M1932" s="1">
        <v>480</v>
      </c>
      <c r="N1932" s="1">
        <v>0</v>
      </c>
      <c r="O1932" s="1" t="s">
        <v>2580</v>
      </c>
      <c r="P1932" s="1">
        <v>448.6</v>
      </c>
      <c r="Q1932" s="1">
        <v>31.4</v>
      </c>
      <c r="R1932" s="1">
        <v>480</v>
      </c>
      <c r="S1932" t="s">
        <v>2606</v>
      </c>
      <c r="T1932" t="str" cm="1">
        <f t="array" ref="T1932">_xlfn.IFS(ISNUMBER(SEARCH("CP02",S1932)),"ราชพฤกษ",ISNUMBER(SEARCH("CP03",S1932)),"บางใหญ่",ISNUMBER(SEARCH("CP04",S1932)),"บางบอน",OR(ISNUMBER(SEARCH("CP",S1932)),ISNUMBER(SEARCH("BTC",D1932))),"340",TRUE,"")</f>
        <v>บางใหญ่</v>
      </c>
    </row>
    <row r="1933" spans="1:20" x14ac:dyDescent="0.2">
      <c r="A1933" t="s">
        <v>3896</v>
      </c>
      <c r="B1933" t="s">
        <v>12</v>
      </c>
      <c r="C1933">
        <v>2026</v>
      </c>
      <c r="D1933" t="s">
        <v>3922</v>
      </c>
      <c r="E1933" t="s">
        <v>1547</v>
      </c>
      <c r="F1933" t="s">
        <v>1548</v>
      </c>
      <c r="G1933" t="s">
        <v>2588</v>
      </c>
      <c r="H1933" t="s">
        <v>2586</v>
      </c>
      <c r="I1933" t="s">
        <v>3923</v>
      </c>
      <c r="J1933" t="s">
        <v>3924</v>
      </c>
      <c r="K1933" t="s">
        <v>2603</v>
      </c>
      <c r="L1933" s="1">
        <v>1</v>
      </c>
      <c r="M1933" s="1">
        <v>400</v>
      </c>
      <c r="N1933" s="1">
        <v>0</v>
      </c>
      <c r="O1933" s="1" t="s">
        <v>2580</v>
      </c>
      <c r="P1933" s="1">
        <v>373.83</v>
      </c>
      <c r="Q1933" s="1">
        <v>26.17</v>
      </c>
      <c r="R1933" s="1">
        <v>400</v>
      </c>
      <c r="S1933" t="s">
        <v>2606</v>
      </c>
      <c r="T1933" t="str" cm="1">
        <f t="array" ref="T1933">_xlfn.IFS(ISNUMBER(SEARCH("CP02",S1933)),"ราชพฤกษ",ISNUMBER(SEARCH("CP03",S1933)),"บางใหญ่",ISNUMBER(SEARCH("CP04",S1933)),"บางบอน",OR(ISNUMBER(SEARCH("CP",S1933)),ISNUMBER(SEARCH("BTC",D1933))),"340",TRUE,"")</f>
        <v>บางใหญ่</v>
      </c>
    </row>
    <row r="1934" spans="1:20" x14ac:dyDescent="0.2">
      <c r="A1934" t="s">
        <v>3896</v>
      </c>
      <c r="B1934" t="s">
        <v>12</v>
      </c>
      <c r="C1934">
        <v>2026</v>
      </c>
      <c r="D1934" t="s">
        <v>3925</v>
      </c>
      <c r="E1934" t="s">
        <v>653</v>
      </c>
      <c r="F1934" t="s">
        <v>654</v>
      </c>
      <c r="G1934" t="s">
        <v>2575</v>
      </c>
      <c r="H1934" t="s">
        <v>2576</v>
      </c>
      <c r="I1934" t="s">
        <v>3926</v>
      </c>
      <c r="J1934" t="s">
        <v>3927</v>
      </c>
      <c r="K1934" t="s">
        <v>2603</v>
      </c>
      <c r="L1934" s="1">
        <v>4</v>
      </c>
      <c r="M1934" s="1">
        <v>2700</v>
      </c>
      <c r="N1934" s="1">
        <v>2700</v>
      </c>
      <c r="O1934" s="1" t="s">
        <v>2580</v>
      </c>
      <c r="P1934" s="1">
        <v>7570.09</v>
      </c>
      <c r="Q1934" s="1">
        <v>529.91</v>
      </c>
      <c r="R1934" s="1">
        <v>8100</v>
      </c>
      <c r="S1934" t="s">
        <v>2604</v>
      </c>
      <c r="T1934" t="str" cm="1">
        <f t="array" ref="T1934">_xlfn.IFS(ISNUMBER(SEARCH("CP02",S1934)),"ราชพฤกษ",ISNUMBER(SEARCH("CP03",S1934)),"บางใหญ่",ISNUMBER(SEARCH("CP04",S1934)),"บางบอน",OR(ISNUMBER(SEARCH("CP",S1934)),ISNUMBER(SEARCH("BTC",D1934))),"340",TRUE,"")</f>
        <v>บางใหญ่</v>
      </c>
    </row>
    <row r="1935" spans="1:20" x14ac:dyDescent="0.2">
      <c r="A1935" t="s">
        <v>3896</v>
      </c>
      <c r="B1935" t="s">
        <v>12</v>
      </c>
      <c r="C1935">
        <v>2026</v>
      </c>
      <c r="D1935" t="s">
        <v>3925</v>
      </c>
      <c r="E1935" t="s">
        <v>1091</v>
      </c>
      <c r="F1935" t="s">
        <v>1092</v>
      </c>
      <c r="G1935" t="s">
        <v>2582</v>
      </c>
      <c r="H1935" t="s">
        <v>2583</v>
      </c>
      <c r="I1935" t="s">
        <v>3926</v>
      </c>
      <c r="J1935" t="s">
        <v>3927</v>
      </c>
      <c r="K1935" t="s">
        <v>2603</v>
      </c>
      <c r="L1935" s="1">
        <v>4</v>
      </c>
      <c r="M1935" s="1">
        <v>60</v>
      </c>
      <c r="N1935" s="1">
        <v>0</v>
      </c>
      <c r="O1935" s="1" t="s">
        <v>2580</v>
      </c>
      <c r="P1935" s="1">
        <v>0</v>
      </c>
      <c r="Q1935" s="1">
        <v>0</v>
      </c>
      <c r="R1935" s="1">
        <v>0</v>
      </c>
      <c r="S1935" t="s">
        <v>2605</v>
      </c>
      <c r="T1935" t="str" cm="1">
        <f t="array" ref="T1935">_xlfn.IFS(ISNUMBER(SEARCH("CP02",S1935)),"ราชพฤกษ",ISNUMBER(SEARCH("CP03",S1935)),"บางใหญ่",ISNUMBER(SEARCH("CP04",S1935)),"บางบอน",OR(ISNUMBER(SEARCH("CP",S1935)),ISNUMBER(SEARCH("BTC",D1935))),"340",TRUE,"")</f>
        <v>บางใหญ่</v>
      </c>
    </row>
    <row r="1936" spans="1:20" x14ac:dyDescent="0.2">
      <c r="A1936" t="s">
        <v>3896</v>
      </c>
      <c r="B1936" t="s">
        <v>12</v>
      </c>
      <c r="C1936">
        <v>2026</v>
      </c>
      <c r="D1936" t="s">
        <v>3925</v>
      </c>
      <c r="E1936" t="s">
        <v>1553</v>
      </c>
      <c r="F1936" t="s">
        <v>1554</v>
      </c>
      <c r="G1936" t="s">
        <v>2585</v>
      </c>
      <c r="H1936" t="s">
        <v>2586</v>
      </c>
      <c r="I1936" t="s">
        <v>3926</v>
      </c>
      <c r="J1936" t="s">
        <v>3927</v>
      </c>
      <c r="K1936" t="s">
        <v>2603</v>
      </c>
      <c r="L1936" s="1">
        <v>4</v>
      </c>
      <c r="M1936" s="1">
        <v>120</v>
      </c>
      <c r="N1936" s="1">
        <v>0</v>
      </c>
      <c r="O1936" s="1" t="s">
        <v>2580</v>
      </c>
      <c r="P1936" s="1">
        <v>0</v>
      </c>
      <c r="Q1936" s="1">
        <v>0</v>
      </c>
      <c r="R1936" s="1">
        <v>0</v>
      </c>
      <c r="S1936" t="s">
        <v>2606</v>
      </c>
      <c r="T1936" t="str" cm="1">
        <f t="array" ref="T1936">_xlfn.IFS(ISNUMBER(SEARCH("CP02",S1936)),"ราชพฤกษ",ISNUMBER(SEARCH("CP03",S1936)),"บางใหญ่",ISNUMBER(SEARCH("CP04",S1936)),"บางบอน",OR(ISNUMBER(SEARCH("CP",S1936)),ISNUMBER(SEARCH("BTC",D1936))),"340",TRUE,"")</f>
        <v>บางใหญ่</v>
      </c>
    </row>
    <row r="1937" spans="1:20" x14ac:dyDescent="0.2">
      <c r="A1937" t="s">
        <v>3896</v>
      </c>
      <c r="B1937" t="s">
        <v>12</v>
      </c>
      <c r="C1937">
        <v>2026</v>
      </c>
      <c r="D1937" t="s">
        <v>3925</v>
      </c>
      <c r="E1937" t="s">
        <v>1547</v>
      </c>
      <c r="F1937" t="s">
        <v>1548</v>
      </c>
      <c r="G1937" t="s">
        <v>2588</v>
      </c>
      <c r="H1937" t="s">
        <v>2586</v>
      </c>
      <c r="I1937" t="s">
        <v>3926</v>
      </c>
      <c r="J1937" t="s">
        <v>3927</v>
      </c>
      <c r="K1937" t="s">
        <v>2603</v>
      </c>
      <c r="L1937" s="1">
        <v>1</v>
      </c>
      <c r="M1937" s="1">
        <v>400</v>
      </c>
      <c r="N1937" s="1">
        <v>0</v>
      </c>
      <c r="O1937" s="1" t="s">
        <v>2580</v>
      </c>
      <c r="P1937" s="1">
        <v>0</v>
      </c>
      <c r="Q1937" s="1">
        <v>0</v>
      </c>
      <c r="R1937" s="1">
        <v>0</v>
      </c>
      <c r="S1937" t="s">
        <v>2606</v>
      </c>
      <c r="T1937" t="str" cm="1">
        <f t="array" ref="T1937">_xlfn.IFS(ISNUMBER(SEARCH("CP02",S1937)),"ราชพฤกษ",ISNUMBER(SEARCH("CP03",S1937)),"บางใหญ่",ISNUMBER(SEARCH("CP04",S1937)),"บางบอน",OR(ISNUMBER(SEARCH("CP",S1937)),ISNUMBER(SEARCH("BTC",D1937))),"340",TRUE,"")</f>
        <v>บางใหญ่</v>
      </c>
    </row>
    <row r="1938" spans="1:20" x14ac:dyDescent="0.2">
      <c r="A1938" t="s">
        <v>3896</v>
      </c>
      <c r="B1938" t="s">
        <v>12</v>
      </c>
      <c r="C1938">
        <v>2026</v>
      </c>
      <c r="D1938" t="s">
        <v>3925</v>
      </c>
      <c r="E1938" t="s">
        <v>533</v>
      </c>
      <c r="F1938" t="s">
        <v>534</v>
      </c>
      <c r="G1938" t="s">
        <v>2582</v>
      </c>
      <c r="H1938" t="s">
        <v>2586</v>
      </c>
      <c r="I1938" t="s">
        <v>3926</v>
      </c>
      <c r="J1938" t="s">
        <v>3927</v>
      </c>
      <c r="K1938" t="s">
        <v>2603</v>
      </c>
      <c r="L1938" s="1">
        <v>1</v>
      </c>
      <c r="M1938" s="1">
        <v>1000</v>
      </c>
      <c r="N1938" s="1">
        <v>0</v>
      </c>
      <c r="O1938" s="1" t="s">
        <v>2580</v>
      </c>
      <c r="P1938" s="1">
        <v>0</v>
      </c>
      <c r="Q1938" s="1">
        <v>0</v>
      </c>
      <c r="R1938" s="1">
        <v>0</v>
      </c>
      <c r="S1938" t="s">
        <v>2605</v>
      </c>
      <c r="T1938" t="str" cm="1">
        <f t="array" ref="T1938">_xlfn.IFS(ISNUMBER(SEARCH("CP02",S1938)),"ราชพฤกษ",ISNUMBER(SEARCH("CP03",S1938)),"บางใหญ่",ISNUMBER(SEARCH("CP04",S1938)),"บางบอน",OR(ISNUMBER(SEARCH("CP",S1938)),ISNUMBER(SEARCH("BTC",D1938))),"340",TRUE,"")</f>
        <v>บางใหญ่</v>
      </c>
    </row>
    <row r="1939" spans="1:20" x14ac:dyDescent="0.2">
      <c r="A1939" t="s">
        <v>3896</v>
      </c>
      <c r="B1939" t="s">
        <v>12</v>
      </c>
      <c r="C1939">
        <v>2026</v>
      </c>
      <c r="D1939" t="s">
        <v>3925</v>
      </c>
      <c r="E1939" t="s">
        <v>531</v>
      </c>
      <c r="F1939" t="s">
        <v>532</v>
      </c>
      <c r="G1939" t="s">
        <v>2582</v>
      </c>
      <c r="H1939" t="s">
        <v>2586</v>
      </c>
      <c r="I1939" t="s">
        <v>3926</v>
      </c>
      <c r="J1939" t="s">
        <v>3927</v>
      </c>
      <c r="K1939" t="s">
        <v>2603</v>
      </c>
      <c r="L1939" s="1">
        <v>1</v>
      </c>
      <c r="M1939" s="1">
        <v>385</v>
      </c>
      <c r="N1939" s="1">
        <v>0</v>
      </c>
      <c r="O1939" s="1" t="s">
        <v>2580</v>
      </c>
      <c r="P1939" s="1">
        <v>0</v>
      </c>
      <c r="Q1939" s="1">
        <v>0</v>
      </c>
      <c r="R1939" s="1">
        <v>0</v>
      </c>
      <c r="S1939" t="s">
        <v>2605</v>
      </c>
      <c r="T1939" t="str" cm="1">
        <f t="array" ref="T1939">_xlfn.IFS(ISNUMBER(SEARCH("CP02",S1939)),"ราชพฤกษ",ISNUMBER(SEARCH("CP03",S1939)),"บางใหญ่",ISNUMBER(SEARCH("CP04",S1939)),"บางบอน",OR(ISNUMBER(SEARCH("CP",S1939)),ISNUMBER(SEARCH("BTC",D1939))),"340",TRUE,"")</f>
        <v>บางใหญ่</v>
      </c>
    </row>
    <row r="1940" spans="1:20" x14ac:dyDescent="0.2">
      <c r="A1940" t="s">
        <v>3896</v>
      </c>
      <c r="B1940" t="s">
        <v>12</v>
      </c>
      <c r="C1940">
        <v>2026</v>
      </c>
      <c r="D1940" t="s">
        <v>3925</v>
      </c>
      <c r="E1940" t="s">
        <v>149</v>
      </c>
      <c r="F1940" t="s">
        <v>150</v>
      </c>
      <c r="G1940" t="s">
        <v>2582</v>
      </c>
      <c r="H1940" t="s">
        <v>2586</v>
      </c>
      <c r="I1940" t="s">
        <v>3926</v>
      </c>
      <c r="J1940" t="s">
        <v>3927</v>
      </c>
      <c r="K1940" t="s">
        <v>2603</v>
      </c>
      <c r="L1940" s="1">
        <v>1</v>
      </c>
      <c r="M1940" s="1">
        <v>220</v>
      </c>
      <c r="N1940" s="1">
        <v>0</v>
      </c>
      <c r="O1940" s="1" t="s">
        <v>2580</v>
      </c>
      <c r="P1940" s="1">
        <v>0</v>
      </c>
      <c r="Q1940" s="1">
        <v>0</v>
      </c>
      <c r="R1940" s="1">
        <v>0</v>
      </c>
      <c r="S1940" t="s">
        <v>2605</v>
      </c>
      <c r="T1940" t="str" cm="1">
        <f t="array" ref="T1940">_xlfn.IFS(ISNUMBER(SEARCH("CP02",S1940)),"ราชพฤกษ",ISNUMBER(SEARCH("CP03",S1940)),"บางใหญ่",ISNUMBER(SEARCH("CP04",S1940)),"บางบอน",OR(ISNUMBER(SEARCH("CP",S1940)),ISNUMBER(SEARCH("BTC",D1940))),"340",TRUE,"")</f>
        <v>บางใหญ่</v>
      </c>
    </row>
    <row r="1941" spans="1:20" x14ac:dyDescent="0.2">
      <c r="A1941" t="s">
        <v>3896</v>
      </c>
      <c r="B1941" t="s">
        <v>12</v>
      </c>
      <c r="C1941">
        <v>2026</v>
      </c>
      <c r="D1941" t="s">
        <v>3928</v>
      </c>
      <c r="E1941" t="s">
        <v>525</v>
      </c>
      <c r="F1941" t="s">
        <v>526</v>
      </c>
      <c r="G1941" t="s">
        <v>2582</v>
      </c>
      <c r="H1941" t="s">
        <v>2586</v>
      </c>
      <c r="I1941" t="s">
        <v>3929</v>
      </c>
      <c r="J1941" t="s">
        <v>3930</v>
      </c>
      <c r="K1941" t="s">
        <v>2624</v>
      </c>
      <c r="L1941" s="1">
        <v>1</v>
      </c>
      <c r="M1941" s="1">
        <v>1150</v>
      </c>
      <c r="N1941" s="1">
        <v>0</v>
      </c>
      <c r="O1941" s="1" t="s">
        <v>2580</v>
      </c>
      <c r="P1941" s="1">
        <v>1074.77</v>
      </c>
      <c r="Q1941" s="1">
        <v>75.23</v>
      </c>
      <c r="R1941" s="1">
        <v>1150</v>
      </c>
      <c r="S1941" t="s">
        <v>2683</v>
      </c>
      <c r="T1941" t="str" cm="1">
        <f t="array" ref="T1941">_xlfn.IFS(ISNUMBER(SEARCH("CP02",S1941)),"ราชพฤกษ",ISNUMBER(SEARCH("CP03",S1941)),"บางใหญ่",ISNUMBER(SEARCH("CP04",S1941)),"บางบอน",OR(ISNUMBER(SEARCH("CP",S1941)),ISNUMBER(SEARCH("BTC",D1941))),"340",TRUE,"")</f>
        <v>340</v>
      </c>
    </row>
    <row r="1942" spans="1:20" x14ac:dyDescent="0.2">
      <c r="A1942" t="s">
        <v>3896</v>
      </c>
      <c r="B1942" t="s">
        <v>12</v>
      </c>
      <c r="C1942">
        <v>2026</v>
      </c>
      <c r="D1942" t="s">
        <v>3928</v>
      </c>
      <c r="E1942" t="s">
        <v>523</v>
      </c>
      <c r="F1942" t="s">
        <v>524</v>
      </c>
      <c r="G1942" t="s">
        <v>2582</v>
      </c>
      <c r="H1942" t="s">
        <v>2586</v>
      </c>
      <c r="I1942" t="s">
        <v>3929</v>
      </c>
      <c r="J1942" t="s">
        <v>3930</v>
      </c>
      <c r="K1942" t="s">
        <v>2624</v>
      </c>
      <c r="L1942" s="1">
        <v>1</v>
      </c>
      <c r="M1942" s="1">
        <v>175</v>
      </c>
      <c r="N1942" s="1">
        <v>0</v>
      </c>
      <c r="O1942" s="1" t="s">
        <v>2580</v>
      </c>
      <c r="P1942" s="1">
        <v>0</v>
      </c>
      <c r="Q1942" s="1">
        <v>0</v>
      </c>
      <c r="R1942" s="1">
        <v>0</v>
      </c>
      <c r="S1942" t="s">
        <v>2683</v>
      </c>
      <c r="T1942" t="str" cm="1">
        <f t="array" ref="T1942">_xlfn.IFS(ISNUMBER(SEARCH("CP02",S1942)),"ราชพฤกษ",ISNUMBER(SEARCH("CP03",S1942)),"บางใหญ่",ISNUMBER(SEARCH("CP04",S1942)),"บางบอน",OR(ISNUMBER(SEARCH("CP",S1942)),ISNUMBER(SEARCH("BTC",D1942))),"340",TRUE,"")</f>
        <v>340</v>
      </c>
    </row>
    <row r="1943" spans="1:20" x14ac:dyDescent="0.2">
      <c r="A1943" t="s">
        <v>3896</v>
      </c>
      <c r="B1943" t="s">
        <v>12</v>
      </c>
      <c r="C1943">
        <v>2026</v>
      </c>
      <c r="D1943" t="s">
        <v>3928</v>
      </c>
      <c r="E1943" t="s">
        <v>123</v>
      </c>
      <c r="F1943" t="s">
        <v>124</v>
      </c>
      <c r="G1943" t="s">
        <v>2582</v>
      </c>
      <c r="H1943" t="s">
        <v>2586</v>
      </c>
      <c r="I1943" t="s">
        <v>3929</v>
      </c>
      <c r="J1943" t="s">
        <v>3930</v>
      </c>
      <c r="K1943" t="s">
        <v>2624</v>
      </c>
      <c r="L1943" s="1">
        <v>1</v>
      </c>
      <c r="M1943" s="1">
        <v>350</v>
      </c>
      <c r="N1943" s="1">
        <v>0</v>
      </c>
      <c r="O1943" s="1" t="s">
        <v>2580</v>
      </c>
      <c r="P1943" s="1">
        <v>327.10000000000002</v>
      </c>
      <c r="Q1943" s="1">
        <v>22.9</v>
      </c>
      <c r="R1943" s="1">
        <v>350</v>
      </c>
      <c r="S1943" t="s">
        <v>2683</v>
      </c>
      <c r="T1943" t="str" cm="1">
        <f t="array" ref="T1943">_xlfn.IFS(ISNUMBER(SEARCH("CP02",S1943)),"ราชพฤกษ",ISNUMBER(SEARCH("CP03",S1943)),"บางใหญ่",ISNUMBER(SEARCH("CP04",S1943)),"บางบอน",OR(ISNUMBER(SEARCH("CP",S1943)),ISNUMBER(SEARCH("BTC",D1943))),"340",TRUE,"")</f>
        <v>340</v>
      </c>
    </row>
    <row r="1944" spans="1:20" x14ac:dyDescent="0.2">
      <c r="A1944" t="s">
        <v>3896</v>
      </c>
      <c r="B1944" t="s">
        <v>12</v>
      </c>
      <c r="C1944">
        <v>2026</v>
      </c>
      <c r="D1944" t="s">
        <v>3931</v>
      </c>
      <c r="E1944" t="s">
        <v>329</v>
      </c>
      <c r="F1944" t="s">
        <v>330</v>
      </c>
      <c r="G1944" t="s">
        <v>3932</v>
      </c>
      <c r="H1944" t="s">
        <v>2586</v>
      </c>
      <c r="I1944" t="s">
        <v>3933</v>
      </c>
      <c r="J1944" t="s">
        <v>3934</v>
      </c>
      <c r="K1944" t="s">
        <v>2624</v>
      </c>
      <c r="L1944" s="1">
        <v>1</v>
      </c>
      <c r="M1944" s="1">
        <v>850</v>
      </c>
      <c r="N1944" s="1">
        <v>0</v>
      </c>
      <c r="O1944" s="1" t="s">
        <v>2580</v>
      </c>
      <c r="P1944" s="1">
        <v>794.39</v>
      </c>
      <c r="Q1944" s="1">
        <v>55.61</v>
      </c>
      <c r="R1944" s="1">
        <v>850</v>
      </c>
      <c r="S1944" t="s">
        <v>2625</v>
      </c>
      <c r="T1944" t="str" cm="1">
        <f t="array" ref="T1944">_xlfn.IFS(ISNUMBER(SEARCH("CP02",S1944)),"ราชพฤกษ",ISNUMBER(SEARCH("CP03",S1944)),"บางใหญ่",ISNUMBER(SEARCH("CP04",S1944)),"บางบอน",OR(ISNUMBER(SEARCH("CP",S1944)),ISNUMBER(SEARCH("BTC",D1944))),"340",TRUE,"")</f>
        <v>340</v>
      </c>
    </row>
    <row r="1945" spans="1:20" x14ac:dyDescent="0.2">
      <c r="A1945" t="s">
        <v>3896</v>
      </c>
      <c r="B1945" t="s">
        <v>12</v>
      </c>
      <c r="C1945">
        <v>2026</v>
      </c>
      <c r="D1945" t="s">
        <v>3904</v>
      </c>
      <c r="E1945" t="s">
        <v>2539</v>
      </c>
      <c r="F1945" t="s">
        <v>2540</v>
      </c>
      <c r="G1945" t="s">
        <v>2632</v>
      </c>
      <c r="H1945" t="s">
        <v>2586</v>
      </c>
      <c r="I1945" t="s">
        <v>3935</v>
      </c>
      <c r="J1945" t="s">
        <v>3906</v>
      </c>
      <c r="K1945" t="s">
        <v>2579</v>
      </c>
      <c r="L1945" s="1">
        <v>-2</v>
      </c>
      <c r="M1945" s="1">
        <v>-490</v>
      </c>
      <c r="N1945" s="1">
        <v>-49</v>
      </c>
      <c r="O1945" s="1" t="s">
        <v>2580</v>
      </c>
      <c r="P1945" s="1">
        <v>-870.09</v>
      </c>
      <c r="Q1945" s="1">
        <v>-60.91</v>
      </c>
      <c r="R1945" s="1">
        <v>-931</v>
      </c>
      <c r="S1945" t="s">
        <v>2584</v>
      </c>
      <c r="T1945" t="str" cm="1">
        <f t="array" ref="T1945">_xlfn.IFS(ISNUMBER(SEARCH("CP02",S1945)),"ราชพฤกษ",ISNUMBER(SEARCH("CP03",S1945)),"บางใหญ่",ISNUMBER(SEARCH("CP04",S1945)),"บางบอน",OR(ISNUMBER(SEARCH("CP",S1945)),ISNUMBER(SEARCH("BTC",D1945))),"340",TRUE,"")</f>
        <v>ราชพฤกษ</v>
      </c>
    </row>
    <row r="1946" spans="1:20" x14ac:dyDescent="0.2">
      <c r="A1946" t="s">
        <v>3896</v>
      </c>
      <c r="B1946" t="s">
        <v>12</v>
      </c>
      <c r="C1946">
        <v>2026</v>
      </c>
      <c r="D1946" t="s">
        <v>2820</v>
      </c>
      <c r="E1946" t="s">
        <v>771</v>
      </c>
      <c r="F1946" t="s">
        <v>772</v>
      </c>
      <c r="G1946" t="s">
        <v>2953</v>
      </c>
      <c r="H1946" t="s">
        <v>2757</v>
      </c>
      <c r="I1946" t="s">
        <v>3936</v>
      </c>
      <c r="J1946" t="s">
        <v>2822</v>
      </c>
      <c r="K1946" t="s">
        <v>2624</v>
      </c>
      <c r="L1946" s="1">
        <v>2</v>
      </c>
      <c r="M1946" s="1">
        <v>2280</v>
      </c>
      <c r="N1946" s="1">
        <v>0</v>
      </c>
      <c r="O1946" s="1" t="s">
        <v>2580</v>
      </c>
      <c r="P1946" s="1">
        <v>4261.68</v>
      </c>
      <c r="Q1946" s="1">
        <v>298.32</v>
      </c>
      <c r="R1946" s="1">
        <v>4560</v>
      </c>
      <c r="S1946" t="s">
        <v>3937</v>
      </c>
      <c r="T1946" t="str" cm="1">
        <f t="array" ref="T1946">_xlfn.IFS(ISNUMBER(SEARCH("CP02",S1946)),"ราชพฤกษ",ISNUMBER(SEARCH("CP03",S1946)),"บางใหญ่",ISNUMBER(SEARCH("CP04",S1946)),"บางบอน",OR(ISNUMBER(SEARCH("CP",S1946)),ISNUMBER(SEARCH("BTC",D1946))),"340",TRUE,"")</f>
        <v>340</v>
      </c>
    </row>
    <row r="1947" spans="1:20" x14ac:dyDescent="0.2">
      <c r="A1947" t="s">
        <v>3896</v>
      </c>
      <c r="B1947" t="s">
        <v>12</v>
      </c>
      <c r="C1947">
        <v>2026</v>
      </c>
      <c r="D1947" t="s">
        <v>2820</v>
      </c>
      <c r="E1947" t="s">
        <v>1091</v>
      </c>
      <c r="F1947" t="s">
        <v>1092</v>
      </c>
      <c r="G1947" t="s">
        <v>2582</v>
      </c>
      <c r="H1947" t="s">
        <v>2583</v>
      </c>
      <c r="I1947" t="s">
        <v>3936</v>
      </c>
      <c r="J1947" t="s">
        <v>2822</v>
      </c>
      <c r="K1947" t="s">
        <v>2624</v>
      </c>
      <c r="L1947" s="1">
        <v>2</v>
      </c>
      <c r="M1947" s="1">
        <v>60</v>
      </c>
      <c r="N1947" s="1">
        <v>0</v>
      </c>
      <c r="O1947" s="1" t="s">
        <v>2580</v>
      </c>
      <c r="P1947" s="1">
        <v>0</v>
      </c>
      <c r="Q1947" s="1">
        <v>0</v>
      </c>
      <c r="R1947" s="1">
        <v>0</v>
      </c>
      <c r="S1947" t="s">
        <v>2683</v>
      </c>
      <c r="T1947" t="str" cm="1">
        <f t="array" ref="T1947">_xlfn.IFS(ISNUMBER(SEARCH("CP02",S1947)),"ราชพฤกษ",ISNUMBER(SEARCH("CP03",S1947)),"บางใหญ่",ISNUMBER(SEARCH("CP04",S1947)),"บางบอน",OR(ISNUMBER(SEARCH("CP",S1947)),ISNUMBER(SEARCH("BTC",D1947))),"340",TRUE,"")</f>
        <v>340</v>
      </c>
    </row>
    <row r="1948" spans="1:20" x14ac:dyDescent="0.2">
      <c r="A1948" t="s">
        <v>3896</v>
      </c>
      <c r="B1948" t="s">
        <v>12</v>
      </c>
      <c r="C1948">
        <v>2026</v>
      </c>
      <c r="D1948" t="s">
        <v>2820</v>
      </c>
      <c r="E1948" t="s">
        <v>1547</v>
      </c>
      <c r="F1948" t="s">
        <v>1548</v>
      </c>
      <c r="G1948" t="s">
        <v>2588</v>
      </c>
      <c r="H1948" t="s">
        <v>2586</v>
      </c>
      <c r="I1948" t="s">
        <v>3938</v>
      </c>
      <c r="J1948" t="s">
        <v>2822</v>
      </c>
      <c r="K1948" t="s">
        <v>2624</v>
      </c>
      <c r="L1948" s="1">
        <v>1</v>
      </c>
      <c r="M1948" s="1">
        <v>400</v>
      </c>
      <c r="N1948" s="1">
        <v>0</v>
      </c>
      <c r="O1948" s="1" t="s">
        <v>2580</v>
      </c>
      <c r="P1948" s="1">
        <v>373.83</v>
      </c>
      <c r="Q1948" s="1">
        <v>26.17</v>
      </c>
      <c r="R1948" s="1">
        <v>400</v>
      </c>
      <c r="S1948" t="s">
        <v>2625</v>
      </c>
      <c r="T1948" t="str" cm="1">
        <f t="array" ref="T1948">_xlfn.IFS(ISNUMBER(SEARCH("CP02",S1948)),"ราชพฤกษ",ISNUMBER(SEARCH("CP03",S1948)),"บางใหญ่",ISNUMBER(SEARCH("CP04",S1948)),"บางบอน",OR(ISNUMBER(SEARCH("CP",S1948)),ISNUMBER(SEARCH("BTC",D1948))),"340",TRUE,"")</f>
        <v>340</v>
      </c>
    </row>
    <row r="1949" spans="1:20" x14ac:dyDescent="0.2">
      <c r="A1949" t="s">
        <v>3896</v>
      </c>
      <c r="B1949" t="s">
        <v>12</v>
      </c>
      <c r="C1949">
        <v>2026</v>
      </c>
      <c r="D1949" t="s">
        <v>2814</v>
      </c>
      <c r="E1949" t="s">
        <v>1161</v>
      </c>
      <c r="F1949" t="s">
        <v>1162</v>
      </c>
      <c r="G1949" t="s">
        <v>2632</v>
      </c>
      <c r="H1949" t="s">
        <v>2586</v>
      </c>
      <c r="I1949" t="s">
        <v>3939</v>
      </c>
      <c r="J1949" t="s">
        <v>2816</v>
      </c>
      <c r="K1949" t="s">
        <v>2761</v>
      </c>
      <c r="L1949" s="1">
        <v>2</v>
      </c>
      <c r="M1949" s="1">
        <v>250</v>
      </c>
      <c r="N1949" s="1">
        <v>0</v>
      </c>
      <c r="O1949" s="1" t="s">
        <v>2580</v>
      </c>
      <c r="P1949" s="1">
        <v>467.29</v>
      </c>
      <c r="Q1949" s="1">
        <v>32.71</v>
      </c>
      <c r="R1949" s="1">
        <v>500</v>
      </c>
      <c r="S1949" t="s">
        <v>2683</v>
      </c>
      <c r="T1949" t="str" cm="1">
        <f t="array" ref="T1949">_xlfn.IFS(ISNUMBER(SEARCH("CP02",S1949)),"ราชพฤกษ",ISNUMBER(SEARCH("CP03",S1949)),"บางใหญ่",ISNUMBER(SEARCH("CP04",S1949)),"บางบอน",OR(ISNUMBER(SEARCH("CP",S1949)),ISNUMBER(SEARCH("BTC",D1949))),"340",TRUE,"")</f>
        <v>340</v>
      </c>
    </row>
    <row r="1950" spans="1:20" x14ac:dyDescent="0.2">
      <c r="A1950" t="s">
        <v>3896</v>
      </c>
      <c r="B1950" t="s">
        <v>12</v>
      </c>
      <c r="C1950">
        <v>2026</v>
      </c>
      <c r="D1950" t="s">
        <v>2814</v>
      </c>
      <c r="E1950" t="s">
        <v>2551</v>
      </c>
      <c r="F1950" t="s">
        <v>2552</v>
      </c>
      <c r="G1950" t="s">
        <v>2632</v>
      </c>
      <c r="H1950" t="s">
        <v>2586</v>
      </c>
      <c r="I1950" t="s">
        <v>3939</v>
      </c>
      <c r="J1950" t="s">
        <v>2816</v>
      </c>
      <c r="K1950" t="s">
        <v>2761</v>
      </c>
      <c r="L1950" s="1">
        <v>2</v>
      </c>
      <c r="M1950" s="1">
        <v>50</v>
      </c>
      <c r="N1950" s="1">
        <v>0</v>
      </c>
      <c r="O1950" s="1" t="s">
        <v>2580</v>
      </c>
      <c r="P1950" s="1">
        <v>93.46</v>
      </c>
      <c r="Q1950" s="1">
        <v>6.54</v>
      </c>
      <c r="R1950" s="1">
        <v>100</v>
      </c>
      <c r="S1950" t="s">
        <v>2683</v>
      </c>
      <c r="T1950" t="str" cm="1">
        <f t="array" ref="T1950">_xlfn.IFS(ISNUMBER(SEARCH("CP02",S1950)),"ราชพฤกษ",ISNUMBER(SEARCH("CP03",S1950)),"บางใหญ่",ISNUMBER(SEARCH("CP04",S1950)),"บางบอน",OR(ISNUMBER(SEARCH("CP",S1950)),ISNUMBER(SEARCH("BTC",D1950))),"340",TRUE,"")</f>
        <v>340</v>
      </c>
    </row>
    <row r="1951" spans="1:20" x14ac:dyDescent="0.2">
      <c r="A1951" t="s">
        <v>3896</v>
      </c>
      <c r="B1951" t="s">
        <v>12</v>
      </c>
      <c r="C1951">
        <v>2026</v>
      </c>
      <c r="D1951" t="s">
        <v>2814</v>
      </c>
      <c r="E1951" t="s">
        <v>1901</v>
      </c>
      <c r="F1951" t="s">
        <v>1902</v>
      </c>
      <c r="G1951" t="s">
        <v>2582</v>
      </c>
      <c r="H1951" t="s">
        <v>2586</v>
      </c>
      <c r="I1951" t="s">
        <v>3939</v>
      </c>
      <c r="J1951" t="s">
        <v>2816</v>
      </c>
      <c r="K1951" t="s">
        <v>2761</v>
      </c>
      <c r="L1951" s="1">
        <v>1</v>
      </c>
      <c r="M1951" s="1">
        <v>295</v>
      </c>
      <c r="N1951" s="1">
        <v>0</v>
      </c>
      <c r="O1951" s="1" t="s">
        <v>2580</v>
      </c>
      <c r="P1951" s="1">
        <v>275.7</v>
      </c>
      <c r="Q1951" s="1">
        <v>19.3</v>
      </c>
      <c r="R1951" s="1">
        <v>295</v>
      </c>
      <c r="S1951" t="s">
        <v>2683</v>
      </c>
      <c r="T1951" t="str" cm="1">
        <f t="array" ref="T1951">_xlfn.IFS(ISNUMBER(SEARCH("CP02",S1951)),"ราชพฤกษ",ISNUMBER(SEARCH("CP03",S1951)),"บางใหญ่",ISNUMBER(SEARCH("CP04",S1951)),"บางบอน",OR(ISNUMBER(SEARCH("CP",S1951)),ISNUMBER(SEARCH("BTC",D1951))),"340",TRUE,"")</f>
        <v>340</v>
      </c>
    </row>
    <row r="1952" spans="1:20" x14ac:dyDescent="0.2">
      <c r="A1952" t="s">
        <v>3896</v>
      </c>
      <c r="B1952" t="s">
        <v>12</v>
      </c>
      <c r="C1952">
        <v>2026</v>
      </c>
      <c r="D1952" t="s">
        <v>2814</v>
      </c>
      <c r="E1952" t="s">
        <v>1433</v>
      </c>
      <c r="F1952" t="s">
        <v>1434</v>
      </c>
      <c r="G1952" t="s">
        <v>2632</v>
      </c>
      <c r="H1952" t="s">
        <v>2586</v>
      </c>
      <c r="I1952" t="s">
        <v>3939</v>
      </c>
      <c r="J1952" t="s">
        <v>2816</v>
      </c>
      <c r="K1952" t="s">
        <v>2761</v>
      </c>
      <c r="L1952" s="1">
        <v>1</v>
      </c>
      <c r="M1952" s="1">
        <v>3780</v>
      </c>
      <c r="N1952" s="1">
        <v>189</v>
      </c>
      <c r="O1952" s="1" t="s">
        <v>2580</v>
      </c>
      <c r="P1952" s="1">
        <v>3356.07</v>
      </c>
      <c r="Q1952" s="1">
        <v>234.93</v>
      </c>
      <c r="R1952" s="1">
        <v>3591</v>
      </c>
      <c r="S1952" t="s">
        <v>2683</v>
      </c>
      <c r="T1952" t="str" cm="1">
        <f t="array" ref="T1952">_xlfn.IFS(ISNUMBER(SEARCH("CP02",S1952)),"ราชพฤกษ",ISNUMBER(SEARCH("CP03",S1952)),"บางใหญ่",ISNUMBER(SEARCH("CP04",S1952)),"บางบอน",OR(ISNUMBER(SEARCH("CP",S1952)),ISNUMBER(SEARCH("BTC",D1952))),"340",TRUE,"")</f>
        <v>340</v>
      </c>
    </row>
    <row r="1953" spans="1:20" x14ac:dyDescent="0.2">
      <c r="A1953" t="s">
        <v>3896</v>
      </c>
      <c r="B1953" t="s">
        <v>12</v>
      </c>
      <c r="C1953">
        <v>2026</v>
      </c>
      <c r="D1953" t="s">
        <v>2814</v>
      </c>
      <c r="E1953" t="s">
        <v>2459</v>
      </c>
      <c r="F1953" t="s">
        <v>2460</v>
      </c>
      <c r="G1953" t="s">
        <v>2632</v>
      </c>
      <c r="H1953" t="s">
        <v>2586</v>
      </c>
      <c r="I1953" t="s">
        <v>3939</v>
      </c>
      <c r="J1953" t="s">
        <v>2816</v>
      </c>
      <c r="K1953" t="s">
        <v>2761</v>
      </c>
      <c r="L1953" s="1">
        <v>1</v>
      </c>
      <c r="M1953" s="1">
        <v>800</v>
      </c>
      <c r="N1953" s="1">
        <v>40</v>
      </c>
      <c r="O1953" s="1" t="s">
        <v>2580</v>
      </c>
      <c r="P1953" s="1">
        <v>710.28</v>
      </c>
      <c r="Q1953" s="1">
        <v>49.72</v>
      </c>
      <c r="R1953" s="1">
        <v>760</v>
      </c>
      <c r="S1953" t="s">
        <v>2683</v>
      </c>
      <c r="T1953" t="str" cm="1">
        <f t="array" ref="T1953">_xlfn.IFS(ISNUMBER(SEARCH("CP02",S1953)),"ราชพฤกษ",ISNUMBER(SEARCH("CP03",S1953)),"บางใหญ่",ISNUMBER(SEARCH("CP04",S1953)),"บางบอน",OR(ISNUMBER(SEARCH("CP",S1953)),ISNUMBER(SEARCH("BTC",D1953))),"340",TRUE,"")</f>
        <v>340</v>
      </c>
    </row>
    <row r="1954" spans="1:20" x14ac:dyDescent="0.2">
      <c r="A1954" t="s">
        <v>3896</v>
      </c>
      <c r="B1954" t="s">
        <v>12</v>
      </c>
      <c r="C1954">
        <v>2026</v>
      </c>
      <c r="D1954" t="s">
        <v>2814</v>
      </c>
      <c r="E1954" t="s">
        <v>2457</v>
      </c>
      <c r="F1954" t="s">
        <v>2458</v>
      </c>
      <c r="G1954" t="s">
        <v>2632</v>
      </c>
      <c r="H1954" t="s">
        <v>2586</v>
      </c>
      <c r="I1954" t="s">
        <v>3939</v>
      </c>
      <c r="J1954" t="s">
        <v>2816</v>
      </c>
      <c r="K1954" t="s">
        <v>2761</v>
      </c>
      <c r="L1954" s="1">
        <v>1</v>
      </c>
      <c r="M1954" s="1">
        <v>800</v>
      </c>
      <c r="N1954" s="1">
        <v>40</v>
      </c>
      <c r="O1954" s="1" t="s">
        <v>2580</v>
      </c>
      <c r="P1954" s="1">
        <v>710.28</v>
      </c>
      <c r="Q1954" s="1">
        <v>49.72</v>
      </c>
      <c r="R1954" s="1">
        <v>760</v>
      </c>
      <c r="S1954" t="s">
        <v>2683</v>
      </c>
      <c r="T1954" t="str" cm="1">
        <f t="array" ref="T1954">_xlfn.IFS(ISNUMBER(SEARCH("CP02",S1954)),"ราชพฤกษ",ISNUMBER(SEARCH("CP03",S1954)),"บางใหญ่",ISNUMBER(SEARCH("CP04",S1954)),"บางบอน",OR(ISNUMBER(SEARCH("CP",S1954)),ISNUMBER(SEARCH("BTC",D1954))),"340",TRUE,"")</f>
        <v>340</v>
      </c>
    </row>
    <row r="1955" spans="1:20" x14ac:dyDescent="0.2">
      <c r="A1955" t="s">
        <v>3896</v>
      </c>
      <c r="B1955" t="s">
        <v>12</v>
      </c>
      <c r="C1955">
        <v>2026</v>
      </c>
      <c r="D1955" t="s">
        <v>2808</v>
      </c>
      <c r="E1955" t="s">
        <v>915</v>
      </c>
      <c r="F1955" t="s">
        <v>916</v>
      </c>
      <c r="G1955" t="s">
        <v>2655</v>
      </c>
      <c r="H1955" t="s">
        <v>2656</v>
      </c>
      <c r="I1955" t="s">
        <v>3940</v>
      </c>
      <c r="J1955" t="s">
        <v>2810</v>
      </c>
      <c r="K1955" t="s">
        <v>2761</v>
      </c>
      <c r="L1955" s="1">
        <v>1</v>
      </c>
      <c r="M1955" s="1">
        <v>5350</v>
      </c>
      <c r="N1955" s="1">
        <v>0</v>
      </c>
      <c r="O1955" s="1" t="s">
        <v>2580</v>
      </c>
      <c r="P1955" s="1">
        <v>5000</v>
      </c>
      <c r="Q1955" s="1">
        <v>350</v>
      </c>
      <c r="R1955" s="1">
        <v>5350</v>
      </c>
      <c r="S1955" t="s">
        <v>2882</v>
      </c>
      <c r="T1955" t="str" cm="1">
        <f t="array" ref="T1955">_xlfn.IFS(ISNUMBER(SEARCH("CP02",S1955)),"ราชพฤกษ",ISNUMBER(SEARCH("CP03",S1955)),"บางใหญ่",ISNUMBER(SEARCH("CP04",S1955)),"บางบอน",OR(ISNUMBER(SEARCH("CP",S1955)),ISNUMBER(SEARCH("BTC",D1955))),"340",TRUE,"")</f>
        <v>340</v>
      </c>
    </row>
    <row r="1956" spans="1:20" x14ac:dyDescent="0.2">
      <c r="A1956" t="s">
        <v>3896</v>
      </c>
      <c r="B1956" t="s">
        <v>12</v>
      </c>
      <c r="C1956">
        <v>2026</v>
      </c>
      <c r="D1956" t="s">
        <v>2808</v>
      </c>
      <c r="E1956" t="s">
        <v>1659</v>
      </c>
      <c r="F1956" t="s">
        <v>1660</v>
      </c>
      <c r="G1956" t="s">
        <v>1536</v>
      </c>
      <c r="H1956" t="s">
        <v>2586</v>
      </c>
      <c r="I1956" t="s">
        <v>3941</v>
      </c>
      <c r="J1956" t="s">
        <v>2810</v>
      </c>
      <c r="K1956" t="s">
        <v>2761</v>
      </c>
      <c r="L1956" s="1">
        <v>1</v>
      </c>
      <c r="M1956" s="1">
        <v>1000</v>
      </c>
      <c r="N1956" s="1">
        <v>0</v>
      </c>
      <c r="O1956" s="1" t="s">
        <v>2580</v>
      </c>
      <c r="P1956" s="1">
        <v>934.58</v>
      </c>
      <c r="Q1956" s="1">
        <v>65.42</v>
      </c>
      <c r="R1956" s="1">
        <v>1000</v>
      </c>
      <c r="S1956" t="s">
        <v>2625</v>
      </c>
      <c r="T1956" t="str" cm="1">
        <f t="array" ref="T1956">_xlfn.IFS(ISNUMBER(SEARCH("CP02",S1956)),"ราชพฤกษ",ISNUMBER(SEARCH("CP03",S1956)),"บางใหญ่",ISNUMBER(SEARCH("CP04",S1956)),"บางบอน",OR(ISNUMBER(SEARCH("CP",S1956)),ISNUMBER(SEARCH("BTC",D1956))),"340",TRUE,"")</f>
        <v>340</v>
      </c>
    </row>
    <row r="1957" spans="1:20" x14ac:dyDescent="0.2">
      <c r="A1957" t="s">
        <v>3942</v>
      </c>
      <c r="B1957" t="s">
        <v>12</v>
      </c>
      <c r="C1957">
        <v>2026</v>
      </c>
      <c r="D1957" t="s">
        <v>3943</v>
      </c>
      <c r="E1957" t="s">
        <v>541</v>
      </c>
      <c r="F1957" t="s">
        <v>542</v>
      </c>
      <c r="G1957" t="s">
        <v>2582</v>
      </c>
      <c r="H1957" t="s">
        <v>2586</v>
      </c>
      <c r="I1957" t="s">
        <v>3944</v>
      </c>
      <c r="J1957" t="s">
        <v>3945</v>
      </c>
      <c r="K1957" t="s">
        <v>2692</v>
      </c>
      <c r="L1957" s="1">
        <v>1</v>
      </c>
      <c r="M1957" s="1">
        <v>1250</v>
      </c>
      <c r="N1957" s="1">
        <v>0</v>
      </c>
      <c r="O1957" s="1" t="s">
        <v>2580</v>
      </c>
      <c r="P1957" s="1">
        <v>1168.22</v>
      </c>
      <c r="Q1957" s="1">
        <v>81.78</v>
      </c>
      <c r="R1957" s="1">
        <v>1250</v>
      </c>
      <c r="S1957" t="s">
        <v>2631</v>
      </c>
      <c r="T1957" t="str" cm="1">
        <f t="array" ref="T1957">_xlfn.IFS(ISNUMBER(SEARCH("CP02",S1957)),"ราชพฤกษ",ISNUMBER(SEARCH("CP03",S1957)),"บางใหญ่",ISNUMBER(SEARCH("CP04",S1957)),"บางบอน",OR(ISNUMBER(SEARCH("CP",S1957)),ISNUMBER(SEARCH("BTC",D1957))),"340",TRUE,"")</f>
        <v>บางบอน</v>
      </c>
    </row>
    <row r="1958" spans="1:20" x14ac:dyDescent="0.2">
      <c r="A1958" t="s">
        <v>3942</v>
      </c>
      <c r="B1958" t="s">
        <v>12</v>
      </c>
      <c r="C1958">
        <v>2026</v>
      </c>
      <c r="D1958" t="s">
        <v>3943</v>
      </c>
      <c r="E1958" t="s">
        <v>535</v>
      </c>
      <c r="F1958" t="s">
        <v>536</v>
      </c>
      <c r="G1958" t="s">
        <v>2582</v>
      </c>
      <c r="H1958" t="s">
        <v>2586</v>
      </c>
      <c r="I1958" t="s">
        <v>3944</v>
      </c>
      <c r="J1958" t="s">
        <v>3945</v>
      </c>
      <c r="K1958" t="s">
        <v>2692</v>
      </c>
      <c r="L1958" s="1">
        <v>1</v>
      </c>
      <c r="M1958" s="1">
        <v>315</v>
      </c>
      <c r="N1958" s="1">
        <v>0</v>
      </c>
      <c r="O1958" s="1" t="s">
        <v>2580</v>
      </c>
      <c r="P1958" s="1">
        <v>0</v>
      </c>
      <c r="Q1958" s="1">
        <v>0</v>
      </c>
      <c r="R1958" s="1">
        <v>0</v>
      </c>
      <c r="S1958" t="s">
        <v>2631</v>
      </c>
      <c r="T1958" t="str" cm="1">
        <f t="array" ref="T1958">_xlfn.IFS(ISNUMBER(SEARCH("CP02",S1958)),"ราชพฤกษ",ISNUMBER(SEARCH("CP03",S1958)),"บางใหญ่",ISNUMBER(SEARCH("CP04",S1958)),"บางบอน",OR(ISNUMBER(SEARCH("CP",S1958)),ISNUMBER(SEARCH("BTC",D1958))),"340",TRUE,"")</f>
        <v>บางบอน</v>
      </c>
    </row>
    <row r="1959" spans="1:20" x14ac:dyDescent="0.2">
      <c r="A1959" t="s">
        <v>3942</v>
      </c>
      <c r="B1959" t="s">
        <v>12</v>
      </c>
      <c r="C1959">
        <v>2026</v>
      </c>
      <c r="D1959" t="s">
        <v>3943</v>
      </c>
      <c r="E1959" t="s">
        <v>1185</v>
      </c>
      <c r="F1959" t="s">
        <v>1186</v>
      </c>
      <c r="G1959" t="s">
        <v>2582</v>
      </c>
      <c r="H1959" t="s">
        <v>2586</v>
      </c>
      <c r="I1959" t="s">
        <v>3944</v>
      </c>
      <c r="J1959" t="s">
        <v>3945</v>
      </c>
      <c r="K1959" t="s">
        <v>2692</v>
      </c>
      <c r="L1959" s="1">
        <v>1</v>
      </c>
      <c r="M1959" s="1">
        <v>20</v>
      </c>
      <c r="N1959" s="1">
        <v>0</v>
      </c>
      <c r="O1959" s="1" t="s">
        <v>2580</v>
      </c>
      <c r="P1959" s="1">
        <v>18.690000000000001</v>
      </c>
      <c r="Q1959" s="1">
        <v>1.31</v>
      </c>
      <c r="R1959" s="1">
        <v>20</v>
      </c>
      <c r="S1959" t="s">
        <v>2631</v>
      </c>
      <c r="T1959" t="str" cm="1">
        <f t="array" ref="T1959">_xlfn.IFS(ISNUMBER(SEARCH("CP02",S1959)),"ราชพฤกษ",ISNUMBER(SEARCH("CP03",S1959)),"บางใหญ่",ISNUMBER(SEARCH("CP04",S1959)),"บางบอน",OR(ISNUMBER(SEARCH("CP",S1959)),ISNUMBER(SEARCH("BTC",D1959))),"340",TRUE,"")</f>
        <v>บางบอน</v>
      </c>
    </row>
    <row r="1960" spans="1:20" x14ac:dyDescent="0.2">
      <c r="A1960" t="s">
        <v>3942</v>
      </c>
      <c r="B1960" t="s">
        <v>12</v>
      </c>
      <c r="C1960">
        <v>2026</v>
      </c>
      <c r="D1960" t="s">
        <v>3943</v>
      </c>
      <c r="E1960" t="s">
        <v>155</v>
      </c>
      <c r="F1960" t="s">
        <v>156</v>
      </c>
      <c r="G1960" t="s">
        <v>2582</v>
      </c>
      <c r="H1960" t="s">
        <v>2586</v>
      </c>
      <c r="I1960" t="s">
        <v>3944</v>
      </c>
      <c r="J1960" t="s">
        <v>3945</v>
      </c>
      <c r="K1960" t="s">
        <v>2692</v>
      </c>
      <c r="L1960" s="1">
        <v>1</v>
      </c>
      <c r="M1960" s="1">
        <v>240</v>
      </c>
      <c r="N1960" s="1">
        <v>20</v>
      </c>
      <c r="O1960" s="1" t="s">
        <v>2580</v>
      </c>
      <c r="P1960" s="1">
        <v>205.61</v>
      </c>
      <c r="Q1960" s="1">
        <v>14.39</v>
      </c>
      <c r="R1960" s="1">
        <v>220</v>
      </c>
      <c r="S1960" t="s">
        <v>2631</v>
      </c>
      <c r="T1960" t="str" cm="1">
        <f t="array" ref="T1960">_xlfn.IFS(ISNUMBER(SEARCH("CP02",S1960)),"ราชพฤกษ",ISNUMBER(SEARCH("CP03",S1960)),"บางใหญ่",ISNUMBER(SEARCH("CP04",S1960)),"บางบอน",OR(ISNUMBER(SEARCH("CP",S1960)),ISNUMBER(SEARCH("BTC",D1960))),"340",TRUE,"")</f>
        <v>บางบอน</v>
      </c>
    </row>
    <row r="1961" spans="1:20" x14ac:dyDescent="0.2">
      <c r="A1961" t="s">
        <v>3942</v>
      </c>
      <c r="B1961" t="s">
        <v>12</v>
      </c>
      <c r="C1961">
        <v>2026</v>
      </c>
      <c r="D1961" t="s">
        <v>2722</v>
      </c>
      <c r="E1961" t="s">
        <v>477</v>
      </c>
      <c r="F1961" t="s">
        <v>478</v>
      </c>
      <c r="G1961" t="s">
        <v>2582</v>
      </c>
      <c r="H1961" t="s">
        <v>2586</v>
      </c>
      <c r="I1961" t="s">
        <v>3946</v>
      </c>
      <c r="J1961" t="s">
        <v>2724</v>
      </c>
      <c r="K1961" t="s">
        <v>2579</v>
      </c>
      <c r="L1961" s="1">
        <v>1</v>
      </c>
      <c r="M1961" s="1">
        <v>2460</v>
      </c>
      <c r="N1961" s="1">
        <v>0</v>
      </c>
      <c r="O1961" s="1" t="s">
        <v>2580</v>
      </c>
      <c r="P1961" s="1">
        <v>2299.0700000000002</v>
      </c>
      <c r="Q1961" s="1">
        <v>160.93</v>
      </c>
      <c r="R1961" s="1">
        <v>2460</v>
      </c>
      <c r="S1961" t="s">
        <v>2584</v>
      </c>
      <c r="T1961" t="str" cm="1">
        <f t="array" ref="T1961">_xlfn.IFS(ISNUMBER(SEARCH("CP02",S1961)),"ราชพฤกษ",ISNUMBER(SEARCH("CP03",S1961)),"บางใหญ่",ISNUMBER(SEARCH("CP04",S1961)),"บางบอน",OR(ISNUMBER(SEARCH("CP",S1961)),ISNUMBER(SEARCH("BTC",D1961))),"340",TRUE,"")</f>
        <v>ราชพฤกษ</v>
      </c>
    </row>
    <row r="1962" spans="1:20" x14ac:dyDescent="0.2">
      <c r="A1962" t="s">
        <v>3942</v>
      </c>
      <c r="B1962" t="s">
        <v>12</v>
      </c>
      <c r="C1962">
        <v>2026</v>
      </c>
      <c r="D1962" t="s">
        <v>2722</v>
      </c>
      <c r="E1962" t="s">
        <v>475</v>
      </c>
      <c r="F1962" t="s">
        <v>476</v>
      </c>
      <c r="G1962" t="s">
        <v>2582</v>
      </c>
      <c r="H1962" t="s">
        <v>2586</v>
      </c>
      <c r="I1962" t="s">
        <v>3946</v>
      </c>
      <c r="J1962" t="s">
        <v>2724</v>
      </c>
      <c r="K1962" t="s">
        <v>2579</v>
      </c>
      <c r="L1962" s="1">
        <v>1</v>
      </c>
      <c r="M1962" s="1">
        <v>620</v>
      </c>
      <c r="N1962" s="1">
        <v>0</v>
      </c>
      <c r="O1962" s="1" t="s">
        <v>2580</v>
      </c>
      <c r="P1962" s="1">
        <v>0</v>
      </c>
      <c r="Q1962" s="1">
        <v>0</v>
      </c>
      <c r="R1962" s="1">
        <v>0</v>
      </c>
      <c r="S1962" t="s">
        <v>2584</v>
      </c>
      <c r="T1962" t="str" cm="1">
        <f t="array" ref="T1962">_xlfn.IFS(ISNUMBER(SEARCH("CP02",S1962)),"ราชพฤกษ",ISNUMBER(SEARCH("CP03",S1962)),"บางใหญ่",ISNUMBER(SEARCH("CP04",S1962)),"บางบอน",OR(ISNUMBER(SEARCH("CP",S1962)),ISNUMBER(SEARCH("BTC",D1962))),"340",TRUE,"")</f>
        <v>ราชพฤกษ</v>
      </c>
    </row>
    <row r="1963" spans="1:20" x14ac:dyDescent="0.2">
      <c r="A1963" t="s">
        <v>3942</v>
      </c>
      <c r="B1963" t="s">
        <v>12</v>
      </c>
      <c r="C1963">
        <v>2026</v>
      </c>
      <c r="D1963" t="s">
        <v>2722</v>
      </c>
      <c r="E1963" t="s">
        <v>1185</v>
      </c>
      <c r="F1963" t="s">
        <v>1186</v>
      </c>
      <c r="G1963" t="s">
        <v>2582</v>
      </c>
      <c r="H1963" t="s">
        <v>2586</v>
      </c>
      <c r="I1963" t="s">
        <v>3946</v>
      </c>
      <c r="J1963" t="s">
        <v>2724</v>
      </c>
      <c r="K1963" t="s">
        <v>2579</v>
      </c>
      <c r="L1963" s="1">
        <v>1</v>
      </c>
      <c r="M1963" s="1">
        <v>20</v>
      </c>
      <c r="N1963" s="1">
        <v>0</v>
      </c>
      <c r="O1963" s="1" t="s">
        <v>2580</v>
      </c>
      <c r="P1963" s="1">
        <v>18.690000000000001</v>
      </c>
      <c r="Q1963" s="1">
        <v>1.31</v>
      </c>
      <c r="R1963" s="1">
        <v>20</v>
      </c>
      <c r="S1963" t="s">
        <v>2584</v>
      </c>
      <c r="T1963" t="str" cm="1">
        <f t="array" ref="T1963">_xlfn.IFS(ISNUMBER(SEARCH("CP02",S1963)),"ราชพฤกษ",ISNUMBER(SEARCH("CP03",S1963)),"บางใหญ่",ISNUMBER(SEARCH("CP04",S1963)),"บางบอน",OR(ISNUMBER(SEARCH("CP",S1963)),ISNUMBER(SEARCH("BTC",D1963))),"340",TRUE,"")</f>
        <v>ราชพฤกษ</v>
      </c>
    </row>
    <row r="1964" spans="1:20" x14ac:dyDescent="0.2">
      <c r="A1964" t="s">
        <v>3942</v>
      </c>
      <c r="B1964" t="s">
        <v>12</v>
      </c>
      <c r="C1964">
        <v>2026</v>
      </c>
      <c r="D1964" t="s">
        <v>2722</v>
      </c>
      <c r="E1964" t="s">
        <v>1345</v>
      </c>
      <c r="F1964" t="s">
        <v>1346</v>
      </c>
      <c r="G1964" t="s">
        <v>2582</v>
      </c>
      <c r="H1964" t="s">
        <v>2586</v>
      </c>
      <c r="I1964" t="s">
        <v>3946</v>
      </c>
      <c r="J1964" t="s">
        <v>2724</v>
      </c>
      <c r="K1964" t="s">
        <v>2579</v>
      </c>
      <c r="L1964" s="1">
        <v>1</v>
      </c>
      <c r="M1964" s="1">
        <v>250</v>
      </c>
      <c r="N1964" s="1">
        <v>0</v>
      </c>
      <c r="O1964" s="1" t="s">
        <v>2580</v>
      </c>
      <c r="P1964" s="1">
        <v>0</v>
      </c>
      <c r="Q1964" s="1">
        <v>0</v>
      </c>
      <c r="R1964" s="1">
        <v>0</v>
      </c>
      <c r="S1964" t="s">
        <v>2584</v>
      </c>
      <c r="T1964" t="str" cm="1">
        <f t="array" ref="T1964">_xlfn.IFS(ISNUMBER(SEARCH("CP02",S1964)),"ราชพฤกษ",ISNUMBER(SEARCH("CP03",S1964)),"บางใหญ่",ISNUMBER(SEARCH("CP04",S1964)),"บางบอน",OR(ISNUMBER(SEARCH("CP",S1964)),ISNUMBER(SEARCH("BTC",D1964))),"340",TRUE,"")</f>
        <v>ราชพฤกษ</v>
      </c>
    </row>
    <row r="1965" spans="1:20" x14ac:dyDescent="0.2">
      <c r="A1965" t="s">
        <v>3942</v>
      </c>
      <c r="B1965" t="s">
        <v>12</v>
      </c>
      <c r="C1965">
        <v>2026</v>
      </c>
      <c r="D1965" t="s">
        <v>2722</v>
      </c>
      <c r="E1965" t="s">
        <v>1991</v>
      </c>
      <c r="F1965" t="s">
        <v>1992</v>
      </c>
      <c r="G1965" t="s">
        <v>2582</v>
      </c>
      <c r="H1965" t="s">
        <v>2586</v>
      </c>
      <c r="I1965" t="s">
        <v>3946</v>
      </c>
      <c r="J1965" t="s">
        <v>2724</v>
      </c>
      <c r="K1965" t="s">
        <v>2579</v>
      </c>
      <c r="L1965" s="1">
        <v>1</v>
      </c>
      <c r="M1965" s="1">
        <v>595</v>
      </c>
      <c r="N1965" s="1">
        <v>59.5</v>
      </c>
      <c r="O1965" s="1" t="s">
        <v>2580</v>
      </c>
      <c r="P1965" s="1">
        <v>500.47</v>
      </c>
      <c r="Q1965" s="1">
        <v>35.03</v>
      </c>
      <c r="R1965" s="1">
        <v>535.5</v>
      </c>
      <c r="S1965" t="s">
        <v>2584</v>
      </c>
      <c r="T1965" t="str" cm="1">
        <f t="array" ref="T1965">_xlfn.IFS(ISNUMBER(SEARCH("CP02",S1965)),"ราชพฤกษ",ISNUMBER(SEARCH("CP03",S1965)),"บางใหญ่",ISNUMBER(SEARCH("CP04",S1965)),"บางบอน",OR(ISNUMBER(SEARCH("CP",S1965)),ISNUMBER(SEARCH("BTC",D1965))),"340",TRUE,"")</f>
        <v>ราชพฤกษ</v>
      </c>
    </row>
    <row r="1966" spans="1:20" x14ac:dyDescent="0.2">
      <c r="A1966" t="s">
        <v>3942</v>
      </c>
      <c r="B1966" t="s">
        <v>12</v>
      </c>
      <c r="C1966">
        <v>2026</v>
      </c>
      <c r="D1966" t="s">
        <v>2722</v>
      </c>
      <c r="E1966" t="s">
        <v>1993</v>
      </c>
      <c r="F1966" t="s">
        <v>1994</v>
      </c>
      <c r="G1966" t="s">
        <v>2582</v>
      </c>
      <c r="H1966" t="s">
        <v>2586</v>
      </c>
      <c r="I1966" t="s">
        <v>3946</v>
      </c>
      <c r="J1966" t="s">
        <v>2724</v>
      </c>
      <c r="K1966" t="s">
        <v>2579</v>
      </c>
      <c r="L1966" s="1">
        <v>1</v>
      </c>
      <c r="M1966" s="1">
        <v>595</v>
      </c>
      <c r="N1966" s="1">
        <v>59.5</v>
      </c>
      <c r="O1966" s="1" t="s">
        <v>2580</v>
      </c>
      <c r="P1966" s="1">
        <v>500.47</v>
      </c>
      <c r="Q1966" s="1">
        <v>35.03</v>
      </c>
      <c r="R1966" s="1">
        <v>535.5</v>
      </c>
      <c r="S1966" t="s">
        <v>2584</v>
      </c>
      <c r="T1966" t="str" cm="1">
        <f t="array" ref="T1966">_xlfn.IFS(ISNUMBER(SEARCH("CP02",S1966)),"ราชพฤกษ",ISNUMBER(SEARCH("CP03",S1966)),"บางใหญ่",ISNUMBER(SEARCH("CP04",S1966)),"บางบอน",OR(ISNUMBER(SEARCH("CP",S1966)),ISNUMBER(SEARCH("BTC",D1966))),"340",TRUE,"")</f>
        <v>ราชพฤกษ</v>
      </c>
    </row>
    <row r="1967" spans="1:20" x14ac:dyDescent="0.2">
      <c r="A1967" t="s">
        <v>3942</v>
      </c>
      <c r="B1967" t="s">
        <v>12</v>
      </c>
      <c r="C1967">
        <v>2026</v>
      </c>
      <c r="D1967" t="s">
        <v>2722</v>
      </c>
      <c r="E1967" t="s">
        <v>1987</v>
      </c>
      <c r="F1967" t="s">
        <v>1988</v>
      </c>
      <c r="G1967" t="s">
        <v>2582</v>
      </c>
      <c r="H1967" t="s">
        <v>2586</v>
      </c>
      <c r="I1967" t="s">
        <v>3946</v>
      </c>
      <c r="J1967" t="s">
        <v>2724</v>
      </c>
      <c r="K1967" t="s">
        <v>2579</v>
      </c>
      <c r="L1967" s="1">
        <v>1</v>
      </c>
      <c r="M1967" s="1">
        <v>595</v>
      </c>
      <c r="N1967" s="1">
        <v>59.5</v>
      </c>
      <c r="O1967" s="1" t="s">
        <v>2580</v>
      </c>
      <c r="P1967" s="1">
        <v>500.47</v>
      </c>
      <c r="Q1967" s="1">
        <v>35.03</v>
      </c>
      <c r="R1967" s="1">
        <v>535.5</v>
      </c>
      <c r="S1967" t="s">
        <v>2584</v>
      </c>
      <c r="T1967" t="str" cm="1">
        <f t="array" ref="T1967">_xlfn.IFS(ISNUMBER(SEARCH("CP02",S1967)),"ราชพฤกษ",ISNUMBER(SEARCH("CP03",S1967)),"บางใหญ่",ISNUMBER(SEARCH("CP04",S1967)),"บางบอน",OR(ISNUMBER(SEARCH("CP",S1967)),ISNUMBER(SEARCH("BTC",D1967))),"340",TRUE,"")</f>
        <v>ราชพฤกษ</v>
      </c>
    </row>
    <row r="1968" spans="1:20" x14ac:dyDescent="0.2">
      <c r="A1968" t="s">
        <v>3942</v>
      </c>
      <c r="B1968" t="s">
        <v>12</v>
      </c>
      <c r="C1968">
        <v>2026</v>
      </c>
      <c r="D1968" t="s">
        <v>2722</v>
      </c>
      <c r="E1968" t="s">
        <v>1563</v>
      </c>
      <c r="F1968" t="s">
        <v>1564</v>
      </c>
      <c r="G1968" t="s">
        <v>2585</v>
      </c>
      <c r="H1968" t="s">
        <v>2586</v>
      </c>
      <c r="I1968" t="s">
        <v>3946</v>
      </c>
      <c r="J1968" t="s">
        <v>2724</v>
      </c>
      <c r="K1968" t="s">
        <v>2579</v>
      </c>
      <c r="L1968" s="1">
        <v>1</v>
      </c>
      <c r="M1968" s="1">
        <v>160</v>
      </c>
      <c r="N1968" s="1">
        <v>0</v>
      </c>
      <c r="O1968" s="1" t="s">
        <v>2580</v>
      </c>
      <c r="P1968" s="1">
        <v>149.53</v>
      </c>
      <c r="Q1968" s="1">
        <v>10.47</v>
      </c>
      <c r="R1968" s="1">
        <v>160</v>
      </c>
      <c r="S1968" t="s">
        <v>2587</v>
      </c>
      <c r="T1968" t="str" cm="1">
        <f t="array" ref="T1968">_xlfn.IFS(ISNUMBER(SEARCH("CP02",S1968)),"ราชพฤกษ",ISNUMBER(SEARCH("CP03",S1968)),"บางใหญ่",ISNUMBER(SEARCH("CP04",S1968)),"บางบอน",OR(ISNUMBER(SEARCH("CP",S1968)),ISNUMBER(SEARCH("BTC",D1968))),"340",TRUE,"")</f>
        <v>ราชพฤกษ</v>
      </c>
    </row>
    <row r="1969" spans="1:20" x14ac:dyDescent="0.2">
      <c r="A1969" t="s">
        <v>3942</v>
      </c>
      <c r="B1969" t="s">
        <v>12</v>
      </c>
      <c r="C1969">
        <v>2026</v>
      </c>
      <c r="D1969" t="s">
        <v>2722</v>
      </c>
      <c r="E1969" t="s">
        <v>1549</v>
      </c>
      <c r="F1969" t="s">
        <v>1550</v>
      </c>
      <c r="G1969" t="s">
        <v>2585</v>
      </c>
      <c r="H1969" t="s">
        <v>2586</v>
      </c>
      <c r="I1969" t="s">
        <v>3946</v>
      </c>
      <c r="J1969" t="s">
        <v>2724</v>
      </c>
      <c r="K1969" t="s">
        <v>2579</v>
      </c>
      <c r="L1969" s="1">
        <v>4</v>
      </c>
      <c r="M1969" s="1">
        <v>150</v>
      </c>
      <c r="N1969" s="1">
        <v>0</v>
      </c>
      <c r="O1969" s="1" t="s">
        <v>2580</v>
      </c>
      <c r="P1969" s="1">
        <v>560.75</v>
      </c>
      <c r="Q1969" s="1">
        <v>39.25</v>
      </c>
      <c r="R1969" s="1">
        <v>600</v>
      </c>
      <c r="S1969" t="s">
        <v>2587</v>
      </c>
      <c r="T1969" t="str" cm="1">
        <f t="array" ref="T1969">_xlfn.IFS(ISNUMBER(SEARCH("CP02",S1969)),"ราชพฤกษ",ISNUMBER(SEARCH("CP03",S1969)),"บางใหญ่",ISNUMBER(SEARCH("CP04",S1969)),"บางบอน",OR(ISNUMBER(SEARCH("CP",S1969)),ISNUMBER(SEARCH("BTC",D1969))),"340",TRUE,"")</f>
        <v>ราชพฤกษ</v>
      </c>
    </row>
    <row r="1970" spans="1:20" x14ac:dyDescent="0.2">
      <c r="A1970" t="s">
        <v>3942</v>
      </c>
      <c r="B1970" t="s">
        <v>12</v>
      </c>
      <c r="C1970">
        <v>2026</v>
      </c>
      <c r="D1970" t="s">
        <v>2722</v>
      </c>
      <c r="E1970" t="s">
        <v>1545</v>
      </c>
      <c r="F1970" t="s">
        <v>1546</v>
      </c>
      <c r="G1970" t="s">
        <v>2588</v>
      </c>
      <c r="H1970" t="s">
        <v>2586</v>
      </c>
      <c r="I1970" t="s">
        <v>3946</v>
      </c>
      <c r="J1970" t="s">
        <v>2724</v>
      </c>
      <c r="K1970" t="s">
        <v>2579</v>
      </c>
      <c r="L1970" s="1">
        <v>1</v>
      </c>
      <c r="M1970" s="1">
        <v>500</v>
      </c>
      <c r="N1970" s="1">
        <v>0</v>
      </c>
      <c r="O1970" s="1" t="s">
        <v>2580</v>
      </c>
      <c r="P1970" s="1">
        <v>467.29</v>
      </c>
      <c r="Q1970" s="1">
        <v>32.71</v>
      </c>
      <c r="R1970" s="1">
        <v>500</v>
      </c>
      <c r="S1970" t="s">
        <v>2587</v>
      </c>
      <c r="T1970" t="str" cm="1">
        <f t="array" ref="T1970">_xlfn.IFS(ISNUMBER(SEARCH("CP02",S1970)),"ราชพฤกษ",ISNUMBER(SEARCH("CP03",S1970)),"บางใหญ่",ISNUMBER(SEARCH("CP04",S1970)),"บางบอน",OR(ISNUMBER(SEARCH("CP",S1970)),ISNUMBER(SEARCH("BTC",D1970))),"340",TRUE,"")</f>
        <v>ราชพฤกษ</v>
      </c>
    </row>
    <row r="1971" spans="1:20" x14ac:dyDescent="0.2">
      <c r="A1971" t="s">
        <v>3942</v>
      </c>
      <c r="B1971" t="s">
        <v>12</v>
      </c>
      <c r="C1971">
        <v>2026</v>
      </c>
      <c r="D1971" t="s">
        <v>2722</v>
      </c>
      <c r="E1971" t="s">
        <v>2035</v>
      </c>
      <c r="F1971" t="s">
        <v>2036</v>
      </c>
      <c r="G1971" t="s">
        <v>2990</v>
      </c>
      <c r="H1971" t="s">
        <v>2586</v>
      </c>
      <c r="I1971" t="s">
        <v>3946</v>
      </c>
      <c r="J1971" t="s">
        <v>2724</v>
      </c>
      <c r="K1971" t="s">
        <v>2579</v>
      </c>
      <c r="L1971" s="1">
        <v>1</v>
      </c>
      <c r="M1971" s="1">
        <v>3990</v>
      </c>
      <c r="N1971" s="1">
        <v>199.5</v>
      </c>
      <c r="O1971" s="1" t="s">
        <v>2580</v>
      </c>
      <c r="P1971" s="1">
        <v>3542.52</v>
      </c>
      <c r="Q1971" s="1">
        <v>247.98</v>
      </c>
      <c r="R1971" s="1">
        <v>3790.5</v>
      </c>
      <c r="S1971" t="s">
        <v>2584</v>
      </c>
      <c r="T1971" t="str" cm="1">
        <f t="array" ref="T1971">_xlfn.IFS(ISNUMBER(SEARCH("CP02",S1971)),"ราชพฤกษ",ISNUMBER(SEARCH("CP03",S1971)),"บางใหญ่",ISNUMBER(SEARCH("CP04",S1971)),"บางบอน",OR(ISNUMBER(SEARCH("CP",S1971)),ISNUMBER(SEARCH("BTC",D1971))),"340",TRUE,"")</f>
        <v>ราชพฤกษ</v>
      </c>
    </row>
    <row r="1972" spans="1:20" x14ac:dyDescent="0.2">
      <c r="A1972" t="s">
        <v>3942</v>
      </c>
      <c r="B1972" t="s">
        <v>12</v>
      </c>
      <c r="C1972">
        <v>2026</v>
      </c>
      <c r="D1972" t="s">
        <v>2722</v>
      </c>
      <c r="E1972" t="s">
        <v>1569</v>
      </c>
      <c r="F1972" t="s">
        <v>1570</v>
      </c>
      <c r="G1972" t="s">
        <v>1536</v>
      </c>
      <c r="H1972" t="s">
        <v>2586</v>
      </c>
      <c r="I1972" t="s">
        <v>3946</v>
      </c>
      <c r="J1972" t="s">
        <v>2724</v>
      </c>
      <c r="K1972" t="s">
        <v>2579</v>
      </c>
      <c r="L1972" s="1">
        <v>2</v>
      </c>
      <c r="M1972" s="1">
        <v>400</v>
      </c>
      <c r="N1972" s="1">
        <v>0</v>
      </c>
      <c r="O1972" s="1" t="s">
        <v>2580</v>
      </c>
      <c r="P1972" s="1">
        <v>747.66</v>
      </c>
      <c r="Q1972" s="1">
        <v>52.34</v>
      </c>
      <c r="R1972" s="1">
        <v>800</v>
      </c>
      <c r="S1972" t="s">
        <v>2587</v>
      </c>
      <c r="T1972" t="str" cm="1">
        <f t="array" ref="T1972">_xlfn.IFS(ISNUMBER(SEARCH("CP02",S1972)),"ราชพฤกษ",ISNUMBER(SEARCH("CP03",S1972)),"บางใหญ่",ISNUMBER(SEARCH("CP04",S1972)),"บางบอน",OR(ISNUMBER(SEARCH("CP",S1972)),ISNUMBER(SEARCH("BTC",D1972))),"340",TRUE,"")</f>
        <v>ราชพฤกษ</v>
      </c>
    </row>
    <row r="1973" spans="1:20" x14ac:dyDescent="0.2">
      <c r="A1973" t="s">
        <v>3942</v>
      </c>
      <c r="B1973" t="s">
        <v>12</v>
      </c>
      <c r="C1973">
        <v>2026</v>
      </c>
      <c r="D1973" t="s">
        <v>2722</v>
      </c>
      <c r="E1973" t="s">
        <v>2057</v>
      </c>
      <c r="F1973" t="s">
        <v>2058</v>
      </c>
      <c r="G1973" t="s">
        <v>2990</v>
      </c>
      <c r="H1973" t="s">
        <v>2586</v>
      </c>
      <c r="I1973" t="s">
        <v>3946</v>
      </c>
      <c r="J1973" t="s">
        <v>2724</v>
      </c>
      <c r="K1973" t="s">
        <v>2579</v>
      </c>
      <c r="L1973" s="1">
        <v>1</v>
      </c>
      <c r="M1973" s="1">
        <v>3100</v>
      </c>
      <c r="N1973" s="1">
        <v>155</v>
      </c>
      <c r="O1973" s="1" t="s">
        <v>2580</v>
      </c>
      <c r="P1973" s="1">
        <v>2752.34</v>
      </c>
      <c r="Q1973" s="1">
        <v>192.66</v>
      </c>
      <c r="R1973" s="1">
        <v>2945</v>
      </c>
      <c r="S1973" t="s">
        <v>2584</v>
      </c>
      <c r="T1973" t="str" cm="1">
        <f t="array" ref="T1973">_xlfn.IFS(ISNUMBER(SEARCH("CP02",S1973)),"ราชพฤกษ",ISNUMBER(SEARCH("CP03",S1973)),"บางใหญ่",ISNUMBER(SEARCH("CP04",S1973)),"บางบอน",OR(ISNUMBER(SEARCH("CP",S1973)),ISNUMBER(SEARCH("BTC",D1973))),"340",TRUE,"")</f>
        <v>ราชพฤกษ</v>
      </c>
    </row>
    <row r="1974" spans="1:20" x14ac:dyDescent="0.2">
      <c r="A1974" t="s">
        <v>3942</v>
      </c>
      <c r="B1974" t="s">
        <v>12</v>
      </c>
      <c r="C1974">
        <v>2026</v>
      </c>
      <c r="D1974" t="s">
        <v>2722</v>
      </c>
      <c r="E1974" t="s">
        <v>1569</v>
      </c>
      <c r="F1974" t="s">
        <v>1570</v>
      </c>
      <c r="G1974" t="s">
        <v>1536</v>
      </c>
      <c r="H1974" t="s">
        <v>2586</v>
      </c>
      <c r="I1974" t="s">
        <v>3946</v>
      </c>
      <c r="J1974" t="s">
        <v>2724</v>
      </c>
      <c r="K1974" t="s">
        <v>2579</v>
      </c>
      <c r="L1974" s="1">
        <v>2</v>
      </c>
      <c r="M1974" s="1">
        <v>400</v>
      </c>
      <c r="N1974" s="1">
        <v>0</v>
      </c>
      <c r="O1974" s="1" t="s">
        <v>2580</v>
      </c>
      <c r="P1974" s="1">
        <v>747.66</v>
      </c>
      <c r="Q1974" s="1">
        <v>52.34</v>
      </c>
      <c r="R1974" s="1">
        <v>800</v>
      </c>
      <c r="S1974" t="s">
        <v>2587</v>
      </c>
      <c r="T1974" t="str" cm="1">
        <f t="array" ref="T1974">_xlfn.IFS(ISNUMBER(SEARCH("CP02",S1974)),"ราชพฤกษ",ISNUMBER(SEARCH("CP03",S1974)),"บางใหญ่",ISNUMBER(SEARCH("CP04",S1974)),"บางบอน",OR(ISNUMBER(SEARCH("CP",S1974)),ISNUMBER(SEARCH("BTC",D1974))),"340",TRUE,"")</f>
        <v>ราชพฤกษ</v>
      </c>
    </row>
    <row r="1975" spans="1:20" x14ac:dyDescent="0.2">
      <c r="A1975" t="s">
        <v>3942</v>
      </c>
      <c r="B1975" t="s">
        <v>12</v>
      </c>
      <c r="C1975">
        <v>2026</v>
      </c>
      <c r="D1975" t="s">
        <v>2722</v>
      </c>
      <c r="E1975" t="s">
        <v>1133</v>
      </c>
      <c r="F1975" t="s">
        <v>1134</v>
      </c>
      <c r="G1975" t="s">
        <v>2990</v>
      </c>
      <c r="H1975" t="s">
        <v>2586</v>
      </c>
      <c r="I1975" t="s">
        <v>3946</v>
      </c>
      <c r="J1975" t="s">
        <v>2724</v>
      </c>
      <c r="K1975" t="s">
        <v>2579</v>
      </c>
      <c r="L1975" s="1">
        <v>1</v>
      </c>
      <c r="M1975" s="1">
        <v>6900</v>
      </c>
      <c r="N1975" s="1">
        <v>345</v>
      </c>
      <c r="O1975" s="1" t="s">
        <v>2580</v>
      </c>
      <c r="P1975" s="1">
        <v>6126.17</v>
      </c>
      <c r="Q1975" s="1">
        <v>428.83</v>
      </c>
      <c r="R1975" s="1">
        <v>6555</v>
      </c>
      <c r="S1975" t="s">
        <v>2584</v>
      </c>
      <c r="T1975" t="str" cm="1">
        <f t="array" ref="T1975">_xlfn.IFS(ISNUMBER(SEARCH("CP02",S1975)),"ราชพฤกษ",ISNUMBER(SEARCH("CP03",S1975)),"บางใหญ่",ISNUMBER(SEARCH("CP04",S1975)),"บางบอน",OR(ISNUMBER(SEARCH("CP",S1975)),ISNUMBER(SEARCH("BTC",D1975))),"340",TRUE,"")</f>
        <v>ราชพฤกษ</v>
      </c>
    </row>
    <row r="1976" spans="1:20" x14ac:dyDescent="0.2">
      <c r="A1976" t="s">
        <v>3942</v>
      </c>
      <c r="B1976" t="s">
        <v>12</v>
      </c>
      <c r="C1976">
        <v>2026</v>
      </c>
      <c r="D1976" t="s">
        <v>2722</v>
      </c>
      <c r="E1976" t="s">
        <v>1135</v>
      </c>
      <c r="F1976" t="s">
        <v>1136</v>
      </c>
      <c r="G1976" t="s">
        <v>2990</v>
      </c>
      <c r="H1976" t="s">
        <v>2586</v>
      </c>
      <c r="I1976" t="s">
        <v>3946</v>
      </c>
      <c r="J1976" t="s">
        <v>2724</v>
      </c>
      <c r="K1976" t="s">
        <v>2579</v>
      </c>
      <c r="L1976" s="1">
        <v>1</v>
      </c>
      <c r="M1976" s="1">
        <v>8300</v>
      </c>
      <c r="N1976" s="1">
        <v>415</v>
      </c>
      <c r="O1976" s="1" t="s">
        <v>2580</v>
      </c>
      <c r="P1976" s="1">
        <v>7369.16</v>
      </c>
      <c r="Q1976" s="1">
        <v>515.84</v>
      </c>
      <c r="R1976" s="1">
        <v>7885</v>
      </c>
      <c r="S1976" t="s">
        <v>2584</v>
      </c>
      <c r="T1976" t="str" cm="1">
        <f t="array" ref="T1976">_xlfn.IFS(ISNUMBER(SEARCH("CP02",S1976)),"ราชพฤกษ",ISNUMBER(SEARCH("CP03",S1976)),"บางใหญ่",ISNUMBER(SEARCH("CP04",S1976)),"บางบอน",OR(ISNUMBER(SEARCH("CP",S1976)),ISNUMBER(SEARCH("BTC",D1976))),"340",TRUE,"")</f>
        <v>ราชพฤกษ</v>
      </c>
    </row>
    <row r="1977" spans="1:20" x14ac:dyDescent="0.2">
      <c r="A1977" t="s">
        <v>3942</v>
      </c>
      <c r="B1977" t="s">
        <v>12</v>
      </c>
      <c r="C1977">
        <v>2026</v>
      </c>
      <c r="D1977" t="s">
        <v>2722</v>
      </c>
      <c r="E1977" t="s">
        <v>1647</v>
      </c>
      <c r="F1977" t="s">
        <v>1648</v>
      </c>
      <c r="G1977" t="s">
        <v>1536</v>
      </c>
      <c r="H1977" t="s">
        <v>2586</v>
      </c>
      <c r="I1977" t="s">
        <v>3946</v>
      </c>
      <c r="J1977" t="s">
        <v>2724</v>
      </c>
      <c r="K1977" t="s">
        <v>2579</v>
      </c>
      <c r="L1977" s="1">
        <v>3</v>
      </c>
      <c r="M1977" s="1">
        <v>480</v>
      </c>
      <c r="N1977" s="1">
        <v>0</v>
      </c>
      <c r="O1977" s="1" t="s">
        <v>2580</v>
      </c>
      <c r="P1977" s="1">
        <v>1345.79</v>
      </c>
      <c r="Q1977" s="1">
        <v>94.21</v>
      </c>
      <c r="R1977" s="1">
        <v>1440</v>
      </c>
      <c r="S1977" t="s">
        <v>2587</v>
      </c>
      <c r="T1977" t="str" cm="1">
        <f t="array" ref="T1977">_xlfn.IFS(ISNUMBER(SEARCH("CP02",S1977)),"ราชพฤกษ",ISNUMBER(SEARCH("CP03",S1977)),"บางใหญ่",ISNUMBER(SEARCH("CP04",S1977)),"บางบอน",OR(ISNUMBER(SEARCH("CP",S1977)),ISNUMBER(SEARCH("BTC",D1977))),"340",TRUE,"")</f>
        <v>ราชพฤกษ</v>
      </c>
    </row>
    <row r="1978" spans="1:20" x14ac:dyDescent="0.2">
      <c r="A1978" t="s">
        <v>3942</v>
      </c>
      <c r="B1978" t="s">
        <v>12</v>
      </c>
      <c r="C1978">
        <v>2026</v>
      </c>
      <c r="D1978" t="s">
        <v>2722</v>
      </c>
      <c r="E1978" t="s">
        <v>1939</v>
      </c>
      <c r="F1978" t="s">
        <v>1940</v>
      </c>
      <c r="G1978" t="s">
        <v>2632</v>
      </c>
      <c r="H1978" t="s">
        <v>2586</v>
      </c>
      <c r="I1978" t="s">
        <v>3946</v>
      </c>
      <c r="J1978" t="s">
        <v>2724</v>
      </c>
      <c r="K1978" t="s">
        <v>2579</v>
      </c>
      <c r="L1978" s="1">
        <v>1</v>
      </c>
      <c r="M1978" s="1">
        <v>300</v>
      </c>
      <c r="N1978" s="1">
        <v>0</v>
      </c>
      <c r="O1978" s="1" t="s">
        <v>2580</v>
      </c>
      <c r="P1978" s="1">
        <v>280.37</v>
      </c>
      <c r="Q1978" s="1">
        <v>19.63</v>
      </c>
      <c r="R1978" s="1">
        <v>300</v>
      </c>
      <c r="S1978" t="s">
        <v>2584</v>
      </c>
      <c r="T1978" t="str" cm="1">
        <f t="array" ref="T1978">_xlfn.IFS(ISNUMBER(SEARCH("CP02",S1978)),"ราชพฤกษ",ISNUMBER(SEARCH("CP03",S1978)),"บางใหญ่",ISNUMBER(SEARCH("CP04",S1978)),"บางบอน",OR(ISNUMBER(SEARCH("CP",S1978)),ISNUMBER(SEARCH("BTC",D1978))),"340",TRUE,"")</f>
        <v>ราชพฤกษ</v>
      </c>
    </row>
    <row r="1979" spans="1:20" x14ac:dyDescent="0.2">
      <c r="A1979" t="s">
        <v>3942</v>
      </c>
      <c r="B1979" t="s">
        <v>12</v>
      </c>
      <c r="C1979">
        <v>2026</v>
      </c>
      <c r="D1979" t="s">
        <v>2722</v>
      </c>
      <c r="E1979" t="s">
        <v>1155</v>
      </c>
      <c r="F1979" t="s">
        <v>1156</v>
      </c>
      <c r="G1979" t="s">
        <v>2589</v>
      </c>
      <c r="H1979" t="s">
        <v>2576</v>
      </c>
      <c r="I1979" t="s">
        <v>3946</v>
      </c>
      <c r="J1979" t="s">
        <v>2724</v>
      </c>
      <c r="K1979" t="s">
        <v>2579</v>
      </c>
      <c r="L1979" s="1">
        <v>2</v>
      </c>
      <c r="M1979" s="1">
        <v>1</v>
      </c>
      <c r="N1979" s="1">
        <v>0</v>
      </c>
      <c r="O1979" s="1" t="s">
        <v>2580</v>
      </c>
      <c r="P1979" s="1">
        <v>0</v>
      </c>
      <c r="Q1979" s="1">
        <v>0</v>
      </c>
      <c r="R1979" s="1">
        <v>0</v>
      </c>
      <c r="S1979" t="s">
        <v>2587</v>
      </c>
      <c r="T1979" t="str" cm="1">
        <f t="array" ref="T1979">_xlfn.IFS(ISNUMBER(SEARCH("CP02",S1979)),"ราชพฤกษ",ISNUMBER(SEARCH("CP03",S1979)),"บางใหญ่",ISNUMBER(SEARCH("CP04",S1979)),"บางบอน",OR(ISNUMBER(SEARCH("CP",S1979)),ISNUMBER(SEARCH("BTC",D1979))),"340",TRUE,"")</f>
        <v>ราชพฤกษ</v>
      </c>
    </row>
    <row r="1980" spans="1:20" x14ac:dyDescent="0.2">
      <c r="A1980" t="s">
        <v>3942</v>
      </c>
      <c r="B1980" t="s">
        <v>12</v>
      </c>
      <c r="C1980">
        <v>2026</v>
      </c>
      <c r="D1980" t="s">
        <v>3947</v>
      </c>
      <c r="E1980" t="s">
        <v>715</v>
      </c>
      <c r="F1980" t="s">
        <v>716</v>
      </c>
      <c r="G1980" t="s">
        <v>3948</v>
      </c>
      <c r="H1980" t="s">
        <v>3949</v>
      </c>
      <c r="I1980" t="s">
        <v>3950</v>
      </c>
      <c r="J1980" t="s">
        <v>3951</v>
      </c>
      <c r="K1980" t="s">
        <v>2579</v>
      </c>
      <c r="L1980" s="1">
        <v>3</v>
      </c>
      <c r="M1980" s="1">
        <v>2190</v>
      </c>
      <c r="N1980" s="1">
        <v>0</v>
      </c>
      <c r="O1980" s="1" t="s">
        <v>2580</v>
      </c>
      <c r="P1980" s="1">
        <v>6140.19</v>
      </c>
      <c r="Q1980" s="1">
        <v>429.81</v>
      </c>
      <c r="R1980" s="1">
        <v>6570</v>
      </c>
      <c r="S1980" t="s">
        <v>2593</v>
      </c>
      <c r="T1980" t="str" cm="1">
        <f t="array" ref="T1980">_xlfn.IFS(ISNUMBER(SEARCH("CP02",S1980)),"ราชพฤกษ",ISNUMBER(SEARCH("CP03",S1980)),"บางใหญ่",ISNUMBER(SEARCH("CP04",S1980)),"บางบอน",OR(ISNUMBER(SEARCH("CP",S1980)),ISNUMBER(SEARCH("BTC",D1980))),"340",TRUE,"")</f>
        <v>ราชพฤกษ</v>
      </c>
    </row>
    <row r="1981" spans="1:20" x14ac:dyDescent="0.2">
      <c r="A1981" t="s">
        <v>3942</v>
      </c>
      <c r="B1981" t="s">
        <v>12</v>
      </c>
      <c r="C1981">
        <v>2026</v>
      </c>
      <c r="D1981" t="s">
        <v>3947</v>
      </c>
      <c r="E1981" t="s">
        <v>715</v>
      </c>
      <c r="F1981" t="s">
        <v>716</v>
      </c>
      <c r="G1981" t="s">
        <v>3948</v>
      </c>
      <c r="H1981" t="s">
        <v>3949</v>
      </c>
      <c r="I1981" t="s">
        <v>3950</v>
      </c>
      <c r="J1981" t="s">
        <v>3951</v>
      </c>
      <c r="K1981" t="s">
        <v>2579</v>
      </c>
      <c r="L1981" s="1">
        <v>1</v>
      </c>
      <c r="M1981" s="1">
        <v>2190</v>
      </c>
      <c r="N1981" s="1">
        <v>0</v>
      </c>
      <c r="O1981" s="1" t="s">
        <v>2580</v>
      </c>
      <c r="P1981" s="1">
        <v>0</v>
      </c>
      <c r="Q1981" s="1">
        <v>0</v>
      </c>
      <c r="R1981" s="1">
        <v>0</v>
      </c>
      <c r="S1981" t="s">
        <v>3231</v>
      </c>
      <c r="T1981" t="str" cm="1">
        <f t="array" ref="T1981">_xlfn.IFS(ISNUMBER(SEARCH("CP02",S1981)),"ราชพฤกษ",ISNUMBER(SEARCH("CP03",S1981)),"บางใหญ่",ISNUMBER(SEARCH("CP04",S1981)),"บางบอน",OR(ISNUMBER(SEARCH("CP",S1981)),ISNUMBER(SEARCH("BTC",D1981))),"340",TRUE,"")</f>
        <v>ราชพฤกษ</v>
      </c>
    </row>
    <row r="1982" spans="1:20" x14ac:dyDescent="0.2">
      <c r="A1982" t="s">
        <v>3942</v>
      </c>
      <c r="B1982" t="s">
        <v>12</v>
      </c>
      <c r="C1982">
        <v>2026</v>
      </c>
      <c r="D1982" t="s">
        <v>3947</v>
      </c>
      <c r="E1982" t="s">
        <v>1091</v>
      </c>
      <c r="F1982" t="s">
        <v>1092</v>
      </c>
      <c r="G1982" t="s">
        <v>2582</v>
      </c>
      <c r="H1982" t="s">
        <v>2583</v>
      </c>
      <c r="I1982" t="s">
        <v>3950</v>
      </c>
      <c r="J1982" t="s">
        <v>3951</v>
      </c>
      <c r="K1982" t="s">
        <v>2579</v>
      </c>
      <c r="L1982" s="1">
        <v>4</v>
      </c>
      <c r="M1982" s="1">
        <v>60</v>
      </c>
      <c r="N1982" s="1">
        <v>0</v>
      </c>
      <c r="O1982" s="1" t="s">
        <v>2580</v>
      </c>
      <c r="P1982" s="1">
        <v>0</v>
      </c>
      <c r="Q1982" s="1">
        <v>0</v>
      </c>
      <c r="R1982" s="1">
        <v>0</v>
      </c>
      <c r="S1982" t="s">
        <v>2584</v>
      </c>
      <c r="T1982" t="str" cm="1">
        <f t="array" ref="T1982">_xlfn.IFS(ISNUMBER(SEARCH("CP02",S1982)),"ราชพฤกษ",ISNUMBER(SEARCH("CP03",S1982)),"บางใหญ่",ISNUMBER(SEARCH("CP04",S1982)),"บางบอน",OR(ISNUMBER(SEARCH("CP",S1982)),ISNUMBER(SEARCH("BTC",D1982))),"340",TRUE,"")</f>
        <v>ราชพฤกษ</v>
      </c>
    </row>
    <row r="1983" spans="1:20" x14ac:dyDescent="0.2">
      <c r="A1983" t="s">
        <v>3942</v>
      </c>
      <c r="B1983" t="s">
        <v>12</v>
      </c>
      <c r="C1983">
        <v>2026</v>
      </c>
      <c r="D1983" t="s">
        <v>3947</v>
      </c>
      <c r="E1983" t="s">
        <v>1553</v>
      </c>
      <c r="F1983" t="s">
        <v>1554</v>
      </c>
      <c r="G1983" t="s">
        <v>2585</v>
      </c>
      <c r="H1983" t="s">
        <v>2586</v>
      </c>
      <c r="I1983" t="s">
        <v>3950</v>
      </c>
      <c r="J1983" t="s">
        <v>3951</v>
      </c>
      <c r="K1983" t="s">
        <v>2579</v>
      </c>
      <c r="L1983" s="1">
        <v>4</v>
      </c>
      <c r="M1983" s="1">
        <v>120</v>
      </c>
      <c r="N1983" s="1">
        <v>0</v>
      </c>
      <c r="O1983" s="1" t="s">
        <v>2580</v>
      </c>
      <c r="P1983" s="1">
        <v>0</v>
      </c>
      <c r="Q1983" s="1">
        <v>0</v>
      </c>
      <c r="R1983" s="1">
        <v>0</v>
      </c>
      <c r="S1983" t="s">
        <v>2587</v>
      </c>
      <c r="T1983" t="str" cm="1">
        <f t="array" ref="T1983">_xlfn.IFS(ISNUMBER(SEARCH("CP02",S1983)),"ราชพฤกษ",ISNUMBER(SEARCH("CP03",S1983)),"บางใหญ่",ISNUMBER(SEARCH("CP04",S1983)),"บางบอน",OR(ISNUMBER(SEARCH("CP",S1983)),ISNUMBER(SEARCH("BTC",D1983))),"340",TRUE,"")</f>
        <v>ราชพฤกษ</v>
      </c>
    </row>
    <row r="1984" spans="1:20" x14ac:dyDescent="0.2">
      <c r="A1984" t="s">
        <v>3942</v>
      </c>
      <c r="B1984" t="s">
        <v>12</v>
      </c>
      <c r="C1984">
        <v>2026</v>
      </c>
      <c r="D1984" t="s">
        <v>3947</v>
      </c>
      <c r="E1984" t="s">
        <v>1547</v>
      </c>
      <c r="F1984" t="s">
        <v>1548</v>
      </c>
      <c r="G1984" t="s">
        <v>2588</v>
      </c>
      <c r="H1984" t="s">
        <v>2586</v>
      </c>
      <c r="I1984" t="s">
        <v>3950</v>
      </c>
      <c r="J1984" t="s">
        <v>3951</v>
      </c>
      <c r="K1984" t="s">
        <v>2579</v>
      </c>
      <c r="L1984" s="1">
        <v>1</v>
      </c>
      <c r="M1984" s="1">
        <v>400</v>
      </c>
      <c r="N1984" s="1">
        <v>0</v>
      </c>
      <c r="O1984" s="1" t="s">
        <v>2580</v>
      </c>
      <c r="P1984" s="1">
        <v>0</v>
      </c>
      <c r="Q1984" s="1">
        <v>0</v>
      </c>
      <c r="R1984" s="1">
        <v>0</v>
      </c>
      <c r="S1984" t="s">
        <v>2587</v>
      </c>
      <c r="T1984" t="str" cm="1">
        <f t="array" ref="T1984">_xlfn.IFS(ISNUMBER(SEARCH("CP02",S1984)),"ราชพฤกษ",ISNUMBER(SEARCH("CP03",S1984)),"บางใหญ่",ISNUMBER(SEARCH("CP04",S1984)),"บางบอน",OR(ISNUMBER(SEARCH("CP",S1984)),ISNUMBER(SEARCH("BTC",D1984))),"340",TRUE,"")</f>
        <v>ราชพฤกษ</v>
      </c>
    </row>
    <row r="1985" spans="1:20" x14ac:dyDescent="0.2">
      <c r="A1985" t="s">
        <v>3942</v>
      </c>
      <c r="B1985" t="s">
        <v>12</v>
      </c>
      <c r="C1985">
        <v>2026</v>
      </c>
      <c r="D1985" t="s">
        <v>3551</v>
      </c>
      <c r="E1985" t="s">
        <v>1547</v>
      </c>
      <c r="F1985" t="s">
        <v>1548</v>
      </c>
      <c r="G1985" t="s">
        <v>2588</v>
      </c>
      <c r="H1985" t="s">
        <v>2586</v>
      </c>
      <c r="I1985" t="s">
        <v>3952</v>
      </c>
      <c r="J1985" t="s">
        <v>3553</v>
      </c>
      <c r="K1985" t="s">
        <v>2603</v>
      </c>
      <c r="L1985" s="1">
        <v>1</v>
      </c>
      <c r="M1985" s="1">
        <v>400</v>
      </c>
      <c r="N1985" s="1">
        <v>100</v>
      </c>
      <c r="O1985" s="1" t="s">
        <v>2580</v>
      </c>
      <c r="P1985" s="1">
        <v>280.37</v>
      </c>
      <c r="Q1985" s="1">
        <v>19.63</v>
      </c>
      <c r="R1985" s="1">
        <v>300</v>
      </c>
      <c r="S1985" t="s">
        <v>2606</v>
      </c>
      <c r="T1985" t="str" cm="1">
        <f t="array" ref="T1985">_xlfn.IFS(ISNUMBER(SEARCH("CP02",S1985)),"ราชพฤกษ",ISNUMBER(SEARCH("CP03",S1985)),"บางใหญ่",ISNUMBER(SEARCH("CP04",S1985)),"บางบอน",OR(ISNUMBER(SEARCH("CP",S1985)),ISNUMBER(SEARCH("BTC",D1985))),"340",TRUE,"")</f>
        <v>บางใหญ่</v>
      </c>
    </row>
    <row r="1986" spans="1:20" x14ac:dyDescent="0.2">
      <c r="A1986" t="s">
        <v>3942</v>
      </c>
      <c r="B1986" t="s">
        <v>12</v>
      </c>
      <c r="C1986">
        <v>2026</v>
      </c>
      <c r="D1986" t="s">
        <v>3953</v>
      </c>
      <c r="E1986" t="s">
        <v>1563</v>
      </c>
      <c r="F1986" t="s">
        <v>1564</v>
      </c>
      <c r="G1986" t="s">
        <v>2585</v>
      </c>
      <c r="H1986" t="s">
        <v>2586</v>
      </c>
      <c r="I1986" t="s">
        <v>3954</v>
      </c>
      <c r="J1986" t="s">
        <v>3955</v>
      </c>
      <c r="K1986" t="s">
        <v>2603</v>
      </c>
      <c r="L1986" s="1">
        <v>1</v>
      </c>
      <c r="M1986" s="1">
        <v>160</v>
      </c>
      <c r="N1986" s="1">
        <v>0</v>
      </c>
      <c r="O1986" s="1" t="s">
        <v>2580</v>
      </c>
      <c r="P1986" s="1">
        <v>149.53</v>
      </c>
      <c r="Q1986" s="1">
        <v>10.47</v>
      </c>
      <c r="R1986" s="1">
        <v>160</v>
      </c>
      <c r="S1986" t="s">
        <v>2606</v>
      </c>
      <c r="T1986" t="str" cm="1">
        <f t="array" ref="T1986">_xlfn.IFS(ISNUMBER(SEARCH("CP02",S1986)),"ราชพฤกษ",ISNUMBER(SEARCH("CP03",S1986)),"บางใหญ่",ISNUMBER(SEARCH("CP04",S1986)),"บางบอน",OR(ISNUMBER(SEARCH("CP",S1986)),ISNUMBER(SEARCH("BTC",D1986))),"340",TRUE,"")</f>
        <v>บางใหญ่</v>
      </c>
    </row>
    <row r="1987" spans="1:20" x14ac:dyDescent="0.2">
      <c r="A1987" t="s">
        <v>3942</v>
      </c>
      <c r="B1987" t="s">
        <v>12</v>
      </c>
      <c r="C1987">
        <v>2026</v>
      </c>
      <c r="D1987" t="s">
        <v>3953</v>
      </c>
      <c r="E1987" t="s">
        <v>1549</v>
      </c>
      <c r="F1987" t="s">
        <v>1550</v>
      </c>
      <c r="G1987" t="s">
        <v>2585</v>
      </c>
      <c r="H1987" t="s">
        <v>2586</v>
      </c>
      <c r="I1987" t="s">
        <v>3954</v>
      </c>
      <c r="J1987" t="s">
        <v>3955</v>
      </c>
      <c r="K1987" t="s">
        <v>2603</v>
      </c>
      <c r="L1987" s="1">
        <v>4</v>
      </c>
      <c r="M1987" s="1">
        <v>150</v>
      </c>
      <c r="N1987" s="1">
        <v>0</v>
      </c>
      <c r="O1987" s="1" t="s">
        <v>2580</v>
      </c>
      <c r="P1987" s="1">
        <v>560.75</v>
      </c>
      <c r="Q1987" s="1">
        <v>39.25</v>
      </c>
      <c r="R1987" s="1">
        <v>600</v>
      </c>
      <c r="S1987" t="s">
        <v>2606</v>
      </c>
      <c r="T1987" t="str" cm="1">
        <f t="array" ref="T1987">_xlfn.IFS(ISNUMBER(SEARCH("CP02",S1987)),"ราชพฤกษ",ISNUMBER(SEARCH("CP03",S1987)),"บางใหญ่",ISNUMBER(SEARCH("CP04",S1987)),"บางบอน",OR(ISNUMBER(SEARCH("CP",S1987)),ISNUMBER(SEARCH("BTC",D1987))),"340",TRUE,"")</f>
        <v>บางใหญ่</v>
      </c>
    </row>
    <row r="1988" spans="1:20" x14ac:dyDescent="0.2">
      <c r="A1988" t="s">
        <v>3942</v>
      </c>
      <c r="B1988" t="s">
        <v>12</v>
      </c>
      <c r="C1988">
        <v>2026</v>
      </c>
      <c r="D1988" t="s">
        <v>3953</v>
      </c>
      <c r="E1988" t="s">
        <v>1545</v>
      </c>
      <c r="F1988" t="s">
        <v>1546</v>
      </c>
      <c r="G1988" t="s">
        <v>2588</v>
      </c>
      <c r="H1988" t="s">
        <v>2586</v>
      </c>
      <c r="I1988" t="s">
        <v>3954</v>
      </c>
      <c r="J1988" t="s">
        <v>3955</v>
      </c>
      <c r="K1988" t="s">
        <v>2603</v>
      </c>
      <c r="L1988" s="1">
        <v>1</v>
      </c>
      <c r="M1988" s="1">
        <v>500</v>
      </c>
      <c r="N1988" s="1">
        <v>0</v>
      </c>
      <c r="O1988" s="1" t="s">
        <v>2580</v>
      </c>
      <c r="P1988" s="1">
        <v>467.29</v>
      </c>
      <c r="Q1988" s="1">
        <v>32.71</v>
      </c>
      <c r="R1988" s="1">
        <v>500</v>
      </c>
      <c r="S1988" t="s">
        <v>2606</v>
      </c>
      <c r="T1988" t="str" cm="1">
        <f t="array" ref="T1988">_xlfn.IFS(ISNUMBER(SEARCH("CP02",S1988)),"ราชพฤกษ",ISNUMBER(SEARCH("CP03",S1988)),"บางใหญ่",ISNUMBER(SEARCH("CP04",S1988)),"บางบอน",OR(ISNUMBER(SEARCH("CP",S1988)),ISNUMBER(SEARCH("BTC",D1988))),"340",TRUE,"")</f>
        <v>บางใหญ่</v>
      </c>
    </row>
    <row r="1989" spans="1:20" x14ac:dyDescent="0.2">
      <c r="A1989" t="s">
        <v>3942</v>
      </c>
      <c r="B1989" t="s">
        <v>12</v>
      </c>
      <c r="C1989">
        <v>2026</v>
      </c>
      <c r="D1989" t="s">
        <v>3956</v>
      </c>
      <c r="E1989" t="s">
        <v>821</v>
      </c>
      <c r="F1989" t="s">
        <v>822</v>
      </c>
      <c r="G1989" t="s">
        <v>2843</v>
      </c>
      <c r="H1989" t="s">
        <v>2844</v>
      </c>
      <c r="I1989" t="s">
        <v>3957</v>
      </c>
      <c r="J1989" t="s">
        <v>3958</v>
      </c>
      <c r="K1989" t="s">
        <v>2603</v>
      </c>
      <c r="L1989" s="1">
        <v>4</v>
      </c>
      <c r="M1989" s="1">
        <v>2840</v>
      </c>
      <c r="N1989" s="1">
        <v>2840</v>
      </c>
      <c r="O1989" s="1" t="s">
        <v>2580</v>
      </c>
      <c r="P1989" s="1">
        <v>7962.62</v>
      </c>
      <c r="Q1989" s="1">
        <v>557.38</v>
      </c>
      <c r="R1989" s="1">
        <v>8520</v>
      </c>
      <c r="S1989" t="s">
        <v>3393</v>
      </c>
      <c r="T1989" t="str" cm="1">
        <f t="array" ref="T1989">_xlfn.IFS(ISNUMBER(SEARCH("CP02",S1989)),"ราชพฤกษ",ISNUMBER(SEARCH("CP03",S1989)),"บางใหญ่",ISNUMBER(SEARCH("CP04",S1989)),"บางบอน",OR(ISNUMBER(SEARCH("CP",S1989)),ISNUMBER(SEARCH("BTC",D1989))),"340",TRUE,"")</f>
        <v>บางใหญ่</v>
      </c>
    </row>
    <row r="1990" spans="1:20" x14ac:dyDescent="0.2">
      <c r="A1990" t="s">
        <v>3942</v>
      </c>
      <c r="B1990" t="s">
        <v>12</v>
      </c>
      <c r="C1990">
        <v>2026</v>
      </c>
      <c r="D1990" t="s">
        <v>3956</v>
      </c>
      <c r="E1990" t="s">
        <v>1091</v>
      </c>
      <c r="F1990" t="s">
        <v>1092</v>
      </c>
      <c r="G1990" t="s">
        <v>2582</v>
      </c>
      <c r="H1990" t="s">
        <v>2583</v>
      </c>
      <c r="I1990" t="s">
        <v>3957</v>
      </c>
      <c r="J1990" t="s">
        <v>3958</v>
      </c>
      <c r="K1990" t="s">
        <v>2603</v>
      </c>
      <c r="L1990" s="1">
        <v>4</v>
      </c>
      <c r="M1990" s="1">
        <v>60</v>
      </c>
      <c r="N1990" s="1">
        <v>0</v>
      </c>
      <c r="O1990" s="1" t="s">
        <v>2580</v>
      </c>
      <c r="P1990" s="1">
        <v>0</v>
      </c>
      <c r="Q1990" s="1">
        <v>0</v>
      </c>
      <c r="R1990" s="1">
        <v>0</v>
      </c>
      <c r="S1990" t="s">
        <v>2605</v>
      </c>
      <c r="T1990" t="str" cm="1">
        <f t="array" ref="T1990">_xlfn.IFS(ISNUMBER(SEARCH("CP02",S1990)),"ราชพฤกษ",ISNUMBER(SEARCH("CP03",S1990)),"บางใหญ่",ISNUMBER(SEARCH("CP04",S1990)),"บางบอน",OR(ISNUMBER(SEARCH("CP",S1990)),ISNUMBER(SEARCH("BTC",D1990))),"340",TRUE,"")</f>
        <v>บางใหญ่</v>
      </c>
    </row>
    <row r="1991" spans="1:20" x14ac:dyDescent="0.2">
      <c r="A1991" t="s">
        <v>3942</v>
      </c>
      <c r="B1991" t="s">
        <v>12</v>
      </c>
      <c r="C1991">
        <v>2026</v>
      </c>
      <c r="D1991" t="s">
        <v>3956</v>
      </c>
      <c r="E1991" t="s">
        <v>1553</v>
      </c>
      <c r="F1991" t="s">
        <v>1554</v>
      </c>
      <c r="G1991" t="s">
        <v>2585</v>
      </c>
      <c r="H1991" t="s">
        <v>2586</v>
      </c>
      <c r="I1991" t="s">
        <v>3957</v>
      </c>
      <c r="J1991" t="s">
        <v>3958</v>
      </c>
      <c r="K1991" t="s">
        <v>2603</v>
      </c>
      <c r="L1991" s="1">
        <v>4</v>
      </c>
      <c r="M1991" s="1">
        <v>120</v>
      </c>
      <c r="N1991" s="1">
        <v>0</v>
      </c>
      <c r="O1991" s="1" t="s">
        <v>2580</v>
      </c>
      <c r="P1991" s="1">
        <v>0</v>
      </c>
      <c r="Q1991" s="1">
        <v>0</v>
      </c>
      <c r="R1991" s="1">
        <v>0</v>
      </c>
      <c r="S1991" t="s">
        <v>2606</v>
      </c>
      <c r="T1991" t="str" cm="1">
        <f t="array" ref="T1991">_xlfn.IFS(ISNUMBER(SEARCH("CP02",S1991)),"ราชพฤกษ",ISNUMBER(SEARCH("CP03",S1991)),"บางใหญ่",ISNUMBER(SEARCH("CP04",S1991)),"บางบอน",OR(ISNUMBER(SEARCH("CP",S1991)),ISNUMBER(SEARCH("BTC",D1991))),"340",TRUE,"")</f>
        <v>บางใหญ่</v>
      </c>
    </row>
    <row r="1992" spans="1:20" x14ac:dyDescent="0.2">
      <c r="A1992" t="s">
        <v>3942</v>
      </c>
      <c r="B1992" t="s">
        <v>12</v>
      </c>
      <c r="C1992">
        <v>2026</v>
      </c>
      <c r="D1992" t="s">
        <v>3956</v>
      </c>
      <c r="E1992" t="s">
        <v>1547</v>
      </c>
      <c r="F1992" t="s">
        <v>1548</v>
      </c>
      <c r="G1992" t="s">
        <v>2588</v>
      </c>
      <c r="H1992" t="s">
        <v>2586</v>
      </c>
      <c r="I1992" t="s">
        <v>3957</v>
      </c>
      <c r="J1992" t="s">
        <v>3958</v>
      </c>
      <c r="K1992" t="s">
        <v>2603</v>
      </c>
      <c r="L1992" s="1">
        <v>1</v>
      </c>
      <c r="M1992" s="1">
        <v>400</v>
      </c>
      <c r="N1992" s="1">
        <v>0</v>
      </c>
      <c r="O1992" s="1" t="s">
        <v>2580</v>
      </c>
      <c r="P1992" s="1">
        <v>0</v>
      </c>
      <c r="Q1992" s="1">
        <v>0</v>
      </c>
      <c r="R1992" s="1">
        <v>0</v>
      </c>
      <c r="S1992" t="s">
        <v>2606</v>
      </c>
      <c r="T1992" t="str" cm="1">
        <f t="array" ref="T1992">_xlfn.IFS(ISNUMBER(SEARCH("CP02",S1992)),"ราชพฤกษ",ISNUMBER(SEARCH("CP03",S1992)),"บางใหญ่",ISNUMBER(SEARCH("CP04",S1992)),"บางบอน",OR(ISNUMBER(SEARCH("CP",S1992)),ISNUMBER(SEARCH("BTC",D1992))),"340",TRUE,"")</f>
        <v>บางใหญ่</v>
      </c>
    </row>
    <row r="1993" spans="1:20" x14ac:dyDescent="0.2">
      <c r="A1993" t="s">
        <v>3942</v>
      </c>
      <c r="B1993" t="s">
        <v>12</v>
      </c>
      <c r="C1993">
        <v>2026</v>
      </c>
      <c r="D1993" t="s">
        <v>3956</v>
      </c>
      <c r="E1993" t="s">
        <v>477</v>
      </c>
      <c r="F1993" t="s">
        <v>478</v>
      </c>
      <c r="G1993" t="s">
        <v>2582</v>
      </c>
      <c r="H1993" t="s">
        <v>2586</v>
      </c>
      <c r="I1993" t="s">
        <v>3957</v>
      </c>
      <c r="J1993" t="s">
        <v>3958</v>
      </c>
      <c r="K1993" t="s">
        <v>2603</v>
      </c>
      <c r="L1993" s="1">
        <v>1</v>
      </c>
      <c r="M1993" s="1">
        <v>2460</v>
      </c>
      <c r="N1993" s="1">
        <v>0</v>
      </c>
      <c r="O1993" s="1" t="s">
        <v>2580</v>
      </c>
      <c r="P1993" s="1">
        <v>2299.0700000000002</v>
      </c>
      <c r="Q1993" s="1">
        <v>160.93</v>
      </c>
      <c r="R1993" s="1">
        <v>2460</v>
      </c>
      <c r="S1993" t="s">
        <v>2605</v>
      </c>
      <c r="T1993" t="str" cm="1">
        <f t="array" ref="T1993">_xlfn.IFS(ISNUMBER(SEARCH("CP02",S1993)),"ราชพฤกษ",ISNUMBER(SEARCH("CP03",S1993)),"บางใหญ่",ISNUMBER(SEARCH("CP04",S1993)),"บางบอน",OR(ISNUMBER(SEARCH("CP",S1993)),ISNUMBER(SEARCH("BTC",D1993))),"340",TRUE,"")</f>
        <v>บางใหญ่</v>
      </c>
    </row>
    <row r="1994" spans="1:20" x14ac:dyDescent="0.2">
      <c r="A1994" t="s">
        <v>3942</v>
      </c>
      <c r="B1994" t="s">
        <v>12</v>
      </c>
      <c r="C1994">
        <v>2026</v>
      </c>
      <c r="D1994" t="s">
        <v>3956</v>
      </c>
      <c r="E1994" t="s">
        <v>475</v>
      </c>
      <c r="F1994" t="s">
        <v>476</v>
      </c>
      <c r="G1994" t="s">
        <v>2582</v>
      </c>
      <c r="H1994" t="s">
        <v>2586</v>
      </c>
      <c r="I1994" t="s">
        <v>3957</v>
      </c>
      <c r="J1994" t="s">
        <v>3958</v>
      </c>
      <c r="K1994" t="s">
        <v>2603</v>
      </c>
      <c r="L1994" s="1">
        <v>1</v>
      </c>
      <c r="M1994" s="1">
        <v>620</v>
      </c>
      <c r="N1994" s="1">
        <v>0</v>
      </c>
      <c r="O1994" s="1" t="s">
        <v>2580</v>
      </c>
      <c r="P1994" s="1">
        <v>0</v>
      </c>
      <c r="Q1994" s="1">
        <v>0</v>
      </c>
      <c r="R1994" s="1">
        <v>0</v>
      </c>
      <c r="S1994" t="s">
        <v>2605</v>
      </c>
      <c r="T1994" t="str" cm="1">
        <f t="array" ref="T1994">_xlfn.IFS(ISNUMBER(SEARCH("CP02",S1994)),"ราชพฤกษ",ISNUMBER(SEARCH("CP03",S1994)),"บางใหญ่",ISNUMBER(SEARCH("CP04",S1994)),"บางบอน",OR(ISNUMBER(SEARCH("CP",S1994)),ISNUMBER(SEARCH("BTC",D1994))),"340",TRUE,"")</f>
        <v>บางใหญ่</v>
      </c>
    </row>
    <row r="1995" spans="1:20" x14ac:dyDescent="0.2">
      <c r="A1995" t="s">
        <v>3942</v>
      </c>
      <c r="B1995" t="s">
        <v>12</v>
      </c>
      <c r="C1995">
        <v>2026</v>
      </c>
      <c r="D1995" t="s">
        <v>3956</v>
      </c>
      <c r="E1995" t="s">
        <v>107</v>
      </c>
      <c r="F1995" t="s">
        <v>108</v>
      </c>
      <c r="G1995" t="s">
        <v>2582</v>
      </c>
      <c r="H1995" t="s">
        <v>2586</v>
      </c>
      <c r="I1995" t="s">
        <v>3957</v>
      </c>
      <c r="J1995" t="s">
        <v>3958</v>
      </c>
      <c r="K1995" t="s">
        <v>2603</v>
      </c>
      <c r="L1995" s="1">
        <v>1</v>
      </c>
      <c r="M1995" s="1">
        <v>220</v>
      </c>
      <c r="N1995" s="1">
        <v>0</v>
      </c>
      <c r="O1995" s="1" t="s">
        <v>2580</v>
      </c>
      <c r="P1995" s="1">
        <v>205.61</v>
      </c>
      <c r="Q1995" s="1">
        <v>14.39</v>
      </c>
      <c r="R1995" s="1">
        <v>220</v>
      </c>
      <c r="S1995" t="s">
        <v>2605</v>
      </c>
      <c r="T1995" t="str" cm="1">
        <f t="array" ref="T1995">_xlfn.IFS(ISNUMBER(SEARCH("CP02",S1995)),"ราชพฤกษ",ISNUMBER(SEARCH("CP03",S1995)),"บางใหญ่",ISNUMBER(SEARCH("CP04",S1995)),"บางบอน",OR(ISNUMBER(SEARCH("CP",S1995)),ISNUMBER(SEARCH("BTC",D1995))),"340",TRUE,"")</f>
        <v>บางใหญ่</v>
      </c>
    </row>
    <row r="1996" spans="1:20" x14ac:dyDescent="0.2">
      <c r="A1996" t="s">
        <v>3942</v>
      </c>
      <c r="B1996" t="s">
        <v>12</v>
      </c>
      <c r="C1996">
        <v>2026</v>
      </c>
      <c r="D1996" t="s">
        <v>3956</v>
      </c>
      <c r="E1996" t="s">
        <v>1185</v>
      </c>
      <c r="F1996" t="s">
        <v>1186</v>
      </c>
      <c r="G1996" t="s">
        <v>2582</v>
      </c>
      <c r="H1996" t="s">
        <v>2586</v>
      </c>
      <c r="I1996" t="s">
        <v>3957</v>
      </c>
      <c r="J1996" t="s">
        <v>3958</v>
      </c>
      <c r="K1996" t="s">
        <v>2603</v>
      </c>
      <c r="L1996" s="1">
        <v>1</v>
      </c>
      <c r="M1996" s="1">
        <v>20</v>
      </c>
      <c r="N1996" s="1">
        <v>0</v>
      </c>
      <c r="O1996" s="1" t="s">
        <v>2580</v>
      </c>
      <c r="P1996" s="1">
        <v>18.690000000000001</v>
      </c>
      <c r="Q1996" s="1">
        <v>1.31</v>
      </c>
      <c r="R1996" s="1">
        <v>20</v>
      </c>
      <c r="S1996" t="s">
        <v>2605</v>
      </c>
      <c r="T1996" t="str" cm="1">
        <f t="array" ref="T1996">_xlfn.IFS(ISNUMBER(SEARCH("CP02",S1996)),"ราชพฤกษ",ISNUMBER(SEARCH("CP03",S1996)),"บางใหญ่",ISNUMBER(SEARCH("CP04",S1996)),"บางบอน",OR(ISNUMBER(SEARCH("CP",S1996)),ISNUMBER(SEARCH("BTC",D1996))),"340",TRUE,"")</f>
        <v>บางใหญ่</v>
      </c>
    </row>
    <row r="1997" spans="1:20" x14ac:dyDescent="0.2">
      <c r="A1997" t="s">
        <v>3942</v>
      </c>
      <c r="B1997" t="s">
        <v>12</v>
      </c>
      <c r="C1997">
        <v>2026</v>
      </c>
      <c r="D1997" t="s">
        <v>3956</v>
      </c>
      <c r="E1997" t="s">
        <v>451</v>
      </c>
      <c r="F1997" t="s">
        <v>452</v>
      </c>
      <c r="G1997" t="s">
        <v>2582</v>
      </c>
      <c r="H1997" t="s">
        <v>2586</v>
      </c>
      <c r="I1997" t="s">
        <v>3957</v>
      </c>
      <c r="J1997" t="s">
        <v>3958</v>
      </c>
      <c r="K1997" t="s">
        <v>2603</v>
      </c>
      <c r="L1997" s="1">
        <v>1</v>
      </c>
      <c r="M1997" s="1">
        <v>290</v>
      </c>
      <c r="N1997" s="1">
        <v>0</v>
      </c>
      <c r="O1997" s="1" t="s">
        <v>2580</v>
      </c>
      <c r="P1997" s="1">
        <v>271.02999999999997</v>
      </c>
      <c r="Q1997" s="1">
        <v>18.97</v>
      </c>
      <c r="R1997" s="1">
        <v>290</v>
      </c>
      <c r="S1997" t="s">
        <v>2605</v>
      </c>
      <c r="T1997" t="str" cm="1">
        <f t="array" ref="T1997">_xlfn.IFS(ISNUMBER(SEARCH("CP02",S1997)),"ราชพฤกษ",ISNUMBER(SEARCH("CP03",S1997)),"บางใหญ่",ISNUMBER(SEARCH("CP04",S1997)),"บางบอน",OR(ISNUMBER(SEARCH("CP",S1997)),ISNUMBER(SEARCH("BTC",D1997))),"340",TRUE,"")</f>
        <v>บางใหญ่</v>
      </c>
    </row>
    <row r="1998" spans="1:20" x14ac:dyDescent="0.2">
      <c r="A1998" t="s">
        <v>3942</v>
      </c>
      <c r="B1998" t="s">
        <v>12</v>
      </c>
      <c r="C1998">
        <v>2026</v>
      </c>
      <c r="D1998" t="s">
        <v>3956</v>
      </c>
      <c r="E1998" t="s">
        <v>459</v>
      </c>
      <c r="F1998" t="s">
        <v>460</v>
      </c>
      <c r="G1998" t="s">
        <v>2582</v>
      </c>
      <c r="H1998" t="s">
        <v>2586</v>
      </c>
      <c r="I1998" t="s">
        <v>3957</v>
      </c>
      <c r="J1998" t="s">
        <v>3958</v>
      </c>
      <c r="K1998" t="s">
        <v>2603</v>
      </c>
      <c r="L1998" s="1">
        <v>1</v>
      </c>
      <c r="M1998" s="1">
        <v>310</v>
      </c>
      <c r="N1998" s="1">
        <v>0</v>
      </c>
      <c r="O1998" s="1" t="s">
        <v>2580</v>
      </c>
      <c r="P1998" s="1">
        <v>289.72000000000003</v>
      </c>
      <c r="Q1998" s="1">
        <v>20.28</v>
      </c>
      <c r="R1998" s="1">
        <v>310</v>
      </c>
      <c r="S1998" t="s">
        <v>2605</v>
      </c>
      <c r="T1998" t="str" cm="1">
        <f t="array" ref="T1998">_xlfn.IFS(ISNUMBER(SEARCH("CP02",S1998)),"ราชพฤกษ",ISNUMBER(SEARCH("CP03",S1998)),"บางใหญ่",ISNUMBER(SEARCH("CP04",S1998)),"บางบอน",OR(ISNUMBER(SEARCH("CP",S1998)),ISNUMBER(SEARCH("BTC",D1998))),"340",TRUE,"")</f>
        <v>บางใหญ่</v>
      </c>
    </row>
    <row r="1999" spans="1:20" x14ac:dyDescent="0.2">
      <c r="A1999" t="s">
        <v>3942</v>
      </c>
      <c r="B1999" t="s">
        <v>12</v>
      </c>
      <c r="C1999">
        <v>2026</v>
      </c>
      <c r="D1999" t="s">
        <v>3959</v>
      </c>
      <c r="E1999" t="s">
        <v>547</v>
      </c>
      <c r="F1999" t="s">
        <v>548</v>
      </c>
      <c r="G1999" t="s">
        <v>2582</v>
      </c>
      <c r="H1999" t="s">
        <v>2586</v>
      </c>
      <c r="I1999" t="s">
        <v>3960</v>
      </c>
      <c r="J1999" t="s">
        <v>3961</v>
      </c>
      <c r="K1999" t="s">
        <v>2603</v>
      </c>
      <c r="L1999" s="1">
        <v>1</v>
      </c>
      <c r="M1999" s="1">
        <v>1550</v>
      </c>
      <c r="N1999" s="1">
        <v>0</v>
      </c>
      <c r="O1999" s="1" t="s">
        <v>2580</v>
      </c>
      <c r="P1999" s="1">
        <v>1448.6</v>
      </c>
      <c r="Q1999" s="1">
        <v>101.4</v>
      </c>
      <c r="R1999" s="1">
        <v>1550</v>
      </c>
      <c r="S1999" t="s">
        <v>2605</v>
      </c>
      <c r="T1999" t="str" cm="1">
        <f t="array" ref="T1999">_xlfn.IFS(ISNUMBER(SEARCH("CP02",S1999)),"ราชพฤกษ",ISNUMBER(SEARCH("CP03",S1999)),"บางใหญ่",ISNUMBER(SEARCH("CP04",S1999)),"บางบอน",OR(ISNUMBER(SEARCH("CP",S1999)),ISNUMBER(SEARCH("BTC",D1999))),"340",TRUE,"")</f>
        <v>บางใหญ่</v>
      </c>
    </row>
    <row r="2000" spans="1:20" x14ac:dyDescent="0.2">
      <c r="A2000" t="s">
        <v>3942</v>
      </c>
      <c r="B2000" t="s">
        <v>12</v>
      </c>
      <c r="C2000">
        <v>2026</v>
      </c>
      <c r="D2000" t="s">
        <v>3959</v>
      </c>
      <c r="E2000" t="s">
        <v>513</v>
      </c>
      <c r="F2000" t="s">
        <v>514</v>
      </c>
      <c r="G2000" t="s">
        <v>2582</v>
      </c>
      <c r="H2000" t="s">
        <v>2586</v>
      </c>
      <c r="I2000" t="s">
        <v>3960</v>
      </c>
      <c r="J2000" t="s">
        <v>3961</v>
      </c>
      <c r="K2000" t="s">
        <v>2603</v>
      </c>
      <c r="L2000" s="1">
        <v>1</v>
      </c>
      <c r="M2000" s="1">
        <v>250</v>
      </c>
      <c r="N2000" s="1">
        <v>0</v>
      </c>
      <c r="O2000" s="1" t="s">
        <v>2580</v>
      </c>
      <c r="P2000" s="1">
        <v>233.64</v>
      </c>
      <c r="Q2000" s="1">
        <v>16.36</v>
      </c>
      <c r="R2000" s="1">
        <v>250</v>
      </c>
      <c r="S2000" t="s">
        <v>2605</v>
      </c>
      <c r="T2000" t="str" cm="1">
        <f t="array" ref="T2000">_xlfn.IFS(ISNUMBER(SEARCH("CP02",S2000)),"ราชพฤกษ",ISNUMBER(SEARCH("CP03",S2000)),"บางใหญ่",ISNUMBER(SEARCH("CP04",S2000)),"บางบอน",OR(ISNUMBER(SEARCH("CP",S2000)),ISNUMBER(SEARCH("BTC",D2000))),"340",TRUE,"")</f>
        <v>บางใหญ่</v>
      </c>
    </row>
    <row r="2001" spans="1:20" x14ac:dyDescent="0.2">
      <c r="A2001" t="s">
        <v>3942</v>
      </c>
      <c r="B2001" t="s">
        <v>12</v>
      </c>
      <c r="C2001">
        <v>2026</v>
      </c>
      <c r="D2001" t="s">
        <v>3959</v>
      </c>
      <c r="E2001" t="s">
        <v>513</v>
      </c>
      <c r="F2001" t="s">
        <v>514</v>
      </c>
      <c r="G2001" t="s">
        <v>2582</v>
      </c>
      <c r="H2001" t="s">
        <v>2586</v>
      </c>
      <c r="I2001" t="s">
        <v>3960</v>
      </c>
      <c r="J2001" t="s">
        <v>3961</v>
      </c>
      <c r="K2001" t="s">
        <v>2603</v>
      </c>
      <c r="L2001" s="1">
        <v>1</v>
      </c>
      <c r="M2001" s="1">
        <v>250</v>
      </c>
      <c r="N2001" s="1">
        <v>0</v>
      </c>
      <c r="O2001" s="1" t="s">
        <v>2580</v>
      </c>
      <c r="P2001" s="1">
        <v>0</v>
      </c>
      <c r="Q2001" s="1">
        <v>0</v>
      </c>
      <c r="R2001" s="1">
        <v>0</v>
      </c>
      <c r="S2001" t="s">
        <v>2605</v>
      </c>
      <c r="T2001" t="str" cm="1">
        <f t="array" ref="T2001">_xlfn.IFS(ISNUMBER(SEARCH("CP02",S2001)),"ราชพฤกษ",ISNUMBER(SEARCH("CP03",S2001)),"บางใหญ่",ISNUMBER(SEARCH("CP04",S2001)),"บางบอน",OR(ISNUMBER(SEARCH("CP",S2001)),ISNUMBER(SEARCH("BTC",D2001))),"340",TRUE,"")</f>
        <v>บางใหญ่</v>
      </c>
    </row>
    <row r="2002" spans="1:20" x14ac:dyDescent="0.2">
      <c r="A2002" t="s">
        <v>3942</v>
      </c>
      <c r="B2002" t="s">
        <v>12</v>
      </c>
      <c r="C2002">
        <v>2026</v>
      </c>
      <c r="D2002" t="s">
        <v>3959</v>
      </c>
      <c r="E2002" t="s">
        <v>121</v>
      </c>
      <c r="F2002" t="s">
        <v>122</v>
      </c>
      <c r="G2002" t="s">
        <v>2582</v>
      </c>
      <c r="H2002" t="s">
        <v>2586</v>
      </c>
      <c r="I2002" t="s">
        <v>3960</v>
      </c>
      <c r="J2002" t="s">
        <v>3961</v>
      </c>
      <c r="K2002" t="s">
        <v>2603</v>
      </c>
      <c r="L2002" s="1">
        <v>1</v>
      </c>
      <c r="M2002" s="1">
        <v>240</v>
      </c>
      <c r="N2002" s="1">
        <v>0</v>
      </c>
      <c r="O2002" s="1" t="s">
        <v>2580</v>
      </c>
      <c r="P2002" s="1">
        <v>224.3</v>
      </c>
      <c r="Q2002" s="1">
        <v>15.7</v>
      </c>
      <c r="R2002" s="1">
        <v>240</v>
      </c>
      <c r="S2002" t="s">
        <v>2605</v>
      </c>
      <c r="T2002" t="str" cm="1">
        <f t="array" ref="T2002">_xlfn.IFS(ISNUMBER(SEARCH("CP02",S2002)),"ราชพฤกษ",ISNUMBER(SEARCH("CP03",S2002)),"บางใหญ่",ISNUMBER(SEARCH("CP04",S2002)),"บางบอน",OR(ISNUMBER(SEARCH("CP",S2002)),ISNUMBER(SEARCH("BTC",D2002))),"340",TRUE,"")</f>
        <v>บางใหญ่</v>
      </c>
    </row>
    <row r="2003" spans="1:20" x14ac:dyDescent="0.2">
      <c r="A2003" t="s">
        <v>3942</v>
      </c>
      <c r="B2003" t="s">
        <v>12</v>
      </c>
      <c r="C2003">
        <v>2026</v>
      </c>
      <c r="D2003" t="s">
        <v>3959</v>
      </c>
      <c r="E2003" t="s">
        <v>1185</v>
      </c>
      <c r="F2003" t="s">
        <v>1186</v>
      </c>
      <c r="G2003" t="s">
        <v>2582</v>
      </c>
      <c r="H2003" t="s">
        <v>2586</v>
      </c>
      <c r="I2003" t="s">
        <v>3960</v>
      </c>
      <c r="J2003" t="s">
        <v>3961</v>
      </c>
      <c r="K2003" t="s">
        <v>2603</v>
      </c>
      <c r="L2003" s="1">
        <v>1</v>
      </c>
      <c r="M2003" s="1">
        <v>20</v>
      </c>
      <c r="N2003" s="1">
        <v>0</v>
      </c>
      <c r="O2003" s="1" t="s">
        <v>2580</v>
      </c>
      <c r="P2003" s="1">
        <v>18.690000000000001</v>
      </c>
      <c r="Q2003" s="1">
        <v>1.31</v>
      </c>
      <c r="R2003" s="1">
        <v>20</v>
      </c>
      <c r="S2003" t="s">
        <v>2605</v>
      </c>
      <c r="T2003" t="str" cm="1">
        <f t="array" ref="T2003">_xlfn.IFS(ISNUMBER(SEARCH("CP02",S2003)),"ราชพฤกษ",ISNUMBER(SEARCH("CP03",S2003)),"บางใหญ่",ISNUMBER(SEARCH("CP04",S2003)),"บางบอน",OR(ISNUMBER(SEARCH("CP",S2003)),ISNUMBER(SEARCH("BTC",D2003))),"340",TRUE,"")</f>
        <v>บางใหญ่</v>
      </c>
    </row>
    <row r="2004" spans="1:20" x14ac:dyDescent="0.2">
      <c r="A2004" t="s">
        <v>3942</v>
      </c>
      <c r="B2004" t="s">
        <v>12</v>
      </c>
      <c r="C2004">
        <v>2026</v>
      </c>
      <c r="D2004" t="s">
        <v>3962</v>
      </c>
      <c r="E2004" t="s">
        <v>481</v>
      </c>
      <c r="F2004" t="s">
        <v>482</v>
      </c>
      <c r="G2004" t="s">
        <v>2582</v>
      </c>
      <c r="H2004" t="s">
        <v>2586</v>
      </c>
      <c r="I2004" t="s">
        <v>3963</v>
      </c>
      <c r="J2004" t="s">
        <v>3964</v>
      </c>
      <c r="K2004" t="s">
        <v>2735</v>
      </c>
      <c r="L2004" s="1">
        <v>1</v>
      </c>
      <c r="M2004" s="1">
        <v>1380</v>
      </c>
      <c r="N2004" s="1">
        <v>0</v>
      </c>
      <c r="O2004" s="1" t="s">
        <v>2580</v>
      </c>
      <c r="P2004" s="1">
        <v>1289.72</v>
      </c>
      <c r="Q2004" s="1">
        <v>90.28</v>
      </c>
      <c r="R2004" s="1">
        <v>1380</v>
      </c>
      <c r="S2004" t="s">
        <v>2605</v>
      </c>
      <c r="T2004" t="str" cm="1">
        <f t="array" ref="T2004">_xlfn.IFS(ISNUMBER(SEARCH("CP02",S2004)),"ราชพฤกษ",ISNUMBER(SEARCH("CP03",S2004)),"บางใหญ่",ISNUMBER(SEARCH("CP04",S2004)),"บางบอน",OR(ISNUMBER(SEARCH("CP",S2004)),ISNUMBER(SEARCH("BTC",D2004))),"340",TRUE,"")</f>
        <v>บางใหญ่</v>
      </c>
    </row>
    <row r="2005" spans="1:20" x14ac:dyDescent="0.2">
      <c r="A2005" t="s">
        <v>3942</v>
      </c>
      <c r="B2005" t="s">
        <v>12</v>
      </c>
      <c r="C2005">
        <v>2026</v>
      </c>
      <c r="D2005" t="s">
        <v>3962</v>
      </c>
      <c r="E2005" t="s">
        <v>107</v>
      </c>
      <c r="F2005" t="s">
        <v>108</v>
      </c>
      <c r="G2005" t="s">
        <v>2582</v>
      </c>
      <c r="H2005" t="s">
        <v>2586</v>
      </c>
      <c r="I2005" t="s">
        <v>3963</v>
      </c>
      <c r="J2005" t="s">
        <v>3964</v>
      </c>
      <c r="K2005" t="s">
        <v>2735</v>
      </c>
      <c r="L2005" s="1">
        <v>1</v>
      </c>
      <c r="M2005" s="1">
        <v>220</v>
      </c>
      <c r="N2005" s="1">
        <v>0</v>
      </c>
      <c r="O2005" s="1" t="s">
        <v>2580</v>
      </c>
      <c r="P2005" s="1">
        <v>205.61</v>
      </c>
      <c r="Q2005" s="1">
        <v>14.39</v>
      </c>
      <c r="R2005" s="1">
        <v>220</v>
      </c>
      <c r="S2005" t="s">
        <v>2605</v>
      </c>
      <c r="T2005" t="str" cm="1">
        <f t="array" ref="T2005">_xlfn.IFS(ISNUMBER(SEARCH("CP02",S2005)),"ราชพฤกษ",ISNUMBER(SEARCH("CP03",S2005)),"บางใหญ่",ISNUMBER(SEARCH("CP04",S2005)),"บางบอน",OR(ISNUMBER(SEARCH("CP",S2005)),ISNUMBER(SEARCH("BTC",D2005))),"340",TRUE,"")</f>
        <v>บางใหญ่</v>
      </c>
    </row>
    <row r="2006" spans="1:20" x14ac:dyDescent="0.2">
      <c r="A2006" t="s">
        <v>3942</v>
      </c>
      <c r="B2006" t="s">
        <v>12</v>
      </c>
      <c r="C2006">
        <v>2026</v>
      </c>
      <c r="D2006" t="s">
        <v>3962</v>
      </c>
      <c r="E2006" t="s">
        <v>1187</v>
      </c>
      <c r="F2006" t="s">
        <v>1188</v>
      </c>
      <c r="G2006" t="s">
        <v>2582</v>
      </c>
      <c r="H2006" t="s">
        <v>2586</v>
      </c>
      <c r="I2006" t="s">
        <v>3963</v>
      </c>
      <c r="J2006" t="s">
        <v>3964</v>
      </c>
      <c r="K2006" t="s">
        <v>2735</v>
      </c>
      <c r="L2006" s="1">
        <v>1</v>
      </c>
      <c r="M2006" s="1">
        <v>20</v>
      </c>
      <c r="N2006" s="1">
        <v>0</v>
      </c>
      <c r="O2006" s="1" t="s">
        <v>2580</v>
      </c>
      <c r="P2006" s="1">
        <v>18.690000000000001</v>
      </c>
      <c r="Q2006" s="1">
        <v>1.31</v>
      </c>
      <c r="R2006" s="1">
        <v>20</v>
      </c>
      <c r="S2006" t="s">
        <v>2605</v>
      </c>
      <c r="T2006" t="str" cm="1">
        <f t="array" ref="T2006">_xlfn.IFS(ISNUMBER(SEARCH("CP02",S2006)),"ราชพฤกษ",ISNUMBER(SEARCH("CP03",S2006)),"บางใหญ่",ISNUMBER(SEARCH("CP04",S2006)),"บางบอน",OR(ISNUMBER(SEARCH("CP",S2006)),ISNUMBER(SEARCH("BTC",D2006))),"340",TRUE,"")</f>
        <v>บางใหญ่</v>
      </c>
    </row>
    <row r="2007" spans="1:20" x14ac:dyDescent="0.2">
      <c r="A2007" t="s">
        <v>3942</v>
      </c>
      <c r="B2007" t="s">
        <v>12</v>
      </c>
      <c r="C2007">
        <v>2026</v>
      </c>
      <c r="D2007" t="s">
        <v>3965</v>
      </c>
      <c r="E2007" t="s">
        <v>1899</v>
      </c>
      <c r="F2007" t="s">
        <v>1900</v>
      </c>
      <c r="G2007" t="s">
        <v>2582</v>
      </c>
      <c r="H2007" t="s">
        <v>2586</v>
      </c>
      <c r="I2007" t="s">
        <v>3966</v>
      </c>
      <c r="J2007" t="s">
        <v>3967</v>
      </c>
      <c r="K2007" t="s">
        <v>2735</v>
      </c>
      <c r="L2007" s="1">
        <v>1</v>
      </c>
      <c r="M2007" s="1">
        <v>2250</v>
      </c>
      <c r="N2007" s="1">
        <v>0</v>
      </c>
      <c r="O2007" s="1" t="s">
        <v>2580</v>
      </c>
      <c r="P2007" s="1">
        <v>2102.8000000000002</v>
      </c>
      <c r="Q2007" s="1">
        <v>147.19999999999999</v>
      </c>
      <c r="R2007" s="1">
        <v>2250</v>
      </c>
      <c r="S2007" t="s">
        <v>2605</v>
      </c>
      <c r="T2007" t="str" cm="1">
        <f t="array" ref="T2007">_xlfn.IFS(ISNUMBER(SEARCH("CP02",S2007)),"ราชพฤกษ",ISNUMBER(SEARCH("CP03",S2007)),"บางใหญ่",ISNUMBER(SEARCH("CP04",S2007)),"บางบอน",OR(ISNUMBER(SEARCH("CP",S2007)),ISNUMBER(SEARCH("BTC",D2007))),"340",TRUE,"")</f>
        <v>บางใหญ่</v>
      </c>
    </row>
    <row r="2008" spans="1:20" x14ac:dyDescent="0.2">
      <c r="A2008" t="s">
        <v>3942</v>
      </c>
      <c r="B2008" t="s">
        <v>12</v>
      </c>
      <c r="C2008">
        <v>2026</v>
      </c>
      <c r="D2008" t="s">
        <v>3965</v>
      </c>
      <c r="E2008" t="s">
        <v>1897</v>
      </c>
      <c r="F2008" t="s">
        <v>1898</v>
      </c>
      <c r="G2008" t="s">
        <v>2582</v>
      </c>
      <c r="H2008" t="s">
        <v>2586</v>
      </c>
      <c r="I2008" t="s">
        <v>3966</v>
      </c>
      <c r="J2008" t="s">
        <v>3967</v>
      </c>
      <c r="K2008" t="s">
        <v>2735</v>
      </c>
      <c r="L2008" s="1">
        <v>1</v>
      </c>
      <c r="M2008" s="1">
        <v>300</v>
      </c>
      <c r="N2008" s="1">
        <v>0</v>
      </c>
      <c r="O2008" s="1" t="s">
        <v>2580</v>
      </c>
      <c r="P2008" s="1">
        <v>0</v>
      </c>
      <c r="Q2008" s="1">
        <v>0</v>
      </c>
      <c r="R2008" s="1">
        <v>0</v>
      </c>
      <c r="S2008" t="s">
        <v>2605</v>
      </c>
      <c r="T2008" t="str" cm="1">
        <f t="array" ref="T2008">_xlfn.IFS(ISNUMBER(SEARCH("CP02",S2008)),"ราชพฤกษ",ISNUMBER(SEARCH("CP03",S2008)),"บางใหญ่",ISNUMBER(SEARCH("CP04",S2008)),"บางบอน",OR(ISNUMBER(SEARCH("CP",S2008)),ISNUMBER(SEARCH("BTC",D2008))),"340",TRUE,"")</f>
        <v>บางใหญ่</v>
      </c>
    </row>
    <row r="2009" spans="1:20" x14ac:dyDescent="0.2">
      <c r="A2009" t="s">
        <v>3942</v>
      </c>
      <c r="B2009" t="s">
        <v>12</v>
      </c>
      <c r="C2009">
        <v>2026</v>
      </c>
      <c r="D2009" t="s">
        <v>3965</v>
      </c>
      <c r="E2009" t="s">
        <v>1361</v>
      </c>
      <c r="F2009" t="s">
        <v>1362</v>
      </c>
      <c r="G2009" t="s">
        <v>2706</v>
      </c>
      <c r="H2009" t="s">
        <v>2586</v>
      </c>
      <c r="I2009" t="s">
        <v>3966</v>
      </c>
      <c r="J2009" t="s">
        <v>3967</v>
      </c>
      <c r="K2009" t="s">
        <v>2735</v>
      </c>
      <c r="L2009" s="1">
        <v>1</v>
      </c>
      <c r="M2009" s="1">
        <v>340</v>
      </c>
      <c r="N2009" s="1">
        <v>0</v>
      </c>
      <c r="O2009" s="1" t="s">
        <v>2580</v>
      </c>
      <c r="P2009" s="1">
        <v>317.76</v>
      </c>
      <c r="Q2009" s="1">
        <v>22.24</v>
      </c>
      <c r="R2009" s="1">
        <v>340</v>
      </c>
      <c r="S2009" t="s">
        <v>2605</v>
      </c>
      <c r="T2009" t="str" cm="1">
        <f t="array" ref="T2009">_xlfn.IFS(ISNUMBER(SEARCH("CP02",S2009)),"ราชพฤกษ",ISNUMBER(SEARCH("CP03",S2009)),"บางใหญ่",ISNUMBER(SEARCH("CP04",S2009)),"บางบอน",OR(ISNUMBER(SEARCH("CP",S2009)),ISNUMBER(SEARCH("BTC",D2009))),"340",TRUE,"")</f>
        <v>บางใหญ่</v>
      </c>
    </row>
    <row r="2010" spans="1:20" x14ac:dyDescent="0.2">
      <c r="A2010" t="s">
        <v>3942</v>
      </c>
      <c r="B2010" t="s">
        <v>12</v>
      </c>
      <c r="C2010">
        <v>2026</v>
      </c>
      <c r="D2010" t="s">
        <v>3968</v>
      </c>
      <c r="E2010" t="s">
        <v>1547</v>
      </c>
      <c r="F2010" t="s">
        <v>1548</v>
      </c>
      <c r="G2010" t="s">
        <v>2588</v>
      </c>
      <c r="H2010" t="s">
        <v>2586</v>
      </c>
      <c r="I2010" t="s">
        <v>3969</v>
      </c>
      <c r="J2010" t="s">
        <v>3970</v>
      </c>
      <c r="K2010" t="s">
        <v>2603</v>
      </c>
      <c r="L2010" s="1">
        <v>1</v>
      </c>
      <c r="M2010" s="1">
        <v>400</v>
      </c>
      <c r="N2010" s="1">
        <v>0</v>
      </c>
      <c r="O2010" s="1" t="s">
        <v>2580</v>
      </c>
      <c r="P2010" s="1">
        <v>373.83</v>
      </c>
      <c r="Q2010" s="1">
        <v>26.17</v>
      </c>
      <c r="R2010" s="1">
        <v>400</v>
      </c>
      <c r="S2010" t="s">
        <v>2606</v>
      </c>
      <c r="T2010" t="str" cm="1">
        <f t="array" ref="T2010">_xlfn.IFS(ISNUMBER(SEARCH("CP02",S2010)),"ราชพฤกษ",ISNUMBER(SEARCH("CP03",S2010)),"บางใหญ่",ISNUMBER(SEARCH("CP04",S2010)),"บางบอน",OR(ISNUMBER(SEARCH("CP",S2010)),ISNUMBER(SEARCH("BTC",D2010))),"340",TRUE,"")</f>
        <v>บางใหญ่</v>
      </c>
    </row>
    <row r="2011" spans="1:20" x14ac:dyDescent="0.2">
      <c r="A2011" t="s">
        <v>3942</v>
      </c>
      <c r="B2011" t="s">
        <v>12</v>
      </c>
      <c r="C2011">
        <v>2026</v>
      </c>
      <c r="D2011" t="s">
        <v>3971</v>
      </c>
      <c r="E2011" t="s">
        <v>547</v>
      </c>
      <c r="F2011" t="s">
        <v>548</v>
      </c>
      <c r="G2011" t="s">
        <v>2582</v>
      </c>
      <c r="H2011" t="s">
        <v>2586</v>
      </c>
      <c r="I2011" t="s">
        <v>3972</v>
      </c>
      <c r="J2011" t="s">
        <v>3973</v>
      </c>
      <c r="K2011" t="s">
        <v>2603</v>
      </c>
      <c r="L2011" s="1">
        <v>1</v>
      </c>
      <c r="M2011" s="1">
        <v>1550</v>
      </c>
      <c r="N2011" s="1">
        <v>0</v>
      </c>
      <c r="O2011" s="1" t="s">
        <v>2580</v>
      </c>
      <c r="P2011" s="1">
        <v>1448.6</v>
      </c>
      <c r="Q2011" s="1">
        <v>101.4</v>
      </c>
      <c r="R2011" s="1">
        <v>1550</v>
      </c>
      <c r="S2011" t="s">
        <v>2605</v>
      </c>
      <c r="T2011" t="str" cm="1">
        <f t="array" ref="T2011">_xlfn.IFS(ISNUMBER(SEARCH("CP02",S2011)),"ราชพฤกษ",ISNUMBER(SEARCH("CP03",S2011)),"บางใหญ่",ISNUMBER(SEARCH("CP04",S2011)),"บางบอน",OR(ISNUMBER(SEARCH("CP",S2011)),ISNUMBER(SEARCH("BTC",D2011))),"340",TRUE,"")</f>
        <v>บางใหญ่</v>
      </c>
    </row>
    <row r="2012" spans="1:20" x14ac:dyDescent="0.2">
      <c r="A2012" t="s">
        <v>3942</v>
      </c>
      <c r="B2012" t="s">
        <v>12</v>
      </c>
      <c r="C2012">
        <v>2026</v>
      </c>
      <c r="D2012" t="s">
        <v>3971</v>
      </c>
      <c r="E2012" t="s">
        <v>513</v>
      </c>
      <c r="F2012" t="s">
        <v>514</v>
      </c>
      <c r="G2012" t="s">
        <v>2582</v>
      </c>
      <c r="H2012" t="s">
        <v>2586</v>
      </c>
      <c r="I2012" t="s">
        <v>3972</v>
      </c>
      <c r="J2012" t="s">
        <v>3973</v>
      </c>
      <c r="K2012" t="s">
        <v>2603</v>
      </c>
      <c r="L2012" s="1">
        <v>1</v>
      </c>
      <c r="M2012" s="1">
        <v>250</v>
      </c>
      <c r="N2012" s="1">
        <v>0</v>
      </c>
      <c r="O2012" s="1" t="s">
        <v>2580</v>
      </c>
      <c r="P2012" s="1">
        <v>0</v>
      </c>
      <c r="Q2012" s="1">
        <v>0</v>
      </c>
      <c r="R2012" s="1">
        <v>0</v>
      </c>
      <c r="S2012" t="s">
        <v>2605</v>
      </c>
      <c r="T2012" t="str" cm="1">
        <f t="array" ref="T2012">_xlfn.IFS(ISNUMBER(SEARCH("CP02",S2012)),"ราชพฤกษ",ISNUMBER(SEARCH("CP03",S2012)),"บางใหญ่",ISNUMBER(SEARCH("CP04",S2012)),"บางบอน",OR(ISNUMBER(SEARCH("CP",S2012)),ISNUMBER(SEARCH("BTC",D2012))),"340",TRUE,"")</f>
        <v>บางใหญ่</v>
      </c>
    </row>
    <row r="2013" spans="1:20" x14ac:dyDescent="0.2">
      <c r="A2013" t="s">
        <v>3942</v>
      </c>
      <c r="B2013" t="s">
        <v>12</v>
      </c>
      <c r="C2013">
        <v>2026</v>
      </c>
      <c r="D2013" t="s">
        <v>3971</v>
      </c>
      <c r="E2013" t="s">
        <v>157</v>
      </c>
      <c r="F2013" t="s">
        <v>158</v>
      </c>
      <c r="G2013" t="s">
        <v>2582</v>
      </c>
      <c r="H2013" t="s">
        <v>2586</v>
      </c>
      <c r="I2013" t="s">
        <v>3972</v>
      </c>
      <c r="J2013" t="s">
        <v>3973</v>
      </c>
      <c r="K2013" t="s">
        <v>2603</v>
      </c>
      <c r="L2013" s="1">
        <v>1</v>
      </c>
      <c r="M2013" s="1">
        <v>330</v>
      </c>
      <c r="N2013" s="1">
        <v>0</v>
      </c>
      <c r="O2013" s="1" t="s">
        <v>2580</v>
      </c>
      <c r="P2013" s="1">
        <v>308.41000000000003</v>
      </c>
      <c r="Q2013" s="1">
        <v>21.59</v>
      </c>
      <c r="R2013" s="1">
        <v>330</v>
      </c>
      <c r="S2013" t="s">
        <v>2605</v>
      </c>
      <c r="T2013" t="str" cm="1">
        <f t="array" ref="T2013">_xlfn.IFS(ISNUMBER(SEARCH("CP02",S2013)),"ราชพฤกษ",ISNUMBER(SEARCH("CP03",S2013)),"บางใหญ่",ISNUMBER(SEARCH("CP04",S2013)),"บางบอน",OR(ISNUMBER(SEARCH("CP",S2013)),ISNUMBER(SEARCH("BTC",D2013))),"340",TRUE,"")</f>
        <v>บางใหญ่</v>
      </c>
    </row>
    <row r="2014" spans="1:20" x14ac:dyDescent="0.2">
      <c r="A2014" t="s">
        <v>3942</v>
      </c>
      <c r="B2014" t="s">
        <v>12</v>
      </c>
      <c r="C2014">
        <v>2026</v>
      </c>
      <c r="D2014" t="s">
        <v>3971</v>
      </c>
      <c r="E2014" t="s">
        <v>1187</v>
      </c>
      <c r="F2014" t="s">
        <v>1188</v>
      </c>
      <c r="G2014" t="s">
        <v>2582</v>
      </c>
      <c r="H2014" t="s">
        <v>2586</v>
      </c>
      <c r="I2014" t="s">
        <v>3972</v>
      </c>
      <c r="J2014" t="s">
        <v>3973</v>
      </c>
      <c r="K2014" t="s">
        <v>2603</v>
      </c>
      <c r="L2014" s="1">
        <v>1</v>
      </c>
      <c r="M2014" s="1">
        <v>20</v>
      </c>
      <c r="N2014" s="1">
        <v>0</v>
      </c>
      <c r="O2014" s="1" t="s">
        <v>2580</v>
      </c>
      <c r="P2014" s="1">
        <v>18.690000000000001</v>
      </c>
      <c r="Q2014" s="1">
        <v>1.31</v>
      </c>
      <c r="R2014" s="1">
        <v>20</v>
      </c>
      <c r="S2014" t="s">
        <v>2605</v>
      </c>
      <c r="T2014" t="str" cm="1">
        <f t="array" ref="T2014">_xlfn.IFS(ISNUMBER(SEARCH("CP02",S2014)),"ราชพฤกษ",ISNUMBER(SEARCH("CP03",S2014)),"บางใหญ่",ISNUMBER(SEARCH("CP04",S2014)),"บางบอน",OR(ISNUMBER(SEARCH("CP",S2014)),ISNUMBER(SEARCH("BTC",D2014))),"340",TRUE,"")</f>
        <v>บางใหญ่</v>
      </c>
    </row>
    <row r="2015" spans="1:20" x14ac:dyDescent="0.2">
      <c r="A2015" t="s">
        <v>3942</v>
      </c>
      <c r="B2015" t="s">
        <v>12</v>
      </c>
      <c r="C2015">
        <v>2026</v>
      </c>
      <c r="D2015" t="s">
        <v>3971</v>
      </c>
      <c r="E2015" t="s">
        <v>297</v>
      </c>
      <c r="F2015" t="s">
        <v>298</v>
      </c>
      <c r="G2015" t="s">
        <v>2582</v>
      </c>
      <c r="H2015" t="s">
        <v>2586</v>
      </c>
      <c r="I2015" t="s">
        <v>3972</v>
      </c>
      <c r="J2015" t="s">
        <v>3973</v>
      </c>
      <c r="K2015" t="s">
        <v>2603</v>
      </c>
      <c r="L2015" s="1">
        <v>1</v>
      </c>
      <c r="M2015" s="1">
        <v>500</v>
      </c>
      <c r="N2015" s="1">
        <v>0</v>
      </c>
      <c r="O2015" s="1" t="s">
        <v>2580</v>
      </c>
      <c r="P2015" s="1">
        <v>467.29</v>
      </c>
      <c r="Q2015" s="1">
        <v>32.71</v>
      </c>
      <c r="R2015" s="1">
        <v>500</v>
      </c>
      <c r="S2015" t="s">
        <v>2605</v>
      </c>
      <c r="T2015" t="str" cm="1">
        <f t="array" ref="T2015">_xlfn.IFS(ISNUMBER(SEARCH("CP02",S2015)),"ราชพฤกษ",ISNUMBER(SEARCH("CP03",S2015)),"บางใหญ่",ISNUMBER(SEARCH("CP04",S2015)),"บางบอน",OR(ISNUMBER(SEARCH("CP",S2015)),ISNUMBER(SEARCH("BTC",D2015))),"340",TRUE,"")</f>
        <v>บางใหญ่</v>
      </c>
    </row>
    <row r="2016" spans="1:20" x14ac:dyDescent="0.2">
      <c r="A2016" t="s">
        <v>3942</v>
      </c>
      <c r="B2016" t="s">
        <v>12</v>
      </c>
      <c r="C2016">
        <v>2026</v>
      </c>
      <c r="D2016" t="s">
        <v>3971</v>
      </c>
      <c r="E2016" t="s">
        <v>217</v>
      </c>
      <c r="F2016" t="s">
        <v>218</v>
      </c>
      <c r="G2016" t="s">
        <v>2582</v>
      </c>
      <c r="H2016" t="s">
        <v>2586</v>
      </c>
      <c r="I2016" t="s">
        <v>3972</v>
      </c>
      <c r="J2016" t="s">
        <v>3973</v>
      </c>
      <c r="K2016" t="s">
        <v>2603</v>
      </c>
      <c r="L2016" s="1">
        <v>1</v>
      </c>
      <c r="M2016" s="1">
        <v>300</v>
      </c>
      <c r="N2016" s="1">
        <v>0</v>
      </c>
      <c r="O2016" s="1" t="s">
        <v>2580</v>
      </c>
      <c r="P2016" s="1">
        <v>280.37</v>
      </c>
      <c r="Q2016" s="1">
        <v>19.63</v>
      </c>
      <c r="R2016" s="1">
        <v>300</v>
      </c>
      <c r="S2016" t="s">
        <v>2605</v>
      </c>
      <c r="T2016" t="str" cm="1">
        <f t="array" ref="T2016">_xlfn.IFS(ISNUMBER(SEARCH("CP02",S2016)),"ราชพฤกษ",ISNUMBER(SEARCH("CP03",S2016)),"บางใหญ่",ISNUMBER(SEARCH("CP04",S2016)),"บางบอน",OR(ISNUMBER(SEARCH("CP",S2016)),ISNUMBER(SEARCH("BTC",D2016))),"340",TRUE,"")</f>
        <v>บางใหญ่</v>
      </c>
    </row>
    <row r="2017" spans="1:20" x14ac:dyDescent="0.2">
      <c r="A2017" t="s">
        <v>3942</v>
      </c>
      <c r="B2017" t="s">
        <v>12</v>
      </c>
      <c r="C2017">
        <v>2026</v>
      </c>
      <c r="D2017" t="s">
        <v>3974</v>
      </c>
      <c r="E2017" t="s">
        <v>497</v>
      </c>
      <c r="F2017" t="s">
        <v>498</v>
      </c>
      <c r="G2017" t="s">
        <v>2811</v>
      </c>
      <c r="H2017" t="s">
        <v>2586</v>
      </c>
      <c r="I2017" t="s">
        <v>3975</v>
      </c>
      <c r="J2017" t="s">
        <v>3976</v>
      </c>
      <c r="K2017" t="s">
        <v>2624</v>
      </c>
      <c r="L2017" s="1">
        <v>4</v>
      </c>
      <c r="M2017" s="1">
        <v>150</v>
      </c>
      <c r="N2017" s="1">
        <v>0</v>
      </c>
      <c r="O2017" s="1" t="s">
        <v>2580</v>
      </c>
      <c r="P2017" s="1">
        <v>560.75</v>
      </c>
      <c r="Q2017" s="1">
        <v>39.25</v>
      </c>
      <c r="R2017" s="1">
        <v>600</v>
      </c>
      <c r="S2017" t="s">
        <v>2683</v>
      </c>
      <c r="T2017" t="str" cm="1">
        <f t="array" ref="T2017">_xlfn.IFS(ISNUMBER(SEARCH("CP02",S2017)),"ราชพฤกษ",ISNUMBER(SEARCH("CP03",S2017)),"บางใหญ่",ISNUMBER(SEARCH("CP04",S2017)),"บางบอน",OR(ISNUMBER(SEARCH("CP",S2017)),ISNUMBER(SEARCH("BTC",D2017))),"340",TRUE,"")</f>
        <v>340</v>
      </c>
    </row>
    <row r="2018" spans="1:20" x14ac:dyDescent="0.2">
      <c r="A2018" t="s">
        <v>3942</v>
      </c>
      <c r="B2018" t="s">
        <v>12</v>
      </c>
      <c r="C2018">
        <v>2026</v>
      </c>
      <c r="D2018" t="s">
        <v>3289</v>
      </c>
      <c r="E2018" t="s">
        <v>1607</v>
      </c>
      <c r="F2018" t="s">
        <v>1608</v>
      </c>
      <c r="G2018" t="s">
        <v>1536</v>
      </c>
      <c r="H2018" t="s">
        <v>2586</v>
      </c>
      <c r="I2018" t="s">
        <v>3977</v>
      </c>
      <c r="J2018" t="s">
        <v>3291</v>
      </c>
      <c r="K2018" t="s">
        <v>2761</v>
      </c>
      <c r="L2018" s="1">
        <v>1</v>
      </c>
      <c r="M2018" s="1">
        <v>300</v>
      </c>
      <c r="N2018" s="1">
        <v>0</v>
      </c>
      <c r="O2018" s="1" t="s">
        <v>2580</v>
      </c>
      <c r="P2018" s="1">
        <v>280.37</v>
      </c>
      <c r="Q2018" s="1">
        <v>19.63</v>
      </c>
      <c r="R2018" s="1">
        <v>300</v>
      </c>
      <c r="S2018" t="s">
        <v>2625</v>
      </c>
      <c r="T2018" t="str" cm="1">
        <f t="array" ref="T2018">_xlfn.IFS(ISNUMBER(SEARCH("CP02",S2018)),"ราชพฤกษ",ISNUMBER(SEARCH("CP03",S2018)),"บางใหญ่",ISNUMBER(SEARCH("CP04",S2018)),"บางบอน",OR(ISNUMBER(SEARCH("CP",S2018)),ISNUMBER(SEARCH("BTC",D2018))),"340",TRUE,"")</f>
        <v>340</v>
      </c>
    </row>
    <row r="2019" spans="1:20" x14ac:dyDescent="0.2">
      <c r="A2019" t="s">
        <v>3942</v>
      </c>
      <c r="B2019" t="s">
        <v>12</v>
      </c>
      <c r="C2019">
        <v>2026</v>
      </c>
      <c r="D2019" t="s">
        <v>3289</v>
      </c>
      <c r="E2019" t="s">
        <v>2355</v>
      </c>
      <c r="F2019" t="s">
        <v>2356</v>
      </c>
      <c r="G2019" t="s">
        <v>2632</v>
      </c>
      <c r="H2019" t="s">
        <v>2586</v>
      </c>
      <c r="I2019" t="s">
        <v>3977</v>
      </c>
      <c r="J2019" t="s">
        <v>3291</v>
      </c>
      <c r="K2019" t="s">
        <v>2761</v>
      </c>
      <c r="L2019" s="1">
        <v>1</v>
      </c>
      <c r="M2019" s="1">
        <v>700</v>
      </c>
      <c r="N2019" s="1">
        <v>0</v>
      </c>
      <c r="O2019" s="1" t="s">
        <v>2580</v>
      </c>
      <c r="P2019" s="1">
        <v>654.21</v>
      </c>
      <c r="Q2019" s="1">
        <v>45.79</v>
      </c>
      <c r="R2019" s="1">
        <v>700</v>
      </c>
      <c r="S2019" t="s">
        <v>2683</v>
      </c>
      <c r="T2019" t="str" cm="1">
        <f t="array" ref="T2019">_xlfn.IFS(ISNUMBER(SEARCH("CP02",S2019)),"ราชพฤกษ",ISNUMBER(SEARCH("CP03",S2019)),"บางใหญ่",ISNUMBER(SEARCH("CP04",S2019)),"บางบอน",OR(ISNUMBER(SEARCH("CP",S2019)),ISNUMBER(SEARCH("BTC",D2019))),"340",TRUE,"")</f>
        <v>340</v>
      </c>
    </row>
    <row r="2020" spans="1:20" x14ac:dyDescent="0.2">
      <c r="A2020" t="s">
        <v>3942</v>
      </c>
      <c r="B2020" t="s">
        <v>12</v>
      </c>
      <c r="C2020">
        <v>2026</v>
      </c>
      <c r="D2020" t="s">
        <v>3289</v>
      </c>
      <c r="E2020" t="s">
        <v>2357</v>
      </c>
      <c r="F2020" t="s">
        <v>2358</v>
      </c>
      <c r="G2020" t="s">
        <v>2632</v>
      </c>
      <c r="H2020" t="s">
        <v>2586</v>
      </c>
      <c r="I2020" t="s">
        <v>3977</v>
      </c>
      <c r="J2020" t="s">
        <v>3291</v>
      </c>
      <c r="K2020" t="s">
        <v>2761</v>
      </c>
      <c r="L2020" s="1">
        <v>1</v>
      </c>
      <c r="M2020" s="1">
        <v>700</v>
      </c>
      <c r="N2020" s="1">
        <v>0</v>
      </c>
      <c r="O2020" s="1" t="s">
        <v>2580</v>
      </c>
      <c r="P2020" s="1">
        <v>654.21</v>
      </c>
      <c r="Q2020" s="1">
        <v>45.79</v>
      </c>
      <c r="R2020" s="1">
        <v>700</v>
      </c>
      <c r="S2020" t="s">
        <v>2683</v>
      </c>
      <c r="T2020" t="str" cm="1">
        <f t="array" ref="T2020">_xlfn.IFS(ISNUMBER(SEARCH("CP02",S2020)),"ราชพฤกษ",ISNUMBER(SEARCH("CP03",S2020)),"บางใหญ่",ISNUMBER(SEARCH("CP04",S2020)),"บางบอน",OR(ISNUMBER(SEARCH("CP",S2020)),ISNUMBER(SEARCH("BTC",D2020))),"340",TRUE,"")</f>
        <v>340</v>
      </c>
    </row>
    <row r="2021" spans="1:20" x14ac:dyDescent="0.2">
      <c r="A2021" t="s">
        <v>3942</v>
      </c>
      <c r="B2021" t="s">
        <v>12</v>
      </c>
      <c r="C2021">
        <v>2026</v>
      </c>
      <c r="D2021" t="s">
        <v>2817</v>
      </c>
      <c r="E2021" t="s">
        <v>1547</v>
      </c>
      <c r="F2021" t="s">
        <v>1548</v>
      </c>
      <c r="G2021" t="s">
        <v>2588</v>
      </c>
      <c r="H2021" t="s">
        <v>2586</v>
      </c>
      <c r="I2021" t="s">
        <v>3978</v>
      </c>
      <c r="J2021" t="s">
        <v>2819</v>
      </c>
      <c r="K2021" t="s">
        <v>2624</v>
      </c>
      <c r="L2021" s="1">
        <v>1</v>
      </c>
      <c r="M2021" s="1">
        <v>400</v>
      </c>
      <c r="N2021" s="1">
        <v>0</v>
      </c>
      <c r="O2021" s="1" t="s">
        <v>2580</v>
      </c>
      <c r="P2021" s="1">
        <v>373.83</v>
      </c>
      <c r="Q2021" s="1">
        <v>26.17</v>
      </c>
      <c r="R2021" s="1">
        <v>400</v>
      </c>
      <c r="S2021" t="s">
        <v>2625</v>
      </c>
      <c r="T2021" t="str" cm="1">
        <f t="array" ref="T2021">_xlfn.IFS(ISNUMBER(SEARCH("CP02",S2021)),"ราชพฤกษ",ISNUMBER(SEARCH("CP03",S2021)),"บางใหญ่",ISNUMBER(SEARCH("CP04",S2021)),"บางบอน",OR(ISNUMBER(SEARCH("CP",S2021)),ISNUMBER(SEARCH("BTC",D2021))),"340",TRUE,"")</f>
        <v>340</v>
      </c>
    </row>
    <row r="2022" spans="1:20" x14ac:dyDescent="0.2">
      <c r="A2022" t="s">
        <v>3942</v>
      </c>
      <c r="B2022" t="s">
        <v>12</v>
      </c>
      <c r="C2022">
        <v>2026</v>
      </c>
      <c r="D2022" t="s">
        <v>3979</v>
      </c>
      <c r="E2022" t="s">
        <v>525</v>
      </c>
      <c r="F2022" t="s">
        <v>526</v>
      </c>
      <c r="G2022" t="s">
        <v>2582</v>
      </c>
      <c r="H2022" t="s">
        <v>2586</v>
      </c>
      <c r="I2022" t="s">
        <v>3980</v>
      </c>
      <c r="J2022" t="s">
        <v>3981</v>
      </c>
      <c r="K2022" t="s">
        <v>2761</v>
      </c>
      <c r="L2022" s="1">
        <v>1</v>
      </c>
      <c r="M2022" s="1">
        <v>1150</v>
      </c>
      <c r="N2022" s="1">
        <v>0</v>
      </c>
      <c r="O2022" s="1" t="s">
        <v>2580</v>
      </c>
      <c r="P2022" s="1">
        <v>1074.77</v>
      </c>
      <c r="Q2022" s="1">
        <v>75.23</v>
      </c>
      <c r="R2022" s="1">
        <v>1150</v>
      </c>
      <c r="S2022" t="s">
        <v>2683</v>
      </c>
      <c r="T2022" t="str" cm="1">
        <f t="array" ref="T2022">_xlfn.IFS(ISNUMBER(SEARCH("CP02",S2022)),"ราชพฤกษ",ISNUMBER(SEARCH("CP03",S2022)),"บางใหญ่",ISNUMBER(SEARCH("CP04",S2022)),"บางบอน",OR(ISNUMBER(SEARCH("CP",S2022)),ISNUMBER(SEARCH("BTC",D2022))),"340",TRUE,"")</f>
        <v>340</v>
      </c>
    </row>
    <row r="2023" spans="1:20" x14ac:dyDescent="0.2">
      <c r="A2023" t="s">
        <v>3942</v>
      </c>
      <c r="B2023" t="s">
        <v>12</v>
      </c>
      <c r="C2023">
        <v>2026</v>
      </c>
      <c r="D2023" t="s">
        <v>3979</v>
      </c>
      <c r="E2023" t="s">
        <v>523</v>
      </c>
      <c r="F2023" t="s">
        <v>524</v>
      </c>
      <c r="G2023" t="s">
        <v>2582</v>
      </c>
      <c r="H2023" t="s">
        <v>2586</v>
      </c>
      <c r="I2023" t="s">
        <v>3980</v>
      </c>
      <c r="J2023" t="s">
        <v>3981</v>
      </c>
      <c r="K2023" t="s">
        <v>2761</v>
      </c>
      <c r="L2023" s="1">
        <v>1</v>
      </c>
      <c r="M2023" s="1">
        <v>175</v>
      </c>
      <c r="N2023" s="1">
        <v>0</v>
      </c>
      <c r="O2023" s="1" t="s">
        <v>2580</v>
      </c>
      <c r="P2023" s="1">
        <v>0</v>
      </c>
      <c r="Q2023" s="1">
        <v>0</v>
      </c>
      <c r="R2023" s="1">
        <v>0</v>
      </c>
      <c r="S2023" t="s">
        <v>2683</v>
      </c>
      <c r="T2023" t="str" cm="1">
        <f t="array" ref="T2023">_xlfn.IFS(ISNUMBER(SEARCH("CP02",S2023)),"ราชพฤกษ",ISNUMBER(SEARCH("CP03",S2023)),"บางใหญ่",ISNUMBER(SEARCH("CP04",S2023)),"บางบอน",OR(ISNUMBER(SEARCH("CP",S2023)),ISNUMBER(SEARCH("BTC",D2023))),"340",TRUE,"")</f>
        <v>340</v>
      </c>
    </row>
    <row r="2024" spans="1:20" x14ac:dyDescent="0.2">
      <c r="A2024" t="s">
        <v>3942</v>
      </c>
      <c r="B2024" t="s">
        <v>12</v>
      </c>
      <c r="C2024">
        <v>2026</v>
      </c>
      <c r="D2024" t="s">
        <v>3979</v>
      </c>
      <c r="E2024" t="s">
        <v>155</v>
      </c>
      <c r="F2024" t="s">
        <v>156</v>
      </c>
      <c r="G2024" t="s">
        <v>2582</v>
      </c>
      <c r="H2024" t="s">
        <v>2586</v>
      </c>
      <c r="I2024" t="s">
        <v>3980</v>
      </c>
      <c r="J2024" t="s">
        <v>3981</v>
      </c>
      <c r="K2024" t="s">
        <v>2761</v>
      </c>
      <c r="L2024" s="1">
        <v>1</v>
      </c>
      <c r="M2024" s="1">
        <v>240</v>
      </c>
      <c r="N2024" s="1">
        <v>0</v>
      </c>
      <c r="O2024" s="1" t="s">
        <v>2580</v>
      </c>
      <c r="P2024" s="1">
        <v>0</v>
      </c>
      <c r="Q2024" s="1">
        <v>0</v>
      </c>
      <c r="R2024" s="1">
        <v>0</v>
      </c>
      <c r="S2024" t="s">
        <v>2683</v>
      </c>
      <c r="T2024" t="str" cm="1">
        <f t="array" ref="T2024">_xlfn.IFS(ISNUMBER(SEARCH("CP02",S2024)),"ราชพฤกษ",ISNUMBER(SEARCH("CP03",S2024)),"บางใหญ่",ISNUMBER(SEARCH("CP04",S2024)),"บางบอน",OR(ISNUMBER(SEARCH("CP",S2024)),ISNUMBER(SEARCH("BTC",D2024))),"340",TRUE,"")</f>
        <v>340</v>
      </c>
    </row>
    <row r="2025" spans="1:20" x14ac:dyDescent="0.2">
      <c r="A2025" t="s">
        <v>3942</v>
      </c>
      <c r="B2025" t="s">
        <v>12</v>
      </c>
      <c r="C2025">
        <v>2026</v>
      </c>
      <c r="D2025" t="s">
        <v>3979</v>
      </c>
      <c r="E2025" t="s">
        <v>1185</v>
      </c>
      <c r="F2025" t="s">
        <v>1186</v>
      </c>
      <c r="G2025" t="s">
        <v>2582</v>
      </c>
      <c r="H2025" t="s">
        <v>2586</v>
      </c>
      <c r="I2025" t="s">
        <v>3980</v>
      </c>
      <c r="J2025" t="s">
        <v>3981</v>
      </c>
      <c r="K2025" t="s">
        <v>2761</v>
      </c>
      <c r="L2025" s="1">
        <v>1</v>
      </c>
      <c r="M2025" s="1">
        <v>20</v>
      </c>
      <c r="N2025" s="1">
        <v>0</v>
      </c>
      <c r="O2025" s="1" t="s">
        <v>2580</v>
      </c>
      <c r="P2025" s="1">
        <v>18.690000000000001</v>
      </c>
      <c r="Q2025" s="1">
        <v>1.31</v>
      </c>
      <c r="R2025" s="1">
        <v>20</v>
      </c>
      <c r="S2025" t="s">
        <v>2683</v>
      </c>
      <c r="T2025" t="str" cm="1">
        <f t="array" ref="T2025">_xlfn.IFS(ISNUMBER(SEARCH("CP02",S2025)),"ราชพฤกษ",ISNUMBER(SEARCH("CP03",S2025)),"บางใหญ่",ISNUMBER(SEARCH("CP04",S2025)),"บางบอน",OR(ISNUMBER(SEARCH("CP",S2025)),ISNUMBER(SEARCH("BTC",D2025))),"340",TRUE,"")</f>
        <v>340</v>
      </c>
    </row>
    <row r="2026" spans="1:20" x14ac:dyDescent="0.2">
      <c r="A2026" t="s">
        <v>3942</v>
      </c>
      <c r="B2026" t="s">
        <v>12</v>
      </c>
      <c r="C2026">
        <v>2026</v>
      </c>
      <c r="D2026" t="s">
        <v>3979</v>
      </c>
      <c r="E2026" t="s">
        <v>67</v>
      </c>
      <c r="F2026" t="s">
        <v>68</v>
      </c>
      <c r="G2026" t="s">
        <v>2582</v>
      </c>
      <c r="H2026" t="s">
        <v>2586</v>
      </c>
      <c r="I2026" t="s">
        <v>3980</v>
      </c>
      <c r="J2026" t="s">
        <v>3981</v>
      </c>
      <c r="K2026" t="s">
        <v>2761</v>
      </c>
      <c r="L2026" s="1">
        <v>1</v>
      </c>
      <c r="M2026" s="1">
        <v>1500</v>
      </c>
      <c r="N2026" s="1">
        <v>75</v>
      </c>
      <c r="O2026" s="1" t="s">
        <v>2580</v>
      </c>
      <c r="P2026" s="1">
        <v>1331.78</v>
      </c>
      <c r="Q2026" s="1">
        <v>93.22</v>
      </c>
      <c r="R2026" s="1">
        <v>1425</v>
      </c>
      <c r="S2026" t="s">
        <v>2683</v>
      </c>
      <c r="T2026" t="str" cm="1">
        <f t="array" ref="T2026">_xlfn.IFS(ISNUMBER(SEARCH("CP02",S2026)),"ราชพฤกษ",ISNUMBER(SEARCH("CP03",S2026)),"บางใหญ่",ISNUMBER(SEARCH("CP04",S2026)),"บางบอน",OR(ISNUMBER(SEARCH("CP",S2026)),ISNUMBER(SEARCH("BTC",D2026))),"340",TRUE,"")</f>
        <v>340</v>
      </c>
    </row>
    <row r="2027" spans="1:20" x14ac:dyDescent="0.2">
      <c r="A2027" t="s">
        <v>3942</v>
      </c>
      <c r="B2027" t="s">
        <v>12</v>
      </c>
      <c r="C2027">
        <v>2026</v>
      </c>
      <c r="D2027" t="s">
        <v>3979</v>
      </c>
      <c r="E2027" t="s">
        <v>71</v>
      </c>
      <c r="F2027" t="s">
        <v>72</v>
      </c>
      <c r="G2027" t="s">
        <v>2582</v>
      </c>
      <c r="H2027" t="s">
        <v>2586</v>
      </c>
      <c r="I2027" t="s">
        <v>3980</v>
      </c>
      <c r="J2027" t="s">
        <v>3981</v>
      </c>
      <c r="K2027" t="s">
        <v>2761</v>
      </c>
      <c r="L2027" s="1">
        <v>1</v>
      </c>
      <c r="M2027" s="1">
        <v>1500</v>
      </c>
      <c r="N2027" s="1">
        <v>75</v>
      </c>
      <c r="O2027" s="1" t="s">
        <v>2580</v>
      </c>
      <c r="P2027" s="1">
        <v>1331.78</v>
      </c>
      <c r="Q2027" s="1">
        <v>93.22</v>
      </c>
      <c r="R2027" s="1">
        <v>1425</v>
      </c>
      <c r="S2027" t="s">
        <v>2683</v>
      </c>
      <c r="T2027" t="str" cm="1">
        <f t="array" ref="T2027">_xlfn.IFS(ISNUMBER(SEARCH("CP02",S2027)),"ราชพฤกษ",ISNUMBER(SEARCH("CP03",S2027)),"บางใหญ่",ISNUMBER(SEARCH("CP04",S2027)),"บางบอน",OR(ISNUMBER(SEARCH("CP",S2027)),ISNUMBER(SEARCH("BTC",D2027))),"340",TRUE,"")</f>
        <v>340</v>
      </c>
    </row>
    <row r="2028" spans="1:20" x14ac:dyDescent="0.2">
      <c r="A2028" t="s">
        <v>3942</v>
      </c>
      <c r="B2028" t="s">
        <v>12</v>
      </c>
      <c r="C2028">
        <v>2026</v>
      </c>
      <c r="D2028" t="s">
        <v>3979</v>
      </c>
      <c r="E2028" t="s">
        <v>1873</v>
      </c>
      <c r="F2028" t="s">
        <v>1874</v>
      </c>
      <c r="G2028" t="s">
        <v>2632</v>
      </c>
      <c r="H2028" t="s">
        <v>2586</v>
      </c>
      <c r="I2028" t="s">
        <v>3980</v>
      </c>
      <c r="J2028" t="s">
        <v>3981</v>
      </c>
      <c r="K2028" t="s">
        <v>2761</v>
      </c>
      <c r="L2028" s="1">
        <v>1</v>
      </c>
      <c r="M2028" s="1">
        <v>260</v>
      </c>
      <c r="N2028" s="1">
        <v>0</v>
      </c>
      <c r="O2028" s="1" t="s">
        <v>2580</v>
      </c>
      <c r="P2028" s="1">
        <v>242.99</v>
      </c>
      <c r="Q2028" s="1">
        <v>17.010000000000002</v>
      </c>
      <c r="R2028" s="1">
        <v>260</v>
      </c>
      <c r="S2028" t="s">
        <v>2683</v>
      </c>
      <c r="T2028" t="str" cm="1">
        <f t="array" ref="T2028">_xlfn.IFS(ISNUMBER(SEARCH("CP02",S2028)),"ราชพฤกษ",ISNUMBER(SEARCH("CP03",S2028)),"บางใหญ่",ISNUMBER(SEARCH("CP04",S2028)),"บางบอน",OR(ISNUMBER(SEARCH("CP",S2028)),ISNUMBER(SEARCH("BTC",D2028))),"340",TRUE,"")</f>
        <v>340</v>
      </c>
    </row>
    <row r="2029" spans="1:20" x14ac:dyDescent="0.2">
      <c r="A2029" t="s">
        <v>3942</v>
      </c>
      <c r="B2029" t="s">
        <v>12</v>
      </c>
      <c r="C2029">
        <v>2026</v>
      </c>
      <c r="D2029" t="s">
        <v>3979</v>
      </c>
      <c r="E2029" t="s">
        <v>577</v>
      </c>
      <c r="F2029" t="s">
        <v>578</v>
      </c>
      <c r="G2029" t="s">
        <v>2706</v>
      </c>
      <c r="H2029" t="s">
        <v>2586</v>
      </c>
      <c r="I2029" t="s">
        <v>3980</v>
      </c>
      <c r="J2029" t="s">
        <v>3981</v>
      </c>
      <c r="K2029" t="s">
        <v>2761</v>
      </c>
      <c r="L2029" s="1">
        <v>2</v>
      </c>
      <c r="M2029" s="1">
        <v>520</v>
      </c>
      <c r="N2029" s="1">
        <v>0</v>
      </c>
      <c r="O2029" s="1" t="s">
        <v>2580</v>
      </c>
      <c r="P2029" s="1">
        <v>971.96</v>
      </c>
      <c r="Q2029" s="1">
        <v>68.040000000000006</v>
      </c>
      <c r="R2029" s="1">
        <v>1040</v>
      </c>
      <c r="S2029" t="s">
        <v>2683</v>
      </c>
      <c r="T2029" t="str" cm="1">
        <f t="array" ref="T2029">_xlfn.IFS(ISNUMBER(SEARCH("CP02",S2029)),"ราชพฤกษ",ISNUMBER(SEARCH("CP03",S2029)),"บางใหญ่",ISNUMBER(SEARCH("CP04",S2029)),"บางบอน",OR(ISNUMBER(SEARCH("CP",S2029)),ISNUMBER(SEARCH("BTC",D2029))),"340",TRUE,"")</f>
        <v>340</v>
      </c>
    </row>
    <row r="2030" spans="1:20" x14ac:dyDescent="0.2">
      <c r="A2030" t="s">
        <v>3942</v>
      </c>
      <c r="B2030" t="s">
        <v>12</v>
      </c>
      <c r="C2030">
        <v>2026</v>
      </c>
      <c r="D2030" t="s">
        <v>3979</v>
      </c>
      <c r="E2030" t="s">
        <v>1445</v>
      </c>
      <c r="F2030" t="s">
        <v>1446</v>
      </c>
      <c r="G2030" t="s">
        <v>2632</v>
      </c>
      <c r="H2030" t="s">
        <v>2586</v>
      </c>
      <c r="I2030" t="s">
        <v>3980</v>
      </c>
      <c r="J2030" t="s">
        <v>3981</v>
      </c>
      <c r="K2030" t="s">
        <v>2761</v>
      </c>
      <c r="L2030" s="1">
        <v>1</v>
      </c>
      <c r="M2030" s="1">
        <v>900</v>
      </c>
      <c r="N2030" s="1">
        <v>0</v>
      </c>
      <c r="O2030" s="1" t="s">
        <v>2580</v>
      </c>
      <c r="P2030" s="1">
        <v>841.12</v>
      </c>
      <c r="Q2030" s="1">
        <v>58.88</v>
      </c>
      <c r="R2030" s="1">
        <v>900</v>
      </c>
      <c r="S2030" t="s">
        <v>2683</v>
      </c>
      <c r="T2030" t="str" cm="1">
        <f t="array" ref="T2030">_xlfn.IFS(ISNUMBER(SEARCH("CP02",S2030)),"ราชพฤกษ",ISNUMBER(SEARCH("CP03",S2030)),"บางใหญ่",ISNUMBER(SEARCH("CP04",S2030)),"บางบอน",OR(ISNUMBER(SEARCH("CP",S2030)),ISNUMBER(SEARCH("BTC",D2030))),"340",TRUE,"")</f>
        <v>340</v>
      </c>
    </row>
    <row r="2031" spans="1:20" x14ac:dyDescent="0.2">
      <c r="A2031" t="s">
        <v>3942</v>
      </c>
      <c r="B2031" t="s">
        <v>12</v>
      </c>
      <c r="C2031">
        <v>2026</v>
      </c>
      <c r="D2031" t="s">
        <v>3979</v>
      </c>
      <c r="E2031" t="s">
        <v>1647</v>
      </c>
      <c r="F2031" t="s">
        <v>1648</v>
      </c>
      <c r="G2031" t="s">
        <v>1536</v>
      </c>
      <c r="H2031" t="s">
        <v>2586</v>
      </c>
      <c r="I2031" t="s">
        <v>3980</v>
      </c>
      <c r="J2031" t="s">
        <v>3981</v>
      </c>
      <c r="K2031" t="s">
        <v>2761</v>
      </c>
      <c r="L2031" s="1">
        <v>2</v>
      </c>
      <c r="M2031" s="1">
        <v>480</v>
      </c>
      <c r="N2031" s="1">
        <v>0</v>
      </c>
      <c r="O2031" s="1" t="s">
        <v>2580</v>
      </c>
      <c r="P2031" s="1">
        <v>897.2</v>
      </c>
      <c r="Q2031" s="1">
        <v>62.8</v>
      </c>
      <c r="R2031" s="1">
        <v>960</v>
      </c>
      <c r="S2031" t="s">
        <v>2625</v>
      </c>
      <c r="T2031" t="str" cm="1">
        <f t="array" ref="T2031">_xlfn.IFS(ISNUMBER(SEARCH("CP02",S2031)),"ราชพฤกษ",ISNUMBER(SEARCH("CP03",S2031)),"บางใหญ่",ISNUMBER(SEARCH("CP04",S2031)),"บางบอน",OR(ISNUMBER(SEARCH("CP",S2031)),ISNUMBER(SEARCH("BTC",D2031))),"340",TRUE,"")</f>
        <v>340</v>
      </c>
    </row>
    <row r="2032" spans="1:20" x14ac:dyDescent="0.2">
      <c r="A2032" t="s">
        <v>3942</v>
      </c>
      <c r="B2032" t="s">
        <v>12</v>
      </c>
      <c r="C2032">
        <v>2026</v>
      </c>
      <c r="D2032" t="s">
        <v>2817</v>
      </c>
      <c r="E2032" t="s">
        <v>1547</v>
      </c>
      <c r="F2032" t="s">
        <v>1548</v>
      </c>
      <c r="G2032" t="s">
        <v>2588</v>
      </c>
      <c r="H2032" t="s">
        <v>2586</v>
      </c>
      <c r="I2032" t="s">
        <v>3982</v>
      </c>
      <c r="J2032" t="s">
        <v>2819</v>
      </c>
      <c r="K2032" t="s">
        <v>2624</v>
      </c>
      <c r="L2032" s="1">
        <v>1</v>
      </c>
      <c r="M2032" s="1">
        <v>400</v>
      </c>
      <c r="N2032" s="1">
        <v>0</v>
      </c>
      <c r="O2032" s="1" t="s">
        <v>2580</v>
      </c>
      <c r="P2032" s="1">
        <v>373.83</v>
      </c>
      <c r="Q2032" s="1">
        <v>26.17</v>
      </c>
      <c r="R2032" s="1">
        <v>400</v>
      </c>
      <c r="S2032" t="s">
        <v>2625</v>
      </c>
      <c r="T2032" t="str" cm="1">
        <f t="array" ref="T2032">_xlfn.IFS(ISNUMBER(SEARCH("CP02",S2032)),"ราชพฤกษ",ISNUMBER(SEARCH("CP03",S2032)),"บางใหญ่",ISNUMBER(SEARCH("CP04",S2032)),"บางบอน",OR(ISNUMBER(SEARCH("CP",S2032)),ISNUMBER(SEARCH("BTC",D2032))),"340",TRUE,"")</f>
        <v>340</v>
      </c>
    </row>
    <row r="2033" spans="1:20" x14ac:dyDescent="0.2">
      <c r="A2033" t="s">
        <v>3942</v>
      </c>
      <c r="B2033" t="s">
        <v>12</v>
      </c>
      <c r="C2033">
        <v>2026</v>
      </c>
      <c r="D2033" t="s">
        <v>2817</v>
      </c>
      <c r="E2033" t="s">
        <v>1547</v>
      </c>
      <c r="F2033" t="s">
        <v>1548</v>
      </c>
      <c r="G2033" t="s">
        <v>2588</v>
      </c>
      <c r="H2033" t="s">
        <v>2586</v>
      </c>
      <c r="I2033" t="s">
        <v>3983</v>
      </c>
      <c r="J2033" t="s">
        <v>2819</v>
      </c>
      <c r="K2033" t="s">
        <v>2624</v>
      </c>
      <c r="L2033" s="1">
        <v>1</v>
      </c>
      <c r="M2033" s="1">
        <v>400</v>
      </c>
      <c r="N2033" s="1">
        <v>0</v>
      </c>
      <c r="O2033" s="1" t="s">
        <v>2580</v>
      </c>
      <c r="P2033" s="1">
        <v>373.83</v>
      </c>
      <c r="Q2033" s="1">
        <v>26.17</v>
      </c>
      <c r="R2033" s="1">
        <v>400</v>
      </c>
      <c r="S2033" t="s">
        <v>2625</v>
      </c>
      <c r="T2033" t="str" cm="1">
        <f t="array" ref="T2033">_xlfn.IFS(ISNUMBER(SEARCH("CP02",S2033)),"ราชพฤกษ",ISNUMBER(SEARCH("CP03",S2033)),"บางใหญ่",ISNUMBER(SEARCH("CP04",S2033)),"บางบอน",OR(ISNUMBER(SEARCH("CP",S2033)),ISNUMBER(SEARCH("BTC",D2033))),"340",TRUE,"")</f>
        <v>340</v>
      </c>
    </row>
    <row r="2034" spans="1:20" x14ac:dyDescent="0.2">
      <c r="A2034" t="s">
        <v>3942</v>
      </c>
      <c r="B2034" t="s">
        <v>12</v>
      </c>
      <c r="C2034">
        <v>2026</v>
      </c>
      <c r="D2034" t="s">
        <v>2890</v>
      </c>
      <c r="E2034" t="s">
        <v>547</v>
      </c>
      <c r="F2034" t="s">
        <v>548</v>
      </c>
      <c r="G2034" t="s">
        <v>2582</v>
      </c>
      <c r="H2034" t="s">
        <v>2586</v>
      </c>
      <c r="I2034" t="s">
        <v>3984</v>
      </c>
      <c r="J2034" t="s">
        <v>2892</v>
      </c>
      <c r="K2034" t="s">
        <v>2893</v>
      </c>
      <c r="L2034" s="1">
        <v>1</v>
      </c>
      <c r="M2034" s="1">
        <v>1550</v>
      </c>
      <c r="N2034" s="1">
        <v>0</v>
      </c>
      <c r="O2034" s="1" t="s">
        <v>2580</v>
      </c>
      <c r="P2034" s="1">
        <v>1448.6</v>
      </c>
      <c r="Q2034" s="1">
        <v>101.4</v>
      </c>
      <c r="R2034" s="1">
        <v>1550</v>
      </c>
      <c r="S2034" t="s">
        <v>2605</v>
      </c>
      <c r="T2034" t="str" cm="1">
        <f t="array" ref="T2034">_xlfn.IFS(ISNUMBER(SEARCH("CP02",S2034)),"ราชพฤกษ",ISNUMBER(SEARCH("CP03",S2034)),"บางใหญ่",ISNUMBER(SEARCH("CP04",S2034)),"บางบอน",OR(ISNUMBER(SEARCH("CP",S2034)),ISNUMBER(SEARCH("BTC",D2034))),"340",TRUE,"")</f>
        <v>บางใหญ่</v>
      </c>
    </row>
    <row r="2035" spans="1:20" x14ac:dyDescent="0.2">
      <c r="A2035" t="s">
        <v>3942</v>
      </c>
      <c r="B2035" t="s">
        <v>12</v>
      </c>
      <c r="C2035">
        <v>2026</v>
      </c>
      <c r="D2035" t="s">
        <v>2890</v>
      </c>
      <c r="E2035" t="s">
        <v>513</v>
      </c>
      <c r="F2035" t="s">
        <v>514</v>
      </c>
      <c r="G2035" t="s">
        <v>2582</v>
      </c>
      <c r="H2035" t="s">
        <v>2586</v>
      </c>
      <c r="I2035" t="s">
        <v>3984</v>
      </c>
      <c r="J2035" t="s">
        <v>2892</v>
      </c>
      <c r="K2035" t="s">
        <v>2893</v>
      </c>
      <c r="L2035" s="1">
        <v>1</v>
      </c>
      <c r="M2035" s="1">
        <v>250</v>
      </c>
      <c r="N2035" s="1">
        <v>0</v>
      </c>
      <c r="O2035" s="1" t="s">
        <v>2580</v>
      </c>
      <c r="P2035" s="1">
        <v>0</v>
      </c>
      <c r="Q2035" s="1">
        <v>0</v>
      </c>
      <c r="R2035" s="1">
        <v>0</v>
      </c>
      <c r="S2035" t="s">
        <v>2605</v>
      </c>
      <c r="T2035" t="str" cm="1">
        <f t="array" ref="T2035">_xlfn.IFS(ISNUMBER(SEARCH("CP02",S2035)),"ราชพฤกษ",ISNUMBER(SEARCH("CP03",S2035)),"บางใหญ่",ISNUMBER(SEARCH("CP04",S2035)),"บางบอน",OR(ISNUMBER(SEARCH("CP",S2035)),ISNUMBER(SEARCH("BTC",D2035))),"340",TRUE,"")</f>
        <v>บางใหญ่</v>
      </c>
    </row>
    <row r="2036" spans="1:20" x14ac:dyDescent="0.2">
      <c r="A2036" t="s">
        <v>3942</v>
      </c>
      <c r="B2036" t="s">
        <v>12</v>
      </c>
      <c r="C2036">
        <v>2026</v>
      </c>
      <c r="D2036" t="s">
        <v>2890</v>
      </c>
      <c r="E2036" t="s">
        <v>105</v>
      </c>
      <c r="F2036" t="s">
        <v>106</v>
      </c>
      <c r="G2036" t="s">
        <v>2582</v>
      </c>
      <c r="H2036" t="s">
        <v>2586</v>
      </c>
      <c r="I2036" t="s">
        <v>3984</v>
      </c>
      <c r="J2036" t="s">
        <v>2892</v>
      </c>
      <c r="K2036" t="s">
        <v>2893</v>
      </c>
      <c r="L2036" s="1">
        <v>1</v>
      </c>
      <c r="M2036" s="1">
        <v>260</v>
      </c>
      <c r="N2036" s="1">
        <v>0</v>
      </c>
      <c r="O2036" s="1" t="s">
        <v>2580</v>
      </c>
      <c r="P2036" s="1">
        <v>242.99</v>
      </c>
      <c r="Q2036" s="1">
        <v>17.010000000000002</v>
      </c>
      <c r="R2036" s="1">
        <v>260</v>
      </c>
      <c r="S2036" t="s">
        <v>2605</v>
      </c>
      <c r="T2036" t="str" cm="1">
        <f t="array" ref="T2036">_xlfn.IFS(ISNUMBER(SEARCH("CP02",S2036)),"ราชพฤกษ",ISNUMBER(SEARCH("CP03",S2036)),"บางใหญ่",ISNUMBER(SEARCH("CP04",S2036)),"บางบอน",OR(ISNUMBER(SEARCH("CP",S2036)),ISNUMBER(SEARCH("BTC",D2036))),"340",TRUE,"")</f>
        <v>บางใหญ่</v>
      </c>
    </row>
    <row r="2037" spans="1:20" x14ac:dyDescent="0.2">
      <c r="A2037" t="s">
        <v>3942</v>
      </c>
      <c r="B2037" t="s">
        <v>12</v>
      </c>
      <c r="C2037">
        <v>2026</v>
      </c>
      <c r="D2037" t="s">
        <v>2890</v>
      </c>
      <c r="E2037" t="s">
        <v>1187</v>
      </c>
      <c r="F2037" t="s">
        <v>1188</v>
      </c>
      <c r="G2037" t="s">
        <v>2582</v>
      </c>
      <c r="H2037" t="s">
        <v>2586</v>
      </c>
      <c r="I2037" t="s">
        <v>3984</v>
      </c>
      <c r="J2037" t="s">
        <v>2892</v>
      </c>
      <c r="K2037" t="s">
        <v>2893</v>
      </c>
      <c r="L2037" s="1">
        <v>1</v>
      </c>
      <c r="M2037" s="1">
        <v>20</v>
      </c>
      <c r="N2037" s="1">
        <v>0</v>
      </c>
      <c r="O2037" s="1" t="s">
        <v>2580</v>
      </c>
      <c r="P2037" s="1">
        <v>18.690000000000001</v>
      </c>
      <c r="Q2037" s="1">
        <v>1.31</v>
      </c>
      <c r="R2037" s="1">
        <v>20</v>
      </c>
      <c r="S2037" t="s">
        <v>2605</v>
      </c>
      <c r="T2037" t="str" cm="1">
        <f t="array" ref="T2037">_xlfn.IFS(ISNUMBER(SEARCH("CP02",S2037)),"ราชพฤกษ",ISNUMBER(SEARCH("CP03",S2037)),"บางใหญ่",ISNUMBER(SEARCH("CP04",S2037)),"บางบอน",OR(ISNUMBER(SEARCH("CP",S2037)),ISNUMBER(SEARCH("BTC",D2037))),"340",TRUE,"")</f>
        <v>บางใหญ่</v>
      </c>
    </row>
    <row r="2038" spans="1:20" x14ac:dyDescent="0.2">
      <c r="A2038" t="s">
        <v>3942</v>
      </c>
      <c r="B2038" t="s">
        <v>12</v>
      </c>
      <c r="C2038">
        <v>2026</v>
      </c>
      <c r="D2038" t="s">
        <v>2890</v>
      </c>
      <c r="E2038" t="s">
        <v>217</v>
      </c>
      <c r="F2038" t="s">
        <v>218</v>
      </c>
      <c r="G2038" t="s">
        <v>2582</v>
      </c>
      <c r="H2038" t="s">
        <v>2586</v>
      </c>
      <c r="I2038" t="s">
        <v>3984</v>
      </c>
      <c r="J2038" t="s">
        <v>2892</v>
      </c>
      <c r="K2038" t="s">
        <v>2893</v>
      </c>
      <c r="L2038" s="1">
        <v>1</v>
      </c>
      <c r="M2038" s="1">
        <v>300</v>
      </c>
      <c r="N2038" s="1">
        <v>0</v>
      </c>
      <c r="O2038" s="1" t="s">
        <v>2580</v>
      </c>
      <c r="P2038" s="1">
        <v>280.37</v>
      </c>
      <c r="Q2038" s="1">
        <v>19.63</v>
      </c>
      <c r="R2038" s="1">
        <v>300</v>
      </c>
      <c r="S2038" t="s">
        <v>2605</v>
      </c>
      <c r="T2038" t="str" cm="1">
        <f t="array" ref="T2038">_xlfn.IFS(ISNUMBER(SEARCH("CP02",S2038)),"ราชพฤกษ",ISNUMBER(SEARCH("CP03",S2038)),"บางใหญ่",ISNUMBER(SEARCH("CP04",S2038)),"บางบอน",OR(ISNUMBER(SEARCH("CP",S2038)),ISNUMBER(SEARCH("BTC",D2038))),"340",TRUE,"")</f>
        <v>บางใหญ่</v>
      </c>
    </row>
    <row r="2039" spans="1:20" x14ac:dyDescent="0.2">
      <c r="A2039" t="s">
        <v>3942</v>
      </c>
      <c r="B2039" t="s">
        <v>12</v>
      </c>
      <c r="C2039">
        <v>2026</v>
      </c>
      <c r="D2039" t="s">
        <v>2890</v>
      </c>
      <c r="E2039" t="s">
        <v>287</v>
      </c>
      <c r="F2039" t="s">
        <v>288</v>
      </c>
      <c r="G2039" t="s">
        <v>2582</v>
      </c>
      <c r="H2039" t="s">
        <v>2586</v>
      </c>
      <c r="I2039" t="s">
        <v>3984</v>
      </c>
      <c r="J2039" t="s">
        <v>2892</v>
      </c>
      <c r="K2039" t="s">
        <v>2893</v>
      </c>
      <c r="L2039" s="1">
        <v>1</v>
      </c>
      <c r="M2039" s="1">
        <v>580</v>
      </c>
      <c r="N2039" s="1">
        <v>0</v>
      </c>
      <c r="O2039" s="1" t="s">
        <v>2580</v>
      </c>
      <c r="P2039" s="1">
        <v>542.05999999999995</v>
      </c>
      <c r="Q2039" s="1">
        <v>37.94</v>
      </c>
      <c r="R2039" s="1">
        <v>580</v>
      </c>
      <c r="S2039" t="s">
        <v>2605</v>
      </c>
      <c r="T2039" t="str" cm="1">
        <f t="array" ref="T2039">_xlfn.IFS(ISNUMBER(SEARCH("CP02",S2039)),"ราชพฤกษ",ISNUMBER(SEARCH("CP03",S2039)),"บางใหญ่",ISNUMBER(SEARCH("CP04",S2039)),"บางบอน",OR(ISNUMBER(SEARCH("CP",S2039)),ISNUMBER(SEARCH("BTC",D2039))),"340",TRUE,"")</f>
        <v>บางใหญ่</v>
      </c>
    </row>
    <row r="2040" spans="1:20" x14ac:dyDescent="0.2">
      <c r="A2040" t="s">
        <v>3942</v>
      </c>
      <c r="B2040" t="s">
        <v>12</v>
      </c>
      <c r="C2040">
        <v>2026</v>
      </c>
      <c r="D2040" t="s">
        <v>3985</v>
      </c>
      <c r="E2040" t="s">
        <v>547</v>
      </c>
      <c r="F2040" t="s">
        <v>548</v>
      </c>
      <c r="G2040" t="s">
        <v>2582</v>
      </c>
      <c r="H2040" t="s">
        <v>2586</v>
      </c>
      <c r="I2040" t="s">
        <v>3986</v>
      </c>
      <c r="J2040" t="s">
        <v>3987</v>
      </c>
      <c r="K2040" t="s">
        <v>3052</v>
      </c>
      <c r="L2040" s="1">
        <v>1</v>
      </c>
      <c r="M2040" s="1">
        <v>1550</v>
      </c>
      <c r="N2040" s="1">
        <v>0</v>
      </c>
      <c r="O2040" s="1" t="s">
        <v>2580</v>
      </c>
      <c r="P2040" s="1">
        <v>1448.6</v>
      </c>
      <c r="Q2040" s="1">
        <v>101.4</v>
      </c>
      <c r="R2040" s="1">
        <v>1550</v>
      </c>
      <c r="S2040" t="s">
        <v>2605</v>
      </c>
      <c r="T2040" t="str" cm="1">
        <f t="array" ref="T2040">_xlfn.IFS(ISNUMBER(SEARCH("CP02",S2040)),"ราชพฤกษ",ISNUMBER(SEARCH("CP03",S2040)),"บางใหญ่",ISNUMBER(SEARCH("CP04",S2040)),"บางบอน",OR(ISNUMBER(SEARCH("CP",S2040)),ISNUMBER(SEARCH("BTC",D2040))),"340",TRUE,"")</f>
        <v>บางใหญ่</v>
      </c>
    </row>
    <row r="2041" spans="1:20" x14ac:dyDescent="0.2">
      <c r="A2041" t="s">
        <v>3942</v>
      </c>
      <c r="B2041" t="s">
        <v>12</v>
      </c>
      <c r="C2041">
        <v>2026</v>
      </c>
      <c r="D2041" t="s">
        <v>3985</v>
      </c>
      <c r="E2041" t="s">
        <v>513</v>
      </c>
      <c r="F2041" t="s">
        <v>514</v>
      </c>
      <c r="G2041" t="s">
        <v>2582</v>
      </c>
      <c r="H2041" t="s">
        <v>2586</v>
      </c>
      <c r="I2041" t="s">
        <v>3986</v>
      </c>
      <c r="J2041" t="s">
        <v>3987</v>
      </c>
      <c r="K2041" t="s">
        <v>3052</v>
      </c>
      <c r="L2041" s="1">
        <v>1</v>
      </c>
      <c r="M2041" s="1">
        <v>250</v>
      </c>
      <c r="N2041" s="1">
        <v>0</v>
      </c>
      <c r="O2041" s="1" t="s">
        <v>2580</v>
      </c>
      <c r="P2041" s="1">
        <v>0</v>
      </c>
      <c r="Q2041" s="1">
        <v>0</v>
      </c>
      <c r="R2041" s="1">
        <v>0</v>
      </c>
      <c r="S2041" t="s">
        <v>2605</v>
      </c>
      <c r="T2041" t="str" cm="1">
        <f t="array" ref="T2041">_xlfn.IFS(ISNUMBER(SEARCH("CP02",S2041)),"ราชพฤกษ",ISNUMBER(SEARCH("CP03",S2041)),"บางใหญ่",ISNUMBER(SEARCH("CP04",S2041)),"บางบอน",OR(ISNUMBER(SEARCH("CP",S2041)),ISNUMBER(SEARCH("BTC",D2041))),"340",TRUE,"")</f>
        <v>บางใหญ่</v>
      </c>
    </row>
    <row r="2042" spans="1:20" x14ac:dyDescent="0.2">
      <c r="A2042" t="s">
        <v>3942</v>
      </c>
      <c r="B2042" t="s">
        <v>12</v>
      </c>
      <c r="C2042">
        <v>2026</v>
      </c>
      <c r="D2042" t="s">
        <v>3985</v>
      </c>
      <c r="E2042" t="s">
        <v>155</v>
      </c>
      <c r="F2042" t="s">
        <v>156</v>
      </c>
      <c r="G2042" t="s">
        <v>2582</v>
      </c>
      <c r="H2042" t="s">
        <v>2586</v>
      </c>
      <c r="I2042" t="s">
        <v>3986</v>
      </c>
      <c r="J2042" t="s">
        <v>3987</v>
      </c>
      <c r="K2042" t="s">
        <v>3052</v>
      </c>
      <c r="L2042" s="1">
        <v>1</v>
      </c>
      <c r="M2042" s="1">
        <v>240</v>
      </c>
      <c r="N2042" s="1">
        <v>0</v>
      </c>
      <c r="O2042" s="1" t="s">
        <v>2580</v>
      </c>
      <c r="P2042" s="1">
        <v>224.3</v>
      </c>
      <c r="Q2042" s="1">
        <v>15.7</v>
      </c>
      <c r="R2042" s="1">
        <v>240</v>
      </c>
      <c r="S2042" t="s">
        <v>2605</v>
      </c>
      <c r="T2042" t="str" cm="1">
        <f t="array" ref="T2042">_xlfn.IFS(ISNUMBER(SEARCH("CP02",S2042)),"ราชพฤกษ",ISNUMBER(SEARCH("CP03",S2042)),"บางใหญ่",ISNUMBER(SEARCH("CP04",S2042)),"บางบอน",OR(ISNUMBER(SEARCH("CP",S2042)),ISNUMBER(SEARCH("BTC",D2042))),"340",TRUE,"")</f>
        <v>บางใหญ่</v>
      </c>
    </row>
    <row r="2043" spans="1:20" x14ac:dyDescent="0.2">
      <c r="A2043" t="s">
        <v>3942</v>
      </c>
      <c r="B2043" t="s">
        <v>12</v>
      </c>
      <c r="C2043">
        <v>2026</v>
      </c>
      <c r="D2043" t="s">
        <v>3985</v>
      </c>
      <c r="E2043" t="s">
        <v>1187</v>
      </c>
      <c r="F2043" t="s">
        <v>1188</v>
      </c>
      <c r="G2043" t="s">
        <v>2582</v>
      </c>
      <c r="H2043" t="s">
        <v>2586</v>
      </c>
      <c r="I2043" t="s">
        <v>3986</v>
      </c>
      <c r="J2043" t="s">
        <v>3987</v>
      </c>
      <c r="K2043" t="s">
        <v>3052</v>
      </c>
      <c r="L2043" s="1">
        <v>1</v>
      </c>
      <c r="M2043" s="1">
        <v>20</v>
      </c>
      <c r="N2043" s="1">
        <v>0</v>
      </c>
      <c r="O2043" s="1" t="s">
        <v>2580</v>
      </c>
      <c r="P2043" s="1">
        <v>18.690000000000001</v>
      </c>
      <c r="Q2043" s="1">
        <v>1.31</v>
      </c>
      <c r="R2043" s="1">
        <v>20</v>
      </c>
      <c r="S2043" t="s">
        <v>2605</v>
      </c>
      <c r="T2043" t="str" cm="1">
        <f t="array" ref="T2043">_xlfn.IFS(ISNUMBER(SEARCH("CP02",S2043)),"ราชพฤกษ",ISNUMBER(SEARCH("CP03",S2043)),"บางใหญ่",ISNUMBER(SEARCH("CP04",S2043)),"บางบอน",OR(ISNUMBER(SEARCH("CP",S2043)),ISNUMBER(SEARCH("BTC",D2043))),"340",TRUE,"")</f>
        <v>บางใหญ่</v>
      </c>
    </row>
    <row r="2044" spans="1:20" x14ac:dyDescent="0.2">
      <c r="A2044" t="s">
        <v>3942</v>
      </c>
      <c r="B2044" t="s">
        <v>12</v>
      </c>
      <c r="C2044">
        <v>2026</v>
      </c>
      <c r="D2044" t="s">
        <v>3662</v>
      </c>
      <c r="E2044" t="s">
        <v>121</v>
      </c>
      <c r="F2044" t="s">
        <v>122</v>
      </c>
      <c r="G2044" t="s">
        <v>2582</v>
      </c>
      <c r="H2044" t="s">
        <v>2586</v>
      </c>
      <c r="I2044" t="s">
        <v>3988</v>
      </c>
      <c r="J2044" t="s">
        <v>3664</v>
      </c>
      <c r="K2044" t="s">
        <v>3665</v>
      </c>
      <c r="L2044" s="1">
        <v>1</v>
      </c>
      <c r="M2044" s="1">
        <v>240</v>
      </c>
      <c r="N2044" s="1">
        <v>0</v>
      </c>
      <c r="O2044" s="1" t="s">
        <v>2580</v>
      </c>
      <c r="P2044" s="1">
        <v>224.3</v>
      </c>
      <c r="Q2044" s="1">
        <v>15.7</v>
      </c>
      <c r="R2044" s="1">
        <v>240</v>
      </c>
      <c r="S2044" t="s">
        <v>2605</v>
      </c>
      <c r="T2044" t="str" cm="1">
        <f t="array" ref="T2044">_xlfn.IFS(ISNUMBER(SEARCH("CP02",S2044)),"ราชพฤกษ",ISNUMBER(SEARCH("CP03",S2044)),"บางใหญ่",ISNUMBER(SEARCH("CP04",S2044)),"บางบอน",OR(ISNUMBER(SEARCH("CP",S2044)),ISNUMBER(SEARCH("BTC",D2044))),"340",TRUE,"")</f>
        <v>บางใหญ่</v>
      </c>
    </row>
    <row r="2045" spans="1:20" x14ac:dyDescent="0.2">
      <c r="A2045" t="s">
        <v>3942</v>
      </c>
      <c r="B2045" t="s">
        <v>12</v>
      </c>
      <c r="C2045">
        <v>2026</v>
      </c>
      <c r="D2045" t="s">
        <v>3662</v>
      </c>
      <c r="E2045" t="s">
        <v>1185</v>
      </c>
      <c r="F2045" t="s">
        <v>1186</v>
      </c>
      <c r="G2045" t="s">
        <v>2582</v>
      </c>
      <c r="H2045" t="s">
        <v>2586</v>
      </c>
      <c r="I2045" t="s">
        <v>3988</v>
      </c>
      <c r="J2045" t="s">
        <v>3664</v>
      </c>
      <c r="K2045" t="s">
        <v>3665</v>
      </c>
      <c r="L2045" s="1">
        <v>1</v>
      </c>
      <c r="M2045" s="1">
        <v>20</v>
      </c>
      <c r="N2045" s="1">
        <v>0</v>
      </c>
      <c r="O2045" s="1" t="s">
        <v>2580</v>
      </c>
      <c r="P2045" s="1">
        <v>18.690000000000001</v>
      </c>
      <c r="Q2045" s="1">
        <v>1.31</v>
      </c>
      <c r="R2045" s="1">
        <v>20</v>
      </c>
      <c r="S2045" t="s">
        <v>2605</v>
      </c>
      <c r="T2045" t="str" cm="1">
        <f t="array" ref="T2045">_xlfn.IFS(ISNUMBER(SEARCH("CP02",S2045)),"ราชพฤกษ",ISNUMBER(SEARCH("CP03",S2045)),"บางใหญ่",ISNUMBER(SEARCH("CP04",S2045)),"บางบอน",OR(ISNUMBER(SEARCH("CP",S2045)),ISNUMBER(SEARCH("BTC",D2045))),"340",TRUE,"")</f>
        <v>บางใหญ่</v>
      </c>
    </row>
    <row r="2046" spans="1:20" x14ac:dyDescent="0.2">
      <c r="A2046" t="s">
        <v>3942</v>
      </c>
      <c r="B2046" t="s">
        <v>12</v>
      </c>
      <c r="C2046">
        <v>2026</v>
      </c>
      <c r="D2046" t="s">
        <v>3662</v>
      </c>
      <c r="E2046" t="s">
        <v>259</v>
      </c>
      <c r="F2046" t="s">
        <v>260</v>
      </c>
      <c r="G2046" t="s">
        <v>2582</v>
      </c>
      <c r="H2046" t="s">
        <v>2586</v>
      </c>
      <c r="I2046" t="s">
        <v>3988</v>
      </c>
      <c r="J2046" t="s">
        <v>3664</v>
      </c>
      <c r="K2046" t="s">
        <v>3665</v>
      </c>
      <c r="L2046" s="1">
        <v>1</v>
      </c>
      <c r="M2046" s="1">
        <v>840</v>
      </c>
      <c r="N2046" s="1">
        <v>42</v>
      </c>
      <c r="O2046" s="1" t="s">
        <v>2580</v>
      </c>
      <c r="P2046" s="1">
        <v>745.79</v>
      </c>
      <c r="Q2046" s="1">
        <v>52.21</v>
      </c>
      <c r="R2046" s="1">
        <v>798</v>
      </c>
      <c r="S2046" t="s">
        <v>2605</v>
      </c>
      <c r="T2046" t="str" cm="1">
        <f t="array" ref="T2046">_xlfn.IFS(ISNUMBER(SEARCH("CP02",S2046)),"ราชพฤกษ",ISNUMBER(SEARCH("CP03",S2046)),"บางใหญ่",ISNUMBER(SEARCH("CP04",S2046)),"บางบอน",OR(ISNUMBER(SEARCH("CP",S2046)),ISNUMBER(SEARCH("BTC",D2046))),"340",TRUE,"")</f>
        <v>บางใหญ่</v>
      </c>
    </row>
    <row r="2047" spans="1:20" x14ac:dyDescent="0.2">
      <c r="A2047" t="s">
        <v>3942</v>
      </c>
      <c r="B2047" t="s">
        <v>12</v>
      </c>
      <c r="C2047">
        <v>2026</v>
      </c>
      <c r="D2047" t="s">
        <v>3662</v>
      </c>
      <c r="E2047" t="s">
        <v>229</v>
      </c>
      <c r="F2047" t="s">
        <v>230</v>
      </c>
      <c r="G2047" t="s">
        <v>2582</v>
      </c>
      <c r="H2047" t="s">
        <v>2586</v>
      </c>
      <c r="I2047" t="s">
        <v>3988</v>
      </c>
      <c r="J2047" t="s">
        <v>3664</v>
      </c>
      <c r="K2047" t="s">
        <v>3665</v>
      </c>
      <c r="L2047" s="1">
        <v>1</v>
      </c>
      <c r="M2047" s="1">
        <v>300</v>
      </c>
      <c r="N2047" s="1">
        <v>0</v>
      </c>
      <c r="O2047" s="1" t="s">
        <v>2580</v>
      </c>
      <c r="P2047" s="1">
        <v>280.37</v>
      </c>
      <c r="Q2047" s="1">
        <v>19.63</v>
      </c>
      <c r="R2047" s="1">
        <v>300</v>
      </c>
      <c r="S2047" t="s">
        <v>2605</v>
      </c>
      <c r="T2047" t="str" cm="1">
        <f t="array" ref="T2047">_xlfn.IFS(ISNUMBER(SEARCH("CP02",S2047)),"ราชพฤกษ",ISNUMBER(SEARCH("CP03",S2047)),"บางใหญ่",ISNUMBER(SEARCH("CP04",S2047)),"บางบอน",OR(ISNUMBER(SEARCH("CP",S2047)),ISNUMBER(SEARCH("BTC",D2047))),"340",TRUE,"")</f>
        <v>บางใหญ่</v>
      </c>
    </row>
    <row r="2048" spans="1:20" x14ac:dyDescent="0.2">
      <c r="A2048" t="s">
        <v>3942</v>
      </c>
      <c r="B2048" t="s">
        <v>12</v>
      </c>
      <c r="C2048">
        <v>2026</v>
      </c>
      <c r="D2048" t="s">
        <v>3662</v>
      </c>
      <c r="E2048" t="s">
        <v>599</v>
      </c>
      <c r="F2048" t="s">
        <v>600</v>
      </c>
      <c r="G2048" t="s">
        <v>2582</v>
      </c>
      <c r="H2048" t="s">
        <v>2586</v>
      </c>
      <c r="I2048" t="s">
        <v>3988</v>
      </c>
      <c r="J2048" t="s">
        <v>3664</v>
      </c>
      <c r="K2048" t="s">
        <v>3665</v>
      </c>
      <c r="L2048" s="1">
        <v>8</v>
      </c>
      <c r="M2048" s="1">
        <v>45</v>
      </c>
      <c r="N2048" s="1">
        <v>0</v>
      </c>
      <c r="O2048" s="1" t="s">
        <v>2580</v>
      </c>
      <c r="P2048" s="1">
        <v>336.45</v>
      </c>
      <c r="Q2048" s="1">
        <v>23.55</v>
      </c>
      <c r="R2048" s="1">
        <v>360</v>
      </c>
      <c r="S2048" t="s">
        <v>2605</v>
      </c>
      <c r="T2048" t="str" cm="1">
        <f t="array" ref="T2048">_xlfn.IFS(ISNUMBER(SEARCH("CP02",S2048)),"ราชพฤกษ",ISNUMBER(SEARCH("CP03",S2048)),"บางใหญ่",ISNUMBER(SEARCH("CP04",S2048)),"บางบอน",OR(ISNUMBER(SEARCH("CP",S2048)),ISNUMBER(SEARCH("BTC",D2048))),"340",TRUE,"")</f>
        <v>บางใหญ่</v>
      </c>
    </row>
    <row r="2049" spans="1:20" x14ac:dyDescent="0.2">
      <c r="A2049" t="s">
        <v>3942</v>
      </c>
      <c r="B2049" t="s">
        <v>12</v>
      </c>
      <c r="C2049">
        <v>2026</v>
      </c>
      <c r="D2049" t="s">
        <v>3662</v>
      </c>
      <c r="E2049" t="s">
        <v>359</v>
      </c>
      <c r="F2049" t="s">
        <v>360</v>
      </c>
      <c r="G2049" t="s">
        <v>2582</v>
      </c>
      <c r="H2049" t="s">
        <v>2586</v>
      </c>
      <c r="I2049" t="s">
        <v>3988</v>
      </c>
      <c r="J2049" t="s">
        <v>3664</v>
      </c>
      <c r="K2049" t="s">
        <v>3665</v>
      </c>
      <c r="L2049" s="1">
        <v>1</v>
      </c>
      <c r="M2049" s="1">
        <v>1665</v>
      </c>
      <c r="N2049" s="1">
        <v>83.25</v>
      </c>
      <c r="O2049" s="1" t="s">
        <v>2580</v>
      </c>
      <c r="P2049" s="1">
        <v>1478.27</v>
      </c>
      <c r="Q2049" s="1">
        <v>103.48</v>
      </c>
      <c r="R2049" s="1">
        <v>1581.75</v>
      </c>
      <c r="S2049" t="s">
        <v>2605</v>
      </c>
      <c r="T2049" t="str" cm="1">
        <f t="array" ref="T2049">_xlfn.IFS(ISNUMBER(SEARCH("CP02",S2049)),"ราชพฤกษ",ISNUMBER(SEARCH("CP03",S2049)),"บางใหญ่",ISNUMBER(SEARCH("CP04",S2049)),"บางบอน",OR(ISNUMBER(SEARCH("CP",S2049)),ISNUMBER(SEARCH("BTC",D2049))),"340",TRUE,"")</f>
        <v>บางใหญ่</v>
      </c>
    </row>
    <row r="2050" spans="1:20" x14ac:dyDescent="0.2">
      <c r="A2050" t="s">
        <v>3942</v>
      </c>
      <c r="B2050" t="s">
        <v>12</v>
      </c>
      <c r="C2050">
        <v>2026</v>
      </c>
      <c r="D2050" t="s">
        <v>3662</v>
      </c>
      <c r="E2050" t="s">
        <v>1615</v>
      </c>
      <c r="F2050" t="s">
        <v>1616</v>
      </c>
      <c r="G2050" t="s">
        <v>1536</v>
      </c>
      <c r="H2050" t="s">
        <v>2586</v>
      </c>
      <c r="I2050" t="s">
        <v>3989</v>
      </c>
      <c r="J2050" t="s">
        <v>3664</v>
      </c>
      <c r="K2050" t="s">
        <v>3665</v>
      </c>
      <c r="L2050" s="1">
        <v>1</v>
      </c>
      <c r="M2050" s="1">
        <v>300</v>
      </c>
      <c r="N2050" s="1">
        <v>0</v>
      </c>
      <c r="O2050" s="1" t="s">
        <v>2580</v>
      </c>
      <c r="P2050" s="1">
        <v>280.37</v>
      </c>
      <c r="Q2050" s="1">
        <v>19.63</v>
      </c>
      <c r="R2050" s="1">
        <v>300</v>
      </c>
      <c r="S2050" t="s">
        <v>2606</v>
      </c>
      <c r="T2050" t="str" cm="1">
        <f t="array" ref="T2050">_xlfn.IFS(ISNUMBER(SEARCH("CP02",S2050)),"ราชพฤกษ",ISNUMBER(SEARCH("CP03",S2050)),"บางใหญ่",ISNUMBER(SEARCH("CP04",S2050)),"บางบอน",OR(ISNUMBER(SEARCH("CP",S2050)),ISNUMBER(SEARCH("BTC",D2050))),"340",TRUE,"")</f>
        <v>บางใหญ่</v>
      </c>
    </row>
    <row r="2051" spans="1:20" x14ac:dyDescent="0.2">
      <c r="A2051" t="s">
        <v>3942</v>
      </c>
      <c r="B2051" t="s">
        <v>12</v>
      </c>
      <c r="C2051">
        <v>2026</v>
      </c>
      <c r="D2051" t="s">
        <v>3662</v>
      </c>
      <c r="E2051" t="s">
        <v>1647</v>
      </c>
      <c r="F2051" t="s">
        <v>1648</v>
      </c>
      <c r="G2051" t="s">
        <v>1536</v>
      </c>
      <c r="H2051" t="s">
        <v>2586</v>
      </c>
      <c r="I2051" t="s">
        <v>3989</v>
      </c>
      <c r="J2051" t="s">
        <v>3664</v>
      </c>
      <c r="K2051" t="s">
        <v>3665</v>
      </c>
      <c r="L2051" s="1">
        <v>1</v>
      </c>
      <c r="M2051" s="1">
        <v>480</v>
      </c>
      <c r="N2051" s="1">
        <v>0</v>
      </c>
      <c r="O2051" s="1" t="s">
        <v>2580</v>
      </c>
      <c r="P2051" s="1">
        <v>448.6</v>
      </c>
      <c r="Q2051" s="1">
        <v>31.4</v>
      </c>
      <c r="R2051" s="1">
        <v>480</v>
      </c>
      <c r="S2051" t="s">
        <v>2606</v>
      </c>
      <c r="T2051" t="str" cm="1">
        <f t="array" ref="T2051">_xlfn.IFS(ISNUMBER(SEARCH("CP02",S2051)),"ราชพฤกษ",ISNUMBER(SEARCH("CP03",S2051)),"บางใหญ่",ISNUMBER(SEARCH("CP04",S2051)),"บางบอน",OR(ISNUMBER(SEARCH("CP",S2051)),ISNUMBER(SEARCH("BTC",D2051))),"340",TRUE,"")</f>
        <v>บางใหญ่</v>
      </c>
    </row>
    <row r="2052" spans="1:20" x14ac:dyDescent="0.2">
      <c r="A2052" t="s">
        <v>3990</v>
      </c>
      <c r="B2052" t="s">
        <v>13</v>
      </c>
      <c r="C2052">
        <v>2026</v>
      </c>
      <c r="D2052" t="s">
        <v>3991</v>
      </c>
      <c r="E2052" t="s">
        <v>529</v>
      </c>
      <c r="F2052" t="s">
        <v>530</v>
      </c>
      <c r="G2052" t="s">
        <v>2582</v>
      </c>
      <c r="H2052" t="s">
        <v>2586</v>
      </c>
      <c r="I2052" t="s">
        <v>3992</v>
      </c>
      <c r="J2052" t="s">
        <v>3993</v>
      </c>
      <c r="K2052" t="s">
        <v>2692</v>
      </c>
      <c r="L2052" s="1">
        <v>1</v>
      </c>
      <c r="M2052" s="1">
        <v>790</v>
      </c>
      <c r="N2052" s="1">
        <v>0</v>
      </c>
      <c r="O2052" s="1" t="s">
        <v>2580</v>
      </c>
      <c r="P2052" s="1">
        <v>738.32</v>
      </c>
      <c r="Q2052" s="1">
        <v>51.68</v>
      </c>
      <c r="R2052" s="1">
        <v>790</v>
      </c>
      <c r="S2052" t="s">
        <v>2631</v>
      </c>
      <c r="T2052" t="str" cm="1">
        <f t="array" ref="T2052">_xlfn.IFS(ISNUMBER(SEARCH("CP02",S2052)),"ราชพฤกษ",ISNUMBER(SEARCH("CP03",S2052)),"บางใหญ่",ISNUMBER(SEARCH("CP04",S2052)),"บางบอน",OR(ISNUMBER(SEARCH("CP",S2052)),ISNUMBER(SEARCH("BTC",D2052))),"340",TRUE,"")</f>
        <v>บางบอน</v>
      </c>
    </row>
    <row r="2053" spans="1:20" x14ac:dyDescent="0.2">
      <c r="A2053" t="s">
        <v>3990</v>
      </c>
      <c r="B2053" t="s">
        <v>13</v>
      </c>
      <c r="C2053">
        <v>2026</v>
      </c>
      <c r="D2053" t="s">
        <v>3991</v>
      </c>
      <c r="E2053" t="s">
        <v>527</v>
      </c>
      <c r="F2053" t="s">
        <v>528</v>
      </c>
      <c r="G2053" t="s">
        <v>2582</v>
      </c>
      <c r="H2053" t="s">
        <v>2586</v>
      </c>
      <c r="I2053" t="s">
        <v>3992</v>
      </c>
      <c r="J2053" t="s">
        <v>3993</v>
      </c>
      <c r="K2053" t="s">
        <v>2692</v>
      </c>
      <c r="L2053" s="1">
        <v>1</v>
      </c>
      <c r="M2053" s="1">
        <v>215</v>
      </c>
      <c r="N2053" s="1">
        <v>0</v>
      </c>
      <c r="O2053" s="1" t="s">
        <v>2580</v>
      </c>
      <c r="P2053" s="1">
        <v>0</v>
      </c>
      <c r="Q2053" s="1">
        <v>0</v>
      </c>
      <c r="R2053" s="1">
        <v>0</v>
      </c>
      <c r="S2053" t="s">
        <v>2631</v>
      </c>
      <c r="T2053" t="str" cm="1">
        <f t="array" ref="T2053">_xlfn.IFS(ISNUMBER(SEARCH("CP02",S2053)),"ราชพฤกษ",ISNUMBER(SEARCH("CP03",S2053)),"บางใหญ่",ISNUMBER(SEARCH("CP04",S2053)),"บางบอน",OR(ISNUMBER(SEARCH("CP",S2053)),ISNUMBER(SEARCH("BTC",D2053))),"340",TRUE,"")</f>
        <v>บางบอน</v>
      </c>
    </row>
    <row r="2054" spans="1:20" x14ac:dyDescent="0.2">
      <c r="A2054" t="s">
        <v>3990</v>
      </c>
      <c r="B2054" t="s">
        <v>13</v>
      </c>
      <c r="C2054">
        <v>2026</v>
      </c>
      <c r="D2054" t="s">
        <v>3991</v>
      </c>
      <c r="E2054" t="s">
        <v>153</v>
      </c>
      <c r="F2054" t="s">
        <v>154</v>
      </c>
      <c r="G2054" t="s">
        <v>2582</v>
      </c>
      <c r="H2054" t="s">
        <v>2586</v>
      </c>
      <c r="I2054" t="s">
        <v>3992</v>
      </c>
      <c r="J2054" t="s">
        <v>3993</v>
      </c>
      <c r="K2054" t="s">
        <v>2692</v>
      </c>
      <c r="L2054" s="1">
        <v>1</v>
      </c>
      <c r="M2054" s="1">
        <v>200</v>
      </c>
      <c r="N2054" s="1">
        <v>0</v>
      </c>
      <c r="O2054" s="1" t="s">
        <v>2580</v>
      </c>
      <c r="P2054" s="1">
        <v>0</v>
      </c>
      <c r="Q2054" s="1">
        <v>0</v>
      </c>
      <c r="R2054" s="1">
        <v>0</v>
      </c>
      <c r="S2054" t="s">
        <v>2631</v>
      </c>
      <c r="T2054" t="str" cm="1">
        <f t="array" ref="T2054">_xlfn.IFS(ISNUMBER(SEARCH("CP02",S2054)),"ราชพฤกษ",ISNUMBER(SEARCH("CP03",S2054)),"บางใหญ่",ISNUMBER(SEARCH("CP04",S2054)),"บางบอน",OR(ISNUMBER(SEARCH("CP",S2054)),ISNUMBER(SEARCH("BTC",D2054))),"340",TRUE,"")</f>
        <v>บางบอน</v>
      </c>
    </row>
    <row r="2055" spans="1:20" x14ac:dyDescent="0.2">
      <c r="A2055" t="s">
        <v>3990</v>
      </c>
      <c r="B2055" t="s">
        <v>13</v>
      </c>
      <c r="C2055">
        <v>2026</v>
      </c>
      <c r="D2055" t="s">
        <v>3991</v>
      </c>
      <c r="E2055" t="s">
        <v>1185</v>
      </c>
      <c r="F2055" t="s">
        <v>1186</v>
      </c>
      <c r="G2055" t="s">
        <v>2582</v>
      </c>
      <c r="H2055" t="s">
        <v>2586</v>
      </c>
      <c r="I2055" t="s">
        <v>3992</v>
      </c>
      <c r="J2055" t="s">
        <v>3993</v>
      </c>
      <c r="K2055" t="s">
        <v>2692</v>
      </c>
      <c r="L2055" s="1">
        <v>1</v>
      </c>
      <c r="M2055" s="1">
        <v>20</v>
      </c>
      <c r="N2055" s="1">
        <v>0</v>
      </c>
      <c r="O2055" s="1" t="s">
        <v>2580</v>
      </c>
      <c r="P2055" s="1">
        <v>18.690000000000001</v>
      </c>
      <c r="Q2055" s="1">
        <v>1.31</v>
      </c>
      <c r="R2055" s="1">
        <v>20</v>
      </c>
      <c r="S2055" t="s">
        <v>2631</v>
      </c>
      <c r="T2055" t="str" cm="1">
        <f t="array" ref="T2055">_xlfn.IFS(ISNUMBER(SEARCH("CP02",S2055)),"ราชพฤกษ",ISNUMBER(SEARCH("CP03",S2055)),"บางใหญ่",ISNUMBER(SEARCH("CP04",S2055)),"บางบอน",OR(ISNUMBER(SEARCH("CP",S2055)),ISNUMBER(SEARCH("BTC",D2055))),"340",TRUE,"")</f>
        <v>บางบอน</v>
      </c>
    </row>
    <row r="2056" spans="1:20" x14ac:dyDescent="0.2">
      <c r="A2056" t="s">
        <v>3990</v>
      </c>
      <c r="B2056" t="s">
        <v>13</v>
      </c>
      <c r="C2056">
        <v>2026</v>
      </c>
      <c r="D2056" t="s">
        <v>3994</v>
      </c>
      <c r="E2056" t="s">
        <v>555</v>
      </c>
      <c r="F2056" t="s">
        <v>556</v>
      </c>
      <c r="G2056" t="s">
        <v>2582</v>
      </c>
      <c r="H2056" t="s">
        <v>2586</v>
      </c>
      <c r="I2056" t="s">
        <v>3995</v>
      </c>
      <c r="J2056" t="s">
        <v>3996</v>
      </c>
      <c r="K2056" t="s">
        <v>2630</v>
      </c>
      <c r="L2056" s="1">
        <v>1</v>
      </c>
      <c r="M2056" s="1">
        <v>1350</v>
      </c>
      <c r="N2056" s="1">
        <v>0</v>
      </c>
      <c r="O2056" s="1" t="s">
        <v>2580</v>
      </c>
      <c r="P2056" s="1">
        <v>1261.68</v>
      </c>
      <c r="Q2056" s="1">
        <v>88.32</v>
      </c>
      <c r="R2056" s="1">
        <v>1350</v>
      </c>
      <c r="S2056" t="s">
        <v>2631</v>
      </c>
      <c r="T2056" t="str" cm="1">
        <f t="array" ref="T2056">_xlfn.IFS(ISNUMBER(SEARCH("CP02",S2056)),"ราชพฤกษ",ISNUMBER(SEARCH("CP03",S2056)),"บางใหญ่",ISNUMBER(SEARCH("CP04",S2056)),"บางบอน",OR(ISNUMBER(SEARCH("CP",S2056)),ISNUMBER(SEARCH("BTC",D2056))),"340",TRUE,"")</f>
        <v>บางบอน</v>
      </c>
    </row>
    <row r="2057" spans="1:20" x14ac:dyDescent="0.2">
      <c r="A2057" t="s">
        <v>3990</v>
      </c>
      <c r="B2057" t="s">
        <v>13</v>
      </c>
      <c r="C2057">
        <v>2026</v>
      </c>
      <c r="D2057" t="s">
        <v>3994</v>
      </c>
      <c r="E2057" t="s">
        <v>553</v>
      </c>
      <c r="F2057" t="s">
        <v>554</v>
      </c>
      <c r="G2057" t="s">
        <v>2582</v>
      </c>
      <c r="H2057" t="s">
        <v>2586</v>
      </c>
      <c r="I2057" t="s">
        <v>3995</v>
      </c>
      <c r="J2057" t="s">
        <v>3996</v>
      </c>
      <c r="K2057" t="s">
        <v>2630</v>
      </c>
      <c r="L2057" s="1">
        <v>1</v>
      </c>
      <c r="M2057" s="1">
        <v>250</v>
      </c>
      <c r="N2057" s="1">
        <v>0</v>
      </c>
      <c r="O2057" s="1" t="s">
        <v>2580</v>
      </c>
      <c r="P2057" s="1">
        <v>0</v>
      </c>
      <c r="Q2057" s="1">
        <v>0</v>
      </c>
      <c r="R2057" s="1">
        <v>0</v>
      </c>
      <c r="S2057" t="s">
        <v>2631</v>
      </c>
      <c r="T2057" t="str" cm="1">
        <f t="array" ref="T2057">_xlfn.IFS(ISNUMBER(SEARCH("CP02",S2057)),"ราชพฤกษ",ISNUMBER(SEARCH("CP03",S2057)),"บางใหญ่",ISNUMBER(SEARCH("CP04",S2057)),"บางบอน",OR(ISNUMBER(SEARCH("CP",S2057)),ISNUMBER(SEARCH("BTC",D2057))),"340",TRUE,"")</f>
        <v>บางบอน</v>
      </c>
    </row>
    <row r="2058" spans="1:20" x14ac:dyDescent="0.2">
      <c r="A2058" t="s">
        <v>3990</v>
      </c>
      <c r="B2058" t="s">
        <v>13</v>
      </c>
      <c r="C2058">
        <v>2026</v>
      </c>
      <c r="D2058" t="s">
        <v>3994</v>
      </c>
      <c r="E2058" t="s">
        <v>1323</v>
      </c>
      <c r="F2058" t="s">
        <v>1324</v>
      </c>
      <c r="G2058" t="s">
        <v>2582</v>
      </c>
      <c r="H2058" t="s">
        <v>2586</v>
      </c>
      <c r="I2058" t="s">
        <v>3995</v>
      </c>
      <c r="J2058" t="s">
        <v>3996</v>
      </c>
      <c r="K2058" t="s">
        <v>2630</v>
      </c>
      <c r="L2058" s="1">
        <v>1</v>
      </c>
      <c r="M2058" s="1">
        <v>245</v>
      </c>
      <c r="N2058" s="1">
        <v>0</v>
      </c>
      <c r="O2058" s="1" t="s">
        <v>2580</v>
      </c>
      <c r="P2058" s="1">
        <v>228.97</v>
      </c>
      <c r="Q2058" s="1">
        <v>16.03</v>
      </c>
      <c r="R2058" s="1">
        <v>245</v>
      </c>
      <c r="S2058" t="s">
        <v>2631</v>
      </c>
      <c r="T2058" t="str" cm="1">
        <f t="array" ref="T2058">_xlfn.IFS(ISNUMBER(SEARCH("CP02",S2058)),"ราชพฤกษ",ISNUMBER(SEARCH("CP03",S2058)),"บางใหญ่",ISNUMBER(SEARCH("CP04",S2058)),"บางบอน",OR(ISNUMBER(SEARCH("CP",S2058)),ISNUMBER(SEARCH("BTC",D2058))),"340",TRUE,"")</f>
        <v>บางบอน</v>
      </c>
    </row>
    <row r="2059" spans="1:20" x14ac:dyDescent="0.2">
      <c r="A2059" t="s">
        <v>3990</v>
      </c>
      <c r="B2059" t="s">
        <v>13</v>
      </c>
      <c r="C2059">
        <v>2026</v>
      </c>
      <c r="D2059" t="s">
        <v>3994</v>
      </c>
      <c r="E2059" t="s">
        <v>1185</v>
      </c>
      <c r="F2059" t="s">
        <v>1186</v>
      </c>
      <c r="G2059" t="s">
        <v>2582</v>
      </c>
      <c r="H2059" t="s">
        <v>2586</v>
      </c>
      <c r="I2059" t="s">
        <v>3995</v>
      </c>
      <c r="J2059" t="s">
        <v>3996</v>
      </c>
      <c r="K2059" t="s">
        <v>2630</v>
      </c>
      <c r="L2059" s="1">
        <v>1</v>
      </c>
      <c r="M2059" s="1">
        <v>20</v>
      </c>
      <c r="N2059" s="1">
        <v>0</v>
      </c>
      <c r="O2059" s="1" t="s">
        <v>2580</v>
      </c>
      <c r="P2059" s="1">
        <v>18.690000000000001</v>
      </c>
      <c r="Q2059" s="1">
        <v>1.31</v>
      </c>
      <c r="R2059" s="1">
        <v>20</v>
      </c>
      <c r="S2059" t="s">
        <v>2631</v>
      </c>
      <c r="T2059" t="str" cm="1">
        <f t="array" ref="T2059">_xlfn.IFS(ISNUMBER(SEARCH("CP02",S2059)),"ราชพฤกษ",ISNUMBER(SEARCH("CP03",S2059)),"บางใหญ่",ISNUMBER(SEARCH("CP04",S2059)),"บางบอน",OR(ISNUMBER(SEARCH("CP",S2059)),ISNUMBER(SEARCH("BTC",D2059))),"340",TRUE,"")</f>
        <v>บางบอน</v>
      </c>
    </row>
    <row r="2060" spans="1:20" x14ac:dyDescent="0.2">
      <c r="A2060" t="s">
        <v>3990</v>
      </c>
      <c r="B2060" t="s">
        <v>13</v>
      </c>
      <c r="C2060">
        <v>2026</v>
      </c>
      <c r="D2060" t="s">
        <v>3994</v>
      </c>
      <c r="E2060" t="s">
        <v>553</v>
      </c>
      <c r="F2060" t="s">
        <v>554</v>
      </c>
      <c r="G2060" t="s">
        <v>2582</v>
      </c>
      <c r="H2060" t="s">
        <v>2586</v>
      </c>
      <c r="I2060" t="s">
        <v>3995</v>
      </c>
      <c r="J2060" t="s">
        <v>3996</v>
      </c>
      <c r="K2060" t="s">
        <v>2630</v>
      </c>
      <c r="L2060" s="1">
        <v>1</v>
      </c>
      <c r="M2060" s="1">
        <v>250</v>
      </c>
      <c r="N2060" s="1">
        <v>0</v>
      </c>
      <c r="O2060" s="1" t="s">
        <v>2580</v>
      </c>
      <c r="P2060" s="1">
        <v>233.64</v>
      </c>
      <c r="Q2060" s="1">
        <v>16.36</v>
      </c>
      <c r="R2060" s="1">
        <v>250</v>
      </c>
      <c r="S2060" t="s">
        <v>2631</v>
      </c>
      <c r="T2060" t="str" cm="1">
        <f t="array" ref="T2060">_xlfn.IFS(ISNUMBER(SEARCH("CP02",S2060)),"ราชพฤกษ",ISNUMBER(SEARCH("CP03",S2060)),"บางใหญ่",ISNUMBER(SEARCH("CP04",S2060)),"บางบอน",OR(ISNUMBER(SEARCH("CP",S2060)),ISNUMBER(SEARCH("BTC",D2060))),"340",TRUE,"")</f>
        <v>บางบอน</v>
      </c>
    </row>
    <row r="2061" spans="1:20" x14ac:dyDescent="0.2">
      <c r="A2061" t="s">
        <v>3990</v>
      </c>
      <c r="B2061" t="s">
        <v>13</v>
      </c>
      <c r="C2061">
        <v>2026</v>
      </c>
      <c r="D2061" t="s">
        <v>3997</v>
      </c>
      <c r="E2061" t="s">
        <v>547</v>
      </c>
      <c r="F2061" t="s">
        <v>548</v>
      </c>
      <c r="G2061" t="s">
        <v>2582</v>
      </c>
      <c r="H2061" t="s">
        <v>2586</v>
      </c>
      <c r="I2061" t="s">
        <v>3998</v>
      </c>
      <c r="J2061" t="s">
        <v>3999</v>
      </c>
      <c r="K2061" t="s">
        <v>2630</v>
      </c>
      <c r="L2061" s="1">
        <v>1</v>
      </c>
      <c r="M2061" s="1">
        <v>1550</v>
      </c>
      <c r="N2061" s="1">
        <v>0</v>
      </c>
      <c r="O2061" s="1" t="s">
        <v>2580</v>
      </c>
      <c r="P2061" s="1">
        <v>1448.6</v>
      </c>
      <c r="Q2061" s="1">
        <v>101.4</v>
      </c>
      <c r="R2061" s="1">
        <v>1550</v>
      </c>
      <c r="S2061" t="s">
        <v>2631</v>
      </c>
      <c r="T2061" t="str" cm="1">
        <f t="array" ref="T2061">_xlfn.IFS(ISNUMBER(SEARCH("CP02",S2061)),"ราชพฤกษ",ISNUMBER(SEARCH("CP03",S2061)),"บางใหญ่",ISNUMBER(SEARCH("CP04",S2061)),"บางบอน",OR(ISNUMBER(SEARCH("CP",S2061)),ISNUMBER(SEARCH("BTC",D2061))),"340",TRUE,"")</f>
        <v>บางบอน</v>
      </c>
    </row>
    <row r="2062" spans="1:20" x14ac:dyDescent="0.2">
      <c r="A2062" t="s">
        <v>3990</v>
      </c>
      <c r="B2062" t="s">
        <v>13</v>
      </c>
      <c r="C2062">
        <v>2026</v>
      </c>
      <c r="D2062" t="s">
        <v>3997</v>
      </c>
      <c r="E2062" t="s">
        <v>513</v>
      </c>
      <c r="F2062" t="s">
        <v>514</v>
      </c>
      <c r="G2062" t="s">
        <v>2582</v>
      </c>
      <c r="H2062" t="s">
        <v>2586</v>
      </c>
      <c r="I2062" t="s">
        <v>3998</v>
      </c>
      <c r="J2062" t="s">
        <v>3999</v>
      </c>
      <c r="K2062" t="s">
        <v>2630</v>
      </c>
      <c r="L2062" s="1">
        <v>1</v>
      </c>
      <c r="M2062" s="1">
        <v>250</v>
      </c>
      <c r="N2062" s="1">
        <v>0</v>
      </c>
      <c r="O2062" s="1" t="s">
        <v>2580</v>
      </c>
      <c r="P2062" s="1">
        <v>0</v>
      </c>
      <c r="Q2062" s="1">
        <v>0</v>
      </c>
      <c r="R2062" s="1">
        <v>0</v>
      </c>
      <c r="S2062" t="s">
        <v>2631</v>
      </c>
      <c r="T2062" t="str" cm="1">
        <f t="array" ref="T2062">_xlfn.IFS(ISNUMBER(SEARCH("CP02",S2062)),"ราชพฤกษ",ISNUMBER(SEARCH("CP03",S2062)),"บางใหญ่",ISNUMBER(SEARCH("CP04",S2062)),"บางบอน",OR(ISNUMBER(SEARCH("CP",S2062)),ISNUMBER(SEARCH("BTC",D2062))),"340",TRUE,"")</f>
        <v>บางบอน</v>
      </c>
    </row>
    <row r="2063" spans="1:20" x14ac:dyDescent="0.2">
      <c r="A2063" t="s">
        <v>3990</v>
      </c>
      <c r="B2063" t="s">
        <v>13</v>
      </c>
      <c r="C2063">
        <v>2026</v>
      </c>
      <c r="D2063" t="s">
        <v>3997</v>
      </c>
      <c r="E2063" t="s">
        <v>553</v>
      </c>
      <c r="F2063" t="s">
        <v>554</v>
      </c>
      <c r="G2063" t="s">
        <v>2582</v>
      </c>
      <c r="H2063" t="s">
        <v>2586</v>
      </c>
      <c r="I2063" t="s">
        <v>3998</v>
      </c>
      <c r="J2063" t="s">
        <v>3999</v>
      </c>
      <c r="K2063" t="s">
        <v>2630</v>
      </c>
      <c r="L2063" s="1">
        <v>1</v>
      </c>
      <c r="M2063" s="1">
        <v>250</v>
      </c>
      <c r="N2063" s="1">
        <v>0</v>
      </c>
      <c r="O2063" s="1" t="s">
        <v>2580</v>
      </c>
      <c r="P2063" s="1">
        <v>233.64</v>
      </c>
      <c r="Q2063" s="1">
        <v>16.36</v>
      </c>
      <c r="R2063" s="1">
        <v>250</v>
      </c>
      <c r="S2063" t="s">
        <v>2631</v>
      </c>
      <c r="T2063" t="str" cm="1">
        <f t="array" ref="T2063">_xlfn.IFS(ISNUMBER(SEARCH("CP02",S2063)),"ราชพฤกษ",ISNUMBER(SEARCH("CP03",S2063)),"บางใหญ่",ISNUMBER(SEARCH("CP04",S2063)),"บางบอน",OR(ISNUMBER(SEARCH("CP",S2063)),ISNUMBER(SEARCH("BTC",D2063))),"340",TRUE,"")</f>
        <v>บางบอน</v>
      </c>
    </row>
    <row r="2064" spans="1:20" x14ac:dyDescent="0.2">
      <c r="A2064" t="s">
        <v>3990</v>
      </c>
      <c r="B2064" t="s">
        <v>13</v>
      </c>
      <c r="C2064">
        <v>2026</v>
      </c>
      <c r="D2064" t="s">
        <v>3997</v>
      </c>
      <c r="E2064" t="s">
        <v>121</v>
      </c>
      <c r="F2064" t="s">
        <v>122</v>
      </c>
      <c r="G2064" t="s">
        <v>2582</v>
      </c>
      <c r="H2064" t="s">
        <v>2586</v>
      </c>
      <c r="I2064" t="s">
        <v>3998</v>
      </c>
      <c r="J2064" t="s">
        <v>3999</v>
      </c>
      <c r="K2064" t="s">
        <v>2630</v>
      </c>
      <c r="L2064" s="1">
        <v>1</v>
      </c>
      <c r="M2064" s="1">
        <v>240</v>
      </c>
      <c r="N2064" s="1">
        <v>0</v>
      </c>
      <c r="O2064" s="1" t="s">
        <v>2580</v>
      </c>
      <c r="P2064" s="1">
        <v>224.3</v>
      </c>
      <c r="Q2064" s="1">
        <v>15.7</v>
      </c>
      <c r="R2064" s="1">
        <v>240</v>
      </c>
      <c r="S2064" t="s">
        <v>2631</v>
      </c>
      <c r="T2064" t="str" cm="1">
        <f t="array" ref="T2064">_xlfn.IFS(ISNUMBER(SEARCH("CP02",S2064)),"ราชพฤกษ",ISNUMBER(SEARCH("CP03",S2064)),"บางใหญ่",ISNUMBER(SEARCH("CP04",S2064)),"บางบอน",OR(ISNUMBER(SEARCH("CP",S2064)),ISNUMBER(SEARCH("BTC",D2064))),"340",TRUE,"")</f>
        <v>บางบอน</v>
      </c>
    </row>
    <row r="2065" spans="1:20" x14ac:dyDescent="0.2">
      <c r="A2065" t="s">
        <v>3990</v>
      </c>
      <c r="B2065" t="s">
        <v>13</v>
      </c>
      <c r="C2065">
        <v>2026</v>
      </c>
      <c r="D2065" t="s">
        <v>3997</v>
      </c>
      <c r="E2065" t="s">
        <v>1185</v>
      </c>
      <c r="F2065" t="s">
        <v>1186</v>
      </c>
      <c r="G2065" t="s">
        <v>2582</v>
      </c>
      <c r="H2065" t="s">
        <v>2586</v>
      </c>
      <c r="I2065" t="s">
        <v>3998</v>
      </c>
      <c r="J2065" t="s">
        <v>3999</v>
      </c>
      <c r="K2065" t="s">
        <v>2630</v>
      </c>
      <c r="L2065" s="1">
        <v>1</v>
      </c>
      <c r="M2065" s="1">
        <v>20</v>
      </c>
      <c r="N2065" s="1">
        <v>0</v>
      </c>
      <c r="O2065" s="1" t="s">
        <v>2580</v>
      </c>
      <c r="P2065" s="1">
        <v>18.690000000000001</v>
      </c>
      <c r="Q2065" s="1">
        <v>1.31</v>
      </c>
      <c r="R2065" s="1">
        <v>20</v>
      </c>
      <c r="S2065" t="s">
        <v>2631</v>
      </c>
      <c r="T2065" t="str" cm="1">
        <f t="array" ref="T2065">_xlfn.IFS(ISNUMBER(SEARCH("CP02",S2065)),"ราชพฤกษ",ISNUMBER(SEARCH("CP03",S2065)),"บางใหญ่",ISNUMBER(SEARCH("CP04",S2065)),"บางบอน",OR(ISNUMBER(SEARCH("CP",S2065)),ISNUMBER(SEARCH("BTC",D2065))),"340",TRUE,"")</f>
        <v>บางบอน</v>
      </c>
    </row>
    <row r="2066" spans="1:20" x14ac:dyDescent="0.2">
      <c r="A2066" t="s">
        <v>3990</v>
      </c>
      <c r="B2066" t="s">
        <v>13</v>
      </c>
      <c r="C2066">
        <v>2026</v>
      </c>
      <c r="D2066" t="s">
        <v>3466</v>
      </c>
      <c r="E2066" t="s">
        <v>1547</v>
      </c>
      <c r="F2066" t="s">
        <v>1548</v>
      </c>
      <c r="G2066" t="s">
        <v>2588</v>
      </c>
      <c r="H2066" t="s">
        <v>2586</v>
      </c>
      <c r="I2066" t="s">
        <v>4000</v>
      </c>
      <c r="J2066" t="s">
        <v>3468</v>
      </c>
      <c r="K2066" t="s">
        <v>2692</v>
      </c>
      <c r="L2066" s="1">
        <v>1</v>
      </c>
      <c r="M2066" s="1">
        <v>400</v>
      </c>
      <c r="N2066" s="1">
        <v>0</v>
      </c>
      <c r="O2066" s="1" t="s">
        <v>2580</v>
      </c>
      <c r="P2066" s="1">
        <v>373.83</v>
      </c>
      <c r="Q2066" s="1">
        <v>26.17</v>
      </c>
      <c r="R2066" s="1">
        <v>400</v>
      </c>
      <c r="S2066" t="s">
        <v>2633</v>
      </c>
      <c r="T2066" t="str" cm="1">
        <f t="array" ref="T2066">_xlfn.IFS(ISNUMBER(SEARCH("CP02",S2066)),"ราชพฤกษ",ISNUMBER(SEARCH("CP03",S2066)),"บางใหญ่",ISNUMBER(SEARCH("CP04",S2066)),"บางบอน",OR(ISNUMBER(SEARCH("CP",S2066)),ISNUMBER(SEARCH("BTC",D2066))),"340",TRUE,"")</f>
        <v>บางบอน</v>
      </c>
    </row>
    <row r="2067" spans="1:20" x14ac:dyDescent="0.2">
      <c r="A2067" t="s">
        <v>3990</v>
      </c>
      <c r="B2067" t="s">
        <v>13</v>
      </c>
      <c r="C2067">
        <v>2026</v>
      </c>
      <c r="D2067" t="s">
        <v>4001</v>
      </c>
      <c r="E2067" t="s">
        <v>541</v>
      </c>
      <c r="F2067" t="s">
        <v>542</v>
      </c>
      <c r="G2067" t="s">
        <v>2582</v>
      </c>
      <c r="H2067" t="s">
        <v>2586</v>
      </c>
      <c r="I2067" t="s">
        <v>4002</v>
      </c>
      <c r="J2067" t="s">
        <v>4003</v>
      </c>
      <c r="K2067" t="s">
        <v>2630</v>
      </c>
      <c r="L2067" s="1">
        <v>1</v>
      </c>
      <c r="M2067" s="1">
        <v>1250</v>
      </c>
      <c r="N2067" s="1">
        <v>0</v>
      </c>
      <c r="O2067" s="1" t="s">
        <v>2580</v>
      </c>
      <c r="P2067" s="1">
        <v>1168.22</v>
      </c>
      <c r="Q2067" s="1">
        <v>81.78</v>
      </c>
      <c r="R2067" s="1">
        <v>1250</v>
      </c>
      <c r="S2067" t="s">
        <v>2631</v>
      </c>
      <c r="T2067" t="str" cm="1">
        <f t="array" ref="T2067">_xlfn.IFS(ISNUMBER(SEARCH("CP02",S2067)),"ราชพฤกษ",ISNUMBER(SEARCH("CP03",S2067)),"บางใหญ่",ISNUMBER(SEARCH("CP04",S2067)),"บางบอน",OR(ISNUMBER(SEARCH("CP",S2067)),ISNUMBER(SEARCH("BTC",D2067))),"340",TRUE,"")</f>
        <v>บางบอน</v>
      </c>
    </row>
    <row r="2068" spans="1:20" x14ac:dyDescent="0.2">
      <c r="A2068" t="s">
        <v>3990</v>
      </c>
      <c r="B2068" t="s">
        <v>13</v>
      </c>
      <c r="C2068">
        <v>2026</v>
      </c>
      <c r="D2068" t="s">
        <v>4001</v>
      </c>
      <c r="E2068" t="s">
        <v>535</v>
      </c>
      <c r="F2068" t="s">
        <v>536</v>
      </c>
      <c r="G2068" t="s">
        <v>2582</v>
      </c>
      <c r="H2068" t="s">
        <v>2586</v>
      </c>
      <c r="I2068" t="s">
        <v>4002</v>
      </c>
      <c r="J2068" t="s">
        <v>4003</v>
      </c>
      <c r="K2068" t="s">
        <v>2630</v>
      </c>
      <c r="L2068" s="1">
        <v>1</v>
      </c>
      <c r="M2068" s="1">
        <v>315</v>
      </c>
      <c r="N2068" s="1">
        <v>0</v>
      </c>
      <c r="O2068" s="1" t="s">
        <v>2580</v>
      </c>
      <c r="P2068" s="1">
        <v>0</v>
      </c>
      <c r="Q2068" s="1">
        <v>0</v>
      </c>
      <c r="R2068" s="1">
        <v>0</v>
      </c>
      <c r="S2068" t="s">
        <v>2631</v>
      </c>
      <c r="T2068" t="str" cm="1">
        <f t="array" ref="T2068">_xlfn.IFS(ISNUMBER(SEARCH("CP02",S2068)),"ราชพฤกษ",ISNUMBER(SEARCH("CP03",S2068)),"บางใหญ่",ISNUMBER(SEARCH("CP04",S2068)),"บางบอน",OR(ISNUMBER(SEARCH("CP",S2068)),ISNUMBER(SEARCH("BTC",D2068))),"340",TRUE,"")</f>
        <v>บางบอน</v>
      </c>
    </row>
    <row r="2069" spans="1:20" x14ac:dyDescent="0.2">
      <c r="A2069" t="s">
        <v>3990</v>
      </c>
      <c r="B2069" t="s">
        <v>13</v>
      </c>
      <c r="C2069">
        <v>2026</v>
      </c>
      <c r="D2069" t="s">
        <v>4001</v>
      </c>
      <c r="E2069" t="s">
        <v>149</v>
      </c>
      <c r="F2069" t="s">
        <v>150</v>
      </c>
      <c r="G2069" t="s">
        <v>2582</v>
      </c>
      <c r="H2069" t="s">
        <v>2586</v>
      </c>
      <c r="I2069" t="s">
        <v>4002</v>
      </c>
      <c r="J2069" t="s">
        <v>4003</v>
      </c>
      <c r="K2069" t="s">
        <v>2630</v>
      </c>
      <c r="L2069" s="1">
        <v>1</v>
      </c>
      <c r="M2069" s="1">
        <v>220</v>
      </c>
      <c r="N2069" s="1">
        <v>0</v>
      </c>
      <c r="O2069" s="1" t="s">
        <v>2580</v>
      </c>
      <c r="P2069" s="1">
        <v>205.61</v>
      </c>
      <c r="Q2069" s="1">
        <v>14.39</v>
      </c>
      <c r="R2069" s="1">
        <v>220</v>
      </c>
      <c r="S2069" t="s">
        <v>2631</v>
      </c>
      <c r="T2069" t="str" cm="1">
        <f t="array" ref="T2069">_xlfn.IFS(ISNUMBER(SEARCH("CP02",S2069)),"ราชพฤกษ",ISNUMBER(SEARCH("CP03",S2069)),"บางใหญ่",ISNUMBER(SEARCH("CP04",S2069)),"บางบอน",OR(ISNUMBER(SEARCH("CP",S2069)),ISNUMBER(SEARCH("BTC",D2069))),"340",TRUE,"")</f>
        <v>บางบอน</v>
      </c>
    </row>
    <row r="2070" spans="1:20" x14ac:dyDescent="0.2">
      <c r="A2070" t="s">
        <v>3990</v>
      </c>
      <c r="B2070" t="s">
        <v>13</v>
      </c>
      <c r="C2070">
        <v>2026</v>
      </c>
      <c r="D2070" t="s">
        <v>4001</v>
      </c>
      <c r="E2070" t="s">
        <v>1185</v>
      </c>
      <c r="F2070" t="s">
        <v>1186</v>
      </c>
      <c r="G2070" t="s">
        <v>2582</v>
      </c>
      <c r="H2070" t="s">
        <v>2586</v>
      </c>
      <c r="I2070" t="s">
        <v>4002</v>
      </c>
      <c r="J2070" t="s">
        <v>4003</v>
      </c>
      <c r="K2070" t="s">
        <v>2630</v>
      </c>
      <c r="L2070" s="1">
        <v>1</v>
      </c>
      <c r="M2070" s="1">
        <v>20</v>
      </c>
      <c r="N2070" s="1">
        <v>0</v>
      </c>
      <c r="O2070" s="1" t="s">
        <v>2580</v>
      </c>
      <c r="P2070" s="1">
        <v>18.690000000000001</v>
      </c>
      <c r="Q2070" s="1">
        <v>1.31</v>
      </c>
      <c r="R2070" s="1">
        <v>20</v>
      </c>
      <c r="S2070" t="s">
        <v>2631</v>
      </c>
      <c r="T2070" t="str" cm="1">
        <f t="array" ref="T2070">_xlfn.IFS(ISNUMBER(SEARCH("CP02",S2070)),"ราชพฤกษ",ISNUMBER(SEARCH("CP03",S2070)),"บางใหญ่",ISNUMBER(SEARCH("CP04",S2070)),"บางบอน",OR(ISNUMBER(SEARCH("CP",S2070)),ISNUMBER(SEARCH("BTC",D2070))),"340",TRUE,"")</f>
        <v>บางบอน</v>
      </c>
    </row>
    <row r="2071" spans="1:20" x14ac:dyDescent="0.2">
      <c r="A2071" t="s">
        <v>3990</v>
      </c>
      <c r="B2071" t="s">
        <v>13</v>
      </c>
      <c r="C2071">
        <v>2026</v>
      </c>
      <c r="D2071" t="s">
        <v>4001</v>
      </c>
      <c r="E2071" t="s">
        <v>257</v>
      </c>
      <c r="F2071" t="s">
        <v>258</v>
      </c>
      <c r="G2071" t="s">
        <v>2582</v>
      </c>
      <c r="H2071" t="s">
        <v>2586</v>
      </c>
      <c r="I2071" t="s">
        <v>4002</v>
      </c>
      <c r="J2071" t="s">
        <v>4003</v>
      </c>
      <c r="K2071" t="s">
        <v>2630</v>
      </c>
      <c r="L2071" s="1">
        <v>1</v>
      </c>
      <c r="M2071" s="1">
        <v>520</v>
      </c>
      <c r="N2071" s="1">
        <v>0</v>
      </c>
      <c r="O2071" s="1" t="s">
        <v>2580</v>
      </c>
      <c r="P2071" s="1">
        <v>485.98</v>
      </c>
      <c r="Q2071" s="1">
        <v>34.020000000000003</v>
      </c>
      <c r="R2071" s="1">
        <v>520</v>
      </c>
      <c r="S2071" t="s">
        <v>2631</v>
      </c>
      <c r="T2071" t="str" cm="1">
        <f t="array" ref="T2071">_xlfn.IFS(ISNUMBER(SEARCH("CP02",S2071)),"ราชพฤกษ",ISNUMBER(SEARCH("CP03",S2071)),"บางใหญ่",ISNUMBER(SEARCH("CP04",S2071)),"บางบอน",OR(ISNUMBER(SEARCH("CP",S2071)),ISNUMBER(SEARCH("BTC",D2071))),"340",TRUE,"")</f>
        <v>บางบอน</v>
      </c>
    </row>
    <row r="2072" spans="1:20" x14ac:dyDescent="0.2">
      <c r="A2072" t="s">
        <v>3990</v>
      </c>
      <c r="B2072" t="s">
        <v>13</v>
      </c>
      <c r="C2072">
        <v>2026</v>
      </c>
      <c r="D2072" t="s">
        <v>4004</v>
      </c>
      <c r="E2072" t="s">
        <v>551</v>
      </c>
      <c r="F2072" t="s">
        <v>552</v>
      </c>
      <c r="G2072" t="s">
        <v>2582</v>
      </c>
      <c r="H2072" t="s">
        <v>2586</v>
      </c>
      <c r="I2072" t="s">
        <v>4005</v>
      </c>
      <c r="J2072" t="s">
        <v>4006</v>
      </c>
      <c r="K2072" t="s">
        <v>2579</v>
      </c>
      <c r="L2072" s="1">
        <v>1</v>
      </c>
      <c r="M2072" s="1">
        <v>1250</v>
      </c>
      <c r="N2072" s="1">
        <v>0</v>
      </c>
      <c r="O2072" s="1" t="s">
        <v>2580</v>
      </c>
      <c r="P2072" s="1">
        <v>1168.22</v>
      </c>
      <c r="Q2072" s="1">
        <v>81.78</v>
      </c>
      <c r="R2072" s="1">
        <v>1250</v>
      </c>
      <c r="S2072" t="s">
        <v>2584</v>
      </c>
      <c r="T2072" t="str" cm="1">
        <f t="array" ref="T2072">_xlfn.IFS(ISNUMBER(SEARCH("CP02",S2072)),"ราชพฤกษ",ISNUMBER(SEARCH("CP03",S2072)),"บางใหญ่",ISNUMBER(SEARCH("CP04",S2072)),"บางบอน",OR(ISNUMBER(SEARCH("CP",S2072)),ISNUMBER(SEARCH("BTC",D2072))),"340",TRUE,"")</f>
        <v>ราชพฤกษ</v>
      </c>
    </row>
    <row r="2073" spans="1:20" x14ac:dyDescent="0.2">
      <c r="A2073" t="s">
        <v>3990</v>
      </c>
      <c r="B2073" t="s">
        <v>13</v>
      </c>
      <c r="C2073">
        <v>2026</v>
      </c>
      <c r="D2073" t="s">
        <v>4004</v>
      </c>
      <c r="E2073" t="s">
        <v>549</v>
      </c>
      <c r="F2073" t="s">
        <v>550</v>
      </c>
      <c r="G2073" t="s">
        <v>2582</v>
      </c>
      <c r="H2073" t="s">
        <v>2586</v>
      </c>
      <c r="I2073" t="s">
        <v>4005</v>
      </c>
      <c r="J2073" t="s">
        <v>4006</v>
      </c>
      <c r="K2073" t="s">
        <v>2579</v>
      </c>
      <c r="L2073" s="1">
        <v>1</v>
      </c>
      <c r="M2073" s="1">
        <v>280</v>
      </c>
      <c r="N2073" s="1">
        <v>0</v>
      </c>
      <c r="O2073" s="1" t="s">
        <v>2580</v>
      </c>
      <c r="P2073" s="1">
        <v>0</v>
      </c>
      <c r="Q2073" s="1">
        <v>0</v>
      </c>
      <c r="R2073" s="1">
        <v>0</v>
      </c>
      <c r="S2073" t="s">
        <v>2584</v>
      </c>
      <c r="T2073" t="str" cm="1">
        <f t="array" ref="T2073">_xlfn.IFS(ISNUMBER(SEARCH("CP02",S2073)),"ราชพฤกษ",ISNUMBER(SEARCH("CP03",S2073)),"บางใหญ่",ISNUMBER(SEARCH("CP04",S2073)),"บางบอน",OR(ISNUMBER(SEARCH("CP",S2073)),ISNUMBER(SEARCH("BTC",D2073))),"340",TRUE,"")</f>
        <v>ราชพฤกษ</v>
      </c>
    </row>
    <row r="2074" spans="1:20" x14ac:dyDescent="0.2">
      <c r="A2074" t="s">
        <v>3990</v>
      </c>
      <c r="B2074" t="s">
        <v>13</v>
      </c>
      <c r="C2074">
        <v>2026</v>
      </c>
      <c r="D2074" t="s">
        <v>4004</v>
      </c>
      <c r="E2074" t="s">
        <v>549</v>
      </c>
      <c r="F2074" t="s">
        <v>550</v>
      </c>
      <c r="G2074" t="s">
        <v>2582</v>
      </c>
      <c r="H2074" t="s">
        <v>2586</v>
      </c>
      <c r="I2074" t="s">
        <v>4005</v>
      </c>
      <c r="J2074" t="s">
        <v>4006</v>
      </c>
      <c r="K2074" t="s">
        <v>2579</v>
      </c>
      <c r="L2074" s="1">
        <v>2</v>
      </c>
      <c r="M2074" s="1">
        <v>280</v>
      </c>
      <c r="N2074" s="1">
        <v>0</v>
      </c>
      <c r="O2074" s="1" t="s">
        <v>2580</v>
      </c>
      <c r="P2074" s="1">
        <v>523.36</v>
      </c>
      <c r="Q2074" s="1">
        <v>36.64</v>
      </c>
      <c r="R2074" s="1">
        <v>560</v>
      </c>
      <c r="S2074" t="s">
        <v>2584</v>
      </c>
      <c r="T2074" t="str" cm="1">
        <f t="array" ref="T2074">_xlfn.IFS(ISNUMBER(SEARCH("CP02",S2074)),"ราชพฤกษ",ISNUMBER(SEARCH("CP03",S2074)),"บางใหญ่",ISNUMBER(SEARCH("CP04",S2074)),"บางบอน",OR(ISNUMBER(SEARCH("CP",S2074)),ISNUMBER(SEARCH("BTC",D2074))),"340",TRUE,"")</f>
        <v>ราชพฤกษ</v>
      </c>
    </row>
    <row r="2075" spans="1:20" x14ac:dyDescent="0.2">
      <c r="A2075" t="s">
        <v>3990</v>
      </c>
      <c r="B2075" t="s">
        <v>13</v>
      </c>
      <c r="C2075">
        <v>2026</v>
      </c>
      <c r="D2075" t="s">
        <v>4004</v>
      </c>
      <c r="E2075" t="s">
        <v>1185</v>
      </c>
      <c r="F2075" t="s">
        <v>1186</v>
      </c>
      <c r="G2075" t="s">
        <v>2582</v>
      </c>
      <c r="H2075" t="s">
        <v>2586</v>
      </c>
      <c r="I2075" t="s">
        <v>4005</v>
      </c>
      <c r="J2075" t="s">
        <v>4006</v>
      </c>
      <c r="K2075" t="s">
        <v>2579</v>
      </c>
      <c r="L2075" s="1">
        <v>1</v>
      </c>
      <c r="M2075" s="1">
        <v>20</v>
      </c>
      <c r="N2075" s="1">
        <v>0</v>
      </c>
      <c r="O2075" s="1" t="s">
        <v>2580</v>
      </c>
      <c r="P2075" s="1">
        <v>18.690000000000001</v>
      </c>
      <c r="Q2075" s="1">
        <v>1.31</v>
      </c>
      <c r="R2075" s="1">
        <v>20</v>
      </c>
      <c r="S2075" t="s">
        <v>2584</v>
      </c>
      <c r="T2075" t="str" cm="1">
        <f t="array" ref="T2075">_xlfn.IFS(ISNUMBER(SEARCH("CP02",S2075)),"ราชพฤกษ",ISNUMBER(SEARCH("CP03",S2075)),"บางใหญ่",ISNUMBER(SEARCH("CP04",S2075)),"บางบอน",OR(ISNUMBER(SEARCH("CP",S2075)),ISNUMBER(SEARCH("BTC",D2075))),"340",TRUE,"")</f>
        <v>ราชพฤกษ</v>
      </c>
    </row>
    <row r="2076" spans="1:20" x14ac:dyDescent="0.2">
      <c r="A2076" t="s">
        <v>3990</v>
      </c>
      <c r="B2076" t="s">
        <v>13</v>
      </c>
      <c r="C2076">
        <v>2026</v>
      </c>
      <c r="D2076" t="s">
        <v>4004</v>
      </c>
      <c r="E2076" t="s">
        <v>121</v>
      </c>
      <c r="F2076" t="s">
        <v>122</v>
      </c>
      <c r="G2076" t="s">
        <v>2582</v>
      </c>
      <c r="H2076" t="s">
        <v>2586</v>
      </c>
      <c r="I2076" t="s">
        <v>4005</v>
      </c>
      <c r="J2076" t="s">
        <v>4006</v>
      </c>
      <c r="K2076" t="s">
        <v>2579</v>
      </c>
      <c r="L2076" s="1">
        <v>1</v>
      </c>
      <c r="M2076" s="1">
        <v>240</v>
      </c>
      <c r="N2076" s="1">
        <v>0</v>
      </c>
      <c r="O2076" s="1" t="s">
        <v>2580</v>
      </c>
      <c r="P2076" s="1">
        <v>0</v>
      </c>
      <c r="Q2076" s="1">
        <v>0</v>
      </c>
      <c r="R2076" s="1">
        <v>0</v>
      </c>
      <c r="S2076" t="s">
        <v>2584</v>
      </c>
      <c r="T2076" t="str" cm="1">
        <f t="array" ref="T2076">_xlfn.IFS(ISNUMBER(SEARCH("CP02",S2076)),"ราชพฤกษ",ISNUMBER(SEARCH("CP03",S2076)),"บางใหญ่",ISNUMBER(SEARCH("CP04",S2076)),"บางบอน",OR(ISNUMBER(SEARCH("CP",S2076)),ISNUMBER(SEARCH("BTC",D2076))),"340",TRUE,"")</f>
        <v>ราชพฤกษ</v>
      </c>
    </row>
    <row r="2077" spans="1:20" x14ac:dyDescent="0.2">
      <c r="A2077" t="s">
        <v>3990</v>
      </c>
      <c r="B2077" t="s">
        <v>13</v>
      </c>
      <c r="C2077">
        <v>2026</v>
      </c>
      <c r="D2077" t="s">
        <v>4004</v>
      </c>
      <c r="E2077" t="s">
        <v>1991</v>
      </c>
      <c r="F2077" t="s">
        <v>1992</v>
      </c>
      <c r="G2077" t="s">
        <v>2582</v>
      </c>
      <c r="H2077" t="s">
        <v>2586</v>
      </c>
      <c r="I2077" t="s">
        <v>4005</v>
      </c>
      <c r="J2077" t="s">
        <v>4006</v>
      </c>
      <c r="K2077" t="s">
        <v>2579</v>
      </c>
      <c r="L2077" s="1">
        <v>1</v>
      </c>
      <c r="M2077" s="1">
        <v>595</v>
      </c>
      <c r="N2077" s="1">
        <v>59.5</v>
      </c>
      <c r="O2077" s="1" t="s">
        <v>2580</v>
      </c>
      <c r="P2077" s="1">
        <v>500.47</v>
      </c>
      <c r="Q2077" s="1">
        <v>35.03</v>
      </c>
      <c r="R2077" s="1">
        <v>535.5</v>
      </c>
      <c r="S2077" t="s">
        <v>2584</v>
      </c>
      <c r="T2077" t="str" cm="1">
        <f t="array" ref="T2077">_xlfn.IFS(ISNUMBER(SEARCH("CP02",S2077)),"ราชพฤกษ",ISNUMBER(SEARCH("CP03",S2077)),"บางใหญ่",ISNUMBER(SEARCH("CP04",S2077)),"บางบอน",OR(ISNUMBER(SEARCH("CP",S2077)),ISNUMBER(SEARCH("BTC",D2077))),"340",TRUE,"")</f>
        <v>ราชพฤกษ</v>
      </c>
    </row>
    <row r="2078" spans="1:20" x14ac:dyDescent="0.2">
      <c r="A2078" t="s">
        <v>3990</v>
      </c>
      <c r="B2078" t="s">
        <v>13</v>
      </c>
      <c r="C2078">
        <v>2026</v>
      </c>
      <c r="D2078" t="s">
        <v>4004</v>
      </c>
      <c r="E2078" t="s">
        <v>1993</v>
      </c>
      <c r="F2078" t="s">
        <v>1994</v>
      </c>
      <c r="G2078" t="s">
        <v>2582</v>
      </c>
      <c r="H2078" t="s">
        <v>2586</v>
      </c>
      <c r="I2078" t="s">
        <v>4005</v>
      </c>
      <c r="J2078" t="s">
        <v>4006</v>
      </c>
      <c r="K2078" t="s">
        <v>2579</v>
      </c>
      <c r="L2078" s="1">
        <v>1</v>
      </c>
      <c r="M2078" s="1">
        <v>595</v>
      </c>
      <c r="N2078" s="1">
        <v>59.5</v>
      </c>
      <c r="O2078" s="1" t="s">
        <v>2580</v>
      </c>
      <c r="P2078" s="1">
        <v>500.47</v>
      </c>
      <c r="Q2078" s="1">
        <v>35.03</v>
      </c>
      <c r="R2078" s="1">
        <v>535.5</v>
      </c>
      <c r="S2078" t="s">
        <v>2584</v>
      </c>
      <c r="T2078" t="str" cm="1">
        <f t="array" ref="T2078">_xlfn.IFS(ISNUMBER(SEARCH("CP02",S2078)),"ราชพฤกษ",ISNUMBER(SEARCH("CP03",S2078)),"บางใหญ่",ISNUMBER(SEARCH("CP04",S2078)),"บางบอน",OR(ISNUMBER(SEARCH("CP",S2078)),ISNUMBER(SEARCH("BTC",D2078))),"340",TRUE,"")</f>
        <v>ราชพฤกษ</v>
      </c>
    </row>
    <row r="2079" spans="1:20" x14ac:dyDescent="0.2">
      <c r="A2079" t="s">
        <v>3990</v>
      </c>
      <c r="B2079" t="s">
        <v>13</v>
      </c>
      <c r="C2079">
        <v>2026</v>
      </c>
      <c r="D2079" t="s">
        <v>4004</v>
      </c>
      <c r="E2079" t="s">
        <v>1987</v>
      </c>
      <c r="F2079" t="s">
        <v>1988</v>
      </c>
      <c r="G2079" t="s">
        <v>2582</v>
      </c>
      <c r="H2079" t="s">
        <v>2586</v>
      </c>
      <c r="I2079" t="s">
        <v>4005</v>
      </c>
      <c r="J2079" t="s">
        <v>4006</v>
      </c>
      <c r="K2079" t="s">
        <v>2579</v>
      </c>
      <c r="L2079" s="1">
        <v>1</v>
      </c>
      <c r="M2079" s="1">
        <v>595</v>
      </c>
      <c r="N2079" s="1">
        <v>59.5</v>
      </c>
      <c r="O2079" s="1" t="s">
        <v>2580</v>
      </c>
      <c r="P2079" s="1">
        <v>500.47</v>
      </c>
      <c r="Q2079" s="1">
        <v>35.03</v>
      </c>
      <c r="R2079" s="1">
        <v>535.5</v>
      </c>
      <c r="S2079" t="s">
        <v>2584</v>
      </c>
      <c r="T2079" t="str" cm="1">
        <f t="array" ref="T2079">_xlfn.IFS(ISNUMBER(SEARCH("CP02",S2079)),"ราชพฤกษ",ISNUMBER(SEARCH("CP03",S2079)),"บางใหญ่",ISNUMBER(SEARCH("CP04",S2079)),"บางบอน",OR(ISNUMBER(SEARCH("CP",S2079)),ISNUMBER(SEARCH("BTC",D2079))),"340",TRUE,"")</f>
        <v>ราชพฤกษ</v>
      </c>
    </row>
    <row r="2080" spans="1:20" x14ac:dyDescent="0.2">
      <c r="A2080" t="s">
        <v>3990</v>
      </c>
      <c r="B2080" t="s">
        <v>13</v>
      </c>
      <c r="C2080">
        <v>2026</v>
      </c>
      <c r="D2080" t="s">
        <v>4007</v>
      </c>
      <c r="E2080" t="s">
        <v>1041</v>
      </c>
      <c r="F2080" t="s">
        <v>1042</v>
      </c>
      <c r="G2080" t="s">
        <v>2752</v>
      </c>
      <c r="H2080" t="s">
        <v>2753</v>
      </c>
      <c r="I2080" t="s">
        <v>4008</v>
      </c>
      <c r="J2080" t="s">
        <v>4009</v>
      </c>
      <c r="K2080" t="s">
        <v>2579</v>
      </c>
      <c r="L2080" s="1">
        <v>4</v>
      </c>
      <c r="M2080" s="1">
        <v>6180</v>
      </c>
      <c r="N2080" s="1">
        <v>2000</v>
      </c>
      <c r="O2080" s="1" t="s">
        <v>2580</v>
      </c>
      <c r="P2080" s="1">
        <v>21233.64</v>
      </c>
      <c r="Q2080" s="1">
        <v>1486.36</v>
      </c>
      <c r="R2080" s="1">
        <v>22720</v>
      </c>
      <c r="S2080" t="s">
        <v>2847</v>
      </c>
      <c r="T2080" t="str" cm="1">
        <f t="array" ref="T2080">_xlfn.IFS(ISNUMBER(SEARCH("CP02",S2080)),"ราชพฤกษ",ISNUMBER(SEARCH("CP03",S2080)),"บางใหญ่",ISNUMBER(SEARCH("CP04",S2080)),"บางบอน",OR(ISNUMBER(SEARCH("CP",S2080)),ISNUMBER(SEARCH("BTC",D2080))),"340",TRUE,"")</f>
        <v>ราชพฤกษ</v>
      </c>
    </row>
    <row r="2081" spans="1:20" x14ac:dyDescent="0.2">
      <c r="A2081" t="s">
        <v>3990</v>
      </c>
      <c r="B2081" t="s">
        <v>13</v>
      </c>
      <c r="C2081">
        <v>2026</v>
      </c>
      <c r="D2081" t="s">
        <v>4007</v>
      </c>
      <c r="E2081" t="s">
        <v>1091</v>
      </c>
      <c r="F2081" t="s">
        <v>1092</v>
      </c>
      <c r="G2081" t="s">
        <v>2582</v>
      </c>
      <c r="H2081" t="s">
        <v>2583</v>
      </c>
      <c r="I2081" t="s">
        <v>4008</v>
      </c>
      <c r="J2081" t="s">
        <v>4009</v>
      </c>
      <c r="K2081" t="s">
        <v>2579</v>
      </c>
      <c r="L2081" s="1">
        <v>4</v>
      </c>
      <c r="M2081" s="1">
        <v>60</v>
      </c>
      <c r="N2081" s="1">
        <v>0</v>
      </c>
      <c r="O2081" s="1" t="s">
        <v>2580</v>
      </c>
      <c r="P2081" s="1">
        <v>0</v>
      </c>
      <c r="Q2081" s="1">
        <v>0</v>
      </c>
      <c r="R2081" s="1">
        <v>0</v>
      </c>
      <c r="S2081" t="s">
        <v>2584</v>
      </c>
      <c r="T2081" t="str" cm="1">
        <f t="array" ref="T2081">_xlfn.IFS(ISNUMBER(SEARCH("CP02",S2081)),"ราชพฤกษ",ISNUMBER(SEARCH("CP03",S2081)),"บางใหญ่",ISNUMBER(SEARCH("CP04",S2081)),"บางบอน",OR(ISNUMBER(SEARCH("CP",S2081)),ISNUMBER(SEARCH("BTC",D2081))),"340",TRUE,"")</f>
        <v>ราชพฤกษ</v>
      </c>
    </row>
    <row r="2082" spans="1:20" x14ac:dyDescent="0.2">
      <c r="A2082" t="s">
        <v>3990</v>
      </c>
      <c r="B2082" t="s">
        <v>13</v>
      </c>
      <c r="C2082">
        <v>2026</v>
      </c>
      <c r="D2082" t="s">
        <v>4007</v>
      </c>
      <c r="E2082" t="s">
        <v>1553</v>
      </c>
      <c r="F2082" t="s">
        <v>1554</v>
      </c>
      <c r="G2082" t="s">
        <v>2585</v>
      </c>
      <c r="H2082" t="s">
        <v>2586</v>
      </c>
      <c r="I2082" t="s">
        <v>4008</v>
      </c>
      <c r="J2082" t="s">
        <v>4009</v>
      </c>
      <c r="K2082" t="s">
        <v>2579</v>
      </c>
      <c r="L2082" s="1">
        <v>4</v>
      </c>
      <c r="M2082" s="1">
        <v>120</v>
      </c>
      <c r="N2082" s="1">
        <v>0</v>
      </c>
      <c r="O2082" s="1" t="s">
        <v>2580</v>
      </c>
      <c r="P2082" s="1">
        <v>0</v>
      </c>
      <c r="Q2082" s="1">
        <v>0</v>
      </c>
      <c r="R2082" s="1">
        <v>0</v>
      </c>
      <c r="S2082" t="s">
        <v>2587</v>
      </c>
      <c r="T2082" t="str" cm="1">
        <f t="array" ref="T2082">_xlfn.IFS(ISNUMBER(SEARCH("CP02",S2082)),"ราชพฤกษ",ISNUMBER(SEARCH("CP03",S2082)),"บางใหญ่",ISNUMBER(SEARCH("CP04",S2082)),"บางบอน",OR(ISNUMBER(SEARCH("CP",S2082)),ISNUMBER(SEARCH("BTC",D2082))),"340",TRUE,"")</f>
        <v>ราชพฤกษ</v>
      </c>
    </row>
    <row r="2083" spans="1:20" x14ac:dyDescent="0.2">
      <c r="A2083" t="s">
        <v>3990</v>
      </c>
      <c r="B2083" t="s">
        <v>13</v>
      </c>
      <c r="C2083">
        <v>2026</v>
      </c>
      <c r="D2083" t="s">
        <v>4007</v>
      </c>
      <c r="E2083" t="s">
        <v>1547</v>
      </c>
      <c r="F2083" t="s">
        <v>1548</v>
      </c>
      <c r="G2083" t="s">
        <v>2588</v>
      </c>
      <c r="H2083" t="s">
        <v>2586</v>
      </c>
      <c r="I2083" t="s">
        <v>4008</v>
      </c>
      <c r="J2083" t="s">
        <v>4009</v>
      </c>
      <c r="K2083" t="s">
        <v>2579</v>
      </c>
      <c r="L2083" s="1">
        <v>1</v>
      </c>
      <c r="M2083" s="1">
        <v>400</v>
      </c>
      <c r="N2083" s="1">
        <v>0</v>
      </c>
      <c r="O2083" s="1" t="s">
        <v>2580</v>
      </c>
      <c r="P2083" s="1">
        <v>0</v>
      </c>
      <c r="Q2083" s="1">
        <v>0</v>
      </c>
      <c r="R2083" s="1">
        <v>0</v>
      </c>
      <c r="S2083" t="s">
        <v>2587</v>
      </c>
      <c r="T2083" t="str" cm="1">
        <f t="array" ref="T2083">_xlfn.IFS(ISNUMBER(SEARCH("CP02",S2083)),"ราชพฤกษ",ISNUMBER(SEARCH("CP03",S2083)),"บางใหญ่",ISNUMBER(SEARCH("CP04",S2083)),"บางบอน",OR(ISNUMBER(SEARCH("CP",S2083)),ISNUMBER(SEARCH("BTC",D2083))),"340",TRUE,"")</f>
        <v>ราชพฤกษ</v>
      </c>
    </row>
    <row r="2084" spans="1:20" x14ac:dyDescent="0.2">
      <c r="A2084" t="s">
        <v>3990</v>
      </c>
      <c r="B2084" t="s">
        <v>13</v>
      </c>
      <c r="C2084">
        <v>2026</v>
      </c>
      <c r="D2084" t="s">
        <v>4007</v>
      </c>
      <c r="E2084" t="s">
        <v>1155</v>
      </c>
      <c r="F2084" t="s">
        <v>1156</v>
      </c>
      <c r="G2084" t="s">
        <v>2589</v>
      </c>
      <c r="H2084" t="s">
        <v>2576</v>
      </c>
      <c r="I2084" t="s">
        <v>4008</v>
      </c>
      <c r="J2084" t="s">
        <v>4009</v>
      </c>
      <c r="K2084" t="s">
        <v>2579</v>
      </c>
      <c r="L2084" s="1">
        <v>2</v>
      </c>
      <c r="M2084" s="1">
        <v>1</v>
      </c>
      <c r="N2084" s="1">
        <v>0</v>
      </c>
      <c r="O2084" s="1" t="s">
        <v>2580</v>
      </c>
      <c r="P2084" s="1">
        <v>0</v>
      </c>
      <c r="Q2084" s="1">
        <v>0</v>
      </c>
      <c r="R2084" s="1">
        <v>0</v>
      </c>
      <c r="S2084" t="s">
        <v>2587</v>
      </c>
      <c r="T2084" t="str" cm="1">
        <f t="array" ref="T2084">_xlfn.IFS(ISNUMBER(SEARCH("CP02",S2084)),"ราชพฤกษ",ISNUMBER(SEARCH("CP03",S2084)),"บางใหญ่",ISNUMBER(SEARCH("CP04",S2084)),"บางบอน",OR(ISNUMBER(SEARCH("CP",S2084)),ISNUMBER(SEARCH("BTC",D2084))),"340",TRUE,"")</f>
        <v>ราชพฤกษ</v>
      </c>
    </row>
    <row r="2085" spans="1:20" x14ac:dyDescent="0.2">
      <c r="A2085" t="s">
        <v>3990</v>
      </c>
      <c r="B2085" t="s">
        <v>13</v>
      </c>
      <c r="C2085">
        <v>2026</v>
      </c>
      <c r="D2085" t="s">
        <v>4010</v>
      </c>
      <c r="E2085" t="s">
        <v>675</v>
      </c>
      <c r="F2085" t="s">
        <v>676</v>
      </c>
      <c r="G2085" t="s">
        <v>2575</v>
      </c>
      <c r="H2085" t="s">
        <v>2576</v>
      </c>
      <c r="I2085" t="s">
        <v>4011</v>
      </c>
      <c r="J2085" t="s">
        <v>4012</v>
      </c>
      <c r="K2085" t="s">
        <v>2579</v>
      </c>
      <c r="L2085" s="1">
        <v>4</v>
      </c>
      <c r="M2085" s="1">
        <v>2850</v>
      </c>
      <c r="N2085" s="1">
        <v>2850</v>
      </c>
      <c r="O2085" s="1" t="s">
        <v>2580</v>
      </c>
      <c r="P2085" s="1">
        <v>7990.65</v>
      </c>
      <c r="Q2085" s="1">
        <v>559.35</v>
      </c>
      <c r="R2085" s="1">
        <v>8550</v>
      </c>
      <c r="S2085" t="s">
        <v>2599</v>
      </c>
      <c r="T2085" t="str" cm="1">
        <f t="array" ref="T2085">_xlfn.IFS(ISNUMBER(SEARCH("CP02",S2085)),"ราชพฤกษ",ISNUMBER(SEARCH("CP03",S2085)),"บางใหญ่",ISNUMBER(SEARCH("CP04",S2085)),"บางบอน",OR(ISNUMBER(SEARCH("CP",S2085)),ISNUMBER(SEARCH("BTC",D2085))),"340",TRUE,"")</f>
        <v>ราชพฤกษ</v>
      </c>
    </row>
    <row r="2086" spans="1:20" x14ac:dyDescent="0.2">
      <c r="A2086" t="s">
        <v>3990</v>
      </c>
      <c r="B2086" t="s">
        <v>13</v>
      </c>
      <c r="C2086">
        <v>2026</v>
      </c>
      <c r="D2086" t="s">
        <v>4010</v>
      </c>
      <c r="E2086" t="s">
        <v>1091</v>
      </c>
      <c r="F2086" t="s">
        <v>1092</v>
      </c>
      <c r="G2086" t="s">
        <v>2582</v>
      </c>
      <c r="H2086" t="s">
        <v>2583</v>
      </c>
      <c r="I2086" t="s">
        <v>4011</v>
      </c>
      <c r="J2086" t="s">
        <v>4012</v>
      </c>
      <c r="K2086" t="s">
        <v>2579</v>
      </c>
      <c r="L2086" s="1">
        <v>4</v>
      </c>
      <c r="M2086" s="1">
        <v>60</v>
      </c>
      <c r="N2086" s="1">
        <v>0</v>
      </c>
      <c r="O2086" s="1" t="s">
        <v>2580</v>
      </c>
      <c r="P2086" s="1">
        <v>0</v>
      </c>
      <c r="Q2086" s="1">
        <v>0</v>
      </c>
      <c r="R2086" s="1">
        <v>0</v>
      </c>
      <c r="S2086" t="s">
        <v>2584</v>
      </c>
      <c r="T2086" t="str" cm="1">
        <f t="array" ref="T2086">_xlfn.IFS(ISNUMBER(SEARCH("CP02",S2086)),"ราชพฤกษ",ISNUMBER(SEARCH("CP03",S2086)),"บางใหญ่",ISNUMBER(SEARCH("CP04",S2086)),"บางบอน",OR(ISNUMBER(SEARCH("CP",S2086)),ISNUMBER(SEARCH("BTC",D2086))),"340",TRUE,"")</f>
        <v>ราชพฤกษ</v>
      </c>
    </row>
    <row r="2087" spans="1:20" x14ac:dyDescent="0.2">
      <c r="A2087" t="s">
        <v>3990</v>
      </c>
      <c r="B2087" t="s">
        <v>13</v>
      </c>
      <c r="C2087">
        <v>2026</v>
      </c>
      <c r="D2087" t="s">
        <v>4010</v>
      </c>
      <c r="E2087" t="s">
        <v>1553</v>
      </c>
      <c r="F2087" t="s">
        <v>1554</v>
      </c>
      <c r="G2087" t="s">
        <v>2585</v>
      </c>
      <c r="H2087" t="s">
        <v>2586</v>
      </c>
      <c r="I2087" t="s">
        <v>4011</v>
      </c>
      <c r="J2087" t="s">
        <v>4012</v>
      </c>
      <c r="K2087" t="s">
        <v>2579</v>
      </c>
      <c r="L2087" s="1">
        <v>4</v>
      </c>
      <c r="M2087" s="1">
        <v>120</v>
      </c>
      <c r="N2087" s="1">
        <v>0</v>
      </c>
      <c r="O2087" s="1" t="s">
        <v>2580</v>
      </c>
      <c r="P2087" s="1">
        <v>0</v>
      </c>
      <c r="Q2087" s="1">
        <v>0</v>
      </c>
      <c r="R2087" s="1">
        <v>0</v>
      </c>
      <c r="S2087" t="s">
        <v>2587</v>
      </c>
      <c r="T2087" t="str" cm="1">
        <f t="array" ref="T2087">_xlfn.IFS(ISNUMBER(SEARCH("CP02",S2087)),"ราชพฤกษ",ISNUMBER(SEARCH("CP03",S2087)),"บางใหญ่",ISNUMBER(SEARCH("CP04",S2087)),"บางบอน",OR(ISNUMBER(SEARCH("CP",S2087)),ISNUMBER(SEARCH("BTC",D2087))),"340",TRUE,"")</f>
        <v>ราชพฤกษ</v>
      </c>
    </row>
    <row r="2088" spans="1:20" x14ac:dyDescent="0.2">
      <c r="A2088" t="s">
        <v>3990</v>
      </c>
      <c r="B2088" t="s">
        <v>13</v>
      </c>
      <c r="C2088">
        <v>2026</v>
      </c>
      <c r="D2088" t="s">
        <v>4010</v>
      </c>
      <c r="E2088" t="s">
        <v>1547</v>
      </c>
      <c r="F2088" t="s">
        <v>1548</v>
      </c>
      <c r="G2088" t="s">
        <v>2588</v>
      </c>
      <c r="H2088" t="s">
        <v>2586</v>
      </c>
      <c r="I2088" t="s">
        <v>4011</v>
      </c>
      <c r="J2088" t="s">
        <v>4012</v>
      </c>
      <c r="K2088" t="s">
        <v>2579</v>
      </c>
      <c r="L2088" s="1">
        <v>1</v>
      </c>
      <c r="M2088" s="1">
        <v>400</v>
      </c>
      <c r="N2088" s="1">
        <v>0</v>
      </c>
      <c r="O2088" s="1" t="s">
        <v>2580</v>
      </c>
      <c r="P2088" s="1">
        <v>0</v>
      </c>
      <c r="Q2088" s="1">
        <v>0</v>
      </c>
      <c r="R2088" s="1">
        <v>0</v>
      </c>
      <c r="S2088" t="s">
        <v>2587</v>
      </c>
      <c r="T2088" t="str" cm="1">
        <f t="array" ref="T2088">_xlfn.IFS(ISNUMBER(SEARCH("CP02",S2088)),"ราชพฤกษ",ISNUMBER(SEARCH("CP03",S2088)),"บางใหญ่",ISNUMBER(SEARCH("CP04",S2088)),"บางบอน",OR(ISNUMBER(SEARCH("CP",S2088)),ISNUMBER(SEARCH("BTC",D2088))),"340",TRUE,"")</f>
        <v>ราชพฤกษ</v>
      </c>
    </row>
    <row r="2089" spans="1:20" x14ac:dyDescent="0.2">
      <c r="A2089" t="s">
        <v>3990</v>
      </c>
      <c r="B2089" t="s">
        <v>13</v>
      </c>
      <c r="C2089">
        <v>2026</v>
      </c>
      <c r="D2089" t="s">
        <v>4010</v>
      </c>
      <c r="E2089" t="s">
        <v>1155</v>
      </c>
      <c r="F2089" t="s">
        <v>1156</v>
      </c>
      <c r="G2089" t="s">
        <v>2589</v>
      </c>
      <c r="H2089" t="s">
        <v>2576</v>
      </c>
      <c r="I2089" t="s">
        <v>4011</v>
      </c>
      <c r="J2089" t="s">
        <v>4012</v>
      </c>
      <c r="K2089" t="s">
        <v>2579</v>
      </c>
      <c r="L2089" s="1">
        <v>1</v>
      </c>
      <c r="M2089" s="1">
        <v>1</v>
      </c>
      <c r="N2089" s="1">
        <v>0</v>
      </c>
      <c r="O2089" s="1" t="s">
        <v>2580</v>
      </c>
      <c r="P2089" s="1">
        <v>0</v>
      </c>
      <c r="Q2089" s="1">
        <v>0</v>
      </c>
      <c r="R2089" s="1">
        <v>0</v>
      </c>
      <c r="S2089" t="s">
        <v>2587</v>
      </c>
      <c r="T2089" t="str" cm="1">
        <f t="array" ref="T2089">_xlfn.IFS(ISNUMBER(SEARCH("CP02",S2089)),"ราชพฤกษ",ISNUMBER(SEARCH("CP03",S2089)),"บางใหญ่",ISNUMBER(SEARCH("CP04",S2089)),"บางบอน",OR(ISNUMBER(SEARCH("CP",S2089)),ISNUMBER(SEARCH("BTC",D2089))),"340",TRUE,"")</f>
        <v>ราชพฤกษ</v>
      </c>
    </row>
    <row r="2090" spans="1:20" x14ac:dyDescent="0.2">
      <c r="A2090" t="s">
        <v>3990</v>
      </c>
      <c r="B2090" t="s">
        <v>13</v>
      </c>
      <c r="C2090">
        <v>2026</v>
      </c>
      <c r="D2090" t="s">
        <v>4013</v>
      </c>
      <c r="E2090" t="s">
        <v>1023</v>
      </c>
      <c r="F2090" t="s">
        <v>1024</v>
      </c>
      <c r="G2090" t="s">
        <v>2843</v>
      </c>
      <c r="H2090" t="s">
        <v>2844</v>
      </c>
      <c r="I2090" t="s">
        <v>4014</v>
      </c>
      <c r="J2090" t="s">
        <v>4015</v>
      </c>
      <c r="K2090" t="s">
        <v>2702</v>
      </c>
      <c r="L2090" s="1">
        <v>4</v>
      </c>
      <c r="M2090" s="1">
        <v>4550</v>
      </c>
      <c r="N2090" s="1">
        <v>4550</v>
      </c>
      <c r="O2090" s="1" t="s">
        <v>2580</v>
      </c>
      <c r="P2090" s="1">
        <v>12757.01</v>
      </c>
      <c r="Q2090" s="1">
        <v>892.99</v>
      </c>
      <c r="R2090" s="1">
        <v>13650</v>
      </c>
      <c r="S2090" t="s">
        <v>2956</v>
      </c>
      <c r="T2090" t="str" cm="1">
        <f t="array" ref="T2090">_xlfn.IFS(ISNUMBER(SEARCH("CP02",S2090)),"ราชพฤกษ",ISNUMBER(SEARCH("CP03",S2090)),"บางใหญ่",ISNUMBER(SEARCH("CP04",S2090)),"บางบอน",OR(ISNUMBER(SEARCH("CP",S2090)),ISNUMBER(SEARCH("BTC",D2090))),"340",TRUE,"")</f>
        <v>บางใหญ่</v>
      </c>
    </row>
    <row r="2091" spans="1:20" x14ac:dyDescent="0.2">
      <c r="A2091" t="s">
        <v>3990</v>
      </c>
      <c r="B2091" t="s">
        <v>13</v>
      </c>
      <c r="C2091">
        <v>2026</v>
      </c>
      <c r="D2091" t="s">
        <v>4013</v>
      </c>
      <c r="E2091" t="s">
        <v>1091</v>
      </c>
      <c r="F2091" t="s">
        <v>1092</v>
      </c>
      <c r="G2091" t="s">
        <v>2582</v>
      </c>
      <c r="H2091" t="s">
        <v>2583</v>
      </c>
      <c r="I2091" t="s">
        <v>4014</v>
      </c>
      <c r="J2091" t="s">
        <v>4015</v>
      </c>
      <c r="K2091" t="s">
        <v>2702</v>
      </c>
      <c r="L2091" s="1">
        <v>4</v>
      </c>
      <c r="M2091" s="1">
        <v>60</v>
      </c>
      <c r="N2091" s="1">
        <v>0</v>
      </c>
      <c r="O2091" s="1" t="s">
        <v>2580</v>
      </c>
      <c r="P2091" s="1">
        <v>0</v>
      </c>
      <c r="Q2091" s="1">
        <v>0</v>
      </c>
      <c r="R2091" s="1">
        <v>0</v>
      </c>
      <c r="S2091" t="s">
        <v>2605</v>
      </c>
      <c r="T2091" t="str" cm="1">
        <f t="array" ref="T2091">_xlfn.IFS(ISNUMBER(SEARCH("CP02",S2091)),"ราชพฤกษ",ISNUMBER(SEARCH("CP03",S2091)),"บางใหญ่",ISNUMBER(SEARCH("CP04",S2091)),"บางบอน",OR(ISNUMBER(SEARCH("CP",S2091)),ISNUMBER(SEARCH("BTC",D2091))),"340",TRUE,"")</f>
        <v>บางใหญ่</v>
      </c>
    </row>
    <row r="2092" spans="1:20" x14ac:dyDescent="0.2">
      <c r="A2092" t="s">
        <v>3990</v>
      </c>
      <c r="B2092" t="s">
        <v>13</v>
      </c>
      <c r="C2092">
        <v>2026</v>
      </c>
      <c r="D2092" t="s">
        <v>4013</v>
      </c>
      <c r="E2092" t="s">
        <v>1549</v>
      </c>
      <c r="F2092" t="s">
        <v>1550</v>
      </c>
      <c r="G2092" t="s">
        <v>2585</v>
      </c>
      <c r="H2092" t="s">
        <v>2586</v>
      </c>
      <c r="I2092" t="s">
        <v>4014</v>
      </c>
      <c r="J2092" t="s">
        <v>4015</v>
      </c>
      <c r="K2092" t="s">
        <v>2702</v>
      </c>
      <c r="L2092" s="1">
        <v>4</v>
      </c>
      <c r="M2092" s="1">
        <v>150</v>
      </c>
      <c r="N2092" s="1">
        <v>0</v>
      </c>
      <c r="O2092" s="1" t="s">
        <v>2580</v>
      </c>
      <c r="P2092" s="1">
        <v>0</v>
      </c>
      <c r="Q2092" s="1">
        <v>0</v>
      </c>
      <c r="R2092" s="1">
        <v>0</v>
      </c>
      <c r="S2092" t="s">
        <v>2606</v>
      </c>
      <c r="T2092" t="str" cm="1">
        <f t="array" ref="T2092">_xlfn.IFS(ISNUMBER(SEARCH("CP02",S2092)),"ราชพฤกษ",ISNUMBER(SEARCH("CP03",S2092)),"บางใหญ่",ISNUMBER(SEARCH("CP04",S2092)),"บางบอน",OR(ISNUMBER(SEARCH("CP",S2092)),ISNUMBER(SEARCH("BTC",D2092))),"340",TRUE,"")</f>
        <v>บางใหญ่</v>
      </c>
    </row>
    <row r="2093" spans="1:20" x14ac:dyDescent="0.2">
      <c r="A2093" t="s">
        <v>3990</v>
      </c>
      <c r="B2093" t="s">
        <v>13</v>
      </c>
      <c r="C2093">
        <v>2026</v>
      </c>
      <c r="D2093" t="s">
        <v>4013</v>
      </c>
      <c r="E2093" t="s">
        <v>1545</v>
      </c>
      <c r="F2093" t="s">
        <v>1546</v>
      </c>
      <c r="G2093" t="s">
        <v>2588</v>
      </c>
      <c r="H2093" t="s">
        <v>2586</v>
      </c>
      <c r="I2093" t="s">
        <v>4014</v>
      </c>
      <c r="J2093" t="s">
        <v>4015</v>
      </c>
      <c r="K2093" t="s">
        <v>2702</v>
      </c>
      <c r="L2093" s="1">
        <v>1</v>
      </c>
      <c r="M2093" s="1">
        <v>500</v>
      </c>
      <c r="N2093" s="1">
        <v>0</v>
      </c>
      <c r="O2093" s="1" t="s">
        <v>2580</v>
      </c>
      <c r="P2093" s="1">
        <v>0</v>
      </c>
      <c r="Q2093" s="1">
        <v>0</v>
      </c>
      <c r="R2093" s="1">
        <v>0</v>
      </c>
      <c r="S2093" t="s">
        <v>2606</v>
      </c>
      <c r="T2093" t="str" cm="1">
        <f t="array" ref="T2093">_xlfn.IFS(ISNUMBER(SEARCH("CP02",S2093)),"ราชพฤกษ",ISNUMBER(SEARCH("CP03",S2093)),"บางใหญ่",ISNUMBER(SEARCH("CP04",S2093)),"บางบอน",OR(ISNUMBER(SEARCH("CP",S2093)),ISNUMBER(SEARCH("BTC",D2093))),"340",TRUE,"")</f>
        <v>บางใหญ่</v>
      </c>
    </row>
    <row r="2094" spans="1:20" x14ac:dyDescent="0.2">
      <c r="A2094" t="s">
        <v>3990</v>
      </c>
      <c r="B2094" t="s">
        <v>13</v>
      </c>
      <c r="C2094">
        <v>2026</v>
      </c>
      <c r="D2094" t="s">
        <v>4013</v>
      </c>
      <c r="E2094" t="s">
        <v>2207</v>
      </c>
      <c r="F2094" t="s">
        <v>2208</v>
      </c>
      <c r="G2094" t="s">
        <v>2589</v>
      </c>
      <c r="H2094" t="s">
        <v>2803</v>
      </c>
      <c r="I2094" t="s">
        <v>4014</v>
      </c>
      <c r="J2094" t="s">
        <v>4015</v>
      </c>
      <c r="K2094" t="s">
        <v>2702</v>
      </c>
      <c r="L2094" s="1">
        <v>1</v>
      </c>
      <c r="M2094" s="1">
        <v>1</v>
      </c>
      <c r="N2094" s="1">
        <v>0</v>
      </c>
      <c r="O2094" s="1" t="s">
        <v>2580</v>
      </c>
      <c r="P2094" s="1">
        <v>0</v>
      </c>
      <c r="Q2094" s="1">
        <v>0</v>
      </c>
      <c r="R2094" s="1">
        <v>0</v>
      </c>
      <c r="S2094" t="s">
        <v>2606</v>
      </c>
      <c r="T2094" t="str" cm="1">
        <f t="array" ref="T2094">_xlfn.IFS(ISNUMBER(SEARCH("CP02",S2094)),"ราชพฤกษ",ISNUMBER(SEARCH("CP03",S2094)),"บางใหญ่",ISNUMBER(SEARCH("CP04",S2094)),"บางบอน",OR(ISNUMBER(SEARCH("CP",S2094)),ISNUMBER(SEARCH("BTC",D2094))),"340",TRUE,"")</f>
        <v>บางใหญ่</v>
      </c>
    </row>
    <row r="2095" spans="1:20" x14ac:dyDescent="0.2">
      <c r="A2095" t="s">
        <v>3990</v>
      </c>
      <c r="B2095" t="s">
        <v>13</v>
      </c>
      <c r="C2095">
        <v>2026</v>
      </c>
      <c r="D2095" t="s">
        <v>4016</v>
      </c>
      <c r="E2095" t="s">
        <v>567</v>
      </c>
      <c r="F2095" t="s">
        <v>568</v>
      </c>
      <c r="G2095" t="s">
        <v>2582</v>
      </c>
      <c r="H2095" t="s">
        <v>2586</v>
      </c>
      <c r="I2095" t="s">
        <v>4017</v>
      </c>
      <c r="J2095" t="s">
        <v>4018</v>
      </c>
      <c r="K2095" t="s">
        <v>2702</v>
      </c>
      <c r="L2095" s="1">
        <v>1</v>
      </c>
      <c r="M2095" s="1">
        <v>1310</v>
      </c>
      <c r="N2095" s="1">
        <v>0</v>
      </c>
      <c r="O2095" s="1" t="s">
        <v>2580</v>
      </c>
      <c r="P2095" s="1">
        <v>1224.3</v>
      </c>
      <c r="Q2095" s="1">
        <v>85.7</v>
      </c>
      <c r="R2095" s="1">
        <v>1310</v>
      </c>
      <c r="S2095" t="s">
        <v>2605</v>
      </c>
      <c r="T2095" t="str" cm="1">
        <f t="array" ref="T2095">_xlfn.IFS(ISNUMBER(SEARCH("CP02",S2095)),"ราชพฤกษ",ISNUMBER(SEARCH("CP03",S2095)),"บางใหญ่",ISNUMBER(SEARCH("CP04",S2095)),"บางบอน",OR(ISNUMBER(SEARCH("CP",S2095)),ISNUMBER(SEARCH("BTC",D2095))),"340",TRUE,"")</f>
        <v>บางใหญ่</v>
      </c>
    </row>
    <row r="2096" spans="1:20" x14ac:dyDescent="0.2">
      <c r="A2096" t="s">
        <v>3990</v>
      </c>
      <c r="B2096" t="s">
        <v>13</v>
      </c>
      <c r="C2096">
        <v>2026</v>
      </c>
      <c r="D2096" t="s">
        <v>4016</v>
      </c>
      <c r="E2096" t="s">
        <v>105</v>
      </c>
      <c r="F2096" t="s">
        <v>106</v>
      </c>
      <c r="G2096" t="s">
        <v>2582</v>
      </c>
      <c r="H2096" t="s">
        <v>2586</v>
      </c>
      <c r="I2096" t="s">
        <v>4017</v>
      </c>
      <c r="J2096" t="s">
        <v>4018</v>
      </c>
      <c r="K2096" t="s">
        <v>2702</v>
      </c>
      <c r="L2096" s="1">
        <v>1</v>
      </c>
      <c r="M2096" s="1">
        <v>260</v>
      </c>
      <c r="N2096" s="1">
        <v>0</v>
      </c>
      <c r="O2096" s="1" t="s">
        <v>2580</v>
      </c>
      <c r="P2096" s="1">
        <v>242.99</v>
      </c>
      <c r="Q2096" s="1">
        <v>17.010000000000002</v>
      </c>
      <c r="R2096" s="1">
        <v>260</v>
      </c>
      <c r="S2096" t="s">
        <v>2605</v>
      </c>
      <c r="T2096" t="str" cm="1">
        <f t="array" ref="T2096">_xlfn.IFS(ISNUMBER(SEARCH("CP02",S2096)),"ราชพฤกษ",ISNUMBER(SEARCH("CP03",S2096)),"บางใหญ่",ISNUMBER(SEARCH("CP04",S2096)),"บางบอน",OR(ISNUMBER(SEARCH("CP",S2096)),ISNUMBER(SEARCH("BTC",D2096))),"340",TRUE,"")</f>
        <v>บางใหญ่</v>
      </c>
    </row>
    <row r="2097" spans="1:20" x14ac:dyDescent="0.2">
      <c r="A2097" t="s">
        <v>3990</v>
      </c>
      <c r="B2097" t="s">
        <v>13</v>
      </c>
      <c r="C2097">
        <v>2026</v>
      </c>
      <c r="D2097" t="s">
        <v>4016</v>
      </c>
      <c r="E2097" t="s">
        <v>1187</v>
      </c>
      <c r="F2097" t="s">
        <v>1188</v>
      </c>
      <c r="G2097" t="s">
        <v>2582</v>
      </c>
      <c r="H2097" t="s">
        <v>2586</v>
      </c>
      <c r="I2097" t="s">
        <v>4017</v>
      </c>
      <c r="J2097" t="s">
        <v>4018</v>
      </c>
      <c r="K2097" t="s">
        <v>2702</v>
      </c>
      <c r="L2097" s="1">
        <v>1</v>
      </c>
      <c r="M2097" s="1">
        <v>20</v>
      </c>
      <c r="N2097" s="1">
        <v>0</v>
      </c>
      <c r="O2097" s="1" t="s">
        <v>2580</v>
      </c>
      <c r="P2097" s="1">
        <v>18.690000000000001</v>
      </c>
      <c r="Q2097" s="1">
        <v>1.31</v>
      </c>
      <c r="R2097" s="1">
        <v>20</v>
      </c>
      <c r="S2097" t="s">
        <v>2605</v>
      </c>
      <c r="T2097" t="str" cm="1">
        <f t="array" ref="T2097">_xlfn.IFS(ISNUMBER(SEARCH("CP02",S2097)),"ราชพฤกษ",ISNUMBER(SEARCH("CP03",S2097)),"บางใหญ่",ISNUMBER(SEARCH("CP04",S2097)),"บางบอน",OR(ISNUMBER(SEARCH("CP",S2097)),ISNUMBER(SEARCH("BTC",D2097))),"340",TRUE,"")</f>
        <v>บางใหญ่</v>
      </c>
    </row>
    <row r="2098" spans="1:20" x14ac:dyDescent="0.2">
      <c r="A2098" t="s">
        <v>3990</v>
      </c>
      <c r="B2098" t="s">
        <v>13</v>
      </c>
      <c r="C2098">
        <v>2026</v>
      </c>
      <c r="D2098" t="s">
        <v>4019</v>
      </c>
      <c r="E2098" t="s">
        <v>535</v>
      </c>
      <c r="F2098" t="s">
        <v>536</v>
      </c>
      <c r="G2098" t="s">
        <v>2582</v>
      </c>
      <c r="H2098" t="s">
        <v>2586</v>
      </c>
      <c r="I2098" t="s">
        <v>4020</v>
      </c>
      <c r="J2098" t="s">
        <v>4021</v>
      </c>
      <c r="K2098" t="s">
        <v>2702</v>
      </c>
      <c r="L2098" s="1">
        <v>4</v>
      </c>
      <c r="M2098" s="1">
        <v>315</v>
      </c>
      <c r="N2098" s="1">
        <v>0</v>
      </c>
      <c r="O2098" s="1" t="s">
        <v>2580</v>
      </c>
      <c r="P2098" s="1">
        <v>1177.57</v>
      </c>
      <c r="Q2098" s="1">
        <v>82.43</v>
      </c>
      <c r="R2098" s="1">
        <v>1260</v>
      </c>
      <c r="S2098" t="s">
        <v>2605</v>
      </c>
      <c r="T2098" t="str" cm="1">
        <f t="array" ref="T2098">_xlfn.IFS(ISNUMBER(SEARCH("CP02",S2098)),"ราชพฤกษ",ISNUMBER(SEARCH("CP03",S2098)),"บางใหญ่",ISNUMBER(SEARCH("CP04",S2098)),"บางบอน",OR(ISNUMBER(SEARCH("CP",S2098)),ISNUMBER(SEARCH("BTC",D2098))),"340",TRUE,"")</f>
        <v>บางใหญ่</v>
      </c>
    </row>
    <row r="2099" spans="1:20" x14ac:dyDescent="0.2">
      <c r="A2099" t="s">
        <v>3990</v>
      </c>
      <c r="B2099" t="s">
        <v>13</v>
      </c>
      <c r="C2099">
        <v>2026</v>
      </c>
      <c r="D2099" t="s">
        <v>4019</v>
      </c>
      <c r="E2099" t="s">
        <v>153</v>
      </c>
      <c r="F2099" t="s">
        <v>154</v>
      </c>
      <c r="G2099" t="s">
        <v>2582</v>
      </c>
      <c r="H2099" t="s">
        <v>2586</v>
      </c>
      <c r="I2099" t="s">
        <v>4020</v>
      </c>
      <c r="J2099" t="s">
        <v>4021</v>
      </c>
      <c r="K2099" t="s">
        <v>2702</v>
      </c>
      <c r="L2099" s="1">
        <v>1</v>
      </c>
      <c r="M2099" s="1">
        <v>200</v>
      </c>
      <c r="N2099" s="1">
        <v>0</v>
      </c>
      <c r="O2099" s="1" t="s">
        <v>2580</v>
      </c>
      <c r="P2099" s="1">
        <v>186.92</v>
      </c>
      <c r="Q2099" s="1">
        <v>13.08</v>
      </c>
      <c r="R2099" s="1">
        <v>200</v>
      </c>
      <c r="S2099" t="s">
        <v>2605</v>
      </c>
      <c r="T2099" t="str" cm="1">
        <f t="array" ref="T2099">_xlfn.IFS(ISNUMBER(SEARCH("CP02",S2099)),"ราชพฤกษ",ISNUMBER(SEARCH("CP03",S2099)),"บางใหญ่",ISNUMBER(SEARCH("CP04",S2099)),"บางบอน",OR(ISNUMBER(SEARCH("CP",S2099)),ISNUMBER(SEARCH("BTC",D2099))),"340",TRUE,"")</f>
        <v>บางใหญ่</v>
      </c>
    </row>
    <row r="2100" spans="1:20" x14ac:dyDescent="0.2">
      <c r="A2100" t="s">
        <v>3990</v>
      </c>
      <c r="B2100" t="s">
        <v>13</v>
      </c>
      <c r="C2100">
        <v>2026</v>
      </c>
      <c r="D2100" t="s">
        <v>4019</v>
      </c>
      <c r="E2100" t="s">
        <v>1185</v>
      </c>
      <c r="F2100" t="s">
        <v>1186</v>
      </c>
      <c r="G2100" t="s">
        <v>2582</v>
      </c>
      <c r="H2100" t="s">
        <v>2586</v>
      </c>
      <c r="I2100" t="s">
        <v>4020</v>
      </c>
      <c r="J2100" t="s">
        <v>4021</v>
      </c>
      <c r="K2100" t="s">
        <v>2702</v>
      </c>
      <c r="L2100" s="1">
        <v>1</v>
      </c>
      <c r="M2100" s="1">
        <v>20</v>
      </c>
      <c r="N2100" s="1">
        <v>0</v>
      </c>
      <c r="O2100" s="1" t="s">
        <v>2580</v>
      </c>
      <c r="P2100" s="1">
        <v>18.690000000000001</v>
      </c>
      <c r="Q2100" s="1">
        <v>1.31</v>
      </c>
      <c r="R2100" s="1">
        <v>20</v>
      </c>
      <c r="S2100" t="s">
        <v>2605</v>
      </c>
      <c r="T2100" t="str" cm="1">
        <f t="array" ref="T2100">_xlfn.IFS(ISNUMBER(SEARCH("CP02",S2100)),"ราชพฤกษ",ISNUMBER(SEARCH("CP03",S2100)),"บางใหญ่",ISNUMBER(SEARCH("CP04",S2100)),"บางบอน",OR(ISNUMBER(SEARCH("CP",S2100)),ISNUMBER(SEARCH("BTC",D2100))),"340",TRUE,"")</f>
        <v>บางใหญ่</v>
      </c>
    </row>
    <row r="2101" spans="1:20" x14ac:dyDescent="0.2">
      <c r="A2101" t="s">
        <v>3990</v>
      </c>
      <c r="B2101" t="s">
        <v>13</v>
      </c>
      <c r="C2101">
        <v>2026</v>
      </c>
      <c r="D2101" t="s">
        <v>4022</v>
      </c>
      <c r="E2101" t="s">
        <v>525</v>
      </c>
      <c r="F2101" t="s">
        <v>526</v>
      </c>
      <c r="G2101" t="s">
        <v>2582</v>
      </c>
      <c r="H2101" t="s">
        <v>2586</v>
      </c>
      <c r="I2101" t="s">
        <v>4023</v>
      </c>
      <c r="J2101" t="s">
        <v>4024</v>
      </c>
      <c r="K2101" t="s">
        <v>2702</v>
      </c>
      <c r="L2101" s="1">
        <v>1</v>
      </c>
      <c r="M2101" s="1">
        <v>1150</v>
      </c>
      <c r="N2101" s="1">
        <v>0</v>
      </c>
      <c r="O2101" s="1" t="s">
        <v>2580</v>
      </c>
      <c r="P2101" s="1">
        <v>1074.77</v>
      </c>
      <c r="Q2101" s="1">
        <v>75.23</v>
      </c>
      <c r="R2101" s="1">
        <v>1150</v>
      </c>
      <c r="S2101" t="s">
        <v>2605</v>
      </c>
      <c r="T2101" t="str" cm="1">
        <f t="array" ref="T2101">_xlfn.IFS(ISNUMBER(SEARCH("CP02",S2101)),"ราชพฤกษ",ISNUMBER(SEARCH("CP03",S2101)),"บางใหญ่",ISNUMBER(SEARCH("CP04",S2101)),"บางบอน",OR(ISNUMBER(SEARCH("CP",S2101)),ISNUMBER(SEARCH("BTC",D2101))),"340",TRUE,"")</f>
        <v>บางใหญ่</v>
      </c>
    </row>
    <row r="2102" spans="1:20" x14ac:dyDescent="0.2">
      <c r="A2102" t="s">
        <v>3990</v>
      </c>
      <c r="B2102" t="s">
        <v>13</v>
      </c>
      <c r="C2102">
        <v>2026</v>
      </c>
      <c r="D2102" t="s">
        <v>4022</v>
      </c>
      <c r="E2102" t="s">
        <v>523</v>
      </c>
      <c r="F2102" t="s">
        <v>524</v>
      </c>
      <c r="G2102" t="s">
        <v>2582</v>
      </c>
      <c r="H2102" t="s">
        <v>2586</v>
      </c>
      <c r="I2102" t="s">
        <v>4023</v>
      </c>
      <c r="J2102" t="s">
        <v>4024</v>
      </c>
      <c r="K2102" t="s">
        <v>2702</v>
      </c>
      <c r="L2102" s="1">
        <v>1</v>
      </c>
      <c r="M2102" s="1">
        <v>175</v>
      </c>
      <c r="N2102" s="1">
        <v>0</v>
      </c>
      <c r="O2102" s="1" t="s">
        <v>2580</v>
      </c>
      <c r="P2102" s="1">
        <v>0</v>
      </c>
      <c r="Q2102" s="1">
        <v>0</v>
      </c>
      <c r="R2102" s="1">
        <v>0</v>
      </c>
      <c r="S2102" t="s">
        <v>2605</v>
      </c>
      <c r="T2102" t="str" cm="1">
        <f t="array" ref="T2102">_xlfn.IFS(ISNUMBER(SEARCH("CP02",S2102)),"ราชพฤกษ",ISNUMBER(SEARCH("CP03",S2102)),"บางใหญ่",ISNUMBER(SEARCH("CP04",S2102)),"บางบอน",OR(ISNUMBER(SEARCH("CP",S2102)),ISNUMBER(SEARCH("BTC",D2102))),"340",TRUE,"")</f>
        <v>บางใหญ่</v>
      </c>
    </row>
    <row r="2103" spans="1:20" x14ac:dyDescent="0.2">
      <c r="A2103" t="s">
        <v>3990</v>
      </c>
      <c r="B2103" t="s">
        <v>13</v>
      </c>
      <c r="C2103">
        <v>2026</v>
      </c>
      <c r="D2103" t="s">
        <v>4022</v>
      </c>
      <c r="E2103" t="s">
        <v>151</v>
      </c>
      <c r="F2103" t="s">
        <v>152</v>
      </c>
      <c r="G2103" t="s">
        <v>2582</v>
      </c>
      <c r="H2103" t="s">
        <v>2586</v>
      </c>
      <c r="I2103" t="s">
        <v>4023</v>
      </c>
      <c r="J2103" t="s">
        <v>4024</v>
      </c>
      <c r="K2103" t="s">
        <v>2702</v>
      </c>
      <c r="L2103" s="1">
        <v>1</v>
      </c>
      <c r="M2103" s="1">
        <v>240</v>
      </c>
      <c r="N2103" s="1">
        <v>0</v>
      </c>
      <c r="O2103" s="1" t="s">
        <v>2580</v>
      </c>
      <c r="P2103" s="1">
        <v>0</v>
      </c>
      <c r="Q2103" s="1">
        <v>0</v>
      </c>
      <c r="R2103" s="1">
        <v>0</v>
      </c>
      <c r="S2103" t="s">
        <v>2605</v>
      </c>
      <c r="T2103" t="str" cm="1">
        <f t="array" ref="T2103">_xlfn.IFS(ISNUMBER(SEARCH("CP02",S2103)),"ราชพฤกษ",ISNUMBER(SEARCH("CP03",S2103)),"บางใหญ่",ISNUMBER(SEARCH("CP04",S2103)),"บางบอน",OR(ISNUMBER(SEARCH("CP",S2103)),ISNUMBER(SEARCH("BTC",D2103))),"340",TRUE,"")</f>
        <v>บางใหญ่</v>
      </c>
    </row>
    <row r="2104" spans="1:20" x14ac:dyDescent="0.2">
      <c r="A2104" t="s">
        <v>3990</v>
      </c>
      <c r="B2104" t="s">
        <v>13</v>
      </c>
      <c r="C2104">
        <v>2026</v>
      </c>
      <c r="D2104" t="s">
        <v>4022</v>
      </c>
      <c r="E2104" t="s">
        <v>1187</v>
      </c>
      <c r="F2104" t="s">
        <v>1188</v>
      </c>
      <c r="G2104" t="s">
        <v>2582</v>
      </c>
      <c r="H2104" t="s">
        <v>2586</v>
      </c>
      <c r="I2104" t="s">
        <v>4023</v>
      </c>
      <c r="J2104" t="s">
        <v>4024</v>
      </c>
      <c r="K2104" t="s">
        <v>2702</v>
      </c>
      <c r="L2104" s="1">
        <v>1</v>
      </c>
      <c r="M2104" s="1">
        <v>20</v>
      </c>
      <c r="N2104" s="1">
        <v>0</v>
      </c>
      <c r="O2104" s="1" t="s">
        <v>2580</v>
      </c>
      <c r="P2104" s="1">
        <v>18.690000000000001</v>
      </c>
      <c r="Q2104" s="1">
        <v>1.31</v>
      </c>
      <c r="R2104" s="1">
        <v>20</v>
      </c>
      <c r="S2104" t="s">
        <v>2605</v>
      </c>
      <c r="T2104" t="str" cm="1">
        <f t="array" ref="T2104">_xlfn.IFS(ISNUMBER(SEARCH("CP02",S2104)),"ราชพฤกษ",ISNUMBER(SEARCH("CP03",S2104)),"บางใหญ่",ISNUMBER(SEARCH("CP04",S2104)),"บางบอน",OR(ISNUMBER(SEARCH("CP",S2104)),ISNUMBER(SEARCH("BTC",D2104))),"340",TRUE,"")</f>
        <v>บางใหญ่</v>
      </c>
    </row>
    <row r="2105" spans="1:20" x14ac:dyDescent="0.2">
      <c r="A2105" t="s">
        <v>3990</v>
      </c>
      <c r="B2105" t="s">
        <v>13</v>
      </c>
      <c r="C2105">
        <v>2026</v>
      </c>
      <c r="D2105" t="s">
        <v>4025</v>
      </c>
      <c r="E2105" t="s">
        <v>805</v>
      </c>
      <c r="F2105" t="s">
        <v>806</v>
      </c>
      <c r="G2105" t="s">
        <v>2843</v>
      </c>
      <c r="H2105" t="s">
        <v>2844</v>
      </c>
      <c r="I2105" t="s">
        <v>4026</v>
      </c>
      <c r="J2105" t="s">
        <v>4027</v>
      </c>
      <c r="K2105" t="s">
        <v>2702</v>
      </c>
      <c r="L2105" s="1">
        <v>4</v>
      </c>
      <c r="M2105" s="1">
        <v>2950</v>
      </c>
      <c r="N2105" s="1">
        <v>2950</v>
      </c>
      <c r="O2105" s="1" t="s">
        <v>2580</v>
      </c>
      <c r="P2105" s="1">
        <v>8271.0300000000007</v>
      </c>
      <c r="Q2105" s="1">
        <v>578.97</v>
      </c>
      <c r="R2105" s="1">
        <v>8850</v>
      </c>
      <c r="S2105" t="s">
        <v>2956</v>
      </c>
      <c r="T2105" t="str" cm="1">
        <f t="array" ref="T2105">_xlfn.IFS(ISNUMBER(SEARCH("CP02",S2105)),"ราชพฤกษ",ISNUMBER(SEARCH("CP03",S2105)),"บางใหญ่",ISNUMBER(SEARCH("CP04",S2105)),"บางบอน",OR(ISNUMBER(SEARCH("CP",S2105)),ISNUMBER(SEARCH("BTC",D2105))),"340",TRUE,"")</f>
        <v>บางใหญ่</v>
      </c>
    </row>
    <row r="2106" spans="1:20" x14ac:dyDescent="0.2">
      <c r="A2106" t="s">
        <v>3990</v>
      </c>
      <c r="B2106" t="s">
        <v>13</v>
      </c>
      <c r="C2106">
        <v>2026</v>
      </c>
      <c r="D2106" t="s">
        <v>4025</v>
      </c>
      <c r="E2106" t="s">
        <v>1091</v>
      </c>
      <c r="F2106" t="s">
        <v>1092</v>
      </c>
      <c r="G2106" t="s">
        <v>2582</v>
      </c>
      <c r="H2106" t="s">
        <v>2583</v>
      </c>
      <c r="I2106" t="s">
        <v>4026</v>
      </c>
      <c r="J2106" t="s">
        <v>4027</v>
      </c>
      <c r="K2106" t="s">
        <v>2702</v>
      </c>
      <c r="L2106" s="1">
        <v>4</v>
      </c>
      <c r="M2106" s="1">
        <v>60</v>
      </c>
      <c r="N2106" s="1">
        <v>0</v>
      </c>
      <c r="O2106" s="1" t="s">
        <v>2580</v>
      </c>
      <c r="P2106" s="1">
        <v>0</v>
      </c>
      <c r="Q2106" s="1">
        <v>0</v>
      </c>
      <c r="R2106" s="1">
        <v>0</v>
      </c>
      <c r="S2106" t="s">
        <v>2605</v>
      </c>
      <c r="T2106" t="str" cm="1">
        <f t="array" ref="T2106">_xlfn.IFS(ISNUMBER(SEARCH("CP02",S2106)),"ราชพฤกษ",ISNUMBER(SEARCH("CP03",S2106)),"บางใหญ่",ISNUMBER(SEARCH("CP04",S2106)),"บางบอน",OR(ISNUMBER(SEARCH("CP",S2106)),ISNUMBER(SEARCH("BTC",D2106))),"340",TRUE,"")</f>
        <v>บางใหญ่</v>
      </c>
    </row>
    <row r="2107" spans="1:20" x14ac:dyDescent="0.2">
      <c r="A2107" t="s">
        <v>3990</v>
      </c>
      <c r="B2107" t="s">
        <v>13</v>
      </c>
      <c r="C2107">
        <v>2026</v>
      </c>
      <c r="D2107" t="s">
        <v>4025</v>
      </c>
      <c r="E2107" t="s">
        <v>1553</v>
      </c>
      <c r="F2107" t="s">
        <v>1554</v>
      </c>
      <c r="G2107" t="s">
        <v>2585</v>
      </c>
      <c r="H2107" t="s">
        <v>2586</v>
      </c>
      <c r="I2107" t="s">
        <v>4026</v>
      </c>
      <c r="J2107" t="s">
        <v>4027</v>
      </c>
      <c r="K2107" t="s">
        <v>2702</v>
      </c>
      <c r="L2107" s="1">
        <v>4</v>
      </c>
      <c r="M2107" s="1">
        <v>120</v>
      </c>
      <c r="N2107" s="1">
        <v>0</v>
      </c>
      <c r="O2107" s="1" t="s">
        <v>2580</v>
      </c>
      <c r="P2107" s="1">
        <v>0</v>
      </c>
      <c r="Q2107" s="1">
        <v>0</v>
      </c>
      <c r="R2107" s="1">
        <v>0</v>
      </c>
      <c r="S2107" t="s">
        <v>2606</v>
      </c>
      <c r="T2107" t="str" cm="1">
        <f t="array" ref="T2107">_xlfn.IFS(ISNUMBER(SEARCH("CP02",S2107)),"ราชพฤกษ",ISNUMBER(SEARCH("CP03",S2107)),"บางใหญ่",ISNUMBER(SEARCH("CP04",S2107)),"บางบอน",OR(ISNUMBER(SEARCH("CP",S2107)),ISNUMBER(SEARCH("BTC",D2107))),"340",TRUE,"")</f>
        <v>บางใหญ่</v>
      </c>
    </row>
    <row r="2108" spans="1:20" x14ac:dyDescent="0.2">
      <c r="A2108" t="s">
        <v>3990</v>
      </c>
      <c r="B2108" t="s">
        <v>13</v>
      </c>
      <c r="C2108">
        <v>2026</v>
      </c>
      <c r="D2108" t="s">
        <v>4025</v>
      </c>
      <c r="E2108" t="s">
        <v>1547</v>
      </c>
      <c r="F2108" t="s">
        <v>1548</v>
      </c>
      <c r="G2108" t="s">
        <v>2588</v>
      </c>
      <c r="H2108" t="s">
        <v>2586</v>
      </c>
      <c r="I2108" t="s">
        <v>4026</v>
      </c>
      <c r="J2108" t="s">
        <v>4027</v>
      </c>
      <c r="K2108" t="s">
        <v>2702</v>
      </c>
      <c r="L2108" s="1">
        <v>1</v>
      </c>
      <c r="M2108" s="1">
        <v>400</v>
      </c>
      <c r="N2108" s="1">
        <v>0</v>
      </c>
      <c r="O2108" s="1" t="s">
        <v>2580</v>
      </c>
      <c r="P2108" s="1">
        <v>0</v>
      </c>
      <c r="Q2108" s="1">
        <v>0</v>
      </c>
      <c r="R2108" s="1">
        <v>0</v>
      </c>
      <c r="S2108" t="s">
        <v>2606</v>
      </c>
      <c r="T2108" t="str" cm="1">
        <f t="array" ref="T2108">_xlfn.IFS(ISNUMBER(SEARCH("CP02",S2108)),"ราชพฤกษ",ISNUMBER(SEARCH("CP03",S2108)),"บางใหญ่",ISNUMBER(SEARCH("CP04",S2108)),"บางบอน",OR(ISNUMBER(SEARCH("CP",S2108)),ISNUMBER(SEARCH("BTC",D2108))),"340",TRUE,"")</f>
        <v>บางใหญ่</v>
      </c>
    </row>
    <row r="2109" spans="1:20" x14ac:dyDescent="0.2">
      <c r="A2109" t="s">
        <v>3990</v>
      </c>
      <c r="B2109" t="s">
        <v>13</v>
      </c>
      <c r="C2109">
        <v>2026</v>
      </c>
      <c r="D2109" t="s">
        <v>4025</v>
      </c>
      <c r="E2109" t="s">
        <v>2207</v>
      </c>
      <c r="F2109" t="s">
        <v>2208</v>
      </c>
      <c r="G2109" t="s">
        <v>2589</v>
      </c>
      <c r="H2109" t="s">
        <v>2803</v>
      </c>
      <c r="I2109" t="s">
        <v>4026</v>
      </c>
      <c r="J2109" t="s">
        <v>4027</v>
      </c>
      <c r="K2109" t="s">
        <v>2702</v>
      </c>
      <c r="L2109" s="1">
        <v>1</v>
      </c>
      <c r="M2109" s="1">
        <v>1</v>
      </c>
      <c r="N2109" s="1">
        <v>0</v>
      </c>
      <c r="O2109" s="1" t="s">
        <v>2580</v>
      </c>
      <c r="P2109" s="1">
        <v>0</v>
      </c>
      <c r="Q2109" s="1">
        <v>0</v>
      </c>
      <c r="R2109" s="1">
        <v>0</v>
      </c>
      <c r="S2109" t="s">
        <v>2606</v>
      </c>
      <c r="T2109" t="str" cm="1">
        <f t="array" ref="T2109">_xlfn.IFS(ISNUMBER(SEARCH("CP02",S2109)),"ราชพฤกษ",ISNUMBER(SEARCH("CP03",S2109)),"บางใหญ่",ISNUMBER(SEARCH("CP04",S2109)),"บางบอน",OR(ISNUMBER(SEARCH("CP",S2109)),ISNUMBER(SEARCH("BTC",D2109))),"340",TRUE,"")</f>
        <v>บางใหญ่</v>
      </c>
    </row>
    <row r="2110" spans="1:20" x14ac:dyDescent="0.2">
      <c r="A2110" t="s">
        <v>3990</v>
      </c>
      <c r="B2110" t="s">
        <v>13</v>
      </c>
      <c r="C2110">
        <v>2026</v>
      </c>
      <c r="D2110" t="s">
        <v>4028</v>
      </c>
      <c r="E2110" t="s">
        <v>533</v>
      </c>
      <c r="F2110" t="s">
        <v>534</v>
      </c>
      <c r="G2110" t="s">
        <v>2582</v>
      </c>
      <c r="H2110" t="s">
        <v>2586</v>
      </c>
      <c r="I2110" t="s">
        <v>4029</v>
      </c>
      <c r="J2110" t="s">
        <v>4030</v>
      </c>
      <c r="K2110" t="s">
        <v>2702</v>
      </c>
      <c r="L2110" s="1">
        <v>1</v>
      </c>
      <c r="M2110" s="1">
        <v>1000</v>
      </c>
      <c r="N2110" s="1">
        <v>0</v>
      </c>
      <c r="O2110" s="1" t="s">
        <v>2580</v>
      </c>
      <c r="P2110" s="1">
        <v>934.58</v>
      </c>
      <c r="Q2110" s="1">
        <v>65.42</v>
      </c>
      <c r="R2110" s="1">
        <v>1000</v>
      </c>
      <c r="S2110" t="s">
        <v>2605</v>
      </c>
      <c r="T2110" t="str" cm="1">
        <f t="array" ref="T2110">_xlfn.IFS(ISNUMBER(SEARCH("CP02",S2110)),"ราชพฤกษ",ISNUMBER(SEARCH("CP03",S2110)),"บางใหญ่",ISNUMBER(SEARCH("CP04",S2110)),"บางบอน",OR(ISNUMBER(SEARCH("CP",S2110)),ISNUMBER(SEARCH("BTC",D2110))),"340",TRUE,"")</f>
        <v>บางใหญ่</v>
      </c>
    </row>
    <row r="2111" spans="1:20" x14ac:dyDescent="0.2">
      <c r="A2111" t="s">
        <v>3990</v>
      </c>
      <c r="B2111" t="s">
        <v>13</v>
      </c>
      <c r="C2111">
        <v>2026</v>
      </c>
      <c r="D2111" t="s">
        <v>4028</v>
      </c>
      <c r="E2111" t="s">
        <v>531</v>
      </c>
      <c r="F2111" t="s">
        <v>532</v>
      </c>
      <c r="G2111" t="s">
        <v>2582</v>
      </c>
      <c r="H2111" t="s">
        <v>2586</v>
      </c>
      <c r="I2111" t="s">
        <v>4029</v>
      </c>
      <c r="J2111" t="s">
        <v>4030</v>
      </c>
      <c r="K2111" t="s">
        <v>2702</v>
      </c>
      <c r="L2111" s="1">
        <v>1</v>
      </c>
      <c r="M2111" s="1">
        <v>385</v>
      </c>
      <c r="N2111" s="1">
        <v>0</v>
      </c>
      <c r="O2111" s="1" t="s">
        <v>2580</v>
      </c>
      <c r="P2111" s="1">
        <v>0</v>
      </c>
      <c r="Q2111" s="1">
        <v>0</v>
      </c>
      <c r="R2111" s="1">
        <v>0</v>
      </c>
      <c r="S2111" t="s">
        <v>2605</v>
      </c>
      <c r="T2111" t="str" cm="1">
        <f t="array" ref="T2111">_xlfn.IFS(ISNUMBER(SEARCH("CP02",S2111)),"ราชพฤกษ",ISNUMBER(SEARCH("CP03",S2111)),"บางใหญ่",ISNUMBER(SEARCH("CP04",S2111)),"บางบอน",OR(ISNUMBER(SEARCH("CP",S2111)),ISNUMBER(SEARCH("BTC",D2111))),"340",TRUE,"")</f>
        <v>บางใหญ่</v>
      </c>
    </row>
    <row r="2112" spans="1:20" x14ac:dyDescent="0.2">
      <c r="A2112" t="s">
        <v>3990</v>
      </c>
      <c r="B2112" t="s">
        <v>13</v>
      </c>
      <c r="C2112">
        <v>2026</v>
      </c>
      <c r="D2112" t="s">
        <v>4028</v>
      </c>
      <c r="E2112" t="s">
        <v>179</v>
      </c>
      <c r="F2112" t="s">
        <v>180</v>
      </c>
      <c r="G2112" t="s">
        <v>2582</v>
      </c>
      <c r="H2112" t="s">
        <v>2586</v>
      </c>
      <c r="I2112" t="s">
        <v>4029</v>
      </c>
      <c r="J2112" t="s">
        <v>4030</v>
      </c>
      <c r="K2112" t="s">
        <v>2702</v>
      </c>
      <c r="L2112" s="1">
        <v>1</v>
      </c>
      <c r="M2112" s="1">
        <v>220</v>
      </c>
      <c r="N2112" s="1">
        <v>0</v>
      </c>
      <c r="O2112" s="1" t="s">
        <v>2580</v>
      </c>
      <c r="P2112" s="1">
        <v>0</v>
      </c>
      <c r="Q2112" s="1">
        <v>0</v>
      </c>
      <c r="R2112" s="1">
        <v>0</v>
      </c>
      <c r="S2112" t="s">
        <v>2605</v>
      </c>
      <c r="T2112" t="str" cm="1">
        <f t="array" ref="T2112">_xlfn.IFS(ISNUMBER(SEARCH("CP02",S2112)),"ราชพฤกษ",ISNUMBER(SEARCH("CP03",S2112)),"บางใหญ่",ISNUMBER(SEARCH("CP04",S2112)),"บางบอน",OR(ISNUMBER(SEARCH("CP",S2112)),ISNUMBER(SEARCH("BTC",D2112))),"340",TRUE,"")</f>
        <v>บางใหญ่</v>
      </c>
    </row>
    <row r="2113" spans="1:20" x14ac:dyDescent="0.2">
      <c r="A2113" t="s">
        <v>3990</v>
      </c>
      <c r="B2113" t="s">
        <v>13</v>
      </c>
      <c r="C2113">
        <v>2026</v>
      </c>
      <c r="D2113" t="s">
        <v>4028</v>
      </c>
      <c r="E2113" t="s">
        <v>1185</v>
      </c>
      <c r="F2113" t="s">
        <v>1186</v>
      </c>
      <c r="G2113" t="s">
        <v>2582</v>
      </c>
      <c r="H2113" t="s">
        <v>2586</v>
      </c>
      <c r="I2113" t="s">
        <v>4029</v>
      </c>
      <c r="J2113" t="s">
        <v>4030</v>
      </c>
      <c r="K2113" t="s">
        <v>2702</v>
      </c>
      <c r="L2113" s="1">
        <v>1</v>
      </c>
      <c r="M2113" s="1">
        <v>20</v>
      </c>
      <c r="N2113" s="1">
        <v>0</v>
      </c>
      <c r="O2113" s="1" t="s">
        <v>2580</v>
      </c>
      <c r="P2113" s="1">
        <v>18.690000000000001</v>
      </c>
      <c r="Q2113" s="1">
        <v>1.31</v>
      </c>
      <c r="R2113" s="1">
        <v>20</v>
      </c>
      <c r="S2113" t="s">
        <v>2605</v>
      </c>
      <c r="T2113" t="str" cm="1">
        <f t="array" ref="T2113">_xlfn.IFS(ISNUMBER(SEARCH("CP02",S2113)),"ราชพฤกษ",ISNUMBER(SEARCH("CP03",S2113)),"บางใหญ่",ISNUMBER(SEARCH("CP04",S2113)),"บางบอน",OR(ISNUMBER(SEARCH("CP",S2113)),ISNUMBER(SEARCH("BTC",D2113))),"340",TRUE,"")</f>
        <v>บางใหญ่</v>
      </c>
    </row>
    <row r="2114" spans="1:20" x14ac:dyDescent="0.2">
      <c r="A2114" t="s">
        <v>3990</v>
      </c>
      <c r="B2114" t="s">
        <v>13</v>
      </c>
      <c r="C2114">
        <v>2026</v>
      </c>
      <c r="D2114" t="s">
        <v>4031</v>
      </c>
      <c r="E2114" t="s">
        <v>495</v>
      </c>
      <c r="F2114" t="s">
        <v>496</v>
      </c>
      <c r="G2114" t="s">
        <v>2582</v>
      </c>
      <c r="H2114" t="s">
        <v>2586</v>
      </c>
      <c r="I2114" t="s">
        <v>4032</v>
      </c>
      <c r="J2114" t="s">
        <v>4033</v>
      </c>
      <c r="K2114" t="s">
        <v>2702</v>
      </c>
      <c r="L2114" s="1">
        <v>1</v>
      </c>
      <c r="M2114" s="1">
        <v>1740</v>
      </c>
      <c r="N2114" s="1">
        <v>0</v>
      </c>
      <c r="O2114" s="1" t="s">
        <v>2580</v>
      </c>
      <c r="P2114" s="1">
        <v>1626.17</v>
      </c>
      <c r="Q2114" s="1">
        <v>113.83</v>
      </c>
      <c r="R2114" s="1">
        <v>1740</v>
      </c>
      <c r="S2114" t="s">
        <v>2605</v>
      </c>
      <c r="T2114" t="str" cm="1">
        <f t="array" ref="T2114">_xlfn.IFS(ISNUMBER(SEARCH("CP02",S2114)),"ราชพฤกษ",ISNUMBER(SEARCH("CP03",S2114)),"บางใหญ่",ISNUMBER(SEARCH("CP04",S2114)),"บางบอน",OR(ISNUMBER(SEARCH("CP",S2114)),ISNUMBER(SEARCH("BTC",D2114))),"340",TRUE,"")</f>
        <v>บางใหญ่</v>
      </c>
    </row>
    <row r="2115" spans="1:20" x14ac:dyDescent="0.2">
      <c r="A2115" t="s">
        <v>3990</v>
      </c>
      <c r="B2115" t="s">
        <v>13</v>
      </c>
      <c r="C2115">
        <v>2026</v>
      </c>
      <c r="D2115" t="s">
        <v>4031</v>
      </c>
      <c r="E2115" t="s">
        <v>493</v>
      </c>
      <c r="F2115" t="s">
        <v>494</v>
      </c>
      <c r="G2115" t="s">
        <v>2582</v>
      </c>
      <c r="H2115" t="s">
        <v>2586</v>
      </c>
      <c r="I2115" t="s">
        <v>4032</v>
      </c>
      <c r="J2115" t="s">
        <v>4033</v>
      </c>
      <c r="K2115" t="s">
        <v>2702</v>
      </c>
      <c r="L2115" s="1">
        <v>1</v>
      </c>
      <c r="M2115" s="1">
        <v>340</v>
      </c>
      <c r="N2115" s="1">
        <v>0</v>
      </c>
      <c r="O2115" s="1" t="s">
        <v>2580</v>
      </c>
      <c r="P2115" s="1">
        <v>0</v>
      </c>
      <c r="Q2115" s="1">
        <v>0</v>
      </c>
      <c r="R2115" s="1">
        <v>0</v>
      </c>
      <c r="S2115" t="s">
        <v>2605</v>
      </c>
      <c r="T2115" t="str" cm="1">
        <f t="array" ref="T2115">_xlfn.IFS(ISNUMBER(SEARCH("CP02",S2115)),"ราชพฤกษ",ISNUMBER(SEARCH("CP03",S2115)),"บางใหญ่",ISNUMBER(SEARCH("CP04",S2115)),"บางบอน",OR(ISNUMBER(SEARCH("CP",S2115)),ISNUMBER(SEARCH("BTC",D2115))),"340",TRUE,"")</f>
        <v>บางใหญ่</v>
      </c>
    </row>
    <row r="2116" spans="1:20" x14ac:dyDescent="0.2">
      <c r="A2116" t="s">
        <v>3990</v>
      </c>
      <c r="B2116" t="s">
        <v>13</v>
      </c>
      <c r="C2116">
        <v>2026</v>
      </c>
      <c r="D2116" t="s">
        <v>4031</v>
      </c>
      <c r="E2116" t="s">
        <v>105</v>
      </c>
      <c r="F2116" t="s">
        <v>106</v>
      </c>
      <c r="G2116" t="s">
        <v>2582</v>
      </c>
      <c r="H2116" t="s">
        <v>2586</v>
      </c>
      <c r="I2116" t="s">
        <v>4032</v>
      </c>
      <c r="J2116" t="s">
        <v>4033</v>
      </c>
      <c r="K2116" t="s">
        <v>2702</v>
      </c>
      <c r="L2116" s="1">
        <v>1</v>
      </c>
      <c r="M2116" s="1">
        <v>260</v>
      </c>
      <c r="N2116" s="1">
        <v>0</v>
      </c>
      <c r="O2116" s="1" t="s">
        <v>2580</v>
      </c>
      <c r="P2116" s="1">
        <v>242.99</v>
      </c>
      <c r="Q2116" s="1">
        <v>17.010000000000002</v>
      </c>
      <c r="R2116" s="1">
        <v>260</v>
      </c>
      <c r="S2116" t="s">
        <v>2605</v>
      </c>
      <c r="T2116" t="str" cm="1">
        <f t="array" ref="T2116">_xlfn.IFS(ISNUMBER(SEARCH("CP02",S2116)),"ราชพฤกษ",ISNUMBER(SEARCH("CP03",S2116)),"บางใหญ่",ISNUMBER(SEARCH("CP04",S2116)),"บางบอน",OR(ISNUMBER(SEARCH("CP",S2116)),ISNUMBER(SEARCH("BTC",D2116))),"340",TRUE,"")</f>
        <v>บางใหญ่</v>
      </c>
    </row>
    <row r="2117" spans="1:20" x14ac:dyDescent="0.2">
      <c r="A2117" t="s">
        <v>3990</v>
      </c>
      <c r="B2117" t="s">
        <v>13</v>
      </c>
      <c r="C2117">
        <v>2026</v>
      </c>
      <c r="D2117" t="s">
        <v>4031</v>
      </c>
      <c r="E2117" t="s">
        <v>1187</v>
      </c>
      <c r="F2117" t="s">
        <v>1188</v>
      </c>
      <c r="G2117" t="s">
        <v>2582</v>
      </c>
      <c r="H2117" t="s">
        <v>2586</v>
      </c>
      <c r="I2117" t="s">
        <v>4032</v>
      </c>
      <c r="J2117" t="s">
        <v>4033</v>
      </c>
      <c r="K2117" t="s">
        <v>2702</v>
      </c>
      <c r="L2117" s="1">
        <v>1</v>
      </c>
      <c r="M2117" s="1">
        <v>20</v>
      </c>
      <c r="N2117" s="1">
        <v>0</v>
      </c>
      <c r="O2117" s="1" t="s">
        <v>2580</v>
      </c>
      <c r="P2117" s="1">
        <v>18.690000000000001</v>
      </c>
      <c r="Q2117" s="1">
        <v>1.31</v>
      </c>
      <c r="R2117" s="1">
        <v>20</v>
      </c>
      <c r="S2117" t="s">
        <v>2605</v>
      </c>
      <c r="T2117" t="str" cm="1">
        <f t="array" ref="T2117">_xlfn.IFS(ISNUMBER(SEARCH("CP02",S2117)),"ราชพฤกษ",ISNUMBER(SEARCH("CP03",S2117)),"บางใหญ่",ISNUMBER(SEARCH("CP04",S2117)),"บางบอน",OR(ISNUMBER(SEARCH("CP",S2117)),ISNUMBER(SEARCH("BTC",D2117))),"340",TRUE,"")</f>
        <v>บางใหญ่</v>
      </c>
    </row>
    <row r="2118" spans="1:20" x14ac:dyDescent="0.2">
      <c r="A2118" t="s">
        <v>3990</v>
      </c>
      <c r="B2118" t="s">
        <v>13</v>
      </c>
      <c r="C2118">
        <v>2026</v>
      </c>
      <c r="D2118" t="s">
        <v>4034</v>
      </c>
      <c r="E2118" t="s">
        <v>533</v>
      </c>
      <c r="F2118" t="s">
        <v>534</v>
      </c>
      <c r="G2118" t="s">
        <v>2582</v>
      </c>
      <c r="H2118" t="s">
        <v>2586</v>
      </c>
      <c r="I2118" t="s">
        <v>4035</v>
      </c>
      <c r="J2118" t="s">
        <v>4036</v>
      </c>
      <c r="K2118" t="s">
        <v>2702</v>
      </c>
      <c r="L2118" s="1">
        <v>1</v>
      </c>
      <c r="M2118" s="1">
        <v>1000</v>
      </c>
      <c r="N2118" s="1">
        <v>0</v>
      </c>
      <c r="O2118" s="1" t="s">
        <v>2580</v>
      </c>
      <c r="P2118" s="1">
        <v>934.58</v>
      </c>
      <c r="Q2118" s="1">
        <v>65.42</v>
      </c>
      <c r="R2118" s="1">
        <v>1000</v>
      </c>
      <c r="S2118" t="s">
        <v>2605</v>
      </c>
      <c r="T2118" t="str" cm="1">
        <f t="array" ref="T2118">_xlfn.IFS(ISNUMBER(SEARCH("CP02",S2118)),"ราชพฤกษ",ISNUMBER(SEARCH("CP03",S2118)),"บางใหญ่",ISNUMBER(SEARCH("CP04",S2118)),"บางบอน",OR(ISNUMBER(SEARCH("CP",S2118)),ISNUMBER(SEARCH("BTC",D2118))),"340",TRUE,"")</f>
        <v>บางใหญ่</v>
      </c>
    </row>
    <row r="2119" spans="1:20" x14ac:dyDescent="0.2">
      <c r="A2119" t="s">
        <v>3990</v>
      </c>
      <c r="B2119" t="s">
        <v>13</v>
      </c>
      <c r="C2119">
        <v>2026</v>
      </c>
      <c r="D2119" t="s">
        <v>4034</v>
      </c>
      <c r="E2119" t="s">
        <v>531</v>
      </c>
      <c r="F2119" t="s">
        <v>532</v>
      </c>
      <c r="G2119" t="s">
        <v>2582</v>
      </c>
      <c r="H2119" t="s">
        <v>2586</v>
      </c>
      <c r="I2119" t="s">
        <v>4035</v>
      </c>
      <c r="J2119" t="s">
        <v>4036</v>
      </c>
      <c r="K2119" t="s">
        <v>2702</v>
      </c>
      <c r="L2119" s="1">
        <v>1</v>
      </c>
      <c r="M2119" s="1">
        <v>385</v>
      </c>
      <c r="N2119" s="1">
        <v>0</v>
      </c>
      <c r="O2119" s="1" t="s">
        <v>2580</v>
      </c>
      <c r="P2119" s="1">
        <v>0</v>
      </c>
      <c r="Q2119" s="1">
        <v>0</v>
      </c>
      <c r="R2119" s="1">
        <v>0</v>
      </c>
      <c r="S2119" t="s">
        <v>2605</v>
      </c>
      <c r="T2119" t="str" cm="1">
        <f t="array" ref="T2119">_xlfn.IFS(ISNUMBER(SEARCH("CP02",S2119)),"ราชพฤกษ",ISNUMBER(SEARCH("CP03",S2119)),"บางใหญ่",ISNUMBER(SEARCH("CP04",S2119)),"บางบอน",OR(ISNUMBER(SEARCH("CP",S2119)),ISNUMBER(SEARCH("BTC",D2119))),"340",TRUE,"")</f>
        <v>บางใหญ่</v>
      </c>
    </row>
    <row r="2120" spans="1:20" x14ac:dyDescent="0.2">
      <c r="A2120" t="s">
        <v>3990</v>
      </c>
      <c r="B2120" t="s">
        <v>13</v>
      </c>
      <c r="C2120">
        <v>2026</v>
      </c>
      <c r="D2120" t="s">
        <v>4034</v>
      </c>
      <c r="E2120" t="s">
        <v>179</v>
      </c>
      <c r="F2120" t="s">
        <v>180</v>
      </c>
      <c r="G2120" t="s">
        <v>2582</v>
      </c>
      <c r="H2120" t="s">
        <v>2586</v>
      </c>
      <c r="I2120" t="s">
        <v>4035</v>
      </c>
      <c r="J2120" t="s">
        <v>4036</v>
      </c>
      <c r="K2120" t="s">
        <v>2702</v>
      </c>
      <c r="L2120" s="1">
        <v>1</v>
      </c>
      <c r="M2120" s="1">
        <v>220</v>
      </c>
      <c r="N2120" s="1">
        <v>0</v>
      </c>
      <c r="O2120" s="1" t="s">
        <v>2580</v>
      </c>
      <c r="P2120" s="1">
        <v>0</v>
      </c>
      <c r="Q2120" s="1">
        <v>0</v>
      </c>
      <c r="R2120" s="1">
        <v>0</v>
      </c>
      <c r="S2120" t="s">
        <v>2605</v>
      </c>
      <c r="T2120" t="str" cm="1">
        <f t="array" ref="T2120">_xlfn.IFS(ISNUMBER(SEARCH("CP02",S2120)),"ราชพฤกษ",ISNUMBER(SEARCH("CP03",S2120)),"บางใหญ่",ISNUMBER(SEARCH("CP04",S2120)),"บางบอน",OR(ISNUMBER(SEARCH("CP",S2120)),ISNUMBER(SEARCH("BTC",D2120))),"340",TRUE,"")</f>
        <v>บางใหญ่</v>
      </c>
    </row>
    <row r="2121" spans="1:20" x14ac:dyDescent="0.2">
      <c r="A2121" t="s">
        <v>3990</v>
      </c>
      <c r="B2121" t="s">
        <v>13</v>
      </c>
      <c r="C2121">
        <v>2026</v>
      </c>
      <c r="D2121" t="s">
        <v>4034</v>
      </c>
      <c r="E2121" t="s">
        <v>1185</v>
      </c>
      <c r="F2121" t="s">
        <v>1186</v>
      </c>
      <c r="G2121" t="s">
        <v>2582</v>
      </c>
      <c r="H2121" t="s">
        <v>2586</v>
      </c>
      <c r="I2121" t="s">
        <v>4035</v>
      </c>
      <c r="J2121" t="s">
        <v>4036</v>
      </c>
      <c r="K2121" t="s">
        <v>2702</v>
      </c>
      <c r="L2121" s="1">
        <v>1</v>
      </c>
      <c r="M2121" s="1">
        <v>20</v>
      </c>
      <c r="N2121" s="1">
        <v>0</v>
      </c>
      <c r="O2121" s="1" t="s">
        <v>2580</v>
      </c>
      <c r="P2121" s="1">
        <v>18.690000000000001</v>
      </c>
      <c r="Q2121" s="1">
        <v>1.31</v>
      </c>
      <c r="R2121" s="1">
        <v>20</v>
      </c>
      <c r="S2121" t="s">
        <v>2605</v>
      </c>
      <c r="T2121" t="str" cm="1">
        <f t="array" ref="T2121">_xlfn.IFS(ISNUMBER(SEARCH("CP02",S2121)),"ราชพฤกษ",ISNUMBER(SEARCH("CP03",S2121)),"บางใหญ่",ISNUMBER(SEARCH("CP04",S2121)),"บางบอน",OR(ISNUMBER(SEARCH("CP",S2121)),ISNUMBER(SEARCH("BTC",D2121))),"340",TRUE,"")</f>
        <v>บางใหญ่</v>
      </c>
    </row>
    <row r="2122" spans="1:20" x14ac:dyDescent="0.2">
      <c r="A2122" t="s">
        <v>3990</v>
      </c>
      <c r="B2122" t="s">
        <v>13</v>
      </c>
      <c r="C2122">
        <v>2026</v>
      </c>
      <c r="D2122" t="s">
        <v>4037</v>
      </c>
      <c r="E2122" t="s">
        <v>533</v>
      </c>
      <c r="F2122" t="s">
        <v>534</v>
      </c>
      <c r="G2122" t="s">
        <v>2582</v>
      </c>
      <c r="H2122" t="s">
        <v>2586</v>
      </c>
      <c r="I2122" t="s">
        <v>4038</v>
      </c>
      <c r="J2122" t="s">
        <v>4039</v>
      </c>
      <c r="K2122" t="s">
        <v>2702</v>
      </c>
      <c r="L2122" s="1">
        <v>1</v>
      </c>
      <c r="M2122" s="1">
        <v>1000</v>
      </c>
      <c r="N2122" s="1">
        <v>0</v>
      </c>
      <c r="O2122" s="1" t="s">
        <v>2580</v>
      </c>
      <c r="P2122" s="1">
        <v>934.58</v>
      </c>
      <c r="Q2122" s="1">
        <v>65.42</v>
      </c>
      <c r="R2122" s="1">
        <v>1000</v>
      </c>
      <c r="S2122" t="s">
        <v>2605</v>
      </c>
      <c r="T2122" t="str" cm="1">
        <f t="array" ref="T2122">_xlfn.IFS(ISNUMBER(SEARCH("CP02",S2122)),"ราชพฤกษ",ISNUMBER(SEARCH("CP03",S2122)),"บางใหญ่",ISNUMBER(SEARCH("CP04",S2122)),"บางบอน",OR(ISNUMBER(SEARCH("CP",S2122)),ISNUMBER(SEARCH("BTC",D2122))),"340",TRUE,"")</f>
        <v>บางใหญ่</v>
      </c>
    </row>
    <row r="2123" spans="1:20" x14ac:dyDescent="0.2">
      <c r="A2123" t="s">
        <v>3990</v>
      </c>
      <c r="B2123" t="s">
        <v>13</v>
      </c>
      <c r="C2123">
        <v>2026</v>
      </c>
      <c r="D2123" t="s">
        <v>4037</v>
      </c>
      <c r="E2123" t="s">
        <v>531</v>
      </c>
      <c r="F2123" t="s">
        <v>532</v>
      </c>
      <c r="G2123" t="s">
        <v>2582</v>
      </c>
      <c r="H2123" t="s">
        <v>2586</v>
      </c>
      <c r="I2123" t="s">
        <v>4038</v>
      </c>
      <c r="J2123" t="s">
        <v>4039</v>
      </c>
      <c r="K2123" t="s">
        <v>2702</v>
      </c>
      <c r="L2123" s="1">
        <v>1</v>
      </c>
      <c r="M2123" s="1">
        <v>385</v>
      </c>
      <c r="N2123" s="1">
        <v>0</v>
      </c>
      <c r="O2123" s="1" t="s">
        <v>2580</v>
      </c>
      <c r="P2123" s="1">
        <v>0</v>
      </c>
      <c r="Q2123" s="1">
        <v>0</v>
      </c>
      <c r="R2123" s="1">
        <v>0</v>
      </c>
      <c r="S2123" t="s">
        <v>2605</v>
      </c>
      <c r="T2123" t="str" cm="1">
        <f t="array" ref="T2123">_xlfn.IFS(ISNUMBER(SEARCH("CP02",S2123)),"ราชพฤกษ",ISNUMBER(SEARCH("CP03",S2123)),"บางใหญ่",ISNUMBER(SEARCH("CP04",S2123)),"บางบอน",OR(ISNUMBER(SEARCH("CP",S2123)),ISNUMBER(SEARCH("BTC",D2123))),"340",TRUE,"")</f>
        <v>บางใหญ่</v>
      </c>
    </row>
    <row r="2124" spans="1:20" x14ac:dyDescent="0.2">
      <c r="A2124" t="s">
        <v>3990</v>
      </c>
      <c r="B2124" t="s">
        <v>13</v>
      </c>
      <c r="C2124">
        <v>2026</v>
      </c>
      <c r="D2124" t="s">
        <v>4037</v>
      </c>
      <c r="E2124" t="s">
        <v>153</v>
      </c>
      <c r="F2124" t="s">
        <v>154</v>
      </c>
      <c r="G2124" t="s">
        <v>2582</v>
      </c>
      <c r="H2124" t="s">
        <v>2586</v>
      </c>
      <c r="I2124" t="s">
        <v>4038</v>
      </c>
      <c r="J2124" t="s">
        <v>4039</v>
      </c>
      <c r="K2124" t="s">
        <v>2702</v>
      </c>
      <c r="L2124" s="1">
        <v>1</v>
      </c>
      <c r="M2124" s="1">
        <v>200</v>
      </c>
      <c r="N2124" s="1">
        <v>0</v>
      </c>
      <c r="O2124" s="1" t="s">
        <v>2580</v>
      </c>
      <c r="P2124" s="1">
        <v>0</v>
      </c>
      <c r="Q2124" s="1">
        <v>0</v>
      </c>
      <c r="R2124" s="1">
        <v>0</v>
      </c>
      <c r="S2124" t="s">
        <v>2605</v>
      </c>
      <c r="T2124" t="str" cm="1">
        <f t="array" ref="T2124">_xlfn.IFS(ISNUMBER(SEARCH("CP02",S2124)),"ราชพฤกษ",ISNUMBER(SEARCH("CP03",S2124)),"บางใหญ่",ISNUMBER(SEARCH("CP04",S2124)),"บางบอน",OR(ISNUMBER(SEARCH("CP",S2124)),ISNUMBER(SEARCH("BTC",D2124))),"340",TRUE,"")</f>
        <v>บางใหญ่</v>
      </c>
    </row>
    <row r="2125" spans="1:20" x14ac:dyDescent="0.2">
      <c r="A2125" t="s">
        <v>3990</v>
      </c>
      <c r="B2125" t="s">
        <v>13</v>
      </c>
      <c r="C2125">
        <v>2026</v>
      </c>
      <c r="D2125" t="s">
        <v>4037</v>
      </c>
      <c r="E2125" t="s">
        <v>1185</v>
      </c>
      <c r="F2125" t="s">
        <v>1186</v>
      </c>
      <c r="G2125" t="s">
        <v>2582</v>
      </c>
      <c r="H2125" t="s">
        <v>2586</v>
      </c>
      <c r="I2125" t="s">
        <v>4038</v>
      </c>
      <c r="J2125" t="s">
        <v>4039</v>
      </c>
      <c r="K2125" t="s">
        <v>2702</v>
      </c>
      <c r="L2125" s="1">
        <v>1</v>
      </c>
      <c r="M2125" s="1">
        <v>20</v>
      </c>
      <c r="N2125" s="1">
        <v>0</v>
      </c>
      <c r="O2125" s="1" t="s">
        <v>2580</v>
      </c>
      <c r="P2125" s="1">
        <v>18.690000000000001</v>
      </c>
      <c r="Q2125" s="1">
        <v>1.31</v>
      </c>
      <c r="R2125" s="1">
        <v>20</v>
      </c>
      <c r="S2125" t="s">
        <v>2605</v>
      </c>
      <c r="T2125" t="str" cm="1">
        <f t="array" ref="T2125">_xlfn.IFS(ISNUMBER(SEARCH("CP02",S2125)),"ราชพฤกษ",ISNUMBER(SEARCH("CP03",S2125)),"บางใหญ่",ISNUMBER(SEARCH("CP04",S2125)),"บางบอน",OR(ISNUMBER(SEARCH("CP",S2125)),ISNUMBER(SEARCH("BTC",D2125))),"340",TRUE,"")</f>
        <v>บางใหญ่</v>
      </c>
    </row>
    <row r="2126" spans="1:20" x14ac:dyDescent="0.2">
      <c r="A2126" t="s">
        <v>3990</v>
      </c>
      <c r="B2126" t="s">
        <v>13</v>
      </c>
      <c r="C2126">
        <v>2026</v>
      </c>
      <c r="D2126" t="s">
        <v>4037</v>
      </c>
      <c r="E2126" t="s">
        <v>227</v>
      </c>
      <c r="F2126" t="s">
        <v>228</v>
      </c>
      <c r="G2126" t="s">
        <v>2582</v>
      </c>
      <c r="H2126" t="s">
        <v>2586</v>
      </c>
      <c r="I2126" t="s">
        <v>4038</v>
      </c>
      <c r="J2126" t="s">
        <v>4039</v>
      </c>
      <c r="K2126" t="s">
        <v>2702</v>
      </c>
      <c r="L2126" s="1">
        <v>1</v>
      </c>
      <c r="M2126" s="1">
        <v>300</v>
      </c>
      <c r="N2126" s="1">
        <v>0</v>
      </c>
      <c r="O2126" s="1" t="s">
        <v>2580</v>
      </c>
      <c r="P2126" s="1">
        <v>280.37</v>
      </c>
      <c r="Q2126" s="1">
        <v>19.63</v>
      </c>
      <c r="R2126" s="1">
        <v>300</v>
      </c>
      <c r="S2126" t="s">
        <v>2605</v>
      </c>
      <c r="T2126" t="str" cm="1">
        <f t="array" ref="T2126">_xlfn.IFS(ISNUMBER(SEARCH("CP02",S2126)),"ราชพฤกษ",ISNUMBER(SEARCH("CP03",S2126)),"บางใหญ่",ISNUMBER(SEARCH("CP04",S2126)),"บางบอน",OR(ISNUMBER(SEARCH("CP",S2126)),ISNUMBER(SEARCH("BTC",D2126))),"340",TRUE,"")</f>
        <v>บางใหญ่</v>
      </c>
    </row>
    <row r="2127" spans="1:20" x14ac:dyDescent="0.2">
      <c r="A2127" t="s">
        <v>3990</v>
      </c>
      <c r="B2127" t="s">
        <v>13</v>
      </c>
      <c r="C2127">
        <v>2026</v>
      </c>
      <c r="D2127" t="s">
        <v>4037</v>
      </c>
      <c r="E2127" t="s">
        <v>293</v>
      </c>
      <c r="F2127" t="s">
        <v>294</v>
      </c>
      <c r="G2127" t="s">
        <v>2632</v>
      </c>
      <c r="H2127" t="s">
        <v>2586</v>
      </c>
      <c r="I2127" t="s">
        <v>4038</v>
      </c>
      <c r="J2127" t="s">
        <v>4039</v>
      </c>
      <c r="K2127" t="s">
        <v>2702</v>
      </c>
      <c r="L2127" s="1">
        <v>1</v>
      </c>
      <c r="M2127" s="1">
        <v>420</v>
      </c>
      <c r="N2127" s="1">
        <v>0</v>
      </c>
      <c r="O2127" s="1" t="s">
        <v>2580</v>
      </c>
      <c r="P2127" s="1">
        <v>392.52</v>
      </c>
      <c r="Q2127" s="1">
        <v>27.48</v>
      </c>
      <c r="R2127" s="1">
        <v>420</v>
      </c>
      <c r="S2127" t="s">
        <v>2605</v>
      </c>
      <c r="T2127" t="str" cm="1">
        <f t="array" ref="T2127">_xlfn.IFS(ISNUMBER(SEARCH("CP02",S2127)),"ราชพฤกษ",ISNUMBER(SEARCH("CP03",S2127)),"บางใหญ่",ISNUMBER(SEARCH("CP04",S2127)),"บางบอน",OR(ISNUMBER(SEARCH("CP",S2127)),ISNUMBER(SEARCH("BTC",D2127))),"340",TRUE,"")</f>
        <v>บางใหญ่</v>
      </c>
    </row>
    <row r="2128" spans="1:20" x14ac:dyDescent="0.2">
      <c r="A2128" t="s">
        <v>4040</v>
      </c>
      <c r="B2128" t="s">
        <v>13</v>
      </c>
      <c r="C2128">
        <v>2026</v>
      </c>
      <c r="D2128" t="s">
        <v>3005</v>
      </c>
      <c r="E2128" t="s">
        <v>1537</v>
      </c>
      <c r="F2128" t="s">
        <v>1538</v>
      </c>
      <c r="G2128" t="s">
        <v>2585</v>
      </c>
      <c r="H2128" t="s">
        <v>2586</v>
      </c>
      <c r="I2128" t="s">
        <v>4041</v>
      </c>
      <c r="J2128" t="s">
        <v>3007</v>
      </c>
      <c r="K2128" t="s">
        <v>2630</v>
      </c>
      <c r="L2128" s="1">
        <v>4</v>
      </c>
      <c r="M2128" s="1">
        <v>50</v>
      </c>
      <c r="N2128" s="1">
        <v>0</v>
      </c>
      <c r="O2128" s="1" t="s">
        <v>2580</v>
      </c>
      <c r="P2128" s="1">
        <v>186.92</v>
      </c>
      <c r="Q2128" s="1">
        <v>13.08</v>
      </c>
      <c r="R2128" s="1">
        <v>200</v>
      </c>
      <c r="S2128" t="s">
        <v>2633</v>
      </c>
      <c r="T2128" t="str" cm="1">
        <f t="array" ref="T2128">_xlfn.IFS(ISNUMBER(SEARCH("CP02",S2128)),"ราชพฤกษ",ISNUMBER(SEARCH("CP03",S2128)),"บางใหญ่",ISNUMBER(SEARCH("CP04",S2128)),"บางบอน",OR(ISNUMBER(SEARCH("CP",S2128)),ISNUMBER(SEARCH("BTC",D2128))),"340",TRUE,"")</f>
        <v>บางบอน</v>
      </c>
    </row>
    <row r="2129" spans="1:20" x14ac:dyDescent="0.2">
      <c r="A2129" t="s">
        <v>4040</v>
      </c>
      <c r="B2129" t="s">
        <v>13</v>
      </c>
      <c r="C2129">
        <v>2026</v>
      </c>
      <c r="D2129" t="s">
        <v>4042</v>
      </c>
      <c r="E2129" t="s">
        <v>547</v>
      </c>
      <c r="F2129" t="s">
        <v>548</v>
      </c>
      <c r="G2129" t="s">
        <v>2582</v>
      </c>
      <c r="H2129" t="s">
        <v>2586</v>
      </c>
      <c r="I2129" t="s">
        <v>4043</v>
      </c>
      <c r="J2129" t="s">
        <v>4044</v>
      </c>
      <c r="K2129" t="s">
        <v>2630</v>
      </c>
      <c r="L2129" s="1">
        <v>1</v>
      </c>
      <c r="M2129" s="1">
        <v>1550</v>
      </c>
      <c r="N2129" s="1">
        <v>0</v>
      </c>
      <c r="O2129" s="1" t="s">
        <v>2580</v>
      </c>
      <c r="P2129" s="1">
        <v>1448.6</v>
      </c>
      <c r="Q2129" s="1">
        <v>101.4</v>
      </c>
      <c r="R2129" s="1">
        <v>1550</v>
      </c>
      <c r="S2129" t="s">
        <v>2631</v>
      </c>
      <c r="T2129" t="str" cm="1">
        <f t="array" ref="T2129">_xlfn.IFS(ISNUMBER(SEARCH("CP02",S2129)),"ราชพฤกษ",ISNUMBER(SEARCH("CP03",S2129)),"บางใหญ่",ISNUMBER(SEARCH("CP04",S2129)),"บางบอน",OR(ISNUMBER(SEARCH("CP",S2129)),ISNUMBER(SEARCH("BTC",D2129))),"340",TRUE,"")</f>
        <v>บางบอน</v>
      </c>
    </row>
    <row r="2130" spans="1:20" x14ac:dyDescent="0.2">
      <c r="A2130" t="s">
        <v>4040</v>
      </c>
      <c r="B2130" t="s">
        <v>13</v>
      </c>
      <c r="C2130">
        <v>2026</v>
      </c>
      <c r="D2130" t="s">
        <v>4042</v>
      </c>
      <c r="E2130" t="s">
        <v>513</v>
      </c>
      <c r="F2130" t="s">
        <v>514</v>
      </c>
      <c r="G2130" t="s">
        <v>2582</v>
      </c>
      <c r="H2130" t="s">
        <v>2586</v>
      </c>
      <c r="I2130" t="s">
        <v>4043</v>
      </c>
      <c r="J2130" t="s">
        <v>4044</v>
      </c>
      <c r="K2130" t="s">
        <v>2630</v>
      </c>
      <c r="L2130" s="1">
        <v>1</v>
      </c>
      <c r="M2130" s="1">
        <v>250</v>
      </c>
      <c r="N2130" s="1">
        <v>0</v>
      </c>
      <c r="O2130" s="1" t="s">
        <v>2580</v>
      </c>
      <c r="P2130" s="1">
        <v>0</v>
      </c>
      <c r="Q2130" s="1">
        <v>0</v>
      </c>
      <c r="R2130" s="1">
        <v>0</v>
      </c>
      <c r="S2130" t="s">
        <v>2631</v>
      </c>
      <c r="T2130" t="str" cm="1">
        <f t="array" ref="T2130">_xlfn.IFS(ISNUMBER(SEARCH("CP02",S2130)),"ราชพฤกษ",ISNUMBER(SEARCH("CP03",S2130)),"บางใหญ่",ISNUMBER(SEARCH("CP04",S2130)),"บางบอน",OR(ISNUMBER(SEARCH("CP",S2130)),ISNUMBER(SEARCH("BTC",D2130))),"340",TRUE,"")</f>
        <v>บางบอน</v>
      </c>
    </row>
    <row r="2131" spans="1:20" x14ac:dyDescent="0.2">
      <c r="A2131" t="s">
        <v>4040</v>
      </c>
      <c r="B2131" t="s">
        <v>13</v>
      </c>
      <c r="C2131">
        <v>2026</v>
      </c>
      <c r="D2131" t="s">
        <v>4042</v>
      </c>
      <c r="E2131" t="s">
        <v>143</v>
      </c>
      <c r="F2131" t="s">
        <v>144</v>
      </c>
      <c r="G2131" t="s">
        <v>2582</v>
      </c>
      <c r="H2131" t="s">
        <v>2586</v>
      </c>
      <c r="I2131" t="s">
        <v>4043</v>
      </c>
      <c r="J2131" t="s">
        <v>4044</v>
      </c>
      <c r="K2131" t="s">
        <v>2630</v>
      </c>
      <c r="L2131" s="1">
        <v>1</v>
      </c>
      <c r="M2131" s="1">
        <v>290</v>
      </c>
      <c r="N2131" s="1">
        <v>0</v>
      </c>
      <c r="O2131" s="1" t="s">
        <v>2580</v>
      </c>
      <c r="P2131" s="1">
        <v>271.02999999999997</v>
      </c>
      <c r="Q2131" s="1">
        <v>18.97</v>
      </c>
      <c r="R2131" s="1">
        <v>290</v>
      </c>
      <c r="S2131" t="s">
        <v>2631</v>
      </c>
      <c r="T2131" t="str" cm="1">
        <f t="array" ref="T2131">_xlfn.IFS(ISNUMBER(SEARCH("CP02",S2131)),"ราชพฤกษ",ISNUMBER(SEARCH("CP03",S2131)),"บางใหญ่",ISNUMBER(SEARCH("CP04",S2131)),"บางบอน",OR(ISNUMBER(SEARCH("CP",S2131)),ISNUMBER(SEARCH("BTC",D2131))),"340",TRUE,"")</f>
        <v>บางบอน</v>
      </c>
    </row>
    <row r="2132" spans="1:20" x14ac:dyDescent="0.2">
      <c r="A2132" t="s">
        <v>4040</v>
      </c>
      <c r="B2132" t="s">
        <v>13</v>
      </c>
      <c r="C2132">
        <v>2026</v>
      </c>
      <c r="D2132" t="s">
        <v>4042</v>
      </c>
      <c r="E2132" t="s">
        <v>1185</v>
      </c>
      <c r="F2132" t="s">
        <v>1186</v>
      </c>
      <c r="G2132" t="s">
        <v>2582</v>
      </c>
      <c r="H2132" t="s">
        <v>2586</v>
      </c>
      <c r="I2132" t="s">
        <v>4043</v>
      </c>
      <c r="J2132" t="s">
        <v>4044</v>
      </c>
      <c r="K2132" t="s">
        <v>2630</v>
      </c>
      <c r="L2132" s="1">
        <v>1</v>
      </c>
      <c r="M2132" s="1">
        <v>20</v>
      </c>
      <c r="N2132" s="1">
        <v>0</v>
      </c>
      <c r="O2132" s="1" t="s">
        <v>2580</v>
      </c>
      <c r="P2132" s="1">
        <v>18.690000000000001</v>
      </c>
      <c r="Q2132" s="1">
        <v>1.31</v>
      </c>
      <c r="R2132" s="1">
        <v>20</v>
      </c>
      <c r="S2132" t="s">
        <v>2631</v>
      </c>
      <c r="T2132" t="str" cm="1">
        <f t="array" ref="T2132">_xlfn.IFS(ISNUMBER(SEARCH("CP02",S2132)),"ราชพฤกษ",ISNUMBER(SEARCH("CP03",S2132)),"บางใหญ่",ISNUMBER(SEARCH("CP04",S2132)),"บางบอน",OR(ISNUMBER(SEARCH("CP",S2132)),ISNUMBER(SEARCH("BTC",D2132))),"340",TRUE,"")</f>
        <v>บางบอน</v>
      </c>
    </row>
    <row r="2133" spans="1:20" x14ac:dyDescent="0.2">
      <c r="A2133" t="s">
        <v>4040</v>
      </c>
      <c r="B2133" t="s">
        <v>13</v>
      </c>
      <c r="C2133">
        <v>2026</v>
      </c>
      <c r="D2133" t="s">
        <v>4045</v>
      </c>
      <c r="E2133" t="s">
        <v>741</v>
      </c>
      <c r="F2133" t="s">
        <v>742</v>
      </c>
      <c r="G2133" t="s">
        <v>2575</v>
      </c>
      <c r="H2133" t="s">
        <v>2576</v>
      </c>
      <c r="I2133" t="s">
        <v>4046</v>
      </c>
      <c r="J2133" t="s">
        <v>4047</v>
      </c>
      <c r="K2133" t="s">
        <v>2630</v>
      </c>
      <c r="L2133" s="1">
        <v>4</v>
      </c>
      <c r="M2133" s="1">
        <v>3850</v>
      </c>
      <c r="N2133" s="1">
        <v>3850</v>
      </c>
      <c r="O2133" s="1" t="s">
        <v>2580</v>
      </c>
      <c r="P2133" s="1">
        <v>10794.39</v>
      </c>
      <c r="Q2133" s="1">
        <v>755.61</v>
      </c>
      <c r="R2133" s="1">
        <v>11550</v>
      </c>
      <c r="S2133" t="s">
        <v>2620</v>
      </c>
      <c r="T2133" t="str" cm="1">
        <f t="array" ref="T2133">_xlfn.IFS(ISNUMBER(SEARCH("CP02",S2133)),"ราชพฤกษ",ISNUMBER(SEARCH("CP03",S2133)),"บางใหญ่",ISNUMBER(SEARCH("CP04",S2133)),"บางบอน",OR(ISNUMBER(SEARCH("CP",S2133)),ISNUMBER(SEARCH("BTC",D2133))),"340",TRUE,"")</f>
        <v>บางบอน</v>
      </c>
    </row>
    <row r="2134" spans="1:20" x14ac:dyDescent="0.2">
      <c r="A2134" t="s">
        <v>4040</v>
      </c>
      <c r="B2134" t="s">
        <v>13</v>
      </c>
      <c r="C2134">
        <v>2026</v>
      </c>
      <c r="D2134" t="s">
        <v>4045</v>
      </c>
      <c r="E2134" t="s">
        <v>1091</v>
      </c>
      <c r="F2134" t="s">
        <v>1092</v>
      </c>
      <c r="G2134" t="s">
        <v>2582</v>
      </c>
      <c r="H2134" t="s">
        <v>2583</v>
      </c>
      <c r="I2134" t="s">
        <v>4046</v>
      </c>
      <c r="J2134" t="s">
        <v>4047</v>
      </c>
      <c r="K2134" t="s">
        <v>2630</v>
      </c>
      <c r="L2134" s="1">
        <v>4</v>
      </c>
      <c r="M2134" s="1">
        <v>60</v>
      </c>
      <c r="N2134" s="1">
        <v>0</v>
      </c>
      <c r="O2134" s="1" t="s">
        <v>2580</v>
      </c>
      <c r="P2134" s="1">
        <v>0</v>
      </c>
      <c r="Q2134" s="1">
        <v>0</v>
      </c>
      <c r="R2134" s="1">
        <v>0</v>
      </c>
      <c r="S2134" t="s">
        <v>2631</v>
      </c>
      <c r="T2134" t="str" cm="1">
        <f t="array" ref="T2134">_xlfn.IFS(ISNUMBER(SEARCH("CP02",S2134)),"ราชพฤกษ",ISNUMBER(SEARCH("CP03",S2134)),"บางใหญ่",ISNUMBER(SEARCH("CP04",S2134)),"บางบอน",OR(ISNUMBER(SEARCH("CP",S2134)),ISNUMBER(SEARCH("BTC",D2134))),"340",TRUE,"")</f>
        <v>บางบอน</v>
      </c>
    </row>
    <row r="2135" spans="1:20" x14ac:dyDescent="0.2">
      <c r="A2135" t="s">
        <v>4040</v>
      </c>
      <c r="B2135" t="s">
        <v>13</v>
      </c>
      <c r="C2135">
        <v>2026</v>
      </c>
      <c r="D2135" t="s">
        <v>4045</v>
      </c>
      <c r="E2135" t="s">
        <v>1537</v>
      </c>
      <c r="F2135" t="s">
        <v>1538</v>
      </c>
      <c r="G2135" t="s">
        <v>2585</v>
      </c>
      <c r="H2135" t="s">
        <v>2586</v>
      </c>
      <c r="I2135" t="s">
        <v>4046</v>
      </c>
      <c r="J2135" t="s">
        <v>4047</v>
      </c>
      <c r="K2135" t="s">
        <v>2630</v>
      </c>
      <c r="L2135" s="1">
        <v>4</v>
      </c>
      <c r="M2135" s="1">
        <v>50</v>
      </c>
      <c r="N2135" s="1">
        <v>0</v>
      </c>
      <c r="O2135" s="1" t="s">
        <v>2580</v>
      </c>
      <c r="P2135" s="1">
        <v>0</v>
      </c>
      <c r="Q2135" s="1">
        <v>0</v>
      </c>
      <c r="R2135" s="1">
        <v>0</v>
      </c>
      <c r="S2135" t="s">
        <v>2633</v>
      </c>
      <c r="T2135" t="str" cm="1">
        <f t="array" ref="T2135">_xlfn.IFS(ISNUMBER(SEARCH("CP02",S2135)),"ราชพฤกษ",ISNUMBER(SEARCH("CP03",S2135)),"บางใหญ่",ISNUMBER(SEARCH("CP04",S2135)),"บางบอน",OR(ISNUMBER(SEARCH("CP",S2135)),ISNUMBER(SEARCH("BTC",D2135))),"340",TRUE,"")</f>
        <v>บางบอน</v>
      </c>
    </row>
    <row r="2136" spans="1:20" x14ac:dyDescent="0.2">
      <c r="A2136" t="s">
        <v>4040</v>
      </c>
      <c r="B2136" t="s">
        <v>13</v>
      </c>
      <c r="C2136">
        <v>2026</v>
      </c>
      <c r="D2136" t="s">
        <v>4045</v>
      </c>
      <c r="E2136" t="s">
        <v>1553</v>
      </c>
      <c r="F2136" t="s">
        <v>1554</v>
      </c>
      <c r="G2136" t="s">
        <v>2585</v>
      </c>
      <c r="H2136" t="s">
        <v>2586</v>
      </c>
      <c r="I2136" t="s">
        <v>4046</v>
      </c>
      <c r="J2136" t="s">
        <v>4047</v>
      </c>
      <c r="K2136" t="s">
        <v>2630</v>
      </c>
      <c r="L2136" s="1">
        <v>4</v>
      </c>
      <c r="M2136" s="1">
        <v>120</v>
      </c>
      <c r="N2136" s="1">
        <v>0</v>
      </c>
      <c r="O2136" s="1" t="s">
        <v>2580</v>
      </c>
      <c r="P2136" s="1">
        <v>0</v>
      </c>
      <c r="Q2136" s="1">
        <v>0</v>
      </c>
      <c r="R2136" s="1">
        <v>0</v>
      </c>
      <c r="S2136" t="s">
        <v>2633</v>
      </c>
      <c r="T2136" t="str" cm="1">
        <f t="array" ref="T2136">_xlfn.IFS(ISNUMBER(SEARCH("CP02",S2136)),"ราชพฤกษ",ISNUMBER(SEARCH("CP03",S2136)),"บางใหญ่",ISNUMBER(SEARCH("CP04",S2136)),"บางบอน",OR(ISNUMBER(SEARCH("CP",S2136)),ISNUMBER(SEARCH("BTC",D2136))),"340",TRUE,"")</f>
        <v>บางบอน</v>
      </c>
    </row>
    <row r="2137" spans="1:20" x14ac:dyDescent="0.2">
      <c r="A2137" t="s">
        <v>4040</v>
      </c>
      <c r="B2137" t="s">
        <v>13</v>
      </c>
      <c r="C2137">
        <v>2026</v>
      </c>
      <c r="D2137" t="s">
        <v>4045</v>
      </c>
      <c r="E2137" t="s">
        <v>1547</v>
      </c>
      <c r="F2137" t="s">
        <v>1548</v>
      </c>
      <c r="G2137" t="s">
        <v>2588</v>
      </c>
      <c r="H2137" t="s">
        <v>2586</v>
      </c>
      <c r="I2137" t="s">
        <v>4046</v>
      </c>
      <c r="J2137" t="s">
        <v>4047</v>
      </c>
      <c r="K2137" t="s">
        <v>2630</v>
      </c>
      <c r="L2137" s="1">
        <v>1</v>
      </c>
      <c r="M2137" s="1">
        <v>400</v>
      </c>
      <c r="N2137" s="1">
        <v>0</v>
      </c>
      <c r="O2137" s="1" t="s">
        <v>2580</v>
      </c>
      <c r="P2137" s="1">
        <v>0</v>
      </c>
      <c r="Q2137" s="1">
        <v>0</v>
      </c>
      <c r="R2137" s="1">
        <v>0</v>
      </c>
      <c r="S2137" t="s">
        <v>2633</v>
      </c>
      <c r="T2137" t="str" cm="1">
        <f t="array" ref="T2137">_xlfn.IFS(ISNUMBER(SEARCH("CP02",S2137)),"ราชพฤกษ",ISNUMBER(SEARCH("CP03",S2137)),"บางใหญ่",ISNUMBER(SEARCH("CP04",S2137)),"บางบอน",OR(ISNUMBER(SEARCH("CP",S2137)),ISNUMBER(SEARCH("BTC",D2137))),"340",TRUE,"")</f>
        <v>บางบอน</v>
      </c>
    </row>
    <row r="2138" spans="1:20" x14ac:dyDescent="0.2">
      <c r="A2138" t="s">
        <v>4040</v>
      </c>
      <c r="B2138" t="s">
        <v>13</v>
      </c>
      <c r="C2138">
        <v>2026</v>
      </c>
      <c r="D2138" t="s">
        <v>4048</v>
      </c>
      <c r="E2138" t="s">
        <v>779</v>
      </c>
      <c r="F2138" t="s">
        <v>780</v>
      </c>
      <c r="G2138" t="s">
        <v>2655</v>
      </c>
      <c r="H2138" t="s">
        <v>2656</v>
      </c>
      <c r="I2138" t="s">
        <v>4049</v>
      </c>
      <c r="J2138" t="s">
        <v>4050</v>
      </c>
      <c r="K2138" t="s">
        <v>2579</v>
      </c>
      <c r="L2138" s="1">
        <v>4</v>
      </c>
      <c r="M2138" s="1">
        <v>8580</v>
      </c>
      <c r="N2138" s="1">
        <v>2000</v>
      </c>
      <c r="O2138" s="1" t="s">
        <v>2580</v>
      </c>
      <c r="P2138" s="1">
        <v>30205.61</v>
      </c>
      <c r="Q2138" s="1">
        <v>2114.39</v>
      </c>
      <c r="R2138" s="1">
        <v>32320</v>
      </c>
      <c r="S2138" t="s">
        <v>3071</v>
      </c>
      <c r="T2138" t="str" cm="1">
        <f t="array" ref="T2138">_xlfn.IFS(ISNUMBER(SEARCH("CP02",S2138)),"ราชพฤกษ",ISNUMBER(SEARCH("CP03",S2138)),"บางใหญ่",ISNUMBER(SEARCH("CP04",S2138)),"บางบอน",OR(ISNUMBER(SEARCH("CP",S2138)),ISNUMBER(SEARCH("BTC",D2138))),"340",TRUE,"")</f>
        <v>ราชพฤกษ</v>
      </c>
    </row>
    <row r="2139" spans="1:20" x14ac:dyDescent="0.2">
      <c r="A2139" t="s">
        <v>4040</v>
      </c>
      <c r="B2139" t="s">
        <v>13</v>
      </c>
      <c r="C2139">
        <v>2026</v>
      </c>
      <c r="D2139" t="s">
        <v>4048</v>
      </c>
      <c r="E2139" t="s">
        <v>1091</v>
      </c>
      <c r="F2139" t="s">
        <v>1092</v>
      </c>
      <c r="G2139" t="s">
        <v>2582</v>
      </c>
      <c r="H2139" t="s">
        <v>2583</v>
      </c>
      <c r="I2139" t="s">
        <v>4049</v>
      </c>
      <c r="J2139" t="s">
        <v>4050</v>
      </c>
      <c r="K2139" t="s">
        <v>2579</v>
      </c>
      <c r="L2139" s="1">
        <v>4</v>
      </c>
      <c r="M2139" s="1">
        <v>60</v>
      </c>
      <c r="N2139" s="1">
        <v>0</v>
      </c>
      <c r="O2139" s="1" t="s">
        <v>2580</v>
      </c>
      <c r="P2139" s="1">
        <v>0</v>
      </c>
      <c r="Q2139" s="1">
        <v>0</v>
      </c>
      <c r="R2139" s="1">
        <v>0</v>
      </c>
      <c r="S2139" t="s">
        <v>2584</v>
      </c>
      <c r="T2139" t="str" cm="1">
        <f t="array" ref="T2139">_xlfn.IFS(ISNUMBER(SEARCH("CP02",S2139)),"ราชพฤกษ",ISNUMBER(SEARCH("CP03",S2139)),"บางใหญ่",ISNUMBER(SEARCH("CP04",S2139)),"บางบอน",OR(ISNUMBER(SEARCH("CP",S2139)),ISNUMBER(SEARCH("BTC",D2139))),"340",TRUE,"")</f>
        <v>ราชพฤกษ</v>
      </c>
    </row>
    <row r="2140" spans="1:20" x14ac:dyDescent="0.2">
      <c r="A2140" t="s">
        <v>4040</v>
      </c>
      <c r="B2140" t="s">
        <v>13</v>
      </c>
      <c r="C2140">
        <v>2026</v>
      </c>
      <c r="D2140" t="s">
        <v>4048</v>
      </c>
      <c r="E2140" t="s">
        <v>1549</v>
      </c>
      <c r="F2140" t="s">
        <v>1550</v>
      </c>
      <c r="G2140" t="s">
        <v>2585</v>
      </c>
      <c r="H2140" t="s">
        <v>2586</v>
      </c>
      <c r="I2140" t="s">
        <v>4049</v>
      </c>
      <c r="J2140" t="s">
        <v>4050</v>
      </c>
      <c r="K2140" t="s">
        <v>2579</v>
      </c>
      <c r="L2140" s="1">
        <v>4</v>
      </c>
      <c r="M2140" s="1">
        <v>150</v>
      </c>
      <c r="N2140" s="1">
        <v>0</v>
      </c>
      <c r="O2140" s="1" t="s">
        <v>2580</v>
      </c>
      <c r="P2140" s="1">
        <v>0</v>
      </c>
      <c r="Q2140" s="1">
        <v>0</v>
      </c>
      <c r="R2140" s="1">
        <v>0</v>
      </c>
      <c r="S2140" t="s">
        <v>2587</v>
      </c>
      <c r="T2140" t="str" cm="1">
        <f t="array" ref="T2140">_xlfn.IFS(ISNUMBER(SEARCH("CP02",S2140)),"ราชพฤกษ",ISNUMBER(SEARCH("CP03",S2140)),"บางใหญ่",ISNUMBER(SEARCH("CP04",S2140)),"บางบอน",OR(ISNUMBER(SEARCH("CP",S2140)),ISNUMBER(SEARCH("BTC",D2140))),"340",TRUE,"")</f>
        <v>ราชพฤกษ</v>
      </c>
    </row>
    <row r="2141" spans="1:20" x14ac:dyDescent="0.2">
      <c r="A2141" t="s">
        <v>4040</v>
      </c>
      <c r="B2141" t="s">
        <v>13</v>
      </c>
      <c r="C2141">
        <v>2026</v>
      </c>
      <c r="D2141" t="s">
        <v>4048</v>
      </c>
      <c r="E2141" t="s">
        <v>1545</v>
      </c>
      <c r="F2141" t="s">
        <v>1546</v>
      </c>
      <c r="G2141" t="s">
        <v>2588</v>
      </c>
      <c r="H2141" t="s">
        <v>2586</v>
      </c>
      <c r="I2141" t="s">
        <v>4049</v>
      </c>
      <c r="J2141" t="s">
        <v>4050</v>
      </c>
      <c r="K2141" t="s">
        <v>2579</v>
      </c>
      <c r="L2141" s="1">
        <v>1</v>
      </c>
      <c r="M2141" s="1">
        <v>500</v>
      </c>
      <c r="N2141" s="1">
        <v>0</v>
      </c>
      <c r="O2141" s="1" t="s">
        <v>2580</v>
      </c>
      <c r="P2141" s="1">
        <v>0</v>
      </c>
      <c r="Q2141" s="1">
        <v>0</v>
      </c>
      <c r="R2141" s="1">
        <v>0</v>
      </c>
      <c r="S2141" t="s">
        <v>2587</v>
      </c>
      <c r="T2141" t="str" cm="1">
        <f t="array" ref="T2141">_xlfn.IFS(ISNUMBER(SEARCH("CP02",S2141)),"ราชพฤกษ",ISNUMBER(SEARCH("CP03",S2141)),"บางใหญ่",ISNUMBER(SEARCH("CP04",S2141)),"บางบอน",OR(ISNUMBER(SEARCH("CP",S2141)),ISNUMBER(SEARCH("BTC",D2141))),"340",TRUE,"")</f>
        <v>ราชพฤกษ</v>
      </c>
    </row>
    <row r="2142" spans="1:20" x14ac:dyDescent="0.2">
      <c r="A2142" t="s">
        <v>4040</v>
      </c>
      <c r="B2142" t="s">
        <v>13</v>
      </c>
      <c r="C2142">
        <v>2026</v>
      </c>
      <c r="D2142" t="s">
        <v>4048</v>
      </c>
      <c r="E2142" t="s">
        <v>2197</v>
      </c>
      <c r="F2142" t="s">
        <v>2198</v>
      </c>
      <c r="G2142" t="s">
        <v>2589</v>
      </c>
      <c r="H2142" t="s">
        <v>2596</v>
      </c>
      <c r="I2142" t="s">
        <v>4049</v>
      </c>
      <c r="J2142" t="s">
        <v>4050</v>
      </c>
      <c r="K2142" t="s">
        <v>2579</v>
      </c>
      <c r="L2142" s="1">
        <v>1</v>
      </c>
      <c r="M2142" s="1">
        <v>1</v>
      </c>
      <c r="N2142" s="1">
        <v>0</v>
      </c>
      <c r="O2142" s="1" t="s">
        <v>2580</v>
      </c>
      <c r="P2142" s="1">
        <v>0</v>
      </c>
      <c r="Q2142" s="1">
        <v>0</v>
      </c>
      <c r="R2142" s="1">
        <v>0</v>
      </c>
      <c r="S2142" t="s">
        <v>2587</v>
      </c>
      <c r="T2142" t="str" cm="1">
        <f t="array" ref="T2142">_xlfn.IFS(ISNUMBER(SEARCH("CP02",S2142)),"ราชพฤกษ",ISNUMBER(SEARCH("CP03",S2142)),"บางใหญ่",ISNUMBER(SEARCH("CP04",S2142)),"บางบอน",OR(ISNUMBER(SEARCH("CP",S2142)),ISNUMBER(SEARCH("BTC",D2142))),"340",TRUE,"")</f>
        <v>ราชพฤกษ</v>
      </c>
    </row>
    <row r="2143" spans="1:20" x14ac:dyDescent="0.2">
      <c r="A2143" t="s">
        <v>4040</v>
      </c>
      <c r="B2143" t="s">
        <v>13</v>
      </c>
      <c r="C2143">
        <v>2026</v>
      </c>
      <c r="D2143" t="s">
        <v>4051</v>
      </c>
      <c r="E2143" t="s">
        <v>961</v>
      </c>
      <c r="F2143" t="s">
        <v>962</v>
      </c>
      <c r="G2143" t="s">
        <v>2953</v>
      </c>
      <c r="H2143" t="s">
        <v>2757</v>
      </c>
      <c r="I2143" t="s">
        <v>4052</v>
      </c>
      <c r="J2143" t="s">
        <v>4053</v>
      </c>
      <c r="K2143" t="s">
        <v>2659</v>
      </c>
      <c r="L2143" s="1">
        <v>4</v>
      </c>
      <c r="M2143" s="1">
        <v>3290</v>
      </c>
      <c r="N2143" s="1">
        <v>3160</v>
      </c>
      <c r="O2143" s="1" t="s">
        <v>2580</v>
      </c>
      <c r="P2143" s="1">
        <v>9345.7900000000009</v>
      </c>
      <c r="Q2143" s="1">
        <v>654.21</v>
      </c>
      <c r="R2143" s="1">
        <v>10000</v>
      </c>
      <c r="S2143" t="s">
        <v>2593</v>
      </c>
      <c r="T2143" t="str" cm="1">
        <f t="array" ref="T2143">_xlfn.IFS(ISNUMBER(SEARCH("CP02",S2143)),"ราชพฤกษ",ISNUMBER(SEARCH("CP03",S2143)),"บางใหญ่",ISNUMBER(SEARCH("CP04",S2143)),"บางบอน",OR(ISNUMBER(SEARCH("CP",S2143)),ISNUMBER(SEARCH("BTC",D2143))),"340",TRUE,"")</f>
        <v>ราชพฤกษ</v>
      </c>
    </row>
    <row r="2144" spans="1:20" x14ac:dyDescent="0.2">
      <c r="A2144" t="s">
        <v>4040</v>
      </c>
      <c r="B2144" t="s">
        <v>13</v>
      </c>
      <c r="C2144">
        <v>2026</v>
      </c>
      <c r="D2144" t="s">
        <v>4051</v>
      </c>
      <c r="E2144" t="s">
        <v>1549</v>
      </c>
      <c r="F2144" t="s">
        <v>1550</v>
      </c>
      <c r="G2144" t="s">
        <v>2585</v>
      </c>
      <c r="H2144" t="s">
        <v>2586</v>
      </c>
      <c r="I2144" t="s">
        <v>4052</v>
      </c>
      <c r="J2144" t="s">
        <v>4053</v>
      </c>
      <c r="K2144" t="s">
        <v>2659</v>
      </c>
      <c r="L2144" s="1">
        <v>4</v>
      </c>
      <c r="M2144" s="1">
        <v>150</v>
      </c>
      <c r="N2144" s="1">
        <v>0</v>
      </c>
      <c r="O2144" s="1" t="s">
        <v>2580</v>
      </c>
      <c r="P2144" s="1">
        <v>0</v>
      </c>
      <c r="Q2144" s="1">
        <v>0</v>
      </c>
      <c r="R2144" s="1">
        <v>0</v>
      </c>
      <c r="S2144" t="s">
        <v>2587</v>
      </c>
      <c r="T2144" t="str" cm="1">
        <f t="array" ref="T2144">_xlfn.IFS(ISNUMBER(SEARCH("CP02",S2144)),"ราชพฤกษ",ISNUMBER(SEARCH("CP03",S2144)),"บางใหญ่",ISNUMBER(SEARCH("CP04",S2144)),"บางบอน",OR(ISNUMBER(SEARCH("CP",S2144)),ISNUMBER(SEARCH("BTC",D2144))),"340",TRUE,"")</f>
        <v>ราชพฤกษ</v>
      </c>
    </row>
    <row r="2145" spans="1:20" x14ac:dyDescent="0.2">
      <c r="A2145" t="s">
        <v>4040</v>
      </c>
      <c r="B2145" t="s">
        <v>13</v>
      </c>
      <c r="C2145">
        <v>2026</v>
      </c>
      <c r="D2145" t="s">
        <v>4051</v>
      </c>
      <c r="E2145" t="s">
        <v>1545</v>
      </c>
      <c r="F2145" t="s">
        <v>1546</v>
      </c>
      <c r="G2145" t="s">
        <v>2588</v>
      </c>
      <c r="H2145" t="s">
        <v>2586</v>
      </c>
      <c r="I2145" t="s">
        <v>4052</v>
      </c>
      <c r="J2145" t="s">
        <v>4053</v>
      </c>
      <c r="K2145" t="s">
        <v>2659</v>
      </c>
      <c r="L2145" s="1">
        <v>1</v>
      </c>
      <c r="M2145" s="1">
        <v>500</v>
      </c>
      <c r="N2145" s="1">
        <v>0</v>
      </c>
      <c r="O2145" s="1" t="s">
        <v>2580</v>
      </c>
      <c r="P2145" s="1">
        <v>0</v>
      </c>
      <c r="Q2145" s="1">
        <v>0</v>
      </c>
      <c r="R2145" s="1">
        <v>0</v>
      </c>
      <c r="S2145" t="s">
        <v>2587</v>
      </c>
      <c r="T2145" t="str" cm="1">
        <f t="array" ref="T2145">_xlfn.IFS(ISNUMBER(SEARCH("CP02",S2145)),"ราชพฤกษ",ISNUMBER(SEARCH("CP03",S2145)),"บางใหญ่",ISNUMBER(SEARCH("CP04",S2145)),"บางบอน",OR(ISNUMBER(SEARCH("CP",S2145)),ISNUMBER(SEARCH("BTC",D2145))),"340",TRUE,"")</f>
        <v>ราชพฤกษ</v>
      </c>
    </row>
    <row r="2146" spans="1:20" x14ac:dyDescent="0.2">
      <c r="A2146" t="s">
        <v>4040</v>
      </c>
      <c r="B2146" t="s">
        <v>13</v>
      </c>
      <c r="C2146">
        <v>2026</v>
      </c>
      <c r="D2146" t="s">
        <v>4051</v>
      </c>
      <c r="E2146" t="s">
        <v>1155</v>
      </c>
      <c r="F2146" t="s">
        <v>1156</v>
      </c>
      <c r="G2146" t="s">
        <v>2589</v>
      </c>
      <c r="H2146" t="s">
        <v>2576</v>
      </c>
      <c r="I2146" t="s">
        <v>4052</v>
      </c>
      <c r="J2146" t="s">
        <v>4053</v>
      </c>
      <c r="K2146" t="s">
        <v>2659</v>
      </c>
      <c r="L2146" s="1">
        <v>1</v>
      </c>
      <c r="M2146" s="1">
        <v>1</v>
      </c>
      <c r="N2146" s="1">
        <v>0</v>
      </c>
      <c r="O2146" s="1" t="s">
        <v>2580</v>
      </c>
      <c r="P2146" s="1">
        <v>0</v>
      </c>
      <c r="Q2146" s="1">
        <v>0</v>
      </c>
      <c r="R2146" s="1">
        <v>0</v>
      </c>
      <c r="S2146" t="s">
        <v>2587</v>
      </c>
      <c r="T2146" t="str" cm="1">
        <f t="array" ref="T2146">_xlfn.IFS(ISNUMBER(SEARCH("CP02",S2146)),"ราชพฤกษ",ISNUMBER(SEARCH("CP03",S2146)),"บางใหญ่",ISNUMBER(SEARCH("CP04",S2146)),"บางบอน",OR(ISNUMBER(SEARCH("CP",S2146)),ISNUMBER(SEARCH("BTC",D2146))),"340",TRUE,"")</f>
        <v>ราชพฤกษ</v>
      </c>
    </row>
    <row r="2147" spans="1:20" x14ac:dyDescent="0.2">
      <c r="A2147" t="s">
        <v>4040</v>
      </c>
      <c r="B2147" t="s">
        <v>13</v>
      </c>
      <c r="C2147">
        <v>2026</v>
      </c>
      <c r="D2147" t="s">
        <v>4054</v>
      </c>
      <c r="E2147" t="s">
        <v>529</v>
      </c>
      <c r="F2147" t="s">
        <v>530</v>
      </c>
      <c r="G2147" t="s">
        <v>2582</v>
      </c>
      <c r="H2147" t="s">
        <v>2586</v>
      </c>
      <c r="I2147" t="s">
        <v>4055</v>
      </c>
      <c r="J2147" t="s">
        <v>4056</v>
      </c>
      <c r="K2147" t="s">
        <v>2603</v>
      </c>
      <c r="L2147" s="1">
        <v>1</v>
      </c>
      <c r="M2147" s="1">
        <v>790</v>
      </c>
      <c r="N2147" s="1">
        <v>0</v>
      </c>
      <c r="O2147" s="1" t="s">
        <v>2580</v>
      </c>
      <c r="P2147" s="1">
        <v>738.32</v>
      </c>
      <c r="Q2147" s="1">
        <v>51.68</v>
      </c>
      <c r="R2147" s="1">
        <v>790</v>
      </c>
      <c r="S2147" t="s">
        <v>2605</v>
      </c>
      <c r="T2147" t="str" cm="1">
        <f t="array" ref="T2147">_xlfn.IFS(ISNUMBER(SEARCH("CP02",S2147)),"ราชพฤกษ",ISNUMBER(SEARCH("CP03",S2147)),"บางใหญ่",ISNUMBER(SEARCH("CP04",S2147)),"บางบอน",OR(ISNUMBER(SEARCH("CP",S2147)),ISNUMBER(SEARCH("BTC",D2147))),"340",TRUE,"")</f>
        <v>บางใหญ่</v>
      </c>
    </row>
    <row r="2148" spans="1:20" x14ac:dyDescent="0.2">
      <c r="A2148" t="s">
        <v>4040</v>
      </c>
      <c r="B2148" t="s">
        <v>13</v>
      </c>
      <c r="C2148">
        <v>2026</v>
      </c>
      <c r="D2148" t="s">
        <v>4054</v>
      </c>
      <c r="E2148" t="s">
        <v>527</v>
      </c>
      <c r="F2148" t="s">
        <v>528</v>
      </c>
      <c r="G2148" t="s">
        <v>2582</v>
      </c>
      <c r="H2148" t="s">
        <v>2586</v>
      </c>
      <c r="I2148" t="s">
        <v>4055</v>
      </c>
      <c r="J2148" t="s">
        <v>4056</v>
      </c>
      <c r="K2148" t="s">
        <v>2603</v>
      </c>
      <c r="L2148" s="1">
        <v>1</v>
      </c>
      <c r="M2148" s="1">
        <v>215</v>
      </c>
      <c r="N2148" s="1">
        <v>0</v>
      </c>
      <c r="O2148" s="1" t="s">
        <v>2580</v>
      </c>
      <c r="P2148" s="1">
        <v>0</v>
      </c>
      <c r="Q2148" s="1">
        <v>0</v>
      </c>
      <c r="R2148" s="1">
        <v>0</v>
      </c>
      <c r="S2148" t="s">
        <v>2605</v>
      </c>
      <c r="T2148" t="str" cm="1">
        <f t="array" ref="T2148">_xlfn.IFS(ISNUMBER(SEARCH("CP02",S2148)),"ราชพฤกษ",ISNUMBER(SEARCH("CP03",S2148)),"บางใหญ่",ISNUMBER(SEARCH("CP04",S2148)),"บางบอน",OR(ISNUMBER(SEARCH("CP",S2148)),ISNUMBER(SEARCH("BTC",D2148))),"340",TRUE,"")</f>
        <v>บางใหญ่</v>
      </c>
    </row>
    <row r="2149" spans="1:20" x14ac:dyDescent="0.2">
      <c r="A2149" t="s">
        <v>4040</v>
      </c>
      <c r="B2149" t="s">
        <v>13</v>
      </c>
      <c r="C2149">
        <v>2026</v>
      </c>
      <c r="D2149" t="s">
        <v>4054</v>
      </c>
      <c r="E2149" t="s">
        <v>163</v>
      </c>
      <c r="F2149" t="s">
        <v>164</v>
      </c>
      <c r="G2149" t="s">
        <v>2582</v>
      </c>
      <c r="H2149" t="s">
        <v>2586</v>
      </c>
      <c r="I2149" t="s">
        <v>4055</v>
      </c>
      <c r="J2149" t="s">
        <v>4056</v>
      </c>
      <c r="K2149" t="s">
        <v>2603</v>
      </c>
      <c r="L2149" s="1">
        <v>1</v>
      </c>
      <c r="M2149" s="1">
        <v>220</v>
      </c>
      <c r="N2149" s="1">
        <v>0</v>
      </c>
      <c r="O2149" s="1" t="s">
        <v>2580</v>
      </c>
      <c r="P2149" s="1">
        <v>0</v>
      </c>
      <c r="Q2149" s="1">
        <v>0</v>
      </c>
      <c r="R2149" s="1">
        <v>0</v>
      </c>
      <c r="S2149" t="s">
        <v>2605</v>
      </c>
      <c r="T2149" t="str" cm="1">
        <f t="array" ref="T2149">_xlfn.IFS(ISNUMBER(SEARCH("CP02",S2149)),"ราชพฤกษ",ISNUMBER(SEARCH("CP03",S2149)),"บางใหญ่",ISNUMBER(SEARCH("CP04",S2149)),"บางบอน",OR(ISNUMBER(SEARCH("CP",S2149)),ISNUMBER(SEARCH("BTC",D2149))),"340",TRUE,"")</f>
        <v>บางใหญ่</v>
      </c>
    </row>
    <row r="2150" spans="1:20" x14ac:dyDescent="0.2">
      <c r="A2150" t="s">
        <v>4040</v>
      </c>
      <c r="B2150" t="s">
        <v>13</v>
      </c>
      <c r="C2150">
        <v>2026</v>
      </c>
      <c r="D2150" t="s">
        <v>4054</v>
      </c>
      <c r="E2150" t="s">
        <v>1185</v>
      </c>
      <c r="F2150" t="s">
        <v>1186</v>
      </c>
      <c r="G2150" t="s">
        <v>2582</v>
      </c>
      <c r="H2150" t="s">
        <v>2586</v>
      </c>
      <c r="I2150" t="s">
        <v>4055</v>
      </c>
      <c r="J2150" t="s">
        <v>4056</v>
      </c>
      <c r="K2150" t="s">
        <v>2603</v>
      </c>
      <c r="L2150" s="1">
        <v>1</v>
      </c>
      <c r="M2150" s="1">
        <v>20</v>
      </c>
      <c r="N2150" s="1">
        <v>0</v>
      </c>
      <c r="O2150" s="1" t="s">
        <v>2580</v>
      </c>
      <c r="P2150" s="1">
        <v>18.690000000000001</v>
      </c>
      <c r="Q2150" s="1">
        <v>1.31</v>
      </c>
      <c r="R2150" s="1">
        <v>20</v>
      </c>
      <c r="S2150" t="s">
        <v>2605</v>
      </c>
      <c r="T2150" t="str" cm="1">
        <f t="array" ref="T2150">_xlfn.IFS(ISNUMBER(SEARCH("CP02",S2150)),"ราชพฤกษ",ISNUMBER(SEARCH("CP03",S2150)),"บางใหญ่",ISNUMBER(SEARCH("CP04",S2150)),"บางบอน",OR(ISNUMBER(SEARCH("CP",S2150)),ISNUMBER(SEARCH("BTC",D2150))),"340",TRUE,"")</f>
        <v>บางใหญ่</v>
      </c>
    </row>
    <row r="2151" spans="1:20" x14ac:dyDescent="0.2">
      <c r="A2151" t="s">
        <v>4040</v>
      </c>
      <c r="B2151" t="s">
        <v>13</v>
      </c>
      <c r="C2151">
        <v>2026</v>
      </c>
      <c r="D2151" t="s">
        <v>4057</v>
      </c>
      <c r="E2151" t="s">
        <v>1563</v>
      </c>
      <c r="F2151" t="s">
        <v>1564</v>
      </c>
      <c r="G2151" t="s">
        <v>2585</v>
      </c>
      <c r="H2151" t="s">
        <v>2586</v>
      </c>
      <c r="I2151" t="s">
        <v>4058</v>
      </c>
      <c r="J2151" t="s">
        <v>4059</v>
      </c>
      <c r="K2151" t="s">
        <v>2603</v>
      </c>
      <c r="L2151" s="1">
        <v>1</v>
      </c>
      <c r="M2151" s="1">
        <v>160</v>
      </c>
      <c r="N2151" s="1">
        <v>0</v>
      </c>
      <c r="O2151" s="1" t="s">
        <v>2580</v>
      </c>
      <c r="P2151" s="1">
        <v>149.53</v>
      </c>
      <c r="Q2151" s="1">
        <v>10.47</v>
      </c>
      <c r="R2151" s="1">
        <v>160</v>
      </c>
      <c r="S2151" t="s">
        <v>2606</v>
      </c>
      <c r="T2151" t="str" cm="1">
        <f t="array" ref="T2151">_xlfn.IFS(ISNUMBER(SEARCH("CP02",S2151)),"ราชพฤกษ",ISNUMBER(SEARCH("CP03",S2151)),"บางใหญ่",ISNUMBER(SEARCH("CP04",S2151)),"บางบอน",OR(ISNUMBER(SEARCH("CP",S2151)),ISNUMBER(SEARCH("BTC",D2151))),"340",TRUE,"")</f>
        <v>บางใหญ่</v>
      </c>
    </row>
    <row r="2152" spans="1:20" x14ac:dyDescent="0.2">
      <c r="A2152" t="s">
        <v>4040</v>
      </c>
      <c r="B2152" t="s">
        <v>13</v>
      </c>
      <c r="C2152">
        <v>2026</v>
      </c>
      <c r="D2152" t="s">
        <v>4057</v>
      </c>
      <c r="E2152" t="s">
        <v>1549</v>
      </c>
      <c r="F2152" t="s">
        <v>1550</v>
      </c>
      <c r="G2152" t="s">
        <v>2585</v>
      </c>
      <c r="H2152" t="s">
        <v>2586</v>
      </c>
      <c r="I2152" t="s">
        <v>4058</v>
      </c>
      <c r="J2152" t="s">
        <v>4059</v>
      </c>
      <c r="K2152" t="s">
        <v>2603</v>
      </c>
      <c r="L2152" s="1">
        <v>2</v>
      </c>
      <c r="M2152" s="1">
        <v>150</v>
      </c>
      <c r="N2152" s="1">
        <v>0</v>
      </c>
      <c r="O2152" s="1" t="s">
        <v>2580</v>
      </c>
      <c r="P2152" s="1">
        <v>280.37</v>
      </c>
      <c r="Q2152" s="1">
        <v>19.63</v>
      </c>
      <c r="R2152" s="1">
        <v>300</v>
      </c>
      <c r="S2152" t="s">
        <v>2606</v>
      </c>
      <c r="T2152" t="str" cm="1">
        <f t="array" ref="T2152">_xlfn.IFS(ISNUMBER(SEARCH("CP02",S2152)),"ราชพฤกษ",ISNUMBER(SEARCH("CP03",S2152)),"บางใหญ่",ISNUMBER(SEARCH("CP04",S2152)),"บางบอน",OR(ISNUMBER(SEARCH("CP",S2152)),ISNUMBER(SEARCH("BTC",D2152))),"340",TRUE,"")</f>
        <v>บางใหญ่</v>
      </c>
    </row>
    <row r="2153" spans="1:20" x14ac:dyDescent="0.2">
      <c r="A2153" t="s">
        <v>4040</v>
      </c>
      <c r="B2153" t="s">
        <v>13</v>
      </c>
      <c r="C2153">
        <v>2026</v>
      </c>
      <c r="D2153" t="s">
        <v>4060</v>
      </c>
      <c r="E2153" t="s">
        <v>473</v>
      </c>
      <c r="F2153" t="s">
        <v>474</v>
      </c>
      <c r="G2153" t="s">
        <v>2582</v>
      </c>
      <c r="H2153" t="s">
        <v>2586</v>
      </c>
      <c r="I2153" t="s">
        <v>4061</v>
      </c>
      <c r="J2153" t="s">
        <v>4062</v>
      </c>
      <c r="K2153" t="s">
        <v>2603</v>
      </c>
      <c r="L2153" s="1">
        <v>1</v>
      </c>
      <c r="M2153" s="1">
        <v>2750</v>
      </c>
      <c r="N2153" s="1">
        <v>0</v>
      </c>
      <c r="O2153" s="1" t="s">
        <v>2580</v>
      </c>
      <c r="P2153" s="1">
        <v>2570.09</v>
      </c>
      <c r="Q2153" s="1">
        <v>179.91</v>
      </c>
      <c r="R2153" s="1">
        <v>2750</v>
      </c>
      <c r="S2153" t="s">
        <v>2605</v>
      </c>
      <c r="T2153" t="str" cm="1">
        <f t="array" ref="T2153">_xlfn.IFS(ISNUMBER(SEARCH("CP02",S2153)),"ราชพฤกษ",ISNUMBER(SEARCH("CP03",S2153)),"บางใหญ่",ISNUMBER(SEARCH("CP04",S2153)),"บางบอน",OR(ISNUMBER(SEARCH("CP",S2153)),ISNUMBER(SEARCH("BTC",D2153))),"340",TRUE,"")</f>
        <v>บางใหญ่</v>
      </c>
    </row>
    <row r="2154" spans="1:20" x14ac:dyDescent="0.2">
      <c r="A2154" t="s">
        <v>4040</v>
      </c>
      <c r="B2154" t="s">
        <v>13</v>
      </c>
      <c r="C2154">
        <v>2026</v>
      </c>
      <c r="D2154" t="s">
        <v>4060</v>
      </c>
      <c r="E2154" t="s">
        <v>471</v>
      </c>
      <c r="F2154" t="s">
        <v>472</v>
      </c>
      <c r="G2154" t="s">
        <v>2582</v>
      </c>
      <c r="H2154" t="s">
        <v>2586</v>
      </c>
      <c r="I2154" t="s">
        <v>4061</v>
      </c>
      <c r="J2154" t="s">
        <v>4062</v>
      </c>
      <c r="K2154" t="s">
        <v>2603</v>
      </c>
      <c r="L2154" s="1">
        <v>1</v>
      </c>
      <c r="M2154" s="1">
        <v>490</v>
      </c>
      <c r="N2154" s="1">
        <v>0</v>
      </c>
      <c r="O2154" s="1" t="s">
        <v>2580</v>
      </c>
      <c r="P2154" s="1">
        <v>457.94</v>
      </c>
      <c r="Q2154" s="1">
        <v>32.06</v>
      </c>
      <c r="R2154" s="1">
        <v>490</v>
      </c>
      <c r="S2154" t="s">
        <v>2605</v>
      </c>
      <c r="T2154" t="str" cm="1">
        <f t="array" ref="T2154">_xlfn.IFS(ISNUMBER(SEARCH("CP02",S2154)),"ราชพฤกษ",ISNUMBER(SEARCH("CP03",S2154)),"บางใหญ่",ISNUMBER(SEARCH("CP04",S2154)),"บางบอน",OR(ISNUMBER(SEARCH("CP",S2154)),ISNUMBER(SEARCH("BTC",D2154))),"340",TRUE,"")</f>
        <v>บางใหญ่</v>
      </c>
    </row>
    <row r="2155" spans="1:20" x14ac:dyDescent="0.2">
      <c r="A2155" t="s">
        <v>4040</v>
      </c>
      <c r="B2155" t="s">
        <v>13</v>
      </c>
      <c r="C2155">
        <v>2026</v>
      </c>
      <c r="D2155" t="s">
        <v>4060</v>
      </c>
      <c r="E2155" t="s">
        <v>471</v>
      </c>
      <c r="F2155" t="s">
        <v>472</v>
      </c>
      <c r="G2155" t="s">
        <v>2582</v>
      </c>
      <c r="H2155" t="s">
        <v>2586</v>
      </c>
      <c r="I2155" t="s">
        <v>4061</v>
      </c>
      <c r="J2155" t="s">
        <v>4062</v>
      </c>
      <c r="K2155" t="s">
        <v>2603</v>
      </c>
      <c r="L2155" s="1">
        <v>1</v>
      </c>
      <c r="M2155" s="1">
        <v>490</v>
      </c>
      <c r="N2155" s="1">
        <v>0</v>
      </c>
      <c r="O2155" s="1" t="s">
        <v>2580</v>
      </c>
      <c r="P2155" s="1">
        <v>0</v>
      </c>
      <c r="Q2155" s="1">
        <v>0</v>
      </c>
      <c r="R2155" s="1">
        <v>0</v>
      </c>
      <c r="S2155" t="s">
        <v>2605</v>
      </c>
      <c r="T2155" t="str" cm="1">
        <f t="array" ref="T2155">_xlfn.IFS(ISNUMBER(SEARCH("CP02",S2155)),"ราชพฤกษ",ISNUMBER(SEARCH("CP03",S2155)),"บางใหญ่",ISNUMBER(SEARCH("CP04",S2155)),"บางบอน",OR(ISNUMBER(SEARCH("CP",S2155)),ISNUMBER(SEARCH("BTC",D2155))),"340",TRUE,"")</f>
        <v>บางใหญ่</v>
      </c>
    </row>
    <row r="2156" spans="1:20" x14ac:dyDescent="0.2">
      <c r="A2156" t="s">
        <v>4040</v>
      </c>
      <c r="B2156" t="s">
        <v>13</v>
      </c>
      <c r="C2156">
        <v>2026</v>
      </c>
      <c r="D2156" t="s">
        <v>4060</v>
      </c>
      <c r="E2156" t="s">
        <v>1321</v>
      </c>
      <c r="F2156" t="s">
        <v>1322</v>
      </c>
      <c r="G2156" t="s">
        <v>2632</v>
      </c>
      <c r="H2156" t="s">
        <v>2586</v>
      </c>
      <c r="I2156" t="s">
        <v>4061</v>
      </c>
      <c r="J2156" t="s">
        <v>4062</v>
      </c>
      <c r="K2156" t="s">
        <v>2603</v>
      </c>
      <c r="L2156" s="1">
        <v>1</v>
      </c>
      <c r="M2156" s="1">
        <v>210</v>
      </c>
      <c r="N2156" s="1">
        <v>0</v>
      </c>
      <c r="O2156" s="1" t="s">
        <v>2580</v>
      </c>
      <c r="P2156" s="1">
        <v>196.26</v>
      </c>
      <c r="Q2156" s="1">
        <v>13.74</v>
      </c>
      <c r="R2156" s="1">
        <v>210</v>
      </c>
      <c r="S2156" t="s">
        <v>2605</v>
      </c>
      <c r="T2156" t="str" cm="1">
        <f t="array" ref="T2156">_xlfn.IFS(ISNUMBER(SEARCH("CP02",S2156)),"ราชพฤกษ",ISNUMBER(SEARCH("CP03",S2156)),"บางใหญ่",ISNUMBER(SEARCH("CP04",S2156)),"บางบอน",OR(ISNUMBER(SEARCH("CP",S2156)),ISNUMBER(SEARCH("BTC",D2156))),"340",TRUE,"")</f>
        <v>บางใหญ่</v>
      </c>
    </row>
    <row r="2157" spans="1:20" x14ac:dyDescent="0.2">
      <c r="A2157" t="s">
        <v>4040</v>
      </c>
      <c r="B2157" t="s">
        <v>13</v>
      </c>
      <c r="C2157">
        <v>2026</v>
      </c>
      <c r="D2157" t="s">
        <v>4060</v>
      </c>
      <c r="E2157" t="s">
        <v>277</v>
      </c>
      <c r="F2157" t="s">
        <v>278</v>
      </c>
      <c r="G2157" t="s">
        <v>2582</v>
      </c>
      <c r="H2157" t="s">
        <v>2586</v>
      </c>
      <c r="I2157" t="s">
        <v>4061</v>
      </c>
      <c r="J2157" t="s">
        <v>4062</v>
      </c>
      <c r="K2157" t="s">
        <v>2603</v>
      </c>
      <c r="L2157" s="1">
        <v>1</v>
      </c>
      <c r="M2157" s="1">
        <v>585</v>
      </c>
      <c r="N2157" s="1">
        <v>0</v>
      </c>
      <c r="O2157" s="1" t="s">
        <v>2580</v>
      </c>
      <c r="P2157" s="1">
        <v>546.73</v>
      </c>
      <c r="Q2157" s="1">
        <v>38.270000000000003</v>
      </c>
      <c r="R2157" s="1">
        <v>585</v>
      </c>
      <c r="S2157" t="s">
        <v>2605</v>
      </c>
      <c r="T2157" t="str" cm="1">
        <f t="array" ref="T2157">_xlfn.IFS(ISNUMBER(SEARCH("CP02",S2157)),"ราชพฤกษ",ISNUMBER(SEARCH("CP03",S2157)),"บางใหญ่",ISNUMBER(SEARCH("CP04",S2157)),"บางบอน",OR(ISNUMBER(SEARCH("CP",S2157)),ISNUMBER(SEARCH("BTC",D2157))),"340",TRUE,"")</f>
        <v>บางใหญ่</v>
      </c>
    </row>
    <row r="2158" spans="1:20" x14ac:dyDescent="0.2">
      <c r="A2158" t="s">
        <v>4040</v>
      </c>
      <c r="B2158" t="s">
        <v>13</v>
      </c>
      <c r="C2158">
        <v>2026</v>
      </c>
      <c r="D2158" t="s">
        <v>4060</v>
      </c>
      <c r="E2158" t="s">
        <v>1551</v>
      </c>
      <c r="F2158" t="s">
        <v>1552</v>
      </c>
      <c r="G2158" t="s">
        <v>2585</v>
      </c>
      <c r="H2158" t="s">
        <v>2586</v>
      </c>
      <c r="I2158" t="s">
        <v>4061</v>
      </c>
      <c r="J2158" t="s">
        <v>4062</v>
      </c>
      <c r="K2158" t="s">
        <v>2603</v>
      </c>
      <c r="L2158" s="1">
        <v>2</v>
      </c>
      <c r="M2158" s="1">
        <v>150</v>
      </c>
      <c r="N2158" s="1">
        <v>0</v>
      </c>
      <c r="O2158" s="1" t="s">
        <v>2580</v>
      </c>
      <c r="P2158" s="1">
        <v>280.37</v>
      </c>
      <c r="Q2158" s="1">
        <v>19.63</v>
      </c>
      <c r="R2158" s="1">
        <v>300</v>
      </c>
      <c r="S2158" t="s">
        <v>2606</v>
      </c>
      <c r="T2158" t="str" cm="1">
        <f t="array" ref="T2158">_xlfn.IFS(ISNUMBER(SEARCH("CP02",S2158)),"ราชพฤกษ",ISNUMBER(SEARCH("CP03",S2158)),"บางใหญ่",ISNUMBER(SEARCH("CP04",S2158)),"บางบอน",OR(ISNUMBER(SEARCH("CP",S2158)),ISNUMBER(SEARCH("BTC",D2158))),"340",TRUE,"")</f>
        <v>บางใหญ่</v>
      </c>
    </row>
    <row r="2159" spans="1:20" x14ac:dyDescent="0.2">
      <c r="A2159" t="s">
        <v>4040</v>
      </c>
      <c r="B2159" t="s">
        <v>13</v>
      </c>
      <c r="C2159">
        <v>2026</v>
      </c>
      <c r="D2159" t="s">
        <v>4063</v>
      </c>
      <c r="E2159" t="s">
        <v>1557</v>
      </c>
      <c r="F2159" t="s">
        <v>1558</v>
      </c>
      <c r="G2159" t="s">
        <v>2588</v>
      </c>
      <c r="H2159" t="s">
        <v>2586</v>
      </c>
      <c r="I2159" t="s">
        <v>4064</v>
      </c>
      <c r="J2159" t="s">
        <v>4065</v>
      </c>
      <c r="K2159" t="s">
        <v>2735</v>
      </c>
      <c r="L2159" s="1">
        <v>4</v>
      </c>
      <c r="M2159" s="1">
        <v>200</v>
      </c>
      <c r="N2159" s="1">
        <v>0</v>
      </c>
      <c r="O2159" s="1" t="s">
        <v>2580</v>
      </c>
      <c r="P2159" s="1">
        <v>747.66</v>
      </c>
      <c r="Q2159" s="1">
        <v>52.34</v>
      </c>
      <c r="R2159" s="1">
        <v>800</v>
      </c>
      <c r="S2159" t="s">
        <v>2606</v>
      </c>
      <c r="T2159" t="str" cm="1">
        <f t="array" ref="T2159">_xlfn.IFS(ISNUMBER(SEARCH("CP02",S2159)),"ราชพฤกษ",ISNUMBER(SEARCH("CP03",S2159)),"บางใหญ่",ISNUMBER(SEARCH("CP04",S2159)),"บางบอน",OR(ISNUMBER(SEARCH("CP",S2159)),ISNUMBER(SEARCH("BTC",D2159))),"340",TRUE,"")</f>
        <v>บางใหญ่</v>
      </c>
    </row>
    <row r="2160" spans="1:20" x14ac:dyDescent="0.2">
      <c r="A2160" t="s">
        <v>4040</v>
      </c>
      <c r="B2160" t="s">
        <v>13</v>
      </c>
      <c r="C2160">
        <v>2026</v>
      </c>
      <c r="D2160" t="s">
        <v>3601</v>
      </c>
      <c r="E2160" t="s">
        <v>555</v>
      </c>
      <c r="F2160" t="s">
        <v>556</v>
      </c>
      <c r="G2160" t="s">
        <v>2582</v>
      </c>
      <c r="H2160" t="s">
        <v>2586</v>
      </c>
      <c r="I2160" t="s">
        <v>4066</v>
      </c>
      <c r="J2160" t="s">
        <v>3603</v>
      </c>
      <c r="K2160" t="s">
        <v>2800</v>
      </c>
      <c r="L2160" s="1">
        <v>1</v>
      </c>
      <c r="M2160" s="1">
        <v>1350</v>
      </c>
      <c r="N2160" s="1">
        <v>0</v>
      </c>
      <c r="O2160" s="1" t="s">
        <v>2580</v>
      </c>
      <c r="P2160" s="1">
        <v>1261.68</v>
      </c>
      <c r="Q2160" s="1">
        <v>88.32</v>
      </c>
      <c r="R2160" s="1">
        <v>1350</v>
      </c>
      <c r="S2160" t="s">
        <v>2683</v>
      </c>
      <c r="T2160" t="str" cm="1">
        <f t="array" ref="T2160">_xlfn.IFS(ISNUMBER(SEARCH("CP02",S2160)),"ราชพฤกษ",ISNUMBER(SEARCH("CP03",S2160)),"บางใหญ่",ISNUMBER(SEARCH("CP04",S2160)),"บางบอน",OR(ISNUMBER(SEARCH("CP",S2160)),ISNUMBER(SEARCH("BTC",D2160))),"340",TRUE,"")</f>
        <v>340</v>
      </c>
    </row>
    <row r="2161" spans="1:20" x14ac:dyDescent="0.2">
      <c r="A2161" t="s">
        <v>4040</v>
      </c>
      <c r="B2161" t="s">
        <v>13</v>
      </c>
      <c r="C2161">
        <v>2026</v>
      </c>
      <c r="D2161" t="s">
        <v>3601</v>
      </c>
      <c r="E2161" t="s">
        <v>553</v>
      </c>
      <c r="F2161" t="s">
        <v>554</v>
      </c>
      <c r="G2161" t="s">
        <v>2582</v>
      </c>
      <c r="H2161" t="s">
        <v>2586</v>
      </c>
      <c r="I2161" t="s">
        <v>4066</v>
      </c>
      <c r="J2161" t="s">
        <v>3603</v>
      </c>
      <c r="K2161" t="s">
        <v>2800</v>
      </c>
      <c r="L2161" s="1">
        <v>1</v>
      </c>
      <c r="M2161" s="1">
        <v>250</v>
      </c>
      <c r="N2161" s="1">
        <v>50</v>
      </c>
      <c r="O2161" s="1" t="s">
        <v>2580</v>
      </c>
      <c r="P2161" s="1">
        <v>186.92</v>
      </c>
      <c r="Q2161" s="1">
        <v>13.08</v>
      </c>
      <c r="R2161" s="1">
        <v>200</v>
      </c>
      <c r="S2161" t="s">
        <v>2683</v>
      </c>
      <c r="T2161" t="str" cm="1">
        <f t="array" ref="T2161">_xlfn.IFS(ISNUMBER(SEARCH("CP02",S2161)),"ราชพฤกษ",ISNUMBER(SEARCH("CP03",S2161)),"บางใหญ่",ISNUMBER(SEARCH("CP04",S2161)),"บางบอน",OR(ISNUMBER(SEARCH("CP",S2161)),ISNUMBER(SEARCH("BTC",D2161))),"340",TRUE,"")</f>
        <v>340</v>
      </c>
    </row>
    <row r="2162" spans="1:20" x14ac:dyDescent="0.2">
      <c r="A2162" t="s">
        <v>4040</v>
      </c>
      <c r="B2162" t="s">
        <v>13</v>
      </c>
      <c r="C2162">
        <v>2026</v>
      </c>
      <c r="D2162" t="s">
        <v>3601</v>
      </c>
      <c r="E2162" t="s">
        <v>121</v>
      </c>
      <c r="F2162" t="s">
        <v>122</v>
      </c>
      <c r="G2162" t="s">
        <v>2582</v>
      </c>
      <c r="H2162" t="s">
        <v>2586</v>
      </c>
      <c r="I2162" t="s">
        <v>4066</v>
      </c>
      <c r="J2162" t="s">
        <v>3603</v>
      </c>
      <c r="K2162" t="s">
        <v>2800</v>
      </c>
      <c r="L2162" s="1">
        <v>1</v>
      </c>
      <c r="M2162" s="1">
        <v>240</v>
      </c>
      <c r="N2162" s="1">
        <v>0</v>
      </c>
      <c r="O2162" s="1" t="s">
        <v>2580</v>
      </c>
      <c r="P2162" s="1">
        <v>224.3</v>
      </c>
      <c r="Q2162" s="1">
        <v>15.7</v>
      </c>
      <c r="R2162" s="1">
        <v>240</v>
      </c>
      <c r="S2162" t="s">
        <v>2683</v>
      </c>
      <c r="T2162" t="str" cm="1">
        <f t="array" ref="T2162">_xlfn.IFS(ISNUMBER(SEARCH("CP02",S2162)),"ราชพฤกษ",ISNUMBER(SEARCH("CP03",S2162)),"บางใหญ่",ISNUMBER(SEARCH("CP04",S2162)),"บางบอน",OR(ISNUMBER(SEARCH("CP",S2162)),ISNUMBER(SEARCH("BTC",D2162))),"340",TRUE,"")</f>
        <v>340</v>
      </c>
    </row>
    <row r="2163" spans="1:20" x14ac:dyDescent="0.2">
      <c r="A2163" t="s">
        <v>4040</v>
      </c>
      <c r="B2163" t="s">
        <v>13</v>
      </c>
      <c r="C2163">
        <v>2026</v>
      </c>
      <c r="D2163" t="s">
        <v>3601</v>
      </c>
      <c r="E2163" t="s">
        <v>1185</v>
      </c>
      <c r="F2163" t="s">
        <v>1186</v>
      </c>
      <c r="G2163" t="s">
        <v>2582</v>
      </c>
      <c r="H2163" t="s">
        <v>2586</v>
      </c>
      <c r="I2163" t="s">
        <v>4066</v>
      </c>
      <c r="J2163" t="s">
        <v>3603</v>
      </c>
      <c r="K2163" t="s">
        <v>2800</v>
      </c>
      <c r="L2163" s="1">
        <v>1</v>
      </c>
      <c r="M2163" s="1">
        <v>20</v>
      </c>
      <c r="N2163" s="1">
        <v>0</v>
      </c>
      <c r="O2163" s="1" t="s">
        <v>2580</v>
      </c>
      <c r="P2163" s="1">
        <v>18.690000000000001</v>
      </c>
      <c r="Q2163" s="1">
        <v>1.31</v>
      </c>
      <c r="R2163" s="1">
        <v>20</v>
      </c>
      <c r="S2163" t="s">
        <v>2683</v>
      </c>
      <c r="T2163" t="str" cm="1">
        <f t="array" ref="T2163">_xlfn.IFS(ISNUMBER(SEARCH("CP02",S2163)),"ราชพฤกษ",ISNUMBER(SEARCH("CP03",S2163)),"บางใหญ่",ISNUMBER(SEARCH("CP04",S2163)),"บางบอน",OR(ISNUMBER(SEARCH("CP",S2163)),ISNUMBER(SEARCH("BTC",D2163))),"340",TRUE,"")</f>
        <v>340</v>
      </c>
    </row>
    <row r="2164" spans="1:20" x14ac:dyDescent="0.2">
      <c r="A2164" t="s">
        <v>4040</v>
      </c>
      <c r="B2164" t="s">
        <v>13</v>
      </c>
      <c r="C2164">
        <v>2026</v>
      </c>
      <c r="D2164" t="s">
        <v>3601</v>
      </c>
      <c r="E2164" t="s">
        <v>497</v>
      </c>
      <c r="F2164" t="s">
        <v>498</v>
      </c>
      <c r="G2164" t="s">
        <v>2811</v>
      </c>
      <c r="H2164" t="s">
        <v>2586</v>
      </c>
      <c r="I2164" t="s">
        <v>4066</v>
      </c>
      <c r="J2164" t="s">
        <v>3603</v>
      </c>
      <c r="K2164" t="s">
        <v>2800</v>
      </c>
      <c r="L2164" s="1">
        <v>4</v>
      </c>
      <c r="M2164" s="1">
        <v>150</v>
      </c>
      <c r="N2164" s="1">
        <v>0</v>
      </c>
      <c r="O2164" s="1" t="s">
        <v>2580</v>
      </c>
      <c r="P2164" s="1">
        <v>560.75</v>
      </c>
      <c r="Q2164" s="1">
        <v>39.25</v>
      </c>
      <c r="R2164" s="1">
        <v>600</v>
      </c>
      <c r="S2164" t="s">
        <v>2683</v>
      </c>
      <c r="T2164" t="str" cm="1">
        <f t="array" ref="T2164">_xlfn.IFS(ISNUMBER(SEARCH("CP02",S2164)),"ราชพฤกษ",ISNUMBER(SEARCH("CP03",S2164)),"บางใหญ่",ISNUMBER(SEARCH("CP04",S2164)),"บางบอน",OR(ISNUMBER(SEARCH("CP",S2164)),ISNUMBER(SEARCH("BTC",D2164))),"340",TRUE,"")</f>
        <v>340</v>
      </c>
    </row>
    <row r="2165" spans="1:20" x14ac:dyDescent="0.2">
      <c r="A2165" t="s">
        <v>4040</v>
      </c>
      <c r="B2165" t="s">
        <v>13</v>
      </c>
      <c r="C2165">
        <v>2026</v>
      </c>
      <c r="D2165" t="s">
        <v>4067</v>
      </c>
      <c r="E2165" t="s">
        <v>643</v>
      </c>
      <c r="F2165" t="s">
        <v>644</v>
      </c>
      <c r="G2165" t="s">
        <v>2575</v>
      </c>
      <c r="H2165" t="s">
        <v>2576</v>
      </c>
      <c r="I2165" t="s">
        <v>4068</v>
      </c>
      <c r="J2165" t="s">
        <v>4069</v>
      </c>
      <c r="K2165" t="s">
        <v>2624</v>
      </c>
      <c r="L2165" s="1">
        <v>4</v>
      </c>
      <c r="M2165" s="1">
        <v>3520</v>
      </c>
      <c r="N2165" s="1">
        <v>3520</v>
      </c>
      <c r="O2165" s="1" t="s">
        <v>2580</v>
      </c>
      <c r="P2165" s="1">
        <v>9869.16</v>
      </c>
      <c r="Q2165" s="1">
        <v>690.84</v>
      </c>
      <c r="R2165" s="1">
        <v>10560</v>
      </c>
      <c r="S2165" t="s">
        <v>2682</v>
      </c>
      <c r="T2165" t="str" cm="1">
        <f t="array" ref="T2165">_xlfn.IFS(ISNUMBER(SEARCH("CP02",S2165)),"ราชพฤกษ",ISNUMBER(SEARCH("CP03",S2165)),"บางใหญ่",ISNUMBER(SEARCH("CP04",S2165)),"บางบอน",OR(ISNUMBER(SEARCH("CP",S2165)),ISNUMBER(SEARCH("BTC",D2165))),"340",TRUE,"")</f>
        <v>340</v>
      </c>
    </row>
    <row r="2166" spans="1:20" x14ac:dyDescent="0.2">
      <c r="A2166" t="s">
        <v>4040</v>
      </c>
      <c r="B2166" t="s">
        <v>13</v>
      </c>
      <c r="C2166">
        <v>2026</v>
      </c>
      <c r="D2166" t="s">
        <v>4067</v>
      </c>
      <c r="E2166" t="s">
        <v>1091</v>
      </c>
      <c r="F2166" t="s">
        <v>1092</v>
      </c>
      <c r="G2166" t="s">
        <v>2582</v>
      </c>
      <c r="H2166" t="s">
        <v>2583</v>
      </c>
      <c r="I2166" t="s">
        <v>4068</v>
      </c>
      <c r="J2166" t="s">
        <v>4069</v>
      </c>
      <c r="K2166" t="s">
        <v>2624</v>
      </c>
      <c r="L2166" s="1">
        <v>4</v>
      </c>
      <c r="M2166" s="1">
        <v>60</v>
      </c>
      <c r="N2166" s="1">
        <v>0</v>
      </c>
      <c r="O2166" s="1" t="s">
        <v>2580</v>
      </c>
      <c r="P2166" s="1">
        <v>0</v>
      </c>
      <c r="Q2166" s="1">
        <v>0</v>
      </c>
      <c r="R2166" s="1">
        <v>0</v>
      </c>
      <c r="S2166" t="s">
        <v>2683</v>
      </c>
      <c r="T2166" t="str" cm="1">
        <f t="array" ref="T2166">_xlfn.IFS(ISNUMBER(SEARCH("CP02",S2166)),"ราชพฤกษ",ISNUMBER(SEARCH("CP03",S2166)),"บางใหญ่",ISNUMBER(SEARCH("CP04",S2166)),"บางบอน",OR(ISNUMBER(SEARCH("CP",S2166)),ISNUMBER(SEARCH("BTC",D2166))),"340",TRUE,"")</f>
        <v>340</v>
      </c>
    </row>
    <row r="2167" spans="1:20" x14ac:dyDescent="0.2">
      <c r="A2167" t="s">
        <v>4040</v>
      </c>
      <c r="B2167" t="s">
        <v>13</v>
      </c>
      <c r="C2167">
        <v>2026</v>
      </c>
      <c r="D2167" t="s">
        <v>4067</v>
      </c>
      <c r="E2167" t="s">
        <v>1553</v>
      </c>
      <c r="F2167" t="s">
        <v>1554</v>
      </c>
      <c r="G2167" t="s">
        <v>2585</v>
      </c>
      <c r="H2167" t="s">
        <v>2586</v>
      </c>
      <c r="I2167" t="s">
        <v>4068</v>
      </c>
      <c r="J2167" t="s">
        <v>4069</v>
      </c>
      <c r="K2167" t="s">
        <v>2624</v>
      </c>
      <c r="L2167" s="1">
        <v>4</v>
      </c>
      <c r="M2167" s="1">
        <v>120</v>
      </c>
      <c r="N2167" s="1">
        <v>0</v>
      </c>
      <c r="O2167" s="1" t="s">
        <v>2580</v>
      </c>
      <c r="P2167" s="1">
        <v>0</v>
      </c>
      <c r="Q2167" s="1">
        <v>0</v>
      </c>
      <c r="R2167" s="1">
        <v>0</v>
      </c>
      <c r="S2167" t="s">
        <v>2625</v>
      </c>
      <c r="T2167" t="str" cm="1">
        <f t="array" ref="T2167">_xlfn.IFS(ISNUMBER(SEARCH("CP02",S2167)),"ราชพฤกษ",ISNUMBER(SEARCH("CP03",S2167)),"บางใหญ่",ISNUMBER(SEARCH("CP04",S2167)),"บางบอน",OR(ISNUMBER(SEARCH("CP",S2167)),ISNUMBER(SEARCH("BTC",D2167))),"340",TRUE,"")</f>
        <v>340</v>
      </c>
    </row>
    <row r="2168" spans="1:20" x14ac:dyDescent="0.2">
      <c r="A2168" t="s">
        <v>4040</v>
      </c>
      <c r="B2168" t="s">
        <v>13</v>
      </c>
      <c r="C2168">
        <v>2026</v>
      </c>
      <c r="D2168" t="s">
        <v>4067</v>
      </c>
      <c r="E2168" t="s">
        <v>1547</v>
      </c>
      <c r="F2168" t="s">
        <v>1548</v>
      </c>
      <c r="G2168" t="s">
        <v>2588</v>
      </c>
      <c r="H2168" t="s">
        <v>2586</v>
      </c>
      <c r="I2168" t="s">
        <v>4068</v>
      </c>
      <c r="J2168" t="s">
        <v>4069</v>
      </c>
      <c r="K2168" t="s">
        <v>2624</v>
      </c>
      <c r="L2168" s="1">
        <v>1</v>
      </c>
      <c r="M2168" s="1">
        <v>400</v>
      </c>
      <c r="N2168" s="1">
        <v>0</v>
      </c>
      <c r="O2168" s="1" t="s">
        <v>2580</v>
      </c>
      <c r="P2168" s="1">
        <v>0</v>
      </c>
      <c r="Q2168" s="1">
        <v>0</v>
      </c>
      <c r="R2168" s="1">
        <v>0</v>
      </c>
      <c r="S2168" t="s">
        <v>2625</v>
      </c>
      <c r="T2168" t="str" cm="1">
        <f t="array" ref="T2168">_xlfn.IFS(ISNUMBER(SEARCH("CP02",S2168)),"ราชพฤกษ",ISNUMBER(SEARCH("CP03",S2168)),"บางใหญ่",ISNUMBER(SEARCH("CP04",S2168)),"บางบอน",OR(ISNUMBER(SEARCH("CP",S2168)),ISNUMBER(SEARCH("BTC",D2168))),"340",TRUE,"")</f>
        <v>340</v>
      </c>
    </row>
    <row r="2169" spans="1:20" x14ac:dyDescent="0.2">
      <c r="A2169" t="s">
        <v>4040</v>
      </c>
      <c r="B2169" t="s">
        <v>13</v>
      </c>
      <c r="C2169">
        <v>2026</v>
      </c>
      <c r="D2169" t="s">
        <v>4067</v>
      </c>
      <c r="E2169" t="s">
        <v>1537</v>
      </c>
      <c r="F2169" t="s">
        <v>1538</v>
      </c>
      <c r="G2169" t="s">
        <v>2585</v>
      </c>
      <c r="H2169" t="s">
        <v>2586</v>
      </c>
      <c r="I2169" t="s">
        <v>4068</v>
      </c>
      <c r="J2169" t="s">
        <v>4069</v>
      </c>
      <c r="K2169" t="s">
        <v>2624</v>
      </c>
      <c r="L2169" s="1">
        <v>4</v>
      </c>
      <c r="M2169" s="1">
        <v>50</v>
      </c>
      <c r="N2169" s="1">
        <v>0</v>
      </c>
      <c r="O2169" s="1" t="s">
        <v>2580</v>
      </c>
      <c r="P2169" s="1">
        <v>0</v>
      </c>
      <c r="Q2169" s="1">
        <v>0</v>
      </c>
      <c r="R2169" s="1">
        <v>0</v>
      </c>
      <c r="S2169" t="s">
        <v>2625</v>
      </c>
      <c r="T2169" t="str" cm="1">
        <f t="array" ref="T2169">_xlfn.IFS(ISNUMBER(SEARCH("CP02",S2169)),"ราชพฤกษ",ISNUMBER(SEARCH("CP03",S2169)),"บางใหญ่",ISNUMBER(SEARCH("CP04",S2169)),"บางบอน",OR(ISNUMBER(SEARCH("CP",S2169)),ISNUMBER(SEARCH("BTC",D2169))),"340",TRUE,"")</f>
        <v>340</v>
      </c>
    </row>
    <row r="2170" spans="1:20" x14ac:dyDescent="0.2">
      <c r="A2170" t="s">
        <v>4040</v>
      </c>
      <c r="B2170" t="s">
        <v>13</v>
      </c>
      <c r="C2170">
        <v>2026</v>
      </c>
      <c r="D2170" t="s">
        <v>4067</v>
      </c>
      <c r="E2170" t="s">
        <v>1443</v>
      </c>
      <c r="F2170" t="s">
        <v>1444</v>
      </c>
      <c r="G2170" t="s">
        <v>2589</v>
      </c>
      <c r="H2170" t="s">
        <v>2586</v>
      </c>
      <c r="I2170" t="s">
        <v>4068</v>
      </c>
      <c r="J2170" t="s">
        <v>4069</v>
      </c>
      <c r="K2170" t="s">
        <v>2624</v>
      </c>
      <c r="L2170" s="1">
        <v>1</v>
      </c>
      <c r="M2170" s="1">
        <v>1</v>
      </c>
      <c r="N2170" s="1">
        <v>0</v>
      </c>
      <c r="O2170" s="1" t="s">
        <v>2580</v>
      </c>
      <c r="P2170" s="1">
        <v>0</v>
      </c>
      <c r="Q2170" s="1">
        <v>0</v>
      </c>
      <c r="R2170" s="1">
        <v>0</v>
      </c>
      <c r="S2170" t="s">
        <v>2625</v>
      </c>
      <c r="T2170" t="str" cm="1">
        <f t="array" ref="T2170">_xlfn.IFS(ISNUMBER(SEARCH("CP02",S2170)),"ราชพฤกษ",ISNUMBER(SEARCH("CP03",S2170)),"บางใหญ่",ISNUMBER(SEARCH("CP04",S2170)),"บางบอน",OR(ISNUMBER(SEARCH("CP",S2170)),ISNUMBER(SEARCH("BTC",D2170))),"340",TRUE,"")</f>
        <v>340</v>
      </c>
    </row>
    <row r="2171" spans="1:20" x14ac:dyDescent="0.2">
      <c r="A2171" t="s">
        <v>4040</v>
      </c>
      <c r="B2171" t="s">
        <v>13</v>
      </c>
      <c r="C2171">
        <v>2026</v>
      </c>
      <c r="D2171" t="s">
        <v>3153</v>
      </c>
      <c r="E2171" t="s">
        <v>915</v>
      </c>
      <c r="F2171" t="s">
        <v>916</v>
      </c>
      <c r="G2171" t="s">
        <v>2655</v>
      </c>
      <c r="H2171" t="s">
        <v>2656</v>
      </c>
      <c r="I2171" t="s">
        <v>4070</v>
      </c>
      <c r="J2171" t="s">
        <v>3155</v>
      </c>
      <c r="K2171" t="s">
        <v>2761</v>
      </c>
      <c r="L2171" s="1">
        <v>2</v>
      </c>
      <c r="M2171" s="1">
        <v>5350</v>
      </c>
      <c r="N2171" s="1">
        <v>535</v>
      </c>
      <c r="O2171" s="1" t="s">
        <v>2580</v>
      </c>
      <c r="P2171" s="1">
        <v>9500</v>
      </c>
      <c r="Q2171" s="1">
        <v>665</v>
      </c>
      <c r="R2171" s="1">
        <v>10165</v>
      </c>
      <c r="S2171" t="s">
        <v>2882</v>
      </c>
      <c r="T2171" t="str" cm="1">
        <f t="array" ref="T2171">_xlfn.IFS(ISNUMBER(SEARCH("CP02",S2171)),"ราชพฤกษ",ISNUMBER(SEARCH("CP03",S2171)),"บางใหญ่",ISNUMBER(SEARCH("CP04",S2171)),"บางบอน",OR(ISNUMBER(SEARCH("CP",S2171)),ISNUMBER(SEARCH("BTC",D2171))),"340",TRUE,"")</f>
        <v>340</v>
      </c>
    </row>
    <row r="2172" spans="1:20" x14ac:dyDescent="0.2">
      <c r="A2172" t="s">
        <v>4040</v>
      </c>
      <c r="B2172" t="s">
        <v>13</v>
      </c>
      <c r="C2172">
        <v>2026</v>
      </c>
      <c r="D2172" t="s">
        <v>4071</v>
      </c>
      <c r="E2172" t="s">
        <v>971</v>
      </c>
      <c r="F2172" t="s">
        <v>972</v>
      </c>
      <c r="G2172" t="s">
        <v>2843</v>
      </c>
      <c r="H2172" t="s">
        <v>2844</v>
      </c>
      <c r="I2172" t="s">
        <v>4072</v>
      </c>
      <c r="J2172" t="s">
        <v>4073</v>
      </c>
      <c r="K2172" t="s">
        <v>2761</v>
      </c>
      <c r="L2172" s="1">
        <v>2</v>
      </c>
      <c r="M2172" s="1">
        <v>2400</v>
      </c>
      <c r="N2172" s="1">
        <v>0</v>
      </c>
      <c r="O2172" s="1" t="s">
        <v>2580</v>
      </c>
      <c r="P2172" s="1">
        <v>4485.9799999999996</v>
      </c>
      <c r="Q2172" s="1">
        <v>314.02</v>
      </c>
      <c r="R2172" s="1">
        <v>4800</v>
      </c>
      <c r="S2172" t="s">
        <v>2756</v>
      </c>
      <c r="T2172" t="str" cm="1">
        <f t="array" ref="T2172">_xlfn.IFS(ISNUMBER(SEARCH("CP02",S2172)),"ราชพฤกษ",ISNUMBER(SEARCH("CP03",S2172)),"บางใหญ่",ISNUMBER(SEARCH("CP04",S2172)),"บางบอน",OR(ISNUMBER(SEARCH("CP",S2172)),ISNUMBER(SEARCH("BTC",D2172))),"340",TRUE,"")</f>
        <v>340</v>
      </c>
    </row>
    <row r="2173" spans="1:20" x14ac:dyDescent="0.2">
      <c r="A2173" t="s">
        <v>4040</v>
      </c>
      <c r="B2173" t="s">
        <v>13</v>
      </c>
      <c r="C2173">
        <v>2026</v>
      </c>
      <c r="D2173" t="s">
        <v>4071</v>
      </c>
      <c r="E2173" t="s">
        <v>911</v>
      </c>
      <c r="F2173" t="s">
        <v>912</v>
      </c>
      <c r="G2173" t="s">
        <v>2802</v>
      </c>
      <c r="H2173" t="s">
        <v>2803</v>
      </c>
      <c r="I2173" t="s">
        <v>4072</v>
      </c>
      <c r="J2173" t="s">
        <v>4073</v>
      </c>
      <c r="K2173" t="s">
        <v>2761</v>
      </c>
      <c r="L2173" s="1">
        <v>2</v>
      </c>
      <c r="M2173" s="1">
        <v>2800</v>
      </c>
      <c r="N2173" s="1">
        <v>0</v>
      </c>
      <c r="O2173" s="1" t="s">
        <v>2580</v>
      </c>
      <c r="P2173" s="1">
        <v>5233.6400000000003</v>
      </c>
      <c r="Q2173" s="1">
        <v>366.36</v>
      </c>
      <c r="R2173" s="1">
        <v>5600</v>
      </c>
      <c r="S2173" t="s">
        <v>2806</v>
      </c>
      <c r="T2173" t="str" cm="1">
        <f t="array" ref="T2173">_xlfn.IFS(ISNUMBER(SEARCH("CP02",S2173)),"ราชพฤกษ",ISNUMBER(SEARCH("CP03",S2173)),"บางใหญ่",ISNUMBER(SEARCH("CP04",S2173)),"บางบอน",OR(ISNUMBER(SEARCH("CP",S2173)),ISNUMBER(SEARCH("BTC",D2173))),"340",TRUE,"")</f>
        <v>340</v>
      </c>
    </row>
    <row r="2174" spans="1:20" x14ac:dyDescent="0.2">
      <c r="A2174" t="s">
        <v>4040</v>
      </c>
      <c r="B2174" t="s">
        <v>13</v>
      </c>
      <c r="C2174">
        <v>2026</v>
      </c>
      <c r="D2174" t="s">
        <v>4071</v>
      </c>
      <c r="E2174" t="s">
        <v>1091</v>
      </c>
      <c r="F2174" t="s">
        <v>1092</v>
      </c>
      <c r="G2174" t="s">
        <v>2582</v>
      </c>
      <c r="H2174" t="s">
        <v>2583</v>
      </c>
      <c r="I2174" t="s">
        <v>4072</v>
      </c>
      <c r="J2174" t="s">
        <v>4073</v>
      </c>
      <c r="K2174" t="s">
        <v>2761</v>
      </c>
      <c r="L2174" s="1">
        <v>2</v>
      </c>
      <c r="M2174" s="1">
        <v>60</v>
      </c>
      <c r="N2174" s="1">
        <v>0</v>
      </c>
      <c r="O2174" s="1" t="s">
        <v>2580</v>
      </c>
      <c r="P2174" s="1">
        <v>0</v>
      </c>
      <c r="Q2174" s="1">
        <v>0</v>
      </c>
      <c r="R2174" s="1">
        <v>0</v>
      </c>
      <c r="S2174" t="s">
        <v>2683</v>
      </c>
      <c r="T2174" t="str" cm="1">
        <f t="array" ref="T2174">_xlfn.IFS(ISNUMBER(SEARCH("CP02",S2174)),"ราชพฤกษ",ISNUMBER(SEARCH("CP03",S2174)),"บางใหญ่",ISNUMBER(SEARCH("CP04",S2174)),"บางบอน",OR(ISNUMBER(SEARCH("CP",S2174)),ISNUMBER(SEARCH("BTC",D2174))),"340",TRUE,"")</f>
        <v>340</v>
      </c>
    </row>
    <row r="2175" spans="1:20" x14ac:dyDescent="0.2">
      <c r="A2175" t="s">
        <v>4040</v>
      </c>
      <c r="B2175" t="s">
        <v>13</v>
      </c>
      <c r="C2175">
        <v>2026</v>
      </c>
      <c r="D2175" t="s">
        <v>4071</v>
      </c>
      <c r="E2175" t="s">
        <v>971</v>
      </c>
      <c r="F2175" t="s">
        <v>972</v>
      </c>
      <c r="G2175" t="s">
        <v>2843</v>
      </c>
      <c r="H2175" t="s">
        <v>2844</v>
      </c>
      <c r="I2175" t="s">
        <v>4074</v>
      </c>
      <c r="J2175" t="s">
        <v>4073</v>
      </c>
      <c r="K2175" t="s">
        <v>2761</v>
      </c>
      <c r="L2175" s="1">
        <v>2</v>
      </c>
      <c r="M2175" s="1">
        <v>2400</v>
      </c>
      <c r="N2175" s="1">
        <v>0</v>
      </c>
      <c r="O2175" s="1" t="s">
        <v>2580</v>
      </c>
      <c r="P2175" s="1">
        <v>4485.9799999999996</v>
      </c>
      <c r="Q2175" s="1">
        <v>314.02</v>
      </c>
      <c r="R2175" s="1">
        <v>4800</v>
      </c>
      <c r="S2175" t="s">
        <v>2756</v>
      </c>
      <c r="T2175" t="str" cm="1">
        <f t="array" ref="T2175">_xlfn.IFS(ISNUMBER(SEARCH("CP02",S2175)),"ราชพฤกษ",ISNUMBER(SEARCH("CP03",S2175)),"บางใหญ่",ISNUMBER(SEARCH("CP04",S2175)),"บางบอน",OR(ISNUMBER(SEARCH("CP",S2175)),ISNUMBER(SEARCH("BTC",D2175))),"340",TRUE,"")</f>
        <v>340</v>
      </c>
    </row>
    <row r="2176" spans="1:20" x14ac:dyDescent="0.2">
      <c r="A2176" t="s">
        <v>4040</v>
      </c>
      <c r="B2176" t="s">
        <v>13</v>
      </c>
      <c r="C2176">
        <v>2026</v>
      </c>
      <c r="D2176" t="s">
        <v>4071</v>
      </c>
      <c r="E2176" t="s">
        <v>911</v>
      </c>
      <c r="F2176" t="s">
        <v>912</v>
      </c>
      <c r="G2176" t="s">
        <v>2802</v>
      </c>
      <c r="H2176" t="s">
        <v>2803</v>
      </c>
      <c r="I2176" t="s">
        <v>4074</v>
      </c>
      <c r="J2176" t="s">
        <v>4073</v>
      </c>
      <c r="K2176" t="s">
        <v>2761</v>
      </c>
      <c r="L2176" s="1">
        <v>2</v>
      </c>
      <c r="M2176" s="1">
        <v>2800</v>
      </c>
      <c r="N2176" s="1">
        <v>0</v>
      </c>
      <c r="O2176" s="1" t="s">
        <v>2580</v>
      </c>
      <c r="P2176" s="1">
        <v>5233.6400000000003</v>
      </c>
      <c r="Q2176" s="1">
        <v>366.36</v>
      </c>
      <c r="R2176" s="1">
        <v>5600</v>
      </c>
      <c r="S2176" t="s">
        <v>2806</v>
      </c>
      <c r="T2176" t="str" cm="1">
        <f t="array" ref="T2176">_xlfn.IFS(ISNUMBER(SEARCH("CP02",S2176)),"ราชพฤกษ",ISNUMBER(SEARCH("CP03",S2176)),"บางใหญ่",ISNUMBER(SEARCH("CP04",S2176)),"บางบอน",OR(ISNUMBER(SEARCH("CP",S2176)),ISNUMBER(SEARCH("BTC",D2176))),"340",TRUE,"")</f>
        <v>340</v>
      </c>
    </row>
    <row r="2177" spans="1:20" x14ac:dyDescent="0.2">
      <c r="A2177" t="s">
        <v>4040</v>
      </c>
      <c r="B2177" t="s">
        <v>13</v>
      </c>
      <c r="C2177">
        <v>2026</v>
      </c>
      <c r="D2177" t="s">
        <v>4071</v>
      </c>
      <c r="E2177" t="s">
        <v>1091</v>
      </c>
      <c r="F2177" t="s">
        <v>1092</v>
      </c>
      <c r="G2177" t="s">
        <v>2582</v>
      </c>
      <c r="H2177" t="s">
        <v>2583</v>
      </c>
      <c r="I2177" t="s">
        <v>4074</v>
      </c>
      <c r="J2177" t="s">
        <v>4073</v>
      </c>
      <c r="K2177" t="s">
        <v>2761</v>
      </c>
      <c r="L2177" s="1">
        <v>2</v>
      </c>
      <c r="M2177" s="1">
        <v>60</v>
      </c>
      <c r="N2177" s="1">
        <v>0</v>
      </c>
      <c r="O2177" s="1" t="s">
        <v>2580</v>
      </c>
      <c r="P2177" s="1">
        <v>0</v>
      </c>
      <c r="Q2177" s="1">
        <v>0</v>
      </c>
      <c r="R2177" s="1">
        <v>0</v>
      </c>
      <c r="S2177" t="s">
        <v>2683</v>
      </c>
      <c r="T2177" t="str" cm="1">
        <f t="array" ref="T2177">_xlfn.IFS(ISNUMBER(SEARCH("CP02",S2177)),"ราชพฤกษ",ISNUMBER(SEARCH("CP03",S2177)),"บางใหญ่",ISNUMBER(SEARCH("CP04",S2177)),"บางบอน",OR(ISNUMBER(SEARCH("CP",S2177)),ISNUMBER(SEARCH("BTC",D2177))),"340",TRUE,"")</f>
        <v>340</v>
      </c>
    </row>
    <row r="2178" spans="1:20" x14ac:dyDescent="0.2">
      <c r="A2178" t="s">
        <v>4040</v>
      </c>
      <c r="B2178" t="s">
        <v>13</v>
      </c>
      <c r="C2178">
        <v>2026</v>
      </c>
      <c r="D2178" t="s">
        <v>4071</v>
      </c>
      <c r="E2178" t="s">
        <v>415</v>
      </c>
      <c r="F2178" t="s">
        <v>416</v>
      </c>
      <c r="G2178" t="s">
        <v>2632</v>
      </c>
      <c r="H2178" t="s">
        <v>2586</v>
      </c>
      <c r="I2178" t="s">
        <v>4074</v>
      </c>
      <c r="J2178" t="s">
        <v>4073</v>
      </c>
      <c r="K2178" t="s">
        <v>2761</v>
      </c>
      <c r="L2178" s="1">
        <v>1</v>
      </c>
      <c r="M2178" s="1">
        <v>1690</v>
      </c>
      <c r="N2178" s="1">
        <v>84.5</v>
      </c>
      <c r="O2178" s="1" t="s">
        <v>2580</v>
      </c>
      <c r="P2178" s="1">
        <v>1500.47</v>
      </c>
      <c r="Q2178" s="1">
        <v>105.03</v>
      </c>
      <c r="R2178" s="1">
        <v>1605.5</v>
      </c>
      <c r="S2178" t="s">
        <v>2683</v>
      </c>
      <c r="T2178" t="str" cm="1">
        <f t="array" ref="T2178">_xlfn.IFS(ISNUMBER(SEARCH("CP02",S2178)),"ราชพฤกษ",ISNUMBER(SEARCH("CP03",S2178)),"บางใหญ่",ISNUMBER(SEARCH("CP04",S2178)),"บางบอน",OR(ISNUMBER(SEARCH("CP",S2178)),ISNUMBER(SEARCH("BTC",D2178))),"340",TRUE,"")</f>
        <v>340</v>
      </c>
    </row>
    <row r="2179" spans="1:20" x14ac:dyDescent="0.2">
      <c r="A2179" t="s">
        <v>4040</v>
      </c>
      <c r="B2179" t="s">
        <v>13</v>
      </c>
      <c r="C2179">
        <v>2026</v>
      </c>
      <c r="D2179" t="s">
        <v>4071</v>
      </c>
      <c r="E2179" t="s">
        <v>525</v>
      </c>
      <c r="F2179" t="s">
        <v>526</v>
      </c>
      <c r="G2179" t="s">
        <v>2582</v>
      </c>
      <c r="H2179" t="s">
        <v>2586</v>
      </c>
      <c r="I2179" t="s">
        <v>4074</v>
      </c>
      <c r="J2179" t="s">
        <v>4073</v>
      </c>
      <c r="K2179" t="s">
        <v>2761</v>
      </c>
      <c r="L2179" s="1">
        <v>1</v>
      </c>
      <c r="M2179" s="1">
        <v>1150</v>
      </c>
      <c r="N2179" s="1">
        <v>0</v>
      </c>
      <c r="O2179" s="1" t="s">
        <v>2580</v>
      </c>
      <c r="P2179" s="1">
        <v>1074.77</v>
      </c>
      <c r="Q2179" s="1">
        <v>75.23</v>
      </c>
      <c r="R2179" s="1">
        <v>1150</v>
      </c>
      <c r="S2179" t="s">
        <v>2683</v>
      </c>
      <c r="T2179" t="str" cm="1">
        <f t="array" ref="T2179">_xlfn.IFS(ISNUMBER(SEARCH("CP02",S2179)),"ราชพฤกษ",ISNUMBER(SEARCH("CP03",S2179)),"บางใหญ่",ISNUMBER(SEARCH("CP04",S2179)),"บางบอน",OR(ISNUMBER(SEARCH("CP",S2179)),ISNUMBER(SEARCH("BTC",D2179))),"340",TRUE,"")</f>
        <v>340</v>
      </c>
    </row>
    <row r="2180" spans="1:20" x14ac:dyDescent="0.2">
      <c r="A2180" t="s">
        <v>4040</v>
      </c>
      <c r="B2180" t="s">
        <v>13</v>
      </c>
      <c r="C2180">
        <v>2026</v>
      </c>
      <c r="D2180" t="s">
        <v>4071</v>
      </c>
      <c r="E2180" t="s">
        <v>523</v>
      </c>
      <c r="F2180" t="s">
        <v>524</v>
      </c>
      <c r="G2180" t="s">
        <v>2582</v>
      </c>
      <c r="H2180" t="s">
        <v>2586</v>
      </c>
      <c r="I2180" t="s">
        <v>4074</v>
      </c>
      <c r="J2180" t="s">
        <v>4073</v>
      </c>
      <c r="K2180" t="s">
        <v>2761</v>
      </c>
      <c r="L2180" s="1">
        <v>1</v>
      </c>
      <c r="M2180" s="1">
        <v>175</v>
      </c>
      <c r="N2180" s="1">
        <v>0</v>
      </c>
      <c r="O2180" s="1" t="s">
        <v>2580</v>
      </c>
      <c r="P2180" s="1">
        <v>0</v>
      </c>
      <c r="Q2180" s="1">
        <v>0</v>
      </c>
      <c r="R2180" s="1">
        <v>0</v>
      </c>
      <c r="S2180" t="s">
        <v>2683</v>
      </c>
      <c r="T2180" t="str" cm="1">
        <f t="array" ref="T2180">_xlfn.IFS(ISNUMBER(SEARCH("CP02",S2180)),"ราชพฤกษ",ISNUMBER(SEARCH("CP03",S2180)),"บางใหญ่",ISNUMBER(SEARCH("CP04",S2180)),"บางบอน",OR(ISNUMBER(SEARCH("CP",S2180)),ISNUMBER(SEARCH("BTC",D2180))),"340",TRUE,"")</f>
        <v>340</v>
      </c>
    </row>
    <row r="2181" spans="1:20" x14ac:dyDescent="0.2">
      <c r="A2181" t="s">
        <v>4040</v>
      </c>
      <c r="B2181" t="s">
        <v>13</v>
      </c>
      <c r="C2181">
        <v>2026</v>
      </c>
      <c r="D2181" t="s">
        <v>4071</v>
      </c>
      <c r="E2181" t="s">
        <v>157</v>
      </c>
      <c r="F2181" t="s">
        <v>158</v>
      </c>
      <c r="G2181" t="s">
        <v>2582</v>
      </c>
      <c r="H2181" t="s">
        <v>2586</v>
      </c>
      <c r="I2181" t="s">
        <v>4074</v>
      </c>
      <c r="J2181" t="s">
        <v>4073</v>
      </c>
      <c r="K2181" t="s">
        <v>2761</v>
      </c>
      <c r="L2181" s="1">
        <v>1</v>
      </c>
      <c r="M2181" s="1">
        <v>330</v>
      </c>
      <c r="N2181" s="1">
        <v>0</v>
      </c>
      <c r="O2181" s="1" t="s">
        <v>2580</v>
      </c>
      <c r="P2181" s="1">
        <v>0</v>
      </c>
      <c r="Q2181" s="1">
        <v>0</v>
      </c>
      <c r="R2181" s="1">
        <v>0</v>
      </c>
      <c r="S2181" t="s">
        <v>2683</v>
      </c>
      <c r="T2181" t="str" cm="1">
        <f t="array" ref="T2181">_xlfn.IFS(ISNUMBER(SEARCH("CP02",S2181)),"ราชพฤกษ",ISNUMBER(SEARCH("CP03",S2181)),"บางใหญ่",ISNUMBER(SEARCH("CP04",S2181)),"บางบอน",OR(ISNUMBER(SEARCH("CP",S2181)),ISNUMBER(SEARCH("BTC",D2181))),"340",TRUE,"")</f>
        <v>340</v>
      </c>
    </row>
    <row r="2182" spans="1:20" x14ac:dyDescent="0.2">
      <c r="A2182" t="s">
        <v>4040</v>
      </c>
      <c r="B2182" t="s">
        <v>13</v>
      </c>
      <c r="C2182">
        <v>2026</v>
      </c>
      <c r="D2182" t="s">
        <v>4071</v>
      </c>
      <c r="E2182" t="s">
        <v>1187</v>
      </c>
      <c r="F2182" t="s">
        <v>1188</v>
      </c>
      <c r="G2182" t="s">
        <v>2582</v>
      </c>
      <c r="H2182" t="s">
        <v>2586</v>
      </c>
      <c r="I2182" t="s">
        <v>4074</v>
      </c>
      <c r="J2182" t="s">
        <v>4073</v>
      </c>
      <c r="K2182" t="s">
        <v>2761</v>
      </c>
      <c r="L2182" s="1">
        <v>1</v>
      </c>
      <c r="M2182" s="1">
        <v>20</v>
      </c>
      <c r="N2182" s="1">
        <v>0</v>
      </c>
      <c r="O2182" s="1" t="s">
        <v>2580</v>
      </c>
      <c r="P2182" s="1">
        <v>18.690000000000001</v>
      </c>
      <c r="Q2182" s="1">
        <v>1.31</v>
      </c>
      <c r="R2182" s="1">
        <v>20</v>
      </c>
      <c r="S2182" t="s">
        <v>2683</v>
      </c>
      <c r="T2182" t="str" cm="1">
        <f t="array" ref="T2182">_xlfn.IFS(ISNUMBER(SEARCH("CP02",S2182)),"ราชพฤกษ",ISNUMBER(SEARCH("CP03",S2182)),"บางใหญ่",ISNUMBER(SEARCH("CP04",S2182)),"บางบอน",OR(ISNUMBER(SEARCH("CP",S2182)),ISNUMBER(SEARCH("BTC",D2182))),"340",TRUE,"")</f>
        <v>340</v>
      </c>
    </row>
    <row r="2183" spans="1:20" x14ac:dyDescent="0.2">
      <c r="A2183" t="s">
        <v>4040</v>
      </c>
      <c r="B2183" t="s">
        <v>13</v>
      </c>
      <c r="C2183">
        <v>2026</v>
      </c>
      <c r="D2183" t="s">
        <v>4071</v>
      </c>
      <c r="E2183" t="s">
        <v>1569</v>
      </c>
      <c r="F2183" t="s">
        <v>1570</v>
      </c>
      <c r="G2183" t="s">
        <v>1536</v>
      </c>
      <c r="H2183" t="s">
        <v>2586</v>
      </c>
      <c r="I2183" t="s">
        <v>4075</v>
      </c>
      <c r="J2183" t="s">
        <v>4073</v>
      </c>
      <c r="K2183" t="s">
        <v>2761</v>
      </c>
      <c r="L2183" s="1">
        <v>2</v>
      </c>
      <c r="M2183" s="1">
        <v>400</v>
      </c>
      <c r="N2183" s="1">
        <v>0</v>
      </c>
      <c r="O2183" s="1" t="s">
        <v>2580</v>
      </c>
      <c r="P2183" s="1">
        <v>747.66</v>
      </c>
      <c r="Q2183" s="1">
        <v>52.34</v>
      </c>
      <c r="R2183" s="1">
        <v>800</v>
      </c>
      <c r="S2183" t="s">
        <v>2625</v>
      </c>
      <c r="T2183" t="str" cm="1">
        <f t="array" ref="T2183">_xlfn.IFS(ISNUMBER(SEARCH("CP02",S2183)),"ราชพฤกษ",ISNUMBER(SEARCH("CP03",S2183)),"บางใหญ่",ISNUMBER(SEARCH("CP04",S2183)),"บางบอน",OR(ISNUMBER(SEARCH("CP",S2183)),ISNUMBER(SEARCH("BTC",D2183))),"340",TRUE,"")</f>
        <v>340</v>
      </c>
    </row>
    <row r="2184" spans="1:20" x14ac:dyDescent="0.2">
      <c r="A2184" t="s">
        <v>4040</v>
      </c>
      <c r="B2184" t="s">
        <v>13</v>
      </c>
      <c r="C2184">
        <v>2026</v>
      </c>
      <c r="D2184" t="s">
        <v>4071</v>
      </c>
      <c r="E2184" t="s">
        <v>1549</v>
      </c>
      <c r="F2184" t="s">
        <v>1550</v>
      </c>
      <c r="G2184" t="s">
        <v>2585</v>
      </c>
      <c r="H2184" t="s">
        <v>2586</v>
      </c>
      <c r="I2184" t="s">
        <v>4075</v>
      </c>
      <c r="J2184" t="s">
        <v>4073</v>
      </c>
      <c r="K2184" t="s">
        <v>2761</v>
      </c>
      <c r="L2184" s="1">
        <v>2</v>
      </c>
      <c r="M2184" s="1">
        <v>150</v>
      </c>
      <c r="N2184" s="1">
        <v>0</v>
      </c>
      <c r="O2184" s="1" t="s">
        <v>2580</v>
      </c>
      <c r="P2184" s="1">
        <v>0</v>
      </c>
      <c r="Q2184" s="1">
        <v>0</v>
      </c>
      <c r="R2184" s="1">
        <v>0</v>
      </c>
      <c r="S2184" t="s">
        <v>2625</v>
      </c>
      <c r="T2184" t="str" cm="1">
        <f t="array" ref="T2184">_xlfn.IFS(ISNUMBER(SEARCH("CP02",S2184)),"ราชพฤกษ",ISNUMBER(SEARCH("CP03",S2184)),"บางใหญ่",ISNUMBER(SEARCH("CP04",S2184)),"บางบอน",OR(ISNUMBER(SEARCH("CP",S2184)),ISNUMBER(SEARCH("BTC",D2184))),"340",TRUE,"")</f>
        <v>340</v>
      </c>
    </row>
    <row r="2185" spans="1:20" x14ac:dyDescent="0.2">
      <c r="A2185" t="s">
        <v>4040</v>
      </c>
      <c r="B2185" t="s">
        <v>13</v>
      </c>
      <c r="C2185">
        <v>2026</v>
      </c>
      <c r="D2185" t="s">
        <v>4071</v>
      </c>
      <c r="E2185" t="s">
        <v>1547</v>
      </c>
      <c r="F2185" t="s">
        <v>1548</v>
      </c>
      <c r="G2185" t="s">
        <v>2588</v>
      </c>
      <c r="H2185" t="s">
        <v>2586</v>
      </c>
      <c r="I2185" t="s">
        <v>4075</v>
      </c>
      <c r="J2185" t="s">
        <v>4073</v>
      </c>
      <c r="K2185" t="s">
        <v>2761</v>
      </c>
      <c r="L2185" s="1">
        <v>1</v>
      </c>
      <c r="M2185" s="1">
        <v>400</v>
      </c>
      <c r="N2185" s="1">
        <v>0</v>
      </c>
      <c r="O2185" s="1" t="s">
        <v>2580</v>
      </c>
      <c r="P2185" s="1">
        <v>0</v>
      </c>
      <c r="Q2185" s="1">
        <v>0</v>
      </c>
      <c r="R2185" s="1">
        <v>0</v>
      </c>
      <c r="S2185" t="s">
        <v>2625</v>
      </c>
      <c r="T2185" t="str" cm="1">
        <f t="array" ref="T2185">_xlfn.IFS(ISNUMBER(SEARCH("CP02",S2185)),"ราชพฤกษ",ISNUMBER(SEARCH("CP03",S2185)),"บางใหญ่",ISNUMBER(SEARCH("CP04",S2185)),"บางบอน",OR(ISNUMBER(SEARCH("CP",S2185)),ISNUMBER(SEARCH("BTC",D2185))),"340",TRUE,"")</f>
        <v>340</v>
      </c>
    </row>
    <row r="2186" spans="1:20" x14ac:dyDescent="0.2">
      <c r="A2186" t="s">
        <v>4040</v>
      </c>
      <c r="B2186" t="s">
        <v>13</v>
      </c>
      <c r="C2186">
        <v>2026</v>
      </c>
      <c r="D2186" t="s">
        <v>2883</v>
      </c>
      <c r="E2186" t="s">
        <v>525</v>
      </c>
      <c r="F2186" t="s">
        <v>526</v>
      </c>
      <c r="G2186" t="s">
        <v>2582</v>
      </c>
      <c r="H2186" t="s">
        <v>2586</v>
      </c>
      <c r="I2186" t="s">
        <v>4076</v>
      </c>
      <c r="J2186" t="s">
        <v>2885</v>
      </c>
      <c r="K2186" t="s">
        <v>2761</v>
      </c>
      <c r="L2186" s="1">
        <v>1</v>
      </c>
      <c r="M2186" s="1">
        <v>1150</v>
      </c>
      <c r="N2186" s="1">
        <v>0</v>
      </c>
      <c r="O2186" s="1" t="s">
        <v>2580</v>
      </c>
      <c r="P2186" s="1">
        <v>1074.77</v>
      </c>
      <c r="Q2186" s="1">
        <v>75.23</v>
      </c>
      <c r="R2186" s="1">
        <v>1150</v>
      </c>
      <c r="S2186" t="s">
        <v>2683</v>
      </c>
      <c r="T2186" t="str" cm="1">
        <f t="array" ref="T2186">_xlfn.IFS(ISNUMBER(SEARCH("CP02",S2186)),"ราชพฤกษ",ISNUMBER(SEARCH("CP03",S2186)),"บางใหญ่",ISNUMBER(SEARCH("CP04",S2186)),"บางบอน",OR(ISNUMBER(SEARCH("CP",S2186)),ISNUMBER(SEARCH("BTC",D2186))),"340",TRUE,"")</f>
        <v>340</v>
      </c>
    </row>
    <row r="2187" spans="1:20" x14ac:dyDescent="0.2">
      <c r="A2187" t="s">
        <v>4040</v>
      </c>
      <c r="B2187" t="s">
        <v>13</v>
      </c>
      <c r="C2187">
        <v>2026</v>
      </c>
      <c r="D2187" t="s">
        <v>2883</v>
      </c>
      <c r="E2187" t="s">
        <v>523</v>
      </c>
      <c r="F2187" t="s">
        <v>524</v>
      </c>
      <c r="G2187" t="s">
        <v>2582</v>
      </c>
      <c r="H2187" t="s">
        <v>2586</v>
      </c>
      <c r="I2187" t="s">
        <v>4076</v>
      </c>
      <c r="J2187" t="s">
        <v>2885</v>
      </c>
      <c r="K2187" t="s">
        <v>2761</v>
      </c>
      <c r="L2187" s="1">
        <v>1</v>
      </c>
      <c r="M2187" s="1">
        <v>175</v>
      </c>
      <c r="N2187" s="1">
        <v>0</v>
      </c>
      <c r="O2187" s="1" t="s">
        <v>2580</v>
      </c>
      <c r="P2187" s="1">
        <v>0</v>
      </c>
      <c r="Q2187" s="1">
        <v>0</v>
      </c>
      <c r="R2187" s="1">
        <v>0</v>
      </c>
      <c r="S2187" t="s">
        <v>2683</v>
      </c>
      <c r="T2187" t="str" cm="1">
        <f t="array" ref="T2187">_xlfn.IFS(ISNUMBER(SEARCH("CP02",S2187)),"ราชพฤกษ",ISNUMBER(SEARCH("CP03",S2187)),"บางใหญ่",ISNUMBER(SEARCH("CP04",S2187)),"บางบอน",OR(ISNUMBER(SEARCH("CP",S2187)),ISNUMBER(SEARCH("BTC",D2187))),"340",TRUE,"")</f>
        <v>340</v>
      </c>
    </row>
    <row r="2188" spans="1:20" x14ac:dyDescent="0.2">
      <c r="A2188" t="s">
        <v>4040</v>
      </c>
      <c r="B2188" t="s">
        <v>13</v>
      </c>
      <c r="C2188">
        <v>2026</v>
      </c>
      <c r="D2188" t="s">
        <v>2883</v>
      </c>
      <c r="E2188" t="s">
        <v>157</v>
      </c>
      <c r="F2188" t="s">
        <v>158</v>
      </c>
      <c r="G2188" t="s">
        <v>2582</v>
      </c>
      <c r="H2188" t="s">
        <v>2586</v>
      </c>
      <c r="I2188" t="s">
        <v>4076</v>
      </c>
      <c r="J2188" t="s">
        <v>2885</v>
      </c>
      <c r="K2188" t="s">
        <v>2761</v>
      </c>
      <c r="L2188" s="1">
        <v>1</v>
      </c>
      <c r="M2188" s="1">
        <v>330</v>
      </c>
      <c r="N2188" s="1">
        <v>0</v>
      </c>
      <c r="O2188" s="1" t="s">
        <v>2580</v>
      </c>
      <c r="P2188" s="1">
        <v>0</v>
      </c>
      <c r="Q2188" s="1">
        <v>0</v>
      </c>
      <c r="R2188" s="1">
        <v>0</v>
      </c>
      <c r="S2188" t="s">
        <v>2683</v>
      </c>
      <c r="T2188" t="str" cm="1">
        <f t="array" ref="T2188">_xlfn.IFS(ISNUMBER(SEARCH("CP02",S2188)),"ราชพฤกษ",ISNUMBER(SEARCH("CP03",S2188)),"บางใหญ่",ISNUMBER(SEARCH("CP04",S2188)),"บางบอน",OR(ISNUMBER(SEARCH("CP",S2188)),ISNUMBER(SEARCH("BTC",D2188))),"340",TRUE,"")</f>
        <v>340</v>
      </c>
    </row>
    <row r="2189" spans="1:20" x14ac:dyDescent="0.2">
      <c r="A2189" t="s">
        <v>4040</v>
      </c>
      <c r="B2189" t="s">
        <v>13</v>
      </c>
      <c r="C2189">
        <v>2026</v>
      </c>
      <c r="D2189" t="s">
        <v>2883</v>
      </c>
      <c r="E2189" t="s">
        <v>1187</v>
      </c>
      <c r="F2189" t="s">
        <v>1188</v>
      </c>
      <c r="G2189" t="s">
        <v>2582</v>
      </c>
      <c r="H2189" t="s">
        <v>2586</v>
      </c>
      <c r="I2189" t="s">
        <v>4076</v>
      </c>
      <c r="J2189" t="s">
        <v>2885</v>
      </c>
      <c r="K2189" t="s">
        <v>2761</v>
      </c>
      <c r="L2189" s="1">
        <v>1</v>
      </c>
      <c r="M2189" s="1">
        <v>20</v>
      </c>
      <c r="N2189" s="1">
        <v>0</v>
      </c>
      <c r="O2189" s="1" t="s">
        <v>2580</v>
      </c>
      <c r="P2189" s="1">
        <v>18.690000000000001</v>
      </c>
      <c r="Q2189" s="1">
        <v>1.31</v>
      </c>
      <c r="R2189" s="1">
        <v>20</v>
      </c>
      <c r="S2189" t="s">
        <v>2683</v>
      </c>
      <c r="T2189" t="str" cm="1">
        <f t="array" ref="T2189">_xlfn.IFS(ISNUMBER(SEARCH("CP02",S2189)),"ราชพฤกษ",ISNUMBER(SEARCH("CP03",S2189)),"บางใหญ่",ISNUMBER(SEARCH("CP04",S2189)),"บางบอน",OR(ISNUMBER(SEARCH("CP",S2189)),ISNUMBER(SEARCH("BTC",D2189))),"340",TRUE,"")</f>
        <v>340</v>
      </c>
    </row>
    <row r="2190" spans="1:20" x14ac:dyDescent="0.2">
      <c r="A2190" t="s">
        <v>4040</v>
      </c>
      <c r="B2190" t="s">
        <v>13</v>
      </c>
      <c r="C2190">
        <v>2026</v>
      </c>
      <c r="D2190" t="s">
        <v>2883</v>
      </c>
      <c r="E2190" t="s">
        <v>287</v>
      </c>
      <c r="F2190" t="s">
        <v>288</v>
      </c>
      <c r="G2190" t="s">
        <v>2582</v>
      </c>
      <c r="H2190" t="s">
        <v>2586</v>
      </c>
      <c r="I2190" t="s">
        <v>4076</v>
      </c>
      <c r="J2190" t="s">
        <v>2885</v>
      </c>
      <c r="K2190" t="s">
        <v>2761</v>
      </c>
      <c r="L2190" s="1">
        <v>1</v>
      </c>
      <c r="M2190" s="1">
        <v>580</v>
      </c>
      <c r="N2190" s="1">
        <v>0</v>
      </c>
      <c r="O2190" s="1" t="s">
        <v>2580</v>
      </c>
      <c r="P2190" s="1">
        <v>542.05999999999995</v>
      </c>
      <c r="Q2190" s="1">
        <v>37.94</v>
      </c>
      <c r="R2190" s="1">
        <v>580</v>
      </c>
      <c r="S2190" t="s">
        <v>2683</v>
      </c>
      <c r="T2190" t="str" cm="1">
        <f t="array" ref="T2190">_xlfn.IFS(ISNUMBER(SEARCH("CP02",S2190)),"ราชพฤกษ",ISNUMBER(SEARCH("CP03",S2190)),"บางใหญ่",ISNUMBER(SEARCH("CP04",S2190)),"บางบอน",OR(ISNUMBER(SEARCH("CP",S2190)),ISNUMBER(SEARCH("BTC",D2190))),"340",TRUE,"")</f>
        <v>340</v>
      </c>
    </row>
    <row r="2191" spans="1:20" x14ac:dyDescent="0.2">
      <c r="A2191" t="s">
        <v>4040</v>
      </c>
      <c r="B2191" t="s">
        <v>13</v>
      </c>
      <c r="C2191">
        <v>2026</v>
      </c>
      <c r="D2191" t="s">
        <v>2883</v>
      </c>
      <c r="E2191" t="s">
        <v>217</v>
      </c>
      <c r="F2191" t="s">
        <v>218</v>
      </c>
      <c r="G2191" t="s">
        <v>2582</v>
      </c>
      <c r="H2191" t="s">
        <v>2586</v>
      </c>
      <c r="I2191" t="s">
        <v>4076</v>
      </c>
      <c r="J2191" t="s">
        <v>2885</v>
      </c>
      <c r="K2191" t="s">
        <v>2761</v>
      </c>
      <c r="L2191" s="1">
        <v>1</v>
      </c>
      <c r="M2191" s="1">
        <v>300</v>
      </c>
      <c r="N2191" s="1">
        <v>0</v>
      </c>
      <c r="O2191" s="1" t="s">
        <v>2580</v>
      </c>
      <c r="P2191" s="1">
        <v>280.37</v>
      </c>
      <c r="Q2191" s="1">
        <v>19.63</v>
      </c>
      <c r="R2191" s="1">
        <v>300</v>
      </c>
      <c r="S2191" t="s">
        <v>2683</v>
      </c>
      <c r="T2191" t="str" cm="1">
        <f t="array" ref="T2191">_xlfn.IFS(ISNUMBER(SEARCH("CP02",S2191)),"ราชพฤกษ",ISNUMBER(SEARCH("CP03",S2191)),"บางใหญ่",ISNUMBER(SEARCH("CP04",S2191)),"บางบอน",OR(ISNUMBER(SEARCH("CP",S2191)),ISNUMBER(SEARCH("BTC",D2191))),"340",TRUE,"")</f>
        <v>340</v>
      </c>
    </row>
    <row r="2192" spans="1:20" x14ac:dyDescent="0.2">
      <c r="A2192" t="s">
        <v>4040</v>
      </c>
      <c r="B2192" t="s">
        <v>13</v>
      </c>
      <c r="C2192">
        <v>2026</v>
      </c>
      <c r="D2192" t="s">
        <v>3046</v>
      </c>
      <c r="E2192" t="s">
        <v>809</v>
      </c>
      <c r="F2192" t="s">
        <v>810</v>
      </c>
      <c r="G2192" t="s">
        <v>2595</v>
      </c>
      <c r="H2192" t="s">
        <v>2596</v>
      </c>
      <c r="I2192" t="s">
        <v>4077</v>
      </c>
      <c r="J2192" t="s">
        <v>3048</v>
      </c>
      <c r="K2192" t="s">
        <v>3002</v>
      </c>
      <c r="L2192" s="1">
        <v>4</v>
      </c>
      <c r="M2192" s="1">
        <v>6150</v>
      </c>
      <c r="N2192" s="1">
        <v>1722</v>
      </c>
      <c r="O2192" s="1" t="s">
        <v>2580</v>
      </c>
      <c r="P2192" s="1">
        <v>21381.31</v>
      </c>
      <c r="Q2192" s="1">
        <v>1496.69</v>
      </c>
      <c r="R2192" s="1">
        <v>22878</v>
      </c>
      <c r="S2192" t="s">
        <v>2599</v>
      </c>
      <c r="T2192" t="str" cm="1">
        <f t="array" ref="T2192">_xlfn.IFS(ISNUMBER(SEARCH("CP02",S2192)),"ราชพฤกษ",ISNUMBER(SEARCH("CP03",S2192)),"บางใหญ่",ISNUMBER(SEARCH("CP04",S2192)),"บางบอน",OR(ISNUMBER(SEARCH("CP",S2192)),ISNUMBER(SEARCH("BTC",D2192))),"340",TRUE,"")</f>
        <v>ราชพฤกษ</v>
      </c>
    </row>
    <row r="2193" spans="1:20" x14ac:dyDescent="0.2">
      <c r="A2193" t="s">
        <v>4040</v>
      </c>
      <c r="B2193" t="s">
        <v>13</v>
      </c>
      <c r="C2193">
        <v>2026</v>
      </c>
      <c r="D2193" t="s">
        <v>3046</v>
      </c>
      <c r="E2193" t="s">
        <v>1091</v>
      </c>
      <c r="F2193" t="s">
        <v>1092</v>
      </c>
      <c r="G2193" t="s">
        <v>2582</v>
      </c>
      <c r="H2193" t="s">
        <v>2583</v>
      </c>
      <c r="I2193" t="s">
        <v>4077</v>
      </c>
      <c r="J2193" t="s">
        <v>3048</v>
      </c>
      <c r="K2193" t="s">
        <v>3002</v>
      </c>
      <c r="L2193" s="1">
        <v>4</v>
      </c>
      <c r="M2193" s="1">
        <v>60</v>
      </c>
      <c r="N2193" s="1">
        <v>0</v>
      </c>
      <c r="O2193" s="1" t="s">
        <v>2580</v>
      </c>
      <c r="P2193" s="1">
        <v>0</v>
      </c>
      <c r="Q2193" s="1">
        <v>0</v>
      </c>
      <c r="R2193" s="1">
        <v>0</v>
      </c>
      <c r="S2193" t="s">
        <v>2584</v>
      </c>
      <c r="T2193" t="str" cm="1">
        <f t="array" ref="T2193">_xlfn.IFS(ISNUMBER(SEARCH("CP02",S2193)),"ราชพฤกษ",ISNUMBER(SEARCH("CP03",S2193)),"บางใหญ่",ISNUMBER(SEARCH("CP04",S2193)),"บางบอน",OR(ISNUMBER(SEARCH("CP",S2193)),ISNUMBER(SEARCH("BTC",D2193))),"340",TRUE,"")</f>
        <v>ราชพฤกษ</v>
      </c>
    </row>
    <row r="2194" spans="1:20" x14ac:dyDescent="0.2">
      <c r="A2194" t="s">
        <v>4040</v>
      </c>
      <c r="B2194" t="s">
        <v>13</v>
      </c>
      <c r="C2194">
        <v>2026</v>
      </c>
      <c r="D2194" t="s">
        <v>3046</v>
      </c>
      <c r="E2194" t="s">
        <v>1549</v>
      </c>
      <c r="F2194" t="s">
        <v>1550</v>
      </c>
      <c r="G2194" t="s">
        <v>2585</v>
      </c>
      <c r="H2194" t="s">
        <v>2586</v>
      </c>
      <c r="I2194" t="s">
        <v>4077</v>
      </c>
      <c r="J2194" t="s">
        <v>3048</v>
      </c>
      <c r="K2194" t="s">
        <v>3002</v>
      </c>
      <c r="L2194" s="1">
        <v>4</v>
      </c>
      <c r="M2194" s="1">
        <v>150</v>
      </c>
      <c r="N2194" s="1">
        <v>0</v>
      </c>
      <c r="O2194" s="1" t="s">
        <v>2580</v>
      </c>
      <c r="P2194" s="1">
        <v>0</v>
      </c>
      <c r="Q2194" s="1">
        <v>0</v>
      </c>
      <c r="R2194" s="1">
        <v>0</v>
      </c>
      <c r="S2194" t="s">
        <v>2587</v>
      </c>
      <c r="T2194" t="str" cm="1">
        <f t="array" ref="T2194">_xlfn.IFS(ISNUMBER(SEARCH("CP02",S2194)),"ราชพฤกษ",ISNUMBER(SEARCH("CP03",S2194)),"บางใหญ่",ISNUMBER(SEARCH("CP04",S2194)),"บางบอน",OR(ISNUMBER(SEARCH("CP",S2194)),ISNUMBER(SEARCH("BTC",D2194))),"340",TRUE,"")</f>
        <v>ราชพฤกษ</v>
      </c>
    </row>
    <row r="2195" spans="1:20" x14ac:dyDescent="0.2">
      <c r="A2195" t="s">
        <v>4040</v>
      </c>
      <c r="B2195" t="s">
        <v>13</v>
      </c>
      <c r="C2195">
        <v>2026</v>
      </c>
      <c r="D2195" t="s">
        <v>3046</v>
      </c>
      <c r="E2195" t="s">
        <v>1545</v>
      </c>
      <c r="F2195" t="s">
        <v>1546</v>
      </c>
      <c r="G2195" t="s">
        <v>2588</v>
      </c>
      <c r="H2195" t="s">
        <v>2586</v>
      </c>
      <c r="I2195" t="s">
        <v>4077</v>
      </c>
      <c r="J2195" t="s">
        <v>3048</v>
      </c>
      <c r="K2195" t="s">
        <v>3002</v>
      </c>
      <c r="L2195" s="1">
        <v>1</v>
      </c>
      <c r="M2195" s="1">
        <v>500</v>
      </c>
      <c r="N2195" s="1">
        <v>0</v>
      </c>
      <c r="O2195" s="1" t="s">
        <v>2580</v>
      </c>
      <c r="P2195" s="1">
        <v>0</v>
      </c>
      <c r="Q2195" s="1">
        <v>0</v>
      </c>
      <c r="R2195" s="1">
        <v>0</v>
      </c>
      <c r="S2195" t="s">
        <v>2587</v>
      </c>
      <c r="T2195" t="str" cm="1">
        <f t="array" ref="T2195">_xlfn.IFS(ISNUMBER(SEARCH("CP02",S2195)),"ราชพฤกษ",ISNUMBER(SEARCH("CP03",S2195)),"บางใหญ่",ISNUMBER(SEARCH("CP04",S2195)),"บางบอน",OR(ISNUMBER(SEARCH("CP",S2195)),ISNUMBER(SEARCH("BTC",D2195))),"340",TRUE,"")</f>
        <v>ราชพฤกษ</v>
      </c>
    </row>
    <row r="2196" spans="1:20" x14ac:dyDescent="0.2">
      <c r="A2196" t="s">
        <v>4040</v>
      </c>
      <c r="B2196" t="s">
        <v>13</v>
      </c>
      <c r="C2196">
        <v>2026</v>
      </c>
      <c r="D2196" t="s">
        <v>3046</v>
      </c>
      <c r="E2196" t="s">
        <v>2197</v>
      </c>
      <c r="F2196" t="s">
        <v>2198</v>
      </c>
      <c r="G2196" t="s">
        <v>2589</v>
      </c>
      <c r="H2196" t="s">
        <v>2596</v>
      </c>
      <c r="I2196" t="s">
        <v>4077</v>
      </c>
      <c r="J2196" t="s">
        <v>3048</v>
      </c>
      <c r="K2196" t="s">
        <v>3002</v>
      </c>
      <c r="L2196" s="1">
        <v>1</v>
      </c>
      <c r="M2196" s="1">
        <v>1</v>
      </c>
      <c r="N2196" s="1">
        <v>0</v>
      </c>
      <c r="O2196" s="1" t="s">
        <v>2580</v>
      </c>
      <c r="P2196" s="1">
        <v>0</v>
      </c>
      <c r="Q2196" s="1">
        <v>0</v>
      </c>
      <c r="R2196" s="1">
        <v>0</v>
      </c>
      <c r="S2196" t="s">
        <v>2587</v>
      </c>
      <c r="T2196" t="str" cm="1">
        <f t="array" ref="T2196">_xlfn.IFS(ISNUMBER(SEARCH("CP02",S2196)),"ราชพฤกษ",ISNUMBER(SEARCH("CP03",S2196)),"บางใหญ่",ISNUMBER(SEARCH("CP04",S2196)),"บางบอน",OR(ISNUMBER(SEARCH("CP",S2196)),ISNUMBER(SEARCH("BTC",D2196))),"340",TRUE,"")</f>
        <v>ราชพฤกษ</v>
      </c>
    </row>
    <row r="2197" spans="1:20" x14ac:dyDescent="0.2">
      <c r="A2197" t="s">
        <v>4040</v>
      </c>
      <c r="B2197" t="s">
        <v>13</v>
      </c>
      <c r="C2197">
        <v>2026</v>
      </c>
      <c r="D2197" t="s">
        <v>2895</v>
      </c>
      <c r="E2197" t="s">
        <v>547</v>
      </c>
      <c r="F2197" t="s">
        <v>548</v>
      </c>
      <c r="G2197" t="s">
        <v>2582</v>
      </c>
      <c r="H2197" t="s">
        <v>2586</v>
      </c>
      <c r="I2197" t="s">
        <v>4078</v>
      </c>
      <c r="J2197" t="s">
        <v>2897</v>
      </c>
      <c r="K2197" t="s">
        <v>2893</v>
      </c>
      <c r="L2197" s="1">
        <v>1</v>
      </c>
      <c r="M2197" s="1">
        <v>1550</v>
      </c>
      <c r="N2197" s="1">
        <v>0</v>
      </c>
      <c r="O2197" s="1" t="s">
        <v>2580</v>
      </c>
      <c r="P2197" s="1">
        <v>1448.6</v>
      </c>
      <c r="Q2197" s="1">
        <v>101.4</v>
      </c>
      <c r="R2197" s="1">
        <v>1550</v>
      </c>
      <c r="S2197" t="s">
        <v>2605</v>
      </c>
      <c r="T2197" t="str" cm="1">
        <f t="array" ref="T2197">_xlfn.IFS(ISNUMBER(SEARCH("CP02",S2197)),"ราชพฤกษ",ISNUMBER(SEARCH("CP03",S2197)),"บางใหญ่",ISNUMBER(SEARCH("CP04",S2197)),"บางบอน",OR(ISNUMBER(SEARCH("CP",S2197)),ISNUMBER(SEARCH("BTC",D2197))),"340",TRUE,"")</f>
        <v>บางใหญ่</v>
      </c>
    </row>
    <row r="2198" spans="1:20" x14ac:dyDescent="0.2">
      <c r="A2198" t="s">
        <v>4040</v>
      </c>
      <c r="B2198" t="s">
        <v>13</v>
      </c>
      <c r="C2198">
        <v>2026</v>
      </c>
      <c r="D2198" t="s">
        <v>2895</v>
      </c>
      <c r="E2198" t="s">
        <v>513</v>
      </c>
      <c r="F2198" t="s">
        <v>514</v>
      </c>
      <c r="G2198" t="s">
        <v>2582</v>
      </c>
      <c r="H2198" t="s">
        <v>2586</v>
      </c>
      <c r="I2198" t="s">
        <v>4078</v>
      </c>
      <c r="J2198" t="s">
        <v>2897</v>
      </c>
      <c r="K2198" t="s">
        <v>2893</v>
      </c>
      <c r="L2198" s="1">
        <v>1</v>
      </c>
      <c r="M2198" s="1">
        <v>250</v>
      </c>
      <c r="N2198" s="1">
        <v>0</v>
      </c>
      <c r="O2198" s="1" t="s">
        <v>2580</v>
      </c>
      <c r="P2198" s="1">
        <v>0</v>
      </c>
      <c r="Q2198" s="1">
        <v>0</v>
      </c>
      <c r="R2198" s="1">
        <v>0</v>
      </c>
      <c r="S2198" t="s">
        <v>2605</v>
      </c>
      <c r="T2198" t="str" cm="1">
        <f t="array" ref="T2198">_xlfn.IFS(ISNUMBER(SEARCH("CP02",S2198)),"ราชพฤกษ",ISNUMBER(SEARCH("CP03",S2198)),"บางใหญ่",ISNUMBER(SEARCH("CP04",S2198)),"บางบอน",OR(ISNUMBER(SEARCH("CP",S2198)),ISNUMBER(SEARCH("BTC",D2198))),"340",TRUE,"")</f>
        <v>บางใหญ่</v>
      </c>
    </row>
    <row r="2199" spans="1:20" x14ac:dyDescent="0.2">
      <c r="A2199" t="s">
        <v>4040</v>
      </c>
      <c r="B2199" t="s">
        <v>13</v>
      </c>
      <c r="C2199">
        <v>2026</v>
      </c>
      <c r="D2199" t="s">
        <v>2895</v>
      </c>
      <c r="E2199" t="s">
        <v>129</v>
      </c>
      <c r="F2199" t="s">
        <v>130</v>
      </c>
      <c r="G2199" t="s">
        <v>2582</v>
      </c>
      <c r="H2199" t="s">
        <v>2586</v>
      </c>
      <c r="I2199" t="s">
        <v>4078</v>
      </c>
      <c r="J2199" t="s">
        <v>2897</v>
      </c>
      <c r="K2199" t="s">
        <v>2893</v>
      </c>
      <c r="L2199" s="1">
        <v>1</v>
      </c>
      <c r="M2199" s="1">
        <v>300</v>
      </c>
      <c r="N2199" s="1">
        <v>0</v>
      </c>
      <c r="O2199" s="1" t="s">
        <v>2580</v>
      </c>
      <c r="P2199" s="1">
        <v>280.37</v>
      </c>
      <c r="Q2199" s="1">
        <v>19.63</v>
      </c>
      <c r="R2199" s="1">
        <v>300</v>
      </c>
      <c r="S2199" t="s">
        <v>2605</v>
      </c>
      <c r="T2199" t="str" cm="1">
        <f t="array" ref="T2199">_xlfn.IFS(ISNUMBER(SEARCH("CP02",S2199)),"ราชพฤกษ",ISNUMBER(SEARCH("CP03",S2199)),"บางใหญ่",ISNUMBER(SEARCH("CP04",S2199)),"บางบอน",OR(ISNUMBER(SEARCH("CP",S2199)),ISNUMBER(SEARCH("BTC",D2199))),"340",TRUE,"")</f>
        <v>บางใหญ่</v>
      </c>
    </row>
    <row r="2200" spans="1:20" x14ac:dyDescent="0.2">
      <c r="A2200" t="s">
        <v>4040</v>
      </c>
      <c r="B2200" t="s">
        <v>13</v>
      </c>
      <c r="C2200">
        <v>2026</v>
      </c>
      <c r="D2200" t="s">
        <v>2895</v>
      </c>
      <c r="E2200" t="s">
        <v>1185</v>
      </c>
      <c r="F2200" t="s">
        <v>1186</v>
      </c>
      <c r="G2200" t="s">
        <v>2582</v>
      </c>
      <c r="H2200" t="s">
        <v>2586</v>
      </c>
      <c r="I2200" t="s">
        <v>4078</v>
      </c>
      <c r="J2200" t="s">
        <v>2897</v>
      </c>
      <c r="K2200" t="s">
        <v>2893</v>
      </c>
      <c r="L2200" s="1">
        <v>1</v>
      </c>
      <c r="M2200" s="1">
        <v>20</v>
      </c>
      <c r="N2200" s="1">
        <v>0</v>
      </c>
      <c r="O2200" s="1" t="s">
        <v>2580</v>
      </c>
      <c r="P2200" s="1">
        <v>18.690000000000001</v>
      </c>
      <c r="Q2200" s="1">
        <v>1.31</v>
      </c>
      <c r="R2200" s="1">
        <v>20</v>
      </c>
      <c r="S2200" t="s">
        <v>2605</v>
      </c>
      <c r="T2200" t="str" cm="1">
        <f t="array" ref="T2200">_xlfn.IFS(ISNUMBER(SEARCH("CP02",S2200)),"ราชพฤกษ",ISNUMBER(SEARCH("CP03",S2200)),"บางใหญ่",ISNUMBER(SEARCH("CP04",S2200)),"บางบอน",OR(ISNUMBER(SEARCH("CP",S2200)),ISNUMBER(SEARCH("BTC",D2200))),"340",TRUE,"")</f>
        <v>บางใหญ่</v>
      </c>
    </row>
    <row r="2201" spans="1:20" x14ac:dyDescent="0.2">
      <c r="A2201" t="s">
        <v>4040</v>
      </c>
      <c r="B2201" t="s">
        <v>13</v>
      </c>
      <c r="C2201">
        <v>2026</v>
      </c>
      <c r="D2201" t="s">
        <v>2895</v>
      </c>
      <c r="E2201" t="s">
        <v>1871</v>
      </c>
      <c r="F2201" t="s">
        <v>1872</v>
      </c>
      <c r="G2201" t="s">
        <v>2632</v>
      </c>
      <c r="H2201" t="s">
        <v>2586</v>
      </c>
      <c r="I2201" t="s">
        <v>4078</v>
      </c>
      <c r="J2201" t="s">
        <v>2897</v>
      </c>
      <c r="K2201" t="s">
        <v>2893</v>
      </c>
      <c r="L2201" s="1">
        <v>4</v>
      </c>
      <c r="M2201" s="1">
        <v>410</v>
      </c>
      <c r="N2201" s="1">
        <v>0</v>
      </c>
      <c r="O2201" s="1" t="s">
        <v>2580</v>
      </c>
      <c r="P2201" s="1">
        <v>1532.71</v>
      </c>
      <c r="Q2201" s="1">
        <v>107.29</v>
      </c>
      <c r="R2201" s="1">
        <v>1640</v>
      </c>
      <c r="S2201" t="s">
        <v>2605</v>
      </c>
      <c r="T2201" t="str" cm="1">
        <f t="array" ref="T2201">_xlfn.IFS(ISNUMBER(SEARCH("CP02",S2201)),"ราชพฤกษ",ISNUMBER(SEARCH("CP03",S2201)),"บางใหญ่",ISNUMBER(SEARCH("CP04",S2201)),"บางบอน",OR(ISNUMBER(SEARCH("CP",S2201)),ISNUMBER(SEARCH("BTC",D2201))),"340",TRUE,"")</f>
        <v>บางใหญ่</v>
      </c>
    </row>
    <row r="2202" spans="1:20" x14ac:dyDescent="0.2">
      <c r="A2202" t="s">
        <v>4040</v>
      </c>
      <c r="B2202" t="s">
        <v>13</v>
      </c>
      <c r="C2202">
        <v>2026</v>
      </c>
      <c r="D2202" t="s">
        <v>2895</v>
      </c>
      <c r="E2202" t="s">
        <v>499</v>
      </c>
      <c r="F2202" t="s">
        <v>500</v>
      </c>
      <c r="G2202" t="s">
        <v>3635</v>
      </c>
      <c r="H2202" t="s">
        <v>2586</v>
      </c>
      <c r="I2202" t="s">
        <v>4078</v>
      </c>
      <c r="J2202" t="s">
        <v>2897</v>
      </c>
      <c r="K2202" t="s">
        <v>2893</v>
      </c>
      <c r="L2202" s="1">
        <v>4</v>
      </c>
      <c r="M2202" s="1">
        <v>200</v>
      </c>
      <c r="N2202" s="1">
        <v>0</v>
      </c>
      <c r="O2202" s="1" t="s">
        <v>2580</v>
      </c>
      <c r="P2202" s="1">
        <v>747.66</v>
      </c>
      <c r="Q2202" s="1">
        <v>52.34</v>
      </c>
      <c r="R2202" s="1">
        <v>800</v>
      </c>
      <c r="S2202" t="s">
        <v>2605</v>
      </c>
      <c r="T2202" t="str" cm="1">
        <f t="array" ref="T2202">_xlfn.IFS(ISNUMBER(SEARCH("CP02",S2202)),"ราชพฤกษ",ISNUMBER(SEARCH("CP03",S2202)),"บางใหญ่",ISNUMBER(SEARCH("CP04",S2202)),"บางบอน",OR(ISNUMBER(SEARCH("CP",S2202)),ISNUMBER(SEARCH("BTC",D2202))),"340",TRUE,"")</f>
        <v>บางใหญ่</v>
      </c>
    </row>
    <row r="2203" spans="1:20" x14ac:dyDescent="0.2">
      <c r="A2203" t="s">
        <v>4040</v>
      </c>
      <c r="B2203" t="s">
        <v>13</v>
      </c>
      <c r="C2203">
        <v>2026</v>
      </c>
      <c r="D2203" t="s">
        <v>2895</v>
      </c>
      <c r="E2203" t="s">
        <v>1613</v>
      </c>
      <c r="F2203" t="s">
        <v>1614</v>
      </c>
      <c r="G2203" t="s">
        <v>1536</v>
      </c>
      <c r="H2203" t="s">
        <v>2586</v>
      </c>
      <c r="I2203" t="s">
        <v>4078</v>
      </c>
      <c r="J2203" t="s">
        <v>2897</v>
      </c>
      <c r="K2203" t="s">
        <v>2893</v>
      </c>
      <c r="L2203" s="1">
        <v>1</v>
      </c>
      <c r="M2203" s="1">
        <v>300</v>
      </c>
      <c r="N2203" s="1">
        <v>0</v>
      </c>
      <c r="O2203" s="1" t="s">
        <v>2580</v>
      </c>
      <c r="P2203" s="1">
        <v>280.37</v>
      </c>
      <c r="Q2203" s="1">
        <v>19.63</v>
      </c>
      <c r="R2203" s="1">
        <v>300</v>
      </c>
      <c r="S2203" t="s">
        <v>2605</v>
      </c>
      <c r="T2203" t="str" cm="1">
        <f t="array" ref="T2203">_xlfn.IFS(ISNUMBER(SEARCH("CP02",S2203)),"ราชพฤกษ",ISNUMBER(SEARCH("CP03",S2203)),"บางใหญ่",ISNUMBER(SEARCH("CP04",S2203)),"บางบอน",OR(ISNUMBER(SEARCH("CP",S2203)),ISNUMBER(SEARCH("BTC",D2203))),"340",TRUE,"")</f>
        <v>บางใหญ่</v>
      </c>
    </row>
    <row r="2204" spans="1:20" x14ac:dyDescent="0.2">
      <c r="A2204" t="s">
        <v>4040</v>
      </c>
      <c r="B2204" t="s">
        <v>13</v>
      </c>
      <c r="C2204">
        <v>2026</v>
      </c>
      <c r="D2204" t="s">
        <v>2895</v>
      </c>
      <c r="E2204" t="s">
        <v>1619</v>
      </c>
      <c r="F2204" t="s">
        <v>1620</v>
      </c>
      <c r="G2204" t="s">
        <v>1536</v>
      </c>
      <c r="H2204" t="s">
        <v>2586</v>
      </c>
      <c r="I2204" t="s">
        <v>4078</v>
      </c>
      <c r="J2204" t="s">
        <v>2897</v>
      </c>
      <c r="K2204" t="s">
        <v>2893</v>
      </c>
      <c r="L2204" s="1">
        <v>1</v>
      </c>
      <c r="M2204" s="1">
        <v>200</v>
      </c>
      <c r="N2204" s="1">
        <v>0</v>
      </c>
      <c r="O2204" s="1" t="s">
        <v>2580</v>
      </c>
      <c r="P2204" s="1">
        <v>186.92</v>
      </c>
      <c r="Q2204" s="1">
        <v>13.08</v>
      </c>
      <c r="R2204" s="1">
        <v>200</v>
      </c>
      <c r="S2204" t="s">
        <v>2605</v>
      </c>
      <c r="T2204" t="str" cm="1">
        <f t="array" ref="T2204">_xlfn.IFS(ISNUMBER(SEARCH("CP02",S2204)),"ราชพฤกษ",ISNUMBER(SEARCH("CP03",S2204)),"บางใหญ่",ISNUMBER(SEARCH("CP04",S2204)),"บางบอน",OR(ISNUMBER(SEARCH("CP",S2204)),ISNUMBER(SEARCH("BTC",D2204))),"340",TRUE,"")</f>
        <v>บางใหญ่</v>
      </c>
    </row>
    <row r="2205" spans="1:20" x14ac:dyDescent="0.2">
      <c r="A2205" t="s">
        <v>4040</v>
      </c>
      <c r="B2205" t="s">
        <v>13</v>
      </c>
      <c r="C2205">
        <v>2026</v>
      </c>
      <c r="D2205" t="s">
        <v>3662</v>
      </c>
      <c r="E2205" t="s">
        <v>1615</v>
      </c>
      <c r="F2205" t="s">
        <v>1616</v>
      </c>
      <c r="G2205" t="s">
        <v>1536</v>
      </c>
      <c r="H2205" t="s">
        <v>2586</v>
      </c>
      <c r="I2205" t="s">
        <v>4079</v>
      </c>
      <c r="J2205" t="s">
        <v>3664</v>
      </c>
      <c r="K2205" t="s">
        <v>3665</v>
      </c>
      <c r="L2205" s="1">
        <v>1</v>
      </c>
      <c r="M2205" s="1">
        <v>300</v>
      </c>
      <c r="N2205" s="1">
        <v>0</v>
      </c>
      <c r="O2205" s="1" t="s">
        <v>2580</v>
      </c>
      <c r="P2205" s="1">
        <v>280.37</v>
      </c>
      <c r="Q2205" s="1">
        <v>19.63</v>
      </c>
      <c r="R2205" s="1">
        <v>300</v>
      </c>
      <c r="S2205" t="s">
        <v>2606</v>
      </c>
      <c r="T2205" t="str" cm="1">
        <f t="array" ref="T2205">_xlfn.IFS(ISNUMBER(SEARCH("CP02",S2205)),"ราชพฤกษ",ISNUMBER(SEARCH("CP03",S2205)),"บางใหญ่",ISNUMBER(SEARCH("CP04",S2205)),"บางบอน",OR(ISNUMBER(SEARCH("CP",S2205)),ISNUMBER(SEARCH("BTC",D2205))),"340",TRUE,"")</f>
        <v>บางใหญ่</v>
      </c>
    </row>
    <row r="2206" spans="1:20" x14ac:dyDescent="0.2">
      <c r="A2206" t="s">
        <v>4040</v>
      </c>
      <c r="B2206" t="s">
        <v>13</v>
      </c>
      <c r="C2206">
        <v>2026</v>
      </c>
      <c r="D2206" t="s">
        <v>3662</v>
      </c>
      <c r="E2206" t="s">
        <v>121</v>
      </c>
      <c r="F2206" t="s">
        <v>122</v>
      </c>
      <c r="G2206" t="s">
        <v>2582</v>
      </c>
      <c r="H2206" t="s">
        <v>2586</v>
      </c>
      <c r="I2206" t="s">
        <v>4080</v>
      </c>
      <c r="J2206" t="s">
        <v>3664</v>
      </c>
      <c r="K2206" t="s">
        <v>3665</v>
      </c>
      <c r="L2206" s="1">
        <v>1</v>
      </c>
      <c r="M2206" s="1">
        <v>240</v>
      </c>
      <c r="N2206" s="1">
        <v>0</v>
      </c>
      <c r="O2206" s="1" t="s">
        <v>2580</v>
      </c>
      <c r="P2206" s="1">
        <v>224.3</v>
      </c>
      <c r="Q2206" s="1">
        <v>15.7</v>
      </c>
      <c r="R2206" s="1">
        <v>240</v>
      </c>
      <c r="S2206" t="s">
        <v>2605</v>
      </c>
      <c r="T2206" t="str" cm="1">
        <f t="array" ref="T2206">_xlfn.IFS(ISNUMBER(SEARCH("CP02",S2206)),"ราชพฤกษ",ISNUMBER(SEARCH("CP03",S2206)),"บางใหญ่",ISNUMBER(SEARCH("CP04",S2206)),"บางบอน",OR(ISNUMBER(SEARCH("CP",S2206)),ISNUMBER(SEARCH("BTC",D2206))),"340",TRUE,"")</f>
        <v>บางใหญ่</v>
      </c>
    </row>
    <row r="2207" spans="1:20" x14ac:dyDescent="0.2">
      <c r="A2207" t="s">
        <v>4040</v>
      </c>
      <c r="B2207" t="s">
        <v>13</v>
      </c>
      <c r="C2207">
        <v>2026</v>
      </c>
      <c r="D2207" t="s">
        <v>3662</v>
      </c>
      <c r="E2207" t="s">
        <v>1185</v>
      </c>
      <c r="F2207" t="s">
        <v>1186</v>
      </c>
      <c r="G2207" t="s">
        <v>2582</v>
      </c>
      <c r="H2207" t="s">
        <v>2586</v>
      </c>
      <c r="I2207" t="s">
        <v>4080</v>
      </c>
      <c r="J2207" t="s">
        <v>3664</v>
      </c>
      <c r="K2207" t="s">
        <v>3665</v>
      </c>
      <c r="L2207" s="1">
        <v>1</v>
      </c>
      <c r="M2207" s="1">
        <v>20</v>
      </c>
      <c r="N2207" s="1">
        <v>0</v>
      </c>
      <c r="O2207" s="1" t="s">
        <v>2580</v>
      </c>
      <c r="P2207" s="1">
        <v>18.690000000000001</v>
      </c>
      <c r="Q2207" s="1">
        <v>1.31</v>
      </c>
      <c r="R2207" s="1">
        <v>20</v>
      </c>
      <c r="S2207" t="s">
        <v>2605</v>
      </c>
      <c r="T2207" t="str" cm="1">
        <f t="array" ref="T2207">_xlfn.IFS(ISNUMBER(SEARCH("CP02",S2207)),"ราชพฤกษ",ISNUMBER(SEARCH("CP03",S2207)),"บางใหญ่",ISNUMBER(SEARCH("CP04",S2207)),"บางบอน",OR(ISNUMBER(SEARCH("CP",S2207)),ISNUMBER(SEARCH("BTC",D2207))),"340",TRUE,"")</f>
        <v>บางใหญ่</v>
      </c>
    </row>
    <row r="2208" spans="1:20" x14ac:dyDescent="0.2">
      <c r="A2208" t="s">
        <v>4081</v>
      </c>
      <c r="B2208" t="s">
        <v>13</v>
      </c>
      <c r="C2208">
        <v>2026</v>
      </c>
      <c r="D2208" t="s">
        <v>4082</v>
      </c>
      <c r="E2208" t="s">
        <v>525</v>
      </c>
      <c r="F2208" t="s">
        <v>526</v>
      </c>
      <c r="G2208" t="s">
        <v>2582</v>
      </c>
      <c r="H2208" t="s">
        <v>2586</v>
      </c>
      <c r="I2208" t="s">
        <v>4083</v>
      </c>
      <c r="J2208" t="s">
        <v>4084</v>
      </c>
      <c r="K2208" t="s">
        <v>4085</v>
      </c>
      <c r="L2208" s="1">
        <v>1</v>
      </c>
      <c r="M2208" s="1">
        <v>1150</v>
      </c>
      <c r="N2208" s="1">
        <v>230</v>
      </c>
      <c r="O2208" s="1" t="s">
        <v>2580</v>
      </c>
      <c r="P2208" s="1">
        <v>920</v>
      </c>
      <c r="Q2208" s="1">
        <v>0</v>
      </c>
      <c r="R2208" s="1">
        <v>920</v>
      </c>
      <c r="S2208" t="s">
        <v>2631</v>
      </c>
      <c r="T2208" t="str" cm="1">
        <f t="array" ref="T2208">_xlfn.IFS(ISNUMBER(SEARCH("CP02",S2208)),"ราชพฤกษ",ISNUMBER(SEARCH("CP03",S2208)),"บางใหญ่",ISNUMBER(SEARCH("CP04",S2208)),"บางบอน",OR(ISNUMBER(SEARCH("CP",S2208)),ISNUMBER(SEARCH("BTC",D2208))),"340",TRUE,"")</f>
        <v>บางบอน</v>
      </c>
    </row>
    <row r="2209" spans="1:20" x14ac:dyDescent="0.2">
      <c r="A2209" t="s">
        <v>4081</v>
      </c>
      <c r="B2209" t="s">
        <v>13</v>
      </c>
      <c r="C2209">
        <v>2026</v>
      </c>
      <c r="D2209" t="s">
        <v>4082</v>
      </c>
      <c r="E2209" t="s">
        <v>523</v>
      </c>
      <c r="F2209" t="s">
        <v>524</v>
      </c>
      <c r="G2209" t="s">
        <v>2582</v>
      </c>
      <c r="H2209" t="s">
        <v>2586</v>
      </c>
      <c r="I2209" t="s">
        <v>4083</v>
      </c>
      <c r="J2209" t="s">
        <v>4084</v>
      </c>
      <c r="K2209" t="s">
        <v>4085</v>
      </c>
      <c r="L2209" s="1">
        <v>1</v>
      </c>
      <c r="M2209" s="1">
        <v>175</v>
      </c>
      <c r="N2209" s="1">
        <v>0</v>
      </c>
      <c r="O2209" s="1" t="s">
        <v>2580</v>
      </c>
      <c r="P2209" s="1">
        <v>0</v>
      </c>
      <c r="Q2209" s="1">
        <v>0</v>
      </c>
      <c r="R2209" s="1">
        <v>0</v>
      </c>
      <c r="S2209" t="s">
        <v>2631</v>
      </c>
      <c r="T2209" t="str" cm="1">
        <f t="array" ref="T2209">_xlfn.IFS(ISNUMBER(SEARCH("CP02",S2209)),"ราชพฤกษ",ISNUMBER(SEARCH("CP03",S2209)),"บางใหญ่",ISNUMBER(SEARCH("CP04",S2209)),"บางบอน",OR(ISNUMBER(SEARCH("CP",S2209)),ISNUMBER(SEARCH("BTC",D2209))),"340",TRUE,"")</f>
        <v>บางบอน</v>
      </c>
    </row>
    <row r="2210" spans="1:20" x14ac:dyDescent="0.2">
      <c r="A2210" t="s">
        <v>4081</v>
      </c>
      <c r="B2210" t="s">
        <v>13</v>
      </c>
      <c r="C2210">
        <v>2026</v>
      </c>
      <c r="D2210" t="s">
        <v>4082</v>
      </c>
      <c r="E2210" t="s">
        <v>157</v>
      </c>
      <c r="F2210" t="s">
        <v>158</v>
      </c>
      <c r="G2210" t="s">
        <v>2582</v>
      </c>
      <c r="H2210" t="s">
        <v>2586</v>
      </c>
      <c r="I2210" t="s">
        <v>4083</v>
      </c>
      <c r="J2210" t="s">
        <v>4084</v>
      </c>
      <c r="K2210" t="s">
        <v>4085</v>
      </c>
      <c r="L2210" s="1">
        <v>1</v>
      </c>
      <c r="M2210" s="1">
        <v>330</v>
      </c>
      <c r="N2210" s="1">
        <v>0</v>
      </c>
      <c r="O2210" s="1" t="s">
        <v>2580</v>
      </c>
      <c r="P2210" s="1">
        <v>0</v>
      </c>
      <c r="Q2210" s="1">
        <v>0</v>
      </c>
      <c r="R2210" s="1">
        <v>0</v>
      </c>
      <c r="S2210" t="s">
        <v>2631</v>
      </c>
      <c r="T2210" t="str" cm="1">
        <f t="array" ref="T2210">_xlfn.IFS(ISNUMBER(SEARCH("CP02",S2210)),"ราชพฤกษ",ISNUMBER(SEARCH("CP03",S2210)),"บางใหญ่",ISNUMBER(SEARCH("CP04",S2210)),"บางบอน",OR(ISNUMBER(SEARCH("CP",S2210)),ISNUMBER(SEARCH("BTC",D2210))),"340",TRUE,"")</f>
        <v>บางบอน</v>
      </c>
    </row>
    <row r="2211" spans="1:20" x14ac:dyDescent="0.2">
      <c r="A2211" t="s">
        <v>4081</v>
      </c>
      <c r="B2211" t="s">
        <v>13</v>
      </c>
      <c r="C2211">
        <v>2026</v>
      </c>
      <c r="D2211" t="s">
        <v>4082</v>
      </c>
      <c r="E2211" t="s">
        <v>1189</v>
      </c>
      <c r="F2211" t="s">
        <v>1190</v>
      </c>
      <c r="G2211" t="s">
        <v>2582</v>
      </c>
      <c r="H2211" t="s">
        <v>2586</v>
      </c>
      <c r="I2211" t="s">
        <v>4083</v>
      </c>
      <c r="J2211" t="s">
        <v>4084</v>
      </c>
      <c r="K2211" t="s">
        <v>4085</v>
      </c>
      <c r="L2211" s="1">
        <v>1</v>
      </c>
      <c r="M2211" s="1">
        <v>20</v>
      </c>
      <c r="N2211" s="1">
        <v>0</v>
      </c>
      <c r="O2211" s="1" t="s">
        <v>2580</v>
      </c>
      <c r="P2211" s="1">
        <v>0</v>
      </c>
      <c r="Q2211" s="1">
        <v>0</v>
      </c>
      <c r="R2211" s="1">
        <v>0</v>
      </c>
      <c r="S2211" t="s">
        <v>2631</v>
      </c>
      <c r="T2211" t="str" cm="1">
        <f t="array" ref="T2211">_xlfn.IFS(ISNUMBER(SEARCH("CP02",S2211)),"ราชพฤกษ",ISNUMBER(SEARCH("CP03",S2211)),"บางใหญ่",ISNUMBER(SEARCH("CP04",S2211)),"บางบอน",OR(ISNUMBER(SEARCH("CP",S2211)),ISNUMBER(SEARCH("BTC",D2211))),"340",TRUE,"")</f>
        <v>บางบอน</v>
      </c>
    </row>
    <row r="2212" spans="1:20" x14ac:dyDescent="0.2">
      <c r="A2212" t="s">
        <v>4081</v>
      </c>
      <c r="B2212" t="s">
        <v>13</v>
      </c>
      <c r="C2212">
        <v>2026</v>
      </c>
      <c r="D2212" t="s">
        <v>3796</v>
      </c>
      <c r="E2212" t="s">
        <v>547</v>
      </c>
      <c r="F2212" t="s">
        <v>548</v>
      </c>
      <c r="G2212" t="s">
        <v>2582</v>
      </c>
      <c r="H2212" t="s">
        <v>2586</v>
      </c>
      <c r="I2212" t="s">
        <v>4086</v>
      </c>
      <c r="J2212" t="s">
        <v>3798</v>
      </c>
      <c r="K2212" t="s">
        <v>2603</v>
      </c>
      <c r="L2212" s="1">
        <v>1</v>
      </c>
      <c r="M2212" s="1">
        <v>1550</v>
      </c>
      <c r="N2212" s="1">
        <v>0</v>
      </c>
      <c r="O2212" s="1" t="s">
        <v>2580</v>
      </c>
      <c r="P2212" s="1">
        <v>1448.6</v>
      </c>
      <c r="Q2212" s="1">
        <v>101.4</v>
      </c>
      <c r="R2212" s="1">
        <v>1550</v>
      </c>
      <c r="S2212" t="s">
        <v>2605</v>
      </c>
      <c r="T2212" t="str" cm="1">
        <f t="array" ref="T2212">_xlfn.IFS(ISNUMBER(SEARCH("CP02",S2212)),"ราชพฤกษ",ISNUMBER(SEARCH("CP03",S2212)),"บางใหญ่",ISNUMBER(SEARCH("CP04",S2212)),"บางบอน",OR(ISNUMBER(SEARCH("CP",S2212)),ISNUMBER(SEARCH("BTC",D2212))),"340",TRUE,"")</f>
        <v>บางใหญ่</v>
      </c>
    </row>
    <row r="2213" spans="1:20" x14ac:dyDescent="0.2">
      <c r="A2213" t="s">
        <v>4081</v>
      </c>
      <c r="B2213" t="s">
        <v>13</v>
      </c>
      <c r="C2213">
        <v>2026</v>
      </c>
      <c r="D2213" t="s">
        <v>3796</v>
      </c>
      <c r="E2213" t="s">
        <v>513</v>
      </c>
      <c r="F2213" t="s">
        <v>514</v>
      </c>
      <c r="G2213" t="s">
        <v>2582</v>
      </c>
      <c r="H2213" t="s">
        <v>2586</v>
      </c>
      <c r="I2213" t="s">
        <v>4086</v>
      </c>
      <c r="J2213" t="s">
        <v>3798</v>
      </c>
      <c r="K2213" t="s">
        <v>2603</v>
      </c>
      <c r="L2213" s="1">
        <v>1</v>
      </c>
      <c r="M2213" s="1">
        <v>250</v>
      </c>
      <c r="N2213" s="1">
        <v>0</v>
      </c>
      <c r="O2213" s="1" t="s">
        <v>2580</v>
      </c>
      <c r="P2213" s="1">
        <v>0</v>
      </c>
      <c r="Q2213" s="1">
        <v>0</v>
      </c>
      <c r="R2213" s="1">
        <v>0</v>
      </c>
      <c r="S2213" t="s">
        <v>2605</v>
      </c>
      <c r="T2213" t="str" cm="1">
        <f t="array" ref="T2213">_xlfn.IFS(ISNUMBER(SEARCH("CP02",S2213)),"ราชพฤกษ",ISNUMBER(SEARCH("CP03",S2213)),"บางใหญ่",ISNUMBER(SEARCH("CP04",S2213)),"บางบอน",OR(ISNUMBER(SEARCH("CP",S2213)),ISNUMBER(SEARCH("BTC",D2213))),"340",TRUE,"")</f>
        <v>บางใหญ่</v>
      </c>
    </row>
    <row r="2214" spans="1:20" x14ac:dyDescent="0.2">
      <c r="A2214" t="s">
        <v>4081</v>
      </c>
      <c r="B2214" t="s">
        <v>13</v>
      </c>
      <c r="C2214">
        <v>2026</v>
      </c>
      <c r="D2214" t="s">
        <v>3796</v>
      </c>
      <c r="E2214" t="s">
        <v>553</v>
      </c>
      <c r="F2214" t="s">
        <v>554</v>
      </c>
      <c r="G2214" t="s">
        <v>2582</v>
      </c>
      <c r="H2214" t="s">
        <v>2586</v>
      </c>
      <c r="I2214" t="s">
        <v>4086</v>
      </c>
      <c r="J2214" t="s">
        <v>3798</v>
      </c>
      <c r="K2214" t="s">
        <v>2603</v>
      </c>
      <c r="L2214" s="1">
        <v>1</v>
      </c>
      <c r="M2214" s="1">
        <v>250</v>
      </c>
      <c r="N2214" s="1">
        <v>0</v>
      </c>
      <c r="O2214" s="1" t="s">
        <v>2580</v>
      </c>
      <c r="P2214" s="1">
        <v>233.64</v>
      </c>
      <c r="Q2214" s="1">
        <v>16.36</v>
      </c>
      <c r="R2214" s="1">
        <v>250</v>
      </c>
      <c r="S2214" t="s">
        <v>2605</v>
      </c>
      <c r="T2214" t="str" cm="1">
        <f t="array" ref="T2214">_xlfn.IFS(ISNUMBER(SEARCH("CP02",S2214)),"ราชพฤกษ",ISNUMBER(SEARCH("CP03",S2214)),"บางใหญ่",ISNUMBER(SEARCH("CP04",S2214)),"บางบอน",OR(ISNUMBER(SEARCH("CP",S2214)),ISNUMBER(SEARCH("BTC",D2214))),"340",TRUE,"")</f>
        <v>บางใหญ่</v>
      </c>
    </row>
    <row r="2215" spans="1:20" x14ac:dyDescent="0.2">
      <c r="A2215" t="s">
        <v>4081</v>
      </c>
      <c r="B2215" t="s">
        <v>13</v>
      </c>
      <c r="C2215">
        <v>2026</v>
      </c>
      <c r="D2215" t="s">
        <v>3796</v>
      </c>
      <c r="E2215" t="s">
        <v>121</v>
      </c>
      <c r="F2215" t="s">
        <v>122</v>
      </c>
      <c r="G2215" t="s">
        <v>2582</v>
      </c>
      <c r="H2215" t="s">
        <v>2586</v>
      </c>
      <c r="I2215" t="s">
        <v>4086</v>
      </c>
      <c r="J2215" t="s">
        <v>3798</v>
      </c>
      <c r="K2215" t="s">
        <v>2603</v>
      </c>
      <c r="L2215" s="1">
        <v>1</v>
      </c>
      <c r="M2215" s="1">
        <v>240</v>
      </c>
      <c r="N2215" s="1">
        <v>0</v>
      </c>
      <c r="O2215" s="1" t="s">
        <v>2580</v>
      </c>
      <c r="P2215" s="1">
        <v>224.3</v>
      </c>
      <c r="Q2215" s="1">
        <v>15.7</v>
      </c>
      <c r="R2215" s="1">
        <v>240</v>
      </c>
      <c r="S2215" t="s">
        <v>2605</v>
      </c>
      <c r="T2215" t="str" cm="1">
        <f t="array" ref="T2215">_xlfn.IFS(ISNUMBER(SEARCH("CP02",S2215)),"ราชพฤกษ",ISNUMBER(SEARCH("CP03",S2215)),"บางใหญ่",ISNUMBER(SEARCH("CP04",S2215)),"บางบอน",OR(ISNUMBER(SEARCH("CP",S2215)),ISNUMBER(SEARCH("BTC",D2215))),"340",TRUE,"")</f>
        <v>บางใหญ่</v>
      </c>
    </row>
    <row r="2216" spans="1:20" x14ac:dyDescent="0.2">
      <c r="A2216" t="s">
        <v>4081</v>
      </c>
      <c r="B2216" t="s">
        <v>13</v>
      </c>
      <c r="C2216">
        <v>2026</v>
      </c>
      <c r="D2216" t="s">
        <v>3796</v>
      </c>
      <c r="E2216" t="s">
        <v>1185</v>
      </c>
      <c r="F2216" t="s">
        <v>1186</v>
      </c>
      <c r="G2216" t="s">
        <v>2582</v>
      </c>
      <c r="H2216" t="s">
        <v>2586</v>
      </c>
      <c r="I2216" t="s">
        <v>4086</v>
      </c>
      <c r="J2216" t="s">
        <v>3798</v>
      </c>
      <c r="K2216" t="s">
        <v>2603</v>
      </c>
      <c r="L2216" s="1">
        <v>1</v>
      </c>
      <c r="M2216" s="1">
        <v>20</v>
      </c>
      <c r="N2216" s="1">
        <v>0</v>
      </c>
      <c r="O2216" s="1" t="s">
        <v>2580</v>
      </c>
      <c r="P2216" s="1">
        <v>18.690000000000001</v>
      </c>
      <c r="Q2216" s="1">
        <v>1.31</v>
      </c>
      <c r="R2216" s="1">
        <v>20</v>
      </c>
      <c r="S2216" t="s">
        <v>2605</v>
      </c>
      <c r="T2216" t="str" cm="1">
        <f t="array" ref="T2216">_xlfn.IFS(ISNUMBER(SEARCH("CP02",S2216)),"ราชพฤกษ",ISNUMBER(SEARCH("CP03",S2216)),"บางใหญ่",ISNUMBER(SEARCH("CP04",S2216)),"บางบอน",OR(ISNUMBER(SEARCH("CP",S2216)),ISNUMBER(SEARCH("BTC",D2216))),"340",TRUE,"")</f>
        <v>บางใหญ่</v>
      </c>
    </row>
    <row r="2217" spans="1:20" x14ac:dyDescent="0.2">
      <c r="A2217" t="s">
        <v>4081</v>
      </c>
      <c r="B2217" t="s">
        <v>13</v>
      </c>
      <c r="C2217">
        <v>2026</v>
      </c>
      <c r="D2217" t="s">
        <v>4087</v>
      </c>
      <c r="E2217" t="s">
        <v>543</v>
      </c>
      <c r="F2217" t="s">
        <v>544</v>
      </c>
      <c r="G2217" t="s">
        <v>2582</v>
      </c>
      <c r="H2217" t="s">
        <v>2586</v>
      </c>
      <c r="I2217" t="s">
        <v>4088</v>
      </c>
      <c r="J2217" t="s">
        <v>4089</v>
      </c>
      <c r="K2217" t="s">
        <v>2603</v>
      </c>
      <c r="L2217" s="1">
        <v>1</v>
      </c>
      <c r="M2217" s="1">
        <v>1650</v>
      </c>
      <c r="N2217" s="1">
        <v>0</v>
      </c>
      <c r="O2217" s="1" t="s">
        <v>2580</v>
      </c>
      <c r="P2217" s="1">
        <v>1542.06</v>
      </c>
      <c r="Q2217" s="1">
        <v>107.94</v>
      </c>
      <c r="R2217" s="1">
        <v>1650</v>
      </c>
      <c r="S2217" t="s">
        <v>2605</v>
      </c>
      <c r="T2217" t="str" cm="1">
        <f t="array" ref="T2217">_xlfn.IFS(ISNUMBER(SEARCH("CP02",S2217)),"ราชพฤกษ",ISNUMBER(SEARCH("CP03",S2217)),"บางใหญ่",ISNUMBER(SEARCH("CP04",S2217)),"บางบอน",OR(ISNUMBER(SEARCH("CP",S2217)),ISNUMBER(SEARCH("BTC",D2217))),"340",TRUE,"")</f>
        <v>บางใหญ่</v>
      </c>
    </row>
    <row r="2218" spans="1:20" x14ac:dyDescent="0.2">
      <c r="A2218" t="s">
        <v>4081</v>
      </c>
      <c r="B2218" t="s">
        <v>13</v>
      </c>
      <c r="C2218">
        <v>2026</v>
      </c>
      <c r="D2218" t="s">
        <v>4087</v>
      </c>
      <c r="E2218" t="s">
        <v>507</v>
      </c>
      <c r="F2218" t="s">
        <v>508</v>
      </c>
      <c r="G2218" t="s">
        <v>2582</v>
      </c>
      <c r="H2218" t="s">
        <v>2586</v>
      </c>
      <c r="I2218" t="s">
        <v>4088</v>
      </c>
      <c r="J2218" t="s">
        <v>4089</v>
      </c>
      <c r="K2218" t="s">
        <v>2603</v>
      </c>
      <c r="L2218" s="1">
        <v>1</v>
      </c>
      <c r="M2218" s="1">
        <v>420</v>
      </c>
      <c r="N2218" s="1">
        <v>0</v>
      </c>
      <c r="O2218" s="1" t="s">
        <v>2580</v>
      </c>
      <c r="P2218" s="1">
        <v>0</v>
      </c>
      <c r="Q2218" s="1">
        <v>0</v>
      </c>
      <c r="R2218" s="1">
        <v>0</v>
      </c>
      <c r="S2218" t="s">
        <v>2605</v>
      </c>
      <c r="T2218" t="str" cm="1">
        <f t="array" ref="T2218">_xlfn.IFS(ISNUMBER(SEARCH("CP02",S2218)),"ราชพฤกษ",ISNUMBER(SEARCH("CP03",S2218)),"บางใหญ่",ISNUMBER(SEARCH("CP04",S2218)),"บางบอน",OR(ISNUMBER(SEARCH("CP",S2218)),ISNUMBER(SEARCH("BTC",D2218))),"340",TRUE,"")</f>
        <v>บางใหญ่</v>
      </c>
    </row>
    <row r="2219" spans="1:20" x14ac:dyDescent="0.2">
      <c r="A2219" t="s">
        <v>4081</v>
      </c>
      <c r="B2219" t="s">
        <v>13</v>
      </c>
      <c r="C2219">
        <v>2026</v>
      </c>
      <c r="D2219" t="s">
        <v>4087</v>
      </c>
      <c r="E2219" t="s">
        <v>149</v>
      </c>
      <c r="F2219" t="s">
        <v>150</v>
      </c>
      <c r="G2219" t="s">
        <v>2582</v>
      </c>
      <c r="H2219" t="s">
        <v>2586</v>
      </c>
      <c r="I2219" t="s">
        <v>4088</v>
      </c>
      <c r="J2219" t="s">
        <v>4089</v>
      </c>
      <c r="K2219" t="s">
        <v>2603</v>
      </c>
      <c r="L2219" s="1">
        <v>1</v>
      </c>
      <c r="M2219" s="1">
        <v>220</v>
      </c>
      <c r="N2219" s="1">
        <v>0</v>
      </c>
      <c r="O2219" s="1" t="s">
        <v>2580</v>
      </c>
      <c r="P2219" s="1">
        <v>205.61</v>
      </c>
      <c r="Q2219" s="1">
        <v>14.39</v>
      </c>
      <c r="R2219" s="1">
        <v>220</v>
      </c>
      <c r="S2219" t="s">
        <v>2605</v>
      </c>
      <c r="T2219" t="str" cm="1">
        <f t="array" ref="T2219">_xlfn.IFS(ISNUMBER(SEARCH("CP02",S2219)),"ราชพฤกษ",ISNUMBER(SEARCH("CP03",S2219)),"บางใหญ่",ISNUMBER(SEARCH("CP04",S2219)),"บางบอน",OR(ISNUMBER(SEARCH("CP",S2219)),ISNUMBER(SEARCH("BTC",D2219))),"340",TRUE,"")</f>
        <v>บางใหญ่</v>
      </c>
    </row>
    <row r="2220" spans="1:20" x14ac:dyDescent="0.2">
      <c r="A2220" t="s">
        <v>4081</v>
      </c>
      <c r="B2220" t="s">
        <v>13</v>
      </c>
      <c r="C2220">
        <v>2026</v>
      </c>
      <c r="D2220" t="s">
        <v>4090</v>
      </c>
      <c r="E2220" t="s">
        <v>533</v>
      </c>
      <c r="F2220" t="s">
        <v>534</v>
      </c>
      <c r="G2220" t="s">
        <v>2582</v>
      </c>
      <c r="H2220" t="s">
        <v>2586</v>
      </c>
      <c r="I2220" t="s">
        <v>4091</v>
      </c>
      <c r="J2220" t="s">
        <v>4092</v>
      </c>
      <c r="K2220" t="s">
        <v>2702</v>
      </c>
      <c r="L2220" s="1">
        <v>1</v>
      </c>
      <c r="M2220" s="1">
        <v>1000</v>
      </c>
      <c r="N2220" s="1">
        <v>0</v>
      </c>
      <c r="O2220" s="1" t="s">
        <v>2580</v>
      </c>
      <c r="P2220" s="1">
        <v>934.58</v>
      </c>
      <c r="Q2220" s="1">
        <v>65.42</v>
      </c>
      <c r="R2220" s="1">
        <v>1000</v>
      </c>
      <c r="S2220" t="s">
        <v>2605</v>
      </c>
      <c r="T2220" t="str" cm="1">
        <f t="array" ref="T2220">_xlfn.IFS(ISNUMBER(SEARCH("CP02",S2220)),"ราชพฤกษ",ISNUMBER(SEARCH("CP03",S2220)),"บางใหญ่",ISNUMBER(SEARCH("CP04",S2220)),"บางบอน",OR(ISNUMBER(SEARCH("CP",S2220)),ISNUMBER(SEARCH("BTC",D2220))),"340",TRUE,"")</f>
        <v>บางใหญ่</v>
      </c>
    </row>
    <row r="2221" spans="1:20" x14ac:dyDescent="0.2">
      <c r="A2221" t="s">
        <v>4081</v>
      </c>
      <c r="B2221" t="s">
        <v>13</v>
      </c>
      <c r="C2221">
        <v>2026</v>
      </c>
      <c r="D2221" t="s">
        <v>4090</v>
      </c>
      <c r="E2221" t="s">
        <v>531</v>
      </c>
      <c r="F2221" t="s">
        <v>532</v>
      </c>
      <c r="G2221" t="s">
        <v>2582</v>
      </c>
      <c r="H2221" t="s">
        <v>2586</v>
      </c>
      <c r="I2221" t="s">
        <v>4091</v>
      </c>
      <c r="J2221" t="s">
        <v>4092</v>
      </c>
      <c r="K2221" t="s">
        <v>2702</v>
      </c>
      <c r="L2221" s="1">
        <v>1</v>
      </c>
      <c r="M2221" s="1">
        <v>385</v>
      </c>
      <c r="N2221" s="1">
        <v>0</v>
      </c>
      <c r="O2221" s="1" t="s">
        <v>2580</v>
      </c>
      <c r="P2221" s="1">
        <v>0</v>
      </c>
      <c r="Q2221" s="1">
        <v>0</v>
      </c>
      <c r="R2221" s="1">
        <v>0</v>
      </c>
      <c r="S2221" t="s">
        <v>2605</v>
      </c>
      <c r="T2221" t="str" cm="1">
        <f t="array" ref="T2221">_xlfn.IFS(ISNUMBER(SEARCH("CP02",S2221)),"ราชพฤกษ",ISNUMBER(SEARCH("CP03",S2221)),"บางใหญ่",ISNUMBER(SEARCH("CP04",S2221)),"บางบอน",OR(ISNUMBER(SEARCH("CP",S2221)),ISNUMBER(SEARCH("BTC",D2221))),"340",TRUE,"")</f>
        <v>บางใหญ่</v>
      </c>
    </row>
    <row r="2222" spans="1:20" x14ac:dyDescent="0.2">
      <c r="A2222" t="s">
        <v>4081</v>
      </c>
      <c r="B2222" t="s">
        <v>13</v>
      </c>
      <c r="C2222">
        <v>2026</v>
      </c>
      <c r="D2222" t="s">
        <v>4090</v>
      </c>
      <c r="E2222" t="s">
        <v>153</v>
      </c>
      <c r="F2222" t="s">
        <v>154</v>
      </c>
      <c r="G2222" t="s">
        <v>2582</v>
      </c>
      <c r="H2222" t="s">
        <v>2586</v>
      </c>
      <c r="I2222" t="s">
        <v>4091</v>
      </c>
      <c r="J2222" t="s">
        <v>4092</v>
      </c>
      <c r="K2222" t="s">
        <v>2702</v>
      </c>
      <c r="L2222" s="1">
        <v>1</v>
      </c>
      <c r="M2222" s="1">
        <v>200</v>
      </c>
      <c r="N2222" s="1">
        <v>0</v>
      </c>
      <c r="O2222" s="1" t="s">
        <v>2580</v>
      </c>
      <c r="P2222" s="1">
        <v>0</v>
      </c>
      <c r="Q2222" s="1">
        <v>0</v>
      </c>
      <c r="R2222" s="1">
        <v>0</v>
      </c>
      <c r="S2222" t="s">
        <v>2605</v>
      </c>
      <c r="T2222" t="str" cm="1">
        <f t="array" ref="T2222">_xlfn.IFS(ISNUMBER(SEARCH("CP02",S2222)),"ราชพฤกษ",ISNUMBER(SEARCH("CP03",S2222)),"บางใหญ่",ISNUMBER(SEARCH("CP04",S2222)),"บางบอน",OR(ISNUMBER(SEARCH("CP",S2222)),ISNUMBER(SEARCH("BTC",D2222))),"340",TRUE,"")</f>
        <v>บางใหญ่</v>
      </c>
    </row>
    <row r="2223" spans="1:20" x14ac:dyDescent="0.2">
      <c r="A2223" t="s">
        <v>4081</v>
      </c>
      <c r="B2223" t="s">
        <v>13</v>
      </c>
      <c r="C2223">
        <v>2026</v>
      </c>
      <c r="D2223" t="s">
        <v>4090</v>
      </c>
      <c r="E2223" t="s">
        <v>1185</v>
      </c>
      <c r="F2223" t="s">
        <v>1186</v>
      </c>
      <c r="G2223" t="s">
        <v>2582</v>
      </c>
      <c r="H2223" t="s">
        <v>2586</v>
      </c>
      <c r="I2223" t="s">
        <v>4091</v>
      </c>
      <c r="J2223" t="s">
        <v>4092</v>
      </c>
      <c r="K2223" t="s">
        <v>2702</v>
      </c>
      <c r="L2223" s="1">
        <v>1</v>
      </c>
      <c r="M2223" s="1">
        <v>20</v>
      </c>
      <c r="N2223" s="1">
        <v>0</v>
      </c>
      <c r="O2223" s="1" t="s">
        <v>2580</v>
      </c>
      <c r="P2223" s="1">
        <v>18.690000000000001</v>
      </c>
      <c r="Q2223" s="1">
        <v>1.31</v>
      </c>
      <c r="R2223" s="1">
        <v>20</v>
      </c>
      <c r="S2223" t="s">
        <v>2605</v>
      </c>
      <c r="T2223" t="str" cm="1">
        <f t="array" ref="T2223">_xlfn.IFS(ISNUMBER(SEARCH("CP02",S2223)),"ราชพฤกษ",ISNUMBER(SEARCH("CP03",S2223)),"บางใหญ่",ISNUMBER(SEARCH("CP04",S2223)),"บางบอน",OR(ISNUMBER(SEARCH("CP",S2223)),ISNUMBER(SEARCH("BTC",D2223))),"340",TRUE,"")</f>
        <v>บางใหญ่</v>
      </c>
    </row>
    <row r="2224" spans="1:20" x14ac:dyDescent="0.2">
      <c r="A2224" t="s">
        <v>4081</v>
      </c>
      <c r="B2224" t="s">
        <v>13</v>
      </c>
      <c r="C2224">
        <v>2026</v>
      </c>
      <c r="D2224" t="s">
        <v>4093</v>
      </c>
      <c r="E2224" t="s">
        <v>187</v>
      </c>
      <c r="F2224" t="s">
        <v>188</v>
      </c>
      <c r="G2224" t="s">
        <v>2582</v>
      </c>
      <c r="H2224" t="s">
        <v>2586</v>
      </c>
      <c r="I2224" t="s">
        <v>4094</v>
      </c>
      <c r="J2224" t="s">
        <v>4095</v>
      </c>
      <c r="K2224" t="s">
        <v>2603</v>
      </c>
      <c r="L2224" s="1">
        <v>1</v>
      </c>
      <c r="M2224" s="1">
        <v>450</v>
      </c>
      <c r="N2224" s="1">
        <v>0</v>
      </c>
      <c r="O2224" s="1" t="s">
        <v>2580</v>
      </c>
      <c r="P2224" s="1">
        <v>420.56</v>
      </c>
      <c r="Q2224" s="1">
        <v>29.44</v>
      </c>
      <c r="R2224" s="1">
        <v>450</v>
      </c>
      <c r="S2224" t="s">
        <v>2605</v>
      </c>
      <c r="T2224" t="str" cm="1">
        <f t="array" ref="T2224">_xlfn.IFS(ISNUMBER(SEARCH("CP02",S2224)),"ราชพฤกษ",ISNUMBER(SEARCH("CP03",S2224)),"บางใหญ่",ISNUMBER(SEARCH("CP04",S2224)),"บางบอน",OR(ISNUMBER(SEARCH("CP",S2224)),ISNUMBER(SEARCH("BTC",D2224))),"340",TRUE,"")</f>
        <v>บางใหญ่</v>
      </c>
    </row>
    <row r="2225" spans="1:20" x14ac:dyDescent="0.2">
      <c r="A2225" t="s">
        <v>4081</v>
      </c>
      <c r="B2225" t="s">
        <v>13</v>
      </c>
      <c r="C2225">
        <v>2026</v>
      </c>
      <c r="D2225" t="s">
        <v>4093</v>
      </c>
      <c r="E2225" t="s">
        <v>1593</v>
      </c>
      <c r="F2225" t="s">
        <v>1594</v>
      </c>
      <c r="G2225" t="s">
        <v>1536</v>
      </c>
      <c r="H2225" t="s">
        <v>2586</v>
      </c>
      <c r="I2225" t="s">
        <v>4094</v>
      </c>
      <c r="J2225" t="s">
        <v>4095</v>
      </c>
      <c r="K2225" t="s">
        <v>2603</v>
      </c>
      <c r="L2225" s="1">
        <v>1</v>
      </c>
      <c r="M2225" s="1">
        <v>300</v>
      </c>
      <c r="N2225" s="1">
        <v>0</v>
      </c>
      <c r="O2225" s="1" t="s">
        <v>2580</v>
      </c>
      <c r="P2225" s="1">
        <v>280.37</v>
      </c>
      <c r="Q2225" s="1">
        <v>19.63</v>
      </c>
      <c r="R2225" s="1">
        <v>300</v>
      </c>
      <c r="S2225" t="s">
        <v>2606</v>
      </c>
      <c r="T2225" t="str" cm="1">
        <f t="array" ref="T2225">_xlfn.IFS(ISNUMBER(SEARCH("CP02",S2225)),"ราชพฤกษ",ISNUMBER(SEARCH("CP03",S2225)),"บางใหญ่",ISNUMBER(SEARCH("CP04",S2225)),"บางบอน",OR(ISNUMBER(SEARCH("CP",S2225)),ISNUMBER(SEARCH("BTC",D2225))),"340",TRUE,"")</f>
        <v>บางใหญ่</v>
      </c>
    </row>
    <row r="2226" spans="1:20" x14ac:dyDescent="0.2">
      <c r="A2226" t="s">
        <v>4081</v>
      </c>
      <c r="B2226" t="s">
        <v>13</v>
      </c>
      <c r="C2226">
        <v>2026</v>
      </c>
      <c r="D2226" t="s">
        <v>4096</v>
      </c>
      <c r="E2226" t="s">
        <v>525</v>
      </c>
      <c r="F2226" t="s">
        <v>526</v>
      </c>
      <c r="G2226" t="s">
        <v>2582</v>
      </c>
      <c r="H2226" t="s">
        <v>2586</v>
      </c>
      <c r="I2226" t="s">
        <v>4097</v>
      </c>
      <c r="J2226" t="s">
        <v>4098</v>
      </c>
      <c r="K2226" t="s">
        <v>2761</v>
      </c>
      <c r="L2226" s="1">
        <v>1</v>
      </c>
      <c r="M2226" s="1">
        <v>1150</v>
      </c>
      <c r="N2226" s="1">
        <v>0</v>
      </c>
      <c r="O2226" s="1" t="s">
        <v>2580</v>
      </c>
      <c r="P2226" s="1">
        <v>1074.77</v>
      </c>
      <c r="Q2226" s="1">
        <v>75.23</v>
      </c>
      <c r="R2226" s="1">
        <v>1150</v>
      </c>
      <c r="S2226" t="s">
        <v>2683</v>
      </c>
      <c r="T2226" t="str" cm="1">
        <f t="array" ref="T2226">_xlfn.IFS(ISNUMBER(SEARCH("CP02",S2226)),"ราชพฤกษ",ISNUMBER(SEARCH("CP03",S2226)),"บางใหญ่",ISNUMBER(SEARCH("CP04",S2226)),"บางบอน",OR(ISNUMBER(SEARCH("CP",S2226)),ISNUMBER(SEARCH("BTC",D2226))),"340",TRUE,"")</f>
        <v>340</v>
      </c>
    </row>
    <row r="2227" spans="1:20" x14ac:dyDescent="0.2">
      <c r="A2227" t="s">
        <v>4081</v>
      </c>
      <c r="B2227" t="s">
        <v>13</v>
      </c>
      <c r="C2227">
        <v>2026</v>
      </c>
      <c r="D2227" t="s">
        <v>4096</v>
      </c>
      <c r="E2227" t="s">
        <v>523</v>
      </c>
      <c r="F2227" t="s">
        <v>524</v>
      </c>
      <c r="G2227" t="s">
        <v>2582</v>
      </c>
      <c r="H2227" t="s">
        <v>2586</v>
      </c>
      <c r="I2227" t="s">
        <v>4097</v>
      </c>
      <c r="J2227" t="s">
        <v>4098</v>
      </c>
      <c r="K2227" t="s">
        <v>2761</v>
      </c>
      <c r="L2227" s="1">
        <v>1</v>
      </c>
      <c r="M2227" s="1">
        <v>175</v>
      </c>
      <c r="N2227" s="1">
        <v>0</v>
      </c>
      <c r="O2227" s="1" t="s">
        <v>2580</v>
      </c>
      <c r="P2227" s="1">
        <v>0</v>
      </c>
      <c r="Q2227" s="1">
        <v>0</v>
      </c>
      <c r="R2227" s="1">
        <v>0</v>
      </c>
      <c r="S2227" t="s">
        <v>2683</v>
      </c>
      <c r="T2227" t="str" cm="1">
        <f t="array" ref="T2227">_xlfn.IFS(ISNUMBER(SEARCH("CP02",S2227)),"ราชพฤกษ",ISNUMBER(SEARCH("CP03",S2227)),"บางใหญ่",ISNUMBER(SEARCH("CP04",S2227)),"บางบอน",OR(ISNUMBER(SEARCH("CP",S2227)),ISNUMBER(SEARCH("BTC",D2227))),"340",TRUE,"")</f>
        <v>340</v>
      </c>
    </row>
    <row r="2228" spans="1:20" x14ac:dyDescent="0.2">
      <c r="A2228" t="s">
        <v>4081</v>
      </c>
      <c r="B2228" t="s">
        <v>13</v>
      </c>
      <c r="C2228">
        <v>2026</v>
      </c>
      <c r="D2228" t="s">
        <v>4096</v>
      </c>
      <c r="E2228" t="s">
        <v>141</v>
      </c>
      <c r="F2228" t="s">
        <v>142</v>
      </c>
      <c r="G2228" t="s">
        <v>2582</v>
      </c>
      <c r="H2228" t="s">
        <v>2586</v>
      </c>
      <c r="I2228" t="s">
        <v>4097</v>
      </c>
      <c r="J2228" t="s">
        <v>4098</v>
      </c>
      <c r="K2228" t="s">
        <v>2761</v>
      </c>
      <c r="L2228" s="1">
        <v>1</v>
      </c>
      <c r="M2228" s="1">
        <v>180</v>
      </c>
      <c r="N2228" s="1">
        <v>0</v>
      </c>
      <c r="O2228" s="1" t="s">
        <v>2580</v>
      </c>
      <c r="P2228" s="1">
        <v>168.22</v>
      </c>
      <c r="Q2228" s="1">
        <v>11.78</v>
      </c>
      <c r="R2228" s="1">
        <v>180</v>
      </c>
      <c r="S2228" t="s">
        <v>2683</v>
      </c>
      <c r="T2228" t="str" cm="1">
        <f t="array" ref="T2228">_xlfn.IFS(ISNUMBER(SEARCH("CP02",S2228)),"ราชพฤกษ",ISNUMBER(SEARCH("CP03",S2228)),"บางใหญ่",ISNUMBER(SEARCH("CP04",S2228)),"บางบอน",OR(ISNUMBER(SEARCH("CP",S2228)),ISNUMBER(SEARCH("BTC",D2228))),"340",TRUE,"")</f>
        <v>340</v>
      </c>
    </row>
    <row r="2229" spans="1:20" x14ac:dyDescent="0.2">
      <c r="A2229" t="s">
        <v>4081</v>
      </c>
      <c r="B2229" t="s">
        <v>13</v>
      </c>
      <c r="C2229">
        <v>2026</v>
      </c>
      <c r="D2229" t="s">
        <v>2817</v>
      </c>
      <c r="E2229" t="s">
        <v>1547</v>
      </c>
      <c r="F2229" t="s">
        <v>1548</v>
      </c>
      <c r="G2229" t="s">
        <v>2588</v>
      </c>
      <c r="H2229" t="s">
        <v>2586</v>
      </c>
      <c r="I2229" t="s">
        <v>4099</v>
      </c>
      <c r="J2229" t="s">
        <v>2819</v>
      </c>
      <c r="K2229" t="s">
        <v>2624</v>
      </c>
      <c r="L2229" s="1">
        <v>1</v>
      </c>
      <c r="M2229" s="1">
        <v>400</v>
      </c>
      <c r="N2229" s="1">
        <v>0</v>
      </c>
      <c r="O2229" s="1" t="s">
        <v>2580</v>
      </c>
      <c r="P2229" s="1">
        <v>373.83</v>
      </c>
      <c r="Q2229" s="1">
        <v>26.17</v>
      </c>
      <c r="R2229" s="1">
        <v>400</v>
      </c>
      <c r="S2229" t="s">
        <v>2625</v>
      </c>
      <c r="T2229" t="str" cm="1">
        <f t="array" ref="T2229">_xlfn.IFS(ISNUMBER(SEARCH("CP02",S2229)),"ราชพฤกษ",ISNUMBER(SEARCH("CP03",S2229)),"บางใหญ่",ISNUMBER(SEARCH("CP04",S2229)),"บางบอน",OR(ISNUMBER(SEARCH("CP",S2229)),ISNUMBER(SEARCH("BTC",D2229))),"340",TRUE,"")</f>
        <v>340</v>
      </c>
    </row>
    <row r="2230" spans="1:20" x14ac:dyDescent="0.2">
      <c r="A2230" t="s">
        <v>4081</v>
      </c>
      <c r="B2230" t="s">
        <v>13</v>
      </c>
      <c r="C2230">
        <v>2026</v>
      </c>
      <c r="D2230" t="s">
        <v>2817</v>
      </c>
      <c r="E2230" t="s">
        <v>1547</v>
      </c>
      <c r="F2230" t="s">
        <v>1548</v>
      </c>
      <c r="G2230" t="s">
        <v>2588</v>
      </c>
      <c r="H2230" t="s">
        <v>2586</v>
      </c>
      <c r="I2230" t="s">
        <v>4100</v>
      </c>
      <c r="J2230" t="s">
        <v>2819</v>
      </c>
      <c r="K2230" t="s">
        <v>2624</v>
      </c>
      <c r="L2230" s="1">
        <v>1</v>
      </c>
      <c r="M2230" s="1">
        <v>400</v>
      </c>
      <c r="N2230" s="1">
        <v>0</v>
      </c>
      <c r="O2230" s="1" t="s">
        <v>2580</v>
      </c>
      <c r="P2230" s="1">
        <v>373.83</v>
      </c>
      <c r="Q2230" s="1">
        <v>26.17</v>
      </c>
      <c r="R2230" s="1">
        <v>400</v>
      </c>
      <c r="S2230" t="s">
        <v>2625</v>
      </c>
      <c r="T2230" t="str" cm="1">
        <f t="array" ref="T2230">_xlfn.IFS(ISNUMBER(SEARCH("CP02",S2230)),"ราชพฤกษ",ISNUMBER(SEARCH("CP03",S2230)),"บางใหญ่",ISNUMBER(SEARCH("CP04",S2230)),"บางบอน",OR(ISNUMBER(SEARCH("CP",S2230)),ISNUMBER(SEARCH("BTC",D2230))),"340",TRUE,"")</f>
        <v>340</v>
      </c>
    </row>
    <row r="2231" spans="1:20" x14ac:dyDescent="0.2">
      <c r="A2231" t="s">
        <v>4081</v>
      </c>
      <c r="B2231" t="s">
        <v>13</v>
      </c>
      <c r="C2231">
        <v>2026</v>
      </c>
      <c r="D2231" t="s">
        <v>2684</v>
      </c>
      <c r="E2231" t="s">
        <v>1615</v>
      </c>
      <c r="F2231" t="s">
        <v>1616</v>
      </c>
      <c r="G2231" t="s">
        <v>1536</v>
      </c>
      <c r="H2231" t="s">
        <v>2586</v>
      </c>
      <c r="I2231" t="s">
        <v>4101</v>
      </c>
      <c r="J2231" t="s">
        <v>2686</v>
      </c>
      <c r="K2231" t="s">
        <v>2687</v>
      </c>
      <c r="L2231" s="1">
        <v>1</v>
      </c>
      <c r="M2231" s="1">
        <v>300</v>
      </c>
      <c r="N2231" s="1">
        <v>0</v>
      </c>
      <c r="O2231" s="1" t="s">
        <v>2580</v>
      </c>
      <c r="P2231" s="1">
        <v>280.37</v>
      </c>
      <c r="Q2231" s="1">
        <v>19.63</v>
      </c>
      <c r="R2231" s="1">
        <v>300</v>
      </c>
      <c r="S2231" t="s">
        <v>2606</v>
      </c>
      <c r="T2231" t="str" cm="1">
        <f t="array" ref="T2231">_xlfn.IFS(ISNUMBER(SEARCH("CP02",S2231)),"ราชพฤกษ",ISNUMBER(SEARCH("CP03",S2231)),"บางใหญ่",ISNUMBER(SEARCH("CP04",S2231)),"บางบอน",OR(ISNUMBER(SEARCH("CP",S2231)),ISNUMBER(SEARCH("BTC",D2231))),"340",TRUE,"")</f>
        <v>บางใหญ่</v>
      </c>
    </row>
    <row r="2232" spans="1:20" x14ac:dyDescent="0.2">
      <c r="A2232" t="s">
        <v>4081</v>
      </c>
      <c r="B2232" t="s">
        <v>13</v>
      </c>
      <c r="C2232">
        <v>2026</v>
      </c>
      <c r="D2232" t="s">
        <v>2684</v>
      </c>
      <c r="E2232" t="s">
        <v>1817</v>
      </c>
      <c r="F2232" t="s">
        <v>1818</v>
      </c>
      <c r="G2232" t="s">
        <v>1536</v>
      </c>
      <c r="H2232" t="s">
        <v>2586</v>
      </c>
      <c r="I2232" t="s">
        <v>4101</v>
      </c>
      <c r="J2232" t="s">
        <v>2686</v>
      </c>
      <c r="K2232" t="s">
        <v>2687</v>
      </c>
      <c r="L2232" s="1">
        <v>1</v>
      </c>
      <c r="M2232" s="1">
        <v>500</v>
      </c>
      <c r="N2232" s="1">
        <v>0</v>
      </c>
      <c r="O2232" s="1" t="s">
        <v>2580</v>
      </c>
      <c r="P2232" s="1">
        <v>467.29</v>
      </c>
      <c r="Q2232" s="1">
        <v>32.71</v>
      </c>
      <c r="R2232" s="1">
        <v>500</v>
      </c>
      <c r="S2232" t="s">
        <v>2606</v>
      </c>
      <c r="T2232" t="str" cm="1">
        <f t="array" ref="T2232">_xlfn.IFS(ISNUMBER(SEARCH("CP02",S2232)),"ราชพฤกษ",ISNUMBER(SEARCH("CP03",S2232)),"บางใหญ่",ISNUMBER(SEARCH("CP04",S2232)),"บางบอน",OR(ISNUMBER(SEARCH("CP",S2232)),ISNUMBER(SEARCH("BTC",D2232))),"340",TRUE,"")</f>
        <v>บางใหญ่</v>
      </c>
    </row>
    <row r="2233" spans="1:20" x14ac:dyDescent="0.2">
      <c r="A2233" t="s">
        <v>4102</v>
      </c>
      <c r="B2233" t="s">
        <v>13</v>
      </c>
      <c r="C2233">
        <v>2026</v>
      </c>
      <c r="D2233" t="s">
        <v>4103</v>
      </c>
      <c r="E2233" t="s">
        <v>517</v>
      </c>
      <c r="F2233" t="s">
        <v>518</v>
      </c>
      <c r="G2233" t="s">
        <v>2582</v>
      </c>
      <c r="H2233" t="s">
        <v>2586</v>
      </c>
      <c r="I2233" t="s">
        <v>4104</v>
      </c>
      <c r="J2233" t="s">
        <v>4105</v>
      </c>
      <c r="K2233" t="s">
        <v>2630</v>
      </c>
      <c r="L2233" s="1">
        <v>1</v>
      </c>
      <c r="M2233" s="1">
        <v>950</v>
      </c>
      <c r="N2233" s="1">
        <v>0</v>
      </c>
      <c r="O2233" s="1" t="s">
        <v>2580</v>
      </c>
      <c r="P2233" s="1">
        <v>887.85</v>
      </c>
      <c r="Q2233" s="1">
        <v>62.15</v>
      </c>
      <c r="R2233" s="1">
        <v>950</v>
      </c>
      <c r="S2233" t="s">
        <v>2631</v>
      </c>
      <c r="T2233" t="str" cm="1">
        <f t="array" ref="T2233">_xlfn.IFS(ISNUMBER(SEARCH("CP02",S2233)),"ราชพฤกษ",ISNUMBER(SEARCH("CP03",S2233)),"บางใหญ่",ISNUMBER(SEARCH("CP04",S2233)),"บางบอน",OR(ISNUMBER(SEARCH("CP",S2233)),ISNUMBER(SEARCH("BTC",D2233))),"340",TRUE,"")</f>
        <v>บางบอน</v>
      </c>
    </row>
    <row r="2234" spans="1:20" x14ac:dyDescent="0.2">
      <c r="A2234" t="s">
        <v>4102</v>
      </c>
      <c r="B2234" t="s">
        <v>13</v>
      </c>
      <c r="C2234">
        <v>2026</v>
      </c>
      <c r="D2234" t="s">
        <v>4103</v>
      </c>
      <c r="E2234" t="s">
        <v>515</v>
      </c>
      <c r="F2234" t="s">
        <v>516</v>
      </c>
      <c r="G2234" t="s">
        <v>2582</v>
      </c>
      <c r="H2234" t="s">
        <v>2586</v>
      </c>
      <c r="I2234" t="s">
        <v>4104</v>
      </c>
      <c r="J2234" t="s">
        <v>4105</v>
      </c>
      <c r="K2234" t="s">
        <v>2630</v>
      </c>
      <c r="L2234" s="1">
        <v>1</v>
      </c>
      <c r="M2234" s="1">
        <v>186</v>
      </c>
      <c r="N2234" s="1">
        <v>0</v>
      </c>
      <c r="O2234" s="1" t="s">
        <v>2580</v>
      </c>
      <c r="P2234" s="1">
        <v>0</v>
      </c>
      <c r="Q2234" s="1">
        <v>0</v>
      </c>
      <c r="R2234" s="1">
        <v>0</v>
      </c>
      <c r="S2234" t="s">
        <v>2631</v>
      </c>
      <c r="T2234" t="str" cm="1">
        <f t="array" ref="T2234">_xlfn.IFS(ISNUMBER(SEARCH("CP02",S2234)),"ราชพฤกษ",ISNUMBER(SEARCH("CP03",S2234)),"บางใหญ่",ISNUMBER(SEARCH("CP04",S2234)),"บางบอน",OR(ISNUMBER(SEARCH("CP",S2234)),ISNUMBER(SEARCH("BTC",D2234))),"340",TRUE,"")</f>
        <v>บางบอน</v>
      </c>
    </row>
    <row r="2235" spans="1:20" x14ac:dyDescent="0.2">
      <c r="A2235" t="s">
        <v>4102</v>
      </c>
      <c r="B2235" t="s">
        <v>13</v>
      </c>
      <c r="C2235">
        <v>2026</v>
      </c>
      <c r="D2235" t="s">
        <v>4103</v>
      </c>
      <c r="E2235" t="s">
        <v>149</v>
      </c>
      <c r="F2235" t="s">
        <v>150</v>
      </c>
      <c r="G2235" t="s">
        <v>2582</v>
      </c>
      <c r="H2235" t="s">
        <v>2586</v>
      </c>
      <c r="I2235" t="s">
        <v>4104</v>
      </c>
      <c r="J2235" t="s">
        <v>4105</v>
      </c>
      <c r="K2235" t="s">
        <v>2630</v>
      </c>
      <c r="L2235" s="1">
        <v>1</v>
      </c>
      <c r="M2235" s="1">
        <v>220</v>
      </c>
      <c r="N2235" s="1">
        <v>0</v>
      </c>
      <c r="O2235" s="1" t="s">
        <v>2580</v>
      </c>
      <c r="P2235" s="1">
        <v>0</v>
      </c>
      <c r="Q2235" s="1">
        <v>0</v>
      </c>
      <c r="R2235" s="1">
        <v>0</v>
      </c>
      <c r="S2235" t="s">
        <v>2631</v>
      </c>
      <c r="T2235" t="str" cm="1">
        <f t="array" ref="T2235">_xlfn.IFS(ISNUMBER(SEARCH("CP02",S2235)),"ราชพฤกษ",ISNUMBER(SEARCH("CP03",S2235)),"บางใหญ่",ISNUMBER(SEARCH("CP04",S2235)),"บางบอน",OR(ISNUMBER(SEARCH("CP",S2235)),ISNUMBER(SEARCH("BTC",D2235))),"340",TRUE,"")</f>
        <v>บางบอน</v>
      </c>
    </row>
    <row r="2236" spans="1:20" x14ac:dyDescent="0.2">
      <c r="A2236" t="s">
        <v>4102</v>
      </c>
      <c r="B2236" t="s">
        <v>13</v>
      </c>
      <c r="C2236">
        <v>2026</v>
      </c>
      <c r="D2236" t="s">
        <v>4103</v>
      </c>
      <c r="E2236" t="s">
        <v>1187</v>
      </c>
      <c r="F2236" t="s">
        <v>1188</v>
      </c>
      <c r="G2236" t="s">
        <v>2582</v>
      </c>
      <c r="H2236" t="s">
        <v>2586</v>
      </c>
      <c r="I2236" t="s">
        <v>4104</v>
      </c>
      <c r="J2236" t="s">
        <v>4105</v>
      </c>
      <c r="K2236" t="s">
        <v>2630</v>
      </c>
      <c r="L2236" s="1">
        <v>1</v>
      </c>
      <c r="M2236" s="1">
        <v>20</v>
      </c>
      <c r="N2236" s="1">
        <v>0</v>
      </c>
      <c r="O2236" s="1" t="s">
        <v>2580</v>
      </c>
      <c r="P2236" s="1">
        <v>18.690000000000001</v>
      </c>
      <c r="Q2236" s="1">
        <v>1.31</v>
      </c>
      <c r="R2236" s="1">
        <v>20</v>
      </c>
      <c r="S2236" t="s">
        <v>2631</v>
      </c>
      <c r="T2236" t="str" cm="1">
        <f t="array" ref="T2236">_xlfn.IFS(ISNUMBER(SEARCH("CP02",S2236)),"ราชพฤกษ",ISNUMBER(SEARCH("CP03",S2236)),"บางใหญ่",ISNUMBER(SEARCH("CP04",S2236)),"บางบอน",OR(ISNUMBER(SEARCH("CP",S2236)),ISNUMBER(SEARCH("BTC",D2236))),"340",TRUE,"")</f>
        <v>บางบอน</v>
      </c>
    </row>
    <row r="2237" spans="1:20" x14ac:dyDescent="0.2">
      <c r="A2237" t="s">
        <v>4102</v>
      </c>
      <c r="B2237" t="s">
        <v>13</v>
      </c>
      <c r="C2237">
        <v>2026</v>
      </c>
      <c r="D2237" t="s">
        <v>2912</v>
      </c>
      <c r="E2237" t="s">
        <v>1545</v>
      </c>
      <c r="F2237" t="s">
        <v>1546</v>
      </c>
      <c r="G2237" t="s">
        <v>2588</v>
      </c>
      <c r="H2237" t="s">
        <v>2586</v>
      </c>
      <c r="I2237" t="s">
        <v>4106</v>
      </c>
      <c r="J2237" t="s">
        <v>2914</v>
      </c>
      <c r="K2237" t="s">
        <v>2579</v>
      </c>
      <c r="L2237" s="1">
        <v>1</v>
      </c>
      <c r="M2237" s="1">
        <v>500</v>
      </c>
      <c r="N2237" s="1">
        <v>0</v>
      </c>
      <c r="O2237" s="1" t="s">
        <v>2580</v>
      </c>
      <c r="P2237" s="1">
        <v>467.29</v>
      </c>
      <c r="Q2237" s="1">
        <v>32.71</v>
      </c>
      <c r="R2237" s="1">
        <v>500</v>
      </c>
      <c r="S2237" t="s">
        <v>2587</v>
      </c>
      <c r="T2237" t="str" cm="1">
        <f t="array" ref="T2237">_xlfn.IFS(ISNUMBER(SEARCH("CP02",S2237)),"ราชพฤกษ",ISNUMBER(SEARCH("CP03",S2237)),"บางใหญ่",ISNUMBER(SEARCH("CP04",S2237)),"บางบอน",OR(ISNUMBER(SEARCH("CP",S2237)),ISNUMBER(SEARCH("BTC",D2237))),"340",TRUE,"")</f>
        <v>ราชพฤกษ</v>
      </c>
    </row>
    <row r="2238" spans="1:20" x14ac:dyDescent="0.2">
      <c r="A2238" t="s">
        <v>4102</v>
      </c>
      <c r="B2238" t="s">
        <v>13</v>
      </c>
      <c r="C2238">
        <v>2026</v>
      </c>
      <c r="D2238" t="s">
        <v>4107</v>
      </c>
      <c r="E2238" t="s">
        <v>545</v>
      </c>
      <c r="F2238" t="s">
        <v>546</v>
      </c>
      <c r="G2238" t="s">
        <v>2582</v>
      </c>
      <c r="H2238" t="s">
        <v>2586</v>
      </c>
      <c r="I2238" t="s">
        <v>4108</v>
      </c>
      <c r="J2238" t="s">
        <v>4109</v>
      </c>
      <c r="K2238" t="s">
        <v>2579</v>
      </c>
      <c r="L2238" s="1">
        <v>1</v>
      </c>
      <c r="M2238" s="1">
        <v>1920</v>
      </c>
      <c r="N2238" s="1">
        <v>0</v>
      </c>
      <c r="O2238" s="1" t="s">
        <v>2580</v>
      </c>
      <c r="P2238" s="1">
        <v>1794.39</v>
      </c>
      <c r="Q2238" s="1">
        <v>125.61</v>
      </c>
      <c r="R2238" s="1">
        <v>1920</v>
      </c>
      <c r="S2238" t="s">
        <v>2584</v>
      </c>
      <c r="T2238" t="str" cm="1">
        <f t="array" ref="T2238">_xlfn.IFS(ISNUMBER(SEARCH("CP02",S2238)),"ราชพฤกษ",ISNUMBER(SEARCH("CP03",S2238)),"บางใหญ่",ISNUMBER(SEARCH("CP04",S2238)),"บางบอน",OR(ISNUMBER(SEARCH("CP",S2238)),ISNUMBER(SEARCH("BTC",D2238))),"340",TRUE,"")</f>
        <v>ราชพฤกษ</v>
      </c>
    </row>
    <row r="2239" spans="1:20" x14ac:dyDescent="0.2">
      <c r="A2239" t="s">
        <v>4102</v>
      </c>
      <c r="B2239" t="s">
        <v>13</v>
      </c>
      <c r="C2239">
        <v>2026</v>
      </c>
      <c r="D2239" t="s">
        <v>4107</v>
      </c>
      <c r="E2239" t="s">
        <v>509</v>
      </c>
      <c r="F2239" t="s">
        <v>510</v>
      </c>
      <c r="G2239" t="s">
        <v>2582</v>
      </c>
      <c r="H2239" t="s">
        <v>2586</v>
      </c>
      <c r="I2239" t="s">
        <v>4108</v>
      </c>
      <c r="J2239" t="s">
        <v>4109</v>
      </c>
      <c r="K2239" t="s">
        <v>2579</v>
      </c>
      <c r="L2239" s="1">
        <v>3</v>
      </c>
      <c r="M2239" s="1">
        <v>420</v>
      </c>
      <c r="N2239" s="1">
        <v>0</v>
      </c>
      <c r="O2239" s="1" t="s">
        <v>2580</v>
      </c>
      <c r="P2239" s="1">
        <v>1177.57</v>
      </c>
      <c r="Q2239" s="1">
        <v>82.43</v>
      </c>
      <c r="R2239" s="1">
        <v>1260</v>
      </c>
      <c r="S2239" t="s">
        <v>2584</v>
      </c>
      <c r="T2239" t="str" cm="1">
        <f t="array" ref="T2239">_xlfn.IFS(ISNUMBER(SEARCH("CP02",S2239)),"ราชพฤกษ",ISNUMBER(SEARCH("CP03",S2239)),"บางใหญ่",ISNUMBER(SEARCH("CP04",S2239)),"บางบอน",OR(ISNUMBER(SEARCH("CP",S2239)),ISNUMBER(SEARCH("BTC",D2239))),"340",TRUE,"")</f>
        <v>ราชพฤกษ</v>
      </c>
    </row>
    <row r="2240" spans="1:20" x14ac:dyDescent="0.2">
      <c r="A2240" t="s">
        <v>4102</v>
      </c>
      <c r="B2240" t="s">
        <v>13</v>
      </c>
      <c r="C2240">
        <v>2026</v>
      </c>
      <c r="D2240" t="s">
        <v>4107</v>
      </c>
      <c r="E2240" t="s">
        <v>1307</v>
      </c>
      <c r="F2240" t="s">
        <v>1308</v>
      </c>
      <c r="G2240" t="s">
        <v>2632</v>
      </c>
      <c r="H2240" t="s">
        <v>2586</v>
      </c>
      <c r="I2240" t="s">
        <v>4108</v>
      </c>
      <c r="J2240" t="s">
        <v>4109</v>
      </c>
      <c r="K2240" t="s">
        <v>2579</v>
      </c>
      <c r="L2240" s="1">
        <v>1</v>
      </c>
      <c r="M2240" s="1">
        <v>890</v>
      </c>
      <c r="N2240" s="1">
        <v>44.5</v>
      </c>
      <c r="O2240" s="1" t="s">
        <v>2580</v>
      </c>
      <c r="P2240" s="1">
        <v>790.19</v>
      </c>
      <c r="Q2240" s="1">
        <v>55.31</v>
      </c>
      <c r="R2240" s="1">
        <v>845.5</v>
      </c>
      <c r="S2240" t="s">
        <v>2584</v>
      </c>
      <c r="T2240" t="str" cm="1">
        <f t="array" ref="T2240">_xlfn.IFS(ISNUMBER(SEARCH("CP02",S2240)),"ราชพฤกษ",ISNUMBER(SEARCH("CP03",S2240)),"บางใหญ่",ISNUMBER(SEARCH("CP04",S2240)),"บางบอน",OR(ISNUMBER(SEARCH("CP",S2240)),ISNUMBER(SEARCH("BTC",D2240))),"340",TRUE,"")</f>
        <v>ราชพฤกษ</v>
      </c>
    </row>
    <row r="2241" spans="1:20" x14ac:dyDescent="0.2">
      <c r="A2241" t="s">
        <v>4102</v>
      </c>
      <c r="B2241" t="s">
        <v>13</v>
      </c>
      <c r="C2241">
        <v>2026</v>
      </c>
      <c r="D2241" t="s">
        <v>4107</v>
      </c>
      <c r="E2241" t="s">
        <v>1991</v>
      </c>
      <c r="F2241" t="s">
        <v>1992</v>
      </c>
      <c r="G2241" t="s">
        <v>2582</v>
      </c>
      <c r="H2241" t="s">
        <v>2586</v>
      </c>
      <c r="I2241" t="s">
        <v>4108</v>
      </c>
      <c r="J2241" t="s">
        <v>4109</v>
      </c>
      <c r="K2241" t="s">
        <v>2579</v>
      </c>
      <c r="L2241" s="1">
        <v>1</v>
      </c>
      <c r="M2241" s="1">
        <v>595</v>
      </c>
      <c r="N2241" s="1">
        <v>59.5</v>
      </c>
      <c r="O2241" s="1" t="s">
        <v>2580</v>
      </c>
      <c r="P2241" s="1">
        <v>500.47</v>
      </c>
      <c r="Q2241" s="1">
        <v>35.03</v>
      </c>
      <c r="R2241" s="1">
        <v>535.5</v>
      </c>
      <c r="S2241" t="s">
        <v>2584</v>
      </c>
      <c r="T2241" t="str" cm="1">
        <f t="array" ref="T2241">_xlfn.IFS(ISNUMBER(SEARCH("CP02",S2241)),"ราชพฤกษ",ISNUMBER(SEARCH("CP03",S2241)),"บางใหญ่",ISNUMBER(SEARCH("CP04",S2241)),"บางบอน",OR(ISNUMBER(SEARCH("CP",S2241)),ISNUMBER(SEARCH("BTC",D2241))),"340",TRUE,"")</f>
        <v>ราชพฤกษ</v>
      </c>
    </row>
    <row r="2242" spans="1:20" x14ac:dyDescent="0.2">
      <c r="A2242" t="s">
        <v>4102</v>
      </c>
      <c r="B2242" t="s">
        <v>13</v>
      </c>
      <c r="C2242">
        <v>2026</v>
      </c>
      <c r="D2242" t="s">
        <v>4107</v>
      </c>
      <c r="E2242" t="s">
        <v>1987</v>
      </c>
      <c r="F2242" t="s">
        <v>1988</v>
      </c>
      <c r="G2242" t="s">
        <v>2582</v>
      </c>
      <c r="H2242" t="s">
        <v>2586</v>
      </c>
      <c r="I2242" t="s">
        <v>4108</v>
      </c>
      <c r="J2242" t="s">
        <v>4109</v>
      </c>
      <c r="K2242" t="s">
        <v>2579</v>
      </c>
      <c r="L2242" s="1">
        <v>1</v>
      </c>
      <c r="M2242" s="1">
        <v>595</v>
      </c>
      <c r="N2242" s="1">
        <v>59.5</v>
      </c>
      <c r="O2242" s="1" t="s">
        <v>2580</v>
      </c>
      <c r="P2242" s="1">
        <v>500.47</v>
      </c>
      <c r="Q2242" s="1">
        <v>35.03</v>
      </c>
      <c r="R2242" s="1">
        <v>535.5</v>
      </c>
      <c r="S2242" t="s">
        <v>2584</v>
      </c>
      <c r="T2242" t="str" cm="1">
        <f t="array" ref="T2242">_xlfn.IFS(ISNUMBER(SEARCH("CP02",S2242)),"ราชพฤกษ",ISNUMBER(SEARCH("CP03",S2242)),"บางใหญ่",ISNUMBER(SEARCH("CP04",S2242)),"บางบอน",OR(ISNUMBER(SEARCH("CP",S2242)),ISNUMBER(SEARCH("BTC",D2242))),"340",TRUE,"")</f>
        <v>ราชพฤกษ</v>
      </c>
    </row>
    <row r="2243" spans="1:20" x14ac:dyDescent="0.2">
      <c r="A2243" t="s">
        <v>4102</v>
      </c>
      <c r="B2243" t="s">
        <v>13</v>
      </c>
      <c r="C2243">
        <v>2026</v>
      </c>
      <c r="D2243" t="s">
        <v>4107</v>
      </c>
      <c r="E2243" t="s">
        <v>1993</v>
      </c>
      <c r="F2243" t="s">
        <v>1994</v>
      </c>
      <c r="G2243" t="s">
        <v>2582</v>
      </c>
      <c r="H2243" t="s">
        <v>2586</v>
      </c>
      <c r="I2243" t="s">
        <v>4108</v>
      </c>
      <c r="J2243" t="s">
        <v>4109</v>
      </c>
      <c r="K2243" t="s">
        <v>2579</v>
      </c>
      <c r="L2243" s="1">
        <v>1</v>
      </c>
      <c r="M2243" s="1">
        <v>595</v>
      </c>
      <c r="N2243" s="1">
        <v>59.5</v>
      </c>
      <c r="O2243" s="1" t="s">
        <v>2580</v>
      </c>
      <c r="P2243" s="1">
        <v>500.47</v>
      </c>
      <c r="Q2243" s="1">
        <v>35.03</v>
      </c>
      <c r="R2243" s="1">
        <v>535.5</v>
      </c>
      <c r="S2243" t="s">
        <v>2584</v>
      </c>
      <c r="T2243" t="str" cm="1">
        <f t="array" ref="T2243">_xlfn.IFS(ISNUMBER(SEARCH("CP02",S2243)),"ราชพฤกษ",ISNUMBER(SEARCH("CP03",S2243)),"บางใหญ่",ISNUMBER(SEARCH("CP04",S2243)),"บางบอน",OR(ISNUMBER(SEARCH("CP",S2243)),ISNUMBER(SEARCH("BTC",D2243))),"340",TRUE,"")</f>
        <v>ราชพฤกษ</v>
      </c>
    </row>
    <row r="2244" spans="1:20" x14ac:dyDescent="0.2">
      <c r="A2244" t="s">
        <v>4102</v>
      </c>
      <c r="B2244" t="s">
        <v>13</v>
      </c>
      <c r="C2244">
        <v>2026</v>
      </c>
      <c r="D2244" t="s">
        <v>4107</v>
      </c>
      <c r="E2244" t="s">
        <v>1141</v>
      </c>
      <c r="F2244" t="s">
        <v>1142</v>
      </c>
      <c r="G2244" t="s">
        <v>2582</v>
      </c>
      <c r="H2244" t="s">
        <v>2586</v>
      </c>
      <c r="I2244" t="s">
        <v>4108</v>
      </c>
      <c r="J2244" t="s">
        <v>4109</v>
      </c>
      <c r="K2244" t="s">
        <v>2579</v>
      </c>
      <c r="L2244" s="1">
        <v>1</v>
      </c>
      <c r="M2244" s="1">
        <v>140</v>
      </c>
      <c r="N2244" s="1">
        <v>0</v>
      </c>
      <c r="O2244" s="1" t="s">
        <v>2580</v>
      </c>
      <c r="P2244" s="1">
        <v>130.84</v>
      </c>
      <c r="Q2244" s="1">
        <v>9.16</v>
      </c>
      <c r="R2244" s="1">
        <v>140</v>
      </c>
      <c r="S2244" t="s">
        <v>2584</v>
      </c>
      <c r="T2244" t="str" cm="1">
        <f t="array" ref="T2244">_xlfn.IFS(ISNUMBER(SEARCH("CP02",S2244)),"ราชพฤกษ",ISNUMBER(SEARCH("CP03",S2244)),"บางใหญ่",ISNUMBER(SEARCH("CP04",S2244)),"บางบอน",OR(ISNUMBER(SEARCH("CP",S2244)),ISNUMBER(SEARCH("BTC",D2244))),"340",TRUE,"")</f>
        <v>ราชพฤกษ</v>
      </c>
    </row>
    <row r="2245" spans="1:20" x14ac:dyDescent="0.2">
      <c r="A2245" t="s">
        <v>4102</v>
      </c>
      <c r="B2245" t="s">
        <v>13</v>
      </c>
      <c r="C2245">
        <v>2026</v>
      </c>
      <c r="D2245" t="s">
        <v>4110</v>
      </c>
      <c r="E2245" t="s">
        <v>1537</v>
      </c>
      <c r="F2245" t="s">
        <v>1538</v>
      </c>
      <c r="G2245" t="s">
        <v>2585</v>
      </c>
      <c r="H2245" t="s">
        <v>2586</v>
      </c>
      <c r="I2245" t="s">
        <v>4111</v>
      </c>
      <c r="J2245" t="s">
        <v>4112</v>
      </c>
      <c r="K2245" t="s">
        <v>2603</v>
      </c>
      <c r="L2245" s="1">
        <v>4</v>
      </c>
      <c r="M2245" s="1">
        <v>50</v>
      </c>
      <c r="N2245" s="1">
        <v>0</v>
      </c>
      <c r="O2245" s="1" t="s">
        <v>2580</v>
      </c>
      <c r="P2245" s="1">
        <v>186.92</v>
      </c>
      <c r="Q2245" s="1">
        <v>13.08</v>
      </c>
      <c r="R2245" s="1">
        <v>200</v>
      </c>
      <c r="S2245" t="s">
        <v>2606</v>
      </c>
      <c r="T2245" t="str" cm="1">
        <f t="array" ref="T2245">_xlfn.IFS(ISNUMBER(SEARCH("CP02",S2245)),"ราชพฤกษ",ISNUMBER(SEARCH("CP03",S2245)),"บางใหญ่",ISNUMBER(SEARCH("CP04",S2245)),"บางบอน",OR(ISNUMBER(SEARCH("CP",S2245)),ISNUMBER(SEARCH("BTC",D2245))),"340",TRUE,"")</f>
        <v>บางใหญ่</v>
      </c>
    </row>
    <row r="2246" spans="1:20" x14ac:dyDescent="0.2">
      <c r="A2246" t="s">
        <v>4102</v>
      </c>
      <c r="B2246" t="s">
        <v>13</v>
      </c>
      <c r="C2246">
        <v>2026</v>
      </c>
      <c r="D2246" t="s">
        <v>4113</v>
      </c>
      <c r="E2246" t="s">
        <v>847</v>
      </c>
      <c r="F2246" t="s">
        <v>848</v>
      </c>
      <c r="G2246" t="s">
        <v>2575</v>
      </c>
      <c r="H2246" t="s">
        <v>2576</v>
      </c>
      <c r="I2246" t="s">
        <v>4114</v>
      </c>
      <c r="J2246" t="s">
        <v>4115</v>
      </c>
      <c r="K2246" t="s">
        <v>2603</v>
      </c>
      <c r="L2246" s="1">
        <v>4</v>
      </c>
      <c r="M2246" s="1">
        <v>3160</v>
      </c>
      <c r="N2246" s="1">
        <v>3160</v>
      </c>
      <c r="O2246" s="1" t="s">
        <v>2580</v>
      </c>
      <c r="P2246" s="1">
        <v>8859.81</v>
      </c>
      <c r="Q2246" s="1">
        <v>620.19000000000005</v>
      </c>
      <c r="R2246" s="1">
        <v>9480</v>
      </c>
      <c r="S2246" t="s">
        <v>2894</v>
      </c>
      <c r="T2246" t="str" cm="1">
        <f t="array" ref="T2246">_xlfn.IFS(ISNUMBER(SEARCH("CP02",S2246)),"ราชพฤกษ",ISNUMBER(SEARCH("CP03",S2246)),"บางใหญ่",ISNUMBER(SEARCH("CP04",S2246)),"บางบอน",OR(ISNUMBER(SEARCH("CP",S2246)),ISNUMBER(SEARCH("BTC",D2246))),"340",TRUE,"")</f>
        <v>บางใหญ่</v>
      </c>
    </row>
    <row r="2247" spans="1:20" x14ac:dyDescent="0.2">
      <c r="A2247" t="s">
        <v>4102</v>
      </c>
      <c r="B2247" t="s">
        <v>13</v>
      </c>
      <c r="C2247">
        <v>2026</v>
      </c>
      <c r="D2247" t="s">
        <v>4113</v>
      </c>
      <c r="E2247" t="s">
        <v>1091</v>
      </c>
      <c r="F2247" t="s">
        <v>1092</v>
      </c>
      <c r="G2247" t="s">
        <v>2582</v>
      </c>
      <c r="H2247" t="s">
        <v>2583</v>
      </c>
      <c r="I2247" t="s">
        <v>4114</v>
      </c>
      <c r="J2247" t="s">
        <v>4115</v>
      </c>
      <c r="K2247" t="s">
        <v>2603</v>
      </c>
      <c r="L2247" s="1">
        <v>4</v>
      </c>
      <c r="M2247" s="1">
        <v>60</v>
      </c>
      <c r="N2247" s="1">
        <v>0</v>
      </c>
      <c r="O2247" s="1" t="s">
        <v>2580</v>
      </c>
      <c r="P2247" s="1">
        <v>0</v>
      </c>
      <c r="Q2247" s="1">
        <v>0</v>
      </c>
      <c r="R2247" s="1">
        <v>0</v>
      </c>
      <c r="S2247" t="s">
        <v>2605</v>
      </c>
      <c r="T2247" t="str" cm="1">
        <f t="array" ref="T2247">_xlfn.IFS(ISNUMBER(SEARCH("CP02",S2247)),"ราชพฤกษ",ISNUMBER(SEARCH("CP03",S2247)),"บางใหญ่",ISNUMBER(SEARCH("CP04",S2247)),"บางบอน",OR(ISNUMBER(SEARCH("CP",S2247)),ISNUMBER(SEARCH("BTC",D2247))),"340",TRUE,"")</f>
        <v>บางใหญ่</v>
      </c>
    </row>
    <row r="2248" spans="1:20" x14ac:dyDescent="0.2">
      <c r="A2248" t="s">
        <v>4102</v>
      </c>
      <c r="B2248" t="s">
        <v>13</v>
      </c>
      <c r="C2248">
        <v>2026</v>
      </c>
      <c r="D2248" t="s">
        <v>4113</v>
      </c>
      <c r="E2248" t="s">
        <v>1553</v>
      </c>
      <c r="F2248" t="s">
        <v>1554</v>
      </c>
      <c r="G2248" t="s">
        <v>2585</v>
      </c>
      <c r="H2248" t="s">
        <v>2586</v>
      </c>
      <c r="I2248" t="s">
        <v>4114</v>
      </c>
      <c r="J2248" t="s">
        <v>4115</v>
      </c>
      <c r="K2248" t="s">
        <v>2603</v>
      </c>
      <c r="L2248" s="1">
        <v>4</v>
      </c>
      <c r="M2248" s="1">
        <v>120</v>
      </c>
      <c r="N2248" s="1">
        <v>0</v>
      </c>
      <c r="O2248" s="1" t="s">
        <v>2580</v>
      </c>
      <c r="P2248" s="1">
        <v>0</v>
      </c>
      <c r="Q2248" s="1">
        <v>0</v>
      </c>
      <c r="R2248" s="1">
        <v>0</v>
      </c>
      <c r="S2248" t="s">
        <v>2606</v>
      </c>
      <c r="T2248" t="str" cm="1">
        <f t="array" ref="T2248">_xlfn.IFS(ISNUMBER(SEARCH("CP02",S2248)),"ราชพฤกษ",ISNUMBER(SEARCH("CP03",S2248)),"บางใหญ่",ISNUMBER(SEARCH("CP04",S2248)),"บางบอน",OR(ISNUMBER(SEARCH("CP",S2248)),ISNUMBER(SEARCH("BTC",D2248))),"340",TRUE,"")</f>
        <v>บางใหญ่</v>
      </c>
    </row>
    <row r="2249" spans="1:20" x14ac:dyDescent="0.2">
      <c r="A2249" t="s">
        <v>4102</v>
      </c>
      <c r="B2249" t="s">
        <v>13</v>
      </c>
      <c r="C2249">
        <v>2026</v>
      </c>
      <c r="D2249" t="s">
        <v>4113</v>
      </c>
      <c r="E2249" t="s">
        <v>1547</v>
      </c>
      <c r="F2249" t="s">
        <v>1548</v>
      </c>
      <c r="G2249" t="s">
        <v>2588</v>
      </c>
      <c r="H2249" t="s">
        <v>2586</v>
      </c>
      <c r="I2249" t="s">
        <v>4114</v>
      </c>
      <c r="J2249" t="s">
        <v>4115</v>
      </c>
      <c r="K2249" t="s">
        <v>2603</v>
      </c>
      <c r="L2249" s="1">
        <v>1</v>
      </c>
      <c r="M2249" s="1">
        <v>400</v>
      </c>
      <c r="N2249" s="1">
        <v>0</v>
      </c>
      <c r="O2249" s="1" t="s">
        <v>2580</v>
      </c>
      <c r="P2249" s="1">
        <v>0</v>
      </c>
      <c r="Q2249" s="1">
        <v>0</v>
      </c>
      <c r="R2249" s="1">
        <v>0</v>
      </c>
      <c r="S2249" t="s">
        <v>2606</v>
      </c>
      <c r="T2249" t="str" cm="1">
        <f t="array" ref="T2249">_xlfn.IFS(ISNUMBER(SEARCH("CP02",S2249)),"ราชพฤกษ",ISNUMBER(SEARCH("CP03",S2249)),"บางใหญ่",ISNUMBER(SEARCH("CP04",S2249)),"บางบอน",OR(ISNUMBER(SEARCH("CP",S2249)),ISNUMBER(SEARCH("BTC",D2249))),"340",TRUE,"")</f>
        <v>บางใหญ่</v>
      </c>
    </row>
    <row r="2250" spans="1:20" x14ac:dyDescent="0.2">
      <c r="A2250" t="s">
        <v>4102</v>
      </c>
      <c r="B2250" t="s">
        <v>13</v>
      </c>
      <c r="C2250">
        <v>2026</v>
      </c>
      <c r="D2250" t="s">
        <v>4113</v>
      </c>
      <c r="E2250" t="s">
        <v>525</v>
      </c>
      <c r="F2250" t="s">
        <v>526</v>
      </c>
      <c r="G2250" t="s">
        <v>2582</v>
      </c>
      <c r="H2250" t="s">
        <v>2586</v>
      </c>
      <c r="I2250" t="s">
        <v>4114</v>
      </c>
      <c r="J2250" t="s">
        <v>4115</v>
      </c>
      <c r="K2250" t="s">
        <v>2603</v>
      </c>
      <c r="L2250" s="1">
        <v>1</v>
      </c>
      <c r="M2250" s="1">
        <v>1150</v>
      </c>
      <c r="N2250" s="1">
        <v>0</v>
      </c>
      <c r="O2250" s="1" t="s">
        <v>2580</v>
      </c>
      <c r="P2250" s="1">
        <v>0</v>
      </c>
      <c r="Q2250" s="1">
        <v>0</v>
      </c>
      <c r="R2250" s="1">
        <v>0</v>
      </c>
      <c r="S2250" t="s">
        <v>2605</v>
      </c>
      <c r="T2250" t="str" cm="1">
        <f t="array" ref="T2250">_xlfn.IFS(ISNUMBER(SEARCH("CP02",S2250)),"ราชพฤกษ",ISNUMBER(SEARCH("CP03",S2250)),"บางใหญ่",ISNUMBER(SEARCH("CP04",S2250)),"บางบอน",OR(ISNUMBER(SEARCH("CP",S2250)),ISNUMBER(SEARCH("BTC",D2250))),"340",TRUE,"")</f>
        <v>บางใหญ่</v>
      </c>
    </row>
    <row r="2251" spans="1:20" x14ac:dyDescent="0.2">
      <c r="A2251" t="s">
        <v>4102</v>
      </c>
      <c r="B2251" t="s">
        <v>13</v>
      </c>
      <c r="C2251">
        <v>2026</v>
      </c>
      <c r="D2251" t="s">
        <v>4113</v>
      </c>
      <c r="E2251" t="s">
        <v>523</v>
      </c>
      <c r="F2251" t="s">
        <v>524</v>
      </c>
      <c r="G2251" t="s">
        <v>2582</v>
      </c>
      <c r="H2251" t="s">
        <v>2586</v>
      </c>
      <c r="I2251" t="s">
        <v>4114</v>
      </c>
      <c r="J2251" t="s">
        <v>4115</v>
      </c>
      <c r="K2251" t="s">
        <v>2603</v>
      </c>
      <c r="L2251" s="1">
        <v>1</v>
      </c>
      <c r="M2251" s="1">
        <v>175</v>
      </c>
      <c r="N2251" s="1">
        <v>0</v>
      </c>
      <c r="O2251" s="1" t="s">
        <v>2580</v>
      </c>
      <c r="P2251" s="1">
        <v>0</v>
      </c>
      <c r="Q2251" s="1">
        <v>0</v>
      </c>
      <c r="R2251" s="1">
        <v>0</v>
      </c>
      <c r="S2251" t="s">
        <v>2605</v>
      </c>
      <c r="T2251" t="str" cm="1">
        <f t="array" ref="T2251">_xlfn.IFS(ISNUMBER(SEARCH("CP02",S2251)),"ราชพฤกษ",ISNUMBER(SEARCH("CP03",S2251)),"บางใหญ่",ISNUMBER(SEARCH("CP04",S2251)),"บางบอน",OR(ISNUMBER(SEARCH("CP",S2251)),ISNUMBER(SEARCH("BTC",D2251))),"340",TRUE,"")</f>
        <v>บางใหญ่</v>
      </c>
    </row>
    <row r="2252" spans="1:20" x14ac:dyDescent="0.2">
      <c r="A2252" t="s">
        <v>4102</v>
      </c>
      <c r="B2252" t="s">
        <v>13</v>
      </c>
      <c r="C2252">
        <v>2026</v>
      </c>
      <c r="D2252" t="s">
        <v>4113</v>
      </c>
      <c r="E2252" t="s">
        <v>155</v>
      </c>
      <c r="F2252" t="s">
        <v>156</v>
      </c>
      <c r="G2252" t="s">
        <v>2582</v>
      </c>
      <c r="H2252" t="s">
        <v>2586</v>
      </c>
      <c r="I2252" t="s">
        <v>4114</v>
      </c>
      <c r="J2252" t="s">
        <v>4115</v>
      </c>
      <c r="K2252" t="s">
        <v>2603</v>
      </c>
      <c r="L2252" s="1">
        <v>1</v>
      </c>
      <c r="M2252" s="1">
        <v>240</v>
      </c>
      <c r="N2252" s="1">
        <v>0</v>
      </c>
      <c r="O2252" s="1" t="s">
        <v>2580</v>
      </c>
      <c r="P2252" s="1">
        <v>0</v>
      </c>
      <c r="Q2252" s="1">
        <v>0</v>
      </c>
      <c r="R2252" s="1">
        <v>0</v>
      </c>
      <c r="S2252" t="s">
        <v>2605</v>
      </c>
      <c r="T2252" t="str" cm="1">
        <f t="array" ref="T2252">_xlfn.IFS(ISNUMBER(SEARCH("CP02",S2252)),"ราชพฤกษ",ISNUMBER(SEARCH("CP03",S2252)),"บางใหญ่",ISNUMBER(SEARCH("CP04",S2252)),"บางบอน",OR(ISNUMBER(SEARCH("CP",S2252)),ISNUMBER(SEARCH("BTC",D2252))),"340",TRUE,"")</f>
        <v>บางใหญ่</v>
      </c>
    </row>
    <row r="2253" spans="1:20" x14ac:dyDescent="0.2">
      <c r="A2253" t="s">
        <v>4102</v>
      </c>
      <c r="B2253" t="s">
        <v>13</v>
      </c>
      <c r="C2253">
        <v>2026</v>
      </c>
      <c r="D2253" t="s">
        <v>4113</v>
      </c>
      <c r="E2253" t="s">
        <v>1185</v>
      </c>
      <c r="F2253" t="s">
        <v>1186</v>
      </c>
      <c r="G2253" t="s">
        <v>2582</v>
      </c>
      <c r="H2253" t="s">
        <v>2586</v>
      </c>
      <c r="I2253" t="s">
        <v>4114</v>
      </c>
      <c r="J2253" t="s">
        <v>4115</v>
      </c>
      <c r="K2253" t="s">
        <v>2603</v>
      </c>
      <c r="L2253" s="1">
        <v>1</v>
      </c>
      <c r="M2253" s="1">
        <v>20</v>
      </c>
      <c r="N2253" s="1">
        <v>0</v>
      </c>
      <c r="O2253" s="1" t="s">
        <v>2580</v>
      </c>
      <c r="P2253" s="1">
        <v>0</v>
      </c>
      <c r="Q2253" s="1">
        <v>0</v>
      </c>
      <c r="R2253" s="1">
        <v>0</v>
      </c>
      <c r="S2253" t="s">
        <v>2605</v>
      </c>
      <c r="T2253" t="str" cm="1">
        <f t="array" ref="T2253">_xlfn.IFS(ISNUMBER(SEARCH("CP02",S2253)),"ราชพฤกษ",ISNUMBER(SEARCH("CP03",S2253)),"บางใหญ่",ISNUMBER(SEARCH("CP04",S2253)),"บางบอน",OR(ISNUMBER(SEARCH("CP",S2253)),ISNUMBER(SEARCH("BTC",D2253))),"340",TRUE,"")</f>
        <v>บางใหญ่</v>
      </c>
    </row>
    <row r="2254" spans="1:20" x14ac:dyDescent="0.2">
      <c r="A2254" t="s">
        <v>4102</v>
      </c>
      <c r="B2254" t="s">
        <v>13</v>
      </c>
      <c r="C2254">
        <v>2026</v>
      </c>
      <c r="D2254" t="s">
        <v>4116</v>
      </c>
      <c r="E2254" t="s">
        <v>529</v>
      </c>
      <c r="F2254" t="s">
        <v>530</v>
      </c>
      <c r="G2254" t="s">
        <v>2582</v>
      </c>
      <c r="H2254" t="s">
        <v>2586</v>
      </c>
      <c r="I2254" t="s">
        <v>4117</v>
      </c>
      <c r="J2254" t="s">
        <v>4118</v>
      </c>
      <c r="K2254" t="s">
        <v>2603</v>
      </c>
      <c r="L2254" s="1">
        <v>1</v>
      </c>
      <c r="M2254" s="1">
        <v>790</v>
      </c>
      <c r="N2254" s="1">
        <v>0</v>
      </c>
      <c r="O2254" s="1" t="s">
        <v>2580</v>
      </c>
      <c r="P2254" s="1">
        <v>738.32</v>
      </c>
      <c r="Q2254" s="1">
        <v>51.68</v>
      </c>
      <c r="R2254" s="1">
        <v>790</v>
      </c>
      <c r="S2254" t="s">
        <v>2605</v>
      </c>
      <c r="T2254" t="str" cm="1">
        <f t="array" ref="T2254">_xlfn.IFS(ISNUMBER(SEARCH("CP02",S2254)),"ราชพฤกษ",ISNUMBER(SEARCH("CP03",S2254)),"บางใหญ่",ISNUMBER(SEARCH("CP04",S2254)),"บางบอน",OR(ISNUMBER(SEARCH("CP",S2254)),ISNUMBER(SEARCH("BTC",D2254))),"340",TRUE,"")</f>
        <v>บางใหญ่</v>
      </c>
    </row>
    <row r="2255" spans="1:20" x14ac:dyDescent="0.2">
      <c r="A2255" t="s">
        <v>4102</v>
      </c>
      <c r="B2255" t="s">
        <v>13</v>
      </c>
      <c r="C2255">
        <v>2026</v>
      </c>
      <c r="D2255" t="s">
        <v>4116</v>
      </c>
      <c r="E2255" t="s">
        <v>527</v>
      </c>
      <c r="F2255" t="s">
        <v>528</v>
      </c>
      <c r="G2255" t="s">
        <v>2582</v>
      </c>
      <c r="H2255" t="s">
        <v>2586</v>
      </c>
      <c r="I2255" t="s">
        <v>4117</v>
      </c>
      <c r="J2255" t="s">
        <v>4118</v>
      </c>
      <c r="K2255" t="s">
        <v>2603</v>
      </c>
      <c r="L2255" s="1">
        <v>1</v>
      </c>
      <c r="M2255" s="1">
        <v>215</v>
      </c>
      <c r="N2255" s="1">
        <v>0</v>
      </c>
      <c r="O2255" s="1" t="s">
        <v>2580</v>
      </c>
      <c r="P2255" s="1">
        <v>0</v>
      </c>
      <c r="Q2255" s="1">
        <v>0</v>
      </c>
      <c r="R2255" s="1">
        <v>0</v>
      </c>
      <c r="S2255" t="s">
        <v>2605</v>
      </c>
      <c r="T2255" t="str" cm="1">
        <f t="array" ref="T2255">_xlfn.IFS(ISNUMBER(SEARCH("CP02",S2255)),"ราชพฤกษ",ISNUMBER(SEARCH("CP03",S2255)),"บางใหญ่",ISNUMBER(SEARCH("CP04",S2255)),"บางบอน",OR(ISNUMBER(SEARCH("CP",S2255)),ISNUMBER(SEARCH("BTC",D2255))),"340",TRUE,"")</f>
        <v>บางใหญ่</v>
      </c>
    </row>
    <row r="2256" spans="1:20" x14ac:dyDescent="0.2">
      <c r="A2256" t="s">
        <v>4102</v>
      </c>
      <c r="B2256" t="s">
        <v>13</v>
      </c>
      <c r="C2256">
        <v>2026</v>
      </c>
      <c r="D2256" t="s">
        <v>4116</v>
      </c>
      <c r="E2256" t="s">
        <v>155</v>
      </c>
      <c r="F2256" t="s">
        <v>156</v>
      </c>
      <c r="G2256" t="s">
        <v>2582</v>
      </c>
      <c r="H2256" t="s">
        <v>2586</v>
      </c>
      <c r="I2256" t="s">
        <v>4117</v>
      </c>
      <c r="J2256" t="s">
        <v>4118</v>
      </c>
      <c r="K2256" t="s">
        <v>2603</v>
      </c>
      <c r="L2256" s="1">
        <v>1</v>
      </c>
      <c r="M2256" s="1">
        <v>240</v>
      </c>
      <c r="N2256" s="1">
        <v>0</v>
      </c>
      <c r="O2256" s="1" t="s">
        <v>2580</v>
      </c>
      <c r="P2256" s="1">
        <v>0</v>
      </c>
      <c r="Q2256" s="1">
        <v>0</v>
      </c>
      <c r="R2256" s="1">
        <v>0</v>
      </c>
      <c r="S2256" t="s">
        <v>2605</v>
      </c>
      <c r="T2256" t="str" cm="1">
        <f t="array" ref="T2256">_xlfn.IFS(ISNUMBER(SEARCH("CP02",S2256)),"ราชพฤกษ",ISNUMBER(SEARCH("CP03",S2256)),"บางใหญ่",ISNUMBER(SEARCH("CP04",S2256)),"บางบอน",OR(ISNUMBER(SEARCH("CP",S2256)),ISNUMBER(SEARCH("BTC",D2256))),"340",TRUE,"")</f>
        <v>บางใหญ่</v>
      </c>
    </row>
    <row r="2257" spans="1:20" x14ac:dyDescent="0.2">
      <c r="A2257" t="s">
        <v>4102</v>
      </c>
      <c r="B2257" t="s">
        <v>13</v>
      </c>
      <c r="C2257">
        <v>2026</v>
      </c>
      <c r="D2257" t="s">
        <v>4116</v>
      </c>
      <c r="E2257" t="s">
        <v>1185</v>
      </c>
      <c r="F2257" t="s">
        <v>1186</v>
      </c>
      <c r="G2257" t="s">
        <v>2582</v>
      </c>
      <c r="H2257" t="s">
        <v>2586</v>
      </c>
      <c r="I2257" t="s">
        <v>4117</v>
      </c>
      <c r="J2257" t="s">
        <v>4118</v>
      </c>
      <c r="K2257" t="s">
        <v>2603</v>
      </c>
      <c r="L2257" s="1">
        <v>1</v>
      </c>
      <c r="M2257" s="1">
        <v>20</v>
      </c>
      <c r="N2257" s="1">
        <v>0</v>
      </c>
      <c r="O2257" s="1" t="s">
        <v>2580</v>
      </c>
      <c r="P2257" s="1">
        <v>18.690000000000001</v>
      </c>
      <c r="Q2257" s="1">
        <v>1.31</v>
      </c>
      <c r="R2257" s="1">
        <v>20</v>
      </c>
      <c r="S2257" t="s">
        <v>2605</v>
      </c>
      <c r="T2257" t="str" cm="1">
        <f t="array" ref="T2257">_xlfn.IFS(ISNUMBER(SEARCH("CP02",S2257)),"ราชพฤกษ",ISNUMBER(SEARCH("CP03",S2257)),"บางใหญ่",ISNUMBER(SEARCH("CP04",S2257)),"บางบอน",OR(ISNUMBER(SEARCH("CP",S2257)),ISNUMBER(SEARCH("BTC",D2257))),"340",TRUE,"")</f>
        <v>บางใหญ่</v>
      </c>
    </row>
    <row r="2258" spans="1:20" x14ac:dyDescent="0.2">
      <c r="A2258" t="s">
        <v>4102</v>
      </c>
      <c r="B2258" t="s">
        <v>13</v>
      </c>
      <c r="C2258">
        <v>2026</v>
      </c>
      <c r="D2258" t="s">
        <v>4119</v>
      </c>
      <c r="E2258" t="s">
        <v>541</v>
      </c>
      <c r="F2258" t="s">
        <v>542</v>
      </c>
      <c r="G2258" t="s">
        <v>2582</v>
      </c>
      <c r="H2258" t="s">
        <v>2586</v>
      </c>
      <c r="I2258" t="s">
        <v>4120</v>
      </c>
      <c r="J2258" t="s">
        <v>4121</v>
      </c>
      <c r="K2258" t="s">
        <v>2630</v>
      </c>
      <c r="L2258" s="1">
        <v>1</v>
      </c>
      <c r="M2258" s="1">
        <v>1250</v>
      </c>
      <c r="N2258" s="1">
        <v>0</v>
      </c>
      <c r="O2258" s="1" t="s">
        <v>2580</v>
      </c>
      <c r="P2258" s="1">
        <v>1168.22</v>
      </c>
      <c r="Q2258" s="1">
        <v>81.78</v>
      </c>
      <c r="R2258" s="1">
        <v>1250</v>
      </c>
      <c r="S2258" t="s">
        <v>2605</v>
      </c>
      <c r="T2258" t="str" cm="1">
        <f t="array" ref="T2258">_xlfn.IFS(ISNUMBER(SEARCH("CP02",S2258)),"ราชพฤกษ",ISNUMBER(SEARCH("CP03",S2258)),"บางใหญ่",ISNUMBER(SEARCH("CP04",S2258)),"บางบอน",OR(ISNUMBER(SEARCH("CP",S2258)),ISNUMBER(SEARCH("BTC",D2258))),"340",TRUE,"")</f>
        <v>บางใหญ่</v>
      </c>
    </row>
    <row r="2259" spans="1:20" x14ac:dyDescent="0.2">
      <c r="A2259" t="s">
        <v>4102</v>
      </c>
      <c r="B2259" t="s">
        <v>13</v>
      </c>
      <c r="C2259">
        <v>2026</v>
      </c>
      <c r="D2259" t="s">
        <v>4119</v>
      </c>
      <c r="E2259" t="s">
        <v>535</v>
      </c>
      <c r="F2259" t="s">
        <v>536</v>
      </c>
      <c r="G2259" t="s">
        <v>2582</v>
      </c>
      <c r="H2259" t="s">
        <v>2586</v>
      </c>
      <c r="I2259" t="s">
        <v>4120</v>
      </c>
      <c r="J2259" t="s">
        <v>4121</v>
      </c>
      <c r="K2259" t="s">
        <v>2630</v>
      </c>
      <c r="L2259" s="1">
        <v>1</v>
      </c>
      <c r="M2259" s="1">
        <v>315</v>
      </c>
      <c r="N2259" s="1">
        <v>0</v>
      </c>
      <c r="O2259" s="1" t="s">
        <v>2580</v>
      </c>
      <c r="P2259" s="1">
        <v>0</v>
      </c>
      <c r="Q2259" s="1">
        <v>0</v>
      </c>
      <c r="R2259" s="1">
        <v>0</v>
      </c>
      <c r="S2259" t="s">
        <v>2605</v>
      </c>
      <c r="T2259" t="str" cm="1">
        <f t="array" ref="T2259">_xlfn.IFS(ISNUMBER(SEARCH("CP02",S2259)),"ราชพฤกษ",ISNUMBER(SEARCH("CP03",S2259)),"บางใหญ่",ISNUMBER(SEARCH("CP04",S2259)),"บางบอน",OR(ISNUMBER(SEARCH("CP",S2259)),ISNUMBER(SEARCH("BTC",D2259))),"340",TRUE,"")</f>
        <v>บางใหญ่</v>
      </c>
    </row>
    <row r="2260" spans="1:20" x14ac:dyDescent="0.2">
      <c r="A2260" t="s">
        <v>4102</v>
      </c>
      <c r="B2260" t="s">
        <v>13</v>
      </c>
      <c r="C2260">
        <v>2026</v>
      </c>
      <c r="D2260" t="s">
        <v>4119</v>
      </c>
      <c r="E2260" t="s">
        <v>107</v>
      </c>
      <c r="F2260" t="s">
        <v>108</v>
      </c>
      <c r="G2260" t="s">
        <v>2582</v>
      </c>
      <c r="H2260" t="s">
        <v>2586</v>
      </c>
      <c r="I2260" t="s">
        <v>4120</v>
      </c>
      <c r="J2260" t="s">
        <v>4121</v>
      </c>
      <c r="K2260" t="s">
        <v>2630</v>
      </c>
      <c r="L2260" s="1">
        <v>1</v>
      </c>
      <c r="M2260" s="1">
        <v>220</v>
      </c>
      <c r="N2260" s="1">
        <v>0</v>
      </c>
      <c r="O2260" s="1" t="s">
        <v>2580</v>
      </c>
      <c r="P2260" s="1">
        <v>205.61</v>
      </c>
      <c r="Q2260" s="1">
        <v>14.39</v>
      </c>
      <c r="R2260" s="1">
        <v>220</v>
      </c>
      <c r="S2260" t="s">
        <v>2605</v>
      </c>
      <c r="T2260" t="str" cm="1">
        <f t="array" ref="T2260">_xlfn.IFS(ISNUMBER(SEARCH("CP02",S2260)),"ราชพฤกษ",ISNUMBER(SEARCH("CP03",S2260)),"บางใหญ่",ISNUMBER(SEARCH("CP04",S2260)),"บางบอน",OR(ISNUMBER(SEARCH("CP",S2260)),ISNUMBER(SEARCH("BTC",D2260))),"340",TRUE,"")</f>
        <v>บางใหญ่</v>
      </c>
    </row>
    <row r="2261" spans="1:20" x14ac:dyDescent="0.2">
      <c r="A2261" t="s">
        <v>4102</v>
      </c>
      <c r="B2261" t="s">
        <v>13</v>
      </c>
      <c r="C2261">
        <v>2026</v>
      </c>
      <c r="D2261" t="s">
        <v>4119</v>
      </c>
      <c r="E2261" t="s">
        <v>1185</v>
      </c>
      <c r="F2261" t="s">
        <v>1186</v>
      </c>
      <c r="G2261" t="s">
        <v>2582</v>
      </c>
      <c r="H2261" t="s">
        <v>2586</v>
      </c>
      <c r="I2261" t="s">
        <v>4120</v>
      </c>
      <c r="J2261" t="s">
        <v>4121</v>
      </c>
      <c r="K2261" t="s">
        <v>2630</v>
      </c>
      <c r="L2261" s="1">
        <v>1</v>
      </c>
      <c r="M2261" s="1">
        <v>20</v>
      </c>
      <c r="N2261" s="1">
        <v>0</v>
      </c>
      <c r="O2261" s="1" t="s">
        <v>2580</v>
      </c>
      <c r="P2261" s="1">
        <v>18.690000000000001</v>
      </c>
      <c r="Q2261" s="1">
        <v>1.31</v>
      </c>
      <c r="R2261" s="1">
        <v>20</v>
      </c>
      <c r="S2261" t="s">
        <v>2605</v>
      </c>
      <c r="T2261" t="str" cm="1">
        <f t="array" ref="T2261">_xlfn.IFS(ISNUMBER(SEARCH("CP02",S2261)),"ราชพฤกษ",ISNUMBER(SEARCH("CP03",S2261)),"บางใหญ่",ISNUMBER(SEARCH("CP04",S2261)),"บางบอน",OR(ISNUMBER(SEARCH("CP",S2261)),ISNUMBER(SEARCH("BTC",D2261))),"340",TRUE,"")</f>
        <v>บางใหญ่</v>
      </c>
    </row>
    <row r="2262" spans="1:20" x14ac:dyDescent="0.2">
      <c r="A2262" t="s">
        <v>4102</v>
      </c>
      <c r="B2262" t="s">
        <v>13</v>
      </c>
      <c r="C2262">
        <v>2026</v>
      </c>
      <c r="D2262" t="s">
        <v>4122</v>
      </c>
      <c r="E2262" t="s">
        <v>1197</v>
      </c>
      <c r="F2262" t="s">
        <v>1198</v>
      </c>
      <c r="G2262" t="s">
        <v>2632</v>
      </c>
      <c r="H2262" t="s">
        <v>2586</v>
      </c>
      <c r="I2262" t="s">
        <v>4123</v>
      </c>
      <c r="J2262" t="s">
        <v>4124</v>
      </c>
      <c r="K2262" t="s">
        <v>2603</v>
      </c>
      <c r="L2262" s="1">
        <v>1</v>
      </c>
      <c r="M2262" s="1">
        <v>4500</v>
      </c>
      <c r="N2262" s="1">
        <v>225</v>
      </c>
      <c r="O2262" s="1" t="s">
        <v>2580</v>
      </c>
      <c r="P2262" s="1">
        <v>3995.33</v>
      </c>
      <c r="Q2262" s="1">
        <v>279.67</v>
      </c>
      <c r="R2262" s="1">
        <v>4275</v>
      </c>
      <c r="S2262" t="s">
        <v>2605</v>
      </c>
      <c r="T2262" t="str" cm="1">
        <f t="array" ref="T2262">_xlfn.IFS(ISNUMBER(SEARCH("CP02",S2262)),"ราชพฤกษ",ISNUMBER(SEARCH("CP03",S2262)),"บางใหญ่",ISNUMBER(SEARCH("CP04",S2262)),"บางบอน",OR(ISNUMBER(SEARCH("CP",S2262)),ISNUMBER(SEARCH("BTC",D2262))),"340",TRUE,"")</f>
        <v>บางใหญ่</v>
      </c>
    </row>
    <row r="2263" spans="1:20" x14ac:dyDescent="0.2">
      <c r="A2263" t="s">
        <v>4102</v>
      </c>
      <c r="B2263" t="s">
        <v>13</v>
      </c>
      <c r="C2263">
        <v>2026</v>
      </c>
      <c r="D2263" t="s">
        <v>4122</v>
      </c>
      <c r="E2263" t="s">
        <v>1113</v>
      </c>
      <c r="F2263" t="s">
        <v>1114</v>
      </c>
      <c r="G2263" t="s">
        <v>2632</v>
      </c>
      <c r="H2263" t="s">
        <v>2586</v>
      </c>
      <c r="I2263" t="s">
        <v>4123</v>
      </c>
      <c r="J2263" t="s">
        <v>4124</v>
      </c>
      <c r="K2263" t="s">
        <v>2603</v>
      </c>
      <c r="L2263" s="1">
        <v>2</v>
      </c>
      <c r="M2263" s="1">
        <v>1150</v>
      </c>
      <c r="N2263" s="1">
        <v>115</v>
      </c>
      <c r="O2263" s="1" t="s">
        <v>2580</v>
      </c>
      <c r="P2263" s="1">
        <v>2042.06</v>
      </c>
      <c r="Q2263" s="1">
        <v>142.94</v>
      </c>
      <c r="R2263" s="1">
        <v>2185</v>
      </c>
      <c r="S2263" t="s">
        <v>2605</v>
      </c>
      <c r="T2263" t="str" cm="1">
        <f t="array" ref="T2263">_xlfn.IFS(ISNUMBER(SEARCH("CP02",S2263)),"ราชพฤกษ",ISNUMBER(SEARCH("CP03",S2263)),"บางใหญ่",ISNUMBER(SEARCH("CP04",S2263)),"บางบอน",OR(ISNUMBER(SEARCH("CP",S2263)),ISNUMBER(SEARCH("BTC",D2263))),"340",TRUE,"")</f>
        <v>บางใหญ่</v>
      </c>
    </row>
    <row r="2264" spans="1:20" x14ac:dyDescent="0.2">
      <c r="A2264" t="s">
        <v>4102</v>
      </c>
      <c r="B2264" t="s">
        <v>13</v>
      </c>
      <c r="C2264">
        <v>2026</v>
      </c>
      <c r="D2264" t="s">
        <v>4122</v>
      </c>
      <c r="E2264" t="s">
        <v>2127</v>
      </c>
      <c r="F2264" t="s">
        <v>2128</v>
      </c>
      <c r="G2264" t="s">
        <v>2632</v>
      </c>
      <c r="H2264" t="s">
        <v>2586</v>
      </c>
      <c r="I2264" t="s">
        <v>4123</v>
      </c>
      <c r="J2264" t="s">
        <v>4124</v>
      </c>
      <c r="K2264" t="s">
        <v>2603</v>
      </c>
      <c r="L2264" s="1">
        <v>2</v>
      </c>
      <c r="M2264" s="1">
        <v>300</v>
      </c>
      <c r="N2264" s="1">
        <v>30</v>
      </c>
      <c r="O2264" s="1" t="s">
        <v>2580</v>
      </c>
      <c r="P2264" s="1">
        <v>532.71</v>
      </c>
      <c r="Q2264" s="1">
        <v>37.29</v>
      </c>
      <c r="R2264" s="1">
        <v>570</v>
      </c>
      <c r="S2264" t="s">
        <v>2605</v>
      </c>
      <c r="T2264" t="str" cm="1">
        <f t="array" ref="T2264">_xlfn.IFS(ISNUMBER(SEARCH("CP02",S2264)),"ราชพฤกษ",ISNUMBER(SEARCH("CP03",S2264)),"บางใหญ่",ISNUMBER(SEARCH("CP04",S2264)),"บางบอน",OR(ISNUMBER(SEARCH("CP",S2264)),ISNUMBER(SEARCH("BTC",D2264))),"340",TRUE,"")</f>
        <v>บางใหญ่</v>
      </c>
    </row>
    <row r="2265" spans="1:20" x14ac:dyDescent="0.2">
      <c r="A2265" t="s">
        <v>4102</v>
      </c>
      <c r="B2265" t="s">
        <v>13</v>
      </c>
      <c r="C2265">
        <v>2026</v>
      </c>
      <c r="D2265" t="s">
        <v>4122</v>
      </c>
      <c r="E2265" t="s">
        <v>2095</v>
      </c>
      <c r="F2265" t="s">
        <v>2096</v>
      </c>
      <c r="G2265" t="s">
        <v>2632</v>
      </c>
      <c r="H2265" t="s">
        <v>2586</v>
      </c>
      <c r="I2265" t="s">
        <v>4123</v>
      </c>
      <c r="J2265" t="s">
        <v>4124</v>
      </c>
      <c r="K2265" t="s">
        <v>2603</v>
      </c>
      <c r="L2265" s="1">
        <v>2</v>
      </c>
      <c r="M2265" s="1">
        <v>570</v>
      </c>
      <c r="N2265" s="1">
        <v>57</v>
      </c>
      <c r="O2265" s="1" t="s">
        <v>2580</v>
      </c>
      <c r="P2265" s="1">
        <v>1012.15</v>
      </c>
      <c r="Q2265" s="1">
        <v>70.849999999999994</v>
      </c>
      <c r="R2265" s="1">
        <v>1083</v>
      </c>
      <c r="S2265" t="s">
        <v>2605</v>
      </c>
      <c r="T2265" t="str" cm="1">
        <f t="array" ref="T2265">_xlfn.IFS(ISNUMBER(SEARCH("CP02",S2265)),"ราชพฤกษ",ISNUMBER(SEARCH("CP03",S2265)),"บางใหญ่",ISNUMBER(SEARCH("CP04",S2265)),"บางบอน",OR(ISNUMBER(SEARCH("CP",S2265)),ISNUMBER(SEARCH("BTC",D2265))),"340",TRUE,"")</f>
        <v>บางใหญ่</v>
      </c>
    </row>
    <row r="2266" spans="1:20" x14ac:dyDescent="0.2">
      <c r="A2266" t="s">
        <v>4102</v>
      </c>
      <c r="B2266" t="s">
        <v>13</v>
      </c>
      <c r="C2266">
        <v>2026</v>
      </c>
      <c r="D2266" t="s">
        <v>4122</v>
      </c>
      <c r="E2266" t="s">
        <v>2335</v>
      </c>
      <c r="F2266" t="s">
        <v>2336</v>
      </c>
      <c r="G2266" t="s">
        <v>2632</v>
      </c>
      <c r="H2266" t="s">
        <v>2586</v>
      </c>
      <c r="I2266" t="s">
        <v>4123</v>
      </c>
      <c r="J2266" t="s">
        <v>4124</v>
      </c>
      <c r="K2266" t="s">
        <v>2603</v>
      </c>
      <c r="L2266" s="1">
        <v>2</v>
      </c>
      <c r="M2266" s="1">
        <v>900</v>
      </c>
      <c r="N2266" s="1">
        <v>90</v>
      </c>
      <c r="O2266" s="1" t="s">
        <v>2580</v>
      </c>
      <c r="P2266" s="1">
        <v>1598.13</v>
      </c>
      <c r="Q2266" s="1">
        <v>111.87</v>
      </c>
      <c r="R2266" s="1">
        <v>1710</v>
      </c>
      <c r="S2266" t="s">
        <v>2605</v>
      </c>
      <c r="T2266" t="str" cm="1">
        <f t="array" ref="T2266">_xlfn.IFS(ISNUMBER(SEARCH("CP02",S2266)),"ราชพฤกษ",ISNUMBER(SEARCH("CP03",S2266)),"บางใหญ่",ISNUMBER(SEARCH("CP04",S2266)),"บางบอน",OR(ISNUMBER(SEARCH("CP",S2266)),ISNUMBER(SEARCH("BTC",D2266))),"340",TRUE,"")</f>
        <v>บางใหญ่</v>
      </c>
    </row>
    <row r="2267" spans="1:20" x14ac:dyDescent="0.2">
      <c r="A2267" t="s">
        <v>4102</v>
      </c>
      <c r="B2267" t="s">
        <v>13</v>
      </c>
      <c r="C2267">
        <v>2026</v>
      </c>
      <c r="D2267" t="s">
        <v>4122</v>
      </c>
      <c r="E2267" t="s">
        <v>2003</v>
      </c>
      <c r="F2267" t="s">
        <v>2004</v>
      </c>
      <c r="G2267" t="s">
        <v>2632</v>
      </c>
      <c r="H2267" t="s">
        <v>2586</v>
      </c>
      <c r="I2267" t="s">
        <v>4123</v>
      </c>
      <c r="J2267" t="s">
        <v>4124</v>
      </c>
      <c r="K2267" t="s">
        <v>2603</v>
      </c>
      <c r="L2267" s="1">
        <v>1</v>
      </c>
      <c r="M2267" s="1">
        <v>2170</v>
      </c>
      <c r="N2267" s="1">
        <v>108.5</v>
      </c>
      <c r="O2267" s="1" t="s">
        <v>2580</v>
      </c>
      <c r="P2267" s="1">
        <v>1926.64</v>
      </c>
      <c r="Q2267" s="1">
        <v>134.86000000000001</v>
      </c>
      <c r="R2267" s="1">
        <v>2061.5</v>
      </c>
      <c r="S2267" t="s">
        <v>2605</v>
      </c>
      <c r="T2267" t="str" cm="1">
        <f t="array" ref="T2267">_xlfn.IFS(ISNUMBER(SEARCH("CP02",S2267)),"ราชพฤกษ",ISNUMBER(SEARCH("CP03",S2267)),"บางใหญ่",ISNUMBER(SEARCH("CP04",S2267)),"บางบอน",OR(ISNUMBER(SEARCH("CP",S2267)),ISNUMBER(SEARCH("BTC",D2267))),"340",TRUE,"")</f>
        <v>บางใหญ่</v>
      </c>
    </row>
    <row r="2268" spans="1:20" x14ac:dyDescent="0.2">
      <c r="A2268" t="s">
        <v>4102</v>
      </c>
      <c r="B2268" t="s">
        <v>13</v>
      </c>
      <c r="C2268">
        <v>2026</v>
      </c>
      <c r="D2268" t="s">
        <v>4122</v>
      </c>
      <c r="E2268" t="s">
        <v>1989</v>
      </c>
      <c r="F2268" t="s">
        <v>1990</v>
      </c>
      <c r="G2268" t="s">
        <v>2582</v>
      </c>
      <c r="H2268" t="s">
        <v>2586</v>
      </c>
      <c r="I2268" t="s">
        <v>4123</v>
      </c>
      <c r="J2268" t="s">
        <v>4124</v>
      </c>
      <c r="K2268" t="s">
        <v>2603</v>
      </c>
      <c r="L2268" s="1">
        <v>2</v>
      </c>
      <c r="M2268" s="1">
        <v>385</v>
      </c>
      <c r="N2268" s="1">
        <v>38.5</v>
      </c>
      <c r="O2268" s="1" t="s">
        <v>2580</v>
      </c>
      <c r="P2268" s="1">
        <v>683.64</v>
      </c>
      <c r="Q2268" s="1">
        <v>47.86</v>
      </c>
      <c r="R2268" s="1">
        <v>731.5</v>
      </c>
      <c r="S2268" t="s">
        <v>2605</v>
      </c>
      <c r="T2268" t="str" cm="1">
        <f t="array" ref="T2268">_xlfn.IFS(ISNUMBER(SEARCH("CP02",S2268)),"ราชพฤกษ",ISNUMBER(SEARCH("CP03",S2268)),"บางใหญ่",ISNUMBER(SEARCH("CP04",S2268)),"บางบอน",OR(ISNUMBER(SEARCH("CP",S2268)),ISNUMBER(SEARCH("BTC",D2268))),"340",TRUE,"")</f>
        <v>บางใหญ่</v>
      </c>
    </row>
    <row r="2269" spans="1:20" x14ac:dyDescent="0.2">
      <c r="A2269" t="s">
        <v>4102</v>
      </c>
      <c r="B2269" t="s">
        <v>13</v>
      </c>
      <c r="C2269">
        <v>2026</v>
      </c>
      <c r="D2269" t="s">
        <v>4122</v>
      </c>
      <c r="E2269" t="s">
        <v>1589</v>
      </c>
      <c r="F2269" t="s">
        <v>1590</v>
      </c>
      <c r="G2269" t="s">
        <v>1536</v>
      </c>
      <c r="H2269" t="s">
        <v>2586</v>
      </c>
      <c r="I2269" t="s">
        <v>4123</v>
      </c>
      <c r="J2269" t="s">
        <v>4124</v>
      </c>
      <c r="K2269" t="s">
        <v>2603</v>
      </c>
      <c r="L2269" s="1">
        <v>1</v>
      </c>
      <c r="M2269" s="1">
        <v>500</v>
      </c>
      <c r="N2269" s="1">
        <v>0</v>
      </c>
      <c r="O2269" s="1" t="s">
        <v>2580</v>
      </c>
      <c r="P2269" s="1">
        <v>467.29</v>
      </c>
      <c r="Q2269" s="1">
        <v>32.71</v>
      </c>
      <c r="R2269" s="1">
        <v>500</v>
      </c>
      <c r="S2269" t="s">
        <v>2606</v>
      </c>
      <c r="T2269" t="str" cm="1">
        <f t="array" ref="T2269">_xlfn.IFS(ISNUMBER(SEARCH("CP02",S2269)),"ราชพฤกษ",ISNUMBER(SEARCH("CP03",S2269)),"บางใหญ่",ISNUMBER(SEARCH("CP04",S2269)),"บางบอน",OR(ISNUMBER(SEARCH("CP",S2269)),ISNUMBER(SEARCH("BTC",D2269))),"340",TRUE,"")</f>
        <v>บางใหญ่</v>
      </c>
    </row>
    <row r="2270" spans="1:20" x14ac:dyDescent="0.2">
      <c r="A2270" t="s">
        <v>4102</v>
      </c>
      <c r="B2270" t="s">
        <v>13</v>
      </c>
      <c r="C2270">
        <v>2026</v>
      </c>
      <c r="D2270" t="s">
        <v>4122</v>
      </c>
      <c r="E2270" t="s">
        <v>1547</v>
      </c>
      <c r="F2270" t="s">
        <v>1548</v>
      </c>
      <c r="G2270" t="s">
        <v>2588</v>
      </c>
      <c r="H2270" t="s">
        <v>2586</v>
      </c>
      <c r="I2270" t="s">
        <v>4123</v>
      </c>
      <c r="J2270" t="s">
        <v>4124</v>
      </c>
      <c r="K2270" t="s">
        <v>2603</v>
      </c>
      <c r="L2270" s="1">
        <v>1</v>
      </c>
      <c r="M2270" s="1">
        <v>400</v>
      </c>
      <c r="N2270" s="1">
        <v>0</v>
      </c>
      <c r="O2270" s="1" t="s">
        <v>2580</v>
      </c>
      <c r="P2270" s="1">
        <v>373.83</v>
      </c>
      <c r="Q2270" s="1">
        <v>26.17</v>
      </c>
      <c r="R2270" s="1">
        <v>400</v>
      </c>
      <c r="S2270" t="s">
        <v>2606</v>
      </c>
      <c r="T2270" t="str" cm="1">
        <f t="array" ref="T2270">_xlfn.IFS(ISNUMBER(SEARCH("CP02",S2270)),"ราชพฤกษ",ISNUMBER(SEARCH("CP03",S2270)),"บางใหญ่",ISNUMBER(SEARCH("CP04",S2270)),"บางบอน",OR(ISNUMBER(SEARCH("CP",S2270)),ISNUMBER(SEARCH("BTC",D2270))),"340",TRUE,"")</f>
        <v>บางใหญ่</v>
      </c>
    </row>
    <row r="2271" spans="1:20" x14ac:dyDescent="0.2">
      <c r="A2271" t="s">
        <v>4102</v>
      </c>
      <c r="B2271" t="s">
        <v>13</v>
      </c>
      <c r="C2271">
        <v>2026</v>
      </c>
      <c r="D2271" t="s">
        <v>4122</v>
      </c>
      <c r="E2271" t="s">
        <v>1657</v>
      </c>
      <c r="F2271" t="s">
        <v>1658</v>
      </c>
      <c r="G2271" t="s">
        <v>1536</v>
      </c>
      <c r="H2271" t="s">
        <v>2586</v>
      </c>
      <c r="I2271" t="s">
        <v>4123</v>
      </c>
      <c r="J2271" t="s">
        <v>4124</v>
      </c>
      <c r="K2271" t="s">
        <v>2603</v>
      </c>
      <c r="L2271" s="1">
        <v>1</v>
      </c>
      <c r="M2271" s="1">
        <v>250</v>
      </c>
      <c r="N2271" s="1">
        <v>66</v>
      </c>
      <c r="O2271" s="1" t="s">
        <v>2580</v>
      </c>
      <c r="P2271" s="1">
        <v>171.96</v>
      </c>
      <c r="Q2271" s="1">
        <v>12.04</v>
      </c>
      <c r="R2271" s="1">
        <v>184</v>
      </c>
      <c r="S2271" t="s">
        <v>2606</v>
      </c>
      <c r="T2271" t="str" cm="1">
        <f t="array" ref="T2271">_xlfn.IFS(ISNUMBER(SEARCH("CP02",S2271)),"ราชพฤกษ",ISNUMBER(SEARCH("CP03",S2271)),"บางใหญ่",ISNUMBER(SEARCH("CP04",S2271)),"บางบอน",OR(ISNUMBER(SEARCH("CP",S2271)),ISNUMBER(SEARCH("BTC",D2271))),"340",TRUE,"")</f>
        <v>บางใหญ่</v>
      </c>
    </row>
    <row r="2272" spans="1:20" x14ac:dyDescent="0.2">
      <c r="A2272" t="s">
        <v>4102</v>
      </c>
      <c r="B2272" t="s">
        <v>13</v>
      </c>
      <c r="C2272">
        <v>2026</v>
      </c>
      <c r="D2272" t="s">
        <v>4125</v>
      </c>
      <c r="E2272" t="s">
        <v>1537</v>
      </c>
      <c r="F2272" t="s">
        <v>1538</v>
      </c>
      <c r="G2272" t="s">
        <v>2585</v>
      </c>
      <c r="H2272" t="s">
        <v>2586</v>
      </c>
      <c r="I2272" t="s">
        <v>4126</v>
      </c>
      <c r="J2272" t="s">
        <v>4127</v>
      </c>
      <c r="K2272" t="s">
        <v>2603</v>
      </c>
      <c r="L2272" s="1">
        <v>4</v>
      </c>
      <c r="M2272" s="1">
        <v>50</v>
      </c>
      <c r="N2272" s="1">
        <v>0</v>
      </c>
      <c r="O2272" s="1" t="s">
        <v>2580</v>
      </c>
      <c r="P2272" s="1">
        <v>186.92</v>
      </c>
      <c r="Q2272" s="1">
        <v>13.08</v>
      </c>
      <c r="R2272" s="1">
        <v>200</v>
      </c>
      <c r="S2272" t="s">
        <v>2606</v>
      </c>
      <c r="T2272" t="str" cm="1">
        <f t="array" ref="T2272">_xlfn.IFS(ISNUMBER(SEARCH("CP02",S2272)),"ราชพฤกษ",ISNUMBER(SEARCH("CP03",S2272)),"บางใหญ่",ISNUMBER(SEARCH("CP04",S2272)),"บางบอน",OR(ISNUMBER(SEARCH("CP",S2272)),ISNUMBER(SEARCH("BTC",D2272))),"340",TRUE,"")</f>
        <v>บางใหญ่</v>
      </c>
    </row>
    <row r="2273" spans="1:20" x14ac:dyDescent="0.2">
      <c r="A2273" t="s">
        <v>4102</v>
      </c>
      <c r="B2273" t="s">
        <v>13</v>
      </c>
      <c r="C2273">
        <v>2026</v>
      </c>
      <c r="D2273" t="s">
        <v>4128</v>
      </c>
      <c r="E2273" t="s">
        <v>543</v>
      </c>
      <c r="F2273" t="s">
        <v>544</v>
      </c>
      <c r="G2273" t="s">
        <v>2582</v>
      </c>
      <c r="H2273" t="s">
        <v>2586</v>
      </c>
      <c r="I2273" t="s">
        <v>4129</v>
      </c>
      <c r="J2273" t="s">
        <v>4130</v>
      </c>
      <c r="K2273" t="s">
        <v>2603</v>
      </c>
      <c r="L2273" s="1">
        <v>1</v>
      </c>
      <c r="M2273" s="1">
        <v>1650</v>
      </c>
      <c r="N2273" s="1">
        <v>0</v>
      </c>
      <c r="O2273" s="1" t="s">
        <v>2580</v>
      </c>
      <c r="P2273" s="1">
        <v>1542.06</v>
      </c>
      <c r="Q2273" s="1">
        <v>107.94</v>
      </c>
      <c r="R2273" s="1">
        <v>1650</v>
      </c>
      <c r="S2273" t="s">
        <v>2605</v>
      </c>
      <c r="T2273" t="str" cm="1">
        <f t="array" ref="T2273">_xlfn.IFS(ISNUMBER(SEARCH("CP02",S2273)),"ราชพฤกษ",ISNUMBER(SEARCH("CP03",S2273)),"บางใหญ่",ISNUMBER(SEARCH("CP04",S2273)),"บางบอน",OR(ISNUMBER(SEARCH("CP",S2273)),ISNUMBER(SEARCH("BTC",D2273))),"340",TRUE,"")</f>
        <v>บางใหญ่</v>
      </c>
    </row>
    <row r="2274" spans="1:20" x14ac:dyDescent="0.2">
      <c r="A2274" t="s">
        <v>4102</v>
      </c>
      <c r="B2274" t="s">
        <v>13</v>
      </c>
      <c r="C2274">
        <v>2026</v>
      </c>
      <c r="D2274" t="s">
        <v>4128</v>
      </c>
      <c r="E2274" t="s">
        <v>107</v>
      </c>
      <c r="F2274" t="s">
        <v>108</v>
      </c>
      <c r="G2274" t="s">
        <v>2582</v>
      </c>
      <c r="H2274" t="s">
        <v>2586</v>
      </c>
      <c r="I2274" t="s">
        <v>4129</v>
      </c>
      <c r="J2274" t="s">
        <v>4130</v>
      </c>
      <c r="K2274" t="s">
        <v>2603</v>
      </c>
      <c r="L2274" s="1">
        <v>1</v>
      </c>
      <c r="M2274" s="1">
        <v>220</v>
      </c>
      <c r="N2274" s="1">
        <v>0</v>
      </c>
      <c r="O2274" s="1" t="s">
        <v>2580</v>
      </c>
      <c r="P2274" s="1">
        <v>205.61</v>
      </c>
      <c r="Q2274" s="1">
        <v>14.39</v>
      </c>
      <c r="R2274" s="1">
        <v>220</v>
      </c>
      <c r="S2274" t="s">
        <v>2605</v>
      </c>
      <c r="T2274" t="str" cm="1">
        <f t="array" ref="T2274">_xlfn.IFS(ISNUMBER(SEARCH("CP02",S2274)),"ราชพฤกษ",ISNUMBER(SEARCH("CP03",S2274)),"บางใหญ่",ISNUMBER(SEARCH("CP04",S2274)),"บางบอน",OR(ISNUMBER(SEARCH("CP",S2274)),ISNUMBER(SEARCH("BTC",D2274))),"340",TRUE,"")</f>
        <v>บางใหญ่</v>
      </c>
    </row>
    <row r="2275" spans="1:20" x14ac:dyDescent="0.2">
      <c r="A2275" t="s">
        <v>4102</v>
      </c>
      <c r="B2275" t="s">
        <v>13</v>
      </c>
      <c r="C2275">
        <v>2026</v>
      </c>
      <c r="D2275" t="s">
        <v>4128</v>
      </c>
      <c r="E2275" t="s">
        <v>1185</v>
      </c>
      <c r="F2275" t="s">
        <v>1186</v>
      </c>
      <c r="G2275" t="s">
        <v>2582</v>
      </c>
      <c r="H2275" t="s">
        <v>2586</v>
      </c>
      <c r="I2275" t="s">
        <v>4129</v>
      </c>
      <c r="J2275" t="s">
        <v>4130</v>
      </c>
      <c r="K2275" t="s">
        <v>2603</v>
      </c>
      <c r="L2275" s="1">
        <v>1</v>
      </c>
      <c r="M2275" s="1">
        <v>20</v>
      </c>
      <c r="N2275" s="1">
        <v>0</v>
      </c>
      <c r="O2275" s="1" t="s">
        <v>2580</v>
      </c>
      <c r="P2275" s="1">
        <v>18.690000000000001</v>
      </c>
      <c r="Q2275" s="1">
        <v>1.31</v>
      </c>
      <c r="R2275" s="1">
        <v>20</v>
      </c>
      <c r="S2275" t="s">
        <v>2605</v>
      </c>
      <c r="T2275" t="str" cm="1">
        <f t="array" ref="T2275">_xlfn.IFS(ISNUMBER(SEARCH("CP02",S2275)),"ราชพฤกษ",ISNUMBER(SEARCH("CP03",S2275)),"บางใหญ่",ISNUMBER(SEARCH("CP04",S2275)),"บางบอน",OR(ISNUMBER(SEARCH("CP",S2275)),ISNUMBER(SEARCH("BTC",D2275))),"340",TRUE,"")</f>
        <v>บางใหญ่</v>
      </c>
    </row>
    <row r="2276" spans="1:20" x14ac:dyDescent="0.2">
      <c r="A2276" t="s">
        <v>4102</v>
      </c>
      <c r="B2276" t="s">
        <v>13</v>
      </c>
      <c r="C2276">
        <v>2026</v>
      </c>
      <c r="D2276" t="s">
        <v>3289</v>
      </c>
      <c r="E2276" t="s">
        <v>529</v>
      </c>
      <c r="F2276" t="s">
        <v>530</v>
      </c>
      <c r="G2276" t="s">
        <v>2582</v>
      </c>
      <c r="H2276" t="s">
        <v>2586</v>
      </c>
      <c r="I2276" t="s">
        <v>4131</v>
      </c>
      <c r="J2276" t="s">
        <v>3291</v>
      </c>
      <c r="K2276" t="s">
        <v>2761</v>
      </c>
      <c r="L2276" s="1">
        <v>1</v>
      </c>
      <c r="M2276" s="1">
        <v>790</v>
      </c>
      <c r="N2276" s="1">
        <v>0</v>
      </c>
      <c r="O2276" s="1" t="s">
        <v>2580</v>
      </c>
      <c r="P2276" s="1">
        <v>738.32</v>
      </c>
      <c r="Q2276" s="1">
        <v>51.68</v>
      </c>
      <c r="R2276" s="1">
        <v>790</v>
      </c>
      <c r="S2276" t="s">
        <v>2683</v>
      </c>
      <c r="T2276" t="str" cm="1">
        <f t="array" ref="T2276">_xlfn.IFS(ISNUMBER(SEARCH("CP02",S2276)),"ราชพฤกษ",ISNUMBER(SEARCH("CP03",S2276)),"บางใหญ่",ISNUMBER(SEARCH("CP04",S2276)),"บางบอน",OR(ISNUMBER(SEARCH("CP",S2276)),ISNUMBER(SEARCH("BTC",D2276))),"340",TRUE,"")</f>
        <v>340</v>
      </c>
    </row>
    <row r="2277" spans="1:20" x14ac:dyDescent="0.2">
      <c r="A2277" t="s">
        <v>4102</v>
      </c>
      <c r="B2277" t="s">
        <v>13</v>
      </c>
      <c r="C2277">
        <v>2026</v>
      </c>
      <c r="D2277" t="s">
        <v>3289</v>
      </c>
      <c r="E2277" t="s">
        <v>153</v>
      </c>
      <c r="F2277" t="s">
        <v>154</v>
      </c>
      <c r="G2277" t="s">
        <v>2582</v>
      </c>
      <c r="H2277" t="s">
        <v>2586</v>
      </c>
      <c r="I2277" t="s">
        <v>4131</v>
      </c>
      <c r="J2277" t="s">
        <v>3291</v>
      </c>
      <c r="K2277" t="s">
        <v>2761</v>
      </c>
      <c r="L2277" s="1">
        <v>1</v>
      </c>
      <c r="M2277" s="1">
        <v>200</v>
      </c>
      <c r="N2277" s="1">
        <v>0</v>
      </c>
      <c r="O2277" s="1" t="s">
        <v>2580</v>
      </c>
      <c r="P2277" s="1">
        <v>0</v>
      </c>
      <c r="Q2277" s="1">
        <v>0</v>
      </c>
      <c r="R2277" s="1">
        <v>0</v>
      </c>
      <c r="S2277" t="s">
        <v>2683</v>
      </c>
      <c r="T2277" t="str" cm="1">
        <f t="array" ref="T2277">_xlfn.IFS(ISNUMBER(SEARCH("CP02",S2277)),"ราชพฤกษ",ISNUMBER(SEARCH("CP03",S2277)),"บางใหญ่",ISNUMBER(SEARCH("CP04",S2277)),"บางบอน",OR(ISNUMBER(SEARCH("CP",S2277)),ISNUMBER(SEARCH("BTC",D2277))),"340",TRUE,"")</f>
        <v>340</v>
      </c>
    </row>
    <row r="2278" spans="1:20" x14ac:dyDescent="0.2">
      <c r="A2278" t="s">
        <v>4102</v>
      </c>
      <c r="B2278" t="s">
        <v>13</v>
      </c>
      <c r="C2278">
        <v>2026</v>
      </c>
      <c r="D2278" t="s">
        <v>4132</v>
      </c>
      <c r="E2278" t="s">
        <v>525</v>
      </c>
      <c r="F2278" t="s">
        <v>526</v>
      </c>
      <c r="G2278" t="s">
        <v>2582</v>
      </c>
      <c r="H2278" t="s">
        <v>2586</v>
      </c>
      <c r="I2278" t="s">
        <v>4133</v>
      </c>
      <c r="J2278" t="s">
        <v>4134</v>
      </c>
      <c r="K2278" t="s">
        <v>2624</v>
      </c>
      <c r="L2278" s="1">
        <v>1</v>
      </c>
      <c r="M2278" s="1">
        <v>1150</v>
      </c>
      <c r="N2278" s="1">
        <v>0</v>
      </c>
      <c r="O2278" s="1" t="s">
        <v>2580</v>
      </c>
      <c r="P2278" s="1">
        <v>1074.77</v>
      </c>
      <c r="Q2278" s="1">
        <v>75.23</v>
      </c>
      <c r="R2278" s="1">
        <v>1150</v>
      </c>
      <c r="S2278" t="s">
        <v>2683</v>
      </c>
      <c r="T2278" t="str" cm="1">
        <f t="array" ref="T2278">_xlfn.IFS(ISNUMBER(SEARCH("CP02",S2278)),"ราชพฤกษ",ISNUMBER(SEARCH("CP03",S2278)),"บางใหญ่",ISNUMBER(SEARCH("CP04",S2278)),"บางบอน",OR(ISNUMBER(SEARCH("CP",S2278)),ISNUMBER(SEARCH("BTC",D2278))),"340",TRUE,"")</f>
        <v>340</v>
      </c>
    </row>
    <row r="2279" spans="1:20" x14ac:dyDescent="0.2">
      <c r="A2279" t="s">
        <v>4102</v>
      </c>
      <c r="B2279" t="s">
        <v>13</v>
      </c>
      <c r="C2279">
        <v>2026</v>
      </c>
      <c r="D2279" t="s">
        <v>4132</v>
      </c>
      <c r="E2279" t="s">
        <v>523</v>
      </c>
      <c r="F2279" t="s">
        <v>524</v>
      </c>
      <c r="G2279" t="s">
        <v>2582</v>
      </c>
      <c r="H2279" t="s">
        <v>2586</v>
      </c>
      <c r="I2279" t="s">
        <v>4133</v>
      </c>
      <c r="J2279" t="s">
        <v>4134</v>
      </c>
      <c r="K2279" t="s">
        <v>2624</v>
      </c>
      <c r="L2279" s="1">
        <v>1</v>
      </c>
      <c r="M2279" s="1">
        <v>175</v>
      </c>
      <c r="N2279" s="1">
        <v>0</v>
      </c>
      <c r="O2279" s="1" t="s">
        <v>2580</v>
      </c>
      <c r="P2279" s="1">
        <v>0</v>
      </c>
      <c r="Q2279" s="1">
        <v>0</v>
      </c>
      <c r="R2279" s="1">
        <v>0</v>
      </c>
      <c r="S2279" t="s">
        <v>2683</v>
      </c>
      <c r="T2279" t="str" cm="1">
        <f t="array" ref="T2279">_xlfn.IFS(ISNUMBER(SEARCH("CP02",S2279)),"ราชพฤกษ",ISNUMBER(SEARCH("CP03",S2279)),"บางใหญ่",ISNUMBER(SEARCH("CP04",S2279)),"บางบอน",OR(ISNUMBER(SEARCH("CP",S2279)),ISNUMBER(SEARCH("BTC",D2279))),"340",TRUE,"")</f>
        <v>340</v>
      </c>
    </row>
    <row r="2280" spans="1:20" x14ac:dyDescent="0.2">
      <c r="A2280" t="s">
        <v>4102</v>
      </c>
      <c r="B2280" t="s">
        <v>13</v>
      </c>
      <c r="C2280">
        <v>2026</v>
      </c>
      <c r="D2280" t="s">
        <v>4132</v>
      </c>
      <c r="E2280" t="s">
        <v>157</v>
      </c>
      <c r="F2280" t="s">
        <v>158</v>
      </c>
      <c r="G2280" t="s">
        <v>2582</v>
      </c>
      <c r="H2280" t="s">
        <v>2586</v>
      </c>
      <c r="I2280" t="s">
        <v>4133</v>
      </c>
      <c r="J2280" t="s">
        <v>4134</v>
      </c>
      <c r="K2280" t="s">
        <v>2624</v>
      </c>
      <c r="L2280" s="1">
        <v>1</v>
      </c>
      <c r="M2280" s="1">
        <v>330</v>
      </c>
      <c r="N2280" s="1">
        <v>0</v>
      </c>
      <c r="O2280" s="1" t="s">
        <v>2580</v>
      </c>
      <c r="P2280" s="1">
        <v>0</v>
      </c>
      <c r="Q2280" s="1">
        <v>0</v>
      </c>
      <c r="R2280" s="1">
        <v>0</v>
      </c>
      <c r="S2280" t="s">
        <v>2683</v>
      </c>
      <c r="T2280" t="str" cm="1">
        <f t="array" ref="T2280">_xlfn.IFS(ISNUMBER(SEARCH("CP02",S2280)),"ราชพฤกษ",ISNUMBER(SEARCH("CP03",S2280)),"บางใหญ่",ISNUMBER(SEARCH("CP04",S2280)),"บางบอน",OR(ISNUMBER(SEARCH("CP",S2280)),ISNUMBER(SEARCH("BTC",D2280))),"340",TRUE,"")</f>
        <v>340</v>
      </c>
    </row>
    <row r="2281" spans="1:20" x14ac:dyDescent="0.2">
      <c r="A2281" t="s">
        <v>4102</v>
      </c>
      <c r="B2281" t="s">
        <v>13</v>
      </c>
      <c r="C2281">
        <v>2026</v>
      </c>
      <c r="D2281" t="s">
        <v>4132</v>
      </c>
      <c r="E2281" t="s">
        <v>1187</v>
      </c>
      <c r="F2281" t="s">
        <v>1188</v>
      </c>
      <c r="G2281" t="s">
        <v>2582</v>
      </c>
      <c r="H2281" t="s">
        <v>2586</v>
      </c>
      <c r="I2281" t="s">
        <v>4133</v>
      </c>
      <c r="J2281" t="s">
        <v>4134</v>
      </c>
      <c r="K2281" t="s">
        <v>2624</v>
      </c>
      <c r="L2281" s="1">
        <v>1</v>
      </c>
      <c r="M2281" s="1">
        <v>20</v>
      </c>
      <c r="N2281" s="1">
        <v>0</v>
      </c>
      <c r="O2281" s="1" t="s">
        <v>2580</v>
      </c>
      <c r="P2281" s="1">
        <v>18.690000000000001</v>
      </c>
      <c r="Q2281" s="1">
        <v>1.31</v>
      </c>
      <c r="R2281" s="1">
        <v>20</v>
      </c>
      <c r="S2281" t="s">
        <v>2683</v>
      </c>
      <c r="T2281" t="str" cm="1">
        <f t="array" ref="T2281">_xlfn.IFS(ISNUMBER(SEARCH("CP02",S2281)),"ราชพฤกษ",ISNUMBER(SEARCH("CP03",S2281)),"บางใหญ่",ISNUMBER(SEARCH("CP04",S2281)),"บางบอน",OR(ISNUMBER(SEARCH("CP",S2281)),ISNUMBER(SEARCH("BTC",D2281))),"340",TRUE,"")</f>
        <v>340</v>
      </c>
    </row>
    <row r="2282" spans="1:20" x14ac:dyDescent="0.2">
      <c r="A2282" t="s">
        <v>4102</v>
      </c>
      <c r="B2282" t="s">
        <v>13</v>
      </c>
      <c r="C2282">
        <v>2026</v>
      </c>
      <c r="D2282" t="s">
        <v>4132</v>
      </c>
      <c r="E2282" t="s">
        <v>1901</v>
      </c>
      <c r="F2282" t="s">
        <v>1902</v>
      </c>
      <c r="G2282" t="s">
        <v>2582</v>
      </c>
      <c r="H2282" t="s">
        <v>2586</v>
      </c>
      <c r="I2282" t="s">
        <v>4133</v>
      </c>
      <c r="J2282" t="s">
        <v>4134</v>
      </c>
      <c r="K2282" t="s">
        <v>2624</v>
      </c>
      <c r="L2282" s="1">
        <v>2</v>
      </c>
      <c r="M2282" s="1">
        <v>295</v>
      </c>
      <c r="N2282" s="1">
        <v>0</v>
      </c>
      <c r="O2282" s="1" t="s">
        <v>2580</v>
      </c>
      <c r="P2282" s="1">
        <v>551.4</v>
      </c>
      <c r="Q2282" s="1">
        <v>38.6</v>
      </c>
      <c r="R2282" s="1">
        <v>590</v>
      </c>
      <c r="S2282" t="s">
        <v>2683</v>
      </c>
      <c r="T2282" t="str" cm="1">
        <f t="array" ref="T2282">_xlfn.IFS(ISNUMBER(SEARCH("CP02",S2282)),"ราชพฤกษ",ISNUMBER(SEARCH("CP03",S2282)),"บางใหญ่",ISNUMBER(SEARCH("CP04",S2282)),"บางบอน",OR(ISNUMBER(SEARCH("CP",S2282)),ISNUMBER(SEARCH("BTC",D2282))),"340",TRUE,"")</f>
        <v>340</v>
      </c>
    </row>
    <row r="2283" spans="1:20" x14ac:dyDescent="0.2">
      <c r="A2283" t="s">
        <v>4102</v>
      </c>
      <c r="B2283" t="s">
        <v>13</v>
      </c>
      <c r="C2283">
        <v>2026</v>
      </c>
      <c r="D2283" t="s">
        <v>4132</v>
      </c>
      <c r="E2283" t="s">
        <v>1863</v>
      </c>
      <c r="F2283" t="s">
        <v>1864</v>
      </c>
      <c r="G2283" t="s">
        <v>2632</v>
      </c>
      <c r="H2283" t="s">
        <v>2586</v>
      </c>
      <c r="I2283" t="s">
        <v>4133</v>
      </c>
      <c r="J2283" t="s">
        <v>4134</v>
      </c>
      <c r="K2283" t="s">
        <v>2624</v>
      </c>
      <c r="L2283" s="1">
        <v>1</v>
      </c>
      <c r="M2283" s="1">
        <v>1600</v>
      </c>
      <c r="N2283" s="1">
        <v>0</v>
      </c>
      <c r="O2283" s="1" t="s">
        <v>2580</v>
      </c>
      <c r="P2283" s="1">
        <v>1495.33</v>
      </c>
      <c r="Q2283" s="1">
        <v>104.67</v>
      </c>
      <c r="R2283" s="1">
        <v>1600</v>
      </c>
      <c r="S2283" t="s">
        <v>2683</v>
      </c>
      <c r="T2283" t="str" cm="1">
        <f t="array" ref="T2283">_xlfn.IFS(ISNUMBER(SEARCH("CP02",S2283)),"ราชพฤกษ",ISNUMBER(SEARCH("CP03",S2283)),"บางใหญ่",ISNUMBER(SEARCH("CP04",S2283)),"บางบอน",OR(ISNUMBER(SEARCH("CP",S2283)),ISNUMBER(SEARCH("BTC",D2283))),"340",TRUE,"")</f>
        <v>340</v>
      </c>
    </row>
    <row r="2284" spans="1:20" x14ac:dyDescent="0.2">
      <c r="A2284" t="s">
        <v>4102</v>
      </c>
      <c r="B2284" t="s">
        <v>13</v>
      </c>
      <c r="C2284">
        <v>2026</v>
      </c>
      <c r="D2284" t="s">
        <v>4132</v>
      </c>
      <c r="E2284" t="s">
        <v>571</v>
      </c>
      <c r="F2284" t="s">
        <v>572</v>
      </c>
      <c r="G2284" t="s">
        <v>2811</v>
      </c>
      <c r="H2284" t="s">
        <v>2586</v>
      </c>
      <c r="I2284" t="s">
        <v>4133</v>
      </c>
      <c r="J2284" t="s">
        <v>4134</v>
      </c>
      <c r="K2284" t="s">
        <v>2624</v>
      </c>
      <c r="L2284" s="1">
        <v>3</v>
      </c>
      <c r="M2284" s="1">
        <v>180</v>
      </c>
      <c r="N2284" s="1">
        <v>0</v>
      </c>
      <c r="O2284" s="1" t="s">
        <v>2580</v>
      </c>
      <c r="P2284" s="1">
        <v>504.67</v>
      </c>
      <c r="Q2284" s="1">
        <v>35.33</v>
      </c>
      <c r="R2284" s="1">
        <v>540</v>
      </c>
      <c r="S2284" t="s">
        <v>2683</v>
      </c>
      <c r="T2284" t="str" cm="1">
        <f t="array" ref="T2284">_xlfn.IFS(ISNUMBER(SEARCH("CP02",S2284)),"ราชพฤกษ",ISNUMBER(SEARCH("CP03",S2284)),"บางใหญ่",ISNUMBER(SEARCH("CP04",S2284)),"บางบอน",OR(ISNUMBER(SEARCH("CP",S2284)),ISNUMBER(SEARCH("BTC",D2284))),"340",TRUE,"")</f>
        <v>340</v>
      </c>
    </row>
    <row r="2285" spans="1:20" x14ac:dyDescent="0.2">
      <c r="A2285" t="s">
        <v>4102</v>
      </c>
      <c r="B2285" t="s">
        <v>13</v>
      </c>
      <c r="C2285">
        <v>2026</v>
      </c>
      <c r="D2285" t="s">
        <v>4132</v>
      </c>
      <c r="E2285" t="s">
        <v>575</v>
      </c>
      <c r="F2285" t="s">
        <v>576</v>
      </c>
      <c r="G2285" t="s">
        <v>2582</v>
      </c>
      <c r="H2285" t="s">
        <v>2586</v>
      </c>
      <c r="I2285" t="s">
        <v>4133</v>
      </c>
      <c r="J2285" t="s">
        <v>4134</v>
      </c>
      <c r="K2285" t="s">
        <v>2624</v>
      </c>
      <c r="L2285" s="1">
        <v>2</v>
      </c>
      <c r="M2285" s="1">
        <v>520</v>
      </c>
      <c r="N2285" s="1">
        <v>0</v>
      </c>
      <c r="O2285" s="1" t="s">
        <v>2580</v>
      </c>
      <c r="P2285" s="1">
        <v>971.96</v>
      </c>
      <c r="Q2285" s="1">
        <v>68.040000000000006</v>
      </c>
      <c r="R2285" s="1">
        <v>1040</v>
      </c>
      <c r="S2285" t="s">
        <v>2683</v>
      </c>
      <c r="T2285" t="str" cm="1">
        <f t="array" ref="T2285">_xlfn.IFS(ISNUMBER(SEARCH("CP02",S2285)),"ราชพฤกษ",ISNUMBER(SEARCH("CP03",S2285)),"บางใหญ่",ISNUMBER(SEARCH("CP04",S2285)),"บางบอน",OR(ISNUMBER(SEARCH("CP",S2285)),ISNUMBER(SEARCH("BTC",D2285))),"340",TRUE,"")</f>
        <v>340</v>
      </c>
    </row>
    <row r="2286" spans="1:20" x14ac:dyDescent="0.2">
      <c r="A2286" t="s">
        <v>4102</v>
      </c>
      <c r="B2286" t="s">
        <v>13</v>
      </c>
      <c r="C2286">
        <v>2026</v>
      </c>
      <c r="D2286" t="s">
        <v>4132</v>
      </c>
      <c r="E2286" t="s">
        <v>217</v>
      </c>
      <c r="F2286" t="s">
        <v>218</v>
      </c>
      <c r="G2286" t="s">
        <v>2582</v>
      </c>
      <c r="H2286" t="s">
        <v>2586</v>
      </c>
      <c r="I2286" t="s">
        <v>4133</v>
      </c>
      <c r="J2286" t="s">
        <v>4134</v>
      </c>
      <c r="K2286" t="s">
        <v>2624</v>
      </c>
      <c r="L2286" s="1">
        <v>1</v>
      </c>
      <c r="M2286" s="1">
        <v>300</v>
      </c>
      <c r="N2286" s="1">
        <v>0</v>
      </c>
      <c r="O2286" s="1" t="s">
        <v>2580</v>
      </c>
      <c r="P2286" s="1">
        <v>280.37</v>
      </c>
      <c r="Q2286" s="1">
        <v>19.63</v>
      </c>
      <c r="R2286" s="1">
        <v>300</v>
      </c>
      <c r="S2286" t="s">
        <v>2683</v>
      </c>
      <c r="T2286" t="str" cm="1">
        <f t="array" ref="T2286">_xlfn.IFS(ISNUMBER(SEARCH("CP02",S2286)),"ราชพฤกษ",ISNUMBER(SEARCH("CP03",S2286)),"บางใหญ่",ISNUMBER(SEARCH("CP04",S2286)),"บางบอน",OR(ISNUMBER(SEARCH("CP",S2286)),ISNUMBER(SEARCH("BTC",D2286))),"340",TRUE,"")</f>
        <v>340</v>
      </c>
    </row>
    <row r="2287" spans="1:20" x14ac:dyDescent="0.2">
      <c r="A2287" t="s">
        <v>4102</v>
      </c>
      <c r="B2287" t="s">
        <v>13</v>
      </c>
      <c r="C2287">
        <v>2026</v>
      </c>
      <c r="D2287" t="s">
        <v>4132</v>
      </c>
      <c r="E2287" t="s">
        <v>1617</v>
      </c>
      <c r="F2287" t="s">
        <v>1618</v>
      </c>
      <c r="G2287" t="s">
        <v>1536</v>
      </c>
      <c r="H2287" t="s">
        <v>2586</v>
      </c>
      <c r="I2287" t="s">
        <v>4133</v>
      </c>
      <c r="J2287" t="s">
        <v>4134</v>
      </c>
      <c r="K2287" t="s">
        <v>2624</v>
      </c>
      <c r="L2287" s="1">
        <v>1</v>
      </c>
      <c r="M2287" s="1">
        <v>250</v>
      </c>
      <c r="N2287" s="1">
        <v>0</v>
      </c>
      <c r="O2287" s="1" t="s">
        <v>2580</v>
      </c>
      <c r="P2287" s="1">
        <v>233.64</v>
      </c>
      <c r="Q2287" s="1">
        <v>16.36</v>
      </c>
      <c r="R2287" s="1">
        <v>250</v>
      </c>
      <c r="S2287" t="s">
        <v>2625</v>
      </c>
      <c r="T2287" t="str" cm="1">
        <f t="array" ref="T2287">_xlfn.IFS(ISNUMBER(SEARCH("CP02",S2287)),"ราชพฤกษ",ISNUMBER(SEARCH("CP03",S2287)),"บางใหญ่",ISNUMBER(SEARCH("CP04",S2287)),"บางบอน",OR(ISNUMBER(SEARCH("CP",S2287)),ISNUMBER(SEARCH("BTC",D2287))),"340",TRUE,"")</f>
        <v>340</v>
      </c>
    </row>
    <row r="2288" spans="1:20" x14ac:dyDescent="0.2">
      <c r="A2288" t="s">
        <v>4102</v>
      </c>
      <c r="B2288" t="s">
        <v>13</v>
      </c>
      <c r="C2288">
        <v>2026</v>
      </c>
      <c r="D2288" t="s">
        <v>3931</v>
      </c>
      <c r="E2288" t="s">
        <v>1789</v>
      </c>
      <c r="F2288" t="s">
        <v>1790</v>
      </c>
      <c r="G2288" t="s">
        <v>1536</v>
      </c>
      <c r="H2288" t="s">
        <v>2586</v>
      </c>
      <c r="I2288" t="s">
        <v>4135</v>
      </c>
      <c r="J2288" t="s">
        <v>3934</v>
      </c>
      <c r="K2288" t="s">
        <v>2624</v>
      </c>
      <c r="L2288" s="1">
        <v>2</v>
      </c>
      <c r="M2288" s="1">
        <v>300</v>
      </c>
      <c r="N2288" s="1">
        <v>0</v>
      </c>
      <c r="O2288" s="1" t="s">
        <v>2580</v>
      </c>
      <c r="P2288" s="1">
        <v>560.75</v>
      </c>
      <c r="Q2288" s="1">
        <v>39.25</v>
      </c>
      <c r="R2288" s="1">
        <v>600</v>
      </c>
      <c r="S2288" t="s">
        <v>2625</v>
      </c>
      <c r="T2288" t="str" cm="1">
        <f t="array" ref="T2288">_xlfn.IFS(ISNUMBER(SEARCH("CP02",S2288)),"ราชพฤกษ",ISNUMBER(SEARCH("CP03",S2288)),"บางใหญ่",ISNUMBER(SEARCH("CP04",S2288)),"บางบอน",OR(ISNUMBER(SEARCH("CP",S2288)),ISNUMBER(SEARCH("BTC",D2288))),"340",TRUE,"")</f>
        <v>340</v>
      </c>
    </row>
    <row r="2289" spans="1:20" x14ac:dyDescent="0.2">
      <c r="A2289" t="s">
        <v>4102</v>
      </c>
      <c r="B2289" t="s">
        <v>13</v>
      </c>
      <c r="C2289">
        <v>2026</v>
      </c>
      <c r="D2289" t="s">
        <v>3931</v>
      </c>
      <c r="E2289" t="s">
        <v>329</v>
      </c>
      <c r="F2289" t="s">
        <v>330</v>
      </c>
      <c r="G2289" t="s">
        <v>3932</v>
      </c>
      <c r="H2289" t="s">
        <v>2586</v>
      </c>
      <c r="I2289" t="s">
        <v>4135</v>
      </c>
      <c r="J2289" t="s">
        <v>3934</v>
      </c>
      <c r="K2289" t="s">
        <v>2624</v>
      </c>
      <c r="L2289" s="1">
        <v>1</v>
      </c>
      <c r="M2289" s="1">
        <v>850</v>
      </c>
      <c r="N2289" s="1">
        <v>0</v>
      </c>
      <c r="O2289" s="1" t="s">
        <v>2580</v>
      </c>
      <c r="P2289" s="1">
        <v>794.39</v>
      </c>
      <c r="Q2289" s="1">
        <v>55.61</v>
      </c>
      <c r="R2289" s="1">
        <v>850</v>
      </c>
      <c r="S2289" t="s">
        <v>2625</v>
      </c>
      <c r="T2289" t="str" cm="1">
        <f t="array" ref="T2289">_xlfn.IFS(ISNUMBER(SEARCH("CP02",S2289)),"ราชพฤกษ",ISNUMBER(SEARCH("CP03",S2289)),"บางใหญ่",ISNUMBER(SEARCH("CP04",S2289)),"บางบอน",OR(ISNUMBER(SEARCH("CP",S2289)),ISNUMBER(SEARCH("BTC",D2289))),"340",TRUE,"")</f>
        <v>340</v>
      </c>
    </row>
    <row r="2290" spans="1:20" x14ac:dyDescent="0.2">
      <c r="A2290" t="s">
        <v>4102</v>
      </c>
      <c r="B2290" t="s">
        <v>13</v>
      </c>
      <c r="C2290">
        <v>2026</v>
      </c>
      <c r="D2290" t="s">
        <v>3301</v>
      </c>
      <c r="E2290" t="s">
        <v>525</v>
      </c>
      <c r="F2290" t="s">
        <v>526</v>
      </c>
      <c r="G2290" t="s">
        <v>2582</v>
      </c>
      <c r="H2290" t="s">
        <v>2586</v>
      </c>
      <c r="I2290" t="s">
        <v>4136</v>
      </c>
      <c r="J2290" t="s">
        <v>3303</v>
      </c>
      <c r="K2290" t="s">
        <v>2761</v>
      </c>
      <c r="L2290" s="1">
        <v>1</v>
      </c>
      <c r="M2290" s="1">
        <v>1150</v>
      </c>
      <c r="N2290" s="1">
        <v>0</v>
      </c>
      <c r="O2290" s="1" t="s">
        <v>2580</v>
      </c>
      <c r="P2290" s="1">
        <v>1074.77</v>
      </c>
      <c r="Q2290" s="1">
        <v>75.23</v>
      </c>
      <c r="R2290" s="1">
        <v>1150</v>
      </c>
      <c r="S2290" t="s">
        <v>2683</v>
      </c>
      <c r="T2290" t="str" cm="1">
        <f t="array" ref="T2290">_xlfn.IFS(ISNUMBER(SEARCH("CP02",S2290)),"ราชพฤกษ",ISNUMBER(SEARCH("CP03",S2290)),"บางใหญ่",ISNUMBER(SEARCH("CP04",S2290)),"บางบอน",OR(ISNUMBER(SEARCH("CP",S2290)),ISNUMBER(SEARCH("BTC",D2290))),"340",TRUE,"")</f>
        <v>340</v>
      </c>
    </row>
    <row r="2291" spans="1:20" x14ac:dyDescent="0.2">
      <c r="A2291" t="s">
        <v>4102</v>
      </c>
      <c r="B2291" t="s">
        <v>13</v>
      </c>
      <c r="C2291">
        <v>2026</v>
      </c>
      <c r="D2291" t="s">
        <v>3301</v>
      </c>
      <c r="E2291" t="s">
        <v>523</v>
      </c>
      <c r="F2291" t="s">
        <v>524</v>
      </c>
      <c r="G2291" t="s">
        <v>2582</v>
      </c>
      <c r="H2291" t="s">
        <v>2586</v>
      </c>
      <c r="I2291" t="s">
        <v>4136</v>
      </c>
      <c r="J2291" t="s">
        <v>3303</v>
      </c>
      <c r="K2291" t="s">
        <v>2761</v>
      </c>
      <c r="L2291" s="1">
        <v>1</v>
      </c>
      <c r="M2291" s="1">
        <v>175</v>
      </c>
      <c r="N2291" s="1">
        <v>0</v>
      </c>
      <c r="O2291" s="1" t="s">
        <v>2580</v>
      </c>
      <c r="P2291" s="1">
        <v>0</v>
      </c>
      <c r="Q2291" s="1">
        <v>0</v>
      </c>
      <c r="R2291" s="1">
        <v>0</v>
      </c>
      <c r="S2291" t="s">
        <v>2683</v>
      </c>
      <c r="T2291" t="str" cm="1">
        <f t="array" ref="T2291">_xlfn.IFS(ISNUMBER(SEARCH("CP02",S2291)),"ราชพฤกษ",ISNUMBER(SEARCH("CP03",S2291)),"บางใหญ่",ISNUMBER(SEARCH("CP04",S2291)),"บางบอน",OR(ISNUMBER(SEARCH("CP",S2291)),ISNUMBER(SEARCH("BTC",D2291))),"340",TRUE,"")</f>
        <v>340</v>
      </c>
    </row>
    <row r="2292" spans="1:20" x14ac:dyDescent="0.2">
      <c r="A2292" t="s">
        <v>4102</v>
      </c>
      <c r="B2292" t="s">
        <v>13</v>
      </c>
      <c r="C2292">
        <v>2026</v>
      </c>
      <c r="D2292" t="s">
        <v>3301</v>
      </c>
      <c r="E2292" t="s">
        <v>155</v>
      </c>
      <c r="F2292" t="s">
        <v>156</v>
      </c>
      <c r="G2292" t="s">
        <v>2582</v>
      </c>
      <c r="H2292" t="s">
        <v>2586</v>
      </c>
      <c r="I2292" t="s">
        <v>4136</v>
      </c>
      <c r="J2292" t="s">
        <v>3303</v>
      </c>
      <c r="K2292" t="s">
        <v>2761</v>
      </c>
      <c r="L2292" s="1">
        <v>1</v>
      </c>
      <c r="M2292" s="1">
        <v>240</v>
      </c>
      <c r="N2292" s="1">
        <v>0</v>
      </c>
      <c r="O2292" s="1" t="s">
        <v>2580</v>
      </c>
      <c r="P2292" s="1">
        <v>0</v>
      </c>
      <c r="Q2292" s="1">
        <v>0</v>
      </c>
      <c r="R2292" s="1">
        <v>0</v>
      </c>
      <c r="S2292" t="s">
        <v>2683</v>
      </c>
      <c r="T2292" t="str" cm="1">
        <f t="array" ref="T2292">_xlfn.IFS(ISNUMBER(SEARCH("CP02",S2292)),"ราชพฤกษ",ISNUMBER(SEARCH("CP03",S2292)),"บางใหญ่",ISNUMBER(SEARCH("CP04",S2292)),"บางบอน",OR(ISNUMBER(SEARCH("CP",S2292)),ISNUMBER(SEARCH("BTC",D2292))),"340",TRUE,"")</f>
        <v>340</v>
      </c>
    </row>
    <row r="2293" spans="1:20" x14ac:dyDescent="0.2">
      <c r="A2293" t="s">
        <v>4102</v>
      </c>
      <c r="B2293" t="s">
        <v>13</v>
      </c>
      <c r="C2293">
        <v>2026</v>
      </c>
      <c r="D2293" t="s">
        <v>3301</v>
      </c>
      <c r="E2293" t="s">
        <v>1185</v>
      </c>
      <c r="F2293" t="s">
        <v>1186</v>
      </c>
      <c r="G2293" t="s">
        <v>2582</v>
      </c>
      <c r="H2293" t="s">
        <v>2586</v>
      </c>
      <c r="I2293" t="s">
        <v>4136</v>
      </c>
      <c r="J2293" t="s">
        <v>3303</v>
      </c>
      <c r="K2293" t="s">
        <v>2761</v>
      </c>
      <c r="L2293" s="1">
        <v>1</v>
      </c>
      <c r="M2293" s="1">
        <v>20</v>
      </c>
      <c r="N2293" s="1">
        <v>0</v>
      </c>
      <c r="O2293" s="1" t="s">
        <v>2580</v>
      </c>
      <c r="P2293" s="1">
        <v>18.690000000000001</v>
      </c>
      <c r="Q2293" s="1">
        <v>1.31</v>
      </c>
      <c r="R2293" s="1">
        <v>20</v>
      </c>
      <c r="S2293" t="s">
        <v>2683</v>
      </c>
      <c r="T2293" t="str" cm="1">
        <f t="array" ref="T2293">_xlfn.IFS(ISNUMBER(SEARCH("CP02",S2293)),"ราชพฤกษ",ISNUMBER(SEARCH("CP03",S2293)),"บางใหญ่",ISNUMBER(SEARCH("CP04",S2293)),"บางบอน",OR(ISNUMBER(SEARCH("CP",S2293)),ISNUMBER(SEARCH("BTC",D2293))),"340",TRUE,"")</f>
        <v>340</v>
      </c>
    </row>
    <row r="2294" spans="1:20" x14ac:dyDescent="0.2">
      <c r="A2294" t="s">
        <v>4102</v>
      </c>
      <c r="B2294" t="s">
        <v>13</v>
      </c>
      <c r="C2294">
        <v>2026</v>
      </c>
      <c r="D2294" t="s">
        <v>3301</v>
      </c>
      <c r="E2294" t="s">
        <v>577</v>
      </c>
      <c r="F2294" t="s">
        <v>578</v>
      </c>
      <c r="G2294" t="s">
        <v>2706</v>
      </c>
      <c r="H2294" t="s">
        <v>2586</v>
      </c>
      <c r="I2294" t="s">
        <v>4136</v>
      </c>
      <c r="J2294" t="s">
        <v>3303</v>
      </c>
      <c r="K2294" t="s">
        <v>2761</v>
      </c>
      <c r="L2294" s="1">
        <v>2</v>
      </c>
      <c r="M2294" s="1">
        <v>520</v>
      </c>
      <c r="N2294" s="1">
        <v>0</v>
      </c>
      <c r="O2294" s="1" t="s">
        <v>2580</v>
      </c>
      <c r="P2294" s="1">
        <v>971.96</v>
      </c>
      <c r="Q2294" s="1">
        <v>68.040000000000006</v>
      </c>
      <c r="R2294" s="1">
        <v>1040</v>
      </c>
      <c r="S2294" t="s">
        <v>2683</v>
      </c>
      <c r="T2294" t="str" cm="1">
        <f t="array" ref="T2294">_xlfn.IFS(ISNUMBER(SEARCH("CP02",S2294)),"ราชพฤกษ",ISNUMBER(SEARCH("CP03",S2294)),"บางใหญ่",ISNUMBER(SEARCH("CP04",S2294)),"บางบอน",OR(ISNUMBER(SEARCH("CP",S2294)),ISNUMBER(SEARCH("BTC",D2294))),"340",TRUE,"")</f>
        <v>340</v>
      </c>
    </row>
    <row r="2295" spans="1:20" x14ac:dyDescent="0.2">
      <c r="A2295" t="s">
        <v>4102</v>
      </c>
      <c r="B2295" t="s">
        <v>13</v>
      </c>
      <c r="C2295">
        <v>2026</v>
      </c>
      <c r="D2295" t="s">
        <v>3301</v>
      </c>
      <c r="E2295" t="s">
        <v>1621</v>
      </c>
      <c r="F2295" t="s">
        <v>1622</v>
      </c>
      <c r="G2295" t="s">
        <v>1536</v>
      </c>
      <c r="H2295" t="s">
        <v>2586</v>
      </c>
      <c r="I2295" t="s">
        <v>4137</v>
      </c>
      <c r="J2295" t="s">
        <v>3303</v>
      </c>
      <c r="K2295" t="s">
        <v>2761</v>
      </c>
      <c r="L2295" s="1">
        <v>1</v>
      </c>
      <c r="M2295" s="1">
        <v>250</v>
      </c>
      <c r="N2295" s="1">
        <v>0</v>
      </c>
      <c r="O2295" s="1" t="s">
        <v>2580</v>
      </c>
      <c r="P2295" s="1">
        <v>233.64</v>
      </c>
      <c r="Q2295" s="1">
        <v>16.36</v>
      </c>
      <c r="R2295" s="1">
        <v>250</v>
      </c>
      <c r="S2295" t="s">
        <v>2625</v>
      </c>
      <c r="T2295" t="str" cm="1">
        <f t="array" ref="T2295">_xlfn.IFS(ISNUMBER(SEARCH("CP02",S2295)),"ราชพฤกษ",ISNUMBER(SEARCH("CP03",S2295)),"บางใหญ่",ISNUMBER(SEARCH("CP04",S2295)),"บางบอน",OR(ISNUMBER(SEARCH("CP",S2295)),ISNUMBER(SEARCH("BTC",D2295))),"340",TRUE,"")</f>
        <v>340</v>
      </c>
    </row>
    <row r="2296" spans="1:20" x14ac:dyDescent="0.2">
      <c r="A2296" t="s">
        <v>4102</v>
      </c>
      <c r="B2296" t="s">
        <v>13</v>
      </c>
      <c r="C2296">
        <v>2026</v>
      </c>
      <c r="D2296" t="s">
        <v>2817</v>
      </c>
      <c r="E2296" t="s">
        <v>1547</v>
      </c>
      <c r="F2296" t="s">
        <v>1548</v>
      </c>
      <c r="G2296" t="s">
        <v>2588</v>
      </c>
      <c r="H2296" t="s">
        <v>2586</v>
      </c>
      <c r="I2296" t="s">
        <v>4138</v>
      </c>
      <c r="J2296" t="s">
        <v>2819</v>
      </c>
      <c r="K2296" t="s">
        <v>2624</v>
      </c>
      <c r="L2296" s="1">
        <v>1</v>
      </c>
      <c r="M2296" s="1">
        <v>400</v>
      </c>
      <c r="N2296" s="1">
        <v>0</v>
      </c>
      <c r="O2296" s="1" t="s">
        <v>2580</v>
      </c>
      <c r="P2296" s="1">
        <v>373.83</v>
      </c>
      <c r="Q2296" s="1">
        <v>26.17</v>
      </c>
      <c r="R2296" s="1">
        <v>400</v>
      </c>
      <c r="S2296" t="s">
        <v>2625</v>
      </c>
      <c r="T2296" t="str" cm="1">
        <f t="array" ref="T2296">_xlfn.IFS(ISNUMBER(SEARCH("CP02",S2296)),"ราชพฤกษ",ISNUMBER(SEARCH("CP03",S2296)),"บางใหญ่",ISNUMBER(SEARCH("CP04",S2296)),"บางบอน",OR(ISNUMBER(SEARCH("CP",S2296)),ISNUMBER(SEARCH("BTC",D2296))),"340",TRUE,"")</f>
        <v>340</v>
      </c>
    </row>
    <row r="2297" spans="1:20" x14ac:dyDescent="0.2">
      <c r="A2297" t="s">
        <v>4139</v>
      </c>
      <c r="B2297" t="s">
        <v>13</v>
      </c>
      <c r="C2297">
        <v>2026</v>
      </c>
      <c r="D2297" t="s">
        <v>4140</v>
      </c>
      <c r="E2297" t="s">
        <v>547</v>
      </c>
      <c r="F2297" t="s">
        <v>548</v>
      </c>
      <c r="G2297" t="s">
        <v>2582</v>
      </c>
      <c r="H2297" t="s">
        <v>2586</v>
      </c>
      <c r="I2297" t="s">
        <v>4141</v>
      </c>
      <c r="J2297" t="s">
        <v>4142</v>
      </c>
      <c r="K2297" t="s">
        <v>2603</v>
      </c>
      <c r="L2297" s="1">
        <v>1</v>
      </c>
      <c r="M2297" s="1">
        <v>1550</v>
      </c>
      <c r="N2297" s="1">
        <v>0</v>
      </c>
      <c r="O2297" s="1" t="s">
        <v>2580</v>
      </c>
      <c r="P2297" s="1">
        <v>1448.6</v>
      </c>
      <c r="Q2297" s="1">
        <v>101.4</v>
      </c>
      <c r="R2297" s="1">
        <v>1550</v>
      </c>
      <c r="S2297" t="s">
        <v>2605</v>
      </c>
      <c r="T2297" t="str" cm="1">
        <f t="array" ref="T2297">_xlfn.IFS(ISNUMBER(SEARCH("CP02",S2297)),"ราชพฤกษ",ISNUMBER(SEARCH("CP03",S2297)),"บางใหญ่",ISNUMBER(SEARCH("CP04",S2297)),"บางบอน",OR(ISNUMBER(SEARCH("CP",S2297)),ISNUMBER(SEARCH("BTC",D2297))),"340",TRUE,"")</f>
        <v>บางใหญ่</v>
      </c>
    </row>
    <row r="2298" spans="1:20" x14ac:dyDescent="0.2">
      <c r="A2298" t="s">
        <v>4139</v>
      </c>
      <c r="B2298" t="s">
        <v>13</v>
      </c>
      <c r="C2298">
        <v>2026</v>
      </c>
      <c r="D2298" t="s">
        <v>4140</v>
      </c>
      <c r="E2298" t="s">
        <v>513</v>
      </c>
      <c r="F2298" t="s">
        <v>514</v>
      </c>
      <c r="G2298" t="s">
        <v>2582</v>
      </c>
      <c r="H2298" t="s">
        <v>2586</v>
      </c>
      <c r="I2298" t="s">
        <v>4141</v>
      </c>
      <c r="J2298" t="s">
        <v>4142</v>
      </c>
      <c r="K2298" t="s">
        <v>2603</v>
      </c>
      <c r="L2298" s="1">
        <v>1</v>
      </c>
      <c r="M2298" s="1">
        <v>250</v>
      </c>
      <c r="N2298" s="1">
        <v>0</v>
      </c>
      <c r="O2298" s="1" t="s">
        <v>2580</v>
      </c>
      <c r="P2298" s="1">
        <v>0</v>
      </c>
      <c r="Q2298" s="1">
        <v>0</v>
      </c>
      <c r="R2298" s="1">
        <v>0</v>
      </c>
      <c r="S2298" t="s">
        <v>2605</v>
      </c>
      <c r="T2298" t="str" cm="1">
        <f t="array" ref="T2298">_xlfn.IFS(ISNUMBER(SEARCH("CP02",S2298)),"ราชพฤกษ",ISNUMBER(SEARCH("CP03",S2298)),"บางใหญ่",ISNUMBER(SEARCH("CP04",S2298)),"บางบอน",OR(ISNUMBER(SEARCH("CP",S2298)),ISNUMBER(SEARCH("BTC",D2298))),"340",TRUE,"")</f>
        <v>บางใหญ่</v>
      </c>
    </row>
    <row r="2299" spans="1:20" x14ac:dyDescent="0.2">
      <c r="A2299" t="s">
        <v>4139</v>
      </c>
      <c r="B2299" t="s">
        <v>13</v>
      </c>
      <c r="C2299">
        <v>2026</v>
      </c>
      <c r="D2299" t="s">
        <v>4140</v>
      </c>
      <c r="E2299" t="s">
        <v>553</v>
      </c>
      <c r="F2299" t="s">
        <v>554</v>
      </c>
      <c r="G2299" t="s">
        <v>2582</v>
      </c>
      <c r="H2299" t="s">
        <v>2586</v>
      </c>
      <c r="I2299" t="s">
        <v>4141</v>
      </c>
      <c r="J2299" t="s">
        <v>4142</v>
      </c>
      <c r="K2299" t="s">
        <v>2603</v>
      </c>
      <c r="L2299" s="1">
        <v>1</v>
      </c>
      <c r="M2299" s="1">
        <v>250</v>
      </c>
      <c r="N2299" s="1">
        <v>0</v>
      </c>
      <c r="O2299" s="1" t="s">
        <v>2580</v>
      </c>
      <c r="P2299" s="1">
        <v>233.64</v>
      </c>
      <c r="Q2299" s="1">
        <v>16.36</v>
      </c>
      <c r="R2299" s="1">
        <v>250</v>
      </c>
      <c r="S2299" t="s">
        <v>2605</v>
      </c>
      <c r="T2299" t="str" cm="1">
        <f t="array" ref="T2299">_xlfn.IFS(ISNUMBER(SEARCH("CP02",S2299)),"ราชพฤกษ",ISNUMBER(SEARCH("CP03",S2299)),"บางใหญ่",ISNUMBER(SEARCH("CP04",S2299)),"บางบอน",OR(ISNUMBER(SEARCH("CP",S2299)),ISNUMBER(SEARCH("BTC",D2299))),"340",TRUE,"")</f>
        <v>บางใหญ่</v>
      </c>
    </row>
    <row r="2300" spans="1:20" x14ac:dyDescent="0.2">
      <c r="A2300" t="s">
        <v>4139</v>
      </c>
      <c r="B2300" t="s">
        <v>13</v>
      </c>
      <c r="C2300">
        <v>2026</v>
      </c>
      <c r="D2300" t="s">
        <v>4140</v>
      </c>
      <c r="E2300" t="s">
        <v>121</v>
      </c>
      <c r="F2300" t="s">
        <v>122</v>
      </c>
      <c r="G2300" t="s">
        <v>2582</v>
      </c>
      <c r="H2300" t="s">
        <v>2586</v>
      </c>
      <c r="I2300" t="s">
        <v>4141</v>
      </c>
      <c r="J2300" t="s">
        <v>4142</v>
      </c>
      <c r="K2300" t="s">
        <v>2603</v>
      </c>
      <c r="L2300" s="1">
        <v>1</v>
      </c>
      <c r="M2300" s="1">
        <v>240</v>
      </c>
      <c r="N2300" s="1">
        <v>0</v>
      </c>
      <c r="O2300" s="1" t="s">
        <v>2580</v>
      </c>
      <c r="P2300" s="1">
        <v>224.3</v>
      </c>
      <c r="Q2300" s="1">
        <v>15.7</v>
      </c>
      <c r="R2300" s="1">
        <v>240</v>
      </c>
      <c r="S2300" t="s">
        <v>2605</v>
      </c>
      <c r="T2300" t="str" cm="1">
        <f t="array" ref="T2300">_xlfn.IFS(ISNUMBER(SEARCH("CP02",S2300)),"ราชพฤกษ",ISNUMBER(SEARCH("CP03",S2300)),"บางใหญ่",ISNUMBER(SEARCH("CP04",S2300)),"บางบอน",OR(ISNUMBER(SEARCH("CP",S2300)),ISNUMBER(SEARCH("BTC",D2300))),"340",TRUE,"")</f>
        <v>บางใหญ่</v>
      </c>
    </row>
    <row r="2301" spans="1:20" x14ac:dyDescent="0.2">
      <c r="A2301" t="s">
        <v>4139</v>
      </c>
      <c r="B2301" t="s">
        <v>13</v>
      </c>
      <c r="C2301">
        <v>2026</v>
      </c>
      <c r="D2301" t="s">
        <v>4140</v>
      </c>
      <c r="E2301" t="s">
        <v>1185</v>
      </c>
      <c r="F2301" t="s">
        <v>1186</v>
      </c>
      <c r="G2301" t="s">
        <v>2582</v>
      </c>
      <c r="H2301" t="s">
        <v>2586</v>
      </c>
      <c r="I2301" t="s">
        <v>4141</v>
      </c>
      <c r="J2301" t="s">
        <v>4142</v>
      </c>
      <c r="K2301" t="s">
        <v>2603</v>
      </c>
      <c r="L2301" s="1">
        <v>1</v>
      </c>
      <c r="M2301" s="1">
        <v>20</v>
      </c>
      <c r="N2301" s="1">
        <v>0</v>
      </c>
      <c r="O2301" s="1" t="s">
        <v>2580</v>
      </c>
      <c r="P2301" s="1">
        <v>18.690000000000001</v>
      </c>
      <c r="Q2301" s="1">
        <v>1.31</v>
      </c>
      <c r="R2301" s="1">
        <v>20</v>
      </c>
      <c r="S2301" t="s">
        <v>2605</v>
      </c>
      <c r="T2301" t="str" cm="1">
        <f t="array" ref="T2301">_xlfn.IFS(ISNUMBER(SEARCH("CP02",S2301)),"ราชพฤกษ",ISNUMBER(SEARCH("CP03",S2301)),"บางใหญ่",ISNUMBER(SEARCH("CP04",S2301)),"บางบอน",OR(ISNUMBER(SEARCH("CP",S2301)),ISNUMBER(SEARCH("BTC",D2301))),"340",TRUE,"")</f>
        <v>บางใหญ่</v>
      </c>
    </row>
    <row r="2302" spans="1:20" x14ac:dyDescent="0.2">
      <c r="A2302" t="s">
        <v>4139</v>
      </c>
      <c r="B2302" t="s">
        <v>13</v>
      </c>
      <c r="C2302">
        <v>2026</v>
      </c>
      <c r="D2302" t="s">
        <v>4140</v>
      </c>
      <c r="E2302" t="s">
        <v>229</v>
      </c>
      <c r="F2302" t="s">
        <v>230</v>
      </c>
      <c r="G2302" t="s">
        <v>2582</v>
      </c>
      <c r="H2302" t="s">
        <v>2586</v>
      </c>
      <c r="I2302" t="s">
        <v>4141</v>
      </c>
      <c r="J2302" t="s">
        <v>4142</v>
      </c>
      <c r="K2302" t="s">
        <v>2603</v>
      </c>
      <c r="L2302" s="1">
        <v>1</v>
      </c>
      <c r="M2302" s="1">
        <v>300</v>
      </c>
      <c r="N2302" s="1">
        <v>0</v>
      </c>
      <c r="O2302" s="1" t="s">
        <v>2580</v>
      </c>
      <c r="P2302" s="1">
        <v>280.37</v>
      </c>
      <c r="Q2302" s="1">
        <v>19.63</v>
      </c>
      <c r="R2302" s="1">
        <v>300</v>
      </c>
      <c r="S2302" t="s">
        <v>2605</v>
      </c>
      <c r="T2302" t="str" cm="1">
        <f t="array" ref="T2302">_xlfn.IFS(ISNUMBER(SEARCH("CP02",S2302)),"ราชพฤกษ",ISNUMBER(SEARCH("CP03",S2302)),"บางใหญ่",ISNUMBER(SEARCH("CP04",S2302)),"บางบอน",OR(ISNUMBER(SEARCH("CP",S2302)),ISNUMBER(SEARCH("BTC",D2302))),"340",TRUE,"")</f>
        <v>บางใหญ่</v>
      </c>
    </row>
    <row r="2303" spans="1:20" x14ac:dyDescent="0.2">
      <c r="A2303" t="s">
        <v>4139</v>
      </c>
      <c r="B2303" t="s">
        <v>13</v>
      </c>
      <c r="C2303">
        <v>2026</v>
      </c>
      <c r="D2303" t="s">
        <v>4143</v>
      </c>
      <c r="E2303" t="s">
        <v>1569</v>
      </c>
      <c r="F2303" t="s">
        <v>1570</v>
      </c>
      <c r="G2303" t="s">
        <v>1536</v>
      </c>
      <c r="H2303" t="s">
        <v>2586</v>
      </c>
      <c r="I2303" t="s">
        <v>4144</v>
      </c>
      <c r="J2303" t="s">
        <v>4145</v>
      </c>
      <c r="K2303" t="s">
        <v>2603</v>
      </c>
      <c r="L2303" s="1">
        <v>2</v>
      </c>
      <c r="M2303" s="1">
        <v>400</v>
      </c>
      <c r="N2303" s="1">
        <v>0</v>
      </c>
      <c r="O2303" s="1" t="s">
        <v>2580</v>
      </c>
      <c r="P2303" s="1">
        <v>747.66</v>
      </c>
      <c r="Q2303" s="1">
        <v>52.34</v>
      </c>
      <c r="R2303" s="1">
        <v>800</v>
      </c>
      <c r="S2303" t="s">
        <v>2606</v>
      </c>
      <c r="T2303" t="str" cm="1">
        <f t="array" ref="T2303">_xlfn.IFS(ISNUMBER(SEARCH("CP02",S2303)),"ราชพฤกษ",ISNUMBER(SEARCH("CP03",S2303)),"บางใหญ่",ISNUMBER(SEARCH("CP04",S2303)),"บางบอน",OR(ISNUMBER(SEARCH("CP",S2303)),ISNUMBER(SEARCH("BTC",D2303))),"340",TRUE,"")</f>
        <v>บางใหญ่</v>
      </c>
    </row>
    <row r="2304" spans="1:20" x14ac:dyDescent="0.2">
      <c r="A2304" t="s">
        <v>4139</v>
      </c>
      <c r="B2304" t="s">
        <v>13</v>
      </c>
      <c r="C2304">
        <v>2026</v>
      </c>
      <c r="D2304" t="s">
        <v>4146</v>
      </c>
      <c r="E2304" t="s">
        <v>1545</v>
      </c>
      <c r="F2304" t="s">
        <v>1546</v>
      </c>
      <c r="G2304" t="s">
        <v>2588</v>
      </c>
      <c r="H2304" t="s">
        <v>2586</v>
      </c>
      <c r="I2304" t="s">
        <v>4147</v>
      </c>
      <c r="J2304" t="s">
        <v>4148</v>
      </c>
      <c r="K2304" t="s">
        <v>2603</v>
      </c>
      <c r="L2304" s="1">
        <v>1</v>
      </c>
      <c r="M2304" s="1">
        <v>500</v>
      </c>
      <c r="N2304" s="1">
        <v>0</v>
      </c>
      <c r="O2304" s="1" t="s">
        <v>2580</v>
      </c>
      <c r="P2304" s="1">
        <v>467.29</v>
      </c>
      <c r="Q2304" s="1">
        <v>32.71</v>
      </c>
      <c r="R2304" s="1">
        <v>500</v>
      </c>
      <c r="S2304" t="s">
        <v>2606</v>
      </c>
      <c r="T2304" t="str" cm="1">
        <f t="array" ref="T2304">_xlfn.IFS(ISNUMBER(SEARCH("CP02",S2304)),"ราชพฤกษ",ISNUMBER(SEARCH("CP03",S2304)),"บางใหญ่",ISNUMBER(SEARCH("CP04",S2304)),"บางบอน",OR(ISNUMBER(SEARCH("CP",S2304)),ISNUMBER(SEARCH("BTC",D2304))),"340",TRUE,"")</f>
        <v>บางใหญ่</v>
      </c>
    </row>
    <row r="2305" spans="1:20" x14ac:dyDescent="0.2">
      <c r="A2305" t="s">
        <v>4139</v>
      </c>
      <c r="B2305" t="s">
        <v>13</v>
      </c>
      <c r="C2305">
        <v>2026</v>
      </c>
      <c r="D2305" t="s">
        <v>4149</v>
      </c>
      <c r="E2305" t="s">
        <v>967</v>
      </c>
      <c r="F2305" t="s">
        <v>968</v>
      </c>
      <c r="G2305" t="s">
        <v>2655</v>
      </c>
      <c r="H2305" t="s">
        <v>2656</v>
      </c>
      <c r="I2305" t="s">
        <v>4150</v>
      </c>
      <c r="J2305" t="s">
        <v>4151</v>
      </c>
      <c r="K2305" t="s">
        <v>2603</v>
      </c>
      <c r="L2305" s="1">
        <v>4</v>
      </c>
      <c r="M2305" s="1">
        <v>9500</v>
      </c>
      <c r="N2305" s="1">
        <v>0</v>
      </c>
      <c r="O2305" s="1" t="s">
        <v>2580</v>
      </c>
      <c r="P2305" s="1">
        <v>35514.019999999997</v>
      </c>
      <c r="Q2305" s="1">
        <v>2485.98</v>
      </c>
      <c r="R2305" s="1">
        <v>38000</v>
      </c>
      <c r="S2305" t="s">
        <v>2956</v>
      </c>
      <c r="T2305" t="str" cm="1">
        <f t="array" ref="T2305">_xlfn.IFS(ISNUMBER(SEARCH("CP02",S2305)),"ราชพฤกษ",ISNUMBER(SEARCH("CP03",S2305)),"บางใหญ่",ISNUMBER(SEARCH("CP04",S2305)),"บางบอน",OR(ISNUMBER(SEARCH("CP",S2305)),ISNUMBER(SEARCH("BTC",D2305))),"340",TRUE,"")</f>
        <v>บางใหญ่</v>
      </c>
    </row>
    <row r="2306" spans="1:20" x14ac:dyDescent="0.2">
      <c r="A2306" t="s">
        <v>4139</v>
      </c>
      <c r="B2306" t="s">
        <v>13</v>
      </c>
      <c r="C2306">
        <v>2026</v>
      </c>
      <c r="D2306" t="s">
        <v>4149</v>
      </c>
      <c r="E2306" t="s">
        <v>1091</v>
      </c>
      <c r="F2306" t="s">
        <v>1092</v>
      </c>
      <c r="G2306" t="s">
        <v>2582</v>
      </c>
      <c r="H2306" t="s">
        <v>2583</v>
      </c>
      <c r="I2306" t="s">
        <v>4150</v>
      </c>
      <c r="J2306" t="s">
        <v>4151</v>
      </c>
      <c r="K2306" t="s">
        <v>2603</v>
      </c>
      <c r="L2306" s="1">
        <v>4</v>
      </c>
      <c r="M2306" s="1">
        <v>60</v>
      </c>
      <c r="N2306" s="1">
        <v>0</v>
      </c>
      <c r="O2306" s="1" t="s">
        <v>2580</v>
      </c>
      <c r="P2306" s="1">
        <v>0</v>
      </c>
      <c r="Q2306" s="1">
        <v>0</v>
      </c>
      <c r="R2306" s="1">
        <v>0</v>
      </c>
      <c r="S2306" t="s">
        <v>2605</v>
      </c>
      <c r="T2306" t="str" cm="1">
        <f t="array" ref="T2306">_xlfn.IFS(ISNUMBER(SEARCH("CP02",S2306)),"ราชพฤกษ",ISNUMBER(SEARCH("CP03",S2306)),"บางใหญ่",ISNUMBER(SEARCH("CP04",S2306)),"บางบอน",OR(ISNUMBER(SEARCH("CP",S2306)),ISNUMBER(SEARCH("BTC",D2306))),"340",TRUE,"")</f>
        <v>บางใหญ่</v>
      </c>
    </row>
    <row r="2307" spans="1:20" x14ac:dyDescent="0.2">
      <c r="A2307" t="s">
        <v>4139</v>
      </c>
      <c r="B2307" t="s">
        <v>13</v>
      </c>
      <c r="C2307">
        <v>2026</v>
      </c>
      <c r="D2307" t="s">
        <v>4149</v>
      </c>
      <c r="E2307" t="s">
        <v>1549</v>
      </c>
      <c r="F2307" t="s">
        <v>1550</v>
      </c>
      <c r="G2307" t="s">
        <v>2585</v>
      </c>
      <c r="H2307" t="s">
        <v>2586</v>
      </c>
      <c r="I2307" t="s">
        <v>4150</v>
      </c>
      <c r="J2307" t="s">
        <v>4151</v>
      </c>
      <c r="K2307" t="s">
        <v>2603</v>
      </c>
      <c r="L2307" s="1">
        <v>4</v>
      </c>
      <c r="M2307" s="1">
        <v>150</v>
      </c>
      <c r="N2307" s="1">
        <v>0</v>
      </c>
      <c r="O2307" s="1" t="s">
        <v>2580</v>
      </c>
      <c r="P2307" s="1">
        <v>0</v>
      </c>
      <c r="Q2307" s="1">
        <v>0</v>
      </c>
      <c r="R2307" s="1">
        <v>0</v>
      </c>
      <c r="S2307" t="s">
        <v>2606</v>
      </c>
      <c r="T2307" t="str" cm="1">
        <f t="array" ref="T2307">_xlfn.IFS(ISNUMBER(SEARCH("CP02",S2307)),"ราชพฤกษ",ISNUMBER(SEARCH("CP03",S2307)),"บางใหญ่",ISNUMBER(SEARCH("CP04",S2307)),"บางบอน",OR(ISNUMBER(SEARCH("CP",S2307)),ISNUMBER(SEARCH("BTC",D2307))),"340",TRUE,"")</f>
        <v>บางใหญ่</v>
      </c>
    </row>
    <row r="2308" spans="1:20" x14ac:dyDescent="0.2">
      <c r="A2308" t="s">
        <v>4139</v>
      </c>
      <c r="B2308" t="s">
        <v>13</v>
      </c>
      <c r="C2308">
        <v>2026</v>
      </c>
      <c r="D2308" t="s">
        <v>4149</v>
      </c>
      <c r="E2308" t="s">
        <v>1545</v>
      </c>
      <c r="F2308" t="s">
        <v>1546</v>
      </c>
      <c r="G2308" t="s">
        <v>2588</v>
      </c>
      <c r="H2308" t="s">
        <v>2586</v>
      </c>
      <c r="I2308" t="s">
        <v>4150</v>
      </c>
      <c r="J2308" t="s">
        <v>4151</v>
      </c>
      <c r="K2308" t="s">
        <v>2603</v>
      </c>
      <c r="L2308" s="1">
        <v>1</v>
      </c>
      <c r="M2308" s="1">
        <v>500</v>
      </c>
      <c r="N2308" s="1">
        <v>0</v>
      </c>
      <c r="O2308" s="1" t="s">
        <v>2580</v>
      </c>
      <c r="P2308" s="1">
        <v>0</v>
      </c>
      <c r="Q2308" s="1">
        <v>0</v>
      </c>
      <c r="R2308" s="1">
        <v>0</v>
      </c>
      <c r="S2308" t="s">
        <v>2606</v>
      </c>
      <c r="T2308" t="str" cm="1">
        <f t="array" ref="T2308">_xlfn.IFS(ISNUMBER(SEARCH("CP02",S2308)),"ราชพฤกษ",ISNUMBER(SEARCH("CP03",S2308)),"บางใหญ่",ISNUMBER(SEARCH("CP04",S2308)),"บางบอน",OR(ISNUMBER(SEARCH("CP",S2308)),ISNUMBER(SEARCH("BTC",D2308))),"340",TRUE,"")</f>
        <v>บางใหญ่</v>
      </c>
    </row>
    <row r="2309" spans="1:20" x14ac:dyDescent="0.2">
      <c r="A2309" t="s">
        <v>4139</v>
      </c>
      <c r="B2309" t="s">
        <v>13</v>
      </c>
      <c r="C2309">
        <v>2026</v>
      </c>
      <c r="D2309" t="s">
        <v>4149</v>
      </c>
      <c r="E2309" t="s">
        <v>2205</v>
      </c>
      <c r="F2309" t="s">
        <v>2206</v>
      </c>
      <c r="G2309" t="s">
        <v>2589</v>
      </c>
      <c r="H2309" t="s">
        <v>2803</v>
      </c>
      <c r="I2309" t="s">
        <v>4150</v>
      </c>
      <c r="J2309" t="s">
        <v>4151</v>
      </c>
      <c r="K2309" t="s">
        <v>2603</v>
      </c>
      <c r="L2309" s="1">
        <v>1</v>
      </c>
      <c r="M2309" s="1">
        <v>1</v>
      </c>
      <c r="N2309" s="1">
        <v>0</v>
      </c>
      <c r="O2309" s="1" t="s">
        <v>2580</v>
      </c>
      <c r="P2309" s="1">
        <v>0</v>
      </c>
      <c r="Q2309" s="1">
        <v>0</v>
      </c>
      <c r="R2309" s="1">
        <v>0</v>
      </c>
      <c r="S2309" t="s">
        <v>2606</v>
      </c>
      <c r="T2309" t="str" cm="1">
        <f t="array" ref="T2309">_xlfn.IFS(ISNUMBER(SEARCH("CP02",S2309)),"ราชพฤกษ",ISNUMBER(SEARCH("CP03",S2309)),"บางใหญ่",ISNUMBER(SEARCH("CP04",S2309)),"บางบอน",OR(ISNUMBER(SEARCH("CP",S2309)),ISNUMBER(SEARCH("BTC",D2309))),"340",TRUE,"")</f>
        <v>บางใหญ่</v>
      </c>
    </row>
    <row r="2310" spans="1:20" x14ac:dyDescent="0.2">
      <c r="A2310" t="s">
        <v>4139</v>
      </c>
      <c r="B2310" t="s">
        <v>13</v>
      </c>
      <c r="C2310">
        <v>2026</v>
      </c>
      <c r="D2310" t="s">
        <v>4152</v>
      </c>
      <c r="E2310" t="s">
        <v>481</v>
      </c>
      <c r="F2310" t="s">
        <v>482</v>
      </c>
      <c r="G2310" t="s">
        <v>2582</v>
      </c>
      <c r="H2310" t="s">
        <v>2586</v>
      </c>
      <c r="I2310" t="s">
        <v>4153</v>
      </c>
      <c r="J2310" t="s">
        <v>4154</v>
      </c>
      <c r="K2310" t="s">
        <v>2603</v>
      </c>
      <c r="L2310" s="1">
        <v>1</v>
      </c>
      <c r="M2310" s="1">
        <v>1380</v>
      </c>
      <c r="N2310" s="1">
        <v>0</v>
      </c>
      <c r="O2310" s="1" t="s">
        <v>2580</v>
      </c>
      <c r="P2310" s="1">
        <v>1289.72</v>
      </c>
      <c r="Q2310" s="1">
        <v>90.28</v>
      </c>
      <c r="R2310" s="1">
        <v>1380</v>
      </c>
      <c r="S2310" t="s">
        <v>2605</v>
      </c>
      <c r="T2310" t="str" cm="1">
        <f t="array" ref="T2310">_xlfn.IFS(ISNUMBER(SEARCH("CP02",S2310)),"ราชพฤกษ",ISNUMBER(SEARCH("CP03",S2310)),"บางใหญ่",ISNUMBER(SEARCH("CP04",S2310)),"บางบอน",OR(ISNUMBER(SEARCH("CP",S2310)),ISNUMBER(SEARCH("BTC",D2310))),"340",TRUE,"")</f>
        <v>บางใหญ่</v>
      </c>
    </row>
    <row r="2311" spans="1:20" x14ac:dyDescent="0.2">
      <c r="A2311" t="s">
        <v>4139</v>
      </c>
      <c r="B2311" t="s">
        <v>13</v>
      </c>
      <c r="C2311">
        <v>2026</v>
      </c>
      <c r="D2311" t="s">
        <v>4152</v>
      </c>
      <c r="E2311" t="s">
        <v>107</v>
      </c>
      <c r="F2311" t="s">
        <v>108</v>
      </c>
      <c r="G2311" t="s">
        <v>2582</v>
      </c>
      <c r="H2311" t="s">
        <v>2586</v>
      </c>
      <c r="I2311" t="s">
        <v>4153</v>
      </c>
      <c r="J2311" t="s">
        <v>4154</v>
      </c>
      <c r="K2311" t="s">
        <v>2603</v>
      </c>
      <c r="L2311" s="1">
        <v>1</v>
      </c>
      <c r="M2311" s="1">
        <v>220</v>
      </c>
      <c r="N2311" s="1">
        <v>0</v>
      </c>
      <c r="O2311" s="1" t="s">
        <v>2580</v>
      </c>
      <c r="P2311" s="1">
        <v>205.61</v>
      </c>
      <c r="Q2311" s="1">
        <v>14.39</v>
      </c>
      <c r="R2311" s="1">
        <v>220</v>
      </c>
      <c r="S2311" t="s">
        <v>2605</v>
      </c>
      <c r="T2311" t="str" cm="1">
        <f t="array" ref="T2311">_xlfn.IFS(ISNUMBER(SEARCH("CP02",S2311)),"ราชพฤกษ",ISNUMBER(SEARCH("CP03",S2311)),"บางใหญ่",ISNUMBER(SEARCH("CP04",S2311)),"บางบอน",OR(ISNUMBER(SEARCH("CP",S2311)),ISNUMBER(SEARCH("BTC",D2311))),"340",TRUE,"")</f>
        <v>บางใหญ่</v>
      </c>
    </row>
    <row r="2312" spans="1:20" x14ac:dyDescent="0.2">
      <c r="A2312" t="s">
        <v>4139</v>
      </c>
      <c r="B2312" t="s">
        <v>13</v>
      </c>
      <c r="C2312">
        <v>2026</v>
      </c>
      <c r="D2312" t="s">
        <v>4152</v>
      </c>
      <c r="E2312" t="s">
        <v>1185</v>
      </c>
      <c r="F2312" t="s">
        <v>1186</v>
      </c>
      <c r="G2312" t="s">
        <v>2582</v>
      </c>
      <c r="H2312" t="s">
        <v>2586</v>
      </c>
      <c r="I2312" t="s">
        <v>4153</v>
      </c>
      <c r="J2312" t="s">
        <v>4154</v>
      </c>
      <c r="K2312" t="s">
        <v>2603</v>
      </c>
      <c r="L2312" s="1">
        <v>1</v>
      </c>
      <c r="M2312" s="1">
        <v>20</v>
      </c>
      <c r="N2312" s="1">
        <v>0</v>
      </c>
      <c r="O2312" s="1" t="s">
        <v>2580</v>
      </c>
      <c r="P2312" s="1">
        <v>18.690000000000001</v>
      </c>
      <c r="Q2312" s="1">
        <v>1.31</v>
      </c>
      <c r="R2312" s="1">
        <v>20</v>
      </c>
      <c r="S2312" t="s">
        <v>2605</v>
      </c>
      <c r="T2312" t="str" cm="1">
        <f t="array" ref="T2312">_xlfn.IFS(ISNUMBER(SEARCH("CP02",S2312)),"ราชพฤกษ",ISNUMBER(SEARCH("CP03",S2312)),"บางใหญ่",ISNUMBER(SEARCH("CP04",S2312)),"บางบอน",OR(ISNUMBER(SEARCH("CP",S2312)),ISNUMBER(SEARCH("BTC",D2312))),"340",TRUE,"")</f>
        <v>บางใหญ่</v>
      </c>
    </row>
    <row r="2313" spans="1:20" x14ac:dyDescent="0.2">
      <c r="A2313" t="s">
        <v>4139</v>
      </c>
      <c r="B2313" t="s">
        <v>13</v>
      </c>
      <c r="C2313">
        <v>2026</v>
      </c>
      <c r="D2313" t="s">
        <v>4155</v>
      </c>
      <c r="E2313" t="s">
        <v>1945</v>
      </c>
      <c r="F2313" t="s">
        <v>1946</v>
      </c>
      <c r="G2313" t="s">
        <v>2582</v>
      </c>
      <c r="H2313" t="s">
        <v>2586</v>
      </c>
      <c r="I2313" t="s">
        <v>4156</v>
      </c>
      <c r="J2313" t="s">
        <v>4157</v>
      </c>
      <c r="K2313" t="s">
        <v>2624</v>
      </c>
      <c r="L2313" s="1">
        <v>1</v>
      </c>
      <c r="M2313" s="1">
        <v>250</v>
      </c>
      <c r="N2313" s="1">
        <v>0</v>
      </c>
      <c r="O2313" s="1" t="s">
        <v>2580</v>
      </c>
      <c r="P2313" s="1">
        <v>233.64</v>
      </c>
      <c r="Q2313" s="1">
        <v>16.36</v>
      </c>
      <c r="R2313" s="1">
        <v>250</v>
      </c>
      <c r="S2313" t="s">
        <v>2683</v>
      </c>
      <c r="T2313" t="str" cm="1">
        <f t="array" ref="T2313">_xlfn.IFS(ISNUMBER(SEARCH("CP02",S2313)),"ราชพฤกษ",ISNUMBER(SEARCH("CP03",S2313)),"บางใหญ่",ISNUMBER(SEARCH("CP04",S2313)),"บางบอน",OR(ISNUMBER(SEARCH("CP",S2313)),ISNUMBER(SEARCH("BTC",D2313))),"340",TRUE,"")</f>
        <v>340</v>
      </c>
    </row>
    <row r="2314" spans="1:20" x14ac:dyDescent="0.2">
      <c r="A2314" t="s">
        <v>4139</v>
      </c>
      <c r="B2314" t="s">
        <v>13</v>
      </c>
      <c r="C2314">
        <v>2026</v>
      </c>
      <c r="D2314" t="s">
        <v>4158</v>
      </c>
      <c r="E2314" t="s">
        <v>771</v>
      </c>
      <c r="F2314" t="s">
        <v>772</v>
      </c>
      <c r="G2314" t="s">
        <v>2953</v>
      </c>
      <c r="H2314" t="s">
        <v>2757</v>
      </c>
      <c r="I2314" t="s">
        <v>4159</v>
      </c>
      <c r="J2314" t="s">
        <v>4160</v>
      </c>
      <c r="K2314" t="s">
        <v>2624</v>
      </c>
      <c r="L2314" s="1">
        <v>2</v>
      </c>
      <c r="M2314" s="1">
        <v>2280</v>
      </c>
      <c r="N2314" s="1">
        <v>0</v>
      </c>
      <c r="O2314" s="1" t="s">
        <v>2580</v>
      </c>
      <c r="P2314" s="1">
        <v>4261.68</v>
      </c>
      <c r="Q2314" s="1">
        <v>298.32</v>
      </c>
      <c r="R2314" s="1">
        <v>4560</v>
      </c>
      <c r="S2314" t="s">
        <v>3937</v>
      </c>
      <c r="T2314" t="str" cm="1">
        <f t="array" ref="T2314">_xlfn.IFS(ISNUMBER(SEARCH("CP02",S2314)),"ราชพฤกษ",ISNUMBER(SEARCH("CP03",S2314)),"บางใหญ่",ISNUMBER(SEARCH("CP04",S2314)),"บางบอน",OR(ISNUMBER(SEARCH("CP",S2314)),ISNUMBER(SEARCH("BTC",D2314))),"340",TRUE,"")</f>
        <v>340</v>
      </c>
    </row>
    <row r="2315" spans="1:20" x14ac:dyDescent="0.2">
      <c r="A2315" t="s">
        <v>4139</v>
      </c>
      <c r="B2315" t="s">
        <v>13</v>
      </c>
      <c r="C2315">
        <v>2026</v>
      </c>
      <c r="D2315" t="s">
        <v>4158</v>
      </c>
      <c r="E2315" t="s">
        <v>1091</v>
      </c>
      <c r="F2315" t="s">
        <v>1092</v>
      </c>
      <c r="G2315" t="s">
        <v>2582</v>
      </c>
      <c r="H2315" t="s">
        <v>2583</v>
      </c>
      <c r="I2315" t="s">
        <v>4159</v>
      </c>
      <c r="J2315" t="s">
        <v>4160</v>
      </c>
      <c r="K2315" t="s">
        <v>2624</v>
      </c>
      <c r="L2315" s="1">
        <v>2</v>
      </c>
      <c r="M2315" s="1">
        <v>60</v>
      </c>
      <c r="N2315" s="1">
        <v>0</v>
      </c>
      <c r="O2315" s="1" t="s">
        <v>2580</v>
      </c>
      <c r="P2315" s="1">
        <v>0</v>
      </c>
      <c r="Q2315" s="1">
        <v>0</v>
      </c>
      <c r="R2315" s="1">
        <v>0</v>
      </c>
      <c r="S2315" t="s">
        <v>2683</v>
      </c>
      <c r="T2315" t="str" cm="1">
        <f t="array" ref="T2315">_xlfn.IFS(ISNUMBER(SEARCH("CP02",S2315)),"ราชพฤกษ",ISNUMBER(SEARCH("CP03",S2315)),"บางใหญ่",ISNUMBER(SEARCH("CP04",S2315)),"บางบอน",OR(ISNUMBER(SEARCH("CP",S2315)),ISNUMBER(SEARCH("BTC",D2315))),"340",TRUE,"")</f>
        <v>340</v>
      </c>
    </row>
    <row r="2316" spans="1:20" x14ac:dyDescent="0.2">
      <c r="A2316" t="s">
        <v>4139</v>
      </c>
      <c r="B2316" t="s">
        <v>13</v>
      </c>
      <c r="C2316">
        <v>2026</v>
      </c>
      <c r="D2316" t="s">
        <v>4158</v>
      </c>
      <c r="E2316" t="s">
        <v>1547</v>
      </c>
      <c r="F2316" t="s">
        <v>1548</v>
      </c>
      <c r="G2316" t="s">
        <v>2588</v>
      </c>
      <c r="H2316" t="s">
        <v>2586</v>
      </c>
      <c r="I2316" t="s">
        <v>4159</v>
      </c>
      <c r="J2316" t="s">
        <v>4160</v>
      </c>
      <c r="K2316" t="s">
        <v>2624</v>
      </c>
      <c r="L2316" s="1">
        <v>1</v>
      </c>
      <c r="M2316" s="1">
        <v>400</v>
      </c>
      <c r="N2316" s="1">
        <v>0</v>
      </c>
      <c r="O2316" s="1" t="s">
        <v>2580</v>
      </c>
      <c r="P2316" s="1">
        <v>373.83</v>
      </c>
      <c r="Q2316" s="1">
        <v>26.17</v>
      </c>
      <c r="R2316" s="1">
        <v>400</v>
      </c>
      <c r="S2316" t="s">
        <v>2625</v>
      </c>
      <c r="T2316" t="str" cm="1">
        <f t="array" ref="T2316">_xlfn.IFS(ISNUMBER(SEARCH("CP02",S2316)),"ราชพฤกษ",ISNUMBER(SEARCH("CP03",S2316)),"บางใหญ่",ISNUMBER(SEARCH("CP04",S2316)),"บางบอน",OR(ISNUMBER(SEARCH("CP",S2316)),ISNUMBER(SEARCH("BTC",D2316))),"340",TRUE,"")</f>
        <v>340</v>
      </c>
    </row>
    <row r="2317" spans="1:20" x14ac:dyDescent="0.2">
      <c r="A2317" t="s">
        <v>4139</v>
      </c>
      <c r="B2317" t="s">
        <v>13</v>
      </c>
      <c r="C2317">
        <v>2026</v>
      </c>
      <c r="D2317" t="s">
        <v>4161</v>
      </c>
      <c r="E2317" t="s">
        <v>1547</v>
      </c>
      <c r="F2317" t="s">
        <v>1548</v>
      </c>
      <c r="G2317" t="s">
        <v>2588</v>
      </c>
      <c r="H2317" t="s">
        <v>2586</v>
      </c>
      <c r="I2317" t="s">
        <v>4162</v>
      </c>
      <c r="J2317" t="s">
        <v>4163</v>
      </c>
      <c r="K2317" t="s">
        <v>2800</v>
      </c>
      <c r="L2317" s="1">
        <v>1</v>
      </c>
      <c r="M2317" s="1">
        <v>400</v>
      </c>
      <c r="N2317" s="1">
        <v>0</v>
      </c>
      <c r="O2317" s="1" t="s">
        <v>2580</v>
      </c>
      <c r="P2317" s="1">
        <v>373.83</v>
      </c>
      <c r="Q2317" s="1">
        <v>26.17</v>
      </c>
      <c r="R2317" s="1">
        <v>400</v>
      </c>
      <c r="S2317" t="s">
        <v>2625</v>
      </c>
      <c r="T2317" t="str" cm="1">
        <f t="array" ref="T2317">_xlfn.IFS(ISNUMBER(SEARCH("CP02",S2317)),"ราชพฤกษ",ISNUMBER(SEARCH("CP03",S2317)),"บางใหญ่",ISNUMBER(SEARCH("CP04",S2317)),"บางบอน",OR(ISNUMBER(SEARCH("CP",S2317)),ISNUMBER(SEARCH("BTC",D2317))),"340",TRUE,"")</f>
        <v>340</v>
      </c>
    </row>
    <row r="2318" spans="1:20" x14ac:dyDescent="0.2">
      <c r="A2318" t="s">
        <v>4139</v>
      </c>
      <c r="B2318" t="s">
        <v>13</v>
      </c>
      <c r="C2318">
        <v>2026</v>
      </c>
      <c r="D2318" t="s">
        <v>4164</v>
      </c>
      <c r="E2318" t="s">
        <v>653</v>
      </c>
      <c r="F2318" t="s">
        <v>654</v>
      </c>
      <c r="G2318" t="s">
        <v>2575</v>
      </c>
      <c r="H2318" t="s">
        <v>2576</v>
      </c>
      <c r="I2318" t="s">
        <v>4165</v>
      </c>
      <c r="J2318" t="s">
        <v>4166</v>
      </c>
      <c r="K2318" t="s">
        <v>2624</v>
      </c>
      <c r="L2318" s="1">
        <v>4</v>
      </c>
      <c r="M2318" s="1">
        <v>2700</v>
      </c>
      <c r="N2318" s="1">
        <v>2700</v>
      </c>
      <c r="O2318" s="1" t="s">
        <v>2580</v>
      </c>
      <c r="P2318" s="1">
        <v>7570.09</v>
      </c>
      <c r="Q2318" s="1">
        <v>529.91</v>
      </c>
      <c r="R2318" s="1">
        <v>8100</v>
      </c>
      <c r="S2318" t="s">
        <v>2682</v>
      </c>
      <c r="T2318" t="str" cm="1">
        <f t="array" ref="T2318">_xlfn.IFS(ISNUMBER(SEARCH("CP02",S2318)),"ราชพฤกษ",ISNUMBER(SEARCH("CP03",S2318)),"บางใหญ่",ISNUMBER(SEARCH("CP04",S2318)),"บางบอน",OR(ISNUMBER(SEARCH("CP",S2318)),ISNUMBER(SEARCH("BTC",D2318))),"340",TRUE,"")</f>
        <v>340</v>
      </c>
    </row>
    <row r="2319" spans="1:20" x14ac:dyDescent="0.2">
      <c r="A2319" t="s">
        <v>4139</v>
      </c>
      <c r="B2319" t="s">
        <v>13</v>
      </c>
      <c r="C2319">
        <v>2026</v>
      </c>
      <c r="D2319" t="s">
        <v>4164</v>
      </c>
      <c r="E2319" t="s">
        <v>1091</v>
      </c>
      <c r="F2319" t="s">
        <v>1092</v>
      </c>
      <c r="G2319" t="s">
        <v>2582</v>
      </c>
      <c r="H2319" t="s">
        <v>2583</v>
      </c>
      <c r="I2319" t="s">
        <v>4165</v>
      </c>
      <c r="J2319" t="s">
        <v>4166</v>
      </c>
      <c r="K2319" t="s">
        <v>2624</v>
      </c>
      <c r="L2319" s="1">
        <v>4</v>
      </c>
      <c r="M2319" s="1">
        <v>60</v>
      </c>
      <c r="N2319" s="1">
        <v>0</v>
      </c>
      <c r="O2319" s="1" t="s">
        <v>2580</v>
      </c>
      <c r="P2319" s="1">
        <v>0</v>
      </c>
      <c r="Q2319" s="1">
        <v>0</v>
      </c>
      <c r="R2319" s="1">
        <v>0</v>
      </c>
      <c r="S2319" t="s">
        <v>2683</v>
      </c>
      <c r="T2319" t="str" cm="1">
        <f t="array" ref="T2319">_xlfn.IFS(ISNUMBER(SEARCH("CP02",S2319)),"ราชพฤกษ",ISNUMBER(SEARCH("CP03",S2319)),"บางใหญ่",ISNUMBER(SEARCH("CP04",S2319)),"บางบอน",OR(ISNUMBER(SEARCH("CP",S2319)),ISNUMBER(SEARCH("BTC",D2319))),"340",TRUE,"")</f>
        <v>340</v>
      </c>
    </row>
    <row r="2320" spans="1:20" x14ac:dyDescent="0.2">
      <c r="A2320" t="s">
        <v>4139</v>
      </c>
      <c r="B2320" t="s">
        <v>13</v>
      </c>
      <c r="C2320">
        <v>2026</v>
      </c>
      <c r="D2320" t="s">
        <v>4164</v>
      </c>
      <c r="E2320" t="s">
        <v>1537</v>
      </c>
      <c r="F2320" t="s">
        <v>1538</v>
      </c>
      <c r="G2320" t="s">
        <v>2585</v>
      </c>
      <c r="H2320" t="s">
        <v>2586</v>
      </c>
      <c r="I2320" t="s">
        <v>4165</v>
      </c>
      <c r="J2320" t="s">
        <v>4166</v>
      </c>
      <c r="K2320" t="s">
        <v>2624</v>
      </c>
      <c r="L2320" s="1">
        <v>4</v>
      </c>
      <c r="M2320" s="1">
        <v>50</v>
      </c>
      <c r="N2320" s="1">
        <v>0</v>
      </c>
      <c r="O2320" s="1" t="s">
        <v>2580</v>
      </c>
      <c r="P2320" s="1">
        <v>0</v>
      </c>
      <c r="Q2320" s="1">
        <v>0</v>
      </c>
      <c r="R2320" s="1">
        <v>0</v>
      </c>
      <c r="S2320" t="s">
        <v>2625</v>
      </c>
      <c r="T2320" t="str" cm="1">
        <f t="array" ref="T2320">_xlfn.IFS(ISNUMBER(SEARCH("CP02",S2320)),"ราชพฤกษ",ISNUMBER(SEARCH("CP03",S2320)),"บางใหญ่",ISNUMBER(SEARCH("CP04",S2320)),"บางบอน",OR(ISNUMBER(SEARCH("CP",S2320)),ISNUMBER(SEARCH("BTC",D2320))),"340",TRUE,"")</f>
        <v>340</v>
      </c>
    </row>
    <row r="2321" spans="1:20" x14ac:dyDescent="0.2">
      <c r="A2321" t="s">
        <v>4139</v>
      </c>
      <c r="B2321" t="s">
        <v>13</v>
      </c>
      <c r="C2321">
        <v>2026</v>
      </c>
      <c r="D2321" t="s">
        <v>4164</v>
      </c>
      <c r="E2321" t="s">
        <v>1553</v>
      </c>
      <c r="F2321" t="s">
        <v>1554</v>
      </c>
      <c r="G2321" t="s">
        <v>2585</v>
      </c>
      <c r="H2321" t="s">
        <v>2586</v>
      </c>
      <c r="I2321" t="s">
        <v>4165</v>
      </c>
      <c r="J2321" t="s">
        <v>4166</v>
      </c>
      <c r="K2321" t="s">
        <v>2624</v>
      </c>
      <c r="L2321" s="1">
        <v>4</v>
      </c>
      <c r="M2321" s="1">
        <v>120</v>
      </c>
      <c r="N2321" s="1">
        <v>0</v>
      </c>
      <c r="O2321" s="1" t="s">
        <v>2580</v>
      </c>
      <c r="P2321" s="1">
        <v>0</v>
      </c>
      <c r="Q2321" s="1">
        <v>0</v>
      </c>
      <c r="R2321" s="1">
        <v>0</v>
      </c>
      <c r="S2321" t="s">
        <v>2625</v>
      </c>
      <c r="T2321" t="str" cm="1">
        <f t="array" ref="T2321">_xlfn.IFS(ISNUMBER(SEARCH("CP02",S2321)),"ราชพฤกษ",ISNUMBER(SEARCH("CP03",S2321)),"บางใหญ่",ISNUMBER(SEARCH("CP04",S2321)),"บางบอน",OR(ISNUMBER(SEARCH("CP",S2321)),ISNUMBER(SEARCH("BTC",D2321))),"340",TRUE,"")</f>
        <v>340</v>
      </c>
    </row>
    <row r="2322" spans="1:20" x14ac:dyDescent="0.2">
      <c r="A2322" t="s">
        <v>4139</v>
      </c>
      <c r="B2322" t="s">
        <v>13</v>
      </c>
      <c r="C2322">
        <v>2026</v>
      </c>
      <c r="D2322" t="s">
        <v>4164</v>
      </c>
      <c r="E2322" t="s">
        <v>1547</v>
      </c>
      <c r="F2322" t="s">
        <v>1548</v>
      </c>
      <c r="G2322" t="s">
        <v>2588</v>
      </c>
      <c r="H2322" t="s">
        <v>2586</v>
      </c>
      <c r="I2322" t="s">
        <v>4165</v>
      </c>
      <c r="J2322" t="s">
        <v>4166</v>
      </c>
      <c r="K2322" t="s">
        <v>2624</v>
      </c>
      <c r="L2322" s="1">
        <v>1</v>
      </c>
      <c r="M2322" s="1">
        <v>400</v>
      </c>
      <c r="N2322" s="1">
        <v>0</v>
      </c>
      <c r="O2322" s="1" t="s">
        <v>2580</v>
      </c>
      <c r="P2322" s="1">
        <v>0</v>
      </c>
      <c r="Q2322" s="1">
        <v>0</v>
      </c>
      <c r="R2322" s="1">
        <v>0</v>
      </c>
      <c r="S2322" t="s">
        <v>2625</v>
      </c>
      <c r="T2322" t="str" cm="1">
        <f t="array" ref="T2322">_xlfn.IFS(ISNUMBER(SEARCH("CP02",S2322)),"ราชพฤกษ",ISNUMBER(SEARCH("CP03",S2322)),"บางใหญ่",ISNUMBER(SEARCH("CP04",S2322)),"บางบอน",OR(ISNUMBER(SEARCH("CP",S2322)),ISNUMBER(SEARCH("BTC",D2322))),"340",TRUE,"")</f>
        <v>340</v>
      </c>
    </row>
    <row r="2323" spans="1:20" x14ac:dyDescent="0.2">
      <c r="A2323" t="s">
        <v>4139</v>
      </c>
      <c r="B2323" t="s">
        <v>13</v>
      </c>
      <c r="C2323">
        <v>2026</v>
      </c>
      <c r="D2323" t="s">
        <v>4164</v>
      </c>
      <c r="E2323" t="s">
        <v>565</v>
      </c>
      <c r="F2323" t="s">
        <v>566</v>
      </c>
      <c r="G2323" t="s">
        <v>2582</v>
      </c>
      <c r="H2323" t="s">
        <v>2586</v>
      </c>
      <c r="I2323" t="s">
        <v>4165</v>
      </c>
      <c r="J2323" t="s">
        <v>4166</v>
      </c>
      <c r="K2323" t="s">
        <v>2624</v>
      </c>
      <c r="L2323" s="1">
        <v>1</v>
      </c>
      <c r="M2323" s="1">
        <v>1650</v>
      </c>
      <c r="N2323" s="1">
        <v>0</v>
      </c>
      <c r="O2323" s="1" t="s">
        <v>2580</v>
      </c>
      <c r="P2323" s="1">
        <v>0</v>
      </c>
      <c r="Q2323" s="1">
        <v>0</v>
      </c>
      <c r="R2323" s="1">
        <v>0</v>
      </c>
      <c r="S2323" t="s">
        <v>2683</v>
      </c>
      <c r="T2323" t="str" cm="1">
        <f t="array" ref="T2323">_xlfn.IFS(ISNUMBER(SEARCH("CP02",S2323)),"ราชพฤกษ",ISNUMBER(SEARCH("CP03",S2323)),"บางใหญ่",ISNUMBER(SEARCH("CP04",S2323)),"บางบอน",OR(ISNUMBER(SEARCH("CP",S2323)),ISNUMBER(SEARCH("BTC",D2323))),"340",TRUE,"")</f>
        <v>340</v>
      </c>
    </row>
    <row r="2324" spans="1:20" x14ac:dyDescent="0.2">
      <c r="A2324" t="s">
        <v>4139</v>
      </c>
      <c r="B2324" t="s">
        <v>13</v>
      </c>
      <c r="C2324">
        <v>2026</v>
      </c>
      <c r="D2324" t="s">
        <v>4164</v>
      </c>
      <c r="E2324" t="s">
        <v>153</v>
      </c>
      <c r="F2324" t="s">
        <v>154</v>
      </c>
      <c r="G2324" t="s">
        <v>2582</v>
      </c>
      <c r="H2324" t="s">
        <v>2586</v>
      </c>
      <c r="I2324" t="s">
        <v>4165</v>
      </c>
      <c r="J2324" t="s">
        <v>4166</v>
      </c>
      <c r="K2324" t="s">
        <v>2624</v>
      </c>
      <c r="L2324" s="1">
        <v>1</v>
      </c>
      <c r="M2324" s="1">
        <v>200</v>
      </c>
      <c r="N2324" s="1">
        <v>0</v>
      </c>
      <c r="O2324" s="1" t="s">
        <v>2580</v>
      </c>
      <c r="P2324" s="1">
        <v>0</v>
      </c>
      <c r="Q2324" s="1">
        <v>0</v>
      </c>
      <c r="R2324" s="1">
        <v>0</v>
      </c>
      <c r="S2324" t="s">
        <v>2683</v>
      </c>
      <c r="T2324" t="str" cm="1">
        <f t="array" ref="T2324">_xlfn.IFS(ISNUMBER(SEARCH("CP02",S2324)),"ราชพฤกษ",ISNUMBER(SEARCH("CP03",S2324)),"บางใหญ่",ISNUMBER(SEARCH("CP04",S2324)),"บางบอน",OR(ISNUMBER(SEARCH("CP",S2324)),ISNUMBER(SEARCH("BTC",D2324))),"340",TRUE,"")</f>
        <v>340</v>
      </c>
    </row>
    <row r="2325" spans="1:20" x14ac:dyDescent="0.2">
      <c r="A2325" t="s">
        <v>4139</v>
      </c>
      <c r="B2325" t="s">
        <v>13</v>
      </c>
      <c r="C2325">
        <v>2026</v>
      </c>
      <c r="D2325" t="s">
        <v>4164</v>
      </c>
      <c r="E2325" t="s">
        <v>1185</v>
      </c>
      <c r="F2325" t="s">
        <v>1186</v>
      </c>
      <c r="G2325" t="s">
        <v>2582</v>
      </c>
      <c r="H2325" t="s">
        <v>2586</v>
      </c>
      <c r="I2325" t="s">
        <v>4165</v>
      </c>
      <c r="J2325" t="s">
        <v>4166</v>
      </c>
      <c r="K2325" t="s">
        <v>2624</v>
      </c>
      <c r="L2325" s="1">
        <v>1</v>
      </c>
      <c r="M2325" s="1">
        <v>20</v>
      </c>
      <c r="N2325" s="1">
        <v>0</v>
      </c>
      <c r="O2325" s="1" t="s">
        <v>2580</v>
      </c>
      <c r="P2325" s="1">
        <v>0</v>
      </c>
      <c r="Q2325" s="1">
        <v>0</v>
      </c>
      <c r="R2325" s="1">
        <v>0</v>
      </c>
      <c r="S2325" t="s">
        <v>2683</v>
      </c>
      <c r="T2325" t="str" cm="1">
        <f t="array" ref="T2325">_xlfn.IFS(ISNUMBER(SEARCH("CP02",S2325)),"ราชพฤกษ",ISNUMBER(SEARCH("CP03",S2325)),"บางใหญ่",ISNUMBER(SEARCH("CP04",S2325)),"บางบอน",OR(ISNUMBER(SEARCH("CP",S2325)),ISNUMBER(SEARCH("BTC",D2325))),"340",TRUE,"")</f>
        <v>340</v>
      </c>
    </row>
    <row r="2326" spans="1:20" x14ac:dyDescent="0.2">
      <c r="A2326" t="s">
        <v>4139</v>
      </c>
      <c r="B2326" t="s">
        <v>13</v>
      </c>
      <c r="C2326">
        <v>2026</v>
      </c>
      <c r="D2326" t="s">
        <v>4164</v>
      </c>
      <c r="E2326" t="s">
        <v>1989</v>
      </c>
      <c r="F2326" t="s">
        <v>1990</v>
      </c>
      <c r="G2326" t="s">
        <v>2582</v>
      </c>
      <c r="H2326" t="s">
        <v>2586</v>
      </c>
      <c r="I2326" t="s">
        <v>4165</v>
      </c>
      <c r="J2326" t="s">
        <v>4166</v>
      </c>
      <c r="K2326" t="s">
        <v>2624</v>
      </c>
      <c r="L2326" s="1">
        <v>1</v>
      </c>
      <c r="M2326" s="1">
        <v>385</v>
      </c>
      <c r="N2326" s="1">
        <v>0</v>
      </c>
      <c r="O2326" s="1" t="s">
        <v>2580</v>
      </c>
      <c r="P2326" s="1">
        <v>359.81</v>
      </c>
      <c r="Q2326" s="1">
        <v>25.19</v>
      </c>
      <c r="R2326" s="1">
        <v>385</v>
      </c>
      <c r="S2326" t="s">
        <v>2683</v>
      </c>
      <c r="T2326" t="str" cm="1">
        <f t="array" ref="T2326">_xlfn.IFS(ISNUMBER(SEARCH("CP02",S2326)),"ราชพฤกษ",ISNUMBER(SEARCH("CP03",S2326)),"บางใหญ่",ISNUMBER(SEARCH("CP04",S2326)),"บางบอน",OR(ISNUMBER(SEARCH("CP",S2326)),ISNUMBER(SEARCH("BTC",D2326))),"340",TRUE,"")</f>
        <v>340</v>
      </c>
    </row>
    <row r="2327" spans="1:20" x14ac:dyDescent="0.2">
      <c r="A2327" t="s">
        <v>4139</v>
      </c>
      <c r="B2327" t="s">
        <v>13</v>
      </c>
      <c r="C2327">
        <v>2026</v>
      </c>
      <c r="D2327" t="s">
        <v>4164</v>
      </c>
      <c r="E2327" t="s">
        <v>227</v>
      </c>
      <c r="F2327" t="s">
        <v>228</v>
      </c>
      <c r="G2327" t="s">
        <v>2582</v>
      </c>
      <c r="H2327" t="s">
        <v>2586</v>
      </c>
      <c r="I2327" t="s">
        <v>4165</v>
      </c>
      <c r="J2327" t="s">
        <v>4166</v>
      </c>
      <c r="K2327" t="s">
        <v>2624</v>
      </c>
      <c r="L2327" s="1">
        <v>1</v>
      </c>
      <c r="M2327" s="1">
        <v>300</v>
      </c>
      <c r="N2327" s="1">
        <v>0</v>
      </c>
      <c r="O2327" s="1" t="s">
        <v>2580</v>
      </c>
      <c r="P2327" s="1">
        <v>280.37</v>
      </c>
      <c r="Q2327" s="1">
        <v>19.63</v>
      </c>
      <c r="R2327" s="1">
        <v>300</v>
      </c>
      <c r="S2327" t="s">
        <v>2683</v>
      </c>
      <c r="T2327" t="str" cm="1">
        <f t="array" ref="T2327">_xlfn.IFS(ISNUMBER(SEARCH("CP02",S2327)),"ราชพฤกษ",ISNUMBER(SEARCH("CP03",S2327)),"บางใหญ่",ISNUMBER(SEARCH("CP04",S2327)),"บางบอน",OR(ISNUMBER(SEARCH("CP",S2327)),ISNUMBER(SEARCH("BTC",D2327))),"340",TRUE,"")</f>
        <v>340</v>
      </c>
    </row>
    <row r="2328" spans="1:20" x14ac:dyDescent="0.2">
      <c r="A2328" t="s">
        <v>4139</v>
      </c>
      <c r="B2328" t="s">
        <v>13</v>
      </c>
      <c r="C2328">
        <v>2026</v>
      </c>
      <c r="D2328" t="s">
        <v>4164</v>
      </c>
      <c r="E2328" t="s">
        <v>293</v>
      </c>
      <c r="F2328" t="s">
        <v>294</v>
      </c>
      <c r="G2328" t="s">
        <v>2632</v>
      </c>
      <c r="H2328" t="s">
        <v>2586</v>
      </c>
      <c r="I2328" t="s">
        <v>4165</v>
      </c>
      <c r="J2328" t="s">
        <v>4166</v>
      </c>
      <c r="K2328" t="s">
        <v>2624</v>
      </c>
      <c r="L2328" s="1">
        <v>1</v>
      </c>
      <c r="M2328" s="1">
        <v>420</v>
      </c>
      <c r="N2328" s="1">
        <v>0</v>
      </c>
      <c r="O2328" s="1" t="s">
        <v>2580</v>
      </c>
      <c r="P2328" s="1">
        <v>392.52</v>
      </c>
      <c r="Q2328" s="1">
        <v>27.48</v>
      </c>
      <c r="R2328" s="1">
        <v>420</v>
      </c>
      <c r="S2328" t="s">
        <v>2683</v>
      </c>
      <c r="T2328" t="str" cm="1">
        <f t="array" ref="T2328">_xlfn.IFS(ISNUMBER(SEARCH("CP02",S2328)),"ราชพฤกษ",ISNUMBER(SEARCH("CP03",S2328)),"บางใหญ่",ISNUMBER(SEARCH("CP04",S2328)),"บางบอน",OR(ISNUMBER(SEARCH("CP",S2328)),ISNUMBER(SEARCH("BTC",D2328))),"340",TRUE,"")</f>
        <v>340</v>
      </c>
    </row>
    <row r="2329" spans="1:20" x14ac:dyDescent="0.2">
      <c r="A2329" t="s">
        <v>4139</v>
      </c>
      <c r="B2329" t="s">
        <v>13</v>
      </c>
      <c r="C2329">
        <v>2026</v>
      </c>
      <c r="D2329" t="s">
        <v>4164</v>
      </c>
      <c r="E2329" t="s">
        <v>2549</v>
      </c>
      <c r="F2329" t="s">
        <v>2550</v>
      </c>
      <c r="G2329" t="s">
        <v>2632</v>
      </c>
      <c r="H2329" t="s">
        <v>2586</v>
      </c>
      <c r="I2329" t="s">
        <v>4165</v>
      </c>
      <c r="J2329" t="s">
        <v>4166</v>
      </c>
      <c r="K2329" t="s">
        <v>2624</v>
      </c>
      <c r="L2329" s="1">
        <v>1</v>
      </c>
      <c r="M2329" s="1">
        <v>1280</v>
      </c>
      <c r="N2329" s="1">
        <v>64</v>
      </c>
      <c r="O2329" s="1" t="s">
        <v>2580</v>
      </c>
      <c r="P2329" s="1">
        <v>1136.45</v>
      </c>
      <c r="Q2329" s="1">
        <v>79.55</v>
      </c>
      <c r="R2329" s="1">
        <v>1216</v>
      </c>
      <c r="S2329" t="s">
        <v>2683</v>
      </c>
      <c r="T2329" t="str" cm="1">
        <f t="array" ref="T2329">_xlfn.IFS(ISNUMBER(SEARCH("CP02",S2329)),"ราชพฤกษ",ISNUMBER(SEARCH("CP03",S2329)),"บางใหญ่",ISNUMBER(SEARCH("CP04",S2329)),"บางบอน",OR(ISNUMBER(SEARCH("CP",S2329)),ISNUMBER(SEARCH("BTC",D2329))),"340",TRUE,"")</f>
        <v>340</v>
      </c>
    </row>
    <row r="2330" spans="1:20" x14ac:dyDescent="0.2">
      <c r="A2330" t="s">
        <v>4139</v>
      </c>
      <c r="B2330" t="s">
        <v>13</v>
      </c>
      <c r="C2330">
        <v>2026</v>
      </c>
      <c r="D2330" t="s">
        <v>2883</v>
      </c>
      <c r="E2330" t="s">
        <v>555</v>
      </c>
      <c r="F2330" t="s">
        <v>556</v>
      </c>
      <c r="G2330" t="s">
        <v>2582</v>
      </c>
      <c r="H2330" t="s">
        <v>2586</v>
      </c>
      <c r="I2330" t="s">
        <v>4167</v>
      </c>
      <c r="J2330" t="s">
        <v>2885</v>
      </c>
      <c r="K2330" t="s">
        <v>2761</v>
      </c>
      <c r="L2330" s="1">
        <v>1</v>
      </c>
      <c r="M2330" s="1">
        <v>1350</v>
      </c>
      <c r="N2330" s="1">
        <v>0</v>
      </c>
      <c r="O2330" s="1" t="s">
        <v>2580</v>
      </c>
      <c r="P2330" s="1">
        <v>1261.68</v>
      </c>
      <c r="Q2330" s="1">
        <v>88.32</v>
      </c>
      <c r="R2330" s="1">
        <v>1350</v>
      </c>
      <c r="S2330" t="s">
        <v>2683</v>
      </c>
      <c r="T2330" t="str" cm="1">
        <f t="array" ref="T2330">_xlfn.IFS(ISNUMBER(SEARCH("CP02",S2330)),"ราชพฤกษ",ISNUMBER(SEARCH("CP03",S2330)),"บางใหญ่",ISNUMBER(SEARCH("CP04",S2330)),"บางบอน",OR(ISNUMBER(SEARCH("CP",S2330)),ISNUMBER(SEARCH("BTC",D2330))),"340",TRUE,"")</f>
        <v>340</v>
      </c>
    </row>
    <row r="2331" spans="1:20" x14ac:dyDescent="0.2">
      <c r="A2331" t="s">
        <v>4139</v>
      </c>
      <c r="B2331" t="s">
        <v>13</v>
      </c>
      <c r="C2331">
        <v>2026</v>
      </c>
      <c r="D2331" t="s">
        <v>2883</v>
      </c>
      <c r="E2331" t="s">
        <v>553</v>
      </c>
      <c r="F2331" t="s">
        <v>554</v>
      </c>
      <c r="G2331" t="s">
        <v>2582</v>
      </c>
      <c r="H2331" t="s">
        <v>2586</v>
      </c>
      <c r="I2331" t="s">
        <v>4167</v>
      </c>
      <c r="J2331" t="s">
        <v>2885</v>
      </c>
      <c r="K2331" t="s">
        <v>2761</v>
      </c>
      <c r="L2331" s="1">
        <v>1</v>
      </c>
      <c r="M2331" s="1">
        <v>250</v>
      </c>
      <c r="N2331" s="1">
        <v>0</v>
      </c>
      <c r="O2331" s="1" t="s">
        <v>2580</v>
      </c>
      <c r="P2331" s="1">
        <v>0</v>
      </c>
      <c r="Q2331" s="1">
        <v>0</v>
      </c>
      <c r="R2331" s="1">
        <v>0</v>
      </c>
      <c r="S2331" t="s">
        <v>2683</v>
      </c>
      <c r="T2331" t="str" cm="1">
        <f t="array" ref="T2331">_xlfn.IFS(ISNUMBER(SEARCH("CP02",S2331)),"ราชพฤกษ",ISNUMBER(SEARCH("CP03",S2331)),"บางใหญ่",ISNUMBER(SEARCH("CP04",S2331)),"บางบอน",OR(ISNUMBER(SEARCH("CP",S2331)),ISNUMBER(SEARCH("BTC",D2331))),"340",TRUE,"")</f>
        <v>340</v>
      </c>
    </row>
    <row r="2332" spans="1:20" x14ac:dyDescent="0.2">
      <c r="A2332" t="s">
        <v>4139</v>
      </c>
      <c r="B2332" t="s">
        <v>13</v>
      </c>
      <c r="C2332">
        <v>2026</v>
      </c>
      <c r="D2332" t="s">
        <v>2883</v>
      </c>
      <c r="E2332" t="s">
        <v>157</v>
      </c>
      <c r="F2332" t="s">
        <v>158</v>
      </c>
      <c r="G2332" t="s">
        <v>2582</v>
      </c>
      <c r="H2332" t="s">
        <v>2586</v>
      </c>
      <c r="I2332" t="s">
        <v>4167</v>
      </c>
      <c r="J2332" t="s">
        <v>2885</v>
      </c>
      <c r="K2332" t="s">
        <v>2761</v>
      </c>
      <c r="L2332" s="1">
        <v>1</v>
      </c>
      <c r="M2332" s="1">
        <v>330</v>
      </c>
      <c r="N2332" s="1">
        <v>0</v>
      </c>
      <c r="O2332" s="1" t="s">
        <v>2580</v>
      </c>
      <c r="P2332" s="1">
        <v>0</v>
      </c>
      <c r="Q2332" s="1">
        <v>0</v>
      </c>
      <c r="R2332" s="1">
        <v>0</v>
      </c>
      <c r="S2332" t="s">
        <v>2683</v>
      </c>
      <c r="T2332" t="str" cm="1">
        <f t="array" ref="T2332">_xlfn.IFS(ISNUMBER(SEARCH("CP02",S2332)),"ราชพฤกษ",ISNUMBER(SEARCH("CP03",S2332)),"บางใหญ่",ISNUMBER(SEARCH("CP04",S2332)),"บางบอน",OR(ISNUMBER(SEARCH("CP",S2332)),ISNUMBER(SEARCH("BTC",D2332))),"340",TRUE,"")</f>
        <v>340</v>
      </c>
    </row>
    <row r="2333" spans="1:20" x14ac:dyDescent="0.2">
      <c r="A2333" t="s">
        <v>4139</v>
      </c>
      <c r="B2333" t="s">
        <v>13</v>
      </c>
      <c r="C2333">
        <v>2026</v>
      </c>
      <c r="D2333" t="s">
        <v>2883</v>
      </c>
      <c r="E2333" t="s">
        <v>1187</v>
      </c>
      <c r="F2333" t="s">
        <v>1188</v>
      </c>
      <c r="G2333" t="s">
        <v>2582</v>
      </c>
      <c r="H2333" t="s">
        <v>2586</v>
      </c>
      <c r="I2333" t="s">
        <v>4167</v>
      </c>
      <c r="J2333" t="s">
        <v>2885</v>
      </c>
      <c r="K2333" t="s">
        <v>2761</v>
      </c>
      <c r="L2333" s="1">
        <v>1</v>
      </c>
      <c r="M2333" s="1">
        <v>20</v>
      </c>
      <c r="N2333" s="1">
        <v>0</v>
      </c>
      <c r="O2333" s="1" t="s">
        <v>2580</v>
      </c>
      <c r="P2333" s="1">
        <v>18.690000000000001</v>
      </c>
      <c r="Q2333" s="1">
        <v>1.31</v>
      </c>
      <c r="R2333" s="1">
        <v>20</v>
      </c>
      <c r="S2333" t="s">
        <v>2683</v>
      </c>
      <c r="T2333" t="str" cm="1">
        <f t="array" ref="T2333">_xlfn.IFS(ISNUMBER(SEARCH("CP02",S2333)),"ราชพฤกษ",ISNUMBER(SEARCH("CP03",S2333)),"บางใหญ่",ISNUMBER(SEARCH("CP04",S2333)),"บางบอน",OR(ISNUMBER(SEARCH("CP",S2333)),ISNUMBER(SEARCH("BTC",D2333))),"340",TRUE,"")</f>
        <v>340</v>
      </c>
    </row>
    <row r="2334" spans="1:20" x14ac:dyDescent="0.2">
      <c r="A2334" t="s">
        <v>4139</v>
      </c>
      <c r="B2334" t="s">
        <v>13</v>
      </c>
      <c r="C2334">
        <v>2026</v>
      </c>
      <c r="D2334" t="s">
        <v>3166</v>
      </c>
      <c r="E2334" t="s">
        <v>561</v>
      </c>
      <c r="F2334" t="s">
        <v>562</v>
      </c>
      <c r="G2334" t="s">
        <v>2582</v>
      </c>
      <c r="H2334" t="s">
        <v>2586</v>
      </c>
      <c r="I2334" t="s">
        <v>4168</v>
      </c>
      <c r="J2334" t="s">
        <v>3168</v>
      </c>
      <c r="K2334" t="s">
        <v>2761</v>
      </c>
      <c r="L2334" s="1">
        <v>1</v>
      </c>
      <c r="M2334" s="1">
        <v>1650</v>
      </c>
      <c r="N2334" s="1">
        <v>0</v>
      </c>
      <c r="O2334" s="1" t="s">
        <v>2580</v>
      </c>
      <c r="P2334" s="1">
        <v>1542.06</v>
      </c>
      <c r="Q2334" s="1">
        <v>107.94</v>
      </c>
      <c r="R2334" s="1">
        <v>1650</v>
      </c>
      <c r="S2334" t="s">
        <v>2683</v>
      </c>
      <c r="T2334" t="str" cm="1">
        <f t="array" ref="T2334">_xlfn.IFS(ISNUMBER(SEARCH("CP02",S2334)),"ราชพฤกษ",ISNUMBER(SEARCH("CP03",S2334)),"บางใหญ่",ISNUMBER(SEARCH("CP04",S2334)),"บางบอน",OR(ISNUMBER(SEARCH("CP",S2334)),ISNUMBER(SEARCH("BTC",D2334))),"340",TRUE,"")</f>
        <v>340</v>
      </c>
    </row>
    <row r="2335" spans="1:20" x14ac:dyDescent="0.2">
      <c r="A2335" t="s">
        <v>4139</v>
      </c>
      <c r="B2335" t="s">
        <v>13</v>
      </c>
      <c r="C2335">
        <v>2026</v>
      </c>
      <c r="D2335" t="s">
        <v>3166</v>
      </c>
      <c r="E2335" t="s">
        <v>161</v>
      </c>
      <c r="F2335" t="s">
        <v>162</v>
      </c>
      <c r="G2335" t="s">
        <v>2582</v>
      </c>
      <c r="H2335" t="s">
        <v>2586</v>
      </c>
      <c r="I2335" t="s">
        <v>4168</v>
      </c>
      <c r="J2335" t="s">
        <v>3168</v>
      </c>
      <c r="K2335" t="s">
        <v>2761</v>
      </c>
      <c r="L2335" s="1">
        <v>1</v>
      </c>
      <c r="M2335" s="1">
        <v>180</v>
      </c>
      <c r="N2335" s="1">
        <v>0</v>
      </c>
      <c r="O2335" s="1" t="s">
        <v>2580</v>
      </c>
      <c r="P2335" s="1">
        <v>168.22</v>
      </c>
      <c r="Q2335" s="1">
        <v>11.78</v>
      </c>
      <c r="R2335" s="1">
        <v>180</v>
      </c>
      <c r="S2335" t="s">
        <v>2683</v>
      </c>
      <c r="T2335" t="str" cm="1">
        <f t="array" ref="T2335">_xlfn.IFS(ISNUMBER(SEARCH("CP02",S2335)),"ราชพฤกษ",ISNUMBER(SEARCH("CP03",S2335)),"บางใหญ่",ISNUMBER(SEARCH("CP04",S2335)),"บางบอน",OR(ISNUMBER(SEARCH("CP",S2335)),ISNUMBER(SEARCH("BTC",D2335))),"340",TRUE,"")</f>
        <v>340</v>
      </c>
    </row>
    <row r="2336" spans="1:20" x14ac:dyDescent="0.2">
      <c r="A2336" t="s">
        <v>4139</v>
      </c>
      <c r="B2336" t="s">
        <v>13</v>
      </c>
      <c r="C2336">
        <v>2026</v>
      </c>
      <c r="D2336" t="s">
        <v>3166</v>
      </c>
      <c r="E2336" t="s">
        <v>1187</v>
      </c>
      <c r="F2336" t="s">
        <v>1188</v>
      </c>
      <c r="G2336" t="s">
        <v>2582</v>
      </c>
      <c r="H2336" t="s">
        <v>2586</v>
      </c>
      <c r="I2336" t="s">
        <v>4168</v>
      </c>
      <c r="J2336" t="s">
        <v>3168</v>
      </c>
      <c r="K2336" t="s">
        <v>2761</v>
      </c>
      <c r="L2336" s="1">
        <v>1</v>
      </c>
      <c r="M2336" s="1">
        <v>20</v>
      </c>
      <c r="N2336" s="1">
        <v>0</v>
      </c>
      <c r="O2336" s="1" t="s">
        <v>2580</v>
      </c>
      <c r="P2336" s="1">
        <v>18.690000000000001</v>
      </c>
      <c r="Q2336" s="1">
        <v>1.31</v>
      </c>
      <c r="R2336" s="1">
        <v>20</v>
      </c>
      <c r="S2336" t="s">
        <v>2683</v>
      </c>
      <c r="T2336" t="str" cm="1">
        <f t="array" ref="T2336">_xlfn.IFS(ISNUMBER(SEARCH("CP02",S2336)),"ราชพฤกษ",ISNUMBER(SEARCH("CP03",S2336)),"บางใหญ่",ISNUMBER(SEARCH("CP04",S2336)),"บางบอน",OR(ISNUMBER(SEARCH("CP",S2336)),ISNUMBER(SEARCH("BTC",D2336))),"340",TRUE,"")</f>
        <v>340</v>
      </c>
    </row>
    <row r="2337" spans="1:20" x14ac:dyDescent="0.2">
      <c r="A2337" t="s">
        <v>4139</v>
      </c>
      <c r="B2337" t="s">
        <v>13</v>
      </c>
      <c r="C2337">
        <v>2026</v>
      </c>
      <c r="D2337" t="s">
        <v>3166</v>
      </c>
      <c r="E2337" t="s">
        <v>1991</v>
      </c>
      <c r="F2337" t="s">
        <v>1992</v>
      </c>
      <c r="G2337" t="s">
        <v>2582</v>
      </c>
      <c r="H2337" t="s">
        <v>2586</v>
      </c>
      <c r="I2337" t="s">
        <v>4168</v>
      </c>
      <c r="J2337" t="s">
        <v>3168</v>
      </c>
      <c r="K2337" t="s">
        <v>2761</v>
      </c>
      <c r="L2337" s="1">
        <v>1</v>
      </c>
      <c r="M2337" s="1">
        <v>595</v>
      </c>
      <c r="N2337" s="1">
        <v>0</v>
      </c>
      <c r="O2337" s="1" t="s">
        <v>2580</v>
      </c>
      <c r="P2337" s="1">
        <v>556.07000000000005</v>
      </c>
      <c r="Q2337" s="1">
        <v>38.93</v>
      </c>
      <c r="R2337" s="1">
        <v>595</v>
      </c>
      <c r="S2337" t="s">
        <v>2683</v>
      </c>
      <c r="T2337" t="str" cm="1">
        <f t="array" ref="T2337">_xlfn.IFS(ISNUMBER(SEARCH("CP02",S2337)),"ราชพฤกษ",ISNUMBER(SEARCH("CP03",S2337)),"บางใหญ่",ISNUMBER(SEARCH("CP04",S2337)),"บางบอน",OR(ISNUMBER(SEARCH("CP",S2337)),ISNUMBER(SEARCH("BTC",D2337))),"340",TRUE,"")</f>
        <v>340</v>
      </c>
    </row>
    <row r="2338" spans="1:20" x14ac:dyDescent="0.2">
      <c r="A2338" t="s">
        <v>4139</v>
      </c>
      <c r="B2338" t="s">
        <v>13</v>
      </c>
      <c r="C2338">
        <v>2026</v>
      </c>
      <c r="D2338" t="s">
        <v>3166</v>
      </c>
      <c r="E2338" t="s">
        <v>575</v>
      </c>
      <c r="F2338" t="s">
        <v>576</v>
      </c>
      <c r="G2338" t="s">
        <v>2582</v>
      </c>
      <c r="H2338" t="s">
        <v>2586</v>
      </c>
      <c r="I2338" t="s">
        <v>4168</v>
      </c>
      <c r="J2338" t="s">
        <v>3168</v>
      </c>
      <c r="K2338" t="s">
        <v>2761</v>
      </c>
      <c r="L2338" s="1">
        <v>1</v>
      </c>
      <c r="M2338" s="1">
        <v>520</v>
      </c>
      <c r="N2338" s="1">
        <v>0</v>
      </c>
      <c r="O2338" s="1" t="s">
        <v>2580</v>
      </c>
      <c r="P2338" s="1">
        <v>485.98</v>
      </c>
      <c r="Q2338" s="1">
        <v>34.020000000000003</v>
      </c>
      <c r="R2338" s="1">
        <v>520</v>
      </c>
      <c r="S2338" t="s">
        <v>2683</v>
      </c>
      <c r="T2338" t="str" cm="1">
        <f t="array" ref="T2338">_xlfn.IFS(ISNUMBER(SEARCH("CP02",S2338)),"ราชพฤกษ",ISNUMBER(SEARCH("CP03",S2338)),"บางใหญ่",ISNUMBER(SEARCH("CP04",S2338)),"บางบอน",OR(ISNUMBER(SEARCH("CP",S2338)),ISNUMBER(SEARCH("BTC",D2338))),"340",TRUE,"")</f>
        <v>340</v>
      </c>
    </row>
    <row r="2339" spans="1:20" x14ac:dyDescent="0.2">
      <c r="A2339" t="s">
        <v>4139</v>
      </c>
      <c r="B2339" t="s">
        <v>13</v>
      </c>
      <c r="C2339">
        <v>2026</v>
      </c>
      <c r="D2339" t="s">
        <v>3163</v>
      </c>
      <c r="E2339" t="s">
        <v>905</v>
      </c>
      <c r="F2339" t="s">
        <v>906</v>
      </c>
      <c r="G2339" t="s">
        <v>2655</v>
      </c>
      <c r="H2339" t="s">
        <v>2656</v>
      </c>
      <c r="I2339" t="s">
        <v>4169</v>
      </c>
      <c r="J2339" t="s">
        <v>3165</v>
      </c>
      <c r="K2339" t="s">
        <v>2761</v>
      </c>
      <c r="L2339" s="1">
        <v>2</v>
      </c>
      <c r="M2339" s="1">
        <v>4250</v>
      </c>
      <c r="N2339" s="1">
        <v>0</v>
      </c>
      <c r="O2339" s="1" t="s">
        <v>2580</v>
      </c>
      <c r="P2339" s="1">
        <v>7943.93</v>
      </c>
      <c r="Q2339" s="1">
        <v>556.07000000000005</v>
      </c>
      <c r="R2339" s="1">
        <v>8500</v>
      </c>
      <c r="S2339" t="s">
        <v>2882</v>
      </c>
      <c r="T2339" t="str" cm="1">
        <f t="array" ref="T2339">_xlfn.IFS(ISNUMBER(SEARCH("CP02",S2339)),"ราชพฤกษ",ISNUMBER(SEARCH("CP03",S2339)),"บางใหญ่",ISNUMBER(SEARCH("CP04",S2339)),"บางบอน",OR(ISNUMBER(SEARCH("CP",S2339)),ISNUMBER(SEARCH("BTC",D2339))),"340",TRUE,"")</f>
        <v>340</v>
      </c>
    </row>
    <row r="2340" spans="1:20" x14ac:dyDescent="0.2">
      <c r="A2340" t="s">
        <v>4139</v>
      </c>
      <c r="B2340" t="s">
        <v>13</v>
      </c>
      <c r="C2340">
        <v>2026</v>
      </c>
      <c r="D2340" t="s">
        <v>4170</v>
      </c>
      <c r="E2340" t="s">
        <v>525</v>
      </c>
      <c r="F2340" t="s">
        <v>526</v>
      </c>
      <c r="G2340" t="s">
        <v>2582</v>
      </c>
      <c r="H2340" t="s">
        <v>2586</v>
      </c>
      <c r="I2340" t="s">
        <v>4171</v>
      </c>
      <c r="J2340" t="s">
        <v>4172</v>
      </c>
      <c r="K2340" t="s">
        <v>2624</v>
      </c>
      <c r="L2340" s="1">
        <v>1</v>
      </c>
      <c r="M2340" s="1">
        <v>1150</v>
      </c>
      <c r="N2340" s="1">
        <v>0</v>
      </c>
      <c r="O2340" s="1" t="s">
        <v>2580</v>
      </c>
      <c r="P2340" s="1">
        <v>1074.77</v>
      </c>
      <c r="Q2340" s="1">
        <v>75.23</v>
      </c>
      <c r="R2340" s="1">
        <v>1150</v>
      </c>
      <c r="S2340" t="s">
        <v>2683</v>
      </c>
      <c r="T2340" t="str" cm="1">
        <f t="array" ref="T2340">_xlfn.IFS(ISNUMBER(SEARCH("CP02",S2340)),"ราชพฤกษ",ISNUMBER(SEARCH("CP03",S2340)),"บางใหญ่",ISNUMBER(SEARCH("CP04",S2340)),"บางบอน",OR(ISNUMBER(SEARCH("CP",S2340)),ISNUMBER(SEARCH("BTC",D2340))),"340",TRUE,"")</f>
        <v>340</v>
      </c>
    </row>
    <row r="2341" spans="1:20" x14ac:dyDescent="0.2">
      <c r="A2341" t="s">
        <v>4139</v>
      </c>
      <c r="B2341" t="s">
        <v>13</v>
      </c>
      <c r="C2341">
        <v>2026</v>
      </c>
      <c r="D2341" t="s">
        <v>4170</v>
      </c>
      <c r="E2341" t="s">
        <v>523</v>
      </c>
      <c r="F2341" t="s">
        <v>524</v>
      </c>
      <c r="G2341" t="s">
        <v>2582</v>
      </c>
      <c r="H2341" t="s">
        <v>2586</v>
      </c>
      <c r="I2341" t="s">
        <v>4171</v>
      </c>
      <c r="J2341" t="s">
        <v>4172</v>
      </c>
      <c r="K2341" t="s">
        <v>2624</v>
      </c>
      <c r="L2341" s="1">
        <v>1</v>
      </c>
      <c r="M2341" s="1">
        <v>175</v>
      </c>
      <c r="N2341" s="1">
        <v>0</v>
      </c>
      <c r="O2341" s="1" t="s">
        <v>2580</v>
      </c>
      <c r="P2341" s="1">
        <v>0</v>
      </c>
      <c r="Q2341" s="1">
        <v>0</v>
      </c>
      <c r="R2341" s="1">
        <v>0</v>
      </c>
      <c r="S2341" t="s">
        <v>2683</v>
      </c>
      <c r="T2341" t="str" cm="1">
        <f t="array" ref="T2341">_xlfn.IFS(ISNUMBER(SEARCH("CP02",S2341)),"ราชพฤกษ",ISNUMBER(SEARCH("CP03",S2341)),"บางใหญ่",ISNUMBER(SEARCH("CP04",S2341)),"บางบอน",OR(ISNUMBER(SEARCH("CP",S2341)),ISNUMBER(SEARCH("BTC",D2341))),"340",TRUE,"")</f>
        <v>340</v>
      </c>
    </row>
    <row r="2342" spans="1:20" x14ac:dyDescent="0.2">
      <c r="A2342" t="s">
        <v>4139</v>
      </c>
      <c r="B2342" t="s">
        <v>13</v>
      </c>
      <c r="C2342">
        <v>2026</v>
      </c>
      <c r="D2342" t="s">
        <v>4170</v>
      </c>
      <c r="E2342" t="s">
        <v>155</v>
      </c>
      <c r="F2342" t="s">
        <v>156</v>
      </c>
      <c r="G2342" t="s">
        <v>2582</v>
      </c>
      <c r="H2342" t="s">
        <v>2586</v>
      </c>
      <c r="I2342" t="s">
        <v>4171</v>
      </c>
      <c r="J2342" t="s">
        <v>4172</v>
      </c>
      <c r="K2342" t="s">
        <v>2624</v>
      </c>
      <c r="L2342" s="1">
        <v>1</v>
      </c>
      <c r="M2342" s="1">
        <v>240</v>
      </c>
      <c r="N2342" s="1">
        <v>0</v>
      </c>
      <c r="O2342" s="1" t="s">
        <v>2580</v>
      </c>
      <c r="P2342" s="1">
        <v>0</v>
      </c>
      <c r="Q2342" s="1">
        <v>0</v>
      </c>
      <c r="R2342" s="1">
        <v>0</v>
      </c>
      <c r="S2342" t="s">
        <v>2683</v>
      </c>
      <c r="T2342" t="str" cm="1">
        <f t="array" ref="T2342">_xlfn.IFS(ISNUMBER(SEARCH("CP02",S2342)),"ราชพฤกษ",ISNUMBER(SEARCH("CP03",S2342)),"บางใหญ่",ISNUMBER(SEARCH("CP04",S2342)),"บางบอน",OR(ISNUMBER(SEARCH("CP",S2342)),ISNUMBER(SEARCH("BTC",D2342))),"340",TRUE,"")</f>
        <v>340</v>
      </c>
    </row>
    <row r="2343" spans="1:20" x14ac:dyDescent="0.2">
      <c r="A2343" t="s">
        <v>4139</v>
      </c>
      <c r="B2343" t="s">
        <v>13</v>
      </c>
      <c r="C2343">
        <v>2026</v>
      </c>
      <c r="D2343" t="s">
        <v>4170</v>
      </c>
      <c r="E2343" t="s">
        <v>1185</v>
      </c>
      <c r="F2343" t="s">
        <v>1186</v>
      </c>
      <c r="G2343" t="s">
        <v>2582</v>
      </c>
      <c r="H2343" t="s">
        <v>2586</v>
      </c>
      <c r="I2343" t="s">
        <v>4171</v>
      </c>
      <c r="J2343" t="s">
        <v>4172</v>
      </c>
      <c r="K2343" t="s">
        <v>2624</v>
      </c>
      <c r="L2343" s="1">
        <v>1</v>
      </c>
      <c r="M2343" s="1">
        <v>20</v>
      </c>
      <c r="N2343" s="1">
        <v>0</v>
      </c>
      <c r="O2343" s="1" t="s">
        <v>2580</v>
      </c>
      <c r="P2343" s="1">
        <v>18.690000000000001</v>
      </c>
      <c r="Q2343" s="1">
        <v>1.31</v>
      </c>
      <c r="R2343" s="1">
        <v>20</v>
      </c>
      <c r="S2343" t="s">
        <v>2683</v>
      </c>
      <c r="T2343" t="str" cm="1">
        <f t="array" ref="T2343">_xlfn.IFS(ISNUMBER(SEARCH("CP02",S2343)),"ราชพฤกษ",ISNUMBER(SEARCH("CP03",S2343)),"บางใหญ่",ISNUMBER(SEARCH("CP04",S2343)),"บางบอน",OR(ISNUMBER(SEARCH("CP",S2343)),ISNUMBER(SEARCH("BTC",D2343))),"340",TRUE,"")</f>
        <v>340</v>
      </c>
    </row>
    <row r="2344" spans="1:20" x14ac:dyDescent="0.2">
      <c r="A2344" t="s">
        <v>4139</v>
      </c>
      <c r="B2344" t="s">
        <v>13</v>
      </c>
      <c r="C2344">
        <v>2026</v>
      </c>
      <c r="D2344" t="s">
        <v>4170</v>
      </c>
      <c r="E2344" t="s">
        <v>227</v>
      </c>
      <c r="F2344" t="s">
        <v>228</v>
      </c>
      <c r="G2344" t="s">
        <v>2582</v>
      </c>
      <c r="H2344" t="s">
        <v>2586</v>
      </c>
      <c r="I2344" t="s">
        <v>4171</v>
      </c>
      <c r="J2344" t="s">
        <v>4172</v>
      </c>
      <c r="K2344" t="s">
        <v>2624</v>
      </c>
      <c r="L2344" s="1">
        <v>1</v>
      </c>
      <c r="M2344" s="1">
        <v>300</v>
      </c>
      <c r="N2344" s="1">
        <v>0</v>
      </c>
      <c r="O2344" s="1" t="s">
        <v>2580</v>
      </c>
      <c r="P2344" s="1">
        <v>280.37</v>
      </c>
      <c r="Q2344" s="1">
        <v>19.63</v>
      </c>
      <c r="R2344" s="1">
        <v>300</v>
      </c>
      <c r="S2344" t="s">
        <v>2683</v>
      </c>
      <c r="T2344" t="str" cm="1">
        <f t="array" ref="T2344">_xlfn.IFS(ISNUMBER(SEARCH("CP02",S2344)),"ราชพฤกษ",ISNUMBER(SEARCH("CP03",S2344)),"บางใหญ่",ISNUMBER(SEARCH("CP04",S2344)),"บางบอน",OR(ISNUMBER(SEARCH("CP",S2344)),ISNUMBER(SEARCH("BTC",D2344))),"340",TRUE,"")</f>
        <v>340</v>
      </c>
    </row>
    <row r="2345" spans="1:20" x14ac:dyDescent="0.2">
      <c r="A2345" t="s">
        <v>4139</v>
      </c>
      <c r="B2345" t="s">
        <v>13</v>
      </c>
      <c r="C2345">
        <v>2026</v>
      </c>
      <c r="D2345" t="s">
        <v>4170</v>
      </c>
      <c r="E2345" t="s">
        <v>185</v>
      </c>
      <c r="F2345" t="s">
        <v>186</v>
      </c>
      <c r="G2345" t="s">
        <v>2582</v>
      </c>
      <c r="H2345" t="s">
        <v>2586</v>
      </c>
      <c r="I2345" t="s">
        <v>4171</v>
      </c>
      <c r="J2345" t="s">
        <v>4172</v>
      </c>
      <c r="K2345" t="s">
        <v>2624</v>
      </c>
      <c r="L2345" s="1">
        <v>1</v>
      </c>
      <c r="M2345" s="1">
        <v>280</v>
      </c>
      <c r="N2345" s="1">
        <v>0</v>
      </c>
      <c r="O2345" s="1" t="s">
        <v>2580</v>
      </c>
      <c r="P2345" s="1">
        <v>261.68</v>
      </c>
      <c r="Q2345" s="1">
        <v>18.32</v>
      </c>
      <c r="R2345" s="1">
        <v>280</v>
      </c>
      <c r="S2345" t="s">
        <v>2683</v>
      </c>
      <c r="T2345" t="str" cm="1">
        <f t="array" ref="T2345">_xlfn.IFS(ISNUMBER(SEARCH("CP02",S2345)),"ราชพฤกษ",ISNUMBER(SEARCH("CP03",S2345)),"บางใหญ่",ISNUMBER(SEARCH("CP04",S2345)),"บางบอน",OR(ISNUMBER(SEARCH("CP",S2345)),ISNUMBER(SEARCH("BTC",D2345))),"340",TRUE,"")</f>
        <v>340</v>
      </c>
    </row>
    <row r="2346" spans="1:20" x14ac:dyDescent="0.2">
      <c r="A2346" t="s">
        <v>4139</v>
      </c>
      <c r="B2346" t="s">
        <v>13</v>
      </c>
      <c r="C2346">
        <v>2026</v>
      </c>
      <c r="D2346" t="s">
        <v>4170</v>
      </c>
      <c r="E2346" t="s">
        <v>1901</v>
      </c>
      <c r="F2346" t="s">
        <v>1902</v>
      </c>
      <c r="G2346" t="s">
        <v>2582</v>
      </c>
      <c r="H2346" t="s">
        <v>2586</v>
      </c>
      <c r="I2346" t="s">
        <v>4171</v>
      </c>
      <c r="J2346" t="s">
        <v>4172</v>
      </c>
      <c r="K2346" t="s">
        <v>2624</v>
      </c>
      <c r="L2346" s="1">
        <v>2</v>
      </c>
      <c r="M2346" s="1">
        <v>295</v>
      </c>
      <c r="N2346" s="1">
        <v>0</v>
      </c>
      <c r="O2346" s="1" t="s">
        <v>2580</v>
      </c>
      <c r="P2346" s="1">
        <v>551.4</v>
      </c>
      <c r="Q2346" s="1">
        <v>38.6</v>
      </c>
      <c r="R2346" s="1">
        <v>590</v>
      </c>
      <c r="S2346" t="s">
        <v>2683</v>
      </c>
      <c r="T2346" t="str" cm="1">
        <f t="array" ref="T2346">_xlfn.IFS(ISNUMBER(SEARCH("CP02",S2346)),"ราชพฤกษ",ISNUMBER(SEARCH("CP03",S2346)),"บางใหญ่",ISNUMBER(SEARCH("CP04",S2346)),"บางบอน",OR(ISNUMBER(SEARCH("CP",S2346)),ISNUMBER(SEARCH("BTC",D2346))),"340",TRUE,"")</f>
        <v>340</v>
      </c>
    </row>
    <row r="2347" spans="1:20" x14ac:dyDescent="0.2">
      <c r="A2347" t="s">
        <v>4139</v>
      </c>
      <c r="B2347" t="s">
        <v>13</v>
      </c>
      <c r="C2347">
        <v>2026</v>
      </c>
      <c r="D2347" t="s">
        <v>4170</v>
      </c>
      <c r="E2347" t="s">
        <v>575</v>
      </c>
      <c r="F2347" t="s">
        <v>576</v>
      </c>
      <c r="G2347" t="s">
        <v>2582</v>
      </c>
      <c r="H2347" t="s">
        <v>2586</v>
      </c>
      <c r="I2347" t="s">
        <v>4171</v>
      </c>
      <c r="J2347" t="s">
        <v>4172</v>
      </c>
      <c r="K2347" t="s">
        <v>2624</v>
      </c>
      <c r="L2347" s="1">
        <v>2</v>
      </c>
      <c r="M2347" s="1">
        <v>520</v>
      </c>
      <c r="N2347" s="1">
        <v>0</v>
      </c>
      <c r="O2347" s="1" t="s">
        <v>2580</v>
      </c>
      <c r="P2347" s="1">
        <v>971.96</v>
      </c>
      <c r="Q2347" s="1">
        <v>68.040000000000006</v>
      </c>
      <c r="R2347" s="1">
        <v>1040</v>
      </c>
      <c r="S2347" t="s">
        <v>2683</v>
      </c>
      <c r="T2347" t="str" cm="1">
        <f t="array" ref="T2347">_xlfn.IFS(ISNUMBER(SEARCH("CP02",S2347)),"ราชพฤกษ",ISNUMBER(SEARCH("CP03",S2347)),"บางใหญ่",ISNUMBER(SEARCH("CP04",S2347)),"บางบอน",OR(ISNUMBER(SEARCH("CP",S2347)),ISNUMBER(SEARCH("BTC",D2347))),"340",TRUE,"")</f>
        <v>340</v>
      </c>
    </row>
    <row r="2348" spans="1:20" x14ac:dyDescent="0.2">
      <c r="A2348" t="s">
        <v>4139</v>
      </c>
      <c r="B2348" t="s">
        <v>13</v>
      </c>
      <c r="C2348">
        <v>2026</v>
      </c>
      <c r="D2348" t="s">
        <v>4170</v>
      </c>
      <c r="E2348" t="s">
        <v>323</v>
      </c>
      <c r="F2348" t="s">
        <v>324</v>
      </c>
      <c r="G2348" t="s">
        <v>2582</v>
      </c>
      <c r="H2348" t="s">
        <v>2586</v>
      </c>
      <c r="I2348" t="s">
        <v>4171</v>
      </c>
      <c r="J2348" t="s">
        <v>4172</v>
      </c>
      <c r="K2348" t="s">
        <v>2624</v>
      </c>
      <c r="L2348" s="1">
        <v>1</v>
      </c>
      <c r="M2348" s="1">
        <v>950</v>
      </c>
      <c r="N2348" s="1">
        <v>0</v>
      </c>
      <c r="O2348" s="1" t="s">
        <v>2580</v>
      </c>
      <c r="P2348" s="1">
        <v>887.85</v>
      </c>
      <c r="Q2348" s="1">
        <v>62.15</v>
      </c>
      <c r="R2348" s="1">
        <v>950</v>
      </c>
      <c r="S2348" t="s">
        <v>2683</v>
      </c>
      <c r="T2348" t="str" cm="1">
        <f t="array" ref="T2348">_xlfn.IFS(ISNUMBER(SEARCH("CP02",S2348)),"ราชพฤกษ",ISNUMBER(SEARCH("CP03",S2348)),"บางใหญ่",ISNUMBER(SEARCH("CP04",S2348)),"บางบอน",OR(ISNUMBER(SEARCH("CP",S2348)),ISNUMBER(SEARCH("BTC",D2348))),"340",TRUE,"")</f>
        <v>340</v>
      </c>
    </row>
    <row r="2349" spans="1:20" x14ac:dyDescent="0.2">
      <c r="A2349" t="s">
        <v>4139</v>
      </c>
      <c r="B2349" t="s">
        <v>13</v>
      </c>
      <c r="C2349">
        <v>2026</v>
      </c>
      <c r="D2349" t="s">
        <v>4170</v>
      </c>
      <c r="E2349" t="s">
        <v>63</v>
      </c>
      <c r="F2349" t="s">
        <v>64</v>
      </c>
      <c r="G2349" t="s">
        <v>2582</v>
      </c>
      <c r="H2349" t="s">
        <v>2586</v>
      </c>
      <c r="I2349" t="s">
        <v>4171</v>
      </c>
      <c r="J2349" t="s">
        <v>4172</v>
      </c>
      <c r="K2349" t="s">
        <v>2624</v>
      </c>
      <c r="L2349" s="1">
        <v>2</v>
      </c>
      <c r="M2349" s="1">
        <v>675</v>
      </c>
      <c r="N2349" s="1">
        <v>0</v>
      </c>
      <c r="O2349" s="1" t="s">
        <v>2580</v>
      </c>
      <c r="P2349" s="1">
        <v>1261.68</v>
      </c>
      <c r="Q2349" s="1">
        <v>88.32</v>
      </c>
      <c r="R2349" s="1">
        <v>1350</v>
      </c>
      <c r="S2349" t="s">
        <v>2683</v>
      </c>
      <c r="T2349" t="str" cm="1">
        <f t="array" ref="T2349">_xlfn.IFS(ISNUMBER(SEARCH("CP02",S2349)),"ราชพฤกษ",ISNUMBER(SEARCH("CP03",S2349)),"บางใหญ่",ISNUMBER(SEARCH("CP04",S2349)),"บางบอน",OR(ISNUMBER(SEARCH("CP",S2349)),ISNUMBER(SEARCH("BTC",D2349))),"340",TRUE,"")</f>
        <v>340</v>
      </c>
    </row>
    <row r="2350" spans="1:20" x14ac:dyDescent="0.2">
      <c r="A2350" t="s">
        <v>4139</v>
      </c>
      <c r="B2350" t="s">
        <v>13</v>
      </c>
      <c r="C2350">
        <v>2026</v>
      </c>
      <c r="D2350" t="s">
        <v>4170</v>
      </c>
      <c r="E2350" t="s">
        <v>361</v>
      </c>
      <c r="F2350" t="s">
        <v>362</v>
      </c>
      <c r="G2350" t="s">
        <v>2582</v>
      </c>
      <c r="H2350" t="s">
        <v>2586</v>
      </c>
      <c r="I2350" t="s">
        <v>4171</v>
      </c>
      <c r="J2350" t="s">
        <v>4172</v>
      </c>
      <c r="K2350" t="s">
        <v>2624</v>
      </c>
      <c r="L2350" s="1">
        <v>1</v>
      </c>
      <c r="M2350" s="1">
        <v>1440</v>
      </c>
      <c r="N2350" s="1">
        <v>72</v>
      </c>
      <c r="O2350" s="1" t="s">
        <v>2580</v>
      </c>
      <c r="P2350" s="1">
        <v>1278.5</v>
      </c>
      <c r="Q2350" s="1">
        <v>89.5</v>
      </c>
      <c r="R2350" s="1">
        <v>1368</v>
      </c>
      <c r="S2350" t="s">
        <v>2683</v>
      </c>
      <c r="T2350" t="str" cm="1">
        <f t="array" ref="T2350">_xlfn.IFS(ISNUMBER(SEARCH("CP02",S2350)),"ราชพฤกษ",ISNUMBER(SEARCH("CP03",S2350)),"บางใหญ่",ISNUMBER(SEARCH("CP04",S2350)),"บางบอน",OR(ISNUMBER(SEARCH("CP",S2350)),ISNUMBER(SEARCH("BTC",D2350))),"340",TRUE,"")</f>
        <v>340</v>
      </c>
    </row>
    <row r="2351" spans="1:20" x14ac:dyDescent="0.2">
      <c r="A2351" t="s">
        <v>4139</v>
      </c>
      <c r="B2351" t="s">
        <v>13</v>
      </c>
      <c r="C2351">
        <v>2026</v>
      </c>
      <c r="D2351" t="s">
        <v>4170</v>
      </c>
      <c r="E2351" t="s">
        <v>1229</v>
      </c>
      <c r="F2351" t="s">
        <v>1230</v>
      </c>
      <c r="G2351" t="s">
        <v>2632</v>
      </c>
      <c r="H2351" t="s">
        <v>2586</v>
      </c>
      <c r="I2351" t="s">
        <v>4171</v>
      </c>
      <c r="J2351" t="s">
        <v>4172</v>
      </c>
      <c r="K2351" t="s">
        <v>2624</v>
      </c>
      <c r="L2351" s="1">
        <v>2</v>
      </c>
      <c r="M2351" s="1">
        <v>2500</v>
      </c>
      <c r="N2351" s="1">
        <v>250</v>
      </c>
      <c r="O2351" s="1" t="s">
        <v>2580</v>
      </c>
      <c r="P2351" s="1">
        <v>4439.25</v>
      </c>
      <c r="Q2351" s="1">
        <v>310.75</v>
      </c>
      <c r="R2351" s="1">
        <v>4750</v>
      </c>
      <c r="S2351" t="s">
        <v>2683</v>
      </c>
      <c r="T2351" t="str" cm="1">
        <f t="array" ref="T2351">_xlfn.IFS(ISNUMBER(SEARCH("CP02",S2351)),"ราชพฤกษ",ISNUMBER(SEARCH("CP03",S2351)),"บางใหญ่",ISNUMBER(SEARCH("CP04",S2351)),"บางบอน",OR(ISNUMBER(SEARCH("CP",S2351)),ISNUMBER(SEARCH("BTC",D2351))),"340",TRUE,"")</f>
        <v>340</v>
      </c>
    </row>
    <row r="2352" spans="1:20" x14ac:dyDescent="0.2">
      <c r="A2352" t="s">
        <v>4139</v>
      </c>
      <c r="B2352" t="s">
        <v>13</v>
      </c>
      <c r="C2352">
        <v>2026</v>
      </c>
      <c r="D2352" t="s">
        <v>4170</v>
      </c>
      <c r="E2352" t="s">
        <v>1595</v>
      </c>
      <c r="F2352" t="s">
        <v>1596</v>
      </c>
      <c r="G2352" t="s">
        <v>1536</v>
      </c>
      <c r="H2352" t="s">
        <v>2586</v>
      </c>
      <c r="I2352" t="s">
        <v>4173</v>
      </c>
      <c r="J2352" t="s">
        <v>4172</v>
      </c>
      <c r="K2352" t="s">
        <v>2624</v>
      </c>
      <c r="L2352" s="1">
        <v>1</v>
      </c>
      <c r="M2352" s="1">
        <v>1200</v>
      </c>
      <c r="N2352" s="1">
        <v>0</v>
      </c>
      <c r="O2352" s="1" t="s">
        <v>2580</v>
      </c>
      <c r="P2352" s="1">
        <v>1121.5</v>
      </c>
      <c r="Q2352" s="1">
        <v>78.5</v>
      </c>
      <c r="R2352" s="1">
        <v>1200</v>
      </c>
      <c r="S2352" t="s">
        <v>2625</v>
      </c>
      <c r="T2352" t="str" cm="1">
        <f t="array" ref="T2352">_xlfn.IFS(ISNUMBER(SEARCH("CP02",S2352)),"ราชพฤกษ",ISNUMBER(SEARCH("CP03",S2352)),"บางใหญ่",ISNUMBER(SEARCH("CP04",S2352)),"บางบอน",OR(ISNUMBER(SEARCH("CP",S2352)),ISNUMBER(SEARCH("BTC",D2352))),"340",TRUE,"")</f>
        <v>340</v>
      </c>
    </row>
    <row r="2353" spans="1:20" x14ac:dyDescent="0.2">
      <c r="A2353" t="s">
        <v>4139</v>
      </c>
      <c r="B2353" t="s">
        <v>13</v>
      </c>
      <c r="C2353">
        <v>2026</v>
      </c>
      <c r="D2353" t="s">
        <v>4170</v>
      </c>
      <c r="E2353" t="s">
        <v>1569</v>
      </c>
      <c r="F2353" t="s">
        <v>1570</v>
      </c>
      <c r="G2353" t="s">
        <v>1536</v>
      </c>
      <c r="H2353" t="s">
        <v>2586</v>
      </c>
      <c r="I2353" t="s">
        <v>4173</v>
      </c>
      <c r="J2353" t="s">
        <v>4172</v>
      </c>
      <c r="K2353" t="s">
        <v>2624</v>
      </c>
      <c r="L2353" s="1">
        <v>2</v>
      </c>
      <c r="M2353" s="1">
        <v>400</v>
      </c>
      <c r="N2353" s="1">
        <v>0</v>
      </c>
      <c r="O2353" s="1" t="s">
        <v>2580</v>
      </c>
      <c r="P2353" s="1">
        <v>747.66</v>
      </c>
      <c r="Q2353" s="1">
        <v>52.34</v>
      </c>
      <c r="R2353" s="1">
        <v>800</v>
      </c>
      <c r="S2353" t="s">
        <v>2625</v>
      </c>
      <c r="T2353" t="str" cm="1">
        <f t="array" ref="T2353">_xlfn.IFS(ISNUMBER(SEARCH("CP02",S2353)),"ราชพฤกษ",ISNUMBER(SEARCH("CP03",S2353)),"บางใหญ่",ISNUMBER(SEARCH("CP04",S2353)),"บางบอน",OR(ISNUMBER(SEARCH("CP",S2353)),ISNUMBER(SEARCH("BTC",D2353))),"340",TRUE,"")</f>
        <v>340</v>
      </c>
    </row>
    <row r="2354" spans="1:20" x14ac:dyDescent="0.2">
      <c r="A2354" t="s">
        <v>4139</v>
      </c>
      <c r="B2354" t="s">
        <v>13</v>
      </c>
      <c r="C2354">
        <v>2026</v>
      </c>
      <c r="D2354" t="s">
        <v>4170</v>
      </c>
      <c r="E2354" t="s">
        <v>1547</v>
      </c>
      <c r="F2354" t="s">
        <v>1548</v>
      </c>
      <c r="G2354" t="s">
        <v>2588</v>
      </c>
      <c r="H2354" t="s">
        <v>2586</v>
      </c>
      <c r="I2354" t="s">
        <v>4173</v>
      </c>
      <c r="J2354" t="s">
        <v>4172</v>
      </c>
      <c r="K2354" t="s">
        <v>2624</v>
      </c>
      <c r="L2354" s="1">
        <v>1</v>
      </c>
      <c r="M2354" s="1">
        <v>400</v>
      </c>
      <c r="N2354" s="1">
        <v>0</v>
      </c>
      <c r="O2354" s="1" t="s">
        <v>2580</v>
      </c>
      <c r="P2354" s="1">
        <v>373.83</v>
      </c>
      <c r="Q2354" s="1">
        <v>26.17</v>
      </c>
      <c r="R2354" s="1">
        <v>400</v>
      </c>
      <c r="S2354" t="s">
        <v>2625</v>
      </c>
      <c r="T2354" t="str" cm="1">
        <f t="array" ref="T2354">_xlfn.IFS(ISNUMBER(SEARCH("CP02",S2354)),"ราชพฤกษ",ISNUMBER(SEARCH("CP03",S2354)),"บางใหญ่",ISNUMBER(SEARCH("CP04",S2354)),"บางบอน",OR(ISNUMBER(SEARCH("CP",S2354)),ISNUMBER(SEARCH("BTC",D2354))),"340",TRUE,"")</f>
        <v>340</v>
      </c>
    </row>
    <row r="2355" spans="1:20" x14ac:dyDescent="0.2">
      <c r="A2355" t="s">
        <v>4139</v>
      </c>
      <c r="B2355" t="s">
        <v>13</v>
      </c>
      <c r="C2355">
        <v>2026</v>
      </c>
      <c r="D2355" t="s">
        <v>3171</v>
      </c>
      <c r="E2355" t="s">
        <v>1163</v>
      </c>
      <c r="F2355" t="s">
        <v>1164</v>
      </c>
      <c r="G2355" t="s">
        <v>2582</v>
      </c>
      <c r="H2355" t="s">
        <v>2586</v>
      </c>
      <c r="I2355" t="s">
        <v>4174</v>
      </c>
      <c r="J2355" t="s">
        <v>3173</v>
      </c>
      <c r="K2355" t="s">
        <v>2761</v>
      </c>
      <c r="L2355" s="1">
        <v>1</v>
      </c>
      <c r="M2355" s="1">
        <v>8860</v>
      </c>
      <c r="N2355" s="1">
        <v>443</v>
      </c>
      <c r="O2355" s="1" t="s">
        <v>2580</v>
      </c>
      <c r="P2355" s="1">
        <v>7866.36</v>
      </c>
      <c r="Q2355" s="1">
        <v>550.64</v>
      </c>
      <c r="R2355" s="1">
        <v>8417</v>
      </c>
      <c r="S2355" t="s">
        <v>2683</v>
      </c>
      <c r="T2355" t="str" cm="1">
        <f t="array" ref="T2355">_xlfn.IFS(ISNUMBER(SEARCH("CP02",S2355)),"ราชพฤกษ",ISNUMBER(SEARCH("CP03",S2355)),"บางใหญ่",ISNUMBER(SEARCH("CP04",S2355)),"บางบอน",OR(ISNUMBER(SEARCH("CP",S2355)),ISNUMBER(SEARCH("BTC",D2355))),"340",TRUE,"")</f>
        <v>340</v>
      </c>
    </row>
    <row r="2356" spans="1:20" x14ac:dyDescent="0.2">
      <c r="A2356" t="s">
        <v>4139</v>
      </c>
      <c r="B2356" t="s">
        <v>13</v>
      </c>
      <c r="C2356">
        <v>2026</v>
      </c>
      <c r="D2356" t="s">
        <v>3171</v>
      </c>
      <c r="E2356" t="s">
        <v>2527</v>
      </c>
      <c r="F2356" t="s">
        <v>2528</v>
      </c>
      <c r="G2356" t="s">
        <v>2582</v>
      </c>
      <c r="H2356" t="s">
        <v>2586</v>
      </c>
      <c r="I2356" t="s">
        <v>4174</v>
      </c>
      <c r="J2356" t="s">
        <v>3173</v>
      </c>
      <c r="K2356" t="s">
        <v>2761</v>
      </c>
      <c r="L2356" s="1">
        <v>1</v>
      </c>
      <c r="M2356" s="1">
        <v>2680</v>
      </c>
      <c r="N2356" s="1">
        <v>134</v>
      </c>
      <c r="O2356" s="1" t="s">
        <v>2580</v>
      </c>
      <c r="P2356" s="1">
        <v>2379.44</v>
      </c>
      <c r="Q2356" s="1">
        <v>166.56</v>
      </c>
      <c r="R2356" s="1">
        <v>2546</v>
      </c>
      <c r="S2356" t="s">
        <v>2683</v>
      </c>
      <c r="T2356" t="str" cm="1">
        <f t="array" ref="T2356">_xlfn.IFS(ISNUMBER(SEARCH("CP02",S2356)),"ราชพฤกษ",ISNUMBER(SEARCH("CP03",S2356)),"บางใหญ่",ISNUMBER(SEARCH("CP04",S2356)),"บางบอน",OR(ISNUMBER(SEARCH("CP",S2356)),ISNUMBER(SEARCH("BTC",D2356))),"340",TRUE,"")</f>
        <v>340</v>
      </c>
    </row>
    <row r="2357" spans="1:20" x14ac:dyDescent="0.2">
      <c r="A2357" t="s">
        <v>4139</v>
      </c>
      <c r="B2357" t="s">
        <v>13</v>
      </c>
      <c r="C2357">
        <v>2026</v>
      </c>
      <c r="D2357" t="s">
        <v>3171</v>
      </c>
      <c r="E2357" t="s">
        <v>2231</v>
      </c>
      <c r="F2357" t="s">
        <v>2232</v>
      </c>
      <c r="G2357" t="s">
        <v>2582</v>
      </c>
      <c r="H2357" t="s">
        <v>2586</v>
      </c>
      <c r="I2357" t="s">
        <v>4174</v>
      </c>
      <c r="J2357" t="s">
        <v>3173</v>
      </c>
      <c r="K2357" t="s">
        <v>2761</v>
      </c>
      <c r="L2357" s="1">
        <v>1</v>
      </c>
      <c r="M2357" s="1">
        <v>1240</v>
      </c>
      <c r="N2357" s="1">
        <v>62</v>
      </c>
      <c r="O2357" s="1" t="s">
        <v>2580</v>
      </c>
      <c r="P2357" s="1">
        <v>1100.93</v>
      </c>
      <c r="Q2357" s="1">
        <v>77.069999999999993</v>
      </c>
      <c r="R2357" s="1">
        <v>1178</v>
      </c>
      <c r="S2357" t="s">
        <v>2683</v>
      </c>
      <c r="T2357" t="str" cm="1">
        <f t="array" ref="T2357">_xlfn.IFS(ISNUMBER(SEARCH("CP02",S2357)),"ราชพฤกษ",ISNUMBER(SEARCH("CP03",S2357)),"บางใหญ่",ISNUMBER(SEARCH("CP04",S2357)),"บางบอน",OR(ISNUMBER(SEARCH("CP",S2357)),ISNUMBER(SEARCH("BTC",D2357))),"340",TRUE,"")</f>
        <v>340</v>
      </c>
    </row>
    <row r="2358" spans="1:20" x14ac:dyDescent="0.2">
      <c r="A2358" t="s">
        <v>4139</v>
      </c>
      <c r="B2358" t="s">
        <v>13</v>
      </c>
      <c r="C2358">
        <v>2026</v>
      </c>
      <c r="D2358" t="s">
        <v>3171</v>
      </c>
      <c r="E2358" t="s">
        <v>2239</v>
      </c>
      <c r="F2358" t="s">
        <v>2240</v>
      </c>
      <c r="G2358" t="s">
        <v>2582</v>
      </c>
      <c r="H2358" t="s">
        <v>2586</v>
      </c>
      <c r="I2358" t="s">
        <v>4174</v>
      </c>
      <c r="J2358" t="s">
        <v>3173</v>
      </c>
      <c r="K2358" t="s">
        <v>2761</v>
      </c>
      <c r="L2358" s="1">
        <v>1</v>
      </c>
      <c r="M2358" s="1">
        <v>300</v>
      </c>
      <c r="N2358" s="1">
        <v>0</v>
      </c>
      <c r="O2358" s="1" t="s">
        <v>2580</v>
      </c>
      <c r="P2358" s="1">
        <v>280.37</v>
      </c>
      <c r="Q2358" s="1">
        <v>19.63</v>
      </c>
      <c r="R2358" s="1">
        <v>300</v>
      </c>
      <c r="S2358" t="s">
        <v>2683</v>
      </c>
      <c r="T2358" t="str" cm="1">
        <f t="array" ref="T2358">_xlfn.IFS(ISNUMBER(SEARCH("CP02",S2358)),"ราชพฤกษ",ISNUMBER(SEARCH("CP03",S2358)),"บางใหญ่",ISNUMBER(SEARCH("CP04",S2358)),"บางบอน",OR(ISNUMBER(SEARCH("CP",S2358)),ISNUMBER(SEARCH("BTC",D2358))),"340",TRUE,"")</f>
        <v>340</v>
      </c>
    </row>
    <row r="2359" spans="1:20" x14ac:dyDescent="0.2">
      <c r="A2359" t="s">
        <v>4139</v>
      </c>
      <c r="B2359" t="s">
        <v>13</v>
      </c>
      <c r="C2359">
        <v>2026</v>
      </c>
      <c r="D2359" t="s">
        <v>3171</v>
      </c>
      <c r="E2359" t="s">
        <v>1989</v>
      </c>
      <c r="F2359" t="s">
        <v>1990</v>
      </c>
      <c r="G2359" t="s">
        <v>2582</v>
      </c>
      <c r="H2359" t="s">
        <v>2586</v>
      </c>
      <c r="I2359" t="s">
        <v>4174</v>
      </c>
      <c r="J2359" t="s">
        <v>3173</v>
      </c>
      <c r="K2359" t="s">
        <v>2761</v>
      </c>
      <c r="L2359" s="1">
        <v>1</v>
      </c>
      <c r="M2359" s="1">
        <v>385</v>
      </c>
      <c r="N2359" s="1">
        <v>0</v>
      </c>
      <c r="O2359" s="1" t="s">
        <v>2580</v>
      </c>
      <c r="P2359" s="1">
        <v>359.81</v>
      </c>
      <c r="Q2359" s="1">
        <v>25.19</v>
      </c>
      <c r="R2359" s="1">
        <v>385</v>
      </c>
      <c r="S2359" t="s">
        <v>2683</v>
      </c>
      <c r="T2359" t="str" cm="1">
        <f t="array" ref="T2359">_xlfn.IFS(ISNUMBER(SEARCH("CP02",S2359)),"ราชพฤกษ",ISNUMBER(SEARCH("CP03",S2359)),"บางใหญ่",ISNUMBER(SEARCH("CP04",S2359)),"บางบอน",OR(ISNUMBER(SEARCH("CP",S2359)),ISNUMBER(SEARCH("BTC",D2359))),"340",TRUE,"")</f>
        <v>340</v>
      </c>
    </row>
    <row r="2360" spans="1:20" x14ac:dyDescent="0.2">
      <c r="A2360" t="s">
        <v>4139</v>
      </c>
      <c r="B2360" t="s">
        <v>13</v>
      </c>
      <c r="C2360">
        <v>2026</v>
      </c>
      <c r="D2360" t="s">
        <v>3171</v>
      </c>
      <c r="E2360" t="s">
        <v>465</v>
      </c>
      <c r="F2360" t="s">
        <v>466</v>
      </c>
      <c r="G2360" t="s">
        <v>2811</v>
      </c>
      <c r="H2360" t="s">
        <v>2586</v>
      </c>
      <c r="I2360" t="s">
        <v>4174</v>
      </c>
      <c r="J2360" t="s">
        <v>3173</v>
      </c>
      <c r="K2360" t="s">
        <v>2761</v>
      </c>
      <c r="L2360" s="1">
        <v>3</v>
      </c>
      <c r="M2360" s="1">
        <v>130</v>
      </c>
      <c r="N2360" s="1">
        <v>0</v>
      </c>
      <c r="O2360" s="1" t="s">
        <v>2580</v>
      </c>
      <c r="P2360" s="1">
        <v>364.49</v>
      </c>
      <c r="Q2360" s="1">
        <v>25.51</v>
      </c>
      <c r="R2360" s="1">
        <v>390</v>
      </c>
      <c r="S2360" t="s">
        <v>2683</v>
      </c>
      <c r="T2360" t="str" cm="1">
        <f t="array" ref="T2360">_xlfn.IFS(ISNUMBER(SEARCH("CP02",S2360)),"ราชพฤกษ",ISNUMBER(SEARCH("CP03",S2360)),"บางใหญ่",ISNUMBER(SEARCH("CP04",S2360)),"บางบอน",OR(ISNUMBER(SEARCH("CP",S2360)),ISNUMBER(SEARCH("BTC",D2360))),"340",TRUE,"")</f>
        <v>340</v>
      </c>
    </row>
    <row r="2361" spans="1:20" x14ac:dyDescent="0.2">
      <c r="A2361" t="s">
        <v>4139</v>
      </c>
      <c r="B2361" t="s">
        <v>13</v>
      </c>
      <c r="C2361">
        <v>2026</v>
      </c>
      <c r="D2361" t="s">
        <v>3171</v>
      </c>
      <c r="E2361" t="s">
        <v>1655</v>
      </c>
      <c r="F2361" t="s">
        <v>1656</v>
      </c>
      <c r="G2361" t="s">
        <v>1536</v>
      </c>
      <c r="H2361" t="s">
        <v>2586</v>
      </c>
      <c r="I2361" t="s">
        <v>4175</v>
      </c>
      <c r="J2361" t="s">
        <v>3173</v>
      </c>
      <c r="K2361" t="s">
        <v>2761</v>
      </c>
      <c r="L2361" s="1">
        <v>1</v>
      </c>
      <c r="M2361" s="1">
        <v>1600</v>
      </c>
      <c r="N2361" s="1">
        <v>0</v>
      </c>
      <c r="O2361" s="1" t="s">
        <v>2580</v>
      </c>
      <c r="P2361" s="1">
        <v>1495.33</v>
      </c>
      <c r="Q2361" s="1">
        <v>104.67</v>
      </c>
      <c r="R2361" s="1">
        <v>1600</v>
      </c>
      <c r="S2361" t="s">
        <v>2625</v>
      </c>
      <c r="T2361" t="str" cm="1">
        <f t="array" ref="T2361">_xlfn.IFS(ISNUMBER(SEARCH("CP02",S2361)),"ราชพฤกษ",ISNUMBER(SEARCH("CP03",S2361)),"บางใหญ่",ISNUMBER(SEARCH("CP04",S2361)),"บางบอน",OR(ISNUMBER(SEARCH("CP",S2361)),ISNUMBER(SEARCH("BTC",D2361))),"340",TRUE,"")</f>
        <v>340</v>
      </c>
    </row>
    <row r="2362" spans="1:20" x14ac:dyDescent="0.2">
      <c r="A2362" t="s">
        <v>4139</v>
      </c>
      <c r="B2362" t="s">
        <v>13</v>
      </c>
      <c r="C2362">
        <v>2026</v>
      </c>
      <c r="D2362" t="s">
        <v>3171</v>
      </c>
      <c r="E2362" t="s">
        <v>1299</v>
      </c>
      <c r="F2362" t="s">
        <v>1300</v>
      </c>
      <c r="G2362" t="s">
        <v>2582</v>
      </c>
      <c r="H2362" t="s">
        <v>2586</v>
      </c>
      <c r="I2362" t="s">
        <v>4175</v>
      </c>
      <c r="J2362" t="s">
        <v>3173</v>
      </c>
      <c r="K2362" t="s">
        <v>2761</v>
      </c>
      <c r="L2362" s="1">
        <v>1</v>
      </c>
      <c r="M2362" s="1">
        <v>800</v>
      </c>
      <c r="N2362" s="1">
        <v>0</v>
      </c>
      <c r="O2362" s="1" t="s">
        <v>2580</v>
      </c>
      <c r="P2362" s="1">
        <v>747.66</v>
      </c>
      <c r="Q2362" s="1">
        <v>52.34</v>
      </c>
      <c r="R2362" s="1">
        <v>800</v>
      </c>
      <c r="S2362" t="s">
        <v>2683</v>
      </c>
      <c r="T2362" t="str" cm="1">
        <f t="array" ref="T2362">_xlfn.IFS(ISNUMBER(SEARCH("CP02",S2362)),"ราชพฤกษ",ISNUMBER(SEARCH("CP03",S2362)),"บางใหญ่",ISNUMBER(SEARCH("CP04",S2362)),"บางบอน",OR(ISNUMBER(SEARCH("CP",S2362)),ISNUMBER(SEARCH("BTC",D2362))),"340",TRUE,"")</f>
        <v>340</v>
      </c>
    </row>
    <row r="2363" spans="1:20" x14ac:dyDescent="0.2">
      <c r="A2363" t="s">
        <v>4139</v>
      </c>
      <c r="B2363" t="s">
        <v>13</v>
      </c>
      <c r="C2363">
        <v>2026</v>
      </c>
      <c r="D2363" t="s">
        <v>2817</v>
      </c>
      <c r="E2363" t="s">
        <v>1547</v>
      </c>
      <c r="F2363" t="s">
        <v>1548</v>
      </c>
      <c r="G2363" t="s">
        <v>2588</v>
      </c>
      <c r="H2363" t="s">
        <v>2586</v>
      </c>
      <c r="I2363" t="s">
        <v>4176</v>
      </c>
      <c r="J2363" t="s">
        <v>2819</v>
      </c>
      <c r="K2363" t="s">
        <v>2624</v>
      </c>
      <c r="L2363" s="1">
        <v>1</v>
      </c>
      <c r="M2363" s="1">
        <v>400</v>
      </c>
      <c r="N2363" s="1">
        <v>0</v>
      </c>
      <c r="O2363" s="1" t="s">
        <v>2580</v>
      </c>
      <c r="P2363" s="1">
        <v>373.83</v>
      </c>
      <c r="Q2363" s="1">
        <v>26.17</v>
      </c>
      <c r="R2363" s="1">
        <v>400</v>
      </c>
      <c r="S2363" t="s">
        <v>2625</v>
      </c>
      <c r="T2363" t="str" cm="1">
        <f t="array" ref="T2363">_xlfn.IFS(ISNUMBER(SEARCH("CP02",S2363)),"ราชพฤกษ",ISNUMBER(SEARCH("CP03",S2363)),"บางใหญ่",ISNUMBER(SEARCH("CP04",S2363)),"บางบอน",OR(ISNUMBER(SEARCH("CP",S2363)),ISNUMBER(SEARCH("BTC",D2363))),"340",TRUE,"")</f>
        <v>340</v>
      </c>
    </row>
    <row r="2364" spans="1:20" x14ac:dyDescent="0.2">
      <c r="A2364" t="s">
        <v>4139</v>
      </c>
      <c r="B2364" t="s">
        <v>13</v>
      </c>
      <c r="C2364">
        <v>2026</v>
      </c>
      <c r="D2364" t="s">
        <v>3534</v>
      </c>
      <c r="E2364" t="s">
        <v>555</v>
      </c>
      <c r="F2364" t="s">
        <v>556</v>
      </c>
      <c r="G2364" t="s">
        <v>2582</v>
      </c>
      <c r="H2364" t="s">
        <v>2586</v>
      </c>
      <c r="I2364" t="s">
        <v>4177</v>
      </c>
      <c r="J2364" t="s">
        <v>3536</v>
      </c>
      <c r="K2364" t="s">
        <v>2630</v>
      </c>
      <c r="L2364" s="1">
        <v>1</v>
      </c>
      <c r="M2364" s="1">
        <v>1350</v>
      </c>
      <c r="N2364" s="1">
        <v>0</v>
      </c>
      <c r="O2364" s="1" t="s">
        <v>2580</v>
      </c>
      <c r="P2364" s="1">
        <v>1261.68</v>
      </c>
      <c r="Q2364" s="1">
        <v>88.32</v>
      </c>
      <c r="R2364" s="1">
        <v>1350</v>
      </c>
      <c r="S2364" t="s">
        <v>2631</v>
      </c>
      <c r="T2364" t="str" cm="1">
        <f t="array" ref="T2364">_xlfn.IFS(ISNUMBER(SEARCH("CP02",S2364)),"ราชพฤกษ",ISNUMBER(SEARCH("CP03",S2364)),"บางใหญ่",ISNUMBER(SEARCH("CP04",S2364)),"บางบอน",OR(ISNUMBER(SEARCH("CP",S2364)),ISNUMBER(SEARCH("BTC",D2364))),"340",TRUE,"")</f>
        <v>บางบอน</v>
      </c>
    </row>
    <row r="2365" spans="1:20" x14ac:dyDescent="0.2">
      <c r="A2365" t="s">
        <v>4139</v>
      </c>
      <c r="B2365" t="s">
        <v>13</v>
      </c>
      <c r="C2365">
        <v>2026</v>
      </c>
      <c r="D2365" t="s">
        <v>3534</v>
      </c>
      <c r="E2365" t="s">
        <v>553</v>
      </c>
      <c r="F2365" t="s">
        <v>554</v>
      </c>
      <c r="G2365" t="s">
        <v>2582</v>
      </c>
      <c r="H2365" t="s">
        <v>2586</v>
      </c>
      <c r="I2365" t="s">
        <v>4177</v>
      </c>
      <c r="J2365" t="s">
        <v>3536</v>
      </c>
      <c r="K2365" t="s">
        <v>2630</v>
      </c>
      <c r="L2365" s="1">
        <v>1</v>
      </c>
      <c r="M2365" s="1">
        <v>250</v>
      </c>
      <c r="N2365" s="1">
        <v>0</v>
      </c>
      <c r="O2365" s="1" t="s">
        <v>2580</v>
      </c>
      <c r="P2365" s="1">
        <v>233.64</v>
      </c>
      <c r="Q2365" s="1">
        <v>16.36</v>
      </c>
      <c r="R2365" s="1">
        <v>250</v>
      </c>
      <c r="S2365" t="s">
        <v>2631</v>
      </c>
      <c r="T2365" t="str" cm="1">
        <f t="array" ref="T2365">_xlfn.IFS(ISNUMBER(SEARCH("CP02",S2365)),"ราชพฤกษ",ISNUMBER(SEARCH("CP03",S2365)),"บางใหญ่",ISNUMBER(SEARCH("CP04",S2365)),"บางบอน",OR(ISNUMBER(SEARCH("CP",S2365)),ISNUMBER(SEARCH("BTC",D2365))),"340",TRUE,"")</f>
        <v>บางบอน</v>
      </c>
    </row>
    <row r="2366" spans="1:20" x14ac:dyDescent="0.2">
      <c r="A2366" t="s">
        <v>4139</v>
      </c>
      <c r="B2366" t="s">
        <v>13</v>
      </c>
      <c r="C2366">
        <v>2026</v>
      </c>
      <c r="D2366" t="s">
        <v>3534</v>
      </c>
      <c r="E2366" t="s">
        <v>553</v>
      </c>
      <c r="F2366" t="s">
        <v>554</v>
      </c>
      <c r="G2366" t="s">
        <v>2582</v>
      </c>
      <c r="H2366" t="s">
        <v>2586</v>
      </c>
      <c r="I2366" t="s">
        <v>4177</v>
      </c>
      <c r="J2366" t="s">
        <v>3536</v>
      </c>
      <c r="K2366" t="s">
        <v>2630</v>
      </c>
      <c r="L2366" s="1">
        <v>1</v>
      </c>
      <c r="M2366" s="1">
        <v>250</v>
      </c>
      <c r="N2366" s="1">
        <v>0</v>
      </c>
      <c r="O2366" s="1" t="s">
        <v>2580</v>
      </c>
      <c r="P2366" s="1">
        <v>0</v>
      </c>
      <c r="Q2366" s="1">
        <v>0</v>
      </c>
      <c r="R2366" s="1">
        <v>0</v>
      </c>
      <c r="S2366" t="s">
        <v>2631</v>
      </c>
      <c r="T2366" t="str" cm="1">
        <f t="array" ref="T2366">_xlfn.IFS(ISNUMBER(SEARCH("CP02",S2366)),"ราชพฤกษ",ISNUMBER(SEARCH("CP03",S2366)),"บางใหญ่",ISNUMBER(SEARCH("CP04",S2366)),"บางบอน",OR(ISNUMBER(SEARCH("CP",S2366)),ISNUMBER(SEARCH("BTC",D2366))),"340",TRUE,"")</f>
        <v>บางบอน</v>
      </c>
    </row>
    <row r="2367" spans="1:20" x14ac:dyDescent="0.2">
      <c r="A2367" t="s">
        <v>4139</v>
      </c>
      <c r="B2367" t="s">
        <v>13</v>
      </c>
      <c r="C2367">
        <v>2026</v>
      </c>
      <c r="D2367" t="s">
        <v>3534</v>
      </c>
      <c r="E2367" t="s">
        <v>153</v>
      </c>
      <c r="F2367" t="s">
        <v>154</v>
      </c>
      <c r="G2367" t="s">
        <v>2582</v>
      </c>
      <c r="H2367" t="s">
        <v>2586</v>
      </c>
      <c r="I2367" t="s">
        <v>4177</v>
      </c>
      <c r="J2367" t="s">
        <v>3536</v>
      </c>
      <c r="K2367" t="s">
        <v>2630</v>
      </c>
      <c r="L2367" s="1">
        <v>1</v>
      </c>
      <c r="M2367" s="1">
        <v>200</v>
      </c>
      <c r="N2367" s="1">
        <v>0</v>
      </c>
      <c r="O2367" s="1" t="s">
        <v>2580</v>
      </c>
      <c r="P2367" s="1">
        <v>186.92</v>
      </c>
      <c r="Q2367" s="1">
        <v>13.08</v>
      </c>
      <c r="R2367" s="1">
        <v>200</v>
      </c>
      <c r="S2367" t="s">
        <v>2631</v>
      </c>
      <c r="T2367" t="str" cm="1">
        <f t="array" ref="T2367">_xlfn.IFS(ISNUMBER(SEARCH("CP02",S2367)),"ราชพฤกษ",ISNUMBER(SEARCH("CP03",S2367)),"บางใหญ่",ISNUMBER(SEARCH("CP04",S2367)),"บางบอน",OR(ISNUMBER(SEARCH("CP",S2367)),ISNUMBER(SEARCH("BTC",D2367))),"340",TRUE,"")</f>
        <v>บางบอน</v>
      </c>
    </row>
    <row r="2368" spans="1:20" x14ac:dyDescent="0.2">
      <c r="A2368" t="s">
        <v>4139</v>
      </c>
      <c r="B2368" t="s">
        <v>13</v>
      </c>
      <c r="C2368">
        <v>2026</v>
      </c>
      <c r="D2368" t="s">
        <v>3534</v>
      </c>
      <c r="E2368" t="s">
        <v>1185</v>
      </c>
      <c r="F2368" t="s">
        <v>1186</v>
      </c>
      <c r="G2368" t="s">
        <v>2582</v>
      </c>
      <c r="H2368" t="s">
        <v>2586</v>
      </c>
      <c r="I2368" t="s">
        <v>4177</v>
      </c>
      <c r="J2368" t="s">
        <v>3536</v>
      </c>
      <c r="K2368" t="s">
        <v>2630</v>
      </c>
      <c r="L2368" s="1">
        <v>1</v>
      </c>
      <c r="M2368" s="1">
        <v>20</v>
      </c>
      <c r="N2368" s="1">
        <v>0</v>
      </c>
      <c r="O2368" s="1" t="s">
        <v>2580</v>
      </c>
      <c r="P2368" s="1">
        <v>18.690000000000001</v>
      </c>
      <c r="Q2368" s="1">
        <v>1.31</v>
      </c>
      <c r="R2368" s="1">
        <v>20</v>
      </c>
      <c r="S2368" t="s">
        <v>2631</v>
      </c>
      <c r="T2368" t="str" cm="1">
        <f t="array" ref="T2368">_xlfn.IFS(ISNUMBER(SEARCH("CP02",S2368)),"ราชพฤกษ",ISNUMBER(SEARCH("CP03",S2368)),"บางใหญ่",ISNUMBER(SEARCH("CP04",S2368)),"บางบอน",OR(ISNUMBER(SEARCH("CP",S2368)),ISNUMBER(SEARCH("BTC",D2368))),"340",TRUE,"")</f>
        <v>บางบอน</v>
      </c>
    </row>
    <row r="2369" spans="1:20" x14ac:dyDescent="0.2">
      <c r="A2369" t="s">
        <v>4139</v>
      </c>
      <c r="B2369" t="s">
        <v>13</v>
      </c>
      <c r="C2369">
        <v>2026</v>
      </c>
      <c r="D2369" t="s">
        <v>2890</v>
      </c>
      <c r="E2369" t="s">
        <v>915</v>
      </c>
      <c r="F2369" t="s">
        <v>916</v>
      </c>
      <c r="G2369" t="s">
        <v>2655</v>
      </c>
      <c r="H2369" t="s">
        <v>2656</v>
      </c>
      <c r="I2369" t="s">
        <v>4178</v>
      </c>
      <c r="J2369" t="s">
        <v>2892</v>
      </c>
      <c r="K2369" t="s">
        <v>2893</v>
      </c>
      <c r="L2369" s="1">
        <v>1</v>
      </c>
      <c r="M2369" s="1">
        <v>5350</v>
      </c>
      <c r="N2369" s="1">
        <v>267.5</v>
      </c>
      <c r="O2369" s="1" t="s">
        <v>2580</v>
      </c>
      <c r="P2369" s="1">
        <v>4750</v>
      </c>
      <c r="Q2369" s="1">
        <v>332.5</v>
      </c>
      <c r="R2369" s="1">
        <v>5082.5</v>
      </c>
      <c r="S2369" t="s">
        <v>2894</v>
      </c>
      <c r="T2369" t="str" cm="1">
        <f t="array" ref="T2369">_xlfn.IFS(ISNUMBER(SEARCH("CP02",S2369)),"ราชพฤกษ",ISNUMBER(SEARCH("CP03",S2369)),"บางใหญ่",ISNUMBER(SEARCH("CP04",S2369)),"บางบอน",OR(ISNUMBER(SEARCH("CP",S2369)),ISNUMBER(SEARCH("BTC",D2369))),"340",TRUE,"")</f>
        <v>บางใหญ่</v>
      </c>
    </row>
    <row r="2370" spans="1:20" x14ac:dyDescent="0.2">
      <c r="A2370" t="s">
        <v>4139</v>
      </c>
      <c r="B2370" t="s">
        <v>13</v>
      </c>
      <c r="C2370">
        <v>2026</v>
      </c>
      <c r="D2370" t="s">
        <v>2890</v>
      </c>
      <c r="E2370" t="s">
        <v>353</v>
      </c>
      <c r="F2370" t="s">
        <v>354</v>
      </c>
      <c r="G2370" t="s">
        <v>2582</v>
      </c>
      <c r="H2370" t="s">
        <v>2586</v>
      </c>
      <c r="I2370" t="s">
        <v>4178</v>
      </c>
      <c r="J2370" t="s">
        <v>2892</v>
      </c>
      <c r="K2370" t="s">
        <v>2893</v>
      </c>
      <c r="L2370" s="1">
        <v>1</v>
      </c>
      <c r="M2370" s="1">
        <v>1900</v>
      </c>
      <c r="N2370" s="1">
        <v>95</v>
      </c>
      <c r="O2370" s="1" t="s">
        <v>2580</v>
      </c>
      <c r="P2370" s="1">
        <v>1686.92</v>
      </c>
      <c r="Q2370" s="1">
        <v>118.08</v>
      </c>
      <c r="R2370" s="1">
        <v>1805</v>
      </c>
      <c r="S2370" t="s">
        <v>2605</v>
      </c>
      <c r="T2370" t="str" cm="1">
        <f t="array" ref="T2370">_xlfn.IFS(ISNUMBER(SEARCH("CP02",S2370)),"ราชพฤกษ",ISNUMBER(SEARCH("CP03",S2370)),"บางใหญ่",ISNUMBER(SEARCH("CP04",S2370)),"บางบอน",OR(ISNUMBER(SEARCH("CP",S2370)),ISNUMBER(SEARCH("BTC",D2370))),"340",TRUE,"")</f>
        <v>บางใหญ่</v>
      </c>
    </row>
    <row r="2371" spans="1:20" x14ac:dyDescent="0.2">
      <c r="A2371" t="s">
        <v>4139</v>
      </c>
      <c r="B2371" t="s">
        <v>13</v>
      </c>
      <c r="C2371">
        <v>2026</v>
      </c>
      <c r="D2371" t="s">
        <v>2890</v>
      </c>
      <c r="E2371" t="s">
        <v>1569</v>
      </c>
      <c r="F2371" t="s">
        <v>1570</v>
      </c>
      <c r="G2371" t="s">
        <v>1536</v>
      </c>
      <c r="H2371" t="s">
        <v>2586</v>
      </c>
      <c r="I2371" t="s">
        <v>4178</v>
      </c>
      <c r="J2371" t="s">
        <v>2892</v>
      </c>
      <c r="K2371" t="s">
        <v>2893</v>
      </c>
      <c r="L2371" s="1">
        <v>2</v>
      </c>
      <c r="M2371" s="1">
        <v>400</v>
      </c>
      <c r="N2371" s="1">
        <v>0</v>
      </c>
      <c r="O2371" s="1" t="s">
        <v>2580</v>
      </c>
      <c r="P2371" s="1">
        <v>747.66</v>
      </c>
      <c r="Q2371" s="1">
        <v>52.34</v>
      </c>
      <c r="R2371" s="1">
        <v>800</v>
      </c>
      <c r="S2371" t="s">
        <v>2606</v>
      </c>
      <c r="T2371" t="str" cm="1">
        <f t="array" ref="T2371">_xlfn.IFS(ISNUMBER(SEARCH("CP02",S2371)),"ราชพฤกษ",ISNUMBER(SEARCH("CP03",S2371)),"บางใหญ่",ISNUMBER(SEARCH("CP04",S2371)),"บางบอน",OR(ISNUMBER(SEARCH("CP",S2371)),ISNUMBER(SEARCH("BTC",D2371))),"340",TRUE,"")</f>
        <v>บางใหญ่</v>
      </c>
    </row>
    <row r="2372" spans="1:20" x14ac:dyDescent="0.2">
      <c r="A2372" t="s">
        <v>4179</v>
      </c>
      <c r="B2372" t="s">
        <v>13</v>
      </c>
      <c r="C2372">
        <v>2026</v>
      </c>
      <c r="D2372" t="s">
        <v>3815</v>
      </c>
      <c r="E2372" t="s">
        <v>1547</v>
      </c>
      <c r="F2372" t="s">
        <v>1548</v>
      </c>
      <c r="G2372" t="s">
        <v>2588</v>
      </c>
      <c r="H2372" t="s">
        <v>2586</v>
      </c>
      <c r="I2372" t="s">
        <v>4180</v>
      </c>
      <c r="J2372" t="s">
        <v>3817</v>
      </c>
      <c r="K2372" t="s">
        <v>2692</v>
      </c>
      <c r="L2372" s="1">
        <v>1</v>
      </c>
      <c r="M2372" s="1">
        <v>400</v>
      </c>
      <c r="N2372" s="1">
        <v>100</v>
      </c>
      <c r="O2372" s="1" t="s">
        <v>2580</v>
      </c>
      <c r="P2372" s="1">
        <v>280.37</v>
      </c>
      <c r="Q2372" s="1">
        <v>19.63</v>
      </c>
      <c r="R2372" s="1">
        <v>300</v>
      </c>
      <c r="S2372" t="s">
        <v>2633</v>
      </c>
      <c r="T2372" t="str" cm="1">
        <f t="array" ref="T2372">_xlfn.IFS(ISNUMBER(SEARCH("CP02",S2372)),"ราชพฤกษ",ISNUMBER(SEARCH("CP03",S2372)),"บางใหญ่",ISNUMBER(SEARCH("CP04",S2372)),"บางบอน",OR(ISNUMBER(SEARCH("CP",S2372)),ISNUMBER(SEARCH("BTC",D2372))),"340",TRUE,"")</f>
        <v>บางบอน</v>
      </c>
    </row>
    <row r="2373" spans="1:20" x14ac:dyDescent="0.2">
      <c r="A2373" t="s">
        <v>4179</v>
      </c>
      <c r="B2373" t="s">
        <v>13</v>
      </c>
      <c r="C2373">
        <v>2026</v>
      </c>
      <c r="D2373" t="s">
        <v>4181</v>
      </c>
      <c r="E2373" t="s">
        <v>545</v>
      </c>
      <c r="F2373" t="s">
        <v>546</v>
      </c>
      <c r="G2373" t="s">
        <v>2582</v>
      </c>
      <c r="H2373" t="s">
        <v>2586</v>
      </c>
      <c r="I2373" t="s">
        <v>4182</v>
      </c>
      <c r="J2373" t="s">
        <v>4183</v>
      </c>
      <c r="K2373" t="s">
        <v>2692</v>
      </c>
      <c r="L2373" s="1">
        <v>1</v>
      </c>
      <c r="M2373" s="1">
        <v>1920</v>
      </c>
      <c r="N2373" s="1">
        <v>192</v>
      </c>
      <c r="O2373" s="1" t="s">
        <v>2580</v>
      </c>
      <c r="P2373" s="1">
        <v>1614.95</v>
      </c>
      <c r="Q2373" s="1">
        <v>113.05</v>
      </c>
      <c r="R2373" s="1">
        <v>1728</v>
      </c>
      <c r="S2373" t="s">
        <v>2631</v>
      </c>
      <c r="T2373" t="str" cm="1">
        <f t="array" ref="T2373">_xlfn.IFS(ISNUMBER(SEARCH("CP02",S2373)),"ราชพฤกษ",ISNUMBER(SEARCH("CP03",S2373)),"บางใหญ่",ISNUMBER(SEARCH("CP04",S2373)),"บางบอน",OR(ISNUMBER(SEARCH("CP",S2373)),ISNUMBER(SEARCH("BTC",D2373))),"340",TRUE,"")</f>
        <v>บางบอน</v>
      </c>
    </row>
    <row r="2374" spans="1:20" x14ac:dyDescent="0.2">
      <c r="A2374" t="s">
        <v>4179</v>
      </c>
      <c r="B2374" t="s">
        <v>13</v>
      </c>
      <c r="C2374">
        <v>2026</v>
      </c>
      <c r="D2374" t="s">
        <v>4181</v>
      </c>
      <c r="E2374" t="s">
        <v>509</v>
      </c>
      <c r="F2374" t="s">
        <v>510</v>
      </c>
      <c r="G2374" t="s">
        <v>2582</v>
      </c>
      <c r="H2374" t="s">
        <v>2586</v>
      </c>
      <c r="I2374" t="s">
        <v>4182</v>
      </c>
      <c r="J2374" t="s">
        <v>4183</v>
      </c>
      <c r="K2374" t="s">
        <v>2692</v>
      </c>
      <c r="L2374" s="1">
        <v>1</v>
      </c>
      <c r="M2374" s="1">
        <v>420</v>
      </c>
      <c r="N2374" s="1">
        <v>0</v>
      </c>
      <c r="O2374" s="1" t="s">
        <v>2580</v>
      </c>
      <c r="P2374" s="1">
        <v>0</v>
      </c>
      <c r="Q2374" s="1">
        <v>0</v>
      </c>
      <c r="R2374" s="1">
        <v>0</v>
      </c>
      <c r="S2374" t="s">
        <v>2631</v>
      </c>
      <c r="T2374" t="str" cm="1">
        <f t="array" ref="T2374">_xlfn.IFS(ISNUMBER(SEARCH("CP02",S2374)),"ราชพฤกษ",ISNUMBER(SEARCH("CP03",S2374)),"บางใหญ่",ISNUMBER(SEARCH("CP04",S2374)),"บางบอน",OR(ISNUMBER(SEARCH("CP",S2374)),ISNUMBER(SEARCH("BTC",D2374))),"340",TRUE,"")</f>
        <v>บางบอน</v>
      </c>
    </row>
    <row r="2375" spans="1:20" x14ac:dyDescent="0.2">
      <c r="A2375" t="s">
        <v>4179</v>
      </c>
      <c r="B2375" t="s">
        <v>13</v>
      </c>
      <c r="C2375">
        <v>2026</v>
      </c>
      <c r="D2375" t="s">
        <v>4181</v>
      </c>
      <c r="E2375" t="s">
        <v>1187</v>
      </c>
      <c r="F2375" t="s">
        <v>1188</v>
      </c>
      <c r="G2375" t="s">
        <v>2582</v>
      </c>
      <c r="H2375" t="s">
        <v>2586</v>
      </c>
      <c r="I2375" t="s">
        <v>4182</v>
      </c>
      <c r="J2375" t="s">
        <v>4183</v>
      </c>
      <c r="K2375" t="s">
        <v>2692</v>
      </c>
      <c r="L2375" s="1">
        <v>1</v>
      </c>
      <c r="M2375" s="1">
        <v>20</v>
      </c>
      <c r="N2375" s="1">
        <v>0</v>
      </c>
      <c r="O2375" s="1" t="s">
        <v>2580</v>
      </c>
      <c r="P2375" s="1">
        <v>18.690000000000001</v>
      </c>
      <c r="Q2375" s="1">
        <v>1.31</v>
      </c>
      <c r="R2375" s="1">
        <v>20</v>
      </c>
      <c r="S2375" t="s">
        <v>2631</v>
      </c>
      <c r="T2375" t="str" cm="1">
        <f t="array" ref="T2375">_xlfn.IFS(ISNUMBER(SEARCH("CP02",S2375)),"ราชพฤกษ",ISNUMBER(SEARCH("CP03",S2375)),"บางใหญ่",ISNUMBER(SEARCH("CP04",S2375)),"บางบอน",OR(ISNUMBER(SEARCH("CP",S2375)),ISNUMBER(SEARCH("BTC",D2375))),"340",TRUE,"")</f>
        <v>บางบอน</v>
      </c>
    </row>
    <row r="2376" spans="1:20" x14ac:dyDescent="0.2">
      <c r="A2376" t="s">
        <v>4179</v>
      </c>
      <c r="B2376" t="s">
        <v>13</v>
      </c>
      <c r="C2376">
        <v>2026</v>
      </c>
      <c r="D2376" t="s">
        <v>4181</v>
      </c>
      <c r="E2376" t="s">
        <v>149</v>
      </c>
      <c r="F2376" t="s">
        <v>150</v>
      </c>
      <c r="G2376" t="s">
        <v>2582</v>
      </c>
      <c r="H2376" t="s">
        <v>2586</v>
      </c>
      <c r="I2376" t="s">
        <v>4182</v>
      </c>
      <c r="J2376" t="s">
        <v>4183</v>
      </c>
      <c r="K2376" t="s">
        <v>2692</v>
      </c>
      <c r="L2376" s="1">
        <v>1</v>
      </c>
      <c r="M2376" s="1">
        <v>220</v>
      </c>
      <c r="N2376" s="1">
        <v>0</v>
      </c>
      <c r="O2376" s="1" t="s">
        <v>2580</v>
      </c>
      <c r="P2376" s="1">
        <v>205.61</v>
      </c>
      <c r="Q2376" s="1">
        <v>14.39</v>
      </c>
      <c r="R2376" s="1">
        <v>220</v>
      </c>
      <c r="S2376" t="s">
        <v>2631</v>
      </c>
      <c r="T2376" t="str" cm="1">
        <f t="array" ref="T2376">_xlfn.IFS(ISNUMBER(SEARCH("CP02",S2376)),"ราชพฤกษ",ISNUMBER(SEARCH("CP03",S2376)),"บางใหญ่",ISNUMBER(SEARCH("CP04",S2376)),"บางบอน",OR(ISNUMBER(SEARCH("CP",S2376)),ISNUMBER(SEARCH("BTC",D2376))),"340",TRUE,"")</f>
        <v>บางบอน</v>
      </c>
    </row>
    <row r="2377" spans="1:20" x14ac:dyDescent="0.2">
      <c r="A2377" t="s">
        <v>4179</v>
      </c>
      <c r="B2377" t="s">
        <v>13</v>
      </c>
      <c r="C2377">
        <v>2026</v>
      </c>
      <c r="D2377" t="s">
        <v>4181</v>
      </c>
      <c r="E2377" t="s">
        <v>1855</v>
      </c>
      <c r="F2377" t="s">
        <v>1856</v>
      </c>
      <c r="G2377" t="s">
        <v>2632</v>
      </c>
      <c r="H2377" t="s">
        <v>2586</v>
      </c>
      <c r="I2377" t="s">
        <v>4182</v>
      </c>
      <c r="J2377" t="s">
        <v>4183</v>
      </c>
      <c r="K2377" t="s">
        <v>2692</v>
      </c>
      <c r="L2377" s="1">
        <v>1</v>
      </c>
      <c r="M2377" s="1">
        <v>1200</v>
      </c>
      <c r="N2377" s="1">
        <v>0</v>
      </c>
      <c r="O2377" s="1" t="s">
        <v>2580</v>
      </c>
      <c r="P2377" s="1">
        <v>1121.5</v>
      </c>
      <c r="Q2377" s="1">
        <v>78.5</v>
      </c>
      <c r="R2377" s="1">
        <v>1200</v>
      </c>
      <c r="S2377" t="s">
        <v>2631</v>
      </c>
      <c r="T2377" t="str" cm="1">
        <f t="array" ref="T2377">_xlfn.IFS(ISNUMBER(SEARCH("CP02",S2377)),"ราชพฤกษ",ISNUMBER(SEARCH("CP03",S2377)),"บางใหญ่",ISNUMBER(SEARCH("CP04",S2377)),"บางบอน",OR(ISNUMBER(SEARCH("CP",S2377)),ISNUMBER(SEARCH("BTC",D2377))),"340",TRUE,"")</f>
        <v>บางบอน</v>
      </c>
    </row>
    <row r="2378" spans="1:20" x14ac:dyDescent="0.2">
      <c r="A2378" t="s">
        <v>4179</v>
      </c>
      <c r="B2378" t="s">
        <v>13</v>
      </c>
      <c r="C2378">
        <v>2026</v>
      </c>
      <c r="D2378" t="s">
        <v>4181</v>
      </c>
      <c r="E2378" t="s">
        <v>153</v>
      </c>
      <c r="F2378" t="s">
        <v>154</v>
      </c>
      <c r="G2378" t="s">
        <v>2582</v>
      </c>
      <c r="H2378" t="s">
        <v>2586</v>
      </c>
      <c r="I2378" t="s">
        <v>4182</v>
      </c>
      <c r="J2378" t="s">
        <v>4183</v>
      </c>
      <c r="K2378" t="s">
        <v>2692</v>
      </c>
      <c r="L2378" s="1">
        <v>2</v>
      </c>
      <c r="M2378" s="1">
        <v>200</v>
      </c>
      <c r="N2378" s="1">
        <v>0</v>
      </c>
      <c r="O2378" s="1" t="s">
        <v>2580</v>
      </c>
      <c r="P2378" s="1">
        <v>373.83</v>
      </c>
      <c r="Q2378" s="1">
        <v>26.17</v>
      </c>
      <c r="R2378" s="1">
        <v>400</v>
      </c>
      <c r="S2378" t="s">
        <v>2631</v>
      </c>
      <c r="T2378" t="str" cm="1">
        <f t="array" ref="T2378">_xlfn.IFS(ISNUMBER(SEARCH("CP02",S2378)),"ราชพฤกษ",ISNUMBER(SEARCH("CP03",S2378)),"บางใหญ่",ISNUMBER(SEARCH("CP04",S2378)),"บางบอน",OR(ISNUMBER(SEARCH("CP",S2378)),ISNUMBER(SEARCH("BTC",D2378))),"340",TRUE,"")</f>
        <v>บางบอน</v>
      </c>
    </row>
    <row r="2379" spans="1:20" x14ac:dyDescent="0.2">
      <c r="A2379" t="s">
        <v>4179</v>
      </c>
      <c r="B2379" t="s">
        <v>13</v>
      </c>
      <c r="C2379">
        <v>2026</v>
      </c>
      <c r="D2379" t="s">
        <v>4184</v>
      </c>
      <c r="E2379" t="s">
        <v>535</v>
      </c>
      <c r="F2379" t="s">
        <v>536</v>
      </c>
      <c r="G2379" t="s">
        <v>2582</v>
      </c>
      <c r="H2379" t="s">
        <v>2586</v>
      </c>
      <c r="I2379" t="s">
        <v>4185</v>
      </c>
      <c r="J2379" t="s">
        <v>4186</v>
      </c>
      <c r="K2379" t="s">
        <v>2630</v>
      </c>
      <c r="L2379" s="1">
        <v>1</v>
      </c>
      <c r="M2379" s="1">
        <v>315</v>
      </c>
      <c r="N2379" s="1">
        <v>0</v>
      </c>
      <c r="O2379" s="1" t="s">
        <v>2580</v>
      </c>
      <c r="P2379" s="1">
        <v>0</v>
      </c>
      <c r="Q2379" s="1">
        <v>0</v>
      </c>
      <c r="R2379" s="1">
        <v>0</v>
      </c>
      <c r="S2379" t="s">
        <v>2631</v>
      </c>
      <c r="T2379" t="str" cm="1">
        <f t="array" ref="T2379">_xlfn.IFS(ISNUMBER(SEARCH("CP02",S2379)),"ราชพฤกษ",ISNUMBER(SEARCH("CP03",S2379)),"บางใหญ่",ISNUMBER(SEARCH("CP04",S2379)),"บางบอน",OR(ISNUMBER(SEARCH("CP",S2379)),ISNUMBER(SEARCH("BTC",D2379))),"340",TRUE,"")</f>
        <v>บางบอน</v>
      </c>
    </row>
    <row r="2380" spans="1:20" x14ac:dyDescent="0.2">
      <c r="A2380" t="s">
        <v>4179</v>
      </c>
      <c r="B2380" t="s">
        <v>13</v>
      </c>
      <c r="C2380">
        <v>2026</v>
      </c>
      <c r="D2380" t="s">
        <v>4184</v>
      </c>
      <c r="E2380" t="s">
        <v>541</v>
      </c>
      <c r="F2380" t="s">
        <v>542</v>
      </c>
      <c r="G2380" t="s">
        <v>2582</v>
      </c>
      <c r="H2380" t="s">
        <v>2586</v>
      </c>
      <c r="I2380" t="s">
        <v>4185</v>
      </c>
      <c r="J2380" t="s">
        <v>4186</v>
      </c>
      <c r="K2380" t="s">
        <v>2630</v>
      </c>
      <c r="L2380" s="1">
        <v>1</v>
      </c>
      <c r="M2380" s="1">
        <v>1250</v>
      </c>
      <c r="N2380" s="1">
        <v>0</v>
      </c>
      <c r="O2380" s="1" t="s">
        <v>2580</v>
      </c>
      <c r="P2380" s="1">
        <v>1168.22</v>
      </c>
      <c r="Q2380" s="1">
        <v>81.78</v>
      </c>
      <c r="R2380" s="1">
        <v>1250</v>
      </c>
      <c r="S2380" t="s">
        <v>2631</v>
      </c>
      <c r="T2380" t="str" cm="1">
        <f t="array" ref="T2380">_xlfn.IFS(ISNUMBER(SEARCH("CP02",S2380)),"ราชพฤกษ",ISNUMBER(SEARCH("CP03",S2380)),"บางใหญ่",ISNUMBER(SEARCH("CP04",S2380)),"บางบอน",OR(ISNUMBER(SEARCH("CP",S2380)),ISNUMBER(SEARCH("BTC",D2380))),"340",TRUE,"")</f>
        <v>บางบอน</v>
      </c>
    </row>
    <row r="2381" spans="1:20" x14ac:dyDescent="0.2">
      <c r="A2381" t="s">
        <v>4179</v>
      </c>
      <c r="B2381" t="s">
        <v>13</v>
      </c>
      <c r="C2381">
        <v>2026</v>
      </c>
      <c r="D2381" t="s">
        <v>4184</v>
      </c>
      <c r="E2381" t="s">
        <v>155</v>
      </c>
      <c r="F2381" t="s">
        <v>156</v>
      </c>
      <c r="G2381" t="s">
        <v>2582</v>
      </c>
      <c r="H2381" t="s">
        <v>2586</v>
      </c>
      <c r="I2381" t="s">
        <v>4185</v>
      </c>
      <c r="J2381" t="s">
        <v>4186</v>
      </c>
      <c r="K2381" t="s">
        <v>2630</v>
      </c>
      <c r="L2381" s="1">
        <v>1</v>
      </c>
      <c r="M2381" s="1">
        <v>240</v>
      </c>
      <c r="N2381" s="1">
        <v>0</v>
      </c>
      <c r="O2381" s="1" t="s">
        <v>2580</v>
      </c>
      <c r="P2381" s="1">
        <v>224.3</v>
      </c>
      <c r="Q2381" s="1">
        <v>15.7</v>
      </c>
      <c r="R2381" s="1">
        <v>240</v>
      </c>
      <c r="S2381" t="s">
        <v>2631</v>
      </c>
      <c r="T2381" t="str" cm="1">
        <f t="array" ref="T2381">_xlfn.IFS(ISNUMBER(SEARCH("CP02",S2381)),"ราชพฤกษ",ISNUMBER(SEARCH("CP03",S2381)),"บางใหญ่",ISNUMBER(SEARCH("CP04",S2381)),"บางบอน",OR(ISNUMBER(SEARCH("CP",S2381)),ISNUMBER(SEARCH("BTC",D2381))),"340",TRUE,"")</f>
        <v>บางบอน</v>
      </c>
    </row>
    <row r="2382" spans="1:20" x14ac:dyDescent="0.2">
      <c r="A2382" t="s">
        <v>4179</v>
      </c>
      <c r="B2382" t="s">
        <v>13</v>
      </c>
      <c r="C2382">
        <v>2026</v>
      </c>
      <c r="D2382" t="s">
        <v>4184</v>
      </c>
      <c r="E2382" t="s">
        <v>1185</v>
      </c>
      <c r="F2382" t="s">
        <v>1186</v>
      </c>
      <c r="G2382" t="s">
        <v>2582</v>
      </c>
      <c r="H2382" t="s">
        <v>2586</v>
      </c>
      <c r="I2382" t="s">
        <v>4185</v>
      </c>
      <c r="J2382" t="s">
        <v>4186</v>
      </c>
      <c r="K2382" t="s">
        <v>2630</v>
      </c>
      <c r="L2382" s="1">
        <v>1</v>
      </c>
      <c r="M2382" s="1">
        <v>20</v>
      </c>
      <c r="N2382" s="1">
        <v>0</v>
      </c>
      <c r="O2382" s="1" t="s">
        <v>2580</v>
      </c>
      <c r="P2382" s="1">
        <v>18.690000000000001</v>
      </c>
      <c r="Q2382" s="1">
        <v>1.31</v>
      </c>
      <c r="R2382" s="1">
        <v>20</v>
      </c>
      <c r="S2382" t="s">
        <v>2631</v>
      </c>
      <c r="T2382" t="str" cm="1">
        <f t="array" ref="T2382">_xlfn.IFS(ISNUMBER(SEARCH("CP02",S2382)),"ราชพฤกษ",ISNUMBER(SEARCH("CP03",S2382)),"บางใหญ่",ISNUMBER(SEARCH("CP04",S2382)),"บางบอน",OR(ISNUMBER(SEARCH("CP",S2382)),ISNUMBER(SEARCH("BTC",D2382))),"340",TRUE,"")</f>
        <v>บางบอน</v>
      </c>
    </row>
    <row r="2383" spans="1:20" x14ac:dyDescent="0.2">
      <c r="A2383" t="s">
        <v>4179</v>
      </c>
      <c r="B2383" t="s">
        <v>13</v>
      </c>
      <c r="C2383">
        <v>2026</v>
      </c>
      <c r="D2383" t="s">
        <v>4184</v>
      </c>
      <c r="E2383" t="s">
        <v>627</v>
      </c>
      <c r="F2383" t="s">
        <v>628</v>
      </c>
      <c r="G2383" t="s">
        <v>2582</v>
      </c>
      <c r="H2383" t="s">
        <v>2586</v>
      </c>
      <c r="I2383" t="s">
        <v>4185</v>
      </c>
      <c r="J2383" t="s">
        <v>4186</v>
      </c>
      <c r="K2383" t="s">
        <v>2630</v>
      </c>
      <c r="L2383" s="1">
        <v>20</v>
      </c>
      <c r="M2383" s="1">
        <v>50</v>
      </c>
      <c r="N2383" s="1">
        <v>0</v>
      </c>
      <c r="O2383" s="1" t="s">
        <v>2580</v>
      </c>
      <c r="P2383" s="1">
        <v>934.58</v>
      </c>
      <c r="Q2383" s="1">
        <v>65.42</v>
      </c>
      <c r="R2383" s="1">
        <v>1000</v>
      </c>
      <c r="S2383" t="s">
        <v>2631</v>
      </c>
      <c r="T2383" t="str" cm="1">
        <f t="array" ref="T2383">_xlfn.IFS(ISNUMBER(SEARCH("CP02",S2383)),"ราชพฤกษ",ISNUMBER(SEARCH("CP03",S2383)),"บางใหญ่",ISNUMBER(SEARCH("CP04",S2383)),"บางบอน",OR(ISNUMBER(SEARCH("CP",S2383)),ISNUMBER(SEARCH("BTC",D2383))),"340",TRUE,"")</f>
        <v>บางบอน</v>
      </c>
    </row>
    <row r="2384" spans="1:20" x14ac:dyDescent="0.2">
      <c r="A2384" t="s">
        <v>4179</v>
      </c>
      <c r="B2384" t="s">
        <v>13</v>
      </c>
      <c r="C2384">
        <v>2026</v>
      </c>
      <c r="D2384" t="s">
        <v>4187</v>
      </c>
      <c r="E2384" t="s">
        <v>529</v>
      </c>
      <c r="F2384" t="s">
        <v>530</v>
      </c>
      <c r="G2384" t="s">
        <v>2582</v>
      </c>
      <c r="H2384" t="s">
        <v>2586</v>
      </c>
      <c r="I2384" t="s">
        <v>4188</v>
      </c>
      <c r="J2384" t="s">
        <v>4189</v>
      </c>
      <c r="K2384" t="s">
        <v>2579</v>
      </c>
      <c r="L2384" s="1">
        <v>1</v>
      </c>
      <c r="M2384" s="1">
        <v>790</v>
      </c>
      <c r="N2384" s="1">
        <v>0</v>
      </c>
      <c r="O2384" s="1" t="s">
        <v>2580</v>
      </c>
      <c r="P2384" s="1">
        <v>738.32</v>
      </c>
      <c r="Q2384" s="1">
        <v>51.68</v>
      </c>
      <c r="R2384" s="1">
        <v>790</v>
      </c>
      <c r="S2384" t="s">
        <v>2584</v>
      </c>
      <c r="T2384" t="str" cm="1">
        <f t="array" ref="T2384">_xlfn.IFS(ISNUMBER(SEARCH("CP02",S2384)),"ราชพฤกษ",ISNUMBER(SEARCH("CP03",S2384)),"บางใหญ่",ISNUMBER(SEARCH("CP04",S2384)),"บางบอน",OR(ISNUMBER(SEARCH("CP",S2384)),ISNUMBER(SEARCH("BTC",D2384))),"340",TRUE,"")</f>
        <v>ราชพฤกษ</v>
      </c>
    </row>
    <row r="2385" spans="1:20" x14ac:dyDescent="0.2">
      <c r="A2385" t="s">
        <v>4179</v>
      </c>
      <c r="B2385" t="s">
        <v>13</v>
      </c>
      <c r="C2385">
        <v>2026</v>
      </c>
      <c r="D2385" t="s">
        <v>4187</v>
      </c>
      <c r="E2385" t="s">
        <v>527</v>
      </c>
      <c r="F2385" t="s">
        <v>528</v>
      </c>
      <c r="G2385" t="s">
        <v>2582</v>
      </c>
      <c r="H2385" t="s">
        <v>2586</v>
      </c>
      <c r="I2385" t="s">
        <v>4188</v>
      </c>
      <c r="J2385" t="s">
        <v>4189</v>
      </c>
      <c r="K2385" t="s">
        <v>2579</v>
      </c>
      <c r="L2385" s="1">
        <v>1</v>
      </c>
      <c r="M2385" s="1">
        <v>215</v>
      </c>
      <c r="N2385" s="1">
        <v>0</v>
      </c>
      <c r="O2385" s="1" t="s">
        <v>2580</v>
      </c>
      <c r="P2385" s="1">
        <v>0</v>
      </c>
      <c r="Q2385" s="1">
        <v>0</v>
      </c>
      <c r="R2385" s="1">
        <v>0</v>
      </c>
      <c r="S2385" t="s">
        <v>2584</v>
      </c>
      <c r="T2385" t="str" cm="1">
        <f t="array" ref="T2385">_xlfn.IFS(ISNUMBER(SEARCH("CP02",S2385)),"ราชพฤกษ",ISNUMBER(SEARCH("CP03",S2385)),"บางใหญ่",ISNUMBER(SEARCH("CP04",S2385)),"บางบอน",OR(ISNUMBER(SEARCH("CP",S2385)),ISNUMBER(SEARCH("BTC",D2385))),"340",TRUE,"")</f>
        <v>ราชพฤกษ</v>
      </c>
    </row>
    <row r="2386" spans="1:20" x14ac:dyDescent="0.2">
      <c r="A2386" t="s">
        <v>4179</v>
      </c>
      <c r="B2386" t="s">
        <v>13</v>
      </c>
      <c r="C2386">
        <v>2026</v>
      </c>
      <c r="D2386" t="s">
        <v>4187</v>
      </c>
      <c r="E2386" t="s">
        <v>1185</v>
      </c>
      <c r="F2386" t="s">
        <v>1186</v>
      </c>
      <c r="G2386" t="s">
        <v>2582</v>
      </c>
      <c r="H2386" t="s">
        <v>2586</v>
      </c>
      <c r="I2386" t="s">
        <v>4188</v>
      </c>
      <c r="J2386" t="s">
        <v>4189</v>
      </c>
      <c r="K2386" t="s">
        <v>2579</v>
      </c>
      <c r="L2386" s="1">
        <v>1</v>
      </c>
      <c r="M2386" s="1">
        <v>20</v>
      </c>
      <c r="N2386" s="1">
        <v>0</v>
      </c>
      <c r="O2386" s="1" t="s">
        <v>2580</v>
      </c>
      <c r="P2386" s="1">
        <v>18.690000000000001</v>
      </c>
      <c r="Q2386" s="1">
        <v>1.31</v>
      </c>
      <c r="R2386" s="1">
        <v>20</v>
      </c>
      <c r="S2386" t="s">
        <v>2584</v>
      </c>
      <c r="T2386" t="str" cm="1">
        <f t="array" ref="T2386">_xlfn.IFS(ISNUMBER(SEARCH("CP02",S2386)),"ราชพฤกษ",ISNUMBER(SEARCH("CP03",S2386)),"บางใหญ่",ISNUMBER(SEARCH("CP04",S2386)),"บางบอน",OR(ISNUMBER(SEARCH("CP",S2386)),ISNUMBER(SEARCH("BTC",D2386))),"340",TRUE,"")</f>
        <v>ราชพฤกษ</v>
      </c>
    </row>
    <row r="2387" spans="1:20" x14ac:dyDescent="0.2">
      <c r="A2387" t="s">
        <v>4179</v>
      </c>
      <c r="B2387" t="s">
        <v>13</v>
      </c>
      <c r="C2387">
        <v>2026</v>
      </c>
      <c r="D2387" t="s">
        <v>4187</v>
      </c>
      <c r="E2387" t="s">
        <v>107</v>
      </c>
      <c r="F2387" t="s">
        <v>108</v>
      </c>
      <c r="G2387" t="s">
        <v>2582</v>
      </c>
      <c r="H2387" t="s">
        <v>2586</v>
      </c>
      <c r="I2387" t="s">
        <v>4188</v>
      </c>
      <c r="J2387" t="s">
        <v>4189</v>
      </c>
      <c r="K2387" t="s">
        <v>2579</v>
      </c>
      <c r="L2387" s="1">
        <v>2</v>
      </c>
      <c r="M2387" s="1">
        <v>220</v>
      </c>
      <c r="N2387" s="1">
        <v>0</v>
      </c>
      <c r="O2387" s="1" t="s">
        <v>2580</v>
      </c>
      <c r="P2387" s="1">
        <v>0</v>
      </c>
      <c r="Q2387" s="1">
        <v>0</v>
      </c>
      <c r="R2387" s="1">
        <v>0</v>
      </c>
      <c r="S2387" t="s">
        <v>2584</v>
      </c>
      <c r="T2387" t="str" cm="1">
        <f t="array" ref="T2387">_xlfn.IFS(ISNUMBER(SEARCH("CP02",S2387)),"ราชพฤกษ",ISNUMBER(SEARCH("CP03",S2387)),"บางใหญ่",ISNUMBER(SEARCH("CP04",S2387)),"บางบอน",OR(ISNUMBER(SEARCH("CP",S2387)),ISNUMBER(SEARCH("BTC",D2387))),"340",TRUE,"")</f>
        <v>ราชพฤกษ</v>
      </c>
    </row>
    <row r="2388" spans="1:20" x14ac:dyDescent="0.2">
      <c r="A2388" t="s">
        <v>4179</v>
      </c>
      <c r="B2388" t="s">
        <v>13</v>
      </c>
      <c r="C2388">
        <v>2026</v>
      </c>
      <c r="D2388" t="s">
        <v>4187</v>
      </c>
      <c r="E2388" t="s">
        <v>1991</v>
      </c>
      <c r="F2388" t="s">
        <v>1992</v>
      </c>
      <c r="G2388" t="s">
        <v>2582</v>
      </c>
      <c r="H2388" t="s">
        <v>2586</v>
      </c>
      <c r="I2388" t="s">
        <v>4188</v>
      </c>
      <c r="J2388" t="s">
        <v>4189</v>
      </c>
      <c r="K2388" t="s">
        <v>2579</v>
      </c>
      <c r="L2388" s="1">
        <v>1</v>
      </c>
      <c r="M2388" s="1">
        <v>595</v>
      </c>
      <c r="N2388" s="1">
        <v>0</v>
      </c>
      <c r="O2388" s="1" t="s">
        <v>2580</v>
      </c>
      <c r="P2388" s="1">
        <v>556.07000000000005</v>
      </c>
      <c r="Q2388" s="1">
        <v>38.93</v>
      </c>
      <c r="R2388" s="1">
        <v>595</v>
      </c>
      <c r="S2388" t="s">
        <v>2584</v>
      </c>
      <c r="T2388" t="str" cm="1">
        <f t="array" ref="T2388">_xlfn.IFS(ISNUMBER(SEARCH("CP02",S2388)),"ราชพฤกษ",ISNUMBER(SEARCH("CP03",S2388)),"บางใหญ่",ISNUMBER(SEARCH("CP04",S2388)),"บางบอน",OR(ISNUMBER(SEARCH("CP",S2388)),ISNUMBER(SEARCH("BTC",D2388))),"340",TRUE,"")</f>
        <v>ราชพฤกษ</v>
      </c>
    </row>
    <row r="2389" spans="1:20" x14ac:dyDescent="0.2">
      <c r="A2389" t="s">
        <v>4179</v>
      </c>
      <c r="B2389" t="s">
        <v>13</v>
      </c>
      <c r="C2389">
        <v>2026</v>
      </c>
      <c r="D2389" t="s">
        <v>4190</v>
      </c>
      <c r="E2389" t="s">
        <v>1103</v>
      </c>
      <c r="F2389" t="s">
        <v>1104</v>
      </c>
      <c r="G2389" t="s">
        <v>1536</v>
      </c>
      <c r="H2389" t="s">
        <v>2586</v>
      </c>
      <c r="I2389" t="s">
        <v>4191</v>
      </c>
      <c r="J2389" t="s">
        <v>4192</v>
      </c>
      <c r="K2389" t="s">
        <v>2603</v>
      </c>
      <c r="L2389" s="1">
        <v>1</v>
      </c>
      <c r="M2389" s="1">
        <v>500</v>
      </c>
      <c r="N2389" s="1">
        <v>0</v>
      </c>
      <c r="O2389" s="1" t="s">
        <v>2580</v>
      </c>
      <c r="P2389" s="1">
        <v>467.29</v>
      </c>
      <c r="Q2389" s="1">
        <v>32.71</v>
      </c>
      <c r="R2389" s="1">
        <v>500</v>
      </c>
      <c r="S2389" t="s">
        <v>2587</v>
      </c>
      <c r="T2389" t="str" cm="1">
        <f t="array" ref="T2389">_xlfn.IFS(ISNUMBER(SEARCH("CP02",S2389)),"ราชพฤกษ",ISNUMBER(SEARCH("CP03",S2389)),"บางใหญ่",ISNUMBER(SEARCH("CP04",S2389)),"บางบอน",OR(ISNUMBER(SEARCH("CP",S2389)),ISNUMBER(SEARCH("BTC",D2389))),"340",TRUE,"")</f>
        <v>ราชพฤกษ</v>
      </c>
    </row>
    <row r="2390" spans="1:20" x14ac:dyDescent="0.2">
      <c r="A2390" t="s">
        <v>4179</v>
      </c>
      <c r="B2390" t="s">
        <v>13</v>
      </c>
      <c r="C2390">
        <v>2026</v>
      </c>
      <c r="D2390" t="s">
        <v>4193</v>
      </c>
      <c r="E2390" t="s">
        <v>919</v>
      </c>
      <c r="F2390" t="s">
        <v>920</v>
      </c>
      <c r="G2390" t="s">
        <v>2595</v>
      </c>
      <c r="H2390" t="s">
        <v>2596</v>
      </c>
      <c r="I2390" t="s">
        <v>4194</v>
      </c>
      <c r="J2390" t="s">
        <v>4195</v>
      </c>
      <c r="K2390" t="s">
        <v>2579</v>
      </c>
      <c r="L2390" s="1">
        <v>4</v>
      </c>
      <c r="M2390" s="1">
        <v>8000</v>
      </c>
      <c r="N2390" s="1">
        <v>2000</v>
      </c>
      <c r="O2390" s="1" t="s">
        <v>2580</v>
      </c>
      <c r="P2390" s="1">
        <v>28037.38</v>
      </c>
      <c r="Q2390" s="1">
        <v>1962.62</v>
      </c>
      <c r="R2390" s="1">
        <v>30000</v>
      </c>
      <c r="S2390" t="s">
        <v>3071</v>
      </c>
      <c r="T2390" t="str" cm="1">
        <f t="array" ref="T2390">_xlfn.IFS(ISNUMBER(SEARCH("CP02",S2390)),"ราชพฤกษ",ISNUMBER(SEARCH("CP03",S2390)),"บางใหญ่",ISNUMBER(SEARCH("CP04",S2390)),"บางบอน",OR(ISNUMBER(SEARCH("CP",S2390)),ISNUMBER(SEARCH("BTC",D2390))),"340",TRUE,"")</f>
        <v>ราชพฤกษ</v>
      </c>
    </row>
    <row r="2391" spans="1:20" x14ac:dyDescent="0.2">
      <c r="A2391" t="s">
        <v>4179</v>
      </c>
      <c r="B2391" t="s">
        <v>13</v>
      </c>
      <c r="C2391">
        <v>2026</v>
      </c>
      <c r="D2391" t="s">
        <v>4193</v>
      </c>
      <c r="E2391" t="s">
        <v>1091</v>
      </c>
      <c r="F2391" t="s">
        <v>1092</v>
      </c>
      <c r="G2391" t="s">
        <v>2582</v>
      </c>
      <c r="H2391" t="s">
        <v>2583</v>
      </c>
      <c r="I2391" t="s">
        <v>4194</v>
      </c>
      <c r="J2391" t="s">
        <v>4195</v>
      </c>
      <c r="K2391" t="s">
        <v>2579</v>
      </c>
      <c r="L2391" s="1">
        <v>4</v>
      </c>
      <c r="M2391" s="1">
        <v>60</v>
      </c>
      <c r="N2391" s="1">
        <v>0</v>
      </c>
      <c r="O2391" s="1" t="s">
        <v>2580</v>
      </c>
      <c r="P2391" s="1">
        <v>0</v>
      </c>
      <c r="Q2391" s="1">
        <v>0</v>
      </c>
      <c r="R2391" s="1">
        <v>0</v>
      </c>
      <c r="S2391" t="s">
        <v>2584</v>
      </c>
      <c r="T2391" t="str" cm="1">
        <f t="array" ref="T2391">_xlfn.IFS(ISNUMBER(SEARCH("CP02",S2391)),"ราชพฤกษ",ISNUMBER(SEARCH("CP03",S2391)),"บางใหญ่",ISNUMBER(SEARCH("CP04",S2391)),"บางบอน",OR(ISNUMBER(SEARCH("CP",S2391)),ISNUMBER(SEARCH("BTC",D2391))),"340",TRUE,"")</f>
        <v>ราชพฤกษ</v>
      </c>
    </row>
    <row r="2392" spans="1:20" x14ac:dyDescent="0.2">
      <c r="A2392" t="s">
        <v>4179</v>
      </c>
      <c r="B2392" t="s">
        <v>13</v>
      </c>
      <c r="C2392">
        <v>2026</v>
      </c>
      <c r="D2392" t="s">
        <v>4193</v>
      </c>
      <c r="E2392" t="s">
        <v>1549</v>
      </c>
      <c r="F2392" t="s">
        <v>1550</v>
      </c>
      <c r="G2392" t="s">
        <v>2585</v>
      </c>
      <c r="H2392" t="s">
        <v>2586</v>
      </c>
      <c r="I2392" t="s">
        <v>4194</v>
      </c>
      <c r="J2392" t="s">
        <v>4195</v>
      </c>
      <c r="K2392" t="s">
        <v>2579</v>
      </c>
      <c r="L2392" s="1">
        <v>4</v>
      </c>
      <c r="M2392" s="1">
        <v>150</v>
      </c>
      <c r="N2392" s="1">
        <v>0</v>
      </c>
      <c r="O2392" s="1" t="s">
        <v>2580</v>
      </c>
      <c r="P2392" s="1">
        <v>0</v>
      </c>
      <c r="Q2392" s="1">
        <v>0</v>
      </c>
      <c r="R2392" s="1">
        <v>0</v>
      </c>
      <c r="S2392" t="s">
        <v>2587</v>
      </c>
      <c r="T2392" t="str" cm="1">
        <f t="array" ref="T2392">_xlfn.IFS(ISNUMBER(SEARCH("CP02",S2392)),"ราชพฤกษ",ISNUMBER(SEARCH("CP03",S2392)),"บางใหญ่",ISNUMBER(SEARCH("CP04",S2392)),"บางบอน",OR(ISNUMBER(SEARCH("CP",S2392)),ISNUMBER(SEARCH("BTC",D2392))),"340",TRUE,"")</f>
        <v>ราชพฤกษ</v>
      </c>
    </row>
    <row r="2393" spans="1:20" x14ac:dyDescent="0.2">
      <c r="A2393" t="s">
        <v>4179</v>
      </c>
      <c r="B2393" t="s">
        <v>13</v>
      </c>
      <c r="C2393">
        <v>2026</v>
      </c>
      <c r="D2393" t="s">
        <v>4193</v>
      </c>
      <c r="E2393" t="s">
        <v>1545</v>
      </c>
      <c r="F2393" t="s">
        <v>1546</v>
      </c>
      <c r="G2393" t="s">
        <v>2588</v>
      </c>
      <c r="H2393" t="s">
        <v>2586</v>
      </c>
      <c r="I2393" t="s">
        <v>4194</v>
      </c>
      <c r="J2393" t="s">
        <v>4195</v>
      </c>
      <c r="K2393" t="s">
        <v>2579</v>
      </c>
      <c r="L2393" s="1">
        <v>1</v>
      </c>
      <c r="M2393" s="1">
        <v>500</v>
      </c>
      <c r="N2393" s="1">
        <v>0</v>
      </c>
      <c r="O2393" s="1" t="s">
        <v>2580</v>
      </c>
      <c r="P2393" s="1">
        <v>0</v>
      </c>
      <c r="Q2393" s="1">
        <v>0</v>
      </c>
      <c r="R2393" s="1">
        <v>0</v>
      </c>
      <c r="S2393" t="s">
        <v>2587</v>
      </c>
      <c r="T2393" t="str" cm="1">
        <f t="array" ref="T2393">_xlfn.IFS(ISNUMBER(SEARCH("CP02",S2393)),"ราชพฤกษ",ISNUMBER(SEARCH("CP03",S2393)),"บางใหญ่",ISNUMBER(SEARCH("CP04",S2393)),"บางบอน",OR(ISNUMBER(SEARCH("CP",S2393)),ISNUMBER(SEARCH("BTC",D2393))),"340",TRUE,"")</f>
        <v>ราชพฤกษ</v>
      </c>
    </row>
    <row r="2394" spans="1:20" x14ac:dyDescent="0.2">
      <c r="A2394" t="s">
        <v>4179</v>
      </c>
      <c r="B2394" t="s">
        <v>13</v>
      </c>
      <c r="C2394">
        <v>2026</v>
      </c>
      <c r="D2394" t="s">
        <v>4193</v>
      </c>
      <c r="E2394" t="s">
        <v>2197</v>
      </c>
      <c r="F2394" t="s">
        <v>2198</v>
      </c>
      <c r="G2394" t="s">
        <v>2589</v>
      </c>
      <c r="H2394" t="s">
        <v>2596</v>
      </c>
      <c r="I2394" t="s">
        <v>4194</v>
      </c>
      <c r="J2394" t="s">
        <v>4195</v>
      </c>
      <c r="K2394" t="s">
        <v>2579</v>
      </c>
      <c r="L2394" s="1">
        <v>1</v>
      </c>
      <c r="M2394" s="1">
        <v>1</v>
      </c>
      <c r="N2394" s="1">
        <v>0</v>
      </c>
      <c r="O2394" s="1" t="s">
        <v>2580</v>
      </c>
      <c r="P2394" s="1">
        <v>0</v>
      </c>
      <c r="Q2394" s="1">
        <v>0</v>
      </c>
      <c r="R2394" s="1">
        <v>0</v>
      </c>
      <c r="S2394" t="s">
        <v>2587</v>
      </c>
      <c r="T2394" t="str" cm="1">
        <f t="array" ref="T2394">_xlfn.IFS(ISNUMBER(SEARCH("CP02",S2394)),"ราชพฤกษ",ISNUMBER(SEARCH("CP03",S2394)),"บางใหญ่",ISNUMBER(SEARCH("CP04",S2394)),"บางบอน",OR(ISNUMBER(SEARCH("CP",S2394)),ISNUMBER(SEARCH("BTC",D2394))),"340",TRUE,"")</f>
        <v>ราชพฤกษ</v>
      </c>
    </row>
    <row r="2395" spans="1:20" x14ac:dyDescent="0.2">
      <c r="A2395" t="s">
        <v>4179</v>
      </c>
      <c r="B2395" t="s">
        <v>13</v>
      </c>
      <c r="C2395">
        <v>2026</v>
      </c>
      <c r="D2395" t="s">
        <v>3551</v>
      </c>
      <c r="E2395" t="s">
        <v>1547</v>
      </c>
      <c r="F2395" t="s">
        <v>1548</v>
      </c>
      <c r="G2395" t="s">
        <v>2588</v>
      </c>
      <c r="H2395" t="s">
        <v>2586</v>
      </c>
      <c r="I2395" t="s">
        <v>4196</v>
      </c>
      <c r="J2395" t="s">
        <v>3553</v>
      </c>
      <c r="K2395" t="s">
        <v>2603</v>
      </c>
      <c r="L2395" s="1">
        <v>1</v>
      </c>
      <c r="M2395" s="1">
        <v>400</v>
      </c>
      <c r="N2395" s="1">
        <v>100</v>
      </c>
      <c r="O2395" s="1" t="s">
        <v>2580</v>
      </c>
      <c r="P2395" s="1">
        <v>280.37</v>
      </c>
      <c r="Q2395" s="1">
        <v>19.63</v>
      </c>
      <c r="R2395" s="1">
        <v>300</v>
      </c>
      <c r="S2395" t="s">
        <v>2606</v>
      </c>
      <c r="T2395" t="str" cm="1">
        <f t="array" ref="T2395">_xlfn.IFS(ISNUMBER(SEARCH("CP02",S2395)),"ราชพฤกษ",ISNUMBER(SEARCH("CP03",S2395)),"บางใหญ่",ISNUMBER(SEARCH("CP04",S2395)),"บางบอน",OR(ISNUMBER(SEARCH("CP",S2395)),ISNUMBER(SEARCH("BTC",D2395))),"340",TRUE,"")</f>
        <v>บางใหญ่</v>
      </c>
    </row>
    <row r="2396" spans="1:20" x14ac:dyDescent="0.2">
      <c r="A2396" t="s">
        <v>4179</v>
      </c>
      <c r="B2396" t="s">
        <v>13</v>
      </c>
      <c r="C2396">
        <v>2026</v>
      </c>
      <c r="D2396" t="s">
        <v>4197</v>
      </c>
      <c r="E2396" t="s">
        <v>1537</v>
      </c>
      <c r="F2396" t="s">
        <v>1538</v>
      </c>
      <c r="G2396" t="s">
        <v>2585</v>
      </c>
      <c r="H2396" t="s">
        <v>2586</v>
      </c>
      <c r="I2396" t="s">
        <v>4198</v>
      </c>
      <c r="J2396" t="s">
        <v>4199</v>
      </c>
      <c r="K2396" t="s">
        <v>2603</v>
      </c>
      <c r="L2396" s="1">
        <v>4</v>
      </c>
      <c r="M2396" s="1">
        <v>50</v>
      </c>
      <c r="N2396" s="1">
        <v>0</v>
      </c>
      <c r="O2396" s="1" t="s">
        <v>2580</v>
      </c>
      <c r="P2396" s="1">
        <v>186.92</v>
      </c>
      <c r="Q2396" s="1">
        <v>13.08</v>
      </c>
      <c r="R2396" s="1">
        <v>200</v>
      </c>
      <c r="S2396" t="s">
        <v>2606</v>
      </c>
      <c r="T2396" t="str" cm="1">
        <f t="array" ref="T2396">_xlfn.IFS(ISNUMBER(SEARCH("CP02",S2396)),"ราชพฤกษ",ISNUMBER(SEARCH("CP03",S2396)),"บางใหญ่",ISNUMBER(SEARCH("CP04",S2396)),"บางบอน",OR(ISNUMBER(SEARCH("CP",S2396)),ISNUMBER(SEARCH("BTC",D2396))),"340",TRUE,"")</f>
        <v>บางใหญ่</v>
      </c>
    </row>
    <row r="2397" spans="1:20" x14ac:dyDescent="0.2">
      <c r="A2397" t="s">
        <v>4179</v>
      </c>
      <c r="B2397" t="s">
        <v>13</v>
      </c>
      <c r="C2397">
        <v>2026</v>
      </c>
      <c r="D2397" t="s">
        <v>4200</v>
      </c>
      <c r="E2397" t="s">
        <v>1563</v>
      </c>
      <c r="F2397" t="s">
        <v>1564</v>
      </c>
      <c r="G2397" t="s">
        <v>2585</v>
      </c>
      <c r="H2397" t="s">
        <v>2586</v>
      </c>
      <c r="I2397" t="s">
        <v>4201</v>
      </c>
      <c r="J2397" t="s">
        <v>4202</v>
      </c>
      <c r="K2397" t="s">
        <v>2603</v>
      </c>
      <c r="L2397" s="1">
        <v>1</v>
      </c>
      <c r="M2397" s="1">
        <v>160</v>
      </c>
      <c r="N2397" s="1">
        <v>0</v>
      </c>
      <c r="O2397" s="1" t="s">
        <v>2580</v>
      </c>
      <c r="P2397" s="1">
        <v>149.53</v>
      </c>
      <c r="Q2397" s="1">
        <v>10.47</v>
      </c>
      <c r="R2397" s="1">
        <v>160</v>
      </c>
      <c r="S2397" t="s">
        <v>2606</v>
      </c>
      <c r="T2397" t="str" cm="1">
        <f t="array" ref="T2397">_xlfn.IFS(ISNUMBER(SEARCH("CP02",S2397)),"ราชพฤกษ",ISNUMBER(SEARCH("CP03",S2397)),"บางใหญ่",ISNUMBER(SEARCH("CP04",S2397)),"บางบอน",OR(ISNUMBER(SEARCH("CP",S2397)),ISNUMBER(SEARCH("BTC",D2397))),"340",TRUE,"")</f>
        <v>บางใหญ่</v>
      </c>
    </row>
    <row r="2398" spans="1:20" x14ac:dyDescent="0.2">
      <c r="A2398" t="s">
        <v>4179</v>
      </c>
      <c r="B2398" t="s">
        <v>13</v>
      </c>
      <c r="C2398">
        <v>2026</v>
      </c>
      <c r="D2398" t="s">
        <v>4200</v>
      </c>
      <c r="E2398" t="s">
        <v>1553</v>
      </c>
      <c r="F2398" t="s">
        <v>1554</v>
      </c>
      <c r="G2398" t="s">
        <v>2585</v>
      </c>
      <c r="H2398" t="s">
        <v>2586</v>
      </c>
      <c r="I2398" t="s">
        <v>4201</v>
      </c>
      <c r="J2398" t="s">
        <v>4202</v>
      </c>
      <c r="K2398" t="s">
        <v>2603</v>
      </c>
      <c r="L2398" s="1">
        <v>4</v>
      </c>
      <c r="M2398" s="1">
        <v>120</v>
      </c>
      <c r="N2398" s="1">
        <v>0</v>
      </c>
      <c r="O2398" s="1" t="s">
        <v>2580</v>
      </c>
      <c r="P2398" s="1">
        <v>448.6</v>
      </c>
      <c r="Q2398" s="1">
        <v>31.4</v>
      </c>
      <c r="R2398" s="1">
        <v>480</v>
      </c>
      <c r="S2398" t="s">
        <v>2606</v>
      </c>
      <c r="T2398" t="str" cm="1">
        <f t="array" ref="T2398">_xlfn.IFS(ISNUMBER(SEARCH("CP02",S2398)),"ราชพฤกษ",ISNUMBER(SEARCH("CP03",S2398)),"บางใหญ่",ISNUMBER(SEARCH("CP04",S2398)),"บางบอน",OR(ISNUMBER(SEARCH("CP",S2398)),ISNUMBER(SEARCH("BTC",D2398))),"340",TRUE,"")</f>
        <v>บางใหญ่</v>
      </c>
    </row>
    <row r="2399" spans="1:20" x14ac:dyDescent="0.2">
      <c r="A2399" t="s">
        <v>4179</v>
      </c>
      <c r="B2399" t="s">
        <v>13</v>
      </c>
      <c r="C2399">
        <v>2026</v>
      </c>
      <c r="D2399" t="s">
        <v>4200</v>
      </c>
      <c r="E2399" t="s">
        <v>1547</v>
      </c>
      <c r="F2399" t="s">
        <v>1548</v>
      </c>
      <c r="G2399" t="s">
        <v>2588</v>
      </c>
      <c r="H2399" t="s">
        <v>2586</v>
      </c>
      <c r="I2399" t="s">
        <v>4201</v>
      </c>
      <c r="J2399" t="s">
        <v>4202</v>
      </c>
      <c r="K2399" t="s">
        <v>2603</v>
      </c>
      <c r="L2399" s="1">
        <v>1</v>
      </c>
      <c r="M2399" s="1">
        <v>400</v>
      </c>
      <c r="N2399" s="1">
        <v>0</v>
      </c>
      <c r="O2399" s="1" t="s">
        <v>2580</v>
      </c>
      <c r="P2399" s="1">
        <v>373.83</v>
      </c>
      <c r="Q2399" s="1">
        <v>26.17</v>
      </c>
      <c r="R2399" s="1">
        <v>400</v>
      </c>
      <c r="S2399" t="s">
        <v>2606</v>
      </c>
      <c r="T2399" t="str" cm="1">
        <f t="array" ref="T2399">_xlfn.IFS(ISNUMBER(SEARCH("CP02",S2399)),"ราชพฤกษ",ISNUMBER(SEARCH("CP03",S2399)),"บางใหญ่",ISNUMBER(SEARCH("CP04",S2399)),"บางบอน",OR(ISNUMBER(SEARCH("CP",S2399)),ISNUMBER(SEARCH("BTC",D2399))),"340",TRUE,"")</f>
        <v>บางใหญ่</v>
      </c>
    </row>
    <row r="2400" spans="1:20" x14ac:dyDescent="0.2">
      <c r="A2400" t="s">
        <v>4179</v>
      </c>
      <c r="B2400" t="s">
        <v>13</v>
      </c>
      <c r="C2400">
        <v>2026</v>
      </c>
      <c r="D2400" t="s">
        <v>4203</v>
      </c>
      <c r="E2400" t="s">
        <v>1537</v>
      </c>
      <c r="F2400" t="s">
        <v>1538</v>
      </c>
      <c r="G2400" t="s">
        <v>2585</v>
      </c>
      <c r="H2400" t="s">
        <v>2586</v>
      </c>
      <c r="I2400" t="s">
        <v>4204</v>
      </c>
      <c r="J2400" t="s">
        <v>4205</v>
      </c>
      <c r="K2400" t="s">
        <v>2630</v>
      </c>
      <c r="L2400" s="1">
        <v>4</v>
      </c>
      <c r="M2400" s="1">
        <v>50</v>
      </c>
      <c r="N2400" s="1">
        <v>0</v>
      </c>
      <c r="O2400" s="1" t="s">
        <v>2580</v>
      </c>
      <c r="P2400" s="1">
        <v>186.92</v>
      </c>
      <c r="Q2400" s="1">
        <v>13.08</v>
      </c>
      <c r="R2400" s="1">
        <v>200</v>
      </c>
      <c r="S2400" t="s">
        <v>2606</v>
      </c>
      <c r="T2400" t="str" cm="1">
        <f t="array" ref="T2400">_xlfn.IFS(ISNUMBER(SEARCH("CP02",S2400)),"ราชพฤกษ",ISNUMBER(SEARCH("CP03",S2400)),"บางใหญ่",ISNUMBER(SEARCH("CP04",S2400)),"บางบอน",OR(ISNUMBER(SEARCH("CP",S2400)),ISNUMBER(SEARCH("BTC",D2400))),"340",TRUE,"")</f>
        <v>บางใหญ่</v>
      </c>
    </row>
    <row r="2401" spans="1:20" x14ac:dyDescent="0.2">
      <c r="A2401" t="s">
        <v>4179</v>
      </c>
      <c r="B2401" t="s">
        <v>13</v>
      </c>
      <c r="C2401">
        <v>2026</v>
      </c>
      <c r="D2401" t="s">
        <v>4206</v>
      </c>
      <c r="E2401" t="s">
        <v>1547</v>
      </c>
      <c r="F2401" t="s">
        <v>1548</v>
      </c>
      <c r="G2401" t="s">
        <v>2588</v>
      </c>
      <c r="H2401" t="s">
        <v>2586</v>
      </c>
      <c r="I2401" t="s">
        <v>4207</v>
      </c>
      <c r="J2401" t="s">
        <v>4208</v>
      </c>
      <c r="K2401" t="s">
        <v>2603</v>
      </c>
      <c r="L2401" s="1">
        <v>1</v>
      </c>
      <c r="M2401" s="1">
        <v>400</v>
      </c>
      <c r="N2401" s="1">
        <v>0</v>
      </c>
      <c r="O2401" s="1" t="s">
        <v>2580</v>
      </c>
      <c r="P2401" s="1">
        <v>373.83</v>
      </c>
      <c r="Q2401" s="1">
        <v>26.17</v>
      </c>
      <c r="R2401" s="1">
        <v>400</v>
      </c>
      <c r="S2401" t="s">
        <v>2606</v>
      </c>
      <c r="T2401" t="str" cm="1">
        <f t="array" ref="T2401">_xlfn.IFS(ISNUMBER(SEARCH("CP02",S2401)),"ราชพฤกษ",ISNUMBER(SEARCH("CP03",S2401)),"บางใหญ่",ISNUMBER(SEARCH("CP04",S2401)),"บางบอน",OR(ISNUMBER(SEARCH("CP",S2401)),ISNUMBER(SEARCH("BTC",D2401))),"340",TRUE,"")</f>
        <v>บางใหญ่</v>
      </c>
    </row>
    <row r="2402" spans="1:20" x14ac:dyDescent="0.2">
      <c r="A2402" t="s">
        <v>4179</v>
      </c>
      <c r="B2402" t="s">
        <v>13</v>
      </c>
      <c r="C2402">
        <v>2026</v>
      </c>
      <c r="D2402" t="s">
        <v>4209</v>
      </c>
      <c r="E2402" t="s">
        <v>1537</v>
      </c>
      <c r="F2402" t="s">
        <v>1538</v>
      </c>
      <c r="G2402" t="s">
        <v>2585</v>
      </c>
      <c r="H2402" t="s">
        <v>2586</v>
      </c>
      <c r="I2402" t="s">
        <v>4210</v>
      </c>
      <c r="J2402" t="s">
        <v>4211</v>
      </c>
      <c r="K2402" t="s">
        <v>2603</v>
      </c>
      <c r="L2402" s="1">
        <v>4</v>
      </c>
      <c r="M2402" s="1">
        <v>50</v>
      </c>
      <c r="N2402" s="1">
        <v>0</v>
      </c>
      <c r="O2402" s="1" t="s">
        <v>2580</v>
      </c>
      <c r="P2402" s="1">
        <v>186.92</v>
      </c>
      <c r="Q2402" s="1">
        <v>13.08</v>
      </c>
      <c r="R2402" s="1">
        <v>200</v>
      </c>
      <c r="S2402" t="s">
        <v>2606</v>
      </c>
      <c r="T2402" t="str" cm="1">
        <f t="array" ref="T2402">_xlfn.IFS(ISNUMBER(SEARCH("CP02",S2402)),"ราชพฤกษ",ISNUMBER(SEARCH("CP03",S2402)),"บางใหญ่",ISNUMBER(SEARCH("CP04",S2402)),"บางบอน",OR(ISNUMBER(SEARCH("CP",S2402)),ISNUMBER(SEARCH("BTC",D2402))),"340",TRUE,"")</f>
        <v>บางใหญ่</v>
      </c>
    </row>
    <row r="2403" spans="1:20" x14ac:dyDescent="0.2">
      <c r="A2403" t="s">
        <v>4179</v>
      </c>
      <c r="B2403" t="s">
        <v>13</v>
      </c>
      <c r="C2403">
        <v>2026</v>
      </c>
      <c r="D2403" t="s">
        <v>3352</v>
      </c>
      <c r="E2403" t="s">
        <v>1485</v>
      </c>
      <c r="F2403" t="s">
        <v>1486</v>
      </c>
      <c r="G2403" t="s">
        <v>2632</v>
      </c>
      <c r="H2403" t="s">
        <v>2586</v>
      </c>
      <c r="I2403" t="s">
        <v>4212</v>
      </c>
      <c r="J2403" t="s">
        <v>3354</v>
      </c>
      <c r="K2403" t="s">
        <v>2761</v>
      </c>
      <c r="L2403" s="1">
        <v>1</v>
      </c>
      <c r="M2403" s="1">
        <v>1600</v>
      </c>
      <c r="N2403" s="1">
        <v>80</v>
      </c>
      <c r="O2403" s="1" t="s">
        <v>2580</v>
      </c>
      <c r="P2403" s="1">
        <v>1420.56</v>
      </c>
      <c r="Q2403" s="1">
        <v>99.44</v>
      </c>
      <c r="R2403" s="1">
        <v>1520</v>
      </c>
      <c r="S2403" t="s">
        <v>2683</v>
      </c>
      <c r="T2403" t="str" cm="1">
        <f t="array" ref="T2403">_xlfn.IFS(ISNUMBER(SEARCH("CP02",S2403)),"ราชพฤกษ",ISNUMBER(SEARCH("CP03",S2403)),"บางใหญ่",ISNUMBER(SEARCH("CP04",S2403)),"บางบอน",OR(ISNUMBER(SEARCH("CP",S2403)),ISNUMBER(SEARCH("BTC",D2403))),"340",TRUE,"")</f>
        <v>340</v>
      </c>
    </row>
    <row r="2404" spans="1:20" x14ac:dyDescent="0.2">
      <c r="A2404" t="s">
        <v>4179</v>
      </c>
      <c r="B2404" t="s">
        <v>13</v>
      </c>
      <c r="C2404">
        <v>2026</v>
      </c>
      <c r="D2404" t="s">
        <v>3352</v>
      </c>
      <c r="E2404" t="s">
        <v>1989</v>
      </c>
      <c r="F2404" t="s">
        <v>1990</v>
      </c>
      <c r="G2404" t="s">
        <v>2582</v>
      </c>
      <c r="H2404" t="s">
        <v>2586</v>
      </c>
      <c r="I2404" t="s">
        <v>4212</v>
      </c>
      <c r="J2404" t="s">
        <v>3354</v>
      </c>
      <c r="K2404" t="s">
        <v>2761</v>
      </c>
      <c r="L2404" s="1">
        <v>1</v>
      </c>
      <c r="M2404" s="1">
        <v>385</v>
      </c>
      <c r="N2404" s="1">
        <v>0</v>
      </c>
      <c r="O2404" s="1" t="s">
        <v>2580</v>
      </c>
      <c r="P2404" s="1">
        <v>359.81</v>
      </c>
      <c r="Q2404" s="1">
        <v>25.19</v>
      </c>
      <c r="R2404" s="1">
        <v>385</v>
      </c>
      <c r="S2404" t="s">
        <v>2683</v>
      </c>
      <c r="T2404" t="str" cm="1">
        <f t="array" ref="T2404">_xlfn.IFS(ISNUMBER(SEARCH("CP02",S2404)),"ราชพฤกษ",ISNUMBER(SEARCH("CP03",S2404)),"บางใหญ่",ISNUMBER(SEARCH("CP04",S2404)),"บางบอน",OR(ISNUMBER(SEARCH("CP",S2404)),ISNUMBER(SEARCH("BTC",D2404))),"340",TRUE,"")</f>
        <v>340</v>
      </c>
    </row>
    <row r="2405" spans="1:20" x14ac:dyDescent="0.2">
      <c r="A2405" t="s">
        <v>4179</v>
      </c>
      <c r="B2405" t="s">
        <v>13</v>
      </c>
      <c r="C2405">
        <v>2026</v>
      </c>
      <c r="D2405" t="s">
        <v>3352</v>
      </c>
      <c r="E2405" t="s">
        <v>1571</v>
      </c>
      <c r="F2405" t="s">
        <v>1572</v>
      </c>
      <c r="G2405" t="s">
        <v>1536</v>
      </c>
      <c r="H2405" t="s">
        <v>2586</v>
      </c>
      <c r="I2405" t="s">
        <v>4213</v>
      </c>
      <c r="J2405" t="s">
        <v>3354</v>
      </c>
      <c r="K2405" t="s">
        <v>2761</v>
      </c>
      <c r="L2405" s="1">
        <v>2</v>
      </c>
      <c r="M2405" s="1">
        <v>400</v>
      </c>
      <c r="N2405" s="1">
        <v>0</v>
      </c>
      <c r="O2405" s="1" t="s">
        <v>2580</v>
      </c>
      <c r="P2405" s="1">
        <v>747.66</v>
      </c>
      <c r="Q2405" s="1">
        <v>52.34</v>
      </c>
      <c r="R2405" s="1">
        <v>800</v>
      </c>
      <c r="S2405" t="s">
        <v>2625</v>
      </c>
      <c r="T2405" t="str" cm="1">
        <f t="array" ref="T2405">_xlfn.IFS(ISNUMBER(SEARCH("CP02",S2405)),"ราชพฤกษ",ISNUMBER(SEARCH("CP03",S2405)),"บางใหญ่",ISNUMBER(SEARCH("CP04",S2405)),"บางบอน",OR(ISNUMBER(SEARCH("CP",S2405)),ISNUMBER(SEARCH("BTC",D2405))),"340",TRUE,"")</f>
        <v>340</v>
      </c>
    </row>
    <row r="2406" spans="1:20" x14ac:dyDescent="0.2">
      <c r="A2406" t="s">
        <v>4179</v>
      </c>
      <c r="B2406" t="s">
        <v>13</v>
      </c>
      <c r="C2406">
        <v>2026</v>
      </c>
      <c r="D2406" t="s">
        <v>2817</v>
      </c>
      <c r="E2406" t="s">
        <v>1547</v>
      </c>
      <c r="F2406" t="s">
        <v>1548</v>
      </c>
      <c r="G2406" t="s">
        <v>2588</v>
      </c>
      <c r="H2406" t="s">
        <v>2586</v>
      </c>
      <c r="I2406" t="s">
        <v>4214</v>
      </c>
      <c r="J2406" t="s">
        <v>2819</v>
      </c>
      <c r="K2406" t="s">
        <v>2624</v>
      </c>
      <c r="L2406" s="1">
        <v>1</v>
      </c>
      <c r="M2406" s="1">
        <v>400</v>
      </c>
      <c r="N2406" s="1">
        <v>0</v>
      </c>
      <c r="O2406" s="1" t="s">
        <v>2580</v>
      </c>
      <c r="P2406" s="1">
        <v>373.83</v>
      </c>
      <c r="Q2406" s="1">
        <v>26.17</v>
      </c>
      <c r="R2406" s="1">
        <v>400</v>
      </c>
      <c r="S2406" t="s">
        <v>2625</v>
      </c>
      <c r="T2406" t="str" cm="1">
        <f t="array" ref="T2406">_xlfn.IFS(ISNUMBER(SEARCH("CP02",S2406)),"ราชพฤกษ",ISNUMBER(SEARCH("CP03",S2406)),"บางใหญ่",ISNUMBER(SEARCH("CP04",S2406)),"บางบอน",OR(ISNUMBER(SEARCH("CP",S2406)),ISNUMBER(SEARCH("BTC",D2406))),"340",TRUE,"")</f>
        <v>340</v>
      </c>
    </row>
    <row r="2407" spans="1:20" x14ac:dyDescent="0.2">
      <c r="A2407" t="s">
        <v>4179</v>
      </c>
      <c r="B2407" t="s">
        <v>13</v>
      </c>
      <c r="C2407">
        <v>2026</v>
      </c>
      <c r="D2407" t="s">
        <v>2995</v>
      </c>
      <c r="E2407" t="s">
        <v>839</v>
      </c>
      <c r="F2407" t="s">
        <v>840</v>
      </c>
      <c r="G2407" t="s">
        <v>2802</v>
      </c>
      <c r="H2407" t="s">
        <v>2803</v>
      </c>
      <c r="I2407" t="s">
        <v>4215</v>
      </c>
      <c r="J2407" t="s">
        <v>2997</v>
      </c>
      <c r="K2407" t="s">
        <v>2624</v>
      </c>
      <c r="L2407" s="1">
        <v>4</v>
      </c>
      <c r="M2407" s="1">
        <v>3500</v>
      </c>
      <c r="N2407" s="1">
        <v>3500</v>
      </c>
      <c r="O2407" s="1" t="s">
        <v>2580</v>
      </c>
      <c r="P2407" s="1">
        <v>9813.08</v>
      </c>
      <c r="Q2407" s="1">
        <v>686.92</v>
      </c>
      <c r="R2407" s="1">
        <v>10500</v>
      </c>
      <c r="S2407" t="s">
        <v>3345</v>
      </c>
      <c r="T2407" t="str" cm="1">
        <f t="array" ref="T2407">_xlfn.IFS(ISNUMBER(SEARCH("CP02",S2407)),"ราชพฤกษ",ISNUMBER(SEARCH("CP03",S2407)),"บางใหญ่",ISNUMBER(SEARCH("CP04",S2407)),"บางบอน",OR(ISNUMBER(SEARCH("CP",S2407)),ISNUMBER(SEARCH("BTC",D2407))),"340",TRUE,"")</f>
        <v>340</v>
      </c>
    </row>
    <row r="2408" spans="1:20" x14ac:dyDescent="0.2">
      <c r="A2408" t="s">
        <v>4179</v>
      </c>
      <c r="B2408" t="s">
        <v>13</v>
      </c>
      <c r="C2408">
        <v>2026</v>
      </c>
      <c r="D2408" t="s">
        <v>2995</v>
      </c>
      <c r="E2408" t="s">
        <v>1091</v>
      </c>
      <c r="F2408" t="s">
        <v>1092</v>
      </c>
      <c r="G2408" t="s">
        <v>2582</v>
      </c>
      <c r="H2408" t="s">
        <v>2583</v>
      </c>
      <c r="I2408" t="s">
        <v>4215</v>
      </c>
      <c r="J2408" t="s">
        <v>2997</v>
      </c>
      <c r="K2408" t="s">
        <v>2624</v>
      </c>
      <c r="L2408" s="1">
        <v>4</v>
      </c>
      <c r="M2408" s="1">
        <v>60</v>
      </c>
      <c r="N2408" s="1">
        <v>0</v>
      </c>
      <c r="O2408" s="1" t="s">
        <v>2580</v>
      </c>
      <c r="P2408" s="1">
        <v>0</v>
      </c>
      <c r="Q2408" s="1">
        <v>0</v>
      </c>
      <c r="R2408" s="1">
        <v>0</v>
      </c>
      <c r="S2408" t="s">
        <v>2683</v>
      </c>
      <c r="T2408" t="str" cm="1">
        <f t="array" ref="T2408">_xlfn.IFS(ISNUMBER(SEARCH("CP02",S2408)),"ราชพฤกษ",ISNUMBER(SEARCH("CP03",S2408)),"บางใหญ่",ISNUMBER(SEARCH("CP04",S2408)),"บางบอน",OR(ISNUMBER(SEARCH("CP",S2408)),ISNUMBER(SEARCH("BTC",D2408))),"340",TRUE,"")</f>
        <v>340</v>
      </c>
    </row>
    <row r="2409" spans="1:20" x14ac:dyDescent="0.2">
      <c r="A2409" t="s">
        <v>4179</v>
      </c>
      <c r="B2409" t="s">
        <v>13</v>
      </c>
      <c r="C2409">
        <v>2026</v>
      </c>
      <c r="D2409" t="s">
        <v>2995</v>
      </c>
      <c r="E2409" t="s">
        <v>1553</v>
      </c>
      <c r="F2409" t="s">
        <v>1554</v>
      </c>
      <c r="G2409" t="s">
        <v>2585</v>
      </c>
      <c r="H2409" t="s">
        <v>2586</v>
      </c>
      <c r="I2409" t="s">
        <v>4215</v>
      </c>
      <c r="J2409" t="s">
        <v>2997</v>
      </c>
      <c r="K2409" t="s">
        <v>2624</v>
      </c>
      <c r="L2409" s="1">
        <v>4</v>
      </c>
      <c r="M2409" s="1">
        <v>120</v>
      </c>
      <c r="N2409" s="1">
        <v>0</v>
      </c>
      <c r="O2409" s="1" t="s">
        <v>2580</v>
      </c>
      <c r="P2409" s="1">
        <v>0</v>
      </c>
      <c r="Q2409" s="1">
        <v>0</v>
      </c>
      <c r="R2409" s="1">
        <v>0</v>
      </c>
      <c r="S2409" t="s">
        <v>2625</v>
      </c>
      <c r="T2409" t="str" cm="1">
        <f t="array" ref="T2409">_xlfn.IFS(ISNUMBER(SEARCH("CP02",S2409)),"ราชพฤกษ",ISNUMBER(SEARCH("CP03",S2409)),"บางใหญ่",ISNUMBER(SEARCH("CP04",S2409)),"บางบอน",OR(ISNUMBER(SEARCH("CP",S2409)),ISNUMBER(SEARCH("BTC",D2409))),"340",TRUE,"")</f>
        <v>340</v>
      </c>
    </row>
    <row r="2410" spans="1:20" x14ac:dyDescent="0.2">
      <c r="A2410" t="s">
        <v>4179</v>
      </c>
      <c r="B2410" t="s">
        <v>13</v>
      </c>
      <c r="C2410">
        <v>2026</v>
      </c>
      <c r="D2410" t="s">
        <v>2995</v>
      </c>
      <c r="E2410" t="s">
        <v>1547</v>
      </c>
      <c r="F2410" t="s">
        <v>1548</v>
      </c>
      <c r="G2410" t="s">
        <v>2588</v>
      </c>
      <c r="H2410" t="s">
        <v>2586</v>
      </c>
      <c r="I2410" t="s">
        <v>4215</v>
      </c>
      <c r="J2410" t="s">
        <v>2997</v>
      </c>
      <c r="K2410" t="s">
        <v>2624</v>
      </c>
      <c r="L2410" s="1">
        <v>1</v>
      </c>
      <c r="M2410" s="1">
        <v>400</v>
      </c>
      <c r="N2410" s="1">
        <v>0</v>
      </c>
      <c r="O2410" s="1" t="s">
        <v>2580</v>
      </c>
      <c r="P2410" s="1">
        <v>0</v>
      </c>
      <c r="Q2410" s="1">
        <v>0</v>
      </c>
      <c r="R2410" s="1">
        <v>0</v>
      </c>
      <c r="S2410" t="s">
        <v>2625</v>
      </c>
      <c r="T2410" t="str" cm="1">
        <f t="array" ref="T2410">_xlfn.IFS(ISNUMBER(SEARCH("CP02",S2410)),"ราชพฤกษ",ISNUMBER(SEARCH("CP03",S2410)),"บางใหญ่",ISNUMBER(SEARCH("CP04",S2410)),"บางบอน",OR(ISNUMBER(SEARCH("CP",S2410)),ISNUMBER(SEARCH("BTC",D2410))),"340",TRUE,"")</f>
        <v>340</v>
      </c>
    </row>
    <row r="2411" spans="1:20" x14ac:dyDescent="0.2">
      <c r="A2411" t="s">
        <v>4179</v>
      </c>
      <c r="B2411" t="s">
        <v>13</v>
      </c>
      <c r="C2411">
        <v>2026</v>
      </c>
      <c r="D2411" t="s">
        <v>2995</v>
      </c>
      <c r="E2411" t="s">
        <v>27</v>
      </c>
      <c r="F2411" t="s">
        <v>28</v>
      </c>
      <c r="G2411" t="s">
        <v>2582</v>
      </c>
      <c r="H2411" t="s">
        <v>2586</v>
      </c>
      <c r="I2411" t="s">
        <v>4216</v>
      </c>
      <c r="J2411" t="s">
        <v>2997</v>
      </c>
      <c r="K2411" t="s">
        <v>2761</v>
      </c>
      <c r="L2411" s="1">
        <v>1</v>
      </c>
      <c r="M2411" s="1">
        <v>1620</v>
      </c>
      <c r="N2411" s="1">
        <v>0</v>
      </c>
      <c r="O2411" s="1" t="s">
        <v>2580</v>
      </c>
      <c r="P2411" s="1">
        <v>1514.02</v>
      </c>
      <c r="Q2411" s="1">
        <v>105.98</v>
      </c>
      <c r="R2411" s="1">
        <v>1620</v>
      </c>
      <c r="S2411" t="s">
        <v>2683</v>
      </c>
      <c r="T2411" t="str" cm="1">
        <f t="array" ref="T2411">_xlfn.IFS(ISNUMBER(SEARCH("CP02",S2411)),"ราชพฤกษ",ISNUMBER(SEARCH("CP03",S2411)),"บางใหญ่",ISNUMBER(SEARCH("CP04",S2411)),"บางบอน",OR(ISNUMBER(SEARCH("CP",S2411)),ISNUMBER(SEARCH("BTC",D2411))),"340",TRUE,"")</f>
        <v>340</v>
      </c>
    </row>
    <row r="2412" spans="1:20" x14ac:dyDescent="0.2">
      <c r="A2412" t="s">
        <v>4179</v>
      </c>
      <c r="B2412" t="s">
        <v>13</v>
      </c>
      <c r="C2412">
        <v>2026</v>
      </c>
      <c r="D2412" t="s">
        <v>2995</v>
      </c>
      <c r="E2412" t="s">
        <v>1569</v>
      </c>
      <c r="F2412" t="s">
        <v>1570</v>
      </c>
      <c r="G2412" t="s">
        <v>1536</v>
      </c>
      <c r="H2412" t="s">
        <v>2586</v>
      </c>
      <c r="I2412" t="s">
        <v>4217</v>
      </c>
      <c r="J2412" t="s">
        <v>2997</v>
      </c>
      <c r="K2412" t="s">
        <v>2761</v>
      </c>
      <c r="L2412" s="1">
        <v>2</v>
      </c>
      <c r="M2412" s="1">
        <v>400</v>
      </c>
      <c r="N2412" s="1">
        <v>0</v>
      </c>
      <c r="O2412" s="1" t="s">
        <v>2580</v>
      </c>
      <c r="P2412" s="1">
        <v>747.66</v>
      </c>
      <c r="Q2412" s="1">
        <v>52.34</v>
      </c>
      <c r="R2412" s="1">
        <v>800</v>
      </c>
      <c r="S2412" t="s">
        <v>2625</v>
      </c>
      <c r="T2412" t="str" cm="1">
        <f t="array" ref="T2412">_xlfn.IFS(ISNUMBER(SEARCH("CP02",S2412)),"ราชพฤกษ",ISNUMBER(SEARCH("CP03",S2412)),"บางใหญ่",ISNUMBER(SEARCH("CP04",S2412)),"บางบอน",OR(ISNUMBER(SEARCH("CP",S2412)),ISNUMBER(SEARCH("BTC",D2412))),"340",TRUE,"")</f>
        <v>340</v>
      </c>
    </row>
    <row r="2413" spans="1:20" x14ac:dyDescent="0.2">
      <c r="A2413" t="s">
        <v>4179</v>
      </c>
      <c r="B2413" t="s">
        <v>13</v>
      </c>
      <c r="C2413">
        <v>2026</v>
      </c>
      <c r="D2413" t="s">
        <v>2895</v>
      </c>
      <c r="E2413" t="s">
        <v>843</v>
      </c>
      <c r="F2413" t="s">
        <v>844</v>
      </c>
      <c r="G2413" t="s">
        <v>2595</v>
      </c>
      <c r="H2413" t="s">
        <v>2596</v>
      </c>
      <c r="I2413" t="s">
        <v>4218</v>
      </c>
      <c r="J2413" t="s">
        <v>2897</v>
      </c>
      <c r="K2413" t="s">
        <v>2893</v>
      </c>
      <c r="L2413" s="1">
        <v>2</v>
      </c>
      <c r="M2413" s="1">
        <v>3490</v>
      </c>
      <c r="N2413" s="1">
        <v>488.6</v>
      </c>
      <c r="O2413" s="1" t="s">
        <v>2580</v>
      </c>
      <c r="P2413" s="1">
        <v>6066.73</v>
      </c>
      <c r="Q2413" s="1">
        <v>424.67</v>
      </c>
      <c r="R2413" s="1">
        <v>6491.4</v>
      </c>
      <c r="S2413" t="s">
        <v>2604</v>
      </c>
      <c r="T2413" t="str" cm="1">
        <f t="array" ref="T2413">_xlfn.IFS(ISNUMBER(SEARCH("CP02",S2413)),"ราชพฤกษ",ISNUMBER(SEARCH("CP03",S2413)),"บางใหญ่",ISNUMBER(SEARCH("CP04",S2413)),"บางบอน",OR(ISNUMBER(SEARCH("CP",S2413)),ISNUMBER(SEARCH("BTC",D2413))),"340",TRUE,"")</f>
        <v>บางใหญ่</v>
      </c>
    </row>
    <row r="2414" spans="1:20" x14ac:dyDescent="0.2">
      <c r="A2414" t="s">
        <v>4179</v>
      </c>
      <c r="B2414" t="s">
        <v>13</v>
      </c>
      <c r="C2414">
        <v>2026</v>
      </c>
      <c r="D2414" t="s">
        <v>2895</v>
      </c>
      <c r="E2414" t="s">
        <v>1091</v>
      </c>
      <c r="F2414" t="s">
        <v>1092</v>
      </c>
      <c r="G2414" t="s">
        <v>2582</v>
      </c>
      <c r="H2414" t="s">
        <v>2583</v>
      </c>
      <c r="I2414" t="s">
        <v>4218</v>
      </c>
      <c r="J2414" t="s">
        <v>2897</v>
      </c>
      <c r="K2414" t="s">
        <v>2893</v>
      </c>
      <c r="L2414" s="1">
        <v>2</v>
      </c>
      <c r="M2414" s="1">
        <v>60</v>
      </c>
      <c r="N2414" s="1">
        <v>0</v>
      </c>
      <c r="O2414" s="1" t="s">
        <v>2580</v>
      </c>
      <c r="P2414" s="1">
        <v>0</v>
      </c>
      <c r="Q2414" s="1">
        <v>0</v>
      </c>
      <c r="R2414" s="1">
        <v>0</v>
      </c>
      <c r="S2414" t="s">
        <v>2605</v>
      </c>
      <c r="T2414" t="str" cm="1">
        <f t="array" ref="T2414">_xlfn.IFS(ISNUMBER(SEARCH("CP02",S2414)),"ราชพฤกษ",ISNUMBER(SEARCH("CP03",S2414)),"บางใหญ่",ISNUMBER(SEARCH("CP04",S2414)),"บางบอน",OR(ISNUMBER(SEARCH("CP",S2414)),ISNUMBER(SEARCH("BTC",D2414))),"340",TRUE,"")</f>
        <v>บางใหญ่</v>
      </c>
    </row>
    <row r="2415" spans="1:20" x14ac:dyDescent="0.2">
      <c r="A2415" t="s">
        <v>4179</v>
      </c>
      <c r="B2415" t="s">
        <v>13</v>
      </c>
      <c r="C2415">
        <v>2026</v>
      </c>
      <c r="D2415" t="s">
        <v>2895</v>
      </c>
      <c r="E2415" t="s">
        <v>1553</v>
      </c>
      <c r="F2415" t="s">
        <v>1554</v>
      </c>
      <c r="G2415" t="s">
        <v>2585</v>
      </c>
      <c r="H2415" t="s">
        <v>2586</v>
      </c>
      <c r="I2415" t="s">
        <v>4218</v>
      </c>
      <c r="J2415" t="s">
        <v>2897</v>
      </c>
      <c r="K2415" t="s">
        <v>2893</v>
      </c>
      <c r="L2415" s="1">
        <v>2</v>
      </c>
      <c r="M2415" s="1">
        <v>120</v>
      </c>
      <c r="N2415" s="1">
        <v>0</v>
      </c>
      <c r="O2415" s="1" t="s">
        <v>2580</v>
      </c>
      <c r="P2415" s="1">
        <v>0</v>
      </c>
      <c r="Q2415" s="1">
        <v>0</v>
      </c>
      <c r="R2415" s="1">
        <v>0</v>
      </c>
      <c r="S2415" t="s">
        <v>2606</v>
      </c>
      <c r="T2415" t="str" cm="1">
        <f t="array" ref="T2415">_xlfn.IFS(ISNUMBER(SEARCH("CP02",S2415)),"ราชพฤกษ",ISNUMBER(SEARCH("CP03",S2415)),"บางใหญ่",ISNUMBER(SEARCH("CP04",S2415)),"บางบอน",OR(ISNUMBER(SEARCH("CP",S2415)),ISNUMBER(SEARCH("BTC",D2415))),"340",TRUE,"")</f>
        <v>บางใหญ่</v>
      </c>
    </row>
    <row r="2416" spans="1:20" x14ac:dyDescent="0.2">
      <c r="A2416" t="s">
        <v>4219</v>
      </c>
      <c r="B2416" t="s">
        <v>13</v>
      </c>
      <c r="C2416">
        <v>2026</v>
      </c>
      <c r="D2416" t="s">
        <v>4220</v>
      </c>
      <c r="E2416" t="s">
        <v>543</v>
      </c>
      <c r="F2416" t="s">
        <v>544</v>
      </c>
      <c r="G2416" t="s">
        <v>2582</v>
      </c>
      <c r="H2416" t="s">
        <v>2586</v>
      </c>
      <c r="I2416" t="s">
        <v>4221</v>
      </c>
      <c r="J2416" t="s">
        <v>4222</v>
      </c>
      <c r="K2416" t="s">
        <v>2630</v>
      </c>
      <c r="L2416" s="1">
        <v>1</v>
      </c>
      <c r="M2416" s="1">
        <v>1650</v>
      </c>
      <c r="N2416" s="1">
        <v>0</v>
      </c>
      <c r="O2416" s="1" t="s">
        <v>2580</v>
      </c>
      <c r="P2416" s="1">
        <v>1542.06</v>
      </c>
      <c r="Q2416" s="1">
        <v>107.94</v>
      </c>
      <c r="R2416" s="1">
        <v>1650</v>
      </c>
      <c r="S2416" t="s">
        <v>2631</v>
      </c>
      <c r="T2416" t="str" cm="1">
        <f t="array" ref="T2416">_xlfn.IFS(ISNUMBER(SEARCH("CP02",S2416)),"ราชพฤกษ",ISNUMBER(SEARCH("CP03",S2416)),"บางใหญ่",ISNUMBER(SEARCH("CP04",S2416)),"บางบอน",OR(ISNUMBER(SEARCH("CP",S2416)),ISNUMBER(SEARCH("BTC",D2416))),"340",TRUE,"")</f>
        <v>บางบอน</v>
      </c>
    </row>
    <row r="2417" spans="1:20" x14ac:dyDescent="0.2">
      <c r="A2417" t="s">
        <v>4219</v>
      </c>
      <c r="B2417" t="s">
        <v>13</v>
      </c>
      <c r="C2417">
        <v>2026</v>
      </c>
      <c r="D2417" t="s">
        <v>4220</v>
      </c>
      <c r="E2417" t="s">
        <v>507</v>
      </c>
      <c r="F2417" t="s">
        <v>508</v>
      </c>
      <c r="G2417" t="s">
        <v>2582</v>
      </c>
      <c r="H2417" t="s">
        <v>2586</v>
      </c>
      <c r="I2417" t="s">
        <v>4221</v>
      </c>
      <c r="J2417" t="s">
        <v>4222</v>
      </c>
      <c r="K2417" t="s">
        <v>2630</v>
      </c>
      <c r="L2417" s="1">
        <v>1</v>
      </c>
      <c r="M2417" s="1">
        <v>420</v>
      </c>
      <c r="N2417" s="1">
        <v>0</v>
      </c>
      <c r="O2417" s="1" t="s">
        <v>2580</v>
      </c>
      <c r="P2417" s="1">
        <v>0</v>
      </c>
      <c r="Q2417" s="1">
        <v>0</v>
      </c>
      <c r="R2417" s="1">
        <v>0</v>
      </c>
      <c r="S2417" t="s">
        <v>2631</v>
      </c>
      <c r="T2417" t="str" cm="1">
        <f t="array" ref="T2417">_xlfn.IFS(ISNUMBER(SEARCH("CP02",S2417)),"ราชพฤกษ",ISNUMBER(SEARCH("CP03",S2417)),"บางใหญ่",ISNUMBER(SEARCH("CP04",S2417)),"บางบอน",OR(ISNUMBER(SEARCH("CP",S2417)),ISNUMBER(SEARCH("BTC",D2417))),"340",TRUE,"")</f>
        <v>บางบอน</v>
      </c>
    </row>
    <row r="2418" spans="1:20" x14ac:dyDescent="0.2">
      <c r="A2418" t="s">
        <v>4219</v>
      </c>
      <c r="B2418" t="s">
        <v>13</v>
      </c>
      <c r="C2418">
        <v>2026</v>
      </c>
      <c r="D2418" t="s">
        <v>4220</v>
      </c>
      <c r="E2418" t="s">
        <v>1185</v>
      </c>
      <c r="F2418" t="s">
        <v>1186</v>
      </c>
      <c r="G2418" t="s">
        <v>2582</v>
      </c>
      <c r="H2418" t="s">
        <v>2586</v>
      </c>
      <c r="I2418" t="s">
        <v>4221</v>
      </c>
      <c r="J2418" t="s">
        <v>4222</v>
      </c>
      <c r="K2418" t="s">
        <v>2630</v>
      </c>
      <c r="L2418" s="1">
        <v>1</v>
      </c>
      <c r="M2418" s="1">
        <v>20</v>
      </c>
      <c r="N2418" s="1">
        <v>0</v>
      </c>
      <c r="O2418" s="1" t="s">
        <v>2580</v>
      </c>
      <c r="P2418" s="1">
        <v>18.690000000000001</v>
      </c>
      <c r="Q2418" s="1">
        <v>1.31</v>
      </c>
      <c r="R2418" s="1">
        <v>20</v>
      </c>
      <c r="S2418" t="s">
        <v>2631</v>
      </c>
      <c r="T2418" t="str" cm="1">
        <f t="array" ref="T2418">_xlfn.IFS(ISNUMBER(SEARCH("CP02",S2418)),"ราชพฤกษ",ISNUMBER(SEARCH("CP03",S2418)),"บางใหญ่",ISNUMBER(SEARCH("CP04",S2418)),"บางบอน",OR(ISNUMBER(SEARCH("CP",S2418)),ISNUMBER(SEARCH("BTC",D2418))),"340",TRUE,"")</f>
        <v>บางบอน</v>
      </c>
    </row>
    <row r="2419" spans="1:20" x14ac:dyDescent="0.2">
      <c r="A2419" t="s">
        <v>4219</v>
      </c>
      <c r="B2419" t="s">
        <v>13</v>
      </c>
      <c r="C2419">
        <v>2026</v>
      </c>
      <c r="D2419" t="s">
        <v>4220</v>
      </c>
      <c r="E2419" t="s">
        <v>161</v>
      </c>
      <c r="F2419" t="s">
        <v>162</v>
      </c>
      <c r="G2419" t="s">
        <v>2582</v>
      </c>
      <c r="H2419" t="s">
        <v>2586</v>
      </c>
      <c r="I2419" t="s">
        <v>4221</v>
      </c>
      <c r="J2419" t="s">
        <v>4222</v>
      </c>
      <c r="K2419" t="s">
        <v>2630</v>
      </c>
      <c r="L2419" s="1">
        <v>1</v>
      </c>
      <c r="M2419" s="1">
        <v>180</v>
      </c>
      <c r="N2419" s="1">
        <v>0</v>
      </c>
      <c r="O2419" s="1" t="s">
        <v>2580</v>
      </c>
      <c r="P2419" s="1">
        <v>168.22</v>
      </c>
      <c r="Q2419" s="1">
        <v>11.78</v>
      </c>
      <c r="R2419" s="1">
        <v>180</v>
      </c>
      <c r="S2419" t="s">
        <v>2631</v>
      </c>
      <c r="T2419" t="str" cm="1">
        <f t="array" ref="T2419">_xlfn.IFS(ISNUMBER(SEARCH("CP02",S2419)),"ราชพฤกษ",ISNUMBER(SEARCH("CP03",S2419)),"บางใหญ่",ISNUMBER(SEARCH("CP04",S2419)),"บางบอน",OR(ISNUMBER(SEARCH("CP",S2419)),ISNUMBER(SEARCH("BTC",D2419))),"340",TRUE,"")</f>
        <v>บางบอน</v>
      </c>
    </row>
    <row r="2420" spans="1:20" x14ac:dyDescent="0.2">
      <c r="A2420" t="s">
        <v>4219</v>
      </c>
      <c r="B2420" t="s">
        <v>13</v>
      </c>
      <c r="C2420">
        <v>2026</v>
      </c>
      <c r="D2420" t="s">
        <v>4220</v>
      </c>
      <c r="E2420" t="s">
        <v>1991</v>
      </c>
      <c r="F2420" t="s">
        <v>1992</v>
      </c>
      <c r="G2420" t="s">
        <v>2582</v>
      </c>
      <c r="H2420" t="s">
        <v>2586</v>
      </c>
      <c r="I2420" t="s">
        <v>4221</v>
      </c>
      <c r="J2420" t="s">
        <v>4222</v>
      </c>
      <c r="K2420" t="s">
        <v>2630</v>
      </c>
      <c r="L2420" s="1">
        <v>1</v>
      </c>
      <c r="M2420" s="1">
        <v>595</v>
      </c>
      <c r="N2420" s="1">
        <v>0</v>
      </c>
      <c r="O2420" s="1" t="s">
        <v>2580</v>
      </c>
      <c r="P2420" s="1">
        <v>556.07000000000005</v>
      </c>
      <c r="Q2420" s="1">
        <v>38.93</v>
      </c>
      <c r="R2420" s="1">
        <v>595</v>
      </c>
      <c r="S2420" t="s">
        <v>2631</v>
      </c>
      <c r="T2420" t="str" cm="1">
        <f t="array" ref="T2420">_xlfn.IFS(ISNUMBER(SEARCH("CP02",S2420)),"ราชพฤกษ",ISNUMBER(SEARCH("CP03",S2420)),"บางใหญ่",ISNUMBER(SEARCH("CP04",S2420)),"บางบอน",OR(ISNUMBER(SEARCH("CP",S2420)),ISNUMBER(SEARCH("BTC",D2420))),"340",TRUE,"")</f>
        <v>บางบอน</v>
      </c>
    </row>
    <row r="2421" spans="1:20" x14ac:dyDescent="0.2">
      <c r="A2421" t="s">
        <v>4219</v>
      </c>
      <c r="B2421" t="s">
        <v>13</v>
      </c>
      <c r="C2421">
        <v>2026</v>
      </c>
      <c r="D2421" t="s">
        <v>4220</v>
      </c>
      <c r="E2421" t="s">
        <v>1987</v>
      </c>
      <c r="F2421" t="s">
        <v>1988</v>
      </c>
      <c r="G2421" t="s">
        <v>2582</v>
      </c>
      <c r="H2421" t="s">
        <v>2586</v>
      </c>
      <c r="I2421" t="s">
        <v>4221</v>
      </c>
      <c r="J2421" t="s">
        <v>4222</v>
      </c>
      <c r="K2421" t="s">
        <v>2630</v>
      </c>
      <c r="L2421" s="1">
        <v>1</v>
      </c>
      <c r="M2421" s="1">
        <v>595</v>
      </c>
      <c r="N2421" s="1">
        <v>0</v>
      </c>
      <c r="O2421" s="1" t="s">
        <v>2580</v>
      </c>
      <c r="P2421" s="1">
        <v>556.07000000000005</v>
      </c>
      <c r="Q2421" s="1">
        <v>38.93</v>
      </c>
      <c r="R2421" s="1">
        <v>595</v>
      </c>
      <c r="S2421" t="s">
        <v>2631</v>
      </c>
      <c r="T2421" t="str" cm="1">
        <f t="array" ref="T2421">_xlfn.IFS(ISNUMBER(SEARCH("CP02",S2421)),"ราชพฤกษ",ISNUMBER(SEARCH("CP03",S2421)),"บางใหญ่",ISNUMBER(SEARCH("CP04",S2421)),"บางบอน",OR(ISNUMBER(SEARCH("CP",S2421)),ISNUMBER(SEARCH("BTC",D2421))),"340",TRUE,"")</f>
        <v>บางบอน</v>
      </c>
    </row>
    <row r="2422" spans="1:20" x14ac:dyDescent="0.2">
      <c r="A2422" t="s">
        <v>4219</v>
      </c>
      <c r="B2422" t="s">
        <v>13</v>
      </c>
      <c r="C2422">
        <v>2026</v>
      </c>
      <c r="D2422" t="s">
        <v>4220</v>
      </c>
      <c r="E2422" t="s">
        <v>1553</v>
      </c>
      <c r="F2422" t="s">
        <v>1554</v>
      </c>
      <c r="G2422" t="s">
        <v>2585</v>
      </c>
      <c r="H2422" t="s">
        <v>2586</v>
      </c>
      <c r="I2422" t="s">
        <v>4221</v>
      </c>
      <c r="J2422" t="s">
        <v>4222</v>
      </c>
      <c r="K2422" t="s">
        <v>2630</v>
      </c>
      <c r="L2422" s="1">
        <v>2</v>
      </c>
      <c r="M2422" s="1">
        <v>120</v>
      </c>
      <c r="N2422" s="1">
        <v>0</v>
      </c>
      <c r="O2422" s="1" t="s">
        <v>2580</v>
      </c>
      <c r="P2422" s="1">
        <v>0</v>
      </c>
      <c r="Q2422" s="1">
        <v>0</v>
      </c>
      <c r="R2422" s="1">
        <v>0</v>
      </c>
      <c r="S2422" t="s">
        <v>2633</v>
      </c>
      <c r="T2422" t="str" cm="1">
        <f t="array" ref="T2422">_xlfn.IFS(ISNUMBER(SEARCH("CP02",S2422)),"ราชพฤกษ",ISNUMBER(SEARCH("CP03",S2422)),"บางใหญ่",ISNUMBER(SEARCH("CP04",S2422)),"บางบอน",OR(ISNUMBER(SEARCH("CP",S2422)),ISNUMBER(SEARCH("BTC",D2422))),"340",TRUE,"")</f>
        <v>บางบอน</v>
      </c>
    </row>
    <row r="2423" spans="1:20" x14ac:dyDescent="0.2">
      <c r="A2423" t="s">
        <v>4219</v>
      </c>
      <c r="B2423" t="s">
        <v>13</v>
      </c>
      <c r="C2423">
        <v>2026</v>
      </c>
      <c r="D2423" t="s">
        <v>4220</v>
      </c>
      <c r="E2423" t="s">
        <v>1563</v>
      </c>
      <c r="F2423" t="s">
        <v>1564</v>
      </c>
      <c r="G2423" t="s">
        <v>2585</v>
      </c>
      <c r="H2423" t="s">
        <v>2586</v>
      </c>
      <c r="I2423" t="s">
        <v>4221</v>
      </c>
      <c r="J2423" t="s">
        <v>4222</v>
      </c>
      <c r="K2423" t="s">
        <v>2630</v>
      </c>
      <c r="L2423" s="1">
        <v>1</v>
      </c>
      <c r="M2423" s="1">
        <v>160</v>
      </c>
      <c r="N2423" s="1">
        <v>0</v>
      </c>
      <c r="O2423" s="1" t="s">
        <v>2580</v>
      </c>
      <c r="P2423" s="1">
        <v>0</v>
      </c>
      <c r="Q2423" s="1">
        <v>0</v>
      </c>
      <c r="R2423" s="1">
        <v>0</v>
      </c>
      <c r="S2423" t="s">
        <v>2633</v>
      </c>
      <c r="T2423" t="str" cm="1">
        <f t="array" ref="T2423">_xlfn.IFS(ISNUMBER(SEARCH("CP02",S2423)),"ราชพฤกษ",ISNUMBER(SEARCH("CP03",S2423)),"บางใหญ่",ISNUMBER(SEARCH("CP04",S2423)),"บางบอน",OR(ISNUMBER(SEARCH("CP",S2423)),ISNUMBER(SEARCH("BTC",D2423))),"340",TRUE,"")</f>
        <v>บางบอน</v>
      </c>
    </row>
    <row r="2424" spans="1:20" x14ac:dyDescent="0.2">
      <c r="A2424" t="s">
        <v>4219</v>
      </c>
      <c r="B2424" t="s">
        <v>13</v>
      </c>
      <c r="C2424">
        <v>2026</v>
      </c>
      <c r="D2424" t="s">
        <v>4220</v>
      </c>
      <c r="E2424" t="s">
        <v>197</v>
      </c>
      <c r="F2424" t="s">
        <v>198</v>
      </c>
      <c r="G2424" t="s">
        <v>2582</v>
      </c>
      <c r="H2424" t="s">
        <v>2586</v>
      </c>
      <c r="I2424" t="s">
        <v>4221</v>
      </c>
      <c r="J2424" t="s">
        <v>4222</v>
      </c>
      <c r="K2424" t="s">
        <v>2630</v>
      </c>
      <c r="L2424" s="1">
        <v>1</v>
      </c>
      <c r="M2424" s="1">
        <v>300</v>
      </c>
      <c r="N2424" s="1">
        <v>0</v>
      </c>
      <c r="O2424" s="1" t="s">
        <v>2580</v>
      </c>
      <c r="P2424" s="1">
        <v>280.37</v>
      </c>
      <c r="Q2424" s="1">
        <v>19.63</v>
      </c>
      <c r="R2424" s="1">
        <v>300</v>
      </c>
      <c r="S2424" t="s">
        <v>2631</v>
      </c>
      <c r="T2424" t="str" cm="1">
        <f t="array" ref="T2424">_xlfn.IFS(ISNUMBER(SEARCH("CP02",S2424)),"ราชพฤกษ",ISNUMBER(SEARCH("CP03",S2424)),"บางใหญ่",ISNUMBER(SEARCH("CP04",S2424)),"บางบอน",OR(ISNUMBER(SEARCH("CP",S2424)),ISNUMBER(SEARCH("BTC",D2424))),"340",TRUE,"")</f>
        <v>บางบอน</v>
      </c>
    </row>
    <row r="2425" spans="1:20" x14ac:dyDescent="0.2">
      <c r="A2425" t="s">
        <v>4219</v>
      </c>
      <c r="B2425" t="s">
        <v>13</v>
      </c>
      <c r="C2425">
        <v>2026</v>
      </c>
      <c r="D2425" t="s">
        <v>4223</v>
      </c>
      <c r="E2425" t="s">
        <v>1045</v>
      </c>
      <c r="F2425" t="s">
        <v>1046</v>
      </c>
      <c r="G2425" t="s">
        <v>2726</v>
      </c>
      <c r="H2425" t="s">
        <v>2727</v>
      </c>
      <c r="I2425" t="s">
        <v>4224</v>
      </c>
      <c r="J2425" t="s">
        <v>4225</v>
      </c>
      <c r="K2425" t="s">
        <v>2579</v>
      </c>
      <c r="L2425" s="1">
        <v>1</v>
      </c>
      <c r="M2425" s="1">
        <v>12000</v>
      </c>
      <c r="N2425" s="1">
        <v>0</v>
      </c>
      <c r="O2425" s="1" t="s">
        <v>2580</v>
      </c>
      <c r="P2425" s="1">
        <v>11214.95</v>
      </c>
      <c r="Q2425" s="1">
        <v>785.05</v>
      </c>
      <c r="R2425" s="1">
        <v>12000</v>
      </c>
      <c r="S2425" t="s">
        <v>4226</v>
      </c>
      <c r="T2425" t="str" cm="1">
        <f t="array" ref="T2425">_xlfn.IFS(ISNUMBER(SEARCH("CP02",S2425)),"ราชพฤกษ",ISNUMBER(SEARCH("CP03",S2425)),"บางใหญ่",ISNUMBER(SEARCH("CP04",S2425)),"บางบอน",OR(ISNUMBER(SEARCH("CP",S2425)),ISNUMBER(SEARCH("BTC",D2425))),"340",TRUE,"")</f>
        <v>ราชพฤกษ</v>
      </c>
    </row>
    <row r="2426" spans="1:20" x14ac:dyDescent="0.2">
      <c r="A2426" t="s">
        <v>4219</v>
      </c>
      <c r="B2426" t="s">
        <v>13</v>
      </c>
      <c r="C2426">
        <v>2026</v>
      </c>
      <c r="D2426" t="s">
        <v>4223</v>
      </c>
      <c r="E2426" t="s">
        <v>1549</v>
      </c>
      <c r="F2426" t="s">
        <v>1550</v>
      </c>
      <c r="G2426" t="s">
        <v>2585</v>
      </c>
      <c r="H2426" t="s">
        <v>2586</v>
      </c>
      <c r="I2426" t="s">
        <v>4224</v>
      </c>
      <c r="J2426" t="s">
        <v>4225</v>
      </c>
      <c r="K2426" t="s">
        <v>2579</v>
      </c>
      <c r="L2426" s="1">
        <v>1</v>
      </c>
      <c r="M2426" s="1">
        <v>150</v>
      </c>
      <c r="N2426" s="1">
        <v>0</v>
      </c>
      <c r="O2426" s="1" t="s">
        <v>2580</v>
      </c>
      <c r="P2426" s="1">
        <v>0</v>
      </c>
      <c r="Q2426" s="1">
        <v>0</v>
      </c>
      <c r="R2426" s="1">
        <v>0</v>
      </c>
      <c r="S2426" t="s">
        <v>2587</v>
      </c>
      <c r="T2426" t="str" cm="1">
        <f t="array" ref="T2426">_xlfn.IFS(ISNUMBER(SEARCH("CP02",S2426)),"ราชพฤกษ",ISNUMBER(SEARCH("CP03",S2426)),"บางใหญ่",ISNUMBER(SEARCH("CP04",S2426)),"บางบอน",OR(ISNUMBER(SEARCH("CP",S2426)),ISNUMBER(SEARCH("BTC",D2426))),"340",TRUE,"")</f>
        <v>ราชพฤกษ</v>
      </c>
    </row>
    <row r="2427" spans="1:20" x14ac:dyDescent="0.2">
      <c r="A2427" t="s">
        <v>4219</v>
      </c>
      <c r="B2427" t="s">
        <v>13</v>
      </c>
      <c r="C2427">
        <v>2026</v>
      </c>
      <c r="D2427" t="s">
        <v>4223</v>
      </c>
      <c r="E2427" t="s">
        <v>2197</v>
      </c>
      <c r="F2427" t="s">
        <v>2198</v>
      </c>
      <c r="G2427" t="s">
        <v>2589</v>
      </c>
      <c r="H2427" t="s">
        <v>2596</v>
      </c>
      <c r="I2427" t="s">
        <v>4224</v>
      </c>
      <c r="J2427" t="s">
        <v>4225</v>
      </c>
      <c r="K2427" t="s">
        <v>2579</v>
      </c>
      <c r="L2427" s="1">
        <v>1</v>
      </c>
      <c r="M2427" s="1">
        <v>1</v>
      </c>
      <c r="N2427" s="1">
        <v>0</v>
      </c>
      <c r="O2427" s="1" t="s">
        <v>2580</v>
      </c>
      <c r="P2427" s="1">
        <v>0</v>
      </c>
      <c r="Q2427" s="1">
        <v>0</v>
      </c>
      <c r="R2427" s="1">
        <v>0</v>
      </c>
      <c r="S2427" t="s">
        <v>2587</v>
      </c>
      <c r="T2427" t="str" cm="1">
        <f t="array" ref="T2427">_xlfn.IFS(ISNUMBER(SEARCH("CP02",S2427)),"ราชพฤกษ",ISNUMBER(SEARCH("CP03",S2427)),"บางใหญ่",ISNUMBER(SEARCH("CP04",S2427)),"บางบอน",OR(ISNUMBER(SEARCH("CP",S2427)),ISNUMBER(SEARCH("BTC",D2427))),"340",TRUE,"")</f>
        <v>ราชพฤกษ</v>
      </c>
    </row>
    <row r="2428" spans="1:20" x14ac:dyDescent="0.2">
      <c r="A2428" t="s">
        <v>4219</v>
      </c>
      <c r="B2428" t="s">
        <v>13</v>
      </c>
      <c r="C2428">
        <v>2026</v>
      </c>
      <c r="D2428" t="s">
        <v>4227</v>
      </c>
      <c r="E2428" t="s">
        <v>49</v>
      </c>
      <c r="F2428" t="s">
        <v>50</v>
      </c>
      <c r="G2428" t="s">
        <v>2582</v>
      </c>
      <c r="H2428" t="s">
        <v>2586</v>
      </c>
      <c r="I2428" t="s">
        <v>4228</v>
      </c>
      <c r="J2428" t="s">
        <v>4229</v>
      </c>
      <c r="K2428" t="s">
        <v>2579</v>
      </c>
      <c r="L2428" s="1">
        <v>1</v>
      </c>
      <c r="M2428" s="1">
        <v>2610</v>
      </c>
      <c r="N2428" s="1">
        <v>200</v>
      </c>
      <c r="O2428" s="1" t="s">
        <v>2580</v>
      </c>
      <c r="P2428" s="1">
        <v>2252.34</v>
      </c>
      <c r="Q2428" s="1">
        <v>157.66</v>
      </c>
      <c r="R2428" s="1">
        <v>2410</v>
      </c>
      <c r="S2428" t="s">
        <v>2584</v>
      </c>
      <c r="T2428" t="str" cm="1">
        <f t="array" ref="T2428">_xlfn.IFS(ISNUMBER(SEARCH("CP02",S2428)),"ราชพฤกษ",ISNUMBER(SEARCH("CP03",S2428)),"บางใหญ่",ISNUMBER(SEARCH("CP04",S2428)),"บางบอน",OR(ISNUMBER(SEARCH("CP",S2428)),ISNUMBER(SEARCH("BTC",D2428))),"340",TRUE,"")</f>
        <v>ราชพฤกษ</v>
      </c>
    </row>
    <row r="2429" spans="1:20" x14ac:dyDescent="0.2">
      <c r="A2429" t="s">
        <v>4219</v>
      </c>
      <c r="B2429" t="s">
        <v>13</v>
      </c>
      <c r="C2429">
        <v>2026</v>
      </c>
      <c r="D2429" t="s">
        <v>4230</v>
      </c>
      <c r="E2429" t="s">
        <v>1547</v>
      </c>
      <c r="F2429" t="s">
        <v>1548</v>
      </c>
      <c r="G2429" t="s">
        <v>2588</v>
      </c>
      <c r="H2429" t="s">
        <v>2586</v>
      </c>
      <c r="I2429" t="s">
        <v>4231</v>
      </c>
      <c r="J2429" t="s">
        <v>4232</v>
      </c>
      <c r="K2429" t="s">
        <v>2603</v>
      </c>
      <c r="L2429" s="1">
        <v>1</v>
      </c>
      <c r="M2429" s="1">
        <v>400</v>
      </c>
      <c r="N2429" s="1">
        <v>0</v>
      </c>
      <c r="O2429" s="1" t="s">
        <v>2580</v>
      </c>
      <c r="P2429" s="1">
        <v>373.83</v>
      </c>
      <c r="Q2429" s="1">
        <v>26.17</v>
      </c>
      <c r="R2429" s="1">
        <v>400</v>
      </c>
      <c r="S2429" t="s">
        <v>2606</v>
      </c>
      <c r="T2429" t="str" cm="1">
        <f t="array" ref="T2429">_xlfn.IFS(ISNUMBER(SEARCH("CP02",S2429)),"ราชพฤกษ",ISNUMBER(SEARCH("CP03",S2429)),"บางใหญ่",ISNUMBER(SEARCH("CP04",S2429)),"บางบอน",OR(ISNUMBER(SEARCH("CP",S2429)),ISNUMBER(SEARCH("BTC",D2429))),"340",TRUE,"")</f>
        <v>บางใหญ่</v>
      </c>
    </row>
    <row r="2430" spans="1:20" x14ac:dyDescent="0.2">
      <c r="A2430" t="s">
        <v>4219</v>
      </c>
      <c r="B2430" t="s">
        <v>13</v>
      </c>
      <c r="C2430">
        <v>2026</v>
      </c>
      <c r="D2430" t="s">
        <v>4233</v>
      </c>
      <c r="E2430" t="s">
        <v>565</v>
      </c>
      <c r="F2430" t="s">
        <v>566</v>
      </c>
      <c r="G2430" t="s">
        <v>2582</v>
      </c>
      <c r="H2430" t="s">
        <v>2586</v>
      </c>
      <c r="I2430" t="s">
        <v>4234</v>
      </c>
      <c r="J2430" t="s">
        <v>4235</v>
      </c>
      <c r="K2430" t="s">
        <v>2603</v>
      </c>
      <c r="L2430" s="1">
        <v>1</v>
      </c>
      <c r="M2430" s="1">
        <v>1650</v>
      </c>
      <c r="N2430" s="1">
        <v>0</v>
      </c>
      <c r="O2430" s="1" t="s">
        <v>2580</v>
      </c>
      <c r="P2430" s="1">
        <v>1542.06</v>
      </c>
      <c r="Q2430" s="1">
        <v>107.94</v>
      </c>
      <c r="R2430" s="1">
        <v>1650</v>
      </c>
      <c r="S2430" t="s">
        <v>2605</v>
      </c>
      <c r="T2430" t="str" cm="1">
        <f t="array" ref="T2430">_xlfn.IFS(ISNUMBER(SEARCH("CP02",S2430)),"ราชพฤกษ",ISNUMBER(SEARCH("CP03",S2430)),"บางใหญ่",ISNUMBER(SEARCH("CP04",S2430)),"บางบอน",OR(ISNUMBER(SEARCH("CP",S2430)),ISNUMBER(SEARCH("BTC",D2430))),"340",TRUE,"")</f>
        <v>บางใหญ่</v>
      </c>
    </row>
    <row r="2431" spans="1:20" x14ac:dyDescent="0.2">
      <c r="A2431" t="s">
        <v>4219</v>
      </c>
      <c r="B2431" t="s">
        <v>13</v>
      </c>
      <c r="C2431">
        <v>2026</v>
      </c>
      <c r="D2431" t="s">
        <v>4233</v>
      </c>
      <c r="E2431" t="s">
        <v>111</v>
      </c>
      <c r="F2431" t="s">
        <v>112</v>
      </c>
      <c r="G2431" t="s">
        <v>2582</v>
      </c>
      <c r="H2431" t="s">
        <v>2586</v>
      </c>
      <c r="I2431" t="s">
        <v>4234</v>
      </c>
      <c r="J2431" t="s">
        <v>4235</v>
      </c>
      <c r="K2431" t="s">
        <v>2603</v>
      </c>
      <c r="L2431" s="1">
        <v>1</v>
      </c>
      <c r="M2431" s="1">
        <v>220</v>
      </c>
      <c r="N2431" s="1">
        <v>0</v>
      </c>
      <c r="O2431" s="1" t="s">
        <v>2580</v>
      </c>
      <c r="P2431" s="1">
        <v>205.61</v>
      </c>
      <c r="Q2431" s="1">
        <v>14.39</v>
      </c>
      <c r="R2431" s="1">
        <v>220</v>
      </c>
      <c r="S2431" t="s">
        <v>2605</v>
      </c>
      <c r="T2431" t="str" cm="1">
        <f t="array" ref="T2431">_xlfn.IFS(ISNUMBER(SEARCH("CP02",S2431)),"ราชพฤกษ",ISNUMBER(SEARCH("CP03",S2431)),"บางใหญ่",ISNUMBER(SEARCH("CP04",S2431)),"บางบอน",OR(ISNUMBER(SEARCH("CP",S2431)),ISNUMBER(SEARCH("BTC",D2431))),"340",TRUE,"")</f>
        <v>บางใหญ่</v>
      </c>
    </row>
    <row r="2432" spans="1:20" x14ac:dyDescent="0.2">
      <c r="A2432" t="s">
        <v>4219</v>
      </c>
      <c r="B2432" t="s">
        <v>13</v>
      </c>
      <c r="C2432">
        <v>2026</v>
      </c>
      <c r="D2432" t="s">
        <v>4233</v>
      </c>
      <c r="E2432" t="s">
        <v>1187</v>
      </c>
      <c r="F2432" t="s">
        <v>1188</v>
      </c>
      <c r="G2432" t="s">
        <v>2582</v>
      </c>
      <c r="H2432" t="s">
        <v>2586</v>
      </c>
      <c r="I2432" t="s">
        <v>4234</v>
      </c>
      <c r="J2432" t="s">
        <v>4235</v>
      </c>
      <c r="K2432" t="s">
        <v>2603</v>
      </c>
      <c r="L2432" s="1">
        <v>1</v>
      </c>
      <c r="M2432" s="1">
        <v>20</v>
      </c>
      <c r="N2432" s="1">
        <v>0</v>
      </c>
      <c r="O2432" s="1" t="s">
        <v>2580</v>
      </c>
      <c r="P2432" s="1">
        <v>18.690000000000001</v>
      </c>
      <c r="Q2432" s="1">
        <v>1.31</v>
      </c>
      <c r="R2432" s="1">
        <v>20</v>
      </c>
      <c r="S2432" t="s">
        <v>2605</v>
      </c>
      <c r="T2432" t="str" cm="1">
        <f t="array" ref="T2432">_xlfn.IFS(ISNUMBER(SEARCH("CP02",S2432)),"ราชพฤกษ",ISNUMBER(SEARCH("CP03",S2432)),"บางใหญ่",ISNUMBER(SEARCH("CP04",S2432)),"บางบอน",OR(ISNUMBER(SEARCH("CP",S2432)),ISNUMBER(SEARCH("BTC",D2432))),"340",TRUE,"")</f>
        <v>บางใหญ่</v>
      </c>
    </row>
    <row r="2433" spans="1:20" x14ac:dyDescent="0.2">
      <c r="A2433" t="s">
        <v>4219</v>
      </c>
      <c r="B2433" t="s">
        <v>13</v>
      </c>
      <c r="C2433">
        <v>2026</v>
      </c>
      <c r="D2433" t="s">
        <v>4236</v>
      </c>
      <c r="E2433" t="s">
        <v>1547</v>
      </c>
      <c r="F2433" t="s">
        <v>1548</v>
      </c>
      <c r="G2433" t="s">
        <v>2588</v>
      </c>
      <c r="H2433" t="s">
        <v>2586</v>
      </c>
      <c r="I2433" t="s">
        <v>4237</v>
      </c>
      <c r="J2433" t="s">
        <v>4238</v>
      </c>
      <c r="K2433" t="s">
        <v>2603</v>
      </c>
      <c r="L2433" s="1">
        <v>1</v>
      </c>
      <c r="M2433" s="1">
        <v>400</v>
      </c>
      <c r="N2433" s="1">
        <v>0</v>
      </c>
      <c r="O2433" s="1" t="s">
        <v>2580</v>
      </c>
      <c r="P2433" s="1">
        <v>373.83</v>
      </c>
      <c r="Q2433" s="1">
        <v>26.17</v>
      </c>
      <c r="R2433" s="1">
        <v>400</v>
      </c>
      <c r="S2433" t="s">
        <v>2606</v>
      </c>
      <c r="T2433" t="str" cm="1">
        <f t="array" ref="T2433">_xlfn.IFS(ISNUMBER(SEARCH("CP02",S2433)),"ราชพฤกษ",ISNUMBER(SEARCH("CP03",S2433)),"บางใหญ่",ISNUMBER(SEARCH("CP04",S2433)),"บางบอน",OR(ISNUMBER(SEARCH("CP",S2433)),ISNUMBER(SEARCH("BTC",D2433))),"340",TRUE,"")</f>
        <v>บางใหญ่</v>
      </c>
    </row>
    <row r="2434" spans="1:20" x14ac:dyDescent="0.2">
      <c r="A2434" t="s">
        <v>4219</v>
      </c>
      <c r="B2434" t="s">
        <v>13</v>
      </c>
      <c r="C2434">
        <v>2026</v>
      </c>
      <c r="D2434" t="s">
        <v>4239</v>
      </c>
      <c r="E2434" t="s">
        <v>993</v>
      </c>
      <c r="F2434" t="s">
        <v>994</v>
      </c>
      <c r="G2434" t="s">
        <v>2655</v>
      </c>
      <c r="H2434" t="s">
        <v>2656</v>
      </c>
      <c r="I2434" t="s">
        <v>4240</v>
      </c>
      <c r="J2434" t="s">
        <v>4241</v>
      </c>
      <c r="K2434" t="s">
        <v>2603</v>
      </c>
      <c r="L2434" s="1">
        <v>2</v>
      </c>
      <c r="M2434" s="1">
        <v>12500</v>
      </c>
      <c r="N2434" s="1">
        <v>0</v>
      </c>
      <c r="O2434" s="1" t="s">
        <v>2580</v>
      </c>
      <c r="P2434" s="1">
        <v>23364.49</v>
      </c>
      <c r="Q2434" s="1">
        <v>1635.51</v>
      </c>
      <c r="R2434" s="1">
        <v>25000</v>
      </c>
      <c r="S2434" t="s">
        <v>2604</v>
      </c>
      <c r="T2434" t="str" cm="1">
        <f t="array" ref="T2434">_xlfn.IFS(ISNUMBER(SEARCH("CP02",S2434)),"ราชพฤกษ",ISNUMBER(SEARCH("CP03",S2434)),"บางใหญ่",ISNUMBER(SEARCH("CP04",S2434)),"บางบอน",OR(ISNUMBER(SEARCH("CP",S2434)),ISNUMBER(SEARCH("BTC",D2434))),"340",TRUE,"")</f>
        <v>บางใหญ่</v>
      </c>
    </row>
    <row r="2435" spans="1:20" x14ac:dyDescent="0.2">
      <c r="A2435" t="s">
        <v>4219</v>
      </c>
      <c r="B2435" t="s">
        <v>13</v>
      </c>
      <c r="C2435">
        <v>2026</v>
      </c>
      <c r="D2435" t="s">
        <v>4239</v>
      </c>
      <c r="E2435" t="s">
        <v>1059</v>
      </c>
      <c r="F2435" t="s">
        <v>1060</v>
      </c>
      <c r="G2435" t="s">
        <v>2655</v>
      </c>
      <c r="H2435" t="s">
        <v>2656</v>
      </c>
      <c r="I2435" t="s">
        <v>4240</v>
      </c>
      <c r="J2435" t="s">
        <v>4241</v>
      </c>
      <c r="K2435" t="s">
        <v>2603</v>
      </c>
      <c r="L2435" s="1">
        <v>2</v>
      </c>
      <c r="M2435" s="1">
        <v>14500</v>
      </c>
      <c r="N2435" s="1">
        <v>0</v>
      </c>
      <c r="O2435" s="1" t="s">
        <v>2580</v>
      </c>
      <c r="P2435" s="1">
        <v>27102.799999999999</v>
      </c>
      <c r="Q2435" s="1">
        <v>1897.2</v>
      </c>
      <c r="R2435" s="1">
        <v>29000</v>
      </c>
      <c r="S2435" t="s">
        <v>2604</v>
      </c>
      <c r="T2435" t="str" cm="1">
        <f t="array" ref="T2435">_xlfn.IFS(ISNUMBER(SEARCH("CP02",S2435)),"ราชพฤกษ",ISNUMBER(SEARCH("CP03",S2435)),"บางใหญ่",ISNUMBER(SEARCH("CP04",S2435)),"บางบอน",OR(ISNUMBER(SEARCH("CP",S2435)),ISNUMBER(SEARCH("BTC",D2435))),"340",TRUE,"")</f>
        <v>บางใหญ่</v>
      </c>
    </row>
    <row r="2436" spans="1:20" x14ac:dyDescent="0.2">
      <c r="A2436" t="s">
        <v>4219</v>
      </c>
      <c r="B2436" t="s">
        <v>13</v>
      </c>
      <c r="C2436">
        <v>2026</v>
      </c>
      <c r="D2436" t="s">
        <v>4239</v>
      </c>
      <c r="E2436" t="s">
        <v>1091</v>
      </c>
      <c r="F2436" t="s">
        <v>1092</v>
      </c>
      <c r="G2436" t="s">
        <v>2582</v>
      </c>
      <c r="H2436" t="s">
        <v>2583</v>
      </c>
      <c r="I2436" t="s">
        <v>4240</v>
      </c>
      <c r="J2436" t="s">
        <v>4241</v>
      </c>
      <c r="K2436" t="s">
        <v>2603</v>
      </c>
      <c r="L2436" s="1">
        <v>4</v>
      </c>
      <c r="M2436" s="1">
        <v>60</v>
      </c>
      <c r="N2436" s="1">
        <v>0</v>
      </c>
      <c r="O2436" s="1" t="s">
        <v>2580</v>
      </c>
      <c r="P2436" s="1">
        <v>0</v>
      </c>
      <c r="Q2436" s="1">
        <v>0</v>
      </c>
      <c r="R2436" s="1">
        <v>0</v>
      </c>
      <c r="S2436" t="s">
        <v>2605</v>
      </c>
      <c r="T2436" t="str" cm="1">
        <f t="array" ref="T2436">_xlfn.IFS(ISNUMBER(SEARCH("CP02",S2436)),"ราชพฤกษ",ISNUMBER(SEARCH("CP03",S2436)),"บางใหญ่",ISNUMBER(SEARCH("CP04",S2436)),"บางบอน",OR(ISNUMBER(SEARCH("CP",S2436)),ISNUMBER(SEARCH("BTC",D2436))),"340",TRUE,"")</f>
        <v>บางใหญ่</v>
      </c>
    </row>
    <row r="2437" spans="1:20" x14ac:dyDescent="0.2">
      <c r="A2437" t="s">
        <v>4219</v>
      </c>
      <c r="B2437" t="s">
        <v>13</v>
      </c>
      <c r="C2437">
        <v>2026</v>
      </c>
      <c r="D2437" t="s">
        <v>4239</v>
      </c>
      <c r="E2437" t="s">
        <v>1549</v>
      </c>
      <c r="F2437" t="s">
        <v>1550</v>
      </c>
      <c r="G2437" t="s">
        <v>2585</v>
      </c>
      <c r="H2437" t="s">
        <v>2586</v>
      </c>
      <c r="I2437" t="s">
        <v>4240</v>
      </c>
      <c r="J2437" t="s">
        <v>4241</v>
      </c>
      <c r="K2437" t="s">
        <v>2603</v>
      </c>
      <c r="L2437" s="1">
        <v>4</v>
      </c>
      <c r="M2437" s="1">
        <v>150</v>
      </c>
      <c r="N2437" s="1">
        <v>0</v>
      </c>
      <c r="O2437" s="1" t="s">
        <v>2580</v>
      </c>
      <c r="P2437" s="1">
        <v>0</v>
      </c>
      <c r="Q2437" s="1">
        <v>0</v>
      </c>
      <c r="R2437" s="1">
        <v>0</v>
      </c>
      <c r="S2437" t="s">
        <v>2606</v>
      </c>
      <c r="T2437" t="str" cm="1">
        <f t="array" ref="T2437">_xlfn.IFS(ISNUMBER(SEARCH("CP02",S2437)),"ราชพฤกษ",ISNUMBER(SEARCH("CP03",S2437)),"บางใหญ่",ISNUMBER(SEARCH("CP04",S2437)),"บางบอน",OR(ISNUMBER(SEARCH("CP",S2437)),ISNUMBER(SEARCH("BTC",D2437))),"340",TRUE,"")</f>
        <v>บางใหญ่</v>
      </c>
    </row>
    <row r="2438" spans="1:20" x14ac:dyDescent="0.2">
      <c r="A2438" t="s">
        <v>4219</v>
      </c>
      <c r="B2438" t="s">
        <v>13</v>
      </c>
      <c r="C2438">
        <v>2026</v>
      </c>
      <c r="D2438" t="s">
        <v>4239</v>
      </c>
      <c r="E2438" t="s">
        <v>1545</v>
      </c>
      <c r="F2438" t="s">
        <v>1546</v>
      </c>
      <c r="G2438" t="s">
        <v>2588</v>
      </c>
      <c r="H2438" t="s">
        <v>2586</v>
      </c>
      <c r="I2438" t="s">
        <v>4240</v>
      </c>
      <c r="J2438" t="s">
        <v>4241</v>
      </c>
      <c r="K2438" t="s">
        <v>2603</v>
      </c>
      <c r="L2438" s="1">
        <v>1</v>
      </c>
      <c r="M2438" s="1">
        <v>500</v>
      </c>
      <c r="N2438" s="1">
        <v>0</v>
      </c>
      <c r="O2438" s="1" t="s">
        <v>2580</v>
      </c>
      <c r="P2438" s="1">
        <v>0</v>
      </c>
      <c r="Q2438" s="1">
        <v>0</v>
      </c>
      <c r="R2438" s="1">
        <v>0</v>
      </c>
      <c r="S2438" t="s">
        <v>2606</v>
      </c>
      <c r="T2438" t="str" cm="1">
        <f t="array" ref="T2438">_xlfn.IFS(ISNUMBER(SEARCH("CP02",S2438)),"ราชพฤกษ",ISNUMBER(SEARCH("CP03",S2438)),"บางใหญ่",ISNUMBER(SEARCH("CP04",S2438)),"บางบอน",OR(ISNUMBER(SEARCH("CP",S2438)),ISNUMBER(SEARCH("BTC",D2438))),"340",TRUE,"")</f>
        <v>บางใหญ่</v>
      </c>
    </row>
    <row r="2439" spans="1:20" x14ac:dyDescent="0.2">
      <c r="A2439" t="s">
        <v>4219</v>
      </c>
      <c r="B2439" t="s">
        <v>13</v>
      </c>
      <c r="C2439">
        <v>2026</v>
      </c>
      <c r="D2439" t="s">
        <v>4239</v>
      </c>
      <c r="E2439" t="s">
        <v>2205</v>
      </c>
      <c r="F2439" t="s">
        <v>2206</v>
      </c>
      <c r="G2439" t="s">
        <v>2589</v>
      </c>
      <c r="H2439" t="s">
        <v>2803</v>
      </c>
      <c r="I2439" t="s">
        <v>4240</v>
      </c>
      <c r="J2439" t="s">
        <v>4241</v>
      </c>
      <c r="K2439" t="s">
        <v>2603</v>
      </c>
      <c r="L2439" s="1">
        <v>1</v>
      </c>
      <c r="M2439" s="1">
        <v>1</v>
      </c>
      <c r="N2439" s="1">
        <v>0</v>
      </c>
      <c r="O2439" s="1" t="s">
        <v>2580</v>
      </c>
      <c r="P2439" s="1">
        <v>0</v>
      </c>
      <c r="Q2439" s="1">
        <v>0</v>
      </c>
      <c r="R2439" s="1">
        <v>0</v>
      </c>
      <c r="S2439" t="s">
        <v>2606</v>
      </c>
      <c r="T2439" t="str" cm="1">
        <f t="array" ref="T2439">_xlfn.IFS(ISNUMBER(SEARCH("CP02",S2439)),"ราชพฤกษ",ISNUMBER(SEARCH("CP03",S2439)),"บางใหญ่",ISNUMBER(SEARCH("CP04",S2439)),"บางบอน",OR(ISNUMBER(SEARCH("CP",S2439)),ISNUMBER(SEARCH("BTC",D2439))),"340",TRUE,"")</f>
        <v>บางใหญ่</v>
      </c>
    </row>
    <row r="2440" spans="1:20" x14ac:dyDescent="0.2">
      <c r="A2440" t="s">
        <v>4219</v>
      </c>
      <c r="B2440" t="s">
        <v>13</v>
      </c>
      <c r="C2440">
        <v>2026</v>
      </c>
      <c r="D2440" t="s">
        <v>4242</v>
      </c>
      <c r="E2440" t="s">
        <v>535</v>
      </c>
      <c r="F2440" t="s">
        <v>536</v>
      </c>
      <c r="G2440" t="s">
        <v>2582</v>
      </c>
      <c r="H2440" t="s">
        <v>2586</v>
      </c>
      <c r="I2440" t="s">
        <v>4243</v>
      </c>
      <c r="J2440" t="s">
        <v>4244</v>
      </c>
      <c r="K2440" t="s">
        <v>2603</v>
      </c>
      <c r="L2440" s="1">
        <v>4</v>
      </c>
      <c r="M2440" s="1">
        <v>315</v>
      </c>
      <c r="N2440" s="1">
        <v>0</v>
      </c>
      <c r="O2440" s="1" t="s">
        <v>2580</v>
      </c>
      <c r="P2440" s="1">
        <v>1177.57</v>
      </c>
      <c r="Q2440" s="1">
        <v>82.43</v>
      </c>
      <c r="R2440" s="1">
        <v>1260</v>
      </c>
      <c r="S2440" t="s">
        <v>2605</v>
      </c>
      <c r="T2440" t="str" cm="1">
        <f t="array" ref="T2440">_xlfn.IFS(ISNUMBER(SEARCH("CP02",S2440)),"ราชพฤกษ",ISNUMBER(SEARCH("CP03",S2440)),"บางใหญ่",ISNUMBER(SEARCH("CP04",S2440)),"บางบอน",OR(ISNUMBER(SEARCH("CP",S2440)),ISNUMBER(SEARCH("BTC",D2440))),"340",TRUE,"")</f>
        <v>บางใหญ่</v>
      </c>
    </row>
    <row r="2441" spans="1:20" x14ac:dyDescent="0.2">
      <c r="A2441" t="s">
        <v>4219</v>
      </c>
      <c r="B2441" t="s">
        <v>13</v>
      </c>
      <c r="C2441">
        <v>2026</v>
      </c>
      <c r="D2441" t="s">
        <v>4242</v>
      </c>
      <c r="E2441" t="s">
        <v>153</v>
      </c>
      <c r="F2441" t="s">
        <v>154</v>
      </c>
      <c r="G2441" t="s">
        <v>2582</v>
      </c>
      <c r="H2441" t="s">
        <v>2586</v>
      </c>
      <c r="I2441" t="s">
        <v>4243</v>
      </c>
      <c r="J2441" t="s">
        <v>4244</v>
      </c>
      <c r="K2441" t="s">
        <v>2603</v>
      </c>
      <c r="L2441" s="1">
        <v>1</v>
      </c>
      <c r="M2441" s="1">
        <v>200</v>
      </c>
      <c r="N2441" s="1">
        <v>0</v>
      </c>
      <c r="O2441" s="1" t="s">
        <v>2580</v>
      </c>
      <c r="P2441" s="1">
        <v>186.92</v>
      </c>
      <c r="Q2441" s="1">
        <v>13.08</v>
      </c>
      <c r="R2441" s="1">
        <v>200</v>
      </c>
      <c r="S2441" t="s">
        <v>2605</v>
      </c>
      <c r="T2441" t="str" cm="1">
        <f t="array" ref="T2441">_xlfn.IFS(ISNUMBER(SEARCH("CP02",S2441)),"ราชพฤกษ",ISNUMBER(SEARCH("CP03",S2441)),"บางใหญ่",ISNUMBER(SEARCH("CP04",S2441)),"บางบอน",OR(ISNUMBER(SEARCH("CP",S2441)),ISNUMBER(SEARCH("BTC",D2441))),"340",TRUE,"")</f>
        <v>บางใหญ่</v>
      </c>
    </row>
    <row r="2442" spans="1:20" x14ac:dyDescent="0.2">
      <c r="A2442" t="s">
        <v>4219</v>
      </c>
      <c r="B2442" t="s">
        <v>13</v>
      </c>
      <c r="C2442">
        <v>2026</v>
      </c>
      <c r="D2442" t="s">
        <v>4242</v>
      </c>
      <c r="E2442" t="s">
        <v>1185</v>
      </c>
      <c r="F2442" t="s">
        <v>1186</v>
      </c>
      <c r="G2442" t="s">
        <v>2582</v>
      </c>
      <c r="H2442" t="s">
        <v>2586</v>
      </c>
      <c r="I2442" t="s">
        <v>4243</v>
      </c>
      <c r="J2442" t="s">
        <v>4244</v>
      </c>
      <c r="K2442" t="s">
        <v>2603</v>
      </c>
      <c r="L2442" s="1">
        <v>1</v>
      </c>
      <c r="M2442" s="1">
        <v>20</v>
      </c>
      <c r="N2442" s="1">
        <v>0</v>
      </c>
      <c r="O2442" s="1" t="s">
        <v>2580</v>
      </c>
      <c r="P2442" s="1">
        <v>18.690000000000001</v>
      </c>
      <c r="Q2442" s="1">
        <v>1.31</v>
      </c>
      <c r="R2442" s="1">
        <v>20</v>
      </c>
      <c r="S2442" t="s">
        <v>2605</v>
      </c>
      <c r="T2442" t="str" cm="1">
        <f t="array" ref="T2442">_xlfn.IFS(ISNUMBER(SEARCH("CP02",S2442)),"ราชพฤกษ",ISNUMBER(SEARCH("CP03",S2442)),"บางใหญ่",ISNUMBER(SEARCH("CP04",S2442)),"บางบอน",OR(ISNUMBER(SEARCH("CP",S2442)),ISNUMBER(SEARCH("BTC",D2442))),"340",TRUE,"")</f>
        <v>บางใหญ่</v>
      </c>
    </row>
    <row r="2443" spans="1:20" x14ac:dyDescent="0.2">
      <c r="A2443" t="s">
        <v>4219</v>
      </c>
      <c r="B2443" t="s">
        <v>13</v>
      </c>
      <c r="C2443">
        <v>2026</v>
      </c>
      <c r="D2443" t="s">
        <v>4242</v>
      </c>
      <c r="E2443" t="s">
        <v>1901</v>
      </c>
      <c r="F2443" t="s">
        <v>1902</v>
      </c>
      <c r="G2443" t="s">
        <v>2582</v>
      </c>
      <c r="H2443" t="s">
        <v>2586</v>
      </c>
      <c r="I2443" t="s">
        <v>4243</v>
      </c>
      <c r="J2443" t="s">
        <v>4244</v>
      </c>
      <c r="K2443" t="s">
        <v>2603</v>
      </c>
      <c r="L2443" s="1">
        <v>2</v>
      </c>
      <c r="M2443" s="1">
        <v>295</v>
      </c>
      <c r="N2443" s="1">
        <v>0</v>
      </c>
      <c r="O2443" s="1" t="s">
        <v>2580</v>
      </c>
      <c r="P2443" s="1">
        <v>551.4</v>
      </c>
      <c r="Q2443" s="1">
        <v>38.6</v>
      </c>
      <c r="R2443" s="1">
        <v>590</v>
      </c>
      <c r="S2443" t="s">
        <v>2605</v>
      </c>
      <c r="T2443" t="str" cm="1">
        <f t="array" ref="T2443">_xlfn.IFS(ISNUMBER(SEARCH("CP02",S2443)),"ราชพฤกษ",ISNUMBER(SEARCH("CP03",S2443)),"บางใหญ่",ISNUMBER(SEARCH("CP04",S2443)),"บางบอน",OR(ISNUMBER(SEARCH("CP",S2443)),ISNUMBER(SEARCH("BTC",D2443))),"340",TRUE,"")</f>
        <v>บางใหญ่</v>
      </c>
    </row>
    <row r="2444" spans="1:20" x14ac:dyDescent="0.2">
      <c r="A2444" t="s">
        <v>4219</v>
      </c>
      <c r="B2444" t="s">
        <v>13</v>
      </c>
      <c r="C2444">
        <v>2026</v>
      </c>
      <c r="D2444" t="s">
        <v>4242</v>
      </c>
      <c r="E2444" t="s">
        <v>1617</v>
      </c>
      <c r="F2444" t="s">
        <v>1618</v>
      </c>
      <c r="G2444" t="s">
        <v>1536</v>
      </c>
      <c r="H2444" t="s">
        <v>2586</v>
      </c>
      <c r="I2444" t="s">
        <v>4243</v>
      </c>
      <c r="J2444" t="s">
        <v>4244</v>
      </c>
      <c r="K2444" t="s">
        <v>2603</v>
      </c>
      <c r="L2444" s="1">
        <v>1</v>
      </c>
      <c r="M2444" s="1">
        <v>250</v>
      </c>
      <c r="N2444" s="1">
        <v>0</v>
      </c>
      <c r="O2444" s="1" t="s">
        <v>2580</v>
      </c>
      <c r="P2444" s="1">
        <v>233.64</v>
      </c>
      <c r="Q2444" s="1">
        <v>16.36</v>
      </c>
      <c r="R2444" s="1">
        <v>250</v>
      </c>
      <c r="S2444" t="s">
        <v>2606</v>
      </c>
      <c r="T2444" t="str" cm="1">
        <f t="array" ref="T2444">_xlfn.IFS(ISNUMBER(SEARCH("CP02",S2444)),"ราชพฤกษ",ISNUMBER(SEARCH("CP03",S2444)),"บางใหญ่",ISNUMBER(SEARCH("CP04",S2444)),"บางบอน",OR(ISNUMBER(SEARCH("CP",S2444)),ISNUMBER(SEARCH("BTC",D2444))),"340",TRUE,"")</f>
        <v>บางใหญ่</v>
      </c>
    </row>
    <row r="2445" spans="1:20" x14ac:dyDescent="0.2">
      <c r="A2445" t="s">
        <v>4219</v>
      </c>
      <c r="B2445" t="s">
        <v>13</v>
      </c>
      <c r="C2445">
        <v>2026</v>
      </c>
      <c r="D2445" t="s">
        <v>4245</v>
      </c>
      <c r="E2445" t="s">
        <v>1537</v>
      </c>
      <c r="F2445" t="s">
        <v>1538</v>
      </c>
      <c r="G2445" t="s">
        <v>2585</v>
      </c>
      <c r="H2445" t="s">
        <v>2586</v>
      </c>
      <c r="I2445" t="s">
        <v>4246</v>
      </c>
      <c r="J2445" t="s">
        <v>4247</v>
      </c>
      <c r="K2445" t="s">
        <v>2603</v>
      </c>
      <c r="L2445" s="1">
        <v>4</v>
      </c>
      <c r="M2445" s="1">
        <v>50</v>
      </c>
      <c r="N2445" s="1">
        <v>0</v>
      </c>
      <c r="O2445" s="1" t="s">
        <v>2580</v>
      </c>
      <c r="P2445" s="1">
        <v>186.92</v>
      </c>
      <c r="Q2445" s="1">
        <v>13.08</v>
      </c>
      <c r="R2445" s="1">
        <v>200</v>
      </c>
      <c r="S2445" t="s">
        <v>2606</v>
      </c>
      <c r="T2445" t="str" cm="1">
        <f t="array" ref="T2445">_xlfn.IFS(ISNUMBER(SEARCH("CP02",S2445)),"ราชพฤกษ",ISNUMBER(SEARCH("CP03",S2445)),"บางใหญ่",ISNUMBER(SEARCH("CP04",S2445)),"บางบอน",OR(ISNUMBER(SEARCH("CP",S2445)),ISNUMBER(SEARCH("BTC",D2445))),"340",TRUE,"")</f>
        <v>บางใหญ่</v>
      </c>
    </row>
    <row r="2446" spans="1:20" x14ac:dyDescent="0.2">
      <c r="A2446" t="s">
        <v>4219</v>
      </c>
      <c r="B2446" t="s">
        <v>13</v>
      </c>
      <c r="C2446">
        <v>2026</v>
      </c>
      <c r="D2446" t="s">
        <v>4248</v>
      </c>
      <c r="E2446" t="s">
        <v>561</v>
      </c>
      <c r="F2446" t="s">
        <v>562</v>
      </c>
      <c r="G2446" t="s">
        <v>2582</v>
      </c>
      <c r="H2446" t="s">
        <v>2586</v>
      </c>
      <c r="I2446" t="s">
        <v>4249</v>
      </c>
      <c r="J2446" t="s">
        <v>4250</v>
      </c>
      <c r="K2446" t="s">
        <v>2603</v>
      </c>
      <c r="L2446" s="1">
        <v>1</v>
      </c>
      <c r="M2446" s="1">
        <v>1650</v>
      </c>
      <c r="N2446" s="1">
        <v>0</v>
      </c>
      <c r="O2446" s="1" t="s">
        <v>2580</v>
      </c>
      <c r="P2446" s="1">
        <v>1542.06</v>
      </c>
      <c r="Q2446" s="1">
        <v>107.94</v>
      </c>
      <c r="R2446" s="1">
        <v>1650</v>
      </c>
      <c r="S2446" t="s">
        <v>2605</v>
      </c>
      <c r="T2446" t="str" cm="1">
        <f t="array" ref="T2446">_xlfn.IFS(ISNUMBER(SEARCH("CP02",S2446)),"ราชพฤกษ",ISNUMBER(SEARCH("CP03",S2446)),"บางใหญ่",ISNUMBER(SEARCH("CP04",S2446)),"บางบอน",OR(ISNUMBER(SEARCH("CP",S2446)),ISNUMBER(SEARCH("BTC",D2446))),"340",TRUE,"")</f>
        <v>บางใหญ่</v>
      </c>
    </row>
    <row r="2447" spans="1:20" x14ac:dyDescent="0.2">
      <c r="A2447" t="s">
        <v>4219</v>
      </c>
      <c r="B2447" t="s">
        <v>13</v>
      </c>
      <c r="C2447">
        <v>2026</v>
      </c>
      <c r="D2447" t="s">
        <v>4248</v>
      </c>
      <c r="E2447" t="s">
        <v>99</v>
      </c>
      <c r="F2447" t="s">
        <v>100</v>
      </c>
      <c r="G2447" t="s">
        <v>2582</v>
      </c>
      <c r="H2447" t="s">
        <v>2586</v>
      </c>
      <c r="I2447" t="s">
        <v>4249</v>
      </c>
      <c r="J2447" t="s">
        <v>4250</v>
      </c>
      <c r="K2447" t="s">
        <v>2603</v>
      </c>
      <c r="L2447" s="1">
        <v>1</v>
      </c>
      <c r="M2447" s="1">
        <v>220</v>
      </c>
      <c r="N2447" s="1">
        <v>0</v>
      </c>
      <c r="O2447" s="1" t="s">
        <v>2580</v>
      </c>
      <c r="P2447" s="1">
        <v>205.61</v>
      </c>
      <c r="Q2447" s="1">
        <v>14.39</v>
      </c>
      <c r="R2447" s="1">
        <v>220</v>
      </c>
      <c r="S2447" t="s">
        <v>2605</v>
      </c>
      <c r="T2447" t="str" cm="1">
        <f t="array" ref="T2447">_xlfn.IFS(ISNUMBER(SEARCH("CP02",S2447)),"ราชพฤกษ",ISNUMBER(SEARCH("CP03",S2447)),"บางใหญ่",ISNUMBER(SEARCH("CP04",S2447)),"บางบอน",OR(ISNUMBER(SEARCH("CP",S2447)),ISNUMBER(SEARCH("BTC",D2447))),"340",TRUE,"")</f>
        <v>บางใหญ่</v>
      </c>
    </row>
    <row r="2448" spans="1:20" x14ac:dyDescent="0.2">
      <c r="A2448" t="s">
        <v>4219</v>
      </c>
      <c r="B2448" t="s">
        <v>13</v>
      </c>
      <c r="C2448">
        <v>2026</v>
      </c>
      <c r="D2448" t="s">
        <v>4248</v>
      </c>
      <c r="E2448" t="s">
        <v>1187</v>
      </c>
      <c r="F2448" t="s">
        <v>1188</v>
      </c>
      <c r="G2448" t="s">
        <v>2582</v>
      </c>
      <c r="H2448" t="s">
        <v>2586</v>
      </c>
      <c r="I2448" t="s">
        <v>4249</v>
      </c>
      <c r="J2448" t="s">
        <v>4250</v>
      </c>
      <c r="K2448" t="s">
        <v>2603</v>
      </c>
      <c r="L2448" s="1">
        <v>1</v>
      </c>
      <c r="M2448" s="1">
        <v>20</v>
      </c>
      <c r="N2448" s="1">
        <v>0</v>
      </c>
      <c r="O2448" s="1" t="s">
        <v>2580</v>
      </c>
      <c r="P2448" s="1">
        <v>18.690000000000001</v>
      </c>
      <c r="Q2448" s="1">
        <v>1.31</v>
      </c>
      <c r="R2448" s="1">
        <v>20</v>
      </c>
      <c r="S2448" t="s">
        <v>2605</v>
      </c>
      <c r="T2448" t="str" cm="1">
        <f t="array" ref="T2448">_xlfn.IFS(ISNUMBER(SEARCH("CP02",S2448)),"ราชพฤกษ",ISNUMBER(SEARCH("CP03",S2448)),"บางใหญ่",ISNUMBER(SEARCH("CP04",S2448)),"บางบอน",OR(ISNUMBER(SEARCH("CP",S2448)),ISNUMBER(SEARCH("BTC",D2448))),"340",TRUE,"")</f>
        <v>บางใหญ่</v>
      </c>
    </row>
    <row r="2449" spans="1:20" x14ac:dyDescent="0.2">
      <c r="A2449" t="s">
        <v>4219</v>
      </c>
      <c r="B2449" t="s">
        <v>13</v>
      </c>
      <c r="C2449">
        <v>2026</v>
      </c>
      <c r="D2449" t="s">
        <v>4251</v>
      </c>
      <c r="E2449" t="s">
        <v>555</v>
      </c>
      <c r="F2449" t="s">
        <v>556</v>
      </c>
      <c r="G2449" t="s">
        <v>2582</v>
      </c>
      <c r="H2449" t="s">
        <v>2586</v>
      </c>
      <c r="I2449" t="s">
        <v>4252</v>
      </c>
      <c r="J2449" t="s">
        <v>4253</v>
      </c>
      <c r="K2449" t="s">
        <v>2624</v>
      </c>
      <c r="L2449" s="1">
        <v>1</v>
      </c>
      <c r="M2449" s="1">
        <v>1350</v>
      </c>
      <c r="N2449" s="1">
        <v>0</v>
      </c>
      <c r="O2449" s="1" t="s">
        <v>2580</v>
      </c>
      <c r="P2449" s="1">
        <v>1261.68</v>
      </c>
      <c r="Q2449" s="1">
        <v>88.32</v>
      </c>
      <c r="R2449" s="1">
        <v>1350</v>
      </c>
      <c r="S2449" t="s">
        <v>2683</v>
      </c>
      <c r="T2449" t="str" cm="1">
        <f t="array" ref="T2449">_xlfn.IFS(ISNUMBER(SEARCH("CP02",S2449)),"ราชพฤกษ",ISNUMBER(SEARCH("CP03",S2449)),"บางใหญ่",ISNUMBER(SEARCH("CP04",S2449)),"บางบอน",OR(ISNUMBER(SEARCH("CP",S2449)),ISNUMBER(SEARCH("BTC",D2449))),"340",TRUE,"")</f>
        <v>340</v>
      </c>
    </row>
    <row r="2450" spans="1:20" x14ac:dyDescent="0.2">
      <c r="A2450" t="s">
        <v>4219</v>
      </c>
      <c r="B2450" t="s">
        <v>13</v>
      </c>
      <c r="C2450">
        <v>2026</v>
      </c>
      <c r="D2450" t="s">
        <v>4251</v>
      </c>
      <c r="E2450" t="s">
        <v>553</v>
      </c>
      <c r="F2450" t="s">
        <v>554</v>
      </c>
      <c r="G2450" t="s">
        <v>2582</v>
      </c>
      <c r="H2450" t="s">
        <v>2586</v>
      </c>
      <c r="I2450" t="s">
        <v>4252</v>
      </c>
      <c r="J2450" t="s">
        <v>4253</v>
      </c>
      <c r="K2450" t="s">
        <v>2624</v>
      </c>
      <c r="L2450" s="1">
        <v>1</v>
      </c>
      <c r="M2450" s="1">
        <v>250</v>
      </c>
      <c r="N2450" s="1">
        <v>0</v>
      </c>
      <c r="O2450" s="1" t="s">
        <v>2580</v>
      </c>
      <c r="P2450" s="1">
        <v>233.64</v>
      </c>
      <c r="Q2450" s="1">
        <v>16.36</v>
      </c>
      <c r="R2450" s="1">
        <v>250</v>
      </c>
      <c r="S2450" t="s">
        <v>2683</v>
      </c>
      <c r="T2450" t="str" cm="1">
        <f t="array" ref="T2450">_xlfn.IFS(ISNUMBER(SEARCH("CP02",S2450)),"ราชพฤกษ",ISNUMBER(SEARCH("CP03",S2450)),"บางใหญ่",ISNUMBER(SEARCH("CP04",S2450)),"บางบอน",OR(ISNUMBER(SEARCH("CP",S2450)),ISNUMBER(SEARCH("BTC",D2450))),"340",TRUE,"")</f>
        <v>340</v>
      </c>
    </row>
    <row r="2451" spans="1:20" x14ac:dyDescent="0.2">
      <c r="A2451" t="s">
        <v>4219</v>
      </c>
      <c r="B2451" t="s">
        <v>13</v>
      </c>
      <c r="C2451">
        <v>2026</v>
      </c>
      <c r="D2451" t="s">
        <v>4251</v>
      </c>
      <c r="E2451" t="s">
        <v>81</v>
      </c>
      <c r="F2451" t="s">
        <v>82</v>
      </c>
      <c r="G2451" t="s">
        <v>2582</v>
      </c>
      <c r="H2451" t="s">
        <v>2586</v>
      </c>
      <c r="I2451" t="s">
        <v>4252</v>
      </c>
      <c r="J2451" t="s">
        <v>4253</v>
      </c>
      <c r="K2451" t="s">
        <v>2624</v>
      </c>
      <c r="L2451" s="1">
        <v>1</v>
      </c>
      <c r="M2451" s="1">
        <v>295</v>
      </c>
      <c r="N2451" s="1">
        <v>0</v>
      </c>
      <c r="O2451" s="1" t="s">
        <v>2580</v>
      </c>
      <c r="P2451" s="1">
        <v>275.7</v>
      </c>
      <c r="Q2451" s="1">
        <v>19.3</v>
      </c>
      <c r="R2451" s="1">
        <v>295</v>
      </c>
      <c r="S2451" t="s">
        <v>2683</v>
      </c>
      <c r="T2451" t="str" cm="1">
        <f t="array" ref="T2451">_xlfn.IFS(ISNUMBER(SEARCH("CP02",S2451)),"ราชพฤกษ",ISNUMBER(SEARCH("CP03",S2451)),"บางใหญ่",ISNUMBER(SEARCH("CP04",S2451)),"บางบอน",OR(ISNUMBER(SEARCH("CP",S2451)),ISNUMBER(SEARCH("BTC",D2451))),"340",TRUE,"")</f>
        <v>340</v>
      </c>
    </row>
    <row r="2452" spans="1:20" x14ac:dyDescent="0.2">
      <c r="A2452" t="s">
        <v>4219</v>
      </c>
      <c r="B2452" t="s">
        <v>13</v>
      </c>
      <c r="C2452">
        <v>2026</v>
      </c>
      <c r="D2452" t="s">
        <v>4251</v>
      </c>
      <c r="E2452" t="s">
        <v>1187</v>
      </c>
      <c r="F2452" t="s">
        <v>1188</v>
      </c>
      <c r="G2452" t="s">
        <v>2582</v>
      </c>
      <c r="H2452" t="s">
        <v>2586</v>
      </c>
      <c r="I2452" t="s">
        <v>4252</v>
      </c>
      <c r="J2452" t="s">
        <v>4253</v>
      </c>
      <c r="K2452" t="s">
        <v>2624</v>
      </c>
      <c r="L2452" s="1">
        <v>1</v>
      </c>
      <c r="M2452" s="1">
        <v>20</v>
      </c>
      <c r="N2452" s="1">
        <v>0</v>
      </c>
      <c r="O2452" s="1" t="s">
        <v>2580</v>
      </c>
      <c r="P2452" s="1">
        <v>18.690000000000001</v>
      </c>
      <c r="Q2452" s="1">
        <v>1.31</v>
      </c>
      <c r="R2452" s="1">
        <v>20</v>
      </c>
      <c r="S2452" t="s">
        <v>2683</v>
      </c>
      <c r="T2452" t="str" cm="1">
        <f t="array" ref="T2452">_xlfn.IFS(ISNUMBER(SEARCH("CP02",S2452)),"ราชพฤกษ",ISNUMBER(SEARCH("CP03",S2452)),"บางใหญ่",ISNUMBER(SEARCH("CP04",S2452)),"บางบอน",OR(ISNUMBER(SEARCH("CP",S2452)),ISNUMBER(SEARCH("BTC",D2452))),"340",TRUE,"")</f>
        <v>340</v>
      </c>
    </row>
    <row r="2453" spans="1:20" x14ac:dyDescent="0.2">
      <c r="A2453" t="s">
        <v>4219</v>
      </c>
      <c r="B2453" t="s">
        <v>13</v>
      </c>
      <c r="C2453">
        <v>2026</v>
      </c>
      <c r="D2453" t="s">
        <v>4251</v>
      </c>
      <c r="E2453" t="s">
        <v>239</v>
      </c>
      <c r="F2453" t="s">
        <v>240</v>
      </c>
      <c r="G2453" t="s">
        <v>2582</v>
      </c>
      <c r="H2453" t="s">
        <v>2586</v>
      </c>
      <c r="I2453" t="s">
        <v>4252</v>
      </c>
      <c r="J2453" t="s">
        <v>4253</v>
      </c>
      <c r="K2453" t="s">
        <v>2624</v>
      </c>
      <c r="L2453" s="1">
        <v>1</v>
      </c>
      <c r="M2453" s="1">
        <v>690</v>
      </c>
      <c r="N2453" s="1">
        <v>0</v>
      </c>
      <c r="O2453" s="1" t="s">
        <v>2580</v>
      </c>
      <c r="P2453" s="1">
        <v>644.86</v>
      </c>
      <c r="Q2453" s="1">
        <v>45.14</v>
      </c>
      <c r="R2453" s="1">
        <v>690</v>
      </c>
      <c r="S2453" t="s">
        <v>2683</v>
      </c>
      <c r="T2453" t="str" cm="1">
        <f t="array" ref="T2453">_xlfn.IFS(ISNUMBER(SEARCH("CP02",S2453)),"ราชพฤกษ",ISNUMBER(SEARCH("CP03",S2453)),"บางใหญ่",ISNUMBER(SEARCH("CP04",S2453)),"บางบอน",OR(ISNUMBER(SEARCH("CP",S2453)),ISNUMBER(SEARCH("BTC",D2453))),"340",TRUE,"")</f>
        <v>340</v>
      </c>
    </row>
    <row r="2454" spans="1:20" x14ac:dyDescent="0.2">
      <c r="A2454" t="s">
        <v>4219</v>
      </c>
      <c r="B2454" t="s">
        <v>13</v>
      </c>
      <c r="C2454">
        <v>2026</v>
      </c>
      <c r="D2454" t="s">
        <v>3157</v>
      </c>
      <c r="E2454" t="s">
        <v>851</v>
      </c>
      <c r="F2454" t="s">
        <v>852</v>
      </c>
      <c r="G2454" t="s">
        <v>2802</v>
      </c>
      <c r="H2454" t="s">
        <v>2803</v>
      </c>
      <c r="I2454" t="s">
        <v>4254</v>
      </c>
      <c r="J2454" t="s">
        <v>3159</v>
      </c>
      <c r="K2454" t="s">
        <v>2761</v>
      </c>
      <c r="L2454" s="1">
        <v>2</v>
      </c>
      <c r="M2454" s="1">
        <v>3400</v>
      </c>
      <c r="N2454" s="1">
        <v>1020</v>
      </c>
      <c r="O2454" s="1" t="s">
        <v>2580</v>
      </c>
      <c r="P2454" s="1">
        <v>5401.87</v>
      </c>
      <c r="Q2454" s="1">
        <v>378.13</v>
      </c>
      <c r="R2454" s="1">
        <v>5780</v>
      </c>
      <c r="S2454" t="s">
        <v>2807</v>
      </c>
      <c r="T2454" t="str" cm="1">
        <f t="array" ref="T2454">_xlfn.IFS(ISNUMBER(SEARCH("CP02",S2454)),"ราชพฤกษ",ISNUMBER(SEARCH("CP03",S2454)),"บางใหญ่",ISNUMBER(SEARCH("CP04",S2454)),"บางบอน",OR(ISNUMBER(SEARCH("CP",S2454)),ISNUMBER(SEARCH("BTC",D2454))),"340",TRUE,"")</f>
        <v>340</v>
      </c>
    </row>
    <row r="2455" spans="1:20" x14ac:dyDescent="0.2">
      <c r="A2455" t="s">
        <v>4219</v>
      </c>
      <c r="B2455" t="s">
        <v>13</v>
      </c>
      <c r="C2455">
        <v>2026</v>
      </c>
      <c r="D2455" t="s">
        <v>3157</v>
      </c>
      <c r="E2455" t="s">
        <v>1091</v>
      </c>
      <c r="F2455" t="s">
        <v>1092</v>
      </c>
      <c r="G2455" t="s">
        <v>2582</v>
      </c>
      <c r="H2455" t="s">
        <v>2583</v>
      </c>
      <c r="I2455" t="s">
        <v>4254</v>
      </c>
      <c r="J2455" t="s">
        <v>3159</v>
      </c>
      <c r="K2455" t="s">
        <v>2761</v>
      </c>
      <c r="L2455" s="1">
        <v>2</v>
      </c>
      <c r="M2455" s="1">
        <v>60</v>
      </c>
      <c r="N2455" s="1">
        <v>0</v>
      </c>
      <c r="O2455" s="1" t="s">
        <v>2580</v>
      </c>
      <c r="P2455" s="1">
        <v>0</v>
      </c>
      <c r="Q2455" s="1">
        <v>0</v>
      </c>
      <c r="R2455" s="1">
        <v>0</v>
      </c>
      <c r="S2455" t="s">
        <v>2683</v>
      </c>
      <c r="T2455" t="str" cm="1">
        <f t="array" ref="T2455">_xlfn.IFS(ISNUMBER(SEARCH("CP02",S2455)),"ราชพฤกษ",ISNUMBER(SEARCH("CP03",S2455)),"บางใหญ่",ISNUMBER(SEARCH("CP04",S2455)),"บางบอน",OR(ISNUMBER(SEARCH("CP",S2455)),ISNUMBER(SEARCH("BTC",D2455))),"340",TRUE,"")</f>
        <v>340</v>
      </c>
    </row>
    <row r="2456" spans="1:20" x14ac:dyDescent="0.2">
      <c r="A2456" t="s">
        <v>4219</v>
      </c>
      <c r="B2456" t="s">
        <v>13</v>
      </c>
      <c r="C2456">
        <v>2026</v>
      </c>
      <c r="D2456" t="s">
        <v>3157</v>
      </c>
      <c r="E2456" t="s">
        <v>1761</v>
      </c>
      <c r="F2456" t="s">
        <v>1762</v>
      </c>
      <c r="G2456" t="s">
        <v>2632</v>
      </c>
      <c r="H2456" t="s">
        <v>2586</v>
      </c>
      <c r="I2456" t="s">
        <v>4254</v>
      </c>
      <c r="J2456" t="s">
        <v>3159</v>
      </c>
      <c r="K2456" t="s">
        <v>2761</v>
      </c>
      <c r="L2456" s="1">
        <v>2</v>
      </c>
      <c r="M2456" s="1">
        <v>4240</v>
      </c>
      <c r="N2456" s="1">
        <v>424</v>
      </c>
      <c r="O2456" s="1" t="s">
        <v>2580</v>
      </c>
      <c r="P2456" s="1">
        <v>7528.97</v>
      </c>
      <c r="Q2456" s="1">
        <v>527.03</v>
      </c>
      <c r="R2456" s="1">
        <v>8056</v>
      </c>
      <c r="S2456" t="s">
        <v>2683</v>
      </c>
      <c r="T2456" t="str" cm="1">
        <f t="array" ref="T2456">_xlfn.IFS(ISNUMBER(SEARCH("CP02",S2456)),"ราชพฤกษ",ISNUMBER(SEARCH("CP03",S2456)),"บางใหญ่",ISNUMBER(SEARCH("CP04",S2456)),"บางบอน",OR(ISNUMBER(SEARCH("CP",S2456)),ISNUMBER(SEARCH("BTC",D2456))),"340",TRUE,"")</f>
        <v>340</v>
      </c>
    </row>
    <row r="2457" spans="1:20" x14ac:dyDescent="0.2">
      <c r="A2457" t="s">
        <v>4219</v>
      </c>
      <c r="B2457" t="s">
        <v>13</v>
      </c>
      <c r="C2457">
        <v>2026</v>
      </c>
      <c r="D2457" t="s">
        <v>3157</v>
      </c>
      <c r="E2457" t="s">
        <v>2409</v>
      </c>
      <c r="F2457" t="s">
        <v>2410</v>
      </c>
      <c r="G2457" t="s">
        <v>2632</v>
      </c>
      <c r="H2457" t="s">
        <v>2586</v>
      </c>
      <c r="I2457" t="s">
        <v>4254</v>
      </c>
      <c r="J2457" t="s">
        <v>3159</v>
      </c>
      <c r="K2457" t="s">
        <v>2761</v>
      </c>
      <c r="L2457" s="1">
        <v>2</v>
      </c>
      <c r="M2457" s="1">
        <v>640</v>
      </c>
      <c r="N2457" s="1">
        <v>64</v>
      </c>
      <c r="O2457" s="1" t="s">
        <v>2580</v>
      </c>
      <c r="P2457" s="1">
        <v>1136.45</v>
      </c>
      <c r="Q2457" s="1">
        <v>79.55</v>
      </c>
      <c r="R2457" s="1">
        <v>1216</v>
      </c>
      <c r="S2457" t="s">
        <v>2683</v>
      </c>
      <c r="T2457" t="str" cm="1">
        <f t="array" ref="T2457">_xlfn.IFS(ISNUMBER(SEARCH("CP02",S2457)),"ราชพฤกษ",ISNUMBER(SEARCH("CP03",S2457)),"บางใหญ่",ISNUMBER(SEARCH("CP04",S2457)),"บางบอน",OR(ISNUMBER(SEARCH("CP",S2457)),ISNUMBER(SEARCH("BTC",D2457))),"340",TRUE,"")</f>
        <v>340</v>
      </c>
    </row>
    <row r="2458" spans="1:20" x14ac:dyDescent="0.2">
      <c r="A2458" t="s">
        <v>4219</v>
      </c>
      <c r="B2458" t="s">
        <v>13</v>
      </c>
      <c r="C2458">
        <v>2026</v>
      </c>
      <c r="D2458" t="s">
        <v>3157</v>
      </c>
      <c r="E2458" t="s">
        <v>2415</v>
      </c>
      <c r="F2458" t="s">
        <v>2416</v>
      </c>
      <c r="G2458" t="s">
        <v>2632</v>
      </c>
      <c r="H2458" t="s">
        <v>2586</v>
      </c>
      <c r="I2458" t="s">
        <v>4254</v>
      </c>
      <c r="J2458" t="s">
        <v>3159</v>
      </c>
      <c r="K2458" t="s">
        <v>2761</v>
      </c>
      <c r="L2458" s="1">
        <v>2</v>
      </c>
      <c r="M2458" s="1">
        <v>980</v>
      </c>
      <c r="N2458" s="1">
        <v>98</v>
      </c>
      <c r="O2458" s="1" t="s">
        <v>2580</v>
      </c>
      <c r="P2458" s="1">
        <v>1740.19</v>
      </c>
      <c r="Q2458" s="1">
        <v>121.81</v>
      </c>
      <c r="R2458" s="1">
        <v>1862</v>
      </c>
      <c r="S2458" t="s">
        <v>2683</v>
      </c>
      <c r="T2458" t="str" cm="1">
        <f t="array" ref="T2458">_xlfn.IFS(ISNUMBER(SEARCH("CP02",S2458)),"ราชพฤกษ",ISNUMBER(SEARCH("CP03",S2458)),"บางใหญ่",ISNUMBER(SEARCH("CP04",S2458)),"บางบอน",OR(ISNUMBER(SEARCH("CP",S2458)),ISNUMBER(SEARCH("BTC",D2458))),"340",TRUE,"")</f>
        <v>340</v>
      </c>
    </row>
    <row r="2459" spans="1:20" x14ac:dyDescent="0.2">
      <c r="A2459" t="s">
        <v>4219</v>
      </c>
      <c r="B2459" t="s">
        <v>13</v>
      </c>
      <c r="C2459">
        <v>2026</v>
      </c>
      <c r="D2459" t="s">
        <v>3157</v>
      </c>
      <c r="E2459" t="s">
        <v>2375</v>
      </c>
      <c r="F2459" t="s">
        <v>2376</v>
      </c>
      <c r="G2459" t="s">
        <v>2632</v>
      </c>
      <c r="H2459" t="s">
        <v>2586</v>
      </c>
      <c r="I2459" t="s">
        <v>4254</v>
      </c>
      <c r="J2459" t="s">
        <v>3159</v>
      </c>
      <c r="K2459" t="s">
        <v>2761</v>
      </c>
      <c r="L2459" s="1">
        <v>2</v>
      </c>
      <c r="M2459" s="1">
        <v>1340</v>
      </c>
      <c r="N2459" s="1">
        <v>134</v>
      </c>
      <c r="O2459" s="1" t="s">
        <v>2580</v>
      </c>
      <c r="P2459" s="1">
        <v>2379.44</v>
      </c>
      <c r="Q2459" s="1">
        <v>166.56</v>
      </c>
      <c r="R2459" s="1">
        <v>2546</v>
      </c>
      <c r="S2459" t="s">
        <v>2683</v>
      </c>
      <c r="T2459" t="str" cm="1">
        <f t="array" ref="T2459">_xlfn.IFS(ISNUMBER(SEARCH("CP02",S2459)),"ราชพฤกษ",ISNUMBER(SEARCH("CP03",S2459)),"บางใหญ่",ISNUMBER(SEARCH("CP04",S2459)),"บางบอน",OR(ISNUMBER(SEARCH("CP",S2459)),ISNUMBER(SEARCH("BTC",D2459))),"340",TRUE,"")</f>
        <v>340</v>
      </c>
    </row>
    <row r="2460" spans="1:20" x14ac:dyDescent="0.2">
      <c r="A2460" t="s">
        <v>4219</v>
      </c>
      <c r="B2460" t="s">
        <v>13</v>
      </c>
      <c r="C2460">
        <v>2026</v>
      </c>
      <c r="D2460" t="s">
        <v>3157</v>
      </c>
      <c r="E2460" t="s">
        <v>2311</v>
      </c>
      <c r="F2460" t="s">
        <v>2312</v>
      </c>
      <c r="G2460" t="s">
        <v>2632</v>
      </c>
      <c r="H2460" t="s">
        <v>2586</v>
      </c>
      <c r="I2460" t="s">
        <v>4254</v>
      </c>
      <c r="J2460" t="s">
        <v>3159</v>
      </c>
      <c r="K2460" t="s">
        <v>2761</v>
      </c>
      <c r="L2460" s="1">
        <v>2</v>
      </c>
      <c r="M2460" s="1">
        <v>680</v>
      </c>
      <c r="N2460" s="1">
        <v>68</v>
      </c>
      <c r="O2460" s="1" t="s">
        <v>2580</v>
      </c>
      <c r="P2460" s="1">
        <v>1207.48</v>
      </c>
      <c r="Q2460" s="1">
        <v>84.52</v>
      </c>
      <c r="R2460" s="1">
        <v>1292</v>
      </c>
      <c r="S2460" t="s">
        <v>2683</v>
      </c>
      <c r="T2460" t="str" cm="1">
        <f t="array" ref="T2460">_xlfn.IFS(ISNUMBER(SEARCH("CP02",S2460)),"ราชพฤกษ",ISNUMBER(SEARCH("CP03",S2460)),"บางใหญ่",ISNUMBER(SEARCH("CP04",S2460)),"บางบอน",OR(ISNUMBER(SEARCH("CP",S2460)),ISNUMBER(SEARCH("BTC",D2460))),"340",TRUE,"")</f>
        <v>340</v>
      </c>
    </row>
    <row r="2461" spans="1:20" x14ac:dyDescent="0.2">
      <c r="A2461" t="s">
        <v>4219</v>
      </c>
      <c r="B2461" t="s">
        <v>13</v>
      </c>
      <c r="C2461">
        <v>2026</v>
      </c>
      <c r="D2461" t="s">
        <v>3157</v>
      </c>
      <c r="E2461" t="s">
        <v>1753</v>
      </c>
      <c r="F2461" t="s">
        <v>1754</v>
      </c>
      <c r="G2461" t="s">
        <v>2632</v>
      </c>
      <c r="H2461" t="s">
        <v>2586</v>
      </c>
      <c r="I2461" t="s">
        <v>4254</v>
      </c>
      <c r="J2461" t="s">
        <v>3159</v>
      </c>
      <c r="K2461" t="s">
        <v>2761</v>
      </c>
      <c r="L2461" s="1">
        <v>2</v>
      </c>
      <c r="M2461" s="1">
        <v>310</v>
      </c>
      <c r="N2461" s="1">
        <v>0</v>
      </c>
      <c r="O2461" s="1" t="s">
        <v>2580</v>
      </c>
      <c r="P2461" s="1">
        <v>579.44000000000005</v>
      </c>
      <c r="Q2461" s="1">
        <v>40.56</v>
      </c>
      <c r="R2461" s="1">
        <v>620</v>
      </c>
      <c r="S2461" t="s">
        <v>2683</v>
      </c>
      <c r="T2461" t="str" cm="1">
        <f t="array" ref="T2461">_xlfn.IFS(ISNUMBER(SEARCH("CP02",S2461)),"ราชพฤกษ",ISNUMBER(SEARCH("CP03",S2461)),"บางใหญ่",ISNUMBER(SEARCH("CP04",S2461)),"บางบอน",OR(ISNUMBER(SEARCH("CP",S2461)),ISNUMBER(SEARCH("BTC",D2461))),"340",TRUE,"")</f>
        <v>340</v>
      </c>
    </row>
    <row r="2462" spans="1:20" x14ac:dyDescent="0.2">
      <c r="A2462" t="s">
        <v>4219</v>
      </c>
      <c r="B2462" t="s">
        <v>13</v>
      </c>
      <c r="C2462">
        <v>2026</v>
      </c>
      <c r="D2462" t="s">
        <v>3157</v>
      </c>
      <c r="E2462" t="s">
        <v>1745</v>
      </c>
      <c r="F2462" t="s">
        <v>1746</v>
      </c>
      <c r="G2462" t="s">
        <v>2582</v>
      </c>
      <c r="H2462" t="s">
        <v>2586</v>
      </c>
      <c r="I2462" t="s">
        <v>4254</v>
      </c>
      <c r="J2462" t="s">
        <v>3159</v>
      </c>
      <c r="K2462" t="s">
        <v>2761</v>
      </c>
      <c r="L2462" s="1">
        <v>2</v>
      </c>
      <c r="M2462" s="1">
        <v>195</v>
      </c>
      <c r="N2462" s="1">
        <v>0</v>
      </c>
      <c r="O2462" s="1" t="s">
        <v>2580</v>
      </c>
      <c r="P2462" s="1">
        <v>364.49</v>
      </c>
      <c r="Q2462" s="1">
        <v>25.51</v>
      </c>
      <c r="R2462" s="1">
        <v>390</v>
      </c>
      <c r="S2462" t="s">
        <v>2683</v>
      </c>
      <c r="T2462" t="str" cm="1">
        <f t="array" ref="T2462">_xlfn.IFS(ISNUMBER(SEARCH("CP02",S2462)),"ราชพฤกษ",ISNUMBER(SEARCH("CP03",S2462)),"บางใหญ่",ISNUMBER(SEARCH("CP04",S2462)),"บางบอน",OR(ISNUMBER(SEARCH("CP",S2462)),ISNUMBER(SEARCH("BTC",D2462))),"340",TRUE,"")</f>
        <v>340</v>
      </c>
    </row>
    <row r="2463" spans="1:20" x14ac:dyDescent="0.2">
      <c r="A2463" t="s">
        <v>4219</v>
      </c>
      <c r="B2463" t="s">
        <v>13</v>
      </c>
      <c r="C2463">
        <v>2026</v>
      </c>
      <c r="D2463" t="s">
        <v>3157</v>
      </c>
      <c r="E2463" t="s">
        <v>341</v>
      </c>
      <c r="F2463" t="s">
        <v>342</v>
      </c>
      <c r="G2463" t="s">
        <v>2811</v>
      </c>
      <c r="H2463" t="s">
        <v>2586</v>
      </c>
      <c r="I2463" t="s">
        <v>4254</v>
      </c>
      <c r="J2463" t="s">
        <v>3159</v>
      </c>
      <c r="K2463" t="s">
        <v>2761</v>
      </c>
      <c r="L2463" s="1">
        <v>2</v>
      </c>
      <c r="M2463" s="1">
        <v>280</v>
      </c>
      <c r="N2463" s="1">
        <v>0</v>
      </c>
      <c r="O2463" s="1" t="s">
        <v>2580</v>
      </c>
      <c r="P2463" s="1">
        <v>523.36</v>
      </c>
      <c r="Q2463" s="1">
        <v>36.64</v>
      </c>
      <c r="R2463" s="1">
        <v>560</v>
      </c>
      <c r="S2463" t="s">
        <v>2683</v>
      </c>
      <c r="T2463" t="str" cm="1">
        <f t="array" ref="T2463">_xlfn.IFS(ISNUMBER(SEARCH("CP02",S2463)),"ราชพฤกษ",ISNUMBER(SEARCH("CP03",S2463)),"บางใหญ่",ISNUMBER(SEARCH("CP04",S2463)),"บางบอน",OR(ISNUMBER(SEARCH("CP",S2463)),ISNUMBER(SEARCH("BTC",D2463))),"340",TRUE,"")</f>
        <v>340</v>
      </c>
    </row>
    <row r="2464" spans="1:20" x14ac:dyDescent="0.2">
      <c r="A2464" t="s">
        <v>4219</v>
      </c>
      <c r="B2464" t="s">
        <v>13</v>
      </c>
      <c r="C2464">
        <v>2026</v>
      </c>
      <c r="D2464" t="s">
        <v>3157</v>
      </c>
      <c r="E2464" t="s">
        <v>1989</v>
      </c>
      <c r="F2464" t="s">
        <v>1990</v>
      </c>
      <c r="G2464" t="s">
        <v>2582</v>
      </c>
      <c r="H2464" t="s">
        <v>2586</v>
      </c>
      <c r="I2464" t="s">
        <v>4254</v>
      </c>
      <c r="J2464" t="s">
        <v>3159</v>
      </c>
      <c r="K2464" t="s">
        <v>2761</v>
      </c>
      <c r="L2464" s="1">
        <v>2</v>
      </c>
      <c r="M2464" s="1">
        <v>385</v>
      </c>
      <c r="N2464" s="1">
        <v>0</v>
      </c>
      <c r="O2464" s="1" t="s">
        <v>2580</v>
      </c>
      <c r="P2464" s="1">
        <v>719.63</v>
      </c>
      <c r="Q2464" s="1">
        <v>50.37</v>
      </c>
      <c r="R2464" s="1">
        <v>770</v>
      </c>
      <c r="S2464" t="s">
        <v>2683</v>
      </c>
      <c r="T2464" t="str" cm="1">
        <f t="array" ref="T2464">_xlfn.IFS(ISNUMBER(SEARCH("CP02",S2464)),"ราชพฤกษ",ISNUMBER(SEARCH("CP03",S2464)),"บางใหญ่",ISNUMBER(SEARCH("CP04",S2464)),"บางบอน",OR(ISNUMBER(SEARCH("CP",S2464)),ISNUMBER(SEARCH("BTC",D2464))),"340",TRUE,"")</f>
        <v>340</v>
      </c>
    </row>
    <row r="2465" spans="1:20" x14ac:dyDescent="0.2">
      <c r="A2465" t="s">
        <v>4219</v>
      </c>
      <c r="B2465" t="s">
        <v>13</v>
      </c>
      <c r="C2465">
        <v>2026</v>
      </c>
      <c r="D2465" t="s">
        <v>3157</v>
      </c>
      <c r="E2465" t="s">
        <v>415</v>
      </c>
      <c r="F2465" t="s">
        <v>416</v>
      </c>
      <c r="G2465" t="s">
        <v>2632</v>
      </c>
      <c r="H2465" t="s">
        <v>2586</v>
      </c>
      <c r="I2465" t="s">
        <v>4254</v>
      </c>
      <c r="J2465" t="s">
        <v>3159</v>
      </c>
      <c r="K2465" t="s">
        <v>2761</v>
      </c>
      <c r="L2465" s="1">
        <v>1</v>
      </c>
      <c r="M2465" s="1">
        <v>1690</v>
      </c>
      <c r="N2465" s="1">
        <v>84.5</v>
      </c>
      <c r="O2465" s="1" t="s">
        <v>2580</v>
      </c>
      <c r="P2465" s="1">
        <v>1500.47</v>
      </c>
      <c r="Q2465" s="1">
        <v>105.03</v>
      </c>
      <c r="R2465" s="1">
        <v>1605.5</v>
      </c>
      <c r="S2465" t="s">
        <v>2683</v>
      </c>
      <c r="T2465" t="str" cm="1">
        <f t="array" ref="T2465">_xlfn.IFS(ISNUMBER(SEARCH("CP02",S2465)),"ราชพฤกษ",ISNUMBER(SEARCH("CP03",S2465)),"บางใหญ่",ISNUMBER(SEARCH("CP04",S2465)),"บางบอน",OR(ISNUMBER(SEARCH("CP",S2465)),ISNUMBER(SEARCH("BTC",D2465))),"340",TRUE,"")</f>
        <v>340</v>
      </c>
    </row>
    <row r="2466" spans="1:20" x14ac:dyDescent="0.2">
      <c r="A2466" t="s">
        <v>4219</v>
      </c>
      <c r="B2466" t="s">
        <v>13</v>
      </c>
      <c r="C2466">
        <v>2026</v>
      </c>
      <c r="D2466" t="s">
        <v>3157</v>
      </c>
      <c r="E2466" t="s">
        <v>1599</v>
      </c>
      <c r="F2466" t="s">
        <v>1600</v>
      </c>
      <c r="G2466" t="s">
        <v>1536</v>
      </c>
      <c r="H2466" t="s">
        <v>2586</v>
      </c>
      <c r="I2466" t="s">
        <v>4255</v>
      </c>
      <c r="J2466" t="s">
        <v>3159</v>
      </c>
      <c r="K2466" t="s">
        <v>2761</v>
      </c>
      <c r="L2466" s="1">
        <v>1</v>
      </c>
      <c r="M2466" s="1">
        <v>2000</v>
      </c>
      <c r="N2466" s="1">
        <v>0</v>
      </c>
      <c r="O2466" s="1" t="s">
        <v>2580</v>
      </c>
      <c r="P2466" s="1">
        <v>1869.16</v>
      </c>
      <c r="Q2466" s="1">
        <v>130.84</v>
      </c>
      <c r="R2466" s="1">
        <v>2000</v>
      </c>
      <c r="S2466" t="s">
        <v>2625</v>
      </c>
      <c r="T2466" t="str" cm="1">
        <f t="array" ref="T2466">_xlfn.IFS(ISNUMBER(SEARCH("CP02",S2466)),"ราชพฤกษ",ISNUMBER(SEARCH("CP03",S2466)),"บางใหญ่",ISNUMBER(SEARCH("CP04",S2466)),"บางบอน",OR(ISNUMBER(SEARCH("CP",S2466)),ISNUMBER(SEARCH("BTC",D2466))),"340",TRUE,"")</f>
        <v>340</v>
      </c>
    </row>
    <row r="2467" spans="1:20" x14ac:dyDescent="0.2">
      <c r="A2467" t="s">
        <v>4219</v>
      </c>
      <c r="B2467" t="s">
        <v>13</v>
      </c>
      <c r="C2467">
        <v>2026</v>
      </c>
      <c r="D2467" t="s">
        <v>3157</v>
      </c>
      <c r="E2467" t="s">
        <v>1547</v>
      </c>
      <c r="F2467" t="s">
        <v>1548</v>
      </c>
      <c r="G2467" t="s">
        <v>2588</v>
      </c>
      <c r="H2467" t="s">
        <v>2586</v>
      </c>
      <c r="I2467" t="s">
        <v>4255</v>
      </c>
      <c r="J2467" t="s">
        <v>3159</v>
      </c>
      <c r="K2467" t="s">
        <v>2761</v>
      </c>
      <c r="L2467" s="1">
        <v>1</v>
      </c>
      <c r="M2467" s="1">
        <v>400</v>
      </c>
      <c r="N2467" s="1">
        <v>0</v>
      </c>
      <c r="O2467" s="1" t="s">
        <v>2580</v>
      </c>
      <c r="P2467" s="1">
        <v>373.83</v>
      </c>
      <c r="Q2467" s="1">
        <v>26.17</v>
      </c>
      <c r="R2467" s="1">
        <v>400</v>
      </c>
      <c r="S2467" t="s">
        <v>2625</v>
      </c>
      <c r="T2467" t="str" cm="1">
        <f t="array" ref="T2467">_xlfn.IFS(ISNUMBER(SEARCH("CP02",S2467)),"ราชพฤกษ",ISNUMBER(SEARCH("CP03",S2467)),"บางใหญ่",ISNUMBER(SEARCH("CP04",S2467)),"บางบอน",OR(ISNUMBER(SEARCH("CP",S2467)),ISNUMBER(SEARCH("BTC",D2467))),"340",TRUE,"")</f>
        <v>340</v>
      </c>
    </row>
    <row r="2468" spans="1:20" x14ac:dyDescent="0.2">
      <c r="A2468" t="s">
        <v>4219</v>
      </c>
      <c r="B2468" t="s">
        <v>13</v>
      </c>
      <c r="C2468">
        <v>2026</v>
      </c>
      <c r="D2468" t="s">
        <v>3157</v>
      </c>
      <c r="E2468" t="s">
        <v>1569</v>
      </c>
      <c r="F2468" t="s">
        <v>1570</v>
      </c>
      <c r="G2468" t="s">
        <v>1536</v>
      </c>
      <c r="H2468" t="s">
        <v>2586</v>
      </c>
      <c r="I2468" t="s">
        <v>4255</v>
      </c>
      <c r="J2468" t="s">
        <v>3159</v>
      </c>
      <c r="K2468" t="s">
        <v>2761</v>
      </c>
      <c r="L2468" s="1">
        <v>2</v>
      </c>
      <c r="M2468" s="1">
        <v>400</v>
      </c>
      <c r="N2468" s="1">
        <v>0</v>
      </c>
      <c r="O2468" s="1" t="s">
        <v>2580</v>
      </c>
      <c r="P2468" s="1">
        <v>747.66</v>
      </c>
      <c r="Q2468" s="1">
        <v>52.34</v>
      </c>
      <c r="R2468" s="1">
        <v>800</v>
      </c>
      <c r="S2468" t="s">
        <v>2625</v>
      </c>
      <c r="T2468" t="str" cm="1">
        <f t="array" ref="T2468">_xlfn.IFS(ISNUMBER(SEARCH("CP02",S2468)),"ราชพฤกษ",ISNUMBER(SEARCH("CP03",S2468)),"บางใหญ่",ISNUMBER(SEARCH("CP04",S2468)),"บางบอน",OR(ISNUMBER(SEARCH("CP",S2468)),ISNUMBER(SEARCH("BTC",D2468))),"340",TRUE,"")</f>
        <v>340</v>
      </c>
    </row>
    <row r="2469" spans="1:20" x14ac:dyDescent="0.2">
      <c r="A2469" t="s">
        <v>4219</v>
      </c>
      <c r="B2469" t="s">
        <v>13</v>
      </c>
      <c r="C2469">
        <v>2026</v>
      </c>
      <c r="D2469" t="s">
        <v>2890</v>
      </c>
      <c r="E2469" t="s">
        <v>555</v>
      </c>
      <c r="F2469" t="s">
        <v>556</v>
      </c>
      <c r="G2469" t="s">
        <v>2582</v>
      </c>
      <c r="H2469" t="s">
        <v>2586</v>
      </c>
      <c r="I2469" t="s">
        <v>4256</v>
      </c>
      <c r="J2469" t="s">
        <v>2892</v>
      </c>
      <c r="K2469" t="s">
        <v>2893</v>
      </c>
      <c r="L2469" s="1">
        <v>1</v>
      </c>
      <c r="M2469" s="1">
        <v>1350</v>
      </c>
      <c r="N2469" s="1">
        <v>0</v>
      </c>
      <c r="O2469" s="1" t="s">
        <v>2580</v>
      </c>
      <c r="P2469" s="1">
        <v>1261.68</v>
      </c>
      <c r="Q2469" s="1">
        <v>88.32</v>
      </c>
      <c r="R2469" s="1">
        <v>1350</v>
      </c>
      <c r="S2469" t="s">
        <v>2605</v>
      </c>
      <c r="T2469" t="str" cm="1">
        <f t="array" ref="T2469">_xlfn.IFS(ISNUMBER(SEARCH("CP02",S2469)),"ราชพฤกษ",ISNUMBER(SEARCH("CP03",S2469)),"บางใหญ่",ISNUMBER(SEARCH("CP04",S2469)),"บางบอน",OR(ISNUMBER(SEARCH("CP",S2469)),ISNUMBER(SEARCH("BTC",D2469))),"340",TRUE,"")</f>
        <v>บางใหญ่</v>
      </c>
    </row>
    <row r="2470" spans="1:20" x14ac:dyDescent="0.2">
      <c r="A2470" t="s">
        <v>4219</v>
      </c>
      <c r="B2470" t="s">
        <v>13</v>
      </c>
      <c r="C2470">
        <v>2026</v>
      </c>
      <c r="D2470" t="s">
        <v>2890</v>
      </c>
      <c r="E2470" t="s">
        <v>553</v>
      </c>
      <c r="F2470" t="s">
        <v>554</v>
      </c>
      <c r="G2470" t="s">
        <v>2582</v>
      </c>
      <c r="H2470" t="s">
        <v>2586</v>
      </c>
      <c r="I2470" t="s">
        <v>4256</v>
      </c>
      <c r="J2470" t="s">
        <v>2892</v>
      </c>
      <c r="K2470" t="s">
        <v>2893</v>
      </c>
      <c r="L2470" s="1">
        <v>2</v>
      </c>
      <c r="M2470" s="1">
        <v>250</v>
      </c>
      <c r="N2470" s="1">
        <v>0</v>
      </c>
      <c r="O2470" s="1" t="s">
        <v>2580</v>
      </c>
      <c r="P2470" s="1">
        <v>467.29</v>
      </c>
      <c r="Q2470" s="1">
        <v>32.71</v>
      </c>
      <c r="R2470" s="1">
        <v>500</v>
      </c>
      <c r="S2470" t="s">
        <v>2605</v>
      </c>
      <c r="T2470" t="str" cm="1">
        <f t="array" ref="T2470">_xlfn.IFS(ISNUMBER(SEARCH("CP02",S2470)),"ราชพฤกษ",ISNUMBER(SEARCH("CP03",S2470)),"บางใหญ่",ISNUMBER(SEARCH("CP04",S2470)),"บางบอน",OR(ISNUMBER(SEARCH("CP",S2470)),ISNUMBER(SEARCH("BTC",D2470))),"340",TRUE,"")</f>
        <v>บางใหญ่</v>
      </c>
    </row>
    <row r="2471" spans="1:20" x14ac:dyDescent="0.2">
      <c r="A2471" t="s">
        <v>4219</v>
      </c>
      <c r="B2471" t="s">
        <v>13</v>
      </c>
      <c r="C2471">
        <v>2026</v>
      </c>
      <c r="D2471" t="s">
        <v>2890</v>
      </c>
      <c r="E2471" t="s">
        <v>553</v>
      </c>
      <c r="F2471" t="s">
        <v>554</v>
      </c>
      <c r="G2471" t="s">
        <v>2582</v>
      </c>
      <c r="H2471" t="s">
        <v>2586</v>
      </c>
      <c r="I2471" t="s">
        <v>4256</v>
      </c>
      <c r="J2471" t="s">
        <v>2892</v>
      </c>
      <c r="K2471" t="s">
        <v>2893</v>
      </c>
      <c r="L2471" s="1">
        <v>1</v>
      </c>
      <c r="M2471" s="1">
        <v>250</v>
      </c>
      <c r="N2471" s="1">
        <v>0</v>
      </c>
      <c r="O2471" s="1" t="s">
        <v>2580</v>
      </c>
      <c r="P2471" s="1">
        <v>0</v>
      </c>
      <c r="Q2471" s="1">
        <v>0</v>
      </c>
      <c r="R2471" s="1">
        <v>0</v>
      </c>
      <c r="S2471" t="s">
        <v>2605</v>
      </c>
      <c r="T2471" t="str" cm="1">
        <f t="array" ref="T2471">_xlfn.IFS(ISNUMBER(SEARCH("CP02",S2471)),"ราชพฤกษ",ISNUMBER(SEARCH("CP03",S2471)),"บางใหญ่",ISNUMBER(SEARCH("CP04",S2471)),"บางบอน",OR(ISNUMBER(SEARCH("CP",S2471)),ISNUMBER(SEARCH("BTC",D2471))),"340",TRUE,"")</f>
        <v>บางใหญ่</v>
      </c>
    </row>
    <row r="2472" spans="1:20" x14ac:dyDescent="0.2">
      <c r="A2472" t="s">
        <v>4219</v>
      </c>
      <c r="B2472" t="s">
        <v>13</v>
      </c>
      <c r="C2472">
        <v>2026</v>
      </c>
      <c r="D2472" t="s">
        <v>2890</v>
      </c>
      <c r="E2472" t="s">
        <v>97</v>
      </c>
      <c r="F2472" t="s">
        <v>98</v>
      </c>
      <c r="G2472" t="s">
        <v>2632</v>
      </c>
      <c r="H2472" t="s">
        <v>2586</v>
      </c>
      <c r="I2472" t="s">
        <v>4256</v>
      </c>
      <c r="J2472" t="s">
        <v>2892</v>
      </c>
      <c r="K2472" t="s">
        <v>2893</v>
      </c>
      <c r="L2472" s="1">
        <v>1</v>
      </c>
      <c r="M2472" s="1">
        <v>255</v>
      </c>
      <c r="N2472" s="1">
        <v>0</v>
      </c>
      <c r="O2472" s="1" t="s">
        <v>2580</v>
      </c>
      <c r="P2472" s="1">
        <v>238.32</v>
      </c>
      <c r="Q2472" s="1">
        <v>16.68</v>
      </c>
      <c r="R2472" s="1">
        <v>255</v>
      </c>
      <c r="S2472" t="s">
        <v>2605</v>
      </c>
      <c r="T2472" t="str" cm="1">
        <f t="array" ref="T2472">_xlfn.IFS(ISNUMBER(SEARCH("CP02",S2472)),"ราชพฤกษ",ISNUMBER(SEARCH("CP03",S2472)),"บางใหญ่",ISNUMBER(SEARCH("CP04",S2472)),"บางบอน",OR(ISNUMBER(SEARCH("CP",S2472)),ISNUMBER(SEARCH("BTC",D2472))),"340",TRUE,"")</f>
        <v>บางใหญ่</v>
      </c>
    </row>
    <row r="2473" spans="1:20" x14ac:dyDescent="0.2">
      <c r="A2473" t="s">
        <v>4219</v>
      </c>
      <c r="B2473" t="s">
        <v>13</v>
      </c>
      <c r="C2473">
        <v>2026</v>
      </c>
      <c r="D2473" t="s">
        <v>2890</v>
      </c>
      <c r="E2473" t="s">
        <v>1187</v>
      </c>
      <c r="F2473" t="s">
        <v>1188</v>
      </c>
      <c r="G2473" t="s">
        <v>2582</v>
      </c>
      <c r="H2473" t="s">
        <v>2586</v>
      </c>
      <c r="I2473" t="s">
        <v>4256</v>
      </c>
      <c r="J2473" t="s">
        <v>2892</v>
      </c>
      <c r="K2473" t="s">
        <v>2893</v>
      </c>
      <c r="L2473" s="1">
        <v>1</v>
      </c>
      <c r="M2473" s="1">
        <v>20</v>
      </c>
      <c r="N2473" s="1">
        <v>0</v>
      </c>
      <c r="O2473" s="1" t="s">
        <v>2580</v>
      </c>
      <c r="P2473" s="1">
        <v>18.690000000000001</v>
      </c>
      <c r="Q2473" s="1">
        <v>1.31</v>
      </c>
      <c r="R2473" s="1">
        <v>20</v>
      </c>
      <c r="S2473" t="s">
        <v>2605</v>
      </c>
      <c r="T2473" t="str" cm="1">
        <f t="array" ref="T2473">_xlfn.IFS(ISNUMBER(SEARCH("CP02",S2473)),"ราชพฤกษ",ISNUMBER(SEARCH("CP03",S2473)),"บางใหญ่",ISNUMBER(SEARCH("CP04",S2473)),"บางบอน",OR(ISNUMBER(SEARCH("CP",S2473)),ISNUMBER(SEARCH("BTC",D2473))),"340",TRUE,"")</f>
        <v>บางใหญ่</v>
      </c>
    </row>
    <row r="2474" spans="1:20" x14ac:dyDescent="0.2">
      <c r="A2474" t="s">
        <v>4219</v>
      </c>
      <c r="B2474" t="s">
        <v>13</v>
      </c>
      <c r="C2474">
        <v>2026</v>
      </c>
      <c r="D2474" t="s">
        <v>2890</v>
      </c>
      <c r="E2474" t="s">
        <v>451</v>
      </c>
      <c r="F2474" t="s">
        <v>452</v>
      </c>
      <c r="G2474" t="s">
        <v>2582</v>
      </c>
      <c r="H2474" t="s">
        <v>2586</v>
      </c>
      <c r="I2474" t="s">
        <v>4256</v>
      </c>
      <c r="J2474" t="s">
        <v>2892</v>
      </c>
      <c r="K2474" t="s">
        <v>2893</v>
      </c>
      <c r="L2474" s="1">
        <v>2</v>
      </c>
      <c r="M2474" s="1">
        <v>290</v>
      </c>
      <c r="N2474" s="1">
        <v>0</v>
      </c>
      <c r="O2474" s="1" t="s">
        <v>2580</v>
      </c>
      <c r="P2474" s="1">
        <v>542.05999999999995</v>
      </c>
      <c r="Q2474" s="1">
        <v>37.94</v>
      </c>
      <c r="R2474" s="1">
        <v>580</v>
      </c>
      <c r="S2474" t="s">
        <v>2605</v>
      </c>
      <c r="T2474" t="str" cm="1">
        <f t="array" ref="T2474">_xlfn.IFS(ISNUMBER(SEARCH("CP02",S2474)),"ราชพฤกษ",ISNUMBER(SEARCH("CP03",S2474)),"บางใหญ่",ISNUMBER(SEARCH("CP04",S2474)),"บางบอน",OR(ISNUMBER(SEARCH("CP",S2474)),ISNUMBER(SEARCH("BTC",D2474))),"340",TRUE,"")</f>
        <v>บางใหญ่</v>
      </c>
    </row>
    <row r="2475" spans="1:20" x14ac:dyDescent="0.2">
      <c r="A2475" t="s">
        <v>4219</v>
      </c>
      <c r="B2475" t="s">
        <v>13</v>
      </c>
      <c r="C2475">
        <v>2026</v>
      </c>
      <c r="D2475" t="s">
        <v>3049</v>
      </c>
      <c r="E2475" t="s">
        <v>1291</v>
      </c>
      <c r="F2475" t="s">
        <v>1292</v>
      </c>
      <c r="G2475" t="s">
        <v>2632</v>
      </c>
      <c r="H2475" t="s">
        <v>2586</v>
      </c>
      <c r="I2475" t="s">
        <v>4257</v>
      </c>
      <c r="J2475" t="s">
        <v>3051</v>
      </c>
      <c r="K2475" t="s">
        <v>3052</v>
      </c>
      <c r="L2475" s="1">
        <v>1</v>
      </c>
      <c r="M2475" s="1">
        <v>6250</v>
      </c>
      <c r="N2475" s="1">
        <v>312.5</v>
      </c>
      <c r="O2475" s="1" t="s">
        <v>2580</v>
      </c>
      <c r="P2475" s="1">
        <v>5549.07</v>
      </c>
      <c r="Q2475" s="1">
        <v>388.43</v>
      </c>
      <c r="R2475" s="1">
        <v>5937.5</v>
      </c>
      <c r="S2475" t="s">
        <v>2605</v>
      </c>
      <c r="T2475" t="str" cm="1">
        <f t="array" ref="T2475">_xlfn.IFS(ISNUMBER(SEARCH("CP02",S2475)),"ราชพฤกษ",ISNUMBER(SEARCH("CP03",S2475)),"บางใหญ่",ISNUMBER(SEARCH("CP04",S2475)),"บางบอน",OR(ISNUMBER(SEARCH("CP",S2475)),ISNUMBER(SEARCH("BTC",D2475))),"340",TRUE,"")</f>
        <v>บางใหญ่</v>
      </c>
    </row>
    <row r="2476" spans="1:20" x14ac:dyDescent="0.2">
      <c r="A2476" t="s">
        <v>4219</v>
      </c>
      <c r="B2476" t="s">
        <v>13</v>
      </c>
      <c r="C2476">
        <v>2026</v>
      </c>
      <c r="D2476" t="s">
        <v>3049</v>
      </c>
      <c r="E2476" t="s">
        <v>1647</v>
      </c>
      <c r="F2476" t="s">
        <v>1648</v>
      </c>
      <c r="G2476" t="s">
        <v>1536</v>
      </c>
      <c r="H2476" t="s">
        <v>2586</v>
      </c>
      <c r="I2476" t="s">
        <v>4258</v>
      </c>
      <c r="J2476" t="s">
        <v>3051</v>
      </c>
      <c r="K2476" t="s">
        <v>3052</v>
      </c>
      <c r="L2476" s="1">
        <v>2</v>
      </c>
      <c r="M2476" s="1">
        <v>480</v>
      </c>
      <c r="N2476" s="1">
        <v>0</v>
      </c>
      <c r="O2476" s="1" t="s">
        <v>2580</v>
      </c>
      <c r="P2476" s="1">
        <v>897.2</v>
      </c>
      <c r="Q2476" s="1">
        <v>62.8</v>
      </c>
      <c r="R2476" s="1">
        <v>960</v>
      </c>
      <c r="S2476" t="s">
        <v>2606</v>
      </c>
      <c r="T2476" t="str" cm="1">
        <f t="array" ref="T2476">_xlfn.IFS(ISNUMBER(SEARCH("CP02",S2476)),"ราชพฤกษ",ISNUMBER(SEARCH("CP03",S2476)),"บางใหญ่",ISNUMBER(SEARCH("CP04",S2476)),"บางบอน",OR(ISNUMBER(SEARCH("CP",S2476)),ISNUMBER(SEARCH("BTC",D2476))),"340",TRUE,"")</f>
        <v>บางใหญ่</v>
      </c>
    </row>
    <row r="2477" spans="1:20" x14ac:dyDescent="0.2">
      <c r="A2477" t="s">
        <v>4259</v>
      </c>
      <c r="B2477" t="s">
        <v>13</v>
      </c>
      <c r="C2477">
        <v>2026</v>
      </c>
      <c r="D2477" t="s">
        <v>4260</v>
      </c>
      <c r="E2477" t="s">
        <v>543</v>
      </c>
      <c r="F2477" t="s">
        <v>544</v>
      </c>
      <c r="G2477" t="s">
        <v>2582</v>
      </c>
      <c r="H2477" t="s">
        <v>2586</v>
      </c>
      <c r="I2477" t="s">
        <v>4261</v>
      </c>
      <c r="J2477" t="s">
        <v>4262</v>
      </c>
      <c r="K2477" t="s">
        <v>2630</v>
      </c>
      <c r="L2477" s="1">
        <v>1</v>
      </c>
      <c r="M2477" s="1">
        <v>1650</v>
      </c>
      <c r="N2477" s="1">
        <v>0</v>
      </c>
      <c r="O2477" s="1" t="s">
        <v>2580</v>
      </c>
      <c r="P2477" s="1">
        <v>1542.06</v>
      </c>
      <c r="Q2477" s="1">
        <v>107.94</v>
      </c>
      <c r="R2477" s="1">
        <v>1650</v>
      </c>
      <c r="S2477" t="s">
        <v>2631</v>
      </c>
      <c r="T2477" t="str" cm="1">
        <f t="array" ref="T2477">_xlfn.IFS(ISNUMBER(SEARCH("CP02",S2477)),"ราชพฤกษ",ISNUMBER(SEARCH("CP03",S2477)),"บางใหญ่",ISNUMBER(SEARCH("CP04",S2477)),"บางบอน",OR(ISNUMBER(SEARCH("CP",S2477)),ISNUMBER(SEARCH("BTC",D2477))),"340",TRUE,"")</f>
        <v>บางบอน</v>
      </c>
    </row>
    <row r="2478" spans="1:20" x14ac:dyDescent="0.2">
      <c r="A2478" t="s">
        <v>4259</v>
      </c>
      <c r="B2478" t="s">
        <v>13</v>
      </c>
      <c r="C2478">
        <v>2026</v>
      </c>
      <c r="D2478" t="s">
        <v>4260</v>
      </c>
      <c r="E2478" t="s">
        <v>507</v>
      </c>
      <c r="F2478" t="s">
        <v>508</v>
      </c>
      <c r="G2478" t="s">
        <v>2582</v>
      </c>
      <c r="H2478" t="s">
        <v>2586</v>
      </c>
      <c r="I2478" t="s">
        <v>4261</v>
      </c>
      <c r="J2478" t="s">
        <v>4262</v>
      </c>
      <c r="K2478" t="s">
        <v>2630</v>
      </c>
      <c r="L2478" s="1">
        <v>1</v>
      </c>
      <c r="M2478" s="1">
        <v>420</v>
      </c>
      <c r="N2478" s="1">
        <v>0</v>
      </c>
      <c r="O2478" s="1" t="s">
        <v>2580</v>
      </c>
      <c r="P2478" s="1">
        <v>0</v>
      </c>
      <c r="Q2478" s="1">
        <v>0</v>
      </c>
      <c r="R2478" s="1">
        <v>0</v>
      </c>
      <c r="S2478" t="s">
        <v>2631</v>
      </c>
      <c r="T2478" t="str" cm="1">
        <f t="array" ref="T2478">_xlfn.IFS(ISNUMBER(SEARCH("CP02",S2478)),"ราชพฤกษ",ISNUMBER(SEARCH("CP03",S2478)),"บางใหญ่",ISNUMBER(SEARCH("CP04",S2478)),"บางบอน",OR(ISNUMBER(SEARCH("CP",S2478)),ISNUMBER(SEARCH("BTC",D2478))),"340",TRUE,"")</f>
        <v>บางบอน</v>
      </c>
    </row>
    <row r="2479" spans="1:20" x14ac:dyDescent="0.2">
      <c r="A2479" t="s">
        <v>4259</v>
      </c>
      <c r="B2479" t="s">
        <v>13</v>
      </c>
      <c r="C2479">
        <v>2026</v>
      </c>
      <c r="D2479" t="s">
        <v>4260</v>
      </c>
      <c r="E2479" t="s">
        <v>1185</v>
      </c>
      <c r="F2479" t="s">
        <v>1186</v>
      </c>
      <c r="G2479" t="s">
        <v>2582</v>
      </c>
      <c r="H2479" t="s">
        <v>2586</v>
      </c>
      <c r="I2479" t="s">
        <v>4261</v>
      </c>
      <c r="J2479" t="s">
        <v>4262</v>
      </c>
      <c r="K2479" t="s">
        <v>2630</v>
      </c>
      <c r="L2479" s="1">
        <v>1</v>
      </c>
      <c r="M2479" s="1">
        <v>20</v>
      </c>
      <c r="N2479" s="1">
        <v>0</v>
      </c>
      <c r="O2479" s="1" t="s">
        <v>2580</v>
      </c>
      <c r="P2479" s="1">
        <v>18.690000000000001</v>
      </c>
      <c r="Q2479" s="1">
        <v>1.31</v>
      </c>
      <c r="R2479" s="1">
        <v>20</v>
      </c>
      <c r="S2479" t="s">
        <v>2631</v>
      </c>
      <c r="T2479" t="str" cm="1">
        <f t="array" ref="T2479">_xlfn.IFS(ISNUMBER(SEARCH("CP02",S2479)),"ราชพฤกษ",ISNUMBER(SEARCH("CP03",S2479)),"บางใหญ่",ISNUMBER(SEARCH("CP04",S2479)),"บางบอน",OR(ISNUMBER(SEARCH("CP",S2479)),ISNUMBER(SEARCH("BTC",D2479))),"340",TRUE,"")</f>
        <v>บางบอน</v>
      </c>
    </row>
    <row r="2480" spans="1:20" x14ac:dyDescent="0.2">
      <c r="A2480" t="s">
        <v>4259</v>
      </c>
      <c r="B2480" t="s">
        <v>13</v>
      </c>
      <c r="C2480">
        <v>2026</v>
      </c>
      <c r="D2480" t="s">
        <v>4260</v>
      </c>
      <c r="E2480" t="s">
        <v>173</v>
      </c>
      <c r="F2480" t="s">
        <v>174</v>
      </c>
      <c r="G2480" t="s">
        <v>2582</v>
      </c>
      <c r="H2480" t="s">
        <v>2586</v>
      </c>
      <c r="I2480" t="s">
        <v>4261</v>
      </c>
      <c r="J2480" t="s">
        <v>4262</v>
      </c>
      <c r="K2480" t="s">
        <v>2630</v>
      </c>
      <c r="L2480" s="1">
        <v>1</v>
      </c>
      <c r="M2480" s="1">
        <v>180</v>
      </c>
      <c r="N2480" s="1">
        <v>0</v>
      </c>
      <c r="O2480" s="1" t="s">
        <v>2580</v>
      </c>
      <c r="P2480" s="1">
        <v>168.22</v>
      </c>
      <c r="Q2480" s="1">
        <v>11.78</v>
      </c>
      <c r="R2480" s="1">
        <v>180</v>
      </c>
      <c r="S2480" t="s">
        <v>2631</v>
      </c>
      <c r="T2480" t="str" cm="1">
        <f t="array" ref="T2480">_xlfn.IFS(ISNUMBER(SEARCH("CP02",S2480)),"ราชพฤกษ",ISNUMBER(SEARCH("CP03",S2480)),"บางใหญ่",ISNUMBER(SEARCH("CP04",S2480)),"บางบอน",OR(ISNUMBER(SEARCH("CP",S2480)),ISNUMBER(SEARCH("BTC",D2480))),"340",TRUE,"")</f>
        <v>บางบอน</v>
      </c>
    </row>
    <row r="2481" spans="1:20" x14ac:dyDescent="0.2">
      <c r="A2481" t="s">
        <v>4259</v>
      </c>
      <c r="B2481" t="s">
        <v>13</v>
      </c>
      <c r="C2481">
        <v>2026</v>
      </c>
      <c r="D2481" t="s">
        <v>4263</v>
      </c>
      <c r="E2481" t="s">
        <v>541</v>
      </c>
      <c r="F2481" t="s">
        <v>542</v>
      </c>
      <c r="G2481" t="s">
        <v>2582</v>
      </c>
      <c r="H2481" t="s">
        <v>2586</v>
      </c>
      <c r="I2481" t="s">
        <v>4264</v>
      </c>
      <c r="J2481" t="s">
        <v>4265</v>
      </c>
      <c r="K2481" t="s">
        <v>2692</v>
      </c>
      <c r="L2481" s="1">
        <v>1</v>
      </c>
      <c r="M2481" s="1">
        <v>1250</v>
      </c>
      <c r="N2481" s="1">
        <v>0</v>
      </c>
      <c r="O2481" s="1" t="s">
        <v>2580</v>
      </c>
      <c r="P2481" s="1">
        <v>1168.22</v>
      </c>
      <c r="Q2481" s="1">
        <v>81.78</v>
      </c>
      <c r="R2481" s="1">
        <v>1250</v>
      </c>
      <c r="S2481" t="s">
        <v>2631</v>
      </c>
      <c r="T2481" t="str" cm="1">
        <f t="array" ref="T2481">_xlfn.IFS(ISNUMBER(SEARCH("CP02",S2481)),"ราชพฤกษ",ISNUMBER(SEARCH("CP03",S2481)),"บางใหญ่",ISNUMBER(SEARCH("CP04",S2481)),"บางบอน",OR(ISNUMBER(SEARCH("CP",S2481)),ISNUMBER(SEARCH("BTC",D2481))),"340",TRUE,"")</f>
        <v>บางบอน</v>
      </c>
    </row>
    <row r="2482" spans="1:20" x14ac:dyDescent="0.2">
      <c r="A2482" t="s">
        <v>4259</v>
      </c>
      <c r="B2482" t="s">
        <v>13</v>
      </c>
      <c r="C2482">
        <v>2026</v>
      </c>
      <c r="D2482" t="s">
        <v>4263</v>
      </c>
      <c r="E2482" t="s">
        <v>535</v>
      </c>
      <c r="F2482" t="s">
        <v>536</v>
      </c>
      <c r="G2482" t="s">
        <v>2582</v>
      </c>
      <c r="H2482" t="s">
        <v>2586</v>
      </c>
      <c r="I2482" t="s">
        <v>4264</v>
      </c>
      <c r="J2482" t="s">
        <v>4265</v>
      </c>
      <c r="K2482" t="s">
        <v>2692</v>
      </c>
      <c r="L2482" s="1">
        <v>1</v>
      </c>
      <c r="M2482" s="1">
        <v>315</v>
      </c>
      <c r="N2482" s="1">
        <v>0</v>
      </c>
      <c r="O2482" s="1" t="s">
        <v>2580</v>
      </c>
      <c r="P2482" s="1">
        <v>0</v>
      </c>
      <c r="Q2482" s="1">
        <v>0</v>
      </c>
      <c r="R2482" s="1">
        <v>0</v>
      </c>
      <c r="S2482" t="s">
        <v>2631</v>
      </c>
      <c r="T2482" t="str" cm="1">
        <f t="array" ref="T2482">_xlfn.IFS(ISNUMBER(SEARCH("CP02",S2482)),"ราชพฤกษ",ISNUMBER(SEARCH("CP03",S2482)),"บางใหญ่",ISNUMBER(SEARCH("CP04",S2482)),"บางบอน",OR(ISNUMBER(SEARCH("CP",S2482)),ISNUMBER(SEARCH("BTC",D2482))),"340",TRUE,"")</f>
        <v>บางบอน</v>
      </c>
    </row>
    <row r="2483" spans="1:20" x14ac:dyDescent="0.2">
      <c r="A2483" t="s">
        <v>4259</v>
      </c>
      <c r="B2483" t="s">
        <v>13</v>
      </c>
      <c r="C2483">
        <v>2026</v>
      </c>
      <c r="D2483" t="s">
        <v>4263</v>
      </c>
      <c r="E2483" t="s">
        <v>155</v>
      </c>
      <c r="F2483" t="s">
        <v>156</v>
      </c>
      <c r="G2483" t="s">
        <v>2582</v>
      </c>
      <c r="H2483" t="s">
        <v>2586</v>
      </c>
      <c r="I2483" t="s">
        <v>4264</v>
      </c>
      <c r="J2483" t="s">
        <v>4265</v>
      </c>
      <c r="K2483" t="s">
        <v>2692</v>
      </c>
      <c r="L2483" s="1">
        <v>1</v>
      </c>
      <c r="M2483" s="1">
        <v>240</v>
      </c>
      <c r="N2483" s="1">
        <v>0</v>
      </c>
      <c r="O2483" s="1" t="s">
        <v>2580</v>
      </c>
      <c r="P2483" s="1">
        <v>224.3</v>
      </c>
      <c r="Q2483" s="1">
        <v>15.7</v>
      </c>
      <c r="R2483" s="1">
        <v>240</v>
      </c>
      <c r="S2483" t="s">
        <v>2631</v>
      </c>
      <c r="T2483" t="str" cm="1">
        <f t="array" ref="T2483">_xlfn.IFS(ISNUMBER(SEARCH("CP02",S2483)),"ราชพฤกษ",ISNUMBER(SEARCH("CP03",S2483)),"บางใหญ่",ISNUMBER(SEARCH("CP04",S2483)),"บางบอน",OR(ISNUMBER(SEARCH("CP",S2483)),ISNUMBER(SEARCH("BTC",D2483))),"340",TRUE,"")</f>
        <v>บางบอน</v>
      </c>
    </row>
    <row r="2484" spans="1:20" x14ac:dyDescent="0.2">
      <c r="A2484" t="s">
        <v>4259</v>
      </c>
      <c r="B2484" t="s">
        <v>13</v>
      </c>
      <c r="C2484">
        <v>2026</v>
      </c>
      <c r="D2484" t="s">
        <v>4263</v>
      </c>
      <c r="E2484" t="s">
        <v>1185</v>
      </c>
      <c r="F2484" t="s">
        <v>1186</v>
      </c>
      <c r="G2484" t="s">
        <v>2582</v>
      </c>
      <c r="H2484" t="s">
        <v>2586</v>
      </c>
      <c r="I2484" t="s">
        <v>4264</v>
      </c>
      <c r="J2484" t="s">
        <v>4265</v>
      </c>
      <c r="K2484" t="s">
        <v>2692</v>
      </c>
      <c r="L2484" s="1">
        <v>1</v>
      </c>
      <c r="M2484" s="1">
        <v>20</v>
      </c>
      <c r="N2484" s="1">
        <v>0</v>
      </c>
      <c r="O2484" s="1" t="s">
        <v>2580</v>
      </c>
      <c r="P2484" s="1">
        <v>18.690000000000001</v>
      </c>
      <c r="Q2484" s="1">
        <v>1.31</v>
      </c>
      <c r="R2484" s="1">
        <v>20</v>
      </c>
      <c r="S2484" t="s">
        <v>2631</v>
      </c>
      <c r="T2484" t="str" cm="1">
        <f t="array" ref="T2484">_xlfn.IFS(ISNUMBER(SEARCH("CP02",S2484)),"ราชพฤกษ",ISNUMBER(SEARCH("CP03",S2484)),"บางใหญ่",ISNUMBER(SEARCH("CP04",S2484)),"บางบอน",OR(ISNUMBER(SEARCH("CP",S2484)),ISNUMBER(SEARCH("BTC",D2484))),"340",TRUE,"")</f>
        <v>บางบอน</v>
      </c>
    </row>
    <row r="2485" spans="1:20" x14ac:dyDescent="0.2">
      <c r="A2485" t="s">
        <v>4259</v>
      </c>
      <c r="B2485" t="s">
        <v>13</v>
      </c>
      <c r="C2485">
        <v>2026</v>
      </c>
      <c r="D2485" t="s">
        <v>4263</v>
      </c>
      <c r="E2485" t="s">
        <v>233</v>
      </c>
      <c r="F2485" t="s">
        <v>234</v>
      </c>
      <c r="G2485" t="s">
        <v>2582</v>
      </c>
      <c r="H2485" t="s">
        <v>2586</v>
      </c>
      <c r="I2485" t="s">
        <v>4264</v>
      </c>
      <c r="J2485" t="s">
        <v>4265</v>
      </c>
      <c r="K2485" t="s">
        <v>2692</v>
      </c>
      <c r="L2485" s="1">
        <v>1</v>
      </c>
      <c r="M2485" s="1">
        <v>590</v>
      </c>
      <c r="N2485" s="1">
        <v>0</v>
      </c>
      <c r="O2485" s="1" t="s">
        <v>2580</v>
      </c>
      <c r="P2485" s="1">
        <v>551.4</v>
      </c>
      <c r="Q2485" s="1">
        <v>38.6</v>
      </c>
      <c r="R2485" s="1">
        <v>590</v>
      </c>
      <c r="S2485" t="s">
        <v>2631</v>
      </c>
      <c r="T2485" t="str" cm="1">
        <f t="array" ref="T2485">_xlfn.IFS(ISNUMBER(SEARCH("CP02",S2485)),"ราชพฤกษ",ISNUMBER(SEARCH("CP03",S2485)),"บางใหญ่",ISNUMBER(SEARCH("CP04",S2485)),"บางบอน",OR(ISNUMBER(SEARCH("CP",S2485)),ISNUMBER(SEARCH("BTC",D2485))),"340",TRUE,"")</f>
        <v>บางบอน</v>
      </c>
    </row>
    <row r="2486" spans="1:20" x14ac:dyDescent="0.2">
      <c r="A2486" t="s">
        <v>4259</v>
      </c>
      <c r="B2486" t="s">
        <v>13</v>
      </c>
      <c r="C2486">
        <v>2026</v>
      </c>
      <c r="D2486" t="s">
        <v>4266</v>
      </c>
      <c r="E2486" t="s">
        <v>47</v>
      </c>
      <c r="F2486" t="s">
        <v>48</v>
      </c>
      <c r="G2486" t="s">
        <v>2582</v>
      </c>
      <c r="H2486" t="s">
        <v>2586</v>
      </c>
      <c r="I2486" t="s">
        <v>4267</v>
      </c>
      <c r="J2486" t="s">
        <v>4268</v>
      </c>
      <c r="K2486" t="s">
        <v>2630</v>
      </c>
      <c r="L2486" s="1">
        <v>1</v>
      </c>
      <c r="M2486" s="1">
        <v>2330</v>
      </c>
      <c r="N2486" s="1">
        <v>200</v>
      </c>
      <c r="O2486" s="1" t="s">
        <v>2580</v>
      </c>
      <c r="P2486" s="1">
        <v>1990.65</v>
      </c>
      <c r="Q2486" s="1">
        <v>139.35</v>
      </c>
      <c r="R2486" s="1">
        <v>2130</v>
      </c>
      <c r="S2486" t="s">
        <v>2631</v>
      </c>
      <c r="T2486" t="str" cm="1">
        <f t="array" ref="T2486">_xlfn.IFS(ISNUMBER(SEARCH("CP02",S2486)),"ราชพฤกษ",ISNUMBER(SEARCH("CP03",S2486)),"บางใหญ่",ISNUMBER(SEARCH("CP04",S2486)),"บางบอน",OR(ISNUMBER(SEARCH("CP",S2486)),ISNUMBER(SEARCH("BTC",D2486))),"340",TRUE,"")</f>
        <v>บางบอน</v>
      </c>
    </row>
    <row r="2487" spans="1:20" x14ac:dyDescent="0.2">
      <c r="A2487" t="s">
        <v>4259</v>
      </c>
      <c r="B2487" t="s">
        <v>13</v>
      </c>
      <c r="C2487">
        <v>2026</v>
      </c>
      <c r="D2487" t="s">
        <v>4269</v>
      </c>
      <c r="E2487" t="s">
        <v>541</v>
      </c>
      <c r="F2487" t="s">
        <v>542</v>
      </c>
      <c r="G2487" t="s">
        <v>2582</v>
      </c>
      <c r="H2487" t="s">
        <v>2586</v>
      </c>
      <c r="I2487" t="s">
        <v>4270</v>
      </c>
      <c r="J2487" t="s">
        <v>4271</v>
      </c>
      <c r="K2487" t="s">
        <v>2630</v>
      </c>
      <c r="L2487" s="1">
        <v>1</v>
      </c>
      <c r="M2487" s="1">
        <v>1250</v>
      </c>
      <c r="N2487" s="1">
        <v>0</v>
      </c>
      <c r="O2487" s="1" t="s">
        <v>2580</v>
      </c>
      <c r="P2487" s="1">
        <v>1168.22</v>
      </c>
      <c r="Q2487" s="1">
        <v>81.78</v>
      </c>
      <c r="R2487" s="1">
        <v>1250</v>
      </c>
      <c r="S2487" t="s">
        <v>2631</v>
      </c>
      <c r="T2487" t="str" cm="1">
        <f t="array" ref="T2487">_xlfn.IFS(ISNUMBER(SEARCH("CP02",S2487)),"ราชพฤกษ",ISNUMBER(SEARCH("CP03",S2487)),"บางใหญ่",ISNUMBER(SEARCH("CP04",S2487)),"บางบอน",OR(ISNUMBER(SEARCH("CP",S2487)),ISNUMBER(SEARCH("BTC",D2487))),"340",TRUE,"")</f>
        <v>บางบอน</v>
      </c>
    </row>
    <row r="2488" spans="1:20" x14ac:dyDescent="0.2">
      <c r="A2488" t="s">
        <v>4259</v>
      </c>
      <c r="B2488" t="s">
        <v>13</v>
      </c>
      <c r="C2488">
        <v>2026</v>
      </c>
      <c r="D2488" t="s">
        <v>4269</v>
      </c>
      <c r="E2488" t="s">
        <v>535</v>
      </c>
      <c r="F2488" t="s">
        <v>536</v>
      </c>
      <c r="G2488" t="s">
        <v>2582</v>
      </c>
      <c r="H2488" t="s">
        <v>2586</v>
      </c>
      <c r="I2488" t="s">
        <v>4270</v>
      </c>
      <c r="J2488" t="s">
        <v>4271</v>
      </c>
      <c r="K2488" t="s">
        <v>2630</v>
      </c>
      <c r="L2488" s="1">
        <v>1</v>
      </c>
      <c r="M2488" s="1">
        <v>315</v>
      </c>
      <c r="N2488" s="1">
        <v>0</v>
      </c>
      <c r="O2488" s="1" t="s">
        <v>2580</v>
      </c>
      <c r="P2488" s="1">
        <v>0</v>
      </c>
      <c r="Q2488" s="1">
        <v>0</v>
      </c>
      <c r="R2488" s="1">
        <v>0</v>
      </c>
      <c r="S2488" t="s">
        <v>2631</v>
      </c>
      <c r="T2488" t="str" cm="1">
        <f t="array" ref="T2488">_xlfn.IFS(ISNUMBER(SEARCH("CP02",S2488)),"ราชพฤกษ",ISNUMBER(SEARCH("CP03",S2488)),"บางใหญ่",ISNUMBER(SEARCH("CP04",S2488)),"บางบอน",OR(ISNUMBER(SEARCH("CP",S2488)),ISNUMBER(SEARCH("BTC",D2488))),"340",TRUE,"")</f>
        <v>บางบอน</v>
      </c>
    </row>
    <row r="2489" spans="1:20" x14ac:dyDescent="0.2">
      <c r="A2489" t="s">
        <v>4259</v>
      </c>
      <c r="B2489" t="s">
        <v>13</v>
      </c>
      <c r="C2489">
        <v>2026</v>
      </c>
      <c r="D2489" t="s">
        <v>4269</v>
      </c>
      <c r="E2489" t="s">
        <v>153</v>
      </c>
      <c r="F2489" t="s">
        <v>154</v>
      </c>
      <c r="G2489" t="s">
        <v>2582</v>
      </c>
      <c r="H2489" t="s">
        <v>2586</v>
      </c>
      <c r="I2489" t="s">
        <v>4270</v>
      </c>
      <c r="J2489" t="s">
        <v>4271</v>
      </c>
      <c r="K2489" t="s">
        <v>2630</v>
      </c>
      <c r="L2489" s="1">
        <v>1</v>
      </c>
      <c r="M2489" s="1">
        <v>200</v>
      </c>
      <c r="N2489" s="1">
        <v>0</v>
      </c>
      <c r="O2489" s="1" t="s">
        <v>2580</v>
      </c>
      <c r="P2489" s="1">
        <v>186.92</v>
      </c>
      <c r="Q2489" s="1">
        <v>13.08</v>
      </c>
      <c r="R2489" s="1">
        <v>200</v>
      </c>
      <c r="S2489" t="s">
        <v>2631</v>
      </c>
      <c r="T2489" t="str" cm="1">
        <f t="array" ref="T2489">_xlfn.IFS(ISNUMBER(SEARCH("CP02",S2489)),"ราชพฤกษ",ISNUMBER(SEARCH("CP03",S2489)),"บางใหญ่",ISNUMBER(SEARCH("CP04",S2489)),"บางบอน",OR(ISNUMBER(SEARCH("CP",S2489)),ISNUMBER(SEARCH("BTC",D2489))),"340",TRUE,"")</f>
        <v>บางบอน</v>
      </c>
    </row>
    <row r="2490" spans="1:20" x14ac:dyDescent="0.2">
      <c r="A2490" t="s">
        <v>4259</v>
      </c>
      <c r="B2490" t="s">
        <v>13</v>
      </c>
      <c r="C2490">
        <v>2026</v>
      </c>
      <c r="D2490" t="s">
        <v>4269</v>
      </c>
      <c r="E2490" t="s">
        <v>1185</v>
      </c>
      <c r="F2490" t="s">
        <v>1186</v>
      </c>
      <c r="G2490" t="s">
        <v>2582</v>
      </c>
      <c r="H2490" t="s">
        <v>2586</v>
      </c>
      <c r="I2490" t="s">
        <v>4270</v>
      </c>
      <c r="J2490" t="s">
        <v>4271</v>
      </c>
      <c r="K2490" t="s">
        <v>2630</v>
      </c>
      <c r="L2490" s="1">
        <v>1</v>
      </c>
      <c r="M2490" s="1">
        <v>20</v>
      </c>
      <c r="N2490" s="1">
        <v>0</v>
      </c>
      <c r="O2490" s="1" t="s">
        <v>2580</v>
      </c>
      <c r="P2490" s="1">
        <v>18.690000000000001</v>
      </c>
      <c r="Q2490" s="1">
        <v>1.31</v>
      </c>
      <c r="R2490" s="1">
        <v>20</v>
      </c>
      <c r="S2490" t="s">
        <v>2631</v>
      </c>
      <c r="T2490" t="str" cm="1">
        <f t="array" ref="T2490">_xlfn.IFS(ISNUMBER(SEARCH("CP02",S2490)),"ราชพฤกษ",ISNUMBER(SEARCH("CP03",S2490)),"บางใหญ่",ISNUMBER(SEARCH("CP04",S2490)),"บางบอน",OR(ISNUMBER(SEARCH("CP",S2490)),ISNUMBER(SEARCH("BTC",D2490))),"340",TRUE,"")</f>
        <v>บางบอน</v>
      </c>
    </row>
    <row r="2491" spans="1:20" x14ac:dyDescent="0.2">
      <c r="A2491" t="s">
        <v>4259</v>
      </c>
      <c r="B2491" t="s">
        <v>13</v>
      </c>
      <c r="C2491">
        <v>2026</v>
      </c>
      <c r="D2491" t="s">
        <v>4272</v>
      </c>
      <c r="E2491" t="s">
        <v>453</v>
      </c>
      <c r="F2491" t="s">
        <v>454</v>
      </c>
      <c r="G2491" t="s">
        <v>2582</v>
      </c>
      <c r="H2491" t="s">
        <v>2586</v>
      </c>
      <c r="I2491" t="s">
        <v>4273</v>
      </c>
      <c r="J2491" t="s">
        <v>4274</v>
      </c>
      <c r="K2491" t="s">
        <v>2579</v>
      </c>
      <c r="L2491" s="1">
        <v>1</v>
      </c>
      <c r="M2491" s="1">
        <v>290</v>
      </c>
      <c r="N2491" s="1">
        <v>0</v>
      </c>
      <c r="O2491" s="1" t="s">
        <v>2580</v>
      </c>
      <c r="P2491" s="1">
        <v>271.02999999999997</v>
      </c>
      <c r="Q2491" s="1">
        <v>18.97</v>
      </c>
      <c r="R2491" s="1">
        <v>290</v>
      </c>
      <c r="S2491" t="s">
        <v>2584</v>
      </c>
      <c r="T2491" t="str" cm="1">
        <f t="array" ref="T2491">_xlfn.IFS(ISNUMBER(SEARCH("CP02",S2491)),"ราชพฤกษ",ISNUMBER(SEARCH("CP03",S2491)),"บางใหญ่",ISNUMBER(SEARCH("CP04",S2491)),"บางบอน",OR(ISNUMBER(SEARCH("CP",S2491)),ISNUMBER(SEARCH("BTC",D2491))),"340",TRUE,"")</f>
        <v>ราชพฤกษ</v>
      </c>
    </row>
    <row r="2492" spans="1:20" x14ac:dyDescent="0.2">
      <c r="A2492" t="s">
        <v>4259</v>
      </c>
      <c r="B2492" t="s">
        <v>13</v>
      </c>
      <c r="C2492">
        <v>2026</v>
      </c>
      <c r="D2492" t="s">
        <v>4272</v>
      </c>
      <c r="E2492" t="s">
        <v>461</v>
      </c>
      <c r="F2492" t="s">
        <v>462</v>
      </c>
      <c r="G2492" t="s">
        <v>2582</v>
      </c>
      <c r="H2492" t="s">
        <v>2586</v>
      </c>
      <c r="I2492" t="s">
        <v>4273</v>
      </c>
      <c r="J2492" t="s">
        <v>4274</v>
      </c>
      <c r="K2492" t="s">
        <v>2579</v>
      </c>
      <c r="L2492" s="1">
        <v>1</v>
      </c>
      <c r="M2492" s="1">
        <v>330</v>
      </c>
      <c r="N2492" s="1">
        <v>0</v>
      </c>
      <c r="O2492" s="1" t="s">
        <v>2580</v>
      </c>
      <c r="P2492" s="1">
        <v>308.41000000000003</v>
      </c>
      <c r="Q2492" s="1">
        <v>21.59</v>
      </c>
      <c r="R2492" s="1">
        <v>330</v>
      </c>
      <c r="S2492" t="s">
        <v>2584</v>
      </c>
      <c r="T2492" t="str" cm="1">
        <f t="array" ref="T2492">_xlfn.IFS(ISNUMBER(SEARCH("CP02",S2492)),"ราชพฤกษ",ISNUMBER(SEARCH("CP03",S2492)),"บางใหญ่",ISNUMBER(SEARCH("CP04",S2492)),"บางบอน",OR(ISNUMBER(SEARCH("CP",S2492)),ISNUMBER(SEARCH("BTC",D2492))),"340",TRUE,"")</f>
        <v>ราชพฤกษ</v>
      </c>
    </row>
    <row r="2493" spans="1:20" x14ac:dyDescent="0.2">
      <c r="A2493" t="s">
        <v>4259</v>
      </c>
      <c r="B2493" t="s">
        <v>13</v>
      </c>
      <c r="C2493">
        <v>2026</v>
      </c>
      <c r="D2493" t="s">
        <v>4275</v>
      </c>
      <c r="E2493" t="s">
        <v>951</v>
      </c>
      <c r="F2493" t="s">
        <v>952</v>
      </c>
      <c r="G2493" t="s">
        <v>3731</v>
      </c>
      <c r="H2493" t="s">
        <v>3732</v>
      </c>
      <c r="I2493" t="s">
        <v>4276</v>
      </c>
      <c r="J2493" t="s">
        <v>4277</v>
      </c>
      <c r="K2493" t="s">
        <v>2579</v>
      </c>
      <c r="L2493" s="1">
        <v>4</v>
      </c>
      <c r="M2493" s="1">
        <v>11600</v>
      </c>
      <c r="N2493" s="1">
        <v>2000</v>
      </c>
      <c r="O2493" s="1" t="s">
        <v>2580</v>
      </c>
      <c r="P2493" s="1">
        <v>41495.33</v>
      </c>
      <c r="Q2493" s="1">
        <v>2904.67</v>
      </c>
      <c r="R2493" s="1">
        <v>44400</v>
      </c>
      <c r="S2493" t="s">
        <v>4226</v>
      </c>
      <c r="T2493" t="str" cm="1">
        <f t="array" ref="T2493">_xlfn.IFS(ISNUMBER(SEARCH("CP02",S2493)),"ราชพฤกษ",ISNUMBER(SEARCH("CP03",S2493)),"บางใหญ่",ISNUMBER(SEARCH("CP04",S2493)),"บางบอน",OR(ISNUMBER(SEARCH("CP",S2493)),ISNUMBER(SEARCH("BTC",D2493))),"340",TRUE,"")</f>
        <v>ราชพฤกษ</v>
      </c>
    </row>
    <row r="2494" spans="1:20" x14ac:dyDescent="0.2">
      <c r="A2494" t="s">
        <v>4259</v>
      </c>
      <c r="B2494" t="s">
        <v>13</v>
      </c>
      <c r="C2494">
        <v>2026</v>
      </c>
      <c r="D2494" t="s">
        <v>4275</v>
      </c>
      <c r="E2494" t="s">
        <v>1091</v>
      </c>
      <c r="F2494" t="s">
        <v>1092</v>
      </c>
      <c r="G2494" t="s">
        <v>2582</v>
      </c>
      <c r="H2494" t="s">
        <v>2583</v>
      </c>
      <c r="I2494" t="s">
        <v>4276</v>
      </c>
      <c r="J2494" t="s">
        <v>4277</v>
      </c>
      <c r="K2494" t="s">
        <v>2579</v>
      </c>
      <c r="L2494" s="1">
        <v>4</v>
      </c>
      <c r="M2494" s="1">
        <v>60</v>
      </c>
      <c r="N2494" s="1">
        <v>0</v>
      </c>
      <c r="O2494" s="1" t="s">
        <v>2580</v>
      </c>
      <c r="P2494" s="1">
        <v>0</v>
      </c>
      <c r="Q2494" s="1">
        <v>0</v>
      </c>
      <c r="R2494" s="1">
        <v>0</v>
      </c>
      <c r="S2494" t="s">
        <v>2584</v>
      </c>
      <c r="T2494" t="str" cm="1">
        <f t="array" ref="T2494">_xlfn.IFS(ISNUMBER(SEARCH("CP02",S2494)),"ราชพฤกษ",ISNUMBER(SEARCH("CP03",S2494)),"บางใหญ่",ISNUMBER(SEARCH("CP04",S2494)),"บางบอน",OR(ISNUMBER(SEARCH("CP",S2494)),ISNUMBER(SEARCH("BTC",D2494))),"340",TRUE,"")</f>
        <v>ราชพฤกษ</v>
      </c>
    </row>
    <row r="2495" spans="1:20" x14ac:dyDescent="0.2">
      <c r="A2495" t="s">
        <v>4259</v>
      </c>
      <c r="B2495" t="s">
        <v>13</v>
      </c>
      <c r="C2495">
        <v>2026</v>
      </c>
      <c r="D2495" t="s">
        <v>4275</v>
      </c>
      <c r="E2495" t="s">
        <v>1549</v>
      </c>
      <c r="F2495" t="s">
        <v>1550</v>
      </c>
      <c r="G2495" t="s">
        <v>2585</v>
      </c>
      <c r="H2495" t="s">
        <v>2586</v>
      </c>
      <c r="I2495" t="s">
        <v>4276</v>
      </c>
      <c r="J2495" t="s">
        <v>4277</v>
      </c>
      <c r="K2495" t="s">
        <v>2579</v>
      </c>
      <c r="L2495" s="1">
        <v>4</v>
      </c>
      <c r="M2495" s="1">
        <v>150</v>
      </c>
      <c r="N2495" s="1">
        <v>0</v>
      </c>
      <c r="O2495" s="1" t="s">
        <v>2580</v>
      </c>
      <c r="P2495" s="1">
        <v>0</v>
      </c>
      <c r="Q2495" s="1">
        <v>0</v>
      </c>
      <c r="R2495" s="1">
        <v>0</v>
      </c>
      <c r="S2495" t="s">
        <v>2587</v>
      </c>
      <c r="T2495" t="str" cm="1">
        <f t="array" ref="T2495">_xlfn.IFS(ISNUMBER(SEARCH("CP02",S2495)),"ราชพฤกษ",ISNUMBER(SEARCH("CP03",S2495)),"บางใหญ่",ISNUMBER(SEARCH("CP04",S2495)),"บางบอน",OR(ISNUMBER(SEARCH("CP",S2495)),ISNUMBER(SEARCH("BTC",D2495))),"340",TRUE,"")</f>
        <v>ราชพฤกษ</v>
      </c>
    </row>
    <row r="2496" spans="1:20" x14ac:dyDescent="0.2">
      <c r="A2496" t="s">
        <v>4259</v>
      </c>
      <c r="B2496" t="s">
        <v>13</v>
      </c>
      <c r="C2496">
        <v>2026</v>
      </c>
      <c r="D2496" t="s">
        <v>4275</v>
      </c>
      <c r="E2496" t="s">
        <v>1545</v>
      </c>
      <c r="F2496" t="s">
        <v>1546</v>
      </c>
      <c r="G2496" t="s">
        <v>2588</v>
      </c>
      <c r="H2496" t="s">
        <v>2586</v>
      </c>
      <c r="I2496" t="s">
        <v>4276</v>
      </c>
      <c r="J2496" t="s">
        <v>4277</v>
      </c>
      <c r="K2496" t="s">
        <v>2579</v>
      </c>
      <c r="L2496" s="1">
        <v>1</v>
      </c>
      <c r="M2496" s="1">
        <v>500</v>
      </c>
      <c r="N2496" s="1">
        <v>0</v>
      </c>
      <c r="O2496" s="1" t="s">
        <v>2580</v>
      </c>
      <c r="P2496" s="1">
        <v>0</v>
      </c>
      <c r="Q2496" s="1">
        <v>0</v>
      </c>
      <c r="R2496" s="1">
        <v>0</v>
      </c>
      <c r="S2496" t="s">
        <v>2587</v>
      </c>
      <c r="T2496" t="str" cm="1">
        <f t="array" ref="T2496">_xlfn.IFS(ISNUMBER(SEARCH("CP02",S2496)),"ราชพฤกษ",ISNUMBER(SEARCH("CP03",S2496)),"บางใหญ่",ISNUMBER(SEARCH("CP04",S2496)),"บางบอน",OR(ISNUMBER(SEARCH("CP",S2496)),ISNUMBER(SEARCH("BTC",D2496))),"340",TRUE,"")</f>
        <v>ราชพฤกษ</v>
      </c>
    </row>
    <row r="2497" spans="1:20" x14ac:dyDescent="0.2">
      <c r="A2497" t="s">
        <v>4259</v>
      </c>
      <c r="B2497" t="s">
        <v>13</v>
      </c>
      <c r="C2497">
        <v>2026</v>
      </c>
      <c r="D2497" t="s">
        <v>4275</v>
      </c>
      <c r="E2497" t="s">
        <v>2193</v>
      </c>
      <c r="F2497" t="s">
        <v>2194</v>
      </c>
      <c r="G2497" t="s">
        <v>2589</v>
      </c>
      <c r="H2497" t="s">
        <v>2757</v>
      </c>
      <c r="I2497" t="s">
        <v>4276</v>
      </c>
      <c r="J2497" t="s">
        <v>4277</v>
      </c>
      <c r="K2497" t="s">
        <v>2579</v>
      </c>
      <c r="L2497" s="1">
        <v>2</v>
      </c>
      <c r="M2497" s="1">
        <v>1</v>
      </c>
      <c r="N2497" s="1">
        <v>0</v>
      </c>
      <c r="O2497" s="1" t="s">
        <v>2580</v>
      </c>
      <c r="P2497" s="1">
        <v>0</v>
      </c>
      <c r="Q2497" s="1">
        <v>0</v>
      </c>
      <c r="R2497" s="1">
        <v>0</v>
      </c>
      <c r="S2497" t="s">
        <v>2587</v>
      </c>
      <c r="T2497" t="str" cm="1">
        <f t="array" ref="T2497">_xlfn.IFS(ISNUMBER(SEARCH("CP02",S2497)),"ราชพฤกษ",ISNUMBER(SEARCH("CP03",S2497)),"บางใหญ่",ISNUMBER(SEARCH("CP04",S2497)),"บางบอน",OR(ISNUMBER(SEARCH("CP",S2497)),ISNUMBER(SEARCH("BTC",D2497))),"340",TRUE,"")</f>
        <v>ราชพฤกษ</v>
      </c>
    </row>
    <row r="2498" spans="1:20" x14ac:dyDescent="0.2">
      <c r="A2498" t="s">
        <v>4259</v>
      </c>
      <c r="B2498" t="s">
        <v>13</v>
      </c>
      <c r="C2498">
        <v>2026</v>
      </c>
      <c r="D2498" t="s">
        <v>4278</v>
      </c>
      <c r="E2498" t="s">
        <v>1563</v>
      </c>
      <c r="F2498" t="s">
        <v>1564</v>
      </c>
      <c r="G2498" t="s">
        <v>2585</v>
      </c>
      <c r="H2498" t="s">
        <v>2586</v>
      </c>
      <c r="I2498" t="s">
        <v>4279</v>
      </c>
      <c r="J2498" t="s">
        <v>4280</v>
      </c>
      <c r="K2498" t="s">
        <v>2702</v>
      </c>
      <c r="L2498" s="1">
        <v>1</v>
      </c>
      <c r="M2498" s="1">
        <v>160</v>
      </c>
      <c r="N2498" s="1">
        <v>0</v>
      </c>
      <c r="O2498" s="1" t="s">
        <v>2580</v>
      </c>
      <c r="P2498" s="1">
        <v>149.53</v>
      </c>
      <c r="Q2498" s="1">
        <v>10.47</v>
      </c>
      <c r="R2498" s="1">
        <v>160</v>
      </c>
      <c r="S2498" t="s">
        <v>2606</v>
      </c>
      <c r="T2498" t="str" cm="1">
        <f t="array" ref="T2498">_xlfn.IFS(ISNUMBER(SEARCH("CP02",S2498)),"ราชพฤกษ",ISNUMBER(SEARCH("CP03",S2498)),"บางใหญ่",ISNUMBER(SEARCH("CP04",S2498)),"บางบอน",OR(ISNUMBER(SEARCH("CP",S2498)),ISNUMBER(SEARCH("BTC",D2498))),"340",TRUE,"")</f>
        <v>บางใหญ่</v>
      </c>
    </row>
    <row r="2499" spans="1:20" x14ac:dyDescent="0.2">
      <c r="A2499" t="s">
        <v>4259</v>
      </c>
      <c r="B2499" t="s">
        <v>13</v>
      </c>
      <c r="C2499">
        <v>2026</v>
      </c>
      <c r="D2499" t="s">
        <v>4278</v>
      </c>
      <c r="E2499" t="s">
        <v>1553</v>
      </c>
      <c r="F2499" t="s">
        <v>1554</v>
      </c>
      <c r="G2499" t="s">
        <v>2585</v>
      </c>
      <c r="H2499" t="s">
        <v>2586</v>
      </c>
      <c r="I2499" t="s">
        <v>4279</v>
      </c>
      <c r="J2499" t="s">
        <v>4280</v>
      </c>
      <c r="K2499" t="s">
        <v>2702</v>
      </c>
      <c r="L2499" s="1">
        <v>4</v>
      </c>
      <c r="M2499" s="1">
        <v>120</v>
      </c>
      <c r="N2499" s="1">
        <v>0</v>
      </c>
      <c r="O2499" s="1" t="s">
        <v>2580</v>
      </c>
      <c r="P2499" s="1">
        <v>448.6</v>
      </c>
      <c r="Q2499" s="1">
        <v>31.4</v>
      </c>
      <c r="R2499" s="1">
        <v>480</v>
      </c>
      <c r="S2499" t="s">
        <v>2606</v>
      </c>
      <c r="T2499" t="str" cm="1">
        <f t="array" ref="T2499">_xlfn.IFS(ISNUMBER(SEARCH("CP02",S2499)),"ราชพฤกษ",ISNUMBER(SEARCH("CP03",S2499)),"บางใหญ่",ISNUMBER(SEARCH("CP04",S2499)),"บางบอน",OR(ISNUMBER(SEARCH("CP",S2499)),ISNUMBER(SEARCH("BTC",D2499))),"340",TRUE,"")</f>
        <v>บางใหญ่</v>
      </c>
    </row>
    <row r="2500" spans="1:20" x14ac:dyDescent="0.2">
      <c r="A2500" t="s">
        <v>4259</v>
      </c>
      <c r="B2500" t="s">
        <v>13</v>
      </c>
      <c r="C2500">
        <v>2026</v>
      </c>
      <c r="D2500" t="s">
        <v>4278</v>
      </c>
      <c r="E2500" t="s">
        <v>1547</v>
      </c>
      <c r="F2500" t="s">
        <v>1548</v>
      </c>
      <c r="G2500" t="s">
        <v>2588</v>
      </c>
      <c r="H2500" t="s">
        <v>2586</v>
      </c>
      <c r="I2500" t="s">
        <v>4279</v>
      </c>
      <c r="J2500" t="s">
        <v>4280</v>
      </c>
      <c r="K2500" t="s">
        <v>2702</v>
      </c>
      <c r="L2500" s="1">
        <v>1</v>
      </c>
      <c r="M2500" s="1">
        <v>400</v>
      </c>
      <c r="N2500" s="1">
        <v>0</v>
      </c>
      <c r="O2500" s="1" t="s">
        <v>2580</v>
      </c>
      <c r="P2500" s="1">
        <v>373.83</v>
      </c>
      <c r="Q2500" s="1">
        <v>26.17</v>
      </c>
      <c r="R2500" s="1">
        <v>400</v>
      </c>
      <c r="S2500" t="s">
        <v>2606</v>
      </c>
      <c r="T2500" t="str" cm="1">
        <f t="array" ref="T2500">_xlfn.IFS(ISNUMBER(SEARCH("CP02",S2500)),"ราชพฤกษ",ISNUMBER(SEARCH("CP03",S2500)),"บางใหญ่",ISNUMBER(SEARCH("CP04",S2500)),"บางบอน",OR(ISNUMBER(SEARCH("CP",S2500)),ISNUMBER(SEARCH("BTC",D2500))),"340",TRUE,"")</f>
        <v>บางใหญ่</v>
      </c>
    </row>
    <row r="2501" spans="1:20" x14ac:dyDescent="0.2">
      <c r="A2501" t="s">
        <v>4259</v>
      </c>
      <c r="B2501" t="s">
        <v>13</v>
      </c>
      <c r="C2501">
        <v>2026</v>
      </c>
      <c r="D2501" t="s">
        <v>4278</v>
      </c>
      <c r="E2501" t="s">
        <v>1569</v>
      </c>
      <c r="F2501" t="s">
        <v>1570</v>
      </c>
      <c r="G2501" t="s">
        <v>1536</v>
      </c>
      <c r="H2501" t="s">
        <v>2586</v>
      </c>
      <c r="I2501" t="s">
        <v>4279</v>
      </c>
      <c r="J2501" t="s">
        <v>4280</v>
      </c>
      <c r="K2501" t="s">
        <v>2702</v>
      </c>
      <c r="L2501" s="1">
        <v>2</v>
      </c>
      <c r="M2501" s="1">
        <v>400</v>
      </c>
      <c r="N2501" s="1">
        <v>0</v>
      </c>
      <c r="O2501" s="1" t="s">
        <v>2580</v>
      </c>
      <c r="P2501" s="1">
        <v>747.66</v>
      </c>
      <c r="Q2501" s="1">
        <v>52.34</v>
      </c>
      <c r="R2501" s="1">
        <v>800</v>
      </c>
      <c r="S2501" t="s">
        <v>2606</v>
      </c>
      <c r="T2501" t="str" cm="1">
        <f t="array" ref="T2501">_xlfn.IFS(ISNUMBER(SEARCH("CP02",S2501)),"ราชพฤกษ",ISNUMBER(SEARCH("CP03",S2501)),"บางใหญ่",ISNUMBER(SEARCH("CP04",S2501)),"บางบอน",OR(ISNUMBER(SEARCH("CP",S2501)),ISNUMBER(SEARCH("BTC",D2501))),"340",TRUE,"")</f>
        <v>บางใหญ่</v>
      </c>
    </row>
    <row r="2502" spans="1:20" x14ac:dyDescent="0.2">
      <c r="A2502" t="s">
        <v>4259</v>
      </c>
      <c r="B2502" t="s">
        <v>13</v>
      </c>
      <c r="C2502">
        <v>2026</v>
      </c>
      <c r="D2502" t="s">
        <v>4281</v>
      </c>
      <c r="E2502" t="s">
        <v>1615</v>
      </c>
      <c r="F2502" t="s">
        <v>1616</v>
      </c>
      <c r="G2502" t="s">
        <v>1536</v>
      </c>
      <c r="H2502" t="s">
        <v>2586</v>
      </c>
      <c r="I2502" t="s">
        <v>4282</v>
      </c>
      <c r="J2502" t="s">
        <v>4283</v>
      </c>
      <c r="K2502" t="s">
        <v>2702</v>
      </c>
      <c r="L2502" s="1">
        <v>1</v>
      </c>
      <c r="M2502" s="1">
        <v>300</v>
      </c>
      <c r="N2502" s="1">
        <v>0</v>
      </c>
      <c r="O2502" s="1" t="s">
        <v>2580</v>
      </c>
      <c r="P2502" s="1">
        <v>280.37</v>
      </c>
      <c r="Q2502" s="1">
        <v>19.63</v>
      </c>
      <c r="R2502" s="1">
        <v>300</v>
      </c>
      <c r="S2502" t="s">
        <v>2605</v>
      </c>
      <c r="T2502" t="str" cm="1">
        <f t="array" ref="T2502">_xlfn.IFS(ISNUMBER(SEARCH("CP02",S2502)),"ราชพฤกษ",ISNUMBER(SEARCH("CP03",S2502)),"บางใหญ่",ISNUMBER(SEARCH("CP04",S2502)),"บางบอน",OR(ISNUMBER(SEARCH("CP",S2502)),ISNUMBER(SEARCH("BTC",D2502))),"340",TRUE,"")</f>
        <v>บางใหญ่</v>
      </c>
    </row>
    <row r="2503" spans="1:20" x14ac:dyDescent="0.2">
      <c r="A2503" t="s">
        <v>4259</v>
      </c>
      <c r="B2503" t="s">
        <v>13</v>
      </c>
      <c r="C2503">
        <v>2026</v>
      </c>
      <c r="D2503" t="s">
        <v>4284</v>
      </c>
      <c r="E2503" t="s">
        <v>525</v>
      </c>
      <c r="F2503" t="s">
        <v>526</v>
      </c>
      <c r="G2503" t="s">
        <v>2582</v>
      </c>
      <c r="H2503" t="s">
        <v>2586</v>
      </c>
      <c r="I2503" t="s">
        <v>4285</v>
      </c>
      <c r="J2503" t="s">
        <v>4286</v>
      </c>
      <c r="K2503" t="s">
        <v>2702</v>
      </c>
      <c r="L2503" s="1">
        <v>1</v>
      </c>
      <c r="M2503" s="1">
        <v>1150</v>
      </c>
      <c r="N2503" s="1">
        <v>0</v>
      </c>
      <c r="O2503" s="1" t="s">
        <v>2580</v>
      </c>
      <c r="P2503" s="1">
        <v>1074.77</v>
      </c>
      <c r="Q2503" s="1">
        <v>75.23</v>
      </c>
      <c r="R2503" s="1">
        <v>1150</v>
      </c>
      <c r="S2503" t="s">
        <v>2605</v>
      </c>
      <c r="T2503" t="str" cm="1">
        <f t="array" ref="T2503">_xlfn.IFS(ISNUMBER(SEARCH("CP02",S2503)),"ราชพฤกษ",ISNUMBER(SEARCH("CP03",S2503)),"บางใหญ่",ISNUMBER(SEARCH("CP04",S2503)),"บางบอน",OR(ISNUMBER(SEARCH("CP",S2503)),ISNUMBER(SEARCH("BTC",D2503))),"340",TRUE,"")</f>
        <v>บางใหญ่</v>
      </c>
    </row>
    <row r="2504" spans="1:20" x14ac:dyDescent="0.2">
      <c r="A2504" t="s">
        <v>4259</v>
      </c>
      <c r="B2504" t="s">
        <v>13</v>
      </c>
      <c r="C2504">
        <v>2026</v>
      </c>
      <c r="D2504" t="s">
        <v>4284</v>
      </c>
      <c r="E2504" t="s">
        <v>523</v>
      </c>
      <c r="F2504" t="s">
        <v>524</v>
      </c>
      <c r="G2504" t="s">
        <v>2582</v>
      </c>
      <c r="H2504" t="s">
        <v>2586</v>
      </c>
      <c r="I2504" t="s">
        <v>4285</v>
      </c>
      <c r="J2504" t="s">
        <v>4286</v>
      </c>
      <c r="K2504" t="s">
        <v>2702</v>
      </c>
      <c r="L2504" s="1">
        <v>1</v>
      </c>
      <c r="M2504" s="1">
        <v>175</v>
      </c>
      <c r="N2504" s="1">
        <v>0</v>
      </c>
      <c r="O2504" s="1" t="s">
        <v>2580</v>
      </c>
      <c r="P2504" s="1">
        <v>0</v>
      </c>
      <c r="Q2504" s="1">
        <v>0</v>
      </c>
      <c r="R2504" s="1">
        <v>0</v>
      </c>
      <c r="S2504" t="s">
        <v>2605</v>
      </c>
      <c r="T2504" t="str" cm="1">
        <f t="array" ref="T2504">_xlfn.IFS(ISNUMBER(SEARCH("CP02",S2504)),"ราชพฤกษ",ISNUMBER(SEARCH("CP03",S2504)),"บางใหญ่",ISNUMBER(SEARCH("CP04",S2504)),"บางบอน",OR(ISNUMBER(SEARCH("CP",S2504)),ISNUMBER(SEARCH("BTC",D2504))),"340",TRUE,"")</f>
        <v>บางใหญ่</v>
      </c>
    </row>
    <row r="2505" spans="1:20" x14ac:dyDescent="0.2">
      <c r="A2505" t="s">
        <v>4259</v>
      </c>
      <c r="B2505" t="s">
        <v>13</v>
      </c>
      <c r="C2505">
        <v>2026</v>
      </c>
      <c r="D2505" t="s">
        <v>4284</v>
      </c>
      <c r="E2505" t="s">
        <v>155</v>
      </c>
      <c r="F2505" t="s">
        <v>156</v>
      </c>
      <c r="G2505" t="s">
        <v>2582</v>
      </c>
      <c r="H2505" t="s">
        <v>2586</v>
      </c>
      <c r="I2505" t="s">
        <v>4285</v>
      </c>
      <c r="J2505" t="s">
        <v>4286</v>
      </c>
      <c r="K2505" t="s">
        <v>2702</v>
      </c>
      <c r="L2505" s="1">
        <v>1</v>
      </c>
      <c r="M2505" s="1">
        <v>240</v>
      </c>
      <c r="N2505" s="1">
        <v>0</v>
      </c>
      <c r="O2505" s="1" t="s">
        <v>2580</v>
      </c>
      <c r="P2505" s="1">
        <v>0</v>
      </c>
      <c r="Q2505" s="1">
        <v>0</v>
      </c>
      <c r="R2505" s="1">
        <v>0</v>
      </c>
      <c r="S2505" t="s">
        <v>2605</v>
      </c>
      <c r="T2505" t="str" cm="1">
        <f t="array" ref="T2505">_xlfn.IFS(ISNUMBER(SEARCH("CP02",S2505)),"ราชพฤกษ",ISNUMBER(SEARCH("CP03",S2505)),"บางใหญ่",ISNUMBER(SEARCH("CP04",S2505)),"บางบอน",OR(ISNUMBER(SEARCH("CP",S2505)),ISNUMBER(SEARCH("BTC",D2505))),"340",TRUE,"")</f>
        <v>บางใหญ่</v>
      </c>
    </row>
    <row r="2506" spans="1:20" x14ac:dyDescent="0.2">
      <c r="A2506" t="s">
        <v>4259</v>
      </c>
      <c r="B2506" t="s">
        <v>13</v>
      </c>
      <c r="C2506">
        <v>2026</v>
      </c>
      <c r="D2506" t="s">
        <v>4284</v>
      </c>
      <c r="E2506" t="s">
        <v>1185</v>
      </c>
      <c r="F2506" t="s">
        <v>1186</v>
      </c>
      <c r="G2506" t="s">
        <v>2582</v>
      </c>
      <c r="H2506" t="s">
        <v>2586</v>
      </c>
      <c r="I2506" t="s">
        <v>4285</v>
      </c>
      <c r="J2506" t="s">
        <v>4286</v>
      </c>
      <c r="K2506" t="s">
        <v>2702</v>
      </c>
      <c r="L2506" s="1">
        <v>1</v>
      </c>
      <c r="M2506" s="1">
        <v>20</v>
      </c>
      <c r="N2506" s="1">
        <v>0</v>
      </c>
      <c r="O2506" s="1" t="s">
        <v>2580</v>
      </c>
      <c r="P2506" s="1">
        <v>18.690000000000001</v>
      </c>
      <c r="Q2506" s="1">
        <v>1.31</v>
      </c>
      <c r="R2506" s="1">
        <v>20</v>
      </c>
      <c r="S2506" t="s">
        <v>2605</v>
      </c>
      <c r="T2506" t="str" cm="1">
        <f t="array" ref="T2506">_xlfn.IFS(ISNUMBER(SEARCH("CP02",S2506)),"ราชพฤกษ",ISNUMBER(SEARCH("CP03",S2506)),"บางใหญ่",ISNUMBER(SEARCH("CP04",S2506)),"บางบอน",OR(ISNUMBER(SEARCH("CP",S2506)),ISNUMBER(SEARCH("BTC",D2506))),"340",TRUE,"")</f>
        <v>บางใหญ่</v>
      </c>
    </row>
    <row r="2507" spans="1:20" x14ac:dyDescent="0.2">
      <c r="A2507" t="s">
        <v>4259</v>
      </c>
      <c r="B2507" t="s">
        <v>13</v>
      </c>
      <c r="C2507">
        <v>2026</v>
      </c>
      <c r="D2507" t="s">
        <v>4287</v>
      </c>
      <c r="E2507" t="s">
        <v>1647</v>
      </c>
      <c r="F2507" t="s">
        <v>1648</v>
      </c>
      <c r="G2507" t="s">
        <v>1536</v>
      </c>
      <c r="H2507" t="s">
        <v>2586</v>
      </c>
      <c r="I2507" t="s">
        <v>4288</v>
      </c>
      <c r="J2507" t="s">
        <v>4289</v>
      </c>
      <c r="K2507" t="s">
        <v>2603</v>
      </c>
      <c r="L2507" s="1">
        <v>1</v>
      </c>
      <c r="M2507" s="1">
        <v>480</v>
      </c>
      <c r="N2507" s="1">
        <v>0</v>
      </c>
      <c r="O2507" s="1" t="s">
        <v>2580</v>
      </c>
      <c r="P2507" s="1">
        <v>448.6</v>
      </c>
      <c r="Q2507" s="1">
        <v>31.4</v>
      </c>
      <c r="R2507" s="1">
        <v>480</v>
      </c>
      <c r="S2507" t="s">
        <v>2606</v>
      </c>
      <c r="T2507" t="str" cm="1">
        <f t="array" ref="T2507">_xlfn.IFS(ISNUMBER(SEARCH("CP02",S2507)),"ราชพฤกษ",ISNUMBER(SEARCH("CP03",S2507)),"บางใหญ่",ISNUMBER(SEARCH("CP04",S2507)),"บางบอน",OR(ISNUMBER(SEARCH("CP",S2507)),ISNUMBER(SEARCH("BTC",D2507))),"340",TRUE,"")</f>
        <v>บางใหญ่</v>
      </c>
    </row>
    <row r="2508" spans="1:20" x14ac:dyDescent="0.2">
      <c r="A2508" t="s">
        <v>4259</v>
      </c>
      <c r="B2508" t="s">
        <v>13</v>
      </c>
      <c r="C2508">
        <v>2026</v>
      </c>
      <c r="D2508" t="s">
        <v>4290</v>
      </c>
      <c r="E2508" t="s">
        <v>473</v>
      </c>
      <c r="F2508" t="s">
        <v>474</v>
      </c>
      <c r="G2508" t="s">
        <v>2582</v>
      </c>
      <c r="H2508" t="s">
        <v>2586</v>
      </c>
      <c r="I2508" t="s">
        <v>4291</v>
      </c>
      <c r="J2508" t="s">
        <v>4292</v>
      </c>
      <c r="K2508" t="s">
        <v>2702</v>
      </c>
      <c r="L2508" s="1">
        <v>1</v>
      </c>
      <c r="M2508" s="1">
        <v>2750</v>
      </c>
      <c r="N2508" s="1">
        <v>0</v>
      </c>
      <c r="O2508" s="1" t="s">
        <v>2580</v>
      </c>
      <c r="P2508" s="1">
        <v>2570.09</v>
      </c>
      <c r="Q2508" s="1">
        <v>179.91</v>
      </c>
      <c r="R2508" s="1">
        <v>2750</v>
      </c>
      <c r="S2508" t="s">
        <v>2605</v>
      </c>
      <c r="T2508" t="str" cm="1">
        <f t="array" ref="T2508">_xlfn.IFS(ISNUMBER(SEARCH("CP02",S2508)),"ราชพฤกษ",ISNUMBER(SEARCH("CP03",S2508)),"บางใหญ่",ISNUMBER(SEARCH("CP04",S2508)),"บางบอน",OR(ISNUMBER(SEARCH("CP",S2508)),ISNUMBER(SEARCH("BTC",D2508))),"340",TRUE,"")</f>
        <v>บางใหญ่</v>
      </c>
    </row>
    <row r="2509" spans="1:20" x14ac:dyDescent="0.2">
      <c r="A2509" t="s">
        <v>4259</v>
      </c>
      <c r="B2509" t="s">
        <v>13</v>
      </c>
      <c r="C2509">
        <v>2026</v>
      </c>
      <c r="D2509" t="s">
        <v>4290</v>
      </c>
      <c r="E2509" t="s">
        <v>471</v>
      </c>
      <c r="F2509" t="s">
        <v>472</v>
      </c>
      <c r="G2509" t="s">
        <v>2582</v>
      </c>
      <c r="H2509" t="s">
        <v>2586</v>
      </c>
      <c r="I2509" t="s">
        <v>4291</v>
      </c>
      <c r="J2509" t="s">
        <v>4292</v>
      </c>
      <c r="K2509" t="s">
        <v>2702</v>
      </c>
      <c r="L2509" s="1">
        <v>1</v>
      </c>
      <c r="M2509" s="1">
        <v>490</v>
      </c>
      <c r="N2509" s="1">
        <v>0</v>
      </c>
      <c r="O2509" s="1" t="s">
        <v>2580</v>
      </c>
      <c r="P2509" s="1">
        <v>457.94</v>
      </c>
      <c r="Q2509" s="1">
        <v>32.06</v>
      </c>
      <c r="R2509" s="1">
        <v>490</v>
      </c>
      <c r="S2509" t="s">
        <v>2605</v>
      </c>
      <c r="T2509" t="str" cm="1">
        <f t="array" ref="T2509">_xlfn.IFS(ISNUMBER(SEARCH("CP02",S2509)),"ราชพฤกษ",ISNUMBER(SEARCH("CP03",S2509)),"บางใหญ่",ISNUMBER(SEARCH("CP04",S2509)),"บางบอน",OR(ISNUMBER(SEARCH("CP",S2509)),ISNUMBER(SEARCH("BTC",D2509))),"340",TRUE,"")</f>
        <v>บางใหญ่</v>
      </c>
    </row>
    <row r="2510" spans="1:20" x14ac:dyDescent="0.2">
      <c r="A2510" t="s">
        <v>4259</v>
      </c>
      <c r="B2510" t="s">
        <v>13</v>
      </c>
      <c r="C2510">
        <v>2026</v>
      </c>
      <c r="D2510" t="s">
        <v>4290</v>
      </c>
      <c r="E2510" t="s">
        <v>471</v>
      </c>
      <c r="F2510" t="s">
        <v>472</v>
      </c>
      <c r="G2510" t="s">
        <v>2582</v>
      </c>
      <c r="H2510" t="s">
        <v>2586</v>
      </c>
      <c r="I2510" t="s">
        <v>4291</v>
      </c>
      <c r="J2510" t="s">
        <v>4292</v>
      </c>
      <c r="K2510" t="s">
        <v>2702</v>
      </c>
      <c r="L2510" s="1">
        <v>1</v>
      </c>
      <c r="M2510" s="1">
        <v>490</v>
      </c>
      <c r="N2510" s="1">
        <v>0</v>
      </c>
      <c r="O2510" s="1" t="s">
        <v>2580</v>
      </c>
      <c r="P2510" s="1">
        <v>0</v>
      </c>
      <c r="Q2510" s="1">
        <v>0</v>
      </c>
      <c r="R2510" s="1">
        <v>0</v>
      </c>
      <c r="S2510" t="s">
        <v>2605</v>
      </c>
      <c r="T2510" t="str" cm="1">
        <f t="array" ref="T2510">_xlfn.IFS(ISNUMBER(SEARCH("CP02",S2510)),"ราชพฤกษ",ISNUMBER(SEARCH("CP03",S2510)),"บางใหญ่",ISNUMBER(SEARCH("CP04",S2510)),"บางบอน",OR(ISNUMBER(SEARCH("CP",S2510)),ISNUMBER(SEARCH("BTC",D2510))),"340",TRUE,"")</f>
        <v>บางใหญ่</v>
      </c>
    </row>
    <row r="2511" spans="1:20" x14ac:dyDescent="0.2">
      <c r="A2511" t="s">
        <v>4259</v>
      </c>
      <c r="B2511" t="s">
        <v>13</v>
      </c>
      <c r="C2511">
        <v>2026</v>
      </c>
      <c r="D2511" t="s">
        <v>4290</v>
      </c>
      <c r="E2511" t="s">
        <v>121</v>
      </c>
      <c r="F2511" t="s">
        <v>122</v>
      </c>
      <c r="G2511" t="s">
        <v>2582</v>
      </c>
      <c r="H2511" t="s">
        <v>2586</v>
      </c>
      <c r="I2511" t="s">
        <v>4291</v>
      </c>
      <c r="J2511" t="s">
        <v>4292</v>
      </c>
      <c r="K2511" t="s">
        <v>2702</v>
      </c>
      <c r="L2511" s="1">
        <v>1</v>
      </c>
      <c r="M2511" s="1">
        <v>240</v>
      </c>
      <c r="N2511" s="1">
        <v>0</v>
      </c>
      <c r="O2511" s="1" t="s">
        <v>2580</v>
      </c>
      <c r="P2511" s="1">
        <v>224.3</v>
      </c>
      <c r="Q2511" s="1">
        <v>15.7</v>
      </c>
      <c r="R2511" s="1">
        <v>240</v>
      </c>
      <c r="S2511" t="s">
        <v>2605</v>
      </c>
      <c r="T2511" t="str" cm="1">
        <f t="array" ref="T2511">_xlfn.IFS(ISNUMBER(SEARCH("CP02",S2511)),"ราชพฤกษ",ISNUMBER(SEARCH("CP03",S2511)),"บางใหญ่",ISNUMBER(SEARCH("CP04",S2511)),"บางบอน",OR(ISNUMBER(SEARCH("CP",S2511)),ISNUMBER(SEARCH("BTC",D2511))),"340",TRUE,"")</f>
        <v>บางใหญ่</v>
      </c>
    </row>
    <row r="2512" spans="1:20" x14ac:dyDescent="0.2">
      <c r="A2512" t="s">
        <v>4259</v>
      </c>
      <c r="B2512" t="s">
        <v>13</v>
      </c>
      <c r="C2512">
        <v>2026</v>
      </c>
      <c r="D2512" t="s">
        <v>4290</v>
      </c>
      <c r="E2512" t="s">
        <v>1185</v>
      </c>
      <c r="F2512" t="s">
        <v>1186</v>
      </c>
      <c r="G2512" t="s">
        <v>2582</v>
      </c>
      <c r="H2512" t="s">
        <v>2586</v>
      </c>
      <c r="I2512" t="s">
        <v>4291</v>
      </c>
      <c r="J2512" t="s">
        <v>4292</v>
      </c>
      <c r="K2512" t="s">
        <v>2702</v>
      </c>
      <c r="L2512" s="1">
        <v>1</v>
      </c>
      <c r="M2512" s="1">
        <v>20</v>
      </c>
      <c r="N2512" s="1">
        <v>0</v>
      </c>
      <c r="O2512" s="1" t="s">
        <v>2580</v>
      </c>
      <c r="P2512" s="1">
        <v>18.690000000000001</v>
      </c>
      <c r="Q2512" s="1">
        <v>1.31</v>
      </c>
      <c r="R2512" s="1">
        <v>20</v>
      </c>
      <c r="S2512" t="s">
        <v>2605</v>
      </c>
      <c r="T2512" t="str" cm="1">
        <f t="array" ref="T2512">_xlfn.IFS(ISNUMBER(SEARCH("CP02",S2512)),"ราชพฤกษ",ISNUMBER(SEARCH("CP03",S2512)),"บางใหญ่",ISNUMBER(SEARCH("CP04",S2512)),"บางบอน",OR(ISNUMBER(SEARCH("CP",S2512)),ISNUMBER(SEARCH("BTC",D2512))),"340",TRUE,"")</f>
        <v>บางใหญ่</v>
      </c>
    </row>
    <row r="2513" spans="1:20" x14ac:dyDescent="0.2">
      <c r="A2513" t="s">
        <v>4259</v>
      </c>
      <c r="B2513" t="s">
        <v>13</v>
      </c>
      <c r="C2513">
        <v>2026</v>
      </c>
      <c r="D2513" t="s">
        <v>4290</v>
      </c>
      <c r="E2513" t="s">
        <v>229</v>
      </c>
      <c r="F2513" t="s">
        <v>230</v>
      </c>
      <c r="G2513" t="s">
        <v>2582</v>
      </c>
      <c r="H2513" t="s">
        <v>2586</v>
      </c>
      <c r="I2513" t="s">
        <v>4291</v>
      </c>
      <c r="J2513" t="s">
        <v>4292</v>
      </c>
      <c r="K2513" t="s">
        <v>2702</v>
      </c>
      <c r="L2513" s="1">
        <v>1</v>
      </c>
      <c r="M2513" s="1">
        <v>300</v>
      </c>
      <c r="N2513" s="1">
        <v>0</v>
      </c>
      <c r="O2513" s="1" t="s">
        <v>2580</v>
      </c>
      <c r="P2513" s="1">
        <v>280.37</v>
      </c>
      <c r="Q2513" s="1">
        <v>19.63</v>
      </c>
      <c r="R2513" s="1">
        <v>300</v>
      </c>
      <c r="S2513" t="s">
        <v>2605</v>
      </c>
      <c r="T2513" t="str" cm="1">
        <f t="array" ref="T2513">_xlfn.IFS(ISNUMBER(SEARCH("CP02",S2513)),"ราชพฤกษ",ISNUMBER(SEARCH("CP03",S2513)),"บางใหญ่",ISNUMBER(SEARCH("CP04",S2513)),"บางบอน",OR(ISNUMBER(SEARCH("CP",S2513)),ISNUMBER(SEARCH("BTC",D2513))),"340",TRUE,"")</f>
        <v>บางใหญ่</v>
      </c>
    </row>
    <row r="2514" spans="1:20" x14ac:dyDescent="0.2">
      <c r="A2514" t="s">
        <v>4259</v>
      </c>
      <c r="B2514" t="s">
        <v>13</v>
      </c>
      <c r="C2514">
        <v>2026</v>
      </c>
      <c r="D2514" t="s">
        <v>4293</v>
      </c>
      <c r="E2514" t="s">
        <v>2501</v>
      </c>
      <c r="F2514" t="s">
        <v>2502</v>
      </c>
      <c r="G2514" t="s">
        <v>2582</v>
      </c>
      <c r="H2514" t="s">
        <v>2586</v>
      </c>
      <c r="I2514" t="s">
        <v>4294</v>
      </c>
      <c r="J2514" t="s">
        <v>4295</v>
      </c>
      <c r="K2514" t="s">
        <v>2702</v>
      </c>
      <c r="L2514" s="1">
        <v>1</v>
      </c>
      <c r="M2514" s="1">
        <v>3300</v>
      </c>
      <c r="N2514" s="1">
        <v>0</v>
      </c>
      <c r="O2514" s="1" t="s">
        <v>2580</v>
      </c>
      <c r="P2514" s="1">
        <v>3084.11</v>
      </c>
      <c r="Q2514" s="1">
        <v>215.89</v>
      </c>
      <c r="R2514" s="1">
        <v>3300</v>
      </c>
      <c r="S2514" t="s">
        <v>2605</v>
      </c>
      <c r="T2514" t="str" cm="1">
        <f t="array" ref="T2514">_xlfn.IFS(ISNUMBER(SEARCH("CP02",S2514)),"ราชพฤกษ",ISNUMBER(SEARCH("CP03",S2514)),"บางใหญ่",ISNUMBER(SEARCH("CP04",S2514)),"บางบอน",OR(ISNUMBER(SEARCH("CP",S2514)),ISNUMBER(SEARCH("BTC",D2514))),"340",TRUE,"")</f>
        <v>บางใหญ่</v>
      </c>
    </row>
    <row r="2515" spans="1:20" x14ac:dyDescent="0.2">
      <c r="A2515" t="s">
        <v>4259</v>
      </c>
      <c r="B2515" t="s">
        <v>13</v>
      </c>
      <c r="C2515">
        <v>2026</v>
      </c>
      <c r="D2515" t="s">
        <v>4293</v>
      </c>
      <c r="E2515" t="s">
        <v>577</v>
      </c>
      <c r="F2515" t="s">
        <v>578</v>
      </c>
      <c r="G2515" t="s">
        <v>2706</v>
      </c>
      <c r="H2515" t="s">
        <v>2586</v>
      </c>
      <c r="I2515" t="s">
        <v>4294</v>
      </c>
      <c r="J2515" t="s">
        <v>4295</v>
      </c>
      <c r="K2515" t="s">
        <v>2702</v>
      </c>
      <c r="L2515" s="1">
        <v>1</v>
      </c>
      <c r="M2515" s="1">
        <v>520</v>
      </c>
      <c r="N2515" s="1">
        <v>0</v>
      </c>
      <c r="O2515" s="1" t="s">
        <v>2580</v>
      </c>
      <c r="P2515" s="1">
        <v>485.98</v>
      </c>
      <c r="Q2515" s="1">
        <v>34.020000000000003</v>
      </c>
      <c r="R2515" s="1">
        <v>520</v>
      </c>
      <c r="S2515" t="s">
        <v>2605</v>
      </c>
      <c r="T2515" t="str" cm="1">
        <f t="array" ref="T2515">_xlfn.IFS(ISNUMBER(SEARCH("CP02",S2515)),"ราชพฤกษ",ISNUMBER(SEARCH("CP03",S2515)),"บางใหญ่",ISNUMBER(SEARCH("CP04",S2515)),"บางบอน",OR(ISNUMBER(SEARCH("CP",S2515)),ISNUMBER(SEARCH("BTC",D2515))),"340",TRUE,"")</f>
        <v>บางใหญ่</v>
      </c>
    </row>
    <row r="2516" spans="1:20" x14ac:dyDescent="0.2">
      <c r="A2516" t="s">
        <v>4259</v>
      </c>
      <c r="B2516" t="s">
        <v>13</v>
      </c>
      <c r="C2516">
        <v>2026</v>
      </c>
      <c r="D2516" t="s">
        <v>4293</v>
      </c>
      <c r="E2516" t="s">
        <v>1647</v>
      </c>
      <c r="F2516" t="s">
        <v>1648</v>
      </c>
      <c r="G2516" t="s">
        <v>1536</v>
      </c>
      <c r="H2516" t="s">
        <v>2586</v>
      </c>
      <c r="I2516" t="s">
        <v>4294</v>
      </c>
      <c r="J2516" t="s">
        <v>4295</v>
      </c>
      <c r="K2516" t="s">
        <v>2702</v>
      </c>
      <c r="L2516" s="1">
        <v>1</v>
      </c>
      <c r="M2516" s="1">
        <v>480</v>
      </c>
      <c r="N2516" s="1">
        <v>0</v>
      </c>
      <c r="O2516" s="1" t="s">
        <v>2580</v>
      </c>
      <c r="P2516" s="1">
        <v>448.6</v>
      </c>
      <c r="Q2516" s="1">
        <v>31.4</v>
      </c>
      <c r="R2516" s="1">
        <v>480</v>
      </c>
      <c r="S2516" t="s">
        <v>2606</v>
      </c>
      <c r="T2516" t="str" cm="1">
        <f t="array" ref="T2516">_xlfn.IFS(ISNUMBER(SEARCH("CP02",S2516)),"ราชพฤกษ",ISNUMBER(SEARCH("CP03",S2516)),"บางใหญ่",ISNUMBER(SEARCH("CP04",S2516)),"บางบอน",OR(ISNUMBER(SEARCH("CP",S2516)),ISNUMBER(SEARCH("BTC",D2516))),"340",TRUE,"")</f>
        <v>บางใหญ่</v>
      </c>
    </row>
    <row r="2517" spans="1:20" x14ac:dyDescent="0.2">
      <c r="A2517" t="s">
        <v>4259</v>
      </c>
      <c r="B2517" t="s">
        <v>13</v>
      </c>
      <c r="C2517">
        <v>2026</v>
      </c>
      <c r="D2517" t="s">
        <v>4296</v>
      </c>
      <c r="E2517" t="s">
        <v>1989</v>
      </c>
      <c r="F2517" t="s">
        <v>1990</v>
      </c>
      <c r="G2517" t="s">
        <v>2582</v>
      </c>
      <c r="H2517" t="s">
        <v>2586</v>
      </c>
      <c r="I2517" t="s">
        <v>4297</v>
      </c>
      <c r="J2517" t="s">
        <v>4298</v>
      </c>
      <c r="K2517" t="s">
        <v>2702</v>
      </c>
      <c r="L2517" s="1">
        <v>2</v>
      </c>
      <c r="M2517" s="1">
        <v>385</v>
      </c>
      <c r="N2517" s="1">
        <v>0</v>
      </c>
      <c r="O2517" s="1" t="s">
        <v>2580</v>
      </c>
      <c r="P2517" s="1">
        <v>719.63</v>
      </c>
      <c r="Q2517" s="1">
        <v>50.37</v>
      </c>
      <c r="R2517" s="1">
        <v>770</v>
      </c>
      <c r="S2517" t="s">
        <v>2605</v>
      </c>
      <c r="T2517" t="str" cm="1">
        <f t="array" ref="T2517">_xlfn.IFS(ISNUMBER(SEARCH("CP02",S2517)),"ราชพฤกษ",ISNUMBER(SEARCH("CP03",S2517)),"บางใหญ่",ISNUMBER(SEARCH("CP04",S2517)),"บางบอน",OR(ISNUMBER(SEARCH("CP",S2517)),ISNUMBER(SEARCH("BTC",D2517))),"340",TRUE,"")</f>
        <v>บางใหญ่</v>
      </c>
    </row>
    <row r="2518" spans="1:20" x14ac:dyDescent="0.2">
      <c r="A2518" t="s">
        <v>4259</v>
      </c>
      <c r="B2518" t="s">
        <v>13</v>
      </c>
      <c r="C2518">
        <v>2026</v>
      </c>
      <c r="D2518" t="s">
        <v>4299</v>
      </c>
      <c r="E2518" t="s">
        <v>533</v>
      </c>
      <c r="F2518" t="s">
        <v>534</v>
      </c>
      <c r="G2518" t="s">
        <v>2582</v>
      </c>
      <c r="H2518" t="s">
        <v>2586</v>
      </c>
      <c r="I2518" t="s">
        <v>4300</v>
      </c>
      <c r="J2518" t="s">
        <v>4301</v>
      </c>
      <c r="K2518" t="s">
        <v>2702</v>
      </c>
      <c r="L2518" s="1">
        <v>1</v>
      </c>
      <c r="M2518" s="1">
        <v>1000</v>
      </c>
      <c r="N2518" s="1">
        <v>0</v>
      </c>
      <c r="O2518" s="1" t="s">
        <v>2580</v>
      </c>
      <c r="P2518" s="1">
        <v>934.58</v>
      </c>
      <c r="Q2518" s="1">
        <v>65.42</v>
      </c>
      <c r="R2518" s="1">
        <v>1000</v>
      </c>
      <c r="S2518" t="s">
        <v>2605</v>
      </c>
      <c r="T2518" t="str" cm="1">
        <f t="array" ref="T2518">_xlfn.IFS(ISNUMBER(SEARCH("CP02",S2518)),"ราชพฤกษ",ISNUMBER(SEARCH("CP03",S2518)),"บางใหญ่",ISNUMBER(SEARCH("CP04",S2518)),"บางบอน",OR(ISNUMBER(SEARCH("CP",S2518)),ISNUMBER(SEARCH("BTC",D2518))),"340",TRUE,"")</f>
        <v>บางใหญ่</v>
      </c>
    </row>
    <row r="2519" spans="1:20" x14ac:dyDescent="0.2">
      <c r="A2519" t="s">
        <v>4259</v>
      </c>
      <c r="B2519" t="s">
        <v>13</v>
      </c>
      <c r="C2519">
        <v>2026</v>
      </c>
      <c r="D2519" t="s">
        <v>4299</v>
      </c>
      <c r="E2519" t="s">
        <v>531</v>
      </c>
      <c r="F2519" t="s">
        <v>532</v>
      </c>
      <c r="G2519" t="s">
        <v>2582</v>
      </c>
      <c r="H2519" t="s">
        <v>2586</v>
      </c>
      <c r="I2519" t="s">
        <v>4300</v>
      </c>
      <c r="J2519" t="s">
        <v>4301</v>
      </c>
      <c r="K2519" t="s">
        <v>2702</v>
      </c>
      <c r="L2519" s="1">
        <v>1</v>
      </c>
      <c r="M2519" s="1">
        <v>385</v>
      </c>
      <c r="N2519" s="1">
        <v>0</v>
      </c>
      <c r="O2519" s="1" t="s">
        <v>2580</v>
      </c>
      <c r="P2519" s="1">
        <v>0</v>
      </c>
      <c r="Q2519" s="1">
        <v>0</v>
      </c>
      <c r="R2519" s="1">
        <v>0</v>
      </c>
      <c r="S2519" t="s">
        <v>2605</v>
      </c>
      <c r="T2519" t="str" cm="1">
        <f t="array" ref="T2519">_xlfn.IFS(ISNUMBER(SEARCH("CP02",S2519)),"ราชพฤกษ",ISNUMBER(SEARCH("CP03",S2519)),"บางใหญ่",ISNUMBER(SEARCH("CP04",S2519)),"บางบอน",OR(ISNUMBER(SEARCH("CP",S2519)),ISNUMBER(SEARCH("BTC",D2519))),"340",TRUE,"")</f>
        <v>บางใหญ่</v>
      </c>
    </row>
    <row r="2520" spans="1:20" x14ac:dyDescent="0.2">
      <c r="A2520" t="s">
        <v>4259</v>
      </c>
      <c r="B2520" t="s">
        <v>13</v>
      </c>
      <c r="C2520">
        <v>2026</v>
      </c>
      <c r="D2520" t="s">
        <v>4299</v>
      </c>
      <c r="E2520" t="s">
        <v>163</v>
      </c>
      <c r="F2520" t="s">
        <v>164</v>
      </c>
      <c r="G2520" t="s">
        <v>2582</v>
      </c>
      <c r="H2520" t="s">
        <v>2586</v>
      </c>
      <c r="I2520" t="s">
        <v>4300</v>
      </c>
      <c r="J2520" t="s">
        <v>4301</v>
      </c>
      <c r="K2520" t="s">
        <v>2702</v>
      </c>
      <c r="L2520" s="1">
        <v>1</v>
      </c>
      <c r="M2520" s="1">
        <v>220</v>
      </c>
      <c r="N2520" s="1">
        <v>0</v>
      </c>
      <c r="O2520" s="1" t="s">
        <v>2580</v>
      </c>
      <c r="P2520" s="1">
        <v>0</v>
      </c>
      <c r="Q2520" s="1">
        <v>0</v>
      </c>
      <c r="R2520" s="1">
        <v>0</v>
      </c>
      <c r="S2520" t="s">
        <v>2605</v>
      </c>
      <c r="T2520" t="str" cm="1">
        <f t="array" ref="T2520">_xlfn.IFS(ISNUMBER(SEARCH("CP02",S2520)),"ราชพฤกษ",ISNUMBER(SEARCH("CP03",S2520)),"บางใหญ่",ISNUMBER(SEARCH("CP04",S2520)),"บางบอน",OR(ISNUMBER(SEARCH("CP",S2520)),ISNUMBER(SEARCH("BTC",D2520))),"340",TRUE,"")</f>
        <v>บางใหญ่</v>
      </c>
    </row>
    <row r="2521" spans="1:20" x14ac:dyDescent="0.2">
      <c r="A2521" t="s">
        <v>4259</v>
      </c>
      <c r="B2521" t="s">
        <v>13</v>
      </c>
      <c r="C2521">
        <v>2026</v>
      </c>
      <c r="D2521" t="s">
        <v>4299</v>
      </c>
      <c r="E2521" t="s">
        <v>1185</v>
      </c>
      <c r="F2521" t="s">
        <v>1186</v>
      </c>
      <c r="G2521" t="s">
        <v>2582</v>
      </c>
      <c r="H2521" t="s">
        <v>2586</v>
      </c>
      <c r="I2521" t="s">
        <v>4300</v>
      </c>
      <c r="J2521" t="s">
        <v>4301</v>
      </c>
      <c r="K2521" t="s">
        <v>2702</v>
      </c>
      <c r="L2521" s="1">
        <v>1</v>
      </c>
      <c r="M2521" s="1">
        <v>20</v>
      </c>
      <c r="N2521" s="1">
        <v>0</v>
      </c>
      <c r="O2521" s="1" t="s">
        <v>2580</v>
      </c>
      <c r="P2521" s="1">
        <v>18.690000000000001</v>
      </c>
      <c r="Q2521" s="1">
        <v>1.31</v>
      </c>
      <c r="R2521" s="1">
        <v>20</v>
      </c>
      <c r="S2521" t="s">
        <v>2605</v>
      </c>
      <c r="T2521" t="str" cm="1">
        <f t="array" ref="T2521">_xlfn.IFS(ISNUMBER(SEARCH("CP02",S2521)),"ราชพฤกษ",ISNUMBER(SEARCH("CP03",S2521)),"บางใหญ่",ISNUMBER(SEARCH("CP04",S2521)),"บางบอน",OR(ISNUMBER(SEARCH("CP",S2521)),ISNUMBER(SEARCH("BTC",D2521))),"340",TRUE,"")</f>
        <v>บางใหญ่</v>
      </c>
    </row>
    <row r="2522" spans="1:20" x14ac:dyDescent="0.2">
      <c r="A2522" t="s">
        <v>4259</v>
      </c>
      <c r="B2522" t="s">
        <v>13</v>
      </c>
      <c r="C2522">
        <v>2026</v>
      </c>
      <c r="D2522" t="s">
        <v>4299</v>
      </c>
      <c r="E2522" t="s">
        <v>227</v>
      </c>
      <c r="F2522" t="s">
        <v>228</v>
      </c>
      <c r="G2522" t="s">
        <v>2582</v>
      </c>
      <c r="H2522" t="s">
        <v>2586</v>
      </c>
      <c r="I2522" t="s">
        <v>4300</v>
      </c>
      <c r="J2522" t="s">
        <v>4301</v>
      </c>
      <c r="K2522" t="s">
        <v>2702</v>
      </c>
      <c r="L2522" s="1">
        <v>1</v>
      </c>
      <c r="M2522" s="1">
        <v>300</v>
      </c>
      <c r="N2522" s="1">
        <v>0</v>
      </c>
      <c r="O2522" s="1" t="s">
        <v>2580</v>
      </c>
      <c r="P2522" s="1">
        <v>280.37</v>
      </c>
      <c r="Q2522" s="1">
        <v>19.63</v>
      </c>
      <c r="R2522" s="1">
        <v>300</v>
      </c>
      <c r="S2522" t="s">
        <v>2605</v>
      </c>
      <c r="T2522" t="str" cm="1">
        <f t="array" ref="T2522">_xlfn.IFS(ISNUMBER(SEARCH("CP02",S2522)),"ราชพฤกษ",ISNUMBER(SEARCH("CP03",S2522)),"บางใหญ่",ISNUMBER(SEARCH("CP04",S2522)),"บางบอน",OR(ISNUMBER(SEARCH("CP",S2522)),ISNUMBER(SEARCH("BTC",D2522))),"340",TRUE,"")</f>
        <v>บางใหญ่</v>
      </c>
    </row>
    <row r="2523" spans="1:20" x14ac:dyDescent="0.2">
      <c r="A2523" t="s">
        <v>4302</v>
      </c>
      <c r="B2523" t="s">
        <v>13</v>
      </c>
      <c r="C2523">
        <v>2026</v>
      </c>
      <c r="D2523" t="s">
        <v>4303</v>
      </c>
      <c r="E2523" t="s">
        <v>761</v>
      </c>
      <c r="F2523" t="s">
        <v>762</v>
      </c>
      <c r="G2523" t="s">
        <v>2595</v>
      </c>
      <c r="H2523" t="s">
        <v>2596</v>
      </c>
      <c r="I2523" t="s">
        <v>4304</v>
      </c>
      <c r="J2523" t="s">
        <v>4305</v>
      </c>
      <c r="K2523" t="s">
        <v>2579</v>
      </c>
      <c r="L2523" s="1">
        <v>4</v>
      </c>
      <c r="M2523" s="1">
        <v>7600</v>
      </c>
      <c r="N2523" s="1">
        <v>2000</v>
      </c>
      <c r="O2523" s="1" t="s">
        <v>2580</v>
      </c>
      <c r="P2523" s="1">
        <v>26542.06</v>
      </c>
      <c r="Q2523" s="1">
        <v>1857.94</v>
      </c>
      <c r="R2523" s="1">
        <v>28400</v>
      </c>
      <c r="S2523" t="s">
        <v>3071</v>
      </c>
      <c r="T2523" t="str" cm="1">
        <f t="array" ref="T2523">_xlfn.IFS(ISNUMBER(SEARCH("CP02",S2523)),"ราชพฤกษ",ISNUMBER(SEARCH("CP03",S2523)),"บางใหญ่",ISNUMBER(SEARCH("CP04",S2523)),"บางบอน",OR(ISNUMBER(SEARCH("CP",S2523)),ISNUMBER(SEARCH("BTC",D2523))),"340",TRUE,"")</f>
        <v>ราชพฤกษ</v>
      </c>
    </row>
    <row r="2524" spans="1:20" x14ac:dyDescent="0.2">
      <c r="A2524" t="s">
        <v>4302</v>
      </c>
      <c r="B2524" t="s">
        <v>13</v>
      </c>
      <c r="C2524">
        <v>2026</v>
      </c>
      <c r="D2524" t="s">
        <v>4303</v>
      </c>
      <c r="E2524" t="s">
        <v>1091</v>
      </c>
      <c r="F2524" t="s">
        <v>1092</v>
      </c>
      <c r="G2524" t="s">
        <v>2582</v>
      </c>
      <c r="H2524" t="s">
        <v>2583</v>
      </c>
      <c r="I2524" t="s">
        <v>4304</v>
      </c>
      <c r="J2524" t="s">
        <v>4305</v>
      </c>
      <c r="K2524" t="s">
        <v>2579</v>
      </c>
      <c r="L2524" s="1">
        <v>4</v>
      </c>
      <c r="M2524" s="1">
        <v>60</v>
      </c>
      <c r="N2524" s="1">
        <v>0</v>
      </c>
      <c r="O2524" s="1" t="s">
        <v>2580</v>
      </c>
      <c r="P2524" s="1">
        <v>0</v>
      </c>
      <c r="Q2524" s="1">
        <v>0</v>
      </c>
      <c r="R2524" s="1">
        <v>0</v>
      </c>
      <c r="S2524" t="s">
        <v>2584</v>
      </c>
      <c r="T2524" t="str" cm="1">
        <f t="array" ref="T2524">_xlfn.IFS(ISNUMBER(SEARCH("CP02",S2524)),"ราชพฤกษ",ISNUMBER(SEARCH("CP03",S2524)),"บางใหญ่",ISNUMBER(SEARCH("CP04",S2524)),"บางบอน",OR(ISNUMBER(SEARCH("CP",S2524)),ISNUMBER(SEARCH("BTC",D2524))),"340",TRUE,"")</f>
        <v>ราชพฤกษ</v>
      </c>
    </row>
    <row r="2525" spans="1:20" x14ac:dyDescent="0.2">
      <c r="A2525" t="s">
        <v>4302</v>
      </c>
      <c r="B2525" t="s">
        <v>13</v>
      </c>
      <c r="C2525">
        <v>2026</v>
      </c>
      <c r="D2525" t="s">
        <v>4303</v>
      </c>
      <c r="E2525" t="s">
        <v>1553</v>
      </c>
      <c r="F2525" t="s">
        <v>1554</v>
      </c>
      <c r="G2525" t="s">
        <v>2585</v>
      </c>
      <c r="H2525" t="s">
        <v>2586</v>
      </c>
      <c r="I2525" t="s">
        <v>4304</v>
      </c>
      <c r="J2525" t="s">
        <v>4305</v>
      </c>
      <c r="K2525" t="s">
        <v>2579</v>
      </c>
      <c r="L2525" s="1">
        <v>4</v>
      </c>
      <c r="M2525" s="1">
        <v>120</v>
      </c>
      <c r="N2525" s="1">
        <v>0</v>
      </c>
      <c r="O2525" s="1" t="s">
        <v>2580</v>
      </c>
      <c r="P2525" s="1">
        <v>0</v>
      </c>
      <c r="Q2525" s="1">
        <v>0</v>
      </c>
      <c r="R2525" s="1">
        <v>0</v>
      </c>
      <c r="S2525" t="s">
        <v>2587</v>
      </c>
      <c r="T2525" t="str" cm="1">
        <f t="array" ref="T2525">_xlfn.IFS(ISNUMBER(SEARCH("CP02",S2525)),"ราชพฤกษ",ISNUMBER(SEARCH("CP03",S2525)),"บางใหญ่",ISNUMBER(SEARCH("CP04",S2525)),"บางบอน",OR(ISNUMBER(SEARCH("CP",S2525)),ISNUMBER(SEARCH("BTC",D2525))),"340",TRUE,"")</f>
        <v>ราชพฤกษ</v>
      </c>
    </row>
    <row r="2526" spans="1:20" x14ac:dyDescent="0.2">
      <c r="A2526" t="s">
        <v>4302</v>
      </c>
      <c r="B2526" t="s">
        <v>13</v>
      </c>
      <c r="C2526">
        <v>2026</v>
      </c>
      <c r="D2526" t="s">
        <v>4303</v>
      </c>
      <c r="E2526" t="s">
        <v>1547</v>
      </c>
      <c r="F2526" t="s">
        <v>1548</v>
      </c>
      <c r="G2526" t="s">
        <v>2588</v>
      </c>
      <c r="H2526" t="s">
        <v>2586</v>
      </c>
      <c r="I2526" t="s">
        <v>4304</v>
      </c>
      <c r="J2526" t="s">
        <v>4305</v>
      </c>
      <c r="K2526" t="s">
        <v>2579</v>
      </c>
      <c r="L2526" s="1">
        <v>1</v>
      </c>
      <c r="M2526" s="1">
        <v>400</v>
      </c>
      <c r="N2526" s="1">
        <v>0</v>
      </c>
      <c r="O2526" s="1" t="s">
        <v>2580</v>
      </c>
      <c r="P2526" s="1">
        <v>0</v>
      </c>
      <c r="Q2526" s="1">
        <v>0</v>
      </c>
      <c r="R2526" s="1">
        <v>0</v>
      </c>
      <c r="S2526" t="s">
        <v>2587</v>
      </c>
      <c r="T2526" t="str" cm="1">
        <f t="array" ref="T2526">_xlfn.IFS(ISNUMBER(SEARCH("CP02",S2526)),"ราชพฤกษ",ISNUMBER(SEARCH("CP03",S2526)),"บางใหญ่",ISNUMBER(SEARCH("CP04",S2526)),"บางบอน",OR(ISNUMBER(SEARCH("CP",S2526)),ISNUMBER(SEARCH("BTC",D2526))),"340",TRUE,"")</f>
        <v>ราชพฤกษ</v>
      </c>
    </row>
    <row r="2527" spans="1:20" x14ac:dyDescent="0.2">
      <c r="A2527" t="s">
        <v>4302</v>
      </c>
      <c r="B2527" t="s">
        <v>13</v>
      </c>
      <c r="C2527">
        <v>2026</v>
      </c>
      <c r="D2527" t="s">
        <v>4303</v>
      </c>
      <c r="E2527" t="s">
        <v>1155</v>
      </c>
      <c r="F2527" t="s">
        <v>1156</v>
      </c>
      <c r="G2527" t="s">
        <v>2589</v>
      </c>
      <c r="H2527" t="s">
        <v>2576</v>
      </c>
      <c r="I2527" t="s">
        <v>4304</v>
      </c>
      <c r="J2527" t="s">
        <v>4305</v>
      </c>
      <c r="K2527" t="s">
        <v>2579</v>
      </c>
      <c r="L2527" s="1">
        <v>2</v>
      </c>
      <c r="M2527" s="1">
        <v>1</v>
      </c>
      <c r="N2527" s="1">
        <v>0</v>
      </c>
      <c r="O2527" s="1" t="s">
        <v>2580</v>
      </c>
      <c r="P2527" s="1">
        <v>0</v>
      </c>
      <c r="Q2527" s="1">
        <v>0</v>
      </c>
      <c r="R2527" s="1">
        <v>0</v>
      </c>
      <c r="S2527" t="s">
        <v>2587</v>
      </c>
      <c r="T2527" t="str" cm="1">
        <f t="array" ref="T2527">_xlfn.IFS(ISNUMBER(SEARCH("CP02",S2527)),"ราชพฤกษ",ISNUMBER(SEARCH("CP03",S2527)),"บางใหญ่",ISNUMBER(SEARCH("CP04",S2527)),"บางบอน",OR(ISNUMBER(SEARCH("CP",S2527)),ISNUMBER(SEARCH("BTC",D2527))),"340",TRUE,"")</f>
        <v>ราชพฤกษ</v>
      </c>
    </row>
    <row r="2528" spans="1:20" x14ac:dyDescent="0.2">
      <c r="A2528" t="s">
        <v>4302</v>
      </c>
      <c r="B2528" t="s">
        <v>13</v>
      </c>
      <c r="C2528">
        <v>2026</v>
      </c>
      <c r="D2528" t="s">
        <v>4306</v>
      </c>
      <c r="E2528" t="s">
        <v>451</v>
      </c>
      <c r="F2528" t="s">
        <v>452</v>
      </c>
      <c r="G2528" t="s">
        <v>2582</v>
      </c>
      <c r="H2528" t="s">
        <v>2586</v>
      </c>
      <c r="I2528" t="s">
        <v>4307</v>
      </c>
      <c r="J2528" t="s">
        <v>4308</v>
      </c>
      <c r="K2528" t="s">
        <v>2579</v>
      </c>
      <c r="L2528" s="1">
        <v>1</v>
      </c>
      <c r="M2528" s="1">
        <v>290</v>
      </c>
      <c r="N2528" s="1">
        <v>43.5</v>
      </c>
      <c r="O2528" s="1" t="s">
        <v>2580</v>
      </c>
      <c r="P2528" s="1">
        <v>230.37</v>
      </c>
      <c r="Q2528" s="1">
        <v>16.13</v>
      </c>
      <c r="R2528" s="1">
        <v>246.5</v>
      </c>
      <c r="S2528" t="s">
        <v>2584</v>
      </c>
      <c r="T2528" t="str" cm="1">
        <f t="array" ref="T2528">_xlfn.IFS(ISNUMBER(SEARCH("CP02",S2528)),"ราชพฤกษ",ISNUMBER(SEARCH("CP03",S2528)),"บางใหญ่",ISNUMBER(SEARCH("CP04",S2528)),"บางบอน",OR(ISNUMBER(SEARCH("CP",S2528)),ISNUMBER(SEARCH("BTC",D2528))),"340",TRUE,"")</f>
        <v>ราชพฤกษ</v>
      </c>
    </row>
    <row r="2529" spans="1:20" x14ac:dyDescent="0.2">
      <c r="A2529" t="s">
        <v>4302</v>
      </c>
      <c r="B2529" t="s">
        <v>13</v>
      </c>
      <c r="C2529">
        <v>2026</v>
      </c>
      <c r="D2529" t="s">
        <v>4306</v>
      </c>
      <c r="E2529" t="s">
        <v>459</v>
      </c>
      <c r="F2529" t="s">
        <v>460</v>
      </c>
      <c r="G2529" t="s">
        <v>2582</v>
      </c>
      <c r="H2529" t="s">
        <v>2586</v>
      </c>
      <c r="I2529" t="s">
        <v>4307</v>
      </c>
      <c r="J2529" t="s">
        <v>4308</v>
      </c>
      <c r="K2529" t="s">
        <v>2579</v>
      </c>
      <c r="L2529" s="1">
        <v>1</v>
      </c>
      <c r="M2529" s="1">
        <v>310</v>
      </c>
      <c r="N2529" s="1">
        <v>46.5</v>
      </c>
      <c r="O2529" s="1" t="s">
        <v>2580</v>
      </c>
      <c r="P2529" s="1">
        <v>246.26</v>
      </c>
      <c r="Q2529" s="1">
        <v>17.239999999999998</v>
      </c>
      <c r="R2529" s="1">
        <v>263.5</v>
      </c>
      <c r="S2529" t="s">
        <v>2584</v>
      </c>
      <c r="T2529" t="str" cm="1">
        <f t="array" ref="T2529">_xlfn.IFS(ISNUMBER(SEARCH("CP02",S2529)),"ราชพฤกษ",ISNUMBER(SEARCH("CP03",S2529)),"บางใหญ่",ISNUMBER(SEARCH("CP04",S2529)),"บางบอน",OR(ISNUMBER(SEARCH("CP",S2529)),ISNUMBER(SEARCH("BTC",D2529))),"340",TRUE,"")</f>
        <v>ราชพฤกษ</v>
      </c>
    </row>
    <row r="2530" spans="1:20" x14ac:dyDescent="0.2">
      <c r="A2530" t="s">
        <v>4302</v>
      </c>
      <c r="B2530" t="s">
        <v>13</v>
      </c>
      <c r="C2530">
        <v>2026</v>
      </c>
      <c r="D2530" t="s">
        <v>4309</v>
      </c>
      <c r="E2530" t="s">
        <v>1141</v>
      </c>
      <c r="F2530" t="s">
        <v>1142</v>
      </c>
      <c r="G2530" t="s">
        <v>2582</v>
      </c>
      <c r="H2530" t="s">
        <v>2586</v>
      </c>
      <c r="I2530" t="s">
        <v>4310</v>
      </c>
      <c r="J2530" t="s">
        <v>4311</v>
      </c>
      <c r="K2530" t="s">
        <v>2579</v>
      </c>
      <c r="L2530" s="1">
        <v>1</v>
      </c>
      <c r="M2530" s="1">
        <v>140</v>
      </c>
      <c r="N2530" s="1">
        <v>0</v>
      </c>
      <c r="O2530" s="1" t="s">
        <v>2580</v>
      </c>
      <c r="P2530" s="1">
        <v>130.84</v>
      </c>
      <c r="Q2530" s="1">
        <v>9.16</v>
      </c>
      <c r="R2530" s="1">
        <v>140</v>
      </c>
      <c r="S2530" t="s">
        <v>2584</v>
      </c>
      <c r="T2530" t="str" cm="1">
        <f t="array" ref="T2530">_xlfn.IFS(ISNUMBER(SEARCH("CP02",S2530)),"ราชพฤกษ",ISNUMBER(SEARCH("CP03",S2530)),"บางใหญ่",ISNUMBER(SEARCH("CP04",S2530)),"บางบอน",OR(ISNUMBER(SEARCH("CP",S2530)),ISNUMBER(SEARCH("BTC",D2530))),"340",TRUE,"")</f>
        <v>ราชพฤกษ</v>
      </c>
    </row>
    <row r="2531" spans="1:20" x14ac:dyDescent="0.2">
      <c r="A2531" t="s">
        <v>4302</v>
      </c>
      <c r="B2531" t="s">
        <v>13</v>
      </c>
      <c r="C2531">
        <v>2026</v>
      </c>
      <c r="D2531" t="s">
        <v>4312</v>
      </c>
      <c r="E2531" t="s">
        <v>537</v>
      </c>
      <c r="F2531" t="s">
        <v>538</v>
      </c>
      <c r="G2531" t="s">
        <v>2582</v>
      </c>
      <c r="H2531" t="s">
        <v>2586</v>
      </c>
      <c r="I2531" t="s">
        <v>4313</v>
      </c>
      <c r="J2531" t="s">
        <v>4314</v>
      </c>
      <c r="K2531" t="s">
        <v>2603</v>
      </c>
      <c r="L2531" s="1">
        <v>1</v>
      </c>
      <c r="M2531" s="1">
        <v>1650</v>
      </c>
      <c r="N2531" s="1">
        <v>0</v>
      </c>
      <c r="O2531" s="1" t="s">
        <v>2580</v>
      </c>
      <c r="P2531" s="1">
        <v>1542.06</v>
      </c>
      <c r="Q2531" s="1">
        <v>107.94</v>
      </c>
      <c r="R2531" s="1">
        <v>1650</v>
      </c>
      <c r="S2531" t="s">
        <v>2605</v>
      </c>
      <c r="T2531" t="str" cm="1">
        <f t="array" ref="T2531">_xlfn.IFS(ISNUMBER(SEARCH("CP02",S2531)),"ราชพฤกษ",ISNUMBER(SEARCH("CP03",S2531)),"บางใหญ่",ISNUMBER(SEARCH("CP04",S2531)),"บางบอน",OR(ISNUMBER(SEARCH("CP",S2531)),ISNUMBER(SEARCH("BTC",D2531))),"340",TRUE,"")</f>
        <v>บางใหญ่</v>
      </c>
    </row>
    <row r="2532" spans="1:20" x14ac:dyDescent="0.2">
      <c r="A2532" t="s">
        <v>4302</v>
      </c>
      <c r="B2532" t="s">
        <v>13</v>
      </c>
      <c r="C2532">
        <v>2026</v>
      </c>
      <c r="D2532" t="s">
        <v>4312</v>
      </c>
      <c r="E2532" t="s">
        <v>99</v>
      </c>
      <c r="F2532" t="s">
        <v>100</v>
      </c>
      <c r="G2532" t="s">
        <v>2582</v>
      </c>
      <c r="H2532" t="s">
        <v>2586</v>
      </c>
      <c r="I2532" t="s">
        <v>4313</v>
      </c>
      <c r="J2532" t="s">
        <v>4314</v>
      </c>
      <c r="K2532" t="s">
        <v>2603</v>
      </c>
      <c r="L2532" s="1">
        <v>1</v>
      </c>
      <c r="M2532" s="1">
        <v>220</v>
      </c>
      <c r="N2532" s="1">
        <v>0</v>
      </c>
      <c r="O2532" s="1" t="s">
        <v>2580</v>
      </c>
      <c r="P2532" s="1">
        <v>205.61</v>
      </c>
      <c r="Q2532" s="1">
        <v>14.39</v>
      </c>
      <c r="R2532" s="1">
        <v>220</v>
      </c>
      <c r="S2532" t="s">
        <v>2605</v>
      </c>
      <c r="T2532" t="str" cm="1">
        <f t="array" ref="T2532">_xlfn.IFS(ISNUMBER(SEARCH("CP02",S2532)),"ราชพฤกษ",ISNUMBER(SEARCH("CP03",S2532)),"บางใหญ่",ISNUMBER(SEARCH("CP04",S2532)),"บางบอน",OR(ISNUMBER(SEARCH("CP",S2532)),ISNUMBER(SEARCH("BTC",D2532))),"340",TRUE,"")</f>
        <v>บางใหญ่</v>
      </c>
    </row>
    <row r="2533" spans="1:20" x14ac:dyDescent="0.2">
      <c r="A2533" t="s">
        <v>4302</v>
      </c>
      <c r="B2533" t="s">
        <v>13</v>
      </c>
      <c r="C2533">
        <v>2026</v>
      </c>
      <c r="D2533" t="s">
        <v>4312</v>
      </c>
      <c r="E2533" t="s">
        <v>1187</v>
      </c>
      <c r="F2533" t="s">
        <v>1188</v>
      </c>
      <c r="G2533" t="s">
        <v>2582</v>
      </c>
      <c r="H2533" t="s">
        <v>2586</v>
      </c>
      <c r="I2533" t="s">
        <v>4313</v>
      </c>
      <c r="J2533" t="s">
        <v>4314</v>
      </c>
      <c r="K2533" t="s">
        <v>2603</v>
      </c>
      <c r="L2533" s="1">
        <v>1</v>
      </c>
      <c r="M2533" s="1">
        <v>20</v>
      </c>
      <c r="N2533" s="1">
        <v>0</v>
      </c>
      <c r="O2533" s="1" t="s">
        <v>2580</v>
      </c>
      <c r="P2533" s="1">
        <v>18.690000000000001</v>
      </c>
      <c r="Q2533" s="1">
        <v>1.31</v>
      </c>
      <c r="R2533" s="1">
        <v>20</v>
      </c>
      <c r="S2533" t="s">
        <v>2605</v>
      </c>
      <c r="T2533" t="str" cm="1">
        <f t="array" ref="T2533">_xlfn.IFS(ISNUMBER(SEARCH("CP02",S2533)),"ราชพฤกษ",ISNUMBER(SEARCH("CP03",S2533)),"บางใหญ่",ISNUMBER(SEARCH("CP04",S2533)),"บางบอน",OR(ISNUMBER(SEARCH("CP",S2533)),ISNUMBER(SEARCH("BTC",D2533))),"340",TRUE,"")</f>
        <v>บางใหญ่</v>
      </c>
    </row>
    <row r="2534" spans="1:20" x14ac:dyDescent="0.2">
      <c r="A2534" t="s">
        <v>4302</v>
      </c>
      <c r="B2534" t="s">
        <v>13</v>
      </c>
      <c r="C2534">
        <v>2026</v>
      </c>
      <c r="D2534" t="s">
        <v>4315</v>
      </c>
      <c r="E2534" t="s">
        <v>1899</v>
      </c>
      <c r="F2534" t="s">
        <v>1900</v>
      </c>
      <c r="G2534" t="s">
        <v>2582</v>
      </c>
      <c r="H2534" t="s">
        <v>2586</v>
      </c>
      <c r="I2534" t="s">
        <v>4316</v>
      </c>
      <c r="J2534" t="s">
        <v>4317</v>
      </c>
      <c r="K2534" t="s">
        <v>2603</v>
      </c>
      <c r="L2534" s="1">
        <v>1</v>
      </c>
      <c r="M2534" s="1">
        <v>2250</v>
      </c>
      <c r="N2534" s="1">
        <v>0</v>
      </c>
      <c r="O2534" s="1" t="s">
        <v>2580</v>
      </c>
      <c r="P2534" s="1">
        <v>2102.8000000000002</v>
      </c>
      <c r="Q2534" s="1">
        <v>147.19999999999999</v>
      </c>
      <c r="R2534" s="1">
        <v>2250</v>
      </c>
      <c r="S2534" t="s">
        <v>2605</v>
      </c>
      <c r="T2534" t="str" cm="1">
        <f t="array" ref="T2534">_xlfn.IFS(ISNUMBER(SEARCH("CP02",S2534)),"ราชพฤกษ",ISNUMBER(SEARCH("CP03",S2534)),"บางใหญ่",ISNUMBER(SEARCH("CP04",S2534)),"บางบอน",OR(ISNUMBER(SEARCH("CP",S2534)),ISNUMBER(SEARCH("BTC",D2534))),"340",TRUE,"")</f>
        <v>บางใหญ่</v>
      </c>
    </row>
    <row r="2535" spans="1:20" x14ac:dyDescent="0.2">
      <c r="A2535" t="s">
        <v>4302</v>
      </c>
      <c r="B2535" t="s">
        <v>13</v>
      </c>
      <c r="C2535">
        <v>2026</v>
      </c>
      <c r="D2535" t="s">
        <v>4315</v>
      </c>
      <c r="E2535" t="s">
        <v>1897</v>
      </c>
      <c r="F2535" t="s">
        <v>1898</v>
      </c>
      <c r="G2535" t="s">
        <v>2582</v>
      </c>
      <c r="H2535" t="s">
        <v>2586</v>
      </c>
      <c r="I2535" t="s">
        <v>4316</v>
      </c>
      <c r="J2535" t="s">
        <v>4317</v>
      </c>
      <c r="K2535" t="s">
        <v>2603</v>
      </c>
      <c r="L2535" s="1">
        <v>1</v>
      </c>
      <c r="M2535" s="1">
        <v>300</v>
      </c>
      <c r="N2535" s="1">
        <v>0</v>
      </c>
      <c r="O2535" s="1" t="s">
        <v>2580</v>
      </c>
      <c r="P2535" s="1">
        <v>0</v>
      </c>
      <c r="Q2535" s="1">
        <v>0</v>
      </c>
      <c r="R2535" s="1">
        <v>0</v>
      </c>
      <c r="S2535" t="s">
        <v>2605</v>
      </c>
      <c r="T2535" t="str" cm="1">
        <f t="array" ref="T2535">_xlfn.IFS(ISNUMBER(SEARCH("CP02",S2535)),"ราชพฤกษ",ISNUMBER(SEARCH("CP03",S2535)),"บางใหญ่",ISNUMBER(SEARCH("CP04",S2535)),"บางบอน",OR(ISNUMBER(SEARCH("CP",S2535)),ISNUMBER(SEARCH("BTC",D2535))),"340",TRUE,"")</f>
        <v>บางใหญ่</v>
      </c>
    </row>
    <row r="2536" spans="1:20" x14ac:dyDescent="0.2">
      <c r="A2536" t="s">
        <v>4302</v>
      </c>
      <c r="B2536" t="s">
        <v>13</v>
      </c>
      <c r="C2536">
        <v>2026</v>
      </c>
      <c r="D2536" t="s">
        <v>4315</v>
      </c>
      <c r="E2536" t="s">
        <v>123</v>
      </c>
      <c r="F2536" t="s">
        <v>124</v>
      </c>
      <c r="G2536" t="s">
        <v>2582</v>
      </c>
      <c r="H2536" t="s">
        <v>2586</v>
      </c>
      <c r="I2536" t="s">
        <v>4316</v>
      </c>
      <c r="J2536" t="s">
        <v>4317</v>
      </c>
      <c r="K2536" t="s">
        <v>2603</v>
      </c>
      <c r="L2536" s="1">
        <v>1</v>
      </c>
      <c r="M2536" s="1">
        <v>350</v>
      </c>
      <c r="N2536" s="1">
        <v>0</v>
      </c>
      <c r="O2536" s="1" t="s">
        <v>2580</v>
      </c>
      <c r="P2536" s="1">
        <v>327.10000000000002</v>
      </c>
      <c r="Q2536" s="1">
        <v>22.9</v>
      </c>
      <c r="R2536" s="1">
        <v>350</v>
      </c>
      <c r="S2536" t="s">
        <v>2605</v>
      </c>
      <c r="T2536" t="str" cm="1">
        <f t="array" ref="T2536">_xlfn.IFS(ISNUMBER(SEARCH("CP02",S2536)),"ราชพฤกษ",ISNUMBER(SEARCH("CP03",S2536)),"บางใหญ่",ISNUMBER(SEARCH("CP04",S2536)),"บางบอน",OR(ISNUMBER(SEARCH("CP",S2536)),ISNUMBER(SEARCH("BTC",D2536))),"340",TRUE,"")</f>
        <v>บางใหญ่</v>
      </c>
    </row>
    <row r="2537" spans="1:20" x14ac:dyDescent="0.2">
      <c r="A2537" t="s">
        <v>4302</v>
      </c>
      <c r="B2537" t="s">
        <v>13</v>
      </c>
      <c r="C2537">
        <v>2026</v>
      </c>
      <c r="D2537" t="s">
        <v>4315</v>
      </c>
      <c r="E2537" t="s">
        <v>1187</v>
      </c>
      <c r="F2537" t="s">
        <v>1188</v>
      </c>
      <c r="G2537" t="s">
        <v>2582</v>
      </c>
      <c r="H2537" t="s">
        <v>2586</v>
      </c>
      <c r="I2537" t="s">
        <v>4316</v>
      </c>
      <c r="J2537" t="s">
        <v>4317</v>
      </c>
      <c r="K2537" t="s">
        <v>2603</v>
      </c>
      <c r="L2537" s="1">
        <v>1</v>
      </c>
      <c r="M2537" s="1">
        <v>20</v>
      </c>
      <c r="N2537" s="1">
        <v>0</v>
      </c>
      <c r="O2537" s="1" t="s">
        <v>2580</v>
      </c>
      <c r="P2537" s="1">
        <v>18.690000000000001</v>
      </c>
      <c r="Q2537" s="1">
        <v>1.31</v>
      </c>
      <c r="R2537" s="1">
        <v>20</v>
      </c>
      <c r="S2537" t="s">
        <v>2605</v>
      </c>
      <c r="T2537" t="str" cm="1">
        <f t="array" ref="T2537">_xlfn.IFS(ISNUMBER(SEARCH("CP02",S2537)),"ราชพฤกษ",ISNUMBER(SEARCH("CP03",S2537)),"บางใหญ่",ISNUMBER(SEARCH("CP04",S2537)),"บางบอน",OR(ISNUMBER(SEARCH("CP",S2537)),ISNUMBER(SEARCH("BTC",D2537))),"340",TRUE,"")</f>
        <v>บางใหญ่</v>
      </c>
    </row>
    <row r="2538" spans="1:20" x14ac:dyDescent="0.2">
      <c r="A2538" t="s">
        <v>4302</v>
      </c>
      <c r="B2538" t="s">
        <v>13</v>
      </c>
      <c r="C2538">
        <v>2026</v>
      </c>
      <c r="D2538" t="s">
        <v>4315</v>
      </c>
      <c r="E2538" t="s">
        <v>239</v>
      </c>
      <c r="F2538" t="s">
        <v>240</v>
      </c>
      <c r="G2538" t="s">
        <v>2582</v>
      </c>
      <c r="H2538" t="s">
        <v>2586</v>
      </c>
      <c r="I2538" t="s">
        <v>4316</v>
      </c>
      <c r="J2538" t="s">
        <v>4317</v>
      </c>
      <c r="K2538" t="s">
        <v>2603</v>
      </c>
      <c r="L2538" s="1">
        <v>1</v>
      </c>
      <c r="M2538" s="1">
        <v>690</v>
      </c>
      <c r="N2538" s="1">
        <v>0</v>
      </c>
      <c r="O2538" s="1" t="s">
        <v>2580</v>
      </c>
      <c r="P2538" s="1">
        <v>644.86</v>
      </c>
      <c r="Q2538" s="1">
        <v>45.14</v>
      </c>
      <c r="R2538" s="1">
        <v>690</v>
      </c>
      <c r="S2538" t="s">
        <v>2605</v>
      </c>
      <c r="T2538" t="str" cm="1">
        <f t="array" ref="T2538">_xlfn.IFS(ISNUMBER(SEARCH("CP02",S2538)),"ราชพฤกษ",ISNUMBER(SEARCH("CP03",S2538)),"บางใหญ่",ISNUMBER(SEARCH("CP04",S2538)),"บางบอน",OR(ISNUMBER(SEARCH("CP",S2538)),ISNUMBER(SEARCH("BTC",D2538))),"340",TRUE,"")</f>
        <v>บางใหญ่</v>
      </c>
    </row>
    <row r="2539" spans="1:20" x14ac:dyDescent="0.2">
      <c r="A2539" t="s">
        <v>4302</v>
      </c>
      <c r="B2539" t="s">
        <v>13</v>
      </c>
      <c r="C2539">
        <v>2026</v>
      </c>
      <c r="D2539" t="s">
        <v>4315</v>
      </c>
      <c r="E2539" t="s">
        <v>217</v>
      </c>
      <c r="F2539" t="s">
        <v>218</v>
      </c>
      <c r="G2539" t="s">
        <v>2582</v>
      </c>
      <c r="H2539" t="s">
        <v>2586</v>
      </c>
      <c r="I2539" t="s">
        <v>4316</v>
      </c>
      <c r="J2539" t="s">
        <v>4317</v>
      </c>
      <c r="K2539" t="s">
        <v>2603</v>
      </c>
      <c r="L2539" s="1">
        <v>1</v>
      </c>
      <c r="M2539" s="1">
        <v>300</v>
      </c>
      <c r="N2539" s="1">
        <v>0</v>
      </c>
      <c r="O2539" s="1" t="s">
        <v>2580</v>
      </c>
      <c r="P2539" s="1">
        <v>280.37</v>
      </c>
      <c r="Q2539" s="1">
        <v>19.63</v>
      </c>
      <c r="R2539" s="1">
        <v>300</v>
      </c>
      <c r="S2539" t="s">
        <v>2605</v>
      </c>
      <c r="T2539" t="str" cm="1">
        <f t="array" ref="T2539">_xlfn.IFS(ISNUMBER(SEARCH("CP02",S2539)),"ราชพฤกษ",ISNUMBER(SEARCH("CP03",S2539)),"บางใหญ่",ISNUMBER(SEARCH("CP04",S2539)),"บางบอน",OR(ISNUMBER(SEARCH("CP",S2539)),ISNUMBER(SEARCH("BTC",D2539))),"340",TRUE,"")</f>
        <v>บางใหญ่</v>
      </c>
    </row>
    <row r="2540" spans="1:20" x14ac:dyDescent="0.2">
      <c r="A2540" t="s">
        <v>4302</v>
      </c>
      <c r="B2540" t="s">
        <v>13</v>
      </c>
      <c r="C2540">
        <v>2026</v>
      </c>
      <c r="D2540" t="s">
        <v>4315</v>
      </c>
      <c r="E2540" t="s">
        <v>499</v>
      </c>
      <c r="F2540" t="s">
        <v>500</v>
      </c>
      <c r="G2540" t="s">
        <v>3635</v>
      </c>
      <c r="H2540" t="s">
        <v>2586</v>
      </c>
      <c r="I2540" t="s">
        <v>4316</v>
      </c>
      <c r="J2540" t="s">
        <v>4317</v>
      </c>
      <c r="K2540" t="s">
        <v>2603</v>
      </c>
      <c r="L2540" s="1">
        <v>3</v>
      </c>
      <c r="M2540" s="1">
        <v>200</v>
      </c>
      <c r="N2540" s="1">
        <v>0</v>
      </c>
      <c r="O2540" s="1" t="s">
        <v>2580</v>
      </c>
      <c r="P2540" s="1">
        <v>560.75</v>
      </c>
      <c r="Q2540" s="1">
        <v>39.25</v>
      </c>
      <c r="R2540" s="1">
        <v>600</v>
      </c>
      <c r="S2540" t="s">
        <v>2605</v>
      </c>
      <c r="T2540" t="str" cm="1">
        <f t="array" ref="T2540">_xlfn.IFS(ISNUMBER(SEARCH("CP02",S2540)),"ราชพฤกษ",ISNUMBER(SEARCH("CP03",S2540)),"บางใหญ่",ISNUMBER(SEARCH("CP04",S2540)),"บางบอน",OR(ISNUMBER(SEARCH("CP",S2540)),ISNUMBER(SEARCH("BTC",D2540))),"340",TRUE,"")</f>
        <v>บางใหญ่</v>
      </c>
    </row>
    <row r="2541" spans="1:20" x14ac:dyDescent="0.2">
      <c r="A2541" t="s">
        <v>4302</v>
      </c>
      <c r="B2541" t="s">
        <v>13</v>
      </c>
      <c r="C2541">
        <v>2026</v>
      </c>
      <c r="D2541" t="s">
        <v>4315</v>
      </c>
      <c r="E2541" t="s">
        <v>1619</v>
      </c>
      <c r="F2541" t="s">
        <v>1620</v>
      </c>
      <c r="G2541" t="s">
        <v>1536</v>
      </c>
      <c r="H2541" t="s">
        <v>2586</v>
      </c>
      <c r="I2541" t="s">
        <v>4316</v>
      </c>
      <c r="J2541" t="s">
        <v>4317</v>
      </c>
      <c r="K2541" t="s">
        <v>2603</v>
      </c>
      <c r="L2541" s="1">
        <v>1</v>
      </c>
      <c r="M2541" s="1">
        <v>200</v>
      </c>
      <c r="N2541" s="1">
        <v>0</v>
      </c>
      <c r="O2541" s="1" t="s">
        <v>2580</v>
      </c>
      <c r="P2541" s="1">
        <v>186.92</v>
      </c>
      <c r="Q2541" s="1">
        <v>13.08</v>
      </c>
      <c r="R2541" s="1">
        <v>200</v>
      </c>
      <c r="S2541" t="s">
        <v>2606</v>
      </c>
      <c r="T2541" t="str" cm="1">
        <f t="array" ref="T2541">_xlfn.IFS(ISNUMBER(SEARCH("CP02",S2541)),"ราชพฤกษ",ISNUMBER(SEARCH("CP03",S2541)),"บางใหญ่",ISNUMBER(SEARCH("CP04",S2541)),"บางบอน",OR(ISNUMBER(SEARCH("CP",S2541)),ISNUMBER(SEARCH("BTC",D2541))),"340",TRUE,"")</f>
        <v>บางใหญ่</v>
      </c>
    </row>
    <row r="2542" spans="1:20" x14ac:dyDescent="0.2">
      <c r="A2542" t="s">
        <v>4302</v>
      </c>
      <c r="B2542" t="s">
        <v>13</v>
      </c>
      <c r="C2542">
        <v>2026</v>
      </c>
      <c r="D2542" t="s">
        <v>4318</v>
      </c>
      <c r="E2542" t="s">
        <v>393</v>
      </c>
      <c r="F2542" t="s">
        <v>394</v>
      </c>
      <c r="G2542" t="s">
        <v>2632</v>
      </c>
      <c r="H2542" t="s">
        <v>2586</v>
      </c>
      <c r="I2542" t="s">
        <v>4319</v>
      </c>
      <c r="J2542" t="s">
        <v>4320</v>
      </c>
      <c r="K2542" t="s">
        <v>2603</v>
      </c>
      <c r="L2542" s="1">
        <v>1</v>
      </c>
      <c r="M2542" s="1">
        <v>1420</v>
      </c>
      <c r="N2542" s="1">
        <v>70</v>
      </c>
      <c r="O2542" s="1" t="s">
        <v>2580</v>
      </c>
      <c r="P2542" s="1">
        <v>1261.68</v>
      </c>
      <c r="Q2542" s="1">
        <v>88.32</v>
      </c>
      <c r="R2542" s="1">
        <v>1350</v>
      </c>
      <c r="S2542" t="s">
        <v>2605</v>
      </c>
      <c r="T2542" t="str" cm="1">
        <f t="array" ref="T2542">_xlfn.IFS(ISNUMBER(SEARCH("CP02",S2542)),"ราชพฤกษ",ISNUMBER(SEARCH("CP03",S2542)),"บางใหญ่",ISNUMBER(SEARCH("CP04",S2542)),"บางบอน",OR(ISNUMBER(SEARCH("CP",S2542)),ISNUMBER(SEARCH("BTC",D2542))),"340",TRUE,"")</f>
        <v>บางใหญ่</v>
      </c>
    </row>
    <row r="2543" spans="1:20" x14ac:dyDescent="0.2">
      <c r="A2543" t="s">
        <v>4302</v>
      </c>
      <c r="B2543" t="s">
        <v>13</v>
      </c>
      <c r="C2543">
        <v>2026</v>
      </c>
      <c r="D2543" t="s">
        <v>4318</v>
      </c>
      <c r="E2543" t="s">
        <v>1569</v>
      </c>
      <c r="F2543" t="s">
        <v>1570</v>
      </c>
      <c r="G2543" t="s">
        <v>1536</v>
      </c>
      <c r="H2543" t="s">
        <v>2586</v>
      </c>
      <c r="I2543" t="s">
        <v>4319</v>
      </c>
      <c r="J2543" t="s">
        <v>4320</v>
      </c>
      <c r="K2543" t="s">
        <v>2603</v>
      </c>
      <c r="L2543" s="1">
        <v>2</v>
      </c>
      <c r="M2543" s="1">
        <v>400</v>
      </c>
      <c r="N2543" s="1">
        <v>0</v>
      </c>
      <c r="O2543" s="1" t="s">
        <v>2580</v>
      </c>
      <c r="P2543" s="1">
        <v>747.66</v>
      </c>
      <c r="Q2543" s="1">
        <v>52.34</v>
      </c>
      <c r="R2543" s="1">
        <v>800</v>
      </c>
      <c r="S2543" t="s">
        <v>2606</v>
      </c>
      <c r="T2543" t="str" cm="1">
        <f t="array" ref="T2543">_xlfn.IFS(ISNUMBER(SEARCH("CP02",S2543)),"ราชพฤกษ",ISNUMBER(SEARCH("CP03",S2543)),"บางใหญ่",ISNUMBER(SEARCH("CP04",S2543)),"บางบอน",OR(ISNUMBER(SEARCH("CP",S2543)),ISNUMBER(SEARCH("BTC",D2543))),"340",TRUE,"")</f>
        <v>บางใหญ่</v>
      </c>
    </row>
    <row r="2544" spans="1:20" x14ac:dyDescent="0.2">
      <c r="A2544" t="s">
        <v>4302</v>
      </c>
      <c r="B2544" t="s">
        <v>13</v>
      </c>
      <c r="C2544">
        <v>2026</v>
      </c>
      <c r="D2544" t="s">
        <v>4318</v>
      </c>
      <c r="E2544" t="s">
        <v>1657</v>
      </c>
      <c r="F2544" t="s">
        <v>1658</v>
      </c>
      <c r="G2544" t="s">
        <v>1536</v>
      </c>
      <c r="H2544" t="s">
        <v>2586</v>
      </c>
      <c r="I2544" t="s">
        <v>4319</v>
      </c>
      <c r="J2544" t="s">
        <v>4320</v>
      </c>
      <c r="K2544" t="s">
        <v>2603</v>
      </c>
      <c r="L2544" s="1">
        <v>1</v>
      </c>
      <c r="M2544" s="1">
        <v>250</v>
      </c>
      <c r="N2544" s="1">
        <v>0</v>
      </c>
      <c r="O2544" s="1" t="s">
        <v>2580</v>
      </c>
      <c r="P2544" s="1">
        <v>233.64</v>
      </c>
      <c r="Q2544" s="1">
        <v>16.36</v>
      </c>
      <c r="R2544" s="1">
        <v>250</v>
      </c>
      <c r="S2544" t="s">
        <v>2606</v>
      </c>
      <c r="T2544" t="str" cm="1">
        <f t="array" ref="T2544">_xlfn.IFS(ISNUMBER(SEARCH("CP02",S2544)),"ราชพฤกษ",ISNUMBER(SEARCH("CP03",S2544)),"บางใหญ่",ISNUMBER(SEARCH("CP04",S2544)),"บางบอน",OR(ISNUMBER(SEARCH("CP",S2544)),ISNUMBER(SEARCH("BTC",D2544))),"340",TRUE,"")</f>
        <v>บางใหญ่</v>
      </c>
    </row>
    <row r="2545" spans="1:20" x14ac:dyDescent="0.2">
      <c r="A2545" t="s">
        <v>4302</v>
      </c>
      <c r="B2545" t="s">
        <v>13</v>
      </c>
      <c r="C2545">
        <v>2026</v>
      </c>
      <c r="D2545" t="s">
        <v>4318</v>
      </c>
      <c r="E2545" t="s">
        <v>2205</v>
      </c>
      <c r="F2545" t="s">
        <v>2206</v>
      </c>
      <c r="G2545" t="s">
        <v>2589</v>
      </c>
      <c r="H2545" t="s">
        <v>2803</v>
      </c>
      <c r="I2545" t="s">
        <v>4319</v>
      </c>
      <c r="J2545" t="s">
        <v>4320</v>
      </c>
      <c r="K2545" t="s">
        <v>2603</v>
      </c>
      <c r="L2545" s="1">
        <v>1</v>
      </c>
      <c r="M2545" s="1">
        <v>1</v>
      </c>
      <c r="N2545" s="1">
        <v>0</v>
      </c>
      <c r="O2545" s="1" t="s">
        <v>2580</v>
      </c>
      <c r="P2545" s="1">
        <v>0</v>
      </c>
      <c r="Q2545" s="1">
        <v>0</v>
      </c>
      <c r="R2545" s="1">
        <v>0</v>
      </c>
      <c r="S2545" t="s">
        <v>2606</v>
      </c>
      <c r="T2545" t="str" cm="1">
        <f t="array" ref="T2545">_xlfn.IFS(ISNUMBER(SEARCH("CP02",S2545)),"ราชพฤกษ",ISNUMBER(SEARCH("CP03",S2545)),"บางใหญ่",ISNUMBER(SEARCH("CP04",S2545)),"บางบอน",OR(ISNUMBER(SEARCH("CP",S2545)),ISNUMBER(SEARCH("BTC",D2545))),"340",TRUE,"")</f>
        <v>บางใหญ่</v>
      </c>
    </row>
    <row r="2546" spans="1:20" x14ac:dyDescent="0.2">
      <c r="A2546" t="s">
        <v>4302</v>
      </c>
      <c r="B2546" t="s">
        <v>13</v>
      </c>
      <c r="C2546">
        <v>2026</v>
      </c>
      <c r="D2546" t="s">
        <v>3868</v>
      </c>
      <c r="E2546" t="s">
        <v>547</v>
      </c>
      <c r="F2546" t="s">
        <v>548</v>
      </c>
      <c r="G2546" t="s">
        <v>2582</v>
      </c>
      <c r="H2546" t="s">
        <v>2586</v>
      </c>
      <c r="I2546" t="s">
        <v>4321</v>
      </c>
      <c r="J2546" t="s">
        <v>3870</v>
      </c>
      <c r="K2546" t="s">
        <v>2603</v>
      </c>
      <c r="L2546" s="1">
        <v>1</v>
      </c>
      <c r="M2546" s="1">
        <v>1550</v>
      </c>
      <c r="N2546" s="1">
        <v>0</v>
      </c>
      <c r="O2546" s="1" t="s">
        <v>2580</v>
      </c>
      <c r="P2546" s="1">
        <v>1448.6</v>
      </c>
      <c r="Q2546" s="1">
        <v>101.4</v>
      </c>
      <c r="R2546" s="1">
        <v>1550</v>
      </c>
      <c r="S2546" t="s">
        <v>2605</v>
      </c>
      <c r="T2546" t="str" cm="1">
        <f t="array" ref="T2546">_xlfn.IFS(ISNUMBER(SEARCH("CP02",S2546)),"ราชพฤกษ",ISNUMBER(SEARCH("CP03",S2546)),"บางใหญ่",ISNUMBER(SEARCH("CP04",S2546)),"บางบอน",OR(ISNUMBER(SEARCH("CP",S2546)),ISNUMBER(SEARCH("BTC",D2546))),"340",TRUE,"")</f>
        <v>บางใหญ่</v>
      </c>
    </row>
    <row r="2547" spans="1:20" x14ac:dyDescent="0.2">
      <c r="A2547" t="s">
        <v>4302</v>
      </c>
      <c r="B2547" t="s">
        <v>13</v>
      </c>
      <c r="C2547">
        <v>2026</v>
      </c>
      <c r="D2547" t="s">
        <v>3868</v>
      </c>
      <c r="E2547" t="s">
        <v>513</v>
      </c>
      <c r="F2547" t="s">
        <v>514</v>
      </c>
      <c r="G2547" t="s">
        <v>2582</v>
      </c>
      <c r="H2547" t="s">
        <v>2586</v>
      </c>
      <c r="I2547" t="s">
        <v>4321</v>
      </c>
      <c r="J2547" t="s">
        <v>3870</v>
      </c>
      <c r="K2547" t="s">
        <v>2603</v>
      </c>
      <c r="L2547" s="1">
        <v>1</v>
      </c>
      <c r="M2547" s="1">
        <v>250</v>
      </c>
      <c r="N2547" s="1">
        <v>0</v>
      </c>
      <c r="O2547" s="1" t="s">
        <v>2580</v>
      </c>
      <c r="P2547" s="1">
        <v>0</v>
      </c>
      <c r="Q2547" s="1">
        <v>0</v>
      </c>
      <c r="R2547" s="1">
        <v>0</v>
      </c>
      <c r="S2547" t="s">
        <v>2605</v>
      </c>
      <c r="T2547" t="str" cm="1">
        <f t="array" ref="T2547">_xlfn.IFS(ISNUMBER(SEARCH("CP02",S2547)),"ราชพฤกษ",ISNUMBER(SEARCH("CP03",S2547)),"บางใหญ่",ISNUMBER(SEARCH("CP04",S2547)),"บางบอน",OR(ISNUMBER(SEARCH("CP",S2547)),ISNUMBER(SEARCH("BTC",D2547))),"340",TRUE,"")</f>
        <v>บางใหญ่</v>
      </c>
    </row>
    <row r="2548" spans="1:20" x14ac:dyDescent="0.2">
      <c r="A2548" t="s">
        <v>4302</v>
      </c>
      <c r="B2548" t="s">
        <v>13</v>
      </c>
      <c r="C2548">
        <v>2026</v>
      </c>
      <c r="D2548" t="s">
        <v>3868</v>
      </c>
      <c r="E2548" t="s">
        <v>165</v>
      </c>
      <c r="F2548" t="s">
        <v>166</v>
      </c>
      <c r="G2548" t="s">
        <v>2582</v>
      </c>
      <c r="H2548" t="s">
        <v>2586</v>
      </c>
      <c r="I2548" t="s">
        <v>4321</v>
      </c>
      <c r="J2548" t="s">
        <v>3870</v>
      </c>
      <c r="K2548" t="s">
        <v>2603</v>
      </c>
      <c r="L2548" s="1">
        <v>1</v>
      </c>
      <c r="M2548" s="1">
        <v>220</v>
      </c>
      <c r="N2548" s="1">
        <v>0</v>
      </c>
      <c r="O2548" s="1" t="s">
        <v>2580</v>
      </c>
      <c r="P2548" s="1">
        <v>205.61</v>
      </c>
      <c r="Q2548" s="1">
        <v>14.39</v>
      </c>
      <c r="R2548" s="1">
        <v>220</v>
      </c>
      <c r="S2548" t="s">
        <v>2605</v>
      </c>
      <c r="T2548" t="str" cm="1">
        <f t="array" ref="T2548">_xlfn.IFS(ISNUMBER(SEARCH("CP02",S2548)),"ราชพฤกษ",ISNUMBER(SEARCH("CP03",S2548)),"บางใหญ่",ISNUMBER(SEARCH("CP04",S2548)),"บางบอน",OR(ISNUMBER(SEARCH("CP",S2548)),ISNUMBER(SEARCH("BTC",D2548))),"340",TRUE,"")</f>
        <v>บางใหญ่</v>
      </c>
    </row>
    <row r="2549" spans="1:20" x14ac:dyDescent="0.2">
      <c r="A2549" t="s">
        <v>4302</v>
      </c>
      <c r="B2549" t="s">
        <v>13</v>
      </c>
      <c r="C2549">
        <v>2026</v>
      </c>
      <c r="D2549" t="s">
        <v>3868</v>
      </c>
      <c r="E2549" t="s">
        <v>1187</v>
      </c>
      <c r="F2549" t="s">
        <v>1188</v>
      </c>
      <c r="G2549" t="s">
        <v>2582</v>
      </c>
      <c r="H2549" t="s">
        <v>2586</v>
      </c>
      <c r="I2549" t="s">
        <v>4321</v>
      </c>
      <c r="J2549" t="s">
        <v>3870</v>
      </c>
      <c r="K2549" t="s">
        <v>2603</v>
      </c>
      <c r="L2549" s="1">
        <v>1</v>
      </c>
      <c r="M2549" s="1">
        <v>20</v>
      </c>
      <c r="N2549" s="1">
        <v>0</v>
      </c>
      <c r="O2549" s="1" t="s">
        <v>2580</v>
      </c>
      <c r="P2549" s="1">
        <v>18.690000000000001</v>
      </c>
      <c r="Q2549" s="1">
        <v>1.31</v>
      </c>
      <c r="R2549" s="1">
        <v>20</v>
      </c>
      <c r="S2549" t="s">
        <v>2605</v>
      </c>
      <c r="T2549" t="str" cm="1">
        <f t="array" ref="T2549">_xlfn.IFS(ISNUMBER(SEARCH("CP02",S2549)),"ราชพฤกษ",ISNUMBER(SEARCH("CP03",S2549)),"บางใหญ่",ISNUMBER(SEARCH("CP04",S2549)),"บางบอน",OR(ISNUMBER(SEARCH("CP",S2549)),ISNUMBER(SEARCH("BTC",D2549))),"340",TRUE,"")</f>
        <v>บางใหญ่</v>
      </c>
    </row>
    <row r="2550" spans="1:20" x14ac:dyDescent="0.2">
      <c r="A2550" t="s">
        <v>4302</v>
      </c>
      <c r="B2550" t="s">
        <v>13</v>
      </c>
      <c r="C2550">
        <v>2026</v>
      </c>
      <c r="D2550" t="s">
        <v>4322</v>
      </c>
      <c r="E2550" t="s">
        <v>1537</v>
      </c>
      <c r="F2550" t="s">
        <v>1538</v>
      </c>
      <c r="G2550" t="s">
        <v>2585</v>
      </c>
      <c r="H2550" t="s">
        <v>2586</v>
      </c>
      <c r="I2550" t="s">
        <v>4323</v>
      </c>
      <c r="J2550" t="s">
        <v>4324</v>
      </c>
      <c r="K2550" t="s">
        <v>2603</v>
      </c>
      <c r="L2550" s="1">
        <v>4</v>
      </c>
      <c r="M2550" s="1">
        <v>50</v>
      </c>
      <c r="N2550" s="1">
        <v>0</v>
      </c>
      <c r="O2550" s="1" t="s">
        <v>2580</v>
      </c>
      <c r="P2550" s="1">
        <v>186.92</v>
      </c>
      <c r="Q2550" s="1">
        <v>13.08</v>
      </c>
      <c r="R2550" s="1">
        <v>200</v>
      </c>
      <c r="S2550" t="s">
        <v>2606</v>
      </c>
      <c r="T2550" t="str" cm="1">
        <f t="array" ref="T2550">_xlfn.IFS(ISNUMBER(SEARCH("CP02",S2550)),"ราชพฤกษ",ISNUMBER(SEARCH("CP03",S2550)),"บางใหญ่",ISNUMBER(SEARCH("CP04",S2550)),"บางบอน",OR(ISNUMBER(SEARCH("CP",S2550)),ISNUMBER(SEARCH("BTC",D2550))),"340",TRUE,"")</f>
        <v>บางใหญ่</v>
      </c>
    </row>
    <row r="2551" spans="1:20" x14ac:dyDescent="0.2">
      <c r="A2551" t="s">
        <v>4302</v>
      </c>
      <c r="B2551" t="s">
        <v>13</v>
      </c>
      <c r="C2551">
        <v>2026</v>
      </c>
      <c r="D2551" t="s">
        <v>4325</v>
      </c>
      <c r="E2551" t="s">
        <v>677</v>
      </c>
      <c r="F2551" t="s">
        <v>678</v>
      </c>
      <c r="G2551" t="s">
        <v>2843</v>
      </c>
      <c r="H2551" t="s">
        <v>2844</v>
      </c>
      <c r="I2551" t="s">
        <v>4326</v>
      </c>
      <c r="J2551" t="s">
        <v>4327</v>
      </c>
      <c r="K2551" t="s">
        <v>2603</v>
      </c>
      <c r="L2551" s="1">
        <v>4</v>
      </c>
      <c r="M2551" s="1">
        <v>2400</v>
      </c>
      <c r="N2551" s="1">
        <v>2400</v>
      </c>
      <c r="O2551" s="1" t="s">
        <v>2580</v>
      </c>
      <c r="P2551" s="1">
        <v>6728.97</v>
      </c>
      <c r="Q2551" s="1">
        <v>471.03</v>
      </c>
      <c r="R2551" s="1">
        <v>7200</v>
      </c>
      <c r="S2551" t="s">
        <v>2956</v>
      </c>
      <c r="T2551" t="str" cm="1">
        <f t="array" ref="T2551">_xlfn.IFS(ISNUMBER(SEARCH("CP02",S2551)),"ราชพฤกษ",ISNUMBER(SEARCH("CP03",S2551)),"บางใหญ่",ISNUMBER(SEARCH("CP04",S2551)),"บางบอน",OR(ISNUMBER(SEARCH("CP",S2551)),ISNUMBER(SEARCH("BTC",D2551))),"340",TRUE,"")</f>
        <v>บางใหญ่</v>
      </c>
    </row>
    <row r="2552" spans="1:20" x14ac:dyDescent="0.2">
      <c r="A2552" t="s">
        <v>4302</v>
      </c>
      <c r="B2552" t="s">
        <v>13</v>
      </c>
      <c r="C2552">
        <v>2026</v>
      </c>
      <c r="D2552" t="s">
        <v>4325</v>
      </c>
      <c r="E2552" t="s">
        <v>1091</v>
      </c>
      <c r="F2552" t="s">
        <v>1092</v>
      </c>
      <c r="G2552" t="s">
        <v>2582</v>
      </c>
      <c r="H2552" t="s">
        <v>2583</v>
      </c>
      <c r="I2552" t="s">
        <v>4326</v>
      </c>
      <c r="J2552" t="s">
        <v>4327</v>
      </c>
      <c r="K2552" t="s">
        <v>2603</v>
      </c>
      <c r="L2552" s="1">
        <v>4</v>
      </c>
      <c r="M2552" s="1">
        <v>60</v>
      </c>
      <c r="N2552" s="1">
        <v>0</v>
      </c>
      <c r="O2552" s="1" t="s">
        <v>2580</v>
      </c>
      <c r="P2552" s="1">
        <v>0</v>
      </c>
      <c r="Q2552" s="1">
        <v>0</v>
      </c>
      <c r="R2552" s="1">
        <v>0</v>
      </c>
      <c r="S2552" t="s">
        <v>2605</v>
      </c>
      <c r="T2552" t="str" cm="1">
        <f t="array" ref="T2552">_xlfn.IFS(ISNUMBER(SEARCH("CP02",S2552)),"ราชพฤกษ",ISNUMBER(SEARCH("CP03",S2552)),"บางใหญ่",ISNUMBER(SEARCH("CP04",S2552)),"บางบอน",OR(ISNUMBER(SEARCH("CP",S2552)),ISNUMBER(SEARCH("BTC",D2552))),"340",TRUE,"")</f>
        <v>บางใหญ่</v>
      </c>
    </row>
    <row r="2553" spans="1:20" x14ac:dyDescent="0.2">
      <c r="A2553" t="s">
        <v>4302</v>
      </c>
      <c r="B2553" t="s">
        <v>13</v>
      </c>
      <c r="C2553">
        <v>2026</v>
      </c>
      <c r="D2553" t="s">
        <v>4325</v>
      </c>
      <c r="E2553" t="s">
        <v>1553</v>
      </c>
      <c r="F2553" t="s">
        <v>1554</v>
      </c>
      <c r="G2553" t="s">
        <v>2585</v>
      </c>
      <c r="H2553" t="s">
        <v>2586</v>
      </c>
      <c r="I2553" t="s">
        <v>4326</v>
      </c>
      <c r="J2553" t="s">
        <v>4327</v>
      </c>
      <c r="K2553" t="s">
        <v>2603</v>
      </c>
      <c r="L2553" s="1">
        <v>4</v>
      </c>
      <c r="M2553" s="1">
        <v>120</v>
      </c>
      <c r="N2553" s="1">
        <v>0</v>
      </c>
      <c r="O2553" s="1" t="s">
        <v>2580</v>
      </c>
      <c r="P2553" s="1">
        <v>0</v>
      </c>
      <c r="Q2553" s="1">
        <v>0</v>
      </c>
      <c r="R2553" s="1">
        <v>0</v>
      </c>
      <c r="S2553" t="s">
        <v>2606</v>
      </c>
      <c r="T2553" t="str" cm="1">
        <f t="array" ref="T2553">_xlfn.IFS(ISNUMBER(SEARCH("CP02",S2553)),"ราชพฤกษ",ISNUMBER(SEARCH("CP03",S2553)),"บางใหญ่",ISNUMBER(SEARCH("CP04",S2553)),"บางบอน",OR(ISNUMBER(SEARCH("CP",S2553)),ISNUMBER(SEARCH("BTC",D2553))),"340",TRUE,"")</f>
        <v>บางใหญ่</v>
      </c>
    </row>
    <row r="2554" spans="1:20" x14ac:dyDescent="0.2">
      <c r="A2554" t="s">
        <v>4302</v>
      </c>
      <c r="B2554" t="s">
        <v>13</v>
      </c>
      <c r="C2554">
        <v>2026</v>
      </c>
      <c r="D2554" t="s">
        <v>4325</v>
      </c>
      <c r="E2554" t="s">
        <v>1547</v>
      </c>
      <c r="F2554" t="s">
        <v>1548</v>
      </c>
      <c r="G2554" t="s">
        <v>2588</v>
      </c>
      <c r="H2554" t="s">
        <v>2586</v>
      </c>
      <c r="I2554" t="s">
        <v>4326</v>
      </c>
      <c r="J2554" t="s">
        <v>4327</v>
      </c>
      <c r="K2554" t="s">
        <v>2603</v>
      </c>
      <c r="L2554" s="1">
        <v>1</v>
      </c>
      <c r="M2554" s="1">
        <v>400</v>
      </c>
      <c r="N2554" s="1">
        <v>0</v>
      </c>
      <c r="O2554" s="1" t="s">
        <v>2580</v>
      </c>
      <c r="P2554" s="1">
        <v>0</v>
      </c>
      <c r="Q2554" s="1">
        <v>0</v>
      </c>
      <c r="R2554" s="1">
        <v>0</v>
      </c>
      <c r="S2554" t="s">
        <v>2606</v>
      </c>
      <c r="T2554" t="str" cm="1">
        <f t="array" ref="T2554">_xlfn.IFS(ISNUMBER(SEARCH("CP02",S2554)),"ราชพฤกษ",ISNUMBER(SEARCH("CP03",S2554)),"บางใหญ่",ISNUMBER(SEARCH("CP04",S2554)),"บางบอน",OR(ISNUMBER(SEARCH("CP",S2554)),ISNUMBER(SEARCH("BTC",D2554))),"340",TRUE,"")</f>
        <v>บางใหญ่</v>
      </c>
    </row>
    <row r="2555" spans="1:20" x14ac:dyDescent="0.2">
      <c r="A2555" t="s">
        <v>4302</v>
      </c>
      <c r="B2555" t="s">
        <v>13</v>
      </c>
      <c r="C2555">
        <v>2026</v>
      </c>
      <c r="D2555" t="s">
        <v>4328</v>
      </c>
      <c r="E2555" t="s">
        <v>1537</v>
      </c>
      <c r="F2555" t="s">
        <v>1538</v>
      </c>
      <c r="G2555" t="s">
        <v>2585</v>
      </c>
      <c r="H2555" t="s">
        <v>2586</v>
      </c>
      <c r="I2555" t="s">
        <v>4329</v>
      </c>
      <c r="J2555" t="s">
        <v>4330</v>
      </c>
      <c r="K2555" t="s">
        <v>2630</v>
      </c>
      <c r="L2555" s="1">
        <v>4</v>
      </c>
      <c r="M2555" s="1">
        <v>50</v>
      </c>
      <c r="N2555" s="1">
        <v>0</v>
      </c>
      <c r="O2555" s="1" t="s">
        <v>2580</v>
      </c>
      <c r="P2555" s="1">
        <v>186.92</v>
      </c>
      <c r="Q2555" s="1">
        <v>13.08</v>
      </c>
      <c r="R2555" s="1">
        <v>200</v>
      </c>
      <c r="S2555" t="s">
        <v>2606</v>
      </c>
      <c r="T2555" t="str" cm="1">
        <f t="array" ref="T2555">_xlfn.IFS(ISNUMBER(SEARCH("CP02",S2555)),"ราชพฤกษ",ISNUMBER(SEARCH("CP03",S2555)),"บางใหญ่",ISNUMBER(SEARCH("CP04",S2555)),"บางบอน",OR(ISNUMBER(SEARCH("CP",S2555)),ISNUMBER(SEARCH("BTC",D2555))),"340",TRUE,"")</f>
        <v>บางใหญ่</v>
      </c>
    </row>
    <row r="2556" spans="1:20" x14ac:dyDescent="0.2">
      <c r="A2556" t="s">
        <v>4302</v>
      </c>
      <c r="B2556" t="s">
        <v>13</v>
      </c>
      <c r="C2556">
        <v>2026</v>
      </c>
      <c r="D2556" t="s">
        <v>4331</v>
      </c>
      <c r="E2556" t="s">
        <v>449</v>
      </c>
      <c r="F2556" t="s">
        <v>450</v>
      </c>
      <c r="G2556" t="s">
        <v>2582</v>
      </c>
      <c r="H2556" t="s">
        <v>2586</v>
      </c>
      <c r="I2556" t="s">
        <v>4332</v>
      </c>
      <c r="J2556" t="s">
        <v>4333</v>
      </c>
      <c r="K2556" t="s">
        <v>2603</v>
      </c>
      <c r="L2556" s="1">
        <v>1</v>
      </c>
      <c r="M2556" s="1">
        <v>280</v>
      </c>
      <c r="N2556" s="1">
        <v>0</v>
      </c>
      <c r="O2556" s="1" t="s">
        <v>2580</v>
      </c>
      <c r="P2556" s="1">
        <v>261.68</v>
      </c>
      <c r="Q2556" s="1">
        <v>18.32</v>
      </c>
      <c r="R2556" s="1">
        <v>280</v>
      </c>
      <c r="S2556" t="s">
        <v>2605</v>
      </c>
      <c r="T2556" t="str" cm="1">
        <f t="array" ref="T2556">_xlfn.IFS(ISNUMBER(SEARCH("CP02",S2556)),"ราชพฤกษ",ISNUMBER(SEARCH("CP03",S2556)),"บางใหญ่",ISNUMBER(SEARCH("CP04",S2556)),"บางบอน",OR(ISNUMBER(SEARCH("CP",S2556)),ISNUMBER(SEARCH("BTC",D2556))),"340",TRUE,"")</f>
        <v>บางใหญ่</v>
      </c>
    </row>
    <row r="2557" spans="1:20" x14ac:dyDescent="0.2">
      <c r="A2557" t="s">
        <v>4302</v>
      </c>
      <c r="B2557" t="s">
        <v>13</v>
      </c>
      <c r="C2557">
        <v>2026</v>
      </c>
      <c r="D2557" t="s">
        <v>4331</v>
      </c>
      <c r="E2557" t="s">
        <v>457</v>
      </c>
      <c r="F2557" t="s">
        <v>458</v>
      </c>
      <c r="G2557" t="s">
        <v>2582</v>
      </c>
      <c r="H2557" t="s">
        <v>2586</v>
      </c>
      <c r="I2557" t="s">
        <v>4332</v>
      </c>
      <c r="J2557" t="s">
        <v>4333</v>
      </c>
      <c r="K2557" t="s">
        <v>2603</v>
      </c>
      <c r="L2557" s="1">
        <v>1</v>
      </c>
      <c r="M2557" s="1">
        <v>310</v>
      </c>
      <c r="N2557" s="1">
        <v>0</v>
      </c>
      <c r="O2557" s="1" t="s">
        <v>2580</v>
      </c>
      <c r="P2557" s="1">
        <v>289.72000000000003</v>
      </c>
      <c r="Q2557" s="1">
        <v>20.28</v>
      </c>
      <c r="R2557" s="1">
        <v>310</v>
      </c>
      <c r="S2557" t="s">
        <v>2605</v>
      </c>
      <c r="T2557" t="str" cm="1">
        <f t="array" ref="T2557">_xlfn.IFS(ISNUMBER(SEARCH("CP02",S2557)),"ราชพฤกษ",ISNUMBER(SEARCH("CP03",S2557)),"บางใหญ่",ISNUMBER(SEARCH("CP04",S2557)),"บางบอน",OR(ISNUMBER(SEARCH("CP",S2557)),ISNUMBER(SEARCH("BTC",D2557))),"340",TRUE,"")</f>
        <v>บางใหญ่</v>
      </c>
    </row>
    <row r="2558" spans="1:20" x14ac:dyDescent="0.2">
      <c r="A2558" t="s">
        <v>4302</v>
      </c>
      <c r="B2558" t="s">
        <v>13</v>
      </c>
      <c r="C2558">
        <v>2026</v>
      </c>
      <c r="D2558" t="s">
        <v>4334</v>
      </c>
      <c r="E2558" t="s">
        <v>943</v>
      </c>
      <c r="F2558" t="s">
        <v>944</v>
      </c>
      <c r="G2558" t="s">
        <v>2916</v>
      </c>
      <c r="H2558" t="s">
        <v>4335</v>
      </c>
      <c r="I2558" t="s">
        <v>4336</v>
      </c>
      <c r="J2558" t="s">
        <v>4337</v>
      </c>
      <c r="K2558" t="s">
        <v>2624</v>
      </c>
      <c r="L2558" s="1">
        <v>4</v>
      </c>
      <c r="M2558" s="1">
        <v>7550</v>
      </c>
      <c r="N2558" s="1">
        <v>2000</v>
      </c>
      <c r="O2558" s="1" t="s">
        <v>2580</v>
      </c>
      <c r="P2558" s="1">
        <v>26355.14</v>
      </c>
      <c r="Q2558" s="1">
        <v>1844.86</v>
      </c>
      <c r="R2558" s="1">
        <v>28200</v>
      </c>
      <c r="S2558" t="s">
        <v>3295</v>
      </c>
      <c r="T2558" t="str" cm="1">
        <f t="array" ref="T2558">_xlfn.IFS(ISNUMBER(SEARCH("CP02",S2558)),"ราชพฤกษ",ISNUMBER(SEARCH("CP03",S2558)),"บางใหญ่",ISNUMBER(SEARCH("CP04",S2558)),"บางบอน",OR(ISNUMBER(SEARCH("CP",S2558)),ISNUMBER(SEARCH("BTC",D2558))),"340",TRUE,"")</f>
        <v>340</v>
      </c>
    </row>
    <row r="2559" spans="1:20" x14ac:dyDescent="0.2">
      <c r="A2559" t="s">
        <v>4302</v>
      </c>
      <c r="B2559" t="s">
        <v>13</v>
      </c>
      <c r="C2559">
        <v>2026</v>
      </c>
      <c r="D2559" t="s">
        <v>4334</v>
      </c>
      <c r="E2559" t="s">
        <v>2009</v>
      </c>
      <c r="F2559" t="s">
        <v>2010</v>
      </c>
      <c r="G2559" t="s">
        <v>2632</v>
      </c>
      <c r="H2559" t="s">
        <v>2586</v>
      </c>
      <c r="I2559" t="s">
        <v>4336</v>
      </c>
      <c r="J2559" t="s">
        <v>4337</v>
      </c>
      <c r="K2559" t="s">
        <v>2624</v>
      </c>
      <c r="L2559" s="1">
        <v>1</v>
      </c>
      <c r="M2559" s="1">
        <v>3300</v>
      </c>
      <c r="N2559" s="1">
        <v>165</v>
      </c>
      <c r="O2559" s="1" t="s">
        <v>2580</v>
      </c>
      <c r="P2559" s="1">
        <v>2929.91</v>
      </c>
      <c r="Q2559" s="1">
        <v>205.09</v>
      </c>
      <c r="R2559" s="1">
        <v>3135</v>
      </c>
      <c r="S2559" t="s">
        <v>2683</v>
      </c>
      <c r="T2559" t="str" cm="1">
        <f t="array" ref="T2559">_xlfn.IFS(ISNUMBER(SEARCH("CP02",S2559)),"ราชพฤกษ",ISNUMBER(SEARCH("CP03",S2559)),"บางใหญ่",ISNUMBER(SEARCH("CP04",S2559)),"บางบอน",OR(ISNUMBER(SEARCH("CP",S2559)),ISNUMBER(SEARCH("BTC",D2559))),"340",TRUE,"")</f>
        <v>340</v>
      </c>
    </row>
    <row r="2560" spans="1:20" x14ac:dyDescent="0.2">
      <c r="A2560" t="s">
        <v>4302</v>
      </c>
      <c r="B2560" t="s">
        <v>13</v>
      </c>
      <c r="C2560">
        <v>2026</v>
      </c>
      <c r="D2560" t="s">
        <v>4334</v>
      </c>
      <c r="E2560" t="s">
        <v>1091</v>
      </c>
      <c r="F2560" t="s">
        <v>1092</v>
      </c>
      <c r="G2560" t="s">
        <v>2582</v>
      </c>
      <c r="H2560" t="s">
        <v>2583</v>
      </c>
      <c r="I2560" t="s">
        <v>4336</v>
      </c>
      <c r="J2560" t="s">
        <v>4337</v>
      </c>
      <c r="K2560" t="s">
        <v>2624</v>
      </c>
      <c r="L2560" s="1">
        <v>4</v>
      </c>
      <c r="M2560" s="1">
        <v>60</v>
      </c>
      <c r="N2560" s="1">
        <v>0</v>
      </c>
      <c r="O2560" s="1" t="s">
        <v>2580</v>
      </c>
      <c r="P2560" s="1">
        <v>0</v>
      </c>
      <c r="Q2560" s="1">
        <v>0</v>
      </c>
      <c r="R2560" s="1">
        <v>0</v>
      </c>
      <c r="S2560" t="s">
        <v>2683</v>
      </c>
      <c r="T2560" t="str" cm="1">
        <f t="array" ref="T2560">_xlfn.IFS(ISNUMBER(SEARCH("CP02",S2560)),"ราชพฤกษ",ISNUMBER(SEARCH("CP03",S2560)),"บางใหญ่",ISNUMBER(SEARCH("CP04",S2560)),"บางบอน",OR(ISNUMBER(SEARCH("CP",S2560)),ISNUMBER(SEARCH("BTC",D2560))),"340",TRUE,"")</f>
        <v>340</v>
      </c>
    </row>
    <row r="2561" spans="1:20" x14ac:dyDescent="0.2">
      <c r="A2561" t="s">
        <v>4302</v>
      </c>
      <c r="B2561" t="s">
        <v>13</v>
      </c>
      <c r="C2561">
        <v>2026</v>
      </c>
      <c r="D2561" t="s">
        <v>4334</v>
      </c>
      <c r="E2561" t="s">
        <v>1569</v>
      </c>
      <c r="F2561" t="s">
        <v>1570</v>
      </c>
      <c r="G2561" t="s">
        <v>1536</v>
      </c>
      <c r="H2561" t="s">
        <v>2586</v>
      </c>
      <c r="I2561" t="s">
        <v>4338</v>
      </c>
      <c r="J2561" t="s">
        <v>4337</v>
      </c>
      <c r="K2561" t="s">
        <v>2624</v>
      </c>
      <c r="L2561" s="1">
        <v>2</v>
      </c>
      <c r="M2561" s="1">
        <v>400</v>
      </c>
      <c r="N2561" s="1">
        <v>0</v>
      </c>
      <c r="O2561" s="1" t="s">
        <v>2580</v>
      </c>
      <c r="P2561" s="1">
        <v>747.66</v>
      </c>
      <c r="Q2561" s="1">
        <v>52.34</v>
      </c>
      <c r="R2561" s="1">
        <v>800</v>
      </c>
      <c r="S2561" t="s">
        <v>2625</v>
      </c>
      <c r="T2561" t="str" cm="1">
        <f t="array" ref="T2561">_xlfn.IFS(ISNUMBER(SEARCH("CP02",S2561)),"ราชพฤกษ",ISNUMBER(SEARCH("CP03",S2561)),"บางใหญ่",ISNUMBER(SEARCH("CP04",S2561)),"บางบอน",OR(ISNUMBER(SEARCH("CP",S2561)),ISNUMBER(SEARCH("BTC",D2561))),"340",TRUE,"")</f>
        <v>340</v>
      </c>
    </row>
    <row r="2562" spans="1:20" x14ac:dyDescent="0.2">
      <c r="A2562" t="s">
        <v>4302</v>
      </c>
      <c r="B2562" t="s">
        <v>13</v>
      </c>
      <c r="C2562">
        <v>2026</v>
      </c>
      <c r="D2562" t="s">
        <v>4334</v>
      </c>
      <c r="E2562" t="s">
        <v>1549</v>
      </c>
      <c r="F2562" t="s">
        <v>1550</v>
      </c>
      <c r="G2562" t="s">
        <v>2585</v>
      </c>
      <c r="H2562" t="s">
        <v>2586</v>
      </c>
      <c r="I2562" t="s">
        <v>4338</v>
      </c>
      <c r="J2562" t="s">
        <v>4337</v>
      </c>
      <c r="K2562" t="s">
        <v>2624</v>
      </c>
      <c r="L2562" s="1">
        <v>4</v>
      </c>
      <c r="M2562" s="1">
        <v>150</v>
      </c>
      <c r="N2562" s="1">
        <v>0</v>
      </c>
      <c r="O2562" s="1" t="s">
        <v>2580</v>
      </c>
      <c r="P2562" s="1">
        <v>0</v>
      </c>
      <c r="Q2562" s="1">
        <v>0</v>
      </c>
      <c r="R2562" s="1">
        <v>0</v>
      </c>
      <c r="S2562" t="s">
        <v>2625</v>
      </c>
      <c r="T2562" t="str" cm="1">
        <f t="array" ref="T2562">_xlfn.IFS(ISNUMBER(SEARCH("CP02",S2562)),"ราชพฤกษ",ISNUMBER(SEARCH("CP03",S2562)),"บางใหญ่",ISNUMBER(SEARCH("CP04",S2562)),"บางบอน",OR(ISNUMBER(SEARCH("CP",S2562)),ISNUMBER(SEARCH("BTC",D2562))),"340",TRUE,"")</f>
        <v>340</v>
      </c>
    </row>
    <row r="2563" spans="1:20" x14ac:dyDescent="0.2">
      <c r="A2563" t="s">
        <v>4302</v>
      </c>
      <c r="B2563" t="s">
        <v>13</v>
      </c>
      <c r="C2563">
        <v>2026</v>
      </c>
      <c r="D2563" t="s">
        <v>4334</v>
      </c>
      <c r="E2563" t="s">
        <v>1545</v>
      </c>
      <c r="F2563" t="s">
        <v>1546</v>
      </c>
      <c r="G2563" t="s">
        <v>2588</v>
      </c>
      <c r="H2563" t="s">
        <v>2586</v>
      </c>
      <c r="I2563" t="s">
        <v>4338</v>
      </c>
      <c r="J2563" t="s">
        <v>4337</v>
      </c>
      <c r="K2563" t="s">
        <v>2624</v>
      </c>
      <c r="L2563" s="1">
        <v>1</v>
      </c>
      <c r="M2563" s="1">
        <v>500</v>
      </c>
      <c r="N2563" s="1">
        <v>0</v>
      </c>
      <c r="O2563" s="1" t="s">
        <v>2580</v>
      </c>
      <c r="P2563" s="1">
        <v>0</v>
      </c>
      <c r="Q2563" s="1">
        <v>0</v>
      </c>
      <c r="R2563" s="1">
        <v>0</v>
      </c>
      <c r="S2563" t="s">
        <v>2625</v>
      </c>
      <c r="T2563" t="str" cm="1">
        <f t="array" ref="T2563">_xlfn.IFS(ISNUMBER(SEARCH("CP02",S2563)),"ราชพฤกษ",ISNUMBER(SEARCH("CP03",S2563)),"บางใหญ่",ISNUMBER(SEARCH("CP04",S2563)),"บางบอน",OR(ISNUMBER(SEARCH("CP",S2563)),ISNUMBER(SEARCH("BTC",D2563))),"340",TRUE,"")</f>
        <v>340</v>
      </c>
    </row>
    <row r="2564" spans="1:20" x14ac:dyDescent="0.2">
      <c r="A2564" t="s">
        <v>4302</v>
      </c>
      <c r="B2564" t="s">
        <v>13</v>
      </c>
      <c r="C2564">
        <v>2026</v>
      </c>
      <c r="D2564" t="s">
        <v>4334</v>
      </c>
      <c r="E2564" t="s">
        <v>1443</v>
      </c>
      <c r="F2564" t="s">
        <v>1444</v>
      </c>
      <c r="G2564" t="s">
        <v>2589</v>
      </c>
      <c r="H2564" t="s">
        <v>2586</v>
      </c>
      <c r="I2564" t="s">
        <v>4338</v>
      </c>
      <c r="J2564" t="s">
        <v>4337</v>
      </c>
      <c r="K2564" t="s">
        <v>2624</v>
      </c>
      <c r="L2564" s="1">
        <v>1</v>
      </c>
      <c r="M2564" s="1">
        <v>1</v>
      </c>
      <c r="N2564" s="1">
        <v>0</v>
      </c>
      <c r="O2564" s="1" t="s">
        <v>2580</v>
      </c>
      <c r="P2564" s="1">
        <v>0</v>
      </c>
      <c r="Q2564" s="1">
        <v>0</v>
      </c>
      <c r="R2564" s="1">
        <v>0</v>
      </c>
      <c r="S2564" t="s">
        <v>2625</v>
      </c>
      <c r="T2564" t="str" cm="1">
        <f t="array" ref="T2564">_xlfn.IFS(ISNUMBER(SEARCH("CP02",S2564)),"ราชพฤกษ",ISNUMBER(SEARCH("CP03",S2564)),"บางใหญ่",ISNUMBER(SEARCH("CP04",S2564)),"บางบอน",OR(ISNUMBER(SEARCH("CP",S2564)),ISNUMBER(SEARCH("BTC",D2564))),"340",TRUE,"")</f>
        <v>340</v>
      </c>
    </row>
    <row r="2565" spans="1:20" x14ac:dyDescent="0.2">
      <c r="A2565" t="s">
        <v>4302</v>
      </c>
      <c r="B2565" t="s">
        <v>13</v>
      </c>
      <c r="C2565">
        <v>2026</v>
      </c>
      <c r="D2565" t="s">
        <v>3166</v>
      </c>
      <c r="E2565" t="s">
        <v>843</v>
      </c>
      <c r="F2565" t="s">
        <v>844</v>
      </c>
      <c r="G2565" t="s">
        <v>2595</v>
      </c>
      <c r="H2565" t="s">
        <v>2596</v>
      </c>
      <c r="I2565" t="s">
        <v>4339</v>
      </c>
      <c r="J2565" t="s">
        <v>3168</v>
      </c>
      <c r="K2565" t="s">
        <v>2761</v>
      </c>
      <c r="L2565" s="1">
        <v>2</v>
      </c>
      <c r="M2565" s="1">
        <v>3490</v>
      </c>
      <c r="N2565" s="1">
        <v>349</v>
      </c>
      <c r="O2565" s="1" t="s">
        <v>2580</v>
      </c>
      <c r="P2565" s="1">
        <v>6197.2</v>
      </c>
      <c r="Q2565" s="1">
        <v>433.8</v>
      </c>
      <c r="R2565" s="1">
        <v>6631</v>
      </c>
      <c r="S2565" t="s">
        <v>2882</v>
      </c>
      <c r="T2565" t="str" cm="1">
        <f t="array" ref="T2565">_xlfn.IFS(ISNUMBER(SEARCH("CP02",S2565)),"ราชพฤกษ",ISNUMBER(SEARCH("CP03",S2565)),"บางใหญ่",ISNUMBER(SEARCH("CP04",S2565)),"บางบอน",OR(ISNUMBER(SEARCH("CP",S2565)),ISNUMBER(SEARCH("BTC",D2565))),"340",TRUE,"")</f>
        <v>340</v>
      </c>
    </row>
    <row r="2566" spans="1:20" x14ac:dyDescent="0.2">
      <c r="A2566" t="s">
        <v>4302</v>
      </c>
      <c r="B2566" t="s">
        <v>13</v>
      </c>
      <c r="C2566">
        <v>2026</v>
      </c>
      <c r="D2566" t="s">
        <v>3166</v>
      </c>
      <c r="E2566" t="s">
        <v>915</v>
      </c>
      <c r="F2566" t="s">
        <v>916</v>
      </c>
      <c r="G2566" t="s">
        <v>2655</v>
      </c>
      <c r="H2566" t="s">
        <v>2656</v>
      </c>
      <c r="I2566" t="s">
        <v>4339</v>
      </c>
      <c r="J2566" t="s">
        <v>3168</v>
      </c>
      <c r="K2566" t="s">
        <v>2761</v>
      </c>
      <c r="L2566" s="1">
        <v>2</v>
      </c>
      <c r="M2566" s="1">
        <v>5350</v>
      </c>
      <c r="N2566" s="1">
        <v>535</v>
      </c>
      <c r="O2566" s="1" t="s">
        <v>2580</v>
      </c>
      <c r="P2566" s="1">
        <v>9500</v>
      </c>
      <c r="Q2566" s="1">
        <v>665</v>
      </c>
      <c r="R2566" s="1">
        <v>10165</v>
      </c>
      <c r="S2566" t="s">
        <v>2682</v>
      </c>
      <c r="T2566" t="str" cm="1">
        <f t="array" ref="T2566">_xlfn.IFS(ISNUMBER(SEARCH("CP02",S2566)),"ราชพฤกษ",ISNUMBER(SEARCH("CP03",S2566)),"บางใหญ่",ISNUMBER(SEARCH("CP04",S2566)),"บางบอน",OR(ISNUMBER(SEARCH("CP",S2566)),ISNUMBER(SEARCH("BTC",D2566))),"340",TRUE,"")</f>
        <v>340</v>
      </c>
    </row>
    <row r="2567" spans="1:20" x14ac:dyDescent="0.2">
      <c r="A2567" t="s">
        <v>4302</v>
      </c>
      <c r="B2567" t="s">
        <v>13</v>
      </c>
      <c r="C2567">
        <v>2026</v>
      </c>
      <c r="D2567" t="s">
        <v>3166</v>
      </c>
      <c r="E2567" t="s">
        <v>1091</v>
      </c>
      <c r="F2567" t="s">
        <v>1092</v>
      </c>
      <c r="G2567" t="s">
        <v>2582</v>
      </c>
      <c r="H2567" t="s">
        <v>2583</v>
      </c>
      <c r="I2567" t="s">
        <v>4339</v>
      </c>
      <c r="J2567" t="s">
        <v>3168</v>
      </c>
      <c r="K2567" t="s">
        <v>2761</v>
      </c>
      <c r="L2567" s="1">
        <v>2</v>
      </c>
      <c r="M2567" s="1">
        <v>60</v>
      </c>
      <c r="N2567" s="1">
        <v>0</v>
      </c>
      <c r="O2567" s="1" t="s">
        <v>2580</v>
      </c>
      <c r="P2567" s="1">
        <v>0</v>
      </c>
      <c r="Q2567" s="1">
        <v>0</v>
      </c>
      <c r="R2567" s="1">
        <v>0</v>
      </c>
      <c r="S2567" t="s">
        <v>2683</v>
      </c>
      <c r="T2567" t="str" cm="1">
        <f t="array" ref="T2567">_xlfn.IFS(ISNUMBER(SEARCH("CP02",S2567)),"ราชพฤกษ",ISNUMBER(SEARCH("CP03",S2567)),"บางใหญ่",ISNUMBER(SEARCH("CP04",S2567)),"บางบอน",OR(ISNUMBER(SEARCH("CP",S2567)),ISNUMBER(SEARCH("BTC",D2567))),"340",TRUE,"")</f>
        <v>340</v>
      </c>
    </row>
    <row r="2568" spans="1:20" x14ac:dyDescent="0.2">
      <c r="A2568" t="s">
        <v>4302</v>
      </c>
      <c r="B2568" t="s">
        <v>13</v>
      </c>
      <c r="C2568">
        <v>2026</v>
      </c>
      <c r="D2568" t="s">
        <v>3166</v>
      </c>
      <c r="E2568" t="s">
        <v>1553</v>
      </c>
      <c r="F2568" t="s">
        <v>1554</v>
      </c>
      <c r="G2568" t="s">
        <v>2585</v>
      </c>
      <c r="H2568" t="s">
        <v>2586</v>
      </c>
      <c r="I2568" t="s">
        <v>4339</v>
      </c>
      <c r="J2568" t="s">
        <v>3168</v>
      </c>
      <c r="K2568" t="s">
        <v>2761</v>
      </c>
      <c r="L2568" s="1">
        <v>2</v>
      </c>
      <c r="M2568" s="1">
        <v>120</v>
      </c>
      <c r="N2568" s="1">
        <v>0</v>
      </c>
      <c r="O2568" s="1" t="s">
        <v>2580</v>
      </c>
      <c r="P2568" s="1">
        <v>0</v>
      </c>
      <c r="Q2568" s="1">
        <v>0</v>
      </c>
      <c r="R2568" s="1">
        <v>0</v>
      </c>
      <c r="S2568" t="s">
        <v>2625</v>
      </c>
      <c r="T2568" t="str" cm="1">
        <f t="array" ref="T2568">_xlfn.IFS(ISNUMBER(SEARCH("CP02",S2568)),"ราชพฤกษ",ISNUMBER(SEARCH("CP03",S2568)),"บางใหญ่",ISNUMBER(SEARCH("CP04",S2568)),"บางบอน",OR(ISNUMBER(SEARCH("CP",S2568)),ISNUMBER(SEARCH("BTC",D2568))),"340",TRUE,"")</f>
        <v>340</v>
      </c>
    </row>
    <row r="2569" spans="1:20" x14ac:dyDescent="0.2">
      <c r="A2569" t="s">
        <v>4302</v>
      </c>
      <c r="B2569" t="s">
        <v>13</v>
      </c>
      <c r="C2569">
        <v>2026</v>
      </c>
      <c r="D2569" t="s">
        <v>3166</v>
      </c>
      <c r="E2569" t="s">
        <v>1547</v>
      </c>
      <c r="F2569" t="s">
        <v>1548</v>
      </c>
      <c r="G2569" t="s">
        <v>2588</v>
      </c>
      <c r="H2569" t="s">
        <v>2586</v>
      </c>
      <c r="I2569" t="s">
        <v>4339</v>
      </c>
      <c r="J2569" t="s">
        <v>3168</v>
      </c>
      <c r="K2569" t="s">
        <v>2761</v>
      </c>
      <c r="L2569" s="1">
        <v>1</v>
      </c>
      <c r="M2569" s="1">
        <v>400</v>
      </c>
      <c r="N2569" s="1">
        <v>0</v>
      </c>
      <c r="O2569" s="1" t="s">
        <v>2580</v>
      </c>
      <c r="P2569" s="1">
        <v>0</v>
      </c>
      <c r="Q2569" s="1">
        <v>0</v>
      </c>
      <c r="R2569" s="1">
        <v>0</v>
      </c>
      <c r="S2569" t="s">
        <v>2625</v>
      </c>
      <c r="T2569" t="str" cm="1">
        <f t="array" ref="T2569">_xlfn.IFS(ISNUMBER(SEARCH("CP02",S2569)),"ราชพฤกษ",ISNUMBER(SEARCH("CP03",S2569)),"บางใหญ่",ISNUMBER(SEARCH("CP04",S2569)),"บางบอน",OR(ISNUMBER(SEARCH("CP",S2569)),ISNUMBER(SEARCH("BTC",D2569))),"340",TRUE,"")</f>
        <v>340</v>
      </c>
    </row>
    <row r="2570" spans="1:20" x14ac:dyDescent="0.2">
      <c r="A2570" t="s">
        <v>4302</v>
      </c>
      <c r="B2570" t="s">
        <v>13</v>
      </c>
      <c r="C2570">
        <v>2026</v>
      </c>
      <c r="D2570" t="s">
        <v>3163</v>
      </c>
      <c r="E2570" t="s">
        <v>905</v>
      </c>
      <c r="F2570" t="s">
        <v>906</v>
      </c>
      <c r="G2570" t="s">
        <v>2655</v>
      </c>
      <c r="H2570" t="s">
        <v>2656</v>
      </c>
      <c r="I2570" t="s">
        <v>4340</v>
      </c>
      <c r="J2570" t="s">
        <v>3165</v>
      </c>
      <c r="K2570" t="s">
        <v>2761</v>
      </c>
      <c r="L2570" s="1">
        <v>2</v>
      </c>
      <c r="M2570" s="1">
        <v>4250</v>
      </c>
      <c r="N2570" s="1">
        <v>0</v>
      </c>
      <c r="O2570" s="1" t="s">
        <v>2580</v>
      </c>
      <c r="P2570" s="1">
        <v>7943.93</v>
      </c>
      <c r="Q2570" s="1">
        <v>556.07000000000005</v>
      </c>
      <c r="R2570" s="1">
        <v>8500</v>
      </c>
      <c r="S2570" t="s">
        <v>2882</v>
      </c>
      <c r="T2570" t="str" cm="1">
        <f t="array" ref="T2570">_xlfn.IFS(ISNUMBER(SEARCH("CP02",S2570)),"ราชพฤกษ",ISNUMBER(SEARCH("CP03",S2570)),"บางใหญ่",ISNUMBER(SEARCH("CP04",S2570)),"บางบอน",OR(ISNUMBER(SEARCH("CP",S2570)),ISNUMBER(SEARCH("BTC",D2570))),"340",TRUE,"")</f>
        <v>340</v>
      </c>
    </row>
    <row r="2571" spans="1:20" x14ac:dyDescent="0.2">
      <c r="A2571" t="s">
        <v>4302</v>
      </c>
      <c r="B2571" t="s">
        <v>13</v>
      </c>
      <c r="C2571">
        <v>2026</v>
      </c>
      <c r="D2571" t="s">
        <v>2817</v>
      </c>
      <c r="E2571" t="s">
        <v>1547</v>
      </c>
      <c r="F2571" t="s">
        <v>1548</v>
      </c>
      <c r="G2571" t="s">
        <v>2588</v>
      </c>
      <c r="H2571" t="s">
        <v>2586</v>
      </c>
      <c r="I2571" t="s">
        <v>4341</v>
      </c>
      <c r="J2571" t="s">
        <v>2819</v>
      </c>
      <c r="K2571" t="s">
        <v>2624</v>
      </c>
      <c r="L2571" s="1">
        <v>1</v>
      </c>
      <c r="M2571" s="1">
        <v>400</v>
      </c>
      <c r="N2571" s="1">
        <v>0</v>
      </c>
      <c r="O2571" s="1" t="s">
        <v>2580</v>
      </c>
      <c r="P2571" s="1">
        <v>373.83</v>
      </c>
      <c r="Q2571" s="1">
        <v>26.17</v>
      </c>
      <c r="R2571" s="1">
        <v>400</v>
      </c>
      <c r="S2571" t="s">
        <v>2625</v>
      </c>
      <c r="T2571" t="str" cm="1">
        <f t="array" ref="T2571">_xlfn.IFS(ISNUMBER(SEARCH("CP02",S2571)),"ราชพฤกษ",ISNUMBER(SEARCH("CP03",S2571)),"บางใหญ่",ISNUMBER(SEARCH("CP04",S2571)),"บางบอน",OR(ISNUMBER(SEARCH("CP",S2571)),ISNUMBER(SEARCH("BTC",D2571))),"340",TRUE,"")</f>
        <v>340</v>
      </c>
    </row>
    <row r="2572" spans="1:20" x14ac:dyDescent="0.2">
      <c r="A2572" t="s">
        <v>4302</v>
      </c>
      <c r="B2572" t="s">
        <v>13</v>
      </c>
      <c r="C2572">
        <v>2026</v>
      </c>
      <c r="D2572" t="s">
        <v>2883</v>
      </c>
      <c r="E2572" t="s">
        <v>911</v>
      </c>
      <c r="F2572" t="s">
        <v>912</v>
      </c>
      <c r="G2572" t="s">
        <v>2802</v>
      </c>
      <c r="H2572" t="s">
        <v>2803</v>
      </c>
      <c r="I2572" t="s">
        <v>4342</v>
      </c>
      <c r="J2572" t="s">
        <v>2885</v>
      </c>
      <c r="K2572" t="s">
        <v>2761</v>
      </c>
      <c r="L2572" s="1">
        <v>2</v>
      </c>
      <c r="M2572" s="1">
        <v>2800</v>
      </c>
      <c r="N2572" s="1">
        <v>0</v>
      </c>
      <c r="O2572" s="1" t="s">
        <v>2580</v>
      </c>
      <c r="P2572" s="1">
        <v>5233.6400000000003</v>
      </c>
      <c r="Q2572" s="1">
        <v>366.36</v>
      </c>
      <c r="R2572" s="1">
        <v>5600</v>
      </c>
      <c r="S2572" t="s">
        <v>3345</v>
      </c>
      <c r="T2572" t="str" cm="1">
        <f t="array" ref="T2572">_xlfn.IFS(ISNUMBER(SEARCH("CP02",S2572)),"ราชพฤกษ",ISNUMBER(SEARCH("CP03",S2572)),"บางใหญ่",ISNUMBER(SEARCH("CP04",S2572)),"บางบอน",OR(ISNUMBER(SEARCH("CP",S2572)),ISNUMBER(SEARCH("BTC",D2572))),"340",TRUE,"")</f>
        <v>340</v>
      </c>
    </row>
    <row r="2573" spans="1:20" x14ac:dyDescent="0.2">
      <c r="A2573" t="s">
        <v>4302</v>
      </c>
      <c r="B2573" t="s">
        <v>13</v>
      </c>
      <c r="C2573">
        <v>2026</v>
      </c>
      <c r="D2573" t="s">
        <v>2883</v>
      </c>
      <c r="E2573" t="s">
        <v>555</v>
      </c>
      <c r="F2573" t="s">
        <v>556</v>
      </c>
      <c r="G2573" t="s">
        <v>2582</v>
      </c>
      <c r="H2573" t="s">
        <v>2586</v>
      </c>
      <c r="I2573" t="s">
        <v>4342</v>
      </c>
      <c r="J2573" t="s">
        <v>2885</v>
      </c>
      <c r="K2573" t="s">
        <v>2761</v>
      </c>
      <c r="L2573" s="1">
        <v>1</v>
      </c>
      <c r="M2573" s="1">
        <v>1350</v>
      </c>
      <c r="N2573" s="1">
        <v>0</v>
      </c>
      <c r="O2573" s="1" t="s">
        <v>2580</v>
      </c>
      <c r="P2573" s="1">
        <v>1261.68</v>
      </c>
      <c r="Q2573" s="1">
        <v>88.32</v>
      </c>
      <c r="R2573" s="1">
        <v>1350</v>
      </c>
      <c r="S2573" t="s">
        <v>2683</v>
      </c>
      <c r="T2573" t="str" cm="1">
        <f t="array" ref="T2573">_xlfn.IFS(ISNUMBER(SEARCH("CP02",S2573)),"ราชพฤกษ",ISNUMBER(SEARCH("CP03",S2573)),"บางใหญ่",ISNUMBER(SEARCH("CP04",S2573)),"บางบอน",OR(ISNUMBER(SEARCH("CP",S2573)),ISNUMBER(SEARCH("BTC",D2573))),"340",TRUE,"")</f>
        <v>340</v>
      </c>
    </row>
    <row r="2574" spans="1:20" x14ac:dyDescent="0.2">
      <c r="A2574" t="s">
        <v>4302</v>
      </c>
      <c r="B2574" t="s">
        <v>13</v>
      </c>
      <c r="C2574">
        <v>2026</v>
      </c>
      <c r="D2574" t="s">
        <v>2883</v>
      </c>
      <c r="E2574" t="s">
        <v>553</v>
      </c>
      <c r="F2574" t="s">
        <v>554</v>
      </c>
      <c r="G2574" t="s">
        <v>2582</v>
      </c>
      <c r="H2574" t="s">
        <v>2586</v>
      </c>
      <c r="I2574" t="s">
        <v>4342</v>
      </c>
      <c r="J2574" t="s">
        <v>2885</v>
      </c>
      <c r="K2574" t="s">
        <v>2761</v>
      </c>
      <c r="L2574" s="1">
        <v>1</v>
      </c>
      <c r="M2574" s="1">
        <v>250</v>
      </c>
      <c r="N2574" s="1">
        <v>0</v>
      </c>
      <c r="O2574" s="1" t="s">
        <v>2580</v>
      </c>
      <c r="P2574" s="1">
        <v>0</v>
      </c>
      <c r="Q2574" s="1">
        <v>0</v>
      </c>
      <c r="R2574" s="1">
        <v>0</v>
      </c>
      <c r="S2574" t="s">
        <v>2683</v>
      </c>
      <c r="T2574" t="str" cm="1">
        <f t="array" ref="T2574">_xlfn.IFS(ISNUMBER(SEARCH("CP02",S2574)),"ราชพฤกษ",ISNUMBER(SEARCH("CP03",S2574)),"บางใหญ่",ISNUMBER(SEARCH("CP04",S2574)),"บางบอน",OR(ISNUMBER(SEARCH("CP",S2574)),ISNUMBER(SEARCH("BTC",D2574))),"340",TRUE,"")</f>
        <v>340</v>
      </c>
    </row>
    <row r="2575" spans="1:20" x14ac:dyDescent="0.2">
      <c r="A2575" t="s">
        <v>4302</v>
      </c>
      <c r="B2575" t="s">
        <v>13</v>
      </c>
      <c r="C2575">
        <v>2026</v>
      </c>
      <c r="D2575" t="s">
        <v>2883</v>
      </c>
      <c r="E2575" t="s">
        <v>157</v>
      </c>
      <c r="F2575" t="s">
        <v>158</v>
      </c>
      <c r="G2575" t="s">
        <v>2582</v>
      </c>
      <c r="H2575" t="s">
        <v>2586</v>
      </c>
      <c r="I2575" t="s">
        <v>4342</v>
      </c>
      <c r="J2575" t="s">
        <v>2885</v>
      </c>
      <c r="K2575" t="s">
        <v>2761</v>
      </c>
      <c r="L2575" s="1">
        <v>1</v>
      </c>
      <c r="M2575" s="1">
        <v>330</v>
      </c>
      <c r="N2575" s="1">
        <v>0</v>
      </c>
      <c r="O2575" s="1" t="s">
        <v>2580</v>
      </c>
      <c r="P2575" s="1">
        <v>0</v>
      </c>
      <c r="Q2575" s="1">
        <v>0</v>
      </c>
      <c r="R2575" s="1">
        <v>0</v>
      </c>
      <c r="S2575" t="s">
        <v>2683</v>
      </c>
      <c r="T2575" t="str" cm="1">
        <f t="array" ref="T2575">_xlfn.IFS(ISNUMBER(SEARCH("CP02",S2575)),"ราชพฤกษ",ISNUMBER(SEARCH("CP03",S2575)),"บางใหญ่",ISNUMBER(SEARCH("CP04",S2575)),"บางบอน",OR(ISNUMBER(SEARCH("CP",S2575)),ISNUMBER(SEARCH("BTC",D2575))),"340",TRUE,"")</f>
        <v>340</v>
      </c>
    </row>
    <row r="2576" spans="1:20" x14ac:dyDescent="0.2">
      <c r="A2576" t="s">
        <v>4302</v>
      </c>
      <c r="B2576" t="s">
        <v>13</v>
      </c>
      <c r="C2576">
        <v>2026</v>
      </c>
      <c r="D2576" t="s">
        <v>2883</v>
      </c>
      <c r="E2576" t="s">
        <v>1187</v>
      </c>
      <c r="F2576" t="s">
        <v>1188</v>
      </c>
      <c r="G2576" t="s">
        <v>2582</v>
      </c>
      <c r="H2576" t="s">
        <v>2586</v>
      </c>
      <c r="I2576" t="s">
        <v>4342</v>
      </c>
      <c r="J2576" t="s">
        <v>2885</v>
      </c>
      <c r="K2576" t="s">
        <v>2761</v>
      </c>
      <c r="L2576" s="1">
        <v>1</v>
      </c>
      <c r="M2576" s="1">
        <v>20</v>
      </c>
      <c r="N2576" s="1">
        <v>0</v>
      </c>
      <c r="O2576" s="1" t="s">
        <v>2580</v>
      </c>
      <c r="P2576" s="1">
        <v>18.690000000000001</v>
      </c>
      <c r="Q2576" s="1">
        <v>1.31</v>
      </c>
      <c r="R2576" s="1">
        <v>20</v>
      </c>
      <c r="S2576" t="s">
        <v>2683</v>
      </c>
      <c r="T2576" t="str" cm="1">
        <f t="array" ref="T2576">_xlfn.IFS(ISNUMBER(SEARCH("CP02",S2576)),"ราชพฤกษ",ISNUMBER(SEARCH("CP03",S2576)),"บางใหญ่",ISNUMBER(SEARCH("CP04",S2576)),"บางบอน",OR(ISNUMBER(SEARCH("CP",S2576)),ISNUMBER(SEARCH("BTC",D2576))),"340",TRUE,"")</f>
        <v>340</v>
      </c>
    </row>
    <row r="2577" spans="1:20" x14ac:dyDescent="0.2">
      <c r="A2577" t="s">
        <v>4302</v>
      </c>
      <c r="B2577" t="s">
        <v>13</v>
      </c>
      <c r="C2577">
        <v>2026</v>
      </c>
      <c r="D2577" t="s">
        <v>3211</v>
      </c>
      <c r="E2577" t="s">
        <v>2033</v>
      </c>
      <c r="F2577" t="s">
        <v>2034</v>
      </c>
      <c r="G2577" t="s">
        <v>2632</v>
      </c>
      <c r="H2577" t="s">
        <v>2586</v>
      </c>
      <c r="I2577" t="s">
        <v>4343</v>
      </c>
      <c r="J2577" t="s">
        <v>3213</v>
      </c>
      <c r="K2577" t="s">
        <v>2687</v>
      </c>
      <c r="L2577" s="1">
        <v>1</v>
      </c>
      <c r="M2577" s="1">
        <v>2090</v>
      </c>
      <c r="N2577" s="1">
        <v>104.5</v>
      </c>
      <c r="O2577" s="1" t="s">
        <v>2580</v>
      </c>
      <c r="P2577" s="1">
        <v>1855.61</v>
      </c>
      <c r="Q2577" s="1">
        <v>129.88999999999999</v>
      </c>
      <c r="R2577" s="1">
        <v>1985.5</v>
      </c>
      <c r="S2577" t="s">
        <v>2584</v>
      </c>
      <c r="T2577" t="str" cm="1">
        <f t="array" ref="T2577">_xlfn.IFS(ISNUMBER(SEARCH("CP02",S2577)),"ราชพฤกษ",ISNUMBER(SEARCH("CP03",S2577)),"บางใหญ่",ISNUMBER(SEARCH("CP04",S2577)),"บางบอน",OR(ISNUMBER(SEARCH("CP",S2577)),ISNUMBER(SEARCH("BTC",D2577))),"340",TRUE,"")</f>
        <v>ราชพฤกษ</v>
      </c>
    </row>
    <row r="2578" spans="1:20" x14ac:dyDescent="0.2">
      <c r="A2578" t="s">
        <v>4302</v>
      </c>
      <c r="B2578" t="s">
        <v>13</v>
      </c>
      <c r="C2578">
        <v>2026</v>
      </c>
      <c r="D2578" t="s">
        <v>3211</v>
      </c>
      <c r="E2578" t="s">
        <v>2147</v>
      </c>
      <c r="F2578" t="s">
        <v>2148</v>
      </c>
      <c r="G2578" t="s">
        <v>2632</v>
      </c>
      <c r="H2578" t="s">
        <v>2586</v>
      </c>
      <c r="I2578" t="s">
        <v>4343</v>
      </c>
      <c r="J2578" t="s">
        <v>3213</v>
      </c>
      <c r="K2578" t="s">
        <v>2687</v>
      </c>
      <c r="L2578" s="1">
        <v>1</v>
      </c>
      <c r="M2578" s="1">
        <v>590</v>
      </c>
      <c r="N2578" s="1">
        <v>29.5</v>
      </c>
      <c r="O2578" s="1" t="s">
        <v>2580</v>
      </c>
      <c r="P2578" s="1">
        <v>523.83000000000004</v>
      </c>
      <c r="Q2578" s="1">
        <v>36.67</v>
      </c>
      <c r="R2578" s="1">
        <v>560.5</v>
      </c>
      <c r="S2578" t="s">
        <v>2584</v>
      </c>
      <c r="T2578" t="str" cm="1">
        <f t="array" ref="T2578">_xlfn.IFS(ISNUMBER(SEARCH("CP02",S2578)),"ราชพฤกษ",ISNUMBER(SEARCH("CP03",S2578)),"บางใหญ่",ISNUMBER(SEARCH("CP04",S2578)),"บางบอน",OR(ISNUMBER(SEARCH("CP",S2578)),ISNUMBER(SEARCH("BTC",D2578))),"340",TRUE,"")</f>
        <v>ราชพฤกษ</v>
      </c>
    </row>
    <row r="2579" spans="1:20" x14ac:dyDescent="0.2">
      <c r="A2579" t="s">
        <v>4302</v>
      </c>
      <c r="B2579" t="s">
        <v>13</v>
      </c>
      <c r="C2579">
        <v>2026</v>
      </c>
      <c r="D2579" t="s">
        <v>3211</v>
      </c>
      <c r="E2579" t="s">
        <v>2301</v>
      </c>
      <c r="F2579" t="s">
        <v>2302</v>
      </c>
      <c r="G2579" t="s">
        <v>2632</v>
      </c>
      <c r="H2579" t="s">
        <v>2586</v>
      </c>
      <c r="I2579" t="s">
        <v>4343</v>
      </c>
      <c r="J2579" t="s">
        <v>3213</v>
      </c>
      <c r="K2579" t="s">
        <v>2687</v>
      </c>
      <c r="L2579" s="1">
        <v>2</v>
      </c>
      <c r="M2579" s="1">
        <v>370</v>
      </c>
      <c r="N2579" s="1">
        <v>37</v>
      </c>
      <c r="O2579" s="1" t="s">
        <v>2580</v>
      </c>
      <c r="P2579" s="1">
        <v>657.01</v>
      </c>
      <c r="Q2579" s="1">
        <v>45.99</v>
      </c>
      <c r="R2579" s="1">
        <v>703</v>
      </c>
      <c r="S2579" t="s">
        <v>2584</v>
      </c>
      <c r="T2579" t="str" cm="1">
        <f t="array" ref="T2579">_xlfn.IFS(ISNUMBER(SEARCH("CP02",S2579)),"ราชพฤกษ",ISNUMBER(SEARCH("CP03",S2579)),"บางใหญ่",ISNUMBER(SEARCH("CP04",S2579)),"บางบอน",OR(ISNUMBER(SEARCH("CP",S2579)),ISNUMBER(SEARCH("BTC",D2579))),"340",TRUE,"")</f>
        <v>ราชพฤกษ</v>
      </c>
    </row>
    <row r="2580" spans="1:20" x14ac:dyDescent="0.2">
      <c r="A2580" t="s">
        <v>4302</v>
      </c>
      <c r="B2580" t="s">
        <v>13</v>
      </c>
      <c r="C2580">
        <v>2026</v>
      </c>
      <c r="D2580" t="s">
        <v>3211</v>
      </c>
      <c r="E2580" t="s">
        <v>2261</v>
      </c>
      <c r="F2580" t="s">
        <v>2262</v>
      </c>
      <c r="G2580" t="s">
        <v>2582</v>
      </c>
      <c r="H2580" t="s">
        <v>2586</v>
      </c>
      <c r="I2580" t="s">
        <v>4343</v>
      </c>
      <c r="J2580" t="s">
        <v>3213</v>
      </c>
      <c r="K2580" t="s">
        <v>2687</v>
      </c>
      <c r="L2580" s="1">
        <v>2</v>
      </c>
      <c r="M2580" s="1">
        <v>1290</v>
      </c>
      <c r="N2580" s="1">
        <v>129</v>
      </c>
      <c r="O2580" s="1" t="s">
        <v>2580</v>
      </c>
      <c r="P2580" s="1">
        <v>2290.65</v>
      </c>
      <c r="Q2580" s="1">
        <v>160.35</v>
      </c>
      <c r="R2580" s="1">
        <v>2451</v>
      </c>
      <c r="S2580" t="s">
        <v>2584</v>
      </c>
      <c r="T2580" t="str" cm="1">
        <f t="array" ref="T2580">_xlfn.IFS(ISNUMBER(SEARCH("CP02",S2580)),"ราชพฤกษ",ISNUMBER(SEARCH("CP03",S2580)),"บางใหญ่",ISNUMBER(SEARCH("CP04",S2580)),"บางบอน",OR(ISNUMBER(SEARCH("CP",S2580)),ISNUMBER(SEARCH("BTC",D2580))),"340",TRUE,"")</f>
        <v>ราชพฤกษ</v>
      </c>
    </row>
    <row r="2581" spans="1:20" x14ac:dyDescent="0.2">
      <c r="A2581" t="s">
        <v>4302</v>
      </c>
      <c r="B2581" t="s">
        <v>13</v>
      </c>
      <c r="C2581">
        <v>2026</v>
      </c>
      <c r="D2581" t="s">
        <v>3211</v>
      </c>
      <c r="E2581" t="s">
        <v>1741</v>
      </c>
      <c r="F2581" t="s">
        <v>1742</v>
      </c>
      <c r="G2581" t="s">
        <v>2582</v>
      </c>
      <c r="H2581" t="s">
        <v>2586</v>
      </c>
      <c r="I2581" t="s">
        <v>4343</v>
      </c>
      <c r="J2581" t="s">
        <v>3213</v>
      </c>
      <c r="K2581" t="s">
        <v>2687</v>
      </c>
      <c r="L2581" s="1">
        <v>2</v>
      </c>
      <c r="M2581" s="1">
        <v>390</v>
      </c>
      <c r="N2581" s="1">
        <v>39</v>
      </c>
      <c r="O2581" s="1" t="s">
        <v>2580</v>
      </c>
      <c r="P2581" s="1">
        <v>692.52</v>
      </c>
      <c r="Q2581" s="1">
        <v>48.48</v>
      </c>
      <c r="R2581" s="1">
        <v>741</v>
      </c>
      <c r="S2581" t="s">
        <v>2584</v>
      </c>
      <c r="T2581" t="str" cm="1">
        <f t="array" ref="T2581">_xlfn.IFS(ISNUMBER(SEARCH("CP02",S2581)),"ราชพฤกษ",ISNUMBER(SEARCH("CP03",S2581)),"บางใหญ่",ISNUMBER(SEARCH("CP04",S2581)),"บางบอน",OR(ISNUMBER(SEARCH("CP",S2581)),ISNUMBER(SEARCH("BTC",D2581))),"340",TRUE,"")</f>
        <v>ราชพฤกษ</v>
      </c>
    </row>
    <row r="2582" spans="1:20" x14ac:dyDescent="0.2">
      <c r="A2582" t="s">
        <v>4302</v>
      </c>
      <c r="B2582" t="s">
        <v>13</v>
      </c>
      <c r="C2582">
        <v>2026</v>
      </c>
      <c r="D2582" t="s">
        <v>3211</v>
      </c>
      <c r="E2582" t="s">
        <v>2275</v>
      </c>
      <c r="F2582" t="s">
        <v>2276</v>
      </c>
      <c r="G2582" t="s">
        <v>2632</v>
      </c>
      <c r="H2582" t="s">
        <v>2586</v>
      </c>
      <c r="I2582" t="s">
        <v>4343</v>
      </c>
      <c r="J2582" t="s">
        <v>3213</v>
      </c>
      <c r="K2582" t="s">
        <v>2687</v>
      </c>
      <c r="L2582" s="1">
        <v>2</v>
      </c>
      <c r="M2582" s="1">
        <v>1490</v>
      </c>
      <c r="N2582" s="1">
        <v>149</v>
      </c>
      <c r="O2582" s="1" t="s">
        <v>2580</v>
      </c>
      <c r="P2582" s="1">
        <v>2645.79</v>
      </c>
      <c r="Q2582" s="1">
        <v>185.21</v>
      </c>
      <c r="R2582" s="1">
        <v>2831</v>
      </c>
      <c r="S2582" t="s">
        <v>2584</v>
      </c>
      <c r="T2582" t="str" cm="1">
        <f t="array" ref="T2582">_xlfn.IFS(ISNUMBER(SEARCH("CP02",S2582)),"ราชพฤกษ",ISNUMBER(SEARCH("CP03",S2582)),"บางใหญ่",ISNUMBER(SEARCH("CP04",S2582)),"บางบอน",OR(ISNUMBER(SEARCH("CP",S2582)),ISNUMBER(SEARCH("BTC",D2582))),"340",TRUE,"")</f>
        <v>ราชพฤกษ</v>
      </c>
    </row>
    <row r="2583" spans="1:20" x14ac:dyDescent="0.2">
      <c r="A2583" t="s">
        <v>4302</v>
      </c>
      <c r="B2583" t="s">
        <v>13</v>
      </c>
      <c r="C2583">
        <v>2026</v>
      </c>
      <c r="D2583" t="s">
        <v>3211</v>
      </c>
      <c r="E2583" t="s">
        <v>1943</v>
      </c>
      <c r="F2583" t="s">
        <v>1944</v>
      </c>
      <c r="G2583" t="s">
        <v>2632</v>
      </c>
      <c r="H2583" t="s">
        <v>2586</v>
      </c>
      <c r="I2583" t="s">
        <v>4343</v>
      </c>
      <c r="J2583" t="s">
        <v>3213</v>
      </c>
      <c r="K2583" t="s">
        <v>2687</v>
      </c>
      <c r="L2583" s="1">
        <v>2</v>
      </c>
      <c r="M2583" s="1">
        <v>610</v>
      </c>
      <c r="N2583" s="1">
        <v>61</v>
      </c>
      <c r="O2583" s="1" t="s">
        <v>2580</v>
      </c>
      <c r="P2583" s="1">
        <v>1083.18</v>
      </c>
      <c r="Q2583" s="1">
        <v>75.819999999999993</v>
      </c>
      <c r="R2583" s="1">
        <v>1159</v>
      </c>
      <c r="S2583" t="s">
        <v>2584</v>
      </c>
      <c r="T2583" t="str" cm="1">
        <f t="array" ref="T2583">_xlfn.IFS(ISNUMBER(SEARCH("CP02",S2583)),"ราชพฤกษ",ISNUMBER(SEARCH("CP03",S2583)),"บางใหญ่",ISNUMBER(SEARCH("CP04",S2583)),"บางบอน",OR(ISNUMBER(SEARCH("CP",S2583)),ISNUMBER(SEARCH("BTC",D2583))),"340",TRUE,"")</f>
        <v>ราชพฤกษ</v>
      </c>
    </row>
    <row r="2584" spans="1:20" x14ac:dyDescent="0.2">
      <c r="A2584" t="s">
        <v>4302</v>
      </c>
      <c r="B2584" t="s">
        <v>13</v>
      </c>
      <c r="C2584">
        <v>2026</v>
      </c>
      <c r="D2584" t="s">
        <v>3211</v>
      </c>
      <c r="E2584" t="s">
        <v>1755</v>
      </c>
      <c r="F2584" t="s">
        <v>1756</v>
      </c>
      <c r="G2584" t="s">
        <v>2632</v>
      </c>
      <c r="H2584" t="s">
        <v>2586</v>
      </c>
      <c r="I2584" t="s">
        <v>4343</v>
      </c>
      <c r="J2584" t="s">
        <v>3213</v>
      </c>
      <c r="K2584" t="s">
        <v>2687</v>
      </c>
      <c r="L2584" s="1">
        <v>2</v>
      </c>
      <c r="M2584" s="1">
        <v>270</v>
      </c>
      <c r="N2584" s="1">
        <v>27</v>
      </c>
      <c r="O2584" s="1" t="s">
        <v>2580</v>
      </c>
      <c r="P2584" s="1">
        <v>479.44</v>
      </c>
      <c r="Q2584" s="1">
        <v>33.56</v>
      </c>
      <c r="R2584" s="1">
        <v>513</v>
      </c>
      <c r="S2584" t="s">
        <v>2584</v>
      </c>
      <c r="T2584" t="str" cm="1">
        <f t="array" ref="T2584">_xlfn.IFS(ISNUMBER(SEARCH("CP02",S2584)),"ราชพฤกษ",ISNUMBER(SEARCH("CP03",S2584)),"บางใหญ่",ISNUMBER(SEARCH("CP04",S2584)),"บางบอน",OR(ISNUMBER(SEARCH("CP",S2584)),ISNUMBER(SEARCH("BTC",D2584))),"340",TRUE,"")</f>
        <v>ราชพฤกษ</v>
      </c>
    </row>
    <row r="2585" spans="1:20" x14ac:dyDescent="0.2">
      <c r="A2585" t="s">
        <v>4302</v>
      </c>
      <c r="B2585" t="s">
        <v>13</v>
      </c>
      <c r="C2585">
        <v>2026</v>
      </c>
      <c r="D2585" t="s">
        <v>3211</v>
      </c>
      <c r="E2585" t="s">
        <v>1751</v>
      </c>
      <c r="F2585" t="s">
        <v>1752</v>
      </c>
      <c r="G2585" t="s">
        <v>2632</v>
      </c>
      <c r="H2585" t="s">
        <v>2586</v>
      </c>
      <c r="I2585" t="s">
        <v>4343</v>
      </c>
      <c r="J2585" t="s">
        <v>3213</v>
      </c>
      <c r="K2585" t="s">
        <v>2687</v>
      </c>
      <c r="L2585" s="1">
        <v>2</v>
      </c>
      <c r="M2585" s="1">
        <v>270</v>
      </c>
      <c r="N2585" s="1">
        <v>27</v>
      </c>
      <c r="O2585" s="1" t="s">
        <v>2580</v>
      </c>
      <c r="P2585" s="1">
        <v>479.44</v>
      </c>
      <c r="Q2585" s="1">
        <v>33.56</v>
      </c>
      <c r="R2585" s="1">
        <v>513</v>
      </c>
      <c r="S2585" t="s">
        <v>2584</v>
      </c>
      <c r="T2585" t="str" cm="1">
        <f t="array" ref="T2585">_xlfn.IFS(ISNUMBER(SEARCH("CP02",S2585)),"ราชพฤกษ",ISNUMBER(SEARCH("CP03",S2585)),"บางใหญ่",ISNUMBER(SEARCH("CP04",S2585)),"บางบอน",OR(ISNUMBER(SEARCH("CP",S2585)),ISNUMBER(SEARCH("BTC",D2585))),"340",TRUE,"")</f>
        <v>ราชพฤกษ</v>
      </c>
    </row>
    <row r="2586" spans="1:20" x14ac:dyDescent="0.2">
      <c r="A2586" t="s">
        <v>4302</v>
      </c>
      <c r="B2586" t="s">
        <v>13</v>
      </c>
      <c r="C2586">
        <v>2026</v>
      </c>
      <c r="D2586" t="s">
        <v>3211</v>
      </c>
      <c r="E2586" t="s">
        <v>1275</v>
      </c>
      <c r="F2586" t="s">
        <v>1276</v>
      </c>
      <c r="G2586" t="s">
        <v>2632</v>
      </c>
      <c r="H2586" t="s">
        <v>2586</v>
      </c>
      <c r="I2586" t="s">
        <v>4343</v>
      </c>
      <c r="J2586" t="s">
        <v>3213</v>
      </c>
      <c r="K2586" t="s">
        <v>2687</v>
      </c>
      <c r="L2586" s="1">
        <v>2</v>
      </c>
      <c r="M2586" s="1">
        <v>290</v>
      </c>
      <c r="N2586" s="1">
        <v>29</v>
      </c>
      <c r="O2586" s="1" t="s">
        <v>2580</v>
      </c>
      <c r="P2586" s="1">
        <v>514.95000000000005</v>
      </c>
      <c r="Q2586" s="1">
        <v>36.049999999999997</v>
      </c>
      <c r="R2586" s="1">
        <v>551</v>
      </c>
      <c r="S2586" t="s">
        <v>2584</v>
      </c>
      <c r="T2586" t="str" cm="1">
        <f t="array" ref="T2586">_xlfn.IFS(ISNUMBER(SEARCH("CP02",S2586)),"ราชพฤกษ",ISNUMBER(SEARCH("CP03",S2586)),"บางใหญ่",ISNUMBER(SEARCH("CP04",S2586)),"บางบอน",OR(ISNUMBER(SEARCH("CP",S2586)),ISNUMBER(SEARCH("BTC",D2586))),"340",TRUE,"")</f>
        <v>ราชพฤกษ</v>
      </c>
    </row>
    <row r="2587" spans="1:20" x14ac:dyDescent="0.2">
      <c r="A2587" t="s">
        <v>4302</v>
      </c>
      <c r="B2587" t="s">
        <v>13</v>
      </c>
      <c r="C2587">
        <v>2026</v>
      </c>
      <c r="D2587" t="s">
        <v>3211</v>
      </c>
      <c r="E2587" t="s">
        <v>307</v>
      </c>
      <c r="F2587" t="s">
        <v>308</v>
      </c>
      <c r="G2587" t="s">
        <v>2582</v>
      </c>
      <c r="H2587" t="s">
        <v>2586</v>
      </c>
      <c r="I2587" t="s">
        <v>4343</v>
      </c>
      <c r="J2587" t="s">
        <v>3213</v>
      </c>
      <c r="K2587" t="s">
        <v>2687</v>
      </c>
      <c r="L2587" s="1">
        <v>1</v>
      </c>
      <c r="M2587" s="1">
        <v>2020</v>
      </c>
      <c r="N2587" s="1">
        <v>101</v>
      </c>
      <c r="O2587" s="1" t="s">
        <v>2580</v>
      </c>
      <c r="P2587" s="1">
        <v>1793.46</v>
      </c>
      <c r="Q2587" s="1">
        <v>125.54</v>
      </c>
      <c r="R2587" s="1">
        <v>1919</v>
      </c>
      <c r="S2587" t="s">
        <v>2584</v>
      </c>
      <c r="T2587" t="str" cm="1">
        <f t="array" ref="T2587">_xlfn.IFS(ISNUMBER(SEARCH("CP02",S2587)),"ราชพฤกษ",ISNUMBER(SEARCH("CP03",S2587)),"บางใหญ่",ISNUMBER(SEARCH("CP04",S2587)),"บางบอน",OR(ISNUMBER(SEARCH("CP",S2587)),ISNUMBER(SEARCH("BTC",D2587))),"340",TRUE,"")</f>
        <v>ราชพฤกษ</v>
      </c>
    </row>
    <row r="2588" spans="1:20" x14ac:dyDescent="0.2">
      <c r="A2588" t="s">
        <v>4302</v>
      </c>
      <c r="B2588" t="s">
        <v>13</v>
      </c>
      <c r="C2588">
        <v>2026</v>
      </c>
      <c r="D2588" t="s">
        <v>3211</v>
      </c>
      <c r="E2588" t="s">
        <v>1569</v>
      </c>
      <c r="F2588" t="s">
        <v>1570</v>
      </c>
      <c r="G2588" t="s">
        <v>1536</v>
      </c>
      <c r="H2588" t="s">
        <v>2586</v>
      </c>
      <c r="I2588" t="s">
        <v>4343</v>
      </c>
      <c r="J2588" t="s">
        <v>3213</v>
      </c>
      <c r="K2588" t="s">
        <v>2687</v>
      </c>
      <c r="L2588" s="1">
        <v>2</v>
      </c>
      <c r="M2588" s="1">
        <v>400</v>
      </c>
      <c r="N2588" s="1">
        <v>0</v>
      </c>
      <c r="O2588" s="1" t="s">
        <v>2580</v>
      </c>
      <c r="P2588" s="1">
        <v>747.66</v>
      </c>
      <c r="Q2588" s="1">
        <v>52.34</v>
      </c>
      <c r="R2588" s="1">
        <v>800</v>
      </c>
      <c r="S2588" t="s">
        <v>2587</v>
      </c>
      <c r="T2588" t="str" cm="1">
        <f t="array" ref="T2588">_xlfn.IFS(ISNUMBER(SEARCH("CP02",S2588)),"ราชพฤกษ",ISNUMBER(SEARCH("CP03",S2588)),"บางใหญ่",ISNUMBER(SEARCH("CP04",S2588)),"บางบอน",OR(ISNUMBER(SEARCH("CP",S2588)),ISNUMBER(SEARCH("BTC",D2588))),"340",TRUE,"")</f>
        <v>ราชพฤกษ</v>
      </c>
    </row>
    <row r="2589" spans="1:20" x14ac:dyDescent="0.2">
      <c r="A2589" t="s">
        <v>4302</v>
      </c>
      <c r="B2589" t="s">
        <v>13</v>
      </c>
      <c r="C2589">
        <v>2026</v>
      </c>
      <c r="D2589" t="s">
        <v>3211</v>
      </c>
      <c r="E2589" t="s">
        <v>1097</v>
      </c>
      <c r="F2589" t="s">
        <v>1098</v>
      </c>
      <c r="G2589" t="s">
        <v>2632</v>
      </c>
      <c r="H2589" t="s">
        <v>2586</v>
      </c>
      <c r="I2589" t="s">
        <v>4343</v>
      </c>
      <c r="J2589" t="s">
        <v>3213</v>
      </c>
      <c r="K2589" t="s">
        <v>2687</v>
      </c>
      <c r="L2589" s="1">
        <v>2</v>
      </c>
      <c r="M2589" s="1">
        <v>490</v>
      </c>
      <c r="N2589" s="1">
        <v>0</v>
      </c>
      <c r="O2589" s="1" t="s">
        <v>2580</v>
      </c>
      <c r="P2589" s="1">
        <v>915.89</v>
      </c>
      <c r="Q2589" s="1">
        <v>64.11</v>
      </c>
      <c r="R2589" s="1">
        <v>980</v>
      </c>
      <c r="S2589" t="s">
        <v>2584</v>
      </c>
      <c r="T2589" t="str" cm="1">
        <f t="array" ref="T2589">_xlfn.IFS(ISNUMBER(SEARCH("CP02",S2589)),"ราชพฤกษ",ISNUMBER(SEARCH("CP03",S2589)),"บางใหญ่",ISNUMBER(SEARCH("CP04",S2589)),"บางบอน",OR(ISNUMBER(SEARCH("CP",S2589)),ISNUMBER(SEARCH("BTC",D2589))),"340",TRUE,"")</f>
        <v>ราชพฤกษ</v>
      </c>
    </row>
    <row r="2590" spans="1:20" x14ac:dyDescent="0.2">
      <c r="A2590" t="s">
        <v>4302</v>
      </c>
      <c r="B2590" t="s">
        <v>13</v>
      </c>
      <c r="C2590">
        <v>2026</v>
      </c>
      <c r="D2590" t="s">
        <v>3211</v>
      </c>
      <c r="E2590" t="s">
        <v>1901</v>
      </c>
      <c r="F2590" t="s">
        <v>1902</v>
      </c>
      <c r="G2590" t="s">
        <v>2582</v>
      </c>
      <c r="H2590" t="s">
        <v>2586</v>
      </c>
      <c r="I2590" t="s">
        <v>4343</v>
      </c>
      <c r="J2590" t="s">
        <v>3213</v>
      </c>
      <c r="K2590" t="s">
        <v>2687</v>
      </c>
      <c r="L2590" s="1">
        <v>2</v>
      </c>
      <c r="M2590" s="1">
        <v>295</v>
      </c>
      <c r="N2590" s="1">
        <v>29.5</v>
      </c>
      <c r="O2590" s="1" t="s">
        <v>2580</v>
      </c>
      <c r="P2590" s="1">
        <v>523.83000000000004</v>
      </c>
      <c r="Q2590" s="1">
        <v>36.67</v>
      </c>
      <c r="R2590" s="1">
        <v>560.5</v>
      </c>
      <c r="S2590" t="s">
        <v>2584</v>
      </c>
      <c r="T2590" t="str" cm="1">
        <f t="array" ref="T2590">_xlfn.IFS(ISNUMBER(SEARCH("CP02",S2590)),"ราชพฤกษ",ISNUMBER(SEARCH("CP03",S2590)),"บางใหญ่",ISNUMBER(SEARCH("CP04",S2590)),"บางบอน",OR(ISNUMBER(SEARCH("CP",S2590)),ISNUMBER(SEARCH("BTC",D2590))),"340",TRUE,"")</f>
        <v>ราชพฤกษ</v>
      </c>
    </row>
    <row r="2591" spans="1:20" x14ac:dyDescent="0.2">
      <c r="A2591" t="s">
        <v>4302</v>
      </c>
      <c r="B2591" t="s">
        <v>13</v>
      </c>
      <c r="C2591">
        <v>2026</v>
      </c>
      <c r="D2591" t="s">
        <v>3211</v>
      </c>
      <c r="E2591" t="s">
        <v>1647</v>
      </c>
      <c r="F2591" t="s">
        <v>1648</v>
      </c>
      <c r="G2591" t="s">
        <v>1536</v>
      </c>
      <c r="H2591" t="s">
        <v>2586</v>
      </c>
      <c r="I2591" t="s">
        <v>4343</v>
      </c>
      <c r="J2591" t="s">
        <v>3213</v>
      </c>
      <c r="K2591" t="s">
        <v>2687</v>
      </c>
      <c r="L2591" s="1">
        <v>3</v>
      </c>
      <c r="M2591" s="1">
        <v>480</v>
      </c>
      <c r="N2591" s="1">
        <v>11.4</v>
      </c>
      <c r="O2591" s="1" t="s">
        <v>2580</v>
      </c>
      <c r="P2591" s="1">
        <v>1335.14</v>
      </c>
      <c r="Q2591" s="1">
        <v>93.46</v>
      </c>
      <c r="R2591" s="1">
        <v>1428.6</v>
      </c>
      <c r="S2591" t="s">
        <v>2587</v>
      </c>
      <c r="T2591" t="str" cm="1">
        <f t="array" ref="T2591">_xlfn.IFS(ISNUMBER(SEARCH("CP02",S2591)),"ราชพฤกษ",ISNUMBER(SEARCH("CP03",S2591)),"บางใหญ่",ISNUMBER(SEARCH("CP04",S2591)),"บางบอน",OR(ISNUMBER(SEARCH("CP",S2591)),ISNUMBER(SEARCH("BTC",D2591))),"340",TRUE,"")</f>
        <v>ราชพฤกษ</v>
      </c>
    </row>
    <row r="2592" spans="1:20" x14ac:dyDescent="0.2">
      <c r="A2592" t="s">
        <v>4302</v>
      </c>
      <c r="B2592" t="s">
        <v>13</v>
      </c>
      <c r="C2592">
        <v>2026</v>
      </c>
      <c r="D2592" t="s">
        <v>2827</v>
      </c>
      <c r="E2592" t="s">
        <v>525</v>
      </c>
      <c r="F2592" t="s">
        <v>526</v>
      </c>
      <c r="G2592" t="s">
        <v>2582</v>
      </c>
      <c r="H2592" t="s">
        <v>2586</v>
      </c>
      <c r="I2592" t="s">
        <v>4344</v>
      </c>
      <c r="J2592" t="s">
        <v>2829</v>
      </c>
      <c r="K2592" t="s">
        <v>2830</v>
      </c>
      <c r="L2592" s="1">
        <v>1</v>
      </c>
      <c r="M2592" s="1">
        <v>1150</v>
      </c>
      <c r="N2592" s="1">
        <v>0</v>
      </c>
      <c r="O2592" s="1" t="s">
        <v>2580</v>
      </c>
      <c r="P2592" s="1">
        <v>1074.77</v>
      </c>
      <c r="Q2592" s="1">
        <v>75.23</v>
      </c>
      <c r="R2592" s="1">
        <v>1150</v>
      </c>
      <c r="S2592" t="s">
        <v>2631</v>
      </c>
      <c r="T2592" t="str" cm="1">
        <f t="array" ref="T2592">_xlfn.IFS(ISNUMBER(SEARCH("CP02",S2592)),"ราชพฤกษ",ISNUMBER(SEARCH("CP03",S2592)),"บางใหญ่",ISNUMBER(SEARCH("CP04",S2592)),"บางบอน",OR(ISNUMBER(SEARCH("CP",S2592)),ISNUMBER(SEARCH("BTC",D2592))),"340",TRUE,"")</f>
        <v>บางบอน</v>
      </c>
    </row>
    <row r="2593" spans="1:20" x14ac:dyDescent="0.2">
      <c r="A2593" t="s">
        <v>4302</v>
      </c>
      <c r="B2593" t="s">
        <v>13</v>
      </c>
      <c r="C2593">
        <v>2026</v>
      </c>
      <c r="D2593" t="s">
        <v>2827</v>
      </c>
      <c r="E2593" t="s">
        <v>523</v>
      </c>
      <c r="F2593" t="s">
        <v>524</v>
      </c>
      <c r="G2593" t="s">
        <v>2582</v>
      </c>
      <c r="H2593" t="s">
        <v>2586</v>
      </c>
      <c r="I2593" t="s">
        <v>4344</v>
      </c>
      <c r="J2593" t="s">
        <v>2829</v>
      </c>
      <c r="K2593" t="s">
        <v>2830</v>
      </c>
      <c r="L2593" s="1">
        <v>1</v>
      </c>
      <c r="M2593" s="1">
        <v>175</v>
      </c>
      <c r="N2593" s="1">
        <v>0</v>
      </c>
      <c r="O2593" s="1" t="s">
        <v>2580</v>
      </c>
      <c r="P2593" s="1">
        <v>0</v>
      </c>
      <c r="Q2593" s="1">
        <v>0</v>
      </c>
      <c r="R2593" s="1">
        <v>0</v>
      </c>
      <c r="S2593" t="s">
        <v>2631</v>
      </c>
      <c r="T2593" t="str" cm="1">
        <f t="array" ref="T2593">_xlfn.IFS(ISNUMBER(SEARCH("CP02",S2593)),"ราชพฤกษ",ISNUMBER(SEARCH("CP03",S2593)),"บางใหญ่",ISNUMBER(SEARCH("CP04",S2593)),"บางบอน",OR(ISNUMBER(SEARCH("CP",S2593)),ISNUMBER(SEARCH("BTC",D2593))),"340",TRUE,"")</f>
        <v>บางบอน</v>
      </c>
    </row>
    <row r="2594" spans="1:20" x14ac:dyDescent="0.2">
      <c r="A2594" t="s">
        <v>4302</v>
      </c>
      <c r="B2594" t="s">
        <v>13</v>
      </c>
      <c r="C2594">
        <v>2026</v>
      </c>
      <c r="D2594" t="s">
        <v>2827</v>
      </c>
      <c r="E2594" t="s">
        <v>261</v>
      </c>
      <c r="F2594" t="s">
        <v>262</v>
      </c>
      <c r="G2594" t="s">
        <v>2582</v>
      </c>
      <c r="H2594" t="s">
        <v>2586</v>
      </c>
      <c r="I2594" t="s">
        <v>4344</v>
      </c>
      <c r="J2594" t="s">
        <v>2829</v>
      </c>
      <c r="K2594" t="s">
        <v>2830</v>
      </c>
      <c r="L2594" s="1">
        <v>1</v>
      </c>
      <c r="M2594" s="1">
        <v>475</v>
      </c>
      <c r="N2594" s="1">
        <v>0</v>
      </c>
      <c r="O2594" s="1" t="s">
        <v>2580</v>
      </c>
      <c r="P2594" s="1">
        <v>443.93</v>
      </c>
      <c r="Q2594" s="1">
        <v>31.07</v>
      </c>
      <c r="R2594" s="1">
        <v>475</v>
      </c>
      <c r="S2594" t="s">
        <v>2631</v>
      </c>
      <c r="T2594" t="str" cm="1">
        <f t="array" ref="T2594">_xlfn.IFS(ISNUMBER(SEARCH("CP02",S2594)),"ราชพฤกษ",ISNUMBER(SEARCH("CP03",S2594)),"บางใหญ่",ISNUMBER(SEARCH("CP04",S2594)),"บางบอน",OR(ISNUMBER(SEARCH("CP",S2594)),ISNUMBER(SEARCH("BTC",D2594))),"340",TRUE,"")</f>
        <v>บางบอน</v>
      </c>
    </row>
    <row r="2595" spans="1:20" x14ac:dyDescent="0.2">
      <c r="A2595" t="s">
        <v>4302</v>
      </c>
      <c r="B2595" t="s">
        <v>13</v>
      </c>
      <c r="C2595">
        <v>2026</v>
      </c>
      <c r="D2595" t="s">
        <v>2827</v>
      </c>
      <c r="E2595" t="s">
        <v>227</v>
      </c>
      <c r="F2595" t="s">
        <v>228</v>
      </c>
      <c r="G2595" t="s">
        <v>2582</v>
      </c>
      <c r="H2595" t="s">
        <v>2586</v>
      </c>
      <c r="I2595" t="s">
        <v>4344</v>
      </c>
      <c r="J2595" t="s">
        <v>2829</v>
      </c>
      <c r="K2595" t="s">
        <v>2830</v>
      </c>
      <c r="L2595" s="1">
        <v>1</v>
      </c>
      <c r="M2595" s="1">
        <v>300</v>
      </c>
      <c r="N2595" s="1">
        <v>0</v>
      </c>
      <c r="O2595" s="1" t="s">
        <v>2580</v>
      </c>
      <c r="P2595" s="1">
        <v>280.37</v>
      </c>
      <c r="Q2595" s="1">
        <v>19.63</v>
      </c>
      <c r="R2595" s="1">
        <v>300</v>
      </c>
      <c r="S2595" t="s">
        <v>2631</v>
      </c>
      <c r="T2595" t="str" cm="1">
        <f t="array" ref="T2595">_xlfn.IFS(ISNUMBER(SEARCH("CP02",S2595)),"ราชพฤกษ",ISNUMBER(SEARCH("CP03",S2595)),"บางใหญ่",ISNUMBER(SEARCH("CP04",S2595)),"บางบอน",OR(ISNUMBER(SEARCH("CP",S2595)),ISNUMBER(SEARCH("BTC",D2595))),"340",TRUE,"")</f>
        <v>บางบอน</v>
      </c>
    </row>
    <row r="2596" spans="1:20" x14ac:dyDescent="0.2">
      <c r="A2596" t="s">
        <v>4302</v>
      </c>
      <c r="B2596" t="s">
        <v>13</v>
      </c>
      <c r="C2596">
        <v>2026</v>
      </c>
      <c r="D2596" t="s">
        <v>2827</v>
      </c>
      <c r="E2596" t="s">
        <v>1189</v>
      </c>
      <c r="F2596" t="s">
        <v>1190</v>
      </c>
      <c r="G2596" t="s">
        <v>2582</v>
      </c>
      <c r="H2596" t="s">
        <v>2586</v>
      </c>
      <c r="I2596" t="s">
        <v>4344</v>
      </c>
      <c r="J2596" t="s">
        <v>2829</v>
      </c>
      <c r="K2596" t="s">
        <v>2830</v>
      </c>
      <c r="L2596" s="1">
        <v>1</v>
      </c>
      <c r="M2596" s="1">
        <v>20</v>
      </c>
      <c r="N2596" s="1">
        <v>0</v>
      </c>
      <c r="O2596" s="1" t="s">
        <v>2580</v>
      </c>
      <c r="P2596" s="1">
        <v>0</v>
      </c>
      <c r="Q2596" s="1">
        <v>0</v>
      </c>
      <c r="R2596" s="1">
        <v>0</v>
      </c>
      <c r="S2596" t="s">
        <v>2631</v>
      </c>
      <c r="T2596" t="str" cm="1">
        <f t="array" ref="T2596">_xlfn.IFS(ISNUMBER(SEARCH("CP02",S2596)),"ราชพฤกษ",ISNUMBER(SEARCH("CP03",S2596)),"บางใหญ่",ISNUMBER(SEARCH("CP04",S2596)),"บางบอน",OR(ISNUMBER(SEARCH("CP",S2596)),ISNUMBER(SEARCH("BTC",D2596))),"340",TRUE,"")</f>
        <v>บางบอน</v>
      </c>
    </row>
    <row r="2597" spans="1:20" x14ac:dyDescent="0.2">
      <c r="A2597" t="s">
        <v>4302</v>
      </c>
      <c r="B2597" t="s">
        <v>13</v>
      </c>
      <c r="C2597">
        <v>2026</v>
      </c>
      <c r="D2597" t="s">
        <v>2827</v>
      </c>
      <c r="E2597" t="s">
        <v>153</v>
      </c>
      <c r="F2597" t="s">
        <v>154</v>
      </c>
      <c r="G2597" t="s">
        <v>2582</v>
      </c>
      <c r="H2597" t="s">
        <v>2586</v>
      </c>
      <c r="I2597" t="s">
        <v>4344</v>
      </c>
      <c r="J2597" t="s">
        <v>2829</v>
      </c>
      <c r="K2597" t="s">
        <v>2830</v>
      </c>
      <c r="L2597" s="1">
        <v>1</v>
      </c>
      <c r="M2597" s="1">
        <v>200</v>
      </c>
      <c r="N2597" s="1">
        <v>0</v>
      </c>
      <c r="O2597" s="1" t="s">
        <v>2580</v>
      </c>
      <c r="P2597" s="1">
        <v>0</v>
      </c>
      <c r="Q2597" s="1">
        <v>0</v>
      </c>
      <c r="R2597" s="1">
        <v>0</v>
      </c>
      <c r="S2597" t="s">
        <v>2631</v>
      </c>
      <c r="T2597" t="str" cm="1">
        <f t="array" ref="T2597">_xlfn.IFS(ISNUMBER(SEARCH("CP02",S2597)),"ราชพฤกษ",ISNUMBER(SEARCH("CP03",S2597)),"บางใหญ่",ISNUMBER(SEARCH("CP04",S2597)),"บางบอน",OR(ISNUMBER(SEARCH("CP",S2597)),ISNUMBER(SEARCH("BTC",D2597))),"340",TRUE,"")</f>
        <v>บางบอน</v>
      </c>
    </row>
    <row r="2598" spans="1:20" x14ac:dyDescent="0.2">
      <c r="A2598" t="s">
        <v>4302</v>
      </c>
      <c r="B2598" t="s">
        <v>13</v>
      </c>
      <c r="C2598">
        <v>2026</v>
      </c>
      <c r="D2598" t="s">
        <v>2827</v>
      </c>
      <c r="E2598" t="s">
        <v>553</v>
      </c>
      <c r="F2598" t="s">
        <v>554</v>
      </c>
      <c r="G2598" t="s">
        <v>2582</v>
      </c>
      <c r="H2598" t="s">
        <v>2586</v>
      </c>
      <c r="I2598" t="s">
        <v>4344</v>
      </c>
      <c r="J2598" t="s">
        <v>2829</v>
      </c>
      <c r="K2598" t="s">
        <v>2830</v>
      </c>
      <c r="L2598" s="1">
        <v>1</v>
      </c>
      <c r="M2598" s="1">
        <v>250</v>
      </c>
      <c r="N2598" s="1">
        <v>0</v>
      </c>
      <c r="O2598" s="1" t="s">
        <v>2580</v>
      </c>
      <c r="P2598" s="1">
        <v>233.64</v>
      </c>
      <c r="Q2598" s="1">
        <v>16.36</v>
      </c>
      <c r="R2598" s="1">
        <v>250</v>
      </c>
      <c r="S2598" t="s">
        <v>2631</v>
      </c>
      <c r="T2598" t="str" cm="1">
        <f t="array" ref="T2598">_xlfn.IFS(ISNUMBER(SEARCH("CP02",S2598)),"ราชพฤกษ",ISNUMBER(SEARCH("CP03",S2598)),"บางใหญ่",ISNUMBER(SEARCH("CP04",S2598)),"บางบอน",OR(ISNUMBER(SEARCH("CP",S2598)),ISNUMBER(SEARCH("BTC",D2598))),"340",TRUE,"")</f>
        <v>บางบอน</v>
      </c>
    </row>
    <row r="2599" spans="1:20" x14ac:dyDescent="0.2">
      <c r="A2599" t="s">
        <v>4302</v>
      </c>
      <c r="B2599" t="s">
        <v>13</v>
      </c>
      <c r="C2599">
        <v>2026</v>
      </c>
      <c r="D2599" t="s">
        <v>2827</v>
      </c>
      <c r="E2599" t="s">
        <v>33</v>
      </c>
      <c r="F2599" t="s">
        <v>34</v>
      </c>
      <c r="G2599" t="s">
        <v>2706</v>
      </c>
      <c r="H2599" t="s">
        <v>3351</v>
      </c>
      <c r="I2599" t="s">
        <v>4345</v>
      </c>
      <c r="J2599" t="s">
        <v>2829</v>
      </c>
      <c r="K2599" t="s">
        <v>2830</v>
      </c>
      <c r="L2599" s="1">
        <v>1</v>
      </c>
      <c r="M2599" s="1">
        <v>3120</v>
      </c>
      <c r="N2599" s="1">
        <v>400</v>
      </c>
      <c r="O2599" s="1" t="s">
        <v>2580</v>
      </c>
      <c r="P2599" s="1">
        <v>2542.06</v>
      </c>
      <c r="Q2599" s="1">
        <v>177.94</v>
      </c>
      <c r="R2599" s="1">
        <v>2720</v>
      </c>
      <c r="S2599" t="s">
        <v>2631</v>
      </c>
      <c r="T2599" t="str" cm="1">
        <f t="array" ref="T2599">_xlfn.IFS(ISNUMBER(SEARCH("CP02",S2599)),"ราชพฤกษ",ISNUMBER(SEARCH("CP03",S2599)),"บางใหญ่",ISNUMBER(SEARCH("CP04",S2599)),"บางบอน",OR(ISNUMBER(SEARCH("CP",S2599)),ISNUMBER(SEARCH("BTC",D2599))),"340",TRUE,"")</f>
        <v>บางบอน</v>
      </c>
    </row>
    <row r="2600" spans="1:20" x14ac:dyDescent="0.2">
      <c r="A2600" t="s">
        <v>4302</v>
      </c>
      <c r="B2600" t="s">
        <v>13</v>
      </c>
      <c r="C2600">
        <v>2026</v>
      </c>
      <c r="D2600" t="s">
        <v>2827</v>
      </c>
      <c r="E2600" t="s">
        <v>227</v>
      </c>
      <c r="F2600" t="s">
        <v>228</v>
      </c>
      <c r="G2600" t="s">
        <v>2582</v>
      </c>
      <c r="H2600" t="s">
        <v>2586</v>
      </c>
      <c r="I2600" t="s">
        <v>4345</v>
      </c>
      <c r="J2600" t="s">
        <v>2829</v>
      </c>
      <c r="K2600" t="s">
        <v>2830</v>
      </c>
      <c r="L2600" s="1">
        <v>1</v>
      </c>
      <c r="M2600" s="1">
        <v>300</v>
      </c>
      <c r="N2600" s="1">
        <v>0</v>
      </c>
      <c r="O2600" s="1" t="s">
        <v>2580</v>
      </c>
      <c r="P2600" s="1">
        <v>280.37</v>
      </c>
      <c r="Q2600" s="1">
        <v>19.63</v>
      </c>
      <c r="R2600" s="1">
        <v>300</v>
      </c>
      <c r="S2600" t="s">
        <v>2631</v>
      </c>
      <c r="T2600" t="str" cm="1">
        <f t="array" ref="T2600">_xlfn.IFS(ISNUMBER(SEARCH("CP02",S2600)),"ราชพฤกษ",ISNUMBER(SEARCH("CP03",S2600)),"บางใหญ่",ISNUMBER(SEARCH("CP04",S2600)),"บางบอน",OR(ISNUMBER(SEARCH("CP",S2600)),ISNUMBER(SEARCH("BTC",D2600))),"340",TRUE,"")</f>
        <v>บางบอน</v>
      </c>
    </row>
    <row r="2601" spans="1:20" x14ac:dyDescent="0.2">
      <c r="A2601" t="s">
        <v>4302</v>
      </c>
      <c r="B2601" t="s">
        <v>13</v>
      </c>
      <c r="C2601">
        <v>2026</v>
      </c>
      <c r="D2601" t="s">
        <v>2827</v>
      </c>
      <c r="E2601" t="s">
        <v>525</v>
      </c>
      <c r="F2601" t="s">
        <v>526</v>
      </c>
      <c r="G2601" t="s">
        <v>2582</v>
      </c>
      <c r="H2601" t="s">
        <v>2586</v>
      </c>
      <c r="I2601" t="s">
        <v>4345</v>
      </c>
      <c r="J2601" t="s">
        <v>2829</v>
      </c>
      <c r="K2601" t="s">
        <v>2830</v>
      </c>
      <c r="L2601" s="1">
        <v>1</v>
      </c>
      <c r="M2601" s="1">
        <v>1150</v>
      </c>
      <c r="N2601" s="1">
        <v>0</v>
      </c>
      <c r="O2601" s="1" t="s">
        <v>2580</v>
      </c>
      <c r="P2601" s="1">
        <v>1074.77</v>
      </c>
      <c r="Q2601" s="1">
        <v>75.23</v>
      </c>
      <c r="R2601" s="1">
        <v>1150</v>
      </c>
      <c r="S2601" t="s">
        <v>2631</v>
      </c>
      <c r="T2601" t="str" cm="1">
        <f t="array" ref="T2601">_xlfn.IFS(ISNUMBER(SEARCH("CP02",S2601)),"ราชพฤกษ",ISNUMBER(SEARCH("CP03",S2601)),"บางใหญ่",ISNUMBER(SEARCH("CP04",S2601)),"บางบอน",OR(ISNUMBER(SEARCH("CP",S2601)),ISNUMBER(SEARCH("BTC",D2601))),"340",TRUE,"")</f>
        <v>บางบอน</v>
      </c>
    </row>
    <row r="2602" spans="1:20" x14ac:dyDescent="0.2">
      <c r="A2602" t="s">
        <v>4302</v>
      </c>
      <c r="B2602" t="s">
        <v>13</v>
      </c>
      <c r="C2602">
        <v>2026</v>
      </c>
      <c r="D2602" t="s">
        <v>2827</v>
      </c>
      <c r="E2602" t="s">
        <v>523</v>
      </c>
      <c r="F2602" t="s">
        <v>524</v>
      </c>
      <c r="G2602" t="s">
        <v>2582</v>
      </c>
      <c r="H2602" t="s">
        <v>2586</v>
      </c>
      <c r="I2602" t="s">
        <v>4345</v>
      </c>
      <c r="J2602" t="s">
        <v>2829</v>
      </c>
      <c r="K2602" t="s">
        <v>2830</v>
      </c>
      <c r="L2602" s="1">
        <v>1</v>
      </c>
      <c r="M2602" s="1">
        <v>175</v>
      </c>
      <c r="N2602" s="1">
        <v>0</v>
      </c>
      <c r="O2602" s="1" t="s">
        <v>2580</v>
      </c>
      <c r="P2602" s="1">
        <v>0</v>
      </c>
      <c r="Q2602" s="1">
        <v>0</v>
      </c>
      <c r="R2602" s="1">
        <v>0</v>
      </c>
      <c r="S2602" t="s">
        <v>2631</v>
      </c>
      <c r="T2602" t="str" cm="1">
        <f t="array" ref="T2602">_xlfn.IFS(ISNUMBER(SEARCH("CP02",S2602)),"ราชพฤกษ",ISNUMBER(SEARCH("CP03",S2602)),"บางใหญ่",ISNUMBER(SEARCH("CP04",S2602)),"บางบอน",OR(ISNUMBER(SEARCH("CP",S2602)),ISNUMBER(SEARCH("BTC",D2602))),"340",TRUE,"")</f>
        <v>บางบอน</v>
      </c>
    </row>
    <row r="2603" spans="1:20" x14ac:dyDescent="0.2">
      <c r="A2603" t="s">
        <v>4302</v>
      </c>
      <c r="B2603" t="s">
        <v>13</v>
      </c>
      <c r="C2603">
        <v>2026</v>
      </c>
      <c r="D2603" t="s">
        <v>2827</v>
      </c>
      <c r="E2603" t="s">
        <v>553</v>
      </c>
      <c r="F2603" t="s">
        <v>554</v>
      </c>
      <c r="G2603" t="s">
        <v>2582</v>
      </c>
      <c r="H2603" t="s">
        <v>2586</v>
      </c>
      <c r="I2603" t="s">
        <v>4345</v>
      </c>
      <c r="J2603" t="s">
        <v>2829</v>
      </c>
      <c r="K2603" t="s">
        <v>2830</v>
      </c>
      <c r="L2603" s="1">
        <v>1</v>
      </c>
      <c r="M2603" s="1">
        <v>250</v>
      </c>
      <c r="N2603" s="1">
        <v>0</v>
      </c>
      <c r="O2603" s="1" t="s">
        <v>2580</v>
      </c>
      <c r="P2603" s="1">
        <v>233.64</v>
      </c>
      <c r="Q2603" s="1">
        <v>16.36</v>
      </c>
      <c r="R2603" s="1">
        <v>250</v>
      </c>
      <c r="S2603" t="s">
        <v>2631</v>
      </c>
      <c r="T2603" t="str" cm="1">
        <f t="array" ref="T2603">_xlfn.IFS(ISNUMBER(SEARCH("CP02",S2603)),"ราชพฤกษ",ISNUMBER(SEARCH("CP03",S2603)),"บางใหญ่",ISNUMBER(SEARCH("CP04",S2603)),"บางบอน",OR(ISNUMBER(SEARCH("CP",S2603)),ISNUMBER(SEARCH("BTC",D2603))),"340",TRUE,"")</f>
        <v>บางบอน</v>
      </c>
    </row>
    <row r="2604" spans="1:20" x14ac:dyDescent="0.2">
      <c r="A2604" t="s">
        <v>4302</v>
      </c>
      <c r="B2604" t="s">
        <v>13</v>
      </c>
      <c r="C2604">
        <v>2026</v>
      </c>
      <c r="D2604" t="s">
        <v>2827</v>
      </c>
      <c r="E2604" t="s">
        <v>1189</v>
      </c>
      <c r="F2604" t="s">
        <v>1190</v>
      </c>
      <c r="G2604" t="s">
        <v>2582</v>
      </c>
      <c r="H2604" t="s">
        <v>2586</v>
      </c>
      <c r="I2604" t="s">
        <v>4345</v>
      </c>
      <c r="J2604" t="s">
        <v>2829</v>
      </c>
      <c r="K2604" t="s">
        <v>2830</v>
      </c>
      <c r="L2604" s="1">
        <v>1</v>
      </c>
      <c r="M2604" s="1">
        <v>20</v>
      </c>
      <c r="N2604" s="1">
        <v>0</v>
      </c>
      <c r="O2604" s="1" t="s">
        <v>2580</v>
      </c>
      <c r="P2604" s="1">
        <v>0</v>
      </c>
      <c r="Q2604" s="1">
        <v>0</v>
      </c>
      <c r="R2604" s="1">
        <v>0</v>
      </c>
      <c r="S2604" t="s">
        <v>2631</v>
      </c>
      <c r="T2604" t="str" cm="1">
        <f t="array" ref="T2604">_xlfn.IFS(ISNUMBER(SEARCH("CP02",S2604)),"ราชพฤกษ",ISNUMBER(SEARCH("CP03",S2604)),"บางใหญ่",ISNUMBER(SEARCH("CP04",S2604)),"บางบอน",OR(ISNUMBER(SEARCH("CP",S2604)),ISNUMBER(SEARCH("BTC",D2604))),"340",TRUE,"")</f>
        <v>บางบอน</v>
      </c>
    </row>
    <row r="2605" spans="1:20" x14ac:dyDescent="0.2">
      <c r="A2605" t="s">
        <v>4302</v>
      </c>
      <c r="B2605" t="s">
        <v>13</v>
      </c>
      <c r="C2605">
        <v>2026</v>
      </c>
      <c r="D2605" t="s">
        <v>2827</v>
      </c>
      <c r="E2605" t="s">
        <v>155</v>
      </c>
      <c r="F2605" t="s">
        <v>156</v>
      </c>
      <c r="G2605" t="s">
        <v>2582</v>
      </c>
      <c r="H2605" t="s">
        <v>2586</v>
      </c>
      <c r="I2605" t="s">
        <v>4345</v>
      </c>
      <c r="J2605" t="s">
        <v>2829</v>
      </c>
      <c r="K2605" t="s">
        <v>2830</v>
      </c>
      <c r="L2605" s="1">
        <v>1</v>
      </c>
      <c r="M2605" s="1">
        <v>240</v>
      </c>
      <c r="N2605" s="1">
        <v>0</v>
      </c>
      <c r="O2605" s="1" t="s">
        <v>2580</v>
      </c>
      <c r="P2605" s="1">
        <v>0</v>
      </c>
      <c r="Q2605" s="1">
        <v>0</v>
      </c>
      <c r="R2605" s="1">
        <v>0</v>
      </c>
      <c r="S2605" t="s">
        <v>2631</v>
      </c>
      <c r="T2605" t="str" cm="1">
        <f t="array" ref="T2605">_xlfn.IFS(ISNUMBER(SEARCH("CP02",S2605)),"ราชพฤกษ",ISNUMBER(SEARCH("CP03",S2605)),"บางใหญ่",ISNUMBER(SEARCH("CP04",S2605)),"บางบอน",OR(ISNUMBER(SEARCH("CP",S2605)),ISNUMBER(SEARCH("BTC",D2605))),"340",TRUE,"")</f>
        <v>บางบอน</v>
      </c>
    </row>
    <row r="2606" spans="1:20" x14ac:dyDescent="0.2">
      <c r="A2606" t="s">
        <v>4302</v>
      </c>
      <c r="B2606" t="s">
        <v>13</v>
      </c>
      <c r="C2606">
        <v>2026</v>
      </c>
      <c r="D2606" t="s">
        <v>2890</v>
      </c>
      <c r="E2606" t="s">
        <v>555</v>
      </c>
      <c r="F2606" t="s">
        <v>556</v>
      </c>
      <c r="G2606" t="s">
        <v>2582</v>
      </c>
      <c r="H2606" t="s">
        <v>2586</v>
      </c>
      <c r="I2606" t="s">
        <v>4346</v>
      </c>
      <c r="J2606" t="s">
        <v>2892</v>
      </c>
      <c r="K2606" t="s">
        <v>2893</v>
      </c>
      <c r="L2606" s="1">
        <v>1</v>
      </c>
      <c r="M2606" s="1">
        <v>1350</v>
      </c>
      <c r="N2606" s="1">
        <v>0</v>
      </c>
      <c r="O2606" s="1" t="s">
        <v>2580</v>
      </c>
      <c r="P2606" s="1">
        <v>1261.68</v>
      </c>
      <c r="Q2606" s="1">
        <v>88.32</v>
      </c>
      <c r="R2606" s="1">
        <v>1350</v>
      </c>
      <c r="S2606" t="s">
        <v>2605</v>
      </c>
      <c r="T2606" t="str" cm="1">
        <f t="array" ref="T2606">_xlfn.IFS(ISNUMBER(SEARCH("CP02",S2606)),"ราชพฤกษ",ISNUMBER(SEARCH("CP03",S2606)),"บางใหญ่",ISNUMBER(SEARCH("CP04",S2606)),"บางบอน",OR(ISNUMBER(SEARCH("CP",S2606)),ISNUMBER(SEARCH("BTC",D2606))),"340",TRUE,"")</f>
        <v>บางใหญ่</v>
      </c>
    </row>
    <row r="2607" spans="1:20" x14ac:dyDescent="0.2">
      <c r="A2607" t="s">
        <v>4302</v>
      </c>
      <c r="B2607" t="s">
        <v>13</v>
      </c>
      <c r="C2607">
        <v>2026</v>
      </c>
      <c r="D2607" t="s">
        <v>2890</v>
      </c>
      <c r="E2607" t="s">
        <v>553</v>
      </c>
      <c r="F2607" t="s">
        <v>554</v>
      </c>
      <c r="G2607" t="s">
        <v>2582</v>
      </c>
      <c r="H2607" t="s">
        <v>2586</v>
      </c>
      <c r="I2607" t="s">
        <v>4346</v>
      </c>
      <c r="J2607" t="s">
        <v>2892</v>
      </c>
      <c r="K2607" t="s">
        <v>2893</v>
      </c>
      <c r="L2607" s="1">
        <v>1</v>
      </c>
      <c r="M2607" s="1">
        <v>250</v>
      </c>
      <c r="N2607" s="1">
        <v>0</v>
      </c>
      <c r="O2607" s="1" t="s">
        <v>2580</v>
      </c>
      <c r="P2607" s="1">
        <v>233.64</v>
      </c>
      <c r="Q2607" s="1">
        <v>16.36</v>
      </c>
      <c r="R2607" s="1">
        <v>250</v>
      </c>
      <c r="S2607" t="s">
        <v>2605</v>
      </c>
      <c r="T2607" t="str" cm="1">
        <f t="array" ref="T2607">_xlfn.IFS(ISNUMBER(SEARCH("CP02",S2607)),"ราชพฤกษ",ISNUMBER(SEARCH("CP03",S2607)),"บางใหญ่",ISNUMBER(SEARCH("CP04",S2607)),"บางบอน",OR(ISNUMBER(SEARCH("CP",S2607)),ISNUMBER(SEARCH("BTC",D2607))),"340",TRUE,"")</f>
        <v>บางใหญ่</v>
      </c>
    </row>
    <row r="2608" spans="1:20" x14ac:dyDescent="0.2">
      <c r="A2608" t="s">
        <v>4302</v>
      </c>
      <c r="B2608" t="s">
        <v>13</v>
      </c>
      <c r="C2608">
        <v>2026</v>
      </c>
      <c r="D2608" t="s">
        <v>2890</v>
      </c>
      <c r="E2608" t="s">
        <v>553</v>
      </c>
      <c r="F2608" t="s">
        <v>554</v>
      </c>
      <c r="G2608" t="s">
        <v>2582</v>
      </c>
      <c r="H2608" t="s">
        <v>2586</v>
      </c>
      <c r="I2608" t="s">
        <v>4346</v>
      </c>
      <c r="J2608" t="s">
        <v>2892</v>
      </c>
      <c r="K2608" t="s">
        <v>2893</v>
      </c>
      <c r="L2608" s="1">
        <v>1</v>
      </c>
      <c r="M2608" s="1">
        <v>250</v>
      </c>
      <c r="N2608" s="1">
        <v>0</v>
      </c>
      <c r="O2608" s="1" t="s">
        <v>2580</v>
      </c>
      <c r="P2608" s="1">
        <v>0</v>
      </c>
      <c r="Q2608" s="1">
        <v>0</v>
      </c>
      <c r="R2608" s="1">
        <v>0</v>
      </c>
      <c r="S2608" t="s">
        <v>2605</v>
      </c>
      <c r="T2608" t="str" cm="1">
        <f t="array" ref="T2608">_xlfn.IFS(ISNUMBER(SEARCH("CP02",S2608)),"ราชพฤกษ",ISNUMBER(SEARCH("CP03",S2608)),"บางใหญ่",ISNUMBER(SEARCH("CP04",S2608)),"บางบอน",OR(ISNUMBER(SEARCH("CP",S2608)),ISNUMBER(SEARCH("BTC",D2608))),"340",TRUE,"")</f>
        <v>บางใหญ่</v>
      </c>
    </row>
    <row r="2609" spans="1:20" x14ac:dyDescent="0.2">
      <c r="A2609" t="s">
        <v>4302</v>
      </c>
      <c r="B2609" t="s">
        <v>13</v>
      </c>
      <c r="C2609">
        <v>2026</v>
      </c>
      <c r="D2609" t="s">
        <v>2890</v>
      </c>
      <c r="E2609" t="s">
        <v>1185</v>
      </c>
      <c r="F2609" t="s">
        <v>1186</v>
      </c>
      <c r="G2609" t="s">
        <v>2582</v>
      </c>
      <c r="H2609" t="s">
        <v>2586</v>
      </c>
      <c r="I2609" t="s">
        <v>4346</v>
      </c>
      <c r="J2609" t="s">
        <v>2892</v>
      </c>
      <c r="K2609" t="s">
        <v>2893</v>
      </c>
      <c r="L2609" s="1">
        <v>1</v>
      </c>
      <c r="M2609" s="1">
        <v>20</v>
      </c>
      <c r="N2609" s="1">
        <v>0</v>
      </c>
      <c r="O2609" s="1" t="s">
        <v>2580</v>
      </c>
      <c r="P2609" s="1">
        <v>18.690000000000001</v>
      </c>
      <c r="Q2609" s="1">
        <v>1.31</v>
      </c>
      <c r="R2609" s="1">
        <v>20</v>
      </c>
      <c r="S2609" t="s">
        <v>2605</v>
      </c>
      <c r="T2609" t="str" cm="1">
        <f t="array" ref="T2609">_xlfn.IFS(ISNUMBER(SEARCH("CP02",S2609)),"ราชพฤกษ",ISNUMBER(SEARCH("CP03",S2609)),"บางใหญ่",ISNUMBER(SEARCH("CP04",S2609)),"บางบอน",OR(ISNUMBER(SEARCH("CP",S2609)),ISNUMBER(SEARCH("BTC",D2609))),"340",TRUE,"")</f>
        <v>บางใหญ่</v>
      </c>
    </row>
    <row r="2610" spans="1:20" x14ac:dyDescent="0.2">
      <c r="A2610" t="s">
        <v>4302</v>
      </c>
      <c r="B2610" t="s">
        <v>13</v>
      </c>
      <c r="C2610">
        <v>2026</v>
      </c>
      <c r="D2610" t="s">
        <v>2890</v>
      </c>
      <c r="E2610" t="s">
        <v>2515</v>
      </c>
      <c r="F2610" t="s">
        <v>2516</v>
      </c>
      <c r="G2610" t="s">
        <v>2632</v>
      </c>
      <c r="H2610" t="s">
        <v>2586</v>
      </c>
      <c r="I2610" t="s">
        <v>4346</v>
      </c>
      <c r="J2610" t="s">
        <v>2892</v>
      </c>
      <c r="K2610" t="s">
        <v>2893</v>
      </c>
      <c r="L2610" s="1">
        <v>1</v>
      </c>
      <c r="M2610" s="1">
        <v>120</v>
      </c>
      <c r="N2610" s="1">
        <v>0</v>
      </c>
      <c r="O2610" s="1" t="s">
        <v>2580</v>
      </c>
      <c r="P2610" s="1">
        <v>112.15</v>
      </c>
      <c r="Q2610" s="1">
        <v>7.85</v>
      </c>
      <c r="R2610" s="1">
        <v>120</v>
      </c>
      <c r="S2610" t="s">
        <v>2605</v>
      </c>
      <c r="T2610" t="str" cm="1">
        <f t="array" ref="T2610">_xlfn.IFS(ISNUMBER(SEARCH("CP02",S2610)),"ราชพฤกษ",ISNUMBER(SEARCH("CP03",S2610)),"บางใหญ่",ISNUMBER(SEARCH("CP04",S2610)),"บางบอน",OR(ISNUMBER(SEARCH("CP",S2610)),ISNUMBER(SEARCH("BTC",D2610))),"340",TRUE,"")</f>
        <v>บางใหญ่</v>
      </c>
    </row>
    <row r="2611" spans="1:20" x14ac:dyDescent="0.2">
      <c r="A2611" t="s">
        <v>4347</v>
      </c>
      <c r="B2611" t="s">
        <v>13</v>
      </c>
      <c r="C2611">
        <v>2026</v>
      </c>
      <c r="D2611" t="s">
        <v>4348</v>
      </c>
      <c r="E2611" t="s">
        <v>923</v>
      </c>
      <c r="F2611" t="s">
        <v>924</v>
      </c>
      <c r="G2611" t="s">
        <v>4349</v>
      </c>
      <c r="H2611" t="s">
        <v>4350</v>
      </c>
      <c r="I2611" t="s">
        <v>4351</v>
      </c>
      <c r="J2611" t="s">
        <v>4352</v>
      </c>
      <c r="K2611" t="s">
        <v>2579</v>
      </c>
      <c r="L2611" s="1">
        <v>4</v>
      </c>
      <c r="M2611" s="1">
        <v>2760</v>
      </c>
      <c r="N2611" s="1">
        <v>2760</v>
      </c>
      <c r="O2611" s="1" t="s">
        <v>2580</v>
      </c>
      <c r="P2611" s="1">
        <v>7738.32</v>
      </c>
      <c r="Q2611" s="1">
        <v>541.67999999999995</v>
      </c>
      <c r="R2611" s="1">
        <v>8280</v>
      </c>
      <c r="S2611" t="s">
        <v>3232</v>
      </c>
      <c r="T2611" t="str" cm="1">
        <f t="array" ref="T2611">_xlfn.IFS(ISNUMBER(SEARCH("CP02",S2611)),"ราชพฤกษ",ISNUMBER(SEARCH("CP03",S2611)),"บางใหญ่",ISNUMBER(SEARCH("CP04",S2611)),"บางบอน",OR(ISNUMBER(SEARCH("CP",S2611)),ISNUMBER(SEARCH("BTC",D2611))),"340",TRUE,"")</f>
        <v>ราชพฤกษ</v>
      </c>
    </row>
    <row r="2612" spans="1:20" x14ac:dyDescent="0.2">
      <c r="A2612" t="s">
        <v>4347</v>
      </c>
      <c r="B2612" t="s">
        <v>13</v>
      </c>
      <c r="C2612">
        <v>2026</v>
      </c>
      <c r="D2612" t="s">
        <v>4348</v>
      </c>
      <c r="E2612" t="s">
        <v>1091</v>
      </c>
      <c r="F2612" t="s">
        <v>1092</v>
      </c>
      <c r="G2612" t="s">
        <v>2582</v>
      </c>
      <c r="H2612" t="s">
        <v>2583</v>
      </c>
      <c r="I2612" t="s">
        <v>4351</v>
      </c>
      <c r="J2612" t="s">
        <v>4352</v>
      </c>
      <c r="K2612" t="s">
        <v>2579</v>
      </c>
      <c r="L2612" s="1">
        <v>4</v>
      </c>
      <c r="M2612" s="1">
        <v>60</v>
      </c>
      <c r="N2612" s="1">
        <v>0</v>
      </c>
      <c r="O2612" s="1" t="s">
        <v>2580</v>
      </c>
      <c r="P2612" s="1">
        <v>0</v>
      </c>
      <c r="Q2612" s="1">
        <v>0</v>
      </c>
      <c r="R2612" s="1">
        <v>0</v>
      </c>
      <c r="S2612" t="s">
        <v>2584</v>
      </c>
      <c r="T2612" t="str" cm="1">
        <f t="array" ref="T2612">_xlfn.IFS(ISNUMBER(SEARCH("CP02",S2612)),"ราชพฤกษ",ISNUMBER(SEARCH("CP03",S2612)),"บางใหญ่",ISNUMBER(SEARCH("CP04",S2612)),"บางบอน",OR(ISNUMBER(SEARCH("CP",S2612)),ISNUMBER(SEARCH("BTC",D2612))),"340",TRUE,"")</f>
        <v>ราชพฤกษ</v>
      </c>
    </row>
    <row r="2613" spans="1:20" x14ac:dyDescent="0.2">
      <c r="A2613" t="s">
        <v>4347</v>
      </c>
      <c r="B2613" t="s">
        <v>13</v>
      </c>
      <c r="C2613">
        <v>2026</v>
      </c>
      <c r="D2613" t="s">
        <v>4348</v>
      </c>
      <c r="E2613" t="s">
        <v>1549</v>
      </c>
      <c r="F2613" t="s">
        <v>1550</v>
      </c>
      <c r="G2613" t="s">
        <v>2585</v>
      </c>
      <c r="H2613" t="s">
        <v>2586</v>
      </c>
      <c r="I2613" t="s">
        <v>4351</v>
      </c>
      <c r="J2613" t="s">
        <v>4352</v>
      </c>
      <c r="K2613" t="s">
        <v>2579</v>
      </c>
      <c r="L2613" s="1">
        <v>4</v>
      </c>
      <c r="M2613" s="1">
        <v>150</v>
      </c>
      <c r="N2613" s="1">
        <v>0</v>
      </c>
      <c r="O2613" s="1" t="s">
        <v>2580</v>
      </c>
      <c r="P2613" s="1">
        <v>0</v>
      </c>
      <c r="Q2613" s="1">
        <v>0</v>
      </c>
      <c r="R2613" s="1">
        <v>0</v>
      </c>
      <c r="S2613" t="s">
        <v>2587</v>
      </c>
      <c r="T2613" t="str" cm="1">
        <f t="array" ref="T2613">_xlfn.IFS(ISNUMBER(SEARCH("CP02",S2613)),"ราชพฤกษ",ISNUMBER(SEARCH("CP03",S2613)),"บางใหญ่",ISNUMBER(SEARCH("CP04",S2613)),"บางบอน",OR(ISNUMBER(SEARCH("CP",S2613)),ISNUMBER(SEARCH("BTC",D2613))),"340",TRUE,"")</f>
        <v>ราชพฤกษ</v>
      </c>
    </row>
    <row r="2614" spans="1:20" x14ac:dyDescent="0.2">
      <c r="A2614" t="s">
        <v>4347</v>
      </c>
      <c r="B2614" t="s">
        <v>13</v>
      </c>
      <c r="C2614">
        <v>2026</v>
      </c>
      <c r="D2614" t="s">
        <v>4348</v>
      </c>
      <c r="E2614" t="s">
        <v>1545</v>
      </c>
      <c r="F2614" t="s">
        <v>1546</v>
      </c>
      <c r="G2614" t="s">
        <v>2588</v>
      </c>
      <c r="H2614" t="s">
        <v>2586</v>
      </c>
      <c r="I2614" t="s">
        <v>4351</v>
      </c>
      <c r="J2614" t="s">
        <v>4352</v>
      </c>
      <c r="K2614" t="s">
        <v>2579</v>
      </c>
      <c r="L2614" s="1">
        <v>1</v>
      </c>
      <c r="M2614" s="1">
        <v>500</v>
      </c>
      <c r="N2614" s="1">
        <v>0</v>
      </c>
      <c r="O2614" s="1" t="s">
        <v>2580</v>
      </c>
      <c r="P2614" s="1">
        <v>0</v>
      </c>
      <c r="Q2614" s="1">
        <v>0</v>
      </c>
      <c r="R2614" s="1">
        <v>0</v>
      </c>
      <c r="S2614" t="s">
        <v>2587</v>
      </c>
      <c r="T2614" t="str" cm="1">
        <f t="array" ref="T2614">_xlfn.IFS(ISNUMBER(SEARCH("CP02",S2614)),"ราชพฤกษ",ISNUMBER(SEARCH("CP03",S2614)),"บางใหญ่",ISNUMBER(SEARCH("CP04",S2614)),"บางบอน",OR(ISNUMBER(SEARCH("CP",S2614)),ISNUMBER(SEARCH("BTC",D2614))),"340",TRUE,"")</f>
        <v>ราชพฤกษ</v>
      </c>
    </row>
    <row r="2615" spans="1:20" x14ac:dyDescent="0.2">
      <c r="A2615" t="s">
        <v>4347</v>
      </c>
      <c r="B2615" t="s">
        <v>13</v>
      </c>
      <c r="C2615">
        <v>2026</v>
      </c>
      <c r="D2615" t="s">
        <v>4348</v>
      </c>
      <c r="E2615" t="s">
        <v>1155</v>
      </c>
      <c r="F2615" t="s">
        <v>1156</v>
      </c>
      <c r="G2615" t="s">
        <v>2589</v>
      </c>
      <c r="H2615" t="s">
        <v>2576</v>
      </c>
      <c r="I2615" t="s">
        <v>4351</v>
      </c>
      <c r="J2615" t="s">
        <v>4352</v>
      </c>
      <c r="K2615" t="s">
        <v>2579</v>
      </c>
      <c r="L2615" s="1">
        <v>1</v>
      </c>
      <c r="M2615" s="1">
        <v>1</v>
      </c>
      <c r="N2615" s="1">
        <v>0</v>
      </c>
      <c r="O2615" s="1" t="s">
        <v>2580</v>
      </c>
      <c r="P2615" s="1">
        <v>0</v>
      </c>
      <c r="Q2615" s="1">
        <v>0</v>
      </c>
      <c r="R2615" s="1">
        <v>0</v>
      </c>
      <c r="S2615" t="s">
        <v>2587</v>
      </c>
      <c r="T2615" t="str" cm="1">
        <f t="array" ref="T2615">_xlfn.IFS(ISNUMBER(SEARCH("CP02",S2615)),"ราชพฤกษ",ISNUMBER(SEARCH("CP03",S2615)),"บางใหญ่",ISNUMBER(SEARCH("CP04",S2615)),"บางบอน",OR(ISNUMBER(SEARCH("CP",S2615)),ISNUMBER(SEARCH("BTC",D2615))),"340",TRUE,"")</f>
        <v>ราชพฤกษ</v>
      </c>
    </row>
    <row r="2616" spans="1:20" x14ac:dyDescent="0.2">
      <c r="A2616" t="s">
        <v>4347</v>
      </c>
      <c r="B2616" t="s">
        <v>13</v>
      </c>
      <c r="C2616">
        <v>2026</v>
      </c>
      <c r="D2616" t="s">
        <v>4348</v>
      </c>
      <c r="E2616" t="s">
        <v>1987</v>
      </c>
      <c r="F2616" t="s">
        <v>1988</v>
      </c>
      <c r="G2616" t="s">
        <v>2582</v>
      </c>
      <c r="H2616" t="s">
        <v>2586</v>
      </c>
      <c r="I2616" t="s">
        <v>4353</v>
      </c>
      <c r="J2616" t="s">
        <v>4352</v>
      </c>
      <c r="K2616" t="s">
        <v>2735</v>
      </c>
      <c r="L2616" s="1">
        <v>1</v>
      </c>
      <c r="M2616" s="1">
        <v>595</v>
      </c>
      <c r="N2616" s="1">
        <v>0</v>
      </c>
      <c r="O2616" s="1" t="s">
        <v>2580</v>
      </c>
      <c r="P2616" s="1">
        <v>556.07000000000005</v>
      </c>
      <c r="Q2616" s="1">
        <v>38.93</v>
      </c>
      <c r="R2616" s="1">
        <v>595</v>
      </c>
      <c r="S2616" t="s">
        <v>2584</v>
      </c>
      <c r="T2616" t="str" cm="1">
        <f t="array" ref="T2616">_xlfn.IFS(ISNUMBER(SEARCH("CP02",S2616)),"ราชพฤกษ",ISNUMBER(SEARCH("CP03",S2616)),"บางใหญ่",ISNUMBER(SEARCH("CP04",S2616)),"บางบอน",OR(ISNUMBER(SEARCH("CP",S2616)),ISNUMBER(SEARCH("BTC",D2616))),"340",TRUE,"")</f>
        <v>ราชพฤกษ</v>
      </c>
    </row>
    <row r="2617" spans="1:20" x14ac:dyDescent="0.2">
      <c r="A2617" t="s">
        <v>4347</v>
      </c>
      <c r="B2617" t="s">
        <v>13</v>
      </c>
      <c r="C2617">
        <v>2026</v>
      </c>
      <c r="D2617" t="s">
        <v>4348</v>
      </c>
      <c r="E2617" t="s">
        <v>1993</v>
      </c>
      <c r="F2617" t="s">
        <v>1994</v>
      </c>
      <c r="G2617" t="s">
        <v>2582</v>
      </c>
      <c r="H2617" t="s">
        <v>2586</v>
      </c>
      <c r="I2617" t="s">
        <v>4353</v>
      </c>
      <c r="J2617" t="s">
        <v>4352</v>
      </c>
      <c r="K2617" t="s">
        <v>2735</v>
      </c>
      <c r="L2617" s="1">
        <v>1</v>
      </c>
      <c r="M2617" s="1">
        <v>595</v>
      </c>
      <c r="N2617" s="1">
        <v>0</v>
      </c>
      <c r="O2617" s="1" t="s">
        <v>2580</v>
      </c>
      <c r="P2617" s="1">
        <v>556.07000000000005</v>
      </c>
      <c r="Q2617" s="1">
        <v>38.93</v>
      </c>
      <c r="R2617" s="1">
        <v>595</v>
      </c>
      <c r="S2617" t="s">
        <v>2584</v>
      </c>
      <c r="T2617" t="str" cm="1">
        <f t="array" ref="T2617">_xlfn.IFS(ISNUMBER(SEARCH("CP02",S2617)),"ราชพฤกษ",ISNUMBER(SEARCH("CP03",S2617)),"บางใหญ่",ISNUMBER(SEARCH("CP04",S2617)),"บางบอน",OR(ISNUMBER(SEARCH("CP",S2617)),ISNUMBER(SEARCH("BTC",D2617))),"340",TRUE,"")</f>
        <v>ราชพฤกษ</v>
      </c>
    </row>
    <row r="2618" spans="1:20" x14ac:dyDescent="0.2">
      <c r="A2618" t="s">
        <v>4347</v>
      </c>
      <c r="B2618" t="s">
        <v>13</v>
      </c>
      <c r="C2618">
        <v>2026</v>
      </c>
      <c r="D2618" t="s">
        <v>4354</v>
      </c>
      <c r="E2618" t="s">
        <v>531</v>
      </c>
      <c r="F2618" t="s">
        <v>532</v>
      </c>
      <c r="G2618" t="s">
        <v>2582</v>
      </c>
      <c r="H2618" t="s">
        <v>2586</v>
      </c>
      <c r="I2618" t="s">
        <v>4355</v>
      </c>
      <c r="J2618" t="s">
        <v>4356</v>
      </c>
      <c r="K2618" t="s">
        <v>2735</v>
      </c>
      <c r="L2618" s="1">
        <v>1</v>
      </c>
      <c r="M2618" s="1">
        <v>385</v>
      </c>
      <c r="N2618" s="1">
        <v>0</v>
      </c>
      <c r="O2618" s="1" t="s">
        <v>2580</v>
      </c>
      <c r="P2618" s="1">
        <v>359.81</v>
      </c>
      <c r="Q2618" s="1">
        <v>25.19</v>
      </c>
      <c r="R2618" s="1">
        <v>385</v>
      </c>
      <c r="S2618" t="s">
        <v>2584</v>
      </c>
      <c r="T2618" t="str" cm="1">
        <f t="array" ref="T2618">_xlfn.IFS(ISNUMBER(SEARCH("CP02",S2618)),"ราชพฤกษ",ISNUMBER(SEARCH("CP03",S2618)),"บางใหญ่",ISNUMBER(SEARCH("CP04",S2618)),"บางบอน",OR(ISNUMBER(SEARCH("CP",S2618)),ISNUMBER(SEARCH("BTC",D2618))),"340",TRUE,"")</f>
        <v>ราชพฤกษ</v>
      </c>
    </row>
    <row r="2619" spans="1:20" x14ac:dyDescent="0.2">
      <c r="A2619" t="s">
        <v>4347</v>
      </c>
      <c r="B2619" t="s">
        <v>13</v>
      </c>
      <c r="C2619">
        <v>2026</v>
      </c>
      <c r="D2619" t="s">
        <v>4357</v>
      </c>
      <c r="E2619" t="s">
        <v>525</v>
      </c>
      <c r="F2619" t="s">
        <v>526</v>
      </c>
      <c r="G2619" t="s">
        <v>2582</v>
      </c>
      <c r="H2619" t="s">
        <v>2586</v>
      </c>
      <c r="I2619" t="s">
        <v>4358</v>
      </c>
      <c r="J2619" t="s">
        <v>4359</v>
      </c>
      <c r="K2619" t="s">
        <v>2603</v>
      </c>
      <c r="L2619" s="1">
        <v>1</v>
      </c>
      <c r="M2619" s="1">
        <v>1150</v>
      </c>
      <c r="N2619" s="1">
        <v>0</v>
      </c>
      <c r="O2619" s="1" t="s">
        <v>2580</v>
      </c>
      <c r="P2619" s="1">
        <v>1074.77</v>
      </c>
      <c r="Q2619" s="1">
        <v>75.23</v>
      </c>
      <c r="R2619" s="1">
        <v>1150</v>
      </c>
      <c r="S2619" t="s">
        <v>2605</v>
      </c>
      <c r="T2619" t="str" cm="1">
        <f t="array" ref="T2619">_xlfn.IFS(ISNUMBER(SEARCH("CP02",S2619)),"ราชพฤกษ",ISNUMBER(SEARCH("CP03",S2619)),"บางใหญ่",ISNUMBER(SEARCH("CP04",S2619)),"บางบอน",OR(ISNUMBER(SEARCH("CP",S2619)),ISNUMBER(SEARCH("BTC",D2619))),"340",TRUE,"")</f>
        <v>บางใหญ่</v>
      </c>
    </row>
    <row r="2620" spans="1:20" x14ac:dyDescent="0.2">
      <c r="A2620" t="s">
        <v>4347</v>
      </c>
      <c r="B2620" t="s">
        <v>13</v>
      </c>
      <c r="C2620">
        <v>2026</v>
      </c>
      <c r="D2620" t="s">
        <v>4357</v>
      </c>
      <c r="E2620" t="s">
        <v>523</v>
      </c>
      <c r="F2620" t="s">
        <v>524</v>
      </c>
      <c r="G2620" t="s">
        <v>2582</v>
      </c>
      <c r="H2620" t="s">
        <v>2586</v>
      </c>
      <c r="I2620" t="s">
        <v>4358</v>
      </c>
      <c r="J2620" t="s">
        <v>4359</v>
      </c>
      <c r="K2620" t="s">
        <v>2603</v>
      </c>
      <c r="L2620" s="1">
        <v>1</v>
      </c>
      <c r="M2620" s="1">
        <v>175</v>
      </c>
      <c r="N2620" s="1">
        <v>0</v>
      </c>
      <c r="O2620" s="1" t="s">
        <v>2580</v>
      </c>
      <c r="P2620" s="1">
        <v>0</v>
      </c>
      <c r="Q2620" s="1">
        <v>0</v>
      </c>
      <c r="R2620" s="1">
        <v>0</v>
      </c>
      <c r="S2620" t="s">
        <v>2605</v>
      </c>
      <c r="T2620" t="str" cm="1">
        <f t="array" ref="T2620">_xlfn.IFS(ISNUMBER(SEARCH("CP02",S2620)),"ราชพฤกษ",ISNUMBER(SEARCH("CP03",S2620)),"บางใหญ่",ISNUMBER(SEARCH("CP04",S2620)),"บางบอน",OR(ISNUMBER(SEARCH("CP",S2620)),ISNUMBER(SEARCH("BTC",D2620))),"340",TRUE,"")</f>
        <v>บางใหญ่</v>
      </c>
    </row>
    <row r="2621" spans="1:20" x14ac:dyDescent="0.2">
      <c r="A2621" t="s">
        <v>4347</v>
      </c>
      <c r="B2621" t="s">
        <v>13</v>
      </c>
      <c r="C2621">
        <v>2026</v>
      </c>
      <c r="D2621" t="s">
        <v>4357</v>
      </c>
      <c r="E2621" t="s">
        <v>151</v>
      </c>
      <c r="F2621" t="s">
        <v>152</v>
      </c>
      <c r="G2621" t="s">
        <v>2582</v>
      </c>
      <c r="H2621" t="s">
        <v>2586</v>
      </c>
      <c r="I2621" t="s">
        <v>4358</v>
      </c>
      <c r="J2621" t="s">
        <v>4359</v>
      </c>
      <c r="K2621" t="s">
        <v>2603</v>
      </c>
      <c r="L2621" s="1">
        <v>1</v>
      </c>
      <c r="M2621" s="1">
        <v>240</v>
      </c>
      <c r="N2621" s="1">
        <v>0</v>
      </c>
      <c r="O2621" s="1" t="s">
        <v>2580</v>
      </c>
      <c r="P2621" s="1">
        <v>0</v>
      </c>
      <c r="Q2621" s="1">
        <v>0</v>
      </c>
      <c r="R2621" s="1">
        <v>0</v>
      </c>
      <c r="S2621" t="s">
        <v>2605</v>
      </c>
      <c r="T2621" t="str" cm="1">
        <f t="array" ref="T2621">_xlfn.IFS(ISNUMBER(SEARCH("CP02",S2621)),"ราชพฤกษ",ISNUMBER(SEARCH("CP03",S2621)),"บางใหญ่",ISNUMBER(SEARCH("CP04",S2621)),"บางบอน",OR(ISNUMBER(SEARCH("CP",S2621)),ISNUMBER(SEARCH("BTC",D2621))),"340",TRUE,"")</f>
        <v>บางใหญ่</v>
      </c>
    </row>
    <row r="2622" spans="1:20" x14ac:dyDescent="0.2">
      <c r="A2622" t="s">
        <v>4347</v>
      </c>
      <c r="B2622" t="s">
        <v>13</v>
      </c>
      <c r="C2622">
        <v>2026</v>
      </c>
      <c r="D2622" t="s">
        <v>4357</v>
      </c>
      <c r="E2622" t="s">
        <v>1187</v>
      </c>
      <c r="F2622" t="s">
        <v>1188</v>
      </c>
      <c r="G2622" t="s">
        <v>2582</v>
      </c>
      <c r="H2622" t="s">
        <v>2586</v>
      </c>
      <c r="I2622" t="s">
        <v>4358</v>
      </c>
      <c r="J2622" t="s">
        <v>4359</v>
      </c>
      <c r="K2622" t="s">
        <v>2603</v>
      </c>
      <c r="L2622" s="1">
        <v>1</v>
      </c>
      <c r="M2622" s="1">
        <v>20</v>
      </c>
      <c r="N2622" s="1">
        <v>0</v>
      </c>
      <c r="O2622" s="1" t="s">
        <v>2580</v>
      </c>
      <c r="P2622" s="1">
        <v>18.690000000000001</v>
      </c>
      <c r="Q2622" s="1">
        <v>1.31</v>
      </c>
      <c r="R2622" s="1">
        <v>20</v>
      </c>
      <c r="S2622" t="s">
        <v>2605</v>
      </c>
      <c r="T2622" t="str" cm="1">
        <f t="array" ref="T2622">_xlfn.IFS(ISNUMBER(SEARCH("CP02",S2622)),"ราชพฤกษ",ISNUMBER(SEARCH("CP03",S2622)),"บางใหญ่",ISNUMBER(SEARCH("CP04",S2622)),"บางบอน",OR(ISNUMBER(SEARCH("CP",S2622)),ISNUMBER(SEARCH("BTC",D2622))),"340",TRUE,"")</f>
        <v>บางใหญ่</v>
      </c>
    </row>
    <row r="2623" spans="1:20" x14ac:dyDescent="0.2">
      <c r="A2623" t="s">
        <v>4347</v>
      </c>
      <c r="B2623" t="s">
        <v>13</v>
      </c>
      <c r="C2623">
        <v>2026</v>
      </c>
      <c r="D2623" t="s">
        <v>4360</v>
      </c>
      <c r="E2623" t="s">
        <v>1547</v>
      </c>
      <c r="F2623" t="s">
        <v>1548</v>
      </c>
      <c r="G2623" t="s">
        <v>2588</v>
      </c>
      <c r="H2623" t="s">
        <v>2586</v>
      </c>
      <c r="I2623" t="s">
        <v>4361</v>
      </c>
      <c r="J2623" t="s">
        <v>4362</v>
      </c>
      <c r="K2623" t="s">
        <v>2702</v>
      </c>
      <c r="L2623" s="1">
        <v>1</v>
      </c>
      <c r="M2623" s="1">
        <v>400</v>
      </c>
      <c r="N2623" s="1">
        <v>0</v>
      </c>
      <c r="O2623" s="1" t="s">
        <v>2580</v>
      </c>
      <c r="P2623" s="1">
        <v>373.83</v>
      </c>
      <c r="Q2623" s="1">
        <v>26.17</v>
      </c>
      <c r="R2623" s="1">
        <v>400</v>
      </c>
      <c r="S2623" t="s">
        <v>2606</v>
      </c>
      <c r="T2623" t="str" cm="1">
        <f t="array" ref="T2623">_xlfn.IFS(ISNUMBER(SEARCH("CP02",S2623)),"ราชพฤกษ",ISNUMBER(SEARCH("CP03",S2623)),"บางใหญ่",ISNUMBER(SEARCH("CP04",S2623)),"บางบอน",OR(ISNUMBER(SEARCH("CP",S2623)),ISNUMBER(SEARCH("BTC",D2623))),"340",TRUE,"")</f>
        <v>บางใหญ่</v>
      </c>
    </row>
    <row r="2624" spans="1:20" x14ac:dyDescent="0.2">
      <c r="A2624" t="s">
        <v>4347</v>
      </c>
      <c r="B2624" t="s">
        <v>13</v>
      </c>
      <c r="C2624">
        <v>2026</v>
      </c>
      <c r="D2624" t="s">
        <v>4363</v>
      </c>
      <c r="E2624" t="s">
        <v>1545</v>
      </c>
      <c r="F2624" t="s">
        <v>1546</v>
      </c>
      <c r="G2624" t="s">
        <v>2588</v>
      </c>
      <c r="H2624" t="s">
        <v>2586</v>
      </c>
      <c r="I2624" t="s">
        <v>4364</v>
      </c>
      <c r="J2624" t="s">
        <v>4365</v>
      </c>
      <c r="K2624" t="s">
        <v>2603</v>
      </c>
      <c r="L2624" s="1">
        <v>1</v>
      </c>
      <c r="M2624" s="1">
        <v>500</v>
      </c>
      <c r="N2624" s="1">
        <v>0</v>
      </c>
      <c r="O2624" s="1" t="s">
        <v>2580</v>
      </c>
      <c r="P2624" s="1">
        <v>467.29</v>
      </c>
      <c r="Q2624" s="1">
        <v>32.71</v>
      </c>
      <c r="R2624" s="1">
        <v>500</v>
      </c>
      <c r="S2624" t="s">
        <v>2606</v>
      </c>
      <c r="T2624" t="str" cm="1">
        <f t="array" ref="T2624">_xlfn.IFS(ISNUMBER(SEARCH("CP02",S2624)),"ราชพฤกษ",ISNUMBER(SEARCH("CP03",S2624)),"บางใหญ่",ISNUMBER(SEARCH("CP04",S2624)),"บางบอน",OR(ISNUMBER(SEARCH("CP",S2624)),ISNUMBER(SEARCH("BTC",D2624))),"340",TRUE,"")</f>
        <v>บางใหญ่</v>
      </c>
    </row>
    <row r="2625" spans="1:20" x14ac:dyDescent="0.2">
      <c r="A2625" t="s">
        <v>4347</v>
      </c>
      <c r="B2625" t="s">
        <v>13</v>
      </c>
      <c r="C2625">
        <v>2026</v>
      </c>
      <c r="D2625" t="s">
        <v>4366</v>
      </c>
      <c r="E2625" t="s">
        <v>529</v>
      </c>
      <c r="F2625" t="s">
        <v>530</v>
      </c>
      <c r="G2625" t="s">
        <v>2582</v>
      </c>
      <c r="H2625" t="s">
        <v>2586</v>
      </c>
      <c r="I2625" t="s">
        <v>4367</v>
      </c>
      <c r="J2625" t="s">
        <v>4368</v>
      </c>
      <c r="K2625" t="s">
        <v>2603</v>
      </c>
      <c r="L2625" s="1">
        <v>1</v>
      </c>
      <c r="M2625" s="1">
        <v>790</v>
      </c>
      <c r="N2625" s="1">
        <v>0</v>
      </c>
      <c r="O2625" s="1" t="s">
        <v>2580</v>
      </c>
      <c r="P2625" s="1">
        <v>738.32</v>
      </c>
      <c r="Q2625" s="1">
        <v>51.68</v>
      </c>
      <c r="R2625" s="1">
        <v>790</v>
      </c>
      <c r="S2625" t="s">
        <v>2605</v>
      </c>
      <c r="T2625" t="str" cm="1">
        <f t="array" ref="T2625">_xlfn.IFS(ISNUMBER(SEARCH("CP02",S2625)),"ราชพฤกษ",ISNUMBER(SEARCH("CP03",S2625)),"บางใหญ่",ISNUMBER(SEARCH("CP04",S2625)),"บางบอน",OR(ISNUMBER(SEARCH("CP",S2625)),ISNUMBER(SEARCH("BTC",D2625))),"340",TRUE,"")</f>
        <v>บางใหญ่</v>
      </c>
    </row>
    <row r="2626" spans="1:20" x14ac:dyDescent="0.2">
      <c r="A2626" t="s">
        <v>4347</v>
      </c>
      <c r="B2626" t="s">
        <v>13</v>
      </c>
      <c r="C2626">
        <v>2026</v>
      </c>
      <c r="D2626" t="s">
        <v>4366</v>
      </c>
      <c r="E2626" t="s">
        <v>527</v>
      </c>
      <c r="F2626" t="s">
        <v>528</v>
      </c>
      <c r="G2626" t="s">
        <v>2582</v>
      </c>
      <c r="H2626" t="s">
        <v>2586</v>
      </c>
      <c r="I2626" t="s">
        <v>4367</v>
      </c>
      <c r="J2626" t="s">
        <v>4368</v>
      </c>
      <c r="K2626" t="s">
        <v>2603</v>
      </c>
      <c r="L2626" s="1">
        <v>1</v>
      </c>
      <c r="M2626" s="1">
        <v>215</v>
      </c>
      <c r="N2626" s="1">
        <v>0</v>
      </c>
      <c r="O2626" s="1" t="s">
        <v>2580</v>
      </c>
      <c r="P2626" s="1">
        <v>0</v>
      </c>
      <c r="Q2626" s="1">
        <v>0</v>
      </c>
      <c r="R2626" s="1">
        <v>0</v>
      </c>
      <c r="S2626" t="s">
        <v>2605</v>
      </c>
      <c r="T2626" t="str" cm="1">
        <f t="array" ref="T2626">_xlfn.IFS(ISNUMBER(SEARCH("CP02",S2626)),"ราชพฤกษ",ISNUMBER(SEARCH("CP03",S2626)),"บางใหญ่",ISNUMBER(SEARCH("CP04",S2626)),"บางบอน",OR(ISNUMBER(SEARCH("CP",S2626)),ISNUMBER(SEARCH("BTC",D2626))),"340",TRUE,"")</f>
        <v>บางใหญ่</v>
      </c>
    </row>
    <row r="2627" spans="1:20" x14ac:dyDescent="0.2">
      <c r="A2627" t="s">
        <v>4347</v>
      </c>
      <c r="B2627" t="s">
        <v>13</v>
      </c>
      <c r="C2627">
        <v>2026</v>
      </c>
      <c r="D2627" t="s">
        <v>4366</v>
      </c>
      <c r="E2627" t="s">
        <v>155</v>
      </c>
      <c r="F2627" t="s">
        <v>156</v>
      </c>
      <c r="G2627" t="s">
        <v>2582</v>
      </c>
      <c r="H2627" t="s">
        <v>2586</v>
      </c>
      <c r="I2627" t="s">
        <v>4367</v>
      </c>
      <c r="J2627" t="s">
        <v>4368</v>
      </c>
      <c r="K2627" t="s">
        <v>2603</v>
      </c>
      <c r="L2627" s="1">
        <v>1</v>
      </c>
      <c r="M2627" s="1">
        <v>240</v>
      </c>
      <c r="N2627" s="1">
        <v>0</v>
      </c>
      <c r="O2627" s="1" t="s">
        <v>2580</v>
      </c>
      <c r="P2627" s="1">
        <v>0</v>
      </c>
      <c r="Q2627" s="1">
        <v>0</v>
      </c>
      <c r="R2627" s="1">
        <v>0</v>
      </c>
      <c r="S2627" t="s">
        <v>2605</v>
      </c>
      <c r="T2627" t="str" cm="1">
        <f t="array" ref="T2627">_xlfn.IFS(ISNUMBER(SEARCH("CP02",S2627)),"ราชพฤกษ",ISNUMBER(SEARCH("CP03",S2627)),"บางใหญ่",ISNUMBER(SEARCH("CP04",S2627)),"บางบอน",OR(ISNUMBER(SEARCH("CP",S2627)),ISNUMBER(SEARCH("BTC",D2627))),"340",TRUE,"")</f>
        <v>บางใหญ่</v>
      </c>
    </row>
    <row r="2628" spans="1:20" x14ac:dyDescent="0.2">
      <c r="A2628" t="s">
        <v>4347</v>
      </c>
      <c r="B2628" t="s">
        <v>13</v>
      </c>
      <c r="C2628">
        <v>2026</v>
      </c>
      <c r="D2628" t="s">
        <v>4366</v>
      </c>
      <c r="E2628" t="s">
        <v>227</v>
      </c>
      <c r="F2628" t="s">
        <v>228</v>
      </c>
      <c r="G2628" t="s">
        <v>2582</v>
      </c>
      <c r="H2628" t="s">
        <v>2586</v>
      </c>
      <c r="I2628" t="s">
        <v>4367</v>
      </c>
      <c r="J2628" t="s">
        <v>4368</v>
      </c>
      <c r="K2628" t="s">
        <v>2603</v>
      </c>
      <c r="L2628" s="1">
        <v>1</v>
      </c>
      <c r="M2628" s="1">
        <v>300</v>
      </c>
      <c r="N2628" s="1">
        <v>0</v>
      </c>
      <c r="O2628" s="1" t="s">
        <v>2580</v>
      </c>
      <c r="P2628" s="1">
        <v>280.37</v>
      </c>
      <c r="Q2628" s="1">
        <v>19.63</v>
      </c>
      <c r="R2628" s="1">
        <v>300</v>
      </c>
      <c r="S2628" t="s">
        <v>2605</v>
      </c>
      <c r="T2628" t="str" cm="1">
        <f t="array" ref="T2628">_xlfn.IFS(ISNUMBER(SEARCH("CP02",S2628)),"ราชพฤกษ",ISNUMBER(SEARCH("CP03",S2628)),"บางใหญ่",ISNUMBER(SEARCH("CP04",S2628)),"บางบอน",OR(ISNUMBER(SEARCH("CP",S2628)),ISNUMBER(SEARCH("BTC",D2628))),"340",TRUE,"")</f>
        <v>บางใหญ่</v>
      </c>
    </row>
    <row r="2629" spans="1:20" x14ac:dyDescent="0.2">
      <c r="A2629" t="s">
        <v>4347</v>
      </c>
      <c r="B2629" t="s">
        <v>13</v>
      </c>
      <c r="C2629">
        <v>2026</v>
      </c>
      <c r="D2629" t="s">
        <v>4369</v>
      </c>
      <c r="E2629" t="s">
        <v>1901</v>
      </c>
      <c r="F2629" t="s">
        <v>1902</v>
      </c>
      <c r="G2629" t="s">
        <v>2582</v>
      </c>
      <c r="H2629" t="s">
        <v>2586</v>
      </c>
      <c r="I2629" t="s">
        <v>4370</v>
      </c>
      <c r="J2629" t="s">
        <v>4371</v>
      </c>
      <c r="K2629" t="s">
        <v>2603</v>
      </c>
      <c r="L2629" s="1">
        <v>2</v>
      </c>
      <c r="M2629" s="1">
        <v>295</v>
      </c>
      <c r="N2629" s="1">
        <v>0</v>
      </c>
      <c r="O2629" s="1" t="s">
        <v>2580</v>
      </c>
      <c r="P2629" s="1">
        <v>551.4</v>
      </c>
      <c r="Q2629" s="1">
        <v>38.6</v>
      </c>
      <c r="R2629" s="1">
        <v>590</v>
      </c>
      <c r="S2629" t="s">
        <v>2605</v>
      </c>
      <c r="T2629" t="str" cm="1">
        <f t="array" ref="T2629">_xlfn.IFS(ISNUMBER(SEARCH("CP02",S2629)),"ราชพฤกษ",ISNUMBER(SEARCH("CP03",S2629)),"บางใหญ่",ISNUMBER(SEARCH("CP04",S2629)),"บางบอน",OR(ISNUMBER(SEARCH("CP",S2629)),ISNUMBER(SEARCH("BTC",D2629))),"340",TRUE,"")</f>
        <v>บางใหญ่</v>
      </c>
    </row>
    <row r="2630" spans="1:20" x14ac:dyDescent="0.2">
      <c r="A2630" t="s">
        <v>4347</v>
      </c>
      <c r="B2630" t="s">
        <v>13</v>
      </c>
      <c r="C2630">
        <v>2026</v>
      </c>
      <c r="D2630" t="s">
        <v>4369</v>
      </c>
      <c r="E2630" t="s">
        <v>2061</v>
      </c>
      <c r="F2630" t="s">
        <v>2062</v>
      </c>
      <c r="G2630" t="s">
        <v>2632</v>
      </c>
      <c r="H2630" t="s">
        <v>2586</v>
      </c>
      <c r="I2630" t="s">
        <v>4370</v>
      </c>
      <c r="J2630" t="s">
        <v>4371</v>
      </c>
      <c r="K2630" t="s">
        <v>2603</v>
      </c>
      <c r="L2630" s="1">
        <v>1</v>
      </c>
      <c r="M2630" s="1">
        <v>2050</v>
      </c>
      <c r="N2630" s="1">
        <v>0</v>
      </c>
      <c r="O2630" s="1" t="s">
        <v>2580</v>
      </c>
      <c r="P2630" s="1">
        <v>1915.89</v>
      </c>
      <c r="Q2630" s="1">
        <v>134.11000000000001</v>
      </c>
      <c r="R2630" s="1">
        <v>2050</v>
      </c>
      <c r="S2630" t="s">
        <v>2605</v>
      </c>
      <c r="T2630" t="str" cm="1">
        <f t="array" ref="T2630">_xlfn.IFS(ISNUMBER(SEARCH("CP02",S2630)),"ราชพฤกษ",ISNUMBER(SEARCH("CP03",S2630)),"บางใหญ่",ISNUMBER(SEARCH("CP04",S2630)),"บางบอน",OR(ISNUMBER(SEARCH("CP",S2630)),ISNUMBER(SEARCH("BTC",D2630))),"340",TRUE,"")</f>
        <v>บางใหญ่</v>
      </c>
    </row>
    <row r="2631" spans="1:20" x14ac:dyDescent="0.2">
      <c r="A2631" t="s">
        <v>4347</v>
      </c>
      <c r="B2631" t="s">
        <v>13</v>
      </c>
      <c r="C2631">
        <v>2026</v>
      </c>
      <c r="D2631" t="s">
        <v>4369</v>
      </c>
      <c r="E2631" t="s">
        <v>2299</v>
      </c>
      <c r="F2631" t="s">
        <v>2300</v>
      </c>
      <c r="G2631" t="s">
        <v>2632</v>
      </c>
      <c r="H2631" t="s">
        <v>2586</v>
      </c>
      <c r="I2631" t="s">
        <v>4370</v>
      </c>
      <c r="J2631" t="s">
        <v>4371</v>
      </c>
      <c r="K2631" t="s">
        <v>2603</v>
      </c>
      <c r="L2631" s="1">
        <v>1</v>
      </c>
      <c r="M2631" s="1">
        <v>500</v>
      </c>
      <c r="N2631" s="1">
        <v>0</v>
      </c>
      <c r="O2631" s="1" t="s">
        <v>2580</v>
      </c>
      <c r="P2631" s="1">
        <v>467.29</v>
      </c>
      <c r="Q2631" s="1">
        <v>32.71</v>
      </c>
      <c r="R2631" s="1">
        <v>500</v>
      </c>
      <c r="S2631" t="s">
        <v>2605</v>
      </c>
      <c r="T2631" t="str" cm="1">
        <f t="array" ref="T2631">_xlfn.IFS(ISNUMBER(SEARCH("CP02",S2631)),"ราชพฤกษ",ISNUMBER(SEARCH("CP03",S2631)),"บางใหญ่",ISNUMBER(SEARCH("CP04",S2631)),"บางบอน",OR(ISNUMBER(SEARCH("CP",S2631)),ISNUMBER(SEARCH("BTC",D2631))),"340",TRUE,"")</f>
        <v>บางใหญ่</v>
      </c>
    </row>
    <row r="2632" spans="1:20" x14ac:dyDescent="0.2">
      <c r="A2632" t="s">
        <v>4347</v>
      </c>
      <c r="B2632" t="s">
        <v>13</v>
      </c>
      <c r="C2632">
        <v>2026</v>
      </c>
      <c r="D2632" t="s">
        <v>4369</v>
      </c>
      <c r="E2632" t="s">
        <v>1663</v>
      </c>
      <c r="F2632" t="s">
        <v>1664</v>
      </c>
      <c r="G2632" t="s">
        <v>2632</v>
      </c>
      <c r="H2632" t="s">
        <v>2586</v>
      </c>
      <c r="I2632" t="s">
        <v>4370</v>
      </c>
      <c r="J2632" t="s">
        <v>4371</v>
      </c>
      <c r="K2632" t="s">
        <v>2603</v>
      </c>
      <c r="L2632" s="1">
        <v>1</v>
      </c>
      <c r="M2632" s="1">
        <v>1250</v>
      </c>
      <c r="N2632" s="1">
        <v>0</v>
      </c>
      <c r="O2632" s="1" t="s">
        <v>2580</v>
      </c>
      <c r="P2632" s="1">
        <v>1168.22</v>
      </c>
      <c r="Q2632" s="1">
        <v>81.78</v>
      </c>
      <c r="R2632" s="1">
        <v>1250</v>
      </c>
      <c r="S2632" t="s">
        <v>2605</v>
      </c>
      <c r="T2632" t="str" cm="1">
        <f t="array" ref="T2632">_xlfn.IFS(ISNUMBER(SEARCH("CP02",S2632)),"ราชพฤกษ",ISNUMBER(SEARCH("CP03",S2632)),"บางใหญ่",ISNUMBER(SEARCH("CP04",S2632)),"บางบอน",OR(ISNUMBER(SEARCH("CP",S2632)),ISNUMBER(SEARCH("BTC",D2632))),"340",TRUE,"")</f>
        <v>บางใหญ่</v>
      </c>
    </row>
    <row r="2633" spans="1:20" x14ac:dyDescent="0.2">
      <c r="A2633" t="s">
        <v>4347</v>
      </c>
      <c r="B2633" t="s">
        <v>13</v>
      </c>
      <c r="C2633">
        <v>2026</v>
      </c>
      <c r="D2633" t="s">
        <v>4369</v>
      </c>
      <c r="E2633" t="s">
        <v>1717</v>
      </c>
      <c r="F2633" t="s">
        <v>1718</v>
      </c>
      <c r="G2633" t="s">
        <v>2632</v>
      </c>
      <c r="H2633" t="s">
        <v>2586</v>
      </c>
      <c r="I2633" t="s">
        <v>4370</v>
      </c>
      <c r="J2633" t="s">
        <v>4371</v>
      </c>
      <c r="K2633" t="s">
        <v>2603</v>
      </c>
      <c r="L2633" s="1">
        <v>1</v>
      </c>
      <c r="M2633" s="1">
        <v>950</v>
      </c>
      <c r="N2633" s="1">
        <v>0</v>
      </c>
      <c r="O2633" s="1" t="s">
        <v>2580</v>
      </c>
      <c r="P2633" s="1">
        <v>887.85</v>
      </c>
      <c r="Q2633" s="1">
        <v>62.15</v>
      </c>
      <c r="R2633" s="1">
        <v>950</v>
      </c>
      <c r="S2633" t="s">
        <v>2605</v>
      </c>
      <c r="T2633" t="str" cm="1">
        <f t="array" ref="T2633">_xlfn.IFS(ISNUMBER(SEARCH("CP02",S2633)),"ราชพฤกษ",ISNUMBER(SEARCH("CP03",S2633)),"บางใหญ่",ISNUMBER(SEARCH("CP04",S2633)),"บางบอน",OR(ISNUMBER(SEARCH("CP",S2633)),ISNUMBER(SEARCH("BTC",D2633))),"340",TRUE,"")</f>
        <v>บางใหญ่</v>
      </c>
    </row>
    <row r="2634" spans="1:20" x14ac:dyDescent="0.2">
      <c r="A2634" t="s">
        <v>4347</v>
      </c>
      <c r="B2634" t="s">
        <v>13</v>
      </c>
      <c r="C2634">
        <v>2026</v>
      </c>
      <c r="D2634" t="s">
        <v>4369</v>
      </c>
      <c r="E2634" t="s">
        <v>1605</v>
      </c>
      <c r="F2634" t="s">
        <v>1606</v>
      </c>
      <c r="G2634" t="s">
        <v>1536</v>
      </c>
      <c r="H2634" t="s">
        <v>2586</v>
      </c>
      <c r="I2634" t="s">
        <v>4370</v>
      </c>
      <c r="J2634" t="s">
        <v>4371</v>
      </c>
      <c r="K2634" t="s">
        <v>2603</v>
      </c>
      <c r="L2634" s="1">
        <v>1</v>
      </c>
      <c r="M2634" s="1">
        <v>500</v>
      </c>
      <c r="N2634" s="1">
        <v>40</v>
      </c>
      <c r="O2634" s="1" t="s">
        <v>2580</v>
      </c>
      <c r="P2634" s="1">
        <v>429.91</v>
      </c>
      <c r="Q2634" s="1">
        <v>30.09</v>
      </c>
      <c r="R2634" s="1">
        <v>460</v>
      </c>
      <c r="S2634" t="s">
        <v>2606</v>
      </c>
      <c r="T2634" t="str" cm="1">
        <f t="array" ref="T2634">_xlfn.IFS(ISNUMBER(SEARCH("CP02",S2634)),"ราชพฤกษ",ISNUMBER(SEARCH("CP03",S2634)),"บางใหญ่",ISNUMBER(SEARCH("CP04",S2634)),"บางบอน",OR(ISNUMBER(SEARCH("CP",S2634)),ISNUMBER(SEARCH("BTC",D2634))),"340",TRUE,"")</f>
        <v>บางใหญ่</v>
      </c>
    </row>
    <row r="2635" spans="1:20" x14ac:dyDescent="0.2">
      <c r="A2635" t="s">
        <v>4347</v>
      </c>
      <c r="B2635" t="s">
        <v>13</v>
      </c>
      <c r="C2635">
        <v>2026</v>
      </c>
      <c r="D2635" t="s">
        <v>4372</v>
      </c>
      <c r="E2635" t="s">
        <v>533</v>
      </c>
      <c r="F2635" t="s">
        <v>534</v>
      </c>
      <c r="G2635" t="s">
        <v>2582</v>
      </c>
      <c r="H2635" t="s">
        <v>2586</v>
      </c>
      <c r="I2635" t="s">
        <v>4373</v>
      </c>
      <c r="J2635" t="s">
        <v>4374</v>
      </c>
      <c r="K2635" t="s">
        <v>2702</v>
      </c>
      <c r="L2635" s="1">
        <v>1</v>
      </c>
      <c r="M2635" s="1">
        <v>1000</v>
      </c>
      <c r="N2635" s="1">
        <v>0</v>
      </c>
      <c r="O2635" s="1" t="s">
        <v>2580</v>
      </c>
      <c r="P2635" s="1">
        <v>934.58</v>
      </c>
      <c r="Q2635" s="1">
        <v>65.42</v>
      </c>
      <c r="R2635" s="1">
        <v>1000</v>
      </c>
      <c r="S2635" t="s">
        <v>2605</v>
      </c>
      <c r="T2635" t="str" cm="1">
        <f t="array" ref="T2635">_xlfn.IFS(ISNUMBER(SEARCH("CP02",S2635)),"ราชพฤกษ",ISNUMBER(SEARCH("CP03",S2635)),"บางใหญ่",ISNUMBER(SEARCH("CP04",S2635)),"บางบอน",OR(ISNUMBER(SEARCH("CP",S2635)),ISNUMBER(SEARCH("BTC",D2635))),"340",TRUE,"")</f>
        <v>บางใหญ่</v>
      </c>
    </row>
    <row r="2636" spans="1:20" x14ac:dyDescent="0.2">
      <c r="A2636" t="s">
        <v>4347</v>
      </c>
      <c r="B2636" t="s">
        <v>13</v>
      </c>
      <c r="C2636">
        <v>2026</v>
      </c>
      <c r="D2636" t="s">
        <v>4372</v>
      </c>
      <c r="E2636" t="s">
        <v>531</v>
      </c>
      <c r="F2636" t="s">
        <v>532</v>
      </c>
      <c r="G2636" t="s">
        <v>2582</v>
      </c>
      <c r="H2636" t="s">
        <v>2586</v>
      </c>
      <c r="I2636" t="s">
        <v>4373</v>
      </c>
      <c r="J2636" t="s">
        <v>4374</v>
      </c>
      <c r="K2636" t="s">
        <v>2702</v>
      </c>
      <c r="L2636" s="1">
        <v>1</v>
      </c>
      <c r="M2636" s="1">
        <v>385</v>
      </c>
      <c r="N2636" s="1">
        <v>0</v>
      </c>
      <c r="O2636" s="1" t="s">
        <v>2580</v>
      </c>
      <c r="P2636" s="1">
        <v>0</v>
      </c>
      <c r="Q2636" s="1">
        <v>0</v>
      </c>
      <c r="R2636" s="1">
        <v>0</v>
      </c>
      <c r="S2636" t="s">
        <v>2605</v>
      </c>
      <c r="T2636" t="str" cm="1">
        <f t="array" ref="T2636">_xlfn.IFS(ISNUMBER(SEARCH("CP02",S2636)),"ราชพฤกษ",ISNUMBER(SEARCH("CP03",S2636)),"บางใหญ่",ISNUMBER(SEARCH("CP04",S2636)),"บางบอน",OR(ISNUMBER(SEARCH("CP",S2636)),ISNUMBER(SEARCH("BTC",D2636))),"340",TRUE,"")</f>
        <v>บางใหญ่</v>
      </c>
    </row>
    <row r="2637" spans="1:20" x14ac:dyDescent="0.2">
      <c r="A2637" t="s">
        <v>4347</v>
      </c>
      <c r="B2637" t="s">
        <v>13</v>
      </c>
      <c r="C2637">
        <v>2026</v>
      </c>
      <c r="D2637" t="s">
        <v>4372</v>
      </c>
      <c r="E2637" t="s">
        <v>179</v>
      </c>
      <c r="F2637" t="s">
        <v>180</v>
      </c>
      <c r="G2637" t="s">
        <v>2582</v>
      </c>
      <c r="H2637" t="s">
        <v>2586</v>
      </c>
      <c r="I2637" t="s">
        <v>4373</v>
      </c>
      <c r="J2637" t="s">
        <v>4374</v>
      </c>
      <c r="K2637" t="s">
        <v>2702</v>
      </c>
      <c r="L2637" s="1">
        <v>1</v>
      </c>
      <c r="M2637" s="1">
        <v>220</v>
      </c>
      <c r="N2637" s="1">
        <v>0</v>
      </c>
      <c r="O2637" s="1" t="s">
        <v>2580</v>
      </c>
      <c r="P2637" s="1">
        <v>0</v>
      </c>
      <c r="Q2637" s="1">
        <v>0</v>
      </c>
      <c r="R2637" s="1">
        <v>0</v>
      </c>
      <c r="S2637" t="s">
        <v>2605</v>
      </c>
      <c r="T2637" t="str" cm="1">
        <f t="array" ref="T2637">_xlfn.IFS(ISNUMBER(SEARCH("CP02",S2637)),"ราชพฤกษ",ISNUMBER(SEARCH("CP03",S2637)),"บางใหญ่",ISNUMBER(SEARCH("CP04",S2637)),"บางบอน",OR(ISNUMBER(SEARCH("CP",S2637)),ISNUMBER(SEARCH("BTC",D2637))),"340",TRUE,"")</f>
        <v>บางใหญ่</v>
      </c>
    </row>
    <row r="2638" spans="1:20" x14ac:dyDescent="0.2">
      <c r="A2638" t="s">
        <v>4347</v>
      </c>
      <c r="B2638" t="s">
        <v>13</v>
      </c>
      <c r="C2638">
        <v>2026</v>
      </c>
      <c r="D2638" t="s">
        <v>4372</v>
      </c>
      <c r="E2638" t="s">
        <v>1185</v>
      </c>
      <c r="F2638" t="s">
        <v>1186</v>
      </c>
      <c r="G2638" t="s">
        <v>2582</v>
      </c>
      <c r="H2638" t="s">
        <v>2586</v>
      </c>
      <c r="I2638" t="s">
        <v>4373</v>
      </c>
      <c r="J2638" t="s">
        <v>4374</v>
      </c>
      <c r="K2638" t="s">
        <v>2702</v>
      </c>
      <c r="L2638" s="1">
        <v>1</v>
      </c>
      <c r="M2638" s="1">
        <v>20</v>
      </c>
      <c r="N2638" s="1">
        <v>0</v>
      </c>
      <c r="O2638" s="1" t="s">
        <v>2580</v>
      </c>
      <c r="P2638" s="1">
        <v>18.690000000000001</v>
      </c>
      <c r="Q2638" s="1">
        <v>1.31</v>
      </c>
      <c r="R2638" s="1">
        <v>20</v>
      </c>
      <c r="S2638" t="s">
        <v>2605</v>
      </c>
      <c r="T2638" t="str" cm="1">
        <f t="array" ref="T2638">_xlfn.IFS(ISNUMBER(SEARCH("CP02",S2638)),"ราชพฤกษ",ISNUMBER(SEARCH("CP03",S2638)),"บางใหญ่",ISNUMBER(SEARCH("CP04",S2638)),"บางบอน",OR(ISNUMBER(SEARCH("CP",S2638)),ISNUMBER(SEARCH("BTC",D2638))),"340",TRUE,"")</f>
        <v>บางใหญ่</v>
      </c>
    </row>
    <row r="2639" spans="1:20" x14ac:dyDescent="0.2">
      <c r="A2639" t="s">
        <v>4347</v>
      </c>
      <c r="B2639" t="s">
        <v>13</v>
      </c>
      <c r="C2639">
        <v>2026</v>
      </c>
      <c r="D2639" t="s">
        <v>4372</v>
      </c>
      <c r="E2639" t="s">
        <v>1563</v>
      </c>
      <c r="F2639" t="s">
        <v>1564</v>
      </c>
      <c r="G2639" t="s">
        <v>2585</v>
      </c>
      <c r="H2639" t="s">
        <v>2586</v>
      </c>
      <c r="I2639" t="s">
        <v>4373</v>
      </c>
      <c r="J2639" t="s">
        <v>4374</v>
      </c>
      <c r="K2639" t="s">
        <v>2702</v>
      </c>
      <c r="L2639" s="1">
        <v>1</v>
      </c>
      <c r="M2639" s="1">
        <v>160</v>
      </c>
      <c r="N2639" s="1">
        <v>0</v>
      </c>
      <c r="O2639" s="1" t="s">
        <v>2580</v>
      </c>
      <c r="P2639" s="1">
        <v>0</v>
      </c>
      <c r="Q2639" s="1">
        <v>0</v>
      </c>
      <c r="R2639" s="1">
        <v>0</v>
      </c>
      <c r="S2639" t="s">
        <v>2606</v>
      </c>
      <c r="T2639" t="str" cm="1">
        <f t="array" ref="T2639">_xlfn.IFS(ISNUMBER(SEARCH("CP02",S2639)),"ราชพฤกษ",ISNUMBER(SEARCH("CP03",S2639)),"บางใหญ่",ISNUMBER(SEARCH("CP04",S2639)),"บางบอน",OR(ISNUMBER(SEARCH("CP",S2639)),ISNUMBER(SEARCH("BTC",D2639))),"340",TRUE,"")</f>
        <v>บางใหญ่</v>
      </c>
    </row>
    <row r="2640" spans="1:20" x14ac:dyDescent="0.2">
      <c r="A2640" t="s">
        <v>4347</v>
      </c>
      <c r="B2640" t="s">
        <v>13</v>
      </c>
      <c r="C2640">
        <v>2026</v>
      </c>
      <c r="D2640" t="s">
        <v>4372</v>
      </c>
      <c r="E2640" t="s">
        <v>1553</v>
      </c>
      <c r="F2640" t="s">
        <v>1554</v>
      </c>
      <c r="G2640" t="s">
        <v>2585</v>
      </c>
      <c r="H2640" t="s">
        <v>2586</v>
      </c>
      <c r="I2640" t="s">
        <v>4373</v>
      </c>
      <c r="J2640" t="s">
        <v>4374</v>
      </c>
      <c r="K2640" t="s">
        <v>2702</v>
      </c>
      <c r="L2640" s="1">
        <v>4</v>
      </c>
      <c r="M2640" s="1">
        <v>120</v>
      </c>
      <c r="N2640" s="1">
        <v>0</v>
      </c>
      <c r="O2640" s="1" t="s">
        <v>2580</v>
      </c>
      <c r="P2640" s="1">
        <v>0</v>
      </c>
      <c r="Q2640" s="1">
        <v>0</v>
      </c>
      <c r="R2640" s="1">
        <v>0</v>
      </c>
      <c r="S2640" t="s">
        <v>2606</v>
      </c>
      <c r="T2640" t="str" cm="1">
        <f t="array" ref="T2640">_xlfn.IFS(ISNUMBER(SEARCH("CP02",S2640)),"ราชพฤกษ",ISNUMBER(SEARCH("CP03",S2640)),"บางใหญ่",ISNUMBER(SEARCH("CP04",S2640)),"บางบอน",OR(ISNUMBER(SEARCH("CP",S2640)),ISNUMBER(SEARCH("BTC",D2640))),"340",TRUE,"")</f>
        <v>บางใหญ่</v>
      </c>
    </row>
    <row r="2641" spans="1:20" x14ac:dyDescent="0.2">
      <c r="A2641" t="s">
        <v>4347</v>
      </c>
      <c r="B2641" t="s">
        <v>13</v>
      </c>
      <c r="C2641">
        <v>2026</v>
      </c>
      <c r="D2641" t="s">
        <v>4372</v>
      </c>
      <c r="E2641" t="s">
        <v>1547</v>
      </c>
      <c r="F2641" t="s">
        <v>1548</v>
      </c>
      <c r="G2641" t="s">
        <v>2588</v>
      </c>
      <c r="H2641" t="s">
        <v>2586</v>
      </c>
      <c r="I2641" t="s">
        <v>4373</v>
      </c>
      <c r="J2641" t="s">
        <v>4374</v>
      </c>
      <c r="K2641" t="s">
        <v>2702</v>
      </c>
      <c r="L2641" s="1">
        <v>1</v>
      </c>
      <c r="M2641" s="1">
        <v>400</v>
      </c>
      <c r="N2641" s="1">
        <v>0</v>
      </c>
      <c r="O2641" s="1" t="s">
        <v>2580</v>
      </c>
      <c r="P2641" s="1">
        <v>0</v>
      </c>
      <c r="Q2641" s="1">
        <v>0</v>
      </c>
      <c r="R2641" s="1">
        <v>0</v>
      </c>
      <c r="S2641" t="s">
        <v>2606</v>
      </c>
      <c r="T2641" t="str" cm="1">
        <f t="array" ref="T2641">_xlfn.IFS(ISNUMBER(SEARCH("CP02",S2641)),"ราชพฤกษ",ISNUMBER(SEARCH("CP03",S2641)),"บางใหญ่",ISNUMBER(SEARCH("CP04",S2641)),"บางบอน",OR(ISNUMBER(SEARCH("CP",S2641)),ISNUMBER(SEARCH("BTC",D2641))),"340",TRUE,"")</f>
        <v>บางใหญ่</v>
      </c>
    </row>
    <row r="2642" spans="1:20" x14ac:dyDescent="0.2">
      <c r="A2642" t="s">
        <v>4347</v>
      </c>
      <c r="B2642" t="s">
        <v>13</v>
      </c>
      <c r="C2642">
        <v>2026</v>
      </c>
      <c r="D2642" t="s">
        <v>3601</v>
      </c>
      <c r="E2642" t="s">
        <v>1603</v>
      </c>
      <c r="F2642" t="s">
        <v>1604</v>
      </c>
      <c r="G2642" t="s">
        <v>1536</v>
      </c>
      <c r="H2642" t="s">
        <v>2586</v>
      </c>
      <c r="I2642" t="s">
        <v>4375</v>
      </c>
      <c r="J2642" t="s">
        <v>3603</v>
      </c>
      <c r="K2642" t="s">
        <v>2624</v>
      </c>
      <c r="L2642" s="1">
        <v>1</v>
      </c>
      <c r="M2642" s="1">
        <v>800</v>
      </c>
      <c r="N2642" s="1">
        <v>0</v>
      </c>
      <c r="O2642" s="1" t="s">
        <v>2580</v>
      </c>
      <c r="P2642" s="1">
        <v>747.66</v>
      </c>
      <c r="Q2642" s="1">
        <v>52.34</v>
      </c>
      <c r="R2642" s="1">
        <v>800</v>
      </c>
      <c r="S2642" t="s">
        <v>2625</v>
      </c>
      <c r="T2642" t="str" cm="1">
        <f t="array" ref="T2642">_xlfn.IFS(ISNUMBER(SEARCH("CP02",S2642)),"ราชพฤกษ",ISNUMBER(SEARCH("CP03",S2642)),"บางใหญ่",ISNUMBER(SEARCH("CP04",S2642)),"บางบอน",OR(ISNUMBER(SEARCH("CP",S2642)),ISNUMBER(SEARCH("BTC",D2642))),"340",TRUE,"")</f>
        <v>340</v>
      </c>
    </row>
    <row r="2643" spans="1:20" x14ac:dyDescent="0.2">
      <c r="A2643" t="s">
        <v>4347</v>
      </c>
      <c r="B2643" t="s">
        <v>13</v>
      </c>
      <c r="C2643">
        <v>2026</v>
      </c>
      <c r="D2643" t="s">
        <v>3601</v>
      </c>
      <c r="E2643" t="s">
        <v>1409</v>
      </c>
      <c r="F2643" t="s">
        <v>1410</v>
      </c>
      <c r="G2643" t="s">
        <v>2632</v>
      </c>
      <c r="H2643" t="s">
        <v>2586</v>
      </c>
      <c r="I2643" t="s">
        <v>4376</v>
      </c>
      <c r="J2643" t="s">
        <v>3603</v>
      </c>
      <c r="K2643" t="s">
        <v>2624</v>
      </c>
      <c r="L2643" s="1">
        <v>1</v>
      </c>
      <c r="M2643" s="1">
        <v>690</v>
      </c>
      <c r="N2643" s="1">
        <v>0</v>
      </c>
      <c r="O2643" s="1" t="s">
        <v>2580</v>
      </c>
      <c r="P2643" s="1">
        <v>644.86</v>
      </c>
      <c r="Q2643" s="1">
        <v>45.14</v>
      </c>
      <c r="R2643" s="1">
        <v>690</v>
      </c>
      <c r="S2643" t="s">
        <v>2683</v>
      </c>
      <c r="T2643" t="str" cm="1">
        <f t="array" ref="T2643">_xlfn.IFS(ISNUMBER(SEARCH("CP02",S2643)),"ราชพฤกษ",ISNUMBER(SEARCH("CP03",S2643)),"บางใหญ่",ISNUMBER(SEARCH("CP04",S2643)),"บางบอน",OR(ISNUMBER(SEARCH("CP",S2643)),ISNUMBER(SEARCH("BTC",D2643))),"340",TRUE,"")</f>
        <v>340</v>
      </c>
    </row>
    <row r="2644" spans="1:20" x14ac:dyDescent="0.2">
      <c r="A2644" t="s">
        <v>4347</v>
      </c>
      <c r="B2644" t="s">
        <v>13</v>
      </c>
      <c r="C2644">
        <v>2026</v>
      </c>
      <c r="D2644" t="s">
        <v>3601</v>
      </c>
      <c r="E2644" t="s">
        <v>229</v>
      </c>
      <c r="F2644" t="s">
        <v>230</v>
      </c>
      <c r="G2644" t="s">
        <v>2582</v>
      </c>
      <c r="H2644" t="s">
        <v>2586</v>
      </c>
      <c r="I2644" t="s">
        <v>4376</v>
      </c>
      <c r="J2644" t="s">
        <v>3603</v>
      </c>
      <c r="K2644" t="s">
        <v>2624</v>
      </c>
      <c r="L2644" s="1">
        <v>1</v>
      </c>
      <c r="M2644" s="1">
        <v>300</v>
      </c>
      <c r="N2644" s="1">
        <v>0</v>
      </c>
      <c r="O2644" s="1" t="s">
        <v>2580</v>
      </c>
      <c r="P2644" s="1">
        <v>280.37</v>
      </c>
      <c r="Q2644" s="1">
        <v>19.63</v>
      </c>
      <c r="R2644" s="1">
        <v>300</v>
      </c>
      <c r="S2644" t="s">
        <v>2683</v>
      </c>
      <c r="T2644" t="str" cm="1">
        <f t="array" ref="T2644">_xlfn.IFS(ISNUMBER(SEARCH("CP02",S2644)),"ราชพฤกษ",ISNUMBER(SEARCH("CP03",S2644)),"บางใหญ่",ISNUMBER(SEARCH("CP04",S2644)),"บางบอน",OR(ISNUMBER(SEARCH("CP",S2644)),ISNUMBER(SEARCH("BTC",D2644))),"340",TRUE,"")</f>
        <v>340</v>
      </c>
    </row>
    <row r="2645" spans="1:20" x14ac:dyDescent="0.2">
      <c r="A2645" t="s">
        <v>4347</v>
      </c>
      <c r="B2645" t="s">
        <v>13</v>
      </c>
      <c r="C2645">
        <v>2026</v>
      </c>
      <c r="D2645" t="s">
        <v>3601</v>
      </c>
      <c r="E2645" t="s">
        <v>607</v>
      </c>
      <c r="F2645" t="s">
        <v>608</v>
      </c>
      <c r="G2645" t="s">
        <v>2582</v>
      </c>
      <c r="H2645" t="s">
        <v>2586</v>
      </c>
      <c r="I2645" t="s">
        <v>4376</v>
      </c>
      <c r="J2645" t="s">
        <v>3603</v>
      </c>
      <c r="K2645" t="s">
        <v>2624</v>
      </c>
      <c r="L2645" s="1">
        <v>2</v>
      </c>
      <c r="M2645" s="1">
        <v>1200</v>
      </c>
      <c r="N2645" s="1">
        <v>120</v>
      </c>
      <c r="O2645" s="1" t="s">
        <v>2580</v>
      </c>
      <c r="P2645" s="1">
        <v>2130.84</v>
      </c>
      <c r="Q2645" s="1">
        <v>149.16</v>
      </c>
      <c r="R2645" s="1">
        <v>2280</v>
      </c>
      <c r="S2645" t="s">
        <v>2683</v>
      </c>
      <c r="T2645" t="str" cm="1">
        <f t="array" ref="T2645">_xlfn.IFS(ISNUMBER(SEARCH("CP02",S2645)),"ราชพฤกษ",ISNUMBER(SEARCH("CP03",S2645)),"บางใหญ่",ISNUMBER(SEARCH("CP04",S2645)),"บางบอน",OR(ISNUMBER(SEARCH("CP",S2645)),ISNUMBER(SEARCH("BTC",D2645))),"340",TRUE,"")</f>
        <v>340</v>
      </c>
    </row>
    <row r="2646" spans="1:20" x14ac:dyDescent="0.2">
      <c r="A2646" t="s">
        <v>4347</v>
      </c>
      <c r="B2646" t="s">
        <v>13</v>
      </c>
      <c r="C2646">
        <v>2026</v>
      </c>
      <c r="D2646" t="s">
        <v>3601</v>
      </c>
      <c r="E2646" t="s">
        <v>595</v>
      </c>
      <c r="F2646" t="s">
        <v>596</v>
      </c>
      <c r="G2646" t="s">
        <v>2582</v>
      </c>
      <c r="H2646" t="s">
        <v>2586</v>
      </c>
      <c r="I2646" t="s">
        <v>4376</v>
      </c>
      <c r="J2646" t="s">
        <v>3603</v>
      </c>
      <c r="K2646" t="s">
        <v>2624</v>
      </c>
      <c r="L2646" s="1">
        <v>2</v>
      </c>
      <c r="M2646" s="1">
        <v>560</v>
      </c>
      <c r="N2646" s="1">
        <v>0</v>
      </c>
      <c r="O2646" s="1" t="s">
        <v>2580</v>
      </c>
      <c r="P2646" s="1">
        <v>1046.73</v>
      </c>
      <c r="Q2646" s="1">
        <v>73.27</v>
      </c>
      <c r="R2646" s="1">
        <v>1120</v>
      </c>
      <c r="S2646" t="s">
        <v>2683</v>
      </c>
      <c r="T2646" t="str" cm="1">
        <f t="array" ref="T2646">_xlfn.IFS(ISNUMBER(SEARCH("CP02",S2646)),"ราชพฤกษ",ISNUMBER(SEARCH("CP03",S2646)),"บางใหญ่",ISNUMBER(SEARCH("CP04",S2646)),"บางบอน",OR(ISNUMBER(SEARCH("CP",S2646)),ISNUMBER(SEARCH("BTC",D2646))),"340",TRUE,"")</f>
        <v>340</v>
      </c>
    </row>
    <row r="2647" spans="1:20" x14ac:dyDescent="0.2">
      <c r="A2647" t="s">
        <v>4347</v>
      </c>
      <c r="B2647" t="s">
        <v>13</v>
      </c>
      <c r="C2647">
        <v>2026</v>
      </c>
      <c r="D2647" t="s">
        <v>3601</v>
      </c>
      <c r="E2647" t="s">
        <v>349</v>
      </c>
      <c r="F2647" t="s">
        <v>350</v>
      </c>
      <c r="G2647" t="s">
        <v>2582</v>
      </c>
      <c r="H2647" t="s">
        <v>2586</v>
      </c>
      <c r="I2647" t="s">
        <v>4376</v>
      </c>
      <c r="J2647" t="s">
        <v>3603</v>
      </c>
      <c r="K2647" t="s">
        <v>2624</v>
      </c>
      <c r="L2647" s="1">
        <v>2</v>
      </c>
      <c r="M2647" s="1">
        <v>200</v>
      </c>
      <c r="N2647" s="1">
        <v>0</v>
      </c>
      <c r="O2647" s="1" t="s">
        <v>2580</v>
      </c>
      <c r="P2647" s="1">
        <v>373.83</v>
      </c>
      <c r="Q2647" s="1">
        <v>26.17</v>
      </c>
      <c r="R2647" s="1">
        <v>400</v>
      </c>
      <c r="S2647" t="s">
        <v>2683</v>
      </c>
      <c r="T2647" t="str" cm="1">
        <f t="array" ref="T2647">_xlfn.IFS(ISNUMBER(SEARCH("CP02",S2647)),"ราชพฤกษ",ISNUMBER(SEARCH("CP03",S2647)),"บางใหญ่",ISNUMBER(SEARCH("CP04",S2647)),"บางบอน",OR(ISNUMBER(SEARCH("CP",S2647)),ISNUMBER(SEARCH("BTC",D2647))),"340",TRUE,"")</f>
        <v>340</v>
      </c>
    </row>
    <row r="2648" spans="1:20" x14ac:dyDescent="0.2">
      <c r="A2648" t="s">
        <v>4347</v>
      </c>
      <c r="B2648" t="s">
        <v>13</v>
      </c>
      <c r="C2648">
        <v>2026</v>
      </c>
      <c r="D2648" t="s">
        <v>3601</v>
      </c>
      <c r="E2648" t="s">
        <v>351</v>
      </c>
      <c r="F2648" t="s">
        <v>352</v>
      </c>
      <c r="G2648" t="s">
        <v>2582</v>
      </c>
      <c r="H2648" t="s">
        <v>2586</v>
      </c>
      <c r="I2648" t="s">
        <v>4376</v>
      </c>
      <c r="J2648" t="s">
        <v>3603</v>
      </c>
      <c r="K2648" t="s">
        <v>2624</v>
      </c>
      <c r="L2648" s="1">
        <v>2</v>
      </c>
      <c r="M2648" s="1">
        <v>200</v>
      </c>
      <c r="N2648" s="1">
        <v>0</v>
      </c>
      <c r="O2648" s="1" t="s">
        <v>2580</v>
      </c>
      <c r="P2648" s="1">
        <v>373.83</v>
      </c>
      <c r="Q2648" s="1">
        <v>26.17</v>
      </c>
      <c r="R2648" s="1">
        <v>400</v>
      </c>
      <c r="S2648" t="s">
        <v>2683</v>
      </c>
      <c r="T2648" t="str" cm="1">
        <f t="array" ref="T2648">_xlfn.IFS(ISNUMBER(SEARCH("CP02",S2648)),"ราชพฤกษ",ISNUMBER(SEARCH("CP03",S2648)),"บางใหญ่",ISNUMBER(SEARCH("CP04",S2648)),"บางบอน",OR(ISNUMBER(SEARCH("CP",S2648)),ISNUMBER(SEARCH("BTC",D2648))),"340",TRUE,"")</f>
        <v>340</v>
      </c>
    </row>
    <row r="2649" spans="1:20" x14ac:dyDescent="0.2">
      <c r="A2649" t="s">
        <v>4347</v>
      </c>
      <c r="B2649" t="s">
        <v>13</v>
      </c>
      <c r="C2649">
        <v>2026</v>
      </c>
      <c r="D2649" t="s">
        <v>4377</v>
      </c>
      <c r="E2649" t="s">
        <v>1547</v>
      </c>
      <c r="F2649" t="s">
        <v>1548</v>
      </c>
      <c r="G2649" t="s">
        <v>2588</v>
      </c>
      <c r="H2649" t="s">
        <v>2586</v>
      </c>
      <c r="I2649" t="s">
        <v>4378</v>
      </c>
      <c r="J2649" t="s">
        <v>4379</v>
      </c>
      <c r="K2649" t="s">
        <v>2624</v>
      </c>
      <c r="L2649" s="1">
        <v>1</v>
      </c>
      <c r="M2649" s="1">
        <v>400</v>
      </c>
      <c r="N2649" s="1">
        <v>0</v>
      </c>
      <c r="O2649" s="1" t="s">
        <v>2580</v>
      </c>
      <c r="P2649" s="1">
        <v>373.83</v>
      </c>
      <c r="Q2649" s="1">
        <v>26.17</v>
      </c>
      <c r="R2649" s="1">
        <v>400</v>
      </c>
      <c r="S2649" t="s">
        <v>2625</v>
      </c>
      <c r="T2649" t="str" cm="1">
        <f t="array" ref="T2649">_xlfn.IFS(ISNUMBER(SEARCH("CP02",S2649)),"ราชพฤกษ",ISNUMBER(SEARCH("CP03",S2649)),"บางใหญ่",ISNUMBER(SEARCH("CP04",S2649)),"บางบอน",OR(ISNUMBER(SEARCH("CP",S2649)),ISNUMBER(SEARCH("BTC",D2649))),"340",TRUE,"")</f>
        <v>340</v>
      </c>
    </row>
    <row r="2650" spans="1:20" x14ac:dyDescent="0.2">
      <c r="A2650" t="s">
        <v>4347</v>
      </c>
      <c r="B2650" t="s">
        <v>13</v>
      </c>
      <c r="C2650">
        <v>2026</v>
      </c>
      <c r="D2650" t="s">
        <v>3612</v>
      </c>
      <c r="E2650" t="s">
        <v>1795</v>
      </c>
      <c r="F2650" t="s">
        <v>1796</v>
      </c>
      <c r="G2650" t="s">
        <v>2632</v>
      </c>
      <c r="H2650" t="s">
        <v>2586</v>
      </c>
      <c r="I2650" t="s">
        <v>4380</v>
      </c>
      <c r="J2650" t="s">
        <v>3614</v>
      </c>
      <c r="K2650" t="s">
        <v>2624</v>
      </c>
      <c r="L2650" s="1">
        <v>1</v>
      </c>
      <c r="M2650" s="1">
        <v>240</v>
      </c>
      <c r="N2650" s="1">
        <v>0</v>
      </c>
      <c r="O2650" s="1" t="s">
        <v>2580</v>
      </c>
      <c r="P2650" s="1">
        <v>224.3</v>
      </c>
      <c r="Q2650" s="1">
        <v>15.7</v>
      </c>
      <c r="R2650" s="1">
        <v>240</v>
      </c>
      <c r="S2650" t="s">
        <v>2683</v>
      </c>
      <c r="T2650" t="str" cm="1">
        <f t="array" ref="T2650">_xlfn.IFS(ISNUMBER(SEARCH("CP02",S2650)),"ราชพฤกษ",ISNUMBER(SEARCH("CP03",S2650)),"บางใหญ่",ISNUMBER(SEARCH("CP04",S2650)),"บางบอน",OR(ISNUMBER(SEARCH("CP",S2650)),ISNUMBER(SEARCH("BTC",D2650))),"340",TRUE,"")</f>
        <v>340</v>
      </c>
    </row>
    <row r="2651" spans="1:20" x14ac:dyDescent="0.2">
      <c r="A2651" t="s">
        <v>4347</v>
      </c>
      <c r="B2651" t="s">
        <v>13</v>
      </c>
      <c r="C2651">
        <v>2026</v>
      </c>
      <c r="D2651" t="s">
        <v>3612</v>
      </c>
      <c r="E2651" t="s">
        <v>1801</v>
      </c>
      <c r="F2651" t="s">
        <v>1802</v>
      </c>
      <c r="G2651" t="s">
        <v>2632</v>
      </c>
      <c r="H2651" t="s">
        <v>2586</v>
      </c>
      <c r="I2651" t="s">
        <v>4380</v>
      </c>
      <c r="J2651" t="s">
        <v>3614</v>
      </c>
      <c r="K2651" t="s">
        <v>2624</v>
      </c>
      <c r="L2651" s="1">
        <v>1</v>
      </c>
      <c r="M2651" s="1">
        <v>240</v>
      </c>
      <c r="N2651" s="1">
        <v>0</v>
      </c>
      <c r="O2651" s="1" t="s">
        <v>2580</v>
      </c>
      <c r="P2651" s="1">
        <v>224.3</v>
      </c>
      <c r="Q2651" s="1">
        <v>15.7</v>
      </c>
      <c r="R2651" s="1">
        <v>240</v>
      </c>
      <c r="S2651" t="s">
        <v>2683</v>
      </c>
      <c r="T2651" t="str" cm="1">
        <f t="array" ref="T2651">_xlfn.IFS(ISNUMBER(SEARCH("CP02",S2651)),"ราชพฤกษ",ISNUMBER(SEARCH("CP03",S2651)),"บางใหญ่",ISNUMBER(SEARCH("CP04",S2651)),"บางบอน",OR(ISNUMBER(SEARCH("CP",S2651)),ISNUMBER(SEARCH("BTC",D2651))),"340",TRUE,"")</f>
        <v>340</v>
      </c>
    </row>
    <row r="2652" spans="1:20" x14ac:dyDescent="0.2">
      <c r="A2652" t="s">
        <v>4347</v>
      </c>
      <c r="B2652" t="s">
        <v>13</v>
      </c>
      <c r="C2652">
        <v>2026</v>
      </c>
      <c r="D2652" t="s">
        <v>3612</v>
      </c>
      <c r="E2652" t="s">
        <v>575</v>
      </c>
      <c r="F2652" t="s">
        <v>576</v>
      </c>
      <c r="G2652" t="s">
        <v>2582</v>
      </c>
      <c r="H2652" t="s">
        <v>2586</v>
      </c>
      <c r="I2652" t="s">
        <v>4380</v>
      </c>
      <c r="J2652" t="s">
        <v>3614</v>
      </c>
      <c r="K2652" t="s">
        <v>2624</v>
      </c>
      <c r="L2652" s="1">
        <v>1</v>
      </c>
      <c r="M2652" s="1">
        <v>520</v>
      </c>
      <c r="N2652" s="1">
        <v>0</v>
      </c>
      <c r="O2652" s="1" t="s">
        <v>2580</v>
      </c>
      <c r="P2652" s="1">
        <v>485.98</v>
      </c>
      <c r="Q2652" s="1">
        <v>34.020000000000003</v>
      </c>
      <c r="R2652" s="1">
        <v>520</v>
      </c>
      <c r="S2652" t="s">
        <v>2683</v>
      </c>
      <c r="T2652" t="str" cm="1">
        <f t="array" ref="T2652">_xlfn.IFS(ISNUMBER(SEARCH("CP02",S2652)),"ราชพฤกษ",ISNUMBER(SEARCH("CP03",S2652)),"บางใหญ่",ISNUMBER(SEARCH("CP04",S2652)),"บางบอน",OR(ISNUMBER(SEARCH("CP",S2652)),ISNUMBER(SEARCH("BTC",D2652))),"340",TRUE,"")</f>
        <v>340</v>
      </c>
    </row>
    <row r="2653" spans="1:20" x14ac:dyDescent="0.2">
      <c r="A2653" t="s">
        <v>4347</v>
      </c>
      <c r="B2653" t="s">
        <v>13</v>
      </c>
      <c r="C2653">
        <v>2026</v>
      </c>
      <c r="D2653" t="s">
        <v>3612</v>
      </c>
      <c r="E2653" t="s">
        <v>1647</v>
      </c>
      <c r="F2653" t="s">
        <v>1648</v>
      </c>
      <c r="G2653" t="s">
        <v>1536</v>
      </c>
      <c r="H2653" t="s">
        <v>2586</v>
      </c>
      <c r="I2653" t="s">
        <v>4381</v>
      </c>
      <c r="J2653" t="s">
        <v>3614</v>
      </c>
      <c r="K2653" t="s">
        <v>2624</v>
      </c>
      <c r="L2653" s="1">
        <v>1</v>
      </c>
      <c r="M2653" s="1">
        <v>480</v>
      </c>
      <c r="N2653" s="1">
        <v>0</v>
      </c>
      <c r="O2653" s="1" t="s">
        <v>2580</v>
      </c>
      <c r="P2653" s="1">
        <v>448.6</v>
      </c>
      <c r="Q2653" s="1">
        <v>31.4</v>
      </c>
      <c r="R2653" s="1">
        <v>480</v>
      </c>
      <c r="S2653" t="s">
        <v>2625</v>
      </c>
      <c r="T2653" t="str" cm="1">
        <f t="array" ref="T2653">_xlfn.IFS(ISNUMBER(SEARCH("CP02",S2653)),"ราชพฤกษ",ISNUMBER(SEARCH("CP03",S2653)),"บางใหญ่",ISNUMBER(SEARCH("CP04",S2653)),"บางบอน",OR(ISNUMBER(SEARCH("CP",S2653)),ISNUMBER(SEARCH("BTC",D2653))),"340",TRUE,"")</f>
        <v>340</v>
      </c>
    </row>
    <row r="2654" spans="1:20" x14ac:dyDescent="0.2">
      <c r="A2654" t="s">
        <v>4347</v>
      </c>
      <c r="B2654" t="s">
        <v>13</v>
      </c>
      <c r="C2654">
        <v>2026</v>
      </c>
      <c r="D2654" t="s">
        <v>2883</v>
      </c>
      <c r="E2654" t="s">
        <v>555</v>
      </c>
      <c r="F2654" t="s">
        <v>556</v>
      </c>
      <c r="G2654" t="s">
        <v>2582</v>
      </c>
      <c r="H2654" t="s">
        <v>2586</v>
      </c>
      <c r="I2654" t="s">
        <v>4382</v>
      </c>
      <c r="J2654" t="s">
        <v>2885</v>
      </c>
      <c r="K2654" t="s">
        <v>2761</v>
      </c>
      <c r="L2654" s="1">
        <v>1</v>
      </c>
      <c r="M2654" s="1">
        <v>1350</v>
      </c>
      <c r="N2654" s="1">
        <v>0</v>
      </c>
      <c r="O2654" s="1" t="s">
        <v>2580</v>
      </c>
      <c r="P2654" s="1">
        <v>1261.68</v>
      </c>
      <c r="Q2654" s="1">
        <v>88.32</v>
      </c>
      <c r="R2654" s="1">
        <v>1350</v>
      </c>
      <c r="S2654" t="s">
        <v>2683</v>
      </c>
      <c r="T2654" t="str" cm="1">
        <f t="array" ref="T2654">_xlfn.IFS(ISNUMBER(SEARCH("CP02",S2654)),"ราชพฤกษ",ISNUMBER(SEARCH("CP03",S2654)),"บางใหญ่",ISNUMBER(SEARCH("CP04",S2654)),"บางบอน",OR(ISNUMBER(SEARCH("CP",S2654)),ISNUMBER(SEARCH("BTC",D2654))),"340",TRUE,"")</f>
        <v>340</v>
      </c>
    </row>
    <row r="2655" spans="1:20" x14ac:dyDescent="0.2">
      <c r="A2655" t="s">
        <v>4347</v>
      </c>
      <c r="B2655" t="s">
        <v>13</v>
      </c>
      <c r="C2655">
        <v>2026</v>
      </c>
      <c r="D2655" t="s">
        <v>2883</v>
      </c>
      <c r="E2655" t="s">
        <v>553</v>
      </c>
      <c r="F2655" t="s">
        <v>554</v>
      </c>
      <c r="G2655" t="s">
        <v>2582</v>
      </c>
      <c r="H2655" t="s">
        <v>2586</v>
      </c>
      <c r="I2655" t="s">
        <v>4382</v>
      </c>
      <c r="J2655" t="s">
        <v>2885</v>
      </c>
      <c r="K2655" t="s">
        <v>2761</v>
      </c>
      <c r="L2655" s="1">
        <v>1</v>
      </c>
      <c r="M2655" s="1">
        <v>250</v>
      </c>
      <c r="N2655" s="1">
        <v>0</v>
      </c>
      <c r="O2655" s="1" t="s">
        <v>2580</v>
      </c>
      <c r="P2655" s="1">
        <v>0</v>
      </c>
      <c r="Q2655" s="1">
        <v>0</v>
      </c>
      <c r="R2655" s="1">
        <v>0</v>
      </c>
      <c r="S2655" t="s">
        <v>2683</v>
      </c>
      <c r="T2655" t="str" cm="1">
        <f t="array" ref="T2655">_xlfn.IFS(ISNUMBER(SEARCH("CP02",S2655)),"ราชพฤกษ",ISNUMBER(SEARCH("CP03",S2655)),"บางใหญ่",ISNUMBER(SEARCH("CP04",S2655)),"บางบอน",OR(ISNUMBER(SEARCH("CP",S2655)),ISNUMBER(SEARCH("BTC",D2655))),"340",TRUE,"")</f>
        <v>340</v>
      </c>
    </row>
    <row r="2656" spans="1:20" x14ac:dyDescent="0.2">
      <c r="A2656" t="s">
        <v>4347</v>
      </c>
      <c r="B2656" t="s">
        <v>13</v>
      </c>
      <c r="C2656">
        <v>2026</v>
      </c>
      <c r="D2656" t="s">
        <v>2883</v>
      </c>
      <c r="E2656" t="s">
        <v>157</v>
      </c>
      <c r="F2656" t="s">
        <v>158</v>
      </c>
      <c r="G2656" t="s">
        <v>2582</v>
      </c>
      <c r="H2656" t="s">
        <v>2586</v>
      </c>
      <c r="I2656" t="s">
        <v>4382</v>
      </c>
      <c r="J2656" t="s">
        <v>2885</v>
      </c>
      <c r="K2656" t="s">
        <v>2761</v>
      </c>
      <c r="L2656" s="1">
        <v>1</v>
      </c>
      <c r="M2656" s="1">
        <v>330</v>
      </c>
      <c r="N2656" s="1">
        <v>0</v>
      </c>
      <c r="O2656" s="1" t="s">
        <v>2580</v>
      </c>
      <c r="P2656" s="1">
        <v>0</v>
      </c>
      <c r="Q2656" s="1">
        <v>0</v>
      </c>
      <c r="R2656" s="1">
        <v>0</v>
      </c>
      <c r="S2656" t="s">
        <v>2683</v>
      </c>
      <c r="T2656" t="str" cm="1">
        <f t="array" ref="T2656">_xlfn.IFS(ISNUMBER(SEARCH("CP02",S2656)),"ราชพฤกษ",ISNUMBER(SEARCH("CP03",S2656)),"บางใหญ่",ISNUMBER(SEARCH("CP04",S2656)),"บางบอน",OR(ISNUMBER(SEARCH("CP",S2656)),ISNUMBER(SEARCH("BTC",D2656))),"340",TRUE,"")</f>
        <v>340</v>
      </c>
    </row>
    <row r="2657" spans="1:20" x14ac:dyDescent="0.2">
      <c r="A2657" t="s">
        <v>4347</v>
      </c>
      <c r="B2657" t="s">
        <v>13</v>
      </c>
      <c r="C2657">
        <v>2026</v>
      </c>
      <c r="D2657" t="s">
        <v>2883</v>
      </c>
      <c r="E2657" t="s">
        <v>1187</v>
      </c>
      <c r="F2657" t="s">
        <v>1188</v>
      </c>
      <c r="G2657" t="s">
        <v>2582</v>
      </c>
      <c r="H2657" t="s">
        <v>2586</v>
      </c>
      <c r="I2657" t="s">
        <v>4382</v>
      </c>
      <c r="J2657" t="s">
        <v>2885</v>
      </c>
      <c r="K2657" t="s">
        <v>2761</v>
      </c>
      <c r="L2657" s="1">
        <v>1</v>
      </c>
      <c r="M2657" s="1">
        <v>20</v>
      </c>
      <c r="N2657" s="1">
        <v>0</v>
      </c>
      <c r="O2657" s="1" t="s">
        <v>2580</v>
      </c>
      <c r="P2657" s="1">
        <v>18.690000000000001</v>
      </c>
      <c r="Q2657" s="1">
        <v>1.31</v>
      </c>
      <c r="R2657" s="1">
        <v>20</v>
      </c>
      <c r="S2657" t="s">
        <v>2683</v>
      </c>
      <c r="T2657" t="str" cm="1">
        <f t="array" ref="T2657">_xlfn.IFS(ISNUMBER(SEARCH("CP02",S2657)),"ราชพฤกษ",ISNUMBER(SEARCH("CP03",S2657)),"บางใหญ่",ISNUMBER(SEARCH("CP04",S2657)),"บางบอน",OR(ISNUMBER(SEARCH("CP",S2657)),ISNUMBER(SEARCH("BTC",D2657))),"340",TRUE,"")</f>
        <v>340</v>
      </c>
    </row>
    <row r="2658" spans="1:20" x14ac:dyDescent="0.2">
      <c r="A2658" t="s">
        <v>4347</v>
      </c>
      <c r="B2658" t="s">
        <v>13</v>
      </c>
      <c r="C2658">
        <v>2026</v>
      </c>
      <c r="D2658" t="s">
        <v>2883</v>
      </c>
      <c r="E2658" t="s">
        <v>215</v>
      </c>
      <c r="F2658" t="s">
        <v>216</v>
      </c>
      <c r="G2658" t="s">
        <v>2582</v>
      </c>
      <c r="H2658" t="s">
        <v>2586</v>
      </c>
      <c r="I2658" t="s">
        <v>4382</v>
      </c>
      <c r="J2658" t="s">
        <v>2885</v>
      </c>
      <c r="K2658" t="s">
        <v>2761</v>
      </c>
      <c r="L2658" s="1">
        <v>1</v>
      </c>
      <c r="M2658" s="1">
        <v>300</v>
      </c>
      <c r="N2658" s="1">
        <v>0</v>
      </c>
      <c r="O2658" s="1" t="s">
        <v>2580</v>
      </c>
      <c r="P2658" s="1">
        <v>280.37</v>
      </c>
      <c r="Q2658" s="1">
        <v>19.63</v>
      </c>
      <c r="R2658" s="1">
        <v>300</v>
      </c>
      <c r="S2658" t="s">
        <v>2683</v>
      </c>
      <c r="T2658" t="str" cm="1">
        <f t="array" ref="T2658">_xlfn.IFS(ISNUMBER(SEARCH("CP02",S2658)),"ราชพฤกษ",ISNUMBER(SEARCH("CP03",S2658)),"บางใหญ่",ISNUMBER(SEARCH("CP04",S2658)),"บางบอน",OR(ISNUMBER(SEARCH("CP",S2658)),ISNUMBER(SEARCH("BTC",D2658))),"340",TRUE,"")</f>
        <v>340</v>
      </c>
    </row>
    <row r="2659" spans="1:20" x14ac:dyDescent="0.2">
      <c r="A2659" t="s">
        <v>4347</v>
      </c>
      <c r="B2659" t="s">
        <v>13</v>
      </c>
      <c r="C2659">
        <v>2026</v>
      </c>
      <c r="D2659" t="s">
        <v>2883</v>
      </c>
      <c r="E2659" t="s">
        <v>465</v>
      </c>
      <c r="F2659" t="s">
        <v>466</v>
      </c>
      <c r="G2659" t="s">
        <v>2811</v>
      </c>
      <c r="H2659" t="s">
        <v>2586</v>
      </c>
      <c r="I2659" t="s">
        <v>4382</v>
      </c>
      <c r="J2659" t="s">
        <v>2885</v>
      </c>
      <c r="K2659" t="s">
        <v>2761</v>
      </c>
      <c r="L2659" s="1">
        <v>4</v>
      </c>
      <c r="M2659" s="1">
        <v>130</v>
      </c>
      <c r="N2659" s="1">
        <v>0</v>
      </c>
      <c r="O2659" s="1" t="s">
        <v>2580</v>
      </c>
      <c r="P2659" s="1">
        <v>485.98</v>
      </c>
      <c r="Q2659" s="1">
        <v>34.020000000000003</v>
      </c>
      <c r="R2659" s="1">
        <v>520</v>
      </c>
      <c r="S2659" t="s">
        <v>2683</v>
      </c>
      <c r="T2659" t="str" cm="1">
        <f t="array" ref="T2659">_xlfn.IFS(ISNUMBER(SEARCH("CP02",S2659)),"ราชพฤกษ",ISNUMBER(SEARCH("CP03",S2659)),"บางใหญ่",ISNUMBER(SEARCH("CP04",S2659)),"บางบอน",OR(ISNUMBER(SEARCH("CP",S2659)),ISNUMBER(SEARCH("BTC",D2659))),"340",TRUE,"")</f>
        <v>340</v>
      </c>
    </row>
    <row r="2660" spans="1:20" x14ac:dyDescent="0.2">
      <c r="A2660" t="s">
        <v>4347</v>
      </c>
      <c r="B2660" t="s">
        <v>13</v>
      </c>
      <c r="C2660">
        <v>2026</v>
      </c>
      <c r="D2660" t="s">
        <v>2883</v>
      </c>
      <c r="E2660" t="s">
        <v>571</v>
      </c>
      <c r="F2660" t="s">
        <v>572</v>
      </c>
      <c r="G2660" t="s">
        <v>2811</v>
      </c>
      <c r="H2660" t="s">
        <v>2586</v>
      </c>
      <c r="I2660" t="s">
        <v>4382</v>
      </c>
      <c r="J2660" t="s">
        <v>2885</v>
      </c>
      <c r="K2660" t="s">
        <v>2761</v>
      </c>
      <c r="L2660" s="1">
        <v>4</v>
      </c>
      <c r="M2660" s="1">
        <v>180</v>
      </c>
      <c r="N2660" s="1">
        <v>0</v>
      </c>
      <c r="O2660" s="1" t="s">
        <v>2580</v>
      </c>
      <c r="P2660" s="1">
        <v>672.9</v>
      </c>
      <c r="Q2660" s="1">
        <v>47.1</v>
      </c>
      <c r="R2660" s="1">
        <v>720</v>
      </c>
      <c r="S2660" t="s">
        <v>2683</v>
      </c>
      <c r="T2660" t="str" cm="1">
        <f t="array" ref="T2660">_xlfn.IFS(ISNUMBER(SEARCH("CP02",S2660)),"ราชพฤกษ",ISNUMBER(SEARCH("CP03",S2660)),"บางใหญ่",ISNUMBER(SEARCH("CP04",S2660)),"บางบอน",OR(ISNUMBER(SEARCH("CP",S2660)),ISNUMBER(SEARCH("BTC",D2660))),"340",TRUE,"")</f>
        <v>340</v>
      </c>
    </row>
    <row r="2661" spans="1:20" x14ac:dyDescent="0.2">
      <c r="A2661" t="s">
        <v>4347</v>
      </c>
      <c r="B2661" t="s">
        <v>13</v>
      </c>
      <c r="C2661">
        <v>2026</v>
      </c>
      <c r="D2661" t="s">
        <v>2883</v>
      </c>
      <c r="E2661" t="s">
        <v>185</v>
      </c>
      <c r="F2661" t="s">
        <v>186</v>
      </c>
      <c r="G2661" t="s">
        <v>2582</v>
      </c>
      <c r="H2661" t="s">
        <v>2586</v>
      </c>
      <c r="I2661" t="s">
        <v>4382</v>
      </c>
      <c r="J2661" t="s">
        <v>2885</v>
      </c>
      <c r="K2661" t="s">
        <v>2761</v>
      </c>
      <c r="L2661" s="1">
        <v>1</v>
      </c>
      <c r="M2661" s="1">
        <v>280</v>
      </c>
      <c r="N2661" s="1">
        <v>0</v>
      </c>
      <c r="O2661" s="1" t="s">
        <v>2580</v>
      </c>
      <c r="P2661" s="1">
        <v>261.68</v>
      </c>
      <c r="Q2661" s="1">
        <v>18.32</v>
      </c>
      <c r="R2661" s="1">
        <v>280</v>
      </c>
      <c r="S2661" t="s">
        <v>2683</v>
      </c>
      <c r="T2661" t="str" cm="1">
        <f t="array" ref="T2661">_xlfn.IFS(ISNUMBER(SEARCH("CP02",S2661)),"ราชพฤกษ",ISNUMBER(SEARCH("CP03",S2661)),"บางใหญ่",ISNUMBER(SEARCH("CP04",S2661)),"บางบอน",OR(ISNUMBER(SEARCH("CP",S2661)),ISNUMBER(SEARCH("BTC",D2661))),"340",TRUE,"")</f>
        <v>340</v>
      </c>
    </row>
    <row r="2662" spans="1:20" x14ac:dyDescent="0.2">
      <c r="A2662" t="s">
        <v>4347</v>
      </c>
      <c r="B2662" t="s">
        <v>13</v>
      </c>
      <c r="C2662">
        <v>2026</v>
      </c>
      <c r="D2662" t="s">
        <v>3171</v>
      </c>
      <c r="E2662" t="s">
        <v>467</v>
      </c>
      <c r="F2662" t="s">
        <v>468</v>
      </c>
      <c r="G2662" t="s">
        <v>2811</v>
      </c>
      <c r="H2662" t="s">
        <v>2586</v>
      </c>
      <c r="I2662" t="s">
        <v>4383</v>
      </c>
      <c r="J2662" t="s">
        <v>3173</v>
      </c>
      <c r="K2662" t="s">
        <v>2761</v>
      </c>
      <c r="L2662" s="1">
        <v>1</v>
      </c>
      <c r="M2662" s="1">
        <v>1190</v>
      </c>
      <c r="N2662" s="1">
        <v>0</v>
      </c>
      <c r="O2662" s="1" t="s">
        <v>2580</v>
      </c>
      <c r="P2662" s="1">
        <v>1112.1500000000001</v>
      </c>
      <c r="Q2662" s="1">
        <v>77.849999999999994</v>
      </c>
      <c r="R2662" s="1">
        <v>1190</v>
      </c>
      <c r="S2662" t="s">
        <v>2683</v>
      </c>
      <c r="T2662" t="str" cm="1">
        <f t="array" ref="T2662">_xlfn.IFS(ISNUMBER(SEARCH("CP02",S2662)),"ราชพฤกษ",ISNUMBER(SEARCH("CP03",S2662)),"บางใหญ่",ISNUMBER(SEARCH("CP04",S2662)),"บางบอน",OR(ISNUMBER(SEARCH("CP",S2662)),ISNUMBER(SEARCH("BTC",D2662))),"340",TRUE,"")</f>
        <v>340</v>
      </c>
    </row>
    <row r="2663" spans="1:20" x14ac:dyDescent="0.2">
      <c r="A2663" t="s">
        <v>4347</v>
      </c>
      <c r="B2663" t="s">
        <v>13</v>
      </c>
      <c r="C2663">
        <v>2026</v>
      </c>
      <c r="D2663" t="s">
        <v>3171</v>
      </c>
      <c r="E2663" t="s">
        <v>469</v>
      </c>
      <c r="F2663" t="s">
        <v>470</v>
      </c>
      <c r="G2663" t="s">
        <v>2811</v>
      </c>
      <c r="H2663" t="s">
        <v>2586</v>
      </c>
      <c r="I2663" t="s">
        <v>4383</v>
      </c>
      <c r="J2663" t="s">
        <v>3173</v>
      </c>
      <c r="K2663" t="s">
        <v>2761</v>
      </c>
      <c r="L2663" s="1">
        <v>2</v>
      </c>
      <c r="M2663" s="1">
        <v>180</v>
      </c>
      <c r="N2663" s="1">
        <v>0</v>
      </c>
      <c r="O2663" s="1" t="s">
        <v>2580</v>
      </c>
      <c r="P2663" s="1">
        <v>336.45</v>
      </c>
      <c r="Q2663" s="1">
        <v>23.55</v>
      </c>
      <c r="R2663" s="1">
        <v>360</v>
      </c>
      <c r="S2663" t="s">
        <v>2683</v>
      </c>
      <c r="T2663" t="str" cm="1">
        <f t="array" ref="T2663">_xlfn.IFS(ISNUMBER(SEARCH("CP02",S2663)),"ราชพฤกษ",ISNUMBER(SEARCH("CP03",S2663)),"บางใหญ่",ISNUMBER(SEARCH("CP04",S2663)),"บางบอน",OR(ISNUMBER(SEARCH("CP",S2663)),ISNUMBER(SEARCH("BTC",D2663))),"340",TRUE,"")</f>
        <v>340</v>
      </c>
    </row>
    <row r="2664" spans="1:20" x14ac:dyDescent="0.2">
      <c r="A2664" t="s">
        <v>4347</v>
      </c>
      <c r="B2664" t="s">
        <v>13</v>
      </c>
      <c r="C2664">
        <v>2026</v>
      </c>
      <c r="D2664" t="s">
        <v>3171</v>
      </c>
      <c r="E2664" t="s">
        <v>97</v>
      </c>
      <c r="F2664" t="s">
        <v>98</v>
      </c>
      <c r="G2664" t="s">
        <v>2632</v>
      </c>
      <c r="H2664" t="s">
        <v>2586</v>
      </c>
      <c r="I2664" t="s">
        <v>4383</v>
      </c>
      <c r="J2664" t="s">
        <v>3173</v>
      </c>
      <c r="K2664" t="s">
        <v>2761</v>
      </c>
      <c r="L2664" s="1">
        <v>1</v>
      </c>
      <c r="M2664" s="1">
        <v>255</v>
      </c>
      <c r="N2664" s="1">
        <v>0</v>
      </c>
      <c r="O2664" s="1" t="s">
        <v>2580</v>
      </c>
      <c r="P2664" s="1">
        <v>238.32</v>
      </c>
      <c r="Q2664" s="1">
        <v>16.68</v>
      </c>
      <c r="R2664" s="1">
        <v>255</v>
      </c>
      <c r="S2664" t="s">
        <v>2683</v>
      </c>
      <c r="T2664" t="str" cm="1">
        <f t="array" ref="T2664">_xlfn.IFS(ISNUMBER(SEARCH("CP02",S2664)),"ราชพฤกษ",ISNUMBER(SEARCH("CP03",S2664)),"บางใหญ่",ISNUMBER(SEARCH("CP04",S2664)),"บางบอน",OR(ISNUMBER(SEARCH("CP",S2664)),ISNUMBER(SEARCH("BTC",D2664))),"340",TRUE,"")</f>
        <v>340</v>
      </c>
    </row>
    <row r="2665" spans="1:20" x14ac:dyDescent="0.2">
      <c r="A2665" t="s">
        <v>4347</v>
      </c>
      <c r="B2665" t="s">
        <v>13</v>
      </c>
      <c r="C2665">
        <v>2026</v>
      </c>
      <c r="D2665" t="s">
        <v>3171</v>
      </c>
      <c r="E2665" t="s">
        <v>1187</v>
      </c>
      <c r="F2665" t="s">
        <v>1188</v>
      </c>
      <c r="G2665" t="s">
        <v>2582</v>
      </c>
      <c r="H2665" t="s">
        <v>2586</v>
      </c>
      <c r="I2665" t="s">
        <v>4383</v>
      </c>
      <c r="J2665" t="s">
        <v>3173</v>
      </c>
      <c r="K2665" t="s">
        <v>2761</v>
      </c>
      <c r="L2665" s="1">
        <v>1</v>
      </c>
      <c r="M2665" s="1">
        <v>20</v>
      </c>
      <c r="N2665" s="1">
        <v>0</v>
      </c>
      <c r="O2665" s="1" t="s">
        <v>2580</v>
      </c>
      <c r="P2665" s="1">
        <v>18.690000000000001</v>
      </c>
      <c r="Q2665" s="1">
        <v>1.31</v>
      </c>
      <c r="R2665" s="1">
        <v>20</v>
      </c>
      <c r="S2665" t="s">
        <v>2683</v>
      </c>
      <c r="T2665" t="str" cm="1">
        <f t="array" ref="T2665">_xlfn.IFS(ISNUMBER(SEARCH("CP02",S2665)),"ราชพฤกษ",ISNUMBER(SEARCH("CP03",S2665)),"บางใหญ่",ISNUMBER(SEARCH("CP04",S2665)),"บางบอน",OR(ISNUMBER(SEARCH("CP",S2665)),ISNUMBER(SEARCH("BTC",D2665))),"340",TRUE,"")</f>
        <v>340</v>
      </c>
    </row>
    <row r="2666" spans="1:20" x14ac:dyDescent="0.2">
      <c r="A2666" t="s">
        <v>4347</v>
      </c>
      <c r="B2666" t="s">
        <v>13</v>
      </c>
      <c r="C2666">
        <v>2026</v>
      </c>
      <c r="D2666" t="s">
        <v>3171</v>
      </c>
      <c r="E2666" t="s">
        <v>571</v>
      </c>
      <c r="F2666" t="s">
        <v>572</v>
      </c>
      <c r="G2666" t="s">
        <v>2811</v>
      </c>
      <c r="H2666" t="s">
        <v>2586</v>
      </c>
      <c r="I2666" t="s">
        <v>4383</v>
      </c>
      <c r="J2666" t="s">
        <v>3173</v>
      </c>
      <c r="K2666" t="s">
        <v>2761</v>
      </c>
      <c r="L2666" s="1">
        <v>3</v>
      </c>
      <c r="M2666" s="1">
        <v>180</v>
      </c>
      <c r="N2666" s="1">
        <v>0</v>
      </c>
      <c r="O2666" s="1" t="s">
        <v>2580</v>
      </c>
      <c r="P2666" s="1">
        <v>504.67</v>
      </c>
      <c r="Q2666" s="1">
        <v>35.33</v>
      </c>
      <c r="R2666" s="1">
        <v>540</v>
      </c>
      <c r="S2666" t="s">
        <v>2683</v>
      </c>
      <c r="T2666" t="str" cm="1">
        <f t="array" ref="T2666">_xlfn.IFS(ISNUMBER(SEARCH("CP02",S2666)),"ราชพฤกษ",ISNUMBER(SEARCH("CP03",S2666)),"บางใหญ่",ISNUMBER(SEARCH("CP04",S2666)),"บางบอน",OR(ISNUMBER(SEARCH("CP",S2666)),ISNUMBER(SEARCH("BTC",D2666))),"340",TRUE,"")</f>
        <v>340</v>
      </c>
    </row>
    <row r="2667" spans="1:20" x14ac:dyDescent="0.2">
      <c r="A2667" t="s">
        <v>4347</v>
      </c>
      <c r="B2667" t="s">
        <v>13</v>
      </c>
      <c r="C2667">
        <v>2026</v>
      </c>
      <c r="D2667" t="s">
        <v>3171</v>
      </c>
      <c r="E2667" t="s">
        <v>465</v>
      </c>
      <c r="F2667" t="s">
        <v>466</v>
      </c>
      <c r="G2667" t="s">
        <v>2811</v>
      </c>
      <c r="H2667" t="s">
        <v>2586</v>
      </c>
      <c r="I2667" t="s">
        <v>4383</v>
      </c>
      <c r="J2667" t="s">
        <v>3173</v>
      </c>
      <c r="K2667" t="s">
        <v>2761</v>
      </c>
      <c r="L2667" s="1">
        <v>4</v>
      </c>
      <c r="M2667" s="1">
        <v>130</v>
      </c>
      <c r="N2667" s="1">
        <v>0</v>
      </c>
      <c r="O2667" s="1" t="s">
        <v>2580</v>
      </c>
      <c r="P2667" s="1">
        <v>485.98</v>
      </c>
      <c r="Q2667" s="1">
        <v>34.020000000000003</v>
      </c>
      <c r="R2667" s="1">
        <v>520</v>
      </c>
      <c r="S2667" t="s">
        <v>2683</v>
      </c>
      <c r="T2667" t="str" cm="1">
        <f t="array" ref="T2667">_xlfn.IFS(ISNUMBER(SEARCH("CP02",S2667)),"ราชพฤกษ",ISNUMBER(SEARCH("CP03",S2667)),"บางใหญ่",ISNUMBER(SEARCH("CP04",S2667)),"บางบอน",OR(ISNUMBER(SEARCH("CP",S2667)),ISNUMBER(SEARCH("BTC",D2667))),"340",TRUE,"")</f>
        <v>340</v>
      </c>
    </row>
    <row r="2668" spans="1:20" x14ac:dyDescent="0.2">
      <c r="A2668" t="s">
        <v>4347</v>
      </c>
      <c r="B2668" t="s">
        <v>13</v>
      </c>
      <c r="C2668">
        <v>2026</v>
      </c>
      <c r="D2668" t="s">
        <v>2883</v>
      </c>
      <c r="E2668" t="s">
        <v>555</v>
      </c>
      <c r="F2668" t="s">
        <v>556</v>
      </c>
      <c r="G2668" t="s">
        <v>2582</v>
      </c>
      <c r="H2668" t="s">
        <v>2586</v>
      </c>
      <c r="I2668" t="s">
        <v>4384</v>
      </c>
      <c r="J2668" t="s">
        <v>2885</v>
      </c>
      <c r="K2668" t="s">
        <v>2761</v>
      </c>
      <c r="L2668" s="1">
        <v>1</v>
      </c>
      <c r="M2668" s="1">
        <v>1350</v>
      </c>
      <c r="N2668" s="1">
        <v>0</v>
      </c>
      <c r="O2668" s="1" t="s">
        <v>2580</v>
      </c>
      <c r="P2668" s="1">
        <v>1261.68</v>
      </c>
      <c r="Q2668" s="1">
        <v>88.32</v>
      </c>
      <c r="R2668" s="1">
        <v>1350</v>
      </c>
      <c r="S2668" t="s">
        <v>2683</v>
      </c>
      <c r="T2668" t="str" cm="1">
        <f t="array" ref="T2668">_xlfn.IFS(ISNUMBER(SEARCH("CP02",S2668)),"ราชพฤกษ",ISNUMBER(SEARCH("CP03",S2668)),"บางใหญ่",ISNUMBER(SEARCH("CP04",S2668)),"บางบอน",OR(ISNUMBER(SEARCH("CP",S2668)),ISNUMBER(SEARCH("BTC",D2668))),"340",TRUE,"")</f>
        <v>340</v>
      </c>
    </row>
    <row r="2669" spans="1:20" x14ac:dyDescent="0.2">
      <c r="A2669" t="s">
        <v>4347</v>
      </c>
      <c r="B2669" t="s">
        <v>13</v>
      </c>
      <c r="C2669">
        <v>2026</v>
      </c>
      <c r="D2669" t="s">
        <v>2883</v>
      </c>
      <c r="E2669" t="s">
        <v>553</v>
      </c>
      <c r="F2669" t="s">
        <v>554</v>
      </c>
      <c r="G2669" t="s">
        <v>2582</v>
      </c>
      <c r="H2669" t="s">
        <v>2586</v>
      </c>
      <c r="I2669" t="s">
        <v>4384</v>
      </c>
      <c r="J2669" t="s">
        <v>2885</v>
      </c>
      <c r="K2669" t="s">
        <v>2761</v>
      </c>
      <c r="L2669" s="1">
        <v>1</v>
      </c>
      <c r="M2669" s="1">
        <v>250</v>
      </c>
      <c r="N2669" s="1">
        <v>0</v>
      </c>
      <c r="O2669" s="1" t="s">
        <v>2580</v>
      </c>
      <c r="P2669" s="1">
        <v>0</v>
      </c>
      <c r="Q2669" s="1">
        <v>0</v>
      </c>
      <c r="R2669" s="1">
        <v>0</v>
      </c>
      <c r="S2669" t="s">
        <v>2683</v>
      </c>
      <c r="T2669" t="str" cm="1">
        <f t="array" ref="T2669">_xlfn.IFS(ISNUMBER(SEARCH("CP02",S2669)),"ราชพฤกษ",ISNUMBER(SEARCH("CP03",S2669)),"บางใหญ่",ISNUMBER(SEARCH("CP04",S2669)),"บางบอน",OR(ISNUMBER(SEARCH("CP",S2669)),ISNUMBER(SEARCH("BTC",D2669))),"340",TRUE,"")</f>
        <v>340</v>
      </c>
    </row>
    <row r="2670" spans="1:20" x14ac:dyDescent="0.2">
      <c r="A2670" t="s">
        <v>4347</v>
      </c>
      <c r="B2670" t="s">
        <v>13</v>
      </c>
      <c r="C2670">
        <v>2026</v>
      </c>
      <c r="D2670" t="s">
        <v>2883</v>
      </c>
      <c r="E2670" t="s">
        <v>157</v>
      </c>
      <c r="F2670" t="s">
        <v>158</v>
      </c>
      <c r="G2670" t="s">
        <v>2582</v>
      </c>
      <c r="H2670" t="s">
        <v>2586</v>
      </c>
      <c r="I2670" t="s">
        <v>4384</v>
      </c>
      <c r="J2670" t="s">
        <v>2885</v>
      </c>
      <c r="K2670" t="s">
        <v>2761</v>
      </c>
      <c r="L2670" s="1">
        <v>1</v>
      </c>
      <c r="M2670" s="1">
        <v>330</v>
      </c>
      <c r="N2670" s="1">
        <v>0</v>
      </c>
      <c r="O2670" s="1" t="s">
        <v>2580</v>
      </c>
      <c r="P2670" s="1">
        <v>0</v>
      </c>
      <c r="Q2670" s="1">
        <v>0</v>
      </c>
      <c r="R2670" s="1">
        <v>0</v>
      </c>
      <c r="S2670" t="s">
        <v>2683</v>
      </c>
      <c r="T2670" t="str" cm="1">
        <f t="array" ref="T2670">_xlfn.IFS(ISNUMBER(SEARCH("CP02",S2670)),"ราชพฤกษ",ISNUMBER(SEARCH("CP03",S2670)),"บางใหญ่",ISNUMBER(SEARCH("CP04",S2670)),"บางบอน",OR(ISNUMBER(SEARCH("CP",S2670)),ISNUMBER(SEARCH("BTC",D2670))),"340",TRUE,"")</f>
        <v>340</v>
      </c>
    </row>
    <row r="2671" spans="1:20" x14ac:dyDescent="0.2">
      <c r="A2671" t="s">
        <v>4347</v>
      </c>
      <c r="B2671" t="s">
        <v>13</v>
      </c>
      <c r="C2671">
        <v>2026</v>
      </c>
      <c r="D2671" t="s">
        <v>2883</v>
      </c>
      <c r="E2671" t="s">
        <v>1187</v>
      </c>
      <c r="F2671" t="s">
        <v>1188</v>
      </c>
      <c r="G2671" t="s">
        <v>2582</v>
      </c>
      <c r="H2671" t="s">
        <v>2586</v>
      </c>
      <c r="I2671" t="s">
        <v>4384</v>
      </c>
      <c r="J2671" t="s">
        <v>2885</v>
      </c>
      <c r="K2671" t="s">
        <v>2761</v>
      </c>
      <c r="L2671" s="1">
        <v>1</v>
      </c>
      <c r="M2671" s="1">
        <v>20</v>
      </c>
      <c r="N2671" s="1">
        <v>0</v>
      </c>
      <c r="O2671" s="1" t="s">
        <v>2580</v>
      </c>
      <c r="P2671" s="1">
        <v>18.690000000000001</v>
      </c>
      <c r="Q2671" s="1">
        <v>1.31</v>
      </c>
      <c r="R2671" s="1">
        <v>20</v>
      </c>
      <c r="S2671" t="s">
        <v>2683</v>
      </c>
      <c r="T2671" t="str" cm="1">
        <f t="array" ref="T2671">_xlfn.IFS(ISNUMBER(SEARCH("CP02",S2671)),"ราชพฤกษ",ISNUMBER(SEARCH("CP03",S2671)),"บางใหญ่",ISNUMBER(SEARCH("CP04",S2671)),"บางบอน",OR(ISNUMBER(SEARCH("CP",S2671)),ISNUMBER(SEARCH("BTC",D2671))),"340",TRUE,"")</f>
        <v>340</v>
      </c>
    </row>
    <row r="2672" spans="1:20" x14ac:dyDescent="0.2">
      <c r="A2672" t="s">
        <v>4347</v>
      </c>
      <c r="B2672" t="s">
        <v>13</v>
      </c>
      <c r="C2672">
        <v>2026</v>
      </c>
      <c r="D2672" t="s">
        <v>2883</v>
      </c>
      <c r="E2672" t="s">
        <v>1847</v>
      </c>
      <c r="F2672" t="s">
        <v>1848</v>
      </c>
      <c r="G2672" t="s">
        <v>3475</v>
      </c>
      <c r="H2672" t="s">
        <v>2586</v>
      </c>
      <c r="I2672" t="s">
        <v>4384</v>
      </c>
      <c r="J2672" t="s">
        <v>2885</v>
      </c>
      <c r="K2672" t="s">
        <v>2761</v>
      </c>
      <c r="L2672" s="1">
        <v>4</v>
      </c>
      <c r="M2672" s="1">
        <v>180</v>
      </c>
      <c r="N2672" s="1">
        <v>0</v>
      </c>
      <c r="O2672" s="1" t="s">
        <v>2580</v>
      </c>
      <c r="P2672" s="1">
        <v>672.9</v>
      </c>
      <c r="Q2672" s="1">
        <v>47.1</v>
      </c>
      <c r="R2672" s="1">
        <v>720</v>
      </c>
      <c r="S2672" t="s">
        <v>2683</v>
      </c>
      <c r="T2672" t="str" cm="1">
        <f t="array" ref="T2672">_xlfn.IFS(ISNUMBER(SEARCH("CP02",S2672)),"ราชพฤกษ",ISNUMBER(SEARCH("CP03",S2672)),"บางใหญ่",ISNUMBER(SEARCH("CP04",S2672)),"บางบอน",OR(ISNUMBER(SEARCH("CP",S2672)),ISNUMBER(SEARCH("BTC",D2672))),"340",TRUE,"")</f>
        <v>340</v>
      </c>
    </row>
    <row r="2673" spans="1:20" x14ac:dyDescent="0.2">
      <c r="A2673" t="s">
        <v>4347</v>
      </c>
      <c r="B2673" t="s">
        <v>13</v>
      </c>
      <c r="C2673">
        <v>2026</v>
      </c>
      <c r="D2673" t="s">
        <v>2883</v>
      </c>
      <c r="E2673" t="s">
        <v>465</v>
      </c>
      <c r="F2673" t="s">
        <v>466</v>
      </c>
      <c r="G2673" t="s">
        <v>2811</v>
      </c>
      <c r="H2673" t="s">
        <v>2586</v>
      </c>
      <c r="I2673" t="s">
        <v>4384</v>
      </c>
      <c r="J2673" t="s">
        <v>2885</v>
      </c>
      <c r="K2673" t="s">
        <v>2761</v>
      </c>
      <c r="L2673" s="1">
        <v>4</v>
      </c>
      <c r="M2673" s="1">
        <v>130</v>
      </c>
      <c r="N2673" s="1">
        <v>0</v>
      </c>
      <c r="O2673" s="1" t="s">
        <v>2580</v>
      </c>
      <c r="P2673" s="1">
        <v>485.98</v>
      </c>
      <c r="Q2673" s="1">
        <v>34.020000000000003</v>
      </c>
      <c r="R2673" s="1">
        <v>520</v>
      </c>
      <c r="S2673" t="s">
        <v>2683</v>
      </c>
      <c r="T2673" t="str" cm="1">
        <f t="array" ref="T2673">_xlfn.IFS(ISNUMBER(SEARCH("CP02",S2673)),"ราชพฤกษ",ISNUMBER(SEARCH("CP03",S2673)),"บางใหญ่",ISNUMBER(SEARCH("CP04",S2673)),"บางบอน",OR(ISNUMBER(SEARCH("CP",S2673)),ISNUMBER(SEARCH("BTC",D2673))),"340",TRUE,"")</f>
        <v>340</v>
      </c>
    </row>
    <row r="2674" spans="1:20" x14ac:dyDescent="0.2">
      <c r="A2674" t="s">
        <v>4347</v>
      </c>
      <c r="B2674" t="s">
        <v>13</v>
      </c>
      <c r="C2674">
        <v>2026</v>
      </c>
      <c r="D2674" t="s">
        <v>3359</v>
      </c>
      <c r="E2674" t="s">
        <v>1545</v>
      </c>
      <c r="F2674" t="s">
        <v>1546</v>
      </c>
      <c r="G2674" t="s">
        <v>2588</v>
      </c>
      <c r="H2674" t="s">
        <v>2586</v>
      </c>
      <c r="I2674" t="s">
        <v>4385</v>
      </c>
      <c r="J2674" t="s">
        <v>3361</v>
      </c>
      <c r="K2674" t="s">
        <v>2687</v>
      </c>
      <c r="L2674" s="1">
        <v>1</v>
      </c>
      <c r="M2674" s="1">
        <v>500</v>
      </c>
      <c r="N2674" s="1">
        <v>0</v>
      </c>
      <c r="O2674" s="1" t="s">
        <v>2580</v>
      </c>
      <c r="P2674" s="1">
        <v>467.29</v>
      </c>
      <c r="Q2674" s="1">
        <v>32.71</v>
      </c>
      <c r="R2674" s="1">
        <v>500</v>
      </c>
      <c r="S2674" t="s">
        <v>2587</v>
      </c>
      <c r="T2674" t="str" cm="1">
        <f t="array" ref="T2674">_xlfn.IFS(ISNUMBER(SEARCH("CP02",S2674)),"ราชพฤกษ",ISNUMBER(SEARCH("CP03",S2674)),"บางใหญ่",ISNUMBER(SEARCH("CP04",S2674)),"บางบอน",OR(ISNUMBER(SEARCH("CP",S2674)),ISNUMBER(SEARCH("BTC",D2674))),"340",TRUE,"")</f>
        <v>ราชพฤกษ</v>
      </c>
    </row>
    <row r="2675" spans="1:20" x14ac:dyDescent="0.2">
      <c r="A2675" t="s">
        <v>4347</v>
      </c>
      <c r="B2675" t="s">
        <v>13</v>
      </c>
      <c r="C2675">
        <v>2026</v>
      </c>
      <c r="D2675" t="s">
        <v>3359</v>
      </c>
      <c r="E2675" t="s">
        <v>1545</v>
      </c>
      <c r="F2675" t="s">
        <v>1546</v>
      </c>
      <c r="G2675" t="s">
        <v>2588</v>
      </c>
      <c r="H2675" t="s">
        <v>2586</v>
      </c>
      <c r="I2675" t="s">
        <v>4386</v>
      </c>
      <c r="J2675" t="s">
        <v>3361</v>
      </c>
      <c r="K2675" t="s">
        <v>2687</v>
      </c>
      <c r="L2675" s="1">
        <v>1</v>
      </c>
      <c r="M2675" s="1">
        <v>500</v>
      </c>
      <c r="N2675" s="1">
        <v>0</v>
      </c>
      <c r="O2675" s="1" t="s">
        <v>2580</v>
      </c>
      <c r="P2675" s="1">
        <v>467.29</v>
      </c>
      <c r="Q2675" s="1">
        <v>32.71</v>
      </c>
      <c r="R2675" s="1">
        <v>500</v>
      </c>
      <c r="S2675" t="s">
        <v>2587</v>
      </c>
      <c r="T2675" t="str" cm="1">
        <f t="array" ref="T2675">_xlfn.IFS(ISNUMBER(SEARCH("CP02",S2675)),"ราชพฤกษ",ISNUMBER(SEARCH("CP03",S2675)),"บางใหญ่",ISNUMBER(SEARCH("CP04",S2675)),"บางบอน",OR(ISNUMBER(SEARCH("CP",S2675)),ISNUMBER(SEARCH("BTC",D2675))),"340",TRUE,"")</f>
        <v>ราชพฤกษ</v>
      </c>
    </row>
    <row r="2676" spans="1:20" x14ac:dyDescent="0.2">
      <c r="A2676" t="s">
        <v>4347</v>
      </c>
      <c r="B2676" t="s">
        <v>13</v>
      </c>
      <c r="C2676">
        <v>2026</v>
      </c>
      <c r="D2676" t="s">
        <v>3621</v>
      </c>
      <c r="E2676" t="s">
        <v>671</v>
      </c>
      <c r="F2676" t="s">
        <v>672</v>
      </c>
      <c r="G2676" t="s">
        <v>2802</v>
      </c>
      <c r="H2676" t="s">
        <v>2803</v>
      </c>
      <c r="I2676" t="s">
        <v>4387</v>
      </c>
      <c r="J2676" t="s">
        <v>3623</v>
      </c>
      <c r="K2676" t="s">
        <v>2687</v>
      </c>
      <c r="L2676" s="1">
        <v>4</v>
      </c>
      <c r="M2676" s="1">
        <v>2100</v>
      </c>
      <c r="N2676" s="1">
        <v>2100</v>
      </c>
      <c r="O2676" s="1" t="s">
        <v>2580</v>
      </c>
      <c r="P2676" s="1">
        <v>5887.85</v>
      </c>
      <c r="Q2676" s="1">
        <v>412.15</v>
      </c>
      <c r="R2676" s="1">
        <v>6300</v>
      </c>
      <c r="S2676" t="s">
        <v>3071</v>
      </c>
      <c r="T2676" t="str" cm="1">
        <f t="array" ref="T2676">_xlfn.IFS(ISNUMBER(SEARCH("CP02",S2676)),"ราชพฤกษ",ISNUMBER(SEARCH("CP03",S2676)),"บางใหญ่",ISNUMBER(SEARCH("CP04",S2676)),"บางบอน",OR(ISNUMBER(SEARCH("CP",S2676)),ISNUMBER(SEARCH("BTC",D2676))),"340",TRUE,"")</f>
        <v>ราชพฤกษ</v>
      </c>
    </row>
    <row r="2677" spans="1:20" x14ac:dyDescent="0.2">
      <c r="A2677" t="s">
        <v>4347</v>
      </c>
      <c r="B2677" t="s">
        <v>13</v>
      </c>
      <c r="C2677">
        <v>2026</v>
      </c>
      <c r="D2677" t="s">
        <v>3621</v>
      </c>
      <c r="E2677" t="s">
        <v>1091</v>
      </c>
      <c r="F2677" t="s">
        <v>1092</v>
      </c>
      <c r="G2677" t="s">
        <v>2582</v>
      </c>
      <c r="H2677" t="s">
        <v>2583</v>
      </c>
      <c r="I2677" t="s">
        <v>4387</v>
      </c>
      <c r="J2677" t="s">
        <v>3623</v>
      </c>
      <c r="K2677" t="s">
        <v>2687</v>
      </c>
      <c r="L2677" s="1">
        <v>4</v>
      </c>
      <c r="M2677" s="1">
        <v>60</v>
      </c>
      <c r="N2677" s="1">
        <v>0</v>
      </c>
      <c r="O2677" s="1" t="s">
        <v>2580</v>
      </c>
      <c r="P2677" s="1">
        <v>0</v>
      </c>
      <c r="Q2677" s="1">
        <v>0</v>
      </c>
      <c r="R2677" s="1">
        <v>0</v>
      </c>
      <c r="S2677" t="s">
        <v>2584</v>
      </c>
      <c r="T2677" t="str" cm="1">
        <f t="array" ref="T2677">_xlfn.IFS(ISNUMBER(SEARCH("CP02",S2677)),"ราชพฤกษ",ISNUMBER(SEARCH("CP03",S2677)),"บางใหญ่",ISNUMBER(SEARCH("CP04",S2677)),"บางบอน",OR(ISNUMBER(SEARCH("CP",S2677)),ISNUMBER(SEARCH("BTC",D2677))),"340",TRUE,"")</f>
        <v>ราชพฤกษ</v>
      </c>
    </row>
    <row r="2678" spans="1:20" x14ac:dyDescent="0.2">
      <c r="A2678" t="s">
        <v>4347</v>
      </c>
      <c r="B2678" t="s">
        <v>13</v>
      </c>
      <c r="C2678">
        <v>2026</v>
      </c>
      <c r="D2678" t="s">
        <v>3621</v>
      </c>
      <c r="E2678" t="s">
        <v>1553</v>
      </c>
      <c r="F2678" t="s">
        <v>1554</v>
      </c>
      <c r="G2678" t="s">
        <v>2585</v>
      </c>
      <c r="H2678" t="s">
        <v>2586</v>
      </c>
      <c r="I2678" t="s">
        <v>4387</v>
      </c>
      <c r="J2678" t="s">
        <v>3623</v>
      </c>
      <c r="K2678" t="s">
        <v>2687</v>
      </c>
      <c r="L2678" s="1">
        <v>4</v>
      </c>
      <c r="M2678" s="1">
        <v>120</v>
      </c>
      <c r="N2678" s="1">
        <v>0</v>
      </c>
      <c r="O2678" s="1" t="s">
        <v>2580</v>
      </c>
      <c r="P2678" s="1">
        <v>0</v>
      </c>
      <c r="Q2678" s="1">
        <v>0</v>
      </c>
      <c r="R2678" s="1">
        <v>0</v>
      </c>
      <c r="S2678" t="s">
        <v>2587</v>
      </c>
      <c r="T2678" t="str" cm="1">
        <f t="array" ref="T2678">_xlfn.IFS(ISNUMBER(SEARCH("CP02",S2678)),"ราชพฤกษ",ISNUMBER(SEARCH("CP03",S2678)),"บางใหญ่",ISNUMBER(SEARCH("CP04",S2678)),"บางบอน",OR(ISNUMBER(SEARCH("CP",S2678)),ISNUMBER(SEARCH("BTC",D2678))),"340",TRUE,"")</f>
        <v>ราชพฤกษ</v>
      </c>
    </row>
    <row r="2679" spans="1:20" x14ac:dyDescent="0.2">
      <c r="A2679" t="s">
        <v>4347</v>
      </c>
      <c r="B2679" t="s">
        <v>13</v>
      </c>
      <c r="C2679">
        <v>2026</v>
      </c>
      <c r="D2679" t="s">
        <v>3621</v>
      </c>
      <c r="E2679" t="s">
        <v>1547</v>
      </c>
      <c r="F2679" t="s">
        <v>1548</v>
      </c>
      <c r="G2679" t="s">
        <v>2588</v>
      </c>
      <c r="H2679" t="s">
        <v>2586</v>
      </c>
      <c r="I2679" t="s">
        <v>4387</v>
      </c>
      <c r="J2679" t="s">
        <v>3623</v>
      </c>
      <c r="K2679" t="s">
        <v>2687</v>
      </c>
      <c r="L2679" s="1">
        <v>1</v>
      </c>
      <c r="M2679" s="1">
        <v>400</v>
      </c>
      <c r="N2679" s="1">
        <v>0</v>
      </c>
      <c r="O2679" s="1" t="s">
        <v>2580</v>
      </c>
      <c r="P2679" s="1">
        <v>0</v>
      </c>
      <c r="Q2679" s="1">
        <v>0</v>
      </c>
      <c r="R2679" s="1">
        <v>0</v>
      </c>
      <c r="S2679" t="s">
        <v>2587</v>
      </c>
      <c r="T2679" t="str" cm="1">
        <f t="array" ref="T2679">_xlfn.IFS(ISNUMBER(SEARCH("CP02",S2679)),"ราชพฤกษ",ISNUMBER(SEARCH("CP03",S2679)),"บางใหญ่",ISNUMBER(SEARCH("CP04",S2679)),"บางบอน",OR(ISNUMBER(SEARCH("CP",S2679)),ISNUMBER(SEARCH("BTC",D2679))),"340",TRUE,"")</f>
        <v>ราชพฤกษ</v>
      </c>
    </row>
    <row r="2680" spans="1:20" x14ac:dyDescent="0.2">
      <c r="A2680" t="s">
        <v>4347</v>
      </c>
      <c r="B2680" t="s">
        <v>13</v>
      </c>
      <c r="C2680">
        <v>2026</v>
      </c>
      <c r="D2680" t="s">
        <v>3421</v>
      </c>
      <c r="E2680" t="s">
        <v>843</v>
      </c>
      <c r="F2680" t="s">
        <v>844</v>
      </c>
      <c r="G2680" t="s">
        <v>2595</v>
      </c>
      <c r="H2680" t="s">
        <v>2596</v>
      </c>
      <c r="I2680" t="s">
        <v>4388</v>
      </c>
      <c r="J2680" t="s">
        <v>3423</v>
      </c>
      <c r="K2680" t="s">
        <v>2692</v>
      </c>
      <c r="L2680" s="1">
        <v>2</v>
      </c>
      <c r="M2680" s="1">
        <v>3490</v>
      </c>
      <c r="N2680" s="1">
        <v>349</v>
      </c>
      <c r="O2680" s="1" t="s">
        <v>2580</v>
      </c>
      <c r="P2680" s="1">
        <v>6197.2</v>
      </c>
      <c r="Q2680" s="1">
        <v>433.8</v>
      </c>
      <c r="R2680" s="1">
        <v>6631</v>
      </c>
      <c r="S2680" t="s">
        <v>3863</v>
      </c>
      <c r="T2680" t="str" cm="1">
        <f t="array" ref="T2680">_xlfn.IFS(ISNUMBER(SEARCH("CP02",S2680)),"ราชพฤกษ",ISNUMBER(SEARCH("CP03",S2680)),"บางใหญ่",ISNUMBER(SEARCH("CP04",S2680)),"บางบอน",OR(ISNUMBER(SEARCH("CP",S2680)),ISNUMBER(SEARCH("BTC",D2680))),"340",TRUE,"")</f>
        <v>บางบอน</v>
      </c>
    </row>
    <row r="2681" spans="1:20" x14ac:dyDescent="0.2">
      <c r="A2681" t="s">
        <v>4347</v>
      </c>
      <c r="B2681" t="s">
        <v>13</v>
      </c>
      <c r="C2681">
        <v>2026</v>
      </c>
      <c r="D2681" t="s">
        <v>3421</v>
      </c>
      <c r="E2681" t="s">
        <v>1091</v>
      </c>
      <c r="F2681" t="s">
        <v>1092</v>
      </c>
      <c r="G2681" t="s">
        <v>2582</v>
      </c>
      <c r="H2681" t="s">
        <v>2583</v>
      </c>
      <c r="I2681" t="s">
        <v>4388</v>
      </c>
      <c r="J2681" t="s">
        <v>3423</v>
      </c>
      <c r="K2681" t="s">
        <v>2692</v>
      </c>
      <c r="L2681" s="1">
        <v>2</v>
      </c>
      <c r="M2681" s="1">
        <v>60</v>
      </c>
      <c r="N2681" s="1">
        <v>0</v>
      </c>
      <c r="O2681" s="1" t="s">
        <v>2580</v>
      </c>
      <c r="P2681" s="1">
        <v>0</v>
      </c>
      <c r="Q2681" s="1">
        <v>0</v>
      </c>
      <c r="R2681" s="1">
        <v>0</v>
      </c>
      <c r="S2681" t="s">
        <v>2631</v>
      </c>
      <c r="T2681" t="str" cm="1">
        <f t="array" ref="T2681">_xlfn.IFS(ISNUMBER(SEARCH("CP02",S2681)),"ราชพฤกษ",ISNUMBER(SEARCH("CP03",S2681)),"บางใหญ่",ISNUMBER(SEARCH("CP04",S2681)),"บางบอน",OR(ISNUMBER(SEARCH("CP",S2681)),ISNUMBER(SEARCH("BTC",D2681))),"340",TRUE,"")</f>
        <v>บางบอน</v>
      </c>
    </row>
    <row r="2682" spans="1:20" x14ac:dyDescent="0.2">
      <c r="A2682" t="s">
        <v>4347</v>
      </c>
      <c r="B2682" t="s">
        <v>13</v>
      </c>
      <c r="C2682">
        <v>2026</v>
      </c>
      <c r="D2682" t="s">
        <v>3421</v>
      </c>
      <c r="E2682" t="s">
        <v>1553</v>
      </c>
      <c r="F2682" t="s">
        <v>1554</v>
      </c>
      <c r="G2682" t="s">
        <v>2585</v>
      </c>
      <c r="H2682" t="s">
        <v>2586</v>
      </c>
      <c r="I2682" t="s">
        <v>4388</v>
      </c>
      <c r="J2682" t="s">
        <v>3423</v>
      </c>
      <c r="K2682" t="s">
        <v>2692</v>
      </c>
      <c r="L2682" s="1">
        <v>2</v>
      </c>
      <c r="M2682" s="1">
        <v>120</v>
      </c>
      <c r="N2682" s="1">
        <v>0</v>
      </c>
      <c r="O2682" s="1" t="s">
        <v>2580</v>
      </c>
      <c r="P2682" s="1">
        <v>0</v>
      </c>
      <c r="Q2682" s="1">
        <v>0</v>
      </c>
      <c r="R2682" s="1">
        <v>0</v>
      </c>
      <c r="S2682" t="s">
        <v>2633</v>
      </c>
      <c r="T2682" t="str" cm="1">
        <f t="array" ref="T2682">_xlfn.IFS(ISNUMBER(SEARCH("CP02",S2682)),"ราชพฤกษ",ISNUMBER(SEARCH("CP03",S2682)),"บางใหญ่",ISNUMBER(SEARCH("CP04",S2682)),"บางบอน",OR(ISNUMBER(SEARCH("CP",S2682)),ISNUMBER(SEARCH("BTC",D2682))),"340",TRUE,"")</f>
        <v>บางบอน</v>
      </c>
    </row>
    <row r="2683" spans="1:20" x14ac:dyDescent="0.2">
      <c r="A2683" t="s">
        <v>4389</v>
      </c>
      <c r="B2683" t="s">
        <v>13</v>
      </c>
      <c r="C2683">
        <v>2026</v>
      </c>
      <c r="D2683" t="s">
        <v>4390</v>
      </c>
      <c r="E2683" t="s">
        <v>1547</v>
      </c>
      <c r="F2683" t="s">
        <v>1548</v>
      </c>
      <c r="G2683" t="s">
        <v>2588</v>
      </c>
      <c r="H2683" t="s">
        <v>2586</v>
      </c>
      <c r="I2683" t="s">
        <v>4391</v>
      </c>
      <c r="J2683" t="s">
        <v>4392</v>
      </c>
      <c r="K2683" t="s">
        <v>2692</v>
      </c>
      <c r="L2683" s="1">
        <v>1</v>
      </c>
      <c r="M2683" s="1">
        <v>400</v>
      </c>
      <c r="N2683" s="1">
        <v>0</v>
      </c>
      <c r="O2683" s="1" t="s">
        <v>2580</v>
      </c>
      <c r="P2683" s="1">
        <v>373.83</v>
      </c>
      <c r="Q2683" s="1">
        <v>26.17</v>
      </c>
      <c r="R2683" s="1">
        <v>400</v>
      </c>
      <c r="S2683" t="s">
        <v>2633</v>
      </c>
      <c r="T2683" t="str" cm="1">
        <f t="array" ref="T2683">_xlfn.IFS(ISNUMBER(SEARCH("CP02",S2683)),"ราชพฤกษ",ISNUMBER(SEARCH("CP03",S2683)),"บางใหญ่",ISNUMBER(SEARCH("CP04",S2683)),"บางบอน",OR(ISNUMBER(SEARCH("CP",S2683)),ISNUMBER(SEARCH("BTC",D2683))),"340",TRUE,"")</f>
        <v>บางบอน</v>
      </c>
    </row>
    <row r="2684" spans="1:20" x14ac:dyDescent="0.2">
      <c r="A2684" t="s">
        <v>4389</v>
      </c>
      <c r="B2684" t="s">
        <v>13</v>
      </c>
      <c r="C2684">
        <v>2026</v>
      </c>
      <c r="D2684" t="s">
        <v>4393</v>
      </c>
      <c r="E2684" t="s">
        <v>535</v>
      </c>
      <c r="F2684" t="s">
        <v>536</v>
      </c>
      <c r="G2684" t="s">
        <v>2582</v>
      </c>
      <c r="H2684" t="s">
        <v>2586</v>
      </c>
      <c r="I2684" t="s">
        <v>4394</v>
      </c>
      <c r="J2684" t="s">
        <v>4395</v>
      </c>
      <c r="K2684" t="s">
        <v>2692</v>
      </c>
      <c r="L2684" s="1">
        <v>1</v>
      </c>
      <c r="M2684" s="1">
        <v>315</v>
      </c>
      <c r="N2684" s="1">
        <v>0</v>
      </c>
      <c r="O2684" s="1" t="s">
        <v>2580</v>
      </c>
      <c r="P2684" s="1">
        <v>0</v>
      </c>
      <c r="Q2684" s="1">
        <v>0</v>
      </c>
      <c r="R2684" s="1">
        <v>0</v>
      </c>
      <c r="S2684" t="s">
        <v>2631</v>
      </c>
      <c r="T2684" t="str" cm="1">
        <f t="array" ref="T2684">_xlfn.IFS(ISNUMBER(SEARCH("CP02",S2684)),"ราชพฤกษ",ISNUMBER(SEARCH("CP03",S2684)),"บางใหญ่",ISNUMBER(SEARCH("CP04",S2684)),"บางบอน",OR(ISNUMBER(SEARCH("CP",S2684)),ISNUMBER(SEARCH("BTC",D2684))),"340",TRUE,"")</f>
        <v>บางบอน</v>
      </c>
    </row>
    <row r="2685" spans="1:20" x14ac:dyDescent="0.2">
      <c r="A2685" t="s">
        <v>4389</v>
      </c>
      <c r="B2685" t="s">
        <v>13</v>
      </c>
      <c r="C2685">
        <v>2026</v>
      </c>
      <c r="D2685" t="s">
        <v>4393</v>
      </c>
      <c r="E2685" t="s">
        <v>541</v>
      </c>
      <c r="F2685" t="s">
        <v>542</v>
      </c>
      <c r="G2685" t="s">
        <v>2582</v>
      </c>
      <c r="H2685" t="s">
        <v>2586</v>
      </c>
      <c r="I2685" t="s">
        <v>4394</v>
      </c>
      <c r="J2685" t="s">
        <v>4395</v>
      </c>
      <c r="K2685" t="s">
        <v>2692</v>
      </c>
      <c r="L2685" s="1">
        <v>1</v>
      </c>
      <c r="M2685" s="1">
        <v>1250</v>
      </c>
      <c r="N2685" s="1">
        <v>125</v>
      </c>
      <c r="O2685" s="1" t="s">
        <v>2580</v>
      </c>
      <c r="P2685" s="1">
        <v>1051.4000000000001</v>
      </c>
      <c r="Q2685" s="1">
        <v>73.599999999999994</v>
      </c>
      <c r="R2685" s="1">
        <v>1125</v>
      </c>
      <c r="S2685" t="s">
        <v>2631</v>
      </c>
      <c r="T2685" t="str" cm="1">
        <f t="array" ref="T2685">_xlfn.IFS(ISNUMBER(SEARCH("CP02",S2685)),"ราชพฤกษ",ISNUMBER(SEARCH("CP03",S2685)),"บางใหญ่",ISNUMBER(SEARCH("CP04",S2685)),"บางบอน",OR(ISNUMBER(SEARCH("CP",S2685)),ISNUMBER(SEARCH("BTC",D2685))),"340",TRUE,"")</f>
        <v>บางบอน</v>
      </c>
    </row>
    <row r="2686" spans="1:20" x14ac:dyDescent="0.2">
      <c r="A2686" t="s">
        <v>4389</v>
      </c>
      <c r="B2686" t="s">
        <v>13</v>
      </c>
      <c r="C2686">
        <v>2026</v>
      </c>
      <c r="D2686" t="s">
        <v>4393</v>
      </c>
      <c r="E2686" t="s">
        <v>153</v>
      </c>
      <c r="F2686" t="s">
        <v>154</v>
      </c>
      <c r="G2686" t="s">
        <v>2582</v>
      </c>
      <c r="H2686" t="s">
        <v>2586</v>
      </c>
      <c r="I2686" t="s">
        <v>4394</v>
      </c>
      <c r="J2686" t="s">
        <v>4395</v>
      </c>
      <c r="K2686" t="s">
        <v>2692</v>
      </c>
      <c r="L2686" s="1">
        <v>1</v>
      </c>
      <c r="M2686" s="1">
        <v>200</v>
      </c>
      <c r="N2686" s="1">
        <v>0</v>
      </c>
      <c r="O2686" s="1" t="s">
        <v>2580</v>
      </c>
      <c r="P2686" s="1">
        <v>0</v>
      </c>
      <c r="Q2686" s="1">
        <v>0</v>
      </c>
      <c r="R2686" s="1">
        <v>0</v>
      </c>
      <c r="S2686" t="s">
        <v>2631</v>
      </c>
      <c r="T2686" t="str" cm="1">
        <f t="array" ref="T2686">_xlfn.IFS(ISNUMBER(SEARCH("CP02",S2686)),"ราชพฤกษ",ISNUMBER(SEARCH("CP03",S2686)),"บางใหญ่",ISNUMBER(SEARCH("CP04",S2686)),"บางบอน",OR(ISNUMBER(SEARCH("CP",S2686)),ISNUMBER(SEARCH("BTC",D2686))),"340",TRUE,"")</f>
        <v>บางบอน</v>
      </c>
    </row>
    <row r="2687" spans="1:20" x14ac:dyDescent="0.2">
      <c r="A2687" t="s">
        <v>4389</v>
      </c>
      <c r="B2687" t="s">
        <v>13</v>
      </c>
      <c r="C2687">
        <v>2026</v>
      </c>
      <c r="D2687" t="s">
        <v>4393</v>
      </c>
      <c r="E2687" t="s">
        <v>1187</v>
      </c>
      <c r="F2687" t="s">
        <v>1188</v>
      </c>
      <c r="G2687" t="s">
        <v>2582</v>
      </c>
      <c r="H2687" t="s">
        <v>2586</v>
      </c>
      <c r="I2687" t="s">
        <v>4394</v>
      </c>
      <c r="J2687" t="s">
        <v>4395</v>
      </c>
      <c r="K2687" t="s">
        <v>2692</v>
      </c>
      <c r="L2687" s="1">
        <v>1</v>
      </c>
      <c r="M2687" s="1">
        <v>20</v>
      </c>
      <c r="N2687" s="1">
        <v>0</v>
      </c>
      <c r="O2687" s="1" t="s">
        <v>2580</v>
      </c>
      <c r="P2687" s="1">
        <v>18.690000000000001</v>
      </c>
      <c r="Q2687" s="1">
        <v>1.31</v>
      </c>
      <c r="R2687" s="1">
        <v>20</v>
      </c>
      <c r="S2687" t="s">
        <v>2631</v>
      </c>
      <c r="T2687" t="str" cm="1">
        <f t="array" ref="T2687">_xlfn.IFS(ISNUMBER(SEARCH("CP02",S2687)),"ราชพฤกษ",ISNUMBER(SEARCH("CP03",S2687)),"บางใหญ่",ISNUMBER(SEARCH("CP04",S2687)),"บางบอน",OR(ISNUMBER(SEARCH("CP",S2687)),ISNUMBER(SEARCH("BTC",D2687))),"340",TRUE,"")</f>
        <v>บางบอน</v>
      </c>
    </row>
    <row r="2688" spans="1:20" x14ac:dyDescent="0.2">
      <c r="A2688" t="s">
        <v>4389</v>
      </c>
      <c r="B2688" t="s">
        <v>13</v>
      </c>
      <c r="C2688">
        <v>2026</v>
      </c>
      <c r="D2688" t="s">
        <v>2912</v>
      </c>
      <c r="E2688" t="s">
        <v>1545</v>
      </c>
      <c r="F2688" t="s">
        <v>1546</v>
      </c>
      <c r="G2688" t="s">
        <v>2588</v>
      </c>
      <c r="H2688" t="s">
        <v>2586</v>
      </c>
      <c r="I2688" t="s">
        <v>4396</v>
      </c>
      <c r="J2688" t="s">
        <v>2914</v>
      </c>
      <c r="K2688" t="s">
        <v>2687</v>
      </c>
      <c r="L2688" s="1">
        <v>1</v>
      </c>
      <c r="M2688" s="1">
        <v>500</v>
      </c>
      <c r="N2688" s="1">
        <v>0</v>
      </c>
      <c r="O2688" s="1" t="s">
        <v>2580</v>
      </c>
      <c r="P2688" s="1">
        <v>467.29</v>
      </c>
      <c r="Q2688" s="1">
        <v>32.71</v>
      </c>
      <c r="R2688" s="1">
        <v>500</v>
      </c>
      <c r="S2688" t="s">
        <v>2587</v>
      </c>
      <c r="T2688" t="str" cm="1">
        <f t="array" ref="T2688">_xlfn.IFS(ISNUMBER(SEARCH("CP02",S2688)),"ราชพฤกษ",ISNUMBER(SEARCH("CP03",S2688)),"บางใหญ่",ISNUMBER(SEARCH("CP04",S2688)),"บางบอน",OR(ISNUMBER(SEARCH("CP",S2688)),ISNUMBER(SEARCH("BTC",D2688))),"340",TRUE,"")</f>
        <v>ราชพฤกษ</v>
      </c>
    </row>
    <row r="2689" spans="1:20" x14ac:dyDescent="0.2">
      <c r="A2689" t="s">
        <v>4389</v>
      </c>
      <c r="B2689" t="s">
        <v>13</v>
      </c>
      <c r="C2689">
        <v>2026</v>
      </c>
      <c r="D2689" t="s">
        <v>4397</v>
      </c>
      <c r="E2689" t="s">
        <v>1563</v>
      </c>
      <c r="F2689" t="s">
        <v>1564</v>
      </c>
      <c r="G2689" t="s">
        <v>2585</v>
      </c>
      <c r="H2689" t="s">
        <v>2586</v>
      </c>
      <c r="I2689" t="s">
        <v>4398</v>
      </c>
      <c r="J2689" t="s">
        <v>4399</v>
      </c>
      <c r="K2689" t="s">
        <v>2735</v>
      </c>
      <c r="L2689" s="1">
        <v>1</v>
      </c>
      <c r="M2689" s="1">
        <v>160</v>
      </c>
      <c r="N2689" s="1">
        <v>0</v>
      </c>
      <c r="O2689" s="1" t="s">
        <v>2580</v>
      </c>
      <c r="P2689" s="1">
        <v>149.53</v>
      </c>
      <c r="Q2689" s="1">
        <v>10.47</v>
      </c>
      <c r="R2689" s="1">
        <v>160</v>
      </c>
      <c r="S2689" t="s">
        <v>2587</v>
      </c>
      <c r="T2689" t="str" cm="1">
        <f t="array" ref="T2689">_xlfn.IFS(ISNUMBER(SEARCH("CP02",S2689)),"ราชพฤกษ",ISNUMBER(SEARCH("CP03",S2689)),"บางใหญ่",ISNUMBER(SEARCH("CP04",S2689)),"บางบอน",OR(ISNUMBER(SEARCH("CP",S2689)),ISNUMBER(SEARCH("BTC",D2689))),"340",TRUE,"")</f>
        <v>ราชพฤกษ</v>
      </c>
    </row>
    <row r="2690" spans="1:20" x14ac:dyDescent="0.2">
      <c r="A2690" t="s">
        <v>4389</v>
      </c>
      <c r="B2690" t="s">
        <v>13</v>
      </c>
      <c r="C2690">
        <v>2026</v>
      </c>
      <c r="D2690" t="s">
        <v>4397</v>
      </c>
      <c r="E2690" t="s">
        <v>1553</v>
      </c>
      <c r="F2690" t="s">
        <v>1554</v>
      </c>
      <c r="G2690" t="s">
        <v>2585</v>
      </c>
      <c r="H2690" t="s">
        <v>2586</v>
      </c>
      <c r="I2690" t="s">
        <v>4398</v>
      </c>
      <c r="J2690" t="s">
        <v>4399</v>
      </c>
      <c r="K2690" t="s">
        <v>2735</v>
      </c>
      <c r="L2690" s="1">
        <v>4</v>
      </c>
      <c r="M2690" s="1">
        <v>120</v>
      </c>
      <c r="N2690" s="1">
        <v>0</v>
      </c>
      <c r="O2690" s="1" t="s">
        <v>2580</v>
      </c>
      <c r="P2690" s="1">
        <v>448.6</v>
      </c>
      <c r="Q2690" s="1">
        <v>31.4</v>
      </c>
      <c r="R2690" s="1">
        <v>480</v>
      </c>
      <c r="S2690" t="s">
        <v>2587</v>
      </c>
      <c r="T2690" t="str" cm="1">
        <f t="array" ref="T2690">_xlfn.IFS(ISNUMBER(SEARCH("CP02",S2690)),"ราชพฤกษ",ISNUMBER(SEARCH("CP03",S2690)),"บางใหญ่",ISNUMBER(SEARCH("CP04",S2690)),"บางบอน",OR(ISNUMBER(SEARCH("CP",S2690)),ISNUMBER(SEARCH("BTC",D2690))),"340",TRUE,"")</f>
        <v>ราชพฤกษ</v>
      </c>
    </row>
    <row r="2691" spans="1:20" x14ac:dyDescent="0.2">
      <c r="A2691" t="s">
        <v>4389</v>
      </c>
      <c r="B2691" t="s">
        <v>13</v>
      </c>
      <c r="C2691">
        <v>2026</v>
      </c>
      <c r="D2691" t="s">
        <v>4397</v>
      </c>
      <c r="E2691" t="s">
        <v>1545</v>
      </c>
      <c r="F2691" t="s">
        <v>1546</v>
      </c>
      <c r="G2691" t="s">
        <v>2588</v>
      </c>
      <c r="H2691" t="s">
        <v>2586</v>
      </c>
      <c r="I2691" t="s">
        <v>4398</v>
      </c>
      <c r="J2691" t="s">
        <v>4399</v>
      </c>
      <c r="K2691" t="s">
        <v>2735</v>
      </c>
      <c r="L2691" s="1">
        <v>1</v>
      </c>
      <c r="M2691" s="1">
        <v>500</v>
      </c>
      <c r="N2691" s="1">
        <v>0</v>
      </c>
      <c r="O2691" s="1" t="s">
        <v>2580</v>
      </c>
      <c r="P2691" s="1">
        <v>467.29</v>
      </c>
      <c r="Q2691" s="1">
        <v>32.71</v>
      </c>
      <c r="R2691" s="1">
        <v>500</v>
      </c>
      <c r="S2691" t="s">
        <v>2587</v>
      </c>
      <c r="T2691" t="str" cm="1">
        <f t="array" ref="T2691">_xlfn.IFS(ISNUMBER(SEARCH("CP02",S2691)),"ราชพฤกษ",ISNUMBER(SEARCH("CP03",S2691)),"บางใหญ่",ISNUMBER(SEARCH("CP04",S2691)),"บางบอน",OR(ISNUMBER(SEARCH("CP",S2691)),ISNUMBER(SEARCH("BTC",D2691))),"340",TRUE,"")</f>
        <v>ราชพฤกษ</v>
      </c>
    </row>
    <row r="2692" spans="1:20" x14ac:dyDescent="0.2">
      <c r="A2692" t="s">
        <v>4389</v>
      </c>
      <c r="B2692" t="s">
        <v>13</v>
      </c>
      <c r="C2692">
        <v>2026</v>
      </c>
      <c r="D2692" t="s">
        <v>4400</v>
      </c>
      <c r="E2692" t="s">
        <v>1141</v>
      </c>
      <c r="F2692" t="s">
        <v>1142</v>
      </c>
      <c r="G2692" t="s">
        <v>2582</v>
      </c>
      <c r="H2692" t="s">
        <v>2586</v>
      </c>
      <c r="I2692" t="s">
        <v>4401</v>
      </c>
      <c r="J2692" t="s">
        <v>4402</v>
      </c>
      <c r="K2692" t="s">
        <v>2579</v>
      </c>
      <c r="L2692" s="1">
        <v>1</v>
      </c>
      <c r="M2692" s="1">
        <v>140</v>
      </c>
      <c r="N2692" s="1">
        <v>0</v>
      </c>
      <c r="O2692" s="1" t="s">
        <v>2580</v>
      </c>
      <c r="P2692" s="1">
        <v>130.84</v>
      </c>
      <c r="Q2692" s="1">
        <v>9.16</v>
      </c>
      <c r="R2692" s="1">
        <v>140</v>
      </c>
      <c r="S2692" t="s">
        <v>2584</v>
      </c>
      <c r="T2692" t="str" cm="1">
        <f t="array" ref="T2692">_xlfn.IFS(ISNUMBER(SEARCH("CP02",S2692)),"ราชพฤกษ",ISNUMBER(SEARCH("CP03",S2692)),"บางใหญ่",ISNUMBER(SEARCH("CP04",S2692)),"บางบอน",OR(ISNUMBER(SEARCH("CP",S2692)),ISNUMBER(SEARCH("BTC",D2692))),"340",TRUE,"")</f>
        <v>ราชพฤกษ</v>
      </c>
    </row>
    <row r="2693" spans="1:20" x14ac:dyDescent="0.2">
      <c r="A2693" t="s">
        <v>4389</v>
      </c>
      <c r="B2693" t="s">
        <v>13</v>
      </c>
      <c r="C2693">
        <v>2026</v>
      </c>
      <c r="D2693" t="s">
        <v>4403</v>
      </c>
      <c r="E2693" t="s">
        <v>533</v>
      </c>
      <c r="F2693" t="s">
        <v>534</v>
      </c>
      <c r="G2693" t="s">
        <v>2582</v>
      </c>
      <c r="H2693" t="s">
        <v>2586</v>
      </c>
      <c r="I2693" t="s">
        <v>4404</v>
      </c>
      <c r="J2693" t="s">
        <v>4405</v>
      </c>
      <c r="K2693" t="s">
        <v>2702</v>
      </c>
      <c r="L2693" s="1">
        <v>1</v>
      </c>
      <c r="M2693" s="1">
        <v>1000</v>
      </c>
      <c r="N2693" s="1">
        <v>0</v>
      </c>
      <c r="O2693" s="1" t="s">
        <v>2580</v>
      </c>
      <c r="P2693" s="1">
        <v>934.58</v>
      </c>
      <c r="Q2693" s="1">
        <v>65.42</v>
      </c>
      <c r="R2693" s="1">
        <v>1000</v>
      </c>
      <c r="S2693" t="s">
        <v>2605</v>
      </c>
      <c r="T2693" t="str" cm="1">
        <f t="array" ref="T2693">_xlfn.IFS(ISNUMBER(SEARCH("CP02",S2693)),"ราชพฤกษ",ISNUMBER(SEARCH("CP03",S2693)),"บางใหญ่",ISNUMBER(SEARCH("CP04",S2693)),"บางบอน",OR(ISNUMBER(SEARCH("CP",S2693)),ISNUMBER(SEARCH("BTC",D2693))),"340",TRUE,"")</f>
        <v>บางใหญ่</v>
      </c>
    </row>
    <row r="2694" spans="1:20" x14ac:dyDescent="0.2">
      <c r="A2694" t="s">
        <v>4389</v>
      </c>
      <c r="B2694" t="s">
        <v>13</v>
      </c>
      <c r="C2694">
        <v>2026</v>
      </c>
      <c r="D2694" t="s">
        <v>4403</v>
      </c>
      <c r="E2694" t="s">
        <v>531</v>
      </c>
      <c r="F2694" t="s">
        <v>532</v>
      </c>
      <c r="G2694" t="s">
        <v>2582</v>
      </c>
      <c r="H2694" t="s">
        <v>2586</v>
      </c>
      <c r="I2694" t="s">
        <v>4404</v>
      </c>
      <c r="J2694" t="s">
        <v>4405</v>
      </c>
      <c r="K2694" t="s">
        <v>2702</v>
      </c>
      <c r="L2694" s="1">
        <v>1</v>
      </c>
      <c r="M2694" s="1">
        <v>385</v>
      </c>
      <c r="N2694" s="1">
        <v>0</v>
      </c>
      <c r="O2694" s="1" t="s">
        <v>2580</v>
      </c>
      <c r="P2694" s="1">
        <v>0</v>
      </c>
      <c r="Q2694" s="1">
        <v>0</v>
      </c>
      <c r="R2694" s="1">
        <v>0</v>
      </c>
      <c r="S2694" t="s">
        <v>2605</v>
      </c>
      <c r="T2694" t="str" cm="1">
        <f t="array" ref="T2694">_xlfn.IFS(ISNUMBER(SEARCH("CP02",S2694)),"ราชพฤกษ",ISNUMBER(SEARCH("CP03",S2694)),"บางใหญ่",ISNUMBER(SEARCH("CP04",S2694)),"บางบอน",OR(ISNUMBER(SEARCH("CP",S2694)),ISNUMBER(SEARCH("BTC",D2694))),"340",TRUE,"")</f>
        <v>บางใหญ่</v>
      </c>
    </row>
    <row r="2695" spans="1:20" x14ac:dyDescent="0.2">
      <c r="A2695" t="s">
        <v>4389</v>
      </c>
      <c r="B2695" t="s">
        <v>13</v>
      </c>
      <c r="C2695">
        <v>2026</v>
      </c>
      <c r="D2695" t="s">
        <v>4403</v>
      </c>
      <c r="E2695" t="s">
        <v>149</v>
      </c>
      <c r="F2695" t="s">
        <v>150</v>
      </c>
      <c r="G2695" t="s">
        <v>2582</v>
      </c>
      <c r="H2695" t="s">
        <v>2586</v>
      </c>
      <c r="I2695" t="s">
        <v>4404</v>
      </c>
      <c r="J2695" t="s">
        <v>4405</v>
      </c>
      <c r="K2695" t="s">
        <v>2702</v>
      </c>
      <c r="L2695" s="1">
        <v>1</v>
      </c>
      <c r="M2695" s="1">
        <v>220</v>
      </c>
      <c r="N2695" s="1">
        <v>0</v>
      </c>
      <c r="O2695" s="1" t="s">
        <v>2580</v>
      </c>
      <c r="P2695" s="1">
        <v>0</v>
      </c>
      <c r="Q2695" s="1">
        <v>0</v>
      </c>
      <c r="R2695" s="1">
        <v>0</v>
      </c>
      <c r="S2695" t="s">
        <v>2605</v>
      </c>
      <c r="T2695" t="str" cm="1">
        <f t="array" ref="T2695">_xlfn.IFS(ISNUMBER(SEARCH("CP02",S2695)),"ราชพฤกษ",ISNUMBER(SEARCH("CP03",S2695)),"บางใหญ่",ISNUMBER(SEARCH("CP04",S2695)),"บางบอน",OR(ISNUMBER(SEARCH("CP",S2695)),ISNUMBER(SEARCH("BTC",D2695))),"340",TRUE,"")</f>
        <v>บางใหญ่</v>
      </c>
    </row>
    <row r="2696" spans="1:20" x14ac:dyDescent="0.2">
      <c r="A2696" t="s">
        <v>4389</v>
      </c>
      <c r="B2696" t="s">
        <v>13</v>
      </c>
      <c r="C2696">
        <v>2026</v>
      </c>
      <c r="D2696" t="s">
        <v>4406</v>
      </c>
      <c r="E2696" t="s">
        <v>483</v>
      </c>
      <c r="F2696" t="s">
        <v>484</v>
      </c>
      <c r="G2696" t="s">
        <v>2582</v>
      </c>
      <c r="H2696" t="s">
        <v>2586</v>
      </c>
      <c r="I2696" t="s">
        <v>4407</v>
      </c>
      <c r="J2696" t="s">
        <v>4408</v>
      </c>
      <c r="K2696" t="s">
        <v>2702</v>
      </c>
      <c r="L2696" s="1">
        <v>1</v>
      </c>
      <c r="M2696" s="1">
        <v>1250</v>
      </c>
      <c r="N2696" s="1">
        <v>0</v>
      </c>
      <c r="O2696" s="1" t="s">
        <v>2580</v>
      </c>
      <c r="P2696" s="1">
        <v>1168.22</v>
      </c>
      <c r="Q2696" s="1">
        <v>81.78</v>
      </c>
      <c r="R2696" s="1">
        <v>1250</v>
      </c>
      <c r="S2696" t="s">
        <v>2605</v>
      </c>
      <c r="T2696" t="str" cm="1">
        <f t="array" ref="T2696">_xlfn.IFS(ISNUMBER(SEARCH("CP02",S2696)),"ราชพฤกษ",ISNUMBER(SEARCH("CP03",S2696)),"บางใหญ่",ISNUMBER(SEARCH("CP04",S2696)),"บางบอน",OR(ISNUMBER(SEARCH("CP",S2696)),ISNUMBER(SEARCH("BTC",D2696))),"340",TRUE,"")</f>
        <v>บางใหญ่</v>
      </c>
    </row>
    <row r="2697" spans="1:20" x14ac:dyDescent="0.2">
      <c r="A2697" t="s">
        <v>4389</v>
      </c>
      <c r="B2697" t="s">
        <v>13</v>
      </c>
      <c r="C2697">
        <v>2026</v>
      </c>
      <c r="D2697" t="s">
        <v>4406</v>
      </c>
      <c r="E2697" t="s">
        <v>485</v>
      </c>
      <c r="F2697" t="s">
        <v>486</v>
      </c>
      <c r="G2697" t="s">
        <v>2582</v>
      </c>
      <c r="H2697" t="s">
        <v>2586</v>
      </c>
      <c r="I2697" t="s">
        <v>4407</v>
      </c>
      <c r="J2697" t="s">
        <v>4408</v>
      </c>
      <c r="K2697" t="s">
        <v>2702</v>
      </c>
      <c r="L2697" s="1">
        <v>1</v>
      </c>
      <c r="M2697" s="1">
        <v>330</v>
      </c>
      <c r="N2697" s="1">
        <v>0</v>
      </c>
      <c r="O2697" s="1" t="s">
        <v>2580</v>
      </c>
      <c r="P2697" s="1">
        <v>0</v>
      </c>
      <c r="Q2697" s="1">
        <v>0</v>
      </c>
      <c r="R2697" s="1">
        <v>0</v>
      </c>
      <c r="S2697" t="s">
        <v>2605</v>
      </c>
      <c r="T2697" t="str" cm="1">
        <f t="array" ref="T2697">_xlfn.IFS(ISNUMBER(SEARCH("CP02",S2697)),"ราชพฤกษ",ISNUMBER(SEARCH("CP03",S2697)),"บางใหญ่",ISNUMBER(SEARCH("CP04",S2697)),"บางบอน",OR(ISNUMBER(SEARCH("CP",S2697)),ISNUMBER(SEARCH("BTC",D2697))),"340",TRUE,"")</f>
        <v>บางใหญ่</v>
      </c>
    </row>
    <row r="2698" spans="1:20" x14ac:dyDescent="0.2">
      <c r="A2698" t="s">
        <v>4389</v>
      </c>
      <c r="B2698" t="s">
        <v>13</v>
      </c>
      <c r="C2698">
        <v>2026</v>
      </c>
      <c r="D2698" t="s">
        <v>4406</v>
      </c>
      <c r="E2698" t="s">
        <v>153</v>
      </c>
      <c r="F2698" t="s">
        <v>154</v>
      </c>
      <c r="G2698" t="s">
        <v>2582</v>
      </c>
      <c r="H2698" t="s">
        <v>2586</v>
      </c>
      <c r="I2698" t="s">
        <v>4407</v>
      </c>
      <c r="J2698" t="s">
        <v>4408</v>
      </c>
      <c r="K2698" t="s">
        <v>2702</v>
      </c>
      <c r="L2698" s="1">
        <v>1</v>
      </c>
      <c r="M2698" s="1">
        <v>200</v>
      </c>
      <c r="N2698" s="1">
        <v>0</v>
      </c>
      <c r="O2698" s="1" t="s">
        <v>2580</v>
      </c>
      <c r="P2698" s="1">
        <v>186.92</v>
      </c>
      <c r="Q2698" s="1">
        <v>13.08</v>
      </c>
      <c r="R2698" s="1">
        <v>200</v>
      </c>
      <c r="S2698" t="s">
        <v>2605</v>
      </c>
      <c r="T2698" t="str" cm="1">
        <f t="array" ref="T2698">_xlfn.IFS(ISNUMBER(SEARCH("CP02",S2698)),"ราชพฤกษ",ISNUMBER(SEARCH("CP03",S2698)),"บางใหญ่",ISNUMBER(SEARCH("CP04",S2698)),"บางบอน",OR(ISNUMBER(SEARCH("CP",S2698)),ISNUMBER(SEARCH("BTC",D2698))),"340",TRUE,"")</f>
        <v>บางใหญ่</v>
      </c>
    </row>
    <row r="2699" spans="1:20" x14ac:dyDescent="0.2">
      <c r="A2699" t="s">
        <v>4389</v>
      </c>
      <c r="B2699" t="s">
        <v>13</v>
      </c>
      <c r="C2699">
        <v>2026</v>
      </c>
      <c r="D2699" t="s">
        <v>4406</v>
      </c>
      <c r="E2699" t="s">
        <v>1185</v>
      </c>
      <c r="F2699" t="s">
        <v>1186</v>
      </c>
      <c r="G2699" t="s">
        <v>2582</v>
      </c>
      <c r="H2699" t="s">
        <v>2586</v>
      </c>
      <c r="I2699" t="s">
        <v>4407</v>
      </c>
      <c r="J2699" t="s">
        <v>4408</v>
      </c>
      <c r="K2699" t="s">
        <v>2702</v>
      </c>
      <c r="L2699" s="1">
        <v>1</v>
      </c>
      <c r="M2699" s="1">
        <v>20</v>
      </c>
      <c r="N2699" s="1">
        <v>0</v>
      </c>
      <c r="O2699" s="1" t="s">
        <v>2580</v>
      </c>
      <c r="P2699" s="1">
        <v>18.690000000000001</v>
      </c>
      <c r="Q2699" s="1">
        <v>1.31</v>
      </c>
      <c r="R2699" s="1">
        <v>20</v>
      </c>
      <c r="S2699" t="s">
        <v>2605</v>
      </c>
      <c r="T2699" t="str" cm="1">
        <f t="array" ref="T2699">_xlfn.IFS(ISNUMBER(SEARCH("CP02",S2699)),"ราชพฤกษ",ISNUMBER(SEARCH("CP03",S2699)),"บางใหญ่",ISNUMBER(SEARCH("CP04",S2699)),"บางบอน",OR(ISNUMBER(SEARCH("CP",S2699)),ISNUMBER(SEARCH("BTC",D2699))),"340",TRUE,"")</f>
        <v>บางใหญ่</v>
      </c>
    </row>
    <row r="2700" spans="1:20" x14ac:dyDescent="0.2">
      <c r="A2700" t="s">
        <v>4389</v>
      </c>
      <c r="B2700" t="s">
        <v>13</v>
      </c>
      <c r="C2700">
        <v>2026</v>
      </c>
      <c r="D2700" t="s">
        <v>4409</v>
      </c>
      <c r="E2700" t="s">
        <v>801</v>
      </c>
      <c r="F2700" t="s">
        <v>802</v>
      </c>
      <c r="G2700" t="s">
        <v>2595</v>
      </c>
      <c r="H2700" t="s">
        <v>2596</v>
      </c>
      <c r="I2700" t="s">
        <v>4410</v>
      </c>
      <c r="J2700" t="s">
        <v>4411</v>
      </c>
      <c r="K2700" t="s">
        <v>2702</v>
      </c>
      <c r="L2700" s="1">
        <v>1</v>
      </c>
      <c r="M2700" s="1">
        <v>5990</v>
      </c>
      <c r="N2700" s="1">
        <v>0</v>
      </c>
      <c r="O2700" s="1" t="s">
        <v>2580</v>
      </c>
      <c r="P2700" s="1">
        <v>5598.13</v>
      </c>
      <c r="Q2700" s="1">
        <v>391.87</v>
      </c>
      <c r="R2700" s="1">
        <v>5990</v>
      </c>
      <c r="S2700" t="s">
        <v>2956</v>
      </c>
      <c r="T2700" t="str" cm="1">
        <f t="array" ref="T2700">_xlfn.IFS(ISNUMBER(SEARCH("CP02",S2700)),"ราชพฤกษ",ISNUMBER(SEARCH("CP03",S2700)),"บางใหญ่",ISNUMBER(SEARCH("CP04",S2700)),"บางบอน",OR(ISNUMBER(SEARCH("CP",S2700)),ISNUMBER(SEARCH("BTC",D2700))),"340",TRUE,"")</f>
        <v>บางใหญ่</v>
      </c>
    </row>
    <row r="2701" spans="1:20" x14ac:dyDescent="0.2">
      <c r="A2701" t="s">
        <v>4389</v>
      </c>
      <c r="B2701" t="s">
        <v>13</v>
      </c>
      <c r="C2701">
        <v>2026</v>
      </c>
      <c r="D2701" t="s">
        <v>4409</v>
      </c>
      <c r="E2701" t="s">
        <v>1091</v>
      </c>
      <c r="F2701" t="s">
        <v>1092</v>
      </c>
      <c r="G2701" t="s">
        <v>2582</v>
      </c>
      <c r="H2701" t="s">
        <v>2583</v>
      </c>
      <c r="I2701" t="s">
        <v>4410</v>
      </c>
      <c r="J2701" t="s">
        <v>4411</v>
      </c>
      <c r="K2701" t="s">
        <v>2702</v>
      </c>
      <c r="L2701" s="1">
        <v>1</v>
      </c>
      <c r="M2701" s="1">
        <v>60</v>
      </c>
      <c r="N2701" s="1">
        <v>0</v>
      </c>
      <c r="O2701" s="1" t="s">
        <v>2580</v>
      </c>
      <c r="P2701" s="1">
        <v>0</v>
      </c>
      <c r="Q2701" s="1">
        <v>0</v>
      </c>
      <c r="R2701" s="1">
        <v>0</v>
      </c>
      <c r="S2701" t="s">
        <v>2605</v>
      </c>
      <c r="T2701" t="str" cm="1">
        <f t="array" ref="T2701">_xlfn.IFS(ISNUMBER(SEARCH("CP02",S2701)),"ราชพฤกษ",ISNUMBER(SEARCH("CP03",S2701)),"บางใหญ่",ISNUMBER(SEARCH("CP04",S2701)),"บางบอน",OR(ISNUMBER(SEARCH("CP",S2701)),ISNUMBER(SEARCH("BTC",D2701))),"340",TRUE,"")</f>
        <v>บางใหญ่</v>
      </c>
    </row>
    <row r="2702" spans="1:20" x14ac:dyDescent="0.2">
      <c r="A2702" t="s">
        <v>4389</v>
      </c>
      <c r="B2702" t="s">
        <v>13</v>
      </c>
      <c r="C2702">
        <v>2026</v>
      </c>
      <c r="D2702" t="s">
        <v>4409</v>
      </c>
      <c r="E2702" t="s">
        <v>1553</v>
      </c>
      <c r="F2702" t="s">
        <v>1554</v>
      </c>
      <c r="G2702" t="s">
        <v>2585</v>
      </c>
      <c r="H2702" t="s">
        <v>2586</v>
      </c>
      <c r="I2702" t="s">
        <v>4410</v>
      </c>
      <c r="J2702" t="s">
        <v>4411</v>
      </c>
      <c r="K2702" t="s">
        <v>2702</v>
      </c>
      <c r="L2702" s="1">
        <v>1</v>
      </c>
      <c r="M2702" s="1">
        <v>120</v>
      </c>
      <c r="N2702" s="1">
        <v>0</v>
      </c>
      <c r="O2702" s="1" t="s">
        <v>2580</v>
      </c>
      <c r="P2702" s="1">
        <v>0</v>
      </c>
      <c r="Q2702" s="1">
        <v>0</v>
      </c>
      <c r="R2702" s="1">
        <v>0</v>
      </c>
      <c r="S2702" t="s">
        <v>2606</v>
      </c>
      <c r="T2702" t="str" cm="1">
        <f t="array" ref="T2702">_xlfn.IFS(ISNUMBER(SEARCH("CP02",S2702)),"ราชพฤกษ",ISNUMBER(SEARCH("CP03",S2702)),"บางใหญ่",ISNUMBER(SEARCH("CP04",S2702)),"บางบอน",OR(ISNUMBER(SEARCH("CP",S2702)),ISNUMBER(SEARCH("BTC",D2702))),"340",TRUE,"")</f>
        <v>บางใหญ่</v>
      </c>
    </row>
    <row r="2703" spans="1:20" x14ac:dyDescent="0.2">
      <c r="A2703" t="s">
        <v>4389</v>
      </c>
      <c r="B2703" t="s">
        <v>13</v>
      </c>
      <c r="C2703">
        <v>2026</v>
      </c>
      <c r="D2703" t="s">
        <v>4409</v>
      </c>
      <c r="E2703" t="s">
        <v>2205</v>
      </c>
      <c r="F2703" t="s">
        <v>2206</v>
      </c>
      <c r="G2703" t="s">
        <v>2589</v>
      </c>
      <c r="H2703" t="s">
        <v>2803</v>
      </c>
      <c r="I2703" t="s">
        <v>4410</v>
      </c>
      <c r="J2703" t="s">
        <v>4411</v>
      </c>
      <c r="K2703" t="s">
        <v>2702</v>
      </c>
      <c r="L2703" s="1">
        <v>1</v>
      </c>
      <c r="M2703" s="1">
        <v>1</v>
      </c>
      <c r="N2703" s="1">
        <v>0</v>
      </c>
      <c r="O2703" s="1" t="s">
        <v>2580</v>
      </c>
      <c r="P2703" s="1">
        <v>0</v>
      </c>
      <c r="Q2703" s="1">
        <v>0</v>
      </c>
      <c r="R2703" s="1">
        <v>0</v>
      </c>
      <c r="S2703" t="s">
        <v>2606</v>
      </c>
      <c r="T2703" t="str" cm="1">
        <f t="array" ref="T2703">_xlfn.IFS(ISNUMBER(SEARCH("CP02",S2703)),"ราชพฤกษ",ISNUMBER(SEARCH("CP03",S2703)),"บางใหญ่",ISNUMBER(SEARCH("CP04",S2703)),"บางบอน",OR(ISNUMBER(SEARCH("CP",S2703)),ISNUMBER(SEARCH("BTC",D2703))),"340",TRUE,"")</f>
        <v>บางใหญ่</v>
      </c>
    </row>
    <row r="2704" spans="1:20" x14ac:dyDescent="0.2">
      <c r="A2704" t="s">
        <v>4389</v>
      </c>
      <c r="B2704" t="s">
        <v>13</v>
      </c>
      <c r="C2704">
        <v>2026</v>
      </c>
      <c r="D2704" t="s">
        <v>4412</v>
      </c>
      <c r="E2704" t="s">
        <v>1547</v>
      </c>
      <c r="F2704" t="s">
        <v>1548</v>
      </c>
      <c r="G2704" t="s">
        <v>2588</v>
      </c>
      <c r="H2704" t="s">
        <v>2586</v>
      </c>
      <c r="I2704" t="s">
        <v>4413</v>
      </c>
      <c r="J2704" t="s">
        <v>4414</v>
      </c>
      <c r="K2704" t="s">
        <v>2702</v>
      </c>
      <c r="L2704" s="1">
        <v>1</v>
      </c>
      <c r="M2704" s="1">
        <v>400</v>
      </c>
      <c r="N2704" s="1">
        <v>0</v>
      </c>
      <c r="O2704" s="1" t="s">
        <v>2580</v>
      </c>
      <c r="P2704" s="1">
        <v>373.83</v>
      </c>
      <c r="Q2704" s="1">
        <v>26.17</v>
      </c>
      <c r="R2704" s="1">
        <v>400</v>
      </c>
      <c r="S2704" t="s">
        <v>2606</v>
      </c>
      <c r="T2704" t="str" cm="1">
        <f t="array" ref="T2704">_xlfn.IFS(ISNUMBER(SEARCH("CP02",S2704)),"ราชพฤกษ",ISNUMBER(SEARCH("CP03",S2704)),"บางใหญ่",ISNUMBER(SEARCH("CP04",S2704)),"บางบอน",OR(ISNUMBER(SEARCH("CP",S2704)),ISNUMBER(SEARCH("BTC",D2704))),"340",TRUE,"")</f>
        <v>บางใหญ่</v>
      </c>
    </row>
    <row r="2705" spans="1:20" x14ac:dyDescent="0.2">
      <c r="A2705" t="s">
        <v>4389</v>
      </c>
      <c r="B2705" t="s">
        <v>13</v>
      </c>
      <c r="C2705">
        <v>2026</v>
      </c>
      <c r="D2705" t="s">
        <v>3019</v>
      </c>
      <c r="E2705" t="s">
        <v>1547</v>
      </c>
      <c r="F2705" t="s">
        <v>1548</v>
      </c>
      <c r="G2705" t="s">
        <v>2588</v>
      </c>
      <c r="H2705" t="s">
        <v>2586</v>
      </c>
      <c r="I2705" t="s">
        <v>4415</v>
      </c>
      <c r="J2705" t="s">
        <v>3021</v>
      </c>
      <c r="K2705" t="s">
        <v>2702</v>
      </c>
      <c r="L2705" s="1">
        <v>1</v>
      </c>
      <c r="M2705" s="1">
        <v>400</v>
      </c>
      <c r="N2705" s="1">
        <v>0</v>
      </c>
      <c r="O2705" s="1" t="s">
        <v>2580</v>
      </c>
      <c r="P2705" s="1">
        <v>373.83</v>
      </c>
      <c r="Q2705" s="1">
        <v>26.17</v>
      </c>
      <c r="R2705" s="1">
        <v>400</v>
      </c>
      <c r="S2705" t="s">
        <v>2606</v>
      </c>
      <c r="T2705" t="str" cm="1">
        <f t="array" ref="T2705">_xlfn.IFS(ISNUMBER(SEARCH("CP02",S2705)),"ราชพฤกษ",ISNUMBER(SEARCH("CP03",S2705)),"บางใหญ่",ISNUMBER(SEARCH("CP04",S2705)),"บางบอน",OR(ISNUMBER(SEARCH("CP",S2705)),ISNUMBER(SEARCH("BTC",D2705))),"340",TRUE,"")</f>
        <v>บางใหญ่</v>
      </c>
    </row>
    <row r="2706" spans="1:20" x14ac:dyDescent="0.2">
      <c r="A2706" t="s">
        <v>4389</v>
      </c>
      <c r="B2706" t="s">
        <v>13</v>
      </c>
      <c r="C2706">
        <v>2026</v>
      </c>
      <c r="D2706" t="s">
        <v>4416</v>
      </c>
      <c r="E2706" t="s">
        <v>1789</v>
      </c>
      <c r="F2706" t="s">
        <v>1790</v>
      </c>
      <c r="G2706" t="s">
        <v>1536</v>
      </c>
      <c r="H2706" t="s">
        <v>2586</v>
      </c>
      <c r="I2706" t="s">
        <v>4417</v>
      </c>
      <c r="J2706" t="s">
        <v>4418</v>
      </c>
      <c r="K2706" t="s">
        <v>2702</v>
      </c>
      <c r="L2706" s="1">
        <v>4</v>
      </c>
      <c r="M2706" s="1">
        <v>300</v>
      </c>
      <c r="N2706" s="1">
        <v>0</v>
      </c>
      <c r="O2706" s="1" t="s">
        <v>2580</v>
      </c>
      <c r="P2706" s="1">
        <v>1121.5</v>
      </c>
      <c r="Q2706" s="1">
        <v>78.5</v>
      </c>
      <c r="R2706" s="1">
        <v>1200</v>
      </c>
      <c r="S2706" t="s">
        <v>2606</v>
      </c>
      <c r="T2706" t="str" cm="1">
        <f t="array" ref="T2706">_xlfn.IFS(ISNUMBER(SEARCH("CP02",S2706)),"ราชพฤกษ",ISNUMBER(SEARCH("CP03",S2706)),"บางใหญ่",ISNUMBER(SEARCH("CP04",S2706)),"บางบอน",OR(ISNUMBER(SEARCH("CP",S2706)),ISNUMBER(SEARCH("BTC",D2706))),"340",TRUE,"")</f>
        <v>บางใหญ่</v>
      </c>
    </row>
    <row r="2707" spans="1:20" x14ac:dyDescent="0.2">
      <c r="A2707" t="s">
        <v>4389</v>
      </c>
      <c r="B2707" t="s">
        <v>13</v>
      </c>
      <c r="C2707">
        <v>2026</v>
      </c>
      <c r="D2707" t="s">
        <v>4416</v>
      </c>
      <c r="E2707" t="s">
        <v>1547</v>
      </c>
      <c r="F2707" t="s">
        <v>1548</v>
      </c>
      <c r="G2707" t="s">
        <v>2588</v>
      </c>
      <c r="H2707" t="s">
        <v>2586</v>
      </c>
      <c r="I2707" t="s">
        <v>4417</v>
      </c>
      <c r="J2707" t="s">
        <v>4418</v>
      </c>
      <c r="K2707" t="s">
        <v>2702</v>
      </c>
      <c r="L2707" s="1">
        <v>1</v>
      </c>
      <c r="M2707" s="1">
        <v>400</v>
      </c>
      <c r="N2707" s="1">
        <v>0</v>
      </c>
      <c r="O2707" s="1" t="s">
        <v>2580</v>
      </c>
      <c r="P2707" s="1">
        <v>373.83</v>
      </c>
      <c r="Q2707" s="1">
        <v>26.17</v>
      </c>
      <c r="R2707" s="1">
        <v>400</v>
      </c>
      <c r="S2707" t="s">
        <v>2606</v>
      </c>
      <c r="T2707" t="str" cm="1">
        <f t="array" ref="T2707">_xlfn.IFS(ISNUMBER(SEARCH("CP02",S2707)),"ราชพฤกษ",ISNUMBER(SEARCH("CP03",S2707)),"บางใหญ่",ISNUMBER(SEARCH("CP04",S2707)),"บางบอน",OR(ISNUMBER(SEARCH("CP",S2707)),ISNUMBER(SEARCH("BTC",D2707))),"340",TRUE,"")</f>
        <v>บางใหญ่</v>
      </c>
    </row>
    <row r="2708" spans="1:20" x14ac:dyDescent="0.2">
      <c r="A2708" t="s">
        <v>4389</v>
      </c>
      <c r="B2708" t="s">
        <v>13</v>
      </c>
      <c r="C2708">
        <v>2026</v>
      </c>
      <c r="D2708" t="s">
        <v>4419</v>
      </c>
      <c r="E2708" t="s">
        <v>543</v>
      </c>
      <c r="F2708" t="s">
        <v>544</v>
      </c>
      <c r="G2708" t="s">
        <v>2582</v>
      </c>
      <c r="H2708" t="s">
        <v>2586</v>
      </c>
      <c r="I2708" t="s">
        <v>4420</v>
      </c>
      <c r="J2708" t="s">
        <v>4421</v>
      </c>
      <c r="K2708" t="s">
        <v>2702</v>
      </c>
      <c r="L2708" s="1">
        <v>1</v>
      </c>
      <c r="M2708" s="1">
        <v>1650</v>
      </c>
      <c r="N2708" s="1">
        <v>0</v>
      </c>
      <c r="O2708" s="1" t="s">
        <v>2580</v>
      </c>
      <c r="P2708" s="1">
        <v>1542.06</v>
      </c>
      <c r="Q2708" s="1">
        <v>107.94</v>
      </c>
      <c r="R2708" s="1">
        <v>1650</v>
      </c>
      <c r="S2708" t="s">
        <v>2605</v>
      </c>
      <c r="T2708" t="str" cm="1">
        <f t="array" ref="T2708">_xlfn.IFS(ISNUMBER(SEARCH("CP02",S2708)),"ราชพฤกษ",ISNUMBER(SEARCH("CP03",S2708)),"บางใหญ่",ISNUMBER(SEARCH("CP04",S2708)),"บางบอน",OR(ISNUMBER(SEARCH("CP",S2708)),ISNUMBER(SEARCH("BTC",D2708))),"340",TRUE,"")</f>
        <v>บางใหญ่</v>
      </c>
    </row>
    <row r="2709" spans="1:20" x14ac:dyDescent="0.2">
      <c r="A2709" t="s">
        <v>4389</v>
      </c>
      <c r="B2709" t="s">
        <v>13</v>
      </c>
      <c r="C2709">
        <v>2026</v>
      </c>
      <c r="D2709" t="s">
        <v>4419</v>
      </c>
      <c r="E2709" t="s">
        <v>507</v>
      </c>
      <c r="F2709" t="s">
        <v>508</v>
      </c>
      <c r="G2709" t="s">
        <v>2582</v>
      </c>
      <c r="H2709" t="s">
        <v>2586</v>
      </c>
      <c r="I2709" t="s">
        <v>4420</v>
      </c>
      <c r="J2709" t="s">
        <v>4421</v>
      </c>
      <c r="K2709" t="s">
        <v>2702</v>
      </c>
      <c r="L2709" s="1">
        <v>1</v>
      </c>
      <c r="M2709" s="1">
        <v>420</v>
      </c>
      <c r="N2709" s="1">
        <v>0</v>
      </c>
      <c r="O2709" s="1" t="s">
        <v>2580</v>
      </c>
      <c r="P2709" s="1">
        <v>0</v>
      </c>
      <c r="Q2709" s="1">
        <v>0</v>
      </c>
      <c r="R2709" s="1">
        <v>0</v>
      </c>
      <c r="S2709" t="s">
        <v>2605</v>
      </c>
      <c r="T2709" t="str" cm="1">
        <f t="array" ref="T2709">_xlfn.IFS(ISNUMBER(SEARCH("CP02",S2709)),"ราชพฤกษ",ISNUMBER(SEARCH("CP03",S2709)),"บางใหญ่",ISNUMBER(SEARCH("CP04",S2709)),"บางบอน",OR(ISNUMBER(SEARCH("CP",S2709)),ISNUMBER(SEARCH("BTC",D2709))),"340",TRUE,"")</f>
        <v>บางใหญ่</v>
      </c>
    </row>
    <row r="2710" spans="1:20" x14ac:dyDescent="0.2">
      <c r="A2710" t="s">
        <v>4389</v>
      </c>
      <c r="B2710" t="s">
        <v>13</v>
      </c>
      <c r="C2710">
        <v>2026</v>
      </c>
      <c r="D2710" t="s">
        <v>4419</v>
      </c>
      <c r="E2710" t="s">
        <v>99</v>
      </c>
      <c r="F2710" t="s">
        <v>100</v>
      </c>
      <c r="G2710" t="s">
        <v>2582</v>
      </c>
      <c r="H2710" t="s">
        <v>2586</v>
      </c>
      <c r="I2710" t="s">
        <v>4420</v>
      </c>
      <c r="J2710" t="s">
        <v>4421</v>
      </c>
      <c r="K2710" t="s">
        <v>2702</v>
      </c>
      <c r="L2710" s="1">
        <v>1</v>
      </c>
      <c r="M2710" s="1">
        <v>220</v>
      </c>
      <c r="N2710" s="1">
        <v>0</v>
      </c>
      <c r="O2710" s="1" t="s">
        <v>2580</v>
      </c>
      <c r="P2710" s="1">
        <v>205.61</v>
      </c>
      <c r="Q2710" s="1">
        <v>14.39</v>
      </c>
      <c r="R2710" s="1">
        <v>220</v>
      </c>
      <c r="S2710" t="s">
        <v>2605</v>
      </c>
      <c r="T2710" t="str" cm="1">
        <f t="array" ref="T2710">_xlfn.IFS(ISNUMBER(SEARCH("CP02",S2710)),"ราชพฤกษ",ISNUMBER(SEARCH("CP03",S2710)),"บางใหญ่",ISNUMBER(SEARCH("CP04",S2710)),"บางบอน",OR(ISNUMBER(SEARCH("CP",S2710)),ISNUMBER(SEARCH("BTC",D2710))),"340",TRUE,"")</f>
        <v>บางใหญ่</v>
      </c>
    </row>
    <row r="2711" spans="1:20" x14ac:dyDescent="0.2">
      <c r="A2711" t="s">
        <v>4389</v>
      </c>
      <c r="B2711" t="s">
        <v>13</v>
      </c>
      <c r="C2711">
        <v>2026</v>
      </c>
      <c r="D2711" t="s">
        <v>4419</v>
      </c>
      <c r="E2711" t="s">
        <v>1187</v>
      </c>
      <c r="F2711" t="s">
        <v>1188</v>
      </c>
      <c r="G2711" t="s">
        <v>2582</v>
      </c>
      <c r="H2711" t="s">
        <v>2586</v>
      </c>
      <c r="I2711" t="s">
        <v>4420</v>
      </c>
      <c r="J2711" t="s">
        <v>4421</v>
      </c>
      <c r="K2711" t="s">
        <v>2702</v>
      </c>
      <c r="L2711" s="1">
        <v>1</v>
      </c>
      <c r="M2711" s="1">
        <v>20</v>
      </c>
      <c r="N2711" s="1">
        <v>0</v>
      </c>
      <c r="O2711" s="1" t="s">
        <v>2580</v>
      </c>
      <c r="P2711" s="1">
        <v>18.690000000000001</v>
      </c>
      <c r="Q2711" s="1">
        <v>1.31</v>
      </c>
      <c r="R2711" s="1">
        <v>20</v>
      </c>
      <c r="S2711" t="s">
        <v>2605</v>
      </c>
      <c r="T2711" t="str" cm="1">
        <f t="array" ref="T2711">_xlfn.IFS(ISNUMBER(SEARCH("CP02",S2711)),"ราชพฤกษ",ISNUMBER(SEARCH("CP03",S2711)),"บางใหญ่",ISNUMBER(SEARCH("CP04",S2711)),"บางบอน",OR(ISNUMBER(SEARCH("CP",S2711)),ISNUMBER(SEARCH("BTC",D2711))),"340",TRUE,"")</f>
        <v>บางใหญ่</v>
      </c>
    </row>
    <row r="2712" spans="1:20" x14ac:dyDescent="0.2">
      <c r="A2712" t="s">
        <v>4389</v>
      </c>
      <c r="B2712" t="s">
        <v>13</v>
      </c>
      <c r="C2712">
        <v>2026</v>
      </c>
      <c r="D2712" t="s">
        <v>4419</v>
      </c>
      <c r="E2712" t="s">
        <v>1553</v>
      </c>
      <c r="F2712" t="s">
        <v>1554</v>
      </c>
      <c r="G2712" t="s">
        <v>2585</v>
      </c>
      <c r="H2712" t="s">
        <v>2586</v>
      </c>
      <c r="I2712" t="s">
        <v>4420</v>
      </c>
      <c r="J2712" t="s">
        <v>4421</v>
      </c>
      <c r="K2712" t="s">
        <v>2702</v>
      </c>
      <c r="L2712" s="1">
        <v>4</v>
      </c>
      <c r="M2712" s="1">
        <v>120</v>
      </c>
      <c r="N2712" s="1">
        <v>0</v>
      </c>
      <c r="O2712" s="1" t="s">
        <v>2580</v>
      </c>
      <c r="P2712" s="1">
        <v>0</v>
      </c>
      <c r="Q2712" s="1">
        <v>0</v>
      </c>
      <c r="R2712" s="1">
        <v>0</v>
      </c>
      <c r="S2712" t="s">
        <v>2606</v>
      </c>
      <c r="T2712" t="str" cm="1">
        <f t="array" ref="T2712">_xlfn.IFS(ISNUMBER(SEARCH("CP02",S2712)),"ราชพฤกษ",ISNUMBER(SEARCH("CP03",S2712)),"บางใหญ่",ISNUMBER(SEARCH("CP04",S2712)),"บางบอน",OR(ISNUMBER(SEARCH("CP",S2712)),ISNUMBER(SEARCH("BTC",D2712))),"340",TRUE,"")</f>
        <v>บางใหญ่</v>
      </c>
    </row>
    <row r="2713" spans="1:20" x14ac:dyDescent="0.2">
      <c r="A2713" t="s">
        <v>4389</v>
      </c>
      <c r="B2713" t="s">
        <v>13</v>
      </c>
      <c r="C2713">
        <v>2026</v>
      </c>
      <c r="D2713" t="s">
        <v>4419</v>
      </c>
      <c r="E2713" t="s">
        <v>1563</v>
      </c>
      <c r="F2713" t="s">
        <v>1564</v>
      </c>
      <c r="G2713" t="s">
        <v>2585</v>
      </c>
      <c r="H2713" t="s">
        <v>2586</v>
      </c>
      <c r="I2713" t="s">
        <v>4420</v>
      </c>
      <c r="J2713" t="s">
        <v>4421</v>
      </c>
      <c r="K2713" t="s">
        <v>2702</v>
      </c>
      <c r="L2713" s="1">
        <v>1</v>
      </c>
      <c r="M2713" s="1">
        <v>160</v>
      </c>
      <c r="N2713" s="1">
        <v>0</v>
      </c>
      <c r="O2713" s="1" t="s">
        <v>2580</v>
      </c>
      <c r="P2713" s="1">
        <v>0</v>
      </c>
      <c r="Q2713" s="1">
        <v>0</v>
      </c>
      <c r="R2713" s="1">
        <v>0</v>
      </c>
      <c r="S2713" t="s">
        <v>2606</v>
      </c>
      <c r="T2713" t="str" cm="1">
        <f t="array" ref="T2713">_xlfn.IFS(ISNUMBER(SEARCH("CP02",S2713)),"ราชพฤกษ",ISNUMBER(SEARCH("CP03",S2713)),"บางใหญ่",ISNUMBER(SEARCH("CP04",S2713)),"บางบอน",OR(ISNUMBER(SEARCH("CP",S2713)),ISNUMBER(SEARCH("BTC",D2713))),"340",TRUE,"")</f>
        <v>บางใหญ่</v>
      </c>
    </row>
    <row r="2714" spans="1:20" x14ac:dyDescent="0.2">
      <c r="A2714" t="s">
        <v>4389</v>
      </c>
      <c r="B2714" t="s">
        <v>13</v>
      </c>
      <c r="C2714">
        <v>2026</v>
      </c>
      <c r="D2714" t="s">
        <v>4419</v>
      </c>
      <c r="E2714" t="s">
        <v>1559</v>
      </c>
      <c r="F2714" t="s">
        <v>1560</v>
      </c>
      <c r="G2714" t="s">
        <v>2588</v>
      </c>
      <c r="H2714" t="s">
        <v>2586</v>
      </c>
      <c r="I2714" t="s">
        <v>4420</v>
      </c>
      <c r="J2714" t="s">
        <v>4421</v>
      </c>
      <c r="K2714" t="s">
        <v>2702</v>
      </c>
      <c r="L2714" s="1">
        <v>1</v>
      </c>
      <c r="M2714" s="1">
        <v>100</v>
      </c>
      <c r="N2714" s="1">
        <v>0</v>
      </c>
      <c r="O2714" s="1" t="s">
        <v>2580</v>
      </c>
      <c r="P2714" s="1">
        <v>93.46</v>
      </c>
      <c r="Q2714" s="1">
        <v>6.54</v>
      </c>
      <c r="R2714" s="1">
        <v>100</v>
      </c>
      <c r="S2714" t="s">
        <v>2606</v>
      </c>
      <c r="T2714" t="str" cm="1">
        <f t="array" ref="T2714">_xlfn.IFS(ISNUMBER(SEARCH("CP02",S2714)),"ราชพฤกษ",ISNUMBER(SEARCH("CP03",S2714)),"บางใหญ่",ISNUMBER(SEARCH("CP04",S2714)),"บางบอน",OR(ISNUMBER(SEARCH("CP",S2714)),ISNUMBER(SEARCH("BTC",D2714))),"340",TRUE,"")</f>
        <v>บางใหญ่</v>
      </c>
    </row>
    <row r="2715" spans="1:20" x14ac:dyDescent="0.2">
      <c r="A2715" t="s">
        <v>4389</v>
      </c>
      <c r="B2715" t="s">
        <v>13</v>
      </c>
      <c r="C2715">
        <v>2026</v>
      </c>
      <c r="D2715" t="s">
        <v>3174</v>
      </c>
      <c r="E2715" t="s">
        <v>543</v>
      </c>
      <c r="F2715" t="s">
        <v>544</v>
      </c>
      <c r="G2715" t="s">
        <v>2582</v>
      </c>
      <c r="H2715" t="s">
        <v>2586</v>
      </c>
      <c r="I2715" t="s">
        <v>4422</v>
      </c>
      <c r="J2715" t="s">
        <v>3176</v>
      </c>
      <c r="K2715" t="s">
        <v>2761</v>
      </c>
      <c r="L2715" s="1">
        <v>1</v>
      </c>
      <c r="M2715" s="1">
        <v>1650</v>
      </c>
      <c r="N2715" s="1">
        <v>0</v>
      </c>
      <c r="O2715" s="1" t="s">
        <v>2580</v>
      </c>
      <c r="P2715" s="1">
        <v>1542.06</v>
      </c>
      <c r="Q2715" s="1">
        <v>107.94</v>
      </c>
      <c r="R2715" s="1">
        <v>1650</v>
      </c>
      <c r="S2715" t="s">
        <v>2683</v>
      </c>
      <c r="T2715" t="str" cm="1">
        <f t="array" ref="T2715">_xlfn.IFS(ISNUMBER(SEARCH("CP02",S2715)),"ราชพฤกษ",ISNUMBER(SEARCH("CP03",S2715)),"บางใหญ่",ISNUMBER(SEARCH("CP04",S2715)),"บางบอน",OR(ISNUMBER(SEARCH("CP",S2715)),ISNUMBER(SEARCH("BTC",D2715))),"340",TRUE,"")</f>
        <v>340</v>
      </c>
    </row>
    <row r="2716" spans="1:20" x14ac:dyDescent="0.2">
      <c r="A2716" t="s">
        <v>4389</v>
      </c>
      <c r="B2716" t="s">
        <v>13</v>
      </c>
      <c r="C2716">
        <v>2026</v>
      </c>
      <c r="D2716" t="s">
        <v>3174</v>
      </c>
      <c r="E2716" t="s">
        <v>109</v>
      </c>
      <c r="F2716" t="s">
        <v>110</v>
      </c>
      <c r="G2716" t="s">
        <v>2582</v>
      </c>
      <c r="H2716" t="s">
        <v>2586</v>
      </c>
      <c r="I2716" t="s">
        <v>4422</v>
      </c>
      <c r="J2716" t="s">
        <v>3176</v>
      </c>
      <c r="K2716" t="s">
        <v>2761</v>
      </c>
      <c r="L2716" s="1">
        <v>1</v>
      </c>
      <c r="M2716" s="1">
        <v>220</v>
      </c>
      <c r="N2716" s="1">
        <v>0</v>
      </c>
      <c r="O2716" s="1" t="s">
        <v>2580</v>
      </c>
      <c r="P2716" s="1">
        <v>205.61</v>
      </c>
      <c r="Q2716" s="1">
        <v>14.39</v>
      </c>
      <c r="R2716" s="1">
        <v>220</v>
      </c>
      <c r="S2716" t="s">
        <v>2683</v>
      </c>
      <c r="T2716" t="str" cm="1">
        <f t="array" ref="T2716">_xlfn.IFS(ISNUMBER(SEARCH("CP02",S2716)),"ราชพฤกษ",ISNUMBER(SEARCH("CP03",S2716)),"บางใหญ่",ISNUMBER(SEARCH("CP04",S2716)),"บางบอน",OR(ISNUMBER(SEARCH("CP",S2716)),ISNUMBER(SEARCH("BTC",D2716))),"340",TRUE,"")</f>
        <v>340</v>
      </c>
    </row>
    <row r="2717" spans="1:20" x14ac:dyDescent="0.2">
      <c r="A2717" t="s">
        <v>4389</v>
      </c>
      <c r="B2717" t="s">
        <v>13</v>
      </c>
      <c r="C2717">
        <v>2026</v>
      </c>
      <c r="D2717" t="s">
        <v>3174</v>
      </c>
      <c r="E2717" t="s">
        <v>1185</v>
      </c>
      <c r="F2717" t="s">
        <v>1186</v>
      </c>
      <c r="G2717" t="s">
        <v>2582</v>
      </c>
      <c r="H2717" t="s">
        <v>2586</v>
      </c>
      <c r="I2717" t="s">
        <v>4422</v>
      </c>
      <c r="J2717" t="s">
        <v>3176</v>
      </c>
      <c r="K2717" t="s">
        <v>2761</v>
      </c>
      <c r="L2717" s="1">
        <v>1</v>
      </c>
      <c r="M2717" s="1">
        <v>20</v>
      </c>
      <c r="N2717" s="1">
        <v>0</v>
      </c>
      <c r="O2717" s="1" t="s">
        <v>2580</v>
      </c>
      <c r="P2717" s="1">
        <v>18.690000000000001</v>
      </c>
      <c r="Q2717" s="1">
        <v>1.31</v>
      </c>
      <c r="R2717" s="1">
        <v>20</v>
      </c>
      <c r="S2717" t="s">
        <v>2683</v>
      </c>
      <c r="T2717" t="str" cm="1">
        <f t="array" ref="T2717">_xlfn.IFS(ISNUMBER(SEARCH("CP02",S2717)),"ราชพฤกษ",ISNUMBER(SEARCH("CP03",S2717)),"บางใหญ่",ISNUMBER(SEARCH("CP04",S2717)),"บางบอน",OR(ISNUMBER(SEARCH("CP",S2717)),ISNUMBER(SEARCH("BTC",D2717))),"340",TRUE,"")</f>
        <v>340</v>
      </c>
    </row>
    <row r="2718" spans="1:20" x14ac:dyDescent="0.2">
      <c r="A2718" t="s">
        <v>4389</v>
      </c>
      <c r="B2718" t="s">
        <v>13</v>
      </c>
      <c r="C2718">
        <v>2026</v>
      </c>
      <c r="D2718" t="s">
        <v>3174</v>
      </c>
      <c r="E2718" t="s">
        <v>227</v>
      </c>
      <c r="F2718" t="s">
        <v>228</v>
      </c>
      <c r="G2718" t="s">
        <v>2582</v>
      </c>
      <c r="H2718" t="s">
        <v>2586</v>
      </c>
      <c r="I2718" t="s">
        <v>4422</v>
      </c>
      <c r="J2718" t="s">
        <v>3176</v>
      </c>
      <c r="K2718" t="s">
        <v>2761</v>
      </c>
      <c r="L2718" s="1">
        <v>1</v>
      </c>
      <c r="M2718" s="1">
        <v>300</v>
      </c>
      <c r="N2718" s="1">
        <v>0</v>
      </c>
      <c r="O2718" s="1" t="s">
        <v>2580</v>
      </c>
      <c r="P2718" s="1">
        <v>280.37</v>
      </c>
      <c r="Q2718" s="1">
        <v>19.63</v>
      </c>
      <c r="R2718" s="1">
        <v>300</v>
      </c>
      <c r="S2718" t="s">
        <v>2683</v>
      </c>
      <c r="T2718" t="str" cm="1">
        <f t="array" ref="T2718">_xlfn.IFS(ISNUMBER(SEARCH("CP02",S2718)),"ราชพฤกษ",ISNUMBER(SEARCH("CP03",S2718)),"บางใหญ่",ISNUMBER(SEARCH("CP04",S2718)),"บางบอน",OR(ISNUMBER(SEARCH("CP",S2718)),ISNUMBER(SEARCH("BTC",D2718))),"340",TRUE,"")</f>
        <v>340</v>
      </c>
    </row>
    <row r="2719" spans="1:20" x14ac:dyDescent="0.2">
      <c r="A2719" t="s">
        <v>4389</v>
      </c>
      <c r="B2719" t="s">
        <v>13</v>
      </c>
      <c r="C2719">
        <v>2026</v>
      </c>
      <c r="D2719" t="s">
        <v>3174</v>
      </c>
      <c r="E2719" t="s">
        <v>293</v>
      </c>
      <c r="F2719" t="s">
        <v>294</v>
      </c>
      <c r="G2719" t="s">
        <v>2632</v>
      </c>
      <c r="H2719" t="s">
        <v>2586</v>
      </c>
      <c r="I2719" t="s">
        <v>4422</v>
      </c>
      <c r="J2719" t="s">
        <v>3176</v>
      </c>
      <c r="K2719" t="s">
        <v>2761</v>
      </c>
      <c r="L2719" s="1">
        <v>1</v>
      </c>
      <c r="M2719" s="1">
        <v>420</v>
      </c>
      <c r="N2719" s="1">
        <v>0</v>
      </c>
      <c r="O2719" s="1" t="s">
        <v>2580</v>
      </c>
      <c r="P2719" s="1">
        <v>392.52</v>
      </c>
      <c r="Q2719" s="1">
        <v>27.48</v>
      </c>
      <c r="R2719" s="1">
        <v>420</v>
      </c>
      <c r="S2719" t="s">
        <v>2683</v>
      </c>
      <c r="T2719" t="str" cm="1">
        <f t="array" ref="T2719">_xlfn.IFS(ISNUMBER(SEARCH("CP02",S2719)),"ราชพฤกษ",ISNUMBER(SEARCH("CP03",S2719)),"บางใหญ่",ISNUMBER(SEARCH("CP04",S2719)),"บางบอน",OR(ISNUMBER(SEARCH("CP",S2719)),ISNUMBER(SEARCH("BTC",D2719))),"340",TRUE,"")</f>
        <v>340</v>
      </c>
    </row>
    <row r="2720" spans="1:20" x14ac:dyDescent="0.2">
      <c r="A2720" t="s">
        <v>4389</v>
      </c>
      <c r="B2720" t="s">
        <v>13</v>
      </c>
      <c r="C2720">
        <v>2026</v>
      </c>
      <c r="D2720" t="s">
        <v>2991</v>
      </c>
      <c r="E2720" t="s">
        <v>1901</v>
      </c>
      <c r="F2720" t="s">
        <v>1902</v>
      </c>
      <c r="G2720" t="s">
        <v>2582</v>
      </c>
      <c r="H2720" t="s">
        <v>2586</v>
      </c>
      <c r="I2720" t="s">
        <v>4423</v>
      </c>
      <c r="J2720" t="s">
        <v>2993</v>
      </c>
      <c r="K2720" t="s">
        <v>2761</v>
      </c>
      <c r="L2720" s="1">
        <v>2</v>
      </c>
      <c r="M2720" s="1">
        <v>295</v>
      </c>
      <c r="N2720" s="1">
        <v>0</v>
      </c>
      <c r="O2720" s="1" t="s">
        <v>2580</v>
      </c>
      <c r="P2720" s="1">
        <v>551.4</v>
      </c>
      <c r="Q2720" s="1">
        <v>38.6</v>
      </c>
      <c r="R2720" s="1">
        <v>590</v>
      </c>
      <c r="S2720" t="s">
        <v>2683</v>
      </c>
      <c r="T2720" t="str" cm="1">
        <f t="array" ref="T2720">_xlfn.IFS(ISNUMBER(SEARCH("CP02",S2720)),"ราชพฤกษ",ISNUMBER(SEARCH("CP03",S2720)),"บางใหญ่",ISNUMBER(SEARCH("CP04",S2720)),"บางบอน",OR(ISNUMBER(SEARCH("CP",S2720)),ISNUMBER(SEARCH("BTC",D2720))),"340",TRUE,"")</f>
        <v>340</v>
      </c>
    </row>
    <row r="2721" spans="1:20" x14ac:dyDescent="0.2">
      <c r="A2721" t="s">
        <v>4389</v>
      </c>
      <c r="B2721" t="s">
        <v>13</v>
      </c>
      <c r="C2721">
        <v>2026</v>
      </c>
      <c r="D2721" t="s">
        <v>2991</v>
      </c>
      <c r="E2721" t="s">
        <v>1989</v>
      </c>
      <c r="F2721" t="s">
        <v>1990</v>
      </c>
      <c r="G2721" t="s">
        <v>2582</v>
      </c>
      <c r="H2721" t="s">
        <v>2586</v>
      </c>
      <c r="I2721" t="s">
        <v>4423</v>
      </c>
      <c r="J2721" t="s">
        <v>2993</v>
      </c>
      <c r="K2721" t="s">
        <v>2761</v>
      </c>
      <c r="L2721" s="1">
        <v>1</v>
      </c>
      <c r="M2721" s="1">
        <v>385</v>
      </c>
      <c r="N2721" s="1">
        <v>0</v>
      </c>
      <c r="O2721" s="1" t="s">
        <v>2580</v>
      </c>
      <c r="P2721" s="1">
        <v>359.81</v>
      </c>
      <c r="Q2721" s="1">
        <v>25.19</v>
      </c>
      <c r="R2721" s="1">
        <v>385</v>
      </c>
      <c r="S2721" t="s">
        <v>2683</v>
      </c>
      <c r="T2721" t="str" cm="1">
        <f t="array" ref="T2721">_xlfn.IFS(ISNUMBER(SEARCH("CP02",S2721)),"ราชพฤกษ",ISNUMBER(SEARCH("CP03",S2721)),"บางใหญ่",ISNUMBER(SEARCH("CP04",S2721)),"บางบอน",OR(ISNUMBER(SEARCH("CP",S2721)),ISNUMBER(SEARCH("BTC",D2721))),"340",TRUE,"")</f>
        <v>340</v>
      </c>
    </row>
    <row r="2722" spans="1:20" x14ac:dyDescent="0.2">
      <c r="A2722" t="s">
        <v>4389</v>
      </c>
      <c r="B2722" t="s">
        <v>13</v>
      </c>
      <c r="C2722">
        <v>2026</v>
      </c>
      <c r="D2722" t="s">
        <v>2991</v>
      </c>
      <c r="E2722" t="s">
        <v>1823</v>
      </c>
      <c r="F2722" t="s">
        <v>1824</v>
      </c>
      <c r="G2722" t="s">
        <v>2632</v>
      </c>
      <c r="H2722" t="s">
        <v>2586</v>
      </c>
      <c r="I2722" t="s">
        <v>4423</v>
      </c>
      <c r="J2722" t="s">
        <v>2993</v>
      </c>
      <c r="K2722" t="s">
        <v>2761</v>
      </c>
      <c r="L2722" s="1">
        <v>1</v>
      </c>
      <c r="M2722" s="1">
        <v>150</v>
      </c>
      <c r="N2722" s="1">
        <v>0</v>
      </c>
      <c r="O2722" s="1" t="s">
        <v>2580</v>
      </c>
      <c r="P2722" s="1">
        <v>140.19</v>
      </c>
      <c r="Q2722" s="1">
        <v>9.81</v>
      </c>
      <c r="R2722" s="1">
        <v>150</v>
      </c>
      <c r="S2722" t="s">
        <v>2683</v>
      </c>
      <c r="T2722" t="str" cm="1">
        <f t="array" ref="T2722">_xlfn.IFS(ISNUMBER(SEARCH("CP02",S2722)),"ราชพฤกษ",ISNUMBER(SEARCH("CP03",S2722)),"บางใหญ่",ISNUMBER(SEARCH("CP04",S2722)),"บางบอน",OR(ISNUMBER(SEARCH("CP",S2722)),ISNUMBER(SEARCH("BTC",D2722))),"340",TRUE,"")</f>
        <v>340</v>
      </c>
    </row>
    <row r="2723" spans="1:20" x14ac:dyDescent="0.2">
      <c r="A2723" t="s">
        <v>4389</v>
      </c>
      <c r="B2723" t="s">
        <v>13</v>
      </c>
      <c r="C2723">
        <v>2026</v>
      </c>
      <c r="D2723" t="s">
        <v>2991</v>
      </c>
      <c r="E2723" t="s">
        <v>1617</v>
      </c>
      <c r="F2723" t="s">
        <v>1618</v>
      </c>
      <c r="G2723" t="s">
        <v>1536</v>
      </c>
      <c r="H2723" t="s">
        <v>2586</v>
      </c>
      <c r="I2723" t="s">
        <v>4424</v>
      </c>
      <c r="J2723" t="s">
        <v>2993</v>
      </c>
      <c r="K2723" t="s">
        <v>2761</v>
      </c>
      <c r="L2723" s="1">
        <v>1</v>
      </c>
      <c r="M2723" s="1">
        <v>250</v>
      </c>
      <c r="N2723" s="1">
        <v>0</v>
      </c>
      <c r="O2723" s="1" t="s">
        <v>2580</v>
      </c>
      <c r="P2723" s="1">
        <v>233.64</v>
      </c>
      <c r="Q2723" s="1">
        <v>16.36</v>
      </c>
      <c r="R2723" s="1">
        <v>250</v>
      </c>
      <c r="S2723" t="s">
        <v>2625</v>
      </c>
      <c r="T2723" t="str" cm="1">
        <f t="array" ref="T2723">_xlfn.IFS(ISNUMBER(SEARCH("CP02",S2723)),"ราชพฤกษ",ISNUMBER(SEARCH("CP03",S2723)),"บางใหญ่",ISNUMBER(SEARCH("CP04",S2723)),"บางบอน",OR(ISNUMBER(SEARCH("CP",S2723)),ISNUMBER(SEARCH("BTC",D2723))),"340",TRUE,"")</f>
        <v>340</v>
      </c>
    </row>
    <row r="2724" spans="1:20" x14ac:dyDescent="0.2">
      <c r="A2724" t="s">
        <v>4389</v>
      </c>
      <c r="B2724" t="s">
        <v>13</v>
      </c>
      <c r="C2724">
        <v>2026</v>
      </c>
      <c r="D2724" t="s">
        <v>3421</v>
      </c>
      <c r="E2724" t="s">
        <v>915</v>
      </c>
      <c r="F2724" t="s">
        <v>916</v>
      </c>
      <c r="G2724" t="s">
        <v>2655</v>
      </c>
      <c r="H2724" t="s">
        <v>2656</v>
      </c>
      <c r="I2724" t="s">
        <v>4425</v>
      </c>
      <c r="J2724" t="s">
        <v>3423</v>
      </c>
      <c r="K2724" t="s">
        <v>2692</v>
      </c>
      <c r="L2724" s="1">
        <v>2</v>
      </c>
      <c r="M2724" s="1">
        <v>5350</v>
      </c>
      <c r="N2724" s="1">
        <v>749</v>
      </c>
      <c r="O2724" s="1" t="s">
        <v>2580</v>
      </c>
      <c r="P2724" s="1">
        <v>9300</v>
      </c>
      <c r="Q2724" s="1">
        <v>651</v>
      </c>
      <c r="R2724" s="1">
        <v>9951</v>
      </c>
      <c r="S2724" t="s">
        <v>2911</v>
      </c>
      <c r="T2724" t="str" cm="1">
        <f t="array" ref="T2724">_xlfn.IFS(ISNUMBER(SEARCH("CP02",S2724)),"ราชพฤกษ",ISNUMBER(SEARCH("CP03",S2724)),"บางใหญ่",ISNUMBER(SEARCH("CP04",S2724)),"บางบอน",OR(ISNUMBER(SEARCH("CP",S2724)),ISNUMBER(SEARCH("BTC",D2724))),"340",TRUE,"")</f>
        <v>บางบอน</v>
      </c>
    </row>
    <row r="2725" spans="1:20" x14ac:dyDescent="0.2">
      <c r="A2725" t="s">
        <v>4389</v>
      </c>
      <c r="B2725" t="s">
        <v>13</v>
      </c>
      <c r="C2725">
        <v>2026</v>
      </c>
      <c r="D2725" t="s">
        <v>3421</v>
      </c>
      <c r="E2725" t="s">
        <v>1091</v>
      </c>
      <c r="F2725" t="s">
        <v>1092</v>
      </c>
      <c r="G2725" t="s">
        <v>2582</v>
      </c>
      <c r="H2725" t="s">
        <v>2583</v>
      </c>
      <c r="I2725" t="s">
        <v>4425</v>
      </c>
      <c r="J2725" t="s">
        <v>3423</v>
      </c>
      <c r="K2725" t="s">
        <v>2692</v>
      </c>
      <c r="L2725" s="1">
        <v>2</v>
      </c>
      <c r="M2725" s="1">
        <v>60</v>
      </c>
      <c r="N2725" s="1">
        <v>0</v>
      </c>
      <c r="O2725" s="1" t="s">
        <v>2580</v>
      </c>
      <c r="P2725" s="1">
        <v>0</v>
      </c>
      <c r="Q2725" s="1">
        <v>0</v>
      </c>
      <c r="R2725" s="1">
        <v>0</v>
      </c>
      <c r="S2725" t="s">
        <v>2631</v>
      </c>
      <c r="T2725" t="str" cm="1">
        <f t="array" ref="T2725">_xlfn.IFS(ISNUMBER(SEARCH("CP02",S2725)),"ราชพฤกษ",ISNUMBER(SEARCH("CP03",S2725)),"บางใหญ่",ISNUMBER(SEARCH("CP04",S2725)),"บางบอน",OR(ISNUMBER(SEARCH("CP",S2725)),ISNUMBER(SEARCH("BTC",D2725))),"340",TRUE,"")</f>
        <v>บางบอน</v>
      </c>
    </row>
    <row r="2726" spans="1:20" x14ac:dyDescent="0.2">
      <c r="A2726" t="s">
        <v>4389</v>
      </c>
      <c r="B2726" t="s">
        <v>13</v>
      </c>
      <c r="C2726">
        <v>2026</v>
      </c>
      <c r="D2726" t="s">
        <v>3421</v>
      </c>
      <c r="E2726" t="s">
        <v>1553</v>
      </c>
      <c r="F2726" t="s">
        <v>1554</v>
      </c>
      <c r="G2726" t="s">
        <v>2585</v>
      </c>
      <c r="H2726" t="s">
        <v>2586</v>
      </c>
      <c r="I2726" t="s">
        <v>4425</v>
      </c>
      <c r="J2726" t="s">
        <v>3423</v>
      </c>
      <c r="K2726" t="s">
        <v>2692</v>
      </c>
      <c r="L2726" s="1">
        <v>2</v>
      </c>
      <c r="M2726" s="1">
        <v>120</v>
      </c>
      <c r="N2726" s="1">
        <v>0</v>
      </c>
      <c r="O2726" s="1" t="s">
        <v>2580</v>
      </c>
      <c r="P2726" s="1">
        <v>0</v>
      </c>
      <c r="Q2726" s="1">
        <v>0</v>
      </c>
      <c r="R2726" s="1">
        <v>0</v>
      </c>
      <c r="S2726" t="s">
        <v>2633</v>
      </c>
      <c r="T2726" t="str" cm="1">
        <f t="array" ref="T2726">_xlfn.IFS(ISNUMBER(SEARCH("CP02",S2726)),"ราชพฤกษ",ISNUMBER(SEARCH("CP03",S2726)),"บางใหญ่",ISNUMBER(SEARCH("CP04",S2726)),"บางบอน",OR(ISNUMBER(SEARCH("CP",S2726)),ISNUMBER(SEARCH("BTC",D2726))),"340",TRUE,"")</f>
        <v>บางบอน</v>
      </c>
    </row>
    <row r="2727" spans="1:20" x14ac:dyDescent="0.2">
      <c r="A2727" t="s">
        <v>4389</v>
      </c>
      <c r="B2727" t="s">
        <v>13</v>
      </c>
      <c r="C2727">
        <v>2026</v>
      </c>
      <c r="D2727" t="s">
        <v>2890</v>
      </c>
      <c r="E2727" t="s">
        <v>555</v>
      </c>
      <c r="F2727" t="s">
        <v>556</v>
      </c>
      <c r="G2727" t="s">
        <v>2582</v>
      </c>
      <c r="H2727" t="s">
        <v>2586</v>
      </c>
      <c r="I2727" t="s">
        <v>4426</v>
      </c>
      <c r="J2727" t="s">
        <v>2892</v>
      </c>
      <c r="K2727" t="s">
        <v>2893</v>
      </c>
      <c r="L2727" s="1">
        <v>1</v>
      </c>
      <c r="M2727" s="1">
        <v>1350</v>
      </c>
      <c r="N2727" s="1">
        <v>0</v>
      </c>
      <c r="O2727" s="1" t="s">
        <v>2580</v>
      </c>
      <c r="P2727" s="1">
        <v>1261.68</v>
      </c>
      <c r="Q2727" s="1">
        <v>88.32</v>
      </c>
      <c r="R2727" s="1">
        <v>1350</v>
      </c>
      <c r="S2727" t="s">
        <v>2605</v>
      </c>
      <c r="T2727" t="str" cm="1">
        <f t="array" ref="T2727">_xlfn.IFS(ISNUMBER(SEARCH("CP02",S2727)),"ราชพฤกษ",ISNUMBER(SEARCH("CP03",S2727)),"บางใหญ่",ISNUMBER(SEARCH("CP04",S2727)),"บางบอน",OR(ISNUMBER(SEARCH("CP",S2727)),ISNUMBER(SEARCH("BTC",D2727))),"340",TRUE,"")</f>
        <v>บางใหญ่</v>
      </c>
    </row>
    <row r="2728" spans="1:20" x14ac:dyDescent="0.2">
      <c r="A2728" t="s">
        <v>4389</v>
      </c>
      <c r="B2728" t="s">
        <v>13</v>
      </c>
      <c r="C2728">
        <v>2026</v>
      </c>
      <c r="D2728" t="s">
        <v>2890</v>
      </c>
      <c r="E2728" t="s">
        <v>553</v>
      </c>
      <c r="F2728" t="s">
        <v>554</v>
      </c>
      <c r="G2728" t="s">
        <v>2582</v>
      </c>
      <c r="H2728" t="s">
        <v>2586</v>
      </c>
      <c r="I2728" t="s">
        <v>4426</v>
      </c>
      <c r="J2728" t="s">
        <v>2892</v>
      </c>
      <c r="K2728" t="s">
        <v>2893</v>
      </c>
      <c r="L2728" s="1">
        <v>1</v>
      </c>
      <c r="M2728" s="1">
        <v>250</v>
      </c>
      <c r="N2728" s="1">
        <v>0</v>
      </c>
      <c r="O2728" s="1" t="s">
        <v>2580</v>
      </c>
      <c r="P2728" s="1">
        <v>233.64</v>
      </c>
      <c r="Q2728" s="1">
        <v>16.36</v>
      </c>
      <c r="R2728" s="1">
        <v>250</v>
      </c>
      <c r="S2728" t="s">
        <v>2605</v>
      </c>
      <c r="T2728" t="str" cm="1">
        <f t="array" ref="T2728">_xlfn.IFS(ISNUMBER(SEARCH("CP02",S2728)),"ราชพฤกษ",ISNUMBER(SEARCH("CP03",S2728)),"บางใหญ่",ISNUMBER(SEARCH("CP04",S2728)),"บางบอน",OR(ISNUMBER(SEARCH("CP",S2728)),ISNUMBER(SEARCH("BTC",D2728))),"340",TRUE,"")</f>
        <v>บางใหญ่</v>
      </c>
    </row>
    <row r="2729" spans="1:20" x14ac:dyDescent="0.2">
      <c r="A2729" t="s">
        <v>4389</v>
      </c>
      <c r="B2729" t="s">
        <v>13</v>
      </c>
      <c r="C2729">
        <v>2026</v>
      </c>
      <c r="D2729" t="s">
        <v>2890</v>
      </c>
      <c r="E2729" t="s">
        <v>553</v>
      </c>
      <c r="F2729" t="s">
        <v>554</v>
      </c>
      <c r="G2729" t="s">
        <v>2582</v>
      </c>
      <c r="H2729" t="s">
        <v>2586</v>
      </c>
      <c r="I2729" t="s">
        <v>4426</v>
      </c>
      <c r="J2729" t="s">
        <v>2892</v>
      </c>
      <c r="K2729" t="s">
        <v>2893</v>
      </c>
      <c r="L2729" s="1">
        <v>1</v>
      </c>
      <c r="M2729" s="1">
        <v>250</v>
      </c>
      <c r="N2729" s="1">
        <v>0</v>
      </c>
      <c r="O2729" s="1" t="s">
        <v>2580</v>
      </c>
      <c r="P2729" s="1">
        <v>0</v>
      </c>
      <c r="Q2729" s="1">
        <v>0</v>
      </c>
      <c r="R2729" s="1">
        <v>0</v>
      </c>
      <c r="S2729" t="s">
        <v>2605</v>
      </c>
      <c r="T2729" t="str" cm="1">
        <f t="array" ref="T2729">_xlfn.IFS(ISNUMBER(SEARCH("CP02",S2729)),"ราชพฤกษ",ISNUMBER(SEARCH("CP03",S2729)),"บางใหญ่",ISNUMBER(SEARCH("CP04",S2729)),"บางบอน",OR(ISNUMBER(SEARCH("CP",S2729)),ISNUMBER(SEARCH("BTC",D2729))),"340",TRUE,"")</f>
        <v>บางใหญ่</v>
      </c>
    </row>
    <row r="2730" spans="1:20" x14ac:dyDescent="0.2">
      <c r="A2730" t="s">
        <v>4389</v>
      </c>
      <c r="B2730" t="s">
        <v>13</v>
      </c>
      <c r="C2730">
        <v>2026</v>
      </c>
      <c r="D2730" t="s">
        <v>2890</v>
      </c>
      <c r="E2730" t="s">
        <v>121</v>
      </c>
      <c r="F2730" t="s">
        <v>122</v>
      </c>
      <c r="G2730" t="s">
        <v>2582</v>
      </c>
      <c r="H2730" t="s">
        <v>2586</v>
      </c>
      <c r="I2730" t="s">
        <v>4426</v>
      </c>
      <c r="J2730" t="s">
        <v>2892</v>
      </c>
      <c r="K2730" t="s">
        <v>2893</v>
      </c>
      <c r="L2730" s="1">
        <v>1</v>
      </c>
      <c r="M2730" s="1">
        <v>240</v>
      </c>
      <c r="N2730" s="1">
        <v>0</v>
      </c>
      <c r="O2730" s="1" t="s">
        <v>2580</v>
      </c>
      <c r="P2730" s="1">
        <v>0</v>
      </c>
      <c r="Q2730" s="1">
        <v>0</v>
      </c>
      <c r="R2730" s="1">
        <v>0</v>
      </c>
      <c r="S2730" t="s">
        <v>2605</v>
      </c>
      <c r="T2730" t="str" cm="1">
        <f t="array" ref="T2730">_xlfn.IFS(ISNUMBER(SEARCH("CP02",S2730)),"ราชพฤกษ",ISNUMBER(SEARCH("CP03",S2730)),"บางใหญ่",ISNUMBER(SEARCH("CP04",S2730)),"บางบอน",OR(ISNUMBER(SEARCH("CP",S2730)),ISNUMBER(SEARCH("BTC",D2730))),"340",TRUE,"")</f>
        <v>บางใหญ่</v>
      </c>
    </row>
    <row r="2731" spans="1:20" x14ac:dyDescent="0.2">
      <c r="A2731" t="s">
        <v>4389</v>
      </c>
      <c r="B2731" t="s">
        <v>13</v>
      </c>
      <c r="C2731">
        <v>2026</v>
      </c>
      <c r="D2731" t="s">
        <v>2890</v>
      </c>
      <c r="E2731" t="s">
        <v>1185</v>
      </c>
      <c r="F2731" t="s">
        <v>1186</v>
      </c>
      <c r="G2731" t="s">
        <v>2582</v>
      </c>
      <c r="H2731" t="s">
        <v>2586</v>
      </c>
      <c r="I2731" t="s">
        <v>4426</v>
      </c>
      <c r="J2731" t="s">
        <v>2892</v>
      </c>
      <c r="K2731" t="s">
        <v>2893</v>
      </c>
      <c r="L2731" s="1">
        <v>1</v>
      </c>
      <c r="M2731" s="1">
        <v>20</v>
      </c>
      <c r="N2731" s="1">
        <v>0</v>
      </c>
      <c r="O2731" s="1" t="s">
        <v>2580</v>
      </c>
      <c r="P2731" s="1">
        <v>18.690000000000001</v>
      </c>
      <c r="Q2731" s="1">
        <v>1.31</v>
      </c>
      <c r="R2731" s="1">
        <v>20</v>
      </c>
      <c r="S2731" t="s">
        <v>2605</v>
      </c>
      <c r="T2731" t="str" cm="1">
        <f t="array" ref="T2731">_xlfn.IFS(ISNUMBER(SEARCH("CP02",S2731)),"ราชพฤกษ",ISNUMBER(SEARCH("CP03",S2731)),"บางใหญ่",ISNUMBER(SEARCH("CP04",S2731)),"บางบอน",OR(ISNUMBER(SEARCH("CP",S2731)),ISNUMBER(SEARCH("BTC",D2731))),"340",TRUE,"")</f>
        <v>บางใหญ่</v>
      </c>
    </row>
    <row r="2732" spans="1:20" x14ac:dyDescent="0.2">
      <c r="A2732" t="s">
        <v>4389</v>
      </c>
      <c r="B2732" t="s">
        <v>13</v>
      </c>
      <c r="C2732">
        <v>2026</v>
      </c>
      <c r="D2732" t="s">
        <v>2890</v>
      </c>
      <c r="E2732" t="s">
        <v>437</v>
      </c>
      <c r="F2732" t="s">
        <v>438</v>
      </c>
      <c r="G2732" t="s">
        <v>2582</v>
      </c>
      <c r="H2732" t="s">
        <v>2586</v>
      </c>
      <c r="I2732" t="s">
        <v>4426</v>
      </c>
      <c r="J2732" t="s">
        <v>2892</v>
      </c>
      <c r="K2732" t="s">
        <v>2893</v>
      </c>
      <c r="L2732" s="1">
        <v>1</v>
      </c>
      <c r="M2732" s="1">
        <v>1250</v>
      </c>
      <c r="N2732" s="1">
        <v>0</v>
      </c>
      <c r="O2732" s="1" t="s">
        <v>2580</v>
      </c>
      <c r="P2732" s="1">
        <v>1168.22</v>
      </c>
      <c r="Q2732" s="1">
        <v>81.78</v>
      </c>
      <c r="R2732" s="1">
        <v>1250</v>
      </c>
      <c r="S2732" t="s">
        <v>2605</v>
      </c>
      <c r="T2732" t="str" cm="1">
        <f t="array" ref="T2732">_xlfn.IFS(ISNUMBER(SEARCH("CP02",S2732)),"ราชพฤกษ",ISNUMBER(SEARCH("CP03",S2732)),"บางใหญ่",ISNUMBER(SEARCH("CP04",S2732)),"บางบอน",OR(ISNUMBER(SEARCH("CP",S2732)),ISNUMBER(SEARCH("BTC",D2732))),"340",TRUE,"")</f>
        <v>บางใหญ่</v>
      </c>
    </row>
    <row r="2733" spans="1:20" x14ac:dyDescent="0.2">
      <c r="A2733" t="s">
        <v>4389</v>
      </c>
      <c r="B2733" t="s">
        <v>13</v>
      </c>
      <c r="C2733">
        <v>2026</v>
      </c>
      <c r="D2733" t="s">
        <v>2890</v>
      </c>
      <c r="E2733" t="s">
        <v>611</v>
      </c>
      <c r="F2733" t="s">
        <v>612</v>
      </c>
      <c r="G2733" t="s">
        <v>2582</v>
      </c>
      <c r="H2733" t="s">
        <v>2586</v>
      </c>
      <c r="I2733" t="s">
        <v>4426</v>
      </c>
      <c r="J2733" t="s">
        <v>2892</v>
      </c>
      <c r="K2733" t="s">
        <v>2893</v>
      </c>
      <c r="L2733" s="1">
        <v>2</v>
      </c>
      <c r="M2733" s="1">
        <v>380</v>
      </c>
      <c r="N2733" s="1">
        <v>0</v>
      </c>
      <c r="O2733" s="1" t="s">
        <v>2580</v>
      </c>
      <c r="P2733" s="1">
        <v>710.28</v>
      </c>
      <c r="Q2733" s="1">
        <v>49.72</v>
      </c>
      <c r="R2733" s="1">
        <v>760</v>
      </c>
      <c r="S2733" t="s">
        <v>2605</v>
      </c>
      <c r="T2733" t="str" cm="1">
        <f t="array" ref="T2733">_xlfn.IFS(ISNUMBER(SEARCH("CP02",S2733)),"ราชพฤกษ",ISNUMBER(SEARCH("CP03",S2733)),"บางใหญ่",ISNUMBER(SEARCH("CP04",S2733)),"บางบอน",OR(ISNUMBER(SEARCH("CP",S2733)),ISNUMBER(SEARCH("BTC",D2733))),"340",TRUE,"")</f>
        <v>บางใหญ่</v>
      </c>
    </row>
    <row r="2734" spans="1:20" x14ac:dyDescent="0.2">
      <c r="A2734" t="s">
        <v>4427</v>
      </c>
      <c r="B2734" t="s">
        <v>13</v>
      </c>
      <c r="C2734">
        <v>2026</v>
      </c>
      <c r="D2734" t="s">
        <v>4428</v>
      </c>
      <c r="E2734" t="s">
        <v>529</v>
      </c>
      <c r="F2734" t="s">
        <v>530</v>
      </c>
      <c r="G2734" t="s">
        <v>2582</v>
      </c>
      <c r="H2734" t="s">
        <v>2586</v>
      </c>
      <c r="I2734" t="s">
        <v>4429</v>
      </c>
      <c r="J2734" t="s">
        <v>4430</v>
      </c>
      <c r="K2734" t="s">
        <v>2630</v>
      </c>
      <c r="L2734" s="1">
        <v>1</v>
      </c>
      <c r="M2734" s="1">
        <v>790</v>
      </c>
      <c r="N2734" s="1">
        <v>0</v>
      </c>
      <c r="O2734" s="1" t="s">
        <v>2580</v>
      </c>
      <c r="P2734" s="1">
        <v>738.32</v>
      </c>
      <c r="Q2734" s="1">
        <v>51.68</v>
      </c>
      <c r="R2734" s="1">
        <v>790</v>
      </c>
      <c r="S2734" t="s">
        <v>2631</v>
      </c>
      <c r="T2734" t="str" cm="1">
        <f t="array" ref="T2734">_xlfn.IFS(ISNUMBER(SEARCH("CP02",S2734)),"ราชพฤกษ",ISNUMBER(SEARCH("CP03",S2734)),"บางใหญ่",ISNUMBER(SEARCH("CP04",S2734)),"บางบอน",OR(ISNUMBER(SEARCH("CP",S2734)),ISNUMBER(SEARCH("BTC",D2734))),"340",TRUE,"")</f>
        <v>บางบอน</v>
      </c>
    </row>
    <row r="2735" spans="1:20" x14ac:dyDescent="0.2">
      <c r="A2735" t="s">
        <v>4427</v>
      </c>
      <c r="B2735" t="s">
        <v>13</v>
      </c>
      <c r="C2735">
        <v>2026</v>
      </c>
      <c r="D2735" t="s">
        <v>4428</v>
      </c>
      <c r="E2735" t="s">
        <v>527</v>
      </c>
      <c r="F2735" t="s">
        <v>528</v>
      </c>
      <c r="G2735" t="s">
        <v>2582</v>
      </c>
      <c r="H2735" t="s">
        <v>2586</v>
      </c>
      <c r="I2735" t="s">
        <v>4429</v>
      </c>
      <c r="J2735" t="s">
        <v>4430</v>
      </c>
      <c r="K2735" t="s">
        <v>2630</v>
      </c>
      <c r="L2735" s="1">
        <v>1</v>
      </c>
      <c r="M2735" s="1">
        <v>215</v>
      </c>
      <c r="N2735" s="1">
        <v>0</v>
      </c>
      <c r="O2735" s="1" t="s">
        <v>2580</v>
      </c>
      <c r="P2735" s="1">
        <v>0</v>
      </c>
      <c r="Q2735" s="1">
        <v>0</v>
      </c>
      <c r="R2735" s="1">
        <v>0</v>
      </c>
      <c r="S2735" t="s">
        <v>2631</v>
      </c>
      <c r="T2735" t="str" cm="1">
        <f t="array" ref="T2735">_xlfn.IFS(ISNUMBER(SEARCH("CP02",S2735)),"ราชพฤกษ",ISNUMBER(SEARCH("CP03",S2735)),"บางใหญ่",ISNUMBER(SEARCH("CP04",S2735)),"บางบอน",OR(ISNUMBER(SEARCH("CP",S2735)),ISNUMBER(SEARCH("BTC",D2735))),"340",TRUE,"")</f>
        <v>บางบอน</v>
      </c>
    </row>
    <row r="2736" spans="1:20" x14ac:dyDescent="0.2">
      <c r="A2736" t="s">
        <v>4427</v>
      </c>
      <c r="B2736" t="s">
        <v>13</v>
      </c>
      <c r="C2736">
        <v>2026</v>
      </c>
      <c r="D2736" t="s">
        <v>4428</v>
      </c>
      <c r="E2736" t="s">
        <v>153</v>
      </c>
      <c r="F2736" t="s">
        <v>154</v>
      </c>
      <c r="G2736" t="s">
        <v>2582</v>
      </c>
      <c r="H2736" t="s">
        <v>2586</v>
      </c>
      <c r="I2736" t="s">
        <v>4429</v>
      </c>
      <c r="J2736" t="s">
        <v>4430</v>
      </c>
      <c r="K2736" t="s">
        <v>2630</v>
      </c>
      <c r="L2736" s="1">
        <v>1</v>
      </c>
      <c r="M2736" s="1">
        <v>200</v>
      </c>
      <c r="N2736" s="1">
        <v>0</v>
      </c>
      <c r="O2736" s="1" t="s">
        <v>2580</v>
      </c>
      <c r="P2736" s="1">
        <v>0</v>
      </c>
      <c r="Q2736" s="1">
        <v>0</v>
      </c>
      <c r="R2736" s="1">
        <v>0</v>
      </c>
      <c r="S2736" t="s">
        <v>2631</v>
      </c>
      <c r="T2736" t="str" cm="1">
        <f t="array" ref="T2736">_xlfn.IFS(ISNUMBER(SEARCH("CP02",S2736)),"ราชพฤกษ",ISNUMBER(SEARCH("CP03",S2736)),"บางใหญ่",ISNUMBER(SEARCH("CP04",S2736)),"บางบอน",OR(ISNUMBER(SEARCH("CP",S2736)),ISNUMBER(SEARCH("BTC",D2736))),"340",TRUE,"")</f>
        <v>บางบอน</v>
      </c>
    </row>
    <row r="2737" spans="1:20" x14ac:dyDescent="0.2">
      <c r="A2737" t="s">
        <v>4427</v>
      </c>
      <c r="B2737" t="s">
        <v>13</v>
      </c>
      <c r="C2737">
        <v>2026</v>
      </c>
      <c r="D2737" t="s">
        <v>4428</v>
      </c>
      <c r="E2737" t="s">
        <v>1185</v>
      </c>
      <c r="F2737" t="s">
        <v>1186</v>
      </c>
      <c r="G2737" t="s">
        <v>2582</v>
      </c>
      <c r="H2737" t="s">
        <v>2586</v>
      </c>
      <c r="I2737" t="s">
        <v>4429</v>
      </c>
      <c r="J2737" t="s">
        <v>4430</v>
      </c>
      <c r="K2737" t="s">
        <v>2630</v>
      </c>
      <c r="L2737" s="1">
        <v>1</v>
      </c>
      <c r="M2737" s="1">
        <v>20</v>
      </c>
      <c r="N2737" s="1">
        <v>0</v>
      </c>
      <c r="O2737" s="1" t="s">
        <v>2580</v>
      </c>
      <c r="P2737" s="1">
        <v>18.690000000000001</v>
      </c>
      <c r="Q2737" s="1">
        <v>1.31</v>
      </c>
      <c r="R2737" s="1">
        <v>20</v>
      </c>
      <c r="S2737" t="s">
        <v>2631</v>
      </c>
      <c r="T2737" t="str" cm="1">
        <f t="array" ref="T2737">_xlfn.IFS(ISNUMBER(SEARCH("CP02",S2737)),"ราชพฤกษ",ISNUMBER(SEARCH("CP03",S2737)),"บางใหญ่",ISNUMBER(SEARCH("CP04",S2737)),"บางบอน",OR(ISNUMBER(SEARCH("CP",S2737)),ISNUMBER(SEARCH("BTC",D2737))),"340",TRUE,"")</f>
        <v>บางบอน</v>
      </c>
    </row>
    <row r="2738" spans="1:20" x14ac:dyDescent="0.2">
      <c r="A2738" t="s">
        <v>4427</v>
      </c>
      <c r="B2738" t="s">
        <v>13</v>
      </c>
      <c r="C2738">
        <v>2026</v>
      </c>
      <c r="D2738" t="s">
        <v>4431</v>
      </c>
      <c r="E2738" t="s">
        <v>55</v>
      </c>
      <c r="F2738" t="s">
        <v>56</v>
      </c>
      <c r="G2738" t="s">
        <v>2582</v>
      </c>
      <c r="H2738" t="s">
        <v>2586</v>
      </c>
      <c r="I2738" t="s">
        <v>4432</v>
      </c>
      <c r="J2738" t="s">
        <v>4433</v>
      </c>
      <c r="K2738" t="s">
        <v>2692</v>
      </c>
      <c r="L2738" s="1">
        <v>1</v>
      </c>
      <c r="M2738" s="1">
        <v>3290</v>
      </c>
      <c r="N2738" s="1">
        <v>200</v>
      </c>
      <c r="O2738" s="1" t="s">
        <v>2580</v>
      </c>
      <c r="P2738" s="1">
        <v>2887.85</v>
      </c>
      <c r="Q2738" s="1">
        <v>202.15</v>
      </c>
      <c r="R2738" s="1">
        <v>3090</v>
      </c>
      <c r="S2738" t="s">
        <v>2631</v>
      </c>
      <c r="T2738" t="str" cm="1">
        <f t="array" ref="T2738">_xlfn.IFS(ISNUMBER(SEARCH("CP02",S2738)),"ราชพฤกษ",ISNUMBER(SEARCH("CP03",S2738)),"บางใหญ่",ISNUMBER(SEARCH("CP04",S2738)),"บางบอน",OR(ISNUMBER(SEARCH("CP",S2738)),ISNUMBER(SEARCH("BTC",D2738))),"340",TRUE,"")</f>
        <v>บางบอน</v>
      </c>
    </row>
    <row r="2739" spans="1:20" x14ac:dyDescent="0.2">
      <c r="A2739" t="s">
        <v>4427</v>
      </c>
      <c r="B2739" t="s">
        <v>13</v>
      </c>
      <c r="C2739">
        <v>2026</v>
      </c>
      <c r="D2739" t="s">
        <v>4434</v>
      </c>
      <c r="E2739" t="s">
        <v>783</v>
      </c>
      <c r="F2739" t="s">
        <v>784</v>
      </c>
      <c r="G2739" t="s">
        <v>4435</v>
      </c>
      <c r="H2739" t="s">
        <v>4436</v>
      </c>
      <c r="I2739" t="s">
        <v>4437</v>
      </c>
      <c r="J2739" t="s">
        <v>4438</v>
      </c>
      <c r="K2739" t="s">
        <v>2630</v>
      </c>
      <c r="L2739" s="1">
        <v>4</v>
      </c>
      <c r="M2739" s="1">
        <v>2600</v>
      </c>
      <c r="N2739" s="1">
        <v>2600</v>
      </c>
      <c r="O2739" s="1" t="s">
        <v>2580</v>
      </c>
      <c r="P2739" s="1">
        <v>7289.72</v>
      </c>
      <c r="Q2739" s="1">
        <v>510.28</v>
      </c>
      <c r="R2739" s="1">
        <v>7800</v>
      </c>
      <c r="S2739" t="s">
        <v>4439</v>
      </c>
      <c r="T2739" t="str" cm="1">
        <f t="array" ref="T2739">_xlfn.IFS(ISNUMBER(SEARCH("CP02",S2739)),"ราชพฤกษ",ISNUMBER(SEARCH("CP03",S2739)),"บางใหญ่",ISNUMBER(SEARCH("CP04",S2739)),"บางบอน",OR(ISNUMBER(SEARCH("CP",S2739)),ISNUMBER(SEARCH("BTC",D2739))),"340",TRUE,"")</f>
        <v>บางบอน</v>
      </c>
    </row>
    <row r="2740" spans="1:20" x14ac:dyDescent="0.2">
      <c r="A2740" t="s">
        <v>4427</v>
      </c>
      <c r="B2740" t="s">
        <v>13</v>
      </c>
      <c r="C2740">
        <v>2026</v>
      </c>
      <c r="D2740" t="s">
        <v>4434</v>
      </c>
      <c r="E2740" t="s">
        <v>1091</v>
      </c>
      <c r="F2740" t="s">
        <v>1092</v>
      </c>
      <c r="G2740" t="s">
        <v>2582</v>
      </c>
      <c r="H2740" t="s">
        <v>2583</v>
      </c>
      <c r="I2740" t="s">
        <v>4437</v>
      </c>
      <c r="J2740" t="s">
        <v>4438</v>
      </c>
      <c r="K2740" t="s">
        <v>2630</v>
      </c>
      <c r="L2740" s="1">
        <v>4</v>
      </c>
      <c r="M2740" s="1">
        <v>60</v>
      </c>
      <c r="N2740" s="1">
        <v>0</v>
      </c>
      <c r="O2740" s="1" t="s">
        <v>2580</v>
      </c>
      <c r="P2740" s="1">
        <v>0</v>
      </c>
      <c r="Q2740" s="1">
        <v>0</v>
      </c>
      <c r="R2740" s="1">
        <v>0</v>
      </c>
      <c r="S2740" t="s">
        <v>2631</v>
      </c>
      <c r="T2740" t="str" cm="1">
        <f t="array" ref="T2740">_xlfn.IFS(ISNUMBER(SEARCH("CP02",S2740)),"ราชพฤกษ",ISNUMBER(SEARCH("CP03",S2740)),"บางใหญ่",ISNUMBER(SEARCH("CP04",S2740)),"บางบอน",OR(ISNUMBER(SEARCH("CP",S2740)),ISNUMBER(SEARCH("BTC",D2740))),"340",TRUE,"")</f>
        <v>บางบอน</v>
      </c>
    </row>
    <row r="2741" spans="1:20" x14ac:dyDescent="0.2">
      <c r="A2741" t="s">
        <v>4427</v>
      </c>
      <c r="B2741" t="s">
        <v>13</v>
      </c>
      <c r="C2741">
        <v>2026</v>
      </c>
      <c r="D2741" t="s">
        <v>4434</v>
      </c>
      <c r="E2741" t="s">
        <v>1547</v>
      </c>
      <c r="F2741" t="s">
        <v>1548</v>
      </c>
      <c r="G2741" t="s">
        <v>2588</v>
      </c>
      <c r="H2741" t="s">
        <v>2586</v>
      </c>
      <c r="I2741" t="s">
        <v>4437</v>
      </c>
      <c r="J2741" t="s">
        <v>4438</v>
      </c>
      <c r="K2741" t="s">
        <v>2630</v>
      </c>
      <c r="L2741" s="1">
        <v>1</v>
      </c>
      <c r="M2741" s="1">
        <v>400</v>
      </c>
      <c r="N2741" s="1">
        <v>0</v>
      </c>
      <c r="O2741" s="1" t="s">
        <v>2580</v>
      </c>
      <c r="P2741" s="1">
        <v>0</v>
      </c>
      <c r="Q2741" s="1">
        <v>0</v>
      </c>
      <c r="R2741" s="1">
        <v>0</v>
      </c>
      <c r="S2741" t="s">
        <v>2633</v>
      </c>
      <c r="T2741" t="str" cm="1">
        <f t="array" ref="T2741">_xlfn.IFS(ISNUMBER(SEARCH("CP02",S2741)),"ราชพฤกษ",ISNUMBER(SEARCH("CP03",S2741)),"บางใหญ่",ISNUMBER(SEARCH("CP04",S2741)),"บางบอน",OR(ISNUMBER(SEARCH("CP",S2741)),ISNUMBER(SEARCH("BTC",D2741))),"340",TRUE,"")</f>
        <v>บางบอน</v>
      </c>
    </row>
    <row r="2742" spans="1:20" x14ac:dyDescent="0.2">
      <c r="A2742" t="s">
        <v>4427</v>
      </c>
      <c r="B2742" t="s">
        <v>13</v>
      </c>
      <c r="C2742">
        <v>2026</v>
      </c>
      <c r="D2742" t="s">
        <v>4434</v>
      </c>
      <c r="E2742" t="s">
        <v>1553</v>
      </c>
      <c r="F2742" t="s">
        <v>1554</v>
      </c>
      <c r="G2742" t="s">
        <v>2585</v>
      </c>
      <c r="H2742" t="s">
        <v>2586</v>
      </c>
      <c r="I2742" t="s">
        <v>4437</v>
      </c>
      <c r="J2742" t="s">
        <v>4438</v>
      </c>
      <c r="K2742" t="s">
        <v>2630</v>
      </c>
      <c r="L2742" s="1">
        <v>4</v>
      </c>
      <c r="M2742" s="1">
        <v>120</v>
      </c>
      <c r="N2742" s="1">
        <v>0</v>
      </c>
      <c r="O2742" s="1" t="s">
        <v>2580</v>
      </c>
      <c r="P2742" s="1">
        <v>0</v>
      </c>
      <c r="Q2742" s="1">
        <v>0</v>
      </c>
      <c r="R2742" s="1">
        <v>0</v>
      </c>
      <c r="S2742" t="s">
        <v>2633</v>
      </c>
      <c r="T2742" t="str" cm="1">
        <f t="array" ref="T2742">_xlfn.IFS(ISNUMBER(SEARCH("CP02",S2742)),"ราชพฤกษ",ISNUMBER(SEARCH("CP03",S2742)),"บางใหญ่",ISNUMBER(SEARCH("CP04",S2742)),"บางบอน",OR(ISNUMBER(SEARCH("CP",S2742)),ISNUMBER(SEARCH("BTC",D2742))),"340",TRUE,"")</f>
        <v>บางบอน</v>
      </c>
    </row>
    <row r="2743" spans="1:20" x14ac:dyDescent="0.2">
      <c r="A2743" t="s">
        <v>4427</v>
      </c>
      <c r="B2743" t="s">
        <v>13</v>
      </c>
      <c r="C2743">
        <v>2026</v>
      </c>
      <c r="D2743" t="s">
        <v>4440</v>
      </c>
      <c r="E2743" t="s">
        <v>529</v>
      </c>
      <c r="F2743" t="s">
        <v>530</v>
      </c>
      <c r="G2743" t="s">
        <v>2582</v>
      </c>
      <c r="H2743" t="s">
        <v>2586</v>
      </c>
      <c r="I2743" t="s">
        <v>4441</v>
      </c>
      <c r="J2743" t="s">
        <v>4442</v>
      </c>
      <c r="K2743" t="s">
        <v>2630</v>
      </c>
      <c r="L2743" s="1">
        <v>1</v>
      </c>
      <c r="M2743" s="1">
        <v>790</v>
      </c>
      <c r="N2743" s="1">
        <v>0</v>
      </c>
      <c r="O2743" s="1" t="s">
        <v>2580</v>
      </c>
      <c r="P2743" s="1">
        <v>738.32</v>
      </c>
      <c r="Q2743" s="1">
        <v>51.68</v>
      </c>
      <c r="R2743" s="1">
        <v>790</v>
      </c>
      <c r="S2743" t="s">
        <v>2631</v>
      </c>
      <c r="T2743" t="str" cm="1">
        <f t="array" ref="T2743">_xlfn.IFS(ISNUMBER(SEARCH("CP02",S2743)),"ราชพฤกษ",ISNUMBER(SEARCH("CP03",S2743)),"บางใหญ่",ISNUMBER(SEARCH("CP04",S2743)),"บางบอน",OR(ISNUMBER(SEARCH("CP",S2743)),ISNUMBER(SEARCH("BTC",D2743))),"340",TRUE,"")</f>
        <v>บางบอน</v>
      </c>
    </row>
    <row r="2744" spans="1:20" x14ac:dyDescent="0.2">
      <c r="A2744" t="s">
        <v>4427</v>
      </c>
      <c r="B2744" t="s">
        <v>13</v>
      </c>
      <c r="C2744">
        <v>2026</v>
      </c>
      <c r="D2744" t="s">
        <v>4440</v>
      </c>
      <c r="E2744" t="s">
        <v>527</v>
      </c>
      <c r="F2744" t="s">
        <v>528</v>
      </c>
      <c r="G2744" t="s">
        <v>2582</v>
      </c>
      <c r="H2744" t="s">
        <v>2586</v>
      </c>
      <c r="I2744" t="s">
        <v>4441</v>
      </c>
      <c r="J2744" t="s">
        <v>4442</v>
      </c>
      <c r="K2744" t="s">
        <v>2630</v>
      </c>
      <c r="L2744" s="1">
        <v>1</v>
      </c>
      <c r="M2744" s="1">
        <v>215</v>
      </c>
      <c r="N2744" s="1">
        <v>0</v>
      </c>
      <c r="O2744" s="1" t="s">
        <v>2580</v>
      </c>
      <c r="P2744" s="1">
        <v>0</v>
      </c>
      <c r="Q2744" s="1">
        <v>0</v>
      </c>
      <c r="R2744" s="1">
        <v>0</v>
      </c>
      <c r="S2744" t="s">
        <v>2631</v>
      </c>
      <c r="T2744" t="str" cm="1">
        <f t="array" ref="T2744">_xlfn.IFS(ISNUMBER(SEARCH("CP02",S2744)),"ราชพฤกษ",ISNUMBER(SEARCH("CP03",S2744)),"บางใหญ่",ISNUMBER(SEARCH("CP04",S2744)),"บางบอน",OR(ISNUMBER(SEARCH("CP",S2744)),ISNUMBER(SEARCH("BTC",D2744))),"340",TRUE,"")</f>
        <v>บางบอน</v>
      </c>
    </row>
    <row r="2745" spans="1:20" x14ac:dyDescent="0.2">
      <c r="A2745" t="s">
        <v>4427</v>
      </c>
      <c r="B2745" t="s">
        <v>13</v>
      </c>
      <c r="C2745">
        <v>2026</v>
      </c>
      <c r="D2745" t="s">
        <v>4440</v>
      </c>
      <c r="E2745" t="s">
        <v>1185</v>
      </c>
      <c r="F2745" t="s">
        <v>1186</v>
      </c>
      <c r="G2745" t="s">
        <v>2582</v>
      </c>
      <c r="H2745" t="s">
        <v>2586</v>
      </c>
      <c r="I2745" t="s">
        <v>4441</v>
      </c>
      <c r="J2745" t="s">
        <v>4442</v>
      </c>
      <c r="K2745" t="s">
        <v>2630</v>
      </c>
      <c r="L2745" s="1">
        <v>1</v>
      </c>
      <c r="M2745" s="1">
        <v>20</v>
      </c>
      <c r="N2745" s="1">
        <v>0</v>
      </c>
      <c r="O2745" s="1" t="s">
        <v>2580</v>
      </c>
      <c r="P2745" s="1">
        <v>18.690000000000001</v>
      </c>
      <c r="Q2745" s="1">
        <v>1.31</v>
      </c>
      <c r="R2745" s="1">
        <v>20</v>
      </c>
      <c r="S2745" t="s">
        <v>2631</v>
      </c>
      <c r="T2745" t="str" cm="1">
        <f t="array" ref="T2745">_xlfn.IFS(ISNUMBER(SEARCH("CP02",S2745)),"ราชพฤกษ",ISNUMBER(SEARCH("CP03",S2745)),"บางใหญ่",ISNUMBER(SEARCH("CP04",S2745)),"บางบอน",OR(ISNUMBER(SEARCH("CP",S2745)),ISNUMBER(SEARCH("BTC",D2745))),"340",TRUE,"")</f>
        <v>บางบอน</v>
      </c>
    </row>
    <row r="2746" spans="1:20" x14ac:dyDescent="0.2">
      <c r="A2746" t="s">
        <v>4427</v>
      </c>
      <c r="B2746" t="s">
        <v>13</v>
      </c>
      <c r="C2746">
        <v>2026</v>
      </c>
      <c r="D2746" t="s">
        <v>4440</v>
      </c>
      <c r="E2746" t="s">
        <v>153</v>
      </c>
      <c r="F2746" t="s">
        <v>154</v>
      </c>
      <c r="G2746" t="s">
        <v>2582</v>
      </c>
      <c r="H2746" t="s">
        <v>2586</v>
      </c>
      <c r="I2746" t="s">
        <v>4441</v>
      </c>
      <c r="J2746" t="s">
        <v>4442</v>
      </c>
      <c r="K2746" t="s">
        <v>2630</v>
      </c>
      <c r="L2746" s="1">
        <v>1</v>
      </c>
      <c r="M2746" s="1">
        <v>200</v>
      </c>
      <c r="N2746" s="1">
        <v>0</v>
      </c>
      <c r="O2746" s="1" t="s">
        <v>2580</v>
      </c>
      <c r="P2746" s="1">
        <v>0</v>
      </c>
      <c r="Q2746" s="1">
        <v>0</v>
      </c>
      <c r="R2746" s="1">
        <v>0</v>
      </c>
      <c r="S2746" t="s">
        <v>2631</v>
      </c>
      <c r="T2746" t="str" cm="1">
        <f t="array" ref="T2746">_xlfn.IFS(ISNUMBER(SEARCH("CP02",S2746)),"ราชพฤกษ",ISNUMBER(SEARCH("CP03",S2746)),"บางใหญ่",ISNUMBER(SEARCH("CP04",S2746)),"บางบอน",OR(ISNUMBER(SEARCH("CP",S2746)),ISNUMBER(SEARCH("BTC",D2746))),"340",TRUE,"")</f>
        <v>บางบอน</v>
      </c>
    </row>
    <row r="2747" spans="1:20" x14ac:dyDescent="0.2">
      <c r="A2747" t="s">
        <v>4427</v>
      </c>
      <c r="B2747" t="s">
        <v>13</v>
      </c>
      <c r="C2747">
        <v>2026</v>
      </c>
      <c r="D2747" t="s">
        <v>4443</v>
      </c>
      <c r="E2747" t="s">
        <v>547</v>
      </c>
      <c r="F2747" t="s">
        <v>548</v>
      </c>
      <c r="G2747" t="s">
        <v>2582</v>
      </c>
      <c r="H2747" t="s">
        <v>2586</v>
      </c>
      <c r="I2747" t="s">
        <v>4444</v>
      </c>
      <c r="J2747" t="s">
        <v>4445</v>
      </c>
      <c r="K2747" t="s">
        <v>2579</v>
      </c>
      <c r="L2747" s="1">
        <v>1</v>
      </c>
      <c r="M2747" s="1">
        <v>1550</v>
      </c>
      <c r="N2747" s="1">
        <v>0</v>
      </c>
      <c r="O2747" s="1" t="s">
        <v>2580</v>
      </c>
      <c r="P2747" s="1">
        <v>1448.6</v>
      </c>
      <c r="Q2747" s="1">
        <v>101.4</v>
      </c>
      <c r="R2747" s="1">
        <v>1550</v>
      </c>
      <c r="S2747" t="s">
        <v>2584</v>
      </c>
      <c r="T2747" t="str" cm="1">
        <f t="array" ref="T2747">_xlfn.IFS(ISNUMBER(SEARCH("CP02",S2747)),"ราชพฤกษ",ISNUMBER(SEARCH("CP03",S2747)),"บางใหญ่",ISNUMBER(SEARCH("CP04",S2747)),"บางบอน",OR(ISNUMBER(SEARCH("CP",S2747)),ISNUMBER(SEARCH("BTC",D2747))),"340",TRUE,"")</f>
        <v>ราชพฤกษ</v>
      </c>
    </row>
    <row r="2748" spans="1:20" x14ac:dyDescent="0.2">
      <c r="A2748" t="s">
        <v>4427</v>
      </c>
      <c r="B2748" t="s">
        <v>13</v>
      </c>
      <c r="C2748">
        <v>2026</v>
      </c>
      <c r="D2748" t="s">
        <v>4443</v>
      </c>
      <c r="E2748" t="s">
        <v>513</v>
      </c>
      <c r="F2748" t="s">
        <v>514</v>
      </c>
      <c r="G2748" t="s">
        <v>2582</v>
      </c>
      <c r="H2748" t="s">
        <v>2586</v>
      </c>
      <c r="I2748" t="s">
        <v>4444</v>
      </c>
      <c r="J2748" t="s">
        <v>4445</v>
      </c>
      <c r="K2748" t="s">
        <v>2579</v>
      </c>
      <c r="L2748" s="1">
        <v>1</v>
      </c>
      <c r="M2748" s="1">
        <v>250</v>
      </c>
      <c r="N2748" s="1">
        <v>0</v>
      </c>
      <c r="O2748" s="1" t="s">
        <v>2580</v>
      </c>
      <c r="P2748" s="1">
        <v>233.64</v>
      </c>
      <c r="Q2748" s="1">
        <v>16.36</v>
      </c>
      <c r="R2748" s="1">
        <v>250</v>
      </c>
      <c r="S2748" t="s">
        <v>2584</v>
      </c>
      <c r="T2748" t="str" cm="1">
        <f t="array" ref="T2748">_xlfn.IFS(ISNUMBER(SEARCH("CP02",S2748)),"ราชพฤกษ",ISNUMBER(SEARCH("CP03",S2748)),"บางใหญ่",ISNUMBER(SEARCH("CP04",S2748)),"บางบอน",OR(ISNUMBER(SEARCH("CP",S2748)),ISNUMBER(SEARCH("BTC",D2748))),"340",TRUE,"")</f>
        <v>ราชพฤกษ</v>
      </c>
    </row>
    <row r="2749" spans="1:20" x14ac:dyDescent="0.2">
      <c r="A2749" t="s">
        <v>4427</v>
      </c>
      <c r="B2749" t="s">
        <v>13</v>
      </c>
      <c r="C2749">
        <v>2026</v>
      </c>
      <c r="D2749" t="s">
        <v>4443</v>
      </c>
      <c r="E2749" t="s">
        <v>513</v>
      </c>
      <c r="F2749" t="s">
        <v>514</v>
      </c>
      <c r="G2749" t="s">
        <v>2582</v>
      </c>
      <c r="H2749" t="s">
        <v>2586</v>
      </c>
      <c r="I2749" t="s">
        <v>4444</v>
      </c>
      <c r="J2749" t="s">
        <v>4445</v>
      </c>
      <c r="K2749" t="s">
        <v>2579</v>
      </c>
      <c r="L2749" s="1">
        <v>1</v>
      </c>
      <c r="M2749" s="1">
        <v>250</v>
      </c>
      <c r="N2749" s="1">
        <v>0</v>
      </c>
      <c r="O2749" s="1" t="s">
        <v>2580</v>
      </c>
      <c r="P2749" s="1">
        <v>0</v>
      </c>
      <c r="Q2749" s="1">
        <v>0</v>
      </c>
      <c r="R2749" s="1">
        <v>0</v>
      </c>
      <c r="S2749" t="s">
        <v>2584</v>
      </c>
      <c r="T2749" t="str" cm="1">
        <f t="array" ref="T2749">_xlfn.IFS(ISNUMBER(SEARCH("CP02",S2749)),"ราชพฤกษ",ISNUMBER(SEARCH("CP03",S2749)),"บางใหญ่",ISNUMBER(SEARCH("CP04",S2749)),"บางบอน",OR(ISNUMBER(SEARCH("CP",S2749)),ISNUMBER(SEARCH("BTC",D2749))),"340",TRUE,"")</f>
        <v>ราชพฤกษ</v>
      </c>
    </row>
    <row r="2750" spans="1:20" x14ac:dyDescent="0.2">
      <c r="A2750" t="s">
        <v>4427</v>
      </c>
      <c r="B2750" t="s">
        <v>13</v>
      </c>
      <c r="C2750">
        <v>2026</v>
      </c>
      <c r="D2750" t="s">
        <v>4443</v>
      </c>
      <c r="E2750" t="s">
        <v>169</v>
      </c>
      <c r="F2750" t="s">
        <v>170</v>
      </c>
      <c r="G2750" t="s">
        <v>2582</v>
      </c>
      <c r="H2750" t="s">
        <v>2586</v>
      </c>
      <c r="I2750" t="s">
        <v>4444</v>
      </c>
      <c r="J2750" t="s">
        <v>4445</v>
      </c>
      <c r="K2750" t="s">
        <v>2579</v>
      </c>
      <c r="L2750" s="1">
        <v>1</v>
      </c>
      <c r="M2750" s="1">
        <v>220</v>
      </c>
      <c r="N2750" s="1">
        <v>0</v>
      </c>
      <c r="O2750" s="1" t="s">
        <v>2580</v>
      </c>
      <c r="P2750" s="1">
        <v>0</v>
      </c>
      <c r="Q2750" s="1">
        <v>0</v>
      </c>
      <c r="R2750" s="1">
        <v>0</v>
      </c>
      <c r="S2750" t="s">
        <v>2584</v>
      </c>
      <c r="T2750" t="str" cm="1">
        <f t="array" ref="T2750">_xlfn.IFS(ISNUMBER(SEARCH("CP02",S2750)),"ราชพฤกษ",ISNUMBER(SEARCH("CP03",S2750)),"บางใหญ่",ISNUMBER(SEARCH("CP04",S2750)),"บางบอน",OR(ISNUMBER(SEARCH("CP",S2750)),ISNUMBER(SEARCH("BTC",D2750))),"340",TRUE,"")</f>
        <v>ราชพฤกษ</v>
      </c>
    </row>
    <row r="2751" spans="1:20" x14ac:dyDescent="0.2">
      <c r="A2751" t="s">
        <v>4427</v>
      </c>
      <c r="B2751" t="s">
        <v>13</v>
      </c>
      <c r="C2751">
        <v>2026</v>
      </c>
      <c r="D2751" t="s">
        <v>4443</v>
      </c>
      <c r="E2751" t="s">
        <v>1993</v>
      </c>
      <c r="F2751" t="s">
        <v>1994</v>
      </c>
      <c r="G2751" t="s">
        <v>2582</v>
      </c>
      <c r="H2751" t="s">
        <v>2586</v>
      </c>
      <c r="I2751" t="s">
        <v>4444</v>
      </c>
      <c r="J2751" t="s">
        <v>4445</v>
      </c>
      <c r="K2751" t="s">
        <v>2579</v>
      </c>
      <c r="L2751" s="1">
        <v>1</v>
      </c>
      <c r="M2751" s="1">
        <v>595</v>
      </c>
      <c r="N2751" s="1">
        <v>59.5</v>
      </c>
      <c r="O2751" s="1" t="s">
        <v>2580</v>
      </c>
      <c r="P2751" s="1">
        <v>500.47</v>
      </c>
      <c r="Q2751" s="1">
        <v>35.03</v>
      </c>
      <c r="R2751" s="1">
        <v>535.5</v>
      </c>
      <c r="S2751" t="s">
        <v>2584</v>
      </c>
      <c r="T2751" t="str" cm="1">
        <f t="array" ref="T2751">_xlfn.IFS(ISNUMBER(SEARCH("CP02",S2751)),"ราชพฤกษ",ISNUMBER(SEARCH("CP03",S2751)),"บางใหญ่",ISNUMBER(SEARCH("CP04",S2751)),"บางบอน",OR(ISNUMBER(SEARCH("CP",S2751)),ISNUMBER(SEARCH("BTC",D2751))),"340",TRUE,"")</f>
        <v>ราชพฤกษ</v>
      </c>
    </row>
    <row r="2752" spans="1:20" x14ac:dyDescent="0.2">
      <c r="A2752" t="s">
        <v>4427</v>
      </c>
      <c r="B2752" t="s">
        <v>13</v>
      </c>
      <c r="C2752">
        <v>2026</v>
      </c>
      <c r="D2752" t="s">
        <v>4443</v>
      </c>
      <c r="E2752" t="s">
        <v>1991</v>
      </c>
      <c r="F2752" t="s">
        <v>1992</v>
      </c>
      <c r="G2752" t="s">
        <v>2582</v>
      </c>
      <c r="H2752" t="s">
        <v>2586</v>
      </c>
      <c r="I2752" t="s">
        <v>4444</v>
      </c>
      <c r="J2752" t="s">
        <v>4445</v>
      </c>
      <c r="K2752" t="s">
        <v>2579</v>
      </c>
      <c r="L2752" s="1">
        <v>1</v>
      </c>
      <c r="M2752" s="1">
        <v>595</v>
      </c>
      <c r="N2752" s="1">
        <v>59.5</v>
      </c>
      <c r="O2752" s="1" t="s">
        <v>2580</v>
      </c>
      <c r="P2752" s="1">
        <v>500.47</v>
      </c>
      <c r="Q2752" s="1">
        <v>35.03</v>
      </c>
      <c r="R2752" s="1">
        <v>535.5</v>
      </c>
      <c r="S2752" t="s">
        <v>2584</v>
      </c>
      <c r="T2752" t="str" cm="1">
        <f t="array" ref="T2752">_xlfn.IFS(ISNUMBER(SEARCH("CP02",S2752)),"ราชพฤกษ",ISNUMBER(SEARCH("CP03",S2752)),"บางใหญ่",ISNUMBER(SEARCH("CP04",S2752)),"บางบอน",OR(ISNUMBER(SEARCH("CP",S2752)),ISNUMBER(SEARCH("BTC",D2752))),"340",TRUE,"")</f>
        <v>ราชพฤกษ</v>
      </c>
    </row>
    <row r="2753" spans="1:20" x14ac:dyDescent="0.2">
      <c r="A2753" t="s">
        <v>4427</v>
      </c>
      <c r="B2753" t="s">
        <v>13</v>
      </c>
      <c r="C2753">
        <v>2026</v>
      </c>
      <c r="D2753" t="s">
        <v>4443</v>
      </c>
      <c r="E2753" t="s">
        <v>1985</v>
      </c>
      <c r="F2753" t="s">
        <v>1986</v>
      </c>
      <c r="G2753" t="s">
        <v>2582</v>
      </c>
      <c r="H2753" t="s">
        <v>2586</v>
      </c>
      <c r="I2753" t="s">
        <v>4444</v>
      </c>
      <c r="J2753" t="s">
        <v>4445</v>
      </c>
      <c r="K2753" t="s">
        <v>2579</v>
      </c>
      <c r="L2753" s="1">
        <v>1</v>
      </c>
      <c r="M2753" s="1">
        <v>595</v>
      </c>
      <c r="N2753" s="1">
        <v>59.5</v>
      </c>
      <c r="O2753" s="1" t="s">
        <v>2580</v>
      </c>
      <c r="P2753" s="1">
        <v>500.47</v>
      </c>
      <c r="Q2753" s="1">
        <v>35.03</v>
      </c>
      <c r="R2753" s="1">
        <v>535.5</v>
      </c>
      <c r="S2753" t="s">
        <v>2584</v>
      </c>
      <c r="T2753" t="str" cm="1">
        <f t="array" ref="T2753">_xlfn.IFS(ISNUMBER(SEARCH("CP02",S2753)),"ราชพฤกษ",ISNUMBER(SEARCH("CP03",S2753)),"บางใหญ่",ISNUMBER(SEARCH("CP04",S2753)),"บางบอน",OR(ISNUMBER(SEARCH("CP",S2753)),ISNUMBER(SEARCH("BTC",D2753))),"340",TRUE,"")</f>
        <v>ราชพฤกษ</v>
      </c>
    </row>
    <row r="2754" spans="1:20" x14ac:dyDescent="0.2">
      <c r="A2754" t="s">
        <v>4427</v>
      </c>
      <c r="B2754" t="s">
        <v>13</v>
      </c>
      <c r="C2754">
        <v>2026</v>
      </c>
      <c r="D2754" t="s">
        <v>4443</v>
      </c>
      <c r="E2754" t="s">
        <v>1967</v>
      </c>
      <c r="F2754" t="s">
        <v>1968</v>
      </c>
      <c r="G2754" t="s">
        <v>2632</v>
      </c>
      <c r="H2754" t="s">
        <v>2586</v>
      </c>
      <c r="I2754" t="s">
        <v>4444</v>
      </c>
      <c r="J2754" t="s">
        <v>4445</v>
      </c>
      <c r="K2754" t="s">
        <v>2579</v>
      </c>
      <c r="L2754" s="1">
        <v>2</v>
      </c>
      <c r="M2754" s="1">
        <v>3890</v>
      </c>
      <c r="N2754" s="1">
        <v>389</v>
      </c>
      <c r="O2754" s="1" t="s">
        <v>2580</v>
      </c>
      <c r="P2754" s="1">
        <v>6907.48</v>
      </c>
      <c r="Q2754" s="1">
        <v>483.52</v>
      </c>
      <c r="R2754" s="1">
        <v>7391</v>
      </c>
      <c r="S2754" t="s">
        <v>2584</v>
      </c>
      <c r="T2754" t="str" cm="1">
        <f t="array" ref="T2754">_xlfn.IFS(ISNUMBER(SEARCH("CP02",S2754)),"ราชพฤกษ",ISNUMBER(SEARCH("CP03",S2754)),"บางใหญ่",ISNUMBER(SEARCH("CP04",S2754)),"บางบอน",OR(ISNUMBER(SEARCH("CP",S2754)),ISNUMBER(SEARCH("BTC",D2754))),"340",TRUE,"")</f>
        <v>ราชพฤกษ</v>
      </c>
    </row>
    <row r="2755" spans="1:20" x14ac:dyDescent="0.2">
      <c r="A2755" t="s">
        <v>4427</v>
      </c>
      <c r="B2755" t="s">
        <v>13</v>
      </c>
      <c r="C2755">
        <v>2026</v>
      </c>
      <c r="D2755" t="s">
        <v>4443</v>
      </c>
      <c r="E2755" t="s">
        <v>2251</v>
      </c>
      <c r="F2755" t="s">
        <v>2252</v>
      </c>
      <c r="G2755" t="s">
        <v>2632</v>
      </c>
      <c r="H2755" t="s">
        <v>2586</v>
      </c>
      <c r="I2755" t="s">
        <v>4444</v>
      </c>
      <c r="J2755" t="s">
        <v>4445</v>
      </c>
      <c r="K2755" t="s">
        <v>2579</v>
      </c>
      <c r="L2755" s="1">
        <v>2</v>
      </c>
      <c r="M2755" s="1">
        <v>1190</v>
      </c>
      <c r="N2755" s="1">
        <v>119</v>
      </c>
      <c r="O2755" s="1" t="s">
        <v>2580</v>
      </c>
      <c r="P2755" s="1">
        <v>2113.08</v>
      </c>
      <c r="Q2755" s="1">
        <v>147.91999999999999</v>
      </c>
      <c r="R2755" s="1">
        <v>2261</v>
      </c>
      <c r="S2755" t="s">
        <v>2584</v>
      </c>
      <c r="T2755" t="str" cm="1">
        <f t="array" ref="T2755">_xlfn.IFS(ISNUMBER(SEARCH("CP02",S2755)),"ราชพฤกษ",ISNUMBER(SEARCH("CP03",S2755)),"บางใหญ่",ISNUMBER(SEARCH("CP04",S2755)),"บางบอน",OR(ISNUMBER(SEARCH("CP",S2755)),ISNUMBER(SEARCH("BTC",D2755))),"340",TRUE,"")</f>
        <v>ราชพฤกษ</v>
      </c>
    </row>
    <row r="2756" spans="1:20" x14ac:dyDescent="0.2">
      <c r="A2756" t="s">
        <v>4427</v>
      </c>
      <c r="B2756" t="s">
        <v>13</v>
      </c>
      <c r="C2756">
        <v>2026</v>
      </c>
      <c r="D2756" t="s">
        <v>4443</v>
      </c>
      <c r="E2756" t="s">
        <v>1737</v>
      </c>
      <c r="F2756" t="s">
        <v>1738</v>
      </c>
      <c r="G2756" t="s">
        <v>2632</v>
      </c>
      <c r="H2756" t="s">
        <v>2586</v>
      </c>
      <c r="I2756" t="s">
        <v>4444</v>
      </c>
      <c r="J2756" t="s">
        <v>4445</v>
      </c>
      <c r="K2756" t="s">
        <v>2579</v>
      </c>
      <c r="L2756" s="1">
        <v>2</v>
      </c>
      <c r="M2756" s="1">
        <v>290</v>
      </c>
      <c r="N2756" s="1">
        <v>29</v>
      </c>
      <c r="O2756" s="1" t="s">
        <v>2580</v>
      </c>
      <c r="P2756" s="1">
        <v>514.95000000000005</v>
      </c>
      <c r="Q2756" s="1">
        <v>36.049999999999997</v>
      </c>
      <c r="R2756" s="1">
        <v>551</v>
      </c>
      <c r="S2756" t="s">
        <v>2584</v>
      </c>
      <c r="T2756" t="str" cm="1">
        <f t="array" ref="T2756">_xlfn.IFS(ISNUMBER(SEARCH("CP02",S2756)),"ราชพฤกษ",ISNUMBER(SEARCH("CP03",S2756)),"บางใหญ่",ISNUMBER(SEARCH("CP04",S2756)),"บางบอน",OR(ISNUMBER(SEARCH("CP",S2756)),ISNUMBER(SEARCH("BTC",D2756))),"340",TRUE,"")</f>
        <v>ราชพฤกษ</v>
      </c>
    </row>
    <row r="2757" spans="1:20" x14ac:dyDescent="0.2">
      <c r="A2757" t="s">
        <v>4427</v>
      </c>
      <c r="B2757" t="s">
        <v>13</v>
      </c>
      <c r="C2757">
        <v>2026</v>
      </c>
      <c r="D2757" t="s">
        <v>4443</v>
      </c>
      <c r="E2757" t="s">
        <v>2269</v>
      </c>
      <c r="F2757" t="s">
        <v>2270</v>
      </c>
      <c r="G2757" t="s">
        <v>2632</v>
      </c>
      <c r="H2757" t="s">
        <v>2586</v>
      </c>
      <c r="I2757" t="s">
        <v>4444</v>
      </c>
      <c r="J2757" t="s">
        <v>4445</v>
      </c>
      <c r="K2757" t="s">
        <v>2579</v>
      </c>
      <c r="L2757" s="1">
        <v>2</v>
      </c>
      <c r="M2757" s="1">
        <v>1390</v>
      </c>
      <c r="N2757" s="1">
        <v>139</v>
      </c>
      <c r="O2757" s="1" t="s">
        <v>2580</v>
      </c>
      <c r="P2757" s="1">
        <v>2468.2199999999998</v>
      </c>
      <c r="Q2757" s="1">
        <v>172.78</v>
      </c>
      <c r="R2757" s="1">
        <v>2641</v>
      </c>
      <c r="S2757" t="s">
        <v>2584</v>
      </c>
      <c r="T2757" t="str" cm="1">
        <f t="array" ref="T2757">_xlfn.IFS(ISNUMBER(SEARCH("CP02",S2757)),"ราชพฤกษ",ISNUMBER(SEARCH("CP03",S2757)),"บางใหญ่",ISNUMBER(SEARCH("CP04",S2757)),"บางบอน",OR(ISNUMBER(SEARCH("CP",S2757)),ISNUMBER(SEARCH("BTC",D2757))),"340",TRUE,"")</f>
        <v>ราชพฤกษ</v>
      </c>
    </row>
    <row r="2758" spans="1:20" x14ac:dyDescent="0.2">
      <c r="A2758" t="s">
        <v>4427</v>
      </c>
      <c r="B2758" t="s">
        <v>13</v>
      </c>
      <c r="C2758">
        <v>2026</v>
      </c>
      <c r="D2758" t="s">
        <v>4443</v>
      </c>
      <c r="E2758" t="s">
        <v>1941</v>
      </c>
      <c r="F2758" t="s">
        <v>1942</v>
      </c>
      <c r="G2758" t="s">
        <v>2632</v>
      </c>
      <c r="H2758" t="s">
        <v>2586</v>
      </c>
      <c r="I2758" t="s">
        <v>4444</v>
      </c>
      <c r="J2758" t="s">
        <v>4445</v>
      </c>
      <c r="K2758" t="s">
        <v>2579</v>
      </c>
      <c r="L2758" s="1">
        <v>2</v>
      </c>
      <c r="M2758" s="1">
        <v>1190</v>
      </c>
      <c r="N2758" s="1">
        <v>119</v>
      </c>
      <c r="O2758" s="1" t="s">
        <v>2580</v>
      </c>
      <c r="P2758" s="1">
        <v>2113.08</v>
      </c>
      <c r="Q2758" s="1">
        <v>147.91999999999999</v>
      </c>
      <c r="R2758" s="1">
        <v>2261</v>
      </c>
      <c r="S2758" t="s">
        <v>2584</v>
      </c>
      <c r="T2758" t="str" cm="1">
        <f t="array" ref="T2758">_xlfn.IFS(ISNUMBER(SEARCH("CP02",S2758)),"ราชพฤกษ",ISNUMBER(SEARCH("CP03",S2758)),"บางใหญ่",ISNUMBER(SEARCH("CP04",S2758)),"บางบอน",OR(ISNUMBER(SEARCH("CP",S2758)),ISNUMBER(SEARCH("BTC",D2758))),"340",TRUE,"")</f>
        <v>ราชพฤกษ</v>
      </c>
    </row>
    <row r="2759" spans="1:20" x14ac:dyDescent="0.2">
      <c r="A2759" t="s">
        <v>4427</v>
      </c>
      <c r="B2759" t="s">
        <v>13</v>
      </c>
      <c r="C2759">
        <v>2026</v>
      </c>
      <c r="D2759" t="s">
        <v>4443</v>
      </c>
      <c r="E2759" t="s">
        <v>1743</v>
      </c>
      <c r="F2759" t="s">
        <v>1744</v>
      </c>
      <c r="G2759" t="s">
        <v>2632</v>
      </c>
      <c r="H2759" t="s">
        <v>2586</v>
      </c>
      <c r="I2759" t="s">
        <v>4444</v>
      </c>
      <c r="J2759" t="s">
        <v>4445</v>
      </c>
      <c r="K2759" t="s">
        <v>2579</v>
      </c>
      <c r="L2759" s="1">
        <v>2</v>
      </c>
      <c r="M2759" s="1">
        <v>390</v>
      </c>
      <c r="N2759" s="1">
        <v>39</v>
      </c>
      <c r="O2759" s="1" t="s">
        <v>2580</v>
      </c>
      <c r="P2759" s="1">
        <v>692.52</v>
      </c>
      <c r="Q2759" s="1">
        <v>48.48</v>
      </c>
      <c r="R2759" s="1">
        <v>741</v>
      </c>
      <c r="S2759" t="s">
        <v>2584</v>
      </c>
      <c r="T2759" t="str" cm="1">
        <f t="array" ref="T2759">_xlfn.IFS(ISNUMBER(SEARCH("CP02",S2759)),"ราชพฤกษ",ISNUMBER(SEARCH("CP03",S2759)),"บางใหญ่",ISNUMBER(SEARCH("CP04",S2759)),"บางบอน",OR(ISNUMBER(SEARCH("CP",S2759)),ISNUMBER(SEARCH("BTC",D2759))),"340",TRUE,"")</f>
        <v>ราชพฤกษ</v>
      </c>
    </row>
    <row r="2760" spans="1:20" x14ac:dyDescent="0.2">
      <c r="A2760" t="s">
        <v>4427</v>
      </c>
      <c r="B2760" t="s">
        <v>13</v>
      </c>
      <c r="C2760">
        <v>2026</v>
      </c>
      <c r="D2760" t="s">
        <v>4443</v>
      </c>
      <c r="E2760" t="s">
        <v>1747</v>
      </c>
      <c r="F2760" t="s">
        <v>1748</v>
      </c>
      <c r="G2760" t="s">
        <v>2632</v>
      </c>
      <c r="H2760" t="s">
        <v>2586</v>
      </c>
      <c r="I2760" t="s">
        <v>4444</v>
      </c>
      <c r="J2760" t="s">
        <v>4445</v>
      </c>
      <c r="K2760" t="s">
        <v>2579</v>
      </c>
      <c r="L2760" s="1">
        <v>2</v>
      </c>
      <c r="M2760" s="1">
        <v>390</v>
      </c>
      <c r="N2760" s="1">
        <v>39</v>
      </c>
      <c r="O2760" s="1" t="s">
        <v>2580</v>
      </c>
      <c r="P2760" s="1">
        <v>692.52</v>
      </c>
      <c r="Q2760" s="1">
        <v>48.48</v>
      </c>
      <c r="R2760" s="1">
        <v>741</v>
      </c>
      <c r="S2760" t="s">
        <v>2584</v>
      </c>
      <c r="T2760" t="str" cm="1">
        <f t="array" ref="T2760">_xlfn.IFS(ISNUMBER(SEARCH("CP02",S2760)),"ราชพฤกษ",ISNUMBER(SEARCH("CP03",S2760)),"บางใหญ่",ISNUMBER(SEARCH("CP04",S2760)),"บางบอน",OR(ISNUMBER(SEARCH("CP",S2760)),ISNUMBER(SEARCH("BTC",D2760))),"340",TRUE,"")</f>
        <v>ราชพฤกษ</v>
      </c>
    </row>
    <row r="2761" spans="1:20" x14ac:dyDescent="0.2">
      <c r="A2761" t="s">
        <v>4427</v>
      </c>
      <c r="B2761" t="s">
        <v>13</v>
      </c>
      <c r="C2761">
        <v>2026</v>
      </c>
      <c r="D2761" t="s">
        <v>4443</v>
      </c>
      <c r="E2761" t="s">
        <v>1703</v>
      </c>
      <c r="F2761" t="s">
        <v>1704</v>
      </c>
      <c r="G2761" t="s">
        <v>2632</v>
      </c>
      <c r="H2761" t="s">
        <v>2586</v>
      </c>
      <c r="I2761" t="s">
        <v>4444</v>
      </c>
      <c r="J2761" t="s">
        <v>4445</v>
      </c>
      <c r="K2761" t="s">
        <v>2579</v>
      </c>
      <c r="L2761" s="1">
        <v>2</v>
      </c>
      <c r="M2761" s="1">
        <v>215</v>
      </c>
      <c r="N2761" s="1">
        <v>21.5</v>
      </c>
      <c r="O2761" s="1" t="s">
        <v>2580</v>
      </c>
      <c r="P2761" s="1">
        <v>381.78</v>
      </c>
      <c r="Q2761" s="1">
        <v>26.72</v>
      </c>
      <c r="R2761" s="1">
        <v>408.5</v>
      </c>
      <c r="S2761" t="s">
        <v>2584</v>
      </c>
      <c r="T2761" t="str" cm="1">
        <f t="array" ref="T2761">_xlfn.IFS(ISNUMBER(SEARCH("CP02",S2761)),"ราชพฤกษ",ISNUMBER(SEARCH("CP03",S2761)),"บางใหญ่",ISNUMBER(SEARCH("CP04",S2761)),"บางบอน",OR(ISNUMBER(SEARCH("CP",S2761)),ISNUMBER(SEARCH("BTC",D2761))),"340",TRUE,"")</f>
        <v>ราชพฤกษ</v>
      </c>
    </row>
    <row r="2762" spans="1:20" x14ac:dyDescent="0.2">
      <c r="A2762" t="s">
        <v>4427</v>
      </c>
      <c r="B2762" t="s">
        <v>13</v>
      </c>
      <c r="C2762">
        <v>2026</v>
      </c>
      <c r="D2762" t="s">
        <v>4443</v>
      </c>
      <c r="E2762" t="s">
        <v>1845</v>
      </c>
      <c r="F2762" t="s">
        <v>1846</v>
      </c>
      <c r="G2762" t="s">
        <v>2632</v>
      </c>
      <c r="H2762" t="s">
        <v>2586</v>
      </c>
      <c r="I2762" t="s">
        <v>4444</v>
      </c>
      <c r="J2762" t="s">
        <v>4445</v>
      </c>
      <c r="K2762" t="s">
        <v>2579</v>
      </c>
      <c r="L2762" s="1">
        <v>1</v>
      </c>
      <c r="M2762" s="1">
        <v>450</v>
      </c>
      <c r="N2762" s="1">
        <v>22.5</v>
      </c>
      <c r="O2762" s="1" t="s">
        <v>2580</v>
      </c>
      <c r="P2762" s="1">
        <v>399.53</v>
      </c>
      <c r="Q2762" s="1">
        <v>27.97</v>
      </c>
      <c r="R2762" s="1">
        <v>427.5</v>
      </c>
      <c r="S2762" t="s">
        <v>2584</v>
      </c>
      <c r="T2762" t="str" cm="1">
        <f t="array" ref="T2762">_xlfn.IFS(ISNUMBER(SEARCH("CP02",S2762)),"ราชพฤกษ",ISNUMBER(SEARCH("CP03",S2762)),"บางใหญ่",ISNUMBER(SEARCH("CP04",S2762)),"บางบอน",OR(ISNUMBER(SEARCH("CP",S2762)),ISNUMBER(SEARCH("BTC",D2762))),"340",TRUE,"")</f>
        <v>ราชพฤกษ</v>
      </c>
    </row>
    <row r="2763" spans="1:20" x14ac:dyDescent="0.2">
      <c r="A2763" t="s">
        <v>4427</v>
      </c>
      <c r="B2763" t="s">
        <v>13</v>
      </c>
      <c r="C2763">
        <v>2026</v>
      </c>
      <c r="D2763" t="s">
        <v>4443</v>
      </c>
      <c r="E2763" t="s">
        <v>1647</v>
      </c>
      <c r="F2763" t="s">
        <v>1648</v>
      </c>
      <c r="G2763" t="s">
        <v>1536</v>
      </c>
      <c r="H2763" t="s">
        <v>2586</v>
      </c>
      <c r="I2763" t="s">
        <v>4444</v>
      </c>
      <c r="J2763" t="s">
        <v>4445</v>
      </c>
      <c r="K2763" t="s">
        <v>2579</v>
      </c>
      <c r="L2763" s="1">
        <v>4</v>
      </c>
      <c r="M2763" s="1">
        <v>480</v>
      </c>
      <c r="N2763" s="1">
        <v>0</v>
      </c>
      <c r="O2763" s="1" t="s">
        <v>2580</v>
      </c>
      <c r="P2763" s="1">
        <v>1794.39</v>
      </c>
      <c r="Q2763" s="1">
        <v>125.61</v>
      </c>
      <c r="R2763" s="1">
        <v>1920</v>
      </c>
      <c r="S2763" t="s">
        <v>2587</v>
      </c>
      <c r="T2763" t="str" cm="1">
        <f t="array" ref="T2763">_xlfn.IFS(ISNUMBER(SEARCH("CP02",S2763)),"ราชพฤกษ",ISNUMBER(SEARCH("CP03",S2763)),"บางใหญ่",ISNUMBER(SEARCH("CP04",S2763)),"บางบอน",OR(ISNUMBER(SEARCH("CP",S2763)),ISNUMBER(SEARCH("BTC",D2763))),"340",TRUE,"")</f>
        <v>ราชพฤกษ</v>
      </c>
    </row>
    <row r="2764" spans="1:20" x14ac:dyDescent="0.2">
      <c r="A2764" t="s">
        <v>4427</v>
      </c>
      <c r="B2764" t="s">
        <v>13</v>
      </c>
      <c r="C2764">
        <v>2026</v>
      </c>
      <c r="D2764" t="s">
        <v>4443</v>
      </c>
      <c r="E2764" t="s">
        <v>1547</v>
      </c>
      <c r="F2764" t="s">
        <v>1548</v>
      </c>
      <c r="G2764" t="s">
        <v>2588</v>
      </c>
      <c r="H2764" t="s">
        <v>2586</v>
      </c>
      <c r="I2764" t="s">
        <v>4444</v>
      </c>
      <c r="J2764" t="s">
        <v>4445</v>
      </c>
      <c r="K2764" t="s">
        <v>2579</v>
      </c>
      <c r="L2764" s="1">
        <v>1</v>
      </c>
      <c r="M2764" s="1">
        <v>400</v>
      </c>
      <c r="N2764" s="1">
        <v>0</v>
      </c>
      <c r="O2764" s="1" t="s">
        <v>2580</v>
      </c>
      <c r="P2764" s="1">
        <v>373.83</v>
      </c>
      <c r="Q2764" s="1">
        <v>26.17</v>
      </c>
      <c r="R2764" s="1">
        <v>400</v>
      </c>
      <c r="S2764" t="s">
        <v>2587</v>
      </c>
      <c r="T2764" t="str" cm="1">
        <f t="array" ref="T2764">_xlfn.IFS(ISNUMBER(SEARCH("CP02",S2764)),"ราชพฤกษ",ISNUMBER(SEARCH("CP03",S2764)),"บางใหญ่",ISNUMBER(SEARCH("CP04",S2764)),"บางบอน",OR(ISNUMBER(SEARCH("CP",S2764)),ISNUMBER(SEARCH("BTC",D2764))),"340",TRUE,"")</f>
        <v>ราชพฤกษ</v>
      </c>
    </row>
    <row r="2765" spans="1:20" x14ac:dyDescent="0.2">
      <c r="A2765" t="s">
        <v>4427</v>
      </c>
      <c r="B2765" t="s">
        <v>13</v>
      </c>
      <c r="C2765">
        <v>2026</v>
      </c>
      <c r="D2765" t="s">
        <v>4446</v>
      </c>
      <c r="E2765" t="s">
        <v>525</v>
      </c>
      <c r="F2765" t="s">
        <v>526</v>
      </c>
      <c r="G2765" t="s">
        <v>2582</v>
      </c>
      <c r="H2765" t="s">
        <v>2586</v>
      </c>
      <c r="I2765" t="s">
        <v>4447</v>
      </c>
      <c r="J2765" t="s">
        <v>4448</v>
      </c>
      <c r="K2765" t="s">
        <v>2579</v>
      </c>
      <c r="L2765" s="1">
        <v>1</v>
      </c>
      <c r="M2765" s="1">
        <v>1150</v>
      </c>
      <c r="N2765" s="1">
        <v>0</v>
      </c>
      <c r="O2765" s="1" t="s">
        <v>2580</v>
      </c>
      <c r="P2765" s="1">
        <v>1074.77</v>
      </c>
      <c r="Q2765" s="1">
        <v>75.23</v>
      </c>
      <c r="R2765" s="1">
        <v>1150</v>
      </c>
      <c r="S2765" t="s">
        <v>2584</v>
      </c>
      <c r="T2765" t="str" cm="1">
        <f t="array" ref="T2765">_xlfn.IFS(ISNUMBER(SEARCH("CP02",S2765)),"ราชพฤกษ",ISNUMBER(SEARCH("CP03",S2765)),"บางใหญ่",ISNUMBER(SEARCH("CP04",S2765)),"บางบอน",OR(ISNUMBER(SEARCH("CP",S2765)),ISNUMBER(SEARCH("BTC",D2765))),"340",TRUE,"")</f>
        <v>ราชพฤกษ</v>
      </c>
    </row>
    <row r="2766" spans="1:20" x14ac:dyDescent="0.2">
      <c r="A2766" t="s">
        <v>4427</v>
      </c>
      <c r="B2766" t="s">
        <v>13</v>
      </c>
      <c r="C2766">
        <v>2026</v>
      </c>
      <c r="D2766" t="s">
        <v>4446</v>
      </c>
      <c r="E2766" t="s">
        <v>523</v>
      </c>
      <c r="F2766" t="s">
        <v>524</v>
      </c>
      <c r="G2766" t="s">
        <v>2582</v>
      </c>
      <c r="H2766" t="s">
        <v>2586</v>
      </c>
      <c r="I2766" t="s">
        <v>4447</v>
      </c>
      <c r="J2766" t="s">
        <v>4448</v>
      </c>
      <c r="K2766" t="s">
        <v>2579</v>
      </c>
      <c r="L2766" s="1">
        <v>1</v>
      </c>
      <c r="M2766" s="1">
        <v>175</v>
      </c>
      <c r="N2766" s="1">
        <v>0</v>
      </c>
      <c r="O2766" s="1" t="s">
        <v>2580</v>
      </c>
      <c r="P2766" s="1">
        <v>0</v>
      </c>
      <c r="Q2766" s="1">
        <v>0</v>
      </c>
      <c r="R2766" s="1">
        <v>0</v>
      </c>
      <c r="S2766" t="s">
        <v>2584</v>
      </c>
      <c r="T2766" t="str" cm="1">
        <f t="array" ref="T2766">_xlfn.IFS(ISNUMBER(SEARCH("CP02",S2766)),"ราชพฤกษ",ISNUMBER(SEARCH("CP03",S2766)),"บางใหญ่",ISNUMBER(SEARCH("CP04",S2766)),"บางบอน",OR(ISNUMBER(SEARCH("CP",S2766)),ISNUMBER(SEARCH("BTC",D2766))),"340",TRUE,"")</f>
        <v>ราชพฤกษ</v>
      </c>
    </row>
    <row r="2767" spans="1:20" x14ac:dyDescent="0.2">
      <c r="A2767" t="s">
        <v>4427</v>
      </c>
      <c r="B2767" t="s">
        <v>13</v>
      </c>
      <c r="C2767">
        <v>2026</v>
      </c>
      <c r="D2767" t="s">
        <v>4446</v>
      </c>
      <c r="E2767" t="s">
        <v>1187</v>
      </c>
      <c r="F2767" t="s">
        <v>1188</v>
      </c>
      <c r="G2767" t="s">
        <v>2582</v>
      </c>
      <c r="H2767" t="s">
        <v>2586</v>
      </c>
      <c r="I2767" t="s">
        <v>4447</v>
      </c>
      <c r="J2767" t="s">
        <v>4448</v>
      </c>
      <c r="K2767" t="s">
        <v>2579</v>
      </c>
      <c r="L2767" s="1">
        <v>1</v>
      </c>
      <c r="M2767" s="1">
        <v>20</v>
      </c>
      <c r="N2767" s="1">
        <v>0</v>
      </c>
      <c r="O2767" s="1" t="s">
        <v>2580</v>
      </c>
      <c r="P2767" s="1">
        <v>18.690000000000001</v>
      </c>
      <c r="Q2767" s="1">
        <v>1.31</v>
      </c>
      <c r="R2767" s="1">
        <v>20</v>
      </c>
      <c r="S2767" t="s">
        <v>2584</v>
      </c>
      <c r="T2767" t="str" cm="1">
        <f t="array" ref="T2767">_xlfn.IFS(ISNUMBER(SEARCH("CP02",S2767)),"ราชพฤกษ",ISNUMBER(SEARCH("CP03",S2767)),"บางใหญ่",ISNUMBER(SEARCH("CP04",S2767)),"บางบอน",OR(ISNUMBER(SEARCH("CP",S2767)),ISNUMBER(SEARCH("BTC",D2767))),"340",TRUE,"")</f>
        <v>ราชพฤกษ</v>
      </c>
    </row>
    <row r="2768" spans="1:20" x14ac:dyDescent="0.2">
      <c r="A2768" t="s">
        <v>4427</v>
      </c>
      <c r="B2768" t="s">
        <v>13</v>
      </c>
      <c r="C2768">
        <v>2026</v>
      </c>
      <c r="D2768" t="s">
        <v>4446</v>
      </c>
      <c r="E2768" t="s">
        <v>151</v>
      </c>
      <c r="F2768" t="s">
        <v>152</v>
      </c>
      <c r="G2768" t="s">
        <v>2582</v>
      </c>
      <c r="H2768" t="s">
        <v>2586</v>
      </c>
      <c r="I2768" t="s">
        <v>4447</v>
      </c>
      <c r="J2768" t="s">
        <v>4448</v>
      </c>
      <c r="K2768" t="s">
        <v>2579</v>
      </c>
      <c r="L2768" s="1">
        <v>1</v>
      </c>
      <c r="M2768" s="1">
        <v>240</v>
      </c>
      <c r="N2768" s="1">
        <v>0</v>
      </c>
      <c r="O2768" s="1" t="s">
        <v>2580</v>
      </c>
      <c r="P2768" s="1">
        <v>0</v>
      </c>
      <c r="Q2768" s="1">
        <v>0</v>
      </c>
      <c r="R2768" s="1">
        <v>0</v>
      </c>
      <c r="S2768" t="s">
        <v>2584</v>
      </c>
      <c r="T2768" t="str" cm="1">
        <f t="array" ref="T2768">_xlfn.IFS(ISNUMBER(SEARCH("CP02",S2768)),"ราชพฤกษ",ISNUMBER(SEARCH("CP03",S2768)),"บางใหญ่",ISNUMBER(SEARCH("CP04",S2768)),"บางบอน",OR(ISNUMBER(SEARCH("CP",S2768)),ISNUMBER(SEARCH("BTC",D2768))),"340",TRUE,"")</f>
        <v>ราชพฤกษ</v>
      </c>
    </row>
    <row r="2769" spans="1:20" x14ac:dyDescent="0.2">
      <c r="A2769" t="s">
        <v>4427</v>
      </c>
      <c r="B2769" t="s">
        <v>13</v>
      </c>
      <c r="C2769">
        <v>2026</v>
      </c>
      <c r="D2769" t="s">
        <v>4449</v>
      </c>
      <c r="E2769" t="s">
        <v>1545</v>
      </c>
      <c r="F2769" t="s">
        <v>1546</v>
      </c>
      <c r="G2769" t="s">
        <v>2588</v>
      </c>
      <c r="H2769" t="s">
        <v>2586</v>
      </c>
      <c r="I2769" t="s">
        <v>4450</v>
      </c>
      <c r="J2769" t="s">
        <v>4451</v>
      </c>
      <c r="K2769" t="s">
        <v>2603</v>
      </c>
      <c r="L2769" s="1">
        <v>1</v>
      </c>
      <c r="M2769" s="1">
        <v>500</v>
      </c>
      <c r="N2769" s="1">
        <v>50</v>
      </c>
      <c r="O2769" s="1" t="s">
        <v>2580</v>
      </c>
      <c r="P2769" s="1">
        <v>420.56</v>
      </c>
      <c r="Q2769" s="1">
        <v>29.44</v>
      </c>
      <c r="R2769" s="1">
        <v>450</v>
      </c>
      <c r="S2769" t="s">
        <v>2606</v>
      </c>
      <c r="T2769" t="str" cm="1">
        <f t="array" ref="T2769">_xlfn.IFS(ISNUMBER(SEARCH("CP02",S2769)),"ราชพฤกษ",ISNUMBER(SEARCH("CP03",S2769)),"บางใหญ่",ISNUMBER(SEARCH("CP04",S2769)),"บางบอน",OR(ISNUMBER(SEARCH("CP",S2769)),ISNUMBER(SEARCH("BTC",D2769))),"340",TRUE,"")</f>
        <v>บางใหญ่</v>
      </c>
    </row>
    <row r="2770" spans="1:20" x14ac:dyDescent="0.2">
      <c r="A2770" t="s">
        <v>4427</v>
      </c>
      <c r="B2770" t="s">
        <v>13</v>
      </c>
      <c r="C2770">
        <v>2026</v>
      </c>
      <c r="D2770" t="s">
        <v>4452</v>
      </c>
      <c r="E2770" t="s">
        <v>477</v>
      </c>
      <c r="F2770" t="s">
        <v>478</v>
      </c>
      <c r="G2770" t="s">
        <v>2582</v>
      </c>
      <c r="H2770" t="s">
        <v>2586</v>
      </c>
      <c r="I2770" t="s">
        <v>4453</v>
      </c>
      <c r="J2770" t="s">
        <v>4454</v>
      </c>
      <c r="K2770" t="s">
        <v>2603</v>
      </c>
      <c r="L2770" s="1">
        <v>1</v>
      </c>
      <c r="M2770" s="1">
        <v>2460</v>
      </c>
      <c r="N2770" s="1">
        <v>0</v>
      </c>
      <c r="O2770" s="1" t="s">
        <v>2580</v>
      </c>
      <c r="P2770" s="1">
        <v>2299.0700000000002</v>
      </c>
      <c r="Q2770" s="1">
        <v>160.93</v>
      </c>
      <c r="R2770" s="1">
        <v>2460</v>
      </c>
      <c r="S2770" t="s">
        <v>2605</v>
      </c>
      <c r="T2770" t="str" cm="1">
        <f t="array" ref="T2770">_xlfn.IFS(ISNUMBER(SEARCH("CP02",S2770)),"ราชพฤกษ",ISNUMBER(SEARCH("CP03",S2770)),"บางใหญ่",ISNUMBER(SEARCH("CP04",S2770)),"บางบอน",OR(ISNUMBER(SEARCH("CP",S2770)),ISNUMBER(SEARCH("BTC",D2770))),"340",TRUE,"")</f>
        <v>บางใหญ่</v>
      </c>
    </row>
    <row r="2771" spans="1:20" x14ac:dyDescent="0.2">
      <c r="A2771" t="s">
        <v>4427</v>
      </c>
      <c r="B2771" t="s">
        <v>13</v>
      </c>
      <c r="C2771">
        <v>2026</v>
      </c>
      <c r="D2771" t="s">
        <v>4452</v>
      </c>
      <c r="E2771" t="s">
        <v>475</v>
      </c>
      <c r="F2771" t="s">
        <v>476</v>
      </c>
      <c r="G2771" t="s">
        <v>2582</v>
      </c>
      <c r="H2771" t="s">
        <v>2586</v>
      </c>
      <c r="I2771" t="s">
        <v>4453</v>
      </c>
      <c r="J2771" t="s">
        <v>4454</v>
      </c>
      <c r="K2771" t="s">
        <v>2603</v>
      </c>
      <c r="L2771" s="1">
        <v>1</v>
      </c>
      <c r="M2771" s="1">
        <v>620</v>
      </c>
      <c r="N2771" s="1">
        <v>0</v>
      </c>
      <c r="O2771" s="1" t="s">
        <v>2580</v>
      </c>
      <c r="P2771" s="1">
        <v>0</v>
      </c>
      <c r="Q2771" s="1">
        <v>0</v>
      </c>
      <c r="R2771" s="1">
        <v>0</v>
      </c>
      <c r="S2771" t="s">
        <v>2605</v>
      </c>
      <c r="T2771" t="str" cm="1">
        <f t="array" ref="T2771">_xlfn.IFS(ISNUMBER(SEARCH("CP02",S2771)),"ราชพฤกษ",ISNUMBER(SEARCH("CP03",S2771)),"บางใหญ่",ISNUMBER(SEARCH("CP04",S2771)),"บางบอน",OR(ISNUMBER(SEARCH("CP",S2771)),ISNUMBER(SEARCH("BTC",D2771))),"340",TRUE,"")</f>
        <v>บางใหญ่</v>
      </c>
    </row>
    <row r="2772" spans="1:20" x14ac:dyDescent="0.2">
      <c r="A2772" t="s">
        <v>4427</v>
      </c>
      <c r="B2772" t="s">
        <v>13</v>
      </c>
      <c r="C2772">
        <v>2026</v>
      </c>
      <c r="D2772" t="s">
        <v>4455</v>
      </c>
      <c r="E2772" t="s">
        <v>459</v>
      </c>
      <c r="F2772" t="s">
        <v>460</v>
      </c>
      <c r="G2772" t="s">
        <v>2582</v>
      </c>
      <c r="H2772" t="s">
        <v>2586</v>
      </c>
      <c r="I2772" t="s">
        <v>4456</v>
      </c>
      <c r="J2772" t="s">
        <v>4457</v>
      </c>
      <c r="K2772" t="s">
        <v>2603</v>
      </c>
      <c r="L2772" s="1">
        <v>1</v>
      </c>
      <c r="M2772" s="1">
        <v>310</v>
      </c>
      <c r="N2772" s="1">
        <v>0</v>
      </c>
      <c r="O2772" s="1" t="s">
        <v>2580</v>
      </c>
      <c r="P2772" s="1">
        <v>289.72000000000003</v>
      </c>
      <c r="Q2772" s="1">
        <v>20.28</v>
      </c>
      <c r="R2772" s="1">
        <v>310</v>
      </c>
      <c r="S2772" t="s">
        <v>2605</v>
      </c>
      <c r="T2772" t="str" cm="1">
        <f t="array" ref="T2772">_xlfn.IFS(ISNUMBER(SEARCH("CP02",S2772)),"ราชพฤกษ",ISNUMBER(SEARCH("CP03",S2772)),"บางใหญ่",ISNUMBER(SEARCH("CP04",S2772)),"บางบอน",OR(ISNUMBER(SEARCH("CP",S2772)),ISNUMBER(SEARCH("BTC",D2772))),"340",TRUE,"")</f>
        <v>บางใหญ่</v>
      </c>
    </row>
    <row r="2773" spans="1:20" x14ac:dyDescent="0.2">
      <c r="A2773" t="s">
        <v>4427</v>
      </c>
      <c r="B2773" t="s">
        <v>13</v>
      </c>
      <c r="C2773">
        <v>2026</v>
      </c>
      <c r="D2773" t="s">
        <v>4455</v>
      </c>
      <c r="E2773" t="s">
        <v>461</v>
      </c>
      <c r="F2773" t="s">
        <v>462</v>
      </c>
      <c r="G2773" t="s">
        <v>2582</v>
      </c>
      <c r="H2773" t="s">
        <v>2586</v>
      </c>
      <c r="I2773" t="s">
        <v>4456</v>
      </c>
      <c r="J2773" t="s">
        <v>4457</v>
      </c>
      <c r="K2773" t="s">
        <v>2603</v>
      </c>
      <c r="L2773" s="1">
        <v>1</v>
      </c>
      <c r="M2773" s="1">
        <v>330</v>
      </c>
      <c r="N2773" s="1">
        <v>0</v>
      </c>
      <c r="O2773" s="1" t="s">
        <v>2580</v>
      </c>
      <c r="P2773" s="1">
        <v>308.41000000000003</v>
      </c>
      <c r="Q2773" s="1">
        <v>21.59</v>
      </c>
      <c r="R2773" s="1">
        <v>330</v>
      </c>
      <c r="S2773" t="s">
        <v>2605</v>
      </c>
      <c r="T2773" t="str" cm="1">
        <f t="array" ref="T2773">_xlfn.IFS(ISNUMBER(SEARCH("CP02",S2773)),"ราชพฤกษ",ISNUMBER(SEARCH("CP03",S2773)),"บางใหญ่",ISNUMBER(SEARCH("CP04",S2773)),"บางบอน",OR(ISNUMBER(SEARCH("CP",S2773)),ISNUMBER(SEARCH("BTC",D2773))),"340",TRUE,"")</f>
        <v>บางใหญ่</v>
      </c>
    </row>
    <row r="2774" spans="1:20" x14ac:dyDescent="0.2">
      <c r="A2774" t="s">
        <v>4427</v>
      </c>
      <c r="B2774" t="s">
        <v>13</v>
      </c>
      <c r="C2774">
        <v>2026</v>
      </c>
      <c r="D2774" t="s">
        <v>4455</v>
      </c>
      <c r="E2774" t="s">
        <v>1537</v>
      </c>
      <c r="F2774" t="s">
        <v>1538</v>
      </c>
      <c r="G2774" t="s">
        <v>2585</v>
      </c>
      <c r="H2774" t="s">
        <v>2586</v>
      </c>
      <c r="I2774" t="s">
        <v>4458</v>
      </c>
      <c r="J2774" t="s">
        <v>4457</v>
      </c>
      <c r="K2774" t="s">
        <v>2603</v>
      </c>
      <c r="L2774" s="1">
        <v>4</v>
      </c>
      <c r="M2774" s="1">
        <v>50</v>
      </c>
      <c r="N2774" s="1">
        <v>0</v>
      </c>
      <c r="O2774" s="1" t="s">
        <v>2580</v>
      </c>
      <c r="P2774" s="1">
        <v>186.92</v>
      </c>
      <c r="Q2774" s="1">
        <v>13.08</v>
      </c>
      <c r="R2774" s="1">
        <v>200</v>
      </c>
      <c r="S2774" t="s">
        <v>2606</v>
      </c>
      <c r="T2774" t="str" cm="1">
        <f t="array" ref="T2774">_xlfn.IFS(ISNUMBER(SEARCH("CP02",S2774)),"ราชพฤกษ",ISNUMBER(SEARCH("CP03",S2774)),"บางใหญ่",ISNUMBER(SEARCH("CP04",S2774)),"บางบอน",OR(ISNUMBER(SEARCH("CP",S2774)),ISNUMBER(SEARCH("BTC",D2774))),"340",TRUE,"")</f>
        <v>บางใหญ่</v>
      </c>
    </row>
    <row r="2775" spans="1:20" x14ac:dyDescent="0.2">
      <c r="A2775" t="s">
        <v>4427</v>
      </c>
      <c r="B2775" t="s">
        <v>13</v>
      </c>
      <c r="C2775">
        <v>2026</v>
      </c>
      <c r="D2775" t="s">
        <v>4459</v>
      </c>
      <c r="E2775" t="s">
        <v>561</v>
      </c>
      <c r="F2775" t="s">
        <v>562</v>
      </c>
      <c r="G2775" t="s">
        <v>2582</v>
      </c>
      <c r="H2775" t="s">
        <v>2586</v>
      </c>
      <c r="I2775" t="s">
        <v>4460</v>
      </c>
      <c r="J2775" t="s">
        <v>4461</v>
      </c>
      <c r="K2775" t="s">
        <v>2603</v>
      </c>
      <c r="L2775" s="1">
        <v>1</v>
      </c>
      <c r="M2775" s="1">
        <v>1650</v>
      </c>
      <c r="N2775" s="1">
        <v>0</v>
      </c>
      <c r="O2775" s="1" t="s">
        <v>2580</v>
      </c>
      <c r="P2775" s="1">
        <v>1542.06</v>
      </c>
      <c r="Q2775" s="1">
        <v>107.94</v>
      </c>
      <c r="R2775" s="1">
        <v>1650</v>
      </c>
      <c r="S2775" t="s">
        <v>2605</v>
      </c>
      <c r="T2775" t="str" cm="1">
        <f t="array" ref="T2775">_xlfn.IFS(ISNUMBER(SEARCH("CP02",S2775)),"ราชพฤกษ",ISNUMBER(SEARCH("CP03",S2775)),"บางใหญ่",ISNUMBER(SEARCH("CP04",S2775)),"บางบอน",OR(ISNUMBER(SEARCH("CP",S2775)),ISNUMBER(SEARCH("BTC",D2775))),"340",TRUE,"")</f>
        <v>บางใหญ่</v>
      </c>
    </row>
    <row r="2776" spans="1:20" x14ac:dyDescent="0.2">
      <c r="A2776" t="s">
        <v>4427</v>
      </c>
      <c r="B2776" t="s">
        <v>13</v>
      </c>
      <c r="C2776">
        <v>2026</v>
      </c>
      <c r="D2776" t="s">
        <v>4459</v>
      </c>
      <c r="E2776" t="s">
        <v>91</v>
      </c>
      <c r="F2776" t="s">
        <v>92</v>
      </c>
      <c r="G2776" t="s">
        <v>2582</v>
      </c>
      <c r="H2776" t="s">
        <v>2586</v>
      </c>
      <c r="I2776" t="s">
        <v>4460</v>
      </c>
      <c r="J2776" t="s">
        <v>4461</v>
      </c>
      <c r="K2776" t="s">
        <v>2603</v>
      </c>
      <c r="L2776" s="1">
        <v>1</v>
      </c>
      <c r="M2776" s="1">
        <v>220</v>
      </c>
      <c r="N2776" s="1">
        <v>0</v>
      </c>
      <c r="O2776" s="1" t="s">
        <v>2580</v>
      </c>
      <c r="P2776" s="1">
        <v>205.61</v>
      </c>
      <c r="Q2776" s="1">
        <v>14.39</v>
      </c>
      <c r="R2776" s="1">
        <v>220</v>
      </c>
      <c r="S2776" t="s">
        <v>2605</v>
      </c>
      <c r="T2776" t="str" cm="1">
        <f t="array" ref="T2776">_xlfn.IFS(ISNUMBER(SEARCH("CP02",S2776)),"ราชพฤกษ",ISNUMBER(SEARCH("CP03",S2776)),"บางใหญ่",ISNUMBER(SEARCH("CP04",S2776)),"บางบอน",OR(ISNUMBER(SEARCH("CP",S2776)),ISNUMBER(SEARCH("BTC",D2776))),"340",TRUE,"")</f>
        <v>บางใหญ่</v>
      </c>
    </row>
    <row r="2777" spans="1:20" x14ac:dyDescent="0.2">
      <c r="A2777" t="s">
        <v>4427</v>
      </c>
      <c r="B2777" t="s">
        <v>13</v>
      </c>
      <c r="C2777">
        <v>2026</v>
      </c>
      <c r="D2777" t="s">
        <v>4459</v>
      </c>
      <c r="E2777" t="s">
        <v>1185</v>
      </c>
      <c r="F2777" t="s">
        <v>1186</v>
      </c>
      <c r="G2777" t="s">
        <v>2582</v>
      </c>
      <c r="H2777" t="s">
        <v>2586</v>
      </c>
      <c r="I2777" t="s">
        <v>4460</v>
      </c>
      <c r="J2777" t="s">
        <v>4461</v>
      </c>
      <c r="K2777" t="s">
        <v>2603</v>
      </c>
      <c r="L2777" s="1">
        <v>1</v>
      </c>
      <c r="M2777" s="1">
        <v>20</v>
      </c>
      <c r="N2777" s="1">
        <v>0</v>
      </c>
      <c r="O2777" s="1" t="s">
        <v>2580</v>
      </c>
      <c r="P2777" s="1">
        <v>18.690000000000001</v>
      </c>
      <c r="Q2777" s="1">
        <v>1.31</v>
      </c>
      <c r="R2777" s="1">
        <v>20</v>
      </c>
      <c r="S2777" t="s">
        <v>2605</v>
      </c>
      <c r="T2777" t="str" cm="1">
        <f t="array" ref="T2777">_xlfn.IFS(ISNUMBER(SEARCH("CP02",S2777)),"ราชพฤกษ",ISNUMBER(SEARCH("CP03",S2777)),"บางใหญ่",ISNUMBER(SEARCH("CP04",S2777)),"บางบอน",OR(ISNUMBER(SEARCH("CP",S2777)),ISNUMBER(SEARCH("BTC",D2777))),"340",TRUE,"")</f>
        <v>บางใหญ่</v>
      </c>
    </row>
    <row r="2778" spans="1:20" x14ac:dyDescent="0.2">
      <c r="A2778" t="s">
        <v>4427</v>
      </c>
      <c r="B2778" t="s">
        <v>13</v>
      </c>
      <c r="C2778">
        <v>2026</v>
      </c>
      <c r="D2778" t="s">
        <v>4462</v>
      </c>
      <c r="E2778" t="s">
        <v>507</v>
      </c>
      <c r="F2778" t="s">
        <v>508</v>
      </c>
      <c r="G2778" t="s">
        <v>2582</v>
      </c>
      <c r="H2778" t="s">
        <v>2586</v>
      </c>
      <c r="I2778" t="s">
        <v>4463</v>
      </c>
      <c r="J2778" t="s">
        <v>4464</v>
      </c>
      <c r="K2778" t="s">
        <v>2603</v>
      </c>
      <c r="L2778" s="1">
        <v>4</v>
      </c>
      <c r="M2778" s="1">
        <v>420</v>
      </c>
      <c r="N2778" s="1">
        <v>0</v>
      </c>
      <c r="O2778" s="1" t="s">
        <v>2580</v>
      </c>
      <c r="P2778" s="1">
        <v>1570.09</v>
      </c>
      <c r="Q2778" s="1">
        <v>109.91</v>
      </c>
      <c r="R2778" s="1">
        <v>1680</v>
      </c>
      <c r="S2778" t="s">
        <v>2605</v>
      </c>
      <c r="T2778" t="str" cm="1">
        <f t="array" ref="T2778">_xlfn.IFS(ISNUMBER(SEARCH("CP02",S2778)),"ราชพฤกษ",ISNUMBER(SEARCH("CP03",S2778)),"บางใหญ่",ISNUMBER(SEARCH("CP04",S2778)),"บางบอน",OR(ISNUMBER(SEARCH("CP",S2778)),ISNUMBER(SEARCH("BTC",D2778))),"340",TRUE,"")</f>
        <v>บางใหญ่</v>
      </c>
    </row>
    <row r="2779" spans="1:20" x14ac:dyDescent="0.2">
      <c r="A2779" t="s">
        <v>4427</v>
      </c>
      <c r="B2779" t="s">
        <v>13</v>
      </c>
      <c r="C2779">
        <v>2026</v>
      </c>
      <c r="D2779" t="s">
        <v>4462</v>
      </c>
      <c r="E2779" t="s">
        <v>107</v>
      </c>
      <c r="F2779" t="s">
        <v>108</v>
      </c>
      <c r="G2779" t="s">
        <v>2582</v>
      </c>
      <c r="H2779" t="s">
        <v>2586</v>
      </c>
      <c r="I2779" t="s">
        <v>4463</v>
      </c>
      <c r="J2779" t="s">
        <v>4464</v>
      </c>
      <c r="K2779" t="s">
        <v>2603</v>
      </c>
      <c r="L2779" s="1">
        <v>1</v>
      </c>
      <c r="M2779" s="1">
        <v>220</v>
      </c>
      <c r="N2779" s="1">
        <v>0</v>
      </c>
      <c r="O2779" s="1" t="s">
        <v>2580</v>
      </c>
      <c r="P2779" s="1">
        <v>205.61</v>
      </c>
      <c r="Q2779" s="1">
        <v>14.39</v>
      </c>
      <c r="R2779" s="1">
        <v>220</v>
      </c>
      <c r="S2779" t="s">
        <v>2605</v>
      </c>
      <c r="T2779" t="str" cm="1">
        <f t="array" ref="T2779">_xlfn.IFS(ISNUMBER(SEARCH("CP02",S2779)),"ราชพฤกษ",ISNUMBER(SEARCH("CP03",S2779)),"บางใหญ่",ISNUMBER(SEARCH("CP04",S2779)),"บางบอน",OR(ISNUMBER(SEARCH("CP",S2779)),ISNUMBER(SEARCH("BTC",D2779))),"340",TRUE,"")</f>
        <v>บางใหญ่</v>
      </c>
    </row>
    <row r="2780" spans="1:20" x14ac:dyDescent="0.2">
      <c r="A2780" t="s">
        <v>4427</v>
      </c>
      <c r="B2780" t="s">
        <v>13</v>
      </c>
      <c r="C2780">
        <v>2026</v>
      </c>
      <c r="D2780" t="s">
        <v>4462</v>
      </c>
      <c r="E2780" t="s">
        <v>1185</v>
      </c>
      <c r="F2780" t="s">
        <v>1186</v>
      </c>
      <c r="G2780" t="s">
        <v>2582</v>
      </c>
      <c r="H2780" t="s">
        <v>2586</v>
      </c>
      <c r="I2780" t="s">
        <v>4463</v>
      </c>
      <c r="J2780" t="s">
        <v>4464</v>
      </c>
      <c r="K2780" t="s">
        <v>2603</v>
      </c>
      <c r="L2780" s="1">
        <v>1</v>
      </c>
      <c r="M2780" s="1">
        <v>20</v>
      </c>
      <c r="N2780" s="1">
        <v>0</v>
      </c>
      <c r="O2780" s="1" t="s">
        <v>2580</v>
      </c>
      <c r="P2780" s="1">
        <v>18.690000000000001</v>
      </c>
      <c r="Q2780" s="1">
        <v>1.31</v>
      </c>
      <c r="R2780" s="1">
        <v>20</v>
      </c>
      <c r="S2780" t="s">
        <v>2605</v>
      </c>
      <c r="T2780" t="str" cm="1">
        <f t="array" ref="T2780">_xlfn.IFS(ISNUMBER(SEARCH("CP02",S2780)),"ราชพฤกษ",ISNUMBER(SEARCH("CP03",S2780)),"บางใหญ่",ISNUMBER(SEARCH("CP04",S2780)),"บางบอน",OR(ISNUMBER(SEARCH("CP",S2780)),ISNUMBER(SEARCH("BTC",D2780))),"340",TRUE,"")</f>
        <v>บางใหญ่</v>
      </c>
    </row>
    <row r="2781" spans="1:20" x14ac:dyDescent="0.2">
      <c r="A2781" t="s">
        <v>4427</v>
      </c>
      <c r="B2781" t="s">
        <v>13</v>
      </c>
      <c r="C2781">
        <v>2026</v>
      </c>
      <c r="D2781" t="s">
        <v>4462</v>
      </c>
      <c r="E2781" t="s">
        <v>1993</v>
      </c>
      <c r="F2781" t="s">
        <v>1994</v>
      </c>
      <c r="G2781" t="s">
        <v>2582</v>
      </c>
      <c r="H2781" t="s">
        <v>2586</v>
      </c>
      <c r="I2781" t="s">
        <v>4463</v>
      </c>
      <c r="J2781" t="s">
        <v>4464</v>
      </c>
      <c r="K2781" t="s">
        <v>2603</v>
      </c>
      <c r="L2781" s="1">
        <v>1</v>
      </c>
      <c r="M2781" s="1">
        <v>595</v>
      </c>
      <c r="N2781" s="1">
        <v>59.5</v>
      </c>
      <c r="O2781" s="1" t="s">
        <v>2580</v>
      </c>
      <c r="P2781" s="1">
        <v>500.47</v>
      </c>
      <c r="Q2781" s="1">
        <v>35.03</v>
      </c>
      <c r="R2781" s="1">
        <v>535.5</v>
      </c>
      <c r="S2781" t="s">
        <v>2605</v>
      </c>
      <c r="T2781" t="str" cm="1">
        <f t="array" ref="T2781">_xlfn.IFS(ISNUMBER(SEARCH("CP02",S2781)),"ราชพฤกษ",ISNUMBER(SEARCH("CP03",S2781)),"บางใหญ่",ISNUMBER(SEARCH("CP04",S2781)),"บางบอน",OR(ISNUMBER(SEARCH("CP",S2781)),ISNUMBER(SEARCH("BTC",D2781))),"340",TRUE,"")</f>
        <v>บางใหญ่</v>
      </c>
    </row>
    <row r="2782" spans="1:20" x14ac:dyDescent="0.2">
      <c r="A2782" t="s">
        <v>4427</v>
      </c>
      <c r="B2782" t="s">
        <v>13</v>
      </c>
      <c r="C2782">
        <v>2026</v>
      </c>
      <c r="D2782" t="s">
        <v>4462</v>
      </c>
      <c r="E2782" t="s">
        <v>1987</v>
      </c>
      <c r="F2782" t="s">
        <v>1988</v>
      </c>
      <c r="G2782" t="s">
        <v>2582</v>
      </c>
      <c r="H2782" t="s">
        <v>2586</v>
      </c>
      <c r="I2782" t="s">
        <v>4463</v>
      </c>
      <c r="J2782" t="s">
        <v>4464</v>
      </c>
      <c r="K2782" t="s">
        <v>2603</v>
      </c>
      <c r="L2782" s="1">
        <v>1</v>
      </c>
      <c r="M2782" s="1">
        <v>595</v>
      </c>
      <c r="N2782" s="1">
        <v>59.5</v>
      </c>
      <c r="O2782" s="1" t="s">
        <v>2580</v>
      </c>
      <c r="P2782" s="1">
        <v>500.47</v>
      </c>
      <c r="Q2782" s="1">
        <v>35.03</v>
      </c>
      <c r="R2782" s="1">
        <v>535.5</v>
      </c>
      <c r="S2782" t="s">
        <v>2605</v>
      </c>
      <c r="T2782" t="str" cm="1">
        <f t="array" ref="T2782">_xlfn.IFS(ISNUMBER(SEARCH("CP02",S2782)),"ราชพฤกษ",ISNUMBER(SEARCH("CP03",S2782)),"บางใหญ่",ISNUMBER(SEARCH("CP04",S2782)),"บางบอน",OR(ISNUMBER(SEARCH("CP",S2782)),ISNUMBER(SEARCH("BTC",D2782))),"340",TRUE,"")</f>
        <v>บางใหญ่</v>
      </c>
    </row>
    <row r="2783" spans="1:20" x14ac:dyDescent="0.2">
      <c r="A2783" t="s">
        <v>4427</v>
      </c>
      <c r="B2783" t="s">
        <v>13</v>
      </c>
      <c r="C2783">
        <v>2026</v>
      </c>
      <c r="D2783" t="s">
        <v>4462</v>
      </c>
      <c r="E2783" t="s">
        <v>231</v>
      </c>
      <c r="F2783" t="s">
        <v>232</v>
      </c>
      <c r="G2783" t="s">
        <v>2582</v>
      </c>
      <c r="H2783" t="s">
        <v>2586</v>
      </c>
      <c r="I2783" t="s">
        <v>4463</v>
      </c>
      <c r="J2783" t="s">
        <v>4464</v>
      </c>
      <c r="K2783" t="s">
        <v>2603</v>
      </c>
      <c r="L2783" s="1">
        <v>1</v>
      </c>
      <c r="M2783" s="1">
        <v>450</v>
      </c>
      <c r="N2783" s="1">
        <v>0</v>
      </c>
      <c r="O2783" s="1" t="s">
        <v>2580</v>
      </c>
      <c r="P2783" s="1">
        <v>420.56</v>
      </c>
      <c r="Q2783" s="1">
        <v>29.44</v>
      </c>
      <c r="R2783" s="1">
        <v>450</v>
      </c>
      <c r="S2783" t="s">
        <v>2605</v>
      </c>
      <c r="T2783" t="str" cm="1">
        <f t="array" ref="T2783">_xlfn.IFS(ISNUMBER(SEARCH("CP02",S2783)),"ราชพฤกษ",ISNUMBER(SEARCH("CP03",S2783)),"บางใหญ่",ISNUMBER(SEARCH("CP04",S2783)),"บางบอน",OR(ISNUMBER(SEARCH("CP",S2783)),ISNUMBER(SEARCH("BTC",D2783))),"340",TRUE,"")</f>
        <v>บางใหญ่</v>
      </c>
    </row>
    <row r="2784" spans="1:20" x14ac:dyDescent="0.2">
      <c r="A2784" t="s">
        <v>4427</v>
      </c>
      <c r="B2784" t="s">
        <v>13</v>
      </c>
      <c r="C2784">
        <v>2026</v>
      </c>
      <c r="D2784" t="s">
        <v>4462</v>
      </c>
      <c r="E2784" t="s">
        <v>227</v>
      </c>
      <c r="F2784" t="s">
        <v>228</v>
      </c>
      <c r="G2784" t="s">
        <v>2582</v>
      </c>
      <c r="H2784" t="s">
        <v>2586</v>
      </c>
      <c r="I2784" t="s">
        <v>4463</v>
      </c>
      <c r="J2784" t="s">
        <v>4464</v>
      </c>
      <c r="K2784" t="s">
        <v>2603</v>
      </c>
      <c r="L2784" s="1">
        <v>1</v>
      </c>
      <c r="M2784" s="1">
        <v>300</v>
      </c>
      <c r="N2784" s="1">
        <v>0</v>
      </c>
      <c r="O2784" s="1" t="s">
        <v>2580</v>
      </c>
      <c r="P2784" s="1">
        <v>280.37</v>
      </c>
      <c r="Q2784" s="1">
        <v>19.63</v>
      </c>
      <c r="R2784" s="1">
        <v>300</v>
      </c>
      <c r="S2784" t="s">
        <v>2605</v>
      </c>
      <c r="T2784" t="str" cm="1">
        <f t="array" ref="T2784">_xlfn.IFS(ISNUMBER(SEARCH("CP02",S2784)),"ราชพฤกษ",ISNUMBER(SEARCH("CP03",S2784)),"บางใหญ่",ISNUMBER(SEARCH("CP04",S2784)),"บางบอน",OR(ISNUMBER(SEARCH("CP",S2784)),ISNUMBER(SEARCH("BTC",D2784))),"340",TRUE,"")</f>
        <v>บางใหญ่</v>
      </c>
    </row>
    <row r="2785" spans="1:20" x14ac:dyDescent="0.2">
      <c r="A2785" t="s">
        <v>4427</v>
      </c>
      <c r="B2785" t="s">
        <v>13</v>
      </c>
      <c r="C2785">
        <v>2026</v>
      </c>
      <c r="D2785" t="s">
        <v>4465</v>
      </c>
      <c r="E2785" t="s">
        <v>555</v>
      </c>
      <c r="F2785" t="s">
        <v>556</v>
      </c>
      <c r="G2785" t="s">
        <v>2582</v>
      </c>
      <c r="H2785" t="s">
        <v>2586</v>
      </c>
      <c r="I2785" t="s">
        <v>4466</v>
      </c>
      <c r="J2785" t="s">
        <v>4467</v>
      </c>
      <c r="K2785" t="s">
        <v>2603</v>
      </c>
      <c r="L2785" s="1">
        <v>1</v>
      </c>
      <c r="M2785" s="1">
        <v>1350</v>
      </c>
      <c r="N2785" s="1">
        <v>0</v>
      </c>
      <c r="O2785" s="1" t="s">
        <v>2580</v>
      </c>
      <c r="P2785" s="1">
        <v>1261.68</v>
      </c>
      <c r="Q2785" s="1">
        <v>88.32</v>
      </c>
      <c r="R2785" s="1">
        <v>1350</v>
      </c>
      <c r="S2785" t="s">
        <v>2605</v>
      </c>
      <c r="T2785" t="str" cm="1">
        <f t="array" ref="T2785">_xlfn.IFS(ISNUMBER(SEARCH("CP02",S2785)),"ราชพฤกษ",ISNUMBER(SEARCH("CP03",S2785)),"บางใหญ่",ISNUMBER(SEARCH("CP04",S2785)),"บางบอน",OR(ISNUMBER(SEARCH("CP",S2785)),ISNUMBER(SEARCH("BTC",D2785))),"340",TRUE,"")</f>
        <v>บางใหญ่</v>
      </c>
    </row>
    <row r="2786" spans="1:20" x14ac:dyDescent="0.2">
      <c r="A2786" t="s">
        <v>4427</v>
      </c>
      <c r="B2786" t="s">
        <v>13</v>
      </c>
      <c r="C2786">
        <v>2026</v>
      </c>
      <c r="D2786" t="s">
        <v>4465</v>
      </c>
      <c r="E2786" t="s">
        <v>553</v>
      </c>
      <c r="F2786" t="s">
        <v>554</v>
      </c>
      <c r="G2786" t="s">
        <v>2582</v>
      </c>
      <c r="H2786" t="s">
        <v>2586</v>
      </c>
      <c r="I2786" t="s">
        <v>4466</v>
      </c>
      <c r="J2786" t="s">
        <v>4467</v>
      </c>
      <c r="K2786" t="s">
        <v>2603</v>
      </c>
      <c r="L2786" s="1">
        <v>1</v>
      </c>
      <c r="M2786" s="1">
        <v>250</v>
      </c>
      <c r="N2786" s="1">
        <v>0</v>
      </c>
      <c r="O2786" s="1" t="s">
        <v>2580</v>
      </c>
      <c r="P2786" s="1">
        <v>233.64</v>
      </c>
      <c r="Q2786" s="1">
        <v>16.36</v>
      </c>
      <c r="R2786" s="1">
        <v>250</v>
      </c>
      <c r="S2786" t="s">
        <v>2605</v>
      </c>
      <c r="T2786" t="str" cm="1">
        <f t="array" ref="T2786">_xlfn.IFS(ISNUMBER(SEARCH("CP02",S2786)),"ราชพฤกษ",ISNUMBER(SEARCH("CP03",S2786)),"บางใหญ่",ISNUMBER(SEARCH("CP04",S2786)),"บางบอน",OR(ISNUMBER(SEARCH("CP",S2786)),ISNUMBER(SEARCH("BTC",D2786))),"340",TRUE,"")</f>
        <v>บางใหญ่</v>
      </c>
    </row>
    <row r="2787" spans="1:20" x14ac:dyDescent="0.2">
      <c r="A2787" t="s">
        <v>4427</v>
      </c>
      <c r="B2787" t="s">
        <v>13</v>
      </c>
      <c r="C2787">
        <v>2026</v>
      </c>
      <c r="D2787" t="s">
        <v>4465</v>
      </c>
      <c r="E2787" t="s">
        <v>553</v>
      </c>
      <c r="F2787" t="s">
        <v>554</v>
      </c>
      <c r="G2787" t="s">
        <v>2582</v>
      </c>
      <c r="H2787" t="s">
        <v>2586</v>
      </c>
      <c r="I2787" t="s">
        <v>4466</v>
      </c>
      <c r="J2787" t="s">
        <v>4467</v>
      </c>
      <c r="K2787" t="s">
        <v>2603</v>
      </c>
      <c r="L2787" s="1">
        <v>1</v>
      </c>
      <c r="M2787" s="1">
        <v>250</v>
      </c>
      <c r="N2787" s="1">
        <v>0</v>
      </c>
      <c r="O2787" s="1" t="s">
        <v>2580</v>
      </c>
      <c r="P2787" s="1">
        <v>0</v>
      </c>
      <c r="Q2787" s="1">
        <v>0</v>
      </c>
      <c r="R2787" s="1">
        <v>0</v>
      </c>
      <c r="S2787" t="s">
        <v>2605</v>
      </c>
      <c r="T2787" t="str" cm="1">
        <f t="array" ref="T2787">_xlfn.IFS(ISNUMBER(SEARCH("CP02",S2787)),"ราชพฤกษ",ISNUMBER(SEARCH("CP03",S2787)),"บางใหญ่",ISNUMBER(SEARCH("CP04",S2787)),"บางบอน",OR(ISNUMBER(SEARCH("CP",S2787)),ISNUMBER(SEARCH("BTC",D2787))),"340",TRUE,"")</f>
        <v>บางใหญ่</v>
      </c>
    </row>
    <row r="2788" spans="1:20" x14ac:dyDescent="0.2">
      <c r="A2788" t="s">
        <v>4427</v>
      </c>
      <c r="B2788" t="s">
        <v>13</v>
      </c>
      <c r="C2788">
        <v>2026</v>
      </c>
      <c r="D2788" t="s">
        <v>4465</v>
      </c>
      <c r="E2788" t="s">
        <v>1367</v>
      </c>
      <c r="F2788" t="s">
        <v>1368</v>
      </c>
      <c r="G2788" t="s">
        <v>2632</v>
      </c>
      <c r="H2788" t="s">
        <v>2586</v>
      </c>
      <c r="I2788" t="s">
        <v>4466</v>
      </c>
      <c r="J2788" t="s">
        <v>4467</v>
      </c>
      <c r="K2788" t="s">
        <v>2603</v>
      </c>
      <c r="L2788" s="1">
        <v>1</v>
      </c>
      <c r="M2788" s="1">
        <v>360</v>
      </c>
      <c r="N2788" s="1">
        <v>0</v>
      </c>
      <c r="O2788" s="1" t="s">
        <v>2580</v>
      </c>
      <c r="P2788" s="1">
        <v>336.45</v>
      </c>
      <c r="Q2788" s="1">
        <v>23.55</v>
      </c>
      <c r="R2788" s="1">
        <v>360</v>
      </c>
      <c r="S2788" t="s">
        <v>2605</v>
      </c>
      <c r="T2788" t="str" cm="1">
        <f t="array" ref="T2788">_xlfn.IFS(ISNUMBER(SEARCH("CP02",S2788)),"ราชพฤกษ",ISNUMBER(SEARCH("CP03",S2788)),"บางใหญ่",ISNUMBER(SEARCH("CP04",S2788)),"บางบอน",OR(ISNUMBER(SEARCH("CP",S2788)),ISNUMBER(SEARCH("BTC",D2788))),"340",TRUE,"")</f>
        <v>บางใหญ่</v>
      </c>
    </row>
    <row r="2789" spans="1:20" x14ac:dyDescent="0.2">
      <c r="A2789" t="s">
        <v>4427</v>
      </c>
      <c r="B2789" t="s">
        <v>13</v>
      </c>
      <c r="C2789">
        <v>2026</v>
      </c>
      <c r="D2789" t="s">
        <v>4465</v>
      </c>
      <c r="E2789" t="s">
        <v>1187</v>
      </c>
      <c r="F2789" t="s">
        <v>1188</v>
      </c>
      <c r="G2789" t="s">
        <v>2582</v>
      </c>
      <c r="H2789" t="s">
        <v>2586</v>
      </c>
      <c r="I2789" t="s">
        <v>4466</v>
      </c>
      <c r="J2789" t="s">
        <v>4467</v>
      </c>
      <c r="K2789" t="s">
        <v>2603</v>
      </c>
      <c r="L2789" s="1">
        <v>1</v>
      </c>
      <c r="M2789" s="1">
        <v>20</v>
      </c>
      <c r="N2789" s="1">
        <v>0</v>
      </c>
      <c r="O2789" s="1" t="s">
        <v>2580</v>
      </c>
      <c r="P2789" s="1">
        <v>18.690000000000001</v>
      </c>
      <c r="Q2789" s="1">
        <v>1.31</v>
      </c>
      <c r="R2789" s="1">
        <v>20</v>
      </c>
      <c r="S2789" t="s">
        <v>2605</v>
      </c>
      <c r="T2789" t="str" cm="1">
        <f t="array" ref="T2789">_xlfn.IFS(ISNUMBER(SEARCH("CP02",S2789)),"ราชพฤกษ",ISNUMBER(SEARCH("CP03",S2789)),"บางใหญ่",ISNUMBER(SEARCH("CP04",S2789)),"บางบอน",OR(ISNUMBER(SEARCH("CP",S2789)),ISNUMBER(SEARCH("BTC",D2789))),"340",TRUE,"")</f>
        <v>บางใหญ่</v>
      </c>
    </row>
    <row r="2790" spans="1:20" x14ac:dyDescent="0.2">
      <c r="A2790" t="s">
        <v>4427</v>
      </c>
      <c r="B2790" t="s">
        <v>13</v>
      </c>
      <c r="C2790">
        <v>2026</v>
      </c>
      <c r="D2790" t="s">
        <v>4468</v>
      </c>
      <c r="E2790" t="s">
        <v>561</v>
      </c>
      <c r="F2790" t="s">
        <v>562</v>
      </c>
      <c r="G2790" t="s">
        <v>2582</v>
      </c>
      <c r="H2790" t="s">
        <v>2586</v>
      </c>
      <c r="I2790" t="s">
        <v>4469</v>
      </c>
      <c r="J2790" t="s">
        <v>4470</v>
      </c>
      <c r="K2790" t="s">
        <v>2603</v>
      </c>
      <c r="L2790" s="1">
        <v>1</v>
      </c>
      <c r="M2790" s="1">
        <v>1650</v>
      </c>
      <c r="N2790" s="1">
        <v>0</v>
      </c>
      <c r="O2790" s="1" t="s">
        <v>2580</v>
      </c>
      <c r="P2790" s="1">
        <v>1542.06</v>
      </c>
      <c r="Q2790" s="1">
        <v>107.94</v>
      </c>
      <c r="R2790" s="1">
        <v>1650</v>
      </c>
      <c r="S2790" t="s">
        <v>2605</v>
      </c>
      <c r="T2790" t="str" cm="1">
        <f t="array" ref="T2790">_xlfn.IFS(ISNUMBER(SEARCH("CP02",S2790)),"ราชพฤกษ",ISNUMBER(SEARCH("CP03",S2790)),"บางใหญ่",ISNUMBER(SEARCH("CP04",S2790)),"บางบอน",OR(ISNUMBER(SEARCH("CP",S2790)),ISNUMBER(SEARCH("BTC",D2790))),"340",TRUE,"")</f>
        <v>บางใหญ่</v>
      </c>
    </row>
    <row r="2791" spans="1:20" x14ac:dyDescent="0.2">
      <c r="A2791" t="s">
        <v>4427</v>
      </c>
      <c r="B2791" t="s">
        <v>13</v>
      </c>
      <c r="C2791">
        <v>2026</v>
      </c>
      <c r="D2791" t="s">
        <v>4468</v>
      </c>
      <c r="E2791" t="s">
        <v>107</v>
      </c>
      <c r="F2791" t="s">
        <v>108</v>
      </c>
      <c r="G2791" t="s">
        <v>2582</v>
      </c>
      <c r="H2791" t="s">
        <v>2586</v>
      </c>
      <c r="I2791" t="s">
        <v>4469</v>
      </c>
      <c r="J2791" t="s">
        <v>4470</v>
      </c>
      <c r="K2791" t="s">
        <v>2603</v>
      </c>
      <c r="L2791" s="1">
        <v>1</v>
      </c>
      <c r="M2791" s="1">
        <v>220</v>
      </c>
      <c r="N2791" s="1">
        <v>0</v>
      </c>
      <c r="O2791" s="1" t="s">
        <v>2580</v>
      </c>
      <c r="P2791" s="1">
        <v>205.61</v>
      </c>
      <c r="Q2791" s="1">
        <v>14.39</v>
      </c>
      <c r="R2791" s="1">
        <v>220</v>
      </c>
      <c r="S2791" t="s">
        <v>2605</v>
      </c>
      <c r="T2791" t="str" cm="1">
        <f t="array" ref="T2791">_xlfn.IFS(ISNUMBER(SEARCH("CP02",S2791)),"ราชพฤกษ",ISNUMBER(SEARCH("CP03",S2791)),"บางใหญ่",ISNUMBER(SEARCH("CP04",S2791)),"บางบอน",OR(ISNUMBER(SEARCH("CP",S2791)),ISNUMBER(SEARCH("BTC",D2791))),"340",TRUE,"")</f>
        <v>บางใหญ่</v>
      </c>
    </row>
    <row r="2792" spans="1:20" x14ac:dyDescent="0.2">
      <c r="A2792" t="s">
        <v>4427</v>
      </c>
      <c r="B2792" t="s">
        <v>13</v>
      </c>
      <c r="C2792">
        <v>2026</v>
      </c>
      <c r="D2792" t="s">
        <v>4468</v>
      </c>
      <c r="E2792" t="s">
        <v>1185</v>
      </c>
      <c r="F2792" t="s">
        <v>1186</v>
      </c>
      <c r="G2792" t="s">
        <v>2582</v>
      </c>
      <c r="H2792" t="s">
        <v>2586</v>
      </c>
      <c r="I2792" t="s">
        <v>4469</v>
      </c>
      <c r="J2792" t="s">
        <v>4470</v>
      </c>
      <c r="K2792" t="s">
        <v>2603</v>
      </c>
      <c r="L2792" s="1">
        <v>1</v>
      </c>
      <c r="M2792" s="1">
        <v>20</v>
      </c>
      <c r="N2792" s="1">
        <v>0</v>
      </c>
      <c r="O2792" s="1" t="s">
        <v>2580</v>
      </c>
      <c r="P2792" s="1">
        <v>18.690000000000001</v>
      </c>
      <c r="Q2792" s="1">
        <v>1.31</v>
      </c>
      <c r="R2792" s="1">
        <v>20</v>
      </c>
      <c r="S2792" t="s">
        <v>2605</v>
      </c>
      <c r="T2792" t="str" cm="1">
        <f t="array" ref="T2792">_xlfn.IFS(ISNUMBER(SEARCH("CP02",S2792)),"ราชพฤกษ",ISNUMBER(SEARCH("CP03",S2792)),"บางใหญ่",ISNUMBER(SEARCH("CP04",S2792)),"บางบอน",OR(ISNUMBER(SEARCH("CP",S2792)),ISNUMBER(SEARCH("BTC",D2792))),"340",TRUE,"")</f>
        <v>บางใหญ่</v>
      </c>
    </row>
    <row r="2793" spans="1:20" x14ac:dyDescent="0.2">
      <c r="A2793" t="s">
        <v>4427</v>
      </c>
      <c r="B2793" t="s">
        <v>13</v>
      </c>
      <c r="C2793">
        <v>2026</v>
      </c>
      <c r="D2793" t="s">
        <v>4471</v>
      </c>
      <c r="E2793" t="s">
        <v>537</v>
      </c>
      <c r="F2793" t="s">
        <v>538</v>
      </c>
      <c r="G2793" t="s">
        <v>2582</v>
      </c>
      <c r="H2793" t="s">
        <v>2586</v>
      </c>
      <c r="I2793" t="s">
        <v>4472</v>
      </c>
      <c r="J2793" t="s">
        <v>4473</v>
      </c>
      <c r="K2793" t="s">
        <v>2603</v>
      </c>
      <c r="L2793" s="1">
        <v>1</v>
      </c>
      <c r="M2793" s="1">
        <v>1650</v>
      </c>
      <c r="N2793" s="1">
        <v>0</v>
      </c>
      <c r="O2793" s="1" t="s">
        <v>2580</v>
      </c>
      <c r="P2793" s="1">
        <v>1542.06</v>
      </c>
      <c r="Q2793" s="1">
        <v>107.94</v>
      </c>
      <c r="R2793" s="1">
        <v>1650</v>
      </c>
      <c r="S2793" t="s">
        <v>2605</v>
      </c>
      <c r="T2793" t="str" cm="1">
        <f t="array" ref="T2793">_xlfn.IFS(ISNUMBER(SEARCH("CP02",S2793)),"ราชพฤกษ",ISNUMBER(SEARCH("CP03",S2793)),"บางใหญ่",ISNUMBER(SEARCH("CP04",S2793)),"บางบอน",OR(ISNUMBER(SEARCH("CP",S2793)),ISNUMBER(SEARCH("BTC",D2793))),"340",TRUE,"")</f>
        <v>บางใหญ่</v>
      </c>
    </row>
    <row r="2794" spans="1:20" x14ac:dyDescent="0.2">
      <c r="A2794" t="s">
        <v>4427</v>
      </c>
      <c r="B2794" t="s">
        <v>13</v>
      </c>
      <c r="C2794">
        <v>2026</v>
      </c>
      <c r="D2794" t="s">
        <v>4471</v>
      </c>
      <c r="E2794" t="s">
        <v>99</v>
      </c>
      <c r="F2794" t="s">
        <v>100</v>
      </c>
      <c r="G2794" t="s">
        <v>2582</v>
      </c>
      <c r="H2794" t="s">
        <v>2586</v>
      </c>
      <c r="I2794" t="s">
        <v>4472</v>
      </c>
      <c r="J2794" t="s">
        <v>4473</v>
      </c>
      <c r="K2794" t="s">
        <v>2603</v>
      </c>
      <c r="L2794" s="1">
        <v>1</v>
      </c>
      <c r="M2794" s="1">
        <v>220</v>
      </c>
      <c r="N2794" s="1">
        <v>0</v>
      </c>
      <c r="O2794" s="1" t="s">
        <v>2580</v>
      </c>
      <c r="P2794" s="1">
        <v>205.61</v>
      </c>
      <c r="Q2794" s="1">
        <v>14.39</v>
      </c>
      <c r="R2794" s="1">
        <v>220</v>
      </c>
      <c r="S2794" t="s">
        <v>2605</v>
      </c>
      <c r="T2794" t="str" cm="1">
        <f t="array" ref="T2794">_xlfn.IFS(ISNUMBER(SEARCH("CP02",S2794)),"ราชพฤกษ",ISNUMBER(SEARCH("CP03",S2794)),"บางใหญ่",ISNUMBER(SEARCH("CP04",S2794)),"บางบอน",OR(ISNUMBER(SEARCH("CP",S2794)),ISNUMBER(SEARCH("BTC",D2794))),"340",TRUE,"")</f>
        <v>บางใหญ่</v>
      </c>
    </row>
    <row r="2795" spans="1:20" x14ac:dyDescent="0.2">
      <c r="A2795" t="s">
        <v>4427</v>
      </c>
      <c r="B2795" t="s">
        <v>13</v>
      </c>
      <c r="C2795">
        <v>2026</v>
      </c>
      <c r="D2795" t="s">
        <v>4471</v>
      </c>
      <c r="E2795" t="s">
        <v>1187</v>
      </c>
      <c r="F2795" t="s">
        <v>1188</v>
      </c>
      <c r="G2795" t="s">
        <v>2582</v>
      </c>
      <c r="H2795" t="s">
        <v>2586</v>
      </c>
      <c r="I2795" t="s">
        <v>4472</v>
      </c>
      <c r="J2795" t="s">
        <v>4473</v>
      </c>
      <c r="K2795" t="s">
        <v>2603</v>
      </c>
      <c r="L2795" s="1">
        <v>1</v>
      </c>
      <c r="M2795" s="1">
        <v>20</v>
      </c>
      <c r="N2795" s="1">
        <v>0</v>
      </c>
      <c r="O2795" s="1" t="s">
        <v>2580</v>
      </c>
      <c r="P2795" s="1">
        <v>18.690000000000001</v>
      </c>
      <c r="Q2795" s="1">
        <v>1.31</v>
      </c>
      <c r="R2795" s="1">
        <v>20</v>
      </c>
      <c r="S2795" t="s">
        <v>2605</v>
      </c>
      <c r="T2795" t="str" cm="1">
        <f t="array" ref="T2795">_xlfn.IFS(ISNUMBER(SEARCH("CP02",S2795)),"ราชพฤกษ",ISNUMBER(SEARCH("CP03",S2795)),"บางใหญ่",ISNUMBER(SEARCH("CP04",S2795)),"บางบอน",OR(ISNUMBER(SEARCH("CP",S2795)),ISNUMBER(SEARCH("BTC",D2795))),"340",TRUE,"")</f>
        <v>บางใหญ่</v>
      </c>
    </row>
    <row r="2796" spans="1:20" x14ac:dyDescent="0.2">
      <c r="A2796" t="s">
        <v>4427</v>
      </c>
      <c r="B2796" t="s">
        <v>13</v>
      </c>
      <c r="C2796">
        <v>2026</v>
      </c>
      <c r="D2796" t="s">
        <v>3551</v>
      </c>
      <c r="E2796" t="s">
        <v>1547</v>
      </c>
      <c r="F2796" t="s">
        <v>1548</v>
      </c>
      <c r="G2796" t="s">
        <v>2588</v>
      </c>
      <c r="H2796" t="s">
        <v>2586</v>
      </c>
      <c r="I2796" t="s">
        <v>4474</v>
      </c>
      <c r="J2796" t="s">
        <v>3553</v>
      </c>
      <c r="K2796" t="s">
        <v>2603</v>
      </c>
      <c r="L2796" s="1">
        <v>1</v>
      </c>
      <c r="M2796" s="1">
        <v>400</v>
      </c>
      <c r="N2796" s="1">
        <v>100</v>
      </c>
      <c r="O2796" s="1" t="s">
        <v>2580</v>
      </c>
      <c r="P2796" s="1">
        <v>280.37</v>
      </c>
      <c r="Q2796" s="1">
        <v>19.63</v>
      </c>
      <c r="R2796" s="1">
        <v>300</v>
      </c>
      <c r="S2796" t="s">
        <v>2606</v>
      </c>
      <c r="T2796" t="str" cm="1">
        <f t="array" ref="T2796">_xlfn.IFS(ISNUMBER(SEARCH("CP02",S2796)),"ราชพฤกษ",ISNUMBER(SEARCH("CP03",S2796)),"บางใหญ่",ISNUMBER(SEARCH("CP04",S2796)),"บางบอน",OR(ISNUMBER(SEARCH("CP",S2796)),ISNUMBER(SEARCH("BTC",D2796))),"340",TRUE,"")</f>
        <v>บางใหญ่</v>
      </c>
    </row>
    <row r="2797" spans="1:20" x14ac:dyDescent="0.2">
      <c r="A2797" t="s">
        <v>4427</v>
      </c>
      <c r="B2797" t="s">
        <v>13</v>
      </c>
      <c r="C2797">
        <v>2026</v>
      </c>
      <c r="D2797" t="s">
        <v>2621</v>
      </c>
      <c r="E2797" t="s">
        <v>1547</v>
      </c>
      <c r="F2797" t="s">
        <v>1548</v>
      </c>
      <c r="G2797" t="s">
        <v>2588</v>
      </c>
      <c r="H2797" t="s">
        <v>2586</v>
      </c>
      <c r="I2797" t="s">
        <v>4475</v>
      </c>
      <c r="J2797" t="s">
        <v>2623</v>
      </c>
      <c r="K2797" t="s">
        <v>2624</v>
      </c>
      <c r="L2797" s="1">
        <v>1</v>
      </c>
      <c r="M2797" s="1">
        <v>400</v>
      </c>
      <c r="N2797" s="1">
        <v>0</v>
      </c>
      <c r="O2797" s="1" t="s">
        <v>2580</v>
      </c>
      <c r="P2797" s="1">
        <v>373.83</v>
      </c>
      <c r="Q2797" s="1">
        <v>26.17</v>
      </c>
      <c r="R2797" s="1">
        <v>400</v>
      </c>
      <c r="S2797" t="s">
        <v>2625</v>
      </c>
      <c r="T2797" t="str" cm="1">
        <f t="array" ref="T2797">_xlfn.IFS(ISNUMBER(SEARCH("CP02",S2797)),"ราชพฤกษ",ISNUMBER(SEARCH("CP03",S2797)),"บางใหญ่",ISNUMBER(SEARCH("CP04",S2797)),"บางบอน",OR(ISNUMBER(SEARCH("CP",S2797)),ISNUMBER(SEARCH("BTC",D2797))),"340",TRUE,"")</f>
        <v>340</v>
      </c>
    </row>
    <row r="2798" spans="1:20" x14ac:dyDescent="0.2">
      <c r="A2798" t="s">
        <v>4427</v>
      </c>
      <c r="B2798" t="s">
        <v>13</v>
      </c>
      <c r="C2798">
        <v>2026</v>
      </c>
      <c r="D2798" t="s">
        <v>4476</v>
      </c>
      <c r="E2798" t="s">
        <v>525</v>
      </c>
      <c r="F2798" t="s">
        <v>526</v>
      </c>
      <c r="G2798" t="s">
        <v>2582</v>
      </c>
      <c r="H2798" t="s">
        <v>2586</v>
      </c>
      <c r="I2798" t="s">
        <v>4477</v>
      </c>
      <c r="J2798" t="s">
        <v>4478</v>
      </c>
      <c r="K2798" t="s">
        <v>2624</v>
      </c>
      <c r="L2798" s="1">
        <v>1</v>
      </c>
      <c r="M2798" s="1">
        <v>1150</v>
      </c>
      <c r="N2798" s="1">
        <v>0</v>
      </c>
      <c r="O2798" s="1" t="s">
        <v>2580</v>
      </c>
      <c r="P2798" s="1">
        <v>1074.77</v>
      </c>
      <c r="Q2798" s="1">
        <v>75.23</v>
      </c>
      <c r="R2798" s="1">
        <v>1150</v>
      </c>
      <c r="S2798" t="s">
        <v>2683</v>
      </c>
      <c r="T2798" t="str" cm="1">
        <f t="array" ref="T2798">_xlfn.IFS(ISNUMBER(SEARCH("CP02",S2798)),"ราชพฤกษ",ISNUMBER(SEARCH("CP03",S2798)),"บางใหญ่",ISNUMBER(SEARCH("CP04",S2798)),"บางบอน",OR(ISNUMBER(SEARCH("CP",S2798)),ISNUMBER(SEARCH("BTC",D2798))),"340",TRUE,"")</f>
        <v>340</v>
      </c>
    </row>
    <row r="2799" spans="1:20" x14ac:dyDescent="0.2">
      <c r="A2799" t="s">
        <v>4427</v>
      </c>
      <c r="B2799" t="s">
        <v>13</v>
      </c>
      <c r="C2799">
        <v>2026</v>
      </c>
      <c r="D2799" t="s">
        <v>4476</v>
      </c>
      <c r="E2799" t="s">
        <v>523</v>
      </c>
      <c r="F2799" t="s">
        <v>524</v>
      </c>
      <c r="G2799" t="s">
        <v>2582</v>
      </c>
      <c r="H2799" t="s">
        <v>2586</v>
      </c>
      <c r="I2799" t="s">
        <v>4477</v>
      </c>
      <c r="J2799" t="s">
        <v>4478</v>
      </c>
      <c r="K2799" t="s">
        <v>2624</v>
      </c>
      <c r="L2799" s="1">
        <v>1</v>
      </c>
      <c r="M2799" s="1">
        <v>175</v>
      </c>
      <c r="N2799" s="1">
        <v>0</v>
      </c>
      <c r="O2799" s="1" t="s">
        <v>2580</v>
      </c>
      <c r="P2799" s="1">
        <v>0</v>
      </c>
      <c r="Q2799" s="1">
        <v>0</v>
      </c>
      <c r="R2799" s="1">
        <v>0</v>
      </c>
      <c r="S2799" t="s">
        <v>2683</v>
      </c>
      <c r="T2799" t="str" cm="1">
        <f t="array" ref="T2799">_xlfn.IFS(ISNUMBER(SEARCH("CP02",S2799)),"ราชพฤกษ",ISNUMBER(SEARCH("CP03",S2799)),"บางใหญ่",ISNUMBER(SEARCH("CP04",S2799)),"บางบอน",OR(ISNUMBER(SEARCH("CP",S2799)),ISNUMBER(SEARCH("BTC",D2799))),"340",TRUE,"")</f>
        <v>340</v>
      </c>
    </row>
    <row r="2800" spans="1:20" x14ac:dyDescent="0.2">
      <c r="A2800" t="s">
        <v>4427</v>
      </c>
      <c r="B2800" t="s">
        <v>13</v>
      </c>
      <c r="C2800">
        <v>2026</v>
      </c>
      <c r="D2800" t="s">
        <v>4476</v>
      </c>
      <c r="E2800" t="s">
        <v>151</v>
      </c>
      <c r="F2800" t="s">
        <v>152</v>
      </c>
      <c r="G2800" t="s">
        <v>2582</v>
      </c>
      <c r="H2800" t="s">
        <v>2586</v>
      </c>
      <c r="I2800" t="s">
        <v>4477</v>
      </c>
      <c r="J2800" t="s">
        <v>4478</v>
      </c>
      <c r="K2800" t="s">
        <v>2624</v>
      </c>
      <c r="L2800" s="1">
        <v>1</v>
      </c>
      <c r="M2800" s="1">
        <v>240</v>
      </c>
      <c r="N2800" s="1">
        <v>0</v>
      </c>
      <c r="O2800" s="1" t="s">
        <v>2580</v>
      </c>
      <c r="P2800" s="1">
        <v>0</v>
      </c>
      <c r="Q2800" s="1">
        <v>0</v>
      </c>
      <c r="R2800" s="1">
        <v>0</v>
      </c>
      <c r="S2800" t="s">
        <v>2683</v>
      </c>
      <c r="T2800" t="str" cm="1">
        <f t="array" ref="T2800">_xlfn.IFS(ISNUMBER(SEARCH("CP02",S2800)),"ราชพฤกษ",ISNUMBER(SEARCH("CP03",S2800)),"บางใหญ่",ISNUMBER(SEARCH("CP04",S2800)),"บางบอน",OR(ISNUMBER(SEARCH("CP",S2800)),ISNUMBER(SEARCH("BTC",D2800))),"340",TRUE,"")</f>
        <v>340</v>
      </c>
    </row>
    <row r="2801" spans="1:20" x14ac:dyDescent="0.2">
      <c r="A2801" t="s">
        <v>4427</v>
      </c>
      <c r="B2801" t="s">
        <v>13</v>
      </c>
      <c r="C2801">
        <v>2026</v>
      </c>
      <c r="D2801" t="s">
        <v>4476</v>
      </c>
      <c r="E2801" t="s">
        <v>1187</v>
      </c>
      <c r="F2801" t="s">
        <v>1188</v>
      </c>
      <c r="G2801" t="s">
        <v>2582</v>
      </c>
      <c r="H2801" t="s">
        <v>2586</v>
      </c>
      <c r="I2801" t="s">
        <v>4477</v>
      </c>
      <c r="J2801" t="s">
        <v>4478</v>
      </c>
      <c r="K2801" t="s">
        <v>2624</v>
      </c>
      <c r="L2801" s="1">
        <v>1</v>
      </c>
      <c r="M2801" s="1">
        <v>20</v>
      </c>
      <c r="N2801" s="1">
        <v>0</v>
      </c>
      <c r="O2801" s="1" t="s">
        <v>2580</v>
      </c>
      <c r="P2801" s="1">
        <v>18.690000000000001</v>
      </c>
      <c r="Q2801" s="1">
        <v>1.31</v>
      </c>
      <c r="R2801" s="1">
        <v>20</v>
      </c>
      <c r="S2801" t="s">
        <v>2683</v>
      </c>
      <c r="T2801" t="str" cm="1">
        <f t="array" ref="T2801">_xlfn.IFS(ISNUMBER(SEARCH("CP02",S2801)),"ราชพฤกษ",ISNUMBER(SEARCH("CP03",S2801)),"บางใหญ่",ISNUMBER(SEARCH("CP04",S2801)),"บางบอน",OR(ISNUMBER(SEARCH("CP",S2801)),ISNUMBER(SEARCH("BTC",D2801))),"340",TRUE,"")</f>
        <v>340</v>
      </c>
    </row>
    <row r="2802" spans="1:20" x14ac:dyDescent="0.2">
      <c r="A2802" t="s">
        <v>4427</v>
      </c>
      <c r="B2802" t="s">
        <v>13</v>
      </c>
      <c r="C2802">
        <v>2026</v>
      </c>
      <c r="D2802" t="s">
        <v>3166</v>
      </c>
      <c r="E2802" t="s">
        <v>555</v>
      </c>
      <c r="F2802" t="s">
        <v>556</v>
      </c>
      <c r="G2802" t="s">
        <v>2582</v>
      </c>
      <c r="H2802" t="s">
        <v>2586</v>
      </c>
      <c r="I2802" t="s">
        <v>4479</v>
      </c>
      <c r="J2802" t="s">
        <v>3168</v>
      </c>
      <c r="K2802" t="s">
        <v>2761</v>
      </c>
      <c r="L2802" s="1">
        <v>1</v>
      </c>
      <c r="M2802" s="1">
        <v>1350</v>
      </c>
      <c r="N2802" s="1">
        <v>0</v>
      </c>
      <c r="O2802" s="1" t="s">
        <v>2580</v>
      </c>
      <c r="P2802" s="1">
        <v>1261.68</v>
      </c>
      <c r="Q2802" s="1">
        <v>88.32</v>
      </c>
      <c r="R2802" s="1">
        <v>1350</v>
      </c>
      <c r="S2802" t="s">
        <v>2683</v>
      </c>
      <c r="T2802" t="str" cm="1">
        <f t="array" ref="T2802">_xlfn.IFS(ISNUMBER(SEARCH("CP02",S2802)),"ราชพฤกษ",ISNUMBER(SEARCH("CP03",S2802)),"บางใหญ่",ISNUMBER(SEARCH("CP04",S2802)),"บางบอน",OR(ISNUMBER(SEARCH("CP",S2802)),ISNUMBER(SEARCH("BTC",D2802))),"340",TRUE,"")</f>
        <v>340</v>
      </c>
    </row>
    <row r="2803" spans="1:20" x14ac:dyDescent="0.2">
      <c r="A2803" t="s">
        <v>4427</v>
      </c>
      <c r="B2803" t="s">
        <v>13</v>
      </c>
      <c r="C2803">
        <v>2026</v>
      </c>
      <c r="D2803" t="s">
        <v>3166</v>
      </c>
      <c r="E2803" t="s">
        <v>553</v>
      </c>
      <c r="F2803" t="s">
        <v>554</v>
      </c>
      <c r="G2803" t="s">
        <v>2582</v>
      </c>
      <c r="H2803" t="s">
        <v>2586</v>
      </c>
      <c r="I2803" t="s">
        <v>4479</v>
      </c>
      <c r="J2803" t="s">
        <v>3168</v>
      </c>
      <c r="K2803" t="s">
        <v>2761</v>
      </c>
      <c r="L2803" s="1">
        <v>1</v>
      </c>
      <c r="M2803" s="1">
        <v>250</v>
      </c>
      <c r="N2803" s="1">
        <v>0</v>
      </c>
      <c r="O2803" s="1" t="s">
        <v>2580</v>
      </c>
      <c r="P2803" s="1">
        <v>233.64</v>
      </c>
      <c r="Q2803" s="1">
        <v>16.36</v>
      </c>
      <c r="R2803" s="1">
        <v>250</v>
      </c>
      <c r="S2803" t="s">
        <v>2683</v>
      </c>
      <c r="T2803" t="str" cm="1">
        <f t="array" ref="T2803">_xlfn.IFS(ISNUMBER(SEARCH("CP02",S2803)),"ราชพฤกษ",ISNUMBER(SEARCH("CP03",S2803)),"บางใหญ่",ISNUMBER(SEARCH("CP04",S2803)),"บางบอน",OR(ISNUMBER(SEARCH("CP",S2803)),ISNUMBER(SEARCH("BTC",D2803))),"340",TRUE,"")</f>
        <v>340</v>
      </c>
    </row>
    <row r="2804" spans="1:20" x14ac:dyDescent="0.2">
      <c r="A2804" t="s">
        <v>4427</v>
      </c>
      <c r="B2804" t="s">
        <v>13</v>
      </c>
      <c r="C2804">
        <v>2026</v>
      </c>
      <c r="D2804" t="s">
        <v>3166</v>
      </c>
      <c r="E2804" t="s">
        <v>123</v>
      </c>
      <c r="F2804" t="s">
        <v>124</v>
      </c>
      <c r="G2804" t="s">
        <v>2582</v>
      </c>
      <c r="H2804" t="s">
        <v>2586</v>
      </c>
      <c r="I2804" t="s">
        <v>4479</v>
      </c>
      <c r="J2804" t="s">
        <v>3168</v>
      </c>
      <c r="K2804" t="s">
        <v>2761</v>
      </c>
      <c r="L2804" s="1">
        <v>1</v>
      </c>
      <c r="M2804" s="1">
        <v>350</v>
      </c>
      <c r="N2804" s="1">
        <v>0</v>
      </c>
      <c r="O2804" s="1" t="s">
        <v>2580</v>
      </c>
      <c r="P2804" s="1">
        <v>327.10000000000002</v>
      </c>
      <c r="Q2804" s="1">
        <v>22.9</v>
      </c>
      <c r="R2804" s="1">
        <v>350</v>
      </c>
      <c r="S2804" t="s">
        <v>2683</v>
      </c>
      <c r="T2804" t="str" cm="1">
        <f t="array" ref="T2804">_xlfn.IFS(ISNUMBER(SEARCH("CP02",S2804)),"ราชพฤกษ",ISNUMBER(SEARCH("CP03",S2804)),"บางใหญ่",ISNUMBER(SEARCH("CP04",S2804)),"บางบอน",OR(ISNUMBER(SEARCH("CP",S2804)),ISNUMBER(SEARCH("BTC",D2804))),"340",TRUE,"")</f>
        <v>340</v>
      </c>
    </row>
    <row r="2805" spans="1:20" x14ac:dyDescent="0.2">
      <c r="A2805" t="s">
        <v>4427</v>
      </c>
      <c r="B2805" t="s">
        <v>13</v>
      </c>
      <c r="C2805">
        <v>2026</v>
      </c>
      <c r="D2805" t="s">
        <v>3166</v>
      </c>
      <c r="E2805" t="s">
        <v>1187</v>
      </c>
      <c r="F2805" t="s">
        <v>1188</v>
      </c>
      <c r="G2805" t="s">
        <v>2582</v>
      </c>
      <c r="H2805" t="s">
        <v>2586</v>
      </c>
      <c r="I2805" t="s">
        <v>4479</v>
      </c>
      <c r="J2805" t="s">
        <v>3168</v>
      </c>
      <c r="K2805" t="s">
        <v>2761</v>
      </c>
      <c r="L2805" s="1">
        <v>1</v>
      </c>
      <c r="M2805" s="1">
        <v>20</v>
      </c>
      <c r="N2805" s="1">
        <v>0</v>
      </c>
      <c r="O2805" s="1" t="s">
        <v>2580</v>
      </c>
      <c r="P2805" s="1">
        <v>18.690000000000001</v>
      </c>
      <c r="Q2805" s="1">
        <v>1.31</v>
      </c>
      <c r="R2805" s="1">
        <v>20</v>
      </c>
      <c r="S2805" t="s">
        <v>2683</v>
      </c>
      <c r="T2805" t="str" cm="1">
        <f t="array" ref="T2805">_xlfn.IFS(ISNUMBER(SEARCH("CP02",S2805)),"ราชพฤกษ",ISNUMBER(SEARCH("CP03",S2805)),"บางใหญ่",ISNUMBER(SEARCH("CP04",S2805)),"บางบอน",OR(ISNUMBER(SEARCH("CP",S2805)),ISNUMBER(SEARCH("BTC",D2805))),"340",TRUE,"")</f>
        <v>340</v>
      </c>
    </row>
    <row r="2806" spans="1:20" x14ac:dyDescent="0.2">
      <c r="A2806" t="s">
        <v>4427</v>
      </c>
      <c r="B2806" t="s">
        <v>13</v>
      </c>
      <c r="C2806">
        <v>2026</v>
      </c>
      <c r="D2806" t="s">
        <v>3166</v>
      </c>
      <c r="E2806" t="s">
        <v>239</v>
      </c>
      <c r="F2806" t="s">
        <v>240</v>
      </c>
      <c r="G2806" t="s">
        <v>2582</v>
      </c>
      <c r="H2806" t="s">
        <v>2586</v>
      </c>
      <c r="I2806" t="s">
        <v>4479</v>
      </c>
      <c r="J2806" t="s">
        <v>3168</v>
      </c>
      <c r="K2806" t="s">
        <v>2761</v>
      </c>
      <c r="L2806" s="1">
        <v>1</v>
      </c>
      <c r="M2806" s="1">
        <v>690</v>
      </c>
      <c r="N2806" s="1">
        <v>0</v>
      </c>
      <c r="O2806" s="1" t="s">
        <v>2580</v>
      </c>
      <c r="P2806" s="1">
        <v>644.86</v>
      </c>
      <c r="Q2806" s="1">
        <v>45.14</v>
      </c>
      <c r="R2806" s="1">
        <v>690</v>
      </c>
      <c r="S2806" t="s">
        <v>2683</v>
      </c>
      <c r="T2806" t="str" cm="1">
        <f t="array" ref="T2806">_xlfn.IFS(ISNUMBER(SEARCH("CP02",S2806)),"ราชพฤกษ",ISNUMBER(SEARCH("CP03",S2806)),"บางใหญ่",ISNUMBER(SEARCH("CP04",S2806)),"บางบอน",OR(ISNUMBER(SEARCH("CP",S2806)),ISNUMBER(SEARCH("BTC",D2806))),"340",TRUE,"")</f>
        <v>340</v>
      </c>
    </row>
    <row r="2807" spans="1:20" x14ac:dyDescent="0.2">
      <c r="A2807" t="s">
        <v>4427</v>
      </c>
      <c r="B2807" t="s">
        <v>13</v>
      </c>
      <c r="C2807">
        <v>2026</v>
      </c>
      <c r="D2807" t="s">
        <v>3166</v>
      </c>
      <c r="E2807" t="s">
        <v>219</v>
      </c>
      <c r="F2807" t="s">
        <v>220</v>
      </c>
      <c r="G2807" t="s">
        <v>2582</v>
      </c>
      <c r="H2807" t="s">
        <v>2586</v>
      </c>
      <c r="I2807" t="s">
        <v>4479</v>
      </c>
      <c r="J2807" t="s">
        <v>3168</v>
      </c>
      <c r="K2807" t="s">
        <v>2761</v>
      </c>
      <c r="L2807" s="1">
        <v>1</v>
      </c>
      <c r="M2807" s="1">
        <v>300</v>
      </c>
      <c r="N2807" s="1">
        <v>0</v>
      </c>
      <c r="O2807" s="1" t="s">
        <v>2580</v>
      </c>
      <c r="P2807" s="1">
        <v>280.37</v>
      </c>
      <c r="Q2807" s="1">
        <v>19.63</v>
      </c>
      <c r="R2807" s="1">
        <v>300</v>
      </c>
      <c r="S2807" t="s">
        <v>2683</v>
      </c>
      <c r="T2807" t="str" cm="1">
        <f t="array" ref="T2807">_xlfn.IFS(ISNUMBER(SEARCH("CP02",S2807)),"ราชพฤกษ",ISNUMBER(SEARCH("CP03",S2807)),"บางใหญ่",ISNUMBER(SEARCH("CP04",S2807)),"บางบอน",OR(ISNUMBER(SEARCH("CP",S2807)),ISNUMBER(SEARCH("BTC",D2807))),"340",TRUE,"")</f>
        <v>340</v>
      </c>
    </row>
    <row r="2808" spans="1:20" x14ac:dyDescent="0.2">
      <c r="A2808" t="s">
        <v>4427</v>
      </c>
      <c r="B2808" t="s">
        <v>13</v>
      </c>
      <c r="C2808">
        <v>2026</v>
      </c>
      <c r="D2808" t="s">
        <v>3166</v>
      </c>
      <c r="E2808" t="s">
        <v>1989</v>
      </c>
      <c r="F2808" t="s">
        <v>1990</v>
      </c>
      <c r="G2808" t="s">
        <v>2582</v>
      </c>
      <c r="H2808" t="s">
        <v>2586</v>
      </c>
      <c r="I2808" t="s">
        <v>4479</v>
      </c>
      <c r="J2808" t="s">
        <v>3168</v>
      </c>
      <c r="K2808" t="s">
        <v>2761</v>
      </c>
      <c r="L2808" s="1">
        <v>1</v>
      </c>
      <c r="M2808" s="1">
        <v>385</v>
      </c>
      <c r="N2808" s="1">
        <v>0</v>
      </c>
      <c r="O2808" s="1" t="s">
        <v>2580</v>
      </c>
      <c r="P2808" s="1">
        <v>359.81</v>
      </c>
      <c r="Q2808" s="1">
        <v>25.19</v>
      </c>
      <c r="R2808" s="1">
        <v>385</v>
      </c>
      <c r="S2808" t="s">
        <v>2683</v>
      </c>
      <c r="T2808" t="str" cm="1">
        <f t="array" ref="T2808">_xlfn.IFS(ISNUMBER(SEARCH("CP02",S2808)),"ราชพฤกษ",ISNUMBER(SEARCH("CP03",S2808)),"บางใหญ่",ISNUMBER(SEARCH("CP04",S2808)),"บางบอน",OR(ISNUMBER(SEARCH("CP",S2808)),ISNUMBER(SEARCH("BTC",D2808))),"340",TRUE,"")</f>
        <v>340</v>
      </c>
    </row>
    <row r="2809" spans="1:20" x14ac:dyDescent="0.2">
      <c r="A2809" t="s">
        <v>4427</v>
      </c>
      <c r="B2809" t="s">
        <v>13</v>
      </c>
      <c r="C2809">
        <v>2026</v>
      </c>
      <c r="D2809" t="s">
        <v>3166</v>
      </c>
      <c r="E2809" t="s">
        <v>43</v>
      </c>
      <c r="F2809" t="s">
        <v>44</v>
      </c>
      <c r="G2809" t="s">
        <v>2582</v>
      </c>
      <c r="H2809" t="s">
        <v>2586</v>
      </c>
      <c r="I2809" t="s">
        <v>4479</v>
      </c>
      <c r="J2809" t="s">
        <v>3168</v>
      </c>
      <c r="K2809" t="s">
        <v>2761</v>
      </c>
      <c r="L2809" s="1">
        <v>1</v>
      </c>
      <c r="M2809" s="1">
        <v>3320</v>
      </c>
      <c r="N2809" s="1">
        <v>300</v>
      </c>
      <c r="O2809" s="1" t="s">
        <v>2580</v>
      </c>
      <c r="P2809" s="1">
        <v>2822.43</v>
      </c>
      <c r="Q2809" s="1">
        <v>197.57</v>
      </c>
      <c r="R2809" s="1">
        <v>3020</v>
      </c>
      <c r="S2809" t="s">
        <v>2683</v>
      </c>
      <c r="T2809" t="str" cm="1">
        <f t="array" ref="T2809">_xlfn.IFS(ISNUMBER(SEARCH("CP02",S2809)),"ราชพฤกษ",ISNUMBER(SEARCH("CP03",S2809)),"บางใหญ่",ISNUMBER(SEARCH("CP04",S2809)),"บางบอน",OR(ISNUMBER(SEARCH("CP",S2809)),ISNUMBER(SEARCH("BTC",D2809))),"340",TRUE,"")</f>
        <v>340</v>
      </c>
    </row>
    <row r="2810" spans="1:20" x14ac:dyDescent="0.2">
      <c r="A2810" t="s">
        <v>4427</v>
      </c>
      <c r="B2810" t="s">
        <v>13</v>
      </c>
      <c r="C2810">
        <v>2026</v>
      </c>
      <c r="D2810" t="s">
        <v>3166</v>
      </c>
      <c r="E2810" t="s">
        <v>499</v>
      </c>
      <c r="F2810" t="s">
        <v>500</v>
      </c>
      <c r="G2810" t="s">
        <v>3635</v>
      </c>
      <c r="H2810" t="s">
        <v>2586</v>
      </c>
      <c r="I2810" t="s">
        <v>4479</v>
      </c>
      <c r="J2810" t="s">
        <v>3168</v>
      </c>
      <c r="K2810" t="s">
        <v>2761</v>
      </c>
      <c r="L2810" s="1">
        <v>8</v>
      </c>
      <c r="M2810" s="1">
        <v>200</v>
      </c>
      <c r="N2810" s="1">
        <v>0</v>
      </c>
      <c r="O2810" s="1" t="s">
        <v>2580</v>
      </c>
      <c r="P2810" s="1">
        <v>1495.33</v>
      </c>
      <c r="Q2810" s="1">
        <v>104.67</v>
      </c>
      <c r="R2810" s="1">
        <v>1600</v>
      </c>
      <c r="S2810" t="s">
        <v>2683</v>
      </c>
      <c r="T2810" t="str" cm="1">
        <f t="array" ref="T2810">_xlfn.IFS(ISNUMBER(SEARCH("CP02",S2810)),"ราชพฤกษ",ISNUMBER(SEARCH("CP03",S2810)),"บางใหญ่",ISNUMBER(SEARCH("CP04",S2810)),"บางบอน",OR(ISNUMBER(SEARCH("CP",S2810)),ISNUMBER(SEARCH("BTC",D2810))),"340",TRUE,"")</f>
        <v>340</v>
      </c>
    </row>
    <row r="2811" spans="1:20" x14ac:dyDescent="0.2">
      <c r="A2811" t="s">
        <v>4427</v>
      </c>
      <c r="B2811" t="s">
        <v>13</v>
      </c>
      <c r="C2811">
        <v>2026</v>
      </c>
      <c r="D2811" t="s">
        <v>3166</v>
      </c>
      <c r="E2811" t="s">
        <v>1553</v>
      </c>
      <c r="F2811" t="s">
        <v>1554</v>
      </c>
      <c r="G2811" t="s">
        <v>2585</v>
      </c>
      <c r="H2811" t="s">
        <v>2586</v>
      </c>
      <c r="I2811" t="s">
        <v>4480</v>
      </c>
      <c r="J2811" t="s">
        <v>3168</v>
      </c>
      <c r="K2811" t="s">
        <v>2761</v>
      </c>
      <c r="L2811" s="1">
        <v>2</v>
      </c>
      <c r="M2811" s="1">
        <v>120</v>
      </c>
      <c r="N2811" s="1">
        <v>0</v>
      </c>
      <c r="O2811" s="1" t="s">
        <v>2580</v>
      </c>
      <c r="P2811" s="1">
        <v>224.3</v>
      </c>
      <c r="Q2811" s="1">
        <v>15.7</v>
      </c>
      <c r="R2811" s="1">
        <v>240</v>
      </c>
      <c r="S2811" t="s">
        <v>2625</v>
      </c>
      <c r="T2811" t="str" cm="1">
        <f t="array" ref="T2811">_xlfn.IFS(ISNUMBER(SEARCH("CP02",S2811)),"ราชพฤกษ",ISNUMBER(SEARCH("CP03",S2811)),"บางใหญ่",ISNUMBER(SEARCH("CP04",S2811)),"บางบอน",OR(ISNUMBER(SEARCH("CP",S2811)),ISNUMBER(SEARCH("BTC",D2811))),"340",TRUE,"")</f>
        <v>340</v>
      </c>
    </row>
    <row r="2812" spans="1:20" x14ac:dyDescent="0.2">
      <c r="A2812" t="s">
        <v>4427</v>
      </c>
      <c r="B2812" t="s">
        <v>13</v>
      </c>
      <c r="C2812">
        <v>2026</v>
      </c>
      <c r="D2812" t="s">
        <v>3166</v>
      </c>
      <c r="E2812" t="s">
        <v>1547</v>
      </c>
      <c r="F2812" t="s">
        <v>1548</v>
      </c>
      <c r="G2812" t="s">
        <v>2588</v>
      </c>
      <c r="H2812" t="s">
        <v>2586</v>
      </c>
      <c r="I2812" t="s">
        <v>4480</v>
      </c>
      <c r="J2812" t="s">
        <v>3168</v>
      </c>
      <c r="K2812" t="s">
        <v>2761</v>
      </c>
      <c r="L2812" s="1">
        <v>1</v>
      </c>
      <c r="M2812" s="1">
        <v>400</v>
      </c>
      <c r="N2812" s="1">
        <v>0</v>
      </c>
      <c r="O2812" s="1" t="s">
        <v>2580</v>
      </c>
      <c r="P2812" s="1">
        <v>373.83</v>
      </c>
      <c r="Q2812" s="1">
        <v>26.17</v>
      </c>
      <c r="R2812" s="1">
        <v>400</v>
      </c>
      <c r="S2812" t="s">
        <v>2625</v>
      </c>
      <c r="T2812" t="str" cm="1">
        <f t="array" ref="T2812">_xlfn.IFS(ISNUMBER(SEARCH("CP02",S2812)),"ราชพฤกษ",ISNUMBER(SEARCH("CP03",S2812)),"บางใหญ่",ISNUMBER(SEARCH("CP04",S2812)),"บางบอน",OR(ISNUMBER(SEARCH("CP",S2812)),ISNUMBER(SEARCH("BTC",D2812))),"340",TRUE,"")</f>
        <v>340</v>
      </c>
    </row>
    <row r="2813" spans="1:20" x14ac:dyDescent="0.2">
      <c r="A2813" t="s">
        <v>4427</v>
      </c>
      <c r="B2813" t="s">
        <v>13</v>
      </c>
      <c r="C2813">
        <v>2026</v>
      </c>
      <c r="D2813" t="s">
        <v>4481</v>
      </c>
      <c r="E2813" t="s">
        <v>555</v>
      </c>
      <c r="F2813" t="s">
        <v>556</v>
      </c>
      <c r="G2813" t="s">
        <v>2582</v>
      </c>
      <c r="H2813" t="s">
        <v>2586</v>
      </c>
      <c r="I2813" t="s">
        <v>4482</v>
      </c>
      <c r="J2813" t="s">
        <v>4483</v>
      </c>
      <c r="K2813" t="s">
        <v>2761</v>
      </c>
      <c r="L2813" s="1">
        <v>1</v>
      </c>
      <c r="M2813" s="1">
        <v>1350</v>
      </c>
      <c r="N2813" s="1">
        <v>0</v>
      </c>
      <c r="O2813" s="1" t="s">
        <v>2580</v>
      </c>
      <c r="P2813" s="1">
        <v>1261.68</v>
      </c>
      <c r="Q2813" s="1">
        <v>88.32</v>
      </c>
      <c r="R2813" s="1">
        <v>1350</v>
      </c>
      <c r="S2813" t="s">
        <v>2683</v>
      </c>
      <c r="T2813" t="str" cm="1">
        <f t="array" ref="T2813">_xlfn.IFS(ISNUMBER(SEARCH("CP02",S2813)),"ราชพฤกษ",ISNUMBER(SEARCH("CP03",S2813)),"บางใหญ่",ISNUMBER(SEARCH("CP04",S2813)),"บางบอน",OR(ISNUMBER(SEARCH("CP",S2813)),ISNUMBER(SEARCH("BTC",D2813))),"340",TRUE,"")</f>
        <v>340</v>
      </c>
    </row>
    <row r="2814" spans="1:20" x14ac:dyDescent="0.2">
      <c r="A2814" t="s">
        <v>4427</v>
      </c>
      <c r="B2814" t="s">
        <v>13</v>
      </c>
      <c r="C2814">
        <v>2026</v>
      </c>
      <c r="D2814" t="s">
        <v>4481</v>
      </c>
      <c r="E2814" t="s">
        <v>553</v>
      </c>
      <c r="F2814" t="s">
        <v>554</v>
      </c>
      <c r="G2814" t="s">
        <v>2582</v>
      </c>
      <c r="H2814" t="s">
        <v>2586</v>
      </c>
      <c r="I2814" t="s">
        <v>4482</v>
      </c>
      <c r="J2814" t="s">
        <v>4483</v>
      </c>
      <c r="K2814" t="s">
        <v>2761</v>
      </c>
      <c r="L2814" s="1">
        <v>1</v>
      </c>
      <c r="M2814" s="1">
        <v>250</v>
      </c>
      <c r="N2814" s="1">
        <v>0</v>
      </c>
      <c r="O2814" s="1" t="s">
        <v>2580</v>
      </c>
      <c r="P2814" s="1">
        <v>233.64</v>
      </c>
      <c r="Q2814" s="1">
        <v>16.36</v>
      </c>
      <c r="R2814" s="1">
        <v>250</v>
      </c>
      <c r="S2814" t="s">
        <v>2683</v>
      </c>
      <c r="T2814" t="str" cm="1">
        <f t="array" ref="T2814">_xlfn.IFS(ISNUMBER(SEARCH("CP02",S2814)),"ราชพฤกษ",ISNUMBER(SEARCH("CP03",S2814)),"บางใหญ่",ISNUMBER(SEARCH("CP04",S2814)),"บางบอน",OR(ISNUMBER(SEARCH("CP",S2814)),ISNUMBER(SEARCH("BTC",D2814))),"340",TRUE,"")</f>
        <v>340</v>
      </c>
    </row>
    <row r="2815" spans="1:20" x14ac:dyDescent="0.2">
      <c r="A2815" t="s">
        <v>4427</v>
      </c>
      <c r="B2815" t="s">
        <v>13</v>
      </c>
      <c r="C2815">
        <v>2026</v>
      </c>
      <c r="D2815" t="s">
        <v>4481</v>
      </c>
      <c r="E2815" t="s">
        <v>121</v>
      </c>
      <c r="F2815" t="s">
        <v>122</v>
      </c>
      <c r="G2815" t="s">
        <v>2582</v>
      </c>
      <c r="H2815" t="s">
        <v>2586</v>
      </c>
      <c r="I2815" t="s">
        <v>4482</v>
      </c>
      <c r="J2815" t="s">
        <v>4483</v>
      </c>
      <c r="K2815" t="s">
        <v>2761</v>
      </c>
      <c r="L2815" s="1">
        <v>1</v>
      </c>
      <c r="M2815" s="1">
        <v>240</v>
      </c>
      <c r="N2815" s="1">
        <v>0</v>
      </c>
      <c r="O2815" s="1" t="s">
        <v>2580</v>
      </c>
      <c r="P2815" s="1">
        <v>224.3</v>
      </c>
      <c r="Q2815" s="1">
        <v>15.7</v>
      </c>
      <c r="R2815" s="1">
        <v>240</v>
      </c>
      <c r="S2815" t="s">
        <v>2683</v>
      </c>
      <c r="T2815" t="str" cm="1">
        <f t="array" ref="T2815">_xlfn.IFS(ISNUMBER(SEARCH("CP02",S2815)),"ราชพฤกษ",ISNUMBER(SEARCH("CP03",S2815)),"บางใหญ่",ISNUMBER(SEARCH("CP04",S2815)),"บางบอน",OR(ISNUMBER(SEARCH("CP",S2815)),ISNUMBER(SEARCH("BTC",D2815))),"340",TRUE,"")</f>
        <v>340</v>
      </c>
    </row>
    <row r="2816" spans="1:20" x14ac:dyDescent="0.2">
      <c r="A2816" t="s">
        <v>4427</v>
      </c>
      <c r="B2816" t="s">
        <v>13</v>
      </c>
      <c r="C2816">
        <v>2026</v>
      </c>
      <c r="D2816" t="s">
        <v>4481</v>
      </c>
      <c r="E2816" t="s">
        <v>1185</v>
      </c>
      <c r="F2816" t="s">
        <v>1186</v>
      </c>
      <c r="G2816" t="s">
        <v>2582</v>
      </c>
      <c r="H2816" t="s">
        <v>2586</v>
      </c>
      <c r="I2816" t="s">
        <v>4482</v>
      </c>
      <c r="J2816" t="s">
        <v>4483</v>
      </c>
      <c r="K2816" t="s">
        <v>2761</v>
      </c>
      <c r="L2816" s="1">
        <v>1</v>
      </c>
      <c r="M2816" s="1">
        <v>20</v>
      </c>
      <c r="N2816" s="1">
        <v>0</v>
      </c>
      <c r="O2816" s="1" t="s">
        <v>2580</v>
      </c>
      <c r="P2816" s="1">
        <v>18.690000000000001</v>
      </c>
      <c r="Q2816" s="1">
        <v>1.31</v>
      </c>
      <c r="R2816" s="1">
        <v>20</v>
      </c>
      <c r="S2816" t="s">
        <v>2683</v>
      </c>
      <c r="T2816" t="str" cm="1">
        <f t="array" ref="T2816">_xlfn.IFS(ISNUMBER(SEARCH("CP02",S2816)),"ราชพฤกษ",ISNUMBER(SEARCH("CP03",S2816)),"บางใหญ่",ISNUMBER(SEARCH("CP04",S2816)),"บางบอน",OR(ISNUMBER(SEARCH("CP",S2816)),ISNUMBER(SEARCH("BTC",D2816))),"340",TRUE,"")</f>
        <v>340</v>
      </c>
    </row>
    <row r="2817" spans="1:20" x14ac:dyDescent="0.2">
      <c r="A2817" t="s">
        <v>4427</v>
      </c>
      <c r="B2817" t="s">
        <v>13</v>
      </c>
      <c r="C2817">
        <v>2026</v>
      </c>
      <c r="D2817" t="s">
        <v>4481</v>
      </c>
      <c r="E2817" t="s">
        <v>227</v>
      </c>
      <c r="F2817" t="s">
        <v>228</v>
      </c>
      <c r="G2817" t="s">
        <v>2582</v>
      </c>
      <c r="H2817" t="s">
        <v>2586</v>
      </c>
      <c r="I2817" t="s">
        <v>4482</v>
      </c>
      <c r="J2817" t="s">
        <v>4483</v>
      </c>
      <c r="K2817" t="s">
        <v>2761</v>
      </c>
      <c r="L2817" s="1">
        <v>1</v>
      </c>
      <c r="M2817" s="1">
        <v>300</v>
      </c>
      <c r="N2817" s="1">
        <v>0</v>
      </c>
      <c r="O2817" s="1" t="s">
        <v>2580</v>
      </c>
      <c r="P2817" s="1">
        <v>280.37</v>
      </c>
      <c r="Q2817" s="1">
        <v>19.63</v>
      </c>
      <c r="R2817" s="1">
        <v>300</v>
      </c>
      <c r="S2817" t="s">
        <v>2683</v>
      </c>
      <c r="T2817" t="str" cm="1">
        <f t="array" ref="T2817">_xlfn.IFS(ISNUMBER(SEARCH("CP02",S2817)),"ราชพฤกษ",ISNUMBER(SEARCH("CP03",S2817)),"บางใหญ่",ISNUMBER(SEARCH("CP04",S2817)),"บางบอน",OR(ISNUMBER(SEARCH("CP",S2817)),ISNUMBER(SEARCH("BTC",D2817))),"340",TRUE,"")</f>
        <v>340</v>
      </c>
    </row>
    <row r="2818" spans="1:20" x14ac:dyDescent="0.2">
      <c r="A2818" t="s">
        <v>4427</v>
      </c>
      <c r="B2818" t="s">
        <v>13</v>
      </c>
      <c r="C2818">
        <v>2026</v>
      </c>
      <c r="D2818" t="s">
        <v>4481</v>
      </c>
      <c r="E2818" t="s">
        <v>185</v>
      </c>
      <c r="F2818" t="s">
        <v>186</v>
      </c>
      <c r="G2818" t="s">
        <v>2582</v>
      </c>
      <c r="H2818" t="s">
        <v>2586</v>
      </c>
      <c r="I2818" t="s">
        <v>4482</v>
      </c>
      <c r="J2818" t="s">
        <v>4483</v>
      </c>
      <c r="K2818" t="s">
        <v>2761</v>
      </c>
      <c r="L2818" s="1">
        <v>1</v>
      </c>
      <c r="M2818" s="1">
        <v>280</v>
      </c>
      <c r="N2818" s="1">
        <v>0</v>
      </c>
      <c r="O2818" s="1" t="s">
        <v>2580</v>
      </c>
      <c r="P2818" s="1">
        <v>261.68</v>
      </c>
      <c r="Q2818" s="1">
        <v>18.32</v>
      </c>
      <c r="R2818" s="1">
        <v>280</v>
      </c>
      <c r="S2818" t="s">
        <v>2683</v>
      </c>
      <c r="T2818" t="str" cm="1">
        <f t="array" ref="T2818">_xlfn.IFS(ISNUMBER(SEARCH("CP02",S2818)),"ราชพฤกษ",ISNUMBER(SEARCH("CP03",S2818)),"บางใหญ่",ISNUMBER(SEARCH("CP04",S2818)),"บางบอน",OR(ISNUMBER(SEARCH("CP",S2818)),ISNUMBER(SEARCH("BTC",D2818))),"340",TRUE,"")</f>
        <v>340</v>
      </c>
    </row>
    <row r="2819" spans="1:20" x14ac:dyDescent="0.2">
      <c r="A2819" t="s">
        <v>4427</v>
      </c>
      <c r="B2819" t="s">
        <v>13</v>
      </c>
      <c r="C2819">
        <v>2026</v>
      </c>
      <c r="D2819" t="s">
        <v>4481</v>
      </c>
      <c r="E2819" t="s">
        <v>2087</v>
      </c>
      <c r="F2819" t="s">
        <v>2088</v>
      </c>
      <c r="G2819" t="s">
        <v>2632</v>
      </c>
      <c r="H2819" t="s">
        <v>2586</v>
      </c>
      <c r="I2819" t="s">
        <v>4482</v>
      </c>
      <c r="J2819" t="s">
        <v>4483</v>
      </c>
      <c r="K2819" t="s">
        <v>2761</v>
      </c>
      <c r="L2819" s="1">
        <v>3</v>
      </c>
      <c r="M2819" s="1">
        <v>675</v>
      </c>
      <c r="N2819" s="1">
        <v>0</v>
      </c>
      <c r="O2819" s="1" t="s">
        <v>2580</v>
      </c>
      <c r="P2819" s="1">
        <v>1892.52</v>
      </c>
      <c r="Q2819" s="1">
        <v>132.47999999999999</v>
      </c>
      <c r="R2819" s="1">
        <v>2025</v>
      </c>
      <c r="S2819" t="s">
        <v>2683</v>
      </c>
      <c r="T2819" t="str" cm="1">
        <f t="array" ref="T2819">_xlfn.IFS(ISNUMBER(SEARCH("CP02",S2819)),"ราชพฤกษ",ISNUMBER(SEARCH("CP03",S2819)),"บางใหญ่",ISNUMBER(SEARCH("CP04",S2819)),"บางบอน",OR(ISNUMBER(SEARCH("CP",S2819)),ISNUMBER(SEARCH("BTC",D2819))),"340",TRUE,"")</f>
        <v>340</v>
      </c>
    </row>
    <row r="2820" spans="1:20" x14ac:dyDescent="0.2">
      <c r="A2820" t="s">
        <v>4427</v>
      </c>
      <c r="B2820" t="s">
        <v>13</v>
      </c>
      <c r="C2820">
        <v>2026</v>
      </c>
      <c r="D2820" t="s">
        <v>4481</v>
      </c>
      <c r="E2820" t="s">
        <v>1603</v>
      </c>
      <c r="F2820" t="s">
        <v>1604</v>
      </c>
      <c r="G2820" t="s">
        <v>1536</v>
      </c>
      <c r="H2820" t="s">
        <v>2586</v>
      </c>
      <c r="I2820" t="s">
        <v>4484</v>
      </c>
      <c r="J2820" t="s">
        <v>4483</v>
      </c>
      <c r="K2820" t="s">
        <v>2761</v>
      </c>
      <c r="L2820" s="1">
        <v>1</v>
      </c>
      <c r="M2820" s="1">
        <v>800</v>
      </c>
      <c r="N2820" s="1">
        <v>0</v>
      </c>
      <c r="O2820" s="1" t="s">
        <v>2580</v>
      </c>
      <c r="P2820" s="1">
        <v>747.66</v>
      </c>
      <c r="Q2820" s="1">
        <v>52.34</v>
      </c>
      <c r="R2820" s="1">
        <v>800</v>
      </c>
      <c r="S2820" t="s">
        <v>2625</v>
      </c>
      <c r="T2820" t="str" cm="1">
        <f t="array" ref="T2820">_xlfn.IFS(ISNUMBER(SEARCH("CP02",S2820)),"ราชพฤกษ",ISNUMBER(SEARCH("CP03",S2820)),"บางใหญ่",ISNUMBER(SEARCH("CP04",S2820)),"บางบอน",OR(ISNUMBER(SEARCH("CP",S2820)),ISNUMBER(SEARCH("BTC",D2820))),"340",TRUE,"")</f>
        <v>340</v>
      </c>
    </row>
    <row r="2821" spans="1:20" x14ac:dyDescent="0.2">
      <c r="A2821" t="s">
        <v>4427</v>
      </c>
      <c r="B2821" t="s">
        <v>13</v>
      </c>
      <c r="C2821">
        <v>2026</v>
      </c>
      <c r="D2821" t="s">
        <v>3166</v>
      </c>
      <c r="E2821" t="s">
        <v>561</v>
      </c>
      <c r="F2821" t="s">
        <v>562</v>
      </c>
      <c r="G2821" t="s">
        <v>2582</v>
      </c>
      <c r="H2821" t="s">
        <v>2586</v>
      </c>
      <c r="I2821" t="s">
        <v>4485</v>
      </c>
      <c r="J2821" t="s">
        <v>3168</v>
      </c>
      <c r="K2821" t="s">
        <v>2761</v>
      </c>
      <c r="L2821" s="1">
        <v>1</v>
      </c>
      <c r="M2821" s="1">
        <v>1650</v>
      </c>
      <c r="N2821" s="1">
        <v>0</v>
      </c>
      <c r="O2821" s="1" t="s">
        <v>2580</v>
      </c>
      <c r="P2821" s="1">
        <v>1542.06</v>
      </c>
      <c r="Q2821" s="1">
        <v>107.94</v>
      </c>
      <c r="R2821" s="1">
        <v>1650</v>
      </c>
      <c r="S2821" t="s">
        <v>2683</v>
      </c>
      <c r="T2821" t="str" cm="1">
        <f t="array" ref="T2821">_xlfn.IFS(ISNUMBER(SEARCH("CP02",S2821)),"ราชพฤกษ",ISNUMBER(SEARCH("CP03",S2821)),"บางใหญ่",ISNUMBER(SEARCH("CP04",S2821)),"บางบอน",OR(ISNUMBER(SEARCH("CP",S2821)),ISNUMBER(SEARCH("BTC",D2821))),"340",TRUE,"")</f>
        <v>340</v>
      </c>
    </row>
    <row r="2822" spans="1:20" x14ac:dyDescent="0.2">
      <c r="A2822" t="s">
        <v>4427</v>
      </c>
      <c r="B2822" t="s">
        <v>13</v>
      </c>
      <c r="C2822">
        <v>2026</v>
      </c>
      <c r="D2822" t="s">
        <v>3166</v>
      </c>
      <c r="E2822" t="s">
        <v>161</v>
      </c>
      <c r="F2822" t="s">
        <v>162</v>
      </c>
      <c r="G2822" t="s">
        <v>2582</v>
      </c>
      <c r="H2822" t="s">
        <v>2586</v>
      </c>
      <c r="I2822" t="s">
        <v>4485</v>
      </c>
      <c r="J2822" t="s">
        <v>3168</v>
      </c>
      <c r="K2822" t="s">
        <v>2761</v>
      </c>
      <c r="L2822" s="1">
        <v>1</v>
      </c>
      <c r="M2822" s="1">
        <v>180</v>
      </c>
      <c r="N2822" s="1">
        <v>0</v>
      </c>
      <c r="O2822" s="1" t="s">
        <v>2580</v>
      </c>
      <c r="P2822" s="1">
        <v>168.22</v>
      </c>
      <c r="Q2822" s="1">
        <v>11.78</v>
      </c>
      <c r="R2822" s="1">
        <v>180</v>
      </c>
      <c r="S2822" t="s">
        <v>2683</v>
      </c>
      <c r="T2822" t="str" cm="1">
        <f t="array" ref="T2822">_xlfn.IFS(ISNUMBER(SEARCH("CP02",S2822)),"ราชพฤกษ",ISNUMBER(SEARCH("CP03",S2822)),"บางใหญ่",ISNUMBER(SEARCH("CP04",S2822)),"บางบอน",OR(ISNUMBER(SEARCH("CP",S2822)),ISNUMBER(SEARCH("BTC",D2822))),"340",TRUE,"")</f>
        <v>340</v>
      </c>
    </row>
    <row r="2823" spans="1:20" x14ac:dyDescent="0.2">
      <c r="A2823" t="s">
        <v>4427</v>
      </c>
      <c r="B2823" t="s">
        <v>13</v>
      </c>
      <c r="C2823">
        <v>2026</v>
      </c>
      <c r="D2823" t="s">
        <v>3166</v>
      </c>
      <c r="E2823" t="s">
        <v>1187</v>
      </c>
      <c r="F2823" t="s">
        <v>1188</v>
      </c>
      <c r="G2823" t="s">
        <v>2582</v>
      </c>
      <c r="H2823" t="s">
        <v>2586</v>
      </c>
      <c r="I2823" t="s">
        <v>4485</v>
      </c>
      <c r="J2823" t="s">
        <v>3168</v>
      </c>
      <c r="K2823" t="s">
        <v>2761</v>
      </c>
      <c r="L2823" s="1">
        <v>1</v>
      </c>
      <c r="M2823" s="1">
        <v>20</v>
      </c>
      <c r="N2823" s="1">
        <v>0</v>
      </c>
      <c r="O2823" s="1" t="s">
        <v>2580</v>
      </c>
      <c r="P2823" s="1">
        <v>18.690000000000001</v>
      </c>
      <c r="Q2823" s="1">
        <v>1.31</v>
      </c>
      <c r="R2823" s="1">
        <v>20</v>
      </c>
      <c r="S2823" t="s">
        <v>2683</v>
      </c>
      <c r="T2823" t="str" cm="1">
        <f t="array" ref="T2823">_xlfn.IFS(ISNUMBER(SEARCH("CP02",S2823)),"ราชพฤกษ",ISNUMBER(SEARCH("CP03",S2823)),"บางใหญ่",ISNUMBER(SEARCH("CP04",S2823)),"บางบอน",OR(ISNUMBER(SEARCH("CP",S2823)),ISNUMBER(SEARCH("BTC",D2823))),"340",TRUE,"")</f>
        <v>340</v>
      </c>
    </row>
    <row r="2824" spans="1:20" x14ac:dyDescent="0.2">
      <c r="A2824" t="s">
        <v>4427</v>
      </c>
      <c r="B2824" t="s">
        <v>13</v>
      </c>
      <c r="C2824">
        <v>2026</v>
      </c>
      <c r="D2824" t="s">
        <v>3166</v>
      </c>
      <c r="E2824" t="s">
        <v>1353</v>
      </c>
      <c r="F2824" t="s">
        <v>1354</v>
      </c>
      <c r="G2824" t="s">
        <v>2632</v>
      </c>
      <c r="H2824" t="s">
        <v>2586</v>
      </c>
      <c r="I2824" t="s">
        <v>4485</v>
      </c>
      <c r="J2824" t="s">
        <v>3168</v>
      </c>
      <c r="K2824" t="s">
        <v>2761</v>
      </c>
      <c r="L2824" s="1">
        <v>1</v>
      </c>
      <c r="M2824" s="1">
        <v>350</v>
      </c>
      <c r="N2824" s="1">
        <v>0</v>
      </c>
      <c r="O2824" s="1" t="s">
        <v>2580</v>
      </c>
      <c r="P2824" s="1">
        <v>327.10000000000002</v>
      </c>
      <c r="Q2824" s="1">
        <v>22.9</v>
      </c>
      <c r="R2824" s="1">
        <v>350</v>
      </c>
      <c r="S2824" t="s">
        <v>2683</v>
      </c>
      <c r="T2824" t="str" cm="1">
        <f t="array" ref="T2824">_xlfn.IFS(ISNUMBER(SEARCH("CP02",S2824)),"ราชพฤกษ",ISNUMBER(SEARCH("CP03",S2824)),"บางใหญ่",ISNUMBER(SEARCH("CP04",S2824)),"บางบอน",OR(ISNUMBER(SEARCH("CP",S2824)),ISNUMBER(SEARCH("BTC",D2824))),"340",TRUE,"")</f>
        <v>340</v>
      </c>
    </row>
    <row r="2825" spans="1:20" x14ac:dyDescent="0.2">
      <c r="A2825" t="s">
        <v>4427</v>
      </c>
      <c r="B2825" t="s">
        <v>13</v>
      </c>
      <c r="C2825">
        <v>2026</v>
      </c>
      <c r="D2825" t="s">
        <v>3166</v>
      </c>
      <c r="E2825" t="s">
        <v>1399</v>
      </c>
      <c r="F2825" t="s">
        <v>1400</v>
      </c>
      <c r="G2825" t="s">
        <v>2632</v>
      </c>
      <c r="H2825" t="s">
        <v>2586</v>
      </c>
      <c r="I2825" t="s">
        <v>4485</v>
      </c>
      <c r="J2825" t="s">
        <v>3168</v>
      </c>
      <c r="K2825" t="s">
        <v>2761</v>
      </c>
      <c r="L2825" s="1">
        <v>1</v>
      </c>
      <c r="M2825" s="1">
        <v>420</v>
      </c>
      <c r="N2825" s="1">
        <v>0</v>
      </c>
      <c r="O2825" s="1" t="s">
        <v>2580</v>
      </c>
      <c r="P2825" s="1">
        <v>392.52</v>
      </c>
      <c r="Q2825" s="1">
        <v>27.48</v>
      </c>
      <c r="R2825" s="1">
        <v>420</v>
      </c>
      <c r="S2825" t="s">
        <v>2683</v>
      </c>
      <c r="T2825" t="str" cm="1">
        <f t="array" ref="T2825">_xlfn.IFS(ISNUMBER(SEARCH("CP02",S2825)),"ราชพฤกษ",ISNUMBER(SEARCH("CP03",S2825)),"บางใหญ่",ISNUMBER(SEARCH("CP04",S2825)),"บางบอน",OR(ISNUMBER(SEARCH("CP",S2825)),ISNUMBER(SEARCH("BTC",D2825))),"340",TRUE,"")</f>
        <v>340</v>
      </c>
    </row>
    <row r="2826" spans="1:20" x14ac:dyDescent="0.2">
      <c r="A2826" t="s">
        <v>4427</v>
      </c>
      <c r="B2826" t="s">
        <v>13</v>
      </c>
      <c r="C2826">
        <v>2026</v>
      </c>
      <c r="D2826" t="s">
        <v>3166</v>
      </c>
      <c r="E2826" t="s">
        <v>1475</v>
      </c>
      <c r="F2826" t="s">
        <v>1476</v>
      </c>
      <c r="G2826" t="s">
        <v>2632</v>
      </c>
      <c r="H2826" t="s">
        <v>2586</v>
      </c>
      <c r="I2826" t="s">
        <v>4485</v>
      </c>
      <c r="J2826" t="s">
        <v>3168</v>
      </c>
      <c r="K2826" t="s">
        <v>2761</v>
      </c>
      <c r="L2826" s="1">
        <v>1</v>
      </c>
      <c r="M2826" s="1">
        <v>1100</v>
      </c>
      <c r="N2826" s="1">
        <v>55</v>
      </c>
      <c r="O2826" s="1" t="s">
        <v>2580</v>
      </c>
      <c r="P2826" s="1">
        <v>976.64</v>
      </c>
      <c r="Q2826" s="1">
        <v>68.36</v>
      </c>
      <c r="R2826" s="1">
        <v>1045</v>
      </c>
      <c r="S2826" t="s">
        <v>2683</v>
      </c>
      <c r="T2826" t="str" cm="1">
        <f t="array" ref="T2826">_xlfn.IFS(ISNUMBER(SEARCH("CP02",S2826)),"ราชพฤกษ",ISNUMBER(SEARCH("CP03",S2826)),"บางใหญ่",ISNUMBER(SEARCH("CP04",S2826)),"บางบอน",OR(ISNUMBER(SEARCH("CP",S2826)),ISNUMBER(SEARCH("BTC",D2826))),"340",TRUE,"")</f>
        <v>340</v>
      </c>
    </row>
    <row r="2827" spans="1:20" x14ac:dyDescent="0.2">
      <c r="A2827" t="s">
        <v>4427</v>
      </c>
      <c r="B2827" t="s">
        <v>13</v>
      </c>
      <c r="C2827">
        <v>2026</v>
      </c>
      <c r="D2827" t="s">
        <v>3166</v>
      </c>
      <c r="E2827" t="s">
        <v>1219</v>
      </c>
      <c r="F2827" t="s">
        <v>1220</v>
      </c>
      <c r="G2827" t="s">
        <v>2632</v>
      </c>
      <c r="H2827" t="s">
        <v>2586</v>
      </c>
      <c r="I2827" t="s">
        <v>4485</v>
      </c>
      <c r="J2827" t="s">
        <v>3168</v>
      </c>
      <c r="K2827" t="s">
        <v>2761</v>
      </c>
      <c r="L2827" s="1">
        <v>2</v>
      </c>
      <c r="M2827" s="1">
        <v>2500</v>
      </c>
      <c r="N2827" s="1">
        <v>250</v>
      </c>
      <c r="O2827" s="1" t="s">
        <v>2580</v>
      </c>
      <c r="P2827" s="1">
        <v>4439.25</v>
      </c>
      <c r="Q2827" s="1">
        <v>310.75</v>
      </c>
      <c r="R2827" s="1">
        <v>4750</v>
      </c>
      <c r="S2827" t="s">
        <v>2683</v>
      </c>
      <c r="T2827" t="str" cm="1">
        <f t="array" ref="T2827">_xlfn.IFS(ISNUMBER(SEARCH("CP02",S2827)),"ราชพฤกษ",ISNUMBER(SEARCH("CP03",S2827)),"บางใหญ่",ISNUMBER(SEARCH("CP04",S2827)),"บางบอน",OR(ISNUMBER(SEARCH("CP",S2827)),ISNUMBER(SEARCH("BTC",D2827))),"340",TRUE,"")</f>
        <v>340</v>
      </c>
    </row>
    <row r="2828" spans="1:20" x14ac:dyDescent="0.2">
      <c r="A2828" t="s">
        <v>4427</v>
      </c>
      <c r="B2828" t="s">
        <v>13</v>
      </c>
      <c r="C2828">
        <v>2026</v>
      </c>
      <c r="D2828" t="s">
        <v>3166</v>
      </c>
      <c r="E2828" t="s">
        <v>2157</v>
      </c>
      <c r="F2828" t="s">
        <v>2158</v>
      </c>
      <c r="G2828" t="s">
        <v>2632</v>
      </c>
      <c r="H2828" t="s">
        <v>2586</v>
      </c>
      <c r="I2828" t="s">
        <v>4485</v>
      </c>
      <c r="J2828" t="s">
        <v>3168</v>
      </c>
      <c r="K2828" t="s">
        <v>2761</v>
      </c>
      <c r="L2828" s="1">
        <v>1</v>
      </c>
      <c r="M2828" s="1">
        <v>450</v>
      </c>
      <c r="N2828" s="1">
        <v>0</v>
      </c>
      <c r="O2828" s="1" t="s">
        <v>2580</v>
      </c>
      <c r="P2828" s="1">
        <v>420.56</v>
      </c>
      <c r="Q2828" s="1">
        <v>29.44</v>
      </c>
      <c r="R2828" s="1">
        <v>450</v>
      </c>
      <c r="S2828" t="s">
        <v>2683</v>
      </c>
      <c r="T2828" t="str" cm="1">
        <f t="array" ref="T2828">_xlfn.IFS(ISNUMBER(SEARCH("CP02",S2828)),"ราชพฤกษ",ISNUMBER(SEARCH("CP03",S2828)),"บางใหญ่",ISNUMBER(SEARCH("CP04",S2828)),"บางบอน",OR(ISNUMBER(SEARCH("CP",S2828)),ISNUMBER(SEARCH("BTC",D2828))),"340",TRUE,"")</f>
        <v>340</v>
      </c>
    </row>
    <row r="2829" spans="1:20" x14ac:dyDescent="0.2">
      <c r="A2829" t="s">
        <v>4427</v>
      </c>
      <c r="B2829" t="s">
        <v>13</v>
      </c>
      <c r="C2829">
        <v>2026</v>
      </c>
      <c r="D2829" t="s">
        <v>3166</v>
      </c>
      <c r="E2829" t="s">
        <v>2543</v>
      </c>
      <c r="F2829" t="s">
        <v>2544</v>
      </c>
      <c r="G2829" t="s">
        <v>2632</v>
      </c>
      <c r="H2829" t="s">
        <v>2586</v>
      </c>
      <c r="I2829" t="s">
        <v>4485</v>
      </c>
      <c r="J2829" t="s">
        <v>3168</v>
      </c>
      <c r="K2829" t="s">
        <v>2761</v>
      </c>
      <c r="L2829" s="1">
        <v>3</v>
      </c>
      <c r="M2829" s="1">
        <v>300</v>
      </c>
      <c r="N2829" s="1">
        <v>0</v>
      </c>
      <c r="O2829" s="1" t="s">
        <v>2580</v>
      </c>
      <c r="P2829" s="1">
        <v>841.12</v>
      </c>
      <c r="Q2829" s="1">
        <v>58.88</v>
      </c>
      <c r="R2829" s="1">
        <v>900</v>
      </c>
      <c r="S2829" t="s">
        <v>2683</v>
      </c>
      <c r="T2829" t="str" cm="1">
        <f t="array" ref="T2829">_xlfn.IFS(ISNUMBER(SEARCH("CP02",S2829)),"ราชพฤกษ",ISNUMBER(SEARCH("CP03",S2829)),"บางใหญ่",ISNUMBER(SEARCH("CP04",S2829)),"บางบอน",OR(ISNUMBER(SEARCH("CP",S2829)),ISNUMBER(SEARCH("BTC",D2829))),"340",TRUE,"")</f>
        <v>340</v>
      </c>
    </row>
    <row r="2830" spans="1:20" x14ac:dyDescent="0.2">
      <c r="A2830" t="s">
        <v>4427</v>
      </c>
      <c r="B2830" t="s">
        <v>13</v>
      </c>
      <c r="C2830">
        <v>2026</v>
      </c>
      <c r="D2830" t="s">
        <v>3166</v>
      </c>
      <c r="E2830" t="s">
        <v>1989</v>
      </c>
      <c r="F2830" t="s">
        <v>1990</v>
      </c>
      <c r="G2830" t="s">
        <v>2582</v>
      </c>
      <c r="H2830" t="s">
        <v>2586</v>
      </c>
      <c r="I2830" t="s">
        <v>4485</v>
      </c>
      <c r="J2830" t="s">
        <v>3168</v>
      </c>
      <c r="K2830" t="s">
        <v>2761</v>
      </c>
      <c r="L2830" s="1">
        <v>1</v>
      </c>
      <c r="M2830" s="1">
        <v>385</v>
      </c>
      <c r="N2830" s="1">
        <v>0</v>
      </c>
      <c r="O2830" s="1" t="s">
        <v>2580</v>
      </c>
      <c r="P2830" s="1">
        <v>359.81</v>
      </c>
      <c r="Q2830" s="1">
        <v>25.19</v>
      </c>
      <c r="R2830" s="1">
        <v>385</v>
      </c>
      <c r="S2830" t="s">
        <v>2683</v>
      </c>
      <c r="T2830" t="str" cm="1">
        <f t="array" ref="T2830">_xlfn.IFS(ISNUMBER(SEARCH("CP02",S2830)),"ราชพฤกษ",ISNUMBER(SEARCH("CP03",S2830)),"บางใหญ่",ISNUMBER(SEARCH("CP04",S2830)),"บางบอน",OR(ISNUMBER(SEARCH("CP",S2830)),ISNUMBER(SEARCH("BTC",D2830))),"340",TRUE,"")</f>
        <v>340</v>
      </c>
    </row>
    <row r="2831" spans="1:20" x14ac:dyDescent="0.2">
      <c r="A2831" t="s">
        <v>4427</v>
      </c>
      <c r="B2831" t="s">
        <v>13</v>
      </c>
      <c r="C2831">
        <v>2026</v>
      </c>
      <c r="D2831" t="s">
        <v>3166</v>
      </c>
      <c r="E2831" t="s">
        <v>1595</v>
      </c>
      <c r="F2831" t="s">
        <v>1596</v>
      </c>
      <c r="G2831" t="s">
        <v>1536</v>
      </c>
      <c r="H2831" t="s">
        <v>2586</v>
      </c>
      <c r="I2831" t="s">
        <v>4486</v>
      </c>
      <c r="J2831" t="s">
        <v>3168</v>
      </c>
      <c r="K2831" t="s">
        <v>2761</v>
      </c>
      <c r="L2831" s="1">
        <v>1</v>
      </c>
      <c r="M2831" s="1">
        <v>1200</v>
      </c>
      <c r="N2831" s="1">
        <v>0</v>
      </c>
      <c r="O2831" s="1" t="s">
        <v>2580</v>
      </c>
      <c r="P2831" s="1">
        <v>1121.5</v>
      </c>
      <c r="Q2831" s="1">
        <v>78.5</v>
      </c>
      <c r="R2831" s="1">
        <v>1200</v>
      </c>
      <c r="S2831" t="s">
        <v>2625</v>
      </c>
      <c r="T2831" t="str" cm="1">
        <f t="array" ref="T2831">_xlfn.IFS(ISNUMBER(SEARCH("CP02",S2831)),"ราชพฤกษ",ISNUMBER(SEARCH("CP03",S2831)),"บางใหญ่",ISNUMBER(SEARCH("CP04",S2831)),"บางบอน",OR(ISNUMBER(SEARCH("CP",S2831)),ISNUMBER(SEARCH("BTC",D2831))),"340",TRUE,"")</f>
        <v>340</v>
      </c>
    </row>
    <row r="2832" spans="1:20" x14ac:dyDescent="0.2">
      <c r="A2832" t="s">
        <v>4427</v>
      </c>
      <c r="B2832" t="s">
        <v>13</v>
      </c>
      <c r="C2832">
        <v>2026</v>
      </c>
      <c r="D2832" t="s">
        <v>3534</v>
      </c>
      <c r="E2832" t="s">
        <v>555</v>
      </c>
      <c r="F2832" t="s">
        <v>556</v>
      </c>
      <c r="G2832" t="s">
        <v>2582</v>
      </c>
      <c r="H2832" t="s">
        <v>2586</v>
      </c>
      <c r="I2832" t="s">
        <v>4487</v>
      </c>
      <c r="J2832" t="s">
        <v>3536</v>
      </c>
      <c r="K2832" t="s">
        <v>2630</v>
      </c>
      <c r="L2832" s="1">
        <v>1</v>
      </c>
      <c r="M2832" s="1">
        <v>1350</v>
      </c>
      <c r="N2832" s="1">
        <v>0</v>
      </c>
      <c r="O2832" s="1" t="s">
        <v>2580</v>
      </c>
      <c r="P2832" s="1">
        <v>1261.68</v>
      </c>
      <c r="Q2832" s="1">
        <v>88.32</v>
      </c>
      <c r="R2832" s="1">
        <v>1350</v>
      </c>
      <c r="S2832" t="s">
        <v>2631</v>
      </c>
      <c r="T2832" t="str" cm="1">
        <f t="array" ref="T2832">_xlfn.IFS(ISNUMBER(SEARCH("CP02",S2832)),"ราชพฤกษ",ISNUMBER(SEARCH("CP03",S2832)),"บางใหญ่",ISNUMBER(SEARCH("CP04",S2832)),"บางบอน",OR(ISNUMBER(SEARCH("CP",S2832)),ISNUMBER(SEARCH("BTC",D2832))),"340",TRUE,"")</f>
        <v>บางบอน</v>
      </c>
    </row>
    <row r="2833" spans="1:20" x14ac:dyDescent="0.2">
      <c r="A2833" t="s">
        <v>4427</v>
      </c>
      <c r="B2833" t="s">
        <v>13</v>
      </c>
      <c r="C2833">
        <v>2026</v>
      </c>
      <c r="D2833" t="s">
        <v>3534</v>
      </c>
      <c r="E2833" t="s">
        <v>553</v>
      </c>
      <c r="F2833" t="s">
        <v>554</v>
      </c>
      <c r="G2833" t="s">
        <v>2582</v>
      </c>
      <c r="H2833" t="s">
        <v>2586</v>
      </c>
      <c r="I2833" t="s">
        <v>4487</v>
      </c>
      <c r="J2833" t="s">
        <v>3536</v>
      </c>
      <c r="K2833" t="s">
        <v>2630</v>
      </c>
      <c r="L2833" s="1">
        <v>1</v>
      </c>
      <c r="M2833" s="1">
        <v>250</v>
      </c>
      <c r="N2833" s="1">
        <v>0</v>
      </c>
      <c r="O2833" s="1" t="s">
        <v>2580</v>
      </c>
      <c r="P2833" s="1">
        <v>0</v>
      </c>
      <c r="Q2833" s="1">
        <v>0</v>
      </c>
      <c r="R2833" s="1">
        <v>0</v>
      </c>
      <c r="S2833" t="s">
        <v>2631</v>
      </c>
      <c r="T2833" t="str" cm="1">
        <f t="array" ref="T2833">_xlfn.IFS(ISNUMBER(SEARCH("CP02",S2833)),"ราชพฤกษ",ISNUMBER(SEARCH("CP03",S2833)),"บางใหญ่",ISNUMBER(SEARCH("CP04",S2833)),"บางบอน",OR(ISNUMBER(SEARCH("CP",S2833)),ISNUMBER(SEARCH("BTC",D2833))),"340",TRUE,"")</f>
        <v>บางบอน</v>
      </c>
    </row>
    <row r="2834" spans="1:20" x14ac:dyDescent="0.2">
      <c r="A2834" t="s">
        <v>4427</v>
      </c>
      <c r="B2834" t="s">
        <v>13</v>
      </c>
      <c r="C2834">
        <v>2026</v>
      </c>
      <c r="D2834" t="s">
        <v>3534</v>
      </c>
      <c r="E2834" t="s">
        <v>157</v>
      </c>
      <c r="F2834" t="s">
        <v>158</v>
      </c>
      <c r="G2834" t="s">
        <v>2582</v>
      </c>
      <c r="H2834" t="s">
        <v>2586</v>
      </c>
      <c r="I2834" t="s">
        <v>4487</v>
      </c>
      <c r="J2834" t="s">
        <v>3536</v>
      </c>
      <c r="K2834" t="s">
        <v>2630</v>
      </c>
      <c r="L2834" s="1">
        <v>1</v>
      </c>
      <c r="M2834" s="1">
        <v>330</v>
      </c>
      <c r="N2834" s="1">
        <v>0</v>
      </c>
      <c r="O2834" s="1" t="s">
        <v>2580</v>
      </c>
      <c r="P2834" s="1">
        <v>308.41000000000003</v>
      </c>
      <c r="Q2834" s="1">
        <v>21.59</v>
      </c>
      <c r="R2834" s="1">
        <v>330</v>
      </c>
      <c r="S2834" t="s">
        <v>2631</v>
      </c>
      <c r="T2834" t="str" cm="1">
        <f t="array" ref="T2834">_xlfn.IFS(ISNUMBER(SEARCH("CP02",S2834)),"ราชพฤกษ",ISNUMBER(SEARCH("CP03",S2834)),"บางใหญ่",ISNUMBER(SEARCH("CP04",S2834)),"บางบอน",OR(ISNUMBER(SEARCH("CP",S2834)),ISNUMBER(SEARCH("BTC",D2834))),"340",TRUE,"")</f>
        <v>บางบอน</v>
      </c>
    </row>
    <row r="2835" spans="1:20" x14ac:dyDescent="0.2">
      <c r="A2835" t="s">
        <v>4427</v>
      </c>
      <c r="B2835" t="s">
        <v>13</v>
      </c>
      <c r="C2835">
        <v>2026</v>
      </c>
      <c r="D2835" t="s">
        <v>3534</v>
      </c>
      <c r="E2835" t="s">
        <v>1187</v>
      </c>
      <c r="F2835" t="s">
        <v>1188</v>
      </c>
      <c r="G2835" t="s">
        <v>2582</v>
      </c>
      <c r="H2835" t="s">
        <v>2586</v>
      </c>
      <c r="I2835" t="s">
        <v>4487</v>
      </c>
      <c r="J2835" t="s">
        <v>3536</v>
      </c>
      <c r="K2835" t="s">
        <v>2630</v>
      </c>
      <c r="L2835" s="1">
        <v>1</v>
      </c>
      <c r="M2835" s="1">
        <v>20</v>
      </c>
      <c r="N2835" s="1">
        <v>0</v>
      </c>
      <c r="O2835" s="1" t="s">
        <v>2580</v>
      </c>
      <c r="P2835" s="1">
        <v>18.690000000000001</v>
      </c>
      <c r="Q2835" s="1">
        <v>1.31</v>
      </c>
      <c r="R2835" s="1">
        <v>20</v>
      </c>
      <c r="S2835" t="s">
        <v>2631</v>
      </c>
      <c r="T2835" t="str" cm="1">
        <f t="array" ref="T2835">_xlfn.IFS(ISNUMBER(SEARCH("CP02",S2835)),"ราชพฤกษ",ISNUMBER(SEARCH("CP03",S2835)),"บางใหญ่",ISNUMBER(SEARCH("CP04",S2835)),"บางบอน",OR(ISNUMBER(SEARCH("CP",S2835)),ISNUMBER(SEARCH("BTC",D2835))),"340",TRUE,"")</f>
        <v>บางบอน</v>
      </c>
    </row>
    <row r="2836" spans="1:20" x14ac:dyDescent="0.2">
      <c r="A2836" t="s">
        <v>4427</v>
      </c>
      <c r="B2836" t="s">
        <v>13</v>
      </c>
      <c r="C2836">
        <v>2026</v>
      </c>
      <c r="D2836" t="s">
        <v>3534</v>
      </c>
      <c r="E2836" t="s">
        <v>2079</v>
      </c>
      <c r="F2836" t="s">
        <v>2080</v>
      </c>
      <c r="G2836" t="s">
        <v>2632</v>
      </c>
      <c r="H2836" t="s">
        <v>2586</v>
      </c>
      <c r="I2836" t="s">
        <v>4487</v>
      </c>
      <c r="J2836" t="s">
        <v>3536</v>
      </c>
      <c r="K2836" t="s">
        <v>2630</v>
      </c>
      <c r="L2836" s="1">
        <v>1</v>
      </c>
      <c r="M2836" s="1">
        <v>2655</v>
      </c>
      <c r="N2836" s="1">
        <v>0</v>
      </c>
      <c r="O2836" s="1" t="s">
        <v>2580</v>
      </c>
      <c r="P2836" s="1">
        <v>2481.31</v>
      </c>
      <c r="Q2836" s="1">
        <v>173.69</v>
      </c>
      <c r="R2836" s="1">
        <v>2655</v>
      </c>
      <c r="S2836" t="s">
        <v>2631</v>
      </c>
      <c r="T2836" t="str" cm="1">
        <f t="array" ref="T2836">_xlfn.IFS(ISNUMBER(SEARCH("CP02",S2836)),"ราชพฤกษ",ISNUMBER(SEARCH("CP03",S2836)),"บางใหญ่",ISNUMBER(SEARCH("CP04",S2836)),"บางบอน",OR(ISNUMBER(SEARCH("CP",S2836)),ISNUMBER(SEARCH("BTC",D2836))),"340",TRUE,"")</f>
        <v>บางบอน</v>
      </c>
    </row>
    <row r="2837" spans="1:20" x14ac:dyDescent="0.2">
      <c r="A2837" t="s">
        <v>4427</v>
      </c>
      <c r="B2837" t="s">
        <v>13</v>
      </c>
      <c r="C2837">
        <v>2026</v>
      </c>
      <c r="D2837" t="s">
        <v>2895</v>
      </c>
      <c r="E2837" t="s">
        <v>547</v>
      </c>
      <c r="F2837" t="s">
        <v>548</v>
      </c>
      <c r="G2837" t="s">
        <v>2582</v>
      </c>
      <c r="H2837" t="s">
        <v>2586</v>
      </c>
      <c r="I2837" t="s">
        <v>4488</v>
      </c>
      <c r="J2837" t="s">
        <v>2897</v>
      </c>
      <c r="K2837" t="s">
        <v>2893</v>
      </c>
      <c r="L2837" s="1">
        <v>1</v>
      </c>
      <c r="M2837" s="1">
        <v>1550</v>
      </c>
      <c r="N2837" s="1">
        <v>0</v>
      </c>
      <c r="O2837" s="1" t="s">
        <v>2580</v>
      </c>
      <c r="P2837" s="1">
        <v>1448.6</v>
      </c>
      <c r="Q2837" s="1">
        <v>101.4</v>
      </c>
      <c r="R2837" s="1">
        <v>1550</v>
      </c>
      <c r="S2837" t="s">
        <v>2605</v>
      </c>
      <c r="T2837" t="str" cm="1">
        <f t="array" ref="T2837">_xlfn.IFS(ISNUMBER(SEARCH("CP02",S2837)),"ราชพฤกษ",ISNUMBER(SEARCH("CP03",S2837)),"บางใหญ่",ISNUMBER(SEARCH("CP04",S2837)),"บางบอน",OR(ISNUMBER(SEARCH("CP",S2837)),ISNUMBER(SEARCH("BTC",D2837))),"340",TRUE,"")</f>
        <v>บางใหญ่</v>
      </c>
    </row>
    <row r="2838" spans="1:20" x14ac:dyDescent="0.2">
      <c r="A2838" t="s">
        <v>4427</v>
      </c>
      <c r="B2838" t="s">
        <v>13</v>
      </c>
      <c r="C2838">
        <v>2026</v>
      </c>
      <c r="D2838" t="s">
        <v>2895</v>
      </c>
      <c r="E2838" t="s">
        <v>513</v>
      </c>
      <c r="F2838" t="s">
        <v>514</v>
      </c>
      <c r="G2838" t="s">
        <v>2582</v>
      </c>
      <c r="H2838" t="s">
        <v>2586</v>
      </c>
      <c r="I2838" t="s">
        <v>4488</v>
      </c>
      <c r="J2838" t="s">
        <v>2897</v>
      </c>
      <c r="K2838" t="s">
        <v>2893</v>
      </c>
      <c r="L2838" s="1">
        <v>1</v>
      </c>
      <c r="M2838" s="1">
        <v>250</v>
      </c>
      <c r="N2838" s="1">
        <v>0</v>
      </c>
      <c r="O2838" s="1" t="s">
        <v>2580</v>
      </c>
      <c r="P2838" s="1">
        <v>0</v>
      </c>
      <c r="Q2838" s="1">
        <v>0</v>
      </c>
      <c r="R2838" s="1">
        <v>0</v>
      </c>
      <c r="S2838" t="s">
        <v>2605</v>
      </c>
      <c r="T2838" t="str" cm="1">
        <f t="array" ref="T2838">_xlfn.IFS(ISNUMBER(SEARCH("CP02",S2838)),"ราชพฤกษ",ISNUMBER(SEARCH("CP03",S2838)),"บางใหญ่",ISNUMBER(SEARCH("CP04",S2838)),"บางบอน",OR(ISNUMBER(SEARCH("CP",S2838)),ISNUMBER(SEARCH("BTC",D2838))),"340",TRUE,"")</f>
        <v>บางใหญ่</v>
      </c>
    </row>
    <row r="2839" spans="1:20" x14ac:dyDescent="0.2">
      <c r="A2839" t="s">
        <v>4427</v>
      </c>
      <c r="B2839" t="s">
        <v>13</v>
      </c>
      <c r="C2839">
        <v>2026</v>
      </c>
      <c r="D2839" t="s">
        <v>2895</v>
      </c>
      <c r="E2839" t="s">
        <v>121</v>
      </c>
      <c r="F2839" t="s">
        <v>122</v>
      </c>
      <c r="G2839" t="s">
        <v>2582</v>
      </c>
      <c r="H2839" t="s">
        <v>2586</v>
      </c>
      <c r="I2839" t="s">
        <v>4488</v>
      </c>
      <c r="J2839" t="s">
        <v>2897</v>
      </c>
      <c r="K2839" t="s">
        <v>2893</v>
      </c>
      <c r="L2839" s="1">
        <v>1</v>
      </c>
      <c r="M2839" s="1">
        <v>240</v>
      </c>
      <c r="N2839" s="1">
        <v>0</v>
      </c>
      <c r="O2839" s="1" t="s">
        <v>2580</v>
      </c>
      <c r="P2839" s="1">
        <v>224.3</v>
      </c>
      <c r="Q2839" s="1">
        <v>15.7</v>
      </c>
      <c r="R2839" s="1">
        <v>240</v>
      </c>
      <c r="S2839" t="s">
        <v>2605</v>
      </c>
      <c r="T2839" t="str" cm="1">
        <f t="array" ref="T2839">_xlfn.IFS(ISNUMBER(SEARCH("CP02",S2839)),"ราชพฤกษ",ISNUMBER(SEARCH("CP03",S2839)),"บางใหญ่",ISNUMBER(SEARCH("CP04",S2839)),"บางบอน",OR(ISNUMBER(SEARCH("CP",S2839)),ISNUMBER(SEARCH("BTC",D2839))),"340",TRUE,"")</f>
        <v>บางใหญ่</v>
      </c>
    </row>
    <row r="2840" spans="1:20" x14ac:dyDescent="0.2">
      <c r="A2840" t="s">
        <v>4427</v>
      </c>
      <c r="B2840" t="s">
        <v>13</v>
      </c>
      <c r="C2840">
        <v>2026</v>
      </c>
      <c r="D2840" t="s">
        <v>2895</v>
      </c>
      <c r="E2840" t="s">
        <v>1185</v>
      </c>
      <c r="F2840" t="s">
        <v>1186</v>
      </c>
      <c r="G2840" t="s">
        <v>2582</v>
      </c>
      <c r="H2840" t="s">
        <v>2586</v>
      </c>
      <c r="I2840" t="s">
        <v>4488</v>
      </c>
      <c r="J2840" t="s">
        <v>2897</v>
      </c>
      <c r="K2840" t="s">
        <v>2893</v>
      </c>
      <c r="L2840" s="1">
        <v>1</v>
      </c>
      <c r="M2840" s="1">
        <v>20</v>
      </c>
      <c r="N2840" s="1">
        <v>0</v>
      </c>
      <c r="O2840" s="1" t="s">
        <v>2580</v>
      </c>
      <c r="P2840" s="1">
        <v>18.690000000000001</v>
      </c>
      <c r="Q2840" s="1">
        <v>1.31</v>
      </c>
      <c r="R2840" s="1">
        <v>20</v>
      </c>
      <c r="S2840" t="s">
        <v>2605</v>
      </c>
      <c r="T2840" t="str" cm="1">
        <f t="array" ref="T2840">_xlfn.IFS(ISNUMBER(SEARCH("CP02",S2840)),"ราชพฤกษ",ISNUMBER(SEARCH("CP03",S2840)),"บางใหญ่",ISNUMBER(SEARCH("CP04",S2840)),"บางบอน",OR(ISNUMBER(SEARCH("CP",S2840)),ISNUMBER(SEARCH("BTC",D2840))),"340",TRUE,"")</f>
        <v>บางใหญ่</v>
      </c>
    </row>
    <row r="2841" spans="1:20" x14ac:dyDescent="0.2">
      <c r="A2841" t="s">
        <v>4427</v>
      </c>
      <c r="B2841" t="s">
        <v>13</v>
      </c>
      <c r="C2841">
        <v>2026</v>
      </c>
      <c r="D2841" t="s">
        <v>2895</v>
      </c>
      <c r="E2841" t="s">
        <v>499</v>
      </c>
      <c r="F2841" t="s">
        <v>500</v>
      </c>
      <c r="G2841" t="s">
        <v>3635</v>
      </c>
      <c r="H2841" t="s">
        <v>2586</v>
      </c>
      <c r="I2841" t="s">
        <v>4488</v>
      </c>
      <c r="J2841" t="s">
        <v>2897</v>
      </c>
      <c r="K2841" t="s">
        <v>2893</v>
      </c>
      <c r="L2841" s="1">
        <v>4</v>
      </c>
      <c r="M2841" s="1">
        <v>200</v>
      </c>
      <c r="N2841" s="1">
        <v>0</v>
      </c>
      <c r="O2841" s="1" t="s">
        <v>2580</v>
      </c>
      <c r="P2841" s="1">
        <v>747.66</v>
      </c>
      <c r="Q2841" s="1">
        <v>52.34</v>
      </c>
      <c r="R2841" s="1">
        <v>800</v>
      </c>
      <c r="S2841" t="s">
        <v>2605</v>
      </c>
      <c r="T2841" t="str" cm="1">
        <f t="array" ref="T2841">_xlfn.IFS(ISNUMBER(SEARCH("CP02",S2841)),"ราชพฤกษ",ISNUMBER(SEARCH("CP03",S2841)),"บางใหญ่",ISNUMBER(SEARCH("CP04",S2841)),"บางบอน",OR(ISNUMBER(SEARCH("CP",S2841)),ISNUMBER(SEARCH("BTC",D2841))),"340",TRUE,"")</f>
        <v>บางใหญ่</v>
      </c>
    </row>
    <row r="2842" spans="1:20" x14ac:dyDescent="0.2">
      <c r="A2842" t="s">
        <v>4427</v>
      </c>
      <c r="B2842" t="s">
        <v>13</v>
      </c>
      <c r="C2842">
        <v>2026</v>
      </c>
      <c r="D2842" t="s">
        <v>2895</v>
      </c>
      <c r="E2842" t="s">
        <v>1613</v>
      </c>
      <c r="F2842" t="s">
        <v>1614</v>
      </c>
      <c r="G2842" t="s">
        <v>1536</v>
      </c>
      <c r="H2842" t="s">
        <v>2586</v>
      </c>
      <c r="I2842" t="s">
        <v>4488</v>
      </c>
      <c r="J2842" t="s">
        <v>2897</v>
      </c>
      <c r="K2842" t="s">
        <v>2893</v>
      </c>
      <c r="L2842" s="1">
        <v>1</v>
      </c>
      <c r="M2842" s="1">
        <v>300</v>
      </c>
      <c r="N2842" s="1">
        <v>0</v>
      </c>
      <c r="O2842" s="1" t="s">
        <v>2580</v>
      </c>
      <c r="P2842" s="1">
        <v>280.37</v>
      </c>
      <c r="Q2842" s="1">
        <v>19.63</v>
      </c>
      <c r="R2842" s="1">
        <v>300</v>
      </c>
      <c r="S2842" t="s">
        <v>2606</v>
      </c>
      <c r="T2842" t="str" cm="1">
        <f t="array" ref="T2842">_xlfn.IFS(ISNUMBER(SEARCH("CP02",S2842)),"ราชพฤกษ",ISNUMBER(SEARCH("CP03",S2842)),"บางใหญ่",ISNUMBER(SEARCH("CP04",S2842)),"บางบอน",OR(ISNUMBER(SEARCH("CP",S2842)),ISNUMBER(SEARCH("BTC",D2842))),"340",TRUE,"")</f>
        <v>บางใหญ่</v>
      </c>
    </row>
    <row r="2843" spans="1:20" x14ac:dyDescent="0.2">
      <c r="A2843" t="s">
        <v>4427</v>
      </c>
      <c r="B2843" t="s">
        <v>13</v>
      </c>
      <c r="C2843">
        <v>2026</v>
      </c>
      <c r="D2843" t="s">
        <v>2895</v>
      </c>
      <c r="E2843" t="s">
        <v>499</v>
      </c>
      <c r="F2843" t="s">
        <v>500</v>
      </c>
      <c r="G2843" t="s">
        <v>3635</v>
      </c>
      <c r="H2843" t="s">
        <v>2586</v>
      </c>
      <c r="I2843" t="s">
        <v>4488</v>
      </c>
      <c r="J2843" t="s">
        <v>2897</v>
      </c>
      <c r="K2843" t="s">
        <v>2893</v>
      </c>
      <c r="L2843" s="1">
        <v>3</v>
      </c>
      <c r="M2843" s="1">
        <v>200</v>
      </c>
      <c r="N2843" s="1">
        <v>0</v>
      </c>
      <c r="O2843" s="1" t="s">
        <v>2580</v>
      </c>
      <c r="P2843" s="1">
        <v>560.75</v>
      </c>
      <c r="Q2843" s="1">
        <v>39.25</v>
      </c>
      <c r="R2843" s="1">
        <v>600</v>
      </c>
      <c r="S2843" t="s">
        <v>2605</v>
      </c>
      <c r="T2843" t="str" cm="1">
        <f t="array" ref="T2843">_xlfn.IFS(ISNUMBER(SEARCH("CP02",S2843)),"ราชพฤกษ",ISNUMBER(SEARCH("CP03",S2843)),"บางใหญ่",ISNUMBER(SEARCH("CP04",S2843)),"บางบอน",OR(ISNUMBER(SEARCH("CP",S2843)),ISNUMBER(SEARCH("BTC",D2843))),"340",TRUE,"")</f>
        <v>บางใหญ่</v>
      </c>
    </row>
    <row r="2844" spans="1:20" x14ac:dyDescent="0.2">
      <c r="A2844" t="s">
        <v>4427</v>
      </c>
      <c r="B2844" t="s">
        <v>13</v>
      </c>
      <c r="C2844">
        <v>2026</v>
      </c>
      <c r="D2844" t="s">
        <v>2895</v>
      </c>
      <c r="E2844" t="s">
        <v>1619</v>
      </c>
      <c r="F2844" t="s">
        <v>1620</v>
      </c>
      <c r="G2844" t="s">
        <v>1536</v>
      </c>
      <c r="H2844" t="s">
        <v>2586</v>
      </c>
      <c r="I2844" t="s">
        <v>4488</v>
      </c>
      <c r="J2844" t="s">
        <v>2897</v>
      </c>
      <c r="K2844" t="s">
        <v>2893</v>
      </c>
      <c r="L2844" s="1">
        <v>1</v>
      </c>
      <c r="M2844" s="1">
        <v>200</v>
      </c>
      <c r="N2844" s="1">
        <v>0</v>
      </c>
      <c r="O2844" s="1" t="s">
        <v>2580</v>
      </c>
      <c r="P2844" s="1">
        <v>186.92</v>
      </c>
      <c r="Q2844" s="1">
        <v>13.08</v>
      </c>
      <c r="R2844" s="1">
        <v>200</v>
      </c>
      <c r="S2844" t="s">
        <v>2606</v>
      </c>
      <c r="T2844" t="str" cm="1">
        <f t="array" ref="T2844">_xlfn.IFS(ISNUMBER(SEARCH("CP02",S2844)),"ราชพฤกษ",ISNUMBER(SEARCH("CP03",S2844)),"บางใหญ่",ISNUMBER(SEARCH("CP04",S2844)),"บางบอน",OR(ISNUMBER(SEARCH("CP",S2844)),ISNUMBER(SEARCH("BTC",D2844))),"340",TRUE,"")</f>
        <v>บางใหญ่</v>
      </c>
    </row>
    <row r="2845" spans="1:20" x14ac:dyDescent="0.2">
      <c r="A2845" t="s">
        <v>4427</v>
      </c>
      <c r="B2845" t="s">
        <v>13</v>
      </c>
      <c r="C2845">
        <v>2026</v>
      </c>
      <c r="D2845" t="s">
        <v>2895</v>
      </c>
      <c r="E2845" t="s">
        <v>1893</v>
      </c>
      <c r="F2845" t="s">
        <v>1894</v>
      </c>
      <c r="G2845" t="s">
        <v>2582</v>
      </c>
      <c r="H2845" t="s">
        <v>2586</v>
      </c>
      <c r="I2845" t="s">
        <v>4488</v>
      </c>
      <c r="J2845" t="s">
        <v>2897</v>
      </c>
      <c r="K2845" t="s">
        <v>2893</v>
      </c>
      <c r="L2845" s="1">
        <v>1</v>
      </c>
      <c r="M2845" s="1">
        <v>260</v>
      </c>
      <c r="N2845" s="1">
        <v>0</v>
      </c>
      <c r="O2845" s="1" t="s">
        <v>2580</v>
      </c>
      <c r="P2845" s="1">
        <v>242.99</v>
      </c>
      <c r="Q2845" s="1">
        <v>17.010000000000002</v>
      </c>
      <c r="R2845" s="1">
        <v>260</v>
      </c>
      <c r="S2845" t="s">
        <v>2605</v>
      </c>
      <c r="T2845" t="str" cm="1">
        <f t="array" ref="T2845">_xlfn.IFS(ISNUMBER(SEARCH("CP02",S2845)),"ราชพฤกษ",ISNUMBER(SEARCH("CP03",S2845)),"บางใหญ่",ISNUMBER(SEARCH("CP04",S2845)),"บางบอน",OR(ISNUMBER(SEARCH("CP",S2845)),ISNUMBER(SEARCH("BTC",D2845))),"340",TRUE,"")</f>
        <v>บางใหญ่</v>
      </c>
    </row>
    <row r="2846" spans="1:20" x14ac:dyDescent="0.2">
      <c r="A2846" t="s">
        <v>4427</v>
      </c>
      <c r="B2846" t="s">
        <v>13</v>
      </c>
      <c r="C2846">
        <v>2026</v>
      </c>
      <c r="D2846" t="s">
        <v>2895</v>
      </c>
      <c r="E2846" t="s">
        <v>1901</v>
      </c>
      <c r="F2846" t="s">
        <v>1902</v>
      </c>
      <c r="G2846" t="s">
        <v>2582</v>
      </c>
      <c r="H2846" t="s">
        <v>2586</v>
      </c>
      <c r="I2846" t="s">
        <v>4488</v>
      </c>
      <c r="J2846" t="s">
        <v>2897</v>
      </c>
      <c r="K2846" t="s">
        <v>2893</v>
      </c>
      <c r="L2846" s="1">
        <v>2</v>
      </c>
      <c r="M2846" s="1">
        <v>295</v>
      </c>
      <c r="N2846" s="1">
        <v>0</v>
      </c>
      <c r="O2846" s="1" t="s">
        <v>2580</v>
      </c>
      <c r="P2846" s="1">
        <v>551.4</v>
      </c>
      <c r="Q2846" s="1">
        <v>38.6</v>
      </c>
      <c r="R2846" s="1">
        <v>590</v>
      </c>
      <c r="S2846" t="s">
        <v>2605</v>
      </c>
      <c r="T2846" t="str" cm="1">
        <f t="array" ref="T2846">_xlfn.IFS(ISNUMBER(SEARCH("CP02",S2846)),"ราชพฤกษ",ISNUMBER(SEARCH("CP03",S2846)),"บางใหญ่",ISNUMBER(SEARCH("CP04",S2846)),"บางบอน",OR(ISNUMBER(SEARCH("CP",S2846)),ISNUMBER(SEARCH("BTC",D2846))),"340",TRUE,"")</f>
        <v>บางใหญ่</v>
      </c>
    </row>
    <row r="2847" spans="1:20" x14ac:dyDescent="0.2">
      <c r="A2847" t="s">
        <v>4427</v>
      </c>
      <c r="B2847" t="s">
        <v>13</v>
      </c>
      <c r="C2847">
        <v>2026</v>
      </c>
      <c r="D2847" t="s">
        <v>2895</v>
      </c>
      <c r="E2847" t="s">
        <v>1617</v>
      </c>
      <c r="F2847" t="s">
        <v>1618</v>
      </c>
      <c r="G2847" t="s">
        <v>1536</v>
      </c>
      <c r="H2847" t="s">
        <v>2586</v>
      </c>
      <c r="I2847" t="s">
        <v>4488</v>
      </c>
      <c r="J2847" t="s">
        <v>2897</v>
      </c>
      <c r="K2847" t="s">
        <v>2893</v>
      </c>
      <c r="L2847" s="1">
        <v>1</v>
      </c>
      <c r="M2847" s="1">
        <v>250</v>
      </c>
      <c r="N2847" s="1">
        <v>0</v>
      </c>
      <c r="O2847" s="1" t="s">
        <v>2580</v>
      </c>
      <c r="P2847" s="1">
        <v>233.64</v>
      </c>
      <c r="Q2847" s="1">
        <v>16.36</v>
      </c>
      <c r="R2847" s="1">
        <v>250</v>
      </c>
      <c r="S2847" t="s">
        <v>2606</v>
      </c>
      <c r="T2847" t="str" cm="1">
        <f t="array" ref="T2847">_xlfn.IFS(ISNUMBER(SEARCH("CP02",S2847)),"ราชพฤกษ",ISNUMBER(SEARCH("CP03",S2847)),"บางใหญ่",ISNUMBER(SEARCH("CP04",S2847)),"บางบอน",OR(ISNUMBER(SEARCH("CP",S2847)),ISNUMBER(SEARCH("BTC",D2847))),"340",TRUE,"")</f>
        <v>บางใหญ่</v>
      </c>
    </row>
    <row r="2848" spans="1:20" x14ac:dyDescent="0.2">
      <c r="A2848" t="s">
        <v>4427</v>
      </c>
      <c r="B2848" t="s">
        <v>13</v>
      </c>
      <c r="C2848">
        <v>2026</v>
      </c>
      <c r="D2848" t="s">
        <v>3102</v>
      </c>
      <c r="E2848" t="s">
        <v>1649</v>
      </c>
      <c r="F2848" t="s">
        <v>1650</v>
      </c>
      <c r="G2848" t="s">
        <v>1536</v>
      </c>
      <c r="H2848" t="s">
        <v>2586</v>
      </c>
      <c r="I2848" t="s">
        <v>4489</v>
      </c>
      <c r="J2848" t="s">
        <v>3104</v>
      </c>
      <c r="K2848" t="s">
        <v>2624</v>
      </c>
      <c r="L2848" s="1">
        <v>4</v>
      </c>
      <c r="M2848" s="1">
        <v>400</v>
      </c>
      <c r="N2848" s="1">
        <v>0</v>
      </c>
      <c r="O2848" s="1" t="s">
        <v>2580</v>
      </c>
      <c r="P2848" s="1">
        <v>1495.33</v>
      </c>
      <c r="Q2848" s="1">
        <v>104.67</v>
      </c>
      <c r="R2848" s="1">
        <v>1600</v>
      </c>
      <c r="S2848" t="s">
        <v>2606</v>
      </c>
      <c r="T2848" t="str" cm="1">
        <f t="array" ref="T2848">_xlfn.IFS(ISNUMBER(SEARCH("CP02",S2848)),"ราชพฤกษ",ISNUMBER(SEARCH("CP03",S2848)),"บางใหญ่",ISNUMBER(SEARCH("CP04",S2848)),"บางบอน",OR(ISNUMBER(SEARCH("CP",S2848)),ISNUMBER(SEARCH("BTC",D2848))),"340",TRUE,"")</f>
        <v>บางใหญ่</v>
      </c>
    </row>
    <row r="2849" spans="1:20" x14ac:dyDescent="0.2">
      <c r="A2849" t="s">
        <v>4490</v>
      </c>
      <c r="B2849" t="s">
        <v>13</v>
      </c>
      <c r="C2849">
        <v>2026</v>
      </c>
      <c r="D2849" t="s">
        <v>4491</v>
      </c>
      <c r="E2849" t="s">
        <v>541</v>
      </c>
      <c r="F2849" t="s">
        <v>542</v>
      </c>
      <c r="G2849" t="s">
        <v>2582</v>
      </c>
      <c r="H2849" t="s">
        <v>2586</v>
      </c>
      <c r="I2849" t="s">
        <v>4492</v>
      </c>
      <c r="J2849" t="s">
        <v>4493</v>
      </c>
      <c r="K2849" t="s">
        <v>2630</v>
      </c>
      <c r="L2849" s="1">
        <v>1</v>
      </c>
      <c r="M2849" s="1">
        <v>1250</v>
      </c>
      <c r="N2849" s="1">
        <v>0</v>
      </c>
      <c r="O2849" s="1" t="s">
        <v>2580</v>
      </c>
      <c r="P2849" s="1">
        <v>1168.22</v>
      </c>
      <c r="Q2849" s="1">
        <v>81.78</v>
      </c>
      <c r="R2849" s="1">
        <v>1250</v>
      </c>
      <c r="S2849" t="s">
        <v>2631</v>
      </c>
      <c r="T2849" t="str" cm="1">
        <f t="array" ref="T2849">_xlfn.IFS(ISNUMBER(SEARCH("CP02",S2849)),"ราชพฤกษ",ISNUMBER(SEARCH("CP03",S2849)),"บางใหญ่",ISNUMBER(SEARCH("CP04",S2849)),"บางบอน",OR(ISNUMBER(SEARCH("CP",S2849)),ISNUMBER(SEARCH("BTC",D2849))),"340",TRUE,"")</f>
        <v>บางบอน</v>
      </c>
    </row>
    <row r="2850" spans="1:20" x14ac:dyDescent="0.2">
      <c r="A2850" t="s">
        <v>4490</v>
      </c>
      <c r="B2850" t="s">
        <v>13</v>
      </c>
      <c r="C2850">
        <v>2026</v>
      </c>
      <c r="D2850" t="s">
        <v>4491</v>
      </c>
      <c r="E2850" t="s">
        <v>535</v>
      </c>
      <c r="F2850" t="s">
        <v>536</v>
      </c>
      <c r="G2850" t="s">
        <v>2582</v>
      </c>
      <c r="H2850" t="s">
        <v>2586</v>
      </c>
      <c r="I2850" t="s">
        <v>4492</v>
      </c>
      <c r="J2850" t="s">
        <v>4493</v>
      </c>
      <c r="K2850" t="s">
        <v>2630</v>
      </c>
      <c r="L2850" s="1">
        <v>1</v>
      </c>
      <c r="M2850" s="1">
        <v>315</v>
      </c>
      <c r="N2850" s="1">
        <v>0</v>
      </c>
      <c r="O2850" s="1" t="s">
        <v>2580</v>
      </c>
      <c r="P2850" s="1">
        <v>0</v>
      </c>
      <c r="Q2850" s="1">
        <v>0</v>
      </c>
      <c r="R2850" s="1">
        <v>0</v>
      </c>
      <c r="S2850" t="s">
        <v>2631</v>
      </c>
      <c r="T2850" t="str" cm="1">
        <f t="array" ref="T2850">_xlfn.IFS(ISNUMBER(SEARCH("CP02",S2850)),"ราชพฤกษ",ISNUMBER(SEARCH("CP03",S2850)),"บางใหญ่",ISNUMBER(SEARCH("CP04",S2850)),"บางบอน",OR(ISNUMBER(SEARCH("CP",S2850)),ISNUMBER(SEARCH("BTC",D2850))),"340",TRUE,"")</f>
        <v>บางบอน</v>
      </c>
    </row>
    <row r="2851" spans="1:20" x14ac:dyDescent="0.2">
      <c r="A2851" t="s">
        <v>4490</v>
      </c>
      <c r="B2851" t="s">
        <v>13</v>
      </c>
      <c r="C2851">
        <v>2026</v>
      </c>
      <c r="D2851" t="s">
        <v>4491</v>
      </c>
      <c r="E2851" t="s">
        <v>107</v>
      </c>
      <c r="F2851" t="s">
        <v>108</v>
      </c>
      <c r="G2851" t="s">
        <v>2582</v>
      </c>
      <c r="H2851" t="s">
        <v>2586</v>
      </c>
      <c r="I2851" t="s">
        <v>4492</v>
      </c>
      <c r="J2851" t="s">
        <v>4493</v>
      </c>
      <c r="K2851" t="s">
        <v>2630</v>
      </c>
      <c r="L2851" s="1">
        <v>1</v>
      </c>
      <c r="M2851" s="1">
        <v>220</v>
      </c>
      <c r="N2851" s="1">
        <v>0</v>
      </c>
      <c r="O2851" s="1" t="s">
        <v>2580</v>
      </c>
      <c r="P2851" s="1">
        <v>205.61</v>
      </c>
      <c r="Q2851" s="1">
        <v>14.39</v>
      </c>
      <c r="R2851" s="1">
        <v>220</v>
      </c>
      <c r="S2851" t="s">
        <v>2631</v>
      </c>
      <c r="T2851" t="str" cm="1">
        <f t="array" ref="T2851">_xlfn.IFS(ISNUMBER(SEARCH("CP02",S2851)),"ราชพฤกษ",ISNUMBER(SEARCH("CP03",S2851)),"บางใหญ่",ISNUMBER(SEARCH("CP04",S2851)),"บางบอน",OR(ISNUMBER(SEARCH("CP",S2851)),ISNUMBER(SEARCH("BTC",D2851))),"340",TRUE,"")</f>
        <v>บางบอน</v>
      </c>
    </row>
    <row r="2852" spans="1:20" x14ac:dyDescent="0.2">
      <c r="A2852" t="s">
        <v>4490</v>
      </c>
      <c r="B2852" t="s">
        <v>13</v>
      </c>
      <c r="C2852">
        <v>2026</v>
      </c>
      <c r="D2852" t="s">
        <v>4491</v>
      </c>
      <c r="E2852" t="s">
        <v>1185</v>
      </c>
      <c r="F2852" t="s">
        <v>1186</v>
      </c>
      <c r="G2852" t="s">
        <v>2582</v>
      </c>
      <c r="H2852" t="s">
        <v>2586</v>
      </c>
      <c r="I2852" t="s">
        <v>4492</v>
      </c>
      <c r="J2852" t="s">
        <v>4493</v>
      </c>
      <c r="K2852" t="s">
        <v>2630</v>
      </c>
      <c r="L2852" s="1">
        <v>1</v>
      </c>
      <c r="M2852" s="1">
        <v>20</v>
      </c>
      <c r="N2852" s="1">
        <v>0</v>
      </c>
      <c r="O2852" s="1" t="s">
        <v>2580</v>
      </c>
      <c r="P2852" s="1">
        <v>18.690000000000001</v>
      </c>
      <c r="Q2852" s="1">
        <v>1.31</v>
      </c>
      <c r="R2852" s="1">
        <v>20</v>
      </c>
      <c r="S2852" t="s">
        <v>2631</v>
      </c>
      <c r="T2852" t="str" cm="1">
        <f t="array" ref="T2852">_xlfn.IFS(ISNUMBER(SEARCH("CP02",S2852)),"ราชพฤกษ",ISNUMBER(SEARCH("CP03",S2852)),"บางใหญ่",ISNUMBER(SEARCH("CP04",S2852)),"บางบอน",OR(ISNUMBER(SEARCH("CP",S2852)),ISNUMBER(SEARCH("BTC",D2852))),"340",TRUE,"")</f>
        <v>บางบอน</v>
      </c>
    </row>
    <row r="2853" spans="1:20" x14ac:dyDescent="0.2">
      <c r="A2853" t="s">
        <v>4490</v>
      </c>
      <c r="B2853" t="s">
        <v>13</v>
      </c>
      <c r="C2853">
        <v>2026</v>
      </c>
      <c r="D2853" t="s">
        <v>4494</v>
      </c>
      <c r="E2853" t="s">
        <v>1855</v>
      </c>
      <c r="F2853" t="s">
        <v>1856</v>
      </c>
      <c r="G2853" t="s">
        <v>2632</v>
      </c>
      <c r="H2853" t="s">
        <v>2586</v>
      </c>
      <c r="I2853" t="s">
        <v>4495</v>
      </c>
      <c r="J2853" t="s">
        <v>4496</v>
      </c>
      <c r="K2853" t="s">
        <v>2579</v>
      </c>
      <c r="L2853" s="1">
        <v>1</v>
      </c>
      <c r="M2853" s="1">
        <v>1200</v>
      </c>
      <c r="N2853" s="1">
        <v>0</v>
      </c>
      <c r="O2853" s="1" t="s">
        <v>2580</v>
      </c>
      <c r="P2853" s="1">
        <v>1121.5</v>
      </c>
      <c r="Q2853" s="1">
        <v>78.5</v>
      </c>
      <c r="R2853" s="1">
        <v>1200</v>
      </c>
      <c r="S2853" t="s">
        <v>2584</v>
      </c>
      <c r="T2853" t="str" cm="1">
        <f t="array" ref="T2853">_xlfn.IFS(ISNUMBER(SEARCH("CP02",S2853)),"ราชพฤกษ",ISNUMBER(SEARCH("CP03",S2853)),"บางใหญ่",ISNUMBER(SEARCH("CP04",S2853)),"บางบอน",OR(ISNUMBER(SEARCH("CP",S2853)),ISNUMBER(SEARCH("BTC",D2853))),"340",TRUE,"")</f>
        <v>ราชพฤกษ</v>
      </c>
    </row>
    <row r="2854" spans="1:20" x14ac:dyDescent="0.2">
      <c r="A2854" t="s">
        <v>4490</v>
      </c>
      <c r="B2854" t="s">
        <v>13</v>
      </c>
      <c r="C2854">
        <v>2026</v>
      </c>
      <c r="D2854" t="s">
        <v>4494</v>
      </c>
      <c r="E2854" t="s">
        <v>1613</v>
      </c>
      <c r="F2854" t="s">
        <v>1614</v>
      </c>
      <c r="G2854" t="s">
        <v>1536</v>
      </c>
      <c r="H2854" t="s">
        <v>2586</v>
      </c>
      <c r="I2854" t="s">
        <v>4495</v>
      </c>
      <c r="J2854" t="s">
        <v>4496</v>
      </c>
      <c r="K2854" t="s">
        <v>2579</v>
      </c>
      <c r="L2854" s="1">
        <v>1</v>
      </c>
      <c r="M2854" s="1">
        <v>300</v>
      </c>
      <c r="N2854" s="1">
        <v>0</v>
      </c>
      <c r="O2854" s="1" t="s">
        <v>2580</v>
      </c>
      <c r="P2854" s="1">
        <v>280.37</v>
      </c>
      <c r="Q2854" s="1">
        <v>19.63</v>
      </c>
      <c r="R2854" s="1">
        <v>300</v>
      </c>
      <c r="S2854" t="s">
        <v>2587</v>
      </c>
      <c r="T2854" t="str" cm="1">
        <f t="array" ref="T2854">_xlfn.IFS(ISNUMBER(SEARCH("CP02",S2854)),"ราชพฤกษ",ISNUMBER(SEARCH("CP03",S2854)),"บางใหญ่",ISNUMBER(SEARCH("CP04",S2854)),"บางบอน",OR(ISNUMBER(SEARCH("CP",S2854)),ISNUMBER(SEARCH("BTC",D2854))),"340",TRUE,"")</f>
        <v>ราชพฤกษ</v>
      </c>
    </row>
    <row r="2855" spans="1:20" x14ac:dyDescent="0.2">
      <c r="A2855" t="s">
        <v>4490</v>
      </c>
      <c r="B2855" t="s">
        <v>13</v>
      </c>
      <c r="C2855">
        <v>2026</v>
      </c>
      <c r="D2855" t="s">
        <v>4497</v>
      </c>
      <c r="E2855" t="s">
        <v>1091</v>
      </c>
      <c r="F2855" t="s">
        <v>1092</v>
      </c>
      <c r="G2855" t="s">
        <v>2582</v>
      </c>
      <c r="H2855" t="s">
        <v>2583</v>
      </c>
      <c r="I2855" t="s">
        <v>4498</v>
      </c>
      <c r="J2855" t="s">
        <v>4499</v>
      </c>
      <c r="K2855" t="s">
        <v>2603</v>
      </c>
      <c r="L2855" s="1">
        <v>1</v>
      </c>
      <c r="M2855" s="1">
        <v>60</v>
      </c>
      <c r="N2855" s="1">
        <v>0</v>
      </c>
      <c r="O2855" s="1" t="s">
        <v>2580</v>
      </c>
      <c r="P2855" s="1">
        <v>56.07</v>
      </c>
      <c r="Q2855" s="1">
        <v>3.93</v>
      </c>
      <c r="R2855" s="1">
        <v>60</v>
      </c>
      <c r="S2855" t="s">
        <v>2605</v>
      </c>
      <c r="T2855" t="str" cm="1">
        <f t="array" ref="T2855">_xlfn.IFS(ISNUMBER(SEARCH("CP02",S2855)),"ราชพฤกษ",ISNUMBER(SEARCH("CP03",S2855)),"บางใหญ่",ISNUMBER(SEARCH("CP04",S2855)),"บางบอน",OR(ISNUMBER(SEARCH("CP",S2855)),ISNUMBER(SEARCH("BTC",D2855))),"340",TRUE,"")</f>
        <v>บางใหญ่</v>
      </c>
    </row>
    <row r="2856" spans="1:20" x14ac:dyDescent="0.2">
      <c r="A2856" t="s">
        <v>4490</v>
      </c>
      <c r="B2856" t="s">
        <v>13</v>
      </c>
      <c r="C2856">
        <v>2026</v>
      </c>
      <c r="D2856" t="s">
        <v>4497</v>
      </c>
      <c r="E2856" t="s">
        <v>1559</v>
      </c>
      <c r="F2856" t="s">
        <v>1560</v>
      </c>
      <c r="G2856" t="s">
        <v>2588</v>
      </c>
      <c r="H2856" t="s">
        <v>2586</v>
      </c>
      <c r="I2856" t="s">
        <v>4498</v>
      </c>
      <c r="J2856" t="s">
        <v>4499</v>
      </c>
      <c r="K2856" t="s">
        <v>2603</v>
      </c>
      <c r="L2856" s="1">
        <v>1</v>
      </c>
      <c r="M2856" s="1">
        <v>100</v>
      </c>
      <c r="N2856" s="1">
        <v>0</v>
      </c>
      <c r="O2856" s="1" t="s">
        <v>2580</v>
      </c>
      <c r="P2856" s="1">
        <v>93.46</v>
      </c>
      <c r="Q2856" s="1">
        <v>6.54</v>
      </c>
      <c r="R2856" s="1">
        <v>100</v>
      </c>
      <c r="S2856" t="s">
        <v>2606</v>
      </c>
      <c r="T2856" t="str" cm="1">
        <f t="array" ref="T2856">_xlfn.IFS(ISNUMBER(SEARCH("CP02",S2856)),"ราชพฤกษ",ISNUMBER(SEARCH("CP03",S2856)),"บางใหญ่",ISNUMBER(SEARCH("CP04",S2856)),"บางบอน",OR(ISNUMBER(SEARCH("CP",S2856)),ISNUMBER(SEARCH("BTC",D2856))),"340",TRUE,"")</f>
        <v>บางใหญ่</v>
      </c>
    </row>
    <row r="2857" spans="1:20" x14ac:dyDescent="0.2">
      <c r="A2857" t="s">
        <v>4490</v>
      </c>
      <c r="B2857" t="s">
        <v>13</v>
      </c>
      <c r="C2857">
        <v>2026</v>
      </c>
      <c r="D2857" t="s">
        <v>4497</v>
      </c>
      <c r="E2857" t="s">
        <v>1537</v>
      </c>
      <c r="F2857" t="s">
        <v>1538</v>
      </c>
      <c r="G2857" t="s">
        <v>2585</v>
      </c>
      <c r="H2857" t="s">
        <v>2586</v>
      </c>
      <c r="I2857" t="s">
        <v>4498</v>
      </c>
      <c r="J2857" t="s">
        <v>4499</v>
      </c>
      <c r="K2857" t="s">
        <v>2603</v>
      </c>
      <c r="L2857" s="1">
        <v>4</v>
      </c>
      <c r="M2857" s="1">
        <v>50</v>
      </c>
      <c r="N2857" s="1">
        <v>0</v>
      </c>
      <c r="O2857" s="1" t="s">
        <v>2580</v>
      </c>
      <c r="P2857" s="1">
        <v>186.92</v>
      </c>
      <c r="Q2857" s="1">
        <v>13.08</v>
      </c>
      <c r="R2857" s="1">
        <v>200</v>
      </c>
      <c r="S2857" t="s">
        <v>2606</v>
      </c>
      <c r="T2857" t="str" cm="1">
        <f t="array" ref="T2857">_xlfn.IFS(ISNUMBER(SEARCH("CP02",S2857)),"ราชพฤกษ",ISNUMBER(SEARCH("CP03",S2857)),"บางใหญ่",ISNUMBER(SEARCH("CP04",S2857)),"บางบอน",OR(ISNUMBER(SEARCH("CP",S2857)),ISNUMBER(SEARCH("BTC",D2857))),"340",TRUE,"")</f>
        <v>บางใหญ่</v>
      </c>
    </row>
    <row r="2858" spans="1:20" x14ac:dyDescent="0.2">
      <c r="A2858" t="s">
        <v>4490</v>
      </c>
      <c r="B2858" t="s">
        <v>13</v>
      </c>
      <c r="C2858">
        <v>2026</v>
      </c>
      <c r="D2858" t="s">
        <v>4500</v>
      </c>
      <c r="E2858" t="s">
        <v>529</v>
      </c>
      <c r="F2858" t="s">
        <v>530</v>
      </c>
      <c r="G2858" t="s">
        <v>2582</v>
      </c>
      <c r="H2858" t="s">
        <v>2586</v>
      </c>
      <c r="I2858" t="s">
        <v>4501</v>
      </c>
      <c r="J2858" t="s">
        <v>4502</v>
      </c>
      <c r="K2858" t="s">
        <v>2603</v>
      </c>
      <c r="L2858" s="1">
        <v>1</v>
      </c>
      <c r="M2858" s="1">
        <v>790</v>
      </c>
      <c r="N2858" s="1">
        <v>0</v>
      </c>
      <c r="O2858" s="1" t="s">
        <v>2580</v>
      </c>
      <c r="P2858" s="1">
        <v>738.32</v>
      </c>
      <c r="Q2858" s="1">
        <v>51.68</v>
      </c>
      <c r="R2858" s="1">
        <v>790</v>
      </c>
      <c r="S2858" t="s">
        <v>2605</v>
      </c>
      <c r="T2858" t="str" cm="1">
        <f t="array" ref="T2858">_xlfn.IFS(ISNUMBER(SEARCH("CP02",S2858)),"ราชพฤกษ",ISNUMBER(SEARCH("CP03",S2858)),"บางใหญ่",ISNUMBER(SEARCH("CP04",S2858)),"บางบอน",OR(ISNUMBER(SEARCH("CP",S2858)),ISNUMBER(SEARCH("BTC",D2858))),"340",TRUE,"")</f>
        <v>บางใหญ่</v>
      </c>
    </row>
    <row r="2859" spans="1:20" x14ac:dyDescent="0.2">
      <c r="A2859" t="s">
        <v>4490</v>
      </c>
      <c r="B2859" t="s">
        <v>13</v>
      </c>
      <c r="C2859">
        <v>2026</v>
      </c>
      <c r="D2859" t="s">
        <v>4500</v>
      </c>
      <c r="E2859" t="s">
        <v>527</v>
      </c>
      <c r="F2859" t="s">
        <v>528</v>
      </c>
      <c r="G2859" t="s">
        <v>2582</v>
      </c>
      <c r="H2859" t="s">
        <v>2586</v>
      </c>
      <c r="I2859" t="s">
        <v>4501</v>
      </c>
      <c r="J2859" t="s">
        <v>4502</v>
      </c>
      <c r="K2859" t="s">
        <v>2603</v>
      </c>
      <c r="L2859" s="1">
        <v>1</v>
      </c>
      <c r="M2859" s="1">
        <v>215</v>
      </c>
      <c r="N2859" s="1">
        <v>0</v>
      </c>
      <c r="O2859" s="1" t="s">
        <v>2580</v>
      </c>
      <c r="P2859" s="1">
        <v>0</v>
      </c>
      <c r="Q2859" s="1">
        <v>0</v>
      </c>
      <c r="R2859" s="1">
        <v>0</v>
      </c>
      <c r="S2859" t="s">
        <v>2605</v>
      </c>
      <c r="T2859" t="str" cm="1">
        <f t="array" ref="T2859">_xlfn.IFS(ISNUMBER(SEARCH("CP02",S2859)),"ราชพฤกษ",ISNUMBER(SEARCH("CP03",S2859)),"บางใหญ่",ISNUMBER(SEARCH("CP04",S2859)),"บางบอน",OR(ISNUMBER(SEARCH("CP",S2859)),ISNUMBER(SEARCH("BTC",D2859))),"340",TRUE,"")</f>
        <v>บางใหญ่</v>
      </c>
    </row>
    <row r="2860" spans="1:20" x14ac:dyDescent="0.2">
      <c r="A2860" t="s">
        <v>4490</v>
      </c>
      <c r="B2860" t="s">
        <v>13</v>
      </c>
      <c r="C2860">
        <v>2026</v>
      </c>
      <c r="D2860" t="s">
        <v>4500</v>
      </c>
      <c r="E2860" t="s">
        <v>179</v>
      </c>
      <c r="F2860" t="s">
        <v>180</v>
      </c>
      <c r="G2860" t="s">
        <v>2582</v>
      </c>
      <c r="H2860" t="s">
        <v>2586</v>
      </c>
      <c r="I2860" t="s">
        <v>4501</v>
      </c>
      <c r="J2860" t="s">
        <v>4502</v>
      </c>
      <c r="K2860" t="s">
        <v>2603</v>
      </c>
      <c r="L2860" s="1">
        <v>1</v>
      </c>
      <c r="M2860" s="1">
        <v>220</v>
      </c>
      <c r="N2860" s="1">
        <v>0</v>
      </c>
      <c r="O2860" s="1" t="s">
        <v>2580</v>
      </c>
      <c r="P2860" s="1">
        <v>0</v>
      </c>
      <c r="Q2860" s="1">
        <v>0</v>
      </c>
      <c r="R2860" s="1">
        <v>0</v>
      </c>
      <c r="S2860" t="s">
        <v>2605</v>
      </c>
      <c r="T2860" t="str" cm="1">
        <f t="array" ref="T2860">_xlfn.IFS(ISNUMBER(SEARCH("CP02",S2860)),"ราชพฤกษ",ISNUMBER(SEARCH("CP03",S2860)),"บางใหญ่",ISNUMBER(SEARCH("CP04",S2860)),"บางบอน",OR(ISNUMBER(SEARCH("CP",S2860)),ISNUMBER(SEARCH("BTC",D2860))),"340",TRUE,"")</f>
        <v>บางใหญ่</v>
      </c>
    </row>
    <row r="2861" spans="1:20" x14ac:dyDescent="0.2">
      <c r="A2861" t="s">
        <v>4490</v>
      </c>
      <c r="B2861" t="s">
        <v>13</v>
      </c>
      <c r="C2861">
        <v>2026</v>
      </c>
      <c r="D2861" t="s">
        <v>4500</v>
      </c>
      <c r="E2861" t="s">
        <v>1185</v>
      </c>
      <c r="F2861" t="s">
        <v>1186</v>
      </c>
      <c r="G2861" t="s">
        <v>2582</v>
      </c>
      <c r="H2861" t="s">
        <v>2586</v>
      </c>
      <c r="I2861" t="s">
        <v>4501</v>
      </c>
      <c r="J2861" t="s">
        <v>4502</v>
      </c>
      <c r="K2861" t="s">
        <v>2603</v>
      </c>
      <c r="L2861" s="1">
        <v>1</v>
      </c>
      <c r="M2861" s="1">
        <v>20</v>
      </c>
      <c r="N2861" s="1">
        <v>0</v>
      </c>
      <c r="O2861" s="1" t="s">
        <v>2580</v>
      </c>
      <c r="P2861" s="1">
        <v>18.690000000000001</v>
      </c>
      <c r="Q2861" s="1">
        <v>1.31</v>
      </c>
      <c r="R2861" s="1">
        <v>20</v>
      </c>
      <c r="S2861" t="s">
        <v>2605</v>
      </c>
      <c r="T2861" t="str" cm="1">
        <f t="array" ref="T2861">_xlfn.IFS(ISNUMBER(SEARCH("CP02",S2861)),"ราชพฤกษ",ISNUMBER(SEARCH("CP03",S2861)),"บางใหญ่",ISNUMBER(SEARCH("CP04",S2861)),"บางบอน",OR(ISNUMBER(SEARCH("CP",S2861)),ISNUMBER(SEARCH("BTC",D2861))),"340",TRUE,"")</f>
        <v>บางใหญ่</v>
      </c>
    </row>
    <row r="2862" spans="1:20" x14ac:dyDescent="0.2">
      <c r="A2862" t="s">
        <v>4490</v>
      </c>
      <c r="B2862" t="s">
        <v>13</v>
      </c>
      <c r="C2862">
        <v>2026</v>
      </c>
      <c r="D2862" t="s">
        <v>4503</v>
      </c>
      <c r="E2862" t="s">
        <v>1945</v>
      </c>
      <c r="F2862" t="s">
        <v>1946</v>
      </c>
      <c r="G2862" t="s">
        <v>2582</v>
      </c>
      <c r="H2862" t="s">
        <v>2586</v>
      </c>
      <c r="I2862" t="s">
        <v>4504</v>
      </c>
      <c r="J2862" t="s">
        <v>4505</v>
      </c>
      <c r="K2862" t="s">
        <v>2624</v>
      </c>
      <c r="L2862" s="1">
        <v>1</v>
      </c>
      <c r="M2862" s="1">
        <v>250</v>
      </c>
      <c r="N2862" s="1">
        <v>0</v>
      </c>
      <c r="O2862" s="1" t="s">
        <v>2580</v>
      </c>
      <c r="P2862" s="1">
        <v>233.64</v>
      </c>
      <c r="Q2862" s="1">
        <v>16.36</v>
      </c>
      <c r="R2862" s="1">
        <v>250</v>
      </c>
      <c r="S2862" t="s">
        <v>2683</v>
      </c>
      <c r="T2862" t="str" cm="1">
        <f t="array" ref="T2862">_xlfn.IFS(ISNUMBER(SEARCH("CP02",S2862)),"ราชพฤกษ",ISNUMBER(SEARCH("CP03",S2862)),"บางใหญ่",ISNUMBER(SEARCH("CP04",S2862)),"บางบอน",OR(ISNUMBER(SEARCH("CP",S2862)),ISNUMBER(SEARCH("BTC",D2862))),"340",TRUE,"")</f>
        <v>340</v>
      </c>
    </row>
    <row r="2863" spans="1:20" x14ac:dyDescent="0.2">
      <c r="A2863" t="s">
        <v>4490</v>
      </c>
      <c r="B2863" t="s">
        <v>13</v>
      </c>
      <c r="C2863">
        <v>2026</v>
      </c>
      <c r="D2863" t="s">
        <v>2817</v>
      </c>
      <c r="E2863" t="s">
        <v>1547</v>
      </c>
      <c r="F2863" t="s">
        <v>1548</v>
      </c>
      <c r="G2863" t="s">
        <v>2588</v>
      </c>
      <c r="H2863" t="s">
        <v>2586</v>
      </c>
      <c r="I2863" t="s">
        <v>4506</v>
      </c>
      <c r="J2863" t="s">
        <v>2819</v>
      </c>
      <c r="K2863" t="s">
        <v>2624</v>
      </c>
      <c r="L2863" s="1">
        <v>1</v>
      </c>
      <c r="M2863" s="1">
        <v>400</v>
      </c>
      <c r="N2863" s="1">
        <v>0</v>
      </c>
      <c r="O2863" s="1" t="s">
        <v>2580</v>
      </c>
      <c r="P2863" s="1">
        <v>373.83</v>
      </c>
      <c r="Q2863" s="1">
        <v>26.17</v>
      </c>
      <c r="R2863" s="1">
        <v>400</v>
      </c>
      <c r="S2863" t="s">
        <v>2625</v>
      </c>
      <c r="T2863" t="str" cm="1">
        <f t="array" ref="T2863">_xlfn.IFS(ISNUMBER(SEARCH("CP02",S2863)),"ราชพฤกษ",ISNUMBER(SEARCH("CP03",S2863)),"บางใหญ่",ISNUMBER(SEARCH("CP04",S2863)),"บางบอน",OR(ISNUMBER(SEARCH("CP",S2863)),ISNUMBER(SEARCH("BTC",D2863))),"340",TRUE,"")</f>
        <v>340</v>
      </c>
    </row>
    <row r="2864" spans="1:20" x14ac:dyDescent="0.2">
      <c r="A2864" t="s">
        <v>4490</v>
      </c>
      <c r="B2864" t="s">
        <v>13</v>
      </c>
      <c r="C2864">
        <v>2026</v>
      </c>
      <c r="D2864" t="s">
        <v>4507</v>
      </c>
      <c r="E2864" t="s">
        <v>909</v>
      </c>
      <c r="F2864" t="s">
        <v>910</v>
      </c>
      <c r="G2864" t="s">
        <v>2595</v>
      </c>
      <c r="H2864" t="s">
        <v>2596</v>
      </c>
      <c r="I2864" t="s">
        <v>4508</v>
      </c>
      <c r="J2864" t="s">
        <v>4509</v>
      </c>
      <c r="K2864" t="s">
        <v>2761</v>
      </c>
      <c r="L2864" s="1">
        <v>2</v>
      </c>
      <c r="M2864" s="1">
        <v>3950</v>
      </c>
      <c r="N2864" s="1">
        <v>0</v>
      </c>
      <c r="O2864" s="1" t="s">
        <v>2580</v>
      </c>
      <c r="P2864" s="1">
        <v>7383.18</v>
      </c>
      <c r="Q2864" s="1">
        <v>516.82000000000005</v>
      </c>
      <c r="R2864" s="1">
        <v>7900</v>
      </c>
      <c r="S2864" t="s">
        <v>3345</v>
      </c>
      <c r="T2864" t="str" cm="1">
        <f t="array" ref="T2864">_xlfn.IFS(ISNUMBER(SEARCH("CP02",S2864)),"ราชพฤกษ",ISNUMBER(SEARCH("CP03",S2864)),"บางใหญ่",ISNUMBER(SEARCH("CP04",S2864)),"บางบอน",OR(ISNUMBER(SEARCH("CP",S2864)),ISNUMBER(SEARCH("BTC",D2864))),"340",TRUE,"")</f>
        <v>340</v>
      </c>
    </row>
    <row r="2865" spans="1:20" x14ac:dyDescent="0.2">
      <c r="A2865" t="s">
        <v>4490</v>
      </c>
      <c r="B2865" t="s">
        <v>13</v>
      </c>
      <c r="C2865">
        <v>2026</v>
      </c>
      <c r="D2865" t="s">
        <v>3621</v>
      </c>
      <c r="E2865" t="s">
        <v>755</v>
      </c>
      <c r="F2865" t="s">
        <v>756</v>
      </c>
      <c r="G2865" t="s">
        <v>2843</v>
      </c>
      <c r="H2865" t="s">
        <v>2844</v>
      </c>
      <c r="I2865" t="s">
        <v>4510</v>
      </c>
      <c r="J2865" t="s">
        <v>3623</v>
      </c>
      <c r="K2865" t="s">
        <v>3002</v>
      </c>
      <c r="L2865" s="1">
        <v>2</v>
      </c>
      <c r="M2865" s="1">
        <v>2700</v>
      </c>
      <c r="N2865" s="1">
        <v>810</v>
      </c>
      <c r="O2865" s="1" t="s">
        <v>2580</v>
      </c>
      <c r="P2865" s="1">
        <v>4289.72</v>
      </c>
      <c r="Q2865" s="1">
        <v>300.27999999999997</v>
      </c>
      <c r="R2865" s="1">
        <v>4590</v>
      </c>
      <c r="S2865" t="s">
        <v>3071</v>
      </c>
      <c r="T2865" t="str" cm="1">
        <f t="array" ref="T2865">_xlfn.IFS(ISNUMBER(SEARCH("CP02",S2865)),"ราชพฤกษ",ISNUMBER(SEARCH("CP03",S2865)),"บางใหญ่",ISNUMBER(SEARCH("CP04",S2865)),"บางบอน",OR(ISNUMBER(SEARCH("CP",S2865)),ISNUMBER(SEARCH("BTC",D2865))),"340",TRUE,"")</f>
        <v>ราชพฤกษ</v>
      </c>
    </row>
    <row r="2866" spans="1:20" x14ac:dyDescent="0.2">
      <c r="A2866" t="s">
        <v>4490</v>
      </c>
      <c r="B2866" t="s">
        <v>13</v>
      </c>
      <c r="C2866">
        <v>2026</v>
      </c>
      <c r="D2866" t="s">
        <v>3621</v>
      </c>
      <c r="E2866" t="s">
        <v>1091</v>
      </c>
      <c r="F2866" t="s">
        <v>1092</v>
      </c>
      <c r="G2866" t="s">
        <v>2582</v>
      </c>
      <c r="H2866" t="s">
        <v>2583</v>
      </c>
      <c r="I2866" t="s">
        <v>4510</v>
      </c>
      <c r="J2866" t="s">
        <v>3623</v>
      </c>
      <c r="K2866" t="s">
        <v>3002</v>
      </c>
      <c r="L2866" s="1">
        <v>2</v>
      </c>
      <c r="M2866" s="1">
        <v>60</v>
      </c>
      <c r="N2866" s="1">
        <v>0</v>
      </c>
      <c r="O2866" s="1" t="s">
        <v>2580</v>
      </c>
      <c r="P2866" s="1">
        <v>0</v>
      </c>
      <c r="Q2866" s="1">
        <v>0</v>
      </c>
      <c r="R2866" s="1">
        <v>0</v>
      </c>
      <c r="S2866" t="s">
        <v>2584</v>
      </c>
      <c r="T2866" t="str" cm="1">
        <f t="array" ref="T2866">_xlfn.IFS(ISNUMBER(SEARCH("CP02",S2866)),"ราชพฤกษ",ISNUMBER(SEARCH("CP03",S2866)),"บางใหญ่",ISNUMBER(SEARCH("CP04",S2866)),"บางบอน",OR(ISNUMBER(SEARCH("CP",S2866)),ISNUMBER(SEARCH("BTC",D2866))),"340",TRUE,"")</f>
        <v>ราชพฤกษ</v>
      </c>
    </row>
    <row r="2867" spans="1:20" x14ac:dyDescent="0.2">
      <c r="A2867" t="s">
        <v>4490</v>
      </c>
      <c r="B2867" t="s">
        <v>13</v>
      </c>
      <c r="C2867">
        <v>2026</v>
      </c>
      <c r="D2867" t="s">
        <v>3621</v>
      </c>
      <c r="E2867" t="s">
        <v>1553</v>
      </c>
      <c r="F2867" t="s">
        <v>1554</v>
      </c>
      <c r="G2867" t="s">
        <v>2585</v>
      </c>
      <c r="H2867" t="s">
        <v>2586</v>
      </c>
      <c r="I2867" t="s">
        <v>4510</v>
      </c>
      <c r="J2867" t="s">
        <v>3623</v>
      </c>
      <c r="K2867" t="s">
        <v>3002</v>
      </c>
      <c r="L2867" s="1">
        <v>2</v>
      </c>
      <c r="M2867" s="1">
        <v>120</v>
      </c>
      <c r="N2867" s="1">
        <v>0</v>
      </c>
      <c r="O2867" s="1" t="s">
        <v>2580</v>
      </c>
      <c r="P2867" s="1">
        <v>0</v>
      </c>
      <c r="Q2867" s="1">
        <v>0</v>
      </c>
      <c r="R2867" s="1">
        <v>0</v>
      </c>
      <c r="S2867" t="s">
        <v>2587</v>
      </c>
      <c r="T2867" t="str" cm="1">
        <f t="array" ref="T2867">_xlfn.IFS(ISNUMBER(SEARCH("CP02",S2867)),"ราชพฤกษ",ISNUMBER(SEARCH("CP03",S2867)),"บางใหญ่",ISNUMBER(SEARCH("CP04",S2867)),"บางบอน",OR(ISNUMBER(SEARCH("CP",S2867)),ISNUMBER(SEARCH("BTC",D2867))),"340",TRUE,"")</f>
        <v>ราชพฤกษ</v>
      </c>
    </row>
    <row r="2868" spans="1:20" x14ac:dyDescent="0.2">
      <c r="A2868" t="s">
        <v>4490</v>
      </c>
      <c r="B2868" t="s">
        <v>13</v>
      </c>
      <c r="C2868">
        <v>2026</v>
      </c>
      <c r="D2868" t="s">
        <v>3621</v>
      </c>
      <c r="E2868" t="s">
        <v>1547</v>
      </c>
      <c r="F2868" t="s">
        <v>1548</v>
      </c>
      <c r="G2868" t="s">
        <v>2588</v>
      </c>
      <c r="H2868" t="s">
        <v>2586</v>
      </c>
      <c r="I2868" t="s">
        <v>4510</v>
      </c>
      <c r="J2868" t="s">
        <v>3623</v>
      </c>
      <c r="K2868" t="s">
        <v>3002</v>
      </c>
      <c r="L2868" s="1">
        <v>1</v>
      </c>
      <c r="M2868" s="1">
        <v>400</v>
      </c>
      <c r="N2868" s="1">
        <v>0</v>
      </c>
      <c r="O2868" s="1" t="s">
        <v>2580</v>
      </c>
      <c r="P2868" s="1">
        <v>0</v>
      </c>
      <c r="Q2868" s="1">
        <v>0</v>
      </c>
      <c r="R2868" s="1">
        <v>0</v>
      </c>
      <c r="S2868" t="s">
        <v>2587</v>
      </c>
      <c r="T2868" t="str" cm="1">
        <f t="array" ref="T2868">_xlfn.IFS(ISNUMBER(SEARCH("CP02",S2868)),"ราชพฤกษ",ISNUMBER(SEARCH("CP03",S2868)),"บางใหญ่",ISNUMBER(SEARCH("CP04",S2868)),"บางบอน",OR(ISNUMBER(SEARCH("CP",S2868)),ISNUMBER(SEARCH("BTC",D2868))),"340",TRUE,"")</f>
        <v>ราชพฤกษ</v>
      </c>
    </row>
    <row r="2869" spans="1:20" x14ac:dyDescent="0.2">
      <c r="A2869" t="s">
        <v>4490</v>
      </c>
      <c r="B2869" t="s">
        <v>13</v>
      </c>
      <c r="C2869">
        <v>2026</v>
      </c>
      <c r="D2869" t="s">
        <v>3985</v>
      </c>
      <c r="E2869" t="s">
        <v>1021</v>
      </c>
      <c r="F2869" t="s">
        <v>1022</v>
      </c>
      <c r="G2869" t="s">
        <v>2802</v>
      </c>
      <c r="H2869" t="s">
        <v>2803</v>
      </c>
      <c r="I2869" t="s">
        <v>4511</v>
      </c>
      <c r="J2869" t="s">
        <v>3987</v>
      </c>
      <c r="K2869" t="s">
        <v>3052</v>
      </c>
      <c r="L2869" s="1">
        <v>4</v>
      </c>
      <c r="M2869" s="1">
        <v>5000</v>
      </c>
      <c r="N2869" s="1">
        <v>5000</v>
      </c>
      <c r="O2869" s="1" t="s">
        <v>2580</v>
      </c>
      <c r="P2869" s="1">
        <v>14018.69</v>
      </c>
      <c r="Q2869" s="1">
        <v>981.31</v>
      </c>
      <c r="R2869" s="1">
        <v>15000</v>
      </c>
      <c r="S2869" t="s">
        <v>2956</v>
      </c>
      <c r="T2869" t="str" cm="1">
        <f t="array" ref="T2869">_xlfn.IFS(ISNUMBER(SEARCH("CP02",S2869)),"ราชพฤกษ",ISNUMBER(SEARCH("CP03",S2869)),"บางใหญ่",ISNUMBER(SEARCH("CP04",S2869)),"บางบอน",OR(ISNUMBER(SEARCH("CP",S2869)),ISNUMBER(SEARCH("BTC",D2869))),"340",TRUE,"")</f>
        <v>บางใหญ่</v>
      </c>
    </row>
    <row r="2870" spans="1:20" x14ac:dyDescent="0.2">
      <c r="A2870" t="s">
        <v>4490</v>
      </c>
      <c r="B2870" t="s">
        <v>13</v>
      </c>
      <c r="C2870">
        <v>2026</v>
      </c>
      <c r="D2870" t="s">
        <v>3985</v>
      </c>
      <c r="E2870" t="s">
        <v>1091</v>
      </c>
      <c r="F2870" t="s">
        <v>1092</v>
      </c>
      <c r="G2870" t="s">
        <v>2582</v>
      </c>
      <c r="H2870" t="s">
        <v>2583</v>
      </c>
      <c r="I2870" t="s">
        <v>4511</v>
      </c>
      <c r="J2870" t="s">
        <v>3987</v>
      </c>
      <c r="K2870" t="s">
        <v>3052</v>
      </c>
      <c r="L2870" s="1">
        <v>4</v>
      </c>
      <c r="M2870" s="1">
        <v>60</v>
      </c>
      <c r="N2870" s="1">
        <v>0</v>
      </c>
      <c r="O2870" s="1" t="s">
        <v>2580</v>
      </c>
      <c r="P2870" s="1">
        <v>0</v>
      </c>
      <c r="Q2870" s="1">
        <v>0</v>
      </c>
      <c r="R2870" s="1">
        <v>0</v>
      </c>
      <c r="S2870" t="s">
        <v>2605</v>
      </c>
      <c r="T2870" t="str" cm="1">
        <f t="array" ref="T2870">_xlfn.IFS(ISNUMBER(SEARCH("CP02",S2870)),"ราชพฤกษ",ISNUMBER(SEARCH("CP03",S2870)),"บางใหญ่",ISNUMBER(SEARCH("CP04",S2870)),"บางบอน",OR(ISNUMBER(SEARCH("CP",S2870)),ISNUMBER(SEARCH("BTC",D2870))),"340",TRUE,"")</f>
        <v>บางใหญ่</v>
      </c>
    </row>
    <row r="2871" spans="1:20" x14ac:dyDescent="0.2">
      <c r="A2871" t="s">
        <v>4490</v>
      </c>
      <c r="B2871" t="s">
        <v>13</v>
      </c>
      <c r="C2871">
        <v>2026</v>
      </c>
      <c r="D2871" t="s">
        <v>3985</v>
      </c>
      <c r="E2871" t="s">
        <v>1551</v>
      </c>
      <c r="F2871" t="s">
        <v>1552</v>
      </c>
      <c r="G2871" t="s">
        <v>2585</v>
      </c>
      <c r="H2871" t="s">
        <v>2586</v>
      </c>
      <c r="I2871" t="s">
        <v>4511</v>
      </c>
      <c r="J2871" t="s">
        <v>3987</v>
      </c>
      <c r="K2871" t="s">
        <v>3052</v>
      </c>
      <c r="L2871" s="1">
        <v>4</v>
      </c>
      <c r="M2871" s="1">
        <v>150</v>
      </c>
      <c r="N2871" s="1">
        <v>0</v>
      </c>
      <c r="O2871" s="1" t="s">
        <v>2580</v>
      </c>
      <c r="P2871" s="1">
        <v>0</v>
      </c>
      <c r="Q2871" s="1">
        <v>0</v>
      </c>
      <c r="R2871" s="1">
        <v>0</v>
      </c>
      <c r="S2871" t="s">
        <v>2606</v>
      </c>
      <c r="T2871" t="str" cm="1">
        <f t="array" ref="T2871">_xlfn.IFS(ISNUMBER(SEARCH("CP02",S2871)),"ราชพฤกษ",ISNUMBER(SEARCH("CP03",S2871)),"บางใหญ่",ISNUMBER(SEARCH("CP04",S2871)),"บางบอน",OR(ISNUMBER(SEARCH("CP",S2871)),ISNUMBER(SEARCH("BTC",D2871))),"340",TRUE,"")</f>
        <v>บางใหญ่</v>
      </c>
    </row>
    <row r="2872" spans="1:20" x14ac:dyDescent="0.2">
      <c r="A2872" t="s">
        <v>4490</v>
      </c>
      <c r="B2872" t="s">
        <v>13</v>
      </c>
      <c r="C2872">
        <v>2026</v>
      </c>
      <c r="D2872" t="s">
        <v>3985</v>
      </c>
      <c r="E2872" t="s">
        <v>1545</v>
      </c>
      <c r="F2872" t="s">
        <v>1546</v>
      </c>
      <c r="G2872" t="s">
        <v>2588</v>
      </c>
      <c r="H2872" t="s">
        <v>2586</v>
      </c>
      <c r="I2872" t="s">
        <v>4511</v>
      </c>
      <c r="J2872" t="s">
        <v>3987</v>
      </c>
      <c r="K2872" t="s">
        <v>3052</v>
      </c>
      <c r="L2872" s="1">
        <v>1</v>
      </c>
      <c r="M2872" s="1">
        <v>500</v>
      </c>
      <c r="N2872" s="1">
        <v>0</v>
      </c>
      <c r="O2872" s="1" t="s">
        <v>2580</v>
      </c>
      <c r="P2872" s="1">
        <v>0</v>
      </c>
      <c r="Q2872" s="1">
        <v>0</v>
      </c>
      <c r="R2872" s="1">
        <v>0</v>
      </c>
      <c r="S2872" t="s">
        <v>2606</v>
      </c>
      <c r="T2872" t="str" cm="1">
        <f t="array" ref="T2872">_xlfn.IFS(ISNUMBER(SEARCH("CP02",S2872)),"ราชพฤกษ",ISNUMBER(SEARCH("CP03",S2872)),"บางใหญ่",ISNUMBER(SEARCH("CP04",S2872)),"บางบอน",OR(ISNUMBER(SEARCH("CP",S2872)),ISNUMBER(SEARCH("BTC",D2872))),"340",TRUE,"")</f>
        <v>บางใหญ่</v>
      </c>
    </row>
    <row r="2873" spans="1:20" x14ac:dyDescent="0.2">
      <c r="A2873" t="s">
        <v>4490</v>
      </c>
      <c r="B2873" t="s">
        <v>13</v>
      </c>
      <c r="C2873">
        <v>2026</v>
      </c>
      <c r="D2873" t="s">
        <v>2890</v>
      </c>
      <c r="E2873" t="s">
        <v>915</v>
      </c>
      <c r="F2873" t="s">
        <v>916</v>
      </c>
      <c r="G2873" t="s">
        <v>2655</v>
      </c>
      <c r="H2873" t="s">
        <v>2656</v>
      </c>
      <c r="I2873" t="s">
        <v>4512</v>
      </c>
      <c r="J2873" t="s">
        <v>2892</v>
      </c>
      <c r="K2873" t="s">
        <v>2893</v>
      </c>
      <c r="L2873" s="1">
        <v>1</v>
      </c>
      <c r="M2873" s="1">
        <v>5350</v>
      </c>
      <c r="N2873" s="1">
        <v>267.5</v>
      </c>
      <c r="O2873" s="1" t="s">
        <v>2580</v>
      </c>
      <c r="P2873" s="1">
        <v>4750</v>
      </c>
      <c r="Q2873" s="1">
        <v>332.5</v>
      </c>
      <c r="R2873" s="1">
        <v>5082.5</v>
      </c>
      <c r="S2873" t="s">
        <v>2604</v>
      </c>
      <c r="T2873" t="str" cm="1">
        <f t="array" ref="T2873">_xlfn.IFS(ISNUMBER(SEARCH("CP02",S2873)),"ราชพฤกษ",ISNUMBER(SEARCH("CP03",S2873)),"บางใหญ่",ISNUMBER(SEARCH("CP04",S2873)),"บางบอน",OR(ISNUMBER(SEARCH("CP",S2873)),ISNUMBER(SEARCH("BTC",D2873))),"340",TRUE,"")</f>
        <v>บางใหญ่</v>
      </c>
    </row>
    <row r="2874" spans="1:20" x14ac:dyDescent="0.2">
      <c r="A2874" t="s">
        <v>4490</v>
      </c>
      <c r="B2874" t="s">
        <v>13</v>
      </c>
      <c r="C2874">
        <v>2026</v>
      </c>
      <c r="D2874" t="s">
        <v>2890</v>
      </c>
      <c r="E2874" t="s">
        <v>1091</v>
      </c>
      <c r="F2874" t="s">
        <v>1092</v>
      </c>
      <c r="G2874" t="s">
        <v>2582</v>
      </c>
      <c r="H2874" t="s">
        <v>2583</v>
      </c>
      <c r="I2874" t="s">
        <v>4512</v>
      </c>
      <c r="J2874" t="s">
        <v>2892</v>
      </c>
      <c r="K2874" t="s">
        <v>2893</v>
      </c>
      <c r="L2874" s="1">
        <v>1</v>
      </c>
      <c r="M2874" s="1">
        <v>60</v>
      </c>
      <c r="N2874" s="1">
        <v>0</v>
      </c>
      <c r="O2874" s="1" t="s">
        <v>2580</v>
      </c>
      <c r="P2874" s="1">
        <v>0</v>
      </c>
      <c r="Q2874" s="1">
        <v>0</v>
      </c>
      <c r="R2874" s="1">
        <v>0</v>
      </c>
      <c r="S2874" t="s">
        <v>2605</v>
      </c>
      <c r="T2874" t="str" cm="1">
        <f t="array" ref="T2874">_xlfn.IFS(ISNUMBER(SEARCH("CP02",S2874)),"ราชพฤกษ",ISNUMBER(SEARCH("CP03",S2874)),"บางใหญ่",ISNUMBER(SEARCH("CP04",S2874)),"บางบอน",OR(ISNUMBER(SEARCH("CP",S2874)),ISNUMBER(SEARCH("BTC",D2874))),"340",TRUE,"")</f>
        <v>บางใหญ่</v>
      </c>
    </row>
    <row r="2875" spans="1:20" x14ac:dyDescent="0.2">
      <c r="A2875" t="s">
        <v>4513</v>
      </c>
      <c r="B2875" t="s">
        <v>13</v>
      </c>
      <c r="C2875">
        <v>2026</v>
      </c>
      <c r="D2875" t="s">
        <v>4514</v>
      </c>
      <c r="E2875" t="s">
        <v>1547</v>
      </c>
      <c r="F2875" t="s">
        <v>1548</v>
      </c>
      <c r="G2875" t="s">
        <v>2588</v>
      </c>
      <c r="H2875" t="s">
        <v>2586</v>
      </c>
      <c r="I2875" t="s">
        <v>4515</v>
      </c>
      <c r="J2875" t="s">
        <v>4516</v>
      </c>
      <c r="K2875" t="s">
        <v>2692</v>
      </c>
      <c r="L2875" s="1">
        <v>1</v>
      </c>
      <c r="M2875" s="1">
        <v>400</v>
      </c>
      <c r="N2875" s="1">
        <v>0</v>
      </c>
      <c r="O2875" s="1" t="s">
        <v>2580</v>
      </c>
      <c r="P2875" s="1">
        <v>373.83</v>
      </c>
      <c r="Q2875" s="1">
        <v>26.17</v>
      </c>
      <c r="R2875" s="1">
        <v>400</v>
      </c>
      <c r="S2875" t="s">
        <v>2633</v>
      </c>
      <c r="T2875" t="str" cm="1">
        <f t="array" ref="T2875">_xlfn.IFS(ISNUMBER(SEARCH("CP02",S2875)),"ราชพฤกษ",ISNUMBER(SEARCH("CP03",S2875)),"บางใหญ่",ISNUMBER(SEARCH("CP04",S2875)),"บางบอน",OR(ISNUMBER(SEARCH("CP",S2875)),ISNUMBER(SEARCH("BTC",D2875))),"340",TRUE,"")</f>
        <v>บางบอน</v>
      </c>
    </row>
    <row r="2876" spans="1:20" x14ac:dyDescent="0.2">
      <c r="A2876" t="s">
        <v>4513</v>
      </c>
      <c r="B2876" t="s">
        <v>13</v>
      </c>
      <c r="C2876">
        <v>2026</v>
      </c>
      <c r="D2876" t="s">
        <v>4517</v>
      </c>
      <c r="E2876" t="s">
        <v>547</v>
      </c>
      <c r="F2876" t="s">
        <v>548</v>
      </c>
      <c r="G2876" t="s">
        <v>2582</v>
      </c>
      <c r="H2876" t="s">
        <v>2586</v>
      </c>
      <c r="I2876" t="s">
        <v>4518</v>
      </c>
      <c r="J2876" t="s">
        <v>4519</v>
      </c>
      <c r="K2876" t="s">
        <v>2692</v>
      </c>
      <c r="L2876" s="1">
        <v>1</v>
      </c>
      <c r="M2876" s="1">
        <v>1550</v>
      </c>
      <c r="N2876" s="1">
        <v>0</v>
      </c>
      <c r="O2876" s="1" t="s">
        <v>2580</v>
      </c>
      <c r="P2876" s="1">
        <v>1448.6</v>
      </c>
      <c r="Q2876" s="1">
        <v>101.4</v>
      </c>
      <c r="R2876" s="1">
        <v>1550</v>
      </c>
      <c r="S2876" t="s">
        <v>2631</v>
      </c>
      <c r="T2876" t="str" cm="1">
        <f t="array" ref="T2876">_xlfn.IFS(ISNUMBER(SEARCH("CP02",S2876)),"ราชพฤกษ",ISNUMBER(SEARCH("CP03",S2876)),"บางใหญ่",ISNUMBER(SEARCH("CP04",S2876)),"บางบอน",OR(ISNUMBER(SEARCH("CP",S2876)),ISNUMBER(SEARCH("BTC",D2876))),"340",TRUE,"")</f>
        <v>บางบอน</v>
      </c>
    </row>
    <row r="2877" spans="1:20" x14ac:dyDescent="0.2">
      <c r="A2877" t="s">
        <v>4513</v>
      </c>
      <c r="B2877" t="s">
        <v>13</v>
      </c>
      <c r="C2877">
        <v>2026</v>
      </c>
      <c r="D2877" t="s">
        <v>4517</v>
      </c>
      <c r="E2877" t="s">
        <v>513</v>
      </c>
      <c r="F2877" t="s">
        <v>514</v>
      </c>
      <c r="G2877" t="s">
        <v>2582</v>
      </c>
      <c r="H2877" t="s">
        <v>2586</v>
      </c>
      <c r="I2877" t="s">
        <v>4518</v>
      </c>
      <c r="J2877" t="s">
        <v>4519</v>
      </c>
      <c r="K2877" t="s">
        <v>2692</v>
      </c>
      <c r="L2877" s="1">
        <v>1</v>
      </c>
      <c r="M2877" s="1">
        <v>250</v>
      </c>
      <c r="N2877" s="1">
        <v>0</v>
      </c>
      <c r="O2877" s="1" t="s">
        <v>2580</v>
      </c>
      <c r="P2877" s="1">
        <v>0</v>
      </c>
      <c r="Q2877" s="1">
        <v>0</v>
      </c>
      <c r="R2877" s="1">
        <v>0</v>
      </c>
      <c r="S2877" t="s">
        <v>2631</v>
      </c>
      <c r="T2877" t="str" cm="1">
        <f t="array" ref="T2877">_xlfn.IFS(ISNUMBER(SEARCH("CP02",S2877)),"ราชพฤกษ",ISNUMBER(SEARCH("CP03",S2877)),"บางใหญ่",ISNUMBER(SEARCH("CP04",S2877)),"บางบอน",OR(ISNUMBER(SEARCH("CP",S2877)),ISNUMBER(SEARCH("BTC",D2877))),"340",TRUE,"")</f>
        <v>บางบอน</v>
      </c>
    </row>
    <row r="2878" spans="1:20" x14ac:dyDescent="0.2">
      <c r="A2878" t="s">
        <v>4513</v>
      </c>
      <c r="B2878" t="s">
        <v>13</v>
      </c>
      <c r="C2878">
        <v>2026</v>
      </c>
      <c r="D2878" t="s">
        <v>4517</v>
      </c>
      <c r="E2878" t="s">
        <v>553</v>
      </c>
      <c r="F2878" t="s">
        <v>554</v>
      </c>
      <c r="G2878" t="s">
        <v>2582</v>
      </c>
      <c r="H2878" t="s">
        <v>2586</v>
      </c>
      <c r="I2878" t="s">
        <v>4518</v>
      </c>
      <c r="J2878" t="s">
        <v>4519</v>
      </c>
      <c r="K2878" t="s">
        <v>2692</v>
      </c>
      <c r="L2878" s="1">
        <v>1</v>
      </c>
      <c r="M2878" s="1">
        <v>250</v>
      </c>
      <c r="N2878" s="1">
        <v>0</v>
      </c>
      <c r="O2878" s="1" t="s">
        <v>2580</v>
      </c>
      <c r="P2878" s="1">
        <v>233.64</v>
      </c>
      <c r="Q2878" s="1">
        <v>16.36</v>
      </c>
      <c r="R2878" s="1">
        <v>250</v>
      </c>
      <c r="S2878" t="s">
        <v>2631</v>
      </c>
      <c r="T2878" t="str" cm="1">
        <f t="array" ref="T2878">_xlfn.IFS(ISNUMBER(SEARCH("CP02",S2878)),"ราชพฤกษ",ISNUMBER(SEARCH("CP03",S2878)),"บางใหญ่",ISNUMBER(SEARCH("CP04",S2878)),"บางบอน",OR(ISNUMBER(SEARCH("CP",S2878)),ISNUMBER(SEARCH("BTC",D2878))),"340",TRUE,"")</f>
        <v>บางบอน</v>
      </c>
    </row>
    <row r="2879" spans="1:20" x14ac:dyDescent="0.2">
      <c r="A2879" t="s">
        <v>4513</v>
      </c>
      <c r="B2879" t="s">
        <v>13</v>
      </c>
      <c r="C2879">
        <v>2026</v>
      </c>
      <c r="D2879" t="s">
        <v>4517</v>
      </c>
      <c r="E2879" t="s">
        <v>1185</v>
      </c>
      <c r="F2879" t="s">
        <v>1186</v>
      </c>
      <c r="G2879" t="s">
        <v>2582</v>
      </c>
      <c r="H2879" t="s">
        <v>2586</v>
      </c>
      <c r="I2879" t="s">
        <v>4518</v>
      </c>
      <c r="J2879" t="s">
        <v>4519</v>
      </c>
      <c r="K2879" t="s">
        <v>2692</v>
      </c>
      <c r="L2879" s="1">
        <v>1</v>
      </c>
      <c r="M2879" s="1">
        <v>20</v>
      </c>
      <c r="N2879" s="1">
        <v>0</v>
      </c>
      <c r="O2879" s="1" t="s">
        <v>2580</v>
      </c>
      <c r="P2879" s="1">
        <v>18.690000000000001</v>
      </c>
      <c r="Q2879" s="1">
        <v>1.31</v>
      </c>
      <c r="R2879" s="1">
        <v>20</v>
      </c>
      <c r="S2879" t="s">
        <v>2631</v>
      </c>
      <c r="T2879" t="str" cm="1">
        <f t="array" ref="T2879">_xlfn.IFS(ISNUMBER(SEARCH("CP02",S2879)),"ราชพฤกษ",ISNUMBER(SEARCH("CP03",S2879)),"บางใหญ่",ISNUMBER(SEARCH("CP04",S2879)),"บางบอน",OR(ISNUMBER(SEARCH("CP",S2879)),ISNUMBER(SEARCH("BTC",D2879))),"340",TRUE,"")</f>
        <v>บางบอน</v>
      </c>
    </row>
    <row r="2880" spans="1:20" x14ac:dyDescent="0.2">
      <c r="A2880" t="s">
        <v>4513</v>
      </c>
      <c r="B2880" t="s">
        <v>13</v>
      </c>
      <c r="C2880">
        <v>2026</v>
      </c>
      <c r="D2880" t="s">
        <v>4517</v>
      </c>
      <c r="E2880" t="s">
        <v>121</v>
      </c>
      <c r="F2880" t="s">
        <v>122</v>
      </c>
      <c r="G2880" t="s">
        <v>2582</v>
      </c>
      <c r="H2880" t="s">
        <v>2586</v>
      </c>
      <c r="I2880" t="s">
        <v>4518</v>
      </c>
      <c r="J2880" t="s">
        <v>4519</v>
      </c>
      <c r="K2880" t="s">
        <v>2692</v>
      </c>
      <c r="L2880" s="1">
        <v>1</v>
      </c>
      <c r="M2880" s="1">
        <v>240</v>
      </c>
      <c r="N2880" s="1">
        <v>0</v>
      </c>
      <c r="O2880" s="1" t="s">
        <v>2580</v>
      </c>
      <c r="P2880" s="1">
        <v>224.3</v>
      </c>
      <c r="Q2880" s="1">
        <v>15.7</v>
      </c>
      <c r="R2880" s="1">
        <v>240</v>
      </c>
      <c r="S2880" t="s">
        <v>2631</v>
      </c>
      <c r="T2880" t="str" cm="1">
        <f t="array" ref="T2880">_xlfn.IFS(ISNUMBER(SEARCH("CP02",S2880)),"ราชพฤกษ",ISNUMBER(SEARCH("CP03",S2880)),"บางใหญ่",ISNUMBER(SEARCH("CP04",S2880)),"บางบอน",OR(ISNUMBER(SEARCH("CP",S2880)),ISNUMBER(SEARCH("BTC",D2880))),"340",TRUE,"")</f>
        <v>บางบอน</v>
      </c>
    </row>
    <row r="2881" spans="1:20" x14ac:dyDescent="0.2">
      <c r="A2881" t="s">
        <v>4513</v>
      </c>
      <c r="B2881" t="s">
        <v>13</v>
      </c>
      <c r="C2881">
        <v>2026</v>
      </c>
      <c r="D2881" t="s">
        <v>4520</v>
      </c>
      <c r="E2881" t="s">
        <v>547</v>
      </c>
      <c r="F2881" t="s">
        <v>548</v>
      </c>
      <c r="G2881" t="s">
        <v>2582</v>
      </c>
      <c r="H2881" t="s">
        <v>2586</v>
      </c>
      <c r="I2881" t="s">
        <v>4521</v>
      </c>
      <c r="J2881" t="s">
        <v>4522</v>
      </c>
      <c r="K2881" t="s">
        <v>2579</v>
      </c>
      <c r="L2881" s="1">
        <v>1</v>
      </c>
      <c r="M2881" s="1">
        <v>1550</v>
      </c>
      <c r="N2881" s="1">
        <v>0</v>
      </c>
      <c r="O2881" s="1" t="s">
        <v>2580</v>
      </c>
      <c r="P2881" s="1">
        <v>1448.6</v>
      </c>
      <c r="Q2881" s="1">
        <v>101.4</v>
      </c>
      <c r="R2881" s="1">
        <v>1550</v>
      </c>
      <c r="S2881" t="s">
        <v>2584</v>
      </c>
      <c r="T2881" t="str" cm="1">
        <f t="array" ref="T2881">_xlfn.IFS(ISNUMBER(SEARCH("CP02",S2881)),"ราชพฤกษ",ISNUMBER(SEARCH("CP03",S2881)),"บางใหญ่",ISNUMBER(SEARCH("CP04",S2881)),"บางบอน",OR(ISNUMBER(SEARCH("CP",S2881)),ISNUMBER(SEARCH("BTC",D2881))),"340",TRUE,"")</f>
        <v>ราชพฤกษ</v>
      </c>
    </row>
    <row r="2882" spans="1:20" x14ac:dyDescent="0.2">
      <c r="A2882" t="s">
        <v>4513</v>
      </c>
      <c r="B2882" t="s">
        <v>13</v>
      </c>
      <c r="C2882">
        <v>2026</v>
      </c>
      <c r="D2882" t="s">
        <v>4520</v>
      </c>
      <c r="E2882" t="s">
        <v>513</v>
      </c>
      <c r="F2882" t="s">
        <v>514</v>
      </c>
      <c r="G2882" t="s">
        <v>2582</v>
      </c>
      <c r="H2882" t="s">
        <v>2586</v>
      </c>
      <c r="I2882" t="s">
        <v>4521</v>
      </c>
      <c r="J2882" t="s">
        <v>4522</v>
      </c>
      <c r="K2882" t="s">
        <v>2579</v>
      </c>
      <c r="L2882" s="1">
        <v>1</v>
      </c>
      <c r="M2882" s="1">
        <v>250</v>
      </c>
      <c r="N2882" s="1">
        <v>0</v>
      </c>
      <c r="O2882" s="1" t="s">
        <v>2580</v>
      </c>
      <c r="P2882" s="1">
        <v>0</v>
      </c>
      <c r="Q2882" s="1">
        <v>0</v>
      </c>
      <c r="R2882" s="1">
        <v>0</v>
      </c>
      <c r="S2882" t="s">
        <v>2584</v>
      </c>
      <c r="T2882" t="str" cm="1">
        <f t="array" ref="T2882">_xlfn.IFS(ISNUMBER(SEARCH("CP02",S2882)),"ราชพฤกษ",ISNUMBER(SEARCH("CP03",S2882)),"บางใหญ่",ISNUMBER(SEARCH("CP04",S2882)),"บางบอน",OR(ISNUMBER(SEARCH("CP",S2882)),ISNUMBER(SEARCH("BTC",D2882))),"340",TRUE,"")</f>
        <v>ราชพฤกษ</v>
      </c>
    </row>
    <row r="2883" spans="1:20" x14ac:dyDescent="0.2">
      <c r="A2883" t="s">
        <v>4513</v>
      </c>
      <c r="B2883" t="s">
        <v>13</v>
      </c>
      <c r="C2883">
        <v>2026</v>
      </c>
      <c r="D2883" t="s">
        <v>4520</v>
      </c>
      <c r="E2883" t="s">
        <v>165</v>
      </c>
      <c r="F2883" t="s">
        <v>166</v>
      </c>
      <c r="G2883" t="s">
        <v>2582</v>
      </c>
      <c r="H2883" t="s">
        <v>2586</v>
      </c>
      <c r="I2883" t="s">
        <v>4521</v>
      </c>
      <c r="J2883" t="s">
        <v>4522</v>
      </c>
      <c r="K2883" t="s">
        <v>2579</v>
      </c>
      <c r="L2883" s="1">
        <v>1</v>
      </c>
      <c r="M2883" s="1">
        <v>220</v>
      </c>
      <c r="N2883" s="1">
        <v>0</v>
      </c>
      <c r="O2883" s="1" t="s">
        <v>2580</v>
      </c>
      <c r="P2883" s="1">
        <v>0</v>
      </c>
      <c r="Q2883" s="1">
        <v>0</v>
      </c>
      <c r="R2883" s="1">
        <v>0</v>
      </c>
      <c r="S2883" t="s">
        <v>2584</v>
      </c>
      <c r="T2883" t="str" cm="1">
        <f t="array" ref="T2883">_xlfn.IFS(ISNUMBER(SEARCH("CP02",S2883)),"ราชพฤกษ",ISNUMBER(SEARCH("CP03",S2883)),"บางใหญ่",ISNUMBER(SEARCH("CP04",S2883)),"บางบอน",OR(ISNUMBER(SEARCH("CP",S2883)),ISNUMBER(SEARCH("BTC",D2883))),"340",TRUE,"")</f>
        <v>ราชพฤกษ</v>
      </c>
    </row>
    <row r="2884" spans="1:20" x14ac:dyDescent="0.2">
      <c r="A2884" t="s">
        <v>4513</v>
      </c>
      <c r="B2884" t="s">
        <v>13</v>
      </c>
      <c r="C2884">
        <v>2026</v>
      </c>
      <c r="D2884" t="s">
        <v>4520</v>
      </c>
      <c r="E2884" t="s">
        <v>1187</v>
      </c>
      <c r="F2884" t="s">
        <v>1188</v>
      </c>
      <c r="G2884" t="s">
        <v>2582</v>
      </c>
      <c r="H2884" t="s">
        <v>2586</v>
      </c>
      <c r="I2884" t="s">
        <v>4521</v>
      </c>
      <c r="J2884" t="s">
        <v>4522</v>
      </c>
      <c r="K2884" t="s">
        <v>2579</v>
      </c>
      <c r="L2884" s="1">
        <v>1</v>
      </c>
      <c r="M2884" s="1">
        <v>20</v>
      </c>
      <c r="N2884" s="1">
        <v>0</v>
      </c>
      <c r="O2884" s="1" t="s">
        <v>2580</v>
      </c>
      <c r="P2884" s="1">
        <v>18.690000000000001</v>
      </c>
      <c r="Q2884" s="1">
        <v>1.31</v>
      </c>
      <c r="R2884" s="1">
        <v>20</v>
      </c>
      <c r="S2884" t="s">
        <v>2584</v>
      </c>
      <c r="T2884" t="str" cm="1">
        <f t="array" ref="T2884">_xlfn.IFS(ISNUMBER(SEARCH("CP02",S2884)),"ราชพฤกษ",ISNUMBER(SEARCH("CP03",S2884)),"บางใหญ่",ISNUMBER(SEARCH("CP04",S2884)),"บางบอน",OR(ISNUMBER(SEARCH("CP",S2884)),ISNUMBER(SEARCH("BTC",D2884))),"340",TRUE,"")</f>
        <v>ราชพฤกษ</v>
      </c>
    </row>
    <row r="2885" spans="1:20" x14ac:dyDescent="0.2">
      <c r="A2885" t="s">
        <v>4513</v>
      </c>
      <c r="B2885" t="s">
        <v>13</v>
      </c>
      <c r="C2885">
        <v>2026</v>
      </c>
      <c r="D2885" t="s">
        <v>4520</v>
      </c>
      <c r="E2885" t="s">
        <v>1991</v>
      </c>
      <c r="F2885" t="s">
        <v>1992</v>
      </c>
      <c r="G2885" t="s">
        <v>2582</v>
      </c>
      <c r="H2885" t="s">
        <v>2586</v>
      </c>
      <c r="I2885" t="s">
        <v>4521</v>
      </c>
      <c r="J2885" t="s">
        <v>4522</v>
      </c>
      <c r="K2885" t="s">
        <v>2579</v>
      </c>
      <c r="L2885" s="1">
        <v>1</v>
      </c>
      <c r="M2885" s="1">
        <v>595</v>
      </c>
      <c r="N2885" s="1">
        <v>59.5</v>
      </c>
      <c r="O2885" s="1" t="s">
        <v>2580</v>
      </c>
      <c r="P2885" s="1">
        <v>500.47</v>
      </c>
      <c r="Q2885" s="1">
        <v>35.03</v>
      </c>
      <c r="R2885" s="1">
        <v>535.5</v>
      </c>
      <c r="S2885" t="s">
        <v>2584</v>
      </c>
      <c r="T2885" t="str" cm="1">
        <f t="array" ref="T2885">_xlfn.IFS(ISNUMBER(SEARCH("CP02",S2885)),"ราชพฤกษ",ISNUMBER(SEARCH("CP03",S2885)),"บางใหญ่",ISNUMBER(SEARCH("CP04",S2885)),"บางบอน",OR(ISNUMBER(SEARCH("CP",S2885)),ISNUMBER(SEARCH("BTC",D2885))),"340",TRUE,"")</f>
        <v>ราชพฤกษ</v>
      </c>
    </row>
    <row r="2886" spans="1:20" x14ac:dyDescent="0.2">
      <c r="A2886" t="s">
        <v>4513</v>
      </c>
      <c r="B2886" t="s">
        <v>13</v>
      </c>
      <c r="C2886">
        <v>2026</v>
      </c>
      <c r="D2886" t="s">
        <v>4520</v>
      </c>
      <c r="E2886" t="s">
        <v>1993</v>
      </c>
      <c r="F2886" t="s">
        <v>1994</v>
      </c>
      <c r="G2886" t="s">
        <v>2582</v>
      </c>
      <c r="H2886" t="s">
        <v>2586</v>
      </c>
      <c r="I2886" t="s">
        <v>4521</v>
      </c>
      <c r="J2886" t="s">
        <v>4522</v>
      </c>
      <c r="K2886" t="s">
        <v>2579</v>
      </c>
      <c r="L2886" s="1">
        <v>1</v>
      </c>
      <c r="M2886" s="1">
        <v>595</v>
      </c>
      <c r="N2886" s="1">
        <v>59.5</v>
      </c>
      <c r="O2886" s="1" t="s">
        <v>2580</v>
      </c>
      <c r="P2886" s="1">
        <v>500.47</v>
      </c>
      <c r="Q2886" s="1">
        <v>35.03</v>
      </c>
      <c r="R2886" s="1">
        <v>535.5</v>
      </c>
      <c r="S2886" t="s">
        <v>2584</v>
      </c>
      <c r="T2886" t="str" cm="1">
        <f t="array" ref="T2886">_xlfn.IFS(ISNUMBER(SEARCH("CP02",S2886)),"ราชพฤกษ",ISNUMBER(SEARCH("CP03",S2886)),"บางใหญ่",ISNUMBER(SEARCH("CP04",S2886)),"บางบอน",OR(ISNUMBER(SEARCH("CP",S2886)),ISNUMBER(SEARCH("BTC",D2886))),"340",TRUE,"")</f>
        <v>ราชพฤกษ</v>
      </c>
    </row>
    <row r="2887" spans="1:20" x14ac:dyDescent="0.2">
      <c r="A2887" t="s">
        <v>4513</v>
      </c>
      <c r="B2887" t="s">
        <v>13</v>
      </c>
      <c r="C2887">
        <v>2026</v>
      </c>
      <c r="D2887" t="s">
        <v>4520</v>
      </c>
      <c r="E2887" t="s">
        <v>1985</v>
      </c>
      <c r="F2887" t="s">
        <v>1986</v>
      </c>
      <c r="G2887" t="s">
        <v>2582</v>
      </c>
      <c r="H2887" t="s">
        <v>2586</v>
      </c>
      <c r="I2887" t="s">
        <v>4521</v>
      </c>
      <c r="J2887" t="s">
        <v>4522</v>
      </c>
      <c r="K2887" t="s">
        <v>2579</v>
      </c>
      <c r="L2887" s="1">
        <v>1</v>
      </c>
      <c r="M2887" s="1">
        <v>595</v>
      </c>
      <c r="N2887" s="1">
        <v>60</v>
      </c>
      <c r="O2887" s="1" t="s">
        <v>2580</v>
      </c>
      <c r="P2887" s="1">
        <v>500</v>
      </c>
      <c r="Q2887" s="1">
        <v>35</v>
      </c>
      <c r="R2887" s="1">
        <v>535</v>
      </c>
      <c r="S2887" t="s">
        <v>2584</v>
      </c>
      <c r="T2887" t="str" cm="1">
        <f t="array" ref="T2887">_xlfn.IFS(ISNUMBER(SEARCH("CP02",S2887)),"ราชพฤกษ",ISNUMBER(SEARCH("CP03",S2887)),"บางใหญ่",ISNUMBER(SEARCH("CP04",S2887)),"บางบอน",OR(ISNUMBER(SEARCH("CP",S2887)),ISNUMBER(SEARCH("BTC",D2887))),"340",TRUE,"")</f>
        <v>ราชพฤกษ</v>
      </c>
    </row>
    <row r="2888" spans="1:20" x14ac:dyDescent="0.2">
      <c r="A2888" t="s">
        <v>4513</v>
      </c>
      <c r="B2888" t="s">
        <v>13</v>
      </c>
      <c r="C2888">
        <v>2026</v>
      </c>
      <c r="D2888" t="s">
        <v>4523</v>
      </c>
      <c r="E2888" t="s">
        <v>495</v>
      </c>
      <c r="F2888" t="s">
        <v>496</v>
      </c>
      <c r="G2888" t="s">
        <v>2582</v>
      </c>
      <c r="H2888" t="s">
        <v>2586</v>
      </c>
      <c r="I2888" t="s">
        <v>4524</v>
      </c>
      <c r="J2888" t="s">
        <v>4525</v>
      </c>
      <c r="K2888" t="s">
        <v>2659</v>
      </c>
      <c r="L2888" s="1">
        <v>1</v>
      </c>
      <c r="M2888" s="1">
        <v>1740</v>
      </c>
      <c r="N2888" s="1">
        <v>0</v>
      </c>
      <c r="O2888" s="1" t="s">
        <v>2580</v>
      </c>
      <c r="P2888" s="1">
        <v>1626.17</v>
      </c>
      <c r="Q2888" s="1">
        <v>113.83</v>
      </c>
      <c r="R2888" s="1">
        <v>1740</v>
      </c>
      <c r="S2888" t="s">
        <v>2584</v>
      </c>
      <c r="T2888" t="str" cm="1">
        <f t="array" ref="T2888">_xlfn.IFS(ISNUMBER(SEARCH("CP02",S2888)),"ราชพฤกษ",ISNUMBER(SEARCH("CP03",S2888)),"บางใหญ่",ISNUMBER(SEARCH("CP04",S2888)),"บางบอน",OR(ISNUMBER(SEARCH("CP",S2888)),ISNUMBER(SEARCH("BTC",D2888))),"340",TRUE,"")</f>
        <v>ราชพฤกษ</v>
      </c>
    </row>
    <row r="2889" spans="1:20" x14ac:dyDescent="0.2">
      <c r="A2889" t="s">
        <v>4513</v>
      </c>
      <c r="B2889" t="s">
        <v>13</v>
      </c>
      <c r="C2889">
        <v>2026</v>
      </c>
      <c r="D2889" t="s">
        <v>4523</v>
      </c>
      <c r="E2889" t="s">
        <v>493</v>
      </c>
      <c r="F2889" t="s">
        <v>494</v>
      </c>
      <c r="G2889" t="s">
        <v>2582</v>
      </c>
      <c r="H2889" t="s">
        <v>2586</v>
      </c>
      <c r="I2889" t="s">
        <v>4524</v>
      </c>
      <c r="J2889" t="s">
        <v>4525</v>
      </c>
      <c r="K2889" t="s">
        <v>2659</v>
      </c>
      <c r="L2889" s="1">
        <v>1</v>
      </c>
      <c r="M2889" s="1">
        <v>340</v>
      </c>
      <c r="N2889" s="1">
        <v>0</v>
      </c>
      <c r="O2889" s="1" t="s">
        <v>2580</v>
      </c>
      <c r="P2889" s="1">
        <v>0</v>
      </c>
      <c r="Q2889" s="1">
        <v>0</v>
      </c>
      <c r="R2889" s="1">
        <v>0</v>
      </c>
      <c r="S2889" t="s">
        <v>2584</v>
      </c>
      <c r="T2889" t="str" cm="1">
        <f t="array" ref="T2889">_xlfn.IFS(ISNUMBER(SEARCH("CP02",S2889)),"ราชพฤกษ",ISNUMBER(SEARCH("CP03",S2889)),"บางใหญ่",ISNUMBER(SEARCH("CP04",S2889)),"บางบอน",OR(ISNUMBER(SEARCH("CP",S2889)),ISNUMBER(SEARCH("BTC",D2889))),"340",TRUE,"")</f>
        <v>ราชพฤกษ</v>
      </c>
    </row>
    <row r="2890" spans="1:20" x14ac:dyDescent="0.2">
      <c r="A2890" t="s">
        <v>4513</v>
      </c>
      <c r="B2890" t="s">
        <v>13</v>
      </c>
      <c r="C2890">
        <v>2026</v>
      </c>
      <c r="D2890" t="s">
        <v>4523</v>
      </c>
      <c r="E2890" t="s">
        <v>121</v>
      </c>
      <c r="F2890" t="s">
        <v>122</v>
      </c>
      <c r="G2890" t="s">
        <v>2582</v>
      </c>
      <c r="H2890" t="s">
        <v>2586</v>
      </c>
      <c r="I2890" t="s">
        <v>4524</v>
      </c>
      <c r="J2890" t="s">
        <v>4525</v>
      </c>
      <c r="K2890" t="s">
        <v>2659</v>
      </c>
      <c r="L2890" s="1">
        <v>1</v>
      </c>
      <c r="M2890" s="1">
        <v>240</v>
      </c>
      <c r="N2890" s="1">
        <v>0</v>
      </c>
      <c r="O2890" s="1" t="s">
        <v>2580</v>
      </c>
      <c r="P2890" s="1">
        <v>0</v>
      </c>
      <c r="Q2890" s="1">
        <v>0</v>
      </c>
      <c r="R2890" s="1">
        <v>0</v>
      </c>
      <c r="S2890" t="s">
        <v>2584</v>
      </c>
      <c r="T2890" t="str" cm="1">
        <f t="array" ref="T2890">_xlfn.IFS(ISNUMBER(SEARCH("CP02",S2890)),"ราชพฤกษ",ISNUMBER(SEARCH("CP03",S2890)),"บางใหญ่",ISNUMBER(SEARCH("CP04",S2890)),"บางบอน",OR(ISNUMBER(SEARCH("CP",S2890)),ISNUMBER(SEARCH("BTC",D2890))),"340",TRUE,"")</f>
        <v>ราชพฤกษ</v>
      </c>
    </row>
    <row r="2891" spans="1:20" x14ac:dyDescent="0.2">
      <c r="A2891" t="s">
        <v>4513</v>
      </c>
      <c r="B2891" t="s">
        <v>13</v>
      </c>
      <c r="C2891">
        <v>2026</v>
      </c>
      <c r="D2891" t="s">
        <v>4523</v>
      </c>
      <c r="E2891" t="s">
        <v>1185</v>
      </c>
      <c r="F2891" t="s">
        <v>1186</v>
      </c>
      <c r="G2891" t="s">
        <v>2582</v>
      </c>
      <c r="H2891" t="s">
        <v>2586</v>
      </c>
      <c r="I2891" t="s">
        <v>4524</v>
      </c>
      <c r="J2891" t="s">
        <v>4525</v>
      </c>
      <c r="K2891" t="s">
        <v>2659</v>
      </c>
      <c r="L2891" s="1">
        <v>1</v>
      </c>
      <c r="M2891" s="1">
        <v>20</v>
      </c>
      <c r="N2891" s="1">
        <v>0</v>
      </c>
      <c r="O2891" s="1" t="s">
        <v>2580</v>
      </c>
      <c r="P2891" s="1">
        <v>18.690000000000001</v>
      </c>
      <c r="Q2891" s="1">
        <v>1.31</v>
      </c>
      <c r="R2891" s="1">
        <v>20</v>
      </c>
      <c r="S2891" t="s">
        <v>2584</v>
      </c>
      <c r="T2891" t="str" cm="1">
        <f t="array" ref="T2891">_xlfn.IFS(ISNUMBER(SEARCH("CP02",S2891)),"ราชพฤกษ",ISNUMBER(SEARCH("CP03",S2891)),"บางใหญ่",ISNUMBER(SEARCH("CP04",S2891)),"บางบอน",OR(ISNUMBER(SEARCH("CP",S2891)),ISNUMBER(SEARCH("BTC",D2891))),"340",TRUE,"")</f>
        <v>ราชพฤกษ</v>
      </c>
    </row>
    <row r="2892" spans="1:20" x14ac:dyDescent="0.2">
      <c r="A2892" t="s">
        <v>4513</v>
      </c>
      <c r="B2892" t="s">
        <v>13</v>
      </c>
      <c r="C2892">
        <v>2026</v>
      </c>
      <c r="D2892" t="s">
        <v>4523</v>
      </c>
      <c r="E2892" t="s">
        <v>1991</v>
      </c>
      <c r="F2892" t="s">
        <v>1992</v>
      </c>
      <c r="G2892" t="s">
        <v>2582</v>
      </c>
      <c r="H2892" t="s">
        <v>2586</v>
      </c>
      <c r="I2892" t="s">
        <v>4524</v>
      </c>
      <c r="J2892" t="s">
        <v>4525</v>
      </c>
      <c r="K2892" t="s">
        <v>2659</v>
      </c>
      <c r="L2892" s="1">
        <v>1</v>
      </c>
      <c r="M2892" s="1">
        <v>595</v>
      </c>
      <c r="N2892" s="1">
        <v>59.5</v>
      </c>
      <c r="O2892" s="1" t="s">
        <v>2580</v>
      </c>
      <c r="P2892" s="1">
        <v>500.47</v>
      </c>
      <c r="Q2892" s="1">
        <v>35.03</v>
      </c>
      <c r="R2892" s="1">
        <v>535.5</v>
      </c>
      <c r="S2892" t="s">
        <v>2584</v>
      </c>
      <c r="T2892" t="str" cm="1">
        <f t="array" ref="T2892">_xlfn.IFS(ISNUMBER(SEARCH("CP02",S2892)),"ราชพฤกษ",ISNUMBER(SEARCH("CP03",S2892)),"บางใหญ่",ISNUMBER(SEARCH("CP04",S2892)),"บางบอน",OR(ISNUMBER(SEARCH("CP",S2892)),ISNUMBER(SEARCH("BTC",D2892))),"340",TRUE,"")</f>
        <v>ราชพฤกษ</v>
      </c>
    </row>
    <row r="2893" spans="1:20" x14ac:dyDescent="0.2">
      <c r="A2893" t="s">
        <v>4513</v>
      </c>
      <c r="B2893" t="s">
        <v>13</v>
      </c>
      <c r="C2893">
        <v>2026</v>
      </c>
      <c r="D2893" t="s">
        <v>4523</v>
      </c>
      <c r="E2893" t="s">
        <v>1993</v>
      </c>
      <c r="F2893" t="s">
        <v>1994</v>
      </c>
      <c r="G2893" t="s">
        <v>2582</v>
      </c>
      <c r="H2893" t="s">
        <v>2586</v>
      </c>
      <c r="I2893" t="s">
        <v>4524</v>
      </c>
      <c r="J2893" t="s">
        <v>4525</v>
      </c>
      <c r="K2893" t="s">
        <v>2659</v>
      </c>
      <c r="L2893" s="1">
        <v>1</v>
      </c>
      <c r="M2893" s="1">
        <v>595</v>
      </c>
      <c r="N2893" s="1">
        <v>59.5</v>
      </c>
      <c r="O2893" s="1" t="s">
        <v>2580</v>
      </c>
      <c r="P2893" s="1">
        <v>500.47</v>
      </c>
      <c r="Q2893" s="1">
        <v>35.03</v>
      </c>
      <c r="R2893" s="1">
        <v>535.5</v>
      </c>
      <c r="S2893" t="s">
        <v>2584</v>
      </c>
      <c r="T2893" t="str" cm="1">
        <f t="array" ref="T2893">_xlfn.IFS(ISNUMBER(SEARCH("CP02",S2893)),"ราชพฤกษ",ISNUMBER(SEARCH("CP03",S2893)),"บางใหญ่",ISNUMBER(SEARCH("CP04",S2893)),"บางบอน",OR(ISNUMBER(SEARCH("CP",S2893)),ISNUMBER(SEARCH("BTC",D2893))),"340",TRUE,"")</f>
        <v>ราชพฤกษ</v>
      </c>
    </row>
    <row r="2894" spans="1:20" x14ac:dyDescent="0.2">
      <c r="A2894" t="s">
        <v>4513</v>
      </c>
      <c r="B2894" t="s">
        <v>13</v>
      </c>
      <c r="C2894">
        <v>2026</v>
      </c>
      <c r="D2894" t="s">
        <v>4523</v>
      </c>
      <c r="E2894" t="s">
        <v>1985</v>
      </c>
      <c r="F2894" t="s">
        <v>1986</v>
      </c>
      <c r="G2894" t="s">
        <v>2582</v>
      </c>
      <c r="H2894" t="s">
        <v>2586</v>
      </c>
      <c r="I2894" t="s">
        <v>4524</v>
      </c>
      <c r="J2894" t="s">
        <v>4525</v>
      </c>
      <c r="K2894" t="s">
        <v>2659</v>
      </c>
      <c r="L2894" s="1">
        <v>1</v>
      </c>
      <c r="M2894" s="1">
        <v>595</v>
      </c>
      <c r="N2894" s="1">
        <v>59.5</v>
      </c>
      <c r="O2894" s="1" t="s">
        <v>2580</v>
      </c>
      <c r="P2894" s="1">
        <v>500.47</v>
      </c>
      <c r="Q2894" s="1">
        <v>35.03</v>
      </c>
      <c r="R2894" s="1">
        <v>535.5</v>
      </c>
      <c r="S2894" t="s">
        <v>2584</v>
      </c>
      <c r="T2894" t="str" cm="1">
        <f t="array" ref="T2894">_xlfn.IFS(ISNUMBER(SEARCH("CP02",S2894)),"ราชพฤกษ",ISNUMBER(SEARCH("CP03",S2894)),"บางใหญ่",ISNUMBER(SEARCH("CP04",S2894)),"บางบอน",OR(ISNUMBER(SEARCH("CP",S2894)),ISNUMBER(SEARCH("BTC",D2894))),"340",TRUE,"")</f>
        <v>ราชพฤกษ</v>
      </c>
    </row>
    <row r="2895" spans="1:20" x14ac:dyDescent="0.2">
      <c r="A2895" t="s">
        <v>4513</v>
      </c>
      <c r="B2895" t="s">
        <v>13</v>
      </c>
      <c r="C2895">
        <v>2026</v>
      </c>
      <c r="D2895" t="s">
        <v>4526</v>
      </c>
      <c r="E2895" t="s">
        <v>1545</v>
      </c>
      <c r="F2895" t="s">
        <v>1546</v>
      </c>
      <c r="G2895" t="s">
        <v>2588</v>
      </c>
      <c r="H2895" t="s">
        <v>2586</v>
      </c>
      <c r="I2895" t="s">
        <v>4527</v>
      </c>
      <c r="J2895" t="s">
        <v>4528</v>
      </c>
      <c r="K2895" t="s">
        <v>2579</v>
      </c>
      <c r="L2895" s="1">
        <v>1</v>
      </c>
      <c r="M2895" s="1">
        <v>500</v>
      </c>
      <c r="N2895" s="1">
        <v>0</v>
      </c>
      <c r="O2895" s="1" t="s">
        <v>2580</v>
      </c>
      <c r="P2895" s="1">
        <v>467.29</v>
      </c>
      <c r="Q2895" s="1">
        <v>32.71</v>
      </c>
      <c r="R2895" s="1">
        <v>500</v>
      </c>
      <c r="S2895" t="s">
        <v>2587</v>
      </c>
      <c r="T2895" t="str" cm="1">
        <f t="array" ref="T2895">_xlfn.IFS(ISNUMBER(SEARCH("CP02",S2895)),"ราชพฤกษ",ISNUMBER(SEARCH("CP03",S2895)),"บางใหญ่",ISNUMBER(SEARCH("CP04",S2895)),"บางบอน",OR(ISNUMBER(SEARCH("CP",S2895)),ISNUMBER(SEARCH("BTC",D2895))),"340",TRUE,"")</f>
        <v>ราชพฤกษ</v>
      </c>
    </row>
    <row r="2896" spans="1:20" x14ac:dyDescent="0.2">
      <c r="A2896" t="s">
        <v>4513</v>
      </c>
      <c r="B2896" t="s">
        <v>13</v>
      </c>
      <c r="C2896">
        <v>2026</v>
      </c>
      <c r="D2896" t="s">
        <v>4529</v>
      </c>
      <c r="E2896" t="s">
        <v>529</v>
      </c>
      <c r="F2896" t="s">
        <v>530</v>
      </c>
      <c r="G2896" t="s">
        <v>2582</v>
      </c>
      <c r="H2896" t="s">
        <v>2586</v>
      </c>
      <c r="I2896" t="s">
        <v>4530</v>
      </c>
      <c r="J2896" t="s">
        <v>4531</v>
      </c>
      <c r="K2896" t="s">
        <v>2702</v>
      </c>
      <c r="L2896" s="1">
        <v>1</v>
      </c>
      <c r="M2896" s="1">
        <v>790</v>
      </c>
      <c r="N2896" s="1">
        <v>0</v>
      </c>
      <c r="O2896" s="1" t="s">
        <v>2580</v>
      </c>
      <c r="P2896" s="1">
        <v>738.32</v>
      </c>
      <c r="Q2896" s="1">
        <v>51.68</v>
      </c>
      <c r="R2896" s="1">
        <v>790</v>
      </c>
      <c r="S2896" t="s">
        <v>2605</v>
      </c>
      <c r="T2896" t="str" cm="1">
        <f t="array" ref="T2896">_xlfn.IFS(ISNUMBER(SEARCH("CP02",S2896)),"ราชพฤกษ",ISNUMBER(SEARCH("CP03",S2896)),"บางใหญ่",ISNUMBER(SEARCH("CP04",S2896)),"บางบอน",OR(ISNUMBER(SEARCH("CP",S2896)),ISNUMBER(SEARCH("BTC",D2896))),"340",TRUE,"")</f>
        <v>บางใหญ่</v>
      </c>
    </row>
    <row r="2897" spans="1:20" x14ac:dyDescent="0.2">
      <c r="A2897" t="s">
        <v>4513</v>
      </c>
      <c r="B2897" t="s">
        <v>13</v>
      </c>
      <c r="C2897">
        <v>2026</v>
      </c>
      <c r="D2897" t="s">
        <v>4529</v>
      </c>
      <c r="E2897" t="s">
        <v>527</v>
      </c>
      <c r="F2897" t="s">
        <v>528</v>
      </c>
      <c r="G2897" t="s">
        <v>2582</v>
      </c>
      <c r="H2897" t="s">
        <v>2586</v>
      </c>
      <c r="I2897" t="s">
        <v>4530</v>
      </c>
      <c r="J2897" t="s">
        <v>4531</v>
      </c>
      <c r="K2897" t="s">
        <v>2702</v>
      </c>
      <c r="L2897" s="1">
        <v>1</v>
      </c>
      <c r="M2897" s="1">
        <v>215</v>
      </c>
      <c r="N2897" s="1">
        <v>0</v>
      </c>
      <c r="O2897" s="1" t="s">
        <v>2580</v>
      </c>
      <c r="P2897" s="1">
        <v>0</v>
      </c>
      <c r="Q2897" s="1">
        <v>0</v>
      </c>
      <c r="R2897" s="1">
        <v>0</v>
      </c>
      <c r="S2897" t="s">
        <v>2605</v>
      </c>
      <c r="T2897" t="str" cm="1">
        <f t="array" ref="T2897">_xlfn.IFS(ISNUMBER(SEARCH("CP02",S2897)),"ราชพฤกษ",ISNUMBER(SEARCH("CP03",S2897)),"บางใหญ่",ISNUMBER(SEARCH("CP04",S2897)),"บางบอน",OR(ISNUMBER(SEARCH("CP",S2897)),ISNUMBER(SEARCH("BTC",D2897))),"340",TRUE,"")</f>
        <v>บางใหญ่</v>
      </c>
    </row>
    <row r="2898" spans="1:20" x14ac:dyDescent="0.2">
      <c r="A2898" t="s">
        <v>4513</v>
      </c>
      <c r="B2898" t="s">
        <v>13</v>
      </c>
      <c r="C2898">
        <v>2026</v>
      </c>
      <c r="D2898" t="s">
        <v>4529</v>
      </c>
      <c r="E2898" t="s">
        <v>153</v>
      </c>
      <c r="F2898" t="s">
        <v>154</v>
      </c>
      <c r="G2898" t="s">
        <v>2582</v>
      </c>
      <c r="H2898" t="s">
        <v>2586</v>
      </c>
      <c r="I2898" t="s">
        <v>4530</v>
      </c>
      <c r="J2898" t="s">
        <v>4531</v>
      </c>
      <c r="K2898" t="s">
        <v>2702</v>
      </c>
      <c r="L2898" s="1">
        <v>1</v>
      </c>
      <c r="M2898" s="1">
        <v>200</v>
      </c>
      <c r="N2898" s="1">
        <v>0</v>
      </c>
      <c r="O2898" s="1" t="s">
        <v>2580</v>
      </c>
      <c r="P2898" s="1">
        <v>0</v>
      </c>
      <c r="Q2898" s="1">
        <v>0</v>
      </c>
      <c r="R2898" s="1">
        <v>0</v>
      </c>
      <c r="S2898" t="s">
        <v>2605</v>
      </c>
      <c r="T2898" t="str" cm="1">
        <f t="array" ref="T2898">_xlfn.IFS(ISNUMBER(SEARCH("CP02",S2898)),"ราชพฤกษ",ISNUMBER(SEARCH("CP03",S2898)),"บางใหญ่",ISNUMBER(SEARCH("CP04",S2898)),"บางบอน",OR(ISNUMBER(SEARCH("CP",S2898)),ISNUMBER(SEARCH("BTC",D2898))),"340",TRUE,"")</f>
        <v>บางใหญ่</v>
      </c>
    </row>
    <row r="2899" spans="1:20" x14ac:dyDescent="0.2">
      <c r="A2899" t="s">
        <v>4513</v>
      </c>
      <c r="B2899" t="s">
        <v>13</v>
      </c>
      <c r="C2899">
        <v>2026</v>
      </c>
      <c r="D2899" t="s">
        <v>4529</v>
      </c>
      <c r="E2899" t="s">
        <v>1185</v>
      </c>
      <c r="F2899" t="s">
        <v>1186</v>
      </c>
      <c r="G2899" t="s">
        <v>2582</v>
      </c>
      <c r="H2899" t="s">
        <v>2586</v>
      </c>
      <c r="I2899" t="s">
        <v>4530</v>
      </c>
      <c r="J2899" t="s">
        <v>4531</v>
      </c>
      <c r="K2899" t="s">
        <v>2702</v>
      </c>
      <c r="L2899" s="1">
        <v>1</v>
      </c>
      <c r="M2899" s="1">
        <v>20</v>
      </c>
      <c r="N2899" s="1">
        <v>0</v>
      </c>
      <c r="O2899" s="1" t="s">
        <v>2580</v>
      </c>
      <c r="P2899" s="1">
        <v>18.690000000000001</v>
      </c>
      <c r="Q2899" s="1">
        <v>1.31</v>
      </c>
      <c r="R2899" s="1">
        <v>20</v>
      </c>
      <c r="S2899" t="s">
        <v>2605</v>
      </c>
      <c r="T2899" t="str" cm="1">
        <f t="array" ref="T2899">_xlfn.IFS(ISNUMBER(SEARCH("CP02",S2899)),"ราชพฤกษ",ISNUMBER(SEARCH("CP03",S2899)),"บางใหญ่",ISNUMBER(SEARCH("CP04",S2899)),"บางบอน",OR(ISNUMBER(SEARCH("CP",S2899)),ISNUMBER(SEARCH("BTC",D2899))),"340",TRUE,"")</f>
        <v>บางใหญ่</v>
      </c>
    </row>
    <row r="2900" spans="1:20" x14ac:dyDescent="0.2">
      <c r="A2900" t="s">
        <v>4513</v>
      </c>
      <c r="B2900" t="s">
        <v>13</v>
      </c>
      <c r="C2900">
        <v>2026</v>
      </c>
      <c r="D2900" t="s">
        <v>4529</v>
      </c>
      <c r="E2900" t="s">
        <v>1547</v>
      </c>
      <c r="F2900" t="s">
        <v>1548</v>
      </c>
      <c r="G2900" t="s">
        <v>2588</v>
      </c>
      <c r="H2900" t="s">
        <v>2586</v>
      </c>
      <c r="I2900" t="s">
        <v>4530</v>
      </c>
      <c r="J2900" t="s">
        <v>4531</v>
      </c>
      <c r="K2900" t="s">
        <v>2702</v>
      </c>
      <c r="L2900" s="1">
        <v>1</v>
      </c>
      <c r="M2900" s="1">
        <v>400</v>
      </c>
      <c r="N2900" s="1">
        <v>0</v>
      </c>
      <c r="O2900" s="1" t="s">
        <v>2580</v>
      </c>
      <c r="P2900" s="1">
        <v>373.83</v>
      </c>
      <c r="Q2900" s="1">
        <v>26.17</v>
      </c>
      <c r="R2900" s="1">
        <v>400</v>
      </c>
      <c r="S2900" t="s">
        <v>2606</v>
      </c>
      <c r="T2900" t="str" cm="1">
        <f t="array" ref="T2900">_xlfn.IFS(ISNUMBER(SEARCH("CP02",S2900)),"ราชพฤกษ",ISNUMBER(SEARCH("CP03",S2900)),"บางใหญ่",ISNUMBER(SEARCH("CP04",S2900)),"บางบอน",OR(ISNUMBER(SEARCH("CP",S2900)),ISNUMBER(SEARCH("BTC",D2900))),"340",TRUE,"")</f>
        <v>บางใหญ่</v>
      </c>
    </row>
    <row r="2901" spans="1:20" x14ac:dyDescent="0.2">
      <c r="A2901" t="s">
        <v>4513</v>
      </c>
      <c r="B2901" t="s">
        <v>13</v>
      </c>
      <c r="C2901">
        <v>2026</v>
      </c>
      <c r="D2901" t="s">
        <v>4455</v>
      </c>
      <c r="E2901" t="s">
        <v>561</v>
      </c>
      <c r="F2901" t="s">
        <v>562</v>
      </c>
      <c r="G2901" t="s">
        <v>2582</v>
      </c>
      <c r="H2901" t="s">
        <v>2586</v>
      </c>
      <c r="I2901" t="s">
        <v>4532</v>
      </c>
      <c r="J2901" t="s">
        <v>4457</v>
      </c>
      <c r="K2901" t="s">
        <v>2603</v>
      </c>
      <c r="L2901" s="1">
        <v>1</v>
      </c>
      <c r="M2901" s="1">
        <v>1650</v>
      </c>
      <c r="N2901" s="1">
        <v>0</v>
      </c>
      <c r="O2901" s="1" t="s">
        <v>2580</v>
      </c>
      <c r="P2901" s="1">
        <v>1542.06</v>
      </c>
      <c r="Q2901" s="1">
        <v>107.94</v>
      </c>
      <c r="R2901" s="1">
        <v>1650</v>
      </c>
      <c r="S2901" t="s">
        <v>2605</v>
      </c>
      <c r="T2901" t="str" cm="1">
        <f t="array" ref="T2901">_xlfn.IFS(ISNUMBER(SEARCH("CP02",S2901)),"ราชพฤกษ",ISNUMBER(SEARCH("CP03",S2901)),"บางใหญ่",ISNUMBER(SEARCH("CP04",S2901)),"บางบอน",OR(ISNUMBER(SEARCH("CP",S2901)),ISNUMBER(SEARCH("BTC",D2901))),"340",TRUE,"")</f>
        <v>บางใหญ่</v>
      </c>
    </row>
    <row r="2902" spans="1:20" x14ac:dyDescent="0.2">
      <c r="A2902" t="s">
        <v>4513</v>
      </c>
      <c r="B2902" t="s">
        <v>13</v>
      </c>
      <c r="C2902">
        <v>2026</v>
      </c>
      <c r="D2902" t="s">
        <v>4455</v>
      </c>
      <c r="E2902" t="s">
        <v>149</v>
      </c>
      <c r="F2902" t="s">
        <v>150</v>
      </c>
      <c r="G2902" t="s">
        <v>2582</v>
      </c>
      <c r="H2902" t="s">
        <v>2586</v>
      </c>
      <c r="I2902" t="s">
        <v>4532</v>
      </c>
      <c r="J2902" t="s">
        <v>4457</v>
      </c>
      <c r="K2902" t="s">
        <v>2603</v>
      </c>
      <c r="L2902" s="1">
        <v>1</v>
      </c>
      <c r="M2902" s="1">
        <v>220</v>
      </c>
      <c r="N2902" s="1">
        <v>0</v>
      </c>
      <c r="O2902" s="1" t="s">
        <v>2580</v>
      </c>
      <c r="P2902" s="1">
        <v>205.61</v>
      </c>
      <c r="Q2902" s="1">
        <v>14.39</v>
      </c>
      <c r="R2902" s="1">
        <v>220</v>
      </c>
      <c r="S2902" t="s">
        <v>2605</v>
      </c>
      <c r="T2902" t="str" cm="1">
        <f t="array" ref="T2902">_xlfn.IFS(ISNUMBER(SEARCH("CP02",S2902)),"ราชพฤกษ",ISNUMBER(SEARCH("CP03",S2902)),"บางใหญ่",ISNUMBER(SEARCH("CP04",S2902)),"บางบอน",OR(ISNUMBER(SEARCH("CP",S2902)),ISNUMBER(SEARCH("BTC",D2902))),"340",TRUE,"")</f>
        <v>บางใหญ่</v>
      </c>
    </row>
    <row r="2903" spans="1:20" x14ac:dyDescent="0.2">
      <c r="A2903" t="s">
        <v>4513</v>
      </c>
      <c r="B2903" t="s">
        <v>13</v>
      </c>
      <c r="C2903">
        <v>2026</v>
      </c>
      <c r="D2903" t="s">
        <v>4455</v>
      </c>
      <c r="E2903" t="s">
        <v>1383</v>
      </c>
      <c r="F2903" t="s">
        <v>1384</v>
      </c>
      <c r="G2903" t="s">
        <v>2582</v>
      </c>
      <c r="H2903" t="s">
        <v>2586</v>
      </c>
      <c r="I2903" t="s">
        <v>4532</v>
      </c>
      <c r="J2903" t="s">
        <v>4457</v>
      </c>
      <c r="K2903" t="s">
        <v>2603</v>
      </c>
      <c r="L2903" s="1">
        <v>1</v>
      </c>
      <c r="M2903" s="1">
        <v>435</v>
      </c>
      <c r="N2903" s="1">
        <v>0</v>
      </c>
      <c r="O2903" s="1" t="s">
        <v>2580</v>
      </c>
      <c r="P2903" s="1">
        <v>406.54</v>
      </c>
      <c r="Q2903" s="1">
        <v>28.46</v>
      </c>
      <c r="R2903" s="1">
        <v>435</v>
      </c>
      <c r="S2903" t="s">
        <v>2605</v>
      </c>
      <c r="T2903" t="str" cm="1">
        <f t="array" ref="T2903">_xlfn.IFS(ISNUMBER(SEARCH("CP02",S2903)),"ราชพฤกษ",ISNUMBER(SEARCH("CP03",S2903)),"บางใหญ่",ISNUMBER(SEARCH("CP04",S2903)),"บางบอน",OR(ISNUMBER(SEARCH("CP",S2903)),ISNUMBER(SEARCH("BTC",D2903))),"340",TRUE,"")</f>
        <v>บางใหญ่</v>
      </c>
    </row>
    <row r="2904" spans="1:20" x14ac:dyDescent="0.2">
      <c r="A2904" t="s">
        <v>4513</v>
      </c>
      <c r="B2904" t="s">
        <v>13</v>
      </c>
      <c r="C2904">
        <v>2026</v>
      </c>
      <c r="D2904" t="s">
        <v>4455</v>
      </c>
      <c r="E2904" t="s">
        <v>1991</v>
      </c>
      <c r="F2904" t="s">
        <v>1992</v>
      </c>
      <c r="G2904" t="s">
        <v>2582</v>
      </c>
      <c r="H2904" t="s">
        <v>2586</v>
      </c>
      <c r="I2904" t="s">
        <v>4532</v>
      </c>
      <c r="J2904" t="s">
        <v>4457</v>
      </c>
      <c r="K2904" t="s">
        <v>2603</v>
      </c>
      <c r="L2904" s="1">
        <v>1</v>
      </c>
      <c r="M2904" s="1">
        <v>595</v>
      </c>
      <c r="N2904" s="1">
        <v>0</v>
      </c>
      <c r="O2904" s="1" t="s">
        <v>2580</v>
      </c>
      <c r="P2904" s="1">
        <v>556.07000000000005</v>
      </c>
      <c r="Q2904" s="1">
        <v>38.93</v>
      </c>
      <c r="R2904" s="1">
        <v>595</v>
      </c>
      <c r="S2904" t="s">
        <v>2605</v>
      </c>
      <c r="T2904" t="str" cm="1">
        <f t="array" ref="T2904">_xlfn.IFS(ISNUMBER(SEARCH("CP02",S2904)),"ราชพฤกษ",ISNUMBER(SEARCH("CP03",S2904)),"บางใหญ่",ISNUMBER(SEARCH("CP04",S2904)),"บางบอน",OR(ISNUMBER(SEARCH("CP",S2904)),ISNUMBER(SEARCH("BTC",D2904))),"340",TRUE,"")</f>
        <v>บางใหญ่</v>
      </c>
    </row>
    <row r="2905" spans="1:20" x14ac:dyDescent="0.2">
      <c r="A2905" t="s">
        <v>4513</v>
      </c>
      <c r="B2905" t="s">
        <v>13</v>
      </c>
      <c r="C2905">
        <v>2026</v>
      </c>
      <c r="D2905" t="s">
        <v>4455</v>
      </c>
      <c r="E2905" t="s">
        <v>1993</v>
      </c>
      <c r="F2905" t="s">
        <v>1994</v>
      </c>
      <c r="G2905" t="s">
        <v>2582</v>
      </c>
      <c r="H2905" t="s">
        <v>2586</v>
      </c>
      <c r="I2905" t="s">
        <v>4532</v>
      </c>
      <c r="J2905" t="s">
        <v>4457</v>
      </c>
      <c r="K2905" t="s">
        <v>2603</v>
      </c>
      <c r="L2905" s="1">
        <v>1</v>
      </c>
      <c r="M2905" s="1">
        <v>595</v>
      </c>
      <c r="N2905" s="1">
        <v>0</v>
      </c>
      <c r="O2905" s="1" t="s">
        <v>2580</v>
      </c>
      <c r="P2905" s="1">
        <v>556.07000000000005</v>
      </c>
      <c r="Q2905" s="1">
        <v>38.93</v>
      </c>
      <c r="R2905" s="1">
        <v>595</v>
      </c>
      <c r="S2905" t="s">
        <v>2605</v>
      </c>
      <c r="T2905" t="str" cm="1">
        <f t="array" ref="T2905">_xlfn.IFS(ISNUMBER(SEARCH("CP02",S2905)),"ราชพฤกษ",ISNUMBER(SEARCH("CP03",S2905)),"บางใหญ่",ISNUMBER(SEARCH("CP04",S2905)),"บางบอน",OR(ISNUMBER(SEARCH("CP",S2905)),ISNUMBER(SEARCH("BTC",D2905))),"340",TRUE,"")</f>
        <v>บางใหญ่</v>
      </c>
    </row>
    <row r="2906" spans="1:20" x14ac:dyDescent="0.2">
      <c r="A2906" t="s">
        <v>4513</v>
      </c>
      <c r="B2906" t="s">
        <v>13</v>
      </c>
      <c r="C2906">
        <v>2026</v>
      </c>
      <c r="D2906" t="s">
        <v>4455</v>
      </c>
      <c r="E2906" t="s">
        <v>1987</v>
      </c>
      <c r="F2906" t="s">
        <v>1988</v>
      </c>
      <c r="G2906" t="s">
        <v>2582</v>
      </c>
      <c r="H2906" t="s">
        <v>2586</v>
      </c>
      <c r="I2906" t="s">
        <v>4532</v>
      </c>
      <c r="J2906" t="s">
        <v>4457</v>
      </c>
      <c r="K2906" t="s">
        <v>2603</v>
      </c>
      <c r="L2906" s="1">
        <v>1</v>
      </c>
      <c r="M2906" s="1">
        <v>595</v>
      </c>
      <c r="N2906" s="1">
        <v>0</v>
      </c>
      <c r="O2906" s="1" t="s">
        <v>2580</v>
      </c>
      <c r="P2906" s="1">
        <v>556.07000000000005</v>
      </c>
      <c r="Q2906" s="1">
        <v>38.93</v>
      </c>
      <c r="R2906" s="1">
        <v>595</v>
      </c>
      <c r="S2906" t="s">
        <v>2605</v>
      </c>
      <c r="T2906" t="str" cm="1">
        <f t="array" ref="T2906">_xlfn.IFS(ISNUMBER(SEARCH("CP02",S2906)),"ราชพฤกษ",ISNUMBER(SEARCH("CP03",S2906)),"บางใหญ่",ISNUMBER(SEARCH("CP04",S2906)),"บางบอน",OR(ISNUMBER(SEARCH("CP",S2906)),ISNUMBER(SEARCH("BTC",D2906))),"340",TRUE,"")</f>
        <v>บางใหญ่</v>
      </c>
    </row>
    <row r="2907" spans="1:20" x14ac:dyDescent="0.2">
      <c r="A2907" t="s">
        <v>4513</v>
      </c>
      <c r="B2907" t="s">
        <v>13</v>
      </c>
      <c r="C2907">
        <v>2026</v>
      </c>
      <c r="D2907" t="s">
        <v>4455</v>
      </c>
      <c r="E2907" t="s">
        <v>1901</v>
      </c>
      <c r="F2907" t="s">
        <v>1902</v>
      </c>
      <c r="G2907" t="s">
        <v>2582</v>
      </c>
      <c r="H2907" t="s">
        <v>2586</v>
      </c>
      <c r="I2907" t="s">
        <v>4532</v>
      </c>
      <c r="J2907" t="s">
        <v>4457</v>
      </c>
      <c r="K2907" t="s">
        <v>2603</v>
      </c>
      <c r="L2907" s="1">
        <v>2</v>
      </c>
      <c r="M2907" s="1">
        <v>295</v>
      </c>
      <c r="N2907" s="1">
        <v>0</v>
      </c>
      <c r="O2907" s="1" t="s">
        <v>2580</v>
      </c>
      <c r="P2907" s="1">
        <v>551.4</v>
      </c>
      <c r="Q2907" s="1">
        <v>38.6</v>
      </c>
      <c r="R2907" s="1">
        <v>590</v>
      </c>
      <c r="S2907" t="s">
        <v>2605</v>
      </c>
      <c r="T2907" t="str" cm="1">
        <f t="array" ref="T2907">_xlfn.IFS(ISNUMBER(SEARCH("CP02",S2907)),"ราชพฤกษ",ISNUMBER(SEARCH("CP03",S2907)),"บางใหญ่",ISNUMBER(SEARCH("CP04",S2907)),"บางบอน",OR(ISNUMBER(SEARCH("CP",S2907)),ISNUMBER(SEARCH("BTC",D2907))),"340",TRUE,"")</f>
        <v>บางใหญ่</v>
      </c>
    </row>
    <row r="2908" spans="1:20" x14ac:dyDescent="0.2">
      <c r="A2908" t="s">
        <v>4513</v>
      </c>
      <c r="B2908" t="s">
        <v>13</v>
      </c>
      <c r="C2908">
        <v>2026</v>
      </c>
      <c r="D2908" t="s">
        <v>4455</v>
      </c>
      <c r="E2908" t="s">
        <v>1859</v>
      </c>
      <c r="F2908" t="s">
        <v>1860</v>
      </c>
      <c r="G2908" t="s">
        <v>2632</v>
      </c>
      <c r="H2908" t="s">
        <v>2586</v>
      </c>
      <c r="I2908" t="s">
        <v>4532</v>
      </c>
      <c r="J2908" t="s">
        <v>4457</v>
      </c>
      <c r="K2908" t="s">
        <v>2603</v>
      </c>
      <c r="L2908" s="1">
        <v>1</v>
      </c>
      <c r="M2908" s="1">
        <v>1200</v>
      </c>
      <c r="N2908" s="1">
        <v>0</v>
      </c>
      <c r="O2908" s="1" t="s">
        <v>2580</v>
      </c>
      <c r="P2908" s="1">
        <v>1121.5</v>
      </c>
      <c r="Q2908" s="1">
        <v>78.5</v>
      </c>
      <c r="R2908" s="1">
        <v>1200</v>
      </c>
      <c r="S2908" t="s">
        <v>2605</v>
      </c>
      <c r="T2908" t="str" cm="1">
        <f t="array" ref="T2908">_xlfn.IFS(ISNUMBER(SEARCH("CP02",S2908)),"ราชพฤกษ",ISNUMBER(SEARCH("CP03",S2908)),"บางใหญ่",ISNUMBER(SEARCH("CP04",S2908)),"บางบอน",OR(ISNUMBER(SEARCH("CP",S2908)),ISNUMBER(SEARCH("BTC",D2908))),"340",TRUE,"")</f>
        <v>บางใหญ่</v>
      </c>
    </row>
    <row r="2909" spans="1:20" x14ac:dyDescent="0.2">
      <c r="A2909" t="s">
        <v>4513</v>
      </c>
      <c r="B2909" t="s">
        <v>13</v>
      </c>
      <c r="C2909">
        <v>2026</v>
      </c>
      <c r="D2909" t="s">
        <v>4455</v>
      </c>
      <c r="E2909" t="s">
        <v>1647</v>
      </c>
      <c r="F2909" t="s">
        <v>1648</v>
      </c>
      <c r="G2909" t="s">
        <v>1536</v>
      </c>
      <c r="H2909" t="s">
        <v>2586</v>
      </c>
      <c r="I2909" t="s">
        <v>4532</v>
      </c>
      <c r="J2909" t="s">
        <v>4457</v>
      </c>
      <c r="K2909" t="s">
        <v>2603</v>
      </c>
      <c r="L2909" s="1">
        <v>2</v>
      </c>
      <c r="M2909" s="1">
        <v>480</v>
      </c>
      <c r="N2909" s="1">
        <v>0</v>
      </c>
      <c r="O2909" s="1" t="s">
        <v>2580</v>
      </c>
      <c r="P2909" s="1">
        <v>897.2</v>
      </c>
      <c r="Q2909" s="1">
        <v>62.8</v>
      </c>
      <c r="R2909" s="1">
        <v>960</v>
      </c>
      <c r="S2909" t="s">
        <v>2606</v>
      </c>
      <c r="T2909" t="str" cm="1">
        <f t="array" ref="T2909">_xlfn.IFS(ISNUMBER(SEARCH("CP02",S2909)),"ราชพฤกษ",ISNUMBER(SEARCH("CP03",S2909)),"บางใหญ่",ISNUMBER(SEARCH("CP04",S2909)),"บางบอน",OR(ISNUMBER(SEARCH("CP",S2909)),ISNUMBER(SEARCH("BTC",D2909))),"340",TRUE,"")</f>
        <v>บางใหญ่</v>
      </c>
    </row>
    <row r="2910" spans="1:20" x14ac:dyDescent="0.2">
      <c r="A2910" t="s">
        <v>4513</v>
      </c>
      <c r="B2910" t="s">
        <v>13</v>
      </c>
      <c r="C2910">
        <v>2026</v>
      </c>
      <c r="D2910" t="s">
        <v>4533</v>
      </c>
      <c r="E2910" t="s">
        <v>565</v>
      </c>
      <c r="F2910" t="s">
        <v>566</v>
      </c>
      <c r="G2910" t="s">
        <v>2582</v>
      </c>
      <c r="H2910" t="s">
        <v>2586</v>
      </c>
      <c r="I2910" t="s">
        <v>4534</v>
      </c>
      <c r="J2910" t="s">
        <v>4535</v>
      </c>
      <c r="K2910" t="s">
        <v>2603</v>
      </c>
      <c r="L2910" s="1">
        <v>1</v>
      </c>
      <c r="M2910" s="1">
        <v>1650</v>
      </c>
      <c r="N2910" s="1">
        <v>0</v>
      </c>
      <c r="O2910" s="1" t="s">
        <v>2580</v>
      </c>
      <c r="P2910" s="1">
        <v>1542.06</v>
      </c>
      <c r="Q2910" s="1">
        <v>107.94</v>
      </c>
      <c r="R2910" s="1">
        <v>1650</v>
      </c>
      <c r="S2910" t="s">
        <v>2605</v>
      </c>
      <c r="T2910" t="str" cm="1">
        <f t="array" ref="T2910">_xlfn.IFS(ISNUMBER(SEARCH("CP02",S2910)),"ราชพฤกษ",ISNUMBER(SEARCH("CP03",S2910)),"บางใหญ่",ISNUMBER(SEARCH("CP04",S2910)),"บางบอน",OR(ISNUMBER(SEARCH("CP",S2910)),ISNUMBER(SEARCH("BTC",D2910))),"340",TRUE,"")</f>
        <v>บางใหญ่</v>
      </c>
    </row>
    <row r="2911" spans="1:20" x14ac:dyDescent="0.2">
      <c r="A2911" t="s">
        <v>4513</v>
      </c>
      <c r="B2911" t="s">
        <v>13</v>
      </c>
      <c r="C2911">
        <v>2026</v>
      </c>
      <c r="D2911" t="s">
        <v>4533</v>
      </c>
      <c r="E2911" t="s">
        <v>149</v>
      </c>
      <c r="F2911" t="s">
        <v>150</v>
      </c>
      <c r="G2911" t="s">
        <v>2582</v>
      </c>
      <c r="H2911" t="s">
        <v>2586</v>
      </c>
      <c r="I2911" t="s">
        <v>4534</v>
      </c>
      <c r="J2911" t="s">
        <v>4535</v>
      </c>
      <c r="K2911" t="s">
        <v>2603</v>
      </c>
      <c r="L2911" s="1">
        <v>1</v>
      </c>
      <c r="M2911" s="1">
        <v>220</v>
      </c>
      <c r="N2911" s="1">
        <v>0</v>
      </c>
      <c r="O2911" s="1" t="s">
        <v>2580</v>
      </c>
      <c r="P2911" s="1">
        <v>205.61</v>
      </c>
      <c r="Q2911" s="1">
        <v>14.39</v>
      </c>
      <c r="R2911" s="1">
        <v>220</v>
      </c>
      <c r="S2911" t="s">
        <v>2605</v>
      </c>
      <c r="T2911" t="str" cm="1">
        <f t="array" ref="T2911">_xlfn.IFS(ISNUMBER(SEARCH("CP02",S2911)),"ราชพฤกษ",ISNUMBER(SEARCH("CP03",S2911)),"บางใหญ่",ISNUMBER(SEARCH("CP04",S2911)),"บางบอน",OR(ISNUMBER(SEARCH("CP",S2911)),ISNUMBER(SEARCH("BTC",D2911))),"340",TRUE,"")</f>
        <v>บางใหญ่</v>
      </c>
    </row>
    <row r="2912" spans="1:20" x14ac:dyDescent="0.2">
      <c r="A2912" t="s">
        <v>4513</v>
      </c>
      <c r="B2912" t="s">
        <v>13</v>
      </c>
      <c r="C2912">
        <v>2026</v>
      </c>
      <c r="D2912" t="s">
        <v>4536</v>
      </c>
      <c r="E2912" t="s">
        <v>1547</v>
      </c>
      <c r="F2912" t="s">
        <v>1548</v>
      </c>
      <c r="G2912" t="s">
        <v>2588</v>
      </c>
      <c r="H2912" t="s">
        <v>2586</v>
      </c>
      <c r="I2912" t="s">
        <v>4537</v>
      </c>
      <c r="J2912" t="s">
        <v>4538</v>
      </c>
      <c r="K2912" t="s">
        <v>2702</v>
      </c>
      <c r="L2912" s="1">
        <v>1</v>
      </c>
      <c r="M2912" s="1">
        <v>400</v>
      </c>
      <c r="N2912" s="1">
        <v>0</v>
      </c>
      <c r="O2912" s="1" t="s">
        <v>2580</v>
      </c>
      <c r="P2912" s="1">
        <v>373.83</v>
      </c>
      <c r="Q2912" s="1">
        <v>26.17</v>
      </c>
      <c r="R2912" s="1">
        <v>400</v>
      </c>
      <c r="S2912" t="s">
        <v>2606</v>
      </c>
      <c r="T2912" t="str" cm="1">
        <f t="array" ref="T2912">_xlfn.IFS(ISNUMBER(SEARCH("CP02",S2912)),"ราชพฤกษ",ISNUMBER(SEARCH("CP03",S2912)),"บางใหญ่",ISNUMBER(SEARCH("CP04",S2912)),"บางบอน",OR(ISNUMBER(SEARCH("CP",S2912)),ISNUMBER(SEARCH("BTC",D2912))),"340",TRUE,"")</f>
        <v>บางใหญ่</v>
      </c>
    </row>
    <row r="2913" spans="1:20" x14ac:dyDescent="0.2">
      <c r="A2913" t="s">
        <v>4513</v>
      </c>
      <c r="B2913" t="s">
        <v>13</v>
      </c>
      <c r="C2913">
        <v>2026</v>
      </c>
      <c r="D2913" t="s">
        <v>4539</v>
      </c>
      <c r="E2913" t="s">
        <v>1563</v>
      </c>
      <c r="F2913" t="s">
        <v>1564</v>
      </c>
      <c r="G2913" t="s">
        <v>2585</v>
      </c>
      <c r="H2913" t="s">
        <v>2586</v>
      </c>
      <c r="I2913" t="s">
        <v>4540</v>
      </c>
      <c r="J2913" t="s">
        <v>4541</v>
      </c>
      <c r="K2913" t="s">
        <v>2702</v>
      </c>
      <c r="L2913" s="1">
        <v>1</v>
      </c>
      <c r="M2913" s="1">
        <v>160</v>
      </c>
      <c r="N2913" s="1">
        <v>0</v>
      </c>
      <c r="O2913" s="1" t="s">
        <v>2580</v>
      </c>
      <c r="P2913" s="1">
        <v>149.53</v>
      </c>
      <c r="Q2913" s="1">
        <v>10.47</v>
      </c>
      <c r="R2913" s="1">
        <v>160</v>
      </c>
      <c r="S2913" t="s">
        <v>2606</v>
      </c>
      <c r="T2913" t="str" cm="1">
        <f t="array" ref="T2913">_xlfn.IFS(ISNUMBER(SEARCH("CP02",S2913)),"ราชพฤกษ",ISNUMBER(SEARCH("CP03",S2913)),"บางใหญ่",ISNUMBER(SEARCH("CP04",S2913)),"บางบอน",OR(ISNUMBER(SEARCH("CP",S2913)),ISNUMBER(SEARCH("BTC",D2913))),"340",TRUE,"")</f>
        <v>บางใหญ่</v>
      </c>
    </row>
    <row r="2914" spans="1:20" x14ac:dyDescent="0.2">
      <c r="A2914" t="s">
        <v>4513</v>
      </c>
      <c r="B2914" t="s">
        <v>13</v>
      </c>
      <c r="C2914">
        <v>2026</v>
      </c>
      <c r="D2914" t="s">
        <v>4539</v>
      </c>
      <c r="E2914" t="s">
        <v>1553</v>
      </c>
      <c r="F2914" t="s">
        <v>1554</v>
      </c>
      <c r="G2914" t="s">
        <v>2585</v>
      </c>
      <c r="H2914" t="s">
        <v>2586</v>
      </c>
      <c r="I2914" t="s">
        <v>4540</v>
      </c>
      <c r="J2914" t="s">
        <v>4541</v>
      </c>
      <c r="K2914" t="s">
        <v>2702</v>
      </c>
      <c r="L2914" s="1">
        <v>4</v>
      </c>
      <c r="M2914" s="1">
        <v>120</v>
      </c>
      <c r="N2914" s="1">
        <v>0</v>
      </c>
      <c r="O2914" s="1" t="s">
        <v>2580</v>
      </c>
      <c r="P2914" s="1">
        <v>448.6</v>
      </c>
      <c r="Q2914" s="1">
        <v>31.4</v>
      </c>
      <c r="R2914" s="1">
        <v>480</v>
      </c>
      <c r="S2914" t="s">
        <v>2606</v>
      </c>
      <c r="T2914" t="str" cm="1">
        <f t="array" ref="T2914">_xlfn.IFS(ISNUMBER(SEARCH("CP02",S2914)),"ราชพฤกษ",ISNUMBER(SEARCH("CP03",S2914)),"บางใหญ่",ISNUMBER(SEARCH("CP04",S2914)),"บางบอน",OR(ISNUMBER(SEARCH("CP",S2914)),ISNUMBER(SEARCH("BTC",D2914))),"340",TRUE,"")</f>
        <v>บางใหญ่</v>
      </c>
    </row>
    <row r="2915" spans="1:20" x14ac:dyDescent="0.2">
      <c r="A2915" t="s">
        <v>4513</v>
      </c>
      <c r="B2915" t="s">
        <v>13</v>
      </c>
      <c r="C2915">
        <v>2026</v>
      </c>
      <c r="D2915" t="s">
        <v>4542</v>
      </c>
      <c r="E2915" t="s">
        <v>555</v>
      </c>
      <c r="F2915" t="s">
        <v>556</v>
      </c>
      <c r="G2915" t="s">
        <v>2582</v>
      </c>
      <c r="H2915" t="s">
        <v>2586</v>
      </c>
      <c r="I2915" t="s">
        <v>4543</v>
      </c>
      <c r="J2915" t="s">
        <v>4544</v>
      </c>
      <c r="K2915" t="s">
        <v>2800</v>
      </c>
      <c r="L2915" s="1">
        <v>1</v>
      </c>
      <c r="M2915" s="1">
        <v>1350</v>
      </c>
      <c r="N2915" s="1">
        <v>0</v>
      </c>
      <c r="O2915" s="1" t="s">
        <v>2580</v>
      </c>
      <c r="P2915" s="1">
        <v>1261.68</v>
      </c>
      <c r="Q2915" s="1">
        <v>88.32</v>
      </c>
      <c r="R2915" s="1">
        <v>1350</v>
      </c>
      <c r="S2915" t="s">
        <v>2683</v>
      </c>
      <c r="T2915" t="str" cm="1">
        <f t="array" ref="T2915">_xlfn.IFS(ISNUMBER(SEARCH("CP02",S2915)),"ราชพฤกษ",ISNUMBER(SEARCH("CP03",S2915)),"บางใหญ่",ISNUMBER(SEARCH("CP04",S2915)),"บางบอน",OR(ISNUMBER(SEARCH("CP",S2915)),ISNUMBER(SEARCH("BTC",D2915))),"340",TRUE,"")</f>
        <v>340</v>
      </c>
    </row>
    <row r="2916" spans="1:20" x14ac:dyDescent="0.2">
      <c r="A2916" t="s">
        <v>4513</v>
      </c>
      <c r="B2916" t="s">
        <v>13</v>
      </c>
      <c r="C2916">
        <v>2026</v>
      </c>
      <c r="D2916" t="s">
        <v>4542</v>
      </c>
      <c r="E2916" t="s">
        <v>553</v>
      </c>
      <c r="F2916" t="s">
        <v>554</v>
      </c>
      <c r="G2916" t="s">
        <v>2582</v>
      </c>
      <c r="H2916" t="s">
        <v>2586</v>
      </c>
      <c r="I2916" t="s">
        <v>4543</v>
      </c>
      <c r="J2916" t="s">
        <v>4544</v>
      </c>
      <c r="K2916" t="s">
        <v>2800</v>
      </c>
      <c r="L2916" s="1">
        <v>1</v>
      </c>
      <c r="M2916" s="1">
        <v>250</v>
      </c>
      <c r="N2916" s="1">
        <v>0</v>
      </c>
      <c r="O2916" s="1" t="s">
        <v>2580</v>
      </c>
      <c r="P2916" s="1">
        <v>233.64</v>
      </c>
      <c r="Q2916" s="1">
        <v>16.36</v>
      </c>
      <c r="R2916" s="1">
        <v>250</v>
      </c>
      <c r="S2916" t="s">
        <v>2683</v>
      </c>
      <c r="T2916" t="str" cm="1">
        <f t="array" ref="T2916">_xlfn.IFS(ISNUMBER(SEARCH("CP02",S2916)),"ราชพฤกษ",ISNUMBER(SEARCH("CP03",S2916)),"บางใหญ่",ISNUMBER(SEARCH("CP04",S2916)),"บางบอน",OR(ISNUMBER(SEARCH("CP",S2916)),ISNUMBER(SEARCH("BTC",D2916))),"340",TRUE,"")</f>
        <v>340</v>
      </c>
    </row>
    <row r="2917" spans="1:20" x14ac:dyDescent="0.2">
      <c r="A2917" t="s">
        <v>4513</v>
      </c>
      <c r="B2917" t="s">
        <v>13</v>
      </c>
      <c r="C2917">
        <v>2026</v>
      </c>
      <c r="D2917" t="s">
        <v>4542</v>
      </c>
      <c r="E2917" t="s">
        <v>1375</v>
      </c>
      <c r="F2917" t="s">
        <v>1376</v>
      </c>
      <c r="G2917" t="s">
        <v>2632</v>
      </c>
      <c r="H2917" t="s">
        <v>2586</v>
      </c>
      <c r="I2917" t="s">
        <v>4543</v>
      </c>
      <c r="J2917" t="s">
        <v>4544</v>
      </c>
      <c r="K2917" t="s">
        <v>2800</v>
      </c>
      <c r="L2917" s="1">
        <v>1</v>
      </c>
      <c r="M2917" s="1">
        <v>240</v>
      </c>
      <c r="N2917" s="1">
        <v>0</v>
      </c>
      <c r="O2917" s="1" t="s">
        <v>2580</v>
      </c>
      <c r="P2917" s="1">
        <v>224.3</v>
      </c>
      <c r="Q2917" s="1">
        <v>15.7</v>
      </c>
      <c r="R2917" s="1">
        <v>240</v>
      </c>
      <c r="S2917" t="s">
        <v>2683</v>
      </c>
      <c r="T2917" t="str" cm="1">
        <f t="array" ref="T2917">_xlfn.IFS(ISNUMBER(SEARCH("CP02",S2917)),"ราชพฤกษ",ISNUMBER(SEARCH("CP03",S2917)),"บางใหญ่",ISNUMBER(SEARCH("CP04",S2917)),"บางบอน",OR(ISNUMBER(SEARCH("CP",S2917)),ISNUMBER(SEARCH("BTC",D2917))),"340",TRUE,"")</f>
        <v>340</v>
      </c>
    </row>
    <row r="2918" spans="1:20" x14ac:dyDescent="0.2">
      <c r="A2918" t="s">
        <v>4513</v>
      </c>
      <c r="B2918" t="s">
        <v>13</v>
      </c>
      <c r="C2918">
        <v>2026</v>
      </c>
      <c r="D2918" t="s">
        <v>4545</v>
      </c>
      <c r="E2918" t="s">
        <v>749</v>
      </c>
      <c r="F2918" t="s">
        <v>750</v>
      </c>
      <c r="G2918" t="s">
        <v>2843</v>
      </c>
      <c r="H2918" t="s">
        <v>2844</v>
      </c>
      <c r="I2918" t="s">
        <v>4546</v>
      </c>
      <c r="J2918" t="s">
        <v>4547</v>
      </c>
      <c r="K2918" t="s">
        <v>2800</v>
      </c>
      <c r="L2918" s="1">
        <v>4</v>
      </c>
      <c r="M2918" s="1">
        <v>2500</v>
      </c>
      <c r="N2918" s="1">
        <v>2500</v>
      </c>
      <c r="O2918" s="1" t="s">
        <v>2580</v>
      </c>
      <c r="P2918" s="1">
        <v>7009.35</v>
      </c>
      <c r="Q2918" s="1">
        <v>490.65</v>
      </c>
      <c r="R2918" s="1">
        <v>7500</v>
      </c>
      <c r="S2918" t="s">
        <v>3345</v>
      </c>
      <c r="T2918" t="str" cm="1">
        <f t="array" ref="T2918">_xlfn.IFS(ISNUMBER(SEARCH("CP02",S2918)),"ราชพฤกษ",ISNUMBER(SEARCH("CP03",S2918)),"บางใหญ่",ISNUMBER(SEARCH("CP04",S2918)),"บางบอน",OR(ISNUMBER(SEARCH("CP",S2918)),ISNUMBER(SEARCH("BTC",D2918))),"340",TRUE,"")</f>
        <v>340</v>
      </c>
    </row>
    <row r="2919" spans="1:20" x14ac:dyDescent="0.2">
      <c r="A2919" t="s">
        <v>4513</v>
      </c>
      <c r="B2919" t="s">
        <v>13</v>
      </c>
      <c r="C2919">
        <v>2026</v>
      </c>
      <c r="D2919" t="s">
        <v>4545</v>
      </c>
      <c r="E2919" t="s">
        <v>1091</v>
      </c>
      <c r="F2919" t="s">
        <v>1092</v>
      </c>
      <c r="G2919" t="s">
        <v>2582</v>
      </c>
      <c r="H2919" t="s">
        <v>2583</v>
      </c>
      <c r="I2919" t="s">
        <v>4546</v>
      </c>
      <c r="J2919" t="s">
        <v>4547</v>
      </c>
      <c r="K2919" t="s">
        <v>2800</v>
      </c>
      <c r="L2919" s="1">
        <v>4</v>
      </c>
      <c r="M2919" s="1">
        <v>60</v>
      </c>
      <c r="N2919" s="1">
        <v>0</v>
      </c>
      <c r="O2919" s="1" t="s">
        <v>2580</v>
      </c>
      <c r="P2919" s="1">
        <v>0</v>
      </c>
      <c r="Q2919" s="1">
        <v>0</v>
      </c>
      <c r="R2919" s="1">
        <v>0</v>
      </c>
      <c r="S2919" t="s">
        <v>2683</v>
      </c>
      <c r="T2919" t="str" cm="1">
        <f t="array" ref="T2919">_xlfn.IFS(ISNUMBER(SEARCH("CP02",S2919)),"ราชพฤกษ",ISNUMBER(SEARCH("CP03",S2919)),"บางใหญ่",ISNUMBER(SEARCH("CP04",S2919)),"บางบอน",OR(ISNUMBER(SEARCH("CP",S2919)),ISNUMBER(SEARCH("BTC",D2919))),"340",TRUE,"")</f>
        <v>340</v>
      </c>
    </row>
    <row r="2920" spans="1:20" x14ac:dyDescent="0.2">
      <c r="A2920" t="s">
        <v>4513</v>
      </c>
      <c r="B2920" t="s">
        <v>13</v>
      </c>
      <c r="C2920">
        <v>2026</v>
      </c>
      <c r="D2920" t="s">
        <v>4545</v>
      </c>
      <c r="E2920" t="s">
        <v>1553</v>
      </c>
      <c r="F2920" t="s">
        <v>1554</v>
      </c>
      <c r="G2920" t="s">
        <v>2585</v>
      </c>
      <c r="H2920" t="s">
        <v>2586</v>
      </c>
      <c r="I2920" t="s">
        <v>4546</v>
      </c>
      <c r="J2920" t="s">
        <v>4547</v>
      </c>
      <c r="K2920" t="s">
        <v>2800</v>
      </c>
      <c r="L2920" s="1">
        <v>4</v>
      </c>
      <c r="M2920" s="1">
        <v>120</v>
      </c>
      <c r="N2920" s="1">
        <v>0</v>
      </c>
      <c r="O2920" s="1" t="s">
        <v>2580</v>
      </c>
      <c r="P2920" s="1">
        <v>0</v>
      </c>
      <c r="Q2920" s="1">
        <v>0</v>
      </c>
      <c r="R2920" s="1">
        <v>0</v>
      </c>
      <c r="S2920" t="s">
        <v>2625</v>
      </c>
      <c r="T2920" t="str" cm="1">
        <f t="array" ref="T2920">_xlfn.IFS(ISNUMBER(SEARCH("CP02",S2920)),"ราชพฤกษ",ISNUMBER(SEARCH("CP03",S2920)),"บางใหญ่",ISNUMBER(SEARCH("CP04",S2920)),"บางบอน",OR(ISNUMBER(SEARCH("CP",S2920)),ISNUMBER(SEARCH("BTC",D2920))),"340",TRUE,"")</f>
        <v>340</v>
      </c>
    </row>
    <row r="2921" spans="1:20" x14ac:dyDescent="0.2">
      <c r="A2921" t="s">
        <v>4513</v>
      </c>
      <c r="B2921" t="s">
        <v>13</v>
      </c>
      <c r="C2921">
        <v>2026</v>
      </c>
      <c r="D2921" t="s">
        <v>4545</v>
      </c>
      <c r="E2921" t="s">
        <v>1547</v>
      </c>
      <c r="F2921" t="s">
        <v>1548</v>
      </c>
      <c r="G2921" t="s">
        <v>2588</v>
      </c>
      <c r="H2921" t="s">
        <v>2586</v>
      </c>
      <c r="I2921" t="s">
        <v>4546</v>
      </c>
      <c r="J2921" t="s">
        <v>4547</v>
      </c>
      <c r="K2921" t="s">
        <v>2800</v>
      </c>
      <c r="L2921" s="1">
        <v>1</v>
      </c>
      <c r="M2921" s="1">
        <v>400</v>
      </c>
      <c r="N2921" s="1">
        <v>0</v>
      </c>
      <c r="O2921" s="1" t="s">
        <v>2580</v>
      </c>
      <c r="P2921" s="1">
        <v>0</v>
      </c>
      <c r="Q2921" s="1">
        <v>0</v>
      </c>
      <c r="R2921" s="1">
        <v>0</v>
      </c>
      <c r="S2921" t="s">
        <v>2625</v>
      </c>
      <c r="T2921" t="str" cm="1">
        <f t="array" ref="T2921">_xlfn.IFS(ISNUMBER(SEARCH("CP02",S2921)),"ราชพฤกษ",ISNUMBER(SEARCH("CP03",S2921)),"บางใหญ่",ISNUMBER(SEARCH("CP04",S2921)),"บางบอน",OR(ISNUMBER(SEARCH("CP",S2921)),ISNUMBER(SEARCH("BTC",D2921))),"340",TRUE,"")</f>
        <v>340</v>
      </c>
    </row>
    <row r="2922" spans="1:20" x14ac:dyDescent="0.2">
      <c r="A2922" t="s">
        <v>4513</v>
      </c>
      <c r="B2922" t="s">
        <v>13</v>
      </c>
      <c r="C2922">
        <v>2026</v>
      </c>
      <c r="D2922" t="s">
        <v>4548</v>
      </c>
      <c r="E2922" t="s">
        <v>969</v>
      </c>
      <c r="F2922" t="s">
        <v>970</v>
      </c>
      <c r="G2922" t="s">
        <v>2802</v>
      </c>
      <c r="H2922" t="s">
        <v>2803</v>
      </c>
      <c r="I2922" t="s">
        <v>4549</v>
      </c>
      <c r="J2922" t="s">
        <v>4550</v>
      </c>
      <c r="K2922" t="s">
        <v>2735</v>
      </c>
      <c r="L2922" s="1">
        <v>4</v>
      </c>
      <c r="M2922" s="1">
        <v>4000</v>
      </c>
      <c r="N2922" s="1">
        <v>4000</v>
      </c>
      <c r="O2922" s="1" t="s">
        <v>2580</v>
      </c>
      <c r="P2922" s="1">
        <v>11214.95</v>
      </c>
      <c r="Q2922" s="1">
        <v>785.05</v>
      </c>
      <c r="R2922" s="1">
        <v>12000</v>
      </c>
      <c r="S2922" t="s">
        <v>3345</v>
      </c>
      <c r="T2922" t="str" cm="1">
        <f t="array" ref="T2922">_xlfn.IFS(ISNUMBER(SEARCH("CP02",S2922)),"ราชพฤกษ",ISNUMBER(SEARCH("CP03",S2922)),"บางใหญ่",ISNUMBER(SEARCH("CP04",S2922)),"บางบอน",OR(ISNUMBER(SEARCH("CP",S2922)),ISNUMBER(SEARCH("BTC",D2922))),"340",TRUE,"")</f>
        <v>340</v>
      </c>
    </row>
    <row r="2923" spans="1:20" x14ac:dyDescent="0.2">
      <c r="A2923" t="s">
        <v>4513</v>
      </c>
      <c r="B2923" t="s">
        <v>13</v>
      </c>
      <c r="C2923">
        <v>2026</v>
      </c>
      <c r="D2923" t="s">
        <v>4548</v>
      </c>
      <c r="E2923" t="s">
        <v>1549</v>
      </c>
      <c r="F2923" t="s">
        <v>1550</v>
      </c>
      <c r="G2923" t="s">
        <v>2585</v>
      </c>
      <c r="H2923" t="s">
        <v>2586</v>
      </c>
      <c r="I2923" t="s">
        <v>4549</v>
      </c>
      <c r="J2923" t="s">
        <v>4550</v>
      </c>
      <c r="K2923" t="s">
        <v>2735</v>
      </c>
      <c r="L2923" s="1">
        <v>4</v>
      </c>
      <c r="M2923" s="1">
        <v>150</v>
      </c>
      <c r="N2923" s="1">
        <v>0</v>
      </c>
      <c r="O2923" s="1" t="s">
        <v>2580</v>
      </c>
      <c r="P2923" s="1">
        <v>0</v>
      </c>
      <c r="Q2923" s="1">
        <v>0</v>
      </c>
      <c r="R2923" s="1">
        <v>0</v>
      </c>
      <c r="S2923" t="s">
        <v>2625</v>
      </c>
      <c r="T2923" t="str" cm="1">
        <f t="array" ref="T2923">_xlfn.IFS(ISNUMBER(SEARCH("CP02",S2923)),"ราชพฤกษ",ISNUMBER(SEARCH("CP03",S2923)),"บางใหญ่",ISNUMBER(SEARCH("CP04",S2923)),"บางบอน",OR(ISNUMBER(SEARCH("CP",S2923)),ISNUMBER(SEARCH("BTC",D2923))),"340",TRUE,"")</f>
        <v>340</v>
      </c>
    </row>
    <row r="2924" spans="1:20" x14ac:dyDescent="0.2">
      <c r="A2924" t="s">
        <v>4513</v>
      </c>
      <c r="B2924" t="s">
        <v>13</v>
      </c>
      <c r="C2924">
        <v>2026</v>
      </c>
      <c r="D2924" t="s">
        <v>4548</v>
      </c>
      <c r="E2924" t="s">
        <v>1545</v>
      </c>
      <c r="F2924" t="s">
        <v>1546</v>
      </c>
      <c r="G2924" t="s">
        <v>2588</v>
      </c>
      <c r="H2924" t="s">
        <v>2586</v>
      </c>
      <c r="I2924" t="s">
        <v>4549</v>
      </c>
      <c r="J2924" t="s">
        <v>4550</v>
      </c>
      <c r="K2924" t="s">
        <v>2735</v>
      </c>
      <c r="L2924" s="1">
        <v>1</v>
      </c>
      <c r="M2924" s="1">
        <v>500</v>
      </c>
      <c r="N2924" s="1">
        <v>0</v>
      </c>
      <c r="O2924" s="1" t="s">
        <v>2580</v>
      </c>
      <c r="P2924" s="1">
        <v>0</v>
      </c>
      <c r="Q2924" s="1">
        <v>0</v>
      </c>
      <c r="R2924" s="1">
        <v>0</v>
      </c>
      <c r="S2924" t="s">
        <v>2625</v>
      </c>
      <c r="T2924" t="str" cm="1">
        <f t="array" ref="T2924">_xlfn.IFS(ISNUMBER(SEARCH("CP02",S2924)),"ราชพฤกษ",ISNUMBER(SEARCH("CP03",S2924)),"บางใหญ่",ISNUMBER(SEARCH("CP04",S2924)),"บางบอน",OR(ISNUMBER(SEARCH("CP",S2924)),ISNUMBER(SEARCH("BTC",D2924))),"340",TRUE,"")</f>
        <v>340</v>
      </c>
    </row>
    <row r="2925" spans="1:20" x14ac:dyDescent="0.2">
      <c r="A2925" t="s">
        <v>4513</v>
      </c>
      <c r="B2925" t="s">
        <v>13</v>
      </c>
      <c r="C2925">
        <v>2026</v>
      </c>
      <c r="D2925" t="s">
        <v>2817</v>
      </c>
      <c r="E2925" t="s">
        <v>1547</v>
      </c>
      <c r="F2925" t="s">
        <v>1548</v>
      </c>
      <c r="G2925" t="s">
        <v>2588</v>
      </c>
      <c r="H2925" t="s">
        <v>2586</v>
      </c>
      <c r="I2925" t="s">
        <v>4551</v>
      </c>
      <c r="J2925" t="s">
        <v>2819</v>
      </c>
      <c r="K2925" t="s">
        <v>2624</v>
      </c>
      <c r="L2925" s="1">
        <v>1</v>
      </c>
      <c r="M2925" s="1">
        <v>400</v>
      </c>
      <c r="N2925" s="1">
        <v>0</v>
      </c>
      <c r="O2925" s="1" t="s">
        <v>2580</v>
      </c>
      <c r="P2925" s="1">
        <v>373.83</v>
      </c>
      <c r="Q2925" s="1">
        <v>26.17</v>
      </c>
      <c r="R2925" s="1">
        <v>400</v>
      </c>
      <c r="S2925" t="s">
        <v>2625</v>
      </c>
      <c r="T2925" t="str" cm="1">
        <f t="array" ref="T2925">_xlfn.IFS(ISNUMBER(SEARCH("CP02",S2925)),"ราชพฤกษ",ISNUMBER(SEARCH("CP03",S2925)),"บางใหญ่",ISNUMBER(SEARCH("CP04",S2925)),"บางบอน",OR(ISNUMBER(SEARCH("CP",S2925)),ISNUMBER(SEARCH("BTC",D2925))),"340",TRUE,"")</f>
        <v>340</v>
      </c>
    </row>
    <row r="2926" spans="1:20" x14ac:dyDescent="0.2">
      <c r="A2926" t="s">
        <v>4513</v>
      </c>
      <c r="B2926" t="s">
        <v>13</v>
      </c>
      <c r="C2926">
        <v>2026</v>
      </c>
      <c r="D2926" t="s">
        <v>3662</v>
      </c>
      <c r="E2926" t="s">
        <v>843</v>
      </c>
      <c r="F2926" t="s">
        <v>844</v>
      </c>
      <c r="G2926" t="s">
        <v>2595</v>
      </c>
      <c r="H2926" t="s">
        <v>2596</v>
      </c>
      <c r="I2926" t="s">
        <v>4552</v>
      </c>
      <c r="J2926" t="s">
        <v>3664</v>
      </c>
      <c r="K2926" t="s">
        <v>2761</v>
      </c>
      <c r="L2926" s="1">
        <v>2</v>
      </c>
      <c r="M2926" s="1">
        <v>3490</v>
      </c>
      <c r="N2926" s="1">
        <v>349</v>
      </c>
      <c r="O2926" s="1" t="s">
        <v>2580</v>
      </c>
      <c r="P2926" s="1">
        <v>6197.2</v>
      </c>
      <c r="Q2926" s="1">
        <v>433.8</v>
      </c>
      <c r="R2926" s="1">
        <v>6631</v>
      </c>
      <c r="S2926" t="s">
        <v>2882</v>
      </c>
      <c r="T2926" t="str" cm="1">
        <f t="array" ref="T2926">_xlfn.IFS(ISNUMBER(SEARCH("CP02",S2926)),"ราชพฤกษ",ISNUMBER(SEARCH("CP03",S2926)),"บางใหญ่",ISNUMBER(SEARCH("CP04",S2926)),"บางบอน",OR(ISNUMBER(SEARCH("CP",S2926)),ISNUMBER(SEARCH("BTC",D2926))),"340",TRUE,"")</f>
        <v>340</v>
      </c>
    </row>
    <row r="2927" spans="1:20" x14ac:dyDescent="0.2">
      <c r="A2927" t="s">
        <v>4513</v>
      </c>
      <c r="B2927" t="s">
        <v>13</v>
      </c>
      <c r="C2927">
        <v>2026</v>
      </c>
      <c r="D2927" t="s">
        <v>3662</v>
      </c>
      <c r="E2927" t="s">
        <v>1091</v>
      </c>
      <c r="F2927" t="s">
        <v>1092</v>
      </c>
      <c r="G2927" t="s">
        <v>2582</v>
      </c>
      <c r="H2927" t="s">
        <v>2583</v>
      </c>
      <c r="I2927" t="s">
        <v>4552</v>
      </c>
      <c r="J2927" t="s">
        <v>3664</v>
      </c>
      <c r="K2927" t="s">
        <v>2761</v>
      </c>
      <c r="L2927" s="1">
        <v>2</v>
      </c>
      <c r="M2927" s="1">
        <v>60</v>
      </c>
      <c r="N2927" s="1">
        <v>0</v>
      </c>
      <c r="O2927" s="1" t="s">
        <v>2580</v>
      </c>
      <c r="P2927" s="1">
        <v>0</v>
      </c>
      <c r="Q2927" s="1">
        <v>0</v>
      </c>
      <c r="R2927" s="1">
        <v>0</v>
      </c>
      <c r="S2927" t="s">
        <v>2683</v>
      </c>
      <c r="T2927" t="str" cm="1">
        <f t="array" ref="T2927">_xlfn.IFS(ISNUMBER(SEARCH("CP02",S2927)),"ราชพฤกษ",ISNUMBER(SEARCH("CP03",S2927)),"บางใหญ่",ISNUMBER(SEARCH("CP04",S2927)),"บางบอน",OR(ISNUMBER(SEARCH("CP",S2927)),ISNUMBER(SEARCH("BTC",D2927))),"340",TRUE,"")</f>
        <v>340</v>
      </c>
    </row>
    <row r="2928" spans="1:20" x14ac:dyDescent="0.2">
      <c r="A2928" t="s">
        <v>4513</v>
      </c>
      <c r="B2928" t="s">
        <v>13</v>
      </c>
      <c r="C2928">
        <v>2026</v>
      </c>
      <c r="D2928" t="s">
        <v>3662</v>
      </c>
      <c r="E2928" t="s">
        <v>1137</v>
      </c>
      <c r="F2928" t="s">
        <v>1138</v>
      </c>
      <c r="G2928" t="s">
        <v>2632</v>
      </c>
      <c r="H2928" t="s">
        <v>2586</v>
      </c>
      <c r="I2928" t="s">
        <v>4552</v>
      </c>
      <c r="J2928" t="s">
        <v>3664</v>
      </c>
      <c r="K2928" t="s">
        <v>2761</v>
      </c>
      <c r="L2928" s="1">
        <v>1</v>
      </c>
      <c r="M2928" s="1">
        <v>5200</v>
      </c>
      <c r="N2928" s="1">
        <v>260</v>
      </c>
      <c r="O2928" s="1" t="s">
        <v>2580</v>
      </c>
      <c r="P2928" s="1">
        <v>4616.82</v>
      </c>
      <c r="Q2928" s="1">
        <v>323.18</v>
      </c>
      <c r="R2928" s="1">
        <v>4940</v>
      </c>
      <c r="S2928" t="s">
        <v>2683</v>
      </c>
      <c r="T2928" t="str" cm="1">
        <f t="array" ref="T2928">_xlfn.IFS(ISNUMBER(SEARCH("CP02",S2928)),"ราชพฤกษ",ISNUMBER(SEARCH("CP03",S2928)),"บางใหญ่",ISNUMBER(SEARCH("CP04",S2928)),"บางบอน",OR(ISNUMBER(SEARCH("CP",S2928)),ISNUMBER(SEARCH("BTC",D2928))),"340",TRUE,"")</f>
        <v>340</v>
      </c>
    </row>
    <row r="2929" spans="1:20" x14ac:dyDescent="0.2">
      <c r="A2929" t="s">
        <v>4513</v>
      </c>
      <c r="B2929" t="s">
        <v>13</v>
      </c>
      <c r="C2929">
        <v>2026</v>
      </c>
      <c r="D2929" t="s">
        <v>3662</v>
      </c>
      <c r="E2929" t="s">
        <v>1767</v>
      </c>
      <c r="F2929" t="s">
        <v>1768</v>
      </c>
      <c r="G2929" t="s">
        <v>2632</v>
      </c>
      <c r="H2929" t="s">
        <v>2586</v>
      </c>
      <c r="I2929" t="s">
        <v>4552</v>
      </c>
      <c r="J2929" t="s">
        <v>3664</v>
      </c>
      <c r="K2929" t="s">
        <v>2761</v>
      </c>
      <c r="L2929" s="1">
        <v>2</v>
      </c>
      <c r="M2929" s="1">
        <v>4240</v>
      </c>
      <c r="N2929" s="1">
        <v>424</v>
      </c>
      <c r="O2929" s="1" t="s">
        <v>2580</v>
      </c>
      <c r="P2929" s="1">
        <v>7528.97</v>
      </c>
      <c r="Q2929" s="1">
        <v>527.03</v>
      </c>
      <c r="R2929" s="1">
        <v>8056</v>
      </c>
      <c r="S2929" t="s">
        <v>2683</v>
      </c>
      <c r="T2929" t="str" cm="1">
        <f t="array" ref="T2929">_xlfn.IFS(ISNUMBER(SEARCH("CP02",S2929)),"ราชพฤกษ",ISNUMBER(SEARCH("CP03",S2929)),"บางใหญ่",ISNUMBER(SEARCH("CP04",S2929)),"บางบอน",OR(ISNUMBER(SEARCH("CP",S2929)),ISNUMBER(SEARCH("BTC",D2929))),"340",TRUE,"")</f>
        <v>340</v>
      </c>
    </row>
    <row r="2930" spans="1:20" x14ac:dyDescent="0.2">
      <c r="A2930" t="s">
        <v>4513</v>
      </c>
      <c r="B2930" t="s">
        <v>13</v>
      </c>
      <c r="C2930">
        <v>2026</v>
      </c>
      <c r="D2930" t="s">
        <v>3662</v>
      </c>
      <c r="E2930" t="s">
        <v>1727</v>
      </c>
      <c r="F2930" t="s">
        <v>1728</v>
      </c>
      <c r="G2930" t="s">
        <v>2632</v>
      </c>
      <c r="H2930" t="s">
        <v>2586</v>
      </c>
      <c r="I2930" t="s">
        <v>4552</v>
      </c>
      <c r="J2930" t="s">
        <v>3664</v>
      </c>
      <c r="K2930" t="s">
        <v>2761</v>
      </c>
      <c r="L2930" s="1">
        <v>1</v>
      </c>
      <c r="M2930" s="1">
        <v>750</v>
      </c>
      <c r="N2930" s="1">
        <v>0</v>
      </c>
      <c r="O2930" s="1" t="s">
        <v>2580</v>
      </c>
      <c r="P2930" s="1">
        <v>700.93</v>
      </c>
      <c r="Q2930" s="1">
        <v>49.07</v>
      </c>
      <c r="R2930" s="1">
        <v>750</v>
      </c>
      <c r="S2930" t="s">
        <v>2683</v>
      </c>
      <c r="T2930" t="str" cm="1">
        <f t="array" ref="T2930">_xlfn.IFS(ISNUMBER(SEARCH("CP02",S2930)),"ราชพฤกษ",ISNUMBER(SEARCH("CP03",S2930)),"บางใหญ่",ISNUMBER(SEARCH("CP04",S2930)),"บางบอน",OR(ISNUMBER(SEARCH("CP",S2930)),ISNUMBER(SEARCH("BTC",D2930))),"340",TRUE,"")</f>
        <v>340</v>
      </c>
    </row>
    <row r="2931" spans="1:20" x14ac:dyDescent="0.2">
      <c r="A2931" t="s">
        <v>4513</v>
      </c>
      <c r="B2931" t="s">
        <v>13</v>
      </c>
      <c r="C2931">
        <v>2026</v>
      </c>
      <c r="D2931" t="s">
        <v>3662</v>
      </c>
      <c r="E2931" t="s">
        <v>1745</v>
      </c>
      <c r="F2931" t="s">
        <v>1746</v>
      </c>
      <c r="G2931" t="s">
        <v>2582</v>
      </c>
      <c r="H2931" t="s">
        <v>2586</v>
      </c>
      <c r="I2931" t="s">
        <v>4552</v>
      </c>
      <c r="J2931" t="s">
        <v>3664</v>
      </c>
      <c r="K2931" t="s">
        <v>2761</v>
      </c>
      <c r="L2931" s="1">
        <v>2</v>
      </c>
      <c r="M2931" s="1">
        <v>195</v>
      </c>
      <c r="N2931" s="1">
        <v>0</v>
      </c>
      <c r="O2931" s="1" t="s">
        <v>2580</v>
      </c>
      <c r="P2931" s="1">
        <v>364.49</v>
      </c>
      <c r="Q2931" s="1">
        <v>25.51</v>
      </c>
      <c r="R2931" s="1">
        <v>390</v>
      </c>
      <c r="S2931" t="s">
        <v>2683</v>
      </c>
      <c r="T2931" t="str" cm="1">
        <f t="array" ref="T2931">_xlfn.IFS(ISNUMBER(SEARCH("CP02",S2931)),"ราชพฤกษ",ISNUMBER(SEARCH("CP03",S2931)),"บางใหญ่",ISNUMBER(SEARCH("CP04",S2931)),"บางบอน",OR(ISNUMBER(SEARCH("CP",S2931)),ISNUMBER(SEARCH("BTC",D2931))),"340",TRUE,"")</f>
        <v>340</v>
      </c>
    </row>
    <row r="2932" spans="1:20" x14ac:dyDescent="0.2">
      <c r="A2932" t="s">
        <v>4513</v>
      </c>
      <c r="B2932" t="s">
        <v>13</v>
      </c>
      <c r="C2932">
        <v>2026</v>
      </c>
      <c r="D2932" t="s">
        <v>3662</v>
      </c>
      <c r="E2932" t="s">
        <v>347</v>
      </c>
      <c r="F2932" t="s">
        <v>348</v>
      </c>
      <c r="G2932" t="s">
        <v>2582</v>
      </c>
      <c r="H2932" t="s">
        <v>2586</v>
      </c>
      <c r="I2932" t="s">
        <v>4552</v>
      </c>
      <c r="J2932" t="s">
        <v>3664</v>
      </c>
      <c r="K2932" t="s">
        <v>2761</v>
      </c>
      <c r="L2932" s="1">
        <v>2</v>
      </c>
      <c r="M2932" s="1">
        <v>170</v>
      </c>
      <c r="N2932" s="1">
        <v>0</v>
      </c>
      <c r="O2932" s="1" t="s">
        <v>2580</v>
      </c>
      <c r="P2932" s="1">
        <v>317.76</v>
      </c>
      <c r="Q2932" s="1">
        <v>22.24</v>
      </c>
      <c r="R2932" s="1">
        <v>340</v>
      </c>
      <c r="S2932" t="s">
        <v>2683</v>
      </c>
      <c r="T2932" t="str" cm="1">
        <f t="array" ref="T2932">_xlfn.IFS(ISNUMBER(SEARCH("CP02",S2932)),"ราชพฤกษ",ISNUMBER(SEARCH("CP03",S2932)),"บางใหญ่",ISNUMBER(SEARCH("CP04",S2932)),"บางบอน",OR(ISNUMBER(SEARCH("CP",S2932)),ISNUMBER(SEARCH("BTC",D2932))),"340",TRUE,"")</f>
        <v>340</v>
      </c>
    </row>
    <row r="2933" spans="1:20" x14ac:dyDescent="0.2">
      <c r="A2933" t="s">
        <v>4513</v>
      </c>
      <c r="B2933" t="s">
        <v>13</v>
      </c>
      <c r="C2933">
        <v>2026</v>
      </c>
      <c r="D2933" t="s">
        <v>3662</v>
      </c>
      <c r="E2933" t="s">
        <v>341</v>
      </c>
      <c r="F2933" t="s">
        <v>342</v>
      </c>
      <c r="G2933" t="s">
        <v>2811</v>
      </c>
      <c r="H2933" t="s">
        <v>2586</v>
      </c>
      <c r="I2933" t="s">
        <v>4552</v>
      </c>
      <c r="J2933" t="s">
        <v>3664</v>
      </c>
      <c r="K2933" t="s">
        <v>2761</v>
      </c>
      <c r="L2933" s="1">
        <v>2</v>
      </c>
      <c r="M2933" s="1">
        <v>280</v>
      </c>
      <c r="N2933" s="1">
        <v>0</v>
      </c>
      <c r="O2933" s="1" t="s">
        <v>2580</v>
      </c>
      <c r="P2933" s="1">
        <v>523.36</v>
      </c>
      <c r="Q2933" s="1">
        <v>36.64</v>
      </c>
      <c r="R2933" s="1">
        <v>560</v>
      </c>
      <c r="S2933" t="s">
        <v>2683</v>
      </c>
      <c r="T2933" t="str" cm="1">
        <f t="array" ref="T2933">_xlfn.IFS(ISNUMBER(SEARCH("CP02",S2933)),"ราชพฤกษ",ISNUMBER(SEARCH("CP03",S2933)),"บางใหญ่",ISNUMBER(SEARCH("CP04",S2933)),"บางบอน",OR(ISNUMBER(SEARCH("CP",S2933)),ISNUMBER(SEARCH("BTC",D2933))),"340",TRUE,"")</f>
        <v>340</v>
      </c>
    </row>
    <row r="2934" spans="1:20" x14ac:dyDescent="0.2">
      <c r="A2934" t="s">
        <v>4513</v>
      </c>
      <c r="B2934" t="s">
        <v>13</v>
      </c>
      <c r="C2934">
        <v>2026</v>
      </c>
      <c r="D2934" t="s">
        <v>3662</v>
      </c>
      <c r="E2934" t="s">
        <v>1989</v>
      </c>
      <c r="F2934" t="s">
        <v>1990</v>
      </c>
      <c r="G2934" t="s">
        <v>2582</v>
      </c>
      <c r="H2934" t="s">
        <v>2586</v>
      </c>
      <c r="I2934" t="s">
        <v>4552</v>
      </c>
      <c r="J2934" t="s">
        <v>3664</v>
      </c>
      <c r="K2934" t="s">
        <v>2761</v>
      </c>
      <c r="L2934" s="1">
        <v>2</v>
      </c>
      <c r="M2934" s="1">
        <v>385</v>
      </c>
      <c r="N2934" s="1">
        <v>0</v>
      </c>
      <c r="O2934" s="1" t="s">
        <v>2580</v>
      </c>
      <c r="P2934" s="1">
        <v>719.63</v>
      </c>
      <c r="Q2934" s="1">
        <v>50.37</v>
      </c>
      <c r="R2934" s="1">
        <v>770</v>
      </c>
      <c r="S2934" t="s">
        <v>2683</v>
      </c>
      <c r="T2934" t="str" cm="1">
        <f t="array" ref="T2934">_xlfn.IFS(ISNUMBER(SEARCH("CP02",S2934)),"ราชพฤกษ",ISNUMBER(SEARCH("CP03",S2934)),"บางใหญ่",ISNUMBER(SEARCH("CP04",S2934)),"บางบอน",OR(ISNUMBER(SEARCH("CP",S2934)),ISNUMBER(SEARCH("BTC",D2934))),"340",TRUE,"")</f>
        <v>340</v>
      </c>
    </row>
    <row r="2935" spans="1:20" x14ac:dyDescent="0.2">
      <c r="A2935" t="s">
        <v>4513</v>
      </c>
      <c r="B2935" t="s">
        <v>13</v>
      </c>
      <c r="C2935">
        <v>2026</v>
      </c>
      <c r="D2935" t="s">
        <v>3662</v>
      </c>
      <c r="E2935" t="s">
        <v>1901</v>
      </c>
      <c r="F2935" t="s">
        <v>1902</v>
      </c>
      <c r="G2935" t="s">
        <v>2582</v>
      </c>
      <c r="H2935" t="s">
        <v>2586</v>
      </c>
      <c r="I2935" t="s">
        <v>4552</v>
      </c>
      <c r="J2935" t="s">
        <v>3664</v>
      </c>
      <c r="K2935" t="s">
        <v>2761</v>
      </c>
      <c r="L2935" s="1">
        <v>2</v>
      </c>
      <c r="M2935" s="1">
        <v>295</v>
      </c>
      <c r="N2935" s="1">
        <v>0</v>
      </c>
      <c r="O2935" s="1" t="s">
        <v>2580</v>
      </c>
      <c r="P2935" s="1">
        <v>551.4</v>
      </c>
      <c r="Q2935" s="1">
        <v>38.6</v>
      </c>
      <c r="R2935" s="1">
        <v>590</v>
      </c>
      <c r="S2935" t="s">
        <v>2683</v>
      </c>
      <c r="T2935" t="str" cm="1">
        <f t="array" ref="T2935">_xlfn.IFS(ISNUMBER(SEARCH("CP02",S2935)),"ราชพฤกษ",ISNUMBER(SEARCH("CP03",S2935)),"บางใหญ่",ISNUMBER(SEARCH("CP04",S2935)),"บางบอน",OR(ISNUMBER(SEARCH("CP",S2935)),ISNUMBER(SEARCH("BTC",D2935))),"340",TRUE,"")</f>
        <v>340</v>
      </c>
    </row>
    <row r="2936" spans="1:20" x14ac:dyDescent="0.2">
      <c r="A2936" t="s">
        <v>4513</v>
      </c>
      <c r="B2936" t="s">
        <v>13</v>
      </c>
      <c r="C2936">
        <v>2026</v>
      </c>
      <c r="D2936" t="s">
        <v>3662</v>
      </c>
      <c r="E2936" t="s">
        <v>247</v>
      </c>
      <c r="F2936" t="s">
        <v>248</v>
      </c>
      <c r="G2936" t="s">
        <v>2582</v>
      </c>
      <c r="H2936" t="s">
        <v>2586</v>
      </c>
      <c r="I2936" t="s">
        <v>4552</v>
      </c>
      <c r="J2936" t="s">
        <v>3664</v>
      </c>
      <c r="K2936" t="s">
        <v>2761</v>
      </c>
      <c r="L2936" s="1">
        <v>1</v>
      </c>
      <c r="M2936" s="1">
        <v>480</v>
      </c>
      <c r="N2936" s="1">
        <v>0</v>
      </c>
      <c r="O2936" s="1" t="s">
        <v>2580</v>
      </c>
      <c r="P2936" s="1">
        <v>448.6</v>
      </c>
      <c r="Q2936" s="1">
        <v>31.4</v>
      </c>
      <c r="R2936" s="1">
        <v>480</v>
      </c>
      <c r="S2936" t="s">
        <v>2683</v>
      </c>
      <c r="T2936" t="str" cm="1">
        <f t="array" ref="T2936">_xlfn.IFS(ISNUMBER(SEARCH("CP02",S2936)),"ราชพฤกษ",ISNUMBER(SEARCH("CP03",S2936)),"บางใหญ่",ISNUMBER(SEARCH("CP04",S2936)),"บางบอน",OR(ISNUMBER(SEARCH("CP",S2936)),ISNUMBER(SEARCH("BTC",D2936))),"340",TRUE,"")</f>
        <v>340</v>
      </c>
    </row>
    <row r="2937" spans="1:20" x14ac:dyDescent="0.2">
      <c r="A2937" t="s">
        <v>4513</v>
      </c>
      <c r="B2937" t="s">
        <v>13</v>
      </c>
      <c r="C2937">
        <v>2026</v>
      </c>
      <c r="D2937" t="s">
        <v>3662</v>
      </c>
      <c r="E2937" t="s">
        <v>1597</v>
      </c>
      <c r="F2937" t="s">
        <v>1598</v>
      </c>
      <c r="G2937" t="s">
        <v>1536</v>
      </c>
      <c r="H2937" t="s">
        <v>2586</v>
      </c>
      <c r="I2937" t="s">
        <v>4553</v>
      </c>
      <c r="J2937" t="s">
        <v>3664</v>
      </c>
      <c r="K2937" t="s">
        <v>2761</v>
      </c>
      <c r="L2937" s="1">
        <v>1</v>
      </c>
      <c r="M2937" s="1">
        <v>1600</v>
      </c>
      <c r="N2937" s="1">
        <v>0</v>
      </c>
      <c r="O2937" s="1" t="s">
        <v>2580</v>
      </c>
      <c r="P2937" s="1">
        <v>1495.33</v>
      </c>
      <c r="Q2937" s="1">
        <v>104.67</v>
      </c>
      <c r="R2937" s="1">
        <v>1600</v>
      </c>
      <c r="S2937" t="s">
        <v>2625</v>
      </c>
      <c r="T2937" t="str" cm="1">
        <f t="array" ref="T2937">_xlfn.IFS(ISNUMBER(SEARCH("CP02",S2937)),"ราชพฤกษ",ISNUMBER(SEARCH("CP03",S2937)),"บางใหญ่",ISNUMBER(SEARCH("CP04",S2937)),"บางบอน",OR(ISNUMBER(SEARCH("CP",S2937)),ISNUMBER(SEARCH("BTC",D2937))),"340",TRUE,"")</f>
        <v>340</v>
      </c>
    </row>
    <row r="2938" spans="1:20" x14ac:dyDescent="0.2">
      <c r="A2938" t="s">
        <v>4513</v>
      </c>
      <c r="B2938" t="s">
        <v>13</v>
      </c>
      <c r="C2938">
        <v>2026</v>
      </c>
      <c r="D2938" t="s">
        <v>3662</v>
      </c>
      <c r="E2938" t="s">
        <v>1547</v>
      </c>
      <c r="F2938" t="s">
        <v>1548</v>
      </c>
      <c r="G2938" t="s">
        <v>2588</v>
      </c>
      <c r="H2938" t="s">
        <v>2586</v>
      </c>
      <c r="I2938" t="s">
        <v>4553</v>
      </c>
      <c r="J2938" t="s">
        <v>3664</v>
      </c>
      <c r="K2938" t="s">
        <v>2761</v>
      </c>
      <c r="L2938" s="1">
        <v>1</v>
      </c>
      <c r="M2938" s="1">
        <v>400</v>
      </c>
      <c r="N2938" s="1">
        <v>0</v>
      </c>
      <c r="O2938" s="1" t="s">
        <v>2580</v>
      </c>
      <c r="P2938" s="1">
        <v>373.83</v>
      </c>
      <c r="Q2938" s="1">
        <v>26.17</v>
      </c>
      <c r="R2938" s="1">
        <v>400</v>
      </c>
      <c r="S2938" t="s">
        <v>2625</v>
      </c>
      <c r="T2938" t="str" cm="1">
        <f t="array" ref="T2938">_xlfn.IFS(ISNUMBER(SEARCH("CP02",S2938)),"ราชพฤกษ",ISNUMBER(SEARCH("CP03",S2938)),"บางใหญ่",ISNUMBER(SEARCH("CP04",S2938)),"บางบอน",OR(ISNUMBER(SEARCH("CP",S2938)),ISNUMBER(SEARCH("BTC",D2938))),"340",TRUE,"")</f>
        <v>340</v>
      </c>
    </row>
    <row r="2939" spans="1:20" x14ac:dyDescent="0.2">
      <c r="A2939" t="s">
        <v>4513</v>
      </c>
      <c r="B2939" t="s">
        <v>13</v>
      </c>
      <c r="C2939">
        <v>2026</v>
      </c>
      <c r="D2939" t="s">
        <v>2995</v>
      </c>
      <c r="E2939" t="s">
        <v>839</v>
      </c>
      <c r="F2939" t="s">
        <v>840</v>
      </c>
      <c r="G2939" t="s">
        <v>2802</v>
      </c>
      <c r="H2939" t="s">
        <v>2803</v>
      </c>
      <c r="I2939" t="s">
        <v>4554</v>
      </c>
      <c r="J2939" t="s">
        <v>2997</v>
      </c>
      <c r="K2939" t="s">
        <v>2800</v>
      </c>
      <c r="L2939" s="1">
        <v>4</v>
      </c>
      <c r="M2939" s="1">
        <v>3500</v>
      </c>
      <c r="N2939" s="1">
        <v>3500</v>
      </c>
      <c r="O2939" s="1" t="s">
        <v>2580</v>
      </c>
      <c r="P2939" s="1">
        <v>9813.08</v>
      </c>
      <c r="Q2939" s="1">
        <v>686.92</v>
      </c>
      <c r="R2939" s="1">
        <v>10500</v>
      </c>
      <c r="S2939" t="s">
        <v>3345</v>
      </c>
      <c r="T2939" t="str" cm="1">
        <f t="array" ref="T2939">_xlfn.IFS(ISNUMBER(SEARCH("CP02",S2939)),"ราชพฤกษ",ISNUMBER(SEARCH("CP03",S2939)),"บางใหญ่",ISNUMBER(SEARCH("CP04",S2939)),"บางบอน",OR(ISNUMBER(SEARCH("CP",S2939)),ISNUMBER(SEARCH("BTC",D2939))),"340",TRUE,"")</f>
        <v>340</v>
      </c>
    </row>
    <row r="2940" spans="1:20" x14ac:dyDescent="0.2">
      <c r="A2940" t="s">
        <v>4513</v>
      </c>
      <c r="B2940" t="s">
        <v>13</v>
      </c>
      <c r="C2940">
        <v>2026</v>
      </c>
      <c r="D2940" t="s">
        <v>2995</v>
      </c>
      <c r="E2940" t="s">
        <v>1091</v>
      </c>
      <c r="F2940" t="s">
        <v>1092</v>
      </c>
      <c r="G2940" t="s">
        <v>2582</v>
      </c>
      <c r="H2940" t="s">
        <v>2583</v>
      </c>
      <c r="I2940" t="s">
        <v>4554</v>
      </c>
      <c r="J2940" t="s">
        <v>2997</v>
      </c>
      <c r="K2940" t="s">
        <v>2800</v>
      </c>
      <c r="L2940" s="1">
        <v>4</v>
      </c>
      <c r="M2940" s="1">
        <v>60</v>
      </c>
      <c r="N2940" s="1">
        <v>0</v>
      </c>
      <c r="O2940" s="1" t="s">
        <v>2580</v>
      </c>
      <c r="P2940" s="1">
        <v>0</v>
      </c>
      <c r="Q2940" s="1">
        <v>0</v>
      </c>
      <c r="R2940" s="1">
        <v>0</v>
      </c>
      <c r="S2940" t="s">
        <v>2683</v>
      </c>
      <c r="T2940" t="str" cm="1">
        <f t="array" ref="T2940">_xlfn.IFS(ISNUMBER(SEARCH("CP02",S2940)),"ราชพฤกษ",ISNUMBER(SEARCH("CP03",S2940)),"บางใหญ่",ISNUMBER(SEARCH("CP04",S2940)),"บางบอน",OR(ISNUMBER(SEARCH("CP",S2940)),ISNUMBER(SEARCH("BTC",D2940))),"340",TRUE,"")</f>
        <v>340</v>
      </c>
    </row>
    <row r="2941" spans="1:20" x14ac:dyDescent="0.2">
      <c r="A2941" t="s">
        <v>4513</v>
      </c>
      <c r="B2941" t="s">
        <v>13</v>
      </c>
      <c r="C2941">
        <v>2026</v>
      </c>
      <c r="D2941" t="s">
        <v>2995</v>
      </c>
      <c r="E2941" t="s">
        <v>353</v>
      </c>
      <c r="F2941" t="s">
        <v>354</v>
      </c>
      <c r="G2941" t="s">
        <v>2582</v>
      </c>
      <c r="H2941" t="s">
        <v>2586</v>
      </c>
      <c r="I2941" t="s">
        <v>4554</v>
      </c>
      <c r="J2941" t="s">
        <v>2997</v>
      </c>
      <c r="K2941" t="s">
        <v>2800</v>
      </c>
      <c r="L2941" s="1">
        <v>1</v>
      </c>
      <c r="M2941" s="1">
        <v>1900</v>
      </c>
      <c r="N2941" s="1">
        <v>95</v>
      </c>
      <c r="O2941" s="1" t="s">
        <v>2580</v>
      </c>
      <c r="P2941" s="1">
        <v>1686.92</v>
      </c>
      <c r="Q2941" s="1">
        <v>118.08</v>
      </c>
      <c r="R2941" s="1">
        <v>1805</v>
      </c>
      <c r="S2941" t="s">
        <v>2683</v>
      </c>
      <c r="T2941" t="str" cm="1">
        <f t="array" ref="T2941">_xlfn.IFS(ISNUMBER(SEARCH("CP02",S2941)),"ราชพฤกษ",ISNUMBER(SEARCH("CP03",S2941)),"บางใหญ่",ISNUMBER(SEARCH("CP04",S2941)),"บางบอน",OR(ISNUMBER(SEARCH("CP",S2941)),ISNUMBER(SEARCH("BTC",D2941))),"340",TRUE,"")</f>
        <v>340</v>
      </c>
    </row>
    <row r="2942" spans="1:20" x14ac:dyDescent="0.2">
      <c r="A2942" t="s">
        <v>4513</v>
      </c>
      <c r="B2942" t="s">
        <v>13</v>
      </c>
      <c r="C2942">
        <v>2026</v>
      </c>
      <c r="D2942" t="s">
        <v>2995</v>
      </c>
      <c r="E2942" t="s">
        <v>1569</v>
      </c>
      <c r="F2942" t="s">
        <v>1570</v>
      </c>
      <c r="G2942" t="s">
        <v>1536</v>
      </c>
      <c r="H2942" t="s">
        <v>2586</v>
      </c>
      <c r="I2942" t="s">
        <v>4555</v>
      </c>
      <c r="J2942" t="s">
        <v>2997</v>
      </c>
      <c r="K2942" t="s">
        <v>2800</v>
      </c>
      <c r="L2942" s="1">
        <v>2</v>
      </c>
      <c r="M2942" s="1">
        <v>400</v>
      </c>
      <c r="N2942" s="1">
        <v>0</v>
      </c>
      <c r="O2942" s="1" t="s">
        <v>2580</v>
      </c>
      <c r="P2942" s="1">
        <v>747.66</v>
      </c>
      <c r="Q2942" s="1">
        <v>52.34</v>
      </c>
      <c r="R2942" s="1">
        <v>800</v>
      </c>
      <c r="S2942" t="s">
        <v>2625</v>
      </c>
      <c r="T2942" t="str" cm="1">
        <f t="array" ref="T2942">_xlfn.IFS(ISNUMBER(SEARCH("CP02",S2942)),"ราชพฤกษ",ISNUMBER(SEARCH("CP03",S2942)),"บางใหญ่",ISNUMBER(SEARCH("CP04",S2942)),"บางบอน",OR(ISNUMBER(SEARCH("CP",S2942)),ISNUMBER(SEARCH("BTC",D2942))),"340",TRUE,"")</f>
        <v>340</v>
      </c>
    </row>
    <row r="2943" spans="1:20" x14ac:dyDescent="0.2">
      <c r="A2943" t="s">
        <v>4513</v>
      </c>
      <c r="B2943" t="s">
        <v>13</v>
      </c>
      <c r="C2943">
        <v>2026</v>
      </c>
      <c r="D2943" t="s">
        <v>3102</v>
      </c>
      <c r="E2943" t="s">
        <v>1649</v>
      </c>
      <c r="F2943" t="s">
        <v>1650</v>
      </c>
      <c r="G2943" t="s">
        <v>1536</v>
      </c>
      <c r="H2943" t="s">
        <v>2586</v>
      </c>
      <c r="I2943" t="s">
        <v>4556</v>
      </c>
      <c r="J2943" t="s">
        <v>3104</v>
      </c>
      <c r="K2943" t="s">
        <v>2692</v>
      </c>
      <c r="L2943" s="1">
        <v>4</v>
      </c>
      <c r="M2943" s="1">
        <v>400</v>
      </c>
      <c r="N2943" s="1">
        <v>0</v>
      </c>
      <c r="O2943" s="1" t="s">
        <v>2580</v>
      </c>
      <c r="P2943" s="1">
        <v>1495.33</v>
      </c>
      <c r="Q2943" s="1">
        <v>104.67</v>
      </c>
      <c r="R2943" s="1">
        <v>1600</v>
      </c>
      <c r="S2943" t="s">
        <v>2633</v>
      </c>
      <c r="T2943" t="str" cm="1">
        <f t="array" ref="T2943">_xlfn.IFS(ISNUMBER(SEARCH("CP02",S2943)),"ราชพฤกษ",ISNUMBER(SEARCH("CP03",S2943)),"บางใหญ่",ISNUMBER(SEARCH("CP04",S2943)),"บางบอน",OR(ISNUMBER(SEARCH("CP",S2943)),ISNUMBER(SEARCH("BTC",D2943))),"340",TRUE,"")</f>
        <v>บางบอน</v>
      </c>
    </row>
    <row r="2944" spans="1:20" x14ac:dyDescent="0.2">
      <c r="A2944" t="s">
        <v>4513</v>
      </c>
      <c r="B2944" t="s">
        <v>13</v>
      </c>
      <c r="C2944">
        <v>2026</v>
      </c>
      <c r="D2944" t="s">
        <v>3102</v>
      </c>
      <c r="E2944" t="s">
        <v>1649</v>
      </c>
      <c r="F2944" t="s">
        <v>1650</v>
      </c>
      <c r="G2944" t="s">
        <v>1536</v>
      </c>
      <c r="H2944" t="s">
        <v>2586</v>
      </c>
      <c r="I2944" t="s">
        <v>4557</v>
      </c>
      <c r="J2944" t="s">
        <v>3104</v>
      </c>
      <c r="K2944" t="s">
        <v>2702</v>
      </c>
      <c r="L2944" s="1">
        <v>4</v>
      </c>
      <c r="M2944" s="1">
        <v>400</v>
      </c>
      <c r="N2944" s="1">
        <v>0</v>
      </c>
      <c r="O2944" s="1" t="s">
        <v>2580</v>
      </c>
      <c r="P2944" s="1">
        <v>1495.33</v>
      </c>
      <c r="Q2944" s="1">
        <v>104.67</v>
      </c>
      <c r="R2944" s="1">
        <v>1600</v>
      </c>
      <c r="S2944" t="s">
        <v>2606</v>
      </c>
      <c r="T2944" t="str" cm="1">
        <f t="array" ref="T2944">_xlfn.IFS(ISNUMBER(SEARCH("CP02",S2944)),"ราชพฤกษ",ISNUMBER(SEARCH("CP03",S2944)),"บางใหญ่",ISNUMBER(SEARCH("CP04",S2944)),"บางบอน",OR(ISNUMBER(SEARCH("CP",S2944)),ISNUMBER(SEARCH("BTC",D2944))),"340",TRUE,"")</f>
        <v>บางใหญ่</v>
      </c>
    </row>
    <row r="2945" spans="1:20" x14ac:dyDescent="0.2">
      <c r="A2945" t="s">
        <v>4558</v>
      </c>
      <c r="B2945" t="s">
        <v>13</v>
      </c>
      <c r="C2945">
        <v>2026</v>
      </c>
      <c r="D2945" t="s">
        <v>3991</v>
      </c>
      <c r="E2945" t="s">
        <v>1537</v>
      </c>
      <c r="F2945" t="s">
        <v>1538</v>
      </c>
      <c r="G2945" t="s">
        <v>2585</v>
      </c>
      <c r="H2945" t="s">
        <v>2586</v>
      </c>
      <c r="I2945" t="s">
        <v>4559</v>
      </c>
      <c r="J2945" t="s">
        <v>3993</v>
      </c>
      <c r="K2945" t="s">
        <v>2692</v>
      </c>
      <c r="L2945" s="1">
        <v>4</v>
      </c>
      <c r="M2945" s="1">
        <v>50</v>
      </c>
      <c r="N2945" s="1">
        <v>0</v>
      </c>
      <c r="O2945" s="1" t="s">
        <v>2580</v>
      </c>
      <c r="P2945" s="1">
        <v>186.92</v>
      </c>
      <c r="Q2945" s="1">
        <v>13.08</v>
      </c>
      <c r="R2945" s="1">
        <v>200</v>
      </c>
      <c r="S2945" t="s">
        <v>2633</v>
      </c>
      <c r="T2945" t="str" cm="1">
        <f t="array" ref="T2945">_xlfn.IFS(ISNUMBER(SEARCH("CP02",S2945)),"ราชพฤกษ",ISNUMBER(SEARCH("CP03",S2945)),"บางใหญ่",ISNUMBER(SEARCH("CP04",S2945)),"บางบอน",OR(ISNUMBER(SEARCH("CP",S2945)),ISNUMBER(SEARCH("BTC",D2945))),"340",TRUE,"")</f>
        <v>บางบอน</v>
      </c>
    </row>
    <row r="2946" spans="1:20" x14ac:dyDescent="0.2">
      <c r="A2946" t="s">
        <v>4558</v>
      </c>
      <c r="B2946" t="s">
        <v>13</v>
      </c>
      <c r="C2946">
        <v>2026</v>
      </c>
      <c r="D2946" t="s">
        <v>4560</v>
      </c>
      <c r="E2946" t="s">
        <v>881</v>
      </c>
      <c r="F2946" t="s">
        <v>882</v>
      </c>
      <c r="G2946" t="s">
        <v>2916</v>
      </c>
      <c r="H2946" t="s">
        <v>4561</v>
      </c>
      <c r="I2946" t="s">
        <v>4562</v>
      </c>
      <c r="J2946" t="s">
        <v>4563</v>
      </c>
      <c r="K2946" t="s">
        <v>2579</v>
      </c>
      <c r="L2946" s="1">
        <v>4</v>
      </c>
      <c r="M2946" s="1">
        <v>5920</v>
      </c>
      <c r="N2946" s="1">
        <v>2000</v>
      </c>
      <c r="O2946" s="1" t="s">
        <v>2580</v>
      </c>
      <c r="P2946" s="1">
        <v>20261.68</v>
      </c>
      <c r="Q2946" s="1">
        <v>1418.32</v>
      </c>
      <c r="R2946" s="1">
        <v>21680</v>
      </c>
      <c r="S2946" t="s">
        <v>3071</v>
      </c>
      <c r="T2946" t="str" cm="1">
        <f t="array" ref="T2946">_xlfn.IFS(ISNUMBER(SEARCH("CP02",S2946)),"ราชพฤกษ",ISNUMBER(SEARCH("CP03",S2946)),"บางใหญ่",ISNUMBER(SEARCH("CP04",S2946)),"บางบอน",OR(ISNUMBER(SEARCH("CP",S2946)),ISNUMBER(SEARCH("BTC",D2946))),"340",TRUE,"")</f>
        <v>ราชพฤกษ</v>
      </c>
    </row>
    <row r="2947" spans="1:20" x14ac:dyDescent="0.2">
      <c r="A2947" t="s">
        <v>4558</v>
      </c>
      <c r="B2947" t="s">
        <v>13</v>
      </c>
      <c r="C2947">
        <v>2026</v>
      </c>
      <c r="D2947" t="s">
        <v>4560</v>
      </c>
      <c r="E2947" t="s">
        <v>1091</v>
      </c>
      <c r="F2947" t="s">
        <v>1092</v>
      </c>
      <c r="G2947" t="s">
        <v>2582</v>
      </c>
      <c r="H2947" t="s">
        <v>2583</v>
      </c>
      <c r="I2947" t="s">
        <v>4562</v>
      </c>
      <c r="J2947" t="s">
        <v>4563</v>
      </c>
      <c r="K2947" t="s">
        <v>2579</v>
      </c>
      <c r="L2947" s="1">
        <v>4</v>
      </c>
      <c r="M2947" s="1">
        <v>60</v>
      </c>
      <c r="N2947" s="1">
        <v>0</v>
      </c>
      <c r="O2947" s="1" t="s">
        <v>2580</v>
      </c>
      <c r="P2947" s="1">
        <v>0</v>
      </c>
      <c r="Q2947" s="1">
        <v>0</v>
      </c>
      <c r="R2947" s="1">
        <v>0</v>
      </c>
      <c r="S2947" t="s">
        <v>2584</v>
      </c>
      <c r="T2947" t="str" cm="1">
        <f t="array" ref="T2947">_xlfn.IFS(ISNUMBER(SEARCH("CP02",S2947)),"ราชพฤกษ",ISNUMBER(SEARCH("CP03",S2947)),"บางใหญ่",ISNUMBER(SEARCH("CP04",S2947)),"บางบอน",OR(ISNUMBER(SEARCH("CP",S2947)),ISNUMBER(SEARCH("BTC",D2947))),"340",TRUE,"")</f>
        <v>ราชพฤกษ</v>
      </c>
    </row>
    <row r="2948" spans="1:20" x14ac:dyDescent="0.2">
      <c r="A2948" t="s">
        <v>4558</v>
      </c>
      <c r="B2948" t="s">
        <v>13</v>
      </c>
      <c r="C2948">
        <v>2026</v>
      </c>
      <c r="D2948" t="s">
        <v>4560</v>
      </c>
      <c r="E2948" t="s">
        <v>1549</v>
      </c>
      <c r="F2948" t="s">
        <v>1550</v>
      </c>
      <c r="G2948" t="s">
        <v>2585</v>
      </c>
      <c r="H2948" t="s">
        <v>2586</v>
      </c>
      <c r="I2948" t="s">
        <v>4562</v>
      </c>
      <c r="J2948" t="s">
        <v>4563</v>
      </c>
      <c r="K2948" t="s">
        <v>2579</v>
      </c>
      <c r="L2948" s="1">
        <v>4</v>
      </c>
      <c r="M2948" s="1">
        <v>150</v>
      </c>
      <c r="N2948" s="1">
        <v>0</v>
      </c>
      <c r="O2948" s="1" t="s">
        <v>2580</v>
      </c>
      <c r="P2948" s="1">
        <v>0</v>
      </c>
      <c r="Q2948" s="1">
        <v>0</v>
      </c>
      <c r="R2948" s="1">
        <v>0</v>
      </c>
      <c r="S2948" t="s">
        <v>2587</v>
      </c>
      <c r="T2948" t="str" cm="1">
        <f t="array" ref="T2948">_xlfn.IFS(ISNUMBER(SEARCH("CP02",S2948)),"ราชพฤกษ",ISNUMBER(SEARCH("CP03",S2948)),"บางใหญ่",ISNUMBER(SEARCH("CP04",S2948)),"บางบอน",OR(ISNUMBER(SEARCH("CP",S2948)),ISNUMBER(SEARCH("BTC",D2948))),"340",TRUE,"")</f>
        <v>ราชพฤกษ</v>
      </c>
    </row>
    <row r="2949" spans="1:20" x14ac:dyDescent="0.2">
      <c r="A2949" t="s">
        <v>4558</v>
      </c>
      <c r="B2949" t="s">
        <v>13</v>
      </c>
      <c r="C2949">
        <v>2026</v>
      </c>
      <c r="D2949" t="s">
        <v>4560</v>
      </c>
      <c r="E2949" t="s">
        <v>1545</v>
      </c>
      <c r="F2949" t="s">
        <v>1546</v>
      </c>
      <c r="G2949" t="s">
        <v>2588</v>
      </c>
      <c r="H2949" t="s">
        <v>2586</v>
      </c>
      <c r="I2949" t="s">
        <v>4562</v>
      </c>
      <c r="J2949" t="s">
        <v>4563</v>
      </c>
      <c r="K2949" t="s">
        <v>2579</v>
      </c>
      <c r="L2949" s="1">
        <v>1</v>
      </c>
      <c r="M2949" s="1">
        <v>500</v>
      </c>
      <c r="N2949" s="1">
        <v>0</v>
      </c>
      <c r="O2949" s="1" t="s">
        <v>2580</v>
      </c>
      <c r="P2949" s="1">
        <v>0</v>
      </c>
      <c r="Q2949" s="1">
        <v>0</v>
      </c>
      <c r="R2949" s="1">
        <v>0</v>
      </c>
      <c r="S2949" t="s">
        <v>2587</v>
      </c>
      <c r="T2949" t="str" cm="1">
        <f t="array" ref="T2949">_xlfn.IFS(ISNUMBER(SEARCH("CP02",S2949)),"ราชพฤกษ",ISNUMBER(SEARCH("CP03",S2949)),"บางใหญ่",ISNUMBER(SEARCH("CP04",S2949)),"บางบอน",OR(ISNUMBER(SEARCH("CP",S2949)),ISNUMBER(SEARCH("BTC",D2949))),"340",TRUE,"")</f>
        <v>ราชพฤกษ</v>
      </c>
    </row>
    <row r="2950" spans="1:20" x14ac:dyDescent="0.2">
      <c r="A2950" t="s">
        <v>4558</v>
      </c>
      <c r="B2950" t="s">
        <v>13</v>
      </c>
      <c r="C2950">
        <v>2026</v>
      </c>
      <c r="D2950" t="s">
        <v>4564</v>
      </c>
      <c r="E2950" t="s">
        <v>537</v>
      </c>
      <c r="F2950" t="s">
        <v>538</v>
      </c>
      <c r="G2950" t="s">
        <v>2582</v>
      </c>
      <c r="H2950" t="s">
        <v>2586</v>
      </c>
      <c r="I2950" t="s">
        <v>4565</v>
      </c>
      <c r="J2950" t="s">
        <v>4566</v>
      </c>
      <c r="K2950" t="s">
        <v>2659</v>
      </c>
      <c r="L2950" s="1">
        <v>1</v>
      </c>
      <c r="M2950" s="1">
        <v>1650</v>
      </c>
      <c r="N2950" s="1">
        <v>0</v>
      </c>
      <c r="O2950" s="1" t="s">
        <v>2580</v>
      </c>
      <c r="P2950" s="1">
        <v>1542.06</v>
      </c>
      <c r="Q2950" s="1">
        <v>107.94</v>
      </c>
      <c r="R2950" s="1">
        <v>1650</v>
      </c>
      <c r="S2950" t="s">
        <v>2584</v>
      </c>
      <c r="T2950" t="str" cm="1">
        <f t="array" ref="T2950">_xlfn.IFS(ISNUMBER(SEARCH("CP02",S2950)),"ราชพฤกษ",ISNUMBER(SEARCH("CP03",S2950)),"บางใหญ่",ISNUMBER(SEARCH("CP04",S2950)),"บางบอน",OR(ISNUMBER(SEARCH("CP",S2950)),ISNUMBER(SEARCH("BTC",D2950))),"340",TRUE,"")</f>
        <v>ราชพฤกษ</v>
      </c>
    </row>
    <row r="2951" spans="1:20" x14ac:dyDescent="0.2">
      <c r="A2951" t="s">
        <v>4558</v>
      </c>
      <c r="B2951" t="s">
        <v>13</v>
      </c>
      <c r="C2951">
        <v>2026</v>
      </c>
      <c r="D2951" t="s">
        <v>4564</v>
      </c>
      <c r="E2951" t="s">
        <v>99</v>
      </c>
      <c r="F2951" t="s">
        <v>100</v>
      </c>
      <c r="G2951" t="s">
        <v>2582</v>
      </c>
      <c r="H2951" t="s">
        <v>2586</v>
      </c>
      <c r="I2951" t="s">
        <v>4565</v>
      </c>
      <c r="J2951" t="s">
        <v>4566</v>
      </c>
      <c r="K2951" t="s">
        <v>2659</v>
      </c>
      <c r="L2951" s="1">
        <v>1</v>
      </c>
      <c r="M2951" s="1">
        <v>220</v>
      </c>
      <c r="N2951" s="1">
        <v>0</v>
      </c>
      <c r="O2951" s="1" t="s">
        <v>2580</v>
      </c>
      <c r="P2951" s="1">
        <v>0</v>
      </c>
      <c r="Q2951" s="1">
        <v>0</v>
      </c>
      <c r="R2951" s="1">
        <v>0</v>
      </c>
      <c r="S2951" t="s">
        <v>2584</v>
      </c>
      <c r="T2951" t="str" cm="1">
        <f t="array" ref="T2951">_xlfn.IFS(ISNUMBER(SEARCH("CP02",S2951)),"ราชพฤกษ",ISNUMBER(SEARCH("CP03",S2951)),"บางใหญ่",ISNUMBER(SEARCH("CP04",S2951)),"บางบอน",OR(ISNUMBER(SEARCH("CP",S2951)),ISNUMBER(SEARCH("BTC",D2951))),"340",TRUE,"")</f>
        <v>ราชพฤกษ</v>
      </c>
    </row>
    <row r="2952" spans="1:20" x14ac:dyDescent="0.2">
      <c r="A2952" t="s">
        <v>4558</v>
      </c>
      <c r="B2952" t="s">
        <v>13</v>
      </c>
      <c r="C2952">
        <v>2026</v>
      </c>
      <c r="D2952" t="s">
        <v>4564</v>
      </c>
      <c r="E2952" t="s">
        <v>1187</v>
      </c>
      <c r="F2952" t="s">
        <v>1188</v>
      </c>
      <c r="G2952" t="s">
        <v>2582</v>
      </c>
      <c r="H2952" t="s">
        <v>2586</v>
      </c>
      <c r="I2952" t="s">
        <v>4565</v>
      </c>
      <c r="J2952" t="s">
        <v>4566</v>
      </c>
      <c r="K2952" t="s">
        <v>2659</v>
      </c>
      <c r="L2952" s="1">
        <v>1</v>
      </c>
      <c r="M2952" s="1">
        <v>20</v>
      </c>
      <c r="N2952" s="1">
        <v>0</v>
      </c>
      <c r="O2952" s="1" t="s">
        <v>2580</v>
      </c>
      <c r="P2952" s="1">
        <v>18.690000000000001</v>
      </c>
      <c r="Q2952" s="1">
        <v>1.31</v>
      </c>
      <c r="R2952" s="1">
        <v>20</v>
      </c>
      <c r="S2952" t="s">
        <v>2584</v>
      </c>
      <c r="T2952" t="str" cm="1">
        <f t="array" ref="T2952">_xlfn.IFS(ISNUMBER(SEARCH("CP02",S2952)),"ราชพฤกษ",ISNUMBER(SEARCH("CP03",S2952)),"บางใหญ่",ISNUMBER(SEARCH("CP04",S2952)),"บางบอน",OR(ISNUMBER(SEARCH("CP",S2952)),ISNUMBER(SEARCH("BTC",D2952))),"340",TRUE,"")</f>
        <v>ราชพฤกษ</v>
      </c>
    </row>
    <row r="2953" spans="1:20" x14ac:dyDescent="0.2">
      <c r="A2953" t="s">
        <v>4558</v>
      </c>
      <c r="B2953" t="s">
        <v>13</v>
      </c>
      <c r="C2953">
        <v>2026</v>
      </c>
      <c r="D2953" t="s">
        <v>4564</v>
      </c>
      <c r="E2953" t="s">
        <v>1991</v>
      </c>
      <c r="F2953" t="s">
        <v>1992</v>
      </c>
      <c r="G2953" t="s">
        <v>2582</v>
      </c>
      <c r="H2953" t="s">
        <v>2586</v>
      </c>
      <c r="I2953" t="s">
        <v>4565</v>
      </c>
      <c r="J2953" t="s">
        <v>4566</v>
      </c>
      <c r="K2953" t="s">
        <v>2659</v>
      </c>
      <c r="L2953" s="1">
        <v>1</v>
      </c>
      <c r="M2953" s="1">
        <v>595</v>
      </c>
      <c r="N2953" s="1">
        <v>59.5</v>
      </c>
      <c r="O2953" s="1" t="s">
        <v>2580</v>
      </c>
      <c r="P2953" s="1">
        <v>500.47</v>
      </c>
      <c r="Q2953" s="1">
        <v>35.03</v>
      </c>
      <c r="R2953" s="1">
        <v>535.5</v>
      </c>
      <c r="S2953" t="s">
        <v>2584</v>
      </c>
      <c r="T2953" t="str" cm="1">
        <f t="array" ref="T2953">_xlfn.IFS(ISNUMBER(SEARCH("CP02",S2953)),"ราชพฤกษ",ISNUMBER(SEARCH("CP03",S2953)),"บางใหญ่",ISNUMBER(SEARCH("CP04",S2953)),"บางบอน",OR(ISNUMBER(SEARCH("CP",S2953)),ISNUMBER(SEARCH("BTC",D2953))),"340",TRUE,"")</f>
        <v>ราชพฤกษ</v>
      </c>
    </row>
    <row r="2954" spans="1:20" x14ac:dyDescent="0.2">
      <c r="A2954" t="s">
        <v>4558</v>
      </c>
      <c r="B2954" t="s">
        <v>13</v>
      </c>
      <c r="C2954">
        <v>2026</v>
      </c>
      <c r="D2954" t="s">
        <v>4564</v>
      </c>
      <c r="E2954" t="s">
        <v>1993</v>
      </c>
      <c r="F2954" t="s">
        <v>1994</v>
      </c>
      <c r="G2954" t="s">
        <v>2582</v>
      </c>
      <c r="H2954" t="s">
        <v>2586</v>
      </c>
      <c r="I2954" t="s">
        <v>4565</v>
      </c>
      <c r="J2954" t="s">
        <v>4566</v>
      </c>
      <c r="K2954" t="s">
        <v>2659</v>
      </c>
      <c r="L2954" s="1">
        <v>1</v>
      </c>
      <c r="M2954" s="1">
        <v>595</v>
      </c>
      <c r="N2954" s="1">
        <v>59.5</v>
      </c>
      <c r="O2954" s="1" t="s">
        <v>2580</v>
      </c>
      <c r="P2954" s="1">
        <v>500.47</v>
      </c>
      <c r="Q2954" s="1">
        <v>35.03</v>
      </c>
      <c r="R2954" s="1">
        <v>535.5</v>
      </c>
      <c r="S2954" t="s">
        <v>2584</v>
      </c>
      <c r="T2954" t="str" cm="1">
        <f t="array" ref="T2954">_xlfn.IFS(ISNUMBER(SEARCH("CP02",S2954)),"ราชพฤกษ",ISNUMBER(SEARCH("CP03",S2954)),"บางใหญ่",ISNUMBER(SEARCH("CP04",S2954)),"บางบอน",OR(ISNUMBER(SEARCH("CP",S2954)),ISNUMBER(SEARCH("BTC",D2954))),"340",TRUE,"")</f>
        <v>ราชพฤกษ</v>
      </c>
    </row>
    <row r="2955" spans="1:20" x14ac:dyDescent="0.2">
      <c r="A2955" t="s">
        <v>4558</v>
      </c>
      <c r="B2955" t="s">
        <v>13</v>
      </c>
      <c r="C2955">
        <v>2026</v>
      </c>
      <c r="D2955" t="s">
        <v>4564</v>
      </c>
      <c r="E2955" t="s">
        <v>1987</v>
      </c>
      <c r="F2955" t="s">
        <v>1988</v>
      </c>
      <c r="G2955" t="s">
        <v>2582</v>
      </c>
      <c r="H2955" t="s">
        <v>2586</v>
      </c>
      <c r="I2955" t="s">
        <v>4565</v>
      </c>
      <c r="J2955" t="s">
        <v>4566</v>
      </c>
      <c r="K2955" t="s">
        <v>2659</v>
      </c>
      <c r="L2955" s="1">
        <v>1</v>
      </c>
      <c r="M2955" s="1">
        <v>595</v>
      </c>
      <c r="N2955" s="1">
        <v>59.5</v>
      </c>
      <c r="O2955" s="1" t="s">
        <v>2580</v>
      </c>
      <c r="P2955" s="1">
        <v>500.47</v>
      </c>
      <c r="Q2955" s="1">
        <v>35.03</v>
      </c>
      <c r="R2955" s="1">
        <v>535.5</v>
      </c>
      <c r="S2955" t="s">
        <v>2584</v>
      </c>
      <c r="T2955" t="str" cm="1">
        <f t="array" ref="T2955">_xlfn.IFS(ISNUMBER(SEARCH("CP02",S2955)),"ราชพฤกษ",ISNUMBER(SEARCH("CP03",S2955)),"บางใหญ่",ISNUMBER(SEARCH("CP04",S2955)),"บางบอน",OR(ISNUMBER(SEARCH("CP",S2955)),ISNUMBER(SEARCH("BTC",D2955))),"340",TRUE,"")</f>
        <v>ราชพฤกษ</v>
      </c>
    </row>
    <row r="2956" spans="1:20" x14ac:dyDescent="0.2">
      <c r="A2956" t="s">
        <v>4558</v>
      </c>
      <c r="B2956" t="s">
        <v>13</v>
      </c>
      <c r="C2956">
        <v>2026</v>
      </c>
      <c r="D2956" t="s">
        <v>4564</v>
      </c>
      <c r="E2956" t="s">
        <v>1563</v>
      </c>
      <c r="F2956" t="s">
        <v>1564</v>
      </c>
      <c r="G2956" t="s">
        <v>2585</v>
      </c>
      <c r="H2956" t="s">
        <v>2586</v>
      </c>
      <c r="I2956" t="s">
        <v>4565</v>
      </c>
      <c r="J2956" t="s">
        <v>4566</v>
      </c>
      <c r="K2956" t="s">
        <v>2659</v>
      </c>
      <c r="L2956" s="1">
        <v>1</v>
      </c>
      <c r="M2956" s="1">
        <v>160</v>
      </c>
      <c r="N2956" s="1">
        <v>0</v>
      </c>
      <c r="O2956" s="1" t="s">
        <v>2580</v>
      </c>
      <c r="P2956" s="1">
        <v>149.53</v>
      </c>
      <c r="Q2956" s="1">
        <v>10.47</v>
      </c>
      <c r="R2956" s="1">
        <v>160</v>
      </c>
      <c r="S2956" t="s">
        <v>2587</v>
      </c>
      <c r="T2956" t="str" cm="1">
        <f t="array" ref="T2956">_xlfn.IFS(ISNUMBER(SEARCH("CP02",S2956)),"ราชพฤกษ",ISNUMBER(SEARCH("CP03",S2956)),"บางใหญ่",ISNUMBER(SEARCH("CP04",S2956)),"บางบอน",OR(ISNUMBER(SEARCH("CP",S2956)),ISNUMBER(SEARCH("BTC",D2956))),"340",TRUE,"")</f>
        <v>ราชพฤกษ</v>
      </c>
    </row>
    <row r="2957" spans="1:20" x14ac:dyDescent="0.2">
      <c r="A2957" t="s">
        <v>4558</v>
      </c>
      <c r="B2957" t="s">
        <v>13</v>
      </c>
      <c r="C2957">
        <v>2026</v>
      </c>
      <c r="D2957" t="s">
        <v>4567</v>
      </c>
      <c r="E2957" t="s">
        <v>533</v>
      </c>
      <c r="F2957" t="s">
        <v>534</v>
      </c>
      <c r="G2957" t="s">
        <v>2582</v>
      </c>
      <c r="H2957" t="s">
        <v>2586</v>
      </c>
      <c r="I2957" t="s">
        <v>4568</v>
      </c>
      <c r="J2957" t="s">
        <v>4569</v>
      </c>
      <c r="K2957" t="s">
        <v>2702</v>
      </c>
      <c r="L2957" s="1">
        <v>1</v>
      </c>
      <c r="M2957" s="1">
        <v>1000</v>
      </c>
      <c r="N2957" s="1">
        <v>0</v>
      </c>
      <c r="O2957" s="1" t="s">
        <v>2580</v>
      </c>
      <c r="P2957" s="1">
        <v>934.58</v>
      </c>
      <c r="Q2957" s="1">
        <v>65.42</v>
      </c>
      <c r="R2957" s="1">
        <v>1000</v>
      </c>
      <c r="S2957" t="s">
        <v>2605</v>
      </c>
      <c r="T2957" t="str" cm="1">
        <f t="array" ref="T2957">_xlfn.IFS(ISNUMBER(SEARCH("CP02",S2957)),"ราชพฤกษ",ISNUMBER(SEARCH("CP03",S2957)),"บางใหญ่",ISNUMBER(SEARCH("CP04",S2957)),"บางบอน",OR(ISNUMBER(SEARCH("CP",S2957)),ISNUMBER(SEARCH("BTC",D2957))),"340",TRUE,"")</f>
        <v>บางใหญ่</v>
      </c>
    </row>
    <row r="2958" spans="1:20" x14ac:dyDescent="0.2">
      <c r="A2958" t="s">
        <v>4558</v>
      </c>
      <c r="B2958" t="s">
        <v>13</v>
      </c>
      <c r="C2958">
        <v>2026</v>
      </c>
      <c r="D2958" t="s">
        <v>4567</v>
      </c>
      <c r="E2958" t="s">
        <v>531</v>
      </c>
      <c r="F2958" t="s">
        <v>532</v>
      </c>
      <c r="G2958" t="s">
        <v>2582</v>
      </c>
      <c r="H2958" t="s">
        <v>2586</v>
      </c>
      <c r="I2958" t="s">
        <v>4568</v>
      </c>
      <c r="J2958" t="s">
        <v>4569</v>
      </c>
      <c r="K2958" t="s">
        <v>2702</v>
      </c>
      <c r="L2958" s="1">
        <v>1</v>
      </c>
      <c r="M2958" s="1">
        <v>385</v>
      </c>
      <c r="N2958" s="1">
        <v>0</v>
      </c>
      <c r="O2958" s="1" t="s">
        <v>2580</v>
      </c>
      <c r="P2958" s="1">
        <v>0</v>
      </c>
      <c r="Q2958" s="1">
        <v>0</v>
      </c>
      <c r="R2958" s="1">
        <v>0</v>
      </c>
      <c r="S2958" t="s">
        <v>2605</v>
      </c>
      <c r="T2958" t="str" cm="1">
        <f t="array" ref="T2958">_xlfn.IFS(ISNUMBER(SEARCH("CP02",S2958)),"ราชพฤกษ",ISNUMBER(SEARCH("CP03",S2958)),"บางใหญ่",ISNUMBER(SEARCH("CP04",S2958)),"บางบอน",OR(ISNUMBER(SEARCH("CP",S2958)),ISNUMBER(SEARCH("BTC",D2958))),"340",TRUE,"")</f>
        <v>บางใหญ่</v>
      </c>
    </row>
    <row r="2959" spans="1:20" x14ac:dyDescent="0.2">
      <c r="A2959" t="s">
        <v>4558</v>
      </c>
      <c r="B2959" t="s">
        <v>13</v>
      </c>
      <c r="C2959">
        <v>2026</v>
      </c>
      <c r="D2959" t="s">
        <v>4567</v>
      </c>
      <c r="E2959" t="s">
        <v>179</v>
      </c>
      <c r="F2959" t="s">
        <v>180</v>
      </c>
      <c r="G2959" t="s">
        <v>2582</v>
      </c>
      <c r="H2959" t="s">
        <v>2586</v>
      </c>
      <c r="I2959" t="s">
        <v>4568</v>
      </c>
      <c r="J2959" t="s">
        <v>4569</v>
      </c>
      <c r="K2959" t="s">
        <v>2702</v>
      </c>
      <c r="L2959" s="1">
        <v>1</v>
      </c>
      <c r="M2959" s="1">
        <v>220</v>
      </c>
      <c r="N2959" s="1">
        <v>0</v>
      </c>
      <c r="O2959" s="1" t="s">
        <v>2580</v>
      </c>
      <c r="P2959" s="1">
        <v>0</v>
      </c>
      <c r="Q2959" s="1">
        <v>0</v>
      </c>
      <c r="R2959" s="1">
        <v>0</v>
      </c>
      <c r="S2959" t="s">
        <v>2605</v>
      </c>
      <c r="T2959" t="str" cm="1">
        <f t="array" ref="T2959">_xlfn.IFS(ISNUMBER(SEARCH("CP02",S2959)),"ราชพฤกษ",ISNUMBER(SEARCH("CP03",S2959)),"บางใหญ่",ISNUMBER(SEARCH("CP04",S2959)),"บางบอน",OR(ISNUMBER(SEARCH("CP",S2959)),ISNUMBER(SEARCH("BTC",D2959))),"340",TRUE,"")</f>
        <v>บางใหญ่</v>
      </c>
    </row>
    <row r="2960" spans="1:20" x14ac:dyDescent="0.2">
      <c r="A2960" t="s">
        <v>4558</v>
      </c>
      <c r="B2960" t="s">
        <v>13</v>
      </c>
      <c r="C2960">
        <v>2026</v>
      </c>
      <c r="D2960" t="s">
        <v>4567</v>
      </c>
      <c r="E2960" t="s">
        <v>1185</v>
      </c>
      <c r="F2960" t="s">
        <v>1186</v>
      </c>
      <c r="G2960" t="s">
        <v>2582</v>
      </c>
      <c r="H2960" t="s">
        <v>2586</v>
      </c>
      <c r="I2960" t="s">
        <v>4568</v>
      </c>
      <c r="J2960" t="s">
        <v>4569</v>
      </c>
      <c r="K2960" t="s">
        <v>2702</v>
      </c>
      <c r="L2960" s="1">
        <v>1</v>
      </c>
      <c r="M2960" s="1">
        <v>20</v>
      </c>
      <c r="N2960" s="1">
        <v>0</v>
      </c>
      <c r="O2960" s="1" t="s">
        <v>2580</v>
      </c>
      <c r="P2960" s="1">
        <v>18.690000000000001</v>
      </c>
      <c r="Q2960" s="1">
        <v>1.31</v>
      </c>
      <c r="R2960" s="1">
        <v>20</v>
      </c>
      <c r="S2960" t="s">
        <v>2605</v>
      </c>
      <c r="T2960" t="str" cm="1">
        <f t="array" ref="T2960">_xlfn.IFS(ISNUMBER(SEARCH("CP02",S2960)),"ราชพฤกษ",ISNUMBER(SEARCH("CP03",S2960)),"บางใหญ่",ISNUMBER(SEARCH("CP04",S2960)),"บางบอน",OR(ISNUMBER(SEARCH("CP",S2960)),ISNUMBER(SEARCH("BTC",D2960))),"340",TRUE,"")</f>
        <v>บางใหญ่</v>
      </c>
    </row>
    <row r="2961" spans="1:20" x14ac:dyDescent="0.2">
      <c r="A2961" t="s">
        <v>4558</v>
      </c>
      <c r="B2961" t="s">
        <v>13</v>
      </c>
      <c r="C2961">
        <v>2026</v>
      </c>
      <c r="D2961" t="s">
        <v>4570</v>
      </c>
      <c r="E2961" t="s">
        <v>543</v>
      </c>
      <c r="F2961" t="s">
        <v>544</v>
      </c>
      <c r="G2961" t="s">
        <v>2582</v>
      </c>
      <c r="H2961" t="s">
        <v>2586</v>
      </c>
      <c r="I2961" t="s">
        <v>4571</v>
      </c>
      <c r="J2961" t="s">
        <v>4572</v>
      </c>
      <c r="K2961" t="s">
        <v>2702</v>
      </c>
      <c r="L2961" s="1">
        <v>1</v>
      </c>
      <c r="M2961" s="1">
        <v>1650</v>
      </c>
      <c r="N2961" s="1">
        <v>0</v>
      </c>
      <c r="O2961" s="1" t="s">
        <v>2580</v>
      </c>
      <c r="P2961" s="1">
        <v>1542.06</v>
      </c>
      <c r="Q2961" s="1">
        <v>107.94</v>
      </c>
      <c r="R2961" s="1">
        <v>1650</v>
      </c>
      <c r="S2961" t="s">
        <v>2605</v>
      </c>
      <c r="T2961" t="str" cm="1">
        <f t="array" ref="T2961">_xlfn.IFS(ISNUMBER(SEARCH("CP02",S2961)),"ราชพฤกษ",ISNUMBER(SEARCH("CP03",S2961)),"บางใหญ่",ISNUMBER(SEARCH("CP04",S2961)),"บางบอน",OR(ISNUMBER(SEARCH("CP",S2961)),ISNUMBER(SEARCH("BTC",D2961))),"340",TRUE,"")</f>
        <v>บางใหญ่</v>
      </c>
    </row>
    <row r="2962" spans="1:20" x14ac:dyDescent="0.2">
      <c r="A2962" t="s">
        <v>4558</v>
      </c>
      <c r="B2962" t="s">
        <v>13</v>
      </c>
      <c r="C2962">
        <v>2026</v>
      </c>
      <c r="D2962" t="s">
        <v>4570</v>
      </c>
      <c r="E2962" t="s">
        <v>507</v>
      </c>
      <c r="F2962" t="s">
        <v>508</v>
      </c>
      <c r="G2962" t="s">
        <v>2582</v>
      </c>
      <c r="H2962" t="s">
        <v>2586</v>
      </c>
      <c r="I2962" t="s">
        <v>4571</v>
      </c>
      <c r="J2962" t="s">
        <v>4572</v>
      </c>
      <c r="K2962" t="s">
        <v>2702</v>
      </c>
      <c r="L2962" s="1">
        <v>1</v>
      </c>
      <c r="M2962" s="1">
        <v>420</v>
      </c>
      <c r="N2962" s="1">
        <v>0</v>
      </c>
      <c r="O2962" s="1" t="s">
        <v>2580</v>
      </c>
      <c r="P2962" s="1">
        <v>0</v>
      </c>
      <c r="Q2962" s="1">
        <v>0</v>
      </c>
      <c r="R2962" s="1">
        <v>0</v>
      </c>
      <c r="S2962" t="s">
        <v>2605</v>
      </c>
      <c r="T2962" t="str" cm="1">
        <f t="array" ref="T2962">_xlfn.IFS(ISNUMBER(SEARCH("CP02",S2962)),"ราชพฤกษ",ISNUMBER(SEARCH("CP03",S2962)),"บางใหญ่",ISNUMBER(SEARCH("CP04",S2962)),"บางบอน",OR(ISNUMBER(SEARCH("CP",S2962)),ISNUMBER(SEARCH("BTC",D2962))),"340",TRUE,"")</f>
        <v>บางใหญ่</v>
      </c>
    </row>
    <row r="2963" spans="1:20" x14ac:dyDescent="0.2">
      <c r="A2963" t="s">
        <v>4558</v>
      </c>
      <c r="B2963" t="s">
        <v>13</v>
      </c>
      <c r="C2963">
        <v>2026</v>
      </c>
      <c r="D2963" t="s">
        <v>4570</v>
      </c>
      <c r="E2963" t="s">
        <v>111</v>
      </c>
      <c r="F2963" t="s">
        <v>112</v>
      </c>
      <c r="G2963" t="s">
        <v>2582</v>
      </c>
      <c r="H2963" t="s">
        <v>2586</v>
      </c>
      <c r="I2963" t="s">
        <v>4571</v>
      </c>
      <c r="J2963" t="s">
        <v>4572</v>
      </c>
      <c r="K2963" t="s">
        <v>2702</v>
      </c>
      <c r="L2963" s="1">
        <v>1</v>
      </c>
      <c r="M2963" s="1">
        <v>220</v>
      </c>
      <c r="N2963" s="1">
        <v>0</v>
      </c>
      <c r="O2963" s="1" t="s">
        <v>2580</v>
      </c>
      <c r="P2963" s="1">
        <v>205.61</v>
      </c>
      <c r="Q2963" s="1">
        <v>14.39</v>
      </c>
      <c r="R2963" s="1">
        <v>220</v>
      </c>
      <c r="S2963" t="s">
        <v>2605</v>
      </c>
      <c r="T2963" t="str" cm="1">
        <f t="array" ref="T2963">_xlfn.IFS(ISNUMBER(SEARCH("CP02",S2963)),"ราชพฤกษ",ISNUMBER(SEARCH("CP03",S2963)),"บางใหญ่",ISNUMBER(SEARCH("CP04",S2963)),"บางบอน",OR(ISNUMBER(SEARCH("CP",S2963)),ISNUMBER(SEARCH("BTC",D2963))),"340",TRUE,"")</f>
        <v>บางใหญ่</v>
      </c>
    </row>
    <row r="2964" spans="1:20" x14ac:dyDescent="0.2">
      <c r="A2964" t="s">
        <v>4558</v>
      </c>
      <c r="B2964" t="s">
        <v>13</v>
      </c>
      <c r="C2964">
        <v>2026</v>
      </c>
      <c r="D2964" t="s">
        <v>4570</v>
      </c>
      <c r="E2964" t="s">
        <v>1187</v>
      </c>
      <c r="F2964" t="s">
        <v>1188</v>
      </c>
      <c r="G2964" t="s">
        <v>2582</v>
      </c>
      <c r="H2964" t="s">
        <v>2586</v>
      </c>
      <c r="I2964" t="s">
        <v>4571</v>
      </c>
      <c r="J2964" t="s">
        <v>4572</v>
      </c>
      <c r="K2964" t="s">
        <v>2702</v>
      </c>
      <c r="L2964" s="1">
        <v>1</v>
      </c>
      <c r="M2964" s="1">
        <v>20</v>
      </c>
      <c r="N2964" s="1">
        <v>0</v>
      </c>
      <c r="O2964" s="1" t="s">
        <v>2580</v>
      </c>
      <c r="P2964" s="1">
        <v>18.690000000000001</v>
      </c>
      <c r="Q2964" s="1">
        <v>1.31</v>
      </c>
      <c r="R2964" s="1">
        <v>20</v>
      </c>
      <c r="S2964" t="s">
        <v>2605</v>
      </c>
      <c r="T2964" t="str" cm="1">
        <f t="array" ref="T2964">_xlfn.IFS(ISNUMBER(SEARCH("CP02",S2964)),"ราชพฤกษ",ISNUMBER(SEARCH("CP03",S2964)),"บางใหญ่",ISNUMBER(SEARCH("CP04",S2964)),"บางบอน",OR(ISNUMBER(SEARCH("CP",S2964)),ISNUMBER(SEARCH("BTC",D2964))),"340",TRUE,"")</f>
        <v>บางใหญ่</v>
      </c>
    </row>
    <row r="2965" spans="1:20" x14ac:dyDescent="0.2">
      <c r="A2965" t="s">
        <v>4558</v>
      </c>
      <c r="B2965" t="s">
        <v>13</v>
      </c>
      <c r="C2965">
        <v>2026</v>
      </c>
      <c r="D2965" t="s">
        <v>4570</v>
      </c>
      <c r="E2965" t="s">
        <v>1563</v>
      </c>
      <c r="F2965" t="s">
        <v>1564</v>
      </c>
      <c r="G2965" t="s">
        <v>2585</v>
      </c>
      <c r="H2965" t="s">
        <v>2586</v>
      </c>
      <c r="I2965" t="s">
        <v>4571</v>
      </c>
      <c r="J2965" t="s">
        <v>4572</v>
      </c>
      <c r="K2965" t="s">
        <v>2702</v>
      </c>
      <c r="L2965" s="1">
        <v>1</v>
      </c>
      <c r="M2965" s="1">
        <v>160</v>
      </c>
      <c r="N2965" s="1">
        <v>0</v>
      </c>
      <c r="O2965" s="1" t="s">
        <v>2580</v>
      </c>
      <c r="P2965" s="1">
        <v>0</v>
      </c>
      <c r="Q2965" s="1">
        <v>0</v>
      </c>
      <c r="R2965" s="1">
        <v>0</v>
      </c>
      <c r="S2965" t="s">
        <v>2606</v>
      </c>
      <c r="T2965" t="str" cm="1">
        <f t="array" ref="T2965">_xlfn.IFS(ISNUMBER(SEARCH("CP02",S2965)),"ราชพฤกษ",ISNUMBER(SEARCH("CP03",S2965)),"บางใหญ่",ISNUMBER(SEARCH("CP04",S2965)),"บางบอน",OR(ISNUMBER(SEARCH("CP",S2965)),ISNUMBER(SEARCH("BTC",D2965))),"340",TRUE,"")</f>
        <v>บางใหญ่</v>
      </c>
    </row>
    <row r="2966" spans="1:20" x14ac:dyDescent="0.2">
      <c r="A2966" t="s">
        <v>4558</v>
      </c>
      <c r="B2966" t="s">
        <v>13</v>
      </c>
      <c r="C2966">
        <v>2026</v>
      </c>
      <c r="D2966" t="s">
        <v>4570</v>
      </c>
      <c r="E2966" t="s">
        <v>1553</v>
      </c>
      <c r="F2966" t="s">
        <v>1554</v>
      </c>
      <c r="G2966" t="s">
        <v>2585</v>
      </c>
      <c r="H2966" t="s">
        <v>2586</v>
      </c>
      <c r="I2966" t="s">
        <v>4571</v>
      </c>
      <c r="J2966" t="s">
        <v>4572</v>
      </c>
      <c r="K2966" t="s">
        <v>2702</v>
      </c>
      <c r="L2966" s="1">
        <v>4</v>
      </c>
      <c r="M2966" s="1">
        <v>120</v>
      </c>
      <c r="N2966" s="1">
        <v>0</v>
      </c>
      <c r="O2966" s="1" t="s">
        <v>2580</v>
      </c>
      <c r="P2966" s="1">
        <v>0</v>
      </c>
      <c r="Q2966" s="1">
        <v>0</v>
      </c>
      <c r="R2966" s="1">
        <v>0</v>
      </c>
      <c r="S2966" t="s">
        <v>2606</v>
      </c>
      <c r="T2966" t="str" cm="1">
        <f t="array" ref="T2966">_xlfn.IFS(ISNUMBER(SEARCH("CP02",S2966)),"ราชพฤกษ",ISNUMBER(SEARCH("CP03",S2966)),"บางใหญ่",ISNUMBER(SEARCH("CP04",S2966)),"บางบอน",OR(ISNUMBER(SEARCH("CP",S2966)),ISNUMBER(SEARCH("BTC",D2966))),"340",TRUE,"")</f>
        <v>บางใหญ่</v>
      </c>
    </row>
    <row r="2967" spans="1:20" x14ac:dyDescent="0.2">
      <c r="A2967" t="s">
        <v>4558</v>
      </c>
      <c r="B2967" t="s">
        <v>13</v>
      </c>
      <c r="C2967">
        <v>2026</v>
      </c>
      <c r="D2967" t="s">
        <v>4573</v>
      </c>
      <c r="E2967" t="s">
        <v>529</v>
      </c>
      <c r="F2967" t="s">
        <v>530</v>
      </c>
      <c r="G2967" t="s">
        <v>2582</v>
      </c>
      <c r="H2967" t="s">
        <v>2586</v>
      </c>
      <c r="I2967" t="s">
        <v>4574</v>
      </c>
      <c r="J2967" t="s">
        <v>4575</v>
      </c>
      <c r="K2967" t="s">
        <v>2702</v>
      </c>
      <c r="L2967" s="1">
        <v>1</v>
      </c>
      <c r="M2967" s="1">
        <v>790</v>
      </c>
      <c r="N2967" s="1">
        <v>0</v>
      </c>
      <c r="O2967" s="1" t="s">
        <v>2580</v>
      </c>
      <c r="P2967" s="1">
        <v>738.32</v>
      </c>
      <c r="Q2967" s="1">
        <v>51.68</v>
      </c>
      <c r="R2967" s="1">
        <v>790</v>
      </c>
      <c r="S2967" t="s">
        <v>2605</v>
      </c>
      <c r="T2967" t="str" cm="1">
        <f t="array" ref="T2967">_xlfn.IFS(ISNUMBER(SEARCH("CP02",S2967)),"ราชพฤกษ",ISNUMBER(SEARCH("CP03",S2967)),"บางใหญ่",ISNUMBER(SEARCH("CP04",S2967)),"บางบอน",OR(ISNUMBER(SEARCH("CP",S2967)),ISNUMBER(SEARCH("BTC",D2967))),"340",TRUE,"")</f>
        <v>บางใหญ่</v>
      </c>
    </row>
    <row r="2968" spans="1:20" x14ac:dyDescent="0.2">
      <c r="A2968" t="s">
        <v>4558</v>
      </c>
      <c r="B2968" t="s">
        <v>13</v>
      </c>
      <c r="C2968">
        <v>2026</v>
      </c>
      <c r="D2968" t="s">
        <v>4573</v>
      </c>
      <c r="E2968" t="s">
        <v>527</v>
      </c>
      <c r="F2968" t="s">
        <v>528</v>
      </c>
      <c r="G2968" t="s">
        <v>2582</v>
      </c>
      <c r="H2968" t="s">
        <v>2586</v>
      </c>
      <c r="I2968" t="s">
        <v>4574</v>
      </c>
      <c r="J2968" t="s">
        <v>4575</v>
      </c>
      <c r="K2968" t="s">
        <v>2702</v>
      </c>
      <c r="L2968" s="1">
        <v>1</v>
      </c>
      <c r="M2968" s="1">
        <v>215</v>
      </c>
      <c r="N2968" s="1">
        <v>0</v>
      </c>
      <c r="O2968" s="1" t="s">
        <v>2580</v>
      </c>
      <c r="P2968" s="1">
        <v>0</v>
      </c>
      <c r="Q2968" s="1">
        <v>0</v>
      </c>
      <c r="R2968" s="1">
        <v>0</v>
      </c>
      <c r="S2968" t="s">
        <v>2605</v>
      </c>
      <c r="T2968" t="str" cm="1">
        <f t="array" ref="T2968">_xlfn.IFS(ISNUMBER(SEARCH("CP02",S2968)),"ราชพฤกษ",ISNUMBER(SEARCH("CP03",S2968)),"บางใหญ่",ISNUMBER(SEARCH("CP04",S2968)),"บางบอน",OR(ISNUMBER(SEARCH("CP",S2968)),ISNUMBER(SEARCH("BTC",D2968))),"340",TRUE,"")</f>
        <v>บางใหญ่</v>
      </c>
    </row>
    <row r="2969" spans="1:20" x14ac:dyDescent="0.2">
      <c r="A2969" t="s">
        <v>4558</v>
      </c>
      <c r="B2969" t="s">
        <v>13</v>
      </c>
      <c r="C2969">
        <v>2026</v>
      </c>
      <c r="D2969" t="s">
        <v>4573</v>
      </c>
      <c r="E2969" t="s">
        <v>159</v>
      </c>
      <c r="F2969" t="s">
        <v>160</v>
      </c>
      <c r="G2969" t="s">
        <v>2582</v>
      </c>
      <c r="H2969" t="s">
        <v>2586</v>
      </c>
      <c r="I2969" t="s">
        <v>4574</v>
      </c>
      <c r="J2969" t="s">
        <v>4575</v>
      </c>
      <c r="K2969" t="s">
        <v>2702</v>
      </c>
      <c r="L2969" s="1">
        <v>1</v>
      </c>
      <c r="M2969" s="1">
        <v>220</v>
      </c>
      <c r="N2969" s="1">
        <v>0</v>
      </c>
      <c r="O2969" s="1" t="s">
        <v>2580</v>
      </c>
      <c r="P2969" s="1">
        <v>0</v>
      </c>
      <c r="Q2969" s="1">
        <v>0</v>
      </c>
      <c r="R2969" s="1">
        <v>0</v>
      </c>
      <c r="S2969" t="s">
        <v>2605</v>
      </c>
      <c r="T2969" t="str" cm="1">
        <f t="array" ref="T2969">_xlfn.IFS(ISNUMBER(SEARCH("CP02",S2969)),"ราชพฤกษ",ISNUMBER(SEARCH("CP03",S2969)),"บางใหญ่",ISNUMBER(SEARCH("CP04",S2969)),"บางบอน",OR(ISNUMBER(SEARCH("CP",S2969)),ISNUMBER(SEARCH("BTC",D2969))),"340",TRUE,"")</f>
        <v>บางใหญ่</v>
      </c>
    </row>
    <row r="2970" spans="1:20" x14ac:dyDescent="0.2">
      <c r="A2970" t="s">
        <v>4558</v>
      </c>
      <c r="B2970" t="s">
        <v>13</v>
      </c>
      <c r="C2970">
        <v>2026</v>
      </c>
      <c r="D2970" t="s">
        <v>4570</v>
      </c>
      <c r="E2970" t="s">
        <v>543</v>
      </c>
      <c r="F2970" t="s">
        <v>544</v>
      </c>
      <c r="G2970" t="s">
        <v>2582</v>
      </c>
      <c r="H2970" t="s">
        <v>2586</v>
      </c>
      <c r="I2970" t="s">
        <v>4576</v>
      </c>
      <c r="J2970" t="s">
        <v>4572</v>
      </c>
      <c r="K2970" t="s">
        <v>2702</v>
      </c>
      <c r="L2970" s="1">
        <v>1</v>
      </c>
      <c r="M2970" s="1">
        <v>1650</v>
      </c>
      <c r="N2970" s="1">
        <v>0</v>
      </c>
      <c r="O2970" s="1" t="s">
        <v>2580</v>
      </c>
      <c r="P2970" s="1">
        <v>1542.06</v>
      </c>
      <c r="Q2970" s="1">
        <v>107.94</v>
      </c>
      <c r="R2970" s="1">
        <v>1650</v>
      </c>
      <c r="S2970" t="s">
        <v>2605</v>
      </c>
      <c r="T2970" t="str" cm="1">
        <f t="array" ref="T2970">_xlfn.IFS(ISNUMBER(SEARCH("CP02",S2970)),"ราชพฤกษ",ISNUMBER(SEARCH("CP03",S2970)),"บางใหญ่",ISNUMBER(SEARCH("CP04",S2970)),"บางบอน",OR(ISNUMBER(SEARCH("CP",S2970)),ISNUMBER(SEARCH("BTC",D2970))),"340",TRUE,"")</f>
        <v>บางใหญ่</v>
      </c>
    </row>
    <row r="2971" spans="1:20" x14ac:dyDescent="0.2">
      <c r="A2971" t="s">
        <v>4558</v>
      </c>
      <c r="B2971" t="s">
        <v>13</v>
      </c>
      <c r="C2971">
        <v>2026</v>
      </c>
      <c r="D2971" t="s">
        <v>4570</v>
      </c>
      <c r="E2971" t="s">
        <v>149</v>
      </c>
      <c r="F2971" t="s">
        <v>150</v>
      </c>
      <c r="G2971" t="s">
        <v>2582</v>
      </c>
      <c r="H2971" t="s">
        <v>2586</v>
      </c>
      <c r="I2971" t="s">
        <v>4576</v>
      </c>
      <c r="J2971" t="s">
        <v>4572</v>
      </c>
      <c r="K2971" t="s">
        <v>2702</v>
      </c>
      <c r="L2971" s="1">
        <v>1</v>
      </c>
      <c r="M2971" s="1">
        <v>220</v>
      </c>
      <c r="N2971" s="1">
        <v>0</v>
      </c>
      <c r="O2971" s="1" t="s">
        <v>2580</v>
      </c>
      <c r="P2971" s="1">
        <v>205.61</v>
      </c>
      <c r="Q2971" s="1">
        <v>14.39</v>
      </c>
      <c r="R2971" s="1">
        <v>220</v>
      </c>
      <c r="S2971" t="s">
        <v>2605</v>
      </c>
      <c r="T2971" t="str" cm="1">
        <f t="array" ref="T2971">_xlfn.IFS(ISNUMBER(SEARCH("CP02",S2971)),"ราชพฤกษ",ISNUMBER(SEARCH("CP03",S2971)),"บางใหญ่",ISNUMBER(SEARCH("CP04",S2971)),"บางบอน",OR(ISNUMBER(SEARCH("CP",S2971)),ISNUMBER(SEARCH("BTC",D2971))),"340",TRUE,"")</f>
        <v>บางใหญ่</v>
      </c>
    </row>
    <row r="2972" spans="1:20" x14ac:dyDescent="0.2">
      <c r="A2972" t="s">
        <v>4558</v>
      </c>
      <c r="B2972" t="s">
        <v>13</v>
      </c>
      <c r="C2972">
        <v>2026</v>
      </c>
      <c r="D2972" t="s">
        <v>4570</v>
      </c>
      <c r="E2972" t="s">
        <v>1563</v>
      </c>
      <c r="F2972" t="s">
        <v>1564</v>
      </c>
      <c r="G2972" t="s">
        <v>2585</v>
      </c>
      <c r="H2972" t="s">
        <v>2586</v>
      </c>
      <c r="I2972" t="s">
        <v>4576</v>
      </c>
      <c r="J2972" t="s">
        <v>4572</v>
      </c>
      <c r="K2972" t="s">
        <v>2702</v>
      </c>
      <c r="L2972" s="1">
        <v>1</v>
      </c>
      <c r="M2972" s="1">
        <v>160</v>
      </c>
      <c r="N2972" s="1">
        <v>0</v>
      </c>
      <c r="O2972" s="1" t="s">
        <v>2580</v>
      </c>
      <c r="P2972" s="1">
        <v>0</v>
      </c>
      <c r="Q2972" s="1">
        <v>0</v>
      </c>
      <c r="R2972" s="1">
        <v>0</v>
      </c>
      <c r="S2972" t="s">
        <v>2606</v>
      </c>
      <c r="T2972" t="str" cm="1">
        <f t="array" ref="T2972">_xlfn.IFS(ISNUMBER(SEARCH("CP02",S2972)),"ราชพฤกษ",ISNUMBER(SEARCH("CP03",S2972)),"บางใหญ่",ISNUMBER(SEARCH("CP04",S2972)),"บางบอน",OR(ISNUMBER(SEARCH("CP",S2972)),ISNUMBER(SEARCH("BTC",D2972))),"340",TRUE,"")</f>
        <v>บางใหญ่</v>
      </c>
    </row>
    <row r="2973" spans="1:20" x14ac:dyDescent="0.2">
      <c r="A2973" t="s">
        <v>4558</v>
      </c>
      <c r="B2973" t="s">
        <v>13</v>
      </c>
      <c r="C2973">
        <v>2026</v>
      </c>
      <c r="D2973" t="s">
        <v>4570</v>
      </c>
      <c r="E2973" t="s">
        <v>1553</v>
      </c>
      <c r="F2973" t="s">
        <v>1554</v>
      </c>
      <c r="G2973" t="s">
        <v>2585</v>
      </c>
      <c r="H2973" t="s">
        <v>2586</v>
      </c>
      <c r="I2973" t="s">
        <v>4576</v>
      </c>
      <c r="J2973" t="s">
        <v>4572</v>
      </c>
      <c r="K2973" t="s">
        <v>2702</v>
      </c>
      <c r="L2973" s="1">
        <v>4</v>
      </c>
      <c r="M2973" s="1">
        <v>120</v>
      </c>
      <c r="N2973" s="1">
        <v>0</v>
      </c>
      <c r="O2973" s="1" t="s">
        <v>2580</v>
      </c>
      <c r="P2973" s="1">
        <v>0</v>
      </c>
      <c r="Q2973" s="1">
        <v>0</v>
      </c>
      <c r="R2973" s="1">
        <v>0</v>
      </c>
      <c r="S2973" t="s">
        <v>2606</v>
      </c>
      <c r="T2973" t="str" cm="1">
        <f t="array" ref="T2973">_xlfn.IFS(ISNUMBER(SEARCH("CP02",S2973)),"ราชพฤกษ",ISNUMBER(SEARCH("CP03",S2973)),"บางใหญ่",ISNUMBER(SEARCH("CP04",S2973)),"บางบอน",OR(ISNUMBER(SEARCH("CP",S2973)),ISNUMBER(SEARCH("BTC",D2973))),"340",TRUE,"")</f>
        <v>บางใหญ่</v>
      </c>
    </row>
    <row r="2974" spans="1:20" x14ac:dyDescent="0.2">
      <c r="A2974" t="s">
        <v>4558</v>
      </c>
      <c r="B2974" t="s">
        <v>13</v>
      </c>
      <c r="C2974">
        <v>2026</v>
      </c>
      <c r="D2974" t="s">
        <v>4577</v>
      </c>
      <c r="E2974" t="s">
        <v>543</v>
      </c>
      <c r="F2974" t="s">
        <v>544</v>
      </c>
      <c r="G2974" t="s">
        <v>2582</v>
      </c>
      <c r="H2974" t="s">
        <v>2586</v>
      </c>
      <c r="I2974" t="s">
        <v>4578</v>
      </c>
      <c r="J2974" t="s">
        <v>4579</v>
      </c>
      <c r="K2974" t="s">
        <v>2702</v>
      </c>
      <c r="L2974" s="1">
        <v>1</v>
      </c>
      <c r="M2974" s="1">
        <v>1650</v>
      </c>
      <c r="N2974" s="1">
        <v>0</v>
      </c>
      <c r="O2974" s="1" t="s">
        <v>2580</v>
      </c>
      <c r="P2974" s="1">
        <v>1542.06</v>
      </c>
      <c r="Q2974" s="1">
        <v>107.94</v>
      </c>
      <c r="R2974" s="1">
        <v>1650</v>
      </c>
      <c r="S2974" t="s">
        <v>2605</v>
      </c>
      <c r="T2974" t="str" cm="1">
        <f t="array" ref="T2974">_xlfn.IFS(ISNUMBER(SEARCH("CP02",S2974)),"ราชพฤกษ",ISNUMBER(SEARCH("CP03",S2974)),"บางใหญ่",ISNUMBER(SEARCH("CP04",S2974)),"บางบอน",OR(ISNUMBER(SEARCH("CP",S2974)),ISNUMBER(SEARCH("BTC",D2974))),"340",TRUE,"")</f>
        <v>บางใหญ่</v>
      </c>
    </row>
    <row r="2975" spans="1:20" x14ac:dyDescent="0.2">
      <c r="A2975" t="s">
        <v>4558</v>
      </c>
      <c r="B2975" t="s">
        <v>13</v>
      </c>
      <c r="C2975">
        <v>2026</v>
      </c>
      <c r="D2975" t="s">
        <v>4577</v>
      </c>
      <c r="E2975" t="s">
        <v>149</v>
      </c>
      <c r="F2975" t="s">
        <v>150</v>
      </c>
      <c r="G2975" t="s">
        <v>2582</v>
      </c>
      <c r="H2975" t="s">
        <v>2586</v>
      </c>
      <c r="I2975" t="s">
        <v>4578</v>
      </c>
      <c r="J2975" t="s">
        <v>4579</v>
      </c>
      <c r="K2975" t="s">
        <v>2702</v>
      </c>
      <c r="L2975" s="1">
        <v>1</v>
      </c>
      <c r="M2975" s="1">
        <v>220</v>
      </c>
      <c r="N2975" s="1">
        <v>0</v>
      </c>
      <c r="O2975" s="1" t="s">
        <v>2580</v>
      </c>
      <c r="P2975" s="1">
        <v>205.61</v>
      </c>
      <c r="Q2975" s="1">
        <v>14.39</v>
      </c>
      <c r="R2975" s="1">
        <v>220</v>
      </c>
      <c r="S2975" t="s">
        <v>2605</v>
      </c>
      <c r="T2975" t="str" cm="1">
        <f t="array" ref="T2975">_xlfn.IFS(ISNUMBER(SEARCH("CP02",S2975)),"ราชพฤกษ",ISNUMBER(SEARCH("CP03",S2975)),"บางใหญ่",ISNUMBER(SEARCH("CP04",S2975)),"บางบอน",OR(ISNUMBER(SEARCH("CP",S2975)),ISNUMBER(SEARCH("BTC",D2975))),"340",TRUE,"")</f>
        <v>บางใหญ่</v>
      </c>
    </row>
    <row r="2976" spans="1:20" x14ac:dyDescent="0.2">
      <c r="A2976" t="s">
        <v>4558</v>
      </c>
      <c r="B2976" t="s">
        <v>13</v>
      </c>
      <c r="C2976">
        <v>2026</v>
      </c>
      <c r="D2976" t="s">
        <v>4577</v>
      </c>
      <c r="E2976" t="s">
        <v>689</v>
      </c>
      <c r="F2976" t="s">
        <v>690</v>
      </c>
      <c r="G2976" t="s">
        <v>2575</v>
      </c>
      <c r="H2976" t="s">
        <v>2576</v>
      </c>
      <c r="I2976" t="s">
        <v>4578</v>
      </c>
      <c r="J2976" t="s">
        <v>4579</v>
      </c>
      <c r="K2976" t="s">
        <v>2702</v>
      </c>
      <c r="L2976" s="1">
        <v>4</v>
      </c>
      <c r="M2976" s="1">
        <v>3090</v>
      </c>
      <c r="N2976" s="1">
        <v>3090</v>
      </c>
      <c r="O2976" s="1" t="s">
        <v>2580</v>
      </c>
      <c r="P2976" s="1">
        <v>8663.5499999999993</v>
      </c>
      <c r="Q2976" s="1">
        <v>606.45000000000005</v>
      </c>
      <c r="R2976" s="1">
        <v>9270</v>
      </c>
      <c r="S2976" t="s">
        <v>2956</v>
      </c>
      <c r="T2976" t="str" cm="1">
        <f t="array" ref="T2976">_xlfn.IFS(ISNUMBER(SEARCH("CP02",S2976)),"ราชพฤกษ",ISNUMBER(SEARCH("CP03",S2976)),"บางใหญ่",ISNUMBER(SEARCH("CP04",S2976)),"บางบอน",OR(ISNUMBER(SEARCH("CP",S2976)),ISNUMBER(SEARCH("BTC",D2976))),"340",TRUE,"")</f>
        <v>บางใหญ่</v>
      </c>
    </row>
    <row r="2977" spans="1:20" x14ac:dyDescent="0.2">
      <c r="A2977" t="s">
        <v>4558</v>
      </c>
      <c r="B2977" t="s">
        <v>13</v>
      </c>
      <c r="C2977">
        <v>2026</v>
      </c>
      <c r="D2977" t="s">
        <v>4577</v>
      </c>
      <c r="E2977" t="s">
        <v>1091</v>
      </c>
      <c r="F2977" t="s">
        <v>1092</v>
      </c>
      <c r="G2977" t="s">
        <v>2582</v>
      </c>
      <c r="H2977" t="s">
        <v>2583</v>
      </c>
      <c r="I2977" t="s">
        <v>4578</v>
      </c>
      <c r="J2977" t="s">
        <v>4579</v>
      </c>
      <c r="K2977" t="s">
        <v>2702</v>
      </c>
      <c r="L2977" s="1">
        <v>4</v>
      </c>
      <c r="M2977" s="1">
        <v>60</v>
      </c>
      <c r="N2977" s="1">
        <v>0</v>
      </c>
      <c r="O2977" s="1" t="s">
        <v>2580</v>
      </c>
      <c r="P2977" s="1">
        <v>0</v>
      </c>
      <c r="Q2977" s="1">
        <v>0</v>
      </c>
      <c r="R2977" s="1">
        <v>0</v>
      </c>
      <c r="S2977" t="s">
        <v>2605</v>
      </c>
      <c r="T2977" t="str" cm="1">
        <f t="array" ref="T2977">_xlfn.IFS(ISNUMBER(SEARCH("CP02",S2977)),"ราชพฤกษ",ISNUMBER(SEARCH("CP03",S2977)),"บางใหญ่",ISNUMBER(SEARCH("CP04",S2977)),"บางบอน",OR(ISNUMBER(SEARCH("CP",S2977)),ISNUMBER(SEARCH("BTC",D2977))),"340",TRUE,"")</f>
        <v>บางใหญ่</v>
      </c>
    </row>
    <row r="2978" spans="1:20" x14ac:dyDescent="0.2">
      <c r="A2978" t="s">
        <v>4558</v>
      </c>
      <c r="B2978" t="s">
        <v>13</v>
      </c>
      <c r="C2978">
        <v>2026</v>
      </c>
      <c r="D2978" t="s">
        <v>4577</v>
      </c>
      <c r="E2978" t="s">
        <v>1553</v>
      </c>
      <c r="F2978" t="s">
        <v>1554</v>
      </c>
      <c r="G2978" t="s">
        <v>2585</v>
      </c>
      <c r="H2978" t="s">
        <v>2586</v>
      </c>
      <c r="I2978" t="s">
        <v>4578</v>
      </c>
      <c r="J2978" t="s">
        <v>4579</v>
      </c>
      <c r="K2978" t="s">
        <v>2702</v>
      </c>
      <c r="L2978" s="1">
        <v>4</v>
      </c>
      <c r="M2978" s="1">
        <v>120</v>
      </c>
      <c r="N2978" s="1">
        <v>0</v>
      </c>
      <c r="O2978" s="1" t="s">
        <v>2580</v>
      </c>
      <c r="P2978" s="1">
        <v>0</v>
      </c>
      <c r="Q2978" s="1">
        <v>0</v>
      </c>
      <c r="R2978" s="1">
        <v>0</v>
      </c>
      <c r="S2978" t="s">
        <v>2606</v>
      </c>
      <c r="T2978" t="str" cm="1">
        <f t="array" ref="T2978">_xlfn.IFS(ISNUMBER(SEARCH("CP02",S2978)),"ราชพฤกษ",ISNUMBER(SEARCH("CP03",S2978)),"บางใหญ่",ISNUMBER(SEARCH("CP04",S2978)),"บางบอน",OR(ISNUMBER(SEARCH("CP",S2978)),ISNUMBER(SEARCH("BTC",D2978))),"340",TRUE,"")</f>
        <v>บางใหญ่</v>
      </c>
    </row>
    <row r="2979" spans="1:20" x14ac:dyDescent="0.2">
      <c r="A2979" t="s">
        <v>4558</v>
      </c>
      <c r="B2979" t="s">
        <v>13</v>
      </c>
      <c r="C2979">
        <v>2026</v>
      </c>
      <c r="D2979" t="s">
        <v>4577</v>
      </c>
      <c r="E2979" t="s">
        <v>1547</v>
      </c>
      <c r="F2979" t="s">
        <v>1548</v>
      </c>
      <c r="G2979" t="s">
        <v>2588</v>
      </c>
      <c r="H2979" t="s">
        <v>2586</v>
      </c>
      <c r="I2979" t="s">
        <v>4578</v>
      </c>
      <c r="J2979" t="s">
        <v>4579</v>
      </c>
      <c r="K2979" t="s">
        <v>2702</v>
      </c>
      <c r="L2979" s="1">
        <v>1</v>
      </c>
      <c r="M2979" s="1">
        <v>400</v>
      </c>
      <c r="N2979" s="1">
        <v>0</v>
      </c>
      <c r="O2979" s="1" t="s">
        <v>2580</v>
      </c>
      <c r="P2979" s="1">
        <v>0</v>
      </c>
      <c r="Q2979" s="1">
        <v>0</v>
      </c>
      <c r="R2979" s="1">
        <v>0</v>
      </c>
      <c r="S2979" t="s">
        <v>2606</v>
      </c>
      <c r="T2979" t="str" cm="1">
        <f t="array" ref="T2979">_xlfn.IFS(ISNUMBER(SEARCH("CP02",S2979)),"ราชพฤกษ",ISNUMBER(SEARCH("CP03",S2979)),"บางใหญ่",ISNUMBER(SEARCH("CP04",S2979)),"บางบอน",OR(ISNUMBER(SEARCH("CP",S2979)),ISNUMBER(SEARCH("BTC",D2979))),"340",TRUE,"")</f>
        <v>บางใหญ่</v>
      </c>
    </row>
    <row r="2980" spans="1:20" x14ac:dyDescent="0.2">
      <c r="A2980" t="s">
        <v>4558</v>
      </c>
      <c r="B2980" t="s">
        <v>13</v>
      </c>
      <c r="C2980">
        <v>2026</v>
      </c>
      <c r="D2980" t="s">
        <v>4577</v>
      </c>
      <c r="E2980" t="s">
        <v>2205</v>
      </c>
      <c r="F2980" t="s">
        <v>2206</v>
      </c>
      <c r="G2980" t="s">
        <v>2589</v>
      </c>
      <c r="H2980" t="s">
        <v>2803</v>
      </c>
      <c r="I2980" t="s">
        <v>4578</v>
      </c>
      <c r="J2980" t="s">
        <v>4579</v>
      </c>
      <c r="K2980" t="s">
        <v>2702</v>
      </c>
      <c r="L2980" s="1">
        <v>1</v>
      </c>
      <c r="M2980" s="1">
        <v>1</v>
      </c>
      <c r="N2980" s="1">
        <v>0</v>
      </c>
      <c r="O2980" s="1" t="s">
        <v>2580</v>
      </c>
      <c r="P2980" s="1">
        <v>0</v>
      </c>
      <c r="Q2980" s="1">
        <v>0</v>
      </c>
      <c r="R2980" s="1">
        <v>0</v>
      </c>
      <c r="S2980" t="s">
        <v>2606</v>
      </c>
      <c r="T2980" t="str" cm="1">
        <f t="array" ref="T2980">_xlfn.IFS(ISNUMBER(SEARCH("CP02",S2980)),"ราชพฤกษ",ISNUMBER(SEARCH("CP03",S2980)),"บางใหญ่",ISNUMBER(SEARCH("CP04",S2980)),"บางบอน",OR(ISNUMBER(SEARCH("CP",S2980)),ISNUMBER(SEARCH("BTC",D2980))),"340",TRUE,"")</f>
        <v>บางใหญ่</v>
      </c>
    </row>
    <row r="2981" spans="1:20" x14ac:dyDescent="0.2">
      <c r="A2981" t="s">
        <v>4558</v>
      </c>
      <c r="B2981" t="s">
        <v>13</v>
      </c>
      <c r="C2981">
        <v>2026</v>
      </c>
      <c r="D2981" t="s">
        <v>3019</v>
      </c>
      <c r="E2981" t="s">
        <v>1343</v>
      </c>
      <c r="F2981" t="s">
        <v>1344</v>
      </c>
      <c r="G2981" t="s">
        <v>2582</v>
      </c>
      <c r="H2981" t="s">
        <v>2586</v>
      </c>
      <c r="I2981" t="s">
        <v>4580</v>
      </c>
      <c r="J2981" t="s">
        <v>3021</v>
      </c>
      <c r="K2981" t="s">
        <v>2702</v>
      </c>
      <c r="L2981" s="1">
        <v>1</v>
      </c>
      <c r="M2981" s="1">
        <v>220</v>
      </c>
      <c r="N2981" s="1">
        <v>0</v>
      </c>
      <c r="O2981" s="1" t="s">
        <v>2580</v>
      </c>
      <c r="P2981" s="1">
        <v>205.61</v>
      </c>
      <c r="Q2981" s="1">
        <v>14.39</v>
      </c>
      <c r="R2981" s="1">
        <v>220</v>
      </c>
      <c r="S2981" t="s">
        <v>2605</v>
      </c>
      <c r="T2981" t="str" cm="1">
        <f t="array" ref="T2981">_xlfn.IFS(ISNUMBER(SEARCH("CP02",S2981)),"ราชพฤกษ",ISNUMBER(SEARCH("CP03",S2981)),"บางใหญ่",ISNUMBER(SEARCH("CP04",S2981)),"บางบอน",OR(ISNUMBER(SEARCH("CP",S2981)),ISNUMBER(SEARCH("BTC",D2981))),"340",TRUE,"")</f>
        <v>บางใหญ่</v>
      </c>
    </row>
    <row r="2982" spans="1:20" x14ac:dyDescent="0.2">
      <c r="A2982" t="s">
        <v>4558</v>
      </c>
      <c r="B2982" t="s">
        <v>13</v>
      </c>
      <c r="C2982">
        <v>2026</v>
      </c>
      <c r="D2982" t="s">
        <v>3019</v>
      </c>
      <c r="E2982" t="s">
        <v>1547</v>
      </c>
      <c r="F2982" t="s">
        <v>1548</v>
      </c>
      <c r="G2982" t="s">
        <v>2588</v>
      </c>
      <c r="H2982" t="s">
        <v>2586</v>
      </c>
      <c r="I2982" t="s">
        <v>4580</v>
      </c>
      <c r="J2982" t="s">
        <v>3021</v>
      </c>
      <c r="K2982" t="s">
        <v>2702</v>
      </c>
      <c r="L2982" s="1">
        <v>1</v>
      </c>
      <c r="M2982" s="1">
        <v>400</v>
      </c>
      <c r="N2982" s="1">
        <v>0</v>
      </c>
      <c r="O2982" s="1" t="s">
        <v>2580</v>
      </c>
      <c r="P2982" s="1">
        <v>373.83</v>
      </c>
      <c r="Q2982" s="1">
        <v>26.17</v>
      </c>
      <c r="R2982" s="1">
        <v>400</v>
      </c>
      <c r="S2982" t="s">
        <v>2606</v>
      </c>
      <c r="T2982" t="str" cm="1">
        <f t="array" ref="T2982">_xlfn.IFS(ISNUMBER(SEARCH("CP02",S2982)),"ราชพฤกษ",ISNUMBER(SEARCH("CP03",S2982)),"บางใหญ่",ISNUMBER(SEARCH("CP04",S2982)),"บางบอน",OR(ISNUMBER(SEARCH("CP",S2982)),ISNUMBER(SEARCH("BTC",D2982))),"340",TRUE,"")</f>
        <v>บางใหญ่</v>
      </c>
    </row>
    <row r="2983" spans="1:20" x14ac:dyDescent="0.2">
      <c r="A2983" t="s">
        <v>4558</v>
      </c>
      <c r="B2983" t="s">
        <v>13</v>
      </c>
      <c r="C2983">
        <v>2026</v>
      </c>
      <c r="D2983" t="s">
        <v>3178</v>
      </c>
      <c r="E2983" t="s">
        <v>1079</v>
      </c>
      <c r="F2983" t="s">
        <v>1080</v>
      </c>
      <c r="G2983" t="s">
        <v>3179</v>
      </c>
      <c r="H2983" t="s">
        <v>3180</v>
      </c>
      <c r="I2983" t="s">
        <v>4581</v>
      </c>
      <c r="J2983" t="s">
        <v>3182</v>
      </c>
      <c r="K2983" t="s">
        <v>3002</v>
      </c>
      <c r="L2983" s="1">
        <v>2</v>
      </c>
      <c r="M2983" s="1">
        <v>6500</v>
      </c>
      <c r="N2983" s="1">
        <v>0</v>
      </c>
      <c r="O2983" s="1" t="s">
        <v>2580</v>
      </c>
      <c r="P2983" s="1">
        <v>12149.53</v>
      </c>
      <c r="Q2983" s="1">
        <v>850.47</v>
      </c>
      <c r="R2983" s="1">
        <v>13000</v>
      </c>
      <c r="S2983" t="s">
        <v>2847</v>
      </c>
      <c r="T2983" t="str" cm="1">
        <f t="array" ref="T2983">_xlfn.IFS(ISNUMBER(SEARCH("CP02",S2983)),"ราชพฤกษ",ISNUMBER(SEARCH("CP03",S2983)),"บางใหญ่",ISNUMBER(SEARCH("CP04",S2983)),"บางบอน",OR(ISNUMBER(SEARCH("CP",S2983)),ISNUMBER(SEARCH("BTC",D2983))),"340",TRUE,"")</f>
        <v>ราชพฤกษ</v>
      </c>
    </row>
    <row r="2984" spans="1:20" x14ac:dyDescent="0.2">
      <c r="A2984" t="s">
        <v>4558</v>
      </c>
      <c r="B2984" t="s">
        <v>13</v>
      </c>
      <c r="C2984">
        <v>2026</v>
      </c>
      <c r="D2984" t="s">
        <v>3178</v>
      </c>
      <c r="E2984" t="s">
        <v>1087</v>
      </c>
      <c r="F2984" t="s">
        <v>1088</v>
      </c>
      <c r="G2984" t="s">
        <v>4582</v>
      </c>
      <c r="H2984" t="s">
        <v>3180</v>
      </c>
      <c r="I2984" t="s">
        <v>4581</v>
      </c>
      <c r="J2984" t="s">
        <v>3182</v>
      </c>
      <c r="K2984" t="s">
        <v>3002</v>
      </c>
      <c r="L2984" s="1">
        <v>2</v>
      </c>
      <c r="M2984" s="1">
        <v>780</v>
      </c>
      <c r="N2984" s="1">
        <v>0</v>
      </c>
      <c r="O2984" s="1" t="s">
        <v>2580</v>
      </c>
      <c r="P2984" s="1">
        <v>1457.94</v>
      </c>
      <c r="Q2984" s="1">
        <v>102.06</v>
      </c>
      <c r="R2984" s="1">
        <v>1560</v>
      </c>
      <c r="S2984" t="s">
        <v>2584</v>
      </c>
      <c r="T2984" t="str" cm="1">
        <f t="array" ref="T2984">_xlfn.IFS(ISNUMBER(SEARCH("CP02",S2984)),"ราชพฤกษ",ISNUMBER(SEARCH("CP03",S2984)),"บางใหญ่",ISNUMBER(SEARCH("CP04",S2984)),"บางบอน",OR(ISNUMBER(SEARCH("CP",S2984)),ISNUMBER(SEARCH("BTC",D2984))),"340",TRUE,"")</f>
        <v>ราชพฤกษ</v>
      </c>
    </row>
    <row r="2985" spans="1:20" x14ac:dyDescent="0.2">
      <c r="A2985" t="s">
        <v>4558</v>
      </c>
      <c r="B2985" t="s">
        <v>13</v>
      </c>
      <c r="C2985">
        <v>2026</v>
      </c>
      <c r="D2985" t="s">
        <v>3178</v>
      </c>
      <c r="E2985" t="s">
        <v>1085</v>
      </c>
      <c r="F2985" t="s">
        <v>1086</v>
      </c>
      <c r="G2985" t="s">
        <v>4583</v>
      </c>
      <c r="H2985" t="s">
        <v>3180</v>
      </c>
      <c r="I2985" t="s">
        <v>4581</v>
      </c>
      <c r="J2985" t="s">
        <v>3182</v>
      </c>
      <c r="K2985" t="s">
        <v>3002</v>
      </c>
      <c r="L2985" s="1">
        <v>2</v>
      </c>
      <c r="M2985" s="1">
        <v>510</v>
      </c>
      <c r="N2985" s="1">
        <v>0</v>
      </c>
      <c r="O2985" s="1" t="s">
        <v>2580</v>
      </c>
      <c r="P2985" s="1">
        <v>953.27</v>
      </c>
      <c r="Q2985" s="1">
        <v>66.73</v>
      </c>
      <c r="R2985" s="1">
        <v>1020</v>
      </c>
      <c r="S2985" t="s">
        <v>2584</v>
      </c>
      <c r="T2985" t="str" cm="1">
        <f t="array" ref="T2985">_xlfn.IFS(ISNUMBER(SEARCH("CP02",S2985)),"ราชพฤกษ",ISNUMBER(SEARCH("CP03",S2985)),"บางใหญ่",ISNUMBER(SEARCH("CP04",S2985)),"บางบอน",OR(ISNUMBER(SEARCH("CP",S2985)),ISNUMBER(SEARCH("BTC",D2985))),"340",TRUE,"")</f>
        <v>ราชพฤกษ</v>
      </c>
    </row>
    <row r="2986" spans="1:20" x14ac:dyDescent="0.2">
      <c r="A2986" t="s">
        <v>4558</v>
      </c>
      <c r="B2986" t="s">
        <v>13</v>
      </c>
      <c r="C2986">
        <v>2026</v>
      </c>
      <c r="D2986" t="s">
        <v>2646</v>
      </c>
      <c r="E2986" t="s">
        <v>843</v>
      </c>
      <c r="F2986" t="s">
        <v>844</v>
      </c>
      <c r="G2986" t="s">
        <v>2595</v>
      </c>
      <c r="H2986" t="s">
        <v>2596</v>
      </c>
      <c r="I2986" t="s">
        <v>4584</v>
      </c>
      <c r="J2986" t="s">
        <v>2648</v>
      </c>
      <c r="K2986" t="s">
        <v>2893</v>
      </c>
      <c r="L2986" s="1">
        <v>2</v>
      </c>
      <c r="M2986" s="1">
        <v>3490</v>
      </c>
      <c r="N2986" s="1">
        <v>698</v>
      </c>
      <c r="O2986" s="1" t="s">
        <v>2580</v>
      </c>
      <c r="P2986" s="1">
        <v>5871.03</v>
      </c>
      <c r="Q2986" s="1">
        <v>410.97</v>
      </c>
      <c r="R2986" s="1">
        <v>6282</v>
      </c>
      <c r="S2986" t="s">
        <v>4585</v>
      </c>
      <c r="T2986" t="str" cm="1">
        <f t="array" ref="T2986">_xlfn.IFS(ISNUMBER(SEARCH("CP02",S2986)),"ราชพฤกษ",ISNUMBER(SEARCH("CP03",S2986)),"บางใหญ่",ISNUMBER(SEARCH("CP04",S2986)),"บางบอน",OR(ISNUMBER(SEARCH("CP",S2986)),ISNUMBER(SEARCH("BTC",D2986))),"340",TRUE,"")</f>
        <v>บางใหญ่</v>
      </c>
    </row>
    <row r="2987" spans="1:20" x14ac:dyDescent="0.2">
      <c r="A2987" t="s">
        <v>4558</v>
      </c>
      <c r="B2987" t="s">
        <v>13</v>
      </c>
      <c r="C2987">
        <v>2026</v>
      </c>
      <c r="D2987" t="s">
        <v>2646</v>
      </c>
      <c r="E2987" t="s">
        <v>909</v>
      </c>
      <c r="F2987" t="s">
        <v>910</v>
      </c>
      <c r="G2987" t="s">
        <v>2595</v>
      </c>
      <c r="H2987" t="s">
        <v>2596</v>
      </c>
      <c r="I2987" t="s">
        <v>4584</v>
      </c>
      <c r="J2987" t="s">
        <v>2648</v>
      </c>
      <c r="K2987" t="s">
        <v>2893</v>
      </c>
      <c r="L2987" s="1">
        <v>2</v>
      </c>
      <c r="M2987" s="1">
        <v>4690</v>
      </c>
      <c r="N2987" s="1">
        <v>662</v>
      </c>
      <c r="O2987" s="1" t="s">
        <v>2580</v>
      </c>
      <c r="P2987" s="1">
        <v>8147.66</v>
      </c>
      <c r="Q2987" s="1">
        <v>570.34</v>
      </c>
      <c r="R2987" s="1">
        <v>8718</v>
      </c>
      <c r="S2987" t="s">
        <v>2894</v>
      </c>
      <c r="T2987" t="str" cm="1">
        <f t="array" ref="T2987">_xlfn.IFS(ISNUMBER(SEARCH("CP02",S2987)),"ราชพฤกษ",ISNUMBER(SEARCH("CP03",S2987)),"บางใหญ่",ISNUMBER(SEARCH("CP04",S2987)),"บางบอน",OR(ISNUMBER(SEARCH("CP",S2987)),ISNUMBER(SEARCH("BTC",D2987))),"340",TRUE,"")</f>
        <v>บางใหญ่</v>
      </c>
    </row>
    <row r="2988" spans="1:20" x14ac:dyDescent="0.2">
      <c r="A2988" t="s">
        <v>4558</v>
      </c>
      <c r="B2988" t="s">
        <v>13</v>
      </c>
      <c r="C2988">
        <v>2026</v>
      </c>
      <c r="D2988" t="s">
        <v>2646</v>
      </c>
      <c r="E2988" t="s">
        <v>1091</v>
      </c>
      <c r="F2988" t="s">
        <v>1092</v>
      </c>
      <c r="G2988" t="s">
        <v>2582</v>
      </c>
      <c r="H2988" t="s">
        <v>2583</v>
      </c>
      <c r="I2988" t="s">
        <v>4584</v>
      </c>
      <c r="J2988" t="s">
        <v>2648</v>
      </c>
      <c r="K2988" t="s">
        <v>2893</v>
      </c>
      <c r="L2988" s="1">
        <v>4</v>
      </c>
      <c r="M2988" s="1">
        <v>60</v>
      </c>
      <c r="N2988" s="1">
        <v>0</v>
      </c>
      <c r="O2988" s="1" t="s">
        <v>2580</v>
      </c>
      <c r="P2988" s="1">
        <v>0</v>
      </c>
      <c r="Q2988" s="1">
        <v>0</v>
      </c>
      <c r="R2988" s="1">
        <v>0</v>
      </c>
      <c r="S2988" t="s">
        <v>2605</v>
      </c>
      <c r="T2988" t="str" cm="1">
        <f t="array" ref="T2988">_xlfn.IFS(ISNUMBER(SEARCH("CP02",S2988)),"ราชพฤกษ",ISNUMBER(SEARCH("CP03",S2988)),"บางใหญ่",ISNUMBER(SEARCH("CP04",S2988)),"บางบอน",OR(ISNUMBER(SEARCH("CP",S2988)),ISNUMBER(SEARCH("BTC",D2988))),"340",TRUE,"")</f>
        <v>บางใหญ่</v>
      </c>
    </row>
    <row r="2989" spans="1:20" x14ac:dyDescent="0.2">
      <c r="A2989" t="s">
        <v>4558</v>
      </c>
      <c r="B2989" t="s">
        <v>13</v>
      </c>
      <c r="C2989">
        <v>2026</v>
      </c>
      <c r="D2989" t="s">
        <v>2646</v>
      </c>
      <c r="E2989" t="s">
        <v>1553</v>
      </c>
      <c r="F2989" t="s">
        <v>1554</v>
      </c>
      <c r="G2989" t="s">
        <v>2585</v>
      </c>
      <c r="H2989" t="s">
        <v>2586</v>
      </c>
      <c r="I2989" t="s">
        <v>4584</v>
      </c>
      <c r="J2989" t="s">
        <v>2648</v>
      </c>
      <c r="K2989" t="s">
        <v>2893</v>
      </c>
      <c r="L2989" s="1">
        <v>4</v>
      </c>
      <c r="M2989" s="1">
        <v>120</v>
      </c>
      <c r="N2989" s="1">
        <v>0</v>
      </c>
      <c r="O2989" s="1" t="s">
        <v>2580</v>
      </c>
      <c r="P2989" s="1">
        <v>0</v>
      </c>
      <c r="Q2989" s="1">
        <v>0</v>
      </c>
      <c r="R2989" s="1">
        <v>0</v>
      </c>
      <c r="S2989" t="s">
        <v>2606</v>
      </c>
      <c r="T2989" t="str" cm="1">
        <f t="array" ref="T2989">_xlfn.IFS(ISNUMBER(SEARCH("CP02",S2989)),"ราชพฤกษ",ISNUMBER(SEARCH("CP03",S2989)),"บางใหญ่",ISNUMBER(SEARCH("CP04",S2989)),"บางบอน",OR(ISNUMBER(SEARCH("CP",S2989)),ISNUMBER(SEARCH("BTC",D2989))),"340",TRUE,"")</f>
        <v>บางใหญ่</v>
      </c>
    </row>
    <row r="2990" spans="1:20" x14ac:dyDescent="0.2">
      <c r="A2990" t="s">
        <v>4558</v>
      </c>
      <c r="B2990" t="s">
        <v>13</v>
      </c>
      <c r="C2990">
        <v>2026</v>
      </c>
      <c r="D2990" t="s">
        <v>2646</v>
      </c>
      <c r="E2990" t="s">
        <v>1547</v>
      </c>
      <c r="F2990" t="s">
        <v>1548</v>
      </c>
      <c r="G2990" t="s">
        <v>2588</v>
      </c>
      <c r="H2990" t="s">
        <v>2586</v>
      </c>
      <c r="I2990" t="s">
        <v>4584</v>
      </c>
      <c r="J2990" t="s">
        <v>2648</v>
      </c>
      <c r="K2990" t="s">
        <v>2893</v>
      </c>
      <c r="L2990" s="1">
        <v>1</v>
      </c>
      <c r="M2990" s="1">
        <v>400</v>
      </c>
      <c r="N2990" s="1">
        <v>0</v>
      </c>
      <c r="O2990" s="1" t="s">
        <v>2580</v>
      </c>
      <c r="P2990" s="1">
        <v>0</v>
      </c>
      <c r="Q2990" s="1">
        <v>0</v>
      </c>
      <c r="R2990" s="1">
        <v>0</v>
      </c>
      <c r="S2990" t="s">
        <v>2606</v>
      </c>
      <c r="T2990" t="str" cm="1">
        <f t="array" ref="T2990">_xlfn.IFS(ISNUMBER(SEARCH("CP02",S2990)),"ราชพฤกษ",ISNUMBER(SEARCH("CP03",S2990)),"บางใหญ่",ISNUMBER(SEARCH("CP04",S2990)),"บางบอน",OR(ISNUMBER(SEARCH("CP",S2990)),ISNUMBER(SEARCH("BTC",D2990))),"340",TRUE,"")</f>
        <v>บางใหญ่</v>
      </c>
    </row>
    <row r="2991" spans="1:20" x14ac:dyDescent="0.2">
      <c r="A2991" t="s">
        <v>4558</v>
      </c>
      <c r="B2991" t="s">
        <v>13</v>
      </c>
      <c r="C2991">
        <v>2026</v>
      </c>
      <c r="D2991" t="s">
        <v>2890</v>
      </c>
      <c r="E2991" t="s">
        <v>905</v>
      </c>
      <c r="F2991" t="s">
        <v>906</v>
      </c>
      <c r="G2991" t="s">
        <v>2655</v>
      </c>
      <c r="H2991" t="s">
        <v>2656</v>
      </c>
      <c r="I2991" t="s">
        <v>4586</v>
      </c>
      <c r="J2991" t="s">
        <v>2892</v>
      </c>
      <c r="K2991" t="s">
        <v>2893</v>
      </c>
      <c r="L2991" s="1">
        <v>1</v>
      </c>
      <c r="M2991" s="1">
        <v>4880</v>
      </c>
      <c r="N2991" s="1">
        <v>244</v>
      </c>
      <c r="O2991" s="1" t="s">
        <v>2580</v>
      </c>
      <c r="P2991" s="1">
        <v>4332.71</v>
      </c>
      <c r="Q2991" s="1">
        <v>303.29000000000002</v>
      </c>
      <c r="R2991" s="1">
        <v>4636</v>
      </c>
      <c r="S2991" t="s">
        <v>2956</v>
      </c>
      <c r="T2991" t="str" cm="1">
        <f t="array" ref="T2991">_xlfn.IFS(ISNUMBER(SEARCH("CP02",S2991)),"ราชพฤกษ",ISNUMBER(SEARCH("CP03",S2991)),"บางใหญ่",ISNUMBER(SEARCH("CP04",S2991)),"บางบอน",OR(ISNUMBER(SEARCH("CP",S2991)),ISNUMBER(SEARCH("BTC",D2991))),"340",TRUE,"")</f>
        <v>บางใหญ่</v>
      </c>
    </row>
    <row r="2992" spans="1:20" x14ac:dyDescent="0.2">
      <c r="A2992" t="s">
        <v>4558</v>
      </c>
      <c r="B2992" t="s">
        <v>13</v>
      </c>
      <c r="C2992">
        <v>2026</v>
      </c>
      <c r="D2992" t="s">
        <v>2890</v>
      </c>
      <c r="E2992" t="s">
        <v>1091</v>
      </c>
      <c r="F2992" t="s">
        <v>1092</v>
      </c>
      <c r="G2992" t="s">
        <v>2582</v>
      </c>
      <c r="H2992" t="s">
        <v>2583</v>
      </c>
      <c r="I2992" t="s">
        <v>4586</v>
      </c>
      <c r="J2992" t="s">
        <v>2892</v>
      </c>
      <c r="K2992" t="s">
        <v>2893</v>
      </c>
      <c r="L2992" s="1">
        <v>1</v>
      </c>
      <c r="M2992" s="1">
        <v>60</v>
      </c>
      <c r="N2992" s="1">
        <v>0</v>
      </c>
      <c r="O2992" s="1" t="s">
        <v>2580</v>
      </c>
      <c r="P2992" s="1">
        <v>0</v>
      </c>
      <c r="Q2992" s="1">
        <v>0</v>
      </c>
      <c r="R2992" s="1">
        <v>0</v>
      </c>
      <c r="S2992" t="s">
        <v>2605</v>
      </c>
      <c r="T2992" t="str" cm="1">
        <f t="array" ref="T2992">_xlfn.IFS(ISNUMBER(SEARCH("CP02",S2992)),"ราชพฤกษ",ISNUMBER(SEARCH("CP03",S2992)),"บางใหญ่",ISNUMBER(SEARCH("CP04",S2992)),"บางบอน",OR(ISNUMBER(SEARCH("CP",S2992)),ISNUMBER(SEARCH("BTC",D2992))),"340",TRUE,"")</f>
        <v>บางใหญ่</v>
      </c>
    </row>
    <row r="2993" spans="1:20" x14ac:dyDescent="0.2">
      <c r="A2993" t="s">
        <v>4558</v>
      </c>
      <c r="B2993" t="s">
        <v>13</v>
      </c>
      <c r="C2993">
        <v>2026</v>
      </c>
      <c r="D2993" t="s">
        <v>2890</v>
      </c>
      <c r="E2993" t="s">
        <v>1553</v>
      </c>
      <c r="F2993" t="s">
        <v>1554</v>
      </c>
      <c r="G2993" t="s">
        <v>2585</v>
      </c>
      <c r="H2993" t="s">
        <v>2586</v>
      </c>
      <c r="I2993" t="s">
        <v>4586</v>
      </c>
      <c r="J2993" t="s">
        <v>2892</v>
      </c>
      <c r="K2993" t="s">
        <v>2893</v>
      </c>
      <c r="L2993" s="1">
        <v>1</v>
      </c>
      <c r="M2993" s="1">
        <v>120</v>
      </c>
      <c r="N2993" s="1">
        <v>0</v>
      </c>
      <c r="O2993" s="1" t="s">
        <v>2580</v>
      </c>
      <c r="P2993" s="1">
        <v>0</v>
      </c>
      <c r="Q2993" s="1">
        <v>0</v>
      </c>
      <c r="R2993" s="1">
        <v>0</v>
      </c>
      <c r="S2993" t="s">
        <v>2606</v>
      </c>
      <c r="T2993" t="str" cm="1">
        <f t="array" ref="T2993">_xlfn.IFS(ISNUMBER(SEARCH("CP02",S2993)),"ราชพฤกษ",ISNUMBER(SEARCH("CP03",S2993)),"บางใหญ่",ISNUMBER(SEARCH("CP04",S2993)),"บางบอน",OR(ISNUMBER(SEARCH("CP",S2993)),ISNUMBER(SEARCH("BTC",D2993))),"340",TRUE,"")</f>
        <v>บางใหญ่</v>
      </c>
    </row>
    <row r="2994" spans="1:20" x14ac:dyDescent="0.2">
      <c r="A2994" t="s">
        <v>4587</v>
      </c>
      <c r="B2994" t="s">
        <v>13</v>
      </c>
      <c r="C2994">
        <v>2026</v>
      </c>
      <c r="D2994" t="s">
        <v>4588</v>
      </c>
      <c r="E2994" t="s">
        <v>543</v>
      </c>
      <c r="F2994" t="s">
        <v>544</v>
      </c>
      <c r="G2994" t="s">
        <v>2582</v>
      </c>
      <c r="H2994" t="s">
        <v>2586</v>
      </c>
      <c r="I2994" t="s">
        <v>4589</v>
      </c>
      <c r="J2994" t="s">
        <v>4590</v>
      </c>
      <c r="K2994" t="s">
        <v>2692</v>
      </c>
      <c r="L2994" s="1">
        <v>1</v>
      </c>
      <c r="M2994" s="1">
        <v>1650</v>
      </c>
      <c r="N2994" s="1">
        <v>0</v>
      </c>
      <c r="O2994" s="1" t="s">
        <v>2580</v>
      </c>
      <c r="P2994" s="1">
        <v>1542.06</v>
      </c>
      <c r="Q2994" s="1">
        <v>107.94</v>
      </c>
      <c r="R2994" s="1">
        <v>1650</v>
      </c>
      <c r="S2994" t="s">
        <v>2631</v>
      </c>
      <c r="T2994" t="str" cm="1">
        <f t="array" ref="T2994">_xlfn.IFS(ISNUMBER(SEARCH("CP02",S2994)),"ราชพฤกษ",ISNUMBER(SEARCH("CP03",S2994)),"บางใหญ่",ISNUMBER(SEARCH("CP04",S2994)),"บางบอน",OR(ISNUMBER(SEARCH("CP",S2994)),ISNUMBER(SEARCH("BTC",D2994))),"340",TRUE,"")</f>
        <v>บางบอน</v>
      </c>
    </row>
    <row r="2995" spans="1:20" x14ac:dyDescent="0.2">
      <c r="A2995" t="s">
        <v>4587</v>
      </c>
      <c r="B2995" t="s">
        <v>13</v>
      </c>
      <c r="C2995">
        <v>2026</v>
      </c>
      <c r="D2995" t="s">
        <v>4588</v>
      </c>
      <c r="E2995" t="s">
        <v>507</v>
      </c>
      <c r="F2995" t="s">
        <v>508</v>
      </c>
      <c r="G2995" t="s">
        <v>2582</v>
      </c>
      <c r="H2995" t="s">
        <v>2586</v>
      </c>
      <c r="I2995" t="s">
        <v>4589</v>
      </c>
      <c r="J2995" t="s">
        <v>4590</v>
      </c>
      <c r="K2995" t="s">
        <v>2692</v>
      </c>
      <c r="L2995" s="1">
        <v>1</v>
      </c>
      <c r="M2995" s="1">
        <v>420</v>
      </c>
      <c r="N2995" s="1">
        <v>0</v>
      </c>
      <c r="O2995" s="1" t="s">
        <v>2580</v>
      </c>
      <c r="P2995" s="1">
        <v>0</v>
      </c>
      <c r="Q2995" s="1">
        <v>0</v>
      </c>
      <c r="R2995" s="1">
        <v>0</v>
      </c>
      <c r="S2995" t="s">
        <v>2631</v>
      </c>
      <c r="T2995" t="str" cm="1">
        <f t="array" ref="T2995">_xlfn.IFS(ISNUMBER(SEARCH("CP02",S2995)),"ราชพฤกษ",ISNUMBER(SEARCH("CP03",S2995)),"บางใหญ่",ISNUMBER(SEARCH("CP04",S2995)),"บางบอน",OR(ISNUMBER(SEARCH("CP",S2995)),ISNUMBER(SEARCH("BTC",D2995))),"340",TRUE,"")</f>
        <v>บางบอน</v>
      </c>
    </row>
    <row r="2996" spans="1:20" x14ac:dyDescent="0.2">
      <c r="A2996" t="s">
        <v>4587</v>
      </c>
      <c r="B2996" t="s">
        <v>13</v>
      </c>
      <c r="C2996">
        <v>2026</v>
      </c>
      <c r="D2996" t="s">
        <v>4588</v>
      </c>
      <c r="E2996" t="s">
        <v>153</v>
      </c>
      <c r="F2996" t="s">
        <v>154</v>
      </c>
      <c r="G2996" t="s">
        <v>2582</v>
      </c>
      <c r="H2996" t="s">
        <v>2586</v>
      </c>
      <c r="I2996" t="s">
        <v>4589</v>
      </c>
      <c r="J2996" t="s">
        <v>4590</v>
      </c>
      <c r="K2996" t="s">
        <v>2692</v>
      </c>
      <c r="L2996" s="1">
        <v>1</v>
      </c>
      <c r="M2996" s="1">
        <v>200</v>
      </c>
      <c r="N2996" s="1">
        <v>0</v>
      </c>
      <c r="O2996" s="1" t="s">
        <v>2580</v>
      </c>
      <c r="P2996" s="1">
        <v>186.92</v>
      </c>
      <c r="Q2996" s="1">
        <v>13.08</v>
      </c>
      <c r="R2996" s="1">
        <v>200</v>
      </c>
      <c r="S2996" t="s">
        <v>2631</v>
      </c>
      <c r="T2996" t="str" cm="1">
        <f t="array" ref="T2996">_xlfn.IFS(ISNUMBER(SEARCH("CP02",S2996)),"ราชพฤกษ",ISNUMBER(SEARCH("CP03",S2996)),"บางใหญ่",ISNUMBER(SEARCH("CP04",S2996)),"บางบอน",OR(ISNUMBER(SEARCH("CP",S2996)),ISNUMBER(SEARCH("BTC",D2996))),"340",TRUE,"")</f>
        <v>บางบอน</v>
      </c>
    </row>
    <row r="2997" spans="1:20" x14ac:dyDescent="0.2">
      <c r="A2997" t="s">
        <v>4587</v>
      </c>
      <c r="B2997" t="s">
        <v>13</v>
      </c>
      <c r="C2997">
        <v>2026</v>
      </c>
      <c r="D2997" t="s">
        <v>4588</v>
      </c>
      <c r="E2997" t="s">
        <v>1185</v>
      </c>
      <c r="F2997" t="s">
        <v>1186</v>
      </c>
      <c r="G2997" t="s">
        <v>2582</v>
      </c>
      <c r="H2997" t="s">
        <v>2586</v>
      </c>
      <c r="I2997" t="s">
        <v>4589</v>
      </c>
      <c r="J2997" t="s">
        <v>4590</v>
      </c>
      <c r="K2997" t="s">
        <v>2692</v>
      </c>
      <c r="L2997" s="1">
        <v>1</v>
      </c>
      <c r="M2997" s="1">
        <v>20</v>
      </c>
      <c r="N2997" s="1">
        <v>0</v>
      </c>
      <c r="O2997" s="1" t="s">
        <v>2580</v>
      </c>
      <c r="P2997" s="1">
        <v>18.690000000000001</v>
      </c>
      <c r="Q2997" s="1">
        <v>1.31</v>
      </c>
      <c r="R2997" s="1">
        <v>20</v>
      </c>
      <c r="S2997" t="s">
        <v>2631</v>
      </c>
      <c r="T2997" t="str" cm="1">
        <f t="array" ref="T2997">_xlfn.IFS(ISNUMBER(SEARCH("CP02",S2997)),"ราชพฤกษ",ISNUMBER(SEARCH("CP03",S2997)),"บางใหญ่",ISNUMBER(SEARCH("CP04",S2997)),"บางบอน",OR(ISNUMBER(SEARCH("CP",S2997)),ISNUMBER(SEARCH("BTC",D2997))),"340",TRUE,"")</f>
        <v>บางบอน</v>
      </c>
    </row>
    <row r="2998" spans="1:20" x14ac:dyDescent="0.2">
      <c r="A2998" t="s">
        <v>4587</v>
      </c>
      <c r="B2998" t="s">
        <v>13</v>
      </c>
      <c r="C2998">
        <v>2026</v>
      </c>
      <c r="D2998" t="s">
        <v>4591</v>
      </c>
      <c r="E2998" t="s">
        <v>1063</v>
      </c>
      <c r="F2998" t="s">
        <v>1064</v>
      </c>
      <c r="G2998" t="s">
        <v>2655</v>
      </c>
      <c r="H2998" t="s">
        <v>2656</v>
      </c>
      <c r="I2998" t="s">
        <v>4592</v>
      </c>
      <c r="J2998" t="s">
        <v>4593</v>
      </c>
      <c r="K2998" t="s">
        <v>2579</v>
      </c>
      <c r="L2998" s="1">
        <v>2</v>
      </c>
      <c r="M2998" s="1">
        <v>16600</v>
      </c>
      <c r="N2998" s="1">
        <v>0</v>
      </c>
      <c r="O2998" s="1" t="s">
        <v>2580</v>
      </c>
      <c r="P2998" s="1">
        <v>31028.04</v>
      </c>
      <c r="Q2998" s="1">
        <v>2171.96</v>
      </c>
      <c r="R2998" s="1">
        <v>33200</v>
      </c>
      <c r="S2998" t="s">
        <v>2847</v>
      </c>
      <c r="T2998" t="str" cm="1">
        <f t="array" ref="T2998">_xlfn.IFS(ISNUMBER(SEARCH("CP02",S2998)),"ราชพฤกษ",ISNUMBER(SEARCH("CP03",S2998)),"บางใหญ่",ISNUMBER(SEARCH("CP04",S2998)),"บางบอน",OR(ISNUMBER(SEARCH("CP",S2998)),ISNUMBER(SEARCH("BTC",D2998))),"340",TRUE,"")</f>
        <v>ราชพฤกษ</v>
      </c>
    </row>
    <row r="2999" spans="1:20" x14ac:dyDescent="0.2">
      <c r="A2999" t="s">
        <v>4587</v>
      </c>
      <c r="B2999" t="s">
        <v>13</v>
      </c>
      <c r="C2999">
        <v>2026</v>
      </c>
      <c r="D2999" t="s">
        <v>4591</v>
      </c>
      <c r="E2999" t="s">
        <v>1091</v>
      </c>
      <c r="F2999" t="s">
        <v>1092</v>
      </c>
      <c r="G2999" t="s">
        <v>2582</v>
      </c>
      <c r="H2999" t="s">
        <v>2583</v>
      </c>
      <c r="I2999" t="s">
        <v>4592</v>
      </c>
      <c r="J2999" t="s">
        <v>4593</v>
      </c>
      <c r="K2999" t="s">
        <v>2579</v>
      </c>
      <c r="L2999" s="1">
        <v>4</v>
      </c>
      <c r="M2999" s="1">
        <v>60</v>
      </c>
      <c r="N2999" s="1">
        <v>0</v>
      </c>
      <c r="O2999" s="1" t="s">
        <v>2580</v>
      </c>
      <c r="P2999" s="1">
        <v>0</v>
      </c>
      <c r="Q2999" s="1">
        <v>0</v>
      </c>
      <c r="R2999" s="1">
        <v>0</v>
      </c>
      <c r="S2999" t="s">
        <v>2584</v>
      </c>
      <c r="T2999" t="str" cm="1">
        <f t="array" ref="T2999">_xlfn.IFS(ISNUMBER(SEARCH("CP02",S2999)),"ราชพฤกษ",ISNUMBER(SEARCH("CP03",S2999)),"บางใหญ่",ISNUMBER(SEARCH("CP04",S2999)),"บางบอน",OR(ISNUMBER(SEARCH("CP",S2999)),ISNUMBER(SEARCH("BTC",D2999))),"340",TRUE,"")</f>
        <v>ราชพฤกษ</v>
      </c>
    </row>
    <row r="3000" spans="1:20" x14ac:dyDescent="0.2">
      <c r="A3000" t="s">
        <v>4587</v>
      </c>
      <c r="B3000" t="s">
        <v>13</v>
      </c>
      <c r="C3000">
        <v>2026</v>
      </c>
      <c r="D3000" t="s">
        <v>4591</v>
      </c>
      <c r="E3000" t="s">
        <v>1549</v>
      </c>
      <c r="F3000" t="s">
        <v>1550</v>
      </c>
      <c r="G3000" t="s">
        <v>2585</v>
      </c>
      <c r="H3000" t="s">
        <v>2586</v>
      </c>
      <c r="I3000" t="s">
        <v>4592</v>
      </c>
      <c r="J3000" t="s">
        <v>4593</v>
      </c>
      <c r="K3000" t="s">
        <v>2579</v>
      </c>
      <c r="L3000" s="1">
        <v>2</v>
      </c>
      <c r="M3000" s="1">
        <v>150</v>
      </c>
      <c r="N3000" s="1">
        <v>0</v>
      </c>
      <c r="O3000" s="1" t="s">
        <v>2580</v>
      </c>
      <c r="P3000" s="1">
        <v>0</v>
      </c>
      <c r="Q3000" s="1">
        <v>0</v>
      </c>
      <c r="R3000" s="1">
        <v>0</v>
      </c>
      <c r="S3000" t="s">
        <v>2587</v>
      </c>
      <c r="T3000" t="str" cm="1">
        <f t="array" ref="T3000">_xlfn.IFS(ISNUMBER(SEARCH("CP02",S3000)),"ราชพฤกษ",ISNUMBER(SEARCH("CP03",S3000)),"บางใหญ่",ISNUMBER(SEARCH("CP04",S3000)),"บางบอน",OR(ISNUMBER(SEARCH("CP",S3000)),ISNUMBER(SEARCH("BTC",D3000))),"340",TRUE,"")</f>
        <v>ราชพฤกษ</v>
      </c>
    </row>
    <row r="3001" spans="1:20" x14ac:dyDescent="0.2">
      <c r="A3001" t="s">
        <v>4587</v>
      </c>
      <c r="B3001" t="s">
        <v>13</v>
      </c>
      <c r="C3001">
        <v>2026</v>
      </c>
      <c r="D3001" t="s">
        <v>4594</v>
      </c>
      <c r="E3001" t="s">
        <v>1563</v>
      </c>
      <c r="F3001" t="s">
        <v>1564</v>
      </c>
      <c r="G3001" t="s">
        <v>2585</v>
      </c>
      <c r="H3001" t="s">
        <v>2586</v>
      </c>
      <c r="I3001" t="s">
        <v>4595</v>
      </c>
      <c r="J3001" t="s">
        <v>4596</v>
      </c>
      <c r="K3001" t="s">
        <v>2579</v>
      </c>
      <c r="L3001" s="1">
        <v>1</v>
      </c>
      <c r="M3001" s="1">
        <v>160</v>
      </c>
      <c r="N3001" s="1">
        <v>0</v>
      </c>
      <c r="O3001" s="1" t="s">
        <v>2580</v>
      </c>
      <c r="P3001" s="1">
        <v>149.53</v>
      </c>
      <c r="Q3001" s="1">
        <v>10.47</v>
      </c>
      <c r="R3001" s="1">
        <v>160</v>
      </c>
      <c r="S3001" t="s">
        <v>2587</v>
      </c>
      <c r="T3001" t="str" cm="1">
        <f t="array" ref="T3001">_xlfn.IFS(ISNUMBER(SEARCH("CP02",S3001)),"ราชพฤกษ",ISNUMBER(SEARCH("CP03",S3001)),"บางใหญ่",ISNUMBER(SEARCH("CP04",S3001)),"บางบอน",OR(ISNUMBER(SEARCH("CP",S3001)),ISNUMBER(SEARCH("BTC",D3001))),"340",TRUE,"")</f>
        <v>ราชพฤกษ</v>
      </c>
    </row>
    <row r="3002" spans="1:20" x14ac:dyDescent="0.2">
      <c r="A3002" t="s">
        <v>4587</v>
      </c>
      <c r="B3002" t="s">
        <v>13</v>
      </c>
      <c r="C3002">
        <v>2026</v>
      </c>
      <c r="D3002" t="s">
        <v>4594</v>
      </c>
      <c r="E3002" t="s">
        <v>1553</v>
      </c>
      <c r="F3002" t="s">
        <v>1554</v>
      </c>
      <c r="G3002" t="s">
        <v>2585</v>
      </c>
      <c r="H3002" t="s">
        <v>2586</v>
      </c>
      <c r="I3002" t="s">
        <v>4595</v>
      </c>
      <c r="J3002" t="s">
        <v>4596</v>
      </c>
      <c r="K3002" t="s">
        <v>2579</v>
      </c>
      <c r="L3002" s="1">
        <v>2</v>
      </c>
      <c r="M3002" s="1">
        <v>120</v>
      </c>
      <c r="N3002" s="1">
        <v>0</v>
      </c>
      <c r="O3002" s="1" t="s">
        <v>2580</v>
      </c>
      <c r="P3002" s="1">
        <v>224.3</v>
      </c>
      <c r="Q3002" s="1">
        <v>15.7</v>
      </c>
      <c r="R3002" s="1">
        <v>240</v>
      </c>
      <c r="S3002" t="s">
        <v>2587</v>
      </c>
      <c r="T3002" t="str" cm="1">
        <f t="array" ref="T3002">_xlfn.IFS(ISNUMBER(SEARCH("CP02",S3002)),"ราชพฤกษ",ISNUMBER(SEARCH("CP03",S3002)),"บางใหญ่",ISNUMBER(SEARCH("CP04",S3002)),"บางบอน",OR(ISNUMBER(SEARCH("CP",S3002)),ISNUMBER(SEARCH("BTC",D3002))),"340",TRUE,"")</f>
        <v>ราชพฤกษ</v>
      </c>
    </row>
    <row r="3003" spans="1:20" x14ac:dyDescent="0.2">
      <c r="A3003" t="s">
        <v>4587</v>
      </c>
      <c r="B3003" t="s">
        <v>13</v>
      </c>
      <c r="C3003">
        <v>2026</v>
      </c>
      <c r="D3003" t="s">
        <v>4594</v>
      </c>
      <c r="E3003" t="s">
        <v>1141</v>
      </c>
      <c r="F3003" t="s">
        <v>1142</v>
      </c>
      <c r="G3003" t="s">
        <v>2582</v>
      </c>
      <c r="H3003" t="s">
        <v>2586</v>
      </c>
      <c r="I3003" t="s">
        <v>4595</v>
      </c>
      <c r="J3003" t="s">
        <v>4596</v>
      </c>
      <c r="K3003" t="s">
        <v>2579</v>
      </c>
      <c r="L3003" s="1">
        <v>1</v>
      </c>
      <c r="M3003" s="1">
        <v>140</v>
      </c>
      <c r="N3003" s="1">
        <v>0</v>
      </c>
      <c r="O3003" s="1" t="s">
        <v>2580</v>
      </c>
      <c r="P3003" s="1">
        <v>130.84</v>
      </c>
      <c r="Q3003" s="1">
        <v>9.16</v>
      </c>
      <c r="R3003" s="1">
        <v>140</v>
      </c>
      <c r="S3003" t="s">
        <v>2584</v>
      </c>
      <c r="T3003" t="str" cm="1">
        <f t="array" ref="T3003">_xlfn.IFS(ISNUMBER(SEARCH("CP02",S3003)),"ราชพฤกษ",ISNUMBER(SEARCH("CP03",S3003)),"บางใหญ่",ISNUMBER(SEARCH("CP04",S3003)),"บางบอน",OR(ISNUMBER(SEARCH("CP",S3003)),ISNUMBER(SEARCH("BTC",D3003))),"340",TRUE,"")</f>
        <v>ราชพฤกษ</v>
      </c>
    </row>
    <row r="3004" spans="1:20" x14ac:dyDescent="0.2">
      <c r="A3004" t="s">
        <v>4587</v>
      </c>
      <c r="B3004" t="s">
        <v>13</v>
      </c>
      <c r="C3004">
        <v>2026</v>
      </c>
      <c r="D3004" t="s">
        <v>3749</v>
      </c>
      <c r="E3004" t="s">
        <v>409</v>
      </c>
      <c r="F3004" t="s">
        <v>410</v>
      </c>
      <c r="G3004" t="s">
        <v>2632</v>
      </c>
      <c r="H3004" t="s">
        <v>2586</v>
      </c>
      <c r="I3004" t="s">
        <v>4597</v>
      </c>
      <c r="J3004" t="s">
        <v>3751</v>
      </c>
      <c r="K3004" t="s">
        <v>2603</v>
      </c>
      <c r="L3004" s="1">
        <v>1</v>
      </c>
      <c r="M3004" s="1">
        <v>1950</v>
      </c>
      <c r="N3004" s="1">
        <v>195</v>
      </c>
      <c r="O3004" s="1" t="s">
        <v>2580</v>
      </c>
      <c r="P3004" s="1">
        <v>1640.19</v>
      </c>
      <c r="Q3004" s="1">
        <v>114.81</v>
      </c>
      <c r="R3004" s="1">
        <v>1755</v>
      </c>
      <c r="S3004" t="s">
        <v>2605</v>
      </c>
      <c r="T3004" t="str" cm="1">
        <f t="array" ref="T3004">_xlfn.IFS(ISNUMBER(SEARCH("CP02",S3004)),"ราชพฤกษ",ISNUMBER(SEARCH("CP03",S3004)),"บางใหญ่",ISNUMBER(SEARCH("CP04",S3004)),"บางบอน",OR(ISNUMBER(SEARCH("CP",S3004)),ISNUMBER(SEARCH("BTC",D3004))),"340",TRUE,"")</f>
        <v>บางใหญ่</v>
      </c>
    </row>
    <row r="3005" spans="1:20" x14ac:dyDescent="0.2">
      <c r="A3005" t="s">
        <v>4587</v>
      </c>
      <c r="B3005" t="s">
        <v>13</v>
      </c>
      <c r="C3005">
        <v>2026</v>
      </c>
      <c r="D3005" t="s">
        <v>3749</v>
      </c>
      <c r="E3005" t="s">
        <v>1569</v>
      </c>
      <c r="F3005" t="s">
        <v>1570</v>
      </c>
      <c r="G3005" t="s">
        <v>1536</v>
      </c>
      <c r="H3005" t="s">
        <v>2586</v>
      </c>
      <c r="I3005" t="s">
        <v>4597</v>
      </c>
      <c r="J3005" t="s">
        <v>3751</v>
      </c>
      <c r="K3005" t="s">
        <v>2603</v>
      </c>
      <c r="L3005" s="1">
        <v>2</v>
      </c>
      <c r="M3005" s="1">
        <v>400</v>
      </c>
      <c r="N3005" s="1">
        <v>0</v>
      </c>
      <c r="O3005" s="1" t="s">
        <v>2580</v>
      </c>
      <c r="P3005" s="1">
        <v>747.66</v>
      </c>
      <c r="Q3005" s="1">
        <v>52.34</v>
      </c>
      <c r="R3005" s="1">
        <v>800</v>
      </c>
      <c r="S3005" t="s">
        <v>2606</v>
      </c>
      <c r="T3005" t="str" cm="1">
        <f t="array" ref="T3005">_xlfn.IFS(ISNUMBER(SEARCH("CP02",S3005)),"ราชพฤกษ",ISNUMBER(SEARCH("CP03",S3005)),"บางใหญ่",ISNUMBER(SEARCH("CP04",S3005)),"บางบอน",OR(ISNUMBER(SEARCH("CP",S3005)),ISNUMBER(SEARCH("BTC",D3005))),"340",TRUE,"")</f>
        <v>บางใหญ่</v>
      </c>
    </row>
    <row r="3006" spans="1:20" x14ac:dyDescent="0.2">
      <c r="A3006" t="s">
        <v>4587</v>
      </c>
      <c r="B3006" t="s">
        <v>13</v>
      </c>
      <c r="C3006">
        <v>2026</v>
      </c>
      <c r="D3006" t="s">
        <v>3749</v>
      </c>
      <c r="E3006" t="s">
        <v>1791</v>
      </c>
      <c r="F3006" t="s">
        <v>1792</v>
      </c>
      <c r="G3006" t="s">
        <v>1536</v>
      </c>
      <c r="H3006" t="s">
        <v>2586</v>
      </c>
      <c r="I3006" t="s">
        <v>4597</v>
      </c>
      <c r="J3006" t="s">
        <v>3751</v>
      </c>
      <c r="K3006" t="s">
        <v>2603</v>
      </c>
      <c r="L3006" s="1">
        <v>2</v>
      </c>
      <c r="M3006" s="1">
        <v>400</v>
      </c>
      <c r="N3006" s="1">
        <v>0</v>
      </c>
      <c r="O3006" s="1" t="s">
        <v>2580</v>
      </c>
      <c r="P3006" s="1">
        <v>747.66</v>
      </c>
      <c r="Q3006" s="1">
        <v>52.34</v>
      </c>
      <c r="R3006" s="1">
        <v>800</v>
      </c>
      <c r="S3006" t="s">
        <v>2606</v>
      </c>
      <c r="T3006" t="str" cm="1">
        <f t="array" ref="T3006">_xlfn.IFS(ISNUMBER(SEARCH("CP02",S3006)),"ราชพฤกษ",ISNUMBER(SEARCH("CP03",S3006)),"บางใหญ่",ISNUMBER(SEARCH("CP04",S3006)),"บางบอน",OR(ISNUMBER(SEARCH("CP",S3006)),ISNUMBER(SEARCH("BTC",D3006))),"340",TRUE,"")</f>
        <v>บางใหญ่</v>
      </c>
    </row>
    <row r="3007" spans="1:20" x14ac:dyDescent="0.2">
      <c r="A3007" t="s">
        <v>4587</v>
      </c>
      <c r="B3007" t="s">
        <v>13</v>
      </c>
      <c r="C3007">
        <v>2026</v>
      </c>
      <c r="D3007" t="s">
        <v>3749</v>
      </c>
      <c r="E3007" t="s">
        <v>1545</v>
      </c>
      <c r="F3007" t="s">
        <v>1546</v>
      </c>
      <c r="G3007" t="s">
        <v>2588</v>
      </c>
      <c r="H3007" t="s">
        <v>2586</v>
      </c>
      <c r="I3007" t="s">
        <v>4597</v>
      </c>
      <c r="J3007" t="s">
        <v>3751</v>
      </c>
      <c r="K3007" t="s">
        <v>2603</v>
      </c>
      <c r="L3007" s="1">
        <v>1</v>
      </c>
      <c r="M3007" s="1">
        <v>500</v>
      </c>
      <c r="N3007" s="1">
        <v>0</v>
      </c>
      <c r="O3007" s="1" t="s">
        <v>2580</v>
      </c>
      <c r="P3007" s="1">
        <v>467.29</v>
      </c>
      <c r="Q3007" s="1">
        <v>32.71</v>
      </c>
      <c r="R3007" s="1">
        <v>500</v>
      </c>
      <c r="S3007" t="s">
        <v>2606</v>
      </c>
      <c r="T3007" t="str" cm="1">
        <f t="array" ref="T3007">_xlfn.IFS(ISNUMBER(SEARCH("CP02",S3007)),"ราชพฤกษ",ISNUMBER(SEARCH("CP03",S3007)),"บางใหญ่",ISNUMBER(SEARCH("CP04",S3007)),"บางบอน",OR(ISNUMBER(SEARCH("CP",S3007)),ISNUMBER(SEARCH("BTC",D3007))),"340",TRUE,"")</f>
        <v>บางใหญ่</v>
      </c>
    </row>
    <row r="3008" spans="1:20" x14ac:dyDescent="0.2">
      <c r="A3008" t="s">
        <v>4587</v>
      </c>
      <c r="B3008" t="s">
        <v>13</v>
      </c>
      <c r="C3008">
        <v>2026</v>
      </c>
      <c r="D3008" t="s">
        <v>4598</v>
      </c>
      <c r="E3008" t="s">
        <v>555</v>
      </c>
      <c r="F3008" t="s">
        <v>556</v>
      </c>
      <c r="G3008" t="s">
        <v>2582</v>
      </c>
      <c r="H3008" t="s">
        <v>2586</v>
      </c>
      <c r="I3008" t="s">
        <v>4599</v>
      </c>
      <c r="J3008" t="s">
        <v>4600</v>
      </c>
      <c r="K3008" t="s">
        <v>2603</v>
      </c>
      <c r="L3008" s="1">
        <v>1</v>
      </c>
      <c r="M3008" s="1">
        <v>1350</v>
      </c>
      <c r="N3008" s="1">
        <v>0</v>
      </c>
      <c r="O3008" s="1" t="s">
        <v>2580</v>
      </c>
      <c r="P3008" s="1">
        <v>1261.68</v>
      </c>
      <c r="Q3008" s="1">
        <v>88.32</v>
      </c>
      <c r="R3008" s="1">
        <v>1350</v>
      </c>
      <c r="S3008" t="s">
        <v>2605</v>
      </c>
      <c r="T3008" t="str" cm="1">
        <f t="array" ref="T3008">_xlfn.IFS(ISNUMBER(SEARCH("CP02",S3008)),"ราชพฤกษ",ISNUMBER(SEARCH("CP03",S3008)),"บางใหญ่",ISNUMBER(SEARCH("CP04",S3008)),"บางบอน",OR(ISNUMBER(SEARCH("CP",S3008)),ISNUMBER(SEARCH("BTC",D3008))),"340",TRUE,"")</f>
        <v>บางใหญ่</v>
      </c>
    </row>
    <row r="3009" spans="1:20" x14ac:dyDescent="0.2">
      <c r="A3009" t="s">
        <v>4587</v>
      </c>
      <c r="B3009" t="s">
        <v>13</v>
      </c>
      <c r="C3009">
        <v>2026</v>
      </c>
      <c r="D3009" t="s">
        <v>4598</v>
      </c>
      <c r="E3009" t="s">
        <v>553</v>
      </c>
      <c r="F3009" t="s">
        <v>554</v>
      </c>
      <c r="G3009" t="s">
        <v>2582</v>
      </c>
      <c r="H3009" t="s">
        <v>2586</v>
      </c>
      <c r="I3009" t="s">
        <v>4599</v>
      </c>
      <c r="J3009" t="s">
        <v>4600</v>
      </c>
      <c r="K3009" t="s">
        <v>2603</v>
      </c>
      <c r="L3009" s="1">
        <v>1</v>
      </c>
      <c r="M3009" s="1">
        <v>250</v>
      </c>
      <c r="N3009" s="1">
        <v>0</v>
      </c>
      <c r="O3009" s="1" t="s">
        <v>2580</v>
      </c>
      <c r="P3009" s="1">
        <v>233.64</v>
      </c>
      <c r="Q3009" s="1">
        <v>16.36</v>
      </c>
      <c r="R3009" s="1">
        <v>250</v>
      </c>
      <c r="S3009" t="s">
        <v>2605</v>
      </c>
      <c r="T3009" t="str" cm="1">
        <f t="array" ref="T3009">_xlfn.IFS(ISNUMBER(SEARCH("CP02",S3009)),"ราชพฤกษ",ISNUMBER(SEARCH("CP03",S3009)),"บางใหญ่",ISNUMBER(SEARCH("CP04",S3009)),"บางบอน",OR(ISNUMBER(SEARCH("CP",S3009)),ISNUMBER(SEARCH("BTC",D3009))),"340",TRUE,"")</f>
        <v>บางใหญ่</v>
      </c>
    </row>
    <row r="3010" spans="1:20" x14ac:dyDescent="0.2">
      <c r="A3010" t="s">
        <v>4587</v>
      </c>
      <c r="B3010" t="s">
        <v>13</v>
      </c>
      <c r="C3010">
        <v>2026</v>
      </c>
      <c r="D3010" t="s">
        <v>4598</v>
      </c>
      <c r="E3010" t="s">
        <v>553</v>
      </c>
      <c r="F3010" t="s">
        <v>554</v>
      </c>
      <c r="G3010" t="s">
        <v>2582</v>
      </c>
      <c r="H3010" t="s">
        <v>2586</v>
      </c>
      <c r="I3010" t="s">
        <v>4599</v>
      </c>
      <c r="J3010" t="s">
        <v>4600</v>
      </c>
      <c r="K3010" t="s">
        <v>2603</v>
      </c>
      <c r="L3010" s="1">
        <v>1</v>
      </c>
      <c r="M3010" s="1">
        <v>250</v>
      </c>
      <c r="N3010" s="1">
        <v>0</v>
      </c>
      <c r="O3010" s="1" t="s">
        <v>2580</v>
      </c>
      <c r="P3010" s="1">
        <v>0</v>
      </c>
      <c r="Q3010" s="1">
        <v>0</v>
      </c>
      <c r="R3010" s="1">
        <v>0</v>
      </c>
      <c r="S3010" t="s">
        <v>2605</v>
      </c>
      <c r="T3010" t="str" cm="1">
        <f t="array" ref="T3010">_xlfn.IFS(ISNUMBER(SEARCH("CP02",S3010)),"ราชพฤกษ",ISNUMBER(SEARCH("CP03",S3010)),"บางใหญ่",ISNUMBER(SEARCH("CP04",S3010)),"บางบอน",OR(ISNUMBER(SEARCH("CP",S3010)),ISNUMBER(SEARCH("BTC",D3010))),"340",TRUE,"")</f>
        <v>บางใหญ่</v>
      </c>
    </row>
    <row r="3011" spans="1:20" x14ac:dyDescent="0.2">
      <c r="A3011" t="s">
        <v>4587</v>
      </c>
      <c r="B3011" t="s">
        <v>13</v>
      </c>
      <c r="C3011">
        <v>2026</v>
      </c>
      <c r="D3011" t="s">
        <v>4598</v>
      </c>
      <c r="E3011" t="s">
        <v>125</v>
      </c>
      <c r="F3011" t="s">
        <v>126</v>
      </c>
      <c r="G3011" t="s">
        <v>2582</v>
      </c>
      <c r="H3011" t="s">
        <v>2586</v>
      </c>
      <c r="I3011" t="s">
        <v>4599</v>
      </c>
      <c r="J3011" t="s">
        <v>4600</v>
      </c>
      <c r="K3011" t="s">
        <v>2603</v>
      </c>
      <c r="L3011" s="1">
        <v>1</v>
      </c>
      <c r="M3011" s="1">
        <v>260</v>
      </c>
      <c r="N3011" s="1">
        <v>0</v>
      </c>
      <c r="O3011" s="1" t="s">
        <v>2580</v>
      </c>
      <c r="P3011" s="1">
        <v>242.99</v>
      </c>
      <c r="Q3011" s="1">
        <v>17.010000000000002</v>
      </c>
      <c r="R3011" s="1">
        <v>260</v>
      </c>
      <c r="S3011" t="s">
        <v>2605</v>
      </c>
      <c r="T3011" t="str" cm="1">
        <f t="array" ref="T3011">_xlfn.IFS(ISNUMBER(SEARCH("CP02",S3011)),"ราชพฤกษ",ISNUMBER(SEARCH("CP03",S3011)),"บางใหญ่",ISNUMBER(SEARCH("CP04",S3011)),"บางบอน",OR(ISNUMBER(SEARCH("CP",S3011)),ISNUMBER(SEARCH("BTC",D3011))),"340",TRUE,"")</f>
        <v>บางใหญ่</v>
      </c>
    </row>
    <row r="3012" spans="1:20" x14ac:dyDescent="0.2">
      <c r="A3012" t="s">
        <v>4587</v>
      </c>
      <c r="B3012" t="s">
        <v>13</v>
      </c>
      <c r="C3012">
        <v>2026</v>
      </c>
      <c r="D3012" t="s">
        <v>4598</v>
      </c>
      <c r="E3012" t="s">
        <v>1187</v>
      </c>
      <c r="F3012" t="s">
        <v>1188</v>
      </c>
      <c r="G3012" t="s">
        <v>2582</v>
      </c>
      <c r="H3012" t="s">
        <v>2586</v>
      </c>
      <c r="I3012" t="s">
        <v>4599</v>
      </c>
      <c r="J3012" t="s">
        <v>4600</v>
      </c>
      <c r="K3012" t="s">
        <v>2603</v>
      </c>
      <c r="L3012" s="1">
        <v>1</v>
      </c>
      <c r="M3012" s="1">
        <v>20</v>
      </c>
      <c r="N3012" s="1">
        <v>0</v>
      </c>
      <c r="O3012" s="1" t="s">
        <v>2580</v>
      </c>
      <c r="P3012" s="1">
        <v>18.690000000000001</v>
      </c>
      <c r="Q3012" s="1">
        <v>1.31</v>
      </c>
      <c r="R3012" s="1">
        <v>20</v>
      </c>
      <c r="S3012" t="s">
        <v>2605</v>
      </c>
      <c r="T3012" t="str" cm="1">
        <f t="array" ref="T3012">_xlfn.IFS(ISNUMBER(SEARCH("CP02",S3012)),"ราชพฤกษ",ISNUMBER(SEARCH("CP03",S3012)),"บางใหญ่",ISNUMBER(SEARCH("CP04",S3012)),"บางบอน",OR(ISNUMBER(SEARCH("CP",S3012)),ISNUMBER(SEARCH("BTC",D3012))),"340",TRUE,"")</f>
        <v>บางใหญ่</v>
      </c>
    </row>
    <row r="3013" spans="1:20" x14ac:dyDescent="0.2">
      <c r="A3013" t="s">
        <v>4587</v>
      </c>
      <c r="B3013" t="s">
        <v>13</v>
      </c>
      <c r="C3013">
        <v>2026</v>
      </c>
      <c r="D3013" t="s">
        <v>4601</v>
      </c>
      <c r="E3013" t="s">
        <v>1789</v>
      </c>
      <c r="F3013" t="s">
        <v>1790</v>
      </c>
      <c r="G3013" t="s">
        <v>1536</v>
      </c>
      <c r="H3013" t="s">
        <v>2586</v>
      </c>
      <c r="I3013" t="s">
        <v>4602</v>
      </c>
      <c r="J3013" t="s">
        <v>4603</v>
      </c>
      <c r="K3013" t="s">
        <v>2702</v>
      </c>
      <c r="L3013" s="1">
        <v>1</v>
      </c>
      <c r="M3013" s="1">
        <v>300</v>
      </c>
      <c r="N3013" s="1">
        <v>0</v>
      </c>
      <c r="O3013" s="1" t="s">
        <v>2580</v>
      </c>
      <c r="P3013" s="1">
        <v>280.37</v>
      </c>
      <c r="Q3013" s="1">
        <v>19.63</v>
      </c>
      <c r="R3013" s="1">
        <v>300</v>
      </c>
      <c r="S3013" t="s">
        <v>2606</v>
      </c>
      <c r="T3013" t="str" cm="1">
        <f t="array" ref="T3013">_xlfn.IFS(ISNUMBER(SEARCH("CP02",S3013)),"ราชพฤกษ",ISNUMBER(SEARCH("CP03",S3013)),"บางใหญ่",ISNUMBER(SEARCH("CP04",S3013)),"บางบอน",OR(ISNUMBER(SEARCH("CP",S3013)),ISNUMBER(SEARCH("BTC",D3013))),"340",TRUE,"")</f>
        <v>บางใหญ่</v>
      </c>
    </row>
    <row r="3014" spans="1:20" x14ac:dyDescent="0.2">
      <c r="A3014" t="s">
        <v>4587</v>
      </c>
      <c r="B3014" t="s">
        <v>13</v>
      </c>
      <c r="C3014">
        <v>2026</v>
      </c>
      <c r="D3014" t="s">
        <v>4604</v>
      </c>
      <c r="E3014" t="s">
        <v>1537</v>
      </c>
      <c r="F3014" t="s">
        <v>1538</v>
      </c>
      <c r="G3014" t="s">
        <v>2585</v>
      </c>
      <c r="H3014" t="s">
        <v>2586</v>
      </c>
      <c r="I3014" t="s">
        <v>4605</v>
      </c>
      <c r="J3014" t="s">
        <v>4606</v>
      </c>
      <c r="K3014" t="s">
        <v>2603</v>
      </c>
      <c r="L3014" s="1">
        <v>4</v>
      </c>
      <c r="M3014" s="1">
        <v>50</v>
      </c>
      <c r="N3014" s="1">
        <v>0</v>
      </c>
      <c r="O3014" s="1" t="s">
        <v>2580</v>
      </c>
      <c r="P3014" s="1">
        <v>186.92</v>
      </c>
      <c r="Q3014" s="1">
        <v>13.08</v>
      </c>
      <c r="R3014" s="1">
        <v>200</v>
      </c>
      <c r="S3014" t="s">
        <v>2606</v>
      </c>
      <c r="T3014" t="str" cm="1">
        <f t="array" ref="T3014">_xlfn.IFS(ISNUMBER(SEARCH("CP02",S3014)),"ราชพฤกษ",ISNUMBER(SEARCH("CP03",S3014)),"บางใหญ่",ISNUMBER(SEARCH("CP04",S3014)),"บางบอน",OR(ISNUMBER(SEARCH("CP",S3014)),ISNUMBER(SEARCH("BTC",D3014))),"340",TRUE,"")</f>
        <v>บางใหญ่</v>
      </c>
    </row>
    <row r="3015" spans="1:20" x14ac:dyDescent="0.2">
      <c r="A3015" t="s">
        <v>4587</v>
      </c>
      <c r="B3015" t="s">
        <v>13</v>
      </c>
      <c r="C3015">
        <v>2026</v>
      </c>
      <c r="D3015" t="s">
        <v>2621</v>
      </c>
      <c r="E3015" t="s">
        <v>1545</v>
      </c>
      <c r="F3015" t="s">
        <v>1546</v>
      </c>
      <c r="G3015" t="s">
        <v>2588</v>
      </c>
      <c r="H3015" t="s">
        <v>2586</v>
      </c>
      <c r="I3015" t="s">
        <v>4607</v>
      </c>
      <c r="J3015" t="s">
        <v>2623</v>
      </c>
      <c r="K3015" t="s">
        <v>2624</v>
      </c>
      <c r="L3015" s="1">
        <v>1</v>
      </c>
      <c r="M3015" s="1">
        <v>500</v>
      </c>
      <c r="N3015" s="1">
        <v>0</v>
      </c>
      <c r="O3015" s="1" t="s">
        <v>2580</v>
      </c>
      <c r="P3015" s="1">
        <v>467.29</v>
      </c>
      <c r="Q3015" s="1">
        <v>32.71</v>
      </c>
      <c r="R3015" s="1">
        <v>500</v>
      </c>
      <c r="S3015" t="s">
        <v>2625</v>
      </c>
      <c r="T3015" t="str" cm="1">
        <f t="array" ref="T3015">_xlfn.IFS(ISNUMBER(SEARCH("CP02",S3015)),"ราชพฤกษ",ISNUMBER(SEARCH("CP03",S3015)),"บางใหญ่",ISNUMBER(SEARCH("CP04",S3015)),"บางบอน",OR(ISNUMBER(SEARCH("CP",S3015)),ISNUMBER(SEARCH("BTC",D3015))),"340",TRUE,"")</f>
        <v>340</v>
      </c>
    </row>
    <row r="3016" spans="1:20" x14ac:dyDescent="0.2">
      <c r="A3016" t="s">
        <v>4587</v>
      </c>
      <c r="B3016" t="s">
        <v>13</v>
      </c>
      <c r="C3016">
        <v>2026</v>
      </c>
      <c r="D3016" t="s">
        <v>4608</v>
      </c>
      <c r="E3016" t="s">
        <v>843</v>
      </c>
      <c r="F3016" t="s">
        <v>844</v>
      </c>
      <c r="G3016" t="s">
        <v>2595</v>
      </c>
      <c r="H3016" t="s">
        <v>2596</v>
      </c>
      <c r="I3016" t="s">
        <v>4609</v>
      </c>
      <c r="J3016" t="s">
        <v>4610</v>
      </c>
      <c r="K3016" t="s">
        <v>2624</v>
      </c>
      <c r="L3016" s="1">
        <v>4</v>
      </c>
      <c r="M3016" s="1">
        <v>3490</v>
      </c>
      <c r="N3016" s="1">
        <v>1396</v>
      </c>
      <c r="O3016" s="1" t="s">
        <v>2580</v>
      </c>
      <c r="P3016" s="1">
        <v>11742.06</v>
      </c>
      <c r="Q3016" s="1">
        <v>821.94</v>
      </c>
      <c r="R3016" s="1">
        <v>12564</v>
      </c>
      <c r="S3016" t="s">
        <v>3345</v>
      </c>
      <c r="T3016" t="str" cm="1">
        <f t="array" ref="T3016">_xlfn.IFS(ISNUMBER(SEARCH("CP02",S3016)),"ราชพฤกษ",ISNUMBER(SEARCH("CP03",S3016)),"บางใหญ่",ISNUMBER(SEARCH("CP04",S3016)),"บางบอน",OR(ISNUMBER(SEARCH("CP",S3016)),ISNUMBER(SEARCH("BTC",D3016))),"340",TRUE,"")</f>
        <v>340</v>
      </c>
    </row>
    <row r="3017" spans="1:20" x14ac:dyDescent="0.2">
      <c r="A3017" t="s">
        <v>4587</v>
      </c>
      <c r="B3017" t="s">
        <v>13</v>
      </c>
      <c r="C3017">
        <v>2026</v>
      </c>
      <c r="D3017" t="s">
        <v>4608</v>
      </c>
      <c r="E3017" t="s">
        <v>1091</v>
      </c>
      <c r="F3017" t="s">
        <v>1092</v>
      </c>
      <c r="G3017" t="s">
        <v>2582</v>
      </c>
      <c r="H3017" t="s">
        <v>2583</v>
      </c>
      <c r="I3017" t="s">
        <v>4609</v>
      </c>
      <c r="J3017" t="s">
        <v>4610</v>
      </c>
      <c r="K3017" t="s">
        <v>2624</v>
      </c>
      <c r="L3017" s="1">
        <v>4</v>
      </c>
      <c r="M3017" s="1">
        <v>0</v>
      </c>
      <c r="N3017" s="1">
        <v>0</v>
      </c>
      <c r="O3017" s="1" t="s">
        <v>2580</v>
      </c>
      <c r="P3017" s="1">
        <v>0</v>
      </c>
      <c r="Q3017" s="1">
        <v>0</v>
      </c>
      <c r="R3017" s="1">
        <v>0</v>
      </c>
      <c r="S3017" t="s">
        <v>2683</v>
      </c>
      <c r="T3017" t="str" cm="1">
        <f t="array" ref="T3017">_xlfn.IFS(ISNUMBER(SEARCH("CP02",S3017)),"ราชพฤกษ",ISNUMBER(SEARCH("CP03",S3017)),"บางใหญ่",ISNUMBER(SEARCH("CP04",S3017)),"บางบอน",OR(ISNUMBER(SEARCH("CP",S3017)),ISNUMBER(SEARCH("BTC",D3017))),"340",TRUE,"")</f>
        <v>340</v>
      </c>
    </row>
    <row r="3018" spans="1:20" x14ac:dyDescent="0.2">
      <c r="A3018" t="s">
        <v>4587</v>
      </c>
      <c r="B3018" t="s">
        <v>13</v>
      </c>
      <c r="C3018">
        <v>2026</v>
      </c>
      <c r="D3018" t="s">
        <v>4608</v>
      </c>
      <c r="E3018" t="s">
        <v>1553</v>
      </c>
      <c r="F3018" t="s">
        <v>1554</v>
      </c>
      <c r="G3018" t="s">
        <v>2585</v>
      </c>
      <c r="H3018" t="s">
        <v>2586</v>
      </c>
      <c r="I3018" t="s">
        <v>4609</v>
      </c>
      <c r="J3018" t="s">
        <v>4610</v>
      </c>
      <c r="K3018" t="s">
        <v>2624</v>
      </c>
      <c r="L3018" s="1">
        <v>4</v>
      </c>
      <c r="M3018" s="1">
        <v>0</v>
      </c>
      <c r="N3018" s="1">
        <v>0</v>
      </c>
      <c r="O3018" s="1" t="s">
        <v>2580</v>
      </c>
      <c r="P3018" s="1">
        <v>0</v>
      </c>
      <c r="Q3018" s="1">
        <v>0</v>
      </c>
      <c r="R3018" s="1">
        <v>0</v>
      </c>
      <c r="S3018" t="s">
        <v>2625</v>
      </c>
      <c r="T3018" t="str" cm="1">
        <f t="array" ref="T3018">_xlfn.IFS(ISNUMBER(SEARCH("CP02",S3018)),"ราชพฤกษ",ISNUMBER(SEARCH("CP03",S3018)),"บางใหญ่",ISNUMBER(SEARCH("CP04",S3018)),"บางบอน",OR(ISNUMBER(SEARCH("CP",S3018)),ISNUMBER(SEARCH("BTC",D3018))),"340",TRUE,"")</f>
        <v>340</v>
      </c>
    </row>
    <row r="3019" spans="1:20" x14ac:dyDescent="0.2">
      <c r="A3019" t="s">
        <v>4587</v>
      </c>
      <c r="B3019" t="s">
        <v>13</v>
      </c>
      <c r="C3019">
        <v>2026</v>
      </c>
      <c r="D3019" t="s">
        <v>4608</v>
      </c>
      <c r="E3019" t="s">
        <v>1547</v>
      </c>
      <c r="F3019" t="s">
        <v>1548</v>
      </c>
      <c r="G3019" t="s">
        <v>2588</v>
      </c>
      <c r="H3019" t="s">
        <v>2586</v>
      </c>
      <c r="I3019" t="s">
        <v>4609</v>
      </c>
      <c r="J3019" t="s">
        <v>4610</v>
      </c>
      <c r="K3019" t="s">
        <v>2624</v>
      </c>
      <c r="L3019" s="1">
        <v>1</v>
      </c>
      <c r="M3019" s="1">
        <v>0</v>
      </c>
      <c r="N3019" s="1">
        <v>0</v>
      </c>
      <c r="O3019" s="1" t="s">
        <v>2580</v>
      </c>
      <c r="P3019" s="1">
        <v>0</v>
      </c>
      <c r="Q3019" s="1">
        <v>0</v>
      </c>
      <c r="R3019" s="1">
        <v>0</v>
      </c>
      <c r="S3019" t="s">
        <v>2625</v>
      </c>
      <c r="T3019" t="str" cm="1">
        <f t="array" ref="T3019">_xlfn.IFS(ISNUMBER(SEARCH("CP02",S3019)),"ราชพฤกษ",ISNUMBER(SEARCH("CP03",S3019)),"บางใหญ่",ISNUMBER(SEARCH("CP04",S3019)),"บางบอน",OR(ISNUMBER(SEARCH("CP",S3019)),ISNUMBER(SEARCH("BTC",D3019))),"340",TRUE,"")</f>
        <v>340</v>
      </c>
    </row>
    <row r="3020" spans="1:20" x14ac:dyDescent="0.2">
      <c r="A3020" t="s">
        <v>4587</v>
      </c>
      <c r="B3020" t="s">
        <v>13</v>
      </c>
      <c r="C3020">
        <v>2026</v>
      </c>
      <c r="D3020" t="s">
        <v>4608</v>
      </c>
      <c r="E3020" t="s">
        <v>1443</v>
      </c>
      <c r="F3020" t="s">
        <v>1444</v>
      </c>
      <c r="G3020" t="s">
        <v>2589</v>
      </c>
      <c r="H3020" t="s">
        <v>2586</v>
      </c>
      <c r="I3020" t="s">
        <v>4609</v>
      </c>
      <c r="J3020" t="s">
        <v>4610</v>
      </c>
      <c r="K3020" t="s">
        <v>2624</v>
      </c>
      <c r="L3020" s="1">
        <v>1</v>
      </c>
      <c r="M3020" s="1">
        <v>1</v>
      </c>
      <c r="N3020" s="1">
        <v>0</v>
      </c>
      <c r="O3020" s="1" t="s">
        <v>2580</v>
      </c>
      <c r="P3020" s="1">
        <v>0</v>
      </c>
      <c r="Q3020" s="1">
        <v>0</v>
      </c>
      <c r="R3020" s="1">
        <v>0</v>
      </c>
      <c r="S3020" t="s">
        <v>2625</v>
      </c>
      <c r="T3020" t="str" cm="1">
        <f t="array" ref="T3020">_xlfn.IFS(ISNUMBER(SEARCH("CP02",S3020)),"ราชพฤกษ",ISNUMBER(SEARCH("CP03",S3020)),"บางใหญ่",ISNUMBER(SEARCH("CP04",S3020)),"บางบอน",OR(ISNUMBER(SEARCH("CP",S3020)),ISNUMBER(SEARCH("BTC",D3020))),"340",TRUE,"")</f>
        <v>340</v>
      </c>
    </row>
    <row r="3021" spans="1:20" x14ac:dyDescent="0.2">
      <c r="A3021" t="s">
        <v>4587</v>
      </c>
      <c r="B3021" t="s">
        <v>13</v>
      </c>
      <c r="C3021">
        <v>2026</v>
      </c>
      <c r="D3021" t="s">
        <v>4611</v>
      </c>
      <c r="E3021" t="s">
        <v>1547</v>
      </c>
      <c r="F3021" t="s">
        <v>1548</v>
      </c>
      <c r="G3021" t="s">
        <v>2588</v>
      </c>
      <c r="H3021" t="s">
        <v>2586</v>
      </c>
      <c r="I3021" t="s">
        <v>4612</v>
      </c>
      <c r="J3021" t="s">
        <v>4613</v>
      </c>
      <c r="K3021" t="s">
        <v>2624</v>
      </c>
      <c r="L3021" s="1">
        <v>1</v>
      </c>
      <c r="M3021" s="1">
        <v>400</v>
      </c>
      <c r="N3021" s="1">
        <v>0</v>
      </c>
      <c r="O3021" s="1" t="s">
        <v>2580</v>
      </c>
      <c r="P3021" s="1">
        <v>373.83</v>
      </c>
      <c r="Q3021" s="1">
        <v>26.17</v>
      </c>
      <c r="R3021" s="1">
        <v>400</v>
      </c>
      <c r="S3021" t="s">
        <v>2625</v>
      </c>
      <c r="T3021" t="str" cm="1">
        <f t="array" ref="T3021">_xlfn.IFS(ISNUMBER(SEARCH("CP02",S3021)),"ราชพฤกษ",ISNUMBER(SEARCH("CP03",S3021)),"บางใหญ่",ISNUMBER(SEARCH("CP04",S3021)),"บางบอน",OR(ISNUMBER(SEARCH("CP",S3021)),ISNUMBER(SEARCH("BTC",D3021))),"340",TRUE,"")</f>
        <v>340</v>
      </c>
    </row>
    <row r="3022" spans="1:20" x14ac:dyDescent="0.2">
      <c r="A3022" t="s">
        <v>4587</v>
      </c>
      <c r="B3022" t="s">
        <v>13</v>
      </c>
      <c r="C3022">
        <v>2026</v>
      </c>
      <c r="D3022" t="s">
        <v>3149</v>
      </c>
      <c r="E3022" t="s">
        <v>1945</v>
      </c>
      <c r="F3022" t="s">
        <v>1946</v>
      </c>
      <c r="G3022" t="s">
        <v>2582</v>
      </c>
      <c r="H3022" t="s">
        <v>2586</v>
      </c>
      <c r="I3022" t="s">
        <v>4614</v>
      </c>
      <c r="J3022" t="s">
        <v>3151</v>
      </c>
      <c r="K3022" t="s">
        <v>2761</v>
      </c>
      <c r="L3022" s="1">
        <v>1</v>
      </c>
      <c r="M3022" s="1">
        <v>250</v>
      </c>
      <c r="N3022" s="1">
        <v>0</v>
      </c>
      <c r="O3022" s="1" t="s">
        <v>2580</v>
      </c>
      <c r="P3022" s="1">
        <v>233.64</v>
      </c>
      <c r="Q3022" s="1">
        <v>16.36</v>
      </c>
      <c r="R3022" s="1">
        <v>250</v>
      </c>
      <c r="S3022" t="s">
        <v>2683</v>
      </c>
      <c r="T3022" t="str" cm="1">
        <f t="array" ref="T3022">_xlfn.IFS(ISNUMBER(SEARCH("CP02",S3022)),"ราชพฤกษ",ISNUMBER(SEARCH("CP03",S3022)),"บางใหญ่",ISNUMBER(SEARCH("CP04",S3022)),"บางบอน",OR(ISNUMBER(SEARCH("CP",S3022)),ISNUMBER(SEARCH("BTC",D3022))),"340",TRUE,"")</f>
        <v>340</v>
      </c>
    </row>
    <row r="3023" spans="1:20" x14ac:dyDescent="0.2">
      <c r="A3023" t="s">
        <v>4587</v>
      </c>
      <c r="B3023" t="s">
        <v>13</v>
      </c>
      <c r="C3023">
        <v>2026</v>
      </c>
      <c r="D3023" t="s">
        <v>2883</v>
      </c>
      <c r="E3023" t="s">
        <v>911</v>
      </c>
      <c r="F3023" t="s">
        <v>912</v>
      </c>
      <c r="G3023" t="s">
        <v>2802</v>
      </c>
      <c r="H3023" t="s">
        <v>2803</v>
      </c>
      <c r="I3023" t="s">
        <v>4615</v>
      </c>
      <c r="J3023" t="s">
        <v>2885</v>
      </c>
      <c r="K3023" t="s">
        <v>2761</v>
      </c>
      <c r="L3023" s="1">
        <v>2</v>
      </c>
      <c r="M3023" s="1">
        <v>2800</v>
      </c>
      <c r="N3023" s="1">
        <v>0</v>
      </c>
      <c r="O3023" s="1" t="s">
        <v>2580</v>
      </c>
      <c r="P3023" s="1">
        <v>5233.6400000000003</v>
      </c>
      <c r="Q3023" s="1">
        <v>366.36</v>
      </c>
      <c r="R3023" s="1">
        <v>5600</v>
      </c>
      <c r="S3023" t="s">
        <v>3345</v>
      </c>
      <c r="T3023" t="str" cm="1">
        <f t="array" ref="T3023">_xlfn.IFS(ISNUMBER(SEARCH("CP02",S3023)),"ราชพฤกษ",ISNUMBER(SEARCH("CP03",S3023)),"บางใหญ่",ISNUMBER(SEARCH("CP04",S3023)),"บางบอน",OR(ISNUMBER(SEARCH("CP",S3023)),ISNUMBER(SEARCH("BTC",D3023))),"340",TRUE,"")</f>
        <v>340</v>
      </c>
    </row>
    <row r="3024" spans="1:20" x14ac:dyDescent="0.2">
      <c r="A3024" t="s">
        <v>4587</v>
      </c>
      <c r="B3024" t="s">
        <v>13</v>
      </c>
      <c r="C3024">
        <v>2026</v>
      </c>
      <c r="D3024" t="s">
        <v>4616</v>
      </c>
      <c r="E3024" t="s">
        <v>915</v>
      </c>
      <c r="F3024" t="s">
        <v>916</v>
      </c>
      <c r="G3024" t="s">
        <v>2655</v>
      </c>
      <c r="H3024" t="s">
        <v>2656</v>
      </c>
      <c r="I3024" t="s">
        <v>4617</v>
      </c>
      <c r="J3024" t="s">
        <v>4618</v>
      </c>
      <c r="K3024" t="s">
        <v>2761</v>
      </c>
      <c r="L3024" s="1">
        <v>2</v>
      </c>
      <c r="M3024" s="1">
        <v>5350</v>
      </c>
      <c r="N3024" s="1">
        <v>535</v>
      </c>
      <c r="O3024" s="1" t="s">
        <v>2580</v>
      </c>
      <c r="P3024" s="1">
        <v>9500</v>
      </c>
      <c r="Q3024" s="1">
        <v>665</v>
      </c>
      <c r="R3024" s="1">
        <v>10165</v>
      </c>
      <c r="S3024" t="s">
        <v>2682</v>
      </c>
      <c r="T3024" t="str" cm="1">
        <f t="array" ref="T3024">_xlfn.IFS(ISNUMBER(SEARCH("CP02",S3024)),"ราชพฤกษ",ISNUMBER(SEARCH("CP03",S3024)),"บางใหญ่",ISNUMBER(SEARCH("CP04",S3024)),"บางบอน",OR(ISNUMBER(SEARCH("CP",S3024)),ISNUMBER(SEARCH("BTC",D3024))),"340",TRUE,"")</f>
        <v>340</v>
      </c>
    </row>
    <row r="3025" spans="1:20" x14ac:dyDescent="0.2">
      <c r="A3025" t="s">
        <v>4587</v>
      </c>
      <c r="B3025" t="s">
        <v>13</v>
      </c>
      <c r="C3025">
        <v>2026</v>
      </c>
      <c r="D3025" t="s">
        <v>4616</v>
      </c>
      <c r="E3025" t="s">
        <v>525</v>
      </c>
      <c r="F3025" t="s">
        <v>526</v>
      </c>
      <c r="G3025" t="s">
        <v>2582</v>
      </c>
      <c r="H3025" t="s">
        <v>2586</v>
      </c>
      <c r="I3025" t="s">
        <v>4619</v>
      </c>
      <c r="J3025" t="s">
        <v>4618</v>
      </c>
      <c r="K3025" t="s">
        <v>2761</v>
      </c>
      <c r="L3025" s="1">
        <v>1</v>
      </c>
      <c r="M3025" s="1">
        <v>1150</v>
      </c>
      <c r="N3025" s="1">
        <v>0</v>
      </c>
      <c r="O3025" s="1" t="s">
        <v>2580</v>
      </c>
      <c r="P3025" s="1">
        <v>1074.77</v>
      </c>
      <c r="Q3025" s="1">
        <v>75.23</v>
      </c>
      <c r="R3025" s="1">
        <v>1150</v>
      </c>
      <c r="S3025" t="s">
        <v>2683</v>
      </c>
      <c r="T3025" t="str" cm="1">
        <f t="array" ref="T3025">_xlfn.IFS(ISNUMBER(SEARCH("CP02",S3025)),"ราชพฤกษ",ISNUMBER(SEARCH("CP03",S3025)),"บางใหญ่",ISNUMBER(SEARCH("CP04",S3025)),"บางบอน",OR(ISNUMBER(SEARCH("CP",S3025)),ISNUMBER(SEARCH("BTC",D3025))),"340",TRUE,"")</f>
        <v>340</v>
      </c>
    </row>
    <row r="3026" spans="1:20" x14ac:dyDescent="0.2">
      <c r="A3026" t="s">
        <v>4587</v>
      </c>
      <c r="B3026" t="s">
        <v>13</v>
      </c>
      <c r="C3026">
        <v>2026</v>
      </c>
      <c r="D3026" t="s">
        <v>4616</v>
      </c>
      <c r="E3026" t="s">
        <v>523</v>
      </c>
      <c r="F3026" t="s">
        <v>524</v>
      </c>
      <c r="G3026" t="s">
        <v>2582</v>
      </c>
      <c r="H3026" t="s">
        <v>2586</v>
      </c>
      <c r="I3026" t="s">
        <v>4619</v>
      </c>
      <c r="J3026" t="s">
        <v>4618</v>
      </c>
      <c r="K3026" t="s">
        <v>2761</v>
      </c>
      <c r="L3026" s="1">
        <v>1</v>
      </c>
      <c r="M3026" s="1">
        <v>175</v>
      </c>
      <c r="N3026" s="1">
        <v>0</v>
      </c>
      <c r="O3026" s="1" t="s">
        <v>2580</v>
      </c>
      <c r="P3026" s="1">
        <v>0</v>
      </c>
      <c r="Q3026" s="1">
        <v>0</v>
      </c>
      <c r="R3026" s="1">
        <v>0</v>
      </c>
      <c r="S3026" t="s">
        <v>2683</v>
      </c>
      <c r="T3026" t="str" cm="1">
        <f t="array" ref="T3026">_xlfn.IFS(ISNUMBER(SEARCH("CP02",S3026)),"ราชพฤกษ",ISNUMBER(SEARCH("CP03",S3026)),"บางใหญ่",ISNUMBER(SEARCH("CP04",S3026)),"บางบอน",OR(ISNUMBER(SEARCH("CP",S3026)),ISNUMBER(SEARCH("BTC",D3026))),"340",TRUE,"")</f>
        <v>340</v>
      </c>
    </row>
    <row r="3027" spans="1:20" x14ac:dyDescent="0.2">
      <c r="A3027" t="s">
        <v>4587</v>
      </c>
      <c r="B3027" t="s">
        <v>13</v>
      </c>
      <c r="C3027">
        <v>2026</v>
      </c>
      <c r="D3027" t="s">
        <v>4616</v>
      </c>
      <c r="E3027" t="s">
        <v>155</v>
      </c>
      <c r="F3027" t="s">
        <v>156</v>
      </c>
      <c r="G3027" t="s">
        <v>2582</v>
      </c>
      <c r="H3027" t="s">
        <v>2586</v>
      </c>
      <c r="I3027" t="s">
        <v>4619</v>
      </c>
      <c r="J3027" t="s">
        <v>4618</v>
      </c>
      <c r="K3027" t="s">
        <v>2761</v>
      </c>
      <c r="L3027" s="1">
        <v>1</v>
      </c>
      <c r="M3027" s="1">
        <v>240</v>
      </c>
      <c r="N3027" s="1">
        <v>0</v>
      </c>
      <c r="O3027" s="1" t="s">
        <v>2580</v>
      </c>
      <c r="P3027" s="1">
        <v>224.3</v>
      </c>
      <c r="Q3027" s="1">
        <v>15.7</v>
      </c>
      <c r="R3027" s="1">
        <v>240</v>
      </c>
      <c r="S3027" t="s">
        <v>2683</v>
      </c>
      <c r="T3027" t="str" cm="1">
        <f t="array" ref="T3027">_xlfn.IFS(ISNUMBER(SEARCH("CP02",S3027)),"ราชพฤกษ",ISNUMBER(SEARCH("CP03",S3027)),"บางใหญ่",ISNUMBER(SEARCH("CP04",S3027)),"บางบอน",OR(ISNUMBER(SEARCH("CP",S3027)),ISNUMBER(SEARCH("BTC",D3027))),"340",TRUE,"")</f>
        <v>340</v>
      </c>
    </row>
    <row r="3028" spans="1:20" x14ac:dyDescent="0.2">
      <c r="A3028" t="s">
        <v>4587</v>
      </c>
      <c r="B3028" t="s">
        <v>13</v>
      </c>
      <c r="C3028">
        <v>2026</v>
      </c>
      <c r="D3028" t="s">
        <v>4616</v>
      </c>
      <c r="E3028" t="s">
        <v>1185</v>
      </c>
      <c r="F3028" t="s">
        <v>1186</v>
      </c>
      <c r="G3028" t="s">
        <v>2582</v>
      </c>
      <c r="H3028" t="s">
        <v>2586</v>
      </c>
      <c r="I3028" t="s">
        <v>4619</v>
      </c>
      <c r="J3028" t="s">
        <v>4618</v>
      </c>
      <c r="K3028" t="s">
        <v>2761</v>
      </c>
      <c r="L3028" s="1">
        <v>1</v>
      </c>
      <c r="M3028" s="1">
        <v>20</v>
      </c>
      <c r="N3028" s="1">
        <v>0</v>
      </c>
      <c r="O3028" s="1" t="s">
        <v>2580</v>
      </c>
      <c r="P3028" s="1">
        <v>18.690000000000001</v>
      </c>
      <c r="Q3028" s="1">
        <v>1.31</v>
      </c>
      <c r="R3028" s="1">
        <v>20</v>
      </c>
      <c r="S3028" t="s">
        <v>2683</v>
      </c>
      <c r="T3028" t="str" cm="1">
        <f t="array" ref="T3028">_xlfn.IFS(ISNUMBER(SEARCH("CP02",S3028)),"ราชพฤกษ",ISNUMBER(SEARCH("CP03",S3028)),"บางใหญ่",ISNUMBER(SEARCH("CP04",S3028)),"บางบอน",OR(ISNUMBER(SEARCH("CP",S3028)),ISNUMBER(SEARCH("BTC",D3028))),"340",TRUE,"")</f>
        <v>340</v>
      </c>
    </row>
    <row r="3029" spans="1:20" x14ac:dyDescent="0.2">
      <c r="A3029" t="s">
        <v>4587</v>
      </c>
      <c r="B3029" t="s">
        <v>13</v>
      </c>
      <c r="C3029">
        <v>2026</v>
      </c>
      <c r="D3029" t="s">
        <v>4616</v>
      </c>
      <c r="E3029" t="s">
        <v>259</v>
      </c>
      <c r="F3029" t="s">
        <v>260</v>
      </c>
      <c r="G3029" t="s">
        <v>2582</v>
      </c>
      <c r="H3029" t="s">
        <v>2586</v>
      </c>
      <c r="I3029" t="s">
        <v>4619</v>
      </c>
      <c r="J3029" t="s">
        <v>4618</v>
      </c>
      <c r="K3029" t="s">
        <v>2761</v>
      </c>
      <c r="L3029" s="1">
        <v>1</v>
      </c>
      <c r="M3029" s="1">
        <v>840</v>
      </c>
      <c r="N3029" s="1">
        <v>0</v>
      </c>
      <c r="O3029" s="1" t="s">
        <v>2580</v>
      </c>
      <c r="P3029" s="1">
        <v>785.05</v>
      </c>
      <c r="Q3029" s="1">
        <v>54.95</v>
      </c>
      <c r="R3029" s="1">
        <v>840</v>
      </c>
      <c r="S3029" t="s">
        <v>2683</v>
      </c>
      <c r="T3029" t="str" cm="1">
        <f t="array" ref="T3029">_xlfn.IFS(ISNUMBER(SEARCH("CP02",S3029)),"ราชพฤกษ",ISNUMBER(SEARCH("CP03",S3029)),"บางใหญ่",ISNUMBER(SEARCH("CP04",S3029)),"บางบอน",OR(ISNUMBER(SEARCH("CP",S3029)),ISNUMBER(SEARCH("BTC",D3029))),"340",TRUE,"")</f>
        <v>340</v>
      </c>
    </row>
    <row r="3030" spans="1:20" x14ac:dyDescent="0.2">
      <c r="A3030" t="s">
        <v>4587</v>
      </c>
      <c r="B3030" t="s">
        <v>13</v>
      </c>
      <c r="C3030">
        <v>2026</v>
      </c>
      <c r="D3030" t="s">
        <v>4616</v>
      </c>
      <c r="E3030" t="s">
        <v>229</v>
      </c>
      <c r="F3030" t="s">
        <v>230</v>
      </c>
      <c r="G3030" t="s">
        <v>2582</v>
      </c>
      <c r="H3030" t="s">
        <v>2586</v>
      </c>
      <c r="I3030" t="s">
        <v>4619</v>
      </c>
      <c r="J3030" t="s">
        <v>4618</v>
      </c>
      <c r="K3030" t="s">
        <v>2761</v>
      </c>
      <c r="L3030" s="1">
        <v>1</v>
      </c>
      <c r="M3030" s="1">
        <v>300</v>
      </c>
      <c r="N3030" s="1">
        <v>0</v>
      </c>
      <c r="O3030" s="1" t="s">
        <v>2580</v>
      </c>
      <c r="P3030" s="1">
        <v>280.37</v>
      </c>
      <c r="Q3030" s="1">
        <v>19.63</v>
      </c>
      <c r="R3030" s="1">
        <v>300</v>
      </c>
      <c r="S3030" t="s">
        <v>2683</v>
      </c>
      <c r="T3030" t="str" cm="1">
        <f t="array" ref="T3030">_xlfn.IFS(ISNUMBER(SEARCH("CP02",S3030)),"ราชพฤกษ",ISNUMBER(SEARCH("CP03",S3030)),"บางใหญ่",ISNUMBER(SEARCH("CP04",S3030)),"บางบอน",OR(ISNUMBER(SEARCH("CP",S3030)),ISNUMBER(SEARCH("BTC",D3030))),"340",TRUE,"")</f>
        <v>340</v>
      </c>
    </row>
    <row r="3031" spans="1:20" x14ac:dyDescent="0.2">
      <c r="A3031" t="s">
        <v>4587</v>
      </c>
      <c r="B3031" t="s">
        <v>13</v>
      </c>
      <c r="C3031">
        <v>2026</v>
      </c>
      <c r="D3031" t="s">
        <v>4616</v>
      </c>
      <c r="E3031" t="s">
        <v>27</v>
      </c>
      <c r="F3031" t="s">
        <v>28</v>
      </c>
      <c r="G3031" t="s">
        <v>2582</v>
      </c>
      <c r="H3031" t="s">
        <v>2586</v>
      </c>
      <c r="I3031" t="s">
        <v>4619</v>
      </c>
      <c r="J3031" t="s">
        <v>4618</v>
      </c>
      <c r="K3031" t="s">
        <v>2761</v>
      </c>
      <c r="L3031" s="1">
        <v>1</v>
      </c>
      <c r="M3031" s="1">
        <v>1620</v>
      </c>
      <c r="N3031" s="1">
        <v>81</v>
      </c>
      <c r="O3031" s="1" t="s">
        <v>2580</v>
      </c>
      <c r="P3031" s="1">
        <v>1438.32</v>
      </c>
      <c r="Q3031" s="1">
        <v>100.68</v>
      </c>
      <c r="R3031" s="1">
        <v>1539</v>
      </c>
      <c r="S3031" t="s">
        <v>2683</v>
      </c>
      <c r="T3031" t="str" cm="1">
        <f t="array" ref="T3031">_xlfn.IFS(ISNUMBER(SEARCH("CP02",S3031)),"ราชพฤกษ",ISNUMBER(SEARCH("CP03",S3031)),"บางใหญ่",ISNUMBER(SEARCH("CP04",S3031)),"บางบอน",OR(ISNUMBER(SEARCH("CP",S3031)),ISNUMBER(SEARCH("BTC",D3031))),"340",TRUE,"")</f>
        <v>340</v>
      </c>
    </row>
    <row r="3032" spans="1:20" x14ac:dyDescent="0.2">
      <c r="A3032" t="s">
        <v>4587</v>
      </c>
      <c r="B3032" t="s">
        <v>13</v>
      </c>
      <c r="C3032">
        <v>2026</v>
      </c>
      <c r="D3032" t="s">
        <v>4616</v>
      </c>
      <c r="E3032" t="s">
        <v>1499</v>
      </c>
      <c r="F3032" t="s">
        <v>1500</v>
      </c>
      <c r="G3032" t="s">
        <v>2632</v>
      </c>
      <c r="H3032" t="s">
        <v>2586</v>
      </c>
      <c r="I3032" t="s">
        <v>4619</v>
      </c>
      <c r="J3032" t="s">
        <v>4618</v>
      </c>
      <c r="K3032" t="s">
        <v>2761</v>
      </c>
      <c r="L3032" s="1">
        <v>1</v>
      </c>
      <c r="M3032" s="1">
        <v>1600</v>
      </c>
      <c r="N3032" s="1">
        <v>80</v>
      </c>
      <c r="O3032" s="1" t="s">
        <v>2580</v>
      </c>
      <c r="P3032" s="1">
        <v>1420.56</v>
      </c>
      <c r="Q3032" s="1">
        <v>99.44</v>
      </c>
      <c r="R3032" s="1">
        <v>1520</v>
      </c>
      <c r="S3032" t="s">
        <v>2683</v>
      </c>
      <c r="T3032" t="str" cm="1">
        <f t="array" ref="T3032">_xlfn.IFS(ISNUMBER(SEARCH("CP02",S3032)),"ราชพฤกษ",ISNUMBER(SEARCH("CP03",S3032)),"บางใหญ่",ISNUMBER(SEARCH("CP04",S3032)),"บางบอน",OR(ISNUMBER(SEARCH("CP",S3032)),ISNUMBER(SEARCH("BTC",D3032))),"340",TRUE,"")</f>
        <v>340</v>
      </c>
    </row>
    <row r="3033" spans="1:20" x14ac:dyDescent="0.2">
      <c r="A3033" t="s">
        <v>4587</v>
      </c>
      <c r="B3033" t="s">
        <v>13</v>
      </c>
      <c r="C3033">
        <v>2026</v>
      </c>
      <c r="D3033" t="s">
        <v>4616</v>
      </c>
      <c r="E3033" t="s">
        <v>1989</v>
      </c>
      <c r="F3033" t="s">
        <v>1990</v>
      </c>
      <c r="G3033" t="s">
        <v>2582</v>
      </c>
      <c r="H3033" t="s">
        <v>2586</v>
      </c>
      <c r="I3033" t="s">
        <v>4619</v>
      </c>
      <c r="J3033" t="s">
        <v>4618</v>
      </c>
      <c r="K3033" t="s">
        <v>2761</v>
      </c>
      <c r="L3033" s="1">
        <v>1</v>
      </c>
      <c r="M3033" s="1">
        <v>385</v>
      </c>
      <c r="N3033" s="1">
        <v>0</v>
      </c>
      <c r="O3033" s="1" t="s">
        <v>2580</v>
      </c>
      <c r="P3033" s="1">
        <v>359.81</v>
      </c>
      <c r="Q3033" s="1">
        <v>25.19</v>
      </c>
      <c r="R3033" s="1">
        <v>385</v>
      </c>
      <c r="S3033" t="s">
        <v>2683</v>
      </c>
      <c r="T3033" t="str" cm="1">
        <f t="array" ref="T3033">_xlfn.IFS(ISNUMBER(SEARCH("CP02",S3033)),"ราชพฤกษ",ISNUMBER(SEARCH("CP03",S3033)),"บางใหญ่",ISNUMBER(SEARCH("CP04",S3033)),"บางบอน",OR(ISNUMBER(SEARCH("CP",S3033)),ISNUMBER(SEARCH("BTC",D3033))),"340",TRUE,"")</f>
        <v>340</v>
      </c>
    </row>
    <row r="3034" spans="1:20" x14ac:dyDescent="0.2">
      <c r="A3034" t="s">
        <v>4587</v>
      </c>
      <c r="B3034" t="s">
        <v>13</v>
      </c>
      <c r="C3034">
        <v>2026</v>
      </c>
      <c r="D3034" t="s">
        <v>4616</v>
      </c>
      <c r="E3034" t="s">
        <v>1569</v>
      </c>
      <c r="F3034" t="s">
        <v>1570</v>
      </c>
      <c r="G3034" t="s">
        <v>1536</v>
      </c>
      <c r="H3034" t="s">
        <v>2586</v>
      </c>
      <c r="I3034" t="s">
        <v>4620</v>
      </c>
      <c r="J3034" t="s">
        <v>4618</v>
      </c>
      <c r="K3034" t="s">
        <v>2761</v>
      </c>
      <c r="L3034" s="1">
        <v>2</v>
      </c>
      <c r="M3034" s="1">
        <v>400</v>
      </c>
      <c r="N3034" s="1">
        <v>0</v>
      </c>
      <c r="O3034" s="1" t="s">
        <v>2580</v>
      </c>
      <c r="P3034" s="1">
        <v>747.66</v>
      </c>
      <c r="Q3034" s="1">
        <v>52.34</v>
      </c>
      <c r="R3034" s="1">
        <v>800</v>
      </c>
      <c r="S3034" t="s">
        <v>2625</v>
      </c>
      <c r="T3034" t="str" cm="1">
        <f t="array" ref="T3034">_xlfn.IFS(ISNUMBER(SEARCH("CP02",S3034)),"ราชพฤกษ",ISNUMBER(SEARCH("CP03",S3034)),"บางใหญ่",ISNUMBER(SEARCH("CP04",S3034)),"บางบอน",OR(ISNUMBER(SEARCH("CP",S3034)),ISNUMBER(SEARCH("BTC",D3034))),"340",TRUE,"")</f>
        <v>340</v>
      </c>
    </row>
    <row r="3035" spans="1:20" x14ac:dyDescent="0.2">
      <c r="A3035" t="s">
        <v>4587</v>
      </c>
      <c r="B3035" t="s">
        <v>13</v>
      </c>
      <c r="C3035">
        <v>2026</v>
      </c>
      <c r="D3035" t="s">
        <v>4616</v>
      </c>
      <c r="E3035" t="s">
        <v>1571</v>
      </c>
      <c r="F3035" t="s">
        <v>1572</v>
      </c>
      <c r="G3035" t="s">
        <v>1536</v>
      </c>
      <c r="H3035" t="s">
        <v>2586</v>
      </c>
      <c r="I3035" t="s">
        <v>4620</v>
      </c>
      <c r="J3035" t="s">
        <v>4618</v>
      </c>
      <c r="K3035" t="s">
        <v>2761</v>
      </c>
      <c r="L3035" s="1">
        <v>2</v>
      </c>
      <c r="M3035" s="1">
        <v>400</v>
      </c>
      <c r="N3035" s="1">
        <v>0</v>
      </c>
      <c r="O3035" s="1" t="s">
        <v>2580</v>
      </c>
      <c r="P3035" s="1">
        <v>747.66</v>
      </c>
      <c r="Q3035" s="1">
        <v>52.34</v>
      </c>
      <c r="R3035" s="1">
        <v>800</v>
      </c>
      <c r="S3035" t="s">
        <v>2625</v>
      </c>
      <c r="T3035" t="str" cm="1">
        <f t="array" ref="T3035">_xlfn.IFS(ISNUMBER(SEARCH("CP02",S3035)),"ราชพฤกษ",ISNUMBER(SEARCH("CP03",S3035)),"บางใหญ่",ISNUMBER(SEARCH("CP04",S3035)),"บางบอน",OR(ISNUMBER(SEARCH("CP",S3035)),ISNUMBER(SEARCH("BTC",D3035))),"340",TRUE,"")</f>
        <v>340</v>
      </c>
    </row>
    <row r="3036" spans="1:20" x14ac:dyDescent="0.2">
      <c r="A3036" t="s">
        <v>4587</v>
      </c>
      <c r="B3036" t="s">
        <v>13</v>
      </c>
      <c r="C3036">
        <v>2026</v>
      </c>
      <c r="D3036" t="s">
        <v>4616</v>
      </c>
      <c r="E3036" t="s">
        <v>1553</v>
      </c>
      <c r="F3036" t="s">
        <v>1554</v>
      </c>
      <c r="G3036" t="s">
        <v>2585</v>
      </c>
      <c r="H3036" t="s">
        <v>2586</v>
      </c>
      <c r="I3036" t="s">
        <v>4620</v>
      </c>
      <c r="J3036" t="s">
        <v>4618</v>
      </c>
      <c r="K3036" t="s">
        <v>2761</v>
      </c>
      <c r="L3036" s="1">
        <v>2</v>
      </c>
      <c r="M3036" s="1">
        <v>120</v>
      </c>
      <c r="N3036" s="1">
        <v>0</v>
      </c>
      <c r="O3036" s="1" t="s">
        <v>2580</v>
      </c>
      <c r="P3036" s="1">
        <v>224.3</v>
      </c>
      <c r="Q3036" s="1">
        <v>15.7</v>
      </c>
      <c r="R3036" s="1">
        <v>240</v>
      </c>
      <c r="S3036" t="s">
        <v>2625</v>
      </c>
      <c r="T3036" t="str" cm="1">
        <f t="array" ref="T3036">_xlfn.IFS(ISNUMBER(SEARCH("CP02",S3036)),"ราชพฤกษ",ISNUMBER(SEARCH("CP03",S3036)),"บางใหญ่",ISNUMBER(SEARCH("CP04",S3036)),"บางบอน",OR(ISNUMBER(SEARCH("CP",S3036)),ISNUMBER(SEARCH("BTC",D3036))),"340",TRUE,"")</f>
        <v>340</v>
      </c>
    </row>
    <row r="3037" spans="1:20" x14ac:dyDescent="0.2">
      <c r="A3037" t="s">
        <v>4587</v>
      </c>
      <c r="B3037" t="s">
        <v>13</v>
      </c>
      <c r="C3037">
        <v>2026</v>
      </c>
      <c r="D3037" t="s">
        <v>4616</v>
      </c>
      <c r="E3037" t="s">
        <v>1559</v>
      </c>
      <c r="F3037" t="s">
        <v>1560</v>
      </c>
      <c r="G3037" t="s">
        <v>2588</v>
      </c>
      <c r="H3037" t="s">
        <v>2586</v>
      </c>
      <c r="I3037" t="s">
        <v>4620</v>
      </c>
      <c r="J3037" t="s">
        <v>4618</v>
      </c>
      <c r="K3037" t="s">
        <v>2761</v>
      </c>
      <c r="L3037" s="1">
        <v>2</v>
      </c>
      <c r="M3037" s="1">
        <v>100</v>
      </c>
      <c r="N3037" s="1">
        <v>0</v>
      </c>
      <c r="O3037" s="1" t="s">
        <v>2580</v>
      </c>
      <c r="P3037" s="1">
        <v>186.92</v>
      </c>
      <c r="Q3037" s="1">
        <v>13.08</v>
      </c>
      <c r="R3037" s="1">
        <v>200</v>
      </c>
      <c r="S3037" t="s">
        <v>2625</v>
      </c>
      <c r="T3037" t="str" cm="1">
        <f t="array" ref="T3037">_xlfn.IFS(ISNUMBER(SEARCH("CP02",S3037)),"ราชพฤกษ",ISNUMBER(SEARCH("CP03",S3037)),"บางใหญ่",ISNUMBER(SEARCH("CP04",S3037)),"บางบอน",OR(ISNUMBER(SEARCH("CP",S3037)),ISNUMBER(SEARCH("BTC",D3037))),"340",TRUE,"")</f>
        <v>340</v>
      </c>
    </row>
    <row r="3038" spans="1:20" x14ac:dyDescent="0.2">
      <c r="A3038" t="s">
        <v>4587</v>
      </c>
      <c r="B3038" t="s">
        <v>13</v>
      </c>
      <c r="C3038">
        <v>2026</v>
      </c>
      <c r="D3038" t="s">
        <v>4616</v>
      </c>
      <c r="E3038" t="s">
        <v>1547</v>
      </c>
      <c r="F3038" t="s">
        <v>1548</v>
      </c>
      <c r="G3038" t="s">
        <v>2588</v>
      </c>
      <c r="H3038" t="s">
        <v>2586</v>
      </c>
      <c r="I3038" t="s">
        <v>4620</v>
      </c>
      <c r="J3038" t="s">
        <v>4618</v>
      </c>
      <c r="K3038" t="s">
        <v>2761</v>
      </c>
      <c r="L3038" s="1">
        <v>1</v>
      </c>
      <c r="M3038" s="1">
        <v>400</v>
      </c>
      <c r="N3038" s="1">
        <v>0</v>
      </c>
      <c r="O3038" s="1" t="s">
        <v>2580</v>
      </c>
      <c r="P3038" s="1">
        <v>373.83</v>
      </c>
      <c r="Q3038" s="1">
        <v>26.17</v>
      </c>
      <c r="R3038" s="1">
        <v>400</v>
      </c>
      <c r="S3038" t="s">
        <v>2625</v>
      </c>
      <c r="T3038" t="str" cm="1">
        <f t="array" ref="T3038">_xlfn.IFS(ISNUMBER(SEARCH("CP02",S3038)),"ราชพฤกษ",ISNUMBER(SEARCH("CP03",S3038)),"บางใหญ่",ISNUMBER(SEARCH("CP04",S3038)),"บางบอน",OR(ISNUMBER(SEARCH("CP",S3038)),ISNUMBER(SEARCH("BTC",D3038))),"340",TRUE,"")</f>
        <v>340</v>
      </c>
    </row>
    <row r="3039" spans="1:20" x14ac:dyDescent="0.2">
      <c r="A3039" t="s">
        <v>4587</v>
      </c>
      <c r="B3039" t="s">
        <v>13</v>
      </c>
      <c r="C3039">
        <v>2026</v>
      </c>
      <c r="D3039" t="s">
        <v>3421</v>
      </c>
      <c r="E3039" t="s">
        <v>915</v>
      </c>
      <c r="F3039" t="s">
        <v>916</v>
      </c>
      <c r="G3039" t="s">
        <v>2655</v>
      </c>
      <c r="H3039" t="s">
        <v>2656</v>
      </c>
      <c r="I3039" t="s">
        <v>4621</v>
      </c>
      <c r="J3039" t="s">
        <v>3423</v>
      </c>
      <c r="K3039" t="s">
        <v>2692</v>
      </c>
      <c r="L3039" s="1">
        <v>2</v>
      </c>
      <c r="M3039" s="1">
        <v>5350</v>
      </c>
      <c r="N3039" s="1">
        <v>749</v>
      </c>
      <c r="O3039" s="1" t="s">
        <v>2580</v>
      </c>
      <c r="P3039" s="1">
        <v>9300</v>
      </c>
      <c r="Q3039" s="1">
        <v>651</v>
      </c>
      <c r="R3039" s="1">
        <v>9951</v>
      </c>
      <c r="S3039" t="s">
        <v>2721</v>
      </c>
      <c r="T3039" t="str" cm="1">
        <f t="array" ref="T3039">_xlfn.IFS(ISNUMBER(SEARCH("CP02",S3039)),"ราชพฤกษ",ISNUMBER(SEARCH("CP03",S3039)),"บางใหญ่",ISNUMBER(SEARCH("CP04",S3039)),"บางบอน",OR(ISNUMBER(SEARCH("CP",S3039)),ISNUMBER(SEARCH("BTC",D3039))),"340",TRUE,"")</f>
        <v>บางบอน</v>
      </c>
    </row>
    <row r="3040" spans="1:20" x14ac:dyDescent="0.2">
      <c r="A3040" t="s">
        <v>4587</v>
      </c>
      <c r="B3040" t="s">
        <v>13</v>
      </c>
      <c r="C3040">
        <v>2026</v>
      </c>
      <c r="D3040" t="s">
        <v>3421</v>
      </c>
      <c r="E3040" t="s">
        <v>1091</v>
      </c>
      <c r="F3040" t="s">
        <v>1092</v>
      </c>
      <c r="G3040" t="s">
        <v>2582</v>
      </c>
      <c r="H3040" t="s">
        <v>2583</v>
      </c>
      <c r="I3040" t="s">
        <v>4621</v>
      </c>
      <c r="J3040" t="s">
        <v>3423</v>
      </c>
      <c r="K3040" t="s">
        <v>2692</v>
      </c>
      <c r="L3040" s="1">
        <v>2</v>
      </c>
      <c r="M3040" s="1">
        <v>60</v>
      </c>
      <c r="N3040" s="1">
        <v>0</v>
      </c>
      <c r="O3040" s="1" t="s">
        <v>2580</v>
      </c>
      <c r="P3040" s="1">
        <v>0</v>
      </c>
      <c r="Q3040" s="1">
        <v>0</v>
      </c>
      <c r="R3040" s="1">
        <v>0</v>
      </c>
      <c r="S3040" t="s">
        <v>2631</v>
      </c>
      <c r="T3040" t="str" cm="1">
        <f t="array" ref="T3040">_xlfn.IFS(ISNUMBER(SEARCH("CP02",S3040)),"ราชพฤกษ",ISNUMBER(SEARCH("CP03",S3040)),"บางใหญ่",ISNUMBER(SEARCH("CP04",S3040)),"บางบอน",OR(ISNUMBER(SEARCH("CP",S3040)),ISNUMBER(SEARCH("BTC",D3040))),"340",TRUE,"")</f>
        <v>บางบอน</v>
      </c>
    </row>
    <row r="3041" spans="1:20" x14ac:dyDescent="0.2">
      <c r="A3041" t="s">
        <v>4587</v>
      </c>
      <c r="B3041" t="s">
        <v>13</v>
      </c>
      <c r="C3041">
        <v>2026</v>
      </c>
      <c r="D3041" t="s">
        <v>2684</v>
      </c>
      <c r="E3041" t="s">
        <v>1615</v>
      </c>
      <c r="F3041" t="s">
        <v>1616</v>
      </c>
      <c r="G3041" t="s">
        <v>1536</v>
      </c>
      <c r="H3041" t="s">
        <v>2586</v>
      </c>
      <c r="I3041" t="s">
        <v>4622</v>
      </c>
      <c r="J3041" t="s">
        <v>2686</v>
      </c>
      <c r="K3041" t="s">
        <v>2687</v>
      </c>
      <c r="L3041" s="1">
        <v>1</v>
      </c>
      <c r="M3041" s="1">
        <v>300</v>
      </c>
      <c r="N3041" s="1">
        <v>0</v>
      </c>
      <c r="O3041" s="1" t="s">
        <v>2580</v>
      </c>
      <c r="P3041" s="1">
        <v>280.37</v>
      </c>
      <c r="Q3041" s="1">
        <v>19.63</v>
      </c>
      <c r="R3041" s="1">
        <v>300</v>
      </c>
      <c r="S3041" t="s">
        <v>2606</v>
      </c>
      <c r="T3041" t="str" cm="1">
        <f t="array" ref="T3041">_xlfn.IFS(ISNUMBER(SEARCH("CP02",S3041)),"ราชพฤกษ",ISNUMBER(SEARCH("CP03",S3041)),"บางใหญ่",ISNUMBER(SEARCH("CP04",S3041)),"บางบอน",OR(ISNUMBER(SEARCH("CP",S3041)),ISNUMBER(SEARCH("BTC",D3041))),"340",TRUE,"")</f>
        <v>บางใหญ่</v>
      </c>
    </row>
    <row r="3042" spans="1:20" x14ac:dyDescent="0.2">
      <c r="A3042" t="s">
        <v>4587</v>
      </c>
      <c r="B3042" t="s">
        <v>13</v>
      </c>
      <c r="C3042">
        <v>2026</v>
      </c>
      <c r="D3042" t="s">
        <v>2684</v>
      </c>
      <c r="E3042" t="s">
        <v>1593</v>
      </c>
      <c r="F3042" t="s">
        <v>1594</v>
      </c>
      <c r="G3042" t="s">
        <v>1536</v>
      </c>
      <c r="H3042" t="s">
        <v>2586</v>
      </c>
      <c r="I3042" t="s">
        <v>4622</v>
      </c>
      <c r="J3042" t="s">
        <v>2686</v>
      </c>
      <c r="K3042" t="s">
        <v>2687</v>
      </c>
      <c r="L3042" s="1">
        <v>2</v>
      </c>
      <c r="M3042" s="1">
        <v>300</v>
      </c>
      <c r="N3042" s="1">
        <v>0</v>
      </c>
      <c r="O3042" s="1" t="s">
        <v>2580</v>
      </c>
      <c r="P3042" s="1">
        <v>560.75</v>
      </c>
      <c r="Q3042" s="1">
        <v>39.25</v>
      </c>
      <c r="R3042" s="1">
        <v>600</v>
      </c>
      <c r="S3042" t="s">
        <v>2606</v>
      </c>
      <c r="T3042" t="str" cm="1">
        <f t="array" ref="T3042">_xlfn.IFS(ISNUMBER(SEARCH("CP02",S3042)),"ราชพฤกษ",ISNUMBER(SEARCH("CP03",S3042)),"บางใหญ่",ISNUMBER(SEARCH("CP04",S3042)),"บางบอน",OR(ISNUMBER(SEARCH("CP",S3042)),ISNUMBER(SEARCH("BTC",D3042))),"340",TRUE,"")</f>
        <v>บางใหญ่</v>
      </c>
    </row>
    <row r="3043" spans="1:20" x14ac:dyDescent="0.2">
      <c r="A3043" t="s">
        <v>4587</v>
      </c>
      <c r="B3043" t="s">
        <v>13</v>
      </c>
      <c r="C3043">
        <v>2026</v>
      </c>
      <c r="D3043" t="s">
        <v>2684</v>
      </c>
      <c r="E3043" t="s">
        <v>1613</v>
      </c>
      <c r="F3043" t="s">
        <v>1614</v>
      </c>
      <c r="G3043" t="s">
        <v>1536</v>
      </c>
      <c r="H3043" t="s">
        <v>2586</v>
      </c>
      <c r="I3043" t="s">
        <v>4622</v>
      </c>
      <c r="J3043" t="s">
        <v>2686</v>
      </c>
      <c r="K3043" t="s">
        <v>2687</v>
      </c>
      <c r="L3043" s="1">
        <v>2</v>
      </c>
      <c r="M3043" s="1">
        <v>300</v>
      </c>
      <c r="N3043" s="1">
        <v>0</v>
      </c>
      <c r="O3043" s="1" t="s">
        <v>2580</v>
      </c>
      <c r="P3043" s="1">
        <v>560.75</v>
      </c>
      <c r="Q3043" s="1">
        <v>39.25</v>
      </c>
      <c r="R3043" s="1">
        <v>600</v>
      </c>
      <c r="S3043" t="s">
        <v>2606</v>
      </c>
      <c r="T3043" t="str" cm="1">
        <f t="array" ref="T3043">_xlfn.IFS(ISNUMBER(SEARCH("CP02",S3043)),"ราชพฤกษ",ISNUMBER(SEARCH("CP03",S3043)),"บางใหญ่",ISNUMBER(SEARCH("CP04",S3043)),"บางบอน",OR(ISNUMBER(SEARCH("CP",S3043)),ISNUMBER(SEARCH("BTC",D3043))),"340",TRUE,"")</f>
        <v>บางใหญ่</v>
      </c>
    </row>
    <row r="3044" spans="1:20" x14ac:dyDescent="0.2">
      <c r="A3044" t="s">
        <v>4587</v>
      </c>
      <c r="B3044" t="s">
        <v>13</v>
      </c>
      <c r="C3044">
        <v>2026</v>
      </c>
      <c r="D3044" t="s">
        <v>2684</v>
      </c>
      <c r="E3044" t="s">
        <v>1619</v>
      </c>
      <c r="F3044" t="s">
        <v>1620</v>
      </c>
      <c r="G3044" t="s">
        <v>1536</v>
      </c>
      <c r="H3044" t="s">
        <v>2586</v>
      </c>
      <c r="I3044" t="s">
        <v>4622</v>
      </c>
      <c r="J3044" t="s">
        <v>2686</v>
      </c>
      <c r="K3044" t="s">
        <v>2687</v>
      </c>
      <c r="L3044" s="1">
        <v>2</v>
      </c>
      <c r="M3044" s="1">
        <v>200</v>
      </c>
      <c r="N3044" s="1">
        <v>0</v>
      </c>
      <c r="O3044" s="1" t="s">
        <v>2580</v>
      </c>
      <c r="P3044" s="1">
        <v>373.83</v>
      </c>
      <c r="Q3044" s="1">
        <v>26.17</v>
      </c>
      <c r="R3044" s="1">
        <v>400</v>
      </c>
      <c r="S3044" t="s">
        <v>2606</v>
      </c>
      <c r="T3044" t="str" cm="1">
        <f t="array" ref="T3044">_xlfn.IFS(ISNUMBER(SEARCH("CP02",S3044)),"ราชพฤกษ",ISNUMBER(SEARCH("CP03",S3044)),"บางใหญ่",ISNUMBER(SEARCH("CP04",S3044)),"บางบอน",OR(ISNUMBER(SEARCH("CP",S3044)),ISNUMBER(SEARCH("BTC",D3044))),"340",TRUE,"")</f>
        <v>บางใหญ่</v>
      </c>
    </row>
    <row r="3045" spans="1:20" x14ac:dyDescent="0.2">
      <c r="A3045" t="s">
        <v>4587</v>
      </c>
      <c r="B3045" t="s">
        <v>13</v>
      </c>
      <c r="C3045">
        <v>2026</v>
      </c>
      <c r="D3045" t="s">
        <v>2646</v>
      </c>
      <c r="E3045" t="s">
        <v>525</v>
      </c>
      <c r="F3045" t="s">
        <v>526</v>
      </c>
      <c r="G3045" t="s">
        <v>2582</v>
      </c>
      <c r="H3045" t="s">
        <v>2586</v>
      </c>
      <c r="I3045" t="s">
        <v>4623</v>
      </c>
      <c r="J3045" t="s">
        <v>2648</v>
      </c>
      <c r="K3045" t="s">
        <v>2649</v>
      </c>
      <c r="L3045" s="1">
        <v>1</v>
      </c>
      <c r="M3045" s="1">
        <v>1150</v>
      </c>
      <c r="N3045" s="1">
        <v>0</v>
      </c>
      <c r="O3045" s="1" t="s">
        <v>2580</v>
      </c>
      <c r="P3045" s="1">
        <v>1074.77</v>
      </c>
      <c r="Q3045" s="1">
        <v>75.23</v>
      </c>
      <c r="R3045" s="1">
        <v>1150</v>
      </c>
      <c r="S3045" t="s">
        <v>2605</v>
      </c>
      <c r="T3045" t="str" cm="1">
        <f t="array" ref="T3045">_xlfn.IFS(ISNUMBER(SEARCH("CP02",S3045)),"ราชพฤกษ",ISNUMBER(SEARCH("CP03",S3045)),"บางใหญ่",ISNUMBER(SEARCH("CP04",S3045)),"บางบอน",OR(ISNUMBER(SEARCH("CP",S3045)),ISNUMBER(SEARCH("BTC",D3045))),"340",TRUE,"")</f>
        <v>บางใหญ่</v>
      </c>
    </row>
    <row r="3046" spans="1:20" x14ac:dyDescent="0.2">
      <c r="A3046" t="s">
        <v>4587</v>
      </c>
      <c r="B3046" t="s">
        <v>13</v>
      </c>
      <c r="C3046">
        <v>2026</v>
      </c>
      <c r="D3046" t="s">
        <v>2646</v>
      </c>
      <c r="E3046" t="s">
        <v>523</v>
      </c>
      <c r="F3046" t="s">
        <v>524</v>
      </c>
      <c r="G3046" t="s">
        <v>2582</v>
      </c>
      <c r="H3046" t="s">
        <v>2586</v>
      </c>
      <c r="I3046" t="s">
        <v>4623</v>
      </c>
      <c r="J3046" t="s">
        <v>2648</v>
      </c>
      <c r="K3046" t="s">
        <v>2649</v>
      </c>
      <c r="L3046" s="1">
        <v>1</v>
      </c>
      <c r="M3046" s="1">
        <v>175</v>
      </c>
      <c r="N3046" s="1">
        <v>0</v>
      </c>
      <c r="O3046" s="1" t="s">
        <v>2580</v>
      </c>
      <c r="P3046" s="1">
        <v>0</v>
      </c>
      <c r="Q3046" s="1">
        <v>0</v>
      </c>
      <c r="R3046" s="1">
        <v>0</v>
      </c>
      <c r="S3046" t="s">
        <v>2605</v>
      </c>
      <c r="T3046" t="str" cm="1">
        <f t="array" ref="T3046">_xlfn.IFS(ISNUMBER(SEARCH("CP02",S3046)),"ราชพฤกษ",ISNUMBER(SEARCH("CP03",S3046)),"บางใหญ่",ISNUMBER(SEARCH("CP04",S3046)),"บางบอน",OR(ISNUMBER(SEARCH("CP",S3046)),ISNUMBER(SEARCH("BTC",D3046))),"340",TRUE,"")</f>
        <v>บางใหญ่</v>
      </c>
    </row>
    <row r="3047" spans="1:20" x14ac:dyDescent="0.2">
      <c r="A3047" t="s">
        <v>4587</v>
      </c>
      <c r="B3047" t="s">
        <v>13</v>
      </c>
      <c r="C3047">
        <v>2026</v>
      </c>
      <c r="D3047" t="s">
        <v>2646</v>
      </c>
      <c r="E3047" t="s">
        <v>157</v>
      </c>
      <c r="F3047" t="s">
        <v>158</v>
      </c>
      <c r="G3047" t="s">
        <v>2582</v>
      </c>
      <c r="H3047" t="s">
        <v>2586</v>
      </c>
      <c r="I3047" t="s">
        <v>4623</v>
      </c>
      <c r="J3047" t="s">
        <v>2648</v>
      </c>
      <c r="K3047" t="s">
        <v>2649</v>
      </c>
      <c r="L3047" s="1">
        <v>1</v>
      </c>
      <c r="M3047" s="1">
        <v>330</v>
      </c>
      <c r="N3047" s="1">
        <v>0</v>
      </c>
      <c r="O3047" s="1" t="s">
        <v>2580</v>
      </c>
      <c r="P3047" s="1">
        <v>0</v>
      </c>
      <c r="Q3047" s="1">
        <v>0</v>
      </c>
      <c r="R3047" s="1">
        <v>0</v>
      </c>
      <c r="S3047" t="s">
        <v>2605</v>
      </c>
      <c r="T3047" t="str" cm="1">
        <f t="array" ref="T3047">_xlfn.IFS(ISNUMBER(SEARCH("CP02",S3047)),"ราชพฤกษ",ISNUMBER(SEARCH("CP03",S3047)),"บางใหญ่",ISNUMBER(SEARCH("CP04",S3047)),"บางบอน",OR(ISNUMBER(SEARCH("CP",S3047)),ISNUMBER(SEARCH("BTC",D3047))),"340",TRUE,"")</f>
        <v>บางใหญ่</v>
      </c>
    </row>
    <row r="3048" spans="1:20" x14ac:dyDescent="0.2">
      <c r="A3048" t="s">
        <v>4587</v>
      </c>
      <c r="B3048" t="s">
        <v>13</v>
      </c>
      <c r="C3048">
        <v>2026</v>
      </c>
      <c r="D3048" t="s">
        <v>2646</v>
      </c>
      <c r="E3048" t="s">
        <v>1187</v>
      </c>
      <c r="F3048" t="s">
        <v>1188</v>
      </c>
      <c r="G3048" t="s">
        <v>2582</v>
      </c>
      <c r="H3048" t="s">
        <v>2586</v>
      </c>
      <c r="I3048" t="s">
        <v>4623</v>
      </c>
      <c r="J3048" t="s">
        <v>2648</v>
      </c>
      <c r="K3048" t="s">
        <v>2649</v>
      </c>
      <c r="L3048" s="1">
        <v>1</v>
      </c>
      <c r="M3048" s="1">
        <v>20</v>
      </c>
      <c r="N3048" s="1">
        <v>0</v>
      </c>
      <c r="O3048" s="1" t="s">
        <v>2580</v>
      </c>
      <c r="P3048" s="1">
        <v>18.690000000000001</v>
      </c>
      <c r="Q3048" s="1">
        <v>1.31</v>
      </c>
      <c r="R3048" s="1">
        <v>20</v>
      </c>
      <c r="S3048" t="s">
        <v>2605</v>
      </c>
      <c r="T3048" t="str" cm="1">
        <f t="array" ref="T3048">_xlfn.IFS(ISNUMBER(SEARCH("CP02",S3048)),"ราชพฤกษ",ISNUMBER(SEARCH("CP03",S3048)),"บางใหญ่",ISNUMBER(SEARCH("CP04",S3048)),"บางบอน",OR(ISNUMBER(SEARCH("CP",S3048)),ISNUMBER(SEARCH("BTC",D3048))),"340",TRUE,"")</f>
        <v>บางใหญ่</v>
      </c>
    </row>
    <row r="3049" spans="1:20" x14ac:dyDescent="0.2">
      <c r="A3049" t="s">
        <v>4587</v>
      </c>
      <c r="B3049" t="s">
        <v>13</v>
      </c>
      <c r="C3049">
        <v>2026</v>
      </c>
      <c r="D3049" t="s">
        <v>2646</v>
      </c>
      <c r="E3049" t="s">
        <v>185</v>
      </c>
      <c r="F3049" t="s">
        <v>186</v>
      </c>
      <c r="G3049" t="s">
        <v>2582</v>
      </c>
      <c r="H3049" t="s">
        <v>2586</v>
      </c>
      <c r="I3049" t="s">
        <v>4623</v>
      </c>
      <c r="J3049" t="s">
        <v>2648</v>
      </c>
      <c r="K3049" t="s">
        <v>2649</v>
      </c>
      <c r="L3049" s="1">
        <v>1</v>
      </c>
      <c r="M3049" s="1">
        <v>280</v>
      </c>
      <c r="N3049" s="1">
        <v>0</v>
      </c>
      <c r="O3049" s="1" t="s">
        <v>2580</v>
      </c>
      <c r="P3049" s="1">
        <v>261.68</v>
      </c>
      <c r="Q3049" s="1">
        <v>18.32</v>
      </c>
      <c r="R3049" s="1">
        <v>280</v>
      </c>
      <c r="S3049" t="s">
        <v>2605</v>
      </c>
      <c r="T3049" t="str" cm="1">
        <f t="array" ref="T3049">_xlfn.IFS(ISNUMBER(SEARCH("CP02",S3049)),"ราชพฤกษ",ISNUMBER(SEARCH("CP03",S3049)),"บางใหญ่",ISNUMBER(SEARCH("CP04",S3049)),"บางบอน",OR(ISNUMBER(SEARCH("CP",S3049)),ISNUMBER(SEARCH("BTC",D3049))),"340",TRUE,"")</f>
        <v>บางใหญ่</v>
      </c>
    </row>
    <row r="3050" spans="1:20" x14ac:dyDescent="0.2">
      <c r="A3050" t="s">
        <v>4587</v>
      </c>
      <c r="B3050" t="s">
        <v>13</v>
      </c>
      <c r="C3050">
        <v>2026</v>
      </c>
      <c r="D3050" t="s">
        <v>2646</v>
      </c>
      <c r="E3050" t="s">
        <v>1593</v>
      </c>
      <c r="F3050" t="s">
        <v>1594</v>
      </c>
      <c r="G3050" t="s">
        <v>1536</v>
      </c>
      <c r="H3050" t="s">
        <v>2586</v>
      </c>
      <c r="I3050" t="s">
        <v>4624</v>
      </c>
      <c r="J3050" t="s">
        <v>2648</v>
      </c>
      <c r="K3050" t="s">
        <v>2649</v>
      </c>
      <c r="L3050" s="1">
        <v>1</v>
      </c>
      <c r="M3050" s="1">
        <v>300</v>
      </c>
      <c r="N3050" s="1">
        <v>0</v>
      </c>
      <c r="O3050" s="1" t="s">
        <v>2580</v>
      </c>
      <c r="P3050" s="1">
        <v>280.37</v>
      </c>
      <c r="Q3050" s="1">
        <v>19.63</v>
      </c>
      <c r="R3050" s="1">
        <v>300</v>
      </c>
      <c r="S3050" t="s">
        <v>2606</v>
      </c>
      <c r="T3050" t="str" cm="1">
        <f t="array" ref="T3050">_xlfn.IFS(ISNUMBER(SEARCH("CP02",S3050)),"ราชพฤกษ",ISNUMBER(SEARCH("CP03",S3050)),"บางใหญ่",ISNUMBER(SEARCH("CP04",S3050)),"บางบอน",OR(ISNUMBER(SEARCH("CP",S3050)),ISNUMBER(SEARCH("BTC",D3050))),"340",TRUE,"")</f>
        <v>บางใหญ่</v>
      </c>
    </row>
    <row r="3051" spans="1:20" x14ac:dyDescent="0.2">
      <c r="A3051" t="s">
        <v>4625</v>
      </c>
      <c r="B3051" t="s">
        <v>13</v>
      </c>
      <c r="C3051">
        <v>2026</v>
      </c>
      <c r="D3051" t="s">
        <v>4626</v>
      </c>
      <c r="E3051" t="s">
        <v>553</v>
      </c>
      <c r="F3051" t="s">
        <v>554</v>
      </c>
      <c r="G3051" t="s">
        <v>2582</v>
      </c>
      <c r="H3051" t="s">
        <v>2586</v>
      </c>
      <c r="I3051" t="s">
        <v>4627</v>
      </c>
      <c r="J3051" t="s">
        <v>4628</v>
      </c>
      <c r="K3051" t="s">
        <v>2692</v>
      </c>
      <c r="L3051" s="1">
        <v>1</v>
      </c>
      <c r="M3051" s="1">
        <v>250</v>
      </c>
      <c r="N3051" s="1">
        <v>0</v>
      </c>
      <c r="O3051" s="1" t="s">
        <v>2580</v>
      </c>
      <c r="P3051" s="1">
        <v>233.64</v>
      </c>
      <c r="Q3051" s="1">
        <v>16.36</v>
      </c>
      <c r="R3051" s="1">
        <v>250</v>
      </c>
      <c r="S3051" t="s">
        <v>2631</v>
      </c>
      <c r="T3051" t="str" cm="1">
        <f t="array" ref="T3051">_xlfn.IFS(ISNUMBER(SEARCH("CP02",S3051)),"ราชพฤกษ",ISNUMBER(SEARCH("CP03",S3051)),"บางใหญ่",ISNUMBER(SEARCH("CP04",S3051)),"บางบอน",OR(ISNUMBER(SEARCH("CP",S3051)),ISNUMBER(SEARCH("BTC",D3051))),"340",TRUE,"")</f>
        <v>บางบอน</v>
      </c>
    </row>
    <row r="3052" spans="1:20" x14ac:dyDescent="0.2">
      <c r="A3052" t="s">
        <v>4625</v>
      </c>
      <c r="B3052" t="s">
        <v>13</v>
      </c>
      <c r="C3052">
        <v>2026</v>
      </c>
      <c r="D3052" t="s">
        <v>4626</v>
      </c>
      <c r="E3052" t="s">
        <v>547</v>
      </c>
      <c r="F3052" t="s">
        <v>548</v>
      </c>
      <c r="G3052" t="s">
        <v>2582</v>
      </c>
      <c r="H3052" t="s">
        <v>2586</v>
      </c>
      <c r="I3052" t="s">
        <v>4627</v>
      </c>
      <c r="J3052" t="s">
        <v>4628</v>
      </c>
      <c r="K3052" t="s">
        <v>2692</v>
      </c>
      <c r="L3052" s="1">
        <v>1</v>
      </c>
      <c r="M3052" s="1">
        <v>1550</v>
      </c>
      <c r="N3052" s="1">
        <v>0</v>
      </c>
      <c r="O3052" s="1" t="s">
        <v>2580</v>
      </c>
      <c r="P3052" s="1">
        <v>1448.6</v>
      </c>
      <c r="Q3052" s="1">
        <v>101.4</v>
      </c>
      <c r="R3052" s="1">
        <v>1550</v>
      </c>
      <c r="S3052" t="s">
        <v>2631</v>
      </c>
      <c r="T3052" t="str" cm="1">
        <f t="array" ref="T3052">_xlfn.IFS(ISNUMBER(SEARCH("CP02",S3052)),"ราชพฤกษ",ISNUMBER(SEARCH("CP03",S3052)),"บางใหญ่",ISNUMBER(SEARCH("CP04",S3052)),"บางบอน",OR(ISNUMBER(SEARCH("CP",S3052)),ISNUMBER(SEARCH("BTC",D3052))),"340",TRUE,"")</f>
        <v>บางบอน</v>
      </c>
    </row>
    <row r="3053" spans="1:20" x14ac:dyDescent="0.2">
      <c r="A3053" t="s">
        <v>4625</v>
      </c>
      <c r="B3053" t="s">
        <v>13</v>
      </c>
      <c r="C3053">
        <v>2026</v>
      </c>
      <c r="D3053" t="s">
        <v>4626</v>
      </c>
      <c r="E3053" t="s">
        <v>513</v>
      </c>
      <c r="F3053" t="s">
        <v>514</v>
      </c>
      <c r="G3053" t="s">
        <v>2582</v>
      </c>
      <c r="H3053" t="s">
        <v>2586</v>
      </c>
      <c r="I3053" t="s">
        <v>4627</v>
      </c>
      <c r="J3053" t="s">
        <v>4628</v>
      </c>
      <c r="K3053" t="s">
        <v>2692</v>
      </c>
      <c r="L3053" s="1">
        <v>1</v>
      </c>
      <c r="M3053" s="1">
        <v>250</v>
      </c>
      <c r="N3053" s="1">
        <v>0</v>
      </c>
      <c r="O3053" s="1" t="s">
        <v>2580</v>
      </c>
      <c r="P3053" s="1">
        <v>0</v>
      </c>
      <c r="Q3053" s="1">
        <v>0</v>
      </c>
      <c r="R3053" s="1">
        <v>0</v>
      </c>
      <c r="S3053" t="s">
        <v>2631</v>
      </c>
      <c r="T3053" t="str" cm="1">
        <f t="array" ref="T3053">_xlfn.IFS(ISNUMBER(SEARCH("CP02",S3053)),"ราชพฤกษ",ISNUMBER(SEARCH("CP03",S3053)),"บางใหญ่",ISNUMBER(SEARCH("CP04",S3053)),"บางบอน",OR(ISNUMBER(SEARCH("CP",S3053)),ISNUMBER(SEARCH("BTC",D3053))),"340",TRUE,"")</f>
        <v>บางบอน</v>
      </c>
    </row>
    <row r="3054" spans="1:20" x14ac:dyDescent="0.2">
      <c r="A3054" t="s">
        <v>4625</v>
      </c>
      <c r="B3054" t="s">
        <v>13</v>
      </c>
      <c r="C3054">
        <v>2026</v>
      </c>
      <c r="D3054" t="s">
        <v>4626</v>
      </c>
      <c r="E3054" t="s">
        <v>121</v>
      </c>
      <c r="F3054" t="s">
        <v>122</v>
      </c>
      <c r="G3054" t="s">
        <v>2582</v>
      </c>
      <c r="H3054" t="s">
        <v>2586</v>
      </c>
      <c r="I3054" t="s">
        <v>4627</v>
      </c>
      <c r="J3054" t="s">
        <v>4628</v>
      </c>
      <c r="K3054" t="s">
        <v>2692</v>
      </c>
      <c r="L3054" s="1">
        <v>1</v>
      </c>
      <c r="M3054" s="1">
        <v>240</v>
      </c>
      <c r="N3054" s="1">
        <v>0</v>
      </c>
      <c r="O3054" s="1" t="s">
        <v>2580</v>
      </c>
      <c r="P3054" s="1">
        <v>224.3</v>
      </c>
      <c r="Q3054" s="1">
        <v>15.7</v>
      </c>
      <c r="R3054" s="1">
        <v>240</v>
      </c>
      <c r="S3054" t="s">
        <v>2631</v>
      </c>
      <c r="T3054" t="str" cm="1">
        <f t="array" ref="T3054">_xlfn.IFS(ISNUMBER(SEARCH("CP02",S3054)),"ราชพฤกษ",ISNUMBER(SEARCH("CP03",S3054)),"บางใหญ่",ISNUMBER(SEARCH("CP04",S3054)),"บางบอน",OR(ISNUMBER(SEARCH("CP",S3054)),ISNUMBER(SEARCH("BTC",D3054))),"340",TRUE,"")</f>
        <v>บางบอน</v>
      </c>
    </row>
    <row r="3055" spans="1:20" x14ac:dyDescent="0.2">
      <c r="A3055" t="s">
        <v>4625</v>
      </c>
      <c r="B3055" t="s">
        <v>13</v>
      </c>
      <c r="C3055">
        <v>2026</v>
      </c>
      <c r="D3055" t="s">
        <v>4626</v>
      </c>
      <c r="E3055" t="s">
        <v>1185</v>
      </c>
      <c r="F3055" t="s">
        <v>1186</v>
      </c>
      <c r="G3055" t="s">
        <v>2582</v>
      </c>
      <c r="H3055" t="s">
        <v>2586</v>
      </c>
      <c r="I3055" t="s">
        <v>4627</v>
      </c>
      <c r="J3055" t="s">
        <v>4628</v>
      </c>
      <c r="K3055" t="s">
        <v>2692</v>
      </c>
      <c r="L3055" s="1">
        <v>1</v>
      </c>
      <c r="M3055" s="1">
        <v>20</v>
      </c>
      <c r="N3055" s="1">
        <v>0</v>
      </c>
      <c r="O3055" s="1" t="s">
        <v>2580</v>
      </c>
      <c r="P3055" s="1">
        <v>18.690000000000001</v>
      </c>
      <c r="Q3055" s="1">
        <v>1.31</v>
      </c>
      <c r="R3055" s="1">
        <v>20</v>
      </c>
      <c r="S3055" t="s">
        <v>2631</v>
      </c>
      <c r="T3055" t="str" cm="1">
        <f t="array" ref="T3055">_xlfn.IFS(ISNUMBER(SEARCH("CP02",S3055)),"ราชพฤกษ",ISNUMBER(SEARCH("CP03",S3055)),"บางใหญ่",ISNUMBER(SEARCH("CP04",S3055)),"บางบอน",OR(ISNUMBER(SEARCH("CP",S3055)),ISNUMBER(SEARCH("BTC",D3055))),"340",TRUE,"")</f>
        <v>บางบอน</v>
      </c>
    </row>
    <row r="3056" spans="1:20" x14ac:dyDescent="0.2">
      <c r="A3056" t="s">
        <v>4625</v>
      </c>
      <c r="B3056" t="s">
        <v>13</v>
      </c>
      <c r="C3056">
        <v>2026</v>
      </c>
      <c r="D3056" t="s">
        <v>4626</v>
      </c>
      <c r="E3056" t="s">
        <v>227</v>
      </c>
      <c r="F3056" t="s">
        <v>228</v>
      </c>
      <c r="G3056" t="s">
        <v>2582</v>
      </c>
      <c r="H3056" t="s">
        <v>2586</v>
      </c>
      <c r="I3056" t="s">
        <v>4629</v>
      </c>
      <c r="J3056" t="s">
        <v>4628</v>
      </c>
      <c r="K3056" t="s">
        <v>2692</v>
      </c>
      <c r="L3056" s="1">
        <v>1</v>
      </c>
      <c r="M3056" s="1">
        <v>300</v>
      </c>
      <c r="N3056" s="1">
        <v>0</v>
      </c>
      <c r="O3056" s="1" t="s">
        <v>2580</v>
      </c>
      <c r="P3056" s="1">
        <v>280.37</v>
      </c>
      <c r="Q3056" s="1">
        <v>19.63</v>
      </c>
      <c r="R3056" s="1">
        <v>300</v>
      </c>
      <c r="S3056" t="s">
        <v>2631</v>
      </c>
      <c r="T3056" t="str" cm="1">
        <f t="array" ref="T3056">_xlfn.IFS(ISNUMBER(SEARCH("CP02",S3056)),"ราชพฤกษ",ISNUMBER(SEARCH("CP03",S3056)),"บางใหญ่",ISNUMBER(SEARCH("CP04",S3056)),"บางบอน",OR(ISNUMBER(SEARCH("CP",S3056)),ISNUMBER(SEARCH("BTC",D3056))),"340",TRUE,"")</f>
        <v>บางบอน</v>
      </c>
    </row>
    <row r="3057" spans="1:20" x14ac:dyDescent="0.2">
      <c r="A3057" t="s">
        <v>4625</v>
      </c>
      <c r="B3057" t="s">
        <v>13</v>
      </c>
      <c r="C3057">
        <v>2026</v>
      </c>
      <c r="D3057" t="s">
        <v>4630</v>
      </c>
      <c r="E3057" t="s">
        <v>111</v>
      </c>
      <c r="F3057" t="s">
        <v>112</v>
      </c>
      <c r="G3057" t="s">
        <v>2582</v>
      </c>
      <c r="H3057" t="s">
        <v>2586</v>
      </c>
      <c r="I3057" t="s">
        <v>4631</v>
      </c>
      <c r="J3057" t="s">
        <v>4632</v>
      </c>
      <c r="K3057" t="s">
        <v>2630</v>
      </c>
      <c r="L3057" s="1">
        <v>1</v>
      </c>
      <c r="M3057" s="1">
        <v>220</v>
      </c>
      <c r="N3057" s="1">
        <v>0</v>
      </c>
      <c r="O3057" s="1" t="s">
        <v>2580</v>
      </c>
      <c r="P3057" s="1">
        <v>205.61</v>
      </c>
      <c r="Q3057" s="1">
        <v>14.39</v>
      </c>
      <c r="R3057" s="1">
        <v>220</v>
      </c>
      <c r="S3057" t="s">
        <v>2631</v>
      </c>
      <c r="T3057" t="str" cm="1">
        <f t="array" ref="T3057">_xlfn.IFS(ISNUMBER(SEARCH("CP02",S3057)),"ราชพฤกษ",ISNUMBER(SEARCH("CP03",S3057)),"บางใหญ่",ISNUMBER(SEARCH("CP04",S3057)),"บางบอน",OR(ISNUMBER(SEARCH("CP",S3057)),ISNUMBER(SEARCH("BTC",D3057))),"340",TRUE,"")</f>
        <v>บางบอน</v>
      </c>
    </row>
    <row r="3058" spans="1:20" x14ac:dyDescent="0.2">
      <c r="A3058" t="s">
        <v>4625</v>
      </c>
      <c r="B3058" t="s">
        <v>13</v>
      </c>
      <c r="C3058">
        <v>2026</v>
      </c>
      <c r="D3058" t="s">
        <v>4630</v>
      </c>
      <c r="E3058" t="s">
        <v>1187</v>
      </c>
      <c r="F3058" t="s">
        <v>1188</v>
      </c>
      <c r="G3058" t="s">
        <v>2582</v>
      </c>
      <c r="H3058" t="s">
        <v>2586</v>
      </c>
      <c r="I3058" t="s">
        <v>4631</v>
      </c>
      <c r="J3058" t="s">
        <v>4632</v>
      </c>
      <c r="K3058" t="s">
        <v>2630</v>
      </c>
      <c r="L3058" s="1">
        <v>1</v>
      </c>
      <c r="M3058" s="1">
        <v>20</v>
      </c>
      <c r="N3058" s="1">
        <v>0</v>
      </c>
      <c r="O3058" s="1" t="s">
        <v>2580</v>
      </c>
      <c r="P3058" s="1">
        <v>18.690000000000001</v>
      </c>
      <c r="Q3058" s="1">
        <v>1.31</v>
      </c>
      <c r="R3058" s="1">
        <v>20</v>
      </c>
      <c r="S3058" t="s">
        <v>2631</v>
      </c>
      <c r="T3058" t="str" cm="1">
        <f t="array" ref="T3058">_xlfn.IFS(ISNUMBER(SEARCH("CP02",S3058)),"ราชพฤกษ",ISNUMBER(SEARCH("CP03",S3058)),"บางใหญ่",ISNUMBER(SEARCH("CP04",S3058)),"บางบอน",OR(ISNUMBER(SEARCH("CP",S3058)),ISNUMBER(SEARCH("BTC",D3058))),"340",TRUE,"")</f>
        <v>บางบอน</v>
      </c>
    </row>
    <row r="3059" spans="1:20" x14ac:dyDescent="0.2">
      <c r="A3059" t="s">
        <v>4625</v>
      </c>
      <c r="B3059" t="s">
        <v>13</v>
      </c>
      <c r="C3059">
        <v>2026</v>
      </c>
      <c r="D3059" t="s">
        <v>4630</v>
      </c>
      <c r="E3059" t="s">
        <v>543</v>
      </c>
      <c r="F3059" t="s">
        <v>544</v>
      </c>
      <c r="G3059" t="s">
        <v>2582</v>
      </c>
      <c r="H3059" t="s">
        <v>2586</v>
      </c>
      <c r="I3059" t="s">
        <v>4631</v>
      </c>
      <c r="J3059" t="s">
        <v>4632</v>
      </c>
      <c r="K3059" t="s">
        <v>2630</v>
      </c>
      <c r="L3059" s="1">
        <v>1</v>
      </c>
      <c r="M3059" s="1">
        <v>1650</v>
      </c>
      <c r="N3059" s="1">
        <v>0</v>
      </c>
      <c r="O3059" s="1" t="s">
        <v>2580</v>
      </c>
      <c r="P3059" s="1">
        <v>1542.06</v>
      </c>
      <c r="Q3059" s="1">
        <v>107.94</v>
      </c>
      <c r="R3059" s="1">
        <v>1650</v>
      </c>
      <c r="S3059" t="s">
        <v>2631</v>
      </c>
      <c r="T3059" t="str" cm="1">
        <f t="array" ref="T3059">_xlfn.IFS(ISNUMBER(SEARCH("CP02",S3059)),"ราชพฤกษ",ISNUMBER(SEARCH("CP03",S3059)),"บางใหญ่",ISNUMBER(SEARCH("CP04",S3059)),"บางบอน",OR(ISNUMBER(SEARCH("CP",S3059)),ISNUMBER(SEARCH("BTC",D3059))),"340",TRUE,"")</f>
        <v>บางบอน</v>
      </c>
    </row>
    <row r="3060" spans="1:20" x14ac:dyDescent="0.2">
      <c r="A3060" t="s">
        <v>4625</v>
      </c>
      <c r="B3060" t="s">
        <v>13</v>
      </c>
      <c r="C3060">
        <v>2026</v>
      </c>
      <c r="D3060" t="s">
        <v>4630</v>
      </c>
      <c r="E3060" t="s">
        <v>507</v>
      </c>
      <c r="F3060" t="s">
        <v>508</v>
      </c>
      <c r="G3060" t="s">
        <v>2582</v>
      </c>
      <c r="H3060" t="s">
        <v>2586</v>
      </c>
      <c r="I3060" t="s">
        <v>4631</v>
      </c>
      <c r="J3060" t="s">
        <v>4632</v>
      </c>
      <c r="K3060" t="s">
        <v>2630</v>
      </c>
      <c r="L3060" s="1">
        <v>1</v>
      </c>
      <c r="M3060" s="1">
        <v>420</v>
      </c>
      <c r="N3060" s="1">
        <v>0</v>
      </c>
      <c r="O3060" s="1" t="s">
        <v>2580</v>
      </c>
      <c r="P3060" s="1">
        <v>0</v>
      </c>
      <c r="Q3060" s="1">
        <v>0</v>
      </c>
      <c r="R3060" s="1">
        <v>0</v>
      </c>
      <c r="S3060" t="s">
        <v>2631</v>
      </c>
      <c r="T3060" t="str" cm="1">
        <f t="array" ref="T3060">_xlfn.IFS(ISNUMBER(SEARCH("CP02",S3060)),"ราชพฤกษ",ISNUMBER(SEARCH("CP03",S3060)),"บางใหญ่",ISNUMBER(SEARCH("CP04",S3060)),"บางบอน",OR(ISNUMBER(SEARCH("CP",S3060)),ISNUMBER(SEARCH("BTC",D3060))),"340",TRUE,"")</f>
        <v>บางบอน</v>
      </c>
    </row>
    <row r="3061" spans="1:20" x14ac:dyDescent="0.2">
      <c r="A3061" t="s">
        <v>4625</v>
      </c>
      <c r="B3061" t="s">
        <v>13</v>
      </c>
      <c r="C3061">
        <v>2026</v>
      </c>
      <c r="D3061" t="s">
        <v>4633</v>
      </c>
      <c r="E3061" t="s">
        <v>543</v>
      </c>
      <c r="F3061" t="s">
        <v>544</v>
      </c>
      <c r="G3061" t="s">
        <v>2582</v>
      </c>
      <c r="H3061" t="s">
        <v>2586</v>
      </c>
      <c r="I3061" t="s">
        <v>4634</v>
      </c>
      <c r="J3061" t="s">
        <v>4635</v>
      </c>
      <c r="K3061" t="s">
        <v>2692</v>
      </c>
      <c r="L3061" s="1">
        <v>1</v>
      </c>
      <c r="M3061" s="1">
        <v>1650</v>
      </c>
      <c r="N3061" s="1">
        <v>0</v>
      </c>
      <c r="O3061" s="1" t="s">
        <v>2580</v>
      </c>
      <c r="P3061" s="1">
        <v>1542.06</v>
      </c>
      <c r="Q3061" s="1">
        <v>107.94</v>
      </c>
      <c r="R3061" s="1">
        <v>1650</v>
      </c>
      <c r="S3061" t="s">
        <v>2631</v>
      </c>
      <c r="T3061" t="str" cm="1">
        <f t="array" ref="T3061">_xlfn.IFS(ISNUMBER(SEARCH("CP02",S3061)),"ราชพฤกษ",ISNUMBER(SEARCH("CP03",S3061)),"บางใหญ่",ISNUMBER(SEARCH("CP04",S3061)),"บางบอน",OR(ISNUMBER(SEARCH("CP",S3061)),ISNUMBER(SEARCH("BTC",D3061))),"340",TRUE,"")</f>
        <v>บางบอน</v>
      </c>
    </row>
    <row r="3062" spans="1:20" x14ac:dyDescent="0.2">
      <c r="A3062" t="s">
        <v>4625</v>
      </c>
      <c r="B3062" t="s">
        <v>13</v>
      </c>
      <c r="C3062">
        <v>2026</v>
      </c>
      <c r="D3062" t="s">
        <v>4633</v>
      </c>
      <c r="E3062" t="s">
        <v>507</v>
      </c>
      <c r="F3062" t="s">
        <v>508</v>
      </c>
      <c r="G3062" t="s">
        <v>2582</v>
      </c>
      <c r="H3062" t="s">
        <v>2586</v>
      </c>
      <c r="I3062" t="s">
        <v>4634</v>
      </c>
      <c r="J3062" t="s">
        <v>4635</v>
      </c>
      <c r="K3062" t="s">
        <v>2692</v>
      </c>
      <c r="L3062" s="1">
        <v>1</v>
      </c>
      <c r="M3062" s="1">
        <v>420</v>
      </c>
      <c r="N3062" s="1">
        <v>0</v>
      </c>
      <c r="O3062" s="1" t="s">
        <v>2580</v>
      </c>
      <c r="P3062" s="1">
        <v>0</v>
      </c>
      <c r="Q3062" s="1">
        <v>0</v>
      </c>
      <c r="R3062" s="1">
        <v>0</v>
      </c>
      <c r="S3062" t="s">
        <v>2631</v>
      </c>
      <c r="T3062" t="str" cm="1">
        <f t="array" ref="T3062">_xlfn.IFS(ISNUMBER(SEARCH("CP02",S3062)),"ราชพฤกษ",ISNUMBER(SEARCH("CP03",S3062)),"บางใหญ่",ISNUMBER(SEARCH("CP04",S3062)),"บางบอน",OR(ISNUMBER(SEARCH("CP",S3062)),ISNUMBER(SEARCH("BTC",D3062))),"340",TRUE,"")</f>
        <v>บางบอน</v>
      </c>
    </row>
    <row r="3063" spans="1:20" x14ac:dyDescent="0.2">
      <c r="A3063" t="s">
        <v>4625</v>
      </c>
      <c r="B3063" t="s">
        <v>13</v>
      </c>
      <c r="C3063">
        <v>2026</v>
      </c>
      <c r="D3063" t="s">
        <v>4633</v>
      </c>
      <c r="E3063" t="s">
        <v>1187</v>
      </c>
      <c r="F3063" t="s">
        <v>1188</v>
      </c>
      <c r="G3063" t="s">
        <v>2582</v>
      </c>
      <c r="H3063" t="s">
        <v>2586</v>
      </c>
      <c r="I3063" t="s">
        <v>4634</v>
      </c>
      <c r="J3063" t="s">
        <v>4635</v>
      </c>
      <c r="K3063" t="s">
        <v>2692</v>
      </c>
      <c r="L3063" s="1">
        <v>1</v>
      </c>
      <c r="M3063" s="1">
        <v>20</v>
      </c>
      <c r="N3063" s="1">
        <v>0</v>
      </c>
      <c r="O3063" s="1" t="s">
        <v>2580</v>
      </c>
      <c r="P3063" s="1">
        <v>18.690000000000001</v>
      </c>
      <c r="Q3063" s="1">
        <v>1.31</v>
      </c>
      <c r="R3063" s="1">
        <v>20</v>
      </c>
      <c r="S3063" t="s">
        <v>2631</v>
      </c>
      <c r="T3063" t="str" cm="1">
        <f t="array" ref="T3063">_xlfn.IFS(ISNUMBER(SEARCH("CP02",S3063)),"ราชพฤกษ",ISNUMBER(SEARCH("CP03",S3063)),"บางใหญ่",ISNUMBER(SEARCH("CP04",S3063)),"บางบอน",OR(ISNUMBER(SEARCH("CP",S3063)),ISNUMBER(SEARCH("BTC",D3063))),"340",TRUE,"")</f>
        <v>บางบอน</v>
      </c>
    </row>
    <row r="3064" spans="1:20" x14ac:dyDescent="0.2">
      <c r="A3064" t="s">
        <v>4625</v>
      </c>
      <c r="B3064" t="s">
        <v>13</v>
      </c>
      <c r="C3064">
        <v>2026</v>
      </c>
      <c r="D3064" t="s">
        <v>4633</v>
      </c>
      <c r="E3064" t="s">
        <v>1343</v>
      </c>
      <c r="F3064" t="s">
        <v>1344</v>
      </c>
      <c r="G3064" t="s">
        <v>2582</v>
      </c>
      <c r="H3064" t="s">
        <v>2586</v>
      </c>
      <c r="I3064" t="s">
        <v>4634</v>
      </c>
      <c r="J3064" t="s">
        <v>4635</v>
      </c>
      <c r="K3064" t="s">
        <v>2692</v>
      </c>
      <c r="L3064" s="1">
        <v>1</v>
      </c>
      <c r="M3064" s="1">
        <v>220</v>
      </c>
      <c r="N3064" s="1">
        <v>0</v>
      </c>
      <c r="O3064" s="1" t="s">
        <v>2580</v>
      </c>
      <c r="P3064" s="1">
        <v>205.61</v>
      </c>
      <c r="Q3064" s="1">
        <v>14.39</v>
      </c>
      <c r="R3064" s="1">
        <v>220</v>
      </c>
      <c r="S3064" t="s">
        <v>2631</v>
      </c>
      <c r="T3064" t="str" cm="1">
        <f t="array" ref="T3064">_xlfn.IFS(ISNUMBER(SEARCH("CP02",S3064)),"ราชพฤกษ",ISNUMBER(SEARCH("CP03",S3064)),"บางใหญ่",ISNUMBER(SEARCH("CP04",S3064)),"บางบอน",OR(ISNUMBER(SEARCH("CP",S3064)),ISNUMBER(SEARCH("BTC",D3064))),"340",TRUE,"")</f>
        <v>บางบอน</v>
      </c>
    </row>
    <row r="3065" spans="1:20" x14ac:dyDescent="0.2">
      <c r="A3065" t="s">
        <v>4625</v>
      </c>
      <c r="B3065" t="s">
        <v>13</v>
      </c>
      <c r="C3065">
        <v>2026</v>
      </c>
      <c r="D3065" t="s">
        <v>4633</v>
      </c>
      <c r="E3065" t="s">
        <v>209</v>
      </c>
      <c r="F3065" t="s">
        <v>210</v>
      </c>
      <c r="G3065" t="s">
        <v>2582</v>
      </c>
      <c r="H3065" t="s">
        <v>2586</v>
      </c>
      <c r="I3065" t="s">
        <v>4634</v>
      </c>
      <c r="J3065" t="s">
        <v>4635</v>
      </c>
      <c r="K3065" t="s">
        <v>2692</v>
      </c>
      <c r="L3065" s="1">
        <v>1</v>
      </c>
      <c r="M3065" s="1">
        <v>300</v>
      </c>
      <c r="N3065" s="1">
        <v>0</v>
      </c>
      <c r="O3065" s="1" t="s">
        <v>2580</v>
      </c>
      <c r="P3065" s="1">
        <v>280.37</v>
      </c>
      <c r="Q3065" s="1">
        <v>19.63</v>
      </c>
      <c r="R3065" s="1">
        <v>300</v>
      </c>
      <c r="S3065" t="s">
        <v>2631</v>
      </c>
      <c r="T3065" t="str" cm="1">
        <f t="array" ref="T3065">_xlfn.IFS(ISNUMBER(SEARCH("CP02",S3065)),"ราชพฤกษ",ISNUMBER(SEARCH("CP03",S3065)),"บางใหญ่",ISNUMBER(SEARCH("CP04",S3065)),"บางบอน",OR(ISNUMBER(SEARCH("CP",S3065)),ISNUMBER(SEARCH("BTC",D3065))),"340",TRUE,"")</f>
        <v>บางบอน</v>
      </c>
    </row>
    <row r="3066" spans="1:20" x14ac:dyDescent="0.2">
      <c r="A3066" t="s">
        <v>4625</v>
      </c>
      <c r="B3066" t="s">
        <v>13</v>
      </c>
      <c r="C3066">
        <v>2026</v>
      </c>
      <c r="D3066" t="s">
        <v>4633</v>
      </c>
      <c r="E3066" t="s">
        <v>251</v>
      </c>
      <c r="F3066" t="s">
        <v>252</v>
      </c>
      <c r="G3066" t="s">
        <v>2582</v>
      </c>
      <c r="H3066" t="s">
        <v>2586</v>
      </c>
      <c r="I3066" t="s">
        <v>4634</v>
      </c>
      <c r="J3066" t="s">
        <v>4635</v>
      </c>
      <c r="K3066" t="s">
        <v>2692</v>
      </c>
      <c r="L3066" s="1">
        <v>1</v>
      </c>
      <c r="M3066" s="1">
        <v>500</v>
      </c>
      <c r="N3066" s="1">
        <v>0</v>
      </c>
      <c r="O3066" s="1" t="s">
        <v>2580</v>
      </c>
      <c r="P3066" s="1">
        <v>467.29</v>
      </c>
      <c r="Q3066" s="1">
        <v>32.71</v>
      </c>
      <c r="R3066" s="1">
        <v>500</v>
      </c>
      <c r="S3066" t="s">
        <v>2631</v>
      </c>
      <c r="T3066" t="str" cm="1">
        <f t="array" ref="T3066">_xlfn.IFS(ISNUMBER(SEARCH("CP02",S3066)),"ราชพฤกษ",ISNUMBER(SEARCH("CP03",S3066)),"บางใหญ่",ISNUMBER(SEARCH("CP04",S3066)),"บางบอน",OR(ISNUMBER(SEARCH("CP",S3066)),ISNUMBER(SEARCH("BTC",D3066))),"340",TRUE,"")</f>
        <v>บางบอน</v>
      </c>
    </row>
    <row r="3067" spans="1:20" x14ac:dyDescent="0.2">
      <c r="A3067" t="s">
        <v>4625</v>
      </c>
      <c r="B3067" t="s">
        <v>13</v>
      </c>
      <c r="C3067">
        <v>2026</v>
      </c>
      <c r="D3067" t="s">
        <v>4633</v>
      </c>
      <c r="E3067" t="s">
        <v>1991</v>
      </c>
      <c r="F3067" t="s">
        <v>1992</v>
      </c>
      <c r="G3067" t="s">
        <v>2582</v>
      </c>
      <c r="H3067" t="s">
        <v>2586</v>
      </c>
      <c r="I3067" t="s">
        <v>4634</v>
      </c>
      <c r="J3067" t="s">
        <v>4635</v>
      </c>
      <c r="K3067" t="s">
        <v>2692</v>
      </c>
      <c r="L3067" s="1">
        <v>1</v>
      </c>
      <c r="M3067" s="1">
        <v>595</v>
      </c>
      <c r="N3067" s="1">
        <v>0</v>
      </c>
      <c r="O3067" s="1" t="s">
        <v>2580</v>
      </c>
      <c r="P3067" s="1">
        <v>556.07000000000005</v>
      </c>
      <c r="Q3067" s="1">
        <v>38.93</v>
      </c>
      <c r="R3067" s="1">
        <v>595</v>
      </c>
      <c r="S3067" t="s">
        <v>2631</v>
      </c>
      <c r="T3067" t="str" cm="1">
        <f t="array" ref="T3067">_xlfn.IFS(ISNUMBER(SEARCH("CP02",S3067)),"ราชพฤกษ",ISNUMBER(SEARCH("CP03",S3067)),"บางใหญ่",ISNUMBER(SEARCH("CP04",S3067)),"บางบอน",OR(ISNUMBER(SEARCH("CP",S3067)),ISNUMBER(SEARCH("BTC",D3067))),"340",TRUE,"")</f>
        <v>บางบอน</v>
      </c>
    </row>
    <row r="3068" spans="1:20" x14ac:dyDescent="0.2">
      <c r="A3068" t="s">
        <v>4625</v>
      </c>
      <c r="B3068" t="s">
        <v>13</v>
      </c>
      <c r="C3068">
        <v>2026</v>
      </c>
      <c r="D3068" t="s">
        <v>4633</v>
      </c>
      <c r="E3068" t="s">
        <v>1987</v>
      </c>
      <c r="F3068" t="s">
        <v>1988</v>
      </c>
      <c r="G3068" t="s">
        <v>2582</v>
      </c>
      <c r="H3068" t="s">
        <v>2586</v>
      </c>
      <c r="I3068" t="s">
        <v>4634</v>
      </c>
      <c r="J3068" t="s">
        <v>4635</v>
      </c>
      <c r="K3068" t="s">
        <v>2692</v>
      </c>
      <c r="L3068" s="1">
        <v>1</v>
      </c>
      <c r="M3068" s="1">
        <v>595</v>
      </c>
      <c r="N3068" s="1">
        <v>0</v>
      </c>
      <c r="O3068" s="1" t="s">
        <v>2580</v>
      </c>
      <c r="P3068" s="1">
        <v>556.07000000000005</v>
      </c>
      <c r="Q3068" s="1">
        <v>38.93</v>
      </c>
      <c r="R3068" s="1">
        <v>595</v>
      </c>
      <c r="S3068" t="s">
        <v>2631</v>
      </c>
      <c r="T3068" t="str" cm="1">
        <f t="array" ref="T3068">_xlfn.IFS(ISNUMBER(SEARCH("CP02",S3068)),"ราชพฤกษ",ISNUMBER(SEARCH("CP03",S3068)),"บางใหญ่",ISNUMBER(SEARCH("CP04",S3068)),"บางบอน",OR(ISNUMBER(SEARCH("CP",S3068)),ISNUMBER(SEARCH("BTC",D3068))),"340",TRUE,"")</f>
        <v>บางบอน</v>
      </c>
    </row>
    <row r="3069" spans="1:20" x14ac:dyDescent="0.2">
      <c r="A3069" t="s">
        <v>4625</v>
      </c>
      <c r="B3069" t="s">
        <v>13</v>
      </c>
      <c r="C3069">
        <v>2026</v>
      </c>
      <c r="D3069" t="s">
        <v>4633</v>
      </c>
      <c r="E3069" t="s">
        <v>1993</v>
      </c>
      <c r="F3069" t="s">
        <v>1994</v>
      </c>
      <c r="G3069" t="s">
        <v>2582</v>
      </c>
      <c r="H3069" t="s">
        <v>2586</v>
      </c>
      <c r="I3069" t="s">
        <v>4634</v>
      </c>
      <c r="J3069" t="s">
        <v>4635</v>
      </c>
      <c r="K3069" t="s">
        <v>2692</v>
      </c>
      <c r="L3069" s="1">
        <v>1</v>
      </c>
      <c r="M3069" s="1">
        <v>595</v>
      </c>
      <c r="N3069" s="1">
        <v>0</v>
      </c>
      <c r="O3069" s="1" t="s">
        <v>2580</v>
      </c>
      <c r="P3069" s="1">
        <v>556.07000000000005</v>
      </c>
      <c r="Q3069" s="1">
        <v>38.93</v>
      </c>
      <c r="R3069" s="1">
        <v>595</v>
      </c>
      <c r="S3069" t="s">
        <v>2631</v>
      </c>
      <c r="T3069" t="str" cm="1">
        <f t="array" ref="T3069">_xlfn.IFS(ISNUMBER(SEARCH("CP02",S3069)),"ราชพฤกษ",ISNUMBER(SEARCH("CP03",S3069)),"บางใหญ่",ISNUMBER(SEARCH("CP04",S3069)),"บางบอน",OR(ISNUMBER(SEARCH("CP",S3069)),ISNUMBER(SEARCH("BTC",D3069))),"340",TRUE,"")</f>
        <v>บางบอน</v>
      </c>
    </row>
    <row r="3070" spans="1:20" x14ac:dyDescent="0.2">
      <c r="A3070" t="s">
        <v>4625</v>
      </c>
      <c r="B3070" t="s">
        <v>13</v>
      </c>
      <c r="C3070">
        <v>2026</v>
      </c>
      <c r="D3070" t="s">
        <v>3815</v>
      </c>
      <c r="E3070" t="s">
        <v>1547</v>
      </c>
      <c r="F3070" t="s">
        <v>1548</v>
      </c>
      <c r="G3070" t="s">
        <v>2588</v>
      </c>
      <c r="H3070" t="s">
        <v>2586</v>
      </c>
      <c r="I3070" t="s">
        <v>4636</v>
      </c>
      <c r="J3070" t="s">
        <v>3817</v>
      </c>
      <c r="K3070" t="s">
        <v>2735</v>
      </c>
      <c r="L3070" s="1">
        <v>1</v>
      </c>
      <c r="M3070" s="1">
        <v>400</v>
      </c>
      <c r="N3070" s="1">
        <v>100</v>
      </c>
      <c r="O3070" s="1" t="s">
        <v>2580</v>
      </c>
      <c r="P3070" s="1">
        <v>280.37</v>
      </c>
      <c r="Q3070" s="1">
        <v>19.63</v>
      </c>
      <c r="R3070" s="1">
        <v>300</v>
      </c>
      <c r="S3070" t="s">
        <v>2633</v>
      </c>
      <c r="T3070" t="str" cm="1">
        <f t="array" ref="T3070">_xlfn.IFS(ISNUMBER(SEARCH("CP02",S3070)),"ราชพฤกษ",ISNUMBER(SEARCH("CP03",S3070)),"บางใหญ่",ISNUMBER(SEARCH("CP04",S3070)),"บางบอน",OR(ISNUMBER(SEARCH("CP",S3070)),ISNUMBER(SEARCH("BTC",D3070))),"340",TRUE,"")</f>
        <v>บางบอน</v>
      </c>
    </row>
    <row r="3071" spans="1:20" x14ac:dyDescent="0.2">
      <c r="A3071" t="s">
        <v>4625</v>
      </c>
      <c r="B3071" t="s">
        <v>13</v>
      </c>
      <c r="C3071">
        <v>2026</v>
      </c>
      <c r="D3071" t="s">
        <v>4637</v>
      </c>
      <c r="E3071" t="s">
        <v>1881</v>
      </c>
      <c r="F3071" t="s">
        <v>1882</v>
      </c>
      <c r="G3071" t="s">
        <v>2632</v>
      </c>
      <c r="H3071" t="s">
        <v>2586</v>
      </c>
      <c r="I3071" t="s">
        <v>4638</v>
      </c>
      <c r="J3071" t="s">
        <v>4639</v>
      </c>
      <c r="K3071" t="s">
        <v>2579</v>
      </c>
      <c r="L3071" s="1">
        <v>1</v>
      </c>
      <c r="M3071" s="1">
        <v>2690</v>
      </c>
      <c r="N3071" s="1">
        <v>0</v>
      </c>
      <c r="O3071" s="1" t="s">
        <v>2580</v>
      </c>
      <c r="P3071" s="1">
        <v>2514.02</v>
      </c>
      <c r="Q3071" s="1">
        <v>175.98</v>
      </c>
      <c r="R3071" s="1">
        <v>2690</v>
      </c>
      <c r="S3071" t="s">
        <v>2584</v>
      </c>
      <c r="T3071" t="str" cm="1">
        <f t="array" ref="T3071">_xlfn.IFS(ISNUMBER(SEARCH("CP02",S3071)),"ราชพฤกษ",ISNUMBER(SEARCH("CP03",S3071)),"บางใหญ่",ISNUMBER(SEARCH("CP04",S3071)),"บางบอน",OR(ISNUMBER(SEARCH("CP",S3071)),ISNUMBER(SEARCH("BTC",D3071))),"340",TRUE,"")</f>
        <v>ราชพฤกษ</v>
      </c>
    </row>
    <row r="3072" spans="1:20" x14ac:dyDescent="0.2">
      <c r="A3072" t="s">
        <v>4625</v>
      </c>
      <c r="B3072" t="s">
        <v>13</v>
      </c>
      <c r="C3072">
        <v>2026</v>
      </c>
      <c r="D3072" t="s">
        <v>4637</v>
      </c>
      <c r="E3072" t="s">
        <v>503</v>
      </c>
      <c r="F3072" t="s">
        <v>504</v>
      </c>
      <c r="G3072" t="s">
        <v>2582</v>
      </c>
      <c r="H3072" t="s">
        <v>2586</v>
      </c>
      <c r="I3072" t="s">
        <v>4638</v>
      </c>
      <c r="J3072" t="s">
        <v>4639</v>
      </c>
      <c r="K3072" t="s">
        <v>2579</v>
      </c>
      <c r="L3072" s="1">
        <v>3</v>
      </c>
      <c r="M3072" s="1">
        <v>250</v>
      </c>
      <c r="N3072" s="1">
        <v>0</v>
      </c>
      <c r="O3072" s="1" t="s">
        <v>2580</v>
      </c>
      <c r="P3072" s="1">
        <v>700.93</v>
      </c>
      <c r="Q3072" s="1">
        <v>49.07</v>
      </c>
      <c r="R3072" s="1">
        <v>750</v>
      </c>
      <c r="S3072" t="s">
        <v>2584</v>
      </c>
      <c r="T3072" t="str" cm="1">
        <f t="array" ref="T3072">_xlfn.IFS(ISNUMBER(SEARCH("CP02",S3072)),"ราชพฤกษ",ISNUMBER(SEARCH("CP03",S3072)),"บางใหญ่",ISNUMBER(SEARCH("CP04",S3072)),"บางบอน",OR(ISNUMBER(SEARCH("CP",S3072)),ISNUMBER(SEARCH("BTC",D3072))),"340",TRUE,"")</f>
        <v>ราชพฤกษ</v>
      </c>
    </row>
    <row r="3073" spans="1:20" x14ac:dyDescent="0.2">
      <c r="A3073" t="s">
        <v>4625</v>
      </c>
      <c r="B3073" t="s">
        <v>13</v>
      </c>
      <c r="C3073">
        <v>2026</v>
      </c>
      <c r="D3073" t="s">
        <v>4637</v>
      </c>
      <c r="E3073" t="s">
        <v>1647</v>
      </c>
      <c r="F3073" t="s">
        <v>1648</v>
      </c>
      <c r="G3073" t="s">
        <v>1536</v>
      </c>
      <c r="H3073" t="s">
        <v>2586</v>
      </c>
      <c r="I3073" t="s">
        <v>4638</v>
      </c>
      <c r="J3073" t="s">
        <v>4639</v>
      </c>
      <c r="K3073" t="s">
        <v>2579</v>
      </c>
      <c r="L3073" s="1">
        <v>1</v>
      </c>
      <c r="M3073" s="1">
        <v>480</v>
      </c>
      <c r="N3073" s="1">
        <v>0</v>
      </c>
      <c r="O3073" s="1" t="s">
        <v>2580</v>
      </c>
      <c r="P3073" s="1">
        <v>448.6</v>
      </c>
      <c r="Q3073" s="1">
        <v>31.4</v>
      </c>
      <c r="R3073" s="1">
        <v>480</v>
      </c>
      <c r="S3073" t="s">
        <v>2587</v>
      </c>
      <c r="T3073" t="str" cm="1">
        <f t="array" ref="T3073">_xlfn.IFS(ISNUMBER(SEARCH("CP02",S3073)),"ราชพฤกษ",ISNUMBER(SEARCH("CP03",S3073)),"บางใหญ่",ISNUMBER(SEARCH("CP04",S3073)),"บางบอน",OR(ISNUMBER(SEARCH("CP",S3073)),ISNUMBER(SEARCH("BTC",D3073))),"340",TRUE,"")</f>
        <v>ราชพฤกษ</v>
      </c>
    </row>
    <row r="3074" spans="1:20" x14ac:dyDescent="0.2">
      <c r="A3074" t="s">
        <v>4625</v>
      </c>
      <c r="B3074" t="s">
        <v>13</v>
      </c>
      <c r="C3074">
        <v>2026</v>
      </c>
      <c r="D3074" t="s">
        <v>4640</v>
      </c>
      <c r="E3074" t="s">
        <v>953</v>
      </c>
      <c r="F3074" t="s">
        <v>954</v>
      </c>
      <c r="G3074" t="s">
        <v>2726</v>
      </c>
      <c r="H3074" t="s">
        <v>2727</v>
      </c>
      <c r="I3074" t="s">
        <v>4641</v>
      </c>
      <c r="J3074" t="s">
        <v>4642</v>
      </c>
      <c r="K3074" t="s">
        <v>2579</v>
      </c>
      <c r="L3074" s="1">
        <v>1</v>
      </c>
      <c r="M3074" s="1">
        <v>13120</v>
      </c>
      <c r="N3074" s="1">
        <v>0</v>
      </c>
      <c r="O3074" s="1" t="s">
        <v>2580</v>
      </c>
      <c r="P3074" s="1">
        <v>12261.68</v>
      </c>
      <c r="Q3074" s="1">
        <v>858.32</v>
      </c>
      <c r="R3074" s="1">
        <v>13120</v>
      </c>
      <c r="S3074" t="s">
        <v>3232</v>
      </c>
      <c r="T3074" t="str" cm="1">
        <f t="array" ref="T3074">_xlfn.IFS(ISNUMBER(SEARCH("CP02",S3074)),"ราชพฤกษ",ISNUMBER(SEARCH("CP03",S3074)),"บางใหญ่",ISNUMBER(SEARCH("CP04",S3074)),"บางบอน",OR(ISNUMBER(SEARCH("CP",S3074)),ISNUMBER(SEARCH("BTC",D3074))),"340",TRUE,"")</f>
        <v>ราชพฤกษ</v>
      </c>
    </row>
    <row r="3075" spans="1:20" x14ac:dyDescent="0.2">
      <c r="A3075" t="s">
        <v>4625</v>
      </c>
      <c r="B3075" t="s">
        <v>13</v>
      </c>
      <c r="C3075">
        <v>2026</v>
      </c>
      <c r="D3075" t="s">
        <v>4640</v>
      </c>
      <c r="E3075" t="s">
        <v>1045</v>
      </c>
      <c r="F3075" t="s">
        <v>1046</v>
      </c>
      <c r="G3075" t="s">
        <v>2726</v>
      </c>
      <c r="H3075" t="s">
        <v>2727</v>
      </c>
      <c r="I3075" t="s">
        <v>4641</v>
      </c>
      <c r="J3075" t="s">
        <v>4642</v>
      </c>
      <c r="K3075" t="s">
        <v>2579</v>
      </c>
      <c r="L3075" s="1">
        <v>2</v>
      </c>
      <c r="M3075" s="1">
        <v>13420</v>
      </c>
      <c r="N3075" s="1">
        <v>1000</v>
      </c>
      <c r="O3075" s="1" t="s">
        <v>2580</v>
      </c>
      <c r="P3075" s="1">
        <v>24149.53</v>
      </c>
      <c r="Q3075" s="1">
        <v>1690.47</v>
      </c>
      <c r="R3075" s="1">
        <v>25840</v>
      </c>
      <c r="S3075" t="s">
        <v>3231</v>
      </c>
      <c r="T3075" t="str" cm="1">
        <f t="array" ref="T3075">_xlfn.IFS(ISNUMBER(SEARCH("CP02",S3075)),"ราชพฤกษ",ISNUMBER(SEARCH("CP03",S3075)),"บางใหญ่",ISNUMBER(SEARCH("CP04",S3075)),"บางบอน",OR(ISNUMBER(SEARCH("CP",S3075)),ISNUMBER(SEARCH("BTC",D3075))),"340",TRUE,"")</f>
        <v>ราชพฤกษ</v>
      </c>
    </row>
    <row r="3076" spans="1:20" x14ac:dyDescent="0.2">
      <c r="A3076" t="s">
        <v>4625</v>
      </c>
      <c r="B3076" t="s">
        <v>13</v>
      </c>
      <c r="C3076">
        <v>2026</v>
      </c>
      <c r="D3076" t="s">
        <v>4640</v>
      </c>
      <c r="E3076" t="s">
        <v>1091</v>
      </c>
      <c r="F3076" t="s">
        <v>1092</v>
      </c>
      <c r="G3076" t="s">
        <v>2582</v>
      </c>
      <c r="H3076" t="s">
        <v>2583</v>
      </c>
      <c r="I3076" t="s">
        <v>4641</v>
      </c>
      <c r="J3076" t="s">
        <v>4642</v>
      </c>
      <c r="K3076" t="s">
        <v>2579</v>
      </c>
      <c r="L3076" s="1">
        <v>1</v>
      </c>
      <c r="M3076" s="1">
        <v>60</v>
      </c>
      <c r="N3076" s="1">
        <v>0</v>
      </c>
      <c r="O3076" s="1" t="s">
        <v>2580</v>
      </c>
      <c r="P3076" s="1">
        <v>0</v>
      </c>
      <c r="Q3076" s="1">
        <v>0</v>
      </c>
      <c r="R3076" s="1">
        <v>0</v>
      </c>
      <c r="S3076" t="s">
        <v>2584</v>
      </c>
      <c r="T3076" t="str" cm="1">
        <f t="array" ref="T3076">_xlfn.IFS(ISNUMBER(SEARCH("CP02",S3076)),"ราชพฤกษ",ISNUMBER(SEARCH("CP03",S3076)),"บางใหญ่",ISNUMBER(SEARCH("CP04",S3076)),"บางบอน",OR(ISNUMBER(SEARCH("CP",S3076)),ISNUMBER(SEARCH("BTC",D3076))),"340",TRUE,"")</f>
        <v>ราชพฤกษ</v>
      </c>
    </row>
    <row r="3077" spans="1:20" x14ac:dyDescent="0.2">
      <c r="A3077" t="s">
        <v>4625</v>
      </c>
      <c r="B3077" t="s">
        <v>13</v>
      </c>
      <c r="C3077">
        <v>2026</v>
      </c>
      <c r="D3077" t="s">
        <v>4640</v>
      </c>
      <c r="E3077" t="s">
        <v>1549</v>
      </c>
      <c r="F3077" t="s">
        <v>1550</v>
      </c>
      <c r="G3077" t="s">
        <v>2585</v>
      </c>
      <c r="H3077" t="s">
        <v>2586</v>
      </c>
      <c r="I3077" t="s">
        <v>4641</v>
      </c>
      <c r="J3077" t="s">
        <v>4642</v>
      </c>
      <c r="K3077" t="s">
        <v>2579</v>
      </c>
      <c r="L3077" s="1">
        <v>3</v>
      </c>
      <c r="M3077" s="1">
        <v>150</v>
      </c>
      <c r="N3077" s="1">
        <v>0</v>
      </c>
      <c r="O3077" s="1" t="s">
        <v>2580</v>
      </c>
      <c r="P3077" s="1">
        <v>0</v>
      </c>
      <c r="Q3077" s="1">
        <v>0</v>
      </c>
      <c r="R3077" s="1">
        <v>0</v>
      </c>
      <c r="S3077" t="s">
        <v>2587</v>
      </c>
      <c r="T3077" t="str" cm="1">
        <f t="array" ref="T3077">_xlfn.IFS(ISNUMBER(SEARCH("CP02",S3077)),"ราชพฤกษ",ISNUMBER(SEARCH("CP03",S3077)),"บางใหญ่",ISNUMBER(SEARCH("CP04",S3077)),"บางบอน",OR(ISNUMBER(SEARCH("CP",S3077)),ISNUMBER(SEARCH("BTC",D3077))),"340",TRUE,"")</f>
        <v>ราชพฤกษ</v>
      </c>
    </row>
    <row r="3078" spans="1:20" x14ac:dyDescent="0.2">
      <c r="A3078" t="s">
        <v>4625</v>
      </c>
      <c r="B3078" t="s">
        <v>13</v>
      </c>
      <c r="C3078">
        <v>2026</v>
      </c>
      <c r="D3078" t="s">
        <v>4643</v>
      </c>
      <c r="E3078" t="s">
        <v>1547</v>
      </c>
      <c r="F3078" t="s">
        <v>1548</v>
      </c>
      <c r="G3078" t="s">
        <v>2588</v>
      </c>
      <c r="H3078" t="s">
        <v>2586</v>
      </c>
      <c r="I3078" t="s">
        <v>4644</v>
      </c>
      <c r="J3078" t="s">
        <v>4645</v>
      </c>
      <c r="K3078" t="s">
        <v>2702</v>
      </c>
      <c r="L3078" s="1">
        <v>1</v>
      </c>
      <c r="M3078" s="1">
        <v>400</v>
      </c>
      <c r="N3078" s="1">
        <v>0</v>
      </c>
      <c r="O3078" s="1" t="s">
        <v>2580</v>
      </c>
      <c r="P3078" s="1">
        <v>373.83</v>
      </c>
      <c r="Q3078" s="1">
        <v>26.17</v>
      </c>
      <c r="R3078" s="1">
        <v>400</v>
      </c>
      <c r="S3078" t="s">
        <v>2606</v>
      </c>
      <c r="T3078" t="str" cm="1">
        <f t="array" ref="T3078">_xlfn.IFS(ISNUMBER(SEARCH("CP02",S3078)),"ราชพฤกษ",ISNUMBER(SEARCH("CP03",S3078)),"บางใหญ่",ISNUMBER(SEARCH("CP04",S3078)),"บางบอน",OR(ISNUMBER(SEARCH("CP",S3078)),ISNUMBER(SEARCH("BTC",D3078))),"340",TRUE,"")</f>
        <v>บางใหญ่</v>
      </c>
    </row>
    <row r="3079" spans="1:20" x14ac:dyDescent="0.2">
      <c r="A3079" t="s">
        <v>4625</v>
      </c>
      <c r="B3079" t="s">
        <v>13</v>
      </c>
      <c r="C3079">
        <v>2026</v>
      </c>
      <c r="D3079" t="s">
        <v>4646</v>
      </c>
      <c r="E3079" t="s">
        <v>1563</v>
      </c>
      <c r="F3079" t="s">
        <v>1564</v>
      </c>
      <c r="G3079" t="s">
        <v>2585</v>
      </c>
      <c r="H3079" t="s">
        <v>2586</v>
      </c>
      <c r="I3079" t="s">
        <v>4647</v>
      </c>
      <c r="J3079" t="s">
        <v>4648</v>
      </c>
      <c r="K3079" t="s">
        <v>2603</v>
      </c>
      <c r="L3079" s="1">
        <v>1</v>
      </c>
      <c r="M3079" s="1">
        <v>160</v>
      </c>
      <c r="N3079" s="1">
        <v>0</v>
      </c>
      <c r="O3079" s="1" t="s">
        <v>2580</v>
      </c>
      <c r="P3079" s="1">
        <v>149.53</v>
      </c>
      <c r="Q3079" s="1">
        <v>10.47</v>
      </c>
      <c r="R3079" s="1">
        <v>160</v>
      </c>
      <c r="S3079" t="s">
        <v>2606</v>
      </c>
      <c r="T3079" t="str" cm="1">
        <f t="array" ref="T3079">_xlfn.IFS(ISNUMBER(SEARCH("CP02",S3079)),"ราชพฤกษ",ISNUMBER(SEARCH("CP03",S3079)),"บางใหญ่",ISNUMBER(SEARCH("CP04",S3079)),"บางบอน",OR(ISNUMBER(SEARCH("CP",S3079)),ISNUMBER(SEARCH("BTC",D3079))),"340",TRUE,"")</f>
        <v>บางใหญ่</v>
      </c>
    </row>
    <row r="3080" spans="1:20" x14ac:dyDescent="0.2">
      <c r="A3080" t="s">
        <v>4625</v>
      </c>
      <c r="B3080" t="s">
        <v>13</v>
      </c>
      <c r="C3080">
        <v>2026</v>
      </c>
      <c r="D3080" t="s">
        <v>4646</v>
      </c>
      <c r="E3080" t="s">
        <v>1551</v>
      </c>
      <c r="F3080" t="s">
        <v>1552</v>
      </c>
      <c r="G3080" t="s">
        <v>2585</v>
      </c>
      <c r="H3080" t="s">
        <v>2586</v>
      </c>
      <c r="I3080" t="s">
        <v>4647</v>
      </c>
      <c r="J3080" t="s">
        <v>4648</v>
      </c>
      <c r="K3080" t="s">
        <v>2603</v>
      </c>
      <c r="L3080" s="1">
        <v>2</v>
      </c>
      <c r="M3080" s="1">
        <v>150</v>
      </c>
      <c r="N3080" s="1">
        <v>0</v>
      </c>
      <c r="O3080" s="1" t="s">
        <v>2580</v>
      </c>
      <c r="P3080" s="1">
        <v>280.37</v>
      </c>
      <c r="Q3080" s="1">
        <v>19.63</v>
      </c>
      <c r="R3080" s="1">
        <v>300</v>
      </c>
      <c r="S3080" t="s">
        <v>2606</v>
      </c>
      <c r="T3080" t="str" cm="1">
        <f t="array" ref="T3080">_xlfn.IFS(ISNUMBER(SEARCH("CP02",S3080)),"ราชพฤกษ",ISNUMBER(SEARCH("CP03",S3080)),"บางใหญ่",ISNUMBER(SEARCH("CP04",S3080)),"บางบอน",OR(ISNUMBER(SEARCH("CP",S3080)),ISNUMBER(SEARCH("BTC",D3080))),"340",TRUE,"")</f>
        <v>บางใหญ่</v>
      </c>
    </row>
    <row r="3081" spans="1:20" x14ac:dyDescent="0.2">
      <c r="A3081" t="s">
        <v>4625</v>
      </c>
      <c r="B3081" t="s">
        <v>13</v>
      </c>
      <c r="C3081">
        <v>2026</v>
      </c>
      <c r="D3081" t="s">
        <v>4646</v>
      </c>
      <c r="E3081" t="s">
        <v>1545</v>
      </c>
      <c r="F3081" t="s">
        <v>1546</v>
      </c>
      <c r="G3081" t="s">
        <v>2588</v>
      </c>
      <c r="H3081" t="s">
        <v>2586</v>
      </c>
      <c r="I3081" t="s">
        <v>4647</v>
      </c>
      <c r="J3081" t="s">
        <v>4648</v>
      </c>
      <c r="K3081" t="s">
        <v>2603</v>
      </c>
      <c r="L3081" s="1">
        <v>1</v>
      </c>
      <c r="M3081" s="1">
        <v>500</v>
      </c>
      <c r="N3081" s="1">
        <v>0</v>
      </c>
      <c r="O3081" s="1" t="s">
        <v>2580</v>
      </c>
      <c r="P3081" s="1">
        <v>467.29</v>
      </c>
      <c r="Q3081" s="1">
        <v>32.71</v>
      </c>
      <c r="R3081" s="1">
        <v>500</v>
      </c>
      <c r="S3081" t="s">
        <v>2606</v>
      </c>
      <c r="T3081" t="str" cm="1">
        <f t="array" ref="T3081">_xlfn.IFS(ISNUMBER(SEARCH("CP02",S3081)),"ราชพฤกษ",ISNUMBER(SEARCH("CP03",S3081)),"บางใหญ่",ISNUMBER(SEARCH("CP04",S3081)),"บางบอน",OR(ISNUMBER(SEARCH("CP",S3081)),ISNUMBER(SEARCH("BTC",D3081))),"340",TRUE,"")</f>
        <v>บางใหญ่</v>
      </c>
    </row>
    <row r="3082" spans="1:20" x14ac:dyDescent="0.2">
      <c r="A3082" t="s">
        <v>4625</v>
      </c>
      <c r="B3082" t="s">
        <v>13</v>
      </c>
      <c r="C3082">
        <v>2026</v>
      </c>
      <c r="D3082" t="s">
        <v>2621</v>
      </c>
      <c r="E3082" t="s">
        <v>1791</v>
      </c>
      <c r="F3082" t="s">
        <v>1792</v>
      </c>
      <c r="G3082" t="s">
        <v>1536</v>
      </c>
      <c r="H3082" t="s">
        <v>2586</v>
      </c>
      <c r="I3082" t="s">
        <v>4649</v>
      </c>
      <c r="J3082" t="s">
        <v>2623</v>
      </c>
      <c r="K3082" t="s">
        <v>2624</v>
      </c>
      <c r="L3082" s="1">
        <v>2</v>
      </c>
      <c r="M3082" s="1">
        <v>400</v>
      </c>
      <c r="N3082" s="1">
        <v>0</v>
      </c>
      <c r="O3082" s="1" t="s">
        <v>2580</v>
      </c>
      <c r="P3082" s="1">
        <v>747.66</v>
      </c>
      <c r="Q3082" s="1">
        <v>52.34</v>
      </c>
      <c r="R3082" s="1">
        <v>800</v>
      </c>
      <c r="S3082" t="s">
        <v>2625</v>
      </c>
      <c r="T3082" t="str" cm="1">
        <f t="array" ref="T3082">_xlfn.IFS(ISNUMBER(SEARCH("CP02",S3082)),"ราชพฤกษ",ISNUMBER(SEARCH("CP03",S3082)),"บางใหญ่",ISNUMBER(SEARCH("CP04",S3082)),"บางบอน",OR(ISNUMBER(SEARCH("CP",S3082)),ISNUMBER(SEARCH("BTC",D3082))),"340",TRUE,"")</f>
        <v>340</v>
      </c>
    </row>
    <row r="3083" spans="1:20" x14ac:dyDescent="0.2">
      <c r="A3083" t="s">
        <v>4625</v>
      </c>
      <c r="B3083" t="s">
        <v>13</v>
      </c>
      <c r="C3083">
        <v>2026</v>
      </c>
      <c r="D3083" t="s">
        <v>4650</v>
      </c>
      <c r="E3083" t="s">
        <v>555</v>
      </c>
      <c r="F3083" t="s">
        <v>556</v>
      </c>
      <c r="G3083" t="s">
        <v>2582</v>
      </c>
      <c r="H3083" t="s">
        <v>2586</v>
      </c>
      <c r="I3083" t="s">
        <v>4651</v>
      </c>
      <c r="J3083" t="s">
        <v>4652</v>
      </c>
      <c r="K3083" t="s">
        <v>2761</v>
      </c>
      <c r="L3083" s="1">
        <v>1</v>
      </c>
      <c r="M3083" s="1">
        <v>1350</v>
      </c>
      <c r="N3083" s="1">
        <v>0</v>
      </c>
      <c r="O3083" s="1" t="s">
        <v>2580</v>
      </c>
      <c r="P3083" s="1">
        <v>1261.68</v>
      </c>
      <c r="Q3083" s="1">
        <v>88.32</v>
      </c>
      <c r="R3083" s="1">
        <v>1350</v>
      </c>
      <c r="S3083" t="s">
        <v>2683</v>
      </c>
      <c r="T3083" t="str" cm="1">
        <f t="array" ref="T3083">_xlfn.IFS(ISNUMBER(SEARCH("CP02",S3083)),"ราชพฤกษ",ISNUMBER(SEARCH("CP03",S3083)),"บางใหญ่",ISNUMBER(SEARCH("CP04",S3083)),"บางบอน",OR(ISNUMBER(SEARCH("CP",S3083)),ISNUMBER(SEARCH("BTC",D3083))),"340",TRUE,"")</f>
        <v>340</v>
      </c>
    </row>
    <row r="3084" spans="1:20" x14ac:dyDescent="0.2">
      <c r="A3084" t="s">
        <v>4625</v>
      </c>
      <c r="B3084" t="s">
        <v>13</v>
      </c>
      <c r="C3084">
        <v>2026</v>
      </c>
      <c r="D3084" t="s">
        <v>4650</v>
      </c>
      <c r="E3084" t="s">
        <v>553</v>
      </c>
      <c r="F3084" t="s">
        <v>554</v>
      </c>
      <c r="G3084" t="s">
        <v>2582</v>
      </c>
      <c r="H3084" t="s">
        <v>2586</v>
      </c>
      <c r="I3084" t="s">
        <v>4651</v>
      </c>
      <c r="J3084" t="s">
        <v>4652</v>
      </c>
      <c r="K3084" t="s">
        <v>2761</v>
      </c>
      <c r="L3084" s="1">
        <v>1</v>
      </c>
      <c r="M3084" s="1">
        <v>250</v>
      </c>
      <c r="N3084" s="1">
        <v>0</v>
      </c>
      <c r="O3084" s="1" t="s">
        <v>2580</v>
      </c>
      <c r="P3084" s="1">
        <v>0</v>
      </c>
      <c r="Q3084" s="1">
        <v>0</v>
      </c>
      <c r="R3084" s="1">
        <v>0</v>
      </c>
      <c r="S3084" t="s">
        <v>2683</v>
      </c>
      <c r="T3084" t="str" cm="1">
        <f t="array" ref="T3084">_xlfn.IFS(ISNUMBER(SEARCH("CP02",S3084)),"ราชพฤกษ",ISNUMBER(SEARCH("CP03",S3084)),"บางใหญ่",ISNUMBER(SEARCH("CP04",S3084)),"บางบอน",OR(ISNUMBER(SEARCH("CP",S3084)),ISNUMBER(SEARCH("BTC",D3084))),"340",TRUE,"")</f>
        <v>340</v>
      </c>
    </row>
    <row r="3085" spans="1:20" x14ac:dyDescent="0.2">
      <c r="A3085" t="s">
        <v>4625</v>
      </c>
      <c r="B3085" t="s">
        <v>13</v>
      </c>
      <c r="C3085">
        <v>2026</v>
      </c>
      <c r="D3085" t="s">
        <v>4650</v>
      </c>
      <c r="E3085" t="s">
        <v>1317</v>
      </c>
      <c r="F3085" t="s">
        <v>1318</v>
      </c>
      <c r="G3085" t="s">
        <v>2582</v>
      </c>
      <c r="H3085" t="s">
        <v>2586</v>
      </c>
      <c r="I3085" t="s">
        <v>4651</v>
      </c>
      <c r="J3085" t="s">
        <v>4652</v>
      </c>
      <c r="K3085" t="s">
        <v>2761</v>
      </c>
      <c r="L3085" s="1">
        <v>1</v>
      </c>
      <c r="M3085" s="1">
        <v>220</v>
      </c>
      <c r="N3085" s="1">
        <v>0</v>
      </c>
      <c r="O3085" s="1" t="s">
        <v>2580</v>
      </c>
      <c r="P3085" s="1">
        <v>205.61</v>
      </c>
      <c r="Q3085" s="1">
        <v>14.39</v>
      </c>
      <c r="R3085" s="1">
        <v>220</v>
      </c>
      <c r="S3085" t="s">
        <v>2683</v>
      </c>
      <c r="T3085" t="str" cm="1">
        <f t="array" ref="T3085">_xlfn.IFS(ISNUMBER(SEARCH("CP02",S3085)),"ราชพฤกษ",ISNUMBER(SEARCH("CP03",S3085)),"บางใหญ่",ISNUMBER(SEARCH("CP04",S3085)),"บางบอน",OR(ISNUMBER(SEARCH("CP",S3085)),ISNUMBER(SEARCH("BTC",D3085))),"340",TRUE,"")</f>
        <v>340</v>
      </c>
    </row>
    <row r="3086" spans="1:20" x14ac:dyDescent="0.2">
      <c r="A3086" t="s">
        <v>4625</v>
      </c>
      <c r="B3086" t="s">
        <v>13</v>
      </c>
      <c r="C3086">
        <v>2026</v>
      </c>
      <c r="D3086" t="s">
        <v>4650</v>
      </c>
      <c r="E3086" t="s">
        <v>1187</v>
      </c>
      <c r="F3086" t="s">
        <v>1188</v>
      </c>
      <c r="G3086" t="s">
        <v>2582</v>
      </c>
      <c r="H3086" t="s">
        <v>2586</v>
      </c>
      <c r="I3086" t="s">
        <v>4651</v>
      </c>
      <c r="J3086" t="s">
        <v>4652</v>
      </c>
      <c r="K3086" t="s">
        <v>2761</v>
      </c>
      <c r="L3086" s="1">
        <v>1</v>
      </c>
      <c r="M3086" s="1">
        <v>20</v>
      </c>
      <c r="N3086" s="1">
        <v>0</v>
      </c>
      <c r="O3086" s="1" t="s">
        <v>2580</v>
      </c>
      <c r="P3086" s="1">
        <v>18.690000000000001</v>
      </c>
      <c r="Q3086" s="1">
        <v>1.31</v>
      </c>
      <c r="R3086" s="1">
        <v>20</v>
      </c>
      <c r="S3086" t="s">
        <v>2683</v>
      </c>
      <c r="T3086" t="str" cm="1">
        <f t="array" ref="T3086">_xlfn.IFS(ISNUMBER(SEARCH("CP02",S3086)),"ราชพฤกษ",ISNUMBER(SEARCH("CP03",S3086)),"บางใหญ่",ISNUMBER(SEARCH("CP04",S3086)),"บางบอน",OR(ISNUMBER(SEARCH("CP",S3086)),ISNUMBER(SEARCH("BTC",D3086))),"340",TRUE,"")</f>
        <v>340</v>
      </c>
    </row>
    <row r="3087" spans="1:20" x14ac:dyDescent="0.2">
      <c r="A3087" t="s">
        <v>4625</v>
      </c>
      <c r="B3087" t="s">
        <v>13</v>
      </c>
      <c r="C3087">
        <v>2026</v>
      </c>
      <c r="D3087" t="s">
        <v>4653</v>
      </c>
      <c r="E3087" t="s">
        <v>1547</v>
      </c>
      <c r="F3087" t="s">
        <v>1548</v>
      </c>
      <c r="G3087" t="s">
        <v>2588</v>
      </c>
      <c r="H3087" t="s">
        <v>2586</v>
      </c>
      <c r="I3087" t="s">
        <v>4654</v>
      </c>
      <c r="J3087" t="s">
        <v>4655</v>
      </c>
      <c r="K3087" t="s">
        <v>2624</v>
      </c>
      <c r="L3087" s="1">
        <v>1</v>
      </c>
      <c r="M3087" s="1">
        <v>400</v>
      </c>
      <c r="N3087" s="1">
        <v>0</v>
      </c>
      <c r="O3087" s="1" t="s">
        <v>2580</v>
      </c>
      <c r="P3087" s="1">
        <v>373.83</v>
      </c>
      <c r="Q3087" s="1">
        <v>26.17</v>
      </c>
      <c r="R3087" s="1">
        <v>400</v>
      </c>
      <c r="S3087" t="s">
        <v>2625</v>
      </c>
      <c r="T3087" t="str" cm="1">
        <f t="array" ref="T3087">_xlfn.IFS(ISNUMBER(SEARCH("CP02",S3087)),"ราชพฤกษ",ISNUMBER(SEARCH("CP03",S3087)),"บางใหญ่",ISNUMBER(SEARCH("CP04",S3087)),"บางบอน",OR(ISNUMBER(SEARCH("CP",S3087)),ISNUMBER(SEARCH("BTC",D3087))),"340",TRUE,"")</f>
        <v>340</v>
      </c>
    </row>
    <row r="3088" spans="1:20" x14ac:dyDescent="0.2">
      <c r="A3088" t="s">
        <v>4625</v>
      </c>
      <c r="B3088" t="s">
        <v>13</v>
      </c>
      <c r="C3088">
        <v>2026</v>
      </c>
      <c r="D3088" t="s">
        <v>3204</v>
      </c>
      <c r="E3088" t="s">
        <v>555</v>
      </c>
      <c r="F3088" t="s">
        <v>556</v>
      </c>
      <c r="G3088" t="s">
        <v>2582</v>
      </c>
      <c r="H3088" t="s">
        <v>2586</v>
      </c>
      <c r="I3088" t="s">
        <v>4656</v>
      </c>
      <c r="J3088" t="s">
        <v>3206</v>
      </c>
      <c r="K3088" t="s">
        <v>2800</v>
      </c>
      <c r="L3088" s="1">
        <v>1</v>
      </c>
      <c r="M3088" s="1">
        <v>1350</v>
      </c>
      <c r="N3088" s="1">
        <v>0</v>
      </c>
      <c r="O3088" s="1" t="s">
        <v>2580</v>
      </c>
      <c r="P3088" s="1">
        <v>1261.68</v>
      </c>
      <c r="Q3088" s="1">
        <v>88.32</v>
      </c>
      <c r="R3088" s="1">
        <v>1350</v>
      </c>
      <c r="S3088" t="s">
        <v>2683</v>
      </c>
      <c r="T3088" t="str" cm="1">
        <f t="array" ref="T3088">_xlfn.IFS(ISNUMBER(SEARCH("CP02",S3088)),"ราชพฤกษ",ISNUMBER(SEARCH("CP03",S3088)),"บางใหญ่",ISNUMBER(SEARCH("CP04",S3088)),"บางบอน",OR(ISNUMBER(SEARCH("CP",S3088)),ISNUMBER(SEARCH("BTC",D3088))),"340",TRUE,"")</f>
        <v>340</v>
      </c>
    </row>
    <row r="3089" spans="1:20" x14ac:dyDescent="0.2">
      <c r="A3089" t="s">
        <v>4625</v>
      </c>
      <c r="B3089" t="s">
        <v>13</v>
      </c>
      <c r="C3089">
        <v>2026</v>
      </c>
      <c r="D3089" t="s">
        <v>3204</v>
      </c>
      <c r="E3089" t="s">
        <v>553</v>
      </c>
      <c r="F3089" t="s">
        <v>554</v>
      </c>
      <c r="G3089" t="s">
        <v>2582</v>
      </c>
      <c r="H3089" t="s">
        <v>2586</v>
      </c>
      <c r="I3089" t="s">
        <v>4656</v>
      </c>
      <c r="J3089" t="s">
        <v>3206</v>
      </c>
      <c r="K3089" t="s">
        <v>2800</v>
      </c>
      <c r="L3089" s="1">
        <v>2</v>
      </c>
      <c r="M3089" s="1">
        <v>250</v>
      </c>
      <c r="N3089" s="1">
        <v>0</v>
      </c>
      <c r="O3089" s="1" t="s">
        <v>2580</v>
      </c>
      <c r="P3089" s="1">
        <v>467.29</v>
      </c>
      <c r="Q3089" s="1">
        <v>32.71</v>
      </c>
      <c r="R3089" s="1">
        <v>500</v>
      </c>
      <c r="S3089" t="s">
        <v>2683</v>
      </c>
      <c r="T3089" t="str" cm="1">
        <f t="array" ref="T3089">_xlfn.IFS(ISNUMBER(SEARCH("CP02",S3089)),"ราชพฤกษ",ISNUMBER(SEARCH("CP03",S3089)),"บางใหญ่",ISNUMBER(SEARCH("CP04",S3089)),"บางบอน",OR(ISNUMBER(SEARCH("CP",S3089)),ISNUMBER(SEARCH("BTC",D3089))),"340",TRUE,"")</f>
        <v>340</v>
      </c>
    </row>
    <row r="3090" spans="1:20" x14ac:dyDescent="0.2">
      <c r="A3090" t="s">
        <v>4625</v>
      </c>
      <c r="B3090" t="s">
        <v>13</v>
      </c>
      <c r="C3090">
        <v>2026</v>
      </c>
      <c r="D3090" t="s">
        <v>3204</v>
      </c>
      <c r="E3090" t="s">
        <v>125</v>
      </c>
      <c r="F3090" t="s">
        <v>126</v>
      </c>
      <c r="G3090" t="s">
        <v>2582</v>
      </c>
      <c r="H3090" t="s">
        <v>2586</v>
      </c>
      <c r="I3090" t="s">
        <v>4656</v>
      </c>
      <c r="J3090" t="s">
        <v>3206</v>
      </c>
      <c r="K3090" t="s">
        <v>2800</v>
      </c>
      <c r="L3090" s="1">
        <v>1</v>
      </c>
      <c r="M3090" s="1">
        <v>260</v>
      </c>
      <c r="N3090" s="1">
        <v>0</v>
      </c>
      <c r="O3090" s="1" t="s">
        <v>2580</v>
      </c>
      <c r="P3090" s="1">
        <v>242.99</v>
      </c>
      <c r="Q3090" s="1">
        <v>17.010000000000002</v>
      </c>
      <c r="R3090" s="1">
        <v>260</v>
      </c>
      <c r="S3090" t="s">
        <v>2683</v>
      </c>
      <c r="T3090" t="str" cm="1">
        <f t="array" ref="T3090">_xlfn.IFS(ISNUMBER(SEARCH("CP02",S3090)),"ราชพฤกษ",ISNUMBER(SEARCH("CP03",S3090)),"บางใหญ่",ISNUMBER(SEARCH("CP04",S3090)),"บางบอน",OR(ISNUMBER(SEARCH("CP",S3090)),ISNUMBER(SEARCH("BTC",D3090))),"340",TRUE,"")</f>
        <v>340</v>
      </c>
    </row>
    <row r="3091" spans="1:20" x14ac:dyDescent="0.2">
      <c r="A3091" t="s">
        <v>4625</v>
      </c>
      <c r="B3091" t="s">
        <v>13</v>
      </c>
      <c r="C3091">
        <v>2026</v>
      </c>
      <c r="D3091" t="s">
        <v>3204</v>
      </c>
      <c r="E3091" t="s">
        <v>1187</v>
      </c>
      <c r="F3091" t="s">
        <v>1188</v>
      </c>
      <c r="G3091" t="s">
        <v>2582</v>
      </c>
      <c r="H3091" t="s">
        <v>2586</v>
      </c>
      <c r="I3091" t="s">
        <v>4656</v>
      </c>
      <c r="J3091" t="s">
        <v>3206</v>
      </c>
      <c r="K3091" t="s">
        <v>2800</v>
      </c>
      <c r="L3091" s="1">
        <v>1</v>
      </c>
      <c r="M3091" s="1">
        <v>20</v>
      </c>
      <c r="N3091" s="1">
        <v>0</v>
      </c>
      <c r="O3091" s="1" t="s">
        <v>2580</v>
      </c>
      <c r="P3091" s="1">
        <v>18.690000000000001</v>
      </c>
      <c r="Q3091" s="1">
        <v>1.31</v>
      </c>
      <c r="R3091" s="1">
        <v>20</v>
      </c>
      <c r="S3091" t="s">
        <v>2683</v>
      </c>
      <c r="T3091" t="str" cm="1">
        <f t="array" ref="T3091">_xlfn.IFS(ISNUMBER(SEARCH("CP02",S3091)),"ราชพฤกษ",ISNUMBER(SEARCH("CP03",S3091)),"บางใหญ่",ISNUMBER(SEARCH("CP04",S3091)),"บางบอน",OR(ISNUMBER(SEARCH("CP",S3091)),ISNUMBER(SEARCH("BTC",D3091))),"340",TRUE,"")</f>
        <v>340</v>
      </c>
    </row>
    <row r="3092" spans="1:20" x14ac:dyDescent="0.2">
      <c r="A3092" t="s">
        <v>4625</v>
      </c>
      <c r="B3092" t="s">
        <v>13</v>
      </c>
      <c r="C3092">
        <v>2026</v>
      </c>
      <c r="D3092" t="s">
        <v>3204</v>
      </c>
      <c r="E3092" t="s">
        <v>215</v>
      </c>
      <c r="F3092" t="s">
        <v>216</v>
      </c>
      <c r="G3092" t="s">
        <v>2582</v>
      </c>
      <c r="H3092" t="s">
        <v>2586</v>
      </c>
      <c r="I3092" t="s">
        <v>4656</v>
      </c>
      <c r="J3092" t="s">
        <v>3206</v>
      </c>
      <c r="K3092" t="s">
        <v>2800</v>
      </c>
      <c r="L3092" s="1">
        <v>1</v>
      </c>
      <c r="M3092" s="1">
        <v>300</v>
      </c>
      <c r="N3092" s="1">
        <v>0</v>
      </c>
      <c r="O3092" s="1" t="s">
        <v>2580</v>
      </c>
      <c r="P3092" s="1">
        <v>280.37</v>
      </c>
      <c r="Q3092" s="1">
        <v>19.63</v>
      </c>
      <c r="R3092" s="1">
        <v>300</v>
      </c>
      <c r="S3092" t="s">
        <v>2683</v>
      </c>
      <c r="T3092" t="str" cm="1">
        <f t="array" ref="T3092">_xlfn.IFS(ISNUMBER(SEARCH("CP02",S3092)),"ราชพฤกษ",ISNUMBER(SEARCH("CP03",S3092)),"บางใหญ่",ISNUMBER(SEARCH("CP04",S3092)),"บางบอน",OR(ISNUMBER(SEARCH("CP",S3092)),ISNUMBER(SEARCH("BTC",D3092))),"340",TRUE,"")</f>
        <v>340</v>
      </c>
    </row>
    <row r="3093" spans="1:20" x14ac:dyDescent="0.2">
      <c r="A3093" t="s">
        <v>4625</v>
      </c>
      <c r="B3093" t="s">
        <v>13</v>
      </c>
      <c r="C3093">
        <v>2026</v>
      </c>
      <c r="D3093" t="s">
        <v>3289</v>
      </c>
      <c r="E3093" t="s">
        <v>1945</v>
      </c>
      <c r="F3093" t="s">
        <v>1946</v>
      </c>
      <c r="G3093" t="s">
        <v>2582</v>
      </c>
      <c r="H3093" t="s">
        <v>2586</v>
      </c>
      <c r="I3093" t="s">
        <v>4657</v>
      </c>
      <c r="J3093" t="s">
        <v>3291</v>
      </c>
      <c r="K3093" t="s">
        <v>2761</v>
      </c>
      <c r="L3093" s="1">
        <v>1</v>
      </c>
      <c r="M3093" s="1">
        <v>250</v>
      </c>
      <c r="N3093" s="1">
        <v>0</v>
      </c>
      <c r="O3093" s="1" t="s">
        <v>2580</v>
      </c>
      <c r="P3093" s="1">
        <v>233.64</v>
      </c>
      <c r="Q3093" s="1">
        <v>16.36</v>
      </c>
      <c r="R3093" s="1">
        <v>250</v>
      </c>
      <c r="S3093" t="s">
        <v>2683</v>
      </c>
      <c r="T3093" t="str" cm="1">
        <f t="array" ref="T3093">_xlfn.IFS(ISNUMBER(SEARCH("CP02",S3093)),"ราชพฤกษ",ISNUMBER(SEARCH("CP03",S3093)),"บางใหญ่",ISNUMBER(SEARCH("CP04",S3093)),"บางบอน",OR(ISNUMBER(SEARCH("CP",S3093)),ISNUMBER(SEARCH("BTC",D3093))),"340",TRUE,"")</f>
        <v>340</v>
      </c>
    </row>
    <row r="3094" spans="1:20" x14ac:dyDescent="0.2">
      <c r="A3094" t="s">
        <v>4625</v>
      </c>
      <c r="B3094" t="s">
        <v>13</v>
      </c>
      <c r="C3094">
        <v>2026</v>
      </c>
      <c r="D3094" t="s">
        <v>3174</v>
      </c>
      <c r="E3094" t="s">
        <v>555</v>
      </c>
      <c r="F3094" t="s">
        <v>556</v>
      </c>
      <c r="G3094" t="s">
        <v>2582</v>
      </c>
      <c r="H3094" t="s">
        <v>2586</v>
      </c>
      <c r="I3094" t="s">
        <v>4658</v>
      </c>
      <c r="J3094" t="s">
        <v>3176</v>
      </c>
      <c r="K3094" t="s">
        <v>2761</v>
      </c>
      <c r="L3094" s="1">
        <v>1</v>
      </c>
      <c r="M3094" s="1">
        <v>1350</v>
      </c>
      <c r="N3094" s="1">
        <v>0</v>
      </c>
      <c r="O3094" s="1" t="s">
        <v>2580</v>
      </c>
      <c r="P3094" s="1">
        <v>1261.68</v>
      </c>
      <c r="Q3094" s="1">
        <v>88.32</v>
      </c>
      <c r="R3094" s="1">
        <v>1350</v>
      </c>
      <c r="S3094" t="s">
        <v>2683</v>
      </c>
      <c r="T3094" t="str" cm="1">
        <f t="array" ref="T3094">_xlfn.IFS(ISNUMBER(SEARCH("CP02",S3094)),"ราชพฤกษ",ISNUMBER(SEARCH("CP03",S3094)),"บางใหญ่",ISNUMBER(SEARCH("CP04",S3094)),"บางบอน",OR(ISNUMBER(SEARCH("CP",S3094)),ISNUMBER(SEARCH("BTC",D3094))),"340",TRUE,"")</f>
        <v>340</v>
      </c>
    </row>
    <row r="3095" spans="1:20" x14ac:dyDescent="0.2">
      <c r="A3095" t="s">
        <v>4625</v>
      </c>
      <c r="B3095" t="s">
        <v>13</v>
      </c>
      <c r="C3095">
        <v>2026</v>
      </c>
      <c r="D3095" t="s">
        <v>3174</v>
      </c>
      <c r="E3095" t="s">
        <v>553</v>
      </c>
      <c r="F3095" t="s">
        <v>554</v>
      </c>
      <c r="G3095" t="s">
        <v>2582</v>
      </c>
      <c r="H3095" t="s">
        <v>2586</v>
      </c>
      <c r="I3095" t="s">
        <v>4658</v>
      </c>
      <c r="J3095" t="s">
        <v>3176</v>
      </c>
      <c r="K3095" t="s">
        <v>2761</v>
      </c>
      <c r="L3095" s="1">
        <v>1</v>
      </c>
      <c r="M3095" s="1">
        <v>250</v>
      </c>
      <c r="N3095" s="1">
        <v>0</v>
      </c>
      <c r="O3095" s="1" t="s">
        <v>2580</v>
      </c>
      <c r="P3095" s="1">
        <v>0</v>
      </c>
      <c r="Q3095" s="1">
        <v>0</v>
      </c>
      <c r="R3095" s="1">
        <v>0</v>
      </c>
      <c r="S3095" t="s">
        <v>2683</v>
      </c>
      <c r="T3095" t="str" cm="1">
        <f t="array" ref="T3095">_xlfn.IFS(ISNUMBER(SEARCH("CP02",S3095)),"ราชพฤกษ",ISNUMBER(SEARCH("CP03",S3095)),"บางใหญ่",ISNUMBER(SEARCH("CP04",S3095)),"บางบอน",OR(ISNUMBER(SEARCH("CP",S3095)),ISNUMBER(SEARCH("BTC",D3095))),"340",TRUE,"")</f>
        <v>340</v>
      </c>
    </row>
    <row r="3096" spans="1:20" x14ac:dyDescent="0.2">
      <c r="A3096" t="s">
        <v>4625</v>
      </c>
      <c r="B3096" t="s">
        <v>13</v>
      </c>
      <c r="C3096">
        <v>2026</v>
      </c>
      <c r="D3096" t="s">
        <v>3174</v>
      </c>
      <c r="E3096" t="s">
        <v>129</v>
      </c>
      <c r="F3096" t="s">
        <v>130</v>
      </c>
      <c r="G3096" t="s">
        <v>2582</v>
      </c>
      <c r="H3096" t="s">
        <v>2586</v>
      </c>
      <c r="I3096" t="s">
        <v>4658</v>
      </c>
      <c r="J3096" t="s">
        <v>3176</v>
      </c>
      <c r="K3096" t="s">
        <v>2761</v>
      </c>
      <c r="L3096" s="1">
        <v>1</v>
      </c>
      <c r="M3096" s="1">
        <v>300</v>
      </c>
      <c r="N3096" s="1">
        <v>0</v>
      </c>
      <c r="O3096" s="1" t="s">
        <v>2580</v>
      </c>
      <c r="P3096" s="1">
        <v>280.37</v>
      </c>
      <c r="Q3096" s="1">
        <v>19.63</v>
      </c>
      <c r="R3096" s="1">
        <v>300</v>
      </c>
      <c r="S3096" t="s">
        <v>2683</v>
      </c>
      <c r="T3096" t="str" cm="1">
        <f t="array" ref="T3096">_xlfn.IFS(ISNUMBER(SEARCH("CP02",S3096)),"ราชพฤกษ",ISNUMBER(SEARCH("CP03",S3096)),"บางใหญ่",ISNUMBER(SEARCH("CP04",S3096)),"บางบอน",OR(ISNUMBER(SEARCH("CP",S3096)),ISNUMBER(SEARCH("BTC",D3096))),"340",TRUE,"")</f>
        <v>340</v>
      </c>
    </row>
    <row r="3097" spans="1:20" x14ac:dyDescent="0.2">
      <c r="A3097" t="s">
        <v>4625</v>
      </c>
      <c r="B3097" t="s">
        <v>13</v>
      </c>
      <c r="C3097">
        <v>2026</v>
      </c>
      <c r="D3097" t="s">
        <v>3174</v>
      </c>
      <c r="E3097" t="s">
        <v>1185</v>
      </c>
      <c r="F3097" t="s">
        <v>1186</v>
      </c>
      <c r="G3097" t="s">
        <v>2582</v>
      </c>
      <c r="H3097" t="s">
        <v>2586</v>
      </c>
      <c r="I3097" t="s">
        <v>4658</v>
      </c>
      <c r="J3097" t="s">
        <v>3176</v>
      </c>
      <c r="K3097" t="s">
        <v>2761</v>
      </c>
      <c r="L3097" s="1">
        <v>1</v>
      </c>
      <c r="M3097" s="1">
        <v>20</v>
      </c>
      <c r="N3097" s="1">
        <v>0</v>
      </c>
      <c r="O3097" s="1" t="s">
        <v>2580</v>
      </c>
      <c r="P3097" s="1">
        <v>18.690000000000001</v>
      </c>
      <c r="Q3097" s="1">
        <v>1.31</v>
      </c>
      <c r="R3097" s="1">
        <v>20</v>
      </c>
      <c r="S3097" t="s">
        <v>2683</v>
      </c>
      <c r="T3097" t="str" cm="1">
        <f t="array" ref="T3097">_xlfn.IFS(ISNUMBER(SEARCH("CP02",S3097)),"ราชพฤกษ",ISNUMBER(SEARCH("CP03",S3097)),"บางใหญ่",ISNUMBER(SEARCH("CP04",S3097)),"บางบอน",OR(ISNUMBER(SEARCH("CP",S3097)),ISNUMBER(SEARCH("BTC",D3097))),"340",TRUE,"")</f>
        <v>340</v>
      </c>
    </row>
    <row r="3098" spans="1:20" x14ac:dyDescent="0.2">
      <c r="A3098" t="s">
        <v>4625</v>
      </c>
      <c r="B3098" t="s">
        <v>13</v>
      </c>
      <c r="C3098">
        <v>2026</v>
      </c>
      <c r="D3098" t="s">
        <v>3174</v>
      </c>
      <c r="E3098" t="s">
        <v>1395</v>
      </c>
      <c r="F3098" t="s">
        <v>1396</v>
      </c>
      <c r="G3098" t="s">
        <v>2632</v>
      </c>
      <c r="H3098" t="s">
        <v>2586</v>
      </c>
      <c r="I3098" t="s">
        <v>4658</v>
      </c>
      <c r="J3098" t="s">
        <v>3176</v>
      </c>
      <c r="K3098" t="s">
        <v>2761</v>
      </c>
      <c r="L3098" s="1">
        <v>1</v>
      </c>
      <c r="M3098" s="1">
        <v>480</v>
      </c>
      <c r="N3098" s="1">
        <v>0</v>
      </c>
      <c r="O3098" s="1" t="s">
        <v>2580</v>
      </c>
      <c r="P3098" s="1">
        <v>448.6</v>
      </c>
      <c r="Q3098" s="1">
        <v>31.4</v>
      </c>
      <c r="R3098" s="1">
        <v>480</v>
      </c>
      <c r="S3098" t="s">
        <v>2683</v>
      </c>
      <c r="T3098" t="str" cm="1">
        <f t="array" ref="T3098">_xlfn.IFS(ISNUMBER(SEARCH("CP02",S3098)),"ราชพฤกษ",ISNUMBER(SEARCH("CP03",S3098)),"บางใหญ่",ISNUMBER(SEARCH("CP04",S3098)),"บางบอน",OR(ISNUMBER(SEARCH("CP",S3098)),ISNUMBER(SEARCH("BTC",D3098))),"340",TRUE,"")</f>
        <v>340</v>
      </c>
    </row>
    <row r="3099" spans="1:20" x14ac:dyDescent="0.2">
      <c r="A3099" t="s">
        <v>4625</v>
      </c>
      <c r="B3099" t="s">
        <v>13</v>
      </c>
      <c r="C3099">
        <v>2026</v>
      </c>
      <c r="D3099" t="s">
        <v>3174</v>
      </c>
      <c r="E3099" t="s">
        <v>229</v>
      </c>
      <c r="F3099" t="s">
        <v>230</v>
      </c>
      <c r="G3099" t="s">
        <v>2582</v>
      </c>
      <c r="H3099" t="s">
        <v>2586</v>
      </c>
      <c r="I3099" t="s">
        <v>4658</v>
      </c>
      <c r="J3099" t="s">
        <v>3176</v>
      </c>
      <c r="K3099" t="s">
        <v>2761</v>
      </c>
      <c r="L3099" s="1">
        <v>1</v>
      </c>
      <c r="M3099" s="1">
        <v>300</v>
      </c>
      <c r="N3099" s="1">
        <v>0</v>
      </c>
      <c r="O3099" s="1" t="s">
        <v>2580</v>
      </c>
      <c r="P3099" s="1">
        <v>280.37</v>
      </c>
      <c r="Q3099" s="1">
        <v>19.63</v>
      </c>
      <c r="R3099" s="1">
        <v>300</v>
      </c>
      <c r="S3099" t="s">
        <v>2683</v>
      </c>
      <c r="T3099" t="str" cm="1">
        <f t="array" ref="T3099">_xlfn.IFS(ISNUMBER(SEARCH("CP02",S3099)),"ราชพฤกษ",ISNUMBER(SEARCH("CP03",S3099)),"บางใหญ่",ISNUMBER(SEARCH("CP04",S3099)),"บางบอน",OR(ISNUMBER(SEARCH("CP",S3099)),ISNUMBER(SEARCH("BTC",D3099))),"340",TRUE,"")</f>
        <v>340</v>
      </c>
    </row>
    <row r="3100" spans="1:20" x14ac:dyDescent="0.2">
      <c r="A3100" t="s">
        <v>4625</v>
      </c>
      <c r="B3100" t="s">
        <v>13</v>
      </c>
      <c r="C3100">
        <v>2026</v>
      </c>
      <c r="D3100" t="s">
        <v>2808</v>
      </c>
      <c r="E3100" t="s">
        <v>525</v>
      </c>
      <c r="F3100" t="s">
        <v>526</v>
      </c>
      <c r="G3100" t="s">
        <v>2582</v>
      </c>
      <c r="H3100" t="s">
        <v>2586</v>
      </c>
      <c r="I3100" t="s">
        <v>4659</v>
      </c>
      <c r="J3100" t="s">
        <v>2810</v>
      </c>
      <c r="K3100" t="s">
        <v>2761</v>
      </c>
      <c r="L3100" s="1">
        <v>1</v>
      </c>
      <c r="M3100" s="1">
        <v>1150</v>
      </c>
      <c r="N3100" s="1">
        <v>0</v>
      </c>
      <c r="O3100" s="1" t="s">
        <v>2580</v>
      </c>
      <c r="P3100" s="1">
        <v>1074.77</v>
      </c>
      <c r="Q3100" s="1">
        <v>75.23</v>
      </c>
      <c r="R3100" s="1">
        <v>1150</v>
      </c>
      <c r="S3100" t="s">
        <v>2683</v>
      </c>
      <c r="T3100" t="str" cm="1">
        <f t="array" ref="T3100">_xlfn.IFS(ISNUMBER(SEARCH("CP02",S3100)),"ราชพฤกษ",ISNUMBER(SEARCH("CP03",S3100)),"บางใหญ่",ISNUMBER(SEARCH("CP04",S3100)),"บางบอน",OR(ISNUMBER(SEARCH("CP",S3100)),ISNUMBER(SEARCH("BTC",D3100))),"340",TRUE,"")</f>
        <v>340</v>
      </c>
    </row>
    <row r="3101" spans="1:20" x14ac:dyDescent="0.2">
      <c r="A3101" t="s">
        <v>4625</v>
      </c>
      <c r="B3101" t="s">
        <v>13</v>
      </c>
      <c r="C3101">
        <v>2026</v>
      </c>
      <c r="D3101" t="s">
        <v>2808</v>
      </c>
      <c r="E3101" t="s">
        <v>523</v>
      </c>
      <c r="F3101" t="s">
        <v>524</v>
      </c>
      <c r="G3101" t="s">
        <v>2582</v>
      </c>
      <c r="H3101" t="s">
        <v>2586</v>
      </c>
      <c r="I3101" t="s">
        <v>4659</v>
      </c>
      <c r="J3101" t="s">
        <v>2810</v>
      </c>
      <c r="K3101" t="s">
        <v>2761</v>
      </c>
      <c r="L3101" s="1">
        <v>1</v>
      </c>
      <c r="M3101" s="1">
        <v>175</v>
      </c>
      <c r="N3101" s="1">
        <v>0</v>
      </c>
      <c r="O3101" s="1" t="s">
        <v>2580</v>
      </c>
      <c r="P3101" s="1">
        <v>0</v>
      </c>
      <c r="Q3101" s="1">
        <v>0</v>
      </c>
      <c r="R3101" s="1">
        <v>0</v>
      </c>
      <c r="S3101" t="s">
        <v>2683</v>
      </c>
      <c r="T3101" t="str" cm="1">
        <f t="array" ref="T3101">_xlfn.IFS(ISNUMBER(SEARCH("CP02",S3101)),"ราชพฤกษ",ISNUMBER(SEARCH("CP03",S3101)),"บางใหญ่",ISNUMBER(SEARCH("CP04",S3101)),"บางบอน",OR(ISNUMBER(SEARCH("CP",S3101)),ISNUMBER(SEARCH("BTC",D3101))),"340",TRUE,"")</f>
        <v>340</v>
      </c>
    </row>
    <row r="3102" spans="1:20" x14ac:dyDescent="0.2">
      <c r="A3102" t="s">
        <v>4625</v>
      </c>
      <c r="B3102" t="s">
        <v>13</v>
      </c>
      <c r="C3102">
        <v>2026</v>
      </c>
      <c r="D3102" t="s">
        <v>2808</v>
      </c>
      <c r="E3102" t="s">
        <v>155</v>
      </c>
      <c r="F3102" t="s">
        <v>156</v>
      </c>
      <c r="G3102" t="s">
        <v>2582</v>
      </c>
      <c r="H3102" t="s">
        <v>2586</v>
      </c>
      <c r="I3102" t="s">
        <v>4659</v>
      </c>
      <c r="J3102" t="s">
        <v>2810</v>
      </c>
      <c r="K3102" t="s">
        <v>2761</v>
      </c>
      <c r="L3102" s="1">
        <v>1</v>
      </c>
      <c r="M3102" s="1">
        <v>240</v>
      </c>
      <c r="N3102" s="1">
        <v>0</v>
      </c>
      <c r="O3102" s="1" t="s">
        <v>2580</v>
      </c>
      <c r="P3102" s="1">
        <v>0</v>
      </c>
      <c r="Q3102" s="1">
        <v>0</v>
      </c>
      <c r="R3102" s="1">
        <v>0</v>
      </c>
      <c r="S3102" t="s">
        <v>2683</v>
      </c>
      <c r="T3102" t="str" cm="1">
        <f t="array" ref="T3102">_xlfn.IFS(ISNUMBER(SEARCH("CP02",S3102)),"ราชพฤกษ",ISNUMBER(SEARCH("CP03",S3102)),"บางใหญ่",ISNUMBER(SEARCH("CP04",S3102)),"บางบอน",OR(ISNUMBER(SEARCH("CP",S3102)),ISNUMBER(SEARCH("BTC",D3102))),"340",TRUE,"")</f>
        <v>340</v>
      </c>
    </row>
    <row r="3103" spans="1:20" x14ac:dyDescent="0.2">
      <c r="A3103" t="s">
        <v>4625</v>
      </c>
      <c r="B3103" t="s">
        <v>13</v>
      </c>
      <c r="C3103">
        <v>2026</v>
      </c>
      <c r="D3103" t="s">
        <v>2808</v>
      </c>
      <c r="E3103" t="s">
        <v>1185</v>
      </c>
      <c r="F3103" t="s">
        <v>1186</v>
      </c>
      <c r="G3103" t="s">
        <v>2582</v>
      </c>
      <c r="H3103" t="s">
        <v>2586</v>
      </c>
      <c r="I3103" t="s">
        <v>4659</v>
      </c>
      <c r="J3103" t="s">
        <v>2810</v>
      </c>
      <c r="K3103" t="s">
        <v>2761</v>
      </c>
      <c r="L3103" s="1">
        <v>1</v>
      </c>
      <c r="M3103" s="1">
        <v>20</v>
      </c>
      <c r="N3103" s="1">
        <v>0</v>
      </c>
      <c r="O3103" s="1" t="s">
        <v>2580</v>
      </c>
      <c r="P3103" s="1">
        <v>18.690000000000001</v>
      </c>
      <c r="Q3103" s="1">
        <v>1.31</v>
      </c>
      <c r="R3103" s="1">
        <v>20</v>
      </c>
      <c r="S3103" t="s">
        <v>2683</v>
      </c>
      <c r="T3103" t="str" cm="1">
        <f t="array" ref="T3103">_xlfn.IFS(ISNUMBER(SEARCH("CP02",S3103)),"ราชพฤกษ",ISNUMBER(SEARCH("CP03",S3103)),"บางใหญ่",ISNUMBER(SEARCH("CP04",S3103)),"บางบอน",OR(ISNUMBER(SEARCH("CP",S3103)),ISNUMBER(SEARCH("BTC",D3103))),"340",TRUE,"")</f>
        <v>340</v>
      </c>
    </row>
    <row r="3104" spans="1:20" x14ac:dyDescent="0.2">
      <c r="A3104" t="s">
        <v>4625</v>
      </c>
      <c r="B3104" t="s">
        <v>13</v>
      </c>
      <c r="C3104">
        <v>2026</v>
      </c>
      <c r="D3104" t="s">
        <v>2808</v>
      </c>
      <c r="E3104" t="s">
        <v>27</v>
      </c>
      <c r="F3104" t="s">
        <v>28</v>
      </c>
      <c r="G3104" t="s">
        <v>2582</v>
      </c>
      <c r="H3104" t="s">
        <v>2586</v>
      </c>
      <c r="I3104" t="s">
        <v>4659</v>
      </c>
      <c r="J3104" t="s">
        <v>2810</v>
      </c>
      <c r="K3104" t="s">
        <v>2761</v>
      </c>
      <c r="L3104" s="1">
        <v>1</v>
      </c>
      <c r="M3104" s="1">
        <v>1620</v>
      </c>
      <c r="N3104" s="1">
        <v>81</v>
      </c>
      <c r="O3104" s="1" t="s">
        <v>2580</v>
      </c>
      <c r="P3104" s="1">
        <v>1438.32</v>
      </c>
      <c r="Q3104" s="1">
        <v>100.68</v>
      </c>
      <c r="R3104" s="1">
        <v>1539</v>
      </c>
      <c r="S3104" t="s">
        <v>2683</v>
      </c>
      <c r="T3104" t="str" cm="1">
        <f t="array" ref="T3104">_xlfn.IFS(ISNUMBER(SEARCH("CP02",S3104)),"ราชพฤกษ",ISNUMBER(SEARCH("CP03",S3104)),"บางใหญ่",ISNUMBER(SEARCH("CP04",S3104)),"บางบอน",OR(ISNUMBER(SEARCH("CP",S3104)),ISNUMBER(SEARCH("BTC",D3104))),"340",TRUE,"")</f>
        <v>340</v>
      </c>
    </row>
    <row r="3105" spans="1:20" x14ac:dyDescent="0.2">
      <c r="A3105" t="s">
        <v>4625</v>
      </c>
      <c r="B3105" t="s">
        <v>13</v>
      </c>
      <c r="C3105">
        <v>2026</v>
      </c>
      <c r="D3105" t="s">
        <v>2808</v>
      </c>
      <c r="E3105" t="s">
        <v>1569</v>
      </c>
      <c r="F3105" t="s">
        <v>1570</v>
      </c>
      <c r="G3105" t="s">
        <v>1536</v>
      </c>
      <c r="H3105" t="s">
        <v>2586</v>
      </c>
      <c r="I3105" t="s">
        <v>4660</v>
      </c>
      <c r="J3105" t="s">
        <v>2810</v>
      </c>
      <c r="K3105" t="s">
        <v>2761</v>
      </c>
      <c r="L3105" s="1">
        <v>2</v>
      </c>
      <c r="M3105" s="1">
        <v>400</v>
      </c>
      <c r="N3105" s="1">
        <v>0</v>
      </c>
      <c r="O3105" s="1" t="s">
        <v>2580</v>
      </c>
      <c r="P3105" s="1">
        <v>747.66</v>
      </c>
      <c r="Q3105" s="1">
        <v>52.34</v>
      </c>
      <c r="R3105" s="1">
        <v>800</v>
      </c>
      <c r="S3105" t="s">
        <v>2625</v>
      </c>
      <c r="T3105" t="str" cm="1">
        <f t="array" ref="T3105">_xlfn.IFS(ISNUMBER(SEARCH("CP02",S3105)),"ราชพฤกษ",ISNUMBER(SEARCH("CP03",S3105)),"บางใหญ่",ISNUMBER(SEARCH("CP04",S3105)),"บางบอน",OR(ISNUMBER(SEARCH("CP",S3105)),ISNUMBER(SEARCH("BTC",D3105))),"340",TRUE,"")</f>
        <v>340</v>
      </c>
    </row>
    <row r="3106" spans="1:20" x14ac:dyDescent="0.2">
      <c r="A3106" t="s">
        <v>4625</v>
      </c>
      <c r="B3106" t="s">
        <v>13</v>
      </c>
      <c r="C3106">
        <v>2026</v>
      </c>
      <c r="D3106" t="s">
        <v>2808</v>
      </c>
      <c r="E3106" t="s">
        <v>525</v>
      </c>
      <c r="F3106" t="s">
        <v>526</v>
      </c>
      <c r="G3106" t="s">
        <v>2582</v>
      </c>
      <c r="H3106" t="s">
        <v>2586</v>
      </c>
      <c r="I3106" t="s">
        <v>4661</v>
      </c>
      <c r="J3106" t="s">
        <v>2810</v>
      </c>
      <c r="K3106" t="s">
        <v>2761</v>
      </c>
      <c r="L3106" s="1">
        <v>1</v>
      </c>
      <c r="M3106" s="1">
        <v>1150</v>
      </c>
      <c r="N3106" s="1">
        <v>0</v>
      </c>
      <c r="O3106" s="1" t="s">
        <v>2580</v>
      </c>
      <c r="P3106" s="1">
        <v>1074.77</v>
      </c>
      <c r="Q3106" s="1">
        <v>75.23</v>
      </c>
      <c r="R3106" s="1">
        <v>1150</v>
      </c>
      <c r="S3106" t="s">
        <v>2683</v>
      </c>
      <c r="T3106" t="str" cm="1">
        <f t="array" ref="T3106">_xlfn.IFS(ISNUMBER(SEARCH("CP02",S3106)),"ราชพฤกษ",ISNUMBER(SEARCH("CP03",S3106)),"บางใหญ่",ISNUMBER(SEARCH("CP04",S3106)),"บางบอน",OR(ISNUMBER(SEARCH("CP",S3106)),ISNUMBER(SEARCH("BTC",D3106))),"340",TRUE,"")</f>
        <v>340</v>
      </c>
    </row>
    <row r="3107" spans="1:20" x14ac:dyDescent="0.2">
      <c r="A3107" t="s">
        <v>4625</v>
      </c>
      <c r="B3107" t="s">
        <v>13</v>
      </c>
      <c r="C3107">
        <v>2026</v>
      </c>
      <c r="D3107" t="s">
        <v>2808</v>
      </c>
      <c r="E3107" t="s">
        <v>523</v>
      </c>
      <c r="F3107" t="s">
        <v>524</v>
      </c>
      <c r="G3107" t="s">
        <v>2582</v>
      </c>
      <c r="H3107" t="s">
        <v>2586</v>
      </c>
      <c r="I3107" t="s">
        <v>4661</v>
      </c>
      <c r="J3107" t="s">
        <v>2810</v>
      </c>
      <c r="K3107" t="s">
        <v>2761</v>
      </c>
      <c r="L3107" s="1">
        <v>1</v>
      </c>
      <c r="M3107" s="1">
        <v>175</v>
      </c>
      <c r="N3107" s="1">
        <v>0</v>
      </c>
      <c r="O3107" s="1" t="s">
        <v>2580</v>
      </c>
      <c r="P3107" s="1">
        <v>0</v>
      </c>
      <c r="Q3107" s="1">
        <v>0</v>
      </c>
      <c r="R3107" s="1">
        <v>0</v>
      </c>
      <c r="S3107" t="s">
        <v>2683</v>
      </c>
      <c r="T3107" t="str" cm="1">
        <f t="array" ref="T3107">_xlfn.IFS(ISNUMBER(SEARCH("CP02",S3107)),"ราชพฤกษ",ISNUMBER(SEARCH("CP03",S3107)),"บางใหญ่",ISNUMBER(SEARCH("CP04",S3107)),"บางบอน",OR(ISNUMBER(SEARCH("CP",S3107)),ISNUMBER(SEARCH("BTC",D3107))),"340",TRUE,"")</f>
        <v>340</v>
      </c>
    </row>
    <row r="3108" spans="1:20" x14ac:dyDescent="0.2">
      <c r="A3108" t="s">
        <v>4625</v>
      </c>
      <c r="B3108" t="s">
        <v>13</v>
      </c>
      <c r="C3108">
        <v>2026</v>
      </c>
      <c r="D3108" t="s">
        <v>2808</v>
      </c>
      <c r="E3108" t="s">
        <v>155</v>
      </c>
      <c r="F3108" t="s">
        <v>156</v>
      </c>
      <c r="G3108" t="s">
        <v>2582</v>
      </c>
      <c r="H3108" t="s">
        <v>2586</v>
      </c>
      <c r="I3108" t="s">
        <v>4661</v>
      </c>
      <c r="J3108" t="s">
        <v>2810</v>
      </c>
      <c r="K3108" t="s">
        <v>2761</v>
      </c>
      <c r="L3108" s="1">
        <v>1</v>
      </c>
      <c r="M3108" s="1">
        <v>240</v>
      </c>
      <c r="N3108" s="1">
        <v>0</v>
      </c>
      <c r="O3108" s="1" t="s">
        <v>2580</v>
      </c>
      <c r="P3108" s="1">
        <v>0</v>
      </c>
      <c r="Q3108" s="1">
        <v>0</v>
      </c>
      <c r="R3108" s="1">
        <v>0</v>
      </c>
      <c r="S3108" t="s">
        <v>2683</v>
      </c>
      <c r="T3108" t="str" cm="1">
        <f t="array" ref="T3108">_xlfn.IFS(ISNUMBER(SEARCH("CP02",S3108)),"ราชพฤกษ",ISNUMBER(SEARCH("CP03",S3108)),"บางใหญ่",ISNUMBER(SEARCH("CP04",S3108)),"บางบอน",OR(ISNUMBER(SEARCH("CP",S3108)),ISNUMBER(SEARCH("BTC",D3108))),"340",TRUE,"")</f>
        <v>340</v>
      </c>
    </row>
    <row r="3109" spans="1:20" x14ac:dyDescent="0.2">
      <c r="A3109" t="s">
        <v>4625</v>
      </c>
      <c r="B3109" t="s">
        <v>13</v>
      </c>
      <c r="C3109">
        <v>2026</v>
      </c>
      <c r="D3109" t="s">
        <v>2808</v>
      </c>
      <c r="E3109" t="s">
        <v>1185</v>
      </c>
      <c r="F3109" t="s">
        <v>1186</v>
      </c>
      <c r="G3109" t="s">
        <v>2582</v>
      </c>
      <c r="H3109" t="s">
        <v>2586</v>
      </c>
      <c r="I3109" t="s">
        <v>4661</v>
      </c>
      <c r="J3109" t="s">
        <v>2810</v>
      </c>
      <c r="K3109" t="s">
        <v>2761</v>
      </c>
      <c r="L3109" s="1">
        <v>1</v>
      </c>
      <c r="M3109" s="1">
        <v>20</v>
      </c>
      <c r="N3109" s="1">
        <v>0</v>
      </c>
      <c r="O3109" s="1" t="s">
        <v>2580</v>
      </c>
      <c r="P3109" s="1">
        <v>18.690000000000001</v>
      </c>
      <c r="Q3109" s="1">
        <v>1.31</v>
      </c>
      <c r="R3109" s="1">
        <v>20</v>
      </c>
      <c r="S3109" t="s">
        <v>2683</v>
      </c>
      <c r="T3109" t="str" cm="1">
        <f t="array" ref="T3109">_xlfn.IFS(ISNUMBER(SEARCH("CP02",S3109)),"ราชพฤกษ",ISNUMBER(SEARCH("CP03",S3109)),"บางใหญ่",ISNUMBER(SEARCH("CP04",S3109)),"บางบอน",OR(ISNUMBER(SEARCH("CP",S3109)),ISNUMBER(SEARCH("BTC",D3109))),"340",TRUE,"")</f>
        <v>340</v>
      </c>
    </row>
    <row r="3110" spans="1:20" x14ac:dyDescent="0.2">
      <c r="A3110" t="s">
        <v>4625</v>
      </c>
      <c r="B3110" t="s">
        <v>13</v>
      </c>
      <c r="C3110">
        <v>2026</v>
      </c>
      <c r="D3110" t="s">
        <v>2808</v>
      </c>
      <c r="E3110" t="s">
        <v>229</v>
      </c>
      <c r="F3110" t="s">
        <v>230</v>
      </c>
      <c r="G3110" t="s">
        <v>2582</v>
      </c>
      <c r="H3110" t="s">
        <v>2586</v>
      </c>
      <c r="I3110" t="s">
        <v>4661</v>
      </c>
      <c r="J3110" t="s">
        <v>2810</v>
      </c>
      <c r="K3110" t="s">
        <v>2761</v>
      </c>
      <c r="L3110" s="1">
        <v>1</v>
      </c>
      <c r="M3110" s="1">
        <v>300</v>
      </c>
      <c r="N3110" s="1">
        <v>0</v>
      </c>
      <c r="O3110" s="1" t="s">
        <v>2580</v>
      </c>
      <c r="P3110" s="1">
        <v>280.37</v>
      </c>
      <c r="Q3110" s="1">
        <v>19.63</v>
      </c>
      <c r="R3110" s="1">
        <v>300</v>
      </c>
      <c r="S3110" t="s">
        <v>2683</v>
      </c>
      <c r="T3110" t="str" cm="1">
        <f t="array" ref="T3110">_xlfn.IFS(ISNUMBER(SEARCH("CP02",S3110)),"ราชพฤกษ",ISNUMBER(SEARCH("CP03",S3110)),"บางใหญ่",ISNUMBER(SEARCH("CP04",S3110)),"บางบอน",OR(ISNUMBER(SEARCH("CP",S3110)),ISNUMBER(SEARCH("BTC",D3110))),"340",TRUE,"")</f>
        <v>340</v>
      </c>
    </row>
    <row r="3111" spans="1:20" x14ac:dyDescent="0.2">
      <c r="A3111" t="s">
        <v>4625</v>
      </c>
      <c r="B3111" t="s">
        <v>13</v>
      </c>
      <c r="C3111">
        <v>2026</v>
      </c>
      <c r="D3111" t="s">
        <v>2808</v>
      </c>
      <c r="E3111" t="s">
        <v>1833</v>
      </c>
      <c r="F3111" t="s">
        <v>1834</v>
      </c>
      <c r="G3111" t="s">
        <v>2632</v>
      </c>
      <c r="H3111" t="s">
        <v>2586</v>
      </c>
      <c r="I3111" t="s">
        <v>4661</v>
      </c>
      <c r="J3111" t="s">
        <v>2810</v>
      </c>
      <c r="K3111" t="s">
        <v>2761</v>
      </c>
      <c r="L3111" s="1">
        <v>5</v>
      </c>
      <c r="M3111" s="1">
        <v>50</v>
      </c>
      <c r="N3111" s="1">
        <v>0</v>
      </c>
      <c r="O3111" s="1" t="s">
        <v>2580</v>
      </c>
      <c r="P3111" s="1">
        <v>233.64</v>
      </c>
      <c r="Q3111" s="1">
        <v>16.36</v>
      </c>
      <c r="R3111" s="1">
        <v>250</v>
      </c>
      <c r="S3111" t="s">
        <v>2683</v>
      </c>
      <c r="T3111" t="str" cm="1">
        <f t="array" ref="T3111">_xlfn.IFS(ISNUMBER(SEARCH("CP02",S3111)),"ราชพฤกษ",ISNUMBER(SEARCH("CP03",S3111)),"บางใหญ่",ISNUMBER(SEARCH("CP04",S3111)),"บางบอน",OR(ISNUMBER(SEARCH("CP",S3111)),ISNUMBER(SEARCH("BTC",D3111))),"340",TRUE,"")</f>
        <v>340</v>
      </c>
    </row>
    <row r="3112" spans="1:20" x14ac:dyDescent="0.2">
      <c r="A3112" t="s">
        <v>4625</v>
      </c>
      <c r="B3112" t="s">
        <v>13</v>
      </c>
      <c r="C3112">
        <v>2026</v>
      </c>
      <c r="D3112" t="s">
        <v>2808</v>
      </c>
      <c r="E3112" t="s">
        <v>1723</v>
      </c>
      <c r="F3112" t="s">
        <v>1724</v>
      </c>
      <c r="G3112" t="s">
        <v>2632</v>
      </c>
      <c r="H3112" t="s">
        <v>2586</v>
      </c>
      <c r="I3112" t="s">
        <v>4661</v>
      </c>
      <c r="J3112" t="s">
        <v>2810</v>
      </c>
      <c r="K3112" t="s">
        <v>2761</v>
      </c>
      <c r="L3112" s="1">
        <v>1</v>
      </c>
      <c r="M3112" s="1">
        <v>2540</v>
      </c>
      <c r="N3112" s="1">
        <v>0</v>
      </c>
      <c r="O3112" s="1" t="s">
        <v>2580</v>
      </c>
      <c r="P3112" s="1">
        <v>2373.83</v>
      </c>
      <c r="Q3112" s="1">
        <v>166.17</v>
      </c>
      <c r="R3112" s="1">
        <v>2540</v>
      </c>
      <c r="S3112" t="s">
        <v>2683</v>
      </c>
      <c r="T3112" t="str" cm="1">
        <f t="array" ref="T3112">_xlfn.IFS(ISNUMBER(SEARCH("CP02",S3112)),"ราชพฤกษ",ISNUMBER(SEARCH("CP03",S3112)),"บางใหญ่",ISNUMBER(SEARCH("CP04",S3112)),"บางบอน",OR(ISNUMBER(SEARCH("CP",S3112)),ISNUMBER(SEARCH("BTC",D3112))),"340",TRUE,"")</f>
        <v>340</v>
      </c>
    </row>
    <row r="3113" spans="1:20" x14ac:dyDescent="0.2">
      <c r="A3113" t="s">
        <v>4625</v>
      </c>
      <c r="B3113" t="s">
        <v>13</v>
      </c>
      <c r="C3113">
        <v>2026</v>
      </c>
      <c r="D3113" t="s">
        <v>4662</v>
      </c>
      <c r="E3113" t="s">
        <v>525</v>
      </c>
      <c r="F3113" t="s">
        <v>526</v>
      </c>
      <c r="G3113" t="s">
        <v>2582</v>
      </c>
      <c r="H3113" t="s">
        <v>2586</v>
      </c>
      <c r="I3113" t="s">
        <v>4663</v>
      </c>
      <c r="J3113" t="s">
        <v>4664</v>
      </c>
      <c r="K3113" t="s">
        <v>2649</v>
      </c>
      <c r="L3113" s="1">
        <v>1</v>
      </c>
      <c r="M3113" s="1">
        <v>1150</v>
      </c>
      <c r="N3113" s="1">
        <v>0</v>
      </c>
      <c r="O3113" s="1" t="s">
        <v>2580</v>
      </c>
      <c r="P3113" s="1">
        <v>1074.77</v>
      </c>
      <c r="Q3113" s="1">
        <v>75.23</v>
      </c>
      <c r="R3113" s="1">
        <v>1150</v>
      </c>
      <c r="S3113" t="s">
        <v>2605</v>
      </c>
      <c r="T3113" t="str" cm="1">
        <f t="array" ref="T3113">_xlfn.IFS(ISNUMBER(SEARCH("CP02",S3113)),"ราชพฤกษ",ISNUMBER(SEARCH("CP03",S3113)),"บางใหญ่",ISNUMBER(SEARCH("CP04",S3113)),"บางบอน",OR(ISNUMBER(SEARCH("CP",S3113)),ISNUMBER(SEARCH("BTC",D3113))),"340",TRUE,"")</f>
        <v>บางใหญ่</v>
      </c>
    </row>
    <row r="3114" spans="1:20" x14ac:dyDescent="0.2">
      <c r="A3114" t="s">
        <v>4625</v>
      </c>
      <c r="B3114" t="s">
        <v>13</v>
      </c>
      <c r="C3114">
        <v>2026</v>
      </c>
      <c r="D3114" t="s">
        <v>4662</v>
      </c>
      <c r="E3114" t="s">
        <v>523</v>
      </c>
      <c r="F3114" t="s">
        <v>524</v>
      </c>
      <c r="G3114" t="s">
        <v>2582</v>
      </c>
      <c r="H3114" t="s">
        <v>2586</v>
      </c>
      <c r="I3114" t="s">
        <v>4663</v>
      </c>
      <c r="J3114" t="s">
        <v>4664</v>
      </c>
      <c r="K3114" t="s">
        <v>2649</v>
      </c>
      <c r="L3114" s="1">
        <v>1</v>
      </c>
      <c r="M3114" s="1">
        <v>175</v>
      </c>
      <c r="N3114" s="1">
        <v>0</v>
      </c>
      <c r="O3114" s="1" t="s">
        <v>2580</v>
      </c>
      <c r="P3114" s="1">
        <v>0</v>
      </c>
      <c r="Q3114" s="1">
        <v>0</v>
      </c>
      <c r="R3114" s="1">
        <v>0</v>
      </c>
      <c r="S3114" t="s">
        <v>2605</v>
      </c>
      <c r="T3114" t="str" cm="1">
        <f t="array" ref="T3114">_xlfn.IFS(ISNUMBER(SEARCH("CP02",S3114)),"ราชพฤกษ",ISNUMBER(SEARCH("CP03",S3114)),"บางใหญ่",ISNUMBER(SEARCH("CP04",S3114)),"บางบอน",OR(ISNUMBER(SEARCH("CP",S3114)),ISNUMBER(SEARCH("BTC",D3114))),"340",TRUE,"")</f>
        <v>บางใหญ่</v>
      </c>
    </row>
    <row r="3115" spans="1:20" x14ac:dyDescent="0.2">
      <c r="A3115" t="s">
        <v>4625</v>
      </c>
      <c r="B3115" t="s">
        <v>13</v>
      </c>
      <c r="C3115">
        <v>2026</v>
      </c>
      <c r="D3115" t="s">
        <v>4662</v>
      </c>
      <c r="E3115" t="s">
        <v>151</v>
      </c>
      <c r="F3115" t="s">
        <v>152</v>
      </c>
      <c r="G3115" t="s">
        <v>2582</v>
      </c>
      <c r="H3115" t="s">
        <v>2586</v>
      </c>
      <c r="I3115" t="s">
        <v>4663</v>
      </c>
      <c r="J3115" t="s">
        <v>4664</v>
      </c>
      <c r="K3115" t="s">
        <v>2649</v>
      </c>
      <c r="L3115" s="1">
        <v>1</v>
      </c>
      <c r="M3115" s="1">
        <v>240</v>
      </c>
      <c r="N3115" s="1">
        <v>0</v>
      </c>
      <c r="O3115" s="1" t="s">
        <v>2580</v>
      </c>
      <c r="P3115" s="1">
        <v>0</v>
      </c>
      <c r="Q3115" s="1">
        <v>0</v>
      </c>
      <c r="R3115" s="1">
        <v>0</v>
      </c>
      <c r="S3115" t="s">
        <v>2605</v>
      </c>
      <c r="T3115" t="str" cm="1">
        <f t="array" ref="T3115">_xlfn.IFS(ISNUMBER(SEARCH("CP02",S3115)),"ราชพฤกษ",ISNUMBER(SEARCH("CP03",S3115)),"บางใหญ่",ISNUMBER(SEARCH("CP04",S3115)),"บางบอน",OR(ISNUMBER(SEARCH("CP",S3115)),ISNUMBER(SEARCH("BTC",D3115))),"340",TRUE,"")</f>
        <v>บางใหญ่</v>
      </c>
    </row>
    <row r="3116" spans="1:20" x14ac:dyDescent="0.2">
      <c r="A3116" t="s">
        <v>4625</v>
      </c>
      <c r="B3116" t="s">
        <v>13</v>
      </c>
      <c r="C3116">
        <v>2026</v>
      </c>
      <c r="D3116" t="s">
        <v>4662</v>
      </c>
      <c r="E3116" t="s">
        <v>1187</v>
      </c>
      <c r="F3116" t="s">
        <v>1188</v>
      </c>
      <c r="G3116" t="s">
        <v>2582</v>
      </c>
      <c r="H3116" t="s">
        <v>2586</v>
      </c>
      <c r="I3116" t="s">
        <v>4663</v>
      </c>
      <c r="J3116" t="s">
        <v>4664</v>
      </c>
      <c r="K3116" t="s">
        <v>2649</v>
      </c>
      <c r="L3116" s="1">
        <v>1</v>
      </c>
      <c r="M3116" s="1">
        <v>20</v>
      </c>
      <c r="N3116" s="1">
        <v>0</v>
      </c>
      <c r="O3116" s="1" t="s">
        <v>2580</v>
      </c>
      <c r="P3116" s="1">
        <v>18.690000000000001</v>
      </c>
      <c r="Q3116" s="1">
        <v>1.31</v>
      </c>
      <c r="R3116" s="1">
        <v>20</v>
      </c>
      <c r="S3116" t="s">
        <v>2605</v>
      </c>
      <c r="T3116" t="str" cm="1">
        <f t="array" ref="T3116">_xlfn.IFS(ISNUMBER(SEARCH("CP02",S3116)),"ราชพฤกษ",ISNUMBER(SEARCH("CP03",S3116)),"บางใหญ่",ISNUMBER(SEARCH("CP04",S3116)),"บางบอน",OR(ISNUMBER(SEARCH("CP",S3116)),ISNUMBER(SEARCH("BTC",D3116))),"340",TRUE,"")</f>
        <v>บางใหญ่</v>
      </c>
    </row>
    <row r="3117" spans="1:20" x14ac:dyDescent="0.2">
      <c r="A3117" t="s">
        <v>4625</v>
      </c>
      <c r="B3117" t="s">
        <v>13</v>
      </c>
      <c r="C3117">
        <v>2026</v>
      </c>
      <c r="D3117" t="s">
        <v>4662</v>
      </c>
      <c r="E3117" t="s">
        <v>297</v>
      </c>
      <c r="F3117" t="s">
        <v>298</v>
      </c>
      <c r="G3117" t="s">
        <v>2582</v>
      </c>
      <c r="H3117" t="s">
        <v>2586</v>
      </c>
      <c r="I3117" t="s">
        <v>4663</v>
      </c>
      <c r="J3117" t="s">
        <v>4664</v>
      </c>
      <c r="K3117" t="s">
        <v>2649</v>
      </c>
      <c r="L3117" s="1">
        <v>1</v>
      </c>
      <c r="M3117" s="1">
        <v>500</v>
      </c>
      <c r="N3117" s="1">
        <v>0</v>
      </c>
      <c r="O3117" s="1" t="s">
        <v>2580</v>
      </c>
      <c r="P3117" s="1">
        <v>467.29</v>
      </c>
      <c r="Q3117" s="1">
        <v>32.71</v>
      </c>
      <c r="R3117" s="1">
        <v>500</v>
      </c>
      <c r="S3117" t="s">
        <v>2605</v>
      </c>
      <c r="T3117" t="str" cm="1">
        <f t="array" ref="T3117">_xlfn.IFS(ISNUMBER(SEARCH("CP02",S3117)),"ราชพฤกษ",ISNUMBER(SEARCH("CP03",S3117)),"บางใหญ่",ISNUMBER(SEARCH("CP04",S3117)),"บางบอน",OR(ISNUMBER(SEARCH("CP",S3117)),ISNUMBER(SEARCH("BTC",D3117))),"340",TRUE,"")</f>
        <v>บางใหญ่</v>
      </c>
    </row>
    <row r="3118" spans="1:20" x14ac:dyDescent="0.2">
      <c r="A3118" t="s">
        <v>4625</v>
      </c>
      <c r="B3118" t="s">
        <v>13</v>
      </c>
      <c r="C3118">
        <v>2026</v>
      </c>
      <c r="D3118" t="s">
        <v>4662</v>
      </c>
      <c r="E3118" t="s">
        <v>215</v>
      </c>
      <c r="F3118" t="s">
        <v>216</v>
      </c>
      <c r="G3118" t="s">
        <v>2582</v>
      </c>
      <c r="H3118" t="s">
        <v>2586</v>
      </c>
      <c r="I3118" t="s">
        <v>4663</v>
      </c>
      <c r="J3118" t="s">
        <v>4664</v>
      </c>
      <c r="K3118" t="s">
        <v>2649</v>
      </c>
      <c r="L3118" s="1">
        <v>1</v>
      </c>
      <c r="M3118" s="1">
        <v>300</v>
      </c>
      <c r="N3118" s="1">
        <v>0</v>
      </c>
      <c r="O3118" s="1" t="s">
        <v>2580</v>
      </c>
      <c r="P3118" s="1">
        <v>280.37</v>
      </c>
      <c r="Q3118" s="1">
        <v>19.63</v>
      </c>
      <c r="R3118" s="1">
        <v>300</v>
      </c>
      <c r="S3118" t="s">
        <v>2605</v>
      </c>
      <c r="T3118" t="str" cm="1">
        <f t="array" ref="T3118">_xlfn.IFS(ISNUMBER(SEARCH("CP02",S3118)),"ราชพฤกษ",ISNUMBER(SEARCH("CP03",S3118)),"บางใหญ่",ISNUMBER(SEARCH("CP04",S3118)),"บางบอน",OR(ISNUMBER(SEARCH("CP",S3118)),ISNUMBER(SEARCH("BTC",D3118))),"340",TRUE,"")</f>
        <v>บางใหญ่</v>
      </c>
    </row>
    <row r="3119" spans="1:20" x14ac:dyDescent="0.2">
      <c r="A3119" t="s">
        <v>4625</v>
      </c>
      <c r="B3119" t="s">
        <v>13</v>
      </c>
      <c r="C3119">
        <v>2026</v>
      </c>
      <c r="D3119" t="s">
        <v>2890</v>
      </c>
      <c r="E3119" t="s">
        <v>2499</v>
      </c>
      <c r="F3119" t="s">
        <v>2500</v>
      </c>
      <c r="G3119" t="s">
        <v>2632</v>
      </c>
      <c r="H3119" t="s">
        <v>2586</v>
      </c>
      <c r="I3119" t="s">
        <v>4665</v>
      </c>
      <c r="J3119" t="s">
        <v>2892</v>
      </c>
      <c r="K3119" t="s">
        <v>2893</v>
      </c>
      <c r="L3119" s="1">
        <v>1</v>
      </c>
      <c r="M3119" s="1">
        <v>3750</v>
      </c>
      <c r="N3119" s="1">
        <v>187.5</v>
      </c>
      <c r="O3119" s="1" t="s">
        <v>2580</v>
      </c>
      <c r="P3119" s="1">
        <v>3329.44</v>
      </c>
      <c r="Q3119" s="1">
        <v>233.06</v>
      </c>
      <c r="R3119" s="1">
        <v>3562.5</v>
      </c>
      <c r="S3119" t="s">
        <v>2605</v>
      </c>
      <c r="T3119" t="str" cm="1">
        <f t="array" ref="T3119">_xlfn.IFS(ISNUMBER(SEARCH("CP02",S3119)),"ราชพฤกษ",ISNUMBER(SEARCH("CP03",S3119)),"บางใหญ่",ISNUMBER(SEARCH("CP04",S3119)),"บางบอน",OR(ISNUMBER(SEARCH("CP",S3119)),ISNUMBER(SEARCH("BTC",D3119))),"340",TRUE,"")</f>
        <v>บางใหญ่</v>
      </c>
    </row>
    <row r="3120" spans="1:20" x14ac:dyDescent="0.2">
      <c r="A3120" t="s">
        <v>4625</v>
      </c>
      <c r="B3120" t="s">
        <v>13</v>
      </c>
      <c r="C3120">
        <v>2026</v>
      </c>
      <c r="D3120" t="s">
        <v>2890</v>
      </c>
      <c r="E3120" t="s">
        <v>1949</v>
      </c>
      <c r="F3120" t="s">
        <v>1950</v>
      </c>
      <c r="G3120" t="s">
        <v>2632</v>
      </c>
      <c r="H3120" t="s">
        <v>2586</v>
      </c>
      <c r="I3120" t="s">
        <v>4665</v>
      </c>
      <c r="J3120" t="s">
        <v>2892</v>
      </c>
      <c r="K3120" t="s">
        <v>2893</v>
      </c>
      <c r="L3120" s="1">
        <v>1</v>
      </c>
      <c r="M3120" s="1">
        <v>4050</v>
      </c>
      <c r="N3120" s="1">
        <v>202.5</v>
      </c>
      <c r="O3120" s="1" t="s">
        <v>2580</v>
      </c>
      <c r="P3120" s="1">
        <v>3595.79</v>
      </c>
      <c r="Q3120" s="1">
        <v>251.71</v>
      </c>
      <c r="R3120" s="1">
        <v>3847.5</v>
      </c>
      <c r="S3120" t="s">
        <v>2605</v>
      </c>
      <c r="T3120" t="str" cm="1">
        <f t="array" ref="T3120">_xlfn.IFS(ISNUMBER(SEARCH("CP02",S3120)),"ราชพฤกษ",ISNUMBER(SEARCH("CP03",S3120)),"บางใหญ่",ISNUMBER(SEARCH("CP04",S3120)),"บางบอน",OR(ISNUMBER(SEARCH("CP",S3120)),ISNUMBER(SEARCH("BTC",D3120))),"340",TRUE,"")</f>
        <v>บางใหญ่</v>
      </c>
    </row>
    <row r="3121" spans="1:20" x14ac:dyDescent="0.2">
      <c r="A3121" t="s">
        <v>4625</v>
      </c>
      <c r="B3121" t="s">
        <v>13</v>
      </c>
      <c r="C3121">
        <v>2026</v>
      </c>
      <c r="D3121" t="s">
        <v>2890</v>
      </c>
      <c r="E3121" t="s">
        <v>2433</v>
      </c>
      <c r="F3121" t="s">
        <v>2434</v>
      </c>
      <c r="G3121" t="s">
        <v>2632</v>
      </c>
      <c r="H3121" t="s">
        <v>2586</v>
      </c>
      <c r="I3121" t="s">
        <v>4665</v>
      </c>
      <c r="J3121" t="s">
        <v>2892</v>
      </c>
      <c r="K3121" t="s">
        <v>2893</v>
      </c>
      <c r="L3121" s="1">
        <v>1</v>
      </c>
      <c r="M3121" s="1">
        <v>1450</v>
      </c>
      <c r="N3121" s="1">
        <v>72.5</v>
      </c>
      <c r="O3121" s="1" t="s">
        <v>2580</v>
      </c>
      <c r="P3121" s="1">
        <v>1287.3800000000001</v>
      </c>
      <c r="Q3121" s="1">
        <v>90.12</v>
      </c>
      <c r="R3121" s="1">
        <v>1377.5</v>
      </c>
      <c r="S3121" t="s">
        <v>2605</v>
      </c>
      <c r="T3121" t="str" cm="1">
        <f t="array" ref="T3121">_xlfn.IFS(ISNUMBER(SEARCH("CP02",S3121)),"ราชพฤกษ",ISNUMBER(SEARCH("CP03",S3121)),"บางใหญ่",ISNUMBER(SEARCH("CP04",S3121)),"บางบอน",OR(ISNUMBER(SEARCH("CP",S3121)),ISNUMBER(SEARCH("BTC",D3121))),"340",TRUE,"")</f>
        <v>บางใหญ่</v>
      </c>
    </row>
    <row r="3122" spans="1:20" x14ac:dyDescent="0.2">
      <c r="A3122" t="s">
        <v>4625</v>
      </c>
      <c r="B3122" t="s">
        <v>13</v>
      </c>
      <c r="C3122">
        <v>2026</v>
      </c>
      <c r="D3122" t="s">
        <v>2890</v>
      </c>
      <c r="E3122" t="s">
        <v>2487</v>
      </c>
      <c r="F3122" t="s">
        <v>2488</v>
      </c>
      <c r="G3122" t="s">
        <v>2632</v>
      </c>
      <c r="H3122" t="s">
        <v>2586</v>
      </c>
      <c r="I3122" t="s">
        <v>4665</v>
      </c>
      <c r="J3122" t="s">
        <v>2892</v>
      </c>
      <c r="K3122" t="s">
        <v>2893</v>
      </c>
      <c r="L3122" s="1">
        <v>1</v>
      </c>
      <c r="M3122" s="1">
        <v>650</v>
      </c>
      <c r="N3122" s="1">
        <v>32.5</v>
      </c>
      <c r="O3122" s="1" t="s">
        <v>2580</v>
      </c>
      <c r="P3122" s="1">
        <v>577.1</v>
      </c>
      <c r="Q3122" s="1">
        <v>40.4</v>
      </c>
      <c r="R3122" s="1">
        <v>617.5</v>
      </c>
      <c r="S3122" t="s">
        <v>2605</v>
      </c>
      <c r="T3122" t="str" cm="1">
        <f t="array" ref="T3122">_xlfn.IFS(ISNUMBER(SEARCH("CP02",S3122)),"ราชพฤกษ",ISNUMBER(SEARCH("CP03",S3122)),"บางใหญ่",ISNUMBER(SEARCH("CP04",S3122)),"บางบอน",OR(ISNUMBER(SEARCH("CP",S3122)),ISNUMBER(SEARCH("BTC",D3122))),"340",TRUE,"")</f>
        <v>บางใหญ่</v>
      </c>
    </row>
    <row r="3123" spans="1:20" x14ac:dyDescent="0.2">
      <c r="A3123" t="s">
        <v>4625</v>
      </c>
      <c r="B3123" t="s">
        <v>13</v>
      </c>
      <c r="C3123">
        <v>2026</v>
      </c>
      <c r="D3123" t="s">
        <v>2890</v>
      </c>
      <c r="E3123" t="s">
        <v>2467</v>
      </c>
      <c r="F3123" t="s">
        <v>2468</v>
      </c>
      <c r="G3123" t="s">
        <v>2632</v>
      </c>
      <c r="H3123" t="s">
        <v>2586</v>
      </c>
      <c r="I3123" t="s">
        <v>4665</v>
      </c>
      <c r="J3123" t="s">
        <v>2892</v>
      </c>
      <c r="K3123" t="s">
        <v>2893</v>
      </c>
      <c r="L3123" s="1">
        <v>1</v>
      </c>
      <c r="M3123" s="1">
        <v>490</v>
      </c>
      <c r="N3123" s="1">
        <v>24.5</v>
      </c>
      <c r="O3123" s="1" t="s">
        <v>2580</v>
      </c>
      <c r="P3123" s="1">
        <v>435.05</v>
      </c>
      <c r="Q3123" s="1">
        <v>30.45</v>
      </c>
      <c r="R3123" s="1">
        <v>465.5</v>
      </c>
      <c r="S3123" t="s">
        <v>2605</v>
      </c>
      <c r="T3123" t="str" cm="1">
        <f t="array" ref="T3123">_xlfn.IFS(ISNUMBER(SEARCH("CP02",S3123)),"ราชพฤกษ",ISNUMBER(SEARCH("CP03",S3123)),"บางใหญ่",ISNUMBER(SEARCH("CP04",S3123)),"บางบอน",OR(ISNUMBER(SEARCH("CP",S3123)),ISNUMBER(SEARCH("BTC",D3123))),"340",TRUE,"")</f>
        <v>บางใหญ่</v>
      </c>
    </row>
    <row r="3124" spans="1:20" x14ac:dyDescent="0.2">
      <c r="A3124" t="s">
        <v>4625</v>
      </c>
      <c r="B3124" t="s">
        <v>13</v>
      </c>
      <c r="C3124">
        <v>2026</v>
      </c>
      <c r="D3124" t="s">
        <v>2890</v>
      </c>
      <c r="E3124" t="s">
        <v>1815</v>
      </c>
      <c r="F3124" t="s">
        <v>1816</v>
      </c>
      <c r="G3124" t="s">
        <v>2632</v>
      </c>
      <c r="H3124" t="s">
        <v>2586</v>
      </c>
      <c r="I3124" t="s">
        <v>4665</v>
      </c>
      <c r="J3124" t="s">
        <v>2892</v>
      </c>
      <c r="K3124" t="s">
        <v>2893</v>
      </c>
      <c r="L3124" s="1">
        <v>1</v>
      </c>
      <c r="M3124" s="1">
        <v>1210</v>
      </c>
      <c r="N3124" s="1">
        <v>60.5</v>
      </c>
      <c r="O3124" s="1" t="s">
        <v>2580</v>
      </c>
      <c r="P3124" s="1">
        <v>1074.3</v>
      </c>
      <c r="Q3124" s="1">
        <v>75.2</v>
      </c>
      <c r="R3124" s="1">
        <v>1149.5</v>
      </c>
      <c r="S3124" t="s">
        <v>2605</v>
      </c>
      <c r="T3124" t="str" cm="1">
        <f t="array" ref="T3124">_xlfn.IFS(ISNUMBER(SEARCH("CP02",S3124)),"ราชพฤกษ",ISNUMBER(SEARCH("CP03",S3124)),"บางใหญ่",ISNUMBER(SEARCH("CP04",S3124)),"บางบอน",OR(ISNUMBER(SEARCH("CP",S3124)),ISNUMBER(SEARCH("BTC",D3124))),"340",TRUE,"")</f>
        <v>บางใหญ่</v>
      </c>
    </row>
    <row r="3125" spans="1:20" x14ac:dyDescent="0.2">
      <c r="A3125" t="s">
        <v>4625</v>
      </c>
      <c r="B3125" t="s">
        <v>13</v>
      </c>
      <c r="C3125">
        <v>2026</v>
      </c>
      <c r="D3125" t="s">
        <v>2890</v>
      </c>
      <c r="E3125" t="s">
        <v>1803</v>
      </c>
      <c r="F3125" t="s">
        <v>1804</v>
      </c>
      <c r="G3125" t="s">
        <v>2632</v>
      </c>
      <c r="H3125" t="s">
        <v>2586</v>
      </c>
      <c r="I3125" t="s">
        <v>4665</v>
      </c>
      <c r="J3125" t="s">
        <v>2892</v>
      </c>
      <c r="K3125" t="s">
        <v>2893</v>
      </c>
      <c r="L3125" s="1">
        <v>1</v>
      </c>
      <c r="M3125" s="1">
        <v>420</v>
      </c>
      <c r="N3125" s="1">
        <v>21</v>
      </c>
      <c r="O3125" s="1" t="s">
        <v>2580</v>
      </c>
      <c r="P3125" s="1">
        <v>372.9</v>
      </c>
      <c r="Q3125" s="1">
        <v>26.1</v>
      </c>
      <c r="R3125" s="1">
        <v>399</v>
      </c>
      <c r="S3125" t="s">
        <v>2605</v>
      </c>
      <c r="T3125" t="str" cm="1">
        <f t="array" ref="T3125">_xlfn.IFS(ISNUMBER(SEARCH("CP02",S3125)),"ราชพฤกษ",ISNUMBER(SEARCH("CP03",S3125)),"บางใหญ่",ISNUMBER(SEARCH("CP04",S3125)),"บางบอน",OR(ISNUMBER(SEARCH("CP",S3125)),ISNUMBER(SEARCH("BTC",D3125))),"340",TRUE,"")</f>
        <v>บางใหญ่</v>
      </c>
    </row>
    <row r="3126" spans="1:20" x14ac:dyDescent="0.2">
      <c r="A3126" t="s">
        <v>4625</v>
      </c>
      <c r="B3126" t="s">
        <v>13</v>
      </c>
      <c r="C3126">
        <v>2026</v>
      </c>
      <c r="D3126" t="s">
        <v>2890</v>
      </c>
      <c r="E3126" t="s">
        <v>575</v>
      </c>
      <c r="F3126" t="s">
        <v>576</v>
      </c>
      <c r="G3126" t="s">
        <v>2582</v>
      </c>
      <c r="H3126" t="s">
        <v>2586</v>
      </c>
      <c r="I3126" t="s">
        <v>4665</v>
      </c>
      <c r="J3126" t="s">
        <v>2892</v>
      </c>
      <c r="K3126" t="s">
        <v>2893</v>
      </c>
      <c r="L3126" s="1">
        <v>2</v>
      </c>
      <c r="M3126" s="1">
        <v>520</v>
      </c>
      <c r="N3126" s="1">
        <v>52</v>
      </c>
      <c r="O3126" s="1" t="s">
        <v>2580</v>
      </c>
      <c r="P3126" s="1">
        <v>923.36</v>
      </c>
      <c r="Q3126" s="1">
        <v>64.64</v>
      </c>
      <c r="R3126" s="1">
        <v>988</v>
      </c>
      <c r="S3126" t="s">
        <v>2605</v>
      </c>
      <c r="T3126" t="str" cm="1">
        <f t="array" ref="T3126">_xlfn.IFS(ISNUMBER(SEARCH("CP02",S3126)),"ราชพฤกษ",ISNUMBER(SEARCH("CP03",S3126)),"บางใหญ่",ISNUMBER(SEARCH("CP04",S3126)),"บางบอน",OR(ISNUMBER(SEARCH("CP",S3126)),ISNUMBER(SEARCH("BTC",D3126))),"340",TRUE,"")</f>
        <v>บางใหญ่</v>
      </c>
    </row>
    <row r="3127" spans="1:20" x14ac:dyDescent="0.2">
      <c r="A3127" t="s">
        <v>4625</v>
      </c>
      <c r="B3127" t="s">
        <v>13</v>
      </c>
      <c r="C3127">
        <v>2026</v>
      </c>
      <c r="D3127" t="s">
        <v>2890</v>
      </c>
      <c r="E3127" t="s">
        <v>1647</v>
      </c>
      <c r="F3127" t="s">
        <v>1648</v>
      </c>
      <c r="G3127" t="s">
        <v>1536</v>
      </c>
      <c r="H3127" t="s">
        <v>2586</v>
      </c>
      <c r="I3127" t="s">
        <v>4665</v>
      </c>
      <c r="J3127" t="s">
        <v>2892</v>
      </c>
      <c r="K3127" t="s">
        <v>2893</v>
      </c>
      <c r="L3127" s="1">
        <v>2</v>
      </c>
      <c r="M3127" s="1">
        <v>480</v>
      </c>
      <c r="N3127" s="1">
        <v>300</v>
      </c>
      <c r="O3127" s="1" t="s">
        <v>2580</v>
      </c>
      <c r="P3127" s="1">
        <v>616.82000000000005</v>
      </c>
      <c r="Q3127" s="1">
        <v>43.18</v>
      </c>
      <c r="R3127" s="1">
        <v>660</v>
      </c>
      <c r="S3127" t="s">
        <v>2606</v>
      </c>
      <c r="T3127" t="str" cm="1">
        <f t="array" ref="T3127">_xlfn.IFS(ISNUMBER(SEARCH("CP02",S3127)),"ราชพฤกษ",ISNUMBER(SEARCH("CP03",S3127)),"บางใหญ่",ISNUMBER(SEARCH("CP04",S3127)),"บางบอน",OR(ISNUMBER(SEARCH("CP",S3127)),ISNUMBER(SEARCH("BTC",D3127))),"340",TRUE,"")</f>
        <v>บางใหญ่</v>
      </c>
    </row>
    <row r="3128" spans="1:20" x14ac:dyDescent="0.2">
      <c r="A3128" t="s">
        <v>4625</v>
      </c>
      <c r="B3128" t="s">
        <v>13</v>
      </c>
      <c r="C3128">
        <v>2026</v>
      </c>
      <c r="D3128" t="s">
        <v>2890</v>
      </c>
      <c r="E3128" t="s">
        <v>905</v>
      </c>
      <c r="F3128" t="s">
        <v>906</v>
      </c>
      <c r="G3128" t="s">
        <v>2655</v>
      </c>
      <c r="H3128" t="s">
        <v>2656</v>
      </c>
      <c r="I3128" t="s">
        <v>4666</v>
      </c>
      <c r="J3128" t="s">
        <v>2892</v>
      </c>
      <c r="K3128" t="s">
        <v>2893</v>
      </c>
      <c r="L3128" s="1">
        <v>1</v>
      </c>
      <c r="M3128" s="1">
        <v>4880</v>
      </c>
      <c r="N3128" s="1">
        <v>244</v>
      </c>
      <c r="O3128" s="1" t="s">
        <v>2580</v>
      </c>
      <c r="P3128" s="1">
        <v>4332.71</v>
      </c>
      <c r="Q3128" s="1">
        <v>303.29000000000002</v>
      </c>
      <c r="R3128" s="1">
        <v>4636</v>
      </c>
      <c r="S3128" t="s">
        <v>2956</v>
      </c>
      <c r="T3128" t="str" cm="1">
        <f t="array" ref="T3128">_xlfn.IFS(ISNUMBER(SEARCH("CP02",S3128)),"ราชพฤกษ",ISNUMBER(SEARCH("CP03",S3128)),"บางใหญ่",ISNUMBER(SEARCH("CP04",S3128)),"บางบอน",OR(ISNUMBER(SEARCH("CP",S3128)),ISNUMBER(SEARCH("BTC",D3128))),"340",TRUE,"")</f>
        <v>บางใหญ่</v>
      </c>
    </row>
    <row r="3129" spans="1:20" x14ac:dyDescent="0.2">
      <c r="A3129" t="s">
        <v>4625</v>
      </c>
      <c r="B3129" t="s">
        <v>13</v>
      </c>
      <c r="C3129">
        <v>2026</v>
      </c>
      <c r="D3129" t="s">
        <v>2890</v>
      </c>
      <c r="E3129" t="s">
        <v>1091</v>
      </c>
      <c r="F3129" t="s">
        <v>1092</v>
      </c>
      <c r="G3129" t="s">
        <v>2582</v>
      </c>
      <c r="H3129" t="s">
        <v>2583</v>
      </c>
      <c r="I3129" t="s">
        <v>4666</v>
      </c>
      <c r="J3129" t="s">
        <v>2892</v>
      </c>
      <c r="K3129" t="s">
        <v>2893</v>
      </c>
      <c r="L3129" s="1">
        <v>1</v>
      </c>
      <c r="M3129" s="1">
        <v>60</v>
      </c>
      <c r="N3129" s="1">
        <v>0</v>
      </c>
      <c r="O3129" s="1" t="s">
        <v>2580</v>
      </c>
      <c r="P3129" s="1">
        <v>0</v>
      </c>
      <c r="Q3129" s="1">
        <v>0</v>
      </c>
      <c r="R3129" s="1">
        <v>0</v>
      </c>
      <c r="S3129" t="s">
        <v>2605</v>
      </c>
      <c r="T3129" t="str" cm="1">
        <f t="array" ref="T3129">_xlfn.IFS(ISNUMBER(SEARCH("CP02",S3129)),"ราชพฤกษ",ISNUMBER(SEARCH("CP03",S3129)),"บางใหญ่",ISNUMBER(SEARCH("CP04",S3129)),"บางบอน",OR(ISNUMBER(SEARCH("CP",S3129)),ISNUMBER(SEARCH("BTC",D3129))),"340",TRUE,"")</f>
        <v>บางใหญ่</v>
      </c>
    </row>
    <row r="3130" spans="1:20" x14ac:dyDescent="0.2">
      <c r="A3130" t="s">
        <v>4667</v>
      </c>
      <c r="B3130" t="s">
        <v>13</v>
      </c>
      <c r="C3130">
        <v>2026</v>
      </c>
      <c r="D3130" t="s">
        <v>4668</v>
      </c>
      <c r="E3130" t="s">
        <v>529</v>
      </c>
      <c r="F3130" t="s">
        <v>530</v>
      </c>
      <c r="G3130" t="s">
        <v>2582</v>
      </c>
      <c r="H3130" t="s">
        <v>2586</v>
      </c>
      <c r="I3130" t="s">
        <v>4669</v>
      </c>
      <c r="J3130" t="s">
        <v>4670</v>
      </c>
      <c r="K3130" t="s">
        <v>2692</v>
      </c>
      <c r="L3130" s="1">
        <v>1</v>
      </c>
      <c r="M3130" s="1">
        <v>790</v>
      </c>
      <c r="N3130" s="1">
        <v>0</v>
      </c>
      <c r="O3130" s="1" t="s">
        <v>2580</v>
      </c>
      <c r="P3130" s="1">
        <v>738.32</v>
      </c>
      <c r="Q3130" s="1">
        <v>51.68</v>
      </c>
      <c r="R3130" s="1">
        <v>790</v>
      </c>
      <c r="S3130" t="s">
        <v>2631</v>
      </c>
      <c r="T3130" t="str" cm="1">
        <f t="array" ref="T3130">_xlfn.IFS(ISNUMBER(SEARCH("CP02",S3130)),"ราชพฤกษ",ISNUMBER(SEARCH("CP03",S3130)),"บางใหญ่",ISNUMBER(SEARCH("CP04",S3130)),"บางบอน",OR(ISNUMBER(SEARCH("CP",S3130)),ISNUMBER(SEARCH("BTC",D3130))),"340",TRUE,"")</f>
        <v>บางบอน</v>
      </c>
    </row>
    <row r="3131" spans="1:20" x14ac:dyDescent="0.2">
      <c r="A3131" t="s">
        <v>4667</v>
      </c>
      <c r="B3131" t="s">
        <v>13</v>
      </c>
      <c r="C3131">
        <v>2026</v>
      </c>
      <c r="D3131" t="s">
        <v>4668</v>
      </c>
      <c r="E3131" t="s">
        <v>527</v>
      </c>
      <c r="F3131" t="s">
        <v>528</v>
      </c>
      <c r="G3131" t="s">
        <v>2582</v>
      </c>
      <c r="H3131" t="s">
        <v>2586</v>
      </c>
      <c r="I3131" t="s">
        <v>4669</v>
      </c>
      <c r="J3131" t="s">
        <v>4670</v>
      </c>
      <c r="K3131" t="s">
        <v>2692</v>
      </c>
      <c r="L3131" s="1">
        <v>1</v>
      </c>
      <c r="M3131" s="1">
        <v>215</v>
      </c>
      <c r="N3131" s="1">
        <v>0</v>
      </c>
      <c r="O3131" s="1" t="s">
        <v>2580</v>
      </c>
      <c r="P3131" s="1">
        <v>0</v>
      </c>
      <c r="Q3131" s="1">
        <v>0</v>
      </c>
      <c r="R3131" s="1">
        <v>0</v>
      </c>
      <c r="S3131" t="s">
        <v>2631</v>
      </c>
      <c r="T3131" t="str" cm="1">
        <f t="array" ref="T3131">_xlfn.IFS(ISNUMBER(SEARCH("CP02",S3131)),"ราชพฤกษ",ISNUMBER(SEARCH("CP03",S3131)),"บางใหญ่",ISNUMBER(SEARCH("CP04",S3131)),"บางบอน",OR(ISNUMBER(SEARCH("CP",S3131)),ISNUMBER(SEARCH("BTC",D3131))),"340",TRUE,"")</f>
        <v>บางบอน</v>
      </c>
    </row>
    <row r="3132" spans="1:20" x14ac:dyDescent="0.2">
      <c r="A3132" t="s">
        <v>4667</v>
      </c>
      <c r="B3132" t="s">
        <v>13</v>
      </c>
      <c r="C3132">
        <v>2026</v>
      </c>
      <c r="D3132" t="s">
        <v>4668</v>
      </c>
      <c r="E3132" t="s">
        <v>107</v>
      </c>
      <c r="F3132" t="s">
        <v>108</v>
      </c>
      <c r="G3132" t="s">
        <v>2582</v>
      </c>
      <c r="H3132" t="s">
        <v>2586</v>
      </c>
      <c r="I3132" t="s">
        <v>4669</v>
      </c>
      <c r="J3132" t="s">
        <v>4670</v>
      </c>
      <c r="K3132" t="s">
        <v>2692</v>
      </c>
      <c r="L3132" s="1">
        <v>1</v>
      </c>
      <c r="M3132" s="1">
        <v>220</v>
      </c>
      <c r="N3132" s="1">
        <v>0</v>
      </c>
      <c r="O3132" s="1" t="s">
        <v>2580</v>
      </c>
      <c r="P3132" s="1">
        <v>0</v>
      </c>
      <c r="Q3132" s="1">
        <v>0</v>
      </c>
      <c r="R3132" s="1">
        <v>0</v>
      </c>
      <c r="S3132" t="s">
        <v>2631</v>
      </c>
      <c r="T3132" t="str" cm="1">
        <f t="array" ref="T3132">_xlfn.IFS(ISNUMBER(SEARCH("CP02",S3132)),"ราชพฤกษ",ISNUMBER(SEARCH("CP03",S3132)),"บางใหญ่",ISNUMBER(SEARCH("CP04",S3132)),"บางบอน",OR(ISNUMBER(SEARCH("CP",S3132)),ISNUMBER(SEARCH("BTC",D3132))),"340",TRUE,"")</f>
        <v>บางบอน</v>
      </c>
    </row>
    <row r="3133" spans="1:20" x14ac:dyDescent="0.2">
      <c r="A3133" t="s">
        <v>4667</v>
      </c>
      <c r="B3133" t="s">
        <v>13</v>
      </c>
      <c r="C3133">
        <v>2026</v>
      </c>
      <c r="D3133" t="s">
        <v>4668</v>
      </c>
      <c r="E3133" t="s">
        <v>1185</v>
      </c>
      <c r="F3133" t="s">
        <v>1186</v>
      </c>
      <c r="G3133" t="s">
        <v>2582</v>
      </c>
      <c r="H3133" t="s">
        <v>2586</v>
      </c>
      <c r="I3133" t="s">
        <v>4669</v>
      </c>
      <c r="J3133" t="s">
        <v>4670</v>
      </c>
      <c r="K3133" t="s">
        <v>2692</v>
      </c>
      <c r="L3133" s="1">
        <v>1</v>
      </c>
      <c r="M3133" s="1">
        <v>20</v>
      </c>
      <c r="N3133" s="1">
        <v>0</v>
      </c>
      <c r="O3133" s="1" t="s">
        <v>2580</v>
      </c>
      <c r="P3133" s="1">
        <v>18.690000000000001</v>
      </c>
      <c r="Q3133" s="1">
        <v>1.31</v>
      </c>
      <c r="R3133" s="1">
        <v>20</v>
      </c>
      <c r="S3133" t="s">
        <v>2631</v>
      </c>
      <c r="T3133" t="str" cm="1">
        <f t="array" ref="T3133">_xlfn.IFS(ISNUMBER(SEARCH("CP02",S3133)),"ราชพฤกษ",ISNUMBER(SEARCH("CP03",S3133)),"บางใหญ่",ISNUMBER(SEARCH("CP04",S3133)),"บางบอน",OR(ISNUMBER(SEARCH("CP",S3133)),ISNUMBER(SEARCH("BTC",D3133))),"340",TRUE,"")</f>
        <v>บางบอน</v>
      </c>
    </row>
    <row r="3134" spans="1:20" x14ac:dyDescent="0.2">
      <c r="A3134" t="s">
        <v>4667</v>
      </c>
      <c r="B3134" t="s">
        <v>13</v>
      </c>
      <c r="C3134">
        <v>2026</v>
      </c>
      <c r="D3134" t="s">
        <v>4671</v>
      </c>
      <c r="E3134" t="s">
        <v>533</v>
      </c>
      <c r="F3134" t="s">
        <v>534</v>
      </c>
      <c r="G3134" t="s">
        <v>2582</v>
      </c>
      <c r="H3134" t="s">
        <v>2586</v>
      </c>
      <c r="I3134" t="s">
        <v>4672</v>
      </c>
      <c r="J3134" t="s">
        <v>4673</v>
      </c>
      <c r="K3134" t="s">
        <v>2692</v>
      </c>
      <c r="L3134" s="1">
        <v>1</v>
      </c>
      <c r="M3134" s="1">
        <v>1000</v>
      </c>
      <c r="N3134" s="1">
        <v>0</v>
      </c>
      <c r="O3134" s="1" t="s">
        <v>2580</v>
      </c>
      <c r="P3134" s="1">
        <v>934.58</v>
      </c>
      <c r="Q3134" s="1">
        <v>65.42</v>
      </c>
      <c r="R3134" s="1">
        <v>1000</v>
      </c>
      <c r="S3134" t="s">
        <v>2631</v>
      </c>
      <c r="T3134" t="str" cm="1">
        <f t="array" ref="T3134">_xlfn.IFS(ISNUMBER(SEARCH("CP02",S3134)),"ราชพฤกษ",ISNUMBER(SEARCH("CP03",S3134)),"บางใหญ่",ISNUMBER(SEARCH("CP04",S3134)),"บางบอน",OR(ISNUMBER(SEARCH("CP",S3134)),ISNUMBER(SEARCH("BTC",D3134))),"340",TRUE,"")</f>
        <v>บางบอน</v>
      </c>
    </row>
    <row r="3135" spans="1:20" x14ac:dyDescent="0.2">
      <c r="A3135" t="s">
        <v>4667</v>
      </c>
      <c r="B3135" t="s">
        <v>13</v>
      </c>
      <c r="C3135">
        <v>2026</v>
      </c>
      <c r="D3135" t="s">
        <v>4671</v>
      </c>
      <c r="E3135" t="s">
        <v>531</v>
      </c>
      <c r="F3135" t="s">
        <v>532</v>
      </c>
      <c r="G3135" t="s">
        <v>2582</v>
      </c>
      <c r="H3135" t="s">
        <v>2586</v>
      </c>
      <c r="I3135" t="s">
        <v>4672</v>
      </c>
      <c r="J3135" t="s">
        <v>4673</v>
      </c>
      <c r="K3135" t="s">
        <v>2692</v>
      </c>
      <c r="L3135" s="1">
        <v>1</v>
      </c>
      <c r="M3135" s="1">
        <v>385</v>
      </c>
      <c r="N3135" s="1">
        <v>0</v>
      </c>
      <c r="O3135" s="1" t="s">
        <v>2580</v>
      </c>
      <c r="P3135" s="1">
        <v>0</v>
      </c>
      <c r="Q3135" s="1">
        <v>0</v>
      </c>
      <c r="R3135" s="1">
        <v>0</v>
      </c>
      <c r="S3135" t="s">
        <v>2631</v>
      </c>
      <c r="T3135" t="str" cm="1">
        <f t="array" ref="T3135">_xlfn.IFS(ISNUMBER(SEARCH("CP02",S3135)),"ราชพฤกษ",ISNUMBER(SEARCH("CP03",S3135)),"บางใหญ่",ISNUMBER(SEARCH("CP04",S3135)),"บางบอน",OR(ISNUMBER(SEARCH("CP",S3135)),ISNUMBER(SEARCH("BTC",D3135))),"340",TRUE,"")</f>
        <v>บางบอน</v>
      </c>
    </row>
    <row r="3136" spans="1:20" x14ac:dyDescent="0.2">
      <c r="A3136" t="s">
        <v>4667</v>
      </c>
      <c r="B3136" t="s">
        <v>13</v>
      </c>
      <c r="C3136">
        <v>2026</v>
      </c>
      <c r="D3136" t="s">
        <v>4671</v>
      </c>
      <c r="E3136" t="s">
        <v>155</v>
      </c>
      <c r="F3136" t="s">
        <v>156</v>
      </c>
      <c r="G3136" t="s">
        <v>2582</v>
      </c>
      <c r="H3136" t="s">
        <v>2586</v>
      </c>
      <c r="I3136" t="s">
        <v>4672</v>
      </c>
      <c r="J3136" t="s">
        <v>4673</v>
      </c>
      <c r="K3136" t="s">
        <v>2692</v>
      </c>
      <c r="L3136" s="1">
        <v>1</v>
      </c>
      <c r="M3136" s="1">
        <v>240</v>
      </c>
      <c r="N3136" s="1">
        <v>0</v>
      </c>
      <c r="O3136" s="1" t="s">
        <v>2580</v>
      </c>
      <c r="P3136" s="1">
        <v>0</v>
      </c>
      <c r="Q3136" s="1">
        <v>0</v>
      </c>
      <c r="R3136" s="1">
        <v>0</v>
      </c>
      <c r="S3136" t="s">
        <v>2631</v>
      </c>
      <c r="T3136" t="str" cm="1">
        <f t="array" ref="T3136">_xlfn.IFS(ISNUMBER(SEARCH("CP02",S3136)),"ราชพฤกษ",ISNUMBER(SEARCH("CP03",S3136)),"บางใหญ่",ISNUMBER(SEARCH("CP04",S3136)),"บางบอน",OR(ISNUMBER(SEARCH("CP",S3136)),ISNUMBER(SEARCH("BTC",D3136))),"340",TRUE,"")</f>
        <v>บางบอน</v>
      </c>
    </row>
    <row r="3137" spans="1:20" x14ac:dyDescent="0.2">
      <c r="A3137" t="s">
        <v>4667</v>
      </c>
      <c r="B3137" t="s">
        <v>13</v>
      </c>
      <c r="C3137">
        <v>2026</v>
      </c>
      <c r="D3137" t="s">
        <v>4671</v>
      </c>
      <c r="E3137" t="s">
        <v>1185</v>
      </c>
      <c r="F3137" t="s">
        <v>1186</v>
      </c>
      <c r="G3137" t="s">
        <v>2582</v>
      </c>
      <c r="H3137" t="s">
        <v>2586</v>
      </c>
      <c r="I3137" t="s">
        <v>4672</v>
      </c>
      <c r="J3137" t="s">
        <v>4673</v>
      </c>
      <c r="K3137" t="s">
        <v>2692</v>
      </c>
      <c r="L3137" s="1">
        <v>1</v>
      </c>
      <c r="M3137" s="1">
        <v>20</v>
      </c>
      <c r="N3137" s="1">
        <v>0</v>
      </c>
      <c r="O3137" s="1" t="s">
        <v>2580</v>
      </c>
      <c r="P3137" s="1">
        <v>18.690000000000001</v>
      </c>
      <c r="Q3137" s="1">
        <v>1.31</v>
      </c>
      <c r="R3137" s="1">
        <v>20</v>
      </c>
      <c r="S3137" t="s">
        <v>2631</v>
      </c>
      <c r="T3137" t="str" cm="1">
        <f t="array" ref="T3137">_xlfn.IFS(ISNUMBER(SEARCH("CP02",S3137)),"ราชพฤกษ",ISNUMBER(SEARCH("CP03",S3137)),"บางใหญ่",ISNUMBER(SEARCH("CP04",S3137)),"บางบอน",OR(ISNUMBER(SEARCH("CP",S3137)),ISNUMBER(SEARCH("BTC",D3137))),"340",TRUE,"")</f>
        <v>บางบอน</v>
      </c>
    </row>
    <row r="3138" spans="1:20" x14ac:dyDescent="0.2">
      <c r="A3138" t="s">
        <v>4667</v>
      </c>
      <c r="B3138" t="s">
        <v>13</v>
      </c>
      <c r="C3138">
        <v>2026</v>
      </c>
      <c r="D3138" t="s">
        <v>4674</v>
      </c>
      <c r="E3138" t="s">
        <v>1547</v>
      </c>
      <c r="F3138" t="s">
        <v>1548</v>
      </c>
      <c r="G3138" t="s">
        <v>2588</v>
      </c>
      <c r="H3138" t="s">
        <v>2586</v>
      </c>
      <c r="I3138" t="s">
        <v>4675</v>
      </c>
      <c r="J3138" t="s">
        <v>4676</v>
      </c>
      <c r="K3138" t="s">
        <v>2603</v>
      </c>
      <c r="L3138" s="1">
        <v>1</v>
      </c>
      <c r="M3138" s="1">
        <v>400</v>
      </c>
      <c r="N3138" s="1">
        <v>0</v>
      </c>
      <c r="O3138" s="1" t="s">
        <v>2580</v>
      </c>
      <c r="P3138" s="1">
        <v>373.83</v>
      </c>
      <c r="Q3138" s="1">
        <v>26.17</v>
      </c>
      <c r="R3138" s="1">
        <v>400</v>
      </c>
      <c r="S3138" t="s">
        <v>2606</v>
      </c>
      <c r="T3138" t="str" cm="1">
        <f t="array" ref="T3138">_xlfn.IFS(ISNUMBER(SEARCH("CP02",S3138)),"ราชพฤกษ",ISNUMBER(SEARCH("CP03",S3138)),"บางใหญ่",ISNUMBER(SEARCH("CP04",S3138)),"บางบอน",OR(ISNUMBER(SEARCH("CP",S3138)),ISNUMBER(SEARCH("BTC",D3138))),"340",TRUE,"")</f>
        <v>บางใหญ่</v>
      </c>
    </row>
    <row r="3139" spans="1:20" x14ac:dyDescent="0.2">
      <c r="A3139" t="s">
        <v>4667</v>
      </c>
      <c r="B3139" t="s">
        <v>13</v>
      </c>
      <c r="C3139">
        <v>2026</v>
      </c>
      <c r="D3139" t="s">
        <v>4677</v>
      </c>
      <c r="E3139" t="s">
        <v>1945</v>
      </c>
      <c r="F3139" t="s">
        <v>1946</v>
      </c>
      <c r="G3139" t="s">
        <v>2582</v>
      </c>
      <c r="H3139" t="s">
        <v>2586</v>
      </c>
      <c r="I3139" t="s">
        <v>4678</v>
      </c>
      <c r="J3139" t="s">
        <v>4679</v>
      </c>
      <c r="K3139" t="s">
        <v>2603</v>
      </c>
      <c r="L3139" s="1">
        <v>1</v>
      </c>
      <c r="M3139" s="1">
        <v>250</v>
      </c>
      <c r="N3139" s="1">
        <v>0</v>
      </c>
      <c r="O3139" s="1" t="s">
        <v>2580</v>
      </c>
      <c r="P3139" s="1">
        <v>233.64</v>
      </c>
      <c r="Q3139" s="1">
        <v>16.36</v>
      </c>
      <c r="R3139" s="1">
        <v>250</v>
      </c>
      <c r="S3139" t="s">
        <v>2605</v>
      </c>
      <c r="T3139" t="str" cm="1">
        <f t="array" ref="T3139">_xlfn.IFS(ISNUMBER(SEARCH("CP02",S3139)),"ราชพฤกษ",ISNUMBER(SEARCH("CP03",S3139)),"บางใหญ่",ISNUMBER(SEARCH("CP04",S3139)),"บางบอน",OR(ISNUMBER(SEARCH("CP",S3139)),ISNUMBER(SEARCH("BTC",D3139))),"340",TRUE,"")</f>
        <v>บางใหญ่</v>
      </c>
    </row>
    <row r="3140" spans="1:20" x14ac:dyDescent="0.2">
      <c r="A3140" t="s">
        <v>4667</v>
      </c>
      <c r="B3140" t="s">
        <v>13</v>
      </c>
      <c r="C3140">
        <v>2026</v>
      </c>
      <c r="D3140" t="s">
        <v>4680</v>
      </c>
      <c r="E3140" t="s">
        <v>477</v>
      </c>
      <c r="F3140" t="s">
        <v>478</v>
      </c>
      <c r="G3140" t="s">
        <v>2582</v>
      </c>
      <c r="H3140" t="s">
        <v>2586</v>
      </c>
      <c r="I3140" t="s">
        <v>4681</v>
      </c>
      <c r="J3140" t="s">
        <v>4682</v>
      </c>
      <c r="K3140" t="s">
        <v>2603</v>
      </c>
      <c r="L3140" s="1">
        <v>1</v>
      </c>
      <c r="M3140" s="1">
        <v>2460</v>
      </c>
      <c r="N3140" s="1">
        <v>246</v>
      </c>
      <c r="O3140" s="1" t="s">
        <v>2580</v>
      </c>
      <c r="P3140" s="1">
        <v>2069.16</v>
      </c>
      <c r="Q3140" s="1">
        <v>144.84</v>
      </c>
      <c r="R3140" s="1">
        <v>2214</v>
      </c>
      <c r="S3140" t="s">
        <v>2605</v>
      </c>
      <c r="T3140" t="str" cm="1">
        <f t="array" ref="T3140">_xlfn.IFS(ISNUMBER(SEARCH("CP02",S3140)),"ราชพฤกษ",ISNUMBER(SEARCH("CP03",S3140)),"บางใหญ่",ISNUMBER(SEARCH("CP04",S3140)),"บางบอน",OR(ISNUMBER(SEARCH("CP",S3140)),ISNUMBER(SEARCH("BTC",D3140))),"340",TRUE,"")</f>
        <v>บางใหญ่</v>
      </c>
    </row>
    <row r="3141" spans="1:20" x14ac:dyDescent="0.2">
      <c r="A3141" t="s">
        <v>4667</v>
      </c>
      <c r="B3141" t="s">
        <v>13</v>
      </c>
      <c r="C3141">
        <v>2026</v>
      </c>
      <c r="D3141" t="s">
        <v>4680</v>
      </c>
      <c r="E3141" t="s">
        <v>475</v>
      </c>
      <c r="F3141" t="s">
        <v>476</v>
      </c>
      <c r="G3141" t="s">
        <v>2582</v>
      </c>
      <c r="H3141" t="s">
        <v>2586</v>
      </c>
      <c r="I3141" t="s">
        <v>4681</v>
      </c>
      <c r="J3141" t="s">
        <v>4682</v>
      </c>
      <c r="K3141" t="s">
        <v>2603</v>
      </c>
      <c r="L3141" s="1">
        <v>1</v>
      </c>
      <c r="M3141" s="1">
        <v>620</v>
      </c>
      <c r="N3141" s="1">
        <v>0</v>
      </c>
      <c r="O3141" s="1" t="s">
        <v>2580</v>
      </c>
      <c r="P3141" s="1">
        <v>0</v>
      </c>
      <c r="Q3141" s="1">
        <v>0</v>
      </c>
      <c r="R3141" s="1">
        <v>0</v>
      </c>
      <c r="S3141" t="s">
        <v>2605</v>
      </c>
      <c r="T3141" t="str" cm="1">
        <f t="array" ref="T3141">_xlfn.IFS(ISNUMBER(SEARCH("CP02",S3141)),"ราชพฤกษ",ISNUMBER(SEARCH("CP03",S3141)),"บางใหญ่",ISNUMBER(SEARCH("CP04",S3141)),"บางบอน",OR(ISNUMBER(SEARCH("CP",S3141)),ISNUMBER(SEARCH("BTC",D3141))),"340",TRUE,"")</f>
        <v>บางใหญ่</v>
      </c>
    </row>
    <row r="3142" spans="1:20" x14ac:dyDescent="0.2">
      <c r="A3142" t="s">
        <v>4667</v>
      </c>
      <c r="B3142" t="s">
        <v>13</v>
      </c>
      <c r="C3142">
        <v>2026</v>
      </c>
      <c r="D3142" t="s">
        <v>4680</v>
      </c>
      <c r="E3142" t="s">
        <v>159</v>
      </c>
      <c r="F3142" t="s">
        <v>160</v>
      </c>
      <c r="G3142" t="s">
        <v>2582</v>
      </c>
      <c r="H3142" t="s">
        <v>2586</v>
      </c>
      <c r="I3142" t="s">
        <v>4681</v>
      </c>
      <c r="J3142" t="s">
        <v>4682</v>
      </c>
      <c r="K3142" t="s">
        <v>2603</v>
      </c>
      <c r="L3142" s="1">
        <v>1</v>
      </c>
      <c r="M3142" s="1">
        <v>220</v>
      </c>
      <c r="N3142" s="1">
        <v>22</v>
      </c>
      <c r="O3142" s="1" t="s">
        <v>2580</v>
      </c>
      <c r="P3142" s="1">
        <v>185.05</v>
      </c>
      <c r="Q3142" s="1">
        <v>12.95</v>
      </c>
      <c r="R3142" s="1">
        <v>198</v>
      </c>
      <c r="S3142" t="s">
        <v>2605</v>
      </c>
      <c r="T3142" t="str" cm="1">
        <f t="array" ref="T3142">_xlfn.IFS(ISNUMBER(SEARCH("CP02",S3142)),"ราชพฤกษ",ISNUMBER(SEARCH("CP03",S3142)),"บางใหญ่",ISNUMBER(SEARCH("CP04",S3142)),"บางบอน",OR(ISNUMBER(SEARCH("CP",S3142)),ISNUMBER(SEARCH("BTC",D3142))),"340",TRUE,"")</f>
        <v>บางใหญ่</v>
      </c>
    </row>
    <row r="3143" spans="1:20" x14ac:dyDescent="0.2">
      <c r="A3143" t="s">
        <v>4667</v>
      </c>
      <c r="B3143" t="s">
        <v>13</v>
      </c>
      <c r="C3143">
        <v>2026</v>
      </c>
      <c r="D3143" t="s">
        <v>4680</v>
      </c>
      <c r="E3143" t="s">
        <v>1187</v>
      </c>
      <c r="F3143" t="s">
        <v>1188</v>
      </c>
      <c r="G3143" t="s">
        <v>2582</v>
      </c>
      <c r="H3143" t="s">
        <v>2586</v>
      </c>
      <c r="I3143" t="s">
        <v>4681</v>
      </c>
      <c r="J3143" t="s">
        <v>4682</v>
      </c>
      <c r="K3143" t="s">
        <v>2603</v>
      </c>
      <c r="L3143" s="1">
        <v>1</v>
      </c>
      <c r="M3143" s="1">
        <v>20</v>
      </c>
      <c r="N3143" s="1">
        <v>2</v>
      </c>
      <c r="O3143" s="1" t="s">
        <v>2580</v>
      </c>
      <c r="P3143" s="1">
        <v>16.82</v>
      </c>
      <c r="Q3143" s="1">
        <v>1.18</v>
      </c>
      <c r="R3143" s="1">
        <v>18</v>
      </c>
      <c r="S3143" t="s">
        <v>2605</v>
      </c>
      <c r="T3143" t="str" cm="1">
        <f t="array" ref="T3143">_xlfn.IFS(ISNUMBER(SEARCH("CP02",S3143)),"ราชพฤกษ",ISNUMBER(SEARCH("CP03",S3143)),"บางใหญ่",ISNUMBER(SEARCH("CP04",S3143)),"บางบอน",OR(ISNUMBER(SEARCH("CP",S3143)),ISNUMBER(SEARCH("BTC",D3143))),"340",TRUE,"")</f>
        <v>บางใหญ่</v>
      </c>
    </row>
    <row r="3144" spans="1:20" x14ac:dyDescent="0.2">
      <c r="A3144" t="s">
        <v>4667</v>
      </c>
      <c r="B3144" t="s">
        <v>13</v>
      </c>
      <c r="C3144">
        <v>2026</v>
      </c>
      <c r="D3144" t="s">
        <v>4683</v>
      </c>
      <c r="E3144" t="s">
        <v>537</v>
      </c>
      <c r="F3144" t="s">
        <v>538</v>
      </c>
      <c r="G3144" t="s">
        <v>2582</v>
      </c>
      <c r="H3144" t="s">
        <v>2586</v>
      </c>
      <c r="I3144" t="s">
        <v>4684</v>
      </c>
      <c r="J3144" t="s">
        <v>4685</v>
      </c>
      <c r="K3144" t="s">
        <v>2702</v>
      </c>
      <c r="L3144" s="1">
        <v>1</v>
      </c>
      <c r="M3144" s="1">
        <v>1650</v>
      </c>
      <c r="N3144" s="1">
        <v>0</v>
      </c>
      <c r="O3144" s="1" t="s">
        <v>2580</v>
      </c>
      <c r="P3144" s="1">
        <v>1542.06</v>
      </c>
      <c r="Q3144" s="1">
        <v>107.94</v>
      </c>
      <c r="R3144" s="1">
        <v>1650</v>
      </c>
      <c r="S3144" t="s">
        <v>2605</v>
      </c>
      <c r="T3144" t="str" cm="1">
        <f t="array" ref="T3144">_xlfn.IFS(ISNUMBER(SEARCH("CP02",S3144)),"ราชพฤกษ",ISNUMBER(SEARCH("CP03",S3144)),"บางใหญ่",ISNUMBER(SEARCH("CP04",S3144)),"บางบอน",OR(ISNUMBER(SEARCH("CP",S3144)),ISNUMBER(SEARCH("BTC",D3144))),"340",TRUE,"")</f>
        <v>บางใหญ่</v>
      </c>
    </row>
    <row r="3145" spans="1:20" x14ac:dyDescent="0.2">
      <c r="A3145" t="s">
        <v>4667</v>
      </c>
      <c r="B3145" t="s">
        <v>13</v>
      </c>
      <c r="C3145">
        <v>2026</v>
      </c>
      <c r="D3145" t="s">
        <v>4683</v>
      </c>
      <c r="E3145" t="s">
        <v>111</v>
      </c>
      <c r="F3145" t="s">
        <v>112</v>
      </c>
      <c r="G3145" t="s">
        <v>2582</v>
      </c>
      <c r="H3145" t="s">
        <v>2586</v>
      </c>
      <c r="I3145" t="s">
        <v>4684</v>
      </c>
      <c r="J3145" t="s">
        <v>4685</v>
      </c>
      <c r="K3145" t="s">
        <v>2702</v>
      </c>
      <c r="L3145" s="1">
        <v>1</v>
      </c>
      <c r="M3145" s="1">
        <v>220</v>
      </c>
      <c r="N3145" s="1">
        <v>0</v>
      </c>
      <c r="O3145" s="1" t="s">
        <v>2580</v>
      </c>
      <c r="P3145" s="1">
        <v>205.61</v>
      </c>
      <c r="Q3145" s="1">
        <v>14.39</v>
      </c>
      <c r="R3145" s="1">
        <v>220</v>
      </c>
      <c r="S3145" t="s">
        <v>2605</v>
      </c>
      <c r="T3145" t="str" cm="1">
        <f t="array" ref="T3145">_xlfn.IFS(ISNUMBER(SEARCH("CP02",S3145)),"ราชพฤกษ",ISNUMBER(SEARCH("CP03",S3145)),"บางใหญ่",ISNUMBER(SEARCH("CP04",S3145)),"บางบอน",OR(ISNUMBER(SEARCH("CP",S3145)),ISNUMBER(SEARCH("BTC",D3145))),"340",TRUE,"")</f>
        <v>บางใหญ่</v>
      </c>
    </row>
    <row r="3146" spans="1:20" x14ac:dyDescent="0.2">
      <c r="A3146" t="s">
        <v>4667</v>
      </c>
      <c r="B3146" t="s">
        <v>13</v>
      </c>
      <c r="C3146">
        <v>2026</v>
      </c>
      <c r="D3146" t="s">
        <v>4683</v>
      </c>
      <c r="E3146" t="s">
        <v>1185</v>
      </c>
      <c r="F3146" t="s">
        <v>1186</v>
      </c>
      <c r="G3146" t="s">
        <v>2582</v>
      </c>
      <c r="H3146" t="s">
        <v>2586</v>
      </c>
      <c r="I3146" t="s">
        <v>4684</v>
      </c>
      <c r="J3146" t="s">
        <v>4685</v>
      </c>
      <c r="K3146" t="s">
        <v>2702</v>
      </c>
      <c r="L3146" s="1">
        <v>1</v>
      </c>
      <c r="M3146" s="1">
        <v>20</v>
      </c>
      <c r="N3146" s="1">
        <v>0</v>
      </c>
      <c r="O3146" s="1" t="s">
        <v>2580</v>
      </c>
      <c r="P3146" s="1">
        <v>18.690000000000001</v>
      </c>
      <c r="Q3146" s="1">
        <v>1.31</v>
      </c>
      <c r="R3146" s="1">
        <v>20</v>
      </c>
      <c r="S3146" t="s">
        <v>2605</v>
      </c>
      <c r="T3146" t="str" cm="1">
        <f t="array" ref="T3146">_xlfn.IFS(ISNUMBER(SEARCH("CP02",S3146)),"ราชพฤกษ",ISNUMBER(SEARCH("CP03",S3146)),"บางใหญ่",ISNUMBER(SEARCH("CP04",S3146)),"บางบอน",OR(ISNUMBER(SEARCH("CP",S3146)),ISNUMBER(SEARCH("BTC",D3146))),"340",TRUE,"")</f>
        <v>บางใหญ่</v>
      </c>
    </row>
    <row r="3147" spans="1:20" x14ac:dyDescent="0.2">
      <c r="A3147" t="s">
        <v>4667</v>
      </c>
      <c r="B3147" t="s">
        <v>13</v>
      </c>
      <c r="C3147">
        <v>2026</v>
      </c>
      <c r="D3147" t="s">
        <v>4686</v>
      </c>
      <c r="E3147" t="s">
        <v>1141</v>
      </c>
      <c r="F3147" t="s">
        <v>1142</v>
      </c>
      <c r="G3147" t="s">
        <v>2582</v>
      </c>
      <c r="H3147" t="s">
        <v>2586</v>
      </c>
      <c r="I3147" t="s">
        <v>4687</v>
      </c>
      <c r="J3147" t="s">
        <v>4688</v>
      </c>
      <c r="K3147" t="s">
        <v>4689</v>
      </c>
      <c r="L3147" s="1">
        <v>1</v>
      </c>
      <c r="M3147" s="1">
        <v>140</v>
      </c>
      <c r="N3147" s="1">
        <v>0</v>
      </c>
      <c r="O3147" s="1" t="s">
        <v>2580</v>
      </c>
      <c r="P3147" s="1">
        <v>130.84</v>
      </c>
      <c r="Q3147" s="1">
        <v>9.16</v>
      </c>
      <c r="R3147" s="1">
        <v>140</v>
      </c>
      <c r="S3147" t="s">
        <v>2605</v>
      </c>
      <c r="T3147" t="str" cm="1">
        <f t="array" ref="T3147">_xlfn.IFS(ISNUMBER(SEARCH("CP02",S3147)),"ราชพฤกษ",ISNUMBER(SEARCH("CP03",S3147)),"บางใหญ่",ISNUMBER(SEARCH("CP04",S3147)),"บางบอน",OR(ISNUMBER(SEARCH("CP",S3147)),ISNUMBER(SEARCH("BTC",D3147))),"340",TRUE,"")</f>
        <v>บางใหญ่</v>
      </c>
    </row>
    <row r="3148" spans="1:20" x14ac:dyDescent="0.2">
      <c r="A3148" t="s">
        <v>4667</v>
      </c>
      <c r="B3148" t="s">
        <v>13</v>
      </c>
      <c r="C3148">
        <v>2026</v>
      </c>
      <c r="D3148" t="s">
        <v>4690</v>
      </c>
      <c r="E3148" t="s">
        <v>379</v>
      </c>
      <c r="F3148" t="s">
        <v>380</v>
      </c>
      <c r="G3148" t="s">
        <v>2582</v>
      </c>
      <c r="H3148" t="s">
        <v>2586</v>
      </c>
      <c r="I3148" t="s">
        <v>4691</v>
      </c>
      <c r="J3148" t="s">
        <v>4692</v>
      </c>
      <c r="K3148" t="s">
        <v>2624</v>
      </c>
      <c r="L3148" s="1">
        <v>1</v>
      </c>
      <c r="M3148" s="1">
        <v>1100</v>
      </c>
      <c r="N3148" s="1">
        <v>0</v>
      </c>
      <c r="O3148" s="1" t="s">
        <v>2580</v>
      </c>
      <c r="P3148" s="1">
        <v>1028.04</v>
      </c>
      <c r="Q3148" s="1">
        <v>71.959999999999994</v>
      </c>
      <c r="R3148" s="1">
        <v>1100</v>
      </c>
      <c r="S3148" t="s">
        <v>2683</v>
      </c>
      <c r="T3148" t="str" cm="1">
        <f t="array" ref="T3148">_xlfn.IFS(ISNUMBER(SEARCH("CP02",S3148)),"ราชพฤกษ",ISNUMBER(SEARCH("CP03",S3148)),"บางใหญ่",ISNUMBER(SEARCH("CP04",S3148)),"บางบอน",OR(ISNUMBER(SEARCH("CP",S3148)),ISNUMBER(SEARCH("BTC",D3148))),"340",TRUE,"")</f>
        <v>340</v>
      </c>
    </row>
    <row r="3149" spans="1:20" x14ac:dyDescent="0.2">
      <c r="A3149" t="s">
        <v>4667</v>
      </c>
      <c r="B3149" t="s">
        <v>13</v>
      </c>
      <c r="C3149">
        <v>2026</v>
      </c>
      <c r="D3149" t="s">
        <v>4690</v>
      </c>
      <c r="E3149" t="s">
        <v>1569</v>
      </c>
      <c r="F3149" t="s">
        <v>1570</v>
      </c>
      <c r="G3149" t="s">
        <v>1536</v>
      </c>
      <c r="H3149" t="s">
        <v>2586</v>
      </c>
      <c r="I3149" t="s">
        <v>4691</v>
      </c>
      <c r="J3149" t="s">
        <v>4692</v>
      </c>
      <c r="K3149" t="s">
        <v>2624</v>
      </c>
      <c r="L3149" s="1">
        <v>2</v>
      </c>
      <c r="M3149" s="1">
        <v>400</v>
      </c>
      <c r="N3149" s="1">
        <v>0</v>
      </c>
      <c r="O3149" s="1" t="s">
        <v>2580</v>
      </c>
      <c r="P3149" s="1">
        <v>747.66</v>
      </c>
      <c r="Q3149" s="1">
        <v>52.34</v>
      </c>
      <c r="R3149" s="1">
        <v>800</v>
      </c>
      <c r="S3149" t="s">
        <v>2625</v>
      </c>
      <c r="T3149" t="str" cm="1">
        <f t="array" ref="T3149">_xlfn.IFS(ISNUMBER(SEARCH("CP02",S3149)),"ราชพฤกษ",ISNUMBER(SEARCH("CP03",S3149)),"บางใหญ่",ISNUMBER(SEARCH("CP04",S3149)),"บางบอน",OR(ISNUMBER(SEARCH("CP",S3149)),ISNUMBER(SEARCH("BTC",D3149))),"340",TRUE,"")</f>
        <v>340</v>
      </c>
    </row>
    <row r="3150" spans="1:20" x14ac:dyDescent="0.2">
      <c r="A3150" t="s">
        <v>4667</v>
      </c>
      <c r="B3150" t="s">
        <v>13</v>
      </c>
      <c r="C3150">
        <v>2026</v>
      </c>
      <c r="D3150" t="s">
        <v>4693</v>
      </c>
      <c r="E3150" t="s">
        <v>635</v>
      </c>
      <c r="F3150" t="s">
        <v>636</v>
      </c>
      <c r="G3150" t="s">
        <v>3143</v>
      </c>
      <c r="H3150" t="s">
        <v>3144</v>
      </c>
      <c r="I3150" t="s">
        <v>4694</v>
      </c>
      <c r="J3150" t="s">
        <v>4695</v>
      </c>
      <c r="K3150" t="s">
        <v>2624</v>
      </c>
      <c r="L3150" s="1">
        <v>4</v>
      </c>
      <c r="M3150" s="1">
        <v>1230</v>
      </c>
      <c r="N3150" s="1">
        <v>0</v>
      </c>
      <c r="O3150" s="1" t="s">
        <v>2580</v>
      </c>
      <c r="P3150" s="1">
        <v>4598.13</v>
      </c>
      <c r="Q3150" s="1">
        <v>321.87</v>
      </c>
      <c r="R3150" s="1">
        <v>4920</v>
      </c>
      <c r="S3150" t="s">
        <v>4696</v>
      </c>
      <c r="T3150" t="str" cm="1">
        <f t="array" ref="T3150">_xlfn.IFS(ISNUMBER(SEARCH("CP02",S3150)),"ราชพฤกษ",ISNUMBER(SEARCH("CP03",S3150)),"บางใหญ่",ISNUMBER(SEARCH("CP04",S3150)),"บางบอน",OR(ISNUMBER(SEARCH("CP",S3150)),ISNUMBER(SEARCH("BTC",D3150))),"340",TRUE,"")</f>
        <v>340</v>
      </c>
    </row>
    <row r="3151" spans="1:20" x14ac:dyDescent="0.2">
      <c r="A3151" t="s">
        <v>4667</v>
      </c>
      <c r="B3151" t="s">
        <v>13</v>
      </c>
      <c r="C3151">
        <v>2026</v>
      </c>
      <c r="D3151" t="s">
        <v>4693</v>
      </c>
      <c r="E3151" t="s">
        <v>1901</v>
      </c>
      <c r="F3151" t="s">
        <v>1902</v>
      </c>
      <c r="G3151" t="s">
        <v>2582</v>
      </c>
      <c r="H3151" t="s">
        <v>2586</v>
      </c>
      <c r="I3151" t="s">
        <v>4694</v>
      </c>
      <c r="J3151" t="s">
        <v>4695</v>
      </c>
      <c r="K3151" t="s">
        <v>2624</v>
      </c>
      <c r="L3151" s="1">
        <v>2</v>
      </c>
      <c r="M3151" s="1">
        <v>295</v>
      </c>
      <c r="N3151" s="1">
        <v>0</v>
      </c>
      <c r="O3151" s="1" t="s">
        <v>2580</v>
      </c>
      <c r="P3151" s="1">
        <v>551.4</v>
      </c>
      <c r="Q3151" s="1">
        <v>38.6</v>
      </c>
      <c r="R3151" s="1">
        <v>590</v>
      </c>
      <c r="S3151" t="s">
        <v>2683</v>
      </c>
      <c r="T3151" t="str" cm="1">
        <f t="array" ref="T3151">_xlfn.IFS(ISNUMBER(SEARCH("CP02",S3151)),"ราชพฤกษ",ISNUMBER(SEARCH("CP03",S3151)),"บางใหญ่",ISNUMBER(SEARCH("CP04",S3151)),"บางบอน",OR(ISNUMBER(SEARCH("CP",S3151)),ISNUMBER(SEARCH("BTC",D3151))),"340",TRUE,"")</f>
        <v>340</v>
      </c>
    </row>
    <row r="3152" spans="1:20" x14ac:dyDescent="0.2">
      <c r="A3152" t="s">
        <v>4667</v>
      </c>
      <c r="B3152" t="s">
        <v>13</v>
      </c>
      <c r="C3152">
        <v>2026</v>
      </c>
      <c r="D3152" t="s">
        <v>4693</v>
      </c>
      <c r="E3152" t="s">
        <v>447</v>
      </c>
      <c r="F3152" t="s">
        <v>448</v>
      </c>
      <c r="G3152" t="s">
        <v>2582</v>
      </c>
      <c r="H3152" t="s">
        <v>2586</v>
      </c>
      <c r="I3152" t="s">
        <v>4694</v>
      </c>
      <c r="J3152" t="s">
        <v>4695</v>
      </c>
      <c r="K3152" t="s">
        <v>2624</v>
      </c>
      <c r="L3152" s="1">
        <v>2</v>
      </c>
      <c r="M3152" s="1">
        <v>240</v>
      </c>
      <c r="N3152" s="1">
        <v>0</v>
      </c>
      <c r="O3152" s="1" t="s">
        <v>2580</v>
      </c>
      <c r="P3152" s="1">
        <v>448.6</v>
      </c>
      <c r="Q3152" s="1">
        <v>31.4</v>
      </c>
      <c r="R3152" s="1">
        <v>480</v>
      </c>
      <c r="S3152" t="s">
        <v>2683</v>
      </c>
      <c r="T3152" t="str" cm="1">
        <f t="array" ref="T3152">_xlfn.IFS(ISNUMBER(SEARCH("CP02",S3152)),"ราชพฤกษ",ISNUMBER(SEARCH("CP03",S3152)),"บางใหญ่",ISNUMBER(SEARCH("CP04",S3152)),"บางบอน",OR(ISNUMBER(SEARCH("CP",S3152)),ISNUMBER(SEARCH("BTC",D3152))),"340",TRUE,"")</f>
        <v>340</v>
      </c>
    </row>
    <row r="3153" spans="1:20" x14ac:dyDescent="0.2">
      <c r="A3153" t="s">
        <v>4667</v>
      </c>
      <c r="B3153" t="s">
        <v>13</v>
      </c>
      <c r="C3153">
        <v>2026</v>
      </c>
      <c r="D3153" t="s">
        <v>4693</v>
      </c>
      <c r="E3153" t="s">
        <v>575</v>
      </c>
      <c r="F3153" t="s">
        <v>576</v>
      </c>
      <c r="G3153" t="s">
        <v>2582</v>
      </c>
      <c r="H3153" t="s">
        <v>2586</v>
      </c>
      <c r="I3153" t="s">
        <v>4694</v>
      </c>
      <c r="J3153" t="s">
        <v>4695</v>
      </c>
      <c r="K3153" t="s">
        <v>2624</v>
      </c>
      <c r="L3153" s="1">
        <v>2</v>
      </c>
      <c r="M3153" s="1">
        <v>520</v>
      </c>
      <c r="N3153" s="1">
        <v>0</v>
      </c>
      <c r="O3153" s="1" t="s">
        <v>2580</v>
      </c>
      <c r="P3153" s="1">
        <v>971.96</v>
      </c>
      <c r="Q3153" s="1">
        <v>68.040000000000006</v>
      </c>
      <c r="R3153" s="1">
        <v>1040</v>
      </c>
      <c r="S3153" t="s">
        <v>2683</v>
      </c>
      <c r="T3153" t="str" cm="1">
        <f t="array" ref="T3153">_xlfn.IFS(ISNUMBER(SEARCH("CP02",S3153)),"ราชพฤกษ",ISNUMBER(SEARCH("CP03",S3153)),"บางใหญ่",ISNUMBER(SEARCH("CP04",S3153)),"บางบอน",OR(ISNUMBER(SEARCH("CP",S3153)),ISNUMBER(SEARCH("BTC",D3153))),"340",TRUE,"")</f>
        <v>340</v>
      </c>
    </row>
    <row r="3154" spans="1:20" x14ac:dyDescent="0.2">
      <c r="A3154" t="s">
        <v>4667</v>
      </c>
      <c r="B3154" t="s">
        <v>13</v>
      </c>
      <c r="C3154">
        <v>2026</v>
      </c>
      <c r="D3154" t="s">
        <v>4693</v>
      </c>
      <c r="E3154" t="s">
        <v>1617</v>
      </c>
      <c r="F3154" t="s">
        <v>1618</v>
      </c>
      <c r="G3154" t="s">
        <v>1536</v>
      </c>
      <c r="H3154" t="s">
        <v>2586</v>
      </c>
      <c r="I3154" t="s">
        <v>4694</v>
      </c>
      <c r="J3154" t="s">
        <v>4695</v>
      </c>
      <c r="K3154" t="s">
        <v>2624</v>
      </c>
      <c r="L3154" s="1">
        <v>1</v>
      </c>
      <c r="M3154" s="1">
        <v>250</v>
      </c>
      <c r="N3154" s="1">
        <v>0</v>
      </c>
      <c r="O3154" s="1" t="s">
        <v>2580</v>
      </c>
      <c r="P3154" s="1">
        <v>233.64</v>
      </c>
      <c r="Q3154" s="1">
        <v>16.36</v>
      </c>
      <c r="R3154" s="1">
        <v>250</v>
      </c>
      <c r="S3154" t="s">
        <v>2625</v>
      </c>
      <c r="T3154" t="str" cm="1">
        <f t="array" ref="T3154">_xlfn.IFS(ISNUMBER(SEARCH("CP02",S3154)),"ราชพฤกษ",ISNUMBER(SEARCH("CP03",S3154)),"บางใหญ่",ISNUMBER(SEARCH("CP04",S3154)),"บางบอน",OR(ISNUMBER(SEARCH("CP",S3154)),ISNUMBER(SEARCH("BTC",D3154))),"340",TRUE,"")</f>
        <v>340</v>
      </c>
    </row>
    <row r="3155" spans="1:20" x14ac:dyDescent="0.2">
      <c r="A3155" t="s">
        <v>4667</v>
      </c>
      <c r="B3155" t="s">
        <v>13</v>
      </c>
      <c r="C3155">
        <v>2026</v>
      </c>
      <c r="D3155" t="s">
        <v>4693</v>
      </c>
      <c r="E3155" t="s">
        <v>1091</v>
      </c>
      <c r="F3155" t="s">
        <v>1092</v>
      </c>
      <c r="G3155" t="s">
        <v>2582</v>
      </c>
      <c r="H3155" t="s">
        <v>2583</v>
      </c>
      <c r="I3155" t="s">
        <v>4694</v>
      </c>
      <c r="J3155" t="s">
        <v>4695</v>
      </c>
      <c r="K3155" t="s">
        <v>2624</v>
      </c>
      <c r="L3155" s="1">
        <v>4</v>
      </c>
      <c r="M3155" s="1">
        <v>60</v>
      </c>
      <c r="N3155" s="1">
        <v>0</v>
      </c>
      <c r="O3155" s="1" t="s">
        <v>2580</v>
      </c>
      <c r="P3155" s="1">
        <v>0</v>
      </c>
      <c r="Q3155" s="1">
        <v>0</v>
      </c>
      <c r="R3155" s="1">
        <v>0</v>
      </c>
      <c r="S3155" t="s">
        <v>2683</v>
      </c>
      <c r="T3155" t="str" cm="1">
        <f t="array" ref="T3155">_xlfn.IFS(ISNUMBER(SEARCH("CP02",S3155)),"ราชพฤกษ",ISNUMBER(SEARCH("CP03",S3155)),"บางใหญ่",ISNUMBER(SEARCH("CP04",S3155)),"บางบอน",OR(ISNUMBER(SEARCH("CP",S3155)),ISNUMBER(SEARCH("BTC",D3155))),"340",TRUE,"")</f>
        <v>340</v>
      </c>
    </row>
    <row r="3156" spans="1:20" x14ac:dyDescent="0.2">
      <c r="A3156" t="s">
        <v>4667</v>
      </c>
      <c r="B3156" t="s">
        <v>13</v>
      </c>
      <c r="C3156">
        <v>2026</v>
      </c>
      <c r="D3156" t="s">
        <v>4693</v>
      </c>
      <c r="E3156" t="s">
        <v>1537</v>
      </c>
      <c r="F3156" t="s">
        <v>1538</v>
      </c>
      <c r="G3156" t="s">
        <v>2585</v>
      </c>
      <c r="H3156" t="s">
        <v>2586</v>
      </c>
      <c r="I3156" t="s">
        <v>4694</v>
      </c>
      <c r="J3156" t="s">
        <v>4695</v>
      </c>
      <c r="K3156" t="s">
        <v>2624</v>
      </c>
      <c r="L3156" s="1">
        <v>4</v>
      </c>
      <c r="M3156" s="1">
        <v>50</v>
      </c>
      <c r="N3156" s="1">
        <v>0</v>
      </c>
      <c r="O3156" s="1" t="s">
        <v>2580</v>
      </c>
      <c r="P3156" s="1">
        <v>0</v>
      </c>
      <c r="Q3156" s="1">
        <v>0</v>
      </c>
      <c r="R3156" s="1">
        <v>0</v>
      </c>
      <c r="S3156" t="s">
        <v>2625</v>
      </c>
      <c r="T3156" t="str" cm="1">
        <f t="array" ref="T3156">_xlfn.IFS(ISNUMBER(SEARCH("CP02",S3156)),"ราชพฤกษ",ISNUMBER(SEARCH("CP03",S3156)),"บางใหญ่",ISNUMBER(SEARCH("CP04",S3156)),"บางบอน",OR(ISNUMBER(SEARCH("CP",S3156)),ISNUMBER(SEARCH("BTC",D3156))),"340",TRUE,"")</f>
        <v>340</v>
      </c>
    </row>
    <row r="3157" spans="1:20" x14ac:dyDescent="0.2">
      <c r="A3157" t="s">
        <v>4667</v>
      </c>
      <c r="B3157" t="s">
        <v>13</v>
      </c>
      <c r="C3157">
        <v>2026</v>
      </c>
      <c r="D3157" t="s">
        <v>4693</v>
      </c>
      <c r="E3157" t="s">
        <v>1547</v>
      </c>
      <c r="F3157" t="s">
        <v>1548</v>
      </c>
      <c r="G3157" t="s">
        <v>2588</v>
      </c>
      <c r="H3157" t="s">
        <v>2586</v>
      </c>
      <c r="I3157" t="s">
        <v>4694</v>
      </c>
      <c r="J3157" t="s">
        <v>4695</v>
      </c>
      <c r="K3157" t="s">
        <v>2624</v>
      </c>
      <c r="L3157" s="1">
        <v>1</v>
      </c>
      <c r="M3157" s="1">
        <v>400</v>
      </c>
      <c r="N3157" s="1">
        <v>0</v>
      </c>
      <c r="O3157" s="1" t="s">
        <v>2580</v>
      </c>
      <c r="P3157" s="1">
        <v>0</v>
      </c>
      <c r="Q3157" s="1">
        <v>0</v>
      </c>
      <c r="R3157" s="1">
        <v>0</v>
      </c>
      <c r="S3157" t="s">
        <v>2625</v>
      </c>
      <c r="T3157" t="str" cm="1">
        <f t="array" ref="T3157">_xlfn.IFS(ISNUMBER(SEARCH("CP02",S3157)),"ราชพฤกษ",ISNUMBER(SEARCH("CP03",S3157)),"บางใหญ่",ISNUMBER(SEARCH("CP04",S3157)),"บางบอน",OR(ISNUMBER(SEARCH("CP",S3157)),ISNUMBER(SEARCH("BTC",D3157))),"340",TRUE,"")</f>
        <v>340</v>
      </c>
    </row>
    <row r="3158" spans="1:20" x14ac:dyDescent="0.2">
      <c r="A3158" t="s">
        <v>4667</v>
      </c>
      <c r="B3158" t="s">
        <v>13</v>
      </c>
      <c r="C3158">
        <v>2026</v>
      </c>
      <c r="D3158" t="s">
        <v>4693</v>
      </c>
      <c r="E3158" t="s">
        <v>1553</v>
      </c>
      <c r="F3158" t="s">
        <v>1554</v>
      </c>
      <c r="G3158" t="s">
        <v>2585</v>
      </c>
      <c r="H3158" t="s">
        <v>2586</v>
      </c>
      <c r="I3158" t="s">
        <v>4694</v>
      </c>
      <c r="J3158" t="s">
        <v>4695</v>
      </c>
      <c r="K3158" t="s">
        <v>2624</v>
      </c>
      <c r="L3158" s="1">
        <v>4</v>
      </c>
      <c r="M3158" s="1">
        <v>120</v>
      </c>
      <c r="N3158" s="1">
        <v>0</v>
      </c>
      <c r="O3158" s="1" t="s">
        <v>2580</v>
      </c>
      <c r="P3158" s="1">
        <v>0</v>
      </c>
      <c r="Q3158" s="1">
        <v>0</v>
      </c>
      <c r="R3158" s="1">
        <v>0</v>
      </c>
      <c r="S3158" t="s">
        <v>2625</v>
      </c>
      <c r="T3158" t="str" cm="1">
        <f t="array" ref="T3158">_xlfn.IFS(ISNUMBER(SEARCH("CP02",S3158)),"ราชพฤกษ",ISNUMBER(SEARCH("CP03",S3158)),"บางใหญ่",ISNUMBER(SEARCH("CP04",S3158)),"บางบอน",OR(ISNUMBER(SEARCH("CP",S3158)),ISNUMBER(SEARCH("BTC",D3158))),"340",TRUE,"")</f>
        <v>340</v>
      </c>
    </row>
    <row r="3159" spans="1:20" x14ac:dyDescent="0.2">
      <c r="A3159" t="s">
        <v>4667</v>
      </c>
      <c r="B3159" t="s">
        <v>13</v>
      </c>
      <c r="C3159">
        <v>2026</v>
      </c>
      <c r="D3159" t="s">
        <v>3289</v>
      </c>
      <c r="E3159" t="s">
        <v>1547</v>
      </c>
      <c r="F3159" t="s">
        <v>1548</v>
      </c>
      <c r="G3159" t="s">
        <v>2588</v>
      </c>
      <c r="H3159" t="s">
        <v>2586</v>
      </c>
      <c r="I3159" t="s">
        <v>4697</v>
      </c>
      <c r="J3159" t="s">
        <v>3291</v>
      </c>
      <c r="K3159" t="s">
        <v>2761</v>
      </c>
      <c r="L3159" s="1">
        <v>1</v>
      </c>
      <c r="M3159" s="1">
        <v>400</v>
      </c>
      <c r="N3159" s="1">
        <v>0</v>
      </c>
      <c r="O3159" s="1" t="s">
        <v>2580</v>
      </c>
      <c r="P3159" s="1">
        <v>373.83</v>
      </c>
      <c r="Q3159" s="1">
        <v>26.17</v>
      </c>
      <c r="R3159" s="1">
        <v>400</v>
      </c>
      <c r="S3159" t="s">
        <v>2625</v>
      </c>
      <c r="T3159" t="str" cm="1">
        <f t="array" ref="T3159">_xlfn.IFS(ISNUMBER(SEARCH("CP02",S3159)),"ราชพฤกษ",ISNUMBER(SEARCH("CP03",S3159)),"บางใหญ่",ISNUMBER(SEARCH("CP04",S3159)),"บางบอน",OR(ISNUMBER(SEARCH("CP",S3159)),ISNUMBER(SEARCH("BTC",D3159))),"340",TRUE,"")</f>
        <v>340</v>
      </c>
    </row>
    <row r="3160" spans="1:20" x14ac:dyDescent="0.2">
      <c r="A3160" t="s">
        <v>4667</v>
      </c>
      <c r="B3160" t="s">
        <v>13</v>
      </c>
      <c r="C3160">
        <v>2026</v>
      </c>
      <c r="D3160" t="s">
        <v>3204</v>
      </c>
      <c r="E3160" t="s">
        <v>555</v>
      </c>
      <c r="F3160" t="s">
        <v>556</v>
      </c>
      <c r="G3160" t="s">
        <v>2582</v>
      </c>
      <c r="H3160" t="s">
        <v>2586</v>
      </c>
      <c r="I3160" t="s">
        <v>4698</v>
      </c>
      <c r="J3160" t="s">
        <v>3206</v>
      </c>
      <c r="K3160" t="s">
        <v>2624</v>
      </c>
      <c r="L3160" s="1">
        <v>1</v>
      </c>
      <c r="M3160" s="1">
        <v>1350</v>
      </c>
      <c r="N3160" s="1">
        <v>0</v>
      </c>
      <c r="O3160" s="1" t="s">
        <v>2580</v>
      </c>
      <c r="P3160" s="1">
        <v>1261.68</v>
      </c>
      <c r="Q3160" s="1">
        <v>88.32</v>
      </c>
      <c r="R3160" s="1">
        <v>1350</v>
      </c>
      <c r="S3160" t="s">
        <v>2683</v>
      </c>
      <c r="T3160" t="str" cm="1">
        <f t="array" ref="T3160">_xlfn.IFS(ISNUMBER(SEARCH("CP02",S3160)),"ราชพฤกษ",ISNUMBER(SEARCH("CP03",S3160)),"บางใหญ่",ISNUMBER(SEARCH("CP04",S3160)),"บางบอน",OR(ISNUMBER(SEARCH("CP",S3160)),ISNUMBER(SEARCH("BTC",D3160))),"340",TRUE,"")</f>
        <v>340</v>
      </c>
    </row>
    <row r="3161" spans="1:20" x14ac:dyDescent="0.2">
      <c r="A3161" t="s">
        <v>4667</v>
      </c>
      <c r="B3161" t="s">
        <v>13</v>
      </c>
      <c r="C3161">
        <v>2026</v>
      </c>
      <c r="D3161" t="s">
        <v>3204</v>
      </c>
      <c r="E3161" t="s">
        <v>553</v>
      </c>
      <c r="F3161" t="s">
        <v>554</v>
      </c>
      <c r="G3161" t="s">
        <v>2582</v>
      </c>
      <c r="H3161" t="s">
        <v>2586</v>
      </c>
      <c r="I3161" t="s">
        <v>4698</v>
      </c>
      <c r="J3161" t="s">
        <v>3206</v>
      </c>
      <c r="K3161" t="s">
        <v>2624</v>
      </c>
      <c r="L3161" s="1">
        <v>1</v>
      </c>
      <c r="M3161" s="1">
        <v>250</v>
      </c>
      <c r="N3161" s="1">
        <v>0</v>
      </c>
      <c r="O3161" s="1" t="s">
        <v>2580</v>
      </c>
      <c r="P3161" s="1">
        <v>0</v>
      </c>
      <c r="Q3161" s="1">
        <v>0</v>
      </c>
      <c r="R3161" s="1">
        <v>0</v>
      </c>
      <c r="S3161" t="s">
        <v>2683</v>
      </c>
      <c r="T3161" t="str" cm="1">
        <f t="array" ref="T3161">_xlfn.IFS(ISNUMBER(SEARCH("CP02",S3161)),"ราชพฤกษ",ISNUMBER(SEARCH("CP03",S3161)),"บางใหญ่",ISNUMBER(SEARCH("CP04",S3161)),"บางบอน",OR(ISNUMBER(SEARCH("CP",S3161)),ISNUMBER(SEARCH("BTC",D3161))),"340",TRUE,"")</f>
        <v>340</v>
      </c>
    </row>
    <row r="3162" spans="1:20" x14ac:dyDescent="0.2">
      <c r="A3162" t="s">
        <v>4667</v>
      </c>
      <c r="B3162" t="s">
        <v>13</v>
      </c>
      <c r="C3162">
        <v>2026</v>
      </c>
      <c r="D3162" t="s">
        <v>3204</v>
      </c>
      <c r="E3162" t="s">
        <v>115</v>
      </c>
      <c r="F3162" t="s">
        <v>116</v>
      </c>
      <c r="G3162" t="s">
        <v>2582</v>
      </c>
      <c r="H3162" t="s">
        <v>2586</v>
      </c>
      <c r="I3162" t="s">
        <v>4698</v>
      </c>
      <c r="J3162" t="s">
        <v>3206</v>
      </c>
      <c r="K3162" t="s">
        <v>2624</v>
      </c>
      <c r="L3162" s="1">
        <v>1</v>
      </c>
      <c r="M3162" s="1">
        <v>220</v>
      </c>
      <c r="N3162" s="1">
        <v>0</v>
      </c>
      <c r="O3162" s="1" t="s">
        <v>2580</v>
      </c>
      <c r="P3162" s="1">
        <v>205.61</v>
      </c>
      <c r="Q3162" s="1">
        <v>14.39</v>
      </c>
      <c r="R3162" s="1">
        <v>220</v>
      </c>
      <c r="S3162" t="s">
        <v>2683</v>
      </c>
      <c r="T3162" t="str" cm="1">
        <f t="array" ref="T3162">_xlfn.IFS(ISNUMBER(SEARCH("CP02",S3162)),"ราชพฤกษ",ISNUMBER(SEARCH("CP03",S3162)),"บางใหญ่",ISNUMBER(SEARCH("CP04",S3162)),"บางบอน",OR(ISNUMBER(SEARCH("CP",S3162)),ISNUMBER(SEARCH("BTC",D3162))),"340",TRUE,"")</f>
        <v>340</v>
      </c>
    </row>
    <row r="3163" spans="1:20" x14ac:dyDescent="0.2">
      <c r="A3163" t="s">
        <v>4667</v>
      </c>
      <c r="B3163" t="s">
        <v>13</v>
      </c>
      <c r="C3163">
        <v>2026</v>
      </c>
      <c r="D3163" t="s">
        <v>3204</v>
      </c>
      <c r="E3163" t="s">
        <v>1187</v>
      </c>
      <c r="F3163" t="s">
        <v>1188</v>
      </c>
      <c r="G3163" t="s">
        <v>2582</v>
      </c>
      <c r="H3163" t="s">
        <v>2586</v>
      </c>
      <c r="I3163" t="s">
        <v>4698</v>
      </c>
      <c r="J3163" t="s">
        <v>3206</v>
      </c>
      <c r="K3163" t="s">
        <v>2624</v>
      </c>
      <c r="L3163" s="1">
        <v>1</v>
      </c>
      <c r="M3163" s="1">
        <v>20</v>
      </c>
      <c r="N3163" s="1">
        <v>0</v>
      </c>
      <c r="O3163" s="1" t="s">
        <v>2580</v>
      </c>
      <c r="P3163" s="1">
        <v>18.690000000000001</v>
      </c>
      <c r="Q3163" s="1">
        <v>1.31</v>
      </c>
      <c r="R3163" s="1">
        <v>20</v>
      </c>
      <c r="S3163" t="s">
        <v>2683</v>
      </c>
      <c r="T3163" t="str" cm="1">
        <f t="array" ref="T3163">_xlfn.IFS(ISNUMBER(SEARCH("CP02",S3163)),"ราชพฤกษ",ISNUMBER(SEARCH("CP03",S3163)),"บางใหญ่",ISNUMBER(SEARCH("CP04",S3163)),"บางบอน",OR(ISNUMBER(SEARCH("CP",S3163)),ISNUMBER(SEARCH("BTC",D3163))),"340",TRUE,"")</f>
        <v>340</v>
      </c>
    </row>
    <row r="3164" spans="1:20" x14ac:dyDescent="0.2">
      <c r="A3164" t="s">
        <v>4667</v>
      </c>
      <c r="B3164" t="s">
        <v>13</v>
      </c>
      <c r="C3164">
        <v>2026</v>
      </c>
      <c r="D3164" t="s">
        <v>3204</v>
      </c>
      <c r="E3164" t="s">
        <v>575</v>
      </c>
      <c r="F3164" t="s">
        <v>576</v>
      </c>
      <c r="G3164" t="s">
        <v>2582</v>
      </c>
      <c r="H3164" t="s">
        <v>2586</v>
      </c>
      <c r="I3164" t="s">
        <v>4698</v>
      </c>
      <c r="J3164" t="s">
        <v>3206</v>
      </c>
      <c r="K3164" t="s">
        <v>2624</v>
      </c>
      <c r="L3164" s="1">
        <v>2</v>
      </c>
      <c r="M3164" s="1">
        <v>520</v>
      </c>
      <c r="N3164" s="1">
        <v>0</v>
      </c>
      <c r="O3164" s="1" t="s">
        <v>2580</v>
      </c>
      <c r="P3164" s="1">
        <v>971.96</v>
      </c>
      <c r="Q3164" s="1">
        <v>68.040000000000006</v>
      </c>
      <c r="R3164" s="1">
        <v>1040</v>
      </c>
      <c r="S3164" t="s">
        <v>2683</v>
      </c>
      <c r="T3164" t="str" cm="1">
        <f t="array" ref="T3164">_xlfn.IFS(ISNUMBER(SEARCH("CP02",S3164)),"ราชพฤกษ",ISNUMBER(SEARCH("CP03",S3164)),"บางใหญ่",ISNUMBER(SEARCH("CP04",S3164)),"บางบอน",OR(ISNUMBER(SEARCH("CP",S3164)),ISNUMBER(SEARCH("BTC",D3164))),"340",TRUE,"")</f>
        <v>340</v>
      </c>
    </row>
    <row r="3165" spans="1:20" x14ac:dyDescent="0.2">
      <c r="A3165" t="s">
        <v>4667</v>
      </c>
      <c r="B3165" t="s">
        <v>13</v>
      </c>
      <c r="C3165">
        <v>2026</v>
      </c>
      <c r="D3165" t="s">
        <v>3204</v>
      </c>
      <c r="E3165" t="s">
        <v>217</v>
      </c>
      <c r="F3165" t="s">
        <v>218</v>
      </c>
      <c r="G3165" t="s">
        <v>2582</v>
      </c>
      <c r="H3165" t="s">
        <v>2586</v>
      </c>
      <c r="I3165" t="s">
        <v>4698</v>
      </c>
      <c r="J3165" t="s">
        <v>3206</v>
      </c>
      <c r="K3165" t="s">
        <v>2624</v>
      </c>
      <c r="L3165" s="1">
        <v>1</v>
      </c>
      <c r="M3165" s="1">
        <v>300</v>
      </c>
      <c r="N3165" s="1">
        <v>0</v>
      </c>
      <c r="O3165" s="1" t="s">
        <v>2580</v>
      </c>
      <c r="P3165" s="1">
        <v>280.37</v>
      </c>
      <c r="Q3165" s="1">
        <v>19.63</v>
      </c>
      <c r="R3165" s="1">
        <v>300</v>
      </c>
      <c r="S3165" t="s">
        <v>2683</v>
      </c>
      <c r="T3165" t="str" cm="1">
        <f t="array" ref="T3165">_xlfn.IFS(ISNUMBER(SEARCH("CP02",S3165)),"ราชพฤกษ",ISNUMBER(SEARCH("CP03",S3165)),"บางใหญ่",ISNUMBER(SEARCH("CP04",S3165)),"บางบอน",OR(ISNUMBER(SEARCH("CP",S3165)),ISNUMBER(SEARCH("BTC",D3165))),"340",TRUE,"")</f>
        <v>340</v>
      </c>
    </row>
    <row r="3166" spans="1:20" x14ac:dyDescent="0.2">
      <c r="A3166" t="s">
        <v>4667</v>
      </c>
      <c r="B3166" t="s">
        <v>13</v>
      </c>
      <c r="C3166">
        <v>2026</v>
      </c>
      <c r="D3166" t="s">
        <v>3204</v>
      </c>
      <c r="E3166" t="s">
        <v>1621</v>
      </c>
      <c r="F3166" t="s">
        <v>1622</v>
      </c>
      <c r="G3166" t="s">
        <v>1536</v>
      </c>
      <c r="H3166" t="s">
        <v>2586</v>
      </c>
      <c r="I3166" t="s">
        <v>4698</v>
      </c>
      <c r="J3166" t="s">
        <v>3206</v>
      </c>
      <c r="K3166" t="s">
        <v>2624</v>
      </c>
      <c r="L3166" s="1">
        <v>1</v>
      </c>
      <c r="M3166" s="1">
        <v>250</v>
      </c>
      <c r="N3166" s="1">
        <v>0</v>
      </c>
      <c r="O3166" s="1" t="s">
        <v>2580</v>
      </c>
      <c r="P3166" s="1">
        <v>233.64</v>
      </c>
      <c r="Q3166" s="1">
        <v>16.36</v>
      </c>
      <c r="R3166" s="1">
        <v>250</v>
      </c>
      <c r="S3166" t="s">
        <v>2625</v>
      </c>
      <c r="T3166" t="str" cm="1">
        <f t="array" ref="T3166">_xlfn.IFS(ISNUMBER(SEARCH("CP02",S3166)),"ราชพฤกษ",ISNUMBER(SEARCH("CP03",S3166)),"บางใหญ่",ISNUMBER(SEARCH("CP04",S3166)),"บางบอน",OR(ISNUMBER(SEARCH("CP",S3166)),ISNUMBER(SEARCH("BTC",D3166))),"340",TRUE,"")</f>
        <v>340</v>
      </c>
    </row>
    <row r="3167" spans="1:20" x14ac:dyDescent="0.2">
      <c r="A3167" t="s">
        <v>4667</v>
      </c>
      <c r="B3167" t="s">
        <v>13</v>
      </c>
      <c r="C3167">
        <v>2026</v>
      </c>
      <c r="D3167" t="s">
        <v>2621</v>
      </c>
      <c r="E3167" t="s">
        <v>905</v>
      </c>
      <c r="F3167" t="s">
        <v>906</v>
      </c>
      <c r="G3167" t="s">
        <v>2655</v>
      </c>
      <c r="H3167" t="s">
        <v>2656</v>
      </c>
      <c r="I3167" t="s">
        <v>4699</v>
      </c>
      <c r="J3167" t="s">
        <v>2623</v>
      </c>
      <c r="K3167" t="s">
        <v>2624</v>
      </c>
      <c r="L3167" s="1">
        <v>2</v>
      </c>
      <c r="M3167" s="1">
        <v>4880</v>
      </c>
      <c r="N3167" s="1">
        <v>488</v>
      </c>
      <c r="O3167" s="1" t="s">
        <v>2580</v>
      </c>
      <c r="P3167" s="1">
        <v>8665.42</v>
      </c>
      <c r="Q3167" s="1">
        <v>606.58000000000004</v>
      </c>
      <c r="R3167" s="1">
        <v>9272</v>
      </c>
      <c r="S3167" t="s">
        <v>3345</v>
      </c>
      <c r="T3167" t="str" cm="1">
        <f t="array" ref="T3167">_xlfn.IFS(ISNUMBER(SEARCH("CP02",S3167)),"ราชพฤกษ",ISNUMBER(SEARCH("CP03",S3167)),"บางใหญ่",ISNUMBER(SEARCH("CP04",S3167)),"บางบอน",OR(ISNUMBER(SEARCH("CP",S3167)),ISNUMBER(SEARCH("BTC",D3167))),"340",TRUE,"")</f>
        <v>340</v>
      </c>
    </row>
    <row r="3168" spans="1:20" x14ac:dyDescent="0.2">
      <c r="A3168" t="s">
        <v>4667</v>
      </c>
      <c r="B3168" t="s">
        <v>13</v>
      </c>
      <c r="C3168">
        <v>2026</v>
      </c>
      <c r="D3168" t="s">
        <v>2621</v>
      </c>
      <c r="E3168" t="s">
        <v>1143</v>
      </c>
      <c r="F3168" t="s">
        <v>1144</v>
      </c>
      <c r="G3168" t="s">
        <v>2589</v>
      </c>
      <c r="H3168" t="s">
        <v>2596</v>
      </c>
      <c r="I3168" t="s">
        <v>4699</v>
      </c>
      <c r="J3168" t="s">
        <v>2623</v>
      </c>
      <c r="K3168" t="s">
        <v>2624</v>
      </c>
      <c r="L3168" s="1">
        <v>1</v>
      </c>
      <c r="M3168" s="1">
        <v>1</v>
      </c>
      <c r="N3168" s="1">
        <v>0</v>
      </c>
      <c r="O3168" s="1" t="s">
        <v>2580</v>
      </c>
      <c r="P3168" s="1">
        <v>0</v>
      </c>
      <c r="Q3168" s="1">
        <v>0</v>
      </c>
      <c r="R3168" s="1">
        <v>0</v>
      </c>
      <c r="S3168" t="s">
        <v>2683</v>
      </c>
      <c r="T3168" t="str" cm="1">
        <f t="array" ref="T3168">_xlfn.IFS(ISNUMBER(SEARCH("CP02",S3168)),"ราชพฤกษ",ISNUMBER(SEARCH("CP03",S3168)),"บางใหญ่",ISNUMBER(SEARCH("CP04",S3168)),"บางบอน",OR(ISNUMBER(SEARCH("CP",S3168)),ISNUMBER(SEARCH("BTC",D3168))),"340",TRUE,"")</f>
        <v>340</v>
      </c>
    </row>
    <row r="3169" spans="1:20" x14ac:dyDescent="0.2">
      <c r="A3169" t="s">
        <v>4667</v>
      </c>
      <c r="B3169" t="s">
        <v>13</v>
      </c>
      <c r="C3169">
        <v>2026</v>
      </c>
      <c r="D3169" t="s">
        <v>3174</v>
      </c>
      <c r="E3169" t="s">
        <v>555</v>
      </c>
      <c r="F3169" t="s">
        <v>556</v>
      </c>
      <c r="G3169" t="s">
        <v>2582</v>
      </c>
      <c r="H3169" t="s">
        <v>2586</v>
      </c>
      <c r="I3169" t="s">
        <v>4700</v>
      </c>
      <c r="J3169" t="s">
        <v>3176</v>
      </c>
      <c r="K3169" t="s">
        <v>2761</v>
      </c>
      <c r="L3169" s="1">
        <v>1</v>
      </c>
      <c r="M3169" s="1">
        <v>1350</v>
      </c>
      <c r="N3169" s="1">
        <v>0</v>
      </c>
      <c r="O3169" s="1" t="s">
        <v>2580</v>
      </c>
      <c r="P3169" s="1">
        <v>1261.68</v>
      </c>
      <c r="Q3169" s="1">
        <v>88.32</v>
      </c>
      <c r="R3169" s="1">
        <v>1350</v>
      </c>
      <c r="S3169" t="s">
        <v>2683</v>
      </c>
      <c r="T3169" t="str" cm="1">
        <f t="array" ref="T3169">_xlfn.IFS(ISNUMBER(SEARCH("CP02",S3169)),"ราชพฤกษ",ISNUMBER(SEARCH("CP03",S3169)),"บางใหญ่",ISNUMBER(SEARCH("CP04",S3169)),"บางบอน",OR(ISNUMBER(SEARCH("CP",S3169)),ISNUMBER(SEARCH("BTC",D3169))),"340",TRUE,"")</f>
        <v>340</v>
      </c>
    </row>
    <row r="3170" spans="1:20" x14ac:dyDescent="0.2">
      <c r="A3170" t="s">
        <v>4667</v>
      </c>
      <c r="B3170" t="s">
        <v>13</v>
      </c>
      <c r="C3170">
        <v>2026</v>
      </c>
      <c r="D3170" t="s">
        <v>3174</v>
      </c>
      <c r="E3170" t="s">
        <v>553</v>
      </c>
      <c r="F3170" t="s">
        <v>554</v>
      </c>
      <c r="G3170" t="s">
        <v>2582</v>
      </c>
      <c r="H3170" t="s">
        <v>2586</v>
      </c>
      <c r="I3170" t="s">
        <v>4700</v>
      </c>
      <c r="J3170" t="s">
        <v>3176</v>
      </c>
      <c r="K3170" t="s">
        <v>2761</v>
      </c>
      <c r="L3170" s="1">
        <v>1</v>
      </c>
      <c r="M3170" s="1">
        <v>250</v>
      </c>
      <c r="N3170" s="1">
        <v>0</v>
      </c>
      <c r="O3170" s="1" t="s">
        <v>2580</v>
      </c>
      <c r="P3170" s="1">
        <v>0</v>
      </c>
      <c r="Q3170" s="1">
        <v>0</v>
      </c>
      <c r="R3170" s="1">
        <v>0</v>
      </c>
      <c r="S3170" t="s">
        <v>2683</v>
      </c>
      <c r="T3170" t="str" cm="1">
        <f t="array" ref="T3170">_xlfn.IFS(ISNUMBER(SEARCH("CP02",S3170)),"ราชพฤกษ",ISNUMBER(SEARCH("CP03",S3170)),"บางใหญ่",ISNUMBER(SEARCH("CP04",S3170)),"บางบอน",OR(ISNUMBER(SEARCH("CP",S3170)),ISNUMBER(SEARCH("BTC",D3170))),"340",TRUE,"")</f>
        <v>340</v>
      </c>
    </row>
    <row r="3171" spans="1:20" x14ac:dyDescent="0.2">
      <c r="A3171" t="s">
        <v>4667</v>
      </c>
      <c r="B3171" t="s">
        <v>13</v>
      </c>
      <c r="C3171">
        <v>2026</v>
      </c>
      <c r="D3171" t="s">
        <v>3174</v>
      </c>
      <c r="E3171" t="s">
        <v>129</v>
      </c>
      <c r="F3171" t="s">
        <v>130</v>
      </c>
      <c r="G3171" t="s">
        <v>2582</v>
      </c>
      <c r="H3171" t="s">
        <v>2586</v>
      </c>
      <c r="I3171" t="s">
        <v>4700</v>
      </c>
      <c r="J3171" t="s">
        <v>3176</v>
      </c>
      <c r="K3171" t="s">
        <v>2761</v>
      </c>
      <c r="L3171" s="1">
        <v>1</v>
      </c>
      <c r="M3171" s="1">
        <v>300</v>
      </c>
      <c r="N3171" s="1">
        <v>0</v>
      </c>
      <c r="O3171" s="1" t="s">
        <v>2580</v>
      </c>
      <c r="P3171" s="1">
        <v>280.37</v>
      </c>
      <c r="Q3171" s="1">
        <v>19.63</v>
      </c>
      <c r="R3171" s="1">
        <v>300</v>
      </c>
      <c r="S3171" t="s">
        <v>2683</v>
      </c>
      <c r="T3171" t="str" cm="1">
        <f t="array" ref="T3171">_xlfn.IFS(ISNUMBER(SEARCH("CP02",S3171)),"ราชพฤกษ",ISNUMBER(SEARCH("CP03",S3171)),"บางใหญ่",ISNUMBER(SEARCH("CP04",S3171)),"บางบอน",OR(ISNUMBER(SEARCH("CP",S3171)),ISNUMBER(SEARCH("BTC",D3171))),"340",TRUE,"")</f>
        <v>340</v>
      </c>
    </row>
    <row r="3172" spans="1:20" x14ac:dyDescent="0.2">
      <c r="A3172" t="s">
        <v>4667</v>
      </c>
      <c r="B3172" t="s">
        <v>13</v>
      </c>
      <c r="C3172">
        <v>2026</v>
      </c>
      <c r="D3172" t="s">
        <v>3174</v>
      </c>
      <c r="E3172" t="s">
        <v>1185</v>
      </c>
      <c r="F3172" t="s">
        <v>1186</v>
      </c>
      <c r="G3172" t="s">
        <v>2582</v>
      </c>
      <c r="H3172" t="s">
        <v>2586</v>
      </c>
      <c r="I3172" t="s">
        <v>4700</v>
      </c>
      <c r="J3172" t="s">
        <v>3176</v>
      </c>
      <c r="K3172" t="s">
        <v>2761</v>
      </c>
      <c r="L3172" s="1">
        <v>1</v>
      </c>
      <c r="M3172" s="1">
        <v>20</v>
      </c>
      <c r="N3172" s="1">
        <v>0</v>
      </c>
      <c r="O3172" s="1" t="s">
        <v>2580</v>
      </c>
      <c r="P3172" s="1">
        <v>18.690000000000001</v>
      </c>
      <c r="Q3172" s="1">
        <v>1.31</v>
      </c>
      <c r="R3172" s="1">
        <v>20</v>
      </c>
      <c r="S3172" t="s">
        <v>2683</v>
      </c>
      <c r="T3172" t="str" cm="1">
        <f t="array" ref="T3172">_xlfn.IFS(ISNUMBER(SEARCH("CP02",S3172)),"ราชพฤกษ",ISNUMBER(SEARCH("CP03",S3172)),"บางใหญ่",ISNUMBER(SEARCH("CP04",S3172)),"บางบอน",OR(ISNUMBER(SEARCH("CP",S3172)),ISNUMBER(SEARCH("BTC",D3172))),"340",TRUE,"")</f>
        <v>340</v>
      </c>
    </row>
    <row r="3173" spans="1:20" x14ac:dyDescent="0.2">
      <c r="A3173" t="s">
        <v>4667</v>
      </c>
      <c r="B3173" t="s">
        <v>13</v>
      </c>
      <c r="C3173">
        <v>2026</v>
      </c>
      <c r="D3173" t="s">
        <v>3174</v>
      </c>
      <c r="E3173" t="s">
        <v>229</v>
      </c>
      <c r="F3173" t="s">
        <v>230</v>
      </c>
      <c r="G3173" t="s">
        <v>2582</v>
      </c>
      <c r="H3173" t="s">
        <v>2586</v>
      </c>
      <c r="I3173" t="s">
        <v>4700</v>
      </c>
      <c r="J3173" t="s">
        <v>3176</v>
      </c>
      <c r="K3173" t="s">
        <v>2761</v>
      </c>
      <c r="L3173" s="1">
        <v>1</v>
      </c>
      <c r="M3173" s="1">
        <v>300</v>
      </c>
      <c r="N3173" s="1">
        <v>0</v>
      </c>
      <c r="O3173" s="1" t="s">
        <v>2580</v>
      </c>
      <c r="P3173" s="1">
        <v>280.37</v>
      </c>
      <c r="Q3173" s="1">
        <v>19.63</v>
      </c>
      <c r="R3173" s="1">
        <v>300</v>
      </c>
      <c r="S3173" t="s">
        <v>2683</v>
      </c>
      <c r="T3173" t="str" cm="1">
        <f t="array" ref="T3173">_xlfn.IFS(ISNUMBER(SEARCH("CP02",S3173)),"ราชพฤกษ",ISNUMBER(SEARCH("CP03",S3173)),"บางใหญ่",ISNUMBER(SEARCH("CP04",S3173)),"บางบอน",OR(ISNUMBER(SEARCH("CP",S3173)),ISNUMBER(SEARCH("BTC",D3173))),"340",TRUE,"")</f>
        <v>340</v>
      </c>
    </row>
    <row r="3174" spans="1:20" x14ac:dyDescent="0.2">
      <c r="A3174" t="s">
        <v>4667</v>
      </c>
      <c r="B3174" t="s">
        <v>13</v>
      </c>
      <c r="C3174">
        <v>2026</v>
      </c>
      <c r="D3174" t="s">
        <v>3174</v>
      </c>
      <c r="E3174" t="s">
        <v>1395</v>
      </c>
      <c r="F3174" t="s">
        <v>1396</v>
      </c>
      <c r="G3174" t="s">
        <v>2632</v>
      </c>
      <c r="H3174" t="s">
        <v>2586</v>
      </c>
      <c r="I3174" t="s">
        <v>4700</v>
      </c>
      <c r="J3174" t="s">
        <v>3176</v>
      </c>
      <c r="K3174" t="s">
        <v>2761</v>
      </c>
      <c r="L3174" s="1">
        <v>1</v>
      </c>
      <c r="M3174" s="1">
        <v>480</v>
      </c>
      <c r="N3174" s="1">
        <v>0</v>
      </c>
      <c r="O3174" s="1" t="s">
        <v>2580</v>
      </c>
      <c r="P3174" s="1">
        <v>448.6</v>
      </c>
      <c r="Q3174" s="1">
        <v>31.4</v>
      </c>
      <c r="R3174" s="1">
        <v>480</v>
      </c>
      <c r="S3174" t="s">
        <v>2683</v>
      </c>
      <c r="T3174" t="str" cm="1">
        <f t="array" ref="T3174">_xlfn.IFS(ISNUMBER(SEARCH("CP02",S3174)),"ราชพฤกษ",ISNUMBER(SEARCH("CP03",S3174)),"บางใหญ่",ISNUMBER(SEARCH("CP04",S3174)),"บางบอน",OR(ISNUMBER(SEARCH("CP",S3174)),ISNUMBER(SEARCH("BTC",D3174))),"340",TRUE,"")</f>
        <v>340</v>
      </c>
    </row>
    <row r="3175" spans="1:20" x14ac:dyDescent="0.2">
      <c r="A3175" t="s">
        <v>4667</v>
      </c>
      <c r="B3175" t="s">
        <v>13</v>
      </c>
      <c r="C3175">
        <v>2026</v>
      </c>
      <c r="D3175" t="s">
        <v>3174</v>
      </c>
      <c r="E3175" t="s">
        <v>1837</v>
      </c>
      <c r="F3175" t="s">
        <v>1838</v>
      </c>
      <c r="G3175" t="s">
        <v>2632</v>
      </c>
      <c r="H3175" t="s">
        <v>2586</v>
      </c>
      <c r="I3175" t="s">
        <v>4700</v>
      </c>
      <c r="J3175" t="s">
        <v>3176</v>
      </c>
      <c r="K3175" t="s">
        <v>2761</v>
      </c>
      <c r="L3175" s="1">
        <v>1</v>
      </c>
      <c r="M3175" s="1">
        <v>150</v>
      </c>
      <c r="N3175" s="1">
        <v>0</v>
      </c>
      <c r="O3175" s="1" t="s">
        <v>2580</v>
      </c>
      <c r="P3175" s="1">
        <v>140.19</v>
      </c>
      <c r="Q3175" s="1">
        <v>9.81</v>
      </c>
      <c r="R3175" s="1">
        <v>150</v>
      </c>
      <c r="S3175" t="s">
        <v>2683</v>
      </c>
      <c r="T3175" t="str" cm="1">
        <f t="array" ref="T3175">_xlfn.IFS(ISNUMBER(SEARCH("CP02",S3175)),"ราชพฤกษ",ISNUMBER(SEARCH("CP03",S3175)),"บางใหญ่",ISNUMBER(SEARCH("CP04",S3175)),"บางบอน",OR(ISNUMBER(SEARCH("CP",S3175)),ISNUMBER(SEARCH("BTC",D3175))),"340",TRUE,"")</f>
        <v>340</v>
      </c>
    </row>
    <row r="3176" spans="1:20" x14ac:dyDescent="0.2">
      <c r="A3176" t="s">
        <v>4667</v>
      </c>
      <c r="B3176" t="s">
        <v>13</v>
      </c>
      <c r="C3176">
        <v>2026</v>
      </c>
      <c r="D3176" t="s">
        <v>2995</v>
      </c>
      <c r="E3176" t="s">
        <v>1945</v>
      </c>
      <c r="F3176" t="s">
        <v>1946</v>
      </c>
      <c r="G3176" t="s">
        <v>2582</v>
      </c>
      <c r="H3176" t="s">
        <v>2586</v>
      </c>
      <c r="I3176" t="s">
        <v>4701</v>
      </c>
      <c r="J3176" t="s">
        <v>2997</v>
      </c>
      <c r="K3176" t="s">
        <v>2624</v>
      </c>
      <c r="L3176" s="1">
        <v>1</v>
      </c>
      <c r="M3176" s="1">
        <v>250</v>
      </c>
      <c r="N3176" s="1">
        <v>0</v>
      </c>
      <c r="O3176" s="1" t="s">
        <v>2580</v>
      </c>
      <c r="P3176" s="1">
        <v>233.64</v>
      </c>
      <c r="Q3176" s="1">
        <v>16.36</v>
      </c>
      <c r="R3176" s="1">
        <v>250</v>
      </c>
      <c r="S3176" t="s">
        <v>2683</v>
      </c>
      <c r="T3176" t="str" cm="1">
        <f t="array" ref="T3176">_xlfn.IFS(ISNUMBER(SEARCH("CP02",S3176)),"ราชพฤกษ",ISNUMBER(SEARCH("CP03",S3176)),"บางใหญ่",ISNUMBER(SEARCH("CP04",S3176)),"บางบอน",OR(ISNUMBER(SEARCH("CP",S3176)),ISNUMBER(SEARCH("BTC",D3176))),"340",TRUE,"")</f>
        <v>340</v>
      </c>
    </row>
    <row r="3177" spans="1:20" x14ac:dyDescent="0.2">
      <c r="A3177" t="s">
        <v>4667</v>
      </c>
      <c r="B3177" t="s">
        <v>13</v>
      </c>
      <c r="C3177">
        <v>2026</v>
      </c>
      <c r="D3177" t="s">
        <v>3348</v>
      </c>
      <c r="E3177" t="s">
        <v>555</v>
      </c>
      <c r="F3177" t="s">
        <v>556</v>
      </c>
      <c r="G3177" t="s">
        <v>2582</v>
      </c>
      <c r="H3177" t="s">
        <v>2586</v>
      </c>
      <c r="I3177" t="s">
        <v>4702</v>
      </c>
      <c r="J3177" t="s">
        <v>3350</v>
      </c>
      <c r="K3177" t="s">
        <v>2761</v>
      </c>
      <c r="L3177" s="1">
        <v>1</v>
      </c>
      <c r="M3177" s="1">
        <v>1350</v>
      </c>
      <c r="N3177" s="1">
        <v>0</v>
      </c>
      <c r="O3177" s="1" t="s">
        <v>2580</v>
      </c>
      <c r="P3177" s="1">
        <v>1261.68</v>
      </c>
      <c r="Q3177" s="1">
        <v>88.32</v>
      </c>
      <c r="R3177" s="1">
        <v>1350</v>
      </c>
      <c r="S3177" t="s">
        <v>2683</v>
      </c>
      <c r="T3177" t="str" cm="1">
        <f t="array" ref="T3177">_xlfn.IFS(ISNUMBER(SEARCH("CP02",S3177)),"ราชพฤกษ",ISNUMBER(SEARCH("CP03",S3177)),"บางใหญ่",ISNUMBER(SEARCH("CP04",S3177)),"บางบอน",OR(ISNUMBER(SEARCH("CP",S3177)),ISNUMBER(SEARCH("BTC",D3177))),"340",TRUE,"")</f>
        <v>340</v>
      </c>
    </row>
    <row r="3178" spans="1:20" x14ac:dyDescent="0.2">
      <c r="A3178" t="s">
        <v>4667</v>
      </c>
      <c r="B3178" t="s">
        <v>13</v>
      </c>
      <c r="C3178">
        <v>2026</v>
      </c>
      <c r="D3178" t="s">
        <v>3348</v>
      </c>
      <c r="E3178" t="s">
        <v>553</v>
      </c>
      <c r="F3178" t="s">
        <v>554</v>
      </c>
      <c r="G3178" t="s">
        <v>2582</v>
      </c>
      <c r="H3178" t="s">
        <v>2586</v>
      </c>
      <c r="I3178" t="s">
        <v>4702</v>
      </c>
      <c r="J3178" t="s">
        <v>3350</v>
      </c>
      <c r="K3178" t="s">
        <v>2761</v>
      </c>
      <c r="L3178" s="1">
        <v>1</v>
      </c>
      <c r="M3178" s="1">
        <v>250</v>
      </c>
      <c r="N3178" s="1">
        <v>0</v>
      </c>
      <c r="O3178" s="1" t="s">
        <v>2580</v>
      </c>
      <c r="P3178" s="1">
        <v>233.64</v>
      </c>
      <c r="Q3178" s="1">
        <v>16.36</v>
      </c>
      <c r="R3178" s="1">
        <v>250</v>
      </c>
      <c r="S3178" t="s">
        <v>2683</v>
      </c>
      <c r="T3178" t="str" cm="1">
        <f t="array" ref="T3178">_xlfn.IFS(ISNUMBER(SEARCH("CP02",S3178)),"ราชพฤกษ",ISNUMBER(SEARCH("CP03",S3178)),"บางใหญ่",ISNUMBER(SEARCH("CP04",S3178)),"บางบอน",OR(ISNUMBER(SEARCH("CP",S3178)),ISNUMBER(SEARCH("BTC",D3178))),"340",TRUE,"")</f>
        <v>340</v>
      </c>
    </row>
    <row r="3179" spans="1:20" x14ac:dyDescent="0.2">
      <c r="A3179" t="s">
        <v>4667</v>
      </c>
      <c r="B3179" t="s">
        <v>13</v>
      </c>
      <c r="C3179">
        <v>2026</v>
      </c>
      <c r="D3179" t="s">
        <v>3348</v>
      </c>
      <c r="E3179" t="s">
        <v>553</v>
      </c>
      <c r="F3179" t="s">
        <v>554</v>
      </c>
      <c r="G3179" t="s">
        <v>2582</v>
      </c>
      <c r="H3179" t="s">
        <v>2586</v>
      </c>
      <c r="I3179" t="s">
        <v>4702</v>
      </c>
      <c r="J3179" t="s">
        <v>3350</v>
      </c>
      <c r="K3179" t="s">
        <v>2761</v>
      </c>
      <c r="L3179" s="1">
        <v>1</v>
      </c>
      <c r="M3179" s="1">
        <v>250</v>
      </c>
      <c r="N3179" s="1">
        <v>0</v>
      </c>
      <c r="O3179" s="1" t="s">
        <v>2580</v>
      </c>
      <c r="P3179" s="1">
        <v>0</v>
      </c>
      <c r="Q3179" s="1">
        <v>0</v>
      </c>
      <c r="R3179" s="1">
        <v>0</v>
      </c>
      <c r="S3179" t="s">
        <v>2683</v>
      </c>
      <c r="T3179" t="str" cm="1">
        <f t="array" ref="T3179">_xlfn.IFS(ISNUMBER(SEARCH("CP02",S3179)),"ราชพฤกษ",ISNUMBER(SEARCH("CP03",S3179)),"บางใหญ่",ISNUMBER(SEARCH("CP04",S3179)),"บางบอน",OR(ISNUMBER(SEARCH("CP",S3179)),ISNUMBER(SEARCH("BTC",D3179))),"340",TRUE,"")</f>
        <v>340</v>
      </c>
    </row>
    <row r="3180" spans="1:20" x14ac:dyDescent="0.2">
      <c r="A3180" t="s">
        <v>4667</v>
      </c>
      <c r="B3180" t="s">
        <v>13</v>
      </c>
      <c r="C3180">
        <v>2026</v>
      </c>
      <c r="D3180" t="s">
        <v>3348</v>
      </c>
      <c r="E3180" t="s">
        <v>121</v>
      </c>
      <c r="F3180" t="s">
        <v>122</v>
      </c>
      <c r="G3180" t="s">
        <v>2582</v>
      </c>
      <c r="H3180" t="s">
        <v>2586</v>
      </c>
      <c r="I3180" t="s">
        <v>4702</v>
      </c>
      <c r="J3180" t="s">
        <v>3350</v>
      </c>
      <c r="K3180" t="s">
        <v>2761</v>
      </c>
      <c r="L3180" s="1">
        <v>1</v>
      </c>
      <c r="M3180" s="1">
        <v>240</v>
      </c>
      <c r="N3180" s="1">
        <v>0</v>
      </c>
      <c r="O3180" s="1" t="s">
        <v>2580</v>
      </c>
      <c r="P3180" s="1">
        <v>224.3</v>
      </c>
      <c r="Q3180" s="1">
        <v>15.7</v>
      </c>
      <c r="R3180" s="1">
        <v>240</v>
      </c>
      <c r="S3180" t="s">
        <v>2683</v>
      </c>
      <c r="T3180" t="str" cm="1">
        <f t="array" ref="T3180">_xlfn.IFS(ISNUMBER(SEARCH("CP02",S3180)),"ราชพฤกษ",ISNUMBER(SEARCH("CP03",S3180)),"บางใหญ่",ISNUMBER(SEARCH("CP04",S3180)),"บางบอน",OR(ISNUMBER(SEARCH("CP",S3180)),ISNUMBER(SEARCH("BTC",D3180))),"340",TRUE,"")</f>
        <v>340</v>
      </c>
    </row>
    <row r="3181" spans="1:20" x14ac:dyDescent="0.2">
      <c r="A3181" t="s">
        <v>4667</v>
      </c>
      <c r="B3181" t="s">
        <v>13</v>
      </c>
      <c r="C3181">
        <v>2026</v>
      </c>
      <c r="D3181" t="s">
        <v>3348</v>
      </c>
      <c r="E3181" t="s">
        <v>1185</v>
      </c>
      <c r="F3181" t="s">
        <v>1186</v>
      </c>
      <c r="G3181" t="s">
        <v>2582</v>
      </c>
      <c r="H3181" t="s">
        <v>2586</v>
      </c>
      <c r="I3181" t="s">
        <v>4702</v>
      </c>
      <c r="J3181" t="s">
        <v>3350</v>
      </c>
      <c r="K3181" t="s">
        <v>2761</v>
      </c>
      <c r="L3181" s="1">
        <v>1</v>
      </c>
      <c r="M3181" s="1">
        <v>20</v>
      </c>
      <c r="N3181" s="1">
        <v>0</v>
      </c>
      <c r="O3181" s="1" t="s">
        <v>2580</v>
      </c>
      <c r="P3181" s="1">
        <v>18.690000000000001</v>
      </c>
      <c r="Q3181" s="1">
        <v>1.31</v>
      </c>
      <c r="R3181" s="1">
        <v>20</v>
      </c>
      <c r="S3181" t="s">
        <v>2683</v>
      </c>
      <c r="T3181" t="str" cm="1">
        <f t="array" ref="T3181">_xlfn.IFS(ISNUMBER(SEARCH("CP02",S3181)),"ราชพฤกษ",ISNUMBER(SEARCH("CP03",S3181)),"บางใหญ่",ISNUMBER(SEARCH("CP04",S3181)),"บางบอน",OR(ISNUMBER(SEARCH("CP",S3181)),ISNUMBER(SEARCH("BTC",D3181))),"340",TRUE,"")</f>
        <v>340</v>
      </c>
    </row>
    <row r="3182" spans="1:20" x14ac:dyDescent="0.2">
      <c r="A3182" t="s">
        <v>4667</v>
      </c>
      <c r="B3182" t="s">
        <v>13</v>
      </c>
      <c r="C3182">
        <v>2026</v>
      </c>
      <c r="D3182" t="s">
        <v>3348</v>
      </c>
      <c r="E3182" t="s">
        <v>227</v>
      </c>
      <c r="F3182" t="s">
        <v>228</v>
      </c>
      <c r="G3182" t="s">
        <v>2582</v>
      </c>
      <c r="H3182" t="s">
        <v>2586</v>
      </c>
      <c r="I3182" t="s">
        <v>4702</v>
      </c>
      <c r="J3182" t="s">
        <v>3350</v>
      </c>
      <c r="K3182" t="s">
        <v>2761</v>
      </c>
      <c r="L3182" s="1">
        <v>1</v>
      </c>
      <c r="M3182" s="1">
        <v>300</v>
      </c>
      <c r="N3182" s="1">
        <v>0</v>
      </c>
      <c r="O3182" s="1" t="s">
        <v>2580</v>
      </c>
      <c r="P3182" s="1">
        <v>280.37</v>
      </c>
      <c r="Q3182" s="1">
        <v>19.63</v>
      </c>
      <c r="R3182" s="1">
        <v>300</v>
      </c>
      <c r="S3182" t="s">
        <v>2683</v>
      </c>
      <c r="T3182" t="str" cm="1">
        <f t="array" ref="T3182">_xlfn.IFS(ISNUMBER(SEARCH("CP02",S3182)),"ราชพฤกษ",ISNUMBER(SEARCH("CP03",S3182)),"บางใหญ่",ISNUMBER(SEARCH("CP04",S3182)),"บางบอน",OR(ISNUMBER(SEARCH("CP",S3182)),ISNUMBER(SEARCH("BTC",D3182))),"340",TRUE,"")</f>
        <v>340</v>
      </c>
    </row>
    <row r="3183" spans="1:20" x14ac:dyDescent="0.2">
      <c r="A3183" t="s">
        <v>4667</v>
      </c>
      <c r="B3183" t="s">
        <v>13</v>
      </c>
      <c r="C3183">
        <v>2026</v>
      </c>
      <c r="D3183" t="s">
        <v>3348</v>
      </c>
      <c r="E3183" t="s">
        <v>259</v>
      </c>
      <c r="F3183" t="s">
        <v>260</v>
      </c>
      <c r="G3183" t="s">
        <v>2582</v>
      </c>
      <c r="H3183" t="s">
        <v>2586</v>
      </c>
      <c r="I3183" t="s">
        <v>4702</v>
      </c>
      <c r="J3183" t="s">
        <v>3350</v>
      </c>
      <c r="K3183" t="s">
        <v>2761</v>
      </c>
      <c r="L3183" s="1">
        <v>1</v>
      </c>
      <c r="M3183" s="1">
        <v>840</v>
      </c>
      <c r="N3183" s="1">
        <v>0</v>
      </c>
      <c r="O3183" s="1" t="s">
        <v>2580</v>
      </c>
      <c r="P3183" s="1">
        <v>785.05</v>
      </c>
      <c r="Q3183" s="1">
        <v>54.95</v>
      </c>
      <c r="R3183" s="1">
        <v>840</v>
      </c>
      <c r="S3183" t="s">
        <v>2683</v>
      </c>
      <c r="T3183" t="str" cm="1">
        <f t="array" ref="T3183">_xlfn.IFS(ISNUMBER(SEARCH("CP02",S3183)),"ราชพฤกษ",ISNUMBER(SEARCH("CP03",S3183)),"บางใหญ่",ISNUMBER(SEARCH("CP04",S3183)),"บางบอน",OR(ISNUMBER(SEARCH("CP",S3183)),ISNUMBER(SEARCH("BTC",D3183))),"340",TRUE,"")</f>
        <v>340</v>
      </c>
    </row>
    <row r="3184" spans="1:20" x14ac:dyDescent="0.2">
      <c r="A3184" t="s">
        <v>4667</v>
      </c>
      <c r="B3184" t="s">
        <v>13</v>
      </c>
      <c r="C3184">
        <v>2026</v>
      </c>
      <c r="D3184" t="s">
        <v>3348</v>
      </c>
      <c r="E3184" t="s">
        <v>187</v>
      </c>
      <c r="F3184" t="s">
        <v>188</v>
      </c>
      <c r="G3184" t="s">
        <v>2582</v>
      </c>
      <c r="H3184" t="s">
        <v>2586</v>
      </c>
      <c r="I3184" t="s">
        <v>4702</v>
      </c>
      <c r="J3184" t="s">
        <v>3350</v>
      </c>
      <c r="K3184" t="s">
        <v>2761</v>
      </c>
      <c r="L3184" s="1">
        <v>1</v>
      </c>
      <c r="M3184" s="1">
        <v>450</v>
      </c>
      <c r="N3184" s="1">
        <v>0</v>
      </c>
      <c r="O3184" s="1" t="s">
        <v>2580</v>
      </c>
      <c r="P3184" s="1">
        <v>420.56</v>
      </c>
      <c r="Q3184" s="1">
        <v>29.44</v>
      </c>
      <c r="R3184" s="1">
        <v>450</v>
      </c>
      <c r="S3184" t="s">
        <v>2683</v>
      </c>
      <c r="T3184" t="str" cm="1">
        <f t="array" ref="T3184">_xlfn.IFS(ISNUMBER(SEARCH("CP02",S3184)),"ราชพฤกษ",ISNUMBER(SEARCH("CP03",S3184)),"บางใหญ่",ISNUMBER(SEARCH("CP04",S3184)),"บางบอน",OR(ISNUMBER(SEARCH("CP",S3184)),ISNUMBER(SEARCH("BTC",D3184))),"340",TRUE,"")</f>
        <v>340</v>
      </c>
    </row>
    <row r="3185" spans="1:20" x14ac:dyDescent="0.2">
      <c r="A3185" t="s">
        <v>4667</v>
      </c>
      <c r="B3185" t="s">
        <v>13</v>
      </c>
      <c r="C3185">
        <v>2026</v>
      </c>
      <c r="D3185" t="s">
        <v>3348</v>
      </c>
      <c r="E3185" t="s">
        <v>2513</v>
      </c>
      <c r="F3185" t="s">
        <v>2514</v>
      </c>
      <c r="G3185" t="s">
        <v>2582</v>
      </c>
      <c r="H3185" t="s">
        <v>2586</v>
      </c>
      <c r="I3185" t="s">
        <v>4702</v>
      </c>
      <c r="J3185" t="s">
        <v>3350</v>
      </c>
      <c r="K3185" t="s">
        <v>2761</v>
      </c>
      <c r="L3185" s="1">
        <v>1</v>
      </c>
      <c r="M3185" s="1">
        <v>160</v>
      </c>
      <c r="N3185" s="1">
        <v>0</v>
      </c>
      <c r="O3185" s="1" t="s">
        <v>2580</v>
      </c>
      <c r="P3185" s="1">
        <v>149.53</v>
      </c>
      <c r="Q3185" s="1">
        <v>10.47</v>
      </c>
      <c r="R3185" s="1">
        <v>160</v>
      </c>
      <c r="S3185" t="s">
        <v>2683</v>
      </c>
      <c r="T3185" t="str" cm="1">
        <f t="array" ref="T3185">_xlfn.IFS(ISNUMBER(SEARCH("CP02",S3185)),"ราชพฤกษ",ISNUMBER(SEARCH("CP03",S3185)),"บางใหญ่",ISNUMBER(SEARCH("CP04",S3185)),"บางบอน",OR(ISNUMBER(SEARCH("CP",S3185)),ISNUMBER(SEARCH("BTC",D3185))),"340",TRUE,"")</f>
        <v>340</v>
      </c>
    </row>
    <row r="3186" spans="1:20" x14ac:dyDescent="0.2">
      <c r="A3186" t="s">
        <v>4667</v>
      </c>
      <c r="B3186" t="s">
        <v>13</v>
      </c>
      <c r="C3186">
        <v>2026</v>
      </c>
      <c r="D3186" t="s">
        <v>3348</v>
      </c>
      <c r="E3186" t="s">
        <v>2517</v>
      </c>
      <c r="F3186" t="s">
        <v>2518</v>
      </c>
      <c r="G3186" t="s">
        <v>2582</v>
      </c>
      <c r="H3186" t="s">
        <v>2586</v>
      </c>
      <c r="I3186" t="s">
        <v>4702</v>
      </c>
      <c r="J3186" t="s">
        <v>3350</v>
      </c>
      <c r="K3186" t="s">
        <v>2761</v>
      </c>
      <c r="L3186" s="1">
        <v>1</v>
      </c>
      <c r="M3186" s="1">
        <v>35</v>
      </c>
      <c r="N3186" s="1">
        <v>0</v>
      </c>
      <c r="O3186" s="1" t="s">
        <v>2580</v>
      </c>
      <c r="P3186" s="1">
        <v>32.71</v>
      </c>
      <c r="Q3186" s="1">
        <v>2.29</v>
      </c>
      <c r="R3186" s="1">
        <v>35</v>
      </c>
      <c r="S3186" t="s">
        <v>2683</v>
      </c>
      <c r="T3186" t="str" cm="1">
        <f t="array" ref="T3186">_xlfn.IFS(ISNUMBER(SEARCH("CP02",S3186)),"ราชพฤกษ",ISNUMBER(SEARCH("CP03",S3186)),"บางใหญ่",ISNUMBER(SEARCH("CP04",S3186)),"บางบอน",OR(ISNUMBER(SEARCH("CP",S3186)),ISNUMBER(SEARCH("BTC",D3186))),"340",TRUE,"")</f>
        <v>340</v>
      </c>
    </row>
    <row r="3187" spans="1:20" x14ac:dyDescent="0.2">
      <c r="A3187" t="s">
        <v>4667</v>
      </c>
      <c r="B3187" t="s">
        <v>13</v>
      </c>
      <c r="C3187">
        <v>2026</v>
      </c>
      <c r="D3187" t="s">
        <v>3348</v>
      </c>
      <c r="E3187" t="s">
        <v>1499</v>
      </c>
      <c r="F3187" t="s">
        <v>1500</v>
      </c>
      <c r="G3187" t="s">
        <v>2632</v>
      </c>
      <c r="H3187" t="s">
        <v>2586</v>
      </c>
      <c r="I3187" t="s">
        <v>4702</v>
      </c>
      <c r="J3187" t="s">
        <v>3350</v>
      </c>
      <c r="K3187" t="s">
        <v>2761</v>
      </c>
      <c r="L3187" s="1">
        <v>1</v>
      </c>
      <c r="M3187" s="1">
        <v>1600</v>
      </c>
      <c r="N3187" s="1">
        <v>80</v>
      </c>
      <c r="O3187" s="1" t="s">
        <v>2580</v>
      </c>
      <c r="P3187" s="1">
        <v>1420.56</v>
      </c>
      <c r="Q3187" s="1">
        <v>99.44</v>
      </c>
      <c r="R3187" s="1">
        <v>1520</v>
      </c>
      <c r="S3187" t="s">
        <v>2683</v>
      </c>
      <c r="T3187" t="str" cm="1">
        <f t="array" ref="T3187">_xlfn.IFS(ISNUMBER(SEARCH("CP02",S3187)),"ราชพฤกษ",ISNUMBER(SEARCH("CP03",S3187)),"บางใหญ่",ISNUMBER(SEARCH("CP04",S3187)),"บางบอน",OR(ISNUMBER(SEARCH("CP",S3187)),ISNUMBER(SEARCH("BTC",D3187))),"340",TRUE,"")</f>
        <v>340</v>
      </c>
    </row>
    <row r="3188" spans="1:20" x14ac:dyDescent="0.2">
      <c r="A3188" t="s">
        <v>4667</v>
      </c>
      <c r="B3188" t="s">
        <v>13</v>
      </c>
      <c r="C3188">
        <v>2026</v>
      </c>
      <c r="D3188" t="s">
        <v>3348</v>
      </c>
      <c r="E3188" t="s">
        <v>497</v>
      </c>
      <c r="F3188" t="s">
        <v>498</v>
      </c>
      <c r="G3188" t="s">
        <v>2811</v>
      </c>
      <c r="H3188" t="s">
        <v>2586</v>
      </c>
      <c r="I3188" t="s">
        <v>4702</v>
      </c>
      <c r="J3188" t="s">
        <v>3350</v>
      </c>
      <c r="K3188" t="s">
        <v>2761</v>
      </c>
      <c r="L3188" s="1">
        <v>8</v>
      </c>
      <c r="M3188" s="1">
        <v>180</v>
      </c>
      <c r="N3188" s="1">
        <v>0</v>
      </c>
      <c r="O3188" s="1" t="s">
        <v>2580</v>
      </c>
      <c r="P3188" s="1">
        <v>1345.79</v>
      </c>
      <c r="Q3188" s="1">
        <v>94.21</v>
      </c>
      <c r="R3188" s="1">
        <v>1440</v>
      </c>
      <c r="S3188" t="s">
        <v>2683</v>
      </c>
      <c r="T3188" t="str" cm="1">
        <f t="array" ref="T3188">_xlfn.IFS(ISNUMBER(SEARCH("CP02",S3188)),"ราชพฤกษ",ISNUMBER(SEARCH("CP03",S3188)),"บางใหญ่",ISNUMBER(SEARCH("CP04",S3188)),"บางบอน",OR(ISNUMBER(SEARCH("CP",S3188)),ISNUMBER(SEARCH("BTC",D3188))),"340",TRUE,"")</f>
        <v>340</v>
      </c>
    </row>
    <row r="3189" spans="1:20" x14ac:dyDescent="0.2">
      <c r="A3189" t="s">
        <v>4667</v>
      </c>
      <c r="B3189" t="s">
        <v>13</v>
      </c>
      <c r="C3189">
        <v>2026</v>
      </c>
      <c r="D3189" t="s">
        <v>3348</v>
      </c>
      <c r="E3189" t="s">
        <v>1901</v>
      </c>
      <c r="F3189" t="s">
        <v>1902</v>
      </c>
      <c r="G3189" t="s">
        <v>2582</v>
      </c>
      <c r="H3189" t="s">
        <v>2586</v>
      </c>
      <c r="I3189" t="s">
        <v>4702</v>
      </c>
      <c r="J3189" t="s">
        <v>3350</v>
      </c>
      <c r="K3189" t="s">
        <v>2761</v>
      </c>
      <c r="L3189" s="1">
        <v>2</v>
      </c>
      <c r="M3189" s="1">
        <v>295</v>
      </c>
      <c r="N3189" s="1">
        <v>0</v>
      </c>
      <c r="O3189" s="1" t="s">
        <v>2580</v>
      </c>
      <c r="P3189" s="1">
        <v>551.4</v>
      </c>
      <c r="Q3189" s="1">
        <v>38.6</v>
      </c>
      <c r="R3189" s="1">
        <v>590</v>
      </c>
      <c r="S3189" t="s">
        <v>2683</v>
      </c>
      <c r="T3189" t="str" cm="1">
        <f t="array" ref="T3189">_xlfn.IFS(ISNUMBER(SEARCH("CP02",S3189)),"ราชพฤกษ",ISNUMBER(SEARCH("CP03",S3189)),"บางใหญ่",ISNUMBER(SEARCH("CP04",S3189)),"บางบอน",OR(ISNUMBER(SEARCH("CP",S3189)),ISNUMBER(SEARCH("BTC",D3189))),"340",TRUE,"")</f>
        <v>340</v>
      </c>
    </row>
    <row r="3190" spans="1:20" x14ac:dyDescent="0.2">
      <c r="A3190" t="s">
        <v>4667</v>
      </c>
      <c r="B3190" t="s">
        <v>13</v>
      </c>
      <c r="C3190">
        <v>2026</v>
      </c>
      <c r="D3190" t="s">
        <v>3348</v>
      </c>
      <c r="E3190" t="s">
        <v>1617</v>
      </c>
      <c r="F3190" t="s">
        <v>1618</v>
      </c>
      <c r="G3190" t="s">
        <v>1536</v>
      </c>
      <c r="H3190" t="s">
        <v>2586</v>
      </c>
      <c r="I3190" t="s">
        <v>4703</v>
      </c>
      <c r="J3190" t="s">
        <v>3350</v>
      </c>
      <c r="K3190" t="s">
        <v>2761</v>
      </c>
      <c r="L3190" s="1">
        <v>1</v>
      </c>
      <c r="M3190" s="1">
        <v>250</v>
      </c>
      <c r="N3190" s="1">
        <v>0</v>
      </c>
      <c r="O3190" s="1" t="s">
        <v>2580</v>
      </c>
      <c r="P3190" s="1">
        <v>233.64</v>
      </c>
      <c r="Q3190" s="1">
        <v>16.36</v>
      </c>
      <c r="R3190" s="1">
        <v>250</v>
      </c>
      <c r="S3190" t="s">
        <v>2625</v>
      </c>
      <c r="T3190" t="str" cm="1">
        <f t="array" ref="T3190">_xlfn.IFS(ISNUMBER(SEARCH("CP02",S3190)),"ราชพฤกษ",ISNUMBER(SEARCH("CP03",S3190)),"บางใหญ่",ISNUMBER(SEARCH("CP04",S3190)),"บางบอน",OR(ISNUMBER(SEARCH("CP",S3190)),ISNUMBER(SEARCH("BTC",D3190))),"340",TRUE,"")</f>
        <v>340</v>
      </c>
    </row>
    <row r="3191" spans="1:20" x14ac:dyDescent="0.2">
      <c r="A3191" t="s">
        <v>4667</v>
      </c>
      <c r="B3191" t="s">
        <v>13</v>
      </c>
      <c r="C3191">
        <v>2026</v>
      </c>
      <c r="D3191" t="s">
        <v>3348</v>
      </c>
      <c r="E3191" t="s">
        <v>1571</v>
      </c>
      <c r="F3191" t="s">
        <v>1572</v>
      </c>
      <c r="G3191" t="s">
        <v>1536</v>
      </c>
      <c r="H3191" t="s">
        <v>2586</v>
      </c>
      <c r="I3191" t="s">
        <v>4703</v>
      </c>
      <c r="J3191" t="s">
        <v>3350</v>
      </c>
      <c r="K3191" t="s">
        <v>2761</v>
      </c>
      <c r="L3191" s="1">
        <v>2</v>
      </c>
      <c r="M3191" s="1">
        <v>400</v>
      </c>
      <c r="N3191" s="1">
        <v>0</v>
      </c>
      <c r="O3191" s="1" t="s">
        <v>2580</v>
      </c>
      <c r="P3191" s="1">
        <v>747.66</v>
      </c>
      <c r="Q3191" s="1">
        <v>52.34</v>
      </c>
      <c r="R3191" s="1">
        <v>800</v>
      </c>
      <c r="S3191" t="s">
        <v>2625</v>
      </c>
      <c r="T3191" t="str" cm="1">
        <f t="array" ref="T3191">_xlfn.IFS(ISNUMBER(SEARCH("CP02",S3191)),"ราชพฤกษ",ISNUMBER(SEARCH("CP03",S3191)),"บางใหญ่",ISNUMBER(SEARCH("CP04",S3191)),"บางบอน",OR(ISNUMBER(SEARCH("CP",S3191)),ISNUMBER(SEARCH("BTC",D3191))),"340",TRUE,"")</f>
        <v>340</v>
      </c>
    </row>
    <row r="3192" spans="1:20" x14ac:dyDescent="0.2">
      <c r="A3192" t="s">
        <v>4667</v>
      </c>
      <c r="B3192" t="s">
        <v>13</v>
      </c>
      <c r="C3192">
        <v>2026</v>
      </c>
      <c r="D3192" t="s">
        <v>3359</v>
      </c>
      <c r="E3192" t="s">
        <v>1545</v>
      </c>
      <c r="F3192" t="s">
        <v>1546</v>
      </c>
      <c r="G3192" t="s">
        <v>2588</v>
      </c>
      <c r="H3192" t="s">
        <v>2586</v>
      </c>
      <c r="I3192" t="s">
        <v>4704</v>
      </c>
      <c r="J3192" t="s">
        <v>3361</v>
      </c>
      <c r="K3192" t="s">
        <v>2687</v>
      </c>
      <c r="L3192" s="1">
        <v>1</v>
      </c>
      <c r="M3192" s="1">
        <v>500</v>
      </c>
      <c r="N3192" s="1">
        <v>0</v>
      </c>
      <c r="O3192" s="1" t="s">
        <v>2580</v>
      </c>
      <c r="P3192" s="1">
        <v>467.29</v>
      </c>
      <c r="Q3192" s="1">
        <v>32.71</v>
      </c>
      <c r="R3192" s="1">
        <v>500</v>
      </c>
      <c r="S3192" t="s">
        <v>2587</v>
      </c>
      <c r="T3192" t="str" cm="1">
        <f t="array" ref="T3192">_xlfn.IFS(ISNUMBER(SEARCH("CP02",S3192)),"ราชพฤกษ",ISNUMBER(SEARCH("CP03",S3192)),"บางใหญ่",ISNUMBER(SEARCH("CP04",S3192)),"บางบอน",OR(ISNUMBER(SEARCH("CP",S3192)),ISNUMBER(SEARCH("BTC",D3192))),"340",TRUE,"")</f>
        <v>ราชพฤกษ</v>
      </c>
    </row>
    <row r="3193" spans="1:20" x14ac:dyDescent="0.2">
      <c r="A3193" t="s">
        <v>4667</v>
      </c>
      <c r="B3193" t="s">
        <v>13</v>
      </c>
      <c r="C3193">
        <v>2026</v>
      </c>
      <c r="D3193" t="s">
        <v>3359</v>
      </c>
      <c r="E3193" t="s">
        <v>1545</v>
      </c>
      <c r="F3193" t="s">
        <v>1546</v>
      </c>
      <c r="G3193" t="s">
        <v>2588</v>
      </c>
      <c r="H3193" t="s">
        <v>2586</v>
      </c>
      <c r="I3193" t="s">
        <v>4705</v>
      </c>
      <c r="J3193" t="s">
        <v>3361</v>
      </c>
      <c r="K3193" t="s">
        <v>2687</v>
      </c>
      <c r="L3193" s="1">
        <v>1</v>
      </c>
      <c r="M3193" s="1">
        <v>500</v>
      </c>
      <c r="N3193" s="1">
        <v>0</v>
      </c>
      <c r="O3193" s="1" t="s">
        <v>2580</v>
      </c>
      <c r="P3193" s="1">
        <v>467.29</v>
      </c>
      <c r="Q3193" s="1">
        <v>32.71</v>
      </c>
      <c r="R3193" s="1">
        <v>500</v>
      </c>
      <c r="S3193" t="s">
        <v>2587</v>
      </c>
      <c r="T3193" t="str" cm="1">
        <f t="array" ref="T3193">_xlfn.IFS(ISNUMBER(SEARCH("CP02",S3193)),"ราชพฤกษ",ISNUMBER(SEARCH("CP03",S3193)),"บางใหญ่",ISNUMBER(SEARCH("CP04",S3193)),"บางบอน",OR(ISNUMBER(SEARCH("CP",S3193)),ISNUMBER(SEARCH("BTC",D3193))),"340",TRUE,"")</f>
        <v>ราชพฤกษ</v>
      </c>
    </row>
    <row r="3194" spans="1:20" x14ac:dyDescent="0.2">
      <c r="A3194" t="s">
        <v>4706</v>
      </c>
      <c r="B3194" t="s">
        <v>13</v>
      </c>
      <c r="C3194">
        <v>2026</v>
      </c>
      <c r="D3194" t="s">
        <v>4671</v>
      </c>
      <c r="E3194" t="s">
        <v>1537</v>
      </c>
      <c r="F3194" t="s">
        <v>1538</v>
      </c>
      <c r="G3194" t="s">
        <v>2585</v>
      </c>
      <c r="H3194" t="s">
        <v>2586</v>
      </c>
      <c r="I3194" t="s">
        <v>4707</v>
      </c>
      <c r="J3194" t="s">
        <v>4673</v>
      </c>
      <c r="K3194" t="s">
        <v>2692</v>
      </c>
      <c r="L3194" s="1">
        <v>4</v>
      </c>
      <c r="M3194" s="1">
        <v>50</v>
      </c>
      <c r="N3194" s="1">
        <v>0</v>
      </c>
      <c r="O3194" s="1" t="s">
        <v>2580</v>
      </c>
      <c r="P3194" s="1">
        <v>186.92</v>
      </c>
      <c r="Q3194" s="1">
        <v>13.08</v>
      </c>
      <c r="R3194" s="1">
        <v>200</v>
      </c>
      <c r="S3194" t="s">
        <v>2631</v>
      </c>
      <c r="T3194" t="str" cm="1">
        <f t="array" ref="T3194">_xlfn.IFS(ISNUMBER(SEARCH("CP02",S3194)),"ราชพฤกษ",ISNUMBER(SEARCH("CP03",S3194)),"บางใหญ่",ISNUMBER(SEARCH("CP04",S3194)),"บางบอน",OR(ISNUMBER(SEARCH("CP",S3194)),ISNUMBER(SEARCH("BTC",D3194))),"340",TRUE,"")</f>
        <v>บางบอน</v>
      </c>
    </row>
    <row r="3195" spans="1:20" x14ac:dyDescent="0.2">
      <c r="A3195" t="s">
        <v>4706</v>
      </c>
      <c r="B3195" t="s">
        <v>13</v>
      </c>
      <c r="C3195">
        <v>2026</v>
      </c>
      <c r="D3195" t="s">
        <v>4671</v>
      </c>
      <c r="E3195" t="s">
        <v>513</v>
      </c>
      <c r="F3195" t="s">
        <v>514</v>
      </c>
      <c r="G3195" t="s">
        <v>2582</v>
      </c>
      <c r="H3195" t="s">
        <v>2586</v>
      </c>
      <c r="I3195" t="s">
        <v>4707</v>
      </c>
      <c r="J3195" t="s">
        <v>4673</v>
      </c>
      <c r="K3195" t="s">
        <v>2692</v>
      </c>
      <c r="L3195" s="1">
        <v>1</v>
      </c>
      <c r="M3195" s="1">
        <v>250</v>
      </c>
      <c r="N3195" s="1">
        <v>0</v>
      </c>
      <c r="O3195" s="1" t="s">
        <v>2580</v>
      </c>
      <c r="P3195" s="1">
        <v>0</v>
      </c>
      <c r="Q3195" s="1">
        <v>0</v>
      </c>
      <c r="R3195" s="1">
        <v>0</v>
      </c>
      <c r="S3195" t="s">
        <v>2631</v>
      </c>
      <c r="T3195" t="str" cm="1">
        <f t="array" ref="T3195">_xlfn.IFS(ISNUMBER(SEARCH("CP02",S3195)),"ราชพฤกษ",ISNUMBER(SEARCH("CP03",S3195)),"บางใหญ่",ISNUMBER(SEARCH("CP04",S3195)),"บางบอน",OR(ISNUMBER(SEARCH("CP",S3195)),ISNUMBER(SEARCH("BTC",D3195))),"340",TRUE,"")</f>
        <v>บางบอน</v>
      </c>
    </row>
    <row r="3196" spans="1:20" x14ac:dyDescent="0.2">
      <c r="A3196" t="s">
        <v>4706</v>
      </c>
      <c r="B3196" t="s">
        <v>13</v>
      </c>
      <c r="C3196">
        <v>2026</v>
      </c>
      <c r="D3196" t="s">
        <v>4671</v>
      </c>
      <c r="E3196" t="s">
        <v>547</v>
      </c>
      <c r="F3196" t="s">
        <v>548</v>
      </c>
      <c r="G3196" t="s">
        <v>2582</v>
      </c>
      <c r="H3196" t="s">
        <v>2586</v>
      </c>
      <c r="I3196" t="s">
        <v>4707</v>
      </c>
      <c r="J3196" t="s">
        <v>4673</v>
      </c>
      <c r="K3196" t="s">
        <v>2692</v>
      </c>
      <c r="L3196" s="1">
        <v>1</v>
      </c>
      <c r="M3196" s="1">
        <v>1550</v>
      </c>
      <c r="N3196" s="1">
        <v>155</v>
      </c>
      <c r="O3196" s="1" t="s">
        <v>2580</v>
      </c>
      <c r="P3196" s="1">
        <v>1303.74</v>
      </c>
      <c r="Q3196" s="1">
        <v>91.26</v>
      </c>
      <c r="R3196" s="1">
        <v>1395</v>
      </c>
      <c r="S3196" t="s">
        <v>2631</v>
      </c>
      <c r="T3196" t="str" cm="1">
        <f t="array" ref="T3196">_xlfn.IFS(ISNUMBER(SEARCH("CP02",S3196)),"ราชพฤกษ",ISNUMBER(SEARCH("CP03",S3196)),"บางใหญ่",ISNUMBER(SEARCH("CP04",S3196)),"บางบอน",OR(ISNUMBER(SEARCH("CP",S3196)),ISNUMBER(SEARCH("BTC",D3196))),"340",TRUE,"")</f>
        <v>บางบอน</v>
      </c>
    </row>
    <row r="3197" spans="1:20" x14ac:dyDescent="0.2">
      <c r="A3197" t="s">
        <v>4706</v>
      </c>
      <c r="B3197" t="s">
        <v>13</v>
      </c>
      <c r="C3197">
        <v>2026</v>
      </c>
      <c r="D3197" t="s">
        <v>4671</v>
      </c>
      <c r="E3197" t="s">
        <v>553</v>
      </c>
      <c r="F3197" t="s">
        <v>554</v>
      </c>
      <c r="G3197" t="s">
        <v>2582</v>
      </c>
      <c r="H3197" t="s">
        <v>2586</v>
      </c>
      <c r="I3197" t="s">
        <v>4707</v>
      </c>
      <c r="J3197" t="s">
        <v>4673</v>
      </c>
      <c r="K3197" t="s">
        <v>2692</v>
      </c>
      <c r="L3197" s="1">
        <v>1</v>
      </c>
      <c r="M3197" s="1">
        <v>250</v>
      </c>
      <c r="N3197" s="1">
        <v>0</v>
      </c>
      <c r="O3197" s="1" t="s">
        <v>2580</v>
      </c>
      <c r="P3197" s="1">
        <v>233.64</v>
      </c>
      <c r="Q3197" s="1">
        <v>16.36</v>
      </c>
      <c r="R3197" s="1">
        <v>250</v>
      </c>
      <c r="S3197" t="s">
        <v>2631</v>
      </c>
      <c r="T3197" t="str" cm="1">
        <f t="array" ref="T3197">_xlfn.IFS(ISNUMBER(SEARCH("CP02",S3197)),"ราชพฤกษ",ISNUMBER(SEARCH("CP03",S3197)),"บางใหญ่",ISNUMBER(SEARCH("CP04",S3197)),"บางบอน",OR(ISNUMBER(SEARCH("CP",S3197)),ISNUMBER(SEARCH("BTC",D3197))),"340",TRUE,"")</f>
        <v>บางบอน</v>
      </c>
    </row>
    <row r="3198" spans="1:20" x14ac:dyDescent="0.2">
      <c r="A3198" t="s">
        <v>4706</v>
      </c>
      <c r="B3198" t="s">
        <v>13</v>
      </c>
      <c r="C3198">
        <v>2026</v>
      </c>
      <c r="D3198" t="s">
        <v>4671</v>
      </c>
      <c r="E3198" t="s">
        <v>155</v>
      </c>
      <c r="F3198" t="s">
        <v>156</v>
      </c>
      <c r="G3198" t="s">
        <v>2582</v>
      </c>
      <c r="H3198" t="s">
        <v>2586</v>
      </c>
      <c r="I3198" t="s">
        <v>4707</v>
      </c>
      <c r="J3198" t="s">
        <v>4673</v>
      </c>
      <c r="K3198" t="s">
        <v>2692</v>
      </c>
      <c r="L3198" s="1">
        <v>1</v>
      </c>
      <c r="M3198" s="1">
        <v>240</v>
      </c>
      <c r="N3198" s="1">
        <v>0</v>
      </c>
      <c r="O3198" s="1" t="s">
        <v>2580</v>
      </c>
      <c r="P3198" s="1">
        <v>0</v>
      </c>
      <c r="Q3198" s="1">
        <v>0</v>
      </c>
      <c r="R3198" s="1">
        <v>0</v>
      </c>
      <c r="S3198" t="s">
        <v>2631</v>
      </c>
      <c r="T3198" t="str" cm="1">
        <f t="array" ref="T3198">_xlfn.IFS(ISNUMBER(SEARCH("CP02",S3198)),"ราชพฤกษ",ISNUMBER(SEARCH("CP03",S3198)),"บางใหญ่",ISNUMBER(SEARCH("CP04",S3198)),"บางบอน",OR(ISNUMBER(SEARCH("CP",S3198)),ISNUMBER(SEARCH("BTC",D3198))),"340",TRUE,"")</f>
        <v>บางบอน</v>
      </c>
    </row>
    <row r="3199" spans="1:20" x14ac:dyDescent="0.2">
      <c r="A3199" t="s">
        <v>4706</v>
      </c>
      <c r="B3199" t="s">
        <v>13</v>
      </c>
      <c r="C3199">
        <v>2026</v>
      </c>
      <c r="D3199" t="s">
        <v>4671</v>
      </c>
      <c r="E3199" t="s">
        <v>1185</v>
      </c>
      <c r="F3199" t="s">
        <v>1186</v>
      </c>
      <c r="G3199" t="s">
        <v>2582</v>
      </c>
      <c r="H3199" t="s">
        <v>2586</v>
      </c>
      <c r="I3199" t="s">
        <v>4707</v>
      </c>
      <c r="J3199" t="s">
        <v>4673</v>
      </c>
      <c r="K3199" t="s">
        <v>2692</v>
      </c>
      <c r="L3199" s="1">
        <v>1</v>
      </c>
      <c r="M3199" s="1">
        <v>20</v>
      </c>
      <c r="N3199" s="1">
        <v>0</v>
      </c>
      <c r="O3199" s="1" t="s">
        <v>2580</v>
      </c>
      <c r="P3199" s="1">
        <v>18.690000000000001</v>
      </c>
      <c r="Q3199" s="1">
        <v>1.31</v>
      </c>
      <c r="R3199" s="1">
        <v>20</v>
      </c>
      <c r="S3199" t="s">
        <v>2631</v>
      </c>
      <c r="T3199" t="str" cm="1">
        <f t="array" ref="T3199">_xlfn.IFS(ISNUMBER(SEARCH("CP02",S3199)),"ราชพฤกษ",ISNUMBER(SEARCH("CP03",S3199)),"บางใหญ่",ISNUMBER(SEARCH("CP04",S3199)),"บางบอน",OR(ISNUMBER(SEARCH("CP",S3199)),ISNUMBER(SEARCH("BTC",D3199))),"340",TRUE,"")</f>
        <v>บางบอน</v>
      </c>
    </row>
    <row r="3200" spans="1:20" x14ac:dyDescent="0.2">
      <c r="A3200" t="s">
        <v>4706</v>
      </c>
      <c r="B3200" t="s">
        <v>13</v>
      </c>
      <c r="C3200">
        <v>2026</v>
      </c>
      <c r="D3200" t="s">
        <v>4708</v>
      </c>
      <c r="E3200" t="s">
        <v>1545</v>
      </c>
      <c r="F3200" t="s">
        <v>1546</v>
      </c>
      <c r="G3200" t="s">
        <v>2588</v>
      </c>
      <c r="H3200" t="s">
        <v>2586</v>
      </c>
      <c r="I3200" t="s">
        <v>4709</v>
      </c>
      <c r="J3200" t="s">
        <v>4710</v>
      </c>
      <c r="K3200" t="s">
        <v>2603</v>
      </c>
      <c r="L3200" s="1">
        <v>1</v>
      </c>
      <c r="M3200" s="1">
        <v>500</v>
      </c>
      <c r="N3200" s="1">
        <v>0</v>
      </c>
      <c r="O3200" s="1" t="s">
        <v>2580</v>
      </c>
      <c r="P3200" s="1">
        <v>467.29</v>
      </c>
      <c r="Q3200" s="1">
        <v>32.71</v>
      </c>
      <c r="R3200" s="1">
        <v>500</v>
      </c>
      <c r="S3200" t="s">
        <v>2606</v>
      </c>
      <c r="T3200" t="str" cm="1">
        <f t="array" ref="T3200">_xlfn.IFS(ISNUMBER(SEARCH("CP02",S3200)),"ราชพฤกษ",ISNUMBER(SEARCH("CP03",S3200)),"บางใหญ่",ISNUMBER(SEARCH("CP04",S3200)),"บางบอน",OR(ISNUMBER(SEARCH("CP",S3200)),ISNUMBER(SEARCH("BTC",D3200))),"340",TRUE,"")</f>
        <v>บางใหญ่</v>
      </c>
    </row>
    <row r="3201" spans="1:20" x14ac:dyDescent="0.2">
      <c r="A3201" t="s">
        <v>4706</v>
      </c>
      <c r="B3201" t="s">
        <v>13</v>
      </c>
      <c r="C3201">
        <v>2026</v>
      </c>
      <c r="D3201" t="s">
        <v>4711</v>
      </c>
      <c r="E3201" t="s">
        <v>525</v>
      </c>
      <c r="F3201" t="s">
        <v>526</v>
      </c>
      <c r="G3201" t="s">
        <v>2582</v>
      </c>
      <c r="H3201" t="s">
        <v>2586</v>
      </c>
      <c r="I3201" t="s">
        <v>4712</v>
      </c>
      <c r="J3201" t="s">
        <v>4713</v>
      </c>
      <c r="K3201" t="s">
        <v>2603</v>
      </c>
      <c r="L3201" s="1">
        <v>1</v>
      </c>
      <c r="M3201" s="1">
        <v>1150</v>
      </c>
      <c r="N3201" s="1">
        <v>0</v>
      </c>
      <c r="O3201" s="1" t="s">
        <v>2580</v>
      </c>
      <c r="P3201" s="1">
        <v>1074.77</v>
      </c>
      <c r="Q3201" s="1">
        <v>75.23</v>
      </c>
      <c r="R3201" s="1">
        <v>1150</v>
      </c>
      <c r="S3201" t="s">
        <v>2605</v>
      </c>
      <c r="T3201" t="str" cm="1">
        <f t="array" ref="T3201">_xlfn.IFS(ISNUMBER(SEARCH("CP02",S3201)),"ราชพฤกษ",ISNUMBER(SEARCH("CP03",S3201)),"บางใหญ่",ISNUMBER(SEARCH("CP04",S3201)),"บางบอน",OR(ISNUMBER(SEARCH("CP",S3201)),ISNUMBER(SEARCH("BTC",D3201))),"340",TRUE,"")</f>
        <v>บางใหญ่</v>
      </c>
    </row>
    <row r="3202" spans="1:20" x14ac:dyDescent="0.2">
      <c r="A3202" t="s">
        <v>4706</v>
      </c>
      <c r="B3202" t="s">
        <v>13</v>
      </c>
      <c r="C3202">
        <v>2026</v>
      </c>
      <c r="D3202" t="s">
        <v>4711</v>
      </c>
      <c r="E3202" t="s">
        <v>523</v>
      </c>
      <c r="F3202" t="s">
        <v>524</v>
      </c>
      <c r="G3202" t="s">
        <v>2582</v>
      </c>
      <c r="H3202" t="s">
        <v>2586</v>
      </c>
      <c r="I3202" t="s">
        <v>4712</v>
      </c>
      <c r="J3202" t="s">
        <v>4713</v>
      </c>
      <c r="K3202" t="s">
        <v>2603</v>
      </c>
      <c r="L3202" s="1">
        <v>1</v>
      </c>
      <c r="M3202" s="1">
        <v>175</v>
      </c>
      <c r="N3202" s="1">
        <v>0</v>
      </c>
      <c r="O3202" s="1" t="s">
        <v>2580</v>
      </c>
      <c r="P3202" s="1">
        <v>0</v>
      </c>
      <c r="Q3202" s="1">
        <v>0</v>
      </c>
      <c r="R3202" s="1">
        <v>0</v>
      </c>
      <c r="S3202" t="s">
        <v>2605</v>
      </c>
      <c r="T3202" t="str" cm="1">
        <f t="array" ref="T3202">_xlfn.IFS(ISNUMBER(SEARCH("CP02",S3202)),"ราชพฤกษ",ISNUMBER(SEARCH("CP03",S3202)),"บางใหญ่",ISNUMBER(SEARCH("CP04",S3202)),"บางบอน",OR(ISNUMBER(SEARCH("CP",S3202)),ISNUMBER(SEARCH("BTC",D3202))),"340",TRUE,"")</f>
        <v>บางใหญ่</v>
      </c>
    </row>
    <row r="3203" spans="1:20" x14ac:dyDescent="0.2">
      <c r="A3203" t="s">
        <v>4706</v>
      </c>
      <c r="B3203" t="s">
        <v>13</v>
      </c>
      <c r="C3203">
        <v>2026</v>
      </c>
      <c r="D3203" t="s">
        <v>4711</v>
      </c>
      <c r="E3203" t="s">
        <v>157</v>
      </c>
      <c r="F3203" t="s">
        <v>158</v>
      </c>
      <c r="G3203" t="s">
        <v>2582</v>
      </c>
      <c r="H3203" t="s">
        <v>2586</v>
      </c>
      <c r="I3203" t="s">
        <v>4712</v>
      </c>
      <c r="J3203" t="s">
        <v>4713</v>
      </c>
      <c r="K3203" t="s">
        <v>2603</v>
      </c>
      <c r="L3203" s="1">
        <v>1</v>
      </c>
      <c r="M3203" s="1">
        <v>330</v>
      </c>
      <c r="N3203" s="1">
        <v>0</v>
      </c>
      <c r="O3203" s="1" t="s">
        <v>2580</v>
      </c>
      <c r="P3203" s="1">
        <v>0</v>
      </c>
      <c r="Q3203" s="1">
        <v>0</v>
      </c>
      <c r="R3203" s="1">
        <v>0</v>
      </c>
      <c r="S3203" t="s">
        <v>2605</v>
      </c>
      <c r="T3203" t="str" cm="1">
        <f t="array" ref="T3203">_xlfn.IFS(ISNUMBER(SEARCH("CP02",S3203)),"ราชพฤกษ",ISNUMBER(SEARCH("CP03",S3203)),"บางใหญ่",ISNUMBER(SEARCH("CP04",S3203)),"บางบอน",OR(ISNUMBER(SEARCH("CP",S3203)),ISNUMBER(SEARCH("BTC",D3203))),"340",TRUE,"")</f>
        <v>บางใหญ่</v>
      </c>
    </row>
    <row r="3204" spans="1:20" x14ac:dyDescent="0.2">
      <c r="A3204" t="s">
        <v>4706</v>
      </c>
      <c r="B3204" t="s">
        <v>13</v>
      </c>
      <c r="C3204">
        <v>2026</v>
      </c>
      <c r="D3204" t="s">
        <v>4711</v>
      </c>
      <c r="E3204" t="s">
        <v>1187</v>
      </c>
      <c r="F3204" t="s">
        <v>1188</v>
      </c>
      <c r="G3204" t="s">
        <v>2582</v>
      </c>
      <c r="H3204" t="s">
        <v>2586</v>
      </c>
      <c r="I3204" t="s">
        <v>4712</v>
      </c>
      <c r="J3204" t="s">
        <v>4713</v>
      </c>
      <c r="K3204" t="s">
        <v>2603</v>
      </c>
      <c r="L3204" s="1">
        <v>1</v>
      </c>
      <c r="M3204" s="1">
        <v>20</v>
      </c>
      <c r="N3204" s="1">
        <v>0</v>
      </c>
      <c r="O3204" s="1" t="s">
        <v>2580</v>
      </c>
      <c r="P3204" s="1">
        <v>18.690000000000001</v>
      </c>
      <c r="Q3204" s="1">
        <v>1.31</v>
      </c>
      <c r="R3204" s="1">
        <v>20</v>
      </c>
      <c r="S3204" t="s">
        <v>2605</v>
      </c>
      <c r="T3204" t="str" cm="1">
        <f t="array" ref="T3204">_xlfn.IFS(ISNUMBER(SEARCH("CP02",S3204)),"ราชพฤกษ",ISNUMBER(SEARCH("CP03",S3204)),"บางใหญ่",ISNUMBER(SEARCH("CP04",S3204)),"บางบอน",OR(ISNUMBER(SEARCH("CP",S3204)),ISNUMBER(SEARCH("BTC",D3204))),"340",TRUE,"")</f>
        <v>บางใหญ่</v>
      </c>
    </row>
    <row r="3205" spans="1:20" x14ac:dyDescent="0.2">
      <c r="A3205" t="s">
        <v>4706</v>
      </c>
      <c r="B3205" t="s">
        <v>13</v>
      </c>
      <c r="C3205">
        <v>2026</v>
      </c>
      <c r="D3205" t="s">
        <v>4714</v>
      </c>
      <c r="E3205" t="s">
        <v>547</v>
      </c>
      <c r="F3205" t="s">
        <v>548</v>
      </c>
      <c r="G3205" t="s">
        <v>2582</v>
      </c>
      <c r="H3205" t="s">
        <v>2586</v>
      </c>
      <c r="I3205" t="s">
        <v>4715</v>
      </c>
      <c r="J3205" t="s">
        <v>4716</v>
      </c>
      <c r="K3205" t="s">
        <v>2702</v>
      </c>
      <c r="L3205" s="1">
        <v>1</v>
      </c>
      <c r="M3205" s="1">
        <v>1550</v>
      </c>
      <c r="N3205" s="1">
        <v>0</v>
      </c>
      <c r="O3205" s="1" t="s">
        <v>2580</v>
      </c>
      <c r="P3205" s="1">
        <v>1448.6</v>
      </c>
      <c r="Q3205" s="1">
        <v>101.4</v>
      </c>
      <c r="R3205" s="1">
        <v>1550</v>
      </c>
      <c r="S3205" t="s">
        <v>2605</v>
      </c>
      <c r="T3205" t="str" cm="1">
        <f t="array" ref="T3205">_xlfn.IFS(ISNUMBER(SEARCH("CP02",S3205)),"ราชพฤกษ",ISNUMBER(SEARCH("CP03",S3205)),"บางใหญ่",ISNUMBER(SEARCH("CP04",S3205)),"บางบอน",OR(ISNUMBER(SEARCH("CP",S3205)),ISNUMBER(SEARCH("BTC",D3205))),"340",TRUE,"")</f>
        <v>บางใหญ่</v>
      </c>
    </row>
    <row r="3206" spans="1:20" x14ac:dyDescent="0.2">
      <c r="A3206" t="s">
        <v>4706</v>
      </c>
      <c r="B3206" t="s">
        <v>13</v>
      </c>
      <c r="C3206">
        <v>2026</v>
      </c>
      <c r="D3206" t="s">
        <v>4714</v>
      </c>
      <c r="E3206" t="s">
        <v>513</v>
      </c>
      <c r="F3206" t="s">
        <v>514</v>
      </c>
      <c r="G3206" t="s">
        <v>2582</v>
      </c>
      <c r="H3206" t="s">
        <v>2586</v>
      </c>
      <c r="I3206" t="s">
        <v>4715</v>
      </c>
      <c r="J3206" t="s">
        <v>4716</v>
      </c>
      <c r="K3206" t="s">
        <v>2702</v>
      </c>
      <c r="L3206" s="1">
        <v>1</v>
      </c>
      <c r="M3206" s="1">
        <v>250</v>
      </c>
      <c r="N3206" s="1">
        <v>0</v>
      </c>
      <c r="O3206" s="1" t="s">
        <v>2580</v>
      </c>
      <c r="P3206" s="1">
        <v>0</v>
      </c>
      <c r="Q3206" s="1">
        <v>0</v>
      </c>
      <c r="R3206" s="1">
        <v>0</v>
      </c>
      <c r="S3206" t="s">
        <v>2605</v>
      </c>
      <c r="T3206" t="str" cm="1">
        <f t="array" ref="T3206">_xlfn.IFS(ISNUMBER(SEARCH("CP02",S3206)),"ราชพฤกษ",ISNUMBER(SEARCH("CP03",S3206)),"บางใหญ่",ISNUMBER(SEARCH("CP04",S3206)),"บางบอน",OR(ISNUMBER(SEARCH("CP",S3206)),ISNUMBER(SEARCH("BTC",D3206))),"340",TRUE,"")</f>
        <v>บางใหญ่</v>
      </c>
    </row>
    <row r="3207" spans="1:20" x14ac:dyDescent="0.2">
      <c r="A3207" t="s">
        <v>4706</v>
      </c>
      <c r="B3207" t="s">
        <v>13</v>
      </c>
      <c r="C3207">
        <v>2026</v>
      </c>
      <c r="D3207" t="s">
        <v>4714</v>
      </c>
      <c r="E3207" t="s">
        <v>145</v>
      </c>
      <c r="F3207" t="s">
        <v>146</v>
      </c>
      <c r="G3207" t="s">
        <v>2582</v>
      </c>
      <c r="H3207" t="s">
        <v>2586</v>
      </c>
      <c r="I3207" t="s">
        <v>4715</v>
      </c>
      <c r="J3207" t="s">
        <v>4716</v>
      </c>
      <c r="K3207" t="s">
        <v>2702</v>
      </c>
      <c r="L3207" s="1">
        <v>1</v>
      </c>
      <c r="M3207" s="1">
        <v>220</v>
      </c>
      <c r="N3207" s="1">
        <v>0</v>
      </c>
      <c r="O3207" s="1" t="s">
        <v>2580</v>
      </c>
      <c r="P3207" s="1">
        <v>205.61</v>
      </c>
      <c r="Q3207" s="1">
        <v>14.39</v>
      </c>
      <c r="R3207" s="1">
        <v>220</v>
      </c>
      <c r="S3207" t="s">
        <v>2605</v>
      </c>
      <c r="T3207" t="str" cm="1">
        <f t="array" ref="T3207">_xlfn.IFS(ISNUMBER(SEARCH("CP02",S3207)),"ราชพฤกษ",ISNUMBER(SEARCH("CP03",S3207)),"บางใหญ่",ISNUMBER(SEARCH("CP04",S3207)),"บางบอน",OR(ISNUMBER(SEARCH("CP",S3207)),ISNUMBER(SEARCH("BTC",D3207))),"340",TRUE,"")</f>
        <v>บางใหญ่</v>
      </c>
    </row>
    <row r="3208" spans="1:20" x14ac:dyDescent="0.2">
      <c r="A3208" t="s">
        <v>4706</v>
      </c>
      <c r="B3208" t="s">
        <v>13</v>
      </c>
      <c r="C3208">
        <v>2026</v>
      </c>
      <c r="D3208" t="s">
        <v>4714</v>
      </c>
      <c r="E3208" t="s">
        <v>1185</v>
      </c>
      <c r="F3208" t="s">
        <v>1186</v>
      </c>
      <c r="G3208" t="s">
        <v>2582</v>
      </c>
      <c r="H3208" t="s">
        <v>2586</v>
      </c>
      <c r="I3208" t="s">
        <v>4715</v>
      </c>
      <c r="J3208" t="s">
        <v>4716</v>
      </c>
      <c r="K3208" t="s">
        <v>2702</v>
      </c>
      <c r="L3208" s="1">
        <v>1</v>
      </c>
      <c r="M3208" s="1">
        <v>20</v>
      </c>
      <c r="N3208" s="1">
        <v>0</v>
      </c>
      <c r="O3208" s="1" t="s">
        <v>2580</v>
      </c>
      <c r="P3208" s="1">
        <v>18.690000000000001</v>
      </c>
      <c r="Q3208" s="1">
        <v>1.31</v>
      </c>
      <c r="R3208" s="1">
        <v>20</v>
      </c>
      <c r="S3208" t="s">
        <v>2605</v>
      </c>
      <c r="T3208" t="str" cm="1">
        <f t="array" ref="T3208">_xlfn.IFS(ISNUMBER(SEARCH("CP02",S3208)),"ราชพฤกษ",ISNUMBER(SEARCH("CP03",S3208)),"บางใหญ่",ISNUMBER(SEARCH("CP04",S3208)),"บางบอน",OR(ISNUMBER(SEARCH("CP",S3208)),ISNUMBER(SEARCH("BTC",D3208))),"340",TRUE,"")</f>
        <v>บางใหญ่</v>
      </c>
    </row>
    <row r="3209" spans="1:20" x14ac:dyDescent="0.2">
      <c r="A3209" t="s">
        <v>4706</v>
      </c>
      <c r="B3209" t="s">
        <v>13</v>
      </c>
      <c r="C3209">
        <v>2026</v>
      </c>
      <c r="D3209" t="s">
        <v>4717</v>
      </c>
      <c r="E3209" t="s">
        <v>477</v>
      </c>
      <c r="F3209" t="s">
        <v>478</v>
      </c>
      <c r="G3209" t="s">
        <v>2582</v>
      </c>
      <c r="H3209" t="s">
        <v>2586</v>
      </c>
      <c r="I3209" t="s">
        <v>4718</v>
      </c>
      <c r="J3209" t="s">
        <v>4719</v>
      </c>
      <c r="K3209" t="s">
        <v>2603</v>
      </c>
      <c r="L3209" s="1">
        <v>1</v>
      </c>
      <c r="M3209" s="1">
        <v>2460</v>
      </c>
      <c r="N3209" s="1">
        <v>0</v>
      </c>
      <c r="O3209" s="1" t="s">
        <v>2580</v>
      </c>
      <c r="P3209" s="1">
        <v>2299.0700000000002</v>
      </c>
      <c r="Q3209" s="1">
        <v>160.93</v>
      </c>
      <c r="R3209" s="1">
        <v>2460</v>
      </c>
      <c r="S3209" t="s">
        <v>2605</v>
      </c>
      <c r="T3209" t="str" cm="1">
        <f t="array" ref="T3209">_xlfn.IFS(ISNUMBER(SEARCH("CP02",S3209)),"ราชพฤกษ",ISNUMBER(SEARCH("CP03",S3209)),"บางใหญ่",ISNUMBER(SEARCH("CP04",S3209)),"บางบอน",OR(ISNUMBER(SEARCH("CP",S3209)),ISNUMBER(SEARCH("BTC",D3209))),"340",TRUE,"")</f>
        <v>บางใหญ่</v>
      </c>
    </row>
    <row r="3210" spans="1:20" x14ac:dyDescent="0.2">
      <c r="A3210" t="s">
        <v>4706</v>
      </c>
      <c r="B3210" t="s">
        <v>13</v>
      </c>
      <c r="C3210">
        <v>2026</v>
      </c>
      <c r="D3210" t="s">
        <v>4717</v>
      </c>
      <c r="E3210" t="s">
        <v>475</v>
      </c>
      <c r="F3210" t="s">
        <v>476</v>
      </c>
      <c r="G3210" t="s">
        <v>2582</v>
      </c>
      <c r="H3210" t="s">
        <v>2586</v>
      </c>
      <c r="I3210" t="s">
        <v>4718</v>
      </c>
      <c r="J3210" t="s">
        <v>4719</v>
      </c>
      <c r="K3210" t="s">
        <v>2603</v>
      </c>
      <c r="L3210" s="1">
        <v>1</v>
      </c>
      <c r="M3210" s="1">
        <v>620</v>
      </c>
      <c r="N3210" s="1">
        <v>0</v>
      </c>
      <c r="O3210" s="1" t="s">
        <v>2580</v>
      </c>
      <c r="P3210" s="1">
        <v>0</v>
      </c>
      <c r="Q3210" s="1">
        <v>0</v>
      </c>
      <c r="R3210" s="1">
        <v>0</v>
      </c>
      <c r="S3210" t="s">
        <v>2605</v>
      </c>
      <c r="T3210" t="str" cm="1">
        <f t="array" ref="T3210">_xlfn.IFS(ISNUMBER(SEARCH("CP02",S3210)),"ราชพฤกษ",ISNUMBER(SEARCH("CP03",S3210)),"บางใหญ่",ISNUMBER(SEARCH("CP04",S3210)),"บางบอน",OR(ISNUMBER(SEARCH("CP",S3210)),ISNUMBER(SEARCH("BTC",D3210))),"340",TRUE,"")</f>
        <v>บางใหญ่</v>
      </c>
    </row>
    <row r="3211" spans="1:20" x14ac:dyDescent="0.2">
      <c r="A3211" t="s">
        <v>4706</v>
      </c>
      <c r="B3211" t="s">
        <v>13</v>
      </c>
      <c r="C3211">
        <v>2026</v>
      </c>
      <c r="D3211" t="s">
        <v>4717</v>
      </c>
      <c r="E3211" t="s">
        <v>107</v>
      </c>
      <c r="F3211" t="s">
        <v>108</v>
      </c>
      <c r="G3211" t="s">
        <v>2582</v>
      </c>
      <c r="H3211" t="s">
        <v>2586</v>
      </c>
      <c r="I3211" t="s">
        <v>4718</v>
      </c>
      <c r="J3211" t="s">
        <v>4719</v>
      </c>
      <c r="K3211" t="s">
        <v>2603</v>
      </c>
      <c r="L3211" s="1">
        <v>1</v>
      </c>
      <c r="M3211" s="1">
        <v>220</v>
      </c>
      <c r="N3211" s="1">
        <v>0</v>
      </c>
      <c r="O3211" s="1" t="s">
        <v>2580</v>
      </c>
      <c r="P3211" s="1">
        <v>205.61</v>
      </c>
      <c r="Q3211" s="1">
        <v>14.39</v>
      </c>
      <c r="R3211" s="1">
        <v>220</v>
      </c>
      <c r="S3211" t="s">
        <v>2605</v>
      </c>
      <c r="T3211" t="str" cm="1">
        <f t="array" ref="T3211">_xlfn.IFS(ISNUMBER(SEARCH("CP02",S3211)),"ราชพฤกษ",ISNUMBER(SEARCH("CP03",S3211)),"บางใหญ่",ISNUMBER(SEARCH("CP04",S3211)),"บางบอน",OR(ISNUMBER(SEARCH("CP",S3211)),ISNUMBER(SEARCH("BTC",D3211))),"340",TRUE,"")</f>
        <v>บางใหญ่</v>
      </c>
    </row>
    <row r="3212" spans="1:20" x14ac:dyDescent="0.2">
      <c r="A3212" t="s">
        <v>4706</v>
      </c>
      <c r="B3212" t="s">
        <v>13</v>
      </c>
      <c r="C3212">
        <v>2026</v>
      </c>
      <c r="D3212" t="s">
        <v>4717</v>
      </c>
      <c r="E3212" t="s">
        <v>1185</v>
      </c>
      <c r="F3212" t="s">
        <v>1186</v>
      </c>
      <c r="G3212" t="s">
        <v>2582</v>
      </c>
      <c r="H3212" t="s">
        <v>2586</v>
      </c>
      <c r="I3212" t="s">
        <v>4718</v>
      </c>
      <c r="J3212" t="s">
        <v>4719</v>
      </c>
      <c r="K3212" t="s">
        <v>2603</v>
      </c>
      <c r="L3212" s="1">
        <v>1</v>
      </c>
      <c r="M3212" s="1">
        <v>20</v>
      </c>
      <c r="N3212" s="1">
        <v>0</v>
      </c>
      <c r="O3212" s="1" t="s">
        <v>2580</v>
      </c>
      <c r="P3212" s="1">
        <v>18.690000000000001</v>
      </c>
      <c r="Q3212" s="1">
        <v>1.31</v>
      </c>
      <c r="R3212" s="1">
        <v>20</v>
      </c>
      <c r="S3212" t="s">
        <v>2605</v>
      </c>
      <c r="T3212" t="str" cm="1">
        <f t="array" ref="T3212">_xlfn.IFS(ISNUMBER(SEARCH("CP02",S3212)),"ราชพฤกษ",ISNUMBER(SEARCH("CP03",S3212)),"บางใหญ่",ISNUMBER(SEARCH("CP04",S3212)),"บางบอน",OR(ISNUMBER(SEARCH("CP",S3212)),ISNUMBER(SEARCH("BTC",D3212))),"340",TRUE,"")</f>
        <v>บางใหญ่</v>
      </c>
    </row>
    <row r="3213" spans="1:20" x14ac:dyDescent="0.2">
      <c r="A3213" t="s">
        <v>4706</v>
      </c>
      <c r="B3213" t="s">
        <v>13</v>
      </c>
      <c r="C3213">
        <v>2026</v>
      </c>
      <c r="D3213" t="s">
        <v>3551</v>
      </c>
      <c r="E3213" t="s">
        <v>1547</v>
      </c>
      <c r="F3213" t="s">
        <v>1548</v>
      </c>
      <c r="G3213" t="s">
        <v>2588</v>
      </c>
      <c r="H3213" t="s">
        <v>2586</v>
      </c>
      <c r="I3213" t="s">
        <v>4720</v>
      </c>
      <c r="J3213" t="s">
        <v>3553</v>
      </c>
      <c r="K3213" t="s">
        <v>2603</v>
      </c>
      <c r="L3213" s="1">
        <v>1</v>
      </c>
      <c r="M3213" s="1">
        <v>400</v>
      </c>
      <c r="N3213" s="1">
        <v>100</v>
      </c>
      <c r="O3213" s="1" t="s">
        <v>2580</v>
      </c>
      <c r="P3213" s="1">
        <v>280.37</v>
      </c>
      <c r="Q3213" s="1">
        <v>19.63</v>
      </c>
      <c r="R3213" s="1">
        <v>300</v>
      </c>
      <c r="S3213" t="s">
        <v>2606</v>
      </c>
      <c r="T3213" t="str" cm="1">
        <f t="array" ref="T3213">_xlfn.IFS(ISNUMBER(SEARCH("CP02",S3213)),"ราชพฤกษ",ISNUMBER(SEARCH("CP03",S3213)),"บางใหญ่",ISNUMBER(SEARCH("CP04",S3213)),"บางบอน",OR(ISNUMBER(SEARCH("CP",S3213)),ISNUMBER(SEARCH("BTC",D3213))),"340",TRUE,"")</f>
        <v>บางใหญ่</v>
      </c>
    </row>
    <row r="3214" spans="1:20" x14ac:dyDescent="0.2">
      <c r="A3214" t="s">
        <v>4706</v>
      </c>
      <c r="B3214" t="s">
        <v>13</v>
      </c>
      <c r="C3214">
        <v>2026</v>
      </c>
      <c r="D3214" t="s">
        <v>4721</v>
      </c>
      <c r="E3214" t="s">
        <v>1547</v>
      </c>
      <c r="F3214" t="s">
        <v>1548</v>
      </c>
      <c r="G3214" t="s">
        <v>2588</v>
      </c>
      <c r="H3214" t="s">
        <v>2586</v>
      </c>
      <c r="I3214" t="s">
        <v>4722</v>
      </c>
      <c r="J3214" t="s">
        <v>4723</v>
      </c>
      <c r="K3214" t="s">
        <v>2603</v>
      </c>
      <c r="L3214" s="1">
        <v>1</v>
      </c>
      <c r="M3214" s="1">
        <v>400</v>
      </c>
      <c r="N3214" s="1">
        <v>0</v>
      </c>
      <c r="O3214" s="1" t="s">
        <v>2580</v>
      </c>
      <c r="P3214" s="1">
        <v>373.83</v>
      </c>
      <c r="Q3214" s="1">
        <v>26.17</v>
      </c>
      <c r="R3214" s="1">
        <v>400</v>
      </c>
      <c r="S3214" t="s">
        <v>2606</v>
      </c>
      <c r="T3214" t="str" cm="1">
        <f t="array" ref="T3214">_xlfn.IFS(ISNUMBER(SEARCH("CP02",S3214)),"ราชพฤกษ",ISNUMBER(SEARCH("CP03",S3214)),"บางใหญ่",ISNUMBER(SEARCH("CP04",S3214)),"บางบอน",OR(ISNUMBER(SEARCH("CP",S3214)),ISNUMBER(SEARCH("BTC",D3214))),"340",TRUE,"")</f>
        <v>บางใหญ่</v>
      </c>
    </row>
    <row r="3215" spans="1:20" x14ac:dyDescent="0.2">
      <c r="A3215" t="s">
        <v>4706</v>
      </c>
      <c r="B3215" t="s">
        <v>13</v>
      </c>
      <c r="C3215">
        <v>2026</v>
      </c>
      <c r="D3215" t="s">
        <v>4724</v>
      </c>
      <c r="E3215" t="s">
        <v>1729</v>
      </c>
      <c r="F3215" t="s">
        <v>1730</v>
      </c>
      <c r="G3215" t="s">
        <v>2811</v>
      </c>
      <c r="H3215" t="s">
        <v>2586</v>
      </c>
      <c r="I3215" t="s">
        <v>4725</v>
      </c>
      <c r="J3215" t="s">
        <v>4726</v>
      </c>
      <c r="K3215" t="s">
        <v>2624</v>
      </c>
      <c r="L3215" s="1">
        <v>1</v>
      </c>
      <c r="M3215" s="1">
        <v>3300</v>
      </c>
      <c r="N3215" s="1">
        <v>0</v>
      </c>
      <c r="O3215" s="1" t="s">
        <v>2580</v>
      </c>
      <c r="P3215" s="1">
        <v>3084.11</v>
      </c>
      <c r="Q3215" s="1">
        <v>215.89</v>
      </c>
      <c r="R3215" s="1">
        <v>3300</v>
      </c>
      <c r="S3215" t="s">
        <v>2683</v>
      </c>
      <c r="T3215" t="str" cm="1">
        <f t="array" ref="T3215">_xlfn.IFS(ISNUMBER(SEARCH("CP02",S3215)),"ราชพฤกษ",ISNUMBER(SEARCH("CP03",S3215)),"บางใหญ่",ISNUMBER(SEARCH("CP04",S3215)),"บางบอน",OR(ISNUMBER(SEARCH("CP",S3215)),ISNUMBER(SEARCH("BTC",D3215))),"340",TRUE,"")</f>
        <v>340</v>
      </c>
    </row>
    <row r="3216" spans="1:20" x14ac:dyDescent="0.2">
      <c r="A3216" t="s">
        <v>4706</v>
      </c>
      <c r="B3216" t="s">
        <v>13</v>
      </c>
      <c r="C3216">
        <v>2026</v>
      </c>
      <c r="D3216" t="s">
        <v>4724</v>
      </c>
      <c r="E3216" t="s">
        <v>1599</v>
      </c>
      <c r="F3216" t="s">
        <v>1600</v>
      </c>
      <c r="G3216" t="s">
        <v>1536</v>
      </c>
      <c r="H3216" t="s">
        <v>2586</v>
      </c>
      <c r="I3216" t="s">
        <v>4725</v>
      </c>
      <c r="J3216" t="s">
        <v>4726</v>
      </c>
      <c r="K3216" t="s">
        <v>2624</v>
      </c>
      <c r="L3216" s="1">
        <v>1</v>
      </c>
      <c r="M3216" s="1">
        <v>2000</v>
      </c>
      <c r="N3216" s="1">
        <v>0</v>
      </c>
      <c r="O3216" s="1" t="s">
        <v>2580</v>
      </c>
      <c r="P3216" s="1">
        <v>1869.16</v>
      </c>
      <c r="Q3216" s="1">
        <v>130.84</v>
      </c>
      <c r="R3216" s="1">
        <v>2000</v>
      </c>
      <c r="S3216" t="s">
        <v>2625</v>
      </c>
      <c r="T3216" t="str" cm="1">
        <f t="array" ref="T3216">_xlfn.IFS(ISNUMBER(SEARCH("CP02",S3216)),"ราชพฤกษ",ISNUMBER(SEARCH("CP03",S3216)),"บางใหญ่",ISNUMBER(SEARCH("CP04",S3216)),"บางบอน",OR(ISNUMBER(SEARCH("CP",S3216)),ISNUMBER(SEARCH("BTC",D3216))),"340",TRUE,"")</f>
        <v>340</v>
      </c>
    </row>
    <row r="3217" spans="1:20" x14ac:dyDescent="0.2">
      <c r="A3217" t="s">
        <v>4706</v>
      </c>
      <c r="B3217" t="s">
        <v>13</v>
      </c>
      <c r="C3217">
        <v>2026</v>
      </c>
      <c r="D3217" t="s">
        <v>4727</v>
      </c>
      <c r="E3217" t="s">
        <v>1713</v>
      </c>
      <c r="F3217" t="s">
        <v>1714</v>
      </c>
      <c r="G3217" t="s">
        <v>2632</v>
      </c>
      <c r="H3217" t="s">
        <v>2586</v>
      </c>
      <c r="I3217" t="s">
        <v>4728</v>
      </c>
      <c r="J3217" t="s">
        <v>4729</v>
      </c>
      <c r="K3217" t="s">
        <v>2800</v>
      </c>
      <c r="L3217" s="1">
        <v>1</v>
      </c>
      <c r="M3217" s="1">
        <v>10960</v>
      </c>
      <c r="N3217" s="1">
        <v>548</v>
      </c>
      <c r="O3217" s="1" t="s">
        <v>2580</v>
      </c>
      <c r="P3217" s="1">
        <v>9730.84</v>
      </c>
      <c r="Q3217" s="1">
        <v>681.16</v>
      </c>
      <c r="R3217" s="1">
        <v>10412</v>
      </c>
      <c r="S3217" t="s">
        <v>2683</v>
      </c>
      <c r="T3217" t="str" cm="1">
        <f t="array" ref="T3217">_xlfn.IFS(ISNUMBER(SEARCH("CP02",S3217)),"ราชพฤกษ",ISNUMBER(SEARCH("CP03",S3217)),"บางใหญ่",ISNUMBER(SEARCH("CP04",S3217)),"บางบอน",OR(ISNUMBER(SEARCH("CP",S3217)),ISNUMBER(SEARCH("BTC",D3217))),"340",TRUE,"")</f>
        <v>340</v>
      </c>
    </row>
    <row r="3218" spans="1:20" x14ac:dyDescent="0.2">
      <c r="A3218" t="s">
        <v>4706</v>
      </c>
      <c r="B3218" t="s">
        <v>13</v>
      </c>
      <c r="C3218">
        <v>2026</v>
      </c>
      <c r="D3218" t="s">
        <v>4727</v>
      </c>
      <c r="E3218" t="s">
        <v>497</v>
      </c>
      <c r="F3218" t="s">
        <v>498</v>
      </c>
      <c r="G3218" t="s">
        <v>2811</v>
      </c>
      <c r="H3218" t="s">
        <v>2586</v>
      </c>
      <c r="I3218" t="s">
        <v>4728</v>
      </c>
      <c r="J3218" t="s">
        <v>4729</v>
      </c>
      <c r="K3218" t="s">
        <v>2800</v>
      </c>
      <c r="L3218" s="1">
        <v>4</v>
      </c>
      <c r="M3218" s="1">
        <v>180</v>
      </c>
      <c r="N3218" s="1">
        <v>0</v>
      </c>
      <c r="O3218" s="1" t="s">
        <v>2580</v>
      </c>
      <c r="P3218" s="1">
        <v>672.9</v>
      </c>
      <c r="Q3218" s="1">
        <v>47.1</v>
      </c>
      <c r="R3218" s="1">
        <v>720</v>
      </c>
      <c r="S3218" t="s">
        <v>2683</v>
      </c>
      <c r="T3218" t="str" cm="1">
        <f t="array" ref="T3218">_xlfn.IFS(ISNUMBER(SEARCH("CP02",S3218)),"ราชพฤกษ",ISNUMBER(SEARCH("CP03",S3218)),"บางใหญ่",ISNUMBER(SEARCH("CP04",S3218)),"บางบอน",OR(ISNUMBER(SEARCH("CP",S3218)),ISNUMBER(SEARCH("BTC",D3218))),"340",TRUE,"")</f>
        <v>340</v>
      </c>
    </row>
    <row r="3219" spans="1:20" x14ac:dyDescent="0.2">
      <c r="A3219" t="s">
        <v>4706</v>
      </c>
      <c r="B3219" t="s">
        <v>13</v>
      </c>
      <c r="C3219">
        <v>2026</v>
      </c>
      <c r="D3219" t="s">
        <v>4727</v>
      </c>
      <c r="E3219" t="s">
        <v>1603</v>
      </c>
      <c r="F3219" t="s">
        <v>1604</v>
      </c>
      <c r="G3219" t="s">
        <v>1536</v>
      </c>
      <c r="H3219" t="s">
        <v>2586</v>
      </c>
      <c r="I3219" t="s">
        <v>4728</v>
      </c>
      <c r="J3219" t="s">
        <v>4729</v>
      </c>
      <c r="K3219" t="s">
        <v>2800</v>
      </c>
      <c r="L3219" s="1">
        <v>1</v>
      </c>
      <c r="M3219" s="1">
        <v>800</v>
      </c>
      <c r="N3219" s="1">
        <v>0</v>
      </c>
      <c r="O3219" s="1" t="s">
        <v>2580</v>
      </c>
      <c r="P3219" s="1">
        <v>747.66</v>
      </c>
      <c r="Q3219" s="1">
        <v>52.34</v>
      </c>
      <c r="R3219" s="1">
        <v>800</v>
      </c>
      <c r="S3219" t="s">
        <v>2625</v>
      </c>
      <c r="T3219" t="str" cm="1">
        <f t="array" ref="T3219">_xlfn.IFS(ISNUMBER(SEARCH("CP02",S3219)),"ราชพฤกษ",ISNUMBER(SEARCH("CP03",S3219)),"บางใหญ่",ISNUMBER(SEARCH("CP04",S3219)),"บางบอน",OR(ISNUMBER(SEARCH("CP",S3219)),ISNUMBER(SEARCH("BTC",D3219))),"340",TRUE,"")</f>
        <v>340</v>
      </c>
    </row>
    <row r="3220" spans="1:20" x14ac:dyDescent="0.2">
      <c r="A3220" t="s">
        <v>4706</v>
      </c>
      <c r="B3220" t="s">
        <v>13</v>
      </c>
      <c r="C3220">
        <v>2026</v>
      </c>
      <c r="D3220" t="s">
        <v>4727</v>
      </c>
      <c r="E3220" t="s">
        <v>1443</v>
      </c>
      <c r="F3220" t="s">
        <v>1444</v>
      </c>
      <c r="G3220" t="s">
        <v>2589</v>
      </c>
      <c r="H3220" t="s">
        <v>2586</v>
      </c>
      <c r="I3220" t="s">
        <v>4728</v>
      </c>
      <c r="J3220" t="s">
        <v>4729</v>
      </c>
      <c r="K3220" t="s">
        <v>2800</v>
      </c>
      <c r="L3220" s="1">
        <v>1</v>
      </c>
      <c r="M3220" s="1">
        <v>1</v>
      </c>
      <c r="N3220" s="1">
        <v>0</v>
      </c>
      <c r="O3220" s="1" t="s">
        <v>2580</v>
      </c>
      <c r="P3220" s="1">
        <v>0</v>
      </c>
      <c r="Q3220" s="1">
        <v>0</v>
      </c>
      <c r="R3220" s="1">
        <v>0</v>
      </c>
      <c r="S3220" t="s">
        <v>2625</v>
      </c>
      <c r="T3220" t="str" cm="1">
        <f t="array" ref="T3220">_xlfn.IFS(ISNUMBER(SEARCH("CP02",S3220)),"ราชพฤกษ",ISNUMBER(SEARCH("CP03",S3220)),"บางใหญ่",ISNUMBER(SEARCH("CP04",S3220)),"บางบอน",OR(ISNUMBER(SEARCH("CP",S3220)),ISNUMBER(SEARCH("BTC",D3220))),"340",TRUE,"")</f>
        <v>340</v>
      </c>
    </row>
    <row r="3221" spans="1:20" x14ac:dyDescent="0.2">
      <c r="A3221" t="s">
        <v>4706</v>
      </c>
      <c r="B3221" t="s">
        <v>13</v>
      </c>
      <c r="C3221">
        <v>2026</v>
      </c>
      <c r="D3221" t="s">
        <v>2883</v>
      </c>
      <c r="E3221" t="s">
        <v>911</v>
      </c>
      <c r="F3221" t="s">
        <v>912</v>
      </c>
      <c r="G3221" t="s">
        <v>2802</v>
      </c>
      <c r="H3221" t="s">
        <v>2803</v>
      </c>
      <c r="I3221" t="s">
        <v>4730</v>
      </c>
      <c r="J3221" t="s">
        <v>2885</v>
      </c>
      <c r="K3221" t="s">
        <v>2761</v>
      </c>
      <c r="L3221" s="1">
        <v>1</v>
      </c>
      <c r="M3221" s="1">
        <v>2800</v>
      </c>
      <c r="N3221" s="1">
        <v>0</v>
      </c>
      <c r="O3221" s="1" t="s">
        <v>2580</v>
      </c>
      <c r="P3221" s="1">
        <v>2616.8200000000002</v>
      </c>
      <c r="Q3221" s="1">
        <v>183.18</v>
      </c>
      <c r="R3221" s="1">
        <v>2800</v>
      </c>
      <c r="S3221" t="s">
        <v>3345</v>
      </c>
      <c r="T3221" t="str" cm="1">
        <f t="array" ref="T3221">_xlfn.IFS(ISNUMBER(SEARCH("CP02",S3221)),"ราชพฤกษ",ISNUMBER(SEARCH("CP03",S3221)),"บางใหญ่",ISNUMBER(SEARCH("CP04",S3221)),"บางบอน",OR(ISNUMBER(SEARCH("CP",S3221)),ISNUMBER(SEARCH("BTC",D3221))),"340",TRUE,"")</f>
        <v>340</v>
      </c>
    </row>
    <row r="3222" spans="1:20" x14ac:dyDescent="0.2">
      <c r="A3222" t="s">
        <v>4706</v>
      </c>
      <c r="B3222" t="s">
        <v>13</v>
      </c>
      <c r="C3222">
        <v>2026</v>
      </c>
      <c r="D3222" t="s">
        <v>4731</v>
      </c>
      <c r="E3222" t="s">
        <v>1245</v>
      </c>
      <c r="F3222" t="s">
        <v>1246</v>
      </c>
      <c r="G3222" t="s">
        <v>2632</v>
      </c>
      <c r="H3222" t="s">
        <v>2586</v>
      </c>
      <c r="I3222" t="s">
        <v>4732</v>
      </c>
      <c r="J3222" t="s">
        <v>4733</v>
      </c>
      <c r="K3222" t="s">
        <v>2579</v>
      </c>
      <c r="L3222" s="1">
        <v>2</v>
      </c>
      <c r="M3222" s="1">
        <v>1990</v>
      </c>
      <c r="N3222" s="1">
        <v>199</v>
      </c>
      <c r="O3222" s="1" t="s">
        <v>2580</v>
      </c>
      <c r="P3222" s="1">
        <v>3533.64</v>
      </c>
      <c r="Q3222" s="1">
        <v>247.36</v>
      </c>
      <c r="R3222" s="1">
        <v>3781</v>
      </c>
      <c r="S3222" t="s">
        <v>2584</v>
      </c>
      <c r="T3222" t="str" cm="1">
        <f t="array" ref="T3222">_xlfn.IFS(ISNUMBER(SEARCH("CP02",S3222)),"ราชพฤกษ",ISNUMBER(SEARCH("CP03",S3222)),"บางใหญ่",ISNUMBER(SEARCH("CP04",S3222)),"บางบอน",OR(ISNUMBER(SEARCH("CP",S3222)),ISNUMBER(SEARCH("BTC",D3222))),"340",TRUE,"")</f>
        <v>ราชพฤกษ</v>
      </c>
    </row>
    <row r="3223" spans="1:20" x14ac:dyDescent="0.2">
      <c r="A3223" t="s">
        <v>4706</v>
      </c>
      <c r="B3223" t="s">
        <v>13</v>
      </c>
      <c r="C3223">
        <v>2026</v>
      </c>
      <c r="D3223" t="s">
        <v>4731</v>
      </c>
      <c r="E3223" t="s">
        <v>1125</v>
      </c>
      <c r="F3223" t="s">
        <v>1126</v>
      </c>
      <c r="G3223" t="s">
        <v>2632</v>
      </c>
      <c r="H3223" t="s">
        <v>2586</v>
      </c>
      <c r="I3223" t="s">
        <v>4732</v>
      </c>
      <c r="J3223" t="s">
        <v>4733</v>
      </c>
      <c r="K3223" t="s">
        <v>2579</v>
      </c>
      <c r="L3223" s="1">
        <v>2</v>
      </c>
      <c r="M3223" s="1">
        <v>990</v>
      </c>
      <c r="N3223" s="1">
        <v>99</v>
      </c>
      <c r="O3223" s="1" t="s">
        <v>2580</v>
      </c>
      <c r="P3223" s="1">
        <v>1757.94</v>
      </c>
      <c r="Q3223" s="1">
        <v>123.06</v>
      </c>
      <c r="R3223" s="1">
        <v>1881</v>
      </c>
      <c r="S3223" t="s">
        <v>2584</v>
      </c>
      <c r="T3223" t="str" cm="1">
        <f t="array" ref="T3223">_xlfn.IFS(ISNUMBER(SEARCH("CP02",S3223)),"ราชพฤกษ",ISNUMBER(SEARCH("CP03",S3223)),"บางใหญ่",ISNUMBER(SEARCH("CP04",S3223)),"บางบอน",OR(ISNUMBER(SEARCH("CP",S3223)),ISNUMBER(SEARCH("BTC",D3223))),"340",TRUE,"")</f>
        <v>ราชพฤกษ</v>
      </c>
    </row>
    <row r="3224" spans="1:20" x14ac:dyDescent="0.2">
      <c r="A3224" t="s">
        <v>4706</v>
      </c>
      <c r="B3224" t="s">
        <v>13</v>
      </c>
      <c r="C3224">
        <v>2026</v>
      </c>
      <c r="D3224" t="s">
        <v>4731</v>
      </c>
      <c r="E3224" t="s">
        <v>2349</v>
      </c>
      <c r="F3224" t="s">
        <v>2350</v>
      </c>
      <c r="G3224" t="s">
        <v>2632</v>
      </c>
      <c r="H3224" t="s">
        <v>2586</v>
      </c>
      <c r="I3224" t="s">
        <v>4732</v>
      </c>
      <c r="J3224" t="s">
        <v>4733</v>
      </c>
      <c r="K3224" t="s">
        <v>2579</v>
      </c>
      <c r="L3224" s="1">
        <v>2</v>
      </c>
      <c r="M3224" s="1">
        <v>790</v>
      </c>
      <c r="N3224" s="1">
        <v>79</v>
      </c>
      <c r="O3224" s="1" t="s">
        <v>2580</v>
      </c>
      <c r="P3224" s="1">
        <v>1402.8</v>
      </c>
      <c r="Q3224" s="1">
        <v>98.2</v>
      </c>
      <c r="R3224" s="1">
        <v>1501</v>
      </c>
      <c r="S3224" t="s">
        <v>2584</v>
      </c>
      <c r="T3224" t="str" cm="1">
        <f t="array" ref="T3224">_xlfn.IFS(ISNUMBER(SEARCH("CP02",S3224)),"ราชพฤกษ",ISNUMBER(SEARCH("CP03",S3224)),"บางใหญ่",ISNUMBER(SEARCH("CP04",S3224)),"บางบอน",OR(ISNUMBER(SEARCH("CP",S3224)),ISNUMBER(SEARCH("BTC",D3224))),"340",TRUE,"")</f>
        <v>ราชพฤกษ</v>
      </c>
    </row>
    <row r="3225" spans="1:20" x14ac:dyDescent="0.2">
      <c r="A3225" t="s">
        <v>4706</v>
      </c>
      <c r="B3225" t="s">
        <v>13</v>
      </c>
      <c r="C3225">
        <v>2026</v>
      </c>
      <c r="D3225" t="s">
        <v>4731</v>
      </c>
      <c r="E3225" t="s">
        <v>1955</v>
      </c>
      <c r="F3225" t="s">
        <v>1956</v>
      </c>
      <c r="G3225" t="s">
        <v>2632</v>
      </c>
      <c r="H3225" t="s">
        <v>2586</v>
      </c>
      <c r="I3225" t="s">
        <v>4732</v>
      </c>
      <c r="J3225" t="s">
        <v>4733</v>
      </c>
      <c r="K3225" t="s">
        <v>2579</v>
      </c>
      <c r="L3225" s="1">
        <v>2</v>
      </c>
      <c r="M3225" s="1">
        <v>2590</v>
      </c>
      <c r="N3225" s="1">
        <v>259</v>
      </c>
      <c r="O3225" s="1" t="s">
        <v>2580</v>
      </c>
      <c r="P3225" s="1">
        <v>4599.07</v>
      </c>
      <c r="Q3225" s="1">
        <v>321.93</v>
      </c>
      <c r="R3225" s="1">
        <v>4921</v>
      </c>
      <c r="S3225" t="s">
        <v>2584</v>
      </c>
      <c r="T3225" t="str" cm="1">
        <f t="array" ref="T3225">_xlfn.IFS(ISNUMBER(SEARCH("CP02",S3225)),"ราชพฤกษ",ISNUMBER(SEARCH("CP03",S3225)),"บางใหญ่",ISNUMBER(SEARCH("CP04",S3225)),"บางบอน",OR(ISNUMBER(SEARCH("CP",S3225)),ISNUMBER(SEARCH("BTC",D3225))),"340",TRUE,"")</f>
        <v>ราชพฤกษ</v>
      </c>
    </row>
    <row r="3226" spans="1:20" x14ac:dyDescent="0.2">
      <c r="A3226" t="s">
        <v>4706</v>
      </c>
      <c r="B3226" t="s">
        <v>13</v>
      </c>
      <c r="C3226">
        <v>2026</v>
      </c>
      <c r="D3226" t="s">
        <v>4731</v>
      </c>
      <c r="E3226" t="s">
        <v>1975</v>
      </c>
      <c r="F3226" t="s">
        <v>1976</v>
      </c>
      <c r="G3226" t="s">
        <v>2632</v>
      </c>
      <c r="H3226" t="s">
        <v>2586</v>
      </c>
      <c r="I3226" t="s">
        <v>4732</v>
      </c>
      <c r="J3226" t="s">
        <v>4733</v>
      </c>
      <c r="K3226" t="s">
        <v>2579</v>
      </c>
      <c r="L3226" s="1">
        <v>2</v>
      </c>
      <c r="M3226" s="1">
        <v>3690</v>
      </c>
      <c r="N3226" s="1">
        <v>369</v>
      </c>
      <c r="O3226" s="1" t="s">
        <v>2580</v>
      </c>
      <c r="P3226" s="1">
        <v>6552.34</v>
      </c>
      <c r="Q3226" s="1">
        <v>458.66</v>
      </c>
      <c r="R3226" s="1">
        <v>7011</v>
      </c>
      <c r="S3226" t="s">
        <v>2584</v>
      </c>
      <c r="T3226" t="str" cm="1">
        <f t="array" ref="T3226">_xlfn.IFS(ISNUMBER(SEARCH("CP02",S3226)),"ราชพฤกษ",ISNUMBER(SEARCH("CP03",S3226)),"บางใหญ่",ISNUMBER(SEARCH("CP04",S3226)),"บางบอน",OR(ISNUMBER(SEARCH("CP",S3226)),ISNUMBER(SEARCH("BTC",D3226))),"340",TRUE,"")</f>
        <v>ราชพฤกษ</v>
      </c>
    </row>
    <row r="3227" spans="1:20" x14ac:dyDescent="0.2">
      <c r="A3227" t="s">
        <v>4706</v>
      </c>
      <c r="B3227" t="s">
        <v>13</v>
      </c>
      <c r="C3227">
        <v>2026</v>
      </c>
      <c r="D3227" t="s">
        <v>4731</v>
      </c>
      <c r="E3227" t="s">
        <v>1505</v>
      </c>
      <c r="F3227" t="s">
        <v>1506</v>
      </c>
      <c r="G3227" t="s">
        <v>2632</v>
      </c>
      <c r="H3227" t="s">
        <v>2586</v>
      </c>
      <c r="I3227" t="s">
        <v>4732</v>
      </c>
      <c r="J3227" t="s">
        <v>4733</v>
      </c>
      <c r="K3227" t="s">
        <v>2579</v>
      </c>
      <c r="L3227" s="1">
        <v>1</v>
      </c>
      <c r="M3227" s="1">
        <v>2090</v>
      </c>
      <c r="N3227" s="1">
        <v>104.5</v>
      </c>
      <c r="O3227" s="1" t="s">
        <v>2580</v>
      </c>
      <c r="P3227" s="1">
        <v>1855.61</v>
      </c>
      <c r="Q3227" s="1">
        <v>129.88999999999999</v>
      </c>
      <c r="R3227" s="1">
        <v>1985.5</v>
      </c>
      <c r="S3227" t="s">
        <v>2584</v>
      </c>
      <c r="T3227" t="str" cm="1">
        <f t="array" ref="T3227">_xlfn.IFS(ISNUMBER(SEARCH("CP02",S3227)),"ราชพฤกษ",ISNUMBER(SEARCH("CP03",S3227)),"บางใหญ่",ISNUMBER(SEARCH("CP04",S3227)),"บางบอน",OR(ISNUMBER(SEARCH("CP",S3227)),ISNUMBER(SEARCH("BTC",D3227))),"340",TRUE,"")</f>
        <v>ราชพฤกษ</v>
      </c>
    </row>
    <row r="3228" spans="1:20" x14ac:dyDescent="0.2">
      <c r="A3228" t="s">
        <v>4706</v>
      </c>
      <c r="B3228" t="s">
        <v>13</v>
      </c>
      <c r="C3228">
        <v>2026</v>
      </c>
      <c r="D3228" t="s">
        <v>4731</v>
      </c>
      <c r="E3228" t="s">
        <v>1097</v>
      </c>
      <c r="F3228" t="s">
        <v>1098</v>
      </c>
      <c r="G3228" t="s">
        <v>2632</v>
      </c>
      <c r="H3228" t="s">
        <v>2586</v>
      </c>
      <c r="I3228" t="s">
        <v>4732</v>
      </c>
      <c r="J3228" t="s">
        <v>4733</v>
      </c>
      <c r="K3228" t="s">
        <v>2579</v>
      </c>
      <c r="L3228" s="1">
        <v>2</v>
      </c>
      <c r="M3228" s="1">
        <v>490</v>
      </c>
      <c r="N3228" s="1">
        <v>0</v>
      </c>
      <c r="O3228" s="1" t="s">
        <v>2580</v>
      </c>
      <c r="P3228" s="1">
        <v>915.89</v>
      </c>
      <c r="Q3228" s="1">
        <v>64.11</v>
      </c>
      <c r="R3228" s="1">
        <v>980</v>
      </c>
      <c r="S3228" t="s">
        <v>2584</v>
      </c>
      <c r="T3228" t="str" cm="1">
        <f t="array" ref="T3228">_xlfn.IFS(ISNUMBER(SEARCH("CP02",S3228)),"ราชพฤกษ",ISNUMBER(SEARCH("CP03",S3228)),"บางใหญ่",ISNUMBER(SEARCH("CP04",S3228)),"บางบอน",OR(ISNUMBER(SEARCH("CP",S3228)),ISNUMBER(SEARCH("BTC",D3228))),"340",TRUE,"")</f>
        <v>ราชพฤกษ</v>
      </c>
    </row>
    <row r="3229" spans="1:20" x14ac:dyDescent="0.2">
      <c r="A3229" t="s">
        <v>4706</v>
      </c>
      <c r="B3229" t="s">
        <v>13</v>
      </c>
      <c r="C3229">
        <v>2026</v>
      </c>
      <c r="D3229" t="s">
        <v>4731</v>
      </c>
      <c r="E3229" t="s">
        <v>499</v>
      </c>
      <c r="F3229" t="s">
        <v>500</v>
      </c>
      <c r="G3229" t="s">
        <v>3635</v>
      </c>
      <c r="H3229" t="s">
        <v>2586</v>
      </c>
      <c r="I3229" t="s">
        <v>4732</v>
      </c>
      <c r="J3229" t="s">
        <v>4733</v>
      </c>
      <c r="K3229" t="s">
        <v>2579</v>
      </c>
      <c r="L3229" s="1">
        <v>4</v>
      </c>
      <c r="M3229" s="1">
        <v>200</v>
      </c>
      <c r="N3229" s="1">
        <v>40</v>
      </c>
      <c r="O3229" s="1" t="s">
        <v>2580</v>
      </c>
      <c r="P3229" s="1">
        <v>710.28</v>
      </c>
      <c r="Q3229" s="1">
        <v>49.72</v>
      </c>
      <c r="R3229" s="1">
        <v>760</v>
      </c>
      <c r="S3229" t="s">
        <v>2584</v>
      </c>
      <c r="T3229" t="str" cm="1">
        <f t="array" ref="T3229">_xlfn.IFS(ISNUMBER(SEARCH("CP02",S3229)),"ราชพฤกษ",ISNUMBER(SEARCH("CP03",S3229)),"บางใหญ่",ISNUMBER(SEARCH("CP04",S3229)),"บางบอน",OR(ISNUMBER(SEARCH("CP",S3229)),ISNUMBER(SEARCH("BTC",D3229))),"340",TRUE,"")</f>
        <v>ราชพฤกษ</v>
      </c>
    </row>
    <row r="3230" spans="1:20" x14ac:dyDescent="0.2">
      <c r="A3230" t="s">
        <v>4706</v>
      </c>
      <c r="B3230" t="s">
        <v>13</v>
      </c>
      <c r="C3230">
        <v>2026</v>
      </c>
      <c r="D3230" t="s">
        <v>4731</v>
      </c>
      <c r="E3230" t="s">
        <v>503</v>
      </c>
      <c r="F3230" t="s">
        <v>504</v>
      </c>
      <c r="G3230" t="s">
        <v>2582</v>
      </c>
      <c r="H3230" t="s">
        <v>2586</v>
      </c>
      <c r="I3230" t="s">
        <v>4732</v>
      </c>
      <c r="J3230" t="s">
        <v>4733</v>
      </c>
      <c r="K3230" t="s">
        <v>2579</v>
      </c>
      <c r="L3230" s="1">
        <v>3</v>
      </c>
      <c r="M3230" s="1">
        <v>250</v>
      </c>
      <c r="N3230" s="1">
        <v>37.5</v>
      </c>
      <c r="O3230" s="1" t="s">
        <v>2580</v>
      </c>
      <c r="P3230" s="1">
        <v>665.89</v>
      </c>
      <c r="Q3230" s="1">
        <v>46.61</v>
      </c>
      <c r="R3230" s="1">
        <v>712.5</v>
      </c>
      <c r="S3230" t="s">
        <v>2584</v>
      </c>
      <c r="T3230" t="str" cm="1">
        <f t="array" ref="T3230">_xlfn.IFS(ISNUMBER(SEARCH("CP02",S3230)),"ราชพฤกษ",ISNUMBER(SEARCH("CP03",S3230)),"บางใหญ่",ISNUMBER(SEARCH("CP04",S3230)),"บางบอน",OR(ISNUMBER(SEARCH("CP",S3230)),ISNUMBER(SEARCH("BTC",D3230))),"340",TRUE,"")</f>
        <v>ราชพฤกษ</v>
      </c>
    </row>
    <row r="3231" spans="1:20" x14ac:dyDescent="0.2">
      <c r="A3231" t="s">
        <v>4706</v>
      </c>
      <c r="B3231" t="s">
        <v>13</v>
      </c>
      <c r="C3231">
        <v>2026</v>
      </c>
      <c r="D3231" t="s">
        <v>4731</v>
      </c>
      <c r="E3231" t="s">
        <v>1901</v>
      </c>
      <c r="F3231" t="s">
        <v>1902</v>
      </c>
      <c r="G3231" t="s">
        <v>2582</v>
      </c>
      <c r="H3231" t="s">
        <v>2586</v>
      </c>
      <c r="I3231" t="s">
        <v>4732</v>
      </c>
      <c r="J3231" t="s">
        <v>4733</v>
      </c>
      <c r="K3231" t="s">
        <v>2579</v>
      </c>
      <c r="L3231" s="1">
        <v>2</v>
      </c>
      <c r="M3231" s="1">
        <v>295</v>
      </c>
      <c r="N3231" s="1">
        <v>29.5</v>
      </c>
      <c r="O3231" s="1" t="s">
        <v>2580</v>
      </c>
      <c r="P3231" s="1">
        <v>523.83000000000004</v>
      </c>
      <c r="Q3231" s="1">
        <v>36.67</v>
      </c>
      <c r="R3231" s="1">
        <v>560.5</v>
      </c>
      <c r="S3231" t="s">
        <v>2584</v>
      </c>
      <c r="T3231" t="str" cm="1">
        <f t="array" ref="T3231">_xlfn.IFS(ISNUMBER(SEARCH("CP02",S3231)),"ราชพฤกษ",ISNUMBER(SEARCH("CP03",S3231)),"บางใหญ่",ISNUMBER(SEARCH("CP04",S3231)),"บางบอน",OR(ISNUMBER(SEARCH("CP",S3231)),ISNUMBER(SEARCH("BTC",D3231))),"340",TRUE,"")</f>
        <v>ราชพฤกษ</v>
      </c>
    </row>
    <row r="3232" spans="1:20" x14ac:dyDescent="0.2">
      <c r="A3232" t="s">
        <v>4706</v>
      </c>
      <c r="B3232" t="s">
        <v>13</v>
      </c>
      <c r="C3232">
        <v>2026</v>
      </c>
      <c r="D3232" t="s">
        <v>4731</v>
      </c>
      <c r="E3232" t="s">
        <v>577</v>
      </c>
      <c r="F3232" t="s">
        <v>578</v>
      </c>
      <c r="G3232" t="s">
        <v>2706</v>
      </c>
      <c r="H3232" t="s">
        <v>2586</v>
      </c>
      <c r="I3232" t="s">
        <v>4732</v>
      </c>
      <c r="J3232" t="s">
        <v>4733</v>
      </c>
      <c r="K3232" t="s">
        <v>2579</v>
      </c>
      <c r="L3232" s="1">
        <v>1</v>
      </c>
      <c r="M3232" s="1">
        <v>520</v>
      </c>
      <c r="N3232" s="1">
        <v>26</v>
      </c>
      <c r="O3232" s="1" t="s">
        <v>2580</v>
      </c>
      <c r="P3232" s="1">
        <v>461.68</v>
      </c>
      <c r="Q3232" s="1">
        <v>32.32</v>
      </c>
      <c r="R3232" s="1">
        <v>494</v>
      </c>
      <c r="S3232" t="s">
        <v>2584</v>
      </c>
      <c r="T3232" t="str" cm="1">
        <f t="array" ref="T3232">_xlfn.IFS(ISNUMBER(SEARCH("CP02",S3232)),"ราชพฤกษ",ISNUMBER(SEARCH("CP03",S3232)),"บางใหญ่",ISNUMBER(SEARCH("CP04",S3232)),"บางบอน",OR(ISNUMBER(SEARCH("CP",S3232)),ISNUMBER(SEARCH("BTC",D3232))),"340",TRUE,"")</f>
        <v>ราชพฤกษ</v>
      </c>
    </row>
    <row r="3233" spans="1:20" x14ac:dyDescent="0.2">
      <c r="A3233" t="s">
        <v>4706</v>
      </c>
      <c r="B3233" t="s">
        <v>13</v>
      </c>
      <c r="C3233">
        <v>2026</v>
      </c>
      <c r="D3233" t="s">
        <v>4731</v>
      </c>
      <c r="E3233" t="s">
        <v>587</v>
      </c>
      <c r="F3233" t="s">
        <v>588</v>
      </c>
      <c r="G3233" t="s">
        <v>2706</v>
      </c>
      <c r="H3233" t="s">
        <v>2586</v>
      </c>
      <c r="I3233" t="s">
        <v>4732</v>
      </c>
      <c r="J3233" t="s">
        <v>4733</v>
      </c>
      <c r="K3233" t="s">
        <v>2579</v>
      </c>
      <c r="L3233" s="1">
        <v>2</v>
      </c>
      <c r="M3233" s="1">
        <v>130</v>
      </c>
      <c r="N3233" s="1">
        <v>13</v>
      </c>
      <c r="O3233" s="1" t="s">
        <v>2580</v>
      </c>
      <c r="P3233" s="1">
        <v>230.84</v>
      </c>
      <c r="Q3233" s="1">
        <v>16.16</v>
      </c>
      <c r="R3233" s="1">
        <v>247</v>
      </c>
      <c r="S3233" t="s">
        <v>2584</v>
      </c>
      <c r="T3233" t="str" cm="1">
        <f t="array" ref="T3233">_xlfn.IFS(ISNUMBER(SEARCH("CP02",S3233)),"ราชพฤกษ",ISNUMBER(SEARCH("CP03",S3233)),"บางใหญ่",ISNUMBER(SEARCH("CP04",S3233)),"บางบอน",OR(ISNUMBER(SEARCH("CP",S3233)),ISNUMBER(SEARCH("BTC",D3233))),"340",TRUE,"")</f>
        <v>ราชพฤกษ</v>
      </c>
    </row>
    <row r="3234" spans="1:20" x14ac:dyDescent="0.2">
      <c r="A3234" t="s">
        <v>4706</v>
      </c>
      <c r="B3234" t="s">
        <v>13</v>
      </c>
      <c r="C3234">
        <v>2026</v>
      </c>
      <c r="D3234" t="s">
        <v>4731</v>
      </c>
      <c r="E3234" t="s">
        <v>1893</v>
      </c>
      <c r="F3234" t="s">
        <v>1894</v>
      </c>
      <c r="G3234" t="s">
        <v>2582</v>
      </c>
      <c r="H3234" t="s">
        <v>2586</v>
      </c>
      <c r="I3234" t="s">
        <v>4732</v>
      </c>
      <c r="J3234" t="s">
        <v>4733</v>
      </c>
      <c r="K3234" t="s">
        <v>2579</v>
      </c>
      <c r="L3234" s="1">
        <v>2</v>
      </c>
      <c r="M3234" s="1">
        <v>260</v>
      </c>
      <c r="N3234" s="1">
        <v>26</v>
      </c>
      <c r="O3234" s="1" t="s">
        <v>2580</v>
      </c>
      <c r="P3234" s="1">
        <v>461.68</v>
      </c>
      <c r="Q3234" s="1">
        <v>32.32</v>
      </c>
      <c r="R3234" s="1">
        <v>494</v>
      </c>
      <c r="S3234" t="s">
        <v>2584</v>
      </c>
      <c r="T3234" t="str" cm="1">
        <f t="array" ref="T3234">_xlfn.IFS(ISNUMBER(SEARCH("CP02",S3234)),"ราชพฤกษ",ISNUMBER(SEARCH("CP03",S3234)),"บางใหญ่",ISNUMBER(SEARCH("CP04",S3234)),"บางบอน",OR(ISNUMBER(SEARCH("CP",S3234)),ISNUMBER(SEARCH("BTC",D3234))),"340",TRUE,"")</f>
        <v>ราชพฤกษ</v>
      </c>
    </row>
    <row r="3235" spans="1:20" x14ac:dyDescent="0.2">
      <c r="A3235" t="s">
        <v>4706</v>
      </c>
      <c r="B3235" t="s">
        <v>13</v>
      </c>
      <c r="C3235">
        <v>2026</v>
      </c>
      <c r="D3235" t="s">
        <v>4731</v>
      </c>
      <c r="E3235" t="s">
        <v>1647</v>
      </c>
      <c r="F3235" t="s">
        <v>1648</v>
      </c>
      <c r="G3235" t="s">
        <v>1536</v>
      </c>
      <c r="H3235" t="s">
        <v>2586</v>
      </c>
      <c r="I3235" t="s">
        <v>4732</v>
      </c>
      <c r="J3235" t="s">
        <v>4733</v>
      </c>
      <c r="K3235" t="s">
        <v>2579</v>
      </c>
      <c r="L3235" s="1">
        <v>4</v>
      </c>
      <c r="M3235" s="1">
        <v>480</v>
      </c>
      <c r="N3235" s="1">
        <v>0</v>
      </c>
      <c r="O3235" s="1" t="s">
        <v>2580</v>
      </c>
      <c r="P3235" s="1">
        <v>1794.39</v>
      </c>
      <c r="Q3235" s="1">
        <v>125.61</v>
      </c>
      <c r="R3235" s="1">
        <v>1920</v>
      </c>
      <c r="S3235" t="s">
        <v>2587</v>
      </c>
      <c r="T3235" t="str" cm="1">
        <f t="array" ref="T3235">_xlfn.IFS(ISNUMBER(SEARCH("CP02",S3235)),"ราชพฤกษ",ISNUMBER(SEARCH("CP03",S3235)),"บางใหญ่",ISNUMBER(SEARCH("CP04",S3235)),"บางบอน",OR(ISNUMBER(SEARCH("CP",S3235)),ISNUMBER(SEARCH("BTC",D3235))),"340",TRUE,"")</f>
        <v>ราชพฤกษ</v>
      </c>
    </row>
    <row r="3236" spans="1:20" x14ac:dyDescent="0.2">
      <c r="A3236" t="s">
        <v>4734</v>
      </c>
      <c r="B3236" t="s">
        <v>13</v>
      </c>
      <c r="C3236">
        <v>2026</v>
      </c>
      <c r="D3236" t="s">
        <v>4735</v>
      </c>
      <c r="E3236" t="s">
        <v>537</v>
      </c>
      <c r="F3236" t="s">
        <v>538</v>
      </c>
      <c r="G3236" t="s">
        <v>2582</v>
      </c>
      <c r="H3236" t="s">
        <v>2586</v>
      </c>
      <c r="I3236" t="s">
        <v>4736</v>
      </c>
      <c r="J3236" t="s">
        <v>4737</v>
      </c>
      <c r="K3236" t="s">
        <v>2692</v>
      </c>
      <c r="L3236" s="1">
        <v>1</v>
      </c>
      <c r="M3236" s="1">
        <v>1650</v>
      </c>
      <c r="N3236" s="1">
        <v>0</v>
      </c>
      <c r="O3236" s="1" t="s">
        <v>2580</v>
      </c>
      <c r="P3236" s="1">
        <v>1542.06</v>
      </c>
      <c r="Q3236" s="1">
        <v>107.94</v>
      </c>
      <c r="R3236" s="1">
        <v>1650</v>
      </c>
      <c r="S3236" t="s">
        <v>2631</v>
      </c>
      <c r="T3236" t="str" cm="1">
        <f t="array" ref="T3236">_xlfn.IFS(ISNUMBER(SEARCH("CP02",S3236)),"ราชพฤกษ",ISNUMBER(SEARCH("CP03",S3236)),"บางใหญ่",ISNUMBER(SEARCH("CP04",S3236)),"บางบอน",OR(ISNUMBER(SEARCH("CP",S3236)),ISNUMBER(SEARCH("BTC",D3236))),"340",TRUE,"")</f>
        <v>บางบอน</v>
      </c>
    </row>
    <row r="3237" spans="1:20" x14ac:dyDescent="0.2">
      <c r="A3237" t="s">
        <v>4734</v>
      </c>
      <c r="B3237" t="s">
        <v>13</v>
      </c>
      <c r="C3237">
        <v>2026</v>
      </c>
      <c r="D3237" t="s">
        <v>4735</v>
      </c>
      <c r="E3237" t="s">
        <v>1343</v>
      </c>
      <c r="F3237" t="s">
        <v>1344</v>
      </c>
      <c r="G3237" t="s">
        <v>2582</v>
      </c>
      <c r="H3237" t="s">
        <v>2586</v>
      </c>
      <c r="I3237" t="s">
        <v>4736</v>
      </c>
      <c r="J3237" t="s">
        <v>4737</v>
      </c>
      <c r="K3237" t="s">
        <v>2692</v>
      </c>
      <c r="L3237" s="1">
        <v>1</v>
      </c>
      <c r="M3237" s="1">
        <v>220</v>
      </c>
      <c r="N3237" s="1">
        <v>0</v>
      </c>
      <c r="O3237" s="1" t="s">
        <v>2580</v>
      </c>
      <c r="P3237" s="1">
        <v>205.61</v>
      </c>
      <c r="Q3237" s="1">
        <v>14.39</v>
      </c>
      <c r="R3237" s="1">
        <v>220</v>
      </c>
      <c r="S3237" t="s">
        <v>2631</v>
      </c>
      <c r="T3237" t="str" cm="1">
        <f t="array" ref="T3237">_xlfn.IFS(ISNUMBER(SEARCH("CP02",S3237)),"ราชพฤกษ",ISNUMBER(SEARCH("CP03",S3237)),"บางใหญ่",ISNUMBER(SEARCH("CP04",S3237)),"บางบอน",OR(ISNUMBER(SEARCH("CP",S3237)),ISNUMBER(SEARCH("BTC",D3237))),"340",TRUE,"")</f>
        <v>บางบอน</v>
      </c>
    </row>
    <row r="3238" spans="1:20" x14ac:dyDescent="0.2">
      <c r="A3238" t="s">
        <v>4734</v>
      </c>
      <c r="B3238" t="s">
        <v>13</v>
      </c>
      <c r="C3238">
        <v>2026</v>
      </c>
      <c r="D3238" t="s">
        <v>4735</v>
      </c>
      <c r="E3238" t="s">
        <v>1187</v>
      </c>
      <c r="F3238" t="s">
        <v>1188</v>
      </c>
      <c r="G3238" t="s">
        <v>2582</v>
      </c>
      <c r="H3238" t="s">
        <v>2586</v>
      </c>
      <c r="I3238" t="s">
        <v>4736</v>
      </c>
      <c r="J3238" t="s">
        <v>4737</v>
      </c>
      <c r="K3238" t="s">
        <v>2692</v>
      </c>
      <c r="L3238" s="1">
        <v>1</v>
      </c>
      <c r="M3238" s="1">
        <v>20</v>
      </c>
      <c r="N3238" s="1">
        <v>0</v>
      </c>
      <c r="O3238" s="1" t="s">
        <v>2580</v>
      </c>
      <c r="P3238" s="1">
        <v>18.690000000000001</v>
      </c>
      <c r="Q3238" s="1">
        <v>1.31</v>
      </c>
      <c r="R3238" s="1">
        <v>20</v>
      </c>
      <c r="S3238" t="s">
        <v>2631</v>
      </c>
      <c r="T3238" t="str" cm="1">
        <f t="array" ref="T3238">_xlfn.IFS(ISNUMBER(SEARCH("CP02",S3238)),"ราชพฤกษ",ISNUMBER(SEARCH("CP03",S3238)),"บางใหญ่",ISNUMBER(SEARCH("CP04",S3238)),"บางบอน",OR(ISNUMBER(SEARCH("CP",S3238)),ISNUMBER(SEARCH("BTC",D3238))),"340",TRUE,"")</f>
        <v>บางบอน</v>
      </c>
    </row>
    <row r="3239" spans="1:20" x14ac:dyDescent="0.2">
      <c r="A3239" t="s">
        <v>4734</v>
      </c>
      <c r="B3239" t="s">
        <v>13</v>
      </c>
      <c r="C3239">
        <v>2026</v>
      </c>
      <c r="D3239" t="s">
        <v>4735</v>
      </c>
      <c r="E3239" t="s">
        <v>241</v>
      </c>
      <c r="F3239" t="s">
        <v>242</v>
      </c>
      <c r="G3239" t="s">
        <v>2582</v>
      </c>
      <c r="H3239" t="s">
        <v>2586</v>
      </c>
      <c r="I3239" t="s">
        <v>4736</v>
      </c>
      <c r="J3239" t="s">
        <v>4737</v>
      </c>
      <c r="K3239" t="s">
        <v>2692</v>
      </c>
      <c r="L3239" s="1">
        <v>1</v>
      </c>
      <c r="M3239" s="1">
        <v>360</v>
      </c>
      <c r="N3239" s="1">
        <v>0</v>
      </c>
      <c r="O3239" s="1" t="s">
        <v>2580</v>
      </c>
      <c r="P3239" s="1">
        <v>336.45</v>
      </c>
      <c r="Q3239" s="1">
        <v>23.55</v>
      </c>
      <c r="R3239" s="1">
        <v>360</v>
      </c>
      <c r="S3239" t="s">
        <v>2631</v>
      </c>
      <c r="T3239" t="str" cm="1">
        <f t="array" ref="T3239">_xlfn.IFS(ISNUMBER(SEARCH("CP02",S3239)),"ราชพฤกษ",ISNUMBER(SEARCH("CP03",S3239)),"บางใหญ่",ISNUMBER(SEARCH("CP04",S3239)),"บางบอน",OR(ISNUMBER(SEARCH("CP",S3239)),ISNUMBER(SEARCH("BTC",D3239))),"340",TRUE,"")</f>
        <v>บางบอน</v>
      </c>
    </row>
    <row r="3240" spans="1:20" x14ac:dyDescent="0.2">
      <c r="A3240" t="s">
        <v>4734</v>
      </c>
      <c r="B3240" t="s">
        <v>13</v>
      </c>
      <c r="C3240">
        <v>2026</v>
      </c>
      <c r="D3240" t="s">
        <v>3466</v>
      </c>
      <c r="E3240" t="s">
        <v>1547</v>
      </c>
      <c r="F3240" t="s">
        <v>1548</v>
      </c>
      <c r="G3240" t="s">
        <v>2588</v>
      </c>
      <c r="H3240" t="s">
        <v>2586</v>
      </c>
      <c r="I3240" t="s">
        <v>4738</v>
      </c>
      <c r="J3240" t="s">
        <v>3468</v>
      </c>
      <c r="K3240" t="s">
        <v>2692</v>
      </c>
      <c r="L3240" s="1">
        <v>1</v>
      </c>
      <c r="M3240" s="1">
        <v>400</v>
      </c>
      <c r="N3240" s="1">
        <v>0</v>
      </c>
      <c r="O3240" s="1" t="s">
        <v>2580</v>
      </c>
      <c r="P3240" s="1">
        <v>373.83</v>
      </c>
      <c r="Q3240" s="1">
        <v>26.17</v>
      </c>
      <c r="R3240" s="1">
        <v>400</v>
      </c>
      <c r="S3240" t="s">
        <v>2633</v>
      </c>
      <c r="T3240" t="str" cm="1">
        <f t="array" ref="T3240">_xlfn.IFS(ISNUMBER(SEARCH("CP02",S3240)),"ราชพฤกษ",ISNUMBER(SEARCH("CP03",S3240)),"บางใหญ่",ISNUMBER(SEARCH("CP04",S3240)),"บางบอน",OR(ISNUMBER(SEARCH("CP",S3240)),ISNUMBER(SEARCH("BTC",D3240))),"340",TRUE,"")</f>
        <v>บางบอน</v>
      </c>
    </row>
    <row r="3241" spans="1:20" x14ac:dyDescent="0.2">
      <c r="A3241" t="s">
        <v>4734</v>
      </c>
      <c r="B3241" t="s">
        <v>13</v>
      </c>
      <c r="C3241">
        <v>2026</v>
      </c>
      <c r="D3241" t="s">
        <v>3815</v>
      </c>
      <c r="E3241" t="s">
        <v>1547</v>
      </c>
      <c r="F3241" t="s">
        <v>1548</v>
      </c>
      <c r="G3241" t="s">
        <v>2588</v>
      </c>
      <c r="H3241" t="s">
        <v>2586</v>
      </c>
      <c r="I3241" t="s">
        <v>4739</v>
      </c>
      <c r="J3241" t="s">
        <v>3817</v>
      </c>
      <c r="K3241" t="s">
        <v>2692</v>
      </c>
      <c r="L3241" s="1">
        <v>1</v>
      </c>
      <c r="M3241" s="1">
        <v>400</v>
      </c>
      <c r="N3241" s="1">
        <v>100</v>
      </c>
      <c r="O3241" s="1" t="s">
        <v>2580</v>
      </c>
      <c r="P3241" s="1">
        <v>280.37</v>
      </c>
      <c r="Q3241" s="1">
        <v>19.63</v>
      </c>
      <c r="R3241" s="1">
        <v>300</v>
      </c>
      <c r="S3241" t="s">
        <v>2633</v>
      </c>
      <c r="T3241" t="str" cm="1">
        <f t="array" ref="T3241">_xlfn.IFS(ISNUMBER(SEARCH("CP02",S3241)),"ราชพฤกษ",ISNUMBER(SEARCH("CP03",S3241)),"บางใหญ่",ISNUMBER(SEARCH("CP04",S3241)),"บางบอน",OR(ISNUMBER(SEARCH("CP",S3241)),ISNUMBER(SEARCH("BTC",D3241))),"340",TRUE,"")</f>
        <v>บางบอน</v>
      </c>
    </row>
    <row r="3242" spans="1:20" x14ac:dyDescent="0.2">
      <c r="A3242" t="s">
        <v>4734</v>
      </c>
      <c r="B3242" t="s">
        <v>13</v>
      </c>
      <c r="C3242">
        <v>2026</v>
      </c>
      <c r="D3242" t="s">
        <v>3815</v>
      </c>
      <c r="E3242" t="s">
        <v>1547</v>
      </c>
      <c r="F3242" t="s">
        <v>1548</v>
      </c>
      <c r="G3242" t="s">
        <v>2588</v>
      </c>
      <c r="H3242" t="s">
        <v>2586</v>
      </c>
      <c r="I3242" t="s">
        <v>4740</v>
      </c>
      <c r="J3242" t="s">
        <v>3817</v>
      </c>
      <c r="K3242" t="s">
        <v>2692</v>
      </c>
      <c r="L3242" s="1">
        <v>1</v>
      </c>
      <c r="M3242" s="1">
        <v>400</v>
      </c>
      <c r="N3242" s="1">
        <v>100</v>
      </c>
      <c r="O3242" s="1" t="s">
        <v>2580</v>
      </c>
      <c r="P3242" s="1">
        <v>280.37</v>
      </c>
      <c r="Q3242" s="1">
        <v>19.63</v>
      </c>
      <c r="R3242" s="1">
        <v>300</v>
      </c>
      <c r="S3242" t="s">
        <v>2633</v>
      </c>
      <c r="T3242" t="str" cm="1">
        <f t="array" ref="T3242">_xlfn.IFS(ISNUMBER(SEARCH("CP02",S3242)),"ราชพฤกษ",ISNUMBER(SEARCH("CP03",S3242)),"บางใหญ่",ISNUMBER(SEARCH("CP04",S3242)),"บางบอน",OR(ISNUMBER(SEARCH("CP",S3242)),ISNUMBER(SEARCH("BTC",D3242))),"340",TRUE,"")</f>
        <v>บางบอน</v>
      </c>
    </row>
    <row r="3243" spans="1:20" x14ac:dyDescent="0.2">
      <c r="A3243" t="s">
        <v>4734</v>
      </c>
      <c r="B3243" t="s">
        <v>13</v>
      </c>
      <c r="C3243">
        <v>2026</v>
      </c>
      <c r="D3243" t="s">
        <v>4741</v>
      </c>
      <c r="E3243" t="s">
        <v>1141</v>
      </c>
      <c r="F3243" t="s">
        <v>1142</v>
      </c>
      <c r="G3243" t="s">
        <v>2582</v>
      </c>
      <c r="H3243" t="s">
        <v>2586</v>
      </c>
      <c r="I3243" t="s">
        <v>4742</v>
      </c>
      <c r="J3243" t="s">
        <v>4743</v>
      </c>
      <c r="K3243" t="s">
        <v>2659</v>
      </c>
      <c r="L3243" s="1">
        <v>2</v>
      </c>
      <c r="M3243" s="1">
        <v>140</v>
      </c>
      <c r="N3243" s="1">
        <v>0</v>
      </c>
      <c r="O3243" s="1" t="s">
        <v>2580</v>
      </c>
      <c r="P3243" s="1">
        <v>261.68</v>
      </c>
      <c r="Q3243" s="1">
        <v>18.32</v>
      </c>
      <c r="R3243" s="1">
        <v>280</v>
      </c>
      <c r="S3243" t="s">
        <v>2584</v>
      </c>
      <c r="T3243" t="str" cm="1">
        <f t="array" ref="T3243">_xlfn.IFS(ISNUMBER(SEARCH("CP02",S3243)),"ราชพฤกษ",ISNUMBER(SEARCH("CP03",S3243)),"บางใหญ่",ISNUMBER(SEARCH("CP04",S3243)),"บางบอน",OR(ISNUMBER(SEARCH("CP",S3243)),ISNUMBER(SEARCH("BTC",D3243))),"340",TRUE,"")</f>
        <v>ราชพฤกษ</v>
      </c>
    </row>
    <row r="3244" spans="1:20" x14ac:dyDescent="0.2">
      <c r="A3244" t="s">
        <v>4734</v>
      </c>
      <c r="B3244" t="s">
        <v>13</v>
      </c>
      <c r="C3244">
        <v>2026</v>
      </c>
      <c r="D3244" t="s">
        <v>4744</v>
      </c>
      <c r="E3244" t="s">
        <v>889</v>
      </c>
      <c r="F3244" t="s">
        <v>890</v>
      </c>
      <c r="G3244" t="s">
        <v>2595</v>
      </c>
      <c r="H3244" t="s">
        <v>2596</v>
      </c>
      <c r="I3244" t="s">
        <v>4745</v>
      </c>
      <c r="J3244" t="s">
        <v>4746</v>
      </c>
      <c r="K3244" t="s">
        <v>2579</v>
      </c>
      <c r="L3244" s="1">
        <v>4</v>
      </c>
      <c r="M3244" s="1">
        <v>5670</v>
      </c>
      <c r="N3244" s="1">
        <v>0</v>
      </c>
      <c r="O3244" s="1" t="s">
        <v>2580</v>
      </c>
      <c r="P3244" s="1">
        <v>21196.26</v>
      </c>
      <c r="Q3244" s="1">
        <v>1483.74</v>
      </c>
      <c r="R3244" s="1">
        <v>22680</v>
      </c>
      <c r="S3244" t="s">
        <v>3071</v>
      </c>
      <c r="T3244" t="str" cm="1">
        <f t="array" ref="T3244">_xlfn.IFS(ISNUMBER(SEARCH("CP02",S3244)),"ราชพฤกษ",ISNUMBER(SEARCH("CP03",S3244)),"บางใหญ่",ISNUMBER(SEARCH("CP04",S3244)),"บางบอน",OR(ISNUMBER(SEARCH("CP",S3244)),ISNUMBER(SEARCH("BTC",D3244))),"340",TRUE,"")</f>
        <v>ราชพฤกษ</v>
      </c>
    </row>
    <row r="3245" spans="1:20" x14ac:dyDescent="0.2">
      <c r="A3245" t="s">
        <v>4734</v>
      </c>
      <c r="B3245" t="s">
        <v>13</v>
      </c>
      <c r="C3245">
        <v>2026</v>
      </c>
      <c r="D3245" t="s">
        <v>4744</v>
      </c>
      <c r="E3245" t="s">
        <v>1091</v>
      </c>
      <c r="F3245" t="s">
        <v>1092</v>
      </c>
      <c r="G3245" t="s">
        <v>2582</v>
      </c>
      <c r="H3245" t="s">
        <v>2583</v>
      </c>
      <c r="I3245" t="s">
        <v>4745</v>
      </c>
      <c r="J3245" t="s">
        <v>4746</v>
      </c>
      <c r="K3245" t="s">
        <v>2579</v>
      </c>
      <c r="L3245" s="1">
        <v>4</v>
      </c>
      <c r="M3245" s="1">
        <v>60</v>
      </c>
      <c r="N3245" s="1">
        <v>0</v>
      </c>
      <c r="O3245" s="1" t="s">
        <v>2580</v>
      </c>
      <c r="P3245" s="1">
        <v>0</v>
      </c>
      <c r="Q3245" s="1">
        <v>0</v>
      </c>
      <c r="R3245" s="1">
        <v>0</v>
      </c>
      <c r="S3245" t="s">
        <v>2584</v>
      </c>
      <c r="T3245" t="str" cm="1">
        <f t="array" ref="T3245">_xlfn.IFS(ISNUMBER(SEARCH("CP02",S3245)),"ราชพฤกษ",ISNUMBER(SEARCH("CP03",S3245)),"บางใหญ่",ISNUMBER(SEARCH("CP04",S3245)),"บางบอน",OR(ISNUMBER(SEARCH("CP",S3245)),ISNUMBER(SEARCH("BTC",D3245))),"340",TRUE,"")</f>
        <v>ราชพฤกษ</v>
      </c>
    </row>
    <row r="3246" spans="1:20" x14ac:dyDescent="0.2">
      <c r="A3246" t="s">
        <v>4734</v>
      </c>
      <c r="B3246" t="s">
        <v>13</v>
      </c>
      <c r="C3246">
        <v>2026</v>
      </c>
      <c r="D3246" t="s">
        <v>4744</v>
      </c>
      <c r="E3246" t="s">
        <v>1549</v>
      </c>
      <c r="F3246" t="s">
        <v>1550</v>
      </c>
      <c r="G3246" t="s">
        <v>2585</v>
      </c>
      <c r="H3246" t="s">
        <v>2586</v>
      </c>
      <c r="I3246" t="s">
        <v>4745</v>
      </c>
      <c r="J3246" t="s">
        <v>4746</v>
      </c>
      <c r="K3246" t="s">
        <v>2579</v>
      </c>
      <c r="L3246" s="1">
        <v>4</v>
      </c>
      <c r="M3246" s="1">
        <v>150</v>
      </c>
      <c r="N3246" s="1">
        <v>0</v>
      </c>
      <c r="O3246" s="1" t="s">
        <v>2580</v>
      </c>
      <c r="P3246" s="1">
        <v>0</v>
      </c>
      <c r="Q3246" s="1">
        <v>0</v>
      </c>
      <c r="R3246" s="1">
        <v>0</v>
      </c>
      <c r="S3246" t="s">
        <v>2587</v>
      </c>
      <c r="T3246" t="str" cm="1">
        <f t="array" ref="T3246">_xlfn.IFS(ISNUMBER(SEARCH("CP02",S3246)),"ราชพฤกษ",ISNUMBER(SEARCH("CP03",S3246)),"บางใหญ่",ISNUMBER(SEARCH("CP04",S3246)),"บางบอน",OR(ISNUMBER(SEARCH("CP",S3246)),ISNUMBER(SEARCH("BTC",D3246))),"340",TRUE,"")</f>
        <v>ราชพฤกษ</v>
      </c>
    </row>
    <row r="3247" spans="1:20" x14ac:dyDescent="0.2">
      <c r="A3247" t="s">
        <v>4734</v>
      </c>
      <c r="B3247" t="s">
        <v>13</v>
      </c>
      <c r="C3247">
        <v>2026</v>
      </c>
      <c r="D3247" t="s">
        <v>4744</v>
      </c>
      <c r="E3247" t="s">
        <v>1545</v>
      </c>
      <c r="F3247" t="s">
        <v>1546</v>
      </c>
      <c r="G3247" t="s">
        <v>2588</v>
      </c>
      <c r="H3247" t="s">
        <v>2586</v>
      </c>
      <c r="I3247" t="s">
        <v>4745</v>
      </c>
      <c r="J3247" t="s">
        <v>4746</v>
      </c>
      <c r="K3247" t="s">
        <v>2579</v>
      </c>
      <c r="L3247" s="1">
        <v>1</v>
      </c>
      <c r="M3247" s="1">
        <v>500</v>
      </c>
      <c r="N3247" s="1">
        <v>0</v>
      </c>
      <c r="O3247" s="1" t="s">
        <v>2580</v>
      </c>
      <c r="P3247" s="1">
        <v>0</v>
      </c>
      <c r="Q3247" s="1">
        <v>0</v>
      </c>
      <c r="R3247" s="1">
        <v>0</v>
      </c>
      <c r="S3247" t="s">
        <v>2587</v>
      </c>
      <c r="T3247" t="str" cm="1">
        <f t="array" ref="T3247">_xlfn.IFS(ISNUMBER(SEARCH("CP02",S3247)),"ราชพฤกษ",ISNUMBER(SEARCH("CP03",S3247)),"บางใหญ่",ISNUMBER(SEARCH("CP04",S3247)),"บางบอน",OR(ISNUMBER(SEARCH("CP",S3247)),ISNUMBER(SEARCH("BTC",D3247))),"340",TRUE,"")</f>
        <v>ราชพฤกษ</v>
      </c>
    </row>
    <row r="3248" spans="1:20" x14ac:dyDescent="0.2">
      <c r="A3248" t="s">
        <v>4734</v>
      </c>
      <c r="B3248" t="s">
        <v>13</v>
      </c>
      <c r="C3248">
        <v>2026</v>
      </c>
      <c r="D3248" t="s">
        <v>4744</v>
      </c>
      <c r="E3248" t="s">
        <v>2197</v>
      </c>
      <c r="F3248" t="s">
        <v>2198</v>
      </c>
      <c r="G3248" t="s">
        <v>2589</v>
      </c>
      <c r="H3248" t="s">
        <v>2596</v>
      </c>
      <c r="I3248" t="s">
        <v>4745</v>
      </c>
      <c r="J3248" t="s">
        <v>4746</v>
      </c>
      <c r="K3248" t="s">
        <v>2579</v>
      </c>
      <c r="L3248" s="1">
        <v>1</v>
      </c>
      <c r="M3248" s="1">
        <v>1</v>
      </c>
      <c r="N3248" s="1">
        <v>0</v>
      </c>
      <c r="O3248" s="1" t="s">
        <v>2580</v>
      </c>
      <c r="P3248" s="1">
        <v>0</v>
      </c>
      <c r="Q3248" s="1">
        <v>0</v>
      </c>
      <c r="R3248" s="1">
        <v>0</v>
      </c>
      <c r="S3248" t="s">
        <v>2587</v>
      </c>
      <c r="T3248" t="str" cm="1">
        <f t="array" ref="T3248">_xlfn.IFS(ISNUMBER(SEARCH("CP02",S3248)),"ราชพฤกษ",ISNUMBER(SEARCH("CP03",S3248)),"บางใหญ่",ISNUMBER(SEARCH("CP04",S3248)),"บางบอน",OR(ISNUMBER(SEARCH("CP",S3248)),ISNUMBER(SEARCH("BTC",D3248))),"340",TRUE,"")</f>
        <v>ราชพฤกษ</v>
      </c>
    </row>
    <row r="3249" spans="1:20" x14ac:dyDescent="0.2">
      <c r="A3249" t="s">
        <v>4734</v>
      </c>
      <c r="B3249" t="s">
        <v>13</v>
      </c>
      <c r="C3249">
        <v>2026</v>
      </c>
      <c r="D3249" t="s">
        <v>4275</v>
      </c>
      <c r="E3249" t="s">
        <v>1141</v>
      </c>
      <c r="F3249" t="s">
        <v>1142</v>
      </c>
      <c r="G3249" t="s">
        <v>2582</v>
      </c>
      <c r="H3249" t="s">
        <v>2586</v>
      </c>
      <c r="I3249" t="s">
        <v>4747</v>
      </c>
      <c r="J3249" t="s">
        <v>4277</v>
      </c>
      <c r="K3249" t="s">
        <v>2579</v>
      </c>
      <c r="L3249" s="1">
        <v>2</v>
      </c>
      <c r="M3249" s="1">
        <v>140</v>
      </c>
      <c r="N3249" s="1">
        <v>0</v>
      </c>
      <c r="O3249" s="1" t="s">
        <v>2580</v>
      </c>
      <c r="P3249" s="1">
        <v>261.68</v>
      </c>
      <c r="Q3249" s="1">
        <v>18.32</v>
      </c>
      <c r="R3249" s="1">
        <v>280</v>
      </c>
      <c r="S3249" t="s">
        <v>2584</v>
      </c>
      <c r="T3249" t="str" cm="1">
        <f t="array" ref="T3249">_xlfn.IFS(ISNUMBER(SEARCH("CP02",S3249)),"ราชพฤกษ",ISNUMBER(SEARCH("CP03",S3249)),"บางใหญ่",ISNUMBER(SEARCH("CP04",S3249)),"บางบอน",OR(ISNUMBER(SEARCH("CP",S3249)),ISNUMBER(SEARCH("BTC",D3249))),"340",TRUE,"")</f>
        <v>ราชพฤกษ</v>
      </c>
    </row>
    <row r="3250" spans="1:20" x14ac:dyDescent="0.2">
      <c r="A3250" t="s">
        <v>4734</v>
      </c>
      <c r="B3250" t="s">
        <v>13</v>
      </c>
      <c r="C3250">
        <v>2026</v>
      </c>
      <c r="D3250" t="s">
        <v>4748</v>
      </c>
      <c r="E3250" t="s">
        <v>1537</v>
      </c>
      <c r="F3250" t="s">
        <v>1538</v>
      </c>
      <c r="G3250" t="s">
        <v>2585</v>
      </c>
      <c r="H3250" t="s">
        <v>2586</v>
      </c>
      <c r="I3250" t="s">
        <v>4749</v>
      </c>
      <c r="J3250" t="s">
        <v>4750</v>
      </c>
      <c r="K3250" t="s">
        <v>2603</v>
      </c>
      <c r="L3250" s="1">
        <v>4</v>
      </c>
      <c r="M3250" s="1">
        <v>50</v>
      </c>
      <c r="N3250" s="1">
        <v>0</v>
      </c>
      <c r="O3250" s="1" t="s">
        <v>2580</v>
      </c>
      <c r="P3250" s="1">
        <v>186.92</v>
      </c>
      <c r="Q3250" s="1">
        <v>13.08</v>
      </c>
      <c r="R3250" s="1">
        <v>200</v>
      </c>
      <c r="S3250" t="s">
        <v>2606</v>
      </c>
      <c r="T3250" t="str" cm="1">
        <f t="array" ref="T3250">_xlfn.IFS(ISNUMBER(SEARCH("CP02",S3250)),"ราชพฤกษ",ISNUMBER(SEARCH("CP03",S3250)),"บางใหญ่",ISNUMBER(SEARCH("CP04",S3250)),"บางบอน",OR(ISNUMBER(SEARCH("CP",S3250)),ISNUMBER(SEARCH("BTC",D3250))),"340",TRUE,"")</f>
        <v>บางใหญ่</v>
      </c>
    </row>
    <row r="3251" spans="1:20" x14ac:dyDescent="0.2">
      <c r="A3251" t="s">
        <v>4734</v>
      </c>
      <c r="B3251" t="s">
        <v>13</v>
      </c>
      <c r="C3251">
        <v>2026</v>
      </c>
      <c r="D3251" t="s">
        <v>4751</v>
      </c>
      <c r="E3251" t="s">
        <v>675</v>
      </c>
      <c r="F3251" t="s">
        <v>676</v>
      </c>
      <c r="G3251" t="s">
        <v>2575</v>
      </c>
      <c r="H3251" t="s">
        <v>2576</v>
      </c>
      <c r="I3251" t="s">
        <v>4752</v>
      </c>
      <c r="J3251" t="s">
        <v>4753</v>
      </c>
      <c r="K3251" t="s">
        <v>2603</v>
      </c>
      <c r="L3251" s="1">
        <v>4</v>
      </c>
      <c r="M3251" s="1">
        <v>2850</v>
      </c>
      <c r="N3251" s="1">
        <v>2850</v>
      </c>
      <c r="O3251" s="1" t="s">
        <v>2580</v>
      </c>
      <c r="P3251" s="1">
        <v>7990.65</v>
      </c>
      <c r="Q3251" s="1">
        <v>559.35</v>
      </c>
      <c r="R3251" s="1">
        <v>8550</v>
      </c>
      <c r="S3251" t="s">
        <v>2956</v>
      </c>
      <c r="T3251" t="str" cm="1">
        <f t="array" ref="T3251">_xlfn.IFS(ISNUMBER(SEARCH("CP02",S3251)),"ราชพฤกษ",ISNUMBER(SEARCH("CP03",S3251)),"บางใหญ่",ISNUMBER(SEARCH("CP04",S3251)),"บางบอน",OR(ISNUMBER(SEARCH("CP",S3251)),ISNUMBER(SEARCH("BTC",D3251))),"340",TRUE,"")</f>
        <v>บางใหญ่</v>
      </c>
    </row>
    <row r="3252" spans="1:20" x14ac:dyDescent="0.2">
      <c r="A3252" t="s">
        <v>4734</v>
      </c>
      <c r="B3252" t="s">
        <v>13</v>
      </c>
      <c r="C3252">
        <v>2026</v>
      </c>
      <c r="D3252" t="s">
        <v>4751</v>
      </c>
      <c r="E3252" t="s">
        <v>1091</v>
      </c>
      <c r="F3252" t="s">
        <v>1092</v>
      </c>
      <c r="G3252" t="s">
        <v>2582</v>
      </c>
      <c r="H3252" t="s">
        <v>2583</v>
      </c>
      <c r="I3252" t="s">
        <v>4752</v>
      </c>
      <c r="J3252" t="s">
        <v>4753</v>
      </c>
      <c r="K3252" t="s">
        <v>2603</v>
      </c>
      <c r="L3252" s="1">
        <v>4</v>
      </c>
      <c r="M3252" s="1">
        <v>60</v>
      </c>
      <c r="N3252" s="1">
        <v>0</v>
      </c>
      <c r="O3252" s="1" t="s">
        <v>2580</v>
      </c>
      <c r="P3252" s="1">
        <v>0</v>
      </c>
      <c r="Q3252" s="1">
        <v>0</v>
      </c>
      <c r="R3252" s="1">
        <v>0</v>
      </c>
      <c r="S3252" t="s">
        <v>2605</v>
      </c>
      <c r="T3252" t="str" cm="1">
        <f t="array" ref="T3252">_xlfn.IFS(ISNUMBER(SEARCH("CP02",S3252)),"ราชพฤกษ",ISNUMBER(SEARCH("CP03",S3252)),"บางใหญ่",ISNUMBER(SEARCH("CP04",S3252)),"บางบอน",OR(ISNUMBER(SEARCH("CP",S3252)),ISNUMBER(SEARCH("BTC",D3252))),"340",TRUE,"")</f>
        <v>บางใหญ่</v>
      </c>
    </row>
    <row r="3253" spans="1:20" x14ac:dyDescent="0.2">
      <c r="A3253" t="s">
        <v>4734</v>
      </c>
      <c r="B3253" t="s">
        <v>13</v>
      </c>
      <c r="C3253">
        <v>2026</v>
      </c>
      <c r="D3253" t="s">
        <v>4751</v>
      </c>
      <c r="E3253" t="s">
        <v>1553</v>
      </c>
      <c r="F3253" t="s">
        <v>1554</v>
      </c>
      <c r="G3253" t="s">
        <v>2585</v>
      </c>
      <c r="H3253" t="s">
        <v>2586</v>
      </c>
      <c r="I3253" t="s">
        <v>4752</v>
      </c>
      <c r="J3253" t="s">
        <v>4753</v>
      </c>
      <c r="K3253" t="s">
        <v>2603</v>
      </c>
      <c r="L3253" s="1">
        <v>4</v>
      </c>
      <c r="M3253" s="1">
        <v>120</v>
      </c>
      <c r="N3253" s="1">
        <v>0</v>
      </c>
      <c r="O3253" s="1" t="s">
        <v>2580</v>
      </c>
      <c r="P3253" s="1">
        <v>0</v>
      </c>
      <c r="Q3253" s="1">
        <v>0</v>
      </c>
      <c r="R3253" s="1">
        <v>0</v>
      </c>
      <c r="S3253" t="s">
        <v>2606</v>
      </c>
      <c r="T3253" t="str" cm="1">
        <f t="array" ref="T3253">_xlfn.IFS(ISNUMBER(SEARCH("CP02",S3253)),"ราชพฤกษ",ISNUMBER(SEARCH("CP03",S3253)),"บางใหญ่",ISNUMBER(SEARCH("CP04",S3253)),"บางบอน",OR(ISNUMBER(SEARCH("CP",S3253)),ISNUMBER(SEARCH("BTC",D3253))),"340",TRUE,"")</f>
        <v>บางใหญ่</v>
      </c>
    </row>
    <row r="3254" spans="1:20" x14ac:dyDescent="0.2">
      <c r="A3254" t="s">
        <v>4734</v>
      </c>
      <c r="B3254" t="s">
        <v>13</v>
      </c>
      <c r="C3254">
        <v>2026</v>
      </c>
      <c r="D3254" t="s">
        <v>4751</v>
      </c>
      <c r="E3254" t="s">
        <v>1547</v>
      </c>
      <c r="F3254" t="s">
        <v>1548</v>
      </c>
      <c r="G3254" t="s">
        <v>2588</v>
      </c>
      <c r="H3254" t="s">
        <v>2586</v>
      </c>
      <c r="I3254" t="s">
        <v>4752</v>
      </c>
      <c r="J3254" t="s">
        <v>4753</v>
      </c>
      <c r="K3254" t="s">
        <v>2603</v>
      </c>
      <c r="L3254" s="1">
        <v>1</v>
      </c>
      <c r="M3254" s="1">
        <v>400</v>
      </c>
      <c r="N3254" s="1">
        <v>0</v>
      </c>
      <c r="O3254" s="1" t="s">
        <v>2580</v>
      </c>
      <c r="P3254" s="1">
        <v>0</v>
      </c>
      <c r="Q3254" s="1">
        <v>0</v>
      </c>
      <c r="R3254" s="1">
        <v>0</v>
      </c>
      <c r="S3254" t="s">
        <v>2606</v>
      </c>
      <c r="T3254" t="str" cm="1">
        <f t="array" ref="T3254">_xlfn.IFS(ISNUMBER(SEARCH("CP02",S3254)),"ราชพฤกษ",ISNUMBER(SEARCH("CP03",S3254)),"บางใหญ่",ISNUMBER(SEARCH("CP04",S3254)),"บางบอน",OR(ISNUMBER(SEARCH("CP",S3254)),ISNUMBER(SEARCH("BTC",D3254))),"340",TRUE,"")</f>
        <v>บางใหญ่</v>
      </c>
    </row>
    <row r="3255" spans="1:20" x14ac:dyDescent="0.2">
      <c r="A3255" t="s">
        <v>4734</v>
      </c>
      <c r="B3255" t="s">
        <v>13</v>
      </c>
      <c r="C3255">
        <v>2026</v>
      </c>
      <c r="D3255" t="s">
        <v>4754</v>
      </c>
      <c r="E3255" t="s">
        <v>1545</v>
      </c>
      <c r="F3255" t="s">
        <v>1546</v>
      </c>
      <c r="G3255" t="s">
        <v>2588</v>
      </c>
      <c r="H3255" t="s">
        <v>2586</v>
      </c>
      <c r="I3255" t="s">
        <v>4755</v>
      </c>
      <c r="J3255" t="s">
        <v>4756</v>
      </c>
      <c r="K3255" t="s">
        <v>2603</v>
      </c>
      <c r="L3255" s="1">
        <v>1</v>
      </c>
      <c r="M3255" s="1">
        <v>500</v>
      </c>
      <c r="N3255" s="1">
        <v>0</v>
      </c>
      <c r="O3255" s="1" t="s">
        <v>2580</v>
      </c>
      <c r="P3255" s="1">
        <v>467.29</v>
      </c>
      <c r="Q3255" s="1">
        <v>32.71</v>
      </c>
      <c r="R3255" s="1">
        <v>500</v>
      </c>
      <c r="S3255" t="s">
        <v>2606</v>
      </c>
      <c r="T3255" t="str" cm="1">
        <f t="array" ref="T3255">_xlfn.IFS(ISNUMBER(SEARCH("CP02",S3255)),"ราชพฤกษ",ISNUMBER(SEARCH("CP03",S3255)),"บางใหญ่",ISNUMBER(SEARCH("CP04",S3255)),"บางบอน",OR(ISNUMBER(SEARCH("CP",S3255)),ISNUMBER(SEARCH("BTC",D3255))),"340",TRUE,"")</f>
        <v>บางใหญ่</v>
      </c>
    </row>
    <row r="3256" spans="1:20" x14ac:dyDescent="0.2">
      <c r="A3256" t="s">
        <v>4734</v>
      </c>
      <c r="B3256" t="s">
        <v>13</v>
      </c>
      <c r="C3256">
        <v>2026</v>
      </c>
      <c r="D3256" t="s">
        <v>4757</v>
      </c>
      <c r="E3256" t="s">
        <v>655</v>
      </c>
      <c r="F3256" t="s">
        <v>656</v>
      </c>
      <c r="G3256" t="s">
        <v>2575</v>
      </c>
      <c r="H3256" t="s">
        <v>2576</v>
      </c>
      <c r="I3256" t="s">
        <v>4758</v>
      </c>
      <c r="J3256" t="s">
        <v>4759</v>
      </c>
      <c r="K3256" t="s">
        <v>2603</v>
      </c>
      <c r="L3256" s="1">
        <v>4</v>
      </c>
      <c r="M3256" s="1">
        <v>2700</v>
      </c>
      <c r="N3256" s="1">
        <v>2700</v>
      </c>
      <c r="O3256" s="1" t="s">
        <v>2580</v>
      </c>
      <c r="P3256" s="1">
        <v>7570.09</v>
      </c>
      <c r="Q3256" s="1">
        <v>529.91</v>
      </c>
      <c r="R3256" s="1">
        <v>8100</v>
      </c>
      <c r="S3256" t="s">
        <v>2604</v>
      </c>
      <c r="T3256" t="str" cm="1">
        <f t="array" ref="T3256">_xlfn.IFS(ISNUMBER(SEARCH("CP02",S3256)),"ราชพฤกษ",ISNUMBER(SEARCH("CP03",S3256)),"บางใหญ่",ISNUMBER(SEARCH("CP04",S3256)),"บางบอน",OR(ISNUMBER(SEARCH("CP",S3256)),ISNUMBER(SEARCH("BTC",D3256))),"340",TRUE,"")</f>
        <v>บางใหญ่</v>
      </c>
    </row>
    <row r="3257" spans="1:20" x14ac:dyDescent="0.2">
      <c r="A3257" t="s">
        <v>4734</v>
      </c>
      <c r="B3257" t="s">
        <v>13</v>
      </c>
      <c r="C3257">
        <v>2026</v>
      </c>
      <c r="D3257" t="s">
        <v>4757</v>
      </c>
      <c r="E3257" t="s">
        <v>1091</v>
      </c>
      <c r="F3257" t="s">
        <v>1092</v>
      </c>
      <c r="G3257" t="s">
        <v>2582</v>
      </c>
      <c r="H3257" t="s">
        <v>2583</v>
      </c>
      <c r="I3257" t="s">
        <v>4758</v>
      </c>
      <c r="J3257" t="s">
        <v>4759</v>
      </c>
      <c r="K3257" t="s">
        <v>2603</v>
      </c>
      <c r="L3257" s="1">
        <v>4</v>
      </c>
      <c r="M3257" s="1">
        <v>60</v>
      </c>
      <c r="N3257" s="1">
        <v>0</v>
      </c>
      <c r="O3257" s="1" t="s">
        <v>2580</v>
      </c>
      <c r="P3257" s="1">
        <v>0</v>
      </c>
      <c r="Q3257" s="1">
        <v>0</v>
      </c>
      <c r="R3257" s="1">
        <v>0</v>
      </c>
      <c r="S3257" t="s">
        <v>2605</v>
      </c>
      <c r="T3257" t="str" cm="1">
        <f t="array" ref="T3257">_xlfn.IFS(ISNUMBER(SEARCH("CP02",S3257)),"ราชพฤกษ",ISNUMBER(SEARCH("CP03",S3257)),"บางใหญ่",ISNUMBER(SEARCH("CP04",S3257)),"บางบอน",OR(ISNUMBER(SEARCH("CP",S3257)),ISNUMBER(SEARCH("BTC",D3257))),"340",TRUE,"")</f>
        <v>บางใหญ่</v>
      </c>
    </row>
    <row r="3258" spans="1:20" x14ac:dyDescent="0.2">
      <c r="A3258" t="s">
        <v>4734</v>
      </c>
      <c r="B3258" t="s">
        <v>13</v>
      </c>
      <c r="C3258">
        <v>2026</v>
      </c>
      <c r="D3258" t="s">
        <v>4757</v>
      </c>
      <c r="E3258" t="s">
        <v>561</v>
      </c>
      <c r="F3258" t="s">
        <v>562</v>
      </c>
      <c r="G3258" t="s">
        <v>2582</v>
      </c>
      <c r="H3258" t="s">
        <v>2586</v>
      </c>
      <c r="I3258" t="s">
        <v>4758</v>
      </c>
      <c r="J3258" t="s">
        <v>4759</v>
      </c>
      <c r="K3258" t="s">
        <v>2603</v>
      </c>
      <c r="L3258" s="1">
        <v>1</v>
      </c>
      <c r="M3258" s="1">
        <v>1650</v>
      </c>
      <c r="N3258" s="1">
        <v>0</v>
      </c>
      <c r="O3258" s="1" t="s">
        <v>2580</v>
      </c>
      <c r="P3258" s="1">
        <v>0</v>
      </c>
      <c r="Q3258" s="1">
        <v>0</v>
      </c>
      <c r="R3258" s="1">
        <v>0</v>
      </c>
      <c r="S3258" t="s">
        <v>2605</v>
      </c>
      <c r="T3258" t="str" cm="1">
        <f t="array" ref="T3258">_xlfn.IFS(ISNUMBER(SEARCH("CP02",S3258)),"ราชพฤกษ",ISNUMBER(SEARCH("CP03",S3258)),"บางใหญ่",ISNUMBER(SEARCH("CP04",S3258)),"บางบอน",OR(ISNUMBER(SEARCH("CP",S3258)),ISNUMBER(SEARCH("BTC",D3258))),"340",TRUE,"")</f>
        <v>บางใหญ่</v>
      </c>
    </row>
    <row r="3259" spans="1:20" x14ac:dyDescent="0.2">
      <c r="A3259" t="s">
        <v>4734</v>
      </c>
      <c r="B3259" t="s">
        <v>13</v>
      </c>
      <c r="C3259">
        <v>2026</v>
      </c>
      <c r="D3259" t="s">
        <v>4757</v>
      </c>
      <c r="E3259" t="s">
        <v>149</v>
      </c>
      <c r="F3259" t="s">
        <v>150</v>
      </c>
      <c r="G3259" t="s">
        <v>2582</v>
      </c>
      <c r="H3259" t="s">
        <v>2586</v>
      </c>
      <c r="I3259" t="s">
        <v>4758</v>
      </c>
      <c r="J3259" t="s">
        <v>4759</v>
      </c>
      <c r="K3259" t="s">
        <v>2603</v>
      </c>
      <c r="L3259" s="1">
        <v>1</v>
      </c>
      <c r="M3259" s="1">
        <v>220</v>
      </c>
      <c r="N3259" s="1">
        <v>0</v>
      </c>
      <c r="O3259" s="1" t="s">
        <v>2580</v>
      </c>
      <c r="P3259" s="1">
        <v>0</v>
      </c>
      <c r="Q3259" s="1">
        <v>0</v>
      </c>
      <c r="R3259" s="1">
        <v>0</v>
      </c>
      <c r="S3259" t="s">
        <v>2605</v>
      </c>
      <c r="T3259" t="str" cm="1">
        <f t="array" ref="T3259">_xlfn.IFS(ISNUMBER(SEARCH("CP02",S3259)),"ราชพฤกษ",ISNUMBER(SEARCH("CP03",S3259)),"บางใหญ่",ISNUMBER(SEARCH("CP04",S3259)),"บางบอน",OR(ISNUMBER(SEARCH("CP",S3259)),ISNUMBER(SEARCH("BTC",D3259))),"340",TRUE,"")</f>
        <v>บางใหญ่</v>
      </c>
    </row>
    <row r="3260" spans="1:20" x14ac:dyDescent="0.2">
      <c r="A3260" t="s">
        <v>4734</v>
      </c>
      <c r="B3260" t="s">
        <v>13</v>
      </c>
      <c r="C3260">
        <v>2026</v>
      </c>
      <c r="D3260" t="s">
        <v>4757</v>
      </c>
      <c r="E3260" t="s">
        <v>1553</v>
      </c>
      <c r="F3260" t="s">
        <v>1554</v>
      </c>
      <c r="G3260" t="s">
        <v>2585</v>
      </c>
      <c r="H3260" t="s">
        <v>2586</v>
      </c>
      <c r="I3260" t="s">
        <v>4758</v>
      </c>
      <c r="J3260" t="s">
        <v>4759</v>
      </c>
      <c r="K3260" t="s">
        <v>2603</v>
      </c>
      <c r="L3260" s="1">
        <v>4</v>
      </c>
      <c r="M3260" s="1">
        <v>120</v>
      </c>
      <c r="N3260" s="1">
        <v>0</v>
      </c>
      <c r="O3260" s="1" t="s">
        <v>2580</v>
      </c>
      <c r="P3260" s="1">
        <v>0</v>
      </c>
      <c r="Q3260" s="1">
        <v>0</v>
      </c>
      <c r="R3260" s="1">
        <v>0</v>
      </c>
      <c r="S3260" t="s">
        <v>2606</v>
      </c>
      <c r="T3260" t="str" cm="1">
        <f t="array" ref="T3260">_xlfn.IFS(ISNUMBER(SEARCH("CP02",S3260)),"ราชพฤกษ",ISNUMBER(SEARCH("CP03",S3260)),"บางใหญ่",ISNUMBER(SEARCH("CP04",S3260)),"บางบอน",OR(ISNUMBER(SEARCH("CP",S3260)),ISNUMBER(SEARCH("BTC",D3260))),"340",TRUE,"")</f>
        <v>บางใหญ่</v>
      </c>
    </row>
    <row r="3261" spans="1:20" x14ac:dyDescent="0.2">
      <c r="A3261" t="s">
        <v>4734</v>
      </c>
      <c r="B3261" t="s">
        <v>13</v>
      </c>
      <c r="C3261">
        <v>2026</v>
      </c>
      <c r="D3261" t="s">
        <v>4757</v>
      </c>
      <c r="E3261" t="s">
        <v>1547</v>
      </c>
      <c r="F3261" t="s">
        <v>1548</v>
      </c>
      <c r="G3261" t="s">
        <v>2588</v>
      </c>
      <c r="H3261" t="s">
        <v>2586</v>
      </c>
      <c r="I3261" t="s">
        <v>4758</v>
      </c>
      <c r="J3261" t="s">
        <v>4759</v>
      </c>
      <c r="K3261" t="s">
        <v>2603</v>
      </c>
      <c r="L3261" s="1">
        <v>1</v>
      </c>
      <c r="M3261" s="1">
        <v>400</v>
      </c>
      <c r="N3261" s="1">
        <v>0</v>
      </c>
      <c r="O3261" s="1" t="s">
        <v>2580</v>
      </c>
      <c r="P3261" s="1">
        <v>0</v>
      </c>
      <c r="Q3261" s="1">
        <v>0</v>
      </c>
      <c r="R3261" s="1">
        <v>0</v>
      </c>
      <c r="S3261" t="s">
        <v>2606</v>
      </c>
      <c r="T3261" t="str" cm="1">
        <f t="array" ref="T3261">_xlfn.IFS(ISNUMBER(SEARCH("CP02",S3261)),"ราชพฤกษ",ISNUMBER(SEARCH("CP03",S3261)),"บางใหญ่",ISNUMBER(SEARCH("CP04",S3261)),"บางบอน",OR(ISNUMBER(SEARCH("CP",S3261)),ISNUMBER(SEARCH("BTC",D3261))),"340",TRUE,"")</f>
        <v>บางใหญ่</v>
      </c>
    </row>
    <row r="3262" spans="1:20" x14ac:dyDescent="0.2">
      <c r="A3262" t="s">
        <v>4734</v>
      </c>
      <c r="B3262" t="s">
        <v>13</v>
      </c>
      <c r="C3262">
        <v>2026</v>
      </c>
      <c r="D3262" t="s">
        <v>4760</v>
      </c>
      <c r="E3262" t="s">
        <v>1537</v>
      </c>
      <c r="F3262" t="s">
        <v>1538</v>
      </c>
      <c r="G3262" t="s">
        <v>2585</v>
      </c>
      <c r="H3262" t="s">
        <v>2586</v>
      </c>
      <c r="I3262" t="s">
        <v>4761</v>
      </c>
      <c r="J3262" t="s">
        <v>4762</v>
      </c>
      <c r="K3262" t="s">
        <v>2603</v>
      </c>
      <c r="L3262" s="1">
        <v>4</v>
      </c>
      <c r="M3262" s="1">
        <v>50</v>
      </c>
      <c r="N3262" s="1">
        <v>0</v>
      </c>
      <c r="O3262" s="1" t="s">
        <v>2580</v>
      </c>
      <c r="P3262" s="1">
        <v>186.92</v>
      </c>
      <c r="Q3262" s="1">
        <v>13.08</v>
      </c>
      <c r="R3262" s="1">
        <v>200</v>
      </c>
      <c r="S3262" t="s">
        <v>2606</v>
      </c>
      <c r="T3262" t="str" cm="1">
        <f t="array" ref="T3262">_xlfn.IFS(ISNUMBER(SEARCH("CP02",S3262)),"ราชพฤกษ",ISNUMBER(SEARCH("CP03",S3262)),"บางใหญ่",ISNUMBER(SEARCH("CP04",S3262)),"บางบอน",OR(ISNUMBER(SEARCH("CP",S3262)),ISNUMBER(SEARCH("BTC",D3262))),"340",TRUE,"")</f>
        <v>บางใหญ่</v>
      </c>
    </row>
    <row r="3263" spans="1:20" x14ac:dyDescent="0.2">
      <c r="A3263" t="s">
        <v>4734</v>
      </c>
      <c r="B3263" t="s">
        <v>13</v>
      </c>
      <c r="C3263">
        <v>2026</v>
      </c>
      <c r="D3263" t="s">
        <v>4763</v>
      </c>
      <c r="E3263" t="s">
        <v>1537</v>
      </c>
      <c r="F3263" t="s">
        <v>1538</v>
      </c>
      <c r="G3263" t="s">
        <v>2585</v>
      </c>
      <c r="H3263" t="s">
        <v>2586</v>
      </c>
      <c r="I3263" t="s">
        <v>4764</v>
      </c>
      <c r="J3263" t="s">
        <v>4765</v>
      </c>
      <c r="K3263" t="s">
        <v>2603</v>
      </c>
      <c r="L3263" s="1">
        <v>4</v>
      </c>
      <c r="M3263" s="1">
        <v>50</v>
      </c>
      <c r="N3263" s="1">
        <v>0</v>
      </c>
      <c r="O3263" s="1" t="s">
        <v>2580</v>
      </c>
      <c r="P3263" s="1">
        <v>186.92</v>
      </c>
      <c r="Q3263" s="1">
        <v>13.08</v>
      </c>
      <c r="R3263" s="1">
        <v>200</v>
      </c>
      <c r="S3263" t="s">
        <v>2606</v>
      </c>
      <c r="T3263" t="str" cm="1">
        <f t="array" ref="T3263">_xlfn.IFS(ISNUMBER(SEARCH("CP02",S3263)),"ราชพฤกษ",ISNUMBER(SEARCH("CP03",S3263)),"บางใหญ่",ISNUMBER(SEARCH("CP04",S3263)),"บางบอน",OR(ISNUMBER(SEARCH("CP",S3263)),ISNUMBER(SEARCH("BTC",D3263))),"340",TRUE,"")</f>
        <v>บางใหญ่</v>
      </c>
    </row>
    <row r="3264" spans="1:20" x14ac:dyDescent="0.2">
      <c r="A3264" t="s">
        <v>4734</v>
      </c>
      <c r="B3264" t="s">
        <v>13</v>
      </c>
      <c r="C3264">
        <v>2026</v>
      </c>
      <c r="D3264" t="s">
        <v>4766</v>
      </c>
      <c r="E3264" t="s">
        <v>1547</v>
      </c>
      <c r="F3264" t="s">
        <v>1548</v>
      </c>
      <c r="G3264" t="s">
        <v>2588</v>
      </c>
      <c r="H3264" t="s">
        <v>2586</v>
      </c>
      <c r="I3264" t="s">
        <v>4767</v>
      </c>
      <c r="J3264" t="s">
        <v>4768</v>
      </c>
      <c r="K3264" t="s">
        <v>2603</v>
      </c>
      <c r="L3264" s="1">
        <v>1</v>
      </c>
      <c r="M3264" s="1">
        <v>400</v>
      </c>
      <c r="N3264" s="1">
        <v>0</v>
      </c>
      <c r="O3264" s="1" t="s">
        <v>2580</v>
      </c>
      <c r="P3264" s="1">
        <v>373.83</v>
      </c>
      <c r="Q3264" s="1">
        <v>26.17</v>
      </c>
      <c r="R3264" s="1">
        <v>400</v>
      </c>
      <c r="S3264" t="s">
        <v>2606</v>
      </c>
      <c r="T3264" t="str" cm="1">
        <f t="array" ref="T3264">_xlfn.IFS(ISNUMBER(SEARCH("CP02",S3264)),"ราชพฤกษ",ISNUMBER(SEARCH("CP03",S3264)),"บางใหญ่",ISNUMBER(SEARCH("CP04",S3264)),"บางบอน",OR(ISNUMBER(SEARCH("CP",S3264)),ISNUMBER(SEARCH("BTC",D3264))),"340",TRUE,"")</f>
        <v>บางใหญ่</v>
      </c>
    </row>
    <row r="3265" spans="1:20" x14ac:dyDescent="0.2">
      <c r="A3265" t="s">
        <v>4734</v>
      </c>
      <c r="B3265" t="s">
        <v>13</v>
      </c>
      <c r="C3265">
        <v>2026</v>
      </c>
      <c r="D3265" t="s">
        <v>4769</v>
      </c>
      <c r="E3265" t="s">
        <v>565</v>
      </c>
      <c r="F3265" t="s">
        <v>566</v>
      </c>
      <c r="G3265" t="s">
        <v>2582</v>
      </c>
      <c r="H3265" t="s">
        <v>2586</v>
      </c>
      <c r="I3265" t="s">
        <v>4770</v>
      </c>
      <c r="J3265" t="s">
        <v>4771</v>
      </c>
      <c r="K3265" t="s">
        <v>2603</v>
      </c>
      <c r="L3265" s="1">
        <v>1</v>
      </c>
      <c r="M3265" s="1">
        <v>1650</v>
      </c>
      <c r="N3265" s="1">
        <v>0</v>
      </c>
      <c r="O3265" s="1" t="s">
        <v>2580</v>
      </c>
      <c r="P3265" s="1">
        <v>1542.06</v>
      </c>
      <c r="Q3265" s="1">
        <v>107.94</v>
      </c>
      <c r="R3265" s="1">
        <v>1650</v>
      </c>
      <c r="S3265" t="s">
        <v>2605</v>
      </c>
      <c r="T3265" t="str" cm="1">
        <f t="array" ref="T3265">_xlfn.IFS(ISNUMBER(SEARCH("CP02",S3265)),"ราชพฤกษ",ISNUMBER(SEARCH("CP03",S3265)),"บางใหญ่",ISNUMBER(SEARCH("CP04",S3265)),"บางบอน",OR(ISNUMBER(SEARCH("CP",S3265)),ISNUMBER(SEARCH("BTC",D3265))),"340",TRUE,"")</f>
        <v>บางใหญ่</v>
      </c>
    </row>
    <row r="3266" spans="1:20" x14ac:dyDescent="0.2">
      <c r="A3266" t="s">
        <v>4734</v>
      </c>
      <c r="B3266" t="s">
        <v>13</v>
      </c>
      <c r="C3266">
        <v>2026</v>
      </c>
      <c r="D3266" t="s">
        <v>4769</v>
      </c>
      <c r="E3266" t="s">
        <v>149</v>
      </c>
      <c r="F3266" t="s">
        <v>150</v>
      </c>
      <c r="G3266" t="s">
        <v>2582</v>
      </c>
      <c r="H3266" t="s">
        <v>2586</v>
      </c>
      <c r="I3266" t="s">
        <v>4770</v>
      </c>
      <c r="J3266" t="s">
        <v>4771</v>
      </c>
      <c r="K3266" t="s">
        <v>2603</v>
      </c>
      <c r="L3266" s="1">
        <v>1</v>
      </c>
      <c r="M3266" s="1">
        <v>220</v>
      </c>
      <c r="N3266" s="1">
        <v>0</v>
      </c>
      <c r="O3266" s="1" t="s">
        <v>2580</v>
      </c>
      <c r="P3266" s="1">
        <v>205.61</v>
      </c>
      <c r="Q3266" s="1">
        <v>14.39</v>
      </c>
      <c r="R3266" s="1">
        <v>220</v>
      </c>
      <c r="S3266" t="s">
        <v>2605</v>
      </c>
      <c r="T3266" t="str" cm="1">
        <f t="array" ref="T3266">_xlfn.IFS(ISNUMBER(SEARCH("CP02",S3266)),"ราชพฤกษ",ISNUMBER(SEARCH("CP03",S3266)),"บางใหญ่",ISNUMBER(SEARCH("CP04",S3266)),"บางบอน",OR(ISNUMBER(SEARCH("CP",S3266)),ISNUMBER(SEARCH("BTC",D3266))),"340",TRUE,"")</f>
        <v>บางใหญ่</v>
      </c>
    </row>
    <row r="3267" spans="1:20" x14ac:dyDescent="0.2">
      <c r="A3267" t="s">
        <v>4734</v>
      </c>
      <c r="B3267" t="s">
        <v>13</v>
      </c>
      <c r="C3267">
        <v>2026</v>
      </c>
      <c r="D3267" t="s">
        <v>4769</v>
      </c>
      <c r="E3267" t="s">
        <v>211</v>
      </c>
      <c r="F3267" t="s">
        <v>212</v>
      </c>
      <c r="G3267" t="s">
        <v>2582</v>
      </c>
      <c r="H3267" t="s">
        <v>2586</v>
      </c>
      <c r="I3267" t="s">
        <v>4770</v>
      </c>
      <c r="J3267" t="s">
        <v>4771</v>
      </c>
      <c r="K3267" t="s">
        <v>2603</v>
      </c>
      <c r="L3267" s="1">
        <v>1</v>
      </c>
      <c r="M3267" s="1">
        <v>300</v>
      </c>
      <c r="N3267" s="1">
        <v>0</v>
      </c>
      <c r="O3267" s="1" t="s">
        <v>2580</v>
      </c>
      <c r="P3267" s="1">
        <v>280.37</v>
      </c>
      <c r="Q3267" s="1">
        <v>19.63</v>
      </c>
      <c r="R3267" s="1">
        <v>300</v>
      </c>
      <c r="S3267" t="s">
        <v>2605</v>
      </c>
      <c r="T3267" t="str" cm="1">
        <f t="array" ref="T3267">_xlfn.IFS(ISNUMBER(SEARCH("CP02",S3267)),"ราชพฤกษ",ISNUMBER(SEARCH("CP03",S3267)),"บางใหญ่",ISNUMBER(SEARCH("CP04",S3267)),"บางบอน",OR(ISNUMBER(SEARCH("CP",S3267)),ISNUMBER(SEARCH("BTC",D3267))),"340",TRUE,"")</f>
        <v>บางใหญ่</v>
      </c>
    </row>
    <row r="3268" spans="1:20" x14ac:dyDescent="0.2">
      <c r="A3268" t="s">
        <v>4734</v>
      </c>
      <c r="B3268" t="s">
        <v>13</v>
      </c>
      <c r="C3268">
        <v>2026</v>
      </c>
      <c r="D3268" t="s">
        <v>4769</v>
      </c>
      <c r="E3268" t="s">
        <v>1391</v>
      </c>
      <c r="F3268" t="s">
        <v>1392</v>
      </c>
      <c r="G3268" t="s">
        <v>2632</v>
      </c>
      <c r="H3268" t="s">
        <v>2586</v>
      </c>
      <c r="I3268" t="s">
        <v>4770</v>
      </c>
      <c r="J3268" t="s">
        <v>4771</v>
      </c>
      <c r="K3268" t="s">
        <v>2603</v>
      </c>
      <c r="L3268" s="1">
        <v>1</v>
      </c>
      <c r="M3268" s="1">
        <v>650</v>
      </c>
      <c r="N3268" s="1">
        <v>0</v>
      </c>
      <c r="O3268" s="1" t="s">
        <v>2580</v>
      </c>
      <c r="P3268" s="1">
        <v>607.48</v>
      </c>
      <c r="Q3268" s="1">
        <v>42.52</v>
      </c>
      <c r="R3268" s="1">
        <v>650</v>
      </c>
      <c r="S3268" t="s">
        <v>2605</v>
      </c>
      <c r="T3268" t="str" cm="1">
        <f t="array" ref="T3268">_xlfn.IFS(ISNUMBER(SEARCH("CP02",S3268)),"ราชพฤกษ",ISNUMBER(SEARCH("CP03",S3268)),"บางใหญ่",ISNUMBER(SEARCH("CP04",S3268)),"บางบอน",OR(ISNUMBER(SEARCH("CP",S3268)),ISNUMBER(SEARCH("BTC",D3268))),"340",TRUE,"")</f>
        <v>บางใหญ่</v>
      </c>
    </row>
    <row r="3269" spans="1:20" x14ac:dyDescent="0.2">
      <c r="A3269" t="s">
        <v>4734</v>
      </c>
      <c r="B3269" t="s">
        <v>13</v>
      </c>
      <c r="C3269">
        <v>2026</v>
      </c>
      <c r="D3269" t="s">
        <v>4769</v>
      </c>
      <c r="E3269" t="s">
        <v>1081</v>
      </c>
      <c r="F3269" t="s">
        <v>1082</v>
      </c>
      <c r="G3269" t="s">
        <v>4772</v>
      </c>
      <c r="H3269" t="s">
        <v>2586</v>
      </c>
      <c r="I3269" t="s">
        <v>4770</v>
      </c>
      <c r="J3269" t="s">
        <v>4771</v>
      </c>
      <c r="K3269" t="s">
        <v>2603</v>
      </c>
      <c r="L3269" s="1">
        <v>1</v>
      </c>
      <c r="M3269" s="1">
        <v>1950</v>
      </c>
      <c r="N3269" s="1">
        <v>0</v>
      </c>
      <c r="O3269" s="1" t="s">
        <v>2580</v>
      </c>
      <c r="P3269" s="1">
        <v>1822.43</v>
      </c>
      <c r="Q3269" s="1">
        <v>127.57</v>
      </c>
      <c r="R3269" s="1">
        <v>1950</v>
      </c>
      <c r="S3269" t="s">
        <v>2605</v>
      </c>
      <c r="T3269" t="str" cm="1">
        <f t="array" ref="T3269">_xlfn.IFS(ISNUMBER(SEARCH("CP02",S3269)),"ราชพฤกษ",ISNUMBER(SEARCH("CP03",S3269)),"บางใหญ่",ISNUMBER(SEARCH("CP04",S3269)),"บางบอน",OR(ISNUMBER(SEARCH("CP",S3269)),ISNUMBER(SEARCH("BTC",D3269))),"340",TRUE,"")</f>
        <v>บางใหญ่</v>
      </c>
    </row>
    <row r="3270" spans="1:20" x14ac:dyDescent="0.2">
      <c r="A3270" t="s">
        <v>4734</v>
      </c>
      <c r="B3270" t="s">
        <v>13</v>
      </c>
      <c r="C3270">
        <v>2026</v>
      </c>
      <c r="D3270" t="s">
        <v>4769</v>
      </c>
      <c r="E3270" t="s">
        <v>721</v>
      </c>
      <c r="F3270" t="s">
        <v>722</v>
      </c>
      <c r="G3270" t="s">
        <v>2843</v>
      </c>
      <c r="H3270" t="s">
        <v>2844</v>
      </c>
      <c r="I3270" t="s">
        <v>4773</v>
      </c>
      <c r="J3270" t="s">
        <v>4771</v>
      </c>
      <c r="K3270" t="s">
        <v>2603</v>
      </c>
      <c r="L3270" s="1">
        <v>4</v>
      </c>
      <c r="M3270" s="1">
        <v>2030</v>
      </c>
      <c r="N3270" s="1">
        <v>2030</v>
      </c>
      <c r="O3270" s="1" t="s">
        <v>2580</v>
      </c>
      <c r="P3270" s="1">
        <v>5691.59</v>
      </c>
      <c r="Q3270" s="1">
        <v>398.41</v>
      </c>
      <c r="R3270" s="1">
        <v>6090</v>
      </c>
      <c r="S3270" t="s">
        <v>2956</v>
      </c>
      <c r="T3270" t="str" cm="1">
        <f t="array" ref="T3270">_xlfn.IFS(ISNUMBER(SEARCH("CP02",S3270)),"ราชพฤกษ",ISNUMBER(SEARCH("CP03",S3270)),"บางใหญ่",ISNUMBER(SEARCH("CP04",S3270)),"บางบอน",OR(ISNUMBER(SEARCH("CP",S3270)),ISNUMBER(SEARCH("BTC",D3270))),"340",TRUE,"")</f>
        <v>บางใหญ่</v>
      </c>
    </row>
    <row r="3271" spans="1:20" x14ac:dyDescent="0.2">
      <c r="A3271" t="s">
        <v>4734</v>
      </c>
      <c r="B3271" t="s">
        <v>13</v>
      </c>
      <c r="C3271">
        <v>2026</v>
      </c>
      <c r="D3271" t="s">
        <v>4769</v>
      </c>
      <c r="E3271" t="s">
        <v>1091</v>
      </c>
      <c r="F3271" t="s">
        <v>1092</v>
      </c>
      <c r="G3271" t="s">
        <v>2582</v>
      </c>
      <c r="H3271" t="s">
        <v>2583</v>
      </c>
      <c r="I3271" t="s">
        <v>4773</v>
      </c>
      <c r="J3271" t="s">
        <v>4771</v>
      </c>
      <c r="K3271" t="s">
        <v>2603</v>
      </c>
      <c r="L3271" s="1">
        <v>4</v>
      </c>
      <c r="M3271" s="1">
        <v>60</v>
      </c>
      <c r="N3271" s="1">
        <v>0</v>
      </c>
      <c r="O3271" s="1" t="s">
        <v>2580</v>
      </c>
      <c r="P3271" s="1">
        <v>0</v>
      </c>
      <c r="Q3271" s="1">
        <v>0</v>
      </c>
      <c r="R3271" s="1">
        <v>0</v>
      </c>
      <c r="S3271" t="s">
        <v>2605</v>
      </c>
      <c r="T3271" t="str" cm="1">
        <f t="array" ref="T3271">_xlfn.IFS(ISNUMBER(SEARCH("CP02",S3271)),"ราชพฤกษ",ISNUMBER(SEARCH("CP03",S3271)),"บางใหญ่",ISNUMBER(SEARCH("CP04",S3271)),"บางบอน",OR(ISNUMBER(SEARCH("CP",S3271)),ISNUMBER(SEARCH("BTC",D3271))),"340",TRUE,"")</f>
        <v>บางใหญ่</v>
      </c>
    </row>
    <row r="3272" spans="1:20" x14ac:dyDescent="0.2">
      <c r="A3272" t="s">
        <v>4734</v>
      </c>
      <c r="B3272" t="s">
        <v>13</v>
      </c>
      <c r="C3272">
        <v>2026</v>
      </c>
      <c r="D3272" t="s">
        <v>4769</v>
      </c>
      <c r="E3272" t="s">
        <v>1553</v>
      </c>
      <c r="F3272" t="s">
        <v>1554</v>
      </c>
      <c r="G3272" t="s">
        <v>2585</v>
      </c>
      <c r="H3272" t="s">
        <v>2586</v>
      </c>
      <c r="I3272" t="s">
        <v>4773</v>
      </c>
      <c r="J3272" t="s">
        <v>4771</v>
      </c>
      <c r="K3272" t="s">
        <v>2603</v>
      </c>
      <c r="L3272" s="1">
        <v>4</v>
      </c>
      <c r="M3272" s="1">
        <v>120</v>
      </c>
      <c r="N3272" s="1">
        <v>0</v>
      </c>
      <c r="O3272" s="1" t="s">
        <v>2580</v>
      </c>
      <c r="P3272" s="1">
        <v>0</v>
      </c>
      <c r="Q3272" s="1">
        <v>0</v>
      </c>
      <c r="R3272" s="1">
        <v>0</v>
      </c>
      <c r="S3272" t="s">
        <v>2606</v>
      </c>
      <c r="T3272" t="str" cm="1">
        <f t="array" ref="T3272">_xlfn.IFS(ISNUMBER(SEARCH("CP02",S3272)),"ราชพฤกษ",ISNUMBER(SEARCH("CP03",S3272)),"บางใหญ่",ISNUMBER(SEARCH("CP04",S3272)),"บางบอน",OR(ISNUMBER(SEARCH("CP",S3272)),ISNUMBER(SEARCH("BTC",D3272))),"340",TRUE,"")</f>
        <v>บางใหญ่</v>
      </c>
    </row>
    <row r="3273" spans="1:20" x14ac:dyDescent="0.2">
      <c r="A3273" t="s">
        <v>4734</v>
      </c>
      <c r="B3273" t="s">
        <v>13</v>
      </c>
      <c r="C3273">
        <v>2026</v>
      </c>
      <c r="D3273" t="s">
        <v>4769</v>
      </c>
      <c r="E3273" t="s">
        <v>1547</v>
      </c>
      <c r="F3273" t="s">
        <v>1548</v>
      </c>
      <c r="G3273" t="s">
        <v>2588</v>
      </c>
      <c r="H3273" t="s">
        <v>2586</v>
      </c>
      <c r="I3273" t="s">
        <v>4773</v>
      </c>
      <c r="J3273" t="s">
        <v>4771</v>
      </c>
      <c r="K3273" t="s">
        <v>2603</v>
      </c>
      <c r="L3273" s="1">
        <v>1</v>
      </c>
      <c r="M3273" s="1">
        <v>400</v>
      </c>
      <c r="N3273" s="1">
        <v>0</v>
      </c>
      <c r="O3273" s="1" t="s">
        <v>2580</v>
      </c>
      <c r="P3273" s="1">
        <v>0</v>
      </c>
      <c r="Q3273" s="1">
        <v>0</v>
      </c>
      <c r="R3273" s="1">
        <v>0</v>
      </c>
      <c r="S3273" t="s">
        <v>2606</v>
      </c>
      <c r="T3273" t="str" cm="1">
        <f t="array" ref="T3273">_xlfn.IFS(ISNUMBER(SEARCH("CP02",S3273)),"ราชพฤกษ",ISNUMBER(SEARCH("CP03",S3273)),"บางใหญ่",ISNUMBER(SEARCH("CP04",S3273)),"บางบอน",OR(ISNUMBER(SEARCH("CP",S3273)),ISNUMBER(SEARCH("BTC",D3273))),"340",TRUE,"")</f>
        <v>บางใหญ่</v>
      </c>
    </row>
    <row r="3274" spans="1:20" x14ac:dyDescent="0.2">
      <c r="A3274" t="s">
        <v>4734</v>
      </c>
      <c r="B3274" t="s">
        <v>13</v>
      </c>
      <c r="C3274">
        <v>2026</v>
      </c>
      <c r="D3274" t="s">
        <v>4774</v>
      </c>
      <c r="E3274" t="s">
        <v>529</v>
      </c>
      <c r="F3274" t="s">
        <v>530</v>
      </c>
      <c r="G3274" t="s">
        <v>2582</v>
      </c>
      <c r="H3274" t="s">
        <v>2586</v>
      </c>
      <c r="I3274" t="s">
        <v>4775</v>
      </c>
      <c r="J3274" t="s">
        <v>4776</v>
      </c>
      <c r="K3274" t="s">
        <v>2624</v>
      </c>
      <c r="L3274" s="1">
        <v>1</v>
      </c>
      <c r="M3274" s="1">
        <v>790</v>
      </c>
      <c r="N3274" s="1">
        <v>0</v>
      </c>
      <c r="O3274" s="1" t="s">
        <v>2580</v>
      </c>
      <c r="P3274" s="1">
        <v>738.32</v>
      </c>
      <c r="Q3274" s="1">
        <v>51.68</v>
      </c>
      <c r="R3274" s="1">
        <v>790</v>
      </c>
      <c r="S3274" t="s">
        <v>2683</v>
      </c>
      <c r="T3274" t="str" cm="1">
        <f t="array" ref="T3274">_xlfn.IFS(ISNUMBER(SEARCH("CP02",S3274)),"ราชพฤกษ",ISNUMBER(SEARCH("CP03",S3274)),"บางใหญ่",ISNUMBER(SEARCH("CP04",S3274)),"บางบอน",OR(ISNUMBER(SEARCH("CP",S3274)),ISNUMBER(SEARCH("BTC",D3274))),"340",TRUE,"")</f>
        <v>340</v>
      </c>
    </row>
    <row r="3275" spans="1:20" x14ac:dyDescent="0.2">
      <c r="A3275" t="s">
        <v>4734</v>
      </c>
      <c r="B3275" t="s">
        <v>13</v>
      </c>
      <c r="C3275">
        <v>2026</v>
      </c>
      <c r="D3275" t="s">
        <v>4774</v>
      </c>
      <c r="E3275" t="s">
        <v>153</v>
      </c>
      <c r="F3275" t="s">
        <v>154</v>
      </c>
      <c r="G3275" t="s">
        <v>2582</v>
      </c>
      <c r="H3275" t="s">
        <v>2586</v>
      </c>
      <c r="I3275" t="s">
        <v>4775</v>
      </c>
      <c r="J3275" t="s">
        <v>4776</v>
      </c>
      <c r="K3275" t="s">
        <v>2624</v>
      </c>
      <c r="L3275" s="1">
        <v>1</v>
      </c>
      <c r="M3275" s="1">
        <v>200</v>
      </c>
      <c r="N3275" s="1">
        <v>0</v>
      </c>
      <c r="O3275" s="1" t="s">
        <v>2580</v>
      </c>
      <c r="P3275" s="1">
        <v>0</v>
      </c>
      <c r="Q3275" s="1">
        <v>0</v>
      </c>
      <c r="R3275" s="1">
        <v>0</v>
      </c>
      <c r="S3275" t="s">
        <v>2683</v>
      </c>
      <c r="T3275" t="str" cm="1">
        <f t="array" ref="T3275">_xlfn.IFS(ISNUMBER(SEARCH("CP02",S3275)),"ราชพฤกษ",ISNUMBER(SEARCH("CP03",S3275)),"บางใหญ่",ISNUMBER(SEARCH("CP04",S3275)),"บางบอน",OR(ISNUMBER(SEARCH("CP",S3275)),ISNUMBER(SEARCH("BTC",D3275))),"340",TRUE,"")</f>
        <v>340</v>
      </c>
    </row>
    <row r="3276" spans="1:20" x14ac:dyDescent="0.2">
      <c r="A3276" t="s">
        <v>4734</v>
      </c>
      <c r="B3276" t="s">
        <v>13</v>
      </c>
      <c r="C3276">
        <v>2026</v>
      </c>
      <c r="D3276" t="s">
        <v>4774</v>
      </c>
      <c r="E3276" t="s">
        <v>1185</v>
      </c>
      <c r="F3276" t="s">
        <v>1186</v>
      </c>
      <c r="G3276" t="s">
        <v>2582</v>
      </c>
      <c r="H3276" t="s">
        <v>2586</v>
      </c>
      <c r="I3276" t="s">
        <v>4775</v>
      </c>
      <c r="J3276" t="s">
        <v>4776</v>
      </c>
      <c r="K3276" t="s">
        <v>2624</v>
      </c>
      <c r="L3276" s="1">
        <v>1</v>
      </c>
      <c r="M3276" s="1">
        <v>20</v>
      </c>
      <c r="N3276" s="1">
        <v>0</v>
      </c>
      <c r="O3276" s="1" t="s">
        <v>2580</v>
      </c>
      <c r="P3276" s="1">
        <v>18.690000000000001</v>
      </c>
      <c r="Q3276" s="1">
        <v>1.31</v>
      </c>
      <c r="R3276" s="1">
        <v>20</v>
      </c>
      <c r="S3276" t="s">
        <v>2683</v>
      </c>
      <c r="T3276" t="str" cm="1">
        <f t="array" ref="T3276">_xlfn.IFS(ISNUMBER(SEARCH("CP02",S3276)),"ราชพฤกษ",ISNUMBER(SEARCH("CP03",S3276)),"บางใหญ่",ISNUMBER(SEARCH("CP04",S3276)),"บางบอน",OR(ISNUMBER(SEARCH("CP",S3276)),ISNUMBER(SEARCH("BTC",D3276))),"340",TRUE,"")</f>
        <v>340</v>
      </c>
    </row>
    <row r="3277" spans="1:20" x14ac:dyDescent="0.2">
      <c r="A3277" t="s">
        <v>4734</v>
      </c>
      <c r="B3277" t="s">
        <v>13</v>
      </c>
      <c r="C3277">
        <v>2026</v>
      </c>
      <c r="D3277" t="s">
        <v>2621</v>
      </c>
      <c r="E3277" t="s">
        <v>1945</v>
      </c>
      <c r="F3277" t="s">
        <v>1946</v>
      </c>
      <c r="G3277" t="s">
        <v>2582</v>
      </c>
      <c r="H3277" t="s">
        <v>2586</v>
      </c>
      <c r="I3277" t="s">
        <v>4777</v>
      </c>
      <c r="J3277" t="s">
        <v>2623</v>
      </c>
      <c r="K3277" t="s">
        <v>2624</v>
      </c>
      <c r="L3277" s="1">
        <v>1</v>
      </c>
      <c r="M3277" s="1">
        <v>250</v>
      </c>
      <c r="N3277" s="1">
        <v>0</v>
      </c>
      <c r="O3277" s="1" t="s">
        <v>2580</v>
      </c>
      <c r="P3277" s="1">
        <v>233.64</v>
      </c>
      <c r="Q3277" s="1">
        <v>16.36</v>
      </c>
      <c r="R3277" s="1">
        <v>250</v>
      </c>
      <c r="S3277" t="s">
        <v>2683</v>
      </c>
      <c r="T3277" t="str" cm="1">
        <f t="array" ref="T3277">_xlfn.IFS(ISNUMBER(SEARCH("CP02",S3277)),"ราชพฤกษ",ISNUMBER(SEARCH("CP03",S3277)),"บางใหญ่",ISNUMBER(SEARCH("CP04",S3277)),"บางบอน",OR(ISNUMBER(SEARCH("CP",S3277)),ISNUMBER(SEARCH("BTC",D3277))),"340",TRUE,"")</f>
        <v>340</v>
      </c>
    </row>
    <row r="3278" spans="1:20" x14ac:dyDescent="0.2">
      <c r="A3278" t="s">
        <v>4734</v>
      </c>
      <c r="B3278" t="s">
        <v>13</v>
      </c>
      <c r="C3278">
        <v>2026</v>
      </c>
      <c r="D3278" t="s">
        <v>2808</v>
      </c>
      <c r="E3278" t="s">
        <v>39</v>
      </c>
      <c r="F3278" t="s">
        <v>40</v>
      </c>
      <c r="G3278" t="s">
        <v>2582</v>
      </c>
      <c r="H3278" t="s">
        <v>2586</v>
      </c>
      <c r="I3278" t="s">
        <v>4778</v>
      </c>
      <c r="J3278" t="s">
        <v>2810</v>
      </c>
      <c r="K3278" t="s">
        <v>2761</v>
      </c>
      <c r="L3278" s="1">
        <v>1</v>
      </c>
      <c r="M3278" s="1">
        <v>4090</v>
      </c>
      <c r="N3278" s="1">
        <v>300</v>
      </c>
      <c r="O3278" s="1" t="s">
        <v>2580</v>
      </c>
      <c r="P3278" s="1">
        <v>3542.06</v>
      </c>
      <c r="Q3278" s="1">
        <v>247.94</v>
      </c>
      <c r="R3278" s="1">
        <v>3790</v>
      </c>
      <c r="S3278" t="s">
        <v>2683</v>
      </c>
      <c r="T3278" t="str" cm="1">
        <f t="array" ref="T3278">_xlfn.IFS(ISNUMBER(SEARCH("CP02",S3278)),"ราชพฤกษ",ISNUMBER(SEARCH("CP03",S3278)),"บางใหญ่",ISNUMBER(SEARCH("CP04",S3278)),"บางบอน",OR(ISNUMBER(SEARCH("CP",S3278)),ISNUMBER(SEARCH("BTC",D3278))),"340",TRUE,"")</f>
        <v>340</v>
      </c>
    </row>
    <row r="3279" spans="1:20" x14ac:dyDescent="0.2">
      <c r="A3279" t="s">
        <v>4734</v>
      </c>
      <c r="B3279" t="s">
        <v>13</v>
      </c>
      <c r="C3279">
        <v>2026</v>
      </c>
      <c r="D3279" t="s">
        <v>3612</v>
      </c>
      <c r="E3279" t="s">
        <v>1595</v>
      </c>
      <c r="F3279" t="s">
        <v>1596</v>
      </c>
      <c r="G3279" t="s">
        <v>1536</v>
      </c>
      <c r="H3279" t="s">
        <v>2586</v>
      </c>
      <c r="I3279" t="s">
        <v>4779</v>
      </c>
      <c r="J3279" t="s">
        <v>3614</v>
      </c>
      <c r="K3279" t="s">
        <v>2624</v>
      </c>
      <c r="L3279" s="1">
        <v>1</v>
      </c>
      <c r="M3279" s="1">
        <v>1200</v>
      </c>
      <c r="N3279" s="1">
        <v>0</v>
      </c>
      <c r="O3279" s="1" t="s">
        <v>2580</v>
      </c>
      <c r="P3279" s="1">
        <v>1121.5</v>
      </c>
      <c r="Q3279" s="1">
        <v>78.5</v>
      </c>
      <c r="R3279" s="1">
        <v>1200</v>
      </c>
      <c r="S3279" t="s">
        <v>2625</v>
      </c>
      <c r="T3279" t="str" cm="1">
        <f t="array" ref="T3279">_xlfn.IFS(ISNUMBER(SEARCH("CP02",S3279)),"ราชพฤกษ",ISNUMBER(SEARCH("CP03",S3279)),"บางใหญ่",ISNUMBER(SEARCH("CP04",S3279)),"บางบอน",OR(ISNUMBER(SEARCH("CP",S3279)),ISNUMBER(SEARCH("BTC",D3279))),"340",TRUE,"")</f>
        <v>340</v>
      </c>
    </row>
    <row r="3280" spans="1:20" x14ac:dyDescent="0.2">
      <c r="A3280" t="s">
        <v>4734</v>
      </c>
      <c r="B3280" t="s">
        <v>13</v>
      </c>
      <c r="C3280">
        <v>2026</v>
      </c>
      <c r="D3280" t="s">
        <v>3612</v>
      </c>
      <c r="E3280" t="s">
        <v>2503</v>
      </c>
      <c r="F3280" t="s">
        <v>2504</v>
      </c>
      <c r="G3280" t="s">
        <v>2632</v>
      </c>
      <c r="H3280" t="s">
        <v>2586</v>
      </c>
      <c r="I3280" t="s">
        <v>4780</v>
      </c>
      <c r="J3280" t="s">
        <v>3614</v>
      </c>
      <c r="K3280" t="s">
        <v>2624</v>
      </c>
      <c r="L3280" s="1">
        <v>1</v>
      </c>
      <c r="M3280" s="1">
        <v>4400</v>
      </c>
      <c r="N3280" s="1">
        <v>220</v>
      </c>
      <c r="O3280" s="1" t="s">
        <v>2580</v>
      </c>
      <c r="P3280" s="1">
        <v>3906.54</v>
      </c>
      <c r="Q3280" s="1">
        <v>273.45999999999998</v>
      </c>
      <c r="R3280" s="1">
        <v>4180</v>
      </c>
      <c r="S3280" t="s">
        <v>2683</v>
      </c>
      <c r="T3280" t="str" cm="1">
        <f t="array" ref="T3280">_xlfn.IFS(ISNUMBER(SEARCH("CP02",S3280)),"ราชพฤกษ",ISNUMBER(SEARCH("CP03",S3280)),"บางใหญ่",ISNUMBER(SEARCH("CP04",S3280)),"บางบอน",OR(ISNUMBER(SEARCH("CP",S3280)),ISNUMBER(SEARCH("BTC",D3280))),"340",TRUE,"")</f>
        <v>340</v>
      </c>
    </row>
    <row r="3281" spans="1:20" x14ac:dyDescent="0.2">
      <c r="A3281" t="s">
        <v>4734</v>
      </c>
      <c r="B3281" t="s">
        <v>13</v>
      </c>
      <c r="C3281">
        <v>2026</v>
      </c>
      <c r="D3281" t="s">
        <v>3612</v>
      </c>
      <c r="E3281" t="s">
        <v>1797</v>
      </c>
      <c r="F3281" t="s">
        <v>1798</v>
      </c>
      <c r="G3281" t="s">
        <v>2632</v>
      </c>
      <c r="H3281" t="s">
        <v>2586</v>
      </c>
      <c r="I3281" t="s">
        <v>4780</v>
      </c>
      <c r="J3281" t="s">
        <v>3614</v>
      </c>
      <c r="K3281" t="s">
        <v>2624</v>
      </c>
      <c r="L3281" s="1">
        <v>1</v>
      </c>
      <c r="M3281" s="1">
        <v>250</v>
      </c>
      <c r="N3281" s="1">
        <v>0</v>
      </c>
      <c r="O3281" s="1" t="s">
        <v>2580</v>
      </c>
      <c r="P3281" s="1">
        <v>233.64</v>
      </c>
      <c r="Q3281" s="1">
        <v>16.36</v>
      </c>
      <c r="R3281" s="1">
        <v>250</v>
      </c>
      <c r="S3281" t="s">
        <v>2683</v>
      </c>
      <c r="T3281" t="str" cm="1">
        <f t="array" ref="T3281">_xlfn.IFS(ISNUMBER(SEARCH("CP02",S3281)),"ราชพฤกษ",ISNUMBER(SEARCH("CP03",S3281)),"บางใหญ่",ISNUMBER(SEARCH("CP04",S3281)),"บางบอน",OR(ISNUMBER(SEARCH("CP",S3281)),ISNUMBER(SEARCH("BTC",D3281))),"340",TRUE,"")</f>
        <v>340</v>
      </c>
    </row>
    <row r="3282" spans="1:20" x14ac:dyDescent="0.2">
      <c r="A3282" t="s">
        <v>4734</v>
      </c>
      <c r="B3282" t="s">
        <v>13</v>
      </c>
      <c r="C3282">
        <v>2026</v>
      </c>
      <c r="D3282" t="s">
        <v>3612</v>
      </c>
      <c r="E3282" t="s">
        <v>1805</v>
      </c>
      <c r="F3282" t="s">
        <v>1806</v>
      </c>
      <c r="G3282" t="s">
        <v>2632</v>
      </c>
      <c r="H3282" t="s">
        <v>2586</v>
      </c>
      <c r="I3282" t="s">
        <v>4780</v>
      </c>
      <c r="J3282" t="s">
        <v>3614</v>
      </c>
      <c r="K3282" t="s">
        <v>2624</v>
      </c>
      <c r="L3282" s="1">
        <v>1</v>
      </c>
      <c r="M3282" s="1">
        <v>250</v>
      </c>
      <c r="N3282" s="1">
        <v>0</v>
      </c>
      <c r="O3282" s="1" t="s">
        <v>2580</v>
      </c>
      <c r="P3282" s="1">
        <v>233.64</v>
      </c>
      <c r="Q3282" s="1">
        <v>16.36</v>
      </c>
      <c r="R3282" s="1">
        <v>250</v>
      </c>
      <c r="S3282" t="s">
        <v>2683</v>
      </c>
      <c r="T3282" t="str" cm="1">
        <f t="array" ref="T3282">_xlfn.IFS(ISNUMBER(SEARCH("CP02",S3282)),"ราชพฤกษ",ISNUMBER(SEARCH("CP03",S3282)),"บางใหญ่",ISNUMBER(SEARCH("CP04",S3282)),"บางบอน",OR(ISNUMBER(SEARCH("CP",S3282)),ISNUMBER(SEARCH("BTC",D3282))),"340",TRUE,"")</f>
        <v>340</v>
      </c>
    </row>
    <row r="3283" spans="1:20" x14ac:dyDescent="0.2">
      <c r="A3283" t="s">
        <v>4734</v>
      </c>
      <c r="B3283" t="s">
        <v>13</v>
      </c>
      <c r="C3283">
        <v>2026</v>
      </c>
      <c r="D3283" t="s">
        <v>3612</v>
      </c>
      <c r="E3283" t="s">
        <v>1921</v>
      </c>
      <c r="F3283" t="s">
        <v>1922</v>
      </c>
      <c r="G3283" t="s">
        <v>2632</v>
      </c>
      <c r="H3283" t="s">
        <v>2586</v>
      </c>
      <c r="I3283" t="s">
        <v>4780</v>
      </c>
      <c r="J3283" t="s">
        <v>3614</v>
      </c>
      <c r="K3283" t="s">
        <v>2624</v>
      </c>
      <c r="L3283" s="1">
        <v>1</v>
      </c>
      <c r="M3283" s="1">
        <v>1160</v>
      </c>
      <c r="N3283" s="1">
        <v>58</v>
      </c>
      <c r="O3283" s="1" t="s">
        <v>2580</v>
      </c>
      <c r="P3283" s="1">
        <v>1029.9100000000001</v>
      </c>
      <c r="Q3283" s="1">
        <v>72.09</v>
      </c>
      <c r="R3283" s="1">
        <v>1102</v>
      </c>
      <c r="S3283" t="s">
        <v>2683</v>
      </c>
      <c r="T3283" t="str" cm="1">
        <f t="array" ref="T3283">_xlfn.IFS(ISNUMBER(SEARCH("CP02",S3283)),"ราชพฤกษ",ISNUMBER(SEARCH("CP03",S3283)),"บางใหญ่",ISNUMBER(SEARCH("CP04",S3283)),"บางบอน",OR(ISNUMBER(SEARCH("CP",S3283)),ISNUMBER(SEARCH("BTC",D3283))),"340",TRUE,"")</f>
        <v>340</v>
      </c>
    </row>
    <row r="3284" spans="1:20" x14ac:dyDescent="0.2">
      <c r="A3284" t="s">
        <v>4734</v>
      </c>
      <c r="B3284" t="s">
        <v>13</v>
      </c>
      <c r="C3284">
        <v>2026</v>
      </c>
      <c r="D3284" t="s">
        <v>3612</v>
      </c>
      <c r="E3284" t="s">
        <v>555</v>
      </c>
      <c r="F3284" t="s">
        <v>556</v>
      </c>
      <c r="G3284" t="s">
        <v>2582</v>
      </c>
      <c r="H3284" t="s">
        <v>2586</v>
      </c>
      <c r="I3284" t="s">
        <v>4780</v>
      </c>
      <c r="J3284" t="s">
        <v>3614</v>
      </c>
      <c r="K3284" t="s">
        <v>2624</v>
      </c>
      <c r="L3284" s="1">
        <v>1</v>
      </c>
      <c r="M3284" s="1">
        <v>1350</v>
      </c>
      <c r="N3284" s="1">
        <v>0</v>
      </c>
      <c r="O3284" s="1" t="s">
        <v>2580</v>
      </c>
      <c r="P3284" s="1">
        <v>1261.68</v>
      </c>
      <c r="Q3284" s="1">
        <v>88.32</v>
      </c>
      <c r="R3284" s="1">
        <v>1350</v>
      </c>
      <c r="S3284" t="s">
        <v>2683</v>
      </c>
      <c r="T3284" t="str" cm="1">
        <f t="array" ref="T3284">_xlfn.IFS(ISNUMBER(SEARCH("CP02",S3284)),"ราชพฤกษ",ISNUMBER(SEARCH("CP03",S3284)),"บางใหญ่",ISNUMBER(SEARCH("CP04",S3284)),"บางบอน",OR(ISNUMBER(SEARCH("CP",S3284)),ISNUMBER(SEARCH("BTC",D3284))),"340",TRUE,"")</f>
        <v>340</v>
      </c>
    </row>
    <row r="3285" spans="1:20" x14ac:dyDescent="0.2">
      <c r="A3285" t="s">
        <v>4734</v>
      </c>
      <c r="B3285" t="s">
        <v>13</v>
      </c>
      <c r="C3285">
        <v>2026</v>
      </c>
      <c r="D3285" t="s">
        <v>3612</v>
      </c>
      <c r="E3285" t="s">
        <v>553</v>
      </c>
      <c r="F3285" t="s">
        <v>554</v>
      </c>
      <c r="G3285" t="s">
        <v>2582</v>
      </c>
      <c r="H3285" t="s">
        <v>2586</v>
      </c>
      <c r="I3285" t="s">
        <v>4780</v>
      </c>
      <c r="J3285" t="s">
        <v>3614</v>
      </c>
      <c r="K3285" t="s">
        <v>2624</v>
      </c>
      <c r="L3285" s="1">
        <v>1</v>
      </c>
      <c r="M3285" s="1">
        <v>250</v>
      </c>
      <c r="N3285" s="1">
        <v>0</v>
      </c>
      <c r="O3285" s="1" t="s">
        <v>2580</v>
      </c>
      <c r="P3285" s="1">
        <v>233.64</v>
      </c>
      <c r="Q3285" s="1">
        <v>16.36</v>
      </c>
      <c r="R3285" s="1">
        <v>250</v>
      </c>
      <c r="S3285" t="s">
        <v>2683</v>
      </c>
      <c r="T3285" t="str" cm="1">
        <f t="array" ref="T3285">_xlfn.IFS(ISNUMBER(SEARCH("CP02",S3285)),"ราชพฤกษ",ISNUMBER(SEARCH("CP03",S3285)),"บางใหญ่",ISNUMBER(SEARCH("CP04",S3285)),"บางบอน",OR(ISNUMBER(SEARCH("CP",S3285)),ISNUMBER(SEARCH("BTC",D3285))),"340",TRUE,"")</f>
        <v>340</v>
      </c>
    </row>
    <row r="3286" spans="1:20" x14ac:dyDescent="0.2">
      <c r="A3286" t="s">
        <v>4734</v>
      </c>
      <c r="B3286" t="s">
        <v>13</v>
      </c>
      <c r="C3286">
        <v>2026</v>
      </c>
      <c r="D3286" t="s">
        <v>3612</v>
      </c>
      <c r="E3286" t="s">
        <v>553</v>
      </c>
      <c r="F3286" t="s">
        <v>554</v>
      </c>
      <c r="G3286" t="s">
        <v>2582</v>
      </c>
      <c r="H3286" t="s">
        <v>2586</v>
      </c>
      <c r="I3286" t="s">
        <v>4780</v>
      </c>
      <c r="J3286" t="s">
        <v>3614</v>
      </c>
      <c r="K3286" t="s">
        <v>2624</v>
      </c>
      <c r="L3286" s="1">
        <v>1</v>
      </c>
      <c r="M3286" s="1">
        <v>250</v>
      </c>
      <c r="N3286" s="1">
        <v>0</v>
      </c>
      <c r="O3286" s="1" t="s">
        <v>2580</v>
      </c>
      <c r="P3286" s="1">
        <v>0</v>
      </c>
      <c r="Q3286" s="1">
        <v>0</v>
      </c>
      <c r="R3286" s="1">
        <v>0</v>
      </c>
      <c r="S3286" t="s">
        <v>2683</v>
      </c>
      <c r="T3286" t="str" cm="1">
        <f t="array" ref="T3286">_xlfn.IFS(ISNUMBER(SEARCH("CP02",S3286)),"ราชพฤกษ",ISNUMBER(SEARCH("CP03",S3286)),"บางใหญ่",ISNUMBER(SEARCH("CP04",S3286)),"บางบอน",OR(ISNUMBER(SEARCH("CP",S3286)),ISNUMBER(SEARCH("BTC",D3286))),"340",TRUE,"")</f>
        <v>340</v>
      </c>
    </row>
    <row r="3287" spans="1:20" x14ac:dyDescent="0.2">
      <c r="A3287" t="s">
        <v>4734</v>
      </c>
      <c r="B3287" t="s">
        <v>13</v>
      </c>
      <c r="C3287">
        <v>2026</v>
      </c>
      <c r="D3287" t="s">
        <v>3612</v>
      </c>
      <c r="E3287" t="s">
        <v>121</v>
      </c>
      <c r="F3287" t="s">
        <v>122</v>
      </c>
      <c r="G3287" t="s">
        <v>2582</v>
      </c>
      <c r="H3287" t="s">
        <v>2586</v>
      </c>
      <c r="I3287" t="s">
        <v>4780</v>
      </c>
      <c r="J3287" t="s">
        <v>3614</v>
      </c>
      <c r="K3287" t="s">
        <v>2624</v>
      </c>
      <c r="L3287" s="1">
        <v>1</v>
      </c>
      <c r="M3287" s="1">
        <v>240</v>
      </c>
      <c r="N3287" s="1">
        <v>0</v>
      </c>
      <c r="O3287" s="1" t="s">
        <v>2580</v>
      </c>
      <c r="P3287" s="1">
        <v>224.3</v>
      </c>
      <c r="Q3287" s="1">
        <v>15.7</v>
      </c>
      <c r="R3287" s="1">
        <v>240</v>
      </c>
      <c r="S3287" t="s">
        <v>2683</v>
      </c>
      <c r="T3287" t="str" cm="1">
        <f t="array" ref="T3287">_xlfn.IFS(ISNUMBER(SEARCH("CP02",S3287)),"ราชพฤกษ",ISNUMBER(SEARCH("CP03",S3287)),"บางใหญ่",ISNUMBER(SEARCH("CP04",S3287)),"บางบอน",OR(ISNUMBER(SEARCH("CP",S3287)),ISNUMBER(SEARCH("BTC",D3287))),"340",TRUE,"")</f>
        <v>340</v>
      </c>
    </row>
    <row r="3288" spans="1:20" x14ac:dyDescent="0.2">
      <c r="A3288" t="s">
        <v>4734</v>
      </c>
      <c r="B3288" t="s">
        <v>13</v>
      </c>
      <c r="C3288">
        <v>2026</v>
      </c>
      <c r="D3288" t="s">
        <v>3612</v>
      </c>
      <c r="E3288" t="s">
        <v>1185</v>
      </c>
      <c r="F3288" t="s">
        <v>1186</v>
      </c>
      <c r="G3288" t="s">
        <v>2582</v>
      </c>
      <c r="H3288" t="s">
        <v>2586</v>
      </c>
      <c r="I3288" t="s">
        <v>4780</v>
      </c>
      <c r="J3288" t="s">
        <v>3614</v>
      </c>
      <c r="K3288" t="s">
        <v>2624</v>
      </c>
      <c r="L3288" s="1">
        <v>1</v>
      </c>
      <c r="M3288" s="1">
        <v>20</v>
      </c>
      <c r="N3288" s="1">
        <v>0</v>
      </c>
      <c r="O3288" s="1" t="s">
        <v>2580</v>
      </c>
      <c r="P3288" s="1">
        <v>18.690000000000001</v>
      </c>
      <c r="Q3288" s="1">
        <v>1.31</v>
      </c>
      <c r="R3288" s="1">
        <v>20</v>
      </c>
      <c r="S3288" t="s">
        <v>2683</v>
      </c>
      <c r="T3288" t="str" cm="1">
        <f t="array" ref="T3288">_xlfn.IFS(ISNUMBER(SEARCH("CP02",S3288)),"ราชพฤกษ",ISNUMBER(SEARCH("CP03",S3288)),"บางใหญ่",ISNUMBER(SEARCH("CP04",S3288)),"บางบอน",OR(ISNUMBER(SEARCH("CP",S3288)),ISNUMBER(SEARCH("BTC",D3288))),"340",TRUE,"")</f>
        <v>340</v>
      </c>
    </row>
    <row r="3289" spans="1:20" x14ac:dyDescent="0.2">
      <c r="A3289" t="s">
        <v>4734</v>
      </c>
      <c r="B3289" t="s">
        <v>13</v>
      </c>
      <c r="C3289">
        <v>2026</v>
      </c>
      <c r="D3289" t="s">
        <v>3612</v>
      </c>
      <c r="E3289" t="s">
        <v>77</v>
      </c>
      <c r="F3289" t="s">
        <v>78</v>
      </c>
      <c r="G3289" t="s">
        <v>2582</v>
      </c>
      <c r="H3289" t="s">
        <v>2586</v>
      </c>
      <c r="I3289" t="s">
        <v>4780</v>
      </c>
      <c r="J3289" t="s">
        <v>3614</v>
      </c>
      <c r="K3289" t="s">
        <v>2624</v>
      </c>
      <c r="L3289" s="1">
        <v>2</v>
      </c>
      <c r="M3289" s="1">
        <v>1550</v>
      </c>
      <c r="N3289" s="1">
        <v>155</v>
      </c>
      <c r="O3289" s="1" t="s">
        <v>2580</v>
      </c>
      <c r="P3289" s="1">
        <v>2752.34</v>
      </c>
      <c r="Q3289" s="1">
        <v>192.66</v>
      </c>
      <c r="R3289" s="1">
        <v>2945</v>
      </c>
      <c r="S3289" t="s">
        <v>2683</v>
      </c>
      <c r="T3289" t="str" cm="1">
        <f t="array" ref="T3289">_xlfn.IFS(ISNUMBER(SEARCH("CP02",S3289)),"ราชพฤกษ",ISNUMBER(SEARCH("CP03",S3289)),"บางใหญ่",ISNUMBER(SEARCH("CP04",S3289)),"บางบอน",OR(ISNUMBER(SEARCH("CP",S3289)),ISNUMBER(SEARCH("BTC",D3289))),"340",TRUE,"")</f>
        <v>340</v>
      </c>
    </row>
    <row r="3290" spans="1:20" x14ac:dyDescent="0.2">
      <c r="A3290" t="s">
        <v>4734</v>
      </c>
      <c r="B3290" t="s">
        <v>13</v>
      </c>
      <c r="C3290">
        <v>2026</v>
      </c>
      <c r="D3290" t="s">
        <v>3612</v>
      </c>
      <c r="E3290" t="s">
        <v>577</v>
      </c>
      <c r="F3290" t="s">
        <v>578</v>
      </c>
      <c r="G3290" t="s">
        <v>2706</v>
      </c>
      <c r="H3290" t="s">
        <v>2586</v>
      </c>
      <c r="I3290" t="s">
        <v>4780</v>
      </c>
      <c r="J3290" t="s">
        <v>3614</v>
      </c>
      <c r="K3290" t="s">
        <v>2624</v>
      </c>
      <c r="L3290" s="1">
        <v>2</v>
      </c>
      <c r="M3290" s="1">
        <v>520</v>
      </c>
      <c r="N3290" s="1">
        <v>0</v>
      </c>
      <c r="O3290" s="1" t="s">
        <v>2580</v>
      </c>
      <c r="P3290" s="1">
        <v>971.96</v>
      </c>
      <c r="Q3290" s="1">
        <v>68.040000000000006</v>
      </c>
      <c r="R3290" s="1">
        <v>1040</v>
      </c>
      <c r="S3290" t="s">
        <v>2683</v>
      </c>
      <c r="T3290" t="str" cm="1">
        <f t="array" ref="T3290">_xlfn.IFS(ISNUMBER(SEARCH("CP02",S3290)),"ราชพฤกษ",ISNUMBER(SEARCH("CP03",S3290)),"บางใหญ่",ISNUMBER(SEARCH("CP04",S3290)),"บางบอน",OR(ISNUMBER(SEARCH("CP",S3290)),ISNUMBER(SEARCH("BTC",D3290))),"340",TRUE,"")</f>
        <v>340</v>
      </c>
    </row>
    <row r="3291" spans="1:20" x14ac:dyDescent="0.2">
      <c r="A3291" t="s">
        <v>4734</v>
      </c>
      <c r="B3291" t="s">
        <v>13</v>
      </c>
      <c r="C3291">
        <v>2026</v>
      </c>
      <c r="D3291" t="s">
        <v>3166</v>
      </c>
      <c r="E3291" t="s">
        <v>27</v>
      </c>
      <c r="F3291" t="s">
        <v>28</v>
      </c>
      <c r="G3291" t="s">
        <v>2582</v>
      </c>
      <c r="H3291" t="s">
        <v>2586</v>
      </c>
      <c r="I3291" t="s">
        <v>4781</v>
      </c>
      <c r="J3291" t="s">
        <v>3168</v>
      </c>
      <c r="K3291" t="s">
        <v>2761</v>
      </c>
      <c r="L3291" s="1">
        <v>1</v>
      </c>
      <c r="M3291" s="1">
        <v>1620</v>
      </c>
      <c r="N3291" s="1">
        <v>81</v>
      </c>
      <c r="O3291" s="1" t="s">
        <v>2580</v>
      </c>
      <c r="P3291" s="1">
        <v>1438.32</v>
      </c>
      <c r="Q3291" s="1">
        <v>100.68</v>
      </c>
      <c r="R3291" s="1">
        <v>1539</v>
      </c>
      <c r="S3291" t="s">
        <v>2683</v>
      </c>
      <c r="T3291" t="str" cm="1">
        <f t="array" ref="T3291">_xlfn.IFS(ISNUMBER(SEARCH("CP02",S3291)),"ราชพฤกษ",ISNUMBER(SEARCH("CP03",S3291)),"บางใหญ่",ISNUMBER(SEARCH("CP04",S3291)),"บางบอน",OR(ISNUMBER(SEARCH("CP",S3291)),ISNUMBER(SEARCH("BTC",D3291))),"340",TRUE,"")</f>
        <v>340</v>
      </c>
    </row>
    <row r="3292" spans="1:20" x14ac:dyDescent="0.2">
      <c r="A3292" t="s">
        <v>4734</v>
      </c>
      <c r="B3292" t="s">
        <v>13</v>
      </c>
      <c r="C3292">
        <v>2026</v>
      </c>
      <c r="D3292" t="s">
        <v>3166</v>
      </c>
      <c r="E3292" t="s">
        <v>1499</v>
      </c>
      <c r="F3292" t="s">
        <v>1500</v>
      </c>
      <c r="G3292" t="s">
        <v>2632</v>
      </c>
      <c r="H3292" t="s">
        <v>2586</v>
      </c>
      <c r="I3292" t="s">
        <v>4781</v>
      </c>
      <c r="J3292" t="s">
        <v>3168</v>
      </c>
      <c r="K3292" t="s">
        <v>2761</v>
      </c>
      <c r="L3292" s="1">
        <v>1</v>
      </c>
      <c r="M3292" s="1">
        <v>1600</v>
      </c>
      <c r="N3292" s="1">
        <v>80</v>
      </c>
      <c r="O3292" s="1" t="s">
        <v>2580</v>
      </c>
      <c r="P3292" s="1">
        <v>1420.56</v>
      </c>
      <c r="Q3292" s="1">
        <v>99.44</v>
      </c>
      <c r="R3292" s="1">
        <v>1520</v>
      </c>
      <c r="S3292" t="s">
        <v>2683</v>
      </c>
      <c r="T3292" t="str" cm="1">
        <f t="array" ref="T3292">_xlfn.IFS(ISNUMBER(SEARCH("CP02",S3292)),"ราชพฤกษ",ISNUMBER(SEARCH("CP03",S3292)),"บางใหญ่",ISNUMBER(SEARCH("CP04",S3292)),"บางบอน",OR(ISNUMBER(SEARCH("CP",S3292)),ISNUMBER(SEARCH("BTC",D3292))),"340",TRUE,"")</f>
        <v>340</v>
      </c>
    </row>
    <row r="3293" spans="1:20" x14ac:dyDescent="0.2">
      <c r="A3293" t="s">
        <v>4734</v>
      </c>
      <c r="B3293" t="s">
        <v>13</v>
      </c>
      <c r="C3293">
        <v>2026</v>
      </c>
      <c r="D3293" t="s">
        <v>3166</v>
      </c>
      <c r="E3293" t="s">
        <v>1677</v>
      </c>
      <c r="F3293" t="s">
        <v>1678</v>
      </c>
      <c r="G3293" t="s">
        <v>2632</v>
      </c>
      <c r="H3293" t="s">
        <v>2586</v>
      </c>
      <c r="I3293" t="s">
        <v>4781</v>
      </c>
      <c r="J3293" t="s">
        <v>3168</v>
      </c>
      <c r="K3293" t="s">
        <v>2761</v>
      </c>
      <c r="L3293" s="1">
        <v>2</v>
      </c>
      <c r="M3293" s="1">
        <v>1860</v>
      </c>
      <c r="N3293" s="1">
        <v>186</v>
      </c>
      <c r="O3293" s="1" t="s">
        <v>2580</v>
      </c>
      <c r="P3293" s="1">
        <v>3302.8</v>
      </c>
      <c r="Q3293" s="1">
        <v>231.2</v>
      </c>
      <c r="R3293" s="1">
        <v>3534</v>
      </c>
      <c r="S3293" t="s">
        <v>2683</v>
      </c>
      <c r="T3293" t="str" cm="1">
        <f t="array" ref="T3293">_xlfn.IFS(ISNUMBER(SEARCH("CP02",S3293)),"ราชพฤกษ",ISNUMBER(SEARCH("CP03",S3293)),"บางใหญ่",ISNUMBER(SEARCH("CP04",S3293)),"บางบอน",OR(ISNUMBER(SEARCH("CP",S3293)),ISNUMBER(SEARCH("BTC",D3293))),"340",TRUE,"")</f>
        <v>340</v>
      </c>
    </row>
    <row r="3294" spans="1:20" x14ac:dyDescent="0.2">
      <c r="A3294" t="s">
        <v>4734</v>
      </c>
      <c r="B3294" t="s">
        <v>13</v>
      </c>
      <c r="C3294">
        <v>2026</v>
      </c>
      <c r="D3294" t="s">
        <v>3166</v>
      </c>
      <c r="E3294" t="s">
        <v>1225</v>
      </c>
      <c r="F3294" t="s">
        <v>1226</v>
      </c>
      <c r="G3294" t="s">
        <v>2632</v>
      </c>
      <c r="H3294" t="s">
        <v>2586</v>
      </c>
      <c r="I3294" t="s">
        <v>4781</v>
      </c>
      <c r="J3294" t="s">
        <v>3168</v>
      </c>
      <c r="K3294" t="s">
        <v>2761</v>
      </c>
      <c r="L3294" s="1">
        <v>2</v>
      </c>
      <c r="M3294" s="1">
        <v>2440</v>
      </c>
      <c r="N3294" s="1">
        <v>244</v>
      </c>
      <c r="O3294" s="1" t="s">
        <v>2580</v>
      </c>
      <c r="P3294" s="1">
        <v>4332.71</v>
      </c>
      <c r="Q3294" s="1">
        <v>303.29000000000002</v>
      </c>
      <c r="R3294" s="1">
        <v>4636</v>
      </c>
      <c r="S3294" t="s">
        <v>2683</v>
      </c>
      <c r="T3294" t="str" cm="1">
        <f t="array" ref="T3294">_xlfn.IFS(ISNUMBER(SEARCH("CP02",S3294)),"ราชพฤกษ",ISNUMBER(SEARCH("CP03",S3294)),"บางใหญ่",ISNUMBER(SEARCH("CP04",S3294)),"บางบอน",OR(ISNUMBER(SEARCH("CP",S3294)),ISNUMBER(SEARCH("BTC",D3294))),"340",TRUE,"")</f>
        <v>340</v>
      </c>
    </row>
    <row r="3295" spans="1:20" x14ac:dyDescent="0.2">
      <c r="A3295" t="s">
        <v>4734</v>
      </c>
      <c r="B3295" t="s">
        <v>13</v>
      </c>
      <c r="C3295">
        <v>2026</v>
      </c>
      <c r="D3295" t="s">
        <v>3166</v>
      </c>
      <c r="E3295" t="s">
        <v>1571</v>
      </c>
      <c r="F3295" t="s">
        <v>1572</v>
      </c>
      <c r="G3295" t="s">
        <v>1536</v>
      </c>
      <c r="H3295" t="s">
        <v>2586</v>
      </c>
      <c r="I3295" t="s">
        <v>4782</v>
      </c>
      <c r="J3295" t="s">
        <v>3168</v>
      </c>
      <c r="K3295" t="s">
        <v>2761</v>
      </c>
      <c r="L3295" s="1">
        <v>2</v>
      </c>
      <c r="M3295" s="1">
        <v>400</v>
      </c>
      <c r="N3295" s="1">
        <v>0</v>
      </c>
      <c r="O3295" s="1" t="s">
        <v>2580</v>
      </c>
      <c r="P3295" s="1">
        <v>747.66</v>
      </c>
      <c r="Q3295" s="1">
        <v>52.34</v>
      </c>
      <c r="R3295" s="1">
        <v>800</v>
      </c>
      <c r="S3295" t="s">
        <v>2625</v>
      </c>
      <c r="T3295" t="str" cm="1">
        <f t="array" ref="T3295">_xlfn.IFS(ISNUMBER(SEARCH("CP02",S3295)),"ราชพฤกษ",ISNUMBER(SEARCH("CP03",S3295)),"บางใหญ่",ISNUMBER(SEARCH("CP04",S3295)),"บางบอน",OR(ISNUMBER(SEARCH("CP",S3295)),ISNUMBER(SEARCH("BTC",D3295))),"340",TRUE,"")</f>
        <v>340</v>
      </c>
    </row>
    <row r="3296" spans="1:20" x14ac:dyDescent="0.2">
      <c r="A3296" t="s">
        <v>4734</v>
      </c>
      <c r="B3296" t="s">
        <v>13</v>
      </c>
      <c r="C3296">
        <v>2026</v>
      </c>
      <c r="D3296" t="s">
        <v>3166</v>
      </c>
      <c r="E3296" t="s">
        <v>1591</v>
      </c>
      <c r="F3296" t="s">
        <v>1592</v>
      </c>
      <c r="G3296" t="s">
        <v>1536</v>
      </c>
      <c r="H3296" t="s">
        <v>2586</v>
      </c>
      <c r="I3296" t="s">
        <v>4782</v>
      </c>
      <c r="J3296" t="s">
        <v>3168</v>
      </c>
      <c r="K3296" t="s">
        <v>2761</v>
      </c>
      <c r="L3296" s="1">
        <v>1</v>
      </c>
      <c r="M3296" s="1">
        <v>400</v>
      </c>
      <c r="N3296" s="1">
        <v>0</v>
      </c>
      <c r="O3296" s="1" t="s">
        <v>2580</v>
      </c>
      <c r="P3296" s="1">
        <v>373.83</v>
      </c>
      <c r="Q3296" s="1">
        <v>26.17</v>
      </c>
      <c r="R3296" s="1">
        <v>400</v>
      </c>
      <c r="S3296" t="s">
        <v>2625</v>
      </c>
      <c r="T3296" t="str" cm="1">
        <f t="array" ref="T3296">_xlfn.IFS(ISNUMBER(SEARCH("CP02",S3296)),"ราชพฤกษ",ISNUMBER(SEARCH("CP03",S3296)),"บางใหญ่",ISNUMBER(SEARCH("CP04",S3296)),"บางบอน",OR(ISNUMBER(SEARCH("CP",S3296)),ISNUMBER(SEARCH("BTC",D3296))),"340",TRUE,"")</f>
        <v>340</v>
      </c>
    </row>
    <row r="3297" spans="1:20" x14ac:dyDescent="0.2">
      <c r="A3297" t="s">
        <v>4734</v>
      </c>
      <c r="B3297" t="s">
        <v>13</v>
      </c>
      <c r="C3297">
        <v>2026</v>
      </c>
      <c r="D3297" t="s">
        <v>4783</v>
      </c>
      <c r="E3297" t="s">
        <v>845</v>
      </c>
      <c r="F3297" t="s">
        <v>846</v>
      </c>
      <c r="G3297" t="s">
        <v>2595</v>
      </c>
      <c r="H3297" t="s">
        <v>2596</v>
      </c>
      <c r="I3297" t="s">
        <v>4784</v>
      </c>
      <c r="J3297" t="s">
        <v>4785</v>
      </c>
      <c r="K3297" t="s">
        <v>2603</v>
      </c>
      <c r="L3297" s="1">
        <v>4</v>
      </c>
      <c r="M3297" s="1">
        <v>3490</v>
      </c>
      <c r="N3297" s="1">
        <v>1396</v>
      </c>
      <c r="O3297" s="1" t="s">
        <v>2580</v>
      </c>
      <c r="P3297" s="1">
        <v>11742.06</v>
      </c>
      <c r="Q3297" s="1">
        <v>821.94</v>
      </c>
      <c r="R3297" s="1">
        <v>12564</v>
      </c>
      <c r="S3297" t="s">
        <v>4585</v>
      </c>
      <c r="T3297" t="str" cm="1">
        <f t="array" ref="T3297">_xlfn.IFS(ISNUMBER(SEARCH("CP02",S3297)),"ราชพฤกษ",ISNUMBER(SEARCH("CP03",S3297)),"บางใหญ่",ISNUMBER(SEARCH("CP04",S3297)),"บางบอน",OR(ISNUMBER(SEARCH("CP",S3297)),ISNUMBER(SEARCH("BTC",D3297))),"340",TRUE,"")</f>
        <v>บางใหญ่</v>
      </c>
    </row>
    <row r="3298" spans="1:20" x14ac:dyDescent="0.2">
      <c r="A3298" t="s">
        <v>4734</v>
      </c>
      <c r="B3298" t="s">
        <v>13</v>
      </c>
      <c r="C3298">
        <v>2026</v>
      </c>
      <c r="D3298" t="s">
        <v>4783</v>
      </c>
      <c r="E3298" t="s">
        <v>1091</v>
      </c>
      <c r="F3298" t="s">
        <v>1092</v>
      </c>
      <c r="G3298" t="s">
        <v>2582</v>
      </c>
      <c r="H3298" t="s">
        <v>2583</v>
      </c>
      <c r="I3298" t="s">
        <v>4784</v>
      </c>
      <c r="J3298" t="s">
        <v>4785</v>
      </c>
      <c r="K3298" t="s">
        <v>2603</v>
      </c>
      <c r="L3298" s="1">
        <v>4</v>
      </c>
      <c r="M3298" s="1">
        <v>60</v>
      </c>
      <c r="N3298" s="1">
        <v>0</v>
      </c>
      <c r="O3298" s="1" t="s">
        <v>2580</v>
      </c>
      <c r="P3298" s="1">
        <v>0</v>
      </c>
      <c r="Q3298" s="1">
        <v>0</v>
      </c>
      <c r="R3298" s="1">
        <v>0</v>
      </c>
      <c r="S3298" t="s">
        <v>2605</v>
      </c>
      <c r="T3298" t="str" cm="1">
        <f t="array" ref="T3298">_xlfn.IFS(ISNUMBER(SEARCH("CP02",S3298)),"ราชพฤกษ",ISNUMBER(SEARCH("CP03",S3298)),"บางใหญ่",ISNUMBER(SEARCH("CP04",S3298)),"บางบอน",OR(ISNUMBER(SEARCH("CP",S3298)),ISNUMBER(SEARCH("BTC",D3298))),"340",TRUE,"")</f>
        <v>บางใหญ่</v>
      </c>
    </row>
    <row r="3299" spans="1:20" x14ac:dyDescent="0.2">
      <c r="A3299" t="s">
        <v>4734</v>
      </c>
      <c r="B3299" t="s">
        <v>13</v>
      </c>
      <c r="C3299">
        <v>2026</v>
      </c>
      <c r="D3299" t="s">
        <v>4783</v>
      </c>
      <c r="E3299" t="s">
        <v>1553</v>
      </c>
      <c r="F3299" t="s">
        <v>1554</v>
      </c>
      <c r="G3299" t="s">
        <v>2585</v>
      </c>
      <c r="H3299" t="s">
        <v>2586</v>
      </c>
      <c r="I3299" t="s">
        <v>4784</v>
      </c>
      <c r="J3299" t="s">
        <v>4785</v>
      </c>
      <c r="K3299" t="s">
        <v>2603</v>
      </c>
      <c r="L3299" s="1">
        <v>4</v>
      </c>
      <c r="M3299" s="1">
        <v>120</v>
      </c>
      <c r="N3299" s="1">
        <v>0</v>
      </c>
      <c r="O3299" s="1" t="s">
        <v>2580</v>
      </c>
      <c r="P3299" s="1">
        <v>0</v>
      </c>
      <c r="Q3299" s="1">
        <v>0</v>
      </c>
      <c r="R3299" s="1">
        <v>0</v>
      </c>
      <c r="S3299" t="s">
        <v>2606</v>
      </c>
      <c r="T3299" t="str" cm="1">
        <f t="array" ref="T3299">_xlfn.IFS(ISNUMBER(SEARCH("CP02",S3299)),"ราชพฤกษ",ISNUMBER(SEARCH("CP03",S3299)),"บางใหญ่",ISNUMBER(SEARCH("CP04",S3299)),"บางบอน",OR(ISNUMBER(SEARCH("CP",S3299)),ISNUMBER(SEARCH("BTC",D3299))),"340",TRUE,"")</f>
        <v>บางใหญ่</v>
      </c>
    </row>
    <row r="3300" spans="1:20" x14ac:dyDescent="0.2">
      <c r="A3300" t="s">
        <v>4734</v>
      </c>
      <c r="B3300" t="s">
        <v>13</v>
      </c>
      <c r="C3300">
        <v>2026</v>
      </c>
      <c r="D3300" t="s">
        <v>4783</v>
      </c>
      <c r="E3300" t="s">
        <v>1547</v>
      </c>
      <c r="F3300" t="s">
        <v>1548</v>
      </c>
      <c r="G3300" t="s">
        <v>2588</v>
      </c>
      <c r="H3300" t="s">
        <v>2586</v>
      </c>
      <c r="I3300" t="s">
        <v>4784</v>
      </c>
      <c r="J3300" t="s">
        <v>4785</v>
      </c>
      <c r="K3300" t="s">
        <v>2603</v>
      </c>
      <c r="L3300" s="1">
        <v>1</v>
      </c>
      <c r="M3300" s="1">
        <v>400</v>
      </c>
      <c r="N3300" s="1">
        <v>0</v>
      </c>
      <c r="O3300" s="1" t="s">
        <v>2580</v>
      </c>
      <c r="P3300" s="1">
        <v>0</v>
      </c>
      <c r="Q3300" s="1">
        <v>0</v>
      </c>
      <c r="R3300" s="1">
        <v>0</v>
      </c>
      <c r="S3300" t="s">
        <v>2606</v>
      </c>
      <c r="T3300" t="str" cm="1">
        <f t="array" ref="T3300">_xlfn.IFS(ISNUMBER(SEARCH("CP02",S3300)),"ราชพฤกษ",ISNUMBER(SEARCH("CP03",S3300)),"บางใหญ่",ISNUMBER(SEARCH("CP04",S3300)),"บางบอน",OR(ISNUMBER(SEARCH("CP",S3300)),ISNUMBER(SEARCH("BTC",D3300))),"340",TRUE,"")</f>
        <v>บางใหญ่</v>
      </c>
    </row>
    <row r="3301" spans="1:20" x14ac:dyDescent="0.2">
      <c r="A3301" t="s">
        <v>4734</v>
      </c>
      <c r="B3301" t="s">
        <v>13</v>
      </c>
      <c r="C3301">
        <v>2026</v>
      </c>
      <c r="D3301" t="s">
        <v>2890</v>
      </c>
      <c r="E3301" t="s">
        <v>409</v>
      </c>
      <c r="F3301" t="s">
        <v>410</v>
      </c>
      <c r="G3301" t="s">
        <v>2632</v>
      </c>
      <c r="H3301" t="s">
        <v>2586</v>
      </c>
      <c r="I3301" t="s">
        <v>4786</v>
      </c>
      <c r="J3301" t="s">
        <v>2892</v>
      </c>
      <c r="K3301" t="s">
        <v>2893</v>
      </c>
      <c r="L3301" s="1">
        <v>1</v>
      </c>
      <c r="M3301" s="1">
        <v>1950</v>
      </c>
      <c r="N3301" s="1">
        <v>195</v>
      </c>
      <c r="O3301" s="1" t="s">
        <v>2580</v>
      </c>
      <c r="P3301" s="1">
        <v>1640.19</v>
      </c>
      <c r="Q3301" s="1">
        <v>114.81</v>
      </c>
      <c r="R3301" s="1">
        <v>1755</v>
      </c>
      <c r="S3301" t="s">
        <v>2605</v>
      </c>
      <c r="T3301" t="str" cm="1">
        <f t="array" ref="T3301">_xlfn.IFS(ISNUMBER(SEARCH("CP02",S3301)),"ราชพฤกษ",ISNUMBER(SEARCH("CP03",S3301)),"บางใหญ่",ISNUMBER(SEARCH("CP04",S3301)),"บางบอน",OR(ISNUMBER(SEARCH("CP",S3301)),ISNUMBER(SEARCH("BTC",D3301))),"340",TRUE,"")</f>
        <v>บางใหญ่</v>
      </c>
    </row>
    <row r="3302" spans="1:20" x14ac:dyDescent="0.2">
      <c r="A3302" t="s">
        <v>4734</v>
      </c>
      <c r="B3302" t="s">
        <v>13</v>
      </c>
      <c r="C3302">
        <v>2026</v>
      </c>
      <c r="D3302" t="s">
        <v>2890</v>
      </c>
      <c r="E3302" t="s">
        <v>1569</v>
      </c>
      <c r="F3302" t="s">
        <v>1570</v>
      </c>
      <c r="G3302" t="s">
        <v>1536</v>
      </c>
      <c r="H3302" t="s">
        <v>2586</v>
      </c>
      <c r="I3302" t="s">
        <v>4786</v>
      </c>
      <c r="J3302" t="s">
        <v>2892</v>
      </c>
      <c r="K3302" t="s">
        <v>2893</v>
      </c>
      <c r="L3302" s="1">
        <v>2</v>
      </c>
      <c r="M3302" s="1">
        <v>400</v>
      </c>
      <c r="N3302" s="1">
        <v>0</v>
      </c>
      <c r="O3302" s="1" t="s">
        <v>2580</v>
      </c>
      <c r="P3302" s="1">
        <v>747.66</v>
      </c>
      <c r="Q3302" s="1">
        <v>52.34</v>
      </c>
      <c r="R3302" s="1">
        <v>800</v>
      </c>
      <c r="S3302" t="s">
        <v>2606</v>
      </c>
      <c r="T3302" t="str" cm="1">
        <f t="array" ref="T3302">_xlfn.IFS(ISNUMBER(SEARCH("CP02",S3302)),"ราชพฤกษ",ISNUMBER(SEARCH("CP03",S3302)),"บางใหญ่",ISNUMBER(SEARCH("CP04",S3302)),"บางบอน",OR(ISNUMBER(SEARCH("CP",S3302)),ISNUMBER(SEARCH("BTC",D3302))),"340",TRUE,"")</f>
        <v>บางใหญ่</v>
      </c>
    </row>
    <row r="3303" spans="1:20" x14ac:dyDescent="0.2">
      <c r="A3303" t="s">
        <v>4787</v>
      </c>
      <c r="B3303" t="s">
        <v>13</v>
      </c>
      <c r="C3303">
        <v>2026</v>
      </c>
      <c r="D3303" t="s">
        <v>4788</v>
      </c>
      <c r="E3303" t="s">
        <v>653</v>
      </c>
      <c r="F3303" t="s">
        <v>654</v>
      </c>
      <c r="G3303" t="s">
        <v>2575</v>
      </c>
      <c r="H3303" t="s">
        <v>2576</v>
      </c>
      <c r="I3303" t="s">
        <v>4789</v>
      </c>
      <c r="J3303" t="s">
        <v>4790</v>
      </c>
      <c r="K3303" t="s">
        <v>2692</v>
      </c>
      <c r="L3303" s="1">
        <v>4</v>
      </c>
      <c r="M3303" s="1">
        <v>2700</v>
      </c>
      <c r="N3303" s="1">
        <v>2700</v>
      </c>
      <c r="O3303" s="1" t="s">
        <v>2580</v>
      </c>
      <c r="P3303" s="1">
        <v>7570.09</v>
      </c>
      <c r="Q3303" s="1">
        <v>529.91</v>
      </c>
      <c r="R3303" s="1">
        <v>8100</v>
      </c>
      <c r="S3303" t="s">
        <v>4791</v>
      </c>
      <c r="T3303" t="str" cm="1">
        <f t="array" ref="T3303">_xlfn.IFS(ISNUMBER(SEARCH("CP02",S3303)),"ราชพฤกษ",ISNUMBER(SEARCH("CP03",S3303)),"บางใหญ่",ISNUMBER(SEARCH("CP04",S3303)),"บางบอน",OR(ISNUMBER(SEARCH("CP",S3303)),ISNUMBER(SEARCH("BTC",D3303))),"340",TRUE,"")</f>
        <v>บางบอน</v>
      </c>
    </row>
    <row r="3304" spans="1:20" x14ac:dyDescent="0.2">
      <c r="A3304" t="s">
        <v>4787</v>
      </c>
      <c r="B3304" t="s">
        <v>13</v>
      </c>
      <c r="C3304">
        <v>2026</v>
      </c>
      <c r="D3304" t="s">
        <v>4788</v>
      </c>
      <c r="E3304" t="s">
        <v>1091</v>
      </c>
      <c r="F3304" t="s">
        <v>1092</v>
      </c>
      <c r="G3304" t="s">
        <v>2582</v>
      </c>
      <c r="H3304" t="s">
        <v>2583</v>
      </c>
      <c r="I3304" t="s">
        <v>4789</v>
      </c>
      <c r="J3304" t="s">
        <v>4790</v>
      </c>
      <c r="K3304" t="s">
        <v>2692</v>
      </c>
      <c r="L3304" s="1">
        <v>4</v>
      </c>
      <c r="M3304" s="1">
        <v>60</v>
      </c>
      <c r="N3304" s="1">
        <v>0</v>
      </c>
      <c r="O3304" s="1" t="s">
        <v>2580</v>
      </c>
      <c r="P3304" s="1">
        <v>0</v>
      </c>
      <c r="Q3304" s="1">
        <v>0</v>
      </c>
      <c r="R3304" s="1">
        <v>0</v>
      </c>
      <c r="S3304" t="s">
        <v>2631</v>
      </c>
      <c r="T3304" t="str" cm="1">
        <f t="array" ref="T3304">_xlfn.IFS(ISNUMBER(SEARCH("CP02",S3304)),"ราชพฤกษ",ISNUMBER(SEARCH("CP03",S3304)),"บางใหญ่",ISNUMBER(SEARCH("CP04",S3304)),"บางบอน",OR(ISNUMBER(SEARCH("CP",S3304)),ISNUMBER(SEARCH("BTC",D3304))),"340",TRUE,"")</f>
        <v>บางบอน</v>
      </c>
    </row>
    <row r="3305" spans="1:20" x14ac:dyDescent="0.2">
      <c r="A3305" t="s">
        <v>4787</v>
      </c>
      <c r="B3305" t="s">
        <v>13</v>
      </c>
      <c r="C3305">
        <v>2026</v>
      </c>
      <c r="D3305" t="s">
        <v>4788</v>
      </c>
      <c r="E3305" t="s">
        <v>1547</v>
      </c>
      <c r="F3305" t="s">
        <v>1548</v>
      </c>
      <c r="G3305" t="s">
        <v>2588</v>
      </c>
      <c r="H3305" t="s">
        <v>2586</v>
      </c>
      <c r="I3305" t="s">
        <v>4789</v>
      </c>
      <c r="J3305" t="s">
        <v>4790</v>
      </c>
      <c r="K3305" t="s">
        <v>2692</v>
      </c>
      <c r="L3305" s="1">
        <v>1</v>
      </c>
      <c r="M3305" s="1">
        <v>400</v>
      </c>
      <c r="N3305" s="1">
        <v>0</v>
      </c>
      <c r="O3305" s="1" t="s">
        <v>2580</v>
      </c>
      <c r="P3305" s="1">
        <v>0</v>
      </c>
      <c r="Q3305" s="1">
        <v>0</v>
      </c>
      <c r="R3305" s="1">
        <v>0</v>
      </c>
      <c r="S3305" t="s">
        <v>2633</v>
      </c>
      <c r="T3305" t="str" cm="1">
        <f t="array" ref="T3305">_xlfn.IFS(ISNUMBER(SEARCH("CP02",S3305)),"ราชพฤกษ",ISNUMBER(SEARCH("CP03",S3305)),"บางใหญ่",ISNUMBER(SEARCH("CP04",S3305)),"บางบอน",OR(ISNUMBER(SEARCH("CP",S3305)),ISNUMBER(SEARCH("BTC",D3305))),"340",TRUE,"")</f>
        <v>บางบอน</v>
      </c>
    </row>
    <row r="3306" spans="1:20" x14ac:dyDescent="0.2">
      <c r="A3306" t="s">
        <v>4787</v>
      </c>
      <c r="B3306" t="s">
        <v>13</v>
      </c>
      <c r="C3306">
        <v>2026</v>
      </c>
      <c r="D3306" t="s">
        <v>4788</v>
      </c>
      <c r="E3306" t="s">
        <v>1553</v>
      </c>
      <c r="F3306" t="s">
        <v>1554</v>
      </c>
      <c r="G3306" t="s">
        <v>2585</v>
      </c>
      <c r="H3306" t="s">
        <v>2586</v>
      </c>
      <c r="I3306" t="s">
        <v>4789</v>
      </c>
      <c r="J3306" t="s">
        <v>4790</v>
      </c>
      <c r="K3306" t="s">
        <v>2692</v>
      </c>
      <c r="L3306" s="1">
        <v>4</v>
      </c>
      <c r="M3306" s="1">
        <v>120</v>
      </c>
      <c r="N3306" s="1">
        <v>0</v>
      </c>
      <c r="O3306" s="1" t="s">
        <v>2580</v>
      </c>
      <c r="P3306" s="1">
        <v>0</v>
      </c>
      <c r="Q3306" s="1">
        <v>0</v>
      </c>
      <c r="R3306" s="1">
        <v>0</v>
      </c>
      <c r="S3306" t="s">
        <v>2633</v>
      </c>
      <c r="T3306" t="str" cm="1">
        <f t="array" ref="T3306">_xlfn.IFS(ISNUMBER(SEARCH("CP02",S3306)),"ราชพฤกษ",ISNUMBER(SEARCH("CP03",S3306)),"บางใหญ่",ISNUMBER(SEARCH("CP04",S3306)),"บางบอน",OR(ISNUMBER(SEARCH("CP",S3306)),ISNUMBER(SEARCH("BTC",D3306))),"340",TRUE,"")</f>
        <v>บางบอน</v>
      </c>
    </row>
    <row r="3307" spans="1:20" x14ac:dyDescent="0.2">
      <c r="A3307" t="s">
        <v>4787</v>
      </c>
      <c r="B3307" t="s">
        <v>13</v>
      </c>
      <c r="C3307">
        <v>2026</v>
      </c>
      <c r="D3307" t="s">
        <v>4788</v>
      </c>
      <c r="E3307" t="s">
        <v>1989</v>
      </c>
      <c r="F3307" t="s">
        <v>1990</v>
      </c>
      <c r="G3307" t="s">
        <v>2582</v>
      </c>
      <c r="H3307" t="s">
        <v>2586</v>
      </c>
      <c r="I3307" t="s">
        <v>4789</v>
      </c>
      <c r="J3307" t="s">
        <v>4790</v>
      </c>
      <c r="K3307" t="s">
        <v>2692</v>
      </c>
      <c r="L3307" s="1">
        <v>2</v>
      </c>
      <c r="M3307" s="1">
        <v>385</v>
      </c>
      <c r="N3307" s="1">
        <v>0</v>
      </c>
      <c r="O3307" s="1" t="s">
        <v>2580</v>
      </c>
      <c r="P3307" s="1">
        <v>719.63</v>
      </c>
      <c r="Q3307" s="1">
        <v>50.37</v>
      </c>
      <c r="R3307" s="1">
        <v>770</v>
      </c>
      <c r="S3307" t="s">
        <v>2631</v>
      </c>
      <c r="T3307" t="str" cm="1">
        <f t="array" ref="T3307">_xlfn.IFS(ISNUMBER(SEARCH("CP02",S3307)),"ราชพฤกษ",ISNUMBER(SEARCH("CP03",S3307)),"บางใหญ่",ISNUMBER(SEARCH("CP04",S3307)),"บางบอน",OR(ISNUMBER(SEARCH("CP",S3307)),ISNUMBER(SEARCH("BTC",D3307))),"340",TRUE,"")</f>
        <v>บางบอน</v>
      </c>
    </row>
    <row r="3308" spans="1:20" x14ac:dyDescent="0.2">
      <c r="A3308" t="s">
        <v>4787</v>
      </c>
      <c r="B3308" t="s">
        <v>13</v>
      </c>
      <c r="C3308">
        <v>2026</v>
      </c>
      <c r="D3308" t="s">
        <v>4788</v>
      </c>
      <c r="E3308" t="s">
        <v>371</v>
      </c>
      <c r="F3308" t="s">
        <v>372</v>
      </c>
      <c r="G3308" t="s">
        <v>2582</v>
      </c>
      <c r="H3308" t="s">
        <v>2586</v>
      </c>
      <c r="I3308" t="s">
        <v>4789</v>
      </c>
      <c r="J3308" t="s">
        <v>4790</v>
      </c>
      <c r="K3308" t="s">
        <v>2692</v>
      </c>
      <c r="L3308" s="1">
        <v>1</v>
      </c>
      <c r="M3308" s="1">
        <v>1390</v>
      </c>
      <c r="N3308" s="1">
        <v>0</v>
      </c>
      <c r="O3308" s="1" t="s">
        <v>2580</v>
      </c>
      <c r="P3308" s="1">
        <v>1299.07</v>
      </c>
      <c r="Q3308" s="1">
        <v>90.93</v>
      </c>
      <c r="R3308" s="1">
        <v>1390</v>
      </c>
      <c r="S3308" t="s">
        <v>2631</v>
      </c>
      <c r="T3308" t="str" cm="1">
        <f t="array" ref="T3308">_xlfn.IFS(ISNUMBER(SEARCH("CP02",S3308)),"ราชพฤกษ",ISNUMBER(SEARCH("CP03",S3308)),"บางใหญ่",ISNUMBER(SEARCH("CP04",S3308)),"บางบอน",OR(ISNUMBER(SEARCH("CP",S3308)),ISNUMBER(SEARCH("BTC",D3308))),"340",TRUE,"")</f>
        <v>บางบอน</v>
      </c>
    </row>
    <row r="3309" spans="1:20" x14ac:dyDescent="0.2">
      <c r="A3309" t="s">
        <v>4787</v>
      </c>
      <c r="B3309" t="s">
        <v>13</v>
      </c>
      <c r="C3309">
        <v>2026</v>
      </c>
      <c r="D3309" t="s">
        <v>4788</v>
      </c>
      <c r="E3309" t="s">
        <v>1569</v>
      </c>
      <c r="F3309" t="s">
        <v>1570</v>
      </c>
      <c r="G3309" t="s">
        <v>1536</v>
      </c>
      <c r="H3309" t="s">
        <v>2586</v>
      </c>
      <c r="I3309" t="s">
        <v>4789</v>
      </c>
      <c r="J3309" t="s">
        <v>4790</v>
      </c>
      <c r="K3309" t="s">
        <v>2692</v>
      </c>
      <c r="L3309" s="1">
        <v>2</v>
      </c>
      <c r="M3309" s="1">
        <v>400</v>
      </c>
      <c r="N3309" s="1">
        <v>0</v>
      </c>
      <c r="O3309" s="1" t="s">
        <v>2580</v>
      </c>
      <c r="P3309" s="1">
        <v>747.66</v>
      </c>
      <c r="Q3309" s="1">
        <v>52.34</v>
      </c>
      <c r="R3309" s="1">
        <v>800</v>
      </c>
      <c r="S3309" t="s">
        <v>2633</v>
      </c>
      <c r="T3309" t="str" cm="1">
        <f t="array" ref="T3309">_xlfn.IFS(ISNUMBER(SEARCH("CP02",S3309)),"ราชพฤกษ",ISNUMBER(SEARCH("CP03",S3309)),"บางใหญ่",ISNUMBER(SEARCH("CP04",S3309)),"บางบอน",OR(ISNUMBER(SEARCH("CP",S3309)),ISNUMBER(SEARCH("BTC",D3309))),"340",TRUE,"")</f>
        <v>บางบอน</v>
      </c>
    </row>
    <row r="3310" spans="1:20" x14ac:dyDescent="0.2">
      <c r="A3310" t="s">
        <v>4787</v>
      </c>
      <c r="B3310" t="s">
        <v>13</v>
      </c>
      <c r="C3310">
        <v>2026</v>
      </c>
      <c r="D3310" t="s">
        <v>4788</v>
      </c>
      <c r="E3310" t="s">
        <v>265</v>
      </c>
      <c r="F3310" t="s">
        <v>266</v>
      </c>
      <c r="G3310" t="s">
        <v>2582</v>
      </c>
      <c r="H3310" t="s">
        <v>2586</v>
      </c>
      <c r="I3310" t="s">
        <v>4789</v>
      </c>
      <c r="J3310" t="s">
        <v>4790</v>
      </c>
      <c r="K3310" t="s">
        <v>2692</v>
      </c>
      <c r="L3310" s="1">
        <v>1</v>
      </c>
      <c r="M3310" s="1">
        <v>465</v>
      </c>
      <c r="N3310" s="1">
        <v>0</v>
      </c>
      <c r="O3310" s="1" t="s">
        <v>2580</v>
      </c>
      <c r="P3310" s="1">
        <v>434.58</v>
      </c>
      <c r="Q3310" s="1">
        <v>30.42</v>
      </c>
      <c r="R3310" s="1">
        <v>465</v>
      </c>
      <c r="S3310" t="s">
        <v>2631</v>
      </c>
      <c r="T3310" t="str" cm="1">
        <f t="array" ref="T3310">_xlfn.IFS(ISNUMBER(SEARCH("CP02",S3310)),"ราชพฤกษ",ISNUMBER(SEARCH("CP03",S3310)),"บางใหญ่",ISNUMBER(SEARCH("CP04",S3310)),"บางบอน",OR(ISNUMBER(SEARCH("CP",S3310)),ISNUMBER(SEARCH("BTC",D3310))),"340",TRUE,"")</f>
        <v>บางบอน</v>
      </c>
    </row>
    <row r="3311" spans="1:20" x14ac:dyDescent="0.2">
      <c r="A3311" t="s">
        <v>4787</v>
      </c>
      <c r="B3311" t="s">
        <v>13</v>
      </c>
      <c r="C3311">
        <v>2026</v>
      </c>
      <c r="D3311" t="s">
        <v>4792</v>
      </c>
      <c r="E3311" t="s">
        <v>793</v>
      </c>
      <c r="F3311" t="s">
        <v>794</v>
      </c>
      <c r="G3311" t="s">
        <v>2595</v>
      </c>
      <c r="H3311" t="s">
        <v>2596</v>
      </c>
      <c r="I3311" t="s">
        <v>4793</v>
      </c>
      <c r="J3311" t="s">
        <v>4794</v>
      </c>
      <c r="K3311" t="s">
        <v>2659</v>
      </c>
      <c r="L3311" s="1">
        <v>4</v>
      </c>
      <c r="M3311" s="1">
        <v>6000</v>
      </c>
      <c r="N3311" s="1">
        <v>2000</v>
      </c>
      <c r="O3311" s="1" t="s">
        <v>2580</v>
      </c>
      <c r="P3311" s="1">
        <v>20560.75</v>
      </c>
      <c r="Q3311" s="1">
        <v>1439.25</v>
      </c>
      <c r="R3311" s="1">
        <v>22000</v>
      </c>
      <c r="S3311" t="s">
        <v>4795</v>
      </c>
      <c r="T3311" t="str" cm="1">
        <f t="array" ref="T3311">_xlfn.IFS(ISNUMBER(SEARCH("CP02",S3311)),"ราชพฤกษ",ISNUMBER(SEARCH("CP03",S3311)),"บางใหญ่",ISNUMBER(SEARCH("CP04",S3311)),"บางบอน",OR(ISNUMBER(SEARCH("CP",S3311)),ISNUMBER(SEARCH("BTC",D3311))),"340",TRUE,"")</f>
        <v>ราชพฤกษ</v>
      </c>
    </row>
    <row r="3312" spans="1:20" x14ac:dyDescent="0.2">
      <c r="A3312" t="s">
        <v>4787</v>
      </c>
      <c r="B3312" t="s">
        <v>13</v>
      </c>
      <c r="C3312">
        <v>2026</v>
      </c>
      <c r="D3312" t="s">
        <v>4792</v>
      </c>
      <c r="E3312" t="s">
        <v>1091</v>
      </c>
      <c r="F3312" t="s">
        <v>1092</v>
      </c>
      <c r="G3312" t="s">
        <v>2582</v>
      </c>
      <c r="H3312" t="s">
        <v>2583</v>
      </c>
      <c r="I3312" t="s">
        <v>4793</v>
      </c>
      <c r="J3312" t="s">
        <v>4794</v>
      </c>
      <c r="K3312" t="s">
        <v>2659</v>
      </c>
      <c r="L3312" s="1">
        <v>4</v>
      </c>
      <c r="M3312" s="1">
        <v>60</v>
      </c>
      <c r="N3312" s="1">
        <v>0</v>
      </c>
      <c r="O3312" s="1" t="s">
        <v>2580</v>
      </c>
      <c r="P3312" s="1">
        <v>0</v>
      </c>
      <c r="Q3312" s="1">
        <v>0</v>
      </c>
      <c r="R3312" s="1">
        <v>0</v>
      </c>
      <c r="S3312" t="s">
        <v>2584</v>
      </c>
      <c r="T3312" t="str" cm="1">
        <f t="array" ref="T3312">_xlfn.IFS(ISNUMBER(SEARCH("CP02",S3312)),"ราชพฤกษ",ISNUMBER(SEARCH("CP03",S3312)),"บางใหญ่",ISNUMBER(SEARCH("CP04",S3312)),"บางบอน",OR(ISNUMBER(SEARCH("CP",S3312)),ISNUMBER(SEARCH("BTC",D3312))),"340",TRUE,"")</f>
        <v>ราชพฤกษ</v>
      </c>
    </row>
    <row r="3313" spans="1:20" x14ac:dyDescent="0.2">
      <c r="A3313" t="s">
        <v>4787</v>
      </c>
      <c r="B3313" t="s">
        <v>13</v>
      </c>
      <c r="C3313">
        <v>2026</v>
      </c>
      <c r="D3313" t="s">
        <v>4792</v>
      </c>
      <c r="E3313" t="s">
        <v>1553</v>
      </c>
      <c r="F3313" t="s">
        <v>1554</v>
      </c>
      <c r="G3313" t="s">
        <v>2585</v>
      </c>
      <c r="H3313" t="s">
        <v>2586</v>
      </c>
      <c r="I3313" t="s">
        <v>4793</v>
      </c>
      <c r="J3313" t="s">
        <v>4794</v>
      </c>
      <c r="K3313" t="s">
        <v>2659</v>
      </c>
      <c r="L3313" s="1">
        <v>4</v>
      </c>
      <c r="M3313" s="1">
        <v>120</v>
      </c>
      <c r="N3313" s="1">
        <v>0</v>
      </c>
      <c r="O3313" s="1" t="s">
        <v>2580</v>
      </c>
      <c r="P3313" s="1">
        <v>0</v>
      </c>
      <c r="Q3313" s="1">
        <v>0</v>
      </c>
      <c r="R3313" s="1">
        <v>0</v>
      </c>
      <c r="S3313" t="s">
        <v>2587</v>
      </c>
      <c r="T3313" t="str" cm="1">
        <f t="array" ref="T3313">_xlfn.IFS(ISNUMBER(SEARCH("CP02",S3313)),"ราชพฤกษ",ISNUMBER(SEARCH("CP03",S3313)),"บางใหญ่",ISNUMBER(SEARCH("CP04",S3313)),"บางบอน",OR(ISNUMBER(SEARCH("CP",S3313)),ISNUMBER(SEARCH("BTC",D3313))),"340",TRUE,"")</f>
        <v>ราชพฤกษ</v>
      </c>
    </row>
    <row r="3314" spans="1:20" x14ac:dyDescent="0.2">
      <c r="A3314" t="s">
        <v>4787</v>
      </c>
      <c r="B3314" t="s">
        <v>13</v>
      </c>
      <c r="C3314">
        <v>2026</v>
      </c>
      <c r="D3314" t="s">
        <v>4792</v>
      </c>
      <c r="E3314" t="s">
        <v>1547</v>
      </c>
      <c r="F3314" t="s">
        <v>1548</v>
      </c>
      <c r="G3314" t="s">
        <v>2588</v>
      </c>
      <c r="H3314" t="s">
        <v>2586</v>
      </c>
      <c r="I3314" t="s">
        <v>4793</v>
      </c>
      <c r="J3314" t="s">
        <v>4794</v>
      </c>
      <c r="K3314" t="s">
        <v>2659</v>
      </c>
      <c r="L3314" s="1">
        <v>1</v>
      </c>
      <c r="M3314" s="1">
        <v>400</v>
      </c>
      <c r="N3314" s="1">
        <v>0</v>
      </c>
      <c r="O3314" s="1" t="s">
        <v>2580</v>
      </c>
      <c r="P3314" s="1">
        <v>0</v>
      </c>
      <c r="Q3314" s="1">
        <v>0</v>
      </c>
      <c r="R3314" s="1">
        <v>0</v>
      </c>
      <c r="S3314" t="s">
        <v>2587</v>
      </c>
      <c r="T3314" t="str" cm="1">
        <f t="array" ref="T3314">_xlfn.IFS(ISNUMBER(SEARCH("CP02",S3314)),"ราชพฤกษ",ISNUMBER(SEARCH("CP03",S3314)),"บางใหญ่",ISNUMBER(SEARCH("CP04",S3314)),"บางบอน",OR(ISNUMBER(SEARCH("CP",S3314)),ISNUMBER(SEARCH("BTC",D3314))),"340",TRUE,"")</f>
        <v>ราชพฤกษ</v>
      </c>
    </row>
    <row r="3315" spans="1:20" x14ac:dyDescent="0.2">
      <c r="A3315" t="s">
        <v>4787</v>
      </c>
      <c r="B3315" t="s">
        <v>13</v>
      </c>
      <c r="C3315">
        <v>2026</v>
      </c>
      <c r="D3315" t="s">
        <v>4792</v>
      </c>
      <c r="E3315" t="s">
        <v>2197</v>
      </c>
      <c r="F3315" t="s">
        <v>2198</v>
      </c>
      <c r="G3315" t="s">
        <v>2589</v>
      </c>
      <c r="H3315" t="s">
        <v>2596</v>
      </c>
      <c r="I3315" t="s">
        <v>4793</v>
      </c>
      <c r="J3315" t="s">
        <v>4794</v>
      </c>
      <c r="K3315" t="s">
        <v>2659</v>
      </c>
      <c r="L3315" s="1">
        <v>2</v>
      </c>
      <c r="M3315" s="1">
        <v>1</v>
      </c>
      <c r="N3315" s="1">
        <v>0</v>
      </c>
      <c r="O3315" s="1" t="s">
        <v>2580</v>
      </c>
      <c r="P3315" s="1">
        <v>0</v>
      </c>
      <c r="Q3315" s="1">
        <v>0</v>
      </c>
      <c r="R3315" s="1">
        <v>0</v>
      </c>
      <c r="S3315" t="s">
        <v>2587</v>
      </c>
      <c r="T3315" t="str" cm="1">
        <f t="array" ref="T3315">_xlfn.IFS(ISNUMBER(SEARCH("CP02",S3315)),"ราชพฤกษ",ISNUMBER(SEARCH("CP03",S3315)),"บางใหญ่",ISNUMBER(SEARCH("CP04",S3315)),"บางบอน",OR(ISNUMBER(SEARCH("CP",S3315)),ISNUMBER(SEARCH("BTC",D3315))),"340",TRUE,"")</f>
        <v>ราชพฤกษ</v>
      </c>
    </row>
    <row r="3316" spans="1:20" x14ac:dyDescent="0.2">
      <c r="A3316" t="s">
        <v>4787</v>
      </c>
      <c r="B3316" t="s">
        <v>13</v>
      </c>
      <c r="C3316">
        <v>2026</v>
      </c>
      <c r="D3316" t="s">
        <v>4796</v>
      </c>
      <c r="E3316" t="s">
        <v>867</v>
      </c>
      <c r="F3316" t="s">
        <v>868</v>
      </c>
      <c r="G3316" t="s">
        <v>2655</v>
      </c>
      <c r="H3316" t="s">
        <v>2656</v>
      </c>
      <c r="I3316" t="s">
        <v>4797</v>
      </c>
      <c r="J3316" t="s">
        <v>4798</v>
      </c>
      <c r="K3316" t="s">
        <v>2659</v>
      </c>
      <c r="L3316" s="1">
        <v>2</v>
      </c>
      <c r="M3316" s="1">
        <v>10300</v>
      </c>
      <c r="N3316" s="1">
        <v>1000</v>
      </c>
      <c r="O3316" s="1" t="s">
        <v>2580</v>
      </c>
      <c r="P3316" s="1">
        <v>18317.759999999998</v>
      </c>
      <c r="Q3316" s="1">
        <v>1282.24</v>
      </c>
      <c r="R3316" s="1">
        <v>19600</v>
      </c>
      <c r="S3316" t="s">
        <v>4799</v>
      </c>
      <c r="T3316" t="str" cm="1">
        <f t="array" ref="T3316">_xlfn.IFS(ISNUMBER(SEARCH("CP02",S3316)),"ราชพฤกษ",ISNUMBER(SEARCH("CP03",S3316)),"บางใหญ่",ISNUMBER(SEARCH("CP04",S3316)),"บางบอน",OR(ISNUMBER(SEARCH("CP",S3316)),ISNUMBER(SEARCH("BTC",D3316))),"340",TRUE,"")</f>
        <v>ราชพฤกษ</v>
      </c>
    </row>
    <row r="3317" spans="1:20" x14ac:dyDescent="0.2">
      <c r="A3317" t="s">
        <v>4787</v>
      </c>
      <c r="B3317" t="s">
        <v>13</v>
      </c>
      <c r="C3317">
        <v>2026</v>
      </c>
      <c r="D3317" t="s">
        <v>4796</v>
      </c>
      <c r="E3317" t="s">
        <v>1091</v>
      </c>
      <c r="F3317" t="s">
        <v>1092</v>
      </c>
      <c r="G3317" t="s">
        <v>2582</v>
      </c>
      <c r="H3317" t="s">
        <v>2583</v>
      </c>
      <c r="I3317" t="s">
        <v>4797</v>
      </c>
      <c r="J3317" t="s">
        <v>4798</v>
      </c>
      <c r="K3317" t="s">
        <v>2659</v>
      </c>
      <c r="L3317" s="1">
        <v>2</v>
      </c>
      <c r="M3317" s="1">
        <v>60</v>
      </c>
      <c r="N3317" s="1">
        <v>0</v>
      </c>
      <c r="O3317" s="1" t="s">
        <v>2580</v>
      </c>
      <c r="P3317" s="1">
        <v>0</v>
      </c>
      <c r="Q3317" s="1">
        <v>0</v>
      </c>
      <c r="R3317" s="1">
        <v>0</v>
      </c>
      <c r="S3317" t="s">
        <v>2584</v>
      </c>
      <c r="T3317" t="str" cm="1">
        <f t="array" ref="T3317">_xlfn.IFS(ISNUMBER(SEARCH("CP02",S3317)),"ราชพฤกษ",ISNUMBER(SEARCH("CP03",S3317)),"บางใหญ่",ISNUMBER(SEARCH("CP04",S3317)),"บางบอน",OR(ISNUMBER(SEARCH("CP",S3317)),ISNUMBER(SEARCH("BTC",D3317))),"340",TRUE,"")</f>
        <v>ราชพฤกษ</v>
      </c>
    </row>
    <row r="3318" spans="1:20" x14ac:dyDescent="0.2">
      <c r="A3318" t="s">
        <v>4787</v>
      </c>
      <c r="B3318" t="s">
        <v>13</v>
      </c>
      <c r="C3318">
        <v>2026</v>
      </c>
      <c r="D3318" t="s">
        <v>4796</v>
      </c>
      <c r="E3318" t="s">
        <v>1549</v>
      </c>
      <c r="F3318" t="s">
        <v>1550</v>
      </c>
      <c r="G3318" t="s">
        <v>2585</v>
      </c>
      <c r="H3318" t="s">
        <v>2586</v>
      </c>
      <c r="I3318" t="s">
        <v>4797</v>
      </c>
      <c r="J3318" t="s">
        <v>4798</v>
      </c>
      <c r="K3318" t="s">
        <v>2659</v>
      </c>
      <c r="L3318" s="1">
        <v>2</v>
      </c>
      <c r="M3318" s="1">
        <v>150</v>
      </c>
      <c r="N3318" s="1">
        <v>0</v>
      </c>
      <c r="O3318" s="1" t="s">
        <v>2580</v>
      </c>
      <c r="P3318" s="1">
        <v>0</v>
      </c>
      <c r="Q3318" s="1">
        <v>0</v>
      </c>
      <c r="R3318" s="1">
        <v>0</v>
      </c>
      <c r="S3318" t="s">
        <v>2587</v>
      </c>
      <c r="T3318" t="str" cm="1">
        <f t="array" ref="T3318">_xlfn.IFS(ISNUMBER(SEARCH("CP02",S3318)),"ราชพฤกษ",ISNUMBER(SEARCH("CP03",S3318)),"บางใหญ่",ISNUMBER(SEARCH("CP04",S3318)),"บางบอน",OR(ISNUMBER(SEARCH("CP",S3318)),ISNUMBER(SEARCH("BTC",D3318))),"340",TRUE,"")</f>
        <v>ราชพฤกษ</v>
      </c>
    </row>
    <row r="3319" spans="1:20" x14ac:dyDescent="0.2">
      <c r="A3319" t="s">
        <v>4787</v>
      </c>
      <c r="B3319" t="s">
        <v>13</v>
      </c>
      <c r="C3319">
        <v>2026</v>
      </c>
      <c r="D3319" t="s">
        <v>4796</v>
      </c>
      <c r="E3319" t="s">
        <v>1545</v>
      </c>
      <c r="F3319" t="s">
        <v>1546</v>
      </c>
      <c r="G3319" t="s">
        <v>2588</v>
      </c>
      <c r="H3319" t="s">
        <v>2586</v>
      </c>
      <c r="I3319" t="s">
        <v>4797</v>
      </c>
      <c r="J3319" t="s">
        <v>4798</v>
      </c>
      <c r="K3319" t="s">
        <v>2659</v>
      </c>
      <c r="L3319" s="1">
        <v>1</v>
      </c>
      <c r="M3319" s="1">
        <v>500</v>
      </c>
      <c r="N3319" s="1">
        <v>0</v>
      </c>
      <c r="O3319" s="1" t="s">
        <v>2580</v>
      </c>
      <c r="P3319" s="1">
        <v>0</v>
      </c>
      <c r="Q3319" s="1">
        <v>0</v>
      </c>
      <c r="R3319" s="1">
        <v>0</v>
      </c>
      <c r="S3319" t="s">
        <v>2587</v>
      </c>
      <c r="T3319" t="str" cm="1">
        <f t="array" ref="T3319">_xlfn.IFS(ISNUMBER(SEARCH("CP02",S3319)),"ราชพฤกษ",ISNUMBER(SEARCH("CP03",S3319)),"บางใหญ่",ISNUMBER(SEARCH("CP04",S3319)),"บางบอน",OR(ISNUMBER(SEARCH("CP",S3319)),ISNUMBER(SEARCH("BTC",D3319))),"340",TRUE,"")</f>
        <v>ราชพฤกษ</v>
      </c>
    </row>
    <row r="3320" spans="1:20" x14ac:dyDescent="0.2">
      <c r="A3320" t="s">
        <v>4787</v>
      </c>
      <c r="B3320" t="s">
        <v>13</v>
      </c>
      <c r="C3320">
        <v>2026</v>
      </c>
      <c r="D3320" t="s">
        <v>4796</v>
      </c>
      <c r="E3320" t="s">
        <v>2197</v>
      </c>
      <c r="F3320" t="s">
        <v>2198</v>
      </c>
      <c r="G3320" t="s">
        <v>2589</v>
      </c>
      <c r="H3320" t="s">
        <v>2596</v>
      </c>
      <c r="I3320" t="s">
        <v>4797</v>
      </c>
      <c r="J3320" t="s">
        <v>4798</v>
      </c>
      <c r="K3320" t="s">
        <v>2659</v>
      </c>
      <c r="L3320" s="1">
        <v>1</v>
      </c>
      <c r="M3320" s="1">
        <v>1</v>
      </c>
      <c r="N3320" s="1">
        <v>0</v>
      </c>
      <c r="O3320" s="1" t="s">
        <v>2580</v>
      </c>
      <c r="P3320" s="1">
        <v>0</v>
      </c>
      <c r="Q3320" s="1">
        <v>0</v>
      </c>
      <c r="R3320" s="1">
        <v>0</v>
      </c>
      <c r="S3320" t="s">
        <v>2587</v>
      </c>
      <c r="T3320" t="str" cm="1">
        <f t="array" ref="T3320">_xlfn.IFS(ISNUMBER(SEARCH("CP02",S3320)),"ราชพฤกษ",ISNUMBER(SEARCH("CP03",S3320)),"บางใหญ่",ISNUMBER(SEARCH("CP04",S3320)),"บางบอน",OR(ISNUMBER(SEARCH("CP",S3320)),ISNUMBER(SEARCH("BTC",D3320))),"340",TRUE,"")</f>
        <v>ราชพฤกษ</v>
      </c>
    </row>
    <row r="3321" spans="1:20" x14ac:dyDescent="0.2">
      <c r="A3321" t="s">
        <v>4787</v>
      </c>
      <c r="B3321" t="s">
        <v>13</v>
      </c>
      <c r="C3321">
        <v>2026</v>
      </c>
      <c r="D3321" t="s">
        <v>4800</v>
      </c>
      <c r="E3321" t="s">
        <v>1537</v>
      </c>
      <c r="F3321" t="s">
        <v>1538</v>
      </c>
      <c r="G3321" t="s">
        <v>2585</v>
      </c>
      <c r="H3321" t="s">
        <v>2586</v>
      </c>
      <c r="I3321" t="s">
        <v>4801</v>
      </c>
      <c r="J3321" t="s">
        <v>4802</v>
      </c>
      <c r="K3321" t="s">
        <v>2603</v>
      </c>
      <c r="L3321" s="1">
        <v>4</v>
      </c>
      <c r="M3321" s="1">
        <v>50</v>
      </c>
      <c r="N3321" s="1">
        <v>0</v>
      </c>
      <c r="O3321" s="1" t="s">
        <v>2580</v>
      </c>
      <c r="P3321" s="1">
        <v>186.92</v>
      </c>
      <c r="Q3321" s="1">
        <v>13.08</v>
      </c>
      <c r="R3321" s="1">
        <v>200</v>
      </c>
      <c r="S3321" t="s">
        <v>2606</v>
      </c>
      <c r="T3321" t="str" cm="1">
        <f t="array" ref="T3321">_xlfn.IFS(ISNUMBER(SEARCH("CP02",S3321)),"ราชพฤกษ",ISNUMBER(SEARCH("CP03",S3321)),"บางใหญ่",ISNUMBER(SEARCH("CP04",S3321)),"บางบอน",OR(ISNUMBER(SEARCH("CP",S3321)),ISNUMBER(SEARCH("BTC",D3321))),"340",TRUE,"")</f>
        <v>บางใหญ่</v>
      </c>
    </row>
    <row r="3322" spans="1:20" x14ac:dyDescent="0.2">
      <c r="A3322" t="s">
        <v>4787</v>
      </c>
      <c r="B3322" t="s">
        <v>13</v>
      </c>
      <c r="C3322">
        <v>2026</v>
      </c>
      <c r="D3322" t="s">
        <v>4803</v>
      </c>
      <c r="E3322" t="s">
        <v>451</v>
      </c>
      <c r="F3322" t="s">
        <v>452</v>
      </c>
      <c r="G3322" t="s">
        <v>2582</v>
      </c>
      <c r="H3322" t="s">
        <v>2586</v>
      </c>
      <c r="I3322" t="s">
        <v>4804</v>
      </c>
      <c r="J3322" t="s">
        <v>4805</v>
      </c>
      <c r="K3322" t="s">
        <v>2603</v>
      </c>
      <c r="L3322" s="1">
        <v>1</v>
      </c>
      <c r="M3322" s="1">
        <v>290</v>
      </c>
      <c r="N3322" s="1">
        <v>0</v>
      </c>
      <c r="O3322" s="1" t="s">
        <v>2580</v>
      </c>
      <c r="P3322" s="1">
        <v>271.02999999999997</v>
      </c>
      <c r="Q3322" s="1">
        <v>18.97</v>
      </c>
      <c r="R3322" s="1">
        <v>290</v>
      </c>
      <c r="S3322" t="s">
        <v>2605</v>
      </c>
      <c r="T3322" t="str" cm="1">
        <f t="array" ref="T3322">_xlfn.IFS(ISNUMBER(SEARCH("CP02",S3322)),"ราชพฤกษ",ISNUMBER(SEARCH("CP03",S3322)),"บางใหญ่",ISNUMBER(SEARCH("CP04",S3322)),"บางบอน",OR(ISNUMBER(SEARCH("CP",S3322)),ISNUMBER(SEARCH("BTC",D3322))),"340",TRUE,"")</f>
        <v>บางใหญ่</v>
      </c>
    </row>
    <row r="3323" spans="1:20" x14ac:dyDescent="0.2">
      <c r="A3323" t="s">
        <v>4787</v>
      </c>
      <c r="B3323" t="s">
        <v>13</v>
      </c>
      <c r="C3323">
        <v>2026</v>
      </c>
      <c r="D3323" t="s">
        <v>4803</v>
      </c>
      <c r="E3323" t="s">
        <v>457</v>
      </c>
      <c r="F3323" t="s">
        <v>458</v>
      </c>
      <c r="G3323" t="s">
        <v>2582</v>
      </c>
      <c r="H3323" t="s">
        <v>2586</v>
      </c>
      <c r="I3323" t="s">
        <v>4804</v>
      </c>
      <c r="J3323" t="s">
        <v>4805</v>
      </c>
      <c r="K3323" t="s">
        <v>2603</v>
      </c>
      <c r="L3323" s="1">
        <v>1</v>
      </c>
      <c r="M3323" s="1">
        <v>310</v>
      </c>
      <c r="N3323" s="1">
        <v>0</v>
      </c>
      <c r="O3323" s="1" t="s">
        <v>2580</v>
      </c>
      <c r="P3323" s="1">
        <v>289.72000000000003</v>
      </c>
      <c r="Q3323" s="1">
        <v>20.28</v>
      </c>
      <c r="R3323" s="1">
        <v>310</v>
      </c>
      <c r="S3323" t="s">
        <v>2605</v>
      </c>
      <c r="T3323" t="str" cm="1">
        <f t="array" ref="T3323">_xlfn.IFS(ISNUMBER(SEARCH("CP02",S3323)),"ราชพฤกษ",ISNUMBER(SEARCH("CP03",S3323)),"บางใหญ่",ISNUMBER(SEARCH("CP04",S3323)),"บางบอน",OR(ISNUMBER(SEARCH("CP",S3323)),ISNUMBER(SEARCH("BTC",D3323))),"340",TRUE,"")</f>
        <v>บางใหญ่</v>
      </c>
    </row>
    <row r="3324" spans="1:20" x14ac:dyDescent="0.2">
      <c r="A3324" t="s">
        <v>4787</v>
      </c>
      <c r="B3324" t="s">
        <v>13</v>
      </c>
      <c r="C3324">
        <v>2026</v>
      </c>
      <c r="D3324" t="s">
        <v>4806</v>
      </c>
      <c r="E3324" t="s">
        <v>1553</v>
      </c>
      <c r="F3324" t="s">
        <v>1554</v>
      </c>
      <c r="G3324" t="s">
        <v>2585</v>
      </c>
      <c r="H3324" t="s">
        <v>2586</v>
      </c>
      <c r="I3324" t="s">
        <v>4807</v>
      </c>
      <c r="J3324" t="s">
        <v>4808</v>
      </c>
      <c r="K3324" t="s">
        <v>2603</v>
      </c>
      <c r="L3324" s="1">
        <v>4</v>
      </c>
      <c r="M3324" s="1">
        <v>120</v>
      </c>
      <c r="N3324" s="1">
        <v>0</v>
      </c>
      <c r="O3324" s="1" t="s">
        <v>2580</v>
      </c>
      <c r="P3324" s="1">
        <v>448.6</v>
      </c>
      <c r="Q3324" s="1">
        <v>31.4</v>
      </c>
      <c r="R3324" s="1">
        <v>480</v>
      </c>
      <c r="S3324" t="s">
        <v>2606</v>
      </c>
      <c r="T3324" t="str" cm="1">
        <f t="array" ref="T3324">_xlfn.IFS(ISNUMBER(SEARCH("CP02",S3324)),"ราชพฤกษ",ISNUMBER(SEARCH("CP03",S3324)),"บางใหญ่",ISNUMBER(SEARCH("CP04",S3324)),"บางบอน",OR(ISNUMBER(SEARCH("CP",S3324)),ISNUMBER(SEARCH("BTC",D3324))),"340",TRUE,"")</f>
        <v>บางใหญ่</v>
      </c>
    </row>
    <row r="3325" spans="1:20" x14ac:dyDescent="0.2">
      <c r="A3325" t="s">
        <v>4787</v>
      </c>
      <c r="B3325" t="s">
        <v>13</v>
      </c>
      <c r="C3325">
        <v>2026</v>
      </c>
      <c r="D3325" t="s">
        <v>4809</v>
      </c>
      <c r="E3325" t="s">
        <v>1039</v>
      </c>
      <c r="F3325" t="s">
        <v>1040</v>
      </c>
      <c r="G3325" t="s">
        <v>2595</v>
      </c>
      <c r="H3325" t="s">
        <v>2596</v>
      </c>
      <c r="I3325" t="s">
        <v>4810</v>
      </c>
      <c r="J3325" t="s">
        <v>4811</v>
      </c>
      <c r="K3325" t="s">
        <v>2735</v>
      </c>
      <c r="L3325" s="1">
        <v>4</v>
      </c>
      <c r="M3325" s="1">
        <v>5950</v>
      </c>
      <c r="N3325" s="1">
        <v>2380</v>
      </c>
      <c r="O3325" s="1" t="s">
        <v>2580</v>
      </c>
      <c r="P3325" s="1">
        <v>20018.689999999999</v>
      </c>
      <c r="Q3325" s="1">
        <v>1401.31</v>
      </c>
      <c r="R3325" s="1">
        <v>21420</v>
      </c>
      <c r="S3325" t="s">
        <v>2604</v>
      </c>
      <c r="T3325" t="str" cm="1">
        <f t="array" ref="T3325">_xlfn.IFS(ISNUMBER(SEARCH("CP02",S3325)),"ราชพฤกษ",ISNUMBER(SEARCH("CP03",S3325)),"บางใหญ่",ISNUMBER(SEARCH("CP04",S3325)),"บางบอน",OR(ISNUMBER(SEARCH("CP",S3325)),ISNUMBER(SEARCH("BTC",D3325))),"340",TRUE,"")</f>
        <v>บางใหญ่</v>
      </c>
    </row>
    <row r="3326" spans="1:20" x14ac:dyDescent="0.2">
      <c r="A3326" t="s">
        <v>4787</v>
      </c>
      <c r="B3326" t="s">
        <v>13</v>
      </c>
      <c r="C3326">
        <v>2026</v>
      </c>
      <c r="D3326" t="s">
        <v>4809</v>
      </c>
      <c r="E3326" t="s">
        <v>1091</v>
      </c>
      <c r="F3326" t="s">
        <v>1092</v>
      </c>
      <c r="G3326" t="s">
        <v>2582</v>
      </c>
      <c r="H3326" t="s">
        <v>2583</v>
      </c>
      <c r="I3326" t="s">
        <v>4810</v>
      </c>
      <c r="J3326" t="s">
        <v>4811</v>
      </c>
      <c r="K3326" t="s">
        <v>2735</v>
      </c>
      <c r="L3326" s="1">
        <v>4</v>
      </c>
      <c r="M3326" s="1">
        <v>60</v>
      </c>
      <c r="N3326" s="1">
        <v>0</v>
      </c>
      <c r="O3326" s="1" t="s">
        <v>2580</v>
      </c>
      <c r="P3326" s="1">
        <v>0</v>
      </c>
      <c r="Q3326" s="1">
        <v>0</v>
      </c>
      <c r="R3326" s="1">
        <v>0</v>
      </c>
      <c r="S3326" t="s">
        <v>2605</v>
      </c>
      <c r="T3326" t="str" cm="1">
        <f t="array" ref="T3326">_xlfn.IFS(ISNUMBER(SEARCH("CP02",S3326)),"ราชพฤกษ",ISNUMBER(SEARCH("CP03",S3326)),"บางใหญ่",ISNUMBER(SEARCH("CP04",S3326)),"บางบอน",OR(ISNUMBER(SEARCH("CP",S3326)),ISNUMBER(SEARCH("BTC",D3326))),"340",TRUE,"")</f>
        <v>บางใหญ่</v>
      </c>
    </row>
    <row r="3327" spans="1:20" x14ac:dyDescent="0.2">
      <c r="A3327" t="s">
        <v>4787</v>
      </c>
      <c r="B3327" t="s">
        <v>13</v>
      </c>
      <c r="C3327">
        <v>2026</v>
      </c>
      <c r="D3327" t="s">
        <v>4809</v>
      </c>
      <c r="E3327" t="s">
        <v>1551</v>
      </c>
      <c r="F3327" t="s">
        <v>1552</v>
      </c>
      <c r="G3327" t="s">
        <v>2585</v>
      </c>
      <c r="H3327" t="s">
        <v>2586</v>
      </c>
      <c r="I3327" t="s">
        <v>4810</v>
      </c>
      <c r="J3327" t="s">
        <v>4811</v>
      </c>
      <c r="K3327" t="s">
        <v>2735</v>
      </c>
      <c r="L3327" s="1">
        <v>4</v>
      </c>
      <c r="M3327" s="1">
        <v>150</v>
      </c>
      <c r="N3327" s="1">
        <v>0</v>
      </c>
      <c r="O3327" s="1" t="s">
        <v>2580</v>
      </c>
      <c r="P3327" s="1">
        <v>0</v>
      </c>
      <c r="Q3327" s="1">
        <v>0</v>
      </c>
      <c r="R3327" s="1">
        <v>0</v>
      </c>
      <c r="S3327" t="s">
        <v>2606</v>
      </c>
      <c r="T3327" t="str" cm="1">
        <f t="array" ref="T3327">_xlfn.IFS(ISNUMBER(SEARCH("CP02",S3327)),"ราชพฤกษ",ISNUMBER(SEARCH("CP03",S3327)),"บางใหญ่",ISNUMBER(SEARCH("CP04",S3327)),"บางบอน",OR(ISNUMBER(SEARCH("CP",S3327)),ISNUMBER(SEARCH("BTC",D3327))),"340",TRUE,"")</f>
        <v>บางใหญ่</v>
      </c>
    </row>
    <row r="3328" spans="1:20" x14ac:dyDescent="0.2">
      <c r="A3328" t="s">
        <v>4787</v>
      </c>
      <c r="B3328" t="s">
        <v>13</v>
      </c>
      <c r="C3328">
        <v>2026</v>
      </c>
      <c r="D3328" t="s">
        <v>4809</v>
      </c>
      <c r="E3328" t="s">
        <v>1547</v>
      </c>
      <c r="F3328" t="s">
        <v>1548</v>
      </c>
      <c r="G3328" t="s">
        <v>2588</v>
      </c>
      <c r="H3328" t="s">
        <v>2586</v>
      </c>
      <c r="I3328" t="s">
        <v>4810</v>
      </c>
      <c r="J3328" t="s">
        <v>4811</v>
      </c>
      <c r="K3328" t="s">
        <v>2735</v>
      </c>
      <c r="L3328" s="1">
        <v>1</v>
      </c>
      <c r="M3328" s="1">
        <v>400</v>
      </c>
      <c r="N3328" s="1">
        <v>0</v>
      </c>
      <c r="O3328" s="1" t="s">
        <v>2580</v>
      </c>
      <c r="P3328" s="1">
        <v>0</v>
      </c>
      <c r="Q3328" s="1">
        <v>0</v>
      </c>
      <c r="R3328" s="1">
        <v>0</v>
      </c>
      <c r="S3328" t="s">
        <v>2606</v>
      </c>
      <c r="T3328" t="str" cm="1">
        <f t="array" ref="T3328">_xlfn.IFS(ISNUMBER(SEARCH("CP02",S3328)),"ราชพฤกษ",ISNUMBER(SEARCH("CP03",S3328)),"บางใหญ่",ISNUMBER(SEARCH("CP04",S3328)),"บางบอน",OR(ISNUMBER(SEARCH("CP",S3328)),ISNUMBER(SEARCH("BTC",D3328))),"340",TRUE,"")</f>
        <v>บางใหญ่</v>
      </c>
    </row>
    <row r="3329" spans="1:20" x14ac:dyDescent="0.2">
      <c r="A3329" t="s">
        <v>4787</v>
      </c>
      <c r="B3329" t="s">
        <v>13</v>
      </c>
      <c r="C3329">
        <v>2026</v>
      </c>
      <c r="D3329" t="s">
        <v>4809</v>
      </c>
      <c r="E3329" t="s">
        <v>473</v>
      </c>
      <c r="F3329" t="s">
        <v>474</v>
      </c>
      <c r="G3329" t="s">
        <v>2582</v>
      </c>
      <c r="H3329" t="s">
        <v>2586</v>
      </c>
      <c r="I3329" t="s">
        <v>4810</v>
      </c>
      <c r="J3329" t="s">
        <v>4811</v>
      </c>
      <c r="K3329" t="s">
        <v>2735</v>
      </c>
      <c r="L3329" s="1">
        <v>1</v>
      </c>
      <c r="M3329" s="1">
        <v>2750</v>
      </c>
      <c r="N3329" s="1">
        <v>1</v>
      </c>
      <c r="O3329" s="1" t="s">
        <v>2580</v>
      </c>
      <c r="P3329" s="1">
        <v>2569.16</v>
      </c>
      <c r="Q3329" s="1">
        <v>179.84</v>
      </c>
      <c r="R3329" s="1">
        <v>2749</v>
      </c>
      <c r="S3329" t="s">
        <v>2605</v>
      </c>
      <c r="T3329" t="str" cm="1">
        <f t="array" ref="T3329">_xlfn.IFS(ISNUMBER(SEARCH("CP02",S3329)),"ราชพฤกษ",ISNUMBER(SEARCH("CP03",S3329)),"บางใหญ่",ISNUMBER(SEARCH("CP04",S3329)),"บางบอน",OR(ISNUMBER(SEARCH("CP",S3329)),ISNUMBER(SEARCH("BTC",D3329))),"340",TRUE,"")</f>
        <v>บางใหญ่</v>
      </c>
    </row>
    <row r="3330" spans="1:20" x14ac:dyDescent="0.2">
      <c r="A3330" t="s">
        <v>4787</v>
      </c>
      <c r="B3330" t="s">
        <v>13</v>
      </c>
      <c r="C3330">
        <v>2026</v>
      </c>
      <c r="D3330" t="s">
        <v>4809</v>
      </c>
      <c r="E3330" t="s">
        <v>471</v>
      </c>
      <c r="F3330" t="s">
        <v>472</v>
      </c>
      <c r="G3330" t="s">
        <v>2582</v>
      </c>
      <c r="H3330" t="s">
        <v>2586</v>
      </c>
      <c r="I3330" t="s">
        <v>4810</v>
      </c>
      <c r="J3330" t="s">
        <v>4811</v>
      </c>
      <c r="K3330" t="s">
        <v>2735</v>
      </c>
      <c r="L3330" s="1">
        <v>1</v>
      </c>
      <c r="M3330" s="1">
        <v>490</v>
      </c>
      <c r="N3330" s="1">
        <v>0</v>
      </c>
      <c r="O3330" s="1" t="s">
        <v>2580</v>
      </c>
      <c r="P3330" s="1">
        <v>0</v>
      </c>
      <c r="Q3330" s="1">
        <v>0</v>
      </c>
      <c r="R3330" s="1">
        <v>0</v>
      </c>
      <c r="S3330" t="s">
        <v>2605</v>
      </c>
      <c r="T3330" t="str" cm="1">
        <f t="array" ref="T3330">_xlfn.IFS(ISNUMBER(SEARCH("CP02",S3330)),"ราชพฤกษ",ISNUMBER(SEARCH("CP03",S3330)),"บางใหญ่",ISNUMBER(SEARCH("CP04",S3330)),"บางบอน",OR(ISNUMBER(SEARCH("CP",S3330)),ISNUMBER(SEARCH("BTC",D3330))),"340",TRUE,"")</f>
        <v>บางใหญ่</v>
      </c>
    </row>
    <row r="3331" spans="1:20" x14ac:dyDescent="0.2">
      <c r="A3331" t="s">
        <v>4787</v>
      </c>
      <c r="B3331" t="s">
        <v>13</v>
      </c>
      <c r="C3331">
        <v>2026</v>
      </c>
      <c r="D3331" t="s">
        <v>4809</v>
      </c>
      <c r="E3331" t="s">
        <v>123</v>
      </c>
      <c r="F3331" t="s">
        <v>124</v>
      </c>
      <c r="G3331" t="s">
        <v>2582</v>
      </c>
      <c r="H3331" t="s">
        <v>2586</v>
      </c>
      <c r="I3331" t="s">
        <v>4810</v>
      </c>
      <c r="J3331" t="s">
        <v>4811</v>
      </c>
      <c r="K3331" t="s">
        <v>2735</v>
      </c>
      <c r="L3331" s="1">
        <v>1</v>
      </c>
      <c r="M3331" s="1">
        <v>350</v>
      </c>
      <c r="N3331" s="1">
        <v>0</v>
      </c>
      <c r="O3331" s="1" t="s">
        <v>2580</v>
      </c>
      <c r="P3331" s="1">
        <v>327.10000000000002</v>
      </c>
      <c r="Q3331" s="1">
        <v>22.9</v>
      </c>
      <c r="R3331" s="1">
        <v>350</v>
      </c>
      <c r="S3331" t="s">
        <v>2605</v>
      </c>
      <c r="T3331" t="str" cm="1">
        <f t="array" ref="T3331">_xlfn.IFS(ISNUMBER(SEARCH("CP02",S3331)),"ราชพฤกษ",ISNUMBER(SEARCH("CP03",S3331)),"บางใหญ่",ISNUMBER(SEARCH("CP04",S3331)),"บางบอน",OR(ISNUMBER(SEARCH("CP",S3331)),ISNUMBER(SEARCH("BTC",D3331))),"340",TRUE,"")</f>
        <v>บางใหญ่</v>
      </c>
    </row>
    <row r="3332" spans="1:20" x14ac:dyDescent="0.2">
      <c r="A3332" t="s">
        <v>4787</v>
      </c>
      <c r="B3332" t="s">
        <v>13</v>
      </c>
      <c r="C3332">
        <v>2026</v>
      </c>
      <c r="D3332" t="s">
        <v>4809</v>
      </c>
      <c r="E3332" t="s">
        <v>1187</v>
      </c>
      <c r="F3332" t="s">
        <v>1188</v>
      </c>
      <c r="G3332" t="s">
        <v>2582</v>
      </c>
      <c r="H3332" t="s">
        <v>2586</v>
      </c>
      <c r="I3332" t="s">
        <v>4810</v>
      </c>
      <c r="J3332" t="s">
        <v>4811</v>
      </c>
      <c r="K3332" t="s">
        <v>2735</v>
      </c>
      <c r="L3332" s="1">
        <v>1</v>
      </c>
      <c r="M3332" s="1">
        <v>20</v>
      </c>
      <c r="N3332" s="1">
        <v>0</v>
      </c>
      <c r="O3332" s="1" t="s">
        <v>2580</v>
      </c>
      <c r="P3332" s="1">
        <v>18.690000000000001</v>
      </c>
      <c r="Q3332" s="1">
        <v>1.31</v>
      </c>
      <c r="R3332" s="1">
        <v>20</v>
      </c>
      <c r="S3332" t="s">
        <v>2605</v>
      </c>
      <c r="T3332" t="str" cm="1">
        <f t="array" ref="T3332">_xlfn.IFS(ISNUMBER(SEARCH("CP02",S3332)),"ราชพฤกษ",ISNUMBER(SEARCH("CP03",S3332)),"บางใหญ่",ISNUMBER(SEARCH("CP04",S3332)),"บางบอน",OR(ISNUMBER(SEARCH("CP",S3332)),ISNUMBER(SEARCH("BTC",D3332))),"340",TRUE,"")</f>
        <v>บางใหญ่</v>
      </c>
    </row>
    <row r="3333" spans="1:20" x14ac:dyDescent="0.2">
      <c r="A3333" t="s">
        <v>4787</v>
      </c>
      <c r="B3333" t="s">
        <v>13</v>
      </c>
      <c r="C3333">
        <v>2026</v>
      </c>
      <c r="D3333" t="s">
        <v>4809</v>
      </c>
      <c r="E3333" t="s">
        <v>239</v>
      </c>
      <c r="F3333" t="s">
        <v>240</v>
      </c>
      <c r="G3333" t="s">
        <v>2582</v>
      </c>
      <c r="H3333" t="s">
        <v>2586</v>
      </c>
      <c r="I3333" t="s">
        <v>4810</v>
      </c>
      <c r="J3333" t="s">
        <v>4811</v>
      </c>
      <c r="K3333" t="s">
        <v>2735</v>
      </c>
      <c r="L3333" s="1">
        <v>1</v>
      </c>
      <c r="M3333" s="1">
        <v>690</v>
      </c>
      <c r="N3333" s="1">
        <v>0</v>
      </c>
      <c r="O3333" s="1" t="s">
        <v>2580</v>
      </c>
      <c r="P3333" s="1">
        <v>644.86</v>
      </c>
      <c r="Q3333" s="1">
        <v>45.14</v>
      </c>
      <c r="R3333" s="1">
        <v>690</v>
      </c>
      <c r="S3333" t="s">
        <v>2605</v>
      </c>
      <c r="T3333" t="str" cm="1">
        <f t="array" ref="T3333">_xlfn.IFS(ISNUMBER(SEARCH("CP02",S3333)),"ราชพฤกษ",ISNUMBER(SEARCH("CP03",S3333)),"บางใหญ่",ISNUMBER(SEARCH("CP04",S3333)),"บางบอน",OR(ISNUMBER(SEARCH("CP",S3333)),ISNUMBER(SEARCH("BTC",D3333))),"340",TRUE,"")</f>
        <v>บางใหญ่</v>
      </c>
    </row>
    <row r="3334" spans="1:20" x14ac:dyDescent="0.2">
      <c r="A3334" t="s">
        <v>4787</v>
      </c>
      <c r="B3334" t="s">
        <v>13</v>
      </c>
      <c r="C3334">
        <v>2026</v>
      </c>
      <c r="D3334" t="s">
        <v>4809</v>
      </c>
      <c r="E3334" t="s">
        <v>1991</v>
      </c>
      <c r="F3334" t="s">
        <v>1992</v>
      </c>
      <c r="G3334" t="s">
        <v>2582</v>
      </c>
      <c r="H3334" t="s">
        <v>2586</v>
      </c>
      <c r="I3334" t="s">
        <v>4810</v>
      </c>
      <c r="J3334" t="s">
        <v>4811</v>
      </c>
      <c r="K3334" t="s">
        <v>2735</v>
      </c>
      <c r="L3334" s="1">
        <v>1</v>
      </c>
      <c r="M3334" s="1">
        <v>595</v>
      </c>
      <c r="N3334" s="1">
        <v>59.5</v>
      </c>
      <c r="O3334" s="1" t="s">
        <v>2580</v>
      </c>
      <c r="P3334" s="1">
        <v>500.47</v>
      </c>
      <c r="Q3334" s="1">
        <v>35.03</v>
      </c>
      <c r="R3334" s="1">
        <v>535.5</v>
      </c>
      <c r="S3334" t="s">
        <v>2605</v>
      </c>
      <c r="T3334" t="str" cm="1">
        <f t="array" ref="T3334">_xlfn.IFS(ISNUMBER(SEARCH("CP02",S3334)),"ราชพฤกษ",ISNUMBER(SEARCH("CP03",S3334)),"บางใหญ่",ISNUMBER(SEARCH("CP04",S3334)),"บางบอน",OR(ISNUMBER(SEARCH("CP",S3334)),ISNUMBER(SEARCH("BTC",D3334))),"340",TRUE,"")</f>
        <v>บางใหญ่</v>
      </c>
    </row>
    <row r="3335" spans="1:20" x14ac:dyDescent="0.2">
      <c r="A3335" t="s">
        <v>4787</v>
      </c>
      <c r="B3335" t="s">
        <v>13</v>
      </c>
      <c r="C3335">
        <v>2026</v>
      </c>
      <c r="D3335" t="s">
        <v>4809</v>
      </c>
      <c r="E3335" t="s">
        <v>1993</v>
      </c>
      <c r="F3335" t="s">
        <v>1994</v>
      </c>
      <c r="G3335" t="s">
        <v>2582</v>
      </c>
      <c r="H3335" t="s">
        <v>2586</v>
      </c>
      <c r="I3335" t="s">
        <v>4810</v>
      </c>
      <c r="J3335" t="s">
        <v>4811</v>
      </c>
      <c r="K3335" t="s">
        <v>2735</v>
      </c>
      <c r="L3335" s="1">
        <v>1</v>
      </c>
      <c r="M3335" s="1">
        <v>595</v>
      </c>
      <c r="N3335" s="1">
        <v>59.5</v>
      </c>
      <c r="O3335" s="1" t="s">
        <v>2580</v>
      </c>
      <c r="P3335" s="1">
        <v>500.47</v>
      </c>
      <c r="Q3335" s="1">
        <v>35.03</v>
      </c>
      <c r="R3335" s="1">
        <v>535.5</v>
      </c>
      <c r="S3335" t="s">
        <v>2605</v>
      </c>
      <c r="T3335" t="str" cm="1">
        <f t="array" ref="T3335">_xlfn.IFS(ISNUMBER(SEARCH("CP02",S3335)),"ราชพฤกษ",ISNUMBER(SEARCH("CP03",S3335)),"บางใหญ่",ISNUMBER(SEARCH("CP04",S3335)),"บางบอน",OR(ISNUMBER(SEARCH("CP",S3335)),ISNUMBER(SEARCH("BTC",D3335))),"340",TRUE,"")</f>
        <v>บางใหญ่</v>
      </c>
    </row>
    <row r="3336" spans="1:20" x14ac:dyDescent="0.2">
      <c r="A3336" t="s">
        <v>4787</v>
      </c>
      <c r="B3336" t="s">
        <v>13</v>
      </c>
      <c r="C3336">
        <v>2026</v>
      </c>
      <c r="D3336" t="s">
        <v>4809</v>
      </c>
      <c r="E3336" t="s">
        <v>2207</v>
      </c>
      <c r="F3336" t="s">
        <v>2208</v>
      </c>
      <c r="G3336" t="s">
        <v>2589</v>
      </c>
      <c r="H3336" t="s">
        <v>2803</v>
      </c>
      <c r="I3336" t="s">
        <v>4810</v>
      </c>
      <c r="J3336" t="s">
        <v>4811</v>
      </c>
      <c r="K3336" t="s">
        <v>2735</v>
      </c>
      <c r="L3336" s="1">
        <v>1</v>
      </c>
      <c r="M3336" s="1">
        <v>1</v>
      </c>
      <c r="N3336" s="1">
        <v>0</v>
      </c>
      <c r="O3336" s="1" t="s">
        <v>2580</v>
      </c>
      <c r="P3336" s="1">
        <v>0</v>
      </c>
      <c r="Q3336" s="1">
        <v>0</v>
      </c>
      <c r="R3336" s="1">
        <v>0</v>
      </c>
      <c r="S3336" t="s">
        <v>2606</v>
      </c>
      <c r="T3336" t="str" cm="1">
        <f t="array" ref="T3336">_xlfn.IFS(ISNUMBER(SEARCH("CP02",S3336)),"ราชพฤกษ",ISNUMBER(SEARCH("CP03",S3336)),"บางใหญ่",ISNUMBER(SEARCH("CP04",S3336)),"บางบอน",OR(ISNUMBER(SEARCH("CP",S3336)),ISNUMBER(SEARCH("BTC",D3336))),"340",TRUE,"")</f>
        <v>บางใหญ่</v>
      </c>
    </row>
    <row r="3337" spans="1:20" x14ac:dyDescent="0.2">
      <c r="A3337" t="s">
        <v>4787</v>
      </c>
      <c r="B3337" t="s">
        <v>13</v>
      </c>
      <c r="C3337">
        <v>2026</v>
      </c>
      <c r="D3337" t="s">
        <v>3019</v>
      </c>
      <c r="E3337" t="s">
        <v>1547</v>
      </c>
      <c r="F3337" t="s">
        <v>1548</v>
      </c>
      <c r="G3337" t="s">
        <v>2588</v>
      </c>
      <c r="H3337" t="s">
        <v>2586</v>
      </c>
      <c r="I3337" t="s">
        <v>4812</v>
      </c>
      <c r="J3337" t="s">
        <v>3021</v>
      </c>
      <c r="K3337" t="s">
        <v>2603</v>
      </c>
      <c r="L3337" s="1">
        <v>1</v>
      </c>
      <c r="M3337" s="1">
        <v>400</v>
      </c>
      <c r="N3337" s="1">
        <v>0</v>
      </c>
      <c r="O3337" s="1" t="s">
        <v>2580</v>
      </c>
      <c r="P3337" s="1">
        <v>373.83</v>
      </c>
      <c r="Q3337" s="1">
        <v>26.17</v>
      </c>
      <c r="R3337" s="1">
        <v>400</v>
      </c>
      <c r="S3337" t="s">
        <v>2606</v>
      </c>
      <c r="T3337" t="str" cm="1">
        <f t="array" ref="T3337">_xlfn.IFS(ISNUMBER(SEARCH("CP02",S3337)),"ราชพฤกษ",ISNUMBER(SEARCH("CP03",S3337)),"บางใหญ่",ISNUMBER(SEARCH("CP04",S3337)),"บางบอน",OR(ISNUMBER(SEARCH("CP",S3337)),ISNUMBER(SEARCH("BTC",D3337))),"340",TRUE,"")</f>
        <v>บางใหญ่</v>
      </c>
    </row>
    <row r="3338" spans="1:20" x14ac:dyDescent="0.2">
      <c r="A3338" t="s">
        <v>4787</v>
      </c>
      <c r="B3338" t="s">
        <v>13</v>
      </c>
      <c r="C3338">
        <v>2026</v>
      </c>
      <c r="D3338" t="s">
        <v>4813</v>
      </c>
      <c r="E3338" t="s">
        <v>507</v>
      </c>
      <c r="F3338" t="s">
        <v>508</v>
      </c>
      <c r="G3338" t="s">
        <v>2582</v>
      </c>
      <c r="H3338" t="s">
        <v>2586</v>
      </c>
      <c r="I3338" t="s">
        <v>4814</v>
      </c>
      <c r="J3338" t="s">
        <v>4815</v>
      </c>
      <c r="K3338" t="s">
        <v>2603</v>
      </c>
      <c r="L3338" s="1">
        <v>4</v>
      </c>
      <c r="M3338" s="1">
        <v>420</v>
      </c>
      <c r="N3338" s="1">
        <v>0</v>
      </c>
      <c r="O3338" s="1" t="s">
        <v>2580</v>
      </c>
      <c r="P3338" s="1">
        <v>1570.09</v>
      </c>
      <c r="Q3338" s="1">
        <v>109.91</v>
      </c>
      <c r="R3338" s="1">
        <v>1680</v>
      </c>
      <c r="S3338" t="s">
        <v>2605</v>
      </c>
      <c r="T3338" t="str" cm="1">
        <f t="array" ref="T3338">_xlfn.IFS(ISNUMBER(SEARCH("CP02",S3338)),"ราชพฤกษ",ISNUMBER(SEARCH("CP03",S3338)),"บางใหญ่",ISNUMBER(SEARCH("CP04",S3338)),"บางบอน",OR(ISNUMBER(SEARCH("CP",S3338)),ISNUMBER(SEARCH("BTC",D3338))),"340",TRUE,"")</f>
        <v>บางใหญ่</v>
      </c>
    </row>
    <row r="3339" spans="1:20" x14ac:dyDescent="0.2">
      <c r="A3339" t="s">
        <v>4787</v>
      </c>
      <c r="B3339" t="s">
        <v>13</v>
      </c>
      <c r="C3339">
        <v>2026</v>
      </c>
      <c r="D3339" t="s">
        <v>4813</v>
      </c>
      <c r="E3339" t="s">
        <v>149</v>
      </c>
      <c r="F3339" t="s">
        <v>150</v>
      </c>
      <c r="G3339" t="s">
        <v>2582</v>
      </c>
      <c r="H3339" t="s">
        <v>2586</v>
      </c>
      <c r="I3339" t="s">
        <v>4814</v>
      </c>
      <c r="J3339" t="s">
        <v>4815</v>
      </c>
      <c r="K3339" t="s">
        <v>2603</v>
      </c>
      <c r="L3339" s="1">
        <v>1</v>
      </c>
      <c r="M3339" s="1">
        <v>220</v>
      </c>
      <c r="N3339" s="1">
        <v>0</v>
      </c>
      <c r="O3339" s="1" t="s">
        <v>2580</v>
      </c>
      <c r="P3339" s="1">
        <v>205.61</v>
      </c>
      <c r="Q3339" s="1">
        <v>14.39</v>
      </c>
      <c r="R3339" s="1">
        <v>220</v>
      </c>
      <c r="S3339" t="s">
        <v>2605</v>
      </c>
      <c r="T3339" t="str" cm="1">
        <f t="array" ref="T3339">_xlfn.IFS(ISNUMBER(SEARCH("CP02",S3339)),"ราชพฤกษ",ISNUMBER(SEARCH("CP03",S3339)),"บางใหญ่",ISNUMBER(SEARCH("CP04",S3339)),"บางบอน",OR(ISNUMBER(SEARCH("CP",S3339)),ISNUMBER(SEARCH("BTC",D3339))),"340",TRUE,"")</f>
        <v>บางใหญ่</v>
      </c>
    </row>
    <row r="3340" spans="1:20" x14ac:dyDescent="0.2">
      <c r="A3340" t="s">
        <v>4787</v>
      </c>
      <c r="B3340" t="s">
        <v>13</v>
      </c>
      <c r="C3340">
        <v>2026</v>
      </c>
      <c r="D3340" t="s">
        <v>4813</v>
      </c>
      <c r="E3340" t="s">
        <v>575</v>
      </c>
      <c r="F3340" t="s">
        <v>576</v>
      </c>
      <c r="G3340" t="s">
        <v>2582</v>
      </c>
      <c r="H3340" t="s">
        <v>2586</v>
      </c>
      <c r="I3340" t="s">
        <v>4814</v>
      </c>
      <c r="J3340" t="s">
        <v>4815</v>
      </c>
      <c r="K3340" t="s">
        <v>2603</v>
      </c>
      <c r="L3340" s="1">
        <v>1</v>
      </c>
      <c r="M3340" s="1">
        <v>520</v>
      </c>
      <c r="N3340" s="1">
        <v>0</v>
      </c>
      <c r="O3340" s="1" t="s">
        <v>2580</v>
      </c>
      <c r="P3340" s="1">
        <v>485.98</v>
      </c>
      <c r="Q3340" s="1">
        <v>34.020000000000003</v>
      </c>
      <c r="R3340" s="1">
        <v>520</v>
      </c>
      <c r="S3340" t="s">
        <v>2605</v>
      </c>
      <c r="T3340" t="str" cm="1">
        <f t="array" ref="T3340">_xlfn.IFS(ISNUMBER(SEARCH("CP02",S3340)),"ราชพฤกษ",ISNUMBER(SEARCH("CP03",S3340)),"บางใหญ่",ISNUMBER(SEARCH("CP04",S3340)),"บางบอน",OR(ISNUMBER(SEARCH("CP",S3340)),ISNUMBER(SEARCH("BTC",D3340))),"340",TRUE,"")</f>
        <v>บางใหญ่</v>
      </c>
    </row>
    <row r="3341" spans="1:20" x14ac:dyDescent="0.2">
      <c r="A3341" t="s">
        <v>4787</v>
      </c>
      <c r="B3341" t="s">
        <v>13</v>
      </c>
      <c r="C3341">
        <v>2026</v>
      </c>
      <c r="D3341" t="s">
        <v>4813</v>
      </c>
      <c r="E3341" t="s">
        <v>1621</v>
      </c>
      <c r="F3341" t="s">
        <v>1622</v>
      </c>
      <c r="G3341" t="s">
        <v>1536</v>
      </c>
      <c r="H3341" t="s">
        <v>2586</v>
      </c>
      <c r="I3341" t="s">
        <v>4814</v>
      </c>
      <c r="J3341" t="s">
        <v>4815</v>
      </c>
      <c r="K3341" t="s">
        <v>2603</v>
      </c>
      <c r="L3341" s="1">
        <v>1</v>
      </c>
      <c r="M3341" s="1">
        <v>250</v>
      </c>
      <c r="N3341" s="1">
        <v>0</v>
      </c>
      <c r="O3341" s="1" t="s">
        <v>2580</v>
      </c>
      <c r="P3341" s="1">
        <v>233.64</v>
      </c>
      <c r="Q3341" s="1">
        <v>16.36</v>
      </c>
      <c r="R3341" s="1">
        <v>250</v>
      </c>
      <c r="S3341" t="s">
        <v>2606</v>
      </c>
      <c r="T3341" t="str" cm="1">
        <f t="array" ref="T3341">_xlfn.IFS(ISNUMBER(SEARCH("CP02",S3341)),"ราชพฤกษ",ISNUMBER(SEARCH("CP03",S3341)),"บางใหญ่",ISNUMBER(SEARCH("CP04",S3341)),"บางบอน",OR(ISNUMBER(SEARCH("CP",S3341)),ISNUMBER(SEARCH("BTC",D3341))),"340",TRUE,"")</f>
        <v>บางใหญ่</v>
      </c>
    </row>
    <row r="3342" spans="1:20" x14ac:dyDescent="0.2">
      <c r="A3342" t="s">
        <v>4787</v>
      </c>
      <c r="B3342" t="s">
        <v>13</v>
      </c>
      <c r="C3342">
        <v>2026</v>
      </c>
      <c r="D3342" t="s">
        <v>4816</v>
      </c>
      <c r="E3342" t="s">
        <v>1547</v>
      </c>
      <c r="F3342" t="s">
        <v>1548</v>
      </c>
      <c r="G3342" t="s">
        <v>2588</v>
      </c>
      <c r="H3342" t="s">
        <v>2586</v>
      </c>
      <c r="I3342" t="s">
        <v>4817</v>
      </c>
      <c r="J3342" t="s">
        <v>4818</v>
      </c>
      <c r="K3342" t="s">
        <v>2603</v>
      </c>
      <c r="L3342" s="1">
        <v>1</v>
      </c>
      <c r="M3342" s="1">
        <v>400</v>
      </c>
      <c r="N3342" s="1">
        <v>0</v>
      </c>
      <c r="O3342" s="1" t="s">
        <v>2580</v>
      </c>
      <c r="P3342" s="1">
        <v>373.83</v>
      </c>
      <c r="Q3342" s="1">
        <v>26.17</v>
      </c>
      <c r="R3342" s="1">
        <v>400</v>
      </c>
      <c r="S3342" t="s">
        <v>2606</v>
      </c>
      <c r="T3342" t="str" cm="1">
        <f t="array" ref="T3342">_xlfn.IFS(ISNUMBER(SEARCH("CP02",S3342)),"ราชพฤกษ",ISNUMBER(SEARCH("CP03",S3342)),"บางใหญ่",ISNUMBER(SEARCH("CP04",S3342)),"บางบอน",OR(ISNUMBER(SEARCH("CP",S3342)),ISNUMBER(SEARCH("BTC",D3342))),"340",TRUE,"")</f>
        <v>บางใหญ่</v>
      </c>
    </row>
    <row r="3343" spans="1:20" x14ac:dyDescent="0.2">
      <c r="A3343" t="s">
        <v>4787</v>
      </c>
      <c r="B3343" t="s">
        <v>13</v>
      </c>
      <c r="C3343">
        <v>2026</v>
      </c>
      <c r="D3343" t="s">
        <v>4819</v>
      </c>
      <c r="E3343" t="s">
        <v>791</v>
      </c>
      <c r="F3343" t="s">
        <v>792</v>
      </c>
      <c r="G3343" t="s">
        <v>2595</v>
      </c>
      <c r="H3343" t="s">
        <v>2596</v>
      </c>
      <c r="I3343" t="s">
        <v>4820</v>
      </c>
      <c r="J3343" t="s">
        <v>4821</v>
      </c>
      <c r="K3343" t="s">
        <v>2603</v>
      </c>
      <c r="L3343" s="1">
        <v>4</v>
      </c>
      <c r="M3343" s="1">
        <v>4790</v>
      </c>
      <c r="N3343" s="1">
        <v>9580</v>
      </c>
      <c r="O3343" s="1" t="s">
        <v>2580</v>
      </c>
      <c r="P3343" s="1">
        <v>8953.27</v>
      </c>
      <c r="Q3343" s="1">
        <v>626.73</v>
      </c>
      <c r="R3343" s="1">
        <v>9580</v>
      </c>
      <c r="S3343" t="s">
        <v>4822</v>
      </c>
      <c r="T3343" t="str" cm="1">
        <f t="array" ref="T3343">_xlfn.IFS(ISNUMBER(SEARCH("CP02",S3343)),"ราชพฤกษ",ISNUMBER(SEARCH("CP03",S3343)),"บางใหญ่",ISNUMBER(SEARCH("CP04",S3343)),"บางบอน",OR(ISNUMBER(SEARCH("CP",S3343)),ISNUMBER(SEARCH("BTC",D3343))),"340",TRUE,"")</f>
        <v>บางใหญ่</v>
      </c>
    </row>
    <row r="3344" spans="1:20" x14ac:dyDescent="0.2">
      <c r="A3344" t="s">
        <v>4787</v>
      </c>
      <c r="B3344" t="s">
        <v>13</v>
      </c>
      <c r="C3344">
        <v>2026</v>
      </c>
      <c r="D3344" t="s">
        <v>4819</v>
      </c>
      <c r="E3344" t="s">
        <v>1091</v>
      </c>
      <c r="F3344" t="s">
        <v>1092</v>
      </c>
      <c r="G3344" t="s">
        <v>2582</v>
      </c>
      <c r="H3344" t="s">
        <v>2583</v>
      </c>
      <c r="I3344" t="s">
        <v>4820</v>
      </c>
      <c r="J3344" t="s">
        <v>4821</v>
      </c>
      <c r="K3344" t="s">
        <v>2603</v>
      </c>
      <c r="L3344" s="1">
        <v>4</v>
      </c>
      <c r="M3344" s="1">
        <v>60</v>
      </c>
      <c r="N3344" s="1">
        <v>0</v>
      </c>
      <c r="O3344" s="1" t="s">
        <v>2580</v>
      </c>
      <c r="P3344" s="1">
        <v>0</v>
      </c>
      <c r="Q3344" s="1">
        <v>0</v>
      </c>
      <c r="R3344" s="1">
        <v>0</v>
      </c>
      <c r="S3344" t="s">
        <v>2605</v>
      </c>
      <c r="T3344" t="str" cm="1">
        <f t="array" ref="T3344">_xlfn.IFS(ISNUMBER(SEARCH("CP02",S3344)),"ราชพฤกษ",ISNUMBER(SEARCH("CP03",S3344)),"บางใหญ่",ISNUMBER(SEARCH("CP04",S3344)),"บางบอน",OR(ISNUMBER(SEARCH("CP",S3344)),ISNUMBER(SEARCH("BTC",D3344))),"340",TRUE,"")</f>
        <v>บางใหญ่</v>
      </c>
    </row>
    <row r="3345" spans="1:20" x14ac:dyDescent="0.2">
      <c r="A3345" t="s">
        <v>4787</v>
      </c>
      <c r="B3345" t="s">
        <v>13</v>
      </c>
      <c r="C3345">
        <v>2026</v>
      </c>
      <c r="D3345" t="s">
        <v>4819</v>
      </c>
      <c r="E3345" t="s">
        <v>1553</v>
      </c>
      <c r="F3345" t="s">
        <v>1554</v>
      </c>
      <c r="G3345" t="s">
        <v>2585</v>
      </c>
      <c r="H3345" t="s">
        <v>2586</v>
      </c>
      <c r="I3345" t="s">
        <v>4820</v>
      </c>
      <c r="J3345" t="s">
        <v>4821</v>
      </c>
      <c r="K3345" t="s">
        <v>2603</v>
      </c>
      <c r="L3345" s="1">
        <v>4</v>
      </c>
      <c r="M3345" s="1">
        <v>120</v>
      </c>
      <c r="N3345" s="1">
        <v>0</v>
      </c>
      <c r="O3345" s="1" t="s">
        <v>2580</v>
      </c>
      <c r="P3345" s="1">
        <v>0</v>
      </c>
      <c r="Q3345" s="1">
        <v>0</v>
      </c>
      <c r="R3345" s="1">
        <v>0</v>
      </c>
      <c r="S3345" t="s">
        <v>2606</v>
      </c>
      <c r="T3345" t="str" cm="1">
        <f t="array" ref="T3345">_xlfn.IFS(ISNUMBER(SEARCH("CP02",S3345)),"ราชพฤกษ",ISNUMBER(SEARCH("CP03",S3345)),"บางใหญ่",ISNUMBER(SEARCH("CP04",S3345)),"บางบอน",OR(ISNUMBER(SEARCH("CP",S3345)),ISNUMBER(SEARCH("BTC",D3345))),"340",TRUE,"")</f>
        <v>บางใหญ่</v>
      </c>
    </row>
    <row r="3346" spans="1:20" x14ac:dyDescent="0.2">
      <c r="A3346" t="s">
        <v>4787</v>
      </c>
      <c r="B3346" t="s">
        <v>13</v>
      </c>
      <c r="C3346">
        <v>2026</v>
      </c>
      <c r="D3346" t="s">
        <v>4819</v>
      </c>
      <c r="E3346" t="s">
        <v>1547</v>
      </c>
      <c r="F3346" t="s">
        <v>1548</v>
      </c>
      <c r="G3346" t="s">
        <v>2588</v>
      </c>
      <c r="H3346" t="s">
        <v>2586</v>
      </c>
      <c r="I3346" t="s">
        <v>4820</v>
      </c>
      <c r="J3346" t="s">
        <v>4821</v>
      </c>
      <c r="K3346" t="s">
        <v>2603</v>
      </c>
      <c r="L3346" s="1">
        <v>1</v>
      </c>
      <c r="M3346" s="1">
        <v>400</v>
      </c>
      <c r="N3346" s="1">
        <v>0</v>
      </c>
      <c r="O3346" s="1" t="s">
        <v>2580</v>
      </c>
      <c r="P3346" s="1">
        <v>0</v>
      </c>
      <c r="Q3346" s="1">
        <v>0</v>
      </c>
      <c r="R3346" s="1">
        <v>0</v>
      </c>
      <c r="S3346" t="s">
        <v>2606</v>
      </c>
      <c r="T3346" t="str" cm="1">
        <f t="array" ref="T3346">_xlfn.IFS(ISNUMBER(SEARCH("CP02",S3346)),"ราชพฤกษ",ISNUMBER(SEARCH("CP03",S3346)),"บางใหญ่",ISNUMBER(SEARCH("CP04",S3346)),"บางบอน",OR(ISNUMBER(SEARCH("CP",S3346)),ISNUMBER(SEARCH("BTC",D3346))),"340",TRUE,"")</f>
        <v>บางใหญ่</v>
      </c>
    </row>
    <row r="3347" spans="1:20" x14ac:dyDescent="0.2">
      <c r="A3347" t="s">
        <v>4787</v>
      </c>
      <c r="B3347" t="s">
        <v>13</v>
      </c>
      <c r="C3347">
        <v>2026</v>
      </c>
      <c r="D3347" t="s">
        <v>2817</v>
      </c>
      <c r="E3347" t="s">
        <v>1547</v>
      </c>
      <c r="F3347" t="s">
        <v>1548</v>
      </c>
      <c r="G3347" t="s">
        <v>2588</v>
      </c>
      <c r="H3347" t="s">
        <v>2586</v>
      </c>
      <c r="I3347" t="s">
        <v>4823</v>
      </c>
      <c r="J3347" t="s">
        <v>2819</v>
      </c>
      <c r="K3347" t="s">
        <v>2624</v>
      </c>
      <c r="L3347" s="1">
        <v>1</v>
      </c>
      <c r="M3347" s="1">
        <v>400</v>
      </c>
      <c r="N3347" s="1">
        <v>0</v>
      </c>
      <c r="O3347" s="1" t="s">
        <v>2580</v>
      </c>
      <c r="P3347" s="1">
        <v>373.83</v>
      </c>
      <c r="Q3347" s="1">
        <v>26.17</v>
      </c>
      <c r="R3347" s="1">
        <v>400</v>
      </c>
      <c r="S3347" t="s">
        <v>2625</v>
      </c>
      <c r="T3347" t="str" cm="1">
        <f t="array" ref="T3347">_xlfn.IFS(ISNUMBER(SEARCH("CP02",S3347)),"ราชพฤกษ",ISNUMBER(SEARCH("CP03",S3347)),"บางใหญ่",ISNUMBER(SEARCH("CP04",S3347)),"บางบอน",OR(ISNUMBER(SEARCH("CP",S3347)),ISNUMBER(SEARCH("BTC",D3347))),"340",TRUE,"")</f>
        <v>340</v>
      </c>
    </row>
    <row r="3348" spans="1:20" x14ac:dyDescent="0.2">
      <c r="A3348" t="s">
        <v>4787</v>
      </c>
      <c r="B3348" t="s">
        <v>13</v>
      </c>
      <c r="C3348">
        <v>2026</v>
      </c>
      <c r="D3348" t="s">
        <v>2817</v>
      </c>
      <c r="E3348" t="s">
        <v>1547</v>
      </c>
      <c r="F3348" t="s">
        <v>1548</v>
      </c>
      <c r="G3348" t="s">
        <v>2588</v>
      </c>
      <c r="H3348" t="s">
        <v>2586</v>
      </c>
      <c r="I3348" t="s">
        <v>4824</v>
      </c>
      <c r="J3348" t="s">
        <v>2819</v>
      </c>
      <c r="K3348" t="s">
        <v>2624</v>
      </c>
      <c r="L3348" s="1">
        <v>1</v>
      </c>
      <c r="M3348" s="1">
        <v>400</v>
      </c>
      <c r="N3348" s="1">
        <v>0</v>
      </c>
      <c r="O3348" s="1" t="s">
        <v>2580</v>
      </c>
      <c r="P3348" s="1">
        <v>373.83</v>
      </c>
      <c r="Q3348" s="1">
        <v>26.17</v>
      </c>
      <c r="R3348" s="1">
        <v>400</v>
      </c>
      <c r="S3348" t="s">
        <v>2625</v>
      </c>
      <c r="T3348" t="str" cm="1">
        <f t="array" ref="T3348">_xlfn.IFS(ISNUMBER(SEARCH("CP02",S3348)),"ราชพฤกษ",ISNUMBER(SEARCH("CP03",S3348)),"บางใหญ่",ISNUMBER(SEARCH("CP04",S3348)),"บางบอน",OR(ISNUMBER(SEARCH("CP",S3348)),ISNUMBER(SEARCH("BTC",D3348))),"340",TRUE,"")</f>
        <v>340</v>
      </c>
    </row>
    <row r="3349" spans="1:20" x14ac:dyDescent="0.2">
      <c r="A3349" t="s">
        <v>4787</v>
      </c>
      <c r="B3349" t="s">
        <v>13</v>
      </c>
      <c r="C3349">
        <v>2026</v>
      </c>
      <c r="D3349" t="s">
        <v>3662</v>
      </c>
      <c r="E3349" t="s">
        <v>437</v>
      </c>
      <c r="F3349" t="s">
        <v>438</v>
      </c>
      <c r="G3349" t="s">
        <v>2582</v>
      </c>
      <c r="H3349" t="s">
        <v>2586</v>
      </c>
      <c r="I3349" t="s">
        <v>4825</v>
      </c>
      <c r="J3349" t="s">
        <v>3664</v>
      </c>
      <c r="K3349" t="s">
        <v>2761</v>
      </c>
      <c r="L3349" s="1">
        <v>1</v>
      </c>
      <c r="M3349" s="1">
        <v>1250</v>
      </c>
      <c r="N3349" s="1">
        <v>62.5</v>
      </c>
      <c r="O3349" s="1" t="s">
        <v>2580</v>
      </c>
      <c r="P3349" s="1">
        <v>1109.81</v>
      </c>
      <c r="Q3349" s="1">
        <v>77.69</v>
      </c>
      <c r="R3349" s="1">
        <v>1187.5</v>
      </c>
      <c r="S3349" t="s">
        <v>2683</v>
      </c>
      <c r="T3349" t="str" cm="1">
        <f t="array" ref="T3349">_xlfn.IFS(ISNUMBER(SEARCH("CP02",S3349)),"ราชพฤกษ",ISNUMBER(SEARCH("CP03",S3349)),"บางใหญ่",ISNUMBER(SEARCH("CP04",S3349)),"บางบอน",OR(ISNUMBER(SEARCH("CP",S3349)),ISNUMBER(SEARCH("BTC",D3349))),"340",TRUE,"")</f>
        <v>340</v>
      </c>
    </row>
    <row r="3350" spans="1:20" x14ac:dyDescent="0.2">
      <c r="A3350" t="s">
        <v>4787</v>
      </c>
      <c r="B3350" t="s">
        <v>13</v>
      </c>
      <c r="C3350">
        <v>2026</v>
      </c>
      <c r="D3350" t="s">
        <v>3662</v>
      </c>
      <c r="E3350" t="s">
        <v>1677</v>
      </c>
      <c r="F3350" t="s">
        <v>1678</v>
      </c>
      <c r="G3350" t="s">
        <v>2632</v>
      </c>
      <c r="H3350" t="s">
        <v>2586</v>
      </c>
      <c r="I3350" t="s">
        <v>4825</v>
      </c>
      <c r="J3350" t="s">
        <v>3664</v>
      </c>
      <c r="K3350" t="s">
        <v>2761</v>
      </c>
      <c r="L3350" s="1">
        <v>1</v>
      </c>
      <c r="M3350" s="1">
        <v>1860</v>
      </c>
      <c r="N3350" s="1">
        <v>93</v>
      </c>
      <c r="O3350" s="1" t="s">
        <v>2580</v>
      </c>
      <c r="P3350" s="1">
        <v>1651.4</v>
      </c>
      <c r="Q3350" s="1">
        <v>115.6</v>
      </c>
      <c r="R3350" s="1">
        <v>1767</v>
      </c>
      <c r="S3350" t="s">
        <v>2683</v>
      </c>
      <c r="T3350" t="str" cm="1">
        <f t="array" ref="T3350">_xlfn.IFS(ISNUMBER(SEARCH("CP02",S3350)),"ราชพฤกษ",ISNUMBER(SEARCH("CP03",S3350)),"บางใหญ่",ISNUMBER(SEARCH("CP04",S3350)),"บางบอน",OR(ISNUMBER(SEARCH("CP",S3350)),ISNUMBER(SEARCH("BTC",D3350))),"340",TRUE,"")</f>
        <v>340</v>
      </c>
    </row>
    <row r="3351" spans="1:20" x14ac:dyDescent="0.2">
      <c r="A3351" t="s">
        <v>4787</v>
      </c>
      <c r="B3351" t="s">
        <v>13</v>
      </c>
      <c r="C3351">
        <v>2026</v>
      </c>
      <c r="D3351" t="s">
        <v>3662</v>
      </c>
      <c r="E3351" t="s">
        <v>589</v>
      </c>
      <c r="F3351" t="s">
        <v>590</v>
      </c>
      <c r="G3351" t="s">
        <v>2582</v>
      </c>
      <c r="H3351" t="s">
        <v>2586</v>
      </c>
      <c r="I3351" t="s">
        <v>4825</v>
      </c>
      <c r="J3351" t="s">
        <v>3664</v>
      </c>
      <c r="K3351" t="s">
        <v>2761</v>
      </c>
      <c r="L3351" s="1">
        <v>4</v>
      </c>
      <c r="M3351" s="1">
        <v>330</v>
      </c>
      <c r="N3351" s="1">
        <v>0</v>
      </c>
      <c r="O3351" s="1" t="s">
        <v>2580</v>
      </c>
      <c r="P3351" s="1">
        <v>1233.6400000000001</v>
      </c>
      <c r="Q3351" s="1">
        <v>86.36</v>
      </c>
      <c r="R3351" s="1">
        <v>1320</v>
      </c>
      <c r="S3351" t="s">
        <v>2683</v>
      </c>
      <c r="T3351" t="str" cm="1">
        <f t="array" ref="T3351">_xlfn.IFS(ISNUMBER(SEARCH("CP02",S3351)),"ราชพฤกษ",ISNUMBER(SEARCH("CP03",S3351)),"บางใหญ่",ISNUMBER(SEARCH("CP04",S3351)),"บางบอน",OR(ISNUMBER(SEARCH("CP",S3351)),ISNUMBER(SEARCH("BTC",D3351))),"340",TRUE,"")</f>
        <v>340</v>
      </c>
    </row>
    <row r="3352" spans="1:20" x14ac:dyDescent="0.2">
      <c r="A3352" t="s">
        <v>4787</v>
      </c>
      <c r="B3352" t="s">
        <v>13</v>
      </c>
      <c r="C3352">
        <v>2026</v>
      </c>
      <c r="D3352" t="s">
        <v>3662</v>
      </c>
      <c r="E3352" t="s">
        <v>227</v>
      </c>
      <c r="F3352" t="s">
        <v>228</v>
      </c>
      <c r="G3352" t="s">
        <v>2582</v>
      </c>
      <c r="H3352" t="s">
        <v>2586</v>
      </c>
      <c r="I3352" t="s">
        <v>4825</v>
      </c>
      <c r="J3352" t="s">
        <v>3664</v>
      </c>
      <c r="K3352" t="s">
        <v>2761</v>
      </c>
      <c r="L3352" s="1">
        <v>1</v>
      </c>
      <c r="M3352" s="1">
        <v>300</v>
      </c>
      <c r="N3352" s="1">
        <v>0</v>
      </c>
      <c r="O3352" s="1" t="s">
        <v>2580</v>
      </c>
      <c r="P3352" s="1">
        <v>280.37</v>
      </c>
      <c r="Q3352" s="1">
        <v>19.63</v>
      </c>
      <c r="R3352" s="1">
        <v>300</v>
      </c>
      <c r="S3352" t="s">
        <v>2683</v>
      </c>
      <c r="T3352" t="str" cm="1">
        <f t="array" ref="T3352">_xlfn.IFS(ISNUMBER(SEARCH("CP02",S3352)),"ราชพฤกษ",ISNUMBER(SEARCH("CP03",S3352)),"บางใหญ่",ISNUMBER(SEARCH("CP04",S3352)),"บางบอน",OR(ISNUMBER(SEARCH("CP",S3352)),ISNUMBER(SEARCH("BTC",D3352))),"340",TRUE,"")</f>
        <v>340</v>
      </c>
    </row>
    <row r="3353" spans="1:20" x14ac:dyDescent="0.2">
      <c r="A3353" t="s">
        <v>4787</v>
      </c>
      <c r="B3353" t="s">
        <v>13</v>
      </c>
      <c r="C3353">
        <v>2026</v>
      </c>
      <c r="D3353" t="s">
        <v>3662</v>
      </c>
      <c r="E3353" t="s">
        <v>259</v>
      </c>
      <c r="F3353" t="s">
        <v>260</v>
      </c>
      <c r="G3353" t="s">
        <v>2582</v>
      </c>
      <c r="H3353" t="s">
        <v>2586</v>
      </c>
      <c r="I3353" t="s">
        <v>4825</v>
      </c>
      <c r="J3353" t="s">
        <v>3664</v>
      </c>
      <c r="K3353" t="s">
        <v>2761</v>
      </c>
      <c r="L3353" s="1">
        <v>1</v>
      </c>
      <c r="M3353" s="1">
        <v>840</v>
      </c>
      <c r="N3353" s="1">
        <v>0</v>
      </c>
      <c r="O3353" s="1" t="s">
        <v>2580</v>
      </c>
      <c r="P3353" s="1">
        <v>785.05</v>
      </c>
      <c r="Q3353" s="1">
        <v>54.95</v>
      </c>
      <c r="R3353" s="1">
        <v>840</v>
      </c>
      <c r="S3353" t="s">
        <v>2683</v>
      </c>
      <c r="T3353" t="str" cm="1">
        <f t="array" ref="T3353">_xlfn.IFS(ISNUMBER(SEARCH("CP02",S3353)),"ราชพฤกษ",ISNUMBER(SEARCH("CP03",S3353)),"บางใหญ่",ISNUMBER(SEARCH("CP04",S3353)),"บางบอน",OR(ISNUMBER(SEARCH("CP",S3353)),ISNUMBER(SEARCH("BTC",D3353))),"340",TRUE,"")</f>
        <v>340</v>
      </c>
    </row>
    <row r="3354" spans="1:20" x14ac:dyDescent="0.2">
      <c r="A3354" t="s">
        <v>4787</v>
      </c>
      <c r="B3354" t="s">
        <v>13</v>
      </c>
      <c r="C3354">
        <v>2026</v>
      </c>
      <c r="D3354" t="s">
        <v>3662</v>
      </c>
      <c r="E3354" t="s">
        <v>2517</v>
      </c>
      <c r="F3354" t="s">
        <v>2518</v>
      </c>
      <c r="G3354" t="s">
        <v>2582</v>
      </c>
      <c r="H3354" t="s">
        <v>2586</v>
      </c>
      <c r="I3354" t="s">
        <v>4825</v>
      </c>
      <c r="J3354" t="s">
        <v>3664</v>
      </c>
      <c r="K3354" t="s">
        <v>2761</v>
      </c>
      <c r="L3354" s="1">
        <v>1</v>
      </c>
      <c r="M3354" s="1">
        <v>35</v>
      </c>
      <c r="N3354" s="1">
        <v>0</v>
      </c>
      <c r="O3354" s="1" t="s">
        <v>2580</v>
      </c>
      <c r="P3354" s="1">
        <v>32.71</v>
      </c>
      <c r="Q3354" s="1">
        <v>2.29</v>
      </c>
      <c r="R3354" s="1">
        <v>35</v>
      </c>
      <c r="S3354" t="s">
        <v>2683</v>
      </c>
      <c r="T3354" t="str" cm="1">
        <f t="array" ref="T3354">_xlfn.IFS(ISNUMBER(SEARCH("CP02",S3354)),"ราชพฤกษ",ISNUMBER(SEARCH("CP03",S3354)),"บางใหญ่",ISNUMBER(SEARCH("CP04",S3354)),"บางบอน",OR(ISNUMBER(SEARCH("CP",S3354)),ISNUMBER(SEARCH("BTC",D3354))),"340",TRUE,"")</f>
        <v>340</v>
      </c>
    </row>
    <row r="3355" spans="1:20" x14ac:dyDescent="0.2">
      <c r="A3355" t="s">
        <v>4787</v>
      </c>
      <c r="B3355" t="s">
        <v>13</v>
      </c>
      <c r="C3355">
        <v>2026</v>
      </c>
      <c r="D3355" t="s">
        <v>3662</v>
      </c>
      <c r="E3355" t="s">
        <v>1603</v>
      </c>
      <c r="F3355" t="s">
        <v>1604</v>
      </c>
      <c r="G3355" t="s">
        <v>1536</v>
      </c>
      <c r="H3355" t="s">
        <v>2586</v>
      </c>
      <c r="I3355" t="s">
        <v>4826</v>
      </c>
      <c r="J3355" t="s">
        <v>3664</v>
      </c>
      <c r="K3355" t="s">
        <v>2761</v>
      </c>
      <c r="L3355" s="1">
        <v>1</v>
      </c>
      <c r="M3355" s="1">
        <v>800</v>
      </c>
      <c r="N3355" s="1">
        <v>0</v>
      </c>
      <c r="O3355" s="1" t="s">
        <v>2580</v>
      </c>
      <c r="P3355" s="1">
        <v>747.66</v>
      </c>
      <c r="Q3355" s="1">
        <v>52.34</v>
      </c>
      <c r="R3355" s="1">
        <v>800</v>
      </c>
      <c r="S3355" t="s">
        <v>2625</v>
      </c>
      <c r="T3355" t="str" cm="1">
        <f t="array" ref="T3355">_xlfn.IFS(ISNUMBER(SEARCH("CP02",S3355)),"ราชพฤกษ",ISNUMBER(SEARCH("CP03",S3355)),"บางใหญ่",ISNUMBER(SEARCH("CP04",S3355)),"บางบอน",OR(ISNUMBER(SEARCH("CP",S3355)),ISNUMBER(SEARCH("BTC",D3355))),"340",TRUE,"")</f>
        <v>340</v>
      </c>
    </row>
    <row r="3356" spans="1:20" x14ac:dyDescent="0.2">
      <c r="A3356" t="s">
        <v>4787</v>
      </c>
      <c r="B3356" t="s">
        <v>13</v>
      </c>
      <c r="C3356">
        <v>2026</v>
      </c>
      <c r="D3356" t="s">
        <v>3662</v>
      </c>
      <c r="E3356" t="s">
        <v>1569</v>
      </c>
      <c r="F3356" t="s">
        <v>1570</v>
      </c>
      <c r="G3356" t="s">
        <v>1536</v>
      </c>
      <c r="H3356" t="s">
        <v>2586</v>
      </c>
      <c r="I3356" t="s">
        <v>4826</v>
      </c>
      <c r="J3356" t="s">
        <v>3664</v>
      </c>
      <c r="K3356" t="s">
        <v>2761</v>
      </c>
      <c r="L3356" s="1">
        <v>1</v>
      </c>
      <c r="M3356" s="1">
        <v>400</v>
      </c>
      <c r="N3356" s="1">
        <v>0</v>
      </c>
      <c r="O3356" s="1" t="s">
        <v>2580</v>
      </c>
      <c r="P3356" s="1">
        <v>373.83</v>
      </c>
      <c r="Q3356" s="1">
        <v>26.17</v>
      </c>
      <c r="R3356" s="1">
        <v>400</v>
      </c>
      <c r="S3356" t="s">
        <v>2625</v>
      </c>
      <c r="T3356" t="str" cm="1">
        <f t="array" ref="T3356">_xlfn.IFS(ISNUMBER(SEARCH("CP02",S3356)),"ราชพฤกษ",ISNUMBER(SEARCH("CP03",S3356)),"บางใหญ่",ISNUMBER(SEARCH("CP04",S3356)),"บางบอน",OR(ISNUMBER(SEARCH("CP",S3356)),ISNUMBER(SEARCH("BTC",D3356))),"340",TRUE,"")</f>
        <v>340</v>
      </c>
    </row>
    <row r="3357" spans="1:20" x14ac:dyDescent="0.2">
      <c r="A3357" t="s">
        <v>4787</v>
      </c>
      <c r="B3357" t="s">
        <v>13</v>
      </c>
      <c r="C3357">
        <v>2026</v>
      </c>
      <c r="D3357" t="s">
        <v>3662</v>
      </c>
      <c r="E3357" t="s">
        <v>1547</v>
      </c>
      <c r="F3357" t="s">
        <v>1548</v>
      </c>
      <c r="G3357" t="s">
        <v>2588</v>
      </c>
      <c r="H3357" t="s">
        <v>2586</v>
      </c>
      <c r="I3357" t="s">
        <v>4826</v>
      </c>
      <c r="J3357" t="s">
        <v>3664</v>
      </c>
      <c r="K3357" t="s">
        <v>2761</v>
      </c>
      <c r="L3357" s="1">
        <v>1</v>
      </c>
      <c r="M3357" s="1">
        <v>400</v>
      </c>
      <c r="N3357" s="1">
        <v>0</v>
      </c>
      <c r="O3357" s="1" t="s">
        <v>2580</v>
      </c>
      <c r="P3357" s="1">
        <v>373.83</v>
      </c>
      <c r="Q3357" s="1">
        <v>26.17</v>
      </c>
      <c r="R3357" s="1">
        <v>400</v>
      </c>
      <c r="S3357" t="s">
        <v>2625</v>
      </c>
      <c r="T3357" t="str" cm="1">
        <f t="array" ref="T3357">_xlfn.IFS(ISNUMBER(SEARCH("CP02",S3357)),"ราชพฤกษ",ISNUMBER(SEARCH("CP03",S3357)),"บางใหญ่",ISNUMBER(SEARCH("CP04",S3357)),"บางบอน",OR(ISNUMBER(SEARCH("CP",S3357)),ISNUMBER(SEARCH("BTC",D3357))),"340",TRUE,"")</f>
        <v>340</v>
      </c>
    </row>
    <row r="3358" spans="1:20" x14ac:dyDescent="0.2">
      <c r="A3358" t="s">
        <v>4787</v>
      </c>
      <c r="B3358" t="s">
        <v>13</v>
      </c>
      <c r="C3358">
        <v>2026</v>
      </c>
      <c r="D3358" t="s">
        <v>3352</v>
      </c>
      <c r="E3358" t="s">
        <v>551</v>
      </c>
      <c r="F3358" t="s">
        <v>552</v>
      </c>
      <c r="G3358" t="s">
        <v>2582</v>
      </c>
      <c r="H3358" t="s">
        <v>2586</v>
      </c>
      <c r="I3358" t="s">
        <v>4827</v>
      </c>
      <c r="J3358" t="s">
        <v>3354</v>
      </c>
      <c r="K3358" t="s">
        <v>2761</v>
      </c>
      <c r="L3358" s="1">
        <v>1</v>
      </c>
      <c r="M3358" s="1">
        <v>1250</v>
      </c>
      <c r="N3358" s="1">
        <v>0</v>
      </c>
      <c r="O3358" s="1" t="s">
        <v>2580</v>
      </c>
      <c r="P3358" s="1">
        <v>1168.22</v>
      </c>
      <c r="Q3358" s="1">
        <v>81.78</v>
      </c>
      <c r="R3358" s="1">
        <v>1250</v>
      </c>
      <c r="S3358" t="s">
        <v>2683</v>
      </c>
      <c r="T3358" t="str" cm="1">
        <f t="array" ref="T3358">_xlfn.IFS(ISNUMBER(SEARCH("CP02",S3358)),"ราชพฤกษ",ISNUMBER(SEARCH("CP03",S3358)),"บางใหญ่",ISNUMBER(SEARCH("CP04",S3358)),"บางบอน",OR(ISNUMBER(SEARCH("CP",S3358)),ISNUMBER(SEARCH("BTC",D3358))),"340",TRUE,"")</f>
        <v>340</v>
      </c>
    </row>
    <row r="3359" spans="1:20" x14ac:dyDescent="0.2">
      <c r="A3359" t="s">
        <v>4787</v>
      </c>
      <c r="B3359" t="s">
        <v>13</v>
      </c>
      <c r="C3359">
        <v>2026</v>
      </c>
      <c r="D3359" t="s">
        <v>3352</v>
      </c>
      <c r="E3359" t="s">
        <v>1337</v>
      </c>
      <c r="F3359" t="s">
        <v>1338</v>
      </c>
      <c r="G3359" t="s">
        <v>2632</v>
      </c>
      <c r="H3359" t="s">
        <v>2586</v>
      </c>
      <c r="I3359" t="s">
        <v>4827</v>
      </c>
      <c r="J3359" t="s">
        <v>3354</v>
      </c>
      <c r="K3359" t="s">
        <v>2761</v>
      </c>
      <c r="L3359" s="1">
        <v>1</v>
      </c>
      <c r="M3359" s="1">
        <v>210</v>
      </c>
      <c r="N3359" s="1">
        <v>0</v>
      </c>
      <c r="O3359" s="1" t="s">
        <v>2580</v>
      </c>
      <c r="P3359" s="1">
        <v>196.26</v>
      </c>
      <c r="Q3359" s="1">
        <v>13.74</v>
      </c>
      <c r="R3359" s="1">
        <v>210</v>
      </c>
      <c r="S3359" t="s">
        <v>2683</v>
      </c>
      <c r="T3359" t="str" cm="1">
        <f t="array" ref="T3359">_xlfn.IFS(ISNUMBER(SEARCH("CP02",S3359)),"ราชพฤกษ",ISNUMBER(SEARCH("CP03",S3359)),"บางใหญ่",ISNUMBER(SEARCH("CP04",S3359)),"บางบอน",OR(ISNUMBER(SEARCH("CP",S3359)),ISNUMBER(SEARCH("BTC",D3359))),"340",TRUE,"")</f>
        <v>340</v>
      </c>
    </row>
    <row r="3360" spans="1:20" x14ac:dyDescent="0.2">
      <c r="A3360" t="s">
        <v>4787</v>
      </c>
      <c r="B3360" t="s">
        <v>13</v>
      </c>
      <c r="C3360">
        <v>2026</v>
      </c>
      <c r="D3360" t="s">
        <v>3352</v>
      </c>
      <c r="E3360" t="s">
        <v>1185</v>
      </c>
      <c r="F3360" t="s">
        <v>1186</v>
      </c>
      <c r="G3360" t="s">
        <v>2582</v>
      </c>
      <c r="H3360" t="s">
        <v>2586</v>
      </c>
      <c r="I3360" t="s">
        <v>4827</v>
      </c>
      <c r="J3360" t="s">
        <v>3354</v>
      </c>
      <c r="K3360" t="s">
        <v>2761</v>
      </c>
      <c r="L3360" s="1">
        <v>1</v>
      </c>
      <c r="M3360" s="1">
        <v>20</v>
      </c>
      <c r="N3360" s="1">
        <v>0</v>
      </c>
      <c r="O3360" s="1" t="s">
        <v>2580</v>
      </c>
      <c r="P3360" s="1">
        <v>18.690000000000001</v>
      </c>
      <c r="Q3360" s="1">
        <v>1.31</v>
      </c>
      <c r="R3360" s="1">
        <v>20</v>
      </c>
      <c r="S3360" t="s">
        <v>2683</v>
      </c>
      <c r="T3360" t="str" cm="1">
        <f t="array" ref="T3360">_xlfn.IFS(ISNUMBER(SEARCH("CP02",S3360)),"ราชพฤกษ",ISNUMBER(SEARCH("CP03",S3360)),"บางใหญ่",ISNUMBER(SEARCH("CP04",S3360)),"บางบอน",OR(ISNUMBER(SEARCH("CP",S3360)),ISNUMBER(SEARCH("BTC",D3360))),"340",TRUE,"")</f>
        <v>340</v>
      </c>
    </row>
    <row r="3361" spans="1:20" x14ac:dyDescent="0.2">
      <c r="A3361" t="s">
        <v>4787</v>
      </c>
      <c r="B3361" t="s">
        <v>13</v>
      </c>
      <c r="C3361">
        <v>2026</v>
      </c>
      <c r="D3361" t="s">
        <v>2817</v>
      </c>
      <c r="E3361" t="s">
        <v>1547</v>
      </c>
      <c r="F3361" t="s">
        <v>1548</v>
      </c>
      <c r="G3361" t="s">
        <v>2588</v>
      </c>
      <c r="H3361" t="s">
        <v>2586</v>
      </c>
      <c r="I3361" t="s">
        <v>4828</v>
      </c>
      <c r="J3361" t="s">
        <v>2819</v>
      </c>
      <c r="K3361" t="s">
        <v>2624</v>
      </c>
      <c r="L3361" s="1">
        <v>1</v>
      </c>
      <c r="M3361" s="1">
        <v>400</v>
      </c>
      <c r="N3361" s="1">
        <v>0</v>
      </c>
      <c r="O3361" s="1" t="s">
        <v>2580</v>
      </c>
      <c r="P3361" s="1">
        <v>373.83</v>
      </c>
      <c r="Q3361" s="1">
        <v>26.17</v>
      </c>
      <c r="R3361" s="1">
        <v>400</v>
      </c>
      <c r="S3361" t="s">
        <v>2625</v>
      </c>
      <c r="T3361" t="str" cm="1">
        <f t="array" ref="T3361">_xlfn.IFS(ISNUMBER(SEARCH("CP02",S3361)),"ราชพฤกษ",ISNUMBER(SEARCH("CP03",S3361)),"บางใหญ่",ISNUMBER(SEARCH("CP04",S3361)),"บางบอน",OR(ISNUMBER(SEARCH("CP",S3361)),ISNUMBER(SEARCH("BTC",D3361))),"340",TRUE,"")</f>
        <v>340</v>
      </c>
    </row>
    <row r="3362" spans="1:20" x14ac:dyDescent="0.2">
      <c r="A3362" t="s">
        <v>4787</v>
      </c>
      <c r="B3362" t="s">
        <v>13</v>
      </c>
      <c r="C3362">
        <v>2026</v>
      </c>
      <c r="D3362" t="s">
        <v>3102</v>
      </c>
      <c r="E3362" t="s">
        <v>1091</v>
      </c>
      <c r="F3362" t="s">
        <v>1092</v>
      </c>
      <c r="G3362" t="s">
        <v>2582</v>
      </c>
      <c r="H3362" t="s">
        <v>2583</v>
      </c>
      <c r="I3362" t="s">
        <v>4829</v>
      </c>
      <c r="J3362" t="s">
        <v>3104</v>
      </c>
      <c r="K3362" t="s">
        <v>2630</v>
      </c>
      <c r="L3362" s="1">
        <v>4</v>
      </c>
      <c r="M3362" s="1">
        <v>60</v>
      </c>
      <c r="N3362" s="1">
        <v>0</v>
      </c>
      <c r="O3362" s="1" t="s">
        <v>2580</v>
      </c>
      <c r="P3362" s="1">
        <v>0</v>
      </c>
      <c r="Q3362" s="1">
        <v>0</v>
      </c>
      <c r="R3362" s="1">
        <v>0</v>
      </c>
      <c r="S3362" t="s">
        <v>2631</v>
      </c>
      <c r="T3362" t="str" cm="1">
        <f t="array" ref="T3362">_xlfn.IFS(ISNUMBER(SEARCH("CP02",S3362)),"ราชพฤกษ",ISNUMBER(SEARCH("CP03",S3362)),"บางใหญ่",ISNUMBER(SEARCH("CP04",S3362)),"บางบอน",OR(ISNUMBER(SEARCH("CP",S3362)),ISNUMBER(SEARCH("BTC",D3362))),"340",TRUE,"")</f>
        <v>บางบอน</v>
      </c>
    </row>
    <row r="3363" spans="1:20" x14ac:dyDescent="0.2">
      <c r="A3363" t="s">
        <v>4787</v>
      </c>
      <c r="B3363" t="s">
        <v>13</v>
      </c>
      <c r="C3363">
        <v>2026</v>
      </c>
      <c r="D3363" t="s">
        <v>3102</v>
      </c>
      <c r="E3363" t="s">
        <v>1553</v>
      </c>
      <c r="F3363" t="s">
        <v>1554</v>
      </c>
      <c r="G3363" t="s">
        <v>2585</v>
      </c>
      <c r="H3363" t="s">
        <v>2586</v>
      </c>
      <c r="I3363" t="s">
        <v>4829</v>
      </c>
      <c r="J3363" t="s">
        <v>3104</v>
      </c>
      <c r="K3363" t="s">
        <v>2630</v>
      </c>
      <c r="L3363" s="1">
        <v>4</v>
      </c>
      <c r="M3363" s="1">
        <v>120</v>
      </c>
      <c r="N3363" s="1">
        <v>0</v>
      </c>
      <c r="O3363" s="1" t="s">
        <v>2580</v>
      </c>
      <c r="P3363" s="1">
        <v>0</v>
      </c>
      <c r="Q3363" s="1">
        <v>0</v>
      </c>
      <c r="R3363" s="1">
        <v>0</v>
      </c>
      <c r="S3363" t="s">
        <v>2633</v>
      </c>
      <c r="T3363" t="str" cm="1">
        <f t="array" ref="T3363">_xlfn.IFS(ISNUMBER(SEARCH("CP02",S3363)),"ราชพฤกษ",ISNUMBER(SEARCH("CP03",S3363)),"บางใหญ่",ISNUMBER(SEARCH("CP04",S3363)),"บางบอน",OR(ISNUMBER(SEARCH("CP",S3363)),ISNUMBER(SEARCH("BTC",D3363))),"340",TRUE,"")</f>
        <v>บางบอน</v>
      </c>
    </row>
    <row r="3364" spans="1:20" x14ac:dyDescent="0.2">
      <c r="A3364" t="s">
        <v>4787</v>
      </c>
      <c r="B3364" t="s">
        <v>13</v>
      </c>
      <c r="C3364">
        <v>2026</v>
      </c>
      <c r="D3364" t="s">
        <v>3102</v>
      </c>
      <c r="E3364" t="s">
        <v>1547</v>
      </c>
      <c r="F3364" t="s">
        <v>1548</v>
      </c>
      <c r="G3364" t="s">
        <v>2588</v>
      </c>
      <c r="H3364" t="s">
        <v>2586</v>
      </c>
      <c r="I3364" t="s">
        <v>4829</v>
      </c>
      <c r="J3364" t="s">
        <v>3104</v>
      </c>
      <c r="K3364" t="s">
        <v>2630</v>
      </c>
      <c r="L3364" s="1">
        <v>1</v>
      </c>
      <c r="M3364" s="1">
        <v>360</v>
      </c>
      <c r="N3364" s="1">
        <v>0</v>
      </c>
      <c r="O3364" s="1" t="s">
        <v>2580</v>
      </c>
      <c r="P3364" s="1">
        <v>0</v>
      </c>
      <c r="Q3364" s="1">
        <v>0</v>
      </c>
      <c r="R3364" s="1">
        <v>0</v>
      </c>
      <c r="S3364" t="s">
        <v>2633</v>
      </c>
      <c r="T3364" t="str" cm="1">
        <f t="array" ref="T3364">_xlfn.IFS(ISNUMBER(SEARCH("CP02",S3364)),"ราชพฤกษ",ISNUMBER(SEARCH("CP03",S3364)),"บางใหญ่",ISNUMBER(SEARCH("CP04",S3364)),"บางบอน",OR(ISNUMBER(SEARCH("CP",S3364)),ISNUMBER(SEARCH("BTC",D3364))),"340",TRUE,"")</f>
        <v>บางบอน</v>
      </c>
    </row>
    <row r="3365" spans="1:20" x14ac:dyDescent="0.2">
      <c r="A3365" t="s">
        <v>4787</v>
      </c>
      <c r="B3365" t="s">
        <v>13</v>
      </c>
      <c r="C3365">
        <v>2026</v>
      </c>
      <c r="D3365" t="s">
        <v>3102</v>
      </c>
      <c r="E3365" t="s">
        <v>833</v>
      </c>
      <c r="F3365" t="s">
        <v>834</v>
      </c>
      <c r="G3365" t="s">
        <v>2595</v>
      </c>
      <c r="H3365" t="s">
        <v>2596</v>
      </c>
      <c r="I3365" t="s">
        <v>4829</v>
      </c>
      <c r="J3365" t="s">
        <v>3104</v>
      </c>
      <c r="K3365" t="s">
        <v>2630</v>
      </c>
      <c r="L3365" s="1">
        <v>4</v>
      </c>
      <c r="M3365" s="1">
        <v>3460</v>
      </c>
      <c r="N3365" s="1">
        <v>400</v>
      </c>
      <c r="O3365" s="1" t="s">
        <v>2580</v>
      </c>
      <c r="P3365" s="1">
        <v>12560.75</v>
      </c>
      <c r="Q3365" s="1">
        <v>879.25</v>
      </c>
      <c r="R3365" s="1">
        <v>13440</v>
      </c>
      <c r="S3365" t="s">
        <v>4791</v>
      </c>
      <c r="T3365" t="str" cm="1">
        <f t="array" ref="T3365">_xlfn.IFS(ISNUMBER(SEARCH("CP02",S3365)),"ราชพฤกษ",ISNUMBER(SEARCH("CP03",S3365)),"บางใหญ่",ISNUMBER(SEARCH("CP04",S3365)),"บางบอน",OR(ISNUMBER(SEARCH("CP",S3365)),ISNUMBER(SEARCH("BTC",D3365))),"340",TRUE,"")</f>
        <v>บางบอน</v>
      </c>
    </row>
    <row r="3366" spans="1:20" x14ac:dyDescent="0.2">
      <c r="A3366" t="s">
        <v>4787</v>
      </c>
      <c r="B3366" t="s">
        <v>13</v>
      </c>
      <c r="C3366">
        <v>2026</v>
      </c>
      <c r="D3366" t="s">
        <v>3049</v>
      </c>
      <c r="E3366" t="s">
        <v>1553</v>
      </c>
      <c r="F3366" t="s">
        <v>1554</v>
      </c>
      <c r="G3366" t="s">
        <v>2585</v>
      </c>
      <c r="H3366" t="s">
        <v>2586</v>
      </c>
      <c r="I3366" t="s">
        <v>4830</v>
      </c>
      <c r="J3366" t="s">
        <v>3051</v>
      </c>
      <c r="K3366" t="s">
        <v>3052</v>
      </c>
      <c r="L3366" s="1">
        <v>2</v>
      </c>
      <c r="M3366" s="1">
        <v>120</v>
      </c>
      <c r="N3366" s="1">
        <v>40</v>
      </c>
      <c r="O3366" s="1" t="s">
        <v>2580</v>
      </c>
      <c r="P3366" s="1">
        <v>186.92</v>
      </c>
      <c r="Q3366" s="1">
        <v>13.08</v>
      </c>
      <c r="R3366" s="1">
        <v>200</v>
      </c>
      <c r="S3366" t="s">
        <v>2606</v>
      </c>
      <c r="T3366" t="str" cm="1">
        <f t="array" ref="T3366">_xlfn.IFS(ISNUMBER(SEARCH("CP02",S3366)),"ราชพฤกษ",ISNUMBER(SEARCH("CP03",S3366)),"บางใหญ่",ISNUMBER(SEARCH("CP04",S3366)),"บางบอน",OR(ISNUMBER(SEARCH("CP",S3366)),ISNUMBER(SEARCH("BTC",D3366))),"340",TRUE,"")</f>
        <v>บางใหญ่</v>
      </c>
    </row>
    <row r="3367" spans="1:20" x14ac:dyDescent="0.2">
      <c r="A3367" t="s">
        <v>4787</v>
      </c>
      <c r="B3367" t="s">
        <v>13</v>
      </c>
      <c r="C3367">
        <v>2026</v>
      </c>
      <c r="D3367" t="s">
        <v>3049</v>
      </c>
      <c r="E3367" t="s">
        <v>1547</v>
      </c>
      <c r="F3367" t="s">
        <v>1548</v>
      </c>
      <c r="G3367" t="s">
        <v>2588</v>
      </c>
      <c r="H3367" t="s">
        <v>2586</v>
      </c>
      <c r="I3367" t="s">
        <v>4830</v>
      </c>
      <c r="J3367" t="s">
        <v>3051</v>
      </c>
      <c r="K3367" t="s">
        <v>3052</v>
      </c>
      <c r="L3367" s="1">
        <v>1</v>
      </c>
      <c r="M3367" s="1">
        <v>400</v>
      </c>
      <c r="N3367" s="1">
        <v>0</v>
      </c>
      <c r="O3367" s="1" t="s">
        <v>2580</v>
      </c>
      <c r="P3367" s="1">
        <v>373.83</v>
      </c>
      <c r="Q3367" s="1">
        <v>26.17</v>
      </c>
      <c r="R3367" s="1">
        <v>400</v>
      </c>
      <c r="S3367" t="s">
        <v>2606</v>
      </c>
      <c r="T3367" t="str" cm="1">
        <f t="array" ref="T3367">_xlfn.IFS(ISNUMBER(SEARCH("CP02",S3367)),"ราชพฤกษ",ISNUMBER(SEARCH("CP03",S3367)),"บางใหญ่",ISNUMBER(SEARCH("CP04",S3367)),"บางบอน",OR(ISNUMBER(SEARCH("CP",S3367)),ISNUMBER(SEARCH("BTC",D3367))),"340",TRUE,"")</f>
        <v>บางใหญ่</v>
      </c>
    </row>
    <row r="3368" spans="1:20" x14ac:dyDescent="0.2">
      <c r="A3368" t="s">
        <v>4787</v>
      </c>
      <c r="B3368" t="s">
        <v>13</v>
      </c>
      <c r="C3368">
        <v>2026</v>
      </c>
      <c r="D3368" t="s">
        <v>3049</v>
      </c>
      <c r="E3368" t="s">
        <v>1569</v>
      </c>
      <c r="F3368" t="s">
        <v>1570</v>
      </c>
      <c r="G3368" t="s">
        <v>1536</v>
      </c>
      <c r="H3368" t="s">
        <v>2586</v>
      </c>
      <c r="I3368" t="s">
        <v>4830</v>
      </c>
      <c r="J3368" t="s">
        <v>3051</v>
      </c>
      <c r="K3368" t="s">
        <v>3052</v>
      </c>
      <c r="L3368" s="1">
        <v>2</v>
      </c>
      <c r="M3368" s="1">
        <v>400</v>
      </c>
      <c r="N3368" s="1">
        <v>147.5</v>
      </c>
      <c r="O3368" s="1" t="s">
        <v>2580</v>
      </c>
      <c r="P3368" s="1">
        <v>609.80999999999995</v>
      </c>
      <c r="Q3368" s="1">
        <v>42.69</v>
      </c>
      <c r="R3368" s="1">
        <v>652.5</v>
      </c>
      <c r="S3368" t="s">
        <v>2606</v>
      </c>
      <c r="T3368" t="str" cm="1">
        <f t="array" ref="T3368">_xlfn.IFS(ISNUMBER(SEARCH("CP02",S3368)),"ราชพฤกษ",ISNUMBER(SEARCH("CP03",S3368)),"บางใหญ่",ISNUMBER(SEARCH("CP04",S3368)),"บางบอน",OR(ISNUMBER(SEARCH("CP",S3368)),ISNUMBER(SEARCH("BTC",D3368))),"340",TRUE,"")</f>
        <v>บางใหญ่</v>
      </c>
    </row>
    <row r="3369" spans="1:20" x14ac:dyDescent="0.2">
      <c r="A3369" t="s">
        <v>4787</v>
      </c>
      <c r="B3369" t="s">
        <v>13</v>
      </c>
      <c r="C3369">
        <v>2026</v>
      </c>
      <c r="D3369" t="s">
        <v>3049</v>
      </c>
      <c r="E3369" t="s">
        <v>1657</v>
      </c>
      <c r="F3369" t="s">
        <v>1658</v>
      </c>
      <c r="G3369" t="s">
        <v>1536</v>
      </c>
      <c r="H3369" t="s">
        <v>2586</v>
      </c>
      <c r="I3369" t="s">
        <v>4830</v>
      </c>
      <c r="J3369" t="s">
        <v>3051</v>
      </c>
      <c r="K3369" t="s">
        <v>3052</v>
      </c>
      <c r="L3369" s="1">
        <v>1</v>
      </c>
      <c r="M3369" s="1">
        <v>250</v>
      </c>
      <c r="N3369" s="1">
        <v>0</v>
      </c>
      <c r="O3369" s="1" t="s">
        <v>2580</v>
      </c>
      <c r="P3369" s="1">
        <v>233.64</v>
      </c>
      <c r="Q3369" s="1">
        <v>16.36</v>
      </c>
      <c r="R3369" s="1">
        <v>250</v>
      </c>
      <c r="S3369" t="s">
        <v>2606</v>
      </c>
      <c r="T3369" t="str" cm="1">
        <f t="array" ref="T3369">_xlfn.IFS(ISNUMBER(SEARCH("CP02",S3369)),"ราชพฤกษ",ISNUMBER(SEARCH("CP03",S3369)),"บางใหญ่",ISNUMBER(SEARCH("CP04",S3369)),"บางบอน",OR(ISNUMBER(SEARCH("CP",S3369)),ISNUMBER(SEARCH("BTC",D3369))),"340",TRUE,"")</f>
        <v>บางใหญ่</v>
      </c>
    </row>
    <row r="3370" spans="1:20" x14ac:dyDescent="0.2">
      <c r="A3370" t="s">
        <v>4787</v>
      </c>
      <c r="B3370" t="s">
        <v>13</v>
      </c>
      <c r="C3370">
        <v>2026</v>
      </c>
      <c r="D3370" t="s">
        <v>3049</v>
      </c>
      <c r="E3370" t="s">
        <v>355</v>
      </c>
      <c r="F3370" t="s">
        <v>356</v>
      </c>
      <c r="G3370" t="s">
        <v>2582</v>
      </c>
      <c r="H3370" t="s">
        <v>2586</v>
      </c>
      <c r="I3370" t="s">
        <v>4831</v>
      </c>
      <c r="J3370" t="s">
        <v>3051</v>
      </c>
      <c r="K3370" t="s">
        <v>3052</v>
      </c>
      <c r="L3370" s="1">
        <v>1</v>
      </c>
      <c r="M3370" s="1">
        <v>2050</v>
      </c>
      <c r="N3370" s="1">
        <v>102.5</v>
      </c>
      <c r="O3370" s="1" t="s">
        <v>2580</v>
      </c>
      <c r="P3370" s="1">
        <v>1820.09</v>
      </c>
      <c r="Q3370" s="1">
        <v>127.41</v>
      </c>
      <c r="R3370" s="1">
        <v>1947.5</v>
      </c>
      <c r="S3370" t="s">
        <v>2605</v>
      </c>
      <c r="T3370" t="str" cm="1">
        <f t="array" ref="T3370">_xlfn.IFS(ISNUMBER(SEARCH("CP02",S3370)),"ราชพฤกษ",ISNUMBER(SEARCH("CP03",S3370)),"บางใหญ่",ISNUMBER(SEARCH("CP04",S3370)),"บางบอน",OR(ISNUMBER(SEARCH("CP",S3370)),ISNUMBER(SEARCH("BTC",D3370))),"340",TRUE,"")</f>
        <v>บางใหญ่</v>
      </c>
    </row>
    <row r="3371" spans="1:20" x14ac:dyDescent="0.2">
      <c r="A3371" t="s">
        <v>4832</v>
      </c>
      <c r="B3371" t="s">
        <v>13</v>
      </c>
      <c r="C3371">
        <v>2026</v>
      </c>
      <c r="D3371" t="s">
        <v>4833</v>
      </c>
      <c r="E3371" t="s">
        <v>1569</v>
      </c>
      <c r="F3371" t="s">
        <v>1570</v>
      </c>
      <c r="G3371" t="s">
        <v>1536</v>
      </c>
      <c r="H3371" t="s">
        <v>2586</v>
      </c>
      <c r="I3371" t="s">
        <v>4834</v>
      </c>
      <c r="J3371" t="s">
        <v>4835</v>
      </c>
      <c r="K3371" t="s">
        <v>2630</v>
      </c>
      <c r="L3371" s="1">
        <v>2</v>
      </c>
      <c r="M3371" s="1">
        <v>400</v>
      </c>
      <c r="N3371" s="1">
        <v>0</v>
      </c>
      <c r="O3371" s="1" t="s">
        <v>2580</v>
      </c>
      <c r="P3371" s="1">
        <v>747.66</v>
      </c>
      <c r="Q3371" s="1">
        <v>52.34</v>
      </c>
      <c r="R3371" s="1">
        <v>800</v>
      </c>
      <c r="S3371" t="s">
        <v>2633</v>
      </c>
      <c r="T3371" t="str" cm="1">
        <f t="array" ref="T3371">_xlfn.IFS(ISNUMBER(SEARCH("CP02",S3371)),"ราชพฤกษ",ISNUMBER(SEARCH("CP03",S3371)),"บางใหญ่",ISNUMBER(SEARCH("CP04",S3371)),"บางบอน",OR(ISNUMBER(SEARCH("CP",S3371)),ISNUMBER(SEARCH("BTC",D3371))),"340",TRUE,"")</f>
        <v>บางบอน</v>
      </c>
    </row>
    <row r="3372" spans="1:20" x14ac:dyDescent="0.2">
      <c r="A3372" t="s">
        <v>4832</v>
      </c>
      <c r="B3372" t="s">
        <v>13</v>
      </c>
      <c r="C3372">
        <v>2026</v>
      </c>
      <c r="D3372" t="s">
        <v>4836</v>
      </c>
      <c r="E3372" t="s">
        <v>515</v>
      </c>
      <c r="F3372" t="s">
        <v>516</v>
      </c>
      <c r="G3372" t="s">
        <v>2582</v>
      </c>
      <c r="H3372" t="s">
        <v>2586</v>
      </c>
      <c r="I3372" t="s">
        <v>4837</v>
      </c>
      <c r="J3372" t="s">
        <v>4838</v>
      </c>
      <c r="K3372" t="s">
        <v>2692</v>
      </c>
      <c r="L3372" s="1">
        <v>1</v>
      </c>
      <c r="M3372" s="1">
        <v>186</v>
      </c>
      <c r="N3372" s="1">
        <v>0</v>
      </c>
      <c r="O3372" s="1" t="s">
        <v>2580</v>
      </c>
      <c r="P3372" s="1">
        <v>0</v>
      </c>
      <c r="Q3372" s="1">
        <v>0</v>
      </c>
      <c r="R3372" s="1">
        <v>0</v>
      </c>
      <c r="S3372" t="s">
        <v>2631</v>
      </c>
      <c r="T3372" t="str" cm="1">
        <f t="array" ref="T3372">_xlfn.IFS(ISNUMBER(SEARCH("CP02",S3372)),"ราชพฤกษ",ISNUMBER(SEARCH("CP03",S3372)),"บางใหญ่",ISNUMBER(SEARCH("CP04",S3372)),"บางบอน",OR(ISNUMBER(SEARCH("CP",S3372)),ISNUMBER(SEARCH("BTC",D3372))),"340",TRUE,"")</f>
        <v>บางบอน</v>
      </c>
    </row>
    <row r="3373" spans="1:20" x14ac:dyDescent="0.2">
      <c r="A3373" t="s">
        <v>4832</v>
      </c>
      <c r="B3373" t="s">
        <v>13</v>
      </c>
      <c r="C3373">
        <v>2026</v>
      </c>
      <c r="D3373" t="s">
        <v>4836</v>
      </c>
      <c r="E3373" t="s">
        <v>517</v>
      </c>
      <c r="F3373" t="s">
        <v>518</v>
      </c>
      <c r="G3373" t="s">
        <v>2582</v>
      </c>
      <c r="H3373" t="s">
        <v>2586</v>
      </c>
      <c r="I3373" t="s">
        <v>4837</v>
      </c>
      <c r="J3373" t="s">
        <v>4838</v>
      </c>
      <c r="K3373" t="s">
        <v>2692</v>
      </c>
      <c r="L3373" s="1">
        <v>1</v>
      </c>
      <c r="M3373" s="1">
        <v>950</v>
      </c>
      <c r="N3373" s="1">
        <v>0</v>
      </c>
      <c r="O3373" s="1" t="s">
        <v>2580</v>
      </c>
      <c r="P3373" s="1">
        <v>887.85</v>
      </c>
      <c r="Q3373" s="1">
        <v>62.15</v>
      </c>
      <c r="R3373" s="1">
        <v>950</v>
      </c>
      <c r="S3373" t="s">
        <v>2631</v>
      </c>
      <c r="T3373" t="str" cm="1">
        <f t="array" ref="T3373">_xlfn.IFS(ISNUMBER(SEARCH("CP02",S3373)),"ราชพฤกษ",ISNUMBER(SEARCH("CP03",S3373)),"บางใหญ่",ISNUMBER(SEARCH("CP04",S3373)),"บางบอน",OR(ISNUMBER(SEARCH("CP",S3373)),ISNUMBER(SEARCH("BTC",D3373))),"340",TRUE,"")</f>
        <v>บางบอน</v>
      </c>
    </row>
    <row r="3374" spans="1:20" x14ac:dyDescent="0.2">
      <c r="A3374" t="s">
        <v>4832</v>
      </c>
      <c r="B3374" t="s">
        <v>13</v>
      </c>
      <c r="C3374">
        <v>2026</v>
      </c>
      <c r="D3374" t="s">
        <v>4836</v>
      </c>
      <c r="E3374" t="s">
        <v>1185</v>
      </c>
      <c r="F3374" t="s">
        <v>1186</v>
      </c>
      <c r="G3374" t="s">
        <v>2582</v>
      </c>
      <c r="H3374" t="s">
        <v>2586</v>
      </c>
      <c r="I3374" t="s">
        <v>4837</v>
      </c>
      <c r="J3374" t="s">
        <v>4838</v>
      </c>
      <c r="K3374" t="s">
        <v>2692</v>
      </c>
      <c r="L3374" s="1">
        <v>1</v>
      </c>
      <c r="M3374" s="1">
        <v>20</v>
      </c>
      <c r="N3374" s="1">
        <v>0</v>
      </c>
      <c r="O3374" s="1" t="s">
        <v>2580</v>
      </c>
      <c r="P3374" s="1">
        <v>18.690000000000001</v>
      </c>
      <c r="Q3374" s="1">
        <v>1.31</v>
      </c>
      <c r="R3374" s="1">
        <v>20</v>
      </c>
      <c r="S3374" t="s">
        <v>2631</v>
      </c>
      <c r="T3374" t="str" cm="1">
        <f t="array" ref="T3374">_xlfn.IFS(ISNUMBER(SEARCH("CP02",S3374)),"ราชพฤกษ",ISNUMBER(SEARCH("CP03",S3374)),"บางใหญ่",ISNUMBER(SEARCH("CP04",S3374)),"บางบอน",OR(ISNUMBER(SEARCH("CP",S3374)),ISNUMBER(SEARCH("BTC",D3374))),"340",TRUE,"")</f>
        <v>บางบอน</v>
      </c>
    </row>
    <row r="3375" spans="1:20" x14ac:dyDescent="0.2">
      <c r="A3375" t="s">
        <v>4832</v>
      </c>
      <c r="B3375" t="s">
        <v>13</v>
      </c>
      <c r="C3375">
        <v>2026</v>
      </c>
      <c r="D3375" t="s">
        <v>4836</v>
      </c>
      <c r="E3375" t="s">
        <v>107</v>
      </c>
      <c r="F3375" t="s">
        <v>108</v>
      </c>
      <c r="G3375" t="s">
        <v>2582</v>
      </c>
      <c r="H3375" t="s">
        <v>2586</v>
      </c>
      <c r="I3375" t="s">
        <v>4837</v>
      </c>
      <c r="J3375" t="s">
        <v>4838</v>
      </c>
      <c r="K3375" t="s">
        <v>2692</v>
      </c>
      <c r="L3375" s="1">
        <v>1</v>
      </c>
      <c r="M3375" s="1">
        <v>220</v>
      </c>
      <c r="N3375" s="1">
        <v>0</v>
      </c>
      <c r="O3375" s="1" t="s">
        <v>2580</v>
      </c>
      <c r="P3375" s="1">
        <v>0</v>
      </c>
      <c r="Q3375" s="1">
        <v>0</v>
      </c>
      <c r="R3375" s="1">
        <v>0</v>
      </c>
      <c r="S3375" t="s">
        <v>2631</v>
      </c>
      <c r="T3375" t="str" cm="1">
        <f t="array" ref="T3375">_xlfn.IFS(ISNUMBER(SEARCH("CP02",S3375)),"ราชพฤกษ",ISNUMBER(SEARCH("CP03",S3375)),"บางใหญ่",ISNUMBER(SEARCH("CP04",S3375)),"บางบอน",OR(ISNUMBER(SEARCH("CP",S3375)),ISNUMBER(SEARCH("BTC",D3375))),"340",TRUE,"")</f>
        <v>บางบอน</v>
      </c>
    </row>
    <row r="3376" spans="1:20" x14ac:dyDescent="0.2">
      <c r="A3376" t="s">
        <v>4832</v>
      </c>
      <c r="B3376" t="s">
        <v>13</v>
      </c>
      <c r="C3376">
        <v>2026</v>
      </c>
      <c r="D3376" t="s">
        <v>4839</v>
      </c>
      <c r="E3376" t="s">
        <v>685</v>
      </c>
      <c r="F3376" t="s">
        <v>686</v>
      </c>
      <c r="G3376" t="s">
        <v>3143</v>
      </c>
      <c r="H3376" t="s">
        <v>3144</v>
      </c>
      <c r="I3376" t="s">
        <v>4840</v>
      </c>
      <c r="J3376" t="s">
        <v>4841</v>
      </c>
      <c r="K3376" t="s">
        <v>2603</v>
      </c>
      <c r="L3376" s="1">
        <v>4</v>
      </c>
      <c r="M3376" s="1">
        <v>1710</v>
      </c>
      <c r="N3376" s="1">
        <v>0</v>
      </c>
      <c r="O3376" s="1" t="s">
        <v>2580</v>
      </c>
      <c r="P3376" s="1">
        <v>6392.52</v>
      </c>
      <c r="Q3376" s="1">
        <v>447.48</v>
      </c>
      <c r="R3376" s="1">
        <v>6840</v>
      </c>
      <c r="S3376" t="s">
        <v>4791</v>
      </c>
      <c r="T3376" t="str" cm="1">
        <f t="array" ref="T3376">_xlfn.IFS(ISNUMBER(SEARCH("CP02",S3376)),"ราชพฤกษ",ISNUMBER(SEARCH("CP03",S3376)),"บางใหญ่",ISNUMBER(SEARCH("CP04",S3376)),"บางบอน",OR(ISNUMBER(SEARCH("CP",S3376)),ISNUMBER(SEARCH("BTC",D3376))),"340",TRUE,"")</f>
        <v>บางบอน</v>
      </c>
    </row>
    <row r="3377" spans="1:20" x14ac:dyDescent="0.2">
      <c r="A3377" t="s">
        <v>4832</v>
      </c>
      <c r="B3377" t="s">
        <v>13</v>
      </c>
      <c r="C3377">
        <v>2026</v>
      </c>
      <c r="D3377" t="s">
        <v>4839</v>
      </c>
      <c r="E3377" t="s">
        <v>1547</v>
      </c>
      <c r="F3377" t="s">
        <v>1548</v>
      </c>
      <c r="G3377" t="s">
        <v>2588</v>
      </c>
      <c r="H3377" t="s">
        <v>2586</v>
      </c>
      <c r="I3377" t="s">
        <v>4840</v>
      </c>
      <c r="J3377" t="s">
        <v>4841</v>
      </c>
      <c r="K3377" t="s">
        <v>2603</v>
      </c>
      <c r="L3377" s="1">
        <v>1</v>
      </c>
      <c r="M3377" s="1">
        <v>400</v>
      </c>
      <c r="N3377" s="1">
        <v>0</v>
      </c>
      <c r="O3377" s="1" t="s">
        <v>2580</v>
      </c>
      <c r="P3377" s="1">
        <v>0</v>
      </c>
      <c r="Q3377" s="1">
        <v>0</v>
      </c>
      <c r="R3377" s="1">
        <v>0</v>
      </c>
      <c r="S3377" t="s">
        <v>2633</v>
      </c>
      <c r="T3377" t="str" cm="1">
        <f t="array" ref="T3377">_xlfn.IFS(ISNUMBER(SEARCH("CP02",S3377)),"ราชพฤกษ",ISNUMBER(SEARCH("CP03",S3377)),"บางใหญ่",ISNUMBER(SEARCH("CP04",S3377)),"บางบอน",OR(ISNUMBER(SEARCH("CP",S3377)),ISNUMBER(SEARCH("BTC",D3377))),"340",TRUE,"")</f>
        <v>บางบอน</v>
      </c>
    </row>
    <row r="3378" spans="1:20" x14ac:dyDescent="0.2">
      <c r="A3378" t="s">
        <v>4832</v>
      </c>
      <c r="B3378" t="s">
        <v>13</v>
      </c>
      <c r="C3378">
        <v>2026</v>
      </c>
      <c r="D3378" t="s">
        <v>4839</v>
      </c>
      <c r="E3378" t="s">
        <v>1553</v>
      </c>
      <c r="F3378" t="s">
        <v>1554</v>
      </c>
      <c r="G3378" t="s">
        <v>2585</v>
      </c>
      <c r="H3378" t="s">
        <v>2586</v>
      </c>
      <c r="I3378" t="s">
        <v>4840</v>
      </c>
      <c r="J3378" t="s">
        <v>4841</v>
      </c>
      <c r="K3378" t="s">
        <v>2603</v>
      </c>
      <c r="L3378" s="1">
        <v>4</v>
      </c>
      <c r="M3378" s="1">
        <v>120</v>
      </c>
      <c r="N3378" s="1">
        <v>0</v>
      </c>
      <c r="O3378" s="1" t="s">
        <v>2580</v>
      </c>
      <c r="P3378" s="1">
        <v>0</v>
      </c>
      <c r="Q3378" s="1">
        <v>0</v>
      </c>
      <c r="R3378" s="1">
        <v>0</v>
      </c>
      <c r="S3378" t="s">
        <v>2633</v>
      </c>
      <c r="T3378" t="str" cm="1">
        <f t="array" ref="T3378">_xlfn.IFS(ISNUMBER(SEARCH("CP02",S3378)),"ราชพฤกษ",ISNUMBER(SEARCH("CP03",S3378)),"บางใหญ่",ISNUMBER(SEARCH("CP04",S3378)),"บางบอน",OR(ISNUMBER(SEARCH("CP",S3378)),ISNUMBER(SEARCH("BTC",D3378))),"340",TRUE,"")</f>
        <v>บางบอน</v>
      </c>
    </row>
    <row r="3379" spans="1:20" x14ac:dyDescent="0.2">
      <c r="A3379" t="s">
        <v>4832</v>
      </c>
      <c r="B3379" t="s">
        <v>13</v>
      </c>
      <c r="C3379">
        <v>2026</v>
      </c>
      <c r="D3379" t="s">
        <v>4839</v>
      </c>
      <c r="E3379" t="s">
        <v>1091</v>
      </c>
      <c r="F3379" t="s">
        <v>1092</v>
      </c>
      <c r="G3379" t="s">
        <v>2582</v>
      </c>
      <c r="H3379" t="s">
        <v>2583</v>
      </c>
      <c r="I3379" t="s">
        <v>4840</v>
      </c>
      <c r="J3379" t="s">
        <v>4841</v>
      </c>
      <c r="K3379" t="s">
        <v>2603</v>
      </c>
      <c r="L3379" s="1">
        <v>4</v>
      </c>
      <c r="M3379" s="1">
        <v>60</v>
      </c>
      <c r="N3379" s="1">
        <v>0</v>
      </c>
      <c r="O3379" s="1" t="s">
        <v>2580</v>
      </c>
      <c r="P3379" s="1">
        <v>0</v>
      </c>
      <c r="Q3379" s="1">
        <v>0</v>
      </c>
      <c r="R3379" s="1">
        <v>0</v>
      </c>
      <c r="S3379" t="s">
        <v>2631</v>
      </c>
      <c r="T3379" t="str" cm="1">
        <f t="array" ref="T3379">_xlfn.IFS(ISNUMBER(SEARCH("CP02",S3379)),"ราชพฤกษ",ISNUMBER(SEARCH("CP03",S3379)),"บางใหญ่",ISNUMBER(SEARCH("CP04",S3379)),"บางบอน",OR(ISNUMBER(SEARCH("CP",S3379)),ISNUMBER(SEARCH("BTC",D3379))),"340",TRUE,"")</f>
        <v>บางบอน</v>
      </c>
    </row>
    <row r="3380" spans="1:20" x14ac:dyDescent="0.2">
      <c r="A3380" t="s">
        <v>4832</v>
      </c>
      <c r="B3380" t="s">
        <v>13</v>
      </c>
      <c r="C3380">
        <v>2026</v>
      </c>
      <c r="D3380" t="s">
        <v>4842</v>
      </c>
      <c r="E3380" t="s">
        <v>535</v>
      </c>
      <c r="F3380" t="s">
        <v>536</v>
      </c>
      <c r="G3380" t="s">
        <v>2582</v>
      </c>
      <c r="H3380" t="s">
        <v>2586</v>
      </c>
      <c r="I3380" t="s">
        <v>4843</v>
      </c>
      <c r="J3380" t="s">
        <v>4844</v>
      </c>
      <c r="K3380" t="s">
        <v>2692</v>
      </c>
      <c r="L3380" s="1">
        <v>1</v>
      </c>
      <c r="M3380" s="1">
        <v>315</v>
      </c>
      <c r="N3380" s="1">
        <v>0</v>
      </c>
      <c r="O3380" s="1" t="s">
        <v>2580</v>
      </c>
      <c r="P3380" s="1">
        <v>0</v>
      </c>
      <c r="Q3380" s="1">
        <v>0</v>
      </c>
      <c r="R3380" s="1">
        <v>0</v>
      </c>
      <c r="S3380" t="s">
        <v>2631</v>
      </c>
      <c r="T3380" t="str" cm="1">
        <f t="array" ref="T3380">_xlfn.IFS(ISNUMBER(SEARCH("CP02",S3380)),"ราชพฤกษ",ISNUMBER(SEARCH("CP03",S3380)),"บางใหญ่",ISNUMBER(SEARCH("CP04",S3380)),"บางบอน",OR(ISNUMBER(SEARCH("CP",S3380)),ISNUMBER(SEARCH("BTC",D3380))),"340",TRUE,"")</f>
        <v>บางบอน</v>
      </c>
    </row>
    <row r="3381" spans="1:20" x14ac:dyDescent="0.2">
      <c r="A3381" t="s">
        <v>4832</v>
      </c>
      <c r="B3381" t="s">
        <v>13</v>
      </c>
      <c r="C3381">
        <v>2026</v>
      </c>
      <c r="D3381" t="s">
        <v>4842</v>
      </c>
      <c r="E3381" t="s">
        <v>541</v>
      </c>
      <c r="F3381" t="s">
        <v>542</v>
      </c>
      <c r="G3381" t="s">
        <v>2582</v>
      </c>
      <c r="H3381" t="s">
        <v>2586</v>
      </c>
      <c r="I3381" t="s">
        <v>4843</v>
      </c>
      <c r="J3381" t="s">
        <v>4844</v>
      </c>
      <c r="K3381" t="s">
        <v>2692</v>
      </c>
      <c r="L3381" s="1">
        <v>1</v>
      </c>
      <c r="M3381" s="1">
        <v>1250</v>
      </c>
      <c r="N3381" s="1">
        <v>0</v>
      </c>
      <c r="O3381" s="1" t="s">
        <v>2580</v>
      </c>
      <c r="P3381" s="1">
        <v>1168.22</v>
      </c>
      <c r="Q3381" s="1">
        <v>81.78</v>
      </c>
      <c r="R3381" s="1">
        <v>1250</v>
      </c>
      <c r="S3381" t="s">
        <v>2631</v>
      </c>
      <c r="T3381" t="str" cm="1">
        <f t="array" ref="T3381">_xlfn.IFS(ISNUMBER(SEARCH("CP02",S3381)),"ราชพฤกษ",ISNUMBER(SEARCH("CP03",S3381)),"บางใหญ่",ISNUMBER(SEARCH("CP04",S3381)),"บางบอน",OR(ISNUMBER(SEARCH("CP",S3381)),ISNUMBER(SEARCH("BTC",D3381))),"340",TRUE,"")</f>
        <v>บางบอน</v>
      </c>
    </row>
    <row r="3382" spans="1:20" x14ac:dyDescent="0.2">
      <c r="A3382" t="s">
        <v>4832</v>
      </c>
      <c r="B3382" t="s">
        <v>13</v>
      </c>
      <c r="C3382">
        <v>2026</v>
      </c>
      <c r="D3382" t="s">
        <v>4842</v>
      </c>
      <c r="E3382" t="s">
        <v>149</v>
      </c>
      <c r="F3382" t="s">
        <v>150</v>
      </c>
      <c r="G3382" t="s">
        <v>2582</v>
      </c>
      <c r="H3382" t="s">
        <v>2586</v>
      </c>
      <c r="I3382" t="s">
        <v>4843</v>
      </c>
      <c r="J3382" t="s">
        <v>4844</v>
      </c>
      <c r="K3382" t="s">
        <v>2692</v>
      </c>
      <c r="L3382" s="1">
        <v>1</v>
      </c>
      <c r="M3382" s="1">
        <v>220</v>
      </c>
      <c r="N3382" s="1">
        <v>0</v>
      </c>
      <c r="O3382" s="1" t="s">
        <v>2580</v>
      </c>
      <c r="P3382" s="1">
        <v>205.61</v>
      </c>
      <c r="Q3382" s="1">
        <v>14.39</v>
      </c>
      <c r="R3382" s="1">
        <v>220</v>
      </c>
      <c r="S3382" t="s">
        <v>2631</v>
      </c>
      <c r="T3382" t="str" cm="1">
        <f t="array" ref="T3382">_xlfn.IFS(ISNUMBER(SEARCH("CP02",S3382)),"ราชพฤกษ",ISNUMBER(SEARCH("CP03",S3382)),"บางใหญ่",ISNUMBER(SEARCH("CP04",S3382)),"บางบอน",OR(ISNUMBER(SEARCH("CP",S3382)),ISNUMBER(SEARCH("BTC",D3382))),"340",TRUE,"")</f>
        <v>บางบอน</v>
      </c>
    </row>
    <row r="3383" spans="1:20" x14ac:dyDescent="0.2">
      <c r="A3383" t="s">
        <v>4832</v>
      </c>
      <c r="B3383" t="s">
        <v>13</v>
      </c>
      <c r="C3383">
        <v>2026</v>
      </c>
      <c r="D3383" t="s">
        <v>4842</v>
      </c>
      <c r="E3383" t="s">
        <v>1185</v>
      </c>
      <c r="F3383" t="s">
        <v>1186</v>
      </c>
      <c r="G3383" t="s">
        <v>2582</v>
      </c>
      <c r="H3383" t="s">
        <v>2586</v>
      </c>
      <c r="I3383" t="s">
        <v>4843</v>
      </c>
      <c r="J3383" t="s">
        <v>4844</v>
      </c>
      <c r="K3383" t="s">
        <v>2692</v>
      </c>
      <c r="L3383" s="1">
        <v>1</v>
      </c>
      <c r="M3383" s="1">
        <v>20</v>
      </c>
      <c r="N3383" s="1">
        <v>0</v>
      </c>
      <c r="O3383" s="1" t="s">
        <v>2580</v>
      </c>
      <c r="P3383" s="1">
        <v>18.690000000000001</v>
      </c>
      <c r="Q3383" s="1">
        <v>1.31</v>
      </c>
      <c r="R3383" s="1">
        <v>20</v>
      </c>
      <c r="S3383" t="s">
        <v>2631</v>
      </c>
      <c r="T3383" t="str" cm="1">
        <f t="array" ref="T3383">_xlfn.IFS(ISNUMBER(SEARCH("CP02",S3383)),"ราชพฤกษ",ISNUMBER(SEARCH("CP03",S3383)),"บางใหญ่",ISNUMBER(SEARCH("CP04",S3383)),"บางบอน",OR(ISNUMBER(SEARCH("CP",S3383)),ISNUMBER(SEARCH("BTC",D3383))),"340",TRUE,"")</f>
        <v>บางบอน</v>
      </c>
    </row>
    <row r="3384" spans="1:20" x14ac:dyDescent="0.2">
      <c r="A3384" t="s">
        <v>4832</v>
      </c>
      <c r="B3384" t="s">
        <v>13</v>
      </c>
      <c r="C3384">
        <v>2026</v>
      </c>
      <c r="D3384" t="s">
        <v>4842</v>
      </c>
      <c r="E3384" t="s">
        <v>47</v>
      </c>
      <c r="F3384" t="s">
        <v>48</v>
      </c>
      <c r="G3384" t="s">
        <v>2582</v>
      </c>
      <c r="H3384" t="s">
        <v>2586</v>
      </c>
      <c r="I3384" t="s">
        <v>4843</v>
      </c>
      <c r="J3384" t="s">
        <v>4844</v>
      </c>
      <c r="K3384" t="s">
        <v>2692</v>
      </c>
      <c r="L3384" s="1">
        <v>1</v>
      </c>
      <c r="M3384" s="1">
        <v>2330</v>
      </c>
      <c r="N3384" s="1">
        <v>200</v>
      </c>
      <c r="O3384" s="1" t="s">
        <v>2580</v>
      </c>
      <c r="P3384" s="1">
        <v>1990.65</v>
      </c>
      <c r="Q3384" s="1">
        <v>139.35</v>
      </c>
      <c r="R3384" s="1">
        <v>2130</v>
      </c>
      <c r="S3384" t="s">
        <v>2631</v>
      </c>
      <c r="T3384" t="str" cm="1">
        <f t="array" ref="T3384">_xlfn.IFS(ISNUMBER(SEARCH("CP02",S3384)),"ราชพฤกษ",ISNUMBER(SEARCH("CP03",S3384)),"บางใหญ่",ISNUMBER(SEARCH("CP04",S3384)),"บางบอน",OR(ISNUMBER(SEARCH("CP",S3384)),ISNUMBER(SEARCH("BTC",D3384))),"340",TRUE,"")</f>
        <v>บางบอน</v>
      </c>
    </row>
    <row r="3385" spans="1:20" x14ac:dyDescent="0.2">
      <c r="A3385" t="s">
        <v>4832</v>
      </c>
      <c r="B3385" t="s">
        <v>13</v>
      </c>
      <c r="C3385">
        <v>2026</v>
      </c>
      <c r="D3385" t="s">
        <v>4845</v>
      </c>
      <c r="E3385" t="s">
        <v>1899</v>
      </c>
      <c r="F3385" t="s">
        <v>1900</v>
      </c>
      <c r="G3385" t="s">
        <v>2582</v>
      </c>
      <c r="H3385" t="s">
        <v>2586</v>
      </c>
      <c r="I3385" t="s">
        <v>4846</v>
      </c>
      <c r="J3385" t="s">
        <v>4847</v>
      </c>
      <c r="K3385" t="s">
        <v>2579</v>
      </c>
      <c r="L3385" s="1">
        <v>1</v>
      </c>
      <c r="M3385" s="1">
        <v>2250</v>
      </c>
      <c r="N3385" s="1">
        <v>0</v>
      </c>
      <c r="O3385" s="1" t="s">
        <v>2580</v>
      </c>
      <c r="P3385" s="1">
        <v>2102.8000000000002</v>
      </c>
      <c r="Q3385" s="1">
        <v>147.19999999999999</v>
      </c>
      <c r="R3385" s="1">
        <v>2250</v>
      </c>
      <c r="S3385" t="s">
        <v>2584</v>
      </c>
      <c r="T3385" t="str" cm="1">
        <f t="array" ref="T3385">_xlfn.IFS(ISNUMBER(SEARCH("CP02",S3385)),"ราชพฤกษ",ISNUMBER(SEARCH("CP03",S3385)),"บางใหญ่",ISNUMBER(SEARCH("CP04",S3385)),"บางบอน",OR(ISNUMBER(SEARCH("CP",S3385)),ISNUMBER(SEARCH("BTC",D3385))),"340",TRUE,"")</f>
        <v>ราชพฤกษ</v>
      </c>
    </row>
    <row r="3386" spans="1:20" x14ac:dyDescent="0.2">
      <c r="A3386" t="s">
        <v>4832</v>
      </c>
      <c r="B3386" t="s">
        <v>13</v>
      </c>
      <c r="C3386">
        <v>2026</v>
      </c>
      <c r="D3386" t="s">
        <v>4845</v>
      </c>
      <c r="E3386" t="s">
        <v>1897</v>
      </c>
      <c r="F3386" t="s">
        <v>1898</v>
      </c>
      <c r="G3386" t="s">
        <v>2582</v>
      </c>
      <c r="H3386" t="s">
        <v>2586</v>
      </c>
      <c r="I3386" t="s">
        <v>4846</v>
      </c>
      <c r="J3386" t="s">
        <v>4847</v>
      </c>
      <c r="K3386" t="s">
        <v>2579</v>
      </c>
      <c r="L3386" s="1">
        <v>1</v>
      </c>
      <c r="M3386" s="1">
        <v>300</v>
      </c>
      <c r="N3386" s="1">
        <v>0</v>
      </c>
      <c r="O3386" s="1" t="s">
        <v>2580</v>
      </c>
      <c r="P3386" s="1">
        <v>0</v>
      </c>
      <c r="Q3386" s="1">
        <v>0</v>
      </c>
      <c r="R3386" s="1">
        <v>0</v>
      </c>
      <c r="S3386" t="s">
        <v>2584</v>
      </c>
      <c r="T3386" t="str" cm="1">
        <f t="array" ref="T3386">_xlfn.IFS(ISNUMBER(SEARCH("CP02",S3386)),"ราชพฤกษ",ISNUMBER(SEARCH("CP03",S3386)),"บางใหญ่",ISNUMBER(SEARCH("CP04",S3386)),"บางบอน",OR(ISNUMBER(SEARCH("CP",S3386)),ISNUMBER(SEARCH("BTC",D3386))),"340",TRUE,"")</f>
        <v>ราชพฤกษ</v>
      </c>
    </row>
    <row r="3387" spans="1:20" x14ac:dyDescent="0.2">
      <c r="A3387" t="s">
        <v>4832</v>
      </c>
      <c r="B3387" t="s">
        <v>13</v>
      </c>
      <c r="C3387">
        <v>2026</v>
      </c>
      <c r="D3387" t="s">
        <v>4845</v>
      </c>
      <c r="E3387" t="s">
        <v>1185</v>
      </c>
      <c r="F3387" t="s">
        <v>1186</v>
      </c>
      <c r="G3387" t="s">
        <v>2582</v>
      </c>
      <c r="H3387" t="s">
        <v>2586</v>
      </c>
      <c r="I3387" t="s">
        <v>4846</v>
      </c>
      <c r="J3387" t="s">
        <v>4847</v>
      </c>
      <c r="K3387" t="s">
        <v>2579</v>
      </c>
      <c r="L3387" s="1">
        <v>1</v>
      </c>
      <c r="M3387" s="1">
        <v>20</v>
      </c>
      <c r="N3387" s="1">
        <v>0</v>
      </c>
      <c r="O3387" s="1" t="s">
        <v>2580</v>
      </c>
      <c r="P3387" s="1">
        <v>18.690000000000001</v>
      </c>
      <c r="Q3387" s="1">
        <v>1.31</v>
      </c>
      <c r="R3387" s="1">
        <v>20</v>
      </c>
      <c r="S3387" t="s">
        <v>2584</v>
      </c>
      <c r="T3387" t="str" cm="1">
        <f t="array" ref="T3387">_xlfn.IFS(ISNUMBER(SEARCH("CP02",S3387)),"ราชพฤกษ",ISNUMBER(SEARCH("CP03",S3387)),"บางใหญ่",ISNUMBER(SEARCH("CP04",S3387)),"บางบอน",OR(ISNUMBER(SEARCH("CP",S3387)),ISNUMBER(SEARCH("BTC",D3387))),"340",TRUE,"")</f>
        <v>ราชพฤกษ</v>
      </c>
    </row>
    <row r="3388" spans="1:20" x14ac:dyDescent="0.2">
      <c r="A3388" t="s">
        <v>4832</v>
      </c>
      <c r="B3388" t="s">
        <v>13</v>
      </c>
      <c r="C3388">
        <v>2026</v>
      </c>
      <c r="D3388" t="s">
        <v>4845</v>
      </c>
      <c r="E3388" t="s">
        <v>1991</v>
      </c>
      <c r="F3388" t="s">
        <v>1992</v>
      </c>
      <c r="G3388" t="s">
        <v>2582</v>
      </c>
      <c r="H3388" t="s">
        <v>2586</v>
      </c>
      <c r="I3388" t="s">
        <v>4846</v>
      </c>
      <c r="J3388" t="s">
        <v>4847</v>
      </c>
      <c r="K3388" t="s">
        <v>2579</v>
      </c>
      <c r="L3388" s="1">
        <v>1</v>
      </c>
      <c r="M3388" s="1">
        <v>595</v>
      </c>
      <c r="N3388" s="1">
        <v>59.5</v>
      </c>
      <c r="O3388" s="1" t="s">
        <v>2580</v>
      </c>
      <c r="P3388" s="1">
        <v>500.47</v>
      </c>
      <c r="Q3388" s="1">
        <v>35.03</v>
      </c>
      <c r="R3388" s="1">
        <v>535.5</v>
      </c>
      <c r="S3388" t="s">
        <v>2584</v>
      </c>
      <c r="T3388" t="str" cm="1">
        <f t="array" ref="T3388">_xlfn.IFS(ISNUMBER(SEARCH("CP02",S3388)),"ราชพฤกษ",ISNUMBER(SEARCH("CP03",S3388)),"บางใหญ่",ISNUMBER(SEARCH("CP04",S3388)),"บางบอน",OR(ISNUMBER(SEARCH("CP",S3388)),ISNUMBER(SEARCH("BTC",D3388))),"340",TRUE,"")</f>
        <v>ราชพฤกษ</v>
      </c>
    </row>
    <row r="3389" spans="1:20" x14ac:dyDescent="0.2">
      <c r="A3389" t="s">
        <v>4832</v>
      </c>
      <c r="B3389" t="s">
        <v>13</v>
      </c>
      <c r="C3389">
        <v>2026</v>
      </c>
      <c r="D3389" t="s">
        <v>4845</v>
      </c>
      <c r="E3389" t="s">
        <v>1985</v>
      </c>
      <c r="F3389" t="s">
        <v>1986</v>
      </c>
      <c r="G3389" t="s">
        <v>2582</v>
      </c>
      <c r="H3389" t="s">
        <v>2586</v>
      </c>
      <c r="I3389" t="s">
        <v>4846</v>
      </c>
      <c r="J3389" t="s">
        <v>4847</v>
      </c>
      <c r="K3389" t="s">
        <v>2579</v>
      </c>
      <c r="L3389" s="1">
        <v>1</v>
      </c>
      <c r="M3389" s="1">
        <v>595</v>
      </c>
      <c r="N3389" s="1">
        <v>59.5</v>
      </c>
      <c r="O3389" s="1" t="s">
        <v>2580</v>
      </c>
      <c r="P3389" s="1">
        <v>500.47</v>
      </c>
      <c r="Q3389" s="1">
        <v>35.03</v>
      </c>
      <c r="R3389" s="1">
        <v>535.5</v>
      </c>
      <c r="S3389" t="s">
        <v>2584</v>
      </c>
      <c r="T3389" t="str" cm="1">
        <f t="array" ref="T3389">_xlfn.IFS(ISNUMBER(SEARCH("CP02",S3389)),"ราชพฤกษ",ISNUMBER(SEARCH("CP03",S3389)),"บางใหญ่",ISNUMBER(SEARCH("CP04",S3389)),"บางบอน",OR(ISNUMBER(SEARCH("CP",S3389)),ISNUMBER(SEARCH("BTC",D3389))),"340",TRUE,"")</f>
        <v>ราชพฤกษ</v>
      </c>
    </row>
    <row r="3390" spans="1:20" x14ac:dyDescent="0.2">
      <c r="A3390" t="s">
        <v>4832</v>
      </c>
      <c r="B3390" t="s">
        <v>13</v>
      </c>
      <c r="C3390">
        <v>2026</v>
      </c>
      <c r="D3390" t="s">
        <v>4845</v>
      </c>
      <c r="E3390" t="s">
        <v>1993</v>
      </c>
      <c r="F3390" t="s">
        <v>1994</v>
      </c>
      <c r="G3390" t="s">
        <v>2582</v>
      </c>
      <c r="H3390" t="s">
        <v>2586</v>
      </c>
      <c r="I3390" t="s">
        <v>4846</v>
      </c>
      <c r="J3390" t="s">
        <v>4847</v>
      </c>
      <c r="K3390" t="s">
        <v>2579</v>
      </c>
      <c r="L3390" s="1">
        <v>1</v>
      </c>
      <c r="M3390" s="1">
        <v>595</v>
      </c>
      <c r="N3390" s="1">
        <v>59</v>
      </c>
      <c r="O3390" s="1" t="s">
        <v>2580</v>
      </c>
      <c r="P3390" s="1">
        <v>500.93</v>
      </c>
      <c r="Q3390" s="1">
        <v>35.07</v>
      </c>
      <c r="R3390" s="1">
        <v>536</v>
      </c>
      <c r="S3390" t="s">
        <v>2584</v>
      </c>
      <c r="T3390" t="str" cm="1">
        <f t="array" ref="T3390">_xlfn.IFS(ISNUMBER(SEARCH("CP02",S3390)),"ราชพฤกษ",ISNUMBER(SEARCH("CP03",S3390)),"บางใหญ่",ISNUMBER(SEARCH("CP04",S3390)),"บางบอน",OR(ISNUMBER(SEARCH("CP",S3390)),ISNUMBER(SEARCH("BTC",D3390))),"340",TRUE,"")</f>
        <v>ราชพฤกษ</v>
      </c>
    </row>
    <row r="3391" spans="1:20" x14ac:dyDescent="0.2">
      <c r="A3391" t="s">
        <v>4832</v>
      </c>
      <c r="B3391" t="s">
        <v>13</v>
      </c>
      <c r="C3391">
        <v>2026</v>
      </c>
      <c r="D3391" t="s">
        <v>4845</v>
      </c>
      <c r="E3391" t="s">
        <v>129</v>
      </c>
      <c r="F3391" t="s">
        <v>130</v>
      </c>
      <c r="G3391" t="s">
        <v>2582</v>
      </c>
      <c r="H3391" t="s">
        <v>2586</v>
      </c>
      <c r="I3391" t="s">
        <v>4846</v>
      </c>
      <c r="J3391" t="s">
        <v>4847</v>
      </c>
      <c r="K3391" t="s">
        <v>2579</v>
      </c>
      <c r="L3391" s="1">
        <v>1</v>
      </c>
      <c r="M3391" s="1">
        <v>300</v>
      </c>
      <c r="N3391" s="1">
        <v>0</v>
      </c>
      <c r="O3391" s="1" t="s">
        <v>2580</v>
      </c>
      <c r="P3391" s="1">
        <v>0</v>
      </c>
      <c r="Q3391" s="1">
        <v>0</v>
      </c>
      <c r="R3391" s="1">
        <v>0</v>
      </c>
      <c r="S3391" t="s">
        <v>2584</v>
      </c>
      <c r="T3391" t="str" cm="1">
        <f t="array" ref="T3391">_xlfn.IFS(ISNUMBER(SEARCH("CP02",S3391)),"ราชพฤกษ",ISNUMBER(SEARCH("CP03",S3391)),"บางใหญ่",ISNUMBER(SEARCH("CP04",S3391)),"บางบอน",OR(ISNUMBER(SEARCH("CP",S3391)),ISNUMBER(SEARCH("BTC",D3391))),"340",TRUE,"")</f>
        <v>ราชพฤกษ</v>
      </c>
    </row>
    <row r="3392" spans="1:20" x14ac:dyDescent="0.2">
      <c r="A3392" t="s">
        <v>4832</v>
      </c>
      <c r="B3392" t="s">
        <v>13</v>
      </c>
      <c r="C3392">
        <v>2026</v>
      </c>
      <c r="D3392" t="s">
        <v>4845</v>
      </c>
      <c r="E3392" t="s">
        <v>2205</v>
      </c>
      <c r="F3392" t="s">
        <v>2206</v>
      </c>
      <c r="G3392" t="s">
        <v>2589</v>
      </c>
      <c r="H3392" t="s">
        <v>2803</v>
      </c>
      <c r="I3392" t="s">
        <v>4846</v>
      </c>
      <c r="J3392" t="s">
        <v>4847</v>
      </c>
      <c r="K3392" t="s">
        <v>2579</v>
      </c>
      <c r="L3392" s="1">
        <v>2</v>
      </c>
      <c r="M3392" s="1">
        <v>1</v>
      </c>
      <c r="N3392" s="1">
        <v>0</v>
      </c>
      <c r="O3392" s="1" t="s">
        <v>2580</v>
      </c>
      <c r="P3392" s="1">
        <v>0</v>
      </c>
      <c r="Q3392" s="1">
        <v>0</v>
      </c>
      <c r="R3392" s="1">
        <v>0</v>
      </c>
      <c r="S3392" t="s">
        <v>2587</v>
      </c>
      <c r="T3392" t="str" cm="1">
        <f t="array" ref="T3392">_xlfn.IFS(ISNUMBER(SEARCH("CP02",S3392)),"ราชพฤกษ",ISNUMBER(SEARCH("CP03",S3392)),"บางใหญ่",ISNUMBER(SEARCH("CP04",S3392)),"บางบอน",OR(ISNUMBER(SEARCH("CP",S3392)),ISNUMBER(SEARCH("BTC",D3392))),"340",TRUE,"")</f>
        <v>ราชพฤกษ</v>
      </c>
    </row>
    <row r="3393" spans="1:20" x14ac:dyDescent="0.2">
      <c r="A3393" t="s">
        <v>4832</v>
      </c>
      <c r="B3393" t="s">
        <v>13</v>
      </c>
      <c r="C3393">
        <v>2026</v>
      </c>
      <c r="D3393" t="s">
        <v>4848</v>
      </c>
      <c r="E3393" t="s">
        <v>865</v>
      </c>
      <c r="F3393" t="s">
        <v>866</v>
      </c>
      <c r="G3393" t="s">
        <v>2655</v>
      </c>
      <c r="H3393" t="s">
        <v>2656</v>
      </c>
      <c r="I3393" t="s">
        <v>4849</v>
      </c>
      <c r="J3393" t="s">
        <v>4850</v>
      </c>
      <c r="K3393" t="s">
        <v>2579</v>
      </c>
      <c r="L3393" s="1">
        <v>4</v>
      </c>
      <c r="M3393" s="1">
        <v>7650</v>
      </c>
      <c r="N3393" s="1">
        <v>2000</v>
      </c>
      <c r="O3393" s="1" t="s">
        <v>2580</v>
      </c>
      <c r="P3393" s="1">
        <v>26728.97</v>
      </c>
      <c r="Q3393" s="1">
        <v>1871.03</v>
      </c>
      <c r="R3393" s="1">
        <v>28600</v>
      </c>
      <c r="S3393" t="s">
        <v>4851</v>
      </c>
      <c r="T3393" t="str" cm="1">
        <f t="array" ref="T3393">_xlfn.IFS(ISNUMBER(SEARCH("CP02",S3393)),"ราชพฤกษ",ISNUMBER(SEARCH("CP03",S3393)),"บางใหญ่",ISNUMBER(SEARCH("CP04",S3393)),"บางบอน",OR(ISNUMBER(SEARCH("CP",S3393)),ISNUMBER(SEARCH("BTC",D3393))),"340",TRUE,"")</f>
        <v>ราชพฤกษ</v>
      </c>
    </row>
    <row r="3394" spans="1:20" x14ac:dyDescent="0.2">
      <c r="A3394" t="s">
        <v>4832</v>
      </c>
      <c r="B3394" t="s">
        <v>13</v>
      </c>
      <c r="C3394">
        <v>2026</v>
      </c>
      <c r="D3394" t="s">
        <v>4848</v>
      </c>
      <c r="E3394" t="s">
        <v>1091</v>
      </c>
      <c r="F3394" t="s">
        <v>1092</v>
      </c>
      <c r="G3394" t="s">
        <v>2582</v>
      </c>
      <c r="H3394" t="s">
        <v>2583</v>
      </c>
      <c r="I3394" t="s">
        <v>4849</v>
      </c>
      <c r="J3394" t="s">
        <v>4850</v>
      </c>
      <c r="K3394" t="s">
        <v>2579</v>
      </c>
      <c r="L3394" s="1">
        <v>4</v>
      </c>
      <c r="M3394" s="1">
        <v>60</v>
      </c>
      <c r="N3394" s="1">
        <v>0</v>
      </c>
      <c r="O3394" s="1" t="s">
        <v>2580</v>
      </c>
      <c r="P3394" s="1">
        <v>0</v>
      </c>
      <c r="Q3394" s="1">
        <v>0</v>
      </c>
      <c r="R3394" s="1">
        <v>0</v>
      </c>
      <c r="S3394" t="s">
        <v>2584</v>
      </c>
      <c r="T3394" t="str" cm="1">
        <f t="array" ref="T3394">_xlfn.IFS(ISNUMBER(SEARCH("CP02",S3394)),"ราชพฤกษ",ISNUMBER(SEARCH("CP03",S3394)),"บางใหญ่",ISNUMBER(SEARCH("CP04",S3394)),"บางบอน",OR(ISNUMBER(SEARCH("CP",S3394)),ISNUMBER(SEARCH("BTC",D3394))),"340",TRUE,"")</f>
        <v>ราชพฤกษ</v>
      </c>
    </row>
    <row r="3395" spans="1:20" x14ac:dyDescent="0.2">
      <c r="A3395" t="s">
        <v>4832</v>
      </c>
      <c r="B3395" t="s">
        <v>13</v>
      </c>
      <c r="C3395">
        <v>2026</v>
      </c>
      <c r="D3395" t="s">
        <v>4848</v>
      </c>
      <c r="E3395" t="s">
        <v>1553</v>
      </c>
      <c r="F3395" t="s">
        <v>1554</v>
      </c>
      <c r="G3395" t="s">
        <v>2585</v>
      </c>
      <c r="H3395" t="s">
        <v>2586</v>
      </c>
      <c r="I3395" t="s">
        <v>4849</v>
      </c>
      <c r="J3395" t="s">
        <v>4850</v>
      </c>
      <c r="K3395" t="s">
        <v>2579</v>
      </c>
      <c r="L3395" s="1">
        <v>4</v>
      </c>
      <c r="M3395" s="1">
        <v>120</v>
      </c>
      <c r="N3395" s="1">
        <v>0</v>
      </c>
      <c r="O3395" s="1" t="s">
        <v>2580</v>
      </c>
      <c r="P3395" s="1">
        <v>0</v>
      </c>
      <c r="Q3395" s="1">
        <v>0</v>
      </c>
      <c r="R3395" s="1">
        <v>0</v>
      </c>
      <c r="S3395" t="s">
        <v>2587</v>
      </c>
      <c r="T3395" t="str" cm="1">
        <f t="array" ref="T3395">_xlfn.IFS(ISNUMBER(SEARCH("CP02",S3395)),"ราชพฤกษ",ISNUMBER(SEARCH("CP03",S3395)),"บางใหญ่",ISNUMBER(SEARCH("CP04",S3395)),"บางบอน",OR(ISNUMBER(SEARCH("CP",S3395)),ISNUMBER(SEARCH("BTC",D3395))),"340",TRUE,"")</f>
        <v>ราชพฤกษ</v>
      </c>
    </row>
    <row r="3396" spans="1:20" x14ac:dyDescent="0.2">
      <c r="A3396" t="s">
        <v>4832</v>
      </c>
      <c r="B3396" t="s">
        <v>13</v>
      </c>
      <c r="C3396">
        <v>2026</v>
      </c>
      <c r="D3396" t="s">
        <v>4848</v>
      </c>
      <c r="E3396" t="s">
        <v>1547</v>
      </c>
      <c r="F3396" t="s">
        <v>1548</v>
      </c>
      <c r="G3396" t="s">
        <v>2588</v>
      </c>
      <c r="H3396" t="s">
        <v>2586</v>
      </c>
      <c r="I3396" t="s">
        <v>4849</v>
      </c>
      <c r="J3396" t="s">
        <v>4850</v>
      </c>
      <c r="K3396" t="s">
        <v>2579</v>
      </c>
      <c r="L3396" s="1">
        <v>1</v>
      </c>
      <c r="M3396" s="1">
        <v>400</v>
      </c>
      <c r="N3396" s="1">
        <v>0</v>
      </c>
      <c r="O3396" s="1" t="s">
        <v>2580</v>
      </c>
      <c r="P3396" s="1">
        <v>0</v>
      </c>
      <c r="Q3396" s="1">
        <v>0</v>
      </c>
      <c r="R3396" s="1">
        <v>0</v>
      </c>
      <c r="S3396" t="s">
        <v>2587</v>
      </c>
      <c r="T3396" t="str" cm="1">
        <f t="array" ref="T3396">_xlfn.IFS(ISNUMBER(SEARCH("CP02",S3396)),"ราชพฤกษ",ISNUMBER(SEARCH("CP03",S3396)),"บางใหญ่",ISNUMBER(SEARCH("CP04",S3396)),"บางบอน",OR(ISNUMBER(SEARCH("CP",S3396)),ISNUMBER(SEARCH("BTC",D3396))),"340",TRUE,"")</f>
        <v>ราชพฤกษ</v>
      </c>
    </row>
    <row r="3397" spans="1:20" x14ac:dyDescent="0.2">
      <c r="A3397" t="s">
        <v>4832</v>
      </c>
      <c r="B3397" t="s">
        <v>13</v>
      </c>
      <c r="C3397">
        <v>2026</v>
      </c>
      <c r="D3397" t="s">
        <v>4848</v>
      </c>
      <c r="E3397" t="s">
        <v>2197</v>
      </c>
      <c r="F3397" t="s">
        <v>2198</v>
      </c>
      <c r="G3397" t="s">
        <v>2589</v>
      </c>
      <c r="H3397" t="s">
        <v>2596</v>
      </c>
      <c r="I3397" t="s">
        <v>4849</v>
      </c>
      <c r="J3397" t="s">
        <v>4850</v>
      </c>
      <c r="K3397" t="s">
        <v>2579</v>
      </c>
      <c r="L3397" s="1">
        <v>1</v>
      </c>
      <c r="M3397" s="1">
        <v>1</v>
      </c>
      <c r="N3397" s="1">
        <v>0</v>
      </c>
      <c r="O3397" s="1" t="s">
        <v>2580</v>
      </c>
      <c r="P3397" s="1">
        <v>0</v>
      </c>
      <c r="Q3397" s="1">
        <v>0</v>
      </c>
      <c r="R3397" s="1">
        <v>0</v>
      </c>
      <c r="S3397" t="s">
        <v>2587</v>
      </c>
      <c r="T3397" t="str" cm="1">
        <f t="array" ref="T3397">_xlfn.IFS(ISNUMBER(SEARCH("CP02",S3397)),"ราชพฤกษ",ISNUMBER(SEARCH("CP03",S3397)),"บางใหญ่",ISNUMBER(SEARCH("CP04",S3397)),"บางบอน",OR(ISNUMBER(SEARCH("CP",S3397)),ISNUMBER(SEARCH("BTC",D3397))),"340",TRUE,"")</f>
        <v>ราชพฤกษ</v>
      </c>
    </row>
    <row r="3398" spans="1:20" x14ac:dyDescent="0.2">
      <c r="A3398" t="s">
        <v>4832</v>
      </c>
      <c r="B3398" t="s">
        <v>13</v>
      </c>
      <c r="C3398">
        <v>2026</v>
      </c>
      <c r="D3398" t="s">
        <v>4852</v>
      </c>
      <c r="E3398" t="s">
        <v>543</v>
      </c>
      <c r="F3398" t="s">
        <v>544</v>
      </c>
      <c r="G3398" t="s">
        <v>2582</v>
      </c>
      <c r="H3398" t="s">
        <v>2586</v>
      </c>
      <c r="I3398" t="s">
        <v>4853</v>
      </c>
      <c r="J3398" t="s">
        <v>4854</v>
      </c>
      <c r="K3398" t="s">
        <v>2702</v>
      </c>
      <c r="L3398" s="1">
        <v>1</v>
      </c>
      <c r="M3398" s="1">
        <v>1650</v>
      </c>
      <c r="N3398" s="1">
        <v>0</v>
      </c>
      <c r="O3398" s="1" t="s">
        <v>2580</v>
      </c>
      <c r="P3398" s="1">
        <v>1542.06</v>
      </c>
      <c r="Q3398" s="1">
        <v>107.94</v>
      </c>
      <c r="R3398" s="1">
        <v>1650</v>
      </c>
      <c r="S3398" t="s">
        <v>2605</v>
      </c>
      <c r="T3398" t="str" cm="1">
        <f t="array" ref="T3398">_xlfn.IFS(ISNUMBER(SEARCH("CP02",S3398)),"ราชพฤกษ",ISNUMBER(SEARCH("CP03",S3398)),"บางใหญ่",ISNUMBER(SEARCH("CP04",S3398)),"บางบอน",OR(ISNUMBER(SEARCH("CP",S3398)),ISNUMBER(SEARCH("BTC",D3398))),"340",TRUE,"")</f>
        <v>บางใหญ่</v>
      </c>
    </row>
    <row r="3399" spans="1:20" x14ac:dyDescent="0.2">
      <c r="A3399" t="s">
        <v>4832</v>
      </c>
      <c r="B3399" t="s">
        <v>13</v>
      </c>
      <c r="C3399">
        <v>2026</v>
      </c>
      <c r="D3399" t="s">
        <v>4852</v>
      </c>
      <c r="E3399" t="s">
        <v>149</v>
      </c>
      <c r="F3399" t="s">
        <v>150</v>
      </c>
      <c r="G3399" t="s">
        <v>2582</v>
      </c>
      <c r="H3399" t="s">
        <v>2586</v>
      </c>
      <c r="I3399" t="s">
        <v>4853</v>
      </c>
      <c r="J3399" t="s">
        <v>4854</v>
      </c>
      <c r="K3399" t="s">
        <v>2702</v>
      </c>
      <c r="L3399" s="1">
        <v>1</v>
      </c>
      <c r="M3399" s="1">
        <v>220</v>
      </c>
      <c r="N3399" s="1">
        <v>0</v>
      </c>
      <c r="O3399" s="1" t="s">
        <v>2580</v>
      </c>
      <c r="P3399" s="1">
        <v>205.61</v>
      </c>
      <c r="Q3399" s="1">
        <v>14.39</v>
      </c>
      <c r="R3399" s="1">
        <v>220</v>
      </c>
      <c r="S3399" t="s">
        <v>2605</v>
      </c>
      <c r="T3399" t="str" cm="1">
        <f t="array" ref="T3399">_xlfn.IFS(ISNUMBER(SEARCH("CP02",S3399)),"ราชพฤกษ",ISNUMBER(SEARCH("CP03",S3399)),"บางใหญ่",ISNUMBER(SEARCH("CP04",S3399)),"บางบอน",OR(ISNUMBER(SEARCH("CP",S3399)),ISNUMBER(SEARCH("BTC",D3399))),"340",TRUE,"")</f>
        <v>บางใหญ่</v>
      </c>
    </row>
    <row r="3400" spans="1:20" x14ac:dyDescent="0.2">
      <c r="A3400" t="s">
        <v>4832</v>
      </c>
      <c r="B3400" t="s">
        <v>13</v>
      </c>
      <c r="C3400">
        <v>2026</v>
      </c>
      <c r="D3400" t="s">
        <v>4855</v>
      </c>
      <c r="E3400" t="s">
        <v>1545</v>
      </c>
      <c r="F3400" t="s">
        <v>1546</v>
      </c>
      <c r="G3400" t="s">
        <v>2588</v>
      </c>
      <c r="H3400" t="s">
        <v>2586</v>
      </c>
      <c r="I3400" t="s">
        <v>4856</v>
      </c>
      <c r="J3400" t="s">
        <v>4857</v>
      </c>
      <c r="K3400" t="s">
        <v>2702</v>
      </c>
      <c r="L3400" s="1">
        <v>1</v>
      </c>
      <c r="M3400" s="1">
        <v>500</v>
      </c>
      <c r="N3400" s="1">
        <v>0</v>
      </c>
      <c r="O3400" s="1" t="s">
        <v>2580</v>
      </c>
      <c r="P3400" s="1">
        <v>467.29</v>
      </c>
      <c r="Q3400" s="1">
        <v>32.71</v>
      </c>
      <c r="R3400" s="1">
        <v>500</v>
      </c>
      <c r="S3400" t="s">
        <v>2606</v>
      </c>
      <c r="T3400" t="str" cm="1">
        <f t="array" ref="T3400">_xlfn.IFS(ISNUMBER(SEARCH("CP02",S3400)),"ราชพฤกษ",ISNUMBER(SEARCH("CP03",S3400)),"บางใหญ่",ISNUMBER(SEARCH("CP04",S3400)),"บางบอน",OR(ISNUMBER(SEARCH("CP",S3400)),ISNUMBER(SEARCH("BTC",D3400))),"340",TRUE,"")</f>
        <v>บางใหญ่</v>
      </c>
    </row>
    <row r="3401" spans="1:20" x14ac:dyDescent="0.2">
      <c r="A3401" t="s">
        <v>4832</v>
      </c>
      <c r="B3401" t="s">
        <v>13</v>
      </c>
      <c r="C3401">
        <v>2026</v>
      </c>
      <c r="D3401" t="s">
        <v>4858</v>
      </c>
      <c r="E3401" t="s">
        <v>1547</v>
      </c>
      <c r="F3401" t="s">
        <v>1548</v>
      </c>
      <c r="G3401" t="s">
        <v>2588</v>
      </c>
      <c r="H3401" t="s">
        <v>2586</v>
      </c>
      <c r="I3401" t="s">
        <v>4859</v>
      </c>
      <c r="J3401" t="s">
        <v>4860</v>
      </c>
      <c r="K3401" t="s">
        <v>2702</v>
      </c>
      <c r="L3401" s="1">
        <v>1</v>
      </c>
      <c r="M3401" s="1">
        <v>400</v>
      </c>
      <c r="N3401" s="1">
        <v>0</v>
      </c>
      <c r="O3401" s="1" t="s">
        <v>2580</v>
      </c>
      <c r="P3401" s="1">
        <v>373.83</v>
      </c>
      <c r="Q3401" s="1">
        <v>26.17</v>
      </c>
      <c r="R3401" s="1">
        <v>400</v>
      </c>
      <c r="S3401" t="s">
        <v>2606</v>
      </c>
      <c r="T3401" t="str" cm="1">
        <f t="array" ref="T3401">_xlfn.IFS(ISNUMBER(SEARCH("CP02",S3401)),"ราชพฤกษ",ISNUMBER(SEARCH("CP03",S3401)),"บางใหญ่",ISNUMBER(SEARCH("CP04",S3401)),"บางบอน",OR(ISNUMBER(SEARCH("CP",S3401)),ISNUMBER(SEARCH("BTC",D3401))),"340",TRUE,"")</f>
        <v>บางใหญ่</v>
      </c>
    </row>
    <row r="3402" spans="1:20" x14ac:dyDescent="0.2">
      <c r="A3402" t="s">
        <v>4832</v>
      </c>
      <c r="B3402" t="s">
        <v>13</v>
      </c>
      <c r="C3402">
        <v>2026</v>
      </c>
      <c r="D3402" t="s">
        <v>4861</v>
      </c>
      <c r="E3402" t="s">
        <v>1537</v>
      </c>
      <c r="F3402" t="s">
        <v>1538</v>
      </c>
      <c r="G3402" t="s">
        <v>2585</v>
      </c>
      <c r="H3402" t="s">
        <v>2586</v>
      </c>
      <c r="I3402" t="s">
        <v>4862</v>
      </c>
      <c r="J3402" t="s">
        <v>4863</v>
      </c>
      <c r="K3402" t="s">
        <v>2702</v>
      </c>
      <c r="L3402" s="1">
        <v>4</v>
      </c>
      <c r="M3402" s="1">
        <v>50</v>
      </c>
      <c r="N3402" s="1">
        <v>0</v>
      </c>
      <c r="O3402" s="1" t="s">
        <v>2580</v>
      </c>
      <c r="P3402" s="1">
        <v>186.92</v>
      </c>
      <c r="Q3402" s="1">
        <v>13.08</v>
      </c>
      <c r="R3402" s="1">
        <v>200</v>
      </c>
      <c r="S3402" t="s">
        <v>2606</v>
      </c>
      <c r="T3402" t="str" cm="1">
        <f t="array" ref="T3402">_xlfn.IFS(ISNUMBER(SEARCH("CP02",S3402)),"ราชพฤกษ",ISNUMBER(SEARCH("CP03",S3402)),"บางใหญ่",ISNUMBER(SEARCH("CP04",S3402)),"บางบอน",OR(ISNUMBER(SEARCH("CP",S3402)),ISNUMBER(SEARCH("BTC",D3402))),"340",TRUE,"")</f>
        <v>บางใหญ่</v>
      </c>
    </row>
    <row r="3403" spans="1:20" x14ac:dyDescent="0.2">
      <c r="A3403" t="s">
        <v>4832</v>
      </c>
      <c r="B3403" t="s">
        <v>13</v>
      </c>
      <c r="C3403">
        <v>2026</v>
      </c>
      <c r="D3403" t="s">
        <v>4864</v>
      </c>
      <c r="E3403" t="s">
        <v>693</v>
      </c>
      <c r="F3403" t="s">
        <v>694</v>
      </c>
      <c r="G3403" t="s">
        <v>2843</v>
      </c>
      <c r="H3403" t="s">
        <v>2844</v>
      </c>
      <c r="I3403" t="s">
        <v>4865</v>
      </c>
      <c r="J3403" t="s">
        <v>4866</v>
      </c>
      <c r="K3403" t="s">
        <v>2702</v>
      </c>
      <c r="L3403" s="1">
        <v>4</v>
      </c>
      <c r="M3403" s="1">
        <v>2200</v>
      </c>
      <c r="N3403" s="1">
        <v>2200</v>
      </c>
      <c r="O3403" s="1" t="s">
        <v>2580</v>
      </c>
      <c r="P3403" s="1">
        <v>6168.22</v>
      </c>
      <c r="Q3403" s="1">
        <v>431.78</v>
      </c>
      <c r="R3403" s="1">
        <v>6600</v>
      </c>
      <c r="S3403" t="s">
        <v>2956</v>
      </c>
      <c r="T3403" t="str" cm="1">
        <f t="array" ref="T3403">_xlfn.IFS(ISNUMBER(SEARCH("CP02",S3403)),"ราชพฤกษ",ISNUMBER(SEARCH("CP03",S3403)),"บางใหญ่",ISNUMBER(SEARCH("CP04",S3403)),"บางบอน",OR(ISNUMBER(SEARCH("CP",S3403)),ISNUMBER(SEARCH("BTC",D3403))),"340",TRUE,"")</f>
        <v>บางใหญ่</v>
      </c>
    </row>
    <row r="3404" spans="1:20" x14ac:dyDescent="0.2">
      <c r="A3404" t="s">
        <v>4832</v>
      </c>
      <c r="B3404" t="s">
        <v>13</v>
      </c>
      <c r="C3404">
        <v>2026</v>
      </c>
      <c r="D3404" t="s">
        <v>4864</v>
      </c>
      <c r="E3404" t="s">
        <v>1091</v>
      </c>
      <c r="F3404" t="s">
        <v>1092</v>
      </c>
      <c r="G3404" t="s">
        <v>2582</v>
      </c>
      <c r="H3404" t="s">
        <v>2583</v>
      </c>
      <c r="I3404" t="s">
        <v>4865</v>
      </c>
      <c r="J3404" t="s">
        <v>4866</v>
      </c>
      <c r="K3404" t="s">
        <v>2702</v>
      </c>
      <c r="L3404" s="1">
        <v>4</v>
      </c>
      <c r="M3404" s="1">
        <v>60</v>
      </c>
      <c r="N3404" s="1">
        <v>0</v>
      </c>
      <c r="O3404" s="1" t="s">
        <v>2580</v>
      </c>
      <c r="P3404" s="1">
        <v>0</v>
      </c>
      <c r="Q3404" s="1">
        <v>0</v>
      </c>
      <c r="R3404" s="1">
        <v>0</v>
      </c>
      <c r="S3404" t="s">
        <v>2605</v>
      </c>
      <c r="T3404" t="str" cm="1">
        <f t="array" ref="T3404">_xlfn.IFS(ISNUMBER(SEARCH("CP02",S3404)),"ราชพฤกษ",ISNUMBER(SEARCH("CP03",S3404)),"บางใหญ่",ISNUMBER(SEARCH("CP04",S3404)),"บางบอน",OR(ISNUMBER(SEARCH("CP",S3404)),ISNUMBER(SEARCH("BTC",D3404))),"340",TRUE,"")</f>
        <v>บางใหญ่</v>
      </c>
    </row>
    <row r="3405" spans="1:20" x14ac:dyDescent="0.2">
      <c r="A3405" t="s">
        <v>4832</v>
      </c>
      <c r="B3405" t="s">
        <v>13</v>
      </c>
      <c r="C3405">
        <v>2026</v>
      </c>
      <c r="D3405" t="s">
        <v>4864</v>
      </c>
      <c r="E3405" t="s">
        <v>1553</v>
      </c>
      <c r="F3405" t="s">
        <v>1554</v>
      </c>
      <c r="G3405" t="s">
        <v>2585</v>
      </c>
      <c r="H3405" t="s">
        <v>2586</v>
      </c>
      <c r="I3405" t="s">
        <v>4865</v>
      </c>
      <c r="J3405" t="s">
        <v>4866</v>
      </c>
      <c r="K3405" t="s">
        <v>2702</v>
      </c>
      <c r="L3405" s="1">
        <v>4</v>
      </c>
      <c r="M3405" s="1">
        <v>120</v>
      </c>
      <c r="N3405" s="1">
        <v>0</v>
      </c>
      <c r="O3405" s="1" t="s">
        <v>2580</v>
      </c>
      <c r="P3405" s="1">
        <v>0</v>
      </c>
      <c r="Q3405" s="1">
        <v>0</v>
      </c>
      <c r="R3405" s="1">
        <v>0</v>
      </c>
      <c r="S3405" t="s">
        <v>2606</v>
      </c>
      <c r="T3405" t="str" cm="1">
        <f t="array" ref="T3405">_xlfn.IFS(ISNUMBER(SEARCH("CP02",S3405)),"ราชพฤกษ",ISNUMBER(SEARCH("CP03",S3405)),"บางใหญ่",ISNUMBER(SEARCH("CP04",S3405)),"บางบอน",OR(ISNUMBER(SEARCH("CP",S3405)),ISNUMBER(SEARCH("BTC",D3405))),"340",TRUE,"")</f>
        <v>บางใหญ่</v>
      </c>
    </row>
    <row r="3406" spans="1:20" x14ac:dyDescent="0.2">
      <c r="A3406" t="s">
        <v>4832</v>
      </c>
      <c r="B3406" t="s">
        <v>13</v>
      </c>
      <c r="C3406">
        <v>2026</v>
      </c>
      <c r="D3406" t="s">
        <v>4864</v>
      </c>
      <c r="E3406" t="s">
        <v>1547</v>
      </c>
      <c r="F3406" t="s">
        <v>1548</v>
      </c>
      <c r="G3406" t="s">
        <v>2588</v>
      </c>
      <c r="H3406" t="s">
        <v>2586</v>
      </c>
      <c r="I3406" t="s">
        <v>4865</v>
      </c>
      <c r="J3406" t="s">
        <v>4866</v>
      </c>
      <c r="K3406" t="s">
        <v>2702</v>
      </c>
      <c r="L3406" s="1">
        <v>1</v>
      </c>
      <c r="M3406" s="1">
        <v>400</v>
      </c>
      <c r="N3406" s="1">
        <v>0</v>
      </c>
      <c r="O3406" s="1" t="s">
        <v>2580</v>
      </c>
      <c r="P3406" s="1">
        <v>0</v>
      </c>
      <c r="Q3406" s="1">
        <v>0</v>
      </c>
      <c r="R3406" s="1">
        <v>0</v>
      </c>
      <c r="S3406" t="s">
        <v>2606</v>
      </c>
      <c r="T3406" t="str" cm="1">
        <f t="array" ref="T3406">_xlfn.IFS(ISNUMBER(SEARCH("CP02",S3406)),"ราชพฤกษ",ISNUMBER(SEARCH("CP03",S3406)),"บางใหญ่",ISNUMBER(SEARCH("CP04",S3406)),"บางบอน",OR(ISNUMBER(SEARCH("CP",S3406)),ISNUMBER(SEARCH("BTC",D3406))),"340",TRUE,"")</f>
        <v>บางใหญ่</v>
      </c>
    </row>
    <row r="3407" spans="1:20" x14ac:dyDescent="0.2">
      <c r="A3407" t="s">
        <v>4832</v>
      </c>
      <c r="B3407" t="s">
        <v>13</v>
      </c>
      <c r="C3407">
        <v>2026</v>
      </c>
      <c r="D3407" t="s">
        <v>4864</v>
      </c>
      <c r="E3407" t="s">
        <v>483</v>
      </c>
      <c r="F3407" t="s">
        <v>484</v>
      </c>
      <c r="G3407" t="s">
        <v>2582</v>
      </c>
      <c r="H3407" t="s">
        <v>2586</v>
      </c>
      <c r="I3407" t="s">
        <v>4867</v>
      </c>
      <c r="J3407" t="s">
        <v>4866</v>
      </c>
      <c r="K3407" t="s">
        <v>2702</v>
      </c>
      <c r="L3407" s="1">
        <v>1</v>
      </c>
      <c r="M3407" s="1">
        <v>1250</v>
      </c>
      <c r="N3407" s="1">
        <v>0</v>
      </c>
      <c r="O3407" s="1" t="s">
        <v>2580</v>
      </c>
      <c r="P3407" s="1">
        <v>1168.22</v>
      </c>
      <c r="Q3407" s="1">
        <v>81.78</v>
      </c>
      <c r="R3407" s="1">
        <v>1250</v>
      </c>
      <c r="S3407" t="s">
        <v>2605</v>
      </c>
      <c r="T3407" t="str" cm="1">
        <f t="array" ref="T3407">_xlfn.IFS(ISNUMBER(SEARCH("CP02",S3407)),"ราชพฤกษ",ISNUMBER(SEARCH("CP03",S3407)),"บางใหญ่",ISNUMBER(SEARCH("CP04",S3407)),"บางบอน",OR(ISNUMBER(SEARCH("CP",S3407)),ISNUMBER(SEARCH("BTC",D3407))),"340",TRUE,"")</f>
        <v>บางใหญ่</v>
      </c>
    </row>
    <row r="3408" spans="1:20" x14ac:dyDescent="0.2">
      <c r="A3408" t="s">
        <v>4832</v>
      </c>
      <c r="B3408" t="s">
        <v>13</v>
      </c>
      <c r="C3408">
        <v>2026</v>
      </c>
      <c r="D3408" t="s">
        <v>4864</v>
      </c>
      <c r="E3408" t="s">
        <v>485</v>
      </c>
      <c r="F3408" t="s">
        <v>486</v>
      </c>
      <c r="G3408" t="s">
        <v>2582</v>
      </c>
      <c r="H3408" t="s">
        <v>2586</v>
      </c>
      <c r="I3408" t="s">
        <v>4867</v>
      </c>
      <c r="J3408" t="s">
        <v>4866</v>
      </c>
      <c r="K3408" t="s">
        <v>2702</v>
      </c>
      <c r="L3408" s="1">
        <v>1</v>
      </c>
      <c r="M3408" s="1">
        <v>330</v>
      </c>
      <c r="N3408" s="1">
        <v>0</v>
      </c>
      <c r="O3408" s="1" t="s">
        <v>2580</v>
      </c>
      <c r="P3408" s="1">
        <v>0</v>
      </c>
      <c r="Q3408" s="1">
        <v>0</v>
      </c>
      <c r="R3408" s="1">
        <v>0</v>
      </c>
      <c r="S3408" t="s">
        <v>2605</v>
      </c>
      <c r="T3408" t="str" cm="1">
        <f t="array" ref="T3408">_xlfn.IFS(ISNUMBER(SEARCH("CP02",S3408)),"ราชพฤกษ",ISNUMBER(SEARCH("CP03",S3408)),"บางใหญ่",ISNUMBER(SEARCH("CP04",S3408)),"บางบอน",OR(ISNUMBER(SEARCH("CP",S3408)),ISNUMBER(SEARCH("BTC",D3408))),"340",TRUE,"")</f>
        <v>บางใหญ่</v>
      </c>
    </row>
    <row r="3409" spans="1:20" x14ac:dyDescent="0.2">
      <c r="A3409" t="s">
        <v>4832</v>
      </c>
      <c r="B3409" t="s">
        <v>13</v>
      </c>
      <c r="C3409">
        <v>2026</v>
      </c>
      <c r="D3409" t="s">
        <v>4864</v>
      </c>
      <c r="E3409" t="s">
        <v>107</v>
      </c>
      <c r="F3409" t="s">
        <v>108</v>
      </c>
      <c r="G3409" t="s">
        <v>2582</v>
      </c>
      <c r="H3409" t="s">
        <v>2586</v>
      </c>
      <c r="I3409" t="s">
        <v>4867</v>
      </c>
      <c r="J3409" t="s">
        <v>4866</v>
      </c>
      <c r="K3409" t="s">
        <v>2702</v>
      </c>
      <c r="L3409" s="1">
        <v>1</v>
      </c>
      <c r="M3409" s="1">
        <v>220</v>
      </c>
      <c r="N3409" s="1">
        <v>0</v>
      </c>
      <c r="O3409" s="1" t="s">
        <v>2580</v>
      </c>
      <c r="P3409" s="1">
        <v>205.61</v>
      </c>
      <c r="Q3409" s="1">
        <v>14.39</v>
      </c>
      <c r="R3409" s="1">
        <v>220</v>
      </c>
      <c r="S3409" t="s">
        <v>2605</v>
      </c>
      <c r="T3409" t="str" cm="1">
        <f t="array" ref="T3409">_xlfn.IFS(ISNUMBER(SEARCH("CP02",S3409)),"ราชพฤกษ",ISNUMBER(SEARCH("CP03",S3409)),"บางใหญ่",ISNUMBER(SEARCH("CP04",S3409)),"บางบอน",OR(ISNUMBER(SEARCH("CP",S3409)),ISNUMBER(SEARCH("BTC",D3409))),"340",TRUE,"")</f>
        <v>บางใหญ่</v>
      </c>
    </row>
    <row r="3410" spans="1:20" x14ac:dyDescent="0.2">
      <c r="A3410" t="s">
        <v>4832</v>
      </c>
      <c r="B3410" t="s">
        <v>13</v>
      </c>
      <c r="C3410">
        <v>2026</v>
      </c>
      <c r="D3410" t="s">
        <v>4864</v>
      </c>
      <c r="E3410" t="s">
        <v>1185</v>
      </c>
      <c r="F3410" t="s">
        <v>1186</v>
      </c>
      <c r="G3410" t="s">
        <v>2582</v>
      </c>
      <c r="H3410" t="s">
        <v>2586</v>
      </c>
      <c r="I3410" t="s">
        <v>4867</v>
      </c>
      <c r="J3410" t="s">
        <v>4866</v>
      </c>
      <c r="K3410" t="s">
        <v>2702</v>
      </c>
      <c r="L3410" s="1">
        <v>1</v>
      </c>
      <c r="M3410" s="1">
        <v>20</v>
      </c>
      <c r="N3410" s="1">
        <v>0</v>
      </c>
      <c r="O3410" s="1" t="s">
        <v>2580</v>
      </c>
      <c r="P3410" s="1">
        <v>18.690000000000001</v>
      </c>
      <c r="Q3410" s="1">
        <v>1.31</v>
      </c>
      <c r="R3410" s="1">
        <v>20</v>
      </c>
      <c r="S3410" t="s">
        <v>2605</v>
      </c>
      <c r="T3410" t="str" cm="1">
        <f t="array" ref="T3410">_xlfn.IFS(ISNUMBER(SEARCH("CP02",S3410)),"ราชพฤกษ",ISNUMBER(SEARCH("CP03",S3410)),"บางใหญ่",ISNUMBER(SEARCH("CP04",S3410)),"บางบอน",OR(ISNUMBER(SEARCH("CP",S3410)),ISNUMBER(SEARCH("BTC",D3410))),"340",TRUE,"")</f>
        <v>บางใหญ่</v>
      </c>
    </row>
    <row r="3411" spans="1:20" x14ac:dyDescent="0.2">
      <c r="A3411" t="s">
        <v>4832</v>
      </c>
      <c r="B3411" t="s">
        <v>13</v>
      </c>
      <c r="C3411">
        <v>2026</v>
      </c>
      <c r="D3411" t="s">
        <v>4864</v>
      </c>
      <c r="E3411" t="s">
        <v>441</v>
      </c>
      <c r="F3411" t="s">
        <v>442</v>
      </c>
      <c r="G3411" t="s">
        <v>2582</v>
      </c>
      <c r="H3411" t="s">
        <v>2586</v>
      </c>
      <c r="I3411" t="s">
        <v>4867</v>
      </c>
      <c r="J3411" t="s">
        <v>4866</v>
      </c>
      <c r="K3411" t="s">
        <v>2702</v>
      </c>
      <c r="L3411" s="1">
        <v>1</v>
      </c>
      <c r="M3411" s="1">
        <v>180</v>
      </c>
      <c r="N3411" s="1">
        <v>0</v>
      </c>
      <c r="O3411" s="1" t="s">
        <v>2580</v>
      </c>
      <c r="P3411" s="1">
        <v>168.22</v>
      </c>
      <c r="Q3411" s="1">
        <v>11.78</v>
      </c>
      <c r="R3411" s="1">
        <v>180</v>
      </c>
      <c r="S3411" t="s">
        <v>2605</v>
      </c>
      <c r="T3411" t="str" cm="1">
        <f t="array" ref="T3411">_xlfn.IFS(ISNUMBER(SEARCH("CP02",S3411)),"ราชพฤกษ",ISNUMBER(SEARCH("CP03",S3411)),"บางใหญ่",ISNUMBER(SEARCH("CP04",S3411)),"บางบอน",OR(ISNUMBER(SEARCH("CP",S3411)),ISNUMBER(SEARCH("BTC",D3411))),"340",TRUE,"")</f>
        <v>บางใหญ่</v>
      </c>
    </row>
    <row r="3412" spans="1:20" x14ac:dyDescent="0.2">
      <c r="A3412" t="s">
        <v>4832</v>
      </c>
      <c r="B3412" t="s">
        <v>13</v>
      </c>
      <c r="C3412">
        <v>2026</v>
      </c>
      <c r="D3412" t="s">
        <v>4864</v>
      </c>
      <c r="E3412" t="s">
        <v>459</v>
      </c>
      <c r="F3412" t="s">
        <v>460</v>
      </c>
      <c r="G3412" t="s">
        <v>2582</v>
      </c>
      <c r="H3412" t="s">
        <v>2586</v>
      </c>
      <c r="I3412" t="s">
        <v>4867</v>
      </c>
      <c r="J3412" t="s">
        <v>4866</v>
      </c>
      <c r="K3412" t="s">
        <v>2702</v>
      </c>
      <c r="L3412" s="1">
        <v>1</v>
      </c>
      <c r="M3412" s="1">
        <v>310</v>
      </c>
      <c r="N3412" s="1">
        <v>0</v>
      </c>
      <c r="O3412" s="1" t="s">
        <v>2580</v>
      </c>
      <c r="P3412" s="1">
        <v>289.72000000000003</v>
      </c>
      <c r="Q3412" s="1">
        <v>20.28</v>
      </c>
      <c r="R3412" s="1">
        <v>310</v>
      </c>
      <c r="S3412" t="s">
        <v>2605</v>
      </c>
      <c r="T3412" t="str" cm="1">
        <f t="array" ref="T3412">_xlfn.IFS(ISNUMBER(SEARCH("CP02",S3412)),"ราชพฤกษ",ISNUMBER(SEARCH("CP03",S3412)),"บางใหญ่",ISNUMBER(SEARCH("CP04",S3412)),"บางบอน",OR(ISNUMBER(SEARCH("CP",S3412)),ISNUMBER(SEARCH("BTC",D3412))),"340",TRUE,"")</f>
        <v>บางใหญ่</v>
      </c>
    </row>
    <row r="3413" spans="1:20" x14ac:dyDescent="0.2">
      <c r="A3413" t="s">
        <v>4832</v>
      </c>
      <c r="B3413" t="s">
        <v>13</v>
      </c>
      <c r="C3413">
        <v>2026</v>
      </c>
      <c r="D3413" t="s">
        <v>4868</v>
      </c>
      <c r="E3413" t="s">
        <v>1537</v>
      </c>
      <c r="F3413" t="s">
        <v>1538</v>
      </c>
      <c r="G3413" t="s">
        <v>2585</v>
      </c>
      <c r="H3413" t="s">
        <v>2586</v>
      </c>
      <c r="I3413" t="s">
        <v>4869</v>
      </c>
      <c r="J3413" t="s">
        <v>4870</v>
      </c>
      <c r="K3413" t="s">
        <v>2702</v>
      </c>
      <c r="L3413" s="1">
        <v>4</v>
      </c>
      <c r="M3413" s="1">
        <v>50</v>
      </c>
      <c r="N3413" s="1">
        <v>0</v>
      </c>
      <c r="O3413" s="1" t="s">
        <v>2580</v>
      </c>
      <c r="P3413" s="1">
        <v>186.92</v>
      </c>
      <c r="Q3413" s="1">
        <v>13.08</v>
      </c>
      <c r="R3413" s="1">
        <v>200</v>
      </c>
      <c r="S3413" t="s">
        <v>2606</v>
      </c>
      <c r="T3413" t="str" cm="1">
        <f t="array" ref="T3413">_xlfn.IFS(ISNUMBER(SEARCH("CP02",S3413)),"ราชพฤกษ",ISNUMBER(SEARCH("CP03",S3413)),"บางใหญ่",ISNUMBER(SEARCH("CP04",S3413)),"บางบอน",OR(ISNUMBER(SEARCH("CP",S3413)),ISNUMBER(SEARCH("BTC",D3413))),"340",TRUE,"")</f>
        <v>บางใหญ่</v>
      </c>
    </row>
    <row r="3414" spans="1:20" x14ac:dyDescent="0.2">
      <c r="A3414" t="s">
        <v>4832</v>
      </c>
      <c r="B3414" t="s">
        <v>13</v>
      </c>
      <c r="C3414">
        <v>2026</v>
      </c>
      <c r="D3414" t="s">
        <v>3211</v>
      </c>
      <c r="E3414" t="s">
        <v>437</v>
      </c>
      <c r="F3414" t="s">
        <v>438</v>
      </c>
      <c r="G3414" t="s">
        <v>2582</v>
      </c>
      <c r="H3414" t="s">
        <v>2586</v>
      </c>
      <c r="I3414" t="s">
        <v>4871</v>
      </c>
      <c r="J3414" t="s">
        <v>3213</v>
      </c>
      <c r="K3414" t="s">
        <v>3002</v>
      </c>
      <c r="L3414" s="1">
        <v>1</v>
      </c>
      <c r="M3414" s="1">
        <v>1650</v>
      </c>
      <c r="N3414" s="1">
        <v>82.5</v>
      </c>
      <c r="O3414" s="1" t="s">
        <v>2580</v>
      </c>
      <c r="P3414" s="1">
        <v>1464.95</v>
      </c>
      <c r="Q3414" s="1">
        <v>102.55</v>
      </c>
      <c r="R3414" s="1">
        <v>1567.5</v>
      </c>
      <c r="S3414" t="s">
        <v>2584</v>
      </c>
      <c r="T3414" t="str" cm="1">
        <f t="array" ref="T3414">_xlfn.IFS(ISNUMBER(SEARCH("CP02",S3414)),"ราชพฤกษ",ISNUMBER(SEARCH("CP03",S3414)),"บางใหญ่",ISNUMBER(SEARCH("CP04",S3414)),"บางบอน",OR(ISNUMBER(SEARCH("CP",S3414)),ISNUMBER(SEARCH("BTC",D3414))),"340",TRUE,"")</f>
        <v>ราชพฤกษ</v>
      </c>
    </row>
    <row r="3415" spans="1:20" x14ac:dyDescent="0.2">
      <c r="A3415" t="s">
        <v>4832</v>
      </c>
      <c r="B3415" t="s">
        <v>13</v>
      </c>
      <c r="C3415">
        <v>2026</v>
      </c>
      <c r="D3415" t="s">
        <v>3211</v>
      </c>
      <c r="E3415" t="s">
        <v>1569</v>
      </c>
      <c r="F3415" t="s">
        <v>1570</v>
      </c>
      <c r="G3415" t="s">
        <v>1536</v>
      </c>
      <c r="H3415" t="s">
        <v>2586</v>
      </c>
      <c r="I3415" t="s">
        <v>4871</v>
      </c>
      <c r="J3415" t="s">
        <v>3213</v>
      </c>
      <c r="K3415" t="s">
        <v>3002</v>
      </c>
      <c r="L3415" s="1">
        <v>2</v>
      </c>
      <c r="M3415" s="1">
        <v>400</v>
      </c>
      <c r="N3415" s="1">
        <v>0</v>
      </c>
      <c r="O3415" s="1" t="s">
        <v>2580</v>
      </c>
      <c r="P3415" s="1">
        <v>747.66</v>
      </c>
      <c r="Q3415" s="1">
        <v>52.34</v>
      </c>
      <c r="R3415" s="1">
        <v>800</v>
      </c>
      <c r="S3415" t="s">
        <v>2587</v>
      </c>
      <c r="T3415" t="str" cm="1">
        <f t="array" ref="T3415">_xlfn.IFS(ISNUMBER(SEARCH("CP02",S3415)),"ราชพฤกษ",ISNUMBER(SEARCH("CP03",S3415)),"บางใหญ่",ISNUMBER(SEARCH("CP04",S3415)),"บางบอน",OR(ISNUMBER(SEARCH("CP",S3415)),ISNUMBER(SEARCH("BTC",D3415))),"340",TRUE,"")</f>
        <v>ราชพฤกษ</v>
      </c>
    </row>
    <row r="3416" spans="1:20" x14ac:dyDescent="0.2">
      <c r="A3416" t="s">
        <v>4832</v>
      </c>
      <c r="B3416" t="s">
        <v>13</v>
      </c>
      <c r="C3416">
        <v>2026</v>
      </c>
      <c r="D3416" t="s">
        <v>3211</v>
      </c>
      <c r="E3416" t="s">
        <v>2147</v>
      </c>
      <c r="F3416" t="s">
        <v>2148</v>
      </c>
      <c r="G3416" t="s">
        <v>2632</v>
      </c>
      <c r="H3416" t="s">
        <v>2586</v>
      </c>
      <c r="I3416" t="s">
        <v>4871</v>
      </c>
      <c r="J3416" t="s">
        <v>3213</v>
      </c>
      <c r="K3416" t="s">
        <v>3002</v>
      </c>
      <c r="L3416" s="1">
        <v>1</v>
      </c>
      <c r="M3416" s="1">
        <v>690</v>
      </c>
      <c r="N3416" s="1">
        <v>34.5</v>
      </c>
      <c r="O3416" s="1" t="s">
        <v>2580</v>
      </c>
      <c r="P3416" s="1">
        <v>612.62</v>
      </c>
      <c r="Q3416" s="1">
        <v>42.88</v>
      </c>
      <c r="R3416" s="1">
        <v>655.5</v>
      </c>
      <c r="S3416" t="s">
        <v>2584</v>
      </c>
      <c r="T3416" t="str" cm="1">
        <f t="array" ref="T3416">_xlfn.IFS(ISNUMBER(SEARCH("CP02",S3416)),"ราชพฤกษ",ISNUMBER(SEARCH("CP03",S3416)),"บางใหญ่",ISNUMBER(SEARCH("CP04",S3416)),"บางบอน",OR(ISNUMBER(SEARCH("CP",S3416)),ISNUMBER(SEARCH("BTC",D3416))),"340",TRUE,"")</f>
        <v>ราชพฤกษ</v>
      </c>
    </row>
    <row r="3417" spans="1:20" x14ac:dyDescent="0.2">
      <c r="A3417" t="s">
        <v>4832</v>
      </c>
      <c r="B3417" t="s">
        <v>13</v>
      </c>
      <c r="C3417">
        <v>2026</v>
      </c>
      <c r="D3417" t="s">
        <v>3211</v>
      </c>
      <c r="E3417" t="s">
        <v>2297</v>
      </c>
      <c r="F3417" t="s">
        <v>2298</v>
      </c>
      <c r="G3417" t="s">
        <v>2632</v>
      </c>
      <c r="H3417" t="s">
        <v>2586</v>
      </c>
      <c r="I3417" t="s">
        <v>4871</v>
      </c>
      <c r="J3417" t="s">
        <v>3213</v>
      </c>
      <c r="K3417" t="s">
        <v>3002</v>
      </c>
      <c r="L3417" s="1">
        <v>2</v>
      </c>
      <c r="M3417" s="1">
        <v>450</v>
      </c>
      <c r="N3417" s="1">
        <v>45</v>
      </c>
      <c r="O3417" s="1" t="s">
        <v>2580</v>
      </c>
      <c r="P3417" s="1">
        <v>799.07</v>
      </c>
      <c r="Q3417" s="1">
        <v>55.93</v>
      </c>
      <c r="R3417" s="1">
        <v>855</v>
      </c>
      <c r="S3417" t="s">
        <v>2584</v>
      </c>
      <c r="T3417" t="str" cm="1">
        <f t="array" ref="T3417">_xlfn.IFS(ISNUMBER(SEARCH("CP02",S3417)),"ราชพฤกษ",ISNUMBER(SEARCH("CP03",S3417)),"บางใหญ่",ISNUMBER(SEARCH("CP04",S3417)),"บางบอน",OR(ISNUMBER(SEARCH("CP",S3417)),ISNUMBER(SEARCH("BTC",D3417))),"340",TRUE,"")</f>
        <v>ราชพฤกษ</v>
      </c>
    </row>
    <row r="3418" spans="1:20" x14ac:dyDescent="0.2">
      <c r="A3418" t="s">
        <v>4832</v>
      </c>
      <c r="B3418" t="s">
        <v>13</v>
      </c>
      <c r="C3418">
        <v>2026</v>
      </c>
      <c r="D3418" t="s">
        <v>3211</v>
      </c>
      <c r="E3418" t="s">
        <v>1901</v>
      </c>
      <c r="F3418" t="s">
        <v>1902</v>
      </c>
      <c r="G3418" t="s">
        <v>2582</v>
      </c>
      <c r="H3418" t="s">
        <v>2586</v>
      </c>
      <c r="I3418" t="s">
        <v>4871</v>
      </c>
      <c r="J3418" t="s">
        <v>3213</v>
      </c>
      <c r="K3418" t="s">
        <v>3002</v>
      </c>
      <c r="L3418" s="1">
        <v>2</v>
      </c>
      <c r="M3418" s="1">
        <v>295</v>
      </c>
      <c r="N3418" s="1">
        <v>29.5</v>
      </c>
      <c r="O3418" s="1" t="s">
        <v>2580</v>
      </c>
      <c r="P3418" s="1">
        <v>523.83000000000004</v>
      </c>
      <c r="Q3418" s="1">
        <v>36.67</v>
      </c>
      <c r="R3418" s="1">
        <v>560.5</v>
      </c>
      <c r="S3418" t="s">
        <v>2584</v>
      </c>
      <c r="T3418" t="str" cm="1">
        <f t="array" ref="T3418">_xlfn.IFS(ISNUMBER(SEARCH("CP02",S3418)),"ราชพฤกษ",ISNUMBER(SEARCH("CP03",S3418)),"บางใหญ่",ISNUMBER(SEARCH("CP04",S3418)),"บางบอน",OR(ISNUMBER(SEARCH("CP",S3418)),ISNUMBER(SEARCH("BTC",D3418))),"340",TRUE,"")</f>
        <v>ราชพฤกษ</v>
      </c>
    </row>
    <row r="3419" spans="1:20" x14ac:dyDescent="0.2">
      <c r="A3419" t="s">
        <v>4832</v>
      </c>
      <c r="B3419" t="s">
        <v>13</v>
      </c>
      <c r="C3419">
        <v>2026</v>
      </c>
      <c r="D3419" t="s">
        <v>3211</v>
      </c>
      <c r="E3419" t="s">
        <v>261</v>
      </c>
      <c r="F3419" t="s">
        <v>262</v>
      </c>
      <c r="G3419" t="s">
        <v>2582</v>
      </c>
      <c r="H3419" t="s">
        <v>2586</v>
      </c>
      <c r="I3419" t="s">
        <v>4871</v>
      </c>
      <c r="J3419" t="s">
        <v>3213</v>
      </c>
      <c r="K3419" t="s">
        <v>3002</v>
      </c>
      <c r="L3419" s="1">
        <v>1</v>
      </c>
      <c r="M3419" s="1">
        <v>475</v>
      </c>
      <c r="N3419" s="1">
        <v>23.75</v>
      </c>
      <c r="O3419" s="1" t="s">
        <v>2580</v>
      </c>
      <c r="P3419" s="1">
        <v>421.73</v>
      </c>
      <c r="Q3419" s="1">
        <v>29.52</v>
      </c>
      <c r="R3419" s="1">
        <v>451.25</v>
      </c>
      <c r="S3419" t="s">
        <v>2584</v>
      </c>
      <c r="T3419" t="str" cm="1">
        <f t="array" ref="T3419">_xlfn.IFS(ISNUMBER(SEARCH("CP02",S3419)),"ราชพฤกษ",ISNUMBER(SEARCH("CP03",S3419)),"บางใหญ่",ISNUMBER(SEARCH("CP04",S3419)),"บางบอน",OR(ISNUMBER(SEARCH("CP",S3419)),ISNUMBER(SEARCH("BTC",D3419))),"340",TRUE,"")</f>
        <v>ราชพฤกษ</v>
      </c>
    </row>
    <row r="3420" spans="1:20" x14ac:dyDescent="0.2">
      <c r="A3420" t="s">
        <v>4832</v>
      </c>
      <c r="B3420" t="s">
        <v>13</v>
      </c>
      <c r="C3420">
        <v>2026</v>
      </c>
      <c r="D3420" t="s">
        <v>3211</v>
      </c>
      <c r="E3420" t="s">
        <v>229</v>
      </c>
      <c r="F3420" t="s">
        <v>230</v>
      </c>
      <c r="G3420" t="s">
        <v>2582</v>
      </c>
      <c r="H3420" t="s">
        <v>2586</v>
      </c>
      <c r="I3420" t="s">
        <v>4871</v>
      </c>
      <c r="J3420" t="s">
        <v>3213</v>
      </c>
      <c r="K3420" t="s">
        <v>3002</v>
      </c>
      <c r="L3420" s="1">
        <v>1</v>
      </c>
      <c r="M3420" s="1">
        <v>300</v>
      </c>
      <c r="N3420" s="1">
        <v>15</v>
      </c>
      <c r="O3420" s="1" t="s">
        <v>2580</v>
      </c>
      <c r="P3420" s="1">
        <v>266.36</v>
      </c>
      <c r="Q3420" s="1">
        <v>18.64</v>
      </c>
      <c r="R3420" s="1">
        <v>285</v>
      </c>
      <c r="S3420" t="s">
        <v>2584</v>
      </c>
      <c r="T3420" t="str" cm="1">
        <f t="array" ref="T3420">_xlfn.IFS(ISNUMBER(SEARCH("CP02",S3420)),"ราชพฤกษ",ISNUMBER(SEARCH("CP03",S3420)),"บางใหญ่",ISNUMBER(SEARCH("CP04",S3420)),"บางบอน",OR(ISNUMBER(SEARCH("CP",S3420)),ISNUMBER(SEARCH("BTC",D3420))),"340",TRUE,"")</f>
        <v>ราชพฤกษ</v>
      </c>
    </row>
    <row r="3421" spans="1:20" x14ac:dyDescent="0.2">
      <c r="A3421" t="s">
        <v>4832</v>
      </c>
      <c r="B3421" t="s">
        <v>13</v>
      </c>
      <c r="C3421">
        <v>2026</v>
      </c>
      <c r="D3421" t="s">
        <v>3211</v>
      </c>
      <c r="E3421" t="s">
        <v>1989</v>
      </c>
      <c r="F3421" t="s">
        <v>1990</v>
      </c>
      <c r="G3421" t="s">
        <v>2582</v>
      </c>
      <c r="H3421" t="s">
        <v>2586</v>
      </c>
      <c r="I3421" t="s">
        <v>4871</v>
      </c>
      <c r="J3421" t="s">
        <v>3213</v>
      </c>
      <c r="K3421" t="s">
        <v>3002</v>
      </c>
      <c r="L3421" s="1">
        <v>2</v>
      </c>
      <c r="M3421" s="1">
        <v>385</v>
      </c>
      <c r="N3421" s="1">
        <v>38.5</v>
      </c>
      <c r="O3421" s="1" t="s">
        <v>2580</v>
      </c>
      <c r="P3421" s="1">
        <v>683.64</v>
      </c>
      <c r="Q3421" s="1">
        <v>47.86</v>
      </c>
      <c r="R3421" s="1">
        <v>731.5</v>
      </c>
      <c r="S3421" t="s">
        <v>2584</v>
      </c>
      <c r="T3421" t="str" cm="1">
        <f t="array" ref="T3421">_xlfn.IFS(ISNUMBER(SEARCH("CP02",S3421)),"ราชพฤกษ",ISNUMBER(SEARCH("CP03",S3421)),"บางใหญ่",ISNUMBER(SEARCH("CP04",S3421)),"บางบอน",OR(ISNUMBER(SEARCH("CP",S3421)),ISNUMBER(SEARCH("BTC",D3421))),"340",TRUE,"")</f>
        <v>ราชพฤกษ</v>
      </c>
    </row>
    <row r="3422" spans="1:20" x14ac:dyDescent="0.2">
      <c r="A3422" t="s">
        <v>4832</v>
      </c>
      <c r="B3422" t="s">
        <v>13</v>
      </c>
      <c r="C3422">
        <v>2026</v>
      </c>
      <c r="D3422" t="s">
        <v>3211</v>
      </c>
      <c r="E3422" t="s">
        <v>503</v>
      </c>
      <c r="F3422" t="s">
        <v>504</v>
      </c>
      <c r="G3422" t="s">
        <v>2582</v>
      </c>
      <c r="H3422" t="s">
        <v>2586</v>
      </c>
      <c r="I3422" t="s">
        <v>4871</v>
      </c>
      <c r="J3422" t="s">
        <v>3213</v>
      </c>
      <c r="K3422" t="s">
        <v>3002</v>
      </c>
      <c r="L3422" s="1">
        <v>3</v>
      </c>
      <c r="M3422" s="1">
        <v>250</v>
      </c>
      <c r="N3422" s="1">
        <v>37.5</v>
      </c>
      <c r="O3422" s="1" t="s">
        <v>2580</v>
      </c>
      <c r="P3422" s="1">
        <v>665.89</v>
      </c>
      <c r="Q3422" s="1">
        <v>46.61</v>
      </c>
      <c r="R3422" s="1">
        <v>712.5</v>
      </c>
      <c r="S3422" t="s">
        <v>2584</v>
      </c>
      <c r="T3422" t="str" cm="1">
        <f t="array" ref="T3422">_xlfn.IFS(ISNUMBER(SEARCH("CP02",S3422)),"ราชพฤกษ",ISNUMBER(SEARCH("CP03",S3422)),"บางใหญ่",ISNUMBER(SEARCH("CP04",S3422)),"บางบอน",OR(ISNUMBER(SEARCH("CP",S3422)),ISNUMBER(SEARCH("BTC",D3422))),"340",TRUE,"")</f>
        <v>ราชพฤกษ</v>
      </c>
    </row>
    <row r="3423" spans="1:20" x14ac:dyDescent="0.2">
      <c r="A3423" t="s">
        <v>4832</v>
      </c>
      <c r="B3423" t="s">
        <v>13</v>
      </c>
      <c r="C3423">
        <v>2026</v>
      </c>
      <c r="D3423" t="s">
        <v>3211</v>
      </c>
      <c r="E3423" t="s">
        <v>1647</v>
      </c>
      <c r="F3423" t="s">
        <v>1648</v>
      </c>
      <c r="G3423" t="s">
        <v>1536</v>
      </c>
      <c r="H3423" t="s">
        <v>2586</v>
      </c>
      <c r="I3423" t="s">
        <v>4871</v>
      </c>
      <c r="J3423" t="s">
        <v>3213</v>
      </c>
      <c r="K3423" t="s">
        <v>3002</v>
      </c>
      <c r="L3423" s="1">
        <v>3</v>
      </c>
      <c r="M3423" s="1">
        <v>480</v>
      </c>
      <c r="N3423" s="1">
        <v>0</v>
      </c>
      <c r="O3423" s="1" t="s">
        <v>2580</v>
      </c>
      <c r="P3423" s="1">
        <v>1345.79</v>
      </c>
      <c r="Q3423" s="1">
        <v>94.21</v>
      </c>
      <c r="R3423" s="1">
        <v>1440</v>
      </c>
      <c r="S3423" t="s">
        <v>2587</v>
      </c>
      <c r="T3423" t="str" cm="1">
        <f t="array" ref="T3423">_xlfn.IFS(ISNUMBER(SEARCH("CP02",S3423)),"ราชพฤกษ",ISNUMBER(SEARCH("CP03",S3423)),"บางใหญ่",ISNUMBER(SEARCH("CP04",S3423)),"บางบอน",OR(ISNUMBER(SEARCH("CP",S3423)),ISNUMBER(SEARCH("BTC",D3423))),"340",TRUE,"")</f>
        <v>ราชพฤกษ</v>
      </c>
    </row>
    <row r="3424" spans="1:20" x14ac:dyDescent="0.2">
      <c r="A3424" t="s">
        <v>4832</v>
      </c>
      <c r="B3424" t="s">
        <v>13</v>
      </c>
      <c r="C3424">
        <v>2026</v>
      </c>
      <c r="D3424" t="s">
        <v>2646</v>
      </c>
      <c r="E3424" t="s">
        <v>525</v>
      </c>
      <c r="F3424" t="s">
        <v>526</v>
      </c>
      <c r="G3424" t="s">
        <v>2582</v>
      </c>
      <c r="H3424" t="s">
        <v>2586</v>
      </c>
      <c r="I3424" t="s">
        <v>4872</v>
      </c>
      <c r="J3424" t="s">
        <v>2648</v>
      </c>
      <c r="K3424" t="s">
        <v>2649</v>
      </c>
      <c r="L3424" s="1">
        <v>1</v>
      </c>
      <c r="M3424" s="1">
        <v>1150</v>
      </c>
      <c r="N3424" s="1">
        <v>60</v>
      </c>
      <c r="O3424" s="1" t="s">
        <v>2580</v>
      </c>
      <c r="P3424" s="1">
        <v>1018.69</v>
      </c>
      <c r="Q3424" s="1">
        <v>71.31</v>
      </c>
      <c r="R3424" s="1">
        <v>1090</v>
      </c>
      <c r="S3424" t="s">
        <v>2605</v>
      </c>
      <c r="T3424" t="str" cm="1">
        <f t="array" ref="T3424">_xlfn.IFS(ISNUMBER(SEARCH("CP02",S3424)),"ราชพฤกษ",ISNUMBER(SEARCH("CP03",S3424)),"บางใหญ่",ISNUMBER(SEARCH("CP04",S3424)),"บางบอน",OR(ISNUMBER(SEARCH("CP",S3424)),ISNUMBER(SEARCH("BTC",D3424))),"340",TRUE,"")</f>
        <v>บางใหญ่</v>
      </c>
    </row>
    <row r="3425" spans="1:20" x14ac:dyDescent="0.2">
      <c r="A3425" t="s">
        <v>4832</v>
      </c>
      <c r="B3425" t="s">
        <v>13</v>
      </c>
      <c r="C3425">
        <v>2026</v>
      </c>
      <c r="D3425" t="s">
        <v>2646</v>
      </c>
      <c r="E3425" t="s">
        <v>523</v>
      </c>
      <c r="F3425" t="s">
        <v>524</v>
      </c>
      <c r="G3425" t="s">
        <v>2582</v>
      </c>
      <c r="H3425" t="s">
        <v>2586</v>
      </c>
      <c r="I3425" t="s">
        <v>4872</v>
      </c>
      <c r="J3425" t="s">
        <v>2648</v>
      </c>
      <c r="K3425" t="s">
        <v>2649</v>
      </c>
      <c r="L3425" s="1">
        <v>1</v>
      </c>
      <c r="M3425" s="1">
        <v>175</v>
      </c>
      <c r="N3425" s="1">
        <v>0</v>
      </c>
      <c r="O3425" s="1" t="s">
        <v>2580</v>
      </c>
      <c r="P3425" s="1">
        <v>0</v>
      </c>
      <c r="Q3425" s="1">
        <v>0</v>
      </c>
      <c r="R3425" s="1">
        <v>0</v>
      </c>
      <c r="S3425" t="s">
        <v>2605</v>
      </c>
      <c r="T3425" t="str" cm="1">
        <f t="array" ref="T3425">_xlfn.IFS(ISNUMBER(SEARCH("CP02",S3425)),"ราชพฤกษ",ISNUMBER(SEARCH("CP03",S3425)),"บางใหญ่",ISNUMBER(SEARCH("CP04",S3425)),"บางบอน",OR(ISNUMBER(SEARCH("CP",S3425)),ISNUMBER(SEARCH("BTC",D3425))),"340",TRUE,"")</f>
        <v>บางใหญ่</v>
      </c>
    </row>
    <row r="3426" spans="1:20" x14ac:dyDescent="0.2">
      <c r="A3426" t="s">
        <v>4832</v>
      </c>
      <c r="B3426" t="s">
        <v>13</v>
      </c>
      <c r="C3426">
        <v>2026</v>
      </c>
      <c r="D3426" t="s">
        <v>2646</v>
      </c>
      <c r="E3426" t="s">
        <v>157</v>
      </c>
      <c r="F3426" t="s">
        <v>158</v>
      </c>
      <c r="G3426" t="s">
        <v>2582</v>
      </c>
      <c r="H3426" t="s">
        <v>2586</v>
      </c>
      <c r="I3426" t="s">
        <v>4872</v>
      </c>
      <c r="J3426" t="s">
        <v>2648</v>
      </c>
      <c r="K3426" t="s">
        <v>2649</v>
      </c>
      <c r="L3426" s="1">
        <v>1</v>
      </c>
      <c r="M3426" s="1">
        <v>330</v>
      </c>
      <c r="N3426" s="1">
        <v>0</v>
      </c>
      <c r="O3426" s="1" t="s">
        <v>2580</v>
      </c>
      <c r="P3426" s="1">
        <v>0</v>
      </c>
      <c r="Q3426" s="1">
        <v>0</v>
      </c>
      <c r="R3426" s="1">
        <v>0</v>
      </c>
      <c r="S3426" t="s">
        <v>2605</v>
      </c>
      <c r="T3426" t="str" cm="1">
        <f t="array" ref="T3426">_xlfn.IFS(ISNUMBER(SEARCH("CP02",S3426)),"ราชพฤกษ",ISNUMBER(SEARCH("CP03",S3426)),"บางใหญ่",ISNUMBER(SEARCH("CP04",S3426)),"บางบอน",OR(ISNUMBER(SEARCH("CP",S3426)),ISNUMBER(SEARCH("BTC",D3426))),"340",TRUE,"")</f>
        <v>บางใหญ่</v>
      </c>
    </row>
    <row r="3427" spans="1:20" x14ac:dyDescent="0.2">
      <c r="A3427" t="s">
        <v>4832</v>
      </c>
      <c r="B3427" t="s">
        <v>13</v>
      </c>
      <c r="C3427">
        <v>2026</v>
      </c>
      <c r="D3427" t="s">
        <v>2646</v>
      </c>
      <c r="E3427" t="s">
        <v>1187</v>
      </c>
      <c r="F3427" t="s">
        <v>1188</v>
      </c>
      <c r="G3427" t="s">
        <v>2582</v>
      </c>
      <c r="H3427" t="s">
        <v>2586</v>
      </c>
      <c r="I3427" t="s">
        <v>4872</v>
      </c>
      <c r="J3427" t="s">
        <v>2648</v>
      </c>
      <c r="K3427" t="s">
        <v>2649</v>
      </c>
      <c r="L3427" s="1">
        <v>1</v>
      </c>
      <c r="M3427" s="1">
        <v>20</v>
      </c>
      <c r="N3427" s="1">
        <v>0</v>
      </c>
      <c r="O3427" s="1" t="s">
        <v>2580</v>
      </c>
      <c r="P3427" s="1">
        <v>18.690000000000001</v>
      </c>
      <c r="Q3427" s="1">
        <v>1.31</v>
      </c>
      <c r="R3427" s="1">
        <v>20</v>
      </c>
      <c r="S3427" t="s">
        <v>2605</v>
      </c>
      <c r="T3427" t="str" cm="1">
        <f t="array" ref="T3427">_xlfn.IFS(ISNUMBER(SEARCH("CP02",S3427)),"ราชพฤกษ",ISNUMBER(SEARCH("CP03",S3427)),"บางใหญ่",ISNUMBER(SEARCH("CP04",S3427)),"บางบอน",OR(ISNUMBER(SEARCH("CP",S3427)),ISNUMBER(SEARCH("BTC",D3427))),"340",TRUE,"")</f>
        <v>บางใหญ่</v>
      </c>
    </row>
    <row r="3428" spans="1:20" x14ac:dyDescent="0.2">
      <c r="A3428" t="s">
        <v>4832</v>
      </c>
      <c r="B3428" t="s">
        <v>13</v>
      </c>
      <c r="C3428">
        <v>2026</v>
      </c>
      <c r="D3428" t="s">
        <v>2646</v>
      </c>
      <c r="E3428" t="s">
        <v>525</v>
      </c>
      <c r="F3428" t="s">
        <v>526</v>
      </c>
      <c r="G3428" t="s">
        <v>2582</v>
      </c>
      <c r="H3428" t="s">
        <v>2586</v>
      </c>
      <c r="I3428" t="s">
        <v>4873</v>
      </c>
      <c r="J3428" t="s">
        <v>2648</v>
      </c>
      <c r="K3428" t="s">
        <v>2893</v>
      </c>
      <c r="L3428" s="1">
        <v>1</v>
      </c>
      <c r="M3428" s="1">
        <v>1150</v>
      </c>
      <c r="N3428" s="1">
        <v>60</v>
      </c>
      <c r="O3428" s="1" t="s">
        <v>2580</v>
      </c>
      <c r="P3428" s="1">
        <v>1018.69</v>
      </c>
      <c r="Q3428" s="1">
        <v>71.31</v>
      </c>
      <c r="R3428" s="1">
        <v>1090</v>
      </c>
      <c r="S3428" t="s">
        <v>2605</v>
      </c>
      <c r="T3428" t="str" cm="1">
        <f t="array" ref="T3428">_xlfn.IFS(ISNUMBER(SEARCH("CP02",S3428)),"ราชพฤกษ",ISNUMBER(SEARCH("CP03",S3428)),"บางใหญ่",ISNUMBER(SEARCH("CP04",S3428)),"บางบอน",OR(ISNUMBER(SEARCH("CP",S3428)),ISNUMBER(SEARCH("BTC",D3428))),"340",TRUE,"")</f>
        <v>บางใหญ่</v>
      </c>
    </row>
    <row r="3429" spans="1:20" x14ac:dyDescent="0.2">
      <c r="A3429" t="s">
        <v>4832</v>
      </c>
      <c r="B3429" t="s">
        <v>13</v>
      </c>
      <c r="C3429">
        <v>2026</v>
      </c>
      <c r="D3429" t="s">
        <v>2646</v>
      </c>
      <c r="E3429" t="s">
        <v>523</v>
      </c>
      <c r="F3429" t="s">
        <v>524</v>
      </c>
      <c r="G3429" t="s">
        <v>2582</v>
      </c>
      <c r="H3429" t="s">
        <v>2586</v>
      </c>
      <c r="I3429" t="s">
        <v>4873</v>
      </c>
      <c r="J3429" t="s">
        <v>2648</v>
      </c>
      <c r="K3429" t="s">
        <v>2893</v>
      </c>
      <c r="L3429" s="1">
        <v>1</v>
      </c>
      <c r="M3429" s="1">
        <v>175</v>
      </c>
      <c r="N3429" s="1">
        <v>0</v>
      </c>
      <c r="O3429" s="1" t="s">
        <v>2580</v>
      </c>
      <c r="P3429" s="1">
        <v>0</v>
      </c>
      <c r="Q3429" s="1">
        <v>0</v>
      </c>
      <c r="R3429" s="1">
        <v>0</v>
      </c>
      <c r="S3429" t="s">
        <v>2605</v>
      </c>
      <c r="T3429" t="str" cm="1">
        <f t="array" ref="T3429">_xlfn.IFS(ISNUMBER(SEARCH("CP02",S3429)),"ราชพฤกษ",ISNUMBER(SEARCH("CP03",S3429)),"บางใหญ่",ISNUMBER(SEARCH("CP04",S3429)),"บางบอน",OR(ISNUMBER(SEARCH("CP",S3429)),ISNUMBER(SEARCH("BTC",D3429))),"340",TRUE,"")</f>
        <v>บางใหญ่</v>
      </c>
    </row>
    <row r="3430" spans="1:20" x14ac:dyDescent="0.2">
      <c r="A3430" t="s">
        <v>4832</v>
      </c>
      <c r="B3430" t="s">
        <v>13</v>
      </c>
      <c r="C3430">
        <v>2026</v>
      </c>
      <c r="D3430" t="s">
        <v>2646</v>
      </c>
      <c r="E3430" t="s">
        <v>157</v>
      </c>
      <c r="F3430" t="s">
        <v>158</v>
      </c>
      <c r="G3430" t="s">
        <v>2582</v>
      </c>
      <c r="H3430" t="s">
        <v>2586</v>
      </c>
      <c r="I3430" t="s">
        <v>4873</v>
      </c>
      <c r="J3430" t="s">
        <v>2648</v>
      </c>
      <c r="K3430" t="s">
        <v>2893</v>
      </c>
      <c r="L3430" s="1">
        <v>1</v>
      </c>
      <c r="M3430" s="1">
        <v>330</v>
      </c>
      <c r="N3430" s="1">
        <v>0</v>
      </c>
      <c r="O3430" s="1" t="s">
        <v>2580</v>
      </c>
      <c r="P3430" s="1">
        <v>0</v>
      </c>
      <c r="Q3430" s="1">
        <v>0</v>
      </c>
      <c r="R3430" s="1">
        <v>0</v>
      </c>
      <c r="S3430" t="s">
        <v>2605</v>
      </c>
      <c r="T3430" t="str" cm="1">
        <f t="array" ref="T3430">_xlfn.IFS(ISNUMBER(SEARCH("CP02",S3430)),"ราชพฤกษ",ISNUMBER(SEARCH("CP03",S3430)),"บางใหญ่",ISNUMBER(SEARCH("CP04",S3430)),"บางบอน",OR(ISNUMBER(SEARCH("CP",S3430)),ISNUMBER(SEARCH("BTC",D3430))),"340",TRUE,"")</f>
        <v>บางใหญ่</v>
      </c>
    </row>
    <row r="3431" spans="1:20" x14ac:dyDescent="0.2">
      <c r="A3431" t="s">
        <v>4832</v>
      </c>
      <c r="B3431" t="s">
        <v>13</v>
      </c>
      <c r="C3431">
        <v>2026</v>
      </c>
      <c r="D3431" t="s">
        <v>2646</v>
      </c>
      <c r="E3431" t="s">
        <v>1187</v>
      </c>
      <c r="F3431" t="s">
        <v>1188</v>
      </c>
      <c r="G3431" t="s">
        <v>2582</v>
      </c>
      <c r="H3431" t="s">
        <v>2586</v>
      </c>
      <c r="I3431" t="s">
        <v>4873</v>
      </c>
      <c r="J3431" t="s">
        <v>2648</v>
      </c>
      <c r="K3431" t="s">
        <v>2893</v>
      </c>
      <c r="L3431" s="1">
        <v>1</v>
      </c>
      <c r="M3431" s="1">
        <v>20</v>
      </c>
      <c r="N3431" s="1">
        <v>0</v>
      </c>
      <c r="O3431" s="1" t="s">
        <v>2580</v>
      </c>
      <c r="P3431" s="1">
        <v>18.690000000000001</v>
      </c>
      <c r="Q3431" s="1">
        <v>1.31</v>
      </c>
      <c r="R3431" s="1">
        <v>20</v>
      </c>
      <c r="S3431" t="s">
        <v>2605</v>
      </c>
      <c r="T3431" t="str" cm="1">
        <f t="array" ref="T3431">_xlfn.IFS(ISNUMBER(SEARCH("CP02",S3431)),"ราชพฤกษ",ISNUMBER(SEARCH("CP03",S3431)),"บางใหญ่",ISNUMBER(SEARCH("CP04",S3431)),"บางบอน",OR(ISNUMBER(SEARCH("CP",S3431)),ISNUMBER(SEARCH("BTC",D3431))),"340",TRUE,"")</f>
        <v>บางใหญ่</v>
      </c>
    </row>
    <row r="3432" spans="1:20" x14ac:dyDescent="0.2">
      <c r="A3432" t="s">
        <v>4832</v>
      </c>
      <c r="B3432" t="s">
        <v>13</v>
      </c>
      <c r="C3432">
        <v>2026</v>
      </c>
      <c r="D3432" t="s">
        <v>2646</v>
      </c>
      <c r="E3432" t="s">
        <v>525</v>
      </c>
      <c r="F3432" t="s">
        <v>526</v>
      </c>
      <c r="G3432" t="s">
        <v>2582</v>
      </c>
      <c r="H3432" t="s">
        <v>2586</v>
      </c>
      <c r="I3432" t="s">
        <v>4874</v>
      </c>
      <c r="J3432" t="s">
        <v>2648</v>
      </c>
      <c r="K3432" t="s">
        <v>2649</v>
      </c>
      <c r="L3432" s="1">
        <v>1</v>
      </c>
      <c r="M3432" s="1">
        <v>1150</v>
      </c>
      <c r="N3432" s="1">
        <v>60</v>
      </c>
      <c r="O3432" s="1" t="s">
        <v>2580</v>
      </c>
      <c r="P3432" s="1">
        <v>1018.69</v>
      </c>
      <c r="Q3432" s="1">
        <v>71.31</v>
      </c>
      <c r="R3432" s="1">
        <v>1090</v>
      </c>
      <c r="S3432" t="s">
        <v>2605</v>
      </c>
      <c r="T3432" t="str" cm="1">
        <f t="array" ref="T3432">_xlfn.IFS(ISNUMBER(SEARCH("CP02",S3432)),"ราชพฤกษ",ISNUMBER(SEARCH("CP03",S3432)),"บางใหญ่",ISNUMBER(SEARCH("CP04",S3432)),"บางบอน",OR(ISNUMBER(SEARCH("CP",S3432)),ISNUMBER(SEARCH("BTC",D3432))),"340",TRUE,"")</f>
        <v>บางใหญ่</v>
      </c>
    </row>
    <row r="3433" spans="1:20" x14ac:dyDescent="0.2">
      <c r="A3433" t="s">
        <v>4832</v>
      </c>
      <c r="B3433" t="s">
        <v>13</v>
      </c>
      <c r="C3433">
        <v>2026</v>
      </c>
      <c r="D3433" t="s">
        <v>2646</v>
      </c>
      <c r="E3433" t="s">
        <v>523</v>
      </c>
      <c r="F3433" t="s">
        <v>524</v>
      </c>
      <c r="G3433" t="s">
        <v>2582</v>
      </c>
      <c r="H3433" t="s">
        <v>2586</v>
      </c>
      <c r="I3433" t="s">
        <v>4874</v>
      </c>
      <c r="J3433" t="s">
        <v>2648</v>
      </c>
      <c r="K3433" t="s">
        <v>2649</v>
      </c>
      <c r="L3433" s="1">
        <v>1</v>
      </c>
      <c r="M3433" s="1">
        <v>175</v>
      </c>
      <c r="N3433" s="1">
        <v>0</v>
      </c>
      <c r="O3433" s="1" t="s">
        <v>2580</v>
      </c>
      <c r="P3433" s="1">
        <v>0</v>
      </c>
      <c r="Q3433" s="1">
        <v>0</v>
      </c>
      <c r="R3433" s="1">
        <v>0</v>
      </c>
      <c r="S3433" t="s">
        <v>2605</v>
      </c>
      <c r="T3433" t="str" cm="1">
        <f t="array" ref="T3433">_xlfn.IFS(ISNUMBER(SEARCH("CP02",S3433)),"ราชพฤกษ",ISNUMBER(SEARCH("CP03",S3433)),"บางใหญ่",ISNUMBER(SEARCH("CP04",S3433)),"บางบอน",OR(ISNUMBER(SEARCH("CP",S3433)),ISNUMBER(SEARCH("BTC",D3433))),"340",TRUE,"")</f>
        <v>บางใหญ่</v>
      </c>
    </row>
    <row r="3434" spans="1:20" x14ac:dyDescent="0.2">
      <c r="A3434" t="s">
        <v>4832</v>
      </c>
      <c r="B3434" t="s">
        <v>13</v>
      </c>
      <c r="C3434">
        <v>2026</v>
      </c>
      <c r="D3434" t="s">
        <v>2646</v>
      </c>
      <c r="E3434" t="s">
        <v>157</v>
      </c>
      <c r="F3434" t="s">
        <v>158</v>
      </c>
      <c r="G3434" t="s">
        <v>2582</v>
      </c>
      <c r="H3434" t="s">
        <v>2586</v>
      </c>
      <c r="I3434" t="s">
        <v>4874</v>
      </c>
      <c r="J3434" t="s">
        <v>2648</v>
      </c>
      <c r="K3434" t="s">
        <v>2649</v>
      </c>
      <c r="L3434" s="1">
        <v>1</v>
      </c>
      <c r="M3434" s="1">
        <v>330</v>
      </c>
      <c r="N3434" s="1">
        <v>0</v>
      </c>
      <c r="O3434" s="1" t="s">
        <v>2580</v>
      </c>
      <c r="P3434" s="1">
        <v>0</v>
      </c>
      <c r="Q3434" s="1">
        <v>0</v>
      </c>
      <c r="R3434" s="1">
        <v>0</v>
      </c>
      <c r="S3434" t="s">
        <v>2605</v>
      </c>
      <c r="T3434" t="str" cm="1">
        <f t="array" ref="T3434">_xlfn.IFS(ISNUMBER(SEARCH("CP02",S3434)),"ราชพฤกษ",ISNUMBER(SEARCH("CP03",S3434)),"บางใหญ่",ISNUMBER(SEARCH("CP04",S3434)),"บางบอน",OR(ISNUMBER(SEARCH("CP",S3434)),ISNUMBER(SEARCH("BTC",D3434))),"340",TRUE,"")</f>
        <v>บางใหญ่</v>
      </c>
    </row>
    <row r="3435" spans="1:20" x14ac:dyDescent="0.2">
      <c r="A3435" t="s">
        <v>4832</v>
      </c>
      <c r="B3435" t="s">
        <v>13</v>
      </c>
      <c r="C3435">
        <v>2026</v>
      </c>
      <c r="D3435" t="s">
        <v>2646</v>
      </c>
      <c r="E3435" t="s">
        <v>1187</v>
      </c>
      <c r="F3435" t="s">
        <v>1188</v>
      </c>
      <c r="G3435" t="s">
        <v>2582</v>
      </c>
      <c r="H3435" t="s">
        <v>2586</v>
      </c>
      <c r="I3435" t="s">
        <v>4874</v>
      </c>
      <c r="J3435" t="s">
        <v>2648</v>
      </c>
      <c r="K3435" t="s">
        <v>2649</v>
      </c>
      <c r="L3435" s="1">
        <v>1</v>
      </c>
      <c r="M3435" s="1">
        <v>20</v>
      </c>
      <c r="N3435" s="1">
        <v>0</v>
      </c>
      <c r="O3435" s="1" t="s">
        <v>2580</v>
      </c>
      <c r="P3435" s="1">
        <v>18.690000000000001</v>
      </c>
      <c r="Q3435" s="1">
        <v>1.31</v>
      </c>
      <c r="R3435" s="1">
        <v>20</v>
      </c>
      <c r="S3435" t="s">
        <v>2605</v>
      </c>
      <c r="T3435" t="str" cm="1">
        <f t="array" ref="T3435">_xlfn.IFS(ISNUMBER(SEARCH("CP02",S3435)),"ราชพฤกษ",ISNUMBER(SEARCH("CP03",S3435)),"บางใหญ่",ISNUMBER(SEARCH("CP04",S3435)),"บางบอน",OR(ISNUMBER(SEARCH("CP",S3435)),ISNUMBER(SEARCH("BTC",D3435))),"340",TRUE,"")</f>
        <v>บางใหญ่</v>
      </c>
    </row>
    <row r="3436" spans="1:20" x14ac:dyDescent="0.2">
      <c r="A3436" t="s">
        <v>4832</v>
      </c>
      <c r="B3436" t="s">
        <v>13</v>
      </c>
      <c r="C3436">
        <v>2026</v>
      </c>
      <c r="D3436" t="s">
        <v>2646</v>
      </c>
      <c r="E3436" t="s">
        <v>465</v>
      </c>
      <c r="F3436" t="s">
        <v>466</v>
      </c>
      <c r="G3436" t="s">
        <v>2811</v>
      </c>
      <c r="H3436" t="s">
        <v>2586</v>
      </c>
      <c r="I3436" t="s">
        <v>4874</v>
      </c>
      <c r="J3436" t="s">
        <v>2648</v>
      </c>
      <c r="K3436" t="s">
        <v>2649</v>
      </c>
      <c r="L3436" s="1">
        <v>4</v>
      </c>
      <c r="M3436" s="1">
        <v>130</v>
      </c>
      <c r="N3436" s="1">
        <v>0</v>
      </c>
      <c r="O3436" s="1" t="s">
        <v>2580</v>
      </c>
      <c r="P3436" s="1">
        <v>485.98</v>
      </c>
      <c r="Q3436" s="1">
        <v>34.020000000000003</v>
      </c>
      <c r="R3436" s="1">
        <v>520</v>
      </c>
      <c r="S3436" t="s">
        <v>2605</v>
      </c>
      <c r="T3436" t="str" cm="1">
        <f t="array" ref="T3436">_xlfn.IFS(ISNUMBER(SEARCH("CP02",S3436)),"ราชพฤกษ",ISNUMBER(SEARCH("CP03",S3436)),"บางใหญ่",ISNUMBER(SEARCH("CP04",S3436)),"บางบอน",OR(ISNUMBER(SEARCH("CP",S3436)),ISNUMBER(SEARCH("BTC",D3436))),"340",TRUE,"")</f>
        <v>บางใหญ่</v>
      </c>
    </row>
    <row r="3437" spans="1:20" x14ac:dyDescent="0.2">
      <c r="A3437" t="s">
        <v>4832</v>
      </c>
      <c r="B3437" t="s">
        <v>13</v>
      </c>
      <c r="C3437">
        <v>2026</v>
      </c>
      <c r="D3437" t="s">
        <v>2646</v>
      </c>
      <c r="E3437" t="s">
        <v>571</v>
      </c>
      <c r="F3437" t="s">
        <v>572</v>
      </c>
      <c r="G3437" t="s">
        <v>2811</v>
      </c>
      <c r="H3437" t="s">
        <v>2586</v>
      </c>
      <c r="I3437" t="s">
        <v>4874</v>
      </c>
      <c r="J3437" t="s">
        <v>2648</v>
      </c>
      <c r="K3437" t="s">
        <v>2649</v>
      </c>
      <c r="L3437" s="1">
        <v>3</v>
      </c>
      <c r="M3437" s="1">
        <v>180</v>
      </c>
      <c r="N3437" s="1">
        <v>0</v>
      </c>
      <c r="O3437" s="1" t="s">
        <v>2580</v>
      </c>
      <c r="P3437" s="1">
        <v>504.67</v>
      </c>
      <c r="Q3437" s="1">
        <v>35.33</v>
      </c>
      <c r="R3437" s="1">
        <v>540</v>
      </c>
      <c r="S3437" t="s">
        <v>2605</v>
      </c>
      <c r="T3437" t="str" cm="1">
        <f t="array" ref="T3437">_xlfn.IFS(ISNUMBER(SEARCH("CP02",S3437)),"ราชพฤกษ",ISNUMBER(SEARCH("CP03",S3437)),"บางใหญ่",ISNUMBER(SEARCH("CP04",S3437)),"บางบอน",OR(ISNUMBER(SEARCH("CP",S3437)),ISNUMBER(SEARCH("BTC",D3437))),"340",TRUE,"")</f>
        <v>บางใหญ่</v>
      </c>
    </row>
    <row r="3438" spans="1:20" x14ac:dyDescent="0.2">
      <c r="A3438" t="s">
        <v>4832</v>
      </c>
      <c r="B3438" t="s">
        <v>13</v>
      </c>
      <c r="C3438">
        <v>2026</v>
      </c>
      <c r="D3438" t="s">
        <v>2646</v>
      </c>
      <c r="E3438" t="s">
        <v>575</v>
      </c>
      <c r="F3438" t="s">
        <v>576</v>
      </c>
      <c r="G3438" t="s">
        <v>2582</v>
      </c>
      <c r="H3438" t="s">
        <v>2586</v>
      </c>
      <c r="I3438" t="s">
        <v>4874</v>
      </c>
      <c r="J3438" t="s">
        <v>2648</v>
      </c>
      <c r="K3438" t="s">
        <v>2649</v>
      </c>
      <c r="L3438" s="1">
        <v>2</v>
      </c>
      <c r="M3438" s="1">
        <v>520</v>
      </c>
      <c r="N3438" s="1">
        <v>0</v>
      </c>
      <c r="O3438" s="1" t="s">
        <v>2580</v>
      </c>
      <c r="P3438" s="1">
        <v>971.96</v>
      </c>
      <c r="Q3438" s="1">
        <v>68.040000000000006</v>
      </c>
      <c r="R3438" s="1">
        <v>1040</v>
      </c>
      <c r="S3438" t="s">
        <v>2605</v>
      </c>
      <c r="T3438" t="str" cm="1">
        <f t="array" ref="T3438">_xlfn.IFS(ISNUMBER(SEARCH("CP02",S3438)),"ราชพฤกษ",ISNUMBER(SEARCH("CP03",S3438)),"บางใหญ่",ISNUMBER(SEARCH("CP04",S3438)),"บางบอน",OR(ISNUMBER(SEARCH("CP",S3438)),ISNUMBER(SEARCH("BTC",D3438))),"340",TRUE,"")</f>
        <v>บางใหญ่</v>
      </c>
    </row>
    <row r="3439" spans="1:20" x14ac:dyDescent="0.2">
      <c r="A3439" t="s">
        <v>4832</v>
      </c>
      <c r="B3439" t="s">
        <v>13</v>
      </c>
      <c r="C3439">
        <v>2026</v>
      </c>
      <c r="D3439" t="s">
        <v>2646</v>
      </c>
      <c r="E3439" t="s">
        <v>1613</v>
      </c>
      <c r="F3439" t="s">
        <v>1614</v>
      </c>
      <c r="G3439" t="s">
        <v>1536</v>
      </c>
      <c r="H3439" t="s">
        <v>2586</v>
      </c>
      <c r="I3439" t="s">
        <v>4875</v>
      </c>
      <c r="J3439" t="s">
        <v>2648</v>
      </c>
      <c r="K3439" t="s">
        <v>2893</v>
      </c>
      <c r="L3439" s="1">
        <v>1</v>
      </c>
      <c r="M3439" s="1">
        <v>300</v>
      </c>
      <c r="N3439" s="1">
        <v>0</v>
      </c>
      <c r="O3439" s="1" t="s">
        <v>2580</v>
      </c>
      <c r="P3439" s="1">
        <v>280.37</v>
      </c>
      <c r="Q3439" s="1">
        <v>19.63</v>
      </c>
      <c r="R3439" s="1">
        <v>300</v>
      </c>
      <c r="S3439" t="s">
        <v>2606</v>
      </c>
      <c r="T3439" t="str" cm="1">
        <f t="array" ref="T3439">_xlfn.IFS(ISNUMBER(SEARCH("CP02",S3439)),"ราชพฤกษ",ISNUMBER(SEARCH("CP03",S3439)),"บางใหญ่",ISNUMBER(SEARCH("CP04",S3439)),"บางบอน",OR(ISNUMBER(SEARCH("CP",S3439)),ISNUMBER(SEARCH("BTC",D3439))),"340",TRUE,"")</f>
        <v>บางใหญ่</v>
      </c>
    </row>
    <row r="3440" spans="1:20" x14ac:dyDescent="0.2">
      <c r="A3440" t="s">
        <v>4832</v>
      </c>
      <c r="B3440" t="s">
        <v>13</v>
      </c>
      <c r="C3440">
        <v>2026</v>
      </c>
      <c r="D3440" t="s">
        <v>2646</v>
      </c>
      <c r="E3440" t="s">
        <v>1619</v>
      </c>
      <c r="F3440" t="s">
        <v>1620</v>
      </c>
      <c r="G3440" t="s">
        <v>1536</v>
      </c>
      <c r="H3440" t="s">
        <v>2586</v>
      </c>
      <c r="I3440" t="s">
        <v>4875</v>
      </c>
      <c r="J3440" t="s">
        <v>2648</v>
      </c>
      <c r="K3440" t="s">
        <v>2893</v>
      </c>
      <c r="L3440" s="1">
        <v>1</v>
      </c>
      <c r="M3440" s="1">
        <v>200</v>
      </c>
      <c r="N3440" s="1">
        <v>0</v>
      </c>
      <c r="O3440" s="1" t="s">
        <v>2580</v>
      </c>
      <c r="P3440" s="1">
        <v>186.92</v>
      </c>
      <c r="Q3440" s="1">
        <v>13.08</v>
      </c>
      <c r="R3440" s="1">
        <v>200</v>
      </c>
      <c r="S3440" t="s">
        <v>2606</v>
      </c>
      <c r="T3440" t="str" cm="1">
        <f t="array" ref="T3440">_xlfn.IFS(ISNUMBER(SEARCH("CP02",S3440)),"ราชพฤกษ",ISNUMBER(SEARCH("CP03",S3440)),"บางใหญ่",ISNUMBER(SEARCH("CP04",S3440)),"บางบอน",OR(ISNUMBER(SEARCH("CP",S3440)),ISNUMBER(SEARCH("BTC",D3440))),"340",TRUE,"")</f>
        <v>บางใหญ่</v>
      </c>
    </row>
    <row r="3441" spans="1:20" x14ac:dyDescent="0.2">
      <c r="A3441" t="s">
        <v>4832</v>
      </c>
      <c r="B3441" t="s">
        <v>13</v>
      </c>
      <c r="C3441">
        <v>2026</v>
      </c>
      <c r="D3441" t="s">
        <v>2646</v>
      </c>
      <c r="E3441" t="s">
        <v>1621</v>
      </c>
      <c r="F3441" t="s">
        <v>1622</v>
      </c>
      <c r="G3441" t="s">
        <v>1536</v>
      </c>
      <c r="H3441" t="s">
        <v>2586</v>
      </c>
      <c r="I3441" t="s">
        <v>4875</v>
      </c>
      <c r="J3441" t="s">
        <v>2648</v>
      </c>
      <c r="K3441" t="s">
        <v>2893</v>
      </c>
      <c r="L3441" s="1">
        <v>1</v>
      </c>
      <c r="M3441" s="1">
        <v>250</v>
      </c>
      <c r="N3441" s="1">
        <v>0</v>
      </c>
      <c r="O3441" s="1" t="s">
        <v>2580</v>
      </c>
      <c r="P3441" s="1">
        <v>233.64</v>
      </c>
      <c r="Q3441" s="1">
        <v>16.36</v>
      </c>
      <c r="R3441" s="1">
        <v>250</v>
      </c>
      <c r="S3441" t="s">
        <v>2606</v>
      </c>
      <c r="T3441" t="str" cm="1">
        <f t="array" ref="T3441">_xlfn.IFS(ISNUMBER(SEARCH("CP02",S3441)),"ราชพฤกษ",ISNUMBER(SEARCH("CP03",S3441)),"บางใหญ่",ISNUMBER(SEARCH("CP04",S3441)),"บางบอน",OR(ISNUMBER(SEARCH("CP",S3441)),ISNUMBER(SEARCH("BTC",D3441))),"340",TRUE,"")</f>
        <v>บางใหญ่</v>
      </c>
    </row>
    <row r="3442" spans="1:20" x14ac:dyDescent="0.2">
      <c r="A3442" t="s">
        <v>4876</v>
      </c>
      <c r="B3442" t="s">
        <v>13</v>
      </c>
      <c r="C3442">
        <v>2026</v>
      </c>
      <c r="D3442" t="s">
        <v>4877</v>
      </c>
      <c r="E3442" t="s">
        <v>2479</v>
      </c>
      <c r="F3442" t="s">
        <v>2480</v>
      </c>
      <c r="G3442" t="s">
        <v>2632</v>
      </c>
      <c r="H3442" t="s">
        <v>2586</v>
      </c>
      <c r="I3442" t="s">
        <v>4878</v>
      </c>
      <c r="J3442" t="s">
        <v>4879</v>
      </c>
      <c r="K3442" t="s">
        <v>2579</v>
      </c>
      <c r="L3442" s="1">
        <v>1</v>
      </c>
      <c r="M3442" s="1">
        <v>2390</v>
      </c>
      <c r="N3442" s="1">
        <v>119.5</v>
      </c>
      <c r="O3442" s="1" t="s">
        <v>2580</v>
      </c>
      <c r="P3442" s="1">
        <v>2121.96</v>
      </c>
      <c r="Q3442" s="1">
        <v>148.54</v>
      </c>
      <c r="R3442" s="1">
        <v>2270.5</v>
      </c>
      <c r="S3442" t="s">
        <v>2584</v>
      </c>
      <c r="T3442" t="str" cm="1">
        <f t="array" ref="T3442">_xlfn.IFS(ISNUMBER(SEARCH("CP02",S3442)),"ราชพฤกษ",ISNUMBER(SEARCH("CP03",S3442)),"บางใหญ่",ISNUMBER(SEARCH("CP04",S3442)),"บางบอน",OR(ISNUMBER(SEARCH("CP",S3442)),ISNUMBER(SEARCH("BTC",D3442))),"340",TRUE,"")</f>
        <v>ราชพฤกษ</v>
      </c>
    </row>
    <row r="3443" spans="1:20" x14ac:dyDescent="0.2">
      <c r="A3443" t="s">
        <v>4876</v>
      </c>
      <c r="B3443" t="s">
        <v>13</v>
      </c>
      <c r="C3443">
        <v>2026</v>
      </c>
      <c r="D3443" t="s">
        <v>4877</v>
      </c>
      <c r="E3443" t="s">
        <v>2477</v>
      </c>
      <c r="F3443" t="s">
        <v>2478</v>
      </c>
      <c r="G3443" t="s">
        <v>2632</v>
      </c>
      <c r="H3443" t="s">
        <v>2586</v>
      </c>
      <c r="I3443" t="s">
        <v>4878</v>
      </c>
      <c r="J3443" t="s">
        <v>4879</v>
      </c>
      <c r="K3443" t="s">
        <v>2579</v>
      </c>
      <c r="L3443" s="1">
        <v>1</v>
      </c>
      <c r="M3443" s="1">
        <v>2200</v>
      </c>
      <c r="N3443" s="1">
        <v>110</v>
      </c>
      <c r="O3443" s="1" t="s">
        <v>2580</v>
      </c>
      <c r="P3443" s="1">
        <v>1953.27</v>
      </c>
      <c r="Q3443" s="1">
        <v>136.72999999999999</v>
      </c>
      <c r="R3443" s="1">
        <v>2090</v>
      </c>
      <c r="S3443" t="s">
        <v>2584</v>
      </c>
      <c r="T3443" t="str" cm="1">
        <f t="array" ref="T3443">_xlfn.IFS(ISNUMBER(SEARCH("CP02",S3443)),"ราชพฤกษ",ISNUMBER(SEARCH("CP03",S3443)),"บางใหญ่",ISNUMBER(SEARCH("CP04",S3443)),"บางบอน",OR(ISNUMBER(SEARCH("CP",S3443)),ISNUMBER(SEARCH("BTC",D3443))),"340",TRUE,"")</f>
        <v>ราชพฤกษ</v>
      </c>
    </row>
    <row r="3444" spans="1:20" x14ac:dyDescent="0.2">
      <c r="A3444" t="s">
        <v>4876</v>
      </c>
      <c r="B3444" t="s">
        <v>13</v>
      </c>
      <c r="C3444">
        <v>2026</v>
      </c>
      <c r="D3444" t="s">
        <v>4877</v>
      </c>
      <c r="E3444" t="s">
        <v>2285</v>
      </c>
      <c r="F3444" t="s">
        <v>2286</v>
      </c>
      <c r="G3444" t="s">
        <v>2632</v>
      </c>
      <c r="H3444" t="s">
        <v>2586</v>
      </c>
      <c r="I3444" t="s">
        <v>4878</v>
      </c>
      <c r="J3444" t="s">
        <v>4879</v>
      </c>
      <c r="K3444" t="s">
        <v>2579</v>
      </c>
      <c r="L3444" s="1">
        <v>1</v>
      </c>
      <c r="M3444" s="1">
        <v>2390</v>
      </c>
      <c r="N3444" s="1">
        <v>119.5</v>
      </c>
      <c r="O3444" s="1" t="s">
        <v>2580</v>
      </c>
      <c r="P3444" s="1">
        <v>2121.96</v>
      </c>
      <c r="Q3444" s="1">
        <v>148.54</v>
      </c>
      <c r="R3444" s="1">
        <v>2270.5</v>
      </c>
      <c r="S3444" t="s">
        <v>2584</v>
      </c>
      <c r="T3444" t="str" cm="1">
        <f t="array" ref="T3444">_xlfn.IFS(ISNUMBER(SEARCH("CP02",S3444)),"ราชพฤกษ",ISNUMBER(SEARCH("CP03",S3444)),"บางใหญ่",ISNUMBER(SEARCH("CP04",S3444)),"บางบอน",OR(ISNUMBER(SEARCH("CP",S3444)),ISNUMBER(SEARCH("BTC",D3444))),"340",TRUE,"")</f>
        <v>ราชพฤกษ</v>
      </c>
    </row>
    <row r="3445" spans="1:20" x14ac:dyDescent="0.2">
      <c r="A3445" t="s">
        <v>4876</v>
      </c>
      <c r="B3445" t="s">
        <v>13</v>
      </c>
      <c r="C3445">
        <v>2026</v>
      </c>
      <c r="D3445" t="s">
        <v>4877</v>
      </c>
      <c r="E3445" t="s">
        <v>2287</v>
      </c>
      <c r="F3445" t="s">
        <v>2288</v>
      </c>
      <c r="G3445" t="s">
        <v>2632</v>
      </c>
      <c r="H3445" t="s">
        <v>2586</v>
      </c>
      <c r="I3445" t="s">
        <v>4878</v>
      </c>
      <c r="J3445" t="s">
        <v>4879</v>
      </c>
      <c r="K3445" t="s">
        <v>2579</v>
      </c>
      <c r="L3445" s="1">
        <v>3</v>
      </c>
      <c r="M3445" s="1">
        <v>690</v>
      </c>
      <c r="N3445" s="1">
        <v>103.5</v>
      </c>
      <c r="O3445" s="1" t="s">
        <v>2580</v>
      </c>
      <c r="P3445" s="1">
        <v>1837.85</v>
      </c>
      <c r="Q3445" s="1">
        <v>128.65</v>
      </c>
      <c r="R3445" s="1">
        <v>1966.5</v>
      </c>
      <c r="S3445" t="s">
        <v>2584</v>
      </c>
      <c r="T3445" t="str" cm="1">
        <f t="array" ref="T3445">_xlfn.IFS(ISNUMBER(SEARCH("CP02",S3445)),"ราชพฤกษ",ISNUMBER(SEARCH("CP03",S3445)),"บางใหญ่",ISNUMBER(SEARCH("CP04",S3445)),"บางบอน",OR(ISNUMBER(SEARCH("CP",S3445)),ISNUMBER(SEARCH("BTC",D3445))),"340",TRUE,"")</f>
        <v>ราชพฤกษ</v>
      </c>
    </row>
    <row r="3446" spans="1:20" x14ac:dyDescent="0.2">
      <c r="A3446" t="s">
        <v>4876</v>
      </c>
      <c r="B3446" t="s">
        <v>13</v>
      </c>
      <c r="C3446">
        <v>2026</v>
      </c>
      <c r="D3446" t="s">
        <v>4877</v>
      </c>
      <c r="E3446" t="s">
        <v>1783</v>
      </c>
      <c r="F3446" t="s">
        <v>1784</v>
      </c>
      <c r="G3446" t="s">
        <v>2632</v>
      </c>
      <c r="H3446" t="s">
        <v>2586</v>
      </c>
      <c r="I3446" t="s">
        <v>4878</v>
      </c>
      <c r="J3446" t="s">
        <v>4879</v>
      </c>
      <c r="K3446" t="s">
        <v>2579</v>
      </c>
      <c r="L3446" s="1">
        <v>1</v>
      </c>
      <c r="M3446" s="1">
        <v>1890</v>
      </c>
      <c r="N3446" s="1">
        <v>94.5</v>
      </c>
      <c r="O3446" s="1" t="s">
        <v>2580</v>
      </c>
      <c r="P3446" s="1">
        <v>1678.04</v>
      </c>
      <c r="Q3446" s="1">
        <v>117.46</v>
      </c>
      <c r="R3446" s="1">
        <v>1795.5</v>
      </c>
      <c r="S3446" t="s">
        <v>2584</v>
      </c>
      <c r="T3446" t="str" cm="1">
        <f t="array" ref="T3446">_xlfn.IFS(ISNUMBER(SEARCH("CP02",S3446)),"ราชพฤกษ",ISNUMBER(SEARCH("CP03",S3446)),"บางใหญ่",ISNUMBER(SEARCH("CP04",S3446)),"บางบอน",OR(ISNUMBER(SEARCH("CP",S3446)),ISNUMBER(SEARCH("BTC",D3446))),"340",TRUE,"")</f>
        <v>ราชพฤกษ</v>
      </c>
    </row>
    <row r="3447" spans="1:20" x14ac:dyDescent="0.2">
      <c r="A3447" t="s">
        <v>4876</v>
      </c>
      <c r="B3447" t="s">
        <v>13</v>
      </c>
      <c r="C3447">
        <v>2026</v>
      </c>
      <c r="D3447" t="s">
        <v>4877</v>
      </c>
      <c r="E3447" t="s">
        <v>1647</v>
      </c>
      <c r="F3447" t="s">
        <v>1648</v>
      </c>
      <c r="G3447" t="s">
        <v>1536</v>
      </c>
      <c r="H3447" t="s">
        <v>2586</v>
      </c>
      <c r="I3447" t="s">
        <v>4878</v>
      </c>
      <c r="J3447" t="s">
        <v>4879</v>
      </c>
      <c r="K3447" t="s">
        <v>2579</v>
      </c>
      <c r="L3447" s="1">
        <v>4</v>
      </c>
      <c r="M3447" s="1">
        <v>480</v>
      </c>
      <c r="N3447" s="1">
        <v>0</v>
      </c>
      <c r="O3447" s="1" t="s">
        <v>2580</v>
      </c>
      <c r="P3447" s="1">
        <v>1794.39</v>
      </c>
      <c r="Q3447" s="1">
        <v>125.61</v>
      </c>
      <c r="R3447" s="1">
        <v>1920</v>
      </c>
      <c r="S3447" t="s">
        <v>2587</v>
      </c>
      <c r="T3447" t="str" cm="1">
        <f t="array" ref="T3447">_xlfn.IFS(ISNUMBER(SEARCH("CP02",S3447)),"ราชพฤกษ",ISNUMBER(SEARCH("CP03",S3447)),"บางใหญ่",ISNUMBER(SEARCH("CP04",S3447)),"บางบอน",OR(ISNUMBER(SEARCH("CP",S3447)),ISNUMBER(SEARCH("BTC",D3447))),"340",TRUE,"")</f>
        <v>ราชพฤกษ</v>
      </c>
    </row>
    <row r="3448" spans="1:20" x14ac:dyDescent="0.2">
      <c r="A3448" t="s">
        <v>4876</v>
      </c>
      <c r="B3448" t="s">
        <v>13</v>
      </c>
      <c r="C3448">
        <v>2026</v>
      </c>
      <c r="D3448" t="s">
        <v>4877</v>
      </c>
      <c r="E3448" t="s">
        <v>1945</v>
      </c>
      <c r="F3448" t="s">
        <v>1946</v>
      </c>
      <c r="G3448" t="s">
        <v>2582</v>
      </c>
      <c r="H3448" t="s">
        <v>2586</v>
      </c>
      <c r="I3448" t="s">
        <v>4878</v>
      </c>
      <c r="J3448" t="s">
        <v>4879</v>
      </c>
      <c r="K3448" t="s">
        <v>2579</v>
      </c>
      <c r="L3448" s="1">
        <v>1</v>
      </c>
      <c r="M3448" s="1">
        <v>250</v>
      </c>
      <c r="N3448" s="1">
        <v>0</v>
      </c>
      <c r="O3448" s="1" t="s">
        <v>2580</v>
      </c>
      <c r="P3448" s="1">
        <v>233.64</v>
      </c>
      <c r="Q3448" s="1">
        <v>16.36</v>
      </c>
      <c r="R3448" s="1">
        <v>250</v>
      </c>
      <c r="S3448" t="s">
        <v>2584</v>
      </c>
      <c r="T3448" t="str" cm="1">
        <f t="array" ref="T3448">_xlfn.IFS(ISNUMBER(SEARCH("CP02",S3448)),"ราชพฤกษ",ISNUMBER(SEARCH("CP03",S3448)),"บางใหญ่",ISNUMBER(SEARCH("CP04",S3448)),"บางบอน",OR(ISNUMBER(SEARCH("CP",S3448)),ISNUMBER(SEARCH("BTC",D3448))),"340",TRUE,"")</f>
        <v>ราชพฤกษ</v>
      </c>
    </row>
    <row r="3449" spans="1:20" x14ac:dyDescent="0.2">
      <c r="A3449" t="s">
        <v>4876</v>
      </c>
      <c r="B3449" t="s">
        <v>13</v>
      </c>
      <c r="C3449">
        <v>2026</v>
      </c>
      <c r="D3449" t="s">
        <v>4880</v>
      </c>
      <c r="E3449" t="s">
        <v>895</v>
      </c>
      <c r="F3449" t="s">
        <v>896</v>
      </c>
      <c r="G3449" t="s">
        <v>2595</v>
      </c>
      <c r="H3449" t="s">
        <v>2596</v>
      </c>
      <c r="I3449" t="s">
        <v>4881</v>
      </c>
      <c r="J3449" t="s">
        <v>4882</v>
      </c>
      <c r="K3449" t="s">
        <v>2579</v>
      </c>
      <c r="L3449" s="1">
        <v>4</v>
      </c>
      <c r="M3449" s="1">
        <v>6890</v>
      </c>
      <c r="N3449" s="1">
        <v>2000</v>
      </c>
      <c r="O3449" s="1" t="s">
        <v>2580</v>
      </c>
      <c r="P3449" s="1">
        <v>23887.85</v>
      </c>
      <c r="Q3449" s="1">
        <v>1672.15</v>
      </c>
      <c r="R3449" s="1">
        <v>25560</v>
      </c>
      <c r="S3449" t="s">
        <v>4795</v>
      </c>
      <c r="T3449" t="str" cm="1">
        <f t="array" ref="T3449">_xlfn.IFS(ISNUMBER(SEARCH("CP02",S3449)),"ราชพฤกษ",ISNUMBER(SEARCH("CP03",S3449)),"บางใหญ่",ISNUMBER(SEARCH("CP04",S3449)),"บางบอน",OR(ISNUMBER(SEARCH("CP",S3449)),ISNUMBER(SEARCH("BTC",D3449))),"340",TRUE,"")</f>
        <v>ราชพฤกษ</v>
      </c>
    </row>
    <row r="3450" spans="1:20" x14ac:dyDescent="0.2">
      <c r="A3450" t="s">
        <v>4876</v>
      </c>
      <c r="B3450" t="s">
        <v>13</v>
      </c>
      <c r="C3450">
        <v>2026</v>
      </c>
      <c r="D3450" t="s">
        <v>4880</v>
      </c>
      <c r="E3450" t="s">
        <v>1091</v>
      </c>
      <c r="F3450" t="s">
        <v>1092</v>
      </c>
      <c r="G3450" t="s">
        <v>2582</v>
      </c>
      <c r="H3450" t="s">
        <v>2583</v>
      </c>
      <c r="I3450" t="s">
        <v>4881</v>
      </c>
      <c r="J3450" t="s">
        <v>4882</v>
      </c>
      <c r="K3450" t="s">
        <v>2579</v>
      </c>
      <c r="L3450" s="1">
        <v>1</v>
      </c>
      <c r="M3450" s="1">
        <v>60</v>
      </c>
      <c r="N3450" s="1">
        <v>0</v>
      </c>
      <c r="O3450" s="1" t="s">
        <v>2580</v>
      </c>
      <c r="P3450" s="1">
        <v>0</v>
      </c>
      <c r="Q3450" s="1">
        <v>0</v>
      </c>
      <c r="R3450" s="1">
        <v>0</v>
      </c>
      <c r="S3450" t="s">
        <v>2584</v>
      </c>
      <c r="T3450" t="str" cm="1">
        <f t="array" ref="T3450">_xlfn.IFS(ISNUMBER(SEARCH("CP02",S3450)),"ราชพฤกษ",ISNUMBER(SEARCH("CP03",S3450)),"บางใหญ่",ISNUMBER(SEARCH("CP04",S3450)),"บางบอน",OR(ISNUMBER(SEARCH("CP",S3450)),ISNUMBER(SEARCH("BTC",D3450))),"340",TRUE,"")</f>
        <v>ราชพฤกษ</v>
      </c>
    </row>
    <row r="3451" spans="1:20" x14ac:dyDescent="0.2">
      <c r="A3451" t="s">
        <v>4876</v>
      </c>
      <c r="B3451" t="s">
        <v>13</v>
      </c>
      <c r="C3451">
        <v>2026</v>
      </c>
      <c r="D3451" t="s">
        <v>4880</v>
      </c>
      <c r="E3451" t="s">
        <v>1553</v>
      </c>
      <c r="F3451" t="s">
        <v>1554</v>
      </c>
      <c r="G3451" t="s">
        <v>2585</v>
      </c>
      <c r="H3451" t="s">
        <v>2586</v>
      </c>
      <c r="I3451" t="s">
        <v>4881</v>
      </c>
      <c r="J3451" t="s">
        <v>4882</v>
      </c>
      <c r="K3451" t="s">
        <v>2579</v>
      </c>
      <c r="L3451" s="1">
        <v>4</v>
      </c>
      <c r="M3451" s="1">
        <v>120</v>
      </c>
      <c r="N3451" s="1">
        <v>0</v>
      </c>
      <c r="O3451" s="1" t="s">
        <v>2580</v>
      </c>
      <c r="P3451" s="1">
        <v>0</v>
      </c>
      <c r="Q3451" s="1">
        <v>0</v>
      </c>
      <c r="R3451" s="1">
        <v>0</v>
      </c>
      <c r="S3451" t="s">
        <v>2587</v>
      </c>
      <c r="T3451" t="str" cm="1">
        <f t="array" ref="T3451">_xlfn.IFS(ISNUMBER(SEARCH("CP02",S3451)),"ราชพฤกษ",ISNUMBER(SEARCH("CP03",S3451)),"บางใหญ่",ISNUMBER(SEARCH("CP04",S3451)),"บางบอน",OR(ISNUMBER(SEARCH("CP",S3451)),ISNUMBER(SEARCH("BTC",D3451))),"340",TRUE,"")</f>
        <v>ราชพฤกษ</v>
      </c>
    </row>
    <row r="3452" spans="1:20" x14ac:dyDescent="0.2">
      <c r="A3452" t="s">
        <v>4876</v>
      </c>
      <c r="B3452" t="s">
        <v>13</v>
      </c>
      <c r="C3452">
        <v>2026</v>
      </c>
      <c r="D3452" t="s">
        <v>4880</v>
      </c>
      <c r="E3452" t="s">
        <v>1547</v>
      </c>
      <c r="F3452" t="s">
        <v>1548</v>
      </c>
      <c r="G3452" t="s">
        <v>2588</v>
      </c>
      <c r="H3452" t="s">
        <v>2586</v>
      </c>
      <c r="I3452" t="s">
        <v>4881</v>
      </c>
      <c r="J3452" t="s">
        <v>4882</v>
      </c>
      <c r="K3452" t="s">
        <v>2579</v>
      </c>
      <c r="L3452" s="1">
        <v>1</v>
      </c>
      <c r="M3452" s="1">
        <v>400</v>
      </c>
      <c r="N3452" s="1">
        <v>0</v>
      </c>
      <c r="O3452" s="1" t="s">
        <v>2580</v>
      </c>
      <c r="P3452" s="1">
        <v>0</v>
      </c>
      <c r="Q3452" s="1">
        <v>0</v>
      </c>
      <c r="R3452" s="1">
        <v>0</v>
      </c>
      <c r="S3452" t="s">
        <v>2587</v>
      </c>
      <c r="T3452" t="str" cm="1">
        <f t="array" ref="T3452">_xlfn.IFS(ISNUMBER(SEARCH("CP02",S3452)),"ราชพฤกษ",ISNUMBER(SEARCH("CP03",S3452)),"บางใหญ่",ISNUMBER(SEARCH("CP04",S3452)),"บางบอน",OR(ISNUMBER(SEARCH("CP",S3452)),ISNUMBER(SEARCH("BTC",D3452))),"340",TRUE,"")</f>
        <v>ราชพฤกษ</v>
      </c>
    </row>
    <row r="3453" spans="1:20" x14ac:dyDescent="0.2">
      <c r="A3453" t="s">
        <v>4876</v>
      </c>
      <c r="B3453" t="s">
        <v>13</v>
      </c>
      <c r="C3453">
        <v>2026</v>
      </c>
      <c r="D3453" t="s">
        <v>4880</v>
      </c>
      <c r="E3453" t="s">
        <v>2197</v>
      </c>
      <c r="F3453" t="s">
        <v>2198</v>
      </c>
      <c r="G3453" t="s">
        <v>2589</v>
      </c>
      <c r="H3453" t="s">
        <v>2596</v>
      </c>
      <c r="I3453" t="s">
        <v>4881</v>
      </c>
      <c r="J3453" t="s">
        <v>4882</v>
      </c>
      <c r="K3453" t="s">
        <v>2579</v>
      </c>
      <c r="L3453" s="1">
        <v>1</v>
      </c>
      <c r="M3453" s="1">
        <v>1</v>
      </c>
      <c r="N3453" s="1">
        <v>0</v>
      </c>
      <c r="O3453" s="1" t="s">
        <v>2580</v>
      </c>
      <c r="P3453" s="1">
        <v>0</v>
      </c>
      <c r="Q3453" s="1">
        <v>0</v>
      </c>
      <c r="R3453" s="1">
        <v>0</v>
      </c>
      <c r="S3453" t="s">
        <v>2587</v>
      </c>
      <c r="T3453" t="str" cm="1">
        <f t="array" ref="T3453">_xlfn.IFS(ISNUMBER(SEARCH("CP02",S3453)),"ราชพฤกษ",ISNUMBER(SEARCH("CP03",S3453)),"บางใหญ่",ISNUMBER(SEARCH("CP04",S3453)),"บางบอน",OR(ISNUMBER(SEARCH("CP",S3453)),ISNUMBER(SEARCH("BTC",D3453))),"340",TRUE,"")</f>
        <v>ราชพฤกษ</v>
      </c>
    </row>
    <row r="3454" spans="1:20" x14ac:dyDescent="0.2">
      <c r="A3454" t="s">
        <v>4876</v>
      </c>
      <c r="B3454" t="s">
        <v>13</v>
      </c>
      <c r="C3454">
        <v>2026</v>
      </c>
      <c r="D3454" t="s">
        <v>4883</v>
      </c>
      <c r="E3454" t="s">
        <v>565</v>
      </c>
      <c r="F3454" t="s">
        <v>566</v>
      </c>
      <c r="G3454" t="s">
        <v>2582</v>
      </c>
      <c r="H3454" t="s">
        <v>2586</v>
      </c>
      <c r="I3454" t="s">
        <v>4884</v>
      </c>
      <c r="J3454" t="s">
        <v>4885</v>
      </c>
      <c r="K3454" t="s">
        <v>2603</v>
      </c>
      <c r="L3454" s="1">
        <v>1</v>
      </c>
      <c r="M3454" s="1">
        <v>1650</v>
      </c>
      <c r="N3454" s="1">
        <v>0</v>
      </c>
      <c r="O3454" s="1" t="s">
        <v>2580</v>
      </c>
      <c r="P3454" s="1">
        <v>1542.06</v>
      </c>
      <c r="Q3454" s="1">
        <v>107.94</v>
      </c>
      <c r="R3454" s="1">
        <v>1650</v>
      </c>
      <c r="S3454" t="s">
        <v>2605</v>
      </c>
      <c r="T3454" t="str" cm="1">
        <f t="array" ref="T3454">_xlfn.IFS(ISNUMBER(SEARCH("CP02",S3454)),"ราชพฤกษ",ISNUMBER(SEARCH("CP03",S3454)),"บางใหญ่",ISNUMBER(SEARCH("CP04",S3454)),"บางบอน",OR(ISNUMBER(SEARCH("CP",S3454)),ISNUMBER(SEARCH("BTC",D3454))),"340",TRUE,"")</f>
        <v>บางใหญ่</v>
      </c>
    </row>
    <row r="3455" spans="1:20" x14ac:dyDescent="0.2">
      <c r="A3455" t="s">
        <v>4876</v>
      </c>
      <c r="B3455" t="s">
        <v>13</v>
      </c>
      <c r="C3455">
        <v>2026</v>
      </c>
      <c r="D3455" t="s">
        <v>4883</v>
      </c>
      <c r="E3455" t="s">
        <v>111</v>
      </c>
      <c r="F3455" t="s">
        <v>112</v>
      </c>
      <c r="G3455" t="s">
        <v>2582</v>
      </c>
      <c r="H3455" t="s">
        <v>2586</v>
      </c>
      <c r="I3455" t="s">
        <v>4884</v>
      </c>
      <c r="J3455" t="s">
        <v>4885</v>
      </c>
      <c r="K3455" t="s">
        <v>2603</v>
      </c>
      <c r="L3455" s="1">
        <v>1</v>
      </c>
      <c r="M3455" s="1">
        <v>220</v>
      </c>
      <c r="N3455" s="1">
        <v>0</v>
      </c>
      <c r="O3455" s="1" t="s">
        <v>2580</v>
      </c>
      <c r="P3455" s="1">
        <v>205.61</v>
      </c>
      <c r="Q3455" s="1">
        <v>14.39</v>
      </c>
      <c r="R3455" s="1">
        <v>220</v>
      </c>
      <c r="S3455" t="s">
        <v>2605</v>
      </c>
      <c r="T3455" t="str" cm="1">
        <f t="array" ref="T3455">_xlfn.IFS(ISNUMBER(SEARCH("CP02",S3455)),"ราชพฤกษ",ISNUMBER(SEARCH("CP03",S3455)),"บางใหญ่",ISNUMBER(SEARCH("CP04",S3455)),"บางบอน",OR(ISNUMBER(SEARCH("CP",S3455)),ISNUMBER(SEARCH("BTC",D3455))),"340",TRUE,"")</f>
        <v>บางใหญ่</v>
      </c>
    </row>
    <row r="3456" spans="1:20" x14ac:dyDescent="0.2">
      <c r="A3456" t="s">
        <v>4876</v>
      </c>
      <c r="B3456" t="s">
        <v>13</v>
      </c>
      <c r="C3456">
        <v>2026</v>
      </c>
      <c r="D3456" t="s">
        <v>4883</v>
      </c>
      <c r="E3456" t="s">
        <v>1187</v>
      </c>
      <c r="F3456" t="s">
        <v>1188</v>
      </c>
      <c r="G3456" t="s">
        <v>2582</v>
      </c>
      <c r="H3456" t="s">
        <v>2586</v>
      </c>
      <c r="I3456" t="s">
        <v>4884</v>
      </c>
      <c r="J3456" t="s">
        <v>4885</v>
      </c>
      <c r="K3456" t="s">
        <v>2603</v>
      </c>
      <c r="L3456" s="1">
        <v>1</v>
      </c>
      <c r="M3456" s="1">
        <v>20</v>
      </c>
      <c r="N3456" s="1">
        <v>0</v>
      </c>
      <c r="O3456" s="1" t="s">
        <v>2580</v>
      </c>
      <c r="P3456" s="1">
        <v>18.690000000000001</v>
      </c>
      <c r="Q3456" s="1">
        <v>1.31</v>
      </c>
      <c r="R3456" s="1">
        <v>20</v>
      </c>
      <c r="S3456" t="s">
        <v>2605</v>
      </c>
      <c r="T3456" t="str" cm="1">
        <f t="array" ref="T3456">_xlfn.IFS(ISNUMBER(SEARCH("CP02",S3456)),"ราชพฤกษ",ISNUMBER(SEARCH("CP03",S3456)),"บางใหญ่",ISNUMBER(SEARCH("CP04",S3456)),"บางบอน",OR(ISNUMBER(SEARCH("CP",S3456)),ISNUMBER(SEARCH("BTC",D3456))),"340",TRUE,"")</f>
        <v>บางใหญ่</v>
      </c>
    </row>
    <row r="3457" spans="1:20" x14ac:dyDescent="0.2">
      <c r="A3457" t="s">
        <v>4876</v>
      </c>
      <c r="B3457" t="s">
        <v>13</v>
      </c>
      <c r="C3457">
        <v>2026</v>
      </c>
      <c r="D3457" t="s">
        <v>4883</v>
      </c>
      <c r="E3457" t="s">
        <v>1563</v>
      </c>
      <c r="F3457" t="s">
        <v>1564</v>
      </c>
      <c r="G3457" t="s">
        <v>2585</v>
      </c>
      <c r="H3457" t="s">
        <v>2586</v>
      </c>
      <c r="I3457" t="s">
        <v>4884</v>
      </c>
      <c r="J3457" t="s">
        <v>4885</v>
      </c>
      <c r="K3457" t="s">
        <v>2603</v>
      </c>
      <c r="L3457" s="1">
        <v>1</v>
      </c>
      <c r="M3457" s="1">
        <v>160</v>
      </c>
      <c r="N3457" s="1">
        <v>0</v>
      </c>
      <c r="O3457" s="1" t="s">
        <v>2580</v>
      </c>
      <c r="P3457" s="1">
        <v>0</v>
      </c>
      <c r="Q3457" s="1">
        <v>0</v>
      </c>
      <c r="R3457" s="1">
        <v>0</v>
      </c>
      <c r="S3457" t="s">
        <v>2606</v>
      </c>
      <c r="T3457" t="str" cm="1">
        <f t="array" ref="T3457">_xlfn.IFS(ISNUMBER(SEARCH("CP02",S3457)),"ราชพฤกษ",ISNUMBER(SEARCH("CP03",S3457)),"บางใหญ่",ISNUMBER(SEARCH("CP04",S3457)),"บางบอน",OR(ISNUMBER(SEARCH("CP",S3457)),ISNUMBER(SEARCH("BTC",D3457))),"340",TRUE,"")</f>
        <v>บางใหญ่</v>
      </c>
    </row>
    <row r="3458" spans="1:20" x14ac:dyDescent="0.2">
      <c r="A3458" t="s">
        <v>4876</v>
      </c>
      <c r="B3458" t="s">
        <v>13</v>
      </c>
      <c r="C3458">
        <v>2026</v>
      </c>
      <c r="D3458" t="s">
        <v>4883</v>
      </c>
      <c r="E3458" t="s">
        <v>1553</v>
      </c>
      <c r="F3458" t="s">
        <v>1554</v>
      </c>
      <c r="G3458" t="s">
        <v>2585</v>
      </c>
      <c r="H3458" t="s">
        <v>2586</v>
      </c>
      <c r="I3458" t="s">
        <v>4884</v>
      </c>
      <c r="J3458" t="s">
        <v>4885</v>
      </c>
      <c r="K3458" t="s">
        <v>2603</v>
      </c>
      <c r="L3458" s="1">
        <v>4</v>
      </c>
      <c r="M3458" s="1">
        <v>120</v>
      </c>
      <c r="N3458" s="1">
        <v>0</v>
      </c>
      <c r="O3458" s="1" t="s">
        <v>2580</v>
      </c>
      <c r="P3458" s="1">
        <v>448.6</v>
      </c>
      <c r="Q3458" s="1">
        <v>31.4</v>
      </c>
      <c r="R3458" s="1">
        <v>480</v>
      </c>
      <c r="S3458" t="s">
        <v>2606</v>
      </c>
      <c r="T3458" t="str" cm="1">
        <f t="array" ref="T3458">_xlfn.IFS(ISNUMBER(SEARCH("CP02",S3458)),"ราชพฤกษ",ISNUMBER(SEARCH("CP03",S3458)),"บางใหญ่",ISNUMBER(SEARCH("CP04",S3458)),"บางบอน",OR(ISNUMBER(SEARCH("CP",S3458)),ISNUMBER(SEARCH("BTC",D3458))),"340",TRUE,"")</f>
        <v>บางใหญ่</v>
      </c>
    </row>
    <row r="3459" spans="1:20" x14ac:dyDescent="0.2">
      <c r="A3459" t="s">
        <v>4876</v>
      </c>
      <c r="B3459" t="s">
        <v>13</v>
      </c>
      <c r="C3459">
        <v>2026</v>
      </c>
      <c r="D3459" t="s">
        <v>4886</v>
      </c>
      <c r="E3459" t="s">
        <v>477</v>
      </c>
      <c r="F3459" t="s">
        <v>478</v>
      </c>
      <c r="G3459" t="s">
        <v>2582</v>
      </c>
      <c r="H3459" t="s">
        <v>2586</v>
      </c>
      <c r="I3459" t="s">
        <v>4887</v>
      </c>
      <c r="J3459" t="s">
        <v>4888</v>
      </c>
      <c r="K3459" t="s">
        <v>2630</v>
      </c>
      <c r="L3459" s="1">
        <v>1</v>
      </c>
      <c r="M3459" s="1">
        <v>2460</v>
      </c>
      <c r="N3459" s="1">
        <v>0</v>
      </c>
      <c r="O3459" s="1" t="s">
        <v>2580</v>
      </c>
      <c r="P3459" s="1">
        <v>2299.0700000000002</v>
      </c>
      <c r="Q3459" s="1">
        <v>160.93</v>
      </c>
      <c r="R3459" s="1">
        <v>2460</v>
      </c>
      <c r="S3459" t="s">
        <v>2605</v>
      </c>
      <c r="T3459" t="str" cm="1">
        <f t="array" ref="T3459">_xlfn.IFS(ISNUMBER(SEARCH("CP02",S3459)),"ราชพฤกษ",ISNUMBER(SEARCH("CP03",S3459)),"บางใหญ่",ISNUMBER(SEARCH("CP04",S3459)),"บางบอน",OR(ISNUMBER(SEARCH("CP",S3459)),ISNUMBER(SEARCH("BTC",D3459))),"340",TRUE,"")</f>
        <v>บางใหญ่</v>
      </c>
    </row>
    <row r="3460" spans="1:20" x14ac:dyDescent="0.2">
      <c r="A3460" t="s">
        <v>4876</v>
      </c>
      <c r="B3460" t="s">
        <v>13</v>
      </c>
      <c r="C3460">
        <v>2026</v>
      </c>
      <c r="D3460" t="s">
        <v>4886</v>
      </c>
      <c r="E3460" t="s">
        <v>475</v>
      </c>
      <c r="F3460" t="s">
        <v>476</v>
      </c>
      <c r="G3460" t="s">
        <v>2582</v>
      </c>
      <c r="H3460" t="s">
        <v>2586</v>
      </c>
      <c r="I3460" t="s">
        <v>4887</v>
      </c>
      <c r="J3460" t="s">
        <v>4888</v>
      </c>
      <c r="K3460" t="s">
        <v>2630</v>
      </c>
      <c r="L3460" s="1">
        <v>1</v>
      </c>
      <c r="M3460" s="1">
        <v>620</v>
      </c>
      <c r="N3460" s="1">
        <v>0</v>
      </c>
      <c r="O3460" s="1" t="s">
        <v>2580</v>
      </c>
      <c r="P3460" s="1">
        <v>0</v>
      </c>
      <c r="Q3460" s="1">
        <v>0</v>
      </c>
      <c r="R3460" s="1">
        <v>0</v>
      </c>
      <c r="S3460" t="s">
        <v>2605</v>
      </c>
      <c r="T3460" t="str" cm="1">
        <f t="array" ref="T3460">_xlfn.IFS(ISNUMBER(SEARCH("CP02",S3460)),"ราชพฤกษ",ISNUMBER(SEARCH("CP03",S3460)),"บางใหญ่",ISNUMBER(SEARCH("CP04",S3460)),"บางบอน",OR(ISNUMBER(SEARCH("CP",S3460)),ISNUMBER(SEARCH("BTC",D3460))),"340",TRUE,"")</f>
        <v>บางใหญ่</v>
      </c>
    </row>
    <row r="3461" spans="1:20" x14ac:dyDescent="0.2">
      <c r="A3461" t="s">
        <v>4876</v>
      </c>
      <c r="B3461" t="s">
        <v>13</v>
      </c>
      <c r="C3461">
        <v>2026</v>
      </c>
      <c r="D3461" t="s">
        <v>4886</v>
      </c>
      <c r="E3461" t="s">
        <v>1345</v>
      </c>
      <c r="F3461" t="s">
        <v>1346</v>
      </c>
      <c r="G3461" t="s">
        <v>2582</v>
      </c>
      <c r="H3461" t="s">
        <v>2586</v>
      </c>
      <c r="I3461" t="s">
        <v>4887</v>
      </c>
      <c r="J3461" t="s">
        <v>4888</v>
      </c>
      <c r="K3461" t="s">
        <v>2630</v>
      </c>
      <c r="L3461" s="1">
        <v>1</v>
      </c>
      <c r="M3461" s="1">
        <v>250</v>
      </c>
      <c r="N3461" s="1">
        <v>0</v>
      </c>
      <c r="O3461" s="1" t="s">
        <v>2580</v>
      </c>
      <c r="P3461" s="1">
        <v>233.64</v>
      </c>
      <c r="Q3461" s="1">
        <v>16.36</v>
      </c>
      <c r="R3461" s="1">
        <v>250</v>
      </c>
      <c r="S3461" t="s">
        <v>2605</v>
      </c>
      <c r="T3461" t="str" cm="1">
        <f t="array" ref="T3461">_xlfn.IFS(ISNUMBER(SEARCH("CP02",S3461)),"ราชพฤกษ",ISNUMBER(SEARCH("CP03",S3461)),"บางใหญ่",ISNUMBER(SEARCH("CP04",S3461)),"บางบอน",OR(ISNUMBER(SEARCH("CP",S3461)),ISNUMBER(SEARCH("BTC",D3461))),"340",TRUE,"")</f>
        <v>บางใหญ่</v>
      </c>
    </row>
    <row r="3462" spans="1:20" x14ac:dyDescent="0.2">
      <c r="A3462" t="s">
        <v>4876</v>
      </c>
      <c r="B3462" t="s">
        <v>13</v>
      </c>
      <c r="C3462">
        <v>2026</v>
      </c>
      <c r="D3462" t="s">
        <v>4886</v>
      </c>
      <c r="E3462" t="s">
        <v>1185</v>
      </c>
      <c r="F3462" t="s">
        <v>1186</v>
      </c>
      <c r="G3462" t="s">
        <v>2582</v>
      </c>
      <c r="H3462" t="s">
        <v>2586</v>
      </c>
      <c r="I3462" t="s">
        <v>4887</v>
      </c>
      <c r="J3462" t="s">
        <v>4888</v>
      </c>
      <c r="K3462" t="s">
        <v>2630</v>
      </c>
      <c r="L3462" s="1">
        <v>1</v>
      </c>
      <c r="M3462" s="1">
        <v>20</v>
      </c>
      <c r="N3462" s="1">
        <v>0</v>
      </c>
      <c r="O3462" s="1" t="s">
        <v>2580</v>
      </c>
      <c r="P3462" s="1">
        <v>18.690000000000001</v>
      </c>
      <c r="Q3462" s="1">
        <v>1.31</v>
      </c>
      <c r="R3462" s="1">
        <v>20</v>
      </c>
      <c r="S3462" t="s">
        <v>2605</v>
      </c>
      <c r="T3462" t="str" cm="1">
        <f t="array" ref="T3462">_xlfn.IFS(ISNUMBER(SEARCH("CP02",S3462)),"ราชพฤกษ",ISNUMBER(SEARCH("CP03",S3462)),"บางใหญ่",ISNUMBER(SEARCH("CP04",S3462)),"บางบอน",OR(ISNUMBER(SEARCH("CP",S3462)),ISNUMBER(SEARCH("BTC",D3462))),"340",TRUE,"")</f>
        <v>บางใหญ่</v>
      </c>
    </row>
    <row r="3463" spans="1:20" x14ac:dyDescent="0.2">
      <c r="A3463" t="s">
        <v>4876</v>
      </c>
      <c r="B3463" t="s">
        <v>13</v>
      </c>
      <c r="C3463">
        <v>2026</v>
      </c>
      <c r="D3463" t="s">
        <v>4889</v>
      </c>
      <c r="E3463" t="s">
        <v>525</v>
      </c>
      <c r="F3463" t="s">
        <v>526</v>
      </c>
      <c r="G3463" t="s">
        <v>2582</v>
      </c>
      <c r="H3463" t="s">
        <v>2586</v>
      </c>
      <c r="I3463" t="s">
        <v>4890</v>
      </c>
      <c r="J3463" t="s">
        <v>4891</v>
      </c>
      <c r="K3463" t="s">
        <v>2603</v>
      </c>
      <c r="L3463" s="1">
        <v>1</v>
      </c>
      <c r="M3463" s="1">
        <v>1150</v>
      </c>
      <c r="N3463" s="1">
        <v>0</v>
      </c>
      <c r="O3463" s="1" t="s">
        <v>2580</v>
      </c>
      <c r="P3463" s="1">
        <v>1074.77</v>
      </c>
      <c r="Q3463" s="1">
        <v>75.23</v>
      </c>
      <c r="R3463" s="1">
        <v>1150</v>
      </c>
      <c r="S3463" t="s">
        <v>2605</v>
      </c>
      <c r="T3463" t="str" cm="1">
        <f t="array" ref="T3463">_xlfn.IFS(ISNUMBER(SEARCH("CP02",S3463)),"ราชพฤกษ",ISNUMBER(SEARCH("CP03",S3463)),"บางใหญ่",ISNUMBER(SEARCH("CP04",S3463)),"บางบอน",OR(ISNUMBER(SEARCH("CP",S3463)),ISNUMBER(SEARCH("BTC",D3463))),"340",TRUE,"")</f>
        <v>บางใหญ่</v>
      </c>
    </row>
    <row r="3464" spans="1:20" x14ac:dyDescent="0.2">
      <c r="A3464" t="s">
        <v>4876</v>
      </c>
      <c r="B3464" t="s">
        <v>13</v>
      </c>
      <c r="C3464">
        <v>2026</v>
      </c>
      <c r="D3464" t="s">
        <v>4889</v>
      </c>
      <c r="E3464" t="s">
        <v>523</v>
      </c>
      <c r="F3464" t="s">
        <v>524</v>
      </c>
      <c r="G3464" t="s">
        <v>2582</v>
      </c>
      <c r="H3464" t="s">
        <v>2586</v>
      </c>
      <c r="I3464" t="s">
        <v>4890</v>
      </c>
      <c r="J3464" t="s">
        <v>4891</v>
      </c>
      <c r="K3464" t="s">
        <v>2603</v>
      </c>
      <c r="L3464" s="1">
        <v>1</v>
      </c>
      <c r="M3464" s="1">
        <v>175</v>
      </c>
      <c r="N3464" s="1">
        <v>0</v>
      </c>
      <c r="O3464" s="1" t="s">
        <v>2580</v>
      </c>
      <c r="P3464" s="1">
        <v>0</v>
      </c>
      <c r="Q3464" s="1">
        <v>0</v>
      </c>
      <c r="R3464" s="1">
        <v>0</v>
      </c>
      <c r="S3464" t="s">
        <v>2605</v>
      </c>
      <c r="T3464" t="str" cm="1">
        <f t="array" ref="T3464">_xlfn.IFS(ISNUMBER(SEARCH("CP02",S3464)),"ราชพฤกษ",ISNUMBER(SEARCH("CP03",S3464)),"บางใหญ่",ISNUMBER(SEARCH("CP04",S3464)),"บางบอน",OR(ISNUMBER(SEARCH("CP",S3464)),ISNUMBER(SEARCH("BTC",D3464))),"340",TRUE,"")</f>
        <v>บางใหญ่</v>
      </c>
    </row>
    <row r="3465" spans="1:20" x14ac:dyDescent="0.2">
      <c r="A3465" t="s">
        <v>4876</v>
      </c>
      <c r="B3465" t="s">
        <v>13</v>
      </c>
      <c r="C3465">
        <v>2026</v>
      </c>
      <c r="D3465" t="s">
        <v>4889</v>
      </c>
      <c r="E3465" t="s">
        <v>155</v>
      </c>
      <c r="F3465" t="s">
        <v>156</v>
      </c>
      <c r="G3465" t="s">
        <v>2582</v>
      </c>
      <c r="H3465" t="s">
        <v>2586</v>
      </c>
      <c r="I3465" t="s">
        <v>4890</v>
      </c>
      <c r="J3465" t="s">
        <v>4891</v>
      </c>
      <c r="K3465" t="s">
        <v>2603</v>
      </c>
      <c r="L3465" s="1">
        <v>1</v>
      </c>
      <c r="M3465" s="1">
        <v>240</v>
      </c>
      <c r="N3465" s="1">
        <v>0</v>
      </c>
      <c r="O3465" s="1" t="s">
        <v>2580</v>
      </c>
      <c r="P3465" s="1">
        <v>0</v>
      </c>
      <c r="Q3465" s="1">
        <v>0</v>
      </c>
      <c r="R3465" s="1">
        <v>0</v>
      </c>
      <c r="S3465" t="s">
        <v>2605</v>
      </c>
      <c r="T3465" t="str" cm="1">
        <f t="array" ref="T3465">_xlfn.IFS(ISNUMBER(SEARCH("CP02",S3465)),"ราชพฤกษ",ISNUMBER(SEARCH("CP03",S3465)),"บางใหญ่",ISNUMBER(SEARCH("CP04",S3465)),"บางบอน",OR(ISNUMBER(SEARCH("CP",S3465)),ISNUMBER(SEARCH("BTC",D3465))),"340",TRUE,"")</f>
        <v>บางใหญ่</v>
      </c>
    </row>
    <row r="3466" spans="1:20" x14ac:dyDescent="0.2">
      <c r="A3466" t="s">
        <v>4876</v>
      </c>
      <c r="B3466" t="s">
        <v>13</v>
      </c>
      <c r="C3466">
        <v>2026</v>
      </c>
      <c r="D3466" t="s">
        <v>4889</v>
      </c>
      <c r="E3466" t="s">
        <v>1185</v>
      </c>
      <c r="F3466" t="s">
        <v>1186</v>
      </c>
      <c r="G3466" t="s">
        <v>2582</v>
      </c>
      <c r="H3466" t="s">
        <v>2586</v>
      </c>
      <c r="I3466" t="s">
        <v>4890</v>
      </c>
      <c r="J3466" t="s">
        <v>4891</v>
      </c>
      <c r="K3466" t="s">
        <v>2603</v>
      </c>
      <c r="L3466" s="1">
        <v>1</v>
      </c>
      <c r="M3466" s="1">
        <v>20</v>
      </c>
      <c r="N3466" s="1">
        <v>0</v>
      </c>
      <c r="O3466" s="1" t="s">
        <v>2580</v>
      </c>
      <c r="P3466" s="1">
        <v>18.690000000000001</v>
      </c>
      <c r="Q3466" s="1">
        <v>1.31</v>
      </c>
      <c r="R3466" s="1">
        <v>20</v>
      </c>
      <c r="S3466" t="s">
        <v>2605</v>
      </c>
      <c r="T3466" t="str" cm="1">
        <f t="array" ref="T3466">_xlfn.IFS(ISNUMBER(SEARCH("CP02",S3466)),"ราชพฤกษ",ISNUMBER(SEARCH("CP03",S3466)),"บางใหญ่",ISNUMBER(SEARCH("CP04",S3466)),"บางบอน",OR(ISNUMBER(SEARCH("CP",S3466)),ISNUMBER(SEARCH("BTC",D3466))),"340",TRUE,"")</f>
        <v>บางใหญ่</v>
      </c>
    </row>
    <row r="3467" spans="1:20" x14ac:dyDescent="0.2">
      <c r="A3467" t="s">
        <v>4876</v>
      </c>
      <c r="B3467" t="s">
        <v>13</v>
      </c>
      <c r="C3467">
        <v>2026</v>
      </c>
      <c r="D3467" t="s">
        <v>4889</v>
      </c>
      <c r="E3467" t="s">
        <v>367</v>
      </c>
      <c r="F3467" t="s">
        <v>368</v>
      </c>
      <c r="G3467" t="s">
        <v>2582</v>
      </c>
      <c r="H3467" t="s">
        <v>2586</v>
      </c>
      <c r="I3467" t="s">
        <v>4890</v>
      </c>
      <c r="J3467" t="s">
        <v>4891</v>
      </c>
      <c r="K3467" t="s">
        <v>2603</v>
      </c>
      <c r="L3467" s="1">
        <v>1</v>
      </c>
      <c r="M3467" s="1">
        <v>1250</v>
      </c>
      <c r="N3467" s="1">
        <v>0</v>
      </c>
      <c r="O3467" s="1" t="s">
        <v>2580</v>
      </c>
      <c r="P3467" s="1">
        <v>1168.22</v>
      </c>
      <c r="Q3467" s="1">
        <v>81.78</v>
      </c>
      <c r="R3467" s="1">
        <v>1250</v>
      </c>
      <c r="S3467" t="s">
        <v>2605</v>
      </c>
      <c r="T3467" t="str" cm="1">
        <f t="array" ref="T3467">_xlfn.IFS(ISNUMBER(SEARCH("CP02",S3467)),"ราชพฤกษ",ISNUMBER(SEARCH("CP03",S3467)),"บางใหญ่",ISNUMBER(SEARCH("CP04",S3467)),"บางบอน",OR(ISNUMBER(SEARCH("CP",S3467)),ISNUMBER(SEARCH("BTC",D3467))),"340",TRUE,"")</f>
        <v>บางใหญ่</v>
      </c>
    </row>
    <row r="3468" spans="1:20" x14ac:dyDescent="0.2">
      <c r="A3468" t="s">
        <v>4876</v>
      </c>
      <c r="B3468" t="s">
        <v>13</v>
      </c>
      <c r="C3468">
        <v>2026</v>
      </c>
      <c r="D3468" t="s">
        <v>4889</v>
      </c>
      <c r="E3468" t="s">
        <v>1657</v>
      </c>
      <c r="F3468" t="s">
        <v>1658</v>
      </c>
      <c r="G3468" t="s">
        <v>1536</v>
      </c>
      <c r="H3468" t="s">
        <v>2586</v>
      </c>
      <c r="I3468" t="s">
        <v>4890</v>
      </c>
      <c r="J3468" t="s">
        <v>4891</v>
      </c>
      <c r="K3468" t="s">
        <v>2603</v>
      </c>
      <c r="L3468" s="1">
        <v>1</v>
      </c>
      <c r="M3468" s="1">
        <v>250</v>
      </c>
      <c r="N3468" s="1">
        <v>0</v>
      </c>
      <c r="O3468" s="1" t="s">
        <v>2580</v>
      </c>
      <c r="P3468" s="1">
        <v>0</v>
      </c>
      <c r="Q3468" s="1">
        <v>0</v>
      </c>
      <c r="R3468" s="1">
        <v>0</v>
      </c>
      <c r="S3468" t="s">
        <v>2605</v>
      </c>
      <c r="T3468" t="str" cm="1">
        <f t="array" ref="T3468">_xlfn.IFS(ISNUMBER(SEARCH("CP02",S3468)),"ราชพฤกษ",ISNUMBER(SEARCH("CP03",S3468)),"บางใหญ่",ISNUMBER(SEARCH("CP04",S3468)),"บางบอน",OR(ISNUMBER(SEARCH("CP",S3468)),ISNUMBER(SEARCH("BTC",D3468))),"340",TRUE,"")</f>
        <v>บางใหญ่</v>
      </c>
    </row>
    <row r="3469" spans="1:20" x14ac:dyDescent="0.2">
      <c r="A3469" t="s">
        <v>4876</v>
      </c>
      <c r="B3469" t="s">
        <v>13</v>
      </c>
      <c r="C3469">
        <v>2026</v>
      </c>
      <c r="D3469" t="s">
        <v>3078</v>
      </c>
      <c r="E3469" t="s">
        <v>1547</v>
      </c>
      <c r="F3469" t="s">
        <v>1548</v>
      </c>
      <c r="G3469" t="s">
        <v>2588</v>
      </c>
      <c r="H3469" t="s">
        <v>2586</v>
      </c>
      <c r="I3469" t="s">
        <v>4892</v>
      </c>
      <c r="J3469" t="s">
        <v>3080</v>
      </c>
      <c r="K3469" t="s">
        <v>2603</v>
      </c>
      <c r="L3469" s="1">
        <v>1</v>
      </c>
      <c r="M3469" s="1">
        <v>400</v>
      </c>
      <c r="N3469" s="1">
        <v>100</v>
      </c>
      <c r="O3469" s="1" t="s">
        <v>2580</v>
      </c>
      <c r="P3469" s="1">
        <v>280.37</v>
      </c>
      <c r="Q3469" s="1">
        <v>19.63</v>
      </c>
      <c r="R3469" s="1">
        <v>300</v>
      </c>
      <c r="S3469" t="s">
        <v>2606</v>
      </c>
      <c r="T3469" t="str" cm="1">
        <f t="array" ref="T3469">_xlfn.IFS(ISNUMBER(SEARCH("CP02",S3469)),"ราชพฤกษ",ISNUMBER(SEARCH("CP03",S3469)),"บางใหญ่",ISNUMBER(SEARCH("CP04",S3469)),"บางบอน",OR(ISNUMBER(SEARCH("CP",S3469)),ISNUMBER(SEARCH("BTC",D3469))),"340",TRUE,"")</f>
        <v>บางใหญ่</v>
      </c>
    </row>
    <row r="3470" spans="1:20" x14ac:dyDescent="0.2">
      <c r="A3470" t="s">
        <v>4876</v>
      </c>
      <c r="B3470" t="s">
        <v>13</v>
      </c>
      <c r="C3470">
        <v>2026</v>
      </c>
      <c r="D3470" t="s">
        <v>4893</v>
      </c>
      <c r="E3470" t="s">
        <v>841</v>
      </c>
      <c r="F3470" t="s">
        <v>842</v>
      </c>
      <c r="G3470" t="s">
        <v>3143</v>
      </c>
      <c r="H3470" t="s">
        <v>3144</v>
      </c>
      <c r="I3470" t="s">
        <v>4894</v>
      </c>
      <c r="J3470" t="s">
        <v>4895</v>
      </c>
      <c r="K3470" t="s">
        <v>2603</v>
      </c>
      <c r="L3470" s="1">
        <v>2</v>
      </c>
      <c r="M3470" s="1">
        <v>2080</v>
      </c>
      <c r="N3470" s="1">
        <v>0</v>
      </c>
      <c r="O3470" s="1" t="s">
        <v>2580</v>
      </c>
      <c r="P3470" s="1">
        <v>3887.85</v>
      </c>
      <c r="Q3470" s="1">
        <v>272.14999999999998</v>
      </c>
      <c r="R3470" s="1">
        <v>4160</v>
      </c>
      <c r="S3470" t="s">
        <v>2956</v>
      </c>
      <c r="T3470" t="str" cm="1">
        <f t="array" ref="T3470">_xlfn.IFS(ISNUMBER(SEARCH("CP02",S3470)),"ราชพฤกษ",ISNUMBER(SEARCH("CP03",S3470)),"บางใหญ่",ISNUMBER(SEARCH("CP04",S3470)),"บางบอน",OR(ISNUMBER(SEARCH("CP",S3470)),ISNUMBER(SEARCH("BTC",D3470))),"340",TRUE,"")</f>
        <v>บางใหญ่</v>
      </c>
    </row>
    <row r="3471" spans="1:20" x14ac:dyDescent="0.2">
      <c r="A3471" t="s">
        <v>4876</v>
      </c>
      <c r="B3471" t="s">
        <v>13</v>
      </c>
      <c r="C3471">
        <v>2026</v>
      </c>
      <c r="D3471" t="s">
        <v>4893</v>
      </c>
      <c r="E3471" t="s">
        <v>1091</v>
      </c>
      <c r="F3471" t="s">
        <v>1092</v>
      </c>
      <c r="G3471" t="s">
        <v>2582</v>
      </c>
      <c r="H3471" t="s">
        <v>2583</v>
      </c>
      <c r="I3471" t="s">
        <v>4894</v>
      </c>
      <c r="J3471" t="s">
        <v>4895</v>
      </c>
      <c r="K3471" t="s">
        <v>2603</v>
      </c>
      <c r="L3471" s="1">
        <v>2</v>
      </c>
      <c r="M3471" s="1">
        <v>60</v>
      </c>
      <c r="N3471" s="1">
        <v>0</v>
      </c>
      <c r="O3471" s="1" t="s">
        <v>2580</v>
      </c>
      <c r="P3471" s="1">
        <v>0</v>
      </c>
      <c r="Q3471" s="1">
        <v>0</v>
      </c>
      <c r="R3471" s="1">
        <v>0</v>
      </c>
      <c r="S3471" t="s">
        <v>2605</v>
      </c>
      <c r="T3471" t="str" cm="1">
        <f t="array" ref="T3471">_xlfn.IFS(ISNUMBER(SEARCH("CP02",S3471)),"ราชพฤกษ",ISNUMBER(SEARCH("CP03",S3471)),"บางใหญ่",ISNUMBER(SEARCH("CP04",S3471)),"บางบอน",OR(ISNUMBER(SEARCH("CP",S3471)),ISNUMBER(SEARCH("BTC",D3471))),"340",TRUE,"")</f>
        <v>บางใหญ่</v>
      </c>
    </row>
    <row r="3472" spans="1:20" x14ac:dyDescent="0.2">
      <c r="A3472" t="s">
        <v>4876</v>
      </c>
      <c r="B3472" t="s">
        <v>13</v>
      </c>
      <c r="C3472">
        <v>2026</v>
      </c>
      <c r="D3472" t="s">
        <v>4896</v>
      </c>
      <c r="E3472" t="s">
        <v>477</v>
      </c>
      <c r="F3472" t="s">
        <v>478</v>
      </c>
      <c r="G3472" t="s">
        <v>2582</v>
      </c>
      <c r="H3472" t="s">
        <v>2586</v>
      </c>
      <c r="I3472" t="s">
        <v>4897</v>
      </c>
      <c r="J3472" t="s">
        <v>4898</v>
      </c>
      <c r="K3472" t="s">
        <v>2603</v>
      </c>
      <c r="L3472" s="1">
        <v>1</v>
      </c>
      <c r="M3472" s="1">
        <v>2460</v>
      </c>
      <c r="N3472" s="1">
        <v>0</v>
      </c>
      <c r="O3472" s="1" t="s">
        <v>2580</v>
      </c>
      <c r="P3472" s="1">
        <v>2299.0700000000002</v>
      </c>
      <c r="Q3472" s="1">
        <v>160.93</v>
      </c>
      <c r="R3472" s="1">
        <v>2460</v>
      </c>
      <c r="S3472" t="s">
        <v>2605</v>
      </c>
      <c r="T3472" t="str" cm="1">
        <f t="array" ref="T3472">_xlfn.IFS(ISNUMBER(SEARCH("CP02",S3472)),"ราชพฤกษ",ISNUMBER(SEARCH("CP03",S3472)),"บางใหญ่",ISNUMBER(SEARCH("CP04",S3472)),"บางบอน",OR(ISNUMBER(SEARCH("CP",S3472)),ISNUMBER(SEARCH("BTC",D3472))),"340",TRUE,"")</f>
        <v>บางใหญ่</v>
      </c>
    </row>
    <row r="3473" spans="1:20" x14ac:dyDescent="0.2">
      <c r="A3473" t="s">
        <v>4876</v>
      </c>
      <c r="B3473" t="s">
        <v>13</v>
      </c>
      <c r="C3473">
        <v>2026</v>
      </c>
      <c r="D3473" t="s">
        <v>4896</v>
      </c>
      <c r="E3473" t="s">
        <v>475</v>
      </c>
      <c r="F3473" t="s">
        <v>476</v>
      </c>
      <c r="G3473" t="s">
        <v>2582</v>
      </c>
      <c r="H3473" t="s">
        <v>2586</v>
      </c>
      <c r="I3473" t="s">
        <v>4897</v>
      </c>
      <c r="J3473" t="s">
        <v>4898</v>
      </c>
      <c r="K3473" t="s">
        <v>2603</v>
      </c>
      <c r="L3473" s="1">
        <v>1</v>
      </c>
      <c r="M3473" s="1">
        <v>620</v>
      </c>
      <c r="N3473" s="1">
        <v>0</v>
      </c>
      <c r="O3473" s="1" t="s">
        <v>2580</v>
      </c>
      <c r="P3473" s="1">
        <v>0</v>
      </c>
      <c r="Q3473" s="1">
        <v>0</v>
      </c>
      <c r="R3473" s="1">
        <v>0</v>
      </c>
      <c r="S3473" t="s">
        <v>2605</v>
      </c>
      <c r="T3473" t="str" cm="1">
        <f t="array" ref="T3473">_xlfn.IFS(ISNUMBER(SEARCH("CP02",S3473)),"ราชพฤกษ",ISNUMBER(SEARCH("CP03",S3473)),"บางใหญ่",ISNUMBER(SEARCH("CP04",S3473)),"บางบอน",OR(ISNUMBER(SEARCH("CP",S3473)),ISNUMBER(SEARCH("BTC",D3473))),"340",TRUE,"")</f>
        <v>บางใหญ่</v>
      </c>
    </row>
    <row r="3474" spans="1:20" x14ac:dyDescent="0.2">
      <c r="A3474" t="s">
        <v>4876</v>
      </c>
      <c r="B3474" t="s">
        <v>13</v>
      </c>
      <c r="C3474">
        <v>2026</v>
      </c>
      <c r="D3474" t="s">
        <v>4896</v>
      </c>
      <c r="E3474" t="s">
        <v>149</v>
      </c>
      <c r="F3474" t="s">
        <v>150</v>
      </c>
      <c r="G3474" t="s">
        <v>2582</v>
      </c>
      <c r="H3474" t="s">
        <v>2586</v>
      </c>
      <c r="I3474" t="s">
        <v>4897</v>
      </c>
      <c r="J3474" t="s">
        <v>4898</v>
      </c>
      <c r="K3474" t="s">
        <v>2603</v>
      </c>
      <c r="L3474" s="1">
        <v>1</v>
      </c>
      <c r="M3474" s="1">
        <v>220</v>
      </c>
      <c r="N3474" s="1">
        <v>0</v>
      </c>
      <c r="O3474" s="1" t="s">
        <v>2580</v>
      </c>
      <c r="P3474" s="1">
        <v>205.61</v>
      </c>
      <c r="Q3474" s="1">
        <v>14.39</v>
      </c>
      <c r="R3474" s="1">
        <v>220</v>
      </c>
      <c r="S3474" t="s">
        <v>2605</v>
      </c>
      <c r="T3474" t="str" cm="1">
        <f t="array" ref="T3474">_xlfn.IFS(ISNUMBER(SEARCH("CP02",S3474)),"ราชพฤกษ",ISNUMBER(SEARCH("CP03",S3474)),"บางใหญ่",ISNUMBER(SEARCH("CP04",S3474)),"บางบอน",OR(ISNUMBER(SEARCH("CP",S3474)),ISNUMBER(SEARCH("BTC",D3474))),"340",TRUE,"")</f>
        <v>บางใหญ่</v>
      </c>
    </row>
    <row r="3475" spans="1:20" x14ac:dyDescent="0.2">
      <c r="A3475" t="s">
        <v>4876</v>
      </c>
      <c r="B3475" t="s">
        <v>13</v>
      </c>
      <c r="C3475">
        <v>2026</v>
      </c>
      <c r="D3475" t="s">
        <v>4899</v>
      </c>
      <c r="E3475" t="s">
        <v>555</v>
      </c>
      <c r="F3475" t="s">
        <v>556</v>
      </c>
      <c r="G3475" t="s">
        <v>2582</v>
      </c>
      <c r="H3475" t="s">
        <v>2586</v>
      </c>
      <c r="I3475" t="s">
        <v>4900</v>
      </c>
      <c r="J3475" t="s">
        <v>4901</v>
      </c>
      <c r="K3475" t="s">
        <v>2761</v>
      </c>
      <c r="L3475" s="1">
        <v>1</v>
      </c>
      <c r="M3475" s="1">
        <v>1350</v>
      </c>
      <c r="N3475" s="1">
        <v>0</v>
      </c>
      <c r="O3475" s="1" t="s">
        <v>2580</v>
      </c>
      <c r="P3475" s="1">
        <v>1261.68</v>
      </c>
      <c r="Q3475" s="1">
        <v>88.32</v>
      </c>
      <c r="R3475" s="1">
        <v>1350</v>
      </c>
      <c r="S3475" t="s">
        <v>2683</v>
      </c>
      <c r="T3475" t="str" cm="1">
        <f t="array" ref="T3475">_xlfn.IFS(ISNUMBER(SEARCH("CP02",S3475)),"ราชพฤกษ",ISNUMBER(SEARCH("CP03",S3475)),"บางใหญ่",ISNUMBER(SEARCH("CP04",S3475)),"บางบอน",OR(ISNUMBER(SEARCH("CP",S3475)),ISNUMBER(SEARCH("BTC",D3475))),"340",TRUE,"")</f>
        <v>340</v>
      </c>
    </row>
    <row r="3476" spans="1:20" x14ac:dyDescent="0.2">
      <c r="A3476" t="s">
        <v>4876</v>
      </c>
      <c r="B3476" t="s">
        <v>13</v>
      </c>
      <c r="C3476">
        <v>2026</v>
      </c>
      <c r="D3476" t="s">
        <v>4899</v>
      </c>
      <c r="E3476" t="s">
        <v>553</v>
      </c>
      <c r="F3476" t="s">
        <v>554</v>
      </c>
      <c r="G3476" t="s">
        <v>2582</v>
      </c>
      <c r="H3476" t="s">
        <v>2586</v>
      </c>
      <c r="I3476" t="s">
        <v>4900</v>
      </c>
      <c r="J3476" t="s">
        <v>4901</v>
      </c>
      <c r="K3476" t="s">
        <v>2761</v>
      </c>
      <c r="L3476" s="1">
        <v>1</v>
      </c>
      <c r="M3476" s="1">
        <v>250</v>
      </c>
      <c r="N3476" s="1">
        <v>0</v>
      </c>
      <c r="O3476" s="1" t="s">
        <v>2580</v>
      </c>
      <c r="P3476" s="1">
        <v>233.64</v>
      </c>
      <c r="Q3476" s="1">
        <v>16.36</v>
      </c>
      <c r="R3476" s="1">
        <v>250</v>
      </c>
      <c r="S3476" t="s">
        <v>2683</v>
      </c>
      <c r="T3476" t="str" cm="1">
        <f t="array" ref="T3476">_xlfn.IFS(ISNUMBER(SEARCH("CP02",S3476)),"ราชพฤกษ",ISNUMBER(SEARCH("CP03",S3476)),"บางใหญ่",ISNUMBER(SEARCH("CP04",S3476)),"บางบอน",OR(ISNUMBER(SEARCH("CP",S3476)),ISNUMBER(SEARCH("BTC",D3476))),"340",TRUE,"")</f>
        <v>340</v>
      </c>
    </row>
    <row r="3477" spans="1:20" x14ac:dyDescent="0.2">
      <c r="A3477" t="s">
        <v>4876</v>
      </c>
      <c r="B3477" t="s">
        <v>13</v>
      </c>
      <c r="C3477">
        <v>2026</v>
      </c>
      <c r="D3477" t="s">
        <v>4899</v>
      </c>
      <c r="E3477" t="s">
        <v>553</v>
      </c>
      <c r="F3477" t="s">
        <v>554</v>
      </c>
      <c r="G3477" t="s">
        <v>2582</v>
      </c>
      <c r="H3477" t="s">
        <v>2586</v>
      </c>
      <c r="I3477" t="s">
        <v>4900</v>
      </c>
      <c r="J3477" t="s">
        <v>4901</v>
      </c>
      <c r="K3477" t="s">
        <v>2761</v>
      </c>
      <c r="L3477" s="1">
        <v>1</v>
      </c>
      <c r="M3477" s="1">
        <v>250</v>
      </c>
      <c r="N3477" s="1">
        <v>0</v>
      </c>
      <c r="O3477" s="1" t="s">
        <v>2580</v>
      </c>
      <c r="P3477" s="1">
        <v>0</v>
      </c>
      <c r="Q3477" s="1">
        <v>0</v>
      </c>
      <c r="R3477" s="1">
        <v>0</v>
      </c>
      <c r="S3477" t="s">
        <v>2683</v>
      </c>
      <c r="T3477" t="str" cm="1">
        <f t="array" ref="T3477">_xlfn.IFS(ISNUMBER(SEARCH("CP02",S3477)),"ราชพฤกษ",ISNUMBER(SEARCH("CP03",S3477)),"บางใหญ่",ISNUMBER(SEARCH("CP04",S3477)),"บางบอน",OR(ISNUMBER(SEARCH("CP",S3477)),ISNUMBER(SEARCH("BTC",D3477))),"340",TRUE,"")</f>
        <v>340</v>
      </c>
    </row>
    <row r="3478" spans="1:20" x14ac:dyDescent="0.2">
      <c r="A3478" t="s">
        <v>4876</v>
      </c>
      <c r="B3478" t="s">
        <v>13</v>
      </c>
      <c r="C3478">
        <v>2026</v>
      </c>
      <c r="D3478" t="s">
        <v>4899</v>
      </c>
      <c r="E3478" t="s">
        <v>121</v>
      </c>
      <c r="F3478" t="s">
        <v>122</v>
      </c>
      <c r="G3478" t="s">
        <v>2582</v>
      </c>
      <c r="H3478" t="s">
        <v>2586</v>
      </c>
      <c r="I3478" t="s">
        <v>4900</v>
      </c>
      <c r="J3478" t="s">
        <v>4901</v>
      </c>
      <c r="K3478" t="s">
        <v>2761</v>
      </c>
      <c r="L3478" s="1">
        <v>1</v>
      </c>
      <c r="M3478" s="1">
        <v>240</v>
      </c>
      <c r="N3478" s="1">
        <v>0</v>
      </c>
      <c r="O3478" s="1" t="s">
        <v>2580</v>
      </c>
      <c r="P3478" s="1">
        <v>224.3</v>
      </c>
      <c r="Q3478" s="1">
        <v>15.7</v>
      </c>
      <c r="R3478" s="1">
        <v>240</v>
      </c>
      <c r="S3478" t="s">
        <v>2683</v>
      </c>
      <c r="T3478" t="str" cm="1">
        <f t="array" ref="T3478">_xlfn.IFS(ISNUMBER(SEARCH("CP02",S3478)),"ราชพฤกษ",ISNUMBER(SEARCH("CP03",S3478)),"บางใหญ่",ISNUMBER(SEARCH("CP04",S3478)),"บางบอน",OR(ISNUMBER(SEARCH("CP",S3478)),ISNUMBER(SEARCH("BTC",D3478))),"340",TRUE,"")</f>
        <v>340</v>
      </c>
    </row>
    <row r="3479" spans="1:20" x14ac:dyDescent="0.2">
      <c r="A3479" t="s">
        <v>4876</v>
      </c>
      <c r="B3479" t="s">
        <v>13</v>
      </c>
      <c r="C3479">
        <v>2026</v>
      </c>
      <c r="D3479" t="s">
        <v>4899</v>
      </c>
      <c r="E3479" t="s">
        <v>1185</v>
      </c>
      <c r="F3479" t="s">
        <v>1186</v>
      </c>
      <c r="G3479" t="s">
        <v>2582</v>
      </c>
      <c r="H3479" t="s">
        <v>2586</v>
      </c>
      <c r="I3479" t="s">
        <v>4900</v>
      </c>
      <c r="J3479" t="s">
        <v>4901</v>
      </c>
      <c r="K3479" t="s">
        <v>2761</v>
      </c>
      <c r="L3479" s="1">
        <v>1</v>
      </c>
      <c r="M3479" s="1">
        <v>20</v>
      </c>
      <c r="N3479" s="1">
        <v>0</v>
      </c>
      <c r="O3479" s="1" t="s">
        <v>2580</v>
      </c>
      <c r="P3479" s="1">
        <v>18.690000000000001</v>
      </c>
      <c r="Q3479" s="1">
        <v>1.31</v>
      </c>
      <c r="R3479" s="1">
        <v>20</v>
      </c>
      <c r="S3479" t="s">
        <v>2683</v>
      </c>
      <c r="T3479" t="str" cm="1">
        <f t="array" ref="T3479">_xlfn.IFS(ISNUMBER(SEARCH("CP02",S3479)),"ราชพฤกษ",ISNUMBER(SEARCH("CP03",S3479)),"บางใหญ่",ISNUMBER(SEARCH("CP04",S3479)),"บางบอน",OR(ISNUMBER(SEARCH("CP",S3479)),ISNUMBER(SEARCH("BTC",D3479))),"340",TRUE,"")</f>
        <v>340</v>
      </c>
    </row>
    <row r="3480" spans="1:20" x14ac:dyDescent="0.2">
      <c r="A3480" t="s">
        <v>4876</v>
      </c>
      <c r="B3480" t="s">
        <v>13</v>
      </c>
      <c r="C3480">
        <v>2026</v>
      </c>
      <c r="D3480" t="s">
        <v>4899</v>
      </c>
      <c r="E3480" t="s">
        <v>227</v>
      </c>
      <c r="F3480" t="s">
        <v>228</v>
      </c>
      <c r="G3480" t="s">
        <v>2582</v>
      </c>
      <c r="H3480" t="s">
        <v>2586</v>
      </c>
      <c r="I3480" t="s">
        <v>4900</v>
      </c>
      <c r="J3480" t="s">
        <v>4901</v>
      </c>
      <c r="K3480" t="s">
        <v>2761</v>
      </c>
      <c r="L3480" s="1">
        <v>1</v>
      </c>
      <c r="M3480" s="1">
        <v>300</v>
      </c>
      <c r="N3480" s="1">
        <v>0</v>
      </c>
      <c r="O3480" s="1" t="s">
        <v>2580</v>
      </c>
      <c r="P3480" s="1">
        <v>280.37</v>
      </c>
      <c r="Q3480" s="1">
        <v>19.63</v>
      </c>
      <c r="R3480" s="1">
        <v>300</v>
      </c>
      <c r="S3480" t="s">
        <v>2683</v>
      </c>
      <c r="T3480" t="str" cm="1">
        <f t="array" ref="T3480">_xlfn.IFS(ISNUMBER(SEARCH("CP02",S3480)),"ราชพฤกษ",ISNUMBER(SEARCH("CP03",S3480)),"บางใหญ่",ISNUMBER(SEARCH("CP04",S3480)),"บางบอน",OR(ISNUMBER(SEARCH("CP",S3480)),ISNUMBER(SEARCH("BTC",D3480))),"340",TRUE,"")</f>
        <v>340</v>
      </c>
    </row>
    <row r="3481" spans="1:20" x14ac:dyDescent="0.2">
      <c r="A3481" t="s">
        <v>4876</v>
      </c>
      <c r="B3481" t="s">
        <v>13</v>
      </c>
      <c r="C3481">
        <v>2026</v>
      </c>
      <c r="D3481" t="s">
        <v>4899</v>
      </c>
      <c r="E3481" t="s">
        <v>259</v>
      </c>
      <c r="F3481" t="s">
        <v>260</v>
      </c>
      <c r="G3481" t="s">
        <v>2582</v>
      </c>
      <c r="H3481" t="s">
        <v>2586</v>
      </c>
      <c r="I3481" t="s">
        <v>4900</v>
      </c>
      <c r="J3481" t="s">
        <v>4901</v>
      </c>
      <c r="K3481" t="s">
        <v>2761</v>
      </c>
      <c r="L3481" s="1">
        <v>1</v>
      </c>
      <c r="M3481" s="1">
        <v>840</v>
      </c>
      <c r="N3481" s="1">
        <v>0</v>
      </c>
      <c r="O3481" s="1" t="s">
        <v>2580</v>
      </c>
      <c r="P3481" s="1">
        <v>785.05</v>
      </c>
      <c r="Q3481" s="1">
        <v>54.95</v>
      </c>
      <c r="R3481" s="1">
        <v>840</v>
      </c>
      <c r="S3481" t="s">
        <v>2683</v>
      </c>
      <c r="T3481" t="str" cm="1">
        <f t="array" ref="T3481">_xlfn.IFS(ISNUMBER(SEARCH("CP02",S3481)),"ราชพฤกษ",ISNUMBER(SEARCH("CP03",S3481)),"บางใหญ่",ISNUMBER(SEARCH("CP04",S3481)),"บางบอน",OR(ISNUMBER(SEARCH("CP",S3481)),ISNUMBER(SEARCH("BTC",D3481))),"340",TRUE,"")</f>
        <v>340</v>
      </c>
    </row>
    <row r="3482" spans="1:20" x14ac:dyDescent="0.2">
      <c r="A3482" t="s">
        <v>4876</v>
      </c>
      <c r="B3482" t="s">
        <v>13</v>
      </c>
      <c r="C3482">
        <v>2026</v>
      </c>
      <c r="D3482" t="s">
        <v>4899</v>
      </c>
      <c r="E3482" t="s">
        <v>2349</v>
      </c>
      <c r="F3482" t="s">
        <v>2350</v>
      </c>
      <c r="G3482" t="s">
        <v>2632</v>
      </c>
      <c r="H3482" t="s">
        <v>2586</v>
      </c>
      <c r="I3482" t="s">
        <v>4900</v>
      </c>
      <c r="J3482" t="s">
        <v>4901</v>
      </c>
      <c r="K3482" t="s">
        <v>2761</v>
      </c>
      <c r="L3482" s="1">
        <v>2</v>
      </c>
      <c r="M3482" s="1">
        <v>500</v>
      </c>
      <c r="N3482" s="1">
        <v>50</v>
      </c>
      <c r="O3482" s="1" t="s">
        <v>2580</v>
      </c>
      <c r="P3482" s="1">
        <v>887.85</v>
      </c>
      <c r="Q3482" s="1">
        <v>62.15</v>
      </c>
      <c r="R3482" s="1">
        <v>950</v>
      </c>
      <c r="S3482" t="s">
        <v>2683</v>
      </c>
      <c r="T3482" t="str" cm="1">
        <f t="array" ref="T3482">_xlfn.IFS(ISNUMBER(SEARCH("CP02",S3482)),"ราชพฤกษ",ISNUMBER(SEARCH("CP03",S3482)),"บางใหญ่",ISNUMBER(SEARCH("CP04",S3482)),"บางบอน",OR(ISNUMBER(SEARCH("CP",S3482)),ISNUMBER(SEARCH("BTC",D3482))),"340",TRUE,"")</f>
        <v>340</v>
      </c>
    </row>
    <row r="3483" spans="1:20" x14ac:dyDescent="0.2">
      <c r="A3483" t="s">
        <v>4876</v>
      </c>
      <c r="B3483" t="s">
        <v>13</v>
      </c>
      <c r="C3483">
        <v>2026</v>
      </c>
      <c r="D3483" t="s">
        <v>4899</v>
      </c>
      <c r="E3483" t="s">
        <v>1989</v>
      </c>
      <c r="F3483" t="s">
        <v>1990</v>
      </c>
      <c r="G3483" t="s">
        <v>2582</v>
      </c>
      <c r="H3483" t="s">
        <v>2586</v>
      </c>
      <c r="I3483" t="s">
        <v>4900</v>
      </c>
      <c r="J3483" t="s">
        <v>4901</v>
      </c>
      <c r="K3483" t="s">
        <v>2761</v>
      </c>
      <c r="L3483" s="1">
        <v>1</v>
      </c>
      <c r="M3483" s="1">
        <v>385</v>
      </c>
      <c r="N3483" s="1">
        <v>0</v>
      </c>
      <c r="O3483" s="1" t="s">
        <v>2580</v>
      </c>
      <c r="P3483" s="1">
        <v>359.81</v>
      </c>
      <c r="Q3483" s="1">
        <v>25.19</v>
      </c>
      <c r="R3483" s="1">
        <v>385</v>
      </c>
      <c r="S3483" t="s">
        <v>2683</v>
      </c>
      <c r="T3483" t="str" cm="1">
        <f t="array" ref="T3483">_xlfn.IFS(ISNUMBER(SEARCH("CP02",S3483)),"ราชพฤกษ",ISNUMBER(SEARCH("CP03",S3483)),"บางใหญ่",ISNUMBER(SEARCH("CP04",S3483)),"บางบอน",OR(ISNUMBER(SEARCH("CP",S3483)),ISNUMBER(SEARCH("BTC",D3483))),"340",TRUE,"")</f>
        <v>340</v>
      </c>
    </row>
    <row r="3484" spans="1:20" x14ac:dyDescent="0.2">
      <c r="A3484" t="s">
        <v>4876</v>
      </c>
      <c r="B3484" t="s">
        <v>13</v>
      </c>
      <c r="C3484">
        <v>2026</v>
      </c>
      <c r="D3484" t="s">
        <v>4899</v>
      </c>
      <c r="E3484" t="s">
        <v>1647</v>
      </c>
      <c r="F3484" t="s">
        <v>1648</v>
      </c>
      <c r="G3484" t="s">
        <v>1536</v>
      </c>
      <c r="H3484" t="s">
        <v>2586</v>
      </c>
      <c r="I3484" t="s">
        <v>4900</v>
      </c>
      <c r="J3484" t="s">
        <v>4901</v>
      </c>
      <c r="K3484" t="s">
        <v>2761</v>
      </c>
      <c r="L3484" s="1">
        <v>1</v>
      </c>
      <c r="M3484" s="1">
        <v>480</v>
      </c>
      <c r="N3484" s="1">
        <v>0</v>
      </c>
      <c r="O3484" s="1" t="s">
        <v>2580</v>
      </c>
      <c r="P3484" s="1">
        <v>448.6</v>
      </c>
      <c r="Q3484" s="1">
        <v>31.4</v>
      </c>
      <c r="R3484" s="1">
        <v>480</v>
      </c>
      <c r="S3484" t="s">
        <v>2625</v>
      </c>
      <c r="T3484" t="str" cm="1">
        <f t="array" ref="T3484">_xlfn.IFS(ISNUMBER(SEARCH("CP02",S3484)),"ราชพฤกษ",ISNUMBER(SEARCH("CP03",S3484)),"บางใหญ่",ISNUMBER(SEARCH("CP04",S3484)),"บางบอน",OR(ISNUMBER(SEARCH("CP",S3484)),ISNUMBER(SEARCH("BTC",D3484))),"340",TRUE,"")</f>
        <v>340</v>
      </c>
    </row>
    <row r="3485" spans="1:20" x14ac:dyDescent="0.2">
      <c r="A3485" t="s">
        <v>4876</v>
      </c>
      <c r="B3485" t="s">
        <v>13</v>
      </c>
      <c r="C3485">
        <v>2026</v>
      </c>
      <c r="D3485" t="s">
        <v>2758</v>
      </c>
      <c r="E3485" t="s">
        <v>2063</v>
      </c>
      <c r="F3485" t="s">
        <v>2064</v>
      </c>
      <c r="G3485" t="s">
        <v>2632</v>
      </c>
      <c r="H3485" t="s">
        <v>2586</v>
      </c>
      <c r="I3485" t="s">
        <v>4902</v>
      </c>
      <c r="J3485" t="s">
        <v>2760</v>
      </c>
      <c r="K3485" t="s">
        <v>2761</v>
      </c>
      <c r="L3485" s="1">
        <v>1</v>
      </c>
      <c r="M3485" s="1">
        <v>1100</v>
      </c>
      <c r="N3485" s="1">
        <v>55</v>
      </c>
      <c r="O3485" s="1" t="s">
        <v>2580</v>
      </c>
      <c r="P3485" s="1">
        <v>976.64</v>
      </c>
      <c r="Q3485" s="1">
        <v>68.36</v>
      </c>
      <c r="R3485" s="1">
        <v>1045</v>
      </c>
      <c r="S3485" t="s">
        <v>2683</v>
      </c>
      <c r="T3485" t="str" cm="1">
        <f t="array" ref="T3485">_xlfn.IFS(ISNUMBER(SEARCH("CP02",S3485)),"ราชพฤกษ",ISNUMBER(SEARCH("CP03",S3485)),"บางใหญ่",ISNUMBER(SEARCH("CP04",S3485)),"บางบอน",OR(ISNUMBER(SEARCH("CP",S3485)),ISNUMBER(SEARCH("BTC",D3485))),"340",TRUE,"")</f>
        <v>340</v>
      </c>
    </row>
    <row r="3486" spans="1:20" x14ac:dyDescent="0.2">
      <c r="A3486" t="s">
        <v>4876</v>
      </c>
      <c r="B3486" t="s">
        <v>13</v>
      </c>
      <c r="C3486">
        <v>2026</v>
      </c>
      <c r="D3486" t="s">
        <v>2758</v>
      </c>
      <c r="E3486" t="s">
        <v>1989</v>
      </c>
      <c r="F3486" t="s">
        <v>1990</v>
      </c>
      <c r="G3486" t="s">
        <v>2582</v>
      </c>
      <c r="H3486" t="s">
        <v>2586</v>
      </c>
      <c r="I3486" t="s">
        <v>4902</v>
      </c>
      <c r="J3486" t="s">
        <v>2760</v>
      </c>
      <c r="K3486" t="s">
        <v>2761</v>
      </c>
      <c r="L3486" s="1">
        <v>1</v>
      </c>
      <c r="M3486" s="1">
        <v>385</v>
      </c>
      <c r="N3486" s="1">
        <v>0</v>
      </c>
      <c r="O3486" s="1" t="s">
        <v>2580</v>
      </c>
      <c r="P3486" s="1">
        <v>359.81</v>
      </c>
      <c r="Q3486" s="1">
        <v>25.19</v>
      </c>
      <c r="R3486" s="1">
        <v>385</v>
      </c>
      <c r="S3486" t="s">
        <v>2683</v>
      </c>
      <c r="T3486" t="str" cm="1">
        <f t="array" ref="T3486">_xlfn.IFS(ISNUMBER(SEARCH("CP02",S3486)),"ราชพฤกษ",ISNUMBER(SEARCH("CP03",S3486)),"บางใหญ่",ISNUMBER(SEARCH("CP04",S3486)),"บางบอน",OR(ISNUMBER(SEARCH("CP",S3486)),ISNUMBER(SEARCH("BTC",D3486))),"340",TRUE,"")</f>
        <v>340</v>
      </c>
    </row>
    <row r="3487" spans="1:20" x14ac:dyDescent="0.2">
      <c r="A3487" t="s">
        <v>4876</v>
      </c>
      <c r="B3487" t="s">
        <v>13</v>
      </c>
      <c r="C3487">
        <v>2026</v>
      </c>
      <c r="D3487" t="s">
        <v>2758</v>
      </c>
      <c r="E3487" t="s">
        <v>1569</v>
      </c>
      <c r="F3487" t="s">
        <v>1570</v>
      </c>
      <c r="G3487" t="s">
        <v>1536</v>
      </c>
      <c r="H3487" t="s">
        <v>2586</v>
      </c>
      <c r="I3487" t="s">
        <v>4903</v>
      </c>
      <c r="J3487" t="s">
        <v>2760</v>
      </c>
      <c r="K3487" t="s">
        <v>2761</v>
      </c>
      <c r="L3487" s="1">
        <v>2</v>
      </c>
      <c r="M3487" s="1">
        <v>400</v>
      </c>
      <c r="N3487" s="1">
        <v>0</v>
      </c>
      <c r="O3487" s="1" t="s">
        <v>2580</v>
      </c>
      <c r="P3487" s="1">
        <v>747.66</v>
      </c>
      <c r="Q3487" s="1">
        <v>52.34</v>
      </c>
      <c r="R3487" s="1">
        <v>800</v>
      </c>
      <c r="S3487" t="s">
        <v>2625</v>
      </c>
      <c r="T3487" t="str" cm="1">
        <f t="array" ref="T3487">_xlfn.IFS(ISNUMBER(SEARCH("CP02",S3487)),"ราชพฤกษ",ISNUMBER(SEARCH("CP03",S3487)),"บางใหญ่",ISNUMBER(SEARCH("CP04",S3487)),"บางบอน",OR(ISNUMBER(SEARCH("CP",S3487)),ISNUMBER(SEARCH("BTC",D3487))),"340",TRUE,"")</f>
        <v>340</v>
      </c>
    </row>
    <row r="3488" spans="1:20" x14ac:dyDescent="0.2">
      <c r="A3488" t="s">
        <v>4876</v>
      </c>
      <c r="B3488" t="s">
        <v>13</v>
      </c>
      <c r="C3488">
        <v>2026</v>
      </c>
      <c r="D3488" t="s">
        <v>2808</v>
      </c>
      <c r="E3488" t="s">
        <v>2523</v>
      </c>
      <c r="F3488" t="s">
        <v>2524</v>
      </c>
      <c r="G3488" t="s">
        <v>2632</v>
      </c>
      <c r="H3488" t="s">
        <v>2586</v>
      </c>
      <c r="I3488" t="s">
        <v>4904</v>
      </c>
      <c r="J3488" t="s">
        <v>2810</v>
      </c>
      <c r="K3488" t="s">
        <v>2761</v>
      </c>
      <c r="L3488" s="1">
        <v>1</v>
      </c>
      <c r="M3488" s="1">
        <v>280</v>
      </c>
      <c r="N3488" s="1">
        <v>0</v>
      </c>
      <c r="O3488" s="1" t="s">
        <v>2580</v>
      </c>
      <c r="P3488" s="1">
        <v>261.68</v>
      </c>
      <c r="Q3488" s="1">
        <v>18.32</v>
      </c>
      <c r="R3488" s="1">
        <v>280</v>
      </c>
      <c r="S3488" t="s">
        <v>2683</v>
      </c>
      <c r="T3488" t="str" cm="1">
        <f t="array" ref="T3488">_xlfn.IFS(ISNUMBER(SEARCH("CP02",S3488)),"ราชพฤกษ",ISNUMBER(SEARCH("CP03",S3488)),"บางใหญ่",ISNUMBER(SEARCH("CP04",S3488)),"บางบอน",OR(ISNUMBER(SEARCH("CP",S3488)),ISNUMBER(SEARCH("BTC",D3488))),"340",TRUE,"")</f>
        <v>340</v>
      </c>
    </row>
    <row r="3489" spans="1:20" x14ac:dyDescent="0.2">
      <c r="A3489" t="s">
        <v>4876</v>
      </c>
      <c r="B3489" t="s">
        <v>13</v>
      </c>
      <c r="C3489">
        <v>2026</v>
      </c>
      <c r="D3489" t="s">
        <v>3157</v>
      </c>
      <c r="E3489" t="s">
        <v>2077</v>
      </c>
      <c r="F3489" t="s">
        <v>2078</v>
      </c>
      <c r="G3489" t="s">
        <v>2632</v>
      </c>
      <c r="H3489" t="s">
        <v>2586</v>
      </c>
      <c r="I3489" t="s">
        <v>4905</v>
      </c>
      <c r="J3489" t="s">
        <v>3159</v>
      </c>
      <c r="K3489" t="s">
        <v>2761</v>
      </c>
      <c r="L3489" s="1">
        <v>1</v>
      </c>
      <c r="M3489" s="1">
        <v>3200</v>
      </c>
      <c r="N3489" s="1">
        <v>160</v>
      </c>
      <c r="O3489" s="1" t="s">
        <v>2580</v>
      </c>
      <c r="P3489" s="1">
        <v>2841.12</v>
      </c>
      <c r="Q3489" s="1">
        <v>198.88</v>
      </c>
      <c r="R3489" s="1">
        <v>3040</v>
      </c>
      <c r="S3489" t="s">
        <v>2683</v>
      </c>
      <c r="T3489" t="str" cm="1">
        <f t="array" ref="T3489">_xlfn.IFS(ISNUMBER(SEARCH("CP02",S3489)),"ราชพฤกษ",ISNUMBER(SEARCH("CP03",S3489)),"บางใหญ่",ISNUMBER(SEARCH("CP04",S3489)),"บางบอน",OR(ISNUMBER(SEARCH("CP",S3489)),ISNUMBER(SEARCH("BTC",D3489))),"340",TRUE,"")</f>
        <v>340</v>
      </c>
    </row>
    <row r="3490" spans="1:20" x14ac:dyDescent="0.2">
      <c r="A3490" t="s">
        <v>4876</v>
      </c>
      <c r="B3490" t="s">
        <v>13</v>
      </c>
      <c r="C3490">
        <v>2026</v>
      </c>
      <c r="D3490" t="s">
        <v>3157</v>
      </c>
      <c r="E3490" t="s">
        <v>1603</v>
      </c>
      <c r="F3490" t="s">
        <v>1604</v>
      </c>
      <c r="G3490" t="s">
        <v>1536</v>
      </c>
      <c r="H3490" t="s">
        <v>2586</v>
      </c>
      <c r="I3490" t="s">
        <v>4906</v>
      </c>
      <c r="J3490" t="s">
        <v>3159</v>
      </c>
      <c r="K3490" t="s">
        <v>2761</v>
      </c>
      <c r="L3490" s="1">
        <v>1</v>
      </c>
      <c r="M3490" s="1">
        <v>800</v>
      </c>
      <c r="N3490" s="1">
        <v>0</v>
      </c>
      <c r="O3490" s="1" t="s">
        <v>2580</v>
      </c>
      <c r="P3490" s="1">
        <v>747.66</v>
      </c>
      <c r="Q3490" s="1">
        <v>52.34</v>
      </c>
      <c r="R3490" s="1">
        <v>800</v>
      </c>
      <c r="S3490" t="s">
        <v>2625</v>
      </c>
      <c r="T3490" t="str" cm="1">
        <f t="array" ref="T3490">_xlfn.IFS(ISNUMBER(SEARCH("CP02",S3490)),"ราชพฤกษ",ISNUMBER(SEARCH("CP03",S3490)),"บางใหญ่",ISNUMBER(SEARCH("CP04",S3490)),"บางบอน",OR(ISNUMBER(SEARCH("CP",S3490)),ISNUMBER(SEARCH("BTC",D3490))),"340",TRUE,"")</f>
        <v>340</v>
      </c>
    </row>
    <row r="3491" spans="1:20" x14ac:dyDescent="0.2">
      <c r="A3491" t="s">
        <v>4876</v>
      </c>
      <c r="B3491" t="s">
        <v>13</v>
      </c>
      <c r="C3491">
        <v>2026</v>
      </c>
      <c r="D3491" t="s">
        <v>3166</v>
      </c>
      <c r="E3491" t="s">
        <v>561</v>
      </c>
      <c r="F3491" t="s">
        <v>562</v>
      </c>
      <c r="G3491" t="s">
        <v>2582</v>
      </c>
      <c r="H3491" t="s">
        <v>2586</v>
      </c>
      <c r="I3491" t="s">
        <v>4907</v>
      </c>
      <c r="J3491" t="s">
        <v>3168</v>
      </c>
      <c r="K3491" t="s">
        <v>2761</v>
      </c>
      <c r="L3491" s="1">
        <v>1</v>
      </c>
      <c r="M3491" s="1">
        <v>1650</v>
      </c>
      <c r="N3491" s="1">
        <v>0</v>
      </c>
      <c r="O3491" s="1" t="s">
        <v>2580</v>
      </c>
      <c r="P3491" s="1">
        <v>1542.06</v>
      </c>
      <c r="Q3491" s="1">
        <v>107.94</v>
      </c>
      <c r="R3491" s="1">
        <v>1650</v>
      </c>
      <c r="S3491" t="s">
        <v>2683</v>
      </c>
      <c r="T3491" t="str" cm="1">
        <f t="array" ref="T3491">_xlfn.IFS(ISNUMBER(SEARCH("CP02",S3491)),"ราชพฤกษ",ISNUMBER(SEARCH("CP03",S3491)),"บางใหญ่",ISNUMBER(SEARCH("CP04",S3491)),"บางบอน",OR(ISNUMBER(SEARCH("CP",S3491)),ISNUMBER(SEARCH("BTC",D3491))),"340",TRUE,"")</f>
        <v>340</v>
      </c>
    </row>
    <row r="3492" spans="1:20" x14ac:dyDescent="0.2">
      <c r="A3492" t="s">
        <v>4876</v>
      </c>
      <c r="B3492" t="s">
        <v>13</v>
      </c>
      <c r="C3492">
        <v>2026</v>
      </c>
      <c r="D3492" t="s">
        <v>3166</v>
      </c>
      <c r="E3492" t="s">
        <v>113</v>
      </c>
      <c r="F3492" t="s">
        <v>114</v>
      </c>
      <c r="G3492" t="s">
        <v>2582</v>
      </c>
      <c r="H3492" t="s">
        <v>2586</v>
      </c>
      <c r="I3492" t="s">
        <v>4907</v>
      </c>
      <c r="J3492" t="s">
        <v>3168</v>
      </c>
      <c r="K3492" t="s">
        <v>2761</v>
      </c>
      <c r="L3492" s="1">
        <v>1</v>
      </c>
      <c r="M3492" s="1">
        <v>220</v>
      </c>
      <c r="N3492" s="1">
        <v>0</v>
      </c>
      <c r="O3492" s="1" t="s">
        <v>2580</v>
      </c>
      <c r="P3492" s="1">
        <v>205.61</v>
      </c>
      <c r="Q3492" s="1">
        <v>14.39</v>
      </c>
      <c r="R3492" s="1">
        <v>220</v>
      </c>
      <c r="S3492" t="s">
        <v>2683</v>
      </c>
      <c r="T3492" t="str" cm="1">
        <f t="array" ref="T3492">_xlfn.IFS(ISNUMBER(SEARCH("CP02",S3492)),"ราชพฤกษ",ISNUMBER(SEARCH("CP03",S3492)),"บางใหญ่",ISNUMBER(SEARCH("CP04",S3492)),"บางบอน",OR(ISNUMBER(SEARCH("CP",S3492)),ISNUMBER(SEARCH("BTC",D3492))),"340",TRUE,"")</f>
        <v>340</v>
      </c>
    </row>
    <row r="3493" spans="1:20" x14ac:dyDescent="0.2">
      <c r="A3493" t="s">
        <v>4876</v>
      </c>
      <c r="B3493" t="s">
        <v>13</v>
      </c>
      <c r="C3493">
        <v>2026</v>
      </c>
      <c r="D3493" t="s">
        <v>3166</v>
      </c>
      <c r="E3493" t="s">
        <v>1185</v>
      </c>
      <c r="F3493" t="s">
        <v>1186</v>
      </c>
      <c r="G3493" t="s">
        <v>2582</v>
      </c>
      <c r="H3493" t="s">
        <v>2586</v>
      </c>
      <c r="I3493" t="s">
        <v>4907</v>
      </c>
      <c r="J3493" t="s">
        <v>3168</v>
      </c>
      <c r="K3493" t="s">
        <v>2761</v>
      </c>
      <c r="L3493" s="1">
        <v>1</v>
      </c>
      <c r="M3493" s="1">
        <v>20</v>
      </c>
      <c r="N3493" s="1">
        <v>0</v>
      </c>
      <c r="O3493" s="1" t="s">
        <v>2580</v>
      </c>
      <c r="P3493" s="1">
        <v>18.690000000000001</v>
      </c>
      <c r="Q3493" s="1">
        <v>1.31</v>
      </c>
      <c r="R3493" s="1">
        <v>20</v>
      </c>
      <c r="S3493" t="s">
        <v>2683</v>
      </c>
      <c r="T3493" t="str" cm="1">
        <f t="array" ref="T3493">_xlfn.IFS(ISNUMBER(SEARCH("CP02",S3493)),"ราชพฤกษ",ISNUMBER(SEARCH("CP03",S3493)),"บางใหญ่",ISNUMBER(SEARCH("CP04",S3493)),"บางบอน",OR(ISNUMBER(SEARCH("CP",S3493)),ISNUMBER(SEARCH("BTC",D3493))),"340",TRUE,"")</f>
        <v>340</v>
      </c>
    </row>
    <row r="3494" spans="1:20" x14ac:dyDescent="0.2">
      <c r="A3494" t="s">
        <v>4876</v>
      </c>
      <c r="B3494" t="s">
        <v>13</v>
      </c>
      <c r="C3494">
        <v>2026</v>
      </c>
      <c r="D3494" t="s">
        <v>2995</v>
      </c>
      <c r="E3494" t="s">
        <v>851</v>
      </c>
      <c r="F3494" t="s">
        <v>852</v>
      </c>
      <c r="G3494" t="s">
        <v>2802</v>
      </c>
      <c r="H3494" t="s">
        <v>2803</v>
      </c>
      <c r="I3494" t="s">
        <v>4908</v>
      </c>
      <c r="J3494" t="s">
        <v>2997</v>
      </c>
      <c r="K3494" t="s">
        <v>2624</v>
      </c>
      <c r="L3494" s="1">
        <v>4</v>
      </c>
      <c r="M3494" s="1">
        <v>3400</v>
      </c>
      <c r="N3494" s="1">
        <v>3400</v>
      </c>
      <c r="O3494" s="1" t="s">
        <v>2580</v>
      </c>
      <c r="P3494" s="1">
        <v>9532.7099999999991</v>
      </c>
      <c r="Q3494" s="1">
        <v>667.29</v>
      </c>
      <c r="R3494" s="1">
        <v>10200</v>
      </c>
      <c r="S3494" t="s">
        <v>3345</v>
      </c>
      <c r="T3494" t="str" cm="1">
        <f t="array" ref="T3494">_xlfn.IFS(ISNUMBER(SEARCH("CP02",S3494)),"ราชพฤกษ",ISNUMBER(SEARCH("CP03",S3494)),"บางใหญ่",ISNUMBER(SEARCH("CP04",S3494)),"บางบอน",OR(ISNUMBER(SEARCH("CP",S3494)),ISNUMBER(SEARCH("BTC",D3494))),"340",TRUE,"")</f>
        <v>340</v>
      </c>
    </row>
    <row r="3495" spans="1:20" x14ac:dyDescent="0.2">
      <c r="A3495" t="s">
        <v>4876</v>
      </c>
      <c r="B3495" t="s">
        <v>13</v>
      </c>
      <c r="C3495">
        <v>2026</v>
      </c>
      <c r="D3495" t="s">
        <v>2995</v>
      </c>
      <c r="E3495" t="s">
        <v>1091</v>
      </c>
      <c r="F3495" t="s">
        <v>1092</v>
      </c>
      <c r="G3495" t="s">
        <v>2582</v>
      </c>
      <c r="H3495" t="s">
        <v>2583</v>
      </c>
      <c r="I3495" t="s">
        <v>4908</v>
      </c>
      <c r="J3495" t="s">
        <v>2997</v>
      </c>
      <c r="K3495" t="s">
        <v>2624</v>
      </c>
      <c r="L3495" s="1">
        <v>4</v>
      </c>
      <c r="M3495" s="1">
        <v>60</v>
      </c>
      <c r="N3495" s="1">
        <v>0</v>
      </c>
      <c r="O3495" s="1" t="s">
        <v>2580</v>
      </c>
      <c r="P3495" s="1">
        <v>0</v>
      </c>
      <c r="Q3495" s="1">
        <v>0</v>
      </c>
      <c r="R3495" s="1">
        <v>0</v>
      </c>
      <c r="S3495" t="s">
        <v>2683</v>
      </c>
      <c r="T3495" t="str" cm="1">
        <f t="array" ref="T3495">_xlfn.IFS(ISNUMBER(SEARCH("CP02",S3495)),"ราชพฤกษ",ISNUMBER(SEARCH("CP03",S3495)),"บางใหญ่",ISNUMBER(SEARCH("CP04",S3495)),"บางบอน",OR(ISNUMBER(SEARCH("CP",S3495)),ISNUMBER(SEARCH("BTC",D3495))),"340",TRUE,"")</f>
        <v>340</v>
      </c>
    </row>
    <row r="3496" spans="1:20" x14ac:dyDescent="0.2">
      <c r="A3496" t="s">
        <v>4876</v>
      </c>
      <c r="B3496" t="s">
        <v>13</v>
      </c>
      <c r="C3496">
        <v>2026</v>
      </c>
      <c r="D3496" t="s">
        <v>2995</v>
      </c>
      <c r="E3496" t="s">
        <v>621</v>
      </c>
      <c r="F3496" t="s">
        <v>622</v>
      </c>
      <c r="G3496" t="s">
        <v>2582</v>
      </c>
      <c r="H3496" t="s">
        <v>2586</v>
      </c>
      <c r="I3496" t="s">
        <v>4909</v>
      </c>
      <c r="J3496" t="s">
        <v>2997</v>
      </c>
      <c r="K3496" t="s">
        <v>2624</v>
      </c>
      <c r="L3496" s="1">
        <v>2</v>
      </c>
      <c r="M3496" s="1">
        <v>1050</v>
      </c>
      <c r="N3496" s="1">
        <v>105</v>
      </c>
      <c r="O3496" s="1" t="s">
        <v>2580</v>
      </c>
      <c r="P3496" s="1">
        <v>1864.49</v>
      </c>
      <c r="Q3496" s="1">
        <v>130.51</v>
      </c>
      <c r="R3496" s="1">
        <v>1995</v>
      </c>
      <c r="S3496" t="s">
        <v>2683</v>
      </c>
      <c r="T3496" t="str" cm="1">
        <f t="array" ref="T3496">_xlfn.IFS(ISNUMBER(SEARCH("CP02",S3496)),"ราชพฤกษ",ISNUMBER(SEARCH("CP03",S3496)),"บางใหญ่",ISNUMBER(SEARCH("CP04",S3496)),"บางบอน",OR(ISNUMBER(SEARCH("CP",S3496)),ISNUMBER(SEARCH("BTC",D3496))),"340",TRUE,"")</f>
        <v>340</v>
      </c>
    </row>
    <row r="3497" spans="1:20" x14ac:dyDescent="0.2">
      <c r="A3497" t="s">
        <v>4876</v>
      </c>
      <c r="B3497" t="s">
        <v>13</v>
      </c>
      <c r="C3497">
        <v>2026</v>
      </c>
      <c r="D3497" t="s">
        <v>2995</v>
      </c>
      <c r="E3497" t="s">
        <v>323</v>
      </c>
      <c r="F3497" t="s">
        <v>324</v>
      </c>
      <c r="G3497" t="s">
        <v>2582</v>
      </c>
      <c r="H3497" t="s">
        <v>2586</v>
      </c>
      <c r="I3497" t="s">
        <v>4909</v>
      </c>
      <c r="J3497" t="s">
        <v>2997</v>
      </c>
      <c r="K3497" t="s">
        <v>2624</v>
      </c>
      <c r="L3497" s="1">
        <v>1</v>
      </c>
      <c r="M3497" s="1">
        <v>950</v>
      </c>
      <c r="N3497" s="1">
        <v>47.5</v>
      </c>
      <c r="O3497" s="1" t="s">
        <v>2580</v>
      </c>
      <c r="P3497" s="1">
        <v>843.46</v>
      </c>
      <c r="Q3497" s="1">
        <v>59.04</v>
      </c>
      <c r="R3497" s="1">
        <v>902.5</v>
      </c>
      <c r="S3497" t="s">
        <v>2683</v>
      </c>
      <c r="T3497" t="str" cm="1">
        <f t="array" ref="T3497">_xlfn.IFS(ISNUMBER(SEARCH("CP02",S3497)),"ราชพฤกษ",ISNUMBER(SEARCH("CP03",S3497)),"บางใหญ่",ISNUMBER(SEARCH("CP04",S3497)),"บางบอน",OR(ISNUMBER(SEARCH("CP",S3497)),ISNUMBER(SEARCH("BTC",D3497))),"340",TRUE,"")</f>
        <v>340</v>
      </c>
    </row>
    <row r="3498" spans="1:20" x14ac:dyDescent="0.2">
      <c r="A3498" t="s">
        <v>4876</v>
      </c>
      <c r="B3498" t="s">
        <v>13</v>
      </c>
      <c r="C3498">
        <v>2026</v>
      </c>
      <c r="D3498" t="s">
        <v>2995</v>
      </c>
      <c r="E3498" t="s">
        <v>2321</v>
      </c>
      <c r="F3498" t="s">
        <v>2322</v>
      </c>
      <c r="G3498" t="s">
        <v>2632</v>
      </c>
      <c r="H3498" t="s">
        <v>2586</v>
      </c>
      <c r="I3498" t="s">
        <v>4909</v>
      </c>
      <c r="J3498" t="s">
        <v>2997</v>
      </c>
      <c r="K3498" t="s">
        <v>2624</v>
      </c>
      <c r="L3498" s="1">
        <v>2</v>
      </c>
      <c r="M3498" s="1">
        <v>700</v>
      </c>
      <c r="N3498" s="1">
        <v>70</v>
      </c>
      <c r="O3498" s="1" t="s">
        <v>2580</v>
      </c>
      <c r="P3498" s="1">
        <v>1242.99</v>
      </c>
      <c r="Q3498" s="1">
        <v>87.01</v>
      </c>
      <c r="R3498" s="1">
        <v>1330</v>
      </c>
      <c r="S3498" t="s">
        <v>2683</v>
      </c>
      <c r="T3498" t="str" cm="1">
        <f t="array" ref="T3498">_xlfn.IFS(ISNUMBER(SEARCH("CP02",S3498)),"ราชพฤกษ",ISNUMBER(SEARCH("CP03",S3498)),"บางใหญ่",ISNUMBER(SEARCH("CP04",S3498)),"บางบอน",OR(ISNUMBER(SEARCH("CP",S3498)),ISNUMBER(SEARCH("BTC",D3498))),"340",TRUE,"")</f>
        <v>340</v>
      </c>
    </row>
    <row r="3499" spans="1:20" x14ac:dyDescent="0.2">
      <c r="A3499" t="s">
        <v>4876</v>
      </c>
      <c r="B3499" t="s">
        <v>13</v>
      </c>
      <c r="C3499">
        <v>2026</v>
      </c>
      <c r="D3499" t="s">
        <v>2995</v>
      </c>
      <c r="E3499" t="s">
        <v>1499</v>
      </c>
      <c r="F3499" t="s">
        <v>1500</v>
      </c>
      <c r="G3499" t="s">
        <v>2632</v>
      </c>
      <c r="H3499" t="s">
        <v>2586</v>
      </c>
      <c r="I3499" t="s">
        <v>4909</v>
      </c>
      <c r="J3499" t="s">
        <v>2997</v>
      </c>
      <c r="K3499" t="s">
        <v>2624</v>
      </c>
      <c r="L3499" s="1">
        <v>1</v>
      </c>
      <c r="M3499" s="1">
        <v>1600</v>
      </c>
      <c r="N3499" s="1">
        <v>80</v>
      </c>
      <c r="O3499" s="1" t="s">
        <v>2580</v>
      </c>
      <c r="P3499" s="1">
        <v>1420.56</v>
      </c>
      <c r="Q3499" s="1">
        <v>99.44</v>
      </c>
      <c r="R3499" s="1">
        <v>1520</v>
      </c>
      <c r="S3499" t="s">
        <v>2683</v>
      </c>
      <c r="T3499" t="str" cm="1">
        <f t="array" ref="T3499">_xlfn.IFS(ISNUMBER(SEARCH("CP02",S3499)),"ราชพฤกษ",ISNUMBER(SEARCH("CP03",S3499)),"บางใหญ่",ISNUMBER(SEARCH("CP04",S3499)),"บางบอน",OR(ISNUMBER(SEARCH("CP",S3499)),ISNUMBER(SEARCH("BTC",D3499))),"340",TRUE,"")</f>
        <v>340</v>
      </c>
    </row>
    <row r="3500" spans="1:20" x14ac:dyDescent="0.2">
      <c r="A3500" t="s">
        <v>4876</v>
      </c>
      <c r="B3500" t="s">
        <v>13</v>
      </c>
      <c r="C3500">
        <v>2026</v>
      </c>
      <c r="D3500" t="s">
        <v>2995</v>
      </c>
      <c r="E3500" t="s">
        <v>2521</v>
      </c>
      <c r="F3500" t="s">
        <v>2522</v>
      </c>
      <c r="G3500" t="s">
        <v>2632</v>
      </c>
      <c r="H3500" t="s">
        <v>2586</v>
      </c>
      <c r="I3500" t="s">
        <v>4909</v>
      </c>
      <c r="J3500" t="s">
        <v>2997</v>
      </c>
      <c r="K3500" t="s">
        <v>2624</v>
      </c>
      <c r="L3500" s="1">
        <v>1</v>
      </c>
      <c r="M3500" s="1">
        <v>280</v>
      </c>
      <c r="N3500" s="1">
        <v>0</v>
      </c>
      <c r="O3500" s="1" t="s">
        <v>2580</v>
      </c>
      <c r="P3500" s="1">
        <v>261.68</v>
      </c>
      <c r="Q3500" s="1">
        <v>18.32</v>
      </c>
      <c r="R3500" s="1">
        <v>280</v>
      </c>
      <c r="S3500" t="s">
        <v>2683</v>
      </c>
      <c r="T3500" t="str" cm="1">
        <f t="array" ref="T3500">_xlfn.IFS(ISNUMBER(SEARCH("CP02",S3500)),"ราชพฤกษ",ISNUMBER(SEARCH("CP03",S3500)),"บางใหญ่",ISNUMBER(SEARCH("CP04",S3500)),"บางบอน",OR(ISNUMBER(SEARCH("CP",S3500)),ISNUMBER(SEARCH("BTC",D3500))),"340",TRUE,"")</f>
        <v>340</v>
      </c>
    </row>
    <row r="3501" spans="1:20" x14ac:dyDescent="0.2">
      <c r="A3501" t="s">
        <v>4876</v>
      </c>
      <c r="B3501" t="s">
        <v>13</v>
      </c>
      <c r="C3501">
        <v>2026</v>
      </c>
      <c r="D3501" t="s">
        <v>2995</v>
      </c>
      <c r="E3501" t="s">
        <v>1571</v>
      </c>
      <c r="F3501" t="s">
        <v>1572</v>
      </c>
      <c r="G3501" t="s">
        <v>1536</v>
      </c>
      <c r="H3501" t="s">
        <v>2586</v>
      </c>
      <c r="I3501" t="s">
        <v>4910</v>
      </c>
      <c r="J3501" t="s">
        <v>2997</v>
      </c>
      <c r="K3501" t="s">
        <v>2624</v>
      </c>
      <c r="L3501" s="1">
        <v>2</v>
      </c>
      <c r="M3501" s="1">
        <v>400</v>
      </c>
      <c r="N3501" s="1">
        <v>0</v>
      </c>
      <c r="O3501" s="1" t="s">
        <v>2580</v>
      </c>
      <c r="P3501" s="1">
        <v>747.66</v>
      </c>
      <c r="Q3501" s="1">
        <v>52.34</v>
      </c>
      <c r="R3501" s="1">
        <v>800</v>
      </c>
      <c r="S3501" t="s">
        <v>2625</v>
      </c>
      <c r="T3501" t="str" cm="1">
        <f t="array" ref="T3501">_xlfn.IFS(ISNUMBER(SEARCH("CP02",S3501)),"ราชพฤกษ",ISNUMBER(SEARCH("CP03",S3501)),"บางใหญ่",ISNUMBER(SEARCH("CP04",S3501)),"บางบอน",OR(ISNUMBER(SEARCH("CP",S3501)),ISNUMBER(SEARCH("BTC",D3501))),"340",TRUE,"")</f>
        <v>340</v>
      </c>
    </row>
    <row r="3502" spans="1:20" x14ac:dyDescent="0.2">
      <c r="A3502" t="s">
        <v>4876</v>
      </c>
      <c r="B3502" t="s">
        <v>13</v>
      </c>
      <c r="C3502">
        <v>2026</v>
      </c>
      <c r="D3502" t="s">
        <v>2995</v>
      </c>
      <c r="E3502" t="s">
        <v>1595</v>
      </c>
      <c r="F3502" t="s">
        <v>1596</v>
      </c>
      <c r="G3502" t="s">
        <v>1536</v>
      </c>
      <c r="H3502" t="s">
        <v>2586</v>
      </c>
      <c r="I3502" t="s">
        <v>4910</v>
      </c>
      <c r="J3502" t="s">
        <v>2997</v>
      </c>
      <c r="K3502" t="s">
        <v>2624</v>
      </c>
      <c r="L3502" s="1">
        <v>1</v>
      </c>
      <c r="M3502" s="1">
        <v>1200</v>
      </c>
      <c r="N3502" s="1">
        <v>0</v>
      </c>
      <c r="O3502" s="1" t="s">
        <v>2580</v>
      </c>
      <c r="P3502" s="1">
        <v>1121.5</v>
      </c>
      <c r="Q3502" s="1">
        <v>78.5</v>
      </c>
      <c r="R3502" s="1">
        <v>1200</v>
      </c>
      <c r="S3502" t="s">
        <v>2625</v>
      </c>
      <c r="T3502" t="str" cm="1">
        <f t="array" ref="T3502">_xlfn.IFS(ISNUMBER(SEARCH("CP02",S3502)),"ราชพฤกษ",ISNUMBER(SEARCH("CP03",S3502)),"บางใหญ่",ISNUMBER(SEARCH("CP04",S3502)),"บางบอน",OR(ISNUMBER(SEARCH("CP",S3502)),ISNUMBER(SEARCH("BTC",D3502))),"340",TRUE,"")</f>
        <v>340</v>
      </c>
    </row>
    <row r="3503" spans="1:20" x14ac:dyDescent="0.2">
      <c r="A3503" t="s">
        <v>4876</v>
      </c>
      <c r="B3503" t="s">
        <v>13</v>
      </c>
      <c r="C3503">
        <v>2026</v>
      </c>
      <c r="D3503" t="s">
        <v>2995</v>
      </c>
      <c r="E3503" t="s">
        <v>1553</v>
      </c>
      <c r="F3503" t="s">
        <v>1554</v>
      </c>
      <c r="G3503" t="s">
        <v>2585</v>
      </c>
      <c r="H3503" t="s">
        <v>2586</v>
      </c>
      <c r="I3503" t="s">
        <v>4910</v>
      </c>
      <c r="J3503" t="s">
        <v>2997</v>
      </c>
      <c r="K3503" t="s">
        <v>2624</v>
      </c>
      <c r="L3503" s="1">
        <v>4</v>
      </c>
      <c r="M3503" s="1">
        <v>120</v>
      </c>
      <c r="N3503" s="1">
        <v>0</v>
      </c>
      <c r="O3503" s="1" t="s">
        <v>2580</v>
      </c>
      <c r="P3503" s="1">
        <v>0</v>
      </c>
      <c r="Q3503" s="1">
        <v>0</v>
      </c>
      <c r="R3503" s="1">
        <v>0</v>
      </c>
      <c r="S3503" t="s">
        <v>2625</v>
      </c>
      <c r="T3503" t="str" cm="1">
        <f t="array" ref="T3503">_xlfn.IFS(ISNUMBER(SEARCH("CP02",S3503)),"ราชพฤกษ",ISNUMBER(SEARCH("CP03",S3503)),"บางใหญ่",ISNUMBER(SEARCH("CP04",S3503)),"บางบอน",OR(ISNUMBER(SEARCH("CP",S3503)),ISNUMBER(SEARCH("BTC",D3503))),"340",TRUE,"")</f>
        <v>340</v>
      </c>
    </row>
    <row r="3504" spans="1:20" x14ac:dyDescent="0.2">
      <c r="A3504" t="s">
        <v>4876</v>
      </c>
      <c r="B3504" t="s">
        <v>13</v>
      </c>
      <c r="C3504">
        <v>2026</v>
      </c>
      <c r="D3504" t="s">
        <v>2995</v>
      </c>
      <c r="E3504" t="s">
        <v>1547</v>
      </c>
      <c r="F3504" t="s">
        <v>1548</v>
      </c>
      <c r="G3504" t="s">
        <v>2588</v>
      </c>
      <c r="H3504" t="s">
        <v>2586</v>
      </c>
      <c r="I3504" t="s">
        <v>4910</v>
      </c>
      <c r="J3504" t="s">
        <v>2997</v>
      </c>
      <c r="K3504" t="s">
        <v>2624</v>
      </c>
      <c r="L3504" s="1">
        <v>1</v>
      </c>
      <c r="M3504" s="1">
        <v>400</v>
      </c>
      <c r="N3504" s="1">
        <v>0</v>
      </c>
      <c r="O3504" s="1" t="s">
        <v>2580</v>
      </c>
      <c r="P3504" s="1">
        <v>0</v>
      </c>
      <c r="Q3504" s="1">
        <v>0</v>
      </c>
      <c r="R3504" s="1">
        <v>0</v>
      </c>
      <c r="S3504" t="s">
        <v>2625</v>
      </c>
      <c r="T3504" t="str" cm="1">
        <f t="array" ref="T3504">_xlfn.IFS(ISNUMBER(SEARCH("CP02",S3504)),"ราชพฤกษ",ISNUMBER(SEARCH("CP03",S3504)),"บางใหญ่",ISNUMBER(SEARCH("CP04",S3504)),"บางบอน",OR(ISNUMBER(SEARCH("CP",S3504)),ISNUMBER(SEARCH("BTC",D3504))),"340",TRUE,"")</f>
        <v>340</v>
      </c>
    </row>
    <row r="3505" spans="1:20" x14ac:dyDescent="0.2">
      <c r="A3505" t="s">
        <v>4876</v>
      </c>
      <c r="B3505" t="s">
        <v>13</v>
      </c>
      <c r="C3505">
        <v>2026</v>
      </c>
      <c r="D3505" t="s">
        <v>2646</v>
      </c>
      <c r="E3505" t="s">
        <v>525</v>
      </c>
      <c r="F3505" t="s">
        <v>526</v>
      </c>
      <c r="G3505" t="s">
        <v>2582</v>
      </c>
      <c r="H3505" t="s">
        <v>2586</v>
      </c>
      <c r="I3505" t="s">
        <v>4911</v>
      </c>
      <c r="J3505" t="s">
        <v>2648</v>
      </c>
      <c r="K3505" t="s">
        <v>2649</v>
      </c>
      <c r="L3505" s="1">
        <v>1</v>
      </c>
      <c r="M3505" s="1">
        <v>1150</v>
      </c>
      <c r="N3505" s="1">
        <v>60</v>
      </c>
      <c r="O3505" s="1" t="s">
        <v>2580</v>
      </c>
      <c r="P3505" s="1">
        <v>1018.69</v>
      </c>
      <c r="Q3505" s="1">
        <v>71.31</v>
      </c>
      <c r="R3505" s="1">
        <v>1090</v>
      </c>
      <c r="S3505" t="s">
        <v>2605</v>
      </c>
      <c r="T3505" t="str" cm="1">
        <f t="array" ref="T3505">_xlfn.IFS(ISNUMBER(SEARCH("CP02",S3505)),"ราชพฤกษ",ISNUMBER(SEARCH("CP03",S3505)),"บางใหญ่",ISNUMBER(SEARCH("CP04",S3505)),"บางบอน",OR(ISNUMBER(SEARCH("CP",S3505)),ISNUMBER(SEARCH("BTC",D3505))),"340",TRUE,"")</f>
        <v>บางใหญ่</v>
      </c>
    </row>
    <row r="3506" spans="1:20" x14ac:dyDescent="0.2">
      <c r="A3506" t="s">
        <v>4876</v>
      </c>
      <c r="B3506" t="s">
        <v>13</v>
      </c>
      <c r="C3506">
        <v>2026</v>
      </c>
      <c r="D3506" t="s">
        <v>2646</v>
      </c>
      <c r="E3506" t="s">
        <v>523</v>
      </c>
      <c r="F3506" t="s">
        <v>524</v>
      </c>
      <c r="G3506" t="s">
        <v>2582</v>
      </c>
      <c r="H3506" t="s">
        <v>2586</v>
      </c>
      <c r="I3506" t="s">
        <v>4911</v>
      </c>
      <c r="J3506" t="s">
        <v>2648</v>
      </c>
      <c r="K3506" t="s">
        <v>2649</v>
      </c>
      <c r="L3506" s="1">
        <v>1</v>
      </c>
      <c r="M3506" s="1">
        <v>175</v>
      </c>
      <c r="N3506" s="1">
        <v>0</v>
      </c>
      <c r="O3506" s="1" t="s">
        <v>2580</v>
      </c>
      <c r="P3506" s="1">
        <v>0</v>
      </c>
      <c r="Q3506" s="1">
        <v>0</v>
      </c>
      <c r="R3506" s="1">
        <v>0</v>
      </c>
      <c r="S3506" t="s">
        <v>2605</v>
      </c>
      <c r="T3506" t="str" cm="1">
        <f t="array" ref="T3506">_xlfn.IFS(ISNUMBER(SEARCH("CP02",S3506)),"ราชพฤกษ",ISNUMBER(SEARCH("CP03",S3506)),"บางใหญ่",ISNUMBER(SEARCH("CP04",S3506)),"บางบอน",OR(ISNUMBER(SEARCH("CP",S3506)),ISNUMBER(SEARCH("BTC",D3506))),"340",TRUE,"")</f>
        <v>บางใหญ่</v>
      </c>
    </row>
    <row r="3507" spans="1:20" x14ac:dyDescent="0.2">
      <c r="A3507" t="s">
        <v>4876</v>
      </c>
      <c r="B3507" t="s">
        <v>13</v>
      </c>
      <c r="C3507">
        <v>2026</v>
      </c>
      <c r="D3507" t="s">
        <v>2646</v>
      </c>
      <c r="E3507" t="s">
        <v>157</v>
      </c>
      <c r="F3507" t="s">
        <v>158</v>
      </c>
      <c r="G3507" t="s">
        <v>2582</v>
      </c>
      <c r="H3507" t="s">
        <v>2586</v>
      </c>
      <c r="I3507" t="s">
        <v>4911</v>
      </c>
      <c r="J3507" t="s">
        <v>2648</v>
      </c>
      <c r="K3507" t="s">
        <v>2649</v>
      </c>
      <c r="L3507" s="1">
        <v>1</v>
      </c>
      <c r="M3507" s="1">
        <v>330</v>
      </c>
      <c r="N3507" s="1">
        <v>0</v>
      </c>
      <c r="O3507" s="1" t="s">
        <v>2580</v>
      </c>
      <c r="P3507" s="1">
        <v>0</v>
      </c>
      <c r="Q3507" s="1">
        <v>0</v>
      </c>
      <c r="R3507" s="1">
        <v>0</v>
      </c>
      <c r="S3507" t="s">
        <v>2605</v>
      </c>
      <c r="T3507" t="str" cm="1">
        <f t="array" ref="T3507">_xlfn.IFS(ISNUMBER(SEARCH("CP02",S3507)),"ราชพฤกษ",ISNUMBER(SEARCH("CP03",S3507)),"บางใหญ่",ISNUMBER(SEARCH("CP04",S3507)),"บางบอน",OR(ISNUMBER(SEARCH("CP",S3507)),ISNUMBER(SEARCH("BTC",D3507))),"340",TRUE,"")</f>
        <v>บางใหญ่</v>
      </c>
    </row>
    <row r="3508" spans="1:20" x14ac:dyDescent="0.2">
      <c r="A3508" t="s">
        <v>4876</v>
      </c>
      <c r="B3508" t="s">
        <v>13</v>
      </c>
      <c r="C3508">
        <v>2026</v>
      </c>
      <c r="D3508" t="s">
        <v>2646</v>
      </c>
      <c r="E3508" t="s">
        <v>1187</v>
      </c>
      <c r="F3508" t="s">
        <v>1188</v>
      </c>
      <c r="G3508" t="s">
        <v>2582</v>
      </c>
      <c r="H3508" t="s">
        <v>2586</v>
      </c>
      <c r="I3508" t="s">
        <v>4911</v>
      </c>
      <c r="J3508" t="s">
        <v>2648</v>
      </c>
      <c r="K3508" t="s">
        <v>2649</v>
      </c>
      <c r="L3508" s="1">
        <v>1</v>
      </c>
      <c r="M3508" s="1">
        <v>20</v>
      </c>
      <c r="N3508" s="1">
        <v>0</v>
      </c>
      <c r="O3508" s="1" t="s">
        <v>2580</v>
      </c>
      <c r="P3508" s="1">
        <v>18.690000000000001</v>
      </c>
      <c r="Q3508" s="1">
        <v>1.31</v>
      </c>
      <c r="R3508" s="1">
        <v>20</v>
      </c>
      <c r="S3508" t="s">
        <v>2605</v>
      </c>
      <c r="T3508" t="str" cm="1">
        <f t="array" ref="T3508">_xlfn.IFS(ISNUMBER(SEARCH("CP02",S3508)),"ราชพฤกษ",ISNUMBER(SEARCH("CP03",S3508)),"บางใหญ่",ISNUMBER(SEARCH("CP04",S3508)),"บางบอน",OR(ISNUMBER(SEARCH("CP",S3508)),ISNUMBER(SEARCH("BTC",D3508))),"340",TRUE,"")</f>
        <v>บางใหญ่</v>
      </c>
    </row>
    <row r="3509" spans="1:20" x14ac:dyDescent="0.2">
      <c r="A3509" t="s">
        <v>4912</v>
      </c>
      <c r="B3509" t="s">
        <v>13</v>
      </c>
      <c r="C3509">
        <v>2026</v>
      </c>
      <c r="D3509" t="s">
        <v>4913</v>
      </c>
      <c r="E3509" t="s">
        <v>1537</v>
      </c>
      <c r="F3509" t="s">
        <v>1538</v>
      </c>
      <c r="G3509" t="s">
        <v>2585</v>
      </c>
      <c r="H3509" t="s">
        <v>2586</v>
      </c>
      <c r="I3509" t="s">
        <v>4914</v>
      </c>
      <c r="J3509" t="s">
        <v>4915</v>
      </c>
      <c r="K3509" t="s">
        <v>2692</v>
      </c>
      <c r="L3509" s="1">
        <v>4</v>
      </c>
      <c r="M3509" s="1">
        <v>50</v>
      </c>
      <c r="N3509" s="1">
        <v>0</v>
      </c>
      <c r="O3509" s="1" t="s">
        <v>2580</v>
      </c>
      <c r="P3509" s="1">
        <v>186.92</v>
      </c>
      <c r="Q3509" s="1">
        <v>13.08</v>
      </c>
      <c r="R3509" s="1">
        <v>200</v>
      </c>
      <c r="S3509" t="s">
        <v>2633</v>
      </c>
      <c r="T3509" t="str" cm="1">
        <f t="array" ref="T3509">_xlfn.IFS(ISNUMBER(SEARCH("CP02",S3509)),"ราชพฤกษ",ISNUMBER(SEARCH("CP03",S3509)),"บางใหญ่",ISNUMBER(SEARCH("CP04",S3509)),"บางบอน",OR(ISNUMBER(SEARCH("CP",S3509)),ISNUMBER(SEARCH("BTC",D3509))),"340",TRUE,"")</f>
        <v>บางบอน</v>
      </c>
    </row>
    <row r="3510" spans="1:20" x14ac:dyDescent="0.2">
      <c r="A3510" t="s">
        <v>4912</v>
      </c>
      <c r="B3510" t="s">
        <v>13</v>
      </c>
      <c r="C3510">
        <v>2026</v>
      </c>
      <c r="D3510" t="s">
        <v>4916</v>
      </c>
      <c r="E3510" t="s">
        <v>547</v>
      </c>
      <c r="F3510" t="s">
        <v>548</v>
      </c>
      <c r="G3510" t="s">
        <v>2582</v>
      </c>
      <c r="H3510" t="s">
        <v>2586</v>
      </c>
      <c r="I3510" t="s">
        <v>4917</v>
      </c>
      <c r="J3510" t="s">
        <v>4918</v>
      </c>
      <c r="K3510" t="s">
        <v>2579</v>
      </c>
      <c r="L3510" s="1">
        <v>1</v>
      </c>
      <c r="M3510" s="1">
        <v>1550</v>
      </c>
      <c r="N3510" s="1">
        <v>0</v>
      </c>
      <c r="O3510" s="1" t="s">
        <v>2580</v>
      </c>
      <c r="P3510" s="1">
        <v>1448.6</v>
      </c>
      <c r="Q3510" s="1">
        <v>101.4</v>
      </c>
      <c r="R3510" s="1">
        <v>1550</v>
      </c>
      <c r="S3510" t="s">
        <v>2584</v>
      </c>
      <c r="T3510" t="str" cm="1">
        <f t="array" ref="T3510">_xlfn.IFS(ISNUMBER(SEARCH("CP02",S3510)),"ราชพฤกษ",ISNUMBER(SEARCH("CP03",S3510)),"บางใหญ่",ISNUMBER(SEARCH("CP04",S3510)),"บางบอน",OR(ISNUMBER(SEARCH("CP",S3510)),ISNUMBER(SEARCH("BTC",D3510))),"340",TRUE,"")</f>
        <v>ราชพฤกษ</v>
      </c>
    </row>
    <row r="3511" spans="1:20" x14ac:dyDescent="0.2">
      <c r="A3511" t="s">
        <v>4912</v>
      </c>
      <c r="B3511" t="s">
        <v>13</v>
      </c>
      <c r="C3511">
        <v>2026</v>
      </c>
      <c r="D3511" t="s">
        <v>4916</v>
      </c>
      <c r="E3511" t="s">
        <v>513</v>
      </c>
      <c r="F3511" t="s">
        <v>514</v>
      </c>
      <c r="G3511" t="s">
        <v>2582</v>
      </c>
      <c r="H3511" t="s">
        <v>2586</v>
      </c>
      <c r="I3511" t="s">
        <v>4917</v>
      </c>
      <c r="J3511" t="s">
        <v>4918</v>
      </c>
      <c r="K3511" t="s">
        <v>2579</v>
      </c>
      <c r="L3511" s="1">
        <v>1</v>
      </c>
      <c r="M3511" s="1">
        <v>250</v>
      </c>
      <c r="N3511" s="1">
        <v>0</v>
      </c>
      <c r="O3511" s="1" t="s">
        <v>2580</v>
      </c>
      <c r="P3511" s="1">
        <v>0</v>
      </c>
      <c r="Q3511" s="1">
        <v>0</v>
      </c>
      <c r="R3511" s="1">
        <v>0</v>
      </c>
      <c r="S3511" t="s">
        <v>2584</v>
      </c>
      <c r="T3511" t="str" cm="1">
        <f t="array" ref="T3511">_xlfn.IFS(ISNUMBER(SEARCH("CP02",S3511)),"ราชพฤกษ",ISNUMBER(SEARCH("CP03",S3511)),"บางใหญ่",ISNUMBER(SEARCH("CP04",S3511)),"บางบอน",OR(ISNUMBER(SEARCH("CP",S3511)),ISNUMBER(SEARCH("BTC",D3511))),"340",TRUE,"")</f>
        <v>ราชพฤกษ</v>
      </c>
    </row>
    <row r="3512" spans="1:20" x14ac:dyDescent="0.2">
      <c r="A3512" t="s">
        <v>4912</v>
      </c>
      <c r="B3512" t="s">
        <v>13</v>
      </c>
      <c r="C3512">
        <v>2026</v>
      </c>
      <c r="D3512" t="s">
        <v>4916</v>
      </c>
      <c r="E3512" t="s">
        <v>1185</v>
      </c>
      <c r="F3512" t="s">
        <v>1186</v>
      </c>
      <c r="G3512" t="s">
        <v>2582</v>
      </c>
      <c r="H3512" t="s">
        <v>2586</v>
      </c>
      <c r="I3512" t="s">
        <v>4917</v>
      </c>
      <c r="J3512" t="s">
        <v>4918</v>
      </c>
      <c r="K3512" t="s">
        <v>2579</v>
      </c>
      <c r="L3512" s="1">
        <v>1</v>
      </c>
      <c r="M3512" s="1">
        <v>20</v>
      </c>
      <c r="N3512" s="1">
        <v>0</v>
      </c>
      <c r="O3512" s="1" t="s">
        <v>2580</v>
      </c>
      <c r="P3512" s="1">
        <v>18.690000000000001</v>
      </c>
      <c r="Q3512" s="1">
        <v>1.31</v>
      </c>
      <c r="R3512" s="1">
        <v>20</v>
      </c>
      <c r="S3512" t="s">
        <v>2584</v>
      </c>
      <c r="T3512" t="str" cm="1">
        <f t="array" ref="T3512">_xlfn.IFS(ISNUMBER(SEARCH("CP02",S3512)),"ราชพฤกษ",ISNUMBER(SEARCH("CP03",S3512)),"บางใหญ่",ISNUMBER(SEARCH("CP04",S3512)),"บางบอน",OR(ISNUMBER(SEARCH("CP",S3512)),ISNUMBER(SEARCH("BTC",D3512))),"340",TRUE,"")</f>
        <v>ราชพฤกษ</v>
      </c>
    </row>
    <row r="3513" spans="1:20" x14ac:dyDescent="0.2">
      <c r="A3513" t="s">
        <v>4912</v>
      </c>
      <c r="B3513" t="s">
        <v>13</v>
      </c>
      <c r="C3513">
        <v>2026</v>
      </c>
      <c r="D3513" t="s">
        <v>4916</v>
      </c>
      <c r="E3513" t="s">
        <v>121</v>
      </c>
      <c r="F3513" t="s">
        <v>122</v>
      </c>
      <c r="G3513" t="s">
        <v>2582</v>
      </c>
      <c r="H3513" t="s">
        <v>2586</v>
      </c>
      <c r="I3513" t="s">
        <v>4917</v>
      </c>
      <c r="J3513" t="s">
        <v>4918</v>
      </c>
      <c r="K3513" t="s">
        <v>2579</v>
      </c>
      <c r="L3513" s="1">
        <v>1</v>
      </c>
      <c r="M3513" s="1">
        <v>240</v>
      </c>
      <c r="N3513" s="1">
        <v>0</v>
      </c>
      <c r="O3513" s="1" t="s">
        <v>2580</v>
      </c>
      <c r="P3513" s="1">
        <v>0</v>
      </c>
      <c r="Q3513" s="1">
        <v>0</v>
      </c>
      <c r="R3513" s="1">
        <v>0</v>
      </c>
      <c r="S3513" t="s">
        <v>2584</v>
      </c>
      <c r="T3513" t="str" cm="1">
        <f t="array" ref="T3513">_xlfn.IFS(ISNUMBER(SEARCH("CP02",S3513)),"ราชพฤกษ",ISNUMBER(SEARCH("CP03",S3513)),"บางใหญ่",ISNUMBER(SEARCH("CP04",S3513)),"บางบอน",OR(ISNUMBER(SEARCH("CP",S3513)),ISNUMBER(SEARCH("BTC",D3513))),"340",TRUE,"")</f>
        <v>ราชพฤกษ</v>
      </c>
    </row>
    <row r="3514" spans="1:20" x14ac:dyDescent="0.2">
      <c r="A3514" t="s">
        <v>4912</v>
      </c>
      <c r="B3514" t="s">
        <v>13</v>
      </c>
      <c r="C3514">
        <v>2026</v>
      </c>
      <c r="D3514" t="s">
        <v>4916</v>
      </c>
      <c r="E3514" t="s">
        <v>1991</v>
      </c>
      <c r="F3514" t="s">
        <v>1992</v>
      </c>
      <c r="G3514" t="s">
        <v>2582</v>
      </c>
      <c r="H3514" t="s">
        <v>2586</v>
      </c>
      <c r="I3514" t="s">
        <v>4917</v>
      </c>
      <c r="J3514" t="s">
        <v>4918</v>
      </c>
      <c r="K3514" t="s">
        <v>2579</v>
      </c>
      <c r="L3514" s="1">
        <v>1</v>
      </c>
      <c r="M3514" s="1">
        <v>595</v>
      </c>
      <c r="N3514" s="1">
        <v>59.5</v>
      </c>
      <c r="O3514" s="1" t="s">
        <v>2580</v>
      </c>
      <c r="P3514" s="1">
        <v>500.47</v>
      </c>
      <c r="Q3514" s="1">
        <v>35.03</v>
      </c>
      <c r="R3514" s="1">
        <v>535.5</v>
      </c>
      <c r="S3514" t="s">
        <v>2584</v>
      </c>
      <c r="T3514" t="str" cm="1">
        <f t="array" ref="T3514">_xlfn.IFS(ISNUMBER(SEARCH("CP02",S3514)),"ราชพฤกษ",ISNUMBER(SEARCH("CP03",S3514)),"บางใหญ่",ISNUMBER(SEARCH("CP04",S3514)),"บางบอน",OR(ISNUMBER(SEARCH("CP",S3514)),ISNUMBER(SEARCH("BTC",D3514))),"340",TRUE,"")</f>
        <v>ราชพฤกษ</v>
      </c>
    </row>
    <row r="3515" spans="1:20" x14ac:dyDescent="0.2">
      <c r="A3515" t="s">
        <v>4912</v>
      </c>
      <c r="B3515" t="s">
        <v>13</v>
      </c>
      <c r="C3515">
        <v>2026</v>
      </c>
      <c r="D3515" t="s">
        <v>4916</v>
      </c>
      <c r="E3515" t="s">
        <v>1993</v>
      </c>
      <c r="F3515" t="s">
        <v>1994</v>
      </c>
      <c r="G3515" t="s">
        <v>2582</v>
      </c>
      <c r="H3515" t="s">
        <v>2586</v>
      </c>
      <c r="I3515" t="s">
        <v>4917</v>
      </c>
      <c r="J3515" t="s">
        <v>4918</v>
      </c>
      <c r="K3515" t="s">
        <v>2579</v>
      </c>
      <c r="L3515" s="1">
        <v>1</v>
      </c>
      <c r="M3515" s="1">
        <v>595</v>
      </c>
      <c r="N3515" s="1">
        <v>59.5</v>
      </c>
      <c r="O3515" s="1" t="s">
        <v>2580</v>
      </c>
      <c r="P3515" s="1">
        <v>500.47</v>
      </c>
      <c r="Q3515" s="1">
        <v>35.03</v>
      </c>
      <c r="R3515" s="1">
        <v>535.5</v>
      </c>
      <c r="S3515" t="s">
        <v>2584</v>
      </c>
      <c r="T3515" t="str" cm="1">
        <f t="array" ref="T3515">_xlfn.IFS(ISNUMBER(SEARCH("CP02",S3515)),"ราชพฤกษ",ISNUMBER(SEARCH("CP03",S3515)),"บางใหญ่",ISNUMBER(SEARCH("CP04",S3515)),"บางบอน",OR(ISNUMBER(SEARCH("CP",S3515)),ISNUMBER(SEARCH("BTC",D3515))),"340",TRUE,"")</f>
        <v>ราชพฤกษ</v>
      </c>
    </row>
    <row r="3516" spans="1:20" x14ac:dyDescent="0.2">
      <c r="A3516" t="s">
        <v>4912</v>
      </c>
      <c r="B3516" t="s">
        <v>13</v>
      </c>
      <c r="C3516">
        <v>2026</v>
      </c>
      <c r="D3516" t="s">
        <v>4916</v>
      </c>
      <c r="E3516" t="s">
        <v>1985</v>
      </c>
      <c r="F3516" t="s">
        <v>1986</v>
      </c>
      <c r="G3516" t="s">
        <v>2582</v>
      </c>
      <c r="H3516" t="s">
        <v>2586</v>
      </c>
      <c r="I3516" t="s">
        <v>4917</v>
      </c>
      <c r="J3516" t="s">
        <v>4918</v>
      </c>
      <c r="K3516" t="s">
        <v>2579</v>
      </c>
      <c r="L3516" s="1">
        <v>1</v>
      </c>
      <c r="M3516" s="1">
        <v>595</v>
      </c>
      <c r="N3516" s="1">
        <v>59.5</v>
      </c>
      <c r="O3516" s="1" t="s">
        <v>2580</v>
      </c>
      <c r="P3516" s="1">
        <v>500.47</v>
      </c>
      <c r="Q3516" s="1">
        <v>35.03</v>
      </c>
      <c r="R3516" s="1">
        <v>535.5</v>
      </c>
      <c r="S3516" t="s">
        <v>2584</v>
      </c>
      <c r="T3516" t="str" cm="1">
        <f t="array" ref="T3516">_xlfn.IFS(ISNUMBER(SEARCH("CP02",S3516)),"ราชพฤกษ",ISNUMBER(SEARCH("CP03",S3516)),"บางใหญ่",ISNUMBER(SEARCH("CP04",S3516)),"บางบอน",OR(ISNUMBER(SEARCH("CP",S3516)),ISNUMBER(SEARCH("BTC",D3516))),"340",TRUE,"")</f>
        <v>ราชพฤกษ</v>
      </c>
    </row>
    <row r="3517" spans="1:20" x14ac:dyDescent="0.2">
      <c r="A3517" t="s">
        <v>4912</v>
      </c>
      <c r="B3517" t="s">
        <v>13</v>
      </c>
      <c r="C3517">
        <v>2026</v>
      </c>
      <c r="D3517" t="s">
        <v>4916</v>
      </c>
      <c r="E3517" t="s">
        <v>1989</v>
      </c>
      <c r="F3517" t="s">
        <v>1990</v>
      </c>
      <c r="G3517" t="s">
        <v>2582</v>
      </c>
      <c r="H3517" t="s">
        <v>2586</v>
      </c>
      <c r="I3517" t="s">
        <v>4917</v>
      </c>
      <c r="J3517" t="s">
        <v>4918</v>
      </c>
      <c r="K3517" t="s">
        <v>2579</v>
      </c>
      <c r="L3517" s="1">
        <v>2</v>
      </c>
      <c r="M3517" s="1">
        <v>385</v>
      </c>
      <c r="N3517" s="1">
        <v>38.5</v>
      </c>
      <c r="O3517" s="1" t="s">
        <v>2580</v>
      </c>
      <c r="P3517" s="1">
        <v>683.64</v>
      </c>
      <c r="Q3517" s="1">
        <v>47.86</v>
      </c>
      <c r="R3517" s="1">
        <v>731.5</v>
      </c>
      <c r="S3517" t="s">
        <v>2584</v>
      </c>
      <c r="T3517" t="str" cm="1">
        <f t="array" ref="T3517">_xlfn.IFS(ISNUMBER(SEARCH("CP02",S3517)),"ราชพฤกษ",ISNUMBER(SEARCH("CP03",S3517)),"บางใหญ่",ISNUMBER(SEARCH("CP04",S3517)),"บางบอน",OR(ISNUMBER(SEARCH("CP",S3517)),ISNUMBER(SEARCH("BTC",D3517))),"340",TRUE,"")</f>
        <v>ราชพฤกษ</v>
      </c>
    </row>
    <row r="3518" spans="1:20" x14ac:dyDescent="0.2">
      <c r="A3518" t="s">
        <v>4912</v>
      </c>
      <c r="B3518" t="s">
        <v>13</v>
      </c>
      <c r="C3518">
        <v>2026</v>
      </c>
      <c r="D3518" t="s">
        <v>4916</v>
      </c>
      <c r="E3518" t="s">
        <v>2199</v>
      </c>
      <c r="F3518" t="s">
        <v>2200</v>
      </c>
      <c r="G3518" t="s">
        <v>2589</v>
      </c>
      <c r="H3518" t="s">
        <v>2576</v>
      </c>
      <c r="I3518" t="s">
        <v>4917</v>
      </c>
      <c r="J3518" t="s">
        <v>4918</v>
      </c>
      <c r="K3518" t="s">
        <v>2579</v>
      </c>
      <c r="L3518" s="1">
        <v>2</v>
      </c>
      <c r="M3518" s="1">
        <v>1</v>
      </c>
      <c r="N3518" s="1">
        <v>0</v>
      </c>
      <c r="O3518" s="1" t="s">
        <v>2580</v>
      </c>
      <c r="P3518" s="1">
        <v>0</v>
      </c>
      <c r="Q3518" s="1">
        <v>0</v>
      </c>
      <c r="R3518" s="1">
        <v>0</v>
      </c>
      <c r="S3518" t="s">
        <v>2587</v>
      </c>
      <c r="T3518" t="str" cm="1">
        <f t="array" ref="T3518">_xlfn.IFS(ISNUMBER(SEARCH("CP02",S3518)),"ราชพฤกษ",ISNUMBER(SEARCH("CP03",S3518)),"บางใหญ่",ISNUMBER(SEARCH("CP04",S3518)),"บางบอน",OR(ISNUMBER(SEARCH("CP",S3518)),ISNUMBER(SEARCH("BTC",D3518))),"340",TRUE,"")</f>
        <v>ราชพฤกษ</v>
      </c>
    </row>
    <row r="3519" spans="1:20" x14ac:dyDescent="0.2">
      <c r="A3519" t="s">
        <v>4912</v>
      </c>
      <c r="B3519" t="s">
        <v>13</v>
      </c>
      <c r="C3519">
        <v>2026</v>
      </c>
      <c r="D3519" t="s">
        <v>4919</v>
      </c>
      <c r="E3519" t="s">
        <v>543</v>
      </c>
      <c r="F3519" t="s">
        <v>544</v>
      </c>
      <c r="G3519" t="s">
        <v>2582</v>
      </c>
      <c r="H3519" t="s">
        <v>2586</v>
      </c>
      <c r="I3519" t="s">
        <v>4920</v>
      </c>
      <c r="J3519" t="s">
        <v>4921</v>
      </c>
      <c r="K3519" t="s">
        <v>2603</v>
      </c>
      <c r="L3519" s="1">
        <v>1</v>
      </c>
      <c r="M3519" s="1">
        <v>1650</v>
      </c>
      <c r="N3519" s="1">
        <v>0</v>
      </c>
      <c r="O3519" s="1" t="s">
        <v>2580</v>
      </c>
      <c r="P3519" s="1">
        <v>1542.06</v>
      </c>
      <c r="Q3519" s="1">
        <v>107.94</v>
      </c>
      <c r="R3519" s="1">
        <v>1650</v>
      </c>
      <c r="S3519" t="s">
        <v>2605</v>
      </c>
      <c r="T3519" t="str" cm="1">
        <f t="array" ref="T3519">_xlfn.IFS(ISNUMBER(SEARCH("CP02",S3519)),"ราชพฤกษ",ISNUMBER(SEARCH("CP03",S3519)),"บางใหญ่",ISNUMBER(SEARCH("CP04",S3519)),"บางบอน",OR(ISNUMBER(SEARCH("CP",S3519)),ISNUMBER(SEARCH("BTC",D3519))),"340",TRUE,"")</f>
        <v>บางใหญ่</v>
      </c>
    </row>
    <row r="3520" spans="1:20" x14ac:dyDescent="0.2">
      <c r="A3520" t="s">
        <v>4912</v>
      </c>
      <c r="B3520" t="s">
        <v>13</v>
      </c>
      <c r="C3520">
        <v>2026</v>
      </c>
      <c r="D3520" t="s">
        <v>4919</v>
      </c>
      <c r="E3520" t="s">
        <v>507</v>
      </c>
      <c r="F3520" t="s">
        <v>508</v>
      </c>
      <c r="G3520" t="s">
        <v>2582</v>
      </c>
      <c r="H3520" t="s">
        <v>2586</v>
      </c>
      <c r="I3520" t="s">
        <v>4920</v>
      </c>
      <c r="J3520" t="s">
        <v>4921</v>
      </c>
      <c r="K3520" t="s">
        <v>2603</v>
      </c>
      <c r="L3520" s="1">
        <v>1</v>
      </c>
      <c r="M3520" s="1">
        <v>420</v>
      </c>
      <c r="N3520" s="1">
        <v>0</v>
      </c>
      <c r="O3520" s="1" t="s">
        <v>2580</v>
      </c>
      <c r="P3520" s="1">
        <v>0</v>
      </c>
      <c r="Q3520" s="1">
        <v>0</v>
      </c>
      <c r="R3520" s="1">
        <v>0</v>
      </c>
      <c r="S3520" t="s">
        <v>2605</v>
      </c>
      <c r="T3520" t="str" cm="1">
        <f t="array" ref="T3520">_xlfn.IFS(ISNUMBER(SEARCH("CP02",S3520)),"ราชพฤกษ",ISNUMBER(SEARCH("CP03",S3520)),"บางใหญ่",ISNUMBER(SEARCH("CP04",S3520)),"บางบอน",OR(ISNUMBER(SEARCH("CP",S3520)),ISNUMBER(SEARCH("BTC",D3520))),"340",TRUE,"")</f>
        <v>บางใหญ่</v>
      </c>
    </row>
    <row r="3521" spans="1:20" x14ac:dyDescent="0.2">
      <c r="A3521" t="s">
        <v>4912</v>
      </c>
      <c r="B3521" t="s">
        <v>13</v>
      </c>
      <c r="C3521">
        <v>2026</v>
      </c>
      <c r="D3521" t="s">
        <v>4919</v>
      </c>
      <c r="E3521" t="s">
        <v>91</v>
      </c>
      <c r="F3521" t="s">
        <v>92</v>
      </c>
      <c r="G3521" t="s">
        <v>2582</v>
      </c>
      <c r="H3521" t="s">
        <v>2586</v>
      </c>
      <c r="I3521" t="s">
        <v>4920</v>
      </c>
      <c r="J3521" t="s">
        <v>4921</v>
      </c>
      <c r="K3521" t="s">
        <v>2603</v>
      </c>
      <c r="L3521" s="1">
        <v>1</v>
      </c>
      <c r="M3521" s="1">
        <v>220</v>
      </c>
      <c r="N3521" s="1">
        <v>0</v>
      </c>
      <c r="O3521" s="1" t="s">
        <v>2580</v>
      </c>
      <c r="P3521" s="1">
        <v>205.61</v>
      </c>
      <c r="Q3521" s="1">
        <v>14.39</v>
      </c>
      <c r="R3521" s="1">
        <v>220</v>
      </c>
      <c r="S3521" t="s">
        <v>2605</v>
      </c>
      <c r="T3521" t="str" cm="1">
        <f t="array" ref="T3521">_xlfn.IFS(ISNUMBER(SEARCH("CP02",S3521)),"ราชพฤกษ",ISNUMBER(SEARCH("CP03",S3521)),"บางใหญ่",ISNUMBER(SEARCH("CP04",S3521)),"บางบอน",OR(ISNUMBER(SEARCH("CP",S3521)),ISNUMBER(SEARCH("BTC",D3521))),"340",TRUE,"")</f>
        <v>บางใหญ่</v>
      </c>
    </row>
    <row r="3522" spans="1:20" x14ac:dyDescent="0.2">
      <c r="A3522" t="s">
        <v>4912</v>
      </c>
      <c r="B3522" t="s">
        <v>13</v>
      </c>
      <c r="C3522">
        <v>2026</v>
      </c>
      <c r="D3522" t="s">
        <v>4919</v>
      </c>
      <c r="E3522" t="s">
        <v>1185</v>
      </c>
      <c r="F3522" t="s">
        <v>1186</v>
      </c>
      <c r="G3522" t="s">
        <v>2582</v>
      </c>
      <c r="H3522" t="s">
        <v>2586</v>
      </c>
      <c r="I3522" t="s">
        <v>4920</v>
      </c>
      <c r="J3522" t="s">
        <v>4921</v>
      </c>
      <c r="K3522" t="s">
        <v>2603</v>
      </c>
      <c r="L3522" s="1">
        <v>1</v>
      </c>
      <c r="M3522" s="1">
        <v>20</v>
      </c>
      <c r="N3522" s="1">
        <v>0</v>
      </c>
      <c r="O3522" s="1" t="s">
        <v>2580</v>
      </c>
      <c r="P3522" s="1">
        <v>18.690000000000001</v>
      </c>
      <c r="Q3522" s="1">
        <v>1.31</v>
      </c>
      <c r="R3522" s="1">
        <v>20</v>
      </c>
      <c r="S3522" t="s">
        <v>2605</v>
      </c>
      <c r="T3522" t="str" cm="1">
        <f t="array" ref="T3522">_xlfn.IFS(ISNUMBER(SEARCH("CP02",S3522)),"ราชพฤกษ",ISNUMBER(SEARCH("CP03",S3522)),"บางใหญ่",ISNUMBER(SEARCH("CP04",S3522)),"บางบอน",OR(ISNUMBER(SEARCH("CP",S3522)),ISNUMBER(SEARCH("BTC",D3522))),"340",TRUE,"")</f>
        <v>บางใหญ่</v>
      </c>
    </row>
    <row r="3523" spans="1:20" x14ac:dyDescent="0.2">
      <c r="A3523" t="s">
        <v>4912</v>
      </c>
      <c r="B3523" t="s">
        <v>13</v>
      </c>
      <c r="C3523">
        <v>2026</v>
      </c>
      <c r="D3523" t="s">
        <v>4919</v>
      </c>
      <c r="E3523" t="s">
        <v>279</v>
      </c>
      <c r="F3523" t="s">
        <v>280</v>
      </c>
      <c r="G3523" t="s">
        <v>3475</v>
      </c>
      <c r="H3523" t="s">
        <v>2586</v>
      </c>
      <c r="I3523" t="s">
        <v>4920</v>
      </c>
      <c r="J3523" t="s">
        <v>4921</v>
      </c>
      <c r="K3523" t="s">
        <v>2603</v>
      </c>
      <c r="L3523" s="1">
        <v>1</v>
      </c>
      <c r="M3523" s="1">
        <v>350</v>
      </c>
      <c r="N3523" s="1">
        <v>0</v>
      </c>
      <c r="O3523" s="1" t="s">
        <v>2580</v>
      </c>
      <c r="P3523" s="1">
        <v>327.10000000000002</v>
      </c>
      <c r="Q3523" s="1">
        <v>22.9</v>
      </c>
      <c r="R3523" s="1">
        <v>350</v>
      </c>
      <c r="S3523" t="s">
        <v>2605</v>
      </c>
      <c r="T3523" t="str" cm="1">
        <f t="array" ref="T3523">_xlfn.IFS(ISNUMBER(SEARCH("CP02",S3523)),"ราชพฤกษ",ISNUMBER(SEARCH("CP03",S3523)),"บางใหญ่",ISNUMBER(SEARCH("CP04",S3523)),"บางบอน",OR(ISNUMBER(SEARCH("CP",S3523)),ISNUMBER(SEARCH("BTC",D3523))),"340",TRUE,"")</f>
        <v>บางใหญ่</v>
      </c>
    </row>
    <row r="3524" spans="1:20" x14ac:dyDescent="0.2">
      <c r="A3524" t="s">
        <v>4912</v>
      </c>
      <c r="B3524" t="s">
        <v>13</v>
      </c>
      <c r="C3524">
        <v>2026</v>
      </c>
      <c r="D3524" t="s">
        <v>4922</v>
      </c>
      <c r="E3524" t="s">
        <v>841</v>
      </c>
      <c r="F3524" t="s">
        <v>842</v>
      </c>
      <c r="G3524" t="s">
        <v>3143</v>
      </c>
      <c r="H3524" t="s">
        <v>3144</v>
      </c>
      <c r="I3524" t="s">
        <v>4923</v>
      </c>
      <c r="J3524" t="s">
        <v>4924</v>
      </c>
      <c r="K3524" t="s">
        <v>2735</v>
      </c>
      <c r="L3524" s="1">
        <v>4</v>
      </c>
      <c r="M3524" s="1">
        <v>2080</v>
      </c>
      <c r="N3524" s="1">
        <v>0</v>
      </c>
      <c r="O3524" s="1" t="s">
        <v>2580</v>
      </c>
      <c r="P3524" s="1">
        <v>7775.7</v>
      </c>
      <c r="Q3524" s="1">
        <v>544.29999999999995</v>
      </c>
      <c r="R3524" s="1">
        <v>8320</v>
      </c>
      <c r="S3524" t="s">
        <v>2956</v>
      </c>
      <c r="T3524" t="str" cm="1">
        <f t="array" ref="T3524">_xlfn.IFS(ISNUMBER(SEARCH("CP02",S3524)),"ราชพฤกษ",ISNUMBER(SEARCH("CP03",S3524)),"บางใหญ่",ISNUMBER(SEARCH("CP04",S3524)),"บางบอน",OR(ISNUMBER(SEARCH("CP",S3524)),ISNUMBER(SEARCH("BTC",D3524))),"340",TRUE,"")</f>
        <v>บางใหญ่</v>
      </c>
    </row>
    <row r="3525" spans="1:20" x14ac:dyDescent="0.2">
      <c r="A3525" t="s">
        <v>4912</v>
      </c>
      <c r="B3525" t="s">
        <v>13</v>
      </c>
      <c r="C3525">
        <v>2026</v>
      </c>
      <c r="D3525" t="s">
        <v>4922</v>
      </c>
      <c r="E3525" t="s">
        <v>1091</v>
      </c>
      <c r="F3525" t="s">
        <v>1092</v>
      </c>
      <c r="G3525" t="s">
        <v>2582</v>
      </c>
      <c r="H3525" t="s">
        <v>2583</v>
      </c>
      <c r="I3525" t="s">
        <v>4923</v>
      </c>
      <c r="J3525" t="s">
        <v>4924</v>
      </c>
      <c r="K3525" t="s">
        <v>2735</v>
      </c>
      <c r="L3525" s="1">
        <v>4</v>
      </c>
      <c r="M3525" s="1">
        <v>60</v>
      </c>
      <c r="N3525" s="1">
        <v>0</v>
      </c>
      <c r="O3525" s="1" t="s">
        <v>2580</v>
      </c>
      <c r="P3525" s="1">
        <v>0</v>
      </c>
      <c r="Q3525" s="1">
        <v>0</v>
      </c>
      <c r="R3525" s="1">
        <v>0</v>
      </c>
      <c r="S3525" t="s">
        <v>2605</v>
      </c>
      <c r="T3525" t="str" cm="1">
        <f t="array" ref="T3525">_xlfn.IFS(ISNUMBER(SEARCH("CP02",S3525)),"ราชพฤกษ",ISNUMBER(SEARCH("CP03",S3525)),"บางใหญ่",ISNUMBER(SEARCH("CP04",S3525)),"บางบอน",OR(ISNUMBER(SEARCH("CP",S3525)),ISNUMBER(SEARCH("BTC",D3525))),"340",TRUE,"")</f>
        <v>บางใหญ่</v>
      </c>
    </row>
    <row r="3526" spans="1:20" x14ac:dyDescent="0.2">
      <c r="A3526" t="s">
        <v>4912</v>
      </c>
      <c r="B3526" t="s">
        <v>13</v>
      </c>
      <c r="C3526">
        <v>2026</v>
      </c>
      <c r="D3526" t="s">
        <v>4922</v>
      </c>
      <c r="E3526" t="s">
        <v>1553</v>
      </c>
      <c r="F3526" t="s">
        <v>1554</v>
      </c>
      <c r="G3526" t="s">
        <v>2585</v>
      </c>
      <c r="H3526" t="s">
        <v>2586</v>
      </c>
      <c r="I3526" t="s">
        <v>4923</v>
      </c>
      <c r="J3526" t="s">
        <v>4924</v>
      </c>
      <c r="K3526" t="s">
        <v>2735</v>
      </c>
      <c r="L3526" s="1">
        <v>4</v>
      </c>
      <c r="M3526" s="1">
        <v>120</v>
      </c>
      <c r="N3526" s="1">
        <v>0</v>
      </c>
      <c r="O3526" s="1" t="s">
        <v>2580</v>
      </c>
      <c r="P3526" s="1">
        <v>0</v>
      </c>
      <c r="Q3526" s="1">
        <v>0</v>
      </c>
      <c r="R3526" s="1">
        <v>0</v>
      </c>
      <c r="S3526" t="s">
        <v>2606</v>
      </c>
      <c r="T3526" t="str" cm="1">
        <f t="array" ref="T3526">_xlfn.IFS(ISNUMBER(SEARCH("CP02",S3526)),"ราชพฤกษ",ISNUMBER(SEARCH("CP03",S3526)),"บางใหญ่",ISNUMBER(SEARCH("CP04",S3526)),"บางบอน",OR(ISNUMBER(SEARCH("CP",S3526)),ISNUMBER(SEARCH("BTC",D3526))),"340",TRUE,"")</f>
        <v>บางใหญ่</v>
      </c>
    </row>
    <row r="3527" spans="1:20" x14ac:dyDescent="0.2">
      <c r="A3527" t="s">
        <v>4912</v>
      </c>
      <c r="B3527" t="s">
        <v>13</v>
      </c>
      <c r="C3527">
        <v>2026</v>
      </c>
      <c r="D3527" t="s">
        <v>4922</v>
      </c>
      <c r="E3527" t="s">
        <v>1547</v>
      </c>
      <c r="F3527" t="s">
        <v>1548</v>
      </c>
      <c r="G3527" t="s">
        <v>2588</v>
      </c>
      <c r="H3527" t="s">
        <v>2586</v>
      </c>
      <c r="I3527" t="s">
        <v>4923</v>
      </c>
      <c r="J3527" t="s">
        <v>4924</v>
      </c>
      <c r="K3527" t="s">
        <v>2735</v>
      </c>
      <c r="L3527" s="1">
        <v>1</v>
      </c>
      <c r="M3527" s="1">
        <v>400</v>
      </c>
      <c r="N3527" s="1">
        <v>0</v>
      </c>
      <c r="O3527" s="1" t="s">
        <v>2580</v>
      </c>
      <c r="P3527" s="1">
        <v>0</v>
      </c>
      <c r="Q3527" s="1">
        <v>0</v>
      </c>
      <c r="R3527" s="1">
        <v>0</v>
      </c>
      <c r="S3527" t="s">
        <v>2606</v>
      </c>
      <c r="T3527" t="str" cm="1">
        <f t="array" ref="T3527">_xlfn.IFS(ISNUMBER(SEARCH("CP02",S3527)),"ราชพฤกษ",ISNUMBER(SEARCH("CP03",S3527)),"บางใหญ่",ISNUMBER(SEARCH("CP04",S3527)),"บางบอน",OR(ISNUMBER(SEARCH("CP",S3527)),ISNUMBER(SEARCH("BTC",D3527))),"340",TRUE,"")</f>
        <v>บางใหญ่</v>
      </c>
    </row>
    <row r="3528" spans="1:20" x14ac:dyDescent="0.2">
      <c r="A3528" t="s">
        <v>4912</v>
      </c>
      <c r="B3528" t="s">
        <v>13</v>
      </c>
      <c r="C3528">
        <v>2026</v>
      </c>
      <c r="D3528" t="s">
        <v>4922</v>
      </c>
      <c r="E3528" t="s">
        <v>75</v>
      </c>
      <c r="F3528" t="s">
        <v>76</v>
      </c>
      <c r="G3528" t="s">
        <v>2582</v>
      </c>
      <c r="H3528" t="s">
        <v>2586</v>
      </c>
      <c r="I3528" t="s">
        <v>4923</v>
      </c>
      <c r="J3528" t="s">
        <v>4924</v>
      </c>
      <c r="K3528" t="s">
        <v>2735</v>
      </c>
      <c r="L3528" s="1">
        <v>2</v>
      </c>
      <c r="M3528" s="1">
        <v>1800</v>
      </c>
      <c r="N3528" s="1">
        <v>0</v>
      </c>
      <c r="O3528" s="1" t="s">
        <v>2580</v>
      </c>
      <c r="P3528" s="1">
        <v>3364.49</v>
      </c>
      <c r="Q3528" s="1">
        <v>235.51</v>
      </c>
      <c r="R3528" s="1">
        <v>3600</v>
      </c>
      <c r="S3528" t="s">
        <v>2605</v>
      </c>
      <c r="T3528" t="str" cm="1">
        <f t="array" ref="T3528">_xlfn.IFS(ISNUMBER(SEARCH("CP02",S3528)),"ราชพฤกษ",ISNUMBER(SEARCH("CP03",S3528)),"บางใหญ่",ISNUMBER(SEARCH("CP04",S3528)),"บางบอน",OR(ISNUMBER(SEARCH("CP",S3528)),ISNUMBER(SEARCH("BTC",D3528))),"340",TRUE,"")</f>
        <v>บางใหญ่</v>
      </c>
    </row>
    <row r="3529" spans="1:20" x14ac:dyDescent="0.2">
      <c r="A3529" t="s">
        <v>4912</v>
      </c>
      <c r="B3529" t="s">
        <v>13</v>
      </c>
      <c r="C3529">
        <v>2026</v>
      </c>
      <c r="D3529" t="s">
        <v>4922</v>
      </c>
      <c r="E3529" t="s">
        <v>1591</v>
      </c>
      <c r="F3529" t="s">
        <v>1592</v>
      </c>
      <c r="G3529" t="s">
        <v>1536</v>
      </c>
      <c r="H3529" t="s">
        <v>2586</v>
      </c>
      <c r="I3529" t="s">
        <v>4923</v>
      </c>
      <c r="J3529" t="s">
        <v>4924</v>
      </c>
      <c r="K3529" t="s">
        <v>2735</v>
      </c>
      <c r="L3529" s="1">
        <v>1</v>
      </c>
      <c r="M3529" s="1">
        <v>400</v>
      </c>
      <c r="N3529" s="1">
        <v>0</v>
      </c>
      <c r="O3529" s="1" t="s">
        <v>2580</v>
      </c>
      <c r="P3529" s="1">
        <v>373.83</v>
      </c>
      <c r="Q3529" s="1">
        <v>26.17</v>
      </c>
      <c r="R3529" s="1">
        <v>400</v>
      </c>
      <c r="S3529" t="s">
        <v>2606</v>
      </c>
      <c r="T3529" t="str" cm="1">
        <f t="array" ref="T3529">_xlfn.IFS(ISNUMBER(SEARCH("CP02",S3529)),"ราชพฤกษ",ISNUMBER(SEARCH("CP03",S3529)),"บางใหญ่",ISNUMBER(SEARCH("CP04",S3529)),"บางบอน",OR(ISNUMBER(SEARCH("CP",S3529)),ISNUMBER(SEARCH("BTC",D3529))),"340",TRUE,"")</f>
        <v>บางใหญ่</v>
      </c>
    </row>
    <row r="3530" spans="1:20" x14ac:dyDescent="0.2">
      <c r="A3530" t="s">
        <v>4912</v>
      </c>
      <c r="B3530" t="s">
        <v>13</v>
      </c>
      <c r="C3530">
        <v>2026</v>
      </c>
      <c r="D3530" t="s">
        <v>4925</v>
      </c>
      <c r="E3530" t="s">
        <v>655</v>
      </c>
      <c r="F3530" t="s">
        <v>656</v>
      </c>
      <c r="G3530" t="s">
        <v>2575</v>
      </c>
      <c r="H3530" t="s">
        <v>2576</v>
      </c>
      <c r="I3530" t="s">
        <v>4926</v>
      </c>
      <c r="J3530" t="s">
        <v>4927</v>
      </c>
      <c r="K3530" t="s">
        <v>2603</v>
      </c>
      <c r="L3530" s="1">
        <v>4</v>
      </c>
      <c r="M3530" s="1">
        <v>2700</v>
      </c>
      <c r="N3530" s="1">
        <v>2700</v>
      </c>
      <c r="O3530" s="1" t="s">
        <v>2580</v>
      </c>
      <c r="P3530" s="1">
        <v>7570.09</v>
      </c>
      <c r="Q3530" s="1">
        <v>529.91</v>
      </c>
      <c r="R3530" s="1">
        <v>8100</v>
      </c>
      <c r="S3530" t="s">
        <v>2604</v>
      </c>
      <c r="T3530" t="str" cm="1">
        <f t="array" ref="T3530">_xlfn.IFS(ISNUMBER(SEARCH("CP02",S3530)),"ราชพฤกษ",ISNUMBER(SEARCH("CP03",S3530)),"บางใหญ่",ISNUMBER(SEARCH("CP04",S3530)),"บางบอน",OR(ISNUMBER(SEARCH("CP",S3530)),ISNUMBER(SEARCH("BTC",D3530))),"340",TRUE,"")</f>
        <v>บางใหญ่</v>
      </c>
    </row>
    <row r="3531" spans="1:20" x14ac:dyDescent="0.2">
      <c r="A3531" t="s">
        <v>4912</v>
      </c>
      <c r="B3531" t="s">
        <v>13</v>
      </c>
      <c r="C3531">
        <v>2026</v>
      </c>
      <c r="D3531" t="s">
        <v>4925</v>
      </c>
      <c r="E3531" t="s">
        <v>1091</v>
      </c>
      <c r="F3531" t="s">
        <v>1092</v>
      </c>
      <c r="G3531" t="s">
        <v>2582</v>
      </c>
      <c r="H3531" t="s">
        <v>2583</v>
      </c>
      <c r="I3531" t="s">
        <v>4926</v>
      </c>
      <c r="J3531" t="s">
        <v>4927</v>
      </c>
      <c r="K3531" t="s">
        <v>2603</v>
      </c>
      <c r="L3531" s="1">
        <v>4</v>
      </c>
      <c r="M3531" s="1">
        <v>60</v>
      </c>
      <c r="N3531" s="1">
        <v>0</v>
      </c>
      <c r="O3531" s="1" t="s">
        <v>2580</v>
      </c>
      <c r="P3531" s="1">
        <v>0</v>
      </c>
      <c r="Q3531" s="1">
        <v>0</v>
      </c>
      <c r="R3531" s="1">
        <v>0</v>
      </c>
      <c r="S3531" t="s">
        <v>2605</v>
      </c>
      <c r="T3531" t="str" cm="1">
        <f t="array" ref="T3531">_xlfn.IFS(ISNUMBER(SEARCH("CP02",S3531)),"ราชพฤกษ",ISNUMBER(SEARCH("CP03",S3531)),"บางใหญ่",ISNUMBER(SEARCH("CP04",S3531)),"บางบอน",OR(ISNUMBER(SEARCH("CP",S3531)),ISNUMBER(SEARCH("BTC",D3531))),"340",TRUE,"")</f>
        <v>บางใหญ่</v>
      </c>
    </row>
    <row r="3532" spans="1:20" x14ac:dyDescent="0.2">
      <c r="A3532" t="s">
        <v>4912</v>
      </c>
      <c r="B3532" t="s">
        <v>13</v>
      </c>
      <c r="C3532">
        <v>2026</v>
      </c>
      <c r="D3532" t="s">
        <v>4925</v>
      </c>
      <c r="E3532" t="s">
        <v>1553</v>
      </c>
      <c r="F3532" t="s">
        <v>1554</v>
      </c>
      <c r="G3532" t="s">
        <v>2585</v>
      </c>
      <c r="H3532" t="s">
        <v>2586</v>
      </c>
      <c r="I3532" t="s">
        <v>4926</v>
      </c>
      <c r="J3532" t="s">
        <v>4927</v>
      </c>
      <c r="K3532" t="s">
        <v>2603</v>
      </c>
      <c r="L3532" s="1">
        <v>4</v>
      </c>
      <c r="M3532" s="1">
        <v>120</v>
      </c>
      <c r="N3532" s="1">
        <v>0</v>
      </c>
      <c r="O3532" s="1" t="s">
        <v>2580</v>
      </c>
      <c r="P3532" s="1">
        <v>0</v>
      </c>
      <c r="Q3532" s="1">
        <v>0</v>
      </c>
      <c r="R3532" s="1">
        <v>0</v>
      </c>
      <c r="S3532" t="s">
        <v>2606</v>
      </c>
      <c r="T3532" t="str" cm="1">
        <f t="array" ref="T3532">_xlfn.IFS(ISNUMBER(SEARCH("CP02",S3532)),"ราชพฤกษ",ISNUMBER(SEARCH("CP03",S3532)),"บางใหญ่",ISNUMBER(SEARCH("CP04",S3532)),"บางบอน",OR(ISNUMBER(SEARCH("CP",S3532)),ISNUMBER(SEARCH("BTC",D3532))),"340",TRUE,"")</f>
        <v>บางใหญ่</v>
      </c>
    </row>
    <row r="3533" spans="1:20" x14ac:dyDescent="0.2">
      <c r="A3533" t="s">
        <v>4912</v>
      </c>
      <c r="B3533" t="s">
        <v>13</v>
      </c>
      <c r="C3533">
        <v>2026</v>
      </c>
      <c r="D3533" t="s">
        <v>4925</v>
      </c>
      <c r="E3533" t="s">
        <v>1547</v>
      </c>
      <c r="F3533" t="s">
        <v>1548</v>
      </c>
      <c r="G3533" t="s">
        <v>2588</v>
      </c>
      <c r="H3533" t="s">
        <v>2586</v>
      </c>
      <c r="I3533" t="s">
        <v>4926</v>
      </c>
      <c r="J3533" t="s">
        <v>4927</v>
      </c>
      <c r="K3533" t="s">
        <v>2603</v>
      </c>
      <c r="L3533" s="1">
        <v>1</v>
      </c>
      <c r="M3533" s="1">
        <v>400</v>
      </c>
      <c r="N3533" s="1">
        <v>0</v>
      </c>
      <c r="O3533" s="1" t="s">
        <v>2580</v>
      </c>
      <c r="P3533" s="1">
        <v>0</v>
      </c>
      <c r="Q3533" s="1">
        <v>0</v>
      </c>
      <c r="R3533" s="1">
        <v>0</v>
      </c>
      <c r="S3533" t="s">
        <v>2606</v>
      </c>
      <c r="T3533" t="str" cm="1">
        <f t="array" ref="T3533">_xlfn.IFS(ISNUMBER(SEARCH("CP02",S3533)),"ราชพฤกษ",ISNUMBER(SEARCH("CP03",S3533)),"บางใหญ่",ISNUMBER(SEARCH("CP04",S3533)),"บางบอน",OR(ISNUMBER(SEARCH("CP",S3533)),ISNUMBER(SEARCH("BTC",D3533))),"340",TRUE,"")</f>
        <v>บางใหญ่</v>
      </c>
    </row>
    <row r="3534" spans="1:20" x14ac:dyDescent="0.2">
      <c r="A3534" t="s">
        <v>4912</v>
      </c>
      <c r="B3534" t="s">
        <v>13</v>
      </c>
      <c r="C3534">
        <v>2026</v>
      </c>
      <c r="D3534" t="s">
        <v>4925</v>
      </c>
      <c r="E3534" t="s">
        <v>565</v>
      </c>
      <c r="F3534" t="s">
        <v>566</v>
      </c>
      <c r="G3534" t="s">
        <v>2582</v>
      </c>
      <c r="H3534" t="s">
        <v>2586</v>
      </c>
      <c r="I3534" t="s">
        <v>4926</v>
      </c>
      <c r="J3534" t="s">
        <v>4927</v>
      </c>
      <c r="K3534" t="s">
        <v>2603</v>
      </c>
      <c r="L3534" s="1">
        <v>1</v>
      </c>
      <c r="M3534" s="1">
        <v>1650</v>
      </c>
      <c r="N3534" s="1">
        <v>0</v>
      </c>
      <c r="O3534" s="1" t="s">
        <v>2580</v>
      </c>
      <c r="P3534" s="1">
        <v>0</v>
      </c>
      <c r="Q3534" s="1">
        <v>0</v>
      </c>
      <c r="R3534" s="1">
        <v>0</v>
      </c>
      <c r="S3534" t="s">
        <v>2605</v>
      </c>
      <c r="T3534" t="str" cm="1">
        <f t="array" ref="T3534">_xlfn.IFS(ISNUMBER(SEARCH("CP02",S3534)),"ราชพฤกษ",ISNUMBER(SEARCH("CP03",S3534)),"บางใหญ่",ISNUMBER(SEARCH("CP04",S3534)),"บางบอน",OR(ISNUMBER(SEARCH("CP",S3534)),ISNUMBER(SEARCH("BTC",D3534))),"340",TRUE,"")</f>
        <v>บางใหญ่</v>
      </c>
    </row>
    <row r="3535" spans="1:20" x14ac:dyDescent="0.2">
      <c r="A3535" t="s">
        <v>4912</v>
      </c>
      <c r="B3535" t="s">
        <v>13</v>
      </c>
      <c r="C3535">
        <v>2026</v>
      </c>
      <c r="D3535" t="s">
        <v>4925</v>
      </c>
      <c r="E3535" t="s">
        <v>153</v>
      </c>
      <c r="F3535" t="s">
        <v>154</v>
      </c>
      <c r="G3535" t="s">
        <v>2582</v>
      </c>
      <c r="H3535" t="s">
        <v>2586</v>
      </c>
      <c r="I3535" t="s">
        <v>4926</v>
      </c>
      <c r="J3535" t="s">
        <v>4927</v>
      </c>
      <c r="K3535" t="s">
        <v>2603</v>
      </c>
      <c r="L3535" s="1">
        <v>1</v>
      </c>
      <c r="M3535" s="1">
        <v>200</v>
      </c>
      <c r="N3535" s="1">
        <v>0</v>
      </c>
      <c r="O3535" s="1" t="s">
        <v>2580</v>
      </c>
      <c r="P3535" s="1">
        <v>0</v>
      </c>
      <c r="Q3535" s="1">
        <v>0</v>
      </c>
      <c r="R3535" s="1">
        <v>0</v>
      </c>
      <c r="S3535" t="s">
        <v>2605</v>
      </c>
      <c r="T3535" t="str" cm="1">
        <f t="array" ref="T3535">_xlfn.IFS(ISNUMBER(SEARCH("CP02",S3535)),"ราชพฤกษ",ISNUMBER(SEARCH("CP03",S3535)),"บางใหญ่",ISNUMBER(SEARCH("CP04",S3535)),"บางบอน",OR(ISNUMBER(SEARCH("CP",S3535)),ISNUMBER(SEARCH("BTC",D3535))),"340",TRUE,"")</f>
        <v>บางใหญ่</v>
      </c>
    </row>
    <row r="3536" spans="1:20" x14ac:dyDescent="0.2">
      <c r="A3536" t="s">
        <v>4912</v>
      </c>
      <c r="B3536" t="s">
        <v>13</v>
      </c>
      <c r="C3536">
        <v>2026</v>
      </c>
      <c r="D3536" t="s">
        <v>4925</v>
      </c>
      <c r="E3536" t="s">
        <v>1185</v>
      </c>
      <c r="F3536" t="s">
        <v>1186</v>
      </c>
      <c r="G3536" t="s">
        <v>2582</v>
      </c>
      <c r="H3536" t="s">
        <v>2586</v>
      </c>
      <c r="I3536" t="s">
        <v>4926</v>
      </c>
      <c r="J3536" t="s">
        <v>4927</v>
      </c>
      <c r="K3536" t="s">
        <v>2603</v>
      </c>
      <c r="L3536" s="1">
        <v>1</v>
      </c>
      <c r="M3536" s="1">
        <v>20</v>
      </c>
      <c r="N3536" s="1">
        <v>0</v>
      </c>
      <c r="O3536" s="1" t="s">
        <v>2580</v>
      </c>
      <c r="P3536" s="1">
        <v>0</v>
      </c>
      <c r="Q3536" s="1">
        <v>0</v>
      </c>
      <c r="R3536" s="1">
        <v>0</v>
      </c>
      <c r="S3536" t="s">
        <v>2605</v>
      </c>
      <c r="T3536" t="str" cm="1">
        <f t="array" ref="T3536">_xlfn.IFS(ISNUMBER(SEARCH("CP02",S3536)),"ราชพฤกษ",ISNUMBER(SEARCH("CP03",S3536)),"บางใหญ่",ISNUMBER(SEARCH("CP04",S3536)),"บางบอน",OR(ISNUMBER(SEARCH("CP",S3536)),ISNUMBER(SEARCH("BTC",D3536))),"340",TRUE,"")</f>
        <v>บางใหญ่</v>
      </c>
    </row>
    <row r="3537" spans="1:20" x14ac:dyDescent="0.2">
      <c r="A3537" t="s">
        <v>4912</v>
      </c>
      <c r="B3537" t="s">
        <v>13</v>
      </c>
      <c r="C3537">
        <v>2026</v>
      </c>
      <c r="D3537" t="s">
        <v>4925</v>
      </c>
      <c r="E3537" t="s">
        <v>227</v>
      </c>
      <c r="F3537" t="s">
        <v>228</v>
      </c>
      <c r="G3537" t="s">
        <v>2582</v>
      </c>
      <c r="H3537" t="s">
        <v>2586</v>
      </c>
      <c r="I3537" t="s">
        <v>4926</v>
      </c>
      <c r="J3537" t="s">
        <v>4927</v>
      </c>
      <c r="K3537" t="s">
        <v>2603</v>
      </c>
      <c r="L3537" s="1">
        <v>1</v>
      </c>
      <c r="M3537" s="1">
        <v>300</v>
      </c>
      <c r="N3537" s="1">
        <v>0</v>
      </c>
      <c r="O3537" s="1" t="s">
        <v>2580</v>
      </c>
      <c r="P3537" s="1">
        <v>280.37</v>
      </c>
      <c r="Q3537" s="1">
        <v>19.63</v>
      </c>
      <c r="R3537" s="1">
        <v>300</v>
      </c>
      <c r="S3537" t="s">
        <v>2605</v>
      </c>
      <c r="T3537" t="str" cm="1">
        <f t="array" ref="T3537">_xlfn.IFS(ISNUMBER(SEARCH("CP02",S3537)),"ราชพฤกษ",ISNUMBER(SEARCH("CP03",S3537)),"บางใหญ่",ISNUMBER(SEARCH("CP04",S3537)),"บางบอน",OR(ISNUMBER(SEARCH("CP",S3537)),ISNUMBER(SEARCH("BTC",D3537))),"340",TRUE,"")</f>
        <v>บางใหญ่</v>
      </c>
    </row>
    <row r="3538" spans="1:20" x14ac:dyDescent="0.2">
      <c r="A3538" t="s">
        <v>4912</v>
      </c>
      <c r="B3538" t="s">
        <v>13</v>
      </c>
      <c r="C3538">
        <v>2026</v>
      </c>
      <c r="D3538" t="s">
        <v>4925</v>
      </c>
      <c r="E3538" t="s">
        <v>231</v>
      </c>
      <c r="F3538" t="s">
        <v>232</v>
      </c>
      <c r="G3538" t="s">
        <v>2582</v>
      </c>
      <c r="H3538" t="s">
        <v>2586</v>
      </c>
      <c r="I3538" t="s">
        <v>4926</v>
      </c>
      <c r="J3538" t="s">
        <v>4927</v>
      </c>
      <c r="K3538" t="s">
        <v>2603</v>
      </c>
      <c r="L3538" s="1">
        <v>1</v>
      </c>
      <c r="M3538" s="1">
        <v>450</v>
      </c>
      <c r="N3538" s="1">
        <v>0</v>
      </c>
      <c r="O3538" s="1" t="s">
        <v>2580</v>
      </c>
      <c r="P3538" s="1">
        <v>420.56</v>
      </c>
      <c r="Q3538" s="1">
        <v>29.44</v>
      </c>
      <c r="R3538" s="1">
        <v>450</v>
      </c>
      <c r="S3538" t="s">
        <v>2605</v>
      </c>
      <c r="T3538" t="str" cm="1">
        <f t="array" ref="T3538">_xlfn.IFS(ISNUMBER(SEARCH("CP02",S3538)),"ราชพฤกษ",ISNUMBER(SEARCH("CP03",S3538)),"บางใหญ่",ISNUMBER(SEARCH("CP04",S3538)),"บางบอน",OR(ISNUMBER(SEARCH("CP",S3538)),ISNUMBER(SEARCH("BTC",D3538))),"340",TRUE,"")</f>
        <v>บางใหญ่</v>
      </c>
    </row>
    <row r="3539" spans="1:20" x14ac:dyDescent="0.2">
      <c r="A3539" t="s">
        <v>4912</v>
      </c>
      <c r="B3539" t="s">
        <v>13</v>
      </c>
      <c r="C3539">
        <v>2026</v>
      </c>
      <c r="D3539" t="s">
        <v>4928</v>
      </c>
      <c r="E3539" t="s">
        <v>825</v>
      </c>
      <c r="F3539" t="s">
        <v>826</v>
      </c>
      <c r="G3539" t="s">
        <v>2575</v>
      </c>
      <c r="H3539" t="s">
        <v>2576</v>
      </c>
      <c r="I3539" t="s">
        <v>4929</v>
      </c>
      <c r="J3539" t="s">
        <v>4930</v>
      </c>
      <c r="K3539" t="s">
        <v>2630</v>
      </c>
      <c r="L3539" s="1">
        <v>4</v>
      </c>
      <c r="M3539" s="1">
        <v>5280</v>
      </c>
      <c r="N3539" s="1">
        <v>5280</v>
      </c>
      <c r="O3539" s="1" t="s">
        <v>2580</v>
      </c>
      <c r="P3539" s="1">
        <v>14803.74</v>
      </c>
      <c r="Q3539" s="1">
        <v>1036.26</v>
      </c>
      <c r="R3539" s="1">
        <v>15840</v>
      </c>
      <c r="S3539" t="s">
        <v>2956</v>
      </c>
      <c r="T3539" t="str" cm="1">
        <f t="array" ref="T3539">_xlfn.IFS(ISNUMBER(SEARCH("CP02",S3539)),"ราชพฤกษ",ISNUMBER(SEARCH("CP03",S3539)),"บางใหญ่",ISNUMBER(SEARCH("CP04",S3539)),"บางบอน",OR(ISNUMBER(SEARCH("CP",S3539)),ISNUMBER(SEARCH("BTC",D3539))),"340",TRUE,"")</f>
        <v>บางใหญ่</v>
      </c>
    </row>
    <row r="3540" spans="1:20" x14ac:dyDescent="0.2">
      <c r="A3540" t="s">
        <v>4912</v>
      </c>
      <c r="B3540" t="s">
        <v>13</v>
      </c>
      <c r="C3540">
        <v>2026</v>
      </c>
      <c r="D3540" t="s">
        <v>4928</v>
      </c>
      <c r="E3540" t="s">
        <v>1091</v>
      </c>
      <c r="F3540" t="s">
        <v>1092</v>
      </c>
      <c r="G3540" t="s">
        <v>2582</v>
      </c>
      <c r="H3540" t="s">
        <v>2583</v>
      </c>
      <c r="I3540" t="s">
        <v>4929</v>
      </c>
      <c r="J3540" t="s">
        <v>4930</v>
      </c>
      <c r="K3540" t="s">
        <v>2630</v>
      </c>
      <c r="L3540" s="1">
        <v>4</v>
      </c>
      <c r="M3540" s="1">
        <v>60</v>
      </c>
      <c r="N3540" s="1">
        <v>0</v>
      </c>
      <c r="O3540" s="1" t="s">
        <v>2580</v>
      </c>
      <c r="P3540" s="1">
        <v>0</v>
      </c>
      <c r="Q3540" s="1">
        <v>0</v>
      </c>
      <c r="R3540" s="1">
        <v>0</v>
      </c>
      <c r="S3540" t="s">
        <v>2605</v>
      </c>
      <c r="T3540" t="str" cm="1">
        <f t="array" ref="T3540">_xlfn.IFS(ISNUMBER(SEARCH("CP02",S3540)),"ราชพฤกษ",ISNUMBER(SEARCH("CP03",S3540)),"บางใหญ่",ISNUMBER(SEARCH("CP04",S3540)),"บางบอน",OR(ISNUMBER(SEARCH("CP",S3540)),ISNUMBER(SEARCH("BTC",D3540))),"340",TRUE,"")</f>
        <v>บางใหญ่</v>
      </c>
    </row>
    <row r="3541" spans="1:20" x14ac:dyDescent="0.2">
      <c r="A3541" t="s">
        <v>4912</v>
      </c>
      <c r="B3541" t="s">
        <v>13</v>
      </c>
      <c r="C3541">
        <v>2026</v>
      </c>
      <c r="D3541" t="s">
        <v>4928</v>
      </c>
      <c r="E3541" t="s">
        <v>1553</v>
      </c>
      <c r="F3541" t="s">
        <v>1554</v>
      </c>
      <c r="G3541" t="s">
        <v>2585</v>
      </c>
      <c r="H3541" t="s">
        <v>2586</v>
      </c>
      <c r="I3541" t="s">
        <v>4929</v>
      </c>
      <c r="J3541" t="s">
        <v>4930</v>
      </c>
      <c r="K3541" t="s">
        <v>2630</v>
      </c>
      <c r="L3541" s="1">
        <v>4</v>
      </c>
      <c r="M3541" s="1">
        <v>120</v>
      </c>
      <c r="N3541" s="1">
        <v>0</v>
      </c>
      <c r="O3541" s="1" t="s">
        <v>2580</v>
      </c>
      <c r="P3541" s="1">
        <v>0</v>
      </c>
      <c r="Q3541" s="1">
        <v>0</v>
      </c>
      <c r="R3541" s="1">
        <v>0</v>
      </c>
      <c r="S3541" t="s">
        <v>2606</v>
      </c>
      <c r="T3541" t="str" cm="1">
        <f t="array" ref="T3541">_xlfn.IFS(ISNUMBER(SEARCH("CP02",S3541)),"ราชพฤกษ",ISNUMBER(SEARCH("CP03",S3541)),"บางใหญ่",ISNUMBER(SEARCH("CP04",S3541)),"บางบอน",OR(ISNUMBER(SEARCH("CP",S3541)),ISNUMBER(SEARCH("BTC",D3541))),"340",TRUE,"")</f>
        <v>บางใหญ่</v>
      </c>
    </row>
    <row r="3542" spans="1:20" x14ac:dyDescent="0.2">
      <c r="A3542" t="s">
        <v>4912</v>
      </c>
      <c r="B3542" t="s">
        <v>13</v>
      </c>
      <c r="C3542">
        <v>2026</v>
      </c>
      <c r="D3542" t="s">
        <v>4928</v>
      </c>
      <c r="E3542" t="s">
        <v>1547</v>
      </c>
      <c r="F3542" t="s">
        <v>1548</v>
      </c>
      <c r="G3542" t="s">
        <v>2588</v>
      </c>
      <c r="H3542" t="s">
        <v>2586</v>
      </c>
      <c r="I3542" t="s">
        <v>4929</v>
      </c>
      <c r="J3542" t="s">
        <v>4930</v>
      </c>
      <c r="K3542" t="s">
        <v>2630</v>
      </c>
      <c r="L3542" s="1">
        <v>1</v>
      </c>
      <c r="M3542" s="1">
        <v>400</v>
      </c>
      <c r="N3542" s="1">
        <v>0</v>
      </c>
      <c r="O3542" s="1" t="s">
        <v>2580</v>
      </c>
      <c r="P3542" s="1">
        <v>0</v>
      </c>
      <c r="Q3542" s="1">
        <v>0</v>
      </c>
      <c r="R3542" s="1">
        <v>0</v>
      </c>
      <c r="S3542" t="s">
        <v>2606</v>
      </c>
      <c r="T3542" t="str" cm="1">
        <f t="array" ref="T3542">_xlfn.IFS(ISNUMBER(SEARCH("CP02",S3542)),"ราชพฤกษ",ISNUMBER(SEARCH("CP03",S3542)),"บางใหญ่",ISNUMBER(SEARCH("CP04",S3542)),"บางบอน",OR(ISNUMBER(SEARCH("CP",S3542)),ISNUMBER(SEARCH("BTC",D3542))),"340",TRUE,"")</f>
        <v>บางใหญ่</v>
      </c>
    </row>
    <row r="3543" spans="1:20" x14ac:dyDescent="0.2">
      <c r="A3543" t="s">
        <v>4912</v>
      </c>
      <c r="B3543" t="s">
        <v>13</v>
      </c>
      <c r="C3543">
        <v>2026</v>
      </c>
      <c r="D3543" t="s">
        <v>4931</v>
      </c>
      <c r="E3543" t="s">
        <v>1899</v>
      </c>
      <c r="F3543" t="s">
        <v>1900</v>
      </c>
      <c r="G3543" t="s">
        <v>2582</v>
      </c>
      <c r="H3543" t="s">
        <v>2586</v>
      </c>
      <c r="I3543" t="s">
        <v>4932</v>
      </c>
      <c r="J3543" t="s">
        <v>4933</v>
      </c>
      <c r="K3543" t="s">
        <v>2603</v>
      </c>
      <c r="L3543" s="1">
        <v>1</v>
      </c>
      <c r="M3543" s="1">
        <v>2250</v>
      </c>
      <c r="N3543" s="1">
        <v>0</v>
      </c>
      <c r="O3543" s="1" t="s">
        <v>2580</v>
      </c>
      <c r="P3543" s="1">
        <v>2102.8000000000002</v>
      </c>
      <c r="Q3543" s="1">
        <v>147.19999999999999</v>
      </c>
      <c r="R3543" s="1">
        <v>2250</v>
      </c>
      <c r="S3543" t="s">
        <v>2605</v>
      </c>
      <c r="T3543" t="str" cm="1">
        <f t="array" ref="T3543">_xlfn.IFS(ISNUMBER(SEARCH("CP02",S3543)),"ราชพฤกษ",ISNUMBER(SEARCH("CP03",S3543)),"บางใหญ่",ISNUMBER(SEARCH("CP04",S3543)),"บางบอน",OR(ISNUMBER(SEARCH("CP",S3543)),ISNUMBER(SEARCH("BTC",D3543))),"340",TRUE,"")</f>
        <v>บางใหญ่</v>
      </c>
    </row>
    <row r="3544" spans="1:20" x14ac:dyDescent="0.2">
      <c r="A3544" t="s">
        <v>4912</v>
      </c>
      <c r="B3544" t="s">
        <v>13</v>
      </c>
      <c r="C3544">
        <v>2026</v>
      </c>
      <c r="D3544" t="s">
        <v>4931</v>
      </c>
      <c r="E3544" t="s">
        <v>1897</v>
      </c>
      <c r="F3544" t="s">
        <v>1898</v>
      </c>
      <c r="G3544" t="s">
        <v>2582</v>
      </c>
      <c r="H3544" t="s">
        <v>2586</v>
      </c>
      <c r="I3544" t="s">
        <v>4932</v>
      </c>
      <c r="J3544" t="s">
        <v>4933</v>
      </c>
      <c r="K3544" t="s">
        <v>2603</v>
      </c>
      <c r="L3544" s="1">
        <v>1</v>
      </c>
      <c r="M3544" s="1">
        <v>300</v>
      </c>
      <c r="N3544" s="1">
        <v>0</v>
      </c>
      <c r="O3544" s="1" t="s">
        <v>2580</v>
      </c>
      <c r="P3544" s="1">
        <v>280.37</v>
      </c>
      <c r="Q3544" s="1">
        <v>19.63</v>
      </c>
      <c r="R3544" s="1">
        <v>300</v>
      </c>
      <c r="S3544" t="s">
        <v>2605</v>
      </c>
      <c r="T3544" t="str" cm="1">
        <f t="array" ref="T3544">_xlfn.IFS(ISNUMBER(SEARCH("CP02",S3544)),"ราชพฤกษ",ISNUMBER(SEARCH("CP03",S3544)),"บางใหญ่",ISNUMBER(SEARCH("CP04",S3544)),"บางบอน",OR(ISNUMBER(SEARCH("CP",S3544)),ISNUMBER(SEARCH("BTC",D3544))),"340",TRUE,"")</f>
        <v>บางใหญ่</v>
      </c>
    </row>
    <row r="3545" spans="1:20" x14ac:dyDescent="0.2">
      <c r="A3545" t="s">
        <v>4912</v>
      </c>
      <c r="B3545" t="s">
        <v>13</v>
      </c>
      <c r="C3545">
        <v>2026</v>
      </c>
      <c r="D3545" t="s">
        <v>4931</v>
      </c>
      <c r="E3545" t="s">
        <v>1897</v>
      </c>
      <c r="F3545" t="s">
        <v>1898</v>
      </c>
      <c r="G3545" t="s">
        <v>2582</v>
      </c>
      <c r="H3545" t="s">
        <v>2586</v>
      </c>
      <c r="I3545" t="s">
        <v>4932</v>
      </c>
      <c r="J3545" t="s">
        <v>4933</v>
      </c>
      <c r="K3545" t="s">
        <v>2603</v>
      </c>
      <c r="L3545" s="1">
        <v>1</v>
      </c>
      <c r="M3545" s="1">
        <v>300</v>
      </c>
      <c r="N3545" s="1">
        <v>0</v>
      </c>
      <c r="O3545" s="1" t="s">
        <v>2580</v>
      </c>
      <c r="P3545" s="1">
        <v>0</v>
      </c>
      <c r="Q3545" s="1">
        <v>0</v>
      </c>
      <c r="R3545" s="1">
        <v>0</v>
      </c>
      <c r="S3545" t="s">
        <v>2605</v>
      </c>
      <c r="T3545" t="str" cm="1">
        <f t="array" ref="T3545">_xlfn.IFS(ISNUMBER(SEARCH("CP02",S3545)),"ราชพฤกษ",ISNUMBER(SEARCH("CP03",S3545)),"บางใหญ่",ISNUMBER(SEARCH("CP04",S3545)),"บางบอน",OR(ISNUMBER(SEARCH("CP",S3545)),ISNUMBER(SEARCH("BTC",D3545))),"340",TRUE,"")</f>
        <v>บางใหญ่</v>
      </c>
    </row>
    <row r="3546" spans="1:20" x14ac:dyDescent="0.2">
      <c r="A3546" t="s">
        <v>4912</v>
      </c>
      <c r="B3546" t="s">
        <v>13</v>
      </c>
      <c r="C3546">
        <v>2026</v>
      </c>
      <c r="D3546" t="s">
        <v>4931</v>
      </c>
      <c r="E3546" t="s">
        <v>291</v>
      </c>
      <c r="F3546" t="s">
        <v>292</v>
      </c>
      <c r="G3546" t="s">
        <v>2582</v>
      </c>
      <c r="H3546" t="s">
        <v>2586</v>
      </c>
      <c r="I3546" t="s">
        <v>4932</v>
      </c>
      <c r="J3546" t="s">
        <v>4933</v>
      </c>
      <c r="K3546" t="s">
        <v>2603</v>
      </c>
      <c r="L3546" s="1">
        <v>1</v>
      </c>
      <c r="M3546" s="1">
        <v>563</v>
      </c>
      <c r="N3546" s="1">
        <v>0</v>
      </c>
      <c r="O3546" s="1" t="s">
        <v>2580</v>
      </c>
      <c r="P3546" s="1">
        <v>526.16999999999996</v>
      </c>
      <c r="Q3546" s="1">
        <v>36.83</v>
      </c>
      <c r="R3546" s="1">
        <v>563</v>
      </c>
      <c r="S3546" t="s">
        <v>2605</v>
      </c>
      <c r="T3546" t="str" cm="1">
        <f t="array" ref="T3546">_xlfn.IFS(ISNUMBER(SEARCH("CP02",S3546)),"ราชพฤกษ",ISNUMBER(SEARCH("CP03",S3546)),"บางใหญ่",ISNUMBER(SEARCH("CP04",S3546)),"บางบอน",OR(ISNUMBER(SEARCH("CP",S3546)),ISNUMBER(SEARCH("BTC",D3546))),"340",TRUE,"")</f>
        <v>บางใหญ่</v>
      </c>
    </row>
    <row r="3547" spans="1:20" x14ac:dyDescent="0.2">
      <c r="A3547" t="s">
        <v>4912</v>
      </c>
      <c r="B3547" t="s">
        <v>13</v>
      </c>
      <c r="C3547">
        <v>2026</v>
      </c>
      <c r="D3547" t="s">
        <v>4934</v>
      </c>
      <c r="E3547" t="s">
        <v>915</v>
      </c>
      <c r="F3547" t="s">
        <v>916</v>
      </c>
      <c r="G3547" t="s">
        <v>2655</v>
      </c>
      <c r="H3547" t="s">
        <v>2656</v>
      </c>
      <c r="I3547" t="s">
        <v>4935</v>
      </c>
      <c r="J3547" t="s">
        <v>4936</v>
      </c>
      <c r="K3547" t="s">
        <v>2603</v>
      </c>
      <c r="L3547" s="1">
        <v>2</v>
      </c>
      <c r="M3547" s="1">
        <v>5350</v>
      </c>
      <c r="N3547" s="1">
        <v>535</v>
      </c>
      <c r="O3547" s="1" t="s">
        <v>2580</v>
      </c>
      <c r="P3547" s="1">
        <v>9500</v>
      </c>
      <c r="Q3547" s="1">
        <v>665</v>
      </c>
      <c r="R3547" s="1">
        <v>10165</v>
      </c>
      <c r="S3547" t="s">
        <v>2604</v>
      </c>
      <c r="T3547" t="str" cm="1">
        <f t="array" ref="T3547">_xlfn.IFS(ISNUMBER(SEARCH("CP02",S3547)),"ราชพฤกษ",ISNUMBER(SEARCH("CP03",S3547)),"บางใหญ่",ISNUMBER(SEARCH("CP04",S3547)),"บางบอน",OR(ISNUMBER(SEARCH("CP",S3547)),ISNUMBER(SEARCH("BTC",D3547))),"340",TRUE,"")</f>
        <v>บางใหญ่</v>
      </c>
    </row>
    <row r="3548" spans="1:20" x14ac:dyDescent="0.2">
      <c r="A3548" t="s">
        <v>4912</v>
      </c>
      <c r="B3548" t="s">
        <v>13</v>
      </c>
      <c r="C3548">
        <v>2026</v>
      </c>
      <c r="D3548" t="s">
        <v>4934</v>
      </c>
      <c r="E3548" t="s">
        <v>843</v>
      </c>
      <c r="F3548" t="s">
        <v>844</v>
      </c>
      <c r="G3548" t="s">
        <v>2595</v>
      </c>
      <c r="H3548" t="s">
        <v>2596</v>
      </c>
      <c r="I3548" t="s">
        <v>4935</v>
      </c>
      <c r="J3548" t="s">
        <v>4936</v>
      </c>
      <c r="K3548" t="s">
        <v>2603</v>
      </c>
      <c r="L3548" s="1">
        <v>2</v>
      </c>
      <c r="M3548" s="1">
        <v>3490</v>
      </c>
      <c r="N3548" s="1">
        <v>349</v>
      </c>
      <c r="O3548" s="1" t="s">
        <v>2580</v>
      </c>
      <c r="P3548" s="1">
        <v>6197.2</v>
      </c>
      <c r="Q3548" s="1">
        <v>433.8</v>
      </c>
      <c r="R3548" s="1">
        <v>6631</v>
      </c>
      <c r="S3548" t="s">
        <v>2956</v>
      </c>
      <c r="T3548" t="str" cm="1">
        <f t="array" ref="T3548">_xlfn.IFS(ISNUMBER(SEARCH("CP02",S3548)),"ราชพฤกษ",ISNUMBER(SEARCH("CP03",S3548)),"บางใหญ่",ISNUMBER(SEARCH("CP04",S3548)),"บางบอน",OR(ISNUMBER(SEARCH("CP",S3548)),ISNUMBER(SEARCH("BTC",D3548))),"340",TRUE,"")</f>
        <v>บางใหญ่</v>
      </c>
    </row>
    <row r="3549" spans="1:20" x14ac:dyDescent="0.2">
      <c r="A3549" t="s">
        <v>4912</v>
      </c>
      <c r="B3549" t="s">
        <v>13</v>
      </c>
      <c r="C3549">
        <v>2026</v>
      </c>
      <c r="D3549" t="s">
        <v>4934</v>
      </c>
      <c r="E3549" t="s">
        <v>1091</v>
      </c>
      <c r="F3549" t="s">
        <v>1092</v>
      </c>
      <c r="G3549" t="s">
        <v>2582</v>
      </c>
      <c r="H3549" t="s">
        <v>2583</v>
      </c>
      <c r="I3549" t="s">
        <v>4935</v>
      </c>
      <c r="J3549" t="s">
        <v>4936</v>
      </c>
      <c r="K3549" t="s">
        <v>2603</v>
      </c>
      <c r="L3549" s="1">
        <v>4</v>
      </c>
      <c r="M3549" s="1">
        <v>60</v>
      </c>
      <c r="N3549" s="1">
        <v>0</v>
      </c>
      <c r="O3549" s="1" t="s">
        <v>2580</v>
      </c>
      <c r="P3549" s="1">
        <v>0</v>
      </c>
      <c r="Q3549" s="1">
        <v>0</v>
      </c>
      <c r="R3549" s="1">
        <v>0</v>
      </c>
      <c r="S3549" t="s">
        <v>2605</v>
      </c>
      <c r="T3549" t="str" cm="1">
        <f t="array" ref="T3549">_xlfn.IFS(ISNUMBER(SEARCH("CP02",S3549)),"ราชพฤกษ",ISNUMBER(SEARCH("CP03",S3549)),"บางใหญ่",ISNUMBER(SEARCH("CP04",S3549)),"บางบอน",OR(ISNUMBER(SEARCH("CP",S3549)),ISNUMBER(SEARCH("BTC",D3549))),"340",TRUE,"")</f>
        <v>บางใหญ่</v>
      </c>
    </row>
    <row r="3550" spans="1:20" x14ac:dyDescent="0.2">
      <c r="A3550" t="s">
        <v>4912</v>
      </c>
      <c r="B3550" t="s">
        <v>13</v>
      </c>
      <c r="C3550">
        <v>2026</v>
      </c>
      <c r="D3550" t="s">
        <v>4934</v>
      </c>
      <c r="E3550" t="s">
        <v>1553</v>
      </c>
      <c r="F3550" t="s">
        <v>1554</v>
      </c>
      <c r="G3550" t="s">
        <v>2585</v>
      </c>
      <c r="H3550" t="s">
        <v>2586</v>
      </c>
      <c r="I3550" t="s">
        <v>4935</v>
      </c>
      <c r="J3550" t="s">
        <v>4936</v>
      </c>
      <c r="K3550" t="s">
        <v>2603</v>
      </c>
      <c r="L3550" s="1">
        <v>4</v>
      </c>
      <c r="M3550" s="1">
        <v>120</v>
      </c>
      <c r="N3550" s="1">
        <v>0</v>
      </c>
      <c r="O3550" s="1" t="s">
        <v>2580</v>
      </c>
      <c r="P3550" s="1">
        <v>0</v>
      </c>
      <c r="Q3550" s="1">
        <v>0</v>
      </c>
      <c r="R3550" s="1">
        <v>0</v>
      </c>
      <c r="S3550" t="s">
        <v>2606</v>
      </c>
      <c r="T3550" t="str" cm="1">
        <f t="array" ref="T3550">_xlfn.IFS(ISNUMBER(SEARCH("CP02",S3550)),"ราชพฤกษ",ISNUMBER(SEARCH("CP03",S3550)),"บางใหญ่",ISNUMBER(SEARCH("CP04",S3550)),"บางบอน",OR(ISNUMBER(SEARCH("CP",S3550)),ISNUMBER(SEARCH("BTC",D3550))),"340",TRUE,"")</f>
        <v>บางใหญ่</v>
      </c>
    </row>
    <row r="3551" spans="1:20" x14ac:dyDescent="0.2">
      <c r="A3551" t="s">
        <v>4912</v>
      </c>
      <c r="B3551" t="s">
        <v>13</v>
      </c>
      <c r="C3551">
        <v>2026</v>
      </c>
      <c r="D3551" t="s">
        <v>4934</v>
      </c>
      <c r="E3551" t="s">
        <v>1547</v>
      </c>
      <c r="F3551" t="s">
        <v>1548</v>
      </c>
      <c r="G3551" t="s">
        <v>2588</v>
      </c>
      <c r="H3551" t="s">
        <v>2586</v>
      </c>
      <c r="I3551" t="s">
        <v>4935</v>
      </c>
      <c r="J3551" t="s">
        <v>4936</v>
      </c>
      <c r="K3551" t="s">
        <v>2603</v>
      </c>
      <c r="L3551" s="1">
        <v>1</v>
      </c>
      <c r="M3551" s="1">
        <v>400</v>
      </c>
      <c r="N3551" s="1">
        <v>0</v>
      </c>
      <c r="O3551" s="1" t="s">
        <v>2580</v>
      </c>
      <c r="P3551" s="1">
        <v>0</v>
      </c>
      <c r="Q3551" s="1">
        <v>0</v>
      </c>
      <c r="R3551" s="1">
        <v>0</v>
      </c>
      <c r="S3551" t="s">
        <v>2606</v>
      </c>
      <c r="T3551" t="str" cm="1">
        <f t="array" ref="T3551">_xlfn.IFS(ISNUMBER(SEARCH("CP02",S3551)),"ราชพฤกษ",ISNUMBER(SEARCH("CP03",S3551)),"บางใหญ่",ISNUMBER(SEARCH("CP04",S3551)),"บางบอน",OR(ISNUMBER(SEARCH("CP",S3551)),ISNUMBER(SEARCH("BTC",D3551))),"340",TRUE,"")</f>
        <v>บางใหญ่</v>
      </c>
    </row>
    <row r="3552" spans="1:20" x14ac:dyDescent="0.2">
      <c r="A3552" t="s">
        <v>4912</v>
      </c>
      <c r="B3552" t="s">
        <v>13</v>
      </c>
      <c r="C3552">
        <v>2026</v>
      </c>
      <c r="D3552" t="s">
        <v>4934</v>
      </c>
      <c r="E3552" t="s">
        <v>555</v>
      </c>
      <c r="F3552" t="s">
        <v>556</v>
      </c>
      <c r="G3552" t="s">
        <v>2582</v>
      </c>
      <c r="H3552" t="s">
        <v>2586</v>
      </c>
      <c r="I3552" t="s">
        <v>4935</v>
      </c>
      <c r="J3552" t="s">
        <v>4936</v>
      </c>
      <c r="K3552" t="s">
        <v>2603</v>
      </c>
      <c r="L3552" s="1">
        <v>1</v>
      </c>
      <c r="M3552" s="1">
        <v>1350</v>
      </c>
      <c r="N3552" s="1">
        <v>0</v>
      </c>
      <c r="O3552" s="1" t="s">
        <v>2580</v>
      </c>
      <c r="P3552" s="1">
        <v>1261.68</v>
      </c>
      <c r="Q3552" s="1">
        <v>88.32</v>
      </c>
      <c r="R3552" s="1">
        <v>1350</v>
      </c>
      <c r="S3552" t="s">
        <v>2605</v>
      </c>
      <c r="T3552" t="str" cm="1">
        <f t="array" ref="T3552">_xlfn.IFS(ISNUMBER(SEARCH("CP02",S3552)),"ราชพฤกษ",ISNUMBER(SEARCH("CP03",S3552)),"บางใหญ่",ISNUMBER(SEARCH("CP04",S3552)),"บางบอน",OR(ISNUMBER(SEARCH("CP",S3552)),ISNUMBER(SEARCH("BTC",D3552))),"340",TRUE,"")</f>
        <v>บางใหญ่</v>
      </c>
    </row>
    <row r="3553" spans="1:20" x14ac:dyDescent="0.2">
      <c r="A3553" t="s">
        <v>4912</v>
      </c>
      <c r="B3553" t="s">
        <v>13</v>
      </c>
      <c r="C3553">
        <v>2026</v>
      </c>
      <c r="D3553" t="s">
        <v>4934</v>
      </c>
      <c r="E3553" t="s">
        <v>553</v>
      </c>
      <c r="F3553" t="s">
        <v>554</v>
      </c>
      <c r="G3553" t="s">
        <v>2582</v>
      </c>
      <c r="H3553" t="s">
        <v>2586</v>
      </c>
      <c r="I3553" t="s">
        <v>4935</v>
      </c>
      <c r="J3553" t="s">
        <v>4936</v>
      </c>
      <c r="K3553" t="s">
        <v>2603</v>
      </c>
      <c r="L3553" s="1">
        <v>1</v>
      </c>
      <c r="M3553" s="1">
        <v>250</v>
      </c>
      <c r="N3553" s="1">
        <v>0</v>
      </c>
      <c r="O3553" s="1" t="s">
        <v>2580</v>
      </c>
      <c r="P3553" s="1">
        <v>233.64</v>
      </c>
      <c r="Q3553" s="1">
        <v>16.36</v>
      </c>
      <c r="R3553" s="1">
        <v>250</v>
      </c>
      <c r="S3553" t="s">
        <v>2605</v>
      </c>
      <c r="T3553" t="str" cm="1">
        <f t="array" ref="T3553">_xlfn.IFS(ISNUMBER(SEARCH("CP02",S3553)),"ราชพฤกษ",ISNUMBER(SEARCH("CP03",S3553)),"บางใหญ่",ISNUMBER(SEARCH("CP04",S3553)),"บางบอน",OR(ISNUMBER(SEARCH("CP",S3553)),ISNUMBER(SEARCH("BTC",D3553))),"340",TRUE,"")</f>
        <v>บางใหญ่</v>
      </c>
    </row>
    <row r="3554" spans="1:20" x14ac:dyDescent="0.2">
      <c r="A3554" t="s">
        <v>4912</v>
      </c>
      <c r="B3554" t="s">
        <v>13</v>
      </c>
      <c r="C3554">
        <v>2026</v>
      </c>
      <c r="D3554" t="s">
        <v>4934</v>
      </c>
      <c r="E3554" t="s">
        <v>553</v>
      </c>
      <c r="F3554" t="s">
        <v>554</v>
      </c>
      <c r="G3554" t="s">
        <v>2582</v>
      </c>
      <c r="H3554" t="s">
        <v>2586</v>
      </c>
      <c r="I3554" t="s">
        <v>4935</v>
      </c>
      <c r="J3554" t="s">
        <v>4936</v>
      </c>
      <c r="K3554" t="s">
        <v>2603</v>
      </c>
      <c r="L3554" s="1">
        <v>1</v>
      </c>
      <c r="M3554" s="1">
        <v>250</v>
      </c>
      <c r="N3554" s="1">
        <v>0</v>
      </c>
      <c r="O3554" s="1" t="s">
        <v>2580</v>
      </c>
      <c r="P3554" s="1">
        <v>0</v>
      </c>
      <c r="Q3554" s="1">
        <v>0</v>
      </c>
      <c r="R3554" s="1">
        <v>0</v>
      </c>
      <c r="S3554" t="s">
        <v>2605</v>
      </c>
      <c r="T3554" t="str" cm="1">
        <f t="array" ref="T3554">_xlfn.IFS(ISNUMBER(SEARCH("CP02",S3554)),"ราชพฤกษ",ISNUMBER(SEARCH("CP03",S3554)),"บางใหญ่",ISNUMBER(SEARCH("CP04",S3554)),"บางบอน",OR(ISNUMBER(SEARCH("CP",S3554)),ISNUMBER(SEARCH("BTC",D3554))),"340",TRUE,"")</f>
        <v>บางใหญ่</v>
      </c>
    </row>
    <row r="3555" spans="1:20" x14ac:dyDescent="0.2">
      <c r="A3555" t="s">
        <v>4912</v>
      </c>
      <c r="B3555" t="s">
        <v>13</v>
      </c>
      <c r="C3555">
        <v>2026</v>
      </c>
      <c r="D3555" t="s">
        <v>4934</v>
      </c>
      <c r="E3555" t="s">
        <v>121</v>
      </c>
      <c r="F3555" t="s">
        <v>122</v>
      </c>
      <c r="G3555" t="s">
        <v>2582</v>
      </c>
      <c r="H3555" t="s">
        <v>2586</v>
      </c>
      <c r="I3555" t="s">
        <v>4935</v>
      </c>
      <c r="J3555" t="s">
        <v>4936</v>
      </c>
      <c r="K3555" t="s">
        <v>2603</v>
      </c>
      <c r="L3555" s="1">
        <v>1</v>
      </c>
      <c r="M3555" s="1">
        <v>240</v>
      </c>
      <c r="N3555" s="1">
        <v>0</v>
      </c>
      <c r="O3555" s="1" t="s">
        <v>2580</v>
      </c>
      <c r="P3555" s="1">
        <v>224.3</v>
      </c>
      <c r="Q3555" s="1">
        <v>15.7</v>
      </c>
      <c r="R3555" s="1">
        <v>240</v>
      </c>
      <c r="S3555" t="s">
        <v>2605</v>
      </c>
      <c r="T3555" t="str" cm="1">
        <f t="array" ref="T3555">_xlfn.IFS(ISNUMBER(SEARCH("CP02",S3555)),"ราชพฤกษ",ISNUMBER(SEARCH("CP03",S3555)),"บางใหญ่",ISNUMBER(SEARCH("CP04",S3555)),"บางบอน",OR(ISNUMBER(SEARCH("CP",S3555)),ISNUMBER(SEARCH("BTC",D3555))),"340",TRUE,"")</f>
        <v>บางใหญ่</v>
      </c>
    </row>
    <row r="3556" spans="1:20" x14ac:dyDescent="0.2">
      <c r="A3556" t="s">
        <v>4912</v>
      </c>
      <c r="B3556" t="s">
        <v>13</v>
      </c>
      <c r="C3556">
        <v>2026</v>
      </c>
      <c r="D3556" t="s">
        <v>4934</v>
      </c>
      <c r="E3556" t="s">
        <v>1185</v>
      </c>
      <c r="F3556" t="s">
        <v>1186</v>
      </c>
      <c r="G3556" t="s">
        <v>2582</v>
      </c>
      <c r="H3556" t="s">
        <v>2586</v>
      </c>
      <c r="I3556" t="s">
        <v>4935</v>
      </c>
      <c r="J3556" t="s">
        <v>4936</v>
      </c>
      <c r="K3556" t="s">
        <v>2603</v>
      </c>
      <c r="L3556" s="1">
        <v>1</v>
      </c>
      <c r="M3556" s="1">
        <v>20</v>
      </c>
      <c r="N3556" s="1">
        <v>0</v>
      </c>
      <c r="O3556" s="1" t="s">
        <v>2580</v>
      </c>
      <c r="P3556" s="1">
        <v>18.690000000000001</v>
      </c>
      <c r="Q3556" s="1">
        <v>1.31</v>
      </c>
      <c r="R3556" s="1">
        <v>20</v>
      </c>
      <c r="S3556" t="s">
        <v>2605</v>
      </c>
      <c r="T3556" t="str" cm="1">
        <f t="array" ref="T3556">_xlfn.IFS(ISNUMBER(SEARCH("CP02",S3556)),"ราชพฤกษ",ISNUMBER(SEARCH("CP03",S3556)),"บางใหญ่",ISNUMBER(SEARCH("CP04",S3556)),"บางบอน",OR(ISNUMBER(SEARCH("CP",S3556)),ISNUMBER(SEARCH("BTC",D3556))),"340",TRUE,"")</f>
        <v>บางใหญ่</v>
      </c>
    </row>
    <row r="3557" spans="1:20" x14ac:dyDescent="0.2">
      <c r="A3557" t="s">
        <v>4912</v>
      </c>
      <c r="B3557" t="s">
        <v>13</v>
      </c>
      <c r="C3557">
        <v>2026</v>
      </c>
      <c r="D3557" t="s">
        <v>4934</v>
      </c>
      <c r="E3557" t="s">
        <v>499</v>
      </c>
      <c r="F3557" t="s">
        <v>500</v>
      </c>
      <c r="G3557" t="s">
        <v>3635</v>
      </c>
      <c r="H3557" t="s">
        <v>2586</v>
      </c>
      <c r="I3557" t="s">
        <v>4935</v>
      </c>
      <c r="J3557" t="s">
        <v>4936</v>
      </c>
      <c r="K3557" t="s">
        <v>2603</v>
      </c>
      <c r="L3557" s="1">
        <v>7</v>
      </c>
      <c r="M3557" s="1">
        <v>200</v>
      </c>
      <c r="N3557" s="1">
        <v>0</v>
      </c>
      <c r="O3557" s="1" t="s">
        <v>2580</v>
      </c>
      <c r="P3557" s="1">
        <v>1308.4100000000001</v>
      </c>
      <c r="Q3557" s="1">
        <v>91.59</v>
      </c>
      <c r="R3557" s="1">
        <v>1400</v>
      </c>
      <c r="S3557" t="s">
        <v>2605</v>
      </c>
      <c r="T3557" t="str" cm="1">
        <f t="array" ref="T3557">_xlfn.IFS(ISNUMBER(SEARCH("CP02",S3557)),"ราชพฤกษ",ISNUMBER(SEARCH("CP03",S3557)),"บางใหญ่",ISNUMBER(SEARCH("CP04",S3557)),"บางบอน",OR(ISNUMBER(SEARCH("CP",S3557)),ISNUMBER(SEARCH("BTC",D3557))),"340",TRUE,"")</f>
        <v>บางใหญ่</v>
      </c>
    </row>
    <row r="3558" spans="1:20" x14ac:dyDescent="0.2">
      <c r="A3558" t="s">
        <v>4912</v>
      </c>
      <c r="B3558" t="s">
        <v>13</v>
      </c>
      <c r="C3558">
        <v>2026</v>
      </c>
      <c r="D3558" t="s">
        <v>4934</v>
      </c>
      <c r="E3558" t="s">
        <v>229</v>
      </c>
      <c r="F3558" t="s">
        <v>230</v>
      </c>
      <c r="G3558" t="s">
        <v>2582</v>
      </c>
      <c r="H3558" t="s">
        <v>2586</v>
      </c>
      <c r="I3558" t="s">
        <v>4935</v>
      </c>
      <c r="J3558" t="s">
        <v>4936</v>
      </c>
      <c r="K3558" t="s">
        <v>2603</v>
      </c>
      <c r="L3558" s="1">
        <v>1</v>
      </c>
      <c r="M3558" s="1">
        <v>300</v>
      </c>
      <c r="N3558" s="1">
        <v>0</v>
      </c>
      <c r="O3558" s="1" t="s">
        <v>2580</v>
      </c>
      <c r="P3558" s="1">
        <v>280.37</v>
      </c>
      <c r="Q3558" s="1">
        <v>19.63</v>
      </c>
      <c r="R3558" s="1">
        <v>300</v>
      </c>
      <c r="S3558" t="s">
        <v>2605</v>
      </c>
      <c r="T3558" t="str" cm="1">
        <f t="array" ref="T3558">_xlfn.IFS(ISNUMBER(SEARCH("CP02",S3558)),"ราชพฤกษ",ISNUMBER(SEARCH("CP03",S3558)),"บางใหญ่",ISNUMBER(SEARCH("CP04",S3558)),"บางบอน",OR(ISNUMBER(SEARCH("CP",S3558)),ISNUMBER(SEARCH("BTC",D3558))),"340",TRUE,"")</f>
        <v>บางใหญ่</v>
      </c>
    </row>
    <row r="3559" spans="1:20" x14ac:dyDescent="0.2">
      <c r="A3559" t="s">
        <v>4912</v>
      </c>
      <c r="B3559" t="s">
        <v>13</v>
      </c>
      <c r="C3559">
        <v>2026</v>
      </c>
      <c r="D3559" t="s">
        <v>4934</v>
      </c>
      <c r="E3559" t="s">
        <v>259</v>
      </c>
      <c r="F3559" t="s">
        <v>260</v>
      </c>
      <c r="G3559" t="s">
        <v>2582</v>
      </c>
      <c r="H3559" t="s">
        <v>2586</v>
      </c>
      <c r="I3559" t="s">
        <v>4935</v>
      </c>
      <c r="J3559" t="s">
        <v>4936</v>
      </c>
      <c r="K3559" t="s">
        <v>2603</v>
      </c>
      <c r="L3559" s="1">
        <v>1</v>
      </c>
      <c r="M3559" s="1">
        <v>840</v>
      </c>
      <c r="N3559" s="1">
        <v>0</v>
      </c>
      <c r="O3559" s="1" t="s">
        <v>2580</v>
      </c>
      <c r="P3559" s="1">
        <v>785.05</v>
      </c>
      <c r="Q3559" s="1">
        <v>54.95</v>
      </c>
      <c r="R3559" s="1">
        <v>840</v>
      </c>
      <c r="S3559" t="s">
        <v>2605</v>
      </c>
      <c r="T3559" t="str" cm="1">
        <f t="array" ref="T3559">_xlfn.IFS(ISNUMBER(SEARCH("CP02",S3559)),"ราชพฤกษ",ISNUMBER(SEARCH("CP03",S3559)),"บางใหญ่",ISNUMBER(SEARCH("CP04",S3559)),"บางบอน",OR(ISNUMBER(SEARCH("CP",S3559)),ISNUMBER(SEARCH("BTC",D3559))),"340",TRUE,"")</f>
        <v>บางใหญ่</v>
      </c>
    </row>
    <row r="3560" spans="1:20" x14ac:dyDescent="0.2">
      <c r="A3560" t="s">
        <v>4912</v>
      </c>
      <c r="B3560" t="s">
        <v>13</v>
      </c>
      <c r="C3560">
        <v>2026</v>
      </c>
      <c r="D3560" t="s">
        <v>4934</v>
      </c>
      <c r="E3560" t="s">
        <v>1613</v>
      </c>
      <c r="F3560" t="s">
        <v>1614</v>
      </c>
      <c r="G3560" t="s">
        <v>1536</v>
      </c>
      <c r="H3560" t="s">
        <v>2586</v>
      </c>
      <c r="I3560" t="s">
        <v>4935</v>
      </c>
      <c r="J3560" t="s">
        <v>4936</v>
      </c>
      <c r="K3560" t="s">
        <v>2603</v>
      </c>
      <c r="L3560" s="1">
        <v>1</v>
      </c>
      <c r="M3560" s="1">
        <v>300</v>
      </c>
      <c r="N3560" s="1">
        <v>0</v>
      </c>
      <c r="O3560" s="1" t="s">
        <v>2580</v>
      </c>
      <c r="P3560" s="1">
        <v>280.37</v>
      </c>
      <c r="Q3560" s="1">
        <v>19.63</v>
      </c>
      <c r="R3560" s="1">
        <v>300</v>
      </c>
      <c r="S3560" t="s">
        <v>2606</v>
      </c>
      <c r="T3560" t="str" cm="1">
        <f t="array" ref="T3560">_xlfn.IFS(ISNUMBER(SEARCH("CP02",S3560)),"ราชพฤกษ",ISNUMBER(SEARCH("CP03",S3560)),"บางใหญ่",ISNUMBER(SEARCH("CP04",S3560)),"บางบอน",OR(ISNUMBER(SEARCH("CP",S3560)),ISNUMBER(SEARCH("BTC",D3560))),"340",TRUE,"")</f>
        <v>บางใหญ่</v>
      </c>
    </row>
    <row r="3561" spans="1:20" x14ac:dyDescent="0.2">
      <c r="A3561" t="s">
        <v>4912</v>
      </c>
      <c r="B3561" t="s">
        <v>13</v>
      </c>
      <c r="C3561">
        <v>2026</v>
      </c>
      <c r="D3561" t="s">
        <v>4934</v>
      </c>
      <c r="E3561" t="s">
        <v>1619</v>
      </c>
      <c r="F3561" t="s">
        <v>1620</v>
      </c>
      <c r="G3561" t="s">
        <v>1536</v>
      </c>
      <c r="H3561" t="s">
        <v>2586</v>
      </c>
      <c r="I3561" t="s">
        <v>4935</v>
      </c>
      <c r="J3561" t="s">
        <v>4936</v>
      </c>
      <c r="K3561" t="s">
        <v>2603</v>
      </c>
      <c r="L3561" s="1">
        <v>1</v>
      </c>
      <c r="M3561" s="1">
        <v>200</v>
      </c>
      <c r="N3561" s="1">
        <v>0</v>
      </c>
      <c r="O3561" s="1" t="s">
        <v>2580</v>
      </c>
      <c r="P3561" s="1">
        <v>186.92</v>
      </c>
      <c r="Q3561" s="1">
        <v>13.08</v>
      </c>
      <c r="R3561" s="1">
        <v>200</v>
      </c>
      <c r="S3561" t="s">
        <v>2606</v>
      </c>
      <c r="T3561" t="str" cm="1">
        <f t="array" ref="T3561">_xlfn.IFS(ISNUMBER(SEARCH("CP02",S3561)),"ราชพฤกษ",ISNUMBER(SEARCH("CP03",S3561)),"บางใหญ่",ISNUMBER(SEARCH("CP04",S3561)),"บางบอน",OR(ISNUMBER(SEARCH("CP",S3561)),ISNUMBER(SEARCH("BTC",D3561))),"340",TRUE,"")</f>
        <v>บางใหญ่</v>
      </c>
    </row>
    <row r="3562" spans="1:20" x14ac:dyDescent="0.2">
      <c r="A3562" t="s">
        <v>4912</v>
      </c>
      <c r="B3562" t="s">
        <v>13</v>
      </c>
      <c r="C3562">
        <v>2026</v>
      </c>
      <c r="D3562" t="s">
        <v>4937</v>
      </c>
      <c r="E3562" t="s">
        <v>365</v>
      </c>
      <c r="F3562" t="s">
        <v>366</v>
      </c>
      <c r="G3562" t="s">
        <v>2582</v>
      </c>
      <c r="H3562" t="s">
        <v>2586</v>
      </c>
      <c r="I3562" t="s">
        <v>4938</v>
      </c>
      <c r="J3562" t="s">
        <v>4939</v>
      </c>
      <c r="K3562" t="s">
        <v>2603</v>
      </c>
      <c r="L3562" s="1">
        <v>1</v>
      </c>
      <c r="M3562" s="1">
        <v>1595</v>
      </c>
      <c r="N3562" s="1">
        <v>159.5</v>
      </c>
      <c r="O3562" s="1" t="s">
        <v>2580</v>
      </c>
      <c r="P3562" s="1">
        <v>1341.59</v>
      </c>
      <c r="Q3562" s="1">
        <v>93.91</v>
      </c>
      <c r="R3562" s="1">
        <v>1435.5</v>
      </c>
      <c r="S3562" t="s">
        <v>2605</v>
      </c>
      <c r="T3562" t="str" cm="1">
        <f t="array" ref="T3562">_xlfn.IFS(ISNUMBER(SEARCH("CP02",S3562)),"ราชพฤกษ",ISNUMBER(SEARCH("CP03",S3562)),"บางใหญ่",ISNUMBER(SEARCH("CP04",S3562)),"บางบอน",OR(ISNUMBER(SEARCH("CP",S3562)),ISNUMBER(SEARCH("BTC",D3562))),"340",TRUE,"")</f>
        <v>บางใหญ่</v>
      </c>
    </row>
    <row r="3563" spans="1:20" x14ac:dyDescent="0.2">
      <c r="A3563" t="s">
        <v>4912</v>
      </c>
      <c r="B3563" t="s">
        <v>13</v>
      </c>
      <c r="C3563">
        <v>2026</v>
      </c>
      <c r="D3563" t="s">
        <v>4937</v>
      </c>
      <c r="E3563" t="s">
        <v>1657</v>
      </c>
      <c r="F3563" t="s">
        <v>1658</v>
      </c>
      <c r="G3563" t="s">
        <v>1536</v>
      </c>
      <c r="H3563" t="s">
        <v>2586</v>
      </c>
      <c r="I3563" t="s">
        <v>4938</v>
      </c>
      <c r="J3563" t="s">
        <v>4939</v>
      </c>
      <c r="K3563" t="s">
        <v>2603</v>
      </c>
      <c r="L3563" s="1">
        <v>1</v>
      </c>
      <c r="M3563" s="1">
        <v>250</v>
      </c>
      <c r="N3563" s="1">
        <v>12.5</v>
      </c>
      <c r="O3563" s="1" t="s">
        <v>2580</v>
      </c>
      <c r="P3563" s="1">
        <v>221.96</v>
      </c>
      <c r="Q3563" s="1">
        <v>15.54</v>
      </c>
      <c r="R3563" s="1">
        <v>237.5</v>
      </c>
      <c r="S3563" t="s">
        <v>2606</v>
      </c>
      <c r="T3563" t="str" cm="1">
        <f t="array" ref="T3563">_xlfn.IFS(ISNUMBER(SEARCH("CP02",S3563)),"ราชพฤกษ",ISNUMBER(SEARCH("CP03",S3563)),"บางใหญ่",ISNUMBER(SEARCH("CP04",S3563)),"บางบอน",OR(ISNUMBER(SEARCH("CP",S3563)),ISNUMBER(SEARCH("BTC",D3563))),"340",TRUE,"")</f>
        <v>บางใหญ่</v>
      </c>
    </row>
    <row r="3564" spans="1:20" x14ac:dyDescent="0.2">
      <c r="A3564" t="s">
        <v>4912</v>
      </c>
      <c r="B3564" t="s">
        <v>13</v>
      </c>
      <c r="C3564">
        <v>2026</v>
      </c>
      <c r="D3564" t="s">
        <v>4940</v>
      </c>
      <c r="E3564" t="s">
        <v>693</v>
      </c>
      <c r="F3564" t="s">
        <v>694</v>
      </c>
      <c r="G3564" t="s">
        <v>2843</v>
      </c>
      <c r="H3564" t="s">
        <v>2844</v>
      </c>
      <c r="I3564" t="s">
        <v>4941</v>
      </c>
      <c r="J3564" t="s">
        <v>4942</v>
      </c>
      <c r="K3564" t="s">
        <v>2624</v>
      </c>
      <c r="L3564" s="1">
        <v>4</v>
      </c>
      <c r="M3564" s="1">
        <v>2200</v>
      </c>
      <c r="N3564" s="1">
        <v>2200</v>
      </c>
      <c r="O3564" s="1" t="s">
        <v>2580</v>
      </c>
      <c r="P3564" s="1">
        <v>6168.22</v>
      </c>
      <c r="Q3564" s="1">
        <v>431.78</v>
      </c>
      <c r="R3564" s="1">
        <v>6600</v>
      </c>
      <c r="S3564" t="s">
        <v>3345</v>
      </c>
      <c r="T3564" t="str" cm="1">
        <f t="array" ref="T3564">_xlfn.IFS(ISNUMBER(SEARCH("CP02",S3564)),"ราชพฤกษ",ISNUMBER(SEARCH("CP03",S3564)),"บางใหญ่",ISNUMBER(SEARCH("CP04",S3564)),"บางบอน",OR(ISNUMBER(SEARCH("CP",S3564)),ISNUMBER(SEARCH("BTC",D3564))),"340",TRUE,"")</f>
        <v>340</v>
      </c>
    </row>
    <row r="3565" spans="1:20" x14ac:dyDescent="0.2">
      <c r="A3565" t="s">
        <v>4912</v>
      </c>
      <c r="B3565" t="s">
        <v>13</v>
      </c>
      <c r="C3565">
        <v>2026</v>
      </c>
      <c r="D3565" t="s">
        <v>4940</v>
      </c>
      <c r="E3565" t="s">
        <v>1091</v>
      </c>
      <c r="F3565" t="s">
        <v>1092</v>
      </c>
      <c r="G3565" t="s">
        <v>2582</v>
      </c>
      <c r="H3565" t="s">
        <v>2583</v>
      </c>
      <c r="I3565" t="s">
        <v>4941</v>
      </c>
      <c r="J3565" t="s">
        <v>4942</v>
      </c>
      <c r="K3565" t="s">
        <v>2624</v>
      </c>
      <c r="L3565" s="1">
        <v>4</v>
      </c>
      <c r="M3565" s="1">
        <v>60</v>
      </c>
      <c r="N3565" s="1">
        <v>0</v>
      </c>
      <c r="O3565" s="1" t="s">
        <v>2580</v>
      </c>
      <c r="P3565" s="1">
        <v>0</v>
      </c>
      <c r="Q3565" s="1">
        <v>0</v>
      </c>
      <c r="R3565" s="1">
        <v>0</v>
      </c>
      <c r="S3565" t="s">
        <v>2683</v>
      </c>
      <c r="T3565" t="str" cm="1">
        <f t="array" ref="T3565">_xlfn.IFS(ISNUMBER(SEARCH("CP02",S3565)),"ราชพฤกษ",ISNUMBER(SEARCH("CP03",S3565)),"บางใหญ่",ISNUMBER(SEARCH("CP04",S3565)),"บางบอน",OR(ISNUMBER(SEARCH("CP",S3565)),ISNUMBER(SEARCH("BTC",D3565))),"340",TRUE,"")</f>
        <v>340</v>
      </c>
    </row>
    <row r="3566" spans="1:20" x14ac:dyDescent="0.2">
      <c r="A3566" t="s">
        <v>4912</v>
      </c>
      <c r="B3566" t="s">
        <v>13</v>
      </c>
      <c r="C3566">
        <v>2026</v>
      </c>
      <c r="D3566" t="s">
        <v>4940</v>
      </c>
      <c r="E3566" t="s">
        <v>1553</v>
      </c>
      <c r="F3566" t="s">
        <v>1554</v>
      </c>
      <c r="G3566" t="s">
        <v>2585</v>
      </c>
      <c r="H3566" t="s">
        <v>2586</v>
      </c>
      <c r="I3566" t="s">
        <v>4941</v>
      </c>
      <c r="J3566" t="s">
        <v>4942</v>
      </c>
      <c r="K3566" t="s">
        <v>2624</v>
      </c>
      <c r="L3566" s="1">
        <v>4</v>
      </c>
      <c r="M3566" s="1">
        <v>120</v>
      </c>
      <c r="N3566" s="1">
        <v>0</v>
      </c>
      <c r="O3566" s="1" t="s">
        <v>2580</v>
      </c>
      <c r="P3566" s="1">
        <v>0</v>
      </c>
      <c r="Q3566" s="1">
        <v>0</v>
      </c>
      <c r="R3566" s="1">
        <v>0</v>
      </c>
      <c r="S3566" t="s">
        <v>2625</v>
      </c>
      <c r="T3566" t="str" cm="1">
        <f t="array" ref="T3566">_xlfn.IFS(ISNUMBER(SEARCH("CP02",S3566)),"ราชพฤกษ",ISNUMBER(SEARCH("CP03",S3566)),"บางใหญ่",ISNUMBER(SEARCH("CP04",S3566)),"บางบอน",OR(ISNUMBER(SEARCH("CP",S3566)),ISNUMBER(SEARCH("BTC",D3566))),"340",TRUE,"")</f>
        <v>340</v>
      </c>
    </row>
    <row r="3567" spans="1:20" x14ac:dyDescent="0.2">
      <c r="A3567" t="s">
        <v>4912</v>
      </c>
      <c r="B3567" t="s">
        <v>13</v>
      </c>
      <c r="C3567">
        <v>2026</v>
      </c>
      <c r="D3567" t="s">
        <v>4940</v>
      </c>
      <c r="E3567" t="s">
        <v>1547</v>
      </c>
      <c r="F3567" t="s">
        <v>1548</v>
      </c>
      <c r="G3567" t="s">
        <v>2588</v>
      </c>
      <c r="H3567" t="s">
        <v>2586</v>
      </c>
      <c r="I3567" t="s">
        <v>4941</v>
      </c>
      <c r="J3567" t="s">
        <v>4942</v>
      </c>
      <c r="K3567" t="s">
        <v>2624</v>
      </c>
      <c r="L3567" s="1">
        <v>1</v>
      </c>
      <c r="M3567" s="1">
        <v>400</v>
      </c>
      <c r="N3567" s="1">
        <v>0</v>
      </c>
      <c r="O3567" s="1" t="s">
        <v>2580</v>
      </c>
      <c r="P3567" s="1">
        <v>0</v>
      </c>
      <c r="Q3567" s="1">
        <v>0</v>
      </c>
      <c r="R3567" s="1">
        <v>0</v>
      </c>
      <c r="S3567" t="s">
        <v>2625</v>
      </c>
      <c r="T3567" t="str" cm="1">
        <f t="array" ref="T3567">_xlfn.IFS(ISNUMBER(SEARCH("CP02",S3567)),"ราชพฤกษ",ISNUMBER(SEARCH("CP03",S3567)),"บางใหญ่",ISNUMBER(SEARCH("CP04",S3567)),"บางบอน",OR(ISNUMBER(SEARCH("CP",S3567)),ISNUMBER(SEARCH("BTC",D3567))),"340",TRUE,"")</f>
        <v>340</v>
      </c>
    </row>
    <row r="3568" spans="1:20" x14ac:dyDescent="0.2">
      <c r="A3568" t="s">
        <v>4912</v>
      </c>
      <c r="B3568" t="s">
        <v>13</v>
      </c>
      <c r="C3568">
        <v>2026</v>
      </c>
      <c r="D3568" t="s">
        <v>4940</v>
      </c>
      <c r="E3568" t="s">
        <v>1443</v>
      </c>
      <c r="F3568" t="s">
        <v>1444</v>
      </c>
      <c r="G3568" t="s">
        <v>2589</v>
      </c>
      <c r="H3568" t="s">
        <v>2586</v>
      </c>
      <c r="I3568" t="s">
        <v>4941</v>
      </c>
      <c r="J3568" t="s">
        <v>4942</v>
      </c>
      <c r="K3568" t="s">
        <v>2624</v>
      </c>
      <c r="L3568" s="1">
        <v>1</v>
      </c>
      <c r="M3568" s="1">
        <v>1</v>
      </c>
      <c r="N3568" s="1">
        <v>0</v>
      </c>
      <c r="O3568" s="1" t="s">
        <v>2580</v>
      </c>
      <c r="P3568" s="1">
        <v>0</v>
      </c>
      <c r="Q3568" s="1">
        <v>0</v>
      </c>
      <c r="R3568" s="1">
        <v>0</v>
      </c>
      <c r="S3568" t="s">
        <v>2625</v>
      </c>
      <c r="T3568" t="str" cm="1">
        <f t="array" ref="T3568">_xlfn.IFS(ISNUMBER(SEARCH("CP02",S3568)),"ราชพฤกษ",ISNUMBER(SEARCH("CP03",S3568)),"บางใหญ่",ISNUMBER(SEARCH("CP04",S3568)),"บางบอน",OR(ISNUMBER(SEARCH("CP",S3568)),ISNUMBER(SEARCH("BTC",D3568))),"340",TRUE,"")</f>
        <v>340</v>
      </c>
    </row>
    <row r="3569" spans="1:20" x14ac:dyDescent="0.2">
      <c r="A3569" t="s">
        <v>4912</v>
      </c>
      <c r="B3569" t="s">
        <v>13</v>
      </c>
      <c r="C3569">
        <v>2026</v>
      </c>
      <c r="D3569" t="s">
        <v>4943</v>
      </c>
      <c r="E3569" t="s">
        <v>329</v>
      </c>
      <c r="F3569" t="s">
        <v>330</v>
      </c>
      <c r="G3569" t="s">
        <v>3932</v>
      </c>
      <c r="H3569" t="s">
        <v>2586</v>
      </c>
      <c r="I3569" t="s">
        <v>4944</v>
      </c>
      <c r="J3569" t="s">
        <v>4945</v>
      </c>
      <c r="K3569" t="s">
        <v>2624</v>
      </c>
      <c r="L3569" s="1">
        <v>1</v>
      </c>
      <c r="M3569" s="1">
        <v>850</v>
      </c>
      <c r="N3569" s="1">
        <v>0</v>
      </c>
      <c r="O3569" s="1" t="s">
        <v>2580</v>
      </c>
      <c r="P3569" s="1">
        <v>794.39</v>
      </c>
      <c r="Q3569" s="1">
        <v>55.61</v>
      </c>
      <c r="R3569" s="1">
        <v>850</v>
      </c>
      <c r="S3569" t="s">
        <v>2625</v>
      </c>
      <c r="T3569" t="str" cm="1">
        <f t="array" ref="T3569">_xlfn.IFS(ISNUMBER(SEARCH("CP02",S3569)),"ราชพฤกษ",ISNUMBER(SEARCH("CP03",S3569)),"บางใหญ่",ISNUMBER(SEARCH("CP04",S3569)),"บางบอน",OR(ISNUMBER(SEARCH("CP",S3569)),ISNUMBER(SEARCH("BTC",D3569))),"340",TRUE,"")</f>
        <v>340</v>
      </c>
    </row>
    <row r="3570" spans="1:20" x14ac:dyDescent="0.2">
      <c r="A3570" t="s">
        <v>4912</v>
      </c>
      <c r="B3570" t="s">
        <v>13</v>
      </c>
      <c r="C3570">
        <v>2026</v>
      </c>
      <c r="D3570" t="s">
        <v>4946</v>
      </c>
      <c r="E3570" t="s">
        <v>555</v>
      </c>
      <c r="F3570" t="s">
        <v>556</v>
      </c>
      <c r="G3570" t="s">
        <v>2582</v>
      </c>
      <c r="H3570" t="s">
        <v>2586</v>
      </c>
      <c r="I3570" t="s">
        <v>4947</v>
      </c>
      <c r="J3570" t="s">
        <v>4948</v>
      </c>
      <c r="K3570" t="s">
        <v>2624</v>
      </c>
      <c r="L3570" s="1">
        <v>1</v>
      </c>
      <c r="M3570" s="1">
        <v>1350</v>
      </c>
      <c r="N3570" s="1">
        <v>0</v>
      </c>
      <c r="O3570" s="1" t="s">
        <v>2580</v>
      </c>
      <c r="P3570" s="1">
        <v>1261.68</v>
      </c>
      <c r="Q3570" s="1">
        <v>88.32</v>
      </c>
      <c r="R3570" s="1">
        <v>1350</v>
      </c>
      <c r="S3570" t="s">
        <v>2683</v>
      </c>
      <c r="T3570" t="str" cm="1">
        <f t="array" ref="T3570">_xlfn.IFS(ISNUMBER(SEARCH("CP02",S3570)),"ราชพฤกษ",ISNUMBER(SEARCH("CP03",S3570)),"บางใหญ่",ISNUMBER(SEARCH("CP04",S3570)),"บางบอน",OR(ISNUMBER(SEARCH("CP",S3570)),ISNUMBER(SEARCH("BTC",D3570))),"340",TRUE,"")</f>
        <v>340</v>
      </c>
    </row>
    <row r="3571" spans="1:20" x14ac:dyDescent="0.2">
      <c r="A3571" t="s">
        <v>4912</v>
      </c>
      <c r="B3571" t="s">
        <v>13</v>
      </c>
      <c r="C3571">
        <v>2026</v>
      </c>
      <c r="D3571" t="s">
        <v>4946</v>
      </c>
      <c r="E3571" t="s">
        <v>553</v>
      </c>
      <c r="F3571" t="s">
        <v>554</v>
      </c>
      <c r="G3571" t="s">
        <v>2582</v>
      </c>
      <c r="H3571" t="s">
        <v>2586</v>
      </c>
      <c r="I3571" t="s">
        <v>4947</v>
      </c>
      <c r="J3571" t="s">
        <v>4948</v>
      </c>
      <c r="K3571" t="s">
        <v>2624</v>
      </c>
      <c r="L3571" s="1">
        <v>1</v>
      </c>
      <c r="M3571" s="1">
        <v>250</v>
      </c>
      <c r="N3571" s="1">
        <v>0</v>
      </c>
      <c r="O3571" s="1" t="s">
        <v>2580</v>
      </c>
      <c r="P3571" s="1">
        <v>233.64</v>
      </c>
      <c r="Q3571" s="1">
        <v>16.36</v>
      </c>
      <c r="R3571" s="1">
        <v>250</v>
      </c>
      <c r="S3571" t="s">
        <v>2683</v>
      </c>
      <c r="T3571" t="str" cm="1">
        <f t="array" ref="T3571">_xlfn.IFS(ISNUMBER(SEARCH("CP02",S3571)),"ราชพฤกษ",ISNUMBER(SEARCH("CP03",S3571)),"บางใหญ่",ISNUMBER(SEARCH("CP04",S3571)),"บางบอน",OR(ISNUMBER(SEARCH("CP",S3571)),ISNUMBER(SEARCH("BTC",D3571))),"340",TRUE,"")</f>
        <v>340</v>
      </c>
    </row>
    <row r="3572" spans="1:20" x14ac:dyDescent="0.2">
      <c r="A3572" t="s">
        <v>4912</v>
      </c>
      <c r="B3572" t="s">
        <v>13</v>
      </c>
      <c r="C3572">
        <v>2026</v>
      </c>
      <c r="D3572" t="s">
        <v>4946</v>
      </c>
      <c r="E3572" t="s">
        <v>553</v>
      </c>
      <c r="F3572" t="s">
        <v>554</v>
      </c>
      <c r="G3572" t="s">
        <v>2582</v>
      </c>
      <c r="H3572" t="s">
        <v>2586</v>
      </c>
      <c r="I3572" t="s">
        <v>4947</v>
      </c>
      <c r="J3572" t="s">
        <v>4948</v>
      </c>
      <c r="K3572" t="s">
        <v>2624</v>
      </c>
      <c r="L3572" s="1">
        <v>1</v>
      </c>
      <c r="M3572" s="1">
        <v>250</v>
      </c>
      <c r="N3572" s="1">
        <v>0</v>
      </c>
      <c r="O3572" s="1" t="s">
        <v>2580</v>
      </c>
      <c r="P3572" s="1">
        <v>0</v>
      </c>
      <c r="Q3572" s="1">
        <v>0</v>
      </c>
      <c r="R3572" s="1">
        <v>0</v>
      </c>
      <c r="S3572" t="s">
        <v>2683</v>
      </c>
      <c r="T3572" t="str" cm="1">
        <f t="array" ref="T3572">_xlfn.IFS(ISNUMBER(SEARCH("CP02",S3572)),"ราชพฤกษ",ISNUMBER(SEARCH("CP03",S3572)),"บางใหญ่",ISNUMBER(SEARCH("CP04",S3572)),"บางบอน",OR(ISNUMBER(SEARCH("CP",S3572)),ISNUMBER(SEARCH("BTC",D3572))),"340",TRUE,"")</f>
        <v>340</v>
      </c>
    </row>
    <row r="3573" spans="1:20" x14ac:dyDescent="0.2">
      <c r="A3573" t="s">
        <v>4912</v>
      </c>
      <c r="B3573" t="s">
        <v>13</v>
      </c>
      <c r="C3573">
        <v>2026</v>
      </c>
      <c r="D3573" t="s">
        <v>4946</v>
      </c>
      <c r="E3573" t="s">
        <v>121</v>
      </c>
      <c r="F3573" t="s">
        <v>122</v>
      </c>
      <c r="G3573" t="s">
        <v>2582</v>
      </c>
      <c r="H3573" t="s">
        <v>2586</v>
      </c>
      <c r="I3573" t="s">
        <v>4947</v>
      </c>
      <c r="J3573" t="s">
        <v>4948</v>
      </c>
      <c r="K3573" t="s">
        <v>2624</v>
      </c>
      <c r="L3573" s="1">
        <v>1</v>
      </c>
      <c r="M3573" s="1">
        <v>240</v>
      </c>
      <c r="N3573" s="1">
        <v>0</v>
      </c>
      <c r="O3573" s="1" t="s">
        <v>2580</v>
      </c>
      <c r="P3573" s="1">
        <v>224.3</v>
      </c>
      <c r="Q3573" s="1">
        <v>15.7</v>
      </c>
      <c r="R3573" s="1">
        <v>240</v>
      </c>
      <c r="S3573" t="s">
        <v>2683</v>
      </c>
      <c r="T3573" t="str" cm="1">
        <f t="array" ref="T3573">_xlfn.IFS(ISNUMBER(SEARCH("CP02",S3573)),"ราชพฤกษ",ISNUMBER(SEARCH("CP03",S3573)),"บางใหญ่",ISNUMBER(SEARCH("CP04",S3573)),"บางบอน",OR(ISNUMBER(SEARCH("CP",S3573)),ISNUMBER(SEARCH("BTC",D3573))),"340",TRUE,"")</f>
        <v>340</v>
      </c>
    </row>
    <row r="3574" spans="1:20" x14ac:dyDescent="0.2">
      <c r="A3574" t="s">
        <v>4912</v>
      </c>
      <c r="B3574" t="s">
        <v>13</v>
      </c>
      <c r="C3574">
        <v>2026</v>
      </c>
      <c r="D3574" t="s">
        <v>4946</v>
      </c>
      <c r="E3574" t="s">
        <v>1185</v>
      </c>
      <c r="F3574" t="s">
        <v>1186</v>
      </c>
      <c r="G3574" t="s">
        <v>2582</v>
      </c>
      <c r="H3574" t="s">
        <v>2586</v>
      </c>
      <c r="I3574" t="s">
        <v>4947</v>
      </c>
      <c r="J3574" t="s">
        <v>4948</v>
      </c>
      <c r="K3574" t="s">
        <v>2624</v>
      </c>
      <c r="L3574" s="1">
        <v>1</v>
      </c>
      <c r="M3574" s="1">
        <v>20</v>
      </c>
      <c r="N3574" s="1">
        <v>0</v>
      </c>
      <c r="O3574" s="1" t="s">
        <v>2580</v>
      </c>
      <c r="P3574" s="1">
        <v>18.690000000000001</v>
      </c>
      <c r="Q3574" s="1">
        <v>1.31</v>
      </c>
      <c r="R3574" s="1">
        <v>20</v>
      </c>
      <c r="S3574" t="s">
        <v>2683</v>
      </c>
      <c r="T3574" t="str" cm="1">
        <f t="array" ref="T3574">_xlfn.IFS(ISNUMBER(SEARCH("CP02",S3574)),"ราชพฤกษ",ISNUMBER(SEARCH("CP03",S3574)),"บางใหญ่",ISNUMBER(SEARCH("CP04",S3574)),"บางบอน",OR(ISNUMBER(SEARCH("CP",S3574)),ISNUMBER(SEARCH("BTC",D3574))),"340",TRUE,"")</f>
        <v>340</v>
      </c>
    </row>
    <row r="3575" spans="1:20" x14ac:dyDescent="0.2">
      <c r="A3575" t="s">
        <v>4912</v>
      </c>
      <c r="B3575" t="s">
        <v>13</v>
      </c>
      <c r="C3575">
        <v>2026</v>
      </c>
      <c r="D3575" t="s">
        <v>4946</v>
      </c>
      <c r="E3575" t="s">
        <v>39</v>
      </c>
      <c r="F3575" t="s">
        <v>40</v>
      </c>
      <c r="G3575" t="s">
        <v>2582</v>
      </c>
      <c r="H3575" t="s">
        <v>2586</v>
      </c>
      <c r="I3575" t="s">
        <v>4947</v>
      </c>
      <c r="J3575" t="s">
        <v>4948</v>
      </c>
      <c r="K3575" t="s">
        <v>2624</v>
      </c>
      <c r="L3575" s="1">
        <v>1</v>
      </c>
      <c r="M3575" s="1">
        <v>4090</v>
      </c>
      <c r="N3575" s="1">
        <v>300</v>
      </c>
      <c r="O3575" s="1" t="s">
        <v>2580</v>
      </c>
      <c r="P3575" s="1">
        <v>3542.06</v>
      </c>
      <c r="Q3575" s="1">
        <v>247.94</v>
      </c>
      <c r="R3575" s="1">
        <v>3790</v>
      </c>
      <c r="S3575" t="s">
        <v>2683</v>
      </c>
      <c r="T3575" t="str" cm="1">
        <f t="array" ref="T3575">_xlfn.IFS(ISNUMBER(SEARCH("CP02",S3575)),"ราชพฤกษ",ISNUMBER(SEARCH("CP03",S3575)),"บางใหญ่",ISNUMBER(SEARCH("CP04",S3575)),"บางบอน",OR(ISNUMBER(SEARCH("CP",S3575)),ISNUMBER(SEARCH("BTC",D3575))),"340",TRUE,"")</f>
        <v>340</v>
      </c>
    </row>
    <row r="3576" spans="1:20" x14ac:dyDescent="0.2">
      <c r="A3576" t="s">
        <v>4912</v>
      </c>
      <c r="B3576" t="s">
        <v>13</v>
      </c>
      <c r="C3576">
        <v>2026</v>
      </c>
      <c r="D3576" t="s">
        <v>4946</v>
      </c>
      <c r="E3576" t="s">
        <v>621</v>
      </c>
      <c r="F3576" t="s">
        <v>622</v>
      </c>
      <c r="G3576" t="s">
        <v>2582</v>
      </c>
      <c r="H3576" t="s">
        <v>2586</v>
      </c>
      <c r="I3576" t="s">
        <v>4947</v>
      </c>
      <c r="J3576" t="s">
        <v>4948</v>
      </c>
      <c r="K3576" t="s">
        <v>2624</v>
      </c>
      <c r="L3576" s="1">
        <v>2</v>
      </c>
      <c r="M3576" s="1">
        <v>1050</v>
      </c>
      <c r="N3576" s="1">
        <v>105</v>
      </c>
      <c r="O3576" s="1" t="s">
        <v>2580</v>
      </c>
      <c r="P3576" s="1">
        <v>1864.49</v>
      </c>
      <c r="Q3576" s="1">
        <v>130.51</v>
      </c>
      <c r="R3576" s="1">
        <v>1995</v>
      </c>
      <c r="S3576" t="s">
        <v>2683</v>
      </c>
      <c r="T3576" t="str" cm="1">
        <f t="array" ref="T3576">_xlfn.IFS(ISNUMBER(SEARCH("CP02",S3576)),"ราชพฤกษ",ISNUMBER(SEARCH("CP03",S3576)),"บางใหญ่",ISNUMBER(SEARCH("CP04",S3576)),"บางบอน",OR(ISNUMBER(SEARCH("CP",S3576)),ISNUMBER(SEARCH("BTC",D3576))),"340",TRUE,"")</f>
        <v>340</v>
      </c>
    </row>
    <row r="3577" spans="1:20" x14ac:dyDescent="0.2">
      <c r="A3577" t="s">
        <v>4912</v>
      </c>
      <c r="B3577" t="s">
        <v>13</v>
      </c>
      <c r="C3577">
        <v>2026</v>
      </c>
      <c r="D3577" t="s">
        <v>4946</v>
      </c>
      <c r="E3577" t="s">
        <v>227</v>
      </c>
      <c r="F3577" t="s">
        <v>228</v>
      </c>
      <c r="G3577" t="s">
        <v>2582</v>
      </c>
      <c r="H3577" t="s">
        <v>2586</v>
      </c>
      <c r="I3577" t="s">
        <v>4947</v>
      </c>
      <c r="J3577" t="s">
        <v>4948</v>
      </c>
      <c r="K3577" t="s">
        <v>2624</v>
      </c>
      <c r="L3577" s="1">
        <v>1</v>
      </c>
      <c r="M3577" s="1">
        <v>300</v>
      </c>
      <c r="N3577" s="1">
        <v>0</v>
      </c>
      <c r="O3577" s="1" t="s">
        <v>2580</v>
      </c>
      <c r="P3577" s="1">
        <v>280.37</v>
      </c>
      <c r="Q3577" s="1">
        <v>19.63</v>
      </c>
      <c r="R3577" s="1">
        <v>300</v>
      </c>
      <c r="S3577" t="s">
        <v>2683</v>
      </c>
      <c r="T3577" t="str" cm="1">
        <f t="array" ref="T3577">_xlfn.IFS(ISNUMBER(SEARCH("CP02",S3577)),"ราชพฤกษ",ISNUMBER(SEARCH("CP03",S3577)),"บางใหญ่",ISNUMBER(SEARCH("CP04",S3577)),"บางบอน",OR(ISNUMBER(SEARCH("CP",S3577)),ISNUMBER(SEARCH("BTC",D3577))),"340",TRUE,"")</f>
        <v>340</v>
      </c>
    </row>
    <row r="3578" spans="1:20" x14ac:dyDescent="0.2">
      <c r="A3578" t="s">
        <v>4912</v>
      </c>
      <c r="B3578" t="s">
        <v>13</v>
      </c>
      <c r="C3578">
        <v>2026</v>
      </c>
      <c r="D3578" t="s">
        <v>4946</v>
      </c>
      <c r="E3578" t="s">
        <v>259</v>
      </c>
      <c r="F3578" t="s">
        <v>260</v>
      </c>
      <c r="G3578" t="s">
        <v>2582</v>
      </c>
      <c r="H3578" t="s">
        <v>2586</v>
      </c>
      <c r="I3578" t="s">
        <v>4947</v>
      </c>
      <c r="J3578" t="s">
        <v>4948</v>
      </c>
      <c r="K3578" t="s">
        <v>2624</v>
      </c>
      <c r="L3578" s="1">
        <v>1</v>
      </c>
      <c r="M3578" s="1">
        <v>840</v>
      </c>
      <c r="N3578" s="1">
        <v>0</v>
      </c>
      <c r="O3578" s="1" t="s">
        <v>2580</v>
      </c>
      <c r="P3578" s="1">
        <v>785.05</v>
      </c>
      <c r="Q3578" s="1">
        <v>54.95</v>
      </c>
      <c r="R3578" s="1">
        <v>840</v>
      </c>
      <c r="S3578" t="s">
        <v>2683</v>
      </c>
      <c r="T3578" t="str" cm="1">
        <f t="array" ref="T3578">_xlfn.IFS(ISNUMBER(SEARCH("CP02",S3578)),"ราชพฤกษ",ISNUMBER(SEARCH("CP03",S3578)),"บางใหญ่",ISNUMBER(SEARCH("CP04",S3578)),"บางบอน",OR(ISNUMBER(SEARCH("CP",S3578)),ISNUMBER(SEARCH("BTC",D3578))),"340",TRUE,"")</f>
        <v>340</v>
      </c>
    </row>
    <row r="3579" spans="1:20" x14ac:dyDescent="0.2">
      <c r="A3579" t="s">
        <v>4912</v>
      </c>
      <c r="B3579" t="s">
        <v>13</v>
      </c>
      <c r="C3579">
        <v>2026</v>
      </c>
      <c r="D3579" t="s">
        <v>4946</v>
      </c>
      <c r="E3579" t="s">
        <v>1627</v>
      </c>
      <c r="F3579" t="s">
        <v>1628</v>
      </c>
      <c r="G3579" t="s">
        <v>1536</v>
      </c>
      <c r="H3579" t="s">
        <v>2586</v>
      </c>
      <c r="I3579" t="s">
        <v>4949</v>
      </c>
      <c r="J3579" t="s">
        <v>4948</v>
      </c>
      <c r="K3579" t="s">
        <v>2624</v>
      </c>
      <c r="L3579" s="1">
        <v>1</v>
      </c>
      <c r="M3579" s="1">
        <v>600</v>
      </c>
      <c r="N3579" s="1">
        <v>0</v>
      </c>
      <c r="O3579" s="1" t="s">
        <v>2580</v>
      </c>
      <c r="P3579" s="1">
        <v>560.75</v>
      </c>
      <c r="Q3579" s="1">
        <v>39.25</v>
      </c>
      <c r="R3579" s="1">
        <v>600</v>
      </c>
      <c r="S3579" t="s">
        <v>2625</v>
      </c>
      <c r="T3579" t="str" cm="1">
        <f t="array" ref="T3579">_xlfn.IFS(ISNUMBER(SEARCH("CP02",S3579)),"ราชพฤกษ",ISNUMBER(SEARCH("CP03",S3579)),"บางใหญ่",ISNUMBER(SEARCH("CP04",S3579)),"บางบอน",OR(ISNUMBER(SEARCH("CP",S3579)),ISNUMBER(SEARCH("BTC",D3579))),"340",TRUE,"")</f>
        <v>340</v>
      </c>
    </row>
    <row r="3580" spans="1:20" x14ac:dyDescent="0.2">
      <c r="A3580" t="s">
        <v>4912</v>
      </c>
      <c r="B3580" t="s">
        <v>13</v>
      </c>
      <c r="C3580">
        <v>2026</v>
      </c>
      <c r="D3580" t="s">
        <v>4946</v>
      </c>
      <c r="E3580" t="s">
        <v>1547</v>
      </c>
      <c r="F3580" t="s">
        <v>1548</v>
      </c>
      <c r="G3580" t="s">
        <v>2588</v>
      </c>
      <c r="H3580" t="s">
        <v>2586</v>
      </c>
      <c r="I3580" t="s">
        <v>4949</v>
      </c>
      <c r="J3580" t="s">
        <v>4948</v>
      </c>
      <c r="K3580" t="s">
        <v>2624</v>
      </c>
      <c r="L3580" s="1">
        <v>1</v>
      </c>
      <c r="M3580" s="1">
        <v>400</v>
      </c>
      <c r="N3580" s="1">
        <v>0</v>
      </c>
      <c r="O3580" s="1" t="s">
        <v>2580</v>
      </c>
      <c r="P3580" s="1">
        <v>373.83</v>
      </c>
      <c r="Q3580" s="1">
        <v>26.17</v>
      </c>
      <c r="R3580" s="1">
        <v>400</v>
      </c>
      <c r="S3580" t="s">
        <v>2625</v>
      </c>
      <c r="T3580" t="str" cm="1">
        <f t="array" ref="T3580">_xlfn.IFS(ISNUMBER(SEARCH("CP02",S3580)),"ราชพฤกษ",ISNUMBER(SEARCH("CP03",S3580)),"บางใหญ่",ISNUMBER(SEARCH("CP04",S3580)),"บางบอน",OR(ISNUMBER(SEARCH("CP",S3580)),ISNUMBER(SEARCH("BTC",D3580))),"340",TRUE,"")</f>
        <v>340</v>
      </c>
    </row>
    <row r="3581" spans="1:20" x14ac:dyDescent="0.2">
      <c r="A3581" t="s">
        <v>4912</v>
      </c>
      <c r="B3581" t="s">
        <v>13</v>
      </c>
      <c r="C3581">
        <v>2026</v>
      </c>
      <c r="D3581" t="s">
        <v>3257</v>
      </c>
      <c r="E3581" t="s">
        <v>1077</v>
      </c>
      <c r="F3581" t="s">
        <v>1078</v>
      </c>
      <c r="G3581" t="s">
        <v>3293</v>
      </c>
      <c r="H3581" t="s">
        <v>3293</v>
      </c>
      <c r="I3581" t="s">
        <v>4950</v>
      </c>
      <c r="J3581" t="s">
        <v>3259</v>
      </c>
      <c r="K3581" t="s">
        <v>2761</v>
      </c>
      <c r="L3581" s="1">
        <v>1</v>
      </c>
      <c r="M3581" s="1">
        <v>1300</v>
      </c>
      <c r="N3581" s="1">
        <v>65</v>
      </c>
      <c r="O3581" s="1" t="s">
        <v>2580</v>
      </c>
      <c r="P3581" s="1">
        <v>1154.21</v>
      </c>
      <c r="Q3581" s="1">
        <v>80.790000000000006</v>
      </c>
      <c r="R3581" s="1">
        <v>1235</v>
      </c>
      <c r="S3581" t="s">
        <v>2683</v>
      </c>
      <c r="T3581" t="str" cm="1">
        <f t="array" ref="T3581">_xlfn.IFS(ISNUMBER(SEARCH("CP02",S3581)),"ราชพฤกษ",ISNUMBER(SEARCH("CP03",S3581)),"บางใหญ่",ISNUMBER(SEARCH("CP04",S3581)),"บางบอน",OR(ISNUMBER(SEARCH("CP",S3581)),ISNUMBER(SEARCH("BTC",D3581))),"340",TRUE,"")</f>
        <v>340</v>
      </c>
    </row>
    <row r="3582" spans="1:20" x14ac:dyDescent="0.2">
      <c r="A3582" t="s">
        <v>4912</v>
      </c>
      <c r="B3582" t="s">
        <v>13</v>
      </c>
      <c r="C3582">
        <v>2026</v>
      </c>
      <c r="D3582" t="s">
        <v>2801</v>
      </c>
      <c r="E3582" t="s">
        <v>911</v>
      </c>
      <c r="F3582" t="s">
        <v>912</v>
      </c>
      <c r="G3582" t="s">
        <v>2802</v>
      </c>
      <c r="H3582" t="s">
        <v>2803</v>
      </c>
      <c r="I3582" t="s">
        <v>4951</v>
      </c>
      <c r="J3582" t="s">
        <v>2805</v>
      </c>
      <c r="K3582" t="s">
        <v>2761</v>
      </c>
      <c r="L3582" s="1">
        <v>2</v>
      </c>
      <c r="M3582" s="1">
        <v>2800</v>
      </c>
      <c r="N3582" s="1">
        <v>0</v>
      </c>
      <c r="O3582" s="1" t="s">
        <v>2580</v>
      </c>
      <c r="P3582" s="1">
        <v>5233.6400000000003</v>
      </c>
      <c r="Q3582" s="1">
        <v>366.36</v>
      </c>
      <c r="R3582" s="1">
        <v>5600</v>
      </c>
      <c r="S3582" t="s">
        <v>3345</v>
      </c>
      <c r="T3582" t="str" cm="1">
        <f t="array" ref="T3582">_xlfn.IFS(ISNUMBER(SEARCH("CP02",S3582)),"ราชพฤกษ",ISNUMBER(SEARCH("CP03",S3582)),"บางใหญ่",ISNUMBER(SEARCH("CP04",S3582)),"บางบอน",OR(ISNUMBER(SEARCH("CP",S3582)),ISNUMBER(SEARCH("BTC",D3582))),"340",TRUE,"")</f>
        <v>340</v>
      </c>
    </row>
    <row r="3583" spans="1:20" x14ac:dyDescent="0.2">
      <c r="A3583" t="s">
        <v>4912</v>
      </c>
      <c r="B3583" t="s">
        <v>13</v>
      </c>
      <c r="C3583">
        <v>2026</v>
      </c>
      <c r="D3583" t="s">
        <v>3662</v>
      </c>
      <c r="E3583" t="s">
        <v>915</v>
      </c>
      <c r="F3583" t="s">
        <v>916</v>
      </c>
      <c r="G3583" t="s">
        <v>2655</v>
      </c>
      <c r="H3583" t="s">
        <v>2656</v>
      </c>
      <c r="I3583" t="s">
        <v>4952</v>
      </c>
      <c r="J3583" t="s">
        <v>3664</v>
      </c>
      <c r="K3583" t="s">
        <v>2761</v>
      </c>
      <c r="L3583" s="1">
        <v>1</v>
      </c>
      <c r="M3583" s="1">
        <v>5350</v>
      </c>
      <c r="N3583" s="1">
        <v>267.5</v>
      </c>
      <c r="O3583" s="1" t="s">
        <v>2580</v>
      </c>
      <c r="P3583" s="1">
        <v>4750</v>
      </c>
      <c r="Q3583" s="1">
        <v>332.5</v>
      </c>
      <c r="R3583" s="1">
        <v>5082.5</v>
      </c>
      <c r="S3583" t="s">
        <v>2682</v>
      </c>
      <c r="T3583" t="str" cm="1">
        <f t="array" ref="T3583">_xlfn.IFS(ISNUMBER(SEARCH("CP02",S3583)),"ราชพฤกษ",ISNUMBER(SEARCH("CP03",S3583)),"บางใหญ่",ISNUMBER(SEARCH("CP04",S3583)),"บางบอน",OR(ISNUMBER(SEARCH("CP",S3583)),ISNUMBER(SEARCH("BTC",D3583))),"340",TRUE,"")</f>
        <v>340</v>
      </c>
    </row>
    <row r="3584" spans="1:20" x14ac:dyDescent="0.2">
      <c r="A3584" t="s">
        <v>4912</v>
      </c>
      <c r="B3584" t="s">
        <v>13</v>
      </c>
      <c r="C3584">
        <v>2026</v>
      </c>
      <c r="D3584" t="s">
        <v>3662</v>
      </c>
      <c r="E3584" t="s">
        <v>437</v>
      </c>
      <c r="F3584" t="s">
        <v>438</v>
      </c>
      <c r="G3584" t="s">
        <v>2582</v>
      </c>
      <c r="H3584" t="s">
        <v>2586</v>
      </c>
      <c r="I3584" t="s">
        <v>4952</v>
      </c>
      <c r="J3584" t="s">
        <v>3664</v>
      </c>
      <c r="K3584" t="s">
        <v>2761</v>
      </c>
      <c r="L3584" s="1">
        <v>1</v>
      </c>
      <c r="M3584" s="1">
        <v>1250</v>
      </c>
      <c r="N3584" s="1">
        <v>62.5</v>
      </c>
      <c r="O3584" s="1" t="s">
        <v>2580</v>
      </c>
      <c r="P3584" s="1">
        <v>1109.81</v>
      </c>
      <c r="Q3584" s="1">
        <v>77.69</v>
      </c>
      <c r="R3584" s="1">
        <v>1187.5</v>
      </c>
      <c r="S3584" t="s">
        <v>2683</v>
      </c>
      <c r="T3584" t="str" cm="1">
        <f t="array" ref="T3584">_xlfn.IFS(ISNUMBER(SEARCH("CP02",S3584)),"ราชพฤกษ",ISNUMBER(SEARCH("CP03",S3584)),"บางใหญ่",ISNUMBER(SEARCH("CP04",S3584)),"บางบอน",OR(ISNUMBER(SEARCH("CP",S3584)),ISNUMBER(SEARCH("BTC",D3584))),"340",TRUE,"")</f>
        <v>340</v>
      </c>
    </row>
    <row r="3585" spans="1:20" x14ac:dyDescent="0.2">
      <c r="A3585" t="s">
        <v>4912</v>
      </c>
      <c r="B3585" t="s">
        <v>13</v>
      </c>
      <c r="C3585">
        <v>2026</v>
      </c>
      <c r="D3585" t="s">
        <v>3662</v>
      </c>
      <c r="E3585" t="s">
        <v>323</v>
      </c>
      <c r="F3585" t="s">
        <v>324</v>
      </c>
      <c r="G3585" t="s">
        <v>2582</v>
      </c>
      <c r="H3585" t="s">
        <v>2586</v>
      </c>
      <c r="I3585" t="s">
        <v>4952</v>
      </c>
      <c r="J3585" t="s">
        <v>3664</v>
      </c>
      <c r="K3585" t="s">
        <v>2761</v>
      </c>
      <c r="L3585" s="1">
        <v>1</v>
      </c>
      <c r="M3585" s="1">
        <v>950</v>
      </c>
      <c r="N3585" s="1">
        <v>47.5</v>
      </c>
      <c r="O3585" s="1" t="s">
        <v>2580</v>
      </c>
      <c r="P3585" s="1">
        <v>843.46</v>
      </c>
      <c r="Q3585" s="1">
        <v>59.04</v>
      </c>
      <c r="R3585" s="1">
        <v>902.5</v>
      </c>
      <c r="S3585" t="s">
        <v>2683</v>
      </c>
      <c r="T3585" t="str" cm="1">
        <f t="array" ref="T3585">_xlfn.IFS(ISNUMBER(SEARCH("CP02",S3585)),"ราชพฤกษ",ISNUMBER(SEARCH("CP03",S3585)),"บางใหญ่",ISNUMBER(SEARCH("CP04",S3585)),"บางบอน",OR(ISNUMBER(SEARCH("CP",S3585)),ISNUMBER(SEARCH("BTC",D3585))),"340",TRUE,"")</f>
        <v>340</v>
      </c>
    </row>
    <row r="3586" spans="1:20" x14ac:dyDescent="0.2">
      <c r="A3586" t="s">
        <v>4912</v>
      </c>
      <c r="B3586" t="s">
        <v>13</v>
      </c>
      <c r="C3586">
        <v>2026</v>
      </c>
      <c r="D3586" t="s">
        <v>3662</v>
      </c>
      <c r="E3586" t="s">
        <v>227</v>
      </c>
      <c r="F3586" t="s">
        <v>228</v>
      </c>
      <c r="G3586" t="s">
        <v>2582</v>
      </c>
      <c r="H3586" t="s">
        <v>2586</v>
      </c>
      <c r="I3586" t="s">
        <v>4952</v>
      </c>
      <c r="J3586" t="s">
        <v>3664</v>
      </c>
      <c r="K3586" t="s">
        <v>2761</v>
      </c>
      <c r="L3586" s="1">
        <v>1</v>
      </c>
      <c r="M3586" s="1">
        <v>300</v>
      </c>
      <c r="N3586" s="1">
        <v>0</v>
      </c>
      <c r="O3586" s="1" t="s">
        <v>2580</v>
      </c>
      <c r="P3586" s="1">
        <v>280.37</v>
      </c>
      <c r="Q3586" s="1">
        <v>19.63</v>
      </c>
      <c r="R3586" s="1">
        <v>300</v>
      </c>
      <c r="S3586" t="s">
        <v>2683</v>
      </c>
      <c r="T3586" t="str" cm="1">
        <f t="array" ref="T3586">_xlfn.IFS(ISNUMBER(SEARCH("CP02",S3586)),"ราชพฤกษ",ISNUMBER(SEARCH("CP03",S3586)),"บางใหญ่",ISNUMBER(SEARCH("CP04",S3586)),"บางบอน",OR(ISNUMBER(SEARCH("CP",S3586)),ISNUMBER(SEARCH("BTC",D3586))),"340",TRUE,"")</f>
        <v>340</v>
      </c>
    </row>
    <row r="3587" spans="1:20" x14ac:dyDescent="0.2">
      <c r="A3587" t="s">
        <v>4912</v>
      </c>
      <c r="B3587" t="s">
        <v>13</v>
      </c>
      <c r="C3587">
        <v>2026</v>
      </c>
      <c r="D3587" t="s">
        <v>3662</v>
      </c>
      <c r="E3587" t="s">
        <v>259</v>
      </c>
      <c r="F3587" t="s">
        <v>260</v>
      </c>
      <c r="G3587" t="s">
        <v>2582</v>
      </c>
      <c r="H3587" t="s">
        <v>2586</v>
      </c>
      <c r="I3587" t="s">
        <v>4952</v>
      </c>
      <c r="J3587" t="s">
        <v>3664</v>
      </c>
      <c r="K3587" t="s">
        <v>2761</v>
      </c>
      <c r="L3587" s="1">
        <v>1</v>
      </c>
      <c r="M3587" s="1">
        <v>840</v>
      </c>
      <c r="N3587" s="1">
        <v>0</v>
      </c>
      <c r="O3587" s="1" t="s">
        <v>2580</v>
      </c>
      <c r="P3587" s="1">
        <v>785.05</v>
      </c>
      <c r="Q3587" s="1">
        <v>54.95</v>
      </c>
      <c r="R3587" s="1">
        <v>840</v>
      </c>
      <c r="S3587" t="s">
        <v>2683</v>
      </c>
      <c r="T3587" t="str" cm="1">
        <f t="array" ref="T3587">_xlfn.IFS(ISNUMBER(SEARCH("CP02",S3587)),"ราชพฤกษ",ISNUMBER(SEARCH("CP03",S3587)),"บางใหญ่",ISNUMBER(SEARCH("CP04",S3587)),"บางบอน",OR(ISNUMBER(SEARCH("CP",S3587)),ISNUMBER(SEARCH("BTC",D3587))),"340",TRUE,"")</f>
        <v>340</v>
      </c>
    </row>
    <row r="3588" spans="1:20" x14ac:dyDescent="0.2">
      <c r="A3588" t="s">
        <v>4912</v>
      </c>
      <c r="B3588" t="s">
        <v>13</v>
      </c>
      <c r="C3588">
        <v>2026</v>
      </c>
      <c r="D3588" t="s">
        <v>3662</v>
      </c>
      <c r="E3588" t="s">
        <v>577</v>
      </c>
      <c r="F3588" t="s">
        <v>578</v>
      </c>
      <c r="G3588" t="s">
        <v>2706</v>
      </c>
      <c r="H3588" t="s">
        <v>2586</v>
      </c>
      <c r="I3588" t="s">
        <v>4952</v>
      </c>
      <c r="J3588" t="s">
        <v>3664</v>
      </c>
      <c r="K3588" t="s">
        <v>2761</v>
      </c>
      <c r="L3588" s="1">
        <v>2</v>
      </c>
      <c r="M3588" s="1">
        <v>520</v>
      </c>
      <c r="N3588" s="1">
        <v>0</v>
      </c>
      <c r="O3588" s="1" t="s">
        <v>2580</v>
      </c>
      <c r="P3588" s="1">
        <v>971.96</v>
      </c>
      <c r="Q3588" s="1">
        <v>68.040000000000006</v>
      </c>
      <c r="R3588" s="1">
        <v>1040</v>
      </c>
      <c r="S3588" t="s">
        <v>2683</v>
      </c>
      <c r="T3588" t="str" cm="1">
        <f t="array" ref="T3588">_xlfn.IFS(ISNUMBER(SEARCH("CP02",S3588)),"ราชพฤกษ",ISNUMBER(SEARCH("CP03",S3588)),"บางใหญ่",ISNUMBER(SEARCH("CP04",S3588)),"บางบอน",OR(ISNUMBER(SEARCH("CP",S3588)),ISNUMBER(SEARCH("BTC",D3588))),"340",TRUE,"")</f>
        <v>340</v>
      </c>
    </row>
    <row r="3589" spans="1:20" x14ac:dyDescent="0.2">
      <c r="A3589" t="s">
        <v>4912</v>
      </c>
      <c r="B3589" t="s">
        <v>13</v>
      </c>
      <c r="C3589">
        <v>2026</v>
      </c>
      <c r="D3589" t="s">
        <v>3662</v>
      </c>
      <c r="E3589" t="s">
        <v>555</v>
      </c>
      <c r="F3589" t="s">
        <v>556</v>
      </c>
      <c r="G3589" t="s">
        <v>2582</v>
      </c>
      <c r="H3589" t="s">
        <v>2586</v>
      </c>
      <c r="I3589" t="s">
        <v>4952</v>
      </c>
      <c r="J3589" t="s">
        <v>3664</v>
      </c>
      <c r="K3589" t="s">
        <v>2761</v>
      </c>
      <c r="L3589" s="1">
        <v>1</v>
      </c>
      <c r="M3589" s="1">
        <v>1350</v>
      </c>
      <c r="N3589" s="1">
        <v>0</v>
      </c>
      <c r="O3589" s="1" t="s">
        <v>2580</v>
      </c>
      <c r="P3589" s="1">
        <v>1261.68</v>
      </c>
      <c r="Q3589" s="1">
        <v>88.32</v>
      </c>
      <c r="R3589" s="1">
        <v>1350</v>
      </c>
      <c r="S3589" t="s">
        <v>2683</v>
      </c>
      <c r="T3589" t="str" cm="1">
        <f t="array" ref="T3589">_xlfn.IFS(ISNUMBER(SEARCH("CP02",S3589)),"ราชพฤกษ",ISNUMBER(SEARCH("CP03",S3589)),"บางใหญ่",ISNUMBER(SEARCH("CP04",S3589)),"บางบอน",OR(ISNUMBER(SEARCH("CP",S3589)),ISNUMBER(SEARCH("BTC",D3589))),"340",TRUE,"")</f>
        <v>340</v>
      </c>
    </row>
    <row r="3590" spans="1:20" x14ac:dyDescent="0.2">
      <c r="A3590" t="s">
        <v>4912</v>
      </c>
      <c r="B3590" t="s">
        <v>13</v>
      </c>
      <c r="C3590">
        <v>2026</v>
      </c>
      <c r="D3590" t="s">
        <v>3662</v>
      </c>
      <c r="E3590" t="s">
        <v>553</v>
      </c>
      <c r="F3590" t="s">
        <v>554</v>
      </c>
      <c r="G3590" t="s">
        <v>2582</v>
      </c>
      <c r="H3590" t="s">
        <v>2586</v>
      </c>
      <c r="I3590" t="s">
        <v>4952</v>
      </c>
      <c r="J3590" t="s">
        <v>3664</v>
      </c>
      <c r="K3590" t="s">
        <v>2761</v>
      </c>
      <c r="L3590" s="1">
        <v>1</v>
      </c>
      <c r="M3590" s="1">
        <v>250</v>
      </c>
      <c r="N3590" s="1">
        <v>0</v>
      </c>
      <c r="O3590" s="1" t="s">
        <v>2580</v>
      </c>
      <c r="P3590" s="1">
        <v>233.64</v>
      </c>
      <c r="Q3590" s="1">
        <v>16.36</v>
      </c>
      <c r="R3590" s="1">
        <v>250</v>
      </c>
      <c r="S3590" t="s">
        <v>2683</v>
      </c>
      <c r="T3590" t="str" cm="1">
        <f t="array" ref="T3590">_xlfn.IFS(ISNUMBER(SEARCH("CP02",S3590)),"ราชพฤกษ",ISNUMBER(SEARCH("CP03",S3590)),"บางใหญ่",ISNUMBER(SEARCH("CP04",S3590)),"บางบอน",OR(ISNUMBER(SEARCH("CP",S3590)),ISNUMBER(SEARCH("BTC",D3590))),"340",TRUE,"")</f>
        <v>340</v>
      </c>
    </row>
    <row r="3591" spans="1:20" x14ac:dyDescent="0.2">
      <c r="A3591" t="s">
        <v>4912</v>
      </c>
      <c r="B3591" t="s">
        <v>13</v>
      </c>
      <c r="C3591">
        <v>2026</v>
      </c>
      <c r="D3591" t="s">
        <v>3662</v>
      </c>
      <c r="E3591" t="s">
        <v>553</v>
      </c>
      <c r="F3591" t="s">
        <v>554</v>
      </c>
      <c r="G3591" t="s">
        <v>2582</v>
      </c>
      <c r="H3591" t="s">
        <v>2586</v>
      </c>
      <c r="I3591" t="s">
        <v>4952</v>
      </c>
      <c r="J3591" t="s">
        <v>3664</v>
      </c>
      <c r="K3591" t="s">
        <v>2761</v>
      </c>
      <c r="L3591" s="1">
        <v>1</v>
      </c>
      <c r="M3591" s="1">
        <v>250</v>
      </c>
      <c r="N3591" s="1">
        <v>0</v>
      </c>
      <c r="O3591" s="1" t="s">
        <v>2580</v>
      </c>
      <c r="P3591" s="1">
        <v>0</v>
      </c>
      <c r="Q3591" s="1">
        <v>0</v>
      </c>
      <c r="R3591" s="1">
        <v>0</v>
      </c>
      <c r="S3591" t="s">
        <v>2683</v>
      </c>
      <c r="T3591" t="str" cm="1">
        <f t="array" ref="T3591">_xlfn.IFS(ISNUMBER(SEARCH("CP02",S3591)),"ราชพฤกษ",ISNUMBER(SEARCH("CP03",S3591)),"บางใหญ่",ISNUMBER(SEARCH("CP04",S3591)),"บางบอน",OR(ISNUMBER(SEARCH("CP",S3591)),ISNUMBER(SEARCH("BTC",D3591))),"340",TRUE,"")</f>
        <v>340</v>
      </c>
    </row>
    <row r="3592" spans="1:20" x14ac:dyDescent="0.2">
      <c r="A3592" t="s">
        <v>4912</v>
      </c>
      <c r="B3592" t="s">
        <v>13</v>
      </c>
      <c r="C3592">
        <v>2026</v>
      </c>
      <c r="D3592" t="s">
        <v>3662</v>
      </c>
      <c r="E3592" t="s">
        <v>121</v>
      </c>
      <c r="F3592" t="s">
        <v>122</v>
      </c>
      <c r="G3592" t="s">
        <v>2582</v>
      </c>
      <c r="H3592" t="s">
        <v>2586</v>
      </c>
      <c r="I3592" t="s">
        <v>4952</v>
      </c>
      <c r="J3592" t="s">
        <v>3664</v>
      </c>
      <c r="K3592" t="s">
        <v>2761</v>
      </c>
      <c r="L3592" s="1">
        <v>1</v>
      </c>
      <c r="M3592" s="1">
        <v>240</v>
      </c>
      <c r="N3592" s="1">
        <v>0</v>
      </c>
      <c r="O3592" s="1" t="s">
        <v>2580</v>
      </c>
      <c r="P3592" s="1">
        <v>224.3</v>
      </c>
      <c r="Q3592" s="1">
        <v>15.7</v>
      </c>
      <c r="R3592" s="1">
        <v>240</v>
      </c>
      <c r="S3592" t="s">
        <v>2683</v>
      </c>
      <c r="T3592" t="str" cm="1">
        <f t="array" ref="T3592">_xlfn.IFS(ISNUMBER(SEARCH("CP02",S3592)),"ราชพฤกษ",ISNUMBER(SEARCH("CP03",S3592)),"บางใหญ่",ISNUMBER(SEARCH("CP04",S3592)),"บางบอน",OR(ISNUMBER(SEARCH("CP",S3592)),ISNUMBER(SEARCH("BTC",D3592))),"340",TRUE,"")</f>
        <v>340</v>
      </c>
    </row>
    <row r="3593" spans="1:20" x14ac:dyDescent="0.2">
      <c r="A3593" t="s">
        <v>4912</v>
      </c>
      <c r="B3593" t="s">
        <v>13</v>
      </c>
      <c r="C3593">
        <v>2026</v>
      </c>
      <c r="D3593" t="s">
        <v>3662</v>
      </c>
      <c r="E3593" t="s">
        <v>1185</v>
      </c>
      <c r="F3593" t="s">
        <v>1186</v>
      </c>
      <c r="G3593" t="s">
        <v>2582</v>
      </c>
      <c r="H3593" t="s">
        <v>2586</v>
      </c>
      <c r="I3593" t="s">
        <v>4952</v>
      </c>
      <c r="J3593" t="s">
        <v>3664</v>
      </c>
      <c r="K3593" t="s">
        <v>2761</v>
      </c>
      <c r="L3593" s="1">
        <v>1</v>
      </c>
      <c r="M3593" s="1">
        <v>20</v>
      </c>
      <c r="N3593" s="1">
        <v>0</v>
      </c>
      <c r="O3593" s="1" t="s">
        <v>2580</v>
      </c>
      <c r="P3593" s="1">
        <v>18.690000000000001</v>
      </c>
      <c r="Q3593" s="1">
        <v>1.31</v>
      </c>
      <c r="R3593" s="1">
        <v>20</v>
      </c>
      <c r="S3593" t="s">
        <v>2683</v>
      </c>
      <c r="T3593" t="str" cm="1">
        <f t="array" ref="T3593">_xlfn.IFS(ISNUMBER(SEARCH("CP02",S3593)),"ราชพฤกษ",ISNUMBER(SEARCH("CP03",S3593)),"บางใหญ่",ISNUMBER(SEARCH("CP04",S3593)),"บางบอน",OR(ISNUMBER(SEARCH("CP",S3593)),ISNUMBER(SEARCH("BTC",D3593))),"340",TRUE,"")</f>
        <v>340</v>
      </c>
    </row>
    <row r="3594" spans="1:20" x14ac:dyDescent="0.2">
      <c r="A3594" t="s">
        <v>4912</v>
      </c>
      <c r="B3594" t="s">
        <v>13</v>
      </c>
      <c r="C3594">
        <v>2026</v>
      </c>
      <c r="D3594" t="s">
        <v>3662</v>
      </c>
      <c r="E3594" t="s">
        <v>1991</v>
      </c>
      <c r="F3594" t="s">
        <v>1992</v>
      </c>
      <c r="G3594" t="s">
        <v>2582</v>
      </c>
      <c r="H3594" t="s">
        <v>2586</v>
      </c>
      <c r="I3594" t="s">
        <v>4952</v>
      </c>
      <c r="J3594" t="s">
        <v>3664</v>
      </c>
      <c r="K3594" t="s">
        <v>2761</v>
      </c>
      <c r="L3594" s="1">
        <v>1</v>
      </c>
      <c r="M3594" s="1">
        <v>595</v>
      </c>
      <c r="N3594" s="1">
        <v>0</v>
      </c>
      <c r="O3594" s="1" t="s">
        <v>2580</v>
      </c>
      <c r="P3594" s="1">
        <v>556.07000000000005</v>
      </c>
      <c r="Q3594" s="1">
        <v>38.93</v>
      </c>
      <c r="R3594" s="1">
        <v>595</v>
      </c>
      <c r="S3594" t="s">
        <v>2683</v>
      </c>
      <c r="T3594" t="str" cm="1">
        <f t="array" ref="T3594">_xlfn.IFS(ISNUMBER(SEARCH("CP02",S3594)),"ราชพฤกษ",ISNUMBER(SEARCH("CP03",S3594)),"บางใหญ่",ISNUMBER(SEARCH("CP04",S3594)),"บางบอน",OR(ISNUMBER(SEARCH("CP",S3594)),ISNUMBER(SEARCH("BTC",D3594))),"340",TRUE,"")</f>
        <v>340</v>
      </c>
    </row>
    <row r="3595" spans="1:20" x14ac:dyDescent="0.2">
      <c r="A3595" t="s">
        <v>4912</v>
      </c>
      <c r="B3595" t="s">
        <v>13</v>
      </c>
      <c r="C3595">
        <v>2026</v>
      </c>
      <c r="D3595" t="s">
        <v>3662</v>
      </c>
      <c r="E3595" t="s">
        <v>1607</v>
      </c>
      <c r="F3595" t="s">
        <v>1608</v>
      </c>
      <c r="G3595" t="s">
        <v>1536</v>
      </c>
      <c r="H3595" t="s">
        <v>2586</v>
      </c>
      <c r="I3595" t="s">
        <v>4953</v>
      </c>
      <c r="J3595" t="s">
        <v>3664</v>
      </c>
      <c r="K3595" t="s">
        <v>2761</v>
      </c>
      <c r="L3595" s="1">
        <v>2</v>
      </c>
      <c r="M3595" s="1">
        <v>300</v>
      </c>
      <c r="N3595" s="1">
        <v>0</v>
      </c>
      <c r="O3595" s="1" t="s">
        <v>2580</v>
      </c>
      <c r="P3595" s="1">
        <v>560.75</v>
      </c>
      <c r="Q3595" s="1">
        <v>39.25</v>
      </c>
      <c r="R3595" s="1">
        <v>600</v>
      </c>
      <c r="S3595" t="s">
        <v>2625</v>
      </c>
      <c r="T3595" t="str" cm="1">
        <f t="array" ref="T3595">_xlfn.IFS(ISNUMBER(SEARCH("CP02",S3595)),"ราชพฤกษ",ISNUMBER(SEARCH("CP03",S3595)),"บางใหญ่",ISNUMBER(SEARCH("CP04",S3595)),"บางบอน",OR(ISNUMBER(SEARCH("CP",S3595)),ISNUMBER(SEARCH("BTC",D3595))),"340",TRUE,"")</f>
        <v>340</v>
      </c>
    </row>
    <row r="3596" spans="1:20" x14ac:dyDescent="0.2">
      <c r="A3596" t="s">
        <v>4912</v>
      </c>
      <c r="B3596" t="s">
        <v>13</v>
      </c>
      <c r="C3596">
        <v>2026</v>
      </c>
      <c r="D3596" t="s">
        <v>3662</v>
      </c>
      <c r="E3596" t="s">
        <v>1547</v>
      </c>
      <c r="F3596" t="s">
        <v>1548</v>
      </c>
      <c r="G3596" t="s">
        <v>2588</v>
      </c>
      <c r="H3596" t="s">
        <v>2586</v>
      </c>
      <c r="I3596" t="s">
        <v>4953</v>
      </c>
      <c r="J3596" t="s">
        <v>3664</v>
      </c>
      <c r="K3596" t="s">
        <v>2761</v>
      </c>
      <c r="L3596" s="1">
        <v>1</v>
      </c>
      <c r="M3596" s="1">
        <v>400</v>
      </c>
      <c r="N3596" s="1">
        <v>0</v>
      </c>
      <c r="O3596" s="1" t="s">
        <v>2580</v>
      </c>
      <c r="P3596" s="1">
        <v>373.83</v>
      </c>
      <c r="Q3596" s="1">
        <v>26.17</v>
      </c>
      <c r="R3596" s="1">
        <v>400</v>
      </c>
      <c r="S3596" t="s">
        <v>2625</v>
      </c>
      <c r="T3596" t="str" cm="1">
        <f t="array" ref="T3596">_xlfn.IFS(ISNUMBER(SEARCH("CP02",S3596)),"ราชพฤกษ",ISNUMBER(SEARCH("CP03",S3596)),"บางใหญ่",ISNUMBER(SEARCH("CP04",S3596)),"บางบอน",OR(ISNUMBER(SEARCH("CP",S3596)),ISNUMBER(SEARCH("BTC",D3596))),"340",TRUE,"")</f>
        <v>340</v>
      </c>
    </row>
    <row r="3597" spans="1:20" x14ac:dyDescent="0.2">
      <c r="A3597" t="s">
        <v>4912</v>
      </c>
      <c r="B3597" t="s">
        <v>13</v>
      </c>
      <c r="C3597">
        <v>2026</v>
      </c>
      <c r="D3597" t="s">
        <v>3662</v>
      </c>
      <c r="E3597" t="s">
        <v>299</v>
      </c>
      <c r="F3597" t="s">
        <v>300</v>
      </c>
      <c r="G3597" t="s">
        <v>2582</v>
      </c>
      <c r="H3597" t="s">
        <v>2586</v>
      </c>
      <c r="I3597" t="s">
        <v>4954</v>
      </c>
      <c r="J3597" t="s">
        <v>3664</v>
      </c>
      <c r="K3597" t="s">
        <v>2761</v>
      </c>
      <c r="L3597" s="1">
        <v>1</v>
      </c>
      <c r="M3597" s="1">
        <v>620</v>
      </c>
      <c r="N3597" s="1">
        <v>31</v>
      </c>
      <c r="O3597" s="1" t="s">
        <v>2580</v>
      </c>
      <c r="P3597" s="1">
        <v>550.47</v>
      </c>
      <c r="Q3597" s="1">
        <v>38.53</v>
      </c>
      <c r="R3597" s="1">
        <v>589</v>
      </c>
      <c r="S3597" t="s">
        <v>2683</v>
      </c>
      <c r="T3597" t="str" cm="1">
        <f t="array" ref="T3597">_xlfn.IFS(ISNUMBER(SEARCH("CP02",S3597)),"ราชพฤกษ",ISNUMBER(SEARCH("CP03",S3597)),"บางใหญ่",ISNUMBER(SEARCH("CP04",S3597)),"บางบอน",OR(ISNUMBER(SEARCH("CP",S3597)),ISNUMBER(SEARCH("BTC",D3597))),"340",TRUE,"")</f>
        <v>340</v>
      </c>
    </row>
    <row r="3598" spans="1:20" x14ac:dyDescent="0.2">
      <c r="A3598" t="s">
        <v>4912</v>
      </c>
      <c r="B3598" t="s">
        <v>13</v>
      </c>
      <c r="C3598">
        <v>2026</v>
      </c>
      <c r="D3598" t="s">
        <v>3662</v>
      </c>
      <c r="E3598" t="s">
        <v>301</v>
      </c>
      <c r="F3598" t="s">
        <v>302</v>
      </c>
      <c r="G3598" t="s">
        <v>2582</v>
      </c>
      <c r="H3598" t="s">
        <v>2586</v>
      </c>
      <c r="I3598" t="s">
        <v>4954</v>
      </c>
      <c r="J3598" t="s">
        <v>3664</v>
      </c>
      <c r="K3598" t="s">
        <v>2761</v>
      </c>
      <c r="L3598" s="1">
        <v>1</v>
      </c>
      <c r="M3598" s="1">
        <v>620</v>
      </c>
      <c r="N3598" s="1">
        <v>31</v>
      </c>
      <c r="O3598" s="1" t="s">
        <v>2580</v>
      </c>
      <c r="P3598" s="1">
        <v>550.47</v>
      </c>
      <c r="Q3598" s="1">
        <v>38.53</v>
      </c>
      <c r="R3598" s="1">
        <v>589</v>
      </c>
      <c r="S3598" t="s">
        <v>2683</v>
      </c>
      <c r="T3598" t="str" cm="1">
        <f t="array" ref="T3598">_xlfn.IFS(ISNUMBER(SEARCH("CP02",S3598)),"ราชพฤกษ",ISNUMBER(SEARCH("CP03",S3598)),"บางใหญ่",ISNUMBER(SEARCH("CP04",S3598)),"บางบอน",OR(ISNUMBER(SEARCH("CP",S3598)),ISNUMBER(SEARCH("BTC",D3598))),"340",TRUE,"")</f>
        <v>340</v>
      </c>
    </row>
    <row r="3599" spans="1:20" x14ac:dyDescent="0.2">
      <c r="A3599" t="s">
        <v>4912</v>
      </c>
      <c r="B3599" t="s">
        <v>13</v>
      </c>
      <c r="C3599">
        <v>2026</v>
      </c>
      <c r="D3599" t="s">
        <v>3662</v>
      </c>
      <c r="E3599" t="s">
        <v>569</v>
      </c>
      <c r="F3599" t="s">
        <v>570</v>
      </c>
      <c r="G3599" t="s">
        <v>2811</v>
      </c>
      <c r="H3599" t="s">
        <v>2586</v>
      </c>
      <c r="I3599" t="s">
        <v>4954</v>
      </c>
      <c r="J3599" t="s">
        <v>3664</v>
      </c>
      <c r="K3599" t="s">
        <v>2761</v>
      </c>
      <c r="L3599" s="1">
        <v>2</v>
      </c>
      <c r="M3599" s="1">
        <v>135</v>
      </c>
      <c r="N3599" s="1">
        <v>0</v>
      </c>
      <c r="O3599" s="1" t="s">
        <v>2580</v>
      </c>
      <c r="P3599" s="1">
        <v>252.34</v>
      </c>
      <c r="Q3599" s="1">
        <v>17.66</v>
      </c>
      <c r="R3599" s="1">
        <v>270</v>
      </c>
      <c r="S3599" t="s">
        <v>2683</v>
      </c>
      <c r="T3599" t="str" cm="1">
        <f t="array" ref="T3599">_xlfn.IFS(ISNUMBER(SEARCH("CP02",S3599)),"ราชพฤกษ",ISNUMBER(SEARCH("CP03",S3599)),"บางใหญ่",ISNUMBER(SEARCH("CP04",S3599)),"บางบอน",OR(ISNUMBER(SEARCH("CP",S3599)),ISNUMBER(SEARCH("BTC",D3599))),"340",TRUE,"")</f>
        <v>340</v>
      </c>
    </row>
    <row r="3600" spans="1:20" x14ac:dyDescent="0.2">
      <c r="A3600" t="s">
        <v>4912</v>
      </c>
      <c r="B3600" t="s">
        <v>13</v>
      </c>
      <c r="C3600">
        <v>2026</v>
      </c>
      <c r="D3600" t="s">
        <v>3662</v>
      </c>
      <c r="E3600" t="s">
        <v>1575</v>
      </c>
      <c r="F3600" t="s">
        <v>1576</v>
      </c>
      <c r="G3600" t="s">
        <v>1536</v>
      </c>
      <c r="H3600" t="s">
        <v>2586</v>
      </c>
      <c r="I3600" t="s">
        <v>4955</v>
      </c>
      <c r="J3600" t="s">
        <v>3664</v>
      </c>
      <c r="K3600" t="s">
        <v>2761</v>
      </c>
      <c r="L3600" s="1">
        <v>1</v>
      </c>
      <c r="M3600" s="1">
        <v>400</v>
      </c>
      <c r="N3600" s="1">
        <v>0</v>
      </c>
      <c r="O3600" s="1" t="s">
        <v>2580</v>
      </c>
      <c r="P3600" s="1">
        <v>373.83</v>
      </c>
      <c r="Q3600" s="1">
        <v>26.17</v>
      </c>
      <c r="R3600" s="1">
        <v>400</v>
      </c>
      <c r="S3600" t="s">
        <v>2625</v>
      </c>
      <c r="T3600" t="str" cm="1">
        <f t="array" ref="T3600">_xlfn.IFS(ISNUMBER(SEARCH("CP02",S3600)),"ราชพฤกษ",ISNUMBER(SEARCH("CP03",S3600)),"บางใหญ่",ISNUMBER(SEARCH("CP04",S3600)),"บางบอน",OR(ISNUMBER(SEARCH("CP",S3600)),ISNUMBER(SEARCH("BTC",D3600))),"340",TRUE,"")</f>
        <v>340</v>
      </c>
    </row>
    <row r="3601" spans="1:20" x14ac:dyDescent="0.2">
      <c r="A3601" t="s">
        <v>4912</v>
      </c>
      <c r="B3601" t="s">
        <v>13</v>
      </c>
      <c r="C3601">
        <v>2026</v>
      </c>
      <c r="D3601" t="s">
        <v>4071</v>
      </c>
      <c r="E3601" t="s">
        <v>1557</v>
      </c>
      <c r="F3601" t="s">
        <v>1558</v>
      </c>
      <c r="G3601" t="s">
        <v>2588</v>
      </c>
      <c r="H3601" t="s">
        <v>2586</v>
      </c>
      <c r="I3601" t="s">
        <v>4956</v>
      </c>
      <c r="J3601" t="s">
        <v>4073</v>
      </c>
      <c r="K3601" t="s">
        <v>2761</v>
      </c>
      <c r="L3601" s="1">
        <v>2</v>
      </c>
      <c r="M3601" s="1">
        <v>200</v>
      </c>
      <c r="N3601" s="1">
        <v>0</v>
      </c>
      <c r="O3601" s="1" t="s">
        <v>2580</v>
      </c>
      <c r="P3601" s="1">
        <v>373.83</v>
      </c>
      <c r="Q3601" s="1">
        <v>26.17</v>
      </c>
      <c r="R3601" s="1">
        <v>400</v>
      </c>
      <c r="S3601" t="s">
        <v>2625</v>
      </c>
      <c r="T3601" t="str" cm="1">
        <f t="array" ref="T3601">_xlfn.IFS(ISNUMBER(SEARCH("CP02",S3601)),"ราชพฤกษ",ISNUMBER(SEARCH("CP03",S3601)),"บางใหญ่",ISNUMBER(SEARCH("CP04",S3601)),"บางบอน",OR(ISNUMBER(SEARCH("CP",S3601)),ISNUMBER(SEARCH("BTC",D3601))),"340",TRUE,"")</f>
        <v>340</v>
      </c>
    </row>
    <row r="3602" spans="1:20" x14ac:dyDescent="0.2">
      <c r="A3602" t="s">
        <v>4912</v>
      </c>
      <c r="B3602" t="s">
        <v>13</v>
      </c>
      <c r="C3602">
        <v>2026</v>
      </c>
      <c r="D3602" t="s">
        <v>3359</v>
      </c>
      <c r="E3602" t="s">
        <v>1545</v>
      </c>
      <c r="F3602" t="s">
        <v>1546</v>
      </c>
      <c r="G3602" t="s">
        <v>2588</v>
      </c>
      <c r="H3602" t="s">
        <v>2586</v>
      </c>
      <c r="I3602" t="s">
        <v>4957</v>
      </c>
      <c r="J3602" t="s">
        <v>3361</v>
      </c>
      <c r="K3602" t="s">
        <v>3002</v>
      </c>
      <c r="L3602" s="1">
        <v>1</v>
      </c>
      <c r="M3602" s="1">
        <v>500</v>
      </c>
      <c r="N3602" s="1">
        <v>0</v>
      </c>
      <c r="O3602" s="1" t="s">
        <v>2580</v>
      </c>
      <c r="P3602" s="1">
        <v>467.29</v>
      </c>
      <c r="Q3602" s="1">
        <v>32.71</v>
      </c>
      <c r="R3602" s="1">
        <v>500</v>
      </c>
      <c r="S3602" t="s">
        <v>2587</v>
      </c>
      <c r="T3602" t="str" cm="1">
        <f t="array" ref="T3602">_xlfn.IFS(ISNUMBER(SEARCH("CP02",S3602)),"ราชพฤกษ",ISNUMBER(SEARCH("CP03",S3602)),"บางใหญ่",ISNUMBER(SEARCH("CP04",S3602)),"บางบอน",OR(ISNUMBER(SEARCH("CP",S3602)),ISNUMBER(SEARCH("BTC",D3602))),"340",TRUE,"")</f>
        <v>ราชพฤกษ</v>
      </c>
    </row>
    <row r="3603" spans="1:20" x14ac:dyDescent="0.2">
      <c r="A3603" t="s">
        <v>4912</v>
      </c>
      <c r="B3603" t="s">
        <v>13</v>
      </c>
      <c r="C3603">
        <v>2026</v>
      </c>
      <c r="D3603" t="s">
        <v>3359</v>
      </c>
      <c r="E3603" t="s">
        <v>1545</v>
      </c>
      <c r="F3603" t="s">
        <v>1546</v>
      </c>
      <c r="G3603" t="s">
        <v>2588</v>
      </c>
      <c r="H3603" t="s">
        <v>2586</v>
      </c>
      <c r="I3603" t="s">
        <v>4958</v>
      </c>
      <c r="J3603" t="s">
        <v>3361</v>
      </c>
      <c r="K3603" t="s">
        <v>3002</v>
      </c>
      <c r="L3603" s="1">
        <v>1</v>
      </c>
      <c r="M3603" s="1">
        <v>500</v>
      </c>
      <c r="N3603" s="1">
        <v>0</v>
      </c>
      <c r="O3603" s="1" t="s">
        <v>2580</v>
      </c>
      <c r="P3603" s="1">
        <v>467.29</v>
      </c>
      <c r="Q3603" s="1">
        <v>32.71</v>
      </c>
      <c r="R3603" s="1">
        <v>500</v>
      </c>
      <c r="S3603" t="s">
        <v>2587</v>
      </c>
      <c r="T3603" t="str" cm="1">
        <f t="array" ref="T3603">_xlfn.IFS(ISNUMBER(SEARCH("CP02",S3603)),"ราชพฤกษ",ISNUMBER(SEARCH("CP03",S3603)),"บางใหญ่",ISNUMBER(SEARCH("CP04",S3603)),"บางบอน",OR(ISNUMBER(SEARCH("CP",S3603)),ISNUMBER(SEARCH("BTC",D3603))),"340",TRUE,"")</f>
        <v>ราชพฤกษ</v>
      </c>
    </row>
    <row r="3604" spans="1:20" x14ac:dyDescent="0.2">
      <c r="A3604" t="s">
        <v>4912</v>
      </c>
      <c r="B3604" t="s">
        <v>13</v>
      </c>
      <c r="C3604">
        <v>2026</v>
      </c>
      <c r="D3604" t="s">
        <v>3534</v>
      </c>
      <c r="E3604" t="s">
        <v>555</v>
      </c>
      <c r="F3604" t="s">
        <v>556</v>
      </c>
      <c r="G3604" t="s">
        <v>2582</v>
      </c>
      <c r="H3604" t="s">
        <v>2586</v>
      </c>
      <c r="I3604" t="s">
        <v>4959</v>
      </c>
      <c r="J3604" t="s">
        <v>3536</v>
      </c>
      <c r="K3604" t="s">
        <v>2630</v>
      </c>
      <c r="L3604" s="1">
        <v>1</v>
      </c>
      <c r="M3604" s="1">
        <v>1350</v>
      </c>
      <c r="N3604" s="1">
        <v>0</v>
      </c>
      <c r="O3604" s="1" t="s">
        <v>2580</v>
      </c>
      <c r="P3604" s="1">
        <v>1261.68</v>
      </c>
      <c r="Q3604" s="1">
        <v>88.32</v>
      </c>
      <c r="R3604" s="1">
        <v>1350</v>
      </c>
      <c r="S3604" t="s">
        <v>2631</v>
      </c>
      <c r="T3604" t="str" cm="1">
        <f t="array" ref="T3604">_xlfn.IFS(ISNUMBER(SEARCH("CP02",S3604)),"ราชพฤกษ",ISNUMBER(SEARCH("CP03",S3604)),"บางใหญ่",ISNUMBER(SEARCH("CP04",S3604)),"บางบอน",OR(ISNUMBER(SEARCH("CP",S3604)),ISNUMBER(SEARCH("BTC",D3604))),"340",TRUE,"")</f>
        <v>บางบอน</v>
      </c>
    </row>
    <row r="3605" spans="1:20" x14ac:dyDescent="0.2">
      <c r="A3605" t="s">
        <v>4912</v>
      </c>
      <c r="B3605" t="s">
        <v>13</v>
      </c>
      <c r="C3605">
        <v>2026</v>
      </c>
      <c r="D3605" t="s">
        <v>3534</v>
      </c>
      <c r="E3605" t="s">
        <v>553</v>
      </c>
      <c r="F3605" t="s">
        <v>554</v>
      </c>
      <c r="G3605" t="s">
        <v>2582</v>
      </c>
      <c r="H3605" t="s">
        <v>2586</v>
      </c>
      <c r="I3605" t="s">
        <v>4959</v>
      </c>
      <c r="J3605" t="s">
        <v>3536</v>
      </c>
      <c r="K3605" t="s">
        <v>2630</v>
      </c>
      <c r="L3605" s="1">
        <v>1</v>
      </c>
      <c r="M3605" s="1">
        <v>250</v>
      </c>
      <c r="N3605" s="1">
        <v>0</v>
      </c>
      <c r="O3605" s="1" t="s">
        <v>2580</v>
      </c>
      <c r="P3605" s="1">
        <v>233.64</v>
      </c>
      <c r="Q3605" s="1">
        <v>16.36</v>
      </c>
      <c r="R3605" s="1">
        <v>250</v>
      </c>
      <c r="S3605" t="s">
        <v>2631</v>
      </c>
      <c r="T3605" t="str" cm="1">
        <f t="array" ref="T3605">_xlfn.IFS(ISNUMBER(SEARCH("CP02",S3605)),"ราชพฤกษ",ISNUMBER(SEARCH("CP03",S3605)),"บางใหญ่",ISNUMBER(SEARCH("CP04",S3605)),"บางบอน",OR(ISNUMBER(SEARCH("CP",S3605)),ISNUMBER(SEARCH("BTC",D3605))),"340",TRUE,"")</f>
        <v>บางบอน</v>
      </c>
    </row>
    <row r="3606" spans="1:20" x14ac:dyDescent="0.2">
      <c r="A3606" t="s">
        <v>4912</v>
      </c>
      <c r="B3606" t="s">
        <v>13</v>
      </c>
      <c r="C3606">
        <v>2026</v>
      </c>
      <c r="D3606" t="s">
        <v>3534</v>
      </c>
      <c r="E3606" t="s">
        <v>553</v>
      </c>
      <c r="F3606" t="s">
        <v>554</v>
      </c>
      <c r="G3606" t="s">
        <v>2582</v>
      </c>
      <c r="H3606" t="s">
        <v>2586</v>
      </c>
      <c r="I3606" t="s">
        <v>4959</v>
      </c>
      <c r="J3606" t="s">
        <v>3536</v>
      </c>
      <c r="K3606" t="s">
        <v>2630</v>
      </c>
      <c r="L3606" s="1">
        <v>1</v>
      </c>
      <c r="M3606" s="1">
        <v>250</v>
      </c>
      <c r="N3606" s="1">
        <v>0</v>
      </c>
      <c r="O3606" s="1" t="s">
        <v>2580</v>
      </c>
      <c r="P3606" s="1">
        <v>0</v>
      </c>
      <c r="Q3606" s="1">
        <v>0</v>
      </c>
      <c r="R3606" s="1">
        <v>0</v>
      </c>
      <c r="S3606" t="s">
        <v>2631</v>
      </c>
      <c r="T3606" t="str" cm="1">
        <f t="array" ref="T3606">_xlfn.IFS(ISNUMBER(SEARCH("CP02",S3606)),"ราชพฤกษ",ISNUMBER(SEARCH("CP03",S3606)),"บางใหญ่",ISNUMBER(SEARCH("CP04",S3606)),"บางบอน",OR(ISNUMBER(SEARCH("CP",S3606)),ISNUMBER(SEARCH("BTC",D3606))),"340",TRUE,"")</f>
        <v>บางบอน</v>
      </c>
    </row>
    <row r="3607" spans="1:20" x14ac:dyDescent="0.2">
      <c r="A3607" t="s">
        <v>4912</v>
      </c>
      <c r="B3607" t="s">
        <v>13</v>
      </c>
      <c r="C3607">
        <v>2026</v>
      </c>
      <c r="D3607" t="s">
        <v>3534</v>
      </c>
      <c r="E3607" t="s">
        <v>121</v>
      </c>
      <c r="F3607" t="s">
        <v>122</v>
      </c>
      <c r="G3607" t="s">
        <v>2582</v>
      </c>
      <c r="H3607" t="s">
        <v>2586</v>
      </c>
      <c r="I3607" t="s">
        <v>4959</v>
      </c>
      <c r="J3607" t="s">
        <v>3536</v>
      </c>
      <c r="K3607" t="s">
        <v>2630</v>
      </c>
      <c r="L3607" s="1">
        <v>1</v>
      </c>
      <c r="M3607" s="1">
        <v>240</v>
      </c>
      <c r="N3607" s="1">
        <v>0</v>
      </c>
      <c r="O3607" s="1" t="s">
        <v>2580</v>
      </c>
      <c r="P3607" s="1">
        <v>224.3</v>
      </c>
      <c r="Q3607" s="1">
        <v>15.7</v>
      </c>
      <c r="R3607" s="1">
        <v>240</v>
      </c>
      <c r="S3607" t="s">
        <v>2631</v>
      </c>
      <c r="T3607" t="str" cm="1">
        <f t="array" ref="T3607">_xlfn.IFS(ISNUMBER(SEARCH("CP02",S3607)),"ราชพฤกษ",ISNUMBER(SEARCH("CP03",S3607)),"บางใหญ่",ISNUMBER(SEARCH("CP04",S3607)),"บางบอน",OR(ISNUMBER(SEARCH("CP",S3607)),ISNUMBER(SEARCH("BTC",D3607))),"340",TRUE,"")</f>
        <v>บางบอน</v>
      </c>
    </row>
    <row r="3608" spans="1:20" x14ac:dyDescent="0.2">
      <c r="A3608" t="s">
        <v>4912</v>
      </c>
      <c r="B3608" t="s">
        <v>13</v>
      </c>
      <c r="C3608">
        <v>2026</v>
      </c>
      <c r="D3608" t="s">
        <v>3534</v>
      </c>
      <c r="E3608" t="s">
        <v>1185</v>
      </c>
      <c r="F3608" t="s">
        <v>1186</v>
      </c>
      <c r="G3608" t="s">
        <v>2582</v>
      </c>
      <c r="H3608" t="s">
        <v>2586</v>
      </c>
      <c r="I3608" t="s">
        <v>4959</v>
      </c>
      <c r="J3608" t="s">
        <v>3536</v>
      </c>
      <c r="K3608" t="s">
        <v>2630</v>
      </c>
      <c r="L3608" s="1">
        <v>1</v>
      </c>
      <c r="M3608" s="1">
        <v>20</v>
      </c>
      <c r="N3608" s="1">
        <v>0</v>
      </c>
      <c r="O3608" s="1" t="s">
        <v>2580</v>
      </c>
      <c r="P3608" s="1">
        <v>18.690000000000001</v>
      </c>
      <c r="Q3608" s="1">
        <v>1.31</v>
      </c>
      <c r="R3608" s="1">
        <v>20</v>
      </c>
      <c r="S3608" t="s">
        <v>2631</v>
      </c>
      <c r="T3608" t="str" cm="1">
        <f t="array" ref="T3608">_xlfn.IFS(ISNUMBER(SEARCH("CP02",S3608)),"ราชพฤกษ",ISNUMBER(SEARCH("CP03",S3608)),"บางใหญ่",ISNUMBER(SEARCH("CP04",S3608)),"บางบอน",OR(ISNUMBER(SEARCH("CP",S3608)),ISNUMBER(SEARCH("BTC",D3608))),"340",TRUE,"")</f>
        <v>บางบอน</v>
      </c>
    </row>
    <row r="3609" spans="1:20" x14ac:dyDescent="0.2">
      <c r="A3609" t="s">
        <v>4912</v>
      </c>
      <c r="B3609" t="s">
        <v>13</v>
      </c>
      <c r="C3609">
        <v>2026</v>
      </c>
      <c r="D3609" t="s">
        <v>3534</v>
      </c>
      <c r="E3609" t="s">
        <v>187</v>
      </c>
      <c r="F3609" t="s">
        <v>188</v>
      </c>
      <c r="G3609" t="s">
        <v>2582</v>
      </c>
      <c r="H3609" t="s">
        <v>2586</v>
      </c>
      <c r="I3609" t="s">
        <v>4959</v>
      </c>
      <c r="J3609" t="s">
        <v>3536</v>
      </c>
      <c r="K3609" t="s">
        <v>2630</v>
      </c>
      <c r="L3609" s="1">
        <v>1</v>
      </c>
      <c r="M3609" s="1">
        <v>450</v>
      </c>
      <c r="N3609" s="1">
        <v>0</v>
      </c>
      <c r="O3609" s="1" t="s">
        <v>2580</v>
      </c>
      <c r="P3609" s="1">
        <v>420.56</v>
      </c>
      <c r="Q3609" s="1">
        <v>29.44</v>
      </c>
      <c r="R3609" s="1">
        <v>450</v>
      </c>
      <c r="S3609" t="s">
        <v>2631</v>
      </c>
      <c r="T3609" t="str" cm="1">
        <f t="array" ref="T3609">_xlfn.IFS(ISNUMBER(SEARCH("CP02",S3609)),"ราชพฤกษ",ISNUMBER(SEARCH("CP03",S3609)),"บางใหญ่",ISNUMBER(SEARCH("CP04",S3609)),"บางบอน",OR(ISNUMBER(SEARCH("CP",S3609)),ISNUMBER(SEARCH("BTC",D3609))),"340",TRUE,"")</f>
        <v>บางบอน</v>
      </c>
    </row>
    <row r="3610" spans="1:20" x14ac:dyDescent="0.2">
      <c r="A3610" t="s">
        <v>4912</v>
      </c>
      <c r="B3610" t="s">
        <v>13</v>
      </c>
      <c r="C3610">
        <v>2026</v>
      </c>
      <c r="D3610" t="s">
        <v>3534</v>
      </c>
      <c r="E3610" t="s">
        <v>499</v>
      </c>
      <c r="F3610" t="s">
        <v>500</v>
      </c>
      <c r="G3610" t="s">
        <v>3635</v>
      </c>
      <c r="H3610" t="s">
        <v>2586</v>
      </c>
      <c r="I3610" t="s">
        <v>4959</v>
      </c>
      <c r="J3610" t="s">
        <v>3536</v>
      </c>
      <c r="K3610" t="s">
        <v>2630</v>
      </c>
      <c r="L3610" s="1">
        <v>6</v>
      </c>
      <c r="M3610" s="1">
        <v>200</v>
      </c>
      <c r="N3610" s="1">
        <v>0</v>
      </c>
      <c r="O3610" s="1" t="s">
        <v>2580</v>
      </c>
      <c r="P3610" s="1">
        <v>1121.5</v>
      </c>
      <c r="Q3610" s="1">
        <v>78.5</v>
      </c>
      <c r="R3610" s="1">
        <v>1200</v>
      </c>
      <c r="S3610" t="s">
        <v>2631</v>
      </c>
      <c r="T3610" t="str" cm="1">
        <f t="array" ref="T3610">_xlfn.IFS(ISNUMBER(SEARCH("CP02",S3610)),"ราชพฤกษ",ISNUMBER(SEARCH("CP03",S3610)),"บางใหญ่",ISNUMBER(SEARCH("CP04",S3610)),"บางบอน",OR(ISNUMBER(SEARCH("CP",S3610)),ISNUMBER(SEARCH("BTC",D3610))),"340",TRUE,"")</f>
        <v>บางบอน</v>
      </c>
    </row>
    <row r="3611" spans="1:20" x14ac:dyDescent="0.2">
      <c r="A3611" t="s">
        <v>4912</v>
      </c>
      <c r="B3611" t="s">
        <v>13</v>
      </c>
      <c r="C3611">
        <v>2026</v>
      </c>
      <c r="D3611" t="s">
        <v>3534</v>
      </c>
      <c r="E3611" t="s">
        <v>1989</v>
      </c>
      <c r="F3611" t="s">
        <v>1990</v>
      </c>
      <c r="G3611" t="s">
        <v>2582</v>
      </c>
      <c r="H3611" t="s">
        <v>2586</v>
      </c>
      <c r="I3611" t="s">
        <v>4959</v>
      </c>
      <c r="J3611" t="s">
        <v>3536</v>
      </c>
      <c r="K3611" t="s">
        <v>2630</v>
      </c>
      <c r="L3611" s="1">
        <v>2</v>
      </c>
      <c r="M3611" s="1">
        <v>385</v>
      </c>
      <c r="N3611" s="1">
        <v>0</v>
      </c>
      <c r="O3611" s="1" t="s">
        <v>2580</v>
      </c>
      <c r="P3611" s="1">
        <v>719.63</v>
      </c>
      <c r="Q3611" s="1">
        <v>50.37</v>
      </c>
      <c r="R3611" s="1">
        <v>770</v>
      </c>
      <c r="S3611" t="s">
        <v>2631</v>
      </c>
      <c r="T3611" t="str" cm="1">
        <f t="array" ref="T3611">_xlfn.IFS(ISNUMBER(SEARCH("CP02",S3611)),"ราชพฤกษ",ISNUMBER(SEARCH("CP03",S3611)),"บางใหญ่",ISNUMBER(SEARCH("CP04",S3611)),"บางบอน",OR(ISNUMBER(SEARCH("CP",S3611)),ISNUMBER(SEARCH("BTC",D3611))),"340",TRUE,"")</f>
        <v>บางบอน</v>
      </c>
    </row>
    <row r="3612" spans="1:20" x14ac:dyDescent="0.2">
      <c r="A3612" t="s">
        <v>4912</v>
      </c>
      <c r="B3612" t="s">
        <v>13</v>
      </c>
      <c r="C3612">
        <v>2026</v>
      </c>
      <c r="D3612" t="s">
        <v>3534</v>
      </c>
      <c r="E3612" t="s">
        <v>27</v>
      </c>
      <c r="F3612" t="s">
        <v>28</v>
      </c>
      <c r="G3612" t="s">
        <v>2582</v>
      </c>
      <c r="H3612" t="s">
        <v>2586</v>
      </c>
      <c r="I3612" t="s">
        <v>4959</v>
      </c>
      <c r="J3612" t="s">
        <v>3536</v>
      </c>
      <c r="K3612" t="s">
        <v>2630</v>
      </c>
      <c r="L3612" s="1">
        <v>1</v>
      </c>
      <c r="M3612" s="1">
        <v>1620</v>
      </c>
      <c r="N3612" s="1">
        <v>162</v>
      </c>
      <c r="O3612" s="1" t="s">
        <v>2580</v>
      </c>
      <c r="P3612" s="1">
        <v>1362.62</v>
      </c>
      <c r="Q3612" s="1">
        <v>95.38</v>
      </c>
      <c r="R3612" s="1">
        <v>1458</v>
      </c>
      <c r="S3612" t="s">
        <v>2631</v>
      </c>
      <c r="T3612" t="str" cm="1">
        <f t="array" ref="T3612">_xlfn.IFS(ISNUMBER(SEARCH("CP02",S3612)),"ราชพฤกษ",ISNUMBER(SEARCH("CP03",S3612)),"บางใหญ่",ISNUMBER(SEARCH("CP04",S3612)),"บางบอน",OR(ISNUMBER(SEARCH("CP",S3612)),ISNUMBER(SEARCH("BTC",D3612))),"340",TRUE,"")</f>
        <v>บางบอน</v>
      </c>
    </row>
    <row r="3613" spans="1:20" x14ac:dyDescent="0.2">
      <c r="A3613" t="s">
        <v>4912</v>
      </c>
      <c r="B3613" t="s">
        <v>13</v>
      </c>
      <c r="C3613">
        <v>2026</v>
      </c>
      <c r="D3613" t="s">
        <v>3534</v>
      </c>
      <c r="E3613" t="s">
        <v>1569</v>
      </c>
      <c r="F3613" t="s">
        <v>1570</v>
      </c>
      <c r="G3613" t="s">
        <v>1536</v>
      </c>
      <c r="H3613" t="s">
        <v>2586</v>
      </c>
      <c r="I3613" t="s">
        <v>4960</v>
      </c>
      <c r="J3613" t="s">
        <v>3536</v>
      </c>
      <c r="K3613" t="s">
        <v>2630</v>
      </c>
      <c r="L3613" s="1">
        <v>2</v>
      </c>
      <c r="M3613" s="1">
        <v>400</v>
      </c>
      <c r="N3613" s="1">
        <v>0</v>
      </c>
      <c r="O3613" s="1" t="s">
        <v>2580</v>
      </c>
      <c r="P3613" s="1">
        <v>747.66</v>
      </c>
      <c r="Q3613" s="1">
        <v>52.34</v>
      </c>
      <c r="R3613" s="1">
        <v>800</v>
      </c>
      <c r="S3613" t="s">
        <v>2633</v>
      </c>
      <c r="T3613" t="str" cm="1">
        <f t="array" ref="T3613">_xlfn.IFS(ISNUMBER(SEARCH("CP02",S3613)),"ราชพฤกษ",ISNUMBER(SEARCH("CP03",S3613)),"บางใหญ่",ISNUMBER(SEARCH("CP04",S3613)),"บางบอน",OR(ISNUMBER(SEARCH("CP",S3613)),ISNUMBER(SEARCH("BTC",D3613))),"340",TRUE,"")</f>
        <v>บางบอน</v>
      </c>
    </row>
    <row r="3614" spans="1:20" x14ac:dyDescent="0.2">
      <c r="A3614" t="s">
        <v>4912</v>
      </c>
      <c r="B3614" t="s">
        <v>13</v>
      </c>
      <c r="C3614">
        <v>2026</v>
      </c>
      <c r="D3614" t="s">
        <v>2646</v>
      </c>
      <c r="E3614" t="s">
        <v>525</v>
      </c>
      <c r="F3614" t="s">
        <v>526</v>
      </c>
      <c r="G3614" t="s">
        <v>2582</v>
      </c>
      <c r="H3614" t="s">
        <v>2586</v>
      </c>
      <c r="I3614" t="s">
        <v>4961</v>
      </c>
      <c r="J3614" t="s">
        <v>2648</v>
      </c>
      <c r="K3614" t="s">
        <v>2649</v>
      </c>
      <c r="L3614" s="1">
        <v>1</v>
      </c>
      <c r="M3614" s="1">
        <v>1150</v>
      </c>
      <c r="N3614" s="1">
        <v>60</v>
      </c>
      <c r="O3614" s="1" t="s">
        <v>2580</v>
      </c>
      <c r="P3614" s="1">
        <v>1018.69</v>
      </c>
      <c r="Q3614" s="1">
        <v>71.31</v>
      </c>
      <c r="R3614" s="1">
        <v>1090</v>
      </c>
      <c r="S3614" t="s">
        <v>2605</v>
      </c>
      <c r="T3614" t="str" cm="1">
        <f t="array" ref="T3614">_xlfn.IFS(ISNUMBER(SEARCH("CP02",S3614)),"ราชพฤกษ",ISNUMBER(SEARCH("CP03",S3614)),"บางใหญ่",ISNUMBER(SEARCH("CP04",S3614)),"บางบอน",OR(ISNUMBER(SEARCH("CP",S3614)),ISNUMBER(SEARCH("BTC",D3614))),"340",TRUE,"")</f>
        <v>บางใหญ่</v>
      </c>
    </row>
    <row r="3615" spans="1:20" x14ac:dyDescent="0.2">
      <c r="A3615" t="s">
        <v>4912</v>
      </c>
      <c r="B3615" t="s">
        <v>13</v>
      </c>
      <c r="C3615">
        <v>2026</v>
      </c>
      <c r="D3615" t="s">
        <v>2646</v>
      </c>
      <c r="E3615" t="s">
        <v>523</v>
      </c>
      <c r="F3615" t="s">
        <v>524</v>
      </c>
      <c r="G3615" t="s">
        <v>2582</v>
      </c>
      <c r="H3615" t="s">
        <v>2586</v>
      </c>
      <c r="I3615" t="s">
        <v>4961</v>
      </c>
      <c r="J3615" t="s">
        <v>2648</v>
      </c>
      <c r="K3615" t="s">
        <v>2649</v>
      </c>
      <c r="L3615" s="1">
        <v>1</v>
      </c>
      <c r="M3615" s="1">
        <v>175</v>
      </c>
      <c r="N3615" s="1">
        <v>0</v>
      </c>
      <c r="O3615" s="1" t="s">
        <v>2580</v>
      </c>
      <c r="P3615" s="1">
        <v>0</v>
      </c>
      <c r="Q3615" s="1">
        <v>0</v>
      </c>
      <c r="R3615" s="1">
        <v>0</v>
      </c>
      <c r="S3615" t="s">
        <v>2605</v>
      </c>
      <c r="T3615" t="str" cm="1">
        <f t="array" ref="T3615">_xlfn.IFS(ISNUMBER(SEARCH("CP02",S3615)),"ราชพฤกษ",ISNUMBER(SEARCH("CP03",S3615)),"บางใหญ่",ISNUMBER(SEARCH("CP04",S3615)),"บางบอน",OR(ISNUMBER(SEARCH("CP",S3615)),ISNUMBER(SEARCH("BTC",D3615))),"340",TRUE,"")</f>
        <v>บางใหญ่</v>
      </c>
    </row>
    <row r="3616" spans="1:20" x14ac:dyDescent="0.2">
      <c r="A3616" t="s">
        <v>4912</v>
      </c>
      <c r="B3616" t="s">
        <v>13</v>
      </c>
      <c r="C3616">
        <v>2026</v>
      </c>
      <c r="D3616" t="s">
        <v>2646</v>
      </c>
      <c r="E3616" t="s">
        <v>157</v>
      </c>
      <c r="F3616" t="s">
        <v>158</v>
      </c>
      <c r="G3616" t="s">
        <v>2582</v>
      </c>
      <c r="H3616" t="s">
        <v>2586</v>
      </c>
      <c r="I3616" t="s">
        <v>4961</v>
      </c>
      <c r="J3616" t="s">
        <v>2648</v>
      </c>
      <c r="K3616" t="s">
        <v>2649</v>
      </c>
      <c r="L3616" s="1">
        <v>1</v>
      </c>
      <c r="M3616" s="1">
        <v>330</v>
      </c>
      <c r="N3616" s="1">
        <v>0</v>
      </c>
      <c r="O3616" s="1" t="s">
        <v>2580</v>
      </c>
      <c r="P3616" s="1">
        <v>0</v>
      </c>
      <c r="Q3616" s="1">
        <v>0</v>
      </c>
      <c r="R3616" s="1">
        <v>0</v>
      </c>
      <c r="S3616" t="s">
        <v>2605</v>
      </c>
      <c r="T3616" t="str" cm="1">
        <f t="array" ref="T3616">_xlfn.IFS(ISNUMBER(SEARCH("CP02",S3616)),"ราชพฤกษ",ISNUMBER(SEARCH("CP03",S3616)),"บางใหญ่",ISNUMBER(SEARCH("CP04",S3616)),"บางบอน",OR(ISNUMBER(SEARCH("CP",S3616)),ISNUMBER(SEARCH("BTC",D3616))),"340",TRUE,"")</f>
        <v>บางใหญ่</v>
      </c>
    </row>
    <row r="3617" spans="1:20" x14ac:dyDescent="0.2">
      <c r="A3617" t="s">
        <v>4912</v>
      </c>
      <c r="B3617" t="s">
        <v>13</v>
      </c>
      <c r="C3617">
        <v>2026</v>
      </c>
      <c r="D3617" t="s">
        <v>2646</v>
      </c>
      <c r="E3617" t="s">
        <v>1187</v>
      </c>
      <c r="F3617" t="s">
        <v>1188</v>
      </c>
      <c r="G3617" t="s">
        <v>2582</v>
      </c>
      <c r="H3617" t="s">
        <v>2586</v>
      </c>
      <c r="I3617" t="s">
        <v>4961</v>
      </c>
      <c r="J3617" t="s">
        <v>2648</v>
      </c>
      <c r="K3617" t="s">
        <v>2649</v>
      </c>
      <c r="L3617" s="1">
        <v>1</v>
      </c>
      <c r="M3617" s="1">
        <v>20</v>
      </c>
      <c r="N3617" s="1">
        <v>0</v>
      </c>
      <c r="O3617" s="1" t="s">
        <v>2580</v>
      </c>
      <c r="P3617" s="1">
        <v>18.690000000000001</v>
      </c>
      <c r="Q3617" s="1">
        <v>1.31</v>
      </c>
      <c r="R3617" s="1">
        <v>20</v>
      </c>
      <c r="S3617" t="s">
        <v>2605</v>
      </c>
      <c r="T3617" t="str" cm="1">
        <f t="array" ref="T3617">_xlfn.IFS(ISNUMBER(SEARCH("CP02",S3617)),"ราชพฤกษ",ISNUMBER(SEARCH("CP03",S3617)),"บางใหญ่",ISNUMBER(SEARCH("CP04",S3617)),"บางบอน",OR(ISNUMBER(SEARCH("CP",S3617)),ISNUMBER(SEARCH("BTC",D3617))),"340",TRUE,"")</f>
        <v>บางใหญ่</v>
      </c>
    </row>
    <row r="3618" spans="1:20" x14ac:dyDescent="0.2">
      <c r="A3618" t="s">
        <v>4912</v>
      </c>
      <c r="B3618" t="s">
        <v>13</v>
      </c>
      <c r="C3618">
        <v>2026</v>
      </c>
      <c r="D3618" t="s">
        <v>2646</v>
      </c>
      <c r="E3618" t="s">
        <v>465</v>
      </c>
      <c r="F3618" t="s">
        <v>466</v>
      </c>
      <c r="G3618" t="s">
        <v>2811</v>
      </c>
      <c r="H3618" t="s">
        <v>2586</v>
      </c>
      <c r="I3618" t="s">
        <v>4961</v>
      </c>
      <c r="J3618" t="s">
        <v>2648</v>
      </c>
      <c r="K3618" t="s">
        <v>2649</v>
      </c>
      <c r="L3618" s="1">
        <v>4</v>
      </c>
      <c r="M3618" s="1">
        <v>130</v>
      </c>
      <c r="N3618" s="1">
        <v>0</v>
      </c>
      <c r="O3618" s="1" t="s">
        <v>2580</v>
      </c>
      <c r="P3618" s="1">
        <v>485.98</v>
      </c>
      <c r="Q3618" s="1">
        <v>34.020000000000003</v>
      </c>
      <c r="R3618" s="1">
        <v>520</v>
      </c>
      <c r="S3618" t="s">
        <v>2605</v>
      </c>
      <c r="T3618" t="str" cm="1">
        <f t="array" ref="T3618">_xlfn.IFS(ISNUMBER(SEARCH("CP02",S3618)),"ราชพฤกษ",ISNUMBER(SEARCH("CP03",S3618)),"บางใหญ่",ISNUMBER(SEARCH("CP04",S3618)),"บางบอน",OR(ISNUMBER(SEARCH("CP",S3618)),ISNUMBER(SEARCH("BTC",D3618))),"340",TRUE,"")</f>
        <v>บางใหญ่</v>
      </c>
    </row>
    <row r="3619" spans="1:20" x14ac:dyDescent="0.2">
      <c r="A3619" t="s">
        <v>4912</v>
      </c>
      <c r="B3619" t="s">
        <v>13</v>
      </c>
      <c r="C3619">
        <v>2026</v>
      </c>
      <c r="D3619" t="s">
        <v>2646</v>
      </c>
      <c r="E3619" t="s">
        <v>571</v>
      </c>
      <c r="F3619" t="s">
        <v>572</v>
      </c>
      <c r="G3619" t="s">
        <v>2811</v>
      </c>
      <c r="H3619" t="s">
        <v>2586</v>
      </c>
      <c r="I3619" t="s">
        <v>4961</v>
      </c>
      <c r="J3619" t="s">
        <v>2648</v>
      </c>
      <c r="K3619" t="s">
        <v>2649</v>
      </c>
      <c r="L3619" s="1">
        <v>3</v>
      </c>
      <c r="M3619" s="1">
        <v>180</v>
      </c>
      <c r="N3619" s="1">
        <v>0</v>
      </c>
      <c r="O3619" s="1" t="s">
        <v>2580</v>
      </c>
      <c r="P3619" s="1">
        <v>504.67</v>
      </c>
      <c r="Q3619" s="1">
        <v>35.33</v>
      </c>
      <c r="R3619" s="1">
        <v>540</v>
      </c>
      <c r="S3619" t="s">
        <v>2605</v>
      </c>
      <c r="T3619" t="str" cm="1">
        <f t="array" ref="T3619">_xlfn.IFS(ISNUMBER(SEARCH("CP02",S3619)),"ราชพฤกษ",ISNUMBER(SEARCH("CP03",S3619)),"บางใหญ่",ISNUMBER(SEARCH("CP04",S3619)),"บางบอน",OR(ISNUMBER(SEARCH("CP",S3619)),ISNUMBER(SEARCH("BTC",D3619))),"340",TRUE,"")</f>
        <v>บางใหญ่</v>
      </c>
    </row>
    <row r="3620" spans="1:20" x14ac:dyDescent="0.2">
      <c r="A3620" t="s">
        <v>4912</v>
      </c>
      <c r="B3620" t="s">
        <v>13</v>
      </c>
      <c r="C3620">
        <v>2026</v>
      </c>
      <c r="D3620" t="s">
        <v>2646</v>
      </c>
      <c r="E3620" t="s">
        <v>1917</v>
      </c>
      <c r="F3620" t="s">
        <v>1918</v>
      </c>
      <c r="G3620" t="s">
        <v>2632</v>
      </c>
      <c r="H3620" t="s">
        <v>2586</v>
      </c>
      <c r="I3620" t="s">
        <v>4961</v>
      </c>
      <c r="J3620" t="s">
        <v>2648</v>
      </c>
      <c r="K3620" t="s">
        <v>2649</v>
      </c>
      <c r="L3620" s="1">
        <v>1</v>
      </c>
      <c r="M3620" s="1">
        <v>1040</v>
      </c>
      <c r="N3620" s="1">
        <v>0</v>
      </c>
      <c r="O3620" s="1" t="s">
        <v>2580</v>
      </c>
      <c r="P3620" s="1">
        <v>971.96</v>
      </c>
      <c r="Q3620" s="1">
        <v>68.040000000000006</v>
      </c>
      <c r="R3620" s="1">
        <v>1040</v>
      </c>
      <c r="S3620" t="s">
        <v>2605</v>
      </c>
      <c r="T3620" t="str" cm="1">
        <f t="array" ref="T3620">_xlfn.IFS(ISNUMBER(SEARCH("CP02",S3620)),"ราชพฤกษ",ISNUMBER(SEARCH("CP03",S3620)),"บางใหญ่",ISNUMBER(SEARCH("CP04",S3620)),"บางบอน",OR(ISNUMBER(SEARCH("CP",S3620)),ISNUMBER(SEARCH("BTC",D3620))),"340",TRUE,"")</f>
        <v>บางใหญ่</v>
      </c>
    </row>
    <row r="3621" spans="1:20" x14ac:dyDescent="0.2">
      <c r="A3621" t="s">
        <v>4912</v>
      </c>
      <c r="B3621" t="s">
        <v>13</v>
      </c>
      <c r="C3621">
        <v>2026</v>
      </c>
      <c r="D3621" t="s">
        <v>2646</v>
      </c>
      <c r="E3621" t="s">
        <v>1613</v>
      </c>
      <c r="F3621" t="s">
        <v>1614</v>
      </c>
      <c r="G3621" t="s">
        <v>1536</v>
      </c>
      <c r="H3621" t="s">
        <v>2586</v>
      </c>
      <c r="I3621" t="s">
        <v>4962</v>
      </c>
      <c r="J3621" t="s">
        <v>2648</v>
      </c>
      <c r="K3621" t="s">
        <v>2649</v>
      </c>
      <c r="L3621" s="1">
        <v>1</v>
      </c>
      <c r="M3621" s="1">
        <v>300</v>
      </c>
      <c r="N3621" s="1">
        <v>0</v>
      </c>
      <c r="O3621" s="1" t="s">
        <v>2580</v>
      </c>
      <c r="P3621" s="1">
        <v>280.37</v>
      </c>
      <c r="Q3621" s="1">
        <v>19.63</v>
      </c>
      <c r="R3621" s="1">
        <v>300</v>
      </c>
      <c r="S3621" t="s">
        <v>2606</v>
      </c>
      <c r="T3621" t="str" cm="1">
        <f t="array" ref="T3621">_xlfn.IFS(ISNUMBER(SEARCH("CP02",S3621)),"ราชพฤกษ",ISNUMBER(SEARCH("CP03",S3621)),"บางใหญ่",ISNUMBER(SEARCH("CP04",S3621)),"บางบอน",OR(ISNUMBER(SEARCH("CP",S3621)),ISNUMBER(SEARCH("BTC",D3621))),"340",TRUE,"")</f>
        <v>บางใหญ่</v>
      </c>
    </row>
    <row r="3622" spans="1:20" x14ac:dyDescent="0.2">
      <c r="A3622" t="s">
        <v>4912</v>
      </c>
      <c r="B3622" t="s">
        <v>13</v>
      </c>
      <c r="C3622">
        <v>2026</v>
      </c>
      <c r="D3622" t="s">
        <v>2646</v>
      </c>
      <c r="E3622" t="s">
        <v>1619</v>
      </c>
      <c r="F3622" t="s">
        <v>1620</v>
      </c>
      <c r="G3622" t="s">
        <v>1536</v>
      </c>
      <c r="H3622" t="s">
        <v>2586</v>
      </c>
      <c r="I3622" t="s">
        <v>4962</v>
      </c>
      <c r="J3622" t="s">
        <v>2648</v>
      </c>
      <c r="K3622" t="s">
        <v>2649</v>
      </c>
      <c r="L3622" s="1">
        <v>1</v>
      </c>
      <c r="M3622" s="1">
        <v>200</v>
      </c>
      <c r="N3622" s="1">
        <v>0</v>
      </c>
      <c r="O3622" s="1" t="s">
        <v>2580</v>
      </c>
      <c r="P3622" s="1">
        <v>186.92</v>
      </c>
      <c r="Q3622" s="1">
        <v>13.08</v>
      </c>
      <c r="R3622" s="1">
        <v>200</v>
      </c>
      <c r="S3622" t="s">
        <v>2606</v>
      </c>
      <c r="T3622" t="str" cm="1">
        <f t="array" ref="T3622">_xlfn.IFS(ISNUMBER(SEARCH("CP02",S3622)),"ราชพฤกษ",ISNUMBER(SEARCH("CP03",S3622)),"บางใหญ่",ISNUMBER(SEARCH("CP04",S3622)),"บางบอน",OR(ISNUMBER(SEARCH("CP",S3622)),ISNUMBER(SEARCH("BTC",D3622))),"340",TRUE,"")</f>
        <v>บางใหญ่</v>
      </c>
    </row>
    <row r="3623" spans="1:20" x14ac:dyDescent="0.2">
      <c r="A3623" t="s">
        <v>4912</v>
      </c>
      <c r="B3623" t="s">
        <v>13</v>
      </c>
      <c r="C3623">
        <v>2026</v>
      </c>
      <c r="D3623" t="s">
        <v>2646</v>
      </c>
      <c r="E3623" t="s">
        <v>1621</v>
      </c>
      <c r="F3623" t="s">
        <v>1622</v>
      </c>
      <c r="G3623" t="s">
        <v>1536</v>
      </c>
      <c r="H3623" t="s">
        <v>2586</v>
      </c>
      <c r="I3623" t="s">
        <v>4962</v>
      </c>
      <c r="J3623" t="s">
        <v>2648</v>
      </c>
      <c r="K3623" t="s">
        <v>2649</v>
      </c>
      <c r="L3623" s="1">
        <v>1</v>
      </c>
      <c r="M3623" s="1">
        <v>250</v>
      </c>
      <c r="N3623" s="1">
        <v>0</v>
      </c>
      <c r="O3623" s="1" t="s">
        <v>2580</v>
      </c>
      <c r="P3623" s="1">
        <v>233.64</v>
      </c>
      <c r="Q3623" s="1">
        <v>16.36</v>
      </c>
      <c r="R3623" s="1">
        <v>250</v>
      </c>
      <c r="S3623" t="s">
        <v>2606</v>
      </c>
      <c r="T3623" t="str" cm="1">
        <f t="array" ref="T3623">_xlfn.IFS(ISNUMBER(SEARCH("CP02",S3623)),"ราชพฤกษ",ISNUMBER(SEARCH("CP03",S3623)),"บางใหญ่",ISNUMBER(SEARCH("CP04",S3623)),"บางบอน",OR(ISNUMBER(SEARCH("CP",S3623)),ISNUMBER(SEARCH("BTC",D3623))),"340",TRUE,"")</f>
        <v>บางใหญ่</v>
      </c>
    </row>
    <row r="3624" spans="1:20" x14ac:dyDescent="0.2">
      <c r="A3624" t="s">
        <v>4912</v>
      </c>
      <c r="B3624" t="s">
        <v>13</v>
      </c>
      <c r="C3624">
        <v>2026</v>
      </c>
      <c r="D3624" t="s">
        <v>3163</v>
      </c>
      <c r="E3624" t="s">
        <v>905</v>
      </c>
      <c r="F3624" t="s">
        <v>906</v>
      </c>
      <c r="G3624" t="s">
        <v>2655</v>
      </c>
      <c r="H3624" t="s">
        <v>2656</v>
      </c>
      <c r="I3624" t="s">
        <v>4963</v>
      </c>
      <c r="J3624" t="s">
        <v>3165</v>
      </c>
      <c r="K3624" t="s">
        <v>2761</v>
      </c>
      <c r="L3624" s="1">
        <v>2</v>
      </c>
      <c r="M3624" s="1">
        <v>4880</v>
      </c>
      <c r="N3624" s="1">
        <v>1260</v>
      </c>
      <c r="O3624" s="1" t="s">
        <v>2580</v>
      </c>
      <c r="P3624" s="1">
        <v>7943.93</v>
      </c>
      <c r="Q3624" s="1">
        <v>556.07000000000005</v>
      </c>
      <c r="R3624" s="1">
        <v>8500</v>
      </c>
      <c r="S3624" t="s">
        <v>2956</v>
      </c>
      <c r="T3624" t="str" cm="1">
        <f t="array" ref="T3624">_xlfn.IFS(ISNUMBER(SEARCH("CP02",S3624)),"ราชพฤกษ",ISNUMBER(SEARCH("CP03",S3624)),"บางใหญ่",ISNUMBER(SEARCH("CP04",S3624)),"บางบอน",OR(ISNUMBER(SEARCH("CP",S3624)),ISNUMBER(SEARCH("BTC",D3624))),"340",TRUE,"")</f>
        <v>บางใหญ่</v>
      </c>
    </row>
    <row r="3625" spans="1:20" x14ac:dyDescent="0.2">
      <c r="A3625" t="s">
        <v>4912</v>
      </c>
      <c r="B3625" t="s">
        <v>13</v>
      </c>
      <c r="C3625">
        <v>2026</v>
      </c>
      <c r="D3625" t="s">
        <v>3163</v>
      </c>
      <c r="E3625" t="s">
        <v>763</v>
      </c>
      <c r="F3625" t="s">
        <v>764</v>
      </c>
      <c r="G3625" t="s">
        <v>3143</v>
      </c>
      <c r="H3625" t="s">
        <v>3144</v>
      </c>
      <c r="I3625" t="s">
        <v>4963</v>
      </c>
      <c r="J3625" t="s">
        <v>3165</v>
      </c>
      <c r="K3625" t="s">
        <v>2761</v>
      </c>
      <c r="L3625" s="1">
        <v>1</v>
      </c>
      <c r="M3625" s="1">
        <v>1990</v>
      </c>
      <c r="N3625" s="1">
        <v>0</v>
      </c>
      <c r="O3625" s="1" t="s">
        <v>2580</v>
      </c>
      <c r="P3625" s="1">
        <v>1859.81</v>
      </c>
      <c r="Q3625" s="1">
        <v>130.19</v>
      </c>
      <c r="R3625" s="1">
        <v>1990</v>
      </c>
      <c r="S3625" t="s">
        <v>2956</v>
      </c>
      <c r="T3625" t="str" cm="1">
        <f t="array" ref="T3625">_xlfn.IFS(ISNUMBER(SEARCH("CP02",S3625)),"ราชพฤกษ",ISNUMBER(SEARCH("CP03",S3625)),"บางใหญ่",ISNUMBER(SEARCH("CP04",S3625)),"บางบอน",OR(ISNUMBER(SEARCH("CP",S3625)),ISNUMBER(SEARCH("BTC",D3625))),"340",TRUE,"")</f>
        <v>บางใหญ่</v>
      </c>
    </row>
    <row r="3626" spans="1:20" x14ac:dyDescent="0.2">
      <c r="A3626" t="s">
        <v>4912</v>
      </c>
      <c r="B3626" t="s">
        <v>13</v>
      </c>
      <c r="C3626">
        <v>2026</v>
      </c>
      <c r="D3626" t="s">
        <v>3163</v>
      </c>
      <c r="E3626" t="s">
        <v>1091</v>
      </c>
      <c r="F3626" t="s">
        <v>1092</v>
      </c>
      <c r="G3626" t="s">
        <v>2582</v>
      </c>
      <c r="H3626" t="s">
        <v>2583</v>
      </c>
      <c r="I3626" t="s">
        <v>4963</v>
      </c>
      <c r="J3626" t="s">
        <v>3165</v>
      </c>
      <c r="K3626" t="s">
        <v>2761</v>
      </c>
      <c r="L3626" s="1">
        <v>3</v>
      </c>
      <c r="M3626" s="1">
        <v>60</v>
      </c>
      <c r="N3626" s="1">
        <v>0</v>
      </c>
      <c r="O3626" s="1" t="s">
        <v>2580</v>
      </c>
      <c r="P3626" s="1">
        <v>0</v>
      </c>
      <c r="Q3626" s="1">
        <v>0</v>
      </c>
      <c r="R3626" s="1">
        <v>0</v>
      </c>
      <c r="S3626" t="s">
        <v>2605</v>
      </c>
      <c r="T3626" t="str" cm="1">
        <f t="array" ref="T3626">_xlfn.IFS(ISNUMBER(SEARCH("CP02",S3626)),"ราชพฤกษ",ISNUMBER(SEARCH("CP03",S3626)),"บางใหญ่",ISNUMBER(SEARCH("CP04",S3626)),"บางบอน",OR(ISNUMBER(SEARCH("CP",S3626)),ISNUMBER(SEARCH("BTC",D3626))),"340",TRUE,"")</f>
        <v>บางใหญ่</v>
      </c>
    </row>
    <row r="3627" spans="1:20" x14ac:dyDescent="0.2">
      <c r="A3627" t="s">
        <v>4912</v>
      </c>
      <c r="B3627" t="s">
        <v>13</v>
      </c>
      <c r="C3627">
        <v>2026</v>
      </c>
      <c r="D3627" t="s">
        <v>3163</v>
      </c>
      <c r="E3627" t="s">
        <v>1553</v>
      </c>
      <c r="F3627" t="s">
        <v>1554</v>
      </c>
      <c r="G3627" t="s">
        <v>2585</v>
      </c>
      <c r="H3627" t="s">
        <v>2586</v>
      </c>
      <c r="I3627" t="s">
        <v>4963</v>
      </c>
      <c r="J3627" t="s">
        <v>3165</v>
      </c>
      <c r="K3627" t="s">
        <v>2761</v>
      </c>
      <c r="L3627" s="1">
        <v>3</v>
      </c>
      <c r="M3627" s="1">
        <v>120</v>
      </c>
      <c r="N3627" s="1">
        <v>0</v>
      </c>
      <c r="O3627" s="1" t="s">
        <v>2580</v>
      </c>
      <c r="P3627" s="1">
        <v>0</v>
      </c>
      <c r="Q3627" s="1">
        <v>0</v>
      </c>
      <c r="R3627" s="1">
        <v>0</v>
      </c>
      <c r="S3627" t="s">
        <v>2606</v>
      </c>
      <c r="T3627" t="str" cm="1">
        <f t="array" ref="T3627">_xlfn.IFS(ISNUMBER(SEARCH("CP02",S3627)),"ราชพฤกษ",ISNUMBER(SEARCH("CP03",S3627)),"บางใหญ่",ISNUMBER(SEARCH("CP04",S3627)),"บางบอน",OR(ISNUMBER(SEARCH("CP",S3627)),ISNUMBER(SEARCH("BTC",D3627))),"340",TRUE,"")</f>
        <v>บางใหญ่</v>
      </c>
    </row>
    <row r="3628" spans="1:20" x14ac:dyDescent="0.2">
      <c r="A3628" t="s">
        <v>4964</v>
      </c>
      <c r="B3628" t="s">
        <v>13</v>
      </c>
      <c r="C3628">
        <v>2026</v>
      </c>
      <c r="D3628" t="s">
        <v>4836</v>
      </c>
      <c r="E3628" t="s">
        <v>533</v>
      </c>
      <c r="F3628" t="s">
        <v>534</v>
      </c>
      <c r="G3628" t="s">
        <v>2582</v>
      </c>
      <c r="H3628" t="s">
        <v>2586</v>
      </c>
      <c r="I3628" t="s">
        <v>4965</v>
      </c>
      <c r="J3628" t="s">
        <v>4838</v>
      </c>
      <c r="K3628" t="s">
        <v>2692</v>
      </c>
      <c r="L3628" s="1">
        <v>1</v>
      </c>
      <c r="M3628" s="1">
        <v>1000</v>
      </c>
      <c r="N3628" s="1">
        <v>0</v>
      </c>
      <c r="O3628" s="1" t="s">
        <v>2580</v>
      </c>
      <c r="P3628" s="1">
        <v>934.58</v>
      </c>
      <c r="Q3628" s="1">
        <v>65.42</v>
      </c>
      <c r="R3628" s="1">
        <v>1000</v>
      </c>
      <c r="S3628" t="s">
        <v>2631</v>
      </c>
      <c r="T3628" t="str" cm="1">
        <f t="array" ref="T3628">_xlfn.IFS(ISNUMBER(SEARCH("CP02",S3628)),"ราชพฤกษ",ISNUMBER(SEARCH("CP03",S3628)),"บางใหญ่",ISNUMBER(SEARCH("CP04",S3628)),"บางบอน",OR(ISNUMBER(SEARCH("CP",S3628)),ISNUMBER(SEARCH("BTC",D3628))),"340",TRUE,"")</f>
        <v>บางบอน</v>
      </c>
    </row>
    <row r="3629" spans="1:20" x14ac:dyDescent="0.2">
      <c r="A3629" t="s">
        <v>4964</v>
      </c>
      <c r="B3629" t="s">
        <v>13</v>
      </c>
      <c r="C3629">
        <v>2026</v>
      </c>
      <c r="D3629" t="s">
        <v>4836</v>
      </c>
      <c r="E3629" t="s">
        <v>531</v>
      </c>
      <c r="F3629" t="s">
        <v>532</v>
      </c>
      <c r="G3629" t="s">
        <v>2582</v>
      </c>
      <c r="H3629" t="s">
        <v>2586</v>
      </c>
      <c r="I3629" t="s">
        <v>4965</v>
      </c>
      <c r="J3629" t="s">
        <v>4838</v>
      </c>
      <c r="K3629" t="s">
        <v>2692</v>
      </c>
      <c r="L3629" s="1">
        <v>1</v>
      </c>
      <c r="M3629" s="1">
        <v>385</v>
      </c>
      <c r="N3629" s="1">
        <v>0</v>
      </c>
      <c r="O3629" s="1" t="s">
        <v>2580</v>
      </c>
      <c r="P3629" s="1">
        <v>0</v>
      </c>
      <c r="Q3629" s="1">
        <v>0</v>
      </c>
      <c r="R3629" s="1">
        <v>0</v>
      </c>
      <c r="S3629" t="s">
        <v>2631</v>
      </c>
      <c r="T3629" t="str" cm="1">
        <f t="array" ref="T3629">_xlfn.IFS(ISNUMBER(SEARCH("CP02",S3629)),"ราชพฤกษ",ISNUMBER(SEARCH("CP03",S3629)),"บางใหญ่",ISNUMBER(SEARCH("CP04",S3629)),"บางบอน",OR(ISNUMBER(SEARCH("CP",S3629)),ISNUMBER(SEARCH("BTC",D3629))),"340",TRUE,"")</f>
        <v>บางบอน</v>
      </c>
    </row>
    <row r="3630" spans="1:20" x14ac:dyDescent="0.2">
      <c r="A3630" t="s">
        <v>4964</v>
      </c>
      <c r="B3630" t="s">
        <v>13</v>
      </c>
      <c r="C3630">
        <v>2026</v>
      </c>
      <c r="D3630" t="s">
        <v>4836</v>
      </c>
      <c r="E3630" t="s">
        <v>153</v>
      </c>
      <c r="F3630" t="s">
        <v>154</v>
      </c>
      <c r="G3630" t="s">
        <v>2582</v>
      </c>
      <c r="H3630" t="s">
        <v>2586</v>
      </c>
      <c r="I3630" t="s">
        <v>4965</v>
      </c>
      <c r="J3630" t="s">
        <v>4838</v>
      </c>
      <c r="K3630" t="s">
        <v>2692</v>
      </c>
      <c r="L3630" s="1">
        <v>1</v>
      </c>
      <c r="M3630" s="1">
        <v>200</v>
      </c>
      <c r="N3630" s="1">
        <v>0</v>
      </c>
      <c r="O3630" s="1" t="s">
        <v>2580</v>
      </c>
      <c r="P3630" s="1">
        <v>0</v>
      </c>
      <c r="Q3630" s="1">
        <v>0</v>
      </c>
      <c r="R3630" s="1">
        <v>0</v>
      </c>
      <c r="S3630" t="s">
        <v>2631</v>
      </c>
      <c r="T3630" t="str" cm="1">
        <f t="array" ref="T3630">_xlfn.IFS(ISNUMBER(SEARCH("CP02",S3630)),"ราชพฤกษ",ISNUMBER(SEARCH("CP03",S3630)),"บางใหญ่",ISNUMBER(SEARCH("CP04",S3630)),"บางบอน",OR(ISNUMBER(SEARCH("CP",S3630)),ISNUMBER(SEARCH("BTC",D3630))),"340",TRUE,"")</f>
        <v>บางบอน</v>
      </c>
    </row>
    <row r="3631" spans="1:20" x14ac:dyDescent="0.2">
      <c r="A3631" t="s">
        <v>4964</v>
      </c>
      <c r="B3631" t="s">
        <v>13</v>
      </c>
      <c r="C3631">
        <v>2026</v>
      </c>
      <c r="D3631" t="s">
        <v>4836</v>
      </c>
      <c r="E3631" t="s">
        <v>1185</v>
      </c>
      <c r="F3631" t="s">
        <v>1186</v>
      </c>
      <c r="G3631" t="s">
        <v>2582</v>
      </c>
      <c r="H3631" t="s">
        <v>2586</v>
      </c>
      <c r="I3631" t="s">
        <v>4965</v>
      </c>
      <c r="J3631" t="s">
        <v>4838</v>
      </c>
      <c r="K3631" t="s">
        <v>2692</v>
      </c>
      <c r="L3631" s="1">
        <v>1</v>
      </c>
      <c r="M3631" s="1">
        <v>20</v>
      </c>
      <c r="N3631" s="1">
        <v>0</v>
      </c>
      <c r="O3631" s="1" t="s">
        <v>2580</v>
      </c>
      <c r="P3631" s="1">
        <v>18.690000000000001</v>
      </c>
      <c r="Q3631" s="1">
        <v>1.31</v>
      </c>
      <c r="R3631" s="1">
        <v>20</v>
      </c>
      <c r="S3631" t="s">
        <v>2631</v>
      </c>
      <c r="T3631" t="str" cm="1">
        <f t="array" ref="T3631">_xlfn.IFS(ISNUMBER(SEARCH("CP02",S3631)),"ราชพฤกษ",ISNUMBER(SEARCH("CP03",S3631)),"บางใหญ่",ISNUMBER(SEARCH("CP04",S3631)),"บางบอน",OR(ISNUMBER(SEARCH("CP",S3631)),ISNUMBER(SEARCH("BTC",D3631))),"340",TRUE,"")</f>
        <v>บางบอน</v>
      </c>
    </row>
    <row r="3632" spans="1:20" x14ac:dyDescent="0.2">
      <c r="A3632" t="s">
        <v>4964</v>
      </c>
      <c r="B3632" t="s">
        <v>13</v>
      </c>
      <c r="C3632">
        <v>2026</v>
      </c>
      <c r="D3632" t="s">
        <v>4966</v>
      </c>
      <c r="E3632" t="s">
        <v>529</v>
      </c>
      <c r="F3632" t="s">
        <v>530</v>
      </c>
      <c r="G3632" t="s">
        <v>2582</v>
      </c>
      <c r="H3632" t="s">
        <v>2586</v>
      </c>
      <c r="I3632" t="s">
        <v>4967</v>
      </c>
      <c r="J3632" t="s">
        <v>4968</v>
      </c>
      <c r="K3632" t="s">
        <v>2692</v>
      </c>
      <c r="L3632" s="1">
        <v>1</v>
      </c>
      <c r="M3632" s="1">
        <v>790</v>
      </c>
      <c r="N3632" s="1">
        <v>0</v>
      </c>
      <c r="O3632" s="1" t="s">
        <v>2580</v>
      </c>
      <c r="P3632" s="1">
        <v>738.32</v>
      </c>
      <c r="Q3632" s="1">
        <v>51.68</v>
      </c>
      <c r="R3632" s="1">
        <v>790</v>
      </c>
      <c r="S3632" t="s">
        <v>2631</v>
      </c>
      <c r="T3632" t="str" cm="1">
        <f t="array" ref="T3632">_xlfn.IFS(ISNUMBER(SEARCH("CP02",S3632)),"ราชพฤกษ",ISNUMBER(SEARCH("CP03",S3632)),"บางใหญ่",ISNUMBER(SEARCH("CP04",S3632)),"บางบอน",OR(ISNUMBER(SEARCH("CP",S3632)),ISNUMBER(SEARCH("BTC",D3632))),"340",TRUE,"")</f>
        <v>บางบอน</v>
      </c>
    </row>
    <row r="3633" spans="1:20" x14ac:dyDescent="0.2">
      <c r="A3633" t="s">
        <v>4964</v>
      </c>
      <c r="B3633" t="s">
        <v>13</v>
      </c>
      <c r="C3633">
        <v>2026</v>
      </c>
      <c r="D3633" t="s">
        <v>4966</v>
      </c>
      <c r="E3633" t="s">
        <v>527</v>
      </c>
      <c r="F3633" t="s">
        <v>528</v>
      </c>
      <c r="G3633" t="s">
        <v>2582</v>
      </c>
      <c r="H3633" t="s">
        <v>2586</v>
      </c>
      <c r="I3633" t="s">
        <v>4967</v>
      </c>
      <c r="J3633" t="s">
        <v>4968</v>
      </c>
      <c r="K3633" t="s">
        <v>2692</v>
      </c>
      <c r="L3633" s="1">
        <v>1</v>
      </c>
      <c r="M3633" s="1">
        <v>215</v>
      </c>
      <c r="N3633" s="1">
        <v>0</v>
      </c>
      <c r="O3633" s="1" t="s">
        <v>2580</v>
      </c>
      <c r="P3633" s="1">
        <v>0</v>
      </c>
      <c r="Q3633" s="1">
        <v>0</v>
      </c>
      <c r="R3633" s="1">
        <v>0</v>
      </c>
      <c r="S3633" t="s">
        <v>2631</v>
      </c>
      <c r="T3633" t="str" cm="1">
        <f t="array" ref="T3633">_xlfn.IFS(ISNUMBER(SEARCH("CP02",S3633)),"ราชพฤกษ",ISNUMBER(SEARCH("CP03",S3633)),"บางใหญ่",ISNUMBER(SEARCH("CP04",S3633)),"บางบอน",OR(ISNUMBER(SEARCH("CP",S3633)),ISNUMBER(SEARCH("BTC",D3633))),"340",TRUE,"")</f>
        <v>บางบอน</v>
      </c>
    </row>
    <row r="3634" spans="1:20" x14ac:dyDescent="0.2">
      <c r="A3634" t="s">
        <v>4964</v>
      </c>
      <c r="B3634" t="s">
        <v>13</v>
      </c>
      <c r="C3634">
        <v>2026</v>
      </c>
      <c r="D3634" t="s">
        <v>4966</v>
      </c>
      <c r="E3634" t="s">
        <v>153</v>
      </c>
      <c r="F3634" t="s">
        <v>154</v>
      </c>
      <c r="G3634" t="s">
        <v>2582</v>
      </c>
      <c r="H3634" t="s">
        <v>2586</v>
      </c>
      <c r="I3634" t="s">
        <v>4967</v>
      </c>
      <c r="J3634" t="s">
        <v>4968</v>
      </c>
      <c r="K3634" t="s">
        <v>2692</v>
      </c>
      <c r="L3634" s="1">
        <v>1</v>
      </c>
      <c r="M3634" s="1">
        <v>200</v>
      </c>
      <c r="N3634" s="1">
        <v>0</v>
      </c>
      <c r="O3634" s="1" t="s">
        <v>2580</v>
      </c>
      <c r="P3634" s="1">
        <v>0</v>
      </c>
      <c r="Q3634" s="1">
        <v>0</v>
      </c>
      <c r="R3634" s="1">
        <v>0</v>
      </c>
      <c r="S3634" t="s">
        <v>2631</v>
      </c>
      <c r="T3634" t="str" cm="1">
        <f t="array" ref="T3634">_xlfn.IFS(ISNUMBER(SEARCH("CP02",S3634)),"ราชพฤกษ",ISNUMBER(SEARCH("CP03",S3634)),"บางใหญ่",ISNUMBER(SEARCH("CP04",S3634)),"บางบอน",OR(ISNUMBER(SEARCH("CP",S3634)),ISNUMBER(SEARCH("BTC",D3634))),"340",TRUE,"")</f>
        <v>บางบอน</v>
      </c>
    </row>
    <row r="3635" spans="1:20" x14ac:dyDescent="0.2">
      <c r="A3635" t="s">
        <v>4964</v>
      </c>
      <c r="B3635" t="s">
        <v>13</v>
      </c>
      <c r="C3635">
        <v>2026</v>
      </c>
      <c r="D3635" t="s">
        <v>4966</v>
      </c>
      <c r="E3635" t="s">
        <v>1185</v>
      </c>
      <c r="F3635" t="s">
        <v>1186</v>
      </c>
      <c r="G3635" t="s">
        <v>2582</v>
      </c>
      <c r="H3635" t="s">
        <v>2586</v>
      </c>
      <c r="I3635" t="s">
        <v>4967</v>
      </c>
      <c r="J3635" t="s">
        <v>4968</v>
      </c>
      <c r="K3635" t="s">
        <v>2692</v>
      </c>
      <c r="L3635" s="1">
        <v>1</v>
      </c>
      <c r="M3635" s="1">
        <v>20</v>
      </c>
      <c r="N3635" s="1">
        <v>0</v>
      </c>
      <c r="O3635" s="1" t="s">
        <v>2580</v>
      </c>
      <c r="P3635" s="1">
        <v>18.690000000000001</v>
      </c>
      <c r="Q3635" s="1">
        <v>1.31</v>
      </c>
      <c r="R3635" s="1">
        <v>20</v>
      </c>
      <c r="S3635" t="s">
        <v>2631</v>
      </c>
      <c r="T3635" t="str" cm="1">
        <f t="array" ref="T3635">_xlfn.IFS(ISNUMBER(SEARCH("CP02",S3635)),"ราชพฤกษ",ISNUMBER(SEARCH("CP03",S3635)),"บางใหญ่",ISNUMBER(SEARCH("CP04",S3635)),"บางบอน",OR(ISNUMBER(SEARCH("CP",S3635)),ISNUMBER(SEARCH("BTC",D3635))),"340",TRUE,"")</f>
        <v>บางบอน</v>
      </c>
    </row>
    <row r="3636" spans="1:20" x14ac:dyDescent="0.2">
      <c r="A3636" t="s">
        <v>4964</v>
      </c>
      <c r="B3636" t="s">
        <v>13</v>
      </c>
      <c r="C3636">
        <v>2026</v>
      </c>
      <c r="D3636" t="s">
        <v>3466</v>
      </c>
      <c r="E3636" t="s">
        <v>1547</v>
      </c>
      <c r="F3636" t="s">
        <v>1548</v>
      </c>
      <c r="G3636" t="s">
        <v>2588</v>
      </c>
      <c r="H3636" t="s">
        <v>2586</v>
      </c>
      <c r="I3636" t="s">
        <v>4969</v>
      </c>
      <c r="J3636" t="s">
        <v>3468</v>
      </c>
      <c r="K3636" t="s">
        <v>2692</v>
      </c>
      <c r="L3636" s="1">
        <v>1</v>
      </c>
      <c r="M3636" s="1">
        <v>400</v>
      </c>
      <c r="N3636" s="1">
        <v>0</v>
      </c>
      <c r="O3636" s="1" t="s">
        <v>2580</v>
      </c>
      <c r="P3636" s="1">
        <v>373.83</v>
      </c>
      <c r="Q3636" s="1">
        <v>26.17</v>
      </c>
      <c r="R3636" s="1">
        <v>400</v>
      </c>
      <c r="S3636" t="s">
        <v>2631</v>
      </c>
      <c r="T3636" t="str" cm="1">
        <f t="array" ref="T3636">_xlfn.IFS(ISNUMBER(SEARCH("CP02",S3636)),"ราชพฤกษ",ISNUMBER(SEARCH("CP03",S3636)),"บางใหญ่",ISNUMBER(SEARCH("CP04",S3636)),"บางบอน",OR(ISNUMBER(SEARCH("CP",S3636)),ISNUMBER(SEARCH("BTC",D3636))),"340",TRUE,"")</f>
        <v>บางบอน</v>
      </c>
    </row>
    <row r="3637" spans="1:20" x14ac:dyDescent="0.2">
      <c r="A3637" t="s">
        <v>4964</v>
      </c>
      <c r="B3637" t="s">
        <v>13</v>
      </c>
      <c r="C3637">
        <v>2026</v>
      </c>
      <c r="D3637" t="s">
        <v>4970</v>
      </c>
      <c r="E3637" t="s">
        <v>793</v>
      </c>
      <c r="F3637" t="s">
        <v>794</v>
      </c>
      <c r="G3637" t="s">
        <v>2595</v>
      </c>
      <c r="H3637" t="s">
        <v>2596</v>
      </c>
      <c r="I3637" t="s">
        <v>4971</v>
      </c>
      <c r="J3637" t="s">
        <v>4972</v>
      </c>
      <c r="K3637" t="s">
        <v>2603</v>
      </c>
      <c r="L3637" s="1">
        <v>4</v>
      </c>
      <c r="M3637" s="1">
        <v>4790</v>
      </c>
      <c r="N3637" s="1">
        <v>1916</v>
      </c>
      <c r="O3637" s="1" t="s">
        <v>2580</v>
      </c>
      <c r="P3637" s="1">
        <v>16115.89</v>
      </c>
      <c r="Q3637" s="1">
        <v>1128.1099999999999</v>
      </c>
      <c r="R3637" s="1">
        <v>17244</v>
      </c>
      <c r="S3637" t="s">
        <v>4973</v>
      </c>
      <c r="T3637" t="str" cm="1">
        <f t="array" ref="T3637">_xlfn.IFS(ISNUMBER(SEARCH("CP02",S3637)),"ราชพฤกษ",ISNUMBER(SEARCH("CP03",S3637)),"บางใหญ่",ISNUMBER(SEARCH("CP04",S3637)),"บางบอน",OR(ISNUMBER(SEARCH("CP",S3637)),ISNUMBER(SEARCH("BTC",D3637))),"340",TRUE,"")</f>
        <v>บางใหญ่</v>
      </c>
    </row>
    <row r="3638" spans="1:20" x14ac:dyDescent="0.2">
      <c r="A3638" t="s">
        <v>4964</v>
      </c>
      <c r="B3638" t="s">
        <v>13</v>
      </c>
      <c r="C3638">
        <v>2026</v>
      </c>
      <c r="D3638" t="s">
        <v>4970</v>
      </c>
      <c r="E3638" t="s">
        <v>1091</v>
      </c>
      <c r="F3638" t="s">
        <v>1092</v>
      </c>
      <c r="G3638" t="s">
        <v>2582</v>
      </c>
      <c r="H3638" t="s">
        <v>2583</v>
      </c>
      <c r="I3638" t="s">
        <v>4971</v>
      </c>
      <c r="J3638" t="s">
        <v>4972</v>
      </c>
      <c r="K3638" t="s">
        <v>2603</v>
      </c>
      <c r="L3638" s="1">
        <v>4</v>
      </c>
      <c r="M3638" s="1">
        <v>60</v>
      </c>
      <c r="N3638" s="1">
        <v>0</v>
      </c>
      <c r="O3638" s="1" t="s">
        <v>2580</v>
      </c>
      <c r="P3638" s="1">
        <v>0</v>
      </c>
      <c r="Q3638" s="1">
        <v>0</v>
      </c>
      <c r="R3638" s="1">
        <v>0</v>
      </c>
      <c r="S3638" t="s">
        <v>2605</v>
      </c>
      <c r="T3638" t="str" cm="1">
        <f t="array" ref="T3638">_xlfn.IFS(ISNUMBER(SEARCH("CP02",S3638)),"ราชพฤกษ",ISNUMBER(SEARCH("CP03",S3638)),"บางใหญ่",ISNUMBER(SEARCH("CP04",S3638)),"บางบอน",OR(ISNUMBER(SEARCH("CP",S3638)),ISNUMBER(SEARCH("BTC",D3638))),"340",TRUE,"")</f>
        <v>บางใหญ่</v>
      </c>
    </row>
    <row r="3639" spans="1:20" x14ac:dyDescent="0.2">
      <c r="A3639" t="s">
        <v>4964</v>
      </c>
      <c r="B3639" t="s">
        <v>13</v>
      </c>
      <c r="C3639">
        <v>2026</v>
      </c>
      <c r="D3639" t="s">
        <v>4970</v>
      </c>
      <c r="E3639" t="s">
        <v>1553</v>
      </c>
      <c r="F3639" t="s">
        <v>1554</v>
      </c>
      <c r="G3639" t="s">
        <v>2585</v>
      </c>
      <c r="H3639" t="s">
        <v>2586</v>
      </c>
      <c r="I3639" t="s">
        <v>4971</v>
      </c>
      <c r="J3639" t="s">
        <v>4972</v>
      </c>
      <c r="K3639" t="s">
        <v>2603</v>
      </c>
      <c r="L3639" s="1">
        <v>4</v>
      </c>
      <c r="M3639" s="1">
        <v>120</v>
      </c>
      <c r="N3639" s="1">
        <v>0</v>
      </c>
      <c r="O3639" s="1" t="s">
        <v>2580</v>
      </c>
      <c r="P3639" s="1">
        <v>0</v>
      </c>
      <c r="Q3639" s="1">
        <v>0</v>
      </c>
      <c r="R3639" s="1">
        <v>0</v>
      </c>
      <c r="S3639" t="s">
        <v>2606</v>
      </c>
      <c r="T3639" t="str" cm="1">
        <f t="array" ref="T3639">_xlfn.IFS(ISNUMBER(SEARCH("CP02",S3639)),"ราชพฤกษ",ISNUMBER(SEARCH("CP03",S3639)),"บางใหญ่",ISNUMBER(SEARCH("CP04",S3639)),"บางบอน",OR(ISNUMBER(SEARCH("CP",S3639)),ISNUMBER(SEARCH("BTC",D3639))),"340",TRUE,"")</f>
        <v>บางใหญ่</v>
      </c>
    </row>
    <row r="3640" spans="1:20" x14ac:dyDescent="0.2">
      <c r="A3640" t="s">
        <v>4964</v>
      </c>
      <c r="B3640" t="s">
        <v>13</v>
      </c>
      <c r="C3640">
        <v>2026</v>
      </c>
      <c r="D3640" t="s">
        <v>4970</v>
      </c>
      <c r="E3640" t="s">
        <v>1547</v>
      </c>
      <c r="F3640" t="s">
        <v>1548</v>
      </c>
      <c r="G3640" t="s">
        <v>2588</v>
      </c>
      <c r="H3640" t="s">
        <v>2586</v>
      </c>
      <c r="I3640" t="s">
        <v>4971</v>
      </c>
      <c r="J3640" t="s">
        <v>4972</v>
      </c>
      <c r="K3640" t="s">
        <v>2603</v>
      </c>
      <c r="L3640" s="1">
        <v>1</v>
      </c>
      <c r="M3640" s="1">
        <v>400</v>
      </c>
      <c r="N3640" s="1">
        <v>0</v>
      </c>
      <c r="O3640" s="1" t="s">
        <v>2580</v>
      </c>
      <c r="P3640" s="1">
        <v>0</v>
      </c>
      <c r="Q3640" s="1">
        <v>0</v>
      </c>
      <c r="R3640" s="1">
        <v>0</v>
      </c>
      <c r="S3640" t="s">
        <v>2606</v>
      </c>
      <c r="T3640" t="str" cm="1">
        <f t="array" ref="T3640">_xlfn.IFS(ISNUMBER(SEARCH("CP02",S3640)),"ราชพฤกษ",ISNUMBER(SEARCH("CP03",S3640)),"บางใหญ่",ISNUMBER(SEARCH("CP04",S3640)),"บางบอน",OR(ISNUMBER(SEARCH("CP",S3640)),ISNUMBER(SEARCH("BTC",D3640))),"340",TRUE,"")</f>
        <v>บางใหญ่</v>
      </c>
    </row>
    <row r="3641" spans="1:20" x14ac:dyDescent="0.2">
      <c r="A3641" t="s">
        <v>4964</v>
      </c>
      <c r="B3641" t="s">
        <v>13</v>
      </c>
      <c r="C3641">
        <v>2026</v>
      </c>
      <c r="D3641" t="s">
        <v>4974</v>
      </c>
      <c r="E3641" t="s">
        <v>1895</v>
      </c>
      <c r="F3641" t="s">
        <v>1896</v>
      </c>
      <c r="G3641" t="s">
        <v>2632</v>
      </c>
      <c r="H3641" t="s">
        <v>2586</v>
      </c>
      <c r="I3641" t="s">
        <v>4975</v>
      </c>
      <c r="J3641" t="s">
        <v>4976</v>
      </c>
      <c r="K3641" t="s">
        <v>2603</v>
      </c>
      <c r="L3641" s="1">
        <v>1</v>
      </c>
      <c r="M3641" s="1">
        <v>1650</v>
      </c>
      <c r="N3641" s="1">
        <v>0</v>
      </c>
      <c r="O3641" s="1" t="s">
        <v>2580</v>
      </c>
      <c r="P3641" s="1">
        <v>1542.06</v>
      </c>
      <c r="Q3641" s="1">
        <v>107.94</v>
      </c>
      <c r="R3641" s="1">
        <v>1650</v>
      </c>
      <c r="S3641" t="s">
        <v>2605</v>
      </c>
      <c r="T3641" t="str" cm="1">
        <f t="array" ref="T3641">_xlfn.IFS(ISNUMBER(SEARCH("CP02",S3641)),"ราชพฤกษ",ISNUMBER(SEARCH("CP03",S3641)),"บางใหญ่",ISNUMBER(SEARCH("CP04",S3641)),"บางบอน",OR(ISNUMBER(SEARCH("CP",S3641)),ISNUMBER(SEARCH("BTC",D3641))),"340",TRUE,"")</f>
        <v>บางใหญ่</v>
      </c>
    </row>
    <row r="3642" spans="1:20" x14ac:dyDescent="0.2">
      <c r="A3642" t="s">
        <v>4964</v>
      </c>
      <c r="B3642" t="s">
        <v>13</v>
      </c>
      <c r="C3642">
        <v>2026</v>
      </c>
      <c r="D3642" t="s">
        <v>4974</v>
      </c>
      <c r="E3642" t="s">
        <v>1901</v>
      </c>
      <c r="F3642" t="s">
        <v>1902</v>
      </c>
      <c r="G3642" t="s">
        <v>2582</v>
      </c>
      <c r="H3642" t="s">
        <v>2586</v>
      </c>
      <c r="I3642" t="s">
        <v>4975</v>
      </c>
      <c r="J3642" t="s">
        <v>4976</v>
      </c>
      <c r="K3642" t="s">
        <v>2603</v>
      </c>
      <c r="L3642" s="1">
        <v>2</v>
      </c>
      <c r="M3642" s="1">
        <v>295</v>
      </c>
      <c r="N3642" s="1">
        <v>0</v>
      </c>
      <c r="O3642" s="1" t="s">
        <v>2580</v>
      </c>
      <c r="P3642" s="1">
        <v>551.4</v>
      </c>
      <c r="Q3642" s="1">
        <v>38.6</v>
      </c>
      <c r="R3642" s="1">
        <v>590</v>
      </c>
      <c r="S3642" t="s">
        <v>2605</v>
      </c>
      <c r="T3642" t="str" cm="1">
        <f t="array" ref="T3642">_xlfn.IFS(ISNUMBER(SEARCH("CP02",S3642)),"ราชพฤกษ",ISNUMBER(SEARCH("CP03",S3642)),"บางใหญ่",ISNUMBER(SEARCH("CP04",S3642)),"บางบอน",OR(ISNUMBER(SEARCH("CP",S3642)),ISNUMBER(SEARCH("BTC",D3642))),"340",TRUE,"")</f>
        <v>บางใหญ่</v>
      </c>
    </row>
    <row r="3643" spans="1:20" x14ac:dyDescent="0.2">
      <c r="A3643" t="s">
        <v>4964</v>
      </c>
      <c r="B3643" t="s">
        <v>13</v>
      </c>
      <c r="C3643">
        <v>2026</v>
      </c>
      <c r="D3643" t="s">
        <v>4974</v>
      </c>
      <c r="E3643" t="s">
        <v>577</v>
      </c>
      <c r="F3643" t="s">
        <v>578</v>
      </c>
      <c r="G3643" t="s">
        <v>2706</v>
      </c>
      <c r="H3643" t="s">
        <v>2586</v>
      </c>
      <c r="I3643" t="s">
        <v>4975</v>
      </c>
      <c r="J3643" t="s">
        <v>4976</v>
      </c>
      <c r="K3643" t="s">
        <v>2603</v>
      </c>
      <c r="L3643" s="1">
        <v>2</v>
      </c>
      <c r="M3643" s="1">
        <v>520</v>
      </c>
      <c r="N3643" s="1">
        <v>0</v>
      </c>
      <c r="O3643" s="1" t="s">
        <v>2580</v>
      </c>
      <c r="P3643" s="1">
        <v>971.96</v>
      </c>
      <c r="Q3643" s="1">
        <v>68.040000000000006</v>
      </c>
      <c r="R3643" s="1">
        <v>1040</v>
      </c>
      <c r="S3643" t="s">
        <v>2605</v>
      </c>
      <c r="T3643" t="str" cm="1">
        <f t="array" ref="T3643">_xlfn.IFS(ISNUMBER(SEARCH("CP02",S3643)),"ราชพฤกษ",ISNUMBER(SEARCH("CP03",S3643)),"บางใหญ่",ISNUMBER(SEARCH("CP04",S3643)),"บางบอน",OR(ISNUMBER(SEARCH("CP",S3643)),ISNUMBER(SEARCH("BTC",D3643))),"340",TRUE,"")</f>
        <v>บางใหญ่</v>
      </c>
    </row>
    <row r="3644" spans="1:20" x14ac:dyDescent="0.2">
      <c r="A3644" t="s">
        <v>4964</v>
      </c>
      <c r="B3644" t="s">
        <v>13</v>
      </c>
      <c r="C3644">
        <v>2026</v>
      </c>
      <c r="D3644" t="s">
        <v>4974</v>
      </c>
      <c r="E3644" t="s">
        <v>1613</v>
      </c>
      <c r="F3644" t="s">
        <v>1614</v>
      </c>
      <c r="G3644" t="s">
        <v>1536</v>
      </c>
      <c r="H3644" t="s">
        <v>2586</v>
      </c>
      <c r="I3644" t="s">
        <v>4975</v>
      </c>
      <c r="J3644" t="s">
        <v>4976</v>
      </c>
      <c r="K3644" t="s">
        <v>2603</v>
      </c>
      <c r="L3644" s="1">
        <v>1</v>
      </c>
      <c r="M3644" s="1">
        <v>300</v>
      </c>
      <c r="N3644" s="1">
        <v>0</v>
      </c>
      <c r="O3644" s="1" t="s">
        <v>2580</v>
      </c>
      <c r="P3644" s="1">
        <v>280.37</v>
      </c>
      <c r="Q3644" s="1">
        <v>19.63</v>
      </c>
      <c r="R3644" s="1">
        <v>300</v>
      </c>
      <c r="S3644" t="s">
        <v>2605</v>
      </c>
      <c r="T3644" t="str" cm="1">
        <f t="array" ref="T3644">_xlfn.IFS(ISNUMBER(SEARCH("CP02",S3644)),"ราชพฤกษ",ISNUMBER(SEARCH("CP03",S3644)),"บางใหญ่",ISNUMBER(SEARCH("CP04",S3644)),"บางบอน",OR(ISNUMBER(SEARCH("CP",S3644)),ISNUMBER(SEARCH("BTC",D3644))),"340",TRUE,"")</f>
        <v>บางใหญ่</v>
      </c>
    </row>
    <row r="3645" spans="1:20" x14ac:dyDescent="0.2">
      <c r="A3645" t="s">
        <v>4964</v>
      </c>
      <c r="B3645" t="s">
        <v>13</v>
      </c>
      <c r="C3645">
        <v>2026</v>
      </c>
      <c r="D3645" t="s">
        <v>4974</v>
      </c>
      <c r="E3645" t="s">
        <v>1617</v>
      </c>
      <c r="F3645" t="s">
        <v>1618</v>
      </c>
      <c r="G3645" t="s">
        <v>1536</v>
      </c>
      <c r="H3645" t="s">
        <v>2586</v>
      </c>
      <c r="I3645" t="s">
        <v>4975</v>
      </c>
      <c r="J3645" t="s">
        <v>4976</v>
      </c>
      <c r="K3645" t="s">
        <v>2603</v>
      </c>
      <c r="L3645" s="1">
        <v>1</v>
      </c>
      <c r="M3645" s="1">
        <v>250</v>
      </c>
      <c r="N3645" s="1">
        <v>0</v>
      </c>
      <c r="O3645" s="1" t="s">
        <v>2580</v>
      </c>
      <c r="P3645" s="1">
        <v>233.64</v>
      </c>
      <c r="Q3645" s="1">
        <v>16.36</v>
      </c>
      <c r="R3645" s="1">
        <v>250</v>
      </c>
      <c r="S3645" t="s">
        <v>2605</v>
      </c>
      <c r="T3645" t="str" cm="1">
        <f t="array" ref="T3645">_xlfn.IFS(ISNUMBER(SEARCH("CP02",S3645)),"ราชพฤกษ",ISNUMBER(SEARCH("CP03",S3645)),"บางใหญ่",ISNUMBER(SEARCH("CP04",S3645)),"บางบอน",OR(ISNUMBER(SEARCH("CP",S3645)),ISNUMBER(SEARCH("BTC",D3645))),"340",TRUE,"")</f>
        <v>บางใหญ่</v>
      </c>
    </row>
    <row r="3646" spans="1:20" x14ac:dyDescent="0.2">
      <c r="A3646" t="s">
        <v>4964</v>
      </c>
      <c r="B3646" t="s">
        <v>13</v>
      </c>
      <c r="C3646">
        <v>2026</v>
      </c>
      <c r="D3646" t="s">
        <v>4974</v>
      </c>
      <c r="E3646" t="s">
        <v>1621</v>
      </c>
      <c r="F3646" t="s">
        <v>1622</v>
      </c>
      <c r="G3646" t="s">
        <v>1536</v>
      </c>
      <c r="H3646" t="s">
        <v>2586</v>
      </c>
      <c r="I3646" t="s">
        <v>4975</v>
      </c>
      <c r="J3646" t="s">
        <v>4976</v>
      </c>
      <c r="K3646" t="s">
        <v>2603</v>
      </c>
      <c r="L3646" s="1">
        <v>1</v>
      </c>
      <c r="M3646" s="1">
        <v>250</v>
      </c>
      <c r="N3646" s="1">
        <v>0</v>
      </c>
      <c r="O3646" s="1" t="s">
        <v>2580</v>
      </c>
      <c r="P3646" s="1">
        <v>233.64</v>
      </c>
      <c r="Q3646" s="1">
        <v>16.36</v>
      </c>
      <c r="R3646" s="1">
        <v>250</v>
      </c>
      <c r="S3646" t="s">
        <v>2605</v>
      </c>
      <c r="T3646" t="str" cm="1">
        <f t="array" ref="T3646">_xlfn.IFS(ISNUMBER(SEARCH("CP02",S3646)),"ราชพฤกษ",ISNUMBER(SEARCH("CP03",S3646)),"บางใหญ่",ISNUMBER(SEARCH("CP04",S3646)),"บางบอน",OR(ISNUMBER(SEARCH("CP",S3646)),ISNUMBER(SEARCH("BTC",D3646))),"340",TRUE,"")</f>
        <v>บางใหญ่</v>
      </c>
    </row>
    <row r="3647" spans="1:20" x14ac:dyDescent="0.2">
      <c r="A3647" t="s">
        <v>4964</v>
      </c>
      <c r="B3647" t="s">
        <v>13</v>
      </c>
      <c r="C3647">
        <v>2026</v>
      </c>
      <c r="D3647" t="s">
        <v>4974</v>
      </c>
      <c r="E3647" t="s">
        <v>797</v>
      </c>
      <c r="F3647" t="s">
        <v>798</v>
      </c>
      <c r="G3647" t="s">
        <v>2595</v>
      </c>
      <c r="H3647" t="s">
        <v>2596</v>
      </c>
      <c r="I3647" t="s">
        <v>4975</v>
      </c>
      <c r="J3647" t="s">
        <v>4976</v>
      </c>
      <c r="K3647" t="s">
        <v>2603</v>
      </c>
      <c r="L3647" s="1">
        <v>4</v>
      </c>
      <c r="M3647" s="1">
        <v>3890</v>
      </c>
      <c r="N3647" s="1">
        <v>778</v>
      </c>
      <c r="O3647" s="1" t="s">
        <v>2580</v>
      </c>
      <c r="P3647" s="1">
        <v>13814.95</v>
      </c>
      <c r="Q3647" s="1">
        <v>967.05</v>
      </c>
      <c r="R3647" s="1">
        <v>14782</v>
      </c>
      <c r="S3647" t="s">
        <v>2956</v>
      </c>
      <c r="T3647" t="str" cm="1">
        <f t="array" ref="T3647">_xlfn.IFS(ISNUMBER(SEARCH("CP02",S3647)),"ราชพฤกษ",ISNUMBER(SEARCH("CP03",S3647)),"บางใหญ่",ISNUMBER(SEARCH("CP04",S3647)),"บางบอน",OR(ISNUMBER(SEARCH("CP",S3647)),ISNUMBER(SEARCH("BTC",D3647))),"340",TRUE,"")</f>
        <v>บางใหญ่</v>
      </c>
    </row>
    <row r="3648" spans="1:20" x14ac:dyDescent="0.2">
      <c r="A3648" t="s">
        <v>4964</v>
      </c>
      <c r="B3648" t="s">
        <v>13</v>
      </c>
      <c r="C3648">
        <v>2026</v>
      </c>
      <c r="D3648" t="s">
        <v>4974</v>
      </c>
      <c r="E3648" t="s">
        <v>1091</v>
      </c>
      <c r="F3648" t="s">
        <v>1092</v>
      </c>
      <c r="G3648" t="s">
        <v>2582</v>
      </c>
      <c r="H3648" t="s">
        <v>2583</v>
      </c>
      <c r="I3648" t="s">
        <v>4975</v>
      </c>
      <c r="J3648" t="s">
        <v>4976</v>
      </c>
      <c r="K3648" t="s">
        <v>2603</v>
      </c>
      <c r="L3648" s="1">
        <v>4</v>
      </c>
      <c r="M3648" s="1">
        <v>60</v>
      </c>
      <c r="N3648" s="1">
        <v>0</v>
      </c>
      <c r="O3648" s="1" t="s">
        <v>2580</v>
      </c>
      <c r="P3648" s="1">
        <v>0</v>
      </c>
      <c r="Q3648" s="1">
        <v>0</v>
      </c>
      <c r="R3648" s="1">
        <v>0</v>
      </c>
      <c r="S3648" t="s">
        <v>2605</v>
      </c>
      <c r="T3648" t="str" cm="1">
        <f t="array" ref="T3648">_xlfn.IFS(ISNUMBER(SEARCH("CP02",S3648)),"ราชพฤกษ",ISNUMBER(SEARCH("CP03",S3648)),"บางใหญ่",ISNUMBER(SEARCH("CP04",S3648)),"บางบอน",OR(ISNUMBER(SEARCH("CP",S3648)),ISNUMBER(SEARCH("BTC",D3648))),"340",TRUE,"")</f>
        <v>บางใหญ่</v>
      </c>
    </row>
    <row r="3649" spans="1:20" x14ac:dyDescent="0.2">
      <c r="A3649" t="s">
        <v>4964</v>
      </c>
      <c r="B3649" t="s">
        <v>13</v>
      </c>
      <c r="C3649">
        <v>2026</v>
      </c>
      <c r="D3649" t="s">
        <v>4974</v>
      </c>
      <c r="E3649" t="s">
        <v>1553</v>
      </c>
      <c r="F3649" t="s">
        <v>1554</v>
      </c>
      <c r="G3649" t="s">
        <v>2585</v>
      </c>
      <c r="H3649" t="s">
        <v>2586</v>
      </c>
      <c r="I3649" t="s">
        <v>4975</v>
      </c>
      <c r="J3649" t="s">
        <v>4976</v>
      </c>
      <c r="K3649" t="s">
        <v>2603</v>
      </c>
      <c r="L3649" s="1">
        <v>4</v>
      </c>
      <c r="M3649" s="1">
        <v>120</v>
      </c>
      <c r="N3649" s="1">
        <v>0</v>
      </c>
      <c r="O3649" s="1" t="s">
        <v>2580</v>
      </c>
      <c r="P3649" s="1">
        <v>0</v>
      </c>
      <c r="Q3649" s="1">
        <v>0</v>
      </c>
      <c r="R3649" s="1">
        <v>0</v>
      </c>
      <c r="S3649" t="s">
        <v>2606</v>
      </c>
      <c r="T3649" t="str" cm="1">
        <f t="array" ref="T3649">_xlfn.IFS(ISNUMBER(SEARCH("CP02",S3649)),"ราชพฤกษ",ISNUMBER(SEARCH("CP03",S3649)),"บางใหญ่",ISNUMBER(SEARCH("CP04",S3649)),"บางบอน",OR(ISNUMBER(SEARCH("CP",S3649)),ISNUMBER(SEARCH("BTC",D3649))),"340",TRUE,"")</f>
        <v>บางใหญ่</v>
      </c>
    </row>
    <row r="3650" spans="1:20" x14ac:dyDescent="0.2">
      <c r="A3650" t="s">
        <v>4964</v>
      </c>
      <c r="B3650" t="s">
        <v>13</v>
      </c>
      <c r="C3650">
        <v>2026</v>
      </c>
      <c r="D3650" t="s">
        <v>4974</v>
      </c>
      <c r="E3650" t="s">
        <v>1547</v>
      </c>
      <c r="F3650" t="s">
        <v>1548</v>
      </c>
      <c r="G3650" t="s">
        <v>2588</v>
      </c>
      <c r="H3650" t="s">
        <v>2586</v>
      </c>
      <c r="I3650" t="s">
        <v>4975</v>
      </c>
      <c r="J3650" t="s">
        <v>4976</v>
      </c>
      <c r="K3650" t="s">
        <v>2603</v>
      </c>
      <c r="L3650" s="1">
        <v>1</v>
      </c>
      <c r="M3650" s="1">
        <v>400</v>
      </c>
      <c r="N3650" s="1">
        <v>0</v>
      </c>
      <c r="O3650" s="1" t="s">
        <v>2580</v>
      </c>
      <c r="P3650" s="1">
        <v>0</v>
      </c>
      <c r="Q3650" s="1">
        <v>0</v>
      </c>
      <c r="R3650" s="1">
        <v>0</v>
      </c>
      <c r="S3650" t="s">
        <v>2606</v>
      </c>
      <c r="T3650" t="str" cm="1">
        <f t="array" ref="T3650">_xlfn.IFS(ISNUMBER(SEARCH("CP02",S3650)),"ราชพฤกษ",ISNUMBER(SEARCH("CP03",S3650)),"บางใหญ่",ISNUMBER(SEARCH("CP04",S3650)),"บางบอน",OR(ISNUMBER(SEARCH("CP",S3650)),ISNUMBER(SEARCH("BTC",D3650))),"340",TRUE,"")</f>
        <v>บางใหญ่</v>
      </c>
    </row>
    <row r="3651" spans="1:20" x14ac:dyDescent="0.2">
      <c r="A3651" t="s">
        <v>4964</v>
      </c>
      <c r="B3651" t="s">
        <v>13</v>
      </c>
      <c r="C3651">
        <v>2026</v>
      </c>
      <c r="D3651" t="s">
        <v>4974</v>
      </c>
      <c r="E3651" t="s">
        <v>1411</v>
      </c>
      <c r="F3651" t="s">
        <v>1412</v>
      </c>
      <c r="G3651" t="s">
        <v>2632</v>
      </c>
      <c r="H3651" t="s">
        <v>2586</v>
      </c>
      <c r="I3651" t="s">
        <v>4975</v>
      </c>
      <c r="J3651" t="s">
        <v>4976</v>
      </c>
      <c r="K3651" t="s">
        <v>2603</v>
      </c>
      <c r="L3651" s="1">
        <v>1</v>
      </c>
      <c r="M3651" s="1">
        <v>350</v>
      </c>
      <c r="N3651" s="1">
        <v>0</v>
      </c>
      <c r="O3651" s="1" t="s">
        <v>2580</v>
      </c>
      <c r="P3651" s="1">
        <v>327.10000000000002</v>
      </c>
      <c r="Q3651" s="1">
        <v>22.9</v>
      </c>
      <c r="R3651" s="1">
        <v>350</v>
      </c>
      <c r="S3651" t="s">
        <v>2605</v>
      </c>
      <c r="T3651" t="str" cm="1">
        <f t="array" ref="T3651">_xlfn.IFS(ISNUMBER(SEARCH("CP02",S3651)),"ราชพฤกษ",ISNUMBER(SEARCH("CP03",S3651)),"บางใหญ่",ISNUMBER(SEARCH("CP04",S3651)),"บางบอน",OR(ISNUMBER(SEARCH("CP",S3651)),ISNUMBER(SEARCH("BTC",D3651))),"340",TRUE,"")</f>
        <v>บางใหญ่</v>
      </c>
    </row>
    <row r="3652" spans="1:20" x14ac:dyDescent="0.2">
      <c r="A3652" t="s">
        <v>4964</v>
      </c>
      <c r="B3652" t="s">
        <v>13</v>
      </c>
      <c r="C3652">
        <v>2026</v>
      </c>
      <c r="D3652" t="s">
        <v>3078</v>
      </c>
      <c r="E3652" t="s">
        <v>1547</v>
      </c>
      <c r="F3652" t="s">
        <v>1548</v>
      </c>
      <c r="G3652" t="s">
        <v>2588</v>
      </c>
      <c r="H3652" t="s">
        <v>2586</v>
      </c>
      <c r="I3652" t="s">
        <v>4977</v>
      </c>
      <c r="J3652" t="s">
        <v>3080</v>
      </c>
      <c r="K3652" t="s">
        <v>2603</v>
      </c>
      <c r="L3652" s="1">
        <v>1</v>
      </c>
      <c r="M3652" s="1">
        <v>400</v>
      </c>
      <c r="N3652" s="1">
        <v>100</v>
      </c>
      <c r="O3652" s="1" t="s">
        <v>2580</v>
      </c>
      <c r="P3652" s="1">
        <v>280.37</v>
      </c>
      <c r="Q3652" s="1">
        <v>19.63</v>
      </c>
      <c r="R3652" s="1">
        <v>300</v>
      </c>
      <c r="S3652" t="s">
        <v>2606</v>
      </c>
      <c r="T3652" t="str" cm="1">
        <f t="array" ref="T3652">_xlfn.IFS(ISNUMBER(SEARCH("CP02",S3652)),"ราชพฤกษ",ISNUMBER(SEARCH("CP03",S3652)),"บางใหญ่",ISNUMBER(SEARCH("CP04",S3652)),"บางบอน",OR(ISNUMBER(SEARCH("CP",S3652)),ISNUMBER(SEARCH("BTC",D3652))),"340",TRUE,"")</f>
        <v>บางใหญ่</v>
      </c>
    </row>
    <row r="3653" spans="1:20" x14ac:dyDescent="0.2">
      <c r="A3653" t="s">
        <v>4964</v>
      </c>
      <c r="B3653" t="s">
        <v>13</v>
      </c>
      <c r="C3653">
        <v>2026</v>
      </c>
      <c r="D3653" t="s">
        <v>4978</v>
      </c>
      <c r="E3653" t="s">
        <v>455</v>
      </c>
      <c r="F3653" t="s">
        <v>456</v>
      </c>
      <c r="G3653" t="s">
        <v>2582</v>
      </c>
      <c r="H3653" t="s">
        <v>2586</v>
      </c>
      <c r="I3653" t="s">
        <v>4979</v>
      </c>
      <c r="J3653" t="s">
        <v>4980</v>
      </c>
      <c r="K3653" t="s">
        <v>2603</v>
      </c>
      <c r="L3653" s="1">
        <v>1</v>
      </c>
      <c r="M3653" s="1">
        <v>300</v>
      </c>
      <c r="N3653" s="1">
        <v>0</v>
      </c>
      <c r="O3653" s="1" t="s">
        <v>2580</v>
      </c>
      <c r="P3653" s="1">
        <v>280.37</v>
      </c>
      <c r="Q3653" s="1">
        <v>19.63</v>
      </c>
      <c r="R3653" s="1">
        <v>300</v>
      </c>
      <c r="S3653" t="s">
        <v>2605</v>
      </c>
      <c r="T3653" t="str" cm="1">
        <f t="array" ref="T3653">_xlfn.IFS(ISNUMBER(SEARCH("CP02",S3653)),"ราชพฤกษ",ISNUMBER(SEARCH("CP03",S3653)),"บางใหญ่",ISNUMBER(SEARCH("CP04",S3653)),"บางบอน",OR(ISNUMBER(SEARCH("CP",S3653)),ISNUMBER(SEARCH("BTC",D3653))),"340",TRUE,"")</f>
        <v>บางใหญ่</v>
      </c>
    </row>
    <row r="3654" spans="1:20" x14ac:dyDescent="0.2">
      <c r="A3654" t="s">
        <v>4964</v>
      </c>
      <c r="B3654" t="s">
        <v>13</v>
      </c>
      <c r="C3654">
        <v>2026</v>
      </c>
      <c r="D3654" t="s">
        <v>4978</v>
      </c>
      <c r="E3654" t="s">
        <v>451</v>
      </c>
      <c r="F3654" t="s">
        <v>452</v>
      </c>
      <c r="G3654" t="s">
        <v>2582</v>
      </c>
      <c r="H3654" t="s">
        <v>2586</v>
      </c>
      <c r="I3654" t="s">
        <v>4979</v>
      </c>
      <c r="J3654" t="s">
        <v>4980</v>
      </c>
      <c r="K3654" t="s">
        <v>2603</v>
      </c>
      <c r="L3654" s="1">
        <v>1</v>
      </c>
      <c r="M3654" s="1">
        <v>290</v>
      </c>
      <c r="N3654" s="1">
        <v>0</v>
      </c>
      <c r="O3654" s="1" t="s">
        <v>2580</v>
      </c>
      <c r="P3654" s="1">
        <v>271.02999999999997</v>
      </c>
      <c r="Q3654" s="1">
        <v>18.97</v>
      </c>
      <c r="R3654" s="1">
        <v>290</v>
      </c>
      <c r="S3654" t="s">
        <v>2605</v>
      </c>
      <c r="T3654" t="str" cm="1">
        <f t="array" ref="T3654">_xlfn.IFS(ISNUMBER(SEARCH("CP02",S3654)),"ราชพฤกษ",ISNUMBER(SEARCH("CP03",S3654)),"บางใหญ่",ISNUMBER(SEARCH("CP04",S3654)),"บางบอน",OR(ISNUMBER(SEARCH("CP",S3654)),ISNUMBER(SEARCH("BTC",D3654))),"340",TRUE,"")</f>
        <v>บางใหญ่</v>
      </c>
    </row>
    <row r="3655" spans="1:20" x14ac:dyDescent="0.2">
      <c r="A3655" t="s">
        <v>4964</v>
      </c>
      <c r="B3655" t="s">
        <v>13</v>
      </c>
      <c r="C3655">
        <v>2026</v>
      </c>
      <c r="D3655" t="s">
        <v>4981</v>
      </c>
      <c r="E3655" t="s">
        <v>1537</v>
      </c>
      <c r="F3655" t="s">
        <v>1538</v>
      </c>
      <c r="G3655" t="s">
        <v>2585</v>
      </c>
      <c r="H3655" t="s">
        <v>2586</v>
      </c>
      <c r="I3655" t="s">
        <v>4982</v>
      </c>
      <c r="J3655" t="s">
        <v>4983</v>
      </c>
      <c r="K3655" t="s">
        <v>2603</v>
      </c>
      <c r="L3655" s="1">
        <v>4</v>
      </c>
      <c r="M3655" s="1">
        <v>50</v>
      </c>
      <c r="N3655" s="1">
        <v>0</v>
      </c>
      <c r="O3655" s="1" t="s">
        <v>2580</v>
      </c>
      <c r="P3655" s="1">
        <v>186.92</v>
      </c>
      <c r="Q3655" s="1">
        <v>13.08</v>
      </c>
      <c r="R3655" s="1">
        <v>200</v>
      </c>
      <c r="S3655" t="s">
        <v>2606</v>
      </c>
      <c r="T3655" t="str" cm="1">
        <f t="array" ref="T3655">_xlfn.IFS(ISNUMBER(SEARCH("CP02",S3655)),"ราชพฤกษ",ISNUMBER(SEARCH("CP03",S3655)),"บางใหญ่",ISNUMBER(SEARCH("CP04",S3655)),"บางบอน",OR(ISNUMBER(SEARCH("CP",S3655)),ISNUMBER(SEARCH("BTC",D3655))),"340",TRUE,"")</f>
        <v>บางใหญ่</v>
      </c>
    </row>
    <row r="3656" spans="1:20" x14ac:dyDescent="0.2">
      <c r="A3656" t="s">
        <v>4964</v>
      </c>
      <c r="B3656" t="s">
        <v>13</v>
      </c>
      <c r="C3656">
        <v>2026</v>
      </c>
      <c r="D3656" t="s">
        <v>4984</v>
      </c>
      <c r="E3656" t="s">
        <v>907</v>
      </c>
      <c r="F3656" t="s">
        <v>908</v>
      </c>
      <c r="G3656" t="s">
        <v>2575</v>
      </c>
      <c r="H3656" t="s">
        <v>2576</v>
      </c>
      <c r="I3656" t="s">
        <v>4985</v>
      </c>
      <c r="J3656" t="s">
        <v>4986</v>
      </c>
      <c r="K3656" t="s">
        <v>2603</v>
      </c>
      <c r="L3656" s="1">
        <v>2</v>
      </c>
      <c r="M3656" s="1">
        <v>4700</v>
      </c>
      <c r="N3656" s="1">
        <v>1410</v>
      </c>
      <c r="O3656" s="1" t="s">
        <v>2580</v>
      </c>
      <c r="P3656" s="1">
        <v>7467.29</v>
      </c>
      <c r="Q3656" s="1">
        <v>522.71</v>
      </c>
      <c r="R3656" s="1">
        <v>7990</v>
      </c>
      <c r="S3656" t="s">
        <v>2956</v>
      </c>
      <c r="T3656" t="str" cm="1">
        <f t="array" ref="T3656">_xlfn.IFS(ISNUMBER(SEARCH("CP02",S3656)),"ราชพฤกษ",ISNUMBER(SEARCH("CP03",S3656)),"บางใหญ่",ISNUMBER(SEARCH("CP04",S3656)),"บางบอน",OR(ISNUMBER(SEARCH("CP",S3656)),ISNUMBER(SEARCH("BTC",D3656))),"340",TRUE,"")</f>
        <v>บางใหญ่</v>
      </c>
    </row>
    <row r="3657" spans="1:20" x14ac:dyDescent="0.2">
      <c r="A3657" t="s">
        <v>4964</v>
      </c>
      <c r="B3657" t="s">
        <v>13</v>
      </c>
      <c r="C3657">
        <v>2026</v>
      </c>
      <c r="D3657" t="s">
        <v>4984</v>
      </c>
      <c r="E3657" t="s">
        <v>1091</v>
      </c>
      <c r="F3657" t="s">
        <v>1092</v>
      </c>
      <c r="G3657" t="s">
        <v>2582</v>
      </c>
      <c r="H3657" t="s">
        <v>2583</v>
      </c>
      <c r="I3657" t="s">
        <v>4985</v>
      </c>
      <c r="J3657" t="s">
        <v>4986</v>
      </c>
      <c r="K3657" t="s">
        <v>2603</v>
      </c>
      <c r="L3657" s="1">
        <v>2</v>
      </c>
      <c r="M3657" s="1">
        <v>60</v>
      </c>
      <c r="N3657" s="1">
        <v>0</v>
      </c>
      <c r="O3657" s="1" t="s">
        <v>2580</v>
      </c>
      <c r="P3657" s="1">
        <v>0</v>
      </c>
      <c r="Q3657" s="1">
        <v>0</v>
      </c>
      <c r="R3657" s="1">
        <v>0</v>
      </c>
      <c r="S3657" t="s">
        <v>2605</v>
      </c>
      <c r="T3657" t="str" cm="1">
        <f t="array" ref="T3657">_xlfn.IFS(ISNUMBER(SEARCH("CP02",S3657)),"ราชพฤกษ",ISNUMBER(SEARCH("CP03",S3657)),"บางใหญ่",ISNUMBER(SEARCH("CP04",S3657)),"บางบอน",OR(ISNUMBER(SEARCH("CP",S3657)),ISNUMBER(SEARCH("BTC",D3657))),"340",TRUE,"")</f>
        <v>บางใหญ่</v>
      </c>
    </row>
    <row r="3658" spans="1:20" x14ac:dyDescent="0.2">
      <c r="A3658" t="s">
        <v>4964</v>
      </c>
      <c r="B3658" t="s">
        <v>13</v>
      </c>
      <c r="C3658">
        <v>2026</v>
      </c>
      <c r="D3658" t="s">
        <v>4987</v>
      </c>
      <c r="E3658" t="s">
        <v>1037</v>
      </c>
      <c r="F3658" t="s">
        <v>1038</v>
      </c>
      <c r="G3658" t="s">
        <v>2595</v>
      </c>
      <c r="H3658" t="s">
        <v>2596</v>
      </c>
      <c r="I3658" t="s">
        <v>4988</v>
      </c>
      <c r="J3658" t="s">
        <v>4989</v>
      </c>
      <c r="K3658" t="s">
        <v>2603</v>
      </c>
      <c r="L3658" s="1">
        <v>4</v>
      </c>
      <c r="M3658" s="1">
        <v>5190</v>
      </c>
      <c r="N3658" s="1">
        <v>2076</v>
      </c>
      <c r="O3658" s="1" t="s">
        <v>2580</v>
      </c>
      <c r="P3658" s="1">
        <v>17461.68</v>
      </c>
      <c r="Q3658" s="1">
        <v>1222.32</v>
      </c>
      <c r="R3658" s="1">
        <v>18684</v>
      </c>
      <c r="S3658" t="s">
        <v>4973</v>
      </c>
      <c r="T3658" t="str" cm="1">
        <f t="array" ref="T3658">_xlfn.IFS(ISNUMBER(SEARCH("CP02",S3658)),"ราชพฤกษ",ISNUMBER(SEARCH("CP03",S3658)),"บางใหญ่",ISNUMBER(SEARCH("CP04",S3658)),"บางบอน",OR(ISNUMBER(SEARCH("CP",S3658)),ISNUMBER(SEARCH("BTC",D3658))),"340",TRUE,"")</f>
        <v>บางใหญ่</v>
      </c>
    </row>
    <row r="3659" spans="1:20" x14ac:dyDescent="0.2">
      <c r="A3659" t="s">
        <v>4964</v>
      </c>
      <c r="B3659" t="s">
        <v>13</v>
      </c>
      <c r="C3659">
        <v>2026</v>
      </c>
      <c r="D3659" t="s">
        <v>4987</v>
      </c>
      <c r="E3659" t="s">
        <v>1091</v>
      </c>
      <c r="F3659" t="s">
        <v>1092</v>
      </c>
      <c r="G3659" t="s">
        <v>2582</v>
      </c>
      <c r="H3659" t="s">
        <v>2583</v>
      </c>
      <c r="I3659" t="s">
        <v>4988</v>
      </c>
      <c r="J3659" t="s">
        <v>4989</v>
      </c>
      <c r="K3659" t="s">
        <v>2603</v>
      </c>
      <c r="L3659" s="1">
        <v>4</v>
      </c>
      <c r="M3659" s="1">
        <v>60</v>
      </c>
      <c r="N3659" s="1">
        <v>0</v>
      </c>
      <c r="O3659" s="1" t="s">
        <v>2580</v>
      </c>
      <c r="P3659" s="1">
        <v>0</v>
      </c>
      <c r="Q3659" s="1">
        <v>0</v>
      </c>
      <c r="R3659" s="1">
        <v>0</v>
      </c>
      <c r="S3659" t="s">
        <v>2605</v>
      </c>
      <c r="T3659" t="str" cm="1">
        <f t="array" ref="T3659">_xlfn.IFS(ISNUMBER(SEARCH("CP02",S3659)),"ราชพฤกษ",ISNUMBER(SEARCH("CP03",S3659)),"บางใหญ่",ISNUMBER(SEARCH("CP04",S3659)),"บางบอน",OR(ISNUMBER(SEARCH("CP",S3659)),ISNUMBER(SEARCH("BTC",D3659))),"340",TRUE,"")</f>
        <v>บางใหญ่</v>
      </c>
    </row>
    <row r="3660" spans="1:20" x14ac:dyDescent="0.2">
      <c r="A3660" t="s">
        <v>4964</v>
      </c>
      <c r="B3660" t="s">
        <v>13</v>
      </c>
      <c r="C3660">
        <v>2026</v>
      </c>
      <c r="D3660" t="s">
        <v>4987</v>
      </c>
      <c r="E3660" t="s">
        <v>1551</v>
      </c>
      <c r="F3660" t="s">
        <v>1552</v>
      </c>
      <c r="G3660" t="s">
        <v>2585</v>
      </c>
      <c r="H3660" t="s">
        <v>2586</v>
      </c>
      <c r="I3660" t="s">
        <v>4988</v>
      </c>
      <c r="J3660" t="s">
        <v>4989</v>
      </c>
      <c r="K3660" t="s">
        <v>2603</v>
      </c>
      <c r="L3660" s="1">
        <v>4</v>
      </c>
      <c r="M3660" s="1">
        <v>150</v>
      </c>
      <c r="N3660" s="1">
        <v>0</v>
      </c>
      <c r="O3660" s="1" t="s">
        <v>2580</v>
      </c>
      <c r="P3660" s="1">
        <v>0</v>
      </c>
      <c r="Q3660" s="1">
        <v>0</v>
      </c>
      <c r="R3660" s="1">
        <v>0</v>
      </c>
      <c r="S3660" t="s">
        <v>2606</v>
      </c>
      <c r="T3660" t="str" cm="1">
        <f t="array" ref="T3660">_xlfn.IFS(ISNUMBER(SEARCH("CP02",S3660)),"ราชพฤกษ",ISNUMBER(SEARCH("CP03",S3660)),"บางใหญ่",ISNUMBER(SEARCH("CP04",S3660)),"บางบอน",OR(ISNUMBER(SEARCH("CP",S3660)),ISNUMBER(SEARCH("BTC",D3660))),"340",TRUE,"")</f>
        <v>บางใหญ่</v>
      </c>
    </row>
    <row r="3661" spans="1:20" x14ac:dyDescent="0.2">
      <c r="A3661" t="s">
        <v>4964</v>
      </c>
      <c r="B3661" t="s">
        <v>13</v>
      </c>
      <c r="C3661">
        <v>2026</v>
      </c>
      <c r="D3661" t="s">
        <v>4987</v>
      </c>
      <c r="E3661" t="s">
        <v>1547</v>
      </c>
      <c r="F3661" t="s">
        <v>1548</v>
      </c>
      <c r="G3661" t="s">
        <v>2588</v>
      </c>
      <c r="H3661" t="s">
        <v>2586</v>
      </c>
      <c r="I3661" t="s">
        <v>4988</v>
      </c>
      <c r="J3661" t="s">
        <v>4989</v>
      </c>
      <c r="K3661" t="s">
        <v>2603</v>
      </c>
      <c r="L3661" s="1">
        <v>1</v>
      </c>
      <c r="M3661" s="1">
        <v>400</v>
      </c>
      <c r="N3661" s="1">
        <v>0</v>
      </c>
      <c r="O3661" s="1" t="s">
        <v>2580</v>
      </c>
      <c r="P3661" s="1">
        <v>0</v>
      </c>
      <c r="Q3661" s="1">
        <v>0</v>
      </c>
      <c r="R3661" s="1">
        <v>0</v>
      </c>
      <c r="S3661" t="s">
        <v>2606</v>
      </c>
      <c r="T3661" t="str" cm="1">
        <f t="array" ref="T3661">_xlfn.IFS(ISNUMBER(SEARCH("CP02",S3661)),"ราชพฤกษ",ISNUMBER(SEARCH("CP03",S3661)),"บางใหญ่",ISNUMBER(SEARCH("CP04",S3661)),"บางบอน",OR(ISNUMBER(SEARCH("CP",S3661)),ISNUMBER(SEARCH("BTC",D3661))),"340",TRUE,"")</f>
        <v>บางใหญ่</v>
      </c>
    </row>
    <row r="3662" spans="1:20" x14ac:dyDescent="0.2">
      <c r="A3662" t="s">
        <v>4964</v>
      </c>
      <c r="B3662" t="s">
        <v>13</v>
      </c>
      <c r="C3662">
        <v>2026</v>
      </c>
      <c r="D3662" t="s">
        <v>4990</v>
      </c>
      <c r="E3662" t="s">
        <v>649</v>
      </c>
      <c r="F3662" t="s">
        <v>650</v>
      </c>
      <c r="G3662" t="s">
        <v>2595</v>
      </c>
      <c r="H3662" t="s">
        <v>2596</v>
      </c>
      <c r="I3662" t="s">
        <v>4991</v>
      </c>
      <c r="J3662" t="s">
        <v>4992</v>
      </c>
      <c r="K3662" t="s">
        <v>2603</v>
      </c>
      <c r="L3662" s="1">
        <v>4</v>
      </c>
      <c r="M3662" s="1">
        <v>2850</v>
      </c>
      <c r="N3662" s="1">
        <v>0</v>
      </c>
      <c r="O3662" s="1" t="s">
        <v>2580</v>
      </c>
      <c r="P3662" s="1">
        <v>10654.21</v>
      </c>
      <c r="Q3662" s="1">
        <v>745.79</v>
      </c>
      <c r="R3662" s="1">
        <v>11400</v>
      </c>
      <c r="S3662" t="s">
        <v>4973</v>
      </c>
      <c r="T3662" t="str" cm="1">
        <f t="array" ref="T3662">_xlfn.IFS(ISNUMBER(SEARCH("CP02",S3662)),"ราชพฤกษ",ISNUMBER(SEARCH("CP03",S3662)),"บางใหญ่",ISNUMBER(SEARCH("CP04",S3662)),"บางบอน",OR(ISNUMBER(SEARCH("CP",S3662)),ISNUMBER(SEARCH("BTC",D3662))),"340",TRUE,"")</f>
        <v>บางใหญ่</v>
      </c>
    </row>
    <row r="3663" spans="1:20" x14ac:dyDescent="0.2">
      <c r="A3663" t="s">
        <v>4964</v>
      </c>
      <c r="B3663" t="s">
        <v>13</v>
      </c>
      <c r="C3663">
        <v>2026</v>
      </c>
      <c r="D3663" t="s">
        <v>4990</v>
      </c>
      <c r="E3663" t="s">
        <v>1091</v>
      </c>
      <c r="F3663" t="s">
        <v>1092</v>
      </c>
      <c r="G3663" t="s">
        <v>2582</v>
      </c>
      <c r="H3663" t="s">
        <v>2583</v>
      </c>
      <c r="I3663" t="s">
        <v>4991</v>
      </c>
      <c r="J3663" t="s">
        <v>4992</v>
      </c>
      <c r="K3663" t="s">
        <v>2603</v>
      </c>
      <c r="L3663" s="1">
        <v>4</v>
      </c>
      <c r="M3663" s="1">
        <v>60</v>
      </c>
      <c r="N3663" s="1">
        <v>0</v>
      </c>
      <c r="O3663" s="1" t="s">
        <v>2580</v>
      </c>
      <c r="P3663" s="1">
        <v>0</v>
      </c>
      <c r="Q3663" s="1">
        <v>0</v>
      </c>
      <c r="R3663" s="1">
        <v>0</v>
      </c>
      <c r="S3663" t="s">
        <v>2605</v>
      </c>
      <c r="T3663" t="str" cm="1">
        <f t="array" ref="T3663">_xlfn.IFS(ISNUMBER(SEARCH("CP02",S3663)),"ราชพฤกษ",ISNUMBER(SEARCH("CP03",S3663)),"บางใหญ่",ISNUMBER(SEARCH("CP04",S3663)),"บางบอน",OR(ISNUMBER(SEARCH("CP",S3663)),ISNUMBER(SEARCH("BTC",D3663))),"340",TRUE,"")</f>
        <v>บางใหญ่</v>
      </c>
    </row>
    <row r="3664" spans="1:20" x14ac:dyDescent="0.2">
      <c r="A3664" t="s">
        <v>4964</v>
      </c>
      <c r="B3664" t="s">
        <v>13</v>
      </c>
      <c r="C3664">
        <v>2026</v>
      </c>
      <c r="D3664" t="s">
        <v>4990</v>
      </c>
      <c r="E3664" t="s">
        <v>1553</v>
      </c>
      <c r="F3664" t="s">
        <v>1554</v>
      </c>
      <c r="G3664" t="s">
        <v>2585</v>
      </c>
      <c r="H3664" t="s">
        <v>2586</v>
      </c>
      <c r="I3664" t="s">
        <v>4991</v>
      </c>
      <c r="J3664" t="s">
        <v>4992</v>
      </c>
      <c r="K3664" t="s">
        <v>2603</v>
      </c>
      <c r="L3664" s="1">
        <v>4</v>
      </c>
      <c r="M3664" s="1">
        <v>120</v>
      </c>
      <c r="N3664" s="1">
        <v>0</v>
      </c>
      <c r="O3664" s="1" t="s">
        <v>2580</v>
      </c>
      <c r="P3664" s="1">
        <v>0</v>
      </c>
      <c r="Q3664" s="1">
        <v>0</v>
      </c>
      <c r="R3664" s="1">
        <v>0</v>
      </c>
      <c r="S3664" t="s">
        <v>2606</v>
      </c>
      <c r="T3664" t="str" cm="1">
        <f t="array" ref="T3664">_xlfn.IFS(ISNUMBER(SEARCH("CP02",S3664)),"ราชพฤกษ",ISNUMBER(SEARCH("CP03",S3664)),"บางใหญ่",ISNUMBER(SEARCH("CP04",S3664)),"บางบอน",OR(ISNUMBER(SEARCH("CP",S3664)),ISNUMBER(SEARCH("BTC",D3664))),"340",TRUE,"")</f>
        <v>บางใหญ่</v>
      </c>
    </row>
    <row r="3665" spans="1:20" x14ac:dyDescent="0.2">
      <c r="A3665" t="s">
        <v>4964</v>
      </c>
      <c r="B3665" t="s">
        <v>13</v>
      </c>
      <c r="C3665">
        <v>2026</v>
      </c>
      <c r="D3665" t="s">
        <v>4990</v>
      </c>
      <c r="E3665" t="s">
        <v>1547</v>
      </c>
      <c r="F3665" t="s">
        <v>1548</v>
      </c>
      <c r="G3665" t="s">
        <v>2588</v>
      </c>
      <c r="H3665" t="s">
        <v>2586</v>
      </c>
      <c r="I3665" t="s">
        <v>4991</v>
      </c>
      <c r="J3665" t="s">
        <v>4992</v>
      </c>
      <c r="K3665" t="s">
        <v>2603</v>
      </c>
      <c r="L3665" s="1">
        <v>1</v>
      </c>
      <c r="M3665" s="1">
        <v>400</v>
      </c>
      <c r="N3665" s="1">
        <v>0</v>
      </c>
      <c r="O3665" s="1" t="s">
        <v>2580</v>
      </c>
      <c r="P3665" s="1">
        <v>0</v>
      </c>
      <c r="Q3665" s="1">
        <v>0</v>
      </c>
      <c r="R3665" s="1">
        <v>0</v>
      </c>
      <c r="S3665" t="s">
        <v>2606</v>
      </c>
      <c r="T3665" t="str" cm="1">
        <f t="array" ref="T3665">_xlfn.IFS(ISNUMBER(SEARCH("CP02",S3665)),"ราชพฤกษ",ISNUMBER(SEARCH("CP03",S3665)),"บางใหญ่",ISNUMBER(SEARCH("CP04",S3665)),"บางบอน",OR(ISNUMBER(SEARCH("CP",S3665)),ISNUMBER(SEARCH("BTC",D3665))),"340",TRUE,"")</f>
        <v>บางใหญ่</v>
      </c>
    </row>
    <row r="3666" spans="1:20" x14ac:dyDescent="0.2">
      <c r="A3666" t="s">
        <v>4964</v>
      </c>
      <c r="B3666" t="s">
        <v>13</v>
      </c>
      <c r="C3666">
        <v>2026</v>
      </c>
      <c r="D3666" t="s">
        <v>2621</v>
      </c>
      <c r="E3666" t="s">
        <v>1945</v>
      </c>
      <c r="F3666" t="s">
        <v>1946</v>
      </c>
      <c r="G3666" t="s">
        <v>2582</v>
      </c>
      <c r="H3666" t="s">
        <v>2586</v>
      </c>
      <c r="I3666" t="s">
        <v>4993</v>
      </c>
      <c r="J3666" t="s">
        <v>2623</v>
      </c>
      <c r="K3666" t="s">
        <v>2624</v>
      </c>
      <c r="L3666" s="1">
        <v>1</v>
      </c>
      <c r="M3666" s="1">
        <v>250</v>
      </c>
      <c r="N3666" s="1">
        <v>0</v>
      </c>
      <c r="O3666" s="1" t="s">
        <v>2580</v>
      </c>
      <c r="P3666" s="1">
        <v>233.64</v>
      </c>
      <c r="Q3666" s="1">
        <v>16.36</v>
      </c>
      <c r="R3666" s="1">
        <v>250</v>
      </c>
      <c r="S3666" t="s">
        <v>2683</v>
      </c>
      <c r="T3666" t="str" cm="1">
        <f t="array" ref="T3666">_xlfn.IFS(ISNUMBER(SEARCH("CP02",S3666)),"ราชพฤกษ",ISNUMBER(SEARCH("CP03",S3666)),"บางใหญ่",ISNUMBER(SEARCH("CP04",S3666)),"บางบอน",OR(ISNUMBER(SEARCH("CP",S3666)),ISNUMBER(SEARCH("BTC",D3666))),"340",TRUE,"")</f>
        <v>340</v>
      </c>
    </row>
    <row r="3667" spans="1:20" x14ac:dyDescent="0.2">
      <c r="A3667" t="s">
        <v>4964</v>
      </c>
      <c r="B3667" t="s">
        <v>13</v>
      </c>
      <c r="C3667">
        <v>2026</v>
      </c>
      <c r="D3667" t="s">
        <v>4994</v>
      </c>
      <c r="E3667" t="s">
        <v>1531</v>
      </c>
      <c r="F3667" t="s">
        <v>1532</v>
      </c>
      <c r="G3667" t="s">
        <v>2632</v>
      </c>
      <c r="H3667" t="s">
        <v>2586</v>
      </c>
      <c r="I3667" t="s">
        <v>4995</v>
      </c>
      <c r="J3667" t="s">
        <v>4996</v>
      </c>
      <c r="K3667" t="s">
        <v>2624</v>
      </c>
      <c r="L3667" s="1">
        <v>1</v>
      </c>
      <c r="M3667" s="1">
        <v>1770</v>
      </c>
      <c r="N3667" s="1">
        <v>88.5</v>
      </c>
      <c r="O3667" s="1" t="s">
        <v>2580</v>
      </c>
      <c r="P3667" s="1">
        <v>1571.5</v>
      </c>
      <c r="Q3667" s="1">
        <v>110</v>
      </c>
      <c r="R3667" s="1">
        <v>1681.5</v>
      </c>
      <c r="S3667" t="s">
        <v>2683</v>
      </c>
      <c r="T3667" t="str" cm="1">
        <f t="array" ref="T3667">_xlfn.IFS(ISNUMBER(SEARCH("CP02",S3667)),"ราชพฤกษ",ISNUMBER(SEARCH("CP03",S3667)),"บางใหญ่",ISNUMBER(SEARCH("CP04",S3667)),"บางบอน",OR(ISNUMBER(SEARCH("CP",S3667)),ISNUMBER(SEARCH("BTC",D3667))),"340",TRUE,"")</f>
        <v>340</v>
      </c>
    </row>
    <row r="3668" spans="1:20" x14ac:dyDescent="0.2">
      <c r="A3668" t="s">
        <v>4964</v>
      </c>
      <c r="B3668" t="s">
        <v>13</v>
      </c>
      <c r="C3668">
        <v>2026</v>
      </c>
      <c r="D3668" t="s">
        <v>4994</v>
      </c>
      <c r="E3668" t="s">
        <v>1449</v>
      </c>
      <c r="F3668" t="s">
        <v>1450</v>
      </c>
      <c r="G3668" t="s">
        <v>2582</v>
      </c>
      <c r="H3668" t="s">
        <v>2586</v>
      </c>
      <c r="I3668" t="s">
        <v>4995</v>
      </c>
      <c r="J3668" t="s">
        <v>4996</v>
      </c>
      <c r="K3668" t="s">
        <v>2624</v>
      </c>
      <c r="L3668" s="1">
        <v>1</v>
      </c>
      <c r="M3668" s="1">
        <v>2100</v>
      </c>
      <c r="N3668" s="1">
        <v>105</v>
      </c>
      <c r="O3668" s="1" t="s">
        <v>2580</v>
      </c>
      <c r="P3668" s="1">
        <v>1864.49</v>
      </c>
      <c r="Q3668" s="1">
        <v>130.51</v>
      </c>
      <c r="R3668" s="1">
        <v>1995</v>
      </c>
      <c r="S3668" t="s">
        <v>2683</v>
      </c>
      <c r="T3668" t="str" cm="1">
        <f t="array" ref="T3668">_xlfn.IFS(ISNUMBER(SEARCH("CP02",S3668)),"ราชพฤกษ",ISNUMBER(SEARCH("CP03",S3668)),"บางใหญ่",ISNUMBER(SEARCH("CP04",S3668)),"บางบอน",OR(ISNUMBER(SEARCH("CP",S3668)),ISNUMBER(SEARCH("BTC",D3668))),"340",TRUE,"")</f>
        <v>340</v>
      </c>
    </row>
    <row r="3669" spans="1:20" x14ac:dyDescent="0.2">
      <c r="A3669" t="s">
        <v>4964</v>
      </c>
      <c r="B3669" t="s">
        <v>13</v>
      </c>
      <c r="C3669">
        <v>2026</v>
      </c>
      <c r="D3669" t="s">
        <v>4994</v>
      </c>
      <c r="E3669" t="s">
        <v>2405</v>
      </c>
      <c r="F3669" t="s">
        <v>2406</v>
      </c>
      <c r="G3669" t="s">
        <v>2632</v>
      </c>
      <c r="H3669" t="s">
        <v>2586</v>
      </c>
      <c r="I3669" t="s">
        <v>4995</v>
      </c>
      <c r="J3669" t="s">
        <v>4996</v>
      </c>
      <c r="K3669" t="s">
        <v>2624</v>
      </c>
      <c r="L3669" s="1">
        <v>2</v>
      </c>
      <c r="M3669" s="1">
        <v>800</v>
      </c>
      <c r="N3669" s="1">
        <v>80</v>
      </c>
      <c r="O3669" s="1" t="s">
        <v>2580</v>
      </c>
      <c r="P3669" s="1">
        <v>1420.56</v>
      </c>
      <c r="Q3669" s="1">
        <v>99.44</v>
      </c>
      <c r="R3669" s="1">
        <v>1520</v>
      </c>
      <c r="S3669" t="s">
        <v>2683</v>
      </c>
      <c r="T3669" t="str" cm="1">
        <f t="array" ref="T3669">_xlfn.IFS(ISNUMBER(SEARCH("CP02",S3669)),"ราชพฤกษ",ISNUMBER(SEARCH("CP03",S3669)),"บางใหญ่",ISNUMBER(SEARCH("CP04",S3669)),"บางบอน",OR(ISNUMBER(SEARCH("CP",S3669)),ISNUMBER(SEARCH("BTC",D3669))),"340",TRUE,"")</f>
        <v>340</v>
      </c>
    </row>
    <row r="3670" spans="1:20" x14ac:dyDescent="0.2">
      <c r="A3670" t="s">
        <v>4964</v>
      </c>
      <c r="B3670" t="s">
        <v>13</v>
      </c>
      <c r="C3670">
        <v>2026</v>
      </c>
      <c r="D3670" t="s">
        <v>4994</v>
      </c>
      <c r="E3670" t="s">
        <v>1595</v>
      </c>
      <c r="F3670" t="s">
        <v>1596</v>
      </c>
      <c r="G3670" t="s">
        <v>1536</v>
      </c>
      <c r="H3670" t="s">
        <v>2586</v>
      </c>
      <c r="I3670" t="s">
        <v>4995</v>
      </c>
      <c r="J3670" t="s">
        <v>4996</v>
      </c>
      <c r="K3670" t="s">
        <v>2624</v>
      </c>
      <c r="L3670" s="1">
        <v>1</v>
      </c>
      <c r="M3670" s="1">
        <v>1200</v>
      </c>
      <c r="N3670" s="1">
        <v>0</v>
      </c>
      <c r="O3670" s="1" t="s">
        <v>2580</v>
      </c>
      <c r="P3670" s="1">
        <v>1121.5</v>
      </c>
      <c r="Q3670" s="1">
        <v>78.5</v>
      </c>
      <c r="R3670" s="1">
        <v>1200</v>
      </c>
      <c r="S3670" t="s">
        <v>2625</v>
      </c>
      <c r="T3670" t="str" cm="1">
        <f t="array" ref="T3670">_xlfn.IFS(ISNUMBER(SEARCH("CP02",S3670)),"ราชพฤกษ",ISNUMBER(SEARCH("CP03",S3670)),"บางใหญ่",ISNUMBER(SEARCH("CP04",S3670)),"บางบอน",OR(ISNUMBER(SEARCH("CP",S3670)),ISNUMBER(SEARCH("BTC",D3670))),"340",TRUE,"")</f>
        <v>340</v>
      </c>
    </row>
    <row r="3671" spans="1:20" x14ac:dyDescent="0.2">
      <c r="A3671" t="s">
        <v>4964</v>
      </c>
      <c r="B3671" t="s">
        <v>13</v>
      </c>
      <c r="C3671">
        <v>2026</v>
      </c>
      <c r="D3671" t="s">
        <v>4994</v>
      </c>
      <c r="E3671" t="s">
        <v>1547</v>
      </c>
      <c r="F3671" t="s">
        <v>1548</v>
      </c>
      <c r="G3671" t="s">
        <v>2588</v>
      </c>
      <c r="H3671" t="s">
        <v>2586</v>
      </c>
      <c r="I3671" t="s">
        <v>4995</v>
      </c>
      <c r="J3671" t="s">
        <v>4996</v>
      </c>
      <c r="K3671" t="s">
        <v>2624</v>
      </c>
      <c r="L3671" s="1">
        <v>1</v>
      </c>
      <c r="M3671" s="1">
        <v>400</v>
      </c>
      <c r="N3671" s="1">
        <v>0</v>
      </c>
      <c r="O3671" s="1" t="s">
        <v>2580</v>
      </c>
      <c r="P3671" s="1">
        <v>373.83</v>
      </c>
      <c r="Q3671" s="1">
        <v>26.17</v>
      </c>
      <c r="R3671" s="1">
        <v>400</v>
      </c>
      <c r="S3671" t="s">
        <v>2625</v>
      </c>
      <c r="T3671" t="str" cm="1">
        <f t="array" ref="T3671">_xlfn.IFS(ISNUMBER(SEARCH("CP02",S3671)),"ราชพฤกษ",ISNUMBER(SEARCH("CP03",S3671)),"บางใหญ่",ISNUMBER(SEARCH("CP04",S3671)),"บางบอน",OR(ISNUMBER(SEARCH("CP",S3671)),ISNUMBER(SEARCH("BTC",D3671))),"340",TRUE,"")</f>
        <v>340</v>
      </c>
    </row>
    <row r="3672" spans="1:20" x14ac:dyDescent="0.2">
      <c r="A3672" t="s">
        <v>4964</v>
      </c>
      <c r="B3672" t="s">
        <v>13</v>
      </c>
      <c r="C3672">
        <v>2026</v>
      </c>
      <c r="D3672" t="s">
        <v>3662</v>
      </c>
      <c r="E3672" t="s">
        <v>55</v>
      </c>
      <c r="F3672" t="s">
        <v>56</v>
      </c>
      <c r="G3672" t="s">
        <v>2582</v>
      </c>
      <c r="H3672" t="s">
        <v>2586</v>
      </c>
      <c r="I3672" t="s">
        <v>4997</v>
      </c>
      <c r="J3672" t="s">
        <v>3664</v>
      </c>
      <c r="K3672" t="s">
        <v>2761</v>
      </c>
      <c r="L3672" s="1">
        <v>1</v>
      </c>
      <c r="M3672" s="1">
        <v>3290</v>
      </c>
      <c r="N3672" s="1">
        <v>300</v>
      </c>
      <c r="O3672" s="1" t="s">
        <v>2580</v>
      </c>
      <c r="P3672" s="1">
        <v>2794.39</v>
      </c>
      <c r="Q3672" s="1">
        <v>195.61</v>
      </c>
      <c r="R3672" s="1">
        <v>2990</v>
      </c>
      <c r="S3672" t="s">
        <v>2683</v>
      </c>
      <c r="T3672" t="str" cm="1">
        <f t="array" ref="T3672">_xlfn.IFS(ISNUMBER(SEARCH("CP02",S3672)),"ราชพฤกษ",ISNUMBER(SEARCH("CP03",S3672)),"บางใหญ่",ISNUMBER(SEARCH("CP04",S3672)),"บางบอน",OR(ISNUMBER(SEARCH("CP",S3672)),ISNUMBER(SEARCH("BTC",D3672))),"340",TRUE,"")</f>
        <v>340</v>
      </c>
    </row>
    <row r="3673" spans="1:20" x14ac:dyDescent="0.2">
      <c r="A3673" t="s">
        <v>4964</v>
      </c>
      <c r="B3673" t="s">
        <v>13</v>
      </c>
      <c r="C3673">
        <v>2026</v>
      </c>
      <c r="D3673" t="s">
        <v>2646</v>
      </c>
      <c r="E3673" t="s">
        <v>525</v>
      </c>
      <c r="F3673" t="s">
        <v>526</v>
      </c>
      <c r="G3673" t="s">
        <v>2582</v>
      </c>
      <c r="H3673" t="s">
        <v>2586</v>
      </c>
      <c r="I3673" t="s">
        <v>4998</v>
      </c>
      <c r="J3673" t="s">
        <v>2648</v>
      </c>
      <c r="K3673" t="s">
        <v>2649</v>
      </c>
      <c r="L3673" s="1">
        <v>1</v>
      </c>
      <c r="M3673" s="1">
        <v>1150</v>
      </c>
      <c r="N3673" s="1">
        <v>60</v>
      </c>
      <c r="O3673" s="1" t="s">
        <v>2580</v>
      </c>
      <c r="P3673" s="1">
        <v>1018.69</v>
      </c>
      <c r="Q3673" s="1">
        <v>71.31</v>
      </c>
      <c r="R3673" s="1">
        <v>1090</v>
      </c>
      <c r="S3673" t="s">
        <v>2605</v>
      </c>
      <c r="T3673" t="str" cm="1">
        <f t="array" ref="T3673">_xlfn.IFS(ISNUMBER(SEARCH("CP02",S3673)),"ราชพฤกษ",ISNUMBER(SEARCH("CP03",S3673)),"บางใหญ่",ISNUMBER(SEARCH("CP04",S3673)),"บางบอน",OR(ISNUMBER(SEARCH("CP",S3673)),ISNUMBER(SEARCH("BTC",D3673))),"340",TRUE,"")</f>
        <v>บางใหญ่</v>
      </c>
    </row>
    <row r="3674" spans="1:20" x14ac:dyDescent="0.2">
      <c r="A3674" t="s">
        <v>4964</v>
      </c>
      <c r="B3674" t="s">
        <v>13</v>
      </c>
      <c r="C3674">
        <v>2026</v>
      </c>
      <c r="D3674" t="s">
        <v>2646</v>
      </c>
      <c r="E3674" t="s">
        <v>523</v>
      </c>
      <c r="F3674" t="s">
        <v>524</v>
      </c>
      <c r="G3674" t="s">
        <v>2582</v>
      </c>
      <c r="H3674" t="s">
        <v>2586</v>
      </c>
      <c r="I3674" t="s">
        <v>4998</v>
      </c>
      <c r="J3674" t="s">
        <v>2648</v>
      </c>
      <c r="K3674" t="s">
        <v>2649</v>
      </c>
      <c r="L3674" s="1">
        <v>1</v>
      </c>
      <c r="M3674" s="1">
        <v>175</v>
      </c>
      <c r="N3674" s="1">
        <v>0</v>
      </c>
      <c r="O3674" s="1" t="s">
        <v>2580</v>
      </c>
      <c r="P3674" s="1">
        <v>0</v>
      </c>
      <c r="Q3674" s="1">
        <v>0</v>
      </c>
      <c r="R3674" s="1">
        <v>0</v>
      </c>
      <c r="S3674" t="s">
        <v>2605</v>
      </c>
      <c r="T3674" t="str" cm="1">
        <f t="array" ref="T3674">_xlfn.IFS(ISNUMBER(SEARCH("CP02",S3674)),"ราชพฤกษ",ISNUMBER(SEARCH("CP03",S3674)),"บางใหญ่",ISNUMBER(SEARCH("CP04",S3674)),"บางบอน",OR(ISNUMBER(SEARCH("CP",S3674)),ISNUMBER(SEARCH("BTC",D3674))),"340",TRUE,"")</f>
        <v>บางใหญ่</v>
      </c>
    </row>
    <row r="3675" spans="1:20" x14ac:dyDescent="0.2">
      <c r="A3675" t="s">
        <v>4964</v>
      </c>
      <c r="B3675" t="s">
        <v>13</v>
      </c>
      <c r="C3675">
        <v>2026</v>
      </c>
      <c r="D3675" t="s">
        <v>2646</v>
      </c>
      <c r="E3675" t="s">
        <v>157</v>
      </c>
      <c r="F3675" t="s">
        <v>158</v>
      </c>
      <c r="G3675" t="s">
        <v>2582</v>
      </c>
      <c r="H3675" t="s">
        <v>2586</v>
      </c>
      <c r="I3675" t="s">
        <v>4998</v>
      </c>
      <c r="J3675" t="s">
        <v>2648</v>
      </c>
      <c r="K3675" t="s">
        <v>2649</v>
      </c>
      <c r="L3675" s="1">
        <v>1</v>
      </c>
      <c r="M3675" s="1">
        <v>330</v>
      </c>
      <c r="N3675" s="1">
        <v>0</v>
      </c>
      <c r="O3675" s="1" t="s">
        <v>2580</v>
      </c>
      <c r="P3675" s="1">
        <v>0</v>
      </c>
      <c r="Q3675" s="1">
        <v>0</v>
      </c>
      <c r="R3675" s="1">
        <v>0</v>
      </c>
      <c r="S3675" t="s">
        <v>2605</v>
      </c>
      <c r="T3675" t="str" cm="1">
        <f t="array" ref="T3675">_xlfn.IFS(ISNUMBER(SEARCH("CP02",S3675)),"ราชพฤกษ",ISNUMBER(SEARCH("CP03",S3675)),"บางใหญ่",ISNUMBER(SEARCH("CP04",S3675)),"บางบอน",OR(ISNUMBER(SEARCH("CP",S3675)),ISNUMBER(SEARCH("BTC",D3675))),"340",TRUE,"")</f>
        <v>บางใหญ่</v>
      </c>
    </row>
    <row r="3676" spans="1:20" x14ac:dyDescent="0.2">
      <c r="A3676" t="s">
        <v>4964</v>
      </c>
      <c r="B3676" t="s">
        <v>13</v>
      </c>
      <c r="C3676">
        <v>2026</v>
      </c>
      <c r="D3676" t="s">
        <v>2646</v>
      </c>
      <c r="E3676" t="s">
        <v>1187</v>
      </c>
      <c r="F3676" t="s">
        <v>1188</v>
      </c>
      <c r="G3676" t="s">
        <v>2582</v>
      </c>
      <c r="H3676" t="s">
        <v>2586</v>
      </c>
      <c r="I3676" t="s">
        <v>4998</v>
      </c>
      <c r="J3676" t="s">
        <v>2648</v>
      </c>
      <c r="K3676" t="s">
        <v>2649</v>
      </c>
      <c r="L3676" s="1">
        <v>1</v>
      </c>
      <c r="M3676" s="1">
        <v>20</v>
      </c>
      <c r="N3676" s="1">
        <v>0</v>
      </c>
      <c r="O3676" s="1" t="s">
        <v>2580</v>
      </c>
      <c r="P3676" s="1">
        <v>18.690000000000001</v>
      </c>
      <c r="Q3676" s="1">
        <v>1.31</v>
      </c>
      <c r="R3676" s="1">
        <v>20</v>
      </c>
      <c r="S3676" t="s">
        <v>2605</v>
      </c>
      <c r="T3676" t="str" cm="1">
        <f t="array" ref="T3676">_xlfn.IFS(ISNUMBER(SEARCH("CP02",S3676)),"ราชพฤกษ",ISNUMBER(SEARCH("CP03",S3676)),"บางใหญ่",ISNUMBER(SEARCH("CP04",S3676)),"บางบอน",OR(ISNUMBER(SEARCH("CP",S3676)),ISNUMBER(SEARCH("BTC",D3676))),"340",TRUE,"")</f>
        <v>บางใหญ่</v>
      </c>
    </row>
    <row r="3677" spans="1:20" x14ac:dyDescent="0.2">
      <c r="A3677" t="s">
        <v>4964</v>
      </c>
      <c r="B3677" t="s">
        <v>13</v>
      </c>
      <c r="C3677">
        <v>2026</v>
      </c>
      <c r="D3677" t="s">
        <v>2646</v>
      </c>
      <c r="E3677" t="s">
        <v>465</v>
      </c>
      <c r="F3677" t="s">
        <v>466</v>
      </c>
      <c r="G3677" t="s">
        <v>2811</v>
      </c>
      <c r="H3677" t="s">
        <v>2586</v>
      </c>
      <c r="I3677" t="s">
        <v>4998</v>
      </c>
      <c r="J3677" t="s">
        <v>2648</v>
      </c>
      <c r="K3677" t="s">
        <v>2649</v>
      </c>
      <c r="L3677" s="1">
        <v>4</v>
      </c>
      <c r="M3677" s="1">
        <v>130</v>
      </c>
      <c r="N3677" s="1">
        <v>0</v>
      </c>
      <c r="O3677" s="1" t="s">
        <v>2580</v>
      </c>
      <c r="P3677" s="1">
        <v>485.98</v>
      </c>
      <c r="Q3677" s="1">
        <v>34.020000000000003</v>
      </c>
      <c r="R3677" s="1">
        <v>520</v>
      </c>
      <c r="S3677" t="s">
        <v>2605</v>
      </c>
      <c r="T3677" t="str" cm="1">
        <f t="array" ref="T3677">_xlfn.IFS(ISNUMBER(SEARCH("CP02",S3677)),"ราชพฤกษ",ISNUMBER(SEARCH("CP03",S3677)),"บางใหญ่",ISNUMBER(SEARCH("CP04",S3677)),"บางบอน",OR(ISNUMBER(SEARCH("CP",S3677)),ISNUMBER(SEARCH("BTC",D3677))),"340",TRUE,"")</f>
        <v>บางใหญ่</v>
      </c>
    </row>
    <row r="3678" spans="1:20" x14ac:dyDescent="0.2">
      <c r="A3678" t="s">
        <v>4964</v>
      </c>
      <c r="B3678" t="s">
        <v>13</v>
      </c>
      <c r="C3678">
        <v>2026</v>
      </c>
      <c r="D3678" t="s">
        <v>2646</v>
      </c>
      <c r="E3678" t="s">
        <v>571</v>
      </c>
      <c r="F3678" t="s">
        <v>572</v>
      </c>
      <c r="G3678" t="s">
        <v>2811</v>
      </c>
      <c r="H3678" t="s">
        <v>2586</v>
      </c>
      <c r="I3678" t="s">
        <v>4998</v>
      </c>
      <c r="J3678" t="s">
        <v>2648</v>
      </c>
      <c r="K3678" t="s">
        <v>2649</v>
      </c>
      <c r="L3678" s="1">
        <v>3</v>
      </c>
      <c r="M3678" s="1">
        <v>180</v>
      </c>
      <c r="N3678" s="1">
        <v>0</v>
      </c>
      <c r="O3678" s="1" t="s">
        <v>2580</v>
      </c>
      <c r="P3678" s="1">
        <v>504.67</v>
      </c>
      <c r="Q3678" s="1">
        <v>35.33</v>
      </c>
      <c r="R3678" s="1">
        <v>540</v>
      </c>
      <c r="S3678" t="s">
        <v>2605</v>
      </c>
      <c r="T3678" t="str" cm="1">
        <f t="array" ref="T3678">_xlfn.IFS(ISNUMBER(SEARCH("CP02",S3678)),"ราชพฤกษ",ISNUMBER(SEARCH("CP03",S3678)),"บางใหญ่",ISNUMBER(SEARCH("CP04",S3678)),"บางบอน",OR(ISNUMBER(SEARCH("CP",S3678)),ISNUMBER(SEARCH("BTC",D3678))),"340",TRUE,"")</f>
        <v>บางใหญ่</v>
      </c>
    </row>
    <row r="3679" spans="1:20" x14ac:dyDescent="0.2">
      <c r="A3679" t="s">
        <v>4964</v>
      </c>
      <c r="B3679" t="s">
        <v>13</v>
      </c>
      <c r="C3679">
        <v>2026</v>
      </c>
      <c r="D3679" t="s">
        <v>2646</v>
      </c>
      <c r="E3679" t="s">
        <v>1917</v>
      </c>
      <c r="F3679" t="s">
        <v>1918</v>
      </c>
      <c r="G3679" t="s">
        <v>2632</v>
      </c>
      <c r="H3679" t="s">
        <v>2586</v>
      </c>
      <c r="I3679" t="s">
        <v>4998</v>
      </c>
      <c r="J3679" t="s">
        <v>2648</v>
      </c>
      <c r="K3679" t="s">
        <v>2649</v>
      </c>
      <c r="L3679" s="1">
        <v>1</v>
      </c>
      <c r="M3679" s="1">
        <v>1040</v>
      </c>
      <c r="N3679" s="1">
        <v>0</v>
      </c>
      <c r="O3679" s="1" t="s">
        <v>2580</v>
      </c>
      <c r="P3679" s="1">
        <v>971.96</v>
      </c>
      <c r="Q3679" s="1">
        <v>68.040000000000006</v>
      </c>
      <c r="R3679" s="1">
        <v>1040</v>
      </c>
      <c r="S3679" t="s">
        <v>2605</v>
      </c>
      <c r="T3679" t="str" cm="1">
        <f t="array" ref="T3679">_xlfn.IFS(ISNUMBER(SEARCH("CP02",S3679)),"ราชพฤกษ",ISNUMBER(SEARCH("CP03",S3679)),"บางใหญ่",ISNUMBER(SEARCH("CP04",S3679)),"บางบอน",OR(ISNUMBER(SEARCH("CP",S3679)),ISNUMBER(SEARCH("BTC",D3679))),"340",TRUE,"")</f>
        <v>บางใหญ่</v>
      </c>
    </row>
    <row r="3680" spans="1:20" x14ac:dyDescent="0.2">
      <c r="A3680" t="s">
        <v>4964</v>
      </c>
      <c r="B3680" t="s">
        <v>13</v>
      </c>
      <c r="C3680">
        <v>2026</v>
      </c>
      <c r="D3680" t="s">
        <v>2646</v>
      </c>
      <c r="E3680" t="s">
        <v>1613</v>
      </c>
      <c r="F3680" t="s">
        <v>1614</v>
      </c>
      <c r="G3680" t="s">
        <v>1536</v>
      </c>
      <c r="H3680" t="s">
        <v>2586</v>
      </c>
      <c r="I3680" t="s">
        <v>4999</v>
      </c>
      <c r="J3680" t="s">
        <v>2648</v>
      </c>
      <c r="K3680" t="s">
        <v>2649</v>
      </c>
      <c r="L3680" s="1">
        <v>1</v>
      </c>
      <c r="M3680" s="1">
        <v>300</v>
      </c>
      <c r="N3680" s="1">
        <v>0</v>
      </c>
      <c r="O3680" s="1" t="s">
        <v>2580</v>
      </c>
      <c r="P3680" s="1">
        <v>280.37</v>
      </c>
      <c r="Q3680" s="1">
        <v>19.63</v>
      </c>
      <c r="R3680" s="1">
        <v>300</v>
      </c>
      <c r="S3680" t="s">
        <v>2606</v>
      </c>
      <c r="T3680" t="str" cm="1">
        <f t="array" ref="T3680">_xlfn.IFS(ISNUMBER(SEARCH("CP02",S3680)),"ราชพฤกษ",ISNUMBER(SEARCH("CP03",S3680)),"บางใหญ่",ISNUMBER(SEARCH("CP04",S3680)),"บางบอน",OR(ISNUMBER(SEARCH("CP",S3680)),ISNUMBER(SEARCH("BTC",D3680))),"340",TRUE,"")</f>
        <v>บางใหญ่</v>
      </c>
    </row>
    <row r="3681" spans="1:20" x14ac:dyDescent="0.2">
      <c r="A3681" t="s">
        <v>4964</v>
      </c>
      <c r="B3681" t="s">
        <v>13</v>
      </c>
      <c r="C3681">
        <v>2026</v>
      </c>
      <c r="D3681" t="s">
        <v>2646</v>
      </c>
      <c r="E3681" t="s">
        <v>1619</v>
      </c>
      <c r="F3681" t="s">
        <v>1620</v>
      </c>
      <c r="G3681" t="s">
        <v>1536</v>
      </c>
      <c r="H3681" t="s">
        <v>2586</v>
      </c>
      <c r="I3681" t="s">
        <v>4999</v>
      </c>
      <c r="J3681" t="s">
        <v>2648</v>
      </c>
      <c r="K3681" t="s">
        <v>2649</v>
      </c>
      <c r="L3681" s="1">
        <v>1</v>
      </c>
      <c r="M3681" s="1">
        <v>200</v>
      </c>
      <c r="N3681" s="1">
        <v>0</v>
      </c>
      <c r="O3681" s="1" t="s">
        <v>2580</v>
      </c>
      <c r="P3681" s="1">
        <v>186.92</v>
      </c>
      <c r="Q3681" s="1">
        <v>13.08</v>
      </c>
      <c r="R3681" s="1">
        <v>200</v>
      </c>
      <c r="S3681" t="s">
        <v>2606</v>
      </c>
      <c r="T3681" t="str" cm="1">
        <f t="array" ref="T3681">_xlfn.IFS(ISNUMBER(SEARCH("CP02",S3681)),"ราชพฤกษ",ISNUMBER(SEARCH("CP03",S3681)),"บางใหญ่",ISNUMBER(SEARCH("CP04",S3681)),"บางบอน",OR(ISNUMBER(SEARCH("CP",S3681)),ISNUMBER(SEARCH("BTC",D3681))),"340",TRUE,"")</f>
        <v>บางใหญ่</v>
      </c>
    </row>
    <row r="3682" spans="1:20" x14ac:dyDescent="0.2">
      <c r="A3682" t="s">
        <v>4964</v>
      </c>
      <c r="B3682" t="s">
        <v>13</v>
      </c>
      <c r="C3682">
        <v>2026</v>
      </c>
      <c r="D3682" t="s">
        <v>2646</v>
      </c>
      <c r="E3682" t="s">
        <v>1621</v>
      </c>
      <c r="F3682" t="s">
        <v>1622</v>
      </c>
      <c r="G3682" t="s">
        <v>1536</v>
      </c>
      <c r="H3682" t="s">
        <v>2586</v>
      </c>
      <c r="I3682" t="s">
        <v>4999</v>
      </c>
      <c r="J3682" t="s">
        <v>2648</v>
      </c>
      <c r="K3682" t="s">
        <v>2649</v>
      </c>
      <c r="L3682" s="1">
        <v>1</v>
      </c>
      <c r="M3682" s="1">
        <v>250</v>
      </c>
      <c r="N3682" s="1">
        <v>0</v>
      </c>
      <c r="O3682" s="1" t="s">
        <v>2580</v>
      </c>
      <c r="P3682" s="1">
        <v>233.64</v>
      </c>
      <c r="Q3682" s="1">
        <v>16.36</v>
      </c>
      <c r="R3682" s="1">
        <v>250</v>
      </c>
      <c r="S3682" t="s">
        <v>2606</v>
      </c>
      <c r="T3682" t="str" cm="1">
        <f t="array" ref="T3682">_xlfn.IFS(ISNUMBER(SEARCH("CP02",S3682)),"ราชพฤกษ",ISNUMBER(SEARCH("CP03",S3682)),"บางใหญ่",ISNUMBER(SEARCH("CP04",S3682)),"บางบอน",OR(ISNUMBER(SEARCH("CP",S3682)),ISNUMBER(SEARCH("BTC",D3682))),"340",TRUE,"")</f>
        <v>บางใหญ่</v>
      </c>
    </row>
    <row r="3683" spans="1:20" x14ac:dyDescent="0.2">
      <c r="A3683" t="s">
        <v>5000</v>
      </c>
      <c r="B3683" t="s">
        <v>13</v>
      </c>
      <c r="C3683">
        <v>2026</v>
      </c>
      <c r="D3683" t="s">
        <v>5001</v>
      </c>
      <c r="E3683" t="s">
        <v>529</v>
      </c>
      <c r="F3683" t="s">
        <v>530</v>
      </c>
      <c r="G3683" t="s">
        <v>2582</v>
      </c>
      <c r="H3683" t="s">
        <v>2586</v>
      </c>
      <c r="I3683" t="s">
        <v>5002</v>
      </c>
      <c r="J3683" t="s">
        <v>5003</v>
      </c>
      <c r="K3683" t="s">
        <v>2630</v>
      </c>
      <c r="L3683" s="1">
        <v>1</v>
      </c>
      <c r="M3683" s="1">
        <v>790</v>
      </c>
      <c r="N3683" s="1">
        <v>0</v>
      </c>
      <c r="O3683" s="1" t="s">
        <v>2580</v>
      </c>
      <c r="P3683" s="1">
        <v>738.32</v>
      </c>
      <c r="Q3683" s="1">
        <v>51.68</v>
      </c>
      <c r="R3683" s="1">
        <v>790</v>
      </c>
      <c r="S3683" t="s">
        <v>2631</v>
      </c>
      <c r="T3683" t="str" cm="1">
        <f t="array" ref="T3683">_xlfn.IFS(ISNUMBER(SEARCH("CP02",S3683)),"ราชพฤกษ",ISNUMBER(SEARCH("CP03",S3683)),"บางใหญ่",ISNUMBER(SEARCH("CP04",S3683)),"บางบอน",OR(ISNUMBER(SEARCH("CP",S3683)),ISNUMBER(SEARCH("BTC",D3683))),"340",TRUE,"")</f>
        <v>บางบอน</v>
      </c>
    </row>
    <row r="3684" spans="1:20" x14ac:dyDescent="0.2">
      <c r="A3684" t="s">
        <v>5000</v>
      </c>
      <c r="B3684" t="s">
        <v>13</v>
      </c>
      <c r="C3684">
        <v>2026</v>
      </c>
      <c r="D3684" t="s">
        <v>5001</v>
      </c>
      <c r="E3684" t="s">
        <v>527</v>
      </c>
      <c r="F3684" t="s">
        <v>528</v>
      </c>
      <c r="G3684" t="s">
        <v>2582</v>
      </c>
      <c r="H3684" t="s">
        <v>2586</v>
      </c>
      <c r="I3684" t="s">
        <v>5002</v>
      </c>
      <c r="J3684" t="s">
        <v>5003</v>
      </c>
      <c r="K3684" t="s">
        <v>2630</v>
      </c>
      <c r="L3684" s="1">
        <v>1</v>
      </c>
      <c r="M3684" s="1">
        <v>215</v>
      </c>
      <c r="N3684" s="1">
        <v>0</v>
      </c>
      <c r="O3684" s="1" t="s">
        <v>2580</v>
      </c>
      <c r="P3684" s="1">
        <v>0</v>
      </c>
      <c r="Q3684" s="1">
        <v>0</v>
      </c>
      <c r="R3684" s="1">
        <v>0</v>
      </c>
      <c r="S3684" t="s">
        <v>2631</v>
      </c>
      <c r="T3684" t="str" cm="1">
        <f t="array" ref="T3684">_xlfn.IFS(ISNUMBER(SEARCH("CP02",S3684)),"ราชพฤกษ",ISNUMBER(SEARCH("CP03",S3684)),"บางใหญ่",ISNUMBER(SEARCH("CP04",S3684)),"บางบอน",OR(ISNUMBER(SEARCH("CP",S3684)),ISNUMBER(SEARCH("BTC",D3684))),"340",TRUE,"")</f>
        <v>บางบอน</v>
      </c>
    </row>
    <row r="3685" spans="1:20" x14ac:dyDescent="0.2">
      <c r="A3685" t="s">
        <v>5000</v>
      </c>
      <c r="B3685" t="s">
        <v>13</v>
      </c>
      <c r="C3685">
        <v>2026</v>
      </c>
      <c r="D3685" t="s">
        <v>5001</v>
      </c>
      <c r="E3685" t="s">
        <v>1185</v>
      </c>
      <c r="F3685" t="s">
        <v>1186</v>
      </c>
      <c r="G3685" t="s">
        <v>2582</v>
      </c>
      <c r="H3685" t="s">
        <v>2586</v>
      </c>
      <c r="I3685" t="s">
        <v>5002</v>
      </c>
      <c r="J3685" t="s">
        <v>5003</v>
      </c>
      <c r="K3685" t="s">
        <v>2630</v>
      </c>
      <c r="L3685" s="1">
        <v>1</v>
      </c>
      <c r="M3685" s="1">
        <v>20</v>
      </c>
      <c r="N3685" s="1">
        <v>0</v>
      </c>
      <c r="O3685" s="1" t="s">
        <v>2580</v>
      </c>
      <c r="P3685" s="1">
        <v>18.690000000000001</v>
      </c>
      <c r="Q3685" s="1">
        <v>1.31</v>
      </c>
      <c r="R3685" s="1">
        <v>20</v>
      </c>
      <c r="S3685" t="s">
        <v>2631</v>
      </c>
      <c r="T3685" t="str" cm="1">
        <f t="array" ref="T3685">_xlfn.IFS(ISNUMBER(SEARCH("CP02",S3685)),"ราชพฤกษ",ISNUMBER(SEARCH("CP03",S3685)),"บางใหญ่",ISNUMBER(SEARCH("CP04",S3685)),"บางบอน",OR(ISNUMBER(SEARCH("CP",S3685)),ISNUMBER(SEARCH("BTC",D3685))),"340",TRUE,"")</f>
        <v>บางบอน</v>
      </c>
    </row>
    <row r="3686" spans="1:20" x14ac:dyDescent="0.2">
      <c r="A3686" t="s">
        <v>5000</v>
      </c>
      <c r="B3686" t="s">
        <v>13</v>
      </c>
      <c r="C3686">
        <v>2026</v>
      </c>
      <c r="D3686" t="s">
        <v>5001</v>
      </c>
      <c r="E3686" t="s">
        <v>163</v>
      </c>
      <c r="F3686" t="s">
        <v>164</v>
      </c>
      <c r="G3686" t="s">
        <v>2582</v>
      </c>
      <c r="H3686" t="s">
        <v>2586</v>
      </c>
      <c r="I3686" t="s">
        <v>5002</v>
      </c>
      <c r="J3686" t="s">
        <v>5003</v>
      </c>
      <c r="K3686" t="s">
        <v>2630</v>
      </c>
      <c r="L3686" s="1">
        <v>1</v>
      </c>
      <c r="M3686" s="1">
        <v>220</v>
      </c>
      <c r="N3686" s="1">
        <v>0</v>
      </c>
      <c r="O3686" s="1" t="s">
        <v>2580</v>
      </c>
      <c r="P3686" s="1">
        <v>0</v>
      </c>
      <c r="Q3686" s="1">
        <v>0</v>
      </c>
      <c r="R3686" s="1">
        <v>0</v>
      </c>
      <c r="S3686" t="s">
        <v>2631</v>
      </c>
      <c r="T3686" t="str" cm="1">
        <f t="array" ref="T3686">_xlfn.IFS(ISNUMBER(SEARCH("CP02",S3686)),"ราชพฤกษ",ISNUMBER(SEARCH("CP03",S3686)),"บางใหญ่",ISNUMBER(SEARCH("CP04",S3686)),"บางบอน",OR(ISNUMBER(SEARCH("CP",S3686)),ISNUMBER(SEARCH("BTC",D3686))),"340",TRUE,"")</f>
        <v>บางบอน</v>
      </c>
    </row>
    <row r="3687" spans="1:20" x14ac:dyDescent="0.2">
      <c r="A3687" t="s">
        <v>5000</v>
      </c>
      <c r="B3687" t="s">
        <v>13</v>
      </c>
      <c r="C3687">
        <v>2026</v>
      </c>
      <c r="D3687" t="s">
        <v>5004</v>
      </c>
      <c r="E3687" t="s">
        <v>513</v>
      </c>
      <c r="F3687" t="s">
        <v>514</v>
      </c>
      <c r="G3687" t="s">
        <v>2582</v>
      </c>
      <c r="H3687" t="s">
        <v>2586</v>
      </c>
      <c r="I3687" t="s">
        <v>5005</v>
      </c>
      <c r="J3687" t="s">
        <v>5006</v>
      </c>
      <c r="K3687" t="s">
        <v>2692</v>
      </c>
      <c r="L3687" s="1">
        <v>1</v>
      </c>
      <c r="M3687" s="1">
        <v>250</v>
      </c>
      <c r="N3687" s="1">
        <v>0</v>
      </c>
      <c r="O3687" s="1" t="s">
        <v>2580</v>
      </c>
      <c r="P3687" s="1">
        <v>0</v>
      </c>
      <c r="Q3687" s="1">
        <v>0</v>
      </c>
      <c r="R3687" s="1">
        <v>0</v>
      </c>
      <c r="S3687" t="s">
        <v>2631</v>
      </c>
      <c r="T3687" t="str" cm="1">
        <f t="array" ref="T3687">_xlfn.IFS(ISNUMBER(SEARCH("CP02",S3687)),"ราชพฤกษ",ISNUMBER(SEARCH("CP03",S3687)),"บางใหญ่",ISNUMBER(SEARCH("CP04",S3687)),"บางบอน",OR(ISNUMBER(SEARCH("CP",S3687)),ISNUMBER(SEARCH("BTC",D3687))),"340",TRUE,"")</f>
        <v>บางบอน</v>
      </c>
    </row>
    <row r="3688" spans="1:20" x14ac:dyDescent="0.2">
      <c r="A3688" t="s">
        <v>5000</v>
      </c>
      <c r="B3688" t="s">
        <v>13</v>
      </c>
      <c r="C3688">
        <v>2026</v>
      </c>
      <c r="D3688" t="s">
        <v>5004</v>
      </c>
      <c r="E3688" t="s">
        <v>547</v>
      </c>
      <c r="F3688" t="s">
        <v>548</v>
      </c>
      <c r="G3688" t="s">
        <v>2582</v>
      </c>
      <c r="H3688" t="s">
        <v>2586</v>
      </c>
      <c r="I3688" t="s">
        <v>5005</v>
      </c>
      <c r="J3688" t="s">
        <v>5006</v>
      </c>
      <c r="K3688" t="s">
        <v>2692</v>
      </c>
      <c r="L3688" s="1">
        <v>1</v>
      </c>
      <c r="M3688" s="1">
        <v>1550</v>
      </c>
      <c r="N3688" s="1">
        <v>0</v>
      </c>
      <c r="O3688" s="1" t="s">
        <v>2580</v>
      </c>
      <c r="P3688" s="1">
        <v>1448.6</v>
      </c>
      <c r="Q3688" s="1">
        <v>101.4</v>
      </c>
      <c r="R3688" s="1">
        <v>1550</v>
      </c>
      <c r="S3688" t="s">
        <v>2631</v>
      </c>
      <c r="T3688" t="str" cm="1">
        <f t="array" ref="T3688">_xlfn.IFS(ISNUMBER(SEARCH("CP02",S3688)),"ราชพฤกษ",ISNUMBER(SEARCH("CP03",S3688)),"บางใหญ่",ISNUMBER(SEARCH("CP04",S3688)),"บางบอน",OR(ISNUMBER(SEARCH("CP",S3688)),ISNUMBER(SEARCH("BTC",D3688))),"340",TRUE,"")</f>
        <v>บางบอน</v>
      </c>
    </row>
    <row r="3689" spans="1:20" x14ac:dyDescent="0.2">
      <c r="A3689" t="s">
        <v>5000</v>
      </c>
      <c r="B3689" t="s">
        <v>13</v>
      </c>
      <c r="C3689">
        <v>2026</v>
      </c>
      <c r="D3689" t="s">
        <v>5004</v>
      </c>
      <c r="E3689" t="s">
        <v>1185</v>
      </c>
      <c r="F3689" t="s">
        <v>1186</v>
      </c>
      <c r="G3689" t="s">
        <v>2582</v>
      </c>
      <c r="H3689" t="s">
        <v>2586</v>
      </c>
      <c r="I3689" t="s">
        <v>5005</v>
      </c>
      <c r="J3689" t="s">
        <v>5006</v>
      </c>
      <c r="K3689" t="s">
        <v>2692</v>
      </c>
      <c r="L3689" s="1">
        <v>1</v>
      </c>
      <c r="M3689" s="1">
        <v>20</v>
      </c>
      <c r="N3689" s="1">
        <v>0</v>
      </c>
      <c r="O3689" s="1" t="s">
        <v>2580</v>
      </c>
      <c r="P3689" s="1">
        <v>18.690000000000001</v>
      </c>
      <c r="Q3689" s="1">
        <v>1.31</v>
      </c>
      <c r="R3689" s="1">
        <v>20</v>
      </c>
      <c r="S3689" t="s">
        <v>2631</v>
      </c>
      <c r="T3689" t="str" cm="1">
        <f t="array" ref="T3689">_xlfn.IFS(ISNUMBER(SEARCH("CP02",S3689)),"ราชพฤกษ",ISNUMBER(SEARCH("CP03",S3689)),"บางใหญ่",ISNUMBER(SEARCH("CP04",S3689)),"บางบอน",OR(ISNUMBER(SEARCH("CP",S3689)),ISNUMBER(SEARCH("BTC",D3689))),"340",TRUE,"")</f>
        <v>บางบอน</v>
      </c>
    </row>
    <row r="3690" spans="1:20" x14ac:dyDescent="0.2">
      <c r="A3690" t="s">
        <v>5000</v>
      </c>
      <c r="B3690" t="s">
        <v>13</v>
      </c>
      <c r="C3690">
        <v>2026</v>
      </c>
      <c r="D3690" t="s">
        <v>5004</v>
      </c>
      <c r="E3690" t="s">
        <v>435</v>
      </c>
      <c r="F3690" t="s">
        <v>436</v>
      </c>
      <c r="G3690" t="s">
        <v>2582</v>
      </c>
      <c r="H3690" t="s">
        <v>2586</v>
      </c>
      <c r="I3690" t="s">
        <v>5005</v>
      </c>
      <c r="J3690" t="s">
        <v>5006</v>
      </c>
      <c r="K3690" t="s">
        <v>2692</v>
      </c>
      <c r="L3690" s="1">
        <v>1</v>
      </c>
      <c r="M3690" s="1">
        <v>1790</v>
      </c>
      <c r="N3690" s="1">
        <v>0</v>
      </c>
      <c r="O3690" s="1" t="s">
        <v>2580</v>
      </c>
      <c r="P3690" s="1">
        <v>1672.9</v>
      </c>
      <c r="Q3690" s="1">
        <v>117.1</v>
      </c>
      <c r="R3690" s="1">
        <v>1790</v>
      </c>
      <c r="S3690" t="s">
        <v>2631</v>
      </c>
      <c r="T3690" t="str" cm="1">
        <f t="array" ref="T3690">_xlfn.IFS(ISNUMBER(SEARCH("CP02",S3690)),"ราชพฤกษ",ISNUMBER(SEARCH("CP03",S3690)),"บางใหญ่",ISNUMBER(SEARCH("CP04",S3690)),"บางบอน",OR(ISNUMBER(SEARCH("CP",S3690)),ISNUMBER(SEARCH("BTC",D3690))),"340",TRUE,"")</f>
        <v>บางบอน</v>
      </c>
    </row>
    <row r="3691" spans="1:20" x14ac:dyDescent="0.2">
      <c r="A3691" t="s">
        <v>5000</v>
      </c>
      <c r="B3691" t="s">
        <v>13</v>
      </c>
      <c r="C3691">
        <v>2026</v>
      </c>
      <c r="D3691" t="s">
        <v>5004</v>
      </c>
      <c r="E3691" t="s">
        <v>1989</v>
      </c>
      <c r="F3691" t="s">
        <v>1990</v>
      </c>
      <c r="G3691" t="s">
        <v>2582</v>
      </c>
      <c r="H3691" t="s">
        <v>2586</v>
      </c>
      <c r="I3691" t="s">
        <v>5005</v>
      </c>
      <c r="J3691" t="s">
        <v>5006</v>
      </c>
      <c r="K3691" t="s">
        <v>2692</v>
      </c>
      <c r="L3691" s="1">
        <v>2</v>
      </c>
      <c r="M3691" s="1">
        <v>385</v>
      </c>
      <c r="N3691" s="1">
        <v>0</v>
      </c>
      <c r="O3691" s="1" t="s">
        <v>2580</v>
      </c>
      <c r="P3691" s="1">
        <v>719.63</v>
      </c>
      <c r="Q3691" s="1">
        <v>50.37</v>
      </c>
      <c r="R3691" s="1">
        <v>770</v>
      </c>
      <c r="S3691" t="s">
        <v>2631</v>
      </c>
      <c r="T3691" t="str" cm="1">
        <f t="array" ref="T3691">_xlfn.IFS(ISNUMBER(SEARCH("CP02",S3691)),"ราชพฤกษ",ISNUMBER(SEARCH("CP03",S3691)),"บางใหญ่",ISNUMBER(SEARCH("CP04",S3691)),"บางบอน",OR(ISNUMBER(SEARCH("CP",S3691)),ISNUMBER(SEARCH("BTC",D3691))),"340",TRUE,"")</f>
        <v>บางบอน</v>
      </c>
    </row>
    <row r="3692" spans="1:20" x14ac:dyDescent="0.2">
      <c r="A3692" t="s">
        <v>5000</v>
      </c>
      <c r="B3692" t="s">
        <v>13</v>
      </c>
      <c r="C3692">
        <v>2026</v>
      </c>
      <c r="D3692" t="s">
        <v>5004</v>
      </c>
      <c r="E3692" t="s">
        <v>1569</v>
      </c>
      <c r="F3692" t="s">
        <v>1570</v>
      </c>
      <c r="G3692" t="s">
        <v>1536</v>
      </c>
      <c r="H3692" t="s">
        <v>2586</v>
      </c>
      <c r="I3692" t="s">
        <v>5005</v>
      </c>
      <c r="J3692" t="s">
        <v>5006</v>
      </c>
      <c r="K3692" t="s">
        <v>2692</v>
      </c>
      <c r="L3692" s="1">
        <v>2</v>
      </c>
      <c r="M3692" s="1">
        <v>400</v>
      </c>
      <c r="N3692" s="1">
        <v>0</v>
      </c>
      <c r="O3692" s="1" t="s">
        <v>2580</v>
      </c>
      <c r="P3692" s="1">
        <v>747.66</v>
      </c>
      <c r="Q3692" s="1">
        <v>52.34</v>
      </c>
      <c r="R3692" s="1">
        <v>800</v>
      </c>
      <c r="S3692" t="s">
        <v>2633</v>
      </c>
      <c r="T3692" t="str" cm="1">
        <f t="array" ref="T3692">_xlfn.IFS(ISNUMBER(SEARCH("CP02",S3692)),"ราชพฤกษ",ISNUMBER(SEARCH("CP03",S3692)),"บางใหญ่",ISNUMBER(SEARCH("CP04",S3692)),"บางบอน",OR(ISNUMBER(SEARCH("CP",S3692)),ISNUMBER(SEARCH("BTC",D3692))),"340",TRUE,"")</f>
        <v>บางบอน</v>
      </c>
    </row>
    <row r="3693" spans="1:20" x14ac:dyDescent="0.2">
      <c r="A3693" t="s">
        <v>5000</v>
      </c>
      <c r="B3693" t="s">
        <v>13</v>
      </c>
      <c r="C3693">
        <v>2026</v>
      </c>
      <c r="D3693" t="s">
        <v>5004</v>
      </c>
      <c r="E3693" t="s">
        <v>1367</v>
      </c>
      <c r="F3693" t="s">
        <v>1368</v>
      </c>
      <c r="G3693" t="s">
        <v>2632</v>
      </c>
      <c r="H3693" t="s">
        <v>2586</v>
      </c>
      <c r="I3693" t="s">
        <v>5005</v>
      </c>
      <c r="J3693" t="s">
        <v>5006</v>
      </c>
      <c r="K3693" t="s">
        <v>2692</v>
      </c>
      <c r="L3693" s="1">
        <v>1</v>
      </c>
      <c r="M3693" s="1">
        <v>365</v>
      </c>
      <c r="N3693" s="1">
        <v>0</v>
      </c>
      <c r="O3693" s="1" t="s">
        <v>2580</v>
      </c>
      <c r="P3693" s="1">
        <v>341.12</v>
      </c>
      <c r="Q3693" s="1">
        <v>23.88</v>
      </c>
      <c r="R3693" s="1">
        <v>365</v>
      </c>
      <c r="S3693" t="s">
        <v>2631</v>
      </c>
      <c r="T3693" t="str" cm="1">
        <f t="array" ref="T3693">_xlfn.IFS(ISNUMBER(SEARCH("CP02",S3693)),"ราชพฤกษ",ISNUMBER(SEARCH("CP03",S3693)),"บางใหญ่",ISNUMBER(SEARCH("CP04",S3693)),"บางบอน",OR(ISNUMBER(SEARCH("CP",S3693)),ISNUMBER(SEARCH("BTC",D3693))),"340",TRUE,"")</f>
        <v>บางบอน</v>
      </c>
    </row>
    <row r="3694" spans="1:20" x14ac:dyDescent="0.2">
      <c r="A3694" t="s">
        <v>5000</v>
      </c>
      <c r="B3694" t="s">
        <v>13</v>
      </c>
      <c r="C3694">
        <v>2026</v>
      </c>
      <c r="D3694" t="s">
        <v>5007</v>
      </c>
      <c r="E3694" t="s">
        <v>1295</v>
      </c>
      <c r="F3694" t="s">
        <v>1296</v>
      </c>
      <c r="G3694" t="s">
        <v>2632</v>
      </c>
      <c r="H3694" t="s">
        <v>2586</v>
      </c>
      <c r="I3694" t="s">
        <v>5008</v>
      </c>
      <c r="J3694" t="s">
        <v>5009</v>
      </c>
      <c r="K3694" t="s">
        <v>2579</v>
      </c>
      <c r="L3694" s="1">
        <v>1</v>
      </c>
      <c r="M3694" s="1">
        <v>32390</v>
      </c>
      <c r="N3694" s="1">
        <v>1619.5</v>
      </c>
      <c r="O3694" s="1" t="s">
        <v>2580</v>
      </c>
      <c r="P3694" s="1">
        <v>28757.48</v>
      </c>
      <c r="Q3694" s="1">
        <v>2013.02</v>
      </c>
      <c r="R3694" s="1">
        <v>30770.5</v>
      </c>
      <c r="S3694" t="s">
        <v>2584</v>
      </c>
      <c r="T3694" t="str" cm="1">
        <f t="array" ref="T3694">_xlfn.IFS(ISNUMBER(SEARCH("CP02",S3694)),"ราชพฤกษ",ISNUMBER(SEARCH("CP03",S3694)),"บางใหญ่",ISNUMBER(SEARCH("CP04",S3694)),"บางบอน",OR(ISNUMBER(SEARCH("CP",S3694)),ISNUMBER(SEARCH("BTC",D3694))),"340",TRUE,"")</f>
        <v>ราชพฤกษ</v>
      </c>
    </row>
    <row r="3695" spans="1:20" x14ac:dyDescent="0.2">
      <c r="A3695" t="s">
        <v>5000</v>
      </c>
      <c r="B3695" t="s">
        <v>13</v>
      </c>
      <c r="C3695">
        <v>2026</v>
      </c>
      <c r="D3695" t="s">
        <v>5007</v>
      </c>
      <c r="E3695" t="s">
        <v>49</v>
      </c>
      <c r="F3695" t="s">
        <v>50</v>
      </c>
      <c r="G3695" t="s">
        <v>2582</v>
      </c>
      <c r="H3695" t="s">
        <v>2586</v>
      </c>
      <c r="I3695" t="s">
        <v>5008</v>
      </c>
      <c r="J3695" t="s">
        <v>5009</v>
      </c>
      <c r="K3695" t="s">
        <v>2579</v>
      </c>
      <c r="L3695" s="1">
        <v>1</v>
      </c>
      <c r="M3695" s="1">
        <v>2610</v>
      </c>
      <c r="N3695" s="1">
        <v>200</v>
      </c>
      <c r="O3695" s="1" t="s">
        <v>2580</v>
      </c>
      <c r="P3695" s="1">
        <v>2252.34</v>
      </c>
      <c r="Q3695" s="1">
        <v>157.66</v>
      </c>
      <c r="R3695" s="1">
        <v>2410</v>
      </c>
      <c r="S3695" t="s">
        <v>2584</v>
      </c>
      <c r="T3695" t="str" cm="1">
        <f t="array" ref="T3695">_xlfn.IFS(ISNUMBER(SEARCH("CP02",S3695)),"ราชพฤกษ",ISNUMBER(SEARCH("CP03",S3695)),"บางใหญ่",ISNUMBER(SEARCH("CP04",S3695)),"บางบอน",OR(ISNUMBER(SEARCH("CP",S3695)),ISNUMBER(SEARCH("BTC",D3695))),"340",TRUE,"")</f>
        <v>ราชพฤกษ</v>
      </c>
    </row>
    <row r="3696" spans="1:20" x14ac:dyDescent="0.2">
      <c r="A3696" t="s">
        <v>5000</v>
      </c>
      <c r="B3696" t="s">
        <v>13</v>
      </c>
      <c r="C3696">
        <v>2026</v>
      </c>
      <c r="D3696" t="s">
        <v>5007</v>
      </c>
      <c r="E3696" t="s">
        <v>1647</v>
      </c>
      <c r="F3696" t="s">
        <v>1648</v>
      </c>
      <c r="G3696" t="s">
        <v>1536</v>
      </c>
      <c r="H3696" t="s">
        <v>2586</v>
      </c>
      <c r="I3696" t="s">
        <v>5008</v>
      </c>
      <c r="J3696" t="s">
        <v>5009</v>
      </c>
      <c r="K3696" t="s">
        <v>2579</v>
      </c>
      <c r="L3696" s="1">
        <v>2</v>
      </c>
      <c r="M3696" s="1">
        <v>480</v>
      </c>
      <c r="N3696" s="1">
        <v>0.5</v>
      </c>
      <c r="O3696" s="1" t="s">
        <v>2580</v>
      </c>
      <c r="P3696" s="1">
        <v>896.73</v>
      </c>
      <c r="Q3696" s="1">
        <v>62.77</v>
      </c>
      <c r="R3696" s="1">
        <v>959.5</v>
      </c>
      <c r="S3696" t="s">
        <v>2587</v>
      </c>
      <c r="T3696" t="str" cm="1">
        <f t="array" ref="T3696">_xlfn.IFS(ISNUMBER(SEARCH("CP02",S3696)),"ราชพฤกษ",ISNUMBER(SEARCH("CP03",S3696)),"บางใหญ่",ISNUMBER(SEARCH("CP04",S3696)),"บางบอน",OR(ISNUMBER(SEARCH("CP",S3696)),ISNUMBER(SEARCH("BTC",D3696))),"340",TRUE,"")</f>
        <v>ราชพฤกษ</v>
      </c>
    </row>
    <row r="3697" spans="1:20" x14ac:dyDescent="0.2">
      <c r="A3697" t="s">
        <v>5000</v>
      </c>
      <c r="B3697" t="s">
        <v>13</v>
      </c>
      <c r="C3697">
        <v>2026</v>
      </c>
      <c r="D3697" t="s">
        <v>5010</v>
      </c>
      <c r="E3697" t="s">
        <v>1031</v>
      </c>
      <c r="F3697" t="s">
        <v>1032</v>
      </c>
      <c r="G3697" t="s">
        <v>2595</v>
      </c>
      <c r="H3697" t="s">
        <v>2596</v>
      </c>
      <c r="I3697" t="s">
        <v>5011</v>
      </c>
      <c r="J3697" t="s">
        <v>5012</v>
      </c>
      <c r="K3697" t="s">
        <v>2603</v>
      </c>
      <c r="L3697" s="1">
        <v>4</v>
      </c>
      <c r="M3697" s="1">
        <v>5890</v>
      </c>
      <c r="N3697" s="1">
        <v>0</v>
      </c>
      <c r="O3697" s="1" t="s">
        <v>2580</v>
      </c>
      <c r="P3697" s="1">
        <v>22018.69</v>
      </c>
      <c r="Q3697" s="1">
        <v>1541.31</v>
      </c>
      <c r="R3697" s="1">
        <v>23560</v>
      </c>
      <c r="S3697" t="s">
        <v>2956</v>
      </c>
      <c r="T3697" t="str" cm="1">
        <f t="array" ref="T3697">_xlfn.IFS(ISNUMBER(SEARCH("CP02",S3697)),"ราชพฤกษ",ISNUMBER(SEARCH("CP03",S3697)),"บางใหญ่",ISNUMBER(SEARCH("CP04",S3697)),"บางบอน",OR(ISNUMBER(SEARCH("CP",S3697)),ISNUMBER(SEARCH("BTC",D3697))),"340",TRUE,"")</f>
        <v>บางใหญ่</v>
      </c>
    </row>
    <row r="3698" spans="1:20" x14ac:dyDescent="0.2">
      <c r="A3698" t="s">
        <v>5000</v>
      </c>
      <c r="B3698" t="s">
        <v>13</v>
      </c>
      <c r="C3698">
        <v>2026</v>
      </c>
      <c r="D3698" t="s">
        <v>5010</v>
      </c>
      <c r="E3698" t="s">
        <v>1091</v>
      </c>
      <c r="F3698" t="s">
        <v>1092</v>
      </c>
      <c r="G3698" t="s">
        <v>2582</v>
      </c>
      <c r="H3698" t="s">
        <v>2583</v>
      </c>
      <c r="I3698" t="s">
        <v>5011</v>
      </c>
      <c r="J3698" t="s">
        <v>5012</v>
      </c>
      <c r="K3698" t="s">
        <v>2603</v>
      </c>
      <c r="L3698" s="1">
        <v>4</v>
      </c>
      <c r="M3698" s="1">
        <v>60</v>
      </c>
      <c r="N3698" s="1">
        <v>0</v>
      </c>
      <c r="O3698" s="1" t="s">
        <v>2580</v>
      </c>
      <c r="P3698" s="1">
        <v>0</v>
      </c>
      <c r="Q3698" s="1">
        <v>0</v>
      </c>
      <c r="R3698" s="1">
        <v>0</v>
      </c>
      <c r="S3698" t="s">
        <v>2605</v>
      </c>
      <c r="T3698" t="str" cm="1">
        <f t="array" ref="T3698">_xlfn.IFS(ISNUMBER(SEARCH("CP02",S3698)),"ราชพฤกษ",ISNUMBER(SEARCH("CP03",S3698)),"บางใหญ่",ISNUMBER(SEARCH("CP04",S3698)),"บางบอน",OR(ISNUMBER(SEARCH("CP",S3698)),ISNUMBER(SEARCH("BTC",D3698))),"340",TRUE,"")</f>
        <v>บางใหญ่</v>
      </c>
    </row>
    <row r="3699" spans="1:20" x14ac:dyDescent="0.2">
      <c r="A3699" t="s">
        <v>5000</v>
      </c>
      <c r="B3699" t="s">
        <v>13</v>
      </c>
      <c r="C3699">
        <v>2026</v>
      </c>
      <c r="D3699" t="s">
        <v>5010</v>
      </c>
      <c r="E3699" t="s">
        <v>1551</v>
      </c>
      <c r="F3699" t="s">
        <v>1552</v>
      </c>
      <c r="G3699" t="s">
        <v>2585</v>
      </c>
      <c r="H3699" t="s">
        <v>2586</v>
      </c>
      <c r="I3699" t="s">
        <v>5011</v>
      </c>
      <c r="J3699" t="s">
        <v>5012</v>
      </c>
      <c r="K3699" t="s">
        <v>2603</v>
      </c>
      <c r="L3699" s="1">
        <v>4</v>
      </c>
      <c r="M3699" s="1">
        <v>150</v>
      </c>
      <c r="N3699" s="1">
        <v>0</v>
      </c>
      <c r="O3699" s="1" t="s">
        <v>2580</v>
      </c>
      <c r="P3699" s="1">
        <v>0</v>
      </c>
      <c r="Q3699" s="1">
        <v>0</v>
      </c>
      <c r="R3699" s="1">
        <v>0</v>
      </c>
      <c r="S3699" t="s">
        <v>2606</v>
      </c>
      <c r="T3699" t="str" cm="1">
        <f t="array" ref="T3699">_xlfn.IFS(ISNUMBER(SEARCH("CP02",S3699)),"ราชพฤกษ",ISNUMBER(SEARCH("CP03",S3699)),"บางใหญ่",ISNUMBER(SEARCH("CP04",S3699)),"บางบอน",OR(ISNUMBER(SEARCH("CP",S3699)),ISNUMBER(SEARCH("BTC",D3699))),"340",TRUE,"")</f>
        <v>บางใหญ่</v>
      </c>
    </row>
    <row r="3700" spans="1:20" x14ac:dyDescent="0.2">
      <c r="A3700" t="s">
        <v>5000</v>
      </c>
      <c r="B3700" t="s">
        <v>13</v>
      </c>
      <c r="C3700">
        <v>2026</v>
      </c>
      <c r="D3700" t="s">
        <v>5010</v>
      </c>
      <c r="E3700" t="s">
        <v>1547</v>
      </c>
      <c r="F3700" t="s">
        <v>1548</v>
      </c>
      <c r="G3700" t="s">
        <v>2588</v>
      </c>
      <c r="H3700" t="s">
        <v>2586</v>
      </c>
      <c r="I3700" t="s">
        <v>5011</v>
      </c>
      <c r="J3700" t="s">
        <v>5012</v>
      </c>
      <c r="K3700" t="s">
        <v>2603</v>
      </c>
      <c r="L3700" s="1">
        <v>1</v>
      </c>
      <c r="M3700" s="1">
        <v>400</v>
      </c>
      <c r="N3700" s="1">
        <v>0</v>
      </c>
      <c r="O3700" s="1" t="s">
        <v>2580</v>
      </c>
      <c r="P3700" s="1">
        <v>0</v>
      </c>
      <c r="Q3700" s="1">
        <v>0</v>
      </c>
      <c r="R3700" s="1">
        <v>0</v>
      </c>
      <c r="S3700" t="s">
        <v>2606</v>
      </c>
      <c r="T3700" t="str" cm="1">
        <f t="array" ref="T3700">_xlfn.IFS(ISNUMBER(SEARCH("CP02",S3700)),"ราชพฤกษ",ISNUMBER(SEARCH("CP03",S3700)),"บางใหญ่",ISNUMBER(SEARCH("CP04",S3700)),"บางบอน",OR(ISNUMBER(SEARCH("CP",S3700)),ISNUMBER(SEARCH("BTC",D3700))),"340",TRUE,"")</f>
        <v>บางใหญ่</v>
      </c>
    </row>
    <row r="3701" spans="1:20" x14ac:dyDescent="0.2">
      <c r="A3701" t="s">
        <v>5000</v>
      </c>
      <c r="B3701" t="s">
        <v>13</v>
      </c>
      <c r="C3701">
        <v>2026</v>
      </c>
      <c r="D3701" t="s">
        <v>3019</v>
      </c>
      <c r="E3701" t="s">
        <v>1547</v>
      </c>
      <c r="F3701" t="s">
        <v>1548</v>
      </c>
      <c r="G3701" t="s">
        <v>2588</v>
      </c>
      <c r="H3701" t="s">
        <v>2586</v>
      </c>
      <c r="I3701" t="s">
        <v>5013</v>
      </c>
      <c r="J3701" t="s">
        <v>3021</v>
      </c>
      <c r="K3701" t="s">
        <v>2603</v>
      </c>
      <c r="L3701" s="1">
        <v>1</v>
      </c>
      <c r="M3701" s="1">
        <v>400</v>
      </c>
      <c r="N3701" s="1">
        <v>0</v>
      </c>
      <c r="O3701" s="1" t="s">
        <v>2580</v>
      </c>
      <c r="P3701" s="1">
        <v>373.83</v>
      </c>
      <c r="Q3701" s="1">
        <v>26.17</v>
      </c>
      <c r="R3701" s="1">
        <v>400</v>
      </c>
      <c r="S3701" t="s">
        <v>2606</v>
      </c>
      <c r="T3701" t="str" cm="1">
        <f t="array" ref="T3701">_xlfn.IFS(ISNUMBER(SEARCH("CP02",S3701)),"ราชพฤกษ",ISNUMBER(SEARCH("CP03",S3701)),"บางใหญ่",ISNUMBER(SEARCH("CP04",S3701)),"บางบอน",OR(ISNUMBER(SEARCH("CP",S3701)),ISNUMBER(SEARCH("BTC",D3701))),"340",TRUE,"")</f>
        <v>บางใหญ่</v>
      </c>
    </row>
    <row r="3702" spans="1:20" x14ac:dyDescent="0.2">
      <c r="A3702" t="s">
        <v>5000</v>
      </c>
      <c r="B3702" t="s">
        <v>13</v>
      </c>
      <c r="C3702">
        <v>2026</v>
      </c>
      <c r="D3702" t="s">
        <v>5014</v>
      </c>
      <c r="E3702" t="s">
        <v>879</v>
      </c>
      <c r="F3702" t="s">
        <v>880</v>
      </c>
      <c r="G3702" t="s">
        <v>2752</v>
      </c>
      <c r="H3702" t="s">
        <v>2753</v>
      </c>
      <c r="I3702" t="s">
        <v>5015</v>
      </c>
      <c r="J3702" t="s">
        <v>5016</v>
      </c>
      <c r="K3702" t="s">
        <v>2603</v>
      </c>
      <c r="L3702" s="1">
        <v>4</v>
      </c>
      <c r="M3702" s="1">
        <v>8450</v>
      </c>
      <c r="N3702" s="1">
        <v>800</v>
      </c>
      <c r="O3702" s="1" t="s">
        <v>2580</v>
      </c>
      <c r="P3702" s="1">
        <v>30841.119999999999</v>
      </c>
      <c r="Q3702" s="1">
        <v>2158.88</v>
      </c>
      <c r="R3702" s="1">
        <v>33000</v>
      </c>
      <c r="S3702" t="s">
        <v>2604</v>
      </c>
      <c r="T3702" t="str" cm="1">
        <f t="array" ref="T3702">_xlfn.IFS(ISNUMBER(SEARCH("CP02",S3702)),"ราชพฤกษ",ISNUMBER(SEARCH("CP03",S3702)),"บางใหญ่",ISNUMBER(SEARCH("CP04",S3702)),"บางบอน",OR(ISNUMBER(SEARCH("CP",S3702)),ISNUMBER(SEARCH("BTC",D3702))),"340",TRUE,"")</f>
        <v>บางใหญ่</v>
      </c>
    </row>
    <row r="3703" spans="1:20" x14ac:dyDescent="0.2">
      <c r="A3703" t="s">
        <v>5000</v>
      </c>
      <c r="B3703" t="s">
        <v>13</v>
      </c>
      <c r="C3703">
        <v>2026</v>
      </c>
      <c r="D3703" t="s">
        <v>5014</v>
      </c>
      <c r="E3703" t="s">
        <v>1091</v>
      </c>
      <c r="F3703" t="s">
        <v>1092</v>
      </c>
      <c r="G3703" t="s">
        <v>2582</v>
      </c>
      <c r="H3703" t="s">
        <v>2583</v>
      </c>
      <c r="I3703" t="s">
        <v>5015</v>
      </c>
      <c r="J3703" t="s">
        <v>5016</v>
      </c>
      <c r="K3703" t="s">
        <v>2603</v>
      </c>
      <c r="L3703" s="1">
        <v>4</v>
      </c>
      <c r="M3703" s="1">
        <v>60</v>
      </c>
      <c r="N3703" s="1">
        <v>0</v>
      </c>
      <c r="O3703" s="1" t="s">
        <v>2580</v>
      </c>
      <c r="P3703" s="1">
        <v>0</v>
      </c>
      <c r="Q3703" s="1">
        <v>0</v>
      </c>
      <c r="R3703" s="1">
        <v>0</v>
      </c>
      <c r="S3703" t="s">
        <v>2605</v>
      </c>
      <c r="T3703" t="str" cm="1">
        <f t="array" ref="T3703">_xlfn.IFS(ISNUMBER(SEARCH("CP02",S3703)),"ราชพฤกษ",ISNUMBER(SEARCH("CP03",S3703)),"บางใหญ่",ISNUMBER(SEARCH("CP04",S3703)),"บางบอน",OR(ISNUMBER(SEARCH("CP",S3703)),ISNUMBER(SEARCH("BTC",D3703))),"340",TRUE,"")</f>
        <v>บางใหญ่</v>
      </c>
    </row>
    <row r="3704" spans="1:20" x14ac:dyDescent="0.2">
      <c r="A3704" t="s">
        <v>5000</v>
      </c>
      <c r="B3704" t="s">
        <v>13</v>
      </c>
      <c r="C3704">
        <v>2026</v>
      </c>
      <c r="D3704" t="s">
        <v>5014</v>
      </c>
      <c r="E3704" t="s">
        <v>1549</v>
      </c>
      <c r="F3704" t="s">
        <v>1550</v>
      </c>
      <c r="G3704" t="s">
        <v>2585</v>
      </c>
      <c r="H3704" t="s">
        <v>2586</v>
      </c>
      <c r="I3704" t="s">
        <v>5015</v>
      </c>
      <c r="J3704" t="s">
        <v>5016</v>
      </c>
      <c r="K3704" t="s">
        <v>2603</v>
      </c>
      <c r="L3704" s="1">
        <v>4</v>
      </c>
      <c r="M3704" s="1">
        <v>150</v>
      </c>
      <c r="N3704" s="1">
        <v>0</v>
      </c>
      <c r="O3704" s="1" t="s">
        <v>2580</v>
      </c>
      <c r="P3704" s="1">
        <v>0</v>
      </c>
      <c r="Q3704" s="1">
        <v>0</v>
      </c>
      <c r="R3704" s="1">
        <v>0</v>
      </c>
      <c r="S3704" t="s">
        <v>2606</v>
      </c>
      <c r="T3704" t="str" cm="1">
        <f t="array" ref="T3704">_xlfn.IFS(ISNUMBER(SEARCH("CP02",S3704)),"ราชพฤกษ",ISNUMBER(SEARCH("CP03",S3704)),"บางใหญ่",ISNUMBER(SEARCH("CP04",S3704)),"บางบอน",OR(ISNUMBER(SEARCH("CP",S3704)),ISNUMBER(SEARCH("BTC",D3704))),"340",TRUE,"")</f>
        <v>บางใหญ่</v>
      </c>
    </row>
    <row r="3705" spans="1:20" x14ac:dyDescent="0.2">
      <c r="A3705" t="s">
        <v>5000</v>
      </c>
      <c r="B3705" t="s">
        <v>13</v>
      </c>
      <c r="C3705">
        <v>2026</v>
      </c>
      <c r="D3705" t="s">
        <v>5014</v>
      </c>
      <c r="E3705" t="s">
        <v>1545</v>
      </c>
      <c r="F3705" t="s">
        <v>1546</v>
      </c>
      <c r="G3705" t="s">
        <v>2588</v>
      </c>
      <c r="H3705" t="s">
        <v>2586</v>
      </c>
      <c r="I3705" t="s">
        <v>5015</v>
      </c>
      <c r="J3705" t="s">
        <v>5016</v>
      </c>
      <c r="K3705" t="s">
        <v>2603</v>
      </c>
      <c r="L3705" s="1">
        <v>1</v>
      </c>
      <c r="M3705" s="1">
        <v>500</v>
      </c>
      <c r="N3705" s="1">
        <v>0</v>
      </c>
      <c r="O3705" s="1" t="s">
        <v>2580</v>
      </c>
      <c r="P3705" s="1">
        <v>0</v>
      </c>
      <c r="Q3705" s="1">
        <v>0</v>
      </c>
      <c r="R3705" s="1">
        <v>0</v>
      </c>
      <c r="S3705" t="s">
        <v>2606</v>
      </c>
      <c r="T3705" t="str" cm="1">
        <f t="array" ref="T3705">_xlfn.IFS(ISNUMBER(SEARCH("CP02",S3705)),"ราชพฤกษ",ISNUMBER(SEARCH("CP03",S3705)),"บางใหญ่",ISNUMBER(SEARCH("CP04",S3705)),"บางบอน",OR(ISNUMBER(SEARCH("CP",S3705)),ISNUMBER(SEARCH("BTC",D3705))),"340",TRUE,"")</f>
        <v>บางใหญ่</v>
      </c>
    </row>
    <row r="3706" spans="1:20" x14ac:dyDescent="0.2">
      <c r="A3706" t="s">
        <v>5000</v>
      </c>
      <c r="B3706" t="s">
        <v>13</v>
      </c>
      <c r="C3706">
        <v>2026</v>
      </c>
      <c r="D3706" t="s">
        <v>4158</v>
      </c>
      <c r="E3706" t="s">
        <v>1547</v>
      </c>
      <c r="F3706" t="s">
        <v>1548</v>
      </c>
      <c r="G3706" t="s">
        <v>2588</v>
      </c>
      <c r="H3706" t="s">
        <v>2586</v>
      </c>
      <c r="I3706" t="s">
        <v>5017</v>
      </c>
      <c r="J3706" t="s">
        <v>4160</v>
      </c>
      <c r="K3706" t="s">
        <v>2624</v>
      </c>
      <c r="L3706" s="1">
        <v>1</v>
      </c>
      <c r="M3706" s="1">
        <v>400</v>
      </c>
      <c r="N3706" s="1">
        <v>0</v>
      </c>
      <c r="O3706" s="1" t="s">
        <v>2580</v>
      </c>
      <c r="P3706" s="1">
        <v>373.83</v>
      </c>
      <c r="Q3706" s="1">
        <v>26.17</v>
      </c>
      <c r="R3706" s="1">
        <v>400</v>
      </c>
      <c r="S3706" t="s">
        <v>2625</v>
      </c>
      <c r="T3706" t="str" cm="1">
        <f t="array" ref="T3706">_xlfn.IFS(ISNUMBER(SEARCH("CP02",S3706)),"ราชพฤกษ",ISNUMBER(SEARCH("CP03",S3706)),"บางใหญ่",ISNUMBER(SEARCH("CP04",S3706)),"บางบอน",OR(ISNUMBER(SEARCH("CP",S3706)),ISNUMBER(SEARCH("BTC",D3706))),"340",TRUE,"")</f>
        <v>340</v>
      </c>
    </row>
    <row r="3707" spans="1:20" x14ac:dyDescent="0.2">
      <c r="A3707" t="s">
        <v>5000</v>
      </c>
      <c r="B3707" t="s">
        <v>13</v>
      </c>
      <c r="C3707">
        <v>2026</v>
      </c>
      <c r="D3707" t="s">
        <v>3139</v>
      </c>
      <c r="E3707" t="s">
        <v>1945</v>
      </c>
      <c r="F3707" t="s">
        <v>1946</v>
      </c>
      <c r="G3707" t="s">
        <v>2582</v>
      </c>
      <c r="H3707" t="s">
        <v>2586</v>
      </c>
      <c r="I3707" t="s">
        <v>5018</v>
      </c>
      <c r="J3707" t="s">
        <v>3141</v>
      </c>
      <c r="K3707" t="s">
        <v>2624</v>
      </c>
      <c r="L3707" s="1">
        <v>2</v>
      </c>
      <c r="M3707" s="1">
        <v>250</v>
      </c>
      <c r="N3707" s="1">
        <v>0</v>
      </c>
      <c r="O3707" s="1" t="s">
        <v>2580</v>
      </c>
      <c r="P3707" s="1">
        <v>467.29</v>
      </c>
      <c r="Q3707" s="1">
        <v>32.71</v>
      </c>
      <c r="R3707" s="1">
        <v>500</v>
      </c>
      <c r="S3707" t="s">
        <v>2683</v>
      </c>
      <c r="T3707" t="str" cm="1">
        <f t="array" ref="T3707">_xlfn.IFS(ISNUMBER(SEARCH("CP02",S3707)),"ราชพฤกษ",ISNUMBER(SEARCH("CP03",S3707)),"บางใหญ่",ISNUMBER(SEARCH("CP04",S3707)),"บางบอน",OR(ISNUMBER(SEARCH("CP",S3707)),ISNUMBER(SEARCH("BTC",D3707))),"340",TRUE,"")</f>
        <v>340</v>
      </c>
    </row>
    <row r="3708" spans="1:20" x14ac:dyDescent="0.2">
      <c r="A3708" t="s">
        <v>5000</v>
      </c>
      <c r="B3708" t="s">
        <v>13</v>
      </c>
      <c r="C3708">
        <v>2026</v>
      </c>
      <c r="D3708" t="s">
        <v>3352</v>
      </c>
      <c r="E3708" t="s">
        <v>555</v>
      </c>
      <c r="F3708" t="s">
        <v>556</v>
      </c>
      <c r="G3708" t="s">
        <v>2582</v>
      </c>
      <c r="H3708" t="s">
        <v>2586</v>
      </c>
      <c r="I3708" t="s">
        <v>5019</v>
      </c>
      <c r="J3708" t="s">
        <v>3354</v>
      </c>
      <c r="K3708" t="s">
        <v>2761</v>
      </c>
      <c r="L3708" s="1">
        <v>1</v>
      </c>
      <c r="M3708" s="1">
        <v>1350</v>
      </c>
      <c r="N3708" s="1">
        <v>0</v>
      </c>
      <c r="O3708" s="1" t="s">
        <v>2580</v>
      </c>
      <c r="P3708" s="1">
        <v>1261.68</v>
      </c>
      <c r="Q3708" s="1">
        <v>88.32</v>
      </c>
      <c r="R3708" s="1">
        <v>1350</v>
      </c>
      <c r="S3708" t="s">
        <v>2683</v>
      </c>
      <c r="T3708" t="str" cm="1">
        <f t="array" ref="T3708">_xlfn.IFS(ISNUMBER(SEARCH("CP02",S3708)),"ราชพฤกษ",ISNUMBER(SEARCH("CP03",S3708)),"บางใหญ่",ISNUMBER(SEARCH("CP04",S3708)),"บางบอน",OR(ISNUMBER(SEARCH("CP",S3708)),ISNUMBER(SEARCH("BTC",D3708))),"340",TRUE,"")</f>
        <v>340</v>
      </c>
    </row>
    <row r="3709" spans="1:20" x14ac:dyDescent="0.2">
      <c r="A3709" t="s">
        <v>5000</v>
      </c>
      <c r="B3709" t="s">
        <v>13</v>
      </c>
      <c r="C3709">
        <v>2026</v>
      </c>
      <c r="D3709" t="s">
        <v>3352</v>
      </c>
      <c r="E3709" t="s">
        <v>553</v>
      </c>
      <c r="F3709" t="s">
        <v>554</v>
      </c>
      <c r="G3709" t="s">
        <v>2582</v>
      </c>
      <c r="H3709" t="s">
        <v>2586</v>
      </c>
      <c r="I3709" t="s">
        <v>5019</v>
      </c>
      <c r="J3709" t="s">
        <v>3354</v>
      </c>
      <c r="K3709" t="s">
        <v>2761</v>
      </c>
      <c r="L3709" s="1">
        <v>1</v>
      </c>
      <c r="M3709" s="1">
        <v>250</v>
      </c>
      <c r="N3709" s="1">
        <v>0</v>
      </c>
      <c r="O3709" s="1" t="s">
        <v>2580</v>
      </c>
      <c r="P3709" s="1">
        <v>233.64</v>
      </c>
      <c r="Q3709" s="1">
        <v>16.36</v>
      </c>
      <c r="R3709" s="1">
        <v>250</v>
      </c>
      <c r="S3709" t="s">
        <v>2683</v>
      </c>
      <c r="T3709" t="str" cm="1">
        <f t="array" ref="T3709">_xlfn.IFS(ISNUMBER(SEARCH("CP02",S3709)),"ราชพฤกษ",ISNUMBER(SEARCH("CP03",S3709)),"บางใหญ่",ISNUMBER(SEARCH("CP04",S3709)),"บางบอน",OR(ISNUMBER(SEARCH("CP",S3709)),ISNUMBER(SEARCH("BTC",D3709))),"340",TRUE,"")</f>
        <v>340</v>
      </c>
    </row>
    <row r="3710" spans="1:20" x14ac:dyDescent="0.2">
      <c r="A3710" t="s">
        <v>5000</v>
      </c>
      <c r="B3710" t="s">
        <v>13</v>
      </c>
      <c r="C3710">
        <v>2026</v>
      </c>
      <c r="D3710" t="s">
        <v>3352</v>
      </c>
      <c r="E3710" t="s">
        <v>553</v>
      </c>
      <c r="F3710" t="s">
        <v>554</v>
      </c>
      <c r="G3710" t="s">
        <v>2582</v>
      </c>
      <c r="H3710" t="s">
        <v>2586</v>
      </c>
      <c r="I3710" t="s">
        <v>5019</v>
      </c>
      <c r="J3710" t="s">
        <v>3354</v>
      </c>
      <c r="K3710" t="s">
        <v>2761</v>
      </c>
      <c r="L3710" s="1">
        <v>1</v>
      </c>
      <c r="M3710" s="1">
        <v>250</v>
      </c>
      <c r="N3710" s="1">
        <v>0</v>
      </c>
      <c r="O3710" s="1" t="s">
        <v>2580</v>
      </c>
      <c r="P3710" s="1">
        <v>0</v>
      </c>
      <c r="Q3710" s="1">
        <v>0</v>
      </c>
      <c r="R3710" s="1">
        <v>0</v>
      </c>
      <c r="S3710" t="s">
        <v>2683</v>
      </c>
      <c r="T3710" t="str" cm="1">
        <f t="array" ref="T3710">_xlfn.IFS(ISNUMBER(SEARCH("CP02",S3710)),"ราชพฤกษ",ISNUMBER(SEARCH("CP03",S3710)),"บางใหญ่",ISNUMBER(SEARCH("CP04",S3710)),"บางบอน",OR(ISNUMBER(SEARCH("CP",S3710)),ISNUMBER(SEARCH("BTC",D3710))),"340",TRUE,"")</f>
        <v>340</v>
      </c>
    </row>
    <row r="3711" spans="1:20" x14ac:dyDescent="0.2">
      <c r="A3711" t="s">
        <v>5000</v>
      </c>
      <c r="B3711" t="s">
        <v>13</v>
      </c>
      <c r="C3711">
        <v>2026</v>
      </c>
      <c r="D3711" t="s">
        <v>3352</v>
      </c>
      <c r="E3711" t="s">
        <v>121</v>
      </c>
      <c r="F3711" t="s">
        <v>122</v>
      </c>
      <c r="G3711" t="s">
        <v>2582</v>
      </c>
      <c r="H3711" t="s">
        <v>2586</v>
      </c>
      <c r="I3711" t="s">
        <v>5019</v>
      </c>
      <c r="J3711" t="s">
        <v>3354</v>
      </c>
      <c r="K3711" t="s">
        <v>2761</v>
      </c>
      <c r="L3711" s="1">
        <v>1</v>
      </c>
      <c r="M3711" s="1">
        <v>240</v>
      </c>
      <c r="N3711" s="1">
        <v>0</v>
      </c>
      <c r="O3711" s="1" t="s">
        <v>2580</v>
      </c>
      <c r="P3711" s="1">
        <v>224.3</v>
      </c>
      <c r="Q3711" s="1">
        <v>15.7</v>
      </c>
      <c r="R3711" s="1">
        <v>240</v>
      </c>
      <c r="S3711" t="s">
        <v>2683</v>
      </c>
      <c r="T3711" t="str" cm="1">
        <f t="array" ref="T3711">_xlfn.IFS(ISNUMBER(SEARCH("CP02",S3711)),"ราชพฤกษ",ISNUMBER(SEARCH("CP03",S3711)),"บางใหญ่",ISNUMBER(SEARCH("CP04",S3711)),"บางบอน",OR(ISNUMBER(SEARCH("CP",S3711)),ISNUMBER(SEARCH("BTC",D3711))),"340",TRUE,"")</f>
        <v>340</v>
      </c>
    </row>
    <row r="3712" spans="1:20" x14ac:dyDescent="0.2">
      <c r="A3712" t="s">
        <v>5000</v>
      </c>
      <c r="B3712" t="s">
        <v>13</v>
      </c>
      <c r="C3712">
        <v>2026</v>
      </c>
      <c r="D3712" t="s">
        <v>3352</v>
      </c>
      <c r="E3712" t="s">
        <v>1185</v>
      </c>
      <c r="F3712" t="s">
        <v>1186</v>
      </c>
      <c r="G3712" t="s">
        <v>2582</v>
      </c>
      <c r="H3712" t="s">
        <v>2586</v>
      </c>
      <c r="I3712" t="s">
        <v>5019</v>
      </c>
      <c r="J3712" t="s">
        <v>3354</v>
      </c>
      <c r="K3712" t="s">
        <v>2761</v>
      </c>
      <c r="L3712" s="1">
        <v>1</v>
      </c>
      <c r="M3712" s="1">
        <v>20</v>
      </c>
      <c r="N3712" s="1">
        <v>0</v>
      </c>
      <c r="O3712" s="1" t="s">
        <v>2580</v>
      </c>
      <c r="P3712" s="1">
        <v>18.690000000000001</v>
      </c>
      <c r="Q3712" s="1">
        <v>1.31</v>
      </c>
      <c r="R3712" s="1">
        <v>20</v>
      </c>
      <c r="S3712" t="s">
        <v>2683</v>
      </c>
      <c r="T3712" t="str" cm="1">
        <f t="array" ref="T3712">_xlfn.IFS(ISNUMBER(SEARCH("CP02",S3712)),"ราชพฤกษ",ISNUMBER(SEARCH("CP03",S3712)),"บางใหญ่",ISNUMBER(SEARCH("CP04",S3712)),"บางบอน",OR(ISNUMBER(SEARCH("CP",S3712)),ISNUMBER(SEARCH("BTC",D3712))),"340",TRUE,"")</f>
        <v>340</v>
      </c>
    </row>
    <row r="3713" spans="1:20" x14ac:dyDescent="0.2">
      <c r="A3713" t="s">
        <v>5000</v>
      </c>
      <c r="B3713" t="s">
        <v>13</v>
      </c>
      <c r="C3713">
        <v>2026</v>
      </c>
      <c r="D3713" t="s">
        <v>3352</v>
      </c>
      <c r="E3713" t="s">
        <v>551</v>
      </c>
      <c r="F3713" t="s">
        <v>552</v>
      </c>
      <c r="G3713" t="s">
        <v>2582</v>
      </c>
      <c r="H3713" t="s">
        <v>2586</v>
      </c>
      <c r="I3713" t="s">
        <v>5020</v>
      </c>
      <c r="J3713" t="s">
        <v>3354</v>
      </c>
      <c r="K3713" t="s">
        <v>3156</v>
      </c>
      <c r="L3713" s="1">
        <v>1</v>
      </c>
      <c r="M3713" s="1">
        <v>1250</v>
      </c>
      <c r="N3713" s="1">
        <v>0</v>
      </c>
      <c r="O3713" s="1" t="s">
        <v>2580</v>
      </c>
      <c r="P3713" s="1">
        <v>1168.22</v>
      </c>
      <c r="Q3713" s="1">
        <v>81.78</v>
      </c>
      <c r="R3713" s="1">
        <v>1250</v>
      </c>
      <c r="S3713" t="s">
        <v>2683</v>
      </c>
      <c r="T3713" t="str" cm="1">
        <f t="array" ref="T3713">_xlfn.IFS(ISNUMBER(SEARCH("CP02",S3713)),"ราชพฤกษ",ISNUMBER(SEARCH("CP03",S3713)),"บางใหญ่",ISNUMBER(SEARCH("CP04",S3713)),"บางบอน",OR(ISNUMBER(SEARCH("CP",S3713)),ISNUMBER(SEARCH("BTC",D3713))),"340",TRUE,"")</f>
        <v>340</v>
      </c>
    </row>
    <row r="3714" spans="1:20" x14ac:dyDescent="0.2">
      <c r="A3714" t="s">
        <v>5000</v>
      </c>
      <c r="B3714" t="s">
        <v>13</v>
      </c>
      <c r="C3714">
        <v>2026</v>
      </c>
      <c r="D3714" t="s">
        <v>3352</v>
      </c>
      <c r="E3714" t="s">
        <v>107</v>
      </c>
      <c r="F3714" t="s">
        <v>108</v>
      </c>
      <c r="G3714" t="s">
        <v>2582</v>
      </c>
      <c r="H3714" t="s">
        <v>2586</v>
      </c>
      <c r="I3714" t="s">
        <v>5020</v>
      </c>
      <c r="J3714" t="s">
        <v>3354</v>
      </c>
      <c r="K3714" t="s">
        <v>3156</v>
      </c>
      <c r="L3714" s="1">
        <v>1</v>
      </c>
      <c r="M3714" s="1">
        <v>220</v>
      </c>
      <c r="N3714" s="1">
        <v>0</v>
      </c>
      <c r="O3714" s="1" t="s">
        <v>2580</v>
      </c>
      <c r="P3714" s="1">
        <v>205.61</v>
      </c>
      <c r="Q3714" s="1">
        <v>14.39</v>
      </c>
      <c r="R3714" s="1">
        <v>220</v>
      </c>
      <c r="S3714" t="s">
        <v>2683</v>
      </c>
      <c r="T3714" t="str" cm="1">
        <f t="array" ref="T3714">_xlfn.IFS(ISNUMBER(SEARCH("CP02",S3714)),"ราชพฤกษ",ISNUMBER(SEARCH("CP03",S3714)),"บางใหญ่",ISNUMBER(SEARCH("CP04",S3714)),"บางบอน",OR(ISNUMBER(SEARCH("CP",S3714)),ISNUMBER(SEARCH("BTC",D3714))),"340",TRUE,"")</f>
        <v>340</v>
      </c>
    </row>
    <row r="3715" spans="1:20" x14ac:dyDescent="0.2">
      <c r="A3715" t="s">
        <v>5000</v>
      </c>
      <c r="B3715" t="s">
        <v>13</v>
      </c>
      <c r="C3715">
        <v>2026</v>
      </c>
      <c r="D3715" t="s">
        <v>3352</v>
      </c>
      <c r="E3715" t="s">
        <v>1185</v>
      </c>
      <c r="F3715" t="s">
        <v>1186</v>
      </c>
      <c r="G3715" t="s">
        <v>2582</v>
      </c>
      <c r="H3715" t="s">
        <v>2586</v>
      </c>
      <c r="I3715" t="s">
        <v>5020</v>
      </c>
      <c r="J3715" t="s">
        <v>3354</v>
      </c>
      <c r="K3715" t="s">
        <v>3156</v>
      </c>
      <c r="L3715" s="1">
        <v>1</v>
      </c>
      <c r="M3715" s="1">
        <v>20</v>
      </c>
      <c r="N3715" s="1">
        <v>0</v>
      </c>
      <c r="O3715" s="1" t="s">
        <v>2580</v>
      </c>
      <c r="P3715" s="1">
        <v>18.690000000000001</v>
      </c>
      <c r="Q3715" s="1">
        <v>1.31</v>
      </c>
      <c r="R3715" s="1">
        <v>20</v>
      </c>
      <c r="S3715" t="s">
        <v>2683</v>
      </c>
      <c r="T3715" t="str" cm="1">
        <f t="array" ref="T3715">_xlfn.IFS(ISNUMBER(SEARCH("CP02",S3715)),"ราชพฤกษ",ISNUMBER(SEARCH("CP03",S3715)),"บางใหญ่",ISNUMBER(SEARCH("CP04",S3715)),"บางบอน",OR(ISNUMBER(SEARCH("CP",S3715)),ISNUMBER(SEARCH("BTC",D3715))),"340",TRUE,"")</f>
        <v>340</v>
      </c>
    </row>
    <row r="3716" spans="1:20" x14ac:dyDescent="0.2">
      <c r="A3716" t="s">
        <v>5000</v>
      </c>
      <c r="B3716" t="s">
        <v>13</v>
      </c>
      <c r="C3716">
        <v>2026</v>
      </c>
      <c r="D3716" t="s">
        <v>3805</v>
      </c>
      <c r="E3716" t="s">
        <v>529</v>
      </c>
      <c r="F3716" t="s">
        <v>530</v>
      </c>
      <c r="G3716" t="s">
        <v>2582</v>
      </c>
      <c r="H3716" t="s">
        <v>2586</v>
      </c>
      <c r="I3716" t="s">
        <v>5021</v>
      </c>
      <c r="J3716" t="s">
        <v>3807</v>
      </c>
      <c r="K3716" t="s">
        <v>2761</v>
      </c>
      <c r="L3716" s="1">
        <v>1</v>
      </c>
      <c r="M3716" s="1">
        <v>790</v>
      </c>
      <c r="N3716" s="1">
        <v>0</v>
      </c>
      <c r="O3716" s="1" t="s">
        <v>2580</v>
      </c>
      <c r="P3716" s="1">
        <v>738.32</v>
      </c>
      <c r="Q3716" s="1">
        <v>51.68</v>
      </c>
      <c r="R3716" s="1">
        <v>790</v>
      </c>
      <c r="S3716" t="s">
        <v>2683</v>
      </c>
      <c r="T3716" t="str" cm="1">
        <f t="array" ref="T3716">_xlfn.IFS(ISNUMBER(SEARCH("CP02",S3716)),"ราชพฤกษ",ISNUMBER(SEARCH("CP03",S3716)),"บางใหญ่",ISNUMBER(SEARCH("CP04",S3716)),"บางบอน",OR(ISNUMBER(SEARCH("CP",S3716)),ISNUMBER(SEARCH("BTC",D3716))),"340",TRUE,"")</f>
        <v>340</v>
      </c>
    </row>
    <row r="3717" spans="1:20" x14ac:dyDescent="0.2">
      <c r="A3717" t="s">
        <v>5000</v>
      </c>
      <c r="B3717" t="s">
        <v>13</v>
      </c>
      <c r="C3717">
        <v>2026</v>
      </c>
      <c r="D3717" t="s">
        <v>3805</v>
      </c>
      <c r="E3717" t="s">
        <v>527</v>
      </c>
      <c r="F3717" t="s">
        <v>528</v>
      </c>
      <c r="G3717" t="s">
        <v>2582</v>
      </c>
      <c r="H3717" t="s">
        <v>2586</v>
      </c>
      <c r="I3717" t="s">
        <v>5021</v>
      </c>
      <c r="J3717" t="s">
        <v>3807</v>
      </c>
      <c r="K3717" t="s">
        <v>2761</v>
      </c>
      <c r="L3717" s="1">
        <v>2</v>
      </c>
      <c r="M3717" s="1">
        <v>215</v>
      </c>
      <c r="N3717" s="1">
        <v>0</v>
      </c>
      <c r="O3717" s="1" t="s">
        <v>2580</v>
      </c>
      <c r="P3717" s="1">
        <v>401.87</v>
      </c>
      <c r="Q3717" s="1">
        <v>28.13</v>
      </c>
      <c r="R3717" s="1">
        <v>430</v>
      </c>
      <c r="S3717" t="s">
        <v>2683</v>
      </c>
      <c r="T3717" t="str" cm="1">
        <f t="array" ref="T3717">_xlfn.IFS(ISNUMBER(SEARCH("CP02",S3717)),"ราชพฤกษ",ISNUMBER(SEARCH("CP03",S3717)),"บางใหญ่",ISNUMBER(SEARCH("CP04",S3717)),"บางบอน",OR(ISNUMBER(SEARCH("CP",S3717)),ISNUMBER(SEARCH("BTC",D3717))),"340",TRUE,"")</f>
        <v>340</v>
      </c>
    </row>
    <row r="3718" spans="1:20" x14ac:dyDescent="0.2">
      <c r="A3718" t="s">
        <v>5000</v>
      </c>
      <c r="B3718" t="s">
        <v>13</v>
      </c>
      <c r="C3718">
        <v>2026</v>
      </c>
      <c r="D3718" t="s">
        <v>3805</v>
      </c>
      <c r="E3718" t="s">
        <v>121</v>
      </c>
      <c r="F3718" t="s">
        <v>122</v>
      </c>
      <c r="G3718" t="s">
        <v>2582</v>
      </c>
      <c r="H3718" t="s">
        <v>2586</v>
      </c>
      <c r="I3718" t="s">
        <v>5021</v>
      </c>
      <c r="J3718" t="s">
        <v>3807</v>
      </c>
      <c r="K3718" t="s">
        <v>2761</v>
      </c>
      <c r="L3718" s="1">
        <v>1</v>
      </c>
      <c r="M3718" s="1">
        <v>240</v>
      </c>
      <c r="N3718" s="1">
        <v>0</v>
      </c>
      <c r="O3718" s="1" t="s">
        <v>2580</v>
      </c>
      <c r="P3718" s="1">
        <v>224.3</v>
      </c>
      <c r="Q3718" s="1">
        <v>15.7</v>
      </c>
      <c r="R3718" s="1">
        <v>240</v>
      </c>
      <c r="S3718" t="s">
        <v>2683</v>
      </c>
      <c r="T3718" t="str" cm="1">
        <f t="array" ref="T3718">_xlfn.IFS(ISNUMBER(SEARCH("CP02",S3718)),"ราชพฤกษ",ISNUMBER(SEARCH("CP03",S3718)),"บางใหญ่",ISNUMBER(SEARCH("CP04",S3718)),"บางบอน",OR(ISNUMBER(SEARCH("CP",S3718)),ISNUMBER(SEARCH("BTC",D3718))),"340",TRUE,"")</f>
        <v>340</v>
      </c>
    </row>
    <row r="3719" spans="1:20" x14ac:dyDescent="0.2">
      <c r="A3719" t="s">
        <v>5000</v>
      </c>
      <c r="B3719" t="s">
        <v>13</v>
      </c>
      <c r="C3719">
        <v>2026</v>
      </c>
      <c r="D3719" t="s">
        <v>3805</v>
      </c>
      <c r="E3719" t="s">
        <v>1185</v>
      </c>
      <c r="F3719" t="s">
        <v>1186</v>
      </c>
      <c r="G3719" t="s">
        <v>2582</v>
      </c>
      <c r="H3719" t="s">
        <v>2586</v>
      </c>
      <c r="I3719" t="s">
        <v>5021</v>
      </c>
      <c r="J3719" t="s">
        <v>3807</v>
      </c>
      <c r="K3719" t="s">
        <v>2761</v>
      </c>
      <c r="L3719" s="1">
        <v>1</v>
      </c>
      <c r="M3719" s="1">
        <v>20</v>
      </c>
      <c r="N3719" s="1">
        <v>0</v>
      </c>
      <c r="O3719" s="1" t="s">
        <v>2580</v>
      </c>
      <c r="P3719" s="1">
        <v>18.690000000000001</v>
      </c>
      <c r="Q3719" s="1">
        <v>1.31</v>
      </c>
      <c r="R3719" s="1">
        <v>20</v>
      </c>
      <c r="S3719" t="s">
        <v>2683</v>
      </c>
      <c r="T3719" t="str" cm="1">
        <f t="array" ref="T3719">_xlfn.IFS(ISNUMBER(SEARCH("CP02",S3719)),"ราชพฤกษ",ISNUMBER(SEARCH("CP03",S3719)),"บางใหญ่",ISNUMBER(SEARCH("CP04",S3719)),"บางบอน",OR(ISNUMBER(SEARCH("CP",S3719)),ISNUMBER(SEARCH("BTC",D3719))),"340",TRUE,"")</f>
        <v>340</v>
      </c>
    </row>
    <row r="3720" spans="1:20" x14ac:dyDescent="0.2">
      <c r="A3720" t="s">
        <v>5000</v>
      </c>
      <c r="B3720" t="s">
        <v>13</v>
      </c>
      <c r="C3720">
        <v>2026</v>
      </c>
      <c r="D3720" t="s">
        <v>3805</v>
      </c>
      <c r="E3720" t="s">
        <v>217</v>
      </c>
      <c r="F3720" t="s">
        <v>218</v>
      </c>
      <c r="G3720" t="s">
        <v>2582</v>
      </c>
      <c r="H3720" t="s">
        <v>2586</v>
      </c>
      <c r="I3720" t="s">
        <v>5021</v>
      </c>
      <c r="J3720" t="s">
        <v>3807</v>
      </c>
      <c r="K3720" t="s">
        <v>2761</v>
      </c>
      <c r="L3720" s="1">
        <v>1</v>
      </c>
      <c r="M3720" s="1">
        <v>300</v>
      </c>
      <c r="N3720" s="1">
        <v>0</v>
      </c>
      <c r="O3720" s="1" t="s">
        <v>2580</v>
      </c>
      <c r="P3720" s="1">
        <v>280.37</v>
      </c>
      <c r="Q3720" s="1">
        <v>19.63</v>
      </c>
      <c r="R3720" s="1">
        <v>300</v>
      </c>
      <c r="S3720" t="s">
        <v>2683</v>
      </c>
      <c r="T3720" t="str" cm="1">
        <f t="array" ref="T3720">_xlfn.IFS(ISNUMBER(SEARCH("CP02",S3720)),"ราชพฤกษ",ISNUMBER(SEARCH("CP03",S3720)),"บางใหญ่",ISNUMBER(SEARCH("CP04",S3720)),"บางบอน",OR(ISNUMBER(SEARCH("CP",S3720)),ISNUMBER(SEARCH("BTC",D3720))),"340",TRUE,"")</f>
        <v>340</v>
      </c>
    </row>
    <row r="3721" spans="1:20" x14ac:dyDescent="0.2">
      <c r="A3721" t="s">
        <v>5022</v>
      </c>
      <c r="B3721" t="s">
        <v>13</v>
      </c>
      <c r="C3721">
        <v>2026</v>
      </c>
      <c r="D3721" t="s">
        <v>5023</v>
      </c>
      <c r="E3721" t="s">
        <v>859</v>
      </c>
      <c r="F3721" t="s">
        <v>860</v>
      </c>
      <c r="G3721" t="s">
        <v>2595</v>
      </c>
      <c r="H3721" t="s">
        <v>2596</v>
      </c>
      <c r="I3721" t="s">
        <v>5024</v>
      </c>
      <c r="J3721" t="s">
        <v>5025</v>
      </c>
      <c r="K3721" t="s">
        <v>2692</v>
      </c>
      <c r="L3721" s="1">
        <v>4</v>
      </c>
      <c r="M3721" s="1">
        <v>7250</v>
      </c>
      <c r="N3721" s="1">
        <v>14500</v>
      </c>
      <c r="O3721" s="1" t="s">
        <v>2580</v>
      </c>
      <c r="P3721" s="1">
        <v>13551.4</v>
      </c>
      <c r="Q3721" s="1">
        <v>948.6</v>
      </c>
      <c r="R3721" s="1">
        <v>14500</v>
      </c>
      <c r="S3721" t="s">
        <v>5026</v>
      </c>
      <c r="T3721" t="str" cm="1">
        <f t="array" ref="T3721">_xlfn.IFS(ISNUMBER(SEARCH("CP02",S3721)),"ราชพฤกษ",ISNUMBER(SEARCH("CP03",S3721)),"บางใหญ่",ISNUMBER(SEARCH("CP04",S3721)),"บางบอน",OR(ISNUMBER(SEARCH("CP",S3721)),ISNUMBER(SEARCH("BTC",D3721))),"340",TRUE,"")</f>
        <v>บางบอน</v>
      </c>
    </row>
    <row r="3722" spans="1:20" x14ac:dyDescent="0.2">
      <c r="A3722" t="s">
        <v>5022</v>
      </c>
      <c r="B3722" t="s">
        <v>13</v>
      </c>
      <c r="C3722">
        <v>2026</v>
      </c>
      <c r="D3722" t="s">
        <v>5023</v>
      </c>
      <c r="E3722" t="s">
        <v>1091</v>
      </c>
      <c r="F3722" t="s">
        <v>1092</v>
      </c>
      <c r="G3722" t="s">
        <v>2582</v>
      </c>
      <c r="H3722" t="s">
        <v>2583</v>
      </c>
      <c r="I3722" t="s">
        <v>5024</v>
      </c>
      <c r="J3722" t="s">
        <v>5025</v>
      </c>
      <c r="K3722" t="s">
        <v>2692</v>
      </c>
      <c r="L3722" s="1">
        <v>4</v>
      </c>
      <c r="M3722" s="1">
        <v>60</v>
      </c>
      <c r="N3722" s="1">
        <v>0</v>
      </c>
      <c r="O3722" s="1" t="s">
        <v>2580</v>
      </c>
      <c r="P3722" s="1">
        <v>0</v>
      </c>
      <c r="Q3722" s="1">
        <v>0</v>
      </c>
      <c r="R3722" s="1">
        <v>0</v>
      </c>
      <c r="S3722" t="s">
        <v>2631</v>
      </c>
      <c r="T3722" t="str" cm="1">
        <f t="array" ref="T3722">_xlfn.IFS(ISNUMBER(SEARCH("CP02",S3722)),"ราชพฤกษ",ISNUMBER(SEARCH("CP03",S3722)),"บางใหญ่",ISNUMBER(SEARCH("CP04",S3722)),"บางบอน",OR(ISNUMBER(SEARCH("CP",S3722)),ISNUMBER(SEARCH("BTC",D3722))),"340",TRUE,"")</f>
        <v>บางบอน</v>
      </c>
    </row>
    <row r="3723" spans="1:20" x14ac:dyDescent="0.2">
      <c r="A3723" t="s">
        <v>5022</v>
      </c>
      <c r="B3723" t="s">
        <v>13</v>
      </c>
      <c r="C3723">
        <v>2026</v>
      </c>
      <c r="D3723" t="s">
        <v>5023</v>
      </c>
      <c r="E3723" t="s">
        <v>1547</v>
      </c>
      <c r="F3723" t="s">
        <v>1548</v>
      </c>
      <c r="G3723" t="s">
        <v>2588</v>
      </c>
      <c r="H3723" t="s">
        <v>2586</v>
      </c>
      <c r="I3723" t="s">
        <v>5024</v>
      </c>
      <c r="J3723" t="s">
        <v>5025</v>
      </c>
      <c r="K3723" t="s">
        <v>2692</v>
      </c>
      <c r="L3723" s="1">
        <v>1</v>
      </c>
      <c r="M3723" s="1">
        <v>400</v>
      </c>
      <c r="N3723" s="1">
        <v>0</v>
      </c>
      <c r="O3723" s="1" t="s">
        <v>2580</v>
      </c>
      <c r="P3723" s="1">
        <v>0</v>
      </c>
      <c r="Q3723" s="1">
        <v>0</v>
      </c>
      <c r="R3723" s="1">
        <v>0</v>
      </c>
      <c r="S3723" t="s">
        <v>2633</v>
      </c>
      <c r="T3723" t="str" cm="1">
        <f t="array" ref="T3723">_xlfn.IFS(ISNUMBER(SEARCH("CP02",S3723)),"ราชพฤกษ",ISNUMBER(SEARCH("CP03",S3723)),"บางใหญ่",ISNUMBER(SEARCH("CP04",S3723)),"บางบอน",OR(ISNUMBER(SEARCH("CP",S3723)),ISNUMBER(SEARCH("BTC",D3723))),"340",TRUE,"")</f>
        <v>บางบอน</v>
      </c>
    </row>
    <row r="3724" spans="1:20" x14ac:dyDescent="0.2">
      <c r="A3724" t="s">
        <v>5022</v>
      </c>
      <c r="B3724" t="s">
        <v>13</v>
      </c>
      <c r="C3724">
        <v>2026</v>
      </c>
      <c r="D3724" t="s">
        <v>5023</v>
      </c>
      <c r="E3724" t="s">
        <v>1553</v>
      </c>
      <c r="F3724" t="s">
        <v>1554</v>
      </c>
      <c r="G3724" t="s">
        <v>2585</v>
      </c>
      <c r="H3724" t="s">
        <v>2586</v>
      </c>
      <c r="I3724" t="s">
        <v>5024</v>
      </c>
      <c r="J3724" t="s">
        <v>5025</v>
      </c>
      <c r="K3724" t="s">
        <v>2692</v>
      </c>
      <c r="L3724" s="1">
        <v>4</v>
      </c>
      <c r="M3724" s="1">
        <v>120</v>
      </c>
      <c r="N3724" s="1">
        <v>0</v>
      </c>
      <c r="O3724" s="1" t="s">
        <v>2580</v>
      </c>
      <c r="P3724" s="1">
        <v>0</v>
      </c>
      <c r="Q3724" s="1">
        <v>0</v>
      </c>
      <c r="R3724" s="1">
        <v>0</v>
      </c>
      <c r="S3724" t="s">
        <v>2633</v>
      </c>
      <c r="T3724" t="str" cm="1">
        <f t="array" ref="T3724">_xlfn.IFS(ISNUMBER(SEARCH("CP02",S3724)),"ราชพฤกษ",ISNUMBER(SEARCH("CP03",S3724)),"บางใหญ่",ISNUMBER(SEARCH("CP04",S3724)),"บางบอน",OR(ISNUMBER(SEARCH("CP",S3724)),ISNUMBER(SEARCH("BTC",D3724))),"340",TRUE,"")</f>
        <v>บางบอน</v>
      </c>
    </row>
    <row r="3725" spans="1:20" x14ac:dyDescent="0.2">
      <c r="A3725" t="s">
        <v>5022</v>
      </c>
      <c r="B3725" t="s">
        <v>13</v>
      </c>
      <c r="C3725">
        <v>2026</v>
      </c>
      <c r="D3725" t="s">
        <v>5027</v>
      </c>
      <c r="E3725" t="s">
        <v>1091</v>
      </c>
      <c r="F3725" t="s">
        <v>1092</v>
      </c>
      <c r="G3725" t="s">
        <v>2582</v>
      </c>
      <c r="H3725" t="s">
        <v>2583</v>
      </c>
      <c r="I3725" t="s">
        <v>5028</v>
      </c>
      <c r="J3725" t="s">
        <v>5029</v>
      </c>
      <c r="K3725" t="s">
        <v>2692</v>
      </c>
      <c r="L3725" s="1">
        <v>1</v>
      </c>
      <c r="M3725" s="1">
        <v>60</v>
      </c>
      <c r="N3725" s="1">
        <v>0</v>
      </c>
      <c r="O3725" s="1" t="s">
        <v>2580</v>
      </c>
      <c r="P3725" s="1">
        <v>56.07</v>
      </c>
      <c r="Q3725" s="1">
        <v>3.93</v>
      </c>
      <c r="R3725" s="1">
        <v>60</v>
      </c>
      <c r="S3725" t="s">
        <v>2631</v>
      </c>
      <c r="T3725" t="str" cm="1">
        <f t="array" ref="T3725">_xlfn.IFS(ISNUMBER(SEARCH("CP02",S3725)),"ราชพฤกษ",ISNUMBER(SEARCH("CP03",S3725)),"บางใหญ่",ISNUMBER(SEARCH("CP04",S3725)),"บางบอน",OR(ISNUMBER(SEARCH("CP",S3725)),ISNUMBER(SEARCH("BTC",D3725))),"340",TRUE,"")</f>
        <v>บางบอน</v>
      </c>
    </row>
    <row r="3726" spans="1:20" x14ac:dyDescent="0.2">
      <c r="A3726" t="s">
        <v>5022</v>
      </c>
      <c r="B3726" t="s">
        <v>13</v>
      </c>
      <c r="C3726">
        <v>2026</v>
      </c>
      <c r="D3726" t="s">
        <v>5027</v>
      </c>
      <c r="E3726" t="s">
        <v>1141</v>
      </c>
      <c r="F3726" t="s">
        <v>1142</v>
      </c>
      <c r="G3726" t="s">
        <v>2582</v>
      </c>
      <c r="H3726" t="s">
        <v>2586</v>
      </c>
      <c r="I3726" t="s">
        <v>5028</v>
      </c>
      <c r="J3726" t="s">
        <v>5029</v>
      </c>
      <c r="K3726" t="s">
        <v>2692</v>
      </c>
      <c r="L3726" s="1">
        <v>1</v>
      </c>
      <c r="M3726" s="1">
        <v>140</v>
      </c>
      <c r="N3726" s="1">
        <v>0</v>
      </c>
      <c r="O3726" s="1" t="s">
        <v>2580</v>
      </c>
      <c r="P3726" s="1">
        <v>130.84</v>
      </c>
      <c r="Q3726" s="1">
        <v>9.16</v>
      </c>
      <c r="R3726" s="1">
        <v>140</v>
      </c>
      <c r="S3726" t="s">
        <v>2631</v>
      </c>
      <c r="T3726" t="str" cm="1">
        <f t="array" ref="T3726">_xlfn.IFS(ISNUMBER(SEARCH("CP02",S3726)),"ราชพฤกษ",ISNUMBER(SEARCH("CP03",S3726)),"บางใหญ่",ISNUMBER(SEARCH("CP04",S3726)),"บางบอน",OR(ISNUMBER(SEARCH("CP",S3726)),ISNUMBER(SEARCH("BTC",D3726))),"340",TRUE,"")</f>
        <v>บางบอน</v>
      </c>
    </row>
    <row r="3727" spans="1:20" x14ac:dyDescent="0.2">
      <c r="A3727" t="s">
        <v>5022</v>
      </c>
      <c r="B3727" t="s">
        <v>13</v>
      </c>
      <c r="C3727">
        <v>2026</v>
      </c>
      <c r="D3727" t="s">
        <v>5030</v>
      </c>
      <c r="E3727" t="s">
        <v>1547</v>
      </c>
      <c r="F3727" t="s">
        <v>1548</v>
      </c>
      <c r="G3727" t="s">
        <v>2588</v>
      </c>
      <c r="H3727" t="s">
        <v>2586</v>
      </c>
      <c r="I3727" t="s">
        <v>5031</v>
      </c>
      <c r="J3727" t="s">
        <v>5032</v>
      </c>
      <c r="K3727" t="s">
        <v>2702</v>
      </c>
      <c r="L3727" s="1">
        <v>1</v>
      </c>
      <c r="M3727" s="1">
        <v>400</v>
      </c>
      <c r="N3727" s="1">
        <v>0</v>
      </c>
      <c r="O3727" s="1" t="s">
        <v>2580</v>
      </c>
      <c r="P3727" s="1">
        <v>373.83</v>
      </c>
      <c r="Q3727" s="1">
        <v>26.17</v>
      </c>
      <c r="R3727" s="1">
        <v>400</v>
      </c>
      <c r="S3727" t="s">
        <v>2606</v>
      </c>
      <c r="T3727" t="str" cm="1">
        <f t="array" ref="T3727">_xlfn.IFS(ISNUMBER(SEARCH("CP02",S3727)),"ราชพฤกษ",ISNUMBER(SEARCH("CP03",S3727)),"บางใหญ่",ISNUMBER(SEARCH("CP04",S3727)),"บางบอน",OR(ISNUMBER(SEARCH("CP",S3727)),ISNUMBER(SEARCH("BTC",D3727))),"340",TRUE,"")</f>
        <v>บางใหญ่</v>
      </c>
    </row>
    <row r="3728" spans="1:20" x14ac:dyDescent="0.2">
      <c r="A3728" t="s">
        <v>5022</v>
      </c>
      <c r="B3728" t="s">
        <v>13</v>
      </c>
      <c r="C3728">
        <v>2026</v>
      </c>
      <c r="D3728" t="s">
        <v>5033</v>
      </c>
      <c r="E3728" t="s">
        <v>653</v>
      </c>
      <c r="F3728" t="s">
        <v>654</v>
      </c>
      <c r="G3728" t="s">
        <v>2575</v>
      </c>
      <c r="H3728" t="s">
        <v>2576</v>
      </c>
      <c r="I3728" t="s">
        <v>5034</v>
      </c>
      <c r="J3728" t="s">
        <v>5035</v>
      </c>
      <c r="K3728" t="s">
        <v>2702</v>
      </c>
      <c r="L3728" s="1">
        <v>4</v>
      </c>
      <c r="M3728" s="1">
        <v>2700</v>
      </c>
      <c r="N3728" s="1">
        <v>2700</v>
      </c>
      <c r="O3728" s="1" t="s">
        <v>2580</v>
      </c>
      <c r="P3728" s="1">
        <v>7570.09</v>
      </c>
      <c r="Q3728" s="1">
        <v>529.91</v>
      </c>
      <c r="R3728" s="1">
        <v>8100</v>
      </c>
      <c r="S3728" t="s">
        <v>2956</v>
      </c>
      <c r="T3728" t="str" cm="1">
        <f t="array" ref="T3728">_xlfn.IFS(ISNUMBER(SEARCH("CP02",S3728)),"ราชพฤกษ",ISNUMBER(SEARCH("CP03",S3728)),"บางใหญ่",ISNUMBER(SEARCH("CP04",S3728)),"บางบอน",OR(ISNUMBER(SEARCH("CP",S3728)),ISNUMBER(SEARCH("BTC",D3728))),"340",TRUE,"")</f>
        <v>บางใหญ่</v>
      </c>
    </row>
    <row r="3729" spans="1:20" x14ac:dyDescent="0.2">
      <c r="A3729" t="s">
        <v>5022</v>
      </c>
      <c r="B3729" t="s">
        <v>13</v>
      </c>
      <c r="C3729">
        <v>2026</v>
      </c>
      <c r="D3729" t="s">
        <v>5033</v>
      </c>
      <c r="E3729" t="s">
        <v>1091</v>
      </c>
      <c r="F3729" t="s">
        <v>1092</v>
      </c>
      <c r="G3729" t="s">
        <v>2582</v>
      </c>
      <c r="H3729" t="s">
        <v>2583</v>
      </c>
      <c r="I3729" t="s">
        <v>5034</v>
      </c>
      <c r="J3729" t="s">
        <v>5035</v>
      </c>
      <c r="K3729" t="s">
        <v>2702</v>
      </c>
      <c r="L3729" s="1">
        <v>4</v>
      </c>
      <c r="M3729" s="1">
        <v>60</v>
      </c>
      <c r="N3729" s="1">
        <v>0</v>
      </c>
      <c r="O3729" s="1" t="s">
        <v>2580</v>
      </c>
      <c r="P3729" s="1">
        <v>0</v>
      </c>
      <c r="Q3729" s="1">
        <v>0</v>
      </c>
      <c r="R3729" s="1">
        <v>0</v>
      </c>
      <c r="S3729" t="s">
        <v>2605</v>
      </c>
      <c r="T3729" t="str" cm="1">
        <f t="array" ref="T3729">_xlfn.IFS(ISNUMBER(SEARCH("CP02",S3729)),"ราชพฤกษ",ISNUMBER(SEARCH("CP03",S3729)),"บางใหญ่",ISNUMBER(SEARCH("CP04",S3729)),"บางบอน",OR(ISNUMBER(SEARCH("CP",S3729)),ISNUMBER(SEARCH("BTC",D3729))),"340",TRUE,"")</f>
        <v>บางใหญ่</v>
      </c>
    </row>
    <row r="3730" spans="1:20" x14ac:dyDescent="0.2">
      <c r="A3730" t="s">
        <v>5022</v>
      </c>
      <c r="B3730" t="s">
        <v>13</v>
      </c>
      <c r="C3730">
        <v>2026</v>
      </c>
      <c r="D3730" t="s">
        <v>5033</v>
      </c>
      <c r="E3730" t="s">
        <v>1553</v>
      </c>
      <c r="F3730" t="s">
        <v>1554</v>
      </c>
      <c r="G3730" t="s">
        <v>2585</v>
      </c>
      <c r="H3730" t="s">
        <v>2586</v>
      </c>
      <c r="I3730" t="s">
        <v>5034</v>
      </c>
      <c r="J3730" t="s">
        <v>5035</v>
      </c>
      <c r="K3730" t="s">
        <v>2702</v>
      </c>
      <c r="L3730" s="1">
        <v>4</v>
      </c>
      <c r="M3730" s="1">
        <v>120</v>
      </c>
      <c r="N3730" s="1">
        <v>0</v>
      </c>
      <c r="O3730" s="1" t="s">
        <v>2580</v>
      </c>
      <c r="P3730" s="1">
        <v>0</v>
      </c>
      <c r="Q3730" s="1">
        <v>0</v>
      </c>
      <c r="R3730" s="1">
        <v>0</v>
      </c>
      <c r="S3730" t="s">
        <v>2606</v>
      </c>
      <c r="T3730" t="str" cm="1">
        <f t="array" ref="T3730">_xlfn.IFS(ISNUMBER(SEARCH("CP02",S3730)),"ราชพฤกษ",ISNUMBER(SEARCH("CP03",S3730)),"บางใหญ่",ISNUMBER(SEARCH("CP04",S3730)),"บางบอน",OR(ISNUMBER(SEARCH("CP",S3730)),ISNUMBER(SEARCH("BTC",D3730))),"340",TRUE,"")</f>
        <v>บางใหญ่</v>
      </c>
    </row>
    <row r="3731" spans="1:20" x14ac:dyDescent="0.2">
      <c r="A3731" t="s">
        <v>5022</v>
      </c>
      <c r="B3731" t="s">
        <v>13</v>
      </c>
      <c r="C3731">
        <v>2026</v>
      </c>
      <c r="D3731" t="s">
        <v>5033</v>
      </c>
      <c r="E3731" t="s">
        <v>1547</v>
      </c>
      <c r="F3731" t="s">
        <v>1548</v>
      </c>
      <c r="G3731" t="s">
        <v>2588</v>
      </c>
      <c r="H3731" t="s">
        <v>2586</v>
      </c>
      <c r="I3731" t="s">
        <v>5034</v>
      </c>
      <c r="J3731" t="s">
        <v>5035</v>
      </c>
      <c r="K3731" t="s">
        <v>2702</v>
      </c>
      <c r="L3731" s="1">
        <v>1</v>
      </c>
      <c r="M3731" s="1">
        <v>400</v>
      </c>
      <c r="N3731" s="1">
        <v>0</v>
      </c>
      <c r="O3731" s="1" t="s">
        <v>2580</v>
      </c>
      <c r="P3731" s="1">
        <v>0</v>
      </c>
      <c r="Q3731" s="1">
        <v>0</v>
      </c>
      <c r="R3731" s="1">
        <v>0</v>
      </c>
      <c r="S3731" t="s">
        <v>2606</v>
      </c>
      <c r="T3731" t="str" cm="1">
        <f t="array" ref="T3731">_xlfn.IFS(ISNUMBER(SEARCH("CP02",S3731)),"ราชพฤกษ",ISNUMBER(SEARCH("CP03",S3731)),"บางใหญ่",ISNUMBER(SEARCH("CP04",S3731)),"บางบอน",OR(ISNUMBER(SEARCH("CP",S3731)),ISNUMBER(SEARCH("BTC",D3731))),"340",TRUE,"")</f>
        <v>บางใหญ่</v>
      </c>
    </row>
    <row r="3732" spans="1:20" x14ac:dyDescent="0.2">
      <c r="A3732" t="s">
        <v>5022</v>
      </c>
      <c r="B3732" t="s">
        <v>13</v>
      </c>
      <c r="C3732">
        <v>2026</v>
      </c>
      <c r="D3732" t="s">
        <v>5033</v>
      </c>
      <c r="E3732" t="s">
        <v>2207</v>
      </c>
      <c r="F3732" t="s">
        <v>2208</v>
      </c>
      <c r="G3732" t="s">
        <v>2589</v>
      </c>
      <c r="H3732" t="s">
        <v>2803</v>
      </c>
      <c r="I3732" t="s">
        <v>5034</v>
      </c>
      <c r="J3732" t="s">
        <v>5035</v>
      </c>
      <c r="K3732" t="s">
        <v>2702</v>
      </c>
      <c r="L3732" s="1">
        <v>1</v>
      </c>
      <c r="M3732" s="1">
        <v>1</v>
      </c>
      <c r="N3732" s="1">
        <v>0</v>
      </c>
      <c r="O3732" s="1" t="s">
        <v>2580</v>
      </c>
      <c r="P3732" s="1">
        <v>0</v>
      </c>
      <c r="Q3732" s="1">
        <v>0</v>
      </c>
      <c r="R3732" s="1">
        <v>0</v>
      </c>
      <c r="S3732" t="s">
        <v>2606</v>
      </c>
      <c r="T3732" t="str" cm="1">
        <f t="array" ref="T3732">_xlfn.IFS(ISNUMBER(SEARCH("CP02",S3732)),"ราชพฤกษ",ISNUMBER(SEARCH("CP03",S3732)),"บางใหญ่",ISNUMBER(SEARCH("CP04",S3732)),"บางบอน",OR(ISNUMBER(SEARCH("CP",S3732)),ISNUMBER(SEARCH("BTC",D3732))),"340",TRUE,"")</f>
        <v>บางใหญ่</v>
      </c>
    </row>
    <row r="3733" spans="1:20" x14ac:dyDescent="0.2">
      <c r="A3733" t="s">
        <v>5022</v>
      </c>
      <c r="B3733" t="s">
        <v>13</v>
      </c>
      <c r="C3733">
        <v>2026</v>
      </c>
      <c r="D3733" t="s">
        <v>5036</v>
      </c>
      <c r="E3733" t="s">
        <v>1537</v>
      </c>
      <c r="F3733" t="s">
        <v>1538</v>
      </c>
      <c r="G3733" t="s">
        <v>2585</v>
      </c>
      <c r="H3733" t="s">
        <v>2586</v>
      </c>
      <c r="I3733" t="s">
        <v>5037</v>
      </c>
      <c r="J3733" t="s">
        <v>5038</v>
      </c>
      <c r="K3733" t="s">
        <v>2702</v>
      </c>
      <c r="L3733" s="1">
        <v>4</v>
      </c>
      <c r="M3733" s="1">
        <v>50</v>
      </c>
      <c r="N3733" s="1">
        <v>0</v>
      </c>
      <c r="O3733" s="1" t="s">
        <v>2580</v>
      </c>
      <c r="P3733" s="1">
        <v>186.92</v>
      </c>
      <c r="Q3733" s="1">
        <v>13.08</v>
      </c>
      <c r="R3733" s="1">
        <v>200</v>
      </c>
      <c r="S3733" t="s">
        <v>2606</v>
      </c>
      <c r="T3733" t="str" cm="1">
        <f t="array" ref="T3733">_xlfn.IFS(ISNUMBER(SEARCH("CP02",S3733)),"ราชพฤกษ",ISNUMBER(SEARCH("CP03",S3733)),"บางใหญ่",ISNUMBER(SEARCH("CP04",S3733)),"บางบอน",OR(ISNUMBER(SEARCH("CP",S3733)),ISNUMBER(SEARCH("BTC",D3733))),"340",TRUE,"")</f>
        <v>บางใหญ่</v>
      </c>
    </row>
    <row r="3734" spans="1:20" x14ac:dyDescent="0.2">
      <c r="A3734" t="s">
        <v>5022</v>
      </c>
      <c r="B3734" t="s">
        <v>13</v>
      </c>
      <c r="C3734">
        <v>2026</v>
      </c>
      <c r="D3734" t="s">
        <v>5039</v>
      </c>
      <c r="E3734" t="s">
        <v>667</v>
      </c>
      <c r="F3734" t="s">
        <v>668</v>
      </c>
      <c r="G3734" t="s">
        <v>2595</v>
      </c>
      <c r="H3734" t="s">
        <v>2596</v>
      </c>
      <c r="I3734" t="s">
        <v>5040</v>
      </c>
      <c r="J3734" t="s">
        <v>5041</v>
      </c>
      <c r="K3734" t="s">
        <v>2603</v>
      </c>
      <c r="L3734" s="1">
        <v>4</v>
      </c>
      <c r="M3734" s="1">
        <v>2390</v>
      </c>
      <c r="N3734" s="1">
        <v>0</v>
      </c>
      <c r="O3734" s="1" t="s">
        <v>2580</v>
      </c>
      <c r="P3734" s="1">
        <v>8934.58</v>
      </c>
      <c r="Q3734" s="1">
        <v>625.41999999999996</v>
      </c>
      <c r="R3734" s="1">
        <v>9560</v>
      </c>
      <c r="S3734" t="s">
        <v>2956</v>
      </c>
      <c r="T3734" t="str" cm="1">
        <f t="array" ref="T3734">_xlfn.IFS(ISNUMBER(SEARCH("CP02",S3734)),"ราชพฤกษ",ISNUMBER(SEARCH("CP03",S3734)),"บางใหญ่",ISNUMBER(SEARCH("CP04",S3734)),"บางบอน",OR(ISNUMBER(SEARCH("CP",S3734)),ISNUMBER(SEARCH("BTC",D3734))),"340",TRUE,"")</f>
        <v>บางใหญ่</v>
      </c>
    </row>
    <row r="3735" spans="1:20" x14ac:dyDescent="0.2">
      <c r="A3735" t="s">
        <v>5022</v>
      </c>
      <c r="B3735" t="s">
        <v>13</v>
      </c>
      <c r="C3735">
        <v>2026</v>
      </c>
      <c r="D3735" t="s">
        <v>5039</v>
      </c>
      <c r="E3735" t="s">
        <v>1091</v>
      </c>
      <c r="F3735" t="s">
        <v>1092</v>
      </c>
      <c r="G3735" t="s">
        <v>2582</v>
      </c>
      <c r="H3735" t="s">
        <v>2583</v>
      </c>
      <c r="I3735" t="s">
        <v>5040</v>
      </c>
      <c r="J3735" t="s">
        <v>5041</v>
      </c>
      <c r="K3735" t="s">
        <v>2603</v>
      </c>
      <c r="L3735" s="1">
        <v>4</v>
      </c>
      <c r="M3735" s="1">
        <v>60</v>
      </c>
      <c r="N3735" s="1">
        <v>0</v>
      </c>
      <c r="O3735" s="1" t="s">
        <v>2580</v>
      </c>
      <c r="P3735" s="1">
        <v>0</v>
      </c>
      <c r="Q3735" s="1">
        <v>0</v>
      </c>
      <c r="R3735" s="1">
        <v>0</v>
      </c>
      <c r="S3735" t="s">
        <v>2605</v>
      </c>
      <c r="T3735" t="str" cm="1">
        <f t="array" ref="T3735">_xlfn.IFS(ISNUMBER(SEARCH("CP02",S3735)),"ราชพฤกษ",ISNUMBER(SEARCH("CP03",S3735)),"บางใหญ่",ISNUMBER(SEARCH("CP04",S3735)),"บางบอน",OR(ISNUMBER(SEARCH("CP",S3735)),ISNUMBER(SEARCH("BTC",D3735))),"340",TRUE,"")</f>
        <v>บางใหญ่</v>
      </c>
    </row>
    <row r="3736" spans="1:20" x14ac:dyDescent="0.2">
      <c r="A3736" t="s">
        <v>5022</v>
      </c>
      <c r="B3736" t="s">
        <v>13</v>
      </c>
      <c r="C3736">
        <v>2026</v>
      </c>
      <c r="D3736" t="s">
        <v>5039</v>
      </c>
      <c r="E3736" t="s">
        <v>1553</v>
      </c>
      <c r="F3736" t="s">
        <v>1554</v>
      </c>
      <c r="G3736" t="s">
        <v>2585</v>
      </c>
      <c r="H3736" t="s">
        <v>2586</v>
      </c>
      <c r="I3736" t="s">
        <v>5040</v>
      </c>
      <c r="J3736" t="s">
        <v>5041</v>
      </c>
      <c r="K3736" t="s">
        <v>2603</v>
      </c>
      <c r="L3736" s="1">
        <v>4</v>
      </c>
      <c r="M3736" s="1">
        <v>120</v>
      </c>
      <c r="N3736" s="1">
        <v>0</v>
      </c>
      <c r="O3736" s="1" t="s">
        <v>2580</v>
      </c>
      <c r="P3736" s="1">
        <v>0</v>
      </c>
      <c r="Q3736" s="1">
        <v>0</v>
      </c>
      <c r="R3736" s="1">
        <v>0</v>
      </c>
      <c r="S3736" t="s">
        <v>2606</v>
      </c>
      <c r="T3736" t="str" cm="1">
        <f t="array" ref="T3736">_xlfn.IFS(ISNUMBER(SEARCH("CP02",S3736)),"ราชพฤกษ",ISNUMBER(SEARCH("CP03",S3736)),"บางใหญ่",ISNUMBER(SEARCH("CP04",S3736)),"บางบอน",OR(ISNUMBER(SEARCH("CP",S3736)),ISNUMBER(SEARCH("BTC",D3736))),"340",TRUE,"")</f>
        <v>บางใหญ่</v>
      </c>
    </row>
    <row r="3737" spans="1:20" x14ac:dyDescent="0.2">
      <c r="A3737" t="s">
        <v>5022</v>
      </c>
      <c r="B3737" t="s">
        <v>13</v>
      </c>
      <c r="C3737">
        <v>2026</v>
      </c>
      <c r="D3737" t="s">
        <v>5039</v>
      </c>
      <c r="E3737" t="s">
        <v>1547</v>
      </c>
      <c r="F3737" t="s">
        <v>1548</v>
      </c>
      <c r="G3737" t="s">
        <v>2588</v>
      </c>
      <c r="H3737" t="s">
        <v>2586</v>
      </c>
      <c r="I3737" t="s">
        <v>5040</v>
      </c>
      <c r="J3737" t="s">
        <v>5041</v>
      </c>
      <c r="K3737" t="s">
        <v>2603</v>
      </c>
      <c r="L3737" s="1">
        <v>1</v>
      </c>
      <c r="M3737" s="1">
        <v>400</v>
      </c>
      <c r="N3737" s="1">
        <v>0</v>
      </c>
      <c r="O3737" s="1" t="s">
        <v>2580</v>
      </c>
      <c r="P3737" s="1">
        <v>0</v>
      </c>
      <c r="Q3737" s="1">
        <v>0</v>
      </c>
      <c r="R3737" s="1">
        <v>0</v>
      </c>
      <c r="S3737" t="s">
        <v>2606</v>
      </c>
      <c r="T3737" t="str" cm="1">
        <f t="array" ref="T3737">_xlfn.IFS(ISNUMBER(SEARCH("CP02",S3737)),"ราชพฤกษ",ISNUMBER(SEARCH("CP03",S3737)),"บางใหญ่",ISNUMBER(SEARCH("CP04",S3737)),"บางบอน",OR(ISNUMBER(SEARCH("CP",S3737)),ISNUMBER(SEARCH("BTC",D3737))),"340",TRUE,"")</f>
        <v>บางใหญ่</v>
      </c>
    </row>
    <row r="3738" spans="1:20" x14ac:dyDescent="0.2">
      <c r="A3738" t="s">
        <v>5022</v>
      </c>
      <c r="B3738" t="s">
        <v>13</v>
      </c>
      <c r="C3738">
        <v>2026</v>
      </c>
      <c r="D3738" t="s">
        <v>5042</v>
      </c>
      <c r="E3738" t="s">
        <v>541</v>
      </c>
      <c r="F3738" t="s">
        <v>542</v>
      </c>
      <c r="G3738" t="s">
        <v>2582</v>
      </c>
      <c r="H3738" t="s">
        <v>2586</v>
      </c>
      <c r="I3738" t="s">
        <v>5043</v>
      </c>
      <c r="J3738" t="s">
        <v>5044</v>
      </c>
      <c r="K3738" t="s">
        <v>2702</v>
      </c>
      <c r="L3738" s="1">
        <v>1</v>
      </c>
      <c r="M3738" s="1">
        <v>1250</v>
      </c>
      <c r="N3738" s="1">
        <v>0</v>
      </c>
      <c r="O3738" s="1" t="s">
        <v>2580</v>
      </c>
      <c r="P3738" s="1">
        <v>1168.22</v>
      </c>
      <c r="Q3738" s="1">
        <v>81.78</v>
      </c>
      <c r="R3738" s="1">
        <v>1250</v>
      </c>
      <c r="S3738" t="s">
        <v>2605</v>
      </c>
      <c r="T3738" t="str" cm="1">
        <f t="array" ref="T3738">_xlfn.IFS(ISNUMBER(SEARCH("CP02",S3738)),"ราชพฤกษ",ISNUMBER(SEARCH("CP03",S3738)),"บางใหญ่",ISNUMBER(SEARCH("CP04",S3738)),"บางบอน",OR(ISNUMBER(SEARCH("CP",S3738)),ISNUMBER(SEARCH("BTC",D3738))),"340",TRUE,"")</f>
        <v>บางใหญ่</v>
      </c>
    </row>
    <row r="3739" spans="1:20" x14ac:dyDescent="0.2">
      <c r="A3739" t="s">
        <v>5022</v>
      </c>
      <c r="B3739" t="s">
        <v>13</v>
      </c>
      <c r="C3739">
        <v>2026</v>
      </c>
      <c r="D3739" t="s">
        <v>5042</v>
      </c>
      <c r="E3739" t="s">
        <v>107</v>
      </c>
      <c r="F3739" t="s">
        <v>108</v>
      </c>
      <c r="G3739" t="s">
        <v>2582</v>
      </c>
      <c r="H3739" t="s">
        <v>2586</v>
      </c>
      <c r="I3739" t="s">
        <v>5043</v>
      </c>
      <c r="J3739" t="s">
        <v>5044</v>
      </c>
      <c r="K3739" t="s">
        <v>2702</v>
      </c>
      <c r="L3739" s="1">
        <v>1</v>
      </c>
      <c r="M3739" s="1">
        <v>220</v>
      </c>
      <c r="N3739" s="1">
        <v>0</v>
      </c>
      <c r="O3739" s="1" t="s">
        <v>2580</v>
      </c>
      <c r="P3739" s="1">
        <v>205.61</v>
      </c>
      <c r="Q3739" s="1">
        <v>14.39</v>
      </c>
      <c r="R3739" s="1">
        <v>220</v>
      </c>
      <c r="S3739" t="s">
        <v>2605</v>
      </c>
      <c r="T3739" t="str" cm="1">
        <f t="array" ref="T3739">_xlfn.IFS(ISNUMBER(SEARCH("CP02",S3739)),"ราชพฤกษ",ISNUMBER(SEARCH("CP03",S3739)),"บางใหญ่",ISNUMBER(SEARCH("CP04",S3739)),"บางบอน",OR(ISNUMBER(SEARCH("CP",S3739)),ISNUMBER(SEARCH("BTC",D3739))),"340",TRUE,"")</f>
        <v>บางใหญ่</v>
      </c>
    </row>
    <row r="3740" spans="1:20" x14ac:dyDescent="0.2">
      <c r="A3740" t="s">
        <v>5022</v>
      </c>
      <c r="B3740" t="s">
        <v>13</v>
      </c>
      <c r="C3740">
        <v>2026</v>
      </c>
      <c r="D3740" t="s">
        <v>5042</v>
      </c>
      <c r="E3740" t="s">
        <v>1187</v>
      </c>
      <c r="F3740" t="s">
        <v>1188</v>
      </c>
      <c r="G3740" t="s">
        <v>2582</v>
      </c>
      <c r="H3740" t="s">
        <v>2586</v>
      </c>
      <c r="I3740" t="s">
        <v>5043</v>
      </c>
      <c r="J3740" t="s">
        <v>5044</v>
      </c>
      <c r="K3740" t="s">
        <v>2702</v>
      </c>
      <c r="L3740" s="1">
        <v>1</v>
      </c>
      <c r="M3740" s="1">
        <v>20</v>
      </c>
      <c r="N3740" s="1">
        <v>0</v>
      </c>
      <c r="O3740" s="1" t="s">
        <v>2580</v>
      </c>
      <c r="P3740" s="1">
        <v>18.690000000000001</v>
      </c>
      <c r="Q3740" s="1">
        <v>1.31</v>
      </c>
      <c r="R3740" s="1">
        <v>20</v>
      </c>
      <c r="S3740" t="s">
        <v>2605</v>
      </c>
      <c r="T3740" t="str" cm="1">
        <f t="array" ref="T3740">_xlfn.IFS(ISNUMBER(SEARCH("CP02",S3740)),"ราชพฤกษ",ISNUMBER(SEARCH("CP03",S3740)),"บางใหญ่",ISNUMBER(SEARCH("CP04",S3740)),"บางบอน",OR(ISNUMBER(SEARCH("CP",S3740)),ISNUMBER(SEARCH("BTC",D3740))),"340",TRUE,"")</f>
        <v>บางใหญ่</v>
      </c>
    </row>
    <row r="3741" spans="1:20" x14ac:dyDescent="0.2">
      <c r="A3741" t="s">
        <v>5022</v>
      </c>
      <c r="B3741" t="s">
        <v>13</v>
      </c>
      <c r="C3741">
        <v>2026</v>
      </c>
      <c r="D3741" t="s">
        <v>5045</v>
      </c>
      <c r="E3741" t="s">
        <v>495</v>
      </c>
      <c r="F3741" t="s">
        <v>496</v>
      </c>
      <c r="G3741" t="s">
        <v>2582</v>
      </c>
      <c r="H3741" t="s">
        <v>2586</v>
      </c>
      <c r="I3741" t="s">
        <v>5046</v>
      </c>
      <c r="J3741" t="s">
        <v>5047</v>
      </c>
      <c r="K3741" t="s">
        <v>2624</v>
      </c>
      <c r="L3741" s="1">
        <v>1</v>
      </c>
      <c r="M3741" s="1">
        <v>1740</v>
      </c>
      <c r="N3741" s="1">
        <v>0</v>
      </c>
      <c r="O3741" s="1" t="s">
        <v>2580</v>
      </c>
      <c r="P3741" s="1">
        <v>1626.17</v>
      </c>
      <c r="Q3741" s="1">
        <v>113.83</v>
      </c>
      <c r="R3741" s="1">
        <v>1740</v>
      </c>
      <c r="S3741" t="s">
        <v>2683</v>
      </c>
      <c r="T3741" t="str" cm="1">
        <f t="array" ref="T3741">_xlfn.IFS(ISNUMBER(SEARCH("CP02",S3741)),"ราชพฤกษ",ISNUMBER(SEARCH("CP03",S3741)),"บางใหญ่",ISNUMBER(SEARCH("CP04",S3741)),"บางบอน",OR(ISNUMBER(SEARCH("CP",S3741)),ISNUMBER(SEARCH("BTC",D3741))),"340",TRUE,"")</f>
        <v>340</v>
      </c>
    </row>
    <row r="3742" spans="1:20" x14ac:dyDescent="0.2">
      <c r="A3742" t="s">
        <v>5022</v>
      </c>
      <c r="B3742" t="s">
        <v>13</v>
      </c>
      <c r="C3742">
        <v>2026</v>
      </c>
      <c r="D3742" t="s">
        <v>5045</v>
      </c>
      <c r="E3742" t="s">
        <v>493</v>
      </c>
      <c r="F3742" t="s">
        <v>494</v>
      </c>
      <c r="G3742" t="s">
        <v>2582</v>
      </c>
      <c r="H3742" t="s">
        <v>2586</v>
      </c>
      <c r="I3742" t="s">
        <v>5046</v>
      </c>
      <c r="J3742" t="s">
        <v>5047</v>
      </c>
      <c r="K3742" t="s">
        <v>2624</v>
      </c>
      <c r="L3742" s="1">
        <v>1</v>
      </c>
      <c r="M3742" s="1">
        <v>340</v>
      </c>
      <c r="N3742" s="1">
        <v>0</v>
      </c>
      <c r="O3742" s="1" t="s">
        <v>2580</v>
      </c>
      <c r="P3742" s="1">
        <v>317.76</v>
      </c>
      <c r="Q3742" s="1">
        <v>22.24</v>
      </c>
      <c r="R3742" s="1">
        <v>340</v>
      </c>
      <c r="S3742" t="s">
        <v>2683</v>
      </c>
      <c r="T3742" t="str" cm="1">
        <f t="array" ref="T3742">_xlfn.IFS(ISNUMBER(SEARCH("CP02",S3742)),"ราชพฤกษ",ISNUMBER(SEARCH("CP03",S3742)),"บางใหญ่",ISNUMBER(SEARCH("CP04",S3742)),"บางบอน",OR(ISNUMBER(SEARCH("CP",S3742)),ISNUMBER(SEARCH("BTC",D3742))),"340",TRUE,"")</f>
        <v>340</v>
      </c>
    </row>
    <row r="3743" spans="1:20" x14ac:dyDescent="0.2">
      <c r="A3743" t="s">
        <v>5022</v>
      </c>
      <c r="B3743" t="s">
        <v>13</v>
      </c>
      <c r="C3743">
        <v>2026</v>
      </c>
      <c r="D3743" t="s">
        <v>5045</v>
      </c>
      <c r="E3743" t="s">
        <v>493</v>
      </c>
      <c r="F3743" t="s">
        <v>494</v>
      </c>
      <c r="G3743" t="s">
        <v>2582</v>
      </c>
      <c r="H3743" t="s">
        <v>2586</v>
      </c>
      <c r="I3743" t="s">
        <v>5046</v>
      </c>
      <c r="J3743" t="s">
        <v>5047</v>
      </c>
      <c r="K3743" t="s">
        <v>2624</v>
      </c>
      <c r="L3743" s="1">
        <v>1</v>
      </c>
      <c r="M3743" s="1">
        <v>340</v>
      </c>
      <c r="N3743" s="1">
        <v>0</v>
      </c>
      <c r="O3743" s="1" t="s">
        <v>2580</v>
      </c>
      <c r="P3743" s="1">
        <v>0</v>
      </c>
      <c r="Q3743" s="1">
        <v>0</v>
      </c>
      <c r="R3743" s="1">
        <v>0</v>
      </c>
      <c r="S3743" t="s">
        <v>2683</v>
      </c>
      <c r="T3743" t="str" cm="1">
        <f t="array" ref="T3743">_xlfn.IFS(ISNUMBER(SEARCH("CP02",S3743)),"ราชพฤกษ",ISNUMBER(SEARCH("CP03",S3743)),"บางใหญ่",ISNUMBER(SEARCH("CP04",S3743)),"บางบอน",OR(ISNUMBER(SEARCH("CP",S3743)),ISNUMBER(SEARCH("BTC",D3743))),"340",TRUE,"")</f>
        <v>340</v>
      </c>
    </row>
    <row r="3744" spans="1:20" x14ac:dyDescent="0.2">
      <c r="A3744" t="s">
        <v>5022</v>
      </c>
      <c r="B3744" t="s">
        <v>13</v>
      </c>
      <c r="C3744">
        <v>2026</v>
      </c>
      <c r="D3744" t="s">
        <v>5045</v>
      </c>
      <c r="E3744" t="s">
        <v>121</v>
      </c>
      <c r="F3744" t="s">
        <v>122</v>
      </c>
      <c r="G3744" t="s">
        <v>2582</v>
      </c>
      <c r="H3744" t="s">
        <v>2586</v>
      </c>
      <c r="I3744" t="s">
        <v>5046</v>
      </c>
      <c r="J3744" t="s">
        <v>5047</v>
      </c>
      <c r="K3744" t="s">
        <v>2624</v>
      </c>
      <c r="L3744" s="1">
        <v>1</v>
      </c>
      <c r="M3744" s="1">
        <v>240</v>
      </c>
      <c r="N3744" s="1">
        <v>0</v>
      </c>
      <c r="O3744" s="1" t="s">
        <v>2580</v>
      </c>
      <c r="P3744" s="1">
        <v>224.3</v>
      </c>
      <c r="Q3744" s="1">
        <v>15.7</v>
      </c>
      <c r="R3744" s="1">
        <v>240</v>
      </c>
      <c r="S3744" t="s">
        <v>2683</v>
      </c>
      <c r="T3744" t="str" cm="1">
        <f t="array" ref="T3744">_xlfn.IFS(ISNUMBER(SEARCH("CP02",S3744)),"ราชพฤกษ",ISNUMBER(SEARCH("CP03",S3744)),"บางใหญ่",ISNUMBER(SEARCH("CP04",S3744)),"บางบอน",OR(ISNUMBER(SEARCH("CP",S3744)),ISNUMBER(SEARCH("BTC",D3744))),"340",TRUE,"")</f>
        <v>340</v>
      </c>
    </row>
    <row r="3745" spans="1:20" x14ac:dyDescent="0.2">
      <c r="A3745" t="s">
        <v>5022</v>
      </c>
      <c r="B3745" t="s">
        <v>13</v>
      </c>
      <c r="C3745">
        <v>2026</v>
      </c>
      <c r="D3745" t="s">
        <v>5045</v>
      </c>
      <c r="E3745" t="s">
        <v>1185</v>
      </c>
      <c r="F3745" t="s">
        <v>1186</v>
      </c>
      <c r="G3745" t="s">
        <v>2582</v>
      </c>
      <c r="H3745" t="s">
        <v>2586</v>
      </c>
      <c r="I3745" t="s">
        <v>5046</v>
      </c>
      <c r="J3745" t="s">
        <v>5047</v>
      </c>
      <c r="K3745" t="s">
        <v>2624</v>
      </c>
      <c r="L3745" s="1">
        <v>1</v>
      </c>
      <c r="M3745" s="1">
        <v>20</v>
      </c>
      <c r="N3745" s="1">
        <v>0</v>
      </c>
      <c r="O3745" s="1" t="s">
        <v>2580</v>
      </c>
      <c r="P3745" s="1">
        <v>18.690000000000001</v>
      </c>
      <c r="Q3745" s="1">
        <v>1.31</v>
      </c>
      <c r="R3745" s="1">
        <v>20</v>
      </c>
      <c r="S3745" t="s">
        <v>2683</v>
      </c>
      <c r="T3745" t="str" cm="1">
        <f t="array" ref="T3745">_xlfn.IFS(ISNUMBER(SEARCH("CP02",S3745)),"ราชพฤกษ",ISNUMBER(SEARCH("CP03",S3745)),"บางใหญ่",ISNUMBER(SEARCH("CP04",S3745)),"บางบอน",OR(ISNUMBER(SEARCH("CP",S3745)),ISNUMBER(SEARCH("BTC",D3745))),"340",TRUE,"")</f>
        <v>340</v>
      </c>
    </row>
    <row r="3746" spans="1:20" x14ac:dyDescent="0.2">
      <c r="A3746" t="s">
        <v>5022</v>
      </c>
      <c r="B3746" t="s">
        <v>13</v>
      </c>
      <c r="C3746">
        <v>2026</v>
      </c>
      <c r="D3746" t="s">
        <v>5045</v>
      </c>
      <c r="E3746" t="s">
        <v>187</v>
      </c>
      <c r="F3746" t="s">
        <v>188</v>
      </c>
      <c r="G3746" t="s">
        <v>2582</v>
      </c>
      <c r="H3746" t="s">
        <v>2586</v>
      </c>
      <c r="I3746" t="s">
        <v>5046</v>
      </c>
      <c r="J3746" t="s">
        <v>5047</v>
      </c>
      <c r="K3746" t="s">
        <v>2624</v>
      </c>
      <c r="L3746" s="1">
        <v>1</v>
      </c>
      <c r="M3746" s="1">
        <v>450</v>
      </c>
      <c r="N3746" s="1">
        <v>0</v>
      </c>
      <c r="O3746" s="1" t="s">
        <v>2580</v>
      </c>
      <c r="P3746" s="1">
        <v>420.56</v>
      </c>
      <c r="Q3746" s="1">
        <v>29.44</v>
      </c>
      <c r="R3746" s="1">
        <v>450</v>
      </c>
      <c r="S3746" t="s">
        <v>2683</v>
      </c>
      <c r="T3746" t="str" cm="1">
        <f t="array" ref="T3746">_xlfn.IFS(ISNUMBER(SEARCH("CP02",S3746)),"ราชพฤกษ",ISNUMBER(SEARCH("CP03",S3746)),"บางใหญ่",ISNUMBER(SEARCH("CP04",S3746)),"บางบอน",OR(ISNUMBER(SEARCH("CP",S3746)),ISNUMBER(SEARCH("BTC",D3746))),"340",TRUE,"")</f>
        <v>340</v>
      </c>
    </row>
    <row r="3747" spans="1:20" x14ac:dyDescent="0.2">
      <c r="A3747" t="s">
        <v>5022</v>
      </c>
      <c r="B3747" t="s">
        <v>13</v>
      </c>
      <c r="C3747">
        <v>2026</v>
      </c>
      <c r="D3747" t="s">
        <v>5045</v>
      </c>
      <c r="E3747" t="s">
        <v>227</v>
      </c>
      <c r="F3747" t="s">
        <v>228</v>
      </c>
      <c r="G3747" t="s">
        <v>2582</v>
      </c>
      <c r="H3747" t="s">
        <v>2586</v>
      </c>
      <c r="I3747" t="s">
        <v>5046</v>
      </c>
      <c r="J3747" t="s">
        <v>5047</v>
      </c>
      <c r="K3747" t="s">
        <v>2624</v>
      </c>
      <c r="L3747" s="1">
        <v>1</v>
      </c>
      <c r="M3747" s="1">
        <v>300</v>
      </c>
      <c r="N3747" s="1">
        <v>0</v>
      </c>
      <c r="O3747" s="1" t="s">
        <v>2580</v>
      </c>
      <c r="P3747" s="1">
        <v>280.37</v>
      </c>
      <c r="Q3747" s="1">
        <v>19.63</v>
      </c>
      <c r="R3747" s="1">
        <v>300</v>
      </c>
      <c r="S3747" t="s">
        <v>2683</v>
      </c>
      <c r="T3747" t="str" cm="1">
        <f t="array" ref="T3747">_xlfn.IFS(ISNUMBER(SEARCH("CP02",S3747)),"ราชพฤกษ",ISNUMBER(SEARCH("CP03",S3747)),"บางใหญ่",ISNUMBER(SEARCH("CP04",S3747)),"บางบอน",OR(ISNUMBER(SEARCH("CP",S3747)),ISNUMBER(SEARCH("BTC",D3747))),"340",TRUE,"")</f>
        <v>340</v>
      </c>
    </row>
    <row r="3748" spans="1:20" x14ac:dyDescent="0.2">
      <c r="A3748" t="s">
        <v>5022</v>
      </c>
      <c r="B3748" t="s">
        <v>13</v>
      </c>
      <c r="C3748">
        <v>2026</v>
      </c>
      <c r="D3748" t="s">
        <v>5048</v>
      </c>
      <c r="E3748" t="s">
        <v>911</v>
      </c>
      <c r="F3748" t="s">
        <v>912</v>
      </c>
      <c r="G3748" t="s">
        <v>2802</v>
      </c>
      <c r="H3748" t="s">
        <v>2803</v>
      </c>
      <c r="I3748" t="s">
        <v>5049</v>
      </c>
      <c r="J3748" t="s">
        <v>5050</v>
      </c>
      <c r="K3748" t="s">
        <v>4085</v>
      </c>
      <c r="L3748" s="1">
        <v>-2</v>
      </c>
      <c r="M3748" s="1">
        <v>-4750</v>
      </c>
      <c r="N3748" s="1">
        <v>-1900</v>
      </c>
      <c r="O3748" s="1" t="s">
        <v>2580</v>
      </c>
      <c r="P3748" s="1">
        <v>-7600</v>
      </c>
      <c r="Q3748" s="1">
        <v>0</v>
      </c>
      <c r="R3748" s="1">
        <v>-7600</v>
      </c>
      <c r="S3748" t="s">
        <v>2806</v>
      </c>
      <c r="T3748" t="str" cm="1">
        <f t="array" ref="T3748">_xlfn.IFS(ISNUMBER(SEARCH("CP02",S3748)),"ราชพฤกษ",ISNUMBER(SEARCH("CP03",S3748)),"บางใหญ่",ISNUMBER(SEARCH("CP04",S3748)),"บางบอน",OR(ISNUMBER(SEARCH("CP",S3748)),ISNUMBER(SEARCH("BTC",D3748))),"340",TRUE,"")</f>
        <v>340</v>
      </c>
    </row>
    <row r="3749" spans="1:20" x14ac:dyDescent="0.2">
      <c r="A3749" t="s">
        <v>5022</v>
      </c>
      <c r="B3749" t="s">
        <v>13</v>
      </c>
      <c r="C3749">
        <v>2026</v>
      </c>
      <c r="D3749" t="s">
        <v>5048</v>
      </c>
      <c r="E3749" t="s">
        <v>1421</v>
      </c>
      <c r="F3749" t="s">
        <v>1422</v>
      </c>
      <c r="G3749" t="s">
        <v>3293</v>
      </c>
      <c r="H3749" t="s">
        <v>3293</v>
      </c>
      <c r="I3749" t="s">
        <v>5049</v>
      </c>
      <c r="J3749" t="s">
        <v>5050</v>
      </c>
      <c r="K3749" t="s">
        <v>4085</v>
      </c>
      <c r="L3749" s="1">
        <v>-2</v>
      </c>
      <c r="M3749" s="1">
        <v>-1600</v>
      </c>
      <c r="N3749" s="1">
        <v>-640</v>
      </c>
      <c r="O3749" s="1" t="s">
        <v>2580</v>
      </c>
      <c r="P3749" s="1">
        <v>-2560</v>
      </c>
      <c r="Q3749" s="1">
        <v>0</v>
      </c>
      <c r="R3749" s="1">
        <v>-2560</v>
      </c>
      <c r="S3749" t="s">
        <v>5051</v>
      </c>
      <c r="T3749" t="str" cm="1">
        <f t="array" ref="T3749">_xlfn.IFS(ISNUMBER(SEARCH("CP02",S3749)),"ราชพฤกษ",ISNUMBER(SEARCH("CP03",S3749)),"บางใหญ่",ISNUMBER(SEARCH("CP04",S3749)),"บางบอน",OR(ISNUMBER(SEARCH("CP",S3749)),ISNUMBER(SEARCH("BTC",D3749))),"340",TRUE,"")</f>
        <v>340</v>
      </c>
    </row>
    <row r="3750" spans="1:20" x14ac:dyDescent="0.2">
      <c r="A3750" t="s">
        <v>5022</v>
      </c>
      <c r="B3750" t="s">
        <v>13</v>
      </c>
      <c r="C3750">
        <v>2026</v>
      </c>
      <c r="D3750" t="s">
        <v>2808</v>
      </c>
      <c r="E3750" t="s">
        <v>187</v>
      </c>
      <c r="F3750" t="s">
        <v>188</v>
      </c>
      <c r="G3750" t="s">
        <v>2582</v>
      </c>
      <c r="H3750" t="s">
        <v>2586</v>
      </c>
      <c r="I3750" t="s">
        <v>5052</v>
      </c>
      <c r="J3750" t="s">
        <v>2810</v>
      </c>
      <c r="K3750" t="s">
        <v>2761</v>
      </c>
      <c r="L3750" s="1">
        <v>1</v>
      </c>
      <c r="M3750" s="1">
        <v>450</v>
      </c>
      <c r="N3750" s="1">
        <v>0</v>
      </c>
      <c r="O3750" s="1" t="s">
        <v>2580</v>
      </c>
      <c r="P3750" s="1">
        <v>420.56</v>
      </c>
      <c r="Q3750" s="1">
        <v>29.44</v>
      </c>
      <c r="R3750" s="1">
        <v>450</v>
      </c>
      <c r="S3750" t="s">
        <v>2683</v>
      </c>
      <c r="T3750" t="str" cm="1">
        <f t="array" ref="T3750">_xlfn.IFS(ISNUMBER(SEARCH("CP02",S3750)),"ราชพฤกษ",ISNUMBER(SEARCH("CP03",S3750)),"บางใหญ่",ISNUMBER(SEARCH("CP04",S3750)),"บางบอน",OR(ISNUMBER(SEARCH("CP",S3750)),ISNUMBER(SEARCH("BTC",D3750))),"340",TRUE,"")</f>
        <v>340</v>
      </c>
    </row>
    <row r="3751" spans="1:20" x14ac:dyDescent="0.2">
      <c r="A3751" t="s">
        <v>5022</v>
      </c>
      <c r="B3751" t="s">
        <v>13</v>
      </c>
      <c r="C3751">
        <v>2026</v>
      </c>
      <c r="D3751" t="s">
        <v>3163</v>
      </c>
      <c r="E3751" t="s">
        <v>905</v>
      </c>
      <c r="F3751" t="s">
        <v>906</v>
      </c>
      <c r="G3751" t="s">
        <v>2655</v>
      </c>
      <c r="H3751" t="s">
        <v>2656</v>
      </c>
      <c r="I3751" t="s">
        <v>5053</v>
      </c>
      <c r="J3751" t="s">
        <v>3165</v>
      </c>
      <c r="K3751" t="s">
        <v>2761</v>
      </c>
      <c r="L3751" s="1">
        <v>2</v>
      </c>
      <c r="M3751" s="1">
        <v>4250</v>
      </c>
      <c r="N3751" s="1">
        <v>0</v>
      </c>
      <c r="O3751" s="1" t="s">
        <v>2580</v>
      </c>
      <c r="P3751" s="1">
        <v>7943.93</v>
      </c>
      <c r="Q3751" s="1">
        <v>556.07000000000005</v>
      </c>
      <c r="R3751" s="1">
        <v>8500</v>
      </c>
      <c r="S3751" t="s">
        <v>3345</v>
      </c>
      <c r="T3751" t="str" cm="1">
        <f t="array" ref="T3751">_xlfn.IFS(ISNUMBER(SEARCH("CP02",S3751)),"ราชพฤกษ",ISNUMBER(SEARCH("CP03",S3751)),"บางใหญ่",ISNUMBER(SEARCH("CP04",S3751)),"บางบอน",OR(ISNUMBER(SEARCH("CP",S3751)),ISNUMBER(SEARCH("BTC",D3751))),"340",TRUE,"")</f>
        <v>340</v>
      </c>
    </row>
    <row r="3752" spans="1:20" x14ac:dyDescent="0.2">
      <c r="A3752" t="s">
        <v>5022</v>
      </c>
      <c r="B3752" t="s">
        <v>13</v>
      </c>
      <c r="C3752">
        <v>2026</v>
      </c>
      <c r="D3752" t="s">
        <v>2817</v>
      </c>
      <c r="E3752" t="s">
        <v>1547</v>
      </c>
      <c r="F3752" t="s">
        <v>1548</v>
      </c>
      <c r="G3752" t="s">
        <v>2588</v>
      </c>
      <c r="H3752" t="s">
        <v>2586</v>
      </c>
      <c r="I3752" t="s">
        <v>5054</v>
      </c>
      <c r="J3752" t="s">
        <v>2819</v>
      </c>
      <c r="K3752" t="s">
        <v>2624</v>
      </c>
      <c r="L3752" s="1">
        <v>1</v>
      </c>
      <c r="M3752" s="1">
        <v>400</v>
      </c>
      <c r="N3752" s="1">
        <v>0</v>
      </c>
      <c r="O3752" s="1" t="s">
        <v>2580</v>
      </c>
      <c r="P3752" s="1">
        <v>373.83</v>
      </c>
      <c r="Q3752" s="1">
        <v>26.17</v>
      </c>
      <c r="R3752" s="1">
        <v>400</v>
      </c>
      <c r="S3752" t="s">
        <v>2625</v>
      </c>
      <c r="T3752" t="str" cm="1">
        <f t="array" ref="T3752">_xlfn.IFS(ISNUMBER(SEARCH("CP02",S3752)),"ราชพฤกษ",ISNUMBER(SEARCH("CP03",S3752)),"บางใหญ่",ISNUMBER(SEARCH("CP04",S3752)),"บางบอน",OR(ISNUMBER(SEARCH("CP",S3752)),ISNUMBER(SEARCH("BTC",D3752))),"340",TRUE,"")</f>
        <v>340</v>
      </c>
    </row>
    <row r="3753" spans="1:20" x14ac:dyDescent="0.2">
      <c r="A3753" t="s">
        <v>5022</v>
      </c>
      <c r="B3753" t="s">
        <v>13</v>
      </c>
      <c r="C3753">
        <v>2026</v>
      </c>
      <c r="D3753" t="s">
        <v>2883</v>
      </c>
      <c r="E3753" t="s">
        <v>911</v>
      </c>
      <c r="F3753" t="s">
        <v>912</v>
      </c>
      <c r="G3753" t="s">
        <v>2802</v>
      </c>
      <c r="H3753" t="s">
        <v>2803</v>
      </c>
      <c r="I3753" t="s">
        <v>5055</v>
      </c>
      <c r="J3753" t="s">
        <v>2885</v>
      </c>
      <c r="K3753" t="s">
        <v>2761</v>
      </c>
      <c r="L3753" s="1">
        <v>1</v>
      </c>
      <c r="M3753" s="1">
        <v>2800</v>
      </c>
      <c r="N3753" s="1">
        <v>0</v>
      </c>
      <c r="O3753" s="1" t="s">
        <v>2580</v>
      </c>
      <c r="P3753" s="1">
        <v>2616.8200000000002</v>
      </c>
      <c r="Q3753" s="1">
        <v>183.18</v>
      </c>
      <c r="R3753" s="1">
        <v>2800</v>
      </c>
      <c r="S3753" t="s">
        <v>3345</v>
      </c>
      <c r="T3753" t="str" cm="1">
        <f t="array" ref="T3753">_xlfn.IFS(ISNUMBER(SEARCH("CP02",S3753)),"ราชพฤกษ",ISNUMBER(SEARCH("CP03",S3753)),"บางใหญ่",ISNUMBER(SEARCH("CP04",S3753)),"บางบอน",OR(ISNUMBER(SEARCH("CP",S3753)),ISNUMBER(SEARCH("BTC",D3753))),"340",TRUE,"")</f>
        <v>340</v>
      </c>
    </row>
    <row r="3754" spans="1:20" x14ac:dyDescent="0.2">
      <c r="A3754" t="s">
        <v>5022</v>
      </c>
      <c r="B3754" t="s">
        <v>13</v>
      </c>
      <c r="C3754">
        <v>2026</v>
      </c>
      <c r="D3754" t="s">
        <v>2883</v>
      </c>
      <c r="E3754" t="s">
        <v>1841</v>
      </c>
      <c r="F3754" t="s">
        <v>1842</v>
      </c>
      <c r="G3754" t="s">
        <v>2632</v>
      </c>
      <c r="H3754" t="s">
        <v>2586</v>
      </c>
      <c r="I3754" t="s">
        <v>5055</v>
      </c>
      <c r="J3754" t="s">
        <v>2885</v>
      </c>
      <c r="K3754" t="s">
        <v>2761</v>
      </c>
      <c r="L3754" s="1">
        <v>2</v>
      </c>
      <c r="M3754" s="1">
        <v>150</v>
      </c>
      <c r="N3754" s="1">
        <v>0</v>
      </c>
      <c r="O3754" s="1" t="s">
        <v>2580</v>
      </c>
      <c r="P3754" s="1">
        <v>280.37</v>
      </c>
      <c r="Q3754" s="1">
        <v>19.63</v>
      </c>
      <c r="R3754" s="1">
        <v>300</v>
      </c>
      <c r="S3754" t="s">
        <v>2683</v>
      </c>
      <c r="T3754" t="str" cm="1">
        <f t="array" ref="T3754">_xlfn.IFS(ISNUMBER(SEARCH("CP02",S3754)),"ราชพฤกษ",ISNUMBER(SEARCH("CP03",S3754)),"บางใหญ่",ISNUMBER(SEARCH("CP04",S3754)),"บางบอน",OR(ISNUMBER(SEARCH("CP",S3754)),ISNUMBER(SEARCH("BTC",D3754))),"340",TRUE,"")</f>
        <v>340</v>
      </c>
    </row>
    <row r="3755" spans="1:20" x14ac:dyDescent="0.2">
      <c r="A3755" t="s">
        <v>5022</v>
      </c>
      <c r="B3755" t="s">
        <v>13</v>
      </c>
      <c r="C3755">
        <v>2026</v>
      </c>
      <c r="D3755" t="s">
        <v>2817</v>
      </c>
      <c r="E3755" t="s">
        <v>1547</v>
      </c>
      <c r="F3755" t="s">
        <v>1548</v>
      </c>
      <c r="G3755" t="s">
        <v>2588</v>
      </c>
      <c r="H3755" t="s">
        <v>2586</v>
      </c>
      <c r="I3755" t="s">
        <v>5056</v>
      </c>
      <c r="J3755" t="s">
        <v>2819</v>
      </c>
      <c r="K3755" t="s">
        <v>2624</v>
      </c>
      <c r="L3755" s="1">
        <v>1</v>
      </c>
      <c r="M3755" s="1">
        <v>400</v>
      </c>
      <c r="N3755" s="1">
        <v>0</v>
      </c>
      <c r="O3755" s="1" t="s">
        <v>2580</v>
      </c>
      <c r="P3755" s="1">
        <v>373.83</v>
      </c>
      <c r="Q3755" s="1">
        <v>26.17</v>
      </c>
      <c r="R3755" s="1">
        <v>400</v>
      </c>
      <c r="S3755" t="s">
        <v>2625</v>
      </c>
      <c r="T3755" t="str" cm="1">
        <f t="array" ref="T3755">_xlfn.IFS(ISNUMBER(SEARCH("CP02",S3755)),"ราชพฤกษ",ISNUMBER(SEARCH("CP03",S3755)),"บางใหญ่",ISNUMBER(SEARCH("CP04",S3755)),"บางบอน",OR(ISNUMBER(SEARCH("CP",S3755)),ISNUMBER(SEARCH("BTC",D3755))),"340",TRUE,"")</f>
        <v>340</v>
      </c>
    </row>
    <row r="3756" spans="1:20" x14ac:dyDescent="0.2">
      <c r="A3756" t="s">
        <v>5022</v>
      </c>
      <c r="B3756" t="s">
        <v>13</v>
      </c>
      <c r="C3756">
        <v>2026</v>
      </c>
      <c r="D3756" t="s">
        <v>4783</v>
      </c>
      <c r="E3756" t="s">
        <v>1181</v>
      </c>
      <c r="F3756" t="s">
        <v>1182</v>
      </c>
      <c r="G3756" t="s">
        <v>2632</v>
      </c>
      <c r="H3756" t="s">
        <v>2586</v>
      </c>
      <c r="I3756" t="s">
        <v>5057</v>
      </c>
      <c r="J3756" t="s">
        <v>4785</v>
      </c>
      <c r="K3756" t="s">
        <v>2603</v>
      </c>
      <c r="L3756" s="1">
        <v>1</v>
      </c>
      <c r="M3756" s="1">
        <v>9750</v>
      </c>
      <c r="N3756" s="1">
        <v>487.5</v>
      </c>
      <c r="O3756" s="1" t="s">
        <v>2580</v>
      </c>
      <c r="P3756" s="1">
        <v>8656.5400000000009</v>
      </c>
      <c r="Q3756" s="1">
        <v>605.96</v>
      </c>
      <c r="R3756" s="1">
        <v>9262.5</v>
      </c>
      <c r="S3756" t="s">
        <v>2605</v>
      </c>
      <c r="T3756" t="str" cm="1">
        <f t="array" ref="T3756">_xlfn.IFS(ISNUMBER(SEARCH("CP02",S3756)),"ราชพฤกษ",ISNUMBER(SEARCH("CP03",S3756)),"บางใหญ่",ISNUMBER(SEARCH("CP04",S3756)),"บางบอน",OR(ISNUMBER(SEARCH("CP",S3756)),ISNUMBER(SEARCH("BTC",D3756))),"340",TRUE,"")</f>
        <v>บางใหญ่</v>
      </c>
    </row>
    <row r="3757" spans="1:20" x14ac:dyDescent="0.2">
      <c r="A3757" t="s">
        <v>5022</v>
      </c>
      <c r="B3757" t="s">
        <v>13</v>
      </c>
      <c r="C3757">
        <v>2026</v>
      </c>
      <c r="D3757" t="s">
        <v>4783</v>
      </c>
      <c r="E3757" t="s">
        <v>1587</v>
      </c>
      <c r="F3757" t="s">
        <v>1588</v>
      </c>
      <c r="G3757" t="s">
        <v>1536</v>
      </c>
      <c r="H3757" t="s">
        <v>2586</v>
      </c>
      <c r="I3757" t="s">
        <v>5057</v>
      </c>
      <c r="J3757" t="s">
        <v>4785</v>
      </c>
      <c r="K3757" t="s">
        <v>2603</v>
      </c>
      <c r="L3757" s="1">
        <v>1</v>
      </c>
      <c r="M3757" s="1">
        <v>900</v>
      </c>
      <c r="N3757" s="1">
        <v>0</v>
      </c>
      <c r="O3757" s="1" t="s">
        <v>2580</v>
      </c>
      <c r="P3757" s="1">
        <v>841.12</v>
      </c>
      <c r="Q3757" s="1">
        <v>58.88</v>
      </c>
      <c r="R3757" s="1">
        <v>900</v>
      </c>
      <c r="S3757" t="s">
        <v>2606</v>
      </c>
      <c r="T3757" t="str" cm="1">
        <f t="array" ref="T3757">_xlfn.IFS(ISNUMBER(SEARCH("CP02",S3757)),"ราชพฤกษ",ISNUMBER(SEARCH("CP03",S3757)),"บางใหญ่",ISNUMBER(SEARCH("CP04",S3757)),"บางบอน",OR(ISNUMBER(SEARCH("CP",S3757)),ISNUMBER(SEARCH("BTC",D3757))),"340",TRUE,"")</f>
        <v>บางใหญ่</v>
      </c>
    </row>
    <row r="3758" spans="1:20" x14ac:dyDescent="0.2">
      <c r="A3758" t="s">
        <v>5022</v>
      </c>
      <c r="B3758" t="s">
        <v>13</v>
      </c>
      <c r="C3758">
        <v>2026</v>
      </c>
      <c r="D3758" t="s">
        <v>4783</v>
      </c>
      <c r="E3758" t="s">
        <v>1893</v>
      </c>
      <c r="F3758" t="s">
        <v>1894</v>
      </c>
      <c r="G3758" t="s">
        <v>2582</v>
      </c>
      <c r="H3758" t="s">
        <v>2586</v>
      </c>
      <c r="I3758" t="s">
        <v>5057</v>
      </c>
      <c r="J3758" t="s">
        <v>4785</v>
      </c>
      <c r="K3758" t="s">
        <v>2603</v>
      </c>
      <c r="L3758" s="1">
        <v>1</v>
      </c>
      <c r="M3758" s="1">
        <v>260</v>
      </c>
      <c r="N3758" s="1">
        <v>0</v>
      </c>
      <c r="O3758" s="1" t="s">
        <v>2580</v>
      </c>
      <c r="P3758" s="1">
        <v>242.99</v>
      </c>
      <c r="Q3758" s="1">
        <v>17.010000000000002</v>
      </c>
      <c r="R3758" s="1">
        <v>260</v>
      </c>
      <c r="S3758" t="s">
        <v>2605</v>
      </c>
      <c r="T3758" t="str" cm="1">
        <f t="array" ref="T3758">_xlfn.IFS(ISNUMBER(SEARCH("CP02",S3758)),"ราชพฤกษ",ISNUMBER(SEARCH("CP03",S3758)),"บางใหญ่",ISNUMBER(SEARCH("CP04",S3758)),"บางบอน",OR(ISNUMBER(SEARCH("CP",S3758)),ISNUMBER(SEARCH("BTC",D3758))),"340",TRUE,"")</f>
        <v>บางใหญ่</v>
      </c>
    </row>
    <row r="3759" spans="1:20" x14ac:dyDescent="0.2">
      <c r="A3759" t="s">
        <v>5022</v>
      </c>
      <c r="B3759" t="s">
        <v>13</v>
      </c>
      <c r="C3759">
        <v>2026</v>
      </c>
      <c r="D3759" t="s">
        <v>4783</v>
      </c>
      <c r="E3759" t="s">
        <v>1547</v>
      </c>
      <c r="F3759" t="s">
        <v>1548</v>
      </c>
      <c r="G3759" t="s">
        <v>2588</v>
      </c>
      <c r="H3759" t="s">
        <v>2586</v>
      </c>
      <c r="I3759" t="s">
        <v>5057</v>
      </c>
      <c r="J3759" t="s">
        <v>4785</v>
      </c>
      <c r="K3759" t="s">
        <v>2603</v>
      </c>
      <c r="L3759" s="1">
        <v>1</v>
      </c>
      <c r="M3759" s="1">
        <v>400</v>
      </c>
      <c r="N3759" s="1">
        <v>0</v>
      </c>
      <c r="O3759" s="1" t="s">
        <v>2580</v>
      </c>
      <c r="P3759" s="1">
        <v>373.83</v>
      </c>
      <c r="Q3759" s="1">
        <v>26.17</v>
      </c>
      <c r="R3759" s="1">
        <v>400</v>
      </c>
      <c r="S3759" t="s">
        <v>2606</v>
      </c>
      <c r="T3759" t="str" cm="1">
        <f t="array" ref="T3759">_xlfn.IFS(ISNUMBER(SEARCH("CP02",S3759)),"ราชพฤกษ",ISNUMBER(SEARCH("CP03",S3759)),"บางใหญ่",ISNUMBER(SEARCH("CP04",S3759)),"บางบอน",OR(ISNUMBER(SEARCH("CP",S3759)),ISNUMBER(SEARCH("BTC",D3759))),"340",TRUE,"")</f>
        <v>บางใหญ่</v>
      </c>
    </row>
    <row r="3760" spans="1:20" x14ac:dyDescent="0.2">
      <c r="A3760" t="s">
        <v>5022</v>
      </c>
      <c r="B3760" t="s">
        <v>13</v>
      </c>
      <c r="C3760">
        <v>2026</v>
      </c>
      <c r="D3760" t="s">
        <v>3617</v>
      </c>
      <c r="E3760" t="s">
        <v>525</v>
      </c>
      <c r="F3760" t="s">
        <v>526</v>
      </c>
      <c r="G3760" t="s">
        <v>2582</v>
      </c>
      <c r="H3760" t="s">
        <v>2586</v>
      </c>
      <c r="I3760" t="s">
        <v>5058</v>
      </c>
      <c r="J3760" t="s">
        <v>3619</v>
      </c>
      <c r="K3760" t="s">
        <v>2761</v>
      </c>
      <c r="L3760" s="1">
        <v>1</v>
      </c>
      <c r="M3760" s="1">
        <v>1150</v>
      </c>
      <c r="N3760" s="1">
        <v>0</v>
      </c>
      <c r="O3760" s="1" t="s">
        <v>2580</v>
      </c>
      <c r="P3760" s="1">
        <v>1074.77</v>
      </c>
      <c r="Q3760" s="1">
        <v>75.23</v>
      </c>
      <c r="R3760" s="1">
        <v>1150</v>
      </c>
      <c r="S3760" t="s">
        <v>2605</v>
      </c>
      <c r="T3760" t="str" cm="1">
        <f t="array" ref="T3760">_xlfn.IFS(ISNUMBER(SEARCH("CP02",S3760)),"ราชพฤกษ",ISNUMBER(SEARCH("CP03",S3760)),"บางใหญ่",ISNUMBER(SEARCH("CP04",S3760)),"บางบอน",OR(ISNUMBER(SEARCH("CP",S3760)),ISNUMBER(SEARCH("BTC",D3760))),"340",TRUE,"")</f>
        <v>บางใหญ่</v>
      </c>
    </row>
    <row r="3761" spans="1:20" x14ac:dyDescent="0.2">
      <c r="A3761" t="s">
        <v>5022</v>
      </c>
      <c r="B3761" t="s">
        <v>13</v>
      </c>
      <c r="C3761">
        <v>2026</v>
      </c>
      <c r="D3761" t="s">
        <v>3617</v>
      </c>
      <c r="E3761" t="s">
        <v>523</v>
      </c>
      <c r="F3761" t="s">
        <v>524</v>
      </c>
      <c r="G3761" t="s">
        <v>2582</v>
      </c>
      <c r="H3761" t="s">
        <v>2586</v>
      </c>
      <c r="I3761" t="s">
        <v>5058</v>
      </c>
      <c r="J3761" t="s">
        <v>3619</v>
      </c>
      <c r="K3761" t="s">
        <v>2761</v>
      </c>
      <c r="L3761" s="1">
        <v>1</v>
      </c>
      <c r="M3761" s="1">
        <v>175</v>
      </c>
      <c r="N3761" s="1">
        <v>0</v>
      </c>
      <c r="O3761" s="1" t="s">
        <v>2580</v>
      </c>
      <c r="P3761" s="1">
        <v>163.55000000000001</v>
      </c>
      <c r="Q3761" s="1">
        <v>11.45</v>
      </c>
      <c r="R3761" s="1">
        <v>175</v>
      </c>
      <c r="S3761" t="s">
        <v>2605</v>
      </c>
      <c r="T3761" t="str" cm="1">
        <f t="array" ref="T3761">_xlfn.IFS(ISNUMBER(SEARCH("CP02",S3761)),"ราชพฤกษ",ISNUMBER(SEARCH("CP03",S3761)),"บางใหญ่",ISNUMBER(SEARCH("CP04",S3761)),"บางบอน",OR(ISNUMBER(SEARCH("CP",S3761)),ISNUMBER(SEARCH("BTC",D3761))),"340",TRUE,"")</f>
        <v>บางใหญ่</v>
      </c>
    </row>
    <row r="3762" spans="1:20" x14ac:dyDescent="0.2">
      <c r="A3762" t="s">
        <v>5022</v>
      </c>
      <c r="B3762" t="s">
        <v>13</v>
      </c>
      <c r="C3762">
        <v>2026</v>
      </c>
      <c r="D3762" t="s">
        <v>3617</v>
      </c>
      <c r="E3762" t="s">
        <v>523</v>
      </c>
      <c r="F3762" t="s">
        <v>524</v>
      </c>
      <c r="G3762" t="s">
        <v>2582</v>
      </c>
      <c r="H3762" t="s">
        <v>2586</v>
      </c>
      <c r="I3762" t="s">
        <v>5058</v>
      </c>
      <c r="J3762" t="s">
        <v>3619</v>
      </c>
      <c r="K3762" t="s">
        <v>2761</v>
      </c>
      <c r="L3762" s="1">
        <v>1</v>
      </c>
      <c r="M3762" s="1">
        <v>175</v>
      </c>
      <c r="N3762" s="1">
        <v>0</v>
      </c>
      <c r="O3762" s="1" t="s">
        <v>2580</v>
      </c>
      <c r="P3762" s="1">
        <v>0</v>
      </c>
      <c r="Q3762" s="1">
        <v>0</v>
      </c>
      <c r="R3762" s="1">
        <v>0</v>
      </c>
      <c r="S3762" t="s">
        <v>2605</v>
      </c>
      <c r="T3762" t="str" cm="1">
        <f t="array" ref="T3762">_xlfn.IFS(ISNUMBER(SEARCH("CP02",S3762)),"ราชพฤกษ",ISNUMBER(SEARCH("CP03",S3762)),"บางใหญ่",ISNUMBER(SEARCH("CP04",S3762)),"บางบอน",OR(ISNUMBER(SEARCH("CP",S3762)),ISNUMBER(SEARCH("BTC",D3762))),"340",TRUE,"")</f>
        <v>บางใหญ่</v>
      </c>
    </row>
    <row r="3763" spans="1:20" x14ac:dyDescent="0.2">
      <c r="A3763" t="s">
        <v>5022</v>
      </c>
      <c r="B3763" t="s">
        <v>13</v>
      </c>
      <c r="C3763">
        <v>2026</v>
      </c>
      <c r="D3763" t="s">
        <v>3617</v>
      </c>
      <c r="E3763" t="s">
        <v>121</v>
      </c>
      <c r="F3763" t="s">
        <v>122</v>
      </c>
      <c r="G3763" t="s">
        <v>2582</v>
      </c>
      <c r="H3763" t="s">
        <v>2586</v>
      </c>
      <c r="I3763" t="s">
        <v>5058</v>
      </c>
      <c r="J3763" t="s">
        <v>3619</v>
      </c>
      <c r="K3763" t="s">
        <v>2761</v>
      </c>
      <c r="L3763" s="1">
        <v>1</v>
      </c>
      <c r="M3763" s="1">
        <v>240</v>
      </c>
      <c r="N3763" s="1">
        <v>0</v>
      </c>
      <c r="O3763" s="1" t="s">
        <v>2580</v>
      </c>
      <c r="P3763" s="1">
        <v>0</v>
      </c>
      <c r="Q3763" s="1">
        <v>0</v>
      </c>
      <c r="R3763" s="1">
        <v>0</v>
      </c>
      <c r="S3763" t="s">
        <v>2605</v>
      </c>
      <c r="T3763" t="str" cm="1">
        <f t="array" ref="T3763">_xlfn.IFS(ISNUMBER(SEARCH("CP02",S3763)),"ราชพฤกษ",ISNUMBER(SEARCH("CP03",S3763)),"บางใหญ่",ISNUMBER(SEARCH("CP04",S3763)),"บางบอน",OR(ISNUMBER(SEARCH("CP",S3763)),ISNUMBER(SEARCH("BTC",D3763))),"340",TRUE,"")</f>
        <v>บางใหญ่</v>
      </c>
    </row>
    <row r="3764" spans="1:20" x14ac:dyDescent="0.2">
      <c r="A3764" t="s">
        <v>5022</v>
      </c>
      <c r="B3764" t="s">
        <v>13</v>
      </c>
      <c r="C3764">
        <v>2026</v>
      </c>
      <c r="D3764" t="s">
        <v>3617</v>
      </c>
      <c r="E3764" t="s">
        <v>1185</v>
      </c>
      <c r="F3764" t="s">
        <v>1186</v>
      </c>
      <c r="G3764" t="s">
        <v>2582</v>
      </c>
      <c r="H3764" t="s">
        <v>2586</v>
      </c>
      <c r="I3764" t="s">
        <v>5058</v>
      </c>
      <c r="J3764" t="s">
        <v>3619</v>
      </c>
      <c r="K3764" t="s">
        <v>2761</v>
      </c>
      <c r="L3764" s="1">
        <v>1</v>
      </c>
      <c r="M3764" s="1">
        <v>20</v>
      </c>
      <c r="N3764" s="1">
        <v>0</v>
      </c>
      <c r="O3764" s="1" t="s">
        <v>2580</v>
      </c>
      <c r="P3764" s="1">
        <v>18.690000000000001</v>
      </c>
      <c r="Q3764" s="1">
        <v>1.31</v>
      </c>
      <c r="R3764" s="1">
        <v>20</v>
      </c>
      <c r="S3764" t="s">
        <v>2605</v>
      </c>
      <c r="T3764" t="str" cm="1">
        <f t="array" ref="T3764">_xlfn.IFS(ISNUMBER(SEARCH("CP02",S3764)),"ราชพฤกษ",ISNUMBER(SEARCH("CP03",S3764)),"บางใหญ่",ISNUMBER(SEARCH("CP04",S3764)),"บางบอน",OR(ISNUMBER(SEARCH("CP",S3764)),ISNUMBER(SEARCH("BTC",D3764))),"340",TRUE,"")</f>
        <v>บางใหญ่</v>
      </c>
    </row>
    <row r="3765" spans="1:20" x14ac:dyDescent="0.2">
      <c r="A3765" t="s">
        <v>5059</v>
      </c>
      <c r="B3765" t="s">
        <v>13</v>
      </c>
      <c r="C3765">
        <v>2026</v>
      </c>
      <c r="D3765" t="s">
        <v>5060</v>
      </c>
      <c r="E3765" t="s">
        <v>1547</v>
      </c>
      <c r="F3765" t="s">
        <v>1548</v>
      </c>
      <c r="G3765" t="s">
        <v>2588</v>
      </c>
      <c r="H3765" t="s">
        <v>2586</v>
      </c>
      <c r="I3765" t="s">
        <v>5061</v>
      </c>
      <c r="J3765" t="s">
        <v>5062</v>
      </c>
      <c r="K3765" t="s">
        <v>2630</v>
      </c>
      <c r="L3765" s="1">
        <v>1</v>
      </c>
      <c r="M3765" s="1">
        <v>400</v>
      </c>
      <c r="N3765" s="1">
        <v>0</v>
      </c>
      <c r="O3765" s="1" t="s">
        <v>2580</v>
      </c>
      <c r="P3765" s="1">
        <v>373.83</v>
      </c>
      <c r="Q3765" s="1">
        <v>26.17</v>
      </c>
      <c r="R3765" s="1">
        <v>400</v>
      </c>
      <c r="S3765" t="s">
        <v>2633</v>
      </c>
      <c r="T3765" t="str" cm="1">
        <f t="array" ref="T3765">_xlfn.IFS(ISNUMBER(SEARCH("CP02",S3765)),"ราชพฤกษ",ISNUMBER(SEARCH("CP03",S3765)),"บางใหญ่",ISNUMBER(SEARCH("CP04",S3765)),"บางบอน",OR(ISNUMBER(SEARCH("CP",S3765)),ISNUMBER(SEARCH("BTC",D3765))),"340",TRUE,"")</f>
        <v>บางบอน</v>
      </c>
    </row>
    <row r="3766" spans="1:20" x14ac:dyDescent="0.2">
      <c r="A3766" t="s">
        <v>5059</v>
      </c>
      <c r="B3766" t="s">
        <v>13</v>
      </c>
      <c r="C3766">
        <v>2026</v>
      </c>
      <c r="D3766" t="s">
        <v>5063</v>
      </c>
      <c r="E3766" t="s">
        <v>1537</v>
      </c>
      <c r="F3766" t="s">
        <v>1538</v>
      </c>
      <c r="G3766" t="s">
        <v>2585</v>
      </c>
      <c r="H3766" t="s">
        <v>2586</v>
      </c>
      <c r="I3766" t="s">
        <v>5064</v>
      </c>
      <c r="J3766" t="s">
        <v>5065</v>
      </c>
      <c r="K3766" t="s">
        <v>2630</v>
      </c>
      <c r="L3766" s="1">
        <v>1</v>
      </c>
      <c r="M3766" s="1">
        <v>50</v>
      </c>
      <c r="N3766" s="1">
        <v>0</v>
      </c>
      <c r="O3766" s="1" t="s">
        <v>2580</v>
      </c>
      <c r="P3766" s="1">
        <v>46.73</v>
      </c>
      <c r="Q3766" s="1">
        <v>3.27</v>
      </c>
      <c r="R3766" s="1">
        <v>50</v>
      </c>
      <c r="S3766" t="s">
        <v>2633</v>
      </c>
      <c r="T3766" t="str" cm="1">
        <f t="array" ref="T3766">_xlfn.IFS(ISNUMBER(SEARCH("CP02",S3766)),"ราชพฤกษ",ISNUMBER(SEARCH("CP03",S3766)),"บางใหญ่",ISNUMBER(SEARCH("CP04",S3766)),"บางบอน",OR(ISNUMBER(SEARCH("CP",S3766)),ISNUMBER(SEARCH("BTC",D3766))),"340",TRUE,"")</f>
        <v>บางบอน</v>
      </c>
    </row>
    <row r="3767" spans="1:20" x14ac:dyDescent="0.2">
      <c r="A3767" t="s">
        <v>5059</v>
      </c>
      <c r="B3767" t="s">
        <v>13</v>
      </c>
      <c r="C3767">
        <v>2026</v>
      </c>
      <c r="D3767" t="s">
        <v>5066</v>
      </c>
      <c r="E3767" t="s">
        <v>537</v>
      </c>
      <c r="F3767" t="s">
        <v>538</v>
      </c>
      <c r="G3767" t="s">
        <v>2582</v>
      </c>
      <c r="H3767" t="s">
        <v>2586</v>
      </c>
      <c r="I3767" t="s">
        <v>5067</v>
      </c>
      <c r="J3767" t="s">
        <v>5068</v>
      </c>
      <c r="K3767" t="s">
        <v>2630</v>
      </c>
      <c r="L3767" s="1">
        <v>1</v>
      </c>
      <c r="M3767" s="1">
        <v>1650</v>
      </c>
      <c r="N3767" s="1">
        <v>165</v>
      </c>
      <c r="O3767" s="1" t="s">
        <v>2580</v>
      </c>
      <c r="P3767" s="1">
        <v>1387.85</v>
      </c>
      <c r="Q3767" s="1">
        <v>97.15</v>
      </c>
      <c r="R3767" s="1">
        <v>1485</v>
      </c>
      <c r="S3767" t="s">
        <v>2631</v>
      </c>
      <c r="T3767" t="str" cm="1">
        <f t="array" ref="T3767">_xlfn.IFS(ISNUMBER(SEARCH("CP02",S3767)),"ราชพฤกษ",ISNUMBER(SEARCH("CP03",S3767)),"บางใหญ่",ISNUMBER(SEARCH("CP04",S3767)),"บางบอน",OR(ISNUMBER(SEARCH("CP",S3767)),ISNUMBER(SEARCH("BTC",D3767))),"340",TRUE,"")</f>
        <v>บางบอน</v>
      </c>
    </row>
    <row r="3768" spans="1:20" x14ac:dyDescent="0.2">
      <c r="A3768" t="s">
        <v>5059</v>
      </c>
      <c r="B3768" t="s">
        <v>13</v>
      </c>
      <c r="C3768">
        <v>2026</v>
      </c>
      <c r="D3768" t="s">
        <v>5066</v>
      </c>
      <c r="E3768" t="s">
        <v>1343</v>
      </c>
      <c r="F3768" t="s">
        <v>1344</v>
      </c>
      <c r="G3768" t="s">
        <v>2582</v>
      </c>
      <c r="H3768" t="s">
        <v>2586</v>
      </c>
      <c r="I3768" t="s">
        <v>5067</v>
      </c>
      <c r="J3768" t="s">
        <v>5068</v>
      </c>
      <c r="K3768" t="s">
        <v>2630</v>
      </c>
      <c r="L3768" s="1">
        <v>1</v>
      </c>
      <c r="M3768" s="1">
        <v>220</v>
      </c>
      <c r="N3768" s="1">
        <v>0</v>
      </c>
      <c r="O3768" s="1" t="s">
        <v>2580</v>
      </c>
      <c r="P3768" s="1">
        <v>205.61</v>
      </c>
      <c r="Q3768" s="1">
        <v>14.39</v>
      </c>
      <c r="R3768" s="1">
        <v>220</v>
      </c>
      <c r="S3768" t="s">
        <v>2631</v>
      </c>
      <c r="T3768" t="str" cm="1">
        <f t="array" ref="T3768">_xlfn.IFS(ISNUMBER(SEARCH("CP02",S3768)),"ราชพฤกษ",ISNUMBER(SEARCH("CP03",S3768)),"บางใหญ่",ISNUMBER(SEARCH("CP04",S3768)),"บางบอน",OR(ISNUMBER(SEARCH("CP",S3768)),ISNUMBER(SEARCH("BTC",D3768))),"340",TRUE,"")</f>
        <v>บางบอน</v>
      </c>
    </row>
    <row r="3769" spans="1:20" x14ac:dyDescent="0.2">
      <c r="A3769" t="s">
        <v>5059</v>
      </c>
      <c r="B3769" t="s">
        <v>13</v>
      </c>
      <c r="C3769">
        <v>2026</v>
      </c>
      <c r="D3769" t="s">
        <v>5066</v>
      </c>
      <c r="E3769" t="s">
        <v>1187</v>
      </c>
      <c r="F3769" t="s">
        <v>1188</v>
      </c>
      <c r="G3769" t="s">
        <v>2582</v>
      </c>
      <c r="H3769" t="s">
        <v>2586</v>
      </c>
      <c r="I3769" t="s">
        <v>5067</v>
      </c>
      <c r="J3769" t="s">
        <v>5068</v>
      </c>
      <c r="K3769" t="s">
        <v>2630</v>
      </c>
      <c r="L3769" s="1">
        <v>1</v>
      </c>
      <c r="M3769" s="1">
        <v>20</v>
      </c>
      <c r="N3769" s="1">
        <v>0</v>
      </c>
      <c r="O3769" s="1" t="s">
        <v>2580</v>
      </c>
      <c r="P3769" s="1">
        <v>18.690000000000001</v>
      </c>
      <c r="Q3769" s="1">
        <v>1.31</v>
      </c>
      <c r="R3769" s="1">
        <v>20</v>
      </c>
      <c r="S3769" t="s">
        <v>2631</v>
      </c>
      <c r="T3769" t="str" cm="1">
        <f t="array" ref="T3769">_xlfn.IFS(ISNUMBER(SEARCH("CP02",S3769)),"ราชพฤกษ",ISNUMBER(SEARCH("CP03",S3769)),"บางใหญ่",ISNUMBER(SEARCH("CP04",S3769)),"บางบอน",OR(ISNUMBER(SEARCH("CP",S3769)),ISNUMBER(SEARCH("BTC",D3769))),"340",TRUE,"")</f>
        <v>บางบอน</v>
      </c>
    </row>
    <row r="3770" spans="1:20" x14ac:dyDescent="0.2">
      <c r="A3770" t="s">
        <v>5059</v>
      </c>
      <c r="B3770" t="s">
        <v>13</v>
      </c>
      <c r="C3770">
        <v>2026</v>
      </c>
      <c r="D3770" t="s">
        <v>5069</v>
      </c>
      <c r="E3770" t="s">
        <v>1547</v>
      </c>
      <c r="F3770" t="s">
        <v>1548</v>
      </c>
      <c r="G3770" t="s">
        <v>2588</v>
      </c>
      <c r="H3770" t="s">
        <v>2586</v>
      </c>
      <c r="I3770" t="s">
        <v>5070</v>
      </c>
      <c r="J3770" t="s">
        <v>5071</v>
      </c>
      <c r="K3770" t="s">
        <v>2692</v>
      </c>
      <c r="L3770" s="1">
        <v>1</v>
      </c>
      <c r="M3770" s="1">
        <v>400</v>
      </c>
      <c r="N3770" s="1">
        <v>0</v>
      </c>
      <c r="O3770" s="1" t="s">
        <v>2580</v>
      </c>
      <c r="P3770" s="1">
        <v>373.83</v>
      </c>
      <c r="Q3770" s="1">
        <v>26.17</v>
      </c>
      <c r="R3770" s="1">
        <v>400</v>
      </c>
      <c r="S3770" t="s">
        <v>2633</v>
      </c>
      <c r="T3770" t="str" cm="1">
        <f t="array" ref="T3770">_xlfn.IFS(ISNUMBER(SEARCH("CP02",S3770)),"ราชพฤกษ",ISNUMBER(SEARCH("CP03",S3770)),"บางใหญ่",ISNUMBER(SEARCH("CP04",S3770)),"บางบอน",OR(ISNUMBER(SEARCH("CP",S3770)),ISNUMBER(SEARCH("BTC",D3770))),"340",TRUE,"")</f>
        <v>บางบอน</v>
      </c>
    </row>
    <row r="3771" spans="1:20" x14ac:dyDescent="0.2">
      <c r="A3771" t="s">
        <v>5059</v>
      </c>
      <c r="B3771" t="s">
        <v>13</v>
      </c>
      <c r="C3771">
        <v>2026</v>
      </c>
      <c r="D3771" t="s">
        <v>5072</v>
      </c>
      <c r="E3771" t="s">
        <v>1547</v>
      </c>
      <c r="F3771" t="s">
        <v>1548</v>
      </c>
      <c r="G3771" t="s">
        <v>2588</v>
      </c>
      <c r="H3771" t="s">
        <v>2586</v>
      </c>
      <c r="I3771" t="s">
        <v>5073</v>
      </c>
      <c r="J3771" t="s">
        <v>5074</v>
      </c>
      <c r="K3771" t="s">
        <v>2630</v>
      </c>
      <c r="L3771" s="1">
        <v>1</v>
      </c>
      <c r="M3771" s="1">
        <v>400</v>
      </c>
      <c r="N3771" s="1">
        <v>0</v>
      </c>
      <c r="O3771" s="1" t="s">
        <v>2580</v>
      </c>
      <c r="P3771" s="1">
        <v>373.83</v>
      </c>
      <c r="Q3771" s="1">
        <v>26.17</v>
      </c>
      <c r="R3771" s="1">
        <v>400</v>
      </c>
      <c r="S3771" t="s">
        <v>2633</v>
      </c>
      <c r="T3771" t="str" cm="1">
        <f t="array" ref="T3771">_xlfn.IFS(ISNUMBER(SEARCH("CP02",S3771)),"ราชพฤกษ",ISNUMBER(SEARCH("CP03",S3771)),"บางใหญ่",ISNUMBER(SEARCH("CP04",S3771)),"บางบอน",OR(ISNUMBER(SEARCH("CP",S3771)),ISNUMBER(SEARCH("BTC",D3771))),"340",TRUE,"")</f>
        <v>บางบอน</v>
      </c>
    </row>
    <row r="3772" spans="1:20" x14ac:dyDescent="0.2">
      <c r="A3772" t="s">
        <v>5059</v>
      </c>
      <c r="B3772" t="s">
        <v>13</v>
      </c>
      <c r="C3772">
        <v>2026</v>
      </c>
      <c r="D3772" t="s">
        <v>3466</v>
      </c>
      <c r="E3772" t="s">
        <v>1545</v>
      </c>
      <c r="F3772" t="s">
        <v>1546</v>
      </c>
      <c r="G3772" t="s">
        <v>2588</v>
      </c>
      <c r="H3772" t="s">
        <v>2586</v>
      </c>
      <c r="I3772" t="s">
        <v>5075</v>
      </c>
      <c r="J3772" t="s">
        <v>3468</v>
      </c>
      <c r="K3772" t="s">
        <v>2692</v>
      </c>
      <c r="L3772" s="1">
        <v>1</v>
      </c>
      <c r="M3772" s="1">
        <v>500</v>
      </c>
      <c r="N3772" s="1">
        <v>0</v>
      </c>
      <c r="O3772" s="1" t="s">
        <v>2580</v>
      </c>
      <c r="P3772" s="1">
        <v>467.29</v>
      </c>
      <c r="Q3772" s="1">
        <v>32.71</v>
      </c>
      <c r="R3772" s="1">
        <v>500</v>
      </c>
      <c r="S3772" t="s">
        <v>2633</v>
      </c>
      <c r="T3772" t="str" cm="1">
        <f t="array" ref="T3772">_xlfn.IFS(ISNUMBER(SEARCH("CP02",S3772)),"ราชพฤกษ",ISNUMBER(SEARCH("CP03",S3772)),"บางใหญ่",ISNUMBER(SEARCH("CP04",S3772)),"บางบอน",OR(ISNUMBER(SEARCH("CP",S3772)),ISNUMBER(SEARCH("BTC",D3772))),"340",TRUE,"")</f>
        <v>บางบอน</v>
      </c>
    </row>
    <row r="3773" spans="1:20" x14ac:dyDescent="0.2">
      <c r="A3773" t="s">
        <v>5059</v>
      </c>
      <c r="B3773" t="s">
        <v>13</v>
      </c>
      <c r="C3773">
        <v>2026</v>
      </c>
      <c r="D3773" t="s">
        <v>2912</v>
      </c>
      <c r="E3773" t="s">
        <v>1545</v>
      </c>
      <c r="F3773" t="s">
        <v>1546</v>
      </c>
      <c r="G3773" t="s">
        <v>2588</v>
      </c>
      <c r="H3773" t="s">
        <v>2586</v>
      </c>
      <c r="I3773" t="s">
        <v>5076</v>
      </c>
      <c r="J3773" t="s">
        <v>2914</v>
      </c>
      <c r="K3773" t="s">
        <v>2687</v>
      </c>
      <c r="L3773" s="1">
        <v>1</v>
      </c>
      <c r="M3773" s="1">
        <v>500</v>
      </c>
      <c r="N3773" s="1">
        <v>0</v>
      </c>
      <c r="O3773" s="1" t="s">
        <v>2580</v>
      </c>
      <c r="P3773" s="1">
        <v>467.29</v>
      </c>
      <c r="Q3773" s="1">
        <v>32.71</v>
      </c>
      <c r="R3773" s="1">
        <v>500</v>
      </c>
      <c r="S3773" t="s">
        <v>2587</v>
      </c>
      <c r="T3773" t="str" cm="1">
        <f t="array" ref="T3773">_xlfn.IFS(ISNUMBER(SEARCH("CP02",S3773)),"ราชพฤกษ",ISNUMBER(SEARCH("CP03",S3773)),"บางใหญ่",ISNUMBER(SEARCH("CP04",S3773)),"บางบอน",OR(ISNUMBER(SEARCH("CP",S3773)),ISNUMBER(SEARCH("BTC",D3773))),"340",TRUE,"")</f>
        <v>ราชพฤกษ</v>
      </c>
    </row>
    <row r="3774" spans="1:20" x14ac:dyDescent="0.2">
      <c r="A3774" t="s">
        <v>5059</v>
      </c>
      <c r="B3774" t="s">
        <v>13</v>
      </c>
      <c r="C3774">
        <v>2026</v>
      </c>
      <c r="D3774" t="s">
        <v>5077</v>
      </c>
      <c r="E3774" t="s">
        <v>871</v>
      </c>
      <c r="F3774" t="s">
        <v>872</v>
      </c>
      <c r="G3774" t="s">
        <v>5078</v>
      </c>
      <c r="H3774" t="s">
        <v>5079</v>
      </c>
      <c r="I3774" t="s">
        <v>5080</v>
      </c>
      <c r="J3774" t="s">
        <v>5081</v>
      </c>
      <c r="K3774" t="s">
        <v>2579</v>
      </c>
      <c r="L3774" s="1">
        <v>2</v>
      </c>
      <c r="M3774" s="1">
        <v>5150</v>
      </c>
      <c r="N3774" s="1">
        <v>0</v>
      </c>
      <c r="O3774" s="1" t="s">
        <v>2580</v>
      </c>
      <c r="P3774" s="1">
        <v>9626.17</v>
      </c>
      <c r="Q3774" s="1">
        <v>673.83</v>
      </c>
      <c r="R3774" s="1">
        <v>10300</v>
      </c>
      <c r="S3774" t="s">
        <v>3071</v>
      </c>
      <c r="T3774" t="str" cm="1">
        <f t="array" ref="T3774">_xlfn.IFS(ISNUMBER(SEARCH("CP02",S3774)),"ราชพฤกษ",ISNUMBER(SEARCH("CP03",S3774)),"บางใหญ่",ISNUMBER(SEARCH("CP04",S3774)),"บางบอน",OR(ISNUMBER(SEARCH("CP",S3774)),ISNUMBER(SEARCH("BTC",D3774))),"340",TRUE,"")</f>
        <v>ราชพฤกษ</v>
      </c>
    </row>
    <row r="3775" spans="1:20" x14ac:dyDescent="0.2">
      <c r="A3775" t="s">
        <v>5059</v>
      </c>
      <c r="B3775" t="s">
        <v>13</v>
      </c>
      <c r="C3775">
        <v>2026</v>
      </c>
      <c r="D3775" t="s">
        <v>5077</v>
      </c>
      <c r="E3775" t="s">
        <v>1091</v>
      </c>
      <c r="F3775" t="s">
        <v>1092</v>
      </c>
      <c r="G3775" t="s">
        <v>2582</v>
      </c>
      <c r="H3775" t="s">
        <v>2583</v>
      </c>
      <c r="I3775" t="s">
        <v>5080</v>
      </c>
      <c r="J3775" t="s">
        <v>5081</v>
      </c>
      <c r="K3775" t="s">
        <v>2579</v>
      </c>
      <c r="L3775" s="1">
        <v>1</v>
      </c>
      <c r="M3775" s="1">
        <v>60</v>
      </c>
      <c r="N3775" s="1">
        <v>0</v>
      </c>
      <c r="O3775" s="1" t="s">
        <v>2580</v>
      </c>
      <c r="P3775" s="1">
        <v>0</v>
      </c>
      <c r="Q3775" s="1">
        <v>0</v>
      </c>
      <c r="R3775" s="1">
        <v>0</v>
      </c>
      <c r="S3775" t="s">
        <v>2584</v>
      </c>
      <c r="T3775" t="str" cm="1">
        <f t="array" ref="T3775">_xlfn.IFS(ISNUMBER(SEARCH("CP02",S3775)),"ราชพฤกษ",ISNUMBER(SEARCH("CP03",S3775)),"บางใหญ่",ISNUMBER(SEARCH("CP04",S3775)),"บางบอน",OR(ISNUMBER(SEARCH("CP",S3775)),ISNUMBER(SEARCH("BTC",D3775))),"340",TRUE,"")</f>
        <v>ราชพฤกษ</v>
      </c>
    </row>
    <row r="3776" spans="1:20" x14ac:dyDescent="0.2">
      <c r="A3776" t="s">
        <v>5059</v>
      </c>
      <c r="B3776" t="s">
        <v>13</v>
      </c>
      <c r="C3776">
        <v>2026</v>
      </c>
      <c r="D3776" t="s">
        <v>5077</v>
      </c>
      <c r="E3776" t="s">
        <v>1549</v>
      </c>
      <c r="F3776" t="s">
        <v>1550</v>
      </c>
      <c r="G3776" t="s">
        <v>2585</v>
      </c>
      <c r="H3776" t="s">
        <v>2586</v>
      </c>
      <c r="I3776" t="s">
        <v>5080</v>
      </c>
      <c r="J3776" t="s">
        <v>5081</v>
      </c>
      <c r="K3776" t="s">
        <v>2579</v>
      </c>
      <c r="L3776" s="1">
        <v>2</v>
      </c>
      <c r="M3776" s="1">
        <v>150</v>
      </c>
      <c r="N3776" s="1">
        <v>0</v>
      </c>
      <c r="O3776" s="1" t="s">
        <v>2580</v>
      </c>
      <c r="P3776" s="1">
        <v>0</v>
      </c>
      <c r="Q3776" s="1">
        <v>0</v>
      </c>
      <c r="R3776" s="1">
        <v>0</v>
      </c>
      <c r="S3776" t="s">
        <v>2587</v>
      </c>
      <c r="T3776" t="str" cm="1">
        <f t="array" ref="T3776">_xlfn.IFS(ISNUMBER(SEARCH("CP02",S3776)),"ราชพฤกษ",ISNUMBER(SEARCH("CP03",S3776)),"บางใหญ่",ISNUMBER(SEARCH("CP04",S3776)),"บางบอน",OR(ISNUMBER(SEARCH("CP",S3776)),ISNUMBER(SEARCH("BTC",D3776))),"340",TRUE,"")</f>
        <v>ราชพฤกษ</v>
      </c>
    </row>
    <row r="3777" spans="1:20" x14ac:dyDescent="0.2">
      <c r="A3777" t="s">
        <v>5059</v>
      </c>
      <c r="B3777" t="s">
        <v>13</v>
      </c>
      <c r="C3777">
        <v>2026</v>
      </c>
      <c r="D3777" t="s">
        <v>5077</v>
      </c>
      <c r="E3777" t="s">
        <v>1155</v>
      </c>
      <c r="F3777" t="s">
        <v>1156</v>
      </c>
      <c r="G3777" t="s">
        <v>2589</v>
      </c>
      <c r="H3777" t="s">
        <v>2576</v>
      </c>
      <c r="I3777" t="s">
        <v>5080</v>
      </c>
      <c r="J3777" t="s">
        <v>5081</v>
      </c>
      <c r="K3777" t="s">
        <v>2579</v>
      </c>
      <c r="L3777" s="1">
        <v>1</v>
      </c>
      <c r="M3777" s="1">
        <v>1</v>
      </c>
      <c r="N3777" s="1">
        <v>0</v>
      </c>
      <c r="O3777" s="1" t="s">
        <v>2580</v>
      </c>
      <c r="P3777" s="1">
        <v>0</v>
      </c>
      <c r="Q3777" s="1">
        <v>0</v>
      </c>
      <c r="R3777" s="1">
        <v>0</v>
      </c>
      <c r="S3777" t="s">
        <v>2587</v>
      </c>
      <c r="T3777" t="str" cm="1">
        <f t="array" ref="T3777">_xlfn.IFS(ISNUMBER(SEARCH("CP02",S3777)),"ราชพฤกษ",ISNUMBER(SEARCH("CP03",S3777)),"บางใหญ่",ISNUMBER(SEARCH("CP04",S3777)),"บางบอน",OR(ISNUMBER(SEARCH("CP",S3777)),ISNUMBER(SEARCH("BTC",D3777))),"340",TRUE,"")</f>
        <v>ราชพฤกษ</v>
      </c>
    </row>
    <row r="3778" spans="1:20" x14ac:dyDescent="0.2">
      <c r="A3778" t="s">
        <v>5059</v>
      </c>
      <c r="B3778" t="s">
        <v>13</v>
      </c>
      <c r="C3778">
        <v>2026</v>
      </c>
      <c r="D3778" t="s">
        <v>5082</v>
      </c>
      <c r="E3778" t="s">
        <v>495</v>
      </c>
      <c r="F3778" t="s">
        <v>496</v>
      </c>
      <c r="G3778" t="s">
        <v>2582</v>
      </c>
      <c r="H3778" t="s">
        <v>2586</v>
      </c>
      <c r="I3778" t="s">
        <v>5083</v>
      </c>
      <c r="J3778" t="s">
        <v>5084</v>
      </c>
      <c r="K3778" t="s">
        <v>2659</v>
      </c>
      <c r="L3778" s="1">
        <v>1</v>
      </c>
      <c r="M3778" s="1">
        <v>1740</v>
      </c>
      <c r="N3778" s="1">
        <v>0</v>
      </c>
      <c r="O3778" s="1" t="s">
        <v>2580</v>
      </c>
      <c r="P3778" s="1">
        <v>1626.17</v>
      </c>
      <c r="Q3778" s="1">
        <v>113.83</v>
      </c>
      <c r="R3778" s="1">
        <v>1740</v>
      </c>
      <c r="S3778" t="s">
        <v>2584</v>
      </c>
      <c r="T3778" t="str" cm="1">
        <f t="array" ref="T3778">_xlfn.IFS(ISNUMBER(SEARCH("CP02",S3778)),"ราชพฤกษ",ISNUMBER(SEARCH("CP03",S3778)),"บางใหญ่",ISNUMBER(SEARCH("CP04",S3778)),"บางบอน",OR(ISNUMBER(SEARCH("CP",S3778)),ISNUMBER(SEARCH("BTC",D3778))),"340",TRUE,"")</f>
        <v>ราชพฤกษ</v>
      </c>
    </row>
    <row r="3779" spans="1:20" x14ac:dyDescent="0.2">
      <c r="A3779" t="s">
        <v>5059</v>
      </c>
      <c r="B3779" t="s">
        <v>13</v>
      </c>
      <c r="C3779">
        <v>2026</v>
      </c>
      <c r="D3779" t="s">
        <v>5082</v>
      </c>
      <c r="E3779" t="s">
        <v>493</v>
      </c>
      <c r="F3779" t="s">
        <v>494</v>
      </c>
      <c r="G3779" t="s">
        <v>2582</v>
      </c>
      <c r="H3779" t="s">
        <v>2586</v>
      </c>
      <c r="I3779" t="s">
        <v>5083</v>
      </c>
      <c r="J3779" t="s">
        <v>5084</v>
      </c>
      <c r="K3779" t="s">
        <v>2659</v>
      </c>
      <c r="L3779" s="1">
        <v>1</v>
      </c>
      <c r="M3779" s="1">
        <v>340</v>
      </c>
      <c r="N3779" s="1">
        <v>0</v>
      </c>
      <c r="O3779" s="1" t="s">
        <v>2580</v>
      </c>
      <c r="P3779" s="1">
        <v>0</v>
      </c>
      <c r="Q3779" s="1">
        <v>0</v>
      </c>
      <c r="R3779" s="1">
        <v>0</v>
      </c>
      <c r="S3779" t="s">
        <v>2584</v>
      </c>
      <c r="T3779" t="str" cm="1">
        <f t="array" ref="T3779">_xlfn.IFS(ISNUMBER(SEARCH("CP02",S3779)),"ราชพฤกษ",ISNUMBER(SEARCH("CP03",S3779)),"บางใหญ่",ISNUMBER(SEARCH("CP04",S3779)),"บางบอน",OR(ISNUMBER(SEARCH("CP",S3779)),ISNUMBER(SEARCH("BTC",D3779))),"340",TRUE,"")</f>
        <v>ราชพฤกษ</v>
      </c>
    </row>
    <row r="3780" spans="1:20" x14ac:dyDescent="0.2">
      <c r="A3780" t="s">
        <v>5059</v>
      </c>
      <c r="B3780" t="s">
        <v>13</v>
      </c>
      <c r="C3780">
        <v>2026</v>
      </c>
      <c r="D3780" t="s">
        <v>5082</v>
      </c>
      <c r="E3780" t="s">
        <v>1185</v>
      </c>
      <c r="F3780" t="s">
        <v>1186</v>
      </c>
      <c r="G3780" t="s">
        <v>2582</v>
      </c>
      <c r="H3780" t="s">
        <v>2586</v>
      </c>
      <c r="I3780" t="s">
        <v>5083</v>
      </c>
      <c r="J3780" t="s">
        <v>5084</v>
      </c>
      <c r="K3780" t="s">
        <v>2659</v>
      </c>
      <c r="L3780" s="1">
        <v>1</v>
      </c>
      <c r="M3780" s="1">
        <v>20</v>
      </c>
      <c r="N3780" s="1">
        <v>0</v>
      </c>
      <c r="O3780" s="1" t="s">
        <v>2580</v>
      </c>
      <c r="P3780" s="1">
        <v>18.690000000000001</v>
      </c>
      <c r="Q3780" s="1">
        <v>1.31</v>
      </c>
      <c r="R3780" s="1">
        <v>20</v>
      </c>
      <c r="S3780" t="s">
        <v>2584</v>
      </c>
      <c r="T3780" t="str" cm="1">
        <f t="array" ref="T3780">_xlfn.IFS(ISNUMBER(SEARCH("CP02",S3780)),"ราชพฤกษ",ISNUMBER(SEARCH("CP03",S3780)),"บางใหญ่",ISNUMBER(SEARCH("CP04",S3780)),"บางบอน",OR(ISNUMBER(SEARCH("CP",S3780)),ISNUMBER(SEARCH("BTC",D3780))),"340",TRUE,"")</f>
        <v>ราชพฤกษ</v>
      </c>
    </row>
    <row r="3781" spans="1:20" x14ac:dyDescent="0.2">
      <c r="A3781" t="s">
        <v>5059</v>
      </c>
      <c r="B3781" t="s">
        <v>13</v>
      </c>
      <c r="C3781">
        <v>2026</v>
      </c>
      <c r="D3781" t="s">
        <v>5082</v>
      </c>
      <c r="E3781" t="s">
        <v>83</v>
      </c>
      <c r="F3781" t="s">
        <v>84</v>
      </c>
      <c r="G3781" t="s">
        <v>2582</v>
      </c>
      <c r="H3781" t="s">
        <v>2586</v>
      </c>
      <c r="I3781" t="s">
        <v>5083</v>
      </c>
      <c r="J3781" t="s">
        <v>5084</v>
      </c>
      <c r="K3781" t="s">
        <v>2659</v>
      </c>
      <c r="L3781" s="1">
        <v>1</v>
      </c>
      <c r="M3781" s="1">
        <v>240</v>
      </c>
      <c r="N3781" s="1">
        <v>0</v>
      </c>
      <c r="O3781" s="1" t="s">
        <v>2580</v>
      </c>
      <c r="P3781" s="1">
        <v>0</v>
      </c>
      <c r="Q3781" s="1">
        <v>0</v>
      </c>
      <c r="R3781" s="1">
        <v>0</v>
      </c>
      <c r="S3781" t="s">
        <v>2584</v>
      </c>
      <c r="T3781" t="str" cm="1">
        <f t="array" ref="T3781">_xlfn.IFS(ISNUMBER(SEARCH("CP02",S3781)),"ราชพฤกษ",ISNUMBER(SEARCH("CP03",S3781)),"บางใหญ่",ISNUMBER(SEARCH("CP04",S3781)),"บางบอน",OR(ISNUMBER(SEARCH("CP",S3781)),ISNUMBER(SEARCH("BTC",D3781))),"340",TRUE,"")</f>
        <v>ราชพฤกษ</v>
      </c>
    </row>
    <row r="3782" spans="1:20" x14ac:dyDescent="0.2">
      <c r="A3782" t="s">
        <v>5059</v>
      </c>
      <c r="B3782" t="s">
        <v>13</v>
      </c>
      <c r="C3782">
        <v>2026</v>
      </c>
      <c r="D3782" t="s">
        <v>5082</v>
      </c>
      <c r="E3782" t="s">
        <v>1991</v>
      </c>
      <c r="F3782" t="s">
        <v>1992</v>
      </c>
      <c r="G3782" t="s">
        <v>2582</v>
      </c>
      <c r="H3782" t="s">
        <v>2586</v>
      </c>
      <c r="I3782" t="s">
        <v>5083</v>
      </c>
      <c r="J3782" t="s">
        <v>5084</v>
      </c>
      <c r="K3782" t="s">
        <v>2659</v>
      </c>
      <c r="L3782" s="1">
        <v>1</v>
      </c>
      <c r="M3782" s="1">
        <v>595</v>
      </c>
      <c r="N3782" s="1">
        <v>59.5</v>
      </c>
      <c r="O3782" s="1" t="s">
        <v>2580</v>
      </c>
      <c r="P3782" s="1">
        <v>500.47</v>
      </c>
      <c r="Q3782" s="1">
        <v>35.03</v>
      </c>
      <c r="R3782" s="1">
        <v>535.5</v>
      </c>
      <c r="S3782" t="s">
        <v>2584</v>
      </c>
      <c r="T3782" t="str" cm="1">
        <f t="array" ref="T3782">_xlfn.IFS(ISNUMBER(SEARCH("CP02",S3782)),"ราชพฤกษ",ISNUMBER(SEARCH("CP03",S3782)),"บางใหญ่",ISNUMBER(SEARCH("CP04",S3782)),"บางบอน",OR(ISNUMBER(SEARCH("CP",S3782)),ISNUMBER(SEARCH("BTC",D3782))),"340",TRUE,"")</f>
        <v>ราชพฤกษ</v>
      </c>
    </row>
    <row r="3783" spans="1:20" x14ac:dyDescent="0.2">
      <c r="A3783" t="s">
        <v>5059</v>
      </c>
      <c r="B3783" t="s">
        <v>13</v>
      </c>
      <c r="C3783">
        <v>2026</v>
      </c>
      <c r="D3783" t="s">
        <v>5082</v>
      </c>
      <c r="E3783" t="s">
        <v>1993</v>
      </c>
      <c r="F3783" t="s">
        <v>1994</v>
      </c>
      <c r="G3783" t="s">
        <v>2582</v>
      </c>
      <c r="H3783" t="s">
        <v>2586</v>
      </c>
      <c r="I3783" t="s">
        <v>5083</v>
      </c>
      <c r="J3783" t="s">
        <v>5084</v>
      </c>
      <c r="K3783" t="s">
        <v>2659</v>
      </c>
      <c r="L3783" s="1">
        <v>1</v>
      </c>
      <c r="M3783" s="1">
        <v>595</v>
      </c>
      <c r="N3783" s="1">
        <v>59.5</v>
      </c>
      <c r="O3783" s="1" t="s">
        <v>2580</v>
      </c>
      <c r="P3783" s="1">
        <v>500.47</v>
      </c>
      <c r="Q3783" s="1">
        <v>35.03</v>
      </c>
      <c r="R3783" s="1">
        <v>535.5</v>
      </c>
      <c r="S3783" t="s">
        <v>2584</v>
      </c>
      <c r="T3783" t="str" cm="1">
        <f t="array" ref="T3783">_xlfn.IFS(ISNUMBER(SEARCH("CP02",S3783)),"ราชพฤกษ",ISNUMBER(SEARCH("CP03",S3783)),"บางใหญ่",ISNUMBER(SEARCH("CP04",S3783)),"บางบอน",OR(ISNUMBER(SEARCH("CP",S3783)),ISNUMBER(SEARCH("BTC",D3783))),"340",TRUE,"")</f>
        <v>ราชพฤกษ</v>
      </c>
    </row>
    <row r="3784" spans="1:20" x14ac:dyDescent="0.2">
      <c r="A3784" t="s">
        <v>5059</v>
      </c>
      <c r="B3784" t="s">
        <v>13</v>
      </c>
      <c r="C3784">
        <v>2026</v>
      </c>
      <c r="D3784" t="s">
        <v>5082</v>
      </c>
      <c r="E3784" t="s">
        <v>1985</v>
      </c>
      <c r="F3784" t="s">
        <v>1986</v>
      </c>
      <c r="G3784" t="s">
        <v>2582</v>
      </c>
      <c r="H3784" t="s">
        <v>2586</v>
      </c>
      <c r="I3784" t="s">
        <v>5083</v>
      </c>
      <c r="J3784" t="s">
        <v>5084</v>
      </c>
      <c r="K3784" t="s">
        <v>2659</v>
      </c>
      <c r="L3784" s="1">
        <v>1</v>
      </c>
      <c r="M3784" s="1">
        <v>595</v>
      </c>
      <c r="N3784" s="1">
        <v>59.5</v>
      </c>
      <c r="O3784" s="1" t="s">
        <v>2580</v>
      </c>
      <c r="P3784" s="1">
        <v>500.47</v>
      </c>
      <c r="Q3784" s="1">
        <v>35.03</v>
      </c>
      <c r="R3784" s="1">
        <v>535.5</v>
      </c>
      <c r="S3784" t="s">
        <v>2584</v>
      </c>
      <c r="T3784" t="str" cm="1">
        <f t="array" ref="T3784">_xlfn.IFS(ISNUMBER(SEARCH("CP02",S3784)),"ราชพฤกษ",ISNUMBER(SEARCH("CP03",S3784)),"บางใหญ่",ISNUMBER(SEARCH("CP04",S3784)),"บางบอน",OR(ISNUMBER(SEARCH("CP",S3784)),ISNUMBER(SEARCH("BTC",D3784))),"340",TRUE,"")</f>
        <v>ราชพฤกษ</v>
      </c>
    </row>
    <row r="3785" spans="1:20" x14ac:dyDescent="0.2">
      <c r="A3785" t="s">
        <v>5059</v>
      </c>
      <c r="B3785" t="s">
        <v>13</v>
      </c>
      <c r="C3785">
        <v>2026</v>
      </c>
      <c r="D3785" t="s">
        <v>5082</v>
      </c>
      <c r="E3785" t="s">
        <v>1989</v>
      </c>
      <c r="F3785" t="s">
        <v>1990</v>
      </c>
      <c r="G3785" t="s">
        <v>2582</v>
      </c>
      <c r="H3785" t="s">
        <v>2586</v>
      </c>
      <c r="I3785" t="s">
        <v>5083</v>
      </c>
      <c r="J3785" t="s">
        <v>5084</v>
      </c>
      <c r="K3785" t="s">
        <v>2659</v>
      </c>
      <c r="L3785" s="1">
        <v>2</v>
      </c>
      <c r="M3785" s="1">
        <v>385</v>
      </c>
      <c r="N3785" s="1">
        <v>38.5</v>
      </c>
      <c r="O3785" s="1" t="s">
        <v>2580</v>
      </c>
      <c r="P3785" s="1">
        <v>683.64</v>
      </c>
      <c r="Q3785" s="1">
        <v>47.86</v>
      </c>
      <c r="R3785" s="1">
        <v>731.5</v>
      </c>
      <c r="S3785" t="s">
        <v>2584</v>
      </c>
      <c r="T3785" t="str" cm="1">
        <f t="array" ref="T3785">_xlfn.IFS(ISNUMBER(SEARCH("CP02",S3785)),"ราชพฤกษ",ISNUMBER(SEARCH("CP03",S3785)),"บางใหญ่",ISNUMBER(SEARCH("CP04",S3785)),"บางบอน",OR(ISNUMBER(SEARCH("CP",S3785)),ISNUMBER(SEARCH("BTC",D3785))),"340",TRUE,"")</f>
        <v>ราชพฤกษ</v>
      </c>
    </row>
    <row r="3786" spans="1:20" x14ac:dyDescent="0.2">
      <c r="A3786" t="s">
        <v>5059</v>
      </c>
      <c r="B3786" t="s">
        <v>13</v>
      </c>
      <c r="C3786">
        <v>2026</v>
      </c>
      <c r="D3786" t="s">
        <v>5085</v>
      </c>
      <c r="E3786" t="s">
        <v>525</v>
      </c>
      <c r="F3786" t="s">
        <v>526</v>
      </c>
      <c r="G3786" t="s">
        <v>2582</v>
      </c>
      <c r="H3786" t="s">
        <v>2586</v>
      </c>
      <c r="I3786" t="s">
        <v>5086</v>
      </c>
      <c r="J3786" t="s">
        <v>5087</v>
      </c>
      <c r="K3786" t="s">
        <v>2603</v>
      </c>
      <c r="L3786" s="1">
        <v>1</v>
      </c>
      <c r="M3786" s="1">
        <v>1150</v>
      </c>
      <c r="N3786" s="1">
        <v>0</v>
      </c>
      <c r="O3786" s="1" t="s">
        <v>2580</v>
      </c>
      <c r="P3786" s="1">
        <v>1074.77</v>
      </c>
      <c r="Q3786" s="1">
        <v>75.23</v>
      </c>
      <c r="R3786" s="1">
        <v>1150</v>
      </c>
      <c r="S3786" t="s">
        <v>2605</v>
      </c>
      <c r="T3786" t="str" cm="1">
        <f t="array" ref="T3786">_xlfn.IFS(ISNUMBER(SEARCH("CP02",S3786)),"ราชพฤกษ",ISNUMBER(SEARCH("CP03",S3786)),"บางใหญ่",ISNUMBER(SEARCH("CP04",S3786)),"บางบอน",OR(ISNUMBER(SEARCH("CP",S3786)),ISNUMBER(SEARCH("BTC",D3786))),"340",TRUE,"")</f>
        <v>บางใหญ่</v>
      </c>
    </row>
    <row r="3787" spans="1:20" x14ac:dyDescent="0.2">
      <c r="A3787" t="s">
        <v>5059</v>
      </c>
      <c r="B3787" t="s">
        <v>13</v>
      </c>
      <c r="C3787">
        <v>2026</v>
      </c>
      <c r="D3787" t="s">
        <v>5085</v>
      </c>
      <c r="E3787" t="s">
        <v>523</v>
      </c>
      <c r="F3787" t="s">
        <v>524</v>
      </c>
      <c r="G3787" t="s">
        <v>2582</v>
      </c>
      <c r="H3787" t="s">
        <v>2586</v>
      </c>
      <c r="I3787" t="s">
        <v>5086</v>
      </c>
      <c r="J3787" t="s">
        <v>5087</v>
      </c>
      <c r="K3787" t="s">
        <v>2603</v>
      </c>
      <c r="L3787" s="1">
        <v>1</v>
      </c>
      <c r="M3787" s="1">
        <v>175</v>
      </c>
      <c r="N3787" s="1">
        <v>0</v>
      </c>
      <c r="O3787" s="1" t="s">
        <v>2580</v>
      </c>
      <c r="P3787" s="1">
        <v>163.55000000000001</v>
      </c>
      <c r="Q3787" s="1">
        <v>11.45</v>
      </c>
      <c r="R3787" s="1">
        <v>175</v>
      </c>
      <c r="S3787" t="s">
        <v>2605</v>
      </c>
      <c r="T3787" t="str" cm="1">
        <f t="array" ref="T3787">_xlfn.IFS(ISNUMBER(SEARCH("CP02",S3787)),"ราชพฤกษ",ISNUMBER(SEARCH("CP03",S3787)),"บางใหญ่",ISNUMBER(SEARCH("CP04",S3787)),"บางบอน",OR(ISNUMBER(SEARCH("CP",S3787)),ISNUMBER(SEARCH("BTC",D3787))),"340",TRUE,"")</f>
        <v>บางใหญ่</v>
      </c>
    </row>
    <row r="3788" spans="1:20" x14ac:dyDescent="0.2">
      <c r="A3788" t="s">
        <v>5059</v>
      </c>
      <c r="B3788" t="s">
        <v>13</v>
      </c>
      <c r="C3788">
        <v>2026</v>
      </c>
      <c r="D3788" t="s">
        <v>5085</v>
      </c>
      <c r="E3788" t="s">
        <v>523</v>
      </c>
      <c r="F3788" t="s">
        <v>524</v>
      </c>
      <c r="G3788" t="s">
        <v>2582</v>
      </c>
      <c r="H3788" t="s">
        <v>2586</v>
      </c>
      <c r="I3788" t="s">
        <v>5086</v>
      </c>
      <c r="J3788" t="s">
        <v>5087</v>
      </c>
      <c r="K3788" t="s">
        <v>2603</v>
      </c>
      <c r="L3788" s="1">
        <v>1</v>
      </c>
      <c r="M3788" s="1">
        <v>175</v>
      </c>
      <c r="N3788" s="1">
        <v>0</v>
      </c>
      <c r="O3788" s="1" t="s">
        <v>2580</v>
      </c>
      <c r="P3788" s="1">
        <v>0</v>
      </c>
      <c r="Q3788" s="1">
        <v>0</v>
      </c>
      <c r="R3788" s="1">
        <v>0</v>
      </c>
      <c r="S3788" t="s">
        <v>2605</v>
      </c>
      <c r="T3788" t="str" cm="1">
        <f t="array" ref="T3788">_xlfn.IFS(ISNUMBER(SEARCH("CP02",S3788)),"ราชพฤกษ",ISNUMBER(SEARCH("CP03",S3788)),"บางใหญ่",ISNUMBER(SEARCH("CP04",S3788)),"บางบอน",OR(ISNUMBER(SEARCH("CP",S3788)),ISNUMBER(SEARCH("BTC",D3788))),"340",TRUE,"")</f>
        <v>บางใหญ่</v>
      </c>
    </row>
    <row r="3789" spans="1:20" x14ac:dyDescent="0.2">
      <c r="A3789" t="s">
        <v>5059</v>
      </c>
      <c r="B3789" t="s">
        <v>13</v>
      </c>
      <c r="C3789">
        <v>2026</v>
      </c>
      <c r="D3789" t="s">
        <v>5085</v>
      </c>
      <c r="E3789" t="s">
        <v>135</v>
      </c>
      <c r="F3789" t="s">
        <v>136</v>
      </c>
      <c r="G3789" t="s">
        <v>2582</v>
      </c>
      <c r="H3789" t="s">
        <v>2586</v>
      </c>
      <c r="I3789" t="s">
        <v>5086</v>
      </c>
      <c r="J3789" t="s">
        <v>5087</v>
      </c>
      <c r="K3789" t="s">
        <v>2603</v>
      </c>
      <c r="L3789" s="1">
        <v>1</v>
      </c>
      <c r="M3789" s="1">
        <v>250</v>
      </c>
      <c r="N3789" s="1">
        <v>0</v>
      </c>
      <c r="O3789" s="1" t="s">
        <v>2580</v>
      </c>
      <c r="P3789" s="1">
        <v>0</v>
      </c>
      <c r="Q3789" s="1">
        <v>0</v>
      </c>
      <c r="R3789" s="1">
        <v>0</v>
      </c>
      <c r="S3789" t="s">
        <v>2605</v>
      </c>
      <c r="T3789" t="str" cm="1">
        <f t="array" ref="T3789">_xlfn.IFS(ISNUMBER(SEARCH("CP02",S3789)),"ราชพฤกษ",ISNUMBER(SEARCH("CP03",S3789)),"บางใหญ่",ISNUMBER(SEARCH("CP04",S3789)),"บางบอน",OR(ISNUMBER(SEARCH("CP",S3789)),ISNUMBER(SEARCH("BTC",D3789))),"340",TRUE,"")</f>
        <v>บางใหญ่</v>
      </c>
    </row>
    <row r="3790" spans="1:20" x14ac:dyDescent="0.2">
      <c r="A3790" t="s">
        <v>5059</v>
      </c>
      <c r="B3790" t="s">
        <v>13</v>
      </c>
      <c r="C3790">
        <v>2026</v>
      </c>
      <c r="D3790" t="s">
        <v>5085</v>
      </c>
      <c r="E3790" t="s">
        <v>1187</v>
      </c>
      <c r="F3790" t="s">
        <v>1188</v>
      </c>
      <c r="G3790" t="s">
        <v>2582</v>
      </c>
      <c r="H3790" t="s">
        <v>2586</v>
      </c>
      <c r="I3790" t="s">
        <v>5086</v>
      </c>
      <c r="J3790" t="s">
        <v>5087</v>
      </c>
      <c r="K3790" t="s">
        <v>2603</v>
      </c>
      <c r="L3790" s="1">
        <v>1</v>
      </c>
      <c r="M3790" s="1">
        <v>20</v>
      </c>
      <c r="N3790" s="1">
        <v>0</v>
      </c>
      <c r="O3790" s="1" t="s">
        <v>2580</v>
      </c>
      <c r="P3790" s="1">
        <v>18.690000000000001</v>
      </c>
      <c r="Q3790" s="1">
        <v>1.31</v>
      </c>
      <c r="R3790" s="1">
        <v>20</v>
      </c>
      <c r="S3790" t="s">
        <v>2605</v>
      </c>
      <c r="T3790" t="str" cm="1">
        <f t="array" ref="T3790">_xlfn.IFS(ISNUMBER(SEARCH("CP02",S3790)),"ราชพฤกษ",ISNUMBER(SEARCH("CP03",S3790)),"บางใหญ่",ISNUMBER(SEARCH("CP04",S3790)),"บางบอน",OR(ISNUMBER(SEARCH("CP",S3790)),ISNUMBER(SEARCH("BTC",D3790))),"340",TRUE,"")</f>
        <v>บางใหญ่</v>
      </c>
    </row>
    <row r="3791" spans="1:20" x14ac:dyDescent="0.2">
      <c r="A3791" t="s">
        <v>5059</v>
      </c>
      <c r="B3791" t="s">
        <v>13</v>
      </c>
      <c r="C3791">
        <v>2026</v>
      </c>
      <c r="D3791" t="s">
        <v>5085</v>
      </c>
      <c r="E3791" t="s">
        <v>229</v>
      </c>
      <c r="F3791" t="s">
        <v>230</v>
      </c>
      <c r="G3791" t="s">
        <v>2582</v>
      </c>
      <c r="H3791" t="s">
        <v>2586</v>
      </c>
      <c r="I3791" t="s">
        <v>5086</v>
      </c>
      <c r="J3791" t="s">
        <v>5087</v>
      </c>
      <c r="K3791" t="s">
        <v>2603</v>
      </c>
      <c r="L3791" s="1">
        <v>1</v>
      </c>
      <c r="M3791" s="1">
        <v>300</v>
      </c>
      <c r="N3791" s="1">
        <v>0</v>
      </c>
      <c r="O3791" s="1" t="s">
        <v>2580</v>
      </c>
      <c r="P3791" s="1">
        <v>280.37</v>
      </c>
      <c r="Q3791" s="1">
        <v>19.63</v>
      </c>
      <c r="R3791" s="1">
        <v>300</v>
      </c>
      <c r="S3791" t="s">
        <v>2605</v>
      </c>
      <c r="T3791" t="str" cm="1">
        <f t="array" ref="T3791">_xlfn.IFS(ISNUMBER(SEARCH("CP02",S3791)),"ราชพฤกษ",ISNUMBER(SEARCH("CP03",S3791)),"บางใหญ่",ISNUMBER(SEARCH("CP04",S3791)),"บางบอน",OR(ISNUMBER(SEARCH("CP",S3791)),ISNUMBER(SEARCH("BTC",D3791))),"340",TRUE,"")</f>
        <v>บางใหญ่</v>
      </c>
    </row>
    <row r="3792" spans="1:20" x14ac:dyDescent="0.2">
      <c r="A3792" t="s">
        <v>5059</v>
      </c>
      <c r="B3792" t="s">
        <v>13</v>
      </c>
      <c r="C3792">
        <v>2026</v>
      </c>
      <c r="D3792" t="s">
        <v>5085</v>
      </c>
      <c r="E3792" t="s">
        <v>259</v>
      </c>
      <c r="F3792" t="s">
        <v>260</v>
      </c>
      <c r="G3792" t="s">
        <v>2582</v>
      </c>
      <c r="H3792" t="s">
        <v>2586</v>
      </c>
      <c r="I3792" t="s">
        <v>5086</v>
      </c>
      <c r="J3792" t="s">
        <v>5087</v>
      </c>
      <c r="K3792" t="s">
        <v>2603</v>
      </c>
      <c r="L3792" s="1">
        <v>1</v>
      </c>
      <c r="M3792" s="1">
        <v>840</v>
      </c>
      <c r="N3792" s="1">
        <v>0</v>
      </c>
      <c r="O3792" s="1" t="s">
        <v>2580</v>
      </c>
      <c r="P3792" s="1">
        <v>785.05</v>
      </c>
      <c r="Q3792" s="1">
        <v>54.95</v>
      </c>
      <c r="R3792" s="1">
        <v>840</v>
      </c>
      <c r="S3792" t="s">
        <v>2605</v>
      </c>
      <c r="T3792" t="str" cm="1">
        <f t="array" ref="T3792">_xlfn.IFS(ISNUMBER(SEARCH("CP02",S3792)),"ราชพฤกษ",ISNUMBER(SEARCH("CP03",S3792)),"บางใหญ่",ISNUMBER(SEARCH("CP04",S3792)),"บางบอน",OR(ISNUMBER(SEARCH("CP",S3792)),ISNUMBER(SEARCH("BTC",D3792))),"340",TRUE,"")</f>
        <v>บางใหญ่</v>
      </c>
    </row>
    <row r="3793" spans="1:20" x14ac:dyDescent="0.2">
      <c r="A3793" t="s">
        <v>5059</v>
      </c>
      <c r="B3793" t="s">
        <v>13</v>
      </c>
      <c r="C3793">
        <v>2026</v>
      </c>
      <c r="D3793" t="s">
        <v>5085</v>
      </c>
      <c r="E3793" t="s">
        <v>499</v>
      </c>
      <c r="F3793" t="s">
        <v>500</v>
      </c>
      <c r="G3793" t="s">
        <v>3635</v>
      </c>
      <c r="H3793" t="s">
        <v>2586</v>
      </c>
      <c r="I3793" t="s">
        <v>5086</v>
      </c>
      <c r="J3793" t="s">
        <v>5087</v>
      </c>
      <c r="K3793" t="s">
        <v>2603</v>
      </c>
      <c r="L3793" s="1">
        <v>7</v>
      </c>
      <c r="M3793" s="1">
        <v>200</v>
      </c>
      <c r="N3793" s="1">
        <v>0</v>
      </c>
      <c r="O3793" s="1" t="s">
        <v>2580</v>
      </c>
      <c r="P3793" s="1">
        <v>1308.4100000000001</v>
      </c>
      <c r="Q3793" s="1">
        <v>91.59</v>
      </c>
      <c r="R3793" s="1">
        <v>1400</v>
      </c>
      <c r="S3793" t="s">
        <v>2605</v>
      </c>
      <c r="T3793" t="str" cm="1">
        <f t="array" ref="T3793">_xlfn.IFS(ISNUMBER(SEARCH("CP02",S3793)),"ราชพฤกษ",ISNUMBER(SEARCH("CP03",S3793)),"บางใหญ่",ISNUMBER(SEARCH("CP04",S3793)),"บางบอน",OR(ISNUMBER(SEARCH("CP",S3793)),ISNUMBER(SEARCH("BTC",D3793))),"340",TRUE,"")</f>
        <v>บางใหญ่</v>
      </c>
    </row>
    <row r="3794" spans="1:20" x14ac:dyDescent="0.2">
      <c r="A3794" t="s">
        <v>5059</v>
      </c>
      <c r="B3794" t="s">
        <v>13</v>
      </c>
      <c r="C3794">
        <v>2026</v>
      </c>
      <c r="D3794" t="s">
        <v>5085</v>
      </c>
      <c r="E3794" t="s">
        <v>353</v>
      </c>
      <c r="F3794" t="s">
        <v>354</v>
      </c>
      <c r="G3794" t="s">
        <v>2582</v>
      </c>
      <c r="H3794" t="s">
        <v>2586</v>
      </c>
      <c r="I3794" t="s">
        <v>5086</v>
      </c>
      <c r="J3794" t="s">
        <v>5087</v>
      </c>
      <c r="K3794" t="s">
        <v>2603</v>
      </c>
      <c r="L3794" s="1">
        <v>1</v>
      </c>
      <c r="M3794" s="1">
        <v>1900</v>
      </c>
      <c r="N3794" s="1">
        <v>85</v>
      </c>
      <c r="O3794" s="1" t="s">
        <v>2580</v>
      </c>
      <c r="P3794" s="1">
        <v>1696.26</v>
      </c>
      <c r="Q3794" s="1">
        <v>118.74</v>
      </c>
      <c r="R3794" s="1">
        <v>1815</v>
      </c>
      <c r="S3794" t="s">
        <v>2605</v>
      </c>
      <c r="T3794" t="str" cm="1">
        <f t="array" ref="T3794">_xlfn.IFS(ISNUMBER(SEARCH("CP02",S3794)),"ราชพฤกษ",ISNUMBER(SEARCH("CP03",S3794)),"บางใหญ่",ISNUMBER(SEARCH("CP04",S3794)),"บางบอน",OR(ISNUMBER(SEARCH("CP",S3794)),ISNUMBER(SEARCH("BTC",D3794))),"340",TRUE,"")</f>
        <v>บางใหญ่</v>
      </c>
    </row>
    <row r="3795" spans="1:20" x14ac:dyDescent="0.2">
      <c r="A3795" t="s">
        <v>5059</v>
      </c>
      <c r="B3795" t="s">
        <v>13</v>
      </c>
      <c r="C3795">
        <v>2026</v>
      </c>
      <c r="D3795" t="s">
        <v>5085</v>
      </c>
      <c r="E3795" t="s">
        <v>1569</v>
      </c>
      <c r="F3795" t="s">
        <v>1570</v>
      </c>
      <c r="G3795" t="s">
        <v>1536</v>
      </c>
      <c r="H3795" t="s">
        <v>2586</v>
      </c>
      <c r="I3795" t="s">
        <v>5086</v>
      </c>
      <c r="J3795" t="s">
        <v>5087</v>
      </c>
      <c r="K3795" t="s">
        <v>2603</v>
      </c>
      <c r="L3795" s="1">
        <v>2</v>
      </c>
      <c r="M3795" s="1">
        <v>400</v>
      </c>
      <c r="N3795" s="1">
        <v>0</v>
      </c>
      <c r="O3795" s="1" t="s">
        <v>2580</v>
      </c>
      <c r="P3795" s="1">
        <v>747.66</v>
      </c>
      <c r="Q3795" s="1">
        <v>52.34</v>
      </c>
      <c r="R3795" s="1">
        <v>800</v>
      </c>
      <c r="S3795" t="s">
        <v>2606</v>
      </c>
      <c r="T3795" t="str" cm="1">
        <f t="array" ref="T3795">_xlfn.IFS(ISNUMBER(SEARCH("CP02",S3795)),"ราชพฤกษ",ISNUMBER(SEARCH("CP03",S3795)),"บางใหญ่",ISNUMBER(SEARCH("CP04",S3795)),"บางบอน",OR(ISNUMBER(SEARCH("CP",S3795)),ISNUMBER(SEARCH("BTC",D3795))),"340",TRUE,"")</f>
        <v>บางใหญ่</v>
      </c>
    </row>
    <row r="3796" spans="1:20" x14ac:dyDescent="0.2">
      <c r="A3796" t="s">
        <v>5059</v>
      </c>
      <c r="B3796" t="s">
        <v>13</v>
      </c>
      <c r="C3796">
        <v>2026</v>
      </c>
      <c r="D3796" t="s">
        <v>5085</v>
      </c>
      <c r="E3796" t="s">
        <v>1613</v>
      </c>
      <c r="F3796" t="s">
        <v>1614</v>
      </c>
      <c r="G3796" t="s">
        <v>1536</v>
      </c>
      <c r="H3796" t="s">
        <v>2586</v>
      </c>
      <c r="I3796" t="s">
        <v>5086</v>
      </c>
      <c r="J3796" t="s">
        <v>5087</v>
      </c>
      <c r="K3796" t="s">
        <v>2603</v>
      </c>
      <c r="L3796" s="1">
        <v>1</v>
      </c>
      <c r="M3796" s="1">
        <v>300</v>
      </c>
      <c r="N3796" s="1">
        <v>0</v>
      </c>
      <c r="O3796" s="1" t="s">
        <v>2580</v>
      </c>
      <c r="P3796" s="1">
        <v>280.37</v>
      </c>
      <c r="Q3796" s="1">
        <v>19.63</v>
      </c>
      <c r="R3796" s="1">
        <v>300</v>
      </c>
      <c r="S3796" t="s">
        <v>2606</v>
      </c>
      <c r="T3796" t="str" cm="1">
        <f t="array" ref="T3796">_xlfn.IFS(ISNUMBER(SEARCH("CP02",S3796)),"ราชพฤกษ",ISNUMBER(SEARCH("CP03",S3796)),"บางใหญ่",ISNUMBER(SEARCH("CP04",S3796)),"บางบอน",OR(ISNUMBER(SEARCH("CP",S3796)),ISNUMBER(SEARCH("BTC",D3796))),"340",TRUE,"")</f>
        <v>บางใหญ่</v>
      </c>
    </row>
    <row r="3797" spans="1:20" x14ac:dyDescent="0.2">
      <c r="A3797" t="s">
        <v>5059</v>
      </c>
      <c r="B3797" t="s">
        <v>13</v>
      </c>
      <c r="C3797">
        <v>2026</v>
      </c>
      <c r="D3797" t="s">
        <v>5085</v>
      </c>
      <c r="E3797" t="s">
        <v>1619</v>
      </c>
      <c r="F3797" t="s">
        <v>1620</v>
      </c>
      <c r="G3797" t="s">
        <v>1536</v>
      </c>
      <c r="H3797" t="s">
        <v>2586</v>
      </c>
      <c r="I3797" t="s">
        <v>5086</v>
      </c>
      <c r="J3797" t="s">
        <v>5087</v>
      </c>
      <c r="K3797" t="s">
        <v>2603</v>
      </c>
      <c r="L3797" s="1">
        <v>1</v>
      </c>
      <c r="M3797" s="1">
        <v>200</v>
      </c>
      <c r="N3797" s="1">
        <v>0</v>
      </c>
      <c r="O3797" s="1" t="s">
        <v>2580</v>
      </c>
      <c r="P3797" s="1">
        <v>186.92</v>
      </c>
      <c r="Q3797" s="1">
        <v>13.08</v>
      </c>
      <c r="R3797" s="1">
        <v>200</v>
      </c>
      <c r="S3797" t="s">
        <v>2606</v>
      </c>
      <c r="T3797" t="str" cm="1">
        <f t="array" ref="T3797">_xlfn.IFS(ISNUMBER(SEARCH("CP02",S3797)),"ราชพฤกษ",ISNUMBER(SEARCH("CP03",S3797)),"บางใหญ่",ISNUMBER(SEARCH("CP04",S3797)),"บางบอน",OR(ISNUMBER(SEARCH("CP",S3797)),ISNUMBER(SEARCH("BTC",D3797))),"340",TRUE,"")</f>
        <v>บางใหญ่</v>
      </c>
    </row>
    <row r="3798" spans="1:20" x14ac:dyDescent="0.2">
      <c r="A3798" t="s">
        <v>5059</v>
      </c>
      <c r="B3798" t="s">
        <v>13</v>
      </c>
      <c r="C3798">
        <v>2026</v>
      </c>
      <c r="D3798" t="s">
        <v>5085</v>
      </c>
      <c r="E3798" t="s">
        <v>2207</v>
      </c>
      <c r="F3798" t="s">
        <v>2208</v>
      </c>
      <c r="G3798" t="s">
        <v>2589</v>
      </c>
      <c r="H3798" t="s">
        <v>2803</v>
      </c>
      <c r="I3798" t="s">
        <v>5086</v>
      </c>
      <c r="J3798" t="s">
        <v>5087</v>
      </c>
      <c r="K3798" t="s">
        <v>2603</v>
      </c>
      <c r="L3798" s="1">
        <v>1</v>
      </c>
      <c r="M3798" s="1">
        <v>1</v>
      </c>
      <c r="N3798" s="1">
        <v>0</v>
      </c>
      <c r="O3798" s="1" t="s">
        <v>2580</v>
      </c>
      <c r="P3798" s="1">
        <v>0</v>
      </c>
      <c r="Q3798" s="1">
        <v>0</v>
      </c>
      <c r="R3798" s="1">
        <v>0</v>
      </c>
      <c r="S3798" t="s">
        <v>2606</v>
      </c>
      <c r="T3798" t="str" cm="1">
        <f t="array" ref="T3798">_xlfn.IFS(ISNUMBER(SEARCH("CP02",S3798)),"ราชพฤกษ",ISNUMBER(SEARCH("CP03",S3798)),"บางใหญ่",ISNUMBER(SEARCH("CP04",S3798)),"บางบอน",OR(ISNUMBER(SEARCH("CP",S3798)),ISNUMBER(SEARCH("BTC",D3798))),"340",TRUE,"")</f>
        <v>บางใหญ่</v>
      </c>
    </row>
    <row r="3799" spans="1:20" x14ac:dyDescent="0.2">
      <c r="A3799" t="s">
        <v>5059</v>
      </c>
      <c r="B3799" t="s">
        <v>13</v>
      </c>
      <c r="C3799">
        <v>2026</v>
      </c>
      <c r="D3799" t="s">
        <v>5088</v>
      </c>
      <c r="E3799" t="s">
        <v>529</v>
      </c>
      <c r="F3799" t="s">
        <v>530</v>
      </c>
      <c r="G3799" t="s">
        <v>2582</v>
      </c>
      <c r="H3799" t="s">
        <v>2586</v>
      </c>
      <c r="I3799" t="s">
        <v>5089</v>
      </c>
      <c r="J3799" t="s">
        <v>5090</v>
      </c>
      <c r="K3799" t="s">
        <v>2579</v>
      </c>
      <c r="L3799" s="1">
        <v>1</v>
      </c>
      <c r="M3799" s="1">
        <v>790</v>
      </c>
      <c r="N3799" s="1">
        <v>0</v>
      </c>
      <c r="O3799" s="1" t="s">
        <v>2580</v>
      </c>
      <c r="P3799" s="1">
        <v>738.32</v>
      </c>
      <c r="Q3799" s="1">
        <v>51.68</v>
      </c>
      <c r="R3799" s="1">
        <v>790</v>
      </c>
      <c r="S3799" t="s">
        <v>2605</v>
      </c>
      <c r="T3799" t="str" cm="1">
        <f t="array" ref="T3799">_xlfn.IFS(ISNUMBER(SEARCH("CP02",S3799)),"ราชพฤกษ",ISNUMBER(SEARCH("CP03",S3799)),"บางใหญ่",ISNUMBER(SEARCH("CP04",S3799)),"บางบอน",OR(ISNUMBER(SEARCH("CP",S3799)),ISNUMBER(SEARCH("BTC",D3799))),"340",TRUE,"")</f>
        <v>บางใหญ่</v>
      </c>
    </row>
    <row r="3800" spans="1:20" x14ac:dyDescent="0.2">
      <c r="A3800" t="s">
        <v>5059</v>
      </c>
      <c r="B3800" t="s">
        <v>13</v>
      </c>
      <c r="C3800">
        <v>2026</v>
      </c>
      <c r="D3800" t="s">
        <v>5088</v>
      </c>
      <c r="E3800" t="s">
        <v>527</v>
      </c>
      <c r="F3800" t="s">
        <v>528</v>
      </c>
      <c r="G3800" t="s">
        <v>2582</v>
      </c>
      <c r="H3800" t="s">
        <v>2586</v>
      </c>
      <c r="I3800" t="s">
        <v>5089</v>
      </c>
      <c r="J3800" t="s">
        <v>5090</v>
      </c>
      <c r="K3800" t="s">
        <v>2579</v>
      </c>
      <c r="L3800" s="1">
        <v>1</v>
      </c>
      <c r="M3800" s="1">
        <v>215</v>
      </c>
      <c r="N3800" s="1">
        <v>0</v>
      </c>
      <c r="O3800" s="1" t="s">
        <v>2580</v>
      </c>
      <c r="P3800" s="1">
        <v>0</v>
      </c>
      <c r="Q3800" s="1">
        <v>0</v>
      </c>
      <c r="R3800" s="1">
        <v>0</v>
      </c>
      <c r="S3800" t="s">
        <v>2605</v>
      </c>
      <c r="T3800" t="str" cm="1">
        <f t="array" ref="T3800">_xlfn.IFS(ISNUMBER(SEARCH("CP02",S3800)),"ราชพฤกษ",ISNUMBER(SEARCH("CP03",S3800)),"บางใหญ่",ISNUMBER(SEARCH("CP04",S3800)),"บางบอน",OR(ISNUMBER(SEARCH("CP",S3800)),ISNUMBER(SEARCH("BTC",D3800))),"340",TRUE,"")</f>
        <v>บางใหญ่</v>
      </c>
    </row>
    <row r="3801" spans="1:20" x14ac:dyDescent="0.2">
      <c r="A3801" t="s">
        <v>5059</v>
      </c>
      <c r="B3801" t="s">
        <v>13</v>
      </c>
      <c r="C3801">
        <v>2026</v>
      </c>
      <c r="D3801" t="s">
        <v>5088</v>
      </c>
      <c r="E3801" t="s">
        <v>153</v>
      </c>
      <c r="F3801" t="s">
        <v>154</v>
      </c>
      <c r="G3801" t="s">
        <v>2582</v>
      </c>
      <c r="H3801" t="s">
        <v>2586</v>
      </c>
      <c r="I3801" t="s">
        <v>5089</v>
      </c>
      <c r="J3801" t="s">
        <v>5090</v>
      </c>
      <c r="K3801" t="s">
        <v>2579</v>
      </c>
      <c r="L3801" s="1">
        <v>1</v>
      </c>
      <c r="M3801" s="1">
        <v>200</v>
      </c>
      <c r="N3801" s="1">
        <v>0</v>
      </c>
      <c r="O3801" s="1" t="s">
        <v>2580</v>
      </c>
      <c r="P3801" s="1">
        <v>0</v>
      </c>
      <c r="Q3801" s="1">
        <v>0</v>
      </c>
      <c r="R3801" s="1">
        <v>0</v>
      </c>
      <c r="S3801" t="s">
        <v>2605</v>
      </c>
      <c r="T3801" t="str" cm="1">
        <f t="array" ref="T3801">_xlfn.IFS(ISNUMBER(SEARCH("CP02",S3801)),"ราชพฤกษ",ISNUMBER(SEARCH("CP03",S3801)),"บางใหญ่",ISNUMBER(SEARCH("CP04",S3801)),"บางบอน",OR(ISNUMBER(SEARCH("CP",S3801)),ISNUMBER(SEARCH("BTC",D3801))),"340",TRUE,"")</f>
        <v>บางใหญ่</v>
      </c>
    </row>
    <row r="3802" spans="1:20" x14ac:dyDescent="0.2">
      <c r="A3802" t="s">
        <v>5059</v>
      </c>
      <c r="B3802" t="s">
        <v>13</v>
      </c>
      <c r="C3802">
        <v>2026</v>
      </c>
      <c r="D3802" t="s">
        <v>5088</v>
      </c>
      <c r="E3802" t="s">
        <v>1187</v>
      </c>
      <c r="F3802" t="s">
        <v>1188</v>
      </c>
      <c r="G3802" t="s">
        <v>2582</v>
      </c>
      <c r="H3802" t="s">
        <v>2586</v>
      </c>
      <c r="I3802" t="s">
        <v>5089</v>
      </c>
      <c r="J3802" t="s">
        <v>5090</v>
      </c>
      <c r="K3802" t="s">
        <v>2579</v>
      </c>
      <c r="L3802" s="1">
        <v>1</v>
      </c>
      <c r="M3802" s="1">
        <v>20</v>
      </c>
      <c r="N3802" s="1">
        <v>0</v>
      </c>
      <c r="O3802" s="1" t="s">
        <v>2580</v>
      </c>
      <c r="P3802" s="1">
        <v>18.690000000000001</v>
      </c>
      <c r="Q3802" s="1">
        <v>1.31</v>
      </c>
      <c r="R3802" s="1">
        <v>20</v>
      </c>
      <c r="S3802" t="s">
        <v>2605</v>
      </c>
      <c r="T3802" t="str" cm="1">
        <f t="array" ref="T3802">_xlfn.IFS(ISNUMBER(SEARCH("CP02",S3802)),"ราชพฤกษ",ISNUMBER(SEARCH("CP03",S3802)),"บางใหญ่",ISNUMBER(SEARCH("CP04",S3802)),"บางบอน",OR(ISNUMBER(SEARCH("CP",S3802)),ISNUMBER(SEARCH("BTC",D3802))),"340",TRUE,"")</f>
        <v>บางใหญ่</v>
      </c>
    </row>
    <row r="3803" spans="1:20" x14ac:dyDescent="0.2">
      <c r="A3803" t="s">
        <v>5059</v>
      </c>
      <c r="B3803" t="s">
        <v>13</v>
      </c>
      <c r="C3803">
        <v>2026</v>
      </c>
      <c r="D3803" t="s">
        <v>5088</v>
      </c>
      <c r="E3803" t="s">
        <v>453</v>
      </c>
      <c r="F3803" t="s">
        <v>454</v>
      </c>
      <c r="G3803" t="s">
        <v>2582</v>
      </c>
      <c r="H3803" t="s">
        <v>2586</v>
      </c>
      <c r="I3803" t="s">
        <v>5089</v>
      </c>
      <c r="J3803" t="s">
        <v>5090</v>
      </c>
      <c r="K3803" t="s">
        <v>2579</v>
      </c>
      <c r="L3803" s="1">
        <v>1</v>
      </c>
      <c r="M3803" s="1">
        <v>290</v>
      </c>
      <c r="N3803" s="1">
        <v>0</v>
      </c>
      <c r="O3803" s="1" t="s">
        <v>2580</v>
      </c>
      <c r="P3803" s="1">
        <v>271.02999999999997</v>
      </c>
      <c r="Q3803" s="1">
        <v>18.97</v>
      </c>
      <c r="R3803" s="1">
        <v>290</v>
      </c>
      <c r="S3803" t="s">
        <v>2605</v>
      </c>
      <c r="T3803" t="str" cm="1">
        <f t="array" ref="T3803">_xlfn.IFS(ISNUMBER(SEARCH("CP02",S3803)),"ราชพฤกษ",ISNUMBER(SEARCH("CP03",S3803)),"บางใหญ่",ISNUMBER(SEARCH("CP04",S3803)),"บางบอน",OR(ISNUMBER(SEARCH("CP",S3803)),ISNUMBER(SEARCH("BTC",D3803))),"340",TRUE,"")</f>
        <v>บางใหญ่</v>
      </c>
    </row>
    <row r="3804" spans="1:20" x14ac:dyDescent="0.2">
      <c r="A3804" t="s">
        <v>5059</v>
      </c>
      <c r="B3804" t="s">
        <v>13</v>
      </c>
      <c r="C3804">
        <v>2026</v>
      </c>
      <c r="D3804" t="s">
        <v>5088</v>
      </c>
      <c r="E3804" t="s">
        <v>441</v>
      </c>
      <c r="F3804" t="s">
        <v>442</v>
      </c>
      <c r="G3804" t="s">
        <v>2582</v>
      </c>
      <c r="H3804" t="s">
        <v>2586</v>
      </c>
      <c r="I3804" t="s">
        <v>5089</v>
      </c>
      <c r="J3804" t="s">
        <v>5090</v>
      </c>
      <c r="K3804" t="s">
        <v>2579</v>
      </c>
      <c r="L3804" s="1">
        <v>1</v>
      </c>
      <c r="M3804" s="1">
        <v>180</v>
      </c>
      <c r="N3804" s="1">
        <v>0</v>
      </c>
      <c r="O3804" s="1" t="s">
        <v>2580</v>
      </c>
      <c r="P3804" s="1">
        <v>168.22</v>
      </c>
      <c r="Q3804" s="1">
        <v>11.78</v>
      </c>
      <c r="R3804" s="1">
        <v>180</v>
      </c>
      <c r="S3804" t="s">
        <v>2605</v>
      </c>
      <c r="T3804" t="str" cm="1">
        <f t="array" ref="T3804">_xlfn.IFS(ISNUMBER(SEARCH("CP02",S3804)),"ราชพฤกษ",ISNUMBER(SEARCH("CP03",S3804)),"บางใหญ่",ISNUMBER(SEARCH("CP04",S3804)),"บางบอน",OR(ISNUMBER(SEARCH("CP",S3804)),ISNUMBER(SEARCH("BTC",D3804))),"340",TRUE,"")</f>
        <v>บางใหญ่</v>
      </c>
    </row>
    <row r="3805" spans="1:20" x14ac:dyDescent="0.2">
      <c r="A3805" t="s">
        <v>5059</v>
      </c>
      <c r="B3805" t="s">
        <v>13</v>
      </c>
      <c r="C3805">
        <v>2026</v>
      </c>
      <c r="D3805" t="s">
        <v>5088</v>
      </c>
      <c r="E3805" t="s">
        <v>51</v>
      </c>
      <c r="F3805" t="s">
        <v>52</v>
      </c>
      <c r="G3805" t="s">
        <v>2582</v>
      </c>
      <c r="H3805" t="s">
        <v>2586</v>
      </c>
      <c r="I3805" t="s">
        <v>5089</v>
      </c>
      <c r="J3805" t="s">
        <v>5090</v>
      </c>
      <c r="K3805" t="s">
        <v>2579</v>
      </c>
      <c r="L3805" s="1">
        <v>1</v>
      </c>
      <c r="M3805" s="1">
        <v>2610</v>
      </c>
      <c r="N3805" s="1">
        <v>200</v>
      </c>
      <c r="O3805" s="1" t="s">
        <v>2580</v>
      </c>
      <c r="P3805" s="1">
        <v>2252.34</v>
      </c>
      <c r="Q3805" s="1">
        <v>157.66</v>
      </c>
      <c r="R3805" s="1">
        <v>2410</v>
      </c>
      <c r="S3805" t="s">
        <v>2605</v>
      </c>
      <c r="T3805" t="str" cm="1">
        <f t="array" ref="T3805">_xlfn.IFS(ISNUMBER(SEARCH("CP02",S3805)),"ราชพฤกษ",ISNUMBER(SEARCH("CP03",S3805)),"บางใหญ่",ISNUMBER(SEARCH("CP04",S3805)),"บางบอน",OR(ISNUMBER(SEARCH("CP",S3805)),ISNUMBER(SEARCH("BTC",D3805))),"340",TRUE,"")</f>
        <v>บางใหญ่</v>
      </c>
    </row>
    <row r="3806" spans="1:20" x14ac:dyDescent="0.2">
      <c r="A3806" t="s">
        <v>5059</v>
      </c>
      <c r="B3806" t="s">
        <v>13</v>
      </c>
      <c r="C3806">
        <v>2026</v>
      </c>
      <c r="D3806" t="s">
        <v>5091</v>
      </c>
      <c r="E3806" t="s">
        <v>533</v>
      </c>
      <c r="F3806" t="s">
        <v>534</v>
      </c>
      <c r="G3806" t="s">
        <v>2582</v>
      </c>
      <c r="H3806" t="s">
        <v>2586</v>
      </c>
      <c r="I3806" t="s">
        <v>5092</v>
      </c>
      <c r="J3806" t="s">
        <v>5093</v>
      </c>
      <c r="K3806" t="s">
        <v>2603</v>
      </c>
      <c r="L3806" s="1">
        <v>1</v>
      </c>
      <c r="M3806" s="1">
        <v>1000</v>
      </c>
      <c r="N3806" s="1">
        <v>0</v>
      </c>
      <c r="O3806" s="1" t="s">
        <v>2580</v>
      </c>
      <c r="P3806" s="1">
        <v>934.58</v>
      </c>
      <c r="Q3806" s="1">
        <v>65.42</v>
      </c>
      <c r="R3806" s="1">
        <v>1000</v>
      </c>
      <c r="S3806" t="s">
        <v>2605</v>
      </c>
      <c r="T3806" t="str" cm="1">
        <f t="array" ref="T3806">_xlfn.IFS(ISNUMBER(SEARCH("CP02",S3806)),"ราชพฤกษ",ISNUMBER(SEARCH("CP03",S3806)),"บางใหญ่",ISNUMBER(SEARCH("CP04",S3806)),"บางบอน",OR(ISNUMBER(SEARCH("CP",S3806)),ISNUMBER(SEARCH("BTC",D3806))),"340",TRUE,"")</f>
        <v>บางใหญ่</v>
      </c>
    </row>
    <row r="3807" spans="1:20" x14ac:dyDescent="0.2">
      <c r="A3807" t="s">
        <v>5059</v>
      </c>
      <c r="B3807" t="s">
        <v>13</v>
      </c>
      <c r="C3807">
        <v>2026</v>
      </c>
      <c r="D3807" t="s">
        <v>5091</v>
      </c>
      <c r="E3807" t="s">
        <v>531</v>
      </c>
      <c r="F3807" t="s">
        <v>532</v>
      </c>
      <c r="G3807" t="s">
        <v>2582</v>
      </c>
      <c r="H3807" t="s">
        <v>2586</v>
      </c>
      <c r="I3807" t="s">
        <v>5092</v>
      </c>
      <c r="J3807" t="s">
        <v>5093</v>
      </c>
      <c r="K3807" t="s">
        <v>2603</v>
      </c>
      <c r="L3807" s="1">
        <v>1</v>
      </c>
      <c r="M3807" s="1">
        <v>385</v>
      </c>
      <c r="N3807" s="1">
        <v>0</v>
      </c>
      <c r="O3807" s="1" t="s">
        <v>2580</v>
      </c>
      <c r="P3807" s="1">
        <v>0</v>
      </c>
      <c r="Q3807" s="1">
        <v>0</v>
      </c>
      <c r="R3807" s="1">
        <v>0</v>
      </c>
      <c r="S3807" t="s">
        <v>2605</v>
      </c>
      <c r="T3807" t="str" cm="1">
        <f t="array" ref="T3807">_xlfn.IFS(ISNUMBER(SEARCH("CP02",S3807)),"ราชพฤกษ",ISNUMBER(SEARCH("CP03",S3807)),"บางใหญ่",ISNUMBER(SEARCH("CP04",S3807)),"บางบอน",OR(ISNUMBER(SEARCH("CP",S3807)),ISNUMBER(SEARCH("BTC",D3807))),"340",TRUE,"")</f>
        <v>บางใหญ่</v>
      </c>
    </row>
    <row r="3808" spans="1:20" x14ac:dyDescent="0.2">
      <c r="A3808" t="s">
        <v>5059</v>
      </c>
      <c r="B3808" t="s">
        <v>13</v>
      </c>
      <c r="C3808">
        <v>2026</v>
      </c>
      <c r="D3808" t="s">
        <v>5091</v>
      </c>
      <c r="E3808" t="s">
        <v>153</v>
      </c>
      <c r="F3808" t="s">
        <v>154</v>
      </c>
      <c r="G3808" t="s">
        <v>2582</v>
      </c>
      <c r="H3808" t="s">
        <v>2586</v>
      </c>
      <c r="I3808" t="s">
        <v>5092</v>
      </c>
      <c r="J3808" t="s">
        <v>5093</v>
      </c>
      <c r="K3808" t="s">
        <v>2603</v>
      </c>
      <c r="L3808" s="1">
        <v>1</v>
      </c>
      <c r="M3808" s="1">
        <v>200</v>
      </c>
      <c r="N3808" s="1">
        <v>0</v>
      </c>
      <c r="O3808" s="1" t="s">
        <v>2580</v>
      </c>
      <c r="P3808" s="1">
        <v>0</v>
      </c>
      <c r="Q3808" s="1">
        <v>0</v>
      </c>
      <c r="R3808" s="1">
        <v>0</v>
      </c>
      <c r="S3808" t="s">
        <v>2605</v>
      </c>
      <c r="T3808" t="str" cm="1">
        <f t="array" ref="T3808">_xlfn.IFS(ISNUMBER(SEARCH("CP02",S3808)),"ราชพฤกษ",ISNUMBER(SEARCH("CP03",S3808)),"บางใหญ่",ISNUMBER(SEARCH("CP04",S3808)),"บางบอน",OR(ISNUMBER(SEARCH("CP",S3808)),ISNUMBER(SEARCH("BTC",D3808))),"340",TRUE,"")</f>
        <v>บางใหญ่</v>
      </c>
    </row>
    <row r="3809" spans="1:20" x14ac:dyDescent="0.2">
      <c r="A3809" t="s">
        <v>5059</v>
      </c>
      <c r="B3809" t="s">
        <v>13</v>
      </c>
      <c r="C3809">
        <v>2026</v>
      </c>
      <c r="D3809" t="s">
        <v>5091</v>
      </c>
      <c r="E3809" t="s">
        <v>1187</v>
      </c>
      <c r="F3809" t="s">
        <v>1188</v>
      </c>
      <c r="G3809" t="s">
        <v>2582</v>
      </c>
      <c r="H3809" t="s">
        <v>2586</v>
      </c>
      <c r="I3809" t="s">
        <v>5092</v>
      </c>
      <c r="J3809" t="s">
        <v>5093</v>
      </c>
      <c r="K3809" t="s">
        <v>2603</v>
      </c>
      <c r="L3809" s="1">
        <v>1</v>
      </c>
      <c r="M3809" s="1">
        <v>20</v>
      </c>
      <c r="N3809" s="1">
        <v>0</v>
      </c>
      <c r="O3809" s="1" t="s">
        <v>2580</v>
      </c>
      <c r="P3809" s="1">
        <v>18.690000000000001</v>
      </c>
      <c r="Q3809" s="1">
        <v>1.31</v>
      </c>
      <c r="R3809" s="1">
        <v>20</v>
      </c>
      <c r="S3809" t="s">
        <v>2605</v>
      </c>
      <c r="T3809" t="str" cm="1">
        <f t="array" ref="T3809">_xlfn.IFS(ISNUMBER(SEARCH("CP02",S3809)),"ราชพฤกษ",ISNUMBER(SEARCH("CP03",S3809)),"บางใหญ่",ISNUMBER(SEARCH("CP04",S3809)),"บางบอน",OR(ISNUMBER(SEARCH("CP",S3809)),ISNUMBER(SEARCH("BTC",D3809))),"340",TRUE,"")</f>
        <v>บางใหญ่</v>
      </c>
    </row>
    <row r="3810" spans="1:20" x14ac:dyDescent="0.2">
      <c r="A3810" t="s">
        <v>5059</v>
      </c>
      <c r="B3810" t="s">
        <v>13</v>
      </c>
      <c r="C3810">
        <v>2026</v>
      </c>
      <c r="D3810" t="s">
        <v>5094</v>
      </c>
      <c r="E3810" t="s">
        <v>529</v>
      </c>
      <c r="F3810" t="s">
        <v>530</v>
      </c>
      <c r="G3810" t="s">
        <v>2582</v>
      </c>
      <c r="H3810" t="s">
        <v>2586</v>
      </c>
      <c r="I3810" t="s">
        <v>5095</v>
      </c>
      <c r="J3810" t="s">
        <v>5096</v>
      </c>
      <c r="K3810" t="s">
        <v>2603</v>
      </c>
      <c r="L3810" s="1">
        <v>1</v>
      </c>
      <c r="M3810" s="1">
        <v>790</v>
      </c>
      <c r="N3810" s="1">
        <v>0</v>
      </c>
      <c r="O3810" s="1" t="s">
        <v>2580</v>
      </c>
      <c r="P3810" s="1">
        <v>738.32</v>
      </c>
      <c r="Q3810" s="1">
        <v>51.68</v>
      </c>
      <c r="R3810" s="1">
        <v>790</v>
      </c>
      <c r="S3810" t="s">
        <v>2605</v>
      </c>
      <c r="T3810" t="str" cm="1">
        <f t="array" ref="T3810">_xlfn.IFS(ISNUMBER(SEARCH("CP02",S3810)),"ราชพฤกษ",ISNUMBER(SEARCH("CP03",S3810)),"บางใหญ่",ISNUMBER(SEARCH("CP04",S3810)),"บางบอน",OR(ISNUMBER(SEARCH("CP",S3810)),ISNUMBER(SEARCH("BTC",D3810))),"340",TRUE,"")</f>
        <v>บางใหญ่</v>
      </c>
    </row>
    <row r="3811" spans="1:20" x14ac:dyDescent="0.2">
      <c r="A3811" t="s">
        <v>5059</v>
      </c>
      <c r="B3811" t="s">
        <v>13</v>
      </c>
      <c r="C3811">
        <v>2026</v>
      </c>
      <c r="D3811" t="s">
        <v>5094</v>
      </c>
      <c r="E3811" t="s">
        <v>527</v>
      </c>
      <c r="F3811" t="s">
        <v>528</v>
      </c>
      <c r="G3811" t="s">
        <v>2582</v>
      </c>
      <c r="H3811" t="s">
        <v>2586</v>
      </c>
      <c r="I3811" t="s">
        <v>5095</v>
      </c>
      <c r="J3811" t="s">
        <v>5096</v>
      </c>
      <c r="K3811" t="s">
        <v>2603</v>
      </c>
      <c r="L3811" s="1">
        <v>1</v>
      </c>
      <c r="M3811" s="1">
        <v>215</v>
      </c>
      <c r="N3811" s="1">
        <v>0</v>
      </c>
      <c r="O3811" s="1" t="s">
        <v>2580</v>
      </c>
      <c r="P3811" s="1">
        <v>0</v>
      </c>
      <c r="Q3811" s="1">
        <v>0</v>
      </c>
      <c r="R3811" s="1">
        <v>0</v>
      </c>
      <c r="S3811" t="s">
        <v>2605</v>
      </c>
      <c r="T3811" t="str" cm="1">
        <f t="array" ref="T3811">_xlfn.IFS(ISNUMBER(SEARCH("CP02",S3811)),"ราชพฤกษ",ISNUMBER(SEARCH("CP03",S3811)),"บางใหญ่",ISNUMBER(SEARCH("CP04",S3811)),"บางบอน",OR(ISNUMBER(SEARCH("CP",S3811)),ISNUMBER(SEARCH("BTC",D3811))),"340",TRUE,"")</f>
        <v>บางใหญ่</v>
      </c>
    </row>
    <row r="3812" spans="1:20" x14ac:dyDescent="0.2">
      <c r="A3812" t="s">
        <v>5059</v>
      </c>
      <c r="B3812" t="s">
        <v>13</v>
      </c>
      <c r="C3812">
        <v>2026</v>
      </c>
      <c r="D3812" t="s">
        <v>5094</v>
      </c>
      <c r="E3812" t="s">
        <v>149</v>
      </c>
      <c r="F3812" t="s">
        <v>150</v>
      </c>
      <c r="G3812" t="s">
        <v>2582</v>
      </c>
      <c r="H3812" t="s">
        <v>2586</v>
      </c>
      <c r="I3812" t="s">
        <v>5095</v>
      </c>
      <c r="J3812" t="s">
        <v>5096</v>
      </c>
      <c r="K3812" t="s">
        <v>2603</v>
      </c>
      <c r="L3812" s="1">
        <v>1</v>
      </c>
      <c r="M3812" s="1">
        <v>220</v>
      </c>
      <c r="N3812" s="1">
        <v>0</v>
      </c>
      <c r="O3812" s="1" t="s">
        <v>2580</v>
      </c>
      <c r="P3812" s="1">
        <v>0</v>
      </c>
      <c r="Q3812" s="1">
        <v>0</v>
      </c>
      <c r="R3812" s="1">
        <v>0</v>
      </c>
      <c r="S3812" t="s">
        <v>2605</v>
      </c>
      <c r="T3812" t="str" cm="1">
        <f t="array" ref="T3812">_xlfn.IFS(ISNUMBER(SEARCH("CP02",S3812)),"ราชพฤกษ",ISNUMBER(SEARCH("CP03",S3812)),"บางใหญ่",ISNUMBER(SEARCH("CP04",S3812)),"บางบอน",OR(ISNUMBER(SEARCH("CP",S3812)),ISNUMBER(SEARCH("BTC",D3812))),"340",TRUE,"")</f>
        <v>บางใหญ่</v>
      </c>
    </row>
    <row r="3813" spans="1:20" x14ac:dyDescent="0.2">
      <c r="A3813" t="s">
        <v>5059</v>
      </c>
      <c r="B3813" t="s">
        <v>13</v>
      </c>
      <c r="C3813">
        <v>2026</v>
      </c>
      <c r="D3813" t="s">
        <v>5094</v>
      </c>
      <c r="E3813" t="s">
        <v>255</v>
      </c>
      <c r="F3813" t="s">
        <v>256</v>
      </c>
      <c r="G3813" t="s">
        <v>2582</v>
      </c>
      <c r="H3813" t="s">
        <v>2586</v>
      </c>
      <c r="I3813" t="s">
        <v>5095</v>
      </c>
      <c r="J3813" t="s">
        <v>5096</v>
      </c>
      <c r="K3813" t="s">
        <v>2603</v>
      </c>
      <c r="L3813" s="1">
        <v>1</v>
      </c>
      <c r="M3813" s="1">
        <v>480</v>
      </c>
      <c r="N3813" s="1">
        <v>0</v>
      </c>
      <c r="O3813" s="1" t="s">
        <v>2580</v>
      </c>
      <c r="P3813" s="1">
        <v>448.6</v>
      </c>
      <c r="Q3813" s="1">
        <v>31.4</v>
      </c>
      <c r="R3813" s="1">
        <v>480</v>
      </c>
      <c r="S3813" t="s">
        <v>2605</v>
      </c>
      <c r="T3813" t="str" cm="1">
        <f t="array" ref="T3813">_xlfn.IFS(ISNUMBER(SEARCH("CP02",S3813)),"ราชพฤกษ",ISNUMBER(SEARCH("CP03",S3813)),"บางใหญ่",ISNUMBER(SEARCH("CP04",S3813)),"บางบอน",OR(ISNUMBER(SEARCH("CP",S3813)),ISNUMBER(SEARCH("BTC",D3813))),"340",TRUE,"")</f>
        <v>บางใหญ่</v>
      </c>
    </row>
    <row r="3814" spans="1:20" x14ac:dyDescent="0.2">
      <c r="A3814" t="s">
        <v>5059</v>
      </c>
      <c r="B3814" t="s">
        <v>13</v>
      </c>
      <c r="C3814">
        <v>2026</v>
      </c>
      <c r="D3814" t="s">
        <v>5094</v>
      </c>
      <c r="E3814" t="s">
        <v>211</v>
      </c>
      <c r="F3814" t="s">
        <v>212</v>
      </c>
      <c r="G3814" t="s">
        <v>2582</v>
      </c>
      <c r="H3814" t="s">
        <v>2586</v>
      </c>
      <c r="I3814" t="s">
        <v>5095</v>
      </c>
      <c r="J3814" t="s">
        <v>5096</v>
      </c>
      <c r="K3814" t="s">
        <v>2603</v>
      </c>
      <c r="L3814" s="1">
        <v>1</v>
      </c>
      <c r="M3814" s="1">
        <v>300</v>
      </c>
      <c r="N3814" s="1">
        <v>0</v>
      </c>
      <c r="O3814" s="1" t="s">
        <v>2580</v>
      </c>
      <c r="P3814" s="1">
        <v>280.37</v>
      </c>
      <c r="Q3814" s="1">
        <v>19.63</v>
      </c>
      <c r="R3814" s="1">
        <v>300</v>
      </c>
      <c r="S3814" t="s">
        <v>2605</v>
      </c>
      <c r="T3814" t="str" cm="1">
        <f t="array" ref="T3814">_xlfn.IFS(ISNUMBER(SEARCH("CP02",S3814)),"ราชพฤกษ",ISNUMBER(SEARCH("CP03",S3814)),"บางใหญ่",ISNUMBER(SEARCH("CP04",S3814)),"บางบอน",OR(ISNUMBER(SEARCH("CP",S3814)),ISNUMBER(SEARCH("BTC",D3814))),"340",TRUE,"")</f>
        <v>บางใหญ่</v>
      </c>
    </row>
    <row r="3815" spans="1:20" x14ac:dyDescent="0.2">
      <c r="A3815" t="s">
        <v>5059</v>
      </c>
      <c r="B3815" t="s">
        <v>13</v>
      </c>
      <c r="C3815">
        <v>2026</v>
      </c>
      <c r="D3815" t="s">
        <v>5094</v>
      </c>
      <c r="E3815" t="s">
        <v>403</v>
      </c>
      <c r="F3815" t="s">
        <v>404</v>
      </c>
      <c r="G3815" t="s">
        <v>2632</v>
      </c>
      <c r="H3815" t="s">
        <v>2586</v>
      </c>
      <c r="I3815" t="s">
        <v>5095</v>
      </c>
      <c r="J3815" t="s">
        <v>5096</v>
      </c>
      <c r="K3815" t="s">
        <v>2603</v>
      </c>
      <c r="L3815" s="1">
        <v>1</v>
      </c>
      <c r="M3815" s="1">
        <v>1660</v>
      </c>
      <c r="N3815" s="1">
        <v>0</v>
      </c>
      <c r="O3815" s="1" t="s">
        <v>2580</v>
      </c>
      <c r="P3815" s="1">
        <v>1551.4</v>
      </c>
      <c r="Q3815" s="1">
        <v>108.6</v>
      </c>
      <c r="R3815" s="1">
        <v>1660</v>
      </c>
      <c r="S3815" t="s">
        <v>2605</v>
      </c>
      <c r="T3815" t="str" cm="1">
        <f t="array" ref="T3815">_xlfn.IFS(ISNUMBER(SEARCH("CP02",S3815)),"ราชพฤกษ",ISNUMBER(SEARCH("CP03",S3815)),"บางใหญ่",ISNUMBER(SEARCH("CP04",S3815)),"บางบอน",OR(ISNUMBER(SEARCH("CP",S3815)),ISNUMBER(SEARCH("BTC",D3815))),"340",TRUE,"")</f>
        <v>บางใหญ่</v>
      </c>
    </row>
    <row r="3816" spans="1:20" x14ac:dyDescent="0.2">
      <c r="A3816" t="s">
        <v>5059</v>
      </c>
      <c r="B3816" t="s">
        <v>13</v>
      </c>
      <c r="C3816">
        <v>2026</v>
      </c>
      <c r="D3816" t="s">
        <v>5094</v>
      </c>
      <c r="E3816" t="s">
        <v>427</v>
      </c>
      <c r="F3816" t="s">
        <v>428</v>
      </c>
      <c r="G3816" t="s">
        <v>2582</v>
      </c>
      <c r="H3816" t="s">
        <v>2586</v>
      </c>
      <c r="I3816" t="s">
        <v>5095</v>
      </c>
      <c r="J3816" t="s">
        <v>5096</v>
      </c>
      <c r="K3816" t="s">
        <v>2603</v>
      </c>
      <c r="L3816" s="1">
        <v>1</v>
      </c>
      <c r="M3816" s="1">
        <v>1790</v>
      </c>
      <c r="N3816" s="1">
        <v>0</v>
      </c>
      <c r="O3816" s="1" t="s">
        <v>2580</v>
      </c>
      <c r="P3816" s="1">
        <v>1672.9</v>
      </c>
      <c r="Q3816" s="1">
        <v>117.1</v>
      </c>
      <c r="R3816" s="1">
        <v>1790</v>
      </c>
      <c r="S3816" t="s">
        <v>2605</v>
      </c>
      <c r="T3816" t="str" cm="1">
        <f t="array" ref="T3816">_xlfn.IFS(ISNUMBER(SEARCH("CP02",S3816)),"ราชพฤกษ",ISNUMBER(SEARCH("CP03",S3816)),"บางใหญ่",ISNUMBER(SEARCH("CP04",S3816)),"บางบอน",OR(ISNUMBER(SEARCH("CP",S3816)),ISNUMBER(SEARCH("BTC",D3816))),"340",TRUE,"")</f>
        <v>บางใหญ่</v>
      </c>
    </row>
    <row r="3817" spans="1:20" x14ac:dyDescent="0.2">
      <c r="A3817" t="s">
        <v>5059</v>
      </c>
      <c r="B3817" t="s">
        <v>13</v>
      </c>
      <c r="C3817">
        <v>2026</v>
      </c>
      <c r="D3817" t="s">
        <v>5094</v>
      </c>
      <c r="E3817" t="s">
        <v>1657</v>
      </c>
      <c r="F3817" t="s">
        <v>1658</v>
      </c>
      <c r="G3817" t="s">
        <v>1536</v>
      </c>
      <c r="H3817" t="s">
        <v>2586</v>
      </c>
      <c r="I3817" t="s">
        <v>5095</v>
      </c>
      <c r="J3817" t="s">
        <v>5096</v>
      </c>
      <c r="K3817" t="s">
        <v>2603</v>
      </c>
      <c r="L3817" s="1">
        <v>2</v>
      </c>
      <c r="M3817" s="1">
        <v>250</v>
      </c>
      <c r="N3817" s="1">
        <v>0</v>
      </c>
      <c r="O3817" s="1" t="s">
        <v>2580</v>
      </c>
      <c r="P3817" s="1">
        <v>467.29</v>
      </c>
      <c r="Q3817" s="1">
        <v>32.71</v>
      </c>
      <c r="R3817" s="1">
        <v>500</v>
      </c>
      <c r="S3817" t="s">
        <v>2606</v>
      </c>
      <c r="T3817" t="str" cm="1">
        <f t="array" ref="T3817">_xlfn.IFS(ISNUMBER(SEARCH("CP02",S3817)),"ราชพฤกษ",ISNUMBER(SEARCH("CP03",S3817)),"บางใหญ่",ISNUMBER(SEARCH("CP04",S3817)),"บางบอน",OR(ISNUMBER(SEARCH("CP",S3817)),ISNUMBER(SEARCH("BTC",D3817))),"340",TRUE,"")</f>
        <v>บางใหญ่</v>
      </c>
    </row>
    <row r="3818" spans="1:20" x14ac:dyDescent="0.2">
      <c r="A3818" t="s">
        <v>5059</v>
      </c>
      <c r="B3818" t="s">
        <v>13</v>
      </c>
      <c r="C3818">
        <v>2026</v>
      </c>
      <c r="D3818" t="s">
        <v>5097</v>
      </c>
      <c r="E3818" t="s">
        <v>543</v>
      </c>
      <c r="F3818" t="s">
        <v>544</v>
      </c>
      <c r="G3818" t="s">
        <v>2582</v>
      </c>
      <c r="H3818" t="s">
        <v>2586</v>
      </c>
      <c r="I3818" t="s">
        <v>5098</v>
      </c>
      <c r="J3818" t="s">
        <v>5099</v>
      </c>
      <c r="K3818" t="s">
        <v>2603</v>
      </c>
      <c r="L3818" s="1">
        <v>1</v>
      </c>
      <c r="M3818" s="1">
        <v>1650</v>
      </c>
      <c r="N3818" s="1">
        <v>0</v>
      </c>
      <c r="O3818" s="1" t="s">
        <v>2580</v>
      </c>
      <c r="P3818" s="1">
        <v>1542.06</v>
      </c>
      <c r="Q3818" s="1">
        <v>107.94</v>
      </c>
      <c r="R3818" s="1">
        <v>1650</v>
      </c>
      <c r="S3818" t="s">
        <v>2605</v>
      </c>
      <c r="T3818" t="str" cm="1">
        <f t="array" ref="T3818">_xlfn.IFS(ISNUMBER(SEARCH("CP02",S3818)),"ราชพฤกษ",ISNUMBER(SEARCH("CP03",S3818)),"บางใหญ่",ISNUMBER(SEARCH("CP04",S3818)),"บางบอน",OR(ISNUMBER(SEARCH("CP",S3818)),ISNUMBER(SEARCH("BTC",D3818))),"340",TRUE,"")</f>
        <v>บางใหญ่</v>
      </c>
    </row>
    <row r="3819" spans="1:20" x14ac:dyDescent="0.2">
      <c r="A3819" t="s">
        <v>5059</v>
      </c>
      <c r="B3819" t="s">
        <v>13</v>
      </c>
      <c r="C3819">
        <v>2026</v>
      </c>
      <c r="D3819" t="s">
        <v>5097</v>
      </c>
      <c r="E3819" t="s">
        <v>507</v>
      </c>
      <c r="F3819" t="s">
        <v>508</v>
      </c>
      <c r="G3819" t="s">
        <v>2582</v>
      </c>
      <c r="H3819" t="s">
        <v>2586</v>
      </c>
      <c r="I3819" t="s">
        <v>5098</v>
      </c>
      <c r="J3819" t="s">
        <v>5099</v>
      </c>
      <c r="K3819" t="s">
        <v>2603</v>
      </c>
      <c r="L3819" s="1">
        <v>1</v>
      </c>
      <c r="M3819" s="1">
        <v>420</v>
      </c>
      <c r="N3819" s="1">
        <v>0</v>
      </c>
      <c r="O3819" s="1" t="s">
        <v>2580</v>
      </c>
      <c r="P3819" s="1">
        <v>0</v>
      </c>
      <c r="Q3819" s="1">
        <v>0</v>
      </c>
      <c r="R3819" s="1">
        <v>0</v>
      </c>
      <c r="S3819" t="s">
        <v>2605</v>
      </c>
      <c r="T3819" t="str" cm="1">
        <f t="array" ref="T3819">_xlfn.IFS(ISNUMBER(SEARCH("CP02",S3819)),"ราชพฤกษ",ISNUMBER(SEARCH("CP03",S3819)),"บางใหญ่",ISNUMBER(SEARCH("CP04",S3819)),"บางบอน",OR(ISNUMBER(SEARCH("CP",S3819)),ISNUMBER(SEARCH("BTC",D3819))),"340",TRUE,"")</f>
        <v>บางใหญ่</v>
      </c>
    </row>
    <row r="3820" spans="1:20" x14ac:dyDescent="0.2">
      <c r="A3820" t="s">
        <v>5059</v>
      </c>
      <c r="B3820" t="s">
        <v>13</v>
      </c>
      <c r="C3820">
        <v>2026</v>
      </c>
      <c r="D3820" t="s">
        <v>5097</v>
      </c>
      <c r="E3820" t="s">
        <v>107</v>
      </c>
      <c r="F3820" t="s">
        <v>108</v>
      </c>
      <c r="G3820" t="s">
        <v>2582</v>
      </c>
      <c r="H3820" t="s">
        <v>2586</v>
      </c>
      <c r="I3820" t="s">
        <v>5098</v>
      </c>
      <c r="J3820" t="s">
        <v>5099</v>
      </c>
      <c r="K3820" t="s">
        <v>2603</v>
      </c>
      <c r="L3820" s="1">
        <v>1</v>
      </c>
      <c r="M3820" s="1">
        <v>220</v>
      </c>
      <c r="N3820" s="1">
        <v>0</v>
      </c>
      <c r="O3820" s="1" t="s">
        <v>2580</v>
      </c>
      <c r="P3820" s="1">
        <v>205.61</v>
      </c>
      <c r="Q3820" s="1">
        <v>14.39</v>
      </c>
      <c r="R3820" s="1">
        <v>220</v>
      </c>
      <c r="S3820" t="s">
        <v>2605</v>
      </c>
      <c r="T3820" t="str" cm="1">
        <f t="array" ref="T3820">_xlfn.IFS(ISNUMBER(SEARCH("CP02",S3820)),"ราชพฤกษ",ISNUMBER(SEARCH("CP03",S3820)),"บางใหญ่",ISNUMBER(SEARCH("CP04",S3820)),"บางบอน",OR(ISNUMBER(SEARCH("CP",S3820)),ISNUMBER(SEARCH("BTC",D3820))),"340",TRUE,"")</f>
        <v>บางใหญ่</v>
      </c>
    </row>
    <row r="3821" spans="1:20" x14ac:dyDescent="0.2">
      <c r="A3821" t="s">
        <v>5059</v>
      </c>
      <c r="B3821" t="s">
        <v>13</v>
      </c>
      <c r="C3821">
        <v>2026</v>
      </c>
      <c r="D3821" t="s">
        <v>5097</v>
      </c>
      <c r="E3821" t="s">
        <v>1187</v>
      </c>
      <c r="F3821" t="s">
        <v>1188</v>
      </c>
      <c r="G3821" t="s">
        <v>2582</v>
      </c>
      <c r="H3821" t="s">
        <v>2586</v>
      </c>
      <c r="I3821" t="s">
        <v>5098</v>
      </c>
      <c r="J3821" t="s">
        <v>5099</v>
      </c>
      <c r="K3821" t="s">
        <v>2603</v>
      </c>
      <c r="L3821" s="1">
        <v>1</v>
      </c>
      <c r="M3821" s="1">
        <v>20</v>
      </c>
      <c r="N3821" s="1">
        <v>0</v>
      </c>
      <c r="O3821" s="1" t="s">
        <v>2580</v>
      </c>
      <c r="P3821" s="1">
        <v>18.690000000000001</v>
      </c>
      <c r="Q3821" s="1">
        <v>1.31</v>
      </c>
      <c r="R3821" s="1">
        <v>20</v>
      </c>
      <c r="S3821" t="s">
        <v>2605</v>
      </c>
      <c r="T3821" t="str" cm="1">
        <f t="array" ref="T3821">_xlfn.IFS(ISNUMBER(SEARCH("CP02",S3821)),"ราชพฤกษ",ISNUMBER(SEARCH("CP03",S3821)),"บางใหญ่",ISNUMBER(SEARCH("CP04",S3821)),"บางบอน",OR(ISNUMBER(SEARCH("CP",S3821)),ISNUMBER(SEARCH("BTC",D3821))),"340",TRUE,"")</f>
        <v>บางใหญ่</v>
      </c>
    </row>
    <row r="3822" spans="1:20" x14ac:dyDescent="0.2">
      <c r="A3822" t="s">
        <v>5059</v>
      </c>
      <c r="B3822" t="s">
        <v>13</v>
      </c>
      <c r="C3822">
        <v>2026</v>
      </c>
      <c r="D3822" t="s">
        <v>5100</v>
      </c>
      <c r="E3822" t="s">
        <v>525</v>
      </c>
      <c r="F3822" t="s">
        <v>526</v>
      </c>
      <c r="G3822" t="s">
        <v>2582</v>
      </c>
      <c r="H3822" t="s">
        <v>2586</v>
      </c>
      <c r="I3822" t="s">
        <v>5101</v>
      </c>
      <c r="J3822" t="s">
        <v>5102</v>
      </c>
      <c r="K3822" t="s">
        <v>2624</v>
      </c>
      <c r="L3822" s="1">
        <v>1</v>
      </c>
      <c r="M3822" s="1">
        <v>1150</v>
      </c>
      <c r="N3822" s="1">
        <v>0</v>
      </c>
      <c r="O3822" s="1" t="s">
        <v>2580</v>
      </c>
      <c r="P3822" s="1">
        <v>1074.77</v>
      </c>
      <c r="Q3822" s="1">
        <v>75.23</v>
      </c>
      <c r="R3822" s="1">
        <v>1150</v>
      </c>
      <c r="S3822" t="s">
        <v>2683</v>
      </c>
      <c r="T3822" t="str" cm="1">
        <f t="array" ref="T3822">_xlfn.IFS(ISNUMBER(SEARCH("CP02",S3822)),"ราชพฤกษ",ISNUMBER(SEARCH("CP03",S3822)),"บางใหญ่",ISNUMBER(SEARCH("CP04",S3822)),"บางบอน",OR(ISNUMBER(SEARCH("CP",S3822)),ISNUMBER(SEARCH("BTC",D3822))),"340",TRUE,"")</f>
        <v>340</v>
      </c>
    </row>
    <row r="3823" spans="1:20" x14ac:dyDescent="0.2">
      <c r="A3823" t="s">
        <v>5059</v>
      </c>
      <c r="B3823" t="s">
        <v>13</v>
      </c>
      <c r="C3823">
        <v>2026</v>
      </c>
      <c r="D3823" t="s">
        <v>5100</v>
      </c>
      <c r="E3823" t="s">
        <v>523</v>
      </c>
      <c r="F3823" t="s">
        <v>524</v>
      </c>
      <c r="G3823" t="s">
        <v>2582</v>
      </c>
      <c r="H3823" t="s">
        <v>2586</v>
      </c>
      <c r="I3823" t="s">
        <v>5101</v>
      </c>
      <c r="J3823" t="s">
        <v>5102</v>
      </c>
      <c r="K3823" t="s">
        <v>2624</v>
      </c>
      <c r="L3823" s="1">
        <v>1</v>
      </c>
      <c r="M3823" s="1">
        <v>175</v>
      </c>
      <c r="N3823" s="1">
        <v>0</v>
      </c>
      <c r="O3823" s="1" t="s">
        <v>2580</v>
      </c>
      <c r="P3823" s="1">
        <v>0</v>
      </c>
      <c r="Q3823" s="1">
        <v>0</v>
      </c>
      <c r="R3823" s="1">
        <v>0</v>
      </c>
      <c r="S3823" t="s">
        <v>2683</v>
      </c>
      <c r="T3823" t="str" cm="1">
        <f t="array" ref="T3823">_xlfn.IFS(ISNUMBER(SEARCH("CP02",S3823)),"ราชพฤกษ",ISNUMBER(SEARCH("CP03",S3823)),"บางใหญ่",ISNUMBER(SEARCH("CP04",S3823)),"บางบอน",OR(ISNUMBER(SEARCH("CP",S3823)),ISNUMBER(SEARCH("BTC",D3823))),"340",TRUE,"")</f>
        <v>340</v>
      </c>
    </row>
    <row r="3824" spans="1:20" x14ac:dyDescent="0.2">
      <c r="A3824" t="s">
        <v>5059</v>
      </c>
      <c r="B3824" t="s">
        <v>13</v>
      </c>
      <c r="C3824">
        <v>2026</v>
      </c>
      <c r="D3824" t="s">
        <v>5100</v>
      </c>
      <c r="E3824" t="s">
        <v>83</v>
      </c>
      <c r="F3824" t="s">
        <v>84</v>
      </c>
      <c r="G3824" t="s">
        <v>2582</v>
      </c>
      <c r="H3824" t="s">
        <v>2586</v>
      </c>
      <c r="I3824" t="s">
        <v>5101</v>
      </c>
      <c r="J3824" t="s">
        <v>5102</v>
      </c>
      <c r="K3824" t="s">
        <v>2624</v>
      </c>
      <c r="L3824" s="1">
        <v>1</v>
      </c>
      <c r="M3824" s="1">
        <v>240</v>
      </c>
      <c r="N3824" s="1">
        <v>0</v>
      </c>
      <c r="O3824" s="1" t="s">
        <v>2580</v>
      </c>
      <c r="P3824" s="1">
        <v>224.3</v>
      </c>
      <c r="Q3824" s="1">
        <v>15.7</v>
      </c>
      <c r="R3824" s="1">
        <v>240</v>
      </c>
      <c r="S3824" t="s">
        <v>2683</v>
      </c>
      <c r="T3824" t="str" cm="1">
        <f t="array" ref="T3824">_xlfn.IFS(ISNUMBER(SEARCH("CP02",S3824)),"ราชพฤกษ",ISNUMBER(SEARCH("CP03",S3824)),"บางใหญ่",ISNUMBER(SEARCH("CP04",S3824)),"บางบอน",OR(ISNUMBER(SEARCH("CP",S3824)),ISNUMBER(SEARCH("BTC",D3824))),"340",TRUE,"")</f>
        <v>340</v>
      </c>
    </row>
    <row r="3825" spans="1:20" x14ac:dyDescent="0.2">
      <c r="A3825" t="s">
        <v>5059</v>
      </c>
      <c r="B3825" t="s">
        <v>13</v>
      </c>
      <c r="C3825">
        <v>2026</v>
      </c>
      <c r="D3825" t="s">
        <v>5100</v>
      </c>
      <c r="E3825" t="s">
        <v>1185</v>
      </c>
      <c r="F3825" t="s">
        <v>1186</v>
      </c>
      <c r="G3825" t="s">
        <v>2582</v>
      </c>
      <c r="H3825" t="s">
        <v>2586</v>
      </c>
      <c r="I3825" t="s">
        <v>5101</v>
      </c>
      <c r="J3825" t="s">
        <v>5102</v>
      </c>
      <c r="K3825" t="s">
        <v>2624</v>
      </c>
      <c r="L3825" s="1">
        <v>1</v>
      </c>
      <c r="M3825" s="1">
        <v>20</v>
      </c>
      <c r="N3825" s="1">
        <v>0</v>
      </c>
      <c r="O3825" s="1" t="s">
        <v>2580</v>
      </c>
      <c r="P3825" s="1">
        <v>18.690000000000001</v>
      </c>
      <c r="Q3825" s="1">
        <v>1.31</v>
      </c>
      <c r="R3825" s="1">
        <v>20</v>
      </c>
      <c r="S3825" t="s">
        <v>2683</v>
      </c>
      <c r="T3825" t="str" cm="1">
        <f t="array" ref="T3825">_xlfn.IFS(ISNUMBER(SEARCH("CP02",S3825)),"ราชพฤกษ",ISNUMBER(SEARCH("CP03",S3825)),"บางใหญ่",ISNUMBER(SEARCH("CP04",S3825)),"บางบอน",OR(ISNUMBER(SEARCH("CP",S3825)),ISNUMBER(SEARCH("BTC",D3825))),"340",TRUE,"")</f>
        <v>340</v>
      </c>
    </row>
    <row r="3826" spans="1:20" x14ac:dyDescent="0.2">
      <c r="A3826" t="s">
        <v>5059</v>
      </c>
      <c r="B3826" t="s">
        <v>13</v>
      </c>
      <c r="C3826">
        <v>2026</v>
      </c>
      <c r="D3826" t="s">
        <v>2758</v>
      </c>
      <c r="E3826" t="s">
        <v>43</v>
      </c>
      <c r="F3826" t="s">
        <v>44</v>
      </c>
      <c r="G3826" t="s">
        <v>2582</v>
      </c>
      <c r="H3826" t="s">
        <v>2586</v>
      </c>
      <c r="I3826" t="s">
        <v>5103</v>
      </c>
      <c r="J3826" t="s">
        <v>2760</v>
      </c>
      <c r="K3826" t="s">
        <v>2761</v>
      </c>
      <c r="L3826" s="1">
        <v>1</v>
      </c>
      <c r="M3826" s="1">
        <v>3320</v>
      </c>
      <c r="N3826" s="1">
        <v>300</v>
      </c>
      <c r="O3826" s="1" t="s">
        <v>2580</v>
      </c>
      <c r="P3826" s="1">
        <v>2822.43</v>
      </c>
      <c r="Q3826" s="1">
        <v>197.57</v>
      </c>
      <c r="R3826" s="1">
        <v>3020</v>
      </c>
      <c r="S3826" t="s">
        <v>2683</v>
      </c>
      <c r="T3826" t="str" cm="1">
        <f t="array" ref="T3826">_xlfn.IFS(ISNUMBER(SEARCH("CP02",S3826)),"ราชพฤกษ",ISNUMBER(SEARCH("CP03",S3826)),"บางใหญ่",ISNUMBER(SEARCH("CP04",S3826)),"บางบอน",OR(ISNUMBER(SEARCH("CP",S3826)),ISNUMBER(SEARCH("BTC",D3826))),"340",TRUE,"")</f>
        <v>340</v>
      </c>
    </row>
    <row r="3827" spans="1:20" x14ac:dyDescent="0.2">
      <c r="A3827" t="s">
        <v>5059</v>
      </c>
      <c r="B3827" t="s">
        <v>13</v>
      </c>
      <c r="C3827">
        <v>2026</v>
      </c>
      <c r="D3827" t="s">
        <v>3166</v>
      </c>
      <c r="E3827" t="s">
        <v>909</v>
      </c>
      <c r="F3827" t="s">
        <v>910</v>
      </c>
      <c r="G3827" t="s">
        <v>2595</v>
      </c>
      <c r="H3827" t="s">
        <v>2596</v>
      </c>
      <c r="I3827" t="s">
        <v>5104</v>
      </c>
      <c r="J3827" t="s">
        <v>3168</v>
      </c>
      <c r="K3827" t="s">
        <v>2761</v>
      </c>
      <c r="L3827" s="1">
        <v>4</v>
      </c>
      <c r="M3827" s="1">
        <v>4690</v>
      </c>
      <c r="N3827" s="1">
        <v>938</v>
      </c>
      <c r="O3827" s="1" t="s">
        <v>2580</v>
      </c>
      <c r="P3827" s="1">
        <v>16656.07</v>
      </c>
      <c r="Q3827" s="1">
        <v>1165.93</v>
      </c>
      <c r="R3827" s="1">
        <v>17822</v>
      </c>
      <c r="S3827" t="s">
        <v>5105</v>
      </c>
      <c r="T3827" t="str" cm="1">
        <f t="array" ref="T3827">_xlfn.IFS(ISNUMBER(SEARCH("CP02",S3827)),"ราชพฤกษ",ISNUMBER(SEARCH("CP03",S3827)),"บางใหญ่",ISNUMBER(SEARCH("CP04",S3827)),"บางบอน",OR(ISNUMBER(SEARCH("CP",S3827)),ISNUMBER(SEARCH("BTC",D3827))),"340",TRUE,"")</f>
        <v>340</v>
      </c>
    </row>
    <row r="3828" spans="1:20" x14ac:dyDescent="0.2">
      <c r="A3828" t="s">
        <v>5059</v>
      </c>
      <c r="B3828" t="s">
        <v>13</v>
      </c>
      <c r="C3828">
        <v>2026</v>
      </c>
      <c r="D3828" t="s">
        <v>3166</v>
      </c>
      <c r="E3828" t="s">
        <v>1209</v>
      </c>
      <c r="F3828" t="s">
        <v>1210</v>
      </c>
      <c r="G3828" t="s">
        <v>2582</v>
      </c>
      <c r="H3828" t="s">
        <v>2586</v>
      </c>
      <c r="I3828" t="s">
        <v>5104</v>
      </c>
      <c r="J3828" t="s">
        <v>3168</v>
      </c>
      <c r="K3828" t="s">
        <v>2761</v>
      </c>
      <c r="L3828" s="1">
        <v>2</v>
      </c>
      <c r="M3828" s="1">
        <v>1200</v>
      </c>
      <c r="N3828" s="1">
        <v>120</v>
      </c>
      <c r="O3828" s="1" t="s">
        <v>2580</v>
      </c>
      <c r="P3828" s="1">
        <v>2130.84</v>
      </c>
      <c r="Q3828" s="1">
        <v>149.16</v>
      </c>
      <c r="R3828" s="1">
        <v>2280</v>
      </c>
      <c r="S3828" t="s">
        <v>2683</v>
      </c>
      <c r="T3828" t="str" cm="1">
        <f t="array" ref="T3828">_xlfn.IFS(ISNUMBER(SEARCH("CP02",S3828)),"ราชพฤกษ",ISNUMBER(SEARCH("CP03",S3828)),"บางใหญ่",ISNUMBER(SEARCH("CP04",S3828)),"บางบอน",OR(ISNUMBER(SEARCH("CP",S3828)),ISNUMBER(SEARCH("BTC",D3828))),"340",TRUE,"")</f>
        <v>340</v>
      </c>
    </row>
    <row r="3829" spans="1:20" x14ac:dyDescent="0.2">
      <c r="A3829" t="s">
        <v>5059</v>
      </c>
      <c r="B3829" t="s">
        <v>13</v>
      </c>
      <c r="C3829">
        <v>2026</v>
      </c>
      <c r="D3829" t="s">
        <v>3166</v>
      </c>
      <c r="E3829" t="s">
        <v>1591</v>
      </c>
      <c r="F3829" t="s">
        <v>1592</v>
      </c>
      <c r="G3829" t="s">
        <v>1536</v>
      </c>
      <c r="H3829" t="s">
        <v>2586</v>
      </c>
      <c r="I3829" t="s">
        <v>5106</v>
      </c>
      <c r="J3829" t="s">
        <v>3168</v>
      </c>
      <c r="K3829" t="s">
        <v>2761</v>
      </c>
      <c r="L3829" s="1">
        <v>1</v>
      </c>
      <c r="M3829" s="1">
        <v>400</v>
      </c>
      <c r="N3829" s="1">
        <v>0</v>
      </c>
      <c r="O3829" s="1" t="s">
        <v>2580</v>
      </c>
      <c r="P3829" s="1">
        <v>373.83</v>
      </c>
      <c r="Q3829" s="1">
        <v>26.17</v>
      </c>
      <c r="R3829" s="1">
        <v>400</v>
      </c>
      <c r="S3829" t="s">
        <v>2625</v>
      </c>
      <c r="T3829" t="str" cm="1">
        <f t="array" ref="T3829">_xlfn.IFS(ISNUMBER(SEARCH("CP02",S3829)),"ราชพฤกษ",ISNUMBER(SEARCH("CP03",S3829)),"บางใหญ่",ISNUMBER(SEARCH("CP04",S3829)),"บางบอน",OR(ISNUMBER(SEARCH("CP",S3829)),ISNUMBER(SEARCH("BTC",D3829))),"340",TRUE,"")</f>
        <v>340</v>
      </c>
    </row>
    <row r="3830" spans="1:20" x14ac:dyDescent="0.2">
      <c r="A3830" t="s">
        <v>5059</v>
      </c>
      <c r="B3830" t="s">
        <v>13</v>
      </c>
      <c r="C3830">
        <v>2026</v>
      </c>
      <c r="D3830" t="s">
        <v>3166</v>
      </c>
      <c r="E3830" t="s">
        <v>1553</v>
      </c>
      <c r="F3830" t="s">
        <v>1554</v>
      </c>
      <c r="G3830" t="s">
        <v>2585</v>
      </c>
      <c r="H3830" t="s">
        <v>2586</v>
      </c>
      <c r="I3830" t="s">
        <v>5106</v>
      </c>
      <c r="J3830" t="s">
        <v>3168</v>
      </c>
      <c r="K3830" t="s">
        <v>2761</v>
      </c>
      <c r="L3830" s="1">
        <v>4</v>
      </c>
      <c r="M3830" s="1">
        <v>120</v>
      </c>
      <c r="N3830" s="1">
        <v>0</v>
      </c>
      <c r="O3830" s="1" t="s">
        <v>2580</v>
      </c>
      <c r="P3830" s="1">
        <v>0</v>
      </c>
      <c r="Q3830" s="1">
        <v>0</v>
      </c>
      <c r="R3830" s="1">
        <v>0</v>
      </c>
      <c r="S3830" t="s">
        <v>2625</v>
      </c>
      <c r="T3830" t="str" cm="1">
        <f t="array" ref="T3830">_xlfn.IFS(ISNUMBER(SEARCH("CP02",S3830)),"ราชพฤกษ",ISNUMBER(SEARCH("CP03",S3830)),"บางใหญ่",ISNUMBER(SEARCH("CP04",S3830)),"บางบอน",OR(ISNUMBER(SEARCH("CP",S3830)),ISNUMBER(SEARCH("BTC",D3830))),"340",TRUE,"")</f>
        <v>340</v>
      </c>
    </row>
    <row r="3831" spans="1:20" x14ac:dyDescent="0.2">
      <c r="A3831" t="s">
        <v>5059</v>
      </c>
      <c r="B3831" t="s">
        <v>13</v>
      </c>
      <c r="C3831">
        <v>2026</v>
      </c>
      <c r="D3831" t="s">
        <v>3166</v>
      </c>
      <c r="E3831" t="s">
        <v>329</v>
      </c>
      <c r="F3831" t="s">
        <v>330</v>
      </c>
      <c r="G3831" t="s">
        <v>3932</v>
      </c>
      <c r="H3831" t="s">
        <v>2586</v>
      </c>
      <c r="I3831" t="s">
        <v>5106</v>
      </c>
      <c r="J3831" t="s">
        <v>3168</v>
      </c>
      <c r="K3831" t="s">
        <v>2761</v>
      </c>
      <c r="L3831" s="1">
        <v>1</v>
      </c>
      <c r="M3831" s="1">
        <v>850</v>
      </c>
      <c r="N3831" s="1">
        <v>0</v>
      </c>
      <c r="O3831" s="1" t="s">
        <v>2580</v>
      </c>
      <c r="P3831" s="1">
        <v>0</v>
      </c>
      <c r="Q3831" s="1">
        <v>0</v>
      </c>
      <c r="R3831" s="1">
        <v>0</v>
      </c>
      <c r="S3831" t="s">
        <v>2625</v>
      </c>
      <c r="T3831" t="str" cm="1">
        <f t="array" ref="T3831">_xlfn.IFS(ISNUMBER(SEARCH("CP02",S3831)),"ราชพฤกษ",ISNUMBER(SEARCH("CP03",S3831)),"บางใหญ่",ISNUMBER(SEARCH("CP04",S3831)),"บางบอน",OR(ISNUMBER(SEARCH("CP",S3831)),ISNUMBER(SEARCH("BTC",D3831))),"340",TRUE,"")</f>
        <v>340</v>
      </c>
    </row>
    <row r="3832" spans="1:20" x14ac:dyDescent="0.2">
      <c r="A3832" t="s">
        <v>5059</v>
      </c>
      <c r="B3832" t="s">
        <v>13</v>
      </c>
      <c r="C3832">
        <v>2026</v>
      </c>
      <c r="D3832" t="s">
        <v>5107</v>
      </c>
      <c r="E3832" t="s">
        <v>1499</v>
      </c>
      <c r="F3832" t="s">
        <v>1500</v>
      </c>
      <c r="G3832" t="s">
        <v>2632</v>
      </c>
      <c r="H3832" t="s">
        <v>2586</v>
      </c>
      <c r="I3832" t="s">
        <v>5108</v>
      </c>
      <c r="J3832" t="s">
        <v>5109</v>
      </c>
      <c r="K3832" t="s">
        <v>2761</v>
      </c>
      <c r="L3832" s="1">
        <v>1</v>
      </c>
      <c r="M3832" s="1">
        <v>1600</v>
      </c>
      <c r="N3832" s="1">
        <v>80</v>
      </c>
      <c r="O3832" s="1" t="s">
        <v>2580</v>
      </c>
      <c r="P3832" s="1">
        <v>1420.56</v>
      </c>
      <c r="Q3832" s="1">
        <v>99.44</v>
      </c>
      <c r="R3832" s="1">
        <v>1520</v>
      </c>
      <c r="S3832" t="s">
        <v>2683</v>
      </c>
      <c r="T3832" t="str" cm="1">
        <f t="array" ref="T3832">_xlfn.IFS(ISNUMBER(SEARCH("CP02",S3832)),"ราชพฤกษ",ISNUMBER(SEARCH("CP03",S3832)),"บางใหญ่",ISNUMBER(SEARCH("CP04",S3832)),"บางบอน",OR(ISNUMBER(SEARCH("CP",S3832)),ISNUMBER(SEARCH("BTC",D3832))),"340",TRUE,"")</f>
        <v>340</v>
      </c>
    </row>
    <row r="3833" spans="1:20" x14ac:dyDescent="0.2">
      <c r="A3833" t="s">
        <v>5059</v>
      </c>
      <c r="B3833" t="s">
        <v>13</v>
      </c>
      <c r="C3833">
        <v>2026</v>
      </c>
      <c r="D3833" t="s">
        <v>5107</v>
      </c>
      <c r="E3833" t="s">
        <v>1989</v>
      </c>
      <c r="F3833" t="s">
        <v>1990</v>
      </c>
      <c r="G3833" t="s">
        <v>2582</v>
      </c>
      <c r="H3833" t="s">
        <v>2586</v>
      </c>
      <c r="I3833" t="s">
        <v>5108</v>
      </c>
      <c r="J3833" t="s">
        <v>5109</v>
      </c>
      <c r="K3833" t="s">
        <v>2761</v>
      </c>
      <c r="L3833" s="1">
        <v>1</v>
      </c>
      <c r="M3833" s="1">
        <v>385</v>
      </c>
      <c r="N3833" s="1">
        <v>0</v>
      </c>
      <c r="O3833" s="1" t="s">
        <v>2580</v>
      </c>
      <c r="P3833" s="1">
        <v>359.81</v>
      </c>
      <c r="Q3833" s="1">
        <v>25.19</v>
      </c>
      <c r="R3833" s="1">
        <v>385</v>
      </c>
      <c r="S3833" t="s">
        <v>2683</v>
      </c>
      <c r="T3833" t="str" cm="1">
        <f t="array" ref="T3833">_xlfn.IFS(ISNUMBER(SEARCH("CP02",S3833)),"ราชพฤกษ",ISNUMBER(SEARCH("CP03",S3833)),"บางใหญ่",ISNUMBER(SEARCH("CP04",S3833)),"บางบอน",OR(ISNUMBER(SEARCH("CP",S3833)),ISNUMBER(SEARCH("BTC",D3833))),"340",TRUE,"")</f>
        <v>340</v>
      </c>
    </row>
    <row r="3834" spans="1:20" x14ac:dyDescent="0.2">
      <c r="A3834" t="s">
        <v>5059</v>
      </c>
      <c r="B3834" t="s">
        <v>13</v>
      </c>
      <c r="C3834">
        <v>2026</v>
      </c>
      <c r="D3834" t="s">
        <v>5107</v>
      </c>
      <c r="E3834" t="s">
        <v>1571</v>
      </c>
      <c r="F3834" t="s">
        <v>1572</v>
      </c>
      <c r="G3834" t="s">
        <v>1536</v>
      </c>
      <c r="H3834" t="s">
        <v>2586</v>
      </c>
      <c r="I3834" t="s">
        <v>5110</v>
      </c>
      <c r="J3834" t="s">
        <v>5109</v>
      </c>
      <c r="K3834" t="s">
        <v>2761</v>
      </c>
      <c r="L3834" s="1">
        <v>2</v>
      </c>
      <c r="M3834" s="1">
        <v>400</v>
      </c>
      <c r="N3834" s="1">
        <v>0</v>
      </c>
      <c r="O3834" s="1" t="s">
        <v>2580</v>
      </c>
      <c r="P3834" s="1">
        <v>747.66</v>
      </c>
      <c r="Q3834" s="1">
        <v>52.34</v>
      </c>
      <c r="R3834" s="1">
        <v>800</v>
      </c>
      <c r="S3834" t="s">
        <v>2625</v>
      </c>
      <c r="T3834" t="str" cm="1">
        <f t="array" ref="T3834">_xlfn.IFS(ISNUMBER(SEARCH("CP02",S3834)),"ราชพฤกษ",ISNUMBER(SEARCH("CP03",S3834)),"บางใหญ่",ISNUMBER(SEARCH("CP04",S3834)),"บางบอน",OR(ISNUMBER(SEARCH("CP",S3834)),ISNUMBER(SEARCH("BTC",D3834))),"340",TRUE,"")</f>
        <v>340</v>
      </c>
    </row>
    <row r="3835" spans="1:20" x14ac:dyDescent="0.2">
      <c r="A3835" t="s">
        <v>5059</v>
      </c>
      <c r="B3835" t="s">
        <v>13</v>
      </c>
      <c r="C3835">
        <v>2026</v>
      </c>
      <c r="D3835" t="s">
        <v>5107</v>
      </c>
      <c r="E3835" t="s">
        <v>837</v>
      </c>
      <c r="F3835" t="s">
        <v>838</v>
      </c>
      <c r="G3835" t="s">
        <v>2575</v>
      </c>
      <c r="H3835" t="s">
        <v>2576</v>
      </c>
      <c r="I3835" t="s">
        <v>5111</v>
      </c>
      <c r="J3835" t="s">
        <v>5109</v>
      </c>
      <c r="K3835" t="s">
        <v>2761</v>
      </c>
      <c r="L3835" s="1">
        <v>2</v>
      </c>
      <c r="M3835" s="1">
        <v>4300</v>
      </c>
      <c r="N3835" s="1">
        <v>4300</v>
      </c>
      <c r="O3835" s="1" t="s">
        <v>2580</v>
      </c>
      <c r="P3835" s="1">
        <v>4018.69</v>
      </c>
      <c r="Q3835" s="1">
        <v>281.31</v>
      </c>
      <c r="R3835" s="1">
        <v>4300</v>
      </c>
      <c r="S3835" t="s">
        <v>5112</v>
      </c>
      <c r="T3835" t="str" cm="1">
        <f t="array" ref="T3835">_xlfn.IFS(ISNUMBER(SEARCH("CP02",S3835)),"ราชพฤกษ",ISNUMBER(SEARCH("CP03",S3835)),"บางใหญ่",ISNUMBER(SEARCH("CP04",S3835)),"บางบอน",OR(ISNUMBER(SEARCH("CP",S3835)),ISNUMBER(SEARCH("BTC",D3835))),"340",TRUE,"")</f>
        <v>340</v>
      </c>
    </row>
    <row r="3836" spans="1:20" x14ac:dyDescent="0.2">
      <c r="A3836" t="s">
        <v>5059</v>
      </c>
      <c r="B3836" t="s">
        <v>13</v>
      </c>
      <c r="C3836">
        <v>2026</v>
      </c>
      <c r="D3836" t="s">
        <v>5107</v>
      </c>
      <c r="E3836" t="s">
        <v>1091</v>
      </c>
      <c r="F3836" t="s">
        <v>1092</v>
      </c>
      <c r="G3836" t="s">
        <v>2582</v>
      </c>
      <c r="H3836" t="s">
        <v>2583</v>
      </c>
      <c r="I3836" t="s">
        <v>5111</v>
      </c>
      <c r="J3836" t="s">
        <v>5109</v>
      </c>
      <c r="K3836" t="s">
        <v>2761</v>
      </c>
      <c r="L3836" s="1">
        <v>2</v>
      </c>
      <c r="M3836" s="1">
        <v>60</v>
      </c>
      <c r="N3836" s="1">
        <v>0</v>
      </c>
      <c r="O3836" s="1" t="s">
        <v>2580</v>
      </c>
      <c r="P3836" s="1">
        <v>0</v>
      </c>
      <c r="Q3836" s="1">
        <v>0</v>
      </c>
      <c r="R3836" s="1">
        <v>0</v>
      </c>
      <c r="S3836" t="s">
        <v>2683</v>
      </c>
      <c r="T3836" t="str" cm="1">
        <f t="array" ref="T3836">_xlfn.IFS(ISNUMBER(SEARCH("CP02",S3836)),"ราชพฤกษ",ISNUMBER(SEARCH("CP03",S3836)),"บางใหญ่",ISNUMBER(SEARCH("CP04",S3836)),"บางบอน",OR(ISNUMBER(SEARCH("CP",S3836)),ISNUMBER(SEARCH("BTC",D3836))),"340",TRUE,"")</f>
        <v>340</v>
      </c>
    </row>
    <row r="3837" spans="1:20" x14ac:dyDescent="0.2">
      <c r="A3837" t="s">
        <v>5059</v>
      </c>
      <c r="B3837" t="s">
        <v>13</v>
      </c>
      <c r="C3837">
        <v>2026</v>
      </c>
      <c r="D3837" t="s">
        <v>5107</v>
      </c>
      <c r="E3837" t="s">
        <v>187</v>
      </c>
      <c r="F3837" t="s">
        <v>188</v>
      </c>
      <c r="G3837" t="s">
        <v>2582</v>
      </c>
      <c r="H3837" t="s">
        <v>2586</v>
      </c>
      <c r="I3837" t="s">
        <v>5113</v>
      </c>
      <c r="J3837" t="s">
        <v>5109</v>
      </c>
      <c r="K3837" t="s">
        <v>2761</v>
      </c>
      <c r="L3837" s="1">
        <v>1</v>
      </c>
      <c r="M3837" s="1">
        <v>450</v>
      </c>
      <c r="N3837" s="1">
        <v>0</v>
      </c>
      <c r="O3837" s="1" t="s">
        <v>2580</v>
      </c>
      <c r="P3837" s="1">
        <v>420.56</v>
      </c>
      <c r="Q3837" s="1">
        <v>29.44</v>
      </c>
      <c r="R3837" s="1">
        <v>450</v>
      </c>
      <c r="S3837" t="s">
        <v>2683</v>
      </c>
      <c r="T3837" t="str" cm="1">
        <f t="array" ref="T3837">_xlfn.IFS(ISNUMBER(SEARCH("CP02",S3837)),"ราชพฤกษ",ISNUMBER(SEARCH("CP03",S3837)),"บางใหญ่",ISNUMBER(SEARCH("CP04",S3837)),"บางบอน",OR(ISNUMBER(SEARCH("CP",S3837)),ISNUMBER(SEARCH("BTC",D3837))),"340",TRUE,"")</f>
        <v>340</v>
      </c>
    </row>
    <row r="3838" spans="1:20" x14ac:dyDescent="0.2">
      <c r="A3838" t="s">
        <v>5059</v>
      </c>
      <c r="B3838" t="s">
        <v>13</v>
      </c>
      <c r="C3838">
        <v>2026</v>
      </c>
      <c r="D3838" t="s">
        <v>5107</v>
      </c>
      <c r="E3838" t="s">
        <v>497</v>
      </c>
      <c r="F3838" t="s">
        <v>498</v>
      </c>
      <c r="G3838" t="s">
        <v>2811</v>
      </c>
      <c r="H3838" t="s">
        <v>2586</v>
      </c>
      <c r="I3838" t="s">
        <v>5113</v>
      </c>
      <c r="J3838" t="s">
        <v>5109</v>
      </c>
      <c r="K3838" t="s">
        <v>2761</v>
      </c>
      <c r="L3838" s="1">
        <v>4</v>
      </c>
      <c r="M3838" s="1">
        <v>180</v>
      </c>
      <c r="N3838" s="1">
        <v>0</v>
      </c>
      <c r="O3838" s="1" t="s">
        <v>2580</v>
      </c>
      <c r="P3838" s="1">
        <v>672.9</v>
      </c>
      <c r="Q3838" s="1">
        <v>47.1</v>
      </c>
      <c r="R3838" s="1">
        <v>720</v>
      </c>
      <c r="S3838" t="s">
        <v>2683</v>
      </c>
      <c r="T3838" t="str" cm="1">
        <f t="array" ref="T3838">_xlfn.IFS(ISNUMBER(SEARCH("CP02",S3838)),"ราชพฤกษ",ISNUMBER(SEARCH("CP03",S3838)),"บางใหญ่",ISNUMBER(SEARCH("CP04",S3838)),"บางบอน",OR(ISNUMBER(SEARCH("CP",S3838)),ISNUMBER(SEARCH("BTC",D3838))),"340",TRUE,"")</f>
        <v>340</v>
      </c>
    </row>
    <row r="3839" spans="1:20" x14ac:dyDescent="0.2">
      <c r="A3839" t="s">
        <v>5059</v>
      </c>
      <c r="B3839" t="s">
        <v>13</v>
      </c>
      <c r="C3839">
        <v>2026</v>
      </c>
      <c r="D3839" t="s">
        <v>5107</v>
      </c>
      <c r="E3839" t="s">
        <v>1901</v>
      </c>
      <c r="F3839" t="s">
        <v>1902</v>
      </c>
      <c r="G3839" t="s">
        <v>2582</v>
      </c>
      <c r="H3839" t="s">
        <v>2586</v>
      </c>
      <c r="I3839" t="s">
        <v>5113</v>
      </c>
      <c r="J3839" t="s">
        <v>5109</v>
      </c>
      <c r="K3839" t="s">
        <v>2761</v>
      </c>
      <c r="L3839" s="1">
        <v>1</v>
      </c>
      <c r="M3839" s="1">
        <v>295</v>
      </c>
      <c r="N3839" s="1">
        <v>0</v>
      </c>
      <c r="O3839" s="1" t="s">
        <v>2580</v>
      </c>
      <c r="P3839" s="1">
        <v>275.7</v>
      </c>
      <c r="Q3839" s="1">
        <v>19.3</v>
      </c>
      <c r="R3839" s="1">
        <v>295</v>
      </c>
      <c r="S3839" t="s">
        <v>2683</v>
      </c>
      <c r="T3839" t="str" cm="1">
        <f t="array" ref="T3839">_xlfn.IFS(ISNUMBER(SEARCH("CP02",S3839)),"ราชพฤกษ",ISNUMBER(SEARCH("CP03",S3839)),"บางใหญ่",ISNUMBER(SEARCH("CP04",S3839)),"บางบอน",OR(ISNUMBER(SEARCH("CP",S3839)),ISNUMBER(SEARCH("BTC",D3839))),"340",TRUE,"")</f>
        <v>340</v>
      </c>
    </row>
    <row r="3840" spans="1:20" x14ac:dyDescent="0.2">
      <c r="A3840" t="s">
        <v>5059</v>
      </c>
      <c r="B3840" t="s">
        <v>13</v>
      </c>
      <c r="C3840">
        <v>2026</v>
      </c>
      <c r="D3840" t="s">
        <v>5107</v>
      </c>
      <c r="E3840" t="s">
        <v>1499</v>
      </c>
      <c r="F3840" t="s">
        <v>1500</v>
      </c>
      <c r="G3840" t="s">
        <v>2632</v>
      </c>
      <c r="H3840" t="s">
        <v>2586</v>
      </c>
      <c r="I3840" t="s">
        <v>5113</v>
      </c>
      <c r="J3840" t="s">
        <v>5109</v>
      </c>
      <c r="K3840" t="s">
        <v>2761</v>
      </c>
      <c r="L3840" s="1">
        <v>1</v>
      </c>
      <c r="M3840" s="1">
        <v>1600</v>
      </c>
      <c r="N3840" s="1">
        <v>80</v>
      </c>
      <c r="O3840" s="1" t="s">
        <v>2580</v>
      </c>
      <c r="P3840" s="1">
        <v>1420.56</v>
      </c>
      <c r="Q3840" s="1">
        <v>99.44</v>
      </c>
      <c r="R3840" s="1">
        <v>1520</v>
      </c>
      <c r="S3840" t="s">
        <v>2683</v>
      </c>
      <c r="T3840" t="str" cm="1">
        <f t="array" ref="T3840">_xlfn.IFS(ISNUMBER(SEARCH("CP02",S3840)),"ราชพฤกษ",ISNUMBER(SEARCH("CP03",S3840)),"บางใหญ่",ISNUMBER(SEARCH("CP04",S3840)),"บางบอน",OR(ISNUMBER(SEARCH("CP",S3840)),ISNUMBER(SEARCH("BTC",D3840))),"340",TRUE,"")</f>
        <v>340</v>
      </c>
    </row>
    <row r="3841" spans="1:20" x14ac:dyDescent="0.2">
      <c r="A3841" t="s">
        <v>5059</v>
      </c>
      <c r="B3841" t="s">
        <v>13</v>
      </c>
      <c r="C3841">
        <v>2026</v>
      </c>
      <c r="D3841" t="s">
        <v>5107</v>
      </c>
      <c r="E3841" t="s">
        <v>607</v>
      </c>
      <c r="F3841" t="s">
        <v>608</v>
      </c>
      <c r="G3841" t="s">
        <v>2582</v>
      </c>
      <c r="H3841" t="s">
        <v>2586</v>
      </c>
      <c r="I3841" t="s">
        <v>5113</v>
      </c>
      <c r="J3841" t="s">
        <v>5109</v>
      </c>
      <c r="K3841" t="s">
        <v>2761</v>
      </c>
      <c r="L3841" s="1">
        <v>2</v>
      </c>
      <c r="M3841" s="1">
        <v>1200</v>
      </c>
      <c r="N3841" s="1">
        <v>120</v>
      </c>
      <c r="O3841" s="1" t="s">
        <v>2580</v>
      </c>
      <c r="P3841" s="1">
        <v>2130.84</v>
      </c>
      <c r="Q3841" s="1">
        <v>149.16</v>
      </c>
      <c r="R3841" s="1">
        <v>2280</v>
      </c>
      <c r="S3841" t="s">
        <v>2683</v>
      </c>
      <c r="T3841" t="str" cm="1">
        <f t="array" ref="T3841">_xlfn.IFS(ISNUMBER(SEARCH("CP02",S3841)),"ราชพฤกษ",ISNUMBER(SEARCH("CP03",S3841)),"บางใหญ่",ISNUMBER(SEARCH("CP04",S3841)),"บางบอน",OR(ISNUMBER(SEARCH("CP",S3841)),ISNUMBER(SEARCH("BTC",D3841))),"340",TRUE,"")</f>
        <v>340</v>
      </c>
    </row>
    <row r="3842" spans="1:20" x14ac:dyDescent="0.2">
      <c r="A3842" t="s">
        <v>5059</v>
      </c>
      <c r="B3842" t="s">
        <v>13</v>
      </c>
      <c r="C3842">
        <v>2026</v>
      </c>
      <c r="D3842" t="s">
        <v>5107</v>
      </c>
      <c r="E3842" t="s">
        <v>349</v>
      </c>
      <c r="F3842" t="s">
        <v>350</v>
      </c>
      <c r="G3842" t="s">
        <v>2582</v>
      </c>
      <c r="H3842" t="s">
        <v>2586</v>
      </c>
      <c r="I3842" t="s">
        <v>5113</v>
      </c>
      <c r="J3842" t="s">
        <v>5109</v>
      </c>
      <c r="K3842" t="s">
        <v>2761</v>
      </c>
      <c r="L3842" s="1">
        <v>2</v>
      </c>
      <c r="M3842" s="1">
        <v>200</v>
      </c>
      <c r="N3842" s="1">
        <v>0</v>
      </c>
      <c r="O3842" s="1" t="s">
        <v>2580</v>
      </c>
      <c r="P3842" s="1">
        <v>373.83</v>
      </c>
      <c r="Q3842" s="1">
        <v>26.17</v>
      </c>
      <c r="R3842" s="1">
        <v>400</v>
      </c>
      <c r="S3842" t="s">
        <v>2683</v>
      </c>
      <c r="T3842" t="str" cm="1">
        <f t="array" ref="T3842">_xlfn.IFS(ISNUMBER(SEARCH("CP02",S3842)),"ราชพฤกษ",ISNUMBER(SEARCH("CP03",S3842)),"บางใหญ่",ISNUMBER(SEARCH("CP04",S3842)),"บางบอน",OR(ISNUMBER(SEARCH("CP",S3842)),ISNUMBER(SEARCH("BTC",D3842))),"340",TRUE,"")</f>
        <v>340</v>
      </c>
    </row>
    <row r="3843" spans="1:20" x14ac:dyDescent="0.2">
      <c r="A3843" t="s">
        <v>5059</v>
      </c>
      <c r="B3843" t="s">
        <v>13</v>
      </c>
      <c r="C3843">
        <v>2026</v>
      </c>
      <c r="D3843" t="s">
        <v>5107</v>
      </c>
      <c r="E3843" t="s">
        <v>351</v>
      </c>
      <c r="F3843" t="s">
        <v>352</v>
      </c>
      <c r="G3843" t="s">
        <v>2582</v>
      </c>
      <c r="H3843" t="s">
        <v>2586</v>
      </c>
      <c r="I3843" t="s">
        <v>5113</v>
      </c>
      <c r="J3843" t="s">
        <v>5109</v>
      </c>
      <c r="K3843" t="s">
        <v>2761</v>
      </c>
      <c r="L3843" s="1">
        <v>2</v>
      </c>
      <c r="M3843" s="1">
        <v>200</v>
      </c>
      <c r="N3843" s="1">
        <v>0</v>
      </c>
      <c r="O3843" s="1" t="s">
        <v>2580</v>
      </c>
      <c r="P3843" s="1">
        <v>373.83</v>
      </c>
      <c r="Q3843" s="1">
        <v>26.17</v>
      </c>
      <c r="R3843" s="1">
        <v>400</v>
      </c>
      <c r="S3843" t="s">
        <v>2683</v>
      </c>
      <c r="T3843" t="str" cm="1">
        <f t="array" ref="T3843">_xlfn.IFS(ISNUMBER(SEARCH("CP02",S3843)),"ราชพฤกษ",ISNUMBER(SEARCH("CP03",S3843)),"บางใหญ่",ISNUMBER(SEARCH("CP04",S3843)),"บางบอน",OR(ISNUMBER(SEARCH("CP",S3843)),ISNUMBER(SEARCH("BTC",D3843))),"340",TRUE,"")</f>
        <v>340</v>
      </c>
    </row>
    <row r="3844" spans="1:20" x14ac:dyDescent="0.2">
      <c r="A3844" t="s">
        <v>5059</v>
      </c>
      <c r="B3844" t="s">
        <v>13</v>
      </c>
      <c r="C3844">
        <v>2026</v>
      </c>
      <c r="D3844" t="s">
        <v>5107</v>
      </c>
      <c r="E3844" t="s">
        <v>1989</v>
      </c>
      <c r="F3844" t="s">
        <v>1990</v>
      </c>
      <c r="G3844" t="s">
        <v>2582</v>
      </c>
      <c r="H3844" t="s">
        <v>2586</v>
      </c>
      <c r="I3844" t="s">
        <v>5113</v>
      </c>
      <c r="J3844" t="s">
        <v>5109</v>
      </c>
      <c r="K3844" t="s">
        <v>2761</v>
      </c>
      <c r="L3844" s="1">
        <v>1</v>
      </c>
      <c r="M3844" s="1">
        <v>385</v>
      </c>
      <c r="N3844" s="1">
        <v>0</v>
      </c>
      <c r="O3844" s="1" t="s">
        <v>2580</v>
      </c>
      <c r="P3844" s="1">
        <v>359.81</v>
      </c>
      <c r="Q3844" s="1">
        <v>25.19</v>
      </c>
      <c r="R3844" s="1">
        <v>385</v>
      </c>
      <c r="S3844" t="s">
        <v>2683</v>
      </c>
      <c r="T3844" t="str" cm="1">
        <f t="array" ref="T3844">_xlfn.IFS(ISNUMBER(SEARCH("CP02",S3844)),"ราชพฤกษ",ISNUMBER(SEARCH("CP03",S3844)),"บางใหญ่",ISNUMBER(SEARCH("CP04",S3844)),"บางบอน",OR(ISNUMBER(SEARCH("CP",S3844)),ISNUMBER(SEARCH("BTC",D3844))),"340",TRUE,"")</f>
        <v>340</v>
      </c>
    </row>
    <row r="3845" spans="1:20" x14ac:dyDescent="0.2">
      <c r="A3845" t="s">
        <v>5059</v>
      </c>
      <c r="B3845" t="s">
        <v>13</v>
      </c>
      <c r="C3845">
        <v>2026</v>
      </c>
      <c r="D3845" t="s">
        <v>5107</v>
      </c>
      <c r="E3845" t="s">
        <v>1571</v>
      </c>
      <c r="F3845" t="s">
        <v>1572</v>
      </c>
      <c r="G3845" t="s">
        <v>1536</v>
      </c>
      <c r="H3845" t="s">
        <v>2586</v>
      </c>
      <c r="I3845" t="s">
        <v>5114</v>
      </c>
      <c r="J3845" t="s">
        <v>5109</v>
      </c>
      <c r="K3845" t="s">
        <v>2761</v>
      </c>
      <c r="L3845" s="1">
        <v>2</v>
      </c>
      <c r="M3845" s="1">
        <v>400</v>
      </c>
      <c r="N3845" s="1">
        <v>0</v>
      </c>
      <c r="O3845" s="1" t="s">
        <v>2580</v>
      </c>
      <c r="P3845" s="1">
        <v>747.66</v>
      </c>
      <c r="Q3845" s="1">
        <v>52.34</v>
      </c>
      <c r="R3845" s="1">
        <v>800</v>
      </c>
      <c r="S3845" t="s">
        <v>2625</v>
      </c>
      <c r="T3845" t="str" cm="1">
        <f t="array" ref="T3845">_xlfn.IFS(ISNUMBER(SEARCH("CP02",S3845)),"ราชพฤกษ",ISNUMBER(SEARCH("CP03",S3845)),"บางใหญ่",ISNUMBER(SEARCH("CP04",S3845)),"บางบอน",OR(ISNUMBER(SEARCH("CP",S3845)),ISNUMBER(SEARCH("BTC",D3845))),"340",TRUE,"")</f>
        <v>340</v>
      </c>
    </row>
    <row r="3846" spans="1:20" x14ac:dyDescent="0.2">
      <c r="A3846" t="s">
        <v>5059</v>
      </c>
      <c r="B3846" t="s">
        <v>13</v>
      </c>
      <c r="C3846">
        <v>2026</v>
      </c>
      <c r="D3846" t="s">
        <v>5107</v>
      </c>
      <c r="E3846" t="s">
        <v>1595</v>
      </c>
      <c r="F3846" t="s">
        <v>1596</v>
      </c>
      <c r="G3846" t="s">
        <v>1536</v>
      </c>
      <c r="H3846" t="s">
        <v>2586</v>
      </c>
      <c r="I3846" t="s">
        <v>5114</v>
      </c>
      <c r="J3846" t="s">
        <v>5109</v>
      </c>
      <c r="K3846" t="s">
        <v>2761</v>
      </c>
      <c r="L3846" s="1">
        <v>1</v>
      </c>
      <c r="M3846" s="1">
        <v>1200</v>
      </c>
      <c r="N3846" s="1">
        <v>0</v>
      </c>
      <c r="O3846" s="1" t="s">
        <v>2580</v>
      </c>
      <c r="P3846" s="1">
        <v>1121.5</v>
      </c>
      <c r="Q3846" s="1">
        <v>78.5</v>
      </c>
      <c r="R3846" s="1">
        <v>1200</v>
      </c>
      <c r="S3846" t="s">
        <v>2625</v>
      </c>
      <c r="T3846" t="str" cm="1">
        <f t="array" ref="T3846">_xlfn.IFS(ISNUMBER(SEARCH("CP02",S3846)),"ราชพฤกษ",ISNUMBER(SEARCH("CP03",S3846)),"บางใหญ่",ISNUMBER(SEARCH("CP04",S3846)),"บางบอน",OR(ISNUMBER(SEARCH("CP",S3846)),ISNUMBER(SEARCH("BTC",D3846))),"340",TRUE,"")</f>
        <v>340</v>
      </c>
    </row>
    <row r="3847" spans="1:20" x14ac:dyDescent="0.2">
      <c r="A3847" t="s">
        <v>5059</v>
      </c>
      <c r="B3847" t="s">
        <v>13</v>
      </c>
      <c r="C3847">
        <v>2026</v>
      </c>
      <c r="D3847" t="s">
        <v>5107</v>
      </c>
      <c r="E3847" t="s">
        <v>1945</v>
      </c>
      <c r="F3847" t="s">
        <v>1946</v>
      </c>
      <c r="G3847" t="s">
        <v>2582</v>
      </c>
      <c r="H3847" t="s">
        <v>2586</v>
      </c>
      <c r="I3847" t="s">
        <v>5115</v>
      </c>
      <c r="J3847" t="s">
        <v>5109</v>
      </c>
      <c r="K3847" t="s">
        <v>2761</v>
      </c>
      <c r="L3847" s="1">
        <v>1</v>
      </c>
      <c r="M3847" s="1">
        <v>250</v>
      </c>
      <c r="N3847" s="1">
        <v>0</v>
      </c>
      <c r="O3847" s="1" t="s">
        <v>2580</v>
      </c>
      <c r="P3847" s="1">
        <v>233.64</v>
      </c>
      <c r="Q3847" s="1">
        <v>16.36</v>
      </c>
      <c r="R3847" s="1">
        <v>250</v>
      </c>
      <c r="S3847" t="s">
        <v>2683</v>
      </c>
      <c r="T3847" t="str" cm="1">
        <f t="array" ref="T3847">_xlfn.IFS(ISNUMBER(SEARCH("CP02",S3847)),"ราชพฤกษ",ISNUMBER(SEARCH("CP03",S3847)),"บางใหญ่",ISNUMBER(SEARCH("CP04",S3847)),"บางบอน",OR(ISNUMBER(SEARCH("CP",S3847)),ISNUMBER(SEARCH("BTC",D3847))),"340",TRUE,"")</f>
        <v>340</v>
      </c>
    </row>
    <row r="3848" spans="1:20" x14ac:dyDescent="0.2">
      <c r="A3848" t="s">
        <v>5059</v>
      </c>
      <c r="B3848" t="s">
        <v>13</v>
      </c>
      <c r="C3848">
        <v>2026</v>
      </c>
      <c r="D3848" t="s">
        <v>3617</v>
      </c>
      <c r="E3848" t="s">
        <v>529</v>
      </c>
      <c r="F3848" t="s">
        <v>530</v>
      </c>
      <c r="G3848" t="s">
        <v>2582</v>
      </c>
      <c r="H3848" t="s">
        <v>2586</v>
      </c>
      <c r="I3848" t="s">
        <v>5116</v>
      </c>
      <c r="J3848" t="s">
        <v>3619</v>
      </c>
      <c r="K3848" t="s">
        <v>2761</v>
      </c>
      <c r="L3848" s="1">
        <v>1</v>
      </c>
      <c r="M3848" s="1">
        <v>790</v>
      </c>
      <c r="N3848" s="1">
        <v>0</v>
      </c>
      <c r="O3848" s="1" t="s">
        <v>2580</v>
      </c>
      <c r="P3848" s="1">
        <v>738.32</v>
      </c>
      <c r="Q3848" s="1">
        <v>51.68</v>
      </c>
      <c r="R3848" s="1">
        <v>790</v>
      </c>
      <c r="S3848" t="s">
        <v>2683</v>
      </c>
      <c r="T3848" t="str" cm="1">
        <f t="array" ref="T3848">_xlfn.IFS(ISNUMBER(SEARCH("CP02",S3848)),"ราชพฤกษ",ISNUMBER(SEARCH("CP03",S3848)),"บางใหญ่",ISNUMBER(SEARCH("CP04",S3848)),"บางบอน",OR(ISNUMBER(SEARCH("CP",S3848)),ISNUMBER(SEARCH("BTC",D3848))),"340",TRUE,"")</f>
        <v>340</v>
      </c>
    </row>
    <row r="3849" spans="1:20" x14ac:dyDescent="0.2">
      <c r="A3849" t="s">
        <v>5059</v>
      </c>
      <c r="B3849" t="s">
        <v>13</v>
      </c>
      <c r="C3849">
        <v>2026</v>
      </c>
      <c r="D3849" t="s">
        <v>3617</v>
      </c>
      <c r="E3849" t="s">
        <v>523</v>
      </c>
      <c r="F3849" t="s">
        <v>524</v>
      </c>
      <c r="G3849" t="s">
        <v>2582</v>
      </c>
      <c r="H3849" t="s">
        <v>2586</v>
      </c>
      <c r="I3849" t="s">
        <v>5116</v>
      </c>
      <c r="J3849" t="s">
        <v>3619</v>
      </c>
      <c r="K3849" t="s">
        <v>2761</v>
      </c>
      <c r="L3849" s="1">
        <v>1</v>
      </c>
      <c r="M3849" s="1">
        <v>175</v>
      </c>
      <c r="N3849" s="1">
        <v>0</v>
      </c>
      <c r="O3849" s="1" t="s">
        <v>2580</v>
      </c>
      <c r="P3849" s="1">
        <v>163.55000000000001</v>
      </c>
      <c r="Q3849" s="1">
        <v>11.45</v>
      </c>
      <c r="R3849" s="1">
        <v>175</v>
      </c>
      <c r="S3849" t="s">
        <v>2683</v>
      </c>
      <c r="T3849" t="str" cm="1">
        <f t="array" ref="T3849">_xlfn.IFS(ISNUMBER(SEARCH("CP02",S3849)),"ราชพฤกษ",ISNUMBER(SEARCH("CP03",S3849)),"บางใหญ่",ISNUMBER(SEARCH("CP04",S3849)),"บางบอน",OR(ISNUMBER(SEARCH("CP",S3849)),ISNUMBER(SEARCH("BTC",D3849))),"340",TRUE,"")</f>
        <v>340</v>
      </c>
    </row>
    <row r="3850" spans="1:20" x14ac:dyDescent="0.2">
      <c r="A3850" t="s">
        <v>5059</v>
      </c>
      <c r="B3850" t="s">
        <v>13</v>
      </c>
      <c r="C3850">
        <v>2026</v>
      </c>
      <c r="D3850" t="s">
        <v>3617</v>
      </c>
      <c r="E3850" t="s">
        <v>159</v>
      </c>
      <c r="F3850" t="s">
        <v>160</v>
      </c>
      <c r="G3850" t="s">
        <v>2582</v>
      </c>
      <c r="H3850" t="s">
        <v>2586</v>
      </c>
      <c r="I3850" t="s">
        <v>5116</v>
      </c>
      <c r="J3850" t="s">
        <v>3619</v>
      </c>
      <c r="K3850" t="s">
        <v>2761</v>
      </c>
      <c r="L3850" s="1">
        <v>1</v>
      </c>
      <c r="M3850" s="1">
        <v>220</v>
      </c>
      <c r="N3850" s="1">
        <v>0</v>
      </c>
      <c r="O3850" s="1" t="s">
        <v>2580</v>
      </c>
      <c r="P3850" s="1">
        <v>0</v>
      </c>
      <c r="Q3850" s="1">
        <v>0</v>
      </c>
      <c r="R3850" s="1">
        <v>0</v>
      </c>
      <c r="S3850" t="s">
        <v>2683</v>
      </c>
      <c r="T3850" t="str" cm="1">
        <f t="array" ref="T3850">_xlfn.IFS(ISNUMBER(SEARCH("CP02",S3850)),"ราชพฤกษ",ISNUMBER(SEARCH("CP03",S3850)),"บางใหญ่",ISNUMBER(SEARCH("CP04",S3850)),"บางบอน",OR(ISNUMBER(SEARCH("CP",S3850)),ISNUMBER(SEARCH("BTC",D3850))),"340",TRUE,"")</f>
        <v>340</v>
      </c>
    </row>
    <row r="3851" spans="1:20" x14ac:dyDescent="0.2">
      <c r="A3851" t="s">
        <v>5059</v>
      </c>
      <c r="B3851" t="s">
        <v>13</v>
      </c>
      <c r="C3851">
        <v>2026</v>
      </c>
      <c r="D3851" t="s">
        <v>3617</v>
      </c>
      <c r="E3851" t="s">
        <v>1187</v>
      </c>
      <c r="F3851" t="s">
        <v>1188</v>
      </c>
      <c r="G3851" t="s">
        <v>2582</v>
      </c>
      <c r="H3851" t="s">
        <v>2586</v>
      </c>
      <c r="I3851" t="s">
        <v>5116</v>
      </c>
      <c r="J3851" t="s">
        <v>3619</v>
      </c>
      <c r="K3851" t="s">
        <v>2761</v>
      </c>
      <c r="L3851" s="1">
        <v>1</v>
      </c>
      <c r="M3851" s="1">
        <v>20</v>
      </c>
      <c r="N3851" s="1">
        <v>0</v>
      </c>
      <c r="O3851" s="1" t="s">
        <v>2580</v>
      </c>
      <c r="P3851" s="1">
        <v>18.690000000000001</v>
      </c>
      <c r="Q3851" s="1">
        <v>1.31</v>
      </c>
      <c r="R3851" s="1">
        <v>20</v>
      </c>
      <c r="S3851" t="s">
        <v>2683</v>
      </c>
      <c r="T3851" t="str" cm="1">
        <f t="array" ref="T3851">_xlfn.IFS(ISNUMBER(SEARCH("CP02",S3851)),"ราชพฤกษ",ISNUMBER(SEARCH("CP03",S3851)),"บางใหญ่",ISNUMBER(SEARCH("CP04",S3851)),"บางบอน",OR(ISNUMBER(SEARCH("CP",S3851)),ISNUMBER(SEARCH("BTC",D3851))),"340",TRUE,"")</f>
        <v>340</v>
      </c>
    </row>
    <row r="3852" spans="1:20" x14ac:dyDescent="0.2">
      <c r="A3852" t="s">
        <v>5059</v>
      </c>
      <c r="B3852" t="s">
        <v>13</v>
      </c>
      <c r="C3852">
        <v>2026</v>
      </c>
      <c r="D3852" t="s">
        <v>3612</v>
      </c>
      <c r="E3852" t="s">
        <v>1685</v>
      </c>
      <c r="F3852" t="s">
        <v>1686</v>
      </c>
      <c r="G3852" t="s">
        <v>2582</v>
      </c>
      <c r="H3852" t="s">
        <v>2586</v>
      </c>
      <c r="I3852" t="s">
        <v>5117</v>
      </c>
      <c r="J3852" t="s">
        <v>3614</v>
      </c>
      <c r="K3852" t="s">
        <v>2624</v>
      </c>
      <c r="L3852" s="1">
        <v>1</v>
      </c>
      <c r="M3852" s="1">
        <v>4800</v>
      </c>
      <c r="N3852" s="1">
        <v>240</v>
      </c>
      <c r="O3852" s="1" t="s">
        <v>2580</v>
      </c>
      <c r="P3852" s="1">
        <v>4261.68</v>
      </c>
      <c r="Q3852" s="1">
        <v>298.32</v>
      </c>
      <c r="R3852" s="1">
        <v>4560</v>
      </c>
      <c r="S3852" t="s">
        <v>2683</v>
      </c>
      <c r="T3852" t="str" cm="1">
        <f t="array" ref="T3852">_xlfn.IFS(ISNUMBER(SEARCH("CP02",S3852)),"ราชพฤกษ",ISNUMBER(SEARCH("CP03",S3852)),"บางใหญ่",ISNUMBER(SEARCH("CP04",S3852)),"บางบอน",OR(ISNUMBER(SEARCH("CP",S3852)),ISNUMBER(SEARCH("BTC",D3852))),"340",TRUE,"")</f>
        <v>340</v>
      </c>
    </row>
    <row r="3853" spans="1:20" x14ac:dyDescent="0.2">
      <c r="A3853" t="s">
        <v>5059</v>
      </c>
      <c r="B3853" t="s">
        <v>13</v>
      </c>
      <c r="C3853">
        <v>2026</v>
      </c>
      <c r="D3853" t="s">
        <v>3612</v>
      </c>
      <c r="E3853" t="s">
        <v>2529</v>
      </c>
      <c r="F3853" t="s">
        <v>2530</v>
      </c>
      <c r="G3853" t="s">
        <v>2582</v>
      </c>
      <c r="H3853" t="s">
        <v>2586</v>
      </c>
      <c r="I3853" t="s">
        <v>5117</v>
      </c>
      <c r="J3853" t="s">
        <v>3614</v>
      </c>
      <c r="K3853" t="s">
        <v>2624</v>
      </c>
      <c r="L3853" s="1">
        <v>1</v>
      </c>
      <c r="M3853" s="1">
        <v>3640</v>
      </c>
      <c r="N3853" s="1">
        <v>182</v>
      </c>
      <c r="O3853" s="1" t="s">
        <v>2580</v>
      </c>
      <c r="P3853" s="1">
        <v>3231.78</v>
      </c>
      <c r="Q3853" s="1">
        <v>226.22</v>
      </c>
      <c r="R3853" s="1">
        <v>3458</v>
      </c>
      <c r="S3853" t="s">
        <v>2683</v>
      </c>
      <c r="T3853" t="str" cm="1">
        <f t="array" ref="T3853">_xlfn.IFS(ISNUMBER(SEARCH("CP02",S3853)),"ราชพฤกษ",ISNUMBER(SEARCH("CP03",S3853)),"บางใหญ่",ISNUMBER(SEARCH("CP04",S3853)),"บางบอน",OR(ISNUMBER(SEARCH("CP",S3853)),ISNUMBER(SEARCH("BTC",D3853))),"340",TRUE,"")</f>
        <v>340</v>
      </c>
    </row>
    <row r="3854" spans="1:20" x14ac:dyDescent="0.2">
      <c r="A3854" t="s">
        <v>5059</v>
      </c>
      <c r="B3854" t="s">
        <v>13</v>
      </c>
      <c r="C3854">
        <v>2026</v>
      </c>
      <c r="D3854" t="s">
        <v>3612</v>
      </c>
      <c r="E3854" t="s">
        <v>2233</v>
      </c>
      <c r="F3854" t="s">
        <v>2234</v>
      </c>
      <c r="G3854" t="s">
        <v>2582</v>
      </c>
      <c r="H3854" t="s">
        <v>2586</v>
      </c>
      <c r="I3854" t="s">
        <v>5117</v>
      </c>
      <c r="J3854" t="s">
        <v>3614</v>
      </c>
      <c r="K3854" t="s">
        <v>2624</v>
      </c>
      <c r="L3854" s="1">
        <v>1</v>
      </c>
      <c r="M3854" s="1">
        <v>1440</v>
      </c>
      <c r="N3854" s="1">
        <v>72</v>
      </c>
      <c r="O3854" s="1" t="s">
        <v>2580</v>
      </c>
      <c r="P3854" s="1">
        <v>1278.5</v>
      </c>
      <c r="Q3854" s="1">
        <v>89.5</v>
      </c>
      <c r="R3854" s="1">
        <v>1368</v>
      </c>
      <c r="S3854" t="s">
        <v>2683</v>
      </c>
      <c r="T3854" t="str" cm="1">
        <f t="array" ref="T3854">_xlfn.IFS(ISNUMBER(SEARCH("CP02",S3854)),"ราชพฤกษ",ISNUMBER(SEARCH("CP03",S3854)),"บางใหญ่",ISNUMBER(SEARCH("CP04",S3854)),"บางบอน",OR(ISNUMBER(SEARCH("CP",S3854)),ISNUMBER(SEARCH("BTC",D3854))),"340",TRUE,"")</f>
        <v>340</v>
      </c>
    </row>
    <row r="3855" spans="1:20" x14ac:dyDescent="0.2">
      <c r="A3855" t="s">
        <v>5059</v>
      </c>
      <c r="B3855" t="s">
        <v>13</v>
      </c>
      <c r="C3855">
        <v>2026</v>
      </c>
      <c r="D3855" t="s">
        <v>3612</v>
      </c>
      <c r="E3855" t="s">
        <v>2241</v>
      </c>
      <c r="F3855" t="s">
        <v>2242</v>
      </c>
      <c r="G3855" t="s">
        <v>2582</v>
      </c>
      <c r="H3855" t="s">
        <v>2586</v>
      </c>
      <c r="I3855" t="s">
        <v>5117</v>
      </c>
      <c r="J3855" t="s">
        <v>3614</v>
      </c>
      <c r="K3855" t="s">
        <v>2624</v>
      </c>
      <c r="L3855" s="1">
        <v>1</v>
      </c>
      <c r="M3855" s="1">
        <v>180</v>
      </c>
      <c r="N3855" s="1">
        <v>0</v>
      </c>
      <c r="O3855" s="1" t="s">
        <v>2580</v>
      </c>
      <c r="P3855" s="1">
        <v>168.22</v>
      </c>
      <c r="Q3855" s="1">
        <v>11.78</v>
      </c>
      <c r="R3855" s="1">
        <v>180</v>
      </c>
      <c r="S3855" t="s">
        <v>2683</v>
      </c>
      <c r="T3855" t="str" cm="1">
        <f t="array" ref="T3855">_xlfn.IFS(ISNUMBER(SEARCH("CP02",S3855)),"ราชพฤกษ",ISNUMBER(SEARCH("CP03",S3855)),"บางใหญ่",ISNUMBER(SEARCH("CP04",S3855)),"บางบอน",OR(ISNUMBER(SEARCH("CP",S3855)),ISNUMBER(SEARCH("BTC",D3855))),"340",TRUE,"")</f>
        <v>340</v>
      </c>
    </row>
    <row r="3856" spans="1:20" x14ac:dyDescent="0.2">
      <c r="A3856" t="s">
        <v>5059</v>
      </c>
      <c r="B3856" t="s">
        <v>13</v>
      </c>
      <c r="C3856">
        <v>2026</v>
      </c>
      <c r="D3856" t="s">
        <v>3612</v>
      </c>
      <c r="E3856" t="s">
        <v>497</v>
      </c>
      <c r="F3856" t="s">
        <v>498</v>
      </c>
      <c r="G3856" t="s">
        <v>2811</v>
      </c>
      <c r="H3856" t="s">
        <v>2586</v>
      </c>
      <c r="I3856" t="s">
        <v>5117</v>
      </c>
      <c r="J3856" t="s">
        <v>3614</v>
      </c>
      <c r="K3856" t="s">
        <v>2624</v>
      </c>
      <c r="L3856" s="1">
        <v>4</v>
      </c>
      <c r="M3856" s="1">
        <v>180</v>
      </c>
      <c r="N3856" s="1">
        <v>0</v>
      </c>
      <c r="O3856" s="1" t="s">
        <v>2580</v>
      </c>
      <c r="P3856" s="1">
        <v>672.9</v>
      </c>
      <c r="Q3856" s="1">
        <v>47.1</v>
      </c>
      <c r="R3856" s="1">
        <v>720</v>
      </c>
      <c r="S3856" t="s">
        <v>2683</v>
      </c>
      <c r="T3856" t="str" cm="1">
        <f t="array" ref="T3856">_xlfn.IFS(ISNUMBER(SEARCH("CP02",S3856)),"ราชพฤกษ",ISNUMBER(SEARCH("CP03",S3856)),"บางใหญ่",ISNUMBER(SEARCH("CP04",S3856)),"บางบอน",OR(ISNUMBER(SEARCH("CP",S3856)),ISNUMBER(SEARCH("BTC",D3856))),"340",TRUE,"")</f>
        <v>340</v>
      </c>
    </row>
    <row r="3857" spans="1:20" x14ac:dyDescent="0.2">
      <c r="A3857" t="s">
        <v>5059</v>
      </c>
      <c r="B3857" t="s">
        <v>13</v>
      </c>
      <c r="C3857">
        <v>2026</v>
      </c>
      <c r="D3857" t="s">
        <v>3612</v>
      </c>
      <c r="E3857" t="s">
        <v>1989</v>
      </c>
      <c r="F3857" t="s">
        <v>1990</v>
      </c>
      <c r="G3857" t="s">
        <v>2582</v>
      </c>
      <c r="H3857" t="s">
        <v>2586</v>
      </c>
      <c r="I3857" t="s">
        <v>5117</v>
      </c>
      <c r="J3857" t="s">
        <v>3614</v>
      </c>
      <c r="K3857" t="s">
        <v>2624</v>
      </c>
      <c r="L3857" s="1">
        <v>1</v>
      </c>
      <c r="M3857" s="1">
        <v>385</v>
      </c>
      <c r="N3857" s="1">
        <v>0</v>
      </c>
      <c r="O3857" s="1" t="s">
        <v>2580</v>
      </c>
      <c r="P3857" s="1">
        <v>359.81</v>
      </c>
      <c r="Q3857" s="1">
        <v>25.19</v>
      </c>
      <c r="R3857" s="1">
        <v>385</v>
      </c>
      <c r="S3857" t="s">
        <v>2683</v>
      </c>
      <c r="T3857" t="str" cm="1">
        <f t="array" ref="T3857">_xlfn.IFS(ISNUMBER(SEARCH("CP02",S3857)),"ราชพฤกษ",ISNUMBER(SEARCH("CP03",S3857)),"บางใหญ่",ISNUMBER(SEARCH("CP04",S3857)),"บางบอน",OR(ISNUMBER(SEARCH("CP",S3857)),ISNUMBER(SEARCH("BTC",D3857))),"340",TRUE,"")</f>
        <v>340</v>
      </c>
    </row>
    <row r="3858" spans="1:20" x14ac:dyDescent="0.2">
      <c r="A3858" t="s">
        <v>5059</v>
      </c>
      <c r="B3858" t="s">
        <v>13</v>
      </c>
      <c r="C3858">
        <v>2026</v>
      </c>
      <c r="D3858" t="s">
        <v>3612</v>
      </c>
      <c r="E3858" t="s">
        <v>1299</v>
      </c>
      <c r="F3858" t="s">
        <v>1300</v>
      </c>
      <c r="G3858" t="s">
        <v>2582</v>
      </c>
      <c r="H3858" t="s">
        <v>2586</v>
      </c>
      <c r="I3858" t="s">
        <v>5118</v>
      </c>
      <c r="J3858" t="s">
        <v>3614</v>
      </c>
      <c r="K3858" t="s">
        <v>2624</v>
      </c>
      <c r="L3858" s="1">
        <v>1</v>
      </c>
      <c r="M3858" s="1">
        <v>800</v>
      </c>
      <c r="N3858" s="1">
        <v>0</v>
      </c>
      <c r="O3858" s="1" t="s">
        <v>2580</v>
      </c>
      <c r="P3858" s="1">
        <v>747.66</v>
      </c>
      <c r="Q3858" s="1">
        <v>52.34</v>
      </c>
      <c r="R3858" s="1">
        <v>800</v>
      </c>
      <c r="S3858" t="s">
        <v>2683</v>
      </c>
      <c r="T3858" t="str" cm="1">
        <f t="array" ref="T3858">_xlfn.IFS(ISNUMBER(SEARCH("CP02",S3858)),"ราชพฤกษ",ISNUMBER(SEARCH("CP03",S3858)),"บางใหญ่",ISNUMBER(SEARCH("CP04",S3858)),"บางบอน",OR(ISNUMBER(SEARCH("CP",S3858)),ISNUMBER(SEARCH("BTC",D3858))),"340",TRUE,"")</f>
        <v>340</v>
      </c>
    </row>
    <row r="3859" spans="1:20" x14ac:dyDescent="0.2">
      <c r="A3859" t="s">
        <v>5059</v>
      </c>
      <c r="B3859" t="s">
        <v>13</v>
      </c>
      <c r="C3859">
        <v>2026</v>
      </c>
      <c r="D3859" t="s">
        <v>3612</v>
      </c>
      <c r="E3859" t="s">
        <v>1655</v>
      </c>
      <c r="F3859" t="s">
        <v>1656</v>
      </c>
      <c r="G3859" t="s">
        <v>1536</v>
      </c>
      <c r="H3859" t="s">
        <v>2586</v>
      </c>
      <c r="I3859" t="s">
        <v>5118</v>
      </c>
      <c r="J3859" t="s">
        <v>3614</v>
      </c>
      <c r="K3859" t="s">
        <v>2624</v>
      </c>
      <c r="L3859" s="1">
        <v>1</v>
      </c>
      <c r="M3859" s="1">
        <v>1600</v>
      </c>
      <c r="N3859" s="1">
        <v>0</v>
      </c>
      <c r="O3859" s="1" t="s">
        <v>2580</v>
      </c>
      <c r="P3859" s="1">
        <v>1495.33</v>
      </c>
      <c r="Q3859" s="1">
        <v>104.67</v>
      </c>
      <c r="R3859" s="1">
        <v>1600</v>
      </c>
      <c r="S3859" t="s">
        <v>2625</v>
      </c>
      <c r="T3859" t="str" cm="1">
        <f t="array" ref="T3859">_xlfn.IFS(ISNUMBER(SEARCH("CP02",S3859)),"ราชพฤกษ",ISNUMBER(SEARCH("CP03",S3859)),"บางใหญ่",ISNUMBER(SEARCH("CP04",S3859)),"บางบอน",OR(ISNUMBER(SEARCH("CP",S3859)),ISNUMBER(SEARCH("BTC",D3859))),"340",TRUE,"")</f>
        <v>340</v>
      </c>
    </row>
    <row r="3860" spans="1:20" x14ac:dyDescent="0.2">
      <c r="A3860" t="s">
        <v>5059</v>
      </c>
      <c r="B3860" t="s">
        <v>13</v>
      </c>
      <c r="C3860">
        <v>2026</v>
      </c>
      <c r="D3860" t="s">
        <v>3421</v>
      </c>
      <c r="E3860" t="s">
        <v>1681</v>
      </c>
      <c r="F3860" t="s">
        <v>1682</v>
      </c>
      <c r="G3860" t="s">
        <v>2632</v>
      </c>
      <c r="H3860" t="s">
        <v>2586</v>
      </c>
      <c r="I3860" t="s">
        <v>5119</v>
      </c>
      <c r="J3860" t="s">
        <v>3423</v>
      </c>
      <c r="K3860" t="s">
        <v>2692</v>
      </c>
      <c r="L3860" s="1">
        <v>2</v>
      </c>
      <c r="M3860" s="1">
        <v>2250</v>
      </c>
      <c r="N3860" s="1">
        <v>225</v>
      </c>
      <c r="O3860" s="1" t="s">
        <v>2580</v>
      </c>
      <c r="P3860" s="1">
        <v>3995.33</v>
      </c>
      <c r="Q3860" s="1">
        <v>279.67</v>
      </c>
      <c r="R3860" s="1">
        <v>4275</v>
      </c>
      <c r="S3860" t="s">
        <v>2631</v>
      </c>
      <c r="T3860" t="str" cm="1">
        <f t="array" ref="T3860">_xlfn.IFS(ISNUMBER(SEARCH("CP02",S3860)),"ราชพฤกษ",ISNUMBER(SEARCH("CP03",S3860)),"บางใหญ่",ISNUMBER(SEARCH("CP04",S3860)),"บางบอน",OR(ISNUMBER(SEARCH("CP",S3860)),ISNUMBER(SEARCH("BTC",D3860))),"340",TRUE,"")</f>
        <v>บางบอน</v>
      </c>
    </row>
    <row r="3861" spans="1:20" x14ac:dyDescent="0.2">
      <c r="A3861" t="s">
        <v>5059</v>
      </c>
      <c r="B3861" t="s">
        <v>13</v>
      </c>
      <c r="C3861">
        <v>2026</v>
      </c>
      <c r="D3861" t="s">
        <v>3421</v>
      </c>
      <c r="E3861" t="s">
        <v>2033</v>
      </c>
      <c r="F3861" t="s">
        <v>2034</v>
      </c>
      <c r="G3861" t="s">
        <v>2632</v>
      </c>
      <c r="H3861" t="s">
        <v>2586</v>
      </c>
      <c r="I3861" t="s">
        <v>5119</v>
      </c>
      <c r="J3861" t="s">
        <v>3423</v>
      </c>
      <c r="K3861" t="s">
        <v>2692</v>
      </c>
      <c r="L3861" s="1">
        <v>1</v>
      </c>
      <c r="M3861" s="1">
        <v>2100</v>
      </c>
      <c r="N3861" s="1">
        <v>105</v>
      </c>
      <c r="O3861" s="1" t="s">
        <v>2580</v>
      </c>
      <c r="P3861" s="1">
        <v>1864.49</v>
      </c>
      <c r="Q3861" s="1">
        <v>130.51</v>
      </c>
      <c r="R3861" s="1">
        <v>1995</v>
      </c>
      <c r="S3861" t="s">
        <v>2631</v>
      </c>
      <c r="T3861" t="str" cm="1">
        <f t="array" ref="T3861">_xlfn.IFS(ISNUMBER(SEARCH("CP02",S3861)),"ราชพฤกษ",ISNUMBER(SEARCH("CP03",S3861)),"บางใหญ่",ISNUMBER(SEARCH("CP04",S3861)),"บางบอน",OR(ISNUMBER(SEARCH("CP",S3861)),ISNUMBER(SEARCH("BTC",D3861))),"340",TRUE,"")</f>
        <v>บางบอน</v>
      </c>
    </row>
    <row r="3862" spans="1:20" x14ac:dyDescent="0.2">
      <c r="A3862" t="s">
        <v>5059</v>
      </c>
      <c r="B3862" t="s">
        <v>13</v>
      </c>
      <c r="C3862">
        <v>2026</v>
      </c>
      <c r="D3862" t="s">
        <v>3421</v>
      </c>
      <c r="E3862" t="s">
        <v>1901</v>
      </c>
      <c r="F3862" t="s">
        <v>1902</v>
      </c>
      <c r="G3862" t="s">
        <v>2582</v>
      </c>
      <c r="H3862" t="s">
        <v>2586</v>
      </c>
      <c r="I3862" t="s">
        <v>5119</v>
      </c>
      <c r="J3862" t="s">
        <v>3423</v>
      </c>
      <c r="K3862" t="s">
        <v>2692</v>
      </c>
      <c r="L3862" s="1">
        <v>2</v>
      </c>
      <c r="M3862" s="1">
        <v>295</v>
      </c>
      <c r="N3862" s="1">
        <v>0</v>
      </c>
      <c r="O3862" s="1" t="s">
        <v>2580</v>
      </c>
      <c r="P3862" s="1">
        <v>551.4</v>
      </c>
      <c r="Q3862" s="1">
        <v>38.6</v>
      </c>
      <c r="R3862" s="1">
        <v>590</v>
      </c>
      <c r="S3862" t="s">
        <v>2631</v>
      </c>
      <c r="T3862" t="str" cm="1">
        <f t="array" ref="T3862">_xlfn.IFS(ISNUMBER(SEARCH("CP02",S3862)),"ราชพฤกษ",ISNUMBER(SEARCH("CP03",S3862)),"บางใหญ่",ISNUMBER(SEARCH("CP04",S3862)),"บางบอน",OR(ISNUMBER(SEARCH("CP",S3862)),ISNUMBER(SEARCH("BTC",D3862))),"340",TRUE,"")</f>
        <v>บางบอน</v>
      </c>
    </row>
    <row r="3863" spans="1:20" x14ac:dyDescent="0.2">
      <c r="A3863" t="s">
        <v>5059</v>
      </c>
      <c r="B3863" t="s">
        <v>13</v>
      </c>
      <c r="C3863">
        <v>2026</v>
      </c>
      <c r="D3863" t="s">
        <v>3421</v>
      </c>
      <c r="E3863" t="s">
        <v>1989</v>
      </c>
      <c r="F3863" t="s">
        <v>1990</v>
      </c>
      <c r="G3863" t="s">
        <v>2582</v>
      </c>
      <c r="H3863" t="s">
        <v>2586</v>
      </c>
      <c r="I3863" t="s">
        <v>5119</v>
      </c>
      <c r="J3863" t="s">
        <v>3423</v>
      </c>
      <c r="K3863" t="s">
        <v>2692</v>
      </c>
      <c r="L3863" s="1">
        <v>2</v>
      </c>
      <c r="M3863" s="1">
        <v>385</v>
      </c>
      <c r="N3863" s="1">
        <v>0</v>
      </c>
      <c r="O3863" s="1" t="s">
        <v>2580</v>
      </c>
      <c r="P3863" s="1">
        <v>719.63</v>
      </c>
      <c r="Q3863" s="1">
        <v>50.37</v>
      </c>
      <c r="R3863" s="1">
        <v>770</v>
      </c>
      <c r="S3863" t="s">
        <v>2631</v>
      </c>
      <c r="T3863" t="str" cm="1">
        <f t="array" ref="T3863">_xlfn.IFS(ISNUMBER(SEARCH("CP02",S3863)),"ราชพฤกษ",ISNUMBER(SEARCH("CP03",S3863)),"บางใหญ่",ISNUMBER(SEARCH("CP04",S3863)),"บางบอน",OR(ISNUMBER(SEARCH("CP",S3863)),ISNUMBER(SEARCH("BTC",D3863))),"340",TRUE,"")</f>
        <v>บางบอน</v>
      </c>
    </row>
    <row r="3864" spans="1:20" x14ac:dyDescent="0.2">
      <c r="A3864" t="s">
        <v>5059</v>
      </c>
      <c r="B3864" t="s">
        <v>13</v>
      </c>
      <c r="C3864">
        <v>2026</v>
      </c>
      <c r="D3864" t="s">
        <v>5120</v>
      </c>
      <c r="E3864" t="s">
        <v>1043</v>
      </c>
      <c r="F3864" t="s">
        <v>1044</v>
      </c>
      <c r="G3864" t="s">
        <v>2843</v>
      </c>
      <c r="H3864" t="s">
        <v>2844</v>
      </c>
      <c r="I3864" t="s">
        <v>5121</v>
      </c>
      <c r="J3864" t="s">
        <v>5122</v>
      </c>
      <c r="K3864" t="s">
        <v>2649</v>
      </c>
      <c r="L3864" s="1">
        <v>4</v>
      </c>
      <c r="M3864" s="1">
        <v>4110</v>
      </c>
      <c r="N3864" s="1">
        <v>4110</v>
      </c>
      <c r="O3864" s="1" t="s">
        <v>2580</v>
      </c>
      <c r="P3864" s="1">
        <v>11523.36</v>
      </c>
      <c r="Q3864" s="1">
        <v>806.64</v>
      </c>
      <c r="R3864" s="1">
        <v>12330</v>
      </c>
      <c r="S3864" t="s">
        <v>2956</v>
      </c>
      <c r="T3864" t="str" cm="1">
        <f t="array" ref="T3864">_xlfn.IFS(ISNUMBER(SEARCH("CP02",S3864)),"ราชพฤกษ",ISNUMBER(SEARCH("CP03",S3864)),"บางใหญ่",ISNUMBER(SEARCH("CP04",S3864)),"บางบอน",OR(ISNUMBER(SEARCH("CP",S3864)),ISNUMBER(SEARCH("BTC",D3864))),"340",TRUE,"")</f>
        <v>บางใหญ่</v>
      </c>
    </row>
    <row r="3865" spans="1:20" x14ac:dyDescent="0.2">
      <c r="A3865" t="s">
        <v>5059</v>
      </c>
      <c r="B3865" t="s">
        <v>13</v>
      </c>
      <c r="C3865">
        <v>2026</v>
      </c>
      <c r="D3865" t="s">
        <v>5120</v>
      </c>
      <c r="E3865" t="s">
        <v>1091</v>
      </c>
      <c r="F3865" t="s">
        <v>1092</v>
      </c>
      <c r="G3865" t="s">
        <v>2582</v>
      </c>
      <c r="H3865" t="s">
        <v>2583</v>
      </c>
      <c r="I3865" t="s">
        <v>5121</v>
      </c>
      <c r="J3865" t="s">
        <v>5122</v>
      </c>
      <c r="K3865" t="s">
        <v>2649</v>
      </c>
      <c r="L3865" s="1">
        <v>4</v>
      </c>
      <c r="M3865" s="1">
        <v>60</v>
      </c>
      <c r="N3865" s="1">
        <v>0</v>
      </c>
      <c r="O3865" s="1" t="s">
        <v>2580</v>
      </c>
      <c r="P3865" s="1">
        <v>0</v>
      </c>
      <c r="Q3865" s="1">
        <v>0</v>
      </c>
      <c r="R3865" s="1">
        <v>0</v>
      </c>
      <c r="S3865" t="s">
        <v>2605</v>
      </c>
      <c r="T3865" t="str" cm="1">
        <f t="array" ref="T3865">_xlfn.IFS(ISNUMBER(SEARCH("CP02",S3865)),"ราชพฤกษ",ISNUMBER(SEARCH("CP03",S3865)),"บางใหญ่",ISNUMBER(SEARCH("CP04",S3865)),"บางบอน",OR(ISNUMBER(SEARCH("CP",S3865)),ISNUMBER(SEARCH("BTC",D3865))),"340",TRUE,"")</f>
        <v>บางใหญ่</v>
      </c>
    </row>
    <row r="3866" spans="1:20" x14ac:dyDescent="0.2">
      <c r="A3866" t="s">
        <v>5059</v>
      </c>
      <c r="B3866" t="s">
        <v>13</v>
      </c>
      <c r="C3866">
        <v>2026</v>
      </c>
      <c r="D3866" t="s">
        <v>5120</v>
      </c>
      <c r="E3866" t="s">
        <v>1553</v>
      </c>
      <c r="F3866" t="s">
        <v>1554</v>
      </c>
      <c r="G3866" t="s">
        <v>2585</v>
      </c>
      <c r="H3866" t="s">
        <v>2586</v>
      </c>
      <c r="I3866" t="s">
        <v>5121</v>
      </c>
      <c r="J3866" t="s">
        <v>5122</v>
      </c>
      <c r="K3866" t="s">
        <v>2649</v>
      </c>
      <c r="L3866" s="1">
        <v>4</v>
      </c>
      <c r="M3866" s="1">
        <v>120</v>
      </c>
      <c r="N3866" s="1">
        <v>0</v>
      </c>
      <c r="O3866" s="1" t="s">
        <v>2580</v>
      </c>
      <c r="P3866" s="1">
        <v>0</v>
      </c>
      <c r="Q3866" s="1">
        <v>0</v>
      </c>
      <c r="R3866" s="1">
        <v>0</v>
      </c>
      <c r="S3866" t="s">
        <v>2606</v>
      </c>
      <c r="T3866" t="str" cm="1">
        <f t="array" ref="T3866">_xlfn.IFS(ISNUMBER(SEARCH("CP02",S3866)),"ราชพฤกษ",ISNUMBER(SEARCH("CP03",S3866)),"บางใหญ่",ISNUMBER(SEARCH("CP04",S3866)),"บางบอน",OR(ISNUMBER(SEARCH("CP",S3866)),ISNUMBER(SEARCH("BTC",D3866))),"340",TRUE,"")</f>
        <v>บางใหญ่</v>
      </c>
    </row>
    <row r="3867" spans="1:20" x14ac:dyDescent="0.2">
      <c r="A3867" t="s">
        <v>5059</v>
      </c>
      <c r="B3867" t="s">
        <v>13</v>
      </c>
      <c r="C3867">
        <v>2026</v>
      </c>
      <c r="D3867" t="s">
        <v>5120</v>
      </c>
      <c r="E3867" t="s">
        <v>1547</v>
      </c>
      <c r="F3867" t="s">
        <v>1548</v>
      </c>
      <c r="G3867" t="s">
        <v>2588</v>
      </c>
      <c r="H3867" t="s">
        <v>2586</v>
      </c>
      <c r="I3867" t="s">
        <v>5121</v>
      </c>
      <c r="J3867" t="s">
        <v>5122</v>
      </c>
      <c r="K3867" t="s">
        <v>2649</v>
      </c>
      <c r="L3867" s="1">
        <v>1</v>
      </c>
      <c r="M3867" s="1">
        <v>400</v>
      </c>
      <c r="N3867" s="1">
        <v>0</v>
      </c>
      <c r="O3867" s="1" t="s">
        <v>2580</v>
      </c>
      <c r="P3867" s="1">
        <v>0</v>
      </c>
      <c r="Q3867" s="1">
        <v>0</v>
      </c>
      <c r="R3867" s="1">
        <v>0</v>
      </c>
      <c r="S3867" t="s">
        <v>2606</v>
      </c>
      <c r="T3867" t="str" cm="1">
        <f t="array" ref="T3867">_xlfn.IFS(ISNUMBER(SEARCH("CP02",S3867)),"ราชพฤกษ",ISNUMBER(SEARCH("CP03",S3867)),"บางใหญ่",ISNUMBER(SEARCH("CP04",S3867)),"บางบอน",OR(ISNUMBER(SEARCH("CP",S3867)),ISNUMBER(SEARCH("BTC",D3867))),"340",TRUE,"")</f>
        <v>บางใหญ่</v>
      </c>
    </row>
    <row r="3868" spans="1:20" x14ac:dyDescent="0.2">
      <c r="A3868" t="s">
        <v>5059</v>
      </c>
      <c r="B3868" t="s">
        <v>13</v>
      </c>
      <c r="C3868">
        <v>2026</v>
      </c>
      <c r="D3868" t="s">
        <v>5120</v>
      </c>
      <c r="E3868" t="s">
        <v>2207</v>
      </c>
      <c r="F3868" t="s">
        <v>2208</v>
      </c>
      <c r="G3868" t="s">
        <v>2589</v>
      </c>
      <c r="H3868" t="s">
        <v>2803</v>
      </c>
      <c r="I3868" t="s">
        <v>5121</v>
      </c>
      <c r="J3868" t="s">
        <v>5122</v>
      </c>
      <c r="K3868" t="s">
        <v>2649</v>
      </c>
      <c r="L3868" s="1">
        <v>1</v>
      </c>
      <c r="M3868" s="1">
        <v>1</v>
      </c>
      <c r="N3868" s="1">
        <v>0</v>
      </c>
      <c r="O3868" s="1" t="s">
        <v>2580</v>
      </c>
      <c r="P3868" s="1">
        <v>0</v>
      </c>
      <c r="Q3868" s="1">
        <v>0</v>
      </c>
      <c r="R3868" s="1">
        <v>0</v>
      </c>
      <c r="S3868" t="s">
        <v>2606</v>
      </c>
      <c r="T3868" t="str" cm="1">
        <f t="array" ref="T3868">_xlfn.IFS(ISNUMBER(SEARCH("CP02",S3868)),"ราชพฤกษ",ISNUMBER(SEARCH("CP03",S3868)),"บางใหญ่",ISNUMBER(SEARCH("CP04",S3868)),"บางบอน",OR(ISNUMBER(SEARCH("CP",S3868)),ISNUMBER(SEARCH("BTC",D3868))),"340",TRUE,"")</f>
        <v>บางใหญ่</v>
      </c>
    </row>
    <row r="3869" spans="1:20" x14ac:dyDescent="0.2">
      <c r="A3869" t="s">
        <v>5123</v>
      </c>
      <c r="B3869" t="s">
        <v>14</v>
      </c>
      <c r="C3869">
        <v>2026</v>
      </c>
      <c r="D3869" t="s">
        <v>5124</v>
      </c>
      <c r="E3869" t="s">
        <v>525</v>
      </c>
      <c r="F3869" t="s">
        <v>526</v>
      </c>
      <c r="G3869" t="s">
        <v>2582</v>
      </c>
      <c r="H3869" t="s">
        <v>2586</v>
      </c>
      <c r="I3869" t="s">
        <v>5125</v>
      </c>
      <c r="J3869" t="s">
        <v>5126</v>
      </c>
      <c r="K3869" t="s">
        <v>2630</v>
      </c>
      <c r="L3869" s="1">
        <v>1</v>
      </c>
      <c r="M3869" s="1">
        <v>1150</v>
      </c>
      <c r="N3869" s="1">
        <v>0</v>
      </c>
      <c r="O3869" s="1" t="s">
        <v>2580</v>
      </c>
      <c r="P3869" s="1">
        <v>1074.77</v>
      </c>
      <c r="Q3869" s="1">
        <v>75.23</v>
      </c>
      <c r="R3869" s="1">
        <v>1150</v>
      </c>
      <c r="S3869" t="s">
        <v>2631</v>
      </c>
      <c r="T3869" t="str" cm="1">
        <f t="array" ref="T3869">_xlfn.IFS(ISNUMBER(SEARCH("CP02",S3869)),"ราชพฤกษ",ISNUMBER(SEARCH("CP03",S3869)),"บางใหญ่",ISNUMBER(SEARCH("CP04",S3869)),"บางบอน",OR(ISNUMBER(SEARCH("CP",S3869)),ISNUMBER(SEARCH("BTC",D3869))),"340",TRUE,"")</f>
        <v>บางบอน</v>
      </c>
    </row>
    <row r="3870" spans="1:20" x14ac:dyDescent="0.2">
      <c r="A3870" t="s">
        <v>5123</v>
      </c>
      <c r="B3870" t="s">
        <v>14</v>
      </c>
      <c r="C3870">
        <v>2026</v>
      </c>
      <c r="D3870" t="s">
        <v>5124</v>
      </c>
      <c r="E3870" t="s">
        <v>523</v>
      </c>
      <c r="F3870" t="s">
        <v>524</v>
      </c>
      <c r="G3870" t="s">
        <v>2582</v>
      </c>
      <c r="H3870" t="s">
        <v>2586</v>
      </c>
      <c r="I3870" t="s">
        <v>5125</v>
      </c>
      <c r="J3870" t="s">
        <v>5126</v>
      </c>
      <c r="K3870" t="s">
        <v>2630</v>
      </c>
      <c r="L3870" s="1">
        <v>1</v>
      </c>
      <c r="M3870" s="1">
        <v>175</v>
      </c>
      <c r="N3870" s="1">
        <v>0</v>
      </c>
      <c r="O3870" s="1" t="s">
        <v>2580</v>
      </c>
      <c r="P3870" s="1">
        <v>0</v>
      </c>
      <c r="Q3870" s="1">
        <v>0</v>
      </c>
      <c r="R3870" s="1">
        <v>0</v>
      </c>
      <c r="S3870" t="s">
        <v>2631</v>
      </c>
      <c r="T3870" t="str" cm="1">
        <f t="array" ref="T3870">_xlfn.IFS(ISNUMBER(SEARCH("CP02",S3870)),"ราชพฤกษ",ISNUMBER(SEARCH("CP03",S3870)),"บางใหญ่",ISNUMBER(SEARCH("CP04",S3870)),"บางบอน",OR(ISNUMBER(SEARCH("CP",S3870)),ISNUMBER(SEARCH("BTC",D3870))),"340",TRUE,"")</f>
        <v>บางบอน</v>
      </c>
    </row>
    <row r="3871" spans="1:20" x14ac:dyDescent="0.2">
      <c r="A3871" t="s">
        <v>5123</v>
      </c>
      <c r="B3871" t="s">
        <v>14</v>
      </c>
      <c r="C3871">
        <v>2026</v>
      </c>
      <c r="D3871" t="s">
        <v>5124</v>
      </c>
      <c r="E3871" t="s">
        <v>155</v>
      </c>
      <c r="F3871" t="s">
        <v>156</v>
      </c>
      <c r="G3871" t="s">
        <v>2582</v>
      </c>
      <c r="H3871" t="s">
        <v>2586</v>
      </c>
      <c r="I3871" t="s">
        <v>5125</v>
      </c>
      <c r="J3871" t="s">
        <v>5126</v>
      </c>
      <c r="K3871" t="s">
        <v>2630</v>
      </c>
      <c r="L3871" s="1">
        <v>1</v>
      </c>
      <c r="M3871" s="1">
        <v>240</v>
      </c>
      <c r="N3871" s="1">
        <v>0</v>
      </c>
      <c r="O3871" s="1" t="s">
        <v>2580</v>
      </c>
      <c r="P3871" s="1">
        <v>0</v>
      </c>
      <c r="Q3871" s="1">
        <v>0</v>
      </c>
      <c r="R3871" s="1">
        <v>0</v>
      </c>
      <c r="S3871" t="s">
        <v>2631</v>
      </c>
      <c r="T3871" t="str" cm="1">
        <f t="array" ref="T3871">_xlfn.IFS(ISNUMBER(SEARCH("CP02",S3871)),"ราชพฤกษ",ISNUMBER(SEARCH("CP03",S3871)),"บางใหญ่",ISNUMBER(SEARCH("CP04",S3871)),"บางบอน",OR(ISNUMBER(SEARCH("CP",S3871)),ISNUMBER(SEARCH("BTC",D3871))),"340",TRUE,"")</f>
        <v>บางบอน</v>
      </c>
    </row>
    <row r="3872" spans="1:20" x14ac:dyDescent="0.2">
      <c r="A3872" t="s">
        <v>5123</v>
      </c>
      <c r="B3872" t="s">
        <v>14</v>
      </c>
      <c r="C3872">
        <v>2026</v>
      </c>
      <c r="D3872" t="s">
        <v>5124</v>
      </c>
      <c r="E3872" t="s">
        <v>1185</v>
      </c>
      <c r="F3872" t="s">
        <v>1186</v>
      </c>
      <c r="G3872" t="s">
        <v>2582</v>
      </c>
      <c r="H3872" t="s">
        <v>2586</v>
      </c>
      <c r="I3872" t="s">
        <v>5125</v>
      </c>
      <c r="J3872" t="s">
        <v>5126</v>
      </c>
      <c r="K3872" t="s">
        <v>2630</v>
      </c>
      <c r="L3872" s="1">
        <v>1</v>
      </c>
      <c r="M3872" s="1">
        <v>20</v>
      </c>
      <c r="N3872" s="1">
        <v>0</v>
      </c>
      <c r="O3872" s="1" t="s">
        <v>2580</v>
      </c>
      <c r="P3872" s="1">
        <v>18.690000000000001</v>
      </c>
      <c r="Q3872" s="1">
        <v>1.31</v>
      </c>
      <c r="R3872" s="1">
        <v>20</v>
      </c>
      <c r="S3872" t="s">
        <v>2631</v>
      </c>
      <c r="T3872" t="str" cm="1">
        <f t="array" ref="T3872">_xlfn.IFS(ISNUMBER(SEARCH("CP02",S3872)),"ราชพฤกษ",ISNUMBER(SEARCH("CP03",S3872)),"บางใหญ่",ISNUMBER(SEARCH("CP04",S3872)),"บางบอน",OR(ISNUMBER(SEARCH("CP",S3872)),ISNUMBER(SEARCH("BTC",D3872))),"340",TRUE,"")</f>
        <v>บางบอน</v>
      </c>
    </row>
    <row r="3873" spans="1:20" x14ac:dyDescent="0.2">
      <c r="A3873" t="s">
        <v>5123</v>
      </c>
      <c r="B3873" t="s">
        <v>14</v>
      </c>
      <c r="C3873">
        <v>2026</v>
      </c>
      <c r="D3873" t="s">
        <v>5124</v>
      </c>
      <c r="E3873" t="s">
        <v>553</v>
      </c>
      <c r="F3873" t="s">
        <v>554</v>
      </c>
      <c r="G3873" t="s">
        <v>2582</v>
      </c>
      <c r="H3873" t="s">
        <v>2586</v>
      </c>
      <c r="I3873" t="s">
        <v>5125</v>
      </c>
      <c r="J3873" t="s">
        <v>5126</v>
      </c>
      <c r="K3873" t="s">
        <v>2630</v>
      </c>
      <c r="L3873" s="1">
        <v>1</v>
      </c>
      <c r="M3873" s="1">
        <v>250</v>
      </c>
      <c r="N3873" s="1">
        <v>0</v>
      </c>
      <c r="O3873" s="1" t="s">
        <v>2580</v>
      </c>
      <c r="P3873" s="1">
        <v>233.64</v>
      </c>
      <c r="Q3873" s="1">
        <v>16.36</v>
      </c>
      <c r="R3873" s="1">
        <v>250</v>
      </c>
      <c r="S3873" t="s">
        <v>2631</v>
      </c>
      <c r="T3873" t="str" cm="1">
        <f t="array" ref="T3873">_xlfn.IFS(ISNUMBER(SEARCH("CP02",S3873)),"ราชพฤกษ",ISNUMBER(SEARCH("CP03",S3873)),"บางใหญ่",ISNUMBER(SEARCH("CP04",S3873)),"บางบอน",OR(ISNUMBER(SEARCH("CP",S3873)),ISNUMBER(SEARCH("BTC",D3873))),"340",TRUE,"")</f>
        <v>บางบอน</v>
      </c>
    </row>
    <row r="3874" spans="1:20" x14ac:dyDescent="0.2">
      <c r="A3874" t="s">
        <v>5123</v>
      </c>
      <c r="B3874" t="s">
        <v>14</v>
      </c>
      <c r="C3874">
        <v>2026</v>
      </c>
      <c r="D3874" t="s">
        <v>5127</v>
      </c>
      <c r="E3874" t="s">
        <v>543</v>
      </c>
      <c r="F3874" t="s">
        <v>544</v>
      </c>
      <c r="G3874" t="s">
        <v>2582</v>
      </c>
      <c r="H3874" t="s">
        <v>2586</v>
      </c>
      <c r="I3874" t="s">
        <v>5128</v>
      </c>
      <c r="J3874" t="s">
        <v>5129</v>
      </c>
      <c r="K3874" t="s">
        <v>2692</v>
      </c>
      <c r="L3874" s="1">
        <v>1</v>
      </c>
      <c r="M3874" s="1">
        <v>1650</v>
      </c>
      <c r="N3874" s="1">
        <v>0</v>
      </c>
      <c r="O3874" s="1" t="s">
        <v>2580</v>
      </c>
      <c r="P3874" s="1">
        <v>1542.06</v>
      </c>
      <c r="Q3874" s="1">
        <v>107.94</v>
      </c>
      <c r="R3874" s="1">
        <v>1650</v>
      </c>
      <c r="S3874" t="s">
        <v>2631</v>
      </c>
      <c r="T3874" t="str" cm="1">
        <f t="array" ref="T3874">_xlfn.IFS(ISNUMBER(SEARCH("CP02",S3874)),"ราชพฤกษ",ISNUMBER(SEARCH("CP03",S3874)),"บางใหญ่",ISNUMBER(SEARCH("CP04",S3874)),"บางบอน",OR(ISNUMBER(SEARCH("CP",S3874)),ISNUMBER(SEARCH("BTC",D3874))),"340",TRUE,"")</f>
        <v>บางบอน</v>
      </c>
    </row>
    <row r="3875" spans="1:20" x14ac:dyDescent="0.2">
      <c r="A3875" t="s">
        <v>5123</v>
      </c>
      <c r="B3875" t="s">
        <v>14</v>
      </c>
      <c r="C3875">
        <v>2026</v>
      </c>
      <c r="D3875" t="s">
        <v>5127</v>
      </c>
      <c r="E3875" t="s">
        <v>507</v>
      </c>
      <c r="F3875" t="s">
        <v>508</v>
      </c>
      <c r="G3875" t="s">
        <v>2582</v>
      </c>
      <c r="H3875" t="s">
        <v>2586</v>
      </c>
      <c r="I3875" t="s">
        <v>5128</v>
      </c>
      <c r="J3875" t="s">
        <v>5129</v>
      </c>
      <c r="K3875" t="s">
        <v>2692</v>
      </c>
      <c r="L3875" s="1">
        <v>1</v>
      </c>
      <c r="M3875" s="1">
        <v>420</v>
      </c>
      <c r="N3875" s="1">
        <v>0</v>
      </c>
      <c r="O3875" s="1" t="s">
        <v>2580</v>
      </c>
      <c r="P3875" s="1">
        <v>0</v>
      </c>
      <c r="Q3875" s="1">
        <v>0</v>
      </c>
      <c r="R3875" s="1">
        <v>0</v>
      </c>
      <c r="S3875" t="s">
        <v>2631</v>
      </c>
      <c r="T3875" t="str" cm="1">
        <f t="array" ref="T3875">_xlfn.IFS(ISNUMBER(SEARCH("CP02",S3875)),"ราชพฤกษ",ISNUMBER(SEARCH("CP03",S3875)),"บางใหญ่",ISNUMBER(SEARCH("CP04",S3875)),"บางบอน",OR(ISNUMBER(SEARCH("CP",S3875)),ISNUMBER(SEARCH("BTC",D3875))),"340",TRUE,"")</f>
        <v>บางบอน</v>
      </c>
    </row>
    <row r="3876" spans="1:20" x14ac:dyDescent="0.2">
      <c r="A3876" t="s">
        <v>5123</v>
      </c>
      <c r="B3876" t="s">
        <v>14</v>
      </c>
      <c r="C3876">
        <v>2026</v>
      </c>
      <c r="D3876" t="s">
        <v>5127</v>
      </c>
      <c r="E3876" t="s">
        <v>153</v>
      </c>
      <c r="F3876" t="s">
        <v>154</v>
      </c>
      <c r="G3876" t="s">
        <v>2582</v>
      </c>
      <c r="H3876" t="s">
        <v>2586</v>
      </c>
      <c r="I3876" t="s">
        <v>5128</v>
      </c>
      <c r="J3876" t="s">
        <v>5129</v>
      </c>
      <c r="K3876" t="s">
        <v>2692</v>
      </c>
      <c r="L3876" s="1">
        <v>1</v>
      </c>
      <c r="M3876" s="1">
        <v>200</v>
      </c>
      <c r="N3876" s="1">
        <v>0</v>
      </c>
      <c r="O3876" s="1" t="s">
        <v>2580</v>
      </c>
      <c r="P3876" s="1">
        <v>186.92</v>
      </c>
      <c r="Q3876" s="1">
        <v>13.08</v>
      </c>
      <c r="R3876" s="1">
        <v>200</v>
      </c>
      <c r="S3876" t="s">
        <v>2631</v>
      </c>
      <c r="T3876" t="str" cm="1">
        <f t="array" ref="T3876">_xlfn.IFS(ISNUMBER(SEARCH("CP02",S3876)),"ราชพฤกษ",ISNUMBER(SEARCH("CP03",S3876)),"บางใหญ่",ISNUMBER(SEARCH("CP04",S3876)),"บางบอน",OR(ISNUMBER(SEARCH("CP",S3876)),ISNUMBER(SEARCH("BTC",D3876))),"340",TRUE,"")</f>
        <v>บางบอน</v>
      </c>
    </row>
    <row r="3877" spans="1:20" x14ac:dyDescent="0.2">
      <c r="A3877" t="s">
        <v>5123</v>
      </c>
      <c r="B3877" t="s">
        <v>14</v>
      </c>
      <c r="C3877">
        <v>2026</v>
      </c>
      <c r="D3877" t="s">
        <v>5127</v>
      </c>
      <c r="E3877" t="s">
        <v>1185</v>
      </c>
      <c r="F3877" t="s">
        <v>1186</v>
      </c>
      <c r="G3877" t="s">
        <v>2582</v>
      </c>
      <c r="H3877" t="s">
        <v>2586</v>
      </c>
      <c r="I3877" t="s">
        <v>5128</v>
      </c>
      <c r="J3877" t="s">
        <v>5129</v>
      </c>
      <c r="K3877" t="s">
        <v>2692</v>
      </c>
      <c r="L3877" s="1">
        <v>1</v>
      </c>
      <c r="M3877" s="1">
        <v>20</v>
      </c>
      <c r="N3877" s="1">
        <v>0</v>
      </c>
      <c r="O3877" s="1" t="s">
        <v>2580</v>
      </c>
      <c r="P3877" s="1">
        <v>18.690000000000001</v>
      </c>
      <c r="Q3877" s="1">
        <v>1.31</v>
      </c>
      <c r="R3877" s="1">
        <v>20</v>
      </c>
      <c r="S3877" t="s">
        <v>2631</v>
      </c>
      <c r="T3877" t="str" cm="1">
        <f t="array" ref="T3877">_xlfn.IFS(ISNUMBER(SEARCH("CP02",S3877)),"ราชพฤกษ",ISNUMBER(SEARCH("CP03",S3877)),"บางใหญ่",ISNUMBER(SEARCH("CP04",S3877)),"บางบอน",OR(ISNUMBER(SEARCH("CP",S3877)),ISNUMBER(SEARCH("BTC",D3877))),"340",TRUE,"")</f>
        <v>บางบอน</v>
      </c>
    </row>
    <row r="3878" spans="1:20" x14ac:dyDescent="0.2">
      <c r="A3878" t="s">
        <v>5123</v>
      </c>
      <c r="B3878" t="s">
        <v>14</v>
      </c>
      <c r="C3878">
        <v>2026</v>
      </c>
      <c r="D3878" t="s">
        <v>5130</v>
      </c>
      <c r="E3878" t="s">
        <v>1547</v>
      </c>
      <c r="F3878" t="s">
        <v>1548</v>
      </c>
      <c r="G3878" t="s">
        <v>2588</v>
      </c>
      <c r="H3878" t="s">
        <v>2586</v>
      </c>
      <c r="I3878" t="s">
        <v>5131</v>
      </c>
      <c r="J3878" t="s">
        <v>5132</v>
      </c>
      <c r="K3878" t="s">
        <v>2630</v>
      </c>
      <c r="L3878" s="1">
        <v>1</v>
      </c>
      <c r="M3878" s="1">
        <v>400</v>
      </c>
      <c r="N3878" s="1">
        <v>0</v>
      </c>
      <c r="O3878" s="1" t="s">
        <v>2580</v>
      </c>
      <c r="P3878" s="1">
        <v>373.83</v>
      </c>
      <c r="Q3878" s="1">
        <v>26.17</v>
      </c>
      <c r="R3878" s="1">
        <v>400</v>
      </c>
      <c r="S3878" t="s">
        <v>2633</v>
      </c>
      <c r="T3878" t="str" cm="1">
        <f t="array" ref="T3878">_xlfn.IFS(ISNUMBER(SEARCH("CP02",S3878)),"ราชพฤกษ",ISNUMBER(SEARCH("CP03",S3878)),"บางใหญ่",ISNUMBER(SEARCH("CP04",S3878)),"บางบอน",OR(ISNUMBER(SEARCH("CP",S3878)),ISNUMBER(SEARCH("BTC",D3878))),"340",TRUE,"")</f>
        <v>บางบอน</v>
      </c>
    </row>
    <row r="3879" spans="1:20" x14ac:dyDescent="0.2">
      <c r="A3879" t="s">
        <v>5123</v>
      </c>
      <c r="B3879" t="s">
        <v>14</v>
      </c>
      <c r="C3879">
        <v>2026</v>
      </c>
      <c r="D3879" t="s">
        <v>5133</v>
      </c>
      <c r="E3879" t="s">
        <v>541</v>
      </c>
      <c r="F3879" t="s">
        <v>542</v>
      </c>
      <c r="G3879" t="s">
        <v>2582</v>
      </c>
      <c r="H3879" t="s">
        <v>2586</v>
      </c>
      <c r="I3879" t="s">
        <v>5134</v>
      </c>
      <c r="J3879" t="s">
        <v>5135</v>
      </c>
      <c r="K3879" t="s">
        <v>2659</v>
      </c>
      <c r="L3879" s="1">
        <v>1</v>
      </c>
      <c r="M3879" s="1">
        <v>1250</v>
      </c>
      <c r="N3879" s="1">
        <v>0</v>
      </c>
      <c r="O3879" s="1" t="s">
        <v>2580</v>
      </c>
      <c r="P3879" s="1">
        <v>1168.22</v>
      </c>
      <c r="Q3879" s="1">
        <v>81.78</v>
      </c>
      <c r="R3879" s="1">
        <v>1250</v>
      </c>
      <c r="S3879" t="s">
        <v>2584</v>
      </c>
      <c r="T3879" t="str" cm="1">
        <f t="array" ref="T3879">_xlfn.IFS(ISNUMBER(SEARCH("CP02",S3879)),"ราชพฤกษ",ISNUMBER(SEARCH("CP03",S3879)),"บางใหญ่",ISNUMBER(SEARCH("CP04",S3879)),"บางบอน",OR(ISNUMBER(SEARCH("CP",S3879)),ISNUMBER(SEARCH("BTC",D3879))),"340",TRUE,"")</f>
        <v>ราชพฤกษ</v>
      </c>
    </row>
    <row r="3880" spans="1:20" x14ac:dyDescent="0.2">
      <c r="A3880" t="s">
        <v>5123</v>
      </c>
      <c r="B3880" t="s">
        <v>14</v>
      </c>
      <c r="C3880">
        <v>2026</v>
      </c>
      <c r="D3880" t="s">
        <v>5133</v>
      </c>
      <c r="E3880" t="s">
        <v>1185</v>
      </c>
      <c r="F3880" t="s">
        <v>1186</v>
      </c>
      <c r="G3880" t="s">
        <v>2582</v>
      </c>
      <c r="H3880" t="s">
        <v>2586</v>
      </c>
      <c r="I3880" t="s">
        <v>5134</v>
      </c>
      <c r="J3880" t="s">
        <v>5135</v>
      </c>
      <c r="K3880" t="s">
        <v>2659</v>
      </c>
      <c r="L3880" s="1">
        <v>1</v>
      </c>
      <c r="M3880" s="1">
        <v>20</v>
      </c>
      <c r="N3880" s="1">
        <v>0</v>
      </c>
      <c r="O3880" s="1" t="s">
        <v>2580</v>
      </c>
      <c r="P3880" s="1">
        <v>18.690000000000001</v>
      </c>
      <c r="Q3880" s="1">
        <v>1.31</v>
      </c>
      <c r="R3880" s="1">
        <v>20</v>
      </c>
      <c r="S3880" t="s">
        <v>2584</v>
      </c>
      <c r="T3880" t="str" cm="1">
        <f t="array" ref="T3880">_xlfn.IFS(ISNUMBER(SEARCH("CP02",S3880)),"ราชพฤกษ",ISNUMBER(SEARCH("CP03",S3880)),"บางใหญ่",ISNUMBER(SEARCH("CP04",S3880)),"บางบอน",OR(ISNUMBER(SEARCH("CP",S3880)),ISNUMBER(SEARCH("BTC",D3880))),"340",TRUE,"")</f>
        <v>ราชพฤกษ</v>
      </c>
    </row>
    <row r="3881" spans="1:20" x14ac:dyDescent="0.2">
      <c r="A3881" t="s">
        <v>5123</v>
      </c>
      <c r="B3881" t="s">
        <v>14</v>
      </c>
      <c r="C3881">
        <v>2026</v>
      </c>
      <c r="D3881" t="s">
        <v>5133</v>
      </c>
      <c r="E3881" t="s">
        <v>153</v>
      </c>
      <c r="F3881" t="s">
        <v>154</v>
      </c>
      <c r="G3881" t="s">
        <v>2582</v>
      </c>
      <c r="H3881" t="s">
        <v>2586</v>
      </c>
      <c r="I3881" t="s">
        <v>5134</v>
      </c>
      <c r="J3881" t="s">
        <v>5135</v>
      </c>
      <c r="K3881" t="s">
        <v>2659</v>
      </c>
      <c r="L3881" s="1">
        <v>1</v>
      </c>
      <c r="M3881" s="1">
        <v>200</v>
      </c>
      <c r="N3881" s="1">
        <v>0</v>
      </c>
      <c r="O3881" s="1" t="s">
        <v>2580</v>
      </c>
      <c r="P3881" s="1">
        <v>0</v>
      </c>
      <c r="Q3881" s="1">
        <v>0</v>
      </c>
      <c r="R3881" s="1">
        <v>0</v>
      </c>
      <c r="S3881" t="s">
        <v>2584</v>
      </c>
      <c r="T3881" t="str" cm="1">
        <f t="array" ref="T3881">_xlfn.IFS(ISNUMBER(SEARCH("CP02",S3881)),"ราชพฤกษ",ISNUMBER(SEARCH("CP03",S3881)),"บางใหญ่",ISNUMBER(SEARCH("CP04",S3881)),"บางบอน",OR(ISNUMBER(SEARCH("CP",S3881)),ISNUMBER(SEARCH("BTC",D3881))),"340",TRUE,"")</f>
        <v>ราชพฤกษ</v>
      </c>
    </row>
    <row r="3882" spans="1:20" x14ac:dyDescent="0.2">
      <c r="A3882" t="s">
        <v>5123</v>
      </c>
      <c r="B3882" t="s">
        <v>14</v>
      </c>
      <c r="C3882">
        <v>2026</v>
      </c>
      <c r="D3882" t="s">
        <v>5133</v>
      </c>
      <c r="E3882" t="s">
        <v>1991</v>
      </c>
      <c r="F3882" t="s">
        <v>1992</v>
      </c>
      <c r="G3882" t="s">
        <v>2582</v>
      </c>
      <c r="H3882" t="s">
        <v>2586</v>
      </c>
      <c r="I3882" t="s">
        <v>5134</v>
      </c>
      <c r="J3882" t="s">
        <v>5135</v>
      </c>
      <c r="K3882" t="s">
        <v>2659</v>
      </c>
      <c r="L3882" s="1">
        <v>1</v>
      </c>
      <c r="M3882" s="1">
        <v>595</v>
      </c>
      <c r="N3882" s="1">
        <v>59.5</v>
      </c>
      <c r="O3882" s="1" t="s">
        <v>2580</v>
      </c>
      <c r="P3882" s="1">
        <v>500.47</v>
      </c>
      <c r="Q3882" s="1">
        <v>35.03</v>
      </c>
      <c r="R3882" s="1">
        <v>535.5</v>
      </c>
      <c r="S3882" t="s">
        <v>2584</v>
      </c>
      <c r="T3882" t="str" cm="1">
        <f t="array" ref="T3882">_xlfn.IFS(ISNUMBER(SEARCH("CP02",S3882)),"ราชพฤกษ",ISNUMBER(SEARCH("CP03",S3882)),"บางใหญ่",ISNUMBER(SEARCH("CP04",S3882)),"บางบอน",OR(ISNUMBER(SEARCH("CP",S3882)),ISNUMBER(SEARCH("BTC",D3882))),"340",TRUE,"")</f>
        <v>ราชพฤกษ</v>
      </c>
    </row>
    <row r="3883" spans="1:20" x14ac:dyDescent="0.2">
      <c r="A3883" t="s">
        <v>5123</v>
      </c>
      <c r="B3883" t="s">
        <v>14</v>
      </c>
      <c r="C3883">
        <v>2026</v>
      </c>
      <c r="D3883" t="s">
        <v>5133</v>
      </c>
      <c r="E3883" t="s">
        <v>1993</v>
      </c>
      <c r="F3883" t="s">
        <v>1994</v>
      </c>
      <c r="G3883" t="s">
        <v>2582</v>
      </c>
      <c r="H3883" t="s">
        <v>2586</v>
      </c>
      <c r="I3883" t="s">
        <v>5134</v>
      </c>
      <c r="J3883" t="s">
        <v>5135</v>
      </c>
      <c r="K3883" t="s">
        <v>2659</v>
      </c>
      <c r="L3883" s="1">
        <v>1</v>
      </c>
      <c r="M3883" s="1">
        <v>595</v>
      </c>
      <c r="N3883" s="1">
        <v>59.5</v>
      </c>
      <c r="O3883" s="1" t="s">
        <v>2580</v>
      </c>
      <c r="P3883" s="1">
        <v>500.47</v>
      </c>
      <c r="Q3883" s="1">
        <v>35.03</v>
      </c>
      <c r="R3883" s="1">
        <v>535.5</v>
      </c>
      <c r="S3883" t="s">
        <v>2584</v>
      </c>
      <c r="T3883" t="str" cm="1">
        <f t="array" ref="T3883">_xlfn.IFS(ISNUMBER(SEARCH("CP02",S3883)),"ราชพฤกษ",ISNUMBER(SEARCH("CP03",S3883)),"บางใหญ่",ISNUMBER(SEARCH("CP04",S3883)),"บางบอน",OR(ISNUMBER(SEARCH("CP",S3883)),ISNUMBER(SEARCH("BTC",D3883))),"340",TRUE,"")</f>
        <v>ราชพฤกษ</v>
      </c>
    </row>
    <row r="3884" spans="1:20" x14ac:dyDescent="0.2">
      <c r="A3884" t="s">
        <v>5123</v>
      </c>
      <c r="B3884" t="s">
        <v>14</v>
      </c>
      <c r="C3884">
        <v>2026</v>
      </c>
      <c r="D3884" t="s">
        <v>5133</v>
      </c>
      <c r="E3884" t="s">
        <v>1987</v>
      </c>
      <c r="F3884" t="s">
        <v>1988</v>
      </c>
      <c r="G3884" t="s">
        <v>2582</v>
      </c>
      <c r="H3884" t="s">
        <v>2586</v>
      </c>
      <c r="I3884" t="s">
        <v>5134</v>
      </c>
      <c r="J3884" t="s">
        <v>5135</v>
      </c>
      <c r="K3884" t="s">
        <v>2659</v>
      </c>
      <c r="L3884" s="1">
        <v>1</v>
      </c>
      <c r="M3884" s="1">
        <v>595</v>
      </c>
      <c r="N3884" s="1">
        <v>59</v>
      </c>
      <c r="O3884" s="1" t="s">
        <v>2580</v>
      </c>
      <c r="P3884" s="1">
        <v>500.93</v>
      </c>
      <c r="Q3884" s="1">
        <v>35.07</v>
      </c>
      <c r="R3884" s="1">
        <v>536</v>
      </c>
      <c r="S3884" t="s">
        <v>2584</v>
      </c>
      <c r="T3884" t="str" cm="1">
        <f t="array" ref="T3884">_xlfn.IFS(ISNUMBER(SEARCH("CP02",S3884)),"ราชพฤกษ",ISNUMBER(SEARCH("CP03",S3884)),"บางใหญ่",ISNUMBER(SEARCH("CP04",S3884)),"บางบอน",OR(ISNUMBER(SEARCH("CP",S3884)),ISNUMBER(SEARCH("BTC",D3884))),"340",TRUE,"")</f>
        <v>ราชพฤกษ</v>
      </c>
    </row>
    <row r="3885" spans="1:20" x14ac:dyDescent="0.2">
      <c r="A3885" t="s">
        <v>5123</v>
      </c>
      <c r="B3885" t="s">
        <v>14</v>
      </c>
      <c r="C3885">
        <v>2026</v>
      </c>
      <c r="D3885" t="s">
        <v>5136</v>
      </c>
      <c r="E3885" t="s">
        <v>525</v>
      </c>
      <c r="F3885" t="s">
        <v>526</v>
      </c>
      <c r="G3885" t="s">
        <v>2582</v>
      </c>
      <c r="H3885" t="s">
        <v>2586</v>
      </c>
      <c r="I3885" t="s">
        <v>5137</v>
      </c>
      <c r="J3885" t="s">
        <v>5138</v>
      </c>
      <c r="K3885" t="s">
        <v>2579</v>
      </c>
      <c r="L3885" s="1">
        <v>1</v>
      </c>
      <c r="M3885" s="1">
        <v>1150</v>
      </c>
      <c r="N3885" s="1">
        <v>0</v>
      </c>
      <c r="O3885" s="1" t="s">
        <v>2580</v>
      </c>
      <c r="P3885" s="1">
        <v>1074.77</v>
      </c>
      <c r="Q3885" s="1">
        <v>75.23</v>
      </c>
      <c r="R3885" s="1">
        <v>1150</v>
      </c>
      <c r="S3885" t="s">
        <v>2584</v>
      </c>
      <c r="T3885" t="str" cm="1">
        <f t="array" ref="T3885">_xlfn.IFS(ISNUMBER(SEARCH("CP02",S3885)),"ราชพฤกษ",ISNUMBER(SEARCH("CP03",S3885)),"บางใหญ่",ISNUMBER(SEARCH("CP04",S3885)),"บางบอน",OR(ISNUMBER(SEARCH("CP",S3885)),ISNUMBER(SEARCH("BTC",D3885))),"340",TRUE,"")</f>
        <v>ราชพฤกษ</v>
      </c>
    </row>
    <row r="3886" spans="1:20" x14ac:dyDescent="0.2">
      <c r="A3886" t="s">
        <v>5123</v>
      </c>
      <c r="B3886" t="s">
        <v>14</v>
      </c>
      <c r="C3886">
        <v>2026</v>
      </c>
      <c r="D3886" t="s">
        <v>5136</v>
      </c>
      <c r="E3886" t="s">
        <v>523</v>
      </c>
      <c r="F3886" t="s">
        <v>524</v>
      </c>
      <c r="G3886" t="s">
        <v>2582</v>
      </c>
      <c r="H3886" t="s">
        <v>2586</v>
      </c>
      <c r="I3886" t="s">
        <v>5137</v>
      </c>
      <c r="J3886" t="s">
        <v>5138</v>
      </c>
      <c r="K3886" t="s">
        <v>2579</v>
      </c>
      <c r="L3886" s="1">
        <v>1</v>
      </c>
      <c r="M3886" s="1">
        <v>175</v>
      </c>
      <c r="N3886" s="1">
        <v>0</v>
      </c>
      <c r="O3886" s="1" t="s">
        <v>2580</v>
      </c>
      <c r="P3886" s="1">
        <v>0</v>
      </c>
      <c r="Q3886" s="1">
        <v>0</v>
      </c>
      <c r="R3886" s="1">
        <v>0</v>
      </c>
      <c r="S3886" t="s">
        <v>2584</v>
      </c>
      <c r="T3886" t="str" cm="1">
        <f t="array" ref="T3886">_xlfn.IFS(ISNUMBER(SEARCH("CP02",S3886)),"ราชพฤกษ",ISNUMBER(SEARCH("CP03",S3886)),"บางใหญ่",ISNUMBER(SEARCH("CP04",S3886)),"บางบอน",OR(ISNUMBER(SEARCH("CP",S3886)),ISNUMBER(SEARCH("BTC",D3886))),"340",TRUE,"")</f>
        <v>ราชพฤกษ</v>
      </c>
    </row>
    <row r="3887" spans="1:20" x14ac:dyDescent="0.2">
      <c r="A3887" t="s">
        <v>5123</v>
      </c>
      <c r="B3887" t="s">
        <v>14</v>
      </c>
      <c r="C3887">
        <v>2026</v>
      </c>
      <c r="D3887" t="s">
        <v>5136</v>
      </c>
      <c r="E3887" t="s">
        <v>1185</v>
      </c>
      <c r="F3887" t="s">
        <v>1186</v>
      </c>
      <c r="G3887" t="s">
        <v>2582</v>
      </c>
      <c r="H3887" t="s">
        <v>2586</v>
      </c>
      <c r="I3887" t="s">
        <v>5137</v>
      </c>
      <c r="J3887" t="s">
        <v>5138</v>
      </c>
      <c r="K3887" t="s">
        <v>2579</v>
      </c>
      <c r="L3887" s="1">
        <v>1</v>
      </c>
      <c r="M3887" s="1">
        <v>20</v>
      </c>
      <c r="N3887" s="1">
        <v>0</v>
      </c>
      <c r="O3887" s="1" t="s">
        <v>2580</v>
      </c>
      <c r="P3887" s="1">
        <v>18.690000000000001</v>
      </c>
      <c r="Q3887" s="1">
        <v>1.31</v>
      </c>
      <c r="R3887" s="1">
        <v>20</v>
      </c>
      <c r="S3887" t="s">
        <v>2584</v>
      </c>
      <c r="T3887" t="str" cm="1">
        <f t="array" ref="T3887">_xlfn.IFS(ISNUMBER(SEARCH("CP02",S3887)),"ราชพฤกษ",ISNUMBER(SEARCH("CP03",S3887)),"บางใหญ่",ISNUMBER(SEARCH("CP04",S3887)),"บางบอน",OR(ISNUMBER(SEARCH("CP",S3887)),ISNUMBER(SEARCH("BTC",D3887))),"340",TRUE,"")</f>
        <v>ราชพฤกษ</v>
      </c>
    </row>
    <row r="3888" spans="1:20" x14ac:dyDescent="0.2">
      <c r="A3888" t="s">
        <v>5123</v>
      </c>
      <c r="B3888" t="s">
        <v>14</v>
      </c>
      <c r="C3888">
        <v>2026</v>
      </c>
      <c r="D3888" t="s">
        <v>5136</v>
      </c>
      <c r="E3888" t="s">
        <v>121</v>
      </c>
      <c r="F3888" t="s">
        <v>122</v>
      </c>
      <c r="G3888" t="s">
        <v>2582</v>
      </c>
      <c r="H3888" t="s">
        <v>2586</v>
      </c>
      <c r="I3888" t="s">
        <v>5137</v>
      </c>
      <c r="J3888" t="s">
        <v>5138</v>
      </c>
      <c r="K3888" t="s">
        <v>2579</v>
      </c>
      <c r="L3888" s="1">
        <v>1</v>
      </c>
      <c r="M3888" s="1">
        <v>240</v>
      </c>
      <c r="N3888" s="1">
        <v>0</v>
      </c>
      <c r="O3888" s="1" t="s">
        <v>2580</v>
      </c>
      <c r="P3888" s="1">
        <v>0</v>
      </c>
      <c r="Q3888" s="1">
        <v>0</v>
      </c>
      <c r="R3888" s="1">
        <v>0</v>
      </c>
      <c r="S3888" t="s">
        <v>2584</v>
      </c>
      <c r="T3888" t="str" cm="1">
        <f t="array" ref="T3888">_xlfn.IFS(ISNUMBER(SEARCH("CP02",S3888)),"ราชพฤกษ",ISNUMBER(SEARCH("CP03",S3888)),"บางใหญ่",ISNUMBER(SEARCH("CP04",S3888)),"บางบอน",OR(ISNUMBER(SEARCH("CP",S3888)),ISNUMBER(SEARCH("BTC",D3888))),"340",TRUE,"")</f>
        <v>ราชพฤกษ</v>
      </c>
    </row>
    <row r="3889" spans="1:20" x14ac:dyDescent="0.2">
      <c r="A3889" t="s">
        <v>5123</v>
      </c>
      <c r="B3889" t="s">
        <v>14</v>
      </c>
      <c r="C3889">
        <v>2026</v>
      </c>
      <c r="D3889" t="s">
        <v>5136</v>
      </c>
      <c r="E3889" t="s">
        <v>1991</v>
      </c>
      <c r="F3889" t="s">
        <v>1992</v>
      </c>
      <c r="G3889" t="s">
        <v>2582</v>
      </c>
      <c r="H3889" t="s">
        <v>2586</v>
      </c>
      <c r="I3889" t="s">
        <v>5137</v>
      </c>
      <c r="J3889" t="s">
        <v>5138</v>
      </c>
      <c r="K3889" t="s">
        <v>2579</v>
      </c>
      <c r="L3889" s="1">
        <v>1</v>
      </c>
      <c r="M3889" s="1">
        <v>595</v>
      </c>
      <c r="N3889" s="1">
        <v>0</v>
      </c>
      <c r="O3889" s="1" t="s">
        <v>2580</v>
      </c>
      <c r="P3889" s="1">
        <v>556.07000000000005</v>
      </c>
      <c r="Q3889" s="1">
        <v>38.93</v>
      </c>
      <c r="R3889" s="1">
        <v>595</v>
      </c>
      <c r="S3889" t="s">
        <v>2584</v>
      </c>
      <c r="T3889" t="str" cm="1">
        <f t="array" ref="T3889">_xlfn.IFS(ISNUMBER(SEARCH("CP02",S3889)),"ราชพฤกษ",ISNUMBER(SEARCH("CP03",S3889)),"บางใหญ่",ISNUMBER(SEARCH("CP04",S3889)),"บางบอน",OR(ISNUMBER(SEARCH("CP",S3889)),ISNUMBER(SEARCH("BTC",D3889))),"340",TRUE,"")</f>
        <v>ราชพฤกษ</v>
      </c>
    </row>
    <row r="3890" spans="1:20" x14ac:dyDescent="0.2">
      <c r="A3890" t="s">
        <v>5123</v>
      </c>
      <c r="B3890" t="s">
        <v>14</v>
      </c>
      <c r="C3890">
        <v>2026</v>
      </c>
      <c r="D3890" t="s">
        <v>5136</v>
      </c>
      <c r="E3890" t="s">
        <v>261</v>
      </c>
      <c r="F3890" t="s">
        <v>262</v>
      </c>
      <c r="G3890" t="s">
        <v>2582</v>
      </c>
      <c r="H3890" t="s">
        <v>2586</v>
      </c>
      <c r="I3890" t="s">
        <v>5137</v>
      </c>
      <c r="J3890" t="s">
        <v>5138</v>
      </c>
      <c r="K3890" t="s">
        <v>2579</v>
      </c>
      <c r="L3890" s="1">
        <v>1</v>
      </c>
      <c r="M3890" s="1">
        <v>475</v>
      </c>
      <c r="N3890" s="1">
        <v>0</v>
      </c>
      <c r="O3890" s="1" t="s">
        <v>2580</v>
      </c>
      <c r="P3890" s="1">
        <v>443.93</v>
      </c>
      <c r="Q3890" s="1">
        <v>31.07</v>
      </c>
      <c r="R3890" s="1">
        <v>475</v>
      </c>
      <c r="S3890" t="s">
        <v>2584</v>
      </c>
      <c r="T3890" t="str" cm="1">
        <f t="array" ref="T3890">_xlfn.IFS(ISNUMBER(SEARCH("CP02",S3890)),"ราชพฤกษ",ISNUMBER(SEARCH("CP03",S3890)),"บางใหญ่",ISNUMBER(SEARCH("CP04",S3890)),"บางบอน",OR(ISNUMBER(SEARCH("CP",S3890)),ISNUMBER(SEARCH("BTC",D3890))),"340",TRUE,"")</f>
        <v>ราชพฤกษ</v>
      </c>
    </row>
    <row r="3891" spans="1:20" x14ac:dyDescent="0.2">
      <c r="A3891" t="s">
        <v>5123</v>
      </c>
      <c r="B3891" t="s">
        <v>14</v>
      </c>
      <c r="C3891">
        <v>2026</v>
      </c>
      <c r="D3891" t="s">
        <v>5139</v>
      </c>
      <c r="E3891" t="s">
        <v>543</v>
      </c>
      <c r="F3891" t="s">
        <v>544</v>
      </c>
      <c r="G3891" t="s">
        <v>2582</v>
      </c>
      <c r="H3891" t="s">
        <v>2586</v>
      </c>
      <c r="I3891" t="s">
        <v>5140</v>
      </c>
      <c r="J3891" t="s">
        <v>5141</v>
      </c>
      <c r="K3891" t="s">
        <v>2659</v>
      </c>
      <c r="L3891" s="1">
        <v>1</v>
      </c>
      <c r="M3891" s="1">
        <v>1650</v>
      </c>
      <c r="N3891" s="1">
        <v>0</v>
      </c>
      <c r="O3891" s="1" t="s">
        <v>2580</v>
      </c>
      <c r="P3891" s="1">
        <v>1542.06</v>
      </c>
      <c r="Q3891" s="1">
        <v>107.94</v>
      </c>
      <c r="R3891" s="1">
        <v>1650</v>
      </c>
      <c r="S3891" t="s">
        <v>2584</v>
      </c>
      <c r="T3891" t="str" cm="1">
        <f t="array" ref="T3891">_xlfn.IFS(ISNUMBER(SEARCH("CP02",S3891)),"ราชพฤกษ",ISNUMBER(SEARCH("CP03",S3891)),"บางใหญ่",ISNUMBER(SEARCH("CP04",S3891)),"บางบอน",OR(ISNUMBER(SEARCH("CP",S3891)),ISNUMBER(SEARCH("BTC",D3891))),"340",TRUE,"")</f>
        <v>ราชพฤกษ</v>
      </c>
    </row>
    <row r="3892" spans="1:20" x14ac:dyDescent="0.2">
      <c r="A3892" t="s">
        <v>5123</v>
      </c>
      <c r="B3892" t="s">
        <v>14</v>
      </c>
      <c r="C3892">
        <v>2026</v>
      </c>
      <c r="D3892" t="s">
        <v>5139</v>
      </c>
      <c r="E3892" t="s">
        <v>1185</v>
      </c>
      <c r="F3892" t="s">
        <v>1186</v>
      </c>
      <c r="G3892" t="s">
        <v>2582</v>
      </c>
      <c r="H3892" t="s">
        <v>2586</v>
      </c>
      <c r="I3892" t="s">
        <v>5140</v>
      </c>
      <c r="J3892" t="s">
        <v>5141</v>
      </c>
      <c r="K3892" t="s">
        <v>2659</v>
      </c>
      <c r="L3892" s="1">
        <v>1</v>
      </c>
      <c r="M3892" s="1">
        <v>20</v>
      </c>
      <c r="N3892" s="1">
        <v>0</v>
      </c>
      <c r="O3892" s="1" t="s">
        <v>2580</v>
      </c>
      <c r="P3892" s="1">
        <v>18.690000000000001</v>
      </c>
      <c r="Q3892" s="1">
        <v>1.31</v>
      </c>
      <c r="R3892" s="1">
        <v>20</v>
      </c>
      <c r="S3892" t="s">
        <v>2584</v>
      </c>
      <c r="T3892" t="str" cm="1">
        <f t="array" ref="T3892">_xlfn.IFS(ISNUMBER(SEARCH("CP02",S3892)),"ราชพฤกษ",ISNUMBER(SEARCH("CP03",S3892)),"บางใหญ่",ISNUMBER(SEARCH("CP04",S3892)),"บางบอน",OR(ISNUMBER(SEARCH("CP",S3892)),ISNUMBER(SEARCH("BTC",D3892))),"340",TRUE,"")</f>
        <v>ราชพฤกษ</v>
      </c>
    </row>
    <row r="3893" spans="1:20" x14ac:dyDescent="0.2">
      <c r="A3893" t="s">
        <v>5123</v>
      </c>
      <c r="B3893" t="s">
        <v>14</v>
      </c>
      <c r="C3893">
        <v>2026</v>
      </c>
      <c r="D3893" t="s">
        <v>5139</v>
      </c>
      <c r="E3893" t="s">
        <v>107</v>
      </c>
      <c r="F3893" t="s">
        <v>108</v>
      </c>
      <c r="G3893" t="s">
        <v>2582</v>
      </c>
      <c r="H3893" t="s">
        <v>2586</v>
      </c>
      <c r="I3893" t="s">
        <v>5140</v>
      </c>
      <c r="J3893" t="s">
        <v>5141</v>
      </c>
      <c r="K3893" t="s">
        <v>2659</v>
      </c>
      <c r="L3893" s="1">
        <v>1</v>
      </c>
      <c r="M3893" s="1">
        <v>220</v>
      </c>
      <c r="N3893" s="1">
        <v>0</v>
      </c>
      <c r="O3893" s="1" t="s">
        <v>2580</v>
      </c>
      <c r="P3893" s="1">
        <v>0</v>
      </c>
      <c r="Q3893" s="1">
        <v>0</v>
      </c>
      <c r="R3893" s="1">
        <v>0</v>
      </c>
      <c r="S3893" t="s">
        <v>2584</v>
      </c>
      <c r="T3893" t="str" cm="1">
        <f t="array" ref="T3893">_xlfn.IFS(ISNUMBER(SEARCH("CP02",S3893)),"ราชพฤกษ",ISNUMBER(SEARCH("CP03",S3893)),"บางใหญ่",ISNUMBER(SEARCH("CP04",S3893)),"บางบอน",OR(ISNUMBER(SEARCH("CP",S3893)),ISNUMBER(SEARCH("BTC",D3893))),"340",TRUE,"")</f>
        <v>ราชพฤกษ</v>
      </c>
    </row>
    <row r="3894" spans="1:20" x14ac:dyDescent="0.2">
      <c r="A3894" t="s">
        <v>5123</v>
      </c>
      <c r="B3894" t="s">
        <v>14</v>
      </c>
      <c r="C3894">
        <v>2026</v>
      </c>
      <c r="D3894" t="s">
        <v>5139</v>
      </c>
      <c r="E3894" t="s">
        <v>549</v>
      </c>
      <c r="F3894" t="s">
        <v>550</v>
      </c>
      <c r="G3894" t="s">
        <v>2582</v>
      </c>
      <c r="H3894" t="s">
        <v>2586</v>
      </c>
      <c r="I3894" t="s">
        <v>5140</v>
      </c>
      <c r="J3894" t="s">
        <v>5141</v>
      </c>
      <c r="K3894" t="s">
        <v>2659</v>
      </c>
      <c r="L3894" s="1">
        <v>1</v>
      </c>
      <c r="M3894" s="1">
        <v>280</v>
      </c>
      <c r="N3894" s="1">
        <v>0</v>
      </c>
      <c r="O3894" s="1" t="s">
        <v>2580</v>
      </c>
      <c r="P3894" s="1">
        <v>0</v>
      </c>
      <c r="Q3894" s="1">
        <v>0</v>
      </c>
      <c r="R3894" s="1">
        <v>0</v>
      </c>
      <c r="S3894" t="s">
        <v>2584</v>
      </c>
      <c r="T3894" t="str" cm="1">
        <f t="array" ref="T3894">_xlfn.IFS(ISNUMBER(SEARCH("CP02",S3894)),"ราชพฤกษ",ISNUMBER(SEARCH("CP03",S3894)),"บางใหญ่",ISNUMBER(SEARCH("CP04",S3894)),"บางบอน",OR(ISNUMBER(SEARCH("CP",S3894)),ISNUMBER(SEARCH("BTC",D3894))),"340",TRUE,"")</f>
        <v>ราชพฤกษ</v>
      </c>
    </row>
    <row r="3895" spans="1:20" x14ac:dyDescent="0.2">
      <c r="A3895" t="s">
        <v>5123</v>
      </c>
      <c r="B3895" t="s">
        <v>14</v>
      </c>
      <c r="C3895">
        <v>2026</v>
      </c>
      <c r="D3895" t="s">
        <v>5139</v>
      </c>
      <c r="E3895" t="s">
        <v>1991</v>
      </c>
      <c r="F3895" t="s">
        <v>1992</v>
      </c>
      <c r="G3895" t="s">
        <v>2582</v>
      </c>
      <c r="H3895" t="s">
        <v>2586</v>
      </c>
      <c r="I3895" t="s">
        <v>5140</v>
      </c>
      <c r="J3895" t="s">
        <v>5141</v>
      </c>
      <c r="K3895" t="s">
        <v>2659</v>
      </c>
      <c r="L3895" s="1">
        <v>1</v>
      </c>
      <c r="M3895" s="1">
        <v>595</v>
      </c>
      <c r="N3895" s="1">
        <v>59.5</v>
      </c>
      <c r="O3895" s="1" t="s">
        <v>2580</v>
      </c>
      <c r="P3895" s="1">
        <v>500.47</v>
      </c>
      <c r="Q3895" s="1">
        <v>35.03</v>
      </c>
      <c r="R3895" s="1">
        <v>535.5</v>
      </c>
      <c r="S3895" t="s">
        <v>2584</v>
      </c>
      <c r="T3895" t="str" cm="1">
        <f t="array" ref="T3895">_xlfn.IFS(ISNUMBER(SEARCH("CP02",S3895)),"ราชพฤกษ",ISNUMBER(SEARCH("CP03",S3895)),"บางใหญ่",ISNUMBER(SEARCH("CP04",S3895)),"บางบอน",OR(ISNUMBER(SEARCH("CP",S3895)),ISNUMBER(SEARCH("BTC",D3895))),"340",TRUE,"")</f>
        <v>ราชพฤกษ</v>
      </c>
    </row>
    <row r="3896" spans="1:20" x14ac:dyDescent="0.2">
      <c r="A3896" t="s">
        <v>5123</v>
      </c>
      <c r="B3896" t="s">
        <v>14</v>
      </c>
      <c r="C3896">
        <v>2026</v>
      </c>
      <c r="D3896" t="s">
        <v>5139</v>
      </c>
      <c r="E3896" t="s">
        <v>1993</v>
      </c>
      <c r="F3896" t="s">
        <v>1994</v>
      </c>
      <c r="G3896" t="s">
        <v>2582</v>
      </c>
      <c r="H3896" t="s">
        <v>2586</v>
      </c>
      <c r="I3896" t="s">
        <v>5140</v>
      </c>
      <c r="J3896" t="s">
        <v>5141</v>
      </c>
      <c r="K3896" t="s">
        <v>2659</v>
      </c>
      <c r="L3896" s="1">
        <v>1</v>
      </c>
      <c r="M3896" s="1">
        <v>595</v>
      </c>
      <c r="N3896" s="1">
        <v>59.5</v>
      </c>
      <c r="O3896" s="1" t="s">
        <v>2580</v>
      </c>
      <c r="P3896" s="1">
        <v>500.47</v>
      </c>
      <c r="Q3896" s="1">
        <v>35.03</v>
      </c>
      <c r="R3896" s="1">
        <v>535.5</v>
      </c>
      <c r="S3896" t="s">
        <v>2584</v>
      </c>
      <c r="T3896" t="str" cm="1">
        <f t="array" ref="T3896">_xlfn.IFS(ISNUMBER(SEARCH("CP02",S3896)),"ราชพฤกษ",ISNUMBER(SEARCH("CP03",S3896)),"บางใหญ่",ISNUMBER(SEARCH("CP04",S3896)),"บางบอน",OR(ISNUMBER(SEARCH("CP",S3896)),ISNUMBER(SEARCH("BTC",D3896))),"340",TRUE,"")</f>
        <v>ราชพฤกษ</v>
      </c>
    </row>
    <row r="3897" spans="1:20" x14ac:dyDescent="0.2">
      <c r="A3897" t="s">
        <v>5123</v>
      </c>
      <c r="B3897" t="s">
        <v>14</v>
      </c>
      <c r="C3897">
        <v>2026</v>
      </c>
      <c r="D3897" t="s">
        <v>5139</v>
      </c>
      <c r="E3897" t="s">
        <v>1987</v>
      </c>
      <c r="F3897" t="s">
        <v>1988</v>
      </c>
      <c r="G3897" t="s">
        <v>2582</v>
      </c>
      <c r="H3897" t="s">
        <v>2586</v>
      </c>
      <c r="I3897" t="s">
        <v>5140</v>
      </c>
      <c r="J3897" t="s">
        <v>5141</v>
      </c>
      <c r="K3897" t="s">
        <v>2659</v>
      </c>
      <c r="L3897" s="1">
        <v>1</v>
      </c>
      <c r="M3897" s="1">
        <v>595</v>
      </c>
      <c r="N3897" s="1">
        <v>59</v>
      </c>
      <c r="O3897" s="1" t="s">
        <v>2580</v>
      </c>
      <c r="P3897" s="1">
        <v>500.93</v>
      </c>
      <c r="Q3897" s="1">
        <v>35.07</v>
      </c>
      <c r="R3897" s="1">
        <v>536</v>
      </c>
      <c r="S3897" t="s">
        <v>2584</v>
      </c>
      <c r="T3897" t="str" cm="1">
        <f t="array" ref="T3897">_xlfn.IFS(ISNUMBER(SEARCH("CP02",S3897)),"ราชพฤกษ",ISNUMBER(SEARCH("CP03",S3897)),"บางใหญ่",ISNUMBER(SEARCH("CP04",S3897)),"บางบอน",OR(ISNUMBER(SEARCH("CP",S3897)),ISNUMBER(SEARCH("BTC",D3897))),"340",TRUE,"")</f>
        <v>ราชพฤกษ</v>
      </c>
    </row>
    <row r="3898" spans="1:20" x14ac:dyDescent="0.2">
      <c r="A3898" t="s">
        <v>5123</v>
      </c>
      <c r="B3898" t="s">
        <v>14</v>
      </c>
      <c r="C3898">
        <v>2026</v>
      </c>
      <c r="D3898" t="s">
        <v>5142</v>
      </c>
      <c r="E3898" t="s">
        <v>841</v>
      </c>
      <c r="F3898" t="s">
        <v>842</v>
      </c>
      <c r="G3898" t="s">
        <v>3143</v>
      </c>
      <c r="H3898" t="s">
        <v>3144</v>
      </c>
      <c r="I3898" t="s">
        <v>5143</v>
      </c>
      <c r="J3898" t="s">
        <v>5144</v>
      </c>
      <c r="K3898" t="s">
        <v>2702</v>
      </c>
      <c r="L3898" s="1">
        <v>2</v>
      </c>
      <c r="M3898" s="1">
        <v>2080</v>
      </c>
      <c r="N3898" s="1">
        <v>0</v>
      </c>
      <c r="O3898" s="1" t="s">
        <v>2580</v>
      </c>
      <c r="P3898" s="1">
        <v>3887.85</v>
      </c>
      <c r="Q3898" s="1">
        <v>272.14999999999998</v>
      </c>
      <c r="R3898" s="1">
        <v>4160</v>
      </c>
      <c r="S3898" t="s">
        <v>2956</v>
      </c>
      <c r="T3898" t="str" cm="1">
        <f t="array" ref="T3898">_xlfn.IFS(ISNUMBER(SEARCH("CP02",S3898)),"ราชพฤกษ",ISNUMBER(SEARCH("CP03",S3898)),"บางใหญ่",ISNUMBER(SEARCH("CP04",S3898)),"บางบอน",OR(ISNUMBER(SEARCH("CP",S3898)),ISNUMBER(SEARCH("BTC",D3898))),"340",TRUE,"")</f>
        <v>บางใหญ่</v>
      </c>
    </row>
    <row r="3899" spans="1:20" x14ac:dyDescent="0.2">
      <c r="A3899" t="s">
        <v>5123</v>
      </c>
      <c r="B3899" t="s">
        <v>14</v>
      </c>
      <c r="C3899">
        <v>2026</v>
      </c>
      <c r="D3899" t="s">
        <v>5142</v>
      </c>
      <c r="E3899" t="s">
        <v>1091</v>
      </c>
      <c r="F3899" t="s">
        <v>1092</v>
      </c>
      <c r="G3899" t="s">
        <v>2582</v>
      </c>
      <c r="H3899" t="s">
        <v>2583</v>
      </c>
      <c r="I3899" t="s">
        <v>5143</v>
      </c>
      <c r="J3899" t="s">
        <v>5144</v>
      </c>
      <c r="K3899" t="s">
        <v>2702</v>
      </c>
      <c r="L3899" s="1">
        <v>2</v>
      </c>
      <c r="M3899" s="1">
        <v>60</v>
      </c>
      <c r="N3899" s="1">
        <v>0</v>
      </c>
      <c r="O3899" s="1" t="s">
        <v>2580</v>
      </c>
      <c r="P3899" s="1">
        <v>0</v>
      </c>
      <c r="Q3899" s="1">
        <v>0</v>
      </c>
      <c r="R3899" s="1">
        <v>0</v>
      </c>
      <c r="S3899" t="s">
        <v>2605</v>
      </c>
      <c r="T3899" t="str" cm="1">
        <f t="array" ref="T3899">_xlfn.IFS(ISNUMBER(SEARCH("CP02",S3899)),"ราชพฤกษ",ISNUMBER(SEARCH("CP03",S3899)),"บางใหญ่",ISNUMBER(SEARCH("CP04",S3899)),"บางบอน",OR(ISNUMBER(SEARCH("CP",S3899)),ISNUMBER(SEARCH("BTC",D3899))),"340",TRUE,"")</f>
        <v>บางใหญ่</v>
      </c>
    </row>
    <row r="3900" spans="1:20" x14ac:dyDescent="0.2">
      <c r="A3900" t="s">
        <v>5123</v>
      </c>
      <c r="B3900" t="s">
        <v>14</v>
      </c>
      <c r="C3900">
        <v>2026</v>
      </c>
      <c r="D3900" t="s">
        <v>5142</v>
      </c>
      <c r="E3900" t="s">
        <v>1553</v>
      </c>
      <c r="F3900" t="s">
        <v>1554</v>
      </c>
      <c r="G3900" t="s">
        <v>2585</v>
      </c>
      <c r="H3900" t="s">
        <v>2586</v>
      </c>
      <c r="I3900" t="s">
        <v>5143</v>
      </c>
      <c r="J3900" t="s">
        <v>5144</v>
      </c>
      <c r="K3900" t="s">
        <v>2702</v>
      </c>
      <c r="L3900" s="1">
        <v>2</v>
      </c>
      <c r="M3900" s="1">
        <v>120</v>
      </c>
      <c r="N3900" s="1">
        <v>0</v>
      </c>
      <c r="O3900" s="1" t="s">
        <v>2580</v>
      </c>
      <c r="P3900" s="1">
        <v>0</v>
      </c>
      <c r="Q3900" s="1">
        <v>0</v>
      </c>
      <c r="R3900" s="1">
        <v>0</v>
      </c>
      <c r="S3900" t="s">
        <v>2606</v>
      </c>
      <c r="T3900" t="str" cm="1">
        <f t="array" ref="T3900">_xlfn.IFS(ISNUMBER(SEARCH("CP02",S3900)),"ราชพฤกษ",ISNUMBER(SEARCH("CP03",S3900)),"บางใหญ่",ISNUMBER(SEARCH("CP04",S3900)),"บางบอน",OR(ISNUMBER(SEARCH("CP",S3900)),ISNUMBER(SEARCH("BTC",D3900))),"340",TRUE,"")</f>
        <v>บางใหญ่</v>
      </c>
    </row>
    <row r="3901" spans="1:20" x14ac:dyDescent="0.2">
      <c r="A3901" t="s">
        <v>5123</v>
      </c>
      <c r="B3901" t="s">
        <v>14</v>
      </c>
      <c r="C3901">
        <v>2026</v>
      </c>
      <c r="D3901" t="s">
        <v>5142</v>
      </c>
      <c r="E3901" t="s">
        <v>1547</v>
      </c>
      <c r="F3901" t="s">
        <v>1548</v>
      </c>
      <c r="G3901" t="s">
        <v>2588</v>
      </c>
      <c r="H3901" t="s">
        <v>2586</v>
      </c>
      <c r="I3901" t="s">
        <v>5143</v>
      </c>
      <c r="J3901" t="s">
        <v>5144</v>
      </c>
      <c r="K3901" t="s">
        <v>2702</v>
      </c>
      <c r="L3901" s="1">
        <v>1</v>
      </c>
      <c r="M3901" s="1">
        <v>400</v>
      </c>
      <c r="N3901" s="1">
        <v>0</v>
      </c>
      <c r="O3901" s="1" t="s">
        <v>2580</v>
      </c>
      <c r="P3901" s="1">
        <v>373.83</v>
      </c>
      <c r="Q3901" s="1">
        <v>26.17</v>
      </c>
      <c r="R3901" s="1">
        <v>400</v>
      </c>
      <c r="S3901" t="s">
        <v>2606</v>
      </c>
      <c r="T3901" t="str" cm="1">
        <f t="array" ref="T3901">_xlfn.IFS(ISNUMBER(SEARCH("CP02",S3901)),"ราชพฤกษ",ISNUMBER(SEARCH("CP03",S3901)),"บางใหญ่",ISNUMBER(SEARCH("CP04",S3901)),"บางบอน",OR(ISNUMBER(SEARCH("CP",S3901)),ISNUMBER(SEARCH("BTC",D3901))),"340",TRUE,"")</f>
        <v>บางใหญ่</v>
      </c>
    </row>
    <row r="3902" spans="1:20" x14ac:dyDescent="0.2">
      <c r="A3902" t="s">
        <v>5123</v>
      </c>
      <c r="B3902" t="s">
        <v>14</v>
      </c>
      <c r="C3902">
        <v>2026</v>
      </c>
      <c r="D3902" t="s">
        <v>5145</v>
      </c>
      <c r="E3902" t="s">
        <v>533</v>
      </c>
      <c r="F3902" t="s">
        <v>534</v>
      </c>
      <c r="G3902" t="s">
        <v>2582</v>
      </c>
      <c r="H3902" t="s">
        <v>2586</v>
      </c>
      <c r="I3902" t="s">
        <v>5146</v>
      </c>
      <c r="J3902" t="s">
        <v>5147</v>
      </c>
      <c r="K3902" t="s">
        <v>2702</v>
      </c>
      <c r="L3902" s="1">
        <v>1</v>
      </c>
      <c r="M3902" s="1">
        <v>1000</v>
      </c>
      <c r="N3902" s="1">
        <v>0</v>
      </c>
      <c r="O3902" s="1" t="s">
        <v>2580</v>
      </c>
      <c r="P3902" s="1">
        <v>934.58</v>
      </c>
      <c r="Q3902" s="1">
        <v>65.42</v>
      </c>
      <c r="R3902" s="1">
        <v>1000</v>
      </c>
      <c r="S3902" t="s">
        <v>2605</v>
      </c>
      <c r="T3902" t="str" cm="1">
        <f t="array" ref="T3902">_xlfn.IFS(ISNUMBER(SEARCH("CP02",S3902)),"ราชพฤกษ",ISNUMBER(SEARCH("CP03",S3902)),"บางใหญ่",ISNUMBER(SEARCH("CP04",S3902)),"บางบอน",OR(ISNUMBER(SEARCH("CP",S3902)),ISNUMBER(SEARCH("BTC",D3902))),"340",TRUE,"")</f>
        <v>บางใหญ่</v>
      </c>
    </row>
    <row r="3903" spans="1:20" x14ac:dyDescent="0.2">
      <c r="A3903" t="s">
        <v>5123</v>
      </c>
      <c r="B3903" t="s">
        <v>14</v>
      </c>
      <c r="C3903">
        <v>2026</v>
      </c>
      <c r="D3903" t="s">
        <v>5145</v>
      </c>
      <c r="E3903" t="s">
        <v>531</v>
      </c>
      <c r="F3903" t="s">
        <v>532</v>
      </c>
      <c r="G3903" t="s">
        <v>2582</v>
      </c>
      <c r="H3903" t="s">
        <v>2586</v>
      </c>
      <c r="I3903" t="s">
        <v>5146</v>
      </c>
      <c r="J3903" t="s">
        <v>5147</v>
      </c>
      <c r="K3903" t="s">
        <v>2702</v>
      </c>
      <c r="L3903" s="1">
        <v>1</v>
      </c>
      <c r="M3903" s="1">
        <v>385</v>
      </c>
      <c r="N3903" s="1">
        <v>0</v>
      </c>
      <c r="O3903" s="1" t="s">
        <v>2580</v>
      </c>
      <c r="P3903" s="1">
        <v>0</v>
      </c>
      <c r="Q3903" s="1">
        <v>0</v>
      </c>
      <c r="R3903" s="1">
        <v>0</v>
      </c>
      <c r="S3903" t="s">
        <v>2605</v>
      </c>
      <c r="T3903" t="str" cm="1">
        <f t="array" ref="T3903">_xlfn.IFS(ISNUMBER(SEARCH("CP02",S3903)),"ราชพฤกษ",ISNUMBER(SEARCH("CP03",S3903)),"บางใหญ่",ISNUMBER(SEARCH("CP04",S3903)),"บางบอน",OR(ISNUMBER(SEARCH("CP",S3903)),ISNUMBER(SEARCH("BTC",D3903))),"340",TRUE,"")</f>
        <v>บางใหญ่</v>
      </c>
    </row>
    <row r="3904" spans="1:20" x14ac:dyDescent="0.2">
      <c r="A3904" t="s">
        <v>5123</v>
      </c>
      <c r="B3904" t="s">
        <v>14</v>
      </c>
      <c r="C3904">
        <v>2026</v>
      </c>
      <c r="D3904" t="s">
        <v>5145</v>
      </c>
      <c r="E3904" t="s">
        <v>153</v>
      </c>
      <c r="F3904" t="s">
        <v>154</v>
      </c>
      <c r="G3904" t="s">
        <v>2582</v>
      </c>
      <c r="H3904" t="s">
        <v>2586</v>
      </c>
      <c r="I3904" t="s">
        <v>5146</v>
      </c>
      <c r="J3904" t="s">
        <v>5147</v>
      </c>
      <c r="K3904" t="s">
        <v>2702</v>
      </c>
      <c r="L3904" s="1">
        <v>1</v>
      </c>
      <c r="M3904" s="1">
        <v>200</v>
      </c>
      <c r="N3904" s="1">
        <v>0</v>
      </c>
      <c r="O3904" s="1" t="s">
        <v>2580</v>
      </c>
      <c r="P3904" s="1">
        <v>0</v>
      </c>
      <c r="Q3904" s="1">
        <v>0</v>
      </c>
      <c r="R3904" s="1">
        <v>0</v>
      </c>
      <c r="S3904" t="s">
        <v>2605</v>
      </c>
      <c r="T3904" t="str" cm="1">
        <f t="array" ref="T3904">_xlfn.IFS(ISNUMBER(SEARCH("CP02",S3904)),"ราชพฤกษ",ISNUMBER(SEARCH("CP03",S3904)),"บางใหญ่",ISNUMBER(SEARCH("CP04",S3904)),"บางบอน",OR(ISNUMBER(SEARCH("CP",S3904)),ISNUMBER(SEARCH("BTC",D3904))),"340",TRUE,"")</f>
        <v>บางใหญ่</v>
      </c>
    </row>
    <row r="3905" spans="1:20" x14ac:dyDescent="0.2">
      <c r="A3905" t="s">
        <v>5123</v>
      </c>
      <c r="B3905" t="s">
        <v>14</v>
      </c>
      <c r="C3905">
        <v>2026</v>
      </c>
      <c r="D3905" t="s">
        <v>5145</v>
      </c>
      <c r="E3905" t="s">
        <v>1187</v>
      </c>
      <c r="F3905" t="s">
        <v>1188</v>
      </c>
      <c r="G3905" t="s">
        <v>2582</v>
      </c>
      <c r="H3905" t="s">
        <v>2586</v>
      </c>
      <c r="I3905" t="s">
        <v>5146</v>
      </c>
      <c r="J3905" t="s">
        <v>5147</v>
      </c>
      <c r="K3905" t="s">
        <v>2702</v>
      </c>
      <c r="L3905" s="1">
        <v>1</v>
      </c>
      <c r="M3905" s="1">
        <v>20</v>
      </c>
      <c r="N3905" s="1">
        <v>0</v>
      </c>
      <c r="O3905" s="1" t="s">
        <v>2580</v>
      </c>
      <c r="P3905" s="1">
        <v>18.690000000000001</v>
      </c>
      <c r="Q3905" s="1">
        <v>1.31</v>
      </c>
      <c r="R3905" s="1">
        <v>20</v>
      </c>
      <c r="S3905" t="s">
        <v>2605</v>
      </c>
      <c r="T3905" t="str" cm="1">
        <f t="array" ref="T3905">_xlfn.IFS(ISNUMBER(SEARCH("CP02",S3905)),"ราชพฤกษ",ISNUMBER(SEARCH("CP03",S3905)),"บางใหญ่",ISNUMBER(SEARCH("CP04",S3905)),"บางบอน",OR(ISNUMBER(SEARCH("CP",S3905)),ISNUMBER(SEARCH("BTC",D3905))),"340",TRUE,"")</f>
        <v>บางใหญ่</v>
      </c>
    </row>
    <row r="3906" spans="1:20" x14ac:dyDescent="0.2">
      <c r="A3906" t="s">
        <v>5123</v>
      </c>
      <c r="B3906" t="s">
        <v>14</v>
      </c>
      <c r="C3906">
        <v>2026</v>
      </c>
      <c r="D3906" t="s">
        <v>5148</v>
      </c>
      <c r="E3906" t="s">
        <v>1537</v>
      </c>
      <c r="F3906" t="s">
        <v>1538</v>
      </c>
      <c r="G3906" t="s">
        <v>2585</v>
      </c>
      <c r="H3906" t="s">
        <v>2586</v>
      </c>
      <c r="I3906" t="s">
        <v>5149</v>
      </c>
      <c r="J3906" t="s">
        <v>5150</v>
      </c>
      <c r="K3906" t="s">
        <v>2702</v>
      </c>
      <c r="L3906" s="1">
        <v>4</v>
      </c>
      <c r="M3906" s="1">
        <v>50</v>
      </c>
      <c r="N3906" s="1">
        <v>0</v>
      </c>
      <c r="O3906" s="1" t="s">
        <v>2580</v>
      </c>
      <c r="P3906" s="1">
        <v>186.92</v>
      </c>
      <c r="Q3906" s="1">
        <v>13.08</v>
      </c>
      <c r="R3906" s="1">
        <v>200</v>
      </c>
      <c r="S3906" t="s">
        <v>2606</v>
      </c>
      <c r="T3906" t="str" cm="1">
        <f t="array" ref="T3906">_xlfn.IFS(ISNUMBER(SEARCH("CP02",S3906)),"ราชพฤกษ",ISNUMBER(SEARCH("CP03",S3906)),"บางใหญ่",ISNUMBER(SEARCH("CP04",S3906)),"บางบอน",OR(ISNUMBER(SEARCH("CP",S3906)),ISNUMBER(SEARCH("BTC",D3906))),"340",TRUE,"")</f>
        <v>บางใหญ่</v>
      </c>
    </row>
    <row r="3907" spans="1:20" x14ac:dyDescent="0.2">
      <c r="A3907" t="s">
        <v>5123</v>
      </c>
      <c r="B3907" t="s">
        <v>14</v>
      </c>
      <c r="C3907">
        <v>2026</v>
      </c>
      <c r="D3907" t="s">
        <v>5151</v>
      </c>
      <c r="E3907" t="s">
        <v>529</v>
      </c>
      <c r="F3907" t="s">
        <v>530</v>
      </c>
      <c r="G3907" t="s">
        <v>2582</v>
      </c>
      <c r="H3907" t="s">
        <v>2586</v>
      </c>
      <c r="I3907" t="s">
        <v>5152</v>
      </c>
      <c r="J3907" t="s">
        <v>5153</v>
      </c>
      <c r="K3907" t="s">
        <v>2702</v>
      </c>
      <c r="L3907" s="1">
        <v>1</v>
      </c>
      <c r="M3907" s="1">
        <v>790</v>
      </c>
      <c r="N3907" s="1">
        <v>0</v>
      </c>
      <c r="O3907" s="1" t="s">
        <v>2580</v>
      </c>
      <c r="P3907" s="1">
        <v>738.32</v>
      </c>
      <c r="Q3907" s="1">
        <v>51.68</v>
      </c>
      <c r="R3907" s="1">
        <v>790</v>
      </c>
      <c r="S3907" t="s">
        <v>2605</v>
      </c>
      <c r="T3907" t="str" cm="1">
        <f t="array" ref="T3907">_xlfn.IFS(ISNUMBER(SEARCH("CP02",S3907)),"ราชพฤกษ",ISNUMBER(SEARCH("CP03",S3907)),"บางใหญ่",ISNUMBER(SEARCH("CP04",S3907)),"บางบอน",OR(ISNUMBER(SEARCH("CP",S3907)),ISNUMBER(SEARCH("BTC",D3907))),"340",TRUE,"")</f>
        <v>บางใหญ่</v>
      </c>
    </row>
    <row r="3908" spans="1:20" x14ac:dyDescent="0.2">
      <c r="A3908" t="s">
        <v>5123</v>
      </c>
      <c r="B3908" t="s">
        <v>14</v>
      </c>
      <c r="C3908">
        <v>2026</v>
      </c>
      <c r="D3908" t="s">
        <v>5151</v>
      </c>
      <c r="E3908" t="s">
        <v>527</v>
      </c>
      <c r="F3908" t="s">
        <v>528</v>
      </c>
      <c r="G3908" t="s">
        <v>2582</v>
      </c>
      <c r="H3908" t="s">
        <v>2586</v>
      </c>
      <c r="I3908" t="s">
        <v>5152</v>
      </c>
      <c r="J3908" t="s">
        <v>5153</v>
      </c>
      <c r="K3908" t="s">
        <v>2702</v>
      </c>
      <c r="L3908" s="1">
        <v>1</v>
      </c>
      <c r="M3908" s="1">
        <v>215</v>
      </c>
      <c r="N3908" s="1">
        <v>0</v>
      </c>
      <c r="O3908" s="1" t="s">
        <v>2580</v>
      </c>
      <c r="P3908" s="1">
        <v>0</v>
      </c>
      <c r="Q3908" s="1">
        <v>0</v>
      </c>
      <c r="R3908" s="1">
        <v>0</v>
      </c>
      <c r="S3908" t="s">
        <v>2605</v>
      </c>
      <c r="T3908" t="str" cm="1">
        <f t="array" ref="T3908">_xlfn.IFS(ISNUMBER(SEARCH("CP02",S3908)),"ราชพฤกษ",ISNUMBER(SEARCH("CP03",S3908)),"บางใหญ่",ISNUMBER(SEARCH("CP04",S3908)),"บางบอน",OR(ISNUMBER(SEARCH("CP",S3908)),ISNUMBER(SEARCH("BTC",D3908))),"340",TRUE,"")</f>
        <v>บางใหญ่</v>
      </c>
    </row>
    <row r="3909" spans="1:20" x14ac:dyDescent="0.2">
      <c r="A3909" t="s">
        <v>5123</v>
      </c>
      <c r="B3909" t="s">
        <v>14</v>
      </c>
      <c r="C3909">
        <v>2026</v>
      </c>
      <c r="D3909" t="s">
        <v>5151</v>
      </c>
      <c r="E3909" t="s">
        <v>179</v>
      </c>
      <c r="F3909" t="s">
        <v>180</v>
      </c>
      <c r="G3909" t="s">
        <v>2582</v>
      </c>
      <c r="H3909" t="s">
        <v>2586</v>
      </c>
      <c r="I3909" t="s">
        <v>5152</v>
      </c>
      <c r="J3909" t="s">
        <v>5153</v>
      </c>
      <c r="K3909" t="s">
        <v>2702</v>
      </c>
      <c r="L3909" s="1">
        <v>1</v>
      </c>
      <c r="M3909" s="1">
        <v>220</v>
      </c>
      <c r="N3909" s="1">
        <v>0</v>
      </c>
      <c r="O3909" s="1" t="s">
        <v>2580</v>
      </c>
      <c r="P3909" s="1">
        <v>0</v>
      </c>
      <c r="Q3909" s="1">
        <v>0</v>
      </c>
      <c r="R3909" s="1">
        <v>0</v>
      </c>
      <c r="S3909" t="s">
        <v>2605</v>
      </c>
      <c r="T3909" t="str" cm="1">
        <f t="array" ref="T3909">_xlfn.IFS(ISNUMBER(SEARCH("CP02",S3909)),"ราชพฤกษ",ISNUMBER(SEARCH("CP03",S3909)),"บางใหญ่",ISNUMBER(SEARCH("CP04",S3909)),"บางบอน",OR(ISNUMBER(SEARCH("CP",S3909)),ISNUMBER(SEARCH("BTC",D3909))),"340",TRUE,"")</f>
        <v>บางใหญ่</v>
      </c>
    </row>
    <row r="3910" spans="1:20" x14ac:dyDescent="0.2">
      <c r="A3910" t="s">
        <v>5123</v>
      </c>
      <c r="B3910" t="s">
        <v>14</v>
      </c>
      <c r="C3910">
        <v>2026</v>
      </c>
      <c r="D3910" t="s">
        <v>5151</v>
      </c>
      <c r="E3910" t="s">
        <v>1187</v>
      </c>
      <c r="F3910" t="s">
        <v>1188</v>
      </c>
      <c r="G3910" t="s">
        <v>2582</v>
      </c>
      <c r="H3910" t="s">
        <v>2586</v>
      </c>
      <c r="I3910" t="s">
        <v>5152</v>
      </c>
      <c r="J3910" t="s">
        <v>5153</v>
      </c>
      <c r="K3910" t="s">
        <v>2702</v>
      </c>
      <c r="L3910" s="1">
        <v>1</v>
      </c>
      <c r="M3910" s="1">
        <v>20</v>
      </c>
      <c r="N3910" s="1">
        <v>0</v>
      </c>
      <c r="O3910" s="1" t="s">
        <v>2580</v>
      </c>
      <c r="P3910" s="1">
        <v>18.690000000000001</v>
      </c>
      <c r="Q3910" s="1">
        <v>1.31</v>
      </c>
      <c r="R3910" s="1">
        <v>20</v>
      </c>
      <c r="S3910" t="s">
        <v>2605</v>
      </c>
      <c r="T3910" t="str" cm="1">
        <f t="array" ref="T3910">_xlfn.IFS(ISNUMBER(SEARCH("CP02",S3910)),"ราชพฤกษ",ISNUMBER(SEARCH("CP03",S3910)),"บางใหญ่",ISNUMBER(SEARCH("CP04",S3910)),"บางบอน",OR(ISNUMBER(SEARCH("CP",S3910)),ISNUMBER(SEARCH("BTC",D3910))),"340",TRUE,"")</f>
        <v>บางใหญ่</v>
      </c>
    </row>
    <row r="3911" spans="1:20" x14ac:dyDescent="0.2">
      <c r="A3911" t="s">
        <v>5123</v>
      </c>
      <c r="B3911" t="s">
        <v>14</v>
      </c>
      <c r="C3911">
        <v>2026</v>
      </c>
      <c r="D3911" t="s">
        <v>5154</v>
      </c>
      <c r="E3911" t="s">
        <v>1537</v>
      </c>
      <c r="F3911" t="s">
        <v>1538</v>
      </c>
      <c r="G3911" t="s">
        <v>2585</v>
      </c>
      <c r="H3911" t="s">
        <v>2586</v>
      </c>
      <c r="I3911" t="s">
        <v>5155</v>
      </c>
      <c r="J3911" t="s">
        <v>5156</v>
      </c>
      <c r="K3911" t="s">
        <v>2702</v>
      </c>
      <c r="L3911" s="1">
        <v>4</v>
      </c>
      <c r="M3911" s="1">
        <v>50</v>
      </c>
      <c r="N3911" s="1">
        <v>0</v>
      </c>
      <c r="O3911" s="1" t="s">
        <v>2580</v>
      </c>
      <c r="P3911" s="1">
        <v>186.92</v>
      </c>
      <c r="Q3911" s="1">
        <v>13.08</v>
      </c>
      <c r="R3911" s="1">
        <v>200</v>
      </c>
      <c r="S3911" t="s">
        <v>2606</v>
      </c>
      <c r="T3911" t="str" cm="1">
        <f t="array" ref="T3911">_xlfn.IFS(ISNUMBER(SEARCH("CP02",S3911)),"ราชพฤกษ",ISNUMBER(SEARCH("CP03",S3911)),"บางใหญ่",ISNUMBER(SEARCH("CP04",S3911)),"บางบอน",OR(ISNUMBER(SEARCH("CP",S3911)),ISNUMBER(SEARCH("BTC",D3911))),"340",TRUE,"")</f>
        <v>บางใหญ่</v>
      </c>
    </row>
    <row r="3912" spans="1:20" x14ac:dyDescent="0.2">
      <c r="A3912" t="s">
        <v>5123</v>
      </c>
      <c r="B3912" t="s">
        <v>14</v>
      </c>
      <c r="C3912">
        <v>2026</v>
      </c>
      <c r="D3912" t="s">
        <v>5157</v>
      </c>
      <c r="E3912" t="s">
        <v>227</v>
      </c>
      <c r="F3912" t="s">
        <v>228</v>
      </c>
      <c r="G3912" t="s">
        <v>2582</v>
      </c>
      <c r="H3912" t="s">
        <v>2586</v>
      </c>
      <c r="I3912" t="s">
        <v>5158</v>
      </c>
      <c r="J3912" t="s">
        <v>5159</v>
      </c>
      <c r="K3912" t="s">
        <v>2702</v>
      </c>
      <c r="L3912" s="1">
        <v>1</v>
      </c>
      <c r="M3912" s="1">
        <v>300</v>
      </c>
      <c r="N3912" s="1">
        <v>0</v>
      </c>
      <c r="O3912" s="1" t="s">
        <v>2580</v>
      </c>
      <c r="P3912" s="1">
        <v>280.37</v>
      </c>
      <c r="Q3912" s="1">
        <v>19.63</v>
      </c>
      <c r="R3912" s="1">
        <v>300</v>
      </c>
      <c r="S3912" t="s">
        <v>2605</v>
      </c>
      <c r="T3912" t="str" cm="1">
        <f t="array" ref="T3912">_xlfn.IFS(ISNUMBER(SEARCH("CP02",S3912)),"ราชพฤกษ",ISNUMBER(SEARCH("CP03",S3912)),"บางใหญ่",ISNUMBER(SEARCH("CP04",S3912)),"บางบอน",OR(ISNUMBER(SEARCH("CP",S3912)),ISNUMBER(SEARCH("BTC",D3912))),"340",TRUE,"")</f>
        <v>บางใหญ่</v>
      </c>
    </row>
    <row r="3913" spans="1:20" x14ac:dyDescent="0.2">
      <c r="A3913" t="s">
        <v>5123</v>
      </c>
      <c r="B3913" t="s">
        <v>14</v>
      </c>
      <c r="C3913">
        <v>2026</v>
      </c>
      <c r="D3913" t="s">
        <v>5160</v>
      </c>
      <c r="E3913" t="s">
        <v>393</v>
      </c>
      <c r="F3913" t="s">
        <v>394</v>
      </c>
      <c r="G3913" t="s">
        <v>2632</v>
      </c>
      <c r="H3913" t="s">
        <v>2586</v>
      </c>
      <c r="I3913" t="s">
        <v>5161</v>
      </c>
      <c r="J3913" t="s">
        <v>5162</v>
      </c>
      <c r="K3913" t="s">
        <v>2702</v>
      </c>
      <c r="L3913" s="1">
        <v>1</v>
      </c>
      <c r="M3913" s="1">
        <v>1420</v>
      </c>
      <c r="N3913" s="1">
        <v>0</v>
      </c>
      <c r="O3913" s="1" t="s">
        <v>2580</v>
      </c>
      <c r="P3913" s="1">
        <v>1327.1</v>
      </c>
      <c r="Q3913" s="1">
        <v>92.9</v>
      </c>
      <c r="R3913" s="1">
        <v>1420</v>
      </c>
      <c r="S3913" t="s">
        <v>2605</v>
      </c>
      <c r="T3913" t="str" cm="1">
        <f t="array" ref="T3913">_xlfn.IFS(ISNUMBER(SEARCH("CP02",S3913)),"ราชพฤกษ",ISNUMBER(SEARCH("CP03",S3913)),"บางใหญ่",ISNUMBER(SEARCH("CP04",S3913)),"บางบอน",OR(ISNUMBER(SEARCH("CP",S3913)),ISNUMBER(SEARCH("BTC",D3913))),"340",TRUE,"")</f>
        <v>บางใหญ่</v>
      </c>
    </row>
    <row r="3914" spans="1:20" x14ac:dyDescent="0.2">
      <c r="A3914" t="s">
        <v>5123</v>
      </c>
      <c r="B3914" t="s">
        <v>14</v>
      </c>
      <c r="C3914">
        <v>2026</v>
      </c>
      <c r="D3914" t="s">
        <v>5160</v>
      </c>
      <c r="E3914" t="s">
        <v>1569</v>
      </c>
      <c r="F3914" t="s">
        <v>1570</v>
      </c>
      <c r="G3914" t="s">
        <v>1536</v>
      </c>
      <c r="H3914" t="s">
        <v>2586</v>
      </c>
      <c r="I3914" t="s">
        <v>5161</v>
      </c>
      <c r="J3914" t="s">
        <v>5162</v>
      </c>
      <c r="K3914" t="s">
        <v>2702</v>
      </c>
      <c r="L3914" s="1">
        <v>2</v>
      </c>
      <c r="M3914" s="1">
        <v>400</v>
      </c>
      <c r="N3914" s="1">
        <v>0</v>
      </c>
      <c r="O3914" s="1" t="s">
        <v>2580</v>
      </c>
      <c r="P3914" s="1">
        <v>747.66</v>
      </c>
      <c r="Q3914" s="1">
        <v>52.34</v>
      </c>
      <c r="R3914" s="1">
        <v>800</v>
      </c>
      <c r="S3914" t="s">
        <v>2606</v>
      </c>
      <c r="T3914" t="str" cm="1">
        <f t="array" ref="T3914">_xlfn.IFS(ISNUMBER(SEARCH("CP02",S3914)),"ราชพฤกษ",ISNUMBER(SEARCH("CP03",S3914)),"บางใหญ่",ISNUMBER(SEARCH("CP04",S3914)),"บางบอน",OR(ISNUMBER(SEARCH("CP",S3914)),ISNUMBER(SEARCH("BTC",D3914))),"340",TRUE,"")</f>
        <v>บางใหญ่</v>
      </c>
    </row>
    <row r="3915" spans="1:20" x14ac:dyDescent="0.2">
      <c r="A3915" t="s">
        <v>5163</v>
      </c>
      <c r="B3915" t="s">
        <v>14</v>
      </c>
      <c r="C3915">
        <v>2026</v>
      </c>
      <c r="D3915" t="s">
        <v>5164</v>
      </c>
      <c r="E3915" t="s">
        <v>541</v>
      </c>
      <c r="F3915" t="s">
        <v>542</v>
      </c>
      <c r="G3915" t="s">
        <v>2582</v>
      </c>
      <c r="H3915" t="s">
        <v>2586</v>
      </c>
      <c r="I3915" t="s">
        <v>5165</v>
      </c>
      <c r="J3915" t="s">
        <v>5166</v>
      </c>
      <c r="K3915" t="s">
        <v>2630</v>
      </c>
      <c r="L3915" s="1">
        <v>1</v>
      </c>
      <c r="M3915" s="1">
        <v>1250</v>
      </c>
      <c r="N3915" s="1">
        <v>0</v>
      </c>
      <c r="O3915" s="1" t="s">
        <v>2580</v>
      </c>
      <c r="P3915" s="1">
        <v>1168.22</v>
      </c>
      <c r="Q3915" s="1">
        <v>81.78</v>
      </c>
      <c r="R3915" s="1">
        <v>1250</v>
      </c>
      <c r="S3915" t="s">
        <v>2631</v>
      </c>
      <c r="T3915" t="str" cm="1">
        <f t="array" ref="T3915">_xlfn.IFS(ISNUMBER(SEARCH("CP02",S3915)),"ราชพฤกษ",ISNUMBER(SEARCH("CP03",S3915)),"บางใหญ่",ISNUMBER(SEARCH("CP04",S3915)),"บางบอน",OR(ISNUMBER(SEARCH("CP",S3915)),ISNUMBER(SEARCH("BTC",D3915))),"340",TRUE,"")</f>
        <v>บางบอน</v>
      </c>
    </row>
    <row r="3916" spans="1:20" x14ac:dyDescent="0.2">
      <c r="A3916" t="s">
        <v>5163</v>
      </c>
      <c r="B3916" t="s">
        <v>14</v>
      </c>
      <c r="C3916">
        <v>2026</v>
      </c>
      <c r="D3916" t="s">
        <v>5164</v>
      </c>
      <c r="E3916" t="s">
        <v>535</v>
      </c>
      <c r="F3916" t="s">
        <v>536</v>
      </c>
      <c r="G3916" t="s">
        <v>2582</v>
      </c>
      <c r="H3916" t="s">
        <v>2586</v>
      </c>
      <c r="I3916" t="s">
        <v>5165</v>
      </c>
      <c r="J3916" t="s">
        <v>5166</v>
      </c>
      <c r="K3916" t="s">
        <v>2630</v>
      </c>
      <c r="L3916" s="1">
        <v>1</v>
      </c>
      <c r="M3916" s="1">
        <v>315</v>
      </c>
      <c r="N3916" s="1">
        <v>0</v>
      </c>
      <c r="O3916" s="1" t="s">
        <v>2580</v>
      </c>
      <c r="P3916" s="1">
        <v>0</v>
      </c>
      <c r="Q3916" s="1">
        <v>0</v>
      </c>
      <c r="R3916" s="1">
        <v>0</v>
      </c>
      <c r="S3916" t="s">
        <v>2631</v>
      </c>
      <c r="T3916" t="str" cm="1">
        <f t="array" ref="T3916">_xlfn.IFS(ISNUMBER(SEARCH("CP02",S3916)),"ราชพฤกษ",ISNUMBER(SEARCH("CP03",S3916)),"บางใหญ่",ISNUMBER(SEARCH("CP04",S3916)),"บางบอน",OR(ISNUMBER(SEARCH("CP",S3916)),ISNUMBER(SEARCH("BTC",D3916))),"340",TRUE,"")</f>
        <v>บางบอน</v>
      </c>
    </row>
    <row r="3917" spans="1:20" x14ac:dyDescent="0.2">
      <c r="A3917" t="s">
        <v>5163</v>
      </c>
      <c r="B3917" t="s">
        <v>14</v>
      </c>
      <c r="C3917">
        <v>2026</v>
      </c>
      <c r="D3917" t="s">
        <v>5164</v>
      </c>
      <c r="E3917" t="s">
        <v>107</v>
      </c>
      <c r="F3917" t="s">
        <v>108</v>
      </c>
      <c r="G3917" t="s">
        <v>2582</v>
      </c>
      <c r="H3917" t="s">
        <v>2586</v>
      </c>
      <c r="I3917" t="s">
        <v>5165</v>
      </c>
      <c r="J3917" t="s">
        <v>5166</v>
      </c>
      <c r="K3917" t="s">
        <v>2630</v>
      </c>
      <c r="L3917" s="1">
        <v>1</v>
      </c>
      <c r="M3917" s="1">
        <v>220</v>
      </c>
      <c r="N3917" s="1">
        <v>0</v>
      </c>
      <c r="O3917" s="1" t="s">
        <v>2580</v>
      </c>
      <c r="P3917" s="1">
        <v>205.61</v>
      </c>
      <c r="Q3917" s="1">
        <v>14.39</v>
      </c>
      <c r="R3917" s="1">
        <v>220</v>
      </c>
      <c r="S3917" t="s">
        <v>2631</v>
      </c>
      <c r="T3917" t="str" cm="1">
        <f t="array" ref="T3917">_xlfn.IFS(ISNUMBER(SEARCH("CP02",S3917)),"ราชพฤกษ",ISNUMBER(SEARCH("CP03",S3917)),"บางใหญ่",ISNUMBER(SEARCH("CP04",S3917)),"บางบอน",OR(ISNUMBER(SEARCH("CP",S3917)),ISNUMBER(SEARCH("BTC",D3917))),"340",TRUE,"")</f>
        <v>บางบอน</v>
      </c>
    </row>
    <row r="3918" spans="1:20" x14ac:dyDescent="0.2">
      <c r="A3918" t="s">
        <v>5163</v>
      </c>
      <c r="B3918" t="s">
        <v>14</v>
      </c>
      <c r="C3918">
        <v>2026</v>
      </c>
      <c r="D3918" t="s">
        <v>5164</v>
      </c>
      <c r="E3918" t="s">
        <v>1185</v>
      </c>
      <c r="F3918" t="s">
        <v>1186</v>
      </c>
      <c r="G3918" t="s">
        <v>2582</v>
      </c>
      <c r="H3918" t="s">
        <v>2586</v>
      </c>
      <c r="I3918" t="s">
        <v>5165</v>
      </c>
      <c r="J3918" t="s">
        <v>5166</v>
      </c>
      <c r="K3918" t="s">
        <v>2630</v>
      </c>
      <c r="L3918" s="1">
        <v>1</v>
      </c>
      <c r="M3918" s="1">
        <v>20</v>
      </c>
      <c r="N3918" s="1">
        <v>0</v>
      </c>
      <c r="O3918" s="1" t="s">
        <v>2580</v>
      </c>
      <c r="P3918" s="1">
        <v>18.690000000000001</v>
      </c>
      <c r="Q3918" s="1">
        <v>1.31</v>
      </c>
      <c r="R3918" s="1">
        <v>20</v>
      </c>
      <c r="S3918" t="s">
        <v>2631</v>
      </c>
      <c r="T3918" t="str" cm="1">
        <f t="array" ref="T3918">_xlfn.IFS(ISNUMBER(SEARCH("CP02",S3918)),"ราชพฤกษ",ISNUMBER(SEARCH("CP03",S3918)),"บางใหญ่",ISNUMBER(SEARCH("CP04",S3918)),"บางบอน",OR(ISNUMBER(SEARCH("CP",S3918)),ISNUMBER(SEARCH("BTC",D3918))),"340",TRUE,"")</f>
        <v>บางบอน</v>
      </c>
    </row>
    <row r="3919" spans="1:20" x14ac:dyDescent="0.2">
      <c r="A3919" t="s">
        <v>5163</v>
      </c>
      <c r="B3919" t="s">
        <v>14</v>
      </c>
      <c r="C3919">
        <v>2026</v>
      </c>
      <c r="D3919" t="s">
        <v>5164</v>
      </c>
      <c r="E3919" t="s">
        <v>2303</v>
      </c>
      <c r="F3919" t="s">
        <v>2304</v>
      </c>
      <c r="G3919" t="s">
        <v>2632</v>
      </c>
      <c r="H3919" t="s">
        <v>2586</v>
      </c>
      <c r="I3919" t="s">
        <v>5165</v>
      </c>
      <c r="J3919" t="s">
        <v>5166</v>
      </c>
      <c r="K3919" t="s">
        <v>2630</v>
      </c>
      <c r="L3919" s="1">
        <v>2</v>
      </c>
      <c r="M3919" s="1">
        <v>710</v>
      </c>
      <c r="N3919" s="1">
        <v>0</v>
      </c>
      <c r="O3919" s="1" t="s">
        <v>2580</v>
      </c>
      <c r="P3919" s="1">
        <v>1327.1</v>
      </c>
      <c r="Q3919" s="1">
        <v>92.9</v>
      </c>
      <c r="R3919" s="1">
        <v>1420</v>
      </c>
      <c r="S3919" t="s">
        <v>2631</v>
      </c>
      <c r="T3919" t="str" cm="1">
        <f t="array" ref="T3919">_xlfn.IFS(ISNUMBER(SEARCH("CP02",S3919)),"ราชพฤกษ",ISNUMBER(SEARCH("CP03",S3919)),"บางใหญ่",ISNUMBER(SEARCH("CP04",S3919)),"บางบอน",OR(ISNUMBER(SEARCH("CP",S3919)),ISNUMBER(SEARCH("BTC",D3919))),"340",TRUE,"")</f>
        <v>บางบอน</v>
      </c>
    </row>
    <row r="3920" spans="1:20" x14ac:dyDescent="0.2">
      <c r="A3920" t="s">
        <v>5163</v>
      </c>
      <c r="B3920" t="s">
        <v>14</v>
      </c>
      <c r="C3920">
        <v>2026</v>
      </c>
      <c r="D3920" t="s">
        <v>5164</v>
      </c>
      <c r="E3920" t="s">
        <v>2389</v>
      </c>
      <c r="F3920" t="s">
        <v>2390</v>
      </c>
      <c r="G3920" t="s">
        <v>2632</v>
      </c>
      <c r="H3920" t="s">
        <v>2586</v>
      </c>
      <c r="I3920" t="s">
        <v>5165</v>
      </c>
      <c r="J3920" t="s">
        <v>5166</v>
      </c>
      <c r="K3920" t="s">
        <v>2630</v>
      </c>
      <c r="L3920" s="1">
        <v>2</v>
      </c>
      <c r="M3920" s="1">
        <v>710</v>
      </c>
      <c r="N3920" s="1">
        <v>0</v>
      </c>
      <c r="O3920" s="1" t="s">
        <v>2580</v>
      </c>
      <c r="P3920" s="1">
        <v>1327.1</v>
      </c>
      <c r="Q3920" s="1">
        <v>92.9</v>
      </c>
      <c r="R3920" s="1">
        <v>1420</v>
      </c>
      <c r="S3920" t="s">
        <v>2631</v>
      </c>
      <c r="T3920" t="str" cm="1">
        <f t="array" ref="T3920">_xlfn.IFS(ISNUMBER(SEARCH("CP02",S3920)),"ราชพฤกษ",ISNUMBER(SEARCH("CP03",S3920)),"บางใหญ่",ISNUMBER(SEARCH("CP04",S3920)),"บางบอน",OR(ISNUMBER(SEARCH("CP",S3920)),ISNUMBER(SEARCH("BTC",D3920))),"340",TRUE,"")</f>
        <v>บางบอน</v>
      </c>
    </row>
    <row r="3921" spans="1:20" x14ac:dyDescent="0.2">
      <c r="A3921" t="s">
        <v>5163</v>
      </c>
      <c r="B3921" t="s">
        <v>14</v>
      </c>
      <c r="C3921">
        <v>2026</v>
      </c>
      <c r="D3921" t="s">
        <v>5164</v>
      </c>
      <c r="E3921" t="s">
        <v>2177</v>
      </c>
      <c r="F3921" t="s">
        <v>2178</v>
      </c>
      <c r="G3921" t="s">
        <v>2632</v>
      </c>
      <c r="H3921" t="s">
        <v>2586</v>
      </c>
      <c r="I3921" t="s">
        <v>5165</v>
      </c>
      <c r="J3921" t="s">
        <v>5166</v>
      </c>
      <c r="K3921" t="s">
        <v>2630</v>
      </c>
      <c r="L3921" s="1">
        <v>2</v>
      </c>
      <c r="M3921" s="1">
        <v>380</v>
      </c>
      <c r="N3921" s="1">
        <v>0</v>
      </c>
      <c r="O3921" s="1" t="s">
        <v>2580</v>
      </c>
      <c r="P3921" s="1">
        <v>710.28039999999999</v>
      </c>
      <c r="Q3921" s="1">
        <v>49.7196</v>
      </c>
      <c r="R3921" s="1">
        <v>760</v>
      </c>
      <c r="S3921" t="s">
        <v>2631</v>
      </c>
      <c r="T3921" t="str" cm="1">
        <f t="array" ref="T3921">_xlfn.IFS(ISNUMBER(SEARCH("CP02",S3921)),"ราชพฤกษ",ISNUMBER(SEARCH("CP03",S3921)),"บางใหญ่",ISNUMBER(SEARCH("CP04",S3921)),"บางบอน",OR(ISNUMBER(SEARCH("CP",S3921)),ISNUMBER(SEARCH("BTC",D3921))),"340",TRUE,"")</f>
        <v>บางบอน</v>
      </c>
    </row>
    <row r="3922" spans="1:20" x14ac:dyDescent="0.2">
      <c r="A3922" t="s">
        <v>5163</v>
      </c>
      <c r="B3922" t="s">
        <v>14</v>
      </c>
      <c r="C3922">
        <v>2026</v>
      </c>
      <c r="D3922" t="s">
        <v>5167</v>
      </c>
      <c r="E3922" t="s">
        <v>915</v>
      </c>
      <c r="F3922" t="s">
        <v>916</v>
      </c>
      <c r="G3922" t="s">
        <v>2655</v>
      </c>
      <c r="H3922" t="s">
        <v>2656</v>
      </c>
      <c r="I3922" t="s">
        <v>5168</v>
      </c>
      <c r="J3922" t="s">
        <v>5169</v>
      </c>
      <c r="K3922" t="s">
        <v>2692</v>
      </c>
      <c r="L3922" s="1">
        <v>4</v>
      </c>
      <c r="M3922" s="1">
        <v>5650</v>
      </c>
      <c r="N3922" s="1">
        <v>2200</v>
      </c>
      <c r="O3922" s="1" t="s">
        <v>2580</v>
      </c>
      <c r="P3922" s="1">
        <v>19065.419999999998</v>
      </c>
      <c r="Q3922" s="1">
        <v>1334.58</v>
      </c>
      <c r="R3922" s="1">
        <v>20400</v>
      </c>
      <c r="S3922" t="s">
        <v>5170</v>
      </c>
      <c r="T3922" t="str" cm="1">
        <f t="array" ref="T3922">_xlfn.IFS(ISNUMBER(SEARCH("CP02",S3922)),"ราชพฤกษ",ISNUMBER(SEARCH("CP03",S3922)),"บางใหญ่",ISNUMBER(SEARCH("CP04",S3922)),"บางบอน",OR(ISNUMBER(SEARCH("CP",S3922)),ISNUMBER(SEARCH("BTC",D3922))),"340",TRUE,"")</f>
        <v>บางบอน</v>
      </c>
    </row>
    <row r="3923" spans="1:20" x14ac:dyDescent="0.2">
      <c r="A3923" t="s">
        <v>5163</v>
      </c>
      <c r="B3923" t="s">
        <v>14</v>
      </c>
      <c r="C3923">
        <v>2026</v>
      </c>
      <c r="D3923" t="s">
        <v>5167</v>
      </c>
      <c r="E3923" t="s">
        <v>1091</v>
      </c>
      <c r="F3923" t="s">
        <v>1092</v>
      </c>
      <c r="G3923" t="s">
        <v>2582</v>
      </c>
      <c r="H3923" t="s">
        <v>2583</v>
      </c>
      <c r="I3923" t="s">
        <v>5168</v>
      </c>
      <c r="J3923" t="s">
        <v>5169</v>
      </c>
      <c r="K3923" t="s">
        <v>2692</v>
      </c>
      <c r="L3923" s="1">
        <v>4</v>
      </c>
      <c r="M3923" s="1">
        <v>60</v>
      </c>
      <c r="N3923" s="1">
        <v>0</v>
      </c>
      <c r="O3923" s="1" t="s">
        <v>2580</v>
      </c>
      <c r="P3923" s="1">
        <v>0</v>
      </c>
      <c r="Q3923" s="1">
        <v>0</v>
      </c>
      <c r="R3923" s="1">
        <v>0</v>
      </c>
      <c r="S3923" t="s">
        <v>2631</v>
      </c>
      <c r="T3923" t="str" cm="1">
        <f t="array" ref="T3923">_xlfn.IFS(ISNUMBER(SEARCH("CP02",S3923)),"ราชพฤกษ",ISNUMBER(SEARCH("CP03",S3923)),"บางใหญ่",ISNUMBER(SEARCH("CP04",S3923)),"บางบอน",OR(ISNUMBER(SEARCH("CP",S3923)),ISNUMBER(SEARCH("BTC",D3923))),"340",TRUE,"")</f>
        <v>บางบอน</v>
      </c>
    </row>
    <row r="3924" spans="1:20" x14ac:dyDescent="0.2">
      <c r="A3924" t="s">
        <v>5163</v>
      </c>
      <c r="B3924" t="s">
        <v>14</v>
      </c>
      <c r="C3924">
        <v>2026</v>
      </c>
      <c r="D3924" t="s">
        <v>5167</v>
      </c>
      <c r="E3924" t="s">
        <v>1547</v>
      </c>
      <c r="F3924" t="s">
        <v>1548</v>
      </c>
      <c r="G3924" t="s">
        <v>2588</v>
      </c>
      <c r="H3924" t="s">
        <v>2586</v>
      </c>
      <c r="I3924" t="s">
        <v>5168</v>
      </c>
      <c r="J3924" t="s">
        <v>5169</v>
      </c>
      <c r="K3924" t="s">
        <v>2692</v>
      </c>
      <c r="L3924" s="1">
        <v>1</v>
      </c>
      <c r="M3924" s="1">
        <v>400</v>
      </c>
      <c r="N3924" s="1">
        <v>0</v>
      </c>
      <c r="O3924" s="1" t="s">
        <v>2580</v>
      </c>
      <c r="P3924" s="1">
        <v>0</v>
      </c>
      <c r="Q3924" s="1">
        <v>0</v>
      </c>
      <c r="R3924" s="1">
        <v>0</v>
      </c>
      <c r="S3924" t="s">
        <v>2633</v>
      </c>
      <c r="T3924" t="str" cm="1">
        <f t="array" ref="T3924">_xlfn.IFS(ISNUMBER(SEARCH("CP02",S3924)),"ราชพฤกษ",ISNUMBER(SEARCH("CP03",S3924)),"บางใหญ่",ISNUMBER(SEARCH("CP04",S3924)),"บางบอน",OR(ISNUMBER(SEARCH("CP",S3924)),ISNUMBER(SEARCH("BTC",D3924))),"340",TRUE,"")</f>
        <v>บางบอน</v>
      </c>
    </row>
    <row r="3925" spans="1:20" x14ac:dyDescent="0.2">
      <c r="A3925" t="s">
        <v>5163</v>
      </c>
      <c r="B3925" t="s">
        <v>14</v>
      </c>
      <c r="C3925">
        <v>2026</v>
      </c>
      <c r="D3925" t="s">
        <v>5167</v>
      </c>
      <c r="E3925" t="s">
        <v>1553</v>
      </c>
      <c r="F3925" t="s">
        <v>1554</v>
      </c>
      <c r="G3925" t="s">
        <v>2585</v>
      </c>
      <c r="H3925" t="s">
        <v>2586</v>
      </c>
      <c r="I3925" t="s">
        <v>5168</v>
      </c>
      <c r="J3925" t="s">
        <v>5169</v>
      </c>
      <c r="K3925" t="s">
        <v>2692</v>
      </c>
      <c r="L3925" s="1">
        <v>4</v>
      </c>
      <c r="M3925" s="1">
        <v>120</v>
      </c>
      <c r="N3925" s="1">
        <v>0</v>
      </c>
      <c r="O3925" s="1" t="s">
        <v>2580</v>
      </c>
      <c r="P3925" s="1">
        <v>0</v>
      </c>
      <c r="Q3925" s="1">
        <v>0</v>
      </c>
      <c r="R3925" s="1">
        <v>0</v>
      </c>
      <c r="S3925" t="s">
        <v>2633</v>
      </c>
      <c r="T3925" t="str" cm="1">
        <f t="array" ref="T3925">_xlfn.IFS(ISNUMBER(SEARCH("CP02",S3925)),"ราชพฤกษ",ISNUMBER(SEARCH("CP03",S3925)),"บางใหญ่",ISNUMBER(SEARCH("CP04",S3925)),"บางบอน",OR(ISNUMBER(SEARCH("CP",S3925)),ISNUMBER(SEARCH("BTC",D3925))),"340",TRUE,"")</f>
        <v>บางบอน</v>
      </c>
    </row>
    <row r="3926" spans="1:20" x14ac:dyDescent="0.2">
      <c r="A3926" t="s">
        <v>5163</v>
      </c>
      <c r="B3926" t="s">
        <v>14</v>
      </c>
      <c r="C3926">
        <v>2026</v>
      </c>
      <c r="D3926" t="s">
        <v>5171</v>
      </c>
      <c r="E3926" t="s">
        <v>901</v>
      </c>
      <c r="F3926" t="s">
        <v>902</v>
      </c>
      <c r="G3926" t="s">
        <v>2595</v>
      </c>
      <c r="H3926" t="s">
        <v>2596</v>
      </c>
      <c r="I3926" t="s">
        <v>5172</v>
      </c>
      <c r="J3926" t="s">
        <v>5173</v>
      </c>
      <c r="K3926" t="s">
        <v>2692</v>
      </c>
      <c r="L3926" s="1">
        <v>2</v>
      </c>
      <c r="M3926" s="1">
        <v>4250</v>
      </c>
      <c r="N3926" s="1">
        <v>850</v>
      </c>
      <c r="O3926" s="1" t="s">
        <v>2580</v>
      </c>
      <c r="P3926" s="1">
        <v>7149.53</v>
      </c>
      <c r="Q3926" s="1">
        <v>500.47</v>
      </c>
      <c r="R3926" s="1">
        <v>7650</v>
      </c>
      <c r="S3926" t="s">
        <v>2831</v>
      </c>
      <c r="T3926" t="str" cm="1">
        <f t="array" ref="T3926">_xlfn.IFS(ISNUMBER(SEARCH("CP02",S3926)),"ราชพฤกษ",ISNUMBER(SEARCH("CP03",S3926)),"บางใหญ่",ISNUMBER(SEARCH("CP04",S3926)),"บางบอน",OR(ISNUMBER(SEARCH("CP",S3926)),ISNUMBER(SEARCH("BTC",D3926))),"340",TRUE,"")</f>
        <v>บางบอน</v>
      </c>
    </row>
    <row r="3927" spans="1:20" x14ac:dyDescent="0.2">
      <c r="A3927" t="s">
        <v>5163</v>
      </c>
      <c r="B3927" t="s">
        <v>14</v>
      </c>
      <c r="C3927">
        <v>2026</v>
      </c>
      <c r="D3927" t="s">
        <v>5171</v>
      </c>
      <c r="E3927" t="s">
        <v>845</v>
      </c>
      <c r="F3927" t="s">
        <v>846</v>
      </c>
      <c r="G3927" t="s">
        <v>2595</v>
      </c>
      <c r="H3927" t="s">
        <v>2596</v>
      </c>
      <c r="I3927" t="s">
        <v>5172</v>
      </c>
      <c r="J3927" t="s">
        <v>5173</v>
      </c>
      <c r="K3927" t="s">
        <v>2692</v>
      </c>
      <c r="L3927" s="1">
        <v>2</v>
      </c>
      <c r="M3927" s="1">
        <v>3490</v>
      </c>
      <c r="N3927" s="1">
        <v>698</v>
      </c>
      <c r="O3927" s="1" t="s">
        <v>2580</v>
      </c>
      <c r="P3927" s="1">
        <v>5871.03</v>
      </c>
      <c r="Q3927" s="1">
        <v>410.97</v>
      </c>
      <c r="R3927" s="1">
        <v>6282</v>
      </c>
      <c r="S3927" t="s">
        <v>3863</v>
      </c>
      <c r="T3927" t="str" cm="1">
        <f t="array" ref="T3927">_xlfn.IFS(ISNUMBER(SEARCH("CP02",S3927)),"ราชพฤกษ",ISNUMBER(SEARCH("CP03",S3927)),"บางใหญ่",ISNUMBER(SEARCH("CP04",S3927)),"บางบอน",OR(ISNUMBER(SEARCH("CP",S3927)),ISNUMBER(SEARCH("BTC",D3927))),"340",TRUE,"")</f>
        <v>บางบอน</v>
      </c>
    </row>
    <row r="3928" spans="1:20" x14ac:dyDescent="0.2">
      <c r="A3928" t="s">
        <v>5163</v>
      </c>
      <c r="B3928" t="s">
        <v>14</v>
      </c>
      <c r="C3928">
        <v>2026</v>
      </c>
      <c r="D3928" t="s">
        <v>5171</v>
      </c>
      <c r="E3928" t="s">
        <v>1091</v>
      </c>
      <c r="F3928" t="s">
        <v>1092</v>
      </c>
      <c r="G3928" t="s">
        <v>2582</v>
      </c>
      <c r="H3928" t="s">
        <v>2583</v>
      </c>
      <c r="I3928" t="s">
        <v>5172</v>
      </c>
      <c r="J3928" t="s">
        <v>5173</v>
      </c>
      <c r="K3928" t="s">
        <v>2692</v>
      </c>
      <c r="L3928" s="1">
        <v>4</v>
      </c>
      <c r="M3928" s="1">
        <v>60</v>
      </c>
      <c r="N3928" s="1">
        <v>0</v>
      </c>
      <c r="O3928" s="1" t="s">
        <v>2580</v>
      </c>
      <c r="P3928" s="1">
        <v>0</v>
      </c>
      <c r="Q3928" s="1">
        <v>0</v>
      </c>
      <c r="R3928" s="1">
        <v>0</v>
      </c>
      <c r="S3928" t="s">
        <v>2631</v>
      </c>
      <c r="T3928" t="str" cm="1">
        <f t="array" ref="T3928">_xlfn.IFS(ISNUMBER(SEARCH("CP02",S3928)),"ราชพฤกษ",ISNUMBER(SEARCH("CP03",S3928)),"บางใหญ่",ISNUMBER(SEARCH("CP04",S3928)),"บางบอน",OR(ISNUMBER(SEARCH("CP",S3928)),ISNUMBER(SEARCH("BTC",D3928))),"340",TRUE,"")</f>
        <v>บางบอน</v>
      </c>
    </row>
    <row r="3929" spans="1:20" x14ac:dyDescent="0.2">
      <c r="A3929" t="s">
        <v>5163</v>
      </c>
      <c r="B3929" t="s">
        <v>14</v>
      </c>
      <c r="C3929">
        <v>2026</v>
      </c>
      <c r="D3929" t="s">
        <v>5171</v>
      </c>
      <c r="E3929" t="s">
        <v>1547</v>
      </c>
      <c r="F3929" t="s">
        <v>1548</v>
      </c>
      <c r="G3929" t="s">
        <v>2588</v>
      </c>
      <c r="H3929" t="s">
        <v>2586</v>
      </c>
      <c r="I3929" t="s">
        <v>5172</v>
      </c>
      <c r="J3929" t="s">
        <v>5173</v>
      </c>
      <c r="K3929" t="s">
        <v>2692</v>
      </c>
      <c r="L3929" s="1">
        <v>1</v>
      </c>
      <c r="M3929" s="1">
        <v>400</v>
      </c>
      <c r="N3929" s="1">
        <v>0</v>
      </c>
      <c r="O3929" s="1" t="s">
        <v>2580</v>
      </c>
      <c r="P3929" s="1">
        <v>0</v>
      </c>
      <c r="Q3929" s="1">
        <v>0</v>
      </c>
      <c r="R3929" s="1">
        <v>0</v>
      </c>
      <c r="S3929" t="s">
        <v>2633</v>
      </c>
      <c r="T3929" t="str" cm="1">
        <f t="array" ref="T3929">_xlfn.IFS(ISNUMBER(SEARCH("CP02",S3929)),"ราชพฤกษ",ISNUMBER(SEARCH("CP03",S3929)),"บางใหญ่",ISNUMBER(SEARCH("CP04",S3929)),"บางบอน",OR(ISNUMBER(SEARCH("CP",S3929)),ISNUMBER(SEARCH("BTC",D3929))),"340",TRUE,"")</f>
        <v>บางบอน</v>
      </c>
    </row>
    <row r="3930" spans="1:20" x14ac:dyDescent="0.2">
      <c r="A3930" t="s">
        <v>5163</v>
      </c>
      <c r="B3930" t="s">
        <v>14</v>
      </c>
      <c r="C3930">
        <v>2026</v>
      </c>
      <c r="D3930" t="s">
        <v>5171</v>
      </c>
      <c r="E3930" t="s">
        <v>1553</v>
      </c>
      <c r="F3930" t="s">
        <v>1554</v>
      </c>
      <c r="G3930" t="s">
        <v>2585</v>
      </c>
      <c r="H3930" t="s">
        <v>2586</v>
      </c>
      <c r="I3930" t="s">
        <v>5172</v>
      </c>
      <c r="J3930" t="s">
        <v>5173</v>
      </c>
      <c r="K3930" t="s">
        <v>2692</v>
      </c>
      <c r="L3930" s="1">
        <v>4</v>
      </c>
      <c r="M3930" s="1">
        <v>120</v>
      </c>
      <c r="N3930" s="1">
        <v>0</v>
      </c>
      <c r="O3930" s="1" t="s">
        <v>2580</v>
      </c>
      <c r="P3930" s="1">
        <v>0</v>
      </c>
      <c r="Q3930" s="1">
        <v>0</v>
      </c>
      <c r="R3930" s="1">
        <v>0</v>
      </c>
      <c r="S3930" t="s">
        <v>2633</v>
      </c>
      <c r="T3930" t="str" cm="1">
        <f t="array" ref="T3930">_xlfn.IFS(ISNUMBER(SEARCH("CP02",S3930)),"ราชพฤกษ",ISNUMBER(SEARCH("CP03",S3930)),"บางใหญ่",ISNUMBER(SEARCH("CP04",S3930)),"บางบอน",OR(ISNUMBER(SEARCH("CP",S3930)),ISNUMBER(SEARCH("BTC",D3930))),"340",TRUE,"")</f>
        <v>บางบอน</v>
      </c>
    </row>
    <row r="3931" spans="1:20" x14ac:dyDescent="0.2">
      <c r="A3931" t="s">
        <v>5163</v>
      </c>
      <c r="B3931" t="s">
        <v>14</v>
      </c>
      <c r="C3931">
        <v>2026</v>
      </c>
      <c r="D3931" t="s">
        <v>5174</v>
      </c>
      <c r="E3931" t="s">
        <v>1553</v>
      </c>
      <c r="F3931" t="s">
        <v>1554</v>
      </c>
      <c r="G3931" t="s">
        <v>2585</v>
      </c>
      <c r="H3931" t="s">
        <v>2586</v>
      </c>
      <c r="I3931" t="s">
        <v>5175</v>
      </c>
      <c r="J3931" t="s">
        <v>5176</v>
      </c>
      <c r="K3931" t="s">
        <v>2630</v>
      </c>
      <c r="L3931" s="1">
        <v>2</v>
      </c>
      <c r="M3931" s="1">
        <v>120</v>
      </c>
      <c r="N3931" s="1">
        <v>0</v>
      </c>
      <c r="O3931" s="1" t="s">
        <v>2580</v>
      </c>
      <c r="P3931" s="1">
        <v>224.3</v>
      </c>
      <c r="Q3931" s="1">
        <v>15.7</v>
      </c>
      <c r="R3931" s="1">
        <v>240</v>
      </c>
      <c r="S3931" t="s">
        <v>2633</v>
      </c>
      <c r="T3931" t="str" cm="1">
        <f t="array" ref="T3931">_xlfn.IFS(ISNUMBER(SEARCH("CP02",S3931)),"ราชพฤกษ",ISNUMBER(SEARCH("CP03",S3931)),"บางใหญ่",ISNUMBER(SEARCH("CP04",S3931)),"บางบอน",OR(ISNUMBER(SEARCH("CP",S3931)),ISNUMBER(SEARCH("BTC",D3931))),"340",TRUE,"")</f>
        <v>บางบอน</v>
      </c>
    </row>
    <row r="3932" spans="1:20" x14ac:dyDescent="0.2">
      <c r="A3932" t="s">
        <v>5163</v>
      </c>
      <c r="B3932" t="s">
        <v>14</v>
      </c>
      <c r="C3932">
        <v>2026</v>
      </c>
      <c r="D3932" t="s">
        <v>5139</v>
      </c>
      <c r="E3932" t="s">
        <v>653</v>
      </c>
      <c r="F3932" t="s">
        <v>654</v>
      </c>
      <c r="G3932" t="s">
        <v>2575</v>
      </c>
      <c r="H3932" t="s">
        <v>2576</v>
      </c>
      <c r="I3932" t="s">
        <v>5177</v>
      </c>
      <c r="J3932" t="s">
        <v>5141</v>
      </c>
      <c r="K3932" t="s">
        <v>2579</v>
      </c>
      <c r="L3932" s="1">
        <v>4</v>
      </c>
      <c r="M3932" s="1">
        <v>2700</v>
      </c>
      <c r="N3932" s="1">
        <v>2700</v>
      </c>
      <c r="O3932" s="1" t="s">
        <v>2580</v>
      </c>
      <c r="P3932" s="1">
        <v>7570.09</v>
      </c>
      <c r="Q3932" s="1">
        <v>529.91</v>
      </c>
      <c r="R3932" s="1">
        <v>8100</v>
      </c>
      <c r="S3932" t="s">
        <v>3071</v>
      </c>
      <c r="T3932" t="str" cm="1">
        <f t="array" ref="T3932">_xlfn.IFS(ISNUMBER(SEARCH("CP02",S3932)),"ราชพฤกษ",ISNUMBER(SEARCH("CP03",S3932)),"บางใหญ่",ISNUMBER(SEARCH("CP04",S3932)),"บางบอน",OR(ISNUMBER(SEARCH("CP",S3932)),ISNUMBER(SEARCH("BTC",D3932))),"340",TRUE,"")</f>
        <v>ราชพฤกษ</v>
      </c>
    </row>
    <row r="3933" spans="1:20" x14ac:dyDescent="0.2">
      <c r="A3933" t="s">
        <v>5163</v>
      </c>
      <c r="B3933" t="s">
        <v>14</v>
      </c>
      <c r="C3933">
        <v>2026</v>
      </c>
      <c r="D3933" t="s">
        <v>5139</v>
      </c>
      <c r="E3933" t="s">
        <v>1091</v>
      </c>
      <c r="F3933" t="s">
        <v>1092</v>
      </c>
      <c r="G3933" t="s">
        <v>2582</v>
      </c>
      <c r="H3933" t="s">
        <v>2583</v>
      </c>
      <c r="I3933" t="s">
        <v>5177</v>
      </c>
      <c r="J3933" t="s">
        <v>5141</v>
      </c>
      <c r="K3933" t="s">
        <v>2579</v>
      </c>
      <c r="L3933" s="1">
        <v>4</v>
      </c>
      <c r="M3933" s="1">
        <v>60</v>
      </c>
      <c r="N3933" s="1">
        <v>0</v>
      </c>
      <c r="O3933" s="1" t="s">
        <v>2580</v>
      </c>
      <c r="P3933" s="1">
        <v>0</v>
      </c>
      <c r="Q3933" s="1">
        <v>0</v>
      </c>
      <c r="R3933" s="1">
        <v>0</v>
      </c>
      <c r="S3933" t="s">
        <v>2584</v>
      </c>
      <c r="T3933" t="str" cm="1">
        <f t="array" ref="T3933">_xlfn.IFS(ISNUMBER(SEARCH("CP02",S3933)),"ราชพฤกษ",ISNUMBER(SEARCH("CP03",S3933)),"บางใหญ่",ISNUMBER(SEARCH("CP04",S3933)),"บางบอน",OR(ISNUMBER(SEARCH("CP",S3933)),ISNUMBER(SEARCH("BTC",D3933))),"340",TRUE,"")</f>
        <v>ราชพฤกษ</v>
      </c>
    </row>
    <row r="3934" spans="1:20" x14ac:dyDescent="0.2">
      <c r="A3934" t="s">
        <v>5163</v>
      </c>
      <c r="B3934" t="s">
        <v>14</v>
      </c>
      <c r="C3934">
        <v>2026</v>
      </c>
      <c r="D3934" t="s">
        <v>5139</v>
      </c>
      <c r="E3934" t="s">
        <v>1553</v>
      </c>
      <c r="F3934" t="s">
        <v>1554</v>
      </c>
      <c r="G3934" t="s">
        <v>2585</v>
      </c>
      <c r="H3934" t="s">
        <v>2586</v>
      </c>
      <c r="I3934" t="s">
        <v>5177</v>
      </c>
      <c r="J3934" t="s">
        <v>5141</v>
      </c>
      <c r="K3934" t="s">
        <v>2579</v>
      </c>
      <c r="L3934" s="1">
        <v>4</v>
      </c>
      <c r="M3934" s="1">
        <v>120</v>
      </c>
      <c r="N3934" s="1">
        <v>0</v>
      </c>
      <c r="O3934" s="1" t="s">
        <v>2580</v>
      </c>
      <c r="P3934" s="1">
        <v>0</v>
      </c>
      <c r="Q3934" s="1">
        <v>0</v>
      </c>
      <c r="R3934" s="1">
        <v>0</v>
      </c>
      <c r="S3934" t="s">
        <v>2587</v>
      </c>
      <c r="T3934" t="str" cm="1">
        <f t="array" ref="T3934">_xlfn.IFS(ISNUMBER(SEARCH("CP02",S3934)),"ราชพฤกษ",ISNUMBER(SEARCH("CP03",S3934)),"บางใหญ่",ISNUMBER(SEARCH("CP04",S3934)),"บางบอน",OR(ISNUMBER(SEARCH("CP",S3934)),ISNUMBER(SEARCH("BTC",D3934))),"340",TRUE,"")</f>
        <v>ราชพฤกษ</v>
      </c>
    </row>
    <row r="3935" spans="1:20" x14ac:dyDescent="0.2">
      <c r="A3935" t="s">
        <v>5163</v>
      </c>
      <c r="B3935" t="s">
        <v>14</v>
      </c>
      <c r="C3935">
        <v>2026</v>
      </c>
      <c r="D3935" t="s">
        <v>5139</v>
      </c>
      <c r="E3935" t="s">
        <v>1547</v>
      </c>
      <c r="F3935" t="s">
        <v>1548</v>
      </c>
      <c r="G3935" t="s">
        <v>2588</v>
      </c>
      <c r="H3935" t="s">
        <v>2586</v>
      </c>
      <c r="I3935" t="s">
        <v>5177</v>
      </c>
      <c r="J3935" t="s">
        <v>5141</v>
      </c>
      <c r="K3935" t="s">
        <v>2579</v>
      </c>
      <c r="L3935" s="1">
        <v>1</v>
      </c>
      <c r="M3935" s="1">
        <v>400</v>
      </c>
      <c r="N3935" s="1">
        <v>0</v>
      </c>
      <c r="O3935" s="1" t="s">
        <v>2580</v>
      </c>
      <c r="P3935" s="1">
        <v>0</v>
      </c>
      <c r="Q3935" s="1">
        <v>0</v>
      </c>
      <c r="R3935" s="1">
        <v>0</v>
      </c>
      <c r="S3935" t="s">
        <v>2587</v>
      </c>
      <c r="T3935" t="str" cm="1">
        <f t="array" ref="T3935">_xlfn.IFS(ISNUMBER(SEARCH("CP02",S3935)),"ราชพฤกษ",ISNUMBER(SEARCH("CP03",S3935)),"บางใหญ่",ISNUMBER(SEARCH("CP04",S3935)),"บางบอน",OR(ISNUMBER(SEARCH("CP",S3935)),ISNUMBER(SEARCH("BTC",D3935))),"340",TRUE,"")</f>
        <v>ราชพฤกษ</v>
      </c>
    </row>
    <row r="3936" spans="1:20" x14ac:dyDescent="0.2">
      <c r="A3936" t="s">
        <v>5163</v>
      </c>
      <c r="B3936" t="s">
        <v>14</v>
      </c>
      <c r="C3936">
        <v>2026</v>
      </c>
      <c r="D3936" t="s">
        <v>5139</v>
      </c>
      <c r="E3936" t="s">
        <v>1155</v>
      </c>
      <c r="F3936" t="s">
        <v>1156</v>
      </c>
      <c r="G3936" t="s">
        <v>2589</v>
      </c>
      <c r="H3936" t="s">
        <v>2576</v>
      </c>
      <c r="I3936" t="s">
        <v>5177</v>
      </c>
      <c r="J3936" t="s">
        <v>5141</v>
      </c>
      <c r="K3936" t="s">
        <v>2579</v>
      </c>
      <c r="L3936" s="1">
        <v>1</v>
      </c>
      <c r="M3936" s="1">
        <v>1</v>
      </c>
      <c r="N3936" s="1">
        <v>0</v>
      </c>
      <c r="O3936" s="1" t="s">
        <v>2580</v>
      </c>
      <c r="P3936" s="1">
        <v>0</v>
      </c>
      <c r="Q3936" s="1">
        <v>0</v>
      </c>
      <c r="R3936" s="1">
        <v>0</v>
      </c>
      <c r="S3936" t="s">
        <v>2587</v>
      </c>
      <c r="T3936" t="str" cm="1">
        <f t="array" ref="T3936">_xlfn.IFS(ISNUMBER(SEARCH("CP02",S3936)),"ราชพฤกษ",ISNUMBER(SEARCH("CP03",S3936)),"บางใหญ่",ISNUMBER(SEARCH("CP04",S3936)),"บางบอน",OR(ISNUMBER(SEARCH("CP",S3936)),ISNUMBER(SEARCH("BTC",D3936))),"340",TRUE,"")</f>
        <v>ราชพฤกษ</v>
      </c>
    </row>
    <row r="3937" spans="1:20" x14ac:dyDescent="0.2">
      <c r="A3937" t="s">
        <v>5163</v>
      </c>
      <c r="B3937" t="s">
        <v>14</v>
      </c>
      <c r="C3937">
        <v>2026</v>
      </c>
      <c r="D3937" t="s">
        <v>5178</v>
      </c>
      <c r="E3937" t="s">
        <v>867</v>
      </c>
      <c r="F3937" t="s">
        <v>868</v>
      </c>
      <c r="G3937" t="s">
        <v>2655</v>
      </c>
      <c r="H3937" t="s">
        <v>2656</v>
      </c>
      <c r="I3937" t="s">
        <v>5179</v>
      </c>
      <c r="J3937" t="s">
        <v>5180</v>
      </c>
      <c r="K3937" t="s">
        <v>2579</v>
      </c>
      <c r="L3937" s="1">
        <v>2</v>
      </c>
      <c r="M3937" s="1">
        <v>8190</v>
      </c>
      <c r="N3937" s="1">
        <v>0</v>
      </c>
      <c r="O3937" s="1" t="s">
        <v>2580</v>
      </c>
      <c r="P3937" s="1">
        <v>15308.41</v>
      </c>
      <c r="Q3937" s="1">
        <v>1071.5899999999999</v>
      </c>
      <c r="R3937" s="1">
        <v>16380</v>
      </c>
      <c r="S3937" t="s">
        <v>3015</v>
      </c>
      <c r="T3937" t="str" cm="1">
        <f t="array" ref="T3937">_xlfn.IFS(ISNUMBER(SEARCH("CP02",S3937)),"ราชพฤกษ",ISNUMBER(SEARCH("CP03",S3937)),"บางใหญ่",ISNUMBER(SEARCH("CP04",S3937)),"บางบอน",OR(ISNUMBER(SEARCH("CP",S3937)),ISNUMBER(SEARCH("BTC",D3937))),"340",TRUE,"")</f>
        <v>ราชพฤกษ</v>
      </c>
    </row>
    <row r="3938" spans="1:20" x14ac:dyDescent="0.2">
      <c r="A3938" t="s">
        <v>5163</v>
      </c>
      <c r="B3938" t="s">
        <v>14</v>
      </c>
      <c r="C3938">
        <v>2026</v>
      </c>
      <c r="D3938" t="s">
        <v>5178</v>
      </c>
      <c r="E3938" t="s">
        <v>957</v>
      </c>
      <c r="F3938" t="s">
        <v>958</v>
      </c>
      <c r="G3938" t="s">
        <v>2655</v>
      </c>
      <c r="H3938" t="s">
        <v>2656</v>
      </c>
      <c r="I3938" t="s">
        <v>5179</v>
      </c>
      <c r="J3938" t="s">
        <v>5180</v>
      </c>
      <c r="K3938" t="s">
        <v>2579</v>
      </c>
      <c r="L3938" s="1">
        <v>2</v>
      </c>
      <c r="M3938" s="1">
        <v>9250</v>
      </c>
      <c r="N3938" s="1">
        <v>0</v>
      </c>
      <c r="O3938" s="1" t="s">
        <v>2580</v>
      </c>
      <c r="P3938" s="1">
        <v>17289.72</v>
      </c>
      <c r="Q3938" s="1">
        <v>1210.28</v>
      </c>
      <c r="R3938" s="1">
        <v>18500</v>
      </c>
      <c r="S3938" t="s">
        <v>2847</v>
      </c>
      <c r="T3938" t="str" cm="1">
        <f t="array" ref="T3938">_xlfn.IFS(ISNUMBER(SEARCH("CP02",S3938)),"ราชพฤกษ",ISNUMBER(SEARCH("CP03",S3938)),"บางใหญ่",ISNUMBER(SEARCH("CP04",S3938)),"บางบอน",OR(ISNUMBER(SEARCH("CP",S3938)),ISNUMBER(SEARCH("BTC",D3938))),"340",TRUE,"")</f>
        <v>ราชพฤกษ</v>
      </c>
    </row>
    <row r="3939" spans="1:20" x14ac:dyDescent="0.2">
      <c r="A3939" t="s">
        <v>5163</v>
      </c>
      <c r="B3939" t="s">
        <v>14</v>
      </c>
      <c r="C3939">
        <v>2026</v>
      </c>
      <c r="D3939" t="s">
        <v>5178</v>
      </c>
      <c r="E3939" t="s">
        <v>1091</v>
      </c>
      <c r="F3939" t="s">
        <v>1092</v>
      </c>
      <c r="G3939" t="s">
        <v>2582</v>
      </c>
      <c r="H3939" t="s">
        <v>2583</v>
      </c>
      <c r="I3939" t="s">
        <v>5179</v>
      </c>
      <c r="J3939" t="s">
        <v>5180</v>
      </c>
      <c r="K3939" t="s">
        <v>2579</v>
      </c>
      <c r="L3939" s="1">
        <v>4</v>
      </c>
      <c r="M3939" s="1">
        <v>60</v>
      </c>
      <c r="N3939" s="1">
        <v>0</v>
      </c>
      <c r="O3939" s="1" t="s">
        <v>2580</v>
      </c>
      <c r="P3939" s="1">
        <v>0</v>
      </c>
      <c r="Q3939" s="1">
        <v>0</v>
      </c>
      <c r="R3939" s="1">
        <v>0</v>
      </c>
      <c r="S3939" t="s">
        <v>2584</v>
      </c>
      <c r="T3939" t="str" cm="1">
        <f t="array" ref="T3939">_xlfn.IFS(ISNUMBER(SEARCH("CP02",S3939)),"ราชพฤกษ",ISNUMBER(SEARCH("CP03",S3939)),"บางใหญ่",ISNUMBER(SEARCH("CP04",S3939)),"บางบอน",OR(ISNUMBER(SEARCH("CP",S3939)),ISNUMBER(SEARCH("BTC",D3939))),"340",TRUE,"")</f>
        <v>ราชพฤกษ</v>
      </c>
    </row>
    <row r="3940" spans="1:20" x14ac:dyDescent="0.2">
      <c r="A3940" t="s">
        <v>5163</v>
      </c>
      <c r="B3940" t="s">
        <v>14</v>
      </c>
      <c r="C3940">
        <v>2026</v>
      </c>
      <c r="D3940" t="s">
        <v>5178</v>
      </c>
      <c r="E3940" t="s">
        <v>1549</v>
      </c>
      <c r="F3940" t="s">
        <v>1550</v>
      </c>
      <c r="G3940" t="s">
        <v>2585</v>
      </c>
      <c r="H3940" t="s">
        <v>2586</v>
      </c>
      <c r="I3940" t="s">
        <v>5179</v>
      </c>
      <c r="J3940" t="s">
        <v>5180</v>
      </c>
      <c r="K3940" t="s">
        <v>2579</v>
      </c>
      <c r="L3940" s="1">
        <v>4</v>
      </c>
      <c r="M3940" s="1">
        <v>150</v>
      </c>
      <c r="N3940" s="1">
        <v>0</v>
      </c>
      <c r="O3940" s="1" t="s">
        <v>2580</v>
      </c>
      <c r="P3940" s="1">
        <v>0</v>
      </c>
      <c r="Q3940" s="1">
        <v>0</v>
      </c>
      <c r="R3940" s="1">
        <v>0</v>
      </c>
      <c r="S3940" t="s">
        <v>2587</v>
      </c>
      <c r="T3940" t="str" cm="1">
        <f t="array" ref="T3940">_xlfn.IFS(ISNUMBER(SEARCH("CP02",S3940)),"ราชพฤกษ",ISNUMBER(SEARCH("CP03",S3940)),"บางใหญ่",ISNUMBER(SEARCH("CP04",S3940)),"บางบอน",OR(ISNUMBER(SEARCH("CP",S3940)),ISNUMBER(SEARCH("BTC",D3940))),"340",TRUE,"")</f>
        <v>ราชพฤกษ</v>
      </c>
    </row>
    <row r="3941" spans="1:20" x14ac:dyDescent="0.2">
      <c r="A3941" t="s">
        <v>5163</v>
      </c>
      <c r="B3941" t="s">
        <v>14</v>
      </c>
      <c r="C3941">
        <v>2026</v>
      </c>
      <c r="D3941" t="s">
        <v>5178</v>
      </c>
      <c r="E3941" t="s">
        <v>1545</v>
      </c>
      <c r="F3941" t="s">
        <v>1546</v>
      </c>
      <c r="G3941" t="s">
        <v>2588</v>
      </c>
      <c r="H3941" t="s">
        <v>2586</v>
      </c>
      <c r="I3941" t="s">
        <v>5179</v>
      </c>
      <c r="J3941" t="s">
        <v>5180</v>
      </c>
      <c r="K3941" t="s">
        <v>2579</v>
      </c>
      <c r="L3941" s="1">
        <v>1</v>
      </c>
      <c r="M3941" s="1">
        <v>500</v>
      </c>
      <c r="N3941" s="1">
        <v>0</v>
      </c>
      <c r="O3941" s="1" t="s">
        <v>2580</v>
      </c>
      <c r="P3941" s="1">
        <v>0</v>
      </c>
      <c r="Q3941" s="1">
        <v>0</v>
      </c>
      <c r="R3941" s="1">
        <v>0</v>
      </c>
      <c r="S3941" t="s">
        <v>2587</v>
      </c>
      <c r="T3941" t="str" cm="1">
        <f t="array" ref="T3941">_xlfn.IFS(ISNUMBER(SEARCH("CP02",S3941)),"ราชพฤกษ",ISNUMBER(SEARCH("CP03",S3941)),"บางใหญ่",ISNUMBER(SEARCH("CP04",S3941)),"บางบอน",OR(ISNUMBER(SEARCH("CP",S3941)),ISNUMBER(SEARCH("BTC",D3941))),"340",TRUE,"")</f>
        <v>ราชพฤกษ</v>
      </c>
    </row>
    <row r="3942" spans="1:20" x14ac:dyDescent="0.2">
      <c r="A3942" t="s">
        <v>5163</v>
      </c>
      <c r="B3942" t="s">
        <v>14</v>
      </c>
      <c r="C3942">
        <v>2026</v>
      </c>
      <c r="D3942" t="s">
        <v>5178</v>
      </c>
      <c r="E3942" t="s">
        <v>1155</v>
      </c>
      <c r="F3942" t="s">
        <v>1156</v>
      </c>
      <c r="G3942" t="s">
        <v>2589</v>
      </c>
      <c r="H3942" t="s">
        <v>2576</v>
      </c>
      <c r="I3942" t="s">
        <v>5179</v>
      </c>
      <c r="J3942" t="s">
        <v>5180</v>
      </c>
      <c r="K3942" t="s">
        <v>2579</v>
      </c>
      <c r="L3942" s="1">
        <v>1</v>
      </c>
      <c r="M3942" s="1">
        <v>1</v>
      </c>
      <c r="N3942" s="1">
        <v>0</v>
      </c>
      <c r="O3942" s="1" t="s">
        <v>2580</v>
      </c>
      <c r="P3942" s="1">
        <v>0</v>
      </c>
      <c r="Q3942" s="1">
        <v>0</v>
      </c>
      <c r="R3942" s="1">
        <v>0</v>
      </c>
      <c r="S3942" t="s">
        <v>2587</v>
      </c>
      <c r="T3942" t="str" cm="1">
        <f t="array" ref="T3942">_xlfn.IFS(ISNUMBER(SEARCH("CP02",S3942)),"ราชพฤกษ",ISNUMBER(SEARCH("CP03",S3942)),"บางใหญ่",ISNUMBER(SEARCH("CP04",S3942)),"บางบอน",OR(ISNUMBER(SEARCH("CP",S3942)),ISNUMBER(SEARCH("BTC",D3942))),"340",TRUE,"")</f>
        <v>ราชพฤกษ</v>
      </c>
    </row>
    <row r="3943" spans="1:20" x14ac:dyDescent="0.2">
      <c r="A3943" t="s">
        <v>5163</v>
      </c>
      <c r="B3943" t="s">
        <v>14</v>
      </c>
      <c r="C3943">
        <v>2026</v>
      </c>
      <c r="D3943" t="s">
        <v>5178</v>
      </c>
      <c r="E3943" t="s">
        <v>2197</v>
      </c>
      <c r="F3943" t="s">
        <v>2198</v>
      </c>
      <c r="G3943" t="s">
        <v>2589</v>
      </c>
      <c r="H3943" t="s">
        <v>2596</v>
      </c>
      <c r="I3943" t="s">
        <v>5179</v>
      </c>
      <c r="J3943" t="s">
        <v>5180</v>
      </c>
      <c r="K3943" t="s">
        <v>2579</v>
      </c>
      <c r="L3943" s="1">
        <v>1</v>
      </c>
      <c r="M3943" s="1">
        <v>1</v>
      </c>
      <c r="N3943" s="1">
        <v>0</v>
      </c>
      <c r="O3943" s="1" t="s">
        <v>2580</v>
      </c>
      <c r="P3943" s="1">
        <v>0</v>
      </c>
      <c r="Q3943" s="1">
        <v>0</v>
      </c>
      <c r="R3943" s="1">
        <v>0</v>
      </c>
      <c r="S3943" t="s">
        <v>2587</v>
      </c>
      <c r="T3943" t="str" cm="1">
        <f t="array" ref="T3943">_xlfn.IFS(ISNUMBER(SEARCH("CP02",S3943)),"ราชพฤกษ",ISNUMBER(SEARCH("CP03",S3943)),"บางใหญ่",ISNUMBER(SEARCH("CP04",S3943)),"บางบอน",OR(ISNUMBER(SEARCH("CP",S3943)),ISNUMBER(SEARCH("BTC",D3943))),"340",TRUE,"")</f>
        <v>ราชพฤกษ</v>
      </c>
    </row>
    <row r="3944" spans="1:20" x14ac:dyDescent="0.2">
      <c r="A3944" t="s">
        <v>5163</v>
      </c>
      <c r="B3944" t="s">
        <v>14</v>
      </c>
      <c r="C3944">
        <v>2026</v>
      </c>
      <c r="D3944" t="s">
        <v>5181</v>
      </c>
      <c r="E3944" t="s">
        <v>1899</v>
      </c>
      <c r="F3944" t="s">
        <v>1900</v>
      </c>
      <c r="G3944" t="s">
        <v>2582</v>
      </c>
      <c r="H3944" t="s">
        <v>2586</v>
      </c>
      <c r="I3944" t="s">
        <v>5182</v>
      </c>
      <c r="J3944" t="s">
        <v>5183</v>
      </c>
      <c r="K3944" t="s">
        <v>2579</v>
      </c>
      <c r="L3944" s="1">
        <v>1</v>
      </c>
      <c r="M3944" s="1">
        <v>2250</v>
      </c>
      <c r="N3944" s="1">
        <v>0</v>
      </c>
      <c r="O3944" s="1" t="s">
        <v>2580</v>
      </c>
      <c r="P3944" s="1">
        <v>2102.8000000000002</v>
      </c>
      <c r="Q3944" s="1">
        <v>147.19999999999999</v>
      </c>
      <c r="R3944" s="1">
        <v>2250</v>
      </c>
      <c r="S3944" t="s">
        <v>2584</v>
      </c>
      <c r="T3944" t="str" cm="1">
        <f t="array" ref="T3944">_xlfn.IFS(ISNUMBER(SEARCH("CP02",S3944)),"ราชพฤกษ",ISNUMBER(SEARCH("CP03",S3944)),"บางใหญ่",ISNUMBER(SEARCH("CP04",S3944)),"บางบอน",OR(ISNUMBER(SEARCH("CP",S3944)),ISNUMBER(SEARCH("BTC",D3944))),"340",TRUE,"")</f>
        <v>ราชพฤกษ</v>
      </c>
    </row>
    <row r="3945" spans="1:20" x14ac:dyDescent="0.2">
      <c r="A3945" t="s">
        <v>5163</v>
      </c>
      <c r="B3945" t="s">
        <v>14</v>
      </c>
      <c r="C3945">
        <v>2026</v>
      </c>
      <c r="D3945" t="s">
        <v>5181</v>
      </c>
      <c r="E3945" t="s">
        <v>1897</v>
      </c>
      <c r="F3945" t="s">
        <v>1898</v>
      </c>
      <c r="G3945" t="s">
        <v>2582</v>
      </c>
      <c r="H3945" t="s">
        <v>2586</v>
      </c>
      <c r="I3945" t="s">
        <v>5182</v>
      </c>
      <c r="J3945" t="s">
        <v>5183</v>
      </c>
      <c r="K3945" t="s">
        <v>2579</v>
      </c>
      <c r="L3945" s="1">
        <v>1</v>
      </c>
      <c r="M3945" s="1">
        <v>300</v>
      </c>
      <c r="N3945" s="1">
        <v>0</v>
      </c>
      <c r="O3945" s="1" t="s">
        <v>2580</v>
      </c>
      <c r="P3945" s="1">
        <v>0</v>
      </c>
      <c r="Q3945" s="1">
        <v>0</v>
      </c>
      <c r="R3945" s="1">
        <v>0</v>
      </c>
      <c r="S3945" t="s">
        <v>2584</v>
      </c>
      <c r="T3945" t="str" cm="1">
        <f t="array" ref="T3945">_xlfn.IFS(ISNUMBER(SEARCH("CP02",S3945)),"ราชพฤกษ",ISNUMBER(SEARCH("CP03",S3945)),"บางใหญ่",ISNUMBER(SEARCH("CP04",S3945)),"บางบอน",OR(ISNUMBER(SEARCH("CP",S3945)),ISNUMBER(SEARCH("BTC",D3945))),"340",TRUE,"")</f>
        <v>ราชพฤกษ</v>
      </c>
    </row>
    <row r="3946" spans="1:20" x14ac:dyDescent="0.2">
      <c r="A3946" t="s">
        <v>5163</v>
      </c>
      <c r="B3946" t="s">
        <v>14</v>
      </c>
      <c r="C3946">
        <v>2026</v>
      </c>
      <c r="D3946" t="s">
        <v>5181</v>
      </c>
      <c r="E3946" t="s">
        <v>121</v>
      </c>
      <c r="F3946" t="s">
        <v>122</v>
      </c>
      <c r="G3946" t="s">
        <v>2582</v>
      </c>
      <c r="H3946" t="s">
        <v>2586</v>
      </c>
      <c r="I3946" t="s">
        <v>5182</v>
      </c>
      <c r="J3946" t="s">
        <v>5183</v>
      </c>
      <c r="K3946" t="s">
        <v>2579</v>
      </c>
      <c r="L3946" s="1">
        <v>1</v>
      </c>
      <c r="M3946" s="1">
        <v>240</v>
      </c>
      <c r="N3946" s="1">
        <v>0</v>
      </c>
      <c r="O3946" s="1" t="s">
        <v>2580</v>
      </c>
      <c r="P3946" s="1">
        <v>0</v>
      </c>
      <c r="Q3946" s="1">
        <v>0</v>
      </c>
      <c r="R3946" s="1">
        <v>0</v>
      </c>
      <c r="S3946" t="s">
        <v>2584</v>
      </c>
      <c r="T3946" t="str" cm="1">
        <f t="array" ref="T3946">_xlfn.IFS(ISNUMBER(SEARCH("CP02",S3946)),"ราชพฤกษ",ISNUMBER(SEARCH("CP03",S3946)),"บางใหญ่",ISNUMBER(SEARCH("CP04",S3946)),"บางบอน",OR(ISNUMBER(SEARCH("CP",S3946)),ISNUMBER(SEARCH("BTC",D3946))),"340",TRUE,"")</f>
        <v>ราชพฤกษ</v>
      </c>
    </row>
    <row r="3947" spans="1:20" x14ac:dyDescent="0.2">
      <c r="A3947" t="s">
        <v>5163</v>
      </c>
      <c r="B3947" t="s">
        <v>14</v>
      </c>
      <c r="C3947">
        <v>2026</v>
      </c>
      <c r="D3947" t="s">
        <v>5181</v>
      </c>
      <c r="E3947" t="s">
        <v>1185</v>
      </c>
      <c r="F3947" t="s">
        <v>1186</v>
      </c>
      <c r="G3947" t="s">
        <v>2582</v>
      </c>
      <c r="H3947" t="s">
        <v>2586</v>
      </c>
      <c r="I3947" t="s">
        <v>5182</v>
      </c>
      <c r="J3947" t="s">
        <v>5183</v>
      </c>
      <c r="K3947" t="s">
        <v>2579</v>
      </c>
      <c r="L3947" s="1">
        <v>1</v>
      </c>
      <c r="M3947" s="1">
        <v>20</v>
      </c>
      <c r="N3947" s="1">
        <v>0</v>
      </c>
      <c r="O3947" s="1" t="s">
        <v>2580</v>
      </c>
      <c r="P3947" s="1">
        <v>18.690000000000001</v>
      </c>
      <c r="Q3947" s="1">
        <v>1.31</v>
      </c>
      <c r="R3947" s="1">
        <v>20</v>
      </c>
      <c r="S3947" t="s">
        <v>2584</v>
      </c>
      <c r="T3947" t="str" cm="1">
        <f t="array" ref="T3947">_xlfn.IFS(ISNUMBER(SEARCH("CP02",S3947)),"ราชพฤกษ",ISNUMBER(SEARCH("CP03",S3947)),"บางใหญ่",ISNUMBER(SEARCH("CP04",S3947)),"บางบอน",OR(ISNUMBER(SEARCH("CP",S3947)),ISNUMBER(SEARCH("BTC",D3947))),"340",TRUE,"")</f>
        <v>ราชพฤกษ</v>
      </c>
    </row>
    <row r="3948" spans="1:20" x14ac:dyDescent="0.2">
      <c r="A3948" t="s">
        <v>5163</v>
      </c>
      <c r="B3948" t="s">
        <v>14</v>
      </c>
      <c r="C3948">
        <v>2026</v>
      </c>
      <c r="D3948" t="s">
        <v>5181</v>
      </c>
      <c r="E3948" t="s">
        <v>1991</v>
      </c>
      <c r="F3948" t="s">
        <v>1992</v>
      </c>
      <c r="G3948" t="s">
        <v>2582</v>
      </c>
      <c r="H3948" t="s">
        <v>2586</v>
      </c>
      <c r="I3948" t="s">
        <v>5182</v>
      </c>
      <c r="J3948" t="s">
        <v>5183</v>
      </c>
      <c r="K3948" t="s">
        <v>2579</v>
      </c>
      <c r="L3948" s="1">
        <v>1</v>
      </c>
      <c r="M3948" s="1">
        <v>595</v>
      </c>
      <c r="N3948" s="1">
        <v>59.5</v>
      </c>
      <c r="O3948" s="1" t="s">
        <v>2580</v>
      </c>
      <c r="P3948" s="1">
        <v>500.47</v>
      </c>
      <c r="Q3948" s="1">
        <v>35.03</v>
      </c>
      <c r="R3948" s="1">
        <v>535.5</v>
      </c>
      <c r="S3948" t="s">
        <v>2584</v>
      </c>
      <c r="T3948" t="str" cm="1">
        <f t="array" ref="T3948">_xlfn.IFS(ISNUMBER(SEARCH("CP02",S3948)),"ราชพฤกษ",ISNUMBER(SEARCH("CP03",S3948)),"บางใหญ่",ISNUMBER(SEARCH("CP04",S3948)),"บางบอน",OR(ISNUMBER(SEARCH("CP",S3948)),ISNUMBER(SEARCH("BTC",D3948))),"340",TRUE,"")</f>
        <v>ราชพฤกษ</v>
      </c>
    </row>
    <row r="3949" spans="1:20" x14ac:dyDescent="0.2">
      <c r="A3949" t="s">
        <v>5163</v>
      </c>
      <c r="B3949" t="s">
        <v>14</v>
      </c>
      <c r="C3949">
        <v>2026</v>
      </c>
      <c r="D3949" t="s">
        <v>5181</v>
      </c>
      <c r="E3949" t="s">
        <v>1993</v>
      </c>
      <c r="F3949" t="s">
        <v>1994</v>
      </c>
      <c r="G3949" t="s">
        <v>2582</v>
      </c>
      <c r="H3949" t="s">
        <v>2586</v>
      </c>
      <c r="I3949" t="s">
        <v>5182</v>
      </c>
      <c r="J3949" t="s">
        <v>5183</v>
      </c>
      <c r="K3949" t="s">
        <v>2579</v>
      </c>
      <c r="L3949" s="1">
        <v>1</v>
      </c>
      <c r="M3949" s="1">
        <v>595</v>
      </c>
      <c r="N3949" s="1">
        <v>59.5</v>
      </c>
      <c r="O3949" s="1" t="s">
        <v>2580</v>
      </c>
      <c r="P3949" s="1">
        <v>500.47</v>
      </c>
      <c r="Q3949" s="1">
        <v>35.03</v>
      </c>
      <c r="R3949" s="1">
        <v>535.5</v>
      </c>
      <c r="S3949" t="s">
        <v>2584</v>
      </c>
      <c r="T3949" t="str" cm="1">
        <f t="array" ref="T3949">_xlfn.IFS(ISNUMBER(SEARCH("CP02",S3949)),"ราชพฤกษ",ISNUMBER(SEARCH("CP03",S3949)),"บางใหญ่",ISNUMBER(SEARCH("CP04",S3949)),"บางบอน",OR(ISNUMBER(SEARCH("CP",S3949)),ISNUMBER(SEARCH("BTC",D3949))),"340",TRUE,"")</f>
        <v>ราชพฤกษ</v>
      </c>
    </row>
    <row r="3950" spans="1:20" x14ac:dyDescent="0.2">
      <c r="A3950" t="s">
        <v>5163</v>
      </c>
      <c r="B3950" t="s">
        <v>14</v>
      </c>
      <c r="C3950">
        <v>2026</v>
      </c>
      <c r="D3950" t="s">
        <v>5181</v>
      </c>
      <c r="E3950" t="s">
        <v>1985</v>
      </c>
      <c r="F3950" t="s">
        <v>1986</v>
      </c>
      <c r="G3950" t="s">
        <v>2582</v>
      </c>
      <c r="H3950" t="s">
        <v>2586</v>
      </c>
      <c r="I3950" t="s">
        <v>5182</v>
      </c>
      <c r="J3950" t="s">
        <v>5183</v>
      </c>
      <c r="K3950" t="s">
        <v>2579</v>
      </c>
      <c r="L3950" s="1">
        <v>1</v>
      </c>
      <c r="M3950" s="1">
        <v>595</v>
      </c>
      <c r="N3950" s="1">
        <v>59.5</v>
      </c>
      <c r="O3950" s="1" t="s">
        <v>2580</v>
      </c>
      <c r="P3950" s="1">
        <v>500.47</v>
      </c>
      <c r="Q3950" s="1">
        <v>35.03</v>
      </c>
      <c r="R3950" s="1">
        <v>535.5</v>
      </c>
      <c r="S3950" t="s">
        <v>2584</v>
      </c>
      <c r="T3950" t="str" cm="1">
        <f t="array" ref="T3950">_xlfn.IFS(ISNUMBER(SEARCH("CP02",S3950)),"ราชพฤกษ",ISNUMBER(SEARCH("CP03",S3950)),"บางใหญ่",ISNUMBER(SEARCH("CP04",S3950)),"บางบอน",OR(ISNUMBER(SEARCH("CP",S3950)),ISNUMBER(SEARCH("BTC",D3950))),"340",TRUE,"")</f>
        <v>ราชพฤกษ</v>
      </c>
    </row>
    <row r="3951" spans="1:20" x14ac:dyDescent="0.2">
      <c r="A3951" t="s">
        <v>5163</v>
      </c>
      <c r="B3951" t="s">
        <v>14</v>
      </c>
      <c r="C3951">
        <v>2026</v>
      </c>
      <c r="D3951" t="s">
        <v>5184</v>
      </c>
      <c r="E3951" t="s">
        <v>545</v>
      </c>
      <c r="F3951" t="s">
        <v>546</v>
      </c>
      <c r="G3951" t="s">
        <v>2582</v>
      </c>
      <c r="H3951" t="s">
        <v>2586</v>
      </c>
      <c r="I3951" t="s">
        <v>5185</v>
      </c>
      <c r="J3951" t="s">
        <v>5186</v>
      </c>
      <c r="K3951" t="s">
        <v>2579</v>
      </c>
      <c r="L3951" s="1">
        <v>1</v>
      </c>
      <c r="M3951" s="1">
        <v>1920</v>
      </c>
      <c r="N3951" s="1">
        <v>0</v>
      </c>
      <c r="O3951" s="1" t="s">
        <v>2580</v>
      </c>
      <c r="P3951" s="1">
        <v>1794.39</v>
      </c>
      <c r="Q3951" s="1">
        <v>125.61</v>
      </c>
      <c r="R3951" s="1">
        <v>1920</v>
      </c>
      <c r="S3951" t="s">
        <v>2584</v>
      </c>
      <c r="T3951" t="str" cm="1">
        <f t="array" ref="T3951">_xlfn.IFS(ISNUMBER(SEARCH("CP02",S3951)),"ราชพฤกษ",ISNUMBER(SEARCH("CP03",S3951)),"บางใหญ่",ISNUMBER(SEARCH("CP04",S3951)),"บางบอน",OR(ISNUMBER(SEARCH("CP",S3951)),ISNUMBER(SEARCH("BTC",D3951))),"340",TRUE,"")</f>
        <v>ราชพฤกษ</v>
      </c>
    </row>
    <row r="3952" spans="1:20" x14ac:dyDescent="0.2">
      <c r="A3952" t="s">
        <v>5163</v>
      </c>
      <c r="B3952" t="s">
        <v>14</v>
      </c>
      <c r="C3952">
        <v>2026</v>
      </c>
      <c r="D3952" t="s">
        <v>5184</v>
      </c>
      <c r="E3952" t="s">
        <v>177</v>
      </c>
      <c r="F3952" t="s">
        <v>178</v>
      </c>
      <c r="G3952" t="s">
        <v>2632</v>
      </c>
      <c r="H3952" t="s">
        <v>2586</v>
      </c>
      <c r="I3952" t="s">
        <v>5185</v>
      </c>
      <c r="J3952" t="s">
        <v>5186</v>
      </c>
      <c r="K3952" t="s">
        <v>2579</v>
      </c>
      <c r="L3952" s="1">
        <v>1</v>
      </c>
      <c r="M3952" s="1">
        <v>220</v>
      </c>
      <c r="N3952" s="1">
        <v>0</v>
      </c>
      <c r="O3952" s="1" t="s">
        <v>2580</v>
      </c>
      <c r="P3952" s="1">
        <v>0</v>
      </c>
      <c r="Q3952" s="1">
        <v>0</v>
      </c>
      <c r="R3952" s="1">
        <v>0</v>
      </c>
      <c r="S3952" t="s">
        <v>2584</v>
      </c>
      <c r="T3952" t="str" cm="1">
        <f t="array" ref="T3952">_xlfn.IFS(ISNUMBER(SEARCH("CP02",S3952)),"ราชพฤกษ",ISNUMBER(SEARCH("CP03",S3952)),"บางใหญ่",ISNUMBER(SEARCH("CP04",S3952)),"บางบอน",OR(ISNUMBER(SEARCH("CP",S3952)),ISNUMBER(SEARCH("BTC",D3952))),"340",TRUE,"")</f>
        <v>ราชพฤกษ</v>
      </c>
    </row>
    <row r="3953" spans="1:20" x14ac:dyDescent="0.2">
      <c r="A3953" t="s">
        <v>5163</v>
      </c>
      <c r="B3953" t="s">
        <v>14</v>
      </c>
      <c r="C3953">
        <v>2026</v>
      </c>
      <c r="D3953" t="s">
        <v>5184</v>
      </c>
      <c r="E3953" t="s">
        <v>1185</v>
      </c>
      <c r="F3953" t="s">
        <v>1186</v>
      </c>
      <c r="G3953" t="s">
        <v>2582</v>
      </c>
      <c r="H3953" t="s">
        <v>2586</v>
      </c>
      <c r="I3953" t="s">
        <v>5185</v>
      </c>
      <c r="J3953" t="s">
        <v>5186</v>
      </c>
      <c r="K3953" t="s">
        <v>2579</v>
      </c>
      <c r="L3953" s="1">
        <v>1</v>
      </c>
      <c r="M3953" s="1">
        <v>20</v>
      </c>
      <c r="N3953" s="1">
        <v>0</v>
      </c>
      <c r="O3953" s="1" t="s">
        <v>2580</v>
      </c>
      <c r="P3953" s="1">
        <v>18.690000000000001</v>
      </c>
      <c r="Q3953" s="1">
        <v>1.31</v>
      </c>
      <c r="R3953" s="1">
        <v>20</v>
      </c>
      <c r="S3953" t="s">
        <v>2584</v>
      </c>
      <c r="T3953" t="str" cm="1">
        <f t="array" ref="T3953">_xlfn.IFS(ISNUMBER(SEARCH("CP02",S3953)),"ราชพฤกษ",ISNUMBER(SEARCH("CP03",S3953)),"บางใหญ่",ISNUMBER(SEARCH("CP04",S3953)),"บางบอน",OR(ISNUMBER(SEARCH("CP",S3953)),ISNUMBER(SEARCH("BTC",D3953))),"340",TRUE,"")</f>
        <v>ราชพฤกษ</v>
      </c>
    </row>
    <row r="3954" spans="1:20" x14ac:dyDescent="0.2">
      <c r="A3954" t="s">
        <v>5163</v>
      </c>
      <c r="B3954" t="s">
        <v>14</v>
      </c>
      <c r="C3954">
        <v>2026</v>
      </c>
      <c r="D3954" t="s">
        <v>5184</v>
      </c>
      <c r="E3954" t="s">
        <v>1991</v>
      </c>
      <c r="F3954" t="s">
        <v>1992</v>
      </c>
      <c r="G3954" t="s">
        <v>2582</v>
      </c>
      <c r="H3954" t="s">
        <v>2586</v>
      </c>
      <c r="I3954" t="s">
        <v>5185</v>
      </c>
      <c r="J3954" t="s">
        <v>5186</v>
      </c>
      <c r="K3954" t="s">
        <v>2579</v>
      </c>
      <c r="L3954" s="1">
        <v>1</v>
      </c>
      <c r="M3954" s="1">
        <v>595</v>
      </c>
      <c r="N3954" s="1">
        <v>59.5</v>
      </c>
      <c r="O3954" s="1" t="s">
        <v>2580</v>
      </c>
      <c r="P3954" s="1">
        <v>500.47</v>
      </c>
      <c r="Q3954" s="1">
        <v>35.03</v>
      </c>
      <c r="R3954" s="1">
        <v>535.5</v>
      </c>
      <c r="S3954" t="s">
        <v>2584</v>
      </c>
      <c r="T3954" t="str" cm="1">
        <f t="array" ref="T3954">_xlfn.IFS(ISNUMBER(SEARCH("CP02",S3954)),"ราชพฤกษ",ISNUMBER(SEARCH("CP03",S3954)),"บางใหญ่",ISNUMBER(SEARCH("CP04",S3954)),"บางบอน",OR(ISNUMBER(SEARCH("CP",S3954)),ISNUMBER(SEARCH("BTC",D3954))),"340",TRUE,"")</f>
        <v>ราชพฤกษ</v>
      </c>
    </row>
    <row r="3955" spans="1:20" x14ac:dyDescent="0.2">
      <c r="A3955" t="s">
        <v>5163</v>
      </c>
      <c r="B3955" t="s">
        <v>14</v>
      </c>
      <c r="C3955">
        <v>2026</v>
      </c>
      <c r="D3955" t="s">
        <v>5184</v>
      </c>
      <c r="E3955" t="s">
        <v>1993</v>
      </c>
      <c r="F3955" t="s">
        <v>1994</v>
      </c>
      <c r="G3955" t="s">
        <v>2582</v>
      </c>
      <c r="H3955" t="s">
        <v>2586</v>
      </c>
      <c r="I3955" t="s">
        <v>5185</v>
      </c>
      <c r="J3955" t="s">
        <v>5186</v>
      </c>
      <c r="K3955" t="s">
        <v>2579</v>
      </c>
      <c r="L3955" s="1">
        <v>1</v>
      </c>
      <c r="M3955" s="1">
        <v>595</v>
      </c>
      <c r="N3955" s="1">
        <v>59.5</v>
      </c>
      <c r="O3955" s="1" t="s">
        <v>2580</v>
      </c>
      <c r="P3955" s="1">
        <v>500.47</v>
      </c>
      <c r="Q3955" s="1">
        <v>35.03</v>
      </c>
      <c r="R3955" s="1">
        <v>535.5</v>
      </c>
      <c r="S3955" t="s">
        <v>2584</v>
      </c>
      <c r="T3955" t="str" cm="1">
        <f t="array" ref="T3955">_xlfn.IFS(ISNUMBER(SEARCH("CP02",S3955)),"ราชพฤกษ",ISNUMBER(SEARCH("CP03",S3955)),"บางใหญ่",ISNUMBER(SEARCH("CP04",S3955)),"บางบอน",OR(ISNUMBER(SEARCH("CP",S3955)),ISNUMBER(SEARCH("BTC",D3955))),"340",TRUE,"")</f>
        <v>ราชพฤกษ</v>
      </c>
    </row>
    <row r="3956" spans="1:20" x14ac:dyDescent="0.2">
      <c r="A3956" t="s">
        <v>5163</v>
      </c>
      <c r="B3956" t="s">
        <v>14</v>
      </c>
      <c r="C3956">
        <v>2026</v>
      </c>
      <c r="D3956" t="s">
        <v>5184</v>
      </c>
      <c r="E3956" t="s">
        <v>1987</v>
      </c>
      <c r="F3956" t="s">
        <v>1988</v>
      </c>
      <c r="G3956" t="s">
        <v>2582</v>
      </c>
      <c r="H3956" t="s">
        <v>2586</v>
      </c>
      <c r="I3956" t="s">
        <v>5185</v>
      </c>
      <c r="J3956" t="s">
        <v>5186</v>
      </c>
      <c r="K3956" t="s">
        <v>2579</v>
      </c>
      <c r="L3956" s="1">
        <v>1</v>
      </c>
      <c r="M3956" s="1">
        <v>595</v>
      </c>
      <c r="N3956" s="1">
        <v>59.5</v>
      </c>
      <c r="O3956" s="1" t="s">
        <v>2580</v>
      </c>
      <c r="P3956" s="1">
        <v>500.47</v>
      </c>
      <c r="Q3956" s="1">
        <v>35.03</v>
      </c>
      <c r="R3956" s="1">
        <v>535.5</v>
      </c>
      <c r="S3956" t="s">
        <v>2584</v>
      </c>
      <c r="T3956" t="str" cm="1">
        <f t="array" ref="T3956">_xlfn.IFS(ISNUMBER(SEARCH("CP02",S3956)),"ราชพฤกษ",ISNUMBER(SEARCH("CP03",S3956)),"บางใหญ่",ISNUMBER(SEARCH("CP04",S3956)),"บางบอน",OR(ISNUMBER(SEARCH("CP",S3956)),ISNUMBER(SEARCH("BTC",D3956))),"340",TRUE,"")</f>
        <v>ราชพฤกษ</v>
      </c>
    </row>
    <row r="3957" spans="1:20" x14ac:dyDescent="0.2">
      <c r="A3957" t="s">
        <v>5163</v>
      </c>
      <c r="B3957" t="s">
        <v>14</v>
      </c>
      <c r="C3957">
        <v>2026</v>
      </c>
      <c r="D3957" t="s">
        <v>5187</v>
      </c>
      <c r="E3957" t="s">
        <v>1945</v>
      </c>
      <c r="F3957" t="s">
        <v>1946</v>
      </c>
      <c r="G3957" t="s">
        <v>2582</v>
      </c>
      <c r="H3957" t="s">
        <v>2586</v>
      </c>
      <c r="I3957" t="s">
        <v>5188</v>
      </c>
      <c r="J3957" t="s">
        <v>5189</v>
      </c>
      <c r="K3957" t="s">
        <v>2603</v>
      </c>
      <c r="L3957" s="1">
        <v>1</v>
      </c>
      <c r="M3957" s="1">
        <v>250</v>
      </c>
      <c r="N3957" s="1">
        <v>0</v>
      </c>
      <c r="O3957" s="1" t="s">
        <v>2580</v>
      </c>
      <c r="P3957" s="1">
        <v>233.64</v>
      </c>
      <c r="Q3957" s="1">
        <v>16.36</v>
      </c>
      <c r="R3957" s="1">
        <v>250</v>
      </c>
      <c r="S3957" t="s">
        <v>2584</v>
      </c>
      <c r="T3957" t="str" cm="1">
        <f t="array" ref="T3957">_xlfn.IFS(ISNUMBER(SEARCH("CP02",S3957)),"ราชพฤกษ",ISNUMBER(SEARCH("CP03",S3957)),"บางใหญ่",ISNUMBER(SEARCH("CP04",S3957)),"บางบอน",OR(ISNUMBER(SEARCH("CP",S3957)),ISNUMBER(SEARCH("BTC",D3957))),"340",TRUE,"")</f>
        <v>ราชพฤกษ</v>
      </c>
    </row>
    <row r="3958" spans="1:20" x14ac:dyDescent="0.2">
      <c r="A3958" t="s">
        <v>5163</v>
      </c>
      <c r="B3958" t="s">
        <v>14</v>
      </c>
      <c r="C3958">
        <v>2026</v>
      </c>
      <c r="D3958" t="s">
        <v>5190</v>
      </c>
      <c r="E3958" t="s">
        <v>975</v>
      </c>
      <c r="F3958" t="s">
        <v>976</v>
      </c>
      <c r="G3958" t="s">
        <v>2595</v>
      </c>
      <c r="H3958" t="s">
        <v>2596</v>
      </c>
      <c r="I3958" t="s">
        <v>5191</v>
      </c>
      <c r="J3958" t="s">
        <v>5192</v>
      </c>
      <c r="K3958" t="s">
        <v>2659</v>
      </c>
      <c r="L3958" s="1">
        <v>2</v>
      </c>
      <c r="M3958" s="1">
        <v>12400</v>
      </c>
      <c r="N3958" s="1">
        <v>1000</v>
      </c>
      <c r="O3958" s="1" t="s">
        <v>2580</v>
      </c>
      <c r="P3958" s="1">
        <v>22242.99</v>
      </c>
      <c r="Q3958" s="1">
        <v>1557.01</v>
      </c>
      <c r="R3958" s="1">
        <v>23800</v>
      </c>
      <c r="S3958" t="s">
        <v>2660</v>
      </c>
      <c r="T3958" t="str" cm="1">
        <f t="array" ref="T3958">_xlfn.IFS(ISNUMBER(SEARCH("CP02",S3958)),"ราชพฤกษ",ISNUMBER(SEARCH("CP03",S3958)),"บางใหญ่",ISNUMBER(SEARCH("CP04",S3958)),"บางบอน",OR(ISNUMBER(SEARCH("CP",S3958)),ISNUMBER(SEARCH("BTC",D3958))),"340",TRUE,"")</f>
        <v>ราชพฤกษ</v>
      </c>
    </row>
    <row r="3959" spans="1:20" x14ac:dyDescent="0.2">
      <c r="A3959" t="s">
        <v>5163</v>
      </c>
      <c r="B3959" t="s">
        <v>14</v>
      </c>
      <c r="C3959">
        <v>2026</v>
      </c>
      <c r="D3959" t="s">
        <v>5190</v>
      </c>
      <c r="E3959" t="s">
        <v>1053</v>
      </c>
      <c r="F3959" t="s">
        <v>1054</v>
      </c>
      <c r="G3959" t="s">
        <v>2595</v>
      </c>
      <c r="H3959" t="s">
        <v>2596</v>
      </c>
      <c r="I3959" t="s">
        <v>5191</v>
      </c>
      <c r="J3959" t="s">
        <v>5192</v>
      </c>
      <c r="K3959" t="s">
        <v>2659</v>
      </c>
      <c r="L3959" s="1">
        <v>2</v>
      </c>
      <c r="M3959" s="1">
        <v>11400</v>
      </c>
      <c r="N3959" s="1">
        <v>1000</v>
      </c>
      <c r="O3959" s="1" t="s">
        <v>2580</v>
      </c>
      <c r="P3959" s="1">
        <v>20373.830000000002</v>
      </c>
      <c r="Q3959" s="1">
        <v>1426.17</v>
      </c>
      <c r="R3959" s="1">
        <v>21800</v>
      </c>
      <c r="S3959" t="s">
        <v>2660</v>
      </c>
      <c r="T3959" t="str" cm="1">
        <f t="array" ref="T3959">_xlfn.IFS(ISNUMBER(SEARCH("CP02",S3959)),"ราชพฤกษ",ISNUMBER(SEARCH("CP03",S3959)),"บางใหญ่",ISNUMBER(SEARCH("CP04",S3959)),"บางบอน",OR(ISNUMBER(SEARCH("CP",S3959)),ISNUMBER(SEARCH("BTC",D3959))),"340",TRUE,"")</f>
        <v>ราชพฤกษ</v>
      </c>
    </row>
    <row r="3960" spans="1:20" x14ac:dyDescent="0.2">
      <c r="A3960" t="s">
        <v>5163</v>
      </c>
      <c r="B3960" t="s">
        <v>14</v>
      </c>
      <c r="C3960">
        <v>2026</v>
      </c>
      <c r="D3960" t="s">
        <v>5190</v>
      </c>
      <c r="E3960" t="s">
        <v>1091</v>
      </c>
      <c r="F3960" t="s">
        <v>1092</v>
      </c>
      <c r="G3960" t="s">
        <v>2582</v>
      </c>
      <c r="H3960" t="s">
        <v>2583</v>
      </c>
      <c r="I3960" t="s">
        <v>5191</v>
      </c>
      <c r="J3960" t="s">
        <v>5192</v>
      </c>
      <c r="K3960" t="s">
        <v>2659</v>
      </c>
      <c r="L3960" s="1">
        <v>4</v>
      </c>
      <c r="M3960" s="1">
        <v>60</v>
      </c>
      <c r="N3960" s="1">
        <v>0</v>
      </c>
      <c r="O3960" s="1" t="s">
        <v>2580</v>
      </c>
      <c r="P3960" s="1">
        <v>0</v>
      </c>
      <c r="Q3960" s="1">
        <v>0</v>
      </c>
      <c r="R3960" s="1">
        <v>0</v>
      </c>
      <c r="S3960" t="s">
        <v>2584</v>
      </c>
      <c r="T3960" t="str" cm="1">
        <f t="array" ref="T3960">_xlfn.IFS(ISNUMBER(SEARCH("CP02",S3960)),"ราชพฤกษ",ISNUMBER(SEARCH("CP03",S3960)),"บางใหญ่",ISNUMBER(SEARCH("CP04",S3960)),"บางบอน",OR(ISNUMBER(SEARCH("CP",S3960)),ISNUMBER(SEARCH("BTC",D3960))),"340",TRUE,"")</f>
        <v>ราชพฤกษ</v>
      </c>
    </row>
    <row r="3961" spans="1:20" x14ac:dyDescent="0.2">
      <c r="A3961" t="s">
        <v>5163</v>
      </c>
      <c r="B3961" t="s">
        <v>14</v>
      </c>
      <c r="C3961">
        <v>2026</v>
      </c>
      <c r="D3961" t="s">
        <v>5190</v>
      </c>
      <c r="E3961" t="s">
        <v>1549</v>
      </c>
      <c r="F3961" t="s">
        <v>1550</v>
      </c>
      <c r="G3961" t="s">
        <v>2585</v>
      </c>
      <c r="H3961" t="s">
        <v>2586</v>
      </c>
      <c r="I3961" t="s">
        <v>5191</v>
      </c>
      <c r="J3961" t="s">
        <v>5192</v>
      </c>
      <c r="K3961" t="s">
        <v>2659</v>
      </c>
      <c r="L3961" s="1">
        <v>4</v>
      </c>
      <c r="M3961" s="1">
        <v>150</v>
      </c>
      <c r="N3961" s="1">
        <v>0</v>
      </c>
      <c r="O3961" s="1" t="s">
        <v>2580</v>
      </c>
      <c r="P3961" s="1">
        <v>0</v>
      </c>
      <c r="Q3961" s="1">
        <v>0</v>
      </c>
      <c r="R3961" s="1">
        <v>0</v>
      </c>
      <c r="S3961" t="s">
        <v>2587</v>
      </c>
      <c r="T3961" t="str" cm="1">
        <f t="array" ref="T3961">_xlfn.IFS(ISNUMBER(SEARCH("CP02",S3961)),"ราชพฤกษ",ISNUMBER(SEARCH("CP03",S3961)),"บางใหญ่",ISNUMBER(SEARCH("CP04",S3961)),"บางบอน",OR(ISNUMBER(SEARCH("CP",S3961)),ISNUMBER(SEARCH("BTC",D3961))),"340",TRUE,"")</f>
        <v>ราชพฤกษ</v>
      </c>
    </row>
    <row r="3962" spans="1:20" x14ac:dyDescent="0.2">
      <c r="A3962" t="s">
        <v>5163</v>
      </c>
      <c r="B3962" t="s">
        <v>14</v>
      </c>
      <c r="C3962">
        <v>2026</v>
      </c>
      <c r="D3962" t="s">
        <v>5190</v>
      </c>
      <c r="E3962" t="s">
        <v>1545</v>
      </c>
      <c r="F3962" t="s">
        <v>1546</v>
      </c>
      <c r="G3962" t="s">
        <v>2588</v>
      </c>
      <c r="H3962" t="s">
        <v>2586</v>
      </c>
      <c r="I3962" t="s">
        <v>5191</v>
      </c>
      <c r="J3962" t="s">
        <v>5192</v>
      </c>
      <c r="K3962" t="s">
        <v>2659</v>
      </c>
      <c r="L3962" s="1">
        <v>1</v>
      </c>
      <c r="M3962" s="1">
        <v>500</v>
      </c>
      <c r="N3962" s="1">
        <v>0</v>
      </c>
      <c r="O3962" s="1" t="s">
        <v>2580</v>
      </c>
      <c r="P3962" s="1">
        <v>0</v>
      </c>
      <c r="Q3962" s="1">
        <v>0</v>
      </c>
      <c r="R3962" s="1">
        <v>0</v>
      </c>
      <c r="S3962" t="s">
        <v>2587</v>
      </c>
      <c r="T3962" t="str" cm="1">
        <f t="array" ref="T3962">_xlfn.IFS(ISNUMBER(SEARCH("CP02",S3962)),"ราชพฤกษ",ISNUMBER(SEARCH("CP03",S3962)),"บางใหญ่",ISNUMBER(SEARCH("CP04",S3962)),"บางบอน",OR(ISNUMBER(SEARCH("CP",S3962)),ISNUMBER(SEARCH("BTC",D3962))),"340",TRUE,"")</f>
        <v>ราชพฤกษ</v>
      </c>
    </row>
    <row r="3963" spans="1:20" x14ac:dyDescent="0.2">
      <c r="A3963" t="s">
        <v>5163</v>
      </c>
      <c r="B3963" t="s">
        <v>14</v>
      </c>
      <c r="C3963">
        <v>2026</v>
      </c>
      <c r="D3963" t="s">
        <v>5190</v>
      </c>
      <c r="E3963" t="s">
        <v>2197</v>
      </c>
      <c r="F3963" t="s">
        <v>2198</v>
      </c>
      <c r="G3963" t="s">
        <v>2589</v>
      </c>
      <c r="H3963" t="s">
        <v>2596</v>
      </c>
      <c r="I3963" t="s">
        <v>5191</v>
      </c>
      <c r="J3963" t="s">
        <v>5192</v>
      </c>
      <c r="K3963" t="s">
        <v>2659</v>
      </c>
      <c r="L3963" s="1">
        <v>1</v>
      </c>
      <c r="M3963" s="1">
        <v>1</v>
      </c>
      <c r="N3963" s="1">
        <v>0</v>
      </c>
      <c r="O3963" s="1" t="s">
        <v>2580</v>
      </c>
      <c r="P3963" s="1">
        <v>0</v>
      </c>
      <c r="Q3963" s="1">
        <v>0</v>
      </c>
      <c r="R3963" s="1">
        <v>0</v>
      </c>
      <c r="S3963" t="s">
        <v>2587</v>
      </c>
      <c r="T3963" t="str" cm="1">
        <f t="array" ref="T3963">_xlfn.IFS(ISNUMBER(SEARCH("CP02",S3963)),"ราชพฤกษ",ISNUMBER(SEARCH("CP03",S3963)),"บางใหญ่",ISNUMBER(SEARCH("CP04",S3963)),"บางบอน",OR(ISNUMBER(SEARCH("CP",S3963)),ISNUMBER(SEARCH("BTC",D3963))),"340",TRUE,"")</f>
        <v>ราชพฤกษ</v>
      </c>
    </row>
    <row r="3964" spans="1:20" x14ac:dyDescent="0.2">
      <c r="A3964" t="s">
        <v>5163</v>
      </c>
      <c r="B3964" t="s">
        <v>14</v>
      </c>
      <c r="C3964">
        <v>2026</v>
      </c>
      <c r="D3964" t="s">
        <v>5193</v>
      </c>
      <c r="E3964" t="s">
        <v>59</v>
      </c>
      <c r="F3964" t="s">
        <v>60</v>
      </c>
      <c r="G3964" t="s">
        <v>2582</v>
      </c>
      <c r="H3964" t="s">
        <v>2586</v>
      </c>
      <c r="I3964" t="s">
        <v>5194</v>
      </c>
      <c r="J3964" t="s">
        <v>5195</v>
      </c>
      <c r="K3964" t="s">
        <v>2579</v>
      </c>
      <c r="L3964" s="1">
        <v>1</v>
      </c>
      <c r="M3964" s="1">
        <v>3450</v>
      </c>
      <c r="N3964" s="1">
        <v>300</v>
      </c>
      <c r="O3964" s="1" t="s">
        <v>2580</v>
      </c>
      <c r="P3964" s="1">
        <v>2943.93</v>
      </c>
      <c r="Q3964" s="1">
        <v>206.07</v>
      </c>
      <c r="R3964" s="1">
        <v>3150</v>
      </c>
      <c r="S3964" t="s">
        <v>2584</v>
      </c>
      <c r="T3964" t="str" cm="1">
        <f t="array" ref="T3964">_xlfn.IFS(ISNUMBER(SEARCH("CP02",S3964)),"ราชพฤกษ",ISNUMBER(SEARCH("CP03",S3964)),"บางใหญ่",ISNUMBER(SEARCH("CP04",S3964)),"บางบอน",OR(ISNUMBER(SEARCH("CP",S3964)),ISNUMBER(SEARCH("BTC",D3964))),"340",TRUE,"")</f>
        <v>ราชพฤกษ</v>
      </c>
    </row>
    <row r="3965" spans="1:20" x14ac:dyDescent="0.2">
      <c r="A3965" t="s">
        <v>5163</v>
      </c>
      <c r="B3965" t="s">
        <v>14</v>
      </c>
      <c r="C3965">
        <v>2026</v>
      </c>
      <c r="D3965" t="s">
        <v>5196</v>
      </c>
      <c r="E3965" t="s">
        <v>1547</v>
      </c>
      <c r="F3965" t="s">
        <v>1548</v>
      </c>
      <c r="G3965" t="s">
        <v>2588</v>
      </c>
      <c r="H3965" t="s">
        <v>2586</v>
      </c>
      <c r="I3965" t="s">
        <v>5197</v>
      </c>
      <c r="J3965" t="s">
        <v>5198</v>
      </c>
      <c r="K3965" t="s">
        <v>2579</v>
      </c>
      <c r="L3965" s="1">
        <v>1</v>
      </c>
      <c r="M3965" s="1">
        <v>400</v>
      </c>
      <c r="N3965" s="1">
        <v>60</v>
      </c>
      <c r="O3965" s="1" t="s">
        <v>2580</v>
      </c>
      <c r="P3965" s="1">
        <v>317.76</v>
      </c>
      <c r="Q3965" s="1">
        <v>22.24</v>
      </c>
      <c r="R3965" s="1">
        <v>340</v>
      </c>
      <c r="S3965" t="s">
        <v>2587</v>
      </c>
      <c r="T3965" t="str" cm="1">
        <f t="array" ref="T3965">_xlfn.IFS(ISNUMBER(SEARCH("CP02",S3965)),"ราชพฤกษ",ISNUMBER(SEARCH("CP03",S3965)),"บางใหญ่",ISNUMBER(SEARCH("CP04",S3965)),"บางบอน",OR(ISNUMBER(SEARCH("CP",S3965)),ISNUMBER(SEARCH("BTC",D3965))),"340",TRUE,"")</f>
        <v>ราชพฤกษ</v>
      </c>
    </row>
    <row r="3966" spans="1:20" x14ac:dyDescent="0.2">
      <c r="A3966" t="s">
        <v>5163</v>
      </c>
      <c r="B3966" t="s">
        <v>14</v>
      </c>
      <c r="C3966">
        <v>2026</v>
      </c>
      <c r="D3966" t="s">
        <v>5199</v>
      </c>
      <c r="E3966" t="s">
        <v>1899</v>
      </c>
      <c r="F3966" t="s">
        <v>1900</v>
      </c>
      <c r="G3966" t="s">
        <v>2582</v>
      </c>
      <c r="H3966" t="s">
        <v>2586</v>
      </c>
      <c r="I3966" t="s">
        <v>5200</v>
      </c>
      <c r="J3966" t="s">
        <v>5201</v>
      </c>
      <c r="K3966" t="s">
        <v>2603</v>
      </c>
      <c r="L3966" s="1">
        <v>1</v>
      </c>
      <c r="M3966" s="1">
        <v>2250</v>
      </c>
      <c r="N3966" s="1">
        <v>0</v>
      </c>
      <c r="O3966" s="1" t="s">
        <v>2580</v>
      </c>
      <c r="P3966" s="1">
        <v>2102.8000000000002</v>
      </c>
      <c r="Q3966" s="1">
        <v>147.19999999999999</v>
      </c>
      <c r="R3966" s="1">
        <v>2250</v>
      </c>
      <c r="S3966" t="s">
        <v>2605</v>
      </c>
      <c r="T3966" t="str" cm="1">
        <f t="array" ref="T3966">_xlfn.IFS(ISNUMBER(SEARCH("CP02",S3966)),"ราชพฤกษ",ISNUMBER(SEARCH("CP03",S3966)),"บางใหญ่",ISNUMBER(SEARCH("CP04",S3966)),"บางบอน",OR(ISNUMBER(SEARCH("CP",S3966)),ISNUMBER(SEARCH("BTC",D3966))),"340",TRUE,"")</f>
        <v>บางใหญ่</v>
      </c>
    </row>
    <row r="3967" spans="1:20" x14ac:dyDescent="0.2">
      <c r="A3967" t="s">
        <v>5163</v>
      </c>
      <c r="B3967" t="s">
        <v>14</v>
      </c>
      <c r="C3967">
        <v>2026</v>
      </c>
      <c r="D3967" t="s">
        <v>5199</v>
      </c>
      <c r="E3967" t="s">
        <v>1897</v>
      </c>
      <c r="F3967" t="s">
        <v>1898</v>
      </c>
      <c r="G3967" t="s">
        <v>2582</v>
      </c>
      <c r="H3967" t="s">
        <v>2586</v>
      </c>
      <c r="I3967" t="s">
        <v>5200</v>
      </c>
      <c r="J3967" t="s">
        <v>5201</v>
      </c>
      <c r="K3967" t="s">
        <v>2603</v>
      </c>
      <c r="L3967" s="1">
        <v>1</v>
      </c>
      <c r="M3967" s="1">
        <v>300</v>
      </c>
      <c r="N3967" s="1">
        <v>0</v>
      </c>
      <c r="O3967" s="1" t="s">
        <v>2580</v>
      </c>
      <c r="P3967" s="1">
        <v>0</v>
      </c>
      <c r="Q3967" s="1">
        <v>0</v>
      </c>
      <c r="R3967" s="1">
        <v>0</v>
      </c>
      <c r="S3967" t="s">
        <v>2605</v>
      </c>
      <c r="T3967" t="str" cm="1">
        <f t="array" ref="T3967">_xlfn.IFS(ISNUMBER(SEARCH("CP02",S3967)),"ราชพฤกษ",ISNUMBER(SEARCH("CP03",S3967)),"บางใหญ่",ISNUMBER(SEARCH("CP04",S3967)),"บางบอน",OR(ISNUMBER(SEARCH("CP",S3967)),ISNUMBER(SEARCH("BTC",D3967))),"340",TRUE,"")</f>
        <v>บางใหญ่</v>
      </c>
    </row>
    <row r="3968" spans="1:20" x14ac:dyDescent="0.2">
      <c r="A3968" t="s">
        <v>5163</v>
      </c>
      <c r="B3968" t="s">
        <v>14</v>
      </c>
      <c r="C3968">
        <v>2026</v>
      </c>
      <c r="D3968" t="s">
        <v>5199</v>
      </c>
      <c r="E3968" t="s">
        <v>129</v>
      </c>
      <c r="F3968" t="s">
        <v>130</v>
      </c>
      <c r="G3968" t="s">
        <v>2582</v>
      </c>
      <c r="H3968" t="s">
        <v>2586</v>
      </c>
      <c r="I3968" t="s">
        <v>5200</v>
      </c>
      <c r="J3968" t="s">
        <v>5201</v>
      </c>
      <c r="K3968" t="s">
        <v>2603</v>
      </c>
      <c r="L3968" s="1">
        <v>1</v>
      </c>
      <c r="M3968" s="1">
        <v>300</v>
      </c>
      <c r="N3968" s="1">
        <v>0</v>
      </c>
      <c r="O3968" s="1" t="s">
        <v>2580</v>
      </c>
      <c r="P3968" s="1">
        <v>280.37</v>
      </c>
      <c r="Q3968" s="1">
        <v>19.63</v>
      </c>
      <c r="R3968" s="1">
        <v>300</v>
      </c>
      <c r="S3968" t="s">
        <v>2605</v>
      </c>
      <c r="T3968" t="str" cm="1">
        <f t="array" ref="T3968">_xlfn.IFS(ISNUMBER(SEARCH("CP02",S3968)),"ราชพฤกษ",ISNUMBER(SEARCH("CP03",S3968)),"บางใหญ่",ISNUMBER(SEARCH("CP04",S3968)),"บางบอน",OR(ISNUMBER(SEARCH("CP",S3968)),ISNUMBER(SEARCH("BTC",D3968))),"340",TRUE,"")</f>
        <v>บางใหญ่</v>
      </c>
    </row>
    <row r="3969" spans="1:20" x14ac:dyDescent="0.2">
      <c r="A3969" t="s">
        <v>5163</v>
      </c>
      <c r="B3969" t="s">
        <v>14</v>
      </c>
      <c r="C3969">
        <v>2026</v>
      </c>
      <c r="D3969" t="s">
        <v>5199</v>
      </c>
      <c r="E3969" t="s">
        <v>1187</v>
      </c>
      <c r="F3969" t="s">
        <v>1188</v>
      </c>
      <c r="G3969" t="s">
        <v>2582</v>
      </c>
      <c r="H3969" t="s">
        <v>2586</v>
      </c>
      <c r="I3969" t="s">
        <v>5200</v>
      </c>
      <c r="J3969" t="s">
        <v>5201</v>
      </c>
      <c r="K3969" t="s">
        <v>2603</v>
      </c>
      <c r="L3969" s="1">
        <v>1</v>
      </c>
      <c r="M3969" s="1">
        <v>20</v>
      </c>
      <c r="N3969" s="1">
        <v>0</v>
      </c>
      <c r="O3969" s="1" t="s">
        <v>2580</v>
      </c>
      <c r="P3969" s="1">
        <v>18.690000000000001</v>
      </c>
      <c r="Q3969" s="1">
        <v>1.31</v>
      </c>
      <c r="R3969" s="1">
        <v>20</v>
      </c>
      <c r="S3969" t="s">
        <v>2605</v>
      </c>
      <c r="T3969" t="str" cm="1">
        <f t="array" ref="T3969">_xlfn.IFS(ISNUMBER(SEARCH("CP02",S3969)),"ราชพฤกษ",ISNUMBER(SEARCH("CP03",S3969)),"บางใหญ่",ISNUMBER(SEARCH("CP04",S3969)),"บางบอน",OR(ISNUMBER(SEARCH("CP",S3969)),ISNUMBER(SEARCH("BTC",D3969))),"340",TRUE,"")</f>
        <v>บางใหญ่</v>
      </c>
    </row>
    <row r="3970" spans="1:20" x14ac:dyDescent="0.2">
      <c r="A3970" t="s">
        <v>5163</v>
      </c>
      <c r="B3970" t="s">
        <v>14</v>
      </c>
      <c r="C3970">
        <v>2026</v>
      </c>
      <c r="D3970" t="s">
        <v>5202</v>
      </c>
      <c r="E3970" t="s">
        <v>617</v>
      </c>
      <c r="F3970" t="s">
        <v>618</v>
      </c>
      <c r="G3970" t="s">
        <v>2582</v>
      </c>
      <c r="H3970" t="s">
        <v>2586</v>
      </c>
      <c r="I3970" t="s">
        <v>5203</v>
      </c>
      <c r="J3970" t="s">
        <v>5204</v>
      </c>
      <c r="K3970" t="s">
        <v>2702</v>
      </c>
      <c r="L3970" s="1">
        <v>2</v>
      </c>
      <c r="M3970" s="1">
        <v>830</v>
      </c>
      <c r="N3970" s="1">
        <v>0</v>
      </c>
      <c r="O3970" s="1" t="s">
        <v>2580</v>
      </c>
      <c r="P3970" s="1">
        <v>1551.4</v>
      </c>
      <c r="Q3970" s="1">
        <v>108.6</v>
      </c>
      <c r="R3970" s="1">
        <v>1660</v>
      </c>
      <c r="S3970" t="s">
        <v>2605</v>
      </c>
      <c r="T3970" t="str" cm="1">
        <f t="array" ref="T3970">_xlfn.IFS(ISNUMBER(SEARCH("CP02",S3970)),"ราชพฤกษ",ISNUMBER(SEARCH("CP03",S3970)),"บางใหญ่",ISNUMBER(SEARCH("CP04",S3970)),"บางบอน",OR(ISNUMBER(SEARCH("CP",S3970)),ISNUMBER(SEARCH("BTC",D3970))),"340",TRUE,"")</f>
        <v>บางใหญ่</v>
      </c>
    </row>
    <row r="3971" spans="1:20" x14ac:dyDescent="0.2">
      <c r="A3971" t="s">
        <v>5163</v>
      </c>
      <c r="B3971" t="s">
        <v>14</v>
      </c>
      <c r="C3971">
        <v>2026</v>
      </c>
      <c r="D3971" t="s">
        <v>5202</v>
      </c>
      <c r="E3971" t="s">
        <v>1647</v>
      </c>
      <c r="F3971" t="s">
        <v>1648</v>
      </c>
      <c r="G3971" t="s">
        <v>1536</v>
      </c>
      <c r="H3971" t="s">
        <v>2586</v>
      </c>
      <c r="I3971" t="s">
        <v>5203</v>
      </c>
      <c r="J3971" t="s">
        <v>5204</v>
      </c>
      <c r="K3971" t="s">
        <v>2702</v>
      </c>
      <c r="L3971" s="1">
        <v>1</v>
      </c>
      <c r="M3971" s="1">
        <v>480</v>
      </c>
      <c r="N3971" s="1">
        <v>0</v>
      </c>
      <c r="O3971" s="1" t="s">
        <v>2580</v>
      </c>
      <c r="P3971" s="1">
        <v>448.6</v>
      </c>
      <c r="Q3971" s="1">
        <v>31.4</v>
      </c>
      <c r="R3971" s="1">
        <v>480</v>
      </c>
      <c r="S3971" t="s">
        <v>2606</v>
      </c>
      <c r="T3971" t="str" cm="1">
        <f t="array" ref="T3971">_xlfn.IFS(ISNUMBER(SEARCH("CP02",S3971)),"ราชพฤกษ",ISNUMBER(SEARCH("CP03",S3971)),"บางใหญ่",ISNUMBER(SEARCH("CP04",S3971)),"บางบอน",OR(ISNUMBER(SEARCH("CP",S3971)),ISNUMBER(SEARCH("BTC",D3971))),"340",TRUE,"")</f>
        <v>บางใหญ่</v>
      </c>
    </row>
    <row r="3972" spans="1:20" x14ac:dyDescent="0.2">
      <c r="A3972" t="s">
        <v>5163</v>
      </c>
      <c r="B3972" t="s">
        <v>14</v>
      </c>
      <c r="C3972">
        <v>2026</v>
      </c>
      <c r="D3972" t="s">
        <v>5202</v>
      </c>
      <c r="E3972" t="s">
        <v>1547</v>
      </c>
      <c r="F3972" t="s">
        <v>1548</v>
      </c>
      <c r="G3972" t="s">
        <v>2588</v>
      </c>
      <c r="H3972" t="s">
        <v>2586</v>
      </c>
      <c r="I3972" t="s">
        <v>5203</v>
      </c>
      <c r="J3972" t="s">
        <v>5204</v>
      </c>
      <c r="K3972" t="s">
        <v>2702</v>
      </c>
      <c r="L3972" s="1">
        <v>1</v>
      </c>
      <c r="M3972" s="1">
        <v>400</v>
      </c>
      <c r="N3972" s="1">
        <v>0</v>
      </c>
      <c r="O3972" s="1" t="s">
        <v>2580</v>
      </c>
      <c r="P3972" s="1">
        <v>373.83</v>
      </c>
      <c r="Q3972" s="1">
        <v>26.17</v>
      </c>
      <c r="R3972" s="1">
        <v>400</v>
      </c>
      <c r="S3972" t="s">
        <v>2606</v>
      </c>
      <c r="T3972" t="str" cm="1">
        <f t="array" ref="T3972">_xlfn.IFS(ISNUMBER(SEARCH("CP02",S3972)),"ราชพฤกษ",ISNUMBER(SEARCH("CP03",S3972)),"บางใหญ่",ISNUMBER(SEARCH("CP04",S3972)),"บางบอน",OR(ISNUMBER(SEARCH("CP",S3972)),ISNUMBER(SEARCH("BTC",D3972))),"340",TRUE,"")</f>
        <v>บางใหญ่</v>
      </c>
    </row>
    <row r="3973" spans="1:20" x14ac:dyDescent="0.2">
      <c r="A3973" t="s">
        <v>5163</v>
      </c>
      <c r="B3973" t="s">
        <v>14</v>
      </c>
      <c r="C3973">
        <v>2026</v>
      </c>
      <c r="D3973" t="s">
        <v>5205</v>
      </c>
      <c r="E3973" t="s">
        <v>477</v>
      </c>
      <c r="F3973" t="s">
        <v>478</v>
      </c>
      <c r="G3973" t="s">
        <v>2582</v>
      </c>
      <c r="H3973" t="s">
        <v>2586</v>
      </c>
      <c r="I3973" t="s">
        <v>5206</v>
      </c>
      <c r="J3973" t="s">
        <v>5207</v>
      </c>
      <c r="K3973" t="s">
        <v>2603</v>
      </c>
      <c r="L3973" s="1">
        <v>1</v>
      </c>
      <c r="M3973" s="1">
        <v>2460</v>
      </c>
      <c r="N3973" s="1">
        <v>0</v>
      </c>
      <c r="O3973" s="1" t="s">
        <v>2580</v>
      </c>
      <c r="P3973" s="1">
        <v>2299.0700000000002</v>
      </c>
      <c r="Q3973" s="1">
        <v>160.93</v>
      </c>
      <c r="R3973" s="1">
        <v>2460</v>
      </c>
      <c r="S3973" t="s">
        <v>2605</v>
      </c>
      <c r="T3973" t="str" cm="1">
        <f t="array" ref="T3973">_xlfn.IFS(ISNUMBER(SEARCH("CP02",S3973)),"ราชพฤกษ",ISNUMBER(SEARCH("CP03",S3973)),"บางใหญ่",ISNUMBER(SEARCH("CP04",S3973)),"บางบอน",OR(ISNUMBER(SEARCH("CP",S3973)),ISNUMBER(SEARCH("BTC",D3973))),"340",TRUE,"")</f>
        <v>บางใหญ่</v>
      </c>
    </row>
    <row r="3974" spans="1:20" x14ac:dyDescent="0.2">
      <c r="A3974" t="s">
        <v>5163</v>
      </c>
      <c r="B3974" t="s">
        <v>14</v>
      </c>
      <c r="C3974">
        <v>2026</v>
      </c>
      <c r="D3974" t="s">
        <v>5205</v>
      </c>
      <c r="E3974" t="s">
        <v>475</v>
      </c>
      <c r="F3974" t="s">
        <v>476</v>
      </c>
      <c r="G3974" t="s">
        <v>2582</v>
      </c>
      <c r="H3974" t="s">
        <v>2586</v>
      </c>
      <c r="I3974" t="s">
        <v>5206</v>
      </c>
      <c r="J3974" t="s">
        <v>5207</v>
      </c>
      <c r="K3974" t="s">
        <v>2603</v>
      </c>
      <c r="L3974" s="1">
        <v>1</v>
      </c>
      <c r="M3974" s="1">
        <v>620</v>
      </c>
      <c r="N3974" s="1">
        <v>0</v>
      </c>
      <c r="O3974" s="1" t="s">
        <v>2580</v>
      </c>
      <c r="P3974" s="1">
        <v>0</v>
      </c>
      <c r="Q3974" s="1">
        <v>0</v>
      </c>
      <c r="R3974" s="1">
        <v>0</v>
      </c>
      <c r="S3974" t="s">
        <v>2605</v>
      </c>
      <c r="T3974" t="str" cm="1">
        <f t="array" ref="T3974">_xlfn.IFS(ISNUMBER(SEARCH("CP02",S3974)),"ราชพฤกษ",ISNUMBER(SEARCH("CP03",S3974)),"บางใหญ่",ISNUMBER(SEARCH("CP04",S3974)),"บางบอน",OR(ISNUMBER(SEARCH("CP",S3974)),ISNUMBER(SEARCH("BTC",D3974))),"340",TRUE,"")</f>
        <v>บางใหญ่</v>
      </c>
    </row>
    <row r="3975" spans="1:20" x14ac:dyDescent="0.2">
      <c r="A3975" t="s">
        <v>5163</v>
      </c>
      <c r="B3975" t="s">
        <v>14</v>
      </c>
      <c r="C3975">
        <v>2026</v>
      </c>
      <c r="D3975" t="s">
        <v>5205</v>
      </c>
      <c r="E3975" t="s">
        <v>103</v>
      </c>
      <c r="F3975" t="s">
        <v>104</v>
      </c>
      <c r="G3975" t="s">
        <v>2582</v>
      </c>
      <c r="H3975" t="s">
        <v>2586</v>
      </c>
      <c r="I3975" t="s">
        <v>5206</v>
      </c>
      <c r="J3975" t="s">
        <v>5207</v>
      </c>
      <c r="K3975" t="s">
        <v>2603</v>
      </c>
      <c r="L3975" s="1">
        <v>1</v>
      </c>
      <c r="M3975" s="1">
        <v>180</v>
      </c>
      <c r="N3975" s="1">
        <v>0</v>
      </c>
      <c r="O3975" s="1" t="s">
        <v>2580</v>
      </c>
      <c r="P3975" s="1">
        <v>168.22</v>
      </c>
      <c r="Q3975" s="1">
        <v>11.78</v>
      </c>
      <c r="R3975" s="1">
        <v>180</v>
      </c>
      <c r="S3975" t="s">
        <v>2605</v>
      </c>
      <c r="T3975" t="str" cm="1">
        <f t="array" ref="T3975">_xlfn.IFS(ISNUMBER(SEARCH("CP02",S3975)),"ราชพฤกษ",ISNUMBER(SEARCH("CP03",S3975)),"บางใหญ่",ISNUMBER(SEARCH("CP04",S3975)),"บางบอน",OR(ISNUMBER(SEARCH("CP",S3975)),ISNUMBER(SEARCH("BTC",D3975))),"340",TRUE,"")</f>
        <v>บางใหญ่</v>
      </c>
    </row>
    <row r="3976" spans="1:20" x14ac:dyDescent="0.2">
      <c r="A3976" t="s">
        <v>5163</v>
      </c>
      <c r="B3976" t="s">
        <v>14</v>
      </c>
      <c r="C3976">
        <v>2026</v>
      </c>
      <c r="D3976" t="s">
        <v>5205</v>
      </c>
      <c r="E3976" t="s">
        <v>1187</v>
      </c>
      <c r="F3976" t="s">
        <v>1188</v>
      </c>
      <c r="G3976" t="s">
        <v>2582</v>
      </c>
      <c r="H3976" t="s">
        <v>2586</v>
      </c>
      <c r="I3976" t="s">
        <v>5206</v>
      </c>
      <c r="J3976" t="s">
        <v>5207</v>
      </c>
      <c r="K3976" t="s">
        <v>2603</v>
      </c>
      <c r="L3976" s="1">
        <v>1</v>
      </c>
      <c r="M3976" s="1">
        <v>20</v>
      </c>
      <c r="N3976" s="1">
        <v>0</v>
      </c>
      <c r="O3976" s="1" t="s">
        <v>2580</v>
      </c>
      <c r="P3976" s="1">
        <v>18.690000000000001</v>
      </c>
      <c r="Q3976" s="1">
        <v>1.31</v>
      </c>
      <c r="R3976" s="1">
        <v>20</v>
      </c>
      <c r="S3976" t="s">
        <v>2605</v>
      </c>
      <c r="T3976" t="str" cm="1">
        <f t="array" ref="T3976">_xlfn.IFS(ISNUMBER(SEARCH("CP02",S3976)),"ราชพฤกษ",ISNUMBER(SEARCH("CP03",S3976)),"บางใหญ่",ISNUMBER(SEARCH("CP04",S3976)),"บางบอน",OR(ISNUMBER(SEARCH("CP",S3976)),ISNUMBER(SEARCH("BTC",D3976))),"340",TRUE,"")</f>
        <v>บางใหญ่</v>
      </c>
    </row>
    <row r="3977" spans="1:20" x14ac:dyDescent="0.2">
      <c r="A3977" t="s">
        <v>5163</v>
      </c>
      <c r="B3977" t="s">
        <v>14</v>
      </c>
      <c r="C3977">
        <v>2026</v>
      </c>
      <c r="D3977" t="s">
        <v>5208</v>
      </c>
      <c r="E3977" t="s">
        <v>481</v>
      </c>
      <c r="F3977" t="s">
        <v>482</v>
      </c>
      <c r="G3977" t="s">
        <v>2582</v>
      </c>
      <c r="H3977" t="s">
        <v>2586</v>
      </c>
      <c r="I3977" t="s">
        <v>5209</v>
      </c>
      <c r="J3977" t="s">
        <v>5210</v>
      </c>
      <c r="K3977" t="s">
        <v>2603</v>
      </c>
      <c r="L3977" s="1">
        <v>1</v>
      </c>
      <c r="M3977" s="1">
        <v>1380</v>
      </c>
      <c r="N3977" s="1">
        <v>0</v>
      </c>
      <c r="O3977" s="1" t="s">
        <v>2580</v>
      </c>
      <c r="P3977" s="1">
        <v>1289.72</v>
      </c>
      <c r="Q3977" s="1">
        <v>90.28</v>
      </c>
      <c r="R3977" s="1">
        <v>1380</v>
      </c>
      <c r="S3977" t="s">
        <v>2605</v>
      </c>
      <c r="T3977" t="str" cm="1">
        <f t="array" ref="T3977">_xlfn.IFS(ISNUMBER(SEARCH("CP02",S3977)),"ราชพฤกษ",ISNUMBER(SEARCH("CP03",S3977)),"บางใหญ่",ISNUMBER(SEARCH("CP04",S3977)),"บางบอน",OR(ISNUMBER(SEARCH("CP",S3977)),ISNUMBER(SEARCH("BTC",D3977))),"340",TRUE,"")</f>
        <v>บางใหญ่</v>
      </c>
    </row>
    <row r="3978" spans="1:20" x14ac:dyDescent="0.2">
      <c r="A3978" t="s">
        <v>5163</v>
      </c>
      <c r="B3978" t="s">
        <v>14</v>
      </c>
      <c r="C3978">
        <v>2026</v>
      </c>
      <c r="D3978" t="s">
        <v>5208</v>
      </c>
      <c r="E3978" t="s">
        <v>91</v>
      </c>
      <c r="F3978" t="s">
        <v>92</v>
      </c>
      <c r="G3978" t="s">
        <v>2582</v>
      </c>
      <c r="H3978" t="s">
        <v>2586</v>
      </c>
      <c r="I3978" t="s">
        <v>5209</v>
      </c>
      <c r="J3978" t="s">
        <v>5210</v>
      </c>
      <c r="K3978" t="s">
        <v>2603</v>
      </c>
      <c r="L3978" s="1">
        <v>1</v>
      </c>
      <c r="M3978" s="1">
        <v>220</v>
      </c>
      <c r="N3978" s="1">
        <v>0</v>
      </c>
      <c r="O3978" s="1" t="s">
        <v>2580</v>
      </c>
      <c r="P3978" s="1">
        <v>205.61</v>
      </c>
      <c r="Q3978" s="1">
        <v>14.39</v>
      </c>
      <c r="R3978" s="1">
        <v>220</v>
      </c>
      <c r="S3978" t="s">
        <v>2605</v>
      </c>
      <c r="T3978" t="str" cm="1">
        <f t="array" ref="T3978">_xlfn.IFS(ISNUMBER(SEARCH("CP02",S3978)),"ราชพฤกษ",ISNUMBER(SEARCH("CP03",S3978)),"บางใหญ่",ISNUMBER(SEARCH("CP04",S3978)),"บางบอน",OR(ISNUMBER(SEARCH("CP",S3978)),ISNUMBER(SEARCH("BTC",D3978))),"340",TRUE,"")</f>
        <v>บางใหญ่</v>
      </c>
    </row>
    <row r="3979" spans="1:20" x14ac:dyDescent="0.2">
      <c r="A3979" t="s">
        <v>5163</v>
      </c>
      <c r="B3979" t="s">
        <v>14</v>
      </c>
      <c r="C3979">
        <v>2026</v>
      </c>
      <c r="D3979" t="s">
        <v>5208</v>
      </c>
      <c r="E3979" t="s">
        <v>1187</v>
      </c>
      <c r="F3979" t="s">
        <v>1188</v>
      </c>
      <c r="G3979" t="s">
        <v>2582</v>
      </c>
      <c r="H3979" t="s">
        <v>2586</v>
      </c>
      <c r="I3979" t="s">
        <v>5209</v>
      </c>
      <c r="J3979" t="s">
        <v>5210</v>
      </c>
      <c r="K3979" t="s">
        <v>2603</v>
      </c>
      <c r="L3979" s="1">
        <v>1</v>
      </c>
      <c r="M3979" s="1">
        <v>20</v>
      </c>
      <c r="N3979" s="1">
        <v>0</v>
      </c>
      <c r="O3979" s="1" t="s">
        <v>2580</v>
      </c>
      <c r="P3979" s="1">
        <v>18.690000000000001</v>
      </c>
      <c r="Q3979" s="1">
        <v>1.31</v>
      </c>
      <c r="R3979" s="1">
        <v>20</v>
      </c>
      <c r="S3979" t="s">
        <v>2605</v>
      </c>
      <c r="T3979" t="str" cm="1">
        <f t="array" ref="T3979">_xlfn.IFS(ISNUMBER(SEARCH("CP02",S3979)),"ราชพฤกษ",ISNUMBER(SEARCH("CP03",S3979)),"บางใหญ่",ISNUMBER(SEARCH("CP04",S3979)),"บางบอน",OR(ISNUMBER(SEARCH("CP",S3979)),ISNUMBER(SEARCH("BTC",D3979))),"340",TRUE,"")</f>
        <v>บางใหญ่</v>
      </c>
    </row>
    <row r="3980" spans="1:20" x14ac:dyDescent="0.2">
      <c r="A3980" t="s">
        <v>5163</v>
      </c>
      <c r="B3980" t="s">
        <v>14</v>
      </c>
      <c r="C3980">
        <v>2026</v>
      </c>
      <c r="D3980" t="s">
        <v>5211</v>
      </c>
      <c r="E3980" t="s">
        <v>863</v>
      </c>
      <c r="F3980" t="s">
        <v>864</v>
      </c>
      <c r="G3980" t="s">
        <v>2655</v>
      </c>
      <c r="H3980" t="s">
        <v>2656</v>
      </c>
      <c r="I3980" t="s">
        <v>5212</v>
      </c>
      <c r="J3980" t="s">
        <v>5213</v>
      </c>
      <c r="K3980" t="s">
        <v>2603</v>
      </c>
      <c r="L3980" s="1">
        <v>4</v>
      </c>
      <c r="M3980" s="1">
        <v>8900</v>
      </c>
      <c r="N3980" s="1">
        <v>0</v>
      </c>
      <c r="O3980" s="1" t="s">
        <v>2580</v>
      </c>
      <c r="P3980" s="1">
        <v>33271.03</v>
      </c>
      <c r="Q3980" s="1">
        <v>2328.9699999999998</v>
      </c>
      <c r="R3980" s="1">
        <v>35600</v>
      </c>
      <c r="S3980" t="s">
        <v>2894</v>
      </c>
      <c r="T3980" t="str" cm="1">
        <f t="array" ref="T3980">_xlfn.IFS(ISNUMBER(SEARCH("CP02",S3980)),"ราชพฤกษ",ISNUMBER(SEARCH("CP03",S3980)),"บางใหญ่",ISNUMBER(SEARCH("CP04",S3980)),"บางบอน",OR(ISNUMBER(SEARCH("CP",S3980)),ISNUMBER(SEARCH("BTC",D3980))),"340",TRUE,"")</f>
        <v>บางใหญ่</v>
      </c>
    </row>
    <row r="3981" spans="1:20" x14ac:dyDescent="0.2">
      <c r="A3981" t="s">
        <v>5163</v>
      </c>
      <c r="B3981" t="s">
        <v>14</v>
      </c>
      <c r="C3981">
        <v>2026</v>
      </c>
      <c r="D3981" t="s">
        <v>5211</v>
      </c>
      <c r="E3981" t="s">
        <v>1091</v>
      </c>
      <c r="F3981" t="s">
        <v>1092</v>
      </c>
      <c r="G3981" t="s">
        <v>2582</v>
      </c>
      <c r="H3981" t="s">
        <v>2583</v>
      </c>
      <c r="I3981" t="s">
        <v>5212</v>
      </c>
      <c r="J3981" t="s">
        <v>5213</v>
      </c>
      <c r="K3981" t="s">
        <v>2603</v>
      </c>
      <c r="L3981" s="1">
        <v>4</v>
      </c>
      <c r="M3981" s="1">
        <v>60</v>
      </c>
      <c r="N3981" s="1">
        <v>0</v>
      </c>
      <c r="O3981" s="1" t="s">
        <v>2580</v>
      </c>
      <c r="P3981" s="1">
        <v>0</v>
      </c>
      <c r="Q3981" s="1">
        <v>0</v>
      </c>
      <c r="R3981" s="1">
        <v>0</v>
      </c>
      <c r="S3981" t="s">
        <v>2605</v>
      </c>
      <c r="T3981" t="str" cm="1">
        <f t="array" ref="T3981">_xlfn.IFS(ISNUMBER(SEARCH("CP02",S3981)),"ราชพฤกษ",ISNUMBER(SEARCH("CP03",S3981)),"บางใหญ่",ISNUMBER(SEARCH("CP04",S3981)),"บางบอน",OR(ISNUMBER(SEARCH("CP",S3981)),ISNUMBER(SEARCH("BTC",D3981))),"340",TRUE,"")</f>
        <v>บางใหญ่</v>
      </c>
    </row>
    <row r="3982" spans="1:20" x14ac:dyDescent="0.2">
      <c r="A3982" t="s">
        <v>5163</v>
      </c>
      <c r="B3982" t="s">
        <v>14</v>
      </c>
      <c r="C3982">
        <v>2026</v>
      </c>
      <c r="D3982" t="s">
        <v>5211</v>
      </c>
      <c r="E3982" t="s">
        <v>1549</v>
      </c>
      <c r="F3982" t="s">
        <v>1550</v>
      </c>
      <c r="G3982" t="s">
        <v>2585</v>
      </c>
      <c r="H3982" t="s">
        <v>2586</v>
      </c>
      <c r="I3982" t="s">
        <v>5212</v>
      </c>
      <c r="J3982" t="s">
        <v>5213</v>
      </c>
      <c r="K3982" t="s">
        <v>2603</v>
      </c>
      <c r="L3982" s="1">
        <v>4</v>
      </c>
      <c r="M3982" s="1">
        <v>150</v>
      </c>
      <c r="N3982" s="1">
        <v>0</v>
      </c>
      <c r="O3982" s="1" t="s">
        <v>2580</v>
      </c>
      <c r="P3982" s="1">
        <v>0</v>
      </c>
      <c r="Q3982" s="1">
        <v>0</v>
      </c>
      <c r="R3982" s="1">
        <v>0</v>
      </c>
      <c r="S3982" t="s">
        <v>2606</v>
      </c>
      <c r="T3982" t="str" cm="1">
        <f t="array" ref="T3982">_xlfn.IFS(ISNUMBER(SEARCH("CP02",S3982)),"ราชพฤกษ",ISNUMBER(SEARCH("CP03",S3982)),"บางใหญ่",ISNUMBER(SEARCH("CP04",S3982)),"บางบอน",OR(ISNUMBER(SEARCH("CP",S3982)),ISNUMBER(SEARCH("BTC",D3982))),"340",TRUE,"")</f>
        <v>บางใหญ่</v>
      </c>
    </row>
    <row r="3983" spans="1:20" x14ac:dyDescent="0.2">
      <c r="A3983" t="s">
        <v>5163</v>
      </c>
      <c r="B3983" t="s">
        <v>14</v>
      </c>
      <c r="C3983">
        <v>2026</v>
      </c>
      <c r="D3983" t="s">
        <v>5211</v>
      </c>
      <c r="E3983" t="s">
        <v>1545</v>
      </c>
      <c r="F3983" t="s">
        <v>1546</v>
      </c>
      <c r="G3983" t="s">
        <v>2588</v>
      </c>
      <c r="H3983" t="s">
        <v>2586</v>
      </c>
      <c r="I3983" t="s">
        <v>5212</v>
      </c>
      <c r="J3983" t="s">
        <v>5213</v>
      </c>
      <c r="K3983" t="s">
        <v>2603</v>
      </c>
      <c r="L3983" s="1">
        <v>1</v>
      </c>
      <c r="M3983" s="1">
        <v>500</v>
      </c>
      <c r="N3983" s="1">
        <v>0</v>
      </c>
      <c r="O3983" s="1" t="s">
        <v>2580</v>
      </c>
      <c r="P3983" s="1">
        <v>0</v>
      </c>
      <c r="Q3983" s="1">
        <v>0</v>
      </c>
      <c r="R3983" s="1">
        <v>0</v>
      </c>
      <c r="S3983" t="s">
        <v>2606</v>
      </c>
      <c r="T3983" t="str" cm="1">
        <f t="array" ref="T3983">_xlfn.IFS(ISNUMBER(SEARCH("CP02",S3983)),"ราชพฤกษ",ISNUMBER(SEARCH("CP03",S3983)),"บางใหญ่",ISNUMBER(SEARCH("CP04",S3983)),"บางบอน",OR(ISNUMBER(SEARCH("CP",S3983)),ISNUMBER(SEARCH("BTC",D3983))),"340",TRUE,"")</f>
        <v>บางใหญ่</v>
      </c>
    </row>
    <row r="3984" spans="1:20" x14ac:dyDescent="0.2">
      <c r="A3984" t="s">
        <v>5163</v>
      </c>
      <c r="B3984" t="s">
        <v>14</v>
      </c>
      <c r="C3984">
        <v>2026</v>
      </c>
      <c r="D3984" t="s">
        <v>2707</v>
      </c>
      <c r="E3984" t="s">
        <v>541</v>
      </c>
      <c r="F3984" t="s">
        <v>542</v>
      </c>
      <c r="G3984" t="s">
        <v>2582</v>
      </c>
      <c r="H3984" t="s">
        <v>2586</v>
      </c>
      <c r="I3984" t="s">
        <v>5214</v>
      </c>
      <c r="J3984" t="s">
        <v>2709</v>
      </c>
      <c r="K3984" t="s">
        <v>2603</v>
      </c>
      <c r="L3984" s="1">
        <v>1</v>
      </c>
      <c r="M3984" s="1">
        <v>1250</v>
      </c>
      <c r="N3984" s="1">
        <v>0</v>
      </c>
      <c r="O3984" s="1" t="s">
        <v>2580</v>
      </c>
      <c r="P3984" s="1">
        <v>1168.22</v>
      </c>
      <c r="Q3984" s="1">
        <v>81.78</v>
      </c>
      <c r="R3984" s="1">
        <v>1250</v>
      </c>
      <c r="S3984" t="s">
        <v>2605</v>
      </c>
      <c r="T3984" t="str" cm="1">
        <f t="array" ref="T3984">_xlfn.IFS(ISNUMBER(SEARCH("CP02",S3984)),"ราชพฤกษ",ISNUMBER(SEARCH("CP03",S3984)),"บางใหญ่",ISNUMBER(SEARCH("CP04",S3984)),"บางบอน",OR(ISNUMBER(SEARCH("CP",S3984)),ISNUMBER(SEARCH("BTC",D3984))),"340",TRUE,"")</f>
        <v>บางใหญ่</v>
      </c>
    </row>
    <row r="3985" spans="1:20" x14ac:dyDescent="0.2">
      <c r="A3985" t="s">
        <v>5163</v>
      </c>
      <c r="B3985" t="s">
        <v>14</v>
      </c>
      <c r="C3985">
        <v>2026</v>
      </c>
      <c r="D3985" t="s">
        <v>2707</v>
      </c>
      <c r="E3985" t="s">
        <v>107</v>
      </c>
      <c r="F3985" t="s">
        <v>108</v>
      </c>
      <c r="G3985" t="s">
        <v>2582</v>
      </c>
      <c r="H3985" t="s">
        <v>2586</v>
      </c>
      <c r="I3985" t="s">
        <v>5214</v>
      </c>
      <c r="J3985" t="s">
        <v>2709</v>
      </c>
      <c r="K3985" t="s">
        <v>2603</v>
      </c>
      <c r="L3985" s="1">
        <v>1</v>
      </c>
      <c r="M3985" s="1">
        <v>220</v>
      </c>
      <c r="N3985" s="1">
        <v>0</v>
      </c>
      <c r="O3985" s="1" t="s">
        <v>2580</v>
      </c>
      <c r="P3985" s="1">
        <v>205.61</v>
      </c>
      <c r="Q3985" s="1">
        <v>14.39</v>
      </c>
      <c r="R3985" s="1">
        <v>220</v>
      </c>
      <c r="S3985" t="s">
        <v>2605</v>
      </c>
      <c r="T3985" t="str" cm="1">
        <f t="array" ref="T3985">_xlfn.IFS(ISNUMBER(SEARCH("CP02",S3985)),"ราชพฤกษ",ISNUMBER(SEARCH("CP03",S3985)),"บางใหญ่",ISNUMBER(SEARCH("CP04",S3985)),"บางบอน",OR(ISNUMBER(SEARCH("CP",S3985)),ISNUMBER(SEARCH("BTC",D3985))),"340",TRUE,"")</f>
        <v>บางใหญ่</v>
      </c>
    </row>
    <row r="3986" spans="1:20" x14ac:dyDescent="0.2">
      <c r="A3986" t="s">
        <v>5163</v>
      </c>
      <c r="B3986" t="s">
        <v>14</v>
      </c>
      <c r="C3986">
        <v>2026</v>
      </c>
      <c r="D3986" t="s">
        <v>2707</v>
      </c>
      <c r="E3986" t="s">
        <v>1187</v>
      </c>
      <c r="F3986" t="s">
        <v>1188</v>
      </c>
      <c r="G3986" t="s">
        <v>2582</v>
      </c>
      <c r="H3986" t="s">
        <v>2586</v>
      </c>
      <c r="I3986" t="s">
        <v>5214</v>
      </c>
      <c r="J3986" t="s">
        <v>2709</v>
      </c>
      <c r="K3986" t="s">
        <v>2603</v>
      </c>
      <c r="L3986" s="1">
        <v>1</v>
      </c>
      <c r="M3986" s="1">
        <v>20</v>
      </c>
      <c r="N3986" s="1">
        <v>0</v>
      </c>
      <c r="O3986" s="1" t="s">
        <v>2580</v>
      </c>
      <c r="P3986" s="1">
        <v>18.690000000000001</v>
      </c>
      <c r="Q3986" s="1">
        <v>1.31</v>
      </c>
      <c r="R3986" s="1">
        <v>20</v>
      </c>
      <c r="S3986" t="s">
        <v>2605</v>
      </c>
      <c r="T3986" t="str" cm="1">
        <f t="array" ref="T3986">_xlfn.IFS(ISNUMBER(SEARCH("CP02",S3986)),"ราชพฤกษ",ISNUMBER(SEARCH("CP03",S3986)),"บางใหญ่",ISNUMBER(SEARCH("CP04",S3986)),"บางบอน",OR(ISNUMBER(SEARCH("CP",S3986)),ISNUMBER(SEARCH("BTC",D3986))),"340",TRUE,"")</f>
        <v>บางใหญ่</v>
      </c>
    </row>
    <row r="3987" spans="1:20" x14ac:dyDescent="0.2">
      <c r="A3987" t="s">
        <v>5163</v>
      </c>
      <c r="B3987" t="s">
        <v>14</v>
      </c>
      <c r="C3987">
        <v>2026</v>
      </c>
      <c r="D3987" t="s">
        <v>5215</v>
      </c>
      <c r="E3987" t="s">
        <v>547</v>
      </c>
      <c r="F3987" t="s">
        <v>548</v>
      </c>
      <c r="G3987" t="s">
        <v>2582</v>
      </c>
      <c r="H3987" t="s">
        <v>2586</v>
      </c>
      <c r="I3987" t="s">
        <v>5216</v>
      </c>
      <c r="J3987" t="s">
        <v>5217</v>
      </c>
      <c r="K3987" t="s">
        <v>2603</v>
      </c>
      <c r="L3987" s="1">
        <v>1</v>
      </c>
      <c r="M3987" s="1">
        <v>1550</v>
      </c>
      <c r="N3987" s="1">
        <v>0</v>
      </c>
      <c r="O3987" s="1" t="s">
        <v>2580</v>
      </c>
      <c r="P3987" s="1">
        <v>1448.6</v>
      </c>
      <c r="Q3987" s="1">
        <v>101.4</v>
      </c>
      <c r="R3987" s="1">
        <v>1550</v>
      </c>
      <c r="S3987" t="s">
        <v>2605</v>
      </c>
      <c r="T3987" t="str" cm="1">
        <f t="array" ref="T3987">_xlfn.IFS(ISNUMBER(SEARCH("CP02",S3987)),"ราชพฤกษ",ISNUMBER(SEARCH("CP03",S3987)),"บางใหญ่",ISNUMBER(SEARCH("CP04",S3987)),"บางบอน",OR(ISNUMBER(SEARCH("CP",S3987)),ISNUMBER(SEARCH("BTC",D3987))),"340",TRUE,"")</f>
        <v>บางใหญ่</v>
      </c>
    </row>
    <row r="3988" spans="1:20" x14ac:dyDescent="0.2">
      <c r="A3988" t="s">
        <v>5163</v>
      </c>
      <c r="B3988" t="s">
        <v>14</v>
      </c>
      <c r="C3988">
        <v>2026</v>
      </c>
      <c r="D3988" t="s">
        <v>5215</v>
      </c>
      <c r="E3988" t="s">
        <v>513</v>
      </c>
      <c r="F3988" t="s">
        <v>514</v>
      </c>
      <c r="G3988" t="s">
        <v>2582</v>
      </c>
      <c r="H3988" t="s">
        <v>2586</v>
      </c>
      <c r="I3988" t="s">
        <v>5216</v>
      </c>
      <c r="J3988" t="s">
        <v>5217</v>
      </c>
      <c r="K3988" t="s">
        <v>2603</v>
      </c>
      <c r="L3988" s="1">
        <v>1</v>
      </c>
      <c r="M3988" s="1">
        <v>250</v>
      </c>
      <c r="N3988" s="1">
        <v>0</v>
      </c>
      <c r="O3988" s="1" t="s">
        <v>2580</v>
      </c>
      <c r="P3988" s="1">
        <v>0</v>
      </c>
      <c r="Q3988" s="1">
        <v>0</v>
      </c>
      <c r="R3988" s="1">
        <v>0</v>
      </c>
      <c r="S3988" t="s">
        <v>2605</v>
      </c>
      <c r="T3988" t="str" cm="1">
        <f t="array" ref="T3988">_xlfn.IFS(ISNUMBER(SEARCH("CP02",S3988)),"ราชพฤกษ",ISNUMBER(SEARCH("CP03",S3988)),"บางใหญ่",ISNUMBER(SEARCH("CP04",S3988)),"บางบอน",OR(ISNUMBER(SEARCH("CP",S3988)),ISNUMBER(SEARCH("BTC",D3988))),"340",TRUE,"")</f>
        <v>บางใหญ่</v>
      </c>
    </row>
    <row r="3989" spans="1:20" x14ac:dyDescent="0.2">
      <c r="A3989" t="s">
        <v>5163</v>
      </c>
      <c r="B3989" t="s">
        <v>14</v>
      </c>
      <c r="C3989">
        <v>2026</v>
      </c>
      <c r="D3989" t="s">
        <v>5215</v>
      </c>
      <c r="E3989" t="s">
        <v>131</v>
      </c>
      <c r="F3989" t="s">
        <v>132</v>
      </c>
      <c r="G3989" t="s">
        <v>2582</v>
      </c>
      <c r="H3989" t="s">
        <v>2586</v>
      </c>
      <c r="I3989" t="s">
        <v>5216</v>
      </c>
      <c r="J3989" t="s">
        <v>5217</v>
      </c>
      <c r="K3989" t="s">
        <v>2603</v>
      </c>
      <c r="L3989" s="1">
        <v>1</v>
      </c>
      <c r="M3989" s="1">
        <v>240</v>
      </c>
      <c r="N3989" s="1">
        <v>0</v>
      </c>
      <c r="O3989" s="1" t="s">
        <v>2580</v>
      </c>
      <c r="P3989" s="1">
        <v>224.3</v>
      </c>
      <c r="Q3989" s="1">
        <v>15.7</v>
      </c>
      <c r="R3989" s="1">
        <v>240</v>
      </c>
      <c r="S3989" t="s">
        <v>2605</v>
      </c>
      <c r="T3989" t="str" cm="1">
        <f t="array" ref="T3989">_xlfn.IFS(ISNUMBER(SEARCH("CP02",S3989)),"ราชพฤกษ",ISNUMBER(SEARCH("CP03",S3989)),"บางใหญ่",ISNUMBER(SEARCH("CP04",S3989)),"บางบอน",OR(ISNUMBER(SEARCH("CP",S3989)),ISNUMBER(SEARCH("BTC",D3989))),"340",TRUE,"")</f>
        <v>บางใหญ่</v>
      </c>
    </row>
    <row r="3990" spans="1:20" x14ac:dyDescent="0.2">
      <c r="A3990" t="s">
        <v>5163</v>
      </c>
      <c r="B3990" t="s">
        <v>14</v>
      </c>
      <c r="C3990">
        <v>2026</v>
      </c>
      <c r="D3990" t="s">
        <v>5215</v>
      </c>
      <c r="E3990" t="s">
        <v>1187</v>
      </c>
      <c r="F3990" t="s">
        <v>1188</v>
      </c>
      <c r="G3990" t="s">
        <v>2582</v>
      </c>
      <c r="H3990" t="s">
        <v>2586</v>
      </c>
      <c r="I3990" t="s">
        <v>5216</v>
      </c>
      <c r="J3990" t="s">
        <v>5217</v>
      </c>
      <c r="K3990" t="s">
        <v>2603</v>
      </c>
      <c r="L3990" s="1">
        <v>1</v>
      </c>
      <c r="M3990" s="1">
        <v>20</v>
      </c>
      <c r="N3990" s="1">
        <v>0</v>
      </c>
      <c r="O3990" s="1" t="s">
        <v>2580</v>
      </c>
      <c r="P3990" s="1">
        <v>18.690000000000001</v>
      </c>
      <c r="Q3990" s="1">
        <v>1.31</v>
      </c>
      <c r="R3990" s="1">
        <v>20</v>
      </c>
      <c r="S3990" t="s">
        <v>2605</v>
      </c>
      <c r="T3990" t="str" cm="1">
        <f t="array" ref="T3990">_xlfn.IFS(ISNUMBER(SEARCH("CP02",S3990)),"ราชพฤกษ",ISNUMBER(SEARCH("CP03",S3990)),"บางใหญ่",ISNUMBER(SEARCH("CP04",S3990)),"บางบอน",OR(ISNUMBER(SEARCH("CP",S3990)),ISNUMBER(SEARCH("BTC",D3990))),"340",TRUE,"")</f>
        <v>บางใหญ่</v>
      </c>
    </row>
    <row r="3991" spans="1:20" x14ac:dyDescent="0.2">
      <c r="A3991" t="s">
        <v>5163</v>
      </c>
      <c r="B3991" t="s">
        <v>14</v>
      </c>
      <c r="C3991">
        <v>2026</v>
      </c>
      <c r="D3991" t="s">
        <v>2676</v>
      </c>
      <c r="E3991" t="s">
        <v>1547</v>
      </c>
      <c r="F3991" t="s">
        <v>1548</v>
      </c>
      <c r="G3991" t="s">
        <v>2588</v>
      </c>
      <c r="H3991" t="s">
        <v>2586</v>
      </c>
      <c r="I3991" t="s">
        <v>5218</v>
      </c>
      <c r="J3991" t="s">
        <v>2678</v>
      </c>
      <c r="K3991" t="s">
        <v>2603</v>
      </c>
      <c r="L3991" s="1">
        <v>1</v>
      </c>
      <c r="M3991" s="1">
        <v>400</v>
      </c>
      <c r="N3991" s="1">
        <v>0</v>
      </c>
      <c r="O3991" s="1" t="s">
        <v>2580</v>
      </c>
      <c r="P3991" s="1">
        <v>373.83</v>
      </c>
      <c r="Q3991" s="1">
        <v>26.17</v>
      </c>
      <c r="R3991" s="1">
        <v>400</v>
      </c>
      <c r="S3991" t="s">
        <v>2606</v>
      </c>
      <c r="T3991" t="str" cm="1">
        <f t="array" ref="T3991">_xlfn.IFS(ISNUMBER(SEARCH("CP02",S3991)),"ราชพฤกษ",ISNUMBER(SEARCH("CP03",S3991)),"บางใหญ่",ISNUMBER(SEARCH("CP04",S3991)),"บางบอน",OR(ISNUMBER(SEARCH("CP",S3991)),ISNUMBER(SEARCH("BTC",D3991))),"340",TRUE,"")</f>
        <v>บางใหญ่</v>
      </c>
    </row>
    <row r="3992" spans="1:20" x14ac:dyDescent="0.2">
      <c r="A3992" t="s">
        <v>5163</v>
      </c>
      <c r="B3992" t="s">
        <v>14</v>
      </c>
      <c r="C3992">
        <v>2026</v>
      </c>
      <c r="D3992" t="s">
        <v>5219</v>
      </c>
      <c r="E3992" t="s">
        <v>525</v>
      </c>
      <c r="F3992" t="s">
        <v>526</v>
      </c>
      <c r="G3992" t="s">
        <v>2582</v>
      </c>
      <c r="H3992" t="s">
        <v>2586</v>
      </c>
      <c r="I3992" t="s">
        <v>5220</v>
      </c>
      <c r="J3992" t="s">
        <v>5221</v>
      </c>
      <c r="K3992" t="s">
        <v>2624</v>
      </c>
      <c r="L3992" s="1">
        <v>1</v>
      </c>
      <c r="M3992" s="1">
        <v>1150</v>
      </c>
      <c r="N3992" s="1">
        <v>0</v>
      </c>
      <c r="O3992" s="1" t="s">
        <v>2580</v>
      </c>
      <c r="P3992" s="1">
        <v>1074.77</v>
      </c>
      <c r="Q3992" s="1">
        <v>75.23</v>
      </c>
      <c r="R3992" s="1">
        <v>1150</v>
      </c>
      <c r="S3992" t="s">
        <v>2683</v>
      </c>
      <c r="T3992" t="str" cm="1">
        <f t="array" ref="T3992">_xlfn.IFS(ISNUMBER(SEARCH("CP02",S3992)),"ราชพฤกษ",ISNUMBER(SEARCH("CP03",S3992)),"บางใหญ่",ISNUMBER(SEARCH("CP04",S3992)),"บางบอน",OR(ISNUMBER(SEARCH("CP",S3992)),ISNUMBER(SEARCH("BTC",D3992))),"340",TRUE,"")</f>
        <v>340</v>
      </c>
    </row>
    <row r="3993" spans="1:20" x14ac:dyDescent="0.2">
      <c r="A3993" t="s">
        <v>5163</v>
      </c>
      <c r="B3993" t="s">
        <v>14</v>
      </c>
      <c r="C3993">
        <v>2026</v>
      </c>
      <c r="D3993" t="s">
        <v>5219</v>
      </c>
      <c r="E3993" t="s">
        <v>523</v>
      </c>
      <c r="F3993" t="s">
        <v>524</v>
      </c>
      <c r="G3993" t="s">
        <v>2582</v>
      </c>
      <c r="H3993" t="s">
        <v>2586</v>
      </c>
      <c r="I3993" t="s">
        <v>5220</v>
      </c>
      <c r="J3993" t="s">
        <v>5221</v>
      </c>
      <c r="K3993" t="s">
        <v>2624</v>
      </c>
      <c r="L3993" s="1">
        <v>1</v>
      </c>
      <c r="M3993" s="1">
        <v>175</v>
      </c>
      <c r="N3993" s="1">
        <v>0</v>
      </c>
      <c r="O3993" s="1" t="s">
        <v>2580</v>
      </c>
      <c r="P3993" s="1">
        <v>0</v>
      </c>
      <c r="Q3993" s="1">
        <v>0</v>
      </c>
      <c r="R3993" s="1">
        <v>0</v>
      </c>
      <c r="S3993" t="s">
        <v>2683</v>
      </c>
      <c r="T3993" t="str" cm="1">
        <f t="array" ref="T3993">_xlfn.IFS(ISNUMBER(SEARCH("CP02",S3993)),"ราชพฤกษ",ISNUMBER(SEARCH("CP03",S3993)),"บางใหญ่",ISNUMBER(SEARCH("CP04",S3993)),"บางบอน",OR(ISNUMBER(SEARCH("CP",S3993)),ISNUMBER(SEARCH("BTC",D3993))),"340",TRUE,"")</f>
        <v>340</v>
      </c>
    </row>
    <row r="3994" spans="1:20" x14ac:dyDescent="0.2">
      <c r="A3994" t="s">
        <v>5163</v>
      </c>
      <c r="B3994" t="s">
        <v>14</v>
      </c>
      <c r="C3994">
        <v>2026</v>
      </c>
      <c r="D3994" t="s">
        <v>5219</v>
      </c>
      <c r="E3994" t="s">
        <v>157</v>
      </c>
      <c r="F3994" t="s">
        <v>158</v>
      </c>
      <c r="G3994" t="s">
        <v>2582</v>
      </c>
      <c r="H3994" t="s">
        <v>2586</v>
      </c>
      <c r="I3994" t="s">
        <v>5220</v>
      </c>
      <c r="J3994" t="s">
        <v>5221</v>
      </c>
      <c r="K3994" t="s">
        <v>2624</v>
      </c>
      <c r="L3994" s="1">
        <v>1</v>
      </c>
      <c r="M3994" s="1">
        <v>330</v>
      </c>
      <c r="N3994" s="1">
        <v>0</v>
      </c>
      <c r="O3994" s="1" t="s">
        <v>2580</v>
      </c>
      <c r="P3994" s="1">
        <v>0</v>
      </c>
      <c r="Q3994" s="1">
        <v>0</v>
      </c>
      <c r="R3994" s="1">
        <v>0</v>
      </c>
      <c r="S3994" t="s">
        <v>2683</v>
      </c>
      <c r="T3994" t="str" cm="1">
        <f t="array" ref="T3994">_xlfn.IFS(ISNUMBER(SEARCH("CP02",S3994)),"ราชพฤกษ",ISNUMBER(SEARCH("CP03",S3994)),"บางใหญ่",ISNUMBER(SEARCH("CP04",S3994)),"บางบอน",OR(ISNUMBER(SEARCH("CP",S3994)),ISNUMBER(SEARCH("BTC",D3994))),"340",TRUE,"")</f>
        <v>340</v>
      </c>
    </row>
    <row r="3995" spans="1:20" x14ac:dyDescent="0.2">
      <c r="A3995" t="s">
        <v>5163</v>
      </c>
      <c r="B3995" t="s">
        <v>14</v>
      </c>
      <c r="C3995">
        <v>2026</v>
      </c>
      <c r="D3995" t="s">
        <v>2621</v>
      </c>
      <c r="E3995" t="s">
        <v>1569</v>
      </c>
      <c r="F3995" t="s">
        <v>1570</v>
      </c>
      <c r="G3995" t="s">
        <v>1536</v>
      </c>
      <c r="H3995" t="s">
        <v>2586</v>
      </c>
      <c r="I3995" t="s">
        <v>5222</v>
      </c>
      <c r="J3995" t="s">
        <v>2623</v>
      </c>
      <c r="K3995" t="s">
        <v>2624</v>
      </c>
      <c r="L3995" s="1">
        <v>2</v>
      </c>
      <c r="M3995" s="1">
        <v>400</v>
      </c>
      <c r="N3995" s="1">
        <v>0</v>
      </c>
      <c r="O3995" s="1" t="s">
        <v>2580</v>
      </c>
      <c r="P3995" s="1">
        <v>747.66</v>
      </c>
      <c r="Q3995" s="1">
        <v>52.34</v>
      </c>
      <c r="R3995" s="1">
        <v>800</v>
      </c>
      <c r="S3995" t="s">
        <v>2625</v>
      </c>
      <c r="T3995" t="str" cm="1">
        <f t="array" ref="T3995">_xlfn.IFS(ISNUMBER(SEARCH("CP02",S3995)),"ราชพฤกษ",ISNUMBER(SEARCH("CP03",S3995)),"บางใหญ่",ISNUMBER(SEARCH("CP04",S3995)),"บางบอน",OR(ISNUMBER(SEARCH("CP",S3995)),ISNUMBER(SEARCH("BTC",D3995))),"340",TRUE,"")</f>
        <v>340</v>
      </c>
    </row>
    <row r="3996" spans="1:20" x14ac:dyDescent="0.2">
      <c r="A3996" t="s">
        <v>5163</v>
      </c>
      <c r="B3996" t="s">
        <v>14</v>
      </c>
      <c r="C3996">
        <v>2026</v>
      </c>
      <c r="D3996" t="s">
        <v>4158</v>
      </c>
      <c r="E3996" t="s">
        <v>841</v>
      </c>
      <c r="F3996" t="s">
        <v>842</v>
      </c>
      <c r="G3996" t="s">
        <v>3143</v>
      </c>
      <c r="H3996" t="s">
        <v>3144</v>
      </c>
      <c r="I3996" t="s">
        <v>5223</v>
      </c>
      <c r="J3996" t="s">
        <v>4160</v>
      </c>
      <c r="K3996" t="s">
        <v>2624</v>
      </c>
      <c r="L3996" s="1">
        <v>2</v>
      </c>
      <c r="M3996" s="1">
        <v>2080</v>
      </c>
      <c r="N3996" s="1">
        <v>0</v>
      </c>
      <c r="O3996" s="1" t="s">
        <v>2580</v>
      </c>
      <c r="P3996" s="1">
        <v>3887.85</v>
      </c>
      <c r="Q3996" s="1">
        <v>272.14999999999998</v>
      </c>
      <c r="R3996" s="1">
        <v>4160</v>
      </c>
      <c r="S3996" t="s">
        <v>3345</v>
      </c>
      <c r="T3996" t="str" cm="1">
        <f t="array" ref="T3996">_xlfn.IFS(ISNUMBER(SEARCH("CP02",S3996)),"ราชพฤกษ",ISNUMBER(SEARCH("CP03",S3996)),"บางใหญ่",ISNUMBER(SEARCH("CP04",S3996)),"บางบอน",OR(ISNUMBER(SEARCH("CP",S3996)),ISNUMBER(SEARCH("BTC",D3996))),"340",TRUE,"")</f>
        <v>340</v>
      </c>
    </row>
    <row r="3997" spans="1:20" x14ac:dyDescent="0.2">
      <c r="A3997" t="s">
        <v>5163</v>
      </c>
      <c r="B3997" t="s">
        <v>14</v>
      </c>
      <c r="C3997">
        <v>2026</v>
      </c>
      <c r="D3997" t="s">
        <v>4158</v>
      </c>
      <c r="E3997" t="s">
        <v>1091</v>
      </c>
      <c r="F3997" t="s">
        <v>1092</v>
      </c>
      <c r="G3997" t="s">
        <v>2582</v>
      </c>
      <c r="H3997" t="s">
        <v>2583</v>
      </c>
      <c r="I3997" t="s">
        <v>5223</v>
      </c>
      <c r="J3997" t="s">
        <v>4160</v>
      </c>
      <c r="K3997" t="s">
        <v>2624</v>
      </c>
      <c r="L3997" s="1">
        <v>2</v>
      </c>
      <c r="M3997" s="1">
        <v>60</v>
      </c>
      <c r="N3997" s="1">
        <v>0</v>
      </c>
      <c r="O3997" s="1" t="s">
        <v>2580</v>
      </c>
      <c r="P3997" s="1">
        <v>0</v>
      </c>
      <c r="Q3997" s="1">
        <v>0</v>
      </c>
      <c r="R3997" s="1">
        <v>0</v>
      </c>
      <c r="S3997" t="s">
        <v>2683</v>
      </c>
      <c r="T3997" t="str" cm="1">
        <f t="array" ref="T3997">_xlfn.IFS(ISNUMBER(SEARCH("CP02",S3997)),"ราชพฤกษ",ISNUMBER(SEARCH("CP03",S3997)),"บางใหญ่",ISNUMBER(SEARCH("CP04",S3997)),"บางบอน",OR(ISNUMBER(SEARCH("CP",S3997)),ISNUMBER(SEARCH("BTC",D3997))),"340",TRUE,"")</f>
        <v>340</v>
      </c>
    </row>
    <row r="3998" spans="1:20" x14ac:dyDescent="0.2">
      <c r="A3998" t="s">
        <v>5163</v>
      </c>
      <c r="B3998" t="s">
        <v>14</v>
      </c>
      <c r="C3998">
        <v>2026</v>
      </c>
      <c r="D3998" t="s">
        <v>4158</v>
      </c>
      <c r="E3998" t="s">
        <v>1553</v>
      </c>
      <c r="F3998" t="s">
        <v>1554</v>
      </c>
      <c r="G3998" t="s">
        <v>2585</v>
      </c>
      <c r="H3998" t="s">
        <v>2586</v>
      </c>
      <c r="I3998" t="s">
        <v>5223</v>
      </c>
      <c r="J3998" t="s">
        <v>4160</v>
      </c>
      <c r="K3998" t="s">
        <v>2624</v>
      </c>
      <c r="L3998" s="1">
        <v>2</v>
      </c>
      <c r="M3998" s="1">
        <v>120</v>
      </c>
      <c r="N3998" s="1">
        <v>0</v>
      </c>
      <c r="O3998" s="1" t="s">
        <v>2580</v>
      </c>
      <c r="P3998" s="1">
        <v>0</v>
      </c>
      <c r="Q3998" s="1">
        <v>0</v>
      </c>
      <c r="R3998" s="1">
        <v>0</v>
      </c>
      <c r="S3998" t="s">
        <v>2625</v>
      </c>
      <c r="T3998" t="str" cm="1">
        <f t="array" ref="T3998">_xlfn.IFS(ISNUMBER(SEARCH("CP02",S3998)),"ราชพฤกษ",ISNUMBER(SEARCH("CP03",S3998)),"บางใหญ่",ISNUMBER(SEARCH("CP04",S3998)),"บางบอน",OR(ISNUMBER(SEARCH("CP",S3998)),ISNUMBER(SEARCH("BTC",D3998))),"340",TRUE,"")</f>
        <v>340</v>
      </c>
    </row>
    <row r="3999" spans="1:20" x14ac:dyDescent="0.2">
      <c r="A3999" t="s">
        <v>5163</v>
      </c>
      <c r="B3999" t="s">
        <v>14</v>
      </c>
      <c r="C3999">
        <v>2026</v>
      </c>
      <c r="D3999" t="s">
        <v>4158</v>
      </c>
      <c r="E3999" t="s">
        <v>1547</v>
      </c>
      <c r="F3999" t="s">
        <v>1548</v>
      </c>
      <c r="G3999" t="s">
        <v>2588</v>
      </c>
      <c r="H3999" t="s">
        <v>2586</v>
      </c>
      <c r="I3999" t="s">
        <v>5223</v>
      </c>
      <c r="J3999" t="s">
        <v>4160</v>
      </c>
      <c r="K3999" t="s">
        <v>2624</v>
      </c>
      <c r="L3999" s="1">
        <v>1</v>
      </c>
      <c r="M3999" s="1">
        <v>400</v>
      </c>
      <c r="N3999" s="1">
        <v>0</v>
      </c>
      <c r="O3999" s="1" t="s">
        <v>2580</v>
      </c>
      <c r="P3999" s="1">
        <v>373.83</v>
      </c>
      <c r="Q3999" s="1">
        <v>26.17</v>
      </c>
      <c r="R3999" s="1">
        <v>400</v>
      </c>
      <c r="S3999" t="s">
        <v>2625</v>
      </c>
      <c r="T3999" t="str" cm="1">
        <f t="array" ref="T3999">_xlfn.IFS(ISNUMBER(SEARCH("CP02",S3999)),"ราชพฤกษ",ISNUMBER(SEARCH("CP03",S3999)),"บางใหญ่",ISNUMBER(SEARCH("CP04",S3999)),"บางบอน",OR(ISNUMBER(SEARCH("CP",S3999)),ISNUMBER(SEARCH("BTC",D3999))),"340",TRUE,"")</f>
        <v>340</v>
      </c>
    </row>
    <row r="4000" spans="1:20" x14ac:dyDescent="0.2">
      <c r="A4000" t="s">
        <v>5163</v>
      </c>
      <c r="B4000" t="s">
        <v>14</v>
      </c>
      <c r="C4000">
        <v>2026</v>
      </c>
      <c r="D4000" t="s">
        <v>5224</v>
      </c>
      <c r="E4000" t="s">
        <v>855</v>
      </c>
      <c r="F4000" t="s">
        <v>856</v>
      </c>
      <c r="G4000" t="s">
        <v>2595</v>
      </c>
      <c r="H4000" t="s">
        <v>2596</v>
      </c>
      <c r="I4000" t="s">
        <v>5225</v>
      </c>
      <c r="J4000" t="s">
        <v>5226</v>
      </c>
      <c r="K4000" t="s">
        <v>2624</v>
      </c>
      <c r="L4000" s="1">
        <v>4</v>
      </c>
      <c r="M4000" s="1">
        <v>3950</v>
      </c>
      <c r="N4000" s="1">
        <v>790</v>
      </c>
      <c r="O4000" s="1" t="s">
        <v>2580</v>
      </c>
      <c r="P4000" s="1">
        <v>14028.04</v>
      </c>
      <c r="Q4000" s="1">
        <v>981.96</v>
      </c>
      <c r="R4000" s="1">
        <v>15010</v>
      </c>
      <c r="S4000" t="s">
        <v>5105</v>
      </c>
      <c r="T4000" t="str" cm="1">
        <f t="array" ref="T4000">_xlfn.IFS(ISNUMBER(SEARCH("CP02",S4000)),"ราชพฤกษ",ISNUMBER(SEARCH("CP03",S4000)),"บางใหญ่",ISNUMBER(SEARCH("CP04",S4000)),"บางบอน",OR(ISNUMBER(SEARCH("CP",S4000)),ISNUMBER(SEARCH("BTC",D4000))),"340",TRUE,"")</f>
        <v>340</v>
      </c>
    </row>
    <row r="4001" spans="1:20" x14ac:dyDescent="0.2">
      <c r="A4001" t="s">
        <v>5163</v>
      </c>
      <c r="B4001" t="s">
        <v>14</v>
      </c>
      <c r="C4001">
        <v>2026</v>
      </c>
      <c r="D4001" t="s">
        <v>5224</v>
      </c>
      <c r="E4001" t="s">
        <v>1839</v>
      </c>
      <c r="F4001" t="s">
        <v>1840</v>
      </c>
      <c r="G4001" t="s">
        <v>2632</v>
      </c>
      <c r="H4001" t="s">
        <v>2586</v>
      </c>
      <c r="I4001" t="s">
        <v>5225</v>
      </c>
      <c r="J4001" t="s">
        <v>5226</v>
      </c>
      <c r="K4001" t="s">
        <v>2624</v>
      </c>
      <c r="L4001" s="1">
        <v>2</v>
      </c>
      <c r="M4001" s="1">
        <v>250</v>
      </c>
      <c r="N4001" s="1">
        <v>0</v>
      </c>
      <c r="O4001" s="1" t="s">
        <v>2580</v>
      </c>
      <c r="P4001" s="1">
        <v>467.29</v>
      </c>
      <c r="Q4001" s="1">
        <v>32.71</v>
      </c>
      <c r="R4001" s="1">
        <v>500</v>
      </c>
      <c r="S4001" t="s">
        <v>2683</v>
      </c>
      <c r="T4001" t="str" cm="1">
        <f t="array" ref="T4001">_xlfn.IFS(ISNUMBER(SEARCH("CP02",S4001)),"ราชพฤกษ",ISNUMBER(SEARCH("CP03",S4001)),"บางใหญ่",ISNUMBER(SEARCH("CP04",S4001)),"บางบอน",OR(ISNUMBER(SEARCH("CP",S4001)),ISNUMBER(SEARCH("BTC",D4001))),"340",TRUE,"")</f>
        <v>340</v>
      </c>
    </row>
    <row r="4002" spans="1:20" x14ac:dyDescent="0.2">
      <c r="A4002" t="s">
        <v>5163</v>
      </c>
      <c r="B4002" t="s">
        <v>14</v>
      </c>
      <c r="C4002">
        <v>2026</v>
      </c>
      <c r="D4002" t="s">
        <v>5224</v>
      </c>
      <c r="E4002" t="s">
        <v>1581</v>
      </c>
      <c r="F4002" t="s">
        <v>1582</v>
      </c>
      <c r="G4002" t="s">
        <v>1536</v>
      </c>
      <c r="H4002" t="s">
        <v>2586</v>
      </c>
      <c r="I4002" t="s">
        <v>5225</v>
      </c>
      <c r="J4002" t="s">
        <v>5226</v>
      </c>
      <c r="K4002" t="s">
        <v>2624</v>
      </c>
      <c r="L4002" s="1">
        <v>1</v>
      </c>
      <c r="M4002" s="1">
        <v>300</v>
      </c>
      <c r="N4002" s="1">
        <v>0</v>
      </c>
      <c r="O4002" s="1" t="s">
        <v>2580</v>
      </c>
      <c r="P4002" s="1">
        <v>280.37</v>
      </c>
      <c r="Q4002" s="1">
        <v>19.63</v>
      </c>
      <c r="R4002" s="1">
        <v>300</v>
      </c>
      <c r="S4002" t="s">
        <v>2625</v>
      </c>
      <c r="T4002" t="str" cm="1">
        <f t="array" ref="T4002">_xlfn.IFS(ISNUMBER(SEARCH("CP02",S4002)),"ราชพฤกษ",ISNUMBER(SEARCH("CP03",S4002)),"บางใหญ่",ISNUMBER(SEARCH("CP04",S4002)),"บางบอน",OR(ISNUMBER(SEARCH("CP",S4002)),ISNUMBER(SEARCH("BTC",D4002))),"340",TRUE,"")</f>
        <v>340</v>
      </c>
    </row>
    <row r="4003" spans="1:20" x14ac:dyDescent="0.2">
      <c r="A4003" t="s">
        <v>5163</v>
      </c>
      <c r="B4003" t="s">
        <v>14</v>
      </c>
      <c r="C4003">
        <v>2026</v>
      </c>
      <c r="D4003" t="s">
        <v>5224</v>
      </c>
      <c r="E4003" t="s">
        <v>1091</v>
      </c>
      <c r="F4003" t="s">
        <v>1092</v>
      </c>
      <c r="G4003" t="s">
        <v>2582</v>
      </c>
      <c r="H4003" t="s">
        <v>2583</v>
      </c>
      <c r="I4003" t="s">
        <v>5225</v>
      </c>
      <c r="J4003" t="s">
        <v>5226</v>
      </c>
      <c r="K4003" t="s">
        <v>2624</v>
      </c>
      <c r="L4003" s="1">
        <v>4</v>
      </c>
      <c r="M4003" s="1">
        <v>60</v>
      </c>
      <c r="N4003" s="1">
        <v>0</v>
      </c>
      <c r="O4003" s="1" t="s">
        <v>2580</v>
      </c>
      <c r="P4003" s="1">
        <v>0</v>
      </c>
      <c r="Q4003" s="1">
        <v>0</v>
      </c>
      <c r="R4003" s="1">
        <v>0</v>
      </c>
      <c r="S4003" t="s">
        <v>2683</v>
      </c>
      <c r="T4003" t="str" cm="1">
        <f t="array" ref="T4003">_xlfn.IFS(ISNUMBER(SEARCH("CP02",S4003)),"ราชพฤกษ",ISNUMBER(SEARCH("CP03",S4003)),"บางใหญ่",ISNUMBER(SEARCH("CP04",S4003)),"บางบอน",OR(ISNUMBER(SEARCH("CP",S4003)),ISNUMBER(SEARCH("BTC",D4003))),"340",TRUE,"")</f>
        <v>340</v>
      </c>
    </row>
    <row r="4004" spans="1:20" x14ac:dyDescent="0.2">
      <c r="A4004" t="s">
        <v>5163</v>
      </c>
      <c r="B4004" t="s">
        <v>14</v>
      </c>
      <c r="C4004">
        <v>2026</v>
      </c>
      <c r="D4004" t="s">
        <v>5224</v>
      </c>
      <c r="E4004" t="s">
        <v>1547</v>
      </c>
      <c r="F4004" t="s">
        <v>1548</v>
      </c>
      <c r="G4004" t="s">
        <v>2588</v>
      </c>
      <c r="H4004" t="s">
        <v>2586</v>
      </c>
      <c r="I4004" t="s">
        <v>5225</v>
      </c>
      <c r="J4004" t="s">
        <v>5226</v>
      </c>
      <c r="K4004" t="s">
        <v>2624</v>
      </c>
      <c r="L4004" s="1">
        <v>1</v>
      </c>
      <c r="M4004" s="1">
        <v>400</v>
      </c>
      <c r="N4004" s="1">
        <v>0</v>
      </c>
      <c r="O4004" s="1" t="s">
        <v>2580</v>
      </c>
      <c r="P4004" s="1">
        <v>0</v>
      </c>
      <c r="Q4004" s="1">
        <v>0</v>
      </c>
      <c r="R4004" s="1">
        <v>0</v>
      </c>
      <c r="S4004" t="s">
        <v>2625</v>
      </c>
      <c r="T4004" t="str" cm="1">
        <f t="array" ref="T4004">_xlfn.IFS(ISNUMBER(SEARCH("CP02",S4004)),"ราชพฤกษ",ISNUMBER(SEARCH("CP03",S4004)),"บางใหญ่",ISNUMBER(SEARCH("CP04",S4004)),"บางบอน",OR(ISNUMBER(SEARCH("CP",S4004)),ISNUMBER(SEARCH("BTC",D4004))),"340",TRUE,"")</f>
        <v>340</v>
      </c>
    </row>
    <row r="4005" spans="1:20" x14ac:dyDescent="0.2">
      <c r="A4005" t="s">
        <v>5163</v>
      </c>
      <c r="B4005" t="s">
        <v>14</v>
      </c>
      <c r="C4005">
        <v>2026</v>
      </c>
      <c r="D4005" t="s">
        <v>5224</v>
      </c>
      <c r="E4005" t="s">
        <v>1553</v>
      </c>
      <c r="F4005" t="s">
        <v>1554</v>
      </c>
      <c r="G4005" t="s">
        <v>2585</v>
      </c>
      <c r="H4005" t="s">
        <v>2586</v>
      </c>
      <c r="I4005" t="s">
        <v>5225</v>
      </c>
      <c r="J4005" t="s">
        <v>5226</v>
      </c>
      <c r="K4005" t="s">
        <v>2624</v>
      </c>
      <c r="L4005" s="1">
        <v>4</v>
      </c>
      <c r="M4005" s="1">
        <v>120</v>
      </c>
      <c r="N4005" s="1">
        <v>0</v>
      </c>
      <c r="O4005" s="1" t="s">
        <v>2580</v>
      </c>
      <c r="P4005" s="1">
        <v>0</v>
      </c>
      <c r="Q4005" s="1">
        <v>0</v>
      </c>
      <c r="R4005" s="1">
        <v>0</v>
      </c>
      <c r="S4005" t="s">
        <v>2625</v>
      </c>
      <c r="T4005" t="str" cm="1">
        <f t="array" ref="T4005">_xlfn.IFS(ISNUMBER(SEARCH("CP02",S4005)),"ราชพฤกษ",ISNUMBER(SEARCH("CP03",S4005)),"บางใหญ่",ISNUMBER(SEARCH("CP04",S4005)),"บางบอน",OR(ISNUMBER(SEARCH("CP",S4005)),ISNUMBER(SEARCH("BTC",D4005))),"340",TRUE,"")</f>
        <v>340</v>
      </c>
    </row>
    <row r="4006" spans="1:20" x14ac:dyDescent="0.2">
      <c r="A4006" t="s">
        <v>5163</v>
      </c>
      <c r="B4006" t="s">
        <v>14</v>
      </c>
      <c r="C4006">
        <v>2026</v>
      </c>
      <c r="D4006" t="s">
        <v>5224</v>
      </c>
      <c r="E4006" t="s">
        <v>1443</v>
      </c>
      <c r="F4006" t="s">
        <v>1444</v>
      </c>
      <c r="G4006" t="s">
        <v>2589</v>
      </c>
      <c r="H4006" t="s">
        <v>2586</v>
      </c>
      <c r="I4006" t="s">
        <v>5225</v>
      </c>
      <c r="J4006" t="s">
        <v>5226</v>
      </c>
      <c r="K4006" t="s">
        <v>2624</v>
      </c>
      <c r="L4006" s="1">
        <v>1</v>
      </c>
      <c r="M4006" s="1">
        <v>1</v>
      </c>
      <c r="N4006" s="1">
        <v>0</v>
      </c>
      <c r="O4006" s="1" t="s">
        <v>2580</v>
      </c>
      <c r="P4006" s="1">
        <v>0</v>
      </c>
      <c r="Q4006" s="1">
        <v>0</v>
      </c>
      <c r="R4006" s="1">
        <v>0</v>
      </c>
      <c r="S4006" t="s">
        <v>2625</v>
      </c>
      <c r="T4006" t="str" cm="1">
        <f t="array" ref="T4006">_xlfn.IFS(ISNUMBER(SEARCH("CP02",S4006)),"ราชพฤกษ",ISNUMBER(SEARCH("CP03",S4006)),"บางใหญ่",ISNUMBER(SEARCH("CP04",S4006)),"บางบอน",OR(ISNUMBER(SEARCH("CP",S4006)),ISNUMBER(SEARCH("BTC",D4006))),"340",TRUE,"")</f>
        <v>340</v>
      </c>
    </row>
    <row r="4007" spans="1:20" x14ac:dyDescent="0.2">
      <c r="A4007" t="s">
        <v>5163</v>
      </c>
      <c r="B4007" t="s">
        <v>14</v>
      </c>
      <c r="C4007">
        <v>2026</v>
      </c>
      <c r="D4007" t="s">
        <v>3163</v>
      </c>
      <c r="E4007" t="s">
        <v>905</v>
      </c>
      <c r="F4007" t="s">
        <v>906</v>
      </c>
      <c r="G4007" t="s">
        <v>2655</v>
      </c>
      <c r="H4007" t="s">
        <v>2656</v>
      </c>
      <c r="I4007" t="s">
        <v>5227</v>
      </c>
      <c r="J4007" t="s">
        <v>3165</v>
      </c>
      <c r="K4007" t="s">
        <v>2761</v>
      </c>
      <c r="L4007" s="1">
        <v>2</v>
      </c>
      <c r="M4007" s="1">
        <v>4250</v>
      </c>
      <c r="N4007" s="1">
        <v>0</v>
      </c>
      <c r="O4007" s="1" t="s">
        <v>2580</v>
      </c>
      <c r="P4007" s="1">
        <v>7943.93</v>
      </c>
      <c r="Q4007" s="1">
        <v>556.07000000000005</v>
      </c>
      <c r="R4007" s="1">
        <v>8500</v>
      </c>
      <c r="S4007" t="s">
        <v>3345</v>
      </c>
      <c r="T4007" t="str" cm="1">
        <f t="array" ref="T4007">_xlfn.IFS(ISNUMBER(SEARCH("CP02",S4007)),"ราชพฤกษ",ISNUMBER(SEARCH("CP03",S4007)),"บางใหญ่",ISNUMBER(SEARCH("CP04",S4007)),"บางบอน",OR(ISNUMBER(SEARCH("CP",S4007)),ISNUMBER(SEARCH("BTC",D4007))),"340",TRUE,"")</f>
        <v>340</v>
      </c>
    </row>
    <row r="4008" spans="1:20" x14ac:dyDescent="0.2">
      <c r="A4008" t="s">
        <v>5163</v>
      </c>
      <c r="B4008" t="s">
        <v>14</v>
      </c>
      <c r="C4008">
        <v>2026</v>
      </c>
      <c r="D4008" t="s">
        <v>3171</v>
      </c>
      <c r="E4008" t="s">
        <v>2509</v>
      </c>
      <c r="F4008" t="s">
        <v>2510</v>
      </c>
      <c r="G4008" t="s">
        <v>2632</v>
      </c>
      <c r="H4008" t="s">
        <v>2586</v>
      </c>
      <c r="I4008" t="s">
        <v>5228</v>
      </c>
      <c r="J4008" t="s">
        <v>3173</v>
      </c>
      <c r="K4008" t="s">
        <v>2761</v>
      </c>
      <c r="L4008" s="1">
        <v>1</v>
      </c>
      <c r="M4008" s="1">
        <v>3800</v>
      </c>
      <c r="N4008" s="1">
        <v>190</v>
      </c>
      <c r="O4008" s="1" t="s">
        <v>2580</v>
      </c>
      <c r="P4008" s="1">
        <v>3373.83</v>
      </c>
      <c r="Q4008" s="1">
        <v>236.17</v>
      </c>
      <c r="R4008" s="1">
        <v>3610</v>
      </c>
      <c r="S4008" t="s">
        <v>2683</v>
      </c>
      <c r="T4008" t="str" cm="1">
        <f t="array" ref="T4008">_xlfn.IFS(ISNUMBER(SEARCH("CP02",S4008)),"ราชพฤกษ",ISNUMBER(SEARCH("CP03",S4008)),"บางใหญ่",ISNUMBER(SEARCH("CP04",S4008)),"บางบอน",OR(ISNUMBER(SEARCH("CP",S4008)),ISNUMBER(SEARCH("BTC",D4008))),"340",TRUE,"")</f>
        <v>340</v>
      </c>
    </row>
    <row r="4009" spans="1:20" x14ac:dyDescent="0.2">
      <c r="A4009" t="s">
        <v>5163</v>
      </c>
      <c r="B4009" t="s">
        <v>14</v>
      </c>
      <c r="C4009">
        <v>2026</v>
      </c>
      <c r="D4009" t="s">
        <v>3171</v>
      </c>
      <c r="E4009" t="s">
        <v>1171</v>
      </c>
      <c r="F4009" t="s">
        <v>1172</v>
      </c>
      <c r="G4009" t="s">
        <v>2632</v>
      </c>
      <c r="H4009" t="s">
        <v>2586</v>
      </c>
      <c r="I4009" t="s">
        <v>5228</v>
      </c>
      <c r="J4009" t="s">
        <v>3173</v>
      </c>
      <c r="K4009" t="s">
        <v>2761</v>
      </c>
      <c r="L4009" s="1">
        <v>1</v>
      </c>
      <c r="M4009" s="1">
        <v>2840</v>
      </c>
      <c r="N4009" s="1">
        <v>142</v>
      </c>
      <c r="O4009" s="1" t="s">
        <v>2580</v>
      </c>
      <c r="P4009" s="1">
        <v>2521.5</v>
      </c>
      <c r="Q4009" s="1">
        <v>176.5</v>
      </c>
      <c r="R4009" s="1">
        <v>2698</v>
      </c>
      <c r="S4009" t="s">
        <v>2683</v>
      </c>
      <c r="T4009" t="str" cm="1">
        <f t="array" ref="T4009">_xlfn.IFS(ISNUMBER(SEARCH("CP02",S4009)),"ราชพฤกษ",ISNUMBER(SEARCH("CP03",S4009)),"บางใหญ่",ISNUMBER(SEARCH("CP04",S4009)),"บางบอน",OR(ISNUMBER(SEARCH("CP",S4009)),ISNUMBER(SEARCH("BTC",D4009))),"340",TRUE,"")</f>
        <v>340</v>
      </c>
    </row>
    <row r="4010" spans="1:20" x14ac:dyDescent="0.2">
      <c r="A4010" t="s">
        <v>5163</v>
      </c>
      <c r="B4010" t="s">
        <v>14</v>
      </c>
      <c r="C4010">
        <v>2026</v>
      </c>
      <c r="D4010" t="s">
        <v>3171</v>
      </c>
      <c r="E4010" t="s">
        <v>2435</v>
      </c>
      <c r="F4010" t="s">
        <v>2436</v>
      </c>
      <c r="G4010" t="s">
        <v>2632</v>
      </c>
      <c r="H4010" t="s">
        <v>2586</v>
      </c>
      <c r="I4010" t="s">
        <v>5228</v>
      </c>
      <c r="J4010" t="s">
        <v>3173</v>
      </c>
      <c r="K4010" t="s">
        <v>2761</v>
      </c>
      <c r="L4010" s="1">
        <v>1</v>
      </c>
      <c r="M4010" s="1">
        <v>490</v>
      </c>
      <c r="N4010" s="1">
        <v>0</v>
      </c>
      <c r="O4010" s="1" t="s">
        <v>2580</v>
      </c>
      <c r="P4010" s="1">
        <v>457.94</v>
      </c>
      <c r="Q4010" s="1">
        <v>32.06</v>
      </c>
      <c r="R4010" s="1">
        <v>490</v>
      </c>
      <c r="S4010" t="s">
        <v>2683</v>
      </c>
      <c r="T4010" t="str" cm="1">
        <f t="array" ref="T4010">_xlfn.IFS(ISNUMBER(SEARCH("CP02",S4010)),"ราชพฤกษ",ISNUMBER(SEARCH("CP03",S4010)),"บางใหญ่",ISNUMBER(SEARCH("CP04",S4010)),"บางบอน",OR(ISNUMBER(SEARCH("CP",S4010)),ISNUMBER(SEARCH("BTC",D4010))),"340",TRUE,"")</f>
        <v>340</v>
      </c>
    </row>
    <row r="4011" spans="1:20" x14ac:dyDescent="0.2">
      <c r="A4011" t="s">
        <v>5163</v>
      </c>
      <c r="B4011" t="s">
        <v>14</v>
      </c>
      <c r="C4011">
        <v>2026</v>
      </c>
      <c r="D4011" t="s">
        <v>3171</v>
      </c>
      <c r="E4011" t="s">
        <v>1901</v>
      </c>
      <c r="F4011" t="s">
        <v>1902</v>
      </c>
      <c r="G4011" t="s">
        <v>2582</v>
      </c>
      <c r="H4011" t="s">
        <v>2586</v>
      </c>
      <c r="I4011" t="s">
        <v>5228</v>
      </c>
      <c r="J4011" t="s">
        <v>3173</v>
      </c>
      <c r="K4011" t="s">
        <v>2761</v>
      </c>
      <c r="L4011" s="1">
        <v>2</v>
      </c>
      <c r="M4011" s="1">
        <v>295</v>
      </c>
      <c r="N4011" s="1">
        <v>0</v>
      </c>
      <c r="O4011" s="1" t="s">
        <v>2580</v>
      </c>
      <c r="P4011" s="1">
        <v>551.4</v>
      </c>
      <c r="Q4011" s="1">
        <v>38.6</v>
      </c>
      <c r="R4011" s="1">
        <v>590</v>
      </c>
      <c r="S4011" t="s">
        <v>2683</v>
      </c>
      <c r="T4011" t="str" cm="1">
        <f t="array" ref="T4011">_xlfn.IFS(ISNUMBER(SEARCH("CP02",S4011)),"ราชพฤกษ",ISNUMBER(SEARCH("CP03",S4011)),"บางใหญ่",ISNUMBER(SEARCH("CP04",S4011)),"บางบอน",OR(ISNUMBER(SEARCH("CP",S4011)),ISNUMBER(SEARCH("BTC",D4011))),"340",TRUE,"")</f>
        <v>340</v>
      </c>
    </row>
    <row r="4012" spans="1:20" x14ac:dyDescent="0.2">
      <c r="A4012" t="s">
        <v>5163</v>
      </c>
      <c r="B4012" t="s">
        <v>14</v>
      </c>
      <c r="C4012">
        <v>2026</v>
      </c>
      <c r="D4012" t="s">
        <v>3171</v>
      </c>
      <c r="E4012" t="s">
        <v>1595</v>
      </c>
      <c r="F4012" t="s">
        <v>1596</v>
      </c>
      <c r="G4012" t="s">
        <v>1536</v>
      </c>
      <c r="H4012" t="s">
        <v>2586</v>
      </c>
      <c r="I4012" t="s">
        <v>5229</v>
      </c>
      <c r="J4012" t="s">
        <v>3173</v>
      </c>
      <c r="K4012" t="s">
        <v>2761</v>
      </c>
      <c r="L4012" s="1">
        <v>1</v>
      </c>
      <c r="M4012" s="1">
        <v>1200</v>
      </c>
      <c r="N4012" s="1">
        <v>0</v>
      </c>
      <c r="O4012" s="1" t="s">
        <v>2580</v>
      </c>
      <c r="P4012" s="1">
        <v>1121.5</v>
      </c>
      <c r="Q4012" s="1">
        <v>78.5</v>
      </c>
      <c r="R4012" s="1">
        <v>1200</v>
      </c>
      <c r="S4012" t="s">
        <v>2625</v>
      </c>
      <c r="T4012" t="str" cm="1">
        <f t="array" ref="T4012">_xlfn.IFS(ISNUMBER(SEARCH("CP02",S4012)),"ราชพฤกษ",ISNUMBER(SEARCH("CP03",S4012)),"บางใหญ่",ISNUMBER(SEARCH("CP04",S4012)),"บางบอน",OR(ISNUMBER(SEARCH("CP",S4012)),ISNUMBER(SEARCH("BTC",D4012))),"340",TRUE,"")</f>
        <v>340</v>
      </c>
    </row>
    <row r="4013" spans="1:20" x14ac:dyDescent="0.2">
      <c r="A4013" t="s">
        <v>5163</v>
      </c>
      <c r="B4013" t="s">
        <v>14</v>
      </c>
      <c r="C4013">
        <v>2026</v>
      </c>
      <c r="D4013" t="s">
        <v>2883</v>
      </c>
      <c r="E4013" t="s">
        <v>555</v>
      </c>
      <c r="F4013" t="s">
        <v>556</v>
      </c>
      <c r="G4013" t="s">
        <v>2582</v>
      </c>
      <c r="H4013" t="s">
        <v>2586</v>
      </c>
      <c r="I4013" t="s">
        <v>5230</v>
      </c>
      <c r="J4013" t="s">
        <v>2885</v>
      </c>
      <c r="K4013" t="s">
        <v>2761</v>
      </c>
      <c r="L4013" s="1">
        <v>1</v>
      </c>
      <c r="M4013" s="1">
        <v>1350</v>
      </c>
      <c r="N4013" s="1">
        <v>0</v>
      </c>
      <c r="O4013" s="1" t="s">
        <v>2580</v>
      </c>
      <c r="P4013" s="1">
        <v>1261.68</v>
      </c>
      <c r="Q4013" s="1">
        <v>88.32</v>
      </c>
      <c r="R4013" s="1">
        <v>1350</v>
      </c>
      <c r="S4013" t="s">
        <v>2683</v>
      </c>
      <c r="T4013" t="str" cm="1">
        <f t="array" ref="T4013">_xlfn.IFS(ISNUMBER(SEARCH("CP02",S4013)),"ราชพฤกษ",ISNUMBER(SEARCH("CP03",S4013)),"บางใหญ่",ISNUMBER(SEARCH("CP04",S4013)),"บางบอน",OR(ISNUMBER(SEARCH("CP",S4013)),ISNUMBER(SEARCH("BTC",D4013))),"340",TRUE,"")</f>
        <v>340</v>
      </c>
    </row>
    <row r="4014" spans="1:20" x14ac:dyDescent="0.2">
      <c r="A4014" t="s">
        <v>5163</v>
      </c>
      <c r="B4014" t="s">
        <v>14</v>
      </c>
      <c r="C4014">
        <v>2026</v>
      </c>
      <c r="D4014" t="s">
        <v>2883</v>
      </c>
      <c r="E4014" t="s">
        <v>553</v>
      </c>
      <c r="F4014" t="s">
        <v>554</v>
      </c>
      <c r="G4014" t="s">
        <v>2582</v>
      </c>
      <c r="H4014" t="s">
        <v>2586</v>
      </c>
      <c r="I4014" t="s">
        <v>5230</v>
      </c>
      <c r="J4014" t="s">
        <v>2885</v>
      </c>
      <c r="K4014" t="s">
        <v>2761</v>
      </c>
      <c r="L4014" s="1">
        <v>1</v>
      </c>
      <c r="M4014" s="1">
        <v>250</v>
      </c>
      <c r="N4014" s="1">
        <v>0</v>
      </c>
      <c r="O4014" s="1" t="s">
        <v>2580</v>
      </c>
      <c r="P4014" s="1">
        <v>0</v>
      </c>
      <c r="Q4014" s="1">
        <v>0</v>
      </c>
      <c r="R4014" s="1">
        <v>0</v>
      </c>
      <c r="S4014" t="s">
        <v>2683</v>
      </c>
      <c r="T4014" t="str" cm="1">
        <f t="array" ref="T4014">_xlfn.IFS(ISNUMBER(SEARCH("CP02",S4014)),"ราชพฤกษ",ISNUMBER(SEARCH("CP03",S4014)),"บางใหญ่",ISNUMBER(SEARCH("CP04",S4014)),"บางบอน",OR(ISNUMBER(SEARCH("CP",S4014)),ISNUMBER(SEARCH("BTC",D4014))),"340",TRUE,"")</f>
        <v>340</v>
      </c>
    </row>
    <row r="4015" spans="1:20" x14ac:dyDescent="0.2">
      <c r="A4015" t="s">
        <v>5163</v>
      </c>
      <c r="B4015" t="s">
        <v>14</v>
      </c>
      <c r="C4015">
        <v>2026</v>
      </c>
      <c r="D4015" t="s">
        <v>2883</v>
      </c>
      <c r="E4015" t="s">
        <v>157</v>
      </c>
      <c r="F4015" t="s">
        <v>158</v>
      </c>
      <c r="G4015" t="s">
        <v>2582</v>
      </c>
      <c r="H4015" t="s">
        <v>2586</v>
      </c>
      <c r="I4015" t="s">
        <v>5230</v>
      </c>
      <c r="J4015" t="s">
        <v>2885</v>
      </c>
      <c r="K4015" t="s">
        <v>2761</v>
      </c>
      <c r="L4015" s="1">
        <v>1</v>
      </c>
      <c r="M4015" s="1">
        <v>330</v>
      </c>
      <c r="N4015" s="1">
        <v>0</v>
      </c>
      <c r="O4015" s="1" t="s">
        <v>2580</v>
      </c>
      <c r="P4015" s="1">
        <v>0</v>
      </c>
      <c r="Q4015" s="1">
        <v>0</v>
      </c>
      <c r="R4015" s="1">
        <v>0</v>
      </c>
      <c r="S4015" t="s">
        <v>2683</v>
      </c>
      <c r="T4015" t="str" cm="1">
        <f t="array" ref="T4015">_xlfn.IFS(ISNUMBER(SEARCH("CP02",S4015)),"ราชพฤกษ",ISNUMBER(SEARCH("CP03",S4015)),"บางใหญ่",ISNUMBER(SEARCH("CP04",S4015)),"บางบอน",OR(ISNUMBER(SEARCH("CP",S4015)),ISNUMBER(SEARCH("BTC",D4015))),"340",TRUE,"")</f>
        <v>340</v>
      </c>
    </row>
    <row r="4016" spans="1:20" x14ac:dyDescent="0.2">
      <c r="A4016" t="s">
        <v>5163</v>
      </c>
      <c r="B4016" t="s">
        <v>14</v>
      </c>
      <c r="C4016">
        <v>2026</v>
      </c>
      <c r="D4016" t="s">
        <v>2883</v>
      </c>
      <c r="E4016" t="s">
        <v>1187</v>
      </c>
      <c r="F4016" t="s">
        <v>1188</v>
      </c>
      <c r="G4016" t="s">
        <v>2582</v>
      </c>
      <c r="H4016" t="s">
        <v>2586</v>
      </c>
      <c r="I4016" t="s">
        <v>5230</v>
      </c>
      <c r="J4016" t="s">
        <v>2885</v>
      </c>
      <c r="K4016" t="s">
        <v>2761</v>
      </c>
      <c r="L4016" s="1">
        <v>1</v>
      </c>
      <c r="M4016" s="1">
        <v>20</v>
      </c>
      <c r="N4016" s="1">
        <v>0</v>
      </c>
      <c r="O4016" s="1" t="s">
        <v>2580</v>
      </c>
      <c r="P4016" s="1">
        <v>18.690000000000001</v>
      </c>
      <c r="Q4016" s="1">
        <v>1.31</v>
      </c>
      <c r="R4016" s="1">
        <v>20</v>
      </c>
      <c r="S4016" t="s">
        <v>2683</v>
      </c>
      <c r="T4016" t="str" cm="1">
        <f t="array" ref="T4016">_xlfn.IFS(ISNUMBER(SEARCH("CP02",S4016)),"ราชพฤกษ",ISNUMBER(SEARCH("CP03",S4016)),"บางใหญ่",ISNUMBER(SEARCH("CP04",S4016)),"บางบอน",OR(ISNUMBER(SEARCH("CP",S4016)),ISNUMBER(SEARCH("BTC",D4016))),"340",TRUE,"")</f>
        <v>340</v>
      </c>
    </row>
    <row r="4017" spans="1:20" x14ac:dyDescent="0.2">
      <c r="A4017" t="s">
        <v>5163</v>
      </c>
      <c r="B4017" t="s">
        <v>14</v>
      </c>
      <c r="C4017">
        <v>2026</v>
      </c>
      <c r="D4017" t="s">
        <v>3178</v>
      </c>
      <c r="E4017" t="s">
        <v>1079</v>
      </c>
      <c r="F4017" t="s">
        <v>1080</v>
      </c>
      <c r="G4017" t="s">
        <v>3179</v>
      </c>
      <c r="H4017" t="s">
        <v>3180</v>
      </c>
      <c r="I4017" t="s">
        <v>5231</v>
      </c>
      <c r="J4017" t="s">
        <v>3182</v>
      </c>
      <c r="K4017" t="s">
        <v>2687</v>
      </c>
      <c r="L4017" s="1">
        <v>2</v>
      </c>
      <c r="M4017" s="1">
        <v>6500</v>
      </c>
      <c r="N4017" s="1">
        <v>0</v>
      </c>
      <c r="O4017" s="1" t="s">
        <v>2580</v>
      </c>
      <c r="P4017" s="1">
        <v>12149.53</v>
      </c>
      <c r="Q4017" s="1">
        <v>850.47</v>
      </c>
      <c r="R4017" s="1">
        <v>13000</v>
      </c>
      <c r="S4017" t="s">
        <v>2847</v>
      </c>
      <c r="T4017" t="str" cm="1">
        <f t="array" ref="T4017">_xlfn.IFS(ISNUMBER(SEARCH("CP02",S4017)),"ราชพฤกษ",ISNUMBER(SEARCH("CP03",S4017)),"บางใหญ่",ISNUMBER(SEARCH("CP04",S4017)),"บางบอน",OR(ISNUMBER(SEARCH("CP",S4017)),ISNUMBER(SEARCH("BTC",D4017))),"340",TRUE,"")</f>
        <v>ราชพฤกษ</v>
      </c>
    </row>
    <row r="4018" spans="1:20" x14ac:dyDescent="0.2">
      <c r="A4018" t="s">
        <v>5163</v>
      </c>
      <c r="B4018" t="s">
        <v>14</v>
      </c>
      <c r="C4018">
        <v>2026</v>
      </c>
      <c r="D4018" t="s">
        <v>3178</v>
      </c>
      <c r="E4018" t="s">
        <v>1087</v>
      </c>
      <c r="F4018" t="s">
        <v>1088</v>
      </c>
      <c r="G4018" t="s">
        <v>4582</v>
      </c>
      <c r="H4018" t="s">
        <v>3180</v>
      </c>
      <c r="I4018" t="s">
        <v>5231</v>
      </c>
      <c r="J4018" t="s">
        <v>3182</v>
      </c>
      <c r="K4018" t="s">
        <v>2687</v>
      </c>
      <c r="L4018" s="1">
        <v>2</v>
      </c>
      <c r="M4018" s="1">
        <v>780</v>
      </c>
      <c r="N4018" s="1">
        <v>0</v>
      </c>
      <c r="O4018" s="1" t="s">
        <v>2580</v>
      </c>
      <c r="P4018" s="1">
        <v>1457.94</v>
      </c>
      <c r="Q4018" s="1">
        <v>102.06</v>
      </c>
      <c r="R4018" s="1">
        <v>1560</v>
      </c>
      <c r="S4018" t="s">
        <v>2584</v>
      </c>
      <c r="T4018" t="str" cm="1">
        <f t="array" ref="T4018">_xlfn.IFS(ISNUMBER(SEARCH("CP02",S4018)),"ราชพฤกษ",ISNUMBER(SEARCH("CP03",S4018)),"บางใหญ่",ISNUMBER(SEARCH("CP04",S4018)),"บางบอน",OR(ISNUMBER(SEARCH("CP",S4018)),ISNUMBER(SEARCH("BTC",D4018))),"340",TRUE,"")</f>
        <v>ราชพฤกษ</v>
      </c>
    </row>
    <row r="4019" spans="1:20" x14ac:dyDescent="0.2">
      <c r="A4019" t="s">
        <v>5163</v>
      </c>
      <c r="B4019" t="s">
        <v>14</v>
      </c>
      <c r="C4019">
        <v>2026</v>
      </c>
      <c r="D4019" t="s">
        <v>3178</v>
      </c>
      <c r="E4019" t="s">
        <v>1085</v>
      </c>
      <c r="F4019" t="s">
        <v>1086</v>
      </c>
      <c r="G4019" t="s">
        <v>4583</v>
      </c>
      <c r="H4019" t="s">
        <v>3180</v>
      </c>
      <c r="I4019" t="s">
        <v>5231</v>
      </c>
      <c r="J4019" t="s">
        <v>3182</v>
      </c>
      <c r="K4019" t="s">
        <v>2687</v>
      </c>
      <c r="L4019" s="1">
        <v>2</v>
      </c>
      <c r="M4019" s="1">
        <v>510</v>
      </c>
      <c r="N4019" s="1">
        <v>0</v>
      </c>
      <c r="O4019" s="1" t="s">
        <v>2580</v>
      </c>
      <c r="P4019" s="1">
        <v>953.27</v>
      </c>
      <c r="Q4019" s="1">
        <v>66.73</v>
      </c>
      <c r="R4019" s="1">
        <v>1020</v>
      </c>
      <c r="S4019" t="s">
        <v>2584</v>
      </c>
      <c r="T4019" t="str" cm="1">
        <f t="array" ref="T4019">_xlfn.IFS(ISNUMBER(SEARCH("CP02",S4019)),"ราชพฤกษ",ISNUMBER(SEARCH("CP03",S4019)),"บางใหญ่",ISNUMBER(SEARCH("CP04",S4019)),"บางบอน",OR(ISNUMBER(SEARCH("CP",S4019)),ISNUMBER(SEARCH("BTC",D4019))),"340",TRUE,"")</f>
        <v>ราชพฤกษ</v>
      </c>
    </row>
    <row r="4020" spans="1:20" x14ac:dyDescent="0.2">
      <c r="A4020" t="s">
        <v>5232</v>
      </c>
      <c r="B4020" t="s">
        <v>14</v>
      </c>
      <c r="C4020">
        <v>2026</v>
      </c>
      <c r="D4020" t="s">
        <v>5233</v>
      </c>
      <c r="E4020" t="s">
        <v>529</v>
      </c>
      <c r="F4020" t="s">
        <v>530</v>
      </c>
      <c r="G4020" t="s">
        <v>2582</v>
      </c>
      <c r="H4020" t="s">
        <v>2586</v>
      </c>
      <c r="I4020" t="s">
        <v>5234</v>
      </c>
      <c r="J4020" t="s">
        <v>5235</v>
      </c>
      <c r="K4020" t="s">
        <v>2692</v>
      </c>
      <c r="L4020" s="1">
        <v>1</v>
      </c>
      <c r="M4020" s="1">
        <v>790</v>
      </c>
      <c r="N4020" s="1">
        <v>0</v>
      </c>
      <c r="O4020" s="1" t="s">
        <v>2580</v>
      </c>
      <c r="P4020" s="1">
        <v>738.32</v>
      </c>
      <c r="Q4020" s="1">
        <v>51.68</v>
      </c>
      <c r="R4020" s="1">
        <v>790</v>
      </c>
      <c r="S4020" t="s">
        <v>2631</v>
      </c>
      <c r="T4020" t="str" cm="1">
        <f t="array" ref="T4020">_xlfn.IFS(ISNUMBER(SEARCH("CP02",S4020)),"ราชพฤกษ",ISNUMBER(SEARCH("CP03",S4020)),"บางใหญ่",ISNUMBER(SEARCH("CP04",S4020)),"บางบอน",OR(ISNUMBER(SEARCH("CP",S4020)),ISNUMBER(SEARCH("BTC",D4020))),"340",TRUE,"")</f>
        <v>บางบอน</v>
      </c>
    </row>
    <row r="4021" spans="1:20" x14ac:dyDescent="0.2">
      <c r="A4021" t="s">
        <v>5232</v>
      </c>
      <c r="B4021" t="s">
        <v>14</v>
      </c>
      <c r="C4021">
        <v>2026</v>
      </c>
      <c r="D4021" t="s">
        <v>5233</v>
      </c>
      <c r="E4021" t="s">
        <v>527</v>
      </c>
      <c r="F4021" t="s">
        <v>528</v>
      </c>
      <c r="G4021" t="s">
        <v>2582</v>
      </c>
      <c r="H4021" t="s">
        <v>2586</v>
      </c>
      <c r="I4021" t="s">
        <v>5234</v>
      </c>
      <c r="J4021" t="s">
        <v>5235</v>
      </c>
      <c r="K4021" t="s">
        <v>2692</v>
      </c>
      <c r="L4021" s="1">
        <v>1</v>
      </c>
      <c r="M4021" s="1">
        <v>215</v>
      </c>
      <c r="N4021" s="1">
        <v>0</v>
      </c>
      <c r="O4021" s="1" t="s">
        <v>2580</v>
      </c>
      <c r="P4021" s="1">
        <v>0</v>
      </c>
      <c r="Q4021" s="1">
        <v>0</v>
      </c>
      <c r="R4021" s="1">
        <v>0</v>
      </c>
      <c r="S4021" t="s">
        <v>2631</v>
      </c>
      <c r="T4021" t="str" cm="1">
        <f t="array" ref="T4021">_xlfn.IFS(ISNUMBER(SEARCH("CP02",S4021)),"ราชพฤกษ",ISNUMBER(SEARCH("CP03",S4021)),"บางใหญ่",ISNUMBER(SEARCH("CP04",S4021)),"บางบอน",OR(ISNUMBER(SEARCH("CP",S4021)),ISNUMBER(SEARCH("BTC",D4021))),"340",TRUE,"")</f>
        <v>บางบอน</v>
      </c>
    </row>
    <row r="4022" spans="1:20" x14ac:dyDescent="0.2">
      <c r="A4022" t="s">
        <v>5232</v>
      </c>
      <c r="B4022" t="s">
        <v>14</v>
      </c>
      <c r="C4022">
        <v>2026</v>
      </c>
      <c r="D4022" t="s">
        <v>5233</v>
      </c>
      <c r="E4022" t="s">
        <v>149</v>
      </c>
      <c r="F4022" t="s">
        <v>150</v>
      </c>
      <c r="G4022" t="s">
        <v>2582</v>
      </c>
      <c r="H4022" t="s">
        <v>2586</v>
      </c>
      <c r="I4022" t="s">
        <v>5234</v>
      </c>
      <c r="J4022" t="s">
        <v>5235</v>
      </c>
      <c r="K4022" t="s">
        <v>2692</v>
      </c>
      <c r="L4022" s="1">
        <v>1</v>
      </c>
      <c r="M4022" s="1">
        <v>220</v>
      </c>
      <c r="N4022" s="1">
        <v>0</v>
      </c>
      <c r="O4022" s="1" t="s">
        <v>2580</v>
      </c>
      <c r="P4022" s="1">
        <v>0</v>
      </c>
      <c r="Q4022" s="1">
        <v>0</v>
      </c>
      <c r="R4022" s="1">
        <v>0</v>
      </c>
      <c r="S4022" t="s">
        <v>2631</v>
      </c>
      <c r="T4022" t="str" cm="1">
        <f t="array" ref="T4022">_xlfn.IFS(ISNUMBER(SEARCH("CP02",S4022)),"ราชพฤกษ",ISNUMBER(SEARCH("CP03",S4022)),"บางใหญ่",ISNUMBER(SEARCH("CP04",S4022)),"บางบอน",OR(ISNUMBER(SEARCH("CP",S4022)),ISNUMBER(SEARCH("BTC",D4022))),"340",TRUE,"")</f>
        <v>บางบอน</v>
      </c>
    </row>
    <row r="4023" spans="1:20" x14ac:dyDescent="0.2">
      <c r="A4023" t="s">
        <v>5232</v>
      </c>
      <c r="B4023" t="s">
        <v>14</v>
      </c>
      <c r="C4023">
        <v>2026</v>
      </c>
      <c r="D4023" t="s">
        <v>5233</v>
      </c>
      <c r="E4023" t="s">
        <v>1185</v>
      </c>
      <c r="F4023" t="s">
        <v>1186</v>
      </c>
      <c r="G4023" t="s">
        <v>2582</v>
      </c>
      <c r="H4023" t="s">
        <v>2586</v>
      </c>
      <c r="I4023" t="s">
        <v>5234</v>
      </c>
      <c r="J4023" t="s">
        <v>5235</v>
      </c>
      <c r="K4023" t="s">
        <v>2692</v>
      </c>
      <c r="L4023" s="1">
        <v>1</v>
      </c>
      <c r="M4023" s="1">
        <v>20</v>
      </c>
      <c r="N4023" s="1">
        <v>0</v>
      </c>
      <c r="O4023" s="1" t="s">
        <v>2580</v>
      </c>
      <c r="P4023" s="1">
        <v>18.690000000000001</v>
      </c>
      <c r="Q4023" s="1">
        <v>1.31</v>
      </c>
      <c r="R4023" s="1">
        <v>20</v>
      </c>
      <c r="S4023" t="s">
        <v>2631</v>
      </c>
      <c r="T4023" t="str" cm="1">
        <f t="array" ref="T4023">_xlfn.IFS(ISNUMBER(SEARCH("CP02",S4023)),"ราชพฤกษ",ISNUMBER(SEARCH("CP03",S4023)),"บางใหญ่",ISNUMBER(SEARCH("CP04",S4023)),"บางบอน",OR(ISNUMBER(SEARCH("CP",S4023)),ISNUMBER(SEARCH("BTC",D4023))),"340",TRUE,"")</f>
        <v>บางบอน</v>
      </c>
    </row>
    <row r="4024" spans="1:20" x14ac:dyDescent="0.2">
      <c r="A4024" t="s">
        <v>5232</v>
      </c>
      <c r="B4024" t="s">
        <v>14</v>
      </c>
      <c r="C4024">
        <v>2026</v>
      </c>
      <c r="D4024" t="s">
        <v>5233</v>
      </c>
      <c r="E4024" t="s">
        <v>399</v>
      </c>
      <c r="F4024" t="s">
        <v>400</v>
      </c>
      <c r="G4024" t="s">
        <v>2632</v>
      </c>
      <c r="H4024" t="s">
        <v>2586</v>
      </c>
      <c r="I4024" t="s">
        <v>5234</v>
      </c>
      <c r="J4024" t="s">
        <v>5235</v>
      </c>
      <c r="K4024" t="s">
        <v>2692</v>
      </c>
      <c r="L4024" s="1">
        <v>1</v>
      </c>
      <c r="M4024" s="1">
        <v>1585</v>
      </c>
      <c r="N4024" s="1">
        <v>0</v>
      </c>
      <c r="O4024" s="1" t="s">
        <v>2580</v>
      </c>
      <c r="P4024" s="1">
        <v>1481.31</v>
      </c>
      <c r="Q4024" s="1">
        <v>103.69</v>
      </c>
      <c r="R4024" s="1">
        <v>1585</v>
      </c>
      <c r="S4024" t="s">
        <v>2631</v>
      </c>
      <c r="T4024" t="str" cm="1">
        <f t="array" ref="T4024">_xlfn.IFS(ISNUMBER(SEARCH("CP02",S4024)),"ราชพฤกษ",ISNUMBER(SEARCH("CP03",S4024)),"บางใหญ่",ISNUMBER(SEARCH("CP04",S4024)),"บางบอน",OR(ISNUMBER(SEARCH("CP",S4024)),ISNUMBER(SEARCH("BTC",D4024))),"340",TRUE,"")</f>
        <v>บางบอน</v>
      </c>
    </row>
    <row r="4025" spans="1:20" x14ac:dyDescent="0.2">
      <c r="A4025" t="s">
        <v>5232</v>
      </c>
      <c r="B4025" t="s">
        <v>14</v>
      </c>
      <c r="C4025">
        <v>2026</v>
      </c>
      <c r="D4025" t="s">
        <v>5233</v>
      </c>
      <c r="E4025" t="s">
        <v>1989</v>
      </c>
      <c r="F4025" t="s">
        <v>1990</v>
      </c>
      <c r="G4025" t="s">
        <v>2582</v>
      </c>
      <c r="H4025" t="s">
        <v>2586</v>
      </c>
      <c r="I4025" t="s">
        <v>5234</v>
      </c>
      <c r="J4025" t="s">
        <v>5235</v>
      </c>
      <c r="K4025" t="s">
        <v>2692</v>
      </c>
      <c r="L4025" s="1">
        <v>2</v>
      </c>
      <c r="M4025" s="1">
        <v>385</v>
      </c>
      <c r="N4025" s="1">
        <v>0</v>
      </c>
      <c r="O4025" s="1" t="s">
        <v>2580</v>
      </c>
      <c r="P4025" s="1">
        <v>719.63</v>
      </c>
      <c r="Q4025" s="1">
        <v>50.37</v>
      </c>
      <c r="R4025" s="1">
        <v>770</v>
      </c>
      <c r="S4025" t="s">
        <v>2631</v>
      </c>
      <c r="T4025" t="str" cm="1">
        <f t="array" ref="T4025">_xlfn.IFS(ISNUMBER(SEARCH("CP02",S4025)),"ราชพฤกษ",ISNUMBER(SEARCH("CP03",S4025)),"บางใหญ่",ISNUMBER(SEARCH("CP04",S4025)),"บางบอน",OR(ISNUMBER(SEARCH("CP",S4025)),ISNUMBER(SEARCH("BTC",D4025))),"340",TRUE,"")</f>
        <v>บางบอน</v>
      </c>
    </row>
    <row r="4026" spans="1:20" x14ac:dyDescent="0.2">
      <c r="A4026" t="s">
        <v>5232</v>
      </c>
      <c r="B4026" t="s">
        <v>14</v>
      </c>
      <c r="C4026">
        <v>2026</v>
      </c>
      <c r="D4026" t="s">
        <v>5233</v>
      </c>
      <c r="E4026" t="s">
        <v>1569</v>
      </c>
      <c r="F4026" t="s">
        <v>1570</v>
      </c>
      <c r="G4026" t="s">
        <v>1536</v>
      </c>
      <c r="H4026" t="s">
        <v>2586</v>
      </c>
      <c r="I4026" t="s">
        <v>5234</v>
      </c>
      <c r="J4026" t="s">
        <v>5235</v>
      </c>
      <c r="K4026" t="s">
        <v>2692</v>
      </c>
      <c r="L4026" s="1">
        <v>2</v>
      </c>
      <c r="M4026" s="1">
        <v>400</v>
      </c>
      <c r="N4026" s="1">
        <v>0</v>
      </c>
      <c r="O4026" s="1" t="s">
        <v>2580</v>
      </c>
      <c r="P4026" s="1">
        <v>747.66</v>
      </c>
      <c r="Q4026" s="1">
        <v>52.34</v>
      </c>
      <c r="R4026" s="1">
        <v>800</v>
      </c>
      <c r="S4026" t="s">
        <v>2633</v>
      </c>
      <c r="T4026" t="str" cm="1">
        <f t="array" ref="T4026">_xlfn.IFS(ISNUMBER(SEARCH("CP02",S4026)),"ราชพฤกษ",ISNUMBER(SEARCH("CP03",S4026)),"บางใหญ่",ISNUMBER(SEARCH("CP04",S4026)),"บางบอน",OR(ISNUMBER(SEARCH("CP",S4026)),ISNUMBER(SEARCH("BTC",D4026))),"340",TRUE,"")</f>
        <v>บางบอน</v>
      </c>
    </row>
    <row r="4027" spans="1:20" x14ac:dyDescent="0.2">
      <c r="A4027" t="s">
        <v>5232</v>
      </c>
      <c r="B4027" t="s">
        <v>14</v>
      </c>
      <c r="C4027">
        <v>2026</v>
      </c>
      <c r="D4027" t="s">
        <v>5236</v>
      </c>
      <c r="E4027" t="s">
        <v>543</v>
      </c>
      <c r="F4027" t="s">
        <v>544</v>
      </c>
      <c r="G4027" t="s">
        <v>2582</v>
      </c>
      <c r="H4027" t="s">
        <v>2586</v>
      </c>
      <c r="I4027" t="s">
        <v>5237</v>
      </c>
      <c r="J4027" t="s">
        <v>5238</v>
      </c>
      <c r="K4027" t="s">
        <v>2692</v>
      </c>
      <c r="L4027" s="1">
        <v>1</v>
      </c>
      <c r="M4027" s="1">
        <v>1650</v>
      </c>
      <c r="N4027" s="1">
        <v>0</v>
      </c>
      <c r="O4027" s="1" t="s">
        <v>2580</v>
      </c>
      <c r="P4027" s="1">
        <v>1542.06</v>
      </c>
      <c r="Q4027" s="1">
        <v>107.94</v>
      </c>
      <c r="R4027" s="1">
        <v>1650</v>
      </c>
      <c r="S4027" t="s">
        <v>2631</v>
      </c>
      <c r="T4027" t="str" cm="1">
        <f t="array" ref="T4027">_xlfn.IFS(ISNUMBER(SEARCH("CP02",S4027)),"ราชพฤกษ",ISNUMBER(SEARCH("CP03",S4027)),"บางใหญ่",ISNUMBER(SEARCH("CP04",S4027)),"บางบอน",OR(ISNUMBER(SEARCH("CP",S4027)),ISNUMBER(SEARCH("BTC",D4027))),"340",TRUE,"")</f>
        <v>บางบอน</v>
      </c>
    </row>
    <row r="4028" spans="1:20" x14ac:dyDescent="0.2">
      <c r="A4028" t="s">
        <v>5232</v>
      </c>
      <c r="B4028" t="s">
        <v>14</v>
      </c>
      <c r="C4028">
        <v>2026</v>
      </c>
      <c r="D4028" t="s">
        <v>5236</v>
      </c>
      <c r="E4028" t="s">
        <v>507</v>
      </c>
      <c r="F4028" t="s">
        <v>508</v>
      </c>
      <c r="G4028" t="s">
        <v>2582</v>
      </c>
      <c r="H4028" t="s">
        <v>2586</v>
      </c>
      <c r="I4028" t="s">
        <v>5237</v>
      </c>
      <c r="J4028" t="s">
        <v>5238</v>
      </c>
      <c r="K4028" t="s">
        <v>2692</v>
      </c>
      <c r="L4028" s="1">
        <v>1</v>
      </c>
      <c r="M4028" s="1">
        <v>420</v>
      </c>
      <c r="N4028" s="1">
        <v>0</v>
      </c>
      <c r="O4028" s="1" t="s">
        <v>2580</v>
      </c>
      <c r="P4028" s="1">
        <v>0</v>
      </c>
      <c r="Q4028" s="1">
        <v>0</v>
      </c>
      <c r="R4028" s="1">
        <v>0</v>
      </c>
      <c r="S4028" t="s">
        <v>2631</v>
      </c>
      <c r="T4028" t="str" cm="1">
        <f t="array" ref="T4028">_xlfn.IFS(ISNUMBER(SEARCH("CP02",S4028)),"ราชพฤกษ",ISNUMBER(SEARCH("CP03",S4028)),"บางใหญ่",ISNUMBER(SEARCH("CP04",S4028)),"บางบอน",OR(ISNUMBER(SEARCH("CP",S4028)),ISNUMBER(SEARCH("BTC",D4028))),"340",TRUE,"")</f>
        <v>บางบอน</v>
      </c>
    </row>
    <row r="4029" spans="1:20" x14ac:dyDescent="0.2">
      <c r="A4029" t="s">
        <v>5232</v>
      </c>
      <c r="B4029" t="s">
        <v>14</v>
      </c>
      <c r="C4029">
        <v>2026</v>
      </c>
      <c r="D4029" t="s">
        <v>5236</v>
      </c>
      <c r="E4029" t="s">
        <v>99</v>
      </c>
      <c r="F4029" t="s">
        <v>100</v>
      </c>
      <c r="G4029" t="s">
        <v>2582</v>
      </c>
      <c r="H4029" t="s">
        <v>2586</v>
      </c>
      <c r="I4029" t="s">
        <v>5237</v>
      </c>
      <c r="J4029" t="s">
        <v>5238</v>
      </c>
      <c r="K4029" t="s">
        <v>2692</v>
      </c>
      <c r="L4029" s="1">
        <v>1</v>
      </c>
      <c r="M4029" s="1">
        <v>220</v>
      </c>
      <c r="N4029" s="1">
        <v>0</v>
      </c>
      <c r="O4029" s="1" t="s">
        <v>2580</v>
      </c>
      <c r="P4029" s="1">
        <v>205.61</v>
      </c>
      <c r="Q4029" s="1">
        <v>14.39</v>
      </c>
      <c r="R4029" s="1">
        <v>220</v>
      </c>
      <c r="S4029" t="s">
        <v>2631</v>
      </c>
      <c r="T4029" t="str" cm="1">
        <f t="array" ref="T4029">_xlfn.IFS(ISNUMBER(SEARCH("CP02",S4029)),"ราชพฤกษ",ISNUMBER(SEARCH("CP03",S4029)),"บางใหญ่",ISNUMBER(SEARCH("CP04",S4029)),"บางบอน",OR(ISNUMBER(SEARCH("CP",S4029)),ISNUMBER(SEARCH("BTC",D4029))),"340",TRUE,"")</f>
        <v>บางบอน</v>
      </c>
    </row>
    <row r="4030" spans="1:20" x14ac:dyDescent="0.2">
      <c r="A4030" t="s">
        <v>5232</v>
      </c>
      <c r="B4030" t="s">
        <v>14</v>
      </c>
      <c r="C4030">
        <v>2026</v>
      </c>
      <c r="D4030" t="s">
        <v>5236</v>
      </c>
      <c r="E4030" t="s">
        <v>1187</v>
      </c>
      <c r="F4030" t="s">
        <v>1188</v>
      </c>
      <c r="G4030" t="s">
        <v>2582</v>
      </c>
      <c r="H4030" t="s">
        <v>2586</v>
      </c>
      <c r="I4030" t="s">
        <v>5237</v>
      </c>
      <c r="J4030" t="s">
        <v>5238</v>
      </c>
      <c r="K4030" t="s">
        <v>2692</v>
      </c>
      <c r="L4030" s="1">
        <v>1</v>
      </c>
      <c r="M4030" s="1">
        <v>20</v>
      </c>
      <c r="N4030" s="1">
        <v>0</v>
      </c>
      <c r="O4030" s="1" t="s">
        <v>2580</v>
      </c>
      <c r="P4030" s="1">
        <v>18.690000000000001</v>
      </c>
      <c r="Q4030" s="1">
        <v>1.31</v>
      </c>
      <c r="R4030" s="1">
        <v>20</v>
      </c>
      <c r="S4030" t="s">
        <v>2631</v>
      </c>
      <c r="T4030" t="str" cm="1">
        <f t="array" ref="T4030">_xlfn.IFS(ISNUMBER(SEARCH("CP02",S4030)),"ราชพฤกษ",ISNUMBER(SEARCH("CP03",S4030)),"บางใหญ่",ISNUMBER(SEARCH("CP04",S4030)),"บางบอน",OR(ISNUMBER(SEARCH("CP",S4030)),ISNUMBER(SEARCH("BTC",D4030))),"340",TRUE,"")</f>
        <v>บางบอน</v>
      </c>
    </row>
    <row r="4031" spans="1:20" x14ac:dyDescent="0.2">
      <c r="A4031" t="s">
        <v>5232</v>
      </c>
      <c r="B4031" t="s">
        <v>14</v>
      </c>
      <c r="C4031">
        <v>2026</v>
      </c>
      <c r="D4031" t="s">
        <v>5239</v>
      </c>
      <c r="E4031" t="s">
        <v>1323</v>
      </c>
      <c r="F4031" t="s">
        <v>1324</v>
      </c>
      <c r="G4031" t="s">
        <v>2582</v>
      </c>
      <c r="H4031" t="s">
        <v>2586</v>
      </c>
      <c r="I4031" t="s">
        <v>5240</v>
      </c>
      <c r="J4031" t="s">
        <v>5241</v>
      </c>
      <c r="K4031" t="s">
        <v>2692</v>
      </c>
      <c r="L4031" s="1">
        <v>1</v>
      </c>
      <c r="M4031" s="1">
        <v>245</v>
      </c>
      <c r="N4031" s="1">
        <v>0</v>
      </c>
      <c r="O4031" s="1" t="s">
        <v>2580</v>
      </c>
      <c r="P4031" s="1">
        <v>228.97</v>
      </c>
      <c r="Q4031" s="1">
        <v>16.03</v>
      </c>
      <c r="R4031" s="1">
        <v>245</v>
      </c>
      <c r="S4031" t="s">
        <v>2631</v>
      </c>
      <c r="T4031" t="str" cm="1">
        <f t="array" ref="T4031">_xlfn.IFS(ISNUMBER(SEARCH("CP02",S4031)),"ราชพฤกษ",ISNUMBER(SEARCH("CP03",S4031)),"บางใหญ่",ISNUMBER(SEARCH("CP04",S4031)),"บางบอน",OR(ISNUMBER(SEARCH("CP",S4031)),ISNUMBER(SEARCH("BTC",D4031))),"340",TRUE,"")</f>
        <v>บางบอน</v>
      </c>
    </row>
    <row r="4032" spans="1:20" x14ac:dyDescent="0.2">
      <c r="A4032" t="s">
        <v>5232</v>
      </c>
      <c r="B4032" t="s">
        <v>14</v>
      </c>
      <c r="C4032">
        <v>2026</v>
      </c>
      <c r="D4032" t="s">
        <v>5239</v>
      </c>
      <c r="E4032" t="s">
        <v>555</v>
      </c>
      <c r="F4032" t="s">
        <v>556</v>
      </c>
      <c r="G4032" t="s">
        <v>2582</v>
      </c>
      <c r="H4032" t="s">
        <v>2586</v>
      </c>
      <c r="I4032" t="s">
        <v>5240</v>
      </c>
      <c r="J4032" t="s">
        <v>5241</v>
      </c>
      <c r="K4032" t="s">
        <v>2692</v>
      </c>
      <c r="L4032" s="1">
        <v>1</v>
      </c>
      <c r="M4032" s="1">
        <v>1350</v>
      </c>
      <c r="N4032" s="1">
        <v>0</v>
      </c>
      <c r="O4032" s="1" t="s">
        <v>2580</v>
      </c>
      <c r="P4032" s="1">
        <v>1261.68</v>
      </c>
      <c r="Q4032" s="1">
        <v>88.32</v>
      </c>
      <c r="R4032" s="1">
        <v>1350</v>
      </c>
      <c r="S4032" t="s">
        <v>2631</v>
      </c>
      <c r="T4032" t="str" cm="1">
        <f t="array" ref="T4032">_xlfn.IFS(ISNUMBER(SEARCH("CP02",S4032)),"ราชพฤกษ",ISNUMBER(SEARCH("CP03",S4032)),"บางใหญ่",ISNUMBER(SEARCH("CP04",S4032)),"บางบอน",OR(ISNUMBER(SEARCH("CP",S4032)),ISNUMBER(SEARCH("BTC",D4032))),"340",TRUE,"")</f>
        <v>บางบอน</v>
      </c>
    </row>
    <row r="4033" spans="1:20" x14ac:dyDescent="0.2">
      <c r="A4033" t="s">
        <v>5232</v>
      </c>
      <c r="B4033" t="s">
        <v>14</v>
      </c>
      <c r="C4033">
        <v>2026</v>
      </c>
      <c r="D4033" t="s">
        <v>5239</v>
      </c>
      <c r="E4033" t="s">
        <v>553</v>
      </c>
      <c r="F4033" t="s">
        <v>554</v>
      </c>
      <c r="G4033" t="s">
        <v>2582</v>
      </c>
      <c r="H4033" t="s">
        <v>2586</v>
      </c>
      <c r="I4033" t="s">
        <v>5240</v>
      </c>
      <c r="J4033" t="s">
        <v>5241</v>
      </c>
      <c r="K4033" t="s">
        <v>2692</v>
      </c>
      <c r="L4033" s="1">
        <v>1</v>
      </c>
      <c r="M4033" s="1">
        <v>250</v>
      </c>
      <c r="N4033" s="1">
        <v>0</v>
      </c>
      <c r="O4033" s="1" t="s">
        <v>2580</v>
      </c>
      <c r="P4033" s="1">
        <v>233.64</v>
      </c>
      <c r="Q4033" s="1">
        <v>16.36</v>
      </c>
      <c r="R4033" s="1">
        <v>250</v>
      </c>
      <c r="S4033" t="s">
        <v>2631</v>
      </c>
      <c r="T4033" t="str" cm="1">
        <f t="array" ref="T4033">_xlfn.IFS(ISNUMBER(SEARCH("CP02",S4033)),"ราชพฤกษ",ISNUMBER(SEARCH("CP03",S4033)),"บางใหญ่",ISNUMBER(SEARCH("CP04",S4033)),"บางบอน",OR(ISNUMBER(SEARCH("CP",S4033)),ISNUMBER(SEARCH("BTC",D4033))),"340",TRUE,"")</f>
        <v>บางบอน</v>
      </c>
    </row>
    <row r="4034" spans="1:20" x14ac:dyDescent="0.2">
      <c r="A4034" t="s">
        <v>5232</v>
      </c>
      <c r="B4034" t="s">
        <v>14</v>
      </c>
      <c r="C4034">
        <v>2026</v>
      </c>
      <c r="D4034" t="s">
        <v>5239</v>
      </c>
      <c r="E4034" t="s">
        <v>553</v>
      </c>
      <c r="F4034" t="s">
        <v>554</v>
      </c>
      <c r="G4034" t="s">
        <v>2582</v>
      </c>
      <c r="H4034" t="s">
        <v>2586</v>
      </c>
      <c r="I4034" t="s">
        <v>5240</v>
      </c>
      <c r="J4034" t="s">
        <v>5241</v>
      </c>
      <c r="K4034" t="s">
        <v>2692</v>
      </c>
      <c r="L4034" s="1">
        <v>1</v>
      </c>
      <c r="M4034" s="1">
        <v>250</v>
      </c>
      <c r="N4034" s="1">
        <v>0</v>
      </c>
      <c r="O4034" s="1" t="s">
        <v>2580</v>
      </c>
      <c r="P4034" s="1">
        <v>0</v>
      </c>
      <c r="Q4034" s="1">
        <v>0</v>
      </c>
      <c r="R4034" s="1">
        <v>0</v>
      </c>
      <c r="S4034" t="s">
        <v>2631</v>
      </c>
      <c r="T4034" t="str" cm="1">
        <f t="array" ref="T4034">_xlfn.IFS(ISNUMBER(SEARCH("CP02",S4034)),"ราชพฤกษ",ISNUMBER(SEARCH("CP03",S4034)),"บางใหญ่",ISNUMBER(SEARCH("CP04",S4034)),"บางบอน",OR(ISNUMBER(SEARCH("CP",S4034)),ISNUMBER(SEARCH("BTC",D4034))),"340",TRUE,"")</f>
        <v>บางบอน</v>
      </c>
    </row>
    <row r="4035" spans="1:20" x14ac:dyDescent="0.2">
      <c r="A4035" t="s">
        <v>5232</v>
      </c>
      <c r="B4035" t="s">
        <v>14</v>
      </c>
      <c r="C4035">
        <v>2026</v>
      </c>
      <c r="D4035" t="s">
        <v>5239</v>
      </c>
      <c r="E4035" t="s">
        <v>277</v>
      </c>
      <c r="F4035" t="s">
        <v>278</v>
      </c>
      <c r="G4035" t="s">
        <v>2582</v>
      </c>
      <c r="H4035" t="s">
        <v>2586</v>
      </c>
      <c r="I4035" t="s">
        <v>5240</v>
      </c>
      <c r="J4035" t="s">
        <v>5241</v>
      </c>
      <c r="K4035" t="s">
        <v>2692</v>
      </c>
      <c r="L4035" s="1">
        <v>1</v>
      </c>
      <c r="M4035" s="1">
        <v>585</v>
      </c>
      <c r="N4035" s="1">
        <v>0</v>
      </c>
      <c r="O4035" s="1" t="s">
        <v>2580</v>
      </c>
      <c r="P4035" s="1">
        <v>546.73</v>
      </c>
      <c r="Q4035" s="1">
        <v>38.270000000000003</v>
      </c>
      <c r="R4035" s="1">
        <v>585</v>
      </c>
      <c r="S4035" t="s">
        <v>2631</v>
      </c>
      <c r="T4035" t="str" cm="1">
        <f t="array" ref="T4035">_xlfn.IFS(ISNUMBER(SEARCH("CP02",S4035)),"ราชพฤกษ",ISNUMBER(SEARCH("CP03",S4035)),"บางใหญ่",ISNUMBER(SEARCH("CP04",S4035)),"บางบอน",OR(ISNUMBER(SEARCH("CP",S4035)),ISNUMBER(SEARCH("BTC",D4035))),"340",TRUE,"")</f>
        <v>บางบอน</v>
      </c>
    </row>
    <row r="4036" spans="1:20" x14ac:dyDescent="0.2">
      <c r="A4036" t="s">
        <v>5232</v>
      </c>
      <c r="B4036" t="s">
        <v>14</v>
      </c>
      <c r="C4036">
        <v>2026</v>
      </c>
      <c r="D4036" t="s">
        <v>5239</v>
      </c>
      <c r="E4036" t="s">
        <v>205</v>
      </c>
      <c r="F4036" t="s">
        <v>206</v>
      </c>
      <c r="G4036" t="s">
        <v>2582</v>
      </c>
      <c r="H4036" t="s">
        <v>2586</v>
      </c>
      <c r="I4036" t="s">
        <v>5240</v>
      </c>
      <c r="J4036" t="s">
        <v>5241</v>
      </c>
      <c r="K4036" t="s">
        <v>2692</v>
      </c>
      <c r="L4036" s="1">
        <v>1</v>
      </c>
      <c r="M4036" s="1">
        <v>300</v>
      </c>
      <c r="N4036" s="1">
        <v>0</v>
      </c>
      <c r="O4036" s="1" t="s">
        <v>2580</v>
      </c>
      <c r="P4036" s="1">
        <v>280.37</v>
      </c>
      <c r="Q4036" s="1">
        <v>19.63</v>
      </c>
      <c r="R4036" s="1">
        <v>300</v>
      </c>
      <c r="S4036" t="s">
        <v>2631</v>
      </c>
      <c r="T4036" t="str" cm="1">
        <f t="array" ref="T4036">_xlfn.IFS(ISNUMBER(SEARCH("CP02",S4036)),"ราชพฤกษ",ISNUMBER(SEARCH("CP03",S4036)),"บางใหญ่",ISNUMBER(SEARCH("CP04",S4036)),"บางบอน",OR(ISNUMBER(SEARCH("CP",S4036)),ISNUMBER(SEARCH("BTC",D4036))),"340",TRUE,"")</f>
        <v>บางบอน</v>
      </c>
    </row>
    <row r="4037" spans="1:20" x14ac:dyDescent="0.2">
      <c r="A4037" t="s">
        <v>5232</v>
      </c>
      <c r="B4037" t="s">
        <v>14</v>
      </c>
      <c r="C4037">
        <v>2026</v>
      </c>
      <c r="D4037" t="s">
        <v>5239</v>
      </c>
      <c r="E4037" t="s">
        <v>191</v>
      </c>
      <c r="F4037" t="s">
        <v>192</v>
      </c>
      <c r="G4037" t="s">
        <v>2582</v>
      </c>
      <c r="H4037" t="s">
        <v>2586</v>
      </c>
      <c r="I4037" t="s">
        <v>5240</v>
      </c>
      <c r="J4037" t="s">
        <v>5241</v>
      </c>
      <c r="K4037" t="s">
        <v>2692</v>
      </c>
      <c r="L4037" s="1">
        <v>1</v>
      </c>
      <c r="M4037" s="1">
        <v>590</v>
      </c>
      <c r="N4037" s="1">
        <v>0</v>
      </c>
      <c r="O4037" s="1" t="s">
        <v>2580</v>
      </c>
      <c r="P4037" s="1">
        <v>551.4</v>
      </c>
      <c r="Q4037" s="1">
        <v>38.6</v>
      </c>
      <c r="R4037" s="1">
        <v>590</v>
      </c>
      <c r="S4037" t="s">
        <v>2631</v>
      </c>
      <c r="T4037" t="str" cm="1">
        <f t="array" ref="T4037">_xlfn.IFS(ISNUMBER(SEARCH("CP02",S4037)),"ราชพฤกษ",ISNUMBER(SEARCH("CP03",S4037)),"บางใหญ่",ISNUMBER(SEARCH("CP04",S4037)),"บางบอน",OR(ISNUMBER(SEARCH("CP",S4037)),ISNUMBER(SEARCH("BTC",D4037))),"340",TRUE,"")</f>
        <v>บางบอน</v>
      </c>
    </row>
    <row r="4038" spans="1:20" x14ac:dyDescent="0.2">
      <c r="A4038" t="s">
        <v>5232</v>
      </c>
      <c r="B4038" t="s">
        <v>14</v>
      </c>
      <c r="C4038">
        <v>2026</v>
      </c>
      <c r="D4038" t="s">
        <v>5239</v>
      </c>
      <c r="E4038" t="s">
        <v>1615</v>
      </c>
      <c r="F4038" t="s">
        <v>1616</v>
      </c>
      <c r="G4038" t="s">
        <v>1536</v>
      </c>
      <c r="H4038" t="s">
        <v>2586</v>
      </c>
      <c r="I4038" t="s">
        <v>5240</v>
      </c>
      <c r="J4038" t="s">
        <v>5241</v>
      </c>
      <c r="K4038" t="s">
        <v>2692</v>
      </c>
      <c r="L4038" s="1">
        <v>1</v>
      </c>
      <c r="M4038" s="1">
        <v>300</v>
      </c>
      <c r="N4038" s="1">
        <v>0</v>
      </c>
      <c r="O4038" s="1" t="s">
        <v>2580</v>
      </c>
      <c r="P4038" s="1">
        <v>280.37</v>
      </c>
      <c r="Q4038" s="1">
        <v>19.63</v>
      </c>
      <c r="R4038" s="1">
        <v>300</v>
      </c>
      <c r="S4038" t="s">
        <v>2633</v>
      </c>
      <c r="T4038" t="str" cm="1">
        <f t="array" ref="T4038">_xlfn.IFS(ISNUMBER(SEARCH("CP02",S4038)),"ราชพฤกษ",ISNUMBER(SEARCH("CP03",S4038)),"บางใหญ่",ISNUMBER(SEARCH("CP04",S4038)),"บางบอน",OR(ISNUMBER(SEARCH("CP",S4038)),ISNUMBER(SEARCH("BTC",D4038))),"340",TRUE,"")</f>
        <v>บางบอน</v>
      </c>
    </row>
    <row r="4039" spans="1:20" x14ac:dyDescent="0.2">
      <c r="A4039" t="s">
        <v>5232</v>
      </c>
      <c r="B4039" t="s">
        <v>14</v>
      </c>
      <c r="C4039">
        <v>2026</v>
      </c>
      <c r="D4039" t="s">
        <v>5242</v>
      </c>
      <c r="E4039" t="s">
        <v>2267</v>
      </c>
      <c r="F4039" t="s">
        <v>2268</v>
      </c>
      <c r="G4039" t="s">
        <v>2632</v>
      </c>
      <c r="H4039" t="s">
        <v>2586</v>
      </c>
      <c r="I4039" t="s">
        <v>5243</v>
      </c>
      <c r="J4039" t="s">
        <v>5244</v>
      </c>
      <c r="K4039" t="s">
        <v>2579</v>
      </c>
      <c r="L4039" s="1">
        <v>2</v>
      </c>
      <c r="M4039" s="1">
        <v>690</v>
      </c>
      <c r="N4039" s="1">
        <v>69</v>
      </c>
      <c r="O4039" s="1" t="s">
        <v>2580</v>
      </c>
      <c r="P4039" s="1">
        <v>1225.23</v>
      </c>
      <c r="Q4039" s="1">
        <v>85.77</v>
      </c>
      <c r="R4039" s="1">
        <v>1311</v>
      </c>
      <c r="S4039" t="s">
        <v>2584</v>
      </c>
      <c r="T4039" t="str" cm="1">
        <f t="array" ref="T4039">_xlfn.IFS(ISNUMBER(SEARCH("CP02",S4039)),"ราชพฤกษ",ISNUMBER(SEARCH("CP03",S4039)),"บางใหญ่",ISNUMBER(SEARCH("CP04",S4039)),"บางบอน",OR(ISNUMBER(SEARCH("CP",S4039)),ISNUMBER(SEARCH("BTC",D4039))),"340",TRUE,"")</f>
        <v>ราชพฤกษ</v>
      </c>
    </row>
    <row r="4040" spans="1:20" x14ac:dyDescent="0.2">
      <c r="A4040" t="s">
        <v>5232</v>
      </c>
      <c r="B4040" t="s">
        <v>14</v>
      </c>
      <c r="C4040">
        <v>2026</v>
      </c>
      <c r="D4040" t="s">
        <v>5242</v>
      </c>
      <c r="E4040" t="s">
        <v>2265</v>
      </c>
      <c r="F4040" t="s">
        <v>2266</v>
      </c>
      <c r="G4040" t="s">
        <v>2632</v>
      </c>
      <c r="H4040" t="s">
        <v>2586</v>
      </c>
      <c r="I4040" t="s">
        <v>5243</v>
      </c>
      <c r="J4040" t="s">
        <v>5244</v>
      </c>
      <c r="K4040" t="s">
        <v>2579</v>
      </c>
      <c r="L4040" s="1">
        <v>2</v>
      </c>
      <c r="M4040" s="1">
        <v>690</v>
      </c>
      <c r="N4040" s="1">
        <v>69</v>
      </c>
      <c r="O4040" s="1" t="s">
        <v>2580</v>
      </c>
      <c r="P4040" s="1">
        <v>1225.23</v>
      </c>
      <c r="Q4040" s="1">
        <v>85.77</v>
      </c>
      <c r="R4040" s="1">
        <v>1311</v>
      </c>
      <c r="S4040" t="s">
        <v>2584</v>
      </c>
      <c r="T4040" t="str" cm="1">
        <f t="array" ref="T4040">_xlfn.IFS(ISNUMBER(SEARCH("CP02",S4040)),"ราชพฤกษ",ISNUMBER(SEARCH("CP03",S4040)),"บางใหญ่",ISNUMBER(SEARCH("CP04",S4040)),"บางบอน",OR(ISNUMBER(SEARCH("CP",S4040)),ISNUMBER(SEARCH("BTC",D4040))),"340",TRUE,"")</f>
        <v>ราชพฤกษ</v>
      </c>
    </row>
    <row r="4041" spans="1:20" x14ac:dyDescent="0.2">
      <c r="A4041" t="s">
        <v>5232</v>
      </c>
      <c r="B4041" t="s">
        <v>14</v>
      </c>
      <c r="C4041">
        <v>2026</v>
      </c>
      <c r="D4041" t="s">
        <v>5242</v>
      </c>
      <c r="E4041" t="s">
        <v>1739</v>
      </c>
      <c r="F4041" t="s">
        <v>1740</v>
      </c>
      <c r="G4041" t="s">
        <v>2632</v>
      </c>
      <c r="H4041" t="s">
        <v>2586</v>
      </c>
      <c r="I4041" t="s">
        <v>5243</v>
      </c>
      <c r="J4041" t="s">
        <v>5244</v>
      </c>
      <c r="K4041" t="s">
        <v>2579</v>
      </c>
      <c r="L4041" s="1">
        <v>2</v>
      </c>
      <c r="M4041" s="1">
        <v>390</v>
      </c>
      <c r="N4041" s="1">
        <v>39</v>
      </c>
      <c r="O4041" s="1" t="s">
        <v>2580</v>
      </c>
      <c r="P4041" s="1">
        <v>692.52</v>
      </c>
      <c r="Q4041" s="1">
        <v>48.48</v>
      </c>
      <c r="R4041" s="1">
        <v>741</v>
      </c>
      <c r="S4041" t="s">
        <v>2584</v>
      </c>
      <c r="T4041" t="str" cm="1">
        <f t="array" ref="T4041">_xlfn.IFS(ISNUMBER(SEARCH("CP02",S4041)),"ราชพฤกษ",ISNUMBER(SEARCH("CP03",S4041)),"บางใหญ่",ISNUMBER(SEARCH("CP04",S4041)),"บางบอน",OR(ISNUMBER(SEARCH("CP",S4041)),ISNUMBER(SEARCH("BTC",D4041))),"340",TRUE,"")</f>
        <v>ราชพฤกษ</v>
      </c>
    </row>
    <row r="4042" spans="1:20" x14ac:dyDescent="0.2">
      <c r="A4042" t="s">
        <v>5232</v>
      </c>
      <c r="B4042" t="s">
        <v>14</v>
      </c>
      <c r="C4042">
        <v>2026</v>
      </c>
      <c r="D4042" t="s">
        <v>5242</v>
      </c>
      <c r="E4042" t="s">
        <v>1469</v>
      </c>
      <c r="F4042" t="s">
        <v>1470</v>
      </c>
      <c r="G4042" t="s">
        <v>2632</v>
      </c>
      <c r="H4042" t="s">
        <v>2586</v>
      </c>
      <c r="I4042" t="s">
        <v>5243</v>
      </c>
      <c r="J4042" t="s">
        <v>5244</v>
      </c>
      <c r="K4042" t="s">
        <v>2579</v>
      </c>
      <c r="L4042" s="1">
        <v>1</v>
      </c>
      <c r="M4042" s="1">
        <v>2190</v>
      </c>
      <c r="N4042" s="1">
        <v>109.5</v>
      </c>
      <c r="O4042" s="1" t="s">
        <v>2580</v>
      </c>
      <c r="P4042" s="1">
        <v>1944.39</v>
      </c>
      <c r="Q4042" s="1">
        <v>136.11000000000001</v>
      </c>
      <c r="R4042" s="1">
        <v>2080.5</v>
      </c>
      <c r="S4042" t="s">
        <v>2584</v>
      </c>
      <c r="T4042" t="str" cm="1">
        <f t="array" ref="T4042">_xlfn.IFS(ISNUMBER(SEARCH("CP02",S4042)),"ราชพฤกษ",ISNUMBER(SEARCH("CP03",S4042)),"บางใหญ่",ISNUMBER(SEARCH("CP04",S4042)),"บางบอน",OR(ISNUMBER(SEARCH("CP",S4042)),ISNUMBER(SEARCH("BTC",D4042))),"340",TRUE,"")</f>
        <v>ราชพฤกษ</v>
      </c>
    </row>
    <row r="4043" spans="1:20" x14ac:dyDescent="0.2">
      <c r="A4043" t="s">
        <v>5232</v>
      </c>
      <c r="B4043" t="s">
        <v>14</v>
      </c>
      <c r="C4043">
        <v>2026</v>
      </c>
      <c r="D4043" t="s">
        <v>5242</v>
      </c>
      <c r="E4043" t="s">
        <v>1097</v>
      </c>
      <c r="F4043" t="s">
        <v>1098</v>
      </c>
      <c r="G4043" t="s">
        <v>2632</v>
      </c>
      <c r="H4043" t="s">
        <v>2586</v>
      </c>
      <c r="I4043" t="s">
        <v>5243</v>
      </c>
      <c r="J4043" t="s">
        <v>5244</v>
      </c>
      <c r="K4043" t="s">
        <v>2579</v>
      </c>
      <c r="L4043" s="1">
        <v>2</v>
      </c>
      <c r="M4043" s="1">
        <v>490</v>
      </c>
      <c r="N4043" s="1">
        <v>0</v>
      </c>
      <c r="O4043" s="1" t="s">
        <v>2580</v>
      </c>
      <c r="P4043" s="1">
        <v>915.89</v>
      </c>
      <c r="Q4043" s="1">
        <v>64.11</v>
      </c>
      <c r="R4043" s="1">
        <v>980</v>
      </c>
      <c r="S4043" t="s">
        <v>2584</v>
      </c>
      <c r="T4043" t="str" cm="1">
        <f t="array" ref="T4043">_xlfn.IFS(ISNUMBER(SEARCH("CP02",S4043)),"ราชพฤกษ",ISNUMBER(SEARCH("CP03",S4043)),"บางใหญ่",ISNUMBER(SEARCH("CP04",S4043)),"บางบอน",OR(ISNUMBER(SEARCH("CP",S4043)),ISNUMBER(SEARCH("BTC",D4043))),"340",TRUE,"")</f>
        <v>ราชพฤกษ</v>
      </c>
    </row>
    <row r="4044" spans="1:20" x14ac:dyDescent="0.2">
      <c r="A4044" t="s">
        <v>5232</v>
      </c>
      <c r="B4044" t="s">
        <v>14</v>
      </c>
      <c r="C4044">
        <v>2026</v>
      </c>
      <c r="D4044" t="s">
        <v>5242</v>
      </c>
      <c r="E4044" t="s">
        <v>1989</v>
      </c>
      <c r="F4044" t="s">
        <v>1990</v>
      </c>
      <c r="G4044" t="s">
        <v>2582</v>
      </c>
      <c r="H4044" t="s">
        <v>2586</v>
      </c>
      <c r="I4044" t="s">
        <v>5243</v>
      </c>
      <c r="J4044" t="s">
        <v>5244</v>
      </c>
      <c r="K4044" t="s">
        <v>2579</v>
      </c>
      <c r="L4044" s="1">
        <v>2</v>
      </c>
      <c r="M4044" s="1">
        <v>385</v>
      </c>
      <c r="N4044" s="1">
        <v>38.5</v>
      </c>
      <c r="O4044" s="1" t="s">
        <v>2580</v>
      </c>
      <c r="P4044" s="1">
        <v>683.64</v>
      </c>
      <c r="Q4044" s="1">
        <v>47.86</v>
      </c>
      <c r="R4044" s="1">
        <v>731.5</v>
      </c>
      <c r="S4044" t="s">
        <v>2584</v>
      </c>
      <c r="T4044" t="str" cm="1">
        <f t="array" ref="T4044">_xlfn.IFS(ISNUMBER(SEARCH("CP02",S4044)),"ราชพฤกษ",ISNUMBER(SEARCH("CP03",S4044)),"บางใหญ่",ISNUMBER(SEARCH("CP04",S4044)),"บางบอน",OR(ISNUMBER(SEARCH("CP",S4044)),ISNUMBER(SEARCH("BTC",D4044))),"340",TRUE,"")</f>
        <v>ราชพฤกษ</v>
      </c>
    </row>
    <row r="4045" spans="1:20" x14ac:dyDescent="0.2">
      <c r="A4045" t="s">
        <v>5232</v>
      </c>
      <c r="B4045" t="s">
        <v>14</v>
      </c>
      <c r="C4045">
        <v>2026</v>
      </c>
      <c r="D4045" t="s">
        <v>5242</v>
      </c>
      <c r="E4045" t="s">
        <v>1647</v>
      </c>
      <c r="F4045" t="s">
        <v>1648</v>
      </c>
      <c r="G4045" t="s">
        <v>1536</v>
      </c>
      <c r="H4045" t="s">
        <v>2586</v>
      </c>
      <c r="I4045" t="s">
        <v>5243</v>
      </c>
      <c r="J4045" t="s">
        <v>5244</v>
      </c>
      <c r="K4045" t="s">
        <v>2579</v>
      </c>
      <c r="L4045" s="1">
        <v>3</v>
      </c>
      <c r="M4045" s="1">
        <v>480</v>
      </c>
      <c r="N4045" s="1">
        <v>0</v>
      </c>
      <c r="O4045" s="1" t="s">
        <v>2580</v>
      </c>
      <c r="P4045" s="1">
        <v>1345.79</v>
      </c>
      <c r="Q4045" s="1">
        <v>94.21</v>
      </c>
      <c r="R4045" s="1">
        <v>1440</v>
      </c>
      <c r="S4045" t="s">
        <v>2587</v>
      </c>
      <c r="T4045" t="str" cm="1">
        <f t="array" ref="T4045">_xlfn.IFS(ISNUMBER(SEARCH("CP02",S4045)),"ราชพฤกษ",ISNUMBER(SEARCH("CP03",S4045)),"บางใหญ่",ISNUMBER(SEARCH("CP04",S4045)),"บางบอน",OR(ISNUMBER(SEARCH("CP",S4045)),ISNUMBER(SEARCH("BTC",D4045))),"340",TRUE,"")</f>
        <v>ราชพฤกษ</v>
      </c>
    </row>
    <row r="4046" spans="1:20" x14ac:dyDescent="0.2">
      <c r="A4046" t="s">
        <v>5232</v>
      </c>
      <c r="B4046" t="s">
        <v>14</v>
      </c>
      <c r="C4046">
        <v>2026</v>
      </c>
      <c r="D4046" t="s">
        <v>5242</v>
      </c>
      <c r="E4046" t="s">
        <v>1547</v>
      </c>
      <c r="F4046" t="s">
        <v>1548</v>
      </c>
      <c r="G4046" t="s">
        <v>2588</v>
      </c>
      <c r="H4046" t="s">
        <v>2586</v>
      </c>
      <c r="I4046" t="s">
        <v>5243</v>
      </c>
      <c r="J4046" t="s">
        <v>5244</v>
      </c>
      <c r="K4046" t="s">
        <v>2579</v>
      </c>
      <c r="L4046" s="1">
        <v>1</v>
      </c>
      <c r="M4046" s="1">
        <v>400</v>
      </c>
      <c r="N4046" s="1">
        <v>0</v>
      </c>
      <c r="O4046" s="1" t="s">
        <v>2580</v>
      </c>
      <c r="P4046" s="1">
        <v>373.83</v>
      </c>
      <c r="Q4046" s="1">
        <v>26.17</v>
      </c>
      <c r="R4046" s="1">
        <v>400</v>
      </c>
      <c r="S4046" t="s">
        <v>2587</v>
      </c>
      <c r="T4046" t="str" cm="1">
        <f t="array" ref="T4046">_xlfn.IFS(ISNUMBER(SEARCH("CP02",S4046)),"ราชพฤกษ",ISNUMBER(SEARCH("CP03",S4046)),"บางใหญ่",ISNUMBER(SEARCH("CP04",S4046)),"บางบอน",OR(ISNUMBER(SEARCH("CP",S4046)),ISNUMBER(SEARCH("BTC",D4046))),"340",TRUE,"")</f>
        <v>ราชพฤกษ</v>
      </c>
    </row>
    <row r="4047" spans="1:20" x14ac:dyDescent="0.2">
      <c r="A4047" t="s">
        <v>5232</v>
      </c>
      <c r="B4047" t="s">
        <v>14</v>
      </c>
      <c r="C4047">
        <v>2026</v>
      </c>
      <c r="D4047" t="s">
        <v>5242</v>
      </c>
      <c r="E4047" t="s">
        <v>2199</v>
      </c>
      <c r="F4047" t="s">
        <v>2200</v>
      </c>
      <c r="G4047" t="s">
        <v>2589</v>
      </c>
      <c r="H4047" t="s">
        <v>2576</v>
      </c>
      <c r="I4047" t="s">
        <v>5243</v>
      </c>
      <c r="J4047" t="s">
        <v>5244</v>
      </c>
      <c r="K4047" t="s">
        <v>2579</v>
      </c>
      <c r="L4047" s="1">
        <v>1</v>
      </c>
      <c r="M4047" s="1">
        <v>1</v>
      </c>
      <c r="N4047" s="1">
        <v>0</v>
      </c>
      <c r="O4047" s="1" t="s">
        <v>2580</v>
      </c>
      <c r="P4047" s="1">
        <v>0</v>
      </c>
      <c r="Q4047" s="1">
        <v>0</v>
      </c>
      <c r="R4047" s="1">
        <v>0</v>
      </c>
      <c r="S4047" t="s">
        <v>2587</v>
      </c>
      <c r="T4047" t="str" cm="1">
        <f t="array" ref="T4047">_xlfn.IFS(ISNUMBER(SEARCH("CP02",S4047)),"ราชพฤกษ",ISNUMBER(SEARCH("CP03",S4047)),"บางใหญ่",ISNUMBER(SEARCH("CP04",S4047)),"บางบอน",OR(ISNUMBER(SEARCH("CP",S4047)),ISNUMBER(SEARCH("BTC",D4047))),"340",TRUE,"")</f>
        <v>ราชพฤกษ</v>
      </c>
    </row>
    <row r="4048" spans="1:20" x14ac:dyDescent="0.2">
      <c r="A4048" t="s">
        <v>5232</v>
      </c>
      <c r="B4048" t="s">
        <v>14</v>
      </c>
      <c r="C4048">
        <v>2026</v>
      </c>
      <c r="D4048" t="s">
        <v>5193</v>
      </c>
      <c r="E4048" t="s">
        <v>59</v>
      </c>
      <c r="F4048" t="s">
        <v>60</v>
      </c>
      <c r="G4048" t="s">
        <v>2582</v>
      </c>
      <c r="H4048" t="s">
        <v>2586</v>
      </c>
      <c r="I4048" t="s">
        <v>5245</v>
      </c>
      <c r="J4048" t="s">
        <v>5195</v>
      </c>
      <c r="K4048" t="s">
        <v>2579</v>
      </c>
      <c r="L4048" s="1">
        <v>1</v>
      </c>
      <c r="M4048" s="1">
        <v>3450</v>
      </c>
      <c r="N4048" s="1">
        <v>300</v>
      </c>
      <c r="O4048" s="1" t="s">
        <v>2580</v>
      </c>
      <c r="P4048" s="1">
        <v>2943.93</v>
      </c>
      <c r="Q4048" s="1">
        <v>206.07</v>
      </c>
      <c r="R4048" s="1">
        <v>3150</v>
      </c>
      <c r="S4048" t="s">
        <v>2584</v>
      </c>
      <c r="T4048" t="str" cm="1">
        <f t="array" ref="T4048">_xlfn.IFS(ISNUMBER(SEARCH("CP02",S4048)),"ราชพฤกษ",ISNUMBER(SEARCH("CP03",S4048)),"บางใหญ่",ISNUMBER(SEARCH("CP04",S4048)),"บางบอน",OR(ISNUMBER(SEARCH("CP",S4048)),ISNUMBER(SEARCH("BTC",D4048))),"340",TRUE,"")</f>
        <v>ราชพฤกษ</v>
      </c>
    </row>
    <row r="4049" spans="1:20" x14ac:dyDescent="0.2">
      <c r="A4049" t="s">
        <v>5232</v>
      </c>
      <c r="B4049" t="s">
        <v>14</v>
      </c>
      <c r="C4049">
        <v>2026</v>
      </c>
      <c r="D4049" t="s">
        <v>5246</v>
      </c>
      <c r="E4049" t="s">
        <v>743</v>
      </c>
      <c r="F4049" t="s">
        <v>744</v>
      </c>
      <c r="G4049" t="s">
        <v>2595</v>
      </c>
      <c r="H4049" t="s">
        <v>2596</v>
      </c>
      <c r="I4049" t="s">
        <v>5247</v>
      </c>
      <c r="J4049" t="s">
        <v>5248</v>
      </c>
      <c r="K4049" t="s">
        <v>2603</v>
      </c>
      <c r="L4049" s="1">
        <v>4</v>
      </c>
      <c r="M4049" s="1">
        <v>5290</v>
      </c>
      <c r="N4049" s="1">
        <v>2000</v>
      </c>
      <c r="O4049" s="1" t="s">
        <v>2580</v>
      </c>
      <c r="P4049" s="1">
        <v>17906.54</v>
      </c>
      <c r="Q4049" s="1">
        <v>1253.46</v>
      </c>
      <c r="R4049" s="1">
        <v>19160</v>
      </c>
      <c r="S4049" t="s">
        <v>2956</v>
      </c>
      <c r="T4049" t="str" cm="1">
        <f t="array" ref="T4049">_xlfn.IFS(ISNUMBER(SEARCH("CP02",S4049)),"ราชพฤกษ",ISNUMBER(SEARCH("CP03",S4049)),"บางใหญ่",ISNUMBER(SEARCH("CP04",S4049)),"บางบอน",OR(ISNUMBER(SEARCH("CP",S4049)),ISNUMBER(SEARCH("BTC",D4049))),"340",TRUE,"")</f>
        <v>บางใหญ่</v>
      </c>
    </row>
    <row r="4050" spans="1:20" x14ac:dyDescent="0.2">
      <c r="A4050" t="s">
        <v>5232</v>
      </c>
      <c r="B4050" t="s">
        <v>14</v>
      </c>
      <c r="C4050">
        <v>2026</v>
      </c>
      <c r="D4050" t="s">
        <v>5246</v>
      </c>
      <c r="E4050" t="s">
        <v>1091</v>
      </c>
      <c r="F4050" t="s">
        <v>1092</v>
      </c>
      <c r="G4050" t="s">
        <v>2582</v>
      </c>
      <c r="H4050" t="s">
        <v>2583</v>
      </c>
      <c r="I4050" t="s">
        <v>5247</v>
      </c>
      <c r="J4050" t="s">
        <v>5248</v>
      </c>
      <c r="K4050" t="s">
        <v>2603</v>
      </c>
      <c r="L4050" s="1">
        <v>4</v>
      </c>
      <c r="M4050" s="1">
        <v>60</v>
      </c>
      <c r="N4050" s="1">
        <v>0</v>
      </c>
      <c r="O4050" s="1" t="s">
        <v>2580</v>
      </c>
      <c r="P4050" s="1">
        <v>0</v>
      </c>
      <c r="Q4050" s="1">
        <v>0</v>
      </c>
      <c r="R4050" s="1">
        <v>0</v>
      </c>
      <c r="S4050" t="s">
        <v>2605</v>
      </c>
      <c r="T4050" t="str" cm="1">
        <f t="array" ref="T4050">_xlfn.IFS(ISNUMBER(SEARCH("CP02",S4050)),"ราชพฤกษ",ISNUMBER(SEARCH("CP03",S4050)),"บางใหญ่",ISNUMBER(SEARCH("CP04",S4050)),"บางบอน",OR(ISNUMBER(SEARCH("CP",S4050)),ISNUMBER(SEARCH("BTC",D4050))),"340",TRUE,"")</f>
        <v>บางใหญ่</v>
      </c>
    </row>
    <row r="4051" spans="1:20" x14ac:dyDescent="0.2">
      <c r="A4051" t="s">
        <v>5232</v>
      </c>
      <c r="B4051" t="s">
        <v>14</v>
      </c>
      <c r="C4051">
        <v>2026</v>
      </c>
      <c r="D4051" t="s">
        <v>5246</v>
      </c>
      <c r="E4051" t="s">
        <v>1553</v>
      </c>
      <c r="F4051" t="s">
        <v>1554</v>
      </c>
      <c r="G4051" t="s">
        <v>2585</v>
      </c>
      <c r="H4051" t="s">
        <v>2586</v>
      </c>
      <c r="I4051" t="s">
        <v>5247</v>
      </c>
      <c r="J4051" t="s">
        <v>5248</v>
      </c>
      <c r="K4051" t="s">
        <v>2603</v>
      </c>
      <c r="L4051" s="1">
        <v>4</v>
      </c>
      <c r="M4051" s="1">
        <v>120</v>
      </c>
      <c r="N4051" s="1">
        <v>0</v>
      </c>
      <c r="O4051" s="1" t="s">
        <v>2580</v>
      </c>
      <c r="P4051" s="1">
        <v>0</v>
      </c>
      <c r="Q4051" s="1">
        <v>0</v>
      </c>
      <c r="R4051" s="1">
        <v>0</v>
      </c>
      <c r="S4051" t="s">
        <v>2606</v>
      </c>
      <c r="T4051" t="str" cm="1">
        <f t="array" ref="T4051">_xlfn.IFS(ISNUMBER(SEARCH("CP02",S4051)),"ราชพฤกษ",ISNUMBER(SEARCH("CP03",S4051)),"บางใหญ่",ISNUMBER(SEARCH("CP04",S4051)),"บางบอน",OR(ISNUMBER(SEARCH("CP",S4051)),ISNUMBER(SEARCH("BTC",D4051))),"340",TRUE,"")</f>
        <v>บางใหญ่</v>
      </c>
    </row>
    <row r="4052" spans="1:20" x14ac:dyDescent="0.2">
      <c r="A4052" t="s">
        <v>5232</v>
      </c>
      <c r="B4052" t="s">
        <v>14</v>
      </c>
      <c r="C4052">
        <v>2026</v>
      </c>
      <c r="D4052" t="s">
        <v>5246</v>
      </c>
      <c r="E4052" t="s">
        <v>1547</v>
      </c>
      <c r="F4052" t="s">
        <v>1548</v>
      </c>
      <c r="G4052" t="s">
        <v>2588</v>
      </c>
      <c r="H4052" t="s">
        <v>2586</v>
      </c>
      <c r="I4052" t="s">
        <v>5247</v>
      </c>
      <c r="J4052" t="s">
        <v>5248</v>
      </c>
      <c r="K4052" t="s">
        <v>2603</v>
      </c>
      <c r="L4052" s="1">
        <v>1</v>
      </c>
      <c r="M4052" s="1">
        <v>400</v>
      </c>
      <c r="N4052" s="1">
        <v>0</v>
      </c>
      <c r="O4052" s="1" t="s">
        <v>2580</v>
      </c>
      <c r="P4052" s="1">
        <v>0</v>
      </c>
      <c r="Q4052" s="1">
        <v>0</v>
      </c>
      <c r="R4052" s="1">
        <v>0</v>
      </c>
      <c r="S4052" t="s">
        <v>2606</v>
      </c>
      <c r="T4052" t="str" cm="1">
        <f t="array" ref="T4052">_xlfn.IFS(ISNUMBER(SEARCH("CP02",S4052)),"ราชพฤกษ",ISNUMBER(SEARCH("CP03",S4052)),"บางใหญ่",ISNUMBER(SEARCH("CP04",S4052)),"บางบอน",OR(ISNUMBER(SEARCH("CP",S4052)),ISNUMBER(SEARCH("BTC",D4052))),"340",TRUE,"")</f>
        <v>บางใหญ่</v>
      </c>
    </row>
    <row r="4053" spans="1:20" x14ac:dyDescent="0.2">
      <c r="A4053" t="s">
        <v>5232</v>
      </c>
      <c r="B4053" t="s">
        <v>14</v>
      </c>
      <c r="C4053">
        <v>2026</v>
      </c>
      <c r="D4053" t="s">
        <v>5249</v>
      </c>
      <c r="E4053" t="s">
        <v>481</v>
      </c>
      <c r="F4053" t="s">
        <v>482</v>
      </c>
      <c r="G4053" t="s">
        <v>2582</v>
      </c>
      <c r="H4053" t="s">
        <v>2586</v>
      </c>
      <c r="I4053" t="s">
        <v>5250</v>
      </c>
      <c r="J4053" t="s">
        <v>5251</v>
      </c>
      <c r="K4053" t="s">
        <v>2630</v>
      </c>
      <c r="L4053" s="1">
        <v>1</v>
      </c>
      <c r="M4053" s="1">
        <v>1380</v>
      </c>
      <c r="N4053" s="1">
        <v>0</v>
      </c>
      <c r="O4053" s="1" t="s">
        <v>2580</v>
      </c>
      <c r="P4053" s="1">
        <v>1289.72</v>
      </c>
      <c r="Q4053" s="1">
        <v>90.28</v>
      </c>
      <c r="R4053" s="1">
        <v>1380</v>
      </c>
      <c r="S4053" t="s">
        <v>2605</v>
      </c>
      <c r="T4053" t="str" cm="1">
        <f t="array" ref="T4053">_xlfn.IFS(ISNUMBER(SEARCH("CP02",S4053)),"ราชพฤกษ",ISNUMBER(SEARCH("CP03",S4053)),"บางใหญ่",ISNUMBER(SEARCH("CP04",S4053)),"บางบอน",OR(ISNUMBER(SEARCH("CP",S4053)),ISNUMBER(SEARCH("BTC",D4053))),"340",TRUE,"")</f>
        <v>บางใหญ่</v>
      </c>
    </row>
    <row r="4054" spans="1:20" x14ac:dyDescent="0.2">
      <c r="A4054" t="s">
        <v>5232</v>
      </c>
      <c r="B4054" t="s">
        <v>14</v>
      </c>
      <c r="C4054">
        <v>2026</v>
      </c>
      <c r="D4054" t="s">
        <v>5249</v>
      </c>
      <c r="E4054" t="s">
        <v>107</v>
      </c>
      <c r="F4054" t="s">
        <v>108</v>
      </c>
      <c r="G4054" t="s">
        <v>2582</v>
      </c>
      <c r="H4054" t="s">
        <v>2586</v>
      </c>
      <c r="I4054" t="s">
        <v>5250</v>
      </c>
      <c r="J4054" t="s">
        <v>5251</v>
      </c>
      <c r="K4054" t="s">
        <v>2630</v>
      </c>
      <c r="L4054" s="1">
        <v>1</v>
      </c>
      <c r="M4054" s="1">
        <v>220</v>
      </c>
      <c r="N4054" s="1">
        <v>0</v>
      </c>
      <c r="O4054" s="1" t="s">
        <v>2580</v>
      </c>
      <c r="P4054" s="1">
        <v>205.61</v>
      </c>
      <c r="Q4054" s="1">
        <v>14.39</v>
      </c>
      <c r="R4054" s="1">
        <v>220</v>
      </c>
      <c r="S4054" t="s">
        <v>2605</v>
      </c>
      <c r="T4054" t="str" cm="1">
        <f t="array" ref="T4054">_xlfn.IFS(ISNUMBER(SEARCH("CP02",S4054)),"ราชพฤกษ",ISNUMBER(SEARCH("CP03",S4054)),"บางใหญ่",ISNUMBER(SEARCH("CP04",S4054)),"บางบอน",OR(ISNUMBER(SEARCH("CP",S4054)),ISNUMBER(SEARCH("BTC",D4054))),"340",TRUE,"")</f>
        <v>บางใหญ่</v>
      </c>
    </row>
    <row r="4055" spans="1:20" x14ac:dyDescent="0.2">
      <c r="A4055" t="s">
        <v>5232</v>
      </c>
      <c r="B4055" t="s">
        <v>14</v>
      </c>
      <c r="C4055">
        <v>2026</v>
      </c>
      <c r="D4055" t="s">
        <v>5249</v>
      </c>
      <c r="E4055" t="s">
        <v>1187</v>
      </c>
      <c r="F4055" t="s">
        <v>1188</v>
      </c>
      <c r="G4055" t="s">
        <v>2582</v>
      </c>
      <c r="H4055" t="s">
        <v>2586</v>
      </c>
      <c r="I4055" t="s">
        <v>5250</v>
      </c>
      <c r="J4055" t="s">
        <v>5251</v>
      </c>
      <c r="K4055" t="s">
        <v>2630</v>
      </c>
      <c r="L4055" s="1">
        <v>1</v>
      </c>
      <c r="M4055" s="1">
        <v>20</v>
      </c>
      <c r="N4055" s="1">
        <v>0</v>
      </c>
      <c r="O4055" s="1" t="s">
        <v>2580</v>
      </c>
      <c r="P4055" s="1">
        <v>18.690000000000001</v>
      </c>
      <c r="Q4055" s="1">
        <v>1.31</v>
      </c>
      <c r="R4055" s="1">
        <v>20</v>
      </c>
      <c r="S4055" t="s">
        <v>2605</v>
      </c>
      <c r="T4055" t="str" cm="1">
        <f t="array" ref="T4055">_xlfn.IFS(ISNUMBER(SEARCH("CP02",S4055)),"ราชพฤกษ",ISNUMBER(SEARCH("CP03",S4055)),"บางใหญ่",ISNUMBER(SEARCH("CP04",S4055)),"บางบอน",OR(ISNUMBER(SEARCH("CP",S4055)),ISNUMBER(SEARCH("BTC",D4055))),"340",TRUE,"")</f>
        <v>บางใหญ่</v>
      </c>
    </row>
    <row r="4056" spans="1:20" x14ac:dyDescent="0.2">
      <c r="A4056" t="s">
        <v>5232</v>
      </c>
      <c r="B4056" t="s">
        <v>14</v>
      </c>
      <c r="C4056">
        <v>2026</v>
      </c>
      <c r="D4056" t="s">
        <v>5249</v>
      </c>
      <c r="E4056" t="s">
        <v>223</v>
      </c>
      <c r="F4056" t="s">
        <v>224</v>
      </c>
      <c r="G4056" t="s">
        <v>2582</v>
      </c>
      <c r="H4056" t="s">
        <v>2586</v>
      </c>
      <c r="I4056" t="s">
        <v>5250</v>
      </c>
      <c r="J4056" t="s">
        <v>5251</v>
      </c>
      <c r="K4056" t="s">
        <v>2630</v>
      </c>
      <c r="L4056" s="1">
        <v>1</v>
      </c>
      <c r="M4056" s="1">
        <v>300</v>
      </c>
      <c r="N4056" s="1">
        <v>0</v>
      </c>
      <c r="O4056" s="1" t="s">
        <v>2580</v>
      </c>
      <c r="P4056" s="1">
        <v>280.37</v>
      </c>
      <c r="Q4056" s="1">
        <v>19.63</v>
      </c>
      <c r="R4056" s="1">
        <v>300</v>
      </c>
      <c r="S4056" t="s">
        <v>2605</v>
      </c>
      <c r="T4056" t="str" cm="1">
        <f t="array" ref="T4056">_xlfn.IFS(ISNUMBER(SEARCH("CP02",S4056)),"ราชพฤกษ",ISNUMBER(SEARCH("CP03",S4056)),"บางใหญ่",ISNUMBER(SEARCH("CP04",S4056)),"บางบอน",OR(ISNUMBER(SEARCH("CP",S4056)),ISNUMBER(SEARCH("BTC",D4056))),"340",TRUE,"")</f>
        <v>บางใหญ่</v>
      </c>
    </row>
    <row r="4057" spans="1:20" x14ac:dyDescent="0.2">
      <c r="A4057" t="s">
        <v>5232</v>
      </c>
      <c r="B4057" t="s">
        <v>14</v>
      </c>
      <c r="C4057">
        <v>2026</v>
      </c>
      <c r="D4057" t="s">
        <v>5249</v>
      </c>
      <c r="E4057" t="s">
        <v>1901</v>
      </c>
      <c r="F4057" t="s">
        <v>1902</v>
      </c>
      <c r="G4057" t="s">
        <v>2582</v>
      </c>
      <c r="H4057" t="s">
        <v>2586</v>
      </c>
      <c r="I4057" t="s">
        <v>5250</v>
      </c>
      <c r="J4057" t="s">
        <v>5251</v>
      </c>
      <c r="K4057" t="s">
        <v>2630</v>
      </c>
      <c r="L4057" s="1">
        <v>2</v>
      </c>
      <c r="M4057" s="1">
        <v>295</v>
      </c>
      <c r="N4057" s="1">
        <v>0</v>
      </c>
      <c r="O4057" s="1" t="s">
        <v>2580</v>
      </c>
      <c r="P4057" s="1">
        <v>551.4</v>
      </c>
      <c r="Q4057" s="1">
        <v>38.6</v>
      </c>
      <c r="R4057" s="1">
        <v>590</v>
      </c>
      <c r="S4057" t="s">
        <v>2605</v>
      </c>
      <c r="T4057" t="str" cm="1">
        <f t="array" ref="T4057">_xlfn.IFS(ISNUMBER(SEARCH("CP02",S4057)),"ราชพฤกษ",ISNUMBER(SEARCH("CP03",S4057)),"บางใหญ่",ISNUMBER(SEARCH("CP04",S4057)),"บางบอน",OR(ISNUMBER(SEARCH("CP",S4057)),ISNUMBER(SEARCH("BTC",D4057))),"340",TRUE,"")</f>
        <v>บางใหญ่</v>
      </c>
    </row>
    <row r="4058" spans="1:20" x14ac:dyDescent="0.2">
      <c r="A4058" t="s">
        <v>5232</v>
      </c>
      <c r="B4058" t="s">
        <v>14</v>
      </c>
      <c r="C4058">
        <v>2026</v>
      </c>
      <c r="D4058" t="s">
        <v>5249</v>
      </c>
      <c r="E4058" t="s">
        <v>447</v>
      </c>
      <c r="F4058" t="s">
        <v>448</v>
      </c>
      <c r="G4058" t="s">
        <v>2582</v>
      </c>
      <c r="H4058" t="s">
        <v>2586</v>
      </c>
      <c r="I4058" t="s">
        <v>5250</v>
      </c>
      <c r="J4058" t="s">
        <v>5251</v>
      </c>
      <c r="K4058" t="s">
        <v>2630</v>
      </c>
      <c r="L4058" s="1">
        <v>1</v>
      </c>
      <c r="M4058" s="1">
        <v>240</v>
      </c>
      <c r="N4058" s="1">
        <v>0</v>
      </c>
      <c r="O4058" s="1" t="s">
        <v>2580</v>
      </c>
      <c r="P4058" s="1">
        <v>224.3</v>
      </c>
      <c r="Q4058" s="1">
        <v>15.7</v>
      </c>
      <c r="R4058" s="1">
        <v>240</v>
      </c>
      <c r="S4058" t="s">
        <v>2605</v>
      </c>
      <c r="T4058" t="str" cm="1">
        <f t="array" ref="T4058">_xlfn.IFS(ISNUMBER(SEARCH("CP02",S4058)),"ราชพฤกษ",ISNUMBER(SEARCH("CP03",S4058)),"บางใหญ่",ISNUMBER(SEARCH("CP04",S4058)),"บางบอน",OR(ISNUMBER(SEARCH("CP",S4058)),ISNUMBER(SEARCH("BTC",D4058))),"340",TRUE,"")</f>
        <v>บางใหญ่</v>
      </c>
    </row>
    <row r="4059" spans="1:20" x14ac:dyDescent="0.2">
      <c r="A4059" t="s">
        <v>5232</v>
      </c>
      <c r="B4059" t="s">
        <v>14</v>
      </c>
      <c r="C4059">
        <v>2026</v>
      </c>
      <c r="D4059" t="s">
        <v>5249</v>
      </c>
      <c r="E4059" t="s">
        <v>455</v>
      </c>
      <c r="F4059" t="s">
        <v>456</v>
      </c>
      <c r="G4059" t="s">
        <v>2582</v>
      </c>
      <c r="H4059" t="s">
        <v>2586</v>
      </c>
      <c r="I4059" t="s">
        <v>5250</v>
      </c>
      <c r="J4059" t="s">
        <v>5251</v>
      </c>
      <c r="K4059" t="s">
        <v>2630</v>
      </c>
      <c r="L4059" s="1">
        <v>1</v>
      </c>
      <c r="M4059" s="1">
        <v>300</v>
      </c>
      <c r="N4059" s="1">
        <v>0</v>
      </c>
      <c r="O4059" s="1" t="s">
        <v>2580</v>
      </c>
      <c r="P4059" s="1">
        <v>280.37</v>
      </c>
      <c r="Q4059" s="1">
        <v>19.63</v>
      </c>
      <c r="R4059" s="1">
        <v>300</v>
      </c>
      <c r="S4059" t="s">
        <v>2605</v>
      </c>
      <c r="T4059" t="str" cm="1">
        <f t="array" ref="T4059">_xlfn.IFS(ISNUMBER(SEARCH("CP02",S4059)),"ราชพฤกษ",ISNUMBER(SEARCH("CP03",S4059)),"บางใหญ่",ISNUMBER(SEARCH("CP04",S4059)),"บางบอน",OR(ISNUMBER(SEARCH("CP",S4059)),ISNUMBER(SEARCH("BTC",D4059))),"340",TRUE,"")</f>
        <v>บางใหญ่</v>
      </c>
    </row>
    <row r="4060" spans="1:20" x14ac:dyDescent="0.2">
      <c r="A4060" t="s">
        <v>5232</v>
      </c>
      <c r="B4060" t="s">
        <v>14</v>
      </c>
      <c r="C4060">
        <v>2026</v>
      </c>
      <c r="D4060" t="s">
        <v>5249</v>
      </c>
      <c r="E4060" t="s">
        <v>1401</v>
      </c>
      <c r="F4060" t="s">
        <v>1402</v>
      </c>
      <c r="G4060" t="s">
        <v>2632</v>
      </c>
      <c r="H4060" t="s">
        <v>2586</v>
      </c>
      <c r="I4060" t="s">
        <v>5250</v>
      </c>
      <c r="J4060" t="s">
        <v>5251</v>
      </c>
      <c r="K4060" t="s">
        <v>2630</v>
      </c>
      <c r="L4060" s="1">
        <v>1</v>
      </c>
      <c r="M4060" s="1">
        <v>490</v>
      </c>
      <c r="N4060" s="1">
        <v>0</v>
      </c>
      <c r="O4060" s="1" t="s">
        <v>2580</v>
      </c>
      <c r="P4060" s="1">
        <v>457.94</v>
      </c>
      <c r="Q4060" s="1">
        <v>32.06</v>
      </c>
      <c r="R4060" s="1">
        <v>490</v>
      </c>
      <c r="S4060" t="s">
        <v>2605</v>
      </c>
      <c r="T4060" t="str" cm="1">
        <f t="array" ref="T4060">_xlfn.IFS(ISNUMBER(SEARCH("CP02",S4060)),"ราชพฤกษ",ISNUMBER(SEARCH("CP03",S4060)),"บางใหญ่",ISNUMBER(SEARCH("CP04",S4060)),"บางบอน",OR(ISNUMBER(SEARCH("CP",S4060)),ISNUMBER(SEARCH("BTC",D4060))),"340",TRUE,"")</f>
        <v>บางใหญ่</v>
      </c>
    </row>
    <row r="4061" spans="1:20" x14ac:dyDescent="0.2">
      <c r="A4061" t="s">
        <v>5232</v>
      </c>
      <c r="B4061" t="s">
        <v>14</v>
      </c>
      <c r="C4061">
        <v>2026</v>
      </c>
      <c r="D4061" t="s">
        <v>5249</v>
      </c>
      <c r="E4061" t="s">
        <v>1617</v>
      </c>
      <c r="F4061" t="s">
        <v>1618</v>
      </c>
      <c r="G4061" t="s">
        <v>1536</v>
      </c>
      <c r="H4061" t="s">
        <v>2586</v>
      </c>
      <c r="I4061" t="s">
        <v>5250</v>
      </c>
      <c r="J4061" t="s">
        <v>5251</v>
      </c>
      <c r="K4061" t="s">
        <v>2630</v>
      </c>
      <c r="L4061" s="1">
        <v>1</v>
      </c>
      <c r="M4061" s="1">
        <v>250</v>
      </c>
      <c r="N4061" s="1">
        <v>0</v>
      </c>
      <c r="O4061" s="1" t="s">
        <v>2580</v>
      </c>
      <c r="P4061" s="1">
        <v>233.64</v>
      </c>
      <c r="Q4061" s="1">
        <v>16.36</v>
      </c>
      <c r="R4061" s="1">
        <v>250</v>
      </c>
      <c r="S4061" t="s">
        <v>2606</v>
      </c>
      <c r="T4061" t="str" cm="1">
        <f t="array" ref="T4061">_xlfn.IFS(ISNUMBER(SEARCH("CP02",S4061)),"ราชพฤกษ",ISNUMBER(SEARCH("CP03",S4061)),"บางใหญ่",ISNUMBER(SEARCH("CP04",S4061)),"บางบอน",OR(ISNUMBER(SEARCH("CP",S4061)),ISNUMBER(SEARCH("BTC",D4061))),"340",TRUE,"")</f>
        <v>บางใหญ่</v>
      </c>
    </row>
    <row r="4062" spans="1:20" x14ac:dyDescent="0.2">
      <c r="A4062" t="s">
        <v>5232</v>
      </c>
      <c r="B4062" t="s">
        <v>14</v>
      </c>
      <c r="C4062">
        <v>2026</v>
      </c>
      <c r="D4062" t="s">
        <v>5252</v>
      </c>
      <c r="E4062" t="s">
        <v>1545</v>
      </c>
      <c r="F4062" t="s">
        <v>1546</v>
      </c>
      <c r="G4062" t="s">
        <v>2588</v>
      </c>
      <c r="H4062" t="s">
        <v>2586</v>
      </c>
      <c r="I4062" t="s">
        <v>5253</v>
      </c>
      <c r="J4062" t="s">
        <v>5254</v>
      </c>
      <c r="K4062" t="s">
        <v>2603</v>
      </c>
      <c r="L4062" s="1">
        <v>1</v>
      </c>
      <c r="M4062" s="1">
        <v>500</v>
      </c>
      <c r="N4062" s="1">
        <v>50</v>
      </c>
      <c r="O4062" s="1" t="s">
        <v>2580</v>
      </c>
      <c r="P4062" s="1">
        <v>420.56</v>
      </c>
      <c r="Q4062" s="1">
        <v>29.44</v>
      </c>
      <c r="R4062" s="1">
        <v>450</v>
      </c>
      <c r="S4062" t="s">
        <v>2606</v>
      </c>
      <c r="T4062" t="str" cm="1">
        <f t="array" ref="T4062">_xlfn.IFS(ISNUMBER(SEARCH("CP02",S4062)),"ราชพฤกษ",ISNUMBER(SEARCH("CP03",S4062)),"บางใหญ่",ISNUMBER(SEARCH("CP04",S4062)),"บางบอน",OR(ISNUMBER(SEARCH("CP",S4062)),ISNUMBER(SEARCH("BTC",D4062))),"340",TRUE,"")</f>
        <v>บางใหญ่</v>
      </c>
    </row>
    <row r="4063" spans="1:20" x14ac:dyDescent="0.2">
      <c r="A4063" t="s">
        <v>5232</v>
      </c>
      <c r="B4063" t="s">
        <v>14</v>
      </c>
      <c r="C4063">
        <v>2026</v>
      </c>
      <c r="D4063" t="s">
        <v>5255</v>
      </c>
      <c r="E4063" t="s">
        <v>1547</v>
      </c>
      <c r="F4063" t="s">
        <v>1548</v>
      </c>
      <c r="G4063" t="s">
        <v>2588</v>
      </c>
      <c r="H4063" t="s">
        <v>2586</v>
      </c>
      <c r="I4063" t="s">
        <v>5256</v>
      </c>
      <c r="J4063" t="s">
        <v>5257</v>
      </c>
      <c r="K4063" t="s">
        <v>2603</v>
      </c>
      <c r="L4063" s="1">
        <v>1</v>
      </c>
      <c r="M4063" s="1">
        <v>400</v>
      </c>
      <c r="N4063" s="1">
        <v>0</v>
      </c>
      <c r="O4063" s="1" t="s">
        <v>2580</v>
      </c>
      <c r="P4063" s="1">
        <v>373.83</v>
      </c>
      <c r="Q4063" s="1">
        <v>26.17</v>
      </c>
      <c r="R4063" s="1">
        <v>400</v>
      </c>
      <c r="S4063" t="s">
        <v>2606</v>
      </c>
      <c r="T4063" t="str" cm="1">
        <f t="array" ref="T4063">_xlfn.IFS(ISNUMBER(SEARCH("CP02",S4063)),"ราชพฤกษ",ISNUMBER(SEARCH("CP03",S4063)),"บางใหญ่",ISNUMBER(SEARCH("CP04",S4063)),"บางบอน",OR(ISNUMBER(SEARCH("CP",S4063)),ISNUMBER(SEARCH("BTC",D4063))),"340",TRUE,"")</f>
        <v>บางใหญ่</v>
      </c>
    </row>
    <row r="4064" spans="1:20" x14ac:dyDescent="0.2">
      <c r="A4064" t="s">
        <v>5232</v>
      </c>
      <c r="B4064" t="s">
        <v>14</v>
      </c>
      <c r="C4064">
        <v>2026</v>
      </c>
      <c r="D4064" t="s">
        <v>5258</v>
      </c>
      <c r="E4064" t="s">
        <v>1899</v>
      </c>
      <c r="F4064" t="s">
        <v>1900</v>
      </c>
      <c r="G4064" t="s">
        <v>2582</v>
      </c>
      <c r="H4064" t="s">
        <v>2586</v>
      </c>
      <c r="I4064" t="s">
        <v>5259</v>
      </c>
      <c r="J4064" t="s">
        <v>5260</v>
      </c>
      <c r="K4064" t="s">
        <v>2603</v>
      </c>
      <c r="L4064" s="1">
        <v>1</v>
      </c>
      <c r="M4064" s="1">
        <v>2250</v>
      </c>
      <c r="N4064" s="1">
        <v>0</v>
      </c>
      <c r="O4064" s="1" t="s">
        <v>2580</v>
      </c>
      <c r="P4064" s="1">
        <v>2102.8000000000002</v>
      </c>
      <c r="Q4064" s="1">
        <v>147.19999999999999</v>
      </c>
      <c r="R4064" s="1">
        <v>2250</v>
      </c>
      <c r="S4064" t="s">
        <v>2605</v>
      </c>
      <c r="T4064" t="str" cm="1">
        <f t="array" ref="T4064">_xlfn.IFS(ISNUMBER(SEARCH("CP02",S4064)),"ราชพฤกษ",ISNUMBER(SEARCH("CP03",S4064)),"บางใหญ่",ISNUMBER(SEARCH("CP04",S4064)),"บางบอน",OR(ISNUMBER(SEARCH("CP",S4064)),ISNUMBER(SEARCH("BTC",D4064))),"340",TRUE,"")</f>
        <v>บางใหญ่</v>
      </c>
    </row>
    <row r="4065" spans="1:20" x14ac:dyDescent="0.2">
      <c r="A4065" t="s">
        <v>5232</v>
      </c>
      <c r="B4065" t="s">
        <v>14</v>
      </c>
      <c r="C4065">
        <v>2026</v>
      </c>
      <c r="D4065" t="s">
        <v>5258</v>
      </c>
      <c r="E4065" t="s">
        <v>1897</v>
      </c>
      <c r="F4065" t="s">
        <v>1898</v>
      </c>
      <c r="G4065" t="s">
        <v>2582</v>
      </c>
      <c r="H4065" t="s">
        <v>2586</v>
      </c>
      <c r="I4065" t="s">
        <v>5259</v>
      </c>
      <c r="J4065" t="s">
        <v>5260</v>
      </c>
      <c r="K4065" t="s">
        <v>2603</v>
      </c>
      <c r="L4065" s="1">
        <v>1</v>
      </c>
      <c r="M4065" s="1">
        <v>300</v>
      </c>
      <c r="N4065" s="1">
        <v>0</v>
      </c>
      <c r="O4065" s="1" t="s">
        <v>2580</v>
      </c>
      <c r="P4065" s="1">
        <v>280.37</v>
      </c>
      <c r="Q4065" s="1">
        <v>19.63</v>
      </c>
      <c r="R4065" s="1">
        <v>300</v>
      </c>
      <c r="S4065" t="s">
        <v>2605</v>
      </c>
      <c r="T4065" t="str" cm="1">
        <f t="array" ref="T4065">_xlfn.IFS(ISNUMBER(SEARCH("CP02",S4065)),"ราชพฤกษ",ISNUMBER(SEARCH("CP03",S4065)),"บางใหญ่",ISNUMBER(SEARCH("CP04",S4065)),"บางบอน",OR(ISNUMBER(SEARCH("CP",S4065)),ISNUMBER(SEARCH("BTC",D4065))),"340",TRUE,"")</f>
        <v>บางใหญ่</v>
      </c>
    </row>
    <row r="4066" spans="1:20" x14ac:dyDescent="0.2">
      <c r="A4066" t="s">
        <v>5232</v>
      </c>
      <c r="B4066" t="s">
        <v>14</v>
      </c>
      <c r="C4066">
        <v>2026</v>
      </c>
      <c r="D4066" t="s">
        <v>5258</v>
      </c>
      <c r="E4066" t="s">
        <v>1897</v>
      </c>
      <c r="F4066" t="s">
        <v>1898</v>
      </c>
      <c r="G4066" t="s">
        <v>2582</v>
      </c>
      <c r="H4066" t="s">
        <v>2586</v>
      </c>
      <c r="I4066" t="s">
        <v>5259</v>
      </c>
      <c r="J4066" t="s">
        <v>5260</v>
      </c>
      <c r="K4066" t="s">
        <v>2603</v>
      </c>
      <c r="L4066" s="1">
        <v>1</v>
      </c>
      <c r="M4066" s="1">
        <v>300</v>
      </c>
      <c r="N4066" s="1">
        <v>0</v>
      </c>
      <c r="O4066" s="1" t="s">
        <v>2580</v>
      </c>
      <c r="P4066" s="1">
        <v>0</v>
      </c>
      <c r="Q4066" s="1">
        <v>0</v>
      </c>
      <c r="R4066" s="1">
        <v>0</v>
      </c>
      <c r="S4066" t="s">
        <v>2605</v>
      </c>
      <c r="T4066" t="str" cm="1">
        <f t="array" ref="T4066">_xlfn.IFS(ISNUMBER(SEARCH("CP02",S4066)),"ราชพฤกษ",ISNUMBER(SEARCH("CP03",S4066)),"บางใหญ่",ISNUMBER(SEARCH("CP04",S4066)),"บางบอน",OR(ISNUMBER(SEARCH("CP",S4066)),ISNUMBER(SEARCH("BTC",D4066))),"340",TRUE,"")</f>
        <v>บางใหญ่</v>
      </c>
    </row>
    <row r="4067" spans="1:20" x14ac:dyDescent="0.2">
      <c r="A4067" t="s">
        <v>5232</v>
      </c>
      <c r="B4067" t="s">
        <v>14</v>
      </c>
      <c r="C4067">
        <v>2026</v>
      </c>
      <c r="D4067" t="s">
        <v>5258</v>
      </c>
      <c r="E4067" t="s">
        <v>1321</v>
      </c>
      <c r="F4067" t="s">
        <v>1322</v>
      </c>
      <c r="G4067" t="s">
        <v>2632</v>
      </c>
      <c r="H4067" t="s">
        <v>2586</v>
      </c>
      <c r="I4067" t="s">
        <v>5259</v>
      </c>
      <c r="J4067" t="s">
        <v>5260</v>
      </c>
      <c r="K4067" t="s">
        <v>2603</v>
      </c>
      <c r="L4067" s="1">
        <v>1</v>
      </c>
      <c r="M4067" s="1">
        <v>210</v>
      </c>
      <c r="N4067" s="1">
        <v>0</v>
      </c>
      <c r="O4067" s="1" t="s">
        <v>2580</v>
      </c>
      <c r="P4067" s="1">
        <v>196.26</v>
      </c>
      <c r="Q4067" s="1">
        <v>13.74</v>
      </c>
      <c r="R4067" s="1">
        <v>210</v>
      </c>
      <c r="S4067" t="s">
        <v>2605</v>
      </c>
      <c r="T4067" t="str" cm="1">
        <f t="array" ref="T4067">_xlfn.IFS(ISNUMBER(SEARCH("CP02",S4067)),"ราชพฤกษ",ISNUMBER(SEARCH("CP03",S4067)),"บางใหญ่",ISNUMBER(SEARCH("CP04",S4067)),"บางบอน",OR(ISNUMBER(SEARCH("CP",S4067)),ISNUMBER(SEARCH("BTC",D4067))),"340",TRUE,"")</f>
        <v>บางใหญ่</v>
      </c>
    </row>
    <row r="4068" spans="1:20" x14ac:dyDescent="0.2">
      <c r="A4068" t="s">
        <v>5232</v>
      </c>
      <c r="B4068" t="s">
        <v>14</v>
      </c>
      <c r="C4068">
        <v>2026</v>
      </c>
      <c r="D4068" t="s">
        <v>5258</v>
      </c>
      <c r="E4068" t="s">
        <v>1187</v>
      </c>
      <c r="F4068" t="s">
        <v>1188</v>
      </c>
      <c r="G4068" t="s">
        <v>2582</v>
      </c>
      <c r="H4068" t="s">
        <v>2586</v>
      </c>
      <c r="I4068" t="s">
        <v>5259</v>
      </c>
      <c r="J4068" t="s">
        <v>5260</v>
      </c>
      <c r="K4068" t="s">
        <v>2603</v>
      </c>
      <c r="L4068" s="1">
        <v>1</v>
      </c>
      <c r="M4068" s="1">
        <v>20</v>
      </c>
      <c r="N4068" s="1">
        <v>0</v>
      </c>
      <c r="O4068" s="1" t="s">
        <v>2580</v>
      </c>
      <c r="P4068" s="1">
        <v>18.690000000000001</v>
      </c>
      <c r="Q4068" s="1">
        <v>1.31</v>
      </c>
      <c r="R4068" s="1">
        <v>20</v>
      </c>
      <c r="S4068" t="s">
        <v>2605</v>
      </c>
      <c r="T4068" t="str" cm="1">
        <f t="array" ref="T4068">_xlfn.IFS(ISNUMBER(SEARCH("CP02",S4068)),"ราชพฤกษ",ISNUMBER(SEARCH("CP03",S4068)),"บางใหญ่",ISNUMBER(SEARCH("CP04",S4068)),"บางบอน",OR(ISNUMBER(SEARCH("CP",S4068)),ISNUMBER(SEARCH("BTC",D4068))),"340",TRUE,"")</f>
        <v>บางใหญ่</v>
      </c>
    </row>
    <row r="4069" spans="1:20" x14ac:dyDescent="0.2">
      <c r="A4069" t="s">
        <v>5232</v>
      </c>
      <c r="B4069" t="s">
        <v>14</v>
      </c>
      <c r="C4069">
        <v>2026</v>
      </c>
      <c r="D4069" t="s">
        <v>5261</v>
      </c>
      <c r="E4069" t="s">
        <v>529</v>
      </c>
      <c r="F4069" t="s">
        <v>530</v>
      </c>
      <c r="G4069" t="s">
        <v>2582</v>
      </c>
      <c r="H4069" t="s">
        <v>2586</v>
      </c>
      <c r="I4069" t="s">
        <v>5262</v>
      </c>
      <c r="J4069" t="s">
        <v>5263</v>
      </c>
      <c r="K4069" t="s">
        <v>2603</v>
      </c>
      <c r="L4069" s="1">
        <v>1</v>
      </c>
      <c r="M4069" s="1">
        <v>790</v>
      </c>
      <c r="N4069" s="1">
        <v>0</v>
      </c>
      <c r="O4069" s="1" t="s">
        <v>2580</v>
      </c>
      <c r="P4069" s="1">
        <v>738.32</v>
      </c>
      <c r="Q4069" s="1">
        <v>51.68</v>
      </c>
      <c r="R4069" s="1">
        <v>790</v>
      </c>
      <c r="S4069" t="s">
        <v>2605</v>
      </c>
      <c r="T4069" t="str" cm="1">
        <f t="array" ref="T4069">_xlfn.IFS(ISNUMBER(SEARCH("CP02",S4069)),"ราชพฤกษ",ISNUMBER(SEARCH("CP03",S4069)),"บางใหญ่",ISNUMBER(SEARCH("CP04",S4069)),"บางบอน",OR(ISNUMBER(SEARCH("CP",S4069)),ISNUMBER(SEARCH("BTC",D4069))),"340",TRUE,"")</f>
        <v>บางใหญ่</v>
      </c>
    </row>
    <row r="4070" spans="1:20" x14ac:dyDescent="0.2">
      <c r="A4070" t="s">
        <v>5232</v>
      </c>
      <c r="B4070" t="s">
        <v>14</v>
      </c>
      <c r="C4070">
        <v>2026</v>
      </c>
      <c r="D4070" t="s">
        <v>5261</v>
      </c>
      <c r="E4070" t="s">
        <v>527</v>
      </c>
      <c r="F4070" t="s">
        <v>528</v>
      </c>
      <c r="G4070" t="s">
        <v>2582</v>
      </c>
      <c r="H4070" t="s">
        <v>2586</v>
      </c>
      <c r="I4070" t="s">
        <v>5262</v>
      </c>
      <c r="J4070" t="s">
        <v>5263</v>
      </c>
      <c r="K4070" t="s">
        <v>2603</v>
      </c>
      <c r="L4070" s="1">
        <v>1</v>
      </c>
      <c r="M4070" s="1">
        <v>215</v>
      </c>
      <c r="N4070" s="1">
        <v>0</v>
      </c>
      <c r="O4070" s="1" t="s">
        <v>2580</v>
      </c>
      <c r="P4070" s="1">
        <v>0</v>
      </c>
      <c r="Q4070" s="1">
        <v>0</v>
      </c>
      <c r="R4070" s="1">
        <v>0</v>
      </c>
      <c r="S4070" t="s">
        <v>2605</v>
      </c>
      <c r="T4070" t="str" cm="1">
        <f t="array" ref="T4070">_xlfn.IFS(ISNUMBER(SEARCH("CP02",S4070)),"ราชพฤกษ",ISNUMBER(SEARCH("CP03",S4070)),"บางใหญ่",ISNUMBER(SEARCH("CP04",S4070)),"บางบอน",OR(ISNUMBER(SEARCH("CP",S4070)),ISNUMBER(SEARCH("BTC",D4070))),"340",TRUE,"")</f>
        <v>บางใหญ่</v>
      </c>
    </row>
    <row r="4071" spans="1:20" x14ac:dyDescent="0.2">
      <c r="A4071" t="s">
        <v>5232</v>
      </c>
      <c r="B4071" t="s">
        <v>14</v>
      </c>
      <c r="C4071">
        <v>2026</v>
      </c>
      <c r="D4071" t="s">
        <v>5261</v>
      </c>
      <c r="E4071" t="s">
        <v>163</v>
      </c>
      <c r="F4071" t="s">
        <v>164</v>
      </c>
      <c r="G4071" t="s">
        <v>2582</v>
      </c>
      <c r="H4071" t="s">
        <v>2586</v>
      </c>
      <c r="I4071" t="s">
        <v>5262</v>
      </c>
      <c r="J4071" t="s">
        <v>5263</v>
      </c>
      <c r="K4071" t="s">
        <v>2603</v>
      </c>
      <c r="L4071" s="1">
        <v>1</v>
      </c>
      <c r="M4071" s="1">
        <v>220</v>
      </c>
      <c r="N4071" s="1">
        <v>0</v>
      </c>
      <c r="O4071" s="1" t="s">
        <v>2580</v>
      </c>
      <c r="P4071" s="1">
        <v>0</v>
      </c>
      <c r="Q4071" s="1">
        <v>0</v>
      </c>
      <c r="R4071" s="1">
        <v>0</v>
      </c>
      <c r="S4071" t="s">
        <v>2605</v>
      </c>
      <c r="T4071" t="str" cm="1">
        <f t="array" ref="T4071">_xlfn.IFS(ISNUMBER(SEARCH("CP02",S4071)),"ราชพฤกษ",ISNUMBER(SEARCH("CP03",S4071)),"บางใหญ่",ISNUMBER(SEARCH("CP04",S4071)),"บางบอน",OR(ISNUMBER(SEARCH("CP",S4071)),ISNUMBER(SEARCH("BTC",D4071))),"340",TRUE,"")</f>
        <v>บางใหญ่</v>
      </c>
    </row>
    <row r="4072" spans="1:20" x14ac:dyDescent="0.2">
      <c r="A4072" t="s">
        <v>5232</v>
      </c>
      <c r="B4072" t="s">
        <v>14</v>
      </c>
      <c r="C4072">
        <v>2026</v>
      </c>
      <c r="D4072" t="s">
        <v>5261</v>
      </c>
      <c r="E4072" t="s">
        <v>1187</v>
      </c>
      <c r="F4072" t="s">
        <v>1188</v>
      </c>
      <c r="G4072" t="s">
        <v>2582</v>
      </c>
      <c r="H4072" t="s">
        <v>2586</v>
      </c>
      <c r="I4072" t="s">
        <v>5262</v>
      </c>
      <c r="J4072" t="s">
        <v>5263</v>
      </c>
      <c r="K4072" t="s">
        <v>2603</v>
      </c>
      <c r="L4072" s="1">
        <v>1</v>
      </c>
      <c r="M4072" s="1">
        <v>20</v>
      </c>
      <c r="N4072" s="1">
        <v>0</v>
      </c>
      <c r="O4072" s="1" t="s">
        <v>2580</v>
      </c>
      <c r="P4072" s="1">
        <v>18.690000000000001</v>
      </c>
      <c r="Q4072" s="1">
        <v>1.31</v>
      </c>
      <c r="R4072" s="1">
        <v>20</v>
      </c>
      <c r="S4072" t="s">
        <v>2605</v>
      </c>
      <c r="T4072" t="str" cm="1">
        <f t="array" ref="T4072">_xlfn.IFS(ISNUMBER(SEARCH("CP02",S4072)),"ราชพฤกษ",ISNUMBER(SEARCH("CP03",S4072)),"บางใหญ่",ISNUMBER(SEARCH("CP04",S4072)),"บางบอน",OR(ISNUMBER(SEARCH("CP",S4072)),ISNUMBER(SEARCH("BTC",D4072))),"340",TRUE,"")</f>
        <v>บางใหญ่</v>
      </c>
    </row>
    <row r="4073" spans="1:20" x14ac:dyDescent="0.2">
      <c r="A4073" t="s">
        <v>5232</v>
      </c>
      <c r="B4073" t="s">
        <v>14</v>
      </c>
      <c r="C4073">
        <v>2026</v>
      </c>
      <c r="D4073" t="s">
        <v>5264</v>
      </c>
      <c r="E4073" t="s">
        <v>525</v>
      </c>
      <c r="F4073" t="s">
        <v>526</v>
      </c>
      <c r="G4073" t="s">
        <v>2582</v>
      </c>
      <c r="H4073" t="s">
        <v>2586</v>
      </c>
      <c r="I4073" t="s">
        <v>5265</v>
      </c>
      <c r="J4073" t="s">
        <v>5266</v>
      </c>
      <c r="K4073" t="s">
        <v>2603</v>
      </c>
      <c r="L4073" s="1">
        <v>1</v>
      </c>
      <c r="M4073" s="1">
        <v>1150</v>
      </c>
      <c r="N4073" s="1">
        <v>0</v>
      </c>
      <c r="O4073" s="1" t="s">
        <v>2580</v>
      </c>
      <c r="P4073" s="1">
        <v>1074.77</v>
      </c>
      <c r="Q4073" s="1">
        <v>75.23</v>
      </c>
      <c r="R4073" s="1">
        <v>1150</v>
      </c>
      <c r="S4073" t="s">
        <v>2605</v>
      </c>
      <c r="T4073" t="str" cm="1">
        <f t="array" ref="T4073">_xlfn.IFS(ISNUMBER(SEARCH("CP02",S4073)),"ราชพฤกษ",ISNUMBER(SEARCH("CP03",S4073)),"บางใหญ่",ISNUMBER(SEARCH("CP04",S4073)),"บางบอน",OR(ISNUMBER(SEARCH("CP",S4073)),ISNUMBER(SEARCH("BTC",D4073))),"340",TRUE,"")</f>
        <v>บางใหญ่</v>
      </c>
    </row>
    <row r="4074" spans="1:20" x14ac:dyDescent="0.2">
      <c r="A4074" t="s">
        <v>5232</v>
      </c>
      <c r="B4074" t="s">
        <v>14</v>
      </c>
      <c r="C4074">
        <v>2026</v>
      </c>
      <c r="D4074" t="s">
        <v>5264</v>
      </c>
      <c r="E4074" t="s">
        <v>523</v>
      </c>
      <c r="F4074" t="s">
        <v>524</v>
      </c>
      <c r="G4074" t="s">
        <v>2582</v>
      </c>
      <c r="H4074" t="s">
        <v>2586</v>
      </c>
      <c r="I4074" t="s">
        <v>5265</v>
      </c>
      <c r="J4074" t="s">
        <v>5266</v>
      </c>
      <c r="K4074" t="s">
        <v>2603</v>
      </c>
      <c r="L4074" s="1">
        <v>1</v>
      </c>
      <c r="M4074" s="1">
        <v>175</v>
      </c>
      <c r="N4074" s="1">
        <v>0</v>
      </c>
      <c r="O4074" s="1" t="s">
        <v>2580</v>
      </c>
      <c r="P4074" s="1">
        <v>0</v>
      </c>
      <c r="Q4074" s="1">
        <v>0</v>
      </c>
      <c r="R4074" s="1">
        <v>0</v>
      </c>
      <c r="S4074" t="s">
        <v>2605</v>
      </c>
      <c r="T4074" t="str" cm="1">
        <f t="array" ref="T4074">_xlfn.IFS(ISNUMBER(SEARCH("CP02",S4074)),"ราชพฤกษ",ISNUMBER(SEARCH("CP03",S4074)),"บางใหญ่",ISNUMBER(SEARCH("CP04",S4074)),"บางบอน",OR(ISNUMBER(SEARCH("CP",S4074)),ISNUMBER(SEARCH("BTC",D4074))),"340",TRUE,"")</f>
        <v>บางใหญ่</v>
      </c>
    </row>
    <row r="4075" spans="1:20" x14ac:dyDescent="0.2">
      <c r="A4075" t="s">
        <v>5232</v>
      </c>
      <c r="B4075" t="s">
        <v>14</v>
      </c>
      <c r="C4075">
        <v>2026</v>
      </c>
      <c r="D4075" t="s">
        <v>5264</v>
      </c>
      <c r="E4075" t="s">
        <v>131</v>
      </c>
      <c r="F4075" t="s">
        <v>132</v>
      </c>
      <c r="G4075" t="s">
        <v>2582</v>
      </c>
      <c r="H4075" t="s">
        <v>2586</v>
      </c>
      <c r="I4075" t="s">
        <v>5265</v>
      </c>
      <c r="J4075" t="s">
        <v>5266</v>
      </c>
      <c r="K4075" t="s">
        <v>2603</v>
      </c>
      <c r="L4075" s="1">
        <v>1</v>
      </c>
      <c r="M4075" s="1">
        <v>240</v>
      </c>
      <c r="N4075" s="1">
        <v>0</v>
      </c>
      <c r="O4075" s="1" t="s">
        <v>2580</v>
      </c>
      <c r="P4075" s="1">
        <v>0</v>
      </c>
      <c r="Q4075" s="1">
        <v>0</v>
      </c>
      <c r="R4075" s="1">
        <v>0</v>
      </c>
      <c r="S4075" t="s">
        <v>2605</v>
      </c>
      <c r="T4075" t="str" cm="1">
        <f t="array" ref="T4075">_xlfn.IFS(ISNUMBER(SEARCH("CP02",S4075)),"ราชพฤกษ",ISNUMBER(SEARCH("CP03",S4075)),"บางใหญ่",ISNUMBER(SEARCH("CP04",S4075)),"บางบอน",OR(ISNUMBER(SEARCH("CP",S4075)),ISNUMBER(SEARCH("BTC",D4075))),"340",TRUE,"")</f>
        <v>บางใหญ่</v>
      </c>
    </row>
    <row r="4076" spans="1:20" x14ac:dyDescent="0.2">
      <c r="A4076" t="s">
        <v>5232</v>
      </c>
      <c r="B4076" t="s">
        <v>14</v>
      </c>
      <c r="C4076">
        <v>2026</v>
      </c>
      <c r="D4076" t="s">
        <v>5264</v>
      </c>
      <c r="E4076" t="s">
        <v>1187</v>
      </c>
      <c r="F4076" t="s">
        <v>1188</v>
      </c>
      <c r="G4076" t="s">
        <v>2582</v>
      </c>
      <c r="H4076" t="s">
        <v>2586</v>
      </c>
      <c r="I4076" t="s">
        <v>5265</v>
      </c>
      <c r="J4076" t="s">
        <v>5266</v>
      </c>
      <c r="K4076" t="s">
        <v>2603</v>
      </c>
      <c r="L4076" s="1">
        <v>1</v>
      </c>
      <c r="M4076" s="1">
        <v>20</v>
      </c>
      <c r="N4076" s="1">
        <v>0</v>
      </c>
      <c r="O4076" s="1" t="s">
        <v>2580</v>
      </c>
      <c r="P4076" s="1">
        <v>18.690000000000001</v>
      </c>
      <c r="Q4076" s="1">
        <v>1.31</v>
      </c>
      <c r="R4076" s="1">
        <v>20</v>
      </c>
      <c r="S4076" t="s">
        <v>2605</v>
      </c>
      <c r="T4076" t="str" cm="1">
        <f t="array" ref="T4076">_xlfn.IFS(ISNUMBER(SEARCH("CP02",S4076)),"ราชพฤกษ",ISNUMBER(SEARCH("CP03",S4076)),"บางใหญ่",ISNUMBER(SEARCH("CP04",S4076)),"บางบอน",OR(ISNUMBER(SEARCH("CP",S4076)),ISNUMBER(SEARCH("BTC",D4076))),"340",TRUE,"")</f>
        <v>บางใหญ่</v>
      </c>
    </row>
    <row r="4077" spans="1:20" x14ac:dyDescent="0.2">
      <c r="A4077" t="s">
        <v>5232</v>
      </c>
      <c r="B4077" t="s">
        <v>14</v>
      </c>
      <c r="C4077">
        <v>2026</v>
      </c>
      <c r="D4077" t="s">
        <v>5267</v>
      </c>
      <c r="E4077" t="s">
        <v>719</v>
      </c>
      <c r="F4077" t="s">
        <v>720</v>
      </c>
      <c r="G4077" t="s">
        <v>2595</v>
      </c>
      <c r="H4077" t="s">
        <v>2596</v>
      </c>
      <c r="I4077" t="s">
        <v>5268</v>
      </c>
      <c r="J4077" t="s">
        <v>5269</v>
      </c>
      <c r="K4077" t="s">
        <v>2603</v>
      </c>
      <c r="L4077" s="1">
        <v>4</v>
      </c>
      <c r="M4077" s="1">
        <v>3990</v>
      </c>
      <c r="N4077" s="1">
        <v>2000</v>
      </c>
      <c r="O4077" s="1" t="s">
        <v>2580</v>
      </c>
      <c r="P4077" s="1">
        <v>13046.73</v>
      </c>
      <c r="Q4077" s="1">
        <v>913.27</v>
      </c>
      <c r="R4077" s="1">
        <v>13960</v>
      </c>
      <c r="S4077" t="s">
        <v>4973</v>
      </c>
      <c r="T4077" t="str" cm="1">
        <f t="array" ref="T4077">_xlfn.IFS(ISNUMBER(SEARCH("CP02",S4077)),"ราชพฤกษ",ISNUMBER(SEARCH("CP03",S4077)),"บางใหญ่",ISNUMBER(SEARCH("CP04",S4077)),"บางบอน",OR(ISNUMBER(SEARCH("CP",S4077)),ISNUMBER(SEARCH("BTC",D4077))),"340",TRUE,"")</f>
        <v>บางใหญ่</v>
      </c>
    </row>
    <row r="4078" spans="1:20" x14ac:dyDescent="0.2">
      <c r="A4078" t="s">
        <v>5232</v>
      </c>
      <c r="B4078" t="s">
        <v>14</v>
      </c>
      <c r="C4078">
        <v>2026</v>
      </c>
      <c r="D4078" t="s">
        <v>5267</v>
      </c>
      <c r="E4078" t="s">
        <v>1091</v>
      </c>
      <c r="F4078" t="s">
        <v>1092</v>
      </c>
      <c r="G4078" t="s">
        <v>2582</v>
      </c>
      <c r="H4078" t="s">
        <v>2583</v>
      </c>
      <c r="I4078" t="s">
        <v>5268</v>
      </c>
      <c r="J4078" t="s">
        <v>5269</v>
      </c>
      <c r="K4078" t="s">
        <v>2603</v>
      </c>
      <c r="L4078" s="1">
        <v>4</v>
      </c>
      <c r="M4078" s="1">
        <v>60</v>
      </c>
      <c r="N4078" s="1">
        <v>0</v>
      </c>
      <c r="O4078" s="1" t="s">
        <v>2580</v>
      </c>
      <c r="P4078" s="1">
        <v>0</v>
      </c>
      <c r="Q4078" s="1">
        <v>0</v>
      </c>
      <c r="R4078" s="1">
        <v>0</v>
      </c>
      <c r="S4078" t="s">
        <v>2605</v>
      </c>
      <c r="T4078" t="str" cm="1">
        <f t="array" ref="T4078">_xlfn.IFS(ISNUMBER(SEARCH("CP02",S4078)),"ราชพฤกษ",ISNUMBER(SEARCH("CP03",S4078)),"บางใหญ่",ISNUMBER(SEARCH("CP04",S4078)),"บางบอน",OR(ISNUMBER(SEARCH("CP",S4078)),ISNUMBER(SEARCH("BTC",D4078))),"340",TRUE,"")</f>
        <v>บางใหญ่</v>
      </c>
    </row>
    <row r="4079" spans="1:20" x14ac:dyDescent="0.2">
      <c r="A4079" t="s">
        <v>5232</v>
      </c>
      <c r="B4079" t="s">
        <v>14</v>
      </c>
      <c r="C4079">
        <v>2026</v>
      </c>
      <c r="D4079" t="s">
        <v>5267</v>
      </c>
      <c r="E4079" t="s">
        <v>1553</v>
      </c>
      <c r="F4079" t="s">
        <v>1554</v>
      </c>
      <c r="G4079" t="s">
        <v>2585</v>
      </c>
      <c r="H4079" t="s">
        <v>2586</v>
      </c>
      <c r="I4079" t="s">
        <v>5268</v>
      </c>
      <c r="J4079" t="s">
        <v>5269</v>
      </c>
      <c r="K4079" t="s">
        <v>2603</v>
      </c>
      <c r="L4079" s="1">
        <v>4</v>
      </c>
      <c r="M4079" s="1">
        <v>120</v>
      </c>
      <c r="N4079" s="1">
        <v>0</v>
      </c>
      <c r="O4079" s="1" t="s">
        <v>2580</v>
      </c>
      <c r="P4079" s="1">
        <v>0</v>
      </c>
      <c r="Q4079" s="1">
        <v>0</v>
      </c>
      <c r="R4079" s="1">
        <v>0</v>
      </c>
      <c r="S4079" t="s">
        <v>2606</v>
      </c>
      <c r="T4079" t="str" cm="1">
        <f t="array" ref="T4079">_xlfn.IFS(ISNUMBER(SEARCH("CP02",S4079)),"ราชพฤกษ",ISNUMBER(SEARCH("CP03",S4079)),"บางใหญ่",ISNUMBER(SEARCH("CP04",S4079)),"บางบอน",OR(ISNUMBER(SEARCH("CP",S4079)),ISNUMBER(SEARCH("BTC",D4079))),"340",TRUE,"")</f>
        <v>บางใหญ่</v>
      </c>
    </row>
    <row r="4080" spans="1:20" x14ac:dyDescent="0.2">
      <c r="A4080" t="s">
        <v>5232</v>
      </c>
      <c r="B4080" t="s">
        <v>14</v>
      </c>
      <c r="C4080">
        <v>2026</v>
      </c>
      <c r="D4080" t="s">
        <v>5267</v>
      </c>
      <c r="E4080" t="s">
        <v>1547</v>
      </c>
      <c r="F4080" t="s">
        <v>1548</v>
      </c>
      <c r="G4080" t="s">
        <v>2588</v>
      </c>
      <c r="H4080" t="s">
        <v>2586</v>
      </c>
      <c r="I4080" t="s">
        <v>5268</v>
      </c>
      <c r="J4080" t="s">
        <v>5269</v>
      </c>
      <c r="K4080" t="s">
        <v>2603</v>
      </c>
      <c r="L4080" s="1">
        <v>1</v>
      </c>
      <c r="M4080" s="1">
        <v>400</v>
      </c>
      <c r="N4080" s="1">
        <v>0</v>
      </c>
      <c r="O4080" s="1" t="s">
        <v>2580</v>
      </c>
      <c r="P4080" s="1">
        <v>0</v>
      </c>
      <c r="Q4080" s="1">
        <v>0</v>
      </c>
      <c r="R4080" s="1">
        <v>0</v>
      </c>
      <c r="S4080" t="s">
        <v>2606</v>
      </c>
      <c r="T4080" t="str" cm="1">
        <f t="array" ref="T4080">_xlfn.IFS(ISNUMBER(SEARCH("CP02",S4080)),"ราชพฤกษ",ISNUMBER(SEARCH("CP03",S4080)),"บางใหญ่",ISNUMBER(SEARCH("CP04",S4080)),"บางบอน",OR(ISNUMBER(SEARCH("CP",S4080)),ISNUMBER(SEARCH("BTC",D4080))),"340",TRUE,"")</f>
        <v>บางใหญ่</v>
      </c>
    </row>
    <row r="4081" spans="1:20" x14ac:dyDescent="0.2">
      <c r="A4081" t="s">
        <v>5232</v>
      </c>
      <c r="B4081" t="s">
        <v>14</v>
      </c>
      <c r="C4081">
        <v>2026</v>
      </c>
      <c r="D4081" t="s">
        <v>5267</v>
      </c>
      <c r="E4081" t="s">
        <v>1203</v>
      </c>
      <c r="F4081" t="s">
        <v>1204</v>
      </c>
      <c r="G4081" t="s">
        <v>2632</v>
      </c>
      <c r="H4081" t="s">
        <v>2586</v>
      </c>
      <c r="I4081" t="s">
        <v>5268</v>
      </c>
      <c r="J4081" t="s">
        <v>5269</v>
      </c>
      <c r="K4081" t="s">
        <v>2603</v>
      </c>
      <c r="L4081" s="1">
        <v>2</v>
      </c>
      <c r="M4081" s="1">
        <v>2170</v>
      </c>
      <c r="N4081" s="1">
        <v>120</v>
      </c>
      <c r="O4081" s="1" t="s">
        <v>2580</v>
      </c>
      <c r="P4081" s="1">
        <v>3943.93</v>
      </c>
      <c r="Q4081" s="1">
        <v>276.07</v>
      </c>
      <c r="R4081" s="1">
        <v>4220</v>
      </c>
      <c r="S4081" t="s">
        <v>2605</v>
      </c>
      <c r="T4081" t="str" cm="1">
        <f t="array" ref="T4081">_xlfn.IFS(ISNUMBER(SEARCH("CP02",S4081)),"ราชพฤกษ",ISNUMBER(SEARCH("CP03",S4081)),"บางใหญ่",ISNUMBER(SEARCH("CP04",S4081)),"บางบอน",OR(ISNUMBER(SEARCH("CP",S4081)),ISNUMBER(SEARCH("BTC",D4081))),"340",TRUE,"")</f>
        <v>บางใหญ่</v>
      </c>
    </row>
    <row r="4082" spans="1:20" x14ac:dyDescent="0.2">
      <c r="A4082" t="s">
        <v>5232</v>
      </c>
      <c r="B4082" t="s">
        <v>14</v>
      </c>
      <c r="C4082">
        <v>2026</v>
      </c>
      <c r="D4082" t="s">
        <v>5267</v>
      </c>
      <c r="E4082" t="s">
        <v>1105</v>
      </c>
      <c r="F4082" t="s">
        <v>1106</v>
      </c>
      <c r="G4082" t="s">
        <v>2632</v>
      </c>
      <c r="H4082" t="s">
        <v>2586</v>
      </c>
      <c r="I4082" t="s">
        <v>5268</v>
      </c>
      <c r="J4082" t="s">
        <v>5269</v>
      </c>
      <c r="K4082" t="s">
        <v>2603</v>
      </c>
      <c r="L4082" s="1">
        <v>2</v>
      </c>
      <c r="M4082" s="1">
        <v>1050</v>
      </c>
      <c r="N4082" s="1">
        <v>0</v>
      </c>
      <c r="O4082" s="1" t="s">
        <v>2580</v>
      </c>
      <c r="P4082" s="1">
        <v>1962.62</v>
      </c>
      <c r="Q4082" s="1">
        <v>137.38</v>
      </c>
      <c r="R4082" s="1">
        <v>2100</v>
      </c>
      <c r="S4082" t="s">
        <v>2605</v>
      </c>
      <c r="T4082" t="str" cm="1">
        <f t="array" ref="T4082">_xlfn.IFS(ISNUMBER(SEARCH("CP02",S4082)),"ราชพฤกษ",ISNUMBER(SEARCH("CP03",S4082)),"บางใหญ่",ISNUMBER(SEARCH("CP04",S4082)),"บางบอน",OR(ISNUMBER(SEARCH("CP",S4082)),ISNUMBER(SEARCH("BTC",D4082))),"340",TRUE,"")</f>
        <v>บางใหญ่</v>
      </c>
    </row>
    <row r="4083" spans="1:20" x14ac:dyDescent="0.2">
      <c r="A4083" t="s">
        <v>5232</v>
      </c>
      <c r="B4083" t="s">
        <v>14</v>
      </c>
      <c r="C4083">
        <v>2026</v>
      </c>
      <c r="D4083" t="s">
        <v>5267</v>
      </c>
      <c r="E4083" t="s">
        <v>2129</v>
      </c>
      <c r="F4083" t="s">
        <v>2130</v>
      </c>
      <c r="G4083" t="s">
        <v>2632</v>
      </c>
      <c r="H4083" t="s">
        <v>2586</v>
      </c>
      <c r="I4083" t="s">
        <v>5268</v>
      </c>
      <c r="J4083" t="s">
        <v>5269</v>
      </c>
      <c r="K4083" t="s">
        <v>2603</v>
      </c>
      <c r="L4083" s="1">
        <v>2</v>
      </c>
      <c r="M4083" s="1">
        <v>410</v>
      </c>
      <c r="N4083" s="1">
        <v>0</v>
      </c>
      <c r="O4083" s="1" t="s">
        <v>2580</v>
      </c>
      <c r="P4083" s="1">
        <v>766.36</v>
      </c>
      <c r="Q4083" s="1">
        <v>53.64</v>
      </c>
      <c r="R4083" s="1">
        <v>820</v>
      </c>
      <c r="S4083" t="s">
        <v>2605</v>
      </c>
      <c r="T4083" t="str" cm="1">
        <f t="array" ref="T4083">_xlfn.IFS(ISNUMBER(SEARCH("CP02",S4083)),"ราชพฤกษ",ISNUMBER(SEARCH("CP03",S4083)),"บางใหญ่",ISNUMBER(SEARCH("CP04",S4083)),"บางบอน",OR(ISNUMBER(SEARCH("CP",S4083)),ISNUMBER(SEARCH("BTC",D4083))),"340",TRUE,"")</f>
        <v>บางใหญ่</v>
      </c>
    </row>
    <row r="4084" spans="1:20" x14ac:dyDescent="0.2">
      <c r="A4084" t="s">
        <v>5232</v>
      </c>
      <c r="B4084" t="s">
        <v>14</v>
      </c>
      <c r="C4084">
        <v>2026</v>
      </c>
      <c r="D4084" t="s">
        <v>5267</v>
      </c>
      <c r="E4084" t="s">
        <v>2097</v>
      </c>
      <c r="F4084" t="s">
        <v>2098</v>
      </c>
      <c r="G4084" t="s">
        <v>2582</v>
      </c>
      <c r="H4084" t="s">
        <v>2586</v>
      </c>
      <c r="I4084" t="s">
        <v>5268</v>
      </c>
      <c r="J4084" t="s">
        <v>5269</v>
      </c>
      <c r="K4084" t="s">
        <v>2603</v>
      </c>
      <c r="L4084" s="1">
        <v>2</v>
      </c>
      <c r="M4084" s="1">
        <v>350</v>
      </c>
      <c r="N4084" s="1">
        <v>0</v>
      </c>
      <c r="O4084" s="1" t="s">
        <v>2580</v>
      </c>
      <c r="P4084" s="1">
        <v>654.21</v>
      </c>
      <c r="Q4084" s="1">
        <v>45.79</v>
      </c>
      <c r="R4084" s="1">
        <v>700</v>
      </c>
      <c r="S4084" t="s">
        <v>2605</v>
      </c>
      <c r="T4084" t="str" cm="1">
        <f t="array" ref="T4084">_xlfn.IFS(ISNUMBER(SEARCH("CP02",S4084)),"ราชพฤกษ",ISNUMBER(SEARCH("CP03",S4084)),"บางใหญ่",ISNUMBER(SEARCH("CP04",S4084)),"บางบอน",OR(ISNUMBER(SEARCH("CP",S4084)),ISNUMBER(SEARCH("BTC",D4084))),"340",TRUE,"")</f>
        <v>บางใหญ่</v>
      </c>
    </row>
    <row r="4085" spans="1:20" x14ac:dyDescent="0.2">
      <c r="A4085" t="s">
        <v>5232</v>
      </c>
      <c r="B4085" t="s">
        <v>14</v>
      </c>
      <c r="C4085">
        <v>2026</v>
      </c>
      <c r="D4085" t="s">
        <v>5267</v>
      </c>
      <c r="E4085" t="s">
        <v>2167</v>
      </c>
      <c r="F4085" t="s">
        <v>2168</v>
      </c>
      <c r="G4085" t="s">
        <v>2632</v>
      </c>
      <c r="H4085" t="s">
        <v>2586</v>
      </c>
      <c r="I4085" t="s">
        <v>5268</v>
      </c>
      <c r="J4085" t="s">
        <v>5269</v>
      </c>
      <c r="K4085" t="s">
        <v>2603</v>
      </c>
      <c r="L4085" s="1">
        <v>2</v>
      </c>
      <c r="M4085" s="1">
        <v>350</v>
      </c>
      <c r="N4085" s="1">
        <v>0</v>
      </c>
      <c r="O4085" s="1" t="s">
        <v>2580</v>
      </c>
      <c r="P4085" s="1">
        <v>654.21</v>
      </c>
      <c r="Q4085" s="1">
        <v>45.79</v>
      </c>
      <c r="R4085" s="1">
        <v>700</v>
      </c>
      <c r="S4085" t="s">
        <v>2605</v>
      </c>
      <c r="T4085" t="str" cm="1">
        <f t="array" ref="T4085">_xlfn.IFS(ISNUMBER(SEARCH("CP02",S4085)),"ราชพฤกษ",ISNUMBER(SEARCH("CP03",S4085)),"บางใหญ่",ISNUMBER(SEARCH("CP04",S4085)),"บางบอน",OR(ISNUMBER(SEARCH("CP",S4085)),ISNUMBER(SEARCH("BTC",D4085))),"340",TRUE,"")</f>
        <v>บางใหญ่</v>
      </c>
    </row>
    <row r="4086" spans="1:20" x14ac:dyDescent="0.2">
      <c r="A4086" t="s">
        <v>5232</v>
      </c>
      <c r="B4086" t="s">
        <v>14</v>
      </c>
      <c r="C4086">
        <v>2026</v>
      </c>
      <c r="D4086" t="s">
        <v>5267</v>
      </c>
      <c r="E4086" t="s">
        <v>1589</v>
      </c>
      <c r="F4086" t="s">
        <v>1590</v>
      </c>
      <c r="G4086" t="s">
        <v>1536</v>
      </c>
      <c r="H4086" t="s">
        <v>2586</v>
      </c>
      <c r="I4086" t="s">
        <v>5268</v>
      </c>
      <c r="J4086" t="s">
        <v>5269</v>
      </c>
      <c r="K4086" t="s">
        <v>2603</v>
      </c>
      <c r="L4086" s="1">
        <v>1</v>
      </c>
      <c r="M4086" s="1">
        <v>500</v>
      </c>
      <c r="N4086" s="1">
        <v>0</v>
      </c>
      <c r="O4086" s="1" t="s">
        <v>2580</v>
      </c>
      <c r="P4086" s="1">
        <v>467.29</v>
      </c>
      <c r="Q4086" s="1">
        <v>32.71</v>
      </c>
      <c r="R4086" s="1">
        <v>500</v>
      </c>
      <c r="S4086" t="s">
        <v>2606</v>
      </c>
      <c r="T4086" t="str" cm="1">
        <f t="array" ref="T4086">_xlfn.IFS(ISNUMBER(SEARCH("CP02",S4086)),"ราชพฤกษ",ISNUMBER(SEARCH("CP03",S4086)),"บางใหญ่",ISNUMBER(SEARCH("CP04",S4086)),"บางบอน",OR(ISNUMBER(SEARCH("CP",S4086)),ISNUMBER(SEARCH("BTC",D4086))),"340",TRUE,"")</f>
        <v>บางใหญ่</v>
      </c>
    </row>
    <row r="4087" spans="1:20" x14ac:dyDescent="0.2">
      <c r="A4087" t="s">
        <v>5232</v>
      </c>
      <c r="B4087" t="s">
        <v>14</v>
      </c>
      <c r="C4087">
        <v>2026</v>
      </c>
      <c r="D4087" t="s">
        <v>5270</v>
      </c>
      <c r="E4087" t="s">
        <v>1035</v>
      </c>
      <c r="F4087" t="s">
        <v>1036</v>
      </c>
      <c r="G4087" t="s">
        <v>2843</v>
      </c>
      <c r="H4087" t="s">
        <v>2844</v>
      </c>
      <c r="I4087" t="s">
        <v>5271</v>
      </c>
      <c r="J4087" t="s">
        <v>5272</v>
      </c>
      <c r="K4087" t="s">
        <v>2603</v>
      </c>
      <c r="L4087" s="1">
        <v>4</v>
      </c>
      <c r="M4087" s="1">
        <v>4690</v>
      </c>
      <c r="N4087" s="1">
        <v>4690</v>
      </c>
      <c r="O4087" s="1" t="s">
        <v>2580</v>
      </c>
      <c r="P4087" s="1">
        <v>13149.53</v>
      </c>
      <c r="Q4087" s="1">
        <v>920.47</v>
      </c>
      <c r="R4087" s="1">
        <v>14070</v>
      </c>
      <c r="S4087" t="s">
        <v>2956</v>
      </c>
      <c r="T4087" t="str" cm="1">
        <f t="array" ref="T4087">_xlfn.IFS(ISNUMBER(SEARCH("CP02",S4087)),"ราชพฤกษ",ISNUMBER(SEARCH("CP03",S4087)),"บางใหญ่",ISNUMBER(SEARCH("CP04",S4087)),"บางบอน",OR(ISNUMBER(SEARCH("CP",S4087)),ISNUMBER(SEARCH("BTC",D4087))),"340",TRUE,"")</f>
        <v>บางใหญ่</v>
      </c>
    </row>
    <row r="4088" spans="1:20" x14ac:dyDescent="0.2">
      <c r="A4088" t="s">
        <v>5232</v>
      </c>
      <c r="B4088" t="s">
        <v>14</v>
      </c>
      <c r="C4088">
        <v>2026</v>
      </c>
      <c r="D4088" t="s">
        <v>5270</v>
      </c>
      <c r="E4088" t="s">
        <v>1091</v>
      </c>
      <c r="F4088" t="s">
        <v>1092</v>
      </c>
      <c r="G4088" t="s">
        <v>2582</v>
      </c>
      <c r="H4088" t="s">
        <v>2583</v>
      </c>
      <c r="I4088" t="s">
        <v>5271</v>
      </c>
      <c r="J4088" t="s">
        <v>5272</v>
      </c>
      <c r="K4088" t="s">
        <v>2603</v>
      </c>
      <c r="L4088" s="1">
        <v>4</v>
      </c>
      <c r="M4088" s="1">
        <v>60</v>
      </c>
      <c r="N4088" s="1">
        <v>0</v>
      </c>
      <c r="O4088" s="1" t="s">
        <v>2580</v>
      </c>
      <c r="P4088" s="1">
        <v>0</v>
      </c>
      <c r="Q4088" s="1">
        <v>0</v>
      </c>
      <c r="R4088" s="1">
        <v>0</v>
      </c>
      <c r="S4088" t="s">
        <v>2605</v>
      </c>
      <c r="T4088" t="str" cm="1">
        <f t="array" ref="T4088">_xlfn.IFS(ISNUMBER(SEARCH("CP02",S4088)),"ราชพฤกษ",ISNUMBER(SEARCH("CP03",S4088)),"บางใหญ่",ISNUMBER(SEARCH("CP04",S4088)),"บางบอน",OR(ISNUMBER(SEARCH("CP",S4088)),ISNUMBER(SEARCH("BTC",D4088))),"340",TRUE,"")</f>
        <v>บางใหญ่</v>
      </c>
    </row>
    <row r="4089" spans="1:20" x14ac:dyDescent="0.2">
      <c r="A4089" t="s">
        <v>5232</v>
      </c>
      <c r="B4089" t="s">
        <v>14</v>
      </c>
      <c r="C4089">
        <v>2026</v>
      </c>
      <c r="D4089" t="s">
        <v>5270</v>
      </c>
      <c r="E4089" t="s">
        <v>1551</v>
      </c>
      <c r="F4089" t="s">
        <v>1552</v>
      </c>
      <c r="G4089" t="s">
        <v>2585</v>
      </c>
      <c r="H4089" t="s">
        <v>2586</v>
      </c>
      <c r="I4089" t="s">
        <v>5271</v>
      </c>
      <c r="J4089" t="s">
        <v>5272</v>
      </c>
      <c r="K4089" t="s">
        <v>2603</v>
      </c>
      <c r="L4089" s="1">
        <v>4</v>
      </c>
      <c r="M4089" s="1">
        <v>150</v>
      </c>
      <c r="N4089" s="1">
        <v>0</v>
      </c>
      <c r="O4089" s="1" t="s">
        <v>2580</v>
      </c>
      <c r="P4089" s="1">
        <v>0</v>
      </c>
      <c r="Q4089" s="1">
        <v>0</v>
      </c>
      <c r="R4089" s="1">
        <v>0</v>
      </c>
      <c r="S4089" t="s">
        <v>2606</v>
      </c>
      <c r="T4089" t="str" cm="1">
        <f t="array" ref="T4089">_xlfn.IFS(ISNUMBER(SEARCH("CP02",S4089)),"ราชพฤกษ",ISNUMBER(SEARCH("CP03",S4089)),"บางใหญ่",ISNUMBER(SEARCH("CP04",S4089)),"บางบอน",OR(ISNUMBER(SEARCH("CP",S4089)),ISNUMBER(SEARCH("BTC",D4089))),"340",TRUE,"")</f>
        <v>บางใหญ่</v>
      </c>
    </row>
    <row r="4090" spans="1:20" x14ac:dyDescent="0.2">
      <c r="A4090" t="s">
        <v>5232</v>
      </c>
      <c r="B4090" t="s">
        <v>14</v>
      </c>
      <c r="C4090">
        <v>2026</v>
      </c>
      <c r="D4090" t="s">
        <v>5270</v>
      </c>
      <c r="E4090" t="s">
        <v>1547</v>
      </c>
      <c r="F4090" t="s">
        <v>1548</v>
      </c>
      <c r="G4090" t="s">
        <v>2588</v>
      </c>
      <c r="H4090" t="s">
        <v>2586</v>
      </c>
      <c r="I4090" t="s">
        <v>5271</v>
      </c>
      <c r="J4090" t="s">
        <v>5272</v>
      </c>
      <c r="K4090" t="s">
        <v>2603</v>
      </c>
      <c r="L4090" s="1">
        <v>1</v>
      </c>
      <c r="M4090" s="1">
        <v>400</v>
      </c>
      <c r="N4090" s="1">
        <v>0</v>
      </c>
      <c r="O4090" s="1" t="s">
        <v>2580</v>
      </c>
      <c r="P4090" s="1">
        <v>0</v>
      </c>
      <c r="Q4090" s="1">
        <v>0</v>
      </c>
      <c r="R4090" s="1">
        <v>0</v>
      </c>
      <c r="S4090" t="s">
        <v>2606</v>
      </c>
      <c r="T4090" t="str" cm="1">
        <f t="array" ref="T4090">_xlfn.IFS(ISNUMBER(SEARCH("CP02",S4090)),"ราชพฤกษ",ISNUMBER(SEARCH("CP03",S4090)),"บางใหญ่",ISNUMBER(SEARCH("CP04",S4090)),"บางบอน",OR(ISNUMBER(SEARCH("CP",S4090)),ISNUMBER(SEARCH("BTC",D4090))),"340",TRUE,"")</f>
        <v>บางใหญ่</v>
      </c>
    </row>
    <row r="4091" spans="1:20" x14ac:dyDescent="0.2">
      <c r="A4091" t="s">
        <v>5232</v>
      </c>
      <c r="B4091" t="s">
        <v>14</v>
      </c>
      <c r="C4091">
        <v>2026</v>
      </c>
      <c r="D4091" t="s">
        <v>5270</v>
      </c>
      <c r="E4091" t="s">
        <v>473</v>
      </c>
      <c r="F4091" t="s">
        <v>474</v>
      </c>
      <c r="G4091" t="s">
        <v>2582</v>
      </c>
      <c r="H4091" t="s">
        <v>2586</v>
      </c>
      <c r="I4091" t="s">
        <v>5271</v>
      </c>
      <c r="J4091" t="s">
        <v>5272</v>
      </c>
      <c r="K4091" t="s">
        <v>2603</v>
      </c>
      <c r="L4091" s="1">
        <v>1</v>
      </c>
      <c r="M4091" s="1">
        <v>2750</v>
      </c>
      <c r="N4091" s="1">
        <v>0</v>
      </c>
      <c r="O4091" s="1" t="s">
        <v>2580</v>
      </c>
      <c r="P4091" s="1">
        <v>2570.09</v>
      </c>
      <c r="Q4091" s="1">
        <v>179.91</v>
      </c>
      <c r="R4091" s="1">
        <v>2750</v>
      </c>
      <c r="S4091" t="s">
        <v>2605</v>
      </c>
      <c r="T4091" t="str" cm="1">
        <f t="array" ref="T4091">_xlfn.IFS(ISNUMBER(SEARCH("CP02",S4091)),"ราชพฤกษ",ISNUMBER(SEARCH("CP03",S4091)),"บางใหญ่",ISNUMBER(SEARCH("CP04",S4091)),"บางบอน",OR(ISNUMBER(SEARCH("CP",S4091)),ISNUMBER(SEARCH("BTC",D4091))),"340",TRUE,"")</f>
        <v>บางใหญ่</v>
      </c>
    </row>
    <row r="4092" spans="1:20" x14ac:dyDescent="0.2">
      <c r="A4092" t="s">
        <v>5232</v>
      </c>
      <c r="B4092" t="s">
        <v>14</v>
      </c>
      <c r="C4092">
        <v>2026</v>
      </c>
      <c r="D4092" t="s">
        <v>5270</v>
      </c>
      <c r="E4092" t="s">
        <v>471</v>
      </c>
      <c r="F4092" t="s">
        <v>472</v>
      </c>
      <c r="G4092" t="s">
        <v>2582</v>
      </c>
      <c r="H4092" t="s">
        <v>2586</v>
      </c>
      <c r="I4092" t="s">
        <v>5271</v>
      </c>
      <c r="J4092" t="s">
        <v>5272</v>
      </c>
      <c r="K4092" t="s">
        <v>2603</v>
      </c>
      <c r="L4092" s="1">
        <v>1</v>
      </c>
      <c r="M4092" s="1">
        <v>490</v>
      </c>
      <c r="N4092" s="1">
        <v>0</v>
      </c>
      <c r="O4092" s="1" t="s">
        <v>2580</v>
      </c>
      <c r="P4092" s="1">
        <v>457.94</v>
      </c>
      <c r="Q4092" s="1">
        <v>32.06</v>
      </c>
      <c r="R4092" s="1">
        <v>490</v>
      </c>
      <c r="S4092" t="s">
        <v>2605</v>
      </c>
      <c r="T4092" t="str" cm="1">
        <f t="array" ref="T4092">_xlfn.IFS(ISNUMBER(SEARCH("CP02",S4092)),"ราชพฤกษ",ISNUMBER(SEARCH("CP03",S4092)),"บางใหญ่",ISNUMBER(SEARCH("CP04",S4092)),"บางบอน",OR(ISNUMBER(SEARCH("CP",S4092)),ISNUMBER(SEARCH("BTC",D4092))),"340",TRUE,"")</f>
        <v>บางใหญ่</v>
      </c>
    </row>
    <row r="4093" spans="1:20" x14ac:dyDescent="0.2">
      <c r="A4093" t="s">
        <v>5232</v>
      </c>
      <c r="B4093" t="s">
        <v>14</v>
      </c>
      <c r="C4093">
        <v>2026</v>
      </c>
      <c r="D4093" t="s">
        <v>5270</v>
      </c>
      <c r="E4093" t="s">
        <v>471</v>
      </c>
      <c r="F4093" t="s">
        <v>472</v>
      </c>
      <c r="G4093" t="s">
        <v>2582</v>
      </c>
      <c r="H4093" t="s">
        <v>2586</v>
      </c>
      <c r="I4093" t="s">
        <v>5271</v>
      </c>
      <c r="J4093" t="s">
        <v>5272</v>
      </c>
      <c r="K4093" t="s">
        <v>2603</v>
      </c>
      <c r="L4093" s="1">
        <v>1</v>
      </c>
      <c r="M4093" s="1">
        <v>490</v>
      </c>
      <c r="N4093" s="1">
        <v>0</v>
      </c>
      <c r="O4093" s="1" t="s">
        <v>2580</v>
      </c>
      <c r="P4093" s="1">
        <v>0</v>
      </c>
      <c r="Q4093" s="1">
        <v>0</v>
      </c>
      <c r="R4093" s="1">
        <v>0</v>
      </c>
      <c r="S4093" t="s">
        <v>2605</v>
      </c>
      <c r="T4093" t="str" cm="1">
        <f t="array" ref="T4093">_xlfn.IFS(ISNUMBER(SEARCH("CP02",S4093)),"ราชพฤกษ",ISNUMBER(SEARCH("CP03",S4093)),"บางใหญ่",ISNUMBER(SEARCH("CP04",S4093)),"บางบอน",OR(ISNUMBER(SEARCH("CP",S4093)),ISNUMBER(SEARCH("BTC",D4093))),"340",TRUE,"")</f>
        <v>บางใหญ่</v>
      </c>
    </row>
    <row r="4094" spans="1:20" x14ac:dyDescent="0.2">
      <c r="A4094" t="s">
        <v>5232</v>
      </c>
      <c r="B4094" t="s">
        <v>14</v>
      </c>
      <c r="C4094">
        <v>2026</v>
      </c>
      <c r="D4094" t="s">
        <v>5270</v>
      </c>
      <c r="E4094" t="s">
        <v>131</v>
      </c>
      <c r="F4094" t="s">
        <v>132</v>
      </c>
      <c r="G4094" t="s">
        <v>2582</v>
      </c>
      <c r="H4094" t="s">
        <v>2586</v>
      </c>
      <c r="I4094" t="s">
        <v>5271</v>
      </c>
      <c r="J4094" t="s">
        <v>5272</v>
      </c>
      <c r="K4094" t="s">
        <v>2603</v>
      </c>
      <c r="L4094" s="1">
        <v>1</v>
      </c>
      <c r="M4094" s="1">
        <v>240</v>
      </c>
      <c r="N4094" s="1">
        <v>0</v>
      </c>
      <c r="O4094" s="1" t="s">
        <v>2580</v>
      </c>
      <c r="P4094" s="1">
        <v>224.3</v>
      </c>
      <c r="Q4094" s="1">
        <v>15.7</v>
      </c>
      <c r="R4094" s="1">
        <v>240</v>
      </c>
      <c r="S4094" t="s">
        <v>2605</v>
      </c>
      <c r="T4094" t="str" cm="1">
        <f t="array" ref="T4094">_xlfn.IFS(ISNUMBER(SEARCH("CP02",S4094)),"ราชพฤกษ",ISNUMBER(SEARCH("CP03",S4094)),"บางใหญ่",ISNUMBER(SEARCH("CP04",S4094)),"บางบอน",OR(ISNUMBER(SEARCH("CP",S4094)),ISNUMBER(SEARCH("BTC",D4094))),"340",TRUE,"")</f>
        <v>บางใหญ่</v>
      </c>
    </row>
    <row r="4095" spans="1:20" x14ac:dyDescent="0.2">
      <c r="A4095" t="s">
        <v>5232</v>
      </c>
      <c r="B4095" t="s">
        <v>14</v>
      </c>
      <c r="C4095">
        <v>2026</v>
      </c>
      <c r="D4095" t="s">
        <v>5270</v>
      </c>
      <c r="E4095" t="s">
        <v>1187</v>
      </c>
      <c r="F4095" t="s">
        <v>1188</v>
      </c>
      <c r="G4095" t="s">
        <v>2582</v>
      </c>
      <c r="H4095" t="s">
        <v>2586</v>
      </c>
      <c r="I4095" t="s">
        <v>5271</v>
      </c>
      <c r="J4095" t="s">
        <v>5272</v>
      </c>
      <c r="K4095" t="s">
        <v>2603</v>
      </c>
      <c r="L4095" s="1">
        <v>1</v>
      </c>
      <c r="M4095" s="1">
        <v>20</v>
      </c>
      <c r="N4095" s="1">
        <v>0</v>
      </c>
      <c r="O4095" s="1" t="s">
        <v>2580</v>
      </c>
      <c r="P4095" s="1">
        <v>18.690000000000001</v>
      </c>
      <c r="Q4095" s="1">
        <v>1.31</v>
      </c>
      <c r="R4095" s="1">
        <v>20</v>
      </c>
      <c r="S4095" t="s">
        <v>2605</v>
      </c>
      <c r="T4095" t="str" cm="1">
        <f t="array" ref="T4095">_xlfn.IFS(ISNUMBER(SEARCH("CP02",S4095)),"ราชพฤกษ",ISNUMBER(SEARCH("CP03",S4095)),"บางใหญ่",ISNUMBER(SEARCH("CP04",S4095)),"บางบอน",OR(ISNUMBER(SEARCH("CP",S4095)),ISNUMBER(SEARCH("BTC",D4095))),"340",TRUE,"")</f>
        <v>บางใหญ่</v>
      </c>
    </row>
    <row r="4096" spans="1:20" x14ac:dyDescent="0.2">
      <c r="A4096" t="s">
        <v>5232</v>
      </c>
      <c r="B4096" t="s">
        <v>14</v>
      </c>
      <c r="C4096">
        <v>2026</v>
      </c>
      <c r="D4096" t="s">
        <v>5270</v>
      </c>
      <c r="E4096" t="s">
        <v>229</v>
      </c>
      <c r="F4096" t="s">
        <v>230</v>
      </c>
      <c r="G4096" t="s">
        <v>2582</v>
      </c>
      <c r="H4096" t="s">
        <v>2586</v>
      </c>
      <c r="I4096" t="s">
        <v>5271</v>
      </c>
      <c r="J4096" t="s">
        <v>5272</v>
      </c>
      <c r="K4096" t="s">
        <v>2603</v>
      </c>
      <c r="L4096" s="1">
        <v>1</v>
      </c>
      <c r="M4096" s="1">
        <v>300</v>
      </c>
      <c r="N4096" s="1">
        <v>0</v>
      </c>
      <c r="O4096" s="1" t="s">
        <v>2580</v>
      </c>
      <c r="P4096" s="1">
        <v>280.37</v>
      </c>
      <c r="Q4096" s="1">
        <v>19.63</v>
      </c>
      <c r="R4096" s="1">
        <v>300</v>
      </c>
      <c r="S4096" t="s">
        <v>2605</v>
      </c>
      <c r="T4096" t="str" cm="1">
        <f t="array" ref="T4096">_xlfn.IFS(ISNUMBER(SEARCH("CP02",S4096)),"ราชพฤกษ",ISNUMBER(SEARCH("CP03",S4096)),"บางใหญ่",ISNUMBER(SEARCH("CP04",S4096)),"บางบอน",OR(ISNUMBER(SEARCH("CP",S4096)),ISNUMBER(SEARCH("BTC",D4096))),"340",TRUE,"")</f>
        <v>บางใหญ่</v>
      </c>
    </row>
    <row r="4097" spans="1:20" x14ac:dyDescent="0.2">
      <c r="A4097" t="s">
        <v>5232</v>
      </c>
      <c r="B4097" t="s">
        <v>14</v>
      </c>
      <c r="C4097">
        <v>2026</v>
      </c>
      <c r="D4097" t="s">
        <v>5273</v>
      </c>
      <c r="E4097" t="s">
        <v>1547</v>
      </c>
      <c r="F4097" t="s">
        <v>1548</v>
      </c>
      <c r="G4097" t="s">
        <v>2588</v>
      </c>
      <c r="H4097" t="s">
        <v>2586</v>
      </c>
      <c r="I4097" t="s">
        <v>5274</v>
      </c>
      <c r="J4097" t="s">
        <v>5275</v>
      </c>
      <c r="K4097" t="s">
        <v>2603</v>
      </c>
      <c r="L4097" s="1">
        <v>1</v>
      </c>
      <c r="M4097" s="1">
        <v>400</v>
      </c>
      <c r="N4097" s="1">
        <v>0</v>
      </c>
      <c r="O4097" s="1" t="s">
        <v>2580</v>
      </c>
      <c r="P4097" s="1">
        <v>373.83</v>
      </c>
      <c r="Q4097" s="1">
        <v>26.17</v>
      </c>
      <c r="R4097" s="1">
        <v>400</v>
      </c>
      <c r="S4097" t="s">
        <v>2606</v>
      </c>
      <c r="T4097" t="str" cm="1">
        <f t="array" ref="T4097">_xlfn.IFS(ISNUMBER(SEARCH("CP02",S4097)),"ราชพฤกษ",ISNUMBER(SEARCH("CP03",S4097)),"บางใหญ่",ISNUMBER(SEARCH("CP04",S4097)),"บางบอน",OR(ISNUMBER(SEARCH("CP",S4097)),ISNUMBER(SEARCH("BTC",D4097))),"340",TRUE,"")</f>
        <v>บางใหญ่</v>
      </c>
    </row>
    <row r="4098" spans="1:20" x14ac:dyDescent="0.2">
      <c r="A4098" t="s">
        <v>5232</v>
      </c>
      <c r="B4098" t="s">
        <v>14</v>
      </c>
      <c r="C4098">
        <v>2026</v>
      </c>
      <c r="D4098" t="s">
        <v>2817</v>
      </c>
      <c r="E4098" t="s">
        <v>1547</v>
      </c>
      <c r="F4098" t="s">
        <v>1548</v>
      </c>
      <c r="G4098" t="s">
        <v>2588</v>
      </c>
      <c r="H4098" t="s">
        <v>2586</v>
      </c>
      <c r="I4098" t="s">
        <v>5276</v>
      </c>
      <c r="J4098" t="s">
        <v>2819</v>
      </c>
      <c r="K4098" t="s">
        <v>2624</v>
      </c>
      <c r="L4098" s="1">
        <v>1</v>
      </c>
      <c r="M4098" s="1">
        <v>400</v>
      </c>
      <c r="N4098" s="1">
        <v>0</v>
      </c>
      <c r="O4098" s="1" t="s">
        <v>2580</v>
      </c>
      <c r="P4098" s="1">
        <v>373.83</v>
      </c>
      <c r="Q4098" s="1">
        <v>26.17</v>
      </c>
      <c r="R4098" s="1">
        <v>400</v>
      </c>
      <c r="S4098" t="s">
        <v>2625</v>
      </c>
      <c r="T4098" t="str" cm="1">
        <f t="array" ref="T4098">_xlfn.IFS(ISNUMBER(SEARCH("CP02",S4098)),"ราชพฤกษ",ISNUMBER(SEARCH("CP03",S4098)),"บางใหญ่",ISNUMBER(SEARCH("CP04",S4098)),"บางบอน",OR(ISNUMBER(SEARCH("CP",S4098)),ISNUMBER(SEARCH("BTC",D4098))),"340",TRUE,"")</f>
        <v>340</v>
      </c>
    </row>
    <row r="4099" spans="1:20" x14ac:dyDescent="0.2">
      <c r="A4099" t="s">
        <v>5232</v>
      </c>
      <c r="B4099" t="s">
        <v>14</v>
      </c>
      <c r="C4099">
        <v>2026</v>
      </c>
      <c r="D4099" t="s">
        <v>2817</v>
      </c>
      <c r="E4099" t="s">
        <v>1547</v>
      </c>
      <c r="F4099" t="s">
        <v>1548</v>
      </c>
      <c r="G4099" t="s">
        <v>2588</v>
      </c>
      <c r="H4099" t="s">
        <v>2586</v>
      </c>
      <c r="I4099" t="s">
        <v>5277</v>
      </c>
      <c r="J4099" t="s">
        <v>2819</v>
      </c>
      <c r="K4099" t="s">
        <v>2624</v>
      </c>
      <c r="L4099" s="1">
        <v>1</v>
      </c>
      <c r="M4099" s="1">
        <v>400</v>
      </c>
      <c r="N4099" s="1">
        <v>0</v>
      </c>
      <c r="O4099" s="1" t="s">
        <v>2580</v>
      </c>
      <c r="P4099" s="1">
        <v>373.83</v>
      </c>
      <c r="Q4099" s="1">
        <v>26.17</v>
      </c>
      <c r="R4099" s="1">
        <v>400</v>
      </c>
      <c r="S4099" t="s">
        <v>2625</v>
      </c>
      <c r="T4099" t="str" cm="1">
        <f t="array" ref="T4099">_xlfn.IFS(ISNUMBER(SEARCH("CP02",S4099)),"ราชพฤกษ",ISNUMBER(SEARCH("CP03",S4099)),"บางใหญ่",ISNUMBER(SEARCH("CP04",S4099)),"บางบอน",OR(ISNUMBER(SEARCH("CP",S4099)),ISNUMBER(SEARCH("BTC",D4099))),"340",TRUE,"")</f>
        <v>340</v>
      </c>
    </row>
    <row r="4100" spans="1:20" x14ac:dyDescent="0.2">
      <c r="A4100" t="s">
        <v>5232</v>
      </c>
      <c r="B4100" t="s">
        <v>14</v>
      </c>
      <c r="C4100">
        <v>2026</v>
      </c>
      <c r="D4100" t="s">
        <v>3174</v>
      </c>
      <c r="E4100" t="s">
        <v>1451</v>
      </c>
      <c r="F4100" t="s">
        <v>1452</v>
      </c>
      <c r="G4100" t="s">
        <v>2632</v>
      </c>
      <c r="H4100" t="s">
        <v>2586</v>
      </c>
      <c r="I4100" t="s">
        <v>5278</v>
      </c>
      <c r="J4100" t="s">
        <v>3176</v>
      </c>
      <c r="K4100" t="s">
        <v>2761</v>
      </c>
      <c r="L4100" s="1">
        <v>1</v>
      </c>
      <c r="M4100" s="1">
        <v>2640</v>
      </c>
      <c r="N4100" s="1">
        <v>132</v>
      </c>
      <c r="O4100" s="1" t="s">
        <v>2580</v>
      </c>
      <c r="P4100" s="1">
        <v>2343.9299999999998</v>
      </c>
      <c r="Q4100" s="1">
        <v>164.07</v>
      </c>
      <c r="R4100" s="1">
        <v>2508</v>
      </c>
      <c r="S4100" t="s">
        <v>2683</v>
      </c>
      <c r="T4100" t="str" cm="1">
        <f t="array" ref="T4100">_xlfn.IFS(ISNUMBER(SEARCH("CP02",S4100)),"ราชพฤกษ",ISNUMBER(SEARCH("CP03",S4100)),"บางใหญ่",ISNUMBER(SEARCH("CP04",S4100)),"บางบอน",OR(ISNUMBER(SEARCH("CP",S4100)),ISNUMBER(SEARCH("BTC",D4100))),"340",TRUE,"")</f>
        <v>340</v>
      </c>
    </row>
    <row r="4101" spans="1:20" x14ac:dyDescent="0.2">
      <c r="A4101" t="s">
        <v>5232</v>
      </c>
      <c r="B4101" t="s">
        <v>14</v>
      </c>
      <c r="C4101">
        <v>2026</v>
      </c>
      <c r="D4101" t="s">
        <v>3174</v>
      </c>
      <c r="E4101" t="s">
        <v>2447</v>
      </c>
      <c r="F4101" t="s">
        <v>2448</v>
      </c>
      <c r="G4101" t="s">
        <v>2632</v>
      </c>
      <c r="H4101" t="s">
        <v>2586</v>
      </c>
      <c r="I4101" t="s">
        <v>5278</v>
      </c>
      <c r="J4101" t="s">
        <v>3176</v>
      </c>
      <c r="K4101" t="s">
        <v>2761</v>
      </c>
      <c r="L4101" s="1">
        <v>2</v>
      </c>
      <c r="M4101" s="1">
        <v>440</v>
      </c>
      <c r="N4101" s="1">
        <v>0</v>
      </c>
      <c r="O4101" s="1" t="s">
        <v>2580</v>
      </c>
      <c r="P4101" s="1">
        <v>822.43</v>
      </c>
      <c r="Q4101" s="1">
        <v>57.57</v>
      </c>
      <c r="R4101" s="1">
        <v>880</v>
      </c>
      <c r="S4101" t="s">
        <v>2683</v>
      </c>
      <c r="T4101" t="str" cm="1">
        <f t="array" ref="T4101">_xlfn.IFS(ISNUMBER(SEARCH("CP02",S4101)),"ราชพฤกษ",ISNUMBER(SEARCH("CP03",S4101)),"บางใหญ่",ISNUMBER(SEARCH("CP04",S4101)),"บางบอน",OR(ISNUMBER(SEARCH("CP",S4101)),ISNUMBER(SEARCH("BTC",D4101))),"340",TRUE,"")</f>
        <v>340</v>
      </c>
    </row>
    <row r="4102" spans="1:20" x14ac:dyDescent="0.2">
      <c r="A4102" t="s">
        <v>5232</v>
      </c>
      <c r="B4102" t="s">
        <v>14</v>
      </c>
      <c r="C4102">
        <v>2026</v>
      </c>
      <c r="D4102" t="s">
        <v>3174</v>
      </c>
      <c r="E4102" t="s">
        <v>2073</v>
      </c>
      <c r="F4102" t="s">
        <v>2074</v>
      </c>
      <c r="G4102" t="s">
        <v>2632</v>
      </c>
      <c r="H4102" t="s">
        <v>2586</v>
      </c>
      <c r="I4102" t="s">
        <v>5278</v>
      </c>
      <c r="J4102" t="s">
        <v>3176</v>
      </c>
      <c r="K4102" t="s">
        <v>2761</v>
      </c>
      <c r="L4102" s="1">
        <v>1</v>
      </c>
      <c r="M4102" s="1">
        <v>490</v>
      </c>
      <c r="N4102" s="1">
        <v>0</v>
      </c>
      <c r="O4102" s="1" t="s">
        <v>2580</v>
      </c>
      <c r="P4102" s="1">
        <v>457.94</v>
      </c>
      <c r="Q4102" s="1">
        <v>32.06</v>
      </c>
      <c r="R4102" s="1">
        <v>490</v>
      </c>
      <c r="S4102" t="s">
        <v>2683</v>
      </c>
      <c r="T4102" t="str" cm="1">
        <f t="array" ref="T4102">_xlfn.IFS(ISNUMBER(SEARCH("CP02",S4102)),"ราชพฤกษ",ISNUMBER(SEARCH("CP03",S4102)),"บางใหญ่",ISNUMBER(SEARCH("CP04",S4102)),"บางบอน",OR(ISNUMBER(SEARCH("CP",S4102)),ISNUMBER(SEARCH("BTC",D4102))),"340",TRUE,"")</f>
        <v>340</v>
      </c>
    </row>
    <row r="4103" spans="1:20" x14ac:dyDescent="0.2">
      <c r="A4103" t="s">
        <v>5232</v>
      </c>
      <c r="B4103" t="s">
        <v>14</v>
      </c>
      <c r="C4103">
        <v>2026</v>
      </c>
      <c r="D4103" t="s">
        <v>3174</v>
      </c>
      <c r="E4103" t="s">
        <v>1603</v>
      </c>
      <c r="F4103" t="s">
        <v>1604</v>
      </c>
      <c r="G4103" t="s">
        <v>1536</v>
      </c>
      <c r="H4103" t="s">
        <v>2586</v>
      </c>
      <c r="I4103" t="s">
        <v>5279</v>
      </c>
      <c r="J4103" t="s">
        <v>3176</v>
      </c>
      <c r="K4103" t="s">
        <v>2761</v>
      </c>
      <c r="L4103" s="1">
        <v>1</v>
      </c>
      <c r="M4103" s="1">
        <v>800</v>
      </c>
      <c r="N4103" s="1">
        <v>0</v>
      </c>
      <c r="O4103" s="1" t="s">
        <v>2580</v>
      </c>
      <c r="P4103" s="1">
        <v>747.66</v>
      </c>
      <c r="Q4103" s="1">
        <v>52.34</v>
      </c>
      <c r="R4103" s="1">
        <v>800</v>
      </c>
      <c r="S4103" t="s">
        <v>2625</v>
      </c>
      <c r="T4103" t="str" cm="1">
        <f t="array" ref="T4103">_xlfn.IFS(ISNUMBER(SEARCH("CP02",S4103)),"ราชพฤกษ",ISNUMBER(SEARCH("CP03",S4103)),"บางใหญ่",ISNUMBER(SEARCH("CP04",S4103)),"บางบอน",OR(ISNUMBER(SEARCH("CP",S4103)),ISNUMBER(SEARCH("BTC",D4103))),"340",TRUE,"")</f>
        <v>340</v>
      </c>
    </row>
    <row r="4104" spans="1:20" x14ac:dyDescent="0.2">
      <c r="A4104" t="s">
        <v>5232</v>
      </c>
      <c r="B4104" t="s">
        <v>14</v>
      </c>
      <c r="C4104">
        <v>2026</v>
      </c>
      <c r="D4104" t="s">
        <v>5280</v>
      </c>
      <c r="E4104" t="s">
        <v>509</v>
      </c>
      <c r="F4104" t="s">
        <v>510</v>
      </c>
      <c r="G4104" t="s">
        <v>2582</v>
      </c>
      <c r="H4104" t="s">
        <v>2586</v>
      </c>
      <c r="I4104" t="s">
        <v>5281</v>
      </c>
      <c r="J4104" t="s">
        <v>5282</v>
      </c>
      <c r="K4104" t="s">
        <v>2630</v>
      </c>
      <c r="L4104" s="1">
        <v>1</v>
      </c>
      <c r="M4104" s="1">
        <v>420</v>
      </c>
      <c r="N4104" s="1">
        <v>0</v>
      </c>
      <c r="O4104" s="1" t="s">
        <v>2580</v>
      </c>
      <c r="P4104" s="1">
        <v>0</v>
      </c>
      <c r="Q4104" s="1">
        <v>0</v>
      </c>
      <c r="R4104" s="1">
        <v>0</v>
      </c>
      <c r="S4104" t="s">
        <v>2631</v>
      </c>
      <c r="T4104" t="str" cm="1">
        <f t="array" ref="T4104">_xlfn.IFS(ISNUMBER(SEARCH("CP02",S4104)),"ราชพฤกษ",ISNUMBER(SEARCH("CP03",S4104)),"บางใหญ่",ISNUMBER(SEARCH("CP04",S4104)),"บางบอน",OR(ISNUMBER(SEARCH("CP",S4104)),ISNUMBER(SEARCH("BTC",D4104))),"340",TRUE,"")</f>
        <v>บางบอน</v>
      </c>
    </row>
    <row r="4105" spans="1:20" x14ac:dyDescent="0.2">
      <c r="A4105" t="s">
        <v>5232</v>
      </c>
      <c r="B4105" t="s">
        <v>14</v>
      </c>
      <c r="C4105">
        <v>2026</v>
      </c>
      <c r="D4105" t="s">
        <v>5280</v>
      </c>
      <c r="E4105" t="s">
        <v>545</v>
      </c>
      <c r="F4105" t="s">
        <v>546</v>
      </c>
      <c r="G4105" t="s">
        <v>2582</v>
      </c>
      <c r="H4105" t="s">
        <v>2586</v>
      </c>
      <c r="I4105" t="s">
        <v>5281</v>
      </c>
      <c r="J4105" t="s">
        <v>5282</v>
      </c>
      <c r="K4105" t="s">
        <v>2630</v>
      </c>
      <c r="L4105" s="1">
        <v>1</v>
      </c>
      <c r="M4105" s="1">
        <v>1920</v>
      </c>
      <c r="N4105" s="1">
        <v>0</v>
      </c>
      <c r="O4105" s="1" t="s">
        <v>2580</v>
      </c>
      <c r="P4105" s="1">
        <v>1794.39</v>
      </c>
      <c r="Q4105" s="1">
        <v>125.61</v>
      </c>
      <c r="R4105" s="1">
        <v>1920</v>
      </c>
      <c r="S4105" t="s">
        <v>2631</v>
      </c>
      <c r="T4105" t="str" cm="1">
        <f t="array" ref="T4105">_xlfn.IFS(ISNUMBER(SEARCH("CP02",S4105)),"ราชพฤกษ",ISNUMBER(SEARCH("CP03",S4105)),"บางใหญ่",ISNUMBER(SEARCH("CP04",S4105)),"บางบอน",OR(ISNUMBER(SEARCH("CP",S4105)),ISNUMBER(SEARCH("BTC",D4105))),"340",TRUE,"")</f>
        <v>บางบอน</v>
      </c>
    </row>
    <row r="4106" spans="1:20" x14ac:dyDescent="0.2">
      <c r="A4106" t="s">
        <v>5232</v>
      </c>
      <c r="B4106" t="s">
        <v>14</v>
      </c>
      <c r="C4106">
        <v>2026</v>
      </c>
      <c r="D4106" t="s">
        <v>5280</v>
      </c>
      <c r="E4106" t="s">
        <v>121</v>
      </c>
      <c r="F4106" t="s">
        <v>122</v>
      </c>
      <c r="G4106" t="s">
        <v>2582</v>
      </c>
      <c r="H4106" t="s">
        <v>2586</v>
      </c>
      <c r="I4106" t="s">
        <v>5281</v>
      </c>
      <c r="J4106" t="s">
        <v>5282</v>
      </c>
      <c r="K4106" t="s">
        <v>2630</v>
      </c>
      <c r="L4106" s="1">
        <v>1</v>
      </c>
      <c r="M4106" s="1">
        <v>240</v>
      </c>
      <c r="N4106" s="1">
        <v>0</v>
      </c>
      <c r="O4106" s="1" t="s">
        <v>2580</v>
      </c>
      <c r="P4106" s="1">
        <v>224.3</v>
      </c>
      <c r="Q4106" s="1">
        <v>15.7</v>
      </c>
      <c r="R4106" s="1">
        <v>240</v>
      </c>
      <c r="S4106" t="s">
        <v>2631</v>
      </c>
      <c r="T4106" t="str" cm="1">
        <f t="array" ref="T4106">_xlfn.IFS(ISNUMBER(SEARCH("CP02",S4106)),"ราชพฤกษ",ISNUMBER(SEARCH("CP03",S4106)),"บางใหญ่",ISNUMBER(SEARCH("CP04",S4106)),"บางบอน",OR(ISNUMBER(SEARCH("CP",S4106)),ISNUMBER(SEARCH("BTC",D4106))),"340",TRUE,"")</f>
        <v>บางบอน</v>
      </c>
    </row>
    <row r="4107" spans="1:20" x14ac:dyDescent="0.2">
      <c r="A4107" t="s">
        <v>5232</v>
      </c>
      <c r="B4107" t="s">
        <v>14</v>
      </c>
      <c r="C4107">
        <v>2026</v>
      </c>
      <c r="D4107" t="s">
        <v>5280</v>
      </c>
      <c r="E4107" t="s">
        <v>1187</v>
      </c>
      <c r="F4107" t="s">
        <v>1188</v>
      </c>
      <c r="G4107" t="s">
        <v>2582</v>
      </c>
      <c r="H4107" t="s">
        <v>2586</v>
      </c>
      <c r="I4107" t="s">
        <v>5281</v>
      </c>
      <c r="J4107" t="s">
        <v>5282</v>
      </c>
      <c r="K4107" t="s">
        <v>2630</v>
      </c>
      <c r="L4107" s="1">
        <v>1</v>
      </c>
      <c r="M4107" s="1">
        <v>20</v>
      </c>
      <c r="N4107" s="1">
        <v>0</v>
      </c>
      <c r="O4107" s="1" t="s">
        <v>2580</v>
      </c>
      <c r="P4107" s="1">
        <v>18.690000000000001</v>
      </c>
      <c r="Q4107" s="1">
        <v>1.31</v>
      </c>
      <c r="R4107" s="1">
        <v>20</v>
      </c>
      <c r="S4107" t="s">
        <v>2631</v>
      </c>
      <c r="T4107" t="str" cm="1">
        <f t="array" ref="T4107">_xlfn.IFS(ISNUMBER(SEARCH("CP02",S4107)),"ราชพฤกษ",ISNUMBER(SEARCH("CP03",S4107)),"บางใหญ่",ISNUMBER(SEARCH("CP04",S4107)),"บางบอน",OR(ISNUMBER(SEARCH("CP",S4107)),ISNUMBER(SEARCH("BTC",D4107))),"340",TRUE,"")</f>
        <v>บางบอน</v>
      </c>
    </row>
    <row r="4108" spans="1:20" x14ac:dyDescent="0.2">
      <c r="A4108" t="s">
        <v>5232</v>
      </c>
      <c r="B4108" t="s">
        <v>14</v>
      </c>
      <c r="C4108">
        <v>2026</v>
      </c>
      <c r="D4108" t="s">
        <v>2890</v>
      </c>
      <c r="E4108" t="s">
        <v>409</v>
      </c>
      <c r="F4108" t="s">
        <v>410</v>
      </c>
      <c r="G4108" t="s">
        <v>2632</v>
      </c>
      <c r="H4108" t="s">
        <v>2586</v>
      </c>
      <c r="I4108" t="s">
        <v>5283</v>
      </c>
      <c r="J4108" t="s">
        <v>2892</v>
      </c>
      <c r="K4108" t="s">
        <v>2893</v>
      </c>
      <c r="L4108" s="1">
        <v>1</v>
      </c>
      <c r="M4108" s="1">
        <v>1950</v>
      </c>
      <c r="N4108" s="1">
        <v>195</v>
      </c>
      <c r="O4108" s="1" t="s">
        <v>2580</v>
      </c>
      <c r="P4108" s="1">
        <v>1640.19</v>
      </c>
      <c r="Q4108" s="1">
        <v>114.81</v>
      </c>
      <c r="R4108" s="1">
        <v>1755</v>
      </c>
      <c r="S4108" t="s">
        <v>2605</v>
      </c>
      <c r="T4108" t="str" cm="1">
        <f t="array" ref="T4108">_xlfn.IFS(ISNUMBER(SEARCH("CP02",S4108)),"ราชพฤกษ",ISNUMBER(SEARCH("CP03",S4108)),"บางใหญ่",ISNUMBER(SEARCH("CP04",S4108)),"บางบอน",OR(ISNUMBER(SEARCH("CP",S4108)),ISNUMBER(SEARCH("BTC",D4108))),"340",TRUE,"")</f>
        <v>บางใหญ่</v>
      </c>
    </row>
    <row r="4109" spans="1:20" x14ac:dyDescent="0.2">
      <c r="A4109" t="s">
        <v>5232</v>
      </c>
      <c r="B4109" t="s">
        <v>14</v>
      </c>
      <c r="C4109">
        <v>2026</v>
      </c>
      <c r="D4109" t="s">
        <v>2890</v>
      </c>
      <c r="E4109" t="s">
        <v>1657</v>
      </c>
      <c r="F4109" t="s">
        <v>1658</v>
      </c>
      <c r="G4109" t="s">
        <v>1536</v>
      </c>
      <c r="H4109" t="s">
        <v>2586</v>
      </c>
      <c r="I4109" t="s">
        <v>5283</v>
      </c>
      <c r="J4109" t="s">
        <v>2892</v>
      </c>
      <c r="K4109" t="s">
        <v>2893</v>
      </c>
      <c r="L4109" s="1">
        <v>1</v>
      </c>
      <c r="M4109" s="1">
        <v>250</v>
      </c>
      <c r="N4109" s="1">
        <v>0</v>
      </c>
      <c r="O4109" s="1" t="s">
        <v>2580</v>
      </c>
      <c r="P4109" s="1">
        <v>233.64</v>
      </c>
      <c r="Q4109" s="1">
        <v>16.36</v>
      </c>
      <c r="R4109" s="1">
        <v>250</v>
      </c>
      <c r="S4109" t="s">
        <v>2605</v>
      </c>
      <c r="T4109" t="str" cm="1">
        <f t="array" ref="T4109">_xlfn.IFS(ISNUMBER(SEARCH("CP02",S4109)),"ราชพฤกษ",ISNUMBER(SEARCH("CP03",S4109)),"บางใหญ่",ISNUMBER(SEARCH("CP04",S4109)),"บางบอน",OR(ISNUMBER(SEARCH("CP",S4109)),ISNUMBER(SEARCH("BTC",D4109))),"340",TRUE,"")</f>
        <v>บางใหญ่</v>
      </c>
    </row>
    <row r="4110" spans="1:20" x14ac:dyDescent="0.2">
      <c r="A4110" t="s">
        <v>5232</v>
      </c>
      <c r="B4110" t="s">
        <v>14</v>
      </c>
      <c r="C4110">
        <v>2026</v>
      </c>
      <c r="D4110" t="s">
        <v>3102</v>
      </c>
      <c r="E4110" t="s">
        <v>1649</v>
      </c>
      <c r="F4110" t="s">
        <v>1650</v>
      </c>
      <c r="G4110" t="s">
        <v>1536</v>
      </c>
      <c r="H4110" t="s">
        <v>2586</v>
      </c>
      <c r="I4110" t="s">
        <v>5284</v>
      </c>
      <c r="J4110" t="s">
        <v>3104</v>
      </c>
      <c r="K4110" t="s">
        <v>2624</v>
      </c>
      <c r="L4110" s="1">
        <v>4</v>
      </c>
      <c r="M4110" s="1">
        <v>400</v>
      </c>
      <c r="N4110" s="1">
        <v>0</v>
      </c>
      <c r="O4110" s="1" t="s">
        <v>2580</v>
      </c>
      <c r="P4110" s="1">
        <v>1495.33</v>
      </c>
      <c r="Q4110" s="1">
        <v>104.67</v>
      </c>
      <c r="R4110" s="1">
        <v>1600</v>
      </c>
      <c r="S4110" t="s">
        <v>2606</v>
      </c>
      <c r="T4110" t="str" cm="1">
        <f t="array" ref="T4110">_xlfn.IFS(ISNUMBER(SEARCH("CP02",S4110)),"ราชพฤกษ",ISNUMBER(SEARCH("CP03",S4110)),"บางใหญ่",ISNUMBER(SEARCH("CP04",S4110)),"บางบอน",OR(ISNUMBER(SEARCH("CP",S4110)),ISNUMBER(SEARCH("BTC",D4110))),"340",TRUE,"")</f>
        <v>บางใหญ่</v>
      </c>
    </row>
    <row r="4111" spans="1:20" x14ac:dyDescent="0.2">
      <c r="A4111" t="s">
        <v>5285</v>
      </c>
      <c r="B4111" t="s">
        <v>14</v>
      </c>
      <c r="C4111">
        <v>2026</v>
      </c>
      <c r="D4111" t="s">
        <v>5286</v>
      </c>
      <c r="E4111" t="s">
        <v>1989</v>
      </c>
      <c r="F4111" t="s">
        <v>1990</v>
      </c>
      <c r="G4111" t="s">
        <v>2582</v>
      </c>
      <c r="H4111" t="s">
        <v>2586</v>
      </c>
      <c r="I4111" t="s">
        <v>5287</v>
      </c>
      <c r="J4111" t="s">
        <v>5288</v>
      </c>
      <c r="K4111" t="s">
        <v>2692</v>
      </c>
      <c r="L4111" s="1">
        <v>2</v>
      </c>
      <c r="M4111" s="1">
        <v>385</v>
      </c>
      <c r="N4111" s="1">
        <v>0</v>
      </c>
      <c r="O4111" s="1" t="s">
        <v>2580</v>
      </c>
      <c r="P4111" s="1">
        <v>719.63</v>
      </c>
      <c r="Q4111" s="1">
        <v>50.37</v>
      </c>
      <c r="R4111" s="1">
        <v>770</v>
      </c>
      <c r="S4111" t="s">
        <v>2631</v>
      </c>
      <c r="T4111" t="str" cm="1">
        <f t="array" ref="T4111">_xlfn.IFS(ISNUMBER(SEARCH("CP02",S4111)),"ราชพฤกษ",ISNUMBER(SEARCH("CP03",S4111)),"บางใหญ่",ISNUMBER(SEARCH("CP04",S4111)),"บางบอน",OR(ISNUMBER(SEARCH("CP",S4111)),ISNUMBER(SEARCH("BTC",D4111))),"340",TRUE,"")</f>
        <v>บางบอน</v>
      </c>
    </row>
    <row r="4112" spans="1:20" x14ac:dyDescent="0.2">
      <c r="A4112" t="s">
        <v>5285</v>
      </c>
      <c r="B4112" t="s">
        <v>14</v>
      </c>
      <c r="C4112">
        <v>2026</v>
      </c>
      <c r="D4112" t="s">
        <v>5286</v>
      </c>
      <c r="E4112" t="s">
        <v>1563</v>
      </c>
      <c r="F4112" t="s">
        <v>1564</v>
      </c>
      <c r="G4112" t="s">
        <v>2585</v>
      </c>
      <c r="H4112" t="s">
        <v>2586</v>
      </c>
      <c r="I4112" t="s">
        <v>5287</v>
      </c>
      <c r="J4112" t="s">
        <v>5288</v>
      </c>
      <c r="K4112" t="s">
        <v>2692</v>
      </c>
      <c r="L4112" s="1">
        <v>1</v>
      </c>
      <c r="M4112" s="1">
        <v>160</v>
      </c>
      <c r="N4112" s="1">
        <v>0</v>
      </c>
      <c r="O4112" s="1" t="s">
        <v>2580</v>
      </c>
      <c r="P4112" s="1">
        <v>149.53</v>
      </c>
      <c r="Q4112" s="1">
        <v>10.47</v>
      </c>
      <c r="R4112" s="1">
        <v>160</v>
      </c>
      <c r="S4112" t="s">
        <v>2633</v>
      </c>
      <c r="T4112" t="str" cm="1">
        <f t="array" ref="T4112">_xlfn.IFS(ISNUMBER(SEARCH("CP02",S4112)),"ราชพฤกษ",ISNUMBER(SEARCH("CP03",S4112)),"บางใหญ่",ISNUMBER(SEARCH("CP04",S4112)),"บางบอน",OR(ISNUMBER(SEARCH("CP",S4112)),ISNUMBER(SEARCH("BTC",D4112))),"340",TRUE,"")</f>
        <v>บางบอน</v>
      </c>
    </row>
    <row r="4113" spans="1:20" x14ac:dyDescent="0.2">
      <c r="A4113" t="s">
        <v>5285</v>
      </c>
      <c r="B4113" t="s">
        <v>14</v>
      </c>
      <c r="C4113">
        <v>2026</v>
      </c>
      <c r="D4113" t="s">
        <v>5286</v>
      </c>
      <c r="E4113" t="s">
        <v>1553</v>
      </c>
      <c r="F4113" t="s">
        <v>1554</v>
      </c>
      <c r="G4113" t="s">
        <v>2585</v>
      </c>
      <c r="H4113" t="s">
        <v>2586</v>
      </c>
      <c r="I4113" t="s">
        <v>5287</v>
      </c>
      <c r="J4113" t="s">
        <v>5288</v>
      </c>
      <c r="K4113" t="s">
        <v>2692</v>
      </c>
      <c r="L4113" s="1">
        <v>2</v>
      </c>
      <c r="M4113" s="1">
        <v>120</v>
      </c>
      <c r="N4113" s="1">
        <v>0</v>
      </c>
      <c r="O4113" s="1" t="s">
        <v>2580</v>
      </c>
      <c r="P4113" s="1">
        <v>224.3</v>
      </c>
      <c r="Q4113" s="1">
        <v>15.7</v>
      </c>
      <c r="R4113" s="1">
        <v>240</v>
      </c>
      <c r="S4113" t="s">
        <v>2633</v>
      </c>
      <c r="T4113" t="str" cm="1">
        <f t="array" ref="T4113">_xlfn.IFS(ISNUMBER(SEARCH("CP02",S4113)),"ราชพฤกษ",ISNUMBER(SEARCH("CP03",S4113)),"บางใหญ่",ISNUMBER(SEARCH("CP04",S4113)),"บางบอน",OR(ISNUMBER(SEARCH("CP",S4113)),ISNUMBER(SEARCH("BTC",D4113))),"340",TRUE,"")</f>
        <v>บางบอน</v>
      </c>
    </row>
    <row r="4114" spans="1:20" x14ac:dyDescent="0.2">
      <c r="A4114" t="s">
        <v>5285</v>
      </c>
      <c r="B4114" t="s">
        <v>14</v>
      </c>
      <c r="C4114">
        <v>2026</v>
      </c>
      <c r="D4114" t="s">
        <v>5289</v>
      </c>
      <c r="E4114" t="s">
        <v>547</v>
      </c>
      <c r="F4114" t="s">
        <v>548</v>
      </c>
      <c r="G4114" t="s">
        <v>2582</v>
      </c>
      <c r="H4114" t="s">
        <v>2586</v>
      </c>
      <c r="I4114" t="s">
        <v>5290</v>
      </c>
      <c r="J4114" t="s">
        <v>5291</v>
      </c>
      <c r="K4114" t="s">
        <v>2692</v>
      </c>
      <c r="L4114" s="1">
        <v>1</v>
      </c>
      <c r="M4114" s="1">
        <v>1550</v>
      </c>
      <c r="N4114" s="1">
        <v>0</v>
      </c>
      <c r="O4114" s="1" t="s">
        <v>2580</v>
      </c>
      <c r="P4114" s="1">
        <v>1448.6</v>
      </c>
      <c r="Q4114" s="1">
        <v>101.4</v>
      </c>
      <c r="R4114" s="1">
        <v>1550</v>
      </c>
      <c r="S4114" t="s">
        <v>2631</v>
      </c>
      <c r="T4114" t="str" cm="1">
        <f t="array" ref="T4114">_xlfn.IFS(ISNUMBER(SEARCH("CP02",S4114)),"ราชพฤกษ",ISNUMBER(SEARCH("CP03",S4114)),"บางใหญ่",ISNUMBER(SEARCH("CP04",S4114)),"บางบอน",OR(ISNUMBER(SEARCH("CP",S4114)),ISNUMBER(SEARCH("BTC",D4114))),"340",TRUE,"")</f>
        <v>บางบอน</v>
      </c>
    </row>
    <row r="4115" spans="1:20" x14ac:dyDescent="0.2">
      <c r="A4115" t="s">
        <v>5285</v>
      </c>
      <c r="B4115" t="s">
        <v>14</v>
      </c>
      <c r="C4115">
        <v>2026</v>
      </c>
      <c r="D4115" t="s">
        <v>5289</v>
      </c>
      <c r="E4115" t="s">
        <v>513</v>
      </c>
      <c r="F4115" t="s">
        <v>514</v>
      </c>
      <c r="G4115" t="s">
        <v>2582</v>
      </c>
      <c r="H4115" t="s">
        <v>2586</v>
      </c>
      <c r="I4115" t="s">
        <v>5290</v>
      </c>
      <c r="J4115" t="s">
        <v>5291</v>
      </c>
      <c r="K4115" t="s">
        <v>2692</v>
      </c>
      <c r="L4115" s="1">
        <v>1</v>
      </c>
      <c r="M4115" s="1">
        <v>250</v>
      </c>
      <c r="N4115" s="1">
        <v>0</v>
      </c>
      <c r="O4115" s="1" t="s">
        <v>2580</v>
      </c>
      <c r="P4115" s="1">
        <v>0</v>
      </c>
      <c r="Q4115" s="1">
        <v>0</v>
      </c>
      <c r="R4115" s="1">
        <v>0</v>
      </c>
      <c r="S4115" t="s">
        <v>2631</v>
      </c>
      <c r="T4115" t="str" cm="1">
        <f t="array" ref="T4115">_xlfn.IFS(ISNUMBER(SEARCH("CP02",S4115)),"ราชพฤกษ",ISNUMBER(SEARCH("CP03",S4115)),"บางใหญ่",ISNUMBER(SEARCH("CP04",S4115)),"บางบอน",OR(ISNUMBER(SEARCH("CP",S4115)),ISNUMBER(SEARCH("BTC",D4115))),"340",TRUE,"")</f>
        <v>บางบอน</v>
      </c>
    </row>
    <row r="4116" spans="1:20" x14ac:dyDescent="0.2">
      <c r="A4116" t="s">
        <v>5285</v>
      </c>
      <c r="B4116" t="s">
        <v>14</v>
      </c>
      <c r="C4116">
        <v>2026</v>
      </c>
      <c r="D4116" t="s">
        <v>5289</v>
      </c>
      <c r="E4116" t="s">
        <v>1185</v>
      </c>
      <c r="F4116" t="s">
        <v>1186</v>
      </c>
      <c r="G4116" t="s">
        <v>2582</v>
      </c>
      <c r="H4116" t="s">
        <v>2586</v>
      </c>
      <c r="I4116" t="s">
        <v>5290</v>
      </c>
      <c r="J4116" t="s">
        <v>5291</v>
      </c>
      <c r="K4116" t="s">
        <v>2692</v>
      </c>
      <c r="L4116" s="1">
        <v>1</v>
      </c>
      <c r="M4116" s="1">
        <v>20</v>
      </c>
      <c r="N4116" s="1">
        <v>0</v>
      </c>
      <c r="O4116" s="1" t="s">
        <v>2580</v>
      </c>
      <c r="P4116" s="1">
        <v>18.690000000000001</v>
      </c>
      <c r="Q4116" s="1">
        <v>1.31</v>
      </c>
      <c r="R4116" s="1">
        <v>20</v>
      </c>
      <c r="S4116" t="s">
        <v>2631</v>
      </c>
      <c r="T4116" t="str" cm="1">
        <f t="array" ref="T4116">_xlfn.IFS(ISNUMBER(SEARCH("CP02",S4116)),"ราชพฤกษ",ISNUMBER(SEARCH("CP03",S4116)),"บางใหญ่",ISNUMBER(SEARCH("CP04",S4116)),"บางบอน",OR(ISNUMBER(SEARCH("CP",S4116)),ISNUMBER(SEARCH("BTC",D4116))),"340",TRUE,"")</f>
        <v>บางบอน</v>
      </c>
    </row>
    <row r="4117" spans="1:20" x14ac:dyDescent="0.2">
      <c r="A4117" t="s">
        <v>5285</v>
      </c>
      <c r="B4117" t="s">
        <v>14</v>
      </c>
      <c r="C4117">
        <v>2026</v>
      </c>
      <c r="D4117" t="s">
        <v>5289</v>
      </c>
      <c r="E4117" t="s">
        <v>1333</v>
      </c>
      <c r="F4117" t="s">
        <v>1334</v>
      </c>
      <c r="G4117" t="s">
        <v>2632</v>
      </c>
      <c r="H4117" t="s">
        <v>2586</v>
      </c>
      <c r="I4117" t="s">
        <v>5290</v>
      </c>
      <c r="J4117" t="s">
        <v>5291</v>
      </c>
      <c r="K4117" t="s">
        <v>2692</v>
      </c>
      <c r="L4117" s="1">
        <v>1</v>
      </c>
      <c r="M4117" s="1">
        <v>250</v>
      </c>
      <c r="N4117" s="1">
        <v>0</v>
      </c>
      <c r="O4117" s="1" t="s">
        <v>2580</v>
      </c>
      <c r="P4117" s="1">
        <v>233.64</v>
      </c>
      <c r="Q4117" s="1">
        <v>16.36</v>
      </c>
      <c r="R4117" s="1">
        <v>250</v>
      </c>
      <c r="S4117" t="s">
        <v>2631</v>
      </c>
      <c r="T4117" t="str" cm="1">
        <f t="array" ref="T4117">_xlfn.IFS(ISNUMBER(SEARCH("CP02",S4117)),"ราชพฤกษ",ISNUMBER(SEARCH("CP03",S4117)),"บางใหญ่",ISNUMBER(SEARCH("CP04",S4117)),"บางบอน",OR(ISNUMBER(SEARCH("CP",S4117)),ISNUMBER(SEARCH("BTC",D4117))),"340",TRUE,"")</f>
        <v>บางบอน</v>
      </c>
    </row>
    <row r="4118" spans="1:20" x14ac:dyDescent="0.2">
      <c r="A4118" t="s">
        <v>5285</v>
      </c>
      <c r="B4118" t="s">
        <v>14</v>
      </c>
      <c r="C4118">
        <v>2026</v>
      </c>
      <c r="D4118" t="s">
        <v>5027</v>
      </c>
      <c r="E4118" t="s">
        <v>757</v>
      </c>
      <c r="F4118" t="s">
        <v>758</v>
      </c>
      <c r="G4118" t="s">
        <v>2595</v>
      </c>
      <c r="H4118" t="s">
        <v>2596</v>
      </c>
      <c r="I4118" t="s">
        <v>5292</v>
      </c>
      <c r="J4118" t="s">
        <v>5029</v>
      </c>
      <c r="K4118" t="s">
        <v>2692</v>
      </c>
      <c r="L4118" s="1">
        <v>1</v>
      </c>
      <c r="M4118" s="1">
        <v>3990</v>
      </c>
      <c r="N4118" s="1">
        <v>0</v>
      </c>
      <c r="O4118" s="1" t="s">
        <v>2580</v>
      </c>
      <c r="P4118" s="1">
        <v>3728.97</v>
      </c>
      <c r="Q4118" s="1">
        <v>261.02999999999997</v>
      </c>
      <c r="R4118" s="1">
        <v>3990</v>
      </c>
      <c r="S4118" t="s">
        <v>5170</v>
      </c>
      <c r="T4118" t="str" cm="1">
        <f t="array" ref="T4118">_xlfn.IFS(ISNUMBER(SEARCH("CP02",S4118)),"ราชพฤกษ",ISNUMBER(SEARCH("CP03",S4118)),"บางใหญ่",ISNUMBER(SEARCH("CP04",S4118)),"บางบอน",OR(ISNUMBER(SEARCH("CP",S4118)),ISNUMBER(SEARCH("BTC",D4118))),"340",TRUE,"")</f>
        <v>บางบอน</v>
      </c>
    </row>
    <row r="4119" spans="1:20" x14ac:dyDescent="0.2">
      <c r="A4119" t="s">
        <v>5285</v>
      </c>
      <c r="B4119" t="s">
        <v>14</v>
      </c>
      <c r="C4119">
        <v>2026</v>
      </c>
      <c r="D4119" t="s">
        <v>5027</v>
      </c>
      <c r="E4119" t="s">
        <v>1091</v>
      </c>
      <c r="F4119" t="s">
        <v>1092</v>
      </c>
      <c r="G4119" t="s">
        <v>2582</v>
      </c>
      <c r="H4119" t="s">
        <v>2583</v>
      </c>
      <c r="I4119" t="s">
        <v>5292</v>
      </c>
      <c r="J4119" t="s">
        <v>5029</v>
      </c>
      <c r="K4119" t="s">
        <v>2692</v>
      </c>
      <c r="L4119" s="1">
        <v>1</v>
      </c>
      <c r="M4119" s="1">
        <v>60</v>
      </c>
      <c r="N4119" s="1">
        <v>0</v>
      </c>
      <c r="O4119" s="1" t="s">
        <v>2580</v>
      </c>
      <c r="P4119" s="1">
        <v>0</v>
      </c>
      <c r="Q4119" s="1">
        <v>0</v>
      </c>
      <c r="R4119" s="1">
        <v>0</v>
      </c>
      <c r="S4119" t="s">
        <v>2631</v>
      </c>
      <c r="T4119" t="str" cm="1">
        <f t="array" ref="T4119">_xlfn.IFS(ISNUMBER(SEARCH("CP02",S4119)),"ราชพฤกษ",ISNUMBER(SEARCH("CP03",S4119)),"บางใหญ่",ISNUMBER(SEARCH("CP04",S4119)),"บางบอน",OR(ISNUMBER(SEARCH("CP",S4119)),ISNUMBER(SEARCH("BTC",D4119))),"340",TRUE,"")</f>
        <v>บางบอน</v>
      </c>
    </row>
    <row r="4120" spans="1:20" x14ac:dyDescent="0.2">
      <c r="A4120" t="s">
        <v>5285</v>
      </c>
      <c r="B4120" t="s">
        <v>14</v>
      </c>
      <c r="C4120">
        <v>2026</v>
      </c>
      <c r="D4120" t="s">
        <v>5293</v>
      </c>
      <c r="E4120" t="s">
        <v>643</v>
      </c>
      <c r="F4120" t="s">
        <v>644</v>
      </c>
      <c r="G4120" t="s">
        <v>2575</v>
      </c>
      <c r="H4120" t="s">
        <v>2576</v>
      </c>
      <c r="I4120" t="s">
        <v>5294</v>
      </c>
      <c r="J4120" t="s">
        <v>5295</v>
      </c>
      <c r="K4120" t="s">
        <v>2603</v>
      </c>
      <c r="L4120" s="1">
        <v>4</v>
      </c>
      <c r="M4120" s="1">
        <v>3520</v>
      </c>
      <c r="N4120" s="1">
        <v>3520</v>
      </c>
      <c r="O4120" s="1" t="s">
        <v>2580</v>
      </c>
      <c r="P4120" s="1">
        <v>9869.16</v>
      </c>
      <c r="Q4120" s="1">
        <v>690.84</v>
      </c>
      <c r="R4120" s="1">
        <v>10560</v>
      </c>
      <c r="S4120" t="s">
        <v>2956</v>
      </c>
      <c r="T4120" t="str" cm="1">
        <f t="array" ref="T4120">_xlfn.IFS(ISNUMBER(SEARCH("CP02",S4120)),"ราชพฤกษ",ISNUMBER(SEARCH("CP03",S4120)),"บางใหญ่",ISNUMBER(SEARCH("CP04",S4120)),"บางบอน",OR(ISNUMBER(SEARCH("CP",S4120)),ISNUMBER(SEARCH("BTC",D4120))),"340",TRUE,"")</f>
        <v>บางใหญ่</v>
      </c>
    </row>
    <row r="4121" spans="1:20" x14ac:dyDescent="0.2">
      <c r="A4121" t="s">
        <v>5285</v>
      </c>
      <c r="B4121" t="s">
        <v>14</v>
      </c>
      <c r="C4121">
        <v>2026</v>
      </c>
      <c r="D4121" t="s">
        <v>5293</v>
      </c>
      <c r="E4121" t="s">
        <v>1091</v>
      </c>
      <c r="F4121" t="s">
        <v>1092</v>
      </c>
      <c r="G4121" t="s">
        <v>2582</v>
      </c>
      <c r="H4121" t="s">
        <v>2583</v>
      </c>
      <c r="I4121" t="s">
        <v>5294</v>
      </c>
      <c r="J4121" t="s">
        <v>5295</v>
      </c>
      <c r="K4121" t="s">
        <v>2603</v>
      </c>
      <c r="L4121" s="1">
        <v>4</v>
      </c>
      <c r="M4121" s="1">
        <v>60</v>
      </c>
      <c r="N4121" s="1">
        <v>0</v>
      </c>
      <c r="O4121" s="1" t="s">
        <v>2580</v>
      </c>
      <c r="P4121" s="1">
        <v>0</v>
      </c>
      <c r="Q4121" s="1">
        <v>0</v>
      </c>
      <c r="R4121" s="1">
        <v>0</v>
      </c>
      <c r="S4121" t="s">
        <v>2605</v>
      </c>
      <c r="T4121" t="str" cm="1">
        <f t="array" ref="T4121">_xlfn.IFS(ISNUMBER(SEARCH("CP02",S4121)),"ราชพฤกษ",ISNUMBER(SEARCH("CP03",S4121)),"บางใหญ่",ISNUMBER(SEARCH("CP04",S4121)),"บางบอน",OR(ISNUMBER(SEARCH("CP",S4121)),ISNUMBER(SEARCH("BTC",D4121))),"340",TRUE,"")</f>
        <v>บางใหญ่</v>
      </c>
    </row>
    <row r="4122" spans="1:20" x14ac:dyDescent="0.2">
      <c r="A4122" t="s">
        <v>5285</v>
      </c>
      <c r="B4122" t="s">
        <v>14</v>
      </c>
      <c r="C4122">
        <v>2026</v>
      </c>
      <c r="D4122" t="s">
        <v>5293</v>
      </c>
      <c r="E4122" t="s">
        <v>1553</v>
      </c>
      <c r="F4122" t="s">
        <v>1554</v>
      </c>
      <c r="G4122" t="s">
        <v>2585</v>
      </c>
      <c r="H4122" t="s">
        <v>2586</v>
      </c>
      <c r="I4122" t="s">
        <v>5294</v>
      </c>
      <c r="J4122" t="s">
        <v>5295</v>
      </c>
      <c r="K4122" t="s">
        <v>2603</v>
      </c>
      <c r="L4122" s="1">
        <v>4</v>
      </c>
      <c r="M4122" s="1">
        <v>120</v>
      </c>
      <c r="N4122" s="1">
        <v>0</v>
      </c>
      <c r="O4122" s="1" t="s">
        <v>2580</v>
      </c>
      <c r="P4122" s="1">
        <v>0</v>
      </c>
      <c r="Q4122" s="1">
        <v>0</v>
      </c>
      <c r="R4122" s="1">
        <v>0</v>
      </c>
      <c r="S4122" t="s">
        <v>2606</v>
      </c>
      <c r="T4122" t="str" cm="1">
        <f t="array" ref="T4122">_xlfn.IFS(ISNUMBER(SEARCH("CP02",S4122)),"ราชพฤกษ",ISNUMBER(SEARCH("CP03",S4122)),"บางใหญ่",ISNUMBER(SEARCH("CP04",S4122)),"บางบอน",OR(ISNUMBER(SEARCH("CP",S4122)),ISNUMBER(SEARCH("BTC",D4122))),"340",TRUE,"")</f>
        <v>บางใหญ่</v>
      </c>
    </row>
    <row r="4123" spans="1:20" x14ac:dyDescent="0.2">
      <c r="A4123" t="s">
        <v>5285</v>
      </c>
      <c r="B4123" t="s">
        <v>14</v>
      </c>
      <c r="C4123">
        <v>2026</v>
      </c>
      <c r="D4123" t="s">
        <v>5293</v>
      </c>
      <c r="E4123" t="s">
        <v>1547</v>
      </c>
      <c r="F4123" t="s">
        <v>1548</v>
      </c>
      <c r="G4123" t="s">
        <v>2588</v>
      </c>
      <c r="H4123" t="s">
        <v>2586</v>
      </c>
      <c r="I4123" t="s">
        <v>5294</v>
      </c>
      <c r="J4123" t="s">
        <v>5295</v>
      </c>
      <c r="K4123" t="s">
        <v>2603</v>
      </c>
      <c r="L4123" s="1">
        <v>1</v>
      </c>
      <c r="M4123" s="1">
        <v>400</v>
      </c>
      <c r="N4123" s="1">
        <v>0</v>
      </c>
      <c r="O4123" s="1" t="s">
        <v>2580</v>
      </c>
      <c r="P4123" s="1">
        <v>0</v>
      </c>
      <c r="Q4123" s="1">
        <v>0</v>
      </c>
      <c r="R4123" s="1">
        <v>0</v>
      </c>
      <c r="S4123" t="s">
        <v>2606</v>
      </c>
      <c r="T4123" t="str" cm="1">
        <f t="array" ref="T4123">_xlfn.IFS(ISNUMBER(SEARCH("CP02",S4123)),"ราชพฤกษ",ISNUMBER(SEARCH("CP03",S4123)),"บางใหญ่",ISNUMBER(SEARCH("CP04",S4123)),"บางบอน",OR(ISNUMBER(SEARCH("CP",S4123)),ISNUMBER(SEARCH("BTC",D4123))),"340",TRUE,"")</f>
        <v>บางใหญ่</v>
      </c>
    </row>
    <row r="4124" spans="1:20" x14ac:dyDescent="0.2">
      <c r="A4124" t="s">
        <v>5285</v>
      </c>
      <c r="B4124" t="s">
        <v>14</v>
      </c>
      <c r="C4124">
        <v>2026</v>
      </c>
      <c r="D4124" t="s">
        <v>5296</v>
      </c>
      <c r="E4124" t="s">
        <v>565</v>
      </c>
      <c r="F4124" t="s">
        <v>566</v>
      </c>
      <c r="G4124" t="s">
        <v>2582</v>
      </c>
      <c r="H4124" t="s">
        <v>2586</v>
      </c>
      <c r="I4124" t="s">
        <v>5297</v>
      </c>
      <c r="J4124" t="s">
        <v>5298</v>
      </c>
      <c r="K4124" t="s">
        <v>4085</v>
      </c>
      <c r="L4124" s="1">
        <v>1</v>
      </c>
      <c r="M4124" s="1">
        <v>1650</v>
      </c>
      <c r="N4124" s="1">
        <v>165</v>
      </c>
      <c r="O4124" s="1" t="s">
        <v>2580</v>
      </c>
      <c r="P4124" s="1">
        <v>1387.85</v>
      </c>
      <c r="Q4124" s="1">
        <v>97.15</v>
      </c>
      <c r="R4124" s="1">
        <v>1485</v>
      </c>
      <c r="S4124" t="s">
        <v>2605</v>
      </c>
      <c r="T4124" t="str" cm="1">
        <f t="array" ref="T4124">_xlfn.IFS(ISNUMBER(SEARCH("CP02",S4124)),"ราชพฤกษ",ISNUMBER(SEARCH("CP03",S4124)),"บางใหญ่",ISNUMBER(SEARCH("CP04",S4124)),"บางบอน",OR(ISNUMBER(SEARCH("CP",S4124)),ISNUMBER(SEARCH("BTC",D4124))),"340",TRUE,"")</f>
        <v>บางใหญ่</v>
      </c>
    </row>
    <row r="4125" spans="1:20" x14ac:dyDescent="0.2">
      <c r="A4125" t="s">
        <v>5285</v>
      </c>
      <c r="B4125" t="s">
        <v>14</v>
      </c>
      <c r="C4125">
        <v>2026</v>
      </c>
      <c r="D4125" t="s">
        <v>5296</v>
      </c>
      <c r="E4125" t="s">
        <v>111</v>
      </c>
      <c r="F4125" t="s">
        <v>112</v>
      </c>
      <c r="G4125" t="s">
        <v>2582</v>
      </c>
      <c r="H4125" t="s">
        <v>2586</v>
      </c>
      <c r="I4125" t="s">
        <v>5297</v>
      </c>
      <c r="J4125" t="s">
        <v>5298</v>
      </c>
      <c r="K4125" t="s">
        <v>4085</v>
      </c>
      <c r="L4125" s="1">
        <v>1</v>
      </c>
      <c r="M4125" s="1">
        <v>220</v>
      </c>
      <c r="N4125" s="1">
        <v>22</v>
      </c>
      <c r="O4125" s="1" t="s">
        <v>2580</v>
      </c>
      <c r="P4125" s="1">
        <v>185.05</v>
      </c>
      <c r="Q4125" s="1">
        <v>12.95</v>
      </c>
      <c r="R4125" s="1">
        <v>198</v>
      </c>
      <c r="S4125" t="s">
        <v>2605</v>
      </c>
      <c r="T4125" t="str" cm="1">
        <f t="array" ref="T4125">_xlfn.IFS(ISNUMBER(SEARCH("CP02",S4125)),"ราชพฤกษ",ISNUMBER(SEARCH("CP03",S4125)),"บางใหญ่",ISNUMBER(SEARCH("CP04",S4125)),"บางบอน",OR(ISNUMBER(SEARCH("CP",S4125)),ISNUMBER(SEARCH("BTC",D4125))),"340",TRUE,"")</f>
        <v>บางใหญ่</v>
      </c>
    </row>
    <row r="4126" spans="1:20" x14ac:dyDescent="0.2">
      <c r="A4126" t="s">
        <v>5285</v>
      </c>
      <c r="B4126" t="s">
        <v>14</v>
      </c>
      <c r="C4126">
        <v>2026</v>
      </c>
      <c r="D4126" t="s">
        <v>5296</v>
      </c>
      <c r="E4126" t="s">
        <v>1187</v>
      </c>
      <c r="F4126" t="s">
        <v>1188</v>
      </c>
      <c r="G4126" t="s">
        <v>2582</v>
      </c>
      <c r="H4126" t="s">
        <v>2586</v>
      </c>
      <c r="I4126" t="s">
        <v>5297</v>
      </c>
      <c r="J4126" t="s">
        <v>5298</v>
      </c>
      <c r="K4126" t="s">
        <v>4085</v>
      </c>
      <c r="L4126" s="1">
        <v>1</v>
      </c>
      <c r="M4126" s="1">
        <v>20</v>
      </c>
      <c r="N4126" s="1">
        <v>2</v>
      </c>
      <c r="O4126" s="1" t="s">
        <v>2580</v>
      </c>
      <c r="P4126" s="1">
        <v>16.82</v>
      </c>
      <c r="Q4126" s="1">
        <v>1.18</v>
      </c>
      <c r="R4126" s="1">
        <v>18</v>
      </c>
      <c r="S4126" t="s">
        <v>2605</v>
      </c>
      <c r="T4126" t="str" cm="1">
        <f t="array" ref="T4126">_xlfn.IFS(ISNUMBER(SEARCH("CP02",S4126)),"ราชพฤกษ",ISNUMBER(SEARCH("CP03",S4126)),"บางใหญ่",ISNUMBER(SEARCH("CP04",S4126)),"บางบอน",OR(ISNUMBER(SEARCH("CP",S4126)),ISNUMBER(SEARCH("BTC",D4126))),"340",TRUE,"")</f>
        <v>บางใหญ่</v>
      </c>
    </row>
    <row r="4127" spans="1:20" x14ac:dyDescent="0.2">
      <c r="A4127" t="s">
        <v>5285</v>
      </c>
      <c r="B4127" t="s">
        <v>14</v>
      </c>
      <c r="C4127">
        <v>2026</v>
      </c>
      <c r="D4127" t="s">
        <v>4455</v>
      </c>
      <c r="E4127" t="s">
        <v>1563</v>
      </c>
      <c r="F4127" t="s">
        <v>1564</v>
      </c>
      <c r="G4127" t="s">
        <v>2585</v>
      </c>
      <c r="H4127" t="s">
        <v>2586</v>
      </c>
      <c r="I4127" t="s">
        <v>5299</v>
      </c>
      <c r="J4127" t="s">
        <v>4457</v>
      </c>
      <c r="K4127" t="s">
        <v>2603</v>
      </c>
      <c r="L4127" s="1">
        <v>1</v>
      </c>
      <c r="M4127" s="1">
        <v>160</v>
      </c>
      <c r="N4127" s="1">
        <v>0</v>
      </c>
      <c r="O4127" s="1" t="s">
        <v>2580</v>
      </c>
      <c r="P4127" s="1">
        <v>149.53</v>
      </c>
      <c r="Q4127" s="1">
        <v>10.47</v>
      </c>
      <c r="R4127" s="1">
        <v>160</v>
      </c>
      <c r="S4127" t="s">
        <v>2606</v>
      </c>
      <c r="T4127" t="str" cm="1">
        <f t="array" ref="T4127">_xlfn.IFS(ISNUMBER(SEARCH("CP02",S4127)),"ราชพฤกษ",ISNUMBER(SEARCH("CP03",S4127)),"บางใหญ่",ISNUMBER(SEARCH("CP04",S4127)),"บางบอน",OR(ISNUMBER(SEARCH("CP",S4127)),ISNUMBER(SEARCH("BTC",D4127))),"340",TRUE,"")</f>
        <v>บางใหญ่</v>
      </c>
    </row>
    <row r="4128" spans="1:20" x14ac:dyDescent="0.2">
      <c r="A4128" t="s">
        <v>5285</v>
      </c>
      <c r="B4128" t="s">
        <v>14</v>
      </c>
      <c r="C4128">
        <v>2026</v>
      </c>
      <c r="D4128" t="s">
        <v>4455</v>
      </c>
      <c r="E4128" t="s">
        <v>1549</v>
      </c>
      <c r="F4128" t="s">
        <v>1550</v>
      </c>
      <c r="G4128" t="s">
        <v>2585</v>
      </c>
      <c r="H4128" t="s">
        <v>2586</v>
      </c>
      <c r="I4128" t="s">
        <v>5299</v>
      </c>
      <c r="J4128" t="s">
        <v>4457</v>
      </c>
      <c r="K4128" t="s">
        <v>2603</v>
      </c>
      <c r="L4128" s="1">
        <v>4</v>
      </c>
      <c r="M4128" s="1">
        <v>150</v>
      </c>
      <c r="N4128" s="1">
        <v>0</v>
      </c>
      <c r="O4128" s="1" t="s">
        <v>2580</v>
      </c>
      <c r="P4128" s="1">
        <v>560.75</v>
      </c>
      <c r="Q4128" s="1">
        <v>39.25</v>
      </c>
      <c r="R4128" s="1">
        <v>600</v>
      </c>
      <c r="S4128" t="s">
        <v>2606</v>
      </c>
      <c r="T4128" t="str" cm="1">
        <f t="array" ref="T4128">_xlfn.IFS(ISNUMBER(SEARCH("CP02",S4128)),"ราชพฤกษ",ISNUMBER(SEARCH("CP03",S4128)),"บางใหญ่",ISNUMBER(SEARCH("CP04",S4128)),"บางบอน",OR(ISNUMBER(SEARCH("CP",S4128)),ISNUMBER(SEARCH("BTC",D4128))),"340",TRUE,"")</f>
        <v>บางใหญ่</v>
      </c>
    </row>
    <row r="4129" spans="1:20" x14ac:dyDescent="0.2">
      <c r="A4129" t="s">
        <v>5285</v>
      </c>
      <c r="B4129" t="s">
        <v>14</v>
      </c>
      <c r="C4129">
        <v>2026</v>
      </c>
      <c r="D4129" t="s">
        <v>5300</v>
      </c>
      <c r="E4129" t="s">
        <v>1789</v>
      </c>
      <c r="F4129" t="s">
        <v>1790</v>
      </c>
      <c r="G4129" t="s">
        <v>1536</v>
      </c>
      <c r="H4129" t="s">
        <v>2586</v>
      </c>
      <c r="I4129" t="s">
        <v>5301</v>
      </c>
      <c r="J4129" t="s">
        <v>5302</v>
      </c>
      <c r="K4129" t="s">
        <v>2603</v>
      </c>
      <c r="L4129" s="1">
        <v>4</v>
      </c>
      <c r="M4129" s="1">
        <v>300</v>
      </c>
      <c r="N4129" s="1">
        <v>0</v>
      </c>
      <c r="O4129" s="1" t="s">
        <v>2580</v>
      </c>
      <c r="P4129" s="1">
        <v>1121.5</v>
      </c>
      <c r="Q4129" s="1">
        <v>78.5</v>
      </c>
      <c r="R4129" s="1">
        <v>1200</v>
      </c>
      <c r="S4129" t="s">
        <v>2606</v>
      </c>
      <c r="T4129" t="str" cm="1">
        <f t="array" ref="T4129">_xlfn.IFS(ISNUMBER(SEARCH("CP02",S4129)),"ราชพฤกษ",ISNUMBER(SEARCH("CP03",S4129)),"บางใหญ่",ISNUMBER(SEARCH("CP04",S4129)),"บางบอน",OR(ISNUMBER(SEARCH("CP",S4129)),ISNUMBER(SEARCH("BTC",D4129))),"340",TRUE,"")</f>
        <v>บางใหญ่</v>
      </c>
    </row>
    <row r="4130" spans="1:20" x14ac:dyDescent="0.2">
      <c r="A4130" t="s">
        <v>5285</v>
      </c>
      <c r="B4130" t="s">
        <v>14</v>
      </c>
      <c r="C4130">
        <v>2026</v>
      </c>
      <c r="D4130" t="s">
        <v>5300</v>
      </c>
      <c r="E4130" t="s">
        <v>1547</v>
      </c>
      <c r="F4130" t="s">
        <v>1548</v>
      </c>
      <c r="G4130" t="s">
        <v>2588</v>
      </c>
      <c r="H4130" t="s">
        <v>2586</v>
      </c>
      <c r="I4130" t="s">
        <v>5301</v>
      </c>
      <c r="J4130" t="s">
        <v>5302</v>
      </c>
      <c r="K4130" t="s">
        <v>2603</v>
      </c>
      <c r="L4130" s="1">
        <v>1</v>
      </c>
      <c r="M4130" s="1">
        <v>400</v>
      </c>
      <c r="N4130" s="1">
        <v>0</v>
      </c>
      <c r="O4130" s="1" t="s">
        <v>2580</v>
      </c>
      <c r="P4130" s="1">
        <v>373.83</v>
      </c>
      <c r="Q4130" s="1">
        <v>26.17</v>
      </c>
      <c r="R4130" s="1">
        <v>400</v>
      </c>
      <c r="S4130" t="s">
        <v>2606</v>
      </c>
      <c r="T4130" t="str" cm="1">
        <f t="array" ref="T4130">_xlfn.IFS(ISNUMBER(SEARCH("CP02",S4130)),"ราชพฤกษ",ISNUMBER(SEARCH("CP03",S4130)),"บางใหญ่",ISNUMBER(SEARCH("CP04",S4130)),"บางบอน",OR(ISNUMBER(SEARCH("CP",S4130)),ISNUMBER(SEARCH("BTC",D4130))),"340",TRUE,"")</f>
        <v>บางใหญ่</v>
      </c>
    </row>
    <row r="4131" spans="1:20" x14ac:dyDescent="0.2">
      <c r="A4131" t="s">
        <v>5285</v>
      </c>
      <c r="B4131" t="s">
        <v>14</v>
      </c>
      <c r="C4131">
        <v>2026</v>
      </c>
      <c r="D4131" t="s">
        <v>5303</v>
      </c>
      <c r="E4131" t="s">
        <v>1547</v>
      </c>
      <c r="F4131" t="s">
        <v>1548</v>
      </c>
      <c r="G4131" t="s">
        <v>2588</v>
      </c>
      <c r="H4131" t="s">
        <v>2586</v>
      </c>
      <c r="I4131" t="s">
        <v>5304</v>
      </c>
      <c r="J4131" t="s">
        <v>5305</v>
      </c>
      <c r="K4131" t="s">
        <v>2603</v>
      </c>
      <c r="L4131" s="1">
        <v>1</v>
      </c>
      <c r="M4131" s="1">
        <v>400</v>
      </c>
      <c r="N4131" s="1">
        <v>0</v>
      </c>
      <c r="O4131" s="1" t="s">
        <v>2580</v>
      </c>
      <c r="P4131" s="1">
        <v>373.83</v>
      </c>
      <c r="Q4131" s="1">
        <v>26.17</v>
      </c>
      <c r="R4131" s="1">
        <v>400</v>
      </c>
      <c r="S4131" t="s">
        <v>2606</v>
      </c>
      <c r="T4131" t="str" cm="1">
        <f t="array" ref="T4131">_xlfn.IFS(ISNUMBER(SEARCH("CP02",S4131)),"ราชพฤกษ",ISNUMBER(SEARCH("CP03",S4131)),"บางใหญ่",ISNUMBER(SEARCH("CP04",S4131)),"บางบอน",OR(ISNUMBER(SEARCH("CP",S4131)),ISNUMBER(SEARCH("BTC",D4131))),"340",TRUE,"")</f>
        <v>บางใหญ่</v>
      </c>
    </row>
    <row r="4132" spans="1:20" x14ac:dyDescent="0.2">
      <c r="A4132" t="s">
        <v>5285</v>
      </c>
      <c r="B4132" t="s">
        <v>14</v>
      </c>
      <c r="C4132">
        <v>2026</v>
      </c>
      <c r="D4132" t="s">
        <v>4481</v>
      </c>
      <c r="E4132" t="s">
        <v>909</v>
      </c>
      <c r="F4132" t="s">
        <v>910</v>
      </c>
      <c r="G4132" t="s">
        <v>2595</v>
      </c>
      <c r="H4132" t="s">
        <v>2596</v>
      </c>
      <c r="I4132" t="s">
        <v>5306</v>
      </c>
      <c r="J4132" t="s">
        <v>4483</v>
      </c>
      <c r="K4132" t="s">
        <v>2761</v>
      </c>
      <c r="L4132" s="1">
        <v>4</v>
      </c>
      <c r="M4132" s="1">
        <v>4690</v>
      </c>
      <c r="N4132" s="1">
        <v>938</v>
      </c>
      <c r="O4132" s="1" t="s">
        <v>2580</v>
      </c>
      <c r="P4132" s="1">
        <v>16656.07</v>
      </c>
      <c r="Q4132" s="1">
        <v>1165.93</v>
      </c>
      <c r="R4132" s="1">
        <v>17822</v>
      </c>
      <c r="S4132" t="s">
        <v>5105</v>
      </c>
      <c r="T4132" t="str" cm="1">
        <f t="array" ref="T4132">_xlfn.IFS(ISNUMBER(SEARCH("CP02",S4132)),"ราชพฤกษ",ISNUMBER(SEARCH("CP03",S4132)),"บางใหญ่",ISNUMBER(SEARCH("CP04",S4132)),"บางบอน",OR(ISNUMBER(SEARCH("CP",S4132)),ISNUMBER(SEARCH("BTC",D4132))),"340",TRUE,"")</f>
        <v>340</v>
      </c>
    </row>
    <row r="4133" spans="1:20" x14ac:dyDescent="0.2">
      <c r="A4133" t="s">
        <v>5285</v>
      </c>
      <c r="B4133" t="s">
        <v>14</v>
      </c>
      <c r="C4133">
        <v>2026</v>
      </c>
      <c r="D4133" t="s">
        <v>4481</v>
      </c>
      <c r="E4133" t="s">
        <v>1553</v>
      </c>
      <c r="F4133" t="s">
        <v>1554</v>
      </c>
      <c r="G4133" t="s">
        <v>2585</v>
      </c>
      <c r="H4133" t="s">
        <v>2586</v>
      </c>
      <c r="I4133" t="s">
        <v>5306</v>
      </c>
      <c r="J4133" t="s">
        <v>4483</v>
      </c>
      <c r="K4133" t="s">
        <v>2761</v>
      </c>
      <c r="L4133" s="1">
        <v>4</v>
      </c>
      <c r="M4133" s="1">
        <v>120</v>
      </c>
      <c r="N4133" s="1">
        <v>0</v>
      </c>
      <c r="O4133" s="1" t="s">
        <v>2580</v>
      </c>
      <c r="P4133" s="1">
        <v>0</v>
      </c>
      <c r="Q4133" s="1">
        <v>0</v>
      </c>
      <c r="R4133" s="1">
        <v>0</v>
      </c>
      <c r="S4133" t="s">
        <v>2625</v>
      </c>
      <c r="T4133" t="str" cm="1">
        <f t="array" ref="T4133">_xlfn.IFS(ISNUMBER(SEARCH("CP02",S4133)),"ราชพฤกษ",ISNUMBER(SEARCH("CP03",S4133)),"บางใหญ่",ISNUMBER(SEARCH("CP04",S4133)),"บางบอน",OR(ISNUMBER(SEARCH("CP",S4133)),ISNUMBER(SEARCH("BTC",D4133))),"340",TRUE,"")</f>
        <v>340</v>
      </c>
    </row>
    <row r="4134" spans="1:20" x14ac:dyDescent="0.2">
      <c r="A4134" t="s">
        <v>5285</v>
      </c>
      <c r="B4134" t="s">
        <v>14</v>
      </c>
      <c r="C4134">
        <v>2026</v>
      </c>
      <c r="D4134" t="s">
        <v>4481</v>
      </c>
      <c r="E4134" t="s">
        <v>329</v>
      </c>
      <c r="F4134" t="s">
        <v>330</v>
      </c>
      <c r="G4134" t="s">
        <v>3932</v>
      </c>
      <c r="H4134" t="s">
        <v>2586</v>
      </c>
      <c r="I4134" t="s">
        <v>5306</v>
      </c>
      <c r="J4134" t="s">
        <v>4483</v>
      </c>
      <c r="K4134" t="s">
        <v>2761</v>
      </c>
      <c r="L4134" s="1">
        <v>1</v>
      </c>
      <c r="M4134" s="1">
        <v>850</v>
      </c>
      <c r="N4134" s="1">
        <v>0</v>
      </c>
      <c r="O4134" s="1" t="s">
        <v>2580</v>
      </c>
      <c r="P4134" s="1">
        <v>0</v>
      </c>
      <c r="Q4134" s="1">
        <v>0</v>
      </c>
      <c r="R4134" s="1">
        <v>0</v>
      </c>
      <c r="S4134" t="s">
        <v>2625</v>
      </c>
      <c r="T4134" t="str" cm="1">
        <f t="array" ref="T4134">_xlfn.IFS(ISNUMBER(SEARCH("CP02",S4134)),"ราชพฤกษ",ISNUMBER(SEARCH("CP03",S4134)),"บางใหญ่",ISNUMBER(SEARCH("CP04",S4134)),"บางบอน",OR(ISNUMBER(SEARCH("CP",S4134)),ISNUMBER(SEARCH("BTC",D4134))),"340",TRUE,"")</f>
        <v>340</v>
      </c>
    </row>
    <row r="4135" spans="1:20" x14ac:dyDescent="0.2">
      <c r="A4135" t="s">
        <v>5285</v>
      </c>
      <c r="B4135" t="s">
        <v>14</v>
      </c>
      <c r="C4135">
        <v>2026</v>
      </c>
      <c r="D4135" t="s">
        <v>3163</v>
      </c>
      <c r="E4135" t="s">
        <v>905</v>
      </c>
      <c r="F4135" t="s">
        <v>906</v>
      </c>
      <c r="G4135" t="s">
        <v>2655</v>
      </c>
      <c r="H4135" t="s">
        <v>2656</v>
      </c>
      <c r="I4135" t="s">
        <v>5307</v>
      </c>
      <c r="J4135" t="s">
        <v>3165</v>
      </c>
      <c r="K4135" t="s">
        <v>2761</v>
      </c>
      <c r="L4135" s="1">
        <v>2</v>
      </c>
      <c r="M4135" s="1">
        <v>4250</v>
      </c>
      <c r="N4135" s="1">
        <v>0</v>
      </c>
      <c r="O4135" s="1" t="s">
        <v>2580</v>
      </c>
      <c r="P4135" s="1">
        <v>7943.93</v>
      </c>
      <c r="Q4135" s="1">
        <v>556.07000000000005</v>
      </c>
      <c r="R4135" s="1">
        <v>8500</v>
      </c>
      <c r="S4135" t="s">
        <v>3345</v>
      </c>
      <c r="T4135" t="str" cm="1">
        <f t="array" ref="T4135">_xlfn.IFS(ISNUMBER(SEARCH("CP02",S4135)),"ราชพฤกษ",ISNUMBER(SEARCH("CP03",S4135)),"บางใหญ่",ISNUMBER(SEARCH("CP04",S4135)),"บางบอน",OR(ISNUMBER(SEARCH("CP",S4135)),ISNUMBER(SEARCH("BTC",D4135))),"340",TRUE,"")</f>
        <v>340</v>
      </c>
    </row>
    <row r="4136" spans="1:20" x14ac:dyDescent="0.2">
      <c r="A4136" t="s">
        <v>5285</v>
      </c>
      <c r="B4136" t="s">
        <v>14</v>
      </c>
      <c r="C4136">
        <v>2026</v>
      </c>
      <c r="D4136" t="s">
        <v>3163</v>
      </c>
      <c r="E4136" t="s">
        <v>905</v>
      </c>
      <c r="F4136" t="s">
        <v>906</v>
      </c>
      <c r="G4136" t="s">
        <v>2655</v>
      </c>
      <c r="H4136" t="s">
        <v>2656</v>
      </c>
      <c r="I4136" t="s">
        <v>5308</v>
      </c>
      <c r="J4136" t="s">
        <v>3165</v>
      </c>
      <c r="K4136" t="s">
        <v>2761</v>
      </c>
      <c r="L4136" s="1">
        <v>1</v>
      </c>
      <c r="M4136" s="1">
        <v>4250</v>
      </c>
      <c r="N4136" s="1">
        <v>0</v>
      </c>
      <c r="O4136" s="1" t="s">
        <v>2580</v>
      </c>
      <c r="P4136" s="1">
        <v>3971.96</v>
      </c>
      <c r="Q4136" s="1">
        <v>278.04000000000002</v>
      </c>
      <c r="R4136" s="1">
        <v>4250</v>
      </c>
      <c r="S4136" t="s">
        <v>3345</v>
      </c>
      <c r="T4136" t="str" cm="1">
        <f t="array" ref="T4136">_xlfn.IFS(ISNUMBER(SEARCH("CP02",S4136)),"ราชพฤกษ",ISNUMBER(SEARCH("CP03",S4136)),"บางใหญ่",ISNUMBER(SEARCH("CP04",S4136)),"บางบอน",OR(ISNUMBER(SEARCH("CP",S4136)),ISNUMBER(SEARCH("BTC",D4136))),"340",TRUE,"")</f>
        <v>340</v>
      </c>
    </row>
    <row r="4137" spans="1:20" x14ac:dyDescent="0.2">
      <c r="A4137" t="s">
        <v>5285</v>
      </c>
      <c r="B4137" t="s">
        <v>14</v>
      </c>
      <c r="C4137">
        <v>2026</v>
      </c>
      <c r="D4137" t="s">
        <v>4616</v>
      </c>
      <c r="E4137" t="s">
        <v>843</v>
      </c>
      <c r="F4137" t="s">
        <v>844</v>
      </c>
      <c r="G4137" t="s">
        <v>2595</v>
      </c>
      <c r="H4137" t="s">
        <v>2596</v>
      </c>
      <c r="I4137" t="s">
        <v>5309</v>
      </c>
      <c r="J4137" t="s">
        <v>4618</v>
      </c>
      <c r="K4137" t="s">
        <v>2761</v>
      </c>
      <c r="L4137" s="1">
        <v>2</v>
      </c>
      <c r="M4137" s="1">
        <v>3490</v>
      </c>
      <c r="N4137" s="1">
        <v>349</v>
      </c>
      <c r="O4137" s="1" t="s">
        <v>2580</v>
      </c>
      <c r="P4137" s="1">
        <v>6197.2</v>
      </c>
      <c r="Q4137" s="1">
        <v>433.8</v>
      </c>
      <c r="R4137" s="1">
        <v>6631</v>
      </c>
      <c r="S4137" t="s">
        <v>3345</v>
      </c>
      <c r="T4137" t="str" cm="1">
        <f t="array" ref="T4137">_xlfn.IFS(ISNUMBER(SEARCH("CP02",S4137)),"ราชพฤกษ",ISNUMBER(SEARCH("CP03",S4137)),"บางใหญ่",ISNUMBER(SEARCH("CP04",S4137)),"บางบอน",OR(ISNUMBER(SEARCH("CP",S4137)),ISNUMBER(SEARCH("BTC",D4137))),"340",TRUE,"")</f>
        <v>340</v>
      </c>
    </row>
    <row r="4138" spans="1:20" x14ac:dyDescent="0.2">
      <c r="A4138" t="s">
        <v>5285</v>
      </c>
      <c r="B4138" t="s">
        <v>14</v>
      </c>
      <c r="C4138">
        <v>2026</v>
      </c>
      <c r="D4138" t="s">
        <v>4616</v>
      </c>
      <c r="E4138" t="s">
        <v>1091</v>
      </c>
      <c r="F4138" t="s">
        <v>1092</v>
      </c>
      <c r="G4138" t="s">
        <v>2582</v>
      </c>
      <c r="H4138" t="s">
        <v>2583</v>
      </c>
      <c r="I4138" t="s">
        <v>5309</v>
      </c>
      <c r="J4138" t="s">
        <v>4618</v>
      </c>
      <c r="K4138" t="s">
        <v>2761</v>
      </c>
      <c r="L4138" s="1">
        <v>2</v>
      </c>
      <c r="M4138" s="1">
        <v>60</v>
      </c>
      <c r="N4138" s="1">
        <v>0</v>
      </c>
      <c r="O4138" s="1" t="s">
        <v>2580</v>
      </c>
      <c r="P4138" s="1">
        <v>0</v>
      </c>
      <c r="Q4138" s="1">
        <v>0</v>
      </c>
      <c r="R4138" s="1">
        <v>0</v>
      </c>
      <c r="S4138" t="s">
        <v>2683</v>
      </c>
      <c r="T4138" t="str" cm="1">
        <f t="array" ref="T4138">_xlfn.IFS(ISNUMBER(SEARCH("CP02",S4138)),"ราชพฤกษ",ISNUMBER(SEARCH("CP03",S4138)),"บางใหญ่",ISNUMBER(SEARCH("CP04",S4138)),"บางบอน",OR(ISNUMBER(SEARCH("CP",S4138)),ISNUMBER(SEARCH("BTC",D4138))),"340",TRUE,"")</f>
        <v>340</v>
      </c>
    </row>
    <row r="4139" spans="1:20" x14ac:dyDescent="0.2">
      <c r="A4139" t="s">
        <v>5285</v>
      </c>
      <c r="B4139" t="s">
        <v>14</v>
      </c>
      <c r="C4139">
        <v>2026</v>
      </c>
      <c r="D4139" t="s">
        <v>4616</v>
      </c>
      <c r="E4139" t="s">
        <v>323</v>
      </c>
      <c r="F4139" t="s">
        <v>324</v>
      </c>
      <c r="G4139" t="s">
        <v>2582</v>
      </c>
      <c r="H4139" t="s">
        <v>2586</v>
      </c>
      <c r="I4139" t="s">
        <v>5309</v>
      </c>
      <c r="J4139" t="s">
        <v>4618</v>
      </c>
      <c r="K4139" t="s">
        <v>2761</v>
      </c>
      <c r="L4139" s="1">
        <v>1</v>
      </c>
      <c r="M4139" s="1">
        <v>950</v>
      </c>
      <c r="N4139" s="1">
        <v>47.5</v>
      </c>
      <c r="O4139" s="1" t="s">
        <v>2580</v>
      </c>
      <c r="P4139" s="1">
        <v>843.46</v>
      </c>
      <c r="Q4139" s="1">
        <v>59.04</v>
      </c>
      <c r="R4139" s="1">
        <v>902.5</v>
      </c>
      <c r="S4139" t="s">
        <v>2683</v>
      </c>
      <c r="T4139" t="str" cm="1">
        <f t="array" ref="T4139">_xlfn.IFS(ISNUMBER(SEARCH("CP02",S4139)),"ราชพฤกษ",ISNUMBER(SEARCH("CP03",S4139)),"บางใหญ่",ISNUMBER(SEARCH("CP04",S4139)),"บางบอน",OR(ISNUMBER(SEARCH("CP",S4139)),ISNUMBER(SEARCH("BTC",D4139))),"340",TRUE,"")</f>
        <v>340</v>
      </c>
    </row>
    <row r="4140" spans="1:20" x14ac:dyDescent="0.2">
      <c r="A4140" t="s">
        <v>5285</v>
      </c>
      <c r="B4140" t="s">
        <v>14</v>
      </c>
      <c r="C4140">
        <v>2026</v>
      </c>
      <c r="D4140" t="s">
        <v>4616</v>
      </c>
      <c r="E4140" t="s">
        <v>2323</v>
      </c>
      <c r="F4140" t="s">
        <v>2324</v>
      </c>
      <c r="G4140" t="s">
        <v>2582</v>
      </c>
      <c r="H4140" t="s">
        <v>2586</v>
      </c>
      <c r="I4140" t="s">
        <v>5309</v>
      </c>
      <c r="J4140" t="s">
        <v>4618</v>
      </c>
      <c r="K4140" t="s">
        <v>2761</v>
      </c>
      <c r="L4140" s="1">
        <v>2</v>
      </c>
      <c r="M4140" s="1">
        <v>700</v>
      </c>
      <c r="N4140" s="1">
        <v>70</v>
      </c>
      <c r="O4140" s="1" t="s">
        <v>2580</v>
      </c>
      <c r="P4140" s="1">
        <v>1242.99</v>
      </c>
      <c r="Q4140" s="1">
        <v>87.01</v>
      </c>
      <c r="R4140" s="1">
        <v>1330</v>
      </c>
      <c r="S4140" t="s">
        <v>2683</v>
      </c>
      <c r="T4140" t="str" cm="1">
        <f t="array" ref="T4140">_xlfn.IFS(ISNUMBER(SEARCH("CP02",S4140)),"ราชพฤกษ",ISNUMBER(SEARCH("CP03",S4140)),"บางใหญ่",ISNUMBER(SEARCH("CP04",S4140)),"บางบอน",OR(ISNUMBER(SEARCH("CP",S4140)),ISNUMBER(SEARCH("BTC",D4140))),"340",TRUE,"")</f>
        <v>340</v>
      </c>
    </row>
    <row r="4141" spans="1:20" x14ac:dyDescent="0.2">
      <c r="A4141" t="s">
        <v>5285</v>
      </c>
      <c r="B4141" t="s">
        <v>14</v>
      </c>
      <c r="C4141">
        <v>2026</v>
      </c>
      <c r="D4141" t="s">
        <v>4616</v>
      </c>
      <c r="E4141" t="s">
        <v>601</v>
      </c>
      <c r="F4141" t="s">
        <v>602</v>
      </c>
      <c r="G4141" t="s">
        <v>2582</v>
      </c>
      <c r="H4141" t="s">
        <v>2586</v>
      </c>
      <c r="I4141" t="s">
        <v>5309</v>
      </c>
      <c r="J4141" t="s">
        <v>4618</v>
      </c>
      <c r="K4141" t="s">
        <v>2761</v>
      </c>
      <c r="L4141" s="1">
        <v>2</v>
      </c>
      <c r="M4141" s="1">
        <v>1260</v>
      </c>
      <c r="N4141" s="1">
        <v>126</v>
      </c>
      <c r="O4141" s="1" t="s">
        <v>2580</v>
      </c>
      <c r="P4141" s="1">
        <v>2237.38</v>
      </c>
      <c r="Q4141" s="1">
        <v>156.62</v>
      </c>
      <c r="R4141" s="1">
        <v>2394</v>
      </c>
      <c r="S4141" t="s">
        <v>2683</v>
      </c>
      <c r="T4141" t="str" cm="1">
        <f t="array" ref="T4141">_xlfn.IFS(ISNUMBER(SEARCH("CP02",S4141)),"ราชพฤกษ",ISNUMBER(SEARCH("CP03",S4141)),"บางใหญ่",ISNUMBER(SEARCH("CP04",S4141)),"บางบอน",OR(ISNUMBER(SEARCH("CP",S4141)),ISNUMBER(SEARCH("BTC",D4141))),"340",TRUE,"")</f>
        <v>340</v>
      </c>
    </row>
    <row r="4142" spans="1:20" x14ac:dyDescent="0.2">
      <c r="A4142" t="s">
        <v>5285</v>
      </c>
      <c r="B4142" t="s">
        <v>14</v>
      </c>
      <c r="C4142">
        <v>2026</v>
      </c>
      <c r="D4142" t="s">
        <v>4616</v>
      </c>
      <c r="E4142" t="s">
        <v>345</v>
      </c>
      <c r="F4142" t="s">
        <v>346</v>
      </c>
      <c r="G4142" t="s">
        <v>2632</v>
      </c>
      <c r="H4142" t="s">
        <v>2586</v>
      </c>
      <c r="I4142" t="s">
        <v>5309</v>
      </c>
      <c r="J4142" t="s">
        <v>4618</v>
      </c>
      <c r="K4142" t="s">
        <v>2761</v>
      </c>
      <c r="L4142" s="1">
        <v>2</v>
      </c>
      <c r="M4142" s="1">
        <v>200</v>
      </c>
      <c r="N4142" s="1">
        <v>0</v>
      </c>
      <c r="O4142" s="1" t="s">
        <v>2580</v>
      </c>
      <c r="P4142" s="1">
        <v>373.83</v>
      </c>
      <c r="Q4142" s="1">
        <v>26.17</v>
      </c>
      <c r="R4142" s="1">
        <v>400</v>
      </c>
      <c r="S4142" t="s">
        <v>2683</v>
      </c>
      <c r="T4142" t="str" cm="1">
        <f t="array" ref="T4142">_xlfn.IFS(ISNUMBER(SEARCH("CP02",S4142)),"ราชพฤกษ",ISNUMBER(SEARCH("CP03",S4142)),"บางใหญ่",ISNUMBER(SEARCH("CP04",S4142)),"บางบอน",OR(ISNUMBER(SEARCH("CP",S4142)),ISNUMBER(SEARCH("BTC",D4142))),"340",TRUE,"")</f>
        <v>340</v>
      </c>
    </row>
    <row r="4143" spans="1:20" x14ac:dyDescent="0.2">
      <c r="A4143" t="s">
        <v>5285</v>
      </c>
      <c r="B4143" t="s">
        <v>14</v>
      </c>
      <c r="C4143">
        <v>2026</v>
      </c>
      <c r="D4143" t="s">
        <v>4616</v>
      </c>
      <c r="E4143" t="s">
        <v>1499</v>
      </c>
      <c r="F4143" t="s">
        <v>1500</v>
      </c>
      <c r="G4143" t="s">
        <v>2632</v>
      </c>
      <c r="H4143" t="s">
        <v>2586</v>
      </c>
      <c r="I4143" t="s">
        <v>5309</v>
      </c>
      <c r="J4143" t="s">
        <v>4618</v>
      </c>
      <c r="K4143" t="s">
        <v>2761</v>
      </c>
      <c r="L4143" s="1">
        <v>1</v>
      </c>
      <c r="M4143" s="1">
        <v>1600</v>
      </c>
      <c r="N4143" s="1">
        <v>80</v>
      </c>
      <c r="O4143" s="1" t="s">
        <v>2580</v>
      </c>
      <c r="P4143" s="1">
        <v>1420.56</v>
      </c>
      <c r="Q4143" s="1">
        <v>99.44</v>
      </c>
      <c r="R4143" s="1">
        <v>1520</v>
      </c>
      <c r="S4143" t="s">
        <v>2683</v>
      </c>
      <c r="T4143" t="str" cm="1">
        <f t="array" ref="T4143">_xlfn.IFS(ISNUMBER(SEARCH("CP02",S4143)),"ราชพฤกษ",ISNUMBER(SEARCH("CP03",S4143)),"บางใหญ่",ISNUMBER(SEARCH("CP04",S4143)),"บางบอน",OR(ISNUMBER(SEARCH("CP",S4143)),ISNUMBER(SEARCH("BTC",D4143))),"340",TRUE,"")</f>
        <v>340</v>
      </c>
    </row>
    <row r="4144" spans="1:20" x14ac:dyDescent="0.2">
      <c r="A4144" t="s">
        <v>5285</v>
      </c>
      <c r="B4144" t="s">
        <v>14</v>
      </c>
      <c r="C4144">
        <v>2026</v>
      </c>
      <c r="D4144" t="s">
        <v>4616</v>
      </c>
      <c r="E4144" t="s">
        <v>1603</v>
      </c>
      <c r="F4144" t="s">
        <v>1604</v>
      </c>
      <c r="G4144" t="s">
        <v>1536</v>
      </c>
      <c r="H4144" t="s">
        <v>2586</v>
      </c>
      <c r="I4144" t="s">
        <v>5310</v>
      </c>
      <c r="J4144" t="s">
        <v>4618</v>
      </c>
      <c r="K4144" t="s">
        <v>2761</v>
      </c>
      <c r="L4144" s="1">
        <v>1</v>
      </c>
      <c r="M4144" s="1">
        <v>800</v>
      </c>
      <c r="N4144" s="1">
        <v>0</v>
      </c>
      <c r="O4144" s="1" t="s">
        <v>2580</v>
      </c>
      <c r="P4144" s="1">
        <v>747.66</v>
      </c>
      <c r="Q4144" s="1">
        <v>52.34</v>
      </c>
      <c r="R4144" s="1">
        <v>800</v>
      </c>
      <c r="S4144" t="s">
        <v>2625</v>
      </c>
      <c r="T4144" t="str" cm="1">
        <f t="array" ref="T4144">_xlfn.IFS(ISNUMBER(SEARCH("CP02",S4144)),"ราชพฤกษ",ISNUMBER(SEARCH("CP03",S4144)),"บางใหญ่",ISNUMBER(SEARCH("CP04",S4144)),"บางบอน",OR(ISNUMBER(SEARCH("CP",S4144)),ISNUMBER(SEARCH("BTC",D4144))),"340",TRUE,"")</f>
        <v>340</v>
      </c>
    </row>
    <row r="4145" spans="1:20" x14ac:dyDescent="0.2">
      <c r="A4145" t="s">
        <v>5285</v>
      </c>
      <c r="B4145" t="s">
        <v>14</v>
      </c>
      <c r="C4145">
        <v>2026</v>
      </c>
      <c r="D4145" t="s">
        <v>4616</v>
      </c>
      <c r="E4145" t="s">
        <v>1571</v>
      </c>
      <c r="F4145" t="s">
        <v>1572</v>
      </c>
      <c r="G4145" t="s">
        <v>1536</v>
      </c>
      <c r="H4145" t="s">
        <v>2586</v>
      </c>
      <c r="I4145" t="s">
        <v>5310</v>
      </c>
      <c r="J4145" t="s">
        <v>4618</v>
      </c>
      <c r="K4145" t="s">
        <v>2761</v>
      </c>
      <c r="L4145" s="1">
        <v>2</v>
      </c>
      <c r="M4145" s="1">
        <v>400</v>
      </c>
      <c r="N4145" s="1">
        <v>0</v>
      </c>
      <c r="O4145" s="1" t="s">
        <v>2580</v>
      </c>
      <c r="P4145" s="1">
        <v>747.66</v>
      </c>
      <c r="Q4145" s="1">
        <v>52.34</v>
      </c>
      <c r="R4145" s="1">
        <v>800</v>
      </c>
      <c r="S4145" t="s">
        <v>2625</v>
      </c>
      <c r="T4145" t="str" cm="1">
        <f t="array" ref="T4145">_xlfn.IFS(ISNUMBER(SEARCH("CP02",S4145)),"ราชพฤกษ",ISNUMBER(SEARCH("CP03",S4145)),"บางใหญ่",ISNUMBER(SEARCH("CP04",S4145)),"บางบอน",OR(ISNUMBER(SEARCH("CP",S4145)),ISNUMBER(SEARCH("BTC",D4145))),"340",TRUE,"")</f>
        <v>340</v>
      </c>
    </row>
    <row r="4146" spans="1:20" x14ac:dyDescent="0.2">
      <c r="A4146" t="s">
        <v>5285</v>
      </c>
      <c r="B4146" t="s">
        <v>14</v>
      </c>
      <c r="C4146">
        <v>2026</v>
      </c>
      <c r="D4146" t="s">
        <v>4616</v>
      </c>
      <c r="E4146" t="s">
        <v>1547</v>
      </c>
      <c r="F4146" t="s">
        <v>1548</v>
      </c>
      <c r="G4146" t="s">
        <v>2588</v>
      </c>
      <c r="H4146" t="s">
        <v>2586</v>
      </c>
      <c r="I4146" t="s">
        <v>5310</v>
      </c>
      <c r="J4146" t="s">
        <v>4618</v>
      </c>
      <c r="K4146" t="s">
        <v>2761</v>
      </c>
      <c r="L4146" s="1">
        <v>1</v>
      </c>
      <c r="M4146" s="1">
        <v>400</v>
      </c>
      <c r="N4146" s="1">
        <v>0</v>
      </c>
      <c r="O4146" s="1" t="s">
        <v>2580</v>
      </c>
      <c r="P4146" s="1">
        <v>373.83</v>
      </c>
      <c r="Q4146" s="1">
        <v>26.17</v>
      </c>
      <c r="R4146" s="1">
        <v>400</v>
      </c>
      <c r="S4146" t="s">
        <v>2625</v>
      </c>
      <c r="T4146" t="str" cm="1">
        <f t="array" ref="T4146">_xlfn.IFS(ISNUMBER(SEARCH("CP02",S4146)),"ราชพฤกษ",ISNUMBER(SEARCH("CP03",S4146)),"บางใหญ่",ISNUMBER(SEARCH("CP04",S4146)),"บางบอน",OR(ISNUMBER(SEARCH("CP",S4146)),ISNUMBER(SEARCH("BTC",D4146))),"340",TRUE,"")</f>
        <v>340</v>
      </c>
    </row>
    <row r="4147" spans="1:20" x14ac:dyDescent="0.2">
      <c r="A4147" t="s">
        <v>5285</v>
      </c>
      <c r="B4147" t="s">
        <v>14</v>
      </c>
      <c r="C4147">
        <v>2026</v>
      </c>
      <c r="D4147" t="s">
        <v>3166</v>
      </c>
      <c r="E4147" t="s">
        <v>561</v>
      </c>
      <c r="F4147" t="s">
        <v>562</v>
      </c>
      <c r="G4147" t="s">
        <v>2582</v>
      </c>
      <c r="H4147" t="s">
        <v>2586</v>
      </c>
      <c r="I4147" t="s">
        <v>5311</v>
      </c>
      <c r="J4147" t="s">
        <v>3168</v>
      </c>
      <c r="K4147" t="s">
        <v>2761</v>
      </c>
      <c r="L4147" s="1">
        <v>1</v>
      </c>
      <c r="M4147" s="1">
        <v>1650</v>
      </c>
      <c r="N4147" s="1">
        <v>0</v>
      </c>
      <c r="O4147" s="1" t="s">
        <v>2580</v>
      </c>
      <c r="P4147" s="1">
        <v>1542.06</v>
      </c>
      <c r="Q4147" s="1">
        <v>107.94</v>
      </c>
      <c r="R4147" s="1">
        <v>1650</v>
      </c>
      <c r="S4147" t="s">
        <v>2683</v>
      </c>
      <c r="T4147" t="str" cm="1">
        <f t="array" ref="T4147">_xlfn.IFS(ISNUMBER(SEARCH("CP02",S4147)),"ราชพฤกษ",ISNUMBER(SEARCH("CP03",S4147)),"บางใหญ่",ISNUMBER(SEARCH("CP04",S4147)),"บางบอน",OR(ISNUMBER(SEARCH("CP",S4147)),ISNUMBER(SEARCH("BTC",D4147))),"340",TRUE,"")</f>
        <v>340</v>
      </c>
    </row>
    <row r="4148" spans="1:20" x14ac:dyDescent="0.2">
      <c r="A4148" t="s">
        <v>5285</v>
      </c>
      <c r="B4148" t="s">
        <v>14</v>
      </c>
      <c r="C4148">
        <v>2026</v>
      </c>
      <c r="D4148" t="s">
        <v>3166</v>
      </c>
      <c r="E4148" t="s">
        <v>137</v>
      </c>
      <c r="F4148" t="s">
        <v>138</v>
      </c>
      <c r="G4148" t="s">
        <v>2582</v>
      </c>
      <c r="H4148" t="s">
        <v>2586</v>
      </c>
      <c r="I4148" t="s">
        <v>5311</v>
      </c>
      <c r="J4148" t="s">
        <v>3168</v>
      </c>
      <c r="K4148" t="s">
        <v>2761</v>
      </c>
      <c r="L4148" s="1">
        <v>1</v>
      </c>
      <c r="M4148" s="1">
        <v>330</v>
      </c>
      <c r="N4148" s="1">
        <v>0</v>
      </c>
      <c r="O4148" s="1" t="s">
        <v>2580</v>
      </c>
      <c r="P4148" s="1">
        <v>308.41000000000003</v>
      </c>
      <c r="Q4148" s="1">
        <v>21.59</v>
      </c>
      <c r="R4148" s="1">
        <v>330</v>
      </c>
      <c r="S4148" t="s">
        <v>2683</v>
      </c>
      <c r="T4148" t="str" cm="1">
        <f t="array" ref="T4148">_xlfn.IFS(ISNUMBER(SEARCH("CP02",S4148)),"ราชพฤกษ",ISNUMBER(SEARCH("CP03",S4148)),"บางใหญ่",ISNUMBER(SEARCH("CP04",S4148)),"บางบอน",OR(ISNUMBER(SEARCH("CP",S4148)),ISNUMBER(SEARCH("BTC",D4148))),"340",TRUE,"")</f>
        <v>340</v>
      </c>
    </row>
    <row r="4149" spans="1:20" x14ac:dyDescent="0.2">
      <c r="A4149" t="s">
        <v>5285</v>
      </c>
      <c r="B4149" t="s">
        <v>14</v>
      </c>
      <c r="C4149">
        <v>2026</v>
      </c>
      <c r="D4149" t="s">
        <v>3166</v>
      </c>
      <c r="E4149" t="s">
        <v>1187</v>
      </c>
      <c r="F4149" t="s">
        <v>1188</v>
      </c>
      <c r="G4149" t="s">
        <v>2582</v>
      </c>
      <c r="H4149" t="s">
        <v>2586</v>
      </c>
      <c r="I4149" t="s">
        <v>5311</v>
      </c>
      <c r="J4149" t="s">
        <v>3168</v>
      </c>
      <c r="K4149" t="s">
        <v>2761</v>
      </c>
      <c r="L4149" s="1">
        <v>1</v>
      </c>
      <c r="M4149" s="1">
        <v>20</v>
      </c>
      <c r="N4149" s="1">
        <v>0</v>
      </c>
      <c r="O4149" s="1" t="s">
        <v>2580</v>
      </c>
      <c r="P4149" s="1">
        <v>18.690000000000001</v>
      </c>
      <c r="Q4149" s="1">
        <v>1.31</v>
      </c>
      <c r="R4149" s="1">
        <v>20</v>
      </c>
      <c r="S4149" t="s">
        <v>2683</v>
      </c>
      <c r="T4149" t="str" cm="1">
        <f t="array" ref="T4149">_xlfn.IFS(ISNUMBER(SEARCH("CP02",S4149)),"ราชพฤกษ",ISNUMBER(SEARCH("CP03",S4149)),"บางใหญ่",ISNUMBER(SEARCH("CP04",S4149)),"บางบอน",OR(ISNUMBER(SEARCH("CP",S4149)),ISNUMBER(SEARCH("BTC",D4149))),"340",TRUE,"")</f>
        <v>340</v>
      </c>
    </row>
    <row r="4150" spans="1:20" x14ac:dyDescent="0.2">
      <c r="A4150" t="s">
        <v>5285</v>
      </c>
      <c r="B4150" t="s">
        <v>14</v>
      </c>
      <c r="C4150">
        <v>2026</v>
      </c>
      <c r="D4150" t="s">
        <v>3166</v>
      </c>
      <c r="E4150" t="s">
        <v>1861</v>
      </c>
      <c r="F4150" t="s">
        <v>1862</v>
      </c>
      <c r="G4150" t="s">
        <v>2632</v>
      </c>
      <c r="H4150" t="s">
        <v>2586</v>
      </c>
      <c r="I4150" t="s">
        <v>5311</v>
      </c>
      <c r="J4150" t="s">
        <v>3168</v>
      </c>
      <c r="K4150" t="s">
        <v>2761</v>
      </c>
      <c r="L4150" s="1">
        <v>1</v>
      </c>
      <c r="M4150" s="1">
        <v>2600</v>
      </c>
      <c r="N4150" s="1">
        <v>0</v>
      </c>
      <c r="O4150" s="1" t="s">
        <v>2580</v>
      </c>
      <c r="P4150" s="1">
        <v>2429.91</v>
      </c>
      <c r="Q4150" s="1">
        <v>170.09</v>
      </c>
      <c r="R4150" s="1">
        <v>2600</v>
      </c>
      <c r="S4150" t="s">
        <v>2683</v>
      </c>
      <c r="T4150" t="str" cm="1">
        <f t="array" ref="T4150">_xlfn.IFS(ISNUMBER(SEARCH("CP02",S4150)),"ราชพฤกษ",ISNUMBER(SEARCH("CP03",S4150)),"บางใหญ่",ISNUMBER(SEARCH("CP04",S4150)),"บางบอน",OR(ISNUMBER(SEARCH("CP",S4150)),ISNUMBER(SEARCH("BTC",D4150))),"340",TRUE,"")</f>
        <v>340</v>
      </c>
    </row>
    <row r="4151" spans="1:20" x14ac:dyDescent="0.2">
      <c r="A4151" t="s">
        <v>5285</v>
      </c>
      <c r="B4151" t="s">
        <v>14</v>
      </c>
      <c r="C4151">
        <v>2026</v>
      </c>
      <c r="D4151" t="s">
        <v>2895</v>
      </c>
      <c r="E4151" t="s">
        <v>547</v>
      </c>
      <c r="F4151" t="s">
        <v>548</v>
      </c>
      <c r="G4151" t="s">
        <v>2582</v>
      </c>
      <c r="H4151" t="s">
        <v>2586</v>
      </c>
      <c r="I4151" t="s">
        <v>5312</v>
      </c>
      <c r="J4151" t="s">
        <v>2897</v>
      </c>
      <c r="K4151" t="s">
        <v>2893</v>
      </c>
      <c r="L4151" s="1">
        <v>1</v>
      </c>
      <c r="M4151" s="1">
        <v>1550</v>
      </c>
      <c r="N4151" s="1">
        <v>0</v>
      </c>
      <c r="O4151" s="1" t="s">
        <v>2580</v>
      </c>
      <c r="P4151" s="1">
        <v>1448.6</v>
      </c>
      <c r="Q4151" s="1">
        <v>101.4</v>
      </c>
      <c r="R4151" s="1">
        <v>1550</v>
      </c>
      <c r="S4151" t="s">
        <v>2605</v>
      </c>
      <c r="T4151" t="str" cm="1">
        <f t="array" ref="T4151">_xlfn.IFS(ISNUMBER(SEARCH("CP02",S4151)),"ราชพฤกษ",ISNUMBER(SEARCH("CP03",S4151)),"บางใหญ่",ISNUMBER(SEARCH("CP04",S4151)),"บางบอน",OR(ISNUMBER(SEARCH("CP",S4151)),ISNUMBER(SEARCH("BTC",D4151))),"340",TRUE,"")</f>
        <v>บางใหญ่</v>
      </c>
    </row>
    <row r="4152" spans="1:20" x14ac:dyDescent="0.2">
      <c r="A4152" t="s">
        <v>5285</v>
      </c>
      <c r="B4152" t="s">
        <v>14</v>
      </c>
      <c r="C4152">
        <v>2026</v>
      </c>
      <c r="D4152" t="s">
        <v>2895</v>
      </c>
      <c r="E4152" t="s">
        <v>513</v>
      </c>
      <c r="F4152" t="s">
        <v>514</v>
      </c>
      <c r="G4152" t="s">
        <v>2582</v>
      </c>
      <c r="H4152" t="s">
        <v>2586</v>
      </c>
      <c r="I4152" t="s">
        <v>5312</v>
      </c>
      <c r="J4152" t="s">
        <v>2897</v>
      </c>
      <c r="K4152" t="s">
        <v>2893</v>
      </c>
      <c r="L4152" s="1">
        <v>1</v>
      </c>
      <c r="M4152" s="1">
        <v>250</v>
      </c>
      <c r="N4152" s="1">
        <v>0</v>
      </c>
      <c r="O4152" s="1" t="s">
        <v>2580</v>
      </c>
      <c r="P4152" s="1">
        <v>0</v>
      </c>
      <c r="Q4152" s="1">
        <v>0</v>
      </c>
      <c r="R4152" s="1">
        <v>0</v>
      </c>
      <c r="S4152" t="s">
        <v>2605</v>
      </c>
      <c r="T4152" t="str" cm="1">
        <f t="array" ref="T4152">_xlfn.IFS(ISNUMBER(SEARCH("CP02",S4152)),"ราชพฤกษ",ISNUMBER(SEARCH("CP03",S4152)),"บางใหญ่",ISNUMBER(SEARCH("CP04",S4152)),"บางบอน",OR(ISNUMBER(SEARCH("CP",S4152)),ISNUMBER(SEARCH("BTC",D4152))),"340",TRUE,"")</f>
        <v>บางใหญ่</v>
      </c>
    </row>
    <row r="4153" spans="1:20" x14ac:dyDescent="0.2">
      <c r="A4153" t="s">
        <v>5285</v>
      </c>
      <c r="B4153" t="s">
        <v>14</v>
      </c>
      <c r="C4153">
        <v>2026</v>
      </c>
      <c r="D4153" t="s">
        <v>2895</v>
      </c>
      <c r="E4153" t="s">
        <v>553</v>
      </c>
      <c r="F4153" t="s">
        <v>554</v>
      </c>
      <c r="G4153" t="s">
        <v>2582</v>
      </c>
      <c r="H4153" t="s">
        <v>2586</v>
      </c>
      <c r="I4153" t="s">
        <v>5312</v>
      </c>
      <c r="J4153" t="s">
        <v>2897</v>
      </c>
      <c r="K4153" t="s">
        <v>2893</v>
      </c>
      <c r="L4153" s="1">
        <v>1</v>
      </c>
      <c r="M4153" s="1">
        <v>250</v>
      </c>
      <c r="N4153" s="1">
        <v>0</v>
      </c>
      <c r="O4153" s="1" t="s">
        <v>2580</v>
      </c>
      <c r="P4153" s="1">
        <v>233.64</v>
      </c>
      <c r="Q4153" s="1">
        <v>16.36</v>
      </c>
      <c r="R4153" s="1">
        <v>250</v>
      </c>
      <c r="S4153" t="s">
        <v>2605</v>
      </c>
      <c r="T4153" t="str" cm="1">
        <f t="array" ref="T4153">_xlfn.IFS(ISNUMBER(SEARCH("CP02",S4153)),"ราชพฤกษ",ISNUMBER(SEARCH("CP03",S4153)),"บางใหญ่",ISNUMBER(SEARCH("CP04",S4153)),"บางบอน",OR(ISNUMBER(SEARCH("CP",S4153)),ISNUMBER(SEARCH("BTC",D4153))),"340",TRUE,"")</f>
        <v>บางใหญ่</v>
      </c>
    </row>
    <row r="4154" spans="1:20" x14ac:dyDescent="0.2">
      <c r="A4154" t="s">
        <v>5285</v>
      </c>
      <c r="B4154" t="s">
        <v>14</v>
      </c>
      <c r="C4154">
        <v>2026</v>
      </c>
      <c r="D4154" t="s">
        <v>2895</v>
      </c>
      <c r="E4154" t="s">
        <v>125</v>
      </c>
      <c r="F4154" t="s">
        <v>126</v>
      </c>
      <c r="G4154" t="s">
        <v>2582</v>
      </c>
      <c r="H4154" t="s">
        <v>2586</v>
      </c>
      <c r="I4154" t="s">
        <v>5312</v>
      </c>
      <c r="J4154" t="s">
        <v>2897</v>
      </c>
      <c r="K4154" t="s">
        <v>2893</v>
      </c>
      <c r="L4154" s="1">
        <v>1</v>
      </c>
      <c r="M4154" s="1">
        <v>260</v>
      </c>
      <c r="N4154" s="1">
        <v>0</v>
      </c>
      <c r="O4154" s="1" t="s">
        <v>2580</v>
      </c>
      <c r="P4154" s="1">
        <v>242.99</v>
      </c>
      <c r="Q4154" s="1">
        <v>17.010000000000002</v>
      </c>
      <c r="R4154" s="1">
        <v>260</v>
      </c>
      <c r="S4154" t="s">
        <v>2605</v>
      </c>
      <c r="T4154" t="str" cm="1">
        <f t="array" ref="T4154">_xlfn.IFS(ISNUMBER(SEARCH("CP02",S4154)),"ราชพฤกษ",ISNUMBER(SEARCH("CP03",S4154)),"บางใหญ่",ISNUMBER(SEARCH("CP04",S4154)),"บางบอน",OR(ISNUMBER(SEARCH("CP",S4154)),ISNUMBER(SEARCH("BTC",D4154))),"340",TRUE,"")</f>
        <v>บางใหญ่</v>
      </c>
    </row>
    <row r="4155" spans="1:20" x14ac:dyDescent="0.2">
      <c r="A4155" t="s">
        <v>5285</v>
      </c>
      <c r="B4155" t="s">
        <v>14</v>
      </c>
      <c r="C4155">
        <v>2026</v>
      </c>
      <c r="D4155" t="s">
        <v>2895</v>
      </c>
      <c r="E4155" t="s">
        <v>1187</v>
      </c>
      <c r="F4155" t="s">
        <v>1188</v>
      </c>
      <c r="G4155" t="s">
        <v>2582</v>
      </c>
      <c r="H4155" t="s">
        <v>2586</v>
      </c>
      <c r="I4155" t="s">
        <v>5312</v>
      </c>
      <c r="J4155" t="s">
        <v>2897</v>
      </c>
      <c r="K4155" t="s">
        <v>2893</v>
      </c>
      <c r="L4155" s="1">
        <v>1</v>
      </c>
      <c r="M4155" s="1">
        <v>20</v>
      </c>
      <c r="N4155" s="1">
        <v>0</v>
      </c>
      <c r="O4155" s="1" t="s">
        <v>2580</v>
      </c>
      <c r="P4155" s="1">
        <v>18.690000000000001</v>
      </c>
      <c r="Q4155" s="1">
        <v>1.31</v>
      </c>
      <c r="R4155" s="1">
        <v>20</v>
      </c>
      <c r="S4155" t="s">
        <v>2605</v>
      </c>
      <c r="T4155" t="str" cm="1">
        <f t="array" ref="T4155">_xlfn.IFS(ISNUMBER(SEARCH("CP02",S4155)),"ราชพฤกษ",ISNUMBER(SEARCH("CP03",S4155)),"บางใหญ่",ISNUMBER(SEARCH("CP04",S4155)),"บางบอน",OR(ISNUMBER(SEARCH("CP",S4155)),ISNUMBER(SEARCH("BTC",D4155))),"340",TRUE,"")</f>
        <v>บางใหญ่</v>
      </c>
    </row>
    <row r="4156" spans="1:20" x14ac:dyDescent="0.2">
      <c r="A4156" t="s">
        <v>5313</v>
      </c>
      <c r="B4156" t="s">
        <v>14</v>
      </c>
      <c r="C4156">
        <v>2026</v>
      </c>
      <c r="D4156" t="s">
        <v>5314</v>
      </c>
      <c r="E4156" t="s">
        <v>1537</v>
      </c>
      <c r="F4156" t="s">
        <v>1538</v>
      </c>
      <c r="G4156" t="s">
        <v>2585</v>
      </c>
      <c r="H4156" t="s">
        <v>2586</v>
      </c>
      <c r="I4156" t="s">
        <v>5315</v>
      </c>
      <c r="J4156" t="s">
        <v>5316</v>
      </c>
      <c r="K4156" t="s">
        <v>2630</v>
      </c>
      <c r="L4156" s="1">
        <v>4</v>
      </c>
      <c r="M4156" s="1">
        <v>50</v>
      </c>
      <c r="N4156" s="1">
        <v>0</v>
      </c>
      <c r="O4156" s="1" t="s">
        <v>2580</v>
      </c>
      <c r="P4156" s="1">
        <v>186.92</v>
      </c>
      <c r="Q4156" s="1">
        <v>13.08</v>
      </c>
      <c r="R4156" s="1">
        <v>200</v>
      </c>
      <c r="S4156" t="s">
        <v>2631</v>
      </c>
      <c r="T4156" t="str" cm="1">
        <f t="array" ref="T4156">_xlfn.IFS(ISNUMBER(SEARCH("CP02",S4156)),"ราชพฤกษ",ISNUMBER(SEARCH("CP03",S4156)),"บางใหญ่",ISNUMBER(SEARCH("CP04",S4156)),"บางบอน",OR(ISNUMBER(SEARCH("CP",S4156)),ISNUMBER(SEARCH("BTC",D4156))),"340",TRUE,"")</f>
        <v>บางบอน</v>
      </c>
    </row>
    <row r="4157" spans="1:20" x14ac:dyDescent="0.2">
      <c r="A4157" t="s">
        <v>5313</v>
      </c>
      <c r="B4157" t="s">
        <v>14</v>
      </c>
      <c r="C4157">
        <v>2026</v>
      </c>
      <c r="D4157" t="s">
        <v>2767</v>
      </c>
      <c r="E4157" t="s">
        <v>529</v>
      </c>
      <c r="F4157" t="s">
        <v>530</v>
      </c>
      <c r="G4157" t="s">
        <v>2582</v>
      </c>
      <c r="H4157" t="s">
        <v>2586</v>
      </c>
      <c r="I4157" t="s">
        <v>5317</v>
      </c>
      <c r="J4157" t="s">
        <v>2769</v>
      </c>
      <c r="K4157" t="s">
        <v>2692</v>
      </c>
      <c r="L4157" s="1">
        <v>1</v>
      </c>
      <c r="M4157" s="1">
        <v>790</v>
      </c>
      <c r="N4157" s="1">
        <v>0</v>
      </c>
      <c r="O4157" s="1" t="s">
        <v>2580</v>
      </c>
      <c r="P4157" s="1">
        <v>738.32</v>
      </c>
      <c r="Q4157" s="1">
        <v>51.68</v>
      </c>
      <c r="R4157" s="1">
        <v>790</v>
      </c>
      <c r="S4157" t="s">
        <v>2631</v>
      </c>
      <c r="T4157" t="str" cm="1">
        <f t="array" ref="T4157">_xlfn.IFS(ISNUMBER(SEARCH("CP02",S4157)),"ราชพฤกษ",ISNUMBER(SEARCH("CP03",S4157)),"บางใหญ่",ISNUMBER(SEARCH("CP04",S4157)),"บางบอน",OR(ISNUMBER(SEARCH("CP",S4157)),ISNUMBER(SEARCH("BTC",D4157))),"340",TRUE,"")</f>
        <v>บางบอน</v>
      </c>
    </row>
    <row r="4158" spans="1:20" x14ac:dyDescent="0.2">
      <c r="A4158" t="s">
        <v>5313</v>
      </c>
      <c r="B4158" t="s">
        <v>14</v>
      </c>
      <c r="C4158">
        <v>2026</v>
      </c>
      <c r="D4158" t="s">
        <v>2767</v>
      </c>
      <c r="E4158" t="s">
        <v>527</v>
      </c>
      <c r="F4158" t="s">
        <v>528</v>
      </c>
      <c r="G4158" t="s">
        <v>2582</v>
      </c>
      <c r="H4158" t="s">
        <v>2586</v>
      </c>
      <c r="I4158" t="s">
        <v>5317</v>
      </c>
      <c r="J4158" t="s">
        <v>2769</v>
      </c>
      <c r="K4158" t="s">
        <v>2692</v>
      </c>
      <c r="L4158" s="1">
        <v>1</v>
      </c>
      <c r="M4158" s="1">
        <v>215</v>
      </c>
      <c r="N4158" s="1">
        <v>0</v>
      </c>
      <c r="O4158" s="1" t="s">
        <v>2580</v>
      </c>
      <c r="P4158" s="1">
        <v>0</v>
      </c>
      <c r="Q4158" s="1">
        <v>0</v>
      </c>
      <c r="R4158" s="1">
        <v>0</v>
      </c>
      <c r="S4158" t="s">
        <v>2631</v>
      </c>
      <c r="T4158" t="str" cm="1">
        <f t="array" ref="T4158">_xlfn.IFS(ISNUMBER(SEARCH("CP02",S4158)),"ราชพฤกษ",ISNUMBER(SEARCH("CP03",S4158)),"บางใหญ่",ISNUMBER(SEARCH("CP04",S4158)),"บางบอน",OR(ISNUMBER(SEARCH("CP",S4158)),ISNUMBER(SEARCH("BTC",D4158))),"340",TRUE,"")</f>
        <v>บางบอน</v>
      </c>
    </row>
    <row r="4159" spans="1:20" x14ac:dyDescent="0.2">
      <c r="A4159" t="s">
        <v>5313</v>
      </c>
      <c r="B4159" t="s">
        <v>14</v>
      </c>
      <c r="C4159">
        <v>2026</v>
      </c>
      <c r="D4159" t="s">
        <v>2767</v>
      </c>
      <c r="E4159" t="s">
        <v>149</v>
      </c>
      <c r="F4159" t="s">
        <v>150</v>
      </c>
      <c r="G4159" t="s">
        <v>2582</v>
      </c>
      <c r="H4159" t="s">
        <v>2586</v>
      </c>
      <c r="I4159" t="s">
        <v>5317</v>
      </c>
      <c r="J4159" t="s">
        <v>2769</v>
      </c>
      <c r="K4159" t="s">
        <v>2692</v>
      </c>
      <c r="L4159" s="1">
        <v>1</v>
      </c>
      <c r="M4159" s="1">
        <v>220</v>
      </c>
      <c r="N4159" s="1">
        <v>0</v>
      </c>
      <c r="O4159" s="1" t="s">
        <v>2580</v>
      </c>
      <c r="P4159" s="1">
        <v>0</v>
      </c>
      <c r="Q4159" s="1">
        <v>0</v>
      </c>
      <c r="R4159" s="1">
        <v>0</v>
      </c>
      <c r="S4159" t="s">
        <v>2631</v>
      </c>
      <c r="T4159" t="str" cm="1">
        <f t="array" ref="T4159">_xlfn.IFS(ISNUMBER(SEARCH("CP02",S4159)),"ราชพฤกษ",ISNUMBER(SEARCH("CP03",S4159)),"บางใหญ่",ISNUMBER(SEARCH("CP04",S4159)),"บางบอน",OR(ISNUMBER(SEARCH("CP",S4159)),ISNUMBER(SEARCH("BTC",D4159))),"340",TRUE,"")</f>
        <v>บางบอน</v>
      </c>
    </row>
    <row r="4160" spans="1:20" x14ac:dyDescent="0.2">
      <c r="A4160" t="s">
        <v>5313</v>
      </c>
      <c r="B4160" t="s">
        <v>14</v>
      </c>
      <c r="C4160">
        <v>2026</v>
      </c>
      <c r="D4160" t="s">
        <v>2767</v>
      </c>
      <c r="E4160" t="s">
        <v>1187</v>
      </c>
      <c r="F4160" t="s">
        <v>1188</v>
      </c>
      <c r="G4160" t="s">
        <v>2582</v>
      </c>
      <c r="H4160" t="s">
        <v>2586</v>
      </c>
      <c r="I4160" t="s">
        <v>5317</v>
      </c>
      <c r="J4160" t="s">
        <v>2769</v>
      </c>
      <c r="K4160" t="s">
        <v>2692</v>
      </c>
      <c r="L4160" s="1">
        <v>1</v>
      </c>
      <c r="M4160" s="1">
        <v>20</v>
      </c>
      <c r="N4160" s="1">
        <v>0</v>
      </c>
      <c r="O4160" s="1" t="s">
        <v>2580</v>
      </c>
      <c r="P4160" s="1">
        <v>18.690000000000001</v>
      </c>
      <c r="Q4160" s="1">
        <v>1.31</v>
      </c>
      <c r="R4160" s="1">
        <v>20</v>
      </c>
      <c r="S4160" t="s">
        <v>2631</v>
      </c>
      <c r="T4160" t="str" cm="1">
        <f t="array" ref="T4160">_xlfn.IFS(ISNUMBER(SEARCH("CP02",S4160)),"ราชพฤกษ",ISNUMBER(SEARCH("CP03",S4160)),"บางใหญ่",ISNUMBER(SEARCH("CP04",S4160)),"บางบอน",OR(ISNUMBER(SEARCH("CP",S4160)),ISNUMBER(SEARCH("BTC",D4160))),"340",TRUE,"")</f>
        <v>บางบอน</v>
      </c>
    </row>
    <row r="4161" spans="1:20" x14ac:dyDescent="0.2">
      <c r="A4161" t="s">
        <v>5313</v>
      </c>
      <c r="B4161" t="s">
        <v>14</v>
      </c>
      <c r="C4161">
        <v>2026</v>
      </c>
      <c r="D4161" t="s">
        <v>5318</v>
      </c>
      <c r="E4161" t="s">
        <v>877</v>
      </c>
      <c r="F4161" t="s">
        <v>878</v>
      </c>
      <c r="G4161" t="s">
        <v>2595</v>
      </c>
      <c r="H4161" t="s">
        <v>2596</v>
      </c>
      <c r="I4161" t="s">
        <v>5319</v>
      </c>
      <c r="J4161" t="s">
        <v>5320</v>
      </c>
      <c r="K4161" t="s">
        <v>2659</v>
      </c>
      <c r="L4161" s="1">
        <v>4</v>
      </c>
      <c r="M4161" s="1">
        <v>9400</v>
      </c>
      <c r="N4161" s="1">
        <v>2000</v>
      </c>
      <c r="O4161" s="1" t="s">
        <v>2580</v>
      </c>
      <c r="P4161" s="1">
        <v>33271.03</v>
      </c>
      <c r="Q4161" s="1">
        <v>2328.9699999999998</v>
      </c>
      <c r="R4161" s="1">
        <v>35600</v>
      </c>
      <c r="S4161" t="s">
        <v>3015</v>
      </c>
      <c r="T4161" t="str" cm="1">
        <f t="array" ref="T4161">_xlfn.IFS(ISNUMBER(SEARCH("CP02",S4161)),"ราชพฤกษ",ISNUMBER(SEARCH("CP03",S4161)),"บางใหญ่",ISNUMBER(SEARCH("CP04",S4161)),"บางบอน",OR(ISNUMBER(SEARCH("CP",S4161)),ISNUMBER(SEARCH("BTC",D4161))),"340",TRUE,"")</f>
        <v>ราชพฤกษ</v>
      </c>
    </row>
    <row r="4162" spans="1:20" x14ac:dyDescent="0.2">
      <c r="A4162" t="s">
        <v>5313</v>
      </c>
      <c r="B4162" t="s">
        <v>14</v>
      </c>
      <c r="C4162">
        <v>2026</v>
      </c>
      <c r="D4162" t="s">
        <v>5318</v>
      </c>
      <c r="E4162" t="s">
        <v>1091</v>
      </c>
      <c r="F4162" t="s">
        <v>1092</v>
      </c>
      <c r="G4162" t="s">
        <v>2582</v>
      </c>
      <c r="H4162" t="s">
        <v>2583</v>
      </c>
      <c r="I4162" t="s">
        <v>5319</v>
      </c>
      <c r="J4162" t="s">
        <v>5320</v>
      </c>
      <c r="K4162" t="s">
        <v>2659</v>
      </c>
      <c r="L4162" s="1">
        <v>4</v>
      </c>
      <c r="M4162" s="1">
        <v>60</v>
      </c>
      <c r="N4162" s="1">
        <v>0</v>
      </c>
      <c r="O4162" s="1" t="s">
        <v>2580</v>
      </c>
      <c r="P4162" s="1">
        <v>0</v>
      </c>
      <c r="Q4162" s="1">
        <v>0</v>
      </c>
      <c r="R4162" s="1">
        <v>0</v>
      </c>
      <c r="S4162" t="s">
        <v>2584</v>
      </c>
      <c r="T4162" t="str" cm="1">
        <f t="array" ref="T4162">_xlfn.IFS(ISNUMBER(SEARCH("CP02",S4162)),"ราชพฤกษ",ISNUMBER(SEARCH("CP03",S4162)),"บางใหญ่",ISNUMBER(SEARCH("CP04",S4162)),"บางบอน",OR(ISNUMBER(SEARCH("CP",S4162)),ISNUMBER(SEARCH("BTC",D4162))),"340",TRUE,"")</f>
        <v>ราชพฤกษ</v>
      </c>
    </row>
    <row r="4163" spans="1:20" x14ac:dyDescent="0.2">
      <c r="A4163" t="s">
        <v>5313</v>
      </c>
      <c r="B4163" t="s">
        <v>14</v>
      </c>
      <c r="C4163">
        <v>2026</v>
      </c>
      <c r="D4163" t="s">
        <v>5318</v>
      </c>
      <c r="E4163" t="s">
        <v>1549</v>
      </c>
      <c r="F4163" t="s">
        <v>1550</v>
      </c>
      <c r="G4163" t="s">
        <v>2585</v>
      </c>
      <c r="H4163" t="s">
        <v>2586</v>
      </c>
      <c r="I4163" t="s">
        <v>5319</v>
      </c>
      <c r="J4163" t="s">
        <v>5320</v>
      </c>
      <c r="K4163" t="s">
        <v>2659</v>
      </c>
      <c r="L4163" s="1">
        <v>4</v>
      </c>
      <c r="M4163" s="1">
        <v>150</v>
      </c>
      <c r="N4163" s="1">
        <v>0</v>
      </c>
      <c r="O4163" s="1" t="s">
        <v>2580</v>
      </c>
      <c r="P4163" s="1">
        <v>0</v>
      </c>
      <c r="Q4163" s="1">
        <v>0</v>
      </c>
      <c r="R4163" s="1">
        <v>0</v>
      </c>
      <c r="S4163" t="s">
        <v>2587</v>
      </c>
      <c r="T4163" t="str" cm="1">
        <f t="array" ref="T4163">_xlfn.IFS(ISNUMBER(SEARCH("CP02",S4163)),"ราชพฤกษ",ISNUMBER(SEARCH("CP03",S4163)),"บางใหญ่",ISNUMBER(SEARCH("CP04",S4163)),"บางบอน",OR(ISNUMBER(SEARCH("CP",S4163)),ISNUMBER(SEARCH("BTC",D4163))),"340",TRUE,"")</f>
        <v>ราชพฤกษ</v>
      </c>
    </row>
    <row r="4164" spans="1:20" x14ac:dyDescent="0.2">
      <c r="A4164" t="s">
        <v>5313</v>
      </c>
      <c r="B4164" t="s">
        <v>14</v>
      </c>
      <c r="C4164">
        <v>2026</v>
      </c>
      <c r="D4164" t="s">
        <v>5318</v>
      </c>
      <c r="E4164" t="s">
        <v>1545</v>
      </c>
      <c r="F4164" t="s">
        <v>1546</v>
      </c>
      <c r="G4164" t="s">
        <v>2588</v>
      </c>
      <c r="H4164" t="s">
        <v>2586</v>
      </c>
      <c r="I4164" t="s">
        <v>5319</v>
      </c>
      <c r="J4164" t="s">
        <v>5320</v>
      </c>
      <c r="K4164" t="s">
        <v>2659</v>
      </c>
      <c r="L4164" s="1">
        <v>1</v>
      </c>
      <c r="M4164" s="1">
        <v>500</v>
      </c>
      <c r="N4164" s="1">
        <v>0</v>
      </c>
      <c r="O4164" s="1" t="s">
        <v>2580</v>
      </c>
      <c r="P4164" s="1">
        <v>0</v>
      </c>
      <c r="Q4164" s="1">
        <v>0</v>
      </c>
      <c r="R4164" s="1">
        <v>0</v>
      </c>
      <c r="S4164" t="s">
        <v>2587</v>
      </c>
      <c r="T4164" t="str" cm="1">
        <f t="array" ref="T4164">_xlfn.IFS(ISNUMBER(SEARCH("CP02",S4164)),"ราชพฤกษ",ISNUMBER(SEARCH("CP03",S4164)),"บางใหญ่",ISNUMBER(SEARCH("CP04",S4164)),"บางบอน",OR(ISNUMBER(SEARCH("CP",S4164)),ISNUMBER(SEARCH("BTC",D4164))),"340",TRUE,"")</f>
        <v>ราชพฤกษ</v>
      </c>
    </row>
    <row r="4165" spans="1:20" x14ac:dyDescent="0.2">
      <c r="A4165" t="s">
        <v>5313</v>
      </c>
      <c r="B4165" t="s">
        <v>14</v>
      </c>
      <c r="C4165">
        <v>2026</v>
      </c>
      <c r="D4165" t="s">
        <v>5318</v>
      </c>
      <c r="E4165" t="s">
        <v>2197</v>
      </c>
      <c r="F4165" t="s">
        <v>2198</v>
      </c>
      <c r="G4165" t="s">
        <v>2589</v>
      </c>
      <c r="H4165" t="s">
        <v>2596</v>
      </c>
      <c r="I4165" t="s">
        <v>5319</v>
      </c>
      <c r="J4165" t="s">
        <v>5320</v>
      </c>
      <c r="K4165" t="s">
        <v>2659</v>
      </c>
      <c r="L4165" s="1">
        <v>1</v>
      </c>
      <c r="M4165" s="1">
        <v>1</v>
      </c>
      <c r="N4165" s="1">
        <v>0</v>
      </c>
      <c r="O4165" s="1" t="s">
        <v>2580</v>
      </c>
      <c r="P4165" s="1">
        <v>0</v>
      </c>
      <c r="Q4165" s="1">
        <v>0</v>
      </c>
      <c r="R4165" s="1">
        <v>0</v>
      </c>
      <c r="S4165" t="s">
        <v>2587</v>
      </c>
      <c r="T4165" t="str" cm="1">
        <f t="array" ref="T4165">_xlfn.IFS(ISNUMBER(SEARCH("CP02",S4165)),"ราชพฤกษ",ISNUMBER(SEARCH("CP03",S4165)),"บางใหญ่",ISNUMBER(SEARCH("CP04",S4165)),"บางบอน",OR(ISNUMBER(SEARCH("CP",S4165)),ISNUMBER(SEARCH("BTC",D4165))),"340",TRUE,"")</f>
        <v>ราชพฤกษ</v>
      </c>
    </row>
    <row r="4166" spans="1:20" x14ac:dyDescent="0.2">
      <c r="A4166" t="s">
        <v>5313</v>
      </c>
      <c r="B4166" t="s">
        <v>14</v>
      </c>
      <c r="C4166">
        <v>2026</v>
      </c>
      <c r="D4166" t="s">
        <v>5321</v>
      </c>
      <c r="E4166" t="s">
        <v>543</v>
      </c>
      <c r="F4166" t="s">
        <v>544</v>
      </c>
      <c r="G4166" t="s">
        <v>2582</v>
      </c>
      <c r="H4166" t="s">
        <v>2586</v>
      </c>
      <c r="I4166" t="s">
        <v>5322</v>
      </c>
      <c r="J4166" t="s">
        <v>5323</v>
      </c>
      <c r="K4166" t="s">
        <v>2735</v>
      </c>
      <c r="L4166" s="1">
        <v>1</v>
      </c>
      <c r="M4166" s="1">
        <v>1650</v>
      </c>
      <c r="N4166" s="1">
        <v>0</v>
      </c>
      <c r="O4166" s="1" t="s">
        <v>2580</v>
      </c>
      <c r="P4166" s="1">
        <v>1542.06</v>
      </c>
      <c r="Q4166" s="1">
        <v>107.94</v>
      </c>
      <c r="R4166" s="1">
        <v>1650</v>
      </c>
      <c r="S4166" t="s">
        <v>2584</v>
      </c>
      <c r="T4166" t="str" cm="1">
        <f t="array" ref="T4166">_xlfn.IFS(ISNUMBER(SEARCH("CP02",S4166)),"ราชพฤกษ",ISNUMBER(SEARCH("CP03",S4166)),"บางใหญ่",ISNUMBER(SEARCH("CP04",S4166)),"บางบอน",OR(ISNUMBER(SEARCH("CP",S4166)),ISNUMBER(SEARCH("BTC",D4166))),"340",TRUE,"")</f>
        <v>ราชพฤกษ</v>
      </c>
    </row>
    <row r="4167" spans="1:20" x14ac:dyDescent="0.2">
      <c r="A4167" t="s">
        <v>5313</v>
      </c>
      <c r="B4167" t="s">
        <v>14</v>
      </c>
      <c r="C4167">
        <v>2026</v>
      </c>
      <c r="D4167" t="s">
        <v>5321</v>
      </c>
      <c r="E4167" t="s">
        <v>1187</v>
      </c>
      <c r="F4167" t="s">
        <v>1188</v>
      </c>
      <c r="G4167" t="s">
        <v>2582</v>
      </c>
      <c r="H4167" t="s">
        <v>2586</v>
      </c>
      <c r="I4167" t="s">
        <v>5322</v>
      </c>
      <c r="J4167" t="s">
        <v>5323</v>
      </c>
      <c r="K4167" t="s">
        <v>2735</v>
      </c>
      <c r="L4167" s="1">
        <v>1</v>
      </c>
      <c r="M4167" s="1">
        <v>20</v>
      </c>
      <c r="N4167" s="1">
        <v>0</v>
      </c>
      <c r="O4167" s="1" t="s">
        <v>2580</v>
      </c>
      <c r="P4167" s="1">
        <v>18.690000000000001</v>
      </c>
      <c r="Q4167" s="1">
        <v>1.31</v>
      </c>
      <c r="R4167" s="1">
        <v>20</v>
      </c>
      <c r="S4167" t="s">
        <v>2584</v>
      </c>
      <c r="T4167" t="str" cm="1">
        <f t="array" ref="T4167">_xlfn.IFS(ISNUMBER(SEARCH("CP02",S4167)),"ราชพฤกษ",ISNUMBER(SEARCH("CP03",S4167)),"บางใหญ่",ISNUMBER(SEARCH("CP04",S4167)),"บางบอน",OR(ISNUMBER(SEARCH("CP",S4167)),ISNUMBER(SEARCH("BTC",D4167))),"340",TRUE,"")</f>
        <v>ราชพฤกษ</v>
      </c>
    </row>
    <row r="4168" spans="1:20" x14ac:dyDescent="0.2">
      <c r="A4168" t="s">
        <v>5313</v>
      </c>
      <c r="B4168" t="s">
        <v>14</v>
      </c>
      <c r="C4168">
        <v>2026</v>
      </c>
      <c r="D4168" t="s">
        <v>5321</v>
      </c>
      <c r="E4168" t="s">
        <v>149</v>
      </c>
      <c r="F4168" t="s">
        <v>150</v>
      </c>
      <c r="G4168" t="s">
        <v>2582</v>
      </c>
      <c r="H4168" t="s">
        <v>2586</v>
      </c>
      <c r="I4168" t="s">
        <v>5322</v>
      </c>
      <c r="J4168" t="s">
        <v>5323</v>
      </c>
      <c r="K4168" t="s">
        <v>2735</v>
      </c>
      <c r="L4168" s="1">
        <v>1</v>
      </c>
      <c r="M4168" s="1">
        <v>220</v>
      </c>
      <c r="N4168" s="1">
        <v>0</v>
      </c>
      <c r="O4168" s="1" t="s">
        <v>2580</v>
      </c>
      <c r="P4168" s="1">
        <v>0</v>
      </c>
      <c r="Q4168" s="1">
        <v>0</v>
      </c>
      <c r="R4168" s="1">
        <v>0</v>
      </c>
      <c r="S4168" t="s">
        <v>2584</v>
      </c>
      <c r="T4168" t="str" cm="1">
        <f t="array" ref="T4168">_xlfn.IFS(ISNUMBER(SEARCH("CP02",S4168)),"ราชพฤกษ",ISNUMBER(SEARCH("CP03",S4168)),"บางใหญ่",ISNUMBER(SEARCH("CP04",S4168)),"บางบอน",OR(ISNUMBER(SEARCH("CP",S4168)),ISNUMBER(SEARCH("BTC",D4168))),"340",TRUE,"")</f>
        <v>ราชพฤกษ</v>
      </c>
    </row>
    <row r="4169" spans="1:20" x14ac:dyDescent="0.2">
      <c r="A4169" t="s">
        <v>5313</v>
      </c>
      <c r="B4169" t="s">
        <v>14</v>
      </c>
      <c r="C4169">
        <v>2026</v>
      </c>
      <c r="D4169" t="s">
        <v>5321</v>
      </c>
      <c r="E4169" t="s">
        <v>1991</v>
      </c>
      <c r="F4169" t="s">
        <v>1992</v>
      </c>
      <c r="G4169" t="s">
        <v>2582</v>
      </c>
      <c r="H4169" t="s">
        <v>2586</v>
      </c>
      <c r="I4169" t="s">
        <v>5322</v>
      </c>
      <c r="J4169" t="s">
        <v>5323</v>
      </c>
      <c r="K4169" t="s">
        <v>2735</v>
      </c>
      <c r="L4169" s="1">
        <v>1</v>
      </c>
      <c r="M4169" s="1">
        <v>595</v>
      </c>
      <c r="N4169" s="1">
        <v>59.5</v>
      </c>
      <c r="O4169" s="1" t="s">
        <v>2580</v>
      </c>
      <c r="P4169" s="1">
        <v>500.47</v>
      </c>
      <c r="Q4169" s="1">
        <v>35.03</v>
      </c>
      <c r="R4169" s="1">
        <v>535.5</v>
      </c>
      <c r="S4169" t="s">
        <v>2584</v>
      </c>
      <c r="T4169" t="str" cm="1">
        <f t="array" ref="T4169">_xlfn.IFS(ISNUMBER(SEARCH("CP02",S4169)),"ราชพฤกษ",ISNUMBER(SEARCH("CP03",S4169)),"บางใหญ่",ISNUMBER(SEARCH("CP04",S4169)),"บางบอน",OR(ISNUMBER(SEARCH("CP",S4169)),ISNUMBER(SEARCH("BTC",D4169))),"340",TRUE,"")</f>
        <v>ราชพฤกษ</v>
      </c>
    </row>
    <row r="4170" spans="1:20" x14ac:dyDescent="0.2">
      <c r="A4170" t="s">
        <v>5313</v>
      </c>
      <c r="B4170" t="s">
        <v>14</v>
      </c>
      <c r="C4170">
        <v>2026</v>
      </c>
      <c r="D4170" t="s">
        <v>5321</v>
      </c>
      <c r="E4170" t="s">
        <v>1993</v>
      </c>
      <c r="F4170" t="s">
        <v>1994</v>
      </c>
      <c r="G4170" t="s">
        <v>2582</v>
      </c>
      <c r="H4170" t="s">
        <v>2586</v>
      </c>
      <c r="I4170" t="s">
        <v>5322</v>
      </c>
      <c r="J4170" t="s">
        <v>5323</v>
      </c>
      <c r="K4170" t="s">
        <v>2735</v>
      </c>
      <c r="L4170" s="1">
        <v>1</v>
      </c>
      <c r="M4170" s="1">
        <v>595</v>
      </c>
      <c r="N4170" s="1">
        <v>59.5</v>
      </c>
      <c r="O4170" s="1" t="s">
        <v>2580</v>
      </c>
      <c r="P4170" s="1">
        <v>500.47</v>
      </c>
      <c r="Q4170" s="1">
        <v>35.03</v>
      </c>
      <c r="R4170" s="1">
        <v>535.5</v>
      </c>
      <c r="S4170" t="s">
        <v>2584</v>
      </c>
      <c r="T4170" t="str" cm="1">
        <f t="array" ref="T4170">_xlfn.IFS(ISNUMBER(SEARCH("CP02",S4170)),"ราชพฤกษ",ISNUMBER(SEARCH("CP03",S4170)),"บางใหญ่",ISNUMBER(SEARCH("CP04",S4170)),"บางบอน",OR(ISNUMBER(SEARCH("CP",S4170)),ISNUMBER(SEARCH("BTC",D4170))),"340",TRUE,"")</f>
        <v>ราชพฤกษ</v>
      </c>
    </row>
    <row r="4171" spans="1:20" x14ac:dyDescent="0.2">
      <c r="A4171" t="s">
        <v>5313</v>
      </c>
      <c r="B4171" t="s">
        <v>14</v>
      </c>
      <c r="C4171">
        <v>2026</v>
      </c>
      <c r="D4171" t="s">
        <v>5321</v>
      </c>
      <c r="E4171" t="s">
        <v>1987</v>
      </c>
      <c r="F4171" t="s">
        <v>1988</v>
      </c>
      <c r="G4171" t="s">
        <v>2582</v>
      </c>
      <c r="H4171" t="s">
        <v>2586</v>
      </c>
      <c r="I4171" t="s">
        <v>5322</v>
      </c>
      <c r="J4171" t="s">
        <v>5323</v>
      </c>
      <c r="K4171" t="s">
        <v>2735</v>
      </c>
      <c r="L4171" s="1">
        <v>1</v>
      </c>
      <c r="M4171" s="1">
        <v>595</v>
      </c>
      <c r="N4171" s="1">
        <v>59</v>
      </c>
      <c r="O4171" s="1" t="s">
        <v>2580</v>
      </c>
      <c r="P4171" s="1">
        <v>500.93</v>
      </c>
      <c r="Q4171" s="1">
        <v>35.07</v>
      </c>
      <c r="R4171" s="1">
        <v>536</v>
      </c>
      <c r="S4171" t="s">
        <v>2584</v>
      </c>
      <c r="T4171" t="str" cm="1">
        <f t="array" ref="T4171">_xlfn.IFS(ISNUMBER(SEARCH("CP02",S4171)),"ราชพฤกษ",ISNUMBER(SEARCH("CP03",S4171)),"บางใหญ่",ISNUMBER(SEARCH("CP04",S4171)),"บางบอน",OR(ISNUMBER(SEARCH("CP",S4171)),ISNUMBER(SEARCH("BTC",D4171))),"340",TRUE,"")</f>
        <v>ราชพฤกษ</v>
      </c>
    </row>
    <row r="4172" spans="1:20" x14ac:dyDescent="0.2">
      <c r="A4172" t="s">
        <v>5313</v>
      </c>
      <c r="B4172" t="s">
        <v>14</v>
      </c>
      <c r="C4172">
        <v>2026</v>
      </c>
      <c r="D4172" t="s">
        <v>5321</v>
      </c>
      <c r="E4172" t="s">
        <v>507</v>
      </c>
      <c r="F4172" t="s">
        <v>508</v>
      </c>
      <c r="G4172" t="s">
        <v>2582</v>
      </c>
      <c r="H4172" t="s">
        <v>2586</v>
      </c>
      <c r="I4172" t="s">
        <v>5322</v>
      </c>
      <c r="J4172" t="s">
        <v>5323</v>
      </c>
      <c r="K4172" t="s">
        <v>2735</v>
      </c>
      <c r="L4172" s="1">
        <v>1</v>
      </c>
      <c r="M4172" s="1">
        <v>420</v>
      </c>
      <c r="N4172" s="1">
        <v>0</v>
      </c>
      <c r="O4172" s="1" t="s">
        <v>2580</v>
      </c>
      <c r="P4172" s="1">
        <v>0</v>
      </c>
      <c r="Q4172" s="1">
        <v>0</v>
      </c>
      <c r="R4172" s="1">
        <v>0</v>
      </c>
      <c r="S4172" t="s">
        <v>2584</v>
      </c>
      <c r="T4172" t="str" cm="1">
        <f t="array" ref="T4172">_xlfn.IFS(ISNUMBER(SEARCH("CP02",S4172)),"ราชพฤกษ",ISNUMBER(SEARCH("CP03",S4172)),"บางใหญ่",ISNUMBER(SEARCH("CP04",S4172)),"บางบอน",OR(ISNUMBER(SEARCH("CP",S4172)),ISNUMBER(SEARCH("BTC",D4172))),"340",TRUE,"")</f>
        <v>ราชพฤกษ</v>
      </c>
    </row>
    <row r="4173" spans="1:20" x14ac:dyDescent="0.2">
      <c r="A4173" t="s">
        <v>5313</v>
      </c>
      <c r="B4173" t="s">
        <v>14</v>
      </c>
      <c r="C4173">
        <v>2026</v>
      </c>
      <c r="D4173" t="s">
        <v>2912</v>
      </c>
      <c r="E4173" t="s">
        <v>1545</v>
      </c>
      <c r="F4173" t="s">
        <v>1546</v>
      </c>
      <c r="G4173" t="s">
        <v>2588</v>
      </c>
      <c r="H4173" t="s">
        <v>2586</v>
      </c>
      <c r="I4173" t="s">
        <v>5324</v>
      </c>
      <c r="J4173" t="s">
        <v>2914</v>
      </c>
      <c r="K4173" t="s">
        <v>3002</v>
      </c>
      <c r="L4173" s="1">
        <v>1</v>
      </c>
      <c r="M4173" s="1">
        <v>500</v>
      </c>
      <c r="N4173" s="1">
        <v>0</v>
      </c>
      <c r="O4173" s="1" t="s">
        <v>2580</v>
      </c>
      <c r="P4173" s="1">
        <v>467.29</v>
      </c>
      <c r="Q4173" s="1">
        <v>32.71</v>
      </c>
      <c r="R4173" s="1">
        <v>500</v>
      </c>
      <c r="S4173" t="s">
        <v>2587</v>
      </c>
      <c r="T4173" t="str" cm="1">
        <f t="array" ref="T4173">_xlfn.IFS(ISNUMBER(SEARCH("CP02",S4173)),"ราชพฤกษ",ISNUMBER(SEARCH("CP03",S4173)),"บางใหญ่",ISNUMBER(SEARCH("CP04",S4173)),"บางบอน",OR(ISNUMBER(SEARCH("CP",S4173)),ISNUMBER(SEARCH("BTC",D4173))),"340",TRUE,"")</f>
        <v>ราชพฤกษ</v>
      </c>
    </row>
    <row r="4174" spans="1:20" x14ac:dyDescent="0.2">
      <c r="A4174" t="s">
        <v>5313</v>
      </c>
      <c r="B4174" t="s">
        <v>14</v>
      </c>
      <c r="C4174">
        <v>2026</v>
      </c>
      <c r="D4174" t="s">
        <v>5325</v>
      </c>
      <c r="E4174" t="s">
        <v>547</v>
      </c>
      <c r="F4174" t="s">
        <v>548</v>
      </c>
      <c r="G4174" t="s">
        <v>2582</v>
      </c>
      <c r="H4174" t="s">
        <v>2586</v>
      </c>
      <c r="I4174" t="s">
        <v>5326</v>
      </c>
      <c r="J4174" t="s">
        <v>5327</v>
      </c>
      <c r="K4174" t="s">
        <v>2603</v>
      </c>
      <c r="L4174" s="1">
        <v>1</v>
      </c>
      <c r="M4174" s="1">
        <v>1550</v>
      </c>
      <c r="N4174" s="1">
        <v>0</v>
      </c>
      <c r="O4174" s="1" t="s">
        <v>2580</v>
      </c>
      <c r="P4174" s="1">
        <v>1448.6</v>
      </c>
      <c r="Q4174" s="1">
        <v>101.4</v>
      </c>
      <c r="R4174" s="1">
        <v>1550</v>
      </c>
      <c r="S4174" t="s">
        <v>2605</v>
      </c>
      <c r="T4174" t="str" cm="1">
        <f t="array" ref="T4174">_xlfn.IFS(ISNUMBER(SEARCH("CP02",S4174)),"ราชพฤกษ",ISNUMBER(SEARCH("CP03",S4174)),"บางใหญ่",ISNUMBER(SEARCH("CP04",S4174)),"บางบอน",OR(ISNUMBER(SEARCH("CP",S4174)),ISNUMBER(SEARCH("BTC",D4174))),"340",TRUE,"")</f>
        <v>บางใหญ่</v>
      </c>
    </row>
    <row r="4175" spans="1:20" x14ac:dyDescent="0.2">
      <c r="A4175" t="s">
        <v>5313</v>
      </c>
      <c r="B4175" t="s">
        <v>14</v>
      </c>
      <c r="C4175">
        <v>2026</v>
      </c>
      <c r="D4175" t="s">
        <v>5325</v>
      </c>
      <c r="E4175" t="s">
        <v>513</v>
      </c>
      <c r="F4175" t="s">
        <v>514</v>
      </c>
      <c r="G4175" t="s">
        <v>2582</v>
      </c>
      <c r="H4175" t="s">
        <v>2586</v>
      </c>
      <c r="I4175" t="s">
        <v>5326</v>
      </c>
      <c r="J4175" t="s">
        <v>5327</v>
      </c>
      <c r="K4175" t="s">
        <v>2603</v>
      </c>
      <c r="L4175" s="1">
        <v>1</v>
      </c>
      <c r="M4175" s="1">
        <v>250</v>
      </c>
      <c r="N4175" s="1">
        <v>0</v>
      </c>
      <c r="O4175" s="1" t="s">
        <v>2580</v>
      </c>
      <c r="P4175" s="1">
        <v>0</v>
      </c>
      <c r="Q4175" s="1">
        <v>0</v>
      </c>
      <c r="R4175" s="1">
        <v>0</v>
      </c>
      <c r="S4175" t="s">
        <v>2605</v>
      </c>
      <c r="T4175" t="str" cm="1">
        <f t="array" ref="T4175">_xlfn.IFS(ISNUMBER(SEARCH("CP02",S4175)),"ราชพฤกษ",ISNUMBER(SEARCH("CP03",S4175)),"บางใหญ่",ISNUMBER(SEARCH("CP04",S4175)),"บางบอน",OR(ISNUMBER(SEARCH("CP",S4175)),ISNUMBER(SEARCH("BTC",D4175))),"340",TRUE,"")</f>
        <v>บางใหญ่</v>
      </c>
    </row>
    <row r="4176" spans="1:20" x14ac:dyDescent="0.2">
      <c r="A4176" t="s">
        <v>5313</v>
      </c>
      <c r="B4176" t="s">
        <v>14</v>
      </c>
      <c r="C4176">
        <v>2026</v>
      </c>
      <c r="D4176" t="s">
        <v>5325</v>
      </c>
      <c r="E4176" t="s">
        <v>131</v>
      </c>
      <c r="F4176" t="s">
        <v>132</v>
      </c>
      <c r="G4176" t="s">
        <v>2582</v>
      </c>
      <c r="H4176" t="s">
        <v>2586</v>
      </c>
      <c r="I4176" t="s">
        <v>5326</v>
      </c>
      <c r="J4176" t="s">
        <v>5327</v>
      </c>
      <c r="K4176" t="s">
        <v>2603</v>
      </c>
      <c r="L4176" s="1">
        <v>1</v>
      </c>
      <c r="M4176" s="1">
        <v>240</v>
      </c>
      <c r="N4176" s="1">
        <v>0</v>
      </c>
      <c r="O4176" s="1" t="s">
        <v>2580</v>
      </c>
      <c r="P4176" s="1">
        <v>224.3</v>
      </c>
      <c r="Q4176" s="1">
        <v>15.7</v>
      </c>
      <c r="R4176" s="1">
        <v>240</v>
      </c>
      <c r="S4176" t="s">
        <v>2605</v>
      </c>
      <c r="T4176" t="str" cm="1">
        <f t="array" ref="T4176">_xlfn.IFS(ISNUMBER(SEARCH("CP02",S4176)),"ราชพฤกษ",ISNUMBER(SEARCH("CP03",S4176)),"บางใหญ่",ISNUMBER(SEARCH("CP04",S4176)),"บางบอน",OR(ISNUMBER(SEARCH("CP",S4176)),ISNUMBER(SEARCH("BTC",D4176))),"340",TRUE,"")</f>
        <v>บางใหญ่</v>
      </c>
    </row>
    <row r="4177" spans="1:20" x14ac:dyDescent="0.2">
      <c r="A4177" t="s">
        <v>5313</v>
      </c>
      <c r="B4177" t="s">
        <v>14</v>
      </c>
      <c r="C4177">
        <v>2026</v>
      </c>
      <c r="D4177" t="s">
        <v>5325</v>
      </c>
      <c r="E4177" t="s">
        <v>1187</v>
      </c>
      <c r="F4177" t="s">
        <v>1188</v>
      </c>
      <c r="G4177" t="s">
        <v>2582</v>
      </c>
      <c r="H4177" t="s">
        <v>2586</v>
      </c>
      <c r="I4177" t="s">
        <v>5326</v>
      </c>
      <c r="J4177" t="s">
        <v>5327</v>
      </c>
      <c r="K4177" t="s">
        <v>2603</v>
      </c>
      <c r="L4177" s="1">
        <v>1</v>
      </c>
      <c r="M4177" s="1">
        <v>20</v>
      </c>
      <c r="N4177" s="1">
        <v>0</v>
      </c>
      <c r="O4177" s="1" t="s">
        <v>2580</v>
      </c>
      <c r="P4177" s="1">
        <v>18.690000000000001</v>
      </c>
      <c r="Q4177" s="1">
        <v>1.31</v>
      </c>
      <c r="R4177" s="1">
        <v>20</v>
      </c>
      <c r="S4177" t="s">
        <v>2605</v>
      </c>
      <c r="T4177" t="str" cm="1">
        <f t="array" ref="T4177">_xlfn.IFS(ISNUMBER(SEARCH("CP02",S4177)),"ราชพฤกษ",ISNUMBER(SEARCH("CP03",S4177)),"บางใหญ่",ISNUMBER(SEARCH("CP04",S4177)),"บางบอน",OR(ISNUMBER(SEARCH("CP",S4177)),ISNUMBER(SEARCH("BTC",D4177))),"340",TRUE,"")</f>
        <v>บางใหญ่</v>
      </c>
    </row>
    <row r="4178" spans="1:20" x14ac:dyDescent="0.2">
      <c r="A4178" t="s">
        <v>5313</v>
      </c>
      <c r="B4178" t="s">
        <v>14</v>
      </c>
      <c r="C4178">
        <v>2026</v>
      </c>
      <c r="D4178" t="s">
        <v>5325</v>
      </c>
      <c r="E4178" t="s">
        <v>233</v>
      </c>
      <c r="F4178" t="s">
        <v>234</v>
      </c>
      <c r="G4178" t="s">
        <v>2582</v>
      </c>
      <c r="H4178" t="s">
        <v>2586</v>
      </c>
      <c r="I4178" t="s">
        <v>5326</v>
      </c>
      <c r="J4178" t="s">
        <v>5327</v>
      </c>
      <c r="K4178" t="s">
        <v>2603</v>
      </c>
      <c r="L4178" s="1">
        <v>1</v>
      </c>
      <c r="M4178" s="1">
        <v>590</v>
      </c>
      <c r="N4178" s="1">
        <v>0</v>
      </c>
      <c r="O4178" s="1" t="s">
        <v>2580</v>
      </c>
      <c r="P4178" s="1">
        <v>551.4</v>
      </c>
      <c r="Q4178" s="1">
        <v>38.6</v>
      </c>
      <c r="R4178" s="1">
        <v>590</v>
      </c>
      <c r="S4178" t="s">
        <v>2605</v>
      </c>
      <c r="T4178" t="str" cm="1">
        <f t="array" ref="T4178">_xlfn.IFS(ISNUMBER(SEARCH("CP02",S4178)),"ราชพฤกษ",ISNUMBER(SEARCH("CP03",S4178)),"บางใหญ่",ISNUMBER(SEARCH("CP04",S4178)),"บางบอน",OR(ISNUMBER(SEARCH("CP",S4178)),ISNUMBER(SEARCH("BTC",D4178))),"340",TRUE,"")</f>
        <v>บางใหญ่</v>
      </c>
    </row>
    <row r="4179" spans="1:20" x14ac:dyDescent="0.2">
      <c r="A4179" t="s">
        <v>5313</v>
      </c>
      <c r="B4179" t="s">
        <v>14</v>
      </c>
      <c r="C4179">
        <v>2026</v>
      </c>
      <c r="D4179" t="s">
        <v>5325</v>
      </c>
      <c r="E4179" t="s">
        <v>227</v>
      </c>
      <c r="F4179" t="s">
        <v>228</v>
      </c>
      <c r="G4179" t="s">
        <v>2582</v>
      </c>
      <c r="H4179" t="s">
        <v>2586</v>
      </c>
      <c r="I4179" t="s">
        <v>5326</v>
      </c>
      <c r="J4179" t="s">
        <v>5327</v>
      </c>
      <c r="K4179" t="s">
        <v>2603</v>
      </c>
      <c r="L4179" s="1">
        <v>1</v>
      </c>
      <c r="M4179" s="1">
        <v>300</v>
      </c>
      <c r="N4179" s="1">
        <v>0</v>
      </c>
      <c r="O4179" s="1" t="s">
        <v>2580</v>
      </c>
      <c r="P4179" s="1">
        <v>280.37</v>
      </c>
      <c r="Q4179" s="1">
        <v>19.63</v>
      </c>
      <c r="R4179" s="1">
        <v>300</v>
      </c>
      <c r="S4179" t="s">
        <v>2605</v>
      </c>
      <c r="T4179" t="str" cm="1">
        <f t="array" ref="T4179">_xlfn.IFS(ISNUMBER(SEARCH("CP02",S4179)),"ราชพฤกษ",ISNUMBER(SEARCH("CP03",S4179)),"บางใหญ่",ISNUMBER(SEARCH("CP04",S4179)),"บางบอน",OR(ISNUMBER(SEARCH("CP",S4179)),ISNUMBER(SEARCH("BTC",D4179))),"340",TRUE,"")</f>
        <v>บางใหญ่</v>
      </c>
    </row>
    <row r="4180" spans="1:20" x14ac:dyDescent="0.2">
      <c r="A4180" t="s">
        <v>5313</v>
      </c>
      <c r="B4180" t="s">
        <v>14</v>
      </c>
      <c r="C4180">
        <v>2026</v>
      </c>
      <c r="D4180" t="s">
        <v>5328</v>
      </c>
      <c r="E4180" t="s">
        <v>1993</v>
      </c>
      <c r="F4180" t="s">
        <v>1994</v>
      </c>
      <c r="G4180" t="s">
        <v>2582</v>
      </c>
      <c r="H4180" t="s">
        <v>2586</v>
      </c>
      <c r="I4180" t="s">
        <v>5329</v>
      </c>
      <c r="J4180" t="s">
        <v>5330</v>
      </c>
      <c r="K4180" t="s">
        <v>2603</v>
      </c>
      <c r="L4180" s="1">
        <v>1</v>
      </c>
      <c r="M4180" s="1">
        <v>595</v>
      </c>
      <c r="N4180" s="1">
        <v>0</v>
      </c>
      <c r="O4180" s="1" t="s">
        <v>2580</v>
      </c>
      <c r="P4180" s="1">
        <v>556.07000000000005</v>
      </c>
      <c r="Q4180" s="1">
        <v>38.93</v>
      </c>
      <c r="R4180" s="1">
        <v>595</v>
      </c>
      <c r="S4180" t="s">
        <v>2605</v>
      </c>
      <c r="T4180" t="str" cm="1">
        <f t="array" ref="T4180">_xlfn.IFS(ISNUMBER(SEARCH("CP02",S4180)),"ราชพฤกษ",ISNUMBER(SEARCH("CP03",S4180)),"บางใหญ่",ISNUMBER(SEARCH("CP04",S4180)),"บางบอน",OR(ISNUMBER(SEARCH("CP",S4180)),ISNUMBER(SEARCH("BTC",D4180))),"340",TRUE,"")</f>
        <v>บางใหญ่</v>
      </c>
    </row>
    <row r="4181" spans="1:20" x14ac:dyDescent="0.2">
      <c r="A4181" t="s">
        <v>5313</v>
      </c>
      <c r="B4181" t="s">
        <v>14</v>
      </c>
      <c r="C4181">
        <v>2026</v>
      </c>
      <c r="D4181" t="s">
        <v>5331</v>
      </c>
      <c r="E4181" t="s">
        <v>547</v>
      </c>
      <c r="F4181" t="s">
        <v>548</v>
      </c>
      <c r="G4181" t="s">
        <v>2582</v>
      </c>
      <c r="H4181" t="s">
        <v>2586</v>
      </c>
      <c r="I4181" t="s">
        <v>5332</v>
      </c>
      <c r="J4181" t="s">
        <v>5333</v>
      </c>
      <c r="K4181" t="s">
        <v>2603</v>
      </c>
      <c r="L4181" s="1">
        <v>1</v>
      </c>
      <c r="M4181" s="1">
        <v>1550</v>
      </c>
      <c r="N4181" s="1">
        <v>0</v>
      </c>
      <c r="O4181" s="1" t="s">
        <v>2580</v>
      </c>
      <c r="P4181" s="1">
        <v>1448.6</v>
      </c>
      <c r="Q4181" s="1">
        <v>101.4</v>
      </c>
      <c r="R4181" s="1">
        <v>1550</v>
      </c>
      <c r="S4181" t="s">
        <v>2605</v>
      </c>
      <c r="T4181" t="str" cm="1">
        <f t="array" ref="T4181">_xlfn.IFS(ISNUMBER(SEARCH("CP02",S4181)),"ราชพฤกษ",ISNUMBER(SEARCH("CP03",S4181)),"บางใหญ่",ISNUMBER(SEARCH("CP04",S4181)),"บางบอน",OR(ISNUMBER(SEARCH("CP",S4181)),ISNUMBER(SEARCH("BTC",D4181))),"340",TRUE,"")</f>
        <v>บางใหญ่</v>
      </c>
    </row>
    <row r="4182" spans="1:20" x14ac:dyDescent="0.2">
      <c r="A4182" t="s">
        <v>5313</v>
      </c>
      <c r="B4182" t="s">
        <v>14</v>
      </c>
      <c r="C4182">
        <v>2026</v>
      </c>
      <c r="D4182" t="s">
        <v>5331</v>
      </c>
      <c r="E4182" t="s">
        <v>513</v>
      </c>
      <c r="F4182" t="s">
        <v>514</v>
      </c>
      <c r="G4182" t="s">
        <v>2582</v>
      </c>
      <c r="H4182" t="s">
        <v>2586</v>
      </c>
      <c r="I4182" t="s">
        <v>5332</v>
      </c>
      <c r="J4182" t="s">
        <v>5333</v>
      </c>
      <c r="K4182" t="s">
        <v>2603</v>
      </c>
      <c r="L4182" s="1">
        <v>1</v>
      </c>
      <c r="M4182" s="1">
        <v>250</v>
      </c>
      <c r="N4182" s="1">
        <v>0</v>
      </c>
      <c r="O4182" s="1" t="s">
        <v>2580</v>
      </c>
      <c r="P4182" s="1">
        <v>0</v>
      </c>
      <c r="Q4182" s="1">
        <v>0</v>
      </c>
      <c r="R4182" s="1">
        <v>0</v>
      </c>
      <c r="S4182" t="s">
        <v>2605</v>
      </c>
      <c r="T4182" t="str" cm="1">
        <f t="array" ref="T4182">_xlfn.IFS(ISNUMBER(SEARCH("CP02",S4182)),"ราชพฤกษ",ISNUMBER(SEARCH("CP03",S4182)),"บางใหญ่",ISNUMBER(SEARCH("CP04",S4182)),"บางบอน",OR(ISNUMBER(SEARCH("CP",S4182)),ISNUMBER(SEARCH("BTC",D4182))),"340",TRUE,"")</f>
        <v>บางใหญ่</v>
      </c>
    </row>
    <row r="4183" spans="1:20" x14ac:dyDescent="0.2">
      <c r="A4183" t="s">
        <v>5313</v>
      </c>
      <c r="B4183" t="s">
        <v>14</v>
      </c>
      <c r="C4183">
        <v>2026</v>
      </c>
      <c r="D4183" t="s">
        <v>5331</v>
      </c>
      <c r="E4183" t="s">
        <v>1379</v>
      </c>
      <c r="F4183" t="s">
        <v>1380</v>
      </c>
      <c r="G4183" t="s">
        <v>2582</v>
      </c>
      <c r="H4183" t="s">
        <v>2586</v>
      </c>
      <c r="I4183" t="s">
        <v>5332</v>
      </c>
      <c r="J4183" t="s">
        <v>5333</v>
      </c>
      <c r="K4183" t="s">
        <v>2603</v>
      </c>
      <c r="L4183" s="1">
        <v>1</v>
      </c>
      <c r="M4183" s="1">
        <v>220</v>
      </c>
      <c r="N4183" s="1">
        <v>0</v>
      </c>
      <c r="O4183" s="1" t="s">
        <v>2580</v>
      </c>
      <c r="P4183" s="1">
        <v>205.61</v>
      </c>
      <c r="Q4183" s="1">
        <v>14.39</v>
      </c>
      <c r="R4183" s="1">
        <v>220</v>
      </c>
      <c r="S4183" t="s">
        <v>2605</v>
      </c>
      <c r="T4183" t="str" cm="1">
        <f t="array" ref="T4183">_xlfn.IFS(ISNUMBER(SEARCH("CP02",S4183)),"ราชพฤกษ",ISNUMBER(SEARCH("CP03",S4183)),"บางใหญ่",ISNUMBER(SEARCH("CP04",S4183)),"บางบอน",OR(ISNUMBER(SEARCH("CP",S4183)),ISNUMBER(SEARCH("BTC",D4183))),"340",TRUE,"")</f>
        <v>บางใหญ่</v>
      </c>
    </row>
    <row r="4184" spans="1:20" x14ac:dyDescent="0.2">
      <c r="A4184" t="s">
        <v>5313</v>
      </c>
      <c r="B4184" t="s">
        <v>14</v>
      </c>
      <c r="C4184">
        <v>2026</v>
      </c>
      <c r="D4184" t="s">
        <v>5331</v>
      </c>
      <c r="E4184" t="s">
        <v>1187</v>
      </c>
      <c r="F4184" t="s">
        <v>1188</v>
      </c>
      <c r="G4184" t="s">
        <v>2582</v>
      </c>
      <c r="H4184" t="s">
        <v>2586</v>
      </c>
      <c r="I4184" t="s">
        <v>5332</v>
      </c>
      <c r="J4184" t="s">
        <v>5333</v>
      </c>
      <c r="K4184" t="s">
        <v>2603</v>
      </c>
      <c r="L4184" s="1">
        <v>1</v>
      </c>
      <c r="M4184" s="1">
        <v>20</v>
      </c>
      <c r="N4184" s="1">
        <v>0</v>
      </c>
      <c r="O4184" s="1" t="s">
        <v>2580</v>
      </c>
      <c r="P4184" s="1">
        <v>18.690000000000001</v>
      </c>
      <c r="Q4184" s="1">
        <v>1.31</v>
      </c>
      <c r="R4184" s="1">
        <v>20</v>
      </c>
      <c r="S4184" t="s">
        <v>2605</v>
      </c>
      <c r="T4184" t="str" cm="1">
        <f t="array" ref="T4184">_xlfn.IFS(ISNUMBER(SEARCH("CP02",S4184)),"ราชพฤกษ",ISNUMBER(SEARCH("CP03",S4184)),"บางใหญ่",ISNUMBER(SEARCH("CP04",S4184)),"บางบอน",OR(ISNUMBER(SEARCH("CP",S4184)),ISNUMBER(SEARCH("BTC",D4184))),"340",TRUE,"")</f>
        <v>บางใหญ่</v>
      </c>
    </row>
    <row r="4185" spans="1:20" x14ac:dyDescent="0.2">
      <c r="A4185" t="s">
        <v>5313</v>
      </c>
      <c r="B4185" t="s">
        <v>14</v>
      </c>
      <c r="C4185">
        <v>2026</v>
      </c>
      <c r="D4185" t="s">
        <v>5334</v>
      </c>
      <c r="E4185" t="s">
        <v>1553</v>
      </c>
      <c r="F4185" t="s">
        <v>1554</v>
      </c>
      <c r="G4185" t="s">
        <v>2585</v>
      </c>
      <c r="H4185" t="s">
        <v>2586</v>
      </c>
      <c r="I4185" t="s">
        <v>5335</v>
      </c>
      <c r="J4185" t="s">
        <v>5336</v>
      </c>
      <c r="K4185" t="s">
        <v>2603</v>
      </c>
      <c r="L4185" s="1">
        <v>4</v>
      </c>
      <c r="M4185" s="1">
        <v>120</v>
      </c>
      <c r="N4185" s="1">
        <v>0</v>
      </c>
      <c r="O4185" s="1" t="s">
        <v>2580</v>
      </c>
      <c r="P4185" s="1">
        <v>448.6</v>
      </c>
      <c r="Q4185" s="1">
        <v>31.4</v>
      </c>
      <c r="R4185" s="1">
        <v>480</v>
      </c>
      <c r="S4185" t="s">
        <v>2606</v>
      </c>
      <c r="T4185" t="str" cm="1">
        <f t="array" ref="T4185">_xlfn.IFS(ISNUMBER(SEARCH("CP02",S4185)),"ราชพฤกษ",ISNUMBER(SEARCH("CP03",S4185)),"บางใหญ่",ISNUMBER(SEARCH("CP04",S4185)),"บางบอน",OR(ISNUMBER(SEARCH("CP",S4185)),ISNUMBER(SEARCH("BTC",D4185))),"340",TRUE,"")</f>
        <v>บางใหญ่</v>
      </c>
    </row>
    <row r="4186" spans="1:20" x14ac:dyDescent="0.2">
      <c r="A4186" t="s">
        <v>5313</v>
      </c>
      <c r="B4186" t="s">
        <v>14</v>
      </c>
      <c r="C4186">
        <v>2026</v>
      </c>
      <c r="D4186" t="s">
        <v>2936</v>
      </c>
      <c r="E4186" t="s">
        <v>1321</v>
      </c>
      <c r="F4186" t="s">
        <v>1322</v>
      </c>
      <c r="G4186" t="s">
        <v>2632</v>
      </c>
      <c r="H4186" t="s">
        <v>2586</v>
      </c>
      <c r="I4186" t="s">
        <v>5337</v>
      </c>
      <c r="J4186" t="s">
        <v>2938</v>
      </c>
      <c r="K4186" t="s">
        <v>2624</v>
      </c>
      <c r="L4186" s="1">
        <v>1</v>
      </c>
      <c r="M4186" s="1">
        <v>210</v>
      </c>
      <c r="N4186" s="1">
        <v>0</v>
      </c>
      <c r="O4186" s="1" t="s">
        <v>2580</v>
      </c>
      <c r="P4186" s="1">
        <v>196.26</v>
      </c>
      <c r="Q4186" s="1">
        <v>13.74</v>
      </c>
      <c r="R4186" s="1">
        <v>210</v>
      </c>
      <c r="S4186" t="s">
        <v>2683</v>
      </c>
      <c r="T4186" t="str" cm="1">
        <f t="array" ref="T4186">_xlfn.IFS(ISNUMBER(SEARCH("CP02",S4186)),"ราชพฤกษ",ISNUMBER(SEARCH("CP03",S4186)),"บางใหญ่",ISNUMBER(SEARCH("CP04",S4186)),"บางบอน",OR(ISNUMBER(SEARCH("CP",S4186)),ISNUMBER(SEARCH("BTC",D4186))),"340",TRUE,"")</f>
        <v>340</v>
      </c>
    </row>
    <row r="4187" spans="1:20" x14ac:dyDescent="0.2">
      <c r="A4187" t="s">
        <v>5313</v>
      </c>
      <c r="B4187" t="s">
        <v>14</v>
      </c>
      <c r="C4187">
        <v>2026</v>
      </c>
      <c r="D4187" t="s">
        <v>3352</v>
      </c>
      <c r="E4187" t="s">
        <v>555</v>
      </c>
      <c r="F4187" t="s">
        <v>556</v>
      </c>
      <c r="G4187" t="s">
        <v>2582</v>
      </c>
      <c r="H4187" t="s">
        <v>2586</v>
      </c>
      <c r="I4187" t="s">
        <v>5338</v>
      </c>
      <c r="J4187" t="s">
        <v>3354</v>
      </c>
      <c r="K4187" t="s">
        <v>2761</v>
      </c>
      <c r="L4187" s="1">
        <v>1</v>
      </c>
      <c r="M4187" s="1">
        <v>1350</v>
      </c>
      <c r="N4187" s="1">
        <v>0</v>
      </c>
      <c r="O4187" s="1" t="s">
        <v>2580</v>
      </c>
      <c r="P4187" s="1">
        <v>1261.68</v>
      </c>
      <c r="Q4187" s="1">
        <v>88.32</v>
      </c>
      <c r="R4187" s="1">
        <v>1350</v>
      </c>
      <c r="S4187" t="s">
        <v>2683</v>
      </c>
      <c r="T4187" t="str" cm="1">
        <f t="array" ref="T4187">_xlfn.IFS(ISNUMBER(SEARCH("CP02",S4187)),"ราชพฤกษ",ISNUMBER(SEARCH("CP03",S4187)),"บางใหญ่",ISNUMBER(SEARCH("CP04",S4187)),"บางบอน",OR(ISNUMBER(SEARCH("CP",S4187)),ISNUMBER(SEARCH("BTC",D4187))),"340",TRUE,"")</f>
        <v>340</v>
      </c>
    </row>
    <row r="4188" spans="1:20" x14ac:dyDescent="0.2">
      <c r="A4188" t="s">
        <v>5313</v>
      </c>
      <c r="B4188" t="s">
        <v>14</v>
      </c>
      <c r="C4188">
        <v>2026</v>
      </c>
      <c r="D4188" t="s">
        <v>3352</v>
      </c>
      <c r="E4188" t="s">
        <v>553</v>
      </c>
      <c r="F4188" t="s">
        <v>554</v>
      </c>
      <c r="G4188" t="s">
        <v>2582</v>
      </c>
      <c r="H4188" t="s">
        <v>2586</v>
      </c>
      <c r="I4188" t="s">
        <v>5338</v>
      </c>
      <c r="J4188" t="s">
        <v>3354</v>
      </c>
      <c r="K4188" t="s">
        <v>2761</v>
      </c>
      <c r="L4188" s="1">
        <v>1</v>
      </c>
      <c r="M4188" s="1">
        <v>250</v>
      </c>
      <c r="N4188" s="1">
        <v>0</v>
      </c>
      <c r="O4188" s="1" t="s">
        <v>2580</v>
      </c>
      <c r="P4188" s="1">
        <v>0</v>
      </c>
      <c r="Q4188" s="1">
        <v>0</v>
      </c>
      <c r="R4188" s="1">
        <v>0</v>
      </c>
      <c r="S4188" t="s">
        <v>2683</v>
      </c>
      <c r="T4188" t="str" cm="1">
        <f t="array" ref="T4188">_xlfn.IFS(ISNUMBER(SEARCH("CP02",S4188)),"ราชพฤกษ",ISNUMBER(SEARCH("CP03",S4188)),"บางใหญ่",ISNUMBER(SEARCH("CP04",S4188)),"บางบอน",OR(ISNUMBER(SEARCH("CP",S4188)),ISNUMBER(SEARCH("BTC",D4188))),"340",TRUE,"")</f>
        <v>340</v>
      </c>
    </row>
    <row r="4189" spans="1:20" x14ac:dyDescent="0.2">
      <c r="A4189" t="s">
        <v>5313</v>
      </c>
      <c r="B4189" t="s">
        <v>14</v>
      </c>
      <c r="C4189">
        <v>2026</v>
      </c>
      <c r="D4189" t="s">
        <v>3352</v>
      </c>
      <c r="E4189" t="s">
        <v>1317</v>
      </c>
      <c r="F4189" t="s">
        <v>1318</v>
      </c>
      <c r="G4189" t="s">
        <v>2582</v>
      </c>
      <c r="H4189" t="s">
        <v>2586</v>
      </c>
      <c r="I4189" t="s">
        <v>5338</v>
      </c>
      <c r="J4189" t="s">
        <v>3354</v>
      </c>
      <c r="K4189" t="s">
        <v>2761</v>
      </c>
      <c r="L4189" s="1">
        <v>1</v>
      </c>
      <c r="M4189" s="1">
        <v>220</v>
      </c>
      <c r="N4189" s="1">
        <v>0</v>
      </c>
      <c r="O4189" s="1" t="s">
        <v>2580</v>
      </c>
      <c r="P4189" s="1">
        <v>205.61</v>
      </c>
      <c r="Q4189" s="1">
        <v>14.39</v>
      </c>
      <c r="R4189" s="1">
        <v>220</v>
      </c>
      <c r="S4189" t="s">
        <v>2683</v>
      </c>
      <c r="T4189" t="str" cm="1">
        <f t="array" ref="T4189">_xlfn.IFS(ISNUMBER(SEARCH("CP02",S4189)),"ราชพฤกษ",ISNUMBER(SEARCH("CP03",S4189)),"บางใหญ่",ISNUMBER(SEARCH("CP04",S4189)),"บางบอน",OR(ISNUMBER(SEARCH("CP",S4189)),ISNUMBER(SEARCH("BTC",D4189))),"340",TRUE,"")</f>
        <v>340</v>
      </c>
    </row>
    <row r="4190" spans="1:20" x14ac:dyDescent="0.2">
      <c r="A4190" t="s">
        <v>5313</v>
      </c>
      <c r="B4190" t="s">
        <v>14</v>
      </c>
      <c r="C4190">
        <v>2026</v>
      </c>
      <c r="D4190" t="s">
        <v>3352</v>
      </c>
      <c r="E4190" t="s">
        <v>1187</v>
      </c>
      <c r="F4190" t="s">
        <v>1188</v>
      </c>
      <c r="G4190" t="s">
        <v>2582</v>
      </c>
      <c r="H4190" t="s">
        <v>2586</v>
      </c>
      <c r="I4190" t="s">
        <v>5338</v>
      </c>
      <c r="J4190" t="s">
        <v>3354</v>
      </c>
      <c r="K4190" t="s">
        <v>2761</v>
      </c>
      <c r="L4190" s="1">
        <v>1</v>
      </c>
      <c r="M4190" s="1">
        <v>20</v>
      </c>
      <c r="N4190" s="1">
        <v>0</v>
      </c>
      <c r="O4190" s="1" t="s">
        <v>2580</v>
      </c>
      <c r="P4190" s="1">
        <v>18.690000000000001</v>
      </c>
      <c r="Q4190" s="1">
        <v>1.31</v>
      </c>
      <c r="R4190" s="1">
        <v>20</v>
      </c>
      <c r="S4190" t="s">
        <v>2683</v>
      </c>
      <c r="T4190" t="str" cm="1">
        <f t="array" ref="T4190">_xlfn.IFS(ISNUMBER(SEARCH("CP02",S4190)),"ราชพฤกษ",ISNUMBER(SEARCH("CP03",S4190)),"บางใหญ่",ISNUMBER(SEARCH("CP04",S4190)),"บางบอน",OR(ISNUMBER(SEARCH("CP",S4190)),ISNUMBER(SEARCH("BTC",D4190))),"340",TRUE,"")</f>
        <v>340</v>
      </c>
    </row>
    <row r="4191" spans="1:20" x14ac:dyDescent="0.2">
      <c r="A4191" t="s">
        <v>5313</v>
      </c>
      <c r="B4191" t="s">
        <v>14</v>
      </c>
      <c r="C4191">
        <v>2026</v>
      </c>
      <c r="D4191" t="s">
        <v>3352</v>
      </c>
      <c r="E4191" t="s">
        <v>217</v>
      </c>
      <c r="F4191" t="s">
        <v>218</v>
      </c>
      <c r="G4191" t="s">
        <v>2582</v>
      </c>
      <c r="H4191" t="s">
        <v>2586</v>
      </c>
      <c r="I4191" t="s">
        <v>5338</v>
      </c>
      <c r="J4191" t="s">
        <v>3354</v>
      </c>
      <c r="K4191" t="s">
        <v>2761</v>
      </c>
      <c r="L4191" s="1">
        <v>1</v>
      </c>
      <c r="M4191" s="1">
        <v>300</v>
      </c>
      <c r="N4191" s="1">
        <v>0</v>
      </c>
      <c r="O4191" s="1" t="s">
        <v>2580</v>
      </c>
      <c r="P4191" s="1">
        <v>280.37</v>
      </c>
      <c r="Q4191" s="1">
        <v>19.63</v>
      </c>
      <c r="R4191" s="1">
        <v>300</v>
      </c>
      <c r="S4191" t="s">
        <v>2683</v>
      </c>
      <c r="T4191" t="str" cm="1">
        <f t="array" ref="T4191">_xlfn.IFS(ISNUMBER(SEARCH("CP02",S4191)),"ราชพฤกษ",ISNUMBER(SEARCH("CP03",S4191)),"บางใหญ่",ISNUMBER(SEARCH("CP04",S4191)),"บางบอน",OR(ISNUMBER(SEARCH("CP",S4191)),ISNUMBER(SEARCH("BTC",D4191))),"340",TRUE,"")</f>
        <v>340</v>
      </c>
    </row>
    <row r="4192" spans="1:20" x14ac:dyDescent="0.2">
      <c r="A4192" t="s">
        <v>5313</v>
      </c>
      <c r="B4192" t="s">
        <v>14</v>
      </c>
      <c r="C4192">
        <v>2026</v>
      </c>
      <c r="D4192" t="s">
        <v>3166</v>
      </c>
      <c r="E4192" t="s">
        <v>487</v>
      </c>
      <c r="F4192" t="s">
        <v>488</v>
      </c>
      <c r="G4192" t="s">
        <v>2582</v>
      </c>
      <c r="H4192" t="s">
        <v>2586</v>
      </c>
      <c r="I4192" t="s">
        <v>5339</v>
      </c>
      <c r="J4192" t="s">
        <v>3168</v>
      </c>
      <c r="K4192" t="s">
        <v>2761</v>
      </c>
      <c r="L4192" s="1">
        <v>1</v>
      </c>
      <c r="M4192" s="1">
        <v>1340</v>
      </c>
      <c r="N4192" s="1">
        <v>0</v>
      </c>
      <c r="O4192" s="1" t="s">
        <v>2580</v>
      </c>
      <c r="P4192" s="1">
        <v>1252.3399999999999</v>
      </c>
      <c r="Q4192" s="1">
        <v>87.66</v>
      </c>
      <c r="R4192" s="1">
        <v>1340</v>
      </c>
      <c r="S4192" t="s">
        <v>2683</v>
      </c>
      <c r="T4192" t="str" cm="1">
        <f t="array" ref="T4192">_xlfn.IFS(ISNUMBER(SEARCH("CP02",S4192)),"ราชพฤกษ",ISNUMBER(SEARCH("CP03",S4192)),"บางใหญ่",ISNUMBER(SEARCH("CP04",S4192)),"บางบอน",OR(ISNUMBER(SEARCH("CP",S4192)),ISNUMBER(SEARCH("BTC",D4192))),"340",TRUE,"")</f>
        <v>340</v>
      </c>
    </row>
    <row r="4193" spans="1:20" x14ac:dyDescent="0.2">
      <c r="A4193" t="s">
        <v>5313</v>
      </c>
      <c r="B4193" t="s">
        <v>14</v>
      </c>
      <c r="C4193">
        <v>2026</v>
      </c>
      <c r="D4193" t="s">
        <v>3166</v>
      </c>
      <c r="E4193" t="s">
        <v>489</v>
      </c>
      <c r="F4193" t="s">
        <v>490</v>
      </c>
      <c r="G4193" t="s">
        <v>2582</v>
      </c>
      <c r="H4193" t="s">
        <v>2586</v>
      </c>
      <c r="I4193" t="s">
        <v>5339</v>
      </c>
      <c r="J4193" t="s">
        <v>3168</v>
      </c>
      <c r="K4193" t="s">
        <v>2761</v>
      </c>
      <c r="L4193" s="1">
        <v>1</v>
      </c>
      <c r="M4193" s="1">
        <v>335</v>
      </c>
      <c r="N4193" s="1">
        <v>0</v>
      </c>
      <c r="O4193" s="1" t="s">
        <v>2580</v>
      </c>
      <c r="P4193" s="1">
        <v>313.08</v>
      </c>
      <c r="Q4193" s="1">
        <v>21.92</v>
      </c>
      <c r="R4193" s="1">
        <v>335</v>
      </c>
      <c r="S4193" t="s">
        <v>2683</v>
      </c>
      <c r="T4193" t="str" cm="1">
        <f t="array" ref="T4193">_xlfn.IFS(ISNUMBER(SEARCH("CP02",S4193)),"ราชพฤกษ",ISNUMBER(SEARCH("CP03",S4193)),"บางใหญ่",ISNUMBER(SEARCH("CP04",S4193)),"บางบอน",OR(ISNUMBER(SEARCH("CP",S4193)),ISNUMBER(SEARCH("BTC",D4193))),"340",TRUE,"")</f>
        <v>340</v>
      </c>
    </row>
    <row r="4194" spans="1:20" x14ac:dyDescent="0.2">
      <c r="A4194" t="s">
        <v>5313</v>
      </c>
      <c r="B4194" t="s">
        <v>14</v>
      </c>
      <c r="C4194">
        <v>2026</v>
      </c>
      <c r="D4194" t="s">
        <v>3166</v>
      </c>
      <c r="E4194" t="s">
        <v>179</v>
      </c>
      <c r="F4194" t="s">
        <v>180</v>
      </c>
      <c r="G4194" t="s">
        <v>2582</v>
      </c>
      <c r="H4194" t="s">
        <v>2586</v>
      </c>
      <c r="I4194" t="s">
        <v>5339</v>
      </c>
      <c r="J4194" t="s">
        <v>3168</v>
      </c>
      <c r="K4194" t="s">
        <v>2761</v>
      </c>
      <c r="L4194" s="1">
        <v>1</v>
      </c>
      <c r="M4194" s="1">
        <v>220</v>
      </c>
      <c r="N4194" s="1">
        <v>0</v>
      </c>
      <c r="O4194" s="1" t="s">
        <v>2580</v>
      </c>
      <c r="P4194" s="1">
        <v>0</v>
      </c>
      <c r="Q4194" s="1">
        <v>0</v>
      </c>
      <c r="R4194" s="1">
        <v>0</v>
      </c>
      <c r="S4194" t="s">
        <v>2683</v>
      </c>
      <c r="T4194" t="str" cm="1">
        <f t="array" ref="T4194">_xlfn.IFS(ISNUMBER(SEARCH("CP02",S4194)),"ราชพฤกษ",ISNUMBER(SEARCH("CP03",S4194)),"บางใหญ่",ISNUMBER(SEARCH("CP04",S4194)),"บางบอน",OR(ISNUMBER(SEARCH("CP",S4194)),ISNUMBER(SEARCH("BTC",D4194))),"340",TRUE,"")</f>
        <v>340</v>
      </c>
    </row>
    <row r="4195" spans="1:20" x14ac:dyDescent="0.2">
      <c r="A4195" t="s">
        <v>5313</v>
      </c>
      <c r="B4195" t="s">
        <v>14</v>
      </c>
      <c r="C4195">
        <v>2026</v>
      </c>
      <c r="D4195" t="s">
        <v>3166</v>
      </c>
      <c r="E4195" t="s">
        <v>1185</v>
      </c>
      <c r="F4195" t="s">
        <v>1186</v>
      </c>
      <c r="G4195" t="s">
        <v>2582</v>
      </c>
      <c r="H4195" t="s">
        <v>2586</v>
      </c>
      <c r="I4195" t="s">
        <v>5339</v>
      </c>
      <c r="J4195" t="s">
        <v>3168</v>
      </c>
      <c r="K4195" t="s">
        <v>2761</v>
      </c>
      <c r="L4195" s="1">
        <v>1</v>
      </c>
      <c r="M4195" s="1">
        <v>20</v>
      </c>
      <c r="N4195" s="1">
        <v>0</v>
      </c>
      <c r="O4195" s="1" t="s">
        <v>2580</v>
      </c>
      <c r="P4195" s="1">
        <v>18.690000000000001</v>
      </c>
      <c r="Q4195" s="1">
        <v>1.31</v>
      </c>
      <c r="R4195" s="1">
        <v>20</v>
      </c>
      <c r="S4195" t="s">
        <v>2683</v>
      </c>
      <c r="T4195" t="str" cm="1">
        <f t="array" ref="T4195">_xlfn.IFS(ISNUMBER(SEARCH("CP02",S4195)),"ราชพฤกษ",ISNUMBER(SEARCH("CP03",S4195)),"บางใหญ่",ISNUMBER(SEARCH("CP04",S4195)),"บางบอน",OR(ISNUMBER(SEARCH("CP",S4195)),ISNUMBER(SEARCH("BTC",D4195))),"340",TRUE,"")</f>
        <v>340</v>
      </c>
    </row>
    <row r="4196" spans="1:20" x14ac:dyDescent="0.2">
      <c r="A4196" t="s">
        <v>5313</v>
      </c>
      <c r="B4196" t="s">
        <v>14</v>
      </c>
      <c r="C4196">
        <v>2026</v>
      </c>
      <c r="D4196" t="s">
        <v>3166</v>
      </c>
      <c r="E4196" t="s">
        <v>1993</v>
      </c>
      <c r="F4196" t="s">
        <v>1994</v>
      </c>
      <c r="G4196" t="s">
        <v>2582</v>
      </c>
      <c r="H4196" t="s">
        <v>2586</v>
      </c>
      <c r="I4196" t="s">
        <v>5339</v>
      </c>
      <c r="J4196" t="s">
        <v>3168</v>
      </c>
      <c r="K4196" t="s">
        <v>2761</v>
      </c>
      <c r="L4196" s="1">
        <v>1</v>
      </c>
      <c r="M4196" s="1">
        <v>595</v>
      </c>
      <c r="N4196" s="1">
        <v>0</v>
      </c>
      <c r="O4196" s="1" t="s">
        <v>2580</v>
      </c>
      <c r="P4196" s="1">
        <v>556.07000000000005</v>
      </c>
      <c r="Q4196" s="1">
        <v>38.93</v>
      </c>
      <c r="R4196" s="1">
        <v>595</v>
      </c>
      <c r="S4196" t="s">
        <v>2683</v>
      </c>
      <c r="T4196" t="str" cm="1">
        <f t="array" ref="T4196">_xlfn.IFS(ISNUMBER(SEARCH("CP02",S4196)),"ราชพฤกษ",ISNUMBER(SEARCH("CP03",S4196)),"บางใหญ่",ISNUMBER(SEARCH("CP04",S4196)),"บางบอน",OR(ISNUMBER(SEARCH("CP",S4196)),ISNUMBER(SEARCH("BTC",D4196))),"340",TRUE,"")</f>
        <v>340</v>
      </c>
    </row>
    <row r="4197" spans="1:20" x14ac:dyDescent="0.2">
      <c r="A4197" t="s">
        <v>5313</v>
      </c>
      <c r="B4197" t="s">
        <v>14</v>
      </c>
      <c r="C4197">
        <v>2026</v>
      </c>
      <c r="D4197" t="s">
        <v>3166</v>
      </c>
      <c r="E4197" t="s">
        <v>1987</v>
      </c>
      <c r="F4197" t="s">
        <v>1988</v>
      </c>
      <c r="G4197" t="s">
        <v>2582</v>
      </c>
      <c r="H4197" t="s">
        <v>2586</v>
      </c>
      <c r="I4197" t="s">
        <v>5339</v>
      </c>
      <c r="J4197" t="s">
        <v>3168</v>
      </c>
      <c r="K4197" t="s">
        <v>2761</v>
      </c>
      <c r="L4197" s="1">
        <v>1</v>
      </c>
      <c r="M4197" s="1">
        <v>595</v>
      </c>
      <c r="N4197" s="1">
        <v>0</v>
      </c>
      <c r="O4197" s="1" t="s">
        <v>2580</v>
      </c>
      <c r="P4197" s="1">
        <v>556.07000000000005</v>
      </c>
      <c r="Q4197" s="1">
        <v>38.93</v>
      </c>
      <c r="R4197" s="1">
        <v>595</v>
      </c>
      <c r="S4197" t="s">
        <v>2683</v>
      </c>
      <c r="T4197" t="str" cm="1">
        <f t="array" ref="T4197">_xlfn.IFS(ISNUMBER(SEARCH("CP02",S4197)),"ราชพฤกษ",ISNUMBER(SEARCH("CP03",S4197)),"บางใหญ่",ISNUMBER(SEARCH("CP04",S4197)),"บางบอน",OR(ISNUMBER(SEARCH("CP",S4197)),ISNUMBER(SEARCH("BTC",D4197))),"340",TRUE,"")</f>
        <v>340</v>
      </c>
    </row>
    <row r="4198" spans="1:20" x14ac:dyDescent="0.2">
      <c r="A4198" t="s">
        <v>5313</v>
      </c>
      <c r="B4198" t="s">
        <v>14</v>
      </c>
      <c r="C4198">
        <v>2026</v>
      </c>
      <c r="D4198" t="s">
        <v>2808</v>
      </c>
      <c r="E4198" t="s">
        <v>1829</v>
      </c>
      <c r="F4198" t="s">
        <v>1830</v>
      </c>
      <c r="G4198" t="s">
        <v>2632</v>
      </c>
      <c r="H4198" t="s">
        <v>2586</v>
      </c>
      <c r="I4198" t="s">
        <v>5340</v>
      </c>
      <c r="J4198" t="s">
        <v>2810</v>
      </c>
      <c r="K4198" t="s">
        <v>2761</v>
      </c>
      <c r="L4198" s="1">
        <v>4</v>
      </c>
      <c r="M4198" s="1">
        <v>90</v>
      </c>
      <c r="N4198" s="1">
        <v>0</v>
      </c>
      <c r="O4198" s="1" t="s">
        <v>2580</v>
      </c>
      <c r="P4198" s="1">
        <v>336.45</v>
      </c>
      <c r="Q4198" s="1">
        <v>23.55</v>
      </c>
      <c r="R4198" s="1">
        <v>360</v>
      </c>
      <c r="S4198" t="s">
        <v>2683</v>
      </c>
      <c r="T4198" t="str" cm="1">
        <f t="array" ref="T4198">_xlfn.IFS(ISNUMBER(SEARCH("CP02",S4198)),"ราชพฤกษ",ISNUMBER(SEARCH("CP03",S4198)),"บางใหญ่",ISNUMBER(SEARCH("CP04",S4198)),"บางบอน",OR(ISNUMBER(SEARCH("CP",S4198)),ISNUMBER(SEARCH("BTC",D4198))),"340",TRUE,"")</f>
        <v>340</v>
      </c>
    </row>
    <row r="4199" spans="1:20" x14ac:dyDescent="0.2">
      <c r="A4199" t="s">
        <v>5313</v>
      </c>
      <c r="B4199" t="s">
        <v>14</v>
      </c>
      <c r="C4199">
        <v>2026</v>
      </c>
      <c r="D4199" t="s">
        <v>2808</v>
      </c>
      <c r="E4199" t="s">
        <v>1835</v>
      </c>
      <c r="F4199" t="s">
        <v>1836</v>
      </c>
      <c r="G4199" t="s">
        <v>2632</v>
      </c>
      <c r="H4199" t="s">
        <v>2586</v>
      </c>
      <c r="I4199" t="s">
        <v>5341</v>
      </c>
      <c r="J4199" t="s">
        <v>2810</v>
      </c>
      <c r="K4199" t="s">
        <v>2761</v>
      </c>
      <c r="L4199" s="1">
        <v>1</v>
      </c>
      <c r="M4199" s="1">
        <v>150</v>
      </c>
      <c r="N4199" s="1">
        <v>0</v>
      </c>
      <c r="O4199" s="1" t="s">
        <v>2580</v>
      </c>
      <c r="P4199" s="1">
        <v>140.19</v>
      </c>
      <c r="Q4199" s="1">
        <v>9.81</v>
      </c>
      <c r="R4199" s="1">
        <v>150</v>
      </c>
      <c r="S4199" t="s">
        <v>2683</v>
      </c>
      <c r="T4199" t="str" cm="1">
        <f t="array" ref="T4199">_xlfn.IFS(ISNUMBER(SEARCH("CP02",S4199)),"ราชพฤกษ",ISNUMBER(SEARCH("CP03",S4199)),"บางใหญ่",ISNUMBER(SEARCH("CP04",S4199)),"บางบอน",OR(ISNUMBER(SEARCH("CP",S4199)),ISNUMBER(SEARCH("BTC",D4199))),"340",TRUE,"")</f>
        <v>340</v>
      </c>
    </row>
    <row r="4200" spans="1:20" x14ac:dyDescent="0.2">
      <c r="A4200" t="s">
        <v>5313</v>
      </c>
      <c r="B4200" t="s">
        <v>14</v>
      </c>
      <c r="C4200">
        <v>2026</v>
      </c>
      <c r="D4200" t="s">
        <v>2808</v>
      </c>
      <c r="E4200" t="s">
        <v>1581</v>
      </c>
      <c r="F4200" t="s">
        <v>1582</v>
      </c>
      <c r="G4200" t="s">
        <v>1536</v>
      </c>
      <c r="H4200" t="s">
        <v>2586</v>
      </c>
      <c r="I4200" t="s">
        <v>5341</v>
      </c>
      <c r="J4200" t="s">
        <v>2810</v>
      </c>
      <c r="K4200" t="s">
        <v>2761</v>
      </c>
      <c r="L4200" s="1">
        <v>1</v>
      </c>
      <c r="M4200" s="1">
        <v>300</v>
      </c>
      <c r="N4200" s="1">
        <v>0</v>
      </c>
      <c r="O4200" s="1" t="s">
        <v>2580</v>
      </c>
      <c r="P4200" s="1">
        <v>280.37</v>
      </c>
      <c r="Q4200" s="1">
        <v>19.63</v>
      </c>
      <c r="R4200" s="1">
        <v>300</v>
      </c>
      <c r="S4200" t="s">
        <v>2625</v>
      </c>
      <c r="T4200" t="str" cm="1">
        <f t="array" ref="T4200">_xlfn.IFS(ISNUMBER(SEARCH("CP02",S4200)),"ราชพฤกษ",ISNUMBER(SEARCH("CP03",S4200)),"บางใหญ่",ISNUMBER(SEARCH("CP04",S4200)),"บางบอน",OR(ISNUMBER(SEARCH("CP",S4200)),ISNUMBER(SEARCH("BTC",D4200))),"340",TRUE,"")</f>
        <v>340</v>
      </c>
    </row>
    <row r="4201" spans="1:20" x14ac:dyDescent="0.2">
      <c r="A4201" t="s">
        <v>5313</v>
      </c>
      <c r="B4201" t="s">
        <v>14</v>
      </c>
      <c r="C4201">
        <v>2026</v>
      </c>
      <c r="D4201" t="s">
        <v>3157</v>
      </c>
      <c r="E4201" t="s">
        <v>555</v>
      </c>
      <c r="F4201" t="s">
        <v>556</v>
      </c>
      <c r="G4201" t="s">
        <v>2582</v>
      </c>
      <c r="H4201" t="s">
        <v>2586</v>
      </c>
      <c r="I4201" t="s">
        <v>5342</v>
      </c>
      <c r="J4201" t="s">
        <v>3159</v>
      </c>
      <c r="K4201" t="s">
        <v>2761</v>
      </c>
      <c r="L4201" s="1">
        <v>1</v>
      </c>
      <c r="M4201" s="1">
        <v>1350</v>
      </c>
      <c r="N4201" s="1">
        <v>0</v>
      </c>
      <c r="O4201" s="1" t="s">
        <v>2580</v>
      </c>
      <c r="P4201" s="1">
        <v>1261.68</v>
      </c>
      <c r="Q4201" s="1">
        <v>88.32</v>
      </c>
      <c r="R4201" s="1">
        <v>1350</v>
      </c>
      <c r="S4201" t="s">
        <v>2683</v>
      </c>
      <c r="T4201" t="str" cm="1">
        <f t="array" ref="T4201">_xlfn.IFS(ISNUMBER(SEARCH("CP02",S4201)),"ราชพฤกษ",ISNUMBER(SEARCH("CP03",S4201)),"บางใหญ่",ISNUMBER(SEARCH("CP04",S4201)),"บางบอน",OR(ISNUMBER(SEARCH("CP",S4201)),ISNUMBER(SEARCH("BTC",D4201))),"340",TRUE,"")</f>
        <v>340</v>
      </c>
    </row>
    <row r="4202" spans="1:20" x14ac:dyDescent="0.2">
      <c r="A4202" t="s">
        <v>5313</v>
      </c>
      <c r="B4202" t="s">
        <v>14</v>
      </c>
      <c r="C4202">
        <v>2026</v>
      </c>
      <c r="D4202" t="s">
        <v>3157</v>
      </c>
      <c r="E4202" t="s">
        <v>553</v>
      </c>
      <c r="F4202" t="s">
        <v>554</v>
      </c>
      <c r="G4202" t="s">
        <v>2582</v>
      </c>
      <c r="H4202" t="s">
        <v>2586</v>
      </c>
      <c r="I4202" t="s">
        <v>5342</v>
      </c>
      <c r="J4202" t="s">
        <v>3159</v>
      </c>
      <c r="K4202" t="s">
        <v>2761</v>
      </c>
      <c r="L4202" s="1">
        <v>1</v>
      </c>
      <c r="M4202" s="1">
        <v>250</v>
      </c>
      <c r="N4202" s="1">
        <v>0</v>
      </c>
      <c r="O4202" s="1" t="s">
        <v>2580</v>
      </c>
      <c r="P4202" s="1">
        <v>0</v>
      </c>
      <c r="Q4202" s="1">
        <v>0</v>
      </c>
      <c r="R4202" s="1">
        <v>0</v>
      </c>
      <c r="S4202" t="s">
        <v>2683</v>
      </c>
      <c r="T4202" t="str" cm="1">
        <f t="array" ref="T4202">_xlfn.IFS(ISNUMBER(SEARCH("CP02",S4202)),"ราชพฤกษ",ISNUMBER(SEARCH("CP03",S4202)),"บางใหญ่",ISNUMBER(SEARCH("CP04",S4202)),"บางบอน",OR(ISNUMBER(SEARCH("CP",S4202)),ISNUMBER(SEARCH("BTC",D4202))),"340",TRUE,"")</f>
        <v>340</v>
      </c>
    </row>
    <row r="4203" spans="1:20" x14ac:dyDescent="0.2">
      <c r="A4203" t="s">
        <v>5313</v>
      </c>
      <c r="B4203" t="s">
        <v>14</v>
      </c>
      <c r="C4203">
        <v>2026</v>
      </c>
      <c r="D4203" t="s">
        <v>3157</v>
      </c>
      <c r="E4203" t="s">
        <v>87</v>
      </c>
      <c r="F4203" t="s">
        <v>88</v>
      </c>
      <c r="G4203" t="s">
        <v>2582</v>
      </c>
      <c r="H4203" t="s">
        <v>2586</v>
      </c>
      <c r="I4203" t="s">
        <v>5342</v>
      </c>
      <c r="J4203" t="s">
        <v>3159</v>
      </c>
      <c r="K4203" t="s">
        <v>2761</v>
      </c>
      <c r="L4203" s="1">
        <v>1</v>
      </c>
      <c r="M4203" s="1">
        <v>330</v>
      </c>
      <c r="N4203" s="1">
        <v>0</v>
      </c>
      <c r="O4203" s="1" t="s">
        <v>2580</v>
      </c>
      <c r="P4203" s="1">
        <v>308.41000000000003</v>
      </c>
      <c r="Q4203" s="1">
        <v>21.59</v>
      </c>
      <c r="R4203" s="1">
        <v>330</v>
      </c>
      <c r="S4203" t="s">
        <v>2683</v>
      </c>
      <c r="T4203" t="str" cm="1">
        <f t="array" ref="T4203">_xlfn.IFS(ISNUMBER(SEARCH("CP02",S4203)),"ราชพฤกษ",ISNUMBER(SEARCH("CP03",S4203)),"บางใหญ่",ISNUMBER(SEARCH("CP04",S4203)),"บางบอน",OR(ISNUMBER(SEARCH("CP",S4203)),ISNUMBER(SEARCH("BTC",D4203))),"340",TRUE,"")</f>
        <v>340</v>
      </c>
    </row>
    <row r="4204" spans="1:20" x14ac:dyDescent="0.2">
      <c r="A4204" t="s">
        <v>5313</v>
      </c>
      <c r="B4204" t="s">
        <v>14</v>
      </c>
      <c r="C4204">
        <v>2026</v>
      </c>
      <c r="D4204" t="s">
        <v>3157</v>
      </c>
      <c r="E4204" t="s">
        <v>1187</v>
      </c>
      <c r="F4204" t="s">
        <v>1188</v>
      </c>
      <c r="G4204" t="s">
        <v>2582</v>
      </c>
      <c r="H4204" t="s">
        <v>2586</v>
      </c>
      <c r="I4204" t="s">
        <v>5342</v>
      </c>
      <c r="J4204" t="s">
        <v>3159</v>
      </c>
      <c r="K4204" t="s">
        <v>2761</v>
      </c>
      <c r="L4204" s="1">
        <v>1</v>
      </c>
      <c r="M4204" s="1">
        <v>20</v>
      </c>
      <c r="N4204" s="1">
        <v>0</v>
      </c>
      <c r="O4204" s="1" t="s">
        <v>2580</v>
      </c>
      <c r="P4204" s="1">
        <v>18.690000000000001</v>
      </c>
      <c r="Q4204" s="1">
        <v>1.31</v>
      </c>
      <c r="R4204" s="1">
        <v>20</v>
      </c>
      <c r="S4204" t="s">
        <v>2683</v>
      </c>
      <c r="T4204" t="str" cm="1">
        <f t="array" ref="T4204">_xlfn.IFS(ISNUMBER(SEARCH("CP02",S4204)),"ราชพฤกษ",ISNUMBER(SEARCH("CP03",S4204)),"บางใหญ่",ISNUMBER(SEARCH("CP04",S4204)),"บางบอน",OR(ISNUMBER(SEARCH("CP",S4204)),ISNUMBER(SEARCH("BTC",D4204))),"340",TRUE,"")</f>
        <v>340</v>
      </c>
    </row>
    <row r="4205" spans="1:20" x14ac:dyDescent="0.2">
      <c r="A4205" t="s">
        <v>5313</v>
      </c>
      <c r="B4205" t="s">
        <v>14</v>
      </c>
      <c r="C4205">
        <v>2026</v>
      </c>
      <c r="D4205" t="s">
        <v>3157</v>
      </c>
      <c r="E4205" t="s">
        <v>271</v>
      </c>
      <c r="F4205" t="s">
        <v>272</v>
      </c>
      <c r="G4205" t="s">
        <v>2582</v>
      </c>
      <c r="H4205" t="s">
        <v>2586</v>
      </c>
      <c r="I4205" t="s">
        <v>5342</v>
      </c>
      <c r="J4205" t="s">
        <v>3159</v>
      </c>
      <c r="K4205" t="s">
        <v>2761</v>
      </c>
      <c r="L4205" s="1">
        <v>1</v>
      </c>
      <c r="M4205" s="1">
        <v>850</v>
      </c>
      <c r="N4205" s="1">
        <v>0</v>
      </c>
      <c r="O4205" s="1" t="s">
        <v>2580</v>
      </c>
      <c r="P4205" s="1">
        <v>794.39</v>
      </c>
      <c r="Q4205" s="1">
        <v>55.61</v>
      </c>
      <c r="R4205" s="1">
        <v>850</v>
      </c>
      <c r="S4205" t="s">
        <v>2683</v>
      </c>
      <c r="T4205" t="str" cm="1">
        <f t="array" ref="T4205">_xlfn.IFS(ISNUMBER(SEARCH("CP02",S4205)),"ราชพฤกษ",ISNUMBER(SEARCH("CP03",S4205)),"บางใหญ่",ISNUMBER(SEARCH("CP04",S4205)),"บางบอน",OR(ISNUMBER(SEARCH("CP",S4205)),ISNUMBER(SEARCH("BTC",D4205))),"340",TRUE,"")</f>
        <v>340</v>
      </c>
    </row>
    <row r="4206" spans="1:20" x14ac:dyDescent="0.2">
      <c r="A4206" t="s">
        <v>5313</v>
      </c>
      <c r="B4206" t="s">
        <v>14</v>
      </c>
      <c r="C4206">
        <v>2026</v>
      </c>
      <c r="D4206" t="s">
        <v>3157</v>
      </c>
      <c r="E4206" t="s">
        <v>215</v>
      </c>
      <c r="F4206" t="s">
        <v>216</v>
      </c>
      <c r="G4206" t="s">
        <v>2582</v>
      </c>
      <c r="H4206" t="s">
        <v>2586</v>
      </c>
      <c r="I4206" t="s">
        <v>5342</v>
      </c>
      <c r="J4206" t="s">
        <v>3159</v>
      </c>
      <c r="K4206" t="s">
        <v>2761</v>
      </c>
      <c r="L4206" s="1">
        <v>1</v>
      </c>
      <c r="M4206" s="1">
        <v>300</v>
      </c>
      <c r="N4206" s="1">
        <v>0</v>
      </c>
      <c r="O4206" s="1" t="s">
        <v>2580</v>
      </c>
      <c r="P4206" s="1">
        <v>280.37</v>
      </c>
      <c r="Q4206" s="1">
        <v>19.63</v>
      </c>
      <c r="R4206" s="1">
        <v>300</v>
      </c>
      <c r="S4206" t="s">
        <v>2683</v>
      </c>
      <c r="T4206" t="str" cm="1">
        <f t="array" ref="T4206">_xlfn.IFS(ISNUMBER(SEARCH("CP02",S4206)),"ราชพฤกษ",ISNUMBER(SEARCH("CP03",S4206)),"บางใหญ่",ISNUMBER(SEARCH("CP04",S4206)),"บางบอน",OR(ISNUMBER(SEARCH("CP",S4206)),ISNUMBER(SEARCH("BTC",D4206))),"340",TRUE,"")</f>
        <v>340</v>
      </c>
    </row>
    <row r="4207" spans="1:20" x14ac:dyDescent="0.2">
      <c r="A4207" t="s">
        <v>5313</v>
      </c>
      <c r="B4207" t="s">
        <v>14</v>
      </c>
      <c r="C4207">
        <v>2026</v>
      </c>
      <c r="D4207" t="s">
        <v>3157</v>
      </c>
      <c r="E4207" t="s">
        <v>851</v>
      </c>
      <c r="F4207" t="s">
        <v>852</v>
      </c>
      <c r="G4207" t="s">
        <v>2802</v>
      </c>
      <c r="H4207" t="s">
        <v>2803</v>
      </c>
      <c r="I4207" t="s">
        <v>5342</v>
      </c>
      <c r="J4207" t="s">
        <v>3159</v>
      </c>
      <c r="K4207" t="s">
        <v>2761</v>
      </c>
      <c r="L4207" s="1">
        <v>2</v>
      </c>
      <c r="M4207" s="1">
        <v>3400</v>
      </c>
      <c r="N4207" s="1">
        <v>1020</v>
      </c>
      <c r="O4207" s="1" t="s">
        <v>2580</v>
      </c>
      <c r="P4207" s="1">
        <v>5401.87</v>
      </c>
      <c r="Q4207" s="1">
        <v>378.13</v>
      </c>
      <c r="R4207" s="1">
        <v>5780</v>
      </c>
      <c r="S4207" t="s">
        <v>3345</v>
      </c>
      <c r="T4207" t="str" cm="1">
        <f t="array" ref="T4207">_xlfn.IFS(ISNUMBER(SEARCH("CP02",S4207)),"ราชพฤกษ",ISNUMBER(SEARCH("CP03",S4207)),"บางใหญ่",ISNUMBER(SEARCH("CP04",S4207)),"บางบอน",OR(ISNUMBER(SEARCH("CP",S4207)),ISNUMBER(SEARCH("BTC",D4207))),"340",TRUE,"")</f>
        <v>340</v>
      </c>
    </row>
    <row r="4208" spans="1:20" x14ac:dyDescent="0.2">
      <c r="A4208" t="s">
        <v>5313</v>
      </c>
      <c r="B4208" t="s">
        <v>14</v>
      </c>
      <c r="C4208">
        <v>2026</v>
      </c>
      <c r="D4208" t="s">
        <v>3157</v>
      </c>
      <c r="E4208" t="s">
        <v>1091</v>
      </c>
      <c r="F4208" t="s">
        <v>1092</v>
      </c>
      <c r="G4208" t="s">
        <v>2582</v>
      </c>
      <c r="H4208" t="s">
        <v>2583</v>
      </c>
      <c r="I4208" t="s">
        <v>5342</v>
      </c>
      <c r="J4208" t="s">
        <v>3159</v>
      </c>
      <c r="K4208" t="s">
        <v>2761</v>
      </c>
      <c r="L4208" s="1">
        <v>2</v>
      </c>
      <c r="M4208" s="1">
        <v>60</v>
      </c>
      <c r="N4208" s="1">
        <v>0</v>
      </c>
      <c r="O4208" s="1" t="s">
        <v>2580</v>
      </c>
      <c r="P4208" s="1">
        <v>0</v>
      </c>
      <c r="Q4208" s="1">
        <v>0</v>
      </c>
      <c r="R4208" s="1">
        <v>0</v>
      </c>
      <c r="S4208" t="s">
        <v>2683</v>
      </c>
      <c r="T4208" t="str" cm="1">
        <f t="array" ref="T4208">_xlfn.IFS(ISNUMBER(SEARCH("CP02",S4208)),"ราชพฤกษ",ISNUMBER(SEARCH("CP03",S4208)),"บางใหญ่",ISNUMBER(SEARCH("CP04",S4208)),"บางบอน",OR(ISNUMBER(SEARCH("CP",S4208)),ISNUMBER(SEARCH("BTC",D4208))),"340",TRUE,"")</f>
        <v>340</v>
      </c>
    </row>
    <row r="4209" spans="1:20" x14ac:dyDescent="0.2">
      <c r="A4209" t="s">
        <v>5313</v>
      </c>
      <c r="B4209" t="s">
        <v>14</v>
      </c>
      <c r="C4209">
        <v>2026</v>
      </c>
      <c r="D4209" t="s">
        <v>3157</v>
      </c>
      <c r="E4209" t="s">
        <v>1991</v>
      </c>
      <c r="F4209" t="s">
        <v>1992</v>
      </c>
      <c r="G4209" t="s">
        <v>2582</v>
      </c>
      <c r="H4209" t="s">
        <v>2586</v>
      </c>
      <c r="I4209" t="s">
        <v>5342</v>
      </c>
      <c r="J4209" t="s">
        <v>3159</v>
      </c>
      <c r="K4209" t="s">
        <v>2761</v>
      </c>
      <c r="L4209" s="1">
        <v>1</v>
      </c>
      <c r="M4209" s="1">
        <v>595</v>
      </c>
      <c r="N4209" s="1">
        <v>0</v>
      </c>
      <c r="O4209" s="1" t="s">
        <v>2580</v>
      </c>
      <c r="P4209" s="1">
        <v>556.07000000000005</v>
      </c>
      <c r="Q4209" s="1">
        <v>38.93</v>
      </c>
      <c r="R4209" s="1">
        <v>595</v>
      </c>
      <c r="S4209" t="s">
        <v>2683</v>
      </c>
      <c r="T4209" t="str" cm="1">
        <f t="array" ref="T4209">_xlfn.IFS(ISNUMBER(SEARCH("CP02",S4209)),"ราชพฤกษ",ISNUMBER(SEARCH("CP03",S4209)),"บางใหญ่",ISNUMBER(SEARCH("CP04",S4209)),"บางบอน",OR(ISNUMBER(SEARCH("CP",S4209)),ISNUMBER(SEARCH("BTC",D4209))),"340",TRUE,"")</f>
        <v>340</v>
      </c>
    </row>
    <row r="4210" spans="1:20" x14ac:dyDescent="0.2">
      <c r="A4210" t="s">
        <v>5313</v>
      </c>
      <c r="B4210" t="s">
        <v>14</v>
      </c>
      <c r="C4210">
        <v>2026</v>
      </c>
      <c r="D4210" t="s">
        <v>3348</v>
      </c>
      <c r="E4210" t="s">
        <v>909</v>
      </c>
      <c r="F4210" t="s">
        <v>910</v>
      </c>
      <c r="G4210" t="s">
        <v>2595</v>
      </c>
      <c r="H4210" t="s">
        <v>2596</v>
      </c>
      <c r="I4210" t="s">
        <v>5343</v>
      </c>
      <c r="J4210" t="s">
        <v>3350</v>
      </c>
      <c r="K4210" t="s">
        <v>2761</v>
      </c>
      <c r="L4210" s="1">
        <v>2</v>
      </c>
      <c r="M4210" s="1">
        <v>4690</v>
      </c>
      <c r="N4210" s="1">
        <v>469</v>
      </c>
      <c r="O4210" s="1" t="s">
        <v>2580</v>
      </c>
      <c r="P4210" s="1">
        <v>8328.0400000000009</v>
      </c>
      <c r="Q4210" s="1">
        <v>582.96</v>
      </c>
      <c r="R4210" s="1">
        <v>8911</v>
      </c>
      <c r="S4210" t="s">
        <v>5105</v>
      </c>
      <c r="T4210" t="str" cm="1">
        <f t="array" ref="T4210">_xlfn.IFS(ISNUMBER(SEARCH("CP02",S4210)),"ราชพฤกษ",ISNUMBER(SEARCH("CP03",S4210)),"บางใหญ่",ISNUMBER(SEARCH("CP04",S4210)),"บางบอน",OR(ISNUMBER(SEARCH("CP",S4210)),ISNUMBER(SEARCH("BTC",D4210))),"340",TRUE,"")</f>
        <v>340</v>
      </c>
    </row>
    <row r="4211" spans="1:20" x14ac:dyDescent="0.2">
      <c r="A4211" t="s">
        <v>5313</v>
      </c>
      <c r="B4211" t="s">
        <v>14</v>
      </c>
      <c r="C4211">
        <v>2026</v>
      </c>
      <c r="D4211" t="s">
        <v>2883</v>
      </c>
      <c r="E4211" t="s">
        <v>555</v>
      </c>
      <c r="F4211" t="s">
        <v>556</v>
      </c>
      <c r="G4211" t="s">
        <v>2582</v>
      </c>
      <c r="H4211" t="s">
        <v>2586</v>
      </c>
      <c r="I4211" t="s">
        <v>5344</v>
      </c>
      <c r="J4211" t="s">
        <v>2885</v>
      </c>
      <c r="K4211" t="s">
        <v>2761</v>
      </c>
      <c r="L4211" s="1">
        <v>1</v>
      </c>
      <c r="M4211" s="1">
        <v>1350</v>
      </c>
      <c r="N4211" s="1">
        <v>0</v>
      </c>
      <c r="O4211" s="1" t="s">
        <v>2580</v>
      </c>
      <c r="P4211" s="1">
        <v>1261.68</v>
      </c>
      <c r="Q4211" s="1">
        <v>88.32</v>
      </c>
      <c r="R4211" s="1">
        <v>1350</v>
      </c>
      <c r="S4211" t="s">
        <v>2683</v>
      </c>
      <c r="T4211" t="str" cm="1">
        <f t="array" ref="T4211">_xlfn.IFS(ISNUMBER(SEARCH("CP02",S4211)),"ราชพฤกษ",ISNUMBER(SEARCH("CP03",S4211)),"บางใหญ่",ISNUMBER(SEARCH("CP04",S4211)),"บางบอน",OR(ISNUMBER(SEARCH("CP",S4211)),ISNUMBER(SEARCH("BTC",D4211))),"340",TRUE,"")</f>
        <v>340</v>
      </c>
    </row>
    <row r="4212" spans="1:20" x14ac:dyDescent="0.2">
      <c r="A4212" t="s">
        <v>5313</v>
      </c>
      <c r="B4212" t="s">
        <v>14</v>
      </c>
      <c r="C4212">
        <v>2026</v>
      </c>
      <c r="D4212" t="s">
        <v>2883</v>
      </c>
      <c r="E4212" t="s">
        <v>553</v>
      </c>
      <c r="F4212" t="s">
        <v>554</v>
      </c>
      <c r="G4212" t="s">
        <v>2582</v>
      </c>
      <c r="H4212" t="s">
        <v>2586</v>
      </c>
      <c r="I4212" t="s">
        <v>5344</v>
      </c>
      <c r="J4212" t="s">
        <v>2885</v>
      </c>
      <c r="K4212" t="s">
        <v>2761</v>
      </c>
      <c r="L4212" s="1">
        <v>1</v>
      </c>
      <c r="M4212" s="1">
        <v>250</v>
      </c>
      <c r="N4212" s="1">
        <v>0</v>
      </c>
      <c r="O4212" s="1" t="s">
        <v>2580</v>
      </c>
      <c r="P4212" s="1">
        <v>0</v>
      </c>
      <c r="Q4212" s="1">
        <v>0</v>
      </c>
      <c r="R4212" s="1">
        <v>0</v>
      </c>
      <c r="S4212" t="s">
        <v>2683</v>
      </c>
      <c r="T4212" t="str" cm="1">
        <f t="array" ref="T4212">_xlfn.IFS(ISNUMBER(SEARCH("CP02",S4212)),"ราชพฤกษ",ISNUMBER(SEARCH("CP03",S4212)),"บางใหญ่",ISNUMBER(SEARCH("CP04",S4212)),"บางบอน",OR(ISNUMBER(SEARCH("CP",S4212)),ISNUMBER(SEARCH("BTC",D4212))),"340",TRUE,"")</f>
        <v>340</v>
      </c>
    </row>
    <row r="4213" spans="1:20" x14ac:dyDescent="0.2">
      <c r="A4213" t="s">
        <v>5313</v>
      </c>
      <c r="B4213" t="s">
        <v>14</v>
      </c>
      <c r="C4213">
        <v>2026</v>
      </c>
      <c r="D4213" t="s">
        <v>2883</v>
      </c>
      <c r="E4213" t="s">
        <v>157</v>
      </c>
      <c r="F4213" t="s">
        <v>158</v>
      </c>
      <c r="G4213" t="s">
        <v>2582</v>
      </c>
      <c r="H4213" t="s">
        <v>2586</v>
      </c>
      <c r="I4213" t="s">
        <v>5344</v>
      </c>
      <c r="J4213" t="s">
        <v>2885</v>
      </c>
      <c r="K4213" t="s">
        <v>2761</v>
      </c>
      <c r="L4213" s="1">
        <v>1</v>
      </c>
      <c r="M4213" s="1">
        <v>330</v>
      </c>
      <c r="N4213" s="1">
        <v>0</v>
      </c>
      <c r="O4213" s="1" t="s">
        <v>2580</v>
      </c>
      <c r="P4213" s="1">
        <v>0</v>
      </c>
      <c r="Q4213" s="1">
        <v>0</v>
      </c>
      <c r="R4213" s="1">
        <v>0</v>
      </c>
      <c r="S4213" t="s">
        <v>2683</v>
      </c>
      <c r="T4213" t="str" cm="1">
        <f t="array" ref="T4213">_xlfn.IFS(ISNUMBER(SEARCH("CP02",S4213)),"ราชพฤกษ",ISNUMBER(SEARCH("CP03",S4213)),"บางใหญ่",ISNUMBER(SEARCH("CP04",S4213)),"บางบอน",OR(ISNUMBER(SEARCH("CP",S4213)),ISNUMBER(SEARCH("BTC",D4213))),"340",TRUE,"")</f>
        <v>340</v>
      </c>
    </row>
    <row r="4214" spans="1:20" x14ac:dyDescent="0.2">
      <c r="A4214" t="s">
        <v>5313</v>
      </c>
      <c r="B4214" t="s">
        <v>14</v>
      </c>
      <c r="C4214">
        <v>2026</v>
      </c>
      <c r="D4214" t="s">
        <v>2883</v>
      </c>
      <c r="E4214" t="s">
        <v>1187</v>
      </c>
      <c r="F4214" t="s">
        <v>1188</v>
      </c>
      <c r="G4214" t="s">
        <v>2582</v>
      </c>
      <c r="H4214" t="s">
        <v>2586</v>
      </c>
      <c r="I4214" t="s">
        <v>5344</v>
      </c>
      <c r="J4214" t="s">
        <v>2885</v>
      </c>
      <c r="K4214" t="s">
        <v>2761</v>
      </c>
      <c r="L4214" s="1">
        <v>1</v>
      </c>
      <c r="M4214" s="1">
        <v>20</v>
      </c>
      <c r="N4214" s="1">
        <v>0</v>
      </c>
      <c r="O4214" s="1" t="s">
        <v>2580</v>
      </c>
      <c r="P4214" s="1">
        <v>18.690000000000001</v>
      </c>
      <c r="Q4214" s="1">
        <v>1.31</v>
      </c>
      <c r="R4214" s="1">
        <v>20</v>
      </c>
      <c r="S4214" t="s">
        <v>2683</v>
      </c>
      <c r="T4214" t="str" cm="1">
        <f t="array" ref="T4214">_xlfn.IFS(ISNUMBER(SEARCH("CP02",S4214)),"ราชพฤกษ",ISNUMBER(SEARCH("CP03",S4214)),"บางใหญ่",ISNUMBER(SEARCH("CP04",S4214)),"บางบอน",OR(ISNUMBER(SEARCH("CP",S4214)),ISNUMBER(SEARCH("BTC",D4214))),"340",TRUE,"")</f>
        <v>340</v>
      </c>
    </row>
    <row r="4215" spans="1:20" x14ac:dyDescent="0.2">
      <c r="A4215" t="s">
        <v>5313</v>
      </c>
      <c r="B4215" t="s">
        <v>14</v>
      </c>
      <c r="C4215">
        <v>2026</v>
      </c>
      <c r="D4215" t="s">
        <v>2883</v>
      </c>
      <c r="E4215" t="s">
        <v>215</v>
      </c>
      <c r="F4215" t="s">
        <v>216</v>
      </c>
      <c r="G4215" t="s">
        <v>2582</v>
      </c>
      <c r="H4215" t="s">
        <v>2586</v>
      </c>
      <c r="I4215" t="s">
        <v>5344</v>
      </c>
      <c r="J4215" t="s">
        <v>2885</v>
      </c>
      <c r="K4215" t="s">
        <v>2761</v>
      </c>
      <c r="L4215" s="1">
        <v>1</v>
      </c>
      <c r="M4215" s="1">
        <v>300</v>
      </c>
      <c r="N4215" s="1">
        <v>0</v>
      </c>
      <c r="O4215" s="1" t="s">
        <v>2580</v>
      </c>
      <c r="P4215" s="1">
        <v>280.37</v>
      </c>
      <c r="Q4215" s="1">
        <v>19.63</v>
      </c>
      <c r="R4215" s="1">
        <v>300</v>
      </c>
      <c r="S4215" t="s">
        <v>2683</v>
      </c>
      <c r="T4215" t="str" cm="1">
        <f t="array" ref="T4215">_xlfn.IFS(ISNUMBER(SEARCH("CP02",S4215)),"ราชพฤกษ",ISNUMBER(SEARCH("CP03",S4215)),"บางใหญ่",ISNUMBER(SEARCH("CP04",S4215)),"บางบอน",OR(ISNUMBER(SEARCH("CP",S4215)),ISNUMBER(SEARCH("BTC",D4215))),"340",TRUE,"")</f>
        <v>340</v>
      </c>
    </row>
    <row r="4216" spans="1:20" x14ac:dyDescent="0.2">
      <c r="A4216" t="s">
        <v>5313</v>
      </c>
      <c r="B4216" t="s">
        <v>14</v>
      </c>
      <c r="C4216">
        <v>2026</v>
      </c>
      <c r="D4216" t="s">
        <v>4071</v>
      </c>
      <c r="E4216" t="s">
        <v>911</v>
      </c>
      <c r="F4216" t="s">
        <v>912</v>
      </c>
      <c r="G4216" t="s">
        <v>2802</v>
      </c>
      <c r="H4216" t="s">
        <v>2803</v>
      </c>
      <c r="I4216" t="s">
        <v>5345</v>
      </c>
      <c r="J4216" t="s">
        <v>4073</v>
      </c>
      <c r="K4216" t="s">
        <v>2630</v>
      </c>
      <c r="L4216" s="1">
        <v>2</v>
      </c>
      <c r="M4216" s="1">
        <v>2800</v>
      </c>
      <c r="N4216" s="1">
        <v>0</v>
      </c>
      <c r="O4216" s="1" t="s">
        <v>2580</v>
      </c>
      <c r="P4216" s="1">
        <v>5233.6400000000003</v>
      </c>
      <c r="Q4216" s="1">
        <v>366.36</v>
      </c>
      <c r="R4216" s="1">
        <v>5600</v>
      </c>
      <c r="S4216" t="s">
        <v>4791</v>
      </c>
      <c r="T4216" t="str" cm="1">
        <f t="array" ref="T4216">_xlfn.IFS(ISNUMBER(SEARCH("CP02",S4216)),"ราชพฤกษ",ISNUMBER(SEARCH("CP03",S4216)),"บางใหญ่",ISNUMBER(SEARCH("CP04",S4216)),"บางบอน",OR(ISNUMBER(SEARCH("CP",S4216)),ISNUMBER(SEARCH("BTC",D4216))),"340",TRUE,"")</f>
        <v>บางบอน</v>
      </c>
    </row>
    <row r="4217" spans="1:20" x14ac:dyDescent="0.2">
      <c r="A4217" t="s">
        <v>5313</v>
      </c>
      <c r="B4217" t="s">
        <v>14</v>
      </c>
      <c r="C4217">
        <v>2026</v>
      </c>
      <c r="D4217" t="s">
        <v>2827</v>
      </c>
      <c r="E4217" t="s">
        <v>525</v>
      </c>
      <c r="F4217" t="s">
        <v>526</v>
      </c>
      <c r="G4217" t="s">
        <v>2582</v>
      </c>
      <c r="H4217" t="s">
        <v>2586</v>
      </c>
      <c r="I4217" t="s">
        <v>5346</v>
      </c>
      <c r="J4217" t="s">
        <v>2829</v>
      </c>
      <c r="K4217" t="s">
        <v>2830</v>
      </c>
      <c r="L4217" s="1">
        <v>1</v>
      </c>
      <c r="M4217" s="1">
        <v>1150</v>
      </c>
      <c r="N4217" s="1">
        <v>0</v>
      </c>
      <c r="O4217" s="1" t="s">
        <v>2580</v>
      </c>
      <c r="P4217" s="1">
        <v>1074.77</v>
      </c>
      <c r="Q4217" s="1">
        <v>75.23</v>
      </c>
      <c r="R4217" s="1">
        <v>1150</v>
      </c>
      <c r="S4217" t="s">
        <v>2631</v>
      </c>
      <c r="T4217" t="str" cm="1">
        <f t="array" ref="T4217">_xlfn.IFS(ISNUMBER(SEARCH("CP02",S4217)),"ราชพฤกษ",ISNUMBER(SEARCH("CP03",S4217)),"บางใหญ่",ISNUMBER(SEARCH("CP04",S4217)),"บางบอน",OR(ISNUMBER(SEARCH("CP",S4217)),ISNUMBER(SEARCH("BTC",D4217))),"340",TRUE,"")</f>
        <v>บางบอน</v>
      </c>
    </row>
    <row r="4218" spans="1:20" x14ac:dyDescent="0.2">
      <c r="A4218" t="s">
        <v>5313</v>
      </c>
      <c r="B4218" t="s">
        <v>14</v>
      </c>
      <c r="C4218">
        <v>2026</v>
      </c>
      <c r="D4218" t="s">
        <v>2827</v>
      </c>
      <c r="E4218" t="s">
        <v>523</v>
      </c>
      <c r="F4218" t="s">
        <v>524</v>
      </c>
      <c r="G4218" t="s">
        <v>2582</v>
      </c>
      <c r="H4218" t="s">
        <v>2586</v>
      </c>
      <c r="I4218" t="s">
        <v>5346</v>
      </c>
      <c r="J4218" t="s">
        <v>2829</v>
      </c>
      <c r="K4218" t="s">
        <v>2830</v>
      </c>
      <c r="L4218" s="1">
        <v>1</v>
      </c>
      <c r="M4218" s="1">
        <v>175</v>
      </c>
      <c r="N4218" s="1">
        <v>0</v>
      </c>
      <c r="O4218" s="1" t="s">
        <v>2580</v>
      </c>
      <c r="P4218" s="1">
        <v>0</v>
      </c>
      <c r="Q4218" s="1">
        <v>0</v>
      </c>
      <c r="R4218" s="1">
        <v>0</v>
      </c>
      <c r="S4218" t="s">
        <v>2631</v>
      </c>
      <c r="T4218" t="str" cm="1">
        <f t="array" ref="T4218">_xlfn.IFS(ISNUMBER(SEARCH("CP02",S4218)),"ราชพฤกษ",ISNUMBER(SEARCH("CP03",S4218)),"บางใหญ่",ISNUMBER(SEARCH("CP04",S4218)),"บางบอน",OR(ISNUMBER(SEARCH("CP",S4218)),ISNUMBER(SEARCH("BTC",D4218))),"340",TRUE,"")</f>
        <v>บางบอน</v>
      </c>
    </row>
    <row r="4219" spans="1:20" x14ac:dyDescent="0.2">
      <c r="A4219" t="s">
        <v>5313</v>
      </c>
      <c r="B4219" t="s">
        <v>14</v>
      </c>
      <c r="C4219">
        <v>2026</v>
      </c>
      <c r="D4219" t="s">
        <v>2827</v>
      </c>
      <c r="E4219" t="s">
        <v>157</v>
      </c>
      <c r="F4219" t="s">
        <v>158</v>
      </c>
      <c r="G4219" t="s">
        <v>2582</v>
      </c>
      <c r="H4219" t="s">
        <v>2586</v>
      </c>
      <c r="I4219" t="s">
        <v>5346</v>
      </c>
      <c r="J4219" t="s">
        <v>2829</v>
      </c>
      <c r="K4219" t="s">
        <v>2830</v>
      </c>
      <c r="L4219" s="1">
        <v>1</v>
      </c>
      <c r="M4219" s="1">
        <v>330</v>
      </c>
      <c r="N4219" s="1">
        <v>0</v>
      </c>
      <c r="O4219" s="1" t="s">
        <v>2580</v>
      </c>
      <c r="P4219" s="1">
        <v>0</v>
      </c>
      <c r="Q4219" s="1">
        <v>0</v>
      </c>
      <c r="R4219" s="1">
        <v>0</v>
      </c>
      <c r="S4219" t="s">
        <v>2631</v>
      </c>
      <c r="T4219" t="str" cm="1">
        <f t="array" ref="T4219">_xlfn.IFS(ISNUMBER(SEARCH("CP02",S4219)),"ราชพฤกษ",ISNUMBER(SEARCH("CP03",S4219)),"บางใหญ่",ISNUMBER(SEARCH("CP04",S4219)),"บางบอน",OR(ISNUMBER(SEARCH("CP",S4219)),ISNUMBER(SEARCH("BTC",D4219))),"340",TRUE,"")</f>
        <v>บางบอน</v>
      </c>
    </row>
    <row r="4220" spans="1:20" x14ac:dyDescent="0.2">
      <c r="A4220" t="s">
        <v>5313</v>
      </c>
      <c r="B4220" t="s">
        <v>14</v>
      </c>
      <c r="C4220">
        <v>2026</v>
      </c>
      <c r="D4220" t="s">
        <v>2827</v>
      </c>
      <c r="E4220" t="s">
        <v>1187</v>
      </c>
      <c r="F4220" t="s">
        <v>1188</v>
      </c>
      <c r="G4220" t="s">
        <v>2582</v>
      </c>
      <c r="H4220" t="s">
        <v>2586</v>
      </c>
      <c r="I4220" t="s">
        <v>5346</v>
      </c>
      <c r="J4220" t="s">
        <v>2829</v>
      </c>
      <c r="K4220" t="s">
        <v>2830</v>
      </c>
      <c r="L4220" s="1">
        <v>1</v>
      </c>
      <c r="M4220" s="1">
        <v>20</v>
      </c>
      <c r="N4220" s="1">
        <v>0</v>
      </c>
      <c r="O4220" s="1" t="s">
        <v>2580</v>
      </c>
      <c r="P4220" s="1">
        <v>18.690000000000001</v>
      </c>
      <c r="Q4220" s="1">
        <v>1.31</v>
      </c>
      <c r="R4220" s="1">
        <v>20</v>
      </c>
      <c r="S4220" t="s">
        <v>2631</v>
      </c>
      <c r="T4220" t="str" cm="1">
        <f t="array" ref="T4220">_xlfn.IFS(ISNUMBER(SEARCH("CP02",S4220)),"ราชพฤกษ",ISNUMBER(SEARCH("CP03",S4220)),"บางใหญ่",ISNUMBER(SEARCH("CP04",S4220)),"บางบอน",OR(ISNUMBER(SEARCH("CP",S4220)),ISNUMBER(SEARCH("BTC",D4220))),"340",TRUE,"")</f>
        <v>บางบอน</v>
      </c>
    </row>
    <row r="4221" spans="1:20" x14ac:dyDescent="0.2">
      <c r="A4221" t="s">
        <v>5313</v>
      </c>
      <c r="B4221" t="s">
        <v>14</v>
      </c>
      <c r="C4221">
        <v>2026</v>
      </c>
      <c r="D4221" t="s">
        <v>2827</v>
      </c>
      <c r="E4221" t="s">
        <v>1561</v>
      </c>
      <c r="F4221" t="s">
        <v>1562</v>
      </c>
      <c r="G4221" t="s">
        <v>1536</v>
      </c>
      <c r="H4221" t="s">
        <v>2586</v>
      </c>
      <c r="I4221" t="s">
        <v>5347</v>
      </c>
      <c r="J4221" t="s">
        <v>2829</v>
      </c>
      <c r="K4221" t="s">
        <v>2830</v>
      </c>
      <c r="L4221" s="1">
        <v>1</v>
      </c>
      <c r="M4221" s="1">
        <v>1620</v>
      </c>
      <c r="N4221" s="1">
        <v>0</v>
      </c>
      <c r="O4221" s="1" t="s">
        <v>2580</v>
      </c>
      <c r="P4221" s="1">
        <v>1514.02</v>
      </c>
      <c r="Q4221" s="1">
        <v>105.98</v>
      </c>
      <c r="R4221" s="1">
        <v>1620</v>
      </c>
      <c r="S4221" t="s">
        <v>2633</v>
      </c>
      <c r="T4221" t="str" cm="1">
        <f t="array" ref="T4221">_xlfn.IFS(ISNUMBER(SEARCH("CP02",S4221)),"ราชพฤกษ",ISNUMBER(SEARCH("CP03",S4221)),"บางใหญ่",ISNUMBER(SEARCH("CP04",S4221)),"บางบอน",OR(ISNUMBER(SEARCH("CP",S4221)),ISNUMBER(SEARCH("BTC",D4221))),"340",TRUE,"")</f>
        <v>บางบอน</v>
      </c>
    </row>
    <row r="4222" spans="1:20" x14ac:dyDescent="0.2">
      <c r="A4222" t="s">
        <v>5313</v>
      </c>
      <c r="B4222" t="s">
        <v>14</v>
      </c>
      <c r="C4222">
        <v>2026</v>
      </c>
      <c r="D4222" t="s">
        <v>2827</v>
      </c>
      <c r="E4222" t="s">
        <v>1569</v>
      </c>
      <c r="F4222" t="s">
        <v>1570</v>
      </c>
      <c r="G4222" t="s">
        <v>1536</v>
      </c>
      <c r="H4222" t="s">
        <v>2586</v>
      </c>
      <c r="I4222" t="s">
        <v>5347</v>
      </c>
      <c r="J4222" t="s">
        <v>2829</v>
      </c>
      <c r="K4222" t="s">
        <v>2830</v>
      </c>
      <c r="L4222" s="1">
        <v>2</v>
      </c>
      <c r="M4222" s="1">
        <v>400</v>
      </c>
      <c r="N4222" s="1">
        <v>0</v>
      </c>
      <c r="O4222" s="1" t="s">
        <v>2580</v>
      </c>
      <c r="P4222" s="1">
        <v>747.66</v>
      </c>
      <c r="Q4222" s="1">
        <v>52.34</v>
      </c>
      <c r="R4222" s="1">
        <v>800</v>
      </c>
      <c r="S4222" t="s">
        <v>2633</v>
      </c>
      <c r="T4222" t="str" cm="1">
        <f t="array" ref="T4222">_xlfn.IFS(ISNUMBER(SEARCH("CP02",S4222)),"ราชพฤกษ",ISNUMBER(SEARCH("CP03",S4222)),"บางใหญ่",ISNUMBER(SEARCH("CP04",S4222)),"บางบอน",OR(ISNUMBER(SEARCH("CP",S4222)),ISNUMBER(SEARCH("BTC",D4222))),"340",TRUE,"")</f>
        <v>บางบอน</v>
      </c>
    </row>
    <row r="4223" spans="1:20" x14ac:dyDescent="0.2">
      <c r="A4223" t="s">
        <v>5313</v>
      </c>
      <c r="B4223" t="s">
        <v>14</v>
      </c>
      <c r="C4223">
        <v>2026</v>
      </c>
      <c r="D4223" t="s">
        <v>2827</v>
      </c>
      <c r="E4223" t="s">
        <v>1299</v>
      </c>
      <c r="F4223" t="s">
        <v>1300</v>
      </c>
      <c r="G4223" t="s">
        <v>2582</v>
      </c>
      <c r="H4223" t="s">
        <v>2586</v>
      </c>
      <c r="I4223" t="s">
        <v>5347</v>
      </c>
      <c r="J4223" t="s">
        <v>2829</v>
      </c>
      <c r="K4223" t="s">
        <v>2830</v>
      </c>
      <c r="L4223" s="1">
        <v>1</v>
      </c>
      <c r="M4223" s="1">
        <v>1300</v>
      </c>
      <c r="N4223" s="1">
        <v>0</v>
      </c>
      <c r="O4223" s="1" t="s">
        <v>2580</v>
      </c>
      <c r="P4223" s="1">
        <v>1214.95</v>
      </c>
      <c r="Q4223" s="1">
        <v>85.05</v>
      </c>
      <c r="R4223" s="1">
        <v>1300</v>
      </c>
      <c r="S4223" t="s">
        <v>2631</v>
      </c>
      <c r="T4223" t="str" cm="1">
        <f t="array" ref="T4223">_xlfn.IFS(ISNUMBER(SEARCH("CP02",S4223)),"ราชพฤกษ",ISNUMBER(SEARCH("CP03",S4223)),"บางใหญ่",ISNUMBER(SEARCH("CP04",S4223)),"บางบอน",OR(ISNUMBER(SEARCH("CP",S4223)),ISNUMBER(SEARCH("BTC",D4223))),"340",TRUE,"")</f>
        <v>บางบอน</v>
      </c>
    </row>
    <row r="4224" spans="1:20" x14ac:dyDescent="0.2">
      <c r="A4224" t="s">
        <v>5313</v>
      </c>
      <c r="B4224" t="s">
        <v>14</v>
      </c>
      <c r="C4224">
        <v>2026</v>
      </c>
      <c r="D4224" t="s">
        <v>2827</v>
      </c>
      <c r="E4224" t="s">
        <v>1687</v>
      </c>
      <c r="F4224" t="s">
        <v>1688</v>
      </c>
      <c r="G4224" t="s">
        <v>2632</v>
      </c>
      <c r="H4224" t="s">
        <v>2586</v>
      </c>
      <c r="I4224" t="s">
        <v>5348</v>
      </c>
      <c r="J4224" t="s">
        <v>2829</v>
      </c>
      <c r="K4224" t="s">
        <v>2830</v>
      </c>
      <c r="L4224" s="1">
        <v>1</v>
      </c>
      <c r="M4224" s="1">
        <v>4350</v>
      </c>
      <c r="N4224" s="1">
        <v>217.5</v>
      </c>
      <c r="O4224" s="1" t="s">
        <v>2580</v>
      </c>
      <c r="P4224" s="1">
        <v>3862.15</v>
      </c>
      <c r="Q4224" s="1">
        <v>270.35000000000002</v>
      </c>
      <c r="R4224" s="1">
        <v>4132.5</v>
      </c>
      <c r="S4224" t="s">
        <v>2631</v>
      </c>
      <c r="T4224" t="str" cm="1">
        <f t="array" ref="T4224">_xlfn.IFS(ISNUMBER(SEARCH("CP02",S4224)),"ราชพฤกษ",ISNUMBER(SEARCH("CP03",S4224)),"บางใหญ่",ISNUMBER(SEARCH("CP04",S4224)),"บางบอน",OR(ISNUMBER(SEARCH("CP",S4224)),ISNUMBER(SEARCH("BTC",D4224))),"340",TRUE,"")</f>
        <v>บางบอน</v>
      </c>
    </row>
    <row r="4225" spans="1:20" x14ac:dyDescent="0.2">
      <c r="A4225" t="s">
        <v>5313</v>
      </c>
      <c r="B4225" t="s">
        <v>14</v>
      </c>
      <c r="C4225">
        <v>2026</v>
      </c>
      <c r="D4225" t="s">
        <v>2827</v>
      </c>
      <c r="E4225" t="s">
        <v>2529</v>
      </c>
      <c r="F4225" t="s">
        <v>2530</v>
      </c>
      <c r="G4225" t="s">
        <v>2582</v>
      </c>
      <c r="H4225" t="s">
        <v>2586</v>
      </c>
      <c r="I4225" t="s">
        <v>5348</v>
      </c>
      <c r="J4225" t="s">
        <v>2829</v>
      </c>
      <c r="K4225" t="s">
        <v>2830</v>
      </c>
      <c r="L4225" s="1">
        <v>1</v>
      </c>
      <c r="M4225" s="1">
        <v>4066</v>
      </c>
      <c r="N4225" s="1">
        <v>203.3</v>
      </c>
      <c r="O4225" s="1" t="s">
        <v>2580</v>
      </c>
      <c r="P4225" s="1">
        <v>3610</v>
      </c>
      <c r="Q4225" s="1">
        <v>252.7</v>
      </c>
      <c r="R4225" s="1">
        <v>3862.7</v>
      </c>
      <c r="S4225" t="s">
        <v>2631</v>
      </c>
      <c r="T4225" t="str" cm="1">
        <f t="array" ref="T4225">_xlfn.IFS(ISNUMBER(SEARCH("CP02",S4225)),"ราชพฤกษ",ISNUMBER(SEARCH("CP03",S4225)),"บางใหญ่",ISNUMBER(SEARCH("CP04",S4225)),"บางบอน",OR(ISNUMBER(SEARCH("CP",S4225)),ISNUMBER(SEARCH("BTC",D4225))),"340",TRUE,"")</f>
        <v>บางบอน</v>
      </c>
    </row>
    <row r="4226" spans="1:20" x14ac:dyDescent="0.2">
      <c r="A4226" t="s">
        <v>5313</v>
      </c>
      <c r="B4226" t="s">
        <v>14</v>
      </c>
      <c r="C4226">
        <v>2026</v>
      </c>
      <c r="D4226" t="s">
        <v>2827</v>
      </c>
      <c r="E4226" t="s">
        <v>2235</v>
      </c>
      <c r="F4226" t="s">
        <v>2236</v>
      </c>
      <c r="G4226" t="s">
        <v>2632</v>
      </c>
      <c r="H4226" t="s">
        <v>2586</v>
      </c>
      <c r="I4226" t="s">
        <v>5348</v>
      </c>
      <c r="J4226" t="s">
        <v>2829</v>
      </c>
      <c r="K4226" t="s">
        <v>2830</v>
      </c>
      <c r="L4226" s="1">
        <v>1</v>
      </c>
      <c r="M4226" s="1">
        <v>1400</v>
      </c>
      <c r="N4226" s="1">
        <v>70</v>
      </c>
      <c r="O4226" s="1" t="s">
        <v>2580</v>
      </c>
      <c r="P4226" s="1">
        <v>1242.99</v>
      </c>
      <c r="Q4226" s="1">
        <v>87.01</v>
      </c>
      <c r="R4226" s="1">
        <v>1330</v>
      </c>
      <c r="S4226" t="s">
        <v>2631</v>
      </c>
      <c r="T4226" t="str" cm="1">
        <f t="array" ref="T4226">_xlfn.IFS(ISNUMBER(SEARCH("CP02",S4226)),"ราชพฤกษ",ISNUMBER(SEARCH("CP03",S4226)),"บางใหญ่",ISNUMBER(SEARCH("CP04",S4226)),"บางบอน",OR(ISNUMBER(SEARCH("CP",S4226)),ISNUMBER(SEARCH("BTC",D4226))),"340",TRUE,"")</f>
        <v>บางบอน</v>
      </c>
    </row>
    <row r="4227" spans="1:20" x14ac:dyDescent="0.2">
      <c r="A4227" t="s">
        <v>5313</v>
      </c>
      <c r="B4227" t="s">
        <v>14</v>
      </c>
      <c r="C4227">
        <v>2026</v>
      </c>
      <c r="D4227" t="s">
        <v>2827</v>
      </c>
      <c r="E4227" t="s">
        <v>1911</v>
      </c>
      <c r="F4227" t="s">
        <v>1912</v>
      </c>
      <c r="G4227" t="s">
        <v>2632</v>
      </c>
      <c r="H4227" t="s">
        <v>2586</v>
      </c>
      <c r="I4227" t="s">
        <v>5348</v>
      </c>
      <c r="J4227" t="s">
        <v>2829</v>
      </c>
      <c r="K4227" t="s">
        <v>2830</v>
      </c>
      <c r="L4227" s="1">
        <v>1</v>
      </c>
      <c r="M4227" s="1">
        <v>550</v>
      </c>
      <c r="N4227" s="1">
        <v>0</v>
      </c>
      <c r="O4227" s="1" t="s">
        <v>2580</v>
      </c>
      <c r="P4227" s="1">
        <v>514.02</v>
      </c>
      <c r="Q4227" s="1">
        <v>35.979999999999997</v>
      </c>
      <c r="R4227" s="1">
        <v>550</v>
      </c>
      <c r="S4227" t="s">
        <v>2631</v>
      </c>
      <c r="T4227" t="str" cm="1">
        <f t="array" ref="T4227">_xlfn.IFS(ISNUMBER(SEARCH("CP02",S4227)),"ราชพฤกษ",ISNUMBER(SEARCH("CP03",S4227)),"บางใหญ่",ISNUMBER(SEARCH("CP04",S4227)),"บางบอน",OR(ISNUMBER(SEARCH("CP",S4227)),ISNUMBER(SEARCH("BTC",D4227))),"340",TRUE,"")</f>
        <v>บางบอน</v>
      </c>
    </row>
    <row r="4228" spans="1:20" x14ac:dyDescent="0.2">
      <c r="A4228" t="s">
        <v>5313</v>
      </c>
      <c r="B4228" t="s">
        <v>14</v>
      </c>
      <c r="C4228">
        <v>2026</v>
      </c>
      <c r="D4228" t="s">
        <v>2827</v>
      </c>
      <c r="E4228" t="s">
        <v>499</v>
      </c>
      <c r="F4228" t="s">
        <v>500</v>
      </c>
      <c r="G4228" t="s">
        <v>3635</v>
      </c>
      <c r="H4228" t="s">
        <v>2586</v>
      </c>
      <c r="I4228" t="s">
        <v>5348</v>
      </c>
      <c r="J4228" t="s">
        <v>2829</v>
      </c>
      <c r="K4228" t="s">
        <v>2830</v>
      </c>
      <c r="L4228" s="1">
        <v>4</v>
      </c>
      <c r="M4228" s="1">
        <v>200</v>
      </c>
      <c r="N4228" s="1">
        <v>0</v>
      </c>
      <c r="O4228" s="1" t="s">
        <v>2580</v>
      </c>
      <c r="P4228" s="1">
        <v>747.66</v>
      </c>
      <c r="Q4228" s="1">
        <v>52.34</v>
      </c>
      <c r="R4228" s="1">
        <v>800</v>
      </c>
      <c r="S4228" t="s">
        <v>2631</v>
      </c>
      <c r="T4228" t="str" cm="1">
        <f t="array" ref="T4228">_xlfn.IFS(ISNUMBER(SEARCH("CP02",S4228)),"ราชพฤกษ",ISNUMBER(SEARCH("CP03",S4228)),"บางใหญ่",ISNUMBER(SEARCH("CP04",S4228)),"บางบอน",OR(ISNUMBER(SEARCH("CP",S4228)),ISNUMBER(SEARCH("BTC",D4228))),"340",TRUE,"")</f>
        <v>บางบอน</v>
      </c>
    </row>
    <row r="4229" spans="1:20" x14ac:dyDescent="0.2">
      <c r="A4229" t="s">
        <v>5313</v>
      </c>
      <c r="B4229" t="s">
        <v>14</v>
      </c>
      <c r="C4229">
        <v>2026</v>
      </c>
      <c r="D4229" t="s">
        <v>2827</v>
      </c>
      <c r="E4229" t="s">
        <v>2241</v>
      </c>
      <c r="F4229" t="s">
        <v>2242</v>
      </c>
      <c r="G4229" t="s">
        <v>2582</v>
      </c>
      <c r="H4229" t="s">
        <v>2586</v>
      </c>
      <c r="I4229" t="s">
        <v>5348</v>
      </c>
      <c r="J4229" t="s">
        <v>2829</v>
      </c>
      <c r="K4229" t="s">
        <v>2830</v>
      </c>
      <c r="L4229" s="1">
        <v>1</v>
      </c>
      <c r="M4229" s="1">
        <v>350</v>
      </c>
      <c r="N4229" s="1">
        <v>0</v>
      </c>
      <c r="O4229" s="1" t="s">
        <v>2580</v>
      </c>
      <c r="P4229" s="1">
        <v>327.10000000000002</v>
      </c>
      <c r="Q4229" s="1">
        <v>22.9</v>
      </c>
      <c r="R4229" s="1">
        <v>350</v>
      </c>
      <c r="S4229" t="s">
        <v>2631</v>
      </c>
      <c r="T4229" t="str" cm="1">
        <f t="array" ref="T4229">_xlfn.IFS(ISNUMBER(SEARCH("CP02",S4229)),"ราชพฤกษ",ISNUMBER(SEARCH("CP03",S4229)),"บางใหญ่",ISNUMBER(SEARCH("CP04",S4229)),"บางบอน",OR(ISNUMBER(SEARCH("CP",S4229)),ISNUMBER(SEARCH("BTC",D4229))),"340",TRUE,"")</f>
        <v>บางบอน</v>
      </c>
    </row>
    <row r="4230" spans="1:20" x14ac:dyDescent="0.2">
      <c r="A4230" t="s">
        <v>5313</v>
      </c>
      <c r="B4230" t="s">
        <v>14</v>
      </c>
      <c r="C4230">
        <v>2026</v>
      </c>
      <c r="D4230" t="s">
        <v>2827</v>
      </c>
      <c r="E4230" t="s">
        <v>27</v>
      </c>
      <c r="F4230" t="s">
        <v>28</v>
      </c>
      <c r="G4230" t="s">
        <v>2582</v>
      </c>
      <c r="H4230" t="s">
        <v>2586</v>
      </c>
      <c r="I4230" t="s">
        <v>5348</v>
      </c>
      <c r="J4230" t="s">
        <v>2829</v>
      </c>
      <c r="K4230" t="s">
        <v>2830</v>
      </c>
      <c r="L4230" s="1">
        <v>1</v>
      </c>
      <c r="M4230" s="1">
        <v>1620</v>
      </c>
      <c r="N4230" s="1">
        <v>0</v>
      </c>
      <c r="O4230" s="1" t="s">
        <v>2580</v>
      </c>
      <c r="P4230" s="1">
        <v>1514.02</v>
      </c>
      <c r="Q4230" s="1">
        <v>105.98</v>
      </c>
      <c r="R4230" s="1">
        <v>1620</v>
      </c>
      <c r="S4230" t="s">
        <v>2631</v>
      </c>
      <c r="T4230" t="str" cm="1">
        <f t="array" ref="T4230">_xlfn.IFS(ISNUMBER(SEARCH("CP02",S4230)),"ราชพฤกษ",ISNUMBER(SEARCH("CP03",S4230)),"บางใหญ่",ISNUMBER(SEARCH("CP04",S4230)),"บางบอน",OR(ISNUMBER(SEARCH("CP",S4230)),ISNUMBER(SEARCH("BTC",D4230))),"340",TRUE,"")</f>
        <v>บางบอน</v>
      </c>
    </row>
    <row r="4231" spans="1:20" x14ac:dyDescent="0.2">
      <c r="A4231" t="s">
        <v>5313</v>
      </c>
      <c r="B4231" t="s">
        <v>14</v>
      </c>
      <c r="C4231">
        <v>2026</v>
      </c>
      <c r="D4231" t="s">
        <v>2827</v>
      </c>
      <c r="E4231" t="s">
        <v>2055</v>
      </c>
      <c r="F4231" t="s">
        <v>2056</v>
      </c>
      <c r="G4231" t="s">
        <v>2582</v>
      </c>
      <c r="H4231" t="s">
        <v>2586</v>
      </c>
      <c r="I4231" t="s">
        <v>5348</v>
      </c>
      <c r="J4231" t="s">
        <v>2829</v>
      </c>
      <c r="K4231" t="s">
        <v>2830</v>
      </c>
      <c r="L4231" s="1">
        <v>1</v>
      </c>
      <c r="M4231" s="1">
        <v>2250</v>
      </c>
      <c r="N4231" s="1">
        <v>0</v>
      </c>
      <c r="O4231" s="1" t="s">
        <v>2580</v>
      </c>
      <c r="P4231" s="1">
        <v>2102.8000000000002</v>
      </c>
      <c r="Q4231" s="1">
        <v>147.19999999999999</v>
      </c>
      <c r="R4231" s="1">
        <v>2250</v>
      </c>
      <c r="S4231" t="s">
        <v>2631</v>
      </c>
      <c r="T4231" t="str" cm="1">
        <f t="array" ref="T4231">_xlfn.IFS(ISNUMBER(SEARCH("CP02",S4231)),"ราชพฤกษ",ISNUMBER(SEARCH("CP03",S4231)),"บางใหญ่",ISNUMBER(SEARCH("CP04",S4231)),"บางบอน",OR(ISNUMBER(SEARCH("CP",S4231)),ISNUMBER(SEARCH("BTC",D4231))),"340",TRUE,"")</f>
        <v>บางบอน</v>
      </c>
    </row>
    <row r="4232" spans="1:20" x14ac:dyDescent="0.2">
      <c r="A4232" t="s">
        <v>5313</v>
      </c>
      <c r="B4232" t="s">
        <v>14</v>
      </c>
      <c r="C4232">
        <v>2026</v>
      </c>
      <c r="D4232" t="s">
        <v>2827</v>
      </c>
      <c r="E4232" t="s">
        <v>1989</v>
      </c>
      <c r="F4232" t="s">
        <v>1990</v>
      </c>
      <c r="G4232" t="s">
        <v>2582</v>
      </c>
      <c r="H4232" t="s">
        <v>2586</v>
      </c>
      <c r="I4232" t="s">
        <v>5348</v>
      </c>
      <c r="J4232" t="s">
        <v>2829</v>
      </c>
      <c r="K4232" t="s">
        <v>2830</v>
      </c>
      <c r="L4232" s="1">
        <v>2</v>
      </c>
      <c r="M4232" s="1">
        <v>385</v>
      </c>
      <c r="N4232" s="1">
        <v>0</v>
      </c>
      <c r="O4232" s="1" t="s">
        <v>2580</v>
      </c>
      <c r="P4232" s="1">
        <v>719.63</v>
      </c>
      <c r="Q4232" s="1">
        <v>50.37</v>
      </c>
      <c r="R4232" s="1">
        <v>770</v>
      </c>
      <c r="S4232" t="s">
        <v>2631</v>
      </c>
      <c r="T4232" t="str" cm="1">
        <f t="array" ref="T4232">_xlfn.IFS(ISNUMBER(SEARCH("CP02",S4232)),"ราชพฤกษ",ISNUMBER(SEARCH("CP03",S4232)),"บางใหญ่",ISNUMBER(SEARCH("CP04",S4232)),"บางบอน",OR(ISNUMBER(SEARCH("CP",S4232)),ISNUMBER(SEARCH("BTC",D4232))),"340",TRUE,"")</f>
        <v>บางบอน</v>
      </c>
    </row>
    <row r="4233" spans="1:20" x14ac:dyDescent="0.2">
      <c r="A4233" t="s">
        <v>5313</v>
      </c>
      <c r="B4233" t="s">
        <v>14</v>
      </c>
      <c r="C4233">
        <v>2026</v>
      </c>
      <c r="D4233" t="s">
        <v>2827</v>
      </c>
      <c r="E4233" t="s">
        <v>1901</v>
      </c>
      <c r="F4233" t="s">
        <v>1902</v>
      </c>
      <c r="G4233" t="s">
        <v>2582</v>
      </c>
      <c r="H4233" t="s">
        <v>2586</v>
      </c>
      <c r="I4233" t="s">
        <v>5348</v>
      </c>
      <c r="J4233" t="s">
        <v>2829</v>
      </c>
      <c r="K4233" t="s">
        <v>2830</v>
      </c>
      <c r="L4233" s="1">
        <v>2</v>
      </c>
      <c r="M4233" s="1">
        <v>295</v>
      </c>
      <c r="N4233" s="1">
        <v>0</v>
      </c>
      <c r="O4233" s="1" t="s">
        <v>2580</v>
      </c>
      <c r="P4233" s="1">
        <v>551.4</v>
      </c>
      <c r="Q4233" s="1">
        <v>38.6</v>
      </c>
      <c r="R4233" s="1">
        <v>590</v>
      </c>
      <c r="S4233" t="s">
        <v>2631</v>
      </c>
      <c r="T4233" t="str" cm="1">
        <f t="array" ref="T4233">_xlfn.IFS(ISNUMBER(SEARCH("CP02",S4233)),"ราชพฤกษ",ISNUMBER(SEARCH("CP03",S4233)),"บางใหญ่",ISNUMBER(SEARCH("CP04",S4233)),"บางบอน",OR(ISNUMBER(SEARCH("CP",S4233)),ISNUMBER(SEARCH("BTC",D4233))),"340",TRUE,"")</f>
        <v>บางบอน</v>
      </c>
    </row>
    <row r="4234" spans="1:20" x14ac:dyDescent="0.2">
      <c r="A4234" t="s">
        <v>5313</v>
      </c>
      <c r="B4234" t="s">
        <v>14</v>
      </c>
      <c r="C4234">
        <v>2026</v>
      </c>
      <c r="D4234" t="s">
        <v>4662</v>
      </c>
      <c r="E4234" t="s">
        <v>843</v>
      </c>
      <c r="F4234" t="s">
        <v>844</v>
      </c>
      <c r="G4234" t="s">
        <v>2595</v>
      </c>
      <c r="H4234" t="s">
        <v>2596</v>
      </c>
      <c r="I4234" t="s">
        <v>5349</v>
      </c>
      <c r="J4234" t="s">
        <v>4664</v>
      </c>
      <c r="K4234" t="s">
        <v>2649</v>
      </c>
      <c r="L4234" s="1">
        <v>2</v>
      </c>
      <c r="M4234" s="1">
        <v>3490</v>
      </c>
      <c r="N4234" s="1">
        <v>349</v>
      </c>
      <c r="O4234" s="1" t="s">
        <v>2580</v>
      </c>
      <c r="P4234" s="1">
        <v>6197.2</v>
      </c>
      <c r="Q4234" s="1">
        <v>433.8</v>
      </c>
      <c r="R4234" s="1">
        <v>6631</v>
      </c>
      <c r="S4234" t="s">
        <v>2956</v>
      </c>
      <c r="T4234" t="str" cm="1">
        <f t="array" ref="T4234">_xlfn.IFS(ISNUMBER(SEARCH("CP02",S4234)),"ราชพฤกษ",ISNUMBER(SEARCH("CP03",S4234)),"บางใหญ่",ISNUMBER(SEARCH("CP04",S4234)),"บางบอน",OR(ISNUMBER(SEARCH("CP",S4234)),ISNUMBER(SEARCH("BTC",D4234))),"340",TRUE,"")</f>
        <v>บางใหญ่</v>
      </c>
    </row>
    <row r="4235" spans="1:20" x14ac:dyDescent="0.2">
      <c r="A4235" t="s">
        <v>5313</v>
      </c>
      <c r="B4235" t="s">
        <v>14</v>
      </c>
      <c r="C4235">
        <v>2026</v>
      </c>
      <c r="D4235" t="s">
        <v>4662</v>
      </c>
      <c r="E4235" t="s">
        <v>1091</v>
      </c>
      <c r="F4235" t="s">
        <v>1092</v>
      </c>
      <c r="G4235" t="s">
        <v>2582</v>
      </c>
      <c r="H4235" t="s">
        <v>2583</v>
      </c>
      <c r="I4235" t="s">
        <v>5349</v>
      </c>
      <c r="J4235" t="s">
        <v>4664</v>
      </c>
      <c r="K4235" t="s">
        <v>2649</v>
      </c>
      <c r="L4235" s="1">
        <v>2</v>
      </c>
      <c r="M4235" s="1">
        <v>60</v>
      </c>
      <c r="N4235" s="1">
        <v>0</v>
      </c>
      <c r="O4235" s="1" t="s">
        <v>2580</v>
      </c>
      <c r="P4235" s="1">
        <v>0</v>
      </c>
      <c r="Q4235" s="1">
        <v>0</v>
      </c>
      <c r="R4235" s="1">
        <v>0</v>
      </c>
      <c r="S4235" t="s">
        <v>2605</v>
      </c>
      <c r="T4235" t="str" cm="1">
        <f t="array" ref="T4235">_xlfn.IFS(ISNUMBER(SEARCH("CP02",S4235)),"ราชพฤกษ",ISNUMBER(SEARCH("CP03",S4235)),"บางใหญ่",ISNUMBER(SEARCH("CP04",S4235)),"บางบอน",OR(ISNUMBER(SEARCH("CP",S4235)),ISNUMBER(SEARCH("BTC",D4235))),"340",TRUE,"")</f>
        <v>บางใหญ่</v>
      </c>
    </row>
    <row r="4236" spans="1:20" x14ac:dyDescent="0.2">
      <c r="A4236" t="s">
        <v>5313</v>
      </c>
      <c r="B4236" t="s">
        <v>14</v>
      </c>
      <c r="C4236">
        <v>2026</v>
      </c>
      <c r="D4236" t="s">
        <v>4662</v>
      </c>
      <c r="E4236" t="s">
        <v>1553</v>
      </c>
      <c r="F4236" t="s">
        <v>1554</v>
      </c>
      <c r="G4236" t="s">
        <v>2585</v>
      </c>
      <c r="H4236" t="s">
        <v>2586</v>
      </c>
      <c r="I4236" t="s">
        <v>5349</v>
      </c>
      <c r="J4236" t="s">
        <v>4664</v>
      </c>
      <c r="K4236" t="s">
        <v>2649</v>
      </c>
      <c r="L4236" s="1">
        <v>2</v>
      </c>
      <c r="M4236" s="1">
        <v>120</v>
      </c>
      <c r="N4236" s="1">
        <v>0</v>
      </c>
      <c r="O4236" s="1" t="s">
        <v>2580</v>
      </c>
      <c r="P4236" s="1">
        <v>0</v>
      </c>
      <c r="Q4236" s="1">
        <v>0</v>
      </c>
      <c r="R4236" s="1">
        <v>0</v>
      </c>
      <c r="S4236" t="s">
        <v>2606</v>
      </c>
      <c r="T4236" t="str" cm="1">
        <f t="array" ref="T4236">_xlfn.IFS(ISNUMBER(SEARCH("CP02",S4236)),"ราชพฤกษ",ISNUMBER(SEARCH("CP03",S4236)),"บางใหญ่",ISNUMBER(SEARCH("CP04",S4236)),"บางบอน",OR(ISNUMBER(SEARCH("CP",S4236)),ISNUMBER(SEARCH("BTC",D4236))),"340",TRUE,"")</f>
        <v>บางใหญ่</v>
      </c>
    </row>
    <row r="4237" spans="1:20" x14ac:dyDescent="0.2">
      <c r="A4237" t="s">
        <v>5313</v>
      </c>
      <c r="B4237" t="s">
        <v>14</v>
      </c>
      <c r="C4237">
        <v>2026</v>
      </c>
      <c r="D4237" t="s">
        <v>2890</v>
      </c>
      <c r="E4237" t="s">
        <v>991</v>
      </c>
      <c r="F4237" t="s">
        <v>992</v>
      </c>
      <c r="G4237" t="s">
        <v>2655</v>
      </c>
      <c r="H4237" t="s">
        <v>2656</v>
      </c>
      <c r="I4237" t="s">
        <v>5350</v>
      </c>
      <c r="J4237" t="s">
        <v>2892</v>
      </c>
      <c r="K4237" t="s">
        <v>2893</v>
      </c>
      <c r="L4237" s="1">
        <v>4</v>
      </c>
      <c r="M4237" s="1">
        <v>11500</v>
      </c>
      <c r="N4237" s="1">
        <v>0</v>
      </c>
      <c r="O4237" s="1" t="s">
        <v>2580</v>
      </c>
      <c r="P4237" s="1">
        <v>42990.65</v>
      </c>
      <c r="Q4237" s="1">
        <v>3009.35</v>
      </c>
      <c r="R4237" s="1">
        <v>46000</v>
      </c>
      <c r="S4237" t="s">
        <v>2956</v>
      </c>
      <c r="T4237" t="str" cm="1">
        <f t="array" ref="T4237">_xlfn.IFS(ISNUMBER(SEARCH("CP02",S4237)),"ราชพฤกษ",ISNUMBER(SEARCH("CP03",S4237)),"บางใหญ่",ISNUMBER(SEARCH("CP04",S4237)),"บางบอน",OR(ISNUMBER(SEARCH("CP",S4237)),ISNUMBER(SEARCH("BTC",D4237))),"340",TRUE,"")</f>
        <v>บางใหญ่</v>
      </c>
    </row>
    <row r="4238" spans="1:20" x14ac:dyDescent="0.2">
      <c r="A4238" t="s">
        <v>5313</v>
      </c>
      <c r="B4238" t="s">
        <v>14</v>
      </c>
      <c r="C4238">
        <v>2026</v>
      </c>
      <c r="D4238" t="s">
        <v>2890</v>
      </c>
      <c r="E4238" t="s">
        <v>1091</v>
      </c>
      <c r="F4238" t="s">
        <v>1092</v>
      </c>
      <c r="G4238" t="s">
        <v>2582</v>
      </c>
      <c r="H4238" t="s">
        <v>2583</v>
      </c>
      <c r="I4238" t="s">
        <v>5350</v>
      </c>
      <c r="J4238" t="s">
        <v>2892</v>
      </c>
      <c r="K4238" t="s">
        <v>2893</v>
      </c>
      <c r="L4238" s="1">
        <v>4</v>
      </c>
      <c r="M4238" s="1">
        <v>60</v>
      </c>
      <c r="N4238" s="1">
        <v>0</v>
      </c>
      <c r="O4238" s="1" t="s">
        <v>2580</v>
      </c>
      <c r="P4238" s="1">
        <v>0</v>
      </c>
      <c r="Q4238" s="1">
        <v>0</v>
      </c>
      <c r="R4238" s="1">
        <v>0</v>
      </c>
      <c r="S4238" t="s">
        <v>2605</v>
      </c>
      <c r="T4238" t="str" cm="1">
        <f t="array" ref="T4238">_xlfn.IFS(ISNUMBER(SEARCH("CP02",S4238)),"ราชพฤกษ",ISNUMBER(SEARCH("CP03",S4238)),"บางใหญ่",ISNUMBER(SEARCH("CP04",S4238)),"บางบอน",OR(ISNUMBER(SEARCH("CP",S4238)),ISNUMBER(SEARCH("BTC",D4238))),"340",TRUE,"")</f>
        <v>บางใหญ่</v>
      </c>
    </row>
    <row r="4239" spans="1:20" x14ac:dyDescent="0.2">
      <c r="A4239" t="s">
        <v>5313</v>
      </c>
      <c r="B4239" t="s">
        <v>14</v>
      </c>
      <c r="C4239">
        <v>2026</v>
      </c>
      <c r="D4239" t="s">
        <v>2890</v>
      </c>
      <c r="E4239" t="s">
        <v>1549</v>
      </c>
      <c r="F4239" t="s">
        <v>1550</v>
      </c>
      <c r="G4239" t="s">
        <v>2585</v>
      </c>
      <c r="H4239" t="s">
        <v>2586</v>
      </c>
      <c r="I4239" t="s">
        <v>5350</v>
      </c>
      <c r="J4239" t="s">
        <v>2892</v>
      </c>
      <c r="K4239" t="s">
        <v>2893</v>
      </c>
      <c r="L4239" s="1">
        <v>4</v>
      </c>
      <c r="M4239" s="1">
        <v>150</v>
      </c>
      <c r="N4239" s="1">
        <v>0</v>
      </c>
      <c r="O4239" s="1" t="s">
        <v>2580</v>
      </c>
      <c r="P4239" s="1">
        <v>0</v>
      </c>
      <c r="Q4239" s="1">
        <v>0</v>
      </c>
      <c r="R4239" s="1">
        <v>0</v>
      </c>
      <c r="S4239" t="s">
        <v>2606</v>
      </c>
      <c r="T4239" t="str" cm="1">
        <f t="array" ref="T4239">_xlfn.IFS(ISNUMBER(SEARCH("CP02",S4239)),"ราชพฤกษ",ISNUMBER(SEARCH("CP03",S4239)),"บางใหญ่",ISNUMBER(SEARCH("CP04",S4239)),"บางบอน",OR(ISNUMBER(SEARCH("CP",S4239)),ISNUMBER(SEARCH("BTC",D4239))),"340",TRUE,"")</f>
        <v>บางใหญ่</v>
      </c>
    </row>
    <row r="4240" spans="1:20" x14ac:dyDescent="0.2">
      <c r="A4240" t="s">
        <v>5313</v>
      </c>
      <c r="B4240" t="s">
        <v>14</v>
      </c>
      <c r="C4240">
        <v>2026</v>
      </c>
      <c r="D4240" t="s">
        <v>2890</v>
      </c>
      <c r="E4240" t="s">
        <v>1545</v>
      </c>
      <c r="F4240" t="s">
        <v>1546</v>
      </c>
      <c r="G4240" t="s">
        <v>2588</v>
      </c>
      <c r="H4240" t="s">
        <v>2586</v>
      </c>
      <c r="I4240" t="s">
        <v>5350</v>
      </c>
      <c r="J4240" t="s">
        <v>2892</v>
      </c>
      <c r="K4240" t="s">
        <v>2893</v>
      </c>
      <c r="L4240" s="1">
        <v>1</v>
      </c>
      <c r="M4240" s="1">
        <v>500</v>
      </c>
      <c r="N4240" s="1">
        <v>0</v>
      </c>
      <c r="O4240" s="1" t="s">
        <v>2580</v>
      </c>
      <c r="P4240" s="1">
        <v>0</v>
      </c>
      <c r="Q4240" s="1">
        <v>0</v>
      </c>
      <c r="R4240" s="1">
        <v>0</v>
      </c>
      <c r="S4240" t="s">
        <v>2606</v>
      </c>
      <c r="T4240" t="str" cm="1">
        <f t="array" ref="T4240">_xlfn.IFS(ISNUMBER(SEARCH("CP02",S4240)),"ราชพฤกษ",ISNUMBER(SEARCH("CP03",S4240)),"บางใหญ่",ISNUMBER(SEARCH("CP04",S4240)),"บางบอน",OR(ISNUMBER(SEARCH("CP",S4240)),ISNUMBER(SEARCH("BTC",D4240))),"340",TRUE,"")</f>
        <v>บางใหญ่</v>
      </c>
    </row>
    <row r="4241" spans="1:20" x14ac:dyDescent="0.2">
      <c r="A4241" t="s">
        <v>5351</v>
      </c>
      <c r="B4241" t="s">
        <v>14</v>
      </c>
      <c r="C4241">
        <v>2026</v>
      </c>
      <c r="D4241" t="s">
        <v>5352</v>
      </c>
      <c r="E4241" t="s">
        <v>1141</v>
      </c>
      <c r="F4241" t="s">
        <v>1142</v>
      </c>
      <c r="G4241" t="s">
        <v>2582</v>
      </c>
      <c r="H4241" t="s">
        <v>2586</v>
      </c>
      <c r="I4241" t="s">
        <v>5353</v>
      </c>
      <c r="J4241" t="s">
        <v>5354</v>
      </c>
      <c r="K4241" t="s">
        <v>2630</v>
      </c>
      <c r="L4241" s="1">
        <v>1</v>
      </c>
      <c r="M4241" s="1">
        <v>140</v>
      </c>
      <c r="N4241" s="1">
        <v>0</v>
      </c>
      <c r="O4241" s="1" t="s">
        <v>2580</v>
      </c>
      <c r="P4241" s="1">
        <v>130.84</v>
      </c>
      <c r="Q4241" s="1">
        <v>9.16</v>
      </c>
      <c r="R4241" s="1">
        <v>140</v>
      </c>
      <c r="S4241" t="s">
        <v>2631</v>
      </c>
      <c r="T4241" t="str" cm="1">
        <f t="array" ref="T4241">_xlfn.IFS(ISNUMBER(SEARCH("CP02",S4241)),"ราชพฤกษ",ISNUMBER(SEARCH("CP03",S4241)),"บางใหญ่",ISNUMBER(SEARCH("CP04",S4241)),"บางบอน",OR(ISNUMBER(SEARCH("CP",S4241)),ISNUMBER(SEARCH("BTC",D4241))),"340",TRUE,"")</f>
        <v>บางบอน</v>
      </c>
    </row>
    <row r="4242" spans="1:20" x14ac:dyDescent="0.2">
      <c r="A4242" t="s">
        <v>5351</v>
      </c>
      <c r="B4242" t="s">
        <v>14</v>
      </c>
      <c r="C4242">
        <v>2026</v>
      </c>
      <c r="D4242" t="s">
        <v>5355</v>
      </c>
      <c r="E4242" t="s">
        <v>61</v>
      </c>
      <c r="F4242" t="s">
        <v>62</v>
      </c>
      <c r="G4242" t="s">
        <v>2582</v>
      </c>
      <c r="H4242" t="s">
        <v>2586</v>
      </c>
      <c r="I4242" t="s">
        <v>5356</v>
      </c>
      <c r="J4242" t="s">
        <v>5357</v>
      </c>
      <c r="K4242" t="s">
        <v>2579</v>
      </c>
      <c r="L4242" s="1">
        <v>1</v>
      </c>
      <c r="M4242" s="1">
        <v>4390</v>
      </c>
      <c r="N4242" s="1">
        <v>500</v>
      </c>
      <c r="O4242" s="1" t="s">
        <v>2580</v>
      </c>
      <c r="P4242" s="1">
        <v>3635.51</v>
      </c>
      <c r="Q4242" s="1">
        <v>254.49</v>
      </c>
      <c r="R4242" s="1">
        <v>3890</v>
      </c>
      <c r="S4242" t="s">
        <v>2584</v>
      </c>
      <c r="T4242" t="str" cm="1">
        <f t="array" ref="T4242">_xlfn.IFS(ISNUMBER(SEARCH("CP02",S4242)),"ราชพฤกษ",ISNUMBER(SEARCH("CP03",S4242)),"บางใหญ่",ISNUMBER(SEARCH("CP04",S4242)),"บางบอน",OR(ISNUMBER(SEARCH("CP",S4242)),ISNUMBER(SEARCH("BTC",D4242))),"340",TRUE,"")</f>
        <v>ราชพฤกษ</v>
      </c>
    </row>
    <row r="4243" spans="1:20" x14ac:dyDescent="0.2">
      <c r="A4243" t="s">
        <v>5351</v>
      </c>
      <c r="B4243" t="s">
        <v>14</v>
      </c>
      <c r="C4243">
        <v>2026</v>
      </c>
      <c r="D4243" t="s">
        <v>5358</v>
      </c>
      <c r="E4243" t="s">
        <v>491</v>
      </c>
      <c r="F4243" t="s">
        <v>492</v>
      </c>
      <c r="G4243" t="s">
        <v>2582</v>
      </c>
      <c r="H4243" t="s">
        <v>2586</v>
      </c>
      <c r="I4243" t="s">
        <v>5359</v>
      </c>
      <c r="J4243" t="s">
        <v>5360</v>
      </c>
      <c r="K4243" t="s">
        <v>2579</v>
      </c>
      <c r="L4243" s="1">
        <v>1</v>
      </c>
      <c r="M4243" s="1">
        <v>450</v>
      </c>
      <c r="N4243" s="1">
        <v>0</v>
      </c>
      <c r="O4243" s="1" t="s">
        <v>2580</v>
      </c>
      <c r="P4243" s="1">
        <v>420.56</v>
      </c>
      <c r="Q4243" s="1">
        <v>29.44</v>
      </c>
      <c r="R4243" s="1">
        <v>450</v>
      </c>
      <c r="S4243" t="s">
        <v>2584</v>
      </c>
      <c r="T4243" t="str" cm="1">
        <f t="array" ref="T4243">_xlfn.IFS(ISNUMBER(SEARCH("CP02",S4243)),"ราชพฤกษ",ISNUMBER(SEARCH("CP03",S4243)),"บางใหญ่",ISNUMBER(SEARCH("CP04",S4243)),"บางบอน",OR(ISNUMBER(SEARCH("CP",S4243)),ISNUMBER(SEARCH("BTC",D4243))),"340",TRUE,"")</f>
        <v>ราชพฤกษ</v>
      </c>
    </row>
    <row r="4244" spans="1:20" x14ac:dyDescent="0.2">
      <c r="A4244" t="s">
        <v>5351</v>
      </c>
      <c r="B4244" t="s">
        <v>14</v>
      </c>
      <c r="C4244">
        <v>2026</v>
      </c>
      <c r="D4244" t="s">
        <v>5358</v>
      </c>
      <c r="E4244" t="s">
        <v>2511</v>
      </c>
      <c r="F4244" t="s">
        <v>2512</v>
      </c>
      <c r="G4244" t="s">
        <v>2582</v>
      </c>
      <c r="H4244" t="s">
        <v>2586</v>
      </c>
      <c r="I4244" t="s">
        <v>5359</v>
      </c>
      <c r="J4244" t="s">
        <v>5360</v>
      </c>
      <c r="K4244" t="s">
        <v>2579</v>
      </c>
      <c r="L4244" s="1">
        <v>1</v>
      </c>
      <c r="M4244" s="1">
        <v>100</v>
      </c>
      <c r="N4244" s="1">
        <v>0</v>
      </c>
      <c r="O4244" s="1" t="s">
        <v>2580</v>
      </c>
      <c r="P4244" s="1">
        <v>93.46</v>
      </c>
      <c r="Q4244" s="1">
        <v>6.54</v>
      </c>
      <c r="R4244" s="1">
        <v>100</v>
      </c>
      <c r="S4244" t="s">
        <v>2584</v>
      </c>
      <c r="T4244" t="str" cm="1">
        <f t="array" ref="T4244">_xlfn.IFS(ISNUMBER(SEARCH("CP02",S4244)),"ราชพฤกษ",ISNUMBER(SEARCH("CP03",S4244)),"บางใหญ่",ISNUMBER(SEARCH("CP04",S4244)),"บางบอน",OR(ISNUMBER(SEARCH("CP",S4244)),ISNUMBER(SEARCH("BTC",D4244))),"340",TRUE,"")</f>
        <v>ราชพฤกษ</v>
      </c>
    </row>
    <row r="4245" spans="1:20" x14ac:dyDescent="0.2">
      <c r="A4245" t="s">
        <v>5351</v>
      </c>
      <c r="B4245" t="s">
        <v>14</v>
      </c>
      <c r="C4245">
        <v>2026</v>
      </c>
      <c r="D4245" t="s">
        <v>2912</v>
      </c>
      <c r="E4245" t="s">
        <v>1545</v>
      </c>
      <c r="F4245" t="s">
        <v>1546</v>
      </c>
      <c r="G4245" t="s">
        <v>2588</v>
      </c>
      <c r="H4245" t="s">
        <v>2586</v>
      </c>
      <c r="I4245" t="s">
        <v>5361</v>
      </c>
      <c r="J4245" t="s">
        <v>2914</v>
      </c>
      <c r="K4245" t="s">
        <v>3002</v>
      </c>
      <c r="L4245" s="1">
        <v>1</v>
      </c>
      <c r="M4245" s="1">
        <v>500</v>
      </c>
      <c r="N4245" s="1">
        <v>0</v>
      </c>
      <c r="O4245" s="1" t="s">
        <v>2580</v>
      </c>
      <c r="P4245" s="1">
        <v>467.29</v>
      </c>
      <c r="Q4245" s="1">
        <v>32.71</v>
      </c>
      <c r="R4245" s="1">
        <v>500</v>
      </c>
      <c r="S4245" t="s">
        <v>2587</v>
      </c>
      <c r="T4245" t="str" cm="1">
        <f t="array" ref="T4245">_xlfn.IFS(ISNUMBER(SEARCH("CP02",S4245)),"ราชพฤกษ",ISNUMBER(SEARCH("CP03",S4245)),"บางใหญ่",ISNUMBER(SEARCH("CP04",S4245)),"บางบอน",OR(ISNUMBER(SEARCH("CP",S4245)),ISNUMBER(SEARCH("BTC",D4245))),"340",TRUE,"")</f>
        <v>ราชพฤกษ</v>
      </c>
    </row>
    <row r="4246" spans="1:20" x14ac:dyDescent="0.2">
      <c r="A4246" t="s">
        <v>5351</v>
      </c>
      <c r="B4246" t="s">
        <v>14</v>
      </c>
      <c r="C4246">
        <v>2026</v>
      </c>
      <c r="D4246" t="s">
        <v>5362</v>
      </c>
      <c r="E4246" t="s">
        <v>701</v>
      </c>
      <c r="F4246" t="s">
        <v>702</v>
      </c>
      <c r="G4246" t="s">
        <v>2595</v>
      </c>
      <c r="H4246" t="s">
        <v>2596</v>
      </c>
      <c r="I4246" t="s">
        <v>5363</v>
      </c>
      <c r="J4246" t="s">
        <v>5364</v>
      </c>
      <c r="K4246" t="s">
        <v>2579</v>
      </c>
      <c r="L4246" s="1">
        <v>4</v>
      </c>
      <c r="M4246" s="1">
        <v>3150</v>
      </c>
      <c r="N4246" s="1">
        <v>1260</v>
      </c>
      <c r="O4246" s="1" t="s">
        <v>2580</v>
      </c>
      <c r="P4246" s="1">
        <v>10598.13</v>
      </c>
      <c r="Q4246" s="1">
        <v>741.87</v>
      </c>
      <c r="R4246" s="1">
        <v>11340</v>
      </c>
      <c r="S4246" t="s">
        <v>4795</v>
      </c>
      <c r="T4246" t="str" cm="1">
        <f t="array" ref="T4246">_xlfn.IFS(ISNUMBER(SEARCH("CP02",S4246)),"ราชพฤกษ",ISNUMBER(SEARCH("CP03",S4246)),"บางใหญ่",ISNUMBER(SEARCH("CP04",S4246)),"บางบอน",OR(ISNUMBER(SEARCH("CP",S4246)),ISNUMBER(SEARCH("BTC",D4246))),"340",TRUE,"")</f>
        <v>ราชพฤกษ</v>
      </c>
    </row>
    <row r="4247" spans="1:20" x14ac:dyDescent="0.2">
      <c r="A4247" t="s">
        <v>5351</v>
      </c>
      <c r="B4247" t="s">
        <v>14</v>
      </c>
      <c r="C4247">
        <v>2026</v>
      </c>
      <c r="D4247" t="s">
        <v>5362</v>
      </c>
      <c r="E4247" t="s">
        <v>1091</v>
      </c>
      <c r="F4247" t="s">
        <v>1092</v>
      </c>
      <c r="G4247" t="s">
        <v>2582</v>
      </c>
      <c r="H4247" t="s">
        <v>2583</v>
      </c>
      <c r="I4247" t="s">
        <v>5363</v>
      </c>
      <c r="J4247" t="s">
        <v>5364</v>
      </c>
      <c r="K4247" t="s">
        <v>2579</v>
      </c>
      <c r="L4247" s="1">
        <v>4</v>
      </c>
      <c r="M4247" s="1">
        <v>60</v>
      </c>
      <c r="N4247" s="1">
        <v>0</v>
      </c>
      <c r="O4247" s="1" t="s">
        <v>2580</v>
      </c>
      <c r="P4247" s="1">
        <v>0</v>
      </c>
      <c r="Q4247" s="1">
        <v>0</v>
      </c>
      <c r="R4247" s="1">
        <v>0</v>
      </c>
      <c r="S4247" t="s">
        <v>2584</v>
      </c>
      <c r="T4247" t="str" cm="1">
        <f t="array" ref="T4247">_xlfn.IFS(ISNUMBER(SEARCH("CP02",S4247)),"ราชพฤกษ",ISNUMBER(SEARCH("CP03",S4247)),"บางใหญ่",ISNUMBER(SEARCH("CP04",S4247)),"บางบอน",OR(ISNUMBER(SEARCH("CP",S4247)),ISNUMBER(SEARCH("BTC",D4247))),"340",TRUE,"")</f>
        <v>ราชพฤกษ</v>
      </c>
    </row>
    <row r="4248" spans="1:20" x14ac:dyDescent="0.2">
      <c r="A4248" t="s">
        <v>5351</v>
      </c>
      <c r="B4248" t="s">
        <v>14</v>
      </c>
      <c r="C4248">
        <v>2026</v>
      </c>
      <c r="D4248" t="s">
        <v>5362</v>
      </c>
      <c r="E4248" t="s">
        <v>1553</v>
      </c>
      <c r="F4248" t="s">
        <v>1554</v>
      </c>
      <c r="G4248" t="s">
        <v>2585</v>
      </c>
      <c r="H4248" t="s">
        <v>2586</v>
      </c>
      <c r="I4248" t="s">
        <v>5363</v>
      </c>
      <c r="J4248" t="s">
        <v>5364</v>
      </c>
      <c r="K4248" t="s">
        <v>2579</v>
      </c>
      <c r="L4248" s="1">
        <v>4</v>
      </c>
      <c r="M4248" s="1">
        <v>120</v>
      </c>
      <c r="N4248" s="1">
        <v>0</v>
      </c>
      <c r="O4248" s="1" t="s">
        <v>2580</v>
      </c>
      <c r="P4248" s="1">
        <v>0</v>
      </c>
      <c r="Q4248" s="1">
        <v>0</v>
      </c>
      <c r="R4248" s="1">
        <v>0</v>
      </c>
      <c r="S4248" t="s">
        <v>2587</v>
      </c>
      <c r="T4248" t="str" cm="1">
        <f t="array" ref="T4248">_xlfn.IFS(ISNUMBER(SEARCH("CP02",S4248)),"ราชพฤกษ",ISNUMBER(SEARCH("CP03",S4248)),"บางใหญ่",ISNUMBER(SEARCH("CP04",S4248)),"บางบอน",OR(ISNUMBER(SEARCH("CP",S4248)),ISNUMBER(SEARCH("BTC",D4248))),"340",TRUE,"")</f>
        <v>ราชพฤกษ</v>
      </c>
    </row>
    <row r="4249" spans="1:20" x14ac:dyDescent="0.2">
      <c r="A4249" t="s">
        <v>5351</v>
      </c>
      <c r="B4249" t="s">
        <v>14</v>
      </c>
      <c r="C4249">
        <v>2026</v>
      </c>
      <c r="D4249" t="s">
        <v>5362</v>
      </c>
      <c r="E4249" t="s">
        <v>1547</v>
      </c>
      <c r="F4249" t="s">
        <v>1548</v>
      </c>
      <c r="G4249" t="s">
        <v>2588</v>
      </c>
      <c r="H4249" t="s">
        <v>2586</v>
      </c>
      <c r="I4249" t="s">
        <v>5363</v>
      </c>
      <c r="J4249" t="s">
        <v>5364</v>
      </c>
      <c r="K4249" t="s">
        <v>2579</v>
      </c>
      <c r="L4249" s="1">
        <v>1</v>
      </c>
      <c r="M4249" s="1">
        <v>400</v>
      </c>
      <c r="N4249" s="1">
        <v>0</v>
      </c>
      <c r="O4249" s="1" t="s">
        <v>2580</v>
      </c>
      <c r="P4249" s="1">
        <v>0</v>
      </c>
      <c r="Q4249" s="1">
        <v>0</v>
      </c>
      <c r="R4249" s="1">
        <v>0</v>
      </c>
      <c r="S4249" t="s">
        <v>2587</v>
      </c>
      <c r="T4249" t="str" cm="1">
        <f t="array" ref="T4249">_xlfn.IFS(ISNUMBER(SEARCH("CP02",S4249)),"ราชพฤกษ",ISNUMBER(SEARCH("CP03",S4249)),"บางใหญ่",ISNUMBER(SEARCH("CP04",S4249)),"บางบอน",OR(ISNUMBER(SEARCH("CP",S4249)),ISNUMBER(SEARCH("BTC",D4249))),"340",TRUE,"")</f>
        <v>ราชพฤกษ</v>
      </c>
    </row>
    <row r="4250" spans="1:20" x14ac:dyDescent="0.2">
      <c r="A4250" t="s">
        <v>5351</v>
      </c>
      <c r="B4250" t="s">
        <v>14</v>
      </c>
      <c r="C4250">
        <v>2026</v>
      </c>
      <c r="D4250" t="s">
        <v>5362</v>
      </c>
      <c r="E4250" t="s">
        <v>2199</v>
      </c>
      <c r="F4250" t="s">
        <v>2200</v>
      </c>
      <c r="G4250" t="s">
        <v>2589</v>
      </c>
      <c r="H4250" t="s">
        <v>2576</v>
      </c>
      <c r="I4250" t="s">
        <v>5363</v>
      </c>
      <c r="J4250" t="s">
        <v>5364</v>
      </c>
      <c r="K4250" t="s">
        <v>2579</v>
      </c>
      <c r="L4250" s="1">
        <v>2</v>
      </c>
      <c r="M4250" s="1">
        <v>1</v>
      </c>
      <c r="N4250" s="1">
        <v>0</v>
      </c>
      <c r="O4250" s="1" t="s">
        <v>2580</v>
      </c>
      <c r="P4250" s="1">
        <v>0</v>
      </c>
      <c r="Q4250" s="1">
        <v>0</v>
      </c>
      <c r="R4250" s="1">
        <v>0</v>
      </c>
      <c r="S4250" t="s">
        <v>2587</v>
      </c>
      <c r="T4250" t="str" cm="1">
        <f t="array" ref="T4250">_xlfn.IFS(ISNUMBER(SEARCH("CP02",S4250)),"ราชพฤกษ",ISNUMBER(SEARCH("CP03",S4250)),"บางใหญ่",ISNUMBER(SEARCH("CP04",S4250)),"บางบอน",OR(ISNUMBER(SEARCH("CP",S4250)),ISNUMBER(SEARCH("BTC",D4250))),"340",TRUE,"")</f>
        <v>ราชพฤกษ</v>
      </c>
    </row>
    <row r="4251" spans="1:20" x14ac:dyDescent="0.2">
      <c r="A4251" t="s">
        <v>5351</v>
      </c>
      <c r="B4251" t="s">
        <v>14</v>
      </c>
      <c r="C4251">
        <v>2026</v>
      </c>
      <c r="D4251" t="s">
        <v>5365</v>
      </c>
      <c r="E4251" t="s">
        <v>649</v>
      </c>
      <c r="F4251" t="s">
        <v>650</v>
      </c>
      <c r="G4251" t="s">
        <v>2595</v>
      </c>
      <c r="H4251" t="s">
        <v>2596</v>
      </c>
      <c r="I4251" t="s">
        <v>5366</v>
      </c>
      <c r="J4251" t="s">
        <v>5367</v>
      </c>
      <c r="K4251" t="s">
        <v>2659</v>
      </c>
      <c r="L4251" s="1">
        <v>4</v>
      </c>
      <c r="M4251" s="1">
        <v>2850</v>
      </c>
      <c r="N4251" s="1">
        <v>1140</v>
      </c>
      <c r="O4251" s="1" t="s">
        <v>2580</v>
      </c>
      <c r="P4251" s="1">
        <v>9588.7900000000009</v>
      </c>
      <c r="Q4251" s="1">
        <v>671.21</v>
      </c>
      <c r="R4251" s="1">
        <v>10260</v>
      </c>
      <c r="S4251" t="s">
        <v>3071</v>
      </c>
      <c r="T4251" t="str" cm="1">
        <f t="array" ref="T4251">_xlfn.IFS(ISNUMBER(SEARCH("CP02",S4251)),"ราชพฤกษ",ISNUMBER(SEARCH("CP03",S4251)),"บางใหญ่",ISNUMBER(SEARCH("CP04",S4251)),"บางบอน",OR(ISNUMBER(SEARCH("CP",S4251)),ISNUMBER(SEARCH("BTC",D4251))),"340",TRUE,"")</f>
        <v>ราชพฤกษ</v>
      </c>
    </row>
    <row r="4252" spans="1:20" x14ac:dyDescent="0.2">
      <c r="A4252" t="s">
        <v>5351</v>
      </c>
      <c r="B4252" t="s">
        <v>14</v>
      </c>
      <c r="C4252">
        <v>2026</v>
      </c>
      <c r="D4252" t="s">
        <v>5365</v>
      </c>
      <c r="E4252" t="s">
        <v>1091</v>
      </c>
      <c r="F4252" t="s">
        <v>1092</v>
      </c>
      <c r="G4252" t="s">
        <v>2582</v>
      </c>
      <c r="H4252" t="s">
        <v>2583</v>
      </c>
      <c r="I4252" t="s">
        <v>5366</v>
      </c>
      <c r="J4252" t="s">
        <v>5367</v>
      </c>
      <c r="K4252" t="s">
        <v>2659</v>
      </c>
      <c r="L4252" s="1">
        <v>4</v>
      </c>
      <c r="M4252" s="1">
        <v>60</v>
      </c>
      <c r="N4252" s="1">
        <v>0</v>
      </c>
      <c r="O4252" s="1" t="s">
        <v>2580</v>
      </c>
      <c r="P4252" s="1">
        <v>0</v>
      </c>
      <c r="Q4252" s="1">
        <v>0</v>
      </c>
      <c r="R4252" s="1">
        <v>0</v>
      </c>
      <c r="S4252" t="s">
        <v>2584</v>
      </c>
      <c r="T4252" t="str" cm="1">
        <f t="array" ref="T4252">_xlfn.IFS(ISNUMBER(SEARCH("CP02",S4252)),"ราชพฤกษ",ISNUMBER(SEARCH("CP03",S4252)),"บางใหญ่",ISNUMBER(SEARCH("CP04",S4252)),"บางบอน",OR(ISNUMBER(SEARCH("CP",S4252)),ISNUMBER(SEARCH("BTC",D4252))),"340",TRUE,"")</f>
        <v>ราชพฤกษ</v>
      </c>
    </row>
    <row r="4253" spans="1:20" x14ac:dyDescent="0.2">
      <c r="A4253" t="s">
        <v>5351</v>
      </c>
      <c r="B4253" t="s">
        <v>14</v>
      </c>
      <c r="C4253">
        <v>2026</v>
      </c>
      <c r="D4253" t="s">
        <v>5365</v>
      </c>
      <c r="E4253" t="s">
        <v>1553</v>
      </c>
      <c r="F4253" t="s">
        <v>1554</v>
      </c>
      <c r="G4253" t="s">
        <v>2585</v>
      </c>
      <c r="H4253" t="s">
        <v>2586</v>
      </c>
      <c r="I4253" t="s">
        <v>5366</v>
      </c>
      <c r="J4253" t="s">
        <v>5367</v>
      </c>
      <c r="K4253" t="s">
        <v>2659</v>
      </c>
      <c r="L4253" s="1">
        <v>4</v>
      </c>
      <c r="M4253" s="1">
        <v>120</v>
      </c>
      <c r="N4253" s="1">
        <v>0</v>
      </c>
      <c r="O4253" s="1" t="s">
        <v>2580</v>
      </c>
      <c r="P4253" s="1">
        <v>0</v>
      </c>
      <c r="Q4253" s="1">
        <v>0</v>
      </c>
      <c r="R4253" s="1">
        <v>0</v>
      </c>
      <c r="S4253" t="s">
        <v>2587</v>
      </c>
      <c r="T4253" t="str" cm="1">
        <f t="array" ref="T4253">_xlfn.IFS(ISNUMBER(SEARCH("CP02",S4253)),"ราชพฤกษ",ISNUMBER(SEARCH("CP03",S4253)),"บางใหญ่",ISNUMBER(SEARCH("CP04",S4253)),"บางบอน",OR(ISNUMBER(SEARCH("CP",S4253)),ISNUMBER(SEARCH("BTC",D4253))),"340",TRUE,"")</f>
        <v>ราชพฤกษ</v>
      </c>
    </row>
    <row r="4254" spans="1:20" x14ac:dyDescent="0.2">
      <c r="A4254" t="s">
        <v>5351</v>
      </c>
      <c r="B4254" t="s">
        <v>14</v>
      </c>
      <c r="C4254">
        <v>2026</v>
      </c>
      <c r="D4254" t="s">
        <v>5365</v>
      </c>
      <c r="E4254" t="s">
        <v>1547</v>
      </c>
      <c r="F4254" t="s">
        <v>1548</v>
      </c>
      <c r="G4254" t="s">
        <v>2588</v>
      </c>
      <c r="H4254" t="s">
        <v>2586</v>
      </c>
      <c r="I4254" t="s">
        <v>5366</v>
      </c>
      <c r="J4254" t="s">
        <v>5367</v>
      </c>
      <c r="K4254" t="s">
        <v>2659</v>
      </c>
      <c r="L4254" s="1">
        <v>1</v>
      </c>
      <c r="M4254" s="1">
        <v>400</v>
      </c>
      <c r="N4254" s="1">
        <v>0</v>
      </c>
      <c r="O4254" s="1" t="s">
        <v>2580</v>
      </c>
      <c r="P4254" s="1">
        <v>0</v>
      </c>
      <c r="Q4254" s="1">
        <v>0</v>
      </c>
      <c r="R4254" s="1">
        <v>0</v>
      </c>
      <c r="S4254" t="s">
        <v>2587</v>
      </c>
      <c r="T4254" t="str" cm="1">
        <f t="array" ref="T4254">_xlfn.IFS(ISNUMBER(SEARCH("CP02",S4254)),"ราชพฤกษ",ISNUMBER(SEARCH("CP03",S4254)),"บางใหญ่",ISNUMBER(SEARCH("CP04",S4254)),"บางบอน",OR(ISNUMBER(SEARCH("CP",S4254)),ISNUMBER(SEARCH("BTC",D4254))),"340",TRUE,"")</f>
        <v>ราชพฤกษ</v>
      </c>
    </row>
    <row r="4255" spans="1:20" x14ac:dyDescent="0.2">
      <c r="A4255" t="s">
        <v>5351</v>
      </c>
      <c r="B4255" t="s">
        <v>14</v>
      </c>
      <c r="C4255">
        <v>2026</v>
      </c>
      <c r="D4255" t="s">
        <v>5365</v>
      </c>
      <c r="E4255" t="s">
        <v>2199</v>
      </c>
      <c r="F4255" t="s">
        <v>2200</v>
      </c>
      <c r="G4255" t="s">
        <v>2589</v>
      </c>
      <c r="H4255" t="s">
        <v>2576</v>
      </c>
      <c r="I4255" t="s">
        <v>5366</v>
      </c>
      <c r="J4255" t="s">
        <v>5367</v>
      </c>
      <c r="K4255" t="s">
        <v>2659</v>
      </c>
      <c r="L4255" s="1">
        <v>2</v>
      </c>
      <c r="M4255" s="1">
        <v>1</v>
      </c>
      <c r="N4255" s="1">
        <v>0</v>
      </c>
      <c r="O4255" s="1" t="s">
        <v>2580</v>
      </c>
      <c r="P4255" s="1">
        <v>0</v>
      </c>
      <c r="Q4255" s="1">
        <v>0</v>
      </c>
      <c r="R4255" s="1">
        <v>0</v>
      </c>
      <c r="S4255" t="s">
        <v>2587</v>
      </c>
      <c r="T4255" t="str" cm="1">
        <f t="array" ref="T4255">_xlfn.IFS(ISNUMBER(SEARCH("CP02",S4255)),"ราชพฤกษ",ISNUMBER(SEARCH("CP03",S4255)),"บางใหญ่",ISNUMBER(SEARCH("CP04",S4255)),"บางบอน",OR(ISNUMBER(SEARCH("CP",S4255)),ISNUMBER(SEARCH("BTC",D4255))),"340",TRUE,"")</f>
        <v>ราชพฤกษ</v>
      </c>
    </row>
    <row r="4256" spans="1:20" x14ac:dyDescent="0.2">
      <c r="A4256" t="s">
        <v>5351</v>
      </c>
      <c r="B4256" t="s">
        <v>14</v>
      </c>
      <c r="C4256">
        <v>2026</v>
      </c>
      <c r="D4256" t="s">
        <v>5368</v>
      </c>
      <c r="E4256" t="s">
        <v>1537</v>
      </c>
      <c r="F4256" t="s">
        <v>1538</v>
      </c>
      <c r="G4256" t="s">
        <v>2585</v>
      </c>
      <c r="H4256" t="s">
        <v>2586</v>
      </c>
      <c r="I4256" t="s">
        <v>5369</v>
      </c>
      <c r="J4256" t="s">
        <v>5370</v>
      </c>
      <c r="K4256" t="s">
        <v>2603</v>
      </c>
      <c r="L4256" s="1">
        <v>4</v>
      </c>
      <c r="M4256" s="1">
        <v>50</v>
      </c>
      <c r="N4256" s="1">
        <v>0</v>
      </c>
      <c r="O4256" s="1" t="s">
        <v>2580</v>
      </c>
      <c r="P4256" s="1">
        <v>186.92</v>
      </c>
      <c r="Q4256" s="1">
        <v>13.08</v>
      </c>
      <c r="R4256" s="1">
        <v>200</v>
      </c>
      <c r="S4256" t="s">
        <v>2606</v>
      </c>
      <c r="T4256" t="str" cm="1">
        <f t="array" ref="T4256">_xlfn.IFS(ISNUMBER(SEARCH("CP02",S4256)),"ราชพฤกษ",ISNUMBER(SEARCH("CP03",S4256)),"บางใหญ่",ISNUMBER(SEARCH("CP04",S4256)),"บางบอน",OR(ISNUMBER(SEARCH("CP",S4256)),ISNUMBER(SEARCH("BTC",D4256))),"340",TRUE,"")</f>
        <v>บางใหญ่</v>
      </c>
    </row>
    <row r="4257" spans="1:20" x14ac:dyDescent="0.2">
      <c r="A4257" t="s">
        <v>5351</v>
      </c>
      <c r="B4257" t="s">
        <v>14</v>
      </c>
      <c r="C4257">
        <v>2026</v>
      </c>
      <c r="D4257" t="s">
        <v>5371</v>
      </c>
      <c r="E4257" t="s">
        <v>577</v>
      </c>
      <c r="F4257" t="s">
        <v>578</v>
      </c>
      <c r="G4257" t="s">
        <v>2706</v>
      </c>
      <c r="H4257" t="s">
        <v>2586</v>
      </c>
      <c r="I4257" t="s">
        <v>5372</v>
      </c>
      <c r="J4257" t="s">
        <v>5373</v>
      </c>
      <c r="K4257" t="s">
        <v>2630</v>
      </c>
      <c r="L4257" s="1">
        <v>1</v>
      </c>
      <c r="M4257" s="1">
        <v>520</v>
      </c>
      <c r="N4257" s="1">
        <v>0</v>
      </c>
      <c r="O4257" s="1" t="s">
        <v>2580</v>
      </c>
      <c r="P4257" s="1">
        <v>485.98</v>
      </c>
      <c r="Q4257" s="1">
        <v>34.020000000000003</v>
      </c>
      <c r="R4257" s="1">
        <v>520</v>
      </c>
      <c r="S4257" t="s">
        <v>2605</v>
      </c>
      <c r="T4257" t="str" cm="1">
        <f t="array" ref="T4257">_xlfn.IFS(ISNUMBER(SEARCH("CP02",S4257)),"ราชพฤกษ",ISNUMBER(SEARCH("CP03",S4257)),"บางใหญ่",ISNUMBER(SEARCH("CP04",S4257)),"บางบอน",OR(ISNUMBER(SEARCH("CP",S4257)),ISNUMBER(SEARCH("BTC",D4257))),"340",TRUE,"")</f>
        <v>บางใหญ่</v>
      </c>
    </row>
    <row r="4258" spans="1:20" x14ac:dyDescent="0.2">
      <c r="A4258" t="s">
        <v>5351</v>
      </c>
      <c r="B4258" t="s">
        <v>14</v>
      </c>
      <c r="C4258">
        <v>2026</v>
      </c>
      <c r="D4258" t="s">
        <v>5371</v>
      </c>
      <c r="E4258" t="s">
        <v>1621</v>
      </c>
      <c r="F4258" t="s">
        <v>1622</v>
      </c>
      <c r="G4258" t="s">
        <v>1536</v>
      </c>
      <c r="H4258" t="s">
        <v>2586</v>
      </c>
      <c r="I4258" t="s">
        <v>5372</v>
      </c>
      <c r="J4258" t="s">
        <v>5373</v>
      </c>
      <c r="K4258" t="s">
        <v>2630</v>
      </c>
      <c r="L4258" s="1">
        <v>1</v>
      </c>
      <c r="M4258" s="1">
        <v>250</v>
      </c>
      <c r="N4258" s="1">
        <v>0</v>
      </c>
      <c r="O4258" s="1" t="s">
        <v>2580</v>
      </c>
      <c r="P4258" s="1">
        <v>233.64</v>
      </c>
      <c r="Q4258" s="1">
        <v>16.36</v>
      </c>
      <c r="R4258" s="1">
        <v>250</v>
      </c>
      <c r="S4258" t="s">
        <v>2606</v>
      </c>
      <c r="T4258" t="str" cm="1">
        <f t="array" ref="T4258">_xlfn.IFS(ISNUMBER(SEARCH("CP02",S4258)),"ราชพฤกษ",ISNUMBER(SEARCH("CP03",S4258)),"บางใหญ่",ISNUMBER(SEARCH("CP04",S4258)),"บางบอน",OR(ISNUMBER(SEARCH("CP",S4258)),ISNUMBER(SEARCH("BTC",D4258))),"340",TRUE,"")</f>
        <v>บางใหญ่</v>
      </c>
    </row>
    <row r="4259" spans="1:20" x14ac:dyDescent="0.2">
      <c r="A4259" t="s">
        <v>5351</v>
      </c>
      <c r="B4259" t="s">
        <v>14</v>
      </c>
      <c r="C4259">
        <v>2026</v>
      </c>
      <c r="D4259" t="s">
        <v>5374</v>
      </c>
      <c r="E4259" t="s">
        <v>701</v>
      </c>
      <c r="F4259" t="s">
        <v>702</v>
      </c>
      <c r="G4259" t="s">
        <v>2595</v>
      </c>
      <c r="H4259" t="s">
        <v>2596</v>
      </c>
      <c r="I4259" t="s">
        <v>5375</v>
      </c>
      <c r="J4259" t="s">
        <v>5376</v>
      </c>
      <c r="K4259" t="s">
        <v>2630</v>
      </c>
      <c r="L4259" s="1">
        <v>4</v>
      </c>
      <c r="M4259" s="1">
        <v>3150</v>
      </c>
      <c r="N4259" s="1">
        <v>1000</v>
      </c>
      <c r="O4259" s="1" t="s">
        <v>2580</v>
      </c>
      <c r="P4259" s="1">
        <v>10841.12</v>
      </c>
      <c r="Q4259" s="1">
        <v>758.88</v>
      </c>
      <c r="R4259" s="1">
        <v>11600</v>
      </c>
      <c r="S4259" t="s">
        <v>2956</v>
      </c>
      <c r="T4259" t="str" cm="1">
        <f t="array" ref="T4259">_xlfn.IFS(ISNUMBER(SEARCH("CP02",S4259)),"ราชพฤกษ",ISNUMBER(SEARCH("CP03",S4259)),"บางใหญ่",ISNUMBER(SEARCH("CP04",S4259)),"บางบอน",OR(ISNUMBER(SEARCH("CP",S4259)),ISNUMBER(SEARCH("BTC",D4259))),"340",TRUE,"")</f>
        <v>บางใหญ่</v>
      </c>
    </row>
    <row r="4260" spans="1:20" x14ac:dyDescent="0.2">
      <c r="A4260" t="s">
        <v>5351</v>
      </c>
      <c r="B4260" t="s">
        <v>14</v>
      </c>
      <c r="C4260">
        <v>2026</v>
      </c>
      <c r="D4260" t="s">
        <v>5374</v>
      </c>
      <c r="E4260" t="s">
        <v>1091</v>
      </c>
      <c r="F4260" t="s">
        <v>1092</v>
      </c>
      <c r="G4260" t="s">
        <v>2582</v>
      </c>
      <c r="H4260" t="s">
        <v>2583</v>
      </c>
      <c r="I4260" t="s">
        <v>5375</v>
      </c>
      <c r="J4260" t="s">
        <v>5376</v>
      </c>
      <c r="K4260" t="s">
        <v>2630</v>
      </c>
      <c r="L4260" s="1">
        <v>4</v>
      </c>
      <c r="M4260" s="1">
        <v>60</v>
      </c>
      <c r="N4260" s="1">
        <v>0</v>
      </c>
      <c r="O4260" s="1" t="s">
        <v>2580</v>
      </c>
      <c r="P4260" s="1">
        <v>0</v>
      </c>
      <c r="Q4260" s="1">
        <v>0</v>
      </c>
      <c r="R4260" s="1">
        <v>0</v>
      </c>
      <c r="S4260" t="s">
        <v>2605</v>
      </c>
      <c r="T4260" t="str" cm="1">
        <f t="array" ref="T4260">_xlfn.IFS(ISNUMBER(SEARCH("CP02",S4260)),"ราชพฤกษ",ISNUMBER(SEARCH("CP03",S4260)),"บางใหญ่",ISNUMBER(SEARCH("CP04",S4260)),"บางบอน",OR(ISNUMBER(SEARCH("CP",S4260)),ISNUMBER(SEARCH("BTC",D4260))),"340",TRUE,"")</f>
        <v>บางใหญ่</v>
      </c>
    </row>
    <row r="4261" spans="1:20" x14ac:dyDescent="0.2">
      <c r="A4261" t="s">
        <v>5351</v>
      </c>
      <c r="B4261" t="s">
        <v>14</v>
      </c>
      <c r="C4261">
        <v>2026</v>
      </c>
      <c r="D4261" t="s">
        <v>5374</v>
      </c>
      <c r="E4261" t="s">
        <v>1553</v>
      </c>
      <c r="F4261" t="s">
        <v>1554</v>
      </c>
      <c r="G4261" t="s">
        <v>2585</v>
      </c>
      <c r="H4261" t="s">
        <v>2586</v>
      </c>
      <c r="I4261" t="s">
        <v>5375</v>
      </c>
      <c r="J4261" t="s">
        <v>5376</v>
      </c>
      <c r="K4261" t="s">
        <v>2630</v>
      </c>
      <c r="L4261" s="1">
        <v>4</v>
      </c>
      <c r="M4261" s="1">
        <v>120</v>
      </c>
      <c r="N4261" s="1">
        <v>0</v>
      </c>
      <c r="O4261" s="1" t="s">
        <v>2580</v>
      </c>
      <c r="P4261" s="1">
        <v>0</v>
      </c>
      <c r="Q4261" s="1">
        <v>0</v>
      </c>
      <c r="R4261" s="1">
        <v>0</v>
      </c>
      <c r="S4261" t="s">
        <v>2606</v>
      </c>
      <c r="T4261" t="str" cm="1">
        <f t="array" ref="T4261">_xlfn.IFS(ISNUMBER(SEARCH("CP02",S4261)),"ราชพฤกษ",ISNUMBER(SEARCH("CP03",S4261)),"บางใหญ่",ISNUMBER(SEARCH("CP04",S4261)),"บางบอน",OR(ISNUMBER(SEARCH("CP",S4261)),ISNUMBER(SEARCH("BTC",D4261))),"340",TRUE,"")</f>
        <v>บางใหญ่</v>
      </c>
    </row>
    <row r="4262" spans="1:20" x14ac:dyDescent="0.2">
      <c r="A4262" t="s">
        <v>5351</v>
      </c>
      <c r="B4262" t="s">
        <v>14</v>
      </c>
      <c r="C4262">
        <v>2026</v>
      </c>
      <c r="D4262" t="s">
        <v>5374</v>
      </c>
      <c r="E4262" t="s">
        <v>1547</v>
      </c>
      <c r="F4262" t="s">
        <v>1548</v>
      </c>
      <c r="G4262" t="s">
        <v>2588</v>
      </c>
      <c r="H4262" t="s">
        <v>2586</v>
      </c>
      <c r="I4262" t="s">
        <v>5375</v>
      </c>
      <c r="J4262" t="s">
        <v>5376</v>
      </c>
      <c r="K4262" t="s">
        <v>2630</v>
      </c>
      <c r="L4262" s="1">
        <v>1</v>
      </c>
      <c r="M4262" s="1">
        <v>400</v>
      </c>
      <c r="N4262" s="1">
        <v>0</v>
      </c>
      <c r="O4262" s="1" t="s">
        <v>2580</v>
      </c>
      <c r="P4262" s="1">
        <v>0</v>
      </c>
      <c r="Q4262" s="1">
        <v>0</v>
      </c>
      <c r="R4262" s="1">
        <v>0</v>
      </c>
      <c r="S4262" t="s">
        <v>2606</v>
      </c>
      <c r="T4262" t="str" cm="1">
        <f t="array" ref="T4262">_xlfn.IFS(ISNUMBER(SEARCH("CP02",S4262)),"ราชพฤกษ",ISNUMBER(SEARCH("CP03",S4262)),"บางใหญ่",ISNUMBER(SEARCH("CP04",S4262)),"บางบอน",OR(ISNUMBER(SEARCH("CP",S4262)),ISNUMBER(SEARCH("BTC",D4262))),"340",TRUE,"")</f>
        <v>บางใหญ่</v>
      </c>
    </row>
    <row r="4263" spans="1:20" x14ac:dyDescent="0.2">
      <c r="A4263" t="s">
        <v>5351</v>
      </c>
      <c r="B4263" t="s">
        <v>14</v>
      </c>
      <c r="C4263">
        <v>2026</v>
      </c>
      <c r="D4263" t="s">
        <v>3718</v>
      </c>
      <c r="E4263" t="s">
        <v>1899</v>
      </c>
      <c r="F4263" t="s">
        <v>1900</v>
      </c>
      <c r="G4263" t="s">
        <v>2582</v>
      </c>
      <c r="H4263" t="s">
        <v>2586</v>
      </c>
      <c r="I4263" t="s">
        <v>5377</v>
      </c>
      <c r="J4263" t="s">
        <v>3720</v>
      </c>
      <c r="K4263" t="s">
        <v>2603</v>
      </c>
      <c r="L4263" s="1">
        <v>1</v>
      </c>
      <c r="M4263" s="1">
        <v>2250</v>
      </c>
      <c r="N4263" s="1">
        <v>0</v>
      </c>
      <c r="O4263" s="1" t="s">
        <v>2580</v>
      </c>
      <c r="P4263" s="1">
        <v>2102.8000000000002</v>
      </c>
      <c r="Q4263" s="1">
        <v>147.19999999999999</v>
      </c>
      <c r="R4263" s="1">
        <v>2250</v>
      </c>
      <c r="S4263" t="s">
        <v>2605</v>
      </c>
      <c r="T4263" t="str" cm="1">
        <f t="array" ref="T4263">_xlfn.IFS(ISNUMBER(SEARCH("CP02",S4263)),"ราชพฤกษ",ISNUMBER(SEARCH("CP03",S4263)),"บางใหญ่",ISNUMBER(SEARCH("CP04",S4263)),"บางบอน",OR(ISNUMBER(SEARCH("CP",S4263)),ISNUMBER(SEARCH("BTC",D4263))),"340",TRUE,"")</f>
        <v>บางใหญ่</v>
      </c>
    </row>
    <row r="4264" spans="1:20" x14ac:dyDescent="0.2">
      <c r="A4264" t="s">
        <v>5351</v>
      </c>
      <c r="B4264" t="s">
        <v>14</v>
      </c>
      <c r="C4264">
        <v>2026</v>
      </c>
      <c r="D4264" t="s">
        <v>3718</v>
      </c>
      <c r="E4264" t="s">
        <v>1897</v>
      </c>
      <c r="F4264" t="s">
        <v>1898</v>
      </c>
      <c r="G4264" t="s">
        <v>2582</v>
      </c>
      <c r="H4264" t="s">
        <v>2586</v>
      </c>
      <c r="I4264" t="s">
        <v>5377</v>
      </c>
      <c r="J4264" t="s">
        <v>3720</v>
      </c>
      <c r="K4264" t="s">
        <v>2603</v>
      </c>
      <c r="L4264" s="1">
        <v>1</v>
      </c>
      <c r="M4264" s="1">
        <v>300</v>
      </c>
      <c r="N4264" s="1">
        <v>0</v>
      </c>
      <c r="O4264" s="1" t="s">
        <v>2580</v>
      </c>
      <c r="P4264" s="1">
        <v>0</v>
      </c>
      <c r="Q4264" s="1">
        <v>0</v>
      </c>
      <c r="R4264" s="1">
        <v>0</v>
      </c>
      <c r="S4264" t="s">
        <v>2605</v>
      </c>
      <c r="T4264" t="str" cm="1">
        <f t="array" ref="T4264">_xlfn.IFS(ISNUMBER(SEARCH("CP02",S4264)),"ราชพฤกษ",ISNUMBER(SEARCH("CP03",S4264)),"บางใหญ่",ISNUMBER(SEARCH("CP04",S4264)),"บางบอน",OR(ISNUMBER(SEARCH("CP",S4264)),ISNUMBER(SEARCH("BTC",D4264))),"340",TRUE,"")</f>
        <v>บางใหญ่</v>
      </c>
    </row>
    <row r="4265" spans="1:20" x14ac:dyDescent="0.2">
      <c r="A4265" t="s">
        <v>5351</v>
      </c>
      <c r="B4265" t="s">
        <v>14</v>
      </c>
      <c r="C4265">
        <v>2026</v>
      </c>
      <c r="D4265" t="s">
        <v>3718</v>
      </c>
      <c r="E4265" t="s">
        <v>105</v>
      </c>
      <c r="F4265" t="s">
        <v>106</v>
      </c>
      <c r="G4265" t="s">
        <v>2582</v>
      </c>
      <c r="H4265" t="s">
        <v>2586</v>
      </c>
      <c r="I4265" t="s">
        <v>5377</v>
      </c>
      <c r="J4265" t="s">
        <v>3720</v>
      </c>
      <c r="K4265" t="s">
        <v>2603</v>
      </c>
      <c r="L4265" s="1">
        <v>1</v>
      </c>
      <c r="M4265" s="1">
        <v>260</v>
      </c>
      <c r="N4265" s="1">
        <v>0</v>
      </c>
      <c r="O4265" s="1" t="s">
        <v>2580</v>
      </c>
      <c r="P4265" s="1">
        <v>242.99</v>
      </c>
      <c r="Q4265" s="1">
        <v>17.010000000000002</v>
      </c>
      <c r="R4265" s="1">
        <v>260</v>
      </c>
      <c r="S4265" t="s">
        <v>2605</v>
      </c>
      <c r="T4265" t="str" cm="1">
        <f t="array" ref="T4265">_xlfn.IFS(ISNUMBER(SEARCH("CP02",S4265)),"ราชพฤกษ",ISNUMBER(SEARCH("CP03",S4265)),"บางใหญ่",ISNUMBER(SEARCH("CP04",S4265)),"บางบอน",OR(ISNUMBER(SEARCH("CP",S4265)),ISNUMBER(SEARCH("BTC",D4265))),"340",TRUE,"")</f>
        <v>บางใหญ่</v>
      </c>
    </row>
    <row r="4266" spans="1:20" x14ac:dyDescent="0.2">
      <c r="A4266" t="s">
        <v>5351</v>
      </c>
      <c r="B4266" t="s">
        <v>14</v>
      </c>
      <c r="C4266">
        <v>2026</v>
      </c>
      <c r="D4266" t="s">
        <v>3718</v>
      </c>
      <c r="E4266" t="s">
        <v>1185</v>
      </c>
      <c r="F4266" t="s">
        <v>1186</v>
      </c>
      <c r="G4266" t="s">
        <v>2582</v>
      </c>
      <c r="H4266" t="s">
        <v>2586</v>
      </c>
      <c r="I4266" t="s">
        <v>5377</v>
      </c>
      <c r="J4266" t="s">
        <v>3720</v>
      </c>
      <c r="K4266" t="s">
        <v>2603</v>
      </c>
      <c r="L4266" s="1">
        <v>1</v>
      </c>
      <c r="M4266" s="1">
        <v>20</v>
      </c>
      <c r="N4266" s="1">
        <v>0</v>
      </c>
      <c r="O4266" s="1" t="s">
        <v>2580</v>
      </c>
      <c r="P4266" s="1">
        <v>18.690000000000001</v>
      </c>
      <c r="Q4266" s="1">
        <v>1.31</v>
      </c>
      <c r="R4266" s="1">
        <v>20</v>
      </c>
      <c r="S4266" t="s">
        <v>2605</v>
      </c>
      <c r="T4266" t="str" cm="1">
        <f t="array" ref="T4266">_xlfn.IFS(ISNUMBER(SEARCH("CP02",S4266)),"ราชพฤกษ",ISNUMBER(SEARCH("CP03",S4266)),"บางใหญ่",ISNUMBER(SEARCH("CP04",S4266)),"บางบอน",OR(ISNUMBER(SEARCH("CP",S4266)),ISNUMBER(SEARCH("BTC",D4266))),"340",TRUE,"")</f>
        <v>บางใหญ่</v>
      </c>
    </row>
    <row r="4267" spans="1:20" x14ac:dyDescent="0.2">
      <c r="A4267" t="s">
        <v>5351</v>
      </c>
      <c r="B4267" t="s">
        <v>14</v>
      </c>
      <c r="C4267">
        <v>2026</v>
      </c>
      <c r="D4267" t="s">
        <v>5378</v>
      </c>
      <c r="E4267" t="s">
        <v>1545</v>
      </c>
      <c r="F4267" t="s">
        <v>1546</v>
      </c>
      <c r="G4267" t="s">
        <v>2588</v>
      </c>
      <c r="H4267" t="s">
        <v>2586</v>
      </c>
      <c r="I4267" t="s">
        <v>5379</v>
      </c>
      <c r="J4267" t="s">
        <v>5380</v>
      </c>
      <c r="K4267" t="s">
        <v>2735</v>
      </c>
      <c r="L4267" s="1">
        <v>1</v>
      </c>
      <c r="M4267" s="1">
        <v>500</v>
      </c>
      <c r="N4267" s="1">
        <v>0</v>
      </c>
      <c r="O4267" s="1" t="s">
        <v>2580</v>
      </c>
      <c r="P4267" s="1">
        <v>467.29</v>
      </c>
      <c r="Q4267" s="1">
        <v>32.71</v>
      </c>
      <c r="R4267" s="1">
        <v>500</v>
      </c>
      <c r="S4267" t="s">
        <v>2606</v>
      </c>
      <c r="T4267" t="str" cm="1">
        <f t="array" ref="T4267">_xlfn.IFS(ISNUMBER(SEARCH("CP02",S4267)),"ราชพฤกษ",ISNUMBER(SEARCH("CP03",S4267)),"บางใหญ่",ISNUMBER(SEARCH("CP04",S4267)),"บางบอน",OR(ISNUMBER(SEARCH("CP",S4267)),ISNUMBER(SEARCH("BTC",D4267))),"340",TRUE,"")</f>
        <v>บางใหญ่</v>
      </c>
    </row>
    <row r="4268" spans="1:20" x14ac:dyDescent="0.2">
      <c r="A4268" t="s">
        <v>5351</v>
      </c>
      <c r="B4268" t="s">
        <v>14</v>
      </c>
      <c r="C4268">
        <v>2026</v>
      </c>
      <c r="D4268" t="s">
        <v>5381</v>
      </c>
      <c r="E4268" t="s">
        <v>533</v>
      </c>
      <c r="F4268" t="s">
        <v>534</v>
      </c>
      <c r="G4268" t="s">
        <v>2582</v>
      </c>
      <c r="H4268" t="s">
        <v>2586</v>
      </c>
      <c r="I4268" t="s">
        <v>5382</v>
      </c>
      <c r="J4268" t="s">
        <v>5383</v>
      </c>
      <c r="K4268" t="s">
        <v>2603</v>
      </c>
      <c r="L4268" s="1">
        <v>1</v>
      </c>
      <c r="M4268" s="1">
        <v>1000</v>
      </c>
      <c r="N4268" s="1">
        <v>0</v>
      </c>
      <c r="O4268" s="1" t="s">
        <v>2580</v>
      </c>
      <c r="P4268" s="1">
        <v>934.58</v>
      </c>
      <c r="Q4268" s="1">
        <v>65.42</v>
      </c>
      <c r="R4268" s="1">
        <v>1000</v>
      </c>
      <c r="S4268" t="s">
        <v>2605</v>
      </c>
      <c r="T4268" t="str" cm="1">
        <f t="array" ref="T4268">_xlfn.IFS(ISNUMBER(SEARCH("CP02",S4268)),"ราชพฤกษ",ISNUMBER(SEARCH("CP03",S4268)),"บางใหญ่",ISNUMBER(SEARCH("CP04",S4268)),"บางบอน",OR(ISNUMBER(SEARCH("CP",S4268)),ISNUMBER(SEARCH("BTC",D4268))),"340",TRUE,"")</f>
        <v>บางใหญ่</v>
      </c>
    </row>
    <row r="4269" spans="1:20" x14ac:dyDescent="0.2">
      <c r="A4269" t="s">
        <v>5351</v>
      </c>
      <c r="B4269" t="s">
        <v>14</v>
      </c>
      <c r="C4269">
        <v>2026</v>
      </c>
      <c r="D4269" t="s">
        <v>5381</v>
      </c>
      <c r="E4269" t="s">
        <v>531</v>
      </c>
      <c r="F4269" t="s">
        <v>532</v>
      </c>
      <c r="G4269" t="s">
        <v>2582</v>
      </c>
      <c r="H4269" t="s">
        <v>2586</v>
      </c>
      <c r="I4269" t="s">
        <v>5382</v>
      </c>
      <c r="J4269" t="s">
        <v>5383</v>
      </c>
      <c r="K4269" t="s">
        <v>2603</v>
      </c>
      <c r="L4269" s="1">
        <v>1</v>
      </c>
      <c r="M4269" s="1">
        <v>385</v>
      </c>
      <c r="N4269" s="1">
        <v>0</v>
      </c>
      <c r="O4269" s="1" t="s">
        <v>2580</v>
      </c>
      <c r="P4269" s="1">
        <v>0</v>
      </c>
      <c r="Q4269" s="1">
        <v>0</v>
      </c>
      <c r="R4269" s="1">
        <v>0</v>
      </c>
      <c r="S4269" t="s">
        <v>2605</v>
      </c>
      <c r="T4269" t="str" cm="1">
        <f t="array" ref="T4269">_xlfn.IFS(ISNUMBER(SEARCH("CP02",S4269)),"ราชพฤกษ",ISNUMBER(SEARCH("CP03",S4269)),"บางใหญ่",ISNUMBER(SEARCH("CP04",S4269)),"บางบอน",OR(ISNUMBER(SEARCH("CP",S4269)),ISNUMBER(SEARCH("BTC",D4269))),"340",TRUE,"")</f>
        <v>บางใหญ่</v>
      </c>
    </row>
    <row r="4270" spans="1:20" x14ac:dyDescent="0.2">
      <c r="A4270" t="s">
        <v>5351</v>
      </c>
      <c r="B4270" t="s">
        <v>14</v>
      </c>
      <c r="C4270">
        <v>2026</v>
      </c>
      <c r="D4270" t="s">
        <v>5381</v>
      </c>
      <c r="E4270" t="s">
        <v>153</v>
      </c>
      <c r="F4270" t="s">
        <v>154</v>
      </c>
      <c r="G4270" t="s">
        <v>2582</v>
      </c>
      <c r="H4270" t="s">
        <v>2586</v>
      </c>
      <c r="I4270" t="s">
        <v>5382</v>
      </c>
      <c r="J4270" t="s">
        <v>5383</v>
      </c>
      <c r="K4270" t="s">
        <v>2603</v>
      </c>
      <c r="L4270" s="1">
        <v>1</v>
      </c>
      <c r="M4270" s="1">
        <v>200</v>
      </c>
      <c r="N4270" s="1">
        <v>0</v>
      </c>
      <c r="O4270" s="1" t="s">
        <v>2580</v>
      </c>
      <c r="P4270" s="1">
        <v>0</v>
      </c>
      <c r="Q4270" s="1">
        <v>0</v>
      </c>
      <c r="R4270" s="1">
        <v>0</v>
      </c>
      <c r="S4270" t="s">
        <v>2605</v>
      </c>
      <c r="T4270" t="str" cm="1">
        <f t="array" ref="T4270">_xlfn.IFS(ISNUMBER(SEARCH("CP02",S4270)),"ราชพฤกษ",ISNUMBER(SEARCH("CP03",S4270)),"บางใหญ่",ISNUMBER(SEARCH("CP04",S4270)),"บางบอน",OR(ISNUMBER(SEARCH("CP",S4270)),ISNUMBER(SEARCH("BTC",D4270))),"340",TRUE,"")</f>
        <v>บางใหญ่</v>
      </c>
    </row>
    <row r="4271" spans="1:20" x14ac:dyDescent="0.2">
      <c r="A4271" t="s">
        <v>5351</v>
      </c>
      <c r="B4271" t="s">
        <v>14</v>
      </c>
      <c r="C4271">
        <v>2026</v>
      </c>
      <c r="D4271" t="s">
        <v>5381</v>
      </c>
      <c r="E4271" t="s">
        <v>1187</v>
      </c>
      <c r="F4271" t="s">
        <v>1188</v>
      </c>
      <c r="G4271" t="s">
        <v>2582</v>
      </c>
      <c r="H4271" t="s">
        <v>2586</v>
      </c>
      <c r="I4271" t="s">
        <v>5382</v>
      </c>
      <c r="J4271" t="s">
        <v>5383</v>
      </c>
      <c r="K4271" t="s">
        <v>2603</v>
      </c>
      <c r="L4271" s="1">
        <v>1</v>
      </c>
      <c r="M4271" s="1">
        <v>20</v>
      </c>
      <c r="N4271" s="1">
        <v>0</v>
      </c>
      <c r="O4271" s="1" t="s">
        <v>2580</v>
      </c>
      <c r="P4271" s="1">
        <v>18.690000000000001</v>
      </c>
      <c r="Q4271" s="1">
        <v>1.31</v>
      </c>
      <c r="R4271" s="1">
        <v>20</v>
      </c>
      <c r="S4271" t="s">
        <v>2605</v>
      </c>
      <c r="T4271" t="str" cm="1">
        <f t="array" ref="T4271">_xlfn.IFS(ISNUMBER(SEARCH("CP02",S4271)),"ราชพฤกษ",ISNUMBER(SEARCH("CP03",S4271)),"บางใหญ่",ISNUMBER(SEARCH("CP04",S4271)),"บางบอน",OR(ISNUMBER(SEARCH("CP",S4271)),ISNUMBER(SEARCH("BTC",D4271))),"340",TRUE,"")</f>
        <v>บางใหญ่</v>
      </c>
    </row>
    <row r="4272" spans="1:20" x14ac:dyDescent="0.2">
      <c r="A4272" t="s">
        <v>5351</v>
      </c>
      <c r="B4272" t="s">
        <v>14</v>
      </c>
      <c r="C4272">
        <v>2026</v>
      </c>
      <c r="D4272" t="s">
        <v>5384</v>
      </c>
      <c r="E4272" t="s">
        <v>1899</v>
      </c>
      <c r="F4272" t="s">
        <v>1900</v>
      </c>
      <c r="G4272" t="s">
        <v>2582</v>
      </c>
      <c r="H4272" t="s">
        <v>2586</v>
      </c>
      <c r="I4272" t="s">
        <v>5385</v>
      </c>
      <c r="J4272" t="s">
        <v>5386</v>
      </c>
      <c r="K4272" t="s">
        <v>2603</v>
      </c>
      <c r="L4272" s="1">
        <v>1</v>
      </c>
      <c r="M4272" s="1">
        <v>2250</v>
      </c>
      <c r="N4272" s="1">
        <v>0</v>
      </c>
      <c r="O4272" s="1" t="s">
        <v>2580</v>
      </c>
      <c r="P4272" s="1">
        <v>2102.8000000000002</v>
      </c>
      <c r="Q4272" s="1">
        <v>147.19999999999999</v>
      </c>
      <c r="R4272" s="1">
        <v>2250</v>
      </c>
      <c r="S4272" t="s">
        <v>2605</v>
      </c>
      <c r="T4272" t="str" cm="1">
        <f t="array" ref="T4272">_xlfn.IFS(ISNUMBER(SEARCH("CP02",S4272)),"ราชพฤกษ",ISNUMBER(SEARCH("CP03",S4272)),"บางใหญ่",ISNUMBER(SEARCH("CP04",S4272)),"บางบอน",OR(ISNUMBER(SEARCH("CP",S4272)),ISNUMBER(SEARCH("BTC",D4272))),"340",TRUE,"")</f>
        <v>บางใหญ่</v>
      </c>
    </row>
    <row r="4273" spans="1:20" x14ac:dyDescent="0.2">
      <c r="A4273" t="s">
        <v>5351</v>
      </c>
      <c r="B4273" t="s">
        <v>14</v>
      </c>
      <c r="C4273">
        <v>2026</v>
      </c>
      <c r="D4273" t="s">
        <v>5384</v>
      </c>
      <c r="E4273" t="s">
        <v>1897</v>
      </c>
      <c r="F4273" t="s">
        <v>1898</v>
      </c>
      <c r="G4273" t="s">
        <v>2582</v>
      </c>
      <c r="H4273" t="s">
        <v>2586</v>
      </c>
      <c r="I4273" t="s">
        <v>5385</v>
      </c>
      <c r="J4273" t="s">
        <v>5386</v>
      </c>
      <c r="K4273" t="s">
        <v>2603</v>
      </c>
      <c r="L4273" s="1">
        <v>1</v>
      </c>
      <c r="M4273" s="1">
        <v>300</v>
      </c>
      <c r="N4273" s="1">
        <v>0</v>
      </c>
      <c r="O4273" s="1" t="s">
        <v>2580</v>
      </c>
      <c r="P4273" s="1">
        <v>280.37</v>
      </c>
      <c r="Q4273" s="1">
        <v>19.63</v>
      </c>
      <c r="R4273" s="1">
        <v>300</v>
      </c>
      <c r="S4273" t="s">
        <v>2605</v>
      </c>
      <c r="T4273" t="str" cm="1">
        <f t="array" ref="T4273">_xlfn.IFS(ISNUMBER(SEARCH("CP02",S4273)),"ราชพฤกษ",ISNUMBER(SEARCH("CP03",S4273)),"บางใหญ่",ISNUMBER(SEARCH("CP04",S4273)),"บางบอน",OR(ISNUMBER(SEARCH("CP",S4273)),ISNUMBER(SEARCH("BTC",D4273))),"340",TRUE,"")</f>
        <v>บางใหญ่</v>
      </c>
    </row>
    <row r="4274" spans="1:20" x14ac:dyDescent="0.2">
      <c r="A4274" t="s">
        <v>5351</v>
      </c>
      <c r="B4274" t="s">
        <v>14</v>
      </c>
      <c r="C4274">
        <v>2026</v>
      </c>
      <c r="D4274" t="s">
        <v>5384</v>
      </c>
      <c r="E4274" t="s">
        <v>1897</v>
      </c>
      <c r="F4274" t="s">
        <v>1898</v>
      </c>
      <c r="G4274" t="s">
        <v>2582</v>
      </c>
      <c r="H4274" t="s">
        <v>2586</v>
      </c>
      <c r="I4274" t="s">
        <v>5385</v>
      </c>
      <c r="J4274" t="s">
        <v>5386</v>
      </c>
      <c r="K4274" t="s">
        <v>2603</v>
      </c>
      <c r="L4274" s="1">
        <v>1</v>
      </c>
      <c r="M4274" s="1">
        <v>300</v>
      </c>
      <c r="N4274" s="1">
        <v>0</v>
      </c>
      <c r="O4274" s="1" t="s">
        <v>2580</v>
      </c>
      <c r="P4274" s="1">
        <v>0</v>
      </c>
      <c r="Q4274" s="1">
        <v>0</v>
      </c>
      <c r="R4274" s="1">
        <v>0</v>
      </c>
      <c r="S4274" t="s">
        <v>2605</v>
      </c>
      <c r="T4274" t="str" cm="1">
        <f t="array" ref="T4274">_xlfn.IFS(ISNUMBER(SEARCH("CP02",S4274)),"ราชพฤกษ",ISNUMBER(SEARCH("CP03",S4274)),"บางใหญ่",ISNUMBER(SEARCH("CP04",S4274)),"บางบอน",OR(ISNUMBER(SEARCH("CP",S4274)),ISNUMBER(SEARCH("BTC",D4274))),"340",TRUE,"")</f>
        <v>บางใหญ่</v>
      </c>
    </row>
    <row r="4275" spans="1:20" x14ac:dyDescent="0.2">
      <c r="A4275" t="s">
        <v>5351</v>
      </c>
      <c r="B4275" t="s">
        <v>14</v>
      </c>
      <c r="C4275">
        <v>2026</v>
      </c>
      <c r="D4275" t="s">
        <v>5384</v>
      </c>
      <c r="E4275" t="s">
        <v>1311</v>
      </c>
      <c r="F4275" t="s">
        <v>1312</v>
      </c>
      <c r="G4275" t="s">
        <v>2632</v>
      </c>
      <c r="H4275" t="s">
        <v>2586</v>
      </c>
      <c r="I4275" t="s">
        <v>5385</v>
      </c>
      <c r="J4275" t="s">
        <v>5386</v>
      </c>
      <c r="K4275" t="s">
        <v>2603</v>
      </c>
      <c r="L4275" s="1">
        <v>1</v>
      </c>
      <c r="M4275" s="1">
        <v>280</v>
      </c>
      <c r="N4275" s="1">
        <v>0</v>
      </c>
      <c r="O4275" s="1" t="s">
        <v>2580</v>
      </c>
      <c r="P4275" s="1">
        <v>261.68</v>
      </c>
      <c r="Q4275" s="1">
        <v>18.32</v>
      </c>
      <c r="R4275" s="1">
        <v>280</v>
      </c>
      <c r="S4275" t="s">
        <v>2605</v>
      </c>
      <c r="T4275" t="str" cm="1">
        <f t="array" ref="T4275">_xlfn.IFS(ISNUMBER(SEARCH("CP02",S4275)),"ราชพฤกษ",ISNUMBER(SEARCH("CP03",S4275)),"บางใหญ่",ISNUMBER(SEARCH("CP04",S4275)),"บางบอน",OR(ISNUMBER(SEARCH("CP",S4275)),ISNUMBER(SEARCH("BTC",D4275))),"340",TRUE,"")</f>
        <v>บางใหญ่</v>
      </c>
    </row>
    <row r="4276" spans="1:20" x14ac:dyDescent="0.2">
      <c r="A4276" t="s">
        <v>5351</v>
      </c>
      <c r="B4276" t="s">
        <v>14</v>
      </c>
      <c r="C4276">
        <v>2026</v>
      </c>
      <c r="D4276" t="s">
        <v>5384</v>
      </c>
      <c r="E4276" t="s">
        <v>1389</v>
      </c>
      <c r="F4276" t="s">
        <v>1390</v>
      </c>
      <c r="G4276" t="s">
        <v>2632</v>
      </c>
      <c r="H4276" t="s">
        <v>2586</v>
      </c>
      <c r="I4276" t="s">
        <v>5385</v>
      </c>
      <c r="J4276" t="s">
        <v>5386</v>
      </c>
      <c r="K4276" t="s">
        <v>2603</v>
      </c>
      <c r="L4276" s="1">
        <v>1</v>
      </c>
      <c r="M4276" s="1">
        <v>590</v>
      </c>
      <c r="N4276" s="1">
        <v>0</v>
      </c>
      <c r="O4276" s="1" t="s">
        <v>2580</v>
      </c>
      <c r="P4276" s="1">
        <v>551.4</v>
      </c>
      <c r="Q4276" s="1">
        <v>38.6</v>
      </c>
      <c r="R4276" s="1">
        <v>590</v>
      </c>
      <c r="S4276" t="s">
        <v>2605</v>
      </c>
      <c r="T4276" t="str" cm="1">
        <f t="array" ref="T4276">_xlfn.IFS(ISNUMBER(SEARCH("CP02",S4276)),"ราชพฤกษ",ISNUMBER(SEARCH("CP03",S4276)),"บางใหญ่",ISNUMBER(SEARCH("CP04",S4276)),"บางบอน",OR(ISNUMBER(SEARCH("CP",S4276)),ISNUMBER(SEARCH("BTC",D4276))),"340",TRUE,"")</f>
        <v>บางใหญ่</v>
      </c>
    </row>
    <row r="4277" spans="1:20" x14ac:dyDescent="0.2">
      <c r="A4277" t="s">
        <v>5351</v>
      </c>
      <c r="B4277" t="s">
        <v>14</v>
      </c>
      <c r="C4277">
        <v>2026</v>
      </c>
      <c r="D4277" t="s">
        <v>5384</v>
      </c>
      <c r="E4277" t="s">
        <v>1347</v>
      </c>
      <c r="F4277" t="s">
        <v>1348</v>
      </c>
      <c r="G4277" t="s">
        <v>2632</v>
      </c>
      <c r="H4277" t="s">
        <v>2586</v>
      </c>
      <c r="I4277" t="s">
        <v>5385</v>
      </c>
      <c r="J4277" t="s">
        <v>5386</v>
      </c>
      <c r="K4277" t="s">
        <v>2603</v>
      </c>
      <c r="L4277" s="1">
        <v>1</v>
      </c>
      <c r="M4277" s="1">
        <v>300</v>
      </c>
      <c r="N4277" s="1">
        <v>0</v>
      </c>
      <c r="O4277" s="1" t="s">
        <v>2580</v>
      </c>
      <c r="P4277" s="1">
        <v>280.37</v>
      </c>
      <c r="Q4277" s="1">
        <v>19.63</v>
      </c>
      <c r="R4277" s="1">
        <v>300</v>
      </c>
      <c r="S4277" t="s">
        <v>2605</v>
      </c>
      <c r="T4277" t="str" cm="1">
        <f t="array" ref="T4277">_xlfn.IFS(ISNUMBER(SEARCH("CP02",S4277)),"ราชพฤกษ",ISNUMBER(SEARCH("CP03",S4277)),"บางใหญ่",ISNUMBER(SEARCH("CP04",S4277)),"บางบอน",OR(ISNUMBER(SEARCH("CP",S4277)),ISNUMBER(SEARCH("BTC",D4277))),"340",TRUE,"")</f>
        <v>บางใหญ่</v>
      </c>
    </row>
    <row r="4278" spans="1:20" x14ac:dyDescent="0.2">
      <c r="A4278" t="s">
        <v>5351</v>
      </c>
      <c r="B4278" t="s">
        <v>14</v>
      </c>
      <c r="C4278">
        <v>2026</v>
      </c>
      <c r="D4278" t="s">
        <v>5387</v>
      </c>
      <c r="E4278" t="s">
        <v>1547</v>
      </c>
      <c r="F4278" t="s">
        <v>1548</v>
      </c>
      <c r="G4278" t="s">
        <v>2588</v>
      </c>
      <c r="H4278" t="s">
        <v>2586</v>
      </c>
      <c r="I4278" t="s">
        <v>5388</v>
      </c>
      <c r="J4278" t="s">
        <v>5389</v>
      </c>
      <c r="K4278" t="s">
        <v>2702</v>
      </c>
      <c r="L4278" s="1">
        <v>1</v>
      </c>
      <c r="M4278" s="1">
        <v>400</v>
      </c>
      <c r="N4278" s="1">
        <v>0</v>
      </c>
      <c r="O4278" s="1" t="s">
        <v>2580</v>
      </c>
      <c r="P4278" s="1">
        <v>373.83</v>
      </c>
      <c r="Q4278" s="1">
        <v>26.17</v>
      </c>
      <c r="R4278" s="1">
        <v>400</v>
      </c>
      <c r="S4278" t="s">
        <v>2606</v>
      </c>
      <c r="T4278" t="str" cm="1">
        <f t="array" ref="T4278">_xlfn.IFS(ISNUMBER(SEARCH("CP02",S4278)),"ราชพฤกษ",ISNUMBER(SEARCH("CP03",S4278)),"บางใหญ่",ISNUMBER(SEARCH("CP04",S4278)),"บางบอน",OR(ISNUMBER(SEARCH("CP",S4278)),ISNUMBER(SEARCH("BTC",D4278))),"340",TRUE,"")</f>
        <v>บางใหญ่</v>
      </c>
    </row>
    <row r="4279" spans="1:20" x14ac:dyDescent="0.2">
      <c r="A4279" t="s">
        <v>5351</v>
      </c>
      <c r="B4279" t="s">
        <v>14</v>
      </c>
      <c r="C4279">
        <v>2026</v>
      </c>
      <c r="D4279" t="s">
        <v>3805</v>
      </c>
      <c r="E4279" t="s">
        <v>1527</v>
      </c>
      <c r="F4279" t="s">
        <v>1528</v>
      </c>
      <c r="G4279" t="s">
        <v>2632</v>
      </c>
      <c r="H4279" t="s">
        <v>2586</v>
      </c>
      <c r="I4279" t="s">
        <v>5390</v>
      </c>
      <c r="J4279" t="s">
        <v>3807</v>
      </c>
      <c r="K4279" t="s">
        <v>3156</v>
      </c>
      <c r="L4279" s="1">
        <v>1</v>
      </c>
      <c r="M4279" s="1">
        <v>1860</v>
      </c>
      <c r="N4279" s="1">
        <v>93</v>
      </c>
      <c r="O4279" s="1" t="s">
        <v>2580</v>
      </c>
      <c r="P4279" s="1">
        <v>1651.4</v>
      </c>
      <c r="Q4279" s="1">
        <v>115.6</v>
      </c>
      <c r="R4279" s="1">
        <v>1767</v>
      </c>
      <c r="S4279" t="s">
        <v>2683</v>
      </c>
      <c r="T4279" t="str" cm="1">
        <f t="array" ref="T4279">_xlfn.IFS(ISNUMBER(SEARCH("CP02",S4279)),"ราชพฤกษ",ISNUMBER(SEARCH("CP03",S4279)),"บางใหญ่",ISNUMBER(SEARCH("CP04",S4279)),"บางบอน",OR(ISNUMBER(SEARCH("CP",S4279)),ISNUMBER(SEARCH("BTC",D4279))),"340",TRUE,"")</f>
        <v>340</v>
      </c>
    </row>
    <row r="4280" spans="1:20" x14ac:dyDescent="0.2">
      <c r="A4280" t="s">
        <v>5351</v>
      </c>
      <c r="B4280" t="s">
        <v>14</v>
      </c>
      <c r="C4280">
        <v>2026</v>
      </c>
      <c r="D4280" t="s">
        <v>3805</v>
      </c>
      <c r="E4280" t="s">
        <v>1647</v>
      </c>
      <c r="F4280" t="s">
        <v>1648</v>
      </c>
      <c r="G4280" t="s">
        <v>1536</v>
      </c>
      <c r="H4280" t="s">
        <v>2586</v>
      </c>
      <c r="I4280" t="s">
        <v>5391</v>
      </c>
      <c r="J4280" t="s">
        <v>3807</v>
      </c>
      <c r="K4280" t="s">
        <v>3156</v>
      </c>
      <c r="L4280" s="1">
        <v>1</v>
      </c>
      <c r="M4280" s="1">
        <v>300</v>
      </c>
      <c r="N4280" s="1">
        <v>0</v>
      </c>
      <c r="O4280" s="1" t="s">
        <v>2580</v>
      </c>
      <c r="P4280" s="1">
        <v>280.37</v>
      </c>
      <c r="Q4280" s="1">
        <v>19.63</v>
      </c>
      <c r="R4280" s="1">
        <v>300</v>
      </c>
      <c r="S4280" t="s">
        <v>2625</v>
      </c>
      <c r="T4280" t="str" cm="1">
        <f t="array" ref="T4280">_xlfn.IFS(ISNUMBER(SEARCH("CP02",S4280)),"ราชพฤกษ",ISNUMBER(SEARCH("CP03",S4280)),"บางใหญ่",ISNUMBER(SEARCH("CP04",S4280)),"บางบอน",OR(ISNUMBER(SEARCH("CP",S4280)),ISNUMBER(SEARCH("BTC",D4280))),"340",TRUE,"")</f>
        <v>340</v>
      </c>
    </row>
    <row r="4281" spans="1:20" x14ac:dyDescent="0.2">
      <c r="A4281" t="s">
        <v>5351</v>
      </c>
      <c r="B4281" t="s">
        <v>14</v>
      </c>
      <c r="C4281">
        <v>2026</v>
      </c>
      <c r="D4281" t="s">
        <v>3662</v>
      </c>
      <c r="E4281" t="s">
        <v>129</v>
      </c>
      <c r="F4281" t="s">
        <v>130</v>
      </c>
      <c r="G4281" t="s">
        <v>2582</v>
      </c>
      <c r="H4281" t="s">
        <v>2586</v>
      </c>
      <c r="I4281" t="s">
        <v>5392</v>
      </c>
      <c r="J4281" t="s">
        <v>3664</v>
      </c>
      <c r="K4281" t="s">
        <v>3665</v>
      </c>
      <c r="L4281" s="1">
        <v>1</v>
      </c>
      <c r="M4281" s="1">
        <v>300</v>
      </c>
      <c r="N4281" s="1">
        <v>0</v>
      </c>
      <c r="O4281" s="1" t="s">
        <v>2580</v>
      </c>
      <c r="P4281" s="1">
        <v>280.37</v>
      </c>
      <c r="Q4281" s="1">
        <v>19.63</v>
      </c>
      <c r="R4281" s="1">
        <v>300</v>
      </c>
      <c r="S4281" t="s">
        <v>2683</v>
      </c>
      <c r="T4281" t="str" cm="1">
        <f t="array" ref="T4281">_xlfn.IFS(ISNUMBER(SEARCH("CP02",S4281)),"ราชพฤกษ",ISNUMBER(SEARCH("CP03",S4281)),"บางใหญ่",ISNUMBER(SEARCH("CP04",S4281)),"บางบอน",OR(ISNUMBER(SEARCH("CP",S4281)),ISNUMBER(SEARCH("BTC",D4281))),"340",TRUE,"")</f>
        <v>340</v>
      </c>
    </row>
    <row r="4282" spans="1:20" x14ac:dyDescent="0.2">
      <c r="A4282" t="s">
        <v>5351</v>
      </c>
      <c r="B4282" t="s">
        <v>14</v>
      </c>
      <c r="C4282">
        <v>2026</v>
      </c>
      <c r="D4282" t="s">
        <v>3662</v>
      </c>
      <c r="E4282" t="s">
        <v>1185</v>
      </c>
      <c r="F4282" t="s">
        <v>1186</v>
      </c>
      <c r="G4282" t="s">
        <v>2582</v>
      </c>
      <c r="H4282" t="s">
        <v>2586</v>
      </c>
      <c r="I4282" t="s">
        <v>5392</v>
      </c>
      <c r="J4282" t="s">
        <v>3664</v>
      </c>
      <c r="K4282" t="s">
        <v>3665</v>
      </c>
      <c r="L4282" s="1">
        <v>1</v>
      </c>
      <c r="M4282" s="1">
        <v>20</v>
      </c>
      <c r="N4282" s="1">
        <v>0</v>
      </c>
      <c r="O4282" s="1" t="s">
        <v>2580</v>
      </c>
      <c r="P4282" s="1">
        <v>18.690000000000001</v>
      </c>
      <c r="Q4282" s="1">
        <v>1.31</v>
      </c>
      <c r="R4282" s="1">
        <v>20</v>
      </c>
      <c r="S4282" t="s">
        <v>2683</v>
      </c>
      <c r="T4282" t="str" cm="1">
        <f t="array" ref="T4282">_xlfn.IFS(ISNUMBER(SEARCH("CP02",S4282)),"ราชพฤกษ",ISNUMBER(SEARCH("CP03",S4282)),"บางใหญ่",ISNUMBER(SEARCH("CP04",S4282)),"บางบอน",OR(ISNUMBER(SEARCH("CP",S4282)),ISNUMBER(SEARCH("BTC",D4282))),"340",TRUE,"")</f>
        <v>340</v>
      </c>
    </row>
    <row r="4283" spans="1:20" x14ac:dyDescent="0.2">
      <c r="A4283" t="s">
        <v>5351</v>
      </c>
      <c r="B4283" t="s">
        <v>14</v>
      </c>
      <c r="C4283">
        <v>2026</v>
      </c>
      <c r="D4283" t="s">
        <v>3662</v>
      </c>
      <c r="E4283" t="s">
        <v>227</v>
      </c>
      <c r="F4283" t="s">
        <v>228</v>
      </c>
      <c r="G4283" t="s">
        <v>2582</v>
      </c>
      <c r="H4283" t="s">
        <v>2586</v>
      </c>
      <c r="I4283" t="s">
        <v>5392</v>
      </c>
      <c r="J4283" t="s">
        <v>3664</v>
      </c>
      <c r="K4283" t="s">
        <v>3665</v>
      </c>
      <c r="L4283" s="1">
        <v>1</v>
      </c>
      <c r="M4283" s="1">
        <v>300</v>
      </c>
      <c r="N4283" s="1">
        <v>0</v>
      </c>
      <c r="O4283" s="1" t="s">
        <v>2580</v>
      </c>
      <c r="P4283" s="1">
        <v>280.37</v>
      </c>
      <c r="Q4283" s="1">
        <v>19.63</v>
      </c>
      <c r="R4283" s="1">
        <v>300</v>
      </c>
      <c r="S4283" t="s">
        <v>2683</v>
      </c>
      <c r="T4283" t="str" cm="1">
        <f t="array" ref="T4283">_xlfn.IFS(ISNUMBER(SEARCH("CP02",S4283)),"ราชพฤกษ",ISNUMBER(SEARCH("CP03",S4283)),"บางใหญ่",ISNUMBER(SEARCH("CP04",S4283)),"บางบอน",OR(ISNUMBER(SEARCH("CP",S4283)),ISNUMBER(SEARCH("BTC",D4283))),"340",TRUE,"")</f>
        <v>340</v>
      </c>
    </row>
    <row r="4284" spans="1:20" x14ac:dyDescent="0.2">
      <c r="A4284" t="s">
        <v>5351</v>
      </c>
      <c r="B4284" t="s">
        <v>14</v>
      </c>
      <c r="C4284">
        <v>2026</v>
      </c>
      <c r="D4284" t="s">
        <v>3662</v>
      </c>
      <c r="E4284" t="s">
        <v>577</v>
      </c>
      <c r="F4284" t="s">
        <v>578</v>
      </c>
      <c r="G4284" t="s">
        <v>2706</v>
      </c>
      <c r="H4284" t="s">
        <v>2586</v>
      </c>
      <c r="I4284" t="s">
        <v>5392</v>
      </c>
      <c r="J4284" t="s">
        <v>3664</v>
      </c>
      <c r="K4284" t="s">
        <v>3665</v>
      </c>
      <c r="L4284" s="1">
        <v>2</v>
      </c>
      <c r="M4284" s="1">
        <v>520</v>
      </c>
      <c r="N4284" s="1">
        <v>0</v>
      </c>
      <c r="O4284" s="1" t="s">
        <v>2580</v>
      </c>
      <c r="P4284" s="1">
        <v>971.96</v>
      </c>
      <c r="Q4284" s="1">
        <v>68.040000000000006</v>
      </c>
      <c r="R4284" s="1">
        <v>1040</v>
      </c>
      <c r="S4284" t="s">
        <v>2683</v>
      </c>
      <c r="T4284" t="str" cm="1">
        <f t="array" ref="T4284">_xlfn.IFS(ISNUMBER(SEARCH("CP02",S4284)),"ราชพฤกษ",ISNUMBER(SEARCH("CP03",S4284)),"บางใหญ่",ISNUMBER(SEARCH("CP04",S4284)),"บางบอน",OR(ISNUMBER(SEARCH("CP",S4284)),ISNUMBER(SEARCH("BTC",D4284))),"340",TRUE,"")</f>
        <v>340</v>
      </c>
    </row>
    <row r="4285" spans="1:20" x14ac:dyDescent="0.2">
      <c r="A4285" t="s">
        <v>5351</v>
      </c>
      <c r="B4285" t="s">
        <v>14</v>
      </c>
      <c r="C4285">
        <v>2026</v>
      </c>
      <c r="D4285" t="s">
        <v>3662</v>
      </c>
      <c r="E4285" t="s">
        <v>1615</v>
      </c>
      <c r="F4285" t="s">
        <v>1616</v>
      </c>
      <c r="G4285" t="s">
        <v>1536</v>
      </c>
      <c r="H4285" t="s">
        <v>2586</v>
      </c>
      <c r="I4285" t="s">
        <v>5393</v>
      </c>
      <c r="J4285" t="s">
        <v>3664</v>
      </c>
      <c r="K4285" t="s">
        <v>2761</v>
      </c>
      <c r="L4285" s="1">
        <v>1</v>
      </c>
      <c r="M4285" s="1">
        <v>300</v>
      </c>
      <c r="N4285" s="1">
        <v>0</v>
      </c>
      <c r="O4285" s="1" t="s">
        <v>2580</v>
      </c>
      <c r="P4285" s="1">
        <v>280.37</v>
      </c>
      <c r="Q4285" s="1">
        <v>19.63</v>
      </c>
      <c r="R4285" s="1">
        <v>300</v>
      </c>
      <c r="S4285" t="s">
        <v>2625</v>
      </c>
      <c r="T4285" t="str" cm="1">
        <f t="array" ref="T4285">_xlfn.IFS(ISNUMBER(SEARCH("CP02",S4285)),"ราชพฤกษ",ISNUMBER(SEARCH("CP03",S4285)),"บางใหญ่",ISNUMBER(SEARCH("CP04",S4285)),"บางบอน",OR(ISNUMBER(SEARCH("CP",S4285)),ISNUMBER(SEARCH("BTC",D4285))),"340",TRUE,"")</f>
        <v>340</v>
      </c>
    </row>
    <row r="4286" spans="1:20" x14ac:dyDescent="0.2">
      <c r="A4286" t="s">
        <v>5351</v>
      </c>
      <c r="B4286" t="s">
        <v>14</v>
      </c>
      <c r="C4286">
        <v>2026</v>
      </c>
      <c r="D4286" t="s">
        <v>3662</v>
      </c>
      <c r="E4286" t="s">
        <v>1621</v>
      </c>
      <c r="F4286" t="s">
        <v>1622</v>
      </c>
      <c r="G4286" t="s">
        <v>1536</v>
      </c>
      <c r="H4286" t="s">
        <v>2586</v>
      </c>
      <c r="I4286" t="s">
        <v>5393</v>
      </c>
      <c r="J4286" t="s">
        <v>3664</v>
      </c>
      <c r="K4286" t="s">
        <v>2761</v>
      </c>
      <c r="L4286" s="1">
        <v>1</v>
      </c>
      <c r="M4286" s="1">
        <v>250</v>
      </c>
      <c r="N4286" s="1">
        <v>0</v>
      </c>
      <c r="O4286" s="1" t="s">
        <v>2580</v>
      </c>
      <c r="P4286" s="1">
        <v>233.64</v>
      </c>
      <c r="Q4286" s="1">
        <v>16.36</v>
      </c>
      <c r="R4286" s="1">
        <v>250</v>
      </c>
      <c r="S4286" t="s">
        <v>2625</v>
      </c>
      <c r="T4286" t="str" cm="1">
        <f t="array" ref="T4286">_xlfn.IFS(ISNUMBER(SEARCH("CP02",S4286)),"ราชพฤกษ",ISNUMBER(SEARCH("CP03",S4286)),"บางใหญ่",ISNUMBER(SEARCH("CP04",S4286)),"บางบอน",OR(ISNUMBER(SEARCH("CP",S4286)),ISNUMBER(SEARCH("BTC",D4286))),"340",TRUE,"")</f>
        <v>340</v>
      </c>
    </row>
    <row r="4287" spans="1:20" x14ac:dyDescent="0.2">
      <c r="A4287" t="s">
        <v>5351</v>
      </c>
      <c r="B4287" t="s">
        <v>14</v>
      </c>
      <c r="C4287">
        <v>2026</v>
      </c>
      <c r="D4287" t="s">
        <v>3359</v>
      </c>
      <c r="E4287" t="s">
        <v>1545</v>
      </c>
      <c r="F4287" t="s">
        <v>1546</v>
      </c>
      <c r="G4287" t="s">
        <v>2588</v>
      </c>
      <c r="H4287" t="s">
        <v>2586</v>
      </c>
      <c r="I4287" t="s">
        <v>5394</v>
      </c>
      <c r="J4287" t="s">
        <v>3361</v>
      </c>
      <c r="K4287" t="s">
        <v>3002</v>
      </c>
      <c r="L4287" s="1">
        <v>1</v>
      </c>
      <c r="M4287" s="1">
        <v>500</v>
      </c>
      <c r="N4287" s="1">
        <v>0</v>
      </c>
      <c r="O4287" s="1" t="s">
        <v>2580</v>
      </c>
      <c r="P4287" s="1">
        <v>467.29</v>
      </c>
      <c r="Q4287" s="1">
        <v>32.71</v>
      </c>
      <c r="R4287" s="1">
        <v>500</v>
      </c>
      <c r="S4287" t="s">
        <v>2587</v>
      </c>
      <c r="T4287" t="str" cm="1">
        <f t="array" ref="T4287">_xlfn.IFS(ISNUMBER(SEARCH("CP02",S4287)),"ราชพฤกษ",ISNUMBER(SEARCH("CP03",S4287)),"บางใหญ่",ISNUMBER(SEARCH("CP04",S4287)),"บางบอน",OR(ISNUMBER(SEARCH("CP",S4287)),ISNUMBER(SEARCH("BTC",D4287))),"340",TRUE,"")</f>
        <v>ราชพฤกษ</v>
      </c>
    </row>
    <row r="4288" spans="1:20" x14ac:dyDescent="0.2">
      <c r="A4288" t="s">
        <v>5351</v>
      </c>
      <c r="B4288" t="s">
        <v>14</v>
      </c>
      <c r="C4288">
        <v>2026</v>
      </c>
      <c r="D4288" t="s">
        <v>3362</v>
      </c>
      <c r="E4288" t="s">
        <v>843</v>
      </c>
      <c r="F4288" t="s">
        <v>844</v>
      </c>
      <c r="G4288" t="s">
        <v>2595</v>
      </c>
      <c r="H4288" t="s">
        <v>2596</v>
      </c>
      <c r="I4288" t="s">
        <v>5395</v>
      </c>
      <c r="J4288" t="s">
        <v>3364</v>
      </c>
      <c r="K4288" t="s">
        <v>2603</v>
      </c>
      <c r="L4288" s="1">
        <v>1</v>
      </c>
      <c r="M4288" s="1">
        <v>3490</v>
      </c>
      <c r="N4288" s="1">
        <v>0</v>
      </c>
      <c r="O4288" s="1" t="s">
        <v>2580</v>
      </c>
      <c r="P4288" s="1">
        <v>3261.68</v>
      </c>
      <c r="Q4288" s="1">
        <v>228.32</v>
      </c>
      <c r="R4288" s="1">
        <v>3490</v>
      </c>
      <c r="S4288" t="s">
        <v>2956</v>
      </c>
      <c r="T4288" t="str" cm="1">
        <f t="array" ref="T4288">_xlfn.IFS(ISNUMBER(SEARCH("CP02",S4288)),"ราชพฤกษ",ISNUMBER(SEARCH("CP03",S4288)),"บางใหญ่",ISNUMBER(SEARCH("CP04",S4288)),"บางบอน",OR(ISNUMBER(SEARCH("CP",S4288)),ISNUMBER(SEARCH("BTC",D4288))),"340",TRUE,"")</f>
        <v>บางใหญ่</v>
      </c>
    </row>
    <row r="4289" spans="1:20" x14ac:dyDescent="0.2">
      <c r="A4289" t="s">
        <v>5351</v>
      </c>
      <c r="B4289" t="s">
        <v>14</v>
      </c>
      <c r="C4289">
        <v>2026</v>
      </c>
      <c r="D4289" t="s">
        <v>3362</v>
      </c>
      <c r="E4289" t="s">
        <v>1091</v>
      </c>
      <c r="F4289" t="s">
        <v>1092</v>
      </c>
      <c r="G4289" t="s">
        <v>2582</v>
      </c>
      <c r="H4289" t="s">
        <v>2583</v>
      </c>
      <c r="I4289" t="s">
        <v>5395</v>
      </c>
      <c r="J4289" t="s">
        <v>3364</v>
      </c>
      <c r="K4289" t="s">
        <v>2603</v>
      </c>
      <c r="L4289" s="1">
        <v>1</v>
      </c>
      <c r="M4289" s="1">
        <v>60</v>
      </c>
      <c r="N4289" s="1">
        <v>0</v>
      </c>
      <c r="O4289" s="1" t="s">
        <v>2580</v>
      </c>
      <c r="P4289" s="1">
        <v>0</v>
      </c>
      <c r="Q4289" s="1">
        <v>0</v>
      </c>
      <c r="R4289" s="1">
        <v>0</v>
      </c>
      <c r="S4289" t="s">
        <v>2605</v>
      </c>
      <c r="T4289" t="str" cm="1">
        <f t="array" ref="T4289">_xlfn.IFS(ISNUMBER(SEARCH("CP02",S4289)),"ราชพฤกษ",ISNUMBER(SEARCH("CP03",S4289)),"บางใหญ่",ISNUMBER(SEARCH("CP04",S4289)),"บางบอน",OR(ISNUMBER(SEARCH("CP",S4289)),ISNUMBER(SEARCH("BTC",D4289))),"340",TRUE,"")</f>
        <v>บางใหญ่</v>
      </c>
    </row>
    <row r="4290" spans="1:20" x14ac:dyDescent="0.2">
      <c r="A4290" t="s">
        <v>5396</v>
      </c>
      <c r="B4290" t="s">
        <v>14</v>
      </c>
      <c r="C4290">
        <v>2026</v>
      </c>
      <c r="D4290" t="s">
        <v>5397</v>
      </c>
      <c r="E4290" t="s">
        <v>543</v>
      </c>
      <c r="F4290" t="s">
        <v>544</v>
      </c>
      <c r="G4290" t="s">
        <v>2582</v>
      </c>
      <c r="H4290" t="s">
        <v>2586</v>
      </c>
      <c r="I4290" t="s">
        <v>5398</v>
      </c>
      <c r="J4290" t="s">
        <v>5399</v>
      </c>
      <c r="K4290" t="s">
        <v>2692</v>
      </c>
      <c r="L4290" s="1">
        <v>1</v>
      </c>
      <c r="M4290" s="1">
        <v>1650</v>
      </c>
      <c r="N4290" s="1">
        <v>0</v>
      </c>
      <c r="O4290" s="1" t="s">
        <v>2580</v>
      </c>
      <c r="P4290" s="1">
        <v>1542.06</v>
      </c>
      <c r="Q4290" s="1">
        <v>107.94</v>
      </c>
      <c r="R4290" s="1">
        <v>1650</v>
      </c>
      <c r="S4290" t="s">
        <v>2631</v>
      </c>
      <c r="T4290" t="str" cm="1">
        <f t="array" ref="T4290">_xlfn.IFS(ISNUMBER(SEARCH("CP02",S4290)),"ราชพฤกษ",ISNUMBER(SEARCH("CP03",S4290)),"บางใหญ่",ISNUMBER(SEARCH("CP04",S4290)),"บางบอน",OR(ISNUMBER(SEARCH("CP",S4290)),ISNUMBER(SEARCH("BTC",D4290))),"340",TRUE,"")</f>
        <v>บางบอน</v>
      </c>
    </row>
    <row r="4291" spans="1:20" x14ac:dyDescent="0.2">
      <c r="A4291" t="s">
        <v>5396</v>
      </c>
      <c r="B4291" t="s">
        <v>14</v>
      </c>
      <c r="C4291">
        <v>2026</v>
      </c>
      <c r="D4291" t="s">
        <v>5397</v>
      </c>
      <c r="E4291" t="s">
        <v>507</v>
      </c>
      <c r="F4291" t="s">
        <v>508</v>
      </c>
      <c r="G4291" t="s">
        <v>2582</v>
      </c>
      <c r="H4291" t="s">
        <v>2586</v>
      </c>
      <c r="I4291" t="s">
        <v>5398</v>
      </c>
      <c r="J4291" t="s">
        <v>5399</v>
      </c>
      <c r="K4291" t="s">
        <v>2692</v>
      </c>
      <c r="L4291" s="1">
        <v>1</v>
      </c>
      <c r="M4291" s="1">
        <v>420</v>
      </c>
      <c r="N4291" s="1">
        <v>0</v>
      </c>
      <c r="O4291" s="1" t="s">
        <v>2580</v>
      </c>
      <c r="P4291" s="1">
        <v>0</v>
      </c>
      <c r="Q4291" s="1">
        <v>0</v>
      </c>
      <c r="R4291" s="1">
        <v>0</v>
      </c>
      <c r="S4291" t="s">
        <v>2631</v>
      </c>
      <c r="T4291" t="str" cm="1">
        <f t="array" ref="T4291">_xlfn.IFS(ISNUMBER(SEARCH("CP02",S4291)),"ราชพฤกษ",ISNUMBER(SEARCH("CP03",S4291)),"บางใหญ่",ISNUMBER(SEARCH("CP04",S4291)),"บางบอน",OR(ISNUMBER(SEARCH("CP",S4291)),ISNUMBER(SEARCH("BTC",D4291))),"340",TRUE,"")</f>
        <v>บางบอน</v>
      </c>
    </row>
    <row r="4292" spans="1:20" x14ac:dyDescent="0.2">
      <c r="A4292" t="s">
        <v>5396</v>
      </c>
      <c r="B4292" t="s">
        <v>14</v>
      </c>
      <c r="C4292">
        <v>2026</v>
      </c>
      <c r="D4292" t="s">
        <v>5397</v>
      </c>
      <c r="E4292" t="s">
        <v>107</v>
      </c>
      <c r="F4292" t="s">
        <v>108</v>
      </c>
      <c r="G4292" t="s">
        <v>2582</v>
      </c>
      <c r="H4292" t="s">
        <v>2586</v>
      </c>
      <c r="I4292" t="s">
        <v>5398</v>
      </c>
      <c r="J4292" t="s">
        <v>5399</v>
      </c>
      <c r="K4292" t="s">
        <v>2692</v>
      </c>
      <c r="L4292" s="1">
        <v>1</v>
      </c>
      <c r="M4292" s="1">
        <v>220</v>
      </c>
      <c r="N4292" s="1">
        <v>0</v>
      </c>
      <c r="O4292" s="1" t="s">
        <v>2580</v>
      </c>
      <c r="P4292" s="1">
        <v>205.61</v>
      </c>
      <c r="Q4292" s="1">
        <v>14.39</v>
      </c>
      <c r="R4292" s="1">
        <v>220</v>
      </c>
      <c r="S4292" t="s">
        <v>2631</v>
      </c>
      <c r="T4292" t="str" cm="1">
        <f t="array" ref="T4292">_xlfn.IFS(ISNUMBER(SEARCH("CP02",S4292)),"ราชพฤกษ",ISNUMBER(SEARCH("CP03",S4292)),"บางใหญ่",ISNUMBER(SEARCH("CP04",S4292)),"บางบอน",OR(ISNUMBER(SEARCH("CP",S4292)),ISNUMBER(SEARCH("BTC",D4292))),"340",TRUE,"")</f>
        <v>บางบอน</v>
      </c>
    </row>
    <row r="4293" spans="1:20" x14ac:dyDescent="0.2">
      <c r="A4293" t="s">
        <v>5396</v>
      </c>
      <c r="B4293" t="s">
        <v>14</v>
      </c>
      <c r="C4293">
        <v>2026</v>
      </c>
      <c r="D4293" t="s">
        <v>5397</v>
      </c>
      <c r="E4293" t="s">
        <v>1185</v>
      </c>
      <c r="F4293" t="s">
        <v>1186</v>
      </c>
      <c r="G4293" t="s">
        <v>2582</v>
      </c>
      <c r="H4293" t="s">
        <v>2586</v>
      </c>
      <c r="I4293" t="s">
        <v>5398</v>
      </c>
      <c r="J4293" t="s">
        <v>5399</v>
      </c>
      <c r="K4293" t="s">
        <v>2692</v>
      </c>
      <c r="L4293" s="1">
        <v>1</v>
      </c>
      <c r="M4293" s="1">
        <v>20</v>
      </c>
      <c r="N4293" s="1">
        <v>0</v>
      </c>
      <c r="O4293" s="1" t="s">
        <v>2580</v>
      </c>
      <c r="P4293" s="1">
        <v>18.690000000000001</v>
      </c>
      <c r="Q4293" s="1">
        <v>1.31</v>
      </c>
      <c r="R4293" s="1">
        <v>20</v>
      </c>
      <c r="S4293" t="s">
        <v>2631</v>
      </c>
      <c r="T4293" t="str" cm="1">
        <f t="array" ref="T4293">_xlfn.IFS(ISNUMBER(SEARCH("CP02",S4293)),"ราชพฤกษ",ISNUMBER(SEARCH("CP03",S4293)),"บางใหญ่",ISNUMBER(SEARCH("CP04",S4293)),"บางบอน",OR(ISNUMBER(SEARCH("CP",S4293)),ISNUMBER(SEARCH("BTC",D4293))),"340",TRUE,"")</f>
        <v>บางบอน</v>
      </c>
    </row>
    <row r="4294" spans="1:20" x14ac:dyDescent="0.2">
      <c r="A4294" t="s">
        <v>5396</v>
      </c>
      <c r="B4294" t="s">
        <v>14</v>
      </c>
      <c r="C4294">
        <v>2026</v>
      </c>
      <c r="D4294" t="s">
        <v>5400</v>
      </c>
      <c r="E4294" t="s">
        <v>1999</v>
      </c>
      <c r="F4294" t="s">
        <v>2000</v>
      </c>
      <c r="G4294" t="s">
        <v>2632</v>
      </c>
      <c r="H4294" t="s">
        <v>2586</v>
      </c>
      <c r="I4294" t="s">
        <v>5401</v>
      </c>
      <c r="J4294" t="s">
        <v>5402</v>
      </c>
      <c r="K4294" t="s">
        <v>2630</v>
      </c>
      <c r="L4294" s="1">
        <v>1</v>
      </c>
      <c r="M4294" s="1">
        <v>1690</v>
      </c>
      <c r="N4294" s="1">
        <v>0</v>
      </c>
      <c r="O4294" s="1" t="s">
        <v>2580</v>
      </c>
      <c r="P4294" s="1">
        <v>1579.44</v>
      </c>
      <c r="Q4294" s="1">
        <v>110.56</v>
      </c>
      <c r="R4294" s="1">
        <v>1690</v>
      </c>
      <c r="S4294" t="s">
        <v>2631</v>
      </c>
      <c r="T4294" t="str" cm="1">
        <f t="array" ref="T4294">_xlfn.IFS(ISNUMBER(SEARCH("CP02",S4294)),"ราชพฤกษ",ISNUMBER(SEARCH("CP03",S4294)),"บางใหญ่",ISNUMBER(SEARCH("CP04",S4294)),"บางบอน",OR(ISNUMBER(SEARCH("CP",S4294)),ISNUMBER(SEARCH("BTC",D4294))),"340",TRUE,"")</f>
        <v>บางบอน</v>
      </c>
    </row>
    <row r="4295" spans="1:20" x14ac:dyDescent="0.2">
      <c r="A4295" t="s">
        <v>5396</v>
      </c>
      <c r="B4295" t="s">
        <v>14</v>
      </c>
      <c r="C4295">
        <v>2026</v>
      </c>
      <c r="D4295" t="s">
        <v>5400</v>
      </c>
      <c r="E4295" t="s">
        <v>1569</v>
      </c>
      <c r="F4295" t="s">
        <v>1570</v>
      </c>
      <c r="G4295" t="s">
        <v>1536</v>
      </c>
      <c r="H4295" t="s">
        <v>2586</v>
      </c>
      <c r="I4295" t="s">
        <v>5401</v>
      </c>
      <c r="J4295" t="s">
        <v>5402</v>
      </c>
      <c r="K4295" t="s">
        <v>2630</v>
      </c>
      <c r="L4295" s="1">
        <v>2</v>
      </c>
      <c r="M4295" s="1">
        <v>400</v>
      </c>
      <c r="N4295" s="1">
        <v>0</v>
      </c>
      <c r="O4295" s="1" t="s">
        <v>2580</v>
      </c>
      <c r="P4295" s="1">
        <v>747.66</v>
      </c>
      <c r="Q4295" s="1">
        <v>52.34</v>
      </c>
      <c r="R4295" s="1">
        <v>800</v>
      </c>
      <c r="S4295" t="s">
        <v>2633</v>
      </c>
      <c r="T4295" t="str" cm="1">
        <f t="array" ref="T4295">_xlfn.IFS(ISNUMBER(SEARCH("CP02",S4295)),"ราชพฤกษ",ISNUMBER(SEARCH("CP03",S4295)),"บางใหญ่",ISNUMBER(SEARCH("CP04",S4295)),"บางบอน",OR(ISNUMBER(SEARCH("CP",S4295)),ISNUMBER(SEARCH("BTC",D4295))),"340",TRUE,"")</f>
        <v>บางบอน</v>
      </c>
    </row>
    <row r="4296" spans="1:20" x14ac:dyDescent="0.2">
      <c r="A4296" t="s">
        <v>5396</v>
      </c>
      <c r="B4296" t="s">
        <v>14</v>
      </c>
      <c r="C4296">
        <v>2026</v>
      </c>
      <c r="D4296" t="s">
        <v>5400</v>
      </c>
      <c r="E4296" t="s">
        <v>1463</v>
      </c>
      <c r="F4296" t="s">
        <v>1464</v>
      </c>
      <c r="G4296" t="s">
        <v>2632</v>
      </c>
      <c r="H4296" t="s">
        <v>2586</v>
      </c>
      <c r="I4296" t="s">
        <v>5401</v>
      </c>
      <c r="J4296" t="s">
        <v>5402</v>
      </c>
      <c r="K4296" t="s">
        <v>2630</v>
      </c>
      <c r="L4296" s="1">
        <v>1</v>
      </c>
      <c r="M4296" s="1">
        <v>1580</v>
      </c>
      <c r="N4296" s="1">
        <v>0</v>
      </c>
      <c r="O4296" s="1" t="s">
        <v>2580</v>
      </c>
      <c r="P4296" s="1">
        <v>1476.64</v>
      </c>
      <c r="Q4296" s="1">
        <v>103.36</v>
      </c>
      <c r="R4296" s="1">
        <v>1580</v>
      </c>
      <c r="S4296" t="s">
        <v>2631</v>
      </c>
      <c r="T4296" t="str" cm="1">
        <f t="array" ref="T4296">_xlfn.IFS(ISNUMBER(SEARCH("CP02",S4296)),"ราชพฤกษ",ISNUMBER(SEARCH("CP03",S4296)),"บางใหญ่",ISNUMBER(SEARCH("CP04",S4296)),"บางบอน",OR(ISNUMBER(SEARCH("CP",S4296)),ISNUMBER(SEARCH("BTC",D4296))),"340",TRUE,"")</f>
        <v>บางบอน</v>
      </c>
    </row>
    <row r="4297" spans="1:20" x14ac:dyDescent="0.2">
      <c r="A4297" t="s">
        <v>5396</v>
      </c>
      <c r="B4297" t="s">
        <v>14</v>
      </c>
      <c r="C4297">
        <v>2026</v>
      </c>
      <c r="D4297" t="s">
        <v>5400</v>
      </c>
      <c r="E4297" t="s">
        <v>1425</v>
      </c>
      <c r="F4297" t="s">
        <v>1426</v>
      </c>
      <c r="G4297" t="s">
        <v>2632</v>
      </c>
      <c r="H4297" t="s">
        <v>2586</v>
      </c>
      <c r="I4297" t="s">
        <v>5401</v>
      </c>
      <c r="J4297" t="s">
        <v>5402</v>
      </c>
      <c r="K4297" t="s">
        <v>2630</v>
      </c>
      <c r="L4297" s="1">
        <v>1</v>
      </c>
      <c r="M4297" s="1">
        <v>860</v>
      </c>
      <c r="N4297" s="1">
        <v>0</v>
      </c>
      <c r="O4297" s="1" t="s">
        <v>2580</v>
      </c>
      <c r="P4297" s="1">
        <v>803.74</v>
      </c>
      <c r="Q4297" s="1">
        <v>56.26</v>
      </c>
      <c r="R4297" s="1">
        <v>860</v>
      </c>
      <c r="S4297" t="s">
        <v>2631</v>
      </c>
      <c r="T4297" t="str" cm="1">
        <f t="array" ref="T4297">_xlfn.IFS(ISNUMBER(SEARCH("CP02",S4297)),"ราชพฤกษ",ISNUMBER(SEARCH("CP03",S4297)),"บางใหญ่",ISNUMBER(SEARCH("CP04",S4297)),"บางบอน",OR(ISNUMBER(SEARCH("CP",S4297)),ISNUMBER(SEARCH("BTC",D4297))),"340",TRUE,"")</f>
        <v>บางบอน</v>
      </c>
    </row>
    <row r="4298" spans="1:20" x14ac:dyDescent="0.2">
      <c r="A4298" t="s">
        <v>5396</v>
      </c>
      <c r="B4298" t="s">
        <v>14</v>
      </c>
      <c r="C4298">
        <v>2026</v>
      </c>
      <c r="D4298" t="s">
        <v>5400</v>
      </c>
      <c r="E4298" t="s">
        <v>1427</v>
      </c>
      <c r="F4298" t="s">
        <v>1428</v>
      </c>
      <c r="G4298" t="s">
        <v>2632</v>
      </c>
      <c r="H4298" t="s">
        <v>2586</v>
      </c>
      <c r="I4298" t="s">
        <v>5401</v>
      </c>
      <c r="J4298" t="s">
        <v>5402</v>
      </c>
      <c r="K4298" t="s">
        <v>2630</v>
      </c>
      <c r="L4298" s="1">
        <v>1</v>
      </c>
      <c r="M4298" s="1">
        <v>860</v>
      </c>
      <c r="N4298" s="1">
        <v>0</v>
      </c>
      <c r="O4298" s="1" t="s">
        <v>2580</v>
      </c>
      <c r="P4298" s="1">
        <v>803.74</v>
      </c>
      <c r="Q4298" s="1">
        <v>56.26</v>
      </c>
      <c r="R4298" s="1">
        <v>860</v>
      </c>
      <c r="S4298" t="s">
        <v>2631</v>
      </c>
      <c r="T4298" t="str" cm="1">
        <f t="array" ref="T4298">_xlfn.IFS(ISNUMBER(SEARCH("CP02",S4298)),"ราชพฤกษ",ISNUMBER(SEARCH("CP03",S4298)),"บางใหญ่",ISNUMBER(SEARCH("CP04",S4298)),"บางบอน",OR(ISNUMBER(SEARCH("CP",S4298)),ISNUMBER(SEARCH("BTC",D4298))),"340",TRUE,"")</f>
        <v>บางบอน</v>
      </c>
    </row>
    <row r="4299" spans="1:20" x14ac:dyDescent="0.2">
      <c r="A4299" t="s">
        <v>5396</v>
      </c>
      <c r="B4299" t="s">
        <v>14</v>
      </c>
      <c r="C4299">
        <v>2026</v>
      </c>
      <c r="D4299" t="s">
        <v>5400</v>
      </c>
      <c r="E4299" t="s">
        <v>1989</v>
      </c>
      <c r="F4299" t="s">
        <v>1990</v>
      </c>
      <c r="G4299" t="s">
        <v>2582</v>
      </c>
      <c r="H4299" t="s">
        <v>2586</v>
      </c>
      <c r="I4299" t="s">
        <v>5401</v>
      </c>
      <c r="J4299" t="s">
        <v>5402</v>
      </c>
      <c r="K4299" t="s">
        <v>2630</v>
      </c>
      <c r="L4299" s="1">
        <v>1</v>
      </c>
      <c r="M4299" s="1">
        <v>385</v>
      </c>
      <c r="N4299" s="1">
        <v>0</v>
      </c>
      <c r="O4299" s="1" t="s">
        <v>2580</v>
      </c>
      <c r="P4299" s="1">
        <v>359.81</v>
      </c>
      <c r="Q4299" s="1">
        <v>25.19</v>
      </c>
      <c r="R4299" s="1">
        <v>385</v>
      </c>
      <c r="S4299" t="s">
        <v>2631</v>
      </c>
      <c r="T4299" t="str" cm="1">
        <f t="array" ref="T4299">_xlfn.IFS(ISNUMBER(SEARCH("CP02",S4299)),"ราชพฤกษ",ISNUMBER(SEARCH("CP03",S4299)),"บางใหญ่",ISNUMBER(SEARCH("CP04",S4299)),"บางบอน",OR(ISNUMBER(SEARCH("CP",S4299)),ISNUMBER(SEARCH("BTC",D4299))),"340",TRUE,"")</f>
        <v>บางบอน</v>
      </c>
    </row>
    <row r="4300" spans="1:20" x14ac:dyDescent="0.2">
      <c r="A4300" t="s">
        <v>5396</v>
      </c>
      <c r="B4300" t="s">
        <v>14</v>
      </c>
      <c r="C4300">
        <v>2026</v>
      </c>
      <c r="D4300" t="s">
        <v>5403</v>
      </c>
      <c r="E4300" t="s">
        <v>669</v>
      </c>
      <c r="F4300" t="s">
        <v>670</v>
      </c>
      <c r="G4300" t="s">
        <v>2575</v>
      </c>
      <c r="H4300" t="s">
        <v>2576</v>
      </c>
      <c r="I4300" t="s">
        <v>5404</v>
      </c>
      <c r="J4300" t="s">
        <v>5405</v>
      </c>
      <c r="K4300" t="s">
        <v>2630</v>
      </c>
      <c r="L4300" s="1">
        <v>4</v>
      </c>
      <c r="M4300" s="1">
        <v>2100</v>
      </c>
      <c r="N4300" s="1">
        <v>840</v>
      </c>
      <c r="O4300" s="1" t="s">
        <v>2580</v>
      </c>
      <c r="P4300" s="1">
        <v>7065.42</v>
      </c>
      <c r="Q4300" s="1">
        <v>494.58</v>
      </c>
      <c r="R4300" s="1">
        <v>7560</v>
      </c>
      <c r="S4300" t="s">
        <v>4791</v>
      </c>
      <c r="T4300" t="str" cm="1">
        <f t="array" ref="T4300">_xlfn.IFS(ISNUMBER(SEARCH("CP02",S4300)),"ราชพฤกษ",ISNUMBER(SEARCH("CP03",S4300)),"บางใหญ่",ISNUMBER(SEARCH("CP04",S4300)),"บางบอน",OR(ISNUMBER(SEARCH("CP",S4300)),ISNUMBER(SEARCH("BTC",D4300))),"340",TRUE,"")</f>
        <v>บางบอน</v>
      </c>
    </row>
    <row r="4301" spans="1:20" x14ac:dyDescent="0.2">
      <c r="A4301" t="s">
        <v>5396</v>
      </c>
      <c r="B4301" t="s">
        <v>14</v>
      </c>
      <c r="C4301">
        <v>2026</v>
      </c>
      <c r="D4301" t="s">
        <v>5403</v>
      </c>
      <c r="E4301" t="s">
        <v>1091</v>
      </c>
      <c r="F4301" t="s">
        <v>1092</v>
      </c>
      <c r="G4301" t="s">
        <v>2582</v>
      </c>
      <c r="H4301" t="s">
        <v>2583</v>
      </c>
      <c r="I4301" t="s">
        <v>5404</v>
      </c>
      <c r="J4301" t="s">
        <v>5405</v>
      </c>
      <c r="K4301" t="s">
        <v>2630</v>
      </c>
      <c r="L4301" s="1">
        <v>4</v>
      </c>
      <c r="M4301" s="1">
        <v>60</v>
      </c>
      <c r="N4301" s="1">
        <v>0</v>
      </c>
      <c r="O4301" s="1" t="s">
        <v>2580</v>
      </c>
      <c r="P4301" s="1">
        <v>0</v>
      </c>
      <c r="Q4301" s="1">
        <v>0</v>
      </c>
      <c r="R4301" s="1">
        <v>0</v>
      </c>
      <c r="S4301" t="s">
        <v>2631</v>
      </c>
      <c r="T4301" t="str" cm="1">
        <f t="array" ref="T4301">_xlfn.IFS(ISNUMBER(SEARCH("CP02",S4301)),"ราชพฤกษ",ISNUMBER(SEARCH("CP03",S4301)),"บางใหญ่",ISNUMBER(SEARCH("CP04",S4301)),"บางบอน",OR(ISNUMBER(SEARCH("CP",S4301)),ISNUMBER(SEARCH("BTC",D4301))),"340",TRUE,"")</f>
        <v>บางบอน</v>
      </c>
    </row>
    <row r="4302" spans="1:20" x14ac:dyDescent="0.2">
      <c r="A4302" t="s">
        <v>5396</v>
      </c>
      <c r="B4302" t="s">
        <v>14</v>
      </c>
      <c r="C4302">
        <v>2026</v>
      </c>
      <c r="D4302" t="s">
        <v>5403</v>
      </c>
      <c r="E4302" t="s">
        <v>1537</v>
      </c>
      <c r="F4302" t="s">
        <v>1538</v>
      </c>
      <c r="G4302" t="s">
        <v>2585</v>
      </c>
      <c r="H4302" t="s">
        <v>2586</v>
      </c>
      <c r="I4302" t="s">
        <v>5404</v>
      </c>
      <c r="J4302" t="s">
        <v>5405</v>
      </c>
      <c r="K4302" t="s">
        <v>2630</v>
      </c>
      <c r="L4302" s="1">
        <v>4</v>
      </c>
      <c r="M4302" s="1">
        <v>50</v>
      </c>
      <c r="N4302" s="1">
        <v>0</v>
      </c>
      <c r="O4302" s="1" t="s">
        <v>2580</v>
      </c>
      <c r="P4302" s="1">
        <v>0</v>
      </c>
      <c r="Q4302" s="1">
        <v>0</v>
      </c>
      <c r="R4302" s="1">
        <v>0</v>
      </c>
      <c r="S4302" t="s">
        <v>2633</v>
      </c>
      <c r="T4302" t="str" cm="1">
        <f t="array" ref="T4302">_xlfn.IFS(ISNUMBER(SEARCH("CP02",S4302)),"ราชพฤกษ",ISNUMBER(SEARCH("CP03",S4302)),"บางใหญ่",ISNUMBER(SEARCH("CP04",S4302)),"บางบอน",OR(ISNUMBER(SEARCH("CP",S4302)),ISNUMBER(SEARCH("BTC",D4302))),"340",TRUE,"")</f>
        <v>บางบอน</v>
      </c>
    </row>
    <row r="4303" spans="1:20" x14ac:dyDescent="0.2">
      <c r="A4303" t="s">
        <v>5396</v>
      </c>
      <c r="B4303" t="s">
        <v>14</v>
      </c>
      <c r="C4303">
        <v>2026</v>
      </c>
      <c r="D4303" t="s">
        <v>5403</v>
      </c>
      <c r="E4303" t="s">
        <v>1553</v>
      </c>
      <c r="F4303" t="s">
        <v>1554</v>
      </c>
      <c r="G4303" t="s">
        <v>2585</v>
      </c>
      <c r="H4303" t="s">
        <v>2586</v>
      </c>
      <c r="I4303" t="s">
        <v>5404</v>
      </c>
      <c r="J4303" t="s">
        <v>5405</v>
      </c>
      <c r="K4303" t="s">
        <v>2630</v>
      </c>
      <c r="L4303" s="1">
        <v>4</v>
      </c>
      <c r="M4303" s="1">
        <v>120</v>
      </c>
      <c r="N4303" s="1">
        <v>0</v>
      </c>
      <c r="O4303" s="1" t="s">
        <v>2580</v>
      </c>
      <c r="P4303" s="1">
        <v>0</v>
      </c>
      <c r="Q4303" s="1">
        <v>0</v>
      </c>
      <c r="R4303" s="1">
        <v>0</v>
      </c>
      <c r="S4303" t="s">
        <v>2633</v>
      </c>
      <c r="T4303" t="str" cm="1">
        <f t="array" ref="T4303">_xlfn.IFS(ISNUMBER(SEARCH("CP02",S4303)),"ราชพฤกษ",ISNUMBER(SEARCH("CP03",S4303)),"บางใหญ่",ISNUMBER(SEARCH("CP04",S4303)),"บางบอน",OR(ISNUMBER(SEARCH("CP",S4303)),ISNUMBER(SEARCH("BTC",D4303))),"340",TRUE,"")</f>
        <v>บางบอน</v>
      </c>
    </row>
    <row r="4304" spans="1:20" x14ac:dyDescent="0.2">
      <c r="A4304" t="s">
        <v>5396</v>
      </c>
      <c r="B4304" t="s">
        <v>14</v>
      </c>
      <c r="C4304">
        <v>2026</v>
      </c>
      <c r="D4304" t="s">
        <v>5403</v>
      </c>
      <c r="E4304" t="s">
        <v>1547</v>
      </c>
      <c r="F4304" t="s">
        <v>1548</v>
      </c>
      <c r="G4304" t="s">
        <v>2588</v>
      </c>
      <c r="H4304" t="s">
        <v>2586</v>
      </c>
      <c r="I4304" t="s">
        <v>5404</v>
      </c>
      <c r="J4304" t="s">
        <v>5405</v>
      </c>
      <c r="K4304" t="s">
        <v>2630</v>
      </c>
      <c r="L4304" s="1">
        <v>1</v>
      </c>
      <c r="M4304" s="1">
        <v>400</v>
      </c>
      <c r="N4304" s="1">
        <v>0</v>
      </c>
      <c r="O4304" s="1" t="s">
        <v>2580</v>
      </c>
      <c r="P4304" s="1">
        <v>0</v>
      </c>
      <c r="Q4304" s="1">
        <v>0</v>
      </c>
      <c r="R4304" s="1">
        <v>0</v>
      </c>
      <c r="S4304" t="s">
        <v>2633</v>
      </c>
      <c r="T4304" t="str" cm="1">
        <f t="array" ref="T4304">_xlfn.IFS(ISNUMBER(SEARCH("CP02",S4304)),"ราชพฤกษ",ISNUMBER(SEARCH("CP03",S4304)),"บางใหญ่",ISNUMBER(SEARCH("CP04",S4304)),"บางบอน",OR(ISNUMBER(SEARCH("CP",S4304)),ISNUMBER(SEARCH("BTC",D4304))),"340",TRUE,"")</f>
        <v>บางบอน</v>
      </c>
    </row>
    <row r="4305" spans="1:20" x14ac:dyDescent="0.2">
      <c r="A4305" t="s">
        <v>5396</v>
      </c>
      <c r="B4305" t="s">
        <v>14</v>
      </c>
      <c r="C4305">
        <v>2026</v>
      </c>
      <c r="D4305" t="s">
        <v>5406</v>
      </c>
      <c r="E4305" t="s">
        <v>873</v>
      </c>
      <c r="F4305" t="s">
        <v>874</v>
      </c>
      <c r="G4305" t="s">
        <v>2595</v>
      </c>
      <c r="H4305" t="s">
        <v>2596</v>
      </c>
      <c r="I4305" t="s">
        <v>5407</v>
      </c>
      <c r="J4305" t="s">
        <v>5408</v>
      </c>
      <c r="K4305" t="s">
        <v>2630</v>
      </c>
      <c r="L4305" s="1">
        <v>4</v>
      </c>
      <c r="M4305" s="1">
        <v>7190</v>
      </c>
      <c r="N4305" s="1">
        <v>0</v>
      </c>
      <c r="O4305" s="1" t="s">
        <v>2580</v>
      </c>
      <c r="P4305" s="1">
        <v>26878.5</v>
      </c>
      <c r="Q4305" s="1">
        <v>1881.5</v>
      </c>
      <c r="R4305" s="1">
        <v>28760</v>
      </c>
      <c r="S4305" t="s">
        <v>4791</v>
      </c>
      <c r="T4305" t="str" cm="1">
        <f t="array" ref="T4305">_xlfn.IFS(ISNUMBER(SEARCH("CP02",S4305)),"ราชพฤกษ",ISNUMBER(SEARCH("CP03",S4305)),"บางใหญ่",ISNUMBER(SEARCH("CP04",S4305)),"บางบอน",OR(ISNUMBER(SEARCH("CP",S4305)),ISNUMBER(SEARCH("BTC",D4305))),"340",TRUE,"")</f>
        <v>บางบอน</v>
      </c>
    </row>
    <row r="4306" spans="1:20" x14ac:dyDescent="0.2">
      <c r="A4306" t="s">
        <v>5396</v>
      </c>
      <c r="B4306" t="s">
        <v>14</v>
      </c>
      <c r="C4306">
        <v>2026</v>
      </c>
      <c r="D4306" t="s">
        <v>5406</v>
      </c>
      <c r="E4306" t="s">
        <v>1091</v>
      </c>
      <c r="F4306" t="s">
        <v>1092</v>
      </c>
      <c r="G4306" t="s">
        <v>2582</v>
      </c>
      <c r="H4306" t="s">
        <v>2583</v>
      </c>
      <c r="I4306" t="s">
        <v>5407</v>
      </c>
      <c r="J4306" t="s">
        <v>5408</v>
      </c>
      <c r="K4306" t="s">
        <v>2630</v>
      </c>
      <c r="L4306" s="1">
        <v>4</v>
      </c>
      <c r="M4306" s="1">
        <v>60</v>
      </c>
      <c r="N4306" s="1">
        <v>0</v>
      </c>
      <c r="O4306" s="1" t="s">
        <v>2580</v>
      </c>
      <c r="P4306" s="1">
        <v>0</v>
      </c>
      <c r="Q4306" s="1">
        <v>0</v>
      </c>
      <c r="R4306" s="1">
        <v>0</v>
      </c>
      <c r="S4306" t="s">
        <v>2631</v>
      </c>
      <c r="T4306" t="str" cm="1">
        <f t="array" ref="T4306">_xlfn.IFS(ISNUMBER(SEARCH("CP02",S4306)),"ราชพฤกษ",ISNUMBER(SEARCH("CP03",S4306)),"บางใหญ่",ISNUMBER(SEARCH("CP04",S4306)),"บางบอน",OR(ISNUMBER(SEARCH("CP",S4306)),ISNUMBER(SEARCH("BTC",D4306))),"340",TRUE,"")</f>
        <v>บางบอน</v>
      </c>
    </row>
    <row r="4307" spans="1:20" x14ac:dyDescent="0.2">
      <c r="A4307" t="s">
        <v>5396</v>
      </c>
      <c r="B4307" t="s">
        <v>14</v>
      </c>
      <c r="C4307">
        <v>2026</v>
      </c>
      <c r="D4307" t="s">
        <v>5406</v>
      </c>
      <c r="E4307" t="s">
        <v>1537</v>
      </c>
      <c r="F4307" t="s">
        <v>1538</v>
      </c>
      <c r="G4307" t="s">
        <v>2585</v>
      </c>
      <c r="H4307" t="s">
        <v>2586</v>
      </c>
      <c r="I4307" t="s">
        <v>5407</v>
      </c>
      <c r="J4307" t="s">
        <v>5408</v>
      </c>
      <c r="K4307" t="s">
        <v>2630</v>
      </c>
      <c r="L4307" s="1">
        <v>4</v>
      </c>
      <c r="M4307" s="1">
        <v>50</v>
      </c>
      <c r="N4307" s="1">
        <v>0</v>
      </c>
      <c r="O4307" s="1" t="s">
        <v>2580</v>
      </c>
      <c r="P4307" s="1">
        <v>0</v>
      </c>
      <c r="Q4307" s="1">
        <v>0</v>
      </c>
      <c r="R4307" s="1">
        <v>0</v>
      </c>
      <c r="S4307" t="s">
        <v>2633</v>
      </c>
      <c r="T4307" t="str" cm="1">
        <f t="array" ref="T4307">_xlfn.IFS(ISNUMBER(SEARCH("CP02",S4307)),"ราชพฤกษ",ISNUMBER(SEARCH("CP03",S4307)),"บางใหญ่",ISNUMBER(SEARCH("CP04",S4307)),"บางบอน",OR(ISNUMBER(SEARCH("CP",S4307)),ISNUMBER(SEARCH("BTC",D4307))),"340",TRUE,"")</f>
        <v>บางบอน</v>
      </c>
    </row>
    <row r="4308" spans="1:20" x14ac:dyDescent="0.2">
      <c r="A4308" t="s">
        <v>5396</v>
      </c>
      <c r="B4308" t="s">
        <v>14</v>
      </c>
      <c r="C4308">
        <v>2026</v>
      </c>
      <c r="D4308" t="s">
        <v>5406</v>
      </c>
      <c r="E4308" t="s">
        <v>1553</v>
      </c>
      <c r="F4308" t="s">
        <v>1554</v>
      </c>
      <c r="G4308" t="s">
        <v>2585</v>
      </c>
      <c r="H4308" t="s">
        <v>2586</v>
      </c>
      <c r="I4308" t="s">
        <v>5407</v>
      </c>
      <c r="J4308" t="s">
        <v>5408</v>
      </c>
      <c r="K4308" t="s">
        <v>2630</v>
      </c>
      <c r="L4308" s="1">
        <v>4</v>
      </c>
      <c r="M4308" s="1">
        <v>120</v>
      </c>
      <c r="N4308" s="1">
        <v>0</v>
      </c>
      <c r="O4308" s="1" t="s">
        <v>2580</v>
      </c>
      <c r="P4308" s="1">
        <v>0</v>
      </c>
      <c r="Q4308" s="1">
        <v>0</v>
      </c>
      <c r="R4308" s="1">
        <v>0</v>
      </c>
      <c r="S4308" t="s">
        <v>2633</v>
      </c>
      <c r="T4308" t="str" cm="1">
        <f t="array" ref="T4308">_xlfn.IFS(ISNUMBER(SEARCH("CP02",S4308)),"ราชพฤกษ",ISNUMBER(SEARCH("CP03",S4308)),"บางใหญ่",ISNUMBER(SEARCH("CP04",S4308)),"บางบอน",OR(ISNUMBER(SEARCH("CP",S4308)),ISNUMBER(SEARCH("BTC",D4308))),"340",TRUE,"")</f>
        <v>บางบอน</v>
      </c>
    </row>
    <row r="4309" spans="1:20" x14ac:dyDescent="0.2">
      <c r="A4309" t="s">
        <v>5396</v>
      </c>
      <c r="B4309" t="s">
        <v>14</v>
      </c>
      <c r="C4309">
        <v>2026</v>
      </c>
      <c r="D4309" t="s">
        <v>5406</v>
      </c>
      <c r="E4309" t="s">
        <v>1547</v>
      </c>
      <c r="F4309" t="s">
        <v>1548</v>
      </c>
      <c r="G4309" t="s">
        <v>2588</v>
      </c>
      <c r="H4309" t="s">
        <v>2586</v>
      </c>
      <c r="I4309" t="s">
        <v>5407</v>
      </c>
      <c r="J4309" t="s">
        <v>5408</v>
      </c>
      <c r="K4309" t="s">
        <v>2630</v>
      </c>
      <c r="L4309" s="1">
        <v>1</v>
      </c>
      <c r="M4309" s="1">
        <v>400</v>
      </c>
      <c r="N4309" s="1">
        <v>0</v>
      </c>
      <c r="O4309" s="1" t="s">
        <v>2580</v>
      </c>
      <c r="P4309" s="1">
        <v>0</v>
      </c>
      <c r="Q4309" s="1">
        <v>0</v>
      </c>
      <c r="R4309" s="1">
        <v>0</v>
      </c>
      <c r="S4309" t="s">
        <v>2633</v>
      </c>
      <c r="T4309" t="str" cm="1">
        <f t="array" ref="T4309">_xlfn.IFS(ISNUMBER(SEARCH("CP02",S4309)),"ราชพฤกษ",ISNUMBER(SEARCH("CP03",S4309)),"บางใหญ่",ISNUMBER(SEARCH("CP04",S4309)),"บางบอน",OR(ISNUMBER(SEARCH("CP",S4309)),ISNUMBER(SEARCH("BTC",D4309))),"340",TRUE,"")</f>
        <v>บางบอน</v>
      </c>
    </row>
    <row r="4310" spans="1:20" x14ac:dyDescent="0.2">
      <c r="A4310" t="s">
        <v>5396</v>
      </c>
      <c r="B4310" t="s">
        <v>14</v>
      </c>
      <c r="C4310">
        <v>2026</v>
      </c>
      <c r="D4310" t="s">
        <v>5409</v>
      </c>
      <c r="E4310" t="s">
        <v>529</v>
      </c>
      <c r="F4310" t="s">
        <v>530</v>
      </c>
      <c r="G4310" t="s">
        <v>2582</v>
      </c>
      <c r="H4310" t="s">
        <v>2586</v>
      </c>
      <c r="I4310" t="s">
        <v>5410</v>
      </c>
      <c r="J4310" t="s">
        <v>5411</v>
      </c>
      <c r="K4310" t="s">
        <v>2630</v>
      </c>
      <c r="L4310" s="1">
        <v>1</v>
      </c>
      <c r="M4310" s="1">
        <v>790</v>
      </c>
      <c r="N4310" s="1">
        <v>0</v>
      </c>
      <c r="O4310" s="1" t="s">
        <v>2580</v>
      </c>
      <c r="P4310" s="1">
        <v>738.32</v>
      </c>
      <c r="Q4310" s="1">
        <v>51.68</v>
      </c>
      <c r="R4310" s="1">
        <v>790</v>
      </c>
      <c r="S4310" t="s">
        <v>2631</v>
      </c>
      <c r="T4310" t="str" cm="1">
        <f t="array" ref="T4310">_xlfn.IFS(ISNUMBER(SEARCH("CP02",S4310)),"ราชพฤกษ",ISNUMBER(SEARCH("CP03",S4310)),"บางใหญ่",ISNUMBER(SEARCH("CP04",S4310)),"บางบอน",OR(ISNUMBER(SEARCH("CP",S4310)),ISNUMBER(SEARCH("BTC",D4310))),"340",TRUE,"")</f>
        <v>บางบอน</v>
      </c>
    </row>
    <row r="4311" spans="1:20" x14ac:dyDescent="0.2">
      <c r="A4311" t="s">
        <v>5396</v>
      </c>
      <c r="B4311" t="s">
        <v>14</v>
      </c>
      <c r="C4311">
        <v>2026</v>
      </c>
      <c r="D4311" t="s">
        <v>5409</v>
      </c>
      <c r="E4311" t="s">
        <v>527</v>
      </c>
      <c r="F4311" t="s">
        <v>528</v>
      </c>
      <c r="G4311" t="s">
        <v>2582</v>
      </c>
      <c r="H4311" t="s">
        <v>2586</v>
      </c>
      <c r="I4311" t="s">
        <v>5410</v>
      </c>
      <c r="J4311" t="s">
        <v>5411</v>
      </c>
      <c r="K4311" t="s">
        <v>2630</v>
      </c>
      <c r="L4311" s="1">
        <v>1</v>
      </c>
      <c r="M4311" s="1">
        <v>215</v>
      </c>
      <c r="N4311" s="1">
        <v>0</v>
      </c>
      <c r="O4311" s="1" t="s">
        <v>2580</v>
      </c>
      <c r="P4311" s="1">
        <v>0</v>
      </c>
      <c r="Q4311" s="1">
        <v>0</v>
      </c>
      <c r="R4311" s="1">
        <v>0</v>
      </c>
      <c r="S4311" t="s">
        <v>2631</v>
      </c>
      <c r="T4311" t="str" cm="1">
        <f t="array" ref="T4311">_xlfn.IFS(ISNUMBER(SEARCH("CP02",S4311)),"ราชพฤกษ",ISNUMBER(SEARCH("CP03",S4311)),"บางใหญ่",ISNUMBER(SEARCH("CP04",S4311)),"บางบอน",OR(ISNUMBER(SEARCH("CP",S4311)),ISNUMBER(SEARCH("BTC",D4311))),"340",TRUE,"")</f>
        <v>บางบอน</v>
      </c>
    </row>
    <row r="4312" spans="1:20" x14ac:dyDescent="0.2">
      <c r="A4312" t="s">
        <v>5396</v>
      </c>
      <c r="B4312" t="s">
        <v>14</v>
      </c>
      <c r="C4312">
        <v>2026</v>
      </c>
      <c r="D4312" t="s">
        <v>5409</v>
      </c>
      <c r="E4312" t="s">
        <v>153</v>
      </c>
      <c r="F4312" t="s">
        <v>154</v>
      </c>
      <c r="G4312" t="s">
        <v>2582</v>
      </c>
      <c r="H4312" t="s">
        <v>2586</v>
      </c>
      <c r="I4312" t="s">
        <v>5410</v>
      </c>
      <c r="J4312" t="s">
        <v>5411</v>
      </c>
      <c r="K4312" t="s">
        <v>2630</v>
      </c>
      <c r="L4312" s="1">
        <v>1</v>
      </c>
      <c r="M4312" s="1">
        <v>200</v>
      </c>
      <c r="N4312" s="1">
        <v>0</v>
      </c>
      <c r="O4312" s="1" t="s">
        <v>2580</v>
      </c>
      <c r="P4312" s="1">
        <v>0</v>
      </c>
      <c r="Q4312" s="1">
        <v>0</v>
      </c>
      <c r="R4312" s="1">
        <v>0</v>
      </c>
      <c r="S4312" t="s">
        <v>2631</v>
      </c>
      <c r="T4312" t="str" cm="1">
        <f t="array" ref="T4312">_xlfn.IFS(ISNUMBER(SEARCH("CP02",S4312)),"ราชพฤกษ",ISNUMBER(SEARCH("CP03",S4312)),"บางใหญ่",ISNUMBER(SEARCH("CP04",S4312)),"บางบอน",OR(ISNUMBER(SEARCH("CP",S4312)),ISNUMBER(SEARCH("BTC",D4312))),"340",TRUE,"")</f>
        <v>บางบอน</v>
      </c>
    </row>
    <row r="4313" spans="1:20" x14ac:dyDescent="0.2">
      <c r="A4313" t="s">
        <v>5396</v>
      </c>
      <c r="B4313" t="s">
        <v>14</v>
      </c>
      <c r="C4313">
        <v>2026</v>
      </c>
      <c r="D4313" t="s">
        <v>5409</v>
      </c>
      <c r="E4313" t="s">
        <v>1185</v>
      </c>
      <c r="F4313" t="s">
        <v>1186</v>
      </c>
      <c r="G4313" t="s">
        <v>2582</v>
      </c>
      <c r="H4313" t="s">
        <v>2586</v>
      </c>
      <c r="I4313" t="s">
        <v>5410</v>
      </c>
      <c r="J4313" t="s">
        <v>5411</v>
      </c>
      <c r="K4313" t="s">
        <v>2630</v>
      </c>
      <c r="L4313" s="1">
        <v>1</v>
      </c>
      <c r="M4313" s="1">
        <v>20</v>
      </c>
      <c r="N4313" s="1">
        <v>0</v>
      </c>
      <c r="O4313" s="1" t="s">
        <v>2580</v>
      </c>
      <c r="P4313" s="1">
        <v>18.690000000000001</v>
      </c>
      <c r="Q4313" s="1">
        <v>1.31</v>
      </c>
      <c r="R4313" s="1">
        <v>20</v>
      </c>
      <c r="S4313" t="s">
        <v>2631</v>
      </c>
      <c r="T4313" t="str" cm="1">
        <f t="array" ref="T4313">_xlfn.IFS(ISNUMBER(SEARCH("CP02",S4313)),"ราชพฤกษ",ISNUMBER(SEARCH("CP03",S4313)),"บางใหญ่",ISNUMBER(SEARCH("CP04",S4313)),"บางบอน",OR(ISNUMBER(SEARCH("CP",S4313)),ISNUMBER(SEARCH("BTC",D4313))),"340",TRUE,"")</f>
        <v>บางบอน</v>
      </c>
    </row>
    <row r="4314" spans="1:20" x14ac:dyDescent="0.2">
      <c r="A4314" t="s">
        <v>5396</v>
      </c>
      <c r="B4314" t="s">
        <v>14</v>
      </c>
      <c r="C4314">
        <v>2026</v>
      </c>
      <c r="D4314" t="s">
        <v>5412</v>
      </c>
      <c r="E4314" t="s">
        <v>425</v>
      </c>
      <c r="F4314" t="s">
        <v>426</v>
      </c>
      <c r="G4314" t="s">
        <v>2582</v>
      </c>
      <c r="H4314" t="s">
        <v>2586</v>
      </c>
      <c r="I4314" t="s">
        <v>5413</v>
      </c>
      <c r="J4314" t="s">
        <v>5414</v>
      </c>
      <c r="K4314" t="s">
        <v>2579</v>
      </c>
      <c r="L4314" s="1">
        <v>1</v>
      </c>
      <c r="M4314" s="1">
        <v>1820</v>
      </c>
      <c r="N4314" s="1">
        <v>273</v>
      </c>
      <c r="O4314" s="1" t="s">
        <v>2580</v>
      </c>
      <c r="P4314" s="1">
        <v>1445.79</v>
      </c>
      <c r="Q4314" s="1">
        <v>101.21</v>
      </c>
      <c r="R4314" s="1">
        <v>1547</v>
      </c>
      <c r="S4314" t="s">
        <v>2584</v>
      </c>
      <c r="T4314" t="str" cm="1">
        <f t="array" ref="T4314">_xlfn.IFS(ISNUMBER(SEARCH("CP02",S4314)),"ราชพฤกษ",ISNUMBER(SEARCH("CP03",S4314)),"บางใหญ่",ISNUMBER(SEARCH("CP04",S4314)),"บางบอน",OR(ISNUMBER(SEARCH("CP",S4314)),ISNUMBER(SEARCH("BTC",D4314))),"340",TRUE,"")</f>
        <v>ราชพฤกษ</v>
      </c>
    </row>
    <row r="4315" spans="1:20" x14ac:dyDescent="0.2">
      <c r="A4315" t="s">
        <v>5396</v>
      </c>
      <c r="B4315" t="s">
        <v>14</v>
      </c>
      <c r="C4315">
        <v>2026</v>
      </c>
      <c r="D4315" t="s">
        <v>5412</v>
      </c>
      <c r="E4315" t="s">
        <v>1569</v>
      </c>
      <c r="F4315" t="s">
        <v>1570</v>
      </c>
      <c r="G4315" t="s">
        <v>1536</v>
      </c>
      <c r="H4315" t="s">
        <v>2586</v>
      </c>
      <c r="I4315" t="s">
        <v>5413</v>
      </c>
      <c r="J4315" t="s">
        <v>5414</v>
      </c>
      <c r="K4315" t="s">
        <v>2579</v>
      </c>
      <c r="L4315" s="1">
        <v>2</v>
      </c>
      <c r="M4315" s="1">
        <v>400</v>
      </c>
      <c r="N4315" s="1">
        <v>0</v>
      </c>
      <c r="O4315" s="1" t="s">
        <v>2580</v>
      </c>
      <c r="P4315" s="1">
        <v>747.66</v>
      </c>
      <c r="Q4315" s="1">
        <v>52.34</v>
      </c>
      <c r="R4315" s="1">
        <v>800</v>
      </c>
      <c r="S4315" t="s">
        <v>2587</v>
      </c>
      <c r="T4315" t="str" cm="1">
        <f t="array" ref="T4315">_xlfn.IFS(ISNUMBER(SEARCH("CP02",S4315)),"ราชพฤกษ",ISNUMBER(SEARCH("CP03",S4315)),"บางใหญ่",ISNUMBER(SEARCH("CP04",S4315)),"บางบอน",OR(ISNUMBER(SEARCH("CP",S4315)),ISNUMBER(SEARCH("BTC",D4315))),"340",TRUE,"")</f>
        <v>ราชพฤกษ</v>
      </c>
    </row>
    <row r="4316" spans="1:20" x14ac:dyDescent="0.2">
      <c r="A4316" t="s">
        <v>5396</v>
      </c>
      <c r="B4316" t="s">
        <v>14</v>
      </c>
      <c r="C4316">
        <v>2026</v>
      </c>
      <c r="D4316" t="s">
        <v>5412</v>
      </c>
      <c r="E4316" t="s">
        <v>1901</v>
      </c>
      <c r="F4316" t="s">
        <v>1902</v>
      </c>
      <c r="G4316" t="s">
        <v>2582</v>
      </c>
      <c r="H4316" t="s">
        <v>2586</v>
      </c>
      <c r="I4316" t="s">
        <v>5413</v>
      </c>
      <c r="J4316" t="s">
        <v>5414</v>
      </c>
      <c r="K4316" t="s">
        <v>2579</v>
      </c>
      <c r="L4316" s="1">
        <v>2</v>
      </c>
      <c r="M4316" s="1">
        <v>295</v>
      </c>
      <c r="N4316" s="1">
        <v>30</v>
      </c>
      <c r="O4316" s="1" t="s">
        <v>2580</v>
      </c>
      <c r="P4316" s="1">
        <v>523.36</v>
      </c>
      <c r="Q4316" s="1">
        <v>36.64</v>
      </c>
      <c r="R4316" s="1">
        <v>560</v>
      </c>
      <c r="S4316" t="s">
        <v>2584</v>
      </c>
      <c r="T4316" t="str" cm="1">
        <f t="array" ref="T4316">_xlfn.IFS(ISNUMBER(SEARCH("CP02",S4316)),"ราชพฤกษ",ISNUMBER(SEARCH("CP03",S4316)),"บางใหญ่",ISNUMBER(SEARCH("CP04",S4316)),"บางบอน",OR(ISNUMBER(SEARCH("CP",S4316)),ISNUMBER(SEARCH("BTC",D4316))),"340",TRUE,"")</f>
        <v>ราชพฤกษ</v>
      </c>
    </row>
    <row r="4317" spans="1:20" x14ac:dyDescent="0.2">
      <c r="A4317" t="s">
        <v>5396</v>
      </c>
      <c r="B4317" t="s">
        <v>14</v>
      </c>
      <c r="C4317">
        <v>2026</v>
      </c>
      <c r="D4317" t="s">
        <v>5412</v>
      </c>
      <c r="E4317" t="s">
        <v>1647</v>
      </c>
      <c r="F4317" t="s">
        <v>1648</v>
      </c>
      <c r="G4317" t="s">
        <v>1536</v>
      </c>
      <c r="H4317" t="s">
        <v>2586</v>
      </c>
      <c r="I4317" t="s">
        <v>5413</v>
      </c>
      <c r="J4317" t="s">
        <v>5414</v>
      </c>
      <c r="K4317" t="s">
        <v>2579</v>
      </c>
      <c r="L4317" s="1">
        <v>1</v>
      </c>
      <c r="M4317" s="1">
        <v>480</v>
      </c>
      <c r="N4317" s="1">
        <v>0</v>
      </c>
      <c r="O4317" s="1" t="s">
        <v>2580</v>
      </c>
      <c r="P4317" s="1">
        <v>448.6</v>
      </c>
      <c r="Q4317" s="1">
        <v>31.4</v>
      </c>
      <c r="R4317" s="1">
        <v>480</v>
      </c>
      <c r="S4317" t="s">
        <v>2587</v>
      </c>
      <c r="T4317" t="str" cm="1">
        <f t="array" ref="T4317">_xlfn.IFS(ISNUMBER(SEARCH("CP02",S4317)),"ราชพฤกษ",ISNUMBER(SEARCH("CP03",S4317)),"บางใหญ่",ISNUMBER(SEARCH("CP04",S4317)),"บางบอน",OR(ISNUMBER(SEARCH("CP",S4317)),ISNUMBER(SEARCH("BTC",D4317))),"340",TRUE,"")</f>
        <v>ราชพฤกษ</v>
      </c>
    </row>
    <row r="4318" spans="1:20" x14ac:dyDescent="0.2">
      <c r="A4318" t="s">
        <v>5396</v>
      </c>
      <c r="B4318" t="s">
        <v>14</v>
      </c>
      <c r="C4318">
        <v>2026</v>
      </c>
      <c r="D4318" t="s">
        <v>5412</v>
      </c>
      <c r="E4318" t="s">
        <v>2199</v>
      </c>
      <c r="F4318" t="s">
        <v>2200</v>
      </c>
      <c r="G4318" t="s">
        <v>2589</v>
      </c>
      <c r="H4318" t="s">
        <v>2576</v>
      </c>
      <c r="I4318" t="s">
        <v>5413</v>
      </c>
      <c r="J4318" t="s">
        <v>5414</v>
      </c>
      <c r="K4318" t="s">
        <v>2579</v>
      </c>
      <c r="L4318" s="1">
        <v>2</v>
      </c>
      <c r="M4318" s="1">
        <v>1</v>
      </c>
      <c r="N4318" s="1">
        <v>0</v>
      </c>
      <c r="O4318" s="1" t="s">
        <v>2580</v>
      </c>
      <c r="P4318" s="1">
        <v>0</v>
      </c>
      <c r="Q4318" s="1">
        <v>0</v>
      </c>
      <c r="R4318" s="1">
        <v>0</v>
      </c>
      <c r="S4318" t="s">
        <v>2587</v>
      </c>
      <c r="T4318" t="str" cm="1">
        <f t="array" ref="T4318">_xlfn.IFS(ISNUMBER(SEARCH("CP02",S4318)),"ราชพฤกษ",ISNUMBER(SEARCH("CP03",S4318)),"บางใหญ่",ISNUMBER(SEARCH("CP04",S4318)),"บางบอน",OR(ISNUMBER(SEARCH("CP",S4318)),ISNUMBER(SEARCH("BTC",D4318))),"340",TRUE,"")</f>
        <v>ราชพฤกษ</v>
      </c>
    </row>
    <row r="4319" spans="1:20" x14ac:dyDescent="0.2">
      <c r="A4319" t="s">
        <v>5396</v>
      </c>
      <c r="B4319" t="s">
        <v>14</v>
      </c>
      <c r="C4319">
        <v>2026</v>
      </c>
      <c r="D4319" t="s">
        <v>2912</v>
      </c>
      <c r="E4319" t="s">
        <v>1545</v>
      </c>
      <c r="F4319" t="s">
        <v>1546</v>
      </c>
      <c r="G4319" t="s">
        <v>2588</v>
      </c>
      <c r="H4319" t="s">
        <v>2586</v>
      </c>
      <c r="I4319" t="s">
        <v>5415</v>
      </c>
      <c r="J4319" t="s">
        <v>2914</v>
      </c>
      <c r="K4319" t="s">
        <v>2659</v>
      </c>
      <c r="L4319" s="1">
        <v>1</v>
      </c>
      <c r="M4319" s="1">
        <v>500</v>
      </c>
      <c r="N4319" s="1">
        <v>0</v>
      </c>
      <c r="O4319" s="1" t="s">
        <v>2580</v>
      </c>
      <c r="P4319" s="1">
        <v>467.29</v>
      </c>
      <c r="Q4319" s="1">
        <v>32.71</v>
      </c>
      <c r="R4319" s="1">
        <v>500</v>
      </c>
      <c r="S4319" t="s">
        <v>2587</v>
      </c>
      <c r="T4319" t="str" cm="1">
        <f t="array" ref="T4319">_xlfn.IFS(ISNUMBER(SEARCH("CP02",S4319)),"ราชพฤกษ",ISNUMBER(SEARCH("CP03",S4319)),"บางใหญ่",ISNUMBER(SEARCH("CP04",S4319)),"บางบอน",OR(ISNUMBER(SEARCH("CP",S4319)),ISNUMBER(SEARCH("BTC",D4319))),"340",TRUE,"")</f>
        <v>ราชพฤกษ</v>
      </c>
    </row>
    <row r="4320" spans="1:20" x14ac:dyDescent="0.2">
      <c r="A4320" t="s">
        <v>5396</v>
      </c>
      <c r="B4320" t="s">
        <v>14</v>
      </c>
      <c r="C4320">
        <v>2026</v>
      </c>
      <c r="D4320" t="s">
        <v>5416</v>
      </c>
      <c r="E4320" t="s">
        <v>1091</v>
      </c>
      <c r="F4320" t="s">
        <v>1092</v>
      </c>
      <c r="G4320" t="s">
        <v>2582</v>
      </c>
      <c r="H4320" t="s">
        <v>2583</v>
      </c>
      <c r="I4320" t="s">
        <v>5417</v>
      </c>
      <c r="J4320" t="s">
        <v>5418</v>
      </c>
      <c r="K4320" t="s">
        <v>2702</v>
      </c>
      <c r="L4320" s="1">
        <v>1</v>
      </c>
      <c r="M4320" s="1">
        <v>60</v>
      </c>
      <c r="N4320" s="1">
        <v>0</v>
      </c>
      <c r="O4320" s="1" t="s">
        <v>2580</v>
      </c>
      <c r="P4320" s="1">
        <v>56.07</v>
      </c>
      <c r="Q4320" s="1">
        <v>3.93</v>
      </c>
      <c r="R4320" s="1">
        <v>60</v>
      </c>
      <c r="S4320" t="s">
        <v>2605</v>
      </c>
      <c r="T4320" t="str" cm="1">
        <f t="array" ref="T4320">_xlfn.IFS(ISNUMBER(SEARCH("CP02",S4320)),"ราชพฤกษ",ISNUMBER(SEARCH("CP03",S4320)),"บางใหญ่",ISNUMBER(SEARCH("CP04",S4320)),"บางบอน",OR(ISNUMBER(SEARCH("CP",S4320)),ISNUMBER(SEARCH("BTC",D4320))),"340",TRUE,"")</f>
        <v>บางใหญ่</v>
      </c>
    </row>
    <row r="4321" spans="1:20" x14ac:dyDescent="0.2">
      <c r="A4321" t="s">
        <v>5396</v>
      </c>
      <c r="B4321" t="s">
        <v>14</v>
      </c>
      <c r="C4321">
        <v>2026</v>
      </c>
      <c r="D4321" t="s">
        <v>5416</v>
      </c>
      <c r="E4321" t="s">
        <v>1559</v>
      </c>
      <c r="F4321" t="s">
        <v>1560</v>
      </c>
      <c r="G4321" t="s">
        <v>2588</v>
      </c>
      <c r="H4321" t="s">
        <v>2586</v>
      </c>
      <c r="I4321" t="s">
        <v>5417</v>
      </c>
      <c r="J4321" t="s">
        <v>5418</v>
      </c>
      <c r="K4321" t="s">
        <v>2702</v>
      </c>
      <c r="L4321" s="1">
        <v>1</v>
      </c>
      <c r="M4321" s="1">
        <v>100</v>
      </c>
      <c r="N4321" s="1">
        <v>0</v>
      </c>
      <c r="O4321" s="1" t="s">
        <v>2580</v>
      </c>
      <c r="P4321" s="1">
        <v>93.46</v>
      </c>
      <c r="Q4321" s="1">
        <v>6.54</v>
      </c>
      <c r="R4321" s="1">
        <v>100</v>
      </c>
      <c r="S4321" t="s">
        <v>2606</v>
      </c>
      <c r="T4321" t="str" cm="1">
        <f t="array" ref="T4321">_xlfn.IFS(ISNUMBER(SEARCH("CP02",S4321)),"ราชพฤกษ",ISNUMBER(SEARCH("CP03",S4321)),"บางใหญ่",ISNUMBER(SEARCH("CP04",S4321)),"บางบอน",OR(ISNUMBER(SEARCH("CP",S4321)),ISNUMBER(SEARCH("BTC",D4321))),"340",TRUE,"")</f>
        <v>บางใหญ่</v>
      </c>
    </row>
    <row r="4322" spans="1:20" x14ac:dyDescent="0.2">
      <c r="A4322" t="s">
        <v>5396</v>
      </c>
      <c r="B4322" t="s">
        <v>14</v>
      </c>
      <c r="C4322">
        <v>2026</v>
      </c>
      <c r="D4322" t="s">
        <v>5419</v>
      </c>
      <c r="E4322" t="s">
        <v>483</v>
      </c>
      <c r="F4322" t="s">
        <v>484</v>
      </c>
      <c r="G4322" t="s">
        <v>2582</v>
      </c>
      <c r="H4322" t="s">
        <v>2586</v>
      </c>
      <c r="I4322" t="s">
        <v>5420</v>
      </c>
      <c r="J4322" t="s">
        <v>5421</v>
      </c>
      <c r="K4322" t="s">
        <v>2603</v>
      </c>
      <c r="L4322" s="1">
        <v>1</v>
      </c>
      <c r="M4322" s="1">
        <v>1250</v>
      </c>
      <c r="N4322" s="1">
        <v>0</v>
      </c>
      <c r="O4322" s="1" t="s">
        <v>2580</v>
      </c>
      <c r="P4322" s="1">
        <v>1168.22</v>
      </c>
      <c r="Q4322" s="1">
        <v>81.78</v>
      </c>
      <c r="R4322" s="1">
        <v>1250</v>
      </c>
      <c r="S4322" t="s">
        <v>2605</v>
      </c>
      <c r="T4322" t="str" cm="1">
        <f t="array" ref="T4322">_xlfn.IFS(ISNUMBER(SEARCH("CP02",S4322)),"ราชพฤกษ",ISNUMBER(SEARCH("CP03",S4322)),"บางใหญ่",ISNUMBER(SEARCH("CP04",S4322)),"บางบอน",OR(ISNUMBER(SEARCH("CP",S4322)),ISNUMBER(SEARCH("BTC",D4322))),"340",TRUE,"")</f>
        <v>บางใหญ่</v>
      </c>
    </row>
    <row r="4323" spans="1:20" x14ac:dyDescent="0.2">
      <c r="A4323" t="s">
        <v>5396</v>
      </c>
      <c r="B4323" t="s">
        <v>14</v>
      </c>
      <c r="C4323">
        <v>2026</v>
      </c>
      <c r="D4323" t="s">
        <v>5419</v>
      </c>
      <c r="E4323" t="s">
        <v>485</v>
      </c>
      <c r="F4323" t="s">
        <v>486</v>
      </c>
      <c r="G4323" t="s">
        <v>2582</v>
      </c>
      <c r="H4323" t="s">
        <v>2586</v>
      </c>
      <c r="I4323" t="s">
        <v>5420</v>
      </c>
      <c r="J4323" t="s">
        <v>5421</v>
      </c>
      <c r="K4323" t="s">
        <v>2603</v>
      </c>
      <c r="L4323" s="1">
        <v>1</v>
      </c>
      <c r="M4323" s="1">
        <v>330</v>
      </c>
      <c r="N4323" s="1">
        <v>0</v>
      </c>
      <c r="O4323" s="1" t="s">
        <v>2580</v>
      </c>
      <c r="P4323" s="1">
        <v>0</v>
      </c>
      <c r="Q4323" s="1">
        <v>0</v>
      </c>
      <c r="R4323" s="1">
        <v>0</v>
      </c>
      <c r="S4323" t="s">
        <v>2605</v>
      </c>
      <c r="T4323" t="str" cm="1">
        <f t="array" ref="T4323">_xlfn.IFS(ISNUMBER(SEARCH("CP02",S4323)),"ราชพฤกษ",ISNUMBER(SEARCH("CP03",S4323)),"บางใหญ่",ISNUMBER(SEARCH("CP04",S4323)),"บางบอน",OR(ISNUMBER(SEARCH("CP",S4323)),ISNUMBER(SEARCH("BTC",D4323))),"340",TRUE,"")</f>
        <v>บางใหญ่</v>
      </c>
    </row>
    <row r="4324" spans="1:20" x14ac:dyDescent="0.2">
      <c r="A4324" t="s">
        <v>5396</v>
      </c>
      <c r="B4324" t="s">
        <v>14</v>
      </c>
      <c r="C4324">
        <v>2026</v>
      </c>
      <c r="D4324" t="s">
        <v>5419</v>
      </c>
      <c r="E4324" t="s">
        <v>147</v>
      </c>
      <c r="F4324" t="s">
        <v>148</v>
      </c>
      <c r="G4324" t="s">
        <v>2582</v>
      </c>
      <c r="H4324" t="s">
        <v>2586</v>
      </c>
      <c r="I4324" t="s">
        <v>5420</v>
      </c>
      <c r="J4324" t="s">
        <v>5421</v>
      </c>
      <c r="K4324" t="s">
        <v>2603</v>
      </c>
      <c r="L4324" s="1">
        <v>1</v>
      </c>
      <c r="M4324" s="1">
        <v>220</v>
      </c>
      <c r="N4324" s="1">
        <v>0</v>
      </c>
      <c r="O4324" s="1" t="s">
        <v>2580</v>
      </c>
      <c r="P4324" s="1">
        <v>205.61</v>
      </c>
      <c r="Q4324" s="1">
        <v>14.39</v>
      </c>
      <c r="R4324" s="1">
        <v>220</v>
      </c>
      <c r="S4324" t="s">
        <v>2605</v>
      </c>
      <c r="T4324" t="str" cm="1">
        <f t="array" ref="T4324">_xlfn.IFS(ISNUMBER(SEARCH("CP02",S4324)),"ราชพฤกษ",ISNUMBER(SEARCH("CP03",S4324)),"บางใหญ่",ISNUMBER(SEARCH("CP04",S4324)),"บางบอน",OR(ISNUMBER(SEARCH("CP",S4324)),ISNUMBER(SEARCH("BTC",D4324))),"340",TRUE,"")</f>
        <v>บางใหญ่</v>
      </c>
    </row>
    <row r="4325" spans="1:20" x14ac:dyDescent="0.2">
      <c r="A4325" t="s">
        <v>5396</v>
      </c>
      <c r="B4325" t="s">
        <v>14</v>
      </c>
      <c r="C4325">
        <v>2026</v>
      </c>
      <c r="D4325" t="s">
        <v>5419</v>
      </c>
      <c r="E4325" t="s">
        <v>1187</v>
      </c>
      <c r="F4325" t="s">
        <v>1188</v>
      </c>
      <c r="G4325" t="s">
        <v>2582</v>
      </c>
      <c r="H4325" t="s">
        <v>2586</v>
      </c>
      <c r="I4325" t="s">
        <v>5420</v>
      </c>
      <c r="J4325" t="s">
        <v>5421</v>
      </c>
      <c r="K4325" t="s">
        <v>2603</v>
      </c>
      <c r="L4325" s="1">
        <v>1</v>
      </c>
      <c r="M4325" s="1">
        <v>20</v>
      </c>
      <c r="N4325" s="1">
        <v>0</v>
      </c>
      <c r="O4325" s="1" t="s">
        <v>2580</v>
      </c>
      <c r="P4325" s="1">
        <v>18.690000000000001</v>
      </c>
      <c r="Q4325" s="1">
        <v>1.31</v>
      </c>
      <c r="R4325" s="1">
        <v>20</v>
      </c>
      <c r="S4325" t="s">
        <v>2605</v>
      </c>
      <c r="T4325" t="str" cm="1">
        <f t="array" ref="T4325">_xlfn.IFS(ISNUMBER(SEARCH("CP02",S4325)),"ราชพฤกษ",ISNUMBER(SEARCH("CP03",S4325)),"บางใหญ่",ISNUMBER(SEARCH("CP04",S4325)),"บางบอน",OR(ISNUMBER(SEARCH("CP",S4325)),ISNUMBER(SEARCH("BTC",D4325))),"340",TRUE,"")</f>
        <v>บางใหญ่</v>
      </c>
    </row>
    <row r="4326" spans="1:20" x14ac:dyDescent="0.2">
      <c r="A4326" t="s">
        <v>5396</v>
      </c>
      <c r="B4326" t="s">
        <v>14</v>
      </c>
      <c r="C4326">
        <v>2026</v>
      </c>
      <c r="D4326" t="s">
        <v>5419</v>
      </c>
      <c r="E4326" t="s">
        <v>265</v>
      </c>
      <c r="F4326" t="s">
        <v>266</v>
      </c>
      <c r="G4326" t="s">
        <v>2582</v>
      </c>
      <c r="H4326" t="s">
        <v>2586</v>
      </c>
      <c r="I4326" t="s">
        <v>5420</v>
      </c>
      <c r="J4326" t="s">
        <v>5421</v>
      </c>
      <c r="K4326" t="s">
        <v>2603</v>
      </c>
      <c r="L4326" s="1">
        <v>1</v>
      </c>
      <c r="M4326" s="1">
        <v>465</v>
      </c>
      <c r="N4326" s="1">
        <v>0</v>
      </c>
      <c r="O4326" s="1" t="s">
        <v>2580</v>
      </c>
      <c r="P4326" s="1">
        <v>434.58</v>
      </c>
      <c r="Q4326" s="1">
        <v>30.42</v>
      </c>
      <c r="R4326" s="1">
        <v>465</v>
      </c>
      <c r="S4326" t="s">
        <v>2605</v>
      </c>
      <c r="T4326" t="str" cm="1">
        <f t="array" ref="T4326">_xlfn.IFS(ISNUMBER(SEARCH("CP02",S4326)),"ราชพฤกษ",ISNUMBER(SEARCH("CP03",S4326)),"บางใหญ่",ISNUMBER(SEARCH("CP04",S4326)),"บางบอน",OR(ISNUMBER(SEARCH("CP",S4326)),ISNUMBER(SEARCH("BTC",D4326))),"340",TRUE,"")</f>
        <v>บางใหญ่</v>
      </c>
    </row>
    <row r="4327" spans="1:20" x14ac:dyDescent="0.2">
      <c r="A4327" t="s">
        <v>5396</v>
      </c>
      <c r="B4327" t="s">
        <v>14</v>
      </c>
      <c r="C4327">
        <v>2026</v>
      </c>
      <c r="D4327" t="s">
        <v>5419</v>
      </c>
      <c r="E4327" t="s">
        <v>227</v>
      </c>
      <c r="F4327" t="s">
        <v>228</v>
      </c>
      <c r="G4327" t="s">
        <v>2582</v>
      </c>
      <c r="H4327" t="s">
        <v>2586</v>
      </c>
      <c r="I4327" t="s">
        <v>5420</v>
      </c>
      <c r="J4327" t="s">
        <v>5421</v>
      </c>
      <c r="K4327" t="s">
        <v>2603</v>
      </c>
      <c r="L4327" s="1">
        <v>1</v>
      </c>
      <c r="M4327" s="1">
        <v>300</v>
      </c>
      <c r="N4327" s="1">
        <v>0</v>
      </c>
      <c r="O4327" s="1" t="s">
        <v>2580</v>
      </c>
      <c r="P4327" s="1">
        <v>280.37</v>
      </c>
      <c r="Q4327" s="1">
        <v>19.63</v>
      </c>
      <c r="R4327" s="1">
        <v>300</v>
      </c>
      <c r="S4327" t="s">
        <v>2605</v>
      </c>
      <c r="T4327" t="str" cm="1">
        <f t="array" ref="T4327">_xlfn.IFS(ISNUMBER(SEARCH("CP02",S4327)),"ราชพฤกษ",ISNUMBER(SEARCH("CP03",S4327)),"บางใหญ่",ISNUMBER(SEARCH("CP04",S4327)),"บางบอน",OR(ISNUMBER(SEARCH("CP",S4327)),ISNUMBER(SEARCH("BTC",D4327))),"340",TRUE,"")</f>
        <v>บางใหญ่</v>
      </c>
    </row>
    <row r="4328" spans="1:20" x14ac:dyDescent="0.2">
      <c r="A4328" t="s">
        <v>5396</v>
      </c>
      <c r="B4328" t="s">
        <v>14</v>
      </c>
      <c r="C4328">
        <v>2026</v>
      </c>
      <c r="D4328" t="s">
        <v>5422</v>
      </c>
      <c r="E4328" t="s">
        <v>463</v>
      </c>
      <c r="F4328" t="s">
        <v>464</v>
      </c>
      <c r="G4328" t="s">
        <v>2582</v>
      </c>
      <c r="H4328" t="s">
        <v>2586</v>
      </c>
      <c r="I4328" t="s">
        <v>5423</v>
      </c>
      <c r="J4328" t="s">
        <v>5424</v>
      </c>
      <c r="K4328" t="s">
        <v>2702</v>
      </c>
      <c r="L4328" s="1">
        <v>1</v>
      </c>
      <c r="M4328" s="1">
        <v>380</v>
      </c>
      <c r="N4328" s="1">
        <v>0</v>
      </c>
      <c r="O4328" s="1" t="s">
        <v>2580</v>
      </c>
      <c r="P4328" s="1">
        <v>355.14</v>
      </c>
      <c r="Q4328" s="1">
        <v>24.86</v>
      </c>
      <c r="R4328" s="1">
        <v>380</v>
      </c>
      <c r="S4328" t="s">
        <v>2605</v>
      </c>
      <c r="T4328" t="str" cm="1">
        <f t="array" ref="T4328">_xlfn.IFS(ISNUMBER(SEARCH("CP02",S4328)),"ราชพฤกษ",ISNUMBER(SEARCH("CP03",S4328)),"บางใหญ่",ISNUMBER(SEARCH("CP04",S4328)),"บางบอน",OR(ISNUMBER(SEARCH("CP",S4328)),ISNUMBER(SEARCH("BTC",D4328))),"340",TRUE,"")</f>
        <v>บางใหญ่</v>
      </c>
    </row>
    <row r="4329" spans="1:20" x14ac:dyDescent="0.2">
      <c r="A4329" t="s">
        <v>5396</v>
      </c>
      <c r="B4329" t="s">
        <v>14</v>
      </c>
      <c r="C4329">
        <v>2026</v>
      </c>
      <c r="D4329" t="s">
        <v>5422</v>
      </c>
      <c r="E4329" t="s">
        <v>441</v>
      </c>
      <c r="F4329" t="s">
        <v>442</v>
      </c>
      <c r="G4329" t="s">
        <v>2582</v>
      </c>
      <c r="H4329" t="s">
        <v>2586</v>
      </c>
      <c r="I4329" t="s">
        <v>5423</v>
      </c>
      <c r="J4329" t="s">
        <v>5424</v>
      </c>
      <c r="K4329" t="s">
        <v>2702</v>
      </c>
      <c r="L4329" s="1">
        <v>1</v>
      </c>
      <c r="M4329" s="1">
        <v>180</v>
      </c>
      <c r="N4329" s="1">
        <v>0</v>
      </c>
      <c r="O4329" s="1" t="s">
        <v>2580</v>
      </c>
      <c r="P4329" s="1">
        <v>168.22</v>
      </c>
      <c r="Q4329" s="1">
        <v>11.78</v>
      </c>
      <c r="R4329" s="1">
        <v>180</v>
      </c>
      <c r="S4329" t="s">
        <v>2605</v>
      </c>
      <c r="T4329" t="str" cm="1">
        <f t="array" ref="T4329">_xlfn.IFS(ISNUMBER(SEARCH("CP02",S4329)),"ราชพฤกษ",ISNUMBER(SEARCH("CP03",S4329)),"บางใหญ่",ISNUMBER(SEARCH("CP04",S4329)),"บางบอน",OR(ISNUMBER(SEARCH("CP",S4329)),ISNUMBER(SEARCH("BTC",D4329))),"340",TRUE,"")</f>
        <v>บางใหญ่</v>
      </c>
    </row>
    <row r="4330" spans="1:20" x14ac:dyDescent="0.2">
      <c r="A4330" t="s">
        <v>5396</v>
      </c>
      <c r="B4330" t="s">
        <v>14</v>
      </c>
      <c r="C4330">
        <v>2026</v>
      </c>
      <c r="D4330" t="s">
        <v>5425</v>
      </c>
      <c r="E4330" t="s">
        <v>1547</v>
      </c>
      <c r="F4330" t="s">
        <v>1548</v>
      </c>
      <c r="G4330" t="s">
        <v>2588</v>
      </c>
      <c r="H4330" t="s">
        <v>2586</v>
      </c>
      <c r="I4330" t="s">
        <v>5426</v>
      </c>
      <c r="J4330" t="s">
        <v>5427</v>
      </c>
      <c r="K4330" t="s">
        <v>2702</v>
      </c>
      <c r="L4330" s="1">
        <v>1</v>
      </c>
      <c r="M4330" s="1">
        <v>400</v>
      </c>
      <c r="N4330" s="1">
        <v>0</v>
      </c>
      <c r="O4330" s="1" t="s">
        <v>2580</v>
      </c>
      <c r="P4330" s="1">
        <v>373.83</v>
      </c>
      <c r="Q4330" s="1">
        <v>26.17</v>
      </c>
      <c r="R4330" s="1">
        <v>400</v>
      </c>
      <c r="S4330" t="s">
        <v>2606</v>
      </c>
      <c r="T4330" t="str" cm="1">
        <f t="array" ref="T4330">_xlfn.IFS(ISNUMBER(SEARCH("CP02",S4330)),"ราชพฤกษ",ISNUMBER(SEARCH("CP03",S4330)),"บางใหญ่",ISNUMBER(SEARCH("CP04",S4330)),"บางบอน",OR(ISNUMBER(SEARCH("CP",S4330)),ISNUMBER(SEARCH("BTC",D4330))),"340",TRUE,"")</f>
        <v>บางใหญ่</v>
      </c>
    </row>
    <row r="4331" spans="1:20" x14ac:dyDescent="0.2">
      <c r="A4331" t="s">
        <v>5396</v>
      </c>
      <c r="B4331" t="s">
        <v>14</v>
      </c>
      <c r="C4331">
        <v>2026</v>
      </c>
      <c r="D4331" t="s">
        <v>5425</v>
      </c>
      <c r="E4331" t="s">
        <v>1633</v>
      </c>
      <c r="F4331" t="s">
        <v>1634</v>
      </c>
      <c r="G4331" t="s">
        <v>1536</v>
      </c>
      <c r="H4331" t="s">
        <v>2586</v>
      </c>
      <c r="I4331" t="s">
        <v>5426</v>
      </c>
      <c r="J4331" t="s">
        <v>5427</v>
      </c>
      <c r="K4331" t="s">
        <v>2702</v>
      </c>
      <c r="L4331" s="1">
        <v>1</v>
      </c>
      <c r="M4331" s="1">
        <v>600</v>
      </c>
      <c r="N4331" s="1">
        <v>0</v>
      </c>
      <c r="O4331" s="1" t="s">
        <v>2580</v>
      </c>
      <c r="P4331" s="1">
        <v>560.75</v>
      </c>
      <c r="Q4331" s="1">
        <v>39.25</v>
      </c>
      <c r="R4331" s="1">
        <v>600</v>
      </c>
      <c r="S4331" t="s">
        <v>2606</v>
      </c>
      <c r="T4331" t="str" cm="1">
        <f t="array" ref="T4331">_xlfn.IFS(ISNUMBER(SEARCH("CP02",S4331)),"ราชพฤกษ",ISNUMBER(SEARCH("CP03",S4331)),"บางใหญ่",ISNUMBER(SEARCH("CP04",S4331)),"บางบอน",OR(ISNUMBER(SEARCH("CP",S4331)),ISNUMBER(SEARCH("BTC",D4331))),"340",TRUE,"")</f>
        <v>บางใหญ่</v>
      </c>
    </row>
    <row r="4332" spans="1:20" x14ac:dyDescent="0.2">
      <c r="A4332" t="s">
        <v>5396</v>
      </c>
      <c r="B4332" t="s">
        <v>14</v>
      </c>
      <c r="C4332">
        <v>2026</v>
      </c>
      <c r="D4332" t="s">
        <v>5425</v>
      </c>
      <c r="E4332" t="s">
        <v>2257</v>
      </c>
      <c r="F4332" t="s">
        <v>2258</v>
      </c>
      <c r="G4332" t="s">
        <v>2582</v>
      </c>
      <c r="H4332" t="s">
        <v>2586</v>
      </c>
      <c r="I4332" t="s">
        <v>5426</v>
      </c>
      <c r="J4332" t="s">
        <v>5427</v>
      </c>
      <c r="K4332" t="s">
        <v>2702</v>
      </c>
      <c r="L4332" s="1">
        <v>1</v>
      </c>
      <c r="M4332" s="1">
        <v>990</v>
      </c>
      <c r="N4332" s="1">
        <v>0</v>
      </c>
      <c r="O4332" s="1" t="s">
        <v>2580</v>
      </c>
      <c r="P4332" s="1">
        <v>925.23</v>
      </c>
      <c r="Q4332" s="1">
        <v>64.77</v>
      </c>
      <c r="R4332" s="1">
        <v>990</v>
      </c>
      <c r="S4332" t="s">
        <v>2605</v>
      </c>
      <c r="T4332" t="str" cm="1">
        <f t="array" ref="T4332">_xlfn.IFS(ISNUMBER(SEARCH("CP02",S4332)),"ราชพฤกษ",ISNUMBER(SEARCH("CP03",S4332)),"บางใหญ่",ISNUMBER(SEARCH("CP04",S4332)),"บางบอน",OR(ISNUMBER(SEARCH("CP",S4332)),ISNUMBER(SEARCH("BTC",D4332))),"340",TRUE,"")</f>
        <v>บางใหญ่</v>
      </c>
    </row>
    <row r="4333" spans="1:20" x14ac:dyDescent="0.2">
      <c r="A4333" t="s">
        <v>5396</v>
      </c>
      <c r="B4333" t="s">
        <v>14</v>
      </c>
      <c r="C4333">
        <v>2026</v>
      </c>
      <c r="D4333" t="s">
        <v>5425</v>
      </c>
      <c r="E4333" t="s">
        <v>1671</v>
      </c>
      <c r="F4333" t="s">
        <v>1672</v>
      </c>
      <c r="G4333" t="s">
        <v>2632</v>
      </c>
      <c r="H4333" t="s">
        <v>2586</v>
      </c>
      <c r="I4333" t="s">
        <v>5426</v>
      </c>
      <c r="J4333" t="s">
        <v>5427</v>
      </c>
      <c r="K4333" t="s">
        <v>2702</v>
      </c>
      <c r="L4333" s="1">
        <v>2</v>
      </c>
      <c r="M4333" s="1">
        <v>1390</v>
      </c>
      <c r="N4333" s="1">
        <v>0</v>
      </c>
      <c r="O4333" s="1" t="s">
        <v>2580</v>
      </c>
      <c r="P4333" s="1">
        <v>2598.13</v>
      </c>
      <c r="Q4333" s="1">
        <v>181.87</v>
      </c>
      <c r="R4333" s="1">
        <v>2780</v>
      </c>
      <c r="S4333" t="s">
        <v>2605</v>
      </c>
      <c r="T4333" t="str" cm="1">
        <f t="array" ref="T4333">_xlfn.IFS(ISNUMBER(SEARCH("CP02",S4333)),"ราชพฤกษ",ISNUMBER(SEARCH("CP03",S4333)),"บางใหญ่",ISNUMBER(SEARCH("CP04",S4333)),"บางบอน",OR(ISNUMBER(SEARCH("CP",S4333)),ISNUMBER(SEARCH("BTC",D4333))),"340",TRUE,"")</f>
        <v>บางใหญ่</v>
      </c>
    </row>
    <row r="4334" spans="1:20" x14ac:dyDescent="0.2">
      <c r="A4334" t="s">
        <v>5396</v>
      </c>
      <c r="B4334" t="s">
        <v>14</v>
      </c>
      <c r="C4334">
        <v>2026</v>
      </c>
      <c r="D4334" t="s">
        <v>4608</v>
      </c>
      <c r="E4334" t="s">
        <v>833</v>
      </c>
      <c r="F4334" t="s">
        <v>834</v>
      </c>
      <c r="G4334" t="s">
        <v>2595</v>
      </c>
      <c r="H4334" t="s">
        <v>2596</v>
      </c>
      <c r="I4334" t="s">
        <v>5428</v>
      </c>
      <c r="J4334" t="s">
        <v>4610</v>
      </c>
      <c r="K4334" t="s">
        <v>2624</v>
      </c>
      <c r="L4334" s="1">
        <v>4</v>
      </c>
      <c r="M4334" s="1">
        <v>3950</v>
      </c>
      <c r="N4334" s="1">
        <v>1580</v>
      </c>
      <c r="O4334" s="1" t="s">
        <v>2580</v>
      </c>
      <c r="P4334" s="1">
        <v>13289.72</v>
      </c>
      <c r="Q4334" s="1">
        <v>930.28</v>
      </c>
      <c r="R4334" s="1">
        <v>14220</v>
      </c>
      <c r="S4334" t="s">
        <v>5105</v>
      </c>
      <c r="T4334" t="str" cm="1">
        <f t="array" ref="T4334">_xlfn.IFS(ISNUMBER(SEARCH("CP02",S4334)),"ราชพฤกษ",ISNUMBER(SEARCH("CP03",S4334)),"บางใหญ่",ISNUMBER(SEARCH("CP04",S4334)),"บางบอน",OR(ISNUMBER(SEARCH("CP",S4334)),ISNUMBER(SEARCH("BTC",D4334))),"340",TRUE,"")</f>
        <v>340</v>
      </c>
    </row>
    <row r="4335" spans="1:20" x14ac:dyDescent="0.2">
      <c r="A4335" t="s">
        <v>5396</v>
      </c>
      <c r="B4335" t="s">
        <v>14</v>
      </c>
      <c r="C4335">
        <v>2026</v>
      </c>
      <c r="D4335" t="s">
        <v>4608</v>
      </c>
      <c r="E4335" t="s">
        <v>1091</v>
      </c>
      <c r="F4335" t="s">
        <v>1092</v>
      </c>
      <c r="G4335" t="s">
        <v>2582</v>
      </c>
      <c r="H4335" t="s">
        <v>2583</v>
      </c>
      <c r="I4335" t="s">
        <v>5428</v>
      </c>
      <c r="J4335" t="s">
        <v>4610</v>
      </c>
      <c r="K4335" t="s">
        <v>2624</v>
      </c>
      <c r="L4335" s="1">
        <v>4</v>
      </c>
      <c r="M4335" s="1">
        <v>60</v>
      </c>
      <c r="N4335" s="1">
        <v>0</v>
      </c>
      <c r="O4335" s="1" t="s">
        <v>2580</v>
      </c>
      <c r="P4335" s="1">
        <v>0</v>
      </c>
      <c r="Q4335" s="1">
        <v>0</v>
      </c>
      <c r="R4335" s="1">
        <v>0</v>
      </c>
      <c r="S4335" t="s">
        <v>2683</v>
      </c>
      <c r="T4335" t="str" cm="1">
        <f t="array" ref="T4335">_xlfn.IFS(ISNUMBER(SEARCH("CP02",S4335)),"ราชพฤกษ",ISNUMBER(SEARCH("CP03",S4335)),"บางใหญ่",ISNUMBER(SEARCH("CP04",S4335)),"บางบอน",OR(ISNUMBER(SEARCH("CP",S4335)),ISNUMBER(SEARCH("BTC",D4335))),"340",TRUE,"")</f>
        <v>340</v>
      </c>
    </row>
    <row r="4336" spans="1:20" x14ac:dyDescent="0.2">
      <c r="A4336" t="s">
        <v>5396</v>
      </c>
      <c r="B4336" t="s">
        <v>14</v>
      </c>
      <c r="C4336">
        <v>2026</v>
      </c>
      <c r="D4336" t="s">
        <v>4608</v>
      </c>
      <c r="E4336" t="s">
        <v>1553</v>
      </c>
      <c r="F4336" t="s">
        <v>1554</v>
      </c>
      <c r="G4336" t="s">
        <v>2585</v>
      </c>
      <c r="H4336" t="s">
        <v>2586</v>
      </c>
      <c r="I4336" t="s">
        <v>5428</v>
      </c>
      <c r="J4336" t="s">
        <v>4610</v>
      </c>
      <c r="K4336" t="s">
        <v>2624</v>
      </c>
      <c r="L4336" s="1">
        <v>4</v>
      </c>
      <c r="M4336" s="1">
        <v>120</v>
      </c>
      <c r="N4336" s="1">
        <v>0</v>
      </c>
      <c r="O4336" s="1" t="s">
        <v>2580</v>
      </c>
      <c r="P4336" s="1">
        <v>0</v>
      </c>
      <c r="Q4336" s="1">
        <v>0</v>
      </c>
      <c r="R4336" s="1">
        <v>0</v>
      </c>
      <c r="S4336" t="s">
        <v>2625</v>
      </c>
      <c r="T4336" t="str" cm="1">
        <f t="array" ref="T4336">_xlfn.IFS(ISNUMBER(SEARCH("CP02",S4336)),"ราชพฤกษ",ISNUMBER(SEARCH("CP03",S4336)),"บางใหญ่",ISNUMBER(SEARCH("CP04",S4336)),"บางบอน",OR(ISNUMBER(SEARCH("CP",S4336)),ISNUMBER(SEARCH("BTC",D4336))),"340",TRUE,"")</f>
        <v>340</v>
      </c>
    </row>
    <row r="4337" spans="1:20" x14ac:dyDescent="0.2">
      <c r="A4337" t="s">
        <v>5396</v>
      </c>
      <c r="B4337" t="s">
        <v>14</v>
      </c>
      <c r="C4337">
        <v>2026</v>
      </c>
      <c r="D4337" t="s">
        <v>4608</v>
      </c>
      <c r="E4337" t="s">
        <v>1547</v>
      </c>
      <c r="F4337" t="s">
        <v>1548</v>
      </c>
      <c r="G4337" t="s">
        <v>2588</v>
      </c>
      <c r="H4337" t="s">
        <v>2586</v>
      </c>
      <c r="I4337" t="s">
        <v>5428</v>
      </c>
      <c r="J4337" t="s">
        <v>4610</v>
      </c>
      <c r="K4337" t="s">
        <v>2624</v>
      </c>
      <c r="L4337" s="1">
        <v>1</v>
      </c>
      <c r="M4337" s="1">
        <v>400</v>
      </c>
      <c r="N4337" s="1">
        <v>0</v>
      </c>
      <c r="O4337" s="1" t="s">
        <v>2580</v>
      </c>
      <c r="P4337" s="1">
        <v>0</v>
      </c>
      <c r="Q4337" s="1">
        <v>0</v>
      </c>
      <c r="R4337" s="1">
        <v>0</v>
      </c>
      <c r="S4337" t="s">
        <v>2625</v>
      </c>
      <c r="T4337" t="str" cm="1">
        <f t="array" ref="T4337">_xlfn.IFS(ISNUMBER(SEARCH("CP02",S4337)),"ราชพฤกษ",ISNUMBER(SEARCH("CP03",S4337)),"บางใหญ่",ISNUMBER(SEARCH("CP04",S4337)),"บางบอน",OR(ISNUMBER(SEARCH("CP",S4337)),ISNUMBER(SEARCH("BTC",D4337))),"340",TRUE,"")</f>
        <v>340</v>
      </c>
    </row>
    <row r="4338" spans="1:20" x14ac:dyDescent="0.2">
      <c r="A4338" t="s">
        <v>5396</v>
      </c>
      <c r="B4338" t="s">
        <v>14</v>
      </c>
      <c r="C4338">
        <v>2026</v>
      </c>
      <c r="D4338" t="s">
        <v>4608</v>
      </c>
      <c r="E4338" t="s">
        <v>1877</v>
      </c>
      <c r="F4338" t="s">
        <v>1878</v>
      </c>
      <c r="G4338" t="s">
        <v>2632</v>
      </c>
      <c r="H4338" t="s">
        <v>2586</v>
      </c>
      <c r="I4338" t="s">
        <v>5428</v>
      </c>
      <c r="J4338" t="s">
        <v>4610</v>
      </c>
      <c r="K4338" t="s">
        <v>2624</v>
      </c>
      <c r="L4338" s="1">
        <v>1</v>
      </c>
      <c r="M4338" s="1">
        <v>2500</v>
      </c>
      <c r="N4338" s="1">
        <v>0</v>
      </c>
      <c r="O4338" s="1" t="s">
        <v>2580</v>
      </c>
      <c r="P4338" s="1">
        <v>2336.4499999999998</v>
      </c>
      <c r="Q4338" s="1">
        <v>163.55000000000001</v>
      </c>
      <c r="R4338" s="1">
        <v>2500</v>
      </c>
      <c r="S4338" t="s">
        <v>2683</v>
      </c>
      <c r="T4338" t="str" cm="1">
        <f t="array" ref="T4338">_xlfn.IFS(ISNUMBER(SEARCH("CP02",S4338)),"ราชพฤกษ",ISNUMBER(SEARCH("CP03",S4338)),"บางใหญ่",ISNUMBER(SEARCH("CP04",S4338)),"บางบอน",OR(ISNUMBER(SEARCH("CP",S4338)),ISNUMBER(SEARCH("BTC",D4338))),"340",TRUE,"")</f>
        <v>340</v>
      </c>
    </row>
    <row r="4339" spans="1:20" x14ac:dyDescent="0.2">
      <c r="A4339" t="s">
        <v>5396</v>
      </c>
      <c r="B4339" t="s">
        <v>14</v>
      </c>
      <c r="C4339">
        <v>2026</v>
      </c>
      <c r="D4339" t="s">
        <v>4608</v>
      </c>
      <c r="E4339" t="s">
        <v>499</v>
      </c>
      <c r="F4339" t="s">
        <v>500</v>
      </c>
      <c r="G4339" t="s">
        <v>3635</v>
      </c>
      <c r="H4339" t="s">
        <v>2586</v>
      </c>
      <c r="I4339" t="s">
        <v>5428</v>
      </c>
      <c r="J4339" t="s">
        <v>4610</v>
      </c>
      <c r="K4339" t="s">
        <v>2624</v>
      </c>
      <c r="L4339" s="1">
        <v>4</v>
      </c>
      <c r="M4339" s="1">
        <v>200</v>
      </c>
      <c r="N4339" s="1">
        <v>0</v>
      </c>
      <c r="O4339" s="1" t="s">
        <v>2580</v>
      </c>
      <c r="P4339" s="1">
        <v>747.66</v>
      </c>
      <c r="Q4339" s="1">
        <v>52.34</v>
      </c>
      <c r="R4339" s="1">
        <v>800</v>
      </c>
      <c r="S4339" t="s">
        <v>2683</v>
      </c>
      <c r="T4339" t="str" cm="1">
        <f t="array" ref="T4339">_xlfn.IFS(ISNUMBER(SEARCH("CP02",S4339)),"ราชพฤกษ",ISNUMBER(SEARCH("CP03",S4339)),"บางใหญ่",ISNUMBER(SEARCH("CP04",S4339)),"บางบอน",OR(ISNUMBER(SEARCH("CP",S4339)),ISNUMBER(SEARCH("BTC",D4339))),"340",TRUE,"")</f>
        <v>340</v>
      </c>
    </row>
    <row r="4340" spans="1:20" x14ac:dyDescent="0.2">
      <c r="A4340" t="s">
        <v>5396</v>
      </c>
      <c r="B4340" t="s">
        <v>14</v>
      </c>
      <c r="C4340">
        <v>2026</v>
      </c>
      <c r="D4340" t="s">
        <v>4608</v>
      </c>
      <c r="E4340" t="s">
        <v>1901</v>
      </c>
      <c r="F4340" t="s">
        <v>1902</v>
      </c>
      <c r="G4340" t="s">
        <v>2582</v>
      </c>
      <c r="H4340" t="s">
        <v>2586</v>
      </c>
      <c r="I4340" t="s">
        <v>5428</v>
      </c>
      <c r="J4340" t="s">
        <v>4610</v>
      </c>
      <c r="K4340" t="s">
        <v>2624</v>
      </c>
      <c r="L4340" s="1">
        <v>2</v>
      </c>
      <c r="M4340" s="1">
        <v>295</v>
      </c>
      <c r="N4340" s="1">
        <v>0</v>
      </c>
      <c r="O4340" s="1" t="s">
        <v>2580</v>
      </c>
      <c r="P4340" s="1">
        <v>551.4</v>
      </c>
      <c r="Q4340" s="1">
        <v>38.6</v>
      </c>
      <c r="R4340" s="1">
        <v>590</v>
      </c>
      <c r="S4340" t="s">
        <v>2683</v>
      </c>
      <c r="T4340" t="str" cm="1">
        <f t="array" ref="T4340">_xlfn.IFS(ISNUMBER(SEARCH("CP02",S4340)),"ราชพฤกษ",ISNUMBER(SEARCH("CP03",S4340)),"บางใหญ่",ISNUMBER(SEARCH("CP04",S4340)),"บางบอน",OR(ISNUMBER(SEARCH("CP",S4340)),ISNUMBER(SEARCH("BTC",D4340))),"340",TRUE,"")</f>
        <v>340</v>
      </c>
    </row>
    <row r="4341" spans="1:20" x14ac:dyDescent="0.2">
      <c r="A4341" t="s">
        <v>5396</v>
      </c>
      <c r="B4341" t="s">
        <v>14</v>
      </c>
      <c r="C4341">
        <v>2026</v>
      </c>
      <c r="D4341" t="s">
        <v>4608</v>
      </c>
      <c r="E4341" t="s">
        <v>1893</v>
      </c>
      <c r="F4341" t="s">
        <v>1894</v>
      </c>
      <c r="G4341" t="s">
        <v>2582</v>
      </c>
      <c r="H4341" t="s">
        <v>2586</v>
      </c>
      <c r="I4341" t="s">
        <v>5428</v>
      </c>
      <c r="J4341" t="s">
        <v>4610</v>
      </c>
      <c r="K4341" t="s">
        <v>2624</v>
      </c>
      <c r="L4341" s="1">
        <v>2</v>
      </c>
      <c r="M4341" s="1">
        <v>260</v>
      </c>
      <c r="N4341" s="1">
        <v>0</v>
      </c>
      <c r="O4341" s="1" t="s">
        <v>2580</v>
      </c>
      <c r="P4341" s="1">
        <v>485.98</v>
      </c>
      <c r="Q4341" s="1">
        <v>34.020000000000003</v>
      </c>
      <c r="R4341" s="1">
        <v>520</v>
      </c>
      <c r="S4341" t="s">
        <v>2683</v>
      </c>
      <c r="T4341" t="str" cm="1">
        <f t="array" ref="T4341">_xlfn.IFS(ISNUMBER(SEARCH("CP02",S4341)),"ราชพฤกษ",ISNUMBER(SEARCH("CP03",S4341)),"บางใหญ่",ISNUMBER(SEARCH("CP04",S4341)),"บางบอน",OR(ISNUMBER(SEARCH("CP",S4341)),ISNUMBER(SEARCH("BTC",D4341))),"340",TRUE,"")</f>
        <v>340</v>
      </c>
    </row>
    <row r="4342" spans="1:20" x14ac:dyDescent="0.2">
      <c r="A4342" t="s">
        <v>5396</v>
      </c>
      <c r="B4342" t="s">
        <v>14</v>
      </c>
      <c r="C4342">
        <v>2026</v>
      </c>
      <c r="D4342" t="s">
        <v>4608</v>
      </c>
      <c r="E4342" t="s">
        <v>187</v>
      </c>
      <c r="F4342" t="s">
        <v>188</v>
      </c>
      <c r="G4342" t="s">
        <v>2582</v>
      </c>
      <c r="H4342" t="s">
        <v>2586</v>
      </c>
      <c r="I4342" t="s">
        <v>5428</v>
      </c>
      <c r="J4342" t="s">
        <v>4610</v>
      </c>
      <c r="K4342" t="s">
        <v>2624</v>
      </c>
      <c r="L4342" s="1">
        <v>1</v>
      </c>
      <c r="M4342" s="1">
        <v>450</v>
      </c>
      <c r="N4342" s="1">
        <v>0</v>
      </c>
      <c r="O4342" s="1" t="s">
        <v>2580</v>
      </c>
      <c r="P4342" s="1">
        <v>420.56</v>
      </c>
      <c r="Q4342" s="1">
        <v>29.44</v>
      </c>
      <c r="R4342" s="1">
        <v>450</v>
      </c>
      <c r="S4342" t="s">
        <v>2683</v>
      </c>
      <c r="T4342" t="str" cm="1">
        <f t="array" ref="T4342">_xlfn.IFS(ISNUMBER(SEARCH("CP02",S4342)),"ราชพฤกษ",ISNUMBER(SEARCH("CP03",S4342)),"บางใหญ่",ISNUMBER(SEARCH("CP04",S4342)),"บางบอน",OR(ISNUMBER(SEARCH("CP",S4342)),ISNUMBER(SEARCH("BTC",D4342))),"340",TRUE,"")</f>
        <v>340</v>
      </c>
    </row>
    <row r="4343" spans="1:20" x14ac:dyDescent="0.2">
      <c r="A4343" t="s">
        <v>5396</v>
      </c>
      <c r="B4343" t="s">
        <v>14</v>
      </c>
      <c r="C4343">
        <v>2026</v>
      </c>
      <c r="D4343" t="s">
        <v>4608</v>
      </c>
      <c r="E4343" t="s">
        <v>1989</v>
      </c>
      <c r="F4343" t="s">
        <v>1990</v>
      </c>
      <c r="G4343" t="s">
        <v>2582</v>
      </c>
      <c r="H4343" t="s">
        <v>2586</v>
      </c>
      <c r="I4343" t="s">
        <v>5428</v>
      </c>
      <c r="J4343" t="s">
        <v>4610</v>
      </c>
      <c r="K4343" t="s">
        <v>2624</v>
      </c>
      <c r="L4343" s="1">
        <v>1</v>
      </c>
      <c r="M4343" s="1">
        <v>385</v>
      </c>
      <c r="N4343" s="1">
        <v>0</v>
      </c>
      <c r="O4343" s="1" t="s">
        <v>2580</v>
      </c>
      <c r="P4343" s="1">
        <v>359.81</v>
      </c>
      <c r="Q4343" s="1">
        <v>25.19</v>
      </c>
      <c r="R4343" s="1">
        <v>385</v>
      </c>
      <c r="S4343" t="s">
        <v>2683</v>
      </c>
      <c r="T4343" t="str" cm="1">
        <f t="array" ref="T4343">_xlfn.IFS(ISNUMBER(SEARCH("CP02",S4343)),"ราชพฤกษ",ISNUMBER(SEARCH("CP03",S4343)),"บางใหญ่",ISNUMBER(SEARCH("CP04",S4343)),"บางบอน",OR(ISNUMBER(SEARCH("CP",S4343)),ISNUMBER(SEARCH("BTC",D4343))),"340",TRUE,"")</f>
        <v>340</v>
      </c>
    </row>
    <row r="4344" spans="1:20" x14ac:dyDescent="0.2">
      <c r="A4344" t="s">
        <v>5396</v>
      </c>
      <c r="B4344" t="s">
        <v>14</v>
      </c>
      <c r="C4344">
        <v>2026</v>
      </c>
      <c r="D4344" t="s">
        <v>4608</v>
      </c>
      <c r="E4344" t="s">
        <v>577</v>
      </c>
      <c r="F4344" t="s">
        <v>578</v>
      </c>
      <c r="G4344" t="s">
        <v>2706</v>
      </c>
      <c r="H4344" t="s">
        <v>2586</v>
      </c>
      <c r="I4344" t="s">
        <v>5428</v>
      </c>
      <c r="J4344" t="s">
        <v>4610</v>
      </c>
      <c r="K4344" t="s">
        <v>2624</v>
      </c>
      <c r="L4344" s="1">
        <v>2</v>
      </c>
      <c r="M4344" s="1">
        <v>520</v>
      </c>
      <c r="N4344" s="1">
        <v>0</v>
      </c>
      <c r="O4344" s="1" t="s">
        <v>2580</v>
      </c>
      <c r="P4344" s="1">
        <v>971.96</v>
      </c>
      <c r="Q4344" s="1">
        <v>68.040000000000006</v>
      </c>
      <c r="R4344" s="1">
        <v>1040</v>
      </c>
      <c r="S4344" t="s">
        <v>2683</v>
      </c>
      <c r="T4344" t="str" cm="1">
        <f t="array" ref="T4344">_xlfn.IFS(ISNUMBER(SEARCH("CP02",S4344)),"ราชพฤกษ",ISNUMBER(SEARCH("CP03",S4344)),"บางใหญ่",ISNUMBER(SEARCH("CP04",S4344)),"บางบอน",OR(ISNUMBER(SEARCH("CP",S4344)),ISNUMBER(SEARCH("BTC",D4344))),"340",TRUE,"")</f>
        <v>340</v>
      </c>
    </row>
    <row r="4345" spans="1:20" x14ac:dyDescent="0.2">
      <c r="A4345" t="s">
        <v>5396</v>
      </c>
      <c r="B4345" t="s">
        <v>14</v>
      </c>
      <c r="C4345">
        <v>2026</v>
      </c>
      <c r="D4345" t="s">
        <v>4155</v>
      </c>
      <c r="E4345" t="s">
        <v>1547</v>
      </c>
      <c r="F4345" t="s">
        <v>1548</v>
      </c>
      <c r="G4345" t="s">
        <v>2588</v>
      </c>
      <c r="H4345" t="s">
        <v>2586</v>
      </c>
      <c r="I4345" t="s">
        <v>5429</v>
      </c>
      <c r="J4345" t="s">
        <v>4157</v>
      </c>
      <c r="K4345" t="s">
        <v>2624</v>
      </c>
      <c r="L4345" s="1">
        <v>1</v>
      </c>
      <c r="M4345" s="1">
        <v>400</v>
      </c>
      <c r="N4345" s="1">
        <v>0</v>
      </c>
      <c r="O4345" s="1" t="s">
        <v>2580</v>
      </c>
      <c r="P4345" s="1">
        <v>373.83</v>
      </c>
      <c r="Q4345" s="1">
        <v>26.17</v>
      </c>
      <c r="R4345" s="1">
        <v>400</v>
      </c>
      <c r="S4345" t="s">
        <v>2625</v>
      </c>
      <c r="T4345" t="str" cm="1">
        <f t="array" ref="T4345">_xlfn.IFS(ISNUMBER(SEARCH("CP02",S4345)),"ราชพฤกษ",ISNUMBER(SEARCH("CP03",S4345)),"บางใหญ่",ISNUMBER(SEARCH("CP04",S4345)),"บางบอน",OR(ISNUMBER(SEARCH("CP",S4345)),ISNUMBER(SEARCH("BTC",D4345))),"340",TRUE,"")</f>
        <v>340</v>
      </c>
    </row>
    <row r="4346" spans="1:20" x14ac:dyDescent="0.2">
      <c r="A4346" t="s">
        <v>5396</v>
      </c>
      <c r="B4346" t="s">
        <v>14</v>
      </c>
      <c r="C4346">
        <v>2026</v>
      </c>
      <c r="D4346" t="s">
        <v>3102</v>
      </c>
      <c r="E4346" t="s">
        <v>1945</v>
      </c>
      <c r="F4346" t="s">
        <v>1946</v>
      </c>
      <c r="G4346" t="s">
        <v>2582</v>
      </c>
      <c r="H4346" t="s">
        <v>2586</v>
      </c>
      <c r="I4346" t="s">
        <v>5430</v>
      </c>
      <c r="J4346" t="s">
        <v>3104</v>
      </c>
      <c r="K4346" t="s">
        <v>2624</v>
      </c>
      <c r="L4346" s="1">
        <v>1</v>
      </c>
      <c r="M4346" s="1">
        <v>250</v>
      </c>
      <c r="N4346" s="1">
        <v>0</v>
      </c>
      <c r="O4346" s="1" t="s">
        <v>2580</v>
      </c>
      <c r="P4346" s="1">
        <v>233.64</v>
      </c>
      <c r="Q4346" s="1">
        <v>16.36</v>
      </c>
      <c r="R4346" s="1">
        <v>250</v>
      </c>
      <c r="S4346" t="s">
        <v>2683</v>
      </c>
      <c r="T4346" t="str" cm="1">
        <f t="array" ref="T4346">_xlfn.IFS(ISNUMBER(SEARCH("CP02",S4346)),"ราชพฤกษ",ISNUMBER(SEARCH("CP03",S4346)),"บางใหญ่",ISNUMBER(SEARCH("CP04",S4346)),"บางบอน",OR(ISNUMBER(SEARCH("CP",S4346)),ISNUMBER(SEARCH("BTC",D4346))),"340",TRUE,"")</f>
        <v>340</v>
      </c>
    </row>
    <row r="4347" spans="1:20" x14ac:dyDescent="0.2">
      <c r="A4347" t="s">
        <v>5396</v>
      </c>
      <c r="B4347" t="s">
        <v>14</v>
      </c>
      <c r="C4347">
        <v>2026</v>
      </c>
      <c r="D4347" t="s">
        <v>2883</v>
      </c>
      <c r="E4347" t="s">
        <v>911</v>
      </c>
      <c r="F4347" t="s">
        <v>912</v>
      </c>
      <c r="G4347" t="s">
        <v>2802</v>
      </c>
      <c r="H4347" t="s">
        <v>2803</v>
      </c>
      <c r="I4347" t="s">
        <v>5431</v>
      </c>
      <c r="J4347" t="s">
        <v>2885</v>
      </c>
      <c r="K4347" t="s">
        <v>2761</v>
      </c>
      <c r="L4347" s="1">
        <v>1</v>
      </c>
      <c r="M4347" s="1">
        <v>2800</v>
      </c>
      <c r="N4347" s="1">
        <v>0</v>
      </c>
      <c r="O4347" s="1" t="s">
        <v>2580</v>
      </c>
      <c r="P4347" s="1">
        <v>2616.8200000000002</v>
      </c>
      <c r="Q4347" s="1">
        <v>183.18</v>
      </c>
      <c r="R4347" s="1">
        <v>2800</v>
      </c>
      <c r="S4347" t="s">
        <v>3345</v>
      </c>
      <c r="T4347" t="str" cm="1">
        <f t="array" ref="T4347">_xlfn.IFS(ISNUMBER(SEARCH("CP02",S4347)),"ราชพฤกษ",ISNUMBER(SEARCH("CP03",S4347)),"บางใหญ่",ISNUMBER(SEARCH("CP04",S4347)),"บางบอน",OR(ISNUMBER(SEARCH("CP",S4347)),ISNUMBER(SEARCH("BTC",D4347))),"340",TRUE,"")</f>
        <v>340</v>
      </c>
    </row>
    <row r="4348" spans="1:20" x14ac:dyDescent="0.2">
      <c r="A4348" t="s">
        <v>5396</v>
      </c>
      <c r="B4348" t="s">
        <v>14</v>
      </c>
      <c r="C4348">
        <v>2026</v>
      </c>
      <c r="D4348" t="s">
        <v>2817</v>
      </c>
      <c r="E4348" t="s">
        <v>1547</v>
      </c>
      <c r="F4348" t="s">
        <v>1548</v>
      </c>
      <c r="G4348" t="s">
        <v>2588</v>
      </c>
      <c r="H4348" t="s">
        <v>2586</v>
      </c>
      <c r="I4348" t="s">
        <v>5432</v>
      </c>
      <c r="J4348" t="s">
        <v>2819</v>
      </c>
      <c r="K4348" t="s">
        <v>2624</v>
      </c>
      <c r="L4348" s="1">
        <v>1</v>
      </c>
      <c r="M4348" s="1">
        <v>400</v>
      </c>
      <c r="N4348" s="1">
        <v>0</v>
      </c>
      <c r="O4348" s="1" t="s">
        <v>2580</v>
      </c>
      <c r="P4348" s="1">
        <v>373.83</v>
      </c>
      <c r="Q4348" s="1">
        <v>26.17</v>
      </c>
      <c r="R4348" s="1">
        <v>400</v>
      </c>
      <c r="S4348" t="s">
        <v>2625</v>
      </c>
      <c r="T4348" t="str" cm="1">
        <f t="array" ref="T4348">_xlfn.IFS(ISNUMBER(SEARCH("CP02",S4348)),"ราชพฤกษ",ISNUMBER(SEARCH("CP03",S4348)),"บางใหญ่",ISNUMBER(SEARCH("CP04",S4348)),"บางบอน",OR(ISNUMBER(SEARCH("CP",S4348)),ISNUMBER(SEARCH("BTC",D4348))),"340",TRUE,"")</f>
        <v>340</v>
      </c>
    </row>
    <row r="4349" spans="1:20" x14ac:dyDescent="0.2">
      <c r="A4349" t="s">
        <v>5396</v>
      </c>
      <c r="B4349" t="s">
        <v>14</v>
      </c>
      <c r="C4349">
        <v>2026</v>
      </c>
      <c r="D4349" t="s">
        <v>2883</v>
      </c>
      <c r="E4349" t="s">
        <v>1633</v>
      </c>
      <c r="F4349" t="s">
        <v>1634</v>
      </c>
      <c r="G4349" t="s">
        <v>1536</v>
      </c>
      <c r="H4349" t="s">
        <v>2586</v>
      </c>
      <c r="I4349" t="s">
        <v>5433</v>
      </c>
      <c r="J4349" t="s">
        <v>2885</v>
      </c>
      <c r="K4349" t="s">
        <v>2761</v>
      </c>
      <c r="L4349" s="1">
        <v>1</v>
      </c>
      <c r="M4349" s="1">
        <v>600</v>
      </c>
      <c r="N4349" s="1">
        <v>0</v>
      </c>
      <c r="O4349" s="1" t="s">
        <v>2580</v>
      </c>
      <c r="P4349" s="1">
        <v>560.75</v>
      </c>
      <c r="Q4349" s="1">
        <v>39.25</v>
      </c>
      <c r="R4349" s="1">
        <v>600</v>
      </c>
      <c r="S4349" t="s">
        <v>2625</v>
      </c>
      <c r="T4349" t="str" cm="1">
        <f t="array" ref="T4349">_xlfn.IFS(ISNUMBER(SEARCH("CP02",S4349)),"ราชพฤกษ",ISNUMBER(SEARCH("CP03",S4349)),"บางใหญ่",ISNUMBER(SEARCH("CP04",S4349)),"บางบอน",OR(ISNUMBER(SEARCH("CP",S4349)),ISNUMBER(SEARCH("BTC",D4349))),"340",TRUE,"")</f>
        <v>340</v>
      </c>
    </row>
    <row r="4350" spans="1:20" x14ac:dyDescent="0.2">
      <c r="A4350" t="s">
        <v>5396</v>
      </c>
      <c r="B4350" t="s">
        <v>14</v>
      </c>
      <c r="C4350">
        <v>2026</v>
      </c>
      <c r="D4350" t="s">
        <v>2883</v>
      </c>
      <c r="E4350" t="s">
        <v>555</v>
      </c>
      <c r="F4350" t="s">
        <v>556</v>
      </c>
      <c r="G4350" t="s">
        <v>2582</v>
      </c>
      <c r="H4350" t="s">
        <v>2586</v>
      </c>
      <c r="I4350" t="s">
        <v>5434</v>
      </c>
      <c r="J4350" t="s">
        <v>2885</v>
      </c>
      <c r="K4350" t="s">
        <v>2761</v>
      </c>
      <c r="L4350" s="1">
        <v>1</v>
      </c>
      <c r="M4350" s="1">
        <v>1350</v>
      </c>
      <c r="N4350" s="1">
        <v>0</v>
      </c>
      <c r="O4350" s="1" t="s">
        <v>2580</v>
      </c>
      <c r="P4350" s="1">
        <v>1261.68</v>
      </c>
      <c r="Q4350" s="1">
        <v>88.32</v>
      </c>
      <c r="R4350" s="1">
        <v>1350</v>
      </c>
      <c r="S4350" t="s">
        <v>2683</v>
      </c>
      <c r="T4350" t="str" cm="1">
        <f t="array" ref="T4350">_xlfn.IFS(ISNUMBER(SEARCH("CP02",S4350)),"ราชพฤกษ",ISNUMBER(SEARCH("CP03",S4350)),"บางใหญ่",ISNUMBER(SEARCH("CP04",S4350)),"บางบอน",OR(ISNUMBER(SEARCH("CP",S4350)),ISNUMBER(SEARCH("BTC",D4350))),"340",TRUE,"")</f>
        <v>340</v>
      </c>
    </row>
    <row r="4351" spans="1:20" x14ac:dyDescent="0.2">
      <c r="A4351" t="s">
        <v>5396</v>
      </c>
      <c r="B4351" t="s">
        <v>14</v>
      </c>
      <c r="C4351">
        <v>2026</v>
      </c>
      <c r="D4351" t="s">
        <v>2883</v>
      </c>
      <c r="E4351" t="s">
        <v>553</v>
      </c>
      <c r="F4351" t="s">
        <v>554</v>
      </c>
      <c r="G4351" t="s">
        <v>2582</v>
      </c>
      <c r="H4351" t="s">
        <v>2586</v>
      </c>
      <c r="I4351" t="s">
        <v>5434</v>
      </c>
      <c r="J4351" t="s">
        <v>2885</v>
      </c>
      <c r="K4351" t="s">
        <v>2761</v>
      </c>
      <c r="L4351" s="1">
        <v>1</v>
      </c>
      <c r="M4351" s="1">
        <v>250</v>
      </c>
      <c r="N4351" s="1">
        <v>0</v>
      </c>
      <c r="O4351" s="1" t="s">
        <v>2580</v>
      </c>
      <c r="P4351" s="1">
        <v>0</v>
      </c>
      <c r="Q4351" s="1">
        <v>0</v>
      </c>
      <c r="R4351" s="1">
        <v>0</v>
      </c>
      <c r="S4351" t="s">
        <v>2683</v>
      </c>
      <c r="T4351" t="str" cm="1">
        <f t="array" ref="T4351">_xlfn.IFS(ISNUMBER(SEARCH("CP02",S4351)),"ราชพฤกษ",ISNUMBER(SEARCH("CP03",S4351)),"บางใหญ่",ISNUMBER(SEARCH("CP04",S4351)),"บางบอน",OR(ISNUMBER(SEARCH("CP",S4351)),ISNUMBER(SEARCH("BTC",D4351))),"340",TRUE,"")</f>
        <v>340</v>
      </c>
    </row>
    <row r="4352" spans="1:20" x14ac:dyDescent="0.2">
      <c r="A4352" t="s">
        <v>5396</v>
      </c>
      <c r="B4352" t="s">
        <v>14</v>
      </c>
      <c r="C4352">
        <v>2026</v>
      </c>
      <c r="D4352" t="s">
        <v>2883</v>
      </c>
      <c r="E4352" t="s">
        <v>105</v>
      </c>
      <c r="F4352" t="s">
        <v>106</v>
      </c>
      <c r="G4352" t="s">
        <v>2582</v>
      </c>
      <c r="H4352" t="s">
        <v>2586</v>
      </c>
      <c r="I4352" t="s">
        <v>5434</v>
      </c>
      <c r="J4352" t="s">
        <v>2885</v>
      </c>
      <c r="K4352" t="s">
        <v>2761</v>
      </c>
      <c r="L4352" s="1">
        <v>1</v>
      </c>
      <c r="M4352" s="1">
        <v>260</v>
      </c>
      <c r="N4352" s="1">
        <v>0</v>
      </c>
      <c r="O4352" s="1" t="s">
        <v>2580</v>
      </c>
      <c r="P4352" s="1">
        <v>0</v>
      </c>
      <c r="Q4352" s="1">
        <v>0</v>
      </c>
      <c r="R4352" s="1">
        <v>0</v>
      </c>
      <c r="S4352" t="s">
        <v>2683</v>
      </c>
      <c r="T4352" t="str" cm="1">
        <f t="array" ref="T4352">_xlfn.IFS(ISNUMBER(SEARCH("CP02",S4352)),"ราชพฤกษ",ISNUMBER(SEARCH("CP03",S4352)),"บางใหญ่",ISNUMBER(SEARCH("CP04",S4352)),"บางบอน",OR(ISNUMBER(SEARCH("CP",S4352)),ISNUMBER(SEARCH("BTC",D4352))),"340",TRUE,"")</f>
        <v>340</v>
      </c>
    </row>
    <row r="4353" spans="1:20" x14ac:dyDescent="0.2">
      <c r="A4353" t="s">
        <v>5396</v>
      </c>
      <c r="B4353" t="s">
        <v>14</v>
      </c>
      <c r="C4353">
        <v>2026</v>
      </c>
      <c r="D4353" t="s">
        <v>2883</v>
      </c>
      <c r="E4353" t="s">
        <v>1187</v>
      </c>
      <c r="F4353" t="s">
        <v>1188</v>
      </c>
      <c r="G4353" t="s">
        <v>2582</v>
      </c>
      <c r="H4353" t="s">
        <v>2586</v>
      </c>
      <c r="I4353" t="s">
        <v>5434</v>
      </c>
      <c r="J4353" t="s">
        <v>2885</v>
      </c>
      <c r="K4353" t="s">
        <v>2761</v>
      </c>
      <c r="L4353" s="1">
        <v>1</v>
      </c>
      <c r="M4353" s="1">
        <v>20</v>
      </c>
      <c r="N4353" s="1">
        <v>0</v>
      </c>
      <c r="O4353" s="1" t="s">
        <v>2580</v>
      </c>
      <c r="P4353" s="1">
        <v>18.690000000000001</v>
      </c>
      <c r="Q4353" s="1">
        <v>1.31</v>
      </c>
      <c r="R4353" s="1">
        <v>20</v>
      </c>
      <c r="S4353" t="s">
        <v>2683</v>
      </c>
      <c r="T4353" t="str" cm="1">
        <f t="array" ref="T4353">_xlfn.IFS(ISNUMBER(SEARCH("CP02",S4353)),"ราชพฤกษ",ISNUMBER(SEARCH("CP03",S4353)),"บางใหญ่",ISNUMBER(SEARCH("CP04",S4353)),"บางบอน",OR(ISNUMBER(SEARCH("CP",S4353)),ISNUMBER(SEARCH("BTC",D4353))),"340",TRUE,"")</f>
        <v>340</v>
      </c>
    </row>
    <row r="4354" spans="1:20" x14ac:dyDescent="0.2">
      <c r="A4354" t="s">
        <v>5396</v>
      </c>
      <c r="B4354" t="s">
        <v>14</v>
      </c>
      <c r="C4354">
        <v>2026</v>
      </c>
      <c r="D4354" t="s">
        <v>2883</v>
      </c>
      <c r="E4354" t="s">
        <v>271</v>
      </c>
      <c r="F4354" t="s">
        <v>272</v>
      </c>
      <c r="G4354" t="s">
        <v>2582</v>
      </c>
      <c r="H4354" t="s">
        <v>2586</v>
      </c>
      <c r="I4354" t="s">
        <v>5434</v>
      </c>
      <c r="J4354" t="s">
        <v>2885</v>
      </c>
      <c r="K4354" t="s">
        <v>2761</v>
      </c>
      <c r="L4354" s="1">
        <v>1</v>
      </c>
      <c r="M4354" s="1">
        <v>850</v>
      </c>
      <c r="N4354" s="1">
        <v>0</v>
      </c>
      <c r="O4354" s="1" t="s">
        <v>2580</v>
      </c>
      <c r="P4354" s="1">
        <v>794.39</v>
      </c>
      <c r="Q4354" s="1">
        <v>55.61</v>
      </c>
      <c r="R4354" s="1">
        <v>850</v>
      </c>
      <c r="S4354" t="s">
        <v>2683</v>
      </c>
      <c r="T4354" t="str" cm="1">
        <f t="array" ref="T4354">_xlfn.IFS(ISNUMBER(SEARCH("CP02",S4354)),"ราชพฤกษ",ISNUMBER(SEARCH("CP03",S4354)),"บางใหญ่",ISNUMBER(SEARCH("CP04",S4354)),"บางบอน",OR(ISNUMBER(SEARCH("CP",S4354)),ISNUMBER(SEARCH("BTC",D4354))),"340",TRUE,"")</f>
        <v>340</v>
      </c>
    </row>
    <row r="4355" spans="1:20" x14ac:dyDescent="0.2">
      <c r="A4355" t="s">
        <v>5396</v>
      </c>
      <c r="B4355" t="s">
        <v>14</v>
      </c>
      <c r="C4355">
        <v>2026</v>
      </c>
      <c r="D4355" t="s">
        <v>2883</v>
      </c>
      <c r="E4355" t="s">
        <v>215</v>
      </c>
      <c r="F4355" t="s">
        <v>216</v>
      </c>
      <c r="G4355" t="s">
        <v>2582</v>
      </c>
      <c r="H4355" t="s">
        <v>2586</v>
      </c>
      <c r="I4355" t="s">
        <v>5434</v>
      </c>
      <c r="J4355" t="s">
        <v>2885</v>
      </c>
      <c r="K4355" t="s">
        <v>2761</v>
      </c>
      <c r="L4355" s="1">
        <v>1</v>
      </c>
      <c r="M4355" s="1">
        <v>300</v>
      </c>
      <c r="N4355" s="1">
        <v>0</v>
      </c>
      <c r="O4355" s="1" t="s">
        <v>2580</v>
      </c>
      <c r="P4355" s="1">
        <v>280.37</v>
      </c>
      <c r="Q4355" s="1">
        <v>19.63</v>
      </c>
      <c r="R4355" s="1">
        <v>300</v>
      </c>
      <c r="S4355" t="s">
        <v>2683</v>
      </c>
      <c r="T4355" t="str" cm="1">
        <f t="array" ref="T4355">_xlfn.IFS(ISNUMBER(SEARCH("CP02",S4355)),"ราชพฤกษ",ISNUMBER(SEARCH("CP03",S4355)),"บางใหญ่",ISNUMBER(SEARCH("CP04",S4355)),"บางบอน",OR(ISNUMBER(SEARCH("CP",S4355)),ISNUMBER(SEARCH("BTC",D4355))),"340",TRUE,"")</f>
        <v>340</v>
      </c>
    </row>
    <row r="4356" spans="1:20" x14ac:dyDescent="0.2">
      <c r="A4356" t="s">
        <v>5396</v>
      </c>
      <c r="B4356" t="s">
        <v>14</v>
      </c>
      <c r="C4356">
        <v>2026</v>
      </c>
      <c r="D4356" t="s">
        <v>2883</v>
      </c>
      <c r="E4356" t="s">
        <v>1989</v>
      </c>
      <c r="F4356" t="s">
        <v>1990</v>
      </c>
      <c r="G4356" t="s">
        <v>2582</v>
      </c>
      <c r="H4356" t="s">
        <v>2586</v>
      </c>
      <c r="I4356" t="s">
        <v>5434</v>
      </c>
      <c r="J4356" t="s">
        <v>2885</v>
      </c>
      <c r="K4356" t="s">
        <v>2761</v>
      </c>
      <c r="L4356" s="1">
        <v>1</v>
      </c>
      <c r="M4356" s="1">
        <v>385</v>
      </c>
      <c r="N4356" s="1">
        <v>0</v>
      </c>
      <c r="O4356" s="1" t="s">
        <v>2580</v>
      </c>
      <c r="P4356" s="1">
        <v>359.81</v>
      </c>
      <c r="Q4356" s="1">
        <v>25.19</v>
      </c>
      <c r="R4356" s="1">
        <v>385</v>
      </c>
      <c r="S4356" t="s">
        <v>2683</v>
      </c>
      <c r="T4356" t="str" cm="1">
        <f t="array" ref="T4356">_xlfn.IFS(ISNUMBER(SEARCH("CP02",S4356)),"ราชพฤกษ",ISNUMBER(SEARCH("CP03",S4356)),"บางใหญ่",ISNUMBER(SEARCH("CP04",S4356)),"บางบอน",OR(ISNUMBER(SEARCH("CP",S4356)),ISNUMBER(SEARCH("BTC",D4356))),"340",TRUE,"")</f>
        <v>340</v>
      </c>
    </row>
    <row r="4357" spans="1:20" x14ac:dyDescent="0.2">
      <c r="A4357" t="s">
        <v>5396</v>
      </c>
      <c r="B4357" t="s">
        <v>14</v>
      </c>
      <c r="C4357">
        <v>2026</v>
      </c>
      <c r="D4357" t="s">
        <v>2883</v>
      </c>
      <c r="E4357" t="s">
        <v>1761</v>
      </c>
      <c r="F4357" t="s">
        <v>1762</v>
      </c>
      <c r="G4357" t="s">
        <v>2632</v>
      </c>
      <c r="H4357" t="s">
        <v>2586</v>
      </c>
      <c r="I4357" t="s">
        <v>5434</v>
      </c>
      <c r="J4357" t="s">
        <v>2885</v>
      </c>
      <c r="K4357" t="s">
        <v>2761</v>
      </c>
      <c r="L4357" s="1">
        <v>2</v>
      </c>
      <c r="M4357" s="1">
        <v>4480</v>
      </c>
      <c r="N4357" s="1">
        <v>448</v>
      </c>
      <c r="O4357" s="1" t="s">
        <v>2580</v>
      </c>
      <c r="P4357" s="1">
        <v>7955.14</v>
      </c>
      <c r="Q4357" s="1">
        <v>556.86</v>
      </c>
      <c r="R4357" s="1">
        <v>8512</v>
      </c>
      <c r="S4357" t="s">
        <v>2683</v>
      </c>
      <c r="T4357" t="str" cm="1">
        <f t="array" ref="T4357">_xlfn.IFS(ISNUMBER(SEARCH("CP02",S4357)),"ราชพฤกษ",ISNUMBER(SEARCH("CP03",S4357)),"บางใหญ่",ISNUMBER(SEARCH("CP04",S4357)),"บางบอน",OR(ISNUMBER(SEARCH("CP",S4357)),ISNUMBER(SEARCH("BTC",D4357))),"340",TRUE,"")</f>
        <v>340</v>
      </c>
    </row>
    <row r="4358" spans="1:20" x14ac:dyDescent="0.2">
      <c r="A4358" t="s">
        <v>5396</v>
      </c>
      <c r="B4358" t="s">
        <v>14</v>
      </c>
      <c r="C4358">
        <v>2026</v>
      </c>
      <c r="D4358" t="s">
        <v>3163</v>
      </c>
      <c r="E4358" t="s">
        <v>911</v>
      </c>
      <c r="F4358" t="s">
        <v>912</v>
      </c>
      <c r="G4358" t="s">
        <v>2802</v>
      </c>
      <c r="H4358" t="s">
        <v>2803</v>
      </c>
      <c r="I4358" t="s">
        <v>5435</v>
      </c>
      <c r="J4358" t="s">
        <v>3165</v>
      </c>
      <c r="K4358" t="s">
        <v>2761</v>
      </c>
      <c r="L4358" s="1">
        <v>2</v>
      </c>
      <c r="M4358" s="1">
        <v>2800</v>
      </c>
      <c r="N4358" s="1">
        <v>0</v>
      </c>
      <c r="O4358" s="1" t="s">
        <v>2580</v>
      </c>
      <c r="P4358" s="1">
        <v>5233.6400000000003</v>
      </c>
      <c r="Q4358" s="1">
        <v>366.36</v>
      </c>
      <c r="R4358" s="1">
        <v>5600</v>
      </c>
      <c r="S4358" t="s">
        <v>4791</v>
      </c>
      <c r="T4358" t="str" cm="1">
        <f t="array" ref="T4358">_xlfn.IFS(ISNUMBER(SEARCH("CP02",S4358)),"ราชพฤกษ",ISNUMBER(SEARCH("CP03",S4358)),"บางใหญ่",ISNUMBER(SEARCH("CP04",S4358)),"บางบอน",OR(ISNUMBER(SEARCH("CP",S4358)),ISNUMBER(SEARCH("BTC",D4358))),"340",TRUE,"")</f>
        <v>บางบอน</v>
      </c>
    </row>
    <row r="4359" spans="1:20" x14ac:dyDescent="0.2">
      <c r="A4359" t="s">
        <v>5396</v>
      </c>
      <c r="B4359" t="s">
        <v>14</v>
      </c>
      <c r="C4359">
        <v>2026</v>
      </c>
      <c r="D4359" t="s">
        <v>3163</v>
      </c>
      <c r="E4359" t="s">
        <v>1091</v>
      </c>
      <c r="F4359" t="s">
        <v>1092</v>
      </c>
      <c r="G4359" t="s">
        <v>2582</v>
      </c>
      <c r="H4359" t="s">
        <v>2583</v>
      </c>
      <c r="I4359" t="s">
        <v>5435</v>
      </c>
      <c r="J4359" t="s">
        <v>3165</v>
      </c>
      <c r="K4359" t="s">
        <v>2761</v>
      </c>
      <c r="L4359" s="1">
        <v>2</v>
      </c>
      <c r="M4359" s="1">
        <v>60</v>
      </c>
      <c r="N4359" s="1">
        <v>0</v>
      </c>
      <c r="O4359" s="1" t="s">
        <v>2580</v>
      </c>
      <c r="P4359" s="1">
        <v>0</v>
      </c>
      <c r="Q4359" s="1">
        <v>0</v>
      </c>
      <c r="R4359" s="1">
        <v>0</v>
      </c>
      <c r="S4359" t="s">
        <v>2631</v>
      </c>
      <c r="T4359" t="str" cm="1">
        <f t="array" ref="T4359">_xlfn.IFS(ISNUMBER(SEARCH("CP02",S4359)),"ราชพฤกษ",ISNUMBER(SEARCH("CP03",S4359)),"บางใหญ่",ISNUMBER(SEARCH("CP04",S4359)),"บางบอน",OR(ISNUMBER(SEARCH("CP",S4359)),ISNUMBER(SEARCH("BTC",D4359))),"340",TRUE,"")</f>
        <v>บางบอน</v>
      </c>
    </row>
    <row r="4360" spans="1:20" x14ac:dyDescent="0.2">
      <c r="A4360" t="s">
        <v>5396</v>
      </c>
      <c r="B4360" t="s">
        <v>14</v>
      </c>
      <c r="C4360">
        <v>2026</v>
      </c>
      <c r="D4360" t="s">
        <v>3049</v>
      </c>
      <c r="E4360" t="s">
        <v>525</v>
      </c>
      <c r="F4360" t="s">
        <v>526</v>
      </c>
      <c r="G4360" t="s">
        <v>2582</v>
      </c>
      <c r="H4360" t="s">
        <v>2586</v>
      </c>
      <c r="I4360" t="s">
        <v>5436</v>
      </c>
      <c r="J4360" t="s">
        <v>3051</v>
      </c>
      <c r="K4360" t="s">
        <v>2893</v>
      </c>
      <c r="L4360" s="1">
        <v>1</v>
      </c>
      <c r="M4360" s="1">
        <v>1150</v>
      </c>
      <c r="N4360" s="1">
        <v>0</v>
      </c>
      <c r="O4360" s="1" t="s">
        <v>2580</v>
      </c>
      <c r="P4360" s="1">
        <v>1074.77</v>
      </c>
      <c r="Q4360" s="1">
        <v>75.23</v>
      </c>
      <c r="R4360" s="1">
        <v>1150</v>
      </c>
      <c r="S4360" t="s">
        <v>2605</v>
      </c>
      <c r="T4360" t="str" cm="1">
        <f t="array" ref="T4360">_xlfn.IFS(ISNUMBER(SEARCH("CP02",S4360)),"ราชพฤกษ",ISNUMBER(SEARCH("CP03",S4360)),"บางใหญ่",ISNUMBER(SEARCH("CP04",S4360)),"บางบอน",OR(ISNUMBER(SEARCH("CP",S4360)),ISNUMBER(SEARCH("BTC",D4360))),"340",TRUE,"")</f>
        <v>บางใหญ่</v>
      </c>
    </row>
    <row r="4361" spans="1:20" x14ac:dyDescent="0.2">
      <c r="A4361" t="s">
        <v>5396</v>
      </c>
      <c r="B4361" t="s">
        <v>14</v>
      </c>
      <c r="C4361">
        <v>2026</v>
      </c>
      <c r="D4361" t="s">
        <v>3049</v>
      </c>
      <c r="E4361" t="s">
        <v>523</v>
      </c>
      <c r="F4361" t="s">
        <v>524</v>
      </c>
      <c r="G4361" t="s">
        <v>2582</v>
      </c>
      <c r="H4361" t="s">
        <v>2586</v>
      </c>
      <c r="I4361" t="s">
        <v>5436</v>
      </c>
      <c r="J4361" t="s">
        <v>3051</v>
      </c>
      <c r="K4361" t="s">
        <v>2893</v>
      </c>
      <c r="L4361" s="1">
        <v>1</v>
      </c>
      <c r="M4361" s="1">
        <v>175</v>
      </c>
      <c r="N4361" s="1">
        <v>0</v>
      </c>
      <c r="O4361" s="1" t="s">
        <v>2580</v>
      </c>
      <c r="P4361" s="1">
        <v>0</v>
      </c>
      <c r="Q4361" s="1">
        <v>0</v>
      </c>
      <c r="R4361" s="1">
        <v>0</v>
      </c>
      <c r="S4361" t="s">
        <v>2605</v>
      </c>
      <c r="T4361" t="str" cm="1">
        <f t="array" ref="T4361">_xlfn.IFS(ISNUMBER(SEARCH("CP02",S4361)),"ราชพฤกษ",ISNUMBER(SEARCH("CP03",S4361)),"บางใหญ่",ISNUMBER(SEARCH("CP04",S4361)),"บางบอน",OR(ISNUMBER(SEARCH("CP",S4361)),ISNUMBER(SEARCH("BTC",D4361))),"340",TRUE,"")</f>
        <v>บางใหญ่</v>
      </c>
    </row>
    <row r="4362" spans="1:20" x14ac:dyDescent="0.2">
      <c r="A4362" t="s">
        <v>5396</v>
      </c>
      <c r="B4362" t="s">
        <v>14</v>
      </c>
      <c r="C4362">
        <v>2026</v>
      </c>
      <c r="D4362" t="s">
        <v>3049</v>
      </c>
      <c r="E4362" t="s">
        <v>157</v>
      </c>
      <c r="F4362" t="s">
        <v>158</v>
      </c>
      <c r="G4362" t="s">
        <v>2582</v>
      </c>
      <c r="H4362" t="s">
        <v>2586</v>
      </c>
      <c r="I4362" t="s">
        <v>5436</v>
      </c>
      <c r="J4362" t="s">
        <v>3051</v>
      </c>
      <c r="K4362" t="s">
        <v>2893</v>
      </c>
      <c r="L4362" s="1">
        <v>1</v>
      </c>
      <c r="M4362" s="1">
        <v>330</v>
      </c>
      <c r="N4362" s="1">
        <v>0</v>
      </c>
      <c r="O4362" s="1" t="s">
        <v>2580</v>
      </c>
      <c r="P4362" s="1">
        <v>0</v>
      </c>
      <c r="Q4362" s="1">
        <v>0</v>
      </c>
      <c r="R4362" s="1">
        <v>0</v>
      </c>
      <c r="S4362" t="s">
        <v>2605</v>
      </c>
      <c r="T4362" t="str" cm="1">
        <f t="array" ref="T4362">_xlfn.IFS(ISNUMBER(SEARCH("CP02",S4362)),"ราชพฤกษ",ISNUMBER(SEARCH("CP03",S4362)),"บางใหญ่",ISNUMBER(SEARCH("CP04",S4362)),"บางบอน",OR(ISNUMBER(SEARCH("CP",S4362)),ISNUMBER(SEARCH("BTC",D4362))),"340",TRUE,"")</f>
        <v>บางใหญ่</v>
      </c>
    </row>
    <row r="4363" spans="1:20" x14ac:dyDescent="0.2">
      <c r="A4363" t="s">
        <v>5396</v>
      </c>
      <c r="B4363" t="s">
        <v>14</v>
      </c>
      <c r="C4363">
        <v>2026</v>
      </c>
      <c r="D4363" t="s">
        <v>3049</v>
      </c>
      <c r="E4363" t="s">
        <v>1187</v>
      </c>
      <c r="F4363" t="s">
        <v>1188</v>
      </c>
      <c r="G4363" t="s">
        <v>2582</v>
      </c>
      <c r="H4363" t="s">
        <v>2586</v>
      </c>
      <c r="I4363" t="s">
        <v>5436</v>
      </c>
      <c r="J4363" t="s">
        <v>3051</v>
      </c>
      <c r="K4363" t="s">
        <v>2893</v>
      </c>
      <c r="L4363" s="1">
        <v>1</v>
      </c>
      <c r="M4363" s="1">
        <v>20</v>
      </c>
      <c r="N4363" s="1">
        <v>0</v>
      </c>
      <c r="O4363" s="1" t="s">
        <v>2580</v>
      </c>
      <c r="P4363" s="1">
        <v>18.690000000000001</v>
      </c>
      <c r="Q4363" s="1">
        <v>1.31</v>
      </c>
      <c r="R4363" s="1">
        <v>20</v>
      </c>
      <c r="S4363" t="s">
        <v>2605</v>
      </c>
      <c r="T4363" t="str" cm="1">
        <f t="array" ref="T4363">_xlfn.IFS(ISNUMBER(SEARCH("CP02",S4363)),"ราชพฤกษ",ISNUMBER(SEARCH("CP03",S4363)),"บางใหญ่",ISNUMBER(SEARCH("CP04",S4363)),"บางบอน",OR(ISNUMBER(SEARCH("CP",S4363)),ISNUMBER(SEARCH("BTC",D4363))),"340",TRUE,"")</f>
        <v>บางใหญ่</v>
      </c>
    </row>
    <row r="4364" spans="1:20" x14ac:dyDescent="0.2">
      <c r="A4364" t="s">
        <v>5437</v>
      </c>
      <c r="B4364" t="s">
        <v>14</v>
      </c>
      <c r="C4364">
        <v>2026</v>
      </c>
      <c r="D4364" t="s">
        <v>5438</v>
      </c>
      <c r="E4364" t="s">
        <v>547</v>
      </c>
      <c r="F4364" t="s">
        <v>548</v>
      </c>
      <c r="G4364" t="s">
        <v>2582</v>
      </c>
      <c r="H4364" t="s">
        <v>2586</v>
      </c>
      <c r="I4364" t="s">
        <v>5439</v>
      </c>
      <c r="J4364" t="s">
        <v>5440</v>
      </c>
      <c r="K4364" t="s">
        <v>2630</v>
      </c>
      <c r="L4364" s="1">
        <v>1</v>
      </c>
      <c r="M4364" s="1">
        <v>1550</v>
      </c>
      <c r="N4364" s="1">
        <v>0</v>
      </c>
      <c r="O4364" s="1" t="s">
        <v>2580</v>
      </c>
      <c r="P4364" s="1">
        <v>1448.6</v>
      </c>
      <c r="Q4364" s="1">
        <v>101.4</v>
      </c>
      <c r="R4364" s="1">
        <v>1550</v>
      </c>
      <c r="S4364" t="s">
        <v>2631</v>
      </c>
      <c r="T4364" t="str" cm="1">
        <f t="array" ref="T4364">_xlfn.IFS(ISNUMBER(SEARCH("CP02",S4364)),"ราชพฤกษ",ISNUMBER(SEARCH("CP03",S4364)),"บางใหญ่",ISNUMBER(SEARCH("CP04",S4364)),"บางบอน",OR(ISNUMBER(SEARCH("CP",S4364)),ISNUMBER(SEARCH("BTC",D4364))),"340",TRUE,"")</f>
        <v>บางบอน</v>
      </c>
    </row>
    <row r="4365" spans="1:20" x14ac:dyDescent="0.2">
      <c r="A4365" t="s">
        <v>5437</v>
      </c>
      <c r="B4365" t="s">
        <v>14</v>
      </c>
      <c r="C4365">
        <v>2026</v>
      </c>
      <c r="D4365" t="s">
        <v>5438</v>
      </c>
      <c r="E4365" t="s">
        <v>513</v>
      </c>
      <c r="F4365" t="s">
        <v>514</v>
      </c>
      <c r="G4365" t="s">
        <v>2582</v>
      </c>
      <c r="H4365" t="s">
        <v>2586</v>
      </c>
      <c r="I4365" t="s">
        <v>5439</v>
      </c>
      <c r="J4365" t="s">
        <v>5440</v>
      </c>
      <c r="K4365" t="s">
        <v>2630</v>
      </c>
      <c r="L4365" s="1">
        <v>1</v>
      </c>
      <c r="M4365" s="1">
        <v>250</v>
      </c>
      <c r="N4365" s="1">
        <v>0</v>
      </c>
      <c r="O4365" s="1" t="s">
        <v>2580</v>
      </c>
      <c r="P4365" s="1">
        <v>0</v>
      </c>
      <c r="Q4365" s="1">
        <v>0</v>
      </c>
      <c r="R4365" s="1">
        <v>0</v>
      </c>
      <c r="S4365" t="s">
        <v>2631</v>
      </c>
      <c r="T4365" t="str" cm="1">
        <f t="array" ref="T4365">_xlfn.IFS(ISNUMBER(SEARCH("CP02",S4365)),"ราชพฤกษ",ISNUMBER(SEARCH("CP03",S4365)),"บางใหญ่",ISNUMBER(SEARCH("CP04",S4365)),"บางบอน",OR(ISNUMBER(SEARCH("CP",S4365)),ISNUMBER(SEARCH("BTC",D4365))),"340",TRUE,"")</f>
        <v>บางบอน</v>
      </c>
    </row>
    <row r="4366" spans="1:20" x14ac:dyDescent="0.2">
      <c r="A4366" t="s">
        <v>5437</v>
      </c>
      <c r="B4366" t="s">
        <v>14</v>
      </c>
      <c r="C4366">
        <v>2026</v>
      </c>
      <c r="D4366" t="s">
        <v>5438</v>
      </c>
      <c r="E4366" t="s">
        <v>1317</v>
      </c>
      <c r="F4366" t="s">
        <v>1318</v>
      </c>
      <c r="G4366" t="s">
        <v>2582</v>
      </c>
      <c r="H4366" t="s">
        <v>2586</v>
      </c>
      <c r="I4366" t="s">
        <v>5439</v>
      </c>
      <c r="J4366" t="s">
        <v>5440</v>
      </c>
      <c r="K4366" t="s">
        <v>2630</v>
      </c>
      <c r="L4366" s="1">
        <v>1</v>
      </c>
      <c r="M4366" s="1">
        <v>220</v>
      </c>
      <c r="N4366" s="1">
        <v>0</v>
      </c>
      <c r="O4366" s="1" t="s">
        <v>2580</v>
      </c>
      <c r="P4366" s="1">
        <v>205.61</v>
      </c>
      <c r="Q4366" s="1">
        <v>14.39</v>
      </c>
      <c r="R4366" s="1">
        <v>220</v>
      </c>
      <c r="S4366" t="s">
        <v>2631</v>
      </c>
      <c r="T4366" t="str" cm="1">
        <f t="array" ref="T4366">_xlfn.IFS(ISNUMBER(SEARCH("CP02",S4366)),"ราชพฤกษ",ISNUMBER(SEARCH("CP03",S4366)),"บางใหญ่",ISNUMBER(SEARCH("CP04",S4366)),"บางบอน",OR(ISNUMBER(SEARCH("CP",S4366)),ISNUMBER(SEARCH("BTC",D4366))),"340",TRUE,"")</f>
        <v>บางบอน</v>
      </c>
    </row>
    <row r="4367" spans="1:20" x14ac:dyDescent="0.2">
      <c r="A4367" t="s">
        <v>5437</v>
      </c>
      <c r="B4367" t="s">
        <v>14</v>
      </c>
      <c r="C4367">
        <v>2026</v>
      </c>
      <c r="D4367" t="s">
        <v>5438</v>
      </c>
      <c r="E4367" t="s">
        <v>1187</v>
      </c>
      <c r="F4367" t="s">
        <v>1188</v>
      </c>
      <c r="G4367" t="s">
        <v>2582</v>
      </c>
      <c r="H4367" t="s">
        <v>2586</v>
      </c>
      <c r="I4367" t="s">
        <v>5439</v>
      </c>
      <c r="J4367" t="s">
        <v>5440</v>
      </c>
      <c r="K4367" t="s">
        <v>2630</v>
      </c>
      <c r="L4367" s="1">
        <v>1</v>
      </c>
      <c r="M4367" s="1">
        <v>20</v>
      </c>
      <c r="N4367" s="1">
        <v>0</v>
      </c>
      <c r="O4367" s="1" t="s">
        <v>2580</v>
      </c>
      <c r="P4367" s="1">
        <v>18.690000000000001</v>
      </c>
      <c r="Q4367" s="1">
        <v>1.31</v>
      </c>
      <c r="R4367" s="1">
        <v>20</v>
      </c>
      <c r="S4367" t="s">
        <v>2631</v>
      </c>
      <c r="T4367" t="str" cm="1">
        <f t="array" ref="T4367">_xlfn.IFS(ISNUMBER(SEARCH("CP02",S4367)),"ราชพฤกษ",ISNUMBER(SEARCH("CP03",S4367)),"บางใหญ่",ISNUMBER(SEARCH("CP04",S4367)),"บางบอน",OR(ISNUMBER(SEARCH("CP",S4367)),ISNUMBER(SEARCH("BTC",D4367))),"340",TRUE,"")</f>
        <v>บางบอน</v>
      </c>
    </row>
    <row r="4368" spans="1:20" x14ac:dyDescent="0.2">
      <c r="A4368" t="s">
        <v>5437</v>
      </c>
      <c r="B4368" t="s">
        <v>14</v>
      </c>
      <c r="C4368">
        <v>2026</v>
      </c>
      <c r="D4368" t="s">
        <v>5441</v>
      </c>
      <c r="E4368" t="s">
        <v>43</v>
      </c>
      <c r="F4368" t="s">
        <v>44</v>
      </c>
      <c r="G4368" t="s">
        <v>2582</v>
      </c>
      <c r="H4368" t="s">
        <v>2586</v>
      </c>
      <c r="I4368" t="s">
        <v>5442</v>
      </c>
      <c r="J4368" t="s">
        <v>5443</v>
      </c>
      <c r="K4368" t="s">
        <v>2630</v>
      </c>
      <c r="L4368" s="1">
        <v>1</v>
      </c>
      <c r="M4368" s="1">
        <v>3320</v>
      </c>
      <c r="N4368" s="1">
        <v>300</v>
      </c>
      <c r="O4368" s="1" t="s">
        <v>2580</v>
      </c>
      <c r="P4368" s="1">
        <v>2822.43</v>
      </c>
      <c r="Q4368" s="1">
        <v>197.57</v>
      </c>
      <c r="R4368" s="1">
        <v>3020</v>
      </c>
      <c r="S4368" t="s">
        <v>2631</v>
      </c>
      <c r="T4368" t="str" cm="1">
        <f t="array" ref="T4368">_xlfn.IFS(ISNUMBER(SEARCH("CP02",S4368)),"ราชพฤกษ",ISNUMBER(SEARCH("CP03",S4368)),"บางใหญ่",ISNUMBER(SEARCH("CP04",S4368)),"บางบอน",OR(ISNUMBER(SEARCH("CP",S4368)),ISNUMBER(SEARCH("BTC",D4368))),"340",TRUE,"")</f>
        <v>บางบอน</v>
      </c>
    </row>
    <row r="4369" spans="1:20" x14ac:dyDescent="0.2">
      <c r="A4369" t="s">
        <v>5437</v>
      </c>
      <c r="B4369" t="s">
        <v>14</v>
      </c>
      <c r="C4369">
        <v>2026</v>
      </c>
      <c r="D4369" t="s">
        <v>5444</v>
      </c>
      <c r="E4369" t="s">
        <v>521</v>
      </c>
      <c r="F4369" t="s">
        <v>522</v>
      </c>
      <c r="G4369" t="s">
        <v>2582</v>
      </c>
      <c r="H4369" t="s">
        <v>2586</v>
      </c>
      <c r="I4369" t="s">
        <v>5445</v>
      </c>
      <c r="J4369" t="s">
        <v>5446</v>
      </c>
      <c r="K4369" t="s">
        <v>2702</v>
      </c>
      <c r="L4369" s="1">
        <v>1</v>
      </c>
      <c r="M4369" s="1">
        <v>1850</v>
      </c>
      <c r="N4369" s="1">
        <v>0</v>
      </c>
      <c r="O4369" s="1" t="s">
        <v>2580</v>
      </c>
      <c r="P4369" s="1">
        <v>1728.97</v>
      </c>
      <c r="Q4369" s="1">
        <v>121.03</v>
      </c>
      <c r="R4369" s="1">
        <v>1850</v>
      </c>
      <c r="S4369" t="s">
        <v>2605</v>
      </c>
      <c r="T4369" t="str" cm="1">
        <f t="array" ref="T4369">_xlfn.IFS(ISNUMBER(SEARCH("CP02",S4369)),"ราชพฤกษ",ISNUMBER(SEARCH("CP03",S4369)),"บางใหญ่",ISNUMBER(SEARCH("CP04",S4369)),"บางบอน",OR(ISNUMBER(SEARCH("CP",S4369)),ISNUMBER(SEARCH("BTC",D4369))),"340",TRUE,"")</f>
        <v>บางใหญ่</v>
      </c>
    </row>
    <row r="4370" spans="1:20" x14ac:dyDescent="0.2">
      <c r="A4370" t="s">
        <v>5437</v>
      </c>
      <c r="B4370" t="s">
        <v>14</v>
      </c>
      <c r="C4370">
        <v>2026</v>
      </c>
      <c r="D4370" t="s">
        <v>5444</v>
      </c>
      <c r="E4370" t="s">
        <v>519</v>
      </c>
      <c r="F4370" t="s">
        <v>520</v>
      </c>
      <c r="G4370" t="s">
        <v>2582</v>
      </c>
      <c r="H4370" t="s">
        <v>2586</v>
      </c>
      <c r="I4370" t="s">
        <v>5445</v>
      </c>
      <c r="J4370" t="s">
        <v>5446</v>
      </c>
      <c r="K4370" t="s">
        <v>2702</v>
      </c>
      <c r="L4370" s="1">
        <v>1</v>
      </c>
      <c r="M4370" s="1">
        <v>1</v>
      </c>
      <c r="N4370" s="1">
        <v>0</v>
      </c>
      <c r="O4370" s="1" t="s">
        <v>2580</v>
      </c>
      <c r="P4370" s="1">
        <v>0</v>
      </c>
      <c r="Q4370" s="1">
        <v>0</v>
      </c>
      <c r="R4370" s="1">
        <v>0</v>
      </c>
      <c r="S4370" t="s">
        <v>2605</v>
      </c>
      <c r="T4370" t="str" cm="1">
        <f t="array" ref="T4370">_xlfn.IFS(ISNUMBER(SEARCH("CP02",S4370)),"ราชพฤกษ",ISNUMBER(SEARCH("CP03",S4370)),"บางใหญ่",ISNUMBER(SEARCH("CP04",S4370)),"บางบอน",OR(ISNUMBER(SEARCH("CP",S4370)),ISNUMBER(SEARCH("BTC",D4370))),"340",TRUE,"")</f>
        <v>บางใหญ่</v>
      </c>
    </row>
    <row r="4371" spans="1:20" x14ac:dyDescent="0.2">
      <c r="A4371" t="s">
        <v>5437</v>
      </c>
      <c r="B4371" t="s">
        <v>14</v>
      </c>
      <c r="C4371">
        <v>2026</v>
      </c>
      <c r="D4371" t="s">
        <v>5444</v>
      </c>
      <c r="E4371" t="s">
        <v>177</v>
      </c>
      <c r="F4371" t="s">
        <v>178</v>
      </c>
      <c r="G4371" t="s">
        <v>2632</v>
      </c>
      <c r="H4371" t="s">
        <v>2586</v>
      </c>
      <c r="I4371" t="s">
        <v>5445</v>
      </c>
      <c r="J4371" t="s">
        <v>5446</v>
      </c>
      <c r="K4371" t="s">
        <v>2702</v>
      </c>
      <c r="L4371" s="1">
        <v>1</v>
      </c>
      <c r="M4371" s="1">
        <v>220</v>
      </c>
      <c r="N4371" s="1">
        <v>0</v>
      </c>
      <c r="O4371" s="1" t="s">
        <v>2580</v>
      </c>
      <c r="P4371" s="1">
        <v>205.61</v>
      </c>
      <c r="Q4371" s="1">
        <v>14.39</v>
      </c>
      <c r="R4371" s="1">
        <v>220</v>
      </c>
      <c r="S4371" t="s">
        <v>2605</v>
      </c>
      <c r="T4371" t="str" cm="1">
        <f t="array" ref="T4371">_xlfn.IFS(ISNUMBER(SEARCH("CP02",S4371)),"ราชพฤกษ",ISNUMBER(SEARCH("CP03",S4371)),"บางใหญ่",ISNUMBER(SEARCH("CP04",S4371)),"บางบอน",OR(ISNUMBER(SEARCH("CP",S4371)),ISNUMBER(SEARCH("BTC",D4371))),"340",TRUE,"")</f>
        <v>บางใหญ่</v>
      </c>
    </row>
    <row r="4372" spans="1:20" x14ac:dyDescent="0.2">
      <c r="A4372" t="s">
        <v>5437</v>
      </c>
      <c r="B4372" t="s">
        <v>14</v>
      </c>
      <c r="C4372">
        <v>2026</v>
      </c>
      <c r="D4372" t="s">
        <v>5444</v>
      </c>
      <c r="E4372" t="s">
        <v>1187</v>
      </c>
      <c r="F4372" t="s">
        <v>1188</v>
      </c>
      <c r="G4372" t="s">
        <v>2582</v>
      </c>
      <c r="H4372" t="s">
        <v>2586</v>
      </c>
      <c r="I4372" t="s">
        <v>5445</v>
      </c>
      <c r="J4372" t="s">
        <v>5446</v>
      </c>
      <c r="K4372" t="s">
        <v>2702</v>
      </c>
      <c r="L4372" s="1">
        <v>1</v>
      </c>
      <c r="M4372" s="1">
        <v>20</v>
      </c>
      <c r="N4372" s="1">
        <v>0</v>
      </c>
      <c r="O4372" s="1" t="s">
        <v>2580</v>
      </c>
      <c r="P4372" s="1">
        <v>18.690000000000001</v>
      </c>
      <c r="Q4372" s="1">
        <v>1.31</v>
      </c>
      <c r="R4372" s="1">
        <v>20</v>
      </c>
      <c r="S4372" t="s">
        <v>2605</v>
      </c>
      <c r="T4372" t="str" cm="1">
        <f t="array" ref="T4372">_xlfn.IFS(ISNUMBER(SEARCH("CP02",S4372)),"ราชพฤกษ",ISNUMBER(SEARCH("CP03",S4372)),"บางใหญ่",ISNUMBER(SEARCH("CP04",S4372)),"บางบอน",OR(ISNUMBER(SEARCH("CP",S4372)),ISNUMBER(SEARCH("BTC",D4372))),"340",TRUE,"")</f>
        <v>บางใหญ่</v>
      </c>
    </row>
    <row r="4373" spans="1:20" x14ac:dyDescent="0.2">
      <c r="A4373" t="s">
        <v>5437</v>
      </c>
      <c r="B4373" t="s">
        <v>14</v>
      </c>
      <c r="C4373">
        <v>2026</v>
      </c>
      <c r="D4373" t="s">
        <v>5444</v>
      </c>
      <c r="E4373" t="s">
        <v>201</v>
      </c>
      <c r="F4373" t="s">
        <v>202</v>
      </c>
      <c r="G4373" t="s">
        <v>2706</v>
      </c>
      <c r="H4373" t="s">
        <v>2586</v>
      </c>
      <c r="I4373" t="s">
        <v>5445</v>
      </c>
      <c r="J4373" t="s">
        <v>5446</v>
      </c>
      <c r="K4373" t="s">
        <v>2702</v>
      </c>
      <c r="L4373" s="1">
        <v>1</v>
      </c>
      <c r="M4373" s="1">
        <v>390</v>
      </c>
      <c r="N4373" s="1">
        <v>0</v>
      </c>
      <c r="O4373" s="1" t="s">
        <v>2580</v>
      </c>
      <c r="P4373" s="1">
        <v>364.49</v>
      </c>
      <c r="Q4373" s="1">
        <v>25.51</v>
      </c>
      <c r="R4373" s="1">
        <v>390</v>
      </c>
      <c r="S4373" t="s">
        <v>2605</v>
      </c>
      <c r="T4373" t="str" cm="1">
        <f t="array" ref="T4373">_xlfn.IFS(ISNUMBER(SEARCH("CP02",S4373)),"ราชพฤกษ",ISNUMBER(SEARCH("CP03",S4373)),"บางใหญ่",ISNUMBER(SEARCH("CP04",S4373)),"บางบอน",OR(ISNUMBER(SEARCH("CP",S4373)),ISNUMBER(SEARCH("BTC",D4373))),"340",TRUE,"")</f>
        <v>บางใหญ่</v>
      </c>
    </row>
    <row r="4374" spans="1:20" x14ac:dyDescent="0.2">
      <c r="A4374" t="s">
        <v>5437</v>
      </c>
      <c r="B4374" t="s">
        <v>14</v>
      </c>
      <c r="C4374">
        <v>2026</v>
      </c>
      <c r="D4374" t="s">
        <v>5444</v>
      </c>
      <c r="E4374" t="s">
        <v>1563</v>
      </c>
      <c r="F4374" t="s">
        <v>1564</v>
      </c>
      <c r="G4374" t="s">
        <v>2585</v>
      </c>
      <c r="H4374" t="s">
        <v>2586</v>
      </c>
      <c r="I4374" t="s">
        <v>5445</v>
      </c>
      <c r="J4374" t="s">
        <v>5446</v>
      </c>
      <c r="K4374" t="s">
        <v>2702</v>
      </c>
      <c r="L4374" s="1">
        <v>1</v>
      </c>
      <c r="M4374" s="1">
        <v>160</v>
      </c>
      <c r="N4374" s="1">
        <v>0</v>
      </c>
      <c r="O4374" s="1" t="s">
        <v>2580</v>
      </c>
      <c r="P4374" s="1">
        <v>0</v>
      </c>
      <c r="Q4374" s="1">
        <v>0</v>
      </c>
      <c r="R4374" s="1">
        <v>0</v>
      </c>
      <c r="S4374" t="s">
        <v>2606</v>
      </c>
      <c r="T4374" t="str" cm="1">
        <f t="array" ref="T4374">_xlfn.IFS(ISNUMBER(SEARCH("CP02",S4374)),"ราชพฤกษ",ISNUMBER(SEARCH("CP03",S4374)),"บางใหญ่",ISNUMBER(SEARCH("CP04",S4374)),"บางบอน",OR(ISNUMBER(SEARCH("CP",S4374)),ISNUMBER(SEARCH("BTC",D4374))),"340",TRUE,"")</f>
        <v>บางใหญ่</v>
      </c>
    </row>
    <row r="4375" spans="1:20" x14ac:dyDescent="0.2">
      <c r="A4375" t="s">
        <v>5437</v>
      </c>
      <c r="B4375" t="s">
        <v>14</v>
      </c>
      <c r="C4375">
        <v>2026</v>
      </c>
      <c r="D4375" t="s">
        <v>5444</v>
      </c>
      <c r="E4375" t="s">
        <v>1553</v>
      </c>
      <c r="F4375" t="s">
        <v>1554</v>
      </c>
      <c r="G4375" t="s">
        <v>2585</v>
      </c>
      <c r="H4375" t="s">
        <v>2586</v>
      </c>
      <c r="I4375" t="s">
        <v>5445</v>
      </c>
      <c r="J4375" t="s">
        <v>5446</v>
      </c>
      <c r="K4375" t="s">
        <v>2702</v>
      </c>
      <c r="L4375" s="1">
        <v>4</v>
      </c>
      <c r="M4375" s="1">
        <v>120</v>
      </c>
      <c r="N4375" s="1">
        <v>0</v>
      </c>
      <c r="O4375" s="1" t="s">
        <v>2580</v>
      </c>
      <c r="P4375" s="1">
        <v>0</v>
      </c>
      <c r="Q4375" s="1">
        <v>0</v>
      </c>
      <c r="R4375" s="1">
        <v>0</v>
      </c>
      <c r="S4375" t="s">
        <v>2606</v>
      </c>
      <c r="T4375" t="str" cm="1">
        <f t="array" ref="T4375">_xlfn.IFS(ISNUMBER(SEARCH("CP02",S4375)),"ราชพฤกษ",ISNUMBER(SEARCH("CP03",S4375)),"บางใหญ่",ISNUMBER(SEARCH("CP04",S4375)),"บางบอน",OR(ISNUMBER(SEARCH("CP",S4375)),ISNUMBER(SEARCH("BTC",D4375))),"340",TRUE,"")</f>
        <v>บางใหญ่</v>
      </c>
    </row>
    <row r="4376" spans="1:20" x14ac:dyDescent="0.2">
      <c r="A4376" t="s">
        <v>5437</v>
      </c>
      <c r="B4376" t="s">
        <v>14</v>
      </c>
      <c r="C4376">
        <v>2026</v>
      </c>
      <c r="D4376" t="s">
        <v>5447</v>
      </c>
      <c r="E4376" t="s">
        <v>1031</v>
      </c>
      <c r="F4376" t="s">
        <v>1032</v>
      </c>
      <c r="G4376" t="s">
        <v>2595</v>
      </c>
      <c r="H4376" t="s">
        <v>2596</v>
      </c>
      <c r="I4376" t="s">
        <v>5448</v>
      </c>
      <c r="J4376" t="s">
        <v>5449</v>
      </c>
      <c r="K4376" t="s">
        <v>2702</v>
      </c>
      <c r="L4376" s="1">
        <v>4</v>
      </c>
      <c r="M4376" s="1">
        <v>5890</v>
      </c>
      <c r="N4376" s="1">
        <v>2356</v>
      </c>
      <c r="O4376" s="1" t="s">
        <v>2580</v>
      </c>
      <c r="P4376" s="1">
        <v>19816.82</v>
      </c>
      <c r="Q4376" s="1">
        <v>1387.18</v>
      </c>
      <c r="R4376" s="1">
        <v>21204</v>
      </c>
      <c r="S4376" t="s">
        <v>2956</v>
      </c>
      <c r="T4376" t="str" cm="1">
        <f t="array" ref="T4376">_xlfn.IFS(ISNUMBER(SEARCH("CP02",S4376)),"ราชพฤกษ",ISNUMBER(SEARCH("CP03",S4376)),"บางใหญ่",ISNUMBER(SEARCH("CP04",S4376)),"บางบอน",OR(ISNUMBER(SEARCH("CP",S4376)),ISNUMBER(SEARCH("BTC",D4376))),"340",TRUE,"")</f>
        <v>บางใหญ่</v>
      </c>
    </row>
    <row r="4377" spans="1:20" x14ac:dyDescent="0.2">
      <c r="A4377" t="s">
        <v>5437</v>
      </c>
      <c r="B4377" t="s">
        <v>14</v>
      </c>
      <c r="C4377">
        <v>2026</v>
      </c>
      <c r="D4377" t="s">
        <v>5447</v>
      </c>
      <c r="E4377" t="s">
        <v>1091</v>
      </c>
      <c r="F4377" t="s">
        <v>1092</v>
      </c>
      <c r="G4377" t="s">
        <v>2582</v>
      </c>
      <c r="H4377" t="s">
        <v>2583</v>
      </c>
      <c r="I4377" t="s">
        <v>5448</v>
      </c>
      <c r="J4377" t="s">
        <v>5449</v>
      </c>
      <c r="K4377" t="s">
        <v>2702</v>
      </c>
      <c r="L4377" s="1">
        <v>4</v>
      </c>
      <c r="M4377" s="1">
        <v>60</v>
      </c>
      <c r="N4377" s="1">
        <v>0</v>
      </c>
      <c r="O4377" s="1" t="s">
        <v>2580</v>
      </c>
      <c r="P4377" s="1">
        <v>0</v>
      </c>
      <c r="Q4377" s="1">
        <v>0</v>
      </c>
      <c r="R4377" s="1">
        <v>0</v>
      </c>
      <c r="S4377" t="s">
        <v>2605</v>
      </c>
      <c r="T4377" t="str" cm="1">
        <f t="array" ref="T4377">_xlfn.IFS(ISNUMBER(SEARCH("CP02",S4377)),"ราชพฤกษ",ISNUMBER(SEARCH("CP03",S4377)),"บางใหญ่",ISNUMBER(SEARCH("CP04",S4377)),"บางบอน",OR(ISNUMBER(SEARCH("CP",S4377)),ISNUMBER(SEARCH("BTC",D4377))),"340",TRUE,"")</f>
        <v>บางใหญ่</v>
      </c>
    </row>
    <row r="4378" spans="1:20" x14ac:dyDescent="0.2">
      <c r="A4378" t="s">
        <v>5437</v>
      </c>
      <c r="B4378" t="s">
        <v>14</v>
      </c>
      <c r="C4378">
        <v>2026</v>
      </c>
      <c r="D4378" t="s">
        <v>5447</v>
      </c>
      <c r="E4378" t="s">
        <v>1551</v>
      </c>
      <c r="F4378" t="s">
        <v>1552</v>
      </c>
      <c r="G4378" t="s">
        <v>2585</v>
      </c>
      <c r="H4378" t="s">
        <v>2586</v>
      </c>
      <c r="I4378" t="s">
        <v>5448</v>
      </c>
      <c r="J4378" t="s">
        <v>5449</v>
      </c>
      <c r="K4378" t="s">
        <v>2702</v>
      </c>
      <c r="L4378" s="1">
        <v>4</v>
      </c>
      <c r="M4378" s="1">
        <v>150</v>
      </c>
      <c r="N4378" s="1">
        <v>0</v>
      </c>
      <c r="O4378" s="1" t="s">
        <v>2580</v>
      </c>
      <c r="P4378" s="1">
        <v>0</v>
      </c>
      <c r="Q4378" s="1">
        <v>0</v>
      </c>
      <c r="R4378" s="1">
        <v>0</v>
      </c>
      <c r="S4378" t="s">
        <v>2606</v>
      </c>
      <c r="T4378" t="str" cm="1">
        <f t="array" ref="T4378">_xlfn.IFS(ISNUMBER(SEARCH("CP02",S4378)),"ราชพฤกษ",ISNUMBER(SEARCH("CP03",S4378)),"บางใหญ่",ISNUMBER(SEARCH("CP04",S4378)),"บางบอน",OR(ISNUMBER(SEARCH("CP",S4378)),ISNUMBER(SEARCH("BTC",D4378))),"340",TRUE,"")</f>
        <v>บางใหญ่</v>
      </c>
    </row>
    <row r="4379" spans="1:20" x14ac:dyDescent="0.2">
      <c r="A4379" t="s">
        <v>5437</v>
      </c>
      <c r="B4379" t="s">
        <v>14</v>
      </c>
      <c r="C4379">
        <v>2026</v>
      </c>
      <c r="D4379" t="s">
        <v>5447</v>
      </c>
      <c r="E4379" t="s">
        <v>1547</v>
      </c>
      <c r="F4379" t="s">
        <v>1548</v>
      </c>
      <c r="G4379" t="s">
        <v>2588</v>
      </c>
      <c r="H4379" t="s">
        <v>2586</v>
      </c>
      <c r="I4379" t="s">
        <v>5448</v>
      </c>
      <c r="J4379" t="s">
        <v>5449</v>
      </c>
      <c r="K4379" t="s">
        <v>2702</v>
      </c>
      <c r="L4379" s="1">
        <v>1</v>
      </c>
      <c r="M4379" s="1">
        <v>400</v>
      </c>
      <c r="N4379" s="1">
        <v>0</v>
      </c>
      <c r="O4379" s="1" t="s">
        <v>2580</v>
      </c>
      <c r="P4379" s="1">
        <v>0</v>
      </c>
      <c r="Q4379" s="1">
        <v>0</v>
      </c>
      <c r="R4379" s="1">
        <v>0</v>
      </c>
      <c r="S4379" t="s">
        <v>2606</v>
      </c>
      <c r="T4379" t="str" cm="1">
        <f t="array" ref="T4379">_xlfn.IFS(ISNUMBER(SEARCH("CP02",S4379)),"ราชพฤกษ",ISNUMBER(SEARCH("CP03",S4379)),"บางใหญ่",ISNUMBER(SEARCH("CP04",S4379)),"บางบอน",OR(ISNUMBER(SEARCH("CP",S4379)),ISNUMBER(SEARCH("BTC",D4379))),"340",TRUE,"")</f>
        <v>บางใหญ่</v>
      </c>
    </row>
    <row r="4380" spans="1:20" x14ac:dyDescent="0.2">
      <c r="A4380" t="s">
        <v>5437</v>
      </c>
      <c r="B4380" t="s">
        <v>14</v>
      </c>
      <c r="C4380">
        <v>2026</v>
      </c>
      <c r="D4380" t="s">
        <v>5447</v>
      </c>
      <c r="E4380" t="s">
        <v>1995</v>
      </c>
      <c r="F4380" t="s">
        <v>1996</v>
      </c>
      <c r="G4380" t="s">
        <v>2632</v>
      </c>
      <c r="H4380" t="s">
        <v>2586</v>
      </c>
      <c r="I4380" t="s">
        <v>5448</v>
      </c>
      <c r="J4380" t="s">
        <v>5449</v>
      </c>
      <c r="K4380" t="s">
        <v>2702</v>
      </c>
      <c r="L4380" s="1">
        <v>1</v>
      </c>
      <c r="M4380" s="1">
        <v>2020</v>
      </c>
      <c r="N4380" s="1">
        <v>0</v>
      </c>
      <c r="O4380" s="1" t="s">
        <v>2580</v>
      </c>
      <c r="P4380" s="1">
        <v>1887.85</v>
      </c>
      <c r="Q4380" s="1">
        <v>132.15</v>
      </c>
      <c r="R4380" s="1">
        <v>2020</v>
      </c>
      <c r="S4380" t="s">
        <v>2605</v>
      </c>
      <c r="T4380" t="str" cm="1">
        <f t="array" ref="T4380">_xlfn.IFS(ISNUMBER(SEARCH("CP02",S4380)),"ราชพฤกษ",ISNUMBER(SEARCH("CP03",S4380)),"บางใหญ่",ISNUMBER(SEARCH("CP04",S4380)),"บางบอน",OR(ISNUMBER(SEARCH("CP",S4380)),ISNUMBER(SEARCH("BTC",D4380))),"340",TRUE,"")</f>
        <v>บางใหญ่</v>
      </c>
    </row>
    <row r="4381" spans="1:20" x14ac:dyDescent="0.2">
      <c r="A4381" t="s">
        <v>5437</v>
      </c>
      <c r="B4381" t="s">
        <v>14</v>
      </c>
      <c r="C4381">
        <v>2026</v>
      </c>
      <c r="D4381" t="s">
        <v>5447</v>
      </c>
      <c r="E4381" t="s">
        <v>1569</v>
      </c>
      <c r="F4381" t="s">
        <v>1570</v>
      </c>
      <c r="G4381" t="s">
        <v>1536</v>
      </c>
      <c r="H4381" t="s">
        <v>2586</v>
      </c>
      <c r="I4381" t="s">
        <v>5448</v>
      </c>
      <c r="J4381" t="s">
        <v>5449</v>
      </c>
      <c r="K4381" t="s">
        <v>2702</v>
      </c>
      <c r="L4381" s="1">
        <v>2</v>
      </c>
      <c r="M4381" s="1">
        <v>400</v>
      </c>
      <c r="N4381" s="1">
        <v>0</v>
      </c>
      <c r="O4381" s="1" t="s">
        <v>2580</v>
      </c>
      <c r="P4381" s="1">
        <v>747.66</v>
      </c>
      <c r="Q4381" s="1">
        <v>52.34</v>
      </c>
      <c r="R4381" s="1">
        <v>800</v>
      </c>
      <c r="S4381" t="s">
        <v>2605</v>
      </c>
      <c r="T4381" t="str" cm="1">
        <f t="array" ref="T4381">_xlfn.IFS(ISNUMBER(SEARCH("CP02",S4381)),"ราชพฤกษ",ISNUMBER(SEARCH("CP03",S4381)),"บางใหญ่",ISNUMBER(SEARCH("CP04",S4381)),"บางบอน",OR(ISNUMBER(SEARCH("CP",S4381)),ISNUMBER(SEARCH("BTC",D4381))),"340",TRUE,"")</f>
        <v>บางใหญ่</v>
      </c>
    </row>
    <row r="4382" spans="1:20" x14ac:dyDescent="0.2">
      <c r="A4382" t="s">
        <v>5437</v>
      </c>
      <c r="B4382" t="s">
        <v>14</v>
      </c>
      <c r="C4382">
        <v>2026</v>
      </c>
      <c r="D4382" t="s">
        <v>5447</v>
      </c>
      <c r="E4382" t="s">
        <v>2333</v>
      </c>
      <c r="F4382" t="s">
        <v>2334</v>
      </c>
      <c r="G4382" t="s">
        <v>2632</v>
      </c>
      <c r="H4382" t="s">
        <v>2586</v>
      </c>
      <c r="I4382" t="s">
        <v>5448</v>
      </c>
      <c r="J4382" t="s">
        <v>5449</v>
      </c>
      <c r="K4382" t="s">
        <v>2702</v>
      </c>
      <c r="L4382" s="1">
        <v>1</v>
      </c>
      <c r="M4382" s="1">
        <v>1790</v>
      </c>
      <c r="N4382" s="1">
        <v>0</v>
      </c>
      <c r="O4382" s="1" t="s">
        <v>2580</v>
      </c>
      <c r="P4382" s="1">
        <v>1672.9</v>
      </c>
      <c r="Q4382" s="1">
        <v>117.1</v>
      </c>
      <c r="R4382" s="1">
        <v>1790</v>
      </c>
      <c r="S4382" t="s">
        <v>2605</v>
      </c>
      <c r="T4382" t="str" cm="1">
        <f t="array" ref="T4382">_xlfn.IFS(ISNUMBER(SEARCH("CP02",S4382)),"ราชพฤกษ",ISNUMBER(SEARCH("CP03",S4382)),"บางใหญ่",ISNUMBER(SEARCH("CP04",S4382)),"บางบอน",OR(ISNUMBER(SEARCH("CP",S4382)),ISNUMBER(SEARCH("BTC",D4382))),"340",TRUE,"")</f>
        <v>บางใหญ่</v>
      </c>
    </row>
    <row r="4383" spans="1:20" x14ac:dyDescent="0.2">
      <c r="A4383" t="s">
        <v>5437</v>
      </c>
      <c r="B4383" t="s">
        <v>14</v>
      </c>
      <c r="C4383">
        <v>2026</v>
      </c>
      <c r="D4383" t="s">
        <v>5447</v>
      </c>
      <c r="E4383" t="s">
        <v>2399</v>
      </c>
      <c r="F4383" t="s">
        <v>2400</v>
      </c>
      <c r="G4383" t="s">
        <v>2632</v>
      </c>
      <c r="H4383" t="s">
        <v>2586</v>
      </c>
      <c r="I4383" t="s">
        <v>5448</v>
      </c>
      <c r="J4383" t="s">
        <v>5449</v>
      </c>
      <c r="K4383" t="s">
        <v>2702</v>
      </c>
      <c r="L4383" s="1">
        <v>1</v>
      </c>
      <c r="M4383" s="1">
        <v>1390</v>
      </c>
      <c r="N4383" s="1">
        <v>0</v>
      </c>
      <c r="O4383" s="1" t="s">
        <v>2580</v>
      </c>
      <c r="P4383" s="1">
        <v>1299.07</v>
      </c>
      <c r="Q4383" s="1">
        <v>90.93</v>
      </c>
      <c r="R4383" s="1">
        <v>1390</v>
      </c>
      <c r="S4383" t="s">
        <v>2605</v>
      </c>
      <c r="T4383" t="str" cm="1">
        <f t="array" ref="T4383">_xlfn.IFS(ISNUMBER(SEARCH("CP02",S4383)),"ราชพฤกษ",ISNUMBER(SEARCH("CP03",S4383)),"บางใหญ่",ISNUMBER(SEARCH("CP04",S4383)),"บางบอน",OR(ISNUMBER(SEARCH("CP",S4383)),ISNUMBER(SEARCH("BTC",D4383))),"340",TRUE,"")</f>
        <v>บางใหญ่</v>
      </c>
    </row>
    <row r="4384" spans="1:20" x14ac:dyDescent="0.2">
      <c r="A4384" t="s">
        <v>5437</v>
      </c>
      <c r="B4384" t="s">
        <v>14</v>
      </c>
      <c r="C4384">
        <v>2026</v>
      </c>
      <c r="D4384" t="s">
        <v>5447</v>
      </c>
      <c r="E4384" t="s">
        <v>1607</v>
      </c>
      <c r="F4384" t="s">
        <v>1608</v>
      </c>
      <c r="G4384" t="s">
        <v>1536</v>
      </c>
      <c r="H4384" t="s">
        <v>2586</v>
      </c>
      <c r="I4384" t="s">
        <v>5448</v>
      </c>
      <c r="J4384" t="s">
        <v>5449</v>
      </c>
      <c r="K4384" t="s">
        <v>2702</v>
      </c>
      <c r="L4384" s="1">
        <v>2</v>
      </c>
      <c r="M4384" s="1">
        <v>300</v>
      </c>
      <c r="N4384" s="1">
        <v>0</v>
      </c>
      <c r="O4384" s="1" t="s">
        <v>2580</v>
      </c>
      <c r="P4384" s="1">
        <v>560.75</v>
      </c>
      <c r="Q4384" s="1">
        <v>39.25</v>
      </c>
      <c r="R4384" s="1">
        <v>600</v>
      </c>
      <c r="S4384" t="s">
        <v>2606</v>
      </c>
      <c r="T4384" t="str" cm="1">
        <f t="array" ref="T4384">_xlfn.IFS(ISNUMBER(SEARCH("CP02",S4384)),"ราชพฤกษ",ISNUMBER(SEARCH("CP03",S4384)),"บางใหญ่",ISNUMBER(SEARCH("CP04",S4384)),"บางบอน",OR(ISNUMBER(SEARCH("CP",S4384)),ISNUMBER(SEARCH("BTC",D4384))),"340",TRUE,"")</f>
        <v>บางใหญ่</v>
      </c>
    </row>
    <row r="4385" spans="1:20" x14ac:dyDescent="0.2">
      <c r="A4385" t="s">
        <v>5437</v>
      </c>
      <c r="B4385" t="s">
        <v>14</v>
      </c>
      <c r="C4385">
        <v>2026</v>
      </c>
      <c r="D4385" t="s">
        <v>5447</v>
      </c>
      <c r="E4385" t="s">
        <v>2207</v>
      </c>
      <c r="F4385" t="s">
        <v>2208</v>
      </c>
      <c r="G4385" t="s">
        <v>2589</v>
      </c>
      <c r="H4385" t="s">
        <v>2803</v>
      </c>
      <c r="I4385" t="s">
        <v>5448</v>
      </c>
      <c r="J4385" t="s">
        <v>5449</v>
      </c>
      <c r="K4385" t="s">
        <v>2702</v>
      </c>
      <c r="L4385" s="1">
        <v>1</v>
      </c>
      <c r="M4385" s="1">
        <v>1</v>
      </c>
      <c r="N4385" s="1">
        <v>0</v>
      </c>
      <c r="O4385" s="1" t="s">
        <v>2580</v>
      </c>
      <c r="P4385" s="1">
        <v>0</v>
      </c>
      <c r="Q4385" s="1">
        <v>0</v>
      </c>
      <c r="R4385" s="1">
        <v>0</v>
      </c>
      <c r="S4385" t="s">
        <v>2606</v>
      </c>
      <c r="T4385" t="str" cm="1">
        <f t="array" ref="T4385">_xlfn.IFS(ISNUMBER(SEARCH("CP02",S4385)),"ราชพฤกษ",ISNUMBER(SEARCH("CP03",S4385)),"บางใหญ่",ISNUMBER(SEARCH("CP04",S4385)),"บางบอน",OR(ISNUMBER(SEARCH("CP",S4385)),ISNUMBER(SEARCH("BTC",D4385))),"340",TRUE,"")</f>
        <v>บางใหญ่</v>
      </c>
    </row>
    <row r="4386" spans="1:20" x14ac:dyDescent="0.2">
      <c r="A4386" t="s">
        <v>5437</v>
      </c>
      <c r="B4386" t="s">
        <v>14</v>
      </c>
      <c r="C4386">
        <v>2026</v>
      </c>
      <c r="D4386" t="s">
        <v>2707</v>
      </c>
      <c r="E4386" t="s">
        <v>1547</v>
      </c>
      <c r="F4386" t="s">
        <v>1548</v>
      </c>
      <c r="G4386" t="s">
        <v>2588</v>
      </c>
      <c r="H4386" t="s">
        <v>2586</v>
      </c>
      <c r="I4386" t="s">
        <v>5450</v>
      </c>
      <c r="J4386" t="s">
        <v>2709</v>
      </c>
      <c r="K4386" t="s">
        <v>2702</v>
      </c>
      <c r="L4386" s="1">
        <v>1</v>
      </c>
      <c r="M4386" s="1">
        <v>400</v>
      </c>
      <c r="N4386" s="1">
        <v>0</v>
      </c>
      <c r="O4386" s="1" t="s">
        <v>2580</v>
      </c>
      <c r="P4386" s="1">
        <v>373.83</v>
      </c>
      <c r="Q4386" s="1">
        <v>26.17</v>
      </c>
      <c r="R4386" s="1">
        <v>400</v>
      </c>
      <c r="S4386" t="s">
        <v>2606</v>
      </c>
      <c r="T4386" t="str" cm="1">
        <f t="array" ref="T4386">_xlfn.IFS(ISNUMBER(SEARCH("CP02",S4386)),"ราชพฤกษ",ISNUMBER(SEARCH("CP03",S4386)),"บางใหญ่",ISNUMBER(SEARCH("CP04",S4386)),"บางบอน",OR(ISNUMBER(SEARCH("CP",S4386)),ISNUMBER(SEARCH("BTC",D4386))),"340",TRUE,"")</f>
        <v>บางใหญ่</v>
      </c>
    </row>
    <row r="4387" spans="1:20" x14ac:dyDescent="0.2">
      <c r="A4387" t="s">
        <v>5437</v>
      </c>
      <c r="B4387" t="s">
        <v>14</v>
      </c>
      <c r="C4387">
        <v>2026</v>
      </c>
      <c r="D4387" t="s">
        <v>5451</v>
      </c>
      <c r="E4387" t="s">
        <v>1865</v>
      </c>
      <c r="F4387" t="s">
        <v>1866</v>
      </c>
      <c r="G4387" t="s">
        <v>2582</v>
      </c>
      <c r="H4387" t="s">
        <v>2586</v>
      </c>
      <c r="I4387" t="s">
        <v>5452</v>
      </c>
      <c r="J4387" t="s">
        <v>5453</v>
      </c>
      <c r="K4387" t="s">
        <v>2702</v>
      </c>
      <c r="L4387" s="1">
        <v>1</v>
      </c>
      <c r="M4387" s="1">
        <v>1190</v>
      </c>
      <c r="N4387" s="1">
        <v>0</v>
      </c>
      <c r="O4387" s="1" t="s">
        <v>2580</v>
      </c>
      <c r="P4387" s="1">
        <v>1112.1500000000001</v>
      </c>
      <c r="Q4387" s="1">
        <v>77.849999999999994</v>
      </c>
      <c r="R4387" s="1">
        <v>1190</v>
      </c>
      <c r="S4387" t="s">
        <v>2605</v>
      </c>
      <c r="T4387" t="str" cm="1">
        <f t="array" ref="T4387">_xlfn.IFS(ISNUMBER(SEARCH("CP02",S4387)),"ราชพฤกษ",ISNUMBER(SEARCH("CP03",S4387)),"บางใหญ่",ISNUMBER(SEARCH("CP04",S4387)),"บางบอน",OR(ISNUMBER(SEARCH("CP",S4387)),ISNUMBER(SEARCH("BTC",D4387))),"340",TRUE,"")</f>
        <v>บางใหญ่</v>
      </c>
    </row>
    <row r="4388" spans="1:20" x14ac:dyDescent="0.2">
      <c r="A4388" t="s">
        <v>5437</v>
      </c>
      <c r="B4388" t="s">
        <v>14</v>
      </c>
      <c r="C4388">
        <v>2026</v>
      </c>
      <c r="D4388" t="s">
        <v>5451</v>
      </c>
      <c r="E4388" t="s">
        <v>1183</v>
      </c>
      <c r="F4388" t="s">
        <v>1184</v>
      </c>
      <c r="G4388" t="s">
        <v>2582</v>
      </c>
      <c r="H4388" t="s">
        <v>2586</v>
      </c>
      <c r="I4388" t="s">
        <v>5452</v>
      </c>
      <c r="J4388" t="s">
        <v>5453</v>
      </c>
      <c r="K4388" t="s">
        <v>2702</v>
      </c>
      <c r="L4388" s="1">
        <v>1</v>
      </c>
      <c r="M4388" s="1">
        <v>60</v>
      </c>
      <c r="N4388" s="1">
        <v>0</v>
      </c>
      <c r="O4388" s="1" t="s">
        <v>2580</v>
      </c>
      <c r="P4388" s="1">
        <v>56.07</v>
      </c>
      <c r="Q4388" s="1">
        <v>3.93</v>
      </c>
      <c r="R4388" s="1">
        <v>60</v>
      </c>
      <c r="S4388" t="s">
        <v>2605</v>
      </c>
      <c r="T4388" t="str" cm="1">
        <f t="array" ref="T4388">_xlfn.IFS(ISNUMBER(SEARCH("CP02",S4388)),"ราชพฤกษ",ISNUMBER(SEARCH("CP03",S4388)),"บางใหญ่",ISNUMBER(SEARCH("CP04",S4388)),"บางบอน",OR(ISNUMBER(SEARCH("CP",S4388)),ISNUMBER(SEARCH("BTC",D4388))),"340",TRUE,"")</f>
        <v>บางใหญ่</v>
      </c>
    </row>
    <row r="4389" spans="1:20" x14ac:dyDescent="0.2">
      <c r="A4389" t="s">
        <v>5437</v>
      </c>
      <c r="B4389" t="s">
        <v>14</v>
      </c>
      <c r="C4389">
        <v>2026</v>
      </c>
      <c r="D4389" t="s">
        <v>5451</v>
      </c>
      <c r="E4389" t="s">
        <v>1613</v>
      </c>
      <c r="F4389" t="s">
        <v>1614</v>
      </c>
      <c r="G4389" t="s">
        <v>1536</v>
      </c>
      <c r="H4389" t="s">
        <v>2586</v>
      </c>
      <c r="I4389" t="s">
        <v>5452</v>
      </c>
      <c r="J4389" t="s">
        <v>5453</v>
      </c>
      <c r="K4389" t="s">
        <v>2702</v>
      </c>
      <c r="L4389" s="1">
        <v>1</v>
      </c>
      <c r="M4389" s="1">
        <v>300</v>
      </c>
      <c r="N4389" s="1">
        <v>0</v>
      </c>
      <c r="O4389" s="1" t="s">
        <v>2580</v>
      </c>
      <c r="P4389" s="1">
        <v>280.37</v>
      </c>
      <c r="Q4389" s="1">
        <v>19.63</v>
      </c>
      <c r="R4389" s="1">
        <v>300</v>
      </c>
      <c r="S4389" t="s">
        <v>2606</v>
      </c>
      <c r="T4389" t="str" cm="1">
        <f t="array" ref="T4389">_xlfn.IFS(ISNUMBER(SEARCH("CP02",S4389)),"ราชพฤกษ",ISNUMBER(SEARCH("CP03",S4389)),"บางใหญ่",ISNUMBER(SEARCH("CP04",S4389)),"บางบอน",OR(ISNUMBER(SEARCH("CP",S4389)),ISNUMBER(SEARCH("BTC",D4389))),"340",TRUE,"")</f>
        <v>บางใหญ่</v>
      </c>
    </row>
    <row r="4390" spans="1:20" x14ac:dyDescent="0.2">
      <c r="A4390" t="s">
        <v>5437</v>
      </c>
      <c r="B4390" t="s">
        <v>14</v>
      </c>
      <c r="C4390">
        <v>2026</v>
      </c>
      <c r="D4390" t="s">
        <v>5454</v>
      </c>
      <c r="E4390" t="s">
        <v>665</v>
      </c>
      <c r="F4390" t="s">
        <v>666</v>
      </c>
      <c r="G4390" t="s">
        <v>2843</v>
      </c>
      <c r="H4390" t="s">
        <v>2844</v>
      </c>
      <c r="I4390" t="s">
        <v>5455</v>
      </c>
      <c r="J4390" t="s">
        <v>5456</v>
      </c>
      <c r="K4390" t="s">
        <v>2702</v>
      </c>
      <c r="L4390" s="1">
        <v>4</v>
      </c>
      <c r="M4390" s="1">
        <v>2200</v>
      </c>
      <c r="N4390" s="1">
        <v>2200</v>
      </c>
      <c r="O4390" s="1" t="s">
        <v>2580</v>
      </c>
      <c r="P4390" s="1">
        <v>6168.22</v>
      </c>
      <c r="Q4390" s="1">
        <v>431.78</v>
      </c>
      <c r="R4390" s="1">
        <v>6600</v>
      </c>
      <c r="S4390" t="s">
        <v>2956</v>
      </c>
      <c r="T4390" t="str" cm="1">
        <f t="array" ref="T4390">_xlfn.IFS(ISNUMBER(SEARCH("CP02",S4390)),"ราชพฤกษ",ISNUMBER(SEARCH("CP03",S4390)),"บางใหญ่",ISNUMBER(SEARCH("CP04",S4390)),"บางบอน",OR(ISNUMBER(SEARCH("CP",S4390)),ISNUMBER(SEARCH("BTC",D4390))),"340",TRUE,"")</f>
        <v>บางใหญ่</v>
      </c>
    </row>
    <row r="4391" spans="1:20" x14ac:dyDescent="0.2">
      <c r="A4391" t="s">
        <v>5437</v>
      </c>
      <c r="B4391" t="s">
        <v>14</v>
      </c>
      <c r="C4391">
        <v>2026</v>
      </c>
      <c r="D4391" t="s">
        <v>5454</v>
      </c>
      <c r="E4391" t="s">
        <v>1091</v>
      </c>
      <c r="F4391" t="s">
        <v>1092</v>
      </c>
      <c r="G4391" t="s">
        <v>2582</v>
      </c>
      <c r="H4391" t="s">
        <v>2583</v>
      </c>
      <c r="I4391" t="s">
        <v>5455</v>
      </c>
      <c r="J4391" t="s">
        <v>5456</v>
      </c>
      <c r="K4391" t="s">
        <v>2702</v>
      </c>
      <c r="L4391" s="1">
        <v>4</v>
      </c>
      <c r="M4391" s="1">
        <v>60</v>
      </c>
      <c r="N4391" s="1">
        <v>0</v>
      </c>
      <c r="O4391" s="1" t="s">
        <v>2580</v>
      </c>
      <c r="P4391" s="1">
        <v>0</v>
      </c>
      <c r="Q4391" s="1">
        <v>0</v>
      </c>
      <c r="R4391" s="1">
        <v>0</v>
      </c>
      <c r="S4391" t="s">
        <v>2605</v>
      </c>
      <c r="T4391" t="str" cm="1">
        <f t="array" ref="T4391">_xlfn.IFS(ISNUMBER(SEARCH("CP02",S4391)),"ราชพฤกษ",ISNUMBER(SEARCH("CP03",S4391)),"บางใหญ่",ISNUMBER(SEARCH("CP04",S4391)),"บางบอน",OR(ISNUMBER(SEARCH("CP",S4391)),ISNUMBER(SEARCH("BTC",D4391))),"340",TRUE,"")</f>
        <v>บางใหญ่</v>
      </c>
    </row>
    <row r="4392" spans="1:20" x14ac:dyDescent="0.2">
      <c r="A4392" t="s">
        <v>5437</v>
      </c>
      <c r="B4392" t="s">
        <v>14</v>
      </c>
      <c r="C4392">
        <v>2026</v>
      </c>
      <c r="D4392" t="s">
        <v>5454</v>
      </c>
      <c r="E4392" t="s">
        <v>1553</v>
      </c>
      <c r="F4392" t="s">
        <v>1554</v>
      </c>
      <c r="G4392" t="s">
        <v>2585</v>
      </c>
      <c r="H4392" t="s">
        <v>2586</v>
      </c>
      <c r="I4392" t="s">
        <v>5455</v>
      </c>
      <c r="J4392" t="s">
        <v>5456</v>
      </c>
      <c r="K4392" t="s">
        <v>2702</v>
      </c>
      <c r="L4392" s="1">
        <v>4</v>
      </c>
      <c r="M4392" s="1">
        <v>120</v>
      </c>
      <c r="N4392" s="1">
        <v>0</v>
      </c>
      <c r="O4392" s="1" t="s">
        <v>2580</v>
      </c>
      <c r="P4392" s="1">
        <v>0</v>
      </c>
      <c r="Q4392" s="1">
        <v>0</v>
      </c>
      <c r="R4392" s="1">
        <v>0</v>
      </c>
      <c r="S4392" t="s">
        <v>2606</v>
      </c>
      <c r="T4392" t="str" cm="1">
        <f t="array" ref="T4392">_xlfn.IFS(ISNUMBER(SEARCH("CP02",S4392)),"ราชพฤกษ",ISNUMBER(SEARCH("CP03",S4392)),"บางใหญ่",ISNUMBER(SEARCH("CP04",S4392)),"บางบอน",OR(ISNUMBER(SEARCH("CP",S4392)),ISNUMBER(SEARCH("BTC",D4392))),"340",TRUE,"")</f>
        <v>บางใหญ่</v>
      </c>
    </row>
    <row r="4393" spans="1:20" x14ac:dyDescent="0.2">
      <c r="A4393" t="s">
        <v>5437</v>
      </c>
      <c r="B4393" t="s">
        <v>14</v>
      </c>
      <c r="C4393">
        <v>2026</v>
      </c>
      <c r="D4393" t="s">
        <v>5454</v>
      </c>
      <c r="E4393" t="s">
        <v>1547</v>
      </c>
      <c r="F4393" t="s">
        <v>1548</v>
      </c>
      <c r="G4393" t="s">
        <v>2588</v>
      </c>
      <c r="H4393" t="s">
        <v>2586</v>
      </c>
      <c r="I4393" t="s">
        <v>5455</v>
      </c>
      <c r="J4393" t="s">
        <v>5456</v>
      </c>
      <c r="K4393" t="s">
        <v>2702</v>
      </c>
      <c r="L4393" s="1">
        <v>1</v>
      </c>
      <c r="M4393" s="1">
        <v>400</v>
      </c>
      <c r="N4393" s="1">
        <v>0</v>
      </c>
      <c r="O4393" s="1" t="s">
        <v>2580</v>
      </c>
      <c r="P4393" s="1">
        <v>0</v>
      </c>
      <c r="Q4393" s="1">
        <v>0</v>
      </c>
      <c r="R4393" s="1">
        <v>0</v>
      </c>
      <c r="S4393" t="s">
        <v>2606</v>
      </c>
      <c r="T4393" t="str" cm="1">
        <f t="array" ref="T4393">_xlfn.IFS(ISNUMBER(SEARCH("CP02",S4393)),"ราชพฤกษ",ISNUMBER(SEARCH("CP03",S4393)),"บางใหญ่",ISNUMBER(SEARCH("CP04",S4393)),"บางบอน",OR(ISNUMBER(SEARCH("CP",S4393)),ISNUMBER(SEARCH("BTC",D4393))),"340",TRUE,"")</f>
        <v>บางใหญ่</v>
      </c>
    </row>
    <row r="4394" spans="1:20" x14ac:dyDescent="0.2">
      <c r="A4394" t="s">
        <v>5437</v>
      </c>
      <c r="B4394" t="s">
        <v>14</v>
      </c>
      <c r="C4394">
        <v>2026</v>
      </c>
      <c r="D4394" t="s">
        <v>5457</v>
      </c>
      <c r="E4394" t="s">
        <v>1537</v>
      </c>
      <c r="F4394" t="s">
        <v>1538</v>
      </c>
      <c r="G4394" t="s">
        <v>2585</v>
      </c>
      <c r="H4394" t="s">
        <v>2586</v>
      </c>
      <c r="I4394" t="s">
        <v>5458</v>
      </c>
      <c r="J4394" t="s">
        <v>5459</v>
      </c>
      <c r="K4394" t="s">
        <v>2702</v>
      </c>
      <c r="L4394" s="1">
        <v>4</v>
      </c>
      <c r="M4394" s="1">
        <v>50</v>
      </c>
      <c r="N4394" s="1">
        <v>0</v>
      </c>
      <c r="O4394" s="1" t="s">
        <v>2580</v>
      </c>
      <c r="P4394" s="1">
        <v>186.92</v>
      </c>
      <c r="Q4394" s="1">
        <v>13.08</v>
      </c>
      <c r="R4394" s="1">
        <v>200</v>
      </c>
      <c r="S4394" t="s">
        <v>2606</v>
      </c>
      <c r="T4394" t="str" cm="1">
        <f t="array" ref="T4394">_xlfn.IFS(ISNUMBER(SEARCH("CP02",S4394)),"ราชพฤกษ",ISNUMBER(SEARCH("CP03",S4394)),"บางใหญ่",ISNUMBER(SEARCH("CP04",S4394)),"บางบอน",OR(ISNUMBER(SEARCH("CP",S4394)),ISNUMBER(SEARCH("BTC",D4394))),"340",TRUE,"")</f>
        <v>บางใหญ่</v>
      </c>
    </row>
    <row r="4395" spans="1:20" x14ac:dyDescent="0.2">
      <c r="A4395" t="s">
        <v>5437</v>
      </c>
      <c r="B4395" t="s">
        <v>14</v>
      </c>
      <c r="C4395">
        <v>2026</v>
      </c>
      <c r="D4395" t="s">
        <v>5460</v>
      </c>
      <c r="E4395" t="s">
        <v>1537</v>
      </c>
      <c r="F4395" t="s">
        <v>1538</v>
      </c>
      <c r="G4395" t="s">
        <v>2585</v>
      </c>
      <c r="H4395" t="s">
        <v>2586</v>
      </c>
      <c r="I4395" t="s">
        <v>5461</v>
      </c>
      <c r="J4395" t="s">
        <v>5462</v>
      </c>
      <c r="K4395" t="s">
        <v>2702</v>
      </c>
      <c r="L4395" s="1">
        <v>4</v>
      </c>
      <c r="M4395" s="1">
        <v>50</v>
      </c>
      <c r="N4395" s="1">
        <v>0</v>
      </c>
      <c r="O4395" s="1" t="s">
        <v>2580</v>
      </c>
      <c r="P4395" s="1">
        <v>186.92</v>
      </c>
      <c r="Q4395" s="1">
        <v>13.08</v>
      </c>
      <c r="R4395" s="1">
        <v>200</v>
      </c>
      <c r="S4395" t="s">
        <v>2606</v>
      </c>
      <c r="T4395" t="str" cm="1">
        <f t="array" ref="T4395">_xlfn.IFS(ISNUMBER(SEARCH("CP02",S4395)),"ราชพฤกษ",ISNUMBER(SEARCH("CP03",S4395)),"บางใหญ่",ISNUMBER(SEARCH("CP04",S4395)),"บางบอน",OR(ISNUMBER(SEARCH("CP",S4395)),ISNUMBER(SEARCH("BTC",D4395))),"340",TRUE,"")</f>
        <v>บางใหญ่</v>
      </c>
    </row>
    <row r="4396" spans="1:20" x14ac:dyDescent="0.2">
      <c r="A4396" t="s">
        <v>5437</v>
      </c>
      <c r="B4396" t="s">
        <v>14</v>
      </c>
      <c r="C4396">
        <v>2026</v>
      </c>
      <c r="D4396" t="s">
        <v>5463</v>
      </c>
      <c r="E4396" t="s">
        <v>1537</v>
      </c>
      <c r="F4396" t="s">
        <v>1538</v>
      </c>
      <c r="G4396" t="s">
        <v>2585</v>
      </c>
      <c r="H4396" t="s">
        <v>2586</v>
      </c>
      <c r="I4396" t="s">
        <v>5464</v>
      </c>
      <c r="J4396" t="s">
        <v>5465</v>
      </c>
      <c r="K4396" t="s">
        <v>2702</v>
      </c>
      <c r="L4396" s="1">
        <v>4</v>
      </c>
      <c r="M4396" s="1">
        <v>50</v>
      </c>
      <c r="N4396" s="1">
        <v>0</v>
      </c>
      <c r="O4396" s="1" t="s">
        <v>2580</v>
      </c>
      <c r="P4396" s="1">
        <v>186.92</v>
      </c>
      <c r="Q4396" s="1">
        <v>13.08</v>
      </c>
      <c r="R4396" s="1">
        <v>200</v>
      </c>
      <c r="S4396" t="s">
        <v>2606</v>
      </c>
      <c r="T4396" t="str" cm="1">
        <f t="array" ref="T4396">_xlfn.IFS(ISNUMBER(SEARCH("CP02",S4396)),"ราชพฤกษ",ISNUMBER(SEARCH("CP03",S4396)),"บางใหญ่",ISNUMBER(SEARCH("CP04",S4396)),"บางบอน",OR(ISNUMBER(SEARCH("CP",S4396)),ISNUMBER(SEARCH("BTC",D4396))),"340",TRUE,"")</f>
        <v>บางใหญ่</v>
      </c>
    </row>
    <row r="4397" spans="1:20" x14ac:dyDescent="0.2">
      <c r="A4397" t="s">
        <v>5466</v>
      </c>
      <c r="B4397" t="s">
        <v>14</v>
      </c>
      <c r="C4397">
        <v>2026</v>
      </c>
      <c r="D4397" t="s">
        <v>5467</v>
      </c>
      <c r="E4397" t="s">
        <v>799</v>
      </c>
      <c r="F4397" t="s">
        <v>800</v>
      </c>
      <c r="G4397" t="s">
        <v>2575</v>
      </c>
      <c r="H4397" t="s">
        <v>2576</v>
      </c>
      <c r="I4397" t="s">
        <v>5468</v>
      </c>
      <c r="J4397" t="s">
        <v>5469</v>
      </c>
      <c r="K4397" t="s">
        <v>2692</v>
      </c>
      <c r="L4397" s="1">
        <v>4</v>
      </c>
      <c r="M4397" s="1">
        <v>4750</v>
      </c>
      <c r="N4397" s="1">
        <v>4750</v>
      </c>
      <c r="O4397" s="1" t="s">
        <v>2580</v>
      </c>
      <c r="P4397" s="1">
        <v>13317.76</v>
      </c>
      <c r="Q4397" s="1">
        <v>932.24</v>
      </c>
      <c r="R4397" s="1">
        <v>14250</v>
      </c>
      <c r="S4397" t="s">
        <v>3863</v>
      </c>
      <c r="T4397" t="str" cm="1">
        <f t="array" ref="T4397">_xlfn.IFS(ISNUMBER(SEARCH("CP02",S4397)),"ราชพฤกษ",ISNUMBER(SEARCH("CP03",S4397)),"บางใหญ่",ISNUMBER(SEARCH("CP04",S4397)),"บางบอน",OR(ISNUMBER(SEARCH("CP",S4397)),ISNUMBER(SEARCH("BTC",D4397))),"340",TRUE,"")</f>
        <v>บางบอน</v>
      </c>
    </row>
    <row r="4398" spans="1:20" x14ac:dyDescent="0.2">
      <c r="A4398" t="s">
        <v>5466</v>
      </c>
      <c r="B4398" t="s">
        <v>14</v>
      </c>
      <c r="C4398">
        <v>2026</v>
      </c>
      <c r="D4398" t="s">
        <v>5467</v>
      </c>
      <c r="E4398" t="s">
        <v>1091</v>
      </c>
      <c r="F4398" t="s">
        <v>1092</v>
      </c>
      <c r="G4398" t="s">
        <v>2582</v>
      </c>
      <c r="H4398" t="s">
        <v>2583</v>
      </c>
      <c r="I4398" t="s">
        <v>5468</v>
      </c>
      <c r="J4398" t="s">
        <v>5469</v>
      </c>
      <c r="K4398" t="s">
        <v>2692</v>
      </c>
      <c r="L4398" s="1">
        <v>4</v>
      </c>
      <c r="M4398" s="1">
        <v>60</v>
      </c>
      <c r="N4398" s="1">
        <v>0</v>
      </c>
      <c r="O4398" s="1" t="s">
        <v>2580</v>
      </c>
      <c r="P4398" s="1">
        <v>0</v>
      </c>
      <c r="Q4398" s="1">
        <v>0</v>
      </c>
      <c r="R4398" s="1">
        <v>0</v>
      </c>
      <c r="S4398" t="s">
        <v>2631</v>
      </c>
      <c r="T4398" t="str" cm="1">
        <f t="array" ref="T4398">_xlfn.IFS(ISNUMBER(SEARCH("CP02",S4398)),"ราชพฤกษ",ISNUMBER(SEARCH("CP03",S4398)),"บางใหญ่",ISNUMBER(SEARCH("CP04",S4398)),"บางบอน",OR(ISNUMBER(SEARCH("CP",S4398)),ISNUMBER(SEARCH("BTC",D4398))),"340",TRUE,"")</f>
        <v>บางบอน</v>
      </c>
    </row>
    <row r="4399" spans="1:20" x14ac:dyDescent="0.2">
      <c r="A4399" t="s">
        <v>5466</v>
      </c>
      <c r="B4399" t="s">
        <v>14</v>
      </c>
      <c r="C4399">
        <v>2026</v>
      </c>
      <c r="D4399" t="s">
        <v>5467</v>
      </c>
      <c r="E4399" t="s">
        <v>1547</v>
      </c>
      <c r="F4399" t="s">
        <v>1548</v>
      </c>
      <c r="G4399" t="s">
        <v>2588</v>
      </c>
      <c r="H4399" t="s">
        <v>2586</v>
      </c>
      <c r="I4399" t="s">
        <v>5468</v>
      </c>
      <c r="J4399" t="s">
        <v>5469</v>
      </c>
      <c r="K4399" t="s">
        <v>2692</v>
      </c>
      <c r="L4399" s="1">
        <v>1</v>
      </c>
      <c r="M4399" s="1">
        <v>400</v>
      </c>
      <c r="N4399" s="1">
        <v>0</v>
      </c>
      <c r="O4399" s="1" t="s">
        <v>2580</v>
      </c>
      <c r="P4399" s="1">
        <v>0</v>
      </c>
      <c r="Q4399" s="1">
        <v>0</v>
      </c>
      <c r="R4399" s="1">
        <v>0</v>
      </c>
      <c r="S4399" t="s">
        <v>2633</v>
      </c>
      <c r="T4399" t="str" cm="1">
        <f t="array" ref="T4399">_xlfn.IFS(ISNUMBER(SEARCH("CP02",S4399)),"ราชพฤกษ",ISNUMBER(SEARCH("CP03",S4399)),"บางใหญ่",ISNUMBER(SEARCH("CP04",S4399)),"บางบอน",OR(ISNUMBER(SEARCH("CP",S4399)),ISNUMBER(SEARCH("BTC",D4399))),"340",TRUE,"")</f>
        <v>บางบอน</v>
      </c>
    </row>
    <row r="4400" spans="1:20" x14ac:dyDescent="0.2">
      <c r="A4400" t="s">
        <v>5466</v>
      </c>
      <c r="B4400" t="s">
        <v>14</v>
      </c>
      <c r="C4400">
        <v>2026</v>
      </c>
      <c r="D4400" t="s">
        <v>5467</v>
      </c>
      <c r="E4400" t="s">
        <v>1553</v>
      </c>
      <c r="F4400" t="s">
        <v>1554</v>
      </c>
      <c r="G4400" t="s">
        <v>2585</v>
      </c>
      <c r="H4400" t="s">
        <v>2586</v>
      </c>
      <c r="I4400" t="s">
        <v>5468</v>
      </c>
      <c r="J4400" t="s">
        <v>5469</v>
      </c>
      <c r="K4400" t="s">
        <v>2692</v>
      </c>
      <c r="L4400" s="1">
        <v>4</v>
      </c>
      <c r="M4400" s="1">
        <v>120</v>
      </c>
      <c r="N4400" s="1">
        <v>0</v>
      </c>
      <c r="O4400" s="1" t="s">
        <v>2580</v>
      </c>
      <c r="P4400" s="1">
        <v>0</v>
      </c>
      <c r="Q4400" s="1">
        <v>0</v>
      </c>
      <c r="R4400" s="1">
        <v>0</v>
      </c>
      <c r="S4400" t="s">
        <v>2633</v>
      </c>
      <c r="T4400" t="str" cm="1">
        <f t="array" ref="T4400">_xlfn.IFS(ISNUMBER(SEARCH("CP02",S4400)),"ราชพฤกษ",ISNUMBER(SEARCH("CP03",S4400)),"บางใหญ่",ISNUMBER(SEARCH("CP04",S4400)),"บางบอน",OR(ISNUMBER(SEARCH("CP",S4400)),ISNUMBER(SEARCH("BTC",D4400))),"340",TRUE,"")</f>
        <v>บางบอน</v>
      </c>
    </row>
    <row r="4401" spans="1:20" x14ac:dyDescent="0.2">
      <c r="A4401" t="s">
        <v>5466</v>
      </c>
      <c r="B4401" t="s">
        <v>14</v>
      </c>
      <c r="C4401">
        <v>2026</v>
      </c>
      <c r="D4401" t="s">
        <v>5470</v>
      </c>
      <c r="E4401" t="s">
        <v>543</v>
      </c>
      <c r="F4401" t="s">
        <v>544</v>
      </c>
      <c r="G4401" t="s">
        <v>2582</v>
      </c>
      <c r="H4401" t="s">
        <v>2586</v>
      </c>
      <c r="I4401" t="s">
        <v>5471</v>
      </c>
      <c r="J4401" t="s">
        <v>5472</v>
      </c>
      <c r="K4401" t="s">
        <v>2579</v>
      </c>
      <c r="L4401" s="1">
        <v>1</v>
      </c>
      <c r="M4401" s="1">
        <v>1650</v>
      </c>
      <c r="N4401" s="1">
        <v>0</v>
      </c>
      <c r="O4401" s="1" t="s">
        <v>2580</v>
      </c>
      <c r="P4401" s="1">
        <v>1542.06</v>
      </c>
      <c r="Q4401" s="1">
        <v>107.94</v>
      </c>
      <c r="R4401" s="1">
        <v>1650</v>
      </c>
      <c r="S4401" t="s">
        <v>2584</v>
      </c>
      <c r="T4401" t="str" cm="1">
        <f t="array" ref="T4401">_xlfn.IFS(ISNUMBER(SEARCH("CP02",S4401)),"ราชพฤกษ",ISNUMBER(SEARCH("CP03",S4401)),"บางใหญ่",ISNUMBER(SEARCH("CP04",S4401)),"บางบอน",OR(ISNUMBER(SEARCH("CP",S4401)),ISNUMBER(SEARCH("BTC",D4401))),"340",TRUE,"")</f>
        <v>ราชพฤกษ</v>
      </c>
    </row>
    <row r="4402" spans="1:20" x14ac:dyDescent="0.2">
      <c r="A4402" t="s">
        <v>5466</v>
      </c>
      <c r="B4402" t="s">
        <v>14</v>
      </c>
      <c r="C4402">
        <v>2026</v>
      </c>
      <c r="D4402" t="s">
        <v>5470</v>
      </c>
      <c r="E4402" t="s">
        <v>109</v>
      </c>
      <c r="F4402" t="s">
        <v>110</v>
      </c>
      <c r="G4402" t="s">
        <v>2582</v>
      </c>
      <c r="H4402" t="s">
        <v>2586</v>
      </c>
      <c r="I4402" t="s">
        <v>5471</v>
      </c>
      <c r="J4402" t="s">
        <v>5472</v>
      </c>
      <c r="K4402" t="s">
        <v>2579</v>
      </c>
      <c r="L4402" s="1">
        <v>1</v>
      </c>
      <c r="M4402" s="1">
        <v>220</v>
      </c>
      <c r="N4402" s="1">
        <v>0</v>
      </c>
      <c r="O4402" s="1" t="s">
        <v>2580</v>
      </c>
      <c r="P4402" s="1">
        <v>0</v>
      </c>
      <c r="Q4402" s="1">
        <v>0</v>
      </c>
      <c r="R4402" s="1">
        <v>0</v>
      </c>
      <c r="S4402" t="s">
        <v>2584</v>
      </c>
      <c r="T4402" t="str" cm="1">
        <f t="array" ref="T4402">_xlfn.IFS(ISNUMBER(SEARCH("CP02",S4402)),"ราชพฤกษ",ISNUMBER(SEARCH("CP03",S4402)),"บางใหญ่",ISNUMBER(SEARCH("CP04",S4402)),"บางบอน",OR(ISNUMBER(SEARCH("CP",S4402)),ISNUMBER(SEARCH("BTC",D4402))),"340",TRUE,"")</f>
        <v>ราชพฤกษ</v>
      </c>
    </row>
    <row r="4403" spans="1:20" x14ac:dyDescent="0.2">
      <c r="A4403" t="s">
        <v>5466</v>
      </c>
      <c r="B4403" t="s">
        <v>14</v>
      </c>
      <c r="C4403">
        <v>2026</v>
      </c>
      <c r="D4403" t="s">
        <v>5470</v>
      </c>
      <c r="E4403" t="s">
        <v>1185</v>
      </c>
      <c r="F4403" t="s">
        <v>1186</v>
      </c>
      <c r="G4403" t="s">
        <v>2582</v>
      </c>
      <c r="H4403" t="s">
        <v>2586</v>
      </c>
      <c r="I4403" t="s">
        <v>5471</v>
      </c>
      <c r="J4403" t="s">
        <v>5472</v>
      </c>
      <c r="K4403" t="s">
        <v>2579</v>
      </c>
      <c r="L4403" s="1">
        <v>1</v>
      </c>
      <c r="M4403" s="1">
        <v>20</v>
      </c>
      <c r="N4403" s="1">
        <v>0</v>
      </c>
      <c r="O4403" s="1" t="s">
        <v>2580</v>
      </c>
      <c r="P4403" s="1">
        <v>18.690000000000001</v>
      </c>
      <c r="Q4403" s="1">
        <v>1.31</v>
      </c>
      <c r="R4403" s="1">
        <v>20</v>
      </c>
      <c r="S4403" t="s">
        <v>2584</v>
      </c>
      <c r="T4403" t="str" cm="1">
        <f t="array" ref="T4403">_xlfn.IFS(ISNUMBER(SEARCH("CP02",S4403)),"ราชพฤกษ",ISNUMBER(SEARCH("CP03",S4403)),"บางใหญ่",ISNUMBER(SEARCH("CP04",S4403)),"บางบอน",OR(ISNUMBER(SEARCH("CP",S4403)),ISNUMBER(SEARCH("BTC",D4403))),"340",TRUE,"")</f>
        <v>ราชพฤกษ</v>
      </c>
    </row>
    <row r="4404" spans="1:20" x14ac:dyDescent="0.2">
      <c r="A4404" t="s">
        <v>5466</v>
      </c>
      <c r="B4404" t="s">
        <v>14</v>
      </c>
      <c r="C4404">
        <v>2026</v>
      </c>
      <c r="D4404" t="s">
        <v>5470</v>
      </c>
      <c r="E4404" t="s">
        <v>1991</v>
      </c>
      <c r="F4404" t="s">
        <v>1992</v>
      </c>
      <c r="G4404" t="s">
        <v>2582</v>
      </c>
      <c r="H4404" t="s">
        <v>2586</v>
      </c>
      <c r="I4404" t="s">
        <v>5471</v>
      </c>
      <c r="J4404" t="s">
        <v>5472</v>
      </c>
      <c r="K4404" t="s">
        <v>2579</v>
      </c>
      <c r="L4404" s="1">
        <v>1</v>
      </c>
      <c r="M4404" s="1">
        <v>595</v>
      </c>
      <c r="N4404" s="1">
        <v>59.5</v>
      </c>
      <c r="O4404" s="1" t="s">
        <v>2580</v>
      </c>
      <c r="P4404" s="1">
        <v>500.47</v>
      </c>
      <c r="Q4404" s="1">
        <v>35.03</v>
      </c>
      <c r="R4404" s="1">
        <v>535.5</v>
      </c>
      <c r="S4404" t="s">
        <v>2584</v>
      </c>
      <c r="T4404" t="str" cm="1">
        <f t="array" ref="T4404">_xlfn.IFS(ISNUMBER(SEARCH("CP02",S4404)),"ราชพฤกษ",ISNUMBER(SEARCH("CP03",S4404)),"บางใหญ่",ISNUMBER(SEARCH("CP04",S4404)),"บางบอน",OR(ISNUMBER(SEARCH("CP",S4404)),ISNUMBER(SEARCH("BTC",D4404))),"340",TRUE,"")</f>
        <v>ราชพฤกษ</v>
      </c>
    </row>
    <row r="4405" spans="1:20" x14ac:dyDescent="0.2">
      <c r="A4405" t="s">
        <v>5466</v>
      </c>
      <c r="B4405" t="s">
        <v>14</v>
      </c>
      <c r="C4405">
        <v>2026</v>
      </c>
      <c r="D4405" t="s">
        <v>5470</v>
      </c>
      <c r="E4405" t="s">
        <v>1987</v>
      </c>
      <c r="F4405" t="s">
        <v>1988</v>
      </c>
      <c r="G4405" t="s">
        <v>2582</v>
      </c>
      <c r="H4405" t="s">
        <v>2586</v>
      </c>
      <c r="I4405" t="s">
        <v>5471</v>
      </c>
      <c r="J4405" t="s">
        <v>5472</v>
      </c>
      <c r="K4405" t="s">
        <v>2579</v>
      </c>
      <c r="L4405" s="1">
        <v>1</v>
      </c>
      <c r="M4405" s="1">
        <v>595</v>
      </c>
      <c r="N4405" s="1">
        <v>59.5</v>
      </c>
      <c r="O4405" s="1" t="s">
        <v>2580</v>
      </c>
      <c r="P4405" s="1">
        <v>500.47</v>
      </c>
      <c r="Q4405" s="1">
        <v>35.03</v>
      </c>
      <c r="R4405" s="1">
        <v>535.5</v>
      </c>
      <c r="S4405" t="s">
        <v>2584</v>
      </c>
      <c r="T4405" t="str" cm="1">
        <f t="array" ref="T4405">_xlfn.IFS(ISNUMBER(SEARCH("CP02",S4405)),"ราชพฤกษ",ISNUMBER(SEARCH("CP03",S4405)),"บางใหญ่",ISNUMBER(SEARCH("CP04",S4405)),"บางบอน",OR(ISNUMBER(SEARCH("CP",S4405)),ISNUMBER(SEARCH("BTC",D4405))),"340",TRUE,"")</f>
        <v>ราชพฤกษ</v>
      </c>
    </row>
    <row r="4406" spans="1:20" x14ac:dyDescent="0.2">
      <c r="A4406" t="s">
        <v>5466</v>
      </c>
      <c r="B4406" t="s">
        <v>14</v>
      </c>
      <c r="C4406">
        <v>2026</v>
      </c>
      <c r="D4406" t="s">
        <v>5470</v>
      </c>
      <c r="E4406" t="s">
        <v>1993</v>
      </c>
      <c r="F4406" t="s">
        <v>1994</v>
      </c>
      <c r="G4406" t="s">
        <v>2582</v>
      </c>
      <c r="H4406" t="s">
        <v>2586</v>
      </c>
      <c r="I4406" t="s">
        <v>5471</v>
      </c>
      <c r="J4406" t="s">
        <v>5472</v>
      </c>
      <c r="K4406" t="s">
        <v>2579</v>
      </c>
      <c r="L4406" s="1">
        <v>1</v>
      </c>
      <c r="M4406" s="1">
        <v>595</v>
      </c>
      <c r="N4406" s="1">
        <v>59.5</v>
      </c>
      <c r="O4406" s="1" t="s">
        <v>2580</v>
      </c>
      <c r="P4406" s="1">
        <v>500.47</v>
      </c>
      <c r="Q4406" s="1">
        <v>35.03</v>
      </c>
      <c r="R4406" s="1">
        <v>535.5</v>
      </c>
      <c r="S4406" t="s">
        <v>2584</v>
      </c>
      <c r="T4406" t="str" cm="1">
        <f t="array" ref="T4406">_xlfn.IFS(ISNUMBER(SEARCH("CP02",S4406)),"ราชพฤกษ",ISNUMBER(SEARCH("CP03",S4406)),"บางใหญ่",ISNUMBER(SEARCH("CP04",S4406)),"บางบอน",OR(ISNUMBER(SEARCH("CP",S4406)),ISNUMBER(SEARCH("BTC",D4406))),"340",TRUE,"")</f>
        <v>ราชพฤกษ</v>
      </c>
    </row>
    <row r="4407" spans="1:20" x14ac:dyDescent="0.2">
      <c r="A4407" t="s">
        <v>5466</v>
      </c>
      <c r="B4407" t="s">
        <v>14</v>
      </c>
      <c r="C4407">
        <v>2026</v>
      </c>
      <c r="D4407" t="s">
        <v>5470</v>
      </c>
      <c r="E4407" t="s">
        <v>293</v>
      </c>
      <c r="F4407" t="s">
        <v>294</v>
      </c>
      <c r="G4407" t="s">
        <v>2632</v>
      </c>
      <c r="H4407" t="s">
        <v>2586</v>
      </c>
      <c r="I4407" t="s">
        <v>5471</v>
      </c>
      <c r="J4407" t="s">
        <v>5472</v>
      </c>
      <c r="K4407" t="s">
        <v>2579</v>
      </c>
      <c r="L4407" s="1">
        <v>1</v>
      </c>
      <c r="M4407" s="1">
        <v>420</v>
      </c>
      <c r="N4407" s="1">
        <v>21</v>
      </c>
      <c r="O4407" s="1" t="s">
        <v>2580</v>
      </c>
      <c r="P4407" s="1">
        <v>372.9</v>
      </c>
      <c r="Q4407" s="1">
        <v>26.1</v>
      </c>
      <c r="R4407" s="1">
        <v>399</v>
      </c>
      <c r="S4407" t="s">
        <v>2584</v>
      </c>
      <c r="T4407" t="str" cm="1">
        <f t="array" ref="T4407">_xlfn.IFS(ISNUMBER(SEARCH("CP02",S4407)),"ราชพฤกษ",ISNUMBER(SEARCH("CP03",S4407)),"บางใหญ่",ISNUMBER(SEARCH("CP04",S4407)),"บางบอน",OR(ISNUMBER(SEARCH("CP",S4407)),ISNUMBER(SEARCH("BTC",D4407))),"340",TRUE,"")</f>
        <v>ราชพฤกษ</v>
      </c>
    </row>
    <row r="4408" spans="1:20" x14ac:dyDescent="0.2">
      <c r="A4408" t="s">
        <v>5466</v>
      </c>
      <c r="B4408" t="s">
        <v>14</v>
      </c>
      <c r="C4408">
        <v>2026</v>
      </c>
      <c r="D4408" t="s">
        <v>5470</v>
      </c>
      <c r="E4408" t="s">
        <v>203</v>
      </c>
      <c r="F4408" t="s">
        <v>204</v>
      </c>
      <c r="G4408" t="s">
        <v>2582</v>
      </c>
      <c r="H4408" t="s">
        <v>2586</v>
      </c>
      <c r="I4408" t="s">
        <v>5471</v>
      </c>
      <c r="J4408" t="s">
        <v>5472</v>
      </c>
      <c r="K4408" t="s">
        <v>2579</v>
      </c>
      <c r="L4408" s="1">
        <v>1</v>
      </c>
      <c r="M4408" s="1">
        <v>300</v>
      </c>
      <c r="N4408" s="1">
        <v>15</v>
      </c>
      <c r="O4408" s="1" t="s">
        <v>2580</v>
      </c>
      <c r="P4408" s="1">
        <v>266.36</v>
      </c>
      <c r="Q4408" s="1">
        <v>18.64</v>
      </c>
      <c r="R4408" s="1">
        <v>285</v>
      </c>
      <c r="S4408" t="s">
        <v>2584</v>
      </c>
      <c r="T4408" t="str" cm="1">
        <f t="array" ref="T4408">_xlfn.IFS(ISNUMBER(SEARCH("CP02",S4408)),"ราชพฤกษ",ISNUMBER(SEARCH("CP03",S4408)),"บางใหญ่",ISNUMBER(SEARCH("CP04",S4408)),"บางบอน",OR(ISNUMBER(SEARCH("CP",S4408)),ISNUMBER(SEARCH("BTC",D4408))),"340",TRUE,"")</f>
        <v>ราชพฤกษ</v>
      </c>
    </row>
    <row r="4409" spans="1:20" x14ac:dyDescent="0.2">
      <c r="A4409" t="s">
        <v>5466</v>
      </c>
      <c r="B4409" t="s">
        <v>14</v>
      </c>
      <c r="C4409">
        <v>2026</v>
      </c>
      <c r="D4409" t="s">
        <v>5473</v>
      </c>
      <c r="E4409" t="s">
        <v>529</v>
      </c>
      <c r="F4409" t="s">
        <v>530</v>
      </c>
      <c r="G4409" t="s">
        <v>2582</v>
      </c>
      <c r="H4409" t="s">
        <v>2586</v>
      </c>
      <c r="I4409" t="s">
        <v>5474</v>
      </c>
      <c r="J4409" t="s">
        <v>5475</v>
      </c>
      <c r="K4409" t="s">
        <v>2603</v>
      </c>
      <c r="L4409" s="1">
        <v>1</v>
      </c>
      <c r="M4409" s="1">
        <v>790</v>
      </c>
      <c r="N4409" s="1">
        <v>0</v>
      </c>
      <c r="O4409" s="1" t="s">
        <v>2580</v>
      </c>
      <c r="P4409" s="1">
        <v>738.32</v>
      </c>
      <c r="Q4409" s="1">
        <v>51.68</v>
      </c>
      <c r="R4409" s="1">
        <v>790</v>
      </c>
      <c r="S4409" t="s">
        <v>2605</v>
      </c>
      <c r="T4409" t="str" cm="1">
        <f t="array" ref="T4409">_xlfn.IFS(ISNUMBER(SEARCH("CP02",S4409)),"ราชพฤกษ",ISNUMBER(SEARCH("CP03",S4409)),"บางใหญ่",ISNUMBER(SEARCH("CP04",S4409)),"บางบอน",OR(ISNUMBER(SEARCH("CP",S4409)),ISNUMBER(SEARCH("BTC",D4409))),"340",TRUE,"")</f>
        <v>บางใหญ่</v>
      </c>
    </row>
    <row r="4410" spans="1:20" x14ac:dyDescent="0.2">
      <c r="A4410" t="s">
        <v>5466</v>
      </c>
      <c r="B4410" t="s">
        <v>14</v>
      </c>
      <c r="C4410">
        <v>2026</v>
      </c>
      <c r="D4410" t="s">
        <v>5473</v>
      </c>
      <c r="E4410" t="s">
        <v>527</v>
      </c>
      <c r="F4410" t="s">
        <v>528</v>
      </c>
      <c r="G4410" t="s">
        <v>2582</v>
      </c>
      <c r="H4410" t="s">
        <v>2586</v>
      </c>
      <c r="I4410" t="s">
        <v>5474</v>
      </c>
      <c r="J4410" t="s">
        <v>5475</v>
      </c>
      <c r="K4410" t="s">
        <v>2603</v>
      </c>
      <c r="L4410" s="1">
        <v>1</v>
      </c>
      <c r="M4410" s="1">
        <v>215</v>
      </c>
      <c r="N4410" s="1">
        <v>0</v>
      </c>
      <c r="O4410" s="1" t="s">
        <v>2580</v>
      </c>
      <c r="P4410" s="1">
        <v>0</v>
      </c>
      <c r="Q4410" s="1">
        <v>0</v>
      </c>
      <c r="R4410" s="1">
        <v>0</v>
      </c>
      <c r="S4410" t="s">
        <v>2605</v>
      </c>
      <c r="T4410" t="str" cm="1">
        <f t="array" ref="T4410">_xlfn.IFS(ISNUMBER(SEARCH("CP02",S4410)),"ราชพฤกษ",ISNUMBER(SEARCH("CP03",S4410)),"บางใหญ่",ISNUMBER(SEARCH("CP04",S4410)),"บางบอน",OR(ISNUMBER(SEARCH("CP",S4410)),ISNUMBER(SEARCH("BTC",D4410))),"340",TRUE,"")</f>
        <v>บางใหญ่</v>
      </c>
    </row>
    <row r="4411" spans="1:20" x14ac:dyDescent="0.2">
      <c r="A4411" t="s">
        <v>5466</v>
      </c>
      <c r="B4411" t="s">
        <v>14</v>
      </c>
      <c r="C4411">
        <v>2026</v>
      </c>
      <c r="D4411" t="s">
        <v>5473</v>
      </c>
      <c r="E4411" t="s">
        <v>179</v>
      </c>
      <c r="F4411" t="s">
        <v>180</v>
      </c>
      <c r="G4411" t="s">
        <v>2582</v>
      </c>
      <c r="H4411" t="s">
        <v>2586</v>
      </c>
      <c r="I4411" t="s">
        <v>5474</v>
      </c>
      <c r="J4411" t="s">
        <v>5475</v>
      </c>
      <c r="K4411" t="s">
        <v>2603</v>
      </c>
      <c r="L4411" s="1">
        <v>1</v>
      </c>
      <c r="M4411" s="1">
        <v>220</v>
      </c>
      <c r="N4411" s="1">
        <v>0</v>
      </c>
      <c r="O4411" s="1" t="s">
        <v>2580</v>
      </c>
      <c r="P4411" s="1">
        <v>0</v>
      </c>
      <c r="Q4411" s="1">
        <v>0</v>
      </c>
      <c r="R4411" s="1">
        <v>0</v>
      </c>
      <c r="S4411" t="s">
        <v>2605</v>
      </c>
      <c r="T4411" t="str" cm="1">
        <f t="array" ref="T4411">_xlfn.IFS(ISNUMBER(SEARCH("CP02",S4411)),"ราชพฤกษ",ISNUMBER(SEARCH("CP03",S4411)),"บางใหญ่",ISNUMBER(SEARCH("CP04",S4411)),"บางบอน",OR(ISNUMBER(SEARCH("CP",S4411)),ISNUMBER(SEARCH("BTC",D4411))),"340",TRUE,"")</f>
        <v>บางใหญ่</v>
      </c>
    </row>
    <row r="4412" spans="1:20" x14ac:dyDescent="0.2">
      <c r="A4412" t="s">
        <v>5466</v>
      </c>
      <c r="B4412" t="s">
        <v>14</v>
      </c>
      <c r="C4412">
        <v>2026</v>
      </c>
      <c r="D4412" t="s">
        <v>5473</v>
      </c>
      <c r="E4412" t="s">
        <v>1187</v>
      </c>
      <c r="F4412" t="s">
        <v>1188</v>
      </c>
      <c r="G4412" t="s">
        <v>2582</v>
      </c>
      <c r="H4412" t="s">
        <v>2586</v>
      </c>
      <c r="I4412" t="s">
        <v>5474</v>
      </c>
      <c r="J4412" t="s">
        <v>5475</v>
      </c>
      <c r="K4412" t="s">
        <v>2603</v>
      </c>
      <c r="L4412" s="1">
        <v>1</v>
      </c>
      <c r="M4412" s="1">
        <v>20</v>
      </c>
      <c r="N4412" s="1">
        <v>0</v>
      </c>
      <c r="O4412" s="1" t="s">
        <v>2580</v>
      </c>
      <c r="P4412" s="1">
        <v>18.690000000000001</v>
      </c>
      <c r="Q4412" s="1">
        <v>1.31</v>
      </c>
      <c r="R4412" s="1">
        <v>20</v>
      </c>
      <c r="S4412" t="s">
        <v>2605</v>
      </c>
      <c r="T4412" t="str" cm="1">
        <f t="array" ref="T4412">_xlfn.IFS(ISNUMBER(SEARCH("CP02",S4412)),"ราชพฤกษ",ISNUMBER(SEARCH("CP03",S4412)),"บางใหญ่",ISNUMBER(SEARCH("CP04",S4412)),"บางบอน",OR(ISNUMBER(SEARCH("CP",S4412)),ISNUMBER(SEARCH("BTC",D4412))),"340",TRUE,"")</f>
        <v>บางใหญ่</v>
      </c>
    </row>
    <row r="4413" spans="1:20" x14ac:dyDescent="0.2">
      <c r="A4413" t="s">
        <v>5466</v>
      </c>
      <c r="B4413" t="s">
        <v>14</v>
      </c>
      <c r="C4413">
        <v>2026</v>
      </c>
      <c r="D4413" t="s">
        <v>5473</v>
      </c>
      <c r="E4413" t="s">
        <v>1545</v>
      </c>
      <c r="F4413" t="s">
        <v>1546</v>
      </c>
      <c r="G4413" t="s">
        <v>2588</v>
      </c>
      <c r="H4413" t="s">
        <v>2586</v>
      </c>
      <c r="I4413" t="s">
        <v>5474</v>
      </c>
      <c r="J4413" t="s">
        <v>5475</v>
      </c>
      <c r="K4413" t="s">
        <v>2603</v>
      </c>
      <c r="L4413" s="1">
        <v>1</v>
      </c>
      <c r="M4413" s="1">
        <v>500</v>
      </c>
      <c r="N4413" s="1">
        <v>0</v>
      </c>
      <c r="O4413" s="1" t="s">
        <v>2580</v>
      </c>
      <c r="P4413" s="1">
        <v>467.29</v>
      </c>
      <c r="Q4413" s="1">
        <v>32.71</v>
      </c>
      <c r="R4413" s="1">
        <v>500</v>
      </c>
      <c r="S4413" t="s">
        <v>2606</v>
      </c>
      <c r="T4413" t="str" cm="1">
        <f t="array" ref="T4413">_xlfn.IFS(ISNUMBER(SEARCH("CP02",S4413)),"ราชพฤกษ",ISNUMBER(SEARCH("CP03",S4413)),"บางใหญ่",ISNUMBER(SEARCH("CP04",S4413)),"บางบอน",OR(ISNUMBER(SEARCH("CP",S4413)),ISNUMBER(SEARCH("BTC",D4413))),"340",TRUE,"")</f>
        <v>บางใหญ่</v>
      </c>
    </row>
    <row r="4414" spans="1:20" x14ac:dyDescent="0.2">
      <c r="A4414" t="s">
        <v>5466</v>
      </c>
      <c r="B4414" t="s">
        <v>14</v>
      </c>
      <c r="C4414">
        <v>2026</v>
      </c>
      <c r="D4414" t="s">
        <v>5473</v>
      </c>
      <c r="E4414" t="s">
        <v>459</v>
      </c>
      <c r="F4414" t="s">
        <v>460</v>
      </c>
      <c r="G4414" t="s">
        <v>2582</v>
      </c>
      <c r="H4414" t="s">
        <v>2586</v>
      </c>
      <c r="I4414" t="s">
        <v>5474</v>
      </c>
      <c r="J4414" t="s">
        <v>5475</v>
      </c>
      <c r="K4414" t="s">
        <v>2603</v>
      </c>
      <c r="L4414" s="1">
        <v>1</v>
      </c>
      <c r="M4414" s="1">
        <v>310</v>
      </c>
      <c r="N4414" s="1">
        <v>0</v>
      </c>
      <c r="O4414" s="1" t="s">
        <v>2580</v>
      </c>
      <c r="P4414" s="1">
        <v>289.72000000000003</v>
      </c>
      <c r="Q4414" s="1">
        <v>20.28</v>
      </c>
      <c r="R4414" s="1">
        <v>310</v>
      </c>
      <c r="S4414" t="s">
        <v>2605</v>
      </c>
      <c r="T4414" t="str" cm="1">
        <f t="array" ref="T4414">_xlfn.IFS(ISNUMBER(SEARCH("CP02",S4414)),"ราชพฤกษ",ISNUMBER(SEARCH("CP03",S4414)),"บางใหญ่",ISNUMBER(SEARCH("CP04",S4414)),"บางบอน",OR(ISNUMBER(SEARCH("CP",S4414)),ISNUMBER(SEARCH("BTC",D4414))),"340",TRUE,"")</f>
        <v>บางใหญ่</v>
      </c>
    </row>
    <row r="4415" spans="1:20" x14ac:dyDescent="0.2">
      <c r="A4415" t="s">
        <v>5466</v>
      </c>
      <c r="B4415" t="s">
        <v>14</v>
      </c>
      <c r="C4415">
        <v>2026</v>
      </c>
      <c r="D4415" t="s">
        <v>5473</v>
      </c>
      <c r="E4415" t="s">
        <v>447</v>
      </c>
      <c r="F4415" t="s">
        <v>448</v>
      </c>
      <c r="G4415" t="s">
        <v>2582</v>
      </c>
      <c r="H4415" t="s">
        <v>2586</v>
      </c>
      <c r="I4415" t="s">
        <v>5474</v>
      </c>
      <c r="J4415" t="s">
        <v>5475</v>
      </c>
      <c r="K4415" t="s">
        <v>2603</v>
      </c>
      <c r="L4415" s="1">
        <v>1</v>
      </c>
      <c r="M4415" s="1">
        <v>240</v>
      </c>
      <c r="N4415" s="1">
        <v>0</v>
      </c>
      <c r="O4415" s="1" t="s">
        <v>2580</v>
      </c>
      <c r="P4415" s="1">
        <v>224.3</v>
      </c>
      <c r="Q4415" s="1">
        <v>15.7</v>
      </c>
      <c r="R4415" s="1">
        <v>240</v>
      </c>
      <c r="S4415" t="s">
        <v>2605</v>
      </c>
      <c r="T4415" t="str" cm="1">
        <f t="array" ref="T4415">_xlfn.IFS(ISNUMBER(SEARCH("CP02",S4415)),"ราชพฤกษ",ISNUMBER(SEARCH("CP03",S4415)),"บางใหญ่",ISNUMBER(SEARCH("CP04",S4415)),"บางบอน",OR(ISNUMBER(SEARCH("CP",S4415)),ISNUMBER(SEARCH("BTC",D4415))),"340",TRUE,"")</f>
        <v>บางใหญ่</v>
      </c>
    </row>
    <row r="4416" spans="1:20" x14ac:dyDescent="0.2">
      <c r="A4416" t="s">
        <v>5466</v>
      </c>
      <c r="B4416" t="s">
        <v>14</v>
      </c>
      <c r="C4416">
        <v>2026</v>
      </c>
      <c r="D4416" t="s">
        <v>5476</v>
      </c>
      <c r="E4416" t="s">
        <v>1563</v>
      </c>
      <c r="F4416" t="s">
        <v>1564</v>
      </c>
      <c r="G4416" t="s">
        <v>2585</v>
      </c>
      <c r="H4416" t="s">
        <v>2586</v>
      </c>
      <c r="I4416" t="s">
        <v>5477</v>
      </c>
      <c r="J4416" t="s">
        <v>5478</v>
      </c>
      <c r="K4416" t="s">
        <v>2702</v>
      </c>
      <c r="L4416" s="1">
        <v>1</v>
      </c>
      <c r="M4416" s="1">
        <v>160</v>
      </c>
      <c r="N4416" s="1">
        <v>0</v>
      </c>
      <c r="O4416" s="1" t="s">
        <v>2580</v>
      </c>
      <c r="P4416" s="1">
        <v>149.53</v>
      </c>
      <c r="Q4416" s="1">
        <v>10.47</v>
      </c>
      <c r="R4416" s="1">
        <v>160</v>
      </c>
      <c r="S4416" t="s">
        <v>2606</v>
      </c>
      <c r="T4416" t="str" cm="1">
        <f t="array" ref="T4416">_xlfn.IFS(ISNUMBER(SEARCH("CP02",S4416)),"ราชพฤกษ",ISNUMBER(SEARCH("CP03",S4416)),"บางใหญ่",ISNUMBER(SEARCH("CP04",S4416)),"บางบอน",OR(ISNUMBER(SEARCH("CP",S4416)),ISNUMBER(SEARCH("BTC",D4416))),"340",TRUE,"")</f>
        <v>บางใหญ่</v>
      </c>
    </row>
    <row r="4417" spans="1:20" x14ac:dyDescent="0.2">
      <c r="A4417" t="s">
        <v>5466</v>
      </c>
      <c r="B4417" t="s">
        <v>14</v>
      </c>
      <c r="C4417">
        <v>2026</v>
      </c>
      <c r="D4417" t="s">
        <v>5476</v>
      </c>
      <c r="E4417" t="s">
        <v>1553</v>
      </c>
      <c r="F4417" t="s">
        <v>1554</v>
      </c>
      <c r="G4417" t="s">
        <v>2585</v>
      </c>
      <c r="H4417" t="s">
        <v>2586</v>
      </c>
      <c r="I4417" t="s">
        <v>5477</v>
      </c>
      <c r="J4417" t="s">
        <v>5478</v>
      </c>
      <c r="K4417" t="s">
        <v>2702</v>
      </c>
      <c r="L4417" s="1">
        <v>4</v>
      </c>
      <c r="M4417" s="1">
        <v>120</v>
      </c>
      <c r="N4417" s="1">
        <v>0</v>
      </c>
      <c r="O4417" s="1" t="s">
        <v>2580</v>
      </c>
      <c r="P4417" s="1">
        <v>448.6</v>
      </c>
      <c r="Q4417" s="1">
        <v>31.4</v>
      </c>
      <c r="R4417" s="1">
        <v>480</v>
      </c>
      <c r="S4417" t="s">
        <v>2606</v>
      </c>
      <c r="T4417" t="str" cm="1">
        <f t="array" ref="T4417">_xlfn.IFS(ISNUMBER(SEARCH("CP02",S4417)),"ราชพฤกษ",ISNUMBER(SEARCH("CP03",S4417)),"บางใหญ่",ISNUMBER(SEARCH("CP04",S4417)),"บางบอน",OR(ISNUMBER(SEARCH("CP",S4417)),ISNUMBER(SEARCH("BTC",D4417))),"340",TRUE,"")</f>
        <v>บางใหญ่</v>
      </c>
    </row>
    <row r="4418" spans="1:20" x14ac:dyDescent="0.2">
      <c r="A4418" t="s">
        <v>5466</v>
      </c>
      <c r="B4418" t="s">
        <v>14</v>
      </c>
      <c r="C4418">
        <v>2026</v>
      </c>
      <c r="D4418" t="s">
        <v>5479</v>
      </c>
      <c r="E4418" t="s">
        <v>555</v>
      </c>
      <c r="F4418" t="s">
        <v>556</v>
      </c>
      <c r="G4418" t="s">
        <v>2582</v>
      </c>
      <c r="H4418" t="s">
        <v>2586</v>
      </c>
      <c r="I4418" t="s">
        <v>5480</v>
      </c>
      <c r="J4418" t="s">
        <v>5481</v>
      </c>
      <c r="K4418" t="s">
        <v>2702</v>
      </c>
      <c r="L4418" s="1">
        <v>1</v>
      </c>
      <c r="M4418" s="1">
        <v>1350</v>
      </c>
      <c r="N4418" s="1">
        <v>0</v>
      </c>
      <c r="O4418" s="1" t="s">
        <v>2580</v>
      </c>
      <c r="P4418" s="1">
        <v>1261.68</v>
      </c>
      <c r="Q4418" s="1">
        <v>88.32</v>
      </c>
      <c r="R4418" s="1">
        <v>1350</v>
      </c>
      <c r="S4418" t="s">
        <v>2605</v>
      </c>
      <c r="T4418" t="str" cm="1">
        <f t="array" ref="T4418">_xlfn.IFS(ISNUMBER(SEARCH("CP02",S4418)),"ราชพฤกษ",ISNUMBER(SEARCH("CP03",S4418)),"บางใหญ่",ISNUMBER(SEARCH("CP04",S4418)),"บางบอน",OR(ISNUMBER(SEARCH("CP",S4418)),ISNUMBER(SEARCH("BTC",D4418))),"340",TRUE,"")</f>
        <v>บางใหญ่</v>
      </c>
    </row>
    <row r="4419" spans="1:20" x14ac:dyDescent="0.2">
      <c r="A4419" t="s">
        <v>5466</v>
      </c>
      <c r="B4419" t="s">
        <v>14</v>
      </c>
      <c r="C4419">
        <v>2026</v>
      </c>
      <c r="D4419" t="s">
        <v>5479</v>
      </c>
      <c r="E4419" t="s">
        <v>553</v>
      </c>
      <c r="F4419" t="s">
        <v>554</v>
      </c>
      <c r="G4419" t="s">
        <v>2582</v>
      </c>
      <c r="H4419" t="s">
        <v>2586</v>
      </c>
      <c r="I4419" t="s">
        <v>5480</v>
      </c>
      <c r="J4419" t="s">
        <v>5481</v>
      </c>
      <c r="K4419" t="s">
        <v>2702</v>
      </c>
      <c r="L4419" s="1">
        <v>1</v>
      </c>
      <c r="M4419" s="1">
        <v>250</v>
      </c>
      <c r="N4419" s="1">
        <v>0</v>
      </c>
      <c r="O4419" s="1" t="s">
        <v>2580</v>
      </c>
      <c r="P4419" s="1">
        <v>0</v>
      </c>
      <c r="Q4419" s="1">
        <v>0</v>
      </c>
      <c r="R4419" s="1">
        <v>0</v>
      </c>
      <c r="S4419" t="s">
        <v>2605</v>
      </c>
      <c r="T4419" t="str" cm="1">
        <f t="array" ref="T4419">_xlfn.IFS(ISNUMBER(SEARCH("CP02",S4419)),"ราชพฤกษ",ISNUMBER(SEARCH("CP03",S4419)),"บางใหญ่",ISNUMBER(SEARCH("CP04",S4419)),"บางบอน",OR(ISNUMBER(SEARCH("CP",S4419)),ISNUMBER(SEARCH("BTC",D4419))),"340",TRUE,"")</f>
        <v>บางใหญ่</v>
      </c>
    </row>
    <row r="4420" spans="1:20" x14ac:dyDescent="0.2">
      <c r="A4420" t="s">
        <v>5466</v>
      </c>
      <c r="B4420" t="s">
        <v>14</v>
      </c>
      <c r="C4420">
        <v>2026</v>
      </c>
      <c r="D4420" t="s">
        <v>5479</v>
      </c>
      <c r="E4420" t="s">
        <v>105</v>
      </c>
      <c r="F4420" t="s">
        <v>106</v>
      </c>
      <c r="G4420" t="s">
        <v>2582</v>
      </c>
      <c r="H4420" t="s">
        <v>2586</v>
      </c>
      <c r="I4420" t="s">
        <v>5480</v>
      </c>
      <c r="J4420" t="s">
        <v>5481</v>
      </c>
      <c r="K4420" t="s">
        <v>2702</v>
      </c>
      <c r="L4420" s="1">
        <v>1</v>
      </c>
      <c r="M4420" s="1">
        <v>260</v>
      </c>
      <c r="N4420" s="1">
        <v>0</v>
      </c>
      <c r="O4420" s="1" t="s">
        <v>2580</v>
      </c>
      <c r="P4420" s="1">
        <v>242.99</v>
      </c>
      <c r="Q4420" s="1">
        <v>17.010000000000002</v>
      </c>
      <c r="R4420" s="1">
        <v>260</v>
      </c>
      <c r="S4420" t="s">
        <v>2605</v>
      </c>
      <c r="T4420" t="str" cm="1">
        <f t="array" ref="T4420">_xlfn.IFS(ISNUMBER(SEARCH("CP02",S4420)),"ราชพฤกษ",ISNUMBER(SEARCH("CP03",S4420)),"บางใหญ่",ISNUMBER(SEARCH("CP04",S4420)),"บางบอน",OR(ISNUMBER(SEARCH("CP",S4420)),ISNUMBER(SEARCH("BTC",D4420))),"340",TRUE,"")</f>
        <v>บางใหญ่</v>
      </c>
    </row>
    <row r="4421" spans="1:20" x14ac:dyDescent="0.2">
      <c r="A4421" t="s">
        <v>5466</v>
      </c>
      <c r="B4421" t="s">
        <v>14</v>
      </c>
      <c r="C4421">
        <v>2026</v>
      </c>
      <c r="D4421" t="s">
        <v>5479</v>
      </c>
      <c r="E4421" t="s">
        <v>1187</v>
      </c>
      <c r="F4421" t="s">
        <v>1188</v>
      </c>
      <c r="G4421" t="s">
        <v>2582</v>
      </c>
      <c r="H4421" t="s">
        <v>2586</v>
      </c>
      <c r="I4421" t="s">
        <v>5480</v>
      </c>
      <c r="J4421" t="s">
        <v>5481</v>
      </c>
      <c r="K4421" t="s">
        <v>2702</v>
      </c>
      <c r="L4421" s="1">
        <v>1</v>
      </c>
      <c r="M4421" s="1">
        <v>20</v>
      </c>
      <c r="N4421" s="1">
        <v>0</v>
      </c>
      <c r="O4421" s="1" t="s">
        <v>2580</v>
      </c>
      <c r="P4421" s="1">
        <v>18.690000000000001</v>
      </c>
      <c r="Q4421" s="1">
        <v>1.31</v>
      </c>
      <c r="R4421" s="1">
        <v>20</v>
      </c>
      <c r="S4421" t="s">
        <v>2605</v>
      </c>
      <c r="T4421" t="str" cm="1">
        <f t="array" ref="T4421">_xlfn.IFS(ISNUMBER(SEARCH("CP02",S4421)),"ราชพฤกษ",ISNUMBER(SEARCH("CP03",S4421)),"บางใหญ่",ISNUMBER(SEARCH("CP04",S4421)),"บางบอน",OR(ISNUMBER(SEARCH("CP",S4421)),ISNUMBER(SEARCH("BTC",D4421))),"340",TRUE,"")</f>
        <v>บางใหญ่</v>
      </c>
    </row>
    <row r="4422" spans="1:20" x14ac:dyDescent="0.2">
      <c r="A4422" t="s">
        <v>5466</v>
      </c>
      <c r="B4422" t="s">
        <v>14</v>
      </c>
      <c r="C4422">
        <v>2026</v>
      </c>
      <c r="D4422" t="s">
        <v>5479</v>
      </c>
      <c r="E4422" t="s">
        <v>355</v>
      </c>
      <c r="F4422" t="s">
        <v>356</v>
      </c>
      <c r="G4422" t="s">
        <v>2582</v>
      </c>
      <c r="H4422" t="s">
        <v>2586</v>
      </c>
      <c r="I4422" t="s">
        <v>5480</v>
      </c>
      <c r="J4422" t="s">
        <v>5481</v>
      </c>
      <c r="K4422" t="s">
        <v>2702</v>
      </c>
      <c r="L4422" s="1">
        <v>1</v>
      </c>
      <c r="M4422" s="1">
        <v>2050</v>
      </c>
      <c r="N4422" s="1">
        <v>0</v>
      </c>
      <c r="O4422" s="1" t="s">
        <v>2580</v>
      </c>
      <c r="P4422" s="1">
        <v>1915.89</v>
      </c>
      <c r="Q4422" s="1">
        <v>134.11000000000001</v>
      </c>
      <c r="R4422" s="1">
        <v>2050</v>
      </c>
      <c r="S4422" t="s">
        <v>2605</v>
      </c>
      <c r="T4422" t="str" cm="1">
        <f t="array" ref="T4422">_xlfn.IFS(ISNUMBER(SEARCH("CP02",S4422)),"ราชพฤกษ",ISNUMBER(SEARCH("CP03",S4422)),"บางใหญ่",ISNUMBER(SEARCH("CP04",S4422)),"บางบอน",OR(ISNUMBER(SEARCH("CP",S4422)),ISNUMBER(SEARCH("BTC",D4422))),"340",TRUE,"")</f>
        <v>บางใหญ่</v>
      </c>
    </row>
    <row r="4423" spans="1:20" x14ac:dyDescent="0.2">
      <c r="A4423" t="s">
        <v>5466</v>
      </c>
      <c r="B4423" t="s">
        <v>14</v>
      </c>
      <c r="C4423">
        <v>2026</v>
      </c>
      <c r="D4423" t="s">
        <v>5479</v>
      </c>
      <c r="E4423" t="s">
        <v>1569</v>
      </c>
      <c r="F4423" t="s">
        <v>1570</v>
      </c>
      <c r="G4423" t="s">
        <v>1536</v>
      </c>
      <c r="H4423" t="s">
        <v>2586</v>
      </c>
      <c r="I4423" t="s">
        <v>5480</v>
      </c>
      <c r="J4423" t="s">
        <v>5481</v>
      </c>
      <c r="K4423" t="s">
        <v>2702</v>
      </c>
      <c r="L4423" s="1">
        <v>2</v>
      </c>
      <c r="M4423" s="1">
        <v>400</v>
      </c>
      <c r="N4423" s="1">
        <v>0</v>
      </c>
      <c r="O4423" s="1" t="s">
        <v>2580</v>
      </c>
      <c r="P4423" s="1">
        <v>747.66</v>
      </c>
      <c r="Q4423" s="1">
        <v>52.34</v>
      </c>
      <c r="R4423" s="1">
        <v>800</v>
      </c>
      <c r="S4423" t="s">
        <v>2606</v>
      </c>
      <c r="T4423" t="str" cm="1">
        <f t="array" ref="T4423">_xlfn.IFS(ISNUMBER(SEARCH("CP02",S4423)),"ราชพฤกษ",ISNUMBER(SEARCH("CP03",S4423)),"บางใหญ่",ISNUMBER(SEARCH("CP04",S4423)),"บางบอน",OR(ISNUMBER(SEARCH("CP",S4423)),ISNUMBER(SEARCH("BTC",D4423))),"340",TRUE,"")</f>
        <v>บางใหญ่</v>
      </c>
    </row>
    <row r="4424" spans="1:20" x14ac:dyDescent="0.2">
      <c r="A4424" t="s">
        <v>5466</v>
      </c>
      <c r="B4424" t="s">
        <v>14</v>
      </c>
      <c r="C4424">
        <v>2026</v>
      </c>
      <c r="D4424" t="s">
        <v>5479</v>
      </c>
      <c r="E4424" t="s">
        <v>1485</v>
      </c>
      <c r="F4424" t="s">
        <v>1486</v>
      </c>
      <c r="G4424" t="s">
        <v>2632</v>
      </c>
      <c r="H4424" t="s">
        <v>2586</v>
      </c>
      <c r="I4424" t="s">
        <v>5480</v>
      </c>
      <c r="J4424" t="s">
        <v>5481</v>
      </c>
      <c r="K4424" t="s">
        <v>2702</v>
      </c>
      <c r="L4424" s="1">
        <v>1</v>
      </c>
      <c r="M4424" s="1">
        <v>1790</v>
      </c>
      <c r="N4424" s="1">
        <v>0</v>
      </c>
      <c r="O4424" s="1" t="s">
        <v>2580</v>
      </c>
      <c r="P4424" s="1">
        <v>1672.9</v>
      </c>
      <c r="Q4424" s="1">
        <v>117.1</v>
      </c>
      <c r="R4424" s="1">
        <v>1790</v>
      </c>
      <c r="S4424" t="s">
        <v>2605</v>
      </c>
      <c r="T4424" t="str" cm="1">
        <f t="array" ref="T4424">_xlfn.IFS(ISNUMBER(SEARCH("CP02",S4424)),"ราชพฤกษ",ISNUMBER(SEARCH("CP03",S4424)),"บางใหญ่",ISNUMBER(SEARCH("CP04",S4424)),"บางบอน",OR(ISNUMBER(SEARCH("CP",S4424)),ISNUMBER(SEARCH("BTC",D4424))),"340",TRUE,"")</f>
        <v>บางใหญ่</v>
      </c>
    </row>
    <row r="4425" spans="1:20" x14ac:dyDescent="0.2">
      <c r="A4425" t="s">
        <v>5466</v>
      </c>
      <c r="B4425" t="s">
        <v>14</v>
      </c>
      <c r="C4425">
        <v>2026</v>
      </c>
      <c r="D4425" t="s">
        <v>5479</v>
      </c>
      <c r="E4425" t="s">
        <v>1691</v>
      </c>
      <c r="F4425" t="s">
        <v>1692</v>
      </c>
      <c r="G4425" t="s">
        <v>2632</v>
      </c>
      <c r="H4425" t="s">
        <v>2586</v>
      </c>
      <c r="I4425" t="s">
        <v>5480</v>
      </c>
      <c r="J4425" t="s">
        <v>5481</v>
      </c>
      <c r="K4425" t="s">
        <v>2702</v>
      </c>
      <c r="L4425" s="1">
        <v>2</v>
      </c>
      <c r="M4425" s="1">
        <v>1890</v>
      </c>
      <c r="N4425" s="1">
        <v>0</v>
      </c>
      <c r="O4425" s="1" t="s">
        <v>2580</v>
      </c>
      <c r="P4425" s="1">
        <v>3532.71</v>
      </c>
      <c r="Q4425" s="1">
        <v>247.29</v>
      </c>
      <c r="R4425" s="1">
        <v>3780</v>
      </c>
      <c r="S4425" t="s">
        <v>2605</v>
      </c>
      <c r="T4425" t="str" cm="1">
        <f t="array" ref="T4425">_xlfn.IFS(ISNUMBER(SEARCH("CP02",S4425)),"ราชพฤกษ",ISNUMBER(SEARCH("CP03",S4425)),"บางใหญ่",ISNUMBER(SEARCH("CP04",S4425)),"บางบอน",OR(ISNUMBER(SEARCH("CP",S4425)),ISNUMBER(SEARCH("BTC",D4425))),"340",TRUE,"")</f>
        <v>บางใหญ่</v>
      </c>
    </row>
    <row r="4426" spans="1:20" x14ac:dyDescent="0.2">
      <c r="A4426" t="s">
        <v>5466</v>
      </c>
      <c r="B4426" t="s">
        <v>14</v>
      </c>
      <c r="C4426">
        <v>2026</v>
      </c>
      <c r="D4426" t="s">
        <v>5479</v>
      </c>
      <c r="E4426" t="s">
        <v>1653</v>
      </c>
      <c r="F4426" t="s">
        <v>1654</v>
      </c>
      <c r="G4426" t="s">
        <v>1536</v>
      </c>
      <c r="H4426" t="s">
        <v>2586</v>
      </c>
      <c r="I4426" t="s">
        <v>5480</v>
      </c>
      <c r="J4426" t="s">
        <v>5481</v>
      </c>
      <c r="K4426" t="s">
        <v>2702</v>
      </c>
      <c r="L4426" s="1">
        <v>1</v>
      </c>
      <c r="M4426" s="1">
        <v>400</v>
      </c>
      <c r="N4426" s="1">
        <v>0</v>
      </c>
      <c r="O4426" s="1" t="s">
        <v>2580</v>
      </c>
      <c r="P4426" s="1">
        <v>373.83</v>
      </c>
      <c r="Q4426" s="1">
        <v>26.17</v>
      </c>
      <c r="R4426" s="1">
        <v>400</v>
      </c>
      <c r="S4426" t="s">
        <v>2606</v>
      </c>
      <c r="T4426" t="str" cm="1">
        <f t="array" ref="T4426">_xlfn.IFS(ISNUMBER(SEARCH("CP02",S4426)),"ราชพฤกษ",ISNUMBER(SEARCH("CP03",S4426)),"บางใหญ่",ISNUMBER(SEARCH("CP04",S4426)),"บางบอน",OR(ISNUMBER(SEARCH("CP",S4426)),ISNUMBER(SEARCH("BTC",D4426))),"340",TRUE,"")</f>
        <v>บางใหญ่</v>
      </c>
    </row>
    <row r="4427" spans="1:20" x14ac:dyDescent="0.2">
      <c r="A4427" t="s">
        <v>5466</v>
      </c>
      <c r="B4427" t="s">
        <v>14</v>
      </c>
      <c r="C4427">
        <v>2026</v>
      </c>
      <c r="D4427" t="s">
        <v>5479</v>
      </c>
      <c r="E4427" t="s">
        <v>1423</v>
      </c>
      <c r="F4427" t="s">
        <v>1424</v>
      </c>
      <c r="G4427" t="s">
        <v>2632</v>
      </c>
      <c r="H4427" t="s">
        <v>2586</v>
      </c>
      <c r="I4427" t="s">
        <v>5480</v>
      </c>
      <c r="J4427" t="s">
        <v>5481</v>
      </c>
      <c r="K4427" t="s">
        <v>2702</v>
      </c>
      <c r="L4427" s="1">
        <v>2</v>
      </c>
      <c r="M4427" s="1">
        <v>810</v>
      </c>
      <c r="N4427" s="1">
        <v>0</v>
      </c>
      <c r="O4427" s="1" t="s">
        <v>2580</v>
      </c>
      <c r="P4427" s="1">
        <v>1514.02</v>
      </c>
      <c r="Q4427" s="1">
        <v>105.98</v>
      </c>
      <c r="R4427" s="1">
        <v>1620</v>
      </c>
      <c r="S4427" t="s">
        <v>2605</v>
      </c>
      <c r="T4427" t="str" cm="1">
        <f t="array" ref="T4427">_xlfn.IFS(ISNUMBER(SEARCH("CP02",S4427)),"ราชพฤกษ",ISNUMBER(SEARCH("CP03",S4427)),"บางใหญ่",ISNUMBER(SEARCH("CP04",S4427)),"บางบอน",OR(ISNUMBER(SEARCH("CP",S4427)),ISNUMBER(SEARCH("BTC",D4427))),"340",TRUE,"")</f>
        <v>บางใหญ่</v>
      </c>
    </row>
    <row r="4428" spans="1:20" x14ac:dyDescent="0.2">
      <c r="A4428" t="s">
        <v>5466</v>
      </c>
      <c r="B4428" t="s">
        <v>14</v>
      </c>
      <c r="C4428">
        <v>2026</v>
      </c>
      <c r="D4428" t="s">
        <v>5479</v>
      </c>
      <c r="E4428" t="s">
        <v>1901</v>
      </c>
      <c r="F4428" t="s">
        <v>1902</v>
      </c>
      <c r="G4428" t="s">
        <v>2582</v>
      </c>
      <c r="H4428" t="s">
        <v>2586</v>
      </c>
      <c r="I4428" t="s">
        <v>5480</v>
      </c>
      <c r="J4428" t="s">
        <v>5481</v>
      </c>
      <c r="K4428" t="s">
        <v>2702</v>
      </c>
      <c r="L4428" s="1">
        <v>2</v>
      </c>
      <c r="M4428" s="1">
        <v>295</v>
      </c>
      <c r="N4428" s="1">
        <v>0</v>
      </c>
      <c r="O4428" s="1" t="s">
        <v>2580</v>
      </c>
      <c r="P4428" s="1">
        <v>551.4</v>
      </c>
      <c r="Q4428" s="1">
        <v>38.6</v>
      </c>
      <c r="R4428" s="1">
        <v>590</v>
      </c>
      <c r="S4428" t="s">
        <v>2605</v>
      </c>
      <c r="T4428" t="str" cm="1">
        <f t="array" ref="T4428">_xlfn.IFS(ISNUMBER(SEARCH("CP02",S4428)),"ราชพฤกษ",ISNUMBER(SEARCH("CP03",S4428)),"บางใหญ่",ISNUMBER(SEARCH("CP04",S4428)),"บางบอน",OR(ISNUMBER(SEARCH("CP",S4428)),ISNUMBER(SEARCH("BTC",D4428))),"340",TRUE,"")</f>
        <v>บางใหญ่</v>
      </c>
    </row>
    <row r="4429" spans="1:20" x14ac:dyDescent="0.2">
      <c r="A4429" t="s">
        <v>5466</v>
      </c>
      <c r="B4429" t="s">
        <v>14</v>
      </c>
      <c r="C4429">
        <v>2026</v>
      </c>
      <c r="D4429" t="s">
        <v>5479</v>
      </c>
      <c r="E4429" t="s">
        <v>1585</v>
      </c>
      <c r="F4429" t="s">
        <v>1586</v>
      </c>
      <c r="G4429" t="s">
        <v>1536</v>
      </c>
      <c r="H4429" t="s">
        <v>2586</v>
      </c>
      <c r="I4429" t="s">
        <v>5480</v>
      </c>
      <c r="J4429" t="s">
        <v>5481</v>
      </c>
      <c r="K4429" t="s">
        <v>2702</v>
      </c>
      <c r="L4429" s="1">
        <v>1</v>
      </c>
      <c r="M4429" s="1">
        <v>300</v>
      </c>
      <c r="N4429" s="1">
        <v>0</v>
      </c>
      <c r="O4429" s="1" t="s">
        <v>2580</v>
      </c>
      <c r="P4429" s="1">
        <v>280.37</v>
      </c>
      <c r="Q4429" s="1">
        <v>19.63</v>
      </c>
      <c r="R4429" s="1">
        <v>300</v>
      </c>
      <c r="S4429" t="s">
        <v>2606</v>
      </c>
      <c r="T4429" t="str" cm="1">
        <f t="array" ref="T4429">_xlfn.IFS(ISNUMBER(SEARCH("CP02",S4429)),"ราชพฤกษ",ISNUMBER(SEARCH("CP03",S4429)),"บางใหญ่",ISNUMBER(SEARCH("CP04",S4429)),"บางบอน",OR(ISNUMBER(SEARCH("CP",S4429)),ISNUMBER(SEARCH("BTC",D4429))),"340",TRUE,"")</f>
        <v>บางใหญ่</v>
      </c>
    </row>
    <row r="4430" spans="1:20" x14ac:dyDescent="0.2">
      <c r="A4430" t="s">
        <v>5466</v>
      </c>
      <c r="B4430" t="s">
        <v>14</v>
      </c>
      <c r="C4430">
        <v>2026</v>
      </c>
      <c r="D4430" t="s">
        <v>5479</v>
      </c>
      <c r="E4430" t="s">
        <v>1785</v>
      </c>
      <c r="F4430" t="s">
        <v>1786</v>
      </c>
      <c r="G4430" t="s">
        <v>2632</v>
      </c>
      <c r="H4430" t="s">
        <v>2586</v>
      </c>
      <c r="I4430" t="s">
        <v>5480</v>
      </c>
      <c r="J4430" t="s">
        <v>5481</v>
      </c>
      <c r="K4430" t="s">
        <v>2702</v>
      </c>
      <c r="L4430" s="1">
        <v>1</v>
      </c>
      <c r="M4430" s="1">
        <v>460</v>
      </c>
      <c r="N4430" s="1">
        <v>0</v>
      </c>
      <c r="O4430" s="1" t="s">
        <v>2580</v>
      </c>
      <c r="P4430" s="1">
        <v>429.91</v>
      </c>
      <c r="Q4430" s="1">
        <v>30.09</v>
      </c>
      <c r="R4430" s="1">
        <v>460</v>
      </c>
      <c r="S4430" t="s">
        <v>2605</v>
      </c>
      <c r="T4430" t="str" cm="1">
        <f t="array" ref="T4430">_xlfn.IFS(ISNUMBER(SEARCH("CP02",S4430)),"ราชพฤกษ",ISNUMBER(SEARCH("CP03",S4430)),"บางใหญ่",ISNUMBER(SEARCH("CP04",S4430)),"บางบอน",OR(ISNUMBER(SEARCH("CP",S4430)),ISNUMBER(SEARCH("BTC",D4430))),"340",TRUE,"")</f>
        <v>บางใหญ่</v>
      </c>
    </row>
    <row r="4431" spans="1:20" x14ac:dyDescent="0.2">
      <c r="A4431" t="s">
        <v>5466</v>
      </c>
      <c r="B4431" t="s">
        <v>14</v>
      </c>
      <c r="C4431">
        <v>2026</v>
      </c>
      <c r="D4431" t="s">
        <v>5479</v>
      </c>
      <c r="E4431" t="s">
        <v>2207</v>
      </c>
      <c r="F4431" t="s">
        <v>2208</v>
      </c>
      <c r="G4431" t="s">
        <v>2589</v>
      </c>
      <c r="H4431" t="s">
        <v>2803</v>
      </c>
      <c r="I4431" t="s">
        <v>5480</v>
      </c>
      <c r="J4431" t="s">
        <v>5481</v>
      </c>
      <c r="K4431" t="s">
        <v>2702</v>
      </c>
      <c r="L4431" s="1">
        <v>1</v>
      </c>
      <c r="M4431" s="1">
        <v>1</v>
      </c>
      <c r="N4431" s="1">
        <v>0</v>
      </c>
      <c r="O4431" s="1" t="s">
        <v>2580</v>
      </c>
      <c r="P4431" s="1">
        <v>0</v>
      </c>
      <c r="Q4431" s="1">
        <v>0</v>
      </c>
      <c r="R4431" s="1">
        <v>0</v>
      </c>
      <c r="S4431" t="s">
        <v>2606</v>
      </c>
      <c r="T4431" t="str" cm="1">
        <f t="array" ref="T4431">_xlfn.IFS(ISNUMBER(SEARCH("CP02",S4431)),"ราชพฤกษ",ISNUMBER(SEARCH("CP03",S4431)),"บางใหญ่",ISNUMBER(SEARCH("CP04",S4431)),"บางบอน",OR(ISNUMBER(SEARCH("CP",S4431)),ISNUMBER(SEARCH("BTC",D4431))),"340",TRUE,"")</f>
        <v>บางใหญ่</v>
      </c>
    </row>
    <row r="4432" spans="1:20" x14ac:dyDescent="0.2">
      <c r="A4432" t="s">
        <v>5466</v>
      </c>
      <c r="B4432" t="s">
        <v>14</v>
      </c>
      <c r="C4432">
        <v>2026</v>
      </c>
      <c r="D4432" t="s">
        <v>5482</v>
      </c>
      <c r="E4432" t="s">
        <v>1563</v>
      </c>
      <c r="F4432" t="s">
        <v>1564</v>
      </c>
      <c r="G4432" t="s">
        <v>2585</v>
      </c>
      <c r="H4432" t="s">
        <v>2586</v>
      </c>
      <c r="I4432" t="s">
        <v>5483</v>
      </c>
      <c r="J4432" t="s">
        <v>5484</v>
      </c>
      <c r="K4432" t="s">
        <v>2702</v>
      </c>
      <c r="L4432" s="1">
        <v>1</v>
      </c>
      <c r="M4432" s="1">
        <v>160</v>
      </c>
      <c r="N4432" s="1">
        <v>0</v>
      </c>
      <c r="O4432" s="1" t="s">
        <v>2580</v>
      </c>
      <c r="P4432" s="1">
        <v>149.53</v>
      </c>
      <c r="Q4432" s="1">
        <v>10.47</v>
      </c>
      <c r="R4432" s="1">
        <v>160</v>
      </c>
      <c r="S4432" t="s">
        <v>2606</v>
      </c>
      <c r="T4432" t="str" cm="1">
        <f t="array" ref="T4432">_xlfn.IFS(ISNUMBER(SEARCH("CP02",S4432)),"ราชพฤกษ",ISNUMBER(SEARCH("CP03",S4432)),"บางใหญ่",ISNUMBER(SEARCH("CP04",S4432)),"บางบอน",OR(ISNUMBER(SEARCH("CP",S4432)),ISNUMBER(SEARCH("BTC",D4432))),"340",TRUE,"")</f>
        <v>บางใหญ่</v>
      </c>
    </row>
    <row r="4433" spans="1:20" x14ac:dyDescent="0.2">
      <c r="A4433" t="s">
        <v>5466</v>
      </c>
      <c r="B4433" t="s">
        <v>14</v>
      </c>
      <c r="C4433">
        <v>2026</v>
      </c>
      <c r="D4433" t="s">
        <v>5482</v>
      </c>
      <c r="E4433" t="s">
        <v>1553</v>
      </c>
      <c r="F4433" t="s">
        <v>1554</v>
      </c>
      <c r="G4433" t="s">
        <v>2585</v>
      </c>
      <c r="H4433" t="s">
        <v>2586</v>
      </c>
      <c r="I4433" t="s">
        <v>5483</v>
      </c>
      <c r="J4433" t="s">
        <v>5484</v>
      </c>
      <c r="K4433" t="s">
        <v>2702</v>
      </c>
      <c r="L4433" s="1">
        <v>4</v>
      </c>
      <c r="M4433" s="1">
        <v>120</v>
      </c>
      <c r="N4433" s="1">
        <v>0</v>
      </c>
      <c r="O4433" s="1" t="s">
        <v>2580</v>
      </c>
      <c r="P4433" s="1">
        <v>448.6</v>
      </c>
      <c r="Q4433" s="1">
        <v>31.4</v>
      </c>
      <c r="R4433" s="1">
        <v>480</v>
      </c>
      <c r="S4433" t="s">
        <v>2606</v>
      </c>
      <c r="T4433" t="str" cm="1">
        <f t="array" ref="T4433">_xlfn.IFS(ISNUMBER(SEARCH("CP02",S4433)),"ราชพฤกษ",ISNUMBER(SEARCH("CP03",S4433)),"บางใหญ่",ISNUMBER(SEARCH("CP04",S4433)),"บางบอน",OR(ISNUMBER(SEARCH("CP",S4433)),ISNUMBER(SEARCH("BTC",D4433))),"340",TRUE,"")</f>
        <v>บางใหญ่</v>
      </c>
    </row>
    <row r="4434" spans="1:20" x14ac:dyDescent="0.2">
      <c r="A4434" t="s">
        <v>5466</v>
      </c>
      <c r="B4434" t="s">
        <v>14</v>
      </c>
      <c r="C4434">
        <v>2026</v>
      </c>
      <c r="D4434" t="s">
        <v>5482</v>
      </c>
      <c r="E4434" t="s">
        <v>447</v>
      </c>
      <c r="F4434" t="s">
        <v>448</v>
      </c>
      <c r="G4434" t="s">
        <v>2582</v>
      </c>
      <c r="H4434" t="s">
        <v>2586</v>
      </c>
      <c r="I4434" t="s">
        <v>5483</v>
      </c>
      <c r="J4434" t="s">
        <v>5484</v>
      </c>
      <c r="K4434" t="s">
        <v>2702</v>
      </c>
      <c r="L4434" s="1">
        <v>1</v>
      </c>
      <c r="M4434" s="1">
        <v>240</v>
      </c>
      <c r="N4434" s="1">
        <v>0</v>
      </c>
      <c r="O4434" s="1" t="s">
        <v>2580</v>
      </c>
      <c r="P4434" s="1">
        <v>224.3</v>
      </c>
      <c r="Q4434" s="1">
        <v>15.7</v>
      </c>
      <c r="R4434" s="1">
        <v>240</v>
      </c>
      <c r="S4434" t="s">
        <v>2605</v>
      </c>
      <c r="T4434" t="str" cm="1">
        <f t="array" ref="T4434">_xlfn.IFS(ISNUMBER(SEARCH("CP02",S4434)),"ราชพฤกษ",ISNUMBER(SEARCH("CP03",S4434)),"บางใหญ่",ISNUMBER(SEARCH("CP04",S4434)),"บางบอน",OR(ISNUMBER(SEARCH("CP",S4434)),ISNUMBER(SEARCH("BTC",D4434))),"340",TRUE,"")</f>
        <v>บางใหญ่</v>
      </c>
    </row>
    <row r="4435" spans="1:20" x14ac:dyDescent="0.2">
      <c r="A4435" t="s">
        <v>5466</v>
      </c>
      <c r="B4435" t="s">
        <v>14</v>
      </c>
      <c r="C4435">
        <v>2026</v>
      </c>
      <c r="D4435" t="s">
        <v>5482</v>
      </c>
      <c r="E4435" t="s">
        <v>459</v>
      </c>
      <c r="F4435" t="s">
        <v>460</v>
      </c>
      <c r="G4435" t="s">
        <v>2582</v>
      </c>
      <c r="H4435" t="s">
        <v>2586</v>
      </c>
      <c r="I4435" t="s">
        <v>5483</v>
      </c>
      <c r="J4435" t="s">
        <v>5484</v>
      </c>
      <c r="K4435" t="s">
        <v>2702</v>
      </c>
      <c r="L4435" s="1">
        <v>1</v>
      </c>
      <c r="M4435" s="1">
        <v>310</v>
      </c>
      <c r="N4435" s="1">
        <v>0</v>
      </c>
      <c r="O4435" s="1" t="s">
        <v>2580</v>
      </c>
      <c r="P4435" s="1">
        <v>289.72000000000003</v>
      </c>
      <c r="Q4435" s="1">
        <v>20.28</v>
      </c>
      <c r="R4435" s="1">
        <v>310</v>
      </c>
      <c r="S4435" t="s">
        <v>2605</v>
      </c>
      <c r="T4435" t="str" cm="1">
        <f t="array" ref="T4435">_xlfn.IFS(ISNUMBER(SEARCH("CP02",S4435)),"ราชพฤกษ",ISNUMBER(SEARCH("CP03",S4435)),"บางใหญ่",ISNUMBER(SEARCH("CP04",S4435)),"บางบอน",OR(ISNUMBER(SEARCH("CP",S4435)),ISNUMBER(SEARCH("BTC",D4435))),"340",TRUE,"")</f>
        <v>บางใหญ่</v>
      </c>
    </row>
    <row r="4436" spans="1:20" x14ac:dyDescent="0.2">
      <c r="A4436" t="s">
        <v>5466</v>
      </c>
      <c r="B4436" t="s">
        <v>14</v>
      </c>
      <c r="C4436">
        <v>2026</v>
      </c>
      <c r="D4436" t="s">
        <v>2883</v>
      </c>
      <c r="E4436" t="s">
        <v>555</v>
      </c>
      <c r="F4436" t="s">
        <v>556</v>
      </c>
      <c r="G4436" t="s">
        <v>2582</v>
      </c>
      <c r="H4436" t="s">
        <v>2586</v>
      </c>
      <c r="I4436" t="s">
        <v>5485</v>
      </c>
      <c r="J4436" t="s">
        <v>2885</v>
      </c>
      <c r="K4436" t="s">
        <v>2761</v>
      </c>
      <c r="L4436" s="1">
        <v>1</v>
      </c>
      <c r="M4436" s="1">
        <v>1350</v>
      </c>
      <c r="N4436" s="1">
        <v>0</v>
      </c>
      <c r="O4436" s="1" t="s">
        <v>2580</v>
      </c>
      <c r="P4436" s="1">
        <v>1261.68</v>
      </c>
      <c r="Q4436" s="1">
        <v>88.32</v>
      </c>
      <c r="R4436" s="1">
        <v>1350</v>
      </c>
      <c r="S4436" t="s">
        <v>2683</v>
      </c>
      <c r="T4436" t="str" cm="1">
        <f t="array" ref="T4436">_xlfn.IFS(ISNUMBER(SEARCH("CP02",S4436)),"ราชพฤกษ",ISNUMBER(SEARCH("CP03",S4436)),"บางใหญ่",ISNUMBER(SEARCH("CP04",S4436)),"บางบอน",OR(ISNUMBER(SEARCH("CP",S4436)),ISNUMBER(SEARCH("BTC",D4436))),"340",TRUE,"")</f>
        <v>340</v>
      </c>
    </row>
    <row r="4437" spans="1:20" x14ac:dyDescent="0.2">
      <c r="A4437" t="s">
        <v>5466</v>
      </c>
      <c r="B4437" t="s">
        <v>14</v>
      </c>
      <c r="C4437">
        <v>2026</v>
      </c>
      <c r="D4437" t="s">
        <v>2883</v>
      </c>
      <c r="E4437" t="s">
        <v>553</v>
      </c>
      <c r="F4437" t="s">
        <v>554</v>
      </c>
      <c r="G4437" t="s">
        <v>2582</v>
      </c>
      <c r="H4437" t="s">
        <v>2586</v>
      </c>
      <c r="I4437" t="s">
        <v>5485</v>
      </c>
      <c r="J4437" t="s">
        <v>2885</v>
      </c>
      <c r="K4437" t="s">
        <v>2761</v>
      </c>
      <c r="L4437" s="1">
        <v>1</v>
      </c>
      <c r="M4437" s="1">
        <v>250</v>
      </c>
      <c r="N4437" s="1">
        <v>0</v>
      </c>
      <c r="O4437" s="1" t="s">
        <v>2580</v>
      </c>
      <c r="P4437" s="1">
        <v>0</v>
      </c>
      <c r="Q4437" s="1">
        <v>0</v>
      </c>
      <c r="R4437" s="1">
        <v>0</v>
      </c>
      <c r="S4437" t="s">
        <v>2683</v>
      </c>
      <c r="T4437" t="str" cm="1">
        <f t="array" ref="T4437">_xlfn.IFS(ISNUMBER(SEARCH("CP02",S4437)),"ราชพฤกษ",ISNUMBER(SEARCH("CP03",S4437)),"บางใหญ่",ISNUMBER(SEARCH("CP04",S4437)),"บางบอน",OR(ISNUMBER(SEARCH("CP",S4437)),ISNUMBER(SEARCH("BTC",D4437))),"340",TRUE,"")</f>
        <v>340</v>
      </c>
    </row>
    <row r="4438" spans="1:20" x14ac:dyDescent="0.2">
      <c r="A4438" t="s">
        <v>5466</v>
      </c>
      <c r="B4438" t="s">
        <v>14</v>
      </c>
      <c r="C4438">
        <v>2026</v>
      </c>
      <c r="D4438" t="s">
        <v>2883</v>
      </c>
      <c r="E4438" t="s">
        <v>105</v>
      </c>
      <c r="F4438" t="s">
        <v>106</v>
      </c>
      <c r="G4438" t="s">
        <v>2582</v>
      </c>
      <c r="H4438" t="s">
        <v>2586</v>
      </c>
      <c r="I4438" t="s">
        <v>5485</v>
      </c>
      <c r="J4438" t="s">
        <v>2885</v>
      </c>
      <c r="K4438" t="s">
        <v>2761</v>
      </c>
      <c r="L4438" s="1">
        <v>1</v>
      </c>
      <c r="M4438" s="1">
        <v>260</v>
      </c>
      <c r="N4438" s="1">
        <v>0</v>
      </c>
      <c r="O4438" s="1" t="s">
        <v>2580</v>
      </c>
      <c r="P4438" s="1">
        <v>242.99</v>
      </c>
      <c r="Q4438" s="1">
        <v>17.010000000000002</v>
      </c>
      <c r="R4438" s="1">
        <v>260</v>
      </c>
      <c r="S4438" t="s">
        <v>2683</v>
      </c>
      <c r="T4438" t="str" cm="1">
        <f t="array" ref="T4438">_xlfn.IFS(ISNUMBER(SEARCH("CP02",S4438)),"ราชพฤกษ",ISNUMBER(SEARCH("CP03",S4438)),"บางใหญ่",ISNUMBER(SEARCH("CP04",S4438)),"บางบอน",OR(ISNUMBER(SEARCH("CP",S4438)),ISNUMBER(SEARCH("BTC",D4438))),"340",TRUE,"")</f>
        <v>340</v>
      </c>
    </row>
    <row r="4439" spans="1:20" x14ac:dyDescent="0.2">
      <c r="A4439" t="s">
        <v>5466</v>
      </c>
      <c r="B4439" t="s">
        <v>14</v>
      </c>
      <c r="C4439">
        <v>2026</v>
      </c>
      <c r="D4439" t="s">
        <v>2883</v>
      </c>
      <c r="E4439" t="s">
        <v>1187</v>
      </c>
      <c r="F4439" t="s">
        <v>1188</v>
      </c>
      <c r="G4439" t="s">
        <v>2582</v>
      </c>
      <c r="H4439" t="s">
        <v>2586</v>
      </c>
      <c r="I4439" t="s">
        <v>5485</v>
      </c>
      <c r="J4439" t="s">
        <v>2885</v>
      </c>
      <c r="K4439" t="s">
        <v>2761</v>
      </c>
      <c r="L4439" s="1">
        <v>1</v>
      </c>
      <c r="M4439" s="1">
        <v>20</v>
      </c>
      <c r="N4439" s="1">
        <v>0</v>
      </c>
      <c r="O4439" s="1" t="s">
        <v>2580</v>
      </c>
      <c r="P4439" s="1">
        <v>18.690000000000001</v>
      </c>
      <c r="Q4439" s="1">
        <v>1.31</v>
      </c>
      <c r="R4439" s="1">
        <v>20</v>
      </c>
      <c r="S4439" t="s">
        <v>2683</v>
      </c>
      <c r="T4439" t="str" cm="1">
        <f t="array" ref="T4439">_xlfn.IFS(ISNUMBER(SEARCH("CP02",S4439)),"ราชพฤกษ",ISNUMBER(SEARCH("CP03",S4439)),"บางใหญ่",ISNUMBER(SEARCH("CP04",S4439)),"บางบอน",OR(ISNUMBER(SEARCH("CP",S4439)),ISNUMBER(SEARCH("BTC",D4439))),"340",TRUE,"")</f>
        <v>340</v>
      </c>
    </row>
    <row r="4440" spans="1:20" x14ac:dyDescent="0.2">
      <c r="A4440" t="s">
        <v>5466</v>
      </c>
      <c r="B4440" t="s">
        <v>14</v>
      </c>
      <c r="C4440">
        <v>2026</v>
      </c>
      <c r="D4440" t="s">
        <v>2883</v>
      </c>
      <c r="E4440" t="s">
        <v>215</v>
      </c>
      <c r="F4440" t="s">
        <v>216</v>
      </c>
      <c r="G4440" t="s">
        <v>2582</v>
      </c>
      <c r="H4440" t="s">
        <v>2586</v>
      </c>
      <c r="I4440" t="s">
        <v>5485</v>
      </c>
      <c r="J4440" t="s">
        <v>2885</v>
      </c>
      <c r="K4440" t="s">
        <v>2761</v>
      </c>
      <c r="L4440" s="1">
        <v>1</v>
      </c>
      <c r="M4440" s="1">
        <v>300</v>
      </c>
      <c r="N4440" s="1">
        <v>0</v>
      </c>
      <c r="O4440" s="1" t="s">
        <v>2580</v>
      </c>
      <c r="P4440" s="1">
        <v>280.37</v>
      </c>
      <c r="Q4440" s="1">
        <v>19.63</v>
      </c>
      <c r="R4440" s="1">
        <v>300</v>
      </c>
      <c r="S4440" t="s">
        <v>2683</v>
      </c>
      <c r="T4440" t="str" cm="1">
        <f t="array" ref="T4440">_xlfn.IFS(ISNUMBER(SEARCH("CP02",S4440)),"ราชพฤกษ",ISNUMBER(SEARCH("CP03",S4440)),"บางใหญ่",ISNUMBER(SEARCH("CP04",S4440)),"บางบอน",OR(ISNUMBER(SEARCH("CP",S4440)),ISNUMBER(SEARCH("BTC",D4440))),"340",TRUE,"")</f>
        <v>340</v>
      </c>
    </row>
    <row r="4441" spans="1:20" x14ac:dyDescent="0.2">
      <c r="A4441" t="s">
        <v>5466</v>
      </c>
      <c r="B4441" t="s">
        <v>14</v>
      </c>
      <c r="C4441">
        <v>2026</v>
      </c>
      <c r="D4441" t="s">
        <v>3301</v>
      </c>
      <c r="E4441" t="s">
        <v>555</v>
      </c>
      <c r="F4441" t="s">
        <v>556</v>
      </c>
      <c r="G4441" t="s">
        <v>2582</v>
      </c>
      <c r="H4441" t="s">
        <v>2586</v>
      </c>
      <c r="I4441" t="s">
        <v>5486</v>
      </c>
      <c r="J4441" t="s">
        <v>3303</v>
      </c>
      <c r="K4441" t="s">
        <v>2761</v>
      </c>
      <c r="L4441" s="1">
        <v>1</v>
      </c>
      <c r="M4441" s="1">
        <v>1350</v>
      </c>
      <c r="N4441" s="1">
        <v>0</v>
      </c>
      <c r="O4441" s="1" t="s">
        <v>2580</v>
      </c>
      <c r="P4441" s="1">
        <v>1261.68</v>
      </c>
      <c r="Q4441" s="1">
        <v>88.32</v>
      </c>
      <c r="R4441" s="1">
        <v>1350</v>
      </c>
      <c r="S4441" t="s">
        <v>2683</v>
      </c>
      <c r="T4441" t="str" cm="1">
        <f t="array" ref="T4441">_xlfn.IFS(ISNUMBER(SEARCH("CP02",S4441)),"ราชพฤกษ",ISNUMBER(SEARCH("CP03",S4441)),"บางใหญ่",ISNUMBER(SEARCH("CP04",S4441)),"บางบอน",OR(ISNUMBER(SEARCH("CP",S4441)),ISNUMBER(SEARCH("BTC",D4441))),"340",TRUE,"")</f>
        <v>340</v>
      </c>
    </row>
    <row r="4442" spans="1:20" x14ac:dyDescent="0.2">
      <c r="A4442" t="s">
        <v>5466</v>
      </c>
      <c r="B4442" t="s">
        <v>14</v>
      </c>
      <c r="C4442">
        <v>2026</v>
      </c>
      <c r="D4442" t="s">
        <v>3301</v>
      </c>
      <c r="E4442" t="s">
        <v>553</v>
      </c>
      <c r="F4442" t="s">
        <v>554</v>
      </c>
      <c r="G4442" t="s">
        <v>2582</v>
      </c>
      <c r="H4442" t="s">
        <v>2586</v>
      </c>
      <c r="I4442" t="s">
        <v>5486</v>
      </c>
      <c r="J4442" t="s">
        <v>3303</v>
      </c>
      <c r="K4442" t="s">
        <v>2761</v>
      </c>
      <c r="L4442" s="1">
        <v>1</v>
      </c>
      <c r="M4442" s="1">
        <v>250</v>
      </c>
      <c r="N4442" s="1">
        <v>0</v>
      </c>
      <c r="O4442" s="1" t="s">
        <v>2580</v>
      </c>
      <c r="P4442" s="1">
        <v>0</v>
      </c>
      <c r="Q4442" s="1">
        <v>0</v>
      </c>
      <c r="R4442" s="1">
        <v>0</v>
      </c>
      <c r="S4442" t="s">
        <v>2683</v>
      </c>
      <c r="T4442" t="str" cm="1">
        <f t="array" ref="T4442">_xlfn.IFS(ISNUMBER(SEARCH("CP02",S4442)),"ราชพฤกษ",ISNUMBER(SEARCH("CP03",S4442)),"บางใหญ่",ISNUMBER(SEARCH("CP04",S4442)),"บางบอน",OR(ISNUMBER(SEARCH("CP",S4442)),ISNUMBER(SEARCH("BTC",D4442))),"340",TRUE,"")</f>
        <v>340</v>
      </c>
    </row>
    <row r="4443" spans="1:20" x14ac:dyDescent="0.2">
      <c r="A4443" t="s">
        <v>5466</v>
      </c>
      <c r="B4443" t="s">
        <v>14</v>
      </c>
      <c r="C4443">
        <v>2026</v>
      </c>
      <c r="D4443" t="s">
        <v>3301</v>
      </c>
      <c r="E4443" t="s">
        <v>155</v>
      </c>
      <c r="F4443" t="s">
        <v>156</v>
      </c>
      <c r="G4443" t="s">
        <v>2582</v>
      </c>
      <c r="H4443" t="s">
        <v>2586</v>
      </c>
      <c r="I4443" t="s">
        <v>5486</v>
      </c>
      <c r="J4443" t="s">
        <v>3303</v>
      </c>
      <c r="K4443" t="s">
        <v>2761</v>
      </c>
      <c r="L4443" s="1">
        <v>1</v>
      </c>
      <c r="M4443" s="1">
        <v>240</v>
      </c>
      <c r="N4443" s="1">
        <v>0</v>
      </c>
      <c r="O4443" s="1" t="s">
        <v>2580</v>
      </c>
      <c r="P4443" s="1">
        <v>0</v>
      </c>
      <c r="Q4443" s="1">
        <v>0</v>
      </c>
      <c r="R4443" s="1">
        <v>0</v>
      </c>
      <c r="S4443" t="s">
        <v>2683</v>
      </c>
      <c r="T4443" t="str" cm="1">
        <f t="array" ref="T4443">_xlfn.IFS(ISNUMBER(SEARCH("CP02",S4443)),"ราชพฤกษ",ISNUMBER(SEARCH("CP03",S4443)),"บางใหญ่",ISNUMBER(SEARCH("CP04",S4443)),"บางบอน",OR(ISNUMBER(SEARCH("CP",S4443)),ISNUMBER(SEARCH("BTC",D4443))),"340",TRUE,"")</f>
        <v>340</v>
      </c>
    </row>
    <row r="4444" spans="1:20" x14ac:dyDescent="0.2">
      <c r="A4444" t="s">
        <v>5466</v>
      </c>
      <c r="B4444" t="s">
        <v>14</v>
      </c>
      <c r="C4444">
        <v>2026</v>
      </c>
      <c r="D4444" t="s">
        <v>3301</v>
      </c>
      <c r="E4444" t="s">
        <v>1185</v>
      </c>
      <c r="F4444" t="s">
        <v>1186</v>
      </c>
      <c r="G4444" t="s">
        <v>2582</v>
      </c>
      <c r="H4444" t="s">
        <v>2586</v>
      </c>
      <c r="I4444" t="s">
        <v>5486</v>
      </c>
      <c r="J4444" t="s">
        <v>3303</v>
      </c>
      <c r="K4444" t="s">
        <v>2761</v>
      </c>
      <c r="L4444" s="1">
        <v>1</v>
      </c>
      <c r="M4444" s="1">
        <v>20</v>
      </c>
      <c r="N4444" s="1">
        <v>0</v>
      </c>
      <c r="O4444" s="1" t="s">
        <v>2580</v>
      </c>
      <c r="P4444" s="1">
        <v>18.690000000000001</v>
      </c>
      <c r="Q4444" s="1">
        <v>1.31</v>
      </c>
      <c r="R4444" s="1">
        <v>20</v>
      </c>
      <c r="S4444" t="s">
        <v>2683</v>
      </c>
      <c r="T4444" t="str" cm="1">
        <f t="array" ref="T4444">_xlfn.IFS(ISNUMBER(SEARCH("CP02",S4444)),"ราชพฤกษ",ISNUMBER(SEARCH("CP03",S4444)),"บางใหญ่",ISNUMBER(SEARCH("CP04",S4444)),"บางบอน",OR(ISNUMBER(SEARCH("CP",S4444)),ISNUMBER(SEARCH("BTC",D4444))),"340",TRUE,"")</f>
        <v>340</v>
      </c>
    </row>
    <row r="4445" spans="1:20" x14ac:dyDescent="0.2">
      <c r="A4445" t="s">
        <v>5466</v>
      </c>
      <c r="B4445" t="s">
        <v>14</v>
      </c>
      <c r="C4445">
        <v>2026</v>
      </c>
      <c r="D4445" t="s">
        <v>3301</v>
      </c>
      <c r="E4445" t="s">
        <v>843</v>
      </c>
      <c r="F4445" t="s">
        <v>844</v>
      </c>
      <c r="G4445" t="s">
        <v>2595</v>
      </c>
      <c r="H4445" t="s">
        <v>2596</v>
      </c>
      <c r="I4445" t="s">
        <v>5487</v>
      </c>
      <c r="J4445" t="s">
        <v>3303</v>
      </c>
      <c r="K4445" t="s">
        <v>2761</v>
      </c>
      <c r="L4445" s="1">
        <v>5</v>
      </c>
      <c r="M4445" s="1">
        <v>3490</v>
      </c>
      <c r="N4445" s="1">
        <v>1745</v>
      </c>
      <c r="O4445" s="1" t="s">
        <v>2580</v>
      </c>
      <c r="P4445" s="1">
        <v>14677.57</v>
      </c>
      <c r="Q4445" s="1">
        <v>1027.43</v>
      </c>
      <c r="R4445" s="1">
        <v>15705</v>
      </c>
      <c r="S4445" t="s">
        <v>3345</v>
      </c>
      <c r="T4445" t="str" cm="1">
        <f t="array" ref="T4445">_xlfn.IFS(ISNUMBER(SEARCH("CP02",S4445)),"ราชพฤกษ",ISNUMBER(SEARCH("CP03",S4445)),"บางใหญ่",ISNUMBER(SEARCH("CP04",S4445)),"บางบอน",OR(ISNUMBER(SEARCH("CP",S4445)),ISNUMBER(SEARCH("BTC",D4445))),"340",TRUE,"")</f>
        <v>340</v>
      </c>
    </row>
    <row r="4446" spans="1:20" x14ac:dyDescent="0.2">
      <c r="A4446" t="s">
        <v>5466</v>
      </c>
      <c r="B4446" t="s">
        <v>14</v>
      </c>
      <c r="C4446">
        <v>2026</v>
      </c>
      <c r="D4446" t="s">
        <v>3301</v>
      </c>
      <c r="E4446" t="s">
        <v>1091</v>
      </c>
      <c r="F4446" t="s">
        <v>1092</v>
      </c>
      <c r="G4446" t="s">
        <v>2582</v>
      </c>
      <c r="H4446" t="s">
        <v>2583</v>
      </c>
      <c r="I4446" t="s">
        <v>5487</v>
      </c>
      <c r="J4446" t="s">
        <v>3303</v>
      </c>
      <c r="K4446" t="s">
        <v>2761</v>
      </c>
      <c r="L4446" s="1">
        <v>5</v>
      </c>
      <c r="M4446" s="1">
        <v>60</v>
      </c>
      <c r="N4446" s="1">
        <v>0</v>
      </c>
      <c r="O4446" s="1" t="s">
        <v>2580</v>
      </c>
      <c r="P4446" s="1">
        <v>0</v>
      </c>
      <c r="Q4446" s="1">
        <v>0</v>
      </c>
      <c r="R4446" s="1">
        <v>0</v>
      </c>
      <c r="S4446" t="s">
        <v>2683</v>
      </c>
      <c r="T4446" t="str" cm="1">
        <f t="array" ref="T4446">_xlfn.IFS(ISNUMBER(SEARCH("CP02",S4446)),"ราชพฤกษ",ISNUMBER(SEARCH("CP03",S4446)),"บางใหญ่",ISNUMBER(SEARCH("CP04",S4446)),"บางบอน",OR(ISNUMBER(SEARCH("CP",S4446)),ISNUMBER(SEARCH("BTC",D4446))),"340",TRUE,"")</f>
        <v>340</v>
      </c>
    </row>
    <row r="4447" spans="1:20" x14ac:dyDescent="0.2">
      <c r="A4447" t="s">
        <v>5466</v>
      </c>
      <c r="B4447" t="s">
        <v>14</v>
      </c>
      <c r="C4447">
        <v>2026</v>
      </c>
      <c r="D4447" t="s">
        <v>3301</v>
      </c>
      <c r="E4447" t="s">
        <v>1553</v>
      </c>
      <c r="F4447" t="s">
        <v>1554</v>
      </c>
      <c r="G4447" t="s">
        <v>2585</v>
      </c>
      <c r="H4447" t="s">
        <v>2586</v>
      </c>
      <c r="I4447" t="s">
        <v>5487</v>
      </c>
      <c r="J4447" t="s">
        <v>3303</v>
      </c>
      <c r="K4447" t="s">
        <v>2761</v>
      </c>
      <c r="L4447" s="1">
        <v>5</v>
      </c>
      <c r="M4447" s="1">
        <v>120</v>
      </c>
      <c r="N4447" s="1">
        <v>0</v>
      </c>
      <c r="O4447" s="1" t="s">
        <v>2580</v>
      </c>
      <c r="P4447" s="1">
        <v>0</v>
      </c>
      <c r="Q4447" s="1">
        <v>0</v>
      </c>
      <c r="R4447" s="1">
        <v>0</v>
      </c>
      <c r="S4447" t="s">
        <v>2625</v>
      </c>
      <c r="T4447" t="str" cm="1">
        <f t="array" ref="T4447">_xlfn.IFS(ISNUMBER(SEARCH("CP02",S4447)),"ราชพฤกษ",ISNUMBER(SEARCH("CP03",S4447)),"บางใหญ่",ISNUMBER(SEARCH("CP04",S4447)),"บางบอน",OR(ISNUMBER(SEARCH("CP",S4447)),ISNUMBER(SEARCH("BTC",D4447))),"340",TRUE,"")</f>
        <v>340</v>
      </c>
    </row>
    <row r="4448" spans="1:20" x14ac:dyDescent="0.2">
      <c r="A4448" t="s">
        <v>5466</v>
      </c>
      <c r="B4448" t="s">
        <v>14</v>
      </c>
      <c r="C4448">
        <v>2026</v>
      </c>
      <c r="D4448" t="s">
        <v>3301</v>
      </c>
      <c r="E4448" t="s">
        <v>1547</v>
      </c>
      <c r="F4448" t="s">
        <v>1548</v>
      </c>
      <c r="G4448" t="s">
        <v>2588</v>
      </c>
      <c r="H4448" t="s">
        <v>2586</v>
      </c>
      <c r="I4448" t="s">
        <v>5487</v>
      </c>
      <c r="J4448" t="s">
        <v>3303</v>
      </c>
      <c r="K4448" t="s">
        <v>2761</v>
      </c>
      <c r="L4448" s="1">
        <v>1</v>
      </c>
      <c r="M4448" s="1">
        <v>400</v>
      </c>
      <c r="N4448" s="1">
        <v>0</v>
      </c>
      <c r="O4448" s="1" t="s">
        <v>2580</v>
      </c>
      <c r="P4448" s="1">
        <v>0</v>
      </c>
      <c r="Q4448" s="1">
        <v>0</v>
      </c>
      <c r="R4448" s="1">
        <v>0</v>
      </c>
      <c r="S4448" t="s">
        <v>2625</v>
      </c>
      <c r="T4448" t="str" cm="1">
        <f t="array" ref="T4448">_xlfn.IFS(ISNUMBER(SEARCH("CP02",S4448)),"ราชพฤกษ",ISNUMBER(SEARCH("CP03",S4448)),"บางใหญ่",ISNUMBER(SEARCH("CP04",S4448)),"บางบอน",OR(ISNUMBER(SEARCH("CP",S4448)),ISNUMBER(SEARCH("BTC",D4448))),"340",TRUE,"")</f>
        <v>340</v>
      </c>
    </row>
    <row r="4449" spans="1:20" x14ac:dyDescent="0.2">
      <c r="A4449" t="s">
        <v>5466</v>
      </c>
      <c r="B4449" t="s">
        <v>14</v>
      </c>
      <c r="C4449">
        <v>2026</v>
      </c>
      <c r="D4449" t="s">
        <v>3301</v>
      </c>
      <c r="E4449" t="s">
        <v>321</v>
      </c>
      <c r="F4449" t="s">
        <v>322</v>
      </c>
      <c r="G4449" t="s">
        <v>2582</v>
      </c>
      <c r="H4449" t="s">
        <v>2586</v>
      </c>
      <c r="I4449" t="s">
        <v>5488</v>
      </c>
      <c r="J4449" t="s">
        <v>3303</v>
      </c>
      <c r="K4449" t="s">
        <v>2761</v>
      </c>
      <c r="L4449" s="1">
        <v>1</v>
      </c>
      <c r="M4449" s="1">
        <v>1600</v>
      </c>
      <c r="N4449" s="1">
        <v>80</v>
      </c>
      <c r="O4449" s="1" t="s">
        <v>2580</v>
      </c>
      <c r="P4449" s="1">
        <v>1420.56</v>
      </c>
      <c r="Q4449" s="1">
        <v>99.44</v>
      </c>
      <c r="R4449" s="1">
        <v>1520</v>
      </c>
      <c r="S4449" t="s">
        <v>2683</v>
      </c>
      <c r="T4449" t="str" cm="1">
        <f t="array" ref="T4449">_xlfn.IFS(ISNUMBER(SEARCH("CP02",S4449)),"ราชพฤกษ",ISNUMBER(SEARCH("CP03",S4449)),"บางใหญ่",ISNUMBER(SEARCH("CP04",S4449)),"บางบอน",OR(ISNUMBER(SEARCH("CP",S4449)),ISNUMBER(SEARCH("BTC",D4449))),"340",TRUE,"")</f>
        <v>340</v>
      </c>
    </row>
    <row r="4450" spans="1:20" x14ac:dyDescent="0.2">
      <c r="A4450" t="s">
        <v>5466</v>
      </c>
      <c r="B4450" t="s">
        <v>14</v>
      </c>
      <c r="C4450">
        <v>2026</v>
      </c>
      <c r="D4450" t="s">
        <v>3301</v>
      </c>
      <c r="E4450" t="s">
        <v>215</v>
      </c>
      <c r="F4450" t="s">
        <v>216</v>
      </c>
      <c r="G4450" t="s">
        <v>2582</v>
      </c>
      <c r="H4450" t="s">
        <v>2586</v>
      </c>
      <c r="I4450" t="s">
        <v>5488</v>
      </c>
      <c r="J4450" t="s">
        <v>3303</v>
      </c>
      <c r="K4450" t="s">
        <v>2761</v>
      </c>
      <c r="L4450" s="1">
        <v>1</v>
      </c>
      <c r="M4450" s="1">
        <v>300</v>
      </c>
      <c r="N4450" s="1">
        <v>0</v>
      </c>
      <c r="O4450" s="1" t="s">
        <v>2580</v>
      </c>
      <c r="P4450" s="1">
        <v>280.37</v>
      </c>
      <c r="Q4450" s="1">
        <v>19.63</v>
      </c>
      <c r="R4450" s="1">
        <v>300</v>
      </c>
      <c r="S4450" t="s">
        <v>2683</v>
      </c>
      <c r="T4450" t="str" cm="1">
        <f t="array" ref="T4450">_xlfn.IFS(ISNUMBER(SEARCH("CP02",S4450)),"ราชพฤกษ",ISNUMBER(SEARCH("CP03",S4450)),"บางใหญ่",ISNUMBER(SEARCH("CP04",S4450)),"บางบอน",OR(ISNUMBER(SEARCH("CP",S4450)),ISNUMBER(SEARCH("BTC",D4450))),"340",TRUE,"")</f>
        <v>340</v>
      </c>
    </row>
    <row r="4451" spans="1:20" x14ac:dyDescent="0.2">
      <c r="A4451" t="s">
        <v>5466</v>
      </c>
      <c r="B4451" t="s">
        <v>14</v>
      </c>
      <c r="C4451">
        <v>2026</v>
      </c>
      <c r="D4451" t="s">
        <v>3301</v>
      </c>
      <c r="E4451" t="s">
        <v>1989</v>
      </c>
      <c r="F4451" t="s">
        <v>1990</v>
      </c>
      <c r="G4451" t="s">
        <v>2582</v>
      </c>
      <c r="H4451" t="s">
        <v>2586</v>
      </c>
      <c r="I4451" t="s">
        <v>5488</v>
      </c>
      <c r="J4451" t="s">
        <v>3303</v>
      </c>
      <c r="K4451" t="s">
        <v>2761</v>
      </c>
      <c r="L4451" s="1">
        <v>1</v>
      </c>
      <c r="M4451" s="1">
        <v>385</v>
      </c>
      <c r="N4451" s="1">
        <v>0</v>
      </c>
      <c r="O4451" s="1" t="s">
        <v>2580</v>
      </c>
      <c r="P4451" s="1">
        <v>359.81</v>
      </c>
      <c r="Q4451" s="1">
        <v>25.19</v>
      </c>
      <c r="R4451" s="1">
        <v>385</v>
      </c>
      <c r="S4451" t="s">
        <v>2683</v>
      </c>
      <c r="T4451" t="str" cm="1">
        <f t="array" ref="T4451">_xlfn.IFS(ISNUMBER(SEARCH("CP02",S4451)),"ราชพฤกษ",ISNUMBER(SEARCH("CP03",S4451)),"บางใหญ่",ISNUMBER(SEARCH("CP04",S4451)),"บางบอน",OR(ISNUMBER(SEARCH("CP",S4451)),ISNUMBER(SEARCH("BTC",D4451))),"340",TRUE,"")</f>
        <v>340</v>
      </c>
    </row>
    <row r="4452" spans="1:20" x14ac:dyDescent="0.2">
      <c r="A4452" t="s">
        <v>5466</v>
      </c>
      <c r="B4452" t="s">
        <v>14</v>
      </c>
      <c r="C4452">
        <v>2026</v>
      </c>
      <c r="D4452" t="s">
        <v>3301</v>
      </c>
      <c r="E4452" t="s">
        <v>1571</v>
      </c>
      <c r="F4452" t="s">
        <v>1572</v>
      </c>
      <c r="G4452" t="s">
        <v>1536</v>
      </c>
      <c r="H4452" t="s">
        <v>2586</v>
      </c>
      <c r="I4452" t="s">
        <v>5489</v>
      </c>
      <c r="J4452" t="s">
        <v>3303</v>
      </c>
      <c r="K4452" t="s">
        <v>2761</v>
      </c>
      <c r="L4452" s="1">
        <v>2</v>
      </c>
      <c r="M4452" s="1">
        <v>400</v>
      </c>
      <c r="N4452" s="1">
        <v>0</v>
      </c>
      <c r="O4452" s="1" t="s">
        <v>2580</v>
      </c>
      <c r="P4452" s="1">
        <v>747.66</v>
      </c>
      <c r="Q4452" s="1">
        <v>52.34</v>
      </c>
      <c r="R4452" s="1">
        <v>800</v>
      </c>
      <c r="S4452" t="s">
        <v>2625</v>
      </c>
      <c r="T4452" t="str" cm="1">
        <f t="array" ref="T4452">_xlfn.IFS(ISNUMBER(SEARCH("CP02",S4452)),"ราชพฤกษ",ISNUMBER(SEARCH("CP03",S4452)),"บางใหญ่",ISNUMBER(SEARCH("CP04",S4452)),"บางบอน",OR(ISNUMBER(SEARCH("CP",S4452)),ISNUMBER(SEARCH("BTC",D4452))),"340",TRUE,"")</f>
        <v>340</v>
      </c>
    </row>
    <row r="4453" spans="1:20" x14ac:dyDescent="0.2">
      <c r="A4453" t="s">
        <v>5466</v>
      </c>
      <c r="B4453" t="s">
        <v>14</v>
      </c>
      <c r="C4453">
        <v>2026</v>
      </c>
      <c r="D4453" t="s">
        <v>3662</v>
      </c>
      <c r="E4453" t="s">
        <v>1615</v>
      </c>
      <c r="F4453" t="s">
        <v>1616</v>
      </c>
      <c r="G4453" t="s">
        <v>1536</v>
      </c>
      <c r="H4453" t="s">
        <v>2586</v>
      </c>
      <c r="I4453" t="s">
        <v>5490</v>
      </c>
      <c r="J4453" t="s">
        <v>3664</v>
      </c>
      <c r="K4453" t="s">
        <v>2761</v>
      </c>
      <c r="L4453" s="1">
        <v>1</v>
      </c>
      <c r="M4453" s="1">
        <v>300</v>
      </c>
      <c r="N4453" s="1">
        <v>0</v>
      </c>
      <c r="O4453" s="1" t="s">
        <v>2580</v>
      </c>
      <c r="P4453" s="1">
        <v>280.37</v>
      </c>
      <c r="Q4453" s="1">
        <v>19.63</v>
      </c>
      <c r="R4453" s="1">
        <v>300</v>
      </c>
      <c r="S4453" t="s">
        <v>2625</v>
      </c>
      <c r="T4453" t="str" cm="1">
        <f t="array" ref="T4453">_xlfn.IFS(ISNUMBER(SEARCH("CP02",S4453)),"ราชพฤกษ",ISNUMBER(SEARCH("CP03",S4453)),"บางใหญ่",ISNUMBER(SEARCH("CP04",S4453)),"บางบอน",OR(ISNUMBER(SEARCH("CP",S4453)),ISNUMBER(SEARCH("BTC",D4453))),"340",TRUE,"")</f>
        <v>340</v>
      </c>
    </row>
    <row r="4454" spans="1:20" x14ac:dyDescent="0.2">
      <c r="A4454" t="s">
        <v>5466</v>
      </c>
      <c r="B4454" t="s">
        <v>14</v>
      </c>
      <c r="C4454">
        <v>2026</v>
      </c>
      <c r="D4454" t="s">
        <v>3662</v>
      </c>
      <c r="E4454" t="s">
        <v>1621</v>
      </c>
      <c r="F4454" t="s">
        <v>1622</v>
      </c>
      <c r="G4454" t="s">
        <v>1536</v>
      </c>
      <c r="H4454" t="s">
        <v>2586</v>
      </c>
      <c r="I4454" t="s">
        <v>5490</v>
      </c>
      <c r="J4454" t="s">
        <v>3664</v>
      </c>
      <c r="K4454" t="s">
        <v>2761</v>
      </c>
      <c r="L4454" s="1">
        <v>1</v>
      </c>
      <c r="M4454" s="1">
        <v>250</v>
      </c>
      <c r="N4454" s="1">
        <v>0</v>
      </c>
      <c r="O4454" s="1" t="s">
        <v>2580</v>
      </c>
      <c r="P4454" s="1">
        <v>233.64</v>
      </c>
      <c r="Q4454" s="1">
        <v>16.36</v>
      </c>
      <c r="R4454" s="1">
        <v>250</v>
      </c>
      <c r="S4454" t="s">
        <v>2625</v>
      </c>
      <c r="T4454" t="str" cm="1">
        <f t="array" ref="T4454">_xlfn.IFS(ISNUMBER(SEARCH("CP02",S4454)),"ราชพฤกษ",ISNUMBER(SEARCH("CP03",S4454)),"บางใหญ่",ISNUMBER(SEARCH("CP04",S4454)),"บางบอน",OR(ISNUMBER(SEARCH("CP",S4454)),ISNUMBER(SEARCH("BTC",D4454))),"340",TRUE,"")</f>
        <v>340</v>
      </c>
    </row>
    <row r="4455" spans="1:20" x14ac:dyDescent="0.2">
      <c r="A4455" t="s">
        <v>5466</v>
      </c>
      <c r="B4455" t="s">
        <v>14</v>
      </c>
      <c r="C4455">
        <v>2026</v>
      </c>
      <c r="D4455" t="s">
        <v>3662</v>
      </c>
      <c r="E4455" t="s">
        <v>129</v>
      </c>
      <c r="F4455" t="s">
        <v>130</v>
      </c>
      <c r="G4455" t="s">
        <v>2582</v>
      </c>
      <c r="H4455" t="s">
        <v>2586</v>
      </c>
      <c r="I4455" t="s">
        <v>5491</v>
      </c>
      <c r="J4455" t="s">
        <v>3664</v>
      </c>
      <c r="K4455" t="s">
        <v>2761</v>
      </c>
      <c r="L4455" s="1">
        <v>1</v>
      </c>
      <c r="M4455" s="1">
        <v>300</v>
      </c>
      <c r="N4455" s="1">
        <v>0</v>
      </c>
      <c r="O4455" s="1" t="s">
        <v>2580</v>
      </c>
      <c r="P4455" s="1">
        <v>280.37</v>
      </c>
      <c r="Q4455" s="1">
        <v>19.63</v>
      </c>
      <c r="R4455" s="1">
        <v>300</v>
      </c>
      <c r="S4455" t="s">
        <v>2683</v>
      </c>
      <c r="T4455" t="str" cm="1">
        <f t="array" ref="T4455">_xlfn.IFS(ISNUMBER(SEARCH("CP02",S4455)),"ราชพฤกษ",ISNUMBER(SEARCH("CP03",S4455)),"บางใหญ่",ISNUMBER(SEARCH("CP04",S4455)),"บางบอน",OR(ISNUMBER(SEARCH("CP",S4455)),ISNUMBER(SEARCH("BTC",D4455))),"340",TRUE,"")</f>
        <v>340</v>
      </c>
    </row>
    <row r="4456" spans="1:20" x14ac:dyDescent="0.2">
      <c r="A4456" t="s">
        <v>5466</v>
      </c>
      <c r="B4456" t="s">
        <v>14</v>
      </c>
      <c r="C4456">
        <v>2026</v>
      </c>
      <c r="D4456" t="s">
        <v>3662</v>
      </c>
      <c r="E4456" t="s">
        <v>1185</v>
      </c>
      <c r="F4456" t="s">
        <v>1186</v>
      </c>
      <c r="G4456" t="s">
        <v>2582</v>
      </c>
      <c r="H4456" t="s">
        <v>2586</v>
      </c>
      <c r="I4456" t="s">
        <v>5491</v>
      </c>
      <c r="J4456" t="s">
        <v>3664</v>
      </c>
      <c r="K4456" t="s">
        <v>2761</v>
      </c>
      <c r="L4456" s="1">
        <v>1</v>
      </c>
      <c r="M4456" s="1">
        <v>20</v>
      </c>
      <c r="N4456" s="1">
        <v>0</v>
      </c>
      <c r="O4456" s="1" t="s">
        <v>2580</v>
      </c>
      <c r="P4456" s="1">
        <v>18.690000000000001</v>
      </c>
      <c r="Q4456" s="1">
        <v>1.31</v>
      </c>
      <c r="R4456" s="1">
        <v>20</v>
      </c>
      <c r="S4456" t="s">
        <v>2683</v>
      </c>
      <c r="T4456" t="str" cm="1">
        <f t="array" ref="T4456">_xlfn.IFS(ISNUMBER(SEARCH("CP02",S4456)),"ราชพฤกษ",ISNUMBER(SEARCH("CP03",S4456)),"บางใหญ่",ISNUMBER(SEARCH("CP04",S4456)),"บางบอน",OR(ISNUMBER(SEARCH("CP",S4456)),ISNUMBER(SEARCH("BTC",D4456))),"340",TRUE,"")</f>
        <v>340</v>
      </c>
    </row>
    <row r="4457" spans="1:20" x14ac:dyDescent="0.2">
      <c r="A4457" t="s">
        <v>5466</v>
      </c>
      <c r="B4457" t="s">
        <v>14</v>
      </c>
      <c r="C4457">
        <v>2026</v>
      </c>
      <c r="D4457" t="s">
        <v>3662</v>
      </c>
      <c r="E4457" t="s">
        <v>1305</v>
      </c>
      <c r="F4457" t="s">
        <v>1306</v>
      </c>
      <c r="G4457" t="s">
        <v>2632</v>
      </c>
      <c r="H4457" t="s">
        <v>2586</v>
      </c>
      <c r="I4457" t="s">
        <v>5491</v>
      </c>
      <c r="J4457" t="s">
        <v>3664</v>
      </c>
      <c r="K4457" t="s">
        <v>2761</v>
      </c>
      <c r="L4457" s="1">
        <v>1</v>
      </c>
      <c r="M4457" s="1">
        <v>480</v>
      </c>
      <c r="N4457" s="1">
        <v>0</v>
      </c>
      <c r="O4457" s="1" t="s">
        <v>2580</v>
      </c>
      <c r="P4457" s="1">
        <v>448.6</v>
      </c>
      <c r="Q4457" s="1">
        <v>31.4</v>
      </c>
      <c r="R4457" s="1">
        <v>480</v>
      </c>
      <c r="S4457" t="s">
        <v>2683</v>
      </c>
      <c r="T4457" t="str" cm="1">
        <f t="array" ref="T4457">_xlfn.IFS(ISNUMBER(SEARCH("CP02",S4457)),"ราชพฤกษ",ISNUMBER(SEARCH("CP03",S4457)),"บางใหญ่",ISNUMBER(SEARCH("CP04",S4457)),"บางบอน",OR(ISNUMBER(SEARCH("CP",S4457)),ISNUMBER(SEARCH("BTC",D4457))),"340",TRUE,"")</f>
        <v>340</v>
      </c>
    </row>
    <row r="4458" spans="1:20" x14ac:dyDescent="0.2">
      <c r="A4458" t="s">
        <v>5466</v>
      </c>
      <c r="B4458" t="s">
        <v>14</v>
      </c>
      <c r="C4458">
        <v>2026</v>
      </c>
      <c r="D4458" t="s">
        <v>3662</v>
      </c>
      <c r="E4458" t="s">
        <v>227</v>
      </c>
      <c r="F4458" t="s">
        <v>228</v>
      </c>
      <c r="G4458" t="s">
        <v>2582</v>
      </c>
      <c r="H4458" t="s">
        <v>2586</v>
      </c>
      <c r="I4458" t="s">
        <v>5491</v>
      </c>
      <c r="J4458" t="s">
        <v>3664</v>
      </c>
      <c r="K4458" t="s">
        <v>2761</v>
      </c>
      <c r="L4458" s="1">
        <v>1</v>
      </c>
      <c r="M4458" s="1">
        <v>300</v>
      </c>
      <c r="N4458" s="1">
        <v>0</v>
      </c>
      <c r="O4458" s="1" t="s">
        <v>2580</v>
      </c>
      <c r="P4458" s="1">
        <v>280.37</v>
      </c>
      <c r="Q4458" s="1">
        <v>19.63</v>
      </c>
      <c r="R4458" s="1">
        <v>300</v>
      </c>
      <c r="S4458" t="s">
        <v>2683</v>
      </c>
      <c r="T4458" t="str" cm="1">
        <f t="array" ref="T4458">_xlfn.IFS(ISNUMBER(SEARCH("CP02",S4458)),"ราชพฤกษ",ISNUMBER(SEARCH("CP03",S4458)),"บางใหญ่",ISNUMBER(SEARCH("CP04",S4458)),"บางบอน",OR(ISNUMBER(SEARCH("CP",S4458)),ISNUMBER(SEARCH("BTC",D4458))),"340",TRUE,"")</f>
        <v>340</v>
      </c>
    </row>
    <row r="4459" spans="1:20" x14ac:dyDescent="0.2">
      <c r="A4459" t="s">
        <v>5466</v>
      </c>
      <c r="B4459" t="s">
        <v>14</v>
      </c>
      <c r="C4459">
        <v>2026</v>
      </c>
      <c r="D4459" t="s">
        <v>3662</v>
      </c>
      <c r="E4459" t="s">
        <v>575</v>
      </c>
      <c r="F4459" t="s">
        <v>576</v>
      </c>
      <c r="G4459" t="s">
        <v>2582</v>
      </c>
      <c r="H4459" t="s">
        <v>2586</v>
      </c>
      <c r="I4459" t="s">
        <v>5491</v>
      </c>
      <c r="J4459" t="s">
        <v>3664</v>
      </c>
      <c r="K4459" t="s">
        <v>2761</v>
      </c>
      <c r="L4459" s="1">
        <v>2</v>
      </c>
      <c r="M4459" s="1">
        <v>520</v>
      </c>
      <c r="N4459" s="1">
        <v>0</v>
      </c>
      <c r="O4459" s="1" t="s">
        <v>2580</v>
      </c>
      <c r="P4459" s="1">
        <v>971.96</v>
      </c>
      <c r="Q4459" s="1">
        <v>68.040000000000006</v>
      </c>
      <c r="R4459" s="1">
        <v>1040</v>
      </c>
      <c r="S4459" t="s">
        <v>2683</v>
      </c>
      <c r="T4459" t="str" cm="1">
        <f t="array" ref="T4459">_xlfn.IFS(ISNUMBER(SEARCH("CP02",S4459)),"ราชพฤกษ",ISNUMBER(SEARCH("CP03",S4459)),"บางใหญ่",ISNUMBER(SEARCH("CP04",S4459)),"บางบอน",OR(ISNUMBER(SEARCH("CP",S4459)),ISNUMBER(SEARCH("BTC",D4459))),"340",TRUE,"")</f>
        <v>340</v>
      </c>
    </row>
    <row r="4460" spans="1:20" x14ac:dyDescent="0.2">
      <c r="A4460" t="s">
        <v>5466</v>
      </c>
      <c r="B4460" t="s">
        <v>14</v>
      </c>
      <c r="C4460">
        <v>2026</v>
      </c>
      <c r="D4460" t="s">
        <v>2999</v>
      </c>
      <c r="E4460" t="s">
        <v>543</v>
      </c>
      <c r="F4460" t="s">
        <v>544</v>
      </c>
      <c r="G4460" t="s">
        <v>2582</v>
      </c>
      <c r="H4460" t="s">
        <v>2586</v>
      </c>
      <c r="I4460" t="s">
        <v>5492</v>
      </c>
      <c r="J4460" t="s">
        <v>3001</v>
      </c>
      <c r="K4460" t="s">
        <v>2687</v>
      </c>
      <c r="L4460" s="1">
        <v>1</v>
      </c>
      <c r="M4460" s="1">
        <v>1650</v>
      </c>
      <c r="N4460" s="1">
        <v>0</v>
      </c>
      <c r="O4460" s="1" t="s">
        <v>2580</v>
      </c>
      <c r="P4460" s="1">
        <v>1542.06</v>
      </c>
      <c r="Q4460" s="1">
        <v>107.94</v>
      </c>
      <c r="R4460" s="1">
        <v>1650</v>
      </c>
      <c r="S4460" t="s">
        <v>2584</v>
      </c>
      <c r="T4460" t="str" cm="1">
        <f t="array" ref="T4460">_xlfn.IFS(ISNUMBER(SEARCH("CP02",S4460)),"ราชพฤกษ",ISNUMBER(SEARCH("CP03",S4460)),"บางใหญ่",ISNUMBER(SEARCH("CP04",S4460)),"บางบอน",OR(ISNUMBER(SEARCH("CP",S4460)),ISNUMBER(SEARCH("BTC",D4460))),"340",TRUE,"")</f>
        <v>ราชพฤกษ</v>
      </c>
    </row>
    <row r="4461" spans="1:20" x14ac:dyDescent="0.2">
      <c r="A4461" t="s">
        <v>5466</v>
      </c>
      <c r="B4461" t="s">
        <v>14</v>
      </c>
      <c r="C4461">
        <v>2026</v>
      </c>
      <c r="D4461" t="s">
        <v>2999</v>
      </c>
      <c r="E4461" t="s">
        <v>107</v>
      </c>
      <c r="F4461" t="s">
        <v>108</v>
      </c>
      <c r="G4461" t="s">
        <v>2582</v>
      </c>
      <c r="H4461" t="s">
        <v>2586</v>
      </c>
      <c r="I4461" t="s">
        <v>5492</v>
      </c>
      <c r="J4461" t="s">
        <v>3001</v>
      </c>
      <c r="K4461" t="s">
        <v>2687</v>
      </c>
      <c r="L4461" s="1">
        <v>1</v>
      </c>
      <c r="M4461" s="1">
        <v>220</v>
      </c>
      <c r="N4461" s="1">
        <v>0</v>
      </c>
      <c r="O4461" s="1" t="s">
        <v>2580</v>
      </c>
      <c r="P4461" s="1">
        <v>0</v>
      </c>
      <c r="Q4461" s="1">
        <v>0</v>
      </c>
      <c r="R4461" s="1">
        <v>0</v>
      </c>
      <c r="S4461" t="s">
        <v>2584</v>
      </c>
      <c r="T4461" t="str" cm="1">
        <f t="array" ref="T4461">_xlfn.IFS(ISNUMBER(SEARCH("CP02",S4461)),"ราชพฤกษ",ISNUMBER(SEARCH("CP03",S4461)),"บางใหญ่",ISNUMBER(SEARCH("CP04",S4461)),"บางบอน",OR(ISNUMBER(SEARCH("CP",S4461)),ISNUMBER(SEARCH("BTC",D4461))),"340",TRUE,"")</f>
        <v>ราชพฤกษ</v>
      </c>
    </row>
    <row r="4462" spans="1:20" x14ac:dyDescent="0.2">
      <c r="A4462" t="s">
        <v>5466</v>
      </c>
      <c r="B4462" t="s">
        <v>14</v>
      </c>
      <c r="C4462">
        <v>2026</v>
      </c>
      <c r="D4462" t="s">
        <v>2999</v>
      </c>
      <c r="E4462" t="s">
        <v>1185</v>
      </c>
      <c r="F4462" t="s">
        <v>1186</v>
      </c>
      <c r="G4462" t="s">
        <v>2582</v>
      </c>
      <c r="H4462" t="s">
        <v>2586</v>
      </c>
      <c r="I4462" t="s">
        <v>5492</v>
      </c>
      <c r="J4462" t="s">
        <v>3001</v>
      </c>
      <c r="K4462" t="s">
        <v>2687</v>
      </c>
      <c r="L4462" s="1">
        <v>1</v>
      </c>
      <c r="M4462" s="1">
        <v>20</v>
      </c>
      <c r="N4462" s="1">
        <v>0</v>
      </c>
      <c r="O4462" s="1" t="s">
        <v>2580</v>
      </c>
      <c r="P4462" s="1">
        <v>18.690000000000001</v>
      </c>
      <c r="Q4462" s="1">
        <v>1.31</v>
      </c>
      <c r="R4462" s="1">
        <v>20</v>
      </c>
      <c r="S4462" t="s">
        <v>2584</v>
      </c>
      <c r="T4462" t="str" cm="1">
        <f t="array" ref="T4462">_xlfn.IFS(ISNUMBER(SEARCH("CP02",S4462)),"ราชพฤกษ",ISNUMBER(SEARCH("CP03",S4462)),"บางใหญ่",ISNUMBER(SEARCH("CP04",S4462)),"บางบอน",OR(ISNUMBER(SEARCH("CP",S4462)),ISNUMBER(SEARCH("BTC",D4462))),"340",TRUE,"")</f>
        <v>ราชพฤกษ</v>
      </c>
    </row>
    <row r="4463" spans="1:20" x14ac:dyDescent="0.2">
      <c r="A4463" t="s">
        <v>5466</v>
      </c>
      <c r="B4463" t="s">
        <v>14</v>
      </c>
      <c r="C4463">
        <v>2026</v>
      </c>
      <c r="D4463" t="s">
        <v>2999</v>
      </c>
      <c r="E4463" t="s">
        <v>1991</v>
      </c>
      <c r="F4463" t="s">
        <v>1992</v>
      </c>
      <c r="G4463" t="s">
        <v>2582</v>
      </c>
      <c r="H4463" t="s">
        <v>2586</v>
      </c>
      <c r="I4463" t="s">
        <v>5492</v>
      </c>
      <c r="J4463" t="s">
        <v>3001</v>
      </c>
      <c r="K4463" t="s">
        <v>2687</v>
      </c>
      <c r="L4463" s="1">
        <v>1</v>
      </c>
      <c r="M4463" s="1">
        <v>595</v>
      </c>
      <c r="N4463" s="1">
        <v>59.5</v>
      </c>
      <c r="O4463" s="1" t="s">
        <v>2580</v>
      </c>
      <c r="P4463" s="1">
        <v>500.47</v>
      </c>
      <c r="Q4463" s="1">
        <v>35.03</v>
      </c>
      <c r="R4463" s="1">
        <v>535.5</v>
      </c>
      <c r="S4463" t="s">
        <v>2584</v>
      </c>
      <c r="T4463" t="str" cm="1">
        <f t="array" ref="T4463">_xlfn.IFS(ISNUMBER(SEARCH("CP02",S4463)),"ราชพฤกษ",ISNUMBER(SEARCH("CP03",S4463)),"บางใหญ่",ISNUMBER(SEARCH("CP04",S4463)),"บางบอน",OR(ISNUMBER(SEARCH("CP",S4463)),ISNUMBER(SEARCH("BTC",D4463))),"340",TRUE,"")</f>
        <v>ราชพฤกษ</v>
      </c>
    </row>
    <row r="4464" spans="1:20" x14ac:dyDescent="0.2">
      <c r="A4464" t="s">
        <v>5466</v>
      </c>
      <c r="B4464" t="s">
        <v>14</v>
      </c>
      <c r="C4464">
        <v>2026</v>
      </c>
      <c r="D4464" t="s">
        <v>2999</v>
      </c>
      <c r="E4464" t="s">
        <v>1987</v>
      </c>
      <c r="F4464" t="s">
        <v>1988</v>
      </c>
      <c r="G4464" t="s">
        <v>2582</v>
      </c>
      <c r="H4464" t="s">
        <v>2586</v>
      </c>
      <c r="I4464" t="s">
        <v>5492</v>
      </c>
      <c r="J4464" t="s">
        <v>3001</v>
      </c>
      <c r="K4464" t="s">
        <v>2687</v>
      </c>
      <c r="L4464" s="1">
        <v>1</v>
      </c>
      <c r="M4464" s="1">
        <v>595</v>
      </c>
      <c r="N4464" s="1">
        <v>59.5</v>
      </c>
      <c r="O4464" s="1" t="s">
        <v>2580</v>
      </c>
      <c r="P4464" s="1">
        <v>500.47</v>
      </c>
      <c r="Q4464" s="1">
        <v>35.03</v>
      </c>
      <c r="R4464" s="1">
        <v>535.5</v>
      </c>
      <c r="S4464" t="s">
        <v>2584</v>
      </c>
      <c r="T4464" t="str" cm="1">
        <f t="array" ref="T4464">_xlfn.IFS(ISNUMBER(SEARCH("CP02",S4464)),"ราชพฤกษ",ISNUMBER(SEARCH("CP03",S4464)),"บางใหญ่",ISNUMBER(SEARCH("CP04",S4464)),"บางบอน",OR(ISNUMBER(SEARCH("CP",S4464)),ISNUMBER(SEARCH("BTC",D4464))),"340",TRUE,"")</f>
        <v>ราชพฤกษ</v>
      </c>
    </row>
    <row r="4465" spans="1:20" x14ac:dyDescent="0.2">
      <c r="A4465" t="s">
        <v>5466</v>
      </c>
      <c r="B4465" t="s">
        <v>14</v>
      </c>
      <c r="C4465">
        <v>2026</v>
      </c>
      <c r="D4465" t="s">
        <v>2999</v>
      </c>
      <c r="E4465" t="s">
        <v>1993</v>
      </c>
      <c r="F4465" t="s">
        <v>1994</v>
      </c>
      <c r="G4465" t="s">
        <v>2582</v>
      </c>
      <c r="H4465" t="s">
        <v>2586</v>
      </c>
      <c r="I4465" t="s">
        <v>5492</v>
      </c>
      <c r="J4465" t="s">
        <v>3001</v>
      </c>
      <c r="K4465" t="s">
        <v>2687</v>
      </c>
      <c r="L4465" s="1">
        <v>1</v>
      </c>
      <c r="M4465" s="1">
        <v>595</v>
      </c>
      <c r="N4465" s="1">
        <v>59.5</v>
      </c>
      <c r="O4465" s="1" t="s">
        <v>2580</v>
      </c>
      <c r="P4465" s="1">
        <v>500.47</v>
      </c>
      <c r="Q4465" s="1">
        <v>35.03</v>
      </c>
      <c r="R4465" s="1">
        <v>535.5</v>
      </c>
      <c r="S4465" t="s">
        <v>2584</v>
      </c>
      <c r="T4465" t="str" cm="1">
        <f t="array" ref="T4465">_xlfn.IFS(ISNUMBER(SEARCH("CP02",S4465)),"ราชพฤกษ",ISNUMBER(SEARCH("CP03",S4465)),"บางใหญ่",ISNUMBER(SEARCH("CP04",S4465)),"บางบอน",OR(ISNUMBER(SEARCH("CP",S4465)),ISNUMBER(SEARCH("BTC",D4465))),"340",TRUE,"")</f>
        <v>ราชพฤกษ</v>
      </c>
    </row>
    <row r="4466" spans="1:20" x14ac:dyDescent="0.2">
      <c r="A4466" t="s">
        <v>5466</v>
      </c>
      <c r="B4466" t="s">
        <v>14</v>
      </c>
      <c r="C4466">
        <v>2026</v>
      </c>
      <c r="D4466" t="s">
        <v>2999</v>
      </c>
      <c r="E4466" t="s">
        <v>369</v>
      </c>
      <c r="F4466" t="s">
        <v>370</v>
      </c>
      <c r="G4466" t="s">
        <v>2582</v>
      </c>
      <c r="H4466" t="s">
        <v>2586</v>
      </c>
      <c r="I4466" t="s">
        <v>5492</v>
      </c>
      <c r="J4466" t="s">
        <v>3001</v>
      </c>
      <c r="K4466" t="s">
        <v>2687</v>
      </c>
      <c r="L4466" s="1">
        <v>1</v>
      </c>
      <c r="M4466" s="1">
        <v>1750</v>
      </c>
      <c r="N4466" s="1">
        <v>87.5</v>
      </c>
      <c r="O4466" s="1" t="s">
        <v>2580</v>
      </c>
      <c r="P4466" s="1">
        <v>1553.74</v>
      </c>
      <c r="Q4466" s="1">
        <v>108.76</v>
      </c>
      <c r="R4466" s="1">
        <v>1662.5</v>
      </c>
      <c r="S4466" t="s">
        <v>2584</v>
      </c>
      <c r="T4466" t="str" cm="1">
        <f t="array" ref="T4466">_xlfn.IFS(ISNUMBER(SEARCH("CP02",S4466)),"ราชพฤกษ",ISNUMBER(SEARCH("CP03",S4466)),"บางใหญ่",ISNUMBER(SEARCH("CP04",S4466)),"บางบอน",OR(ISNUMBER(SEARCH("CP",S4466)),ISNUMBER(SEARCH("BTC",D4466))),"340",TRUE,"")</f>
        <v>ราชพฤกษ</v>
      </c>
    </row>
    <row r="4467" spans="1:20" x14ac:dyDescent="0.2">
      <c r="A4467" t="s">
        <v>5466</v>
      </c>
      <c r="B4467" t="s">
        <v>14</v>
      </c>
      <c r="C4467">
        <v>2026</v>
      </c>
      <c r="D4467" t="s">
        <v>2999</v>
      </c>
      <c r="E4467" t="s">
        <v>303</v>
      </c>
      <c r="F4467" t="s">
        <v>304</v>
      </c>
      <c r="G4467" t="s">
        <v>2582</v>
      </c>
      <c r="H4467" t="s">
        <v>2586</v>
      </c>
      <c r="I4467" t="s">
        <v>5492</v>
      </c>
      <c r="J4467" t="s">
        <v>3001</v>
      </c>
      <c r="K4467" t="s">
        <v>2687</v>
      </c>
      <c r="L4467" s="1">
        <v>1</v>
      </c>
      <c r="M4467" s="1">
        <v>1460</v>
      </c>
      <c r="N4467" s="1">
        <v>73</v>
      </c>
      <c r="O4467" s="1" t="s">
        <v>2580</v>
      </c>
      <c r="P4467" s="1">
        <v>1296.26</v>
      </c>
      <c r="Q4467" s="1">
        <v>90.74</v>
      </c>
      <c r="R4467" s="1">
        <v>1387</v>
      </c>
      <c r="S4467" t="s">
        <v>2584</v>
      </c>
      <c r="T4467" t="str" cm="1">
        <f t="array" ref="T4467">_xlfn.IFS(ISNUMBER(SEARCH("CP02",S4467)),"ราชพฤกษ",ISNUMBER(SEARCH("CP03",S4467)),"บางใหญ่",ISNUMBER(SEARCH("CP04",S4467)),"บางบอน",OR(ISNUMBER(SEARCH("CP",S4467)),ISNUMBER(SEARCH("BTC",D4467))),"340",TRUE,"")</f>
        <v>ราชพฤกษ</v>
      </c>
    </row>
    <row r="4468" spans="1:20" x14ac:dyDescent="0.2">
      <c r="A4468" t="s">
        <v>5466</v>
      </c>
      <c r="B4468" t="s">
        <v>14</v>
      </c>
      <c r="C4468">
        <v>2026</v>
      </c>
      <c r="D4468" t="s">
        <v>2999</v>
      </c>
      <c r="E4468" t="s">
        <v>227</v>
      </c>
      <c r="F4468" t="s">
        <v>228</v>
      </c>
      <c r="G4468" t="s">
        <v>2582</v>
      </c>
      <c r="H4468" t="s">
        <v>2586</v>
      </c>
      <c r="I4468" t="s">
        <v>5492</v>
      </c>
      <c r="J4468" t="s">
        <v>3001</v>
      </c>
      <c r="K4468" t="s">
        <v>2687</v>
      </c>
      <c r="L4468" s="1">
        <v>1</v>
      </c>
      <c r="M4468" s="1">
        <v>300</v>
      </c>
      <c r="N4468" s="1">
        <v>15</v>
      </c>
      <c r="O4468" s="1" t="s">
        <v>2580</v>
      </c>
      <c r="P4468" s="1">
        <v>266.36</v>
      </c>
      <c r="Q4468" s="1">
        <v>18.64</v>
      </c>
      <c r="R4468" s="1">
        <v>285</v>
      </c>
      <c r="S4468" t="s">
        <v>2584</v>
      </c>
      <c r="T4468" t="str" cm="1">
        <f t="array" ref="T4468">_xlfn.IFS(ISNUMBER(SEARCH("CP02",S4468)),"ราชพฤกษ",ISNUMBER(SEARCH("CP03",S4468)),"บางใหญ่",ISNUMBER(SEARCH("CP04",S4468)),"บางบอน",OR(ISNUMBER(SEARCH("CP",S4468)),ISNUMBER(SEARCH("BTC",D4468))),"340",TRUE,"")</f>
        <v>ราชพฤกษ</v>
      </c>
    </row>
    <row r="4469" spans="1:20" x14ac:dyDescent="0.2">
      <c r="A4469" t="s">
        <v>5466</v>
      </c>
      <c r="B4469" t="s">
        <v>14</v>
      </c>
      <c r="C4469">
        <v>2026</v>
      </c>
      <c r="D4469" t="s">
        <v>2999</v>
      </c>
      <c r="E4469" t="s">
        <v>1901</v>
      </c>
      <c r="F4469" t="s">
        <v>1902</v>
      </c>
      <c r="G4469" t="s">
        <v>2582</v>
      </c>
      <c r="H4469" t="s">
        <v>2586</v>
      </c>
      <c r="I4469" t="s">
        <v>5492</v>
      </c>
      <c r="J4469" t="s">
        <v>3001</v>
      </c>
      <c r="K4469" t="s">
        <v>2687</v>
      </c>
      <c r="L4469" s="1">
        <v>2</v>
      </c>
      <c r="M4469" s="1">
        <v>295</v>
      </c>
      <c r="N4469" s="1">
        <v>29.5</v>
      </c>
      <c r="O4469" s="1" t="s">
        <v>2580</v>
      </c>
      <c r="P4469" s="1">
        <v>523.83000000000004</v>
      </c>
      <c r="Q4469" s="1">
        <v>36.67</v>
      </c>
      <c r="R4469" s="1">
        <v>560.5</v>
      </c>
      <c r="S4469" t="s">
        <v>2584</v>
      </c>
      <c r="T4469" t="str" cm="1">
        <f t="array" ref="T4469">_xlfn.IFS(ISNUMBER(SEARCH("CP02",S4469)),"ราชพฤกษ",ISNUMBER(SEARCH("CP03",S4469)),"บางใหญ่",ISNUMBER(SEARCH("CP04",S4469)),"บางบอน",OR(ISNUMBER(SEARCH("CP",S4469)),ISNUMBER(SEARCH("BTC",D4469))),"340",TRUE,"")</f>
        <v>ราชพฤกษ</v>
      </c>
    </row>
    <row r="4470" spans="1:20" x14ac:dyDescent="0.2">
      <c r="A4470" t="s">
        <v>5466</v>
      </c>
      <c r="B4470" t="s">
        <v>14</v>
      </c>
      <c r="C4470">
        <v>2026</v>
      </c>
      <c r="D4470" t="s">
        <v>2999</v>
      </c>
      <c r="E4470" t="s">
        <v>1569</v>
      </c>
      <c r="F4470" t="s">
        <v>1570</v>
      </c>
      <c r="G4470" t="s">
        <v>1536</v>
      </c>
      <c r="H4470" t="s">
        <v>2586</v>
      </c>
      <c r="I4470" t="s">
        <v>5492</v>
      </c>
      <c r="J4470" t="s">
        <v>3001</v>
      </c>
      <c r="K4470" t="s">
        <v>2687</v>
      </c>
      <c r="L4470" s="1">
        <v>2</v>
      </c>
      <c r="M4470" s="1">
        <v>400</v>
      </c>
      <c r="N4470" s="1">
        <v>0</v>
      </c>
      <c r="O4470" s="1" t="s">
        <v>2580</v>
      </c>
      <c r="P4470" s="1">
        <v>747.66</v>
      </c>
      <c r="Q4470" s="1">
        <v>52.34</v>
      </c>
      <c r="R4470" s="1">
        <v>800</v>
      </c>
      <c r="S4470" t="s">
        <v>2587</v>
      </c>
      <c r="T4470" t="str" cm="1">
        <f t="array" ref="T4470">_xlfn.IFS(ISNUMBER(SEARCH("CP02",S4470)),"ราชพฤกษ",ISNUMBER(SEARCH("CP03",S4470)),"บางใหญ่",ISNUMBER(SEARCH("CP04",S4470)),"บางบอน",OR(ISNUMBER(SEARCH("CP",S4470)),ISNUMBER(SEARCH("BTC",D4470))),"340",TRUE,"")</f>
        <v>ราชพฤกษ</v>
      </c>
    </row>
    <row r="4471" spans="1:20" x14ac:dyDescent="0.2">
      <c r="A4471" t="s">
        <v>5466</v>
      </c>
      <c r="B4471" t="s">
        <v>14</v>
      </c>
      <c r="C4471">
        <v>2026</v>
      </c>
      <c r="D4471" t="s">
        <v>2999</v>
      </c>
      <c r="E4471" t="s">
        <v>1647</v>
      </c>
      <c r="F4471" t="s">
        <v>1648</v>
      </c>
      <c r="G4471" t="s">
        <v>1536</v>
      </c>
      <c r="H4471" t="s">
        <v>2586</v>
      </c>
      <c r="I4471" t="s">
        <v>5492</v>
      </c>
      <c r="J4471" t="s">
        <v>3001</v>
      </c>
      <c r="K4471" t="s">
        <v>2687</v>
      </c>
      <c r="L4471" s="1">
        <v>1</v>
      </c>
      <c r="M4471" s="1">
        <v>480</v>
      </c>
      <c r="N4471" s="1">
        <v>0</v>
      </c>
      <c r="O4471" s="1" t="s">
        <v>2580</v>
      </c>
      <c r="P4471" s="1">
        <v>448.6</v>
      </c>
      <c r="Q4471" s="1">
        <v>31.4</v>
      </c>
      <c r="R4471" s="1">
        <v>480</v>
      </c>
      <c r="S4471" t="s">
        <v>2587</v>
      </c>
      <c r="T4471" t="str" cm="1">
        <f t="array" ref="T4471">_xlfn.IFS(ISNUMBER(SEARCH("CP02",S4471)),"ราชพฤกษ",ISNUMBER(SEARCH("CP03",S4471)),"บางใหญ่",ISNUMBER(SEARCH("CP04",S4471)),"บางบอน",OR(ISNUMBER(SEARCH("CP",S4471)),ISNUMBER(SEARCH("BTC",D4471))),"340",TRUE,"")</f>
        <v>ราชพฤกษ</v>
      </c>
    </row>
    <row r="4472" spans="1:20" x14ac:dyDescent="0.2">
      <c r="A4472" t="s">
        <v>5466</v>
      </c>
      <c r="B4472" t="s">
        <v>14</v>
      </c>
      <c r="C4472">
        <v>2026</v>
      </c>
      <c r="D4472" t="s">
        <v>2999</v>
      </c>
      <c r="E4472" t="s">
        <v>1097</v>
      </c>
      <c r="F4472" t="s">
        <v>1098</v>
      </c>
      <c r="G4472" t="s">
        <v>2632</v>
      </c>
      <c r="H4472" t="s">
        <v>2586</v>
      </c>
      <c r="I4472" t="s">
        <v>5492</v>
      </c>
      <c r="J4472" t="s">
        <v>3001</v>
      </c>
      <c r="K4472" t="s">
        <v>2687</v>
      </c>
      <c r="L4472" s="1">
        <v>2</v>
      </c>
      <c r="M4472" s="1">
        <v>490</v>
      </c>
      <c r="N4472" s="1">
        <v>0</v>
      </c>
      <c r="O4472" s="1" t="s">
        <v>2580</v>
      </c>
      <c r="P4472" s="1">
        <v>915.89</v>
      </c>
      <c r="Q4472" s="1">
        <v>64.11</v>
      </c>
      <c r="R4472" s="1">
        <v>980</v>
      </c>
      <c r="S4472" t="s">
        <v>2584</v>
      </c>
      <c r="T4472" t="str" cm="1">
        <f t="array" ref="T4472">_xlfn.IFS(ISNUMBER(SEARCH("CP02",S4472)),"ราชพฤกษ",ISNUMBER(SEARCH("CP03",S4472)),"บางใหญ่",ISNUMBER(SEARCH("CP04",S4472)),"บางบอน",OR(ISNUMBER(SEARCH("CP",S4472)),ISNUMBER(SEARCH("BTC",D4472))),"340",TRUE,"")</f>
        <v>ราชพฤกษ</v>
      </c>
    </row>
    <row r="4473" spans="1:20" x14ac:dyDescent="0.2">
      <c r="A4473" t="s">
        <v>5466</v>
      </c>
      <c r="B4473" t="s">
        <v>14</v>
      </c>
      <c r="C4473">
        <v>2026</v>
      </c>
      <c r="D4473" t="s">
        <v>3534</v>
      </c>
      <c r="E4473" t="s">
        <v>555</v>
      </c>
      <c r="F4473" t="s">
        <v>556</v>
      </c>
      <c r="G4473" t="s">
        <v>2582</v>
      </c>
      <c r="H4473" t="s">
        <v>2586</v>
      </c>
      <c r="I4473" t="s">
        <v>5493</v>
      </c>
      <c r="J4473" t="s">
        <v>3536</v>
      </c>
      <c r="K4473" t="s">
        <v>2630</v>
      </c>
      <c r="L4473" s="1">
        <v>1</v>
      </c>
      <c r="M4473" s="1">
        <v>1350</v>
      </c>
      <c r="N4473" s="1">
        <v>0</v>
      </c>
      <c r="O4473" s="1" t="s">
        <v>2580</v>
      </c>
      <c r="P4473" s="1">
        <v>1261.68</v>
      </c>
      <c r="Q4473" s="1">
        <v>88.32</v>
      </c>
      <c r="R4473" s="1">
        <v>1350</v>
      </c>
      <c r="S4473" t="s">
        <v>2631</v>
      </c>
      <c r="T4473" t="str" cm="1">
        <f t="array" ref="T4473">_xlfn.IFS(ISNUMBER(SEARCH("CP02",S4473)),"ราชพฤกษ",ISNUMBER(SEARCH("CP03",S4473)),"บางใหญ่",ISNUMBER(SEARCH("CP04",S4473)),"บางบอน",OR(ISNUMBER(SEARCH("CP",S4473)),ISNUMBER(SEARCH("BTC",D4473))),"340",TRUE,"")</f>
        <v>บางบอน</v>
      </c>
    </row>
    <row r="4474" spans="1:20" x14ac:dyDescent="0.2">
      <c r="A4474" t="s">
        <v>5466</v>
      </c>
      <c r="B4474" t="s">
        <v>14</v>
      </c>
      <c r="C4474">
        <v>2026</v>
      </c>
      <c r="D4474" t="s">
        <v>3534</v>
      </c>
      <c r="E4474" t="s">
        <v>553</v>
      </c>
      <c r="F4474" t="s">
        <v>554</v>
      </c>
      <c r="G4474" t="s">
        <v>2582</v>
      </c>
      <c r="H4474" t="s">
        <v>2586</v>
      </c>
      <c r="I4474" t="s">
        <v>5493</v>
      </c>
      <c r="J4474" t="s">
        <v>3536</v>
      </c>
      <c r="K4474" t="s">
        <v>2630</v>
      </c>
      <c r="L4474" s="1">
        <v>1</v>
      </c>
      <c r="M4474" s="1">
        <v>250</v>
      </c>
      <c r="N4474" s="1">
        <v>0</v>
      </c>
      <c r="O4474" s="1" t="s">
        <v>2580</v>
      </c>
      <c r="P4474" s="1">
        <v>233.64</v>
      </c>
      <c r="Q4474" s="1">
        <v>16.36</v>
      </c>
      <c r="R4474" s="1">
        <v>250</v>
      </c>
      <c r="S4474" t="s">
        <v>2631</v>
      </c>
      <c r="T4474" t="str" cm="1">
        <f t="array" ref="T4474">_xlfn.IFS(ISNUMBER(SEARCH("CP02",S4474)),"ราชพฤกษ",ISNUMBER(SEARCH("CP03",S4474)),"บางใหญ่",ISNUMBER(SEARCH("CP04",S4474)),"บางบอน",OR(ISNUMBER(SEARCH("CP",S4474)),ISNUMBER(SEARCH("BTC",D4474))),"340",TRUE,"")</f>
        <v>บางบอน</v>
      </c>
    </row>
    <row r="4475" spans="1:20" x14ac:dyDescent="0.2">
      <c r="A4475" t="s">
        <v>5466</v>
      </c>
      <c r="B4475" t="s">
        <v>14</v>
      </c>
      <c r="C4475">
        <v>2026</v>
      </c>
      <c r="D4475" t="s">
        <v>3534</v>
      </c>
      <c r="E4475" t="s">
        <v>553</v>
      </c>
      <c r="F4475" t="s">
        <v>554</v>
      </c>
      <c r="G4475" t="s">
        <v>2582</v>
      </c>
      <c r="H4475" t="s">
        <v>2586</v>
      </c>
      <c r="I4475" t="s">
        <v>5493</v>
      </c>
      <c r="J4475" t="s">
        <v>3536</v>
      </c>
      <c r="K4475" t="s">
        <v>2630</v>
      </c>
      <c r="L4475" s="1">
        <v>1</v>
      </c>
      <c r="M4475" s="1">
        <v>250</v>
      </c>
      <c r="N4475" s="1">
        <v>0</v>
      </c>
      <c r="O4475" s="1" t="s">
        <v>2580</v>
      </c>
      <c r="P4475" s="1">
        <v>0</v>
      </c>
      <c r="Q4475" s="1">
        <v>0</v>
      </c>
      <c r="R4475" s="1">
        <v>0</v>
      </c>
      <c r="S4475" t="s">
        <v>2631</v>
      </c>
      <c r="T4475" t="str" cm="1">
        <f t="array" ref="T4475">_xlfn.IFS(ISNUMBER(SEARCH("CP02",S4475)),"ราชพฤกษ",ISNUMBER(SEARCH("CP03",S4475)),"บางใหญ่",ISNUMBER(SEARCH("CP04",S4475)),"บางบอน",OR(ISNUMBER(SEARCH("CP",S4475)),ISNUMBER(SEARCH("BTC",D4475))),"340",TRUE,"")</f>
        <v>บางบอน</v>
      </c>
    </row>
    <row r="4476" spans="1:20" x14ac:dyDescent="0.2">
      <c r="A4476" t="s">
        <v>5466</v>
      </c>
      <c r="B4476" t="s">
        <v>14</v>
      </c>
      <c r="C4476">
        <v>2026</v>
      </c>
      <c r="D4476" t="s">
        <v>3534</v>
      </c>
      <c r="E4476" t="s">
        <v>121</v>
      </c>
      <c r="F4476" t="s">
        <v>122</v>
      </c>
      <c r="G4476" t="s">
        <v>2582</v>
      </c>
      <c r="H4476" t="s">
        <v>2586</v>
      </c>
      <c r="I4476" t="s">
        <v>5493</v>
      </c>
      <c r="J4476" t="s">
        <v>3536</v>
      </c>
      <c r="K4476" t="s">
        <v>2630</v>
      </c>
      <c r="L4476" s="1">
        <v>1</v>
      </c>
      <c r="M4476" s="1">
        <v>240</v>
      </c>
      <c r="N4476" s="1">
        <v>0</v>
      </c>
      <c r="O4476" s="1" t="s">
        <v>2580</v>
      </c>
      <c r="P4476" s="1">
        <v>224.3</v>
      </c>
      <c r="Q4476" s="1">
        <v>15.7</v>
      </c>
      <c r="R4476" s="1">
        <v>240</v>
      </c>
      <c r="S4476" t="s">
        <v>2631</v>
      </c>
      <c r="T4476" t="str" cm="1">
        <f t="array" ref="T4476">_xlfn.IFS(ISNUMBER(SEARCH("CP02",S4476)),"ราชพฤกษ",ISNUMBER(SEARCH("CP03",S4476)),"บางใหญ่",ISNUMBER(SEARCH("CP04",S4476)),"บางบอน",OR(ISNUMBER(SEARCH("CP",S4476)),ISNUMBER(SEARCH("BTC",D4476))),"340",TRUE,"")</f>
        <v>บางบอน</v>
      </c>
    </row>
    <row r="4477" spans="1:20" x14ac:dyDescent="0.2">
      <c r="A4477" t="s">
        <v>5466</v>
      </c>
      <c r="B4477" t="s">
        <v>14</v>
      </c>
      <c r="C4477">
        <v>2026</v>
      </c>
      <c r="D4477" t="s">
        <v>3534</v>
      </c>
      <c r="E4477" t="s">
        <v>1185</v>
      </c>
      <c r="F4477" t="s">
        <v>1186</v>
      </c>
      <c r="G4477" t="s">
        <v>2582</v>
      </c>
      <c r="H4477" t="s">
        <v>2586</v>
      </c>
      <c r="I4477" t="s">
        <v>5493</v>
      </c>
      <c r="J4477" t="s">
        <v>3536</v>
      </c>
      <c r="K4477" t="s">
        <v>2630</v>
      </c>
      <c r="L4477" s="1">
        <v>1</v>
      </c>
      <c r="M4477" s="1">
        <v>20</v>
      </c>
      <c r="N4477" s="1">
        <v>0</v>
      </c>
      <c r="O4477" s="1" t="s">
        <v>2580</v>
      </c>
      <c r="P4477" s="1">
        <v>18.690000000000001</v>
      </c>
      <c r="Q4477" s="1">
        <v>1.31</v>
      </c>
      <c r="R4477" s="1">
        <v>20</v>
      </c>
      <c r="S4477" t="s">
        <v>2631</v>
      </c>
      <c r="T4477" t="str" cm="1">
        <f t="array" ref="T4477">_xlfn.IFS(ISNUMBER(SEARCH("CP02",S4477)),"ราชพฤกษ",ISNUMBER(SEARCH("CP03",S4477)),"บางใหญ่",ISNUMBER(SEARCH("CP04",S4477)),"บางบอน",OR(ISNUMBER(SEARCH("CP",S4477)),ISNUMBER(SEARCH("BTC",D4477))),"340",TRUE,"")</f>
        <v>บางบอน</v>
      </c>
    </row>
    <row r="4478" spans="1:20" x14ac:dyDescent="0.2">
      <c r="A4478" t="s">
        <v>5466</v>
      </c>
      <c r="B4478" t="s">
        <v>14</v>
      </c>
      <c r="C4478">
        <v>2026</v>
      </c>
      <c r="D4478" t="s">
        <v>3534</v>
      </c>
      <c r="E4478" t="s">
        <v>499</v>
      </c>
      <c r="F4478" t="s">
        <v>500</v>
      </c>
      <c r="G4478" t="s">
        <v>3635</v>
      </c>
      <c r="H4478" t="s">
        <v>2586</v>
      </c>
      <c r="I4478" t="s">
        <v>5493</v>
      </c>
      <c r="J4478" t="s">
        <v>3536</v>
      </c>
      <c r="K4478" t="s">
        <v>2630</v>
      </c>
      <c r="L4478" s="1">
        <v>6</v>
      </c>
      <c r="M4478" s="1">
        <v>200</v>
      </c>
      <c r="N4478" s="1">
        <v>0</v>
      </c>
      <c r="O4478" s="1" t="s">
        <v>2580</v>
      </c>
      <c r="P4478" s="1">
        <v>1121.5</v>
      </c>
      <c r="Q4478" s="1">
        <v>78.5</v>
      </c>
      <c r="R4478" s="1">
        <v>1200</v>
      </c>
      <c r="S4478" t="s">
        <v>2631</v>
      </c>
      <c r="T4478" t="str" cm="1">
        <f t="array" ref="T4478">_xlfn.IFS(ISNUMBER(SEARCH("CP02",S4478)),"ราชพฤกษ",ISNUMBER(SEARCH("CP03",S4478)),"บางใหญ่",ISNUMBER(SEARCH("CP04",S4478)),"บางบอน",OR(ISNUMBER(SEARCH("CP",S4478)),ISNUMBER(SEARCH("BTC",D4478))),"340",TRUE,"")</f>
        <v>บางบอน</v>
      </c>
    </row>
    <row r="4479" spans="1:20" x14ac:dyDescent="0.2">
      <c r="A4479" t="s">
        <v>5466</v>
      </c>
      <c r="B4479" t="s">
        <v>14</v>
      </c>
      <c r="C4479">
        <v>2026</v>
      </c>
      <c r="D4479" t="s">
        <v>3534</v>
      </c>
      <c r="E4479" t="s">
        <v>187</v>
      </c>
      <c r="F4479" t="s">
        <v>188</v>
      </c>
      <c r="G4479" t="s">
        <v>2582</v>
      </c>
      <c r="H4479" t="s">
        <v>2586</v>
      </c>
      <c r="I4479" t="s">
        <v>5493</v>
      </c>
      <c r="J4479" t="s">
        <v>3536</v>
      </c>
      <c r="K4479" t="s">
        <v>2630</v>
      </c>
      <c r="L4479" s="1">
        <v>1</v>
      </c>
      <c r="M4479" s="1">
        <v>450</v>
      </c>
      <c r="N4479" s="1">
        <v>0</v>
      </c>
      <c r="O4479" s="1" t="s">
        <v>2580</v>
      </c>
      <c r="P4479" s="1">
        <v>420.56</v>
      </c>
      <c r="Q4479" s="1">
        <v>29.44</v>
      </c>
      <c r="R4479" s="1">
        <v>450</v>
      </c>
      <c r="S4479" t="s">
        <v>2631</v>
      </c>
      <c r="T4479" t="str" cm="1">
        <f t="array" ref="T4479">_xlfn.IFS(ISNUMBER(SEARCH("CP02",S4479)),"ราชพฤกษ",ISNUMBER(SEARCH("CP03",S4479)),"บางใหญ่",ISNUMBER(SEARCH("CP04",S4479)),"บางบอน",OR(ISNUMBER(SEARCH("CP",S4479)),ISNUMBER(SEARCH("BTC",D4479))),"340",TRUE,"")</f>
        <v>บางบอน</v>
      </c>
    </row>
    <row r="4480" spans="1:20" x14ac:dyDescent="0.2">
      <c r="A4480" t="s">
        <v>5466</v>
      </c>
      <c r="B4480" t="s">
        <v>14</v>
      </c>
      <c r="C4480">
        <v>2026</v>
      </c>
      <c r="D4480" t="s">
        <v>3421</v>
      </c>
      <c r="E4480" t="s">
        <v>2033</v>
      </c>
      <c r="F4480" t="s">
        <v>2034</v>
      </c>
      <c r="G4480" t="s">
        <v>2632</v>
      </c>
      <c r="H4480" t="s">
        <v>2586</v>
      </c>
      <c r="I4480" t="s">
        <v>5494</v>
      </c>
      <c r="J4480" t="s">
        <v>3423</v>
      </c>
      <c r="K4480" t="s">
        <v>2692</v>
      </c>
      <c r="L4480" s="1">
        <v>1</v>
      </c>
      <c r="M4480" s="1">
        <v>1780</v>
      </c>
      <c r="N4480" s="1">
        <v>89</v>
      </c>
      <c r="O4480" s="1" t="s">
        <v>2580</v>
      </c>
      <c r="P4480" s="1">
        <v>1580.37</v>
      </c>
      <c r="Q4480" s="1">
        <v>110.63</v>
      </c>
      <c r="R4480" s="1">
        <v>1691</v>
      </c>
      <c r="S4480" t="s">
        <v>2631</v>
      </c>
      <c r="T4480" t="str" cm="1">
        <f t="array" ref="T4480">_xlfn.IFS(ISNUMBER(SEARCH("CP02",S4480)),"ราชพฤกษ",ISNUMBER(SEARCH("CP03",S4480)),"บางใหญ่",ISNUMBER(SEARCH("CP04",S4480)),"บางบอน",OR(ISNUMBER(SEARCH("CP",S4480)),ISNUMBER(SEARCH("BTC",D4480))),"340",TRUE,"")</f>
        <v>บางบอน</v>
      </c>
    </row>
    <row r="4481" spans="1:20" x14ac:dyDescent="0.2">
      <c r="A4481" t="s">
        <v>5466</v>
      </c>
      <c r="B4481" t="s">
        <v>14</v>
      </c>
      <c r="C4481">
        <v>2026</v>
      </c>
      <c r="D4481" t="s">
        <v>3421</v>
      </c>
      <c r="E4481" t="s">
        <v>1677</v>
      </c>
      <c r="F4481" t="s">
        <v>1678</v>
      </c>
      <c r="G4481" t="s">
        <v>2632</v>
      </c>
      <c r="H4481" t="s">
        <v>2586</v>
      </c>
      <c r="I4481" t="s">
        <v>5494</v>
      </c>
      <c r="J4481" t="s">
        <v>3423</v>
      </c>
      <c r="K4481" t="s">
        <v>2692</v>
      </c>
      <c r="L4481" s="1">
        <v>2</v>
      </c>
      <c r="M4481" s="1">
        <v>2040</v>
      </c>
      <c r="N4481" s="1">
        <v>204</v>
      </c>
      <c r="O4481" s="1" t="s">
        <v>2580</v>
      </c>
      <c r="P4481" s="1">
        <v>3622.43</v>
      </c>
      <c r="Q4481" s="1">
        <v>253.57</v>
      </c>
      <c r="R4481" s="1">
        <v>3876</v>
      </c>
      <c r="S4481" t="s">
        <v>2631</v>
      </c>
      <c r="T4481" t="str" cm="1">
        <f t="array" ref="T4481">_xlfn.IFS(ISNUMBER(SEARCH("CP02",S4481)),"ราชพฤกษ",ISNUMBER(SEARCH("CP03",S4481)),"บางใหญ่",ISNUMBER(SEARCH("CP04",S4481)),"บางบอน",OR(ISNUMBER(SEARCH("CP",S4481)),ISNUMBER(SEARCH("BTC",D4481))),"340",TRUE,"")</f>
        <v>บางบอน</v>
      </c>
    </row>
    <row r="4482" spans="1:20" x14ac:dyDescent="0.2">
      <c r="A4482" t="s">
        <v>5466</v>
      </c>
      <c r="B4482" t="s">
        <v>14</v>
      </c>
      <c r="C4482">
        <v>2026</v>
      </c>
      <c r="D4482" t="s">
        <v>3421</v>
      </c>
      <c r="E4482" t="s">
        <v>2301</v>
      </c>
      <c r="F4482" t="s">
        <v>2302</v>
      </c>
      <c r="G4482" t="s">
        <v>2632</v>
      </c>
      <c r="H4482" t="s">
        <v>2586</v>
      </c>
      <c r="I4482" t="s">
        <v>5494</v>
      </c>
      <c r="J4482" t="s">
        <v>3423</v>
      </c>
      <c r="K4482" t="s">
        <v>2692</v>
      </c>
      <c r="L4482" s="1">
        <v>2</v>
      </c>
      <c r="M4482" s="1">
        <v>760</v>
      </c>
      <c r="N4482" s="1">
        <v>76</v>
      </c>
      <c r="O4482" s="1" t="s">
        <v>2580</v>
      </c>
      <c r="P4482" s="1">
        <v>1349.53</v>
      </c>
      <c r="Q4482" s="1">
        <v>94.47</v>
      </c>
      <c r="R4482" s="1">
        <v>1444</v>
      </c>
      <c r="S4482" t="s">
        <v>2631</v>
      </c>
      <c r="T4482" t="str" cm="1">
        <f t="array" ref="T4482">_xlfn.IFS(ISNUMBER(SEARCH("CP02",S4482)),"ราชพฤกษ",ISNUMBER(SEARCH("CP03",S4482)),"บางใหญ่",ISNUMBER(SEARCH("CP04",S4482)),"บางบอน",OR(ISNUMBER(SEARCH("CP",S4482)),ISNUMBER(SEARCH("BTC",D4482))),"340",TRUE,"")</f>
        <v>บางบอน</v>
      </c>
    </row>
    <row r="4483" spans="1:20" x14ac:dyDescent="0.2">
      <c r="A4483" t="s">
        <v>5466</v>
      </c>
      <c r="B4483" t="s">
        <v>14</v>
      </c>
      <c r="C4483">
        <v>2026</v>
      </c>
      <c r="D4483" t="s">
        <v>3421</v>
      </c>
      <c r="E4483" t="s">
        <v>1989</v>
      </c>
      <c r="F4483" t="s">
        <v>1990</v>
      </c>
      <c r="G4483" t="s">
        <v>2582</v>
      </c>
      <c r="H4483" t="s">
        <v>2586</v>
      </c>
      <c r="I4483" t="s">
        <v>5494</v>
      </c>
      <c r="J4483" t="s">
        <v>3423</v>
      </c>
      <c r="K4483" t="s">
        <v>2692</v>
      </c>
      <c r="L4483" s="1">
        <v>2</v>
      </c>
      <c r="M4483" s="1">
        <v>385</v>
      </c>
      <c r="N4483" s="1">
        <v>0</v>
      </c>
      <c r="O4483" s="1" t="s">
        <v>2580</v>
      </c>
      <c r="P4483" s="1">
        <v>719.63</v>
      </c>
      <c r="Q4483" s="1">
        <v>50.37</v>
      </c>
      <c r="R4483" s="1">
        <v>770</v>
      </c>
      <c r="S4483" t="s">
        <v>2631</v>
      </c>
      <c r="T4483" t="str" cm="1">
        <f t="array" ref="T4483">_xlfn.IFS(ISNUMBER(SEARCH("CP02",S4483)),"ราชพฤกษ",ISNUMBER(SEARCH("CP03",S4483)),"บางใหญ่",ISNUMBER(SEARCH("CP04",S4483)),"บางบอน",OR(ISNUMBER(SEARCH("CP",S4483)),ISNUMBER(SEARCH("BTC",D4483))),"340",TRUE,"")</f>
        <v>บางบอน</v>
      </c>
    </row>
    <row r="4484" spans="1:20" x14ac:dyDescent="0.2">
      <c r="A4484" t="s">
        <v>5466</v>
      </c>
      <c r="B4484" t="s">
        <v>14</v>
      </c>
      <c r="C4484">
        <v>2026</v>
      </c>
      <c r="D4484" t="s">
        <v>3421</v>
      </c>
      <c r="E4484" t="s">
        <v>1901</v>
      </c>
      <c r="F4484" t="s">
        <v>1902</v>
      </c>
      <c r="G4484" t="s">
        <v>2582</v>
      </c>
      <c r="H4484" t="s">
        <v>2586</v>
      </c>
      <c r="I4484" t="s">
        <v>5494</v>
      </c>
      <c r="J4484" t="s">
        <v>3423</v>
      </c>
      <c r="K4484" t="s">
        <v>2692</v>
      </c>
      <c r="L4484" s="1">
        <v>2</v>
      </c>
      <c r="M4484" s="1">
        <v>295</v>
      </c>
      <c r="N4484" s="1">
        <v>0</v>
      </c>
      <c r="O4484" s="1" t="s">
        <v>2580</v>
      </c>
      <c r="P4484" s="1">
        <v>551.4</v>
      </c>
      <c r="Q4484" s="1">
        <v>38.6</v>
      </c>
      <c r="R4484" s="1">
        <v>590</v>
      </c>
      <c r="S4484" t="s">
        <v>2631</v>
      </c>
      <c r="T4484" t="str" cm="1">
        <f t="array" ref="T4484">_xlfn.IFS(ISNUMBER(SEARCH("CP02",S4484)),"ราชพฤกษ",ISNUMBER(SEARCH("CP03",S4484)),"บางใหญ่",ISNUMBER(SEARCH("CP04",S4484)),"บางบอน",OR(ISNUMBER(SEARCH("CP",S4484)),ISNUMBER(SEARCH("BTC",D4484))),"340",TRUE,"")</f>
        <v>บางบอน</v>
      </c>
    </row>
    <row r="4485" spans="1:20" x14ac:dyDescent="0.2">
      <c r="A4485" t="s">
        <v>5466</v>
      </c>
      <c r="B4485" t="s">
        <v>14</v>
      </c>
      <c r="C4485">
        <v>2026</v>
      </c>
      <c r="D4485" t="s">
        <v>3421</v>
      </c>
      <c r="E4485" t="s">
        <v>2147</v>
      </c>
      <c r="F4485" t="s">
        <v>2148</v>
      </c>
      <c r="G4485" t="s">
        <v>2632</v>
      </c>
      <c r="H4485" t="s">
        <v>2586</v>
      </c>
      <c r="I4485" t="s">
        <v>5494</v>
      </c>
      <c r="J4485" t="s">
        <v>3423</v>
      </c>
      <c r="K4485" t="s">
        <v>2692</v>
      </c>
      <c r="L4485" s="1">
        <v>1</v>
      </c>
      <c r="M4485" s="1">
        <v>700</v>
      </c>
      <c r="N4485" s="1">
        <v>0</v>
      </c>
      <c r="O4485" s="1" t="s">
        <v>2580</v>
      </c>
      <c r="P4485" s="1">
        <v>654.21</v>
      </c>
      <c r="Q4485" s="1">
        <v>45.79</v>
      </c>
      <c r="R4485" s="1">
        <v>700</v>
      </c>
      <c r="S4485" t="s">
        <v>2631</v>
      </c>
      <c r="T4485" t="str" cm="1">
        <f t="array" ref="T4485">_xlfn.IFS(ISNUMBER(SEARCH("CP02",S4485)),"ราชพฤกษ",ISNUMBER(SEARCH("CP03",S4485)),"บางใหญ่",ISNUMBER(SEARCH("CP04",S4485)),"บางบอน",OR(ISNUMBER(SEARCH("CP",S4485)),ISNUMBER(SEARCH("BTC",D4485))),"340",TRUE,"")</f>
        <v>บางบอน</v>
      </c>
    </row>
    <row r="4486" spans="1:20" x14ac:dyDescent="0.2">
      <c r="A4486" t="s">
        <v>5495</v>
      </c>
      <c r="B4486" t="s">
        <v>14</v>
      </c>
      <c r="C4486">
        <v>2026</v>
      </c>
      <c r="D4486" t="s">
        <v>5496</v>
      </c>
      <c r="E4486" t="s">
        <v>105</v>
      </c>
      <c r="F4486" t="s">
        <v>106</v>
      </c>
      <c r="G4486" t="s">
        <v>2582</v>
      </c>
      <c r="H4486" t="s">
        <v>2586</v>
      </c>
      <c r="I4486" t="s">
        <v>5497</v>
      </c>
      <c r="J4486" t="s">
        <v>5498</v>
      </c>
      <c r="K4486" t="s">
        <v>2692</v>
      </c>
      <c r="L4486" s="1">
        <v>1</v>
      </c>
      <c r="M4486" s="1">
        <v>260</v>
      </c>
      <c r="N4486" s="1">
        <v>0</v>
      </c>
      <c r="O4486" s="1" t="s">
        <v>2580</v>
      </c>
      <c r="P4486" s="1">
        <v>242.99</v>
      </c>
      <c r="Q4486" s="1">
        <v>17.010000000000002</v>
      </c>
      <c r="R4486" s="1">
        <v>260</v>
      </c>
      <c r="S4486" t="s">
        <v>2631</v>
      </c>
      <c r="T4486" t="str" cm="1">
        <f t="array" ref="T4486">_xlfn.IFS(ISNUMBER(SEARCH("CP02",S4486)),"ราชพฤกษ",ISNUMBER(SEARCH("CP03",S4486)),"บางใหญ่",ISNUMBER(SEARCH("CP04",S4486)),"บางบอน",OR(ISNUMBER(SEARCH("CP",S4486)),ISNUMBER(SEARCH("BTC",D4486))),"340",TRUE,"")</f>
        <v>บางบอน</v>
      </c>
    </row>
    <row r="4487" spans="1:20" x14ac:dyDescent="0.2">
      <c r="A4487" t="s">
        <v>5495</v>
      </c>
      <c r="B4487" t="s">
        <v>14</v>
      </c>
      <c r="C4487">
        <v>2026</v>
      </c>
      <c r="D4487" t="s">
        <v>5496</v>
      </c>
      <c r="E4487" t="s">
        <v>555</v>
      </c>
      <c r="F4487" t="s">
        <v>556</v>
      </c>
      <c r="G4487" t="s">
        <v>2582</v>
      </c>
      <c r="H4487" t="s">
        <v>2586</v>
      </c>
      <c r="I4487" t="s">
        <v>5497</v>
      </c>
      <c r="J4487" t="s">
        <v>5498</v>
      </c>
      <c r="K4487" t="s">
        <v>2692</v>
      </c>
      <c r="L4487" s="1">
        <v>1</v>
      </c>
      <c r="M4487" s="1">
        <v>1350</v>
      </c>
      <c r="N4487" s="1">
        <v>0</v>
      </c>
      <c r="O4487" s="1" t="s">
        <v>2580</v>
      </c>
      <c r="P4487" s="1">
        <v>1261.68</v>
      </c>
      <c r="Q4487" s="1">
        <v>88.32</v>
      </c>
      <c r="R4487" s="1">
        <v>1350</v>
      </c>
      <c r="S4487" t="s">
        <v>2631</v>
      </c>
      <c r="T4487" t="str" cm="1">
        <f t="array" ref="T4487">_xlfn.IFS(ISNUMBER(SEARCH("CP02",S4487)),"ราชพฤกษ",ISNUMBER(SEARCH("CP03",S4487)),"บางใหญ่",ISNUMBER(SEARCH("CP04",S4487)),"บางบอน",OR(ISNUMBER(SEARCH("CP",S4487)),ISNUMBER(SEARCH("BTC",D4487))),"340",TRUE,"")</f>
        <v>บางบอน</v>
      </c>
    </row>
    <row r="4488" spans="1:20" x14ac:dyDescent="0.2">
      <c r="A4488" t="s">
        <v>5495</v>
      </c>
      <c r="B4488" t="s">
        <v>14</v>
      </c>
      <c r="C4488">
        <v>2026</v>
      </c>
      <c r="D4488" t="s">
        <v>5496</v>
      </c>
      <c r="E4488" t="s">
        <v>553</v>
      </c>
      <c r="F4488" t="s">
        <v>554</v>
      </c>
      <c r="G4488" t="s">
        <v>2582</v>
      </c>
      <c r="H4488" t="s">
        <v>2586</v>
      </c>
      <c r="I4488" t="s">
        <v>5497</v>
      </c>
      <c r="J4488" t="s">
        <v>5498</v>
      </c>
      <c r="K4488" t="s">
        <v>2692</v>
      </c>
      <c r="L4488" s="1">
        <v>1</v>
      </c>
      <c r="M4488" s="1">
        <v>250</v>
      </c>
      <c r="N4488" s="1">
        <v>0</v>
      </c>
      <c r="O4488" s="1" t="s">
        <v>2580</v>
      </c>
      <c r="P4488" s="1">
        <v>0</v>
      </c>
      <c r="Q4488" s="1">
        <v>0</v>
      </c>
      <c r="R4488" s="1">
        <v>0</v>
      </c>
      <c r="S4488" t="s">
        <v>2631</v>
      </c>
      <c r="T4488" t="str" cm="1">
        <f t="array" ref="T4488">_xlfn.IFS(ISNUMBER(SEARCH("CP02",S4488)),"ราชพฤกษ",ISNUMBER(SEARCH("CP03",S4488)),"บางใหญ่",ISNUMBER(SEARCH("CP04",S4488)),"บางบอน",OR(ISNUMBER(SEARCH("CP",S4488)),ISNUMBER(SEARCH("BTC",D4488))),"340",TRUE,"")</f>
        <v>บางบอน</v>
      </c>
    </row>
    <row r="4489" spans="1:20" x14ac:dyDescent="0.2">
      <c r="A4489" t="s">
        <v>5495</v>
      </c>
      <c r="B4489" t="s">
        <v>14</v>
      </c>
      <c r="C4489">
        <v>2026</v>
      </c>
      <c r="D4489" t="s">
        <v>5496</v>
      </c>
      <c r="E4489" t="s">
        <v>1187</v>
      </c>
      <c r="F4489" t="s">
        <v>1188</v>
      </c>
      <c r="G4489" t="s">
        <v>2582</v>
      </c>
      <c r="H4489" t="s">
        <v>2586</v>
      </c>
      <c r="I4489" t="s">
        <v>5497</v>
      </c>
      <c r="J4489" t="s">
        <v>5498</v>
      </c>
      <c r="K4489" t="s">
        <v>2692</v>
      </c>
      <c r="L4489" s="1">
        <v>1</v>
      </c>
      <c r="M4489" s="1">
        <v>20</v>
      </c>
      <c r="N4489" s="1">
        <v>0</v>
      </c>
      <c r="O4489" s="1" t="s">
        <v>2580</v>
      </c>
      <c r="P4489" s="1">
        <v>18.690000000000001</v>
      </c>
      <c r="Q4489" s="1">
        <v>1.31</v>
      </c>
      <c r="R4489" s="1">
        <v>20</v>
      </c>
      <c r="S4489" t="s">
        <v>2631</v>
      </c>
      <c r="T4489" t="str" cm="1">
        <f t="array" ref="T4489">_xlfn.IFS(ISNUMBER(SEARCH("CP02",S4489)),"ราชพฤกษ",ISNUMBER(SEARCH("CP03",S4489)),"บางใหญ่",ISNUMBER(SEARCH("CP04",S4489)),"บางบอน",OR(ISNUMBER(SEARCH("CP",S4489)),ISNUMBER(SEARCH("BTC",D4489))),"340",TRUE,"")</f>
        <v>บางบอน</v>
      </c>
    </row>
    <row r="4490" spans="1:20" x14ac:dyDescent="0.2">
      <c r="A4490" t="s">
        <v>5495</v>
      </c>
      <c r="B4490" t="s">
        <v>14</v>
      </c>
      <c r="C4490">
        <v>2026</v>
      </c>
      <c r="D4490" t="s">
        <v>5496</v>
      </c>
      <c r="E4490" t="s">
        <v>1847</v>
      </c>
      <c r="F4490" t="s">
        <v>1848</v>
      </c>
      <c r="G4490" t="s">
        <v>3475</v>
      </c>
      <c r="H4490" t="s">
        <v>2586</v>
      </c>
      <c r="I4490" t="s">
        <v>5497</v>
      </c>
      <c r="J4490" t="s">
        <v>5498</v>
      </c>
      <c r="K4490" t="s">
        <v>2692</v>
      </c>
      <c r="L4490" s="1">
        <v>3</v>
      </c>
      <c r="M4490" s="1">
        <v>180</v>
      </c>
      <c r="N4490" s="1">
        <v>0</v>
      </c>
      <c r="O4490" s="1" t="s">
        <v>2580</v>
      </c>
      <c r="P4490" s="1">
        <v>504.67</v>
      </c>
      <c r="Q4490" s="1">
        <v>35.33</v>
      </c>
      <c r="R4490" s="1">
        <v>540</v>
      </c>
      <c r="S4490" t="s">
        <v>2631</v>
      </c>
      <c r="T4490" t="str" cm="1">
        <f t="array" ref="T4490">_xlfn.IFS(ISNUMBER(SEARCH("CP02",S4490)),"ราชพฤกษ",ISNUMBER(SEARCH("CP03",S4490)),"บางใหญ่",ISNUMBER(SEARCH("CP04",S4490)),"บางบอน",OR(ISNUMBER(SEARCH("CP",S4490)),ISNUMBER(SEARCH("BTC",D4490))),"340",TRUE,"")</f>
        <v>บางบอน</v>
      </c>
    </row>
    <row r="4491" spans="1:20" x14ac:dyDescent="0.2">
      <c r="A4491" t="s">
        <v>5495</v>
      </c>
      <c r="B4491" t="s">
        <v>14</v>
      </c>
      <c r="C4491">
        <v>2026</v>
      </c>
      <c r="D4491" t="s">
        <v>5496</v>
      </c>
      <c r="E4491" t="s">
        <v>1619</v>
      </c>
      <c r="F4491" t="s">
        <v>1620</v>
      </c>
      <c r="G4491" t="s">
        <v>1536</v>
      </c>
      <c r="H4491" t="s">
        <v>2586</v>
      </c>
      <c r="I4491" t="s">
        <v>5497</v>
      </c>
      <c r="J4491" t="s">
        <v>5498</v>
      </c>
      <c r="K4491" t="s">
        <v>2692</v>
      </c>
      <c r="L4491" s="1">
        <v>1</v>
      </c>
      <c r="M4491" s="1">
        <v>200</v>
      </c>
      <c r="N4491" s="1">
        <v>0</v>
      </c>
      <c r="O4491" s="1" t="s">
        <v>2580</v>
      </c>
      <c r="P4491" s="1">
        <v>186.92</v>
      </c>
      <c r="Q4491" s="1">
        <v>13.08</v>
      </c>
      <c r="R4491" s="1">
        <v>200</v>
      </c>
      <c r="S4491" t="s">
        <v>2633</v>
      </c>
      <c r="T4491" t="str" cm="1">
        <f t="array" ref="T4491">_xlfn.IFS(ISNUMBER(SEARCH("CP02",S4491)),"ราชพฤกษ",ISNUMBER(SEARCH("CP03",S4491)),"บางใหญ่",ISNUMBER(SEARCH("CP04",S4491)),"บางบอน",OR(ISNUMBER(SEARCH("CP",S4491)),ISNUMBER(SEARCH("BTC",D4491))),"340",TRUE,"")</f>
        <v>บางบอน</v>
      </c>
    </row>
    <row r="4492" spans="1:20" x14ac:dyDescent="0.2">
      <c r="A4492" t="s">
        <v>5495</v>
      </c>
      <c r="B4492" t="s">
        <v>14</v>
      </c>
      <c r="C4492">
        <v>2026</v>
      </c>
      <c r="D4492" t="s">
        <v>5499</v>
      </c>
      <c r="E4492" t="s">
        <v>187</v>
      </c>
      <c r="F4492" t="s">
        <v>188</v>
      </c>
      <c r="G4492" t="s">
        <v>2582</v>
      </c>
      <c r="H4492" t="s">
        <v>2586</v>
      </c>
      <c r="I4492" t="s">
        <v>5500</v>
      </c>
      <c r="J4492" t="s">
        <v>5501</v>
      </c>
      <c r="K4492" t="s">
        <v>2692</v>
      </c>
      <c r="L4492" s="1">
        <v>1</v>
      </c>
      <c r="M4492" s="1">
        <v>450</v>
      </c>
      <c r="N4492" s="1">
        <v>0</v>
      </c>
      <c r="O4492" s="1" t="s">
        <v>2580</v>
      </c>
      <c r="P4492" s="1">
        <v>420.56</v>
      </c>
      <c r="Q4492" s="1">
        <v>29.44</v>
      </c>
      <c r="R4492" s="1">
        <v>450</v>
      </c>
      <c r="S4492" t="s">
        <v>2631</v>
      </c>
      <c r="T4492" t="str" cm="1">
        <f t="array" ref="T4492">_xlfn.IFS(ISNUMBER(SEARCH("CP02",S4492)),"ราชพฤกษ",ISNUMBER(SEARCH("CP03",S4492)),"บางใหญ่",ISNUMBER(SEARCH("CP04",S4492)),"บางบอน",OR(ISNUMBER(SEARCH("CP",S4492)),ISNUMBER(SEARCH("BTC",D4492))),"340",TRUE,"")</f>
        <v>บางบอน</v>
      </c>
    </row>
    <row r="4493" spans="1:20" x14ac:dyDescent="0.2">
      <c r="A4493" t="s">
        <v>5495</v>
      </c>
      <c r="B4493" t="s">
        <v>14</v>
      </c>
      <c r="C4493">
        <v>2026</v>
      </c>
      <c r="D4493" t="s">
        <v>5499</v>
      </c>
      <c r="E4493" t="s">
        <v>555</v>
      </c>
      <c r="F4493" t="s">
        <v>556</v>
      </c>
      <c r="G4493" t="s">
        <v>2582</v>
      </c>
      <c r="H4493" t="s">
        <v>2586</v>
      </c>
      <c r="I4493" t="s">
        <v>5500</v>
      </c>
      <c r="J4493" t="s">
        <v>5501</v>
      </c>
      <c r="K4493" t="s">
        <v>2692</v>
      </c>
      <c r="L4493" s="1">
        <v>1</v>
      </c>
      <c r="M4493" s="1">
        <v>1350</v>
      </c>
      <c r="N4493" s="1">
        <v>0</v>
      </c>
      <c r="O4493" s="1" t="s">
        <v>2580</v>
      </c>
      <c r="P4493" s="1">
        <v>1261.68</v>
      </c>
      <c r="Q4493" s="1">
        <v>88.32</v>
      </c>
      <c r="R4493" s="1">
        <v>1350</v>
      </c>
      <c r="S4493" t="s">
        <v>2631</v>
      </c>
      <c r="T4493" t="str" cm="1">
        <f t="array" ref="T4493">_xlfn.IFS(ISNUMBER(SEARCH("CP02",S4493)),"ราชพฤกษ",ISNUMBER(SEARCH("CP03",S4493)),"บางใหญ่",ISNUMBER(SEARCH("CP04",S4493)),"บางบอน",OR(ISNUMBER(SEARCH("CP",S4493)),ISNUMBER(SEARCH("BTC",D4493))),"340",TRUE,"")</f>
        <v>บางบอน</v>
      </c>
    </row>
    <row r="4494" spans="1:20" x14ac:dyDescent="0.2">
      <c r="A4494" t="s">
        <v>5495</v>
      </c>
      <c r="B4494" t="s">
        <v>14</v>
      </c>
      <c r="C4494">
        <v>2026</v>
      </c>
      <c r="D4494" t="s">
        <v>5499</v>
      </c>
      <c r="E4494" t="s">
        <v>553</v>
      </c>
      <c r="F4494" t="s">
        <v>554</v>
      </c>
      <c r="G4494" t="s">
        <v>2582</v>
      </c>
      <c r="H4494" t="s">
        <v>2586</v>
      </c>
      <c r="I4494" t="s">
        <v>5500</v>
      </c>
      <c r="J4494" t="s">
        <v>5501</v>
      </c>
      <c r="K4494" t="s">
        <v>2692</v>
      </c>
      <c r="L4494" s="1">
        <v>1</v>
      </c>
      <c r="M4494" s="1">
        <v>250</v>
      </c>
      <c r="N4494" s="1">
        <v>0</v>
      </c>
      <c r="O4494" s="1" t="s">
        <v>2580</v>
      </c>
      <c r="P4494" s="1">
        <v>233.64</v>
      </c>
      <c r="Q4494" s="1">
        <v>16.36</v>
      </c>
      <c r="R4494" s="1">
        <v>250</v>
      </c>
      <c r="S4494" t="s">
        <v>2631</v>
      </c>
      <c r="T4494" t="str" cm="1">
        <f t="array" ref="T4494">_xlfn.IFS(ISNUMBER(SEARCH("CP02",S4494)),"ราชพฤกษ",ISNUMBER(SEARCH("CP03",S4494)),"บางใหญ่",ISNUMBER(SEARCH("CP04",S4494)),"บางบอน",OR(ISNUMBER(SEARCH("CP",S4494)),ISNUMBER(SEARCH("BTC",D4494))),"340",TRUE,"")</f>
        <v>บางบอน</v>
      </c>
    </row>
    <row r="4495" spans="1:20" x14ac:dyDescent="0.2">
      <c r="A4495" t="s">
        <v>5495</v>
      </c>
      <c r="B4495" t="s">
        <v>14</v>
      </c>
      <c r="C4495">
        <v>2026</v>
      </c>
      <c r="D4495" t="s">
        <v>5499</v>
      </c>
      <c r="E4495" t="s">
        <v>553</v>
      </c>
      <c r="F4495" t="s">
        <v>554</v>
      </c>
      <c r="G4495" t="s">
        <v>2582</v>
      </c>
      <c r="H4495" t="s">
        <v>2586</v>
      </c>
      <c r="I4495" t="s">
        <v>5500</v>
      </c>
      <c r="J4495" t="s">
        <v>5501</v>
      </c>
      <c r="K4495" t="s">
        <v>2692</v>
      </c>
      <c r="L4495" s="1">
        <v>1</v>
      </c>
      <c r="M4495" s="1">
        <v>250</v>
      </c>
      <c r="N4495" s="1">
        <v>0</v>
      </c>
      <c r="O4495" s="1" t="s">
        <v>2580</v>
      </c>
      <c r="P4495" s="1">
        <v>0</v>
      </c>
      <c r="Q4495" s="1">
        <v>0</v>
      </c>
      <c r="R4495" s="1">
        <v>0</v>
      </c>
      <c r="S4495" t="s">
        <v>2631</v>
      </c>
      <c r="T4495" t="str" cm="1">
        <f t="array" ref="T4495">_xlfn.IFS(ISNUMBER(SEARCH("CP02",S4495)),"ราชพฤกษ",ISNUMBER(SEARCH("CP03",S4495)),"บางใหญ่",ISNUMBER(SEARCH("CP04",S4495)),"บางบอน",OR(ISNUMBER(SEARCH("CP",S4495)),ISNUMBER(SEARCH("BTC",D4495))),"340",TRUE,"")</f>
        <v>บางบอน</v>
      </c>
    </row>
    <row r="4496" spans="1:20" x14ac:dyDescent="0.2">
      <c r="A4496" t="s">
        <v>5495</v>
      </c>
      <c r="B4496" t="s">
        <v>14</v>
      </c>
      <c r="C4496">
        <v>2026</v>
      </c>
      <c r="D4496" t="s">
        <v>5499</v>
      </c>
      <c r="E4496" t="s">
        <v>121</v>
      </c>
      <c r="F4496" t="s">
        <v>122</v>
      </c>
      <c r="G4496" t="s">
        <v>2582</v>
      </c>
      <c r="H4496" t="s">
        <v>2586</v>
      </c>
      <c r="I4496" t="s">
        <v>5500</v>
      </c>
      <c r="J4496" t="s">
        <v>5501</v>
      </c>
      <c r="K4496" t="s">
        <v>2692</v>
      </c>
      <c r="L4496" s="1">
        <v>1</v>
      </c>
      <c r="M4496" s="1">
        <v>240</v>
      </c>
      <c r="N4496" s="1">
        <v>0</v>
      </c>
      <c r="O4496" s="1" t="s">
        <v>2580</v>
      </c>
      <c r="P4496" s="1">
        <v>224.3</v>
      </c>
      <c r="Q4496" s="1">
        <v>15.7</v>
      </c>
      <c r="R4496" s="1">
        <v>240</v>
      </c>
      <c r="S4496" t="s">
        <v>2631</v>
      </c>
      <c r="T4496" t="str" cm="1">
        <f t="array" ref="T4496">_xlfn.IFS(ISNUMBER(SEARCH("CP02",S4496)),"ราชพฤกษ",ISNUMBER(SEARCH("CP03",S4496)),"บางใหญ่",ISNUMBER(SEARCH("CP04",S4496)),"บางบอน",OR(ISNUMBER(SEARCH("CP",S4496)),ISNUMBER(SEARCH("BTC",D4496))),"340",TRUE,"")</f>
        <v>บางบอน</v>
      </c>
    </row>
    <row r="4497" spans="1:20" x14ac:dyDescent="0.2">
      <c r="A4497" t="s">
        <v>5495</v>
      </c>
      <c r="B4497" t="s">
        <v>14</v>
      </c>
      <c r="C4497">
        <v>2026</v>
      </c>
      <c r="D4497" t="s">
        <v>5499</v>
      </c>
      <c r="E4497" t="s">
        <v>1185</v>
      </c>
      <c r="F4497" t="s">
        <v>1186</v>
      </c>
      <c r="G4497" t="s">
        <v>2582</v>
      </c>
      <c r="H4497" t="s">
        <v>2586</v>
      </c>
      <c r="I4497" t="s">
        <v>5500</v>
      </c>
      <c r="J4497" t="s">
        <v>5501</v>
      </c>
      <c r="K4497" t="s">
        <v>2692</v>
      </c>
      <c r="L4497" s="1">
        <v>1</v>
      </c>
      <c r="M4497" s="1">
        <v>20</v>
      </c>
      <c r="N4497" s="1">
        <v>0</v>
      </c>
      <c r="O4497" s="1" t="s">
        <v>2580</v>
      </c>
      <c r="P4497" s="1">
        <v>18.690000000000001</v>
      </c>
      <c r="Q4497" s="1">
        <v>1.31</v>
      </c>
      <c r="R4497" s="1">
        <v>20</v>
      </c>
      <c r="S4497" t="s">
        <v>2631</v>
      </c>
      <c r="T4497" t="str" cm="1">
        <f t="array" ref="T4497">_xlfn.IFS(ISNUMBER(SEARCH("CP02",S4497)),"ราชพฤกษ",ISNUMBER(SEARCH("CP03",S4497)),"บางใหญ่",ISNUMBER(SEARCH("CP04",S4497)),"บางบอน",OR(ISNUMBER(SEARCH("CP",S4497)),ISNUMBER(SEARCH("BTC",D4497))),"340",TRUE,"")</f>
        <v>บางบอน</v>
      </c>
    </row>
    <row r="4498" spans="1:20" x14ac:dyDescent="0.2">
      <c r="A4498" t="s">
        <v>5495</v>
      </c>
      <c r="B4498" t="s">
        <v>14</v>
      </c>
      <c r="C4498">
        <v>2026</v>
      </c>
      <c r="D4498" t="s">
        <v>5499</v>
      </c>
      <c r="E4498" t="s">
        <v>1989</v>
      </c>
      <c r="F4498" t="s">
        <v>1990</v>
      </c>
      <c r="G4498" t="s">
        <v>2582</v>
      </c>
      <c r="H4498" t="s">
        <v>2586</v>
      </c>
      <c r="I4498" t="s">
        <v>5500</v>
      </c>
      <c r="J4498" t="s">
        <v>5501</v>
      </c>
      <c r="K4498" t="s">
        <v>2692</v>
      </c>
      <c r="L4498" s="1">
        <v>2</v>
      </c>
      <c r="M4498" s="1">
        <v>385</v>
      </c>
      <c r="N4498" s="1">
        <v>0</v>
      </c>
      <c r="O4498" s="1" t="s">
        <v>2580</v>
      </c>
      <c r="P4498" s="1">
        <v>719.63</v>
      </c>
      <c r="Q4498" s="1">
        <v>50.37</v>
      </c>
      <c r="R4498" s="1">
        <v>770</v>
      </c>
      <c r="S4498" t="s">
        <v>2631</v>
      </c>
      <c r="T4498" t="str" cm="1">
        <f t="array" ref="T4498">_xlfn.IFS(ISNUMBER(SEARCH("CP02",S4498)),"ราชพฤกษ",ISNUMBER(SEARCH("CP03",S4498)),"บางใหญ่",ISNUMBER(SEARCH("CP04",S4498)),"บางบอน",OR(ISNUMBER(SEARCH("CP",S4498)),ISNUMBER(SEARCH("BTC",D4498))),"340",TRUE,"")</f>
        <v>บางบอน</v>
      </c>
    </row>
    <row r="4499" spans="1:20" x14ac:dyDescent="0.2">
      <c r="A4499" t="s">
        <v>5495</v>
      </c>
      <c r="B4499" t="s">
        <v>14</v>
      </c>
      <c r="C4499">
        <v>2026</v>
      </c>
      <c r="D4499" t="s">
        <v>5499</v>
      </c>
      <c r="E4499" t="s">
        <v>1901</v>
      </c>
      <c r="F4499" t="s">
        <v>1902</v>
      </c>
      <c r="G4499" t="s">
        <v>2582</v>
      </c>
      <c r="H4499" t="s">
        <v>2586</v>
      </c>
      <c r="I4499" t="s">
        <v>5500</v>
      </c>
      <c r="J4499" t="s">
        <v>5501</v>
      </c>
      <c r="K4499" t="s">
        <v>2692</v>
      </c>
      <c r="L4499" s="1">
        <v>2</v>
      </c>
      <c r="M4499" s="1">
        <v>295</v>
      </c>
      <c r="N4499" s="1">
        <v>0</v>
      </c>
      <c r="O4499" s="1" t="s">
        <v>2580</v>
      </c>
      <c r="P4499" s="1">
        <v>551.4</v>
      </c>
      <c r="Q4499" s="1">
        <v>38.6</v>
      </c>
      <c r="R4499" s="1">
        <v>590</v>
      </c>
      <c r="S4499" t="s">
        <v>2631</v>
      </c>
      <c r="T4499" t="str" cm="1">
        <f t="array" ref="T4499">_xlfn.IFS(ISNUMBER(SEARCH("CP02",S4499)),"ราชพฤกษ",ISNUMBER(SEARCH("CP03",S4499)),"บางใหญ่",ISNUMBER(SEARCH("CP04",S4499)),"บางบอน",OR(ISNUMBER(SEARCH("CP",S4499)),ISNUMBER(SEARCH("BTC",D4499))),"340",TRUE,"")</f>
        <v>บางบอน</v>
      </c>
    </row>
    <row r="4500" spans="1:20" x14ac:dyDescent="0.2">
      <c r="A4500" t="s">
        <v>5495</v>
      </c>
      <c r="B4500" t="s">
        <v>14</v>
      </c>
      <c r="C4500">
        <v>2026</v>
      </c>
      <c r="D4500" t="s">
        <v>5499</v>
      </c>
      <c r="E4500" t="s">
        <v>1569</v>
      </c>
      <c r="F4500" t="s">
        <v>1570</v>
      </c>
      <c r="G4500" t="s">
        <v>1536</v>
      </c>
      <c r="H4500" t="s">
        <v>2586</v>
      </c>
      <c r="I4500" t="s">
        <v>5500</v>
      </c>
      <c r="J4500" t="s">
        <v>5501</v>
      </c>
      <c r="K4500" t="s">
        <v>2692</v>
      </c>
      <c r="L4500" s="1">
        <v>2</v>
      </c>
      <c r="M4500" s="1">
        <v>400</v>
      </c>
      <c r="N4500" s="1">
        <v>0</v>
      </c>
      <c r="O4500" s="1" t="s">
        <v>2580</v>
      </c>
      <c r="P4500" s="1">
        <v>747.66</v>
      </c>
      <c r="Q4500" s="1">
        <v>52.34</v>
      </c>
      <c r="R4500" s="1">
        <v>800</v>
      </c>
      <c r="S4500" t="s">
        <v>2633</v>
      </c>
      <c r="T4500" t="str" cm="1">
        <f t="array" ref="T4500">_xlfn.IFS(ISNUMBER(SEARCH("CP02",S4500)),"ราชพฤกษ",ISNUMBER(SEARCH("CP03",S4500)),"บางใหญ่",ISNUMBER(SEARCH("CP04",S4500)),"บางบอน",OR(ISNUMBER(SEARCH("CP",S4500)),ISNUMBER(SEARCH("BTC",D4500))),"340",TRUE,"")</f>
        <v>บางบอน</v>
      </c>
    </row>
    <row r="4501" spans="1:20" x14ac:dyDescent="0.2">
      <c r="A4501" t="s">
        <v>5495</v>
      </c>
      <c r="B4501" t="s">
        <v>14</v>
      </c>
      <c r="C4501">
        <v>2026</v>
      </c>
      <c r="D4501" t="s">
        <v>5499</v>
      </c>
      <c r="E4501" t="s">
        <v>2033</v>
      </c>
      <c r="F4501" t="s">
        <v>2034</v>
      </c>
      <c r="G4501" t="s">
        <v>2632</v>
      </c>
      <c r="H4501" t="s">
        <v>2586</v>
      </c>
      <c r="I4501" t="s">
        <v>5500</v>
      </c>
      <c r="J4501" t="s">
        <v>5501</v>
      </c>
      <c r="K4501" t="s">
        <v>2692</v>
      </c>
      <c r="L4501" s="1">
        <v>1</v>
      </c>
      <c r="M4501" s="1">
        <v>2000</v>
      </c>
      <c r="N4501" s="1">
        <v>0</v>
      </c>
      <c r="O4501" s="1" t="s">
        <v>2580</v>
      </c>
      <c r="P4501" s="1">
        <v>1869.16</v>
      </c>
      <c r="Q4501" s="1">
        <v>130.84</v>
      </c>
      <c r="R4501" s="1">
        <v>2000</v>
      </c>
      <c r="S4501" t="s">
        <v>2631</v>
      </c>
      <c r="T4501" t="str" cm="1">
        <f t="array" ref="T4501">_xlfn.IFS(ISNUMBER(SEARCH("CP02",S4501)),"ราชพฤกษ",ISNUMBER(SEARCH("CP03",S4501)),"บางใหญ่",ISNUMBER(SEARCH("CP04",S4501)),"บางบอน",OR(ISNUMBER(SEARCH("CP",S4501)),ISNUMBER(SEARCH("BTC",D4501))),"340",TRUE,"")</f>
        <v>บางบอน</v>
      </c>
    </row>
    <row r="4502" spans="1:20" x14ac:dyDescent="0.2">
      <c r="A4502" t="s">
        <v>5495</v>
      </c>
      <c r="B4502" t="s">
        <v>14</v>
      </c>
      <c r="C4502">
        <v>2026</v>
      </c>
      <c r="D4502" t="s">
        <v>5502</v>
      </c>
      <c r="E4502" t="s">
        <v>2271</v>
      </c>
      <c r="F4502" t="s">
        <v>2272</v>
      </c>
      <c r="G4502" t="s">
        <v>2632</v>
      </c>
      <c r="H4502" t="s">
        <v>2586</v>
      </c>
      <c r="I4502" t="s">
        <v>5503</v>
      </c>
      <c r="J4502" t="s">
        <v>5504</v>
      </c>
      <c r="K4502" t="s">
        <v>2692</v>
      </c>
      <c r="L4502" s="1">
        <v>2</v>
      </c>
      <c r="M4502" s="1">
        <v>4900</v>
      </c>
      <c r="N4502" s="1">
        <v>0</v>
      </c>
      <c r="O4502" s="1" t="s">
        <v>2580</v>
      </c>
      <c r="P4502" s="1">
        <v>9158.8799999999992</v>
      </c>
      <c r="Q4502" s="1">
        <v>641.12</v>
      </c>
      <c r="R4502" s="1">
        <v>9800</v>
      </c>
      <c r="S4502" t="s">
        <v>2631</v>
      </c>
      <c r="T4502" t="str" cm="1">
        <f t="array" ref="T4502">_xlfn.IFS(ISNUMBER(SEARCH("CP02",S4502)),"ราชพฤกษ",ISNUMBER(SEARCH("CP03",S4502)),"บางใหญ่",ISNUMBER(SEARCH("CP04",S4502)),"บางบอน",OR(ISNUMBER(SEARCH("CP",S4502)),ISNUMBER(SEARCH("BTC",D4502))),"340",TRUE,"")</f>
        <v>บางบอน</v>
      </c>
    </row>
    <row r="4503" spans="1:20" x14ac:dyDescent="0.2">
      <c r="A4503" t="s">
        <v>5495</v>
      </c>
      <c r="B4503" t="s">
        <v>14</v>
      </c>
      <c r="C4503">
        <v>2026</v>
      </c>
      <c r="D4503" t="s">
        <v>5502</v>
      </c>
      <c r="E4503" t="s">
        <v>1635</v>
      </c>
      <c r="F4503" t="s">
        <v>1636</v>
      </c>
      <c r="G4503" t="s">
        <v>1536</v>
      </c>
      <c r="H4503" t="s">
        <v>2586</v>
      </c>
      <c r="I4503" t="s">
        <v>5503</v>
      </c>
      <c r="J4503" t="s">
        <v>5504</v>
      </c>
      <c r="K4503" t="s">
        <v>2692</v>
      </c>
      <c r="L4503" s="1">
        <v>1</v>
      </c>
      <c r="M4503" s="1">
        <v>400</v>
      </c>
      <c r="N4503" s="1">
        <v>0</v>
      </c>
      <c r="O4503" s="1" t="s">
        <v>2580</v>
      </c>
      <c r="P4503" s="1">
        <v>373.83</v>
      </c>
      <c r="Q4503" s="1">
        <v>26.17</v>
      </c>
      <c r="R4503" s="1">
        <v>400</v>
      </c>
      <c r="S4503" t="s">
        <v>2633</v>
      </c>
      <c r="T4503" t="str" cm="1">
        <f t="array" ref="T4503">_xlfn.IFS(ISNUMBER(SEARCH("CP02",S4503)),"ราชพฤกษ",ISNUMBER(SEARCH("CP03",S4503)),"บางใหญ่",ISNUMBER(SEARCH("CP04",S4503)),"บางบอน",OR(ISNUMBER(SEARCH("CP",S4503)),ISNUMBER(SEARCH("BTC",D4503))),"340",TRUE,"")</f>
        <v>บางบอน</v>
      </c>
    </row>
    <row r="4504" spans="1:20" x14ac:dyDescent="0.2">
      <c r="A4504" t="s">
        <v>5495</v>
      </c>
      <c r="B4504" t="s">
        <v>14</v>
      </c>
      <c r="C4504">
        <v>2026</v>
      </c>
      <c r="D4504" t="s">
        <v>5502</v>
      </c>
      <c r="E4504" t="s">
        <v>2005</v>
      </c>
      <c r="F4504" t="s">
        <v>2006</v>
      </c>
      <c r="G4504" t="s">
        <v>2632</v>
      </c>
      <c r="H4504" t="s">
        <v>2586</v>
      </c>
      <c r="I4504" t="s">
        <v>5503</v>
      </c>
      <c r="J4504" t="s">
        <v>5504</v>
      </c>
      <c r="K4504" t="s">
        <v>2692</v>
      </c>
      <c r="L4504" s="1">
        <v>1</v>
      </c>
      <c r="M4504" s="1">
        <v>2200</v>
      </c>
      <c r="N4504" s="1">
        <v>0</v>
      </c>
      <c r="O4504" s="1" t="s">
        <v>2580</v>
      </c>
      <c r="P4504" s="1">
        <v>2056.0700000000002</v>
      </c>
      <c r="Q4504" s="1">
        <v>143.93</v>
      </c>
      <c r="R4504" s="1">
        <v>2200</v>
      </c>
      <c r="S4504" t="s">
        <v>2631</v>
      </c>
      <c r="T4504" t="str" cm="1">
        <f t="array" ref="T4504">_xlfn.IFS(ISNUMBER(SEARCH("CP02",S4504)),"ราชพฤกษ",ISNUMBER(SEARCH("CP03",S4504)),"บางใหญ่",ISNUMBER(SEARCH("CP04",S4504)),"บางบอน",OR(ISNUMBER(SEARCH("CP",S4504)),ISNUMBER(SEARCH("BTC",D4504))),"340",TRUE,"")</f>
        <v>บางบอน</v>
      </c>
    </row>
    <row r="4505" spans="1:20" x14ac:dyDescent="0.2">
      <c r="A4505" t="s">
        <v>5495</v>
      </c>
      <c r="B4505" t="s">
        <v>14</v>
      </c>
      <c r="C4505">
        <v>2026</v>
      </c>
      <c r="D4505" t="s">
        <v>5502</v>
      </c>
      <c r="E4505" t="s">
        <v>2043</v>
      </c>
      <c r="F4505" t="s">
        <v>2044</v>
      </c>
      <c r="G4505" t="s">
        <v>2632</v>
      </c>
      <c r="H4505" t="s">
        <v>2586</v>
      </c>
      <c r="I4505" t="s">
        <v>5503</v>
      </c>
      <c r="J4505" t="s">
        <v>5504</v>
      </c>
      <c r="K4505" t="s">
        <v>2692</v>
      </c>
      <c r="L4505" s="1">
        <v>1</v>
      </c>
      <c r="M4505" s="1">
        <v>1750</v>
      </c>
      <c r="N4505" s="1">
        <v>0</v>
      </c>
      <c r="O4505" s="1" t="s">
        <v>2580</v>
      </c>
      <c r="P4505" s="1">
        <v>1635.51</v>
      </c>
      <c r="Q4505" s="1">
        <v>114.49</v>
      </c>
      <c r="R4505" s="1">
        <v>1750</v>
      </c>
      <c r="S4505" t="s">
        <v>2631</v>
      </c>
      <c r="T4505" t="str" cm="1">
        <f t="array" ref="T4505">_xlfn.IFS(ISNUMBER(SEARCH("CP02",S4505)),"ราชพฤกษ",ISNUMBER(SEARCH("CP03",S4505)),"บางใหญ่",ISNUMBER(SEARCH("CP04",S4505)),"บางบอน",OR(ISNUMBER(SEARCH("CP",S4505)),ISNUMBER(SEARCH("BTC",D4505))),"340",TRUE,"")</f>
        <v>บางบอน</v>
      </c>
    </row>
    <row r="4506" spans="1:20" x14ac:dyDescent="0.2">
      <c r="A4506" t="s">
        <v>5495</v>
      </c>
      <c r="B4506" t="s">
        <v>14</v>
      </c>
      <c r="C4506">
        <v>2026</v>
      </c>
      <c r="D4506" t="s">
        <v>5502</v>
      </c>
      <c r="E4506" t="s">
        <v>1569</v>
      </c>
      <c r="F4506" t="s">
        <v>1570</v>
      </c>
      <c r="G4506" t="s">
        <v>1536</v>
      </c>
      <c r="H4506" t="s">
        <v>2586</v>
      </c>
      <c r="I4506" t="s">
        <v>5503</v>
      </c>
      <c r="J4506" t="s">
        <v>5504</v>
      </c>
      <c r="K4506" t="s">
        <v>2692</v>
      </c>
      <c r="L4506" s="1">
        <v>4</v>
      </c>
      <c r="M4506" s="1">
        <v>400</v>
      </c>
      <c r="N4506" s="1">
        <v>0</v>
      </c>
      <c r="O4506" s="1" t="s">
        <v>2580</v>
      </c>
      <c r="P4506" s="1">
        <v>1495.33</v>
      </c>
      <c r="Q4506" s="1">
        <v>104.67</v>
      </c>
      <c r="R4506" s="1">
        <v>1600</v>
      </c>
      <c r="S4506" t="s">
        <v>2633</v>
      </c>
      <c r="T4506" t="str" cm="1">
        <f t="array" ref="T4506">_xlfn.IFS(ISNUMBER(SEARCH("CP02",S4506)),"ราชพฤกษ",ISNUMBER(SEARCH("CP03",S4506)),"บางใหญ่",ISNUMBER(SEARCH("CP04",S4506)),"บางบอน",OR(ISNUMBER(SEARCH("CP",S4506)),ISNUMBER(SEARCH("BTC",D4506))),"340",TRUE,"")</f>
        <v>บางบอน</v>
      </c>
    </row>
    <row r="4507" spans="1:20" x14ac:dyDescent="0.2">
      <c r="A4507" t="s">
        <v>5495</v>
      </c>
      <c r="B4507" t="s">
        <v>14</v>
      </c>
      <c r="C4507">
        <v>2026</v>
      </c>
      <c r="D4507" t="s">
        <v>5502</v>
      </c>
      <c r="E4507" t="s">
        <v>1989</v>
      </c>
      <c r="F4507" t="s">
        <v>1990</v>
      </c>
      <c r="G4507" t="s">
        <v>2582</v>
      </c>
      <c r="H4507" t="s">
        <v>2586</v>
      </c>
      <c r="I4507" t="s">
        <v>5503</v>
      </c>
      <c r="J4507" t="s">
        <v>5504</v>
      </c>
      <c r="K4507" t="s">
        <v>2692</v>
      </c>
      <c r="L4507" s="1">
        <v>2</v>
      </c>
      <c r="M4507" s="1">
        <v>385</v>
      </c>
      <c r="N4507" s="1">
        <v>0</v>
      </c>
      <c r="O4507" s="1" t="s">
        <v>2580</v>
      </c>
      <c r="P4507" s="1">
        <v>719.63</v>
      </c>
      <c r="Q4507" s="1">
        <v>50.37</v>
      </c>
      <c r="R4507" s="1">
        <v>770</v>
      </c>
      <c r="S4507" t="s">
        <v>2631</v>
      </c>
      <c r="T4507" t="str" cm="1">
        <f t="array" ref="T4507">_xlfn.IFS(ISNUMBER(SEARCH("CP02",S4507)),"ราชพฤกษ",ISNUMBER(SEARCH("CP03",S4507)),"บางใหญ่",ISNUMBER(SEARCH("CP04",S4507)),"บางบอน",OR(ISNUMBER(SEARCH("CP",S4507)),ISNUMBER(SEARCH("BTC",D4507))),"340",TRUE,"")</f>
        <v>บางบอน</v>
      </c>
    </row>
    <row r="4508" spans="1:20" x14ac:dyDescent="0.2">
      <c r="A4508" t="s">
        <v>5495</v>
      </c>
      <c r="B4508" t="s">
        <v>14</v>
      </c>
      <c r="C4508">
        <v>2026</v>
      </c>
      <c r="D4508" t="s">
        <v>5502</v>
      </c>
      <c r="E4508" t="s">
        <v>1901</v>
      </c>
      <c r="F4508" t="s">
        <v>1902</v>
      </c>
      <c r="G4508" t="s">
        <v>2582</v>
      </c>
      <c r="H4508" t="s">
        <v>2586</v>
      </c>
      <c r="I4508" t="s">
        <v>5503</v>
      </c>
      <c r="J4508" t="s">
        <v>5504</v>
      </c>
      <c r="K4508" t="s">
        <v>2692</v>
      </c>
      <c r="L4508" s="1">
        <v>2</v>
      </c>
      <c r="M4508" s="1">
        <v>295</v>
      </c>
      <c r="N4508" s="1">
        <v>0</v>
      </c>
      <c r="O4508" s="1" t="s">
        <v>2580</v>
      </c>
      <c r="P4508" s="1">
        <v>551.4</v>
      </c>
      <c r="Q4508" s="1">
        <v>38.6</v>
      </c>
      <c r="R4508" s="1">
        <v>590</v>
      </c>
      <c r="S4508" t="s">
        <v>2631</v>
      </c>
      <c r="T4508" t="str" cm="1">
        <f t="array" ref="T4508">_xlfn.IFS(ISNUMBER(SEARCH("CP02",S4508)),"ราชพฤกษ",ISNUMBER(SEARCH("CP03",S4508)),"บางใหญ่",ISNUMBER(SEARCH("CP04",S4508)),"บางบอน",OR(ISNUMBER(SEARCH("CP",S4508)),ISNUMBER(SEARCH("BTC",D4508))),"340",TRUE,"")</f>
        <v>บางบอน</v>
      </c>
    </row>
    <row r="4509" spans="1:20" x14ac:dyDescent="0.2">
      <c r="A4509" t="s">
        <v>5495</v>
      </c>
      <c r="B4509" t="s">
        <v>14</v>
      </c>
      <c r="C4509">
        <v>2026</v>
      </c>
      <c r="D4509" t="s">
        <v>5505</v>
      </c>
      <c r="E4509" t="s">
        <v>833</v>
      </c>
      <c r="F4509" t="s">
        <v>834</v>
      </c>
      <c r="G4509" t="s">
        <v>2595</v>
      </c>
      <c r="H4509" t="s">
        <v>2596</v>
      </c>
      <c r="I4509" t="s">
        <v>5506</v>
      </c>
      <c r="J4509" t="s">
        <v>5507</v>
      </c>
      <c r="K4509" t="s">
        <v>2702</v>
      </c>
      <c r="L4509" s="1">
        <v>4</v>
      </c>
      <c r="M4509" s="1">
        <v>3950</v>
      </c>
      <c r="N4509" s="1">
        <v>1580</v>
      </c>
      <c r="O4509" s="1" t="s">
        <v>2580</v>
      </c>
      <c r="P4509" s="1">
        <v>13289.72</v>
      </c>
      <c r="Q4509" s="1">
        <v>930.28</v>
      </c>
      <c r="R4509" s="1">
        <v>14220</v>
      </c>
      <c r="S4509" t="s">
        <v>4973</v>
      </c>
      <c r="T4509" t="str" cm="1">
        <f t="array" ref="T4509">_xlfn.IFS(ISNUMBER(SEARCH("CP02",S4509)),"ราชพฤกษ",ISNUMBER(SEARCH("CP03",S4509)),"บางใหญ่",ISNUMBER(SEARCH("CP04",S4509)),"บางบอน",OR(ISNUMBER(SEARCH("CP",S4509)),ISNUMBER(SEARCH("BTC",D4509))),"340",TRUE,"")</f>
        <v>บางใหญ่</v>
      </c>
    </row>
    <row r="4510" spans="1:20" x14ac:dyDescent="0.2">
      <c r="A4510" t="s">
        <v>5495</v>
      </c>
      <c r="B4510" t="s">
        <v>14</v>
      </c>
      <c r="C4510">
        <v>2026</v>
      </c>
      <c r="D4510" t="s">
        <v>5505</v>
      </c>
      <c r="E4510" t="s">
        <v>1091</v>
      </c>
      <c r="F4510" t="s">
        <v>1092</v>
      </c>
      <c r="G4510" t="s">
        <v>2582</v>
      </c>
      <c r="H4510" t="s">
        <v>2583</v>
      </c>
      <c r="I4510" t="s">
        <v>5506</v>
      </c>
      <c r="J4510" t="s">
        <v>5507</v>
      </c>
      <c r="K4510" t="s">
        <v>2702</v>
      </c>
      <c r="L4510" s="1">
        <v>4</v>
      </c>
      <c r="M4510" s="1">
        <v>60</v>
      </c>
      <c r="N4510" s="1">
        <v>0</v>
      </c>
      <c r="O4510" s="1" t="s">
        <v>2580</v>
      </c>
      <c r="P4510" s="1">
        <v>0</v>
      </c>
      <c r="Q4510" s="1">
        <v>0</v>
      </c>
      <c r="R4510" s="1">
        <v>0</v>
      </c>
      <c r="S4510" t="s">
        <v>2605</v>
      </c>
      <c r="T4510" t="str" cm="1">
        <f t="array" ref="T4510">_xlfn.IFS(ISNUMBER(SEARCH("CP02",S4510)),"ราชพฤกษ",ISNUMBER(SEARCH("CP03",S4510)),"บางใหญ่",ISNUMBER(SEARCH("CP04",S4510)),"บางบอน",OR(ISNUMBER(SEARCH("CP",S4510)),ISNUMBER(SEARCH("BTC",D4510))),"340",TRUE,"")</f>
        <v>บางใหญ่</v>
      </c>
    </row>
    <row r="4511" spans="1:20" x14ac:dyDescent="0.2">
      <c r="A4511" t="s">
        <v>5495</v>
      </c>
      <c r="B4511" t="s">
        <v>14</v>
      </c>
      <c r="C4511">
        <v>2026</v>
      </c>
      <c r="D4511" t="s">
        <v>5505</v>
      </c>
      <c r="E4511" t="s">
        <v>1553</v>
      </c>
      <c r="F4511" t="s">
        <v>1554</v>
      </c>
      <c r="G4511" t="s">
        <v>2585</v>
      </c>
      <c r="H4511" t="s">
        <v>2586</v>
      </c>
      <c r="I4511" t="s">
        <v>5506</v>
      </c>
      <c r="J4511" t="s">
        <v>5507</v>
      </c>
      <c r="K4511" t="s">
        <v>2702</v>
      </c>
      <c r="L4511" s="1">
        <v>4</v>
      </c>
      <c r="M4511" s="1">
        <v>120</v>
      </c>
      <c r="N4511" s="1">
        <v>0</v>
      </c>
      <c r="O4511" s="1" t="s">
        <v>2580</v>
      </c>
      <c r="P4511" s="1">
        <v>0</v>
      </c>
      <c r="Q4511" s="1">
        <v>0</v>
      </c>
      <c r="R4511" s="1">
        <v>0</v>
      </c>
      <c r="S4511" t="s">
        <v>2606</v>
      </c>
      <c r="T4511" t="str" cm="1">
        <f t="array" ref="T4511">_xlfn.IFS(ISNUMBER(SEARCH("CP02",S4511)),"ราชพฤกษ",ISNUMBER(SEARCH("CP03",S4511)),"บางใหญ่",ISNUMBER(SEARCH("CP04",S4511)),"บางบอน",OR(ISNUMBER(SEARCH("CP",S4511)),ISNUMBER(SEARCH("BTC",D4511))),"340",TRUE,"")</f>
        <v>บางใหญ่</v>
      </c>
    </row>
    <row r="4512" spans="1:20" x14ac:dyDescent="0.2">
      <c r="A4512" t="s">
        <v>5495</v>
      </c>
      <c r="B4512" t="s">
        <v>14</v>
      </c>
      <c r="C4512">
        <v>2026</v>
      </c>
      <c r="D4512" t="s">
        <v>5505</v>
      </c>
      <c r="E4512" t="s">
        <v>1547</v>
      </c>
      <c r="F4512" t="s">
        <v>1548</v>
      </c>
      <c r="G4512" t="s">
        <v>2588</v>
      </c>
      <c r="H4512" t="s">
        <v>2586</v>
      </c>
      <c r="I4512" t="s">
        <v>5506</v>
      </c>
      <c r="J4512" t="s">
        <v>5507</v>
      </c>
      <c r="K4512" t="s">
        <v>2702</v>
      </c>
      <c r="L4512" s="1">
        <v>1</v>
      </c>
      <c r="M4512" s="1">
        <v>400</v>
      </c>
      <c r="N4512" s="1">
        <v>0</v>
      </c>
      <c r="O4512" s="1" t="s">
        <v>2580</v>
      </c>
      <c r="P4512" s="1">
        <v>0</v>
      </c>
      <c r="Q4512" s="1">
        <v>0</v>
      </c>
      <c r="R4512" s="1">
        <v>0</v>
      </c>
      <c r="S4512" t="s">
        <v>2606</v>
      </c>
      <c r="T4512" t="str" cm="1">
        <f t="array" ref="T4512">_xlfn.IFS(ISNUMBER(SEARCH("CP02",S4512)),"ราชพฤกษ",ISNUMBER(SEARCH("CP03",S4512)),"บางใหญ่",ISNUMBER(SEARCH("CP04",S4512)),"บางบอน",OR(ISNUMBER(SEARCH("CP",S4512)),ISNUMBER(SEARCH("BTC",D4512))),"340",TRUE,"")</f>
        <v>บางใหญ่</v>
      </c>
    </row>
    <row r="4513" spans="1:20" x14ac:dyDescent="0.2">
      <c r="A4513" t="s">
        <v>5495</v>
      </c>
      <c r="B4513" t="s">
        <v>14</v>
      </c>
      <c r="C4513">
        <v>2026</v>
      </c>
      <c r="D4513" t="s">
        <v>5505</v>
      </c>
      <c r="E4513" t="s">
        <v>2207</v>
      </c>
      <c r="F4513" t="s">
        <v>2208</v>
      </c>
      <c r="G4513" t="s">
        <v>2589</v>
      </c>
      <c r="H4513" t="s">
        <v>2803</v>
      </c>
      <c r="I4513" t="s">
        <v>5506</v>
      </c>
      <c r="J4513" t="s">
        <v>5507</v>
      </c>
      <c r="K4513" t="s">
        <v>2702</v>
      </c>
      <c r="L4513" s="1">
        <v>1</v>
      </c>
      <c r="M4513" s="1">
        <v>1</v>
      </c>
      <c r="N4513" s="1">
        <v>0</v>
      </c>
      <c r="O4513" s="1" t="s">
        <v>2580</v>
      </c>
      <c r="P4513" s="1">
        <v>0</v>
      </c>
      <c r="Q4513" s="1">
        <v>0</v>
      </c>
      <c r="R4513" s="1">
        <v>0</v>
      </c>
      <c r="S4513" t="s">
        <v>2606</v>
      </c>
      <c r="T4513" t="str" cm="1">
        <f t="array" ref="T4513">_xlfn.IFS(ISNUMBER(SEARCH("CP02",S4513)),"ราชพฤกษ",ISNUMBER(SEARCH("CP03",S4513)),"บางใหญ่",ISNUMBER(SEARCH("CP04",S4513)),"บางบอน",OR(ISNUMBER(SEARCH("CP",S4513)),ISNUMBER(SEARCH("BTC",D4513))),"340",TRUE,"")</f>
        <v>บางใหญ่</v>
      </c>
    </row>
    <row r="4514" spans="1:20" x14ac:dyDescent="0.2">
      <c r="A4514" t="s">
        <v>5495</v>
      </c>
      <c r="B4514" t="s">
        <v>14</v>
      </c>
      <c r="C4514">
        <v>2026</v>
      </c>
      <c r="D4514" t="s">
        <v>5508</v>
      </c>
      <c r="E4514" t="s">
        <v>891</v>
      </c>
      <c r="F4514" t="s">
        <v>892</v>
      </c>
      <c r="G4514" t="s">
        <v>2595</v>
      </c>
      <c r="H4514" t="s">
        <v>2596</v>
      </c>
      <c r="I4514" t="s">
        <v>5509</v>
      </c>
      <c r="J4514" t="s">
        <v>5510</v>
      </c>
      <c r="K4514" t="s">
        <v>2702</v>
      </c>
      <c r="L4514" s="1">
        <v>4</v>
      </c>
      <c r="M4514" s="1">
        <v>5400</v>
      </c>
      <c r="N4514" s="1">
        <v>0</v>
      </c>
      <c r="O4514" s="1" t="s">
        <v>2580</v>
      </c>
      <c r="P4514" s="1">
        <v>20186.919999999998</v>
      </c>
      <c r="Q4514" s="1">
        <v>1413.08</v>
      </c>
      <c r="R4514" s="1">
        <v>21600</v>
      </c>
      <c r="S4514" t="s">
        <v>2956</v>
      </c>
      <c r="T4514" t="str" cm="1">
        <f t="array" ref="T4514">_xlfn.IFS(ISNUMBER(SEARCH("CP02",S4514)),"ราชพฤกษ",ISNUMBER(SEARCH("CP03",S4514)),"บางใหญ่",ISNUMBER(SEARCH("CP04",S4514)),"บางบอน",OR(ISNUMBER(SEARCH("CP",S4514)),ISNUMBER(SEARCH("BTC",D4514))),"340",TRUE,"")</f>
        <v>บางใหญ่</v>
      </c>
    </row>
    <row r="4515" spans="1:20" x14ac:dyDescent="0.2">
      <c r="A4515" t="s">
        <v>5495</v>
      </c>
      <c r="B4515" t="s">
        <v>14</v>
      </c>
      <c r="C4515">
        <v>2026</v>
      </c>
      <c r="D4515" t="s">
        <v>5508</v>
      </c>
      <c r="E4515" t="s">
        <v>1091</v>
      </c>
      <c r="F4515" t="s">
        <v>1092</v>
      </c>
      <c r="G4515" t="s">
        <v>2582</v>
      </c>
      <c r="H4515" t="s">
        <v>2583</v>
      </c>
      <c r="I4515" t="s">
        <v>5509</v>
      </c>
      <c r="J4515" t="s">
        <v>5510</v>
      </c>
      <c r="K4515" t="s">
        <v>2702</v>
      </c>
      <c r="L4515" s="1">
        <v>4</v>
      </c>
      <c r="M4515" s="1">
        <v>60</v>
      </c>
      <c r="N4515" s="1">
        <v>0</v>
      </c>
      <c r="O4515" s="1" t="s">
        <v>2580</v>
      </c>
      <c r="P4515" s="1">
        <v>0</v>
      </c>
      <c r="Q4515" s="1">
        <v>0</v>
      </c>
      <c r="R4515" s="1">
        <v>0</v>
      </c>
      <c r="S4515" t="s">
        <v>2605</v>
      </c>
      <c r="T4515" t="str" cm="1">
        <f t="array" ref="T4515">_xlfn.IFS(ISNUMBER(SEARCH("CP02",S4515)),"ราชพฤกษ",ISNUMBER(SEARCH("CP03",S4515)),"บางใหญ่",ISNUMBER(SEARCH("CP04",S4515)),"บางบอน",OR(ISNUMBER(SEARCH("CP",S4515)),ISNUMBER(SEARCH("BTC",D4515))),"340",TRUE,"")</f>
        <v>บางใหญ่</v>
      </c>
    </row>
    <row r="4516" spans="1:20" x14ac:dyDescent="0.2">
      <c r="A4516" t="s">
        <v>5495</v>
      </c>
      <c r="B4516" t="s">
        <v>14</v>
      </c>
      <c r="C4516">
        <v>2026</v>
      </c>
      <c r="D4516" t="s">
        <v>5508</v>
      </c>
      <c r="E4516" t="s">
        <v>1549</v>
      </c>
      <c r="F4516" t="s">
        <v>1550</v>
      </c>
      <c r="G4516" t="s">
        <v>2585</v>
      </c>
      <c r="H4516" t="s">
        <v>2586</v>
      </c>
      <c r="I4516" t="s">
        <v>5509</v>
      </c>
      <c r="J4516" t="s">
        <v>5510</v>
      </c>
      <c r="K4516" t="s">
        <v>2702</v>
      </c>
      <c r="L4516" s="1">
        <v>4</v>
      </c>
      <c r="M4516" s="1">
        <v>150</v>
      </c>
      <c r="N4516" s="1">
        <v>0</v>
      </c>
      <c r="O4516" s="1" t="s">
        <v>2580</v>
      </c>
      <c r="P4516" s="1">
        <v>0</v>
      </c>
      <c r="Q4516" s="1">
        <v>0</v>
      </c>
      <c r="R4516" s="1">
        <v>0</v>
      </c>
      <c r="S4516" t="s">
        <v>2606</v>
      </c>
      <c r="T4516" t="str" cm="1">
        <f t="array" ref="T4516">_xlfn.IFS(ISNUMBER(SEARCH("CP02",S4516)),"ราชพฤกษ",ISNUMBER(SEARCH("CP03",S4516)),"บางใหญ่",ISNUMBER(SEARCH("CP04",S4516)),"บางบอน",OR(ISNUMBER(SEARCH("CP",S4516)),ISNUMBER(SEARCH("BTC",D4516))),"340",TRUE,"")</f>
        <v>บางใหญ่</v>
      </c>
    </row>
    <row r="4517" spans="1:20" x14ac:dyDescent="0.2">
      <c r="A4517" t="s">
        <v>5495</v>
      </c>
      <c r="B4517" t="s">
        <v>14</v>
      </c>
      <c r="C4517">
        <v>2026</v>
      </c>
      <c r="D4517" t="s">
        <v>5508</v>
      </c>
      <c r="E4517" t="s">
        <v>1547</v>
      </c>
      <c r="F4517" t="s">
        <v>1548</v>
      </c>
      <c r="G4517" t="s">
        <v>2588</v>
      </c>
      <c r="H4517" t="s">
        <v>2586</v>
      </c>
      <c r="I4517" t="s">
        <v>5509</v>
      </c>
      <c r="J4517" t="s">
        <v>5510</v>
      </c>
      <c r="K4517" t="s">
        <v>2702</v>
      </c>
      <c r="L4517" s="1">
        <v>1</v>
      </c>
      <c r="M4517" s="1">
        <v>400</v>
      </c>
      <c r="N4517" s="1">
        <v>0</v>
      </c>
      <c r="O4517" s="1" t="s">
        <v>2580</v>
      </c>
      <c r="P4517" s="1">
        <v>0</v>
      </c>
      <c r="Q4517" s="1">
        <v>0</v>
      </c>
      <c r="R4517" s="1">
        <v>0</v>
      </c>
      <c r="S4517" t="s">
        <v>2606</v>
      </c>
      <c r="T4517" t="str" cm="1">
        <f t="array" ref="T4517">_xlfn.IFS(ISNUMBER(SEARCH("CP02",S4517)),"ราชพฤกษ",ISNUMBER(SEARCH("CP03",S4517)),"บางใหญ่",ISNUMBER(SEARCH("CP04",S4517)),"บางบอน",OR(ISNUMBER(SEARCH("CP",S4517)),ISNUMBER(SEARCH("BTC",D4517))),"340",TRUE,"")</f>
        <v>บางใหญ่</v>
      </c>
    </row>
    <row r="4518" spans="1:20" x14ac:dyDescent="0.2">
      <c r="A4518" t="s">
        <v>5495</v>
      </c>
      <c r="B4518" t="s">
        <v>14</v>
      </c>
      <c r="C4518">
        <v>2026</v>
      </c>
      <c r="D4518" t="s">
        <v>5511</v>
      </c>
      <c r="E4518" t="s">
        <v>1547</v>
      </c>
      <c r="F4518" t="s">
        <v>1548</v>
      </c>
      <c r="G4518" t="s">
        <v>2588</v>
      </c>
      <c r="H4518" t="s">
        <v>2586</v>
      </c>
      <c r="I4518" t="s">
        <v>5512</v>
      </c>
      <c r="J4518" t="s">
        <v>5513</v>
      </c>
      <c r="K4518" t="s">
        <v>2702</v>
      </c>
      <c r="L4518" s="1">
        <v>1</v>
      </c>
      <c r="M4518" s="1">
        <v>400</v>
      </c>
      <c r="N4518" s="1">
        <v>0</v>
      </c>
      <c r="O4518" s="1" t="s">
        <v>2580</v>
      </c>
      <c r="P4518" s="1">
        <v>373.83</v>
      </c>
      <c r="Q4518" s="1">
        <v>26.17</v>
      </c>
      <c r="R4518" s="1">
        <v>400</v>
      </c>
      <c r="S4518" t="s">
        <v>2606</v>
      </c>
      <c r="T4518" t="str" cm="1">
        <f t="array" ref="T4518">_xlfn.IFS(ISNUMBER(SEARCH("CP02",S4518)),"ราชพฤกษ",ISNUMBER(SEARCH("CP03",S4518)),"บางใหญ่",ISNUMBER(SEARCH("CP04",S4518)),"บางบอน",OR(ISNUMBER(SEARCH("CP",S4518)),ISNUMBER(SEARCH("BTC",D4518))),"340",TRUE,"")</f>
        <v>บางใหญ่</v>
      </c>
    </row>
    <row r="4519" spans="1:20" x14ac:dyDescent="0.2">
      <c r="A4519" t="s">
        <v>5495</v>
      </c>
      <c r="B4519" t="s">
        <v>14</v>
      </c>
      <c r="C4519">
        <v>2026</v>
      </c>
      <c r="D4519" t="s">
        <v>3338</v>
      </c>
      <c r="E4519" t="s">
        <v>533</v>
      </c>
      <c r="F4519" t="s">
        <v>534</v>
      </c>
      <c r="G4519" t="s">
        <v>2582</v>
      </c>
      <c r="H4519" t="s">
        <v>2586</v>
      </c>
      <c r="I4519" t="s">
        <v>5514</v>
      </c>
      <c r="J4519" t="s">
        <v>3340</v>
      </c>
      <c r="K4519" t="s">
        <v>2702</v>
      </c>
      <c r="L4519" s="1">
        <v>1</v>
      </c>
      <c r="M4519" s="1">
        <v>1000</v>
      </c>
      <c r="N4519" s="1">
        <v>0</v>
      </c>
      <c r="O4519" s="1" t="s">
        <v>2580</v>
      </c>
      <c r="P4519" s="1">
        <v>934.58</v>
      </c>
      <c r="Q4519" s="1">
        <v>65.42</v>
      </c>
      <c r="R4519" s="1">
        <v>1000</v>
      </c>
      <c r="S4519" t="s">
        <v>2605</v>
      </c>
      <c r="T4519" t="str" cm="1">
        <f t="array" ref="T4519">_xlfn.IFS(ISNUMBER(SEARCH("CP02",S4519)),"ราชพฤกษ",ISNUMBER(SEARCH("CP03",S4519)),"บางใหญ่",ISNUMBER(SEARCH("CP04",S4519)),"บางบอน",OR(ISNUMBER(SEARCH("CP",S4519)),ISNUMBER(SEARCH("BTC",D4519))),"340",TRUE,"")</f>
        <v>บางใหญ่</v>
      </c>
    </row>
    <row r="4520" spans="1:20" x14ac:dyDescent="0.2">
      <c r="A4520" t="s">
        <v>5495</v>
      </c>
      <c r="B4520" t="s">
        <v>14</v>
      </c>
      <c r="C4520">
        <v>2026</v>
      </c>
      <c r="D4520" t="s">
        <v>3338</v>
      </c>
      <c r="E4520" t="s">
        <v>531</v>
      </c>
      <c r="F4520" t="s">
        <v>532</v>
      </c>
      <c r="G4520" t="s">
        <v>2582</v>
      </c>
      <c r="H4520" t="s">
        <v>2586</v>
      </c>
      <c r="I4520" t="s">
        <v>5514</v>
      </c>
      <c r="J4520" t="s">
        <v>3340</v>
      </c>
      <c r="K4520" t="s">
        <v>2702</v>
      </c>
      <c r="L4520" s="1">
        <v>1</v>
      </c>
      <c r="M4520" s="1">
        <v>385</v>
      </c>
      <c r="N4520" s="1">
        <v>0</v>
      </c>
      <c r="O4520" s="1" t="s">
        <v>2580</v>
      </c>
      <c r="P4520" s="1">
        <v>0</v>
      </c>
      <c r="Q4520" s="1">
        <v>0</v>
      </c>
      <c r="R4520" s="1">
        <v>0</v>
      </c>
      <c r="S4520" t="s">
        <v>2605</v>
      </c>
      <c r="T4520" t="str" cm="1">
        <f t="array" ref="T4520">_xlfn.IFS(ISNUMBER(SEARCH("CP02",S4520)),"ราชพฤกษ",ISNUMBER(SEARCH("CP03",S4520)),"บางใหญ่",ISNUMBER(SEARCH("CP04",S4520)),"บางบอน",OR(ISNUMBER(SEARCH("CP",S4520)),ISNUMBER(SEARCH("BTC",D4520))),"340",TRUE,"")</f>
        <v>บางใหญ่</v>
      </c>
    </row>
    <row r="4521" spans="1:20" x14ac:dyDescent="0.2">
      <c r="A4521" t="s">
        <v>5495</v>
      </c>
      <c r="B4521" t="s">
        <v>14</v>
      </c>
      <c r="C4521">
        <v>2026</v>
      </c>
      <c r="D4521" t="s">
        <v>3338</v>
      </c>
      <c r="E4521" t="s">
        <v>149</v>
      </c>
      <c r="F4521" t="s">
        <v>150</v>
      </c>
      <c r="G4521" t="s">
        <v>2582</v>
      </c>
      <c r="H4521" t="s">
        <v>2586</v>
      </c>
      <c r="I4521" t="s">
        <v>5514</v>
      </c>
      <c r="J4521" t="s">
        <v>3340</v>
      </c>
      <c r="K4521" t="s">
        <v>2702</v>
      </c>
      <c r="L4521" s="1">
        <v>1</v>
      </c>
      <c r="M4521" s="1">
        <v>220</v>
      </c>
      <c r="N4521" s="1">
        <v>0</v>
      </c>
      <c r="O4521" s="1" t="s">
        <v>2580</v>
      </c>
      <c r="P4521" s="1">
        <v>0</v>
      </c>
      <c r="Q4521" s="1">
        <v>0</v>
      </c>
      <c r="R4521" s="1">
        <v>0</v>
      </c>
      <c r="S4521" t="s">
        <v>2605</v>
      </c>
      <c r="T4521" t="str" cm="1">
        <f t="array" ref="T4521">_xlfn.IFS(ISNUMBER(SEARCH("CP02",S4521)),"ราชพฤกษ",ISNUMBER(SEARCH("CP03",S4521)),"บางใหญ่",ISNUMBER(SEARCH("CP04",S4521)),"บางบอน",OR(ISNUMBER(SEARCH("CP",S4521)),ISNUMBER(SEARCH("BTC",D4521))),"340",TRUE,"")</f>
        <v>บางใหญ่</v>
      </c>
    </row>
    <row r="4522" spans="1:20" x14ac:dyDescent="0.2">
      <c r="A4522" t="s">
        <v>5495</v>
      </c>
      <c r="B4522" t="s">
        <v>14</v>
      </c>
      <c r="C4522">
        <v>2026</v>
      </c>
      <c r="D4522" t="s">
        <v>3749</v>
      </c>
      <c r="E4522" t="s">
        <v>525</v>
      </c>
      <c r="F4522" t="s">
        <v>526</v>
      </c>
      <c r="G4522" t="s">
        <v>2582</v>
      </c>
      <c r="H4522" t="s">
        <v>2586</v>
      </c>
      <c r="I4522" t="s">
        <v>5515</v>
      </c>
      <c r="J4522" t="s">
        <v>3751</v>
      </c>
      <c r="K4522" t="s">
        <v>2702</v>
      </c>
      <c r="L4522" s="1">
        <v>1</v>
      </c>
      <c r="M4522" s="1">
        <v>1150</v>
      </c>
      <c r="N4522" s="1">
        <v>0</v>
      </c>
      <c r="O4522" s="1" t="s">
        <v>2580</v>
      </c>
      <c r="P4522" s="1">
        <v>1074.77</v>
      </c>
      <c r="Q4522" s="1">
        <v>75.23</v>
      </c>
      <c r="R4522" s="1">
        <v>1150</v>
      </c>
      <c r="S4522" t="s">
        <v>2605</v>
      </c>
      <c r="T4522" t="str" cm="1">
        <f t="array" ref="T4522">_xlfn.IFS(ISNUMBER(SEARCH("CP02",S4522)),"ราชพฤกษ",ISNUMBER(SEARCH("CP03",S4522)),"บางใหญ่",ISNUMBER(SEARCH("CP04",S4522)),"บางบอน",OR(ISNUMBER(SEARCH("CP",S4522)),ISNUMBER(SEARCH("BTC",D4522))),"340",TRUE,"")</f>
        <v>บางใหญ่</v>
      </c>
    </row>
    <row r="4523" spans="1:20" x14ac:dyDescent="0.2">
      <c r="A4523" t="s">
        <v>5495</v>
      </c>
      <c r="B4523" t="s">
        <v>14</v>
      </c>
      <c r="C4523">
        <v>2026</v>
      </c>
      <c r="D4523" t="s">
        <v>3749</v>
      </c>
      <c r="E4523" t="s">
        <v>523</v>
      </c>
      <c r="F4523" t="s">
        <v>524</v>
      </c>
      <c r="G4523" t="s">
        <v>2582</v>
      </c>
      <c r="H4523" t="s">
        <v>2586</v>
      </c>
      <c r="I4523" t="s">
        <v>5515</v>
      </c>
      <c r="J4523" t="s">
        <v>3751</v>
      </c>
      <c r="K4523" t="s">
        <v>2702</v>
      </c>
      <c r="L4523" s="1">
        <v>1</v>
      </c>
      <c r="M4523" s="1">
        <v>175</v>
      </c>
      <c r="N4523" s="1">
        <v>0</v>
      </c>
      <c r="O4523" s="1" t="s">
        <v>2580</v>
      </c>
      <c r="P4523" s="1">
        <v>0</v>
      </c>
      <c r="Q4523" s="1">
        <v>0</v>
      </c>
      <c r="R4523" s="1">
        <v>0</v>
      </c>
      <c r="S4523" t="s">
        <v>2605</v>
      </c>
      <c r="T4523" t="str" cm="1">
        <f t="array" ref="T4523">_xlfn.IFS(ISNUMBER(SEARCH("CP02",S4523)),"ราชพฤกษ",ISNUMBER(SEARCH("CP03",S4523)),"บางใหญ่",ISNUMBER(SEARCH("CP04",S4523)),"บางบอน",OR(ISNUMBER(SEARCH("CP",S4523)),ISNUMBER(SEARCH("BTC",D4523))),"340",TRUE,"")</f>
        <v>บางใหญ่</v>
      </c>
    </row>
    <row r="4524" spans="1:20" x14ac:dyDescent="0.2">
      <c r="A4524" t="s">
        <v>5495</v>
      </c>
      <c r="B4524" t="s">
        <v>14</v>
      </c>
      <c r="C4524">
        <v>2026</v>
      </c>
      <c r="D4524" t="s">
        <v>3749</v>
      </c>
      <c r="E4524" t="s">
        <v>157</v>
      </c>
      <c r="F4524" t="s">
        <v>158</v>
      </c>
      <c r="G4524" t="s">
        <v>2582</v>
      </c>
      <c r="H4524" t="s">
        <v>2586</v>
      </c>
      <c r="I4524" t="s">
        <v>5515</v>
      </c>
      <c r="J4524" t="s">
        <v>3751</v>
      </c>
      <c r="K4524" t="s">
        <v>2702</v>
      </c>
      <c r="L4524" s="1">
        <v>1</v>
      </c>
      <c r="M4524" s="1">
        <v>330</v>
      </c>
      <c r="N4524" s="1">
        <v>0</v>
      </c>
      <c r="O4524" s="1" t="s">
        <v>2580</v>
      </c>
      <c r="P4524" s="1">
        <v>0</v>
      </c>
      <c r="Q4524" s="1">
        <v>0</v>
      </c>
      <c r="R4524" s="1">
        <v>0</v>
      </c>
      <c r="S4524" t="s">
        <v>2605</v>
      </c>
      <c r="T4524" t="str" cm="1">
        <f t="array" ref="T4524">_xlfn.IFS(ISNUMBER(SEARCH("CP02",S4524)),"ราชพฤกษ",ISNUMBER(SEARCH("CP03",S4524)),"บางใหญ่",ISNUMBER(SEARCH("CP04",S4524)),"บางบอน",OR(ISNUMBER(SEARCH("CP",S4524)),ISNUMBER(SEARCH("BTC",D4524))),"340",TRUE,"")</f>
        <v>บางใหญ่</v>
      </c>
    </row>
    <row r="4525" spans="1:20" x14ac:dyDescent="0.2">
      <c r="A4525" t="s">
        <v>5495</v>
      </c>
      <c r="B4525" t="s">
        <v>14</v>
      </c>
      <c r="C4525">
        <v>2026</v>
      </c>
      <c r="D4525" t="s">
        <v>3749</v>
      </c>
      <c r="E4525" t="s">
        <v>1187</v>
      </c>
      <c r="F4525" t="s">
        <v>1188</v>
      </c>
      <c r="G4525" t="s">
        <v>2582</v>
      </c>
      <c r="H4525" t="s">
        <v>2586</v>
      </c>
      <c r="I4525" t="s">
        <v>5515</v>
      </c>
      <c r="J4525" t="s">
        <v>3751</v>
      </c>
      <c r="K4525" t="s">
        <v>2702</v>
      </c>
      <c r="L4525" s="1">
        <v>1</v>
      </c>
      <c r="M4525" s="1">
        <v>20</v>
      </c>
      <c r="N4525" s="1">
        <v>0</v>
      </c>
      <c r="O4525" s="1" t="s">
        <v>2580</v>
      </c>
      <c r="P4525" s="1">
        <v>18.690000000000001</v>
      </c>
      <c r="Q4525" s="1">
        <v>1.31</v>
      </c>
      <c r="R4525" s="1">
        <v>20</v>
      </c>
      <c r="S4525" t="s">
        <v>2605</v>
      </c>
      <c r="T4525" t="str" cm="1">
        <f t="array" ref="T4525">_xlfn.IFS(ISNUMBER(SEARCH("CP02",S4525)),"ราชพฤกษ",ISNUMBER(SEARCH("CP03",S4525)),"บางใหญ่",ISNUMBER(SEARCH("CP04",S4525)),"บางบอน",OR(ISNUMBER(SEARCH("CP",S4525)),ISNUMBER(SEARCH("BTC",D4525))),"340",TRUE,"")</f>
        <v>บางใหญ่</v>
      </c>
    </row>
    <row r="4526" spans="1:20" x14ac:dyDescent="0.2">
      <c r="A4526" t="s">
        <v>5495</v>
      </c>
      <c r="B4526" t="s">
        <v>14</v>
      </c>
      <c r="C4526">
        <v>2026</v>
      </c>
      <c r="D4526" t="s">
        <v>3289</v>
      </c>
      <c r="E4526" t="s">
        <v>1945</v>
      </c>
      <c r="F4526" t="s">
        <v>1946</v>
      </c>
      <c r="G4526" t="s">
        <v>2582</v>
      </c>
      <c r="H4526" t="s">
        <v>2586</v>
      </c>
      <c r="I4526" t="s">
        <v>5516</v>
      </c>
      <c r="J4526" t="s">
        <v>3291</v>
      </c>
      <c r="K4526" t="s">
        <v>2761</v>
      </c>
      <c r="L4526" s="1">
        <v>1</v>
      </c>
      <c r="M4526" s="1">
        <v>250</v>
      </c>
      <c r="N4526" s="1">
        <v>0</v>
      </c>
      <c r="O4526" s="1" t="s">
        <v>2580</v>
      </c>
      <c r="P4526" s="1">
        <v>233.64</v>
      </c>
      <c r="Q4526" s="1">
        <v>16.36</v>
      </c>
      <c r="R4526" s="1">
        <v>250</v>
      </c>
      <c r="S4526" t="s">
        <v>2683</v>
      </c>
      <c r="T4526" t="str" cm="1">
        <f t="array" ref="T4526">_xlfn.IFS(ISNUMBER(SEARCH("CP02",S4526)),"ราชพฤกษ",ISNUMBER(SEARCH("CP03",S4526)),"บางใหญ่",ISNUMBER(SEARCH("CP04",S4526)),"บางบอน",OR(ISNUMBER(SEARCH("CP",S4526)),ISNUMBER(SEARCH("BTC",D4526))),"340",TRUE,"")</f>
        <v>340</v>
      </c>
    </row>
    <row r="4527" spans="1:20" x14ac:dyDescent="0.2">
      <c r="A4527" t="s">
        <v>5495</v>
      </c>
      <c r="B4527" t="s">
        <v>14</v>
      </c>
      <c r="C4527">
        <v>2026</v>
      </c>
      <c r="D4527" t="s">
        <v>3174</v>
      </c>
      <c r="E4527" t="s">
        <v>529</v>
      </c>
      <c r="F4527" t="s">
        <v>530</v>
      </c>
      <c r="G4527" t="s">
        <v>2582</v>
      </c>
      <c r="H4527" t="s">
        <v>2586</v>
      </c>
      <c r="I4527" t="s">
        <v>5517</v>
      </c>
      <c r="J4527" t="s">
        <v>3176</v>
      </c>
      <c r="K4527" t="s">
        <v>2761</v>
      </c>
      <c r="L4527" s="1">
        <v>1</v>
      </c>
      <c r="M4527" s="1">
        <v>790</v>
      </c>
      <c r="N4527" s="1">
        <v>0</v>
      </c>
      <c r="O4527" s="1" t="s">
        <v>2580</v>
      </c>
      <c r="P4527" s="1">
        <v>738.32</v>
      </c>
      <c r="Q4527" s="1">
        <v>51.68</v>
      </c>
      <c r="R4527" s="1">
        <v>790</v>
      </c>
      <c r="S4527" t="s">
        <v>2683</v>
      </c>
      <c r="T4527" t="str" cm="1">
        <f t="array" ref="T4527">_xlfn.IFS(ISNUMBER(SEARCH("CP02",S4527)),"ราชพฤกษ",ISNUMBER(SEARCH("CP03",S4527)),"บางใหญ่",ISNUMBER(SEARCH("CP04",S4527)),"บางบอน",OR(ISNUMBER(SEARCH("CP",S4527)),ISNUMBER(SEARCH("BTC",D4527))),"340",TRUE,"")</f>
        <v>340</v>
      </c>
    </row>
    <row r="4528" spans="1:20" x14ac:dyDescent="0.2">
      <c r="A4528" t="s">
        <v>5495</v>
      </c>
      <c r="B4528" t="s">
        <v>14</v>
      </c>
      <c r="C4528">
        <v>2026</v>
      </c>
      <c r="D4528" t="s">
        <v>3174</v>
      </c>
      <c r="E4528" t="s">
        <v>527</v>
      </c>
      <c r="F4528" t="s">
        <v>528</v>
      </c>
      <c r="G4528" t="s">
        <v>2582</v>
      </c>
      <c r="H4528" t="s">
        <v>2586</v>
      </c>
      <c r="I4528" t="s">
        <v>5517</v>
      </c>
      <c r="J4528" t="s">
        <v>3176</v>
      </c>
      <c r="K4528" t="s">
        <v>2761</v>
      </c>
      <c r="L4528" s="1">
        <v>2</v>
      </c>
      <c r="M4528" s="1">
        <v>215</v>
      </c>
      <c r="N4528" s="1">
        <v>0</v>
      </c>
      <c r="O4528" s="1" t="s">
        <v>2580</v>
      </c>
      <c r="P4528" s="1">
        <v>401.87</v>
      </c>
      <c r="Q4528" s="1">
        <v>28.13</v>
      </c>
      <c r="R4528" s="1">
        <v>430</v>
      </c>
      <c r="S4528" t="s">
        <v>2683</v>
      </c>
      <c r="T4528" t="str" cm="1">
        <f t="array" ref="T4528">_xlfn.IFS(ISNUMBER(SEARCH("CP02",S4528)),"ราชพฤกษ",ISNUMBER(SEARCH("CP03",S4528)),"บางใหญ่",ISNUMBER(SEARCH("CP04",S4528)),"บางบอน",OR(ISNUMBER(SEARCH("CP",S4528)),ISNUMBER(SEARCH("BTC",D4528))),"340",TRUE,"")</f>
        <v>340</v>
      </c>
    </row>
    <row r="4529" spans="1:20" x14ac:dyDescent="0.2">
      <c r="A4529" t="s">
        <v>5495</v>
      </c>
      <c r="B4529" t="s">
        <v>14</v>
      </c>
      <c r="C4529">
        <v>2026</v>
      </c>
      <c r="D4529" t="s">
        <v>3174</v>
      </c>
      <c r="E4529" t="s">
        <v>125</v>
      </c>
      <c r="F4529" t="s">
        <v>126</v>
      </c>
      <c r="G4529" t="s">
        <v>2582</v>
      </c>
      <c r="H4529" t="s">
        <v>2586</v>
      </c>
      <c r="I4529" t="s">
        <v>5517</v>
      </c>
      <c r="J4529" t="s">
        <v>3176</v>
      </c>
      <c r="K4529" t="s">
        <v>2761</v>
      </c>
      <c r="L4529" s="1">
        <v>1</v>
      </c>
      <c r="M4529" s="1">
        <v>260</v>
      </c>
      <c r="N4529" s="1">
        <v>0</v>
      </c>
      <c r="O4529" s="1" t="s">
        <v>2580</v>
      </c>
      <c r="P4529" s="1">
        <v>242.99</v>
      </c>
      <c r="Q4529" s="1">
        <v>17.010000000000002</v>
      </c>
      <c r="R4529" s="1">
        <v>260</v>
      </c>
      <c r="S4529" t="s">
        <v>2683</v>
      </c>
      <c r="T4529" t="str" cm="1">
        <f t="array" ref="T4529">_xlfn.IFS(ISNUMBER(SEARCH("CP02",S4529)),"ราชพฤกษ",ISNUMBER(SEARCH("CP03",S4529)),"บางใหญ่",ISNUMBER(SEARCH("CP04",S4529)),"บางบอน",OR(ISNUMBER(SEARCH("CP",S4529)),ISNUMBER(SEARCH("BTC",D4529))),"340",TRUE,"")</f>
        <v>340</v>
      </c>
    </row>
    <row r="4530" spans="1:20" x14ac:dyDescent="0.2">
      <c r="A4530" t="s">
        <v>5495</v>
      </c>
      <c r="B4530" t="s">
        <v>14</v>
      </c>
      <c r="C4530">
        <v>2026</v>
      </c>
      <c r="D4530" t="s">
        <v>3174</v>
      </c>
      <c r="E4530" t="s">
        <v>1187</v>
      </c>
      <c r="F4530" t="s">
        <v>1188</v>
      </c>
      <c r="G4530" t="s">
        <v>2582</v>
      </c>
      <c r="H4530" t="s">
        <v>2586</v>
      </c>
      <c r="I4530" t="s">
        <v>5517</v>
      </c>
      <c r="J4530" t="s">
        <v>3176</v>
      </c>
      <c r="K4530" t="s">
        <v>2761</v>
      </c>
      <c r="L4530" s="1">
        <v>1</v>
      </c>
      <c r="M4530" s="1">
        <v>20</v>
      </c>
      <c r="N4530" s="1">
        <v>0</v>
      </c>
      <c r="O4530" s="1" t="s">
        <v>2580</v>
      </c>
      <c r="P4530" s="1">
        <v>18.690000000000001</v>
      </c>
      <c r="Q4530" s="1">
        <v>1.31</v>
      </c>
      <c r="R4530" s="1">
        <v>20</v>
      </c>
      <c r="S4530" t="s">
        <v>2683</v>
      </c>
      <c r="T4530" t="str" cm="1">
        <f t="array" ref="T4530">_xlfn.IFS(ISNUMBER(SEARCH("CP02",S4530)),"ราชพฤกษ",ISNUMBER(SEARCH("CP03",S4530)),"บางใหญ่",ISNUMBER(SEARCH("CP04",S4530)),"บางบอน",OR(ISNUMBER(SEARCH("CP",S4530)),ISNUMBER(SEARCH("BTC",D4530))),"340",TRUE,"")</f>
        <v>340</v>
      </c>
    </row>
    <row r="4531" spans="1:20" x14ac:dyDescent="0.2">
      <c r="A4531" t="s">
        <v>5495</v>
      </c>
      <c r="B4531" t="s">
        <v>14</v>
      </c>
      <c r="C4531">
        <v>2026</v>
      </c>
      <c r="D4531" t="s">
        <v>3174</v>
      </c>
      <c r="E4531" t="s">
        <v>575</v>
      </c>
      <c r="F4531" t="s">
        <v>576</v>
      </c>
      <c r="G4531" t="s">
        <v>2582</v>
      </c>
      <c r="H4531" t="s">
        <v>2586</v>
      </c>
      <c r="I4531" t="s">
        <v>5517</v>
      </c>
      <c r="J4531" t="s">
        <v>3176</v>
      </c>
      <c r="K4531" t="s">
        <v>2761</v>
      </c>
      <c r="L4531" s="1">
        <v>2</v>
      </c>
      <c r="M4531" s="1">
        <v>520</v>
      </c>
      <c r="N4531" s="1">
        <v>0</v>
      </c>
      <c r="O4531" s="1" t="s">
        <v>2580</v>
      </c>
      <c r="P4531" s="1">
        <v>971.96</v>
      </c>
      <c r="Q4531" s="1">
        <v>68.040000000000006</v>
      </c>
      <c r="R4531" s="1">
        <v>1040</v>
      </c>
      <c r="S4531" t="s">
        <v>2683</v>
      </c>
      <c r="T4531" t="str" cm="1">
        <f t="array" ref="T4531">_xlfn.IFS(ISNUMBER(SEARCH("CP02",S4531)),"ราชพฤกษ",ISNUMBER(SEARCH("CP03",S4531)),"บางใหญ่",ISNUMBER(SEARCH("CP04",S4531)),"บางบอน",OR(ISNUMBER(SEARCH("CP",S4531)),ISNUMBER(SEARCH("BTC",D4531))),"340",TRUE,"")</f>
        <v>340</v>
      </c>
    </row>
    <row r="4532" spans="1:20" x14ac:dyDescent="0.2">
      <c r="A4532" t="s">
        <v>5495</v>
      </c>
      <c r="B4532" t="s">
        <v>14</v>
      </c>
      <c r="C4532">
        <v>2026</v>
      </c>
      <c r="D4532" t="s">
        <v>3348</v>
      </c>
      <c r="E4532" t="s">
        <v>909</v>
      </c>
      <c r="F4532" t="s">
        <v>910</v>
      </c>
      <c r="G4532" t="s">
        <v>2595</v>
      </c>
      <c r="H4532" t="s">
        <v>2596</v>
      </c>
      <c r="I4532" t="s">
        <v>5518</v>
      </c>
      <c r="J4532" t="s">
        <v>3350</v>
      </c>
      <c r="K4532" t="s">
        <v>2761</v>
      </c>
      <c r="L4532" s="1">
        <v>2</v>
      </c>
      <c r="M4532" s="1">
        <v>4690</v>
      </c>
      <c r="N4532" s="1">
        <v>469</v>
      </c>
      <c r="O4532" s="1" t="s">
        <v>2580</v>
      </c>
      <c r="P4532" s="1">
        <v>8328.0400000000009</v>
      </c>
      <c r="Q4532" s="1">
        <v>582.96</v>
      </c>
      <c r="R4532" s="1">
        <v>8911</v>
      </c>
      <c r="S4532" t="s">
        <v>5105</v>
      </c>
      <c r="T4532" t="str" cm="1">
        <f t="array" ref="T4532">_xlfn.IFS(ISNUMBER(SEARCH("CP02",S4532)),"ราชพฤกษ",ISNUMBER(SEARCH("CP03",S4532)),"บางใหญ่",ISNUMBER(SEARCH("CP04",S4532)),"บางบอน",OR(ISNUMBER(SEARCH("CP",S4532)),ISNUMBER(SEARCH("BTC",D4532))),"340",TRUE,"")</f>
        <v>340</v>
      </c>
    </row>
    <row r="4533" spans="1:20" x14ac:dyDescent="0.2">
      <c r="A4533" t="s">
        <v>5495</v>
      </c>
      <c r="B4533" t="s">
        <v>14</v>
      </c>
      <c r="C4533">
        <v>2026</v>
      </c>
      <c r="D4533" t="s">
        <v>5519</v>
      </c>
      <c r="E4533" t="s">
        <v>969</v>
      </c>
      <c r="F4533" t="s">
        <v>970</v>
      </c>
      <c r="G4533" t="s">
        <v>2802</v>
      </c>
      <c r="H4533" t="s">
        <v>2803</v>
      </c>
      <c r="I4533" t="s">
        <v>5520</v>
      </c>
      <c r="J4533" t="s">
        <v>5521</v>
      </c>
      <c r="K4533" t="s">
        <v>5522</v>
      </c>
      <c r="L4533" s="1">
        <v>2</v>
      </c>
      <c r="M4533" s="1">
        <v>4000</v>
      </c>
      <c r="N4533" s="1">
        <v>1200</v>
      </c>
      <c r="O4533" s="1" t="s">
        <v>2580</v>
      </c>
      <c r="P4533" s="1">
        <v>6355.14</v>
      </c>
      <c r="Q4533" s="1">
        <v>444.86</v>
      </c>
      <c r="R4533" s="1">
        <v>6800</v>
      </c>
      <c r="S4533" t="s">
        <v>3345</v>
      </c>
      <c r="T4533" t="str" cm="1">
        <f t="array" ref="T4533">_xlfn.IFS(ISNUMBER(SEARCH("CP02",S4533)),"ราชพฤกษ",ISNUMBER(SEARCH("CP03",S4533)),"บางใหญ่",ISNUMBER(SEARCH("CP04",S4533)),"บางบอน",OR(ISNUMBER(SEARCH("CP",S4533)),ISNUMBER(SEARCH("BTC",D4533))),"340",TRUE,"")</f>
        <v>340</v>
      </c>
    </row>
    <row r="4534" spans="1:20" x14ac:dyDescent="0.2">
      <c r="A4534" t="s">
        <v>5495</v>
      </c>
      <c r="B4534" t="s">
        <v>14</v>
      </c>
      <c r="C4534">
        <v>2026</v>
      </c>
      <c r="D4534" t="s">
        <v>5519</v>
      </c>
      <c r="E4534" t="s">
        <v>1091</v>
      </c>
      <c r="F4534" t="s">
        <v>1092</v>
      </c>
      <c r="G4534" t="s">
        <v>2582</v>
      </c>
      <c r="H4534" t="s">
        <v>2583</v>
      </c>
      <c r="I4534" t="s">
        <v>5520</v>
      </c>
      <c r="J4534" t="s">
        <v>5521</v>
      </c>
      <c r="K4534" t="s">
        <v>5522</v>
      </c>
      <c r="L4534" s="1">
        <v>2</v>
      </c>
      <c r="M4534" s="1">
        <v>60</v>
      </c>
      <c r="N4534" s="1">
        <v>0</v>
      </c>
      <c r="O4534" s="1" t="s">
        <v>2580</v>
      </c>
      <c r="P4534" s="1">
        <v>0</v>
      </c>
      <c r="Q4534" s="1">
        <v>0</v>
      </c>
      <c r="R4534" s="1">
        <v>0</v>
      </c>
      <c r="S4534" t="s">
        <v>2683</v>
      </c>
      <c r="T4534" t="str" cm="1">
        <f t="array" ref="T4534">_xlfn.IFS(ISNUMBER(SEARCH("CP02",S4534)),"ราชพฤกษ",ISNUMBER(SEARCH("CP03",S4534)),"บางใหญ่",ISNUMBER(SEARCH("CP04",S4534)),"บางบอน",OR(ISNUMBER(SEARCH("CP",S4534)),ISNUMBER(SEARCH("BTC",D4534))),"340",TRUE,"")</f>
        <v>340</v>
      </c>
    </row>
    <row r="4535" spans="1:20" x14ac:dyDescent="0.2">
      <c r="A4535" t="s">
        <v>5495</v>
      </c>
      <c r="B4535" t="s">
        <v>14</v>
      </c>
      <c r="C4535">
        <v>2026</v>
      </c>
      <c r="D4535" t="s">
        <v>5519</v>
      </c>
      <c r="E4535" t="s">
        <v>603</v>
      </c>
      <c r="F4535" t="s">
        <v>604</v>
      </c>
      <c r="G4535" t="s">
        <v>2582</v>
      </c>
      <c r="H4535" t="s">
        <v>2586</v>
      </c>
      <c r="I4535" t="s">
        <v>5520</v>
      </c>
      <c r="J4535" t="s">
        <v>5521</v>
      </c>
      <c r="K4535" t="s">
        <v>5522</v>
      </c>
      <c r="L4535" s="1">
        <v>2</v>
      </c>
      <c r="M4535" s="1">
        <v>480</v>
      </c>
      <c r="N4535" s="1">
        <v>0</v>
      </c>
      <c r="O4535" s="1" t="s">
        <v>2580</v>
      </c>
      <c r="P4535" s="1">
        <v>897.2</v>
      </c>
      <c r="Q4535" s="1">
        <v>62.8</v>
      </c>
      <c r="R4535" s="1">
        <v>960</v>
      </c>
      <c r="S4535" t="s">
        <v>2683</v>
      </c>
      <c r="T4535" t="str" cm="1">
        <f t="array" ref="T4535">_xlfn.IFS(ISNUMBER(SEARCH("CP02",S4535)),"ราชพฤกษ",ISNUMBER(SEARCH("CP03",S4535)),"บางใหญ่",ISNUMBER(SEARCH("CP04",S4535)),"บางบอน",OR(ISNUMBER(SEARCH("CP",S4535)),ISNUMBER(SEARCH("BTC",D4535))),"340",TRUE,"")</f>
        <v>340</v>
      </c>
    </row>
    <row r="4536" spans="1:20" x14ac:dyDescent="0.2">
      <c r="A4536" t="s">
        <v>5495</v>
      </c>
      <c r="B4536" t="s">
        <v>14</v>
      </c>
      <c r="C4536">
        <v>2026</v>
      </c>
      <c r="D4536" t="s">
        <v>5519</v>
      </c>
      <c r="E4536" t="s">
        <v>605</v>
      </c>
      <c r="F4536" t="s">
        <v>606</v>
      </c>
      <c r="G4536" t="s">
        <v>2582</v>
      </c>
      <c r="H4536" t="s">
        <v>2586</v>
      </c>
      <c r="I4536" t="s">
        <v>5520</v>
      </c>
      <c r="J4536" t="s">
        <v>5521</v>
      </c>
      <c r="K4536" t="s">
        <v>5522</v>
      </c>
      <c r="L4536" s="1">
        <v>2</v>
      </c>
      <c r="M4536" s="1">
        <v>375</v>
      </c>
      <c r="N4536" s="1">
        <v>0</v>
      </c>
      <c r="O4536" s="1" t="s">
        <v>2580</v>
      </c>
      <c r="P4536" s="1">
        <v>700.93</v>
      </c>
      <c r="Q4536" s="1">
        <v>49.07</v>
      </c>
      <c r="R4536" s="1">
        <v>750</v>
      </c>
      <c r="S4536" t="s">
        <v>2683</v>
      </c>
      <c r="T4536" t="str" cm="1">
        <f t="array" ref="T4536">_xlfn.IFS(ISNUMBER(SEARCH("CP02",S4536)),"ราชพฤกษ",ISNUMBER(SEARCH("CP03",S4536)),"บางใหญ่",ISNUMBER(SEARCH("CP04",S4536)),"บางบอน",OR(ISNUMBER(SEARCH("CP",S4536)),ISNUMBER(SEARCH("BTC",D4536))),"340",TRUE,"")</f>
        <v>340</v>
      </c>
    </row>
    <row r="4537" spans="1:20" x14ac:dyDescent="0.2">
      <c r="A4537" t="s">
        <v>5495</v>
      </c>
      <c r="B4537" t="s">
        <v>14</v>
      </c>
      <c r="C4537">
        <v>2026</v>
      </c>
      <c r="D4537" t="s">
        <v>5519</v>
      </c>
      <c r="E4537" t="s">
        <v>343</v>
      </c>
      <c r="F4537" t="s">
        <v>344</v>
      </c>
      <c r="G4537" t="s">
        <v>2990</v>
      </c>
      <c r="H4537" t="s">
        <v>2586</v>
      </c>
      <c r="I4537" t="s">
        <v>5520</v>
      </c>
      <c r="J4537" t="s">
        <v>5521</v>
      </c>
      <c r="K4537" t="s">
        <v>5522</v>
      </c>
      <c r="L4537" s="1">
        <v>2</v>
      </c>
      <c r="M4537" s="1">
        <v>150</v>
      </c>
      <c r="N4537" s="1">
        <v>0</v>
      </c>
      <c r="O4537" s="1" t="s">
        <v>2580</v>
      </c>
      <c r="P4537" s="1">
        <v>280.37</v>
      </c>
      <c r="Q4537" s="1">
        <v>19.63</v>
      </c>
      <c r="R4537" s="1">
        <v>300</v>
      </c>
      <c r="S4537" t="s">
        <v>2683</v>
      </c>
      <c r="T4537" t="str" cm="1">
        <f t="array" ref="T4537">_xlfn.IFS(ISNUMBER(SEARCH("CP02",S4537)),"ราชพฤกษ",ISNUMBER(SEARCH("CP03",S4537)),"บางใหญ่",ISNUMBER(SEARCH("CP04",S4537)),"บางบอน",OR(ISNUMBER(SEARCH("CP",S4537)),ISNUMBER(SEARCH("BTC",D4537))),"340",TRUE,"")</f>
        <v>340</v>
      </c>
    </row>
    <row r="4538" spans="1:20" x14ac:dyDescent="0.2">
      <c r="A4538" t="s">
        <v>5495</v>
      </c>
      <c r="B4538" t="s">
        <v>14</v>
      </c>
      <c r="C4538">
        <v>2026</v>
      </c>
      <c r="D4538" t="s">
        <v>5519</v>
      </c>
      <c r="E4538" t="s">
        <v>341</v>
      </c>
      <c r="F4538" t="s">
        <v>342</v>
      </c>
      <c r="G4538" t="s">
        <v>2811</v>
      </c>
      <c r="H4538" t="s">
        <v>2586</v>
      </c>
      <c r="I4538" t="s">
        <v>5520</v>
      </c>
      <c r="J4538" t="s">
        <v>5521</v>
      </c>
      <c r="K4538" t="s">
        <v>5522</v>
      </c>
      <c r="L4538" s="1">
        <v>1</v>
      </c>
      <c r="M4538" s="1">
        <v>280</v>
      </c>
      <c r="N4538" s="1">
        <v>0</v>
      </c>
      <c r="O4538" s="1" t="s">
        <v>2580</v>
      </c>
      <c r="P4538" s="1">
        <v>261.68</v>
      </c>
      <c r="Q4538" s="1">
        <v>18.32</v>
      </c>
      <c r="R4538" s="1">
        <v>280</v>
      </c>
      <c r="S4538" t="s">
        <v>2683</v>
      </c>
      <c r="T4538" t="str" cm="1">
        <f t="array" ref="T4538">_xlfn.IFS(ISNUMBER(SEARCH("CP02",S4538)),"ราชพฤกษ",ISNUMBER(SEARCH("CP03",S4538)),"บางใหญ่",ISNUMBER(SEARCH("CP04",S4538)),"บางบอน",OR(ISNUMBER(SEARCH("CP",S4538)),ISNUMBER(SEARCH("BTC",D4538))),"340",TRUE,"")</f>
        <v>340</v>
      </c>
    </row>
    <row r="4539" spans="1:20" x14ac:dyDescent="0.2">
      <c r="A4539" t="s">
        <v>5495</v>
      </c>
      <c r="B4539" t="s">
        <v>14</v>
      </c>
      <c r="C4539">
        <v>2026</v>
      </c>
      <c r="D4539" t="s">
        <v>5519</v>
      </c>
      <c r="E4539" t="s">
        <v>1547</v>
      </c>
      <c r="F4539" t="s">
        <v>1548</v>
      </c>
      <c r="G4539" t="s">
        <v>2588</v>
      </c>
      <c r="H4539" t="s">
        <v>2586</v>
      </c>
      <c r="I4539" t="s">
        <v>5523</v>
      </c>
      <c r="J4539" t="s">
        <v>5521</v>
      </c>
      <c r="K4539" t="s">
        <v>5524</v>
      </c>
      <c r="L4539" s="1">
        <v>1</v>
      </c>
      <c r="M4539" s="1">
        <v>400</v>
      </c>
      <c r="N4539" s="1">
        <v>0</v>
      </c>
      <c r="O4539" s="1" t="s">
        <v>2580</v>
      </c>
      <c r="P4539" s="1">
        <v>373.83</v>
      </c>
      <c r="Q4539" s="1">
        <v>26.17</v>
      </c>
      <c r="R4539" s="1">
        <v>400</v>
      </c>
      <c r="S4539" t="s">
        <v>2625</v>
      </c>
      <c r="T4539" t="str" cm="1">
        <f t="array" ref="T4539">_xlfn.IFS(ISNUMBER(SEARCH("CP02",S4539)),"ราชพฤกษ",ISNUMBER(SEARCH("CP03",S4539)),"บางใหญ่",ISNUMBER(SEARCH("CP04",S4539)),"บางบอน",OR(ISNUMBER(SEARCH("CP",S4539)),ISNUMBER(SEARCH("BTC",D4539))),"340",TRUE,"")</f>
        <v>340</v>
      </c>
    </row>
    <row r="4540" spans="1:20" x14ac:dyDescent="0.2">
      <c r="A4540" t="s">
        <v>5495</v>
      </c>
      <c r="B4540" t="s">
        <v>14</v>
      </c>
      <c r="C4540">
        <v>2026</v>
      </c>
      <c r="D4540" t="s">
        <v>5519</v>
      </c>
      <c r="E4540" t="s">
        <v>1633</v>
      </c>
      <c r="F4540" t="s">
        <v>1634</v>
      </c>
      <c r="G4540" t="s">
        <v>1536</v>
      </c>
      <c r="H4540" t="s">
        <v>2586</v>
      </c>
      <c r="I4540" t="s">
        <v>5523</v>
      </c>
      <c r="J4540" t="s">
        <v>5521</v>
      </c>
      <c r="K4540" t="s">
        <v>5524</v>
      </c>
      <c r="L4540" s="1">
        <v>1</v>
      </c>
      <c r="M4540" s="1">
        <v>600</v>
      </c>
      <c r="N4540" s="1">
        <v>0</v>
      </c>
      <c r="O4540" s="1" t="s">
        <v>2580</v>
      </c>
      <c r="P4540" s="1">
        <v>560.75</v>
      </c>
      <c r="Q4540" s="1">
        <v>39.25</v>
      </c>
      <c r="R4540" s="1">
        <v>600</v>
      </c>
      <c r="S4540" t="s">
        <v>2625</v>
      </c>
      <c r="T4540" t="str" cm="1">
        <f t="array" ref="T4540">_xlfn.IFS(ISNUMBER(SEARCH("CP02",S4540)),"ราชพฤกษ",ISNUMBER(SEARCH("CP03",S4540)),"บางใหญ่",ISNUMBER(SEARCH("CP04",S4540)),"บางบอน",OR(ISNUMBER(SEARCH("CP",S4540)),ISNUMBER(SEARCH("BTC",D4540))),"340",TRUE,"")</f>
        <v>340</v>
      </c>
    </row>
    <row r="4541" spans="1:20" x14ac:dyDescent="0.2">
      <c r="A4541" t="s">
        <v>5495</v>
      </c>
      <c r="B4541" t="s">
        <v>14</v>
      </c>
      <c r="C4541">
        <v>2026</v>
      </c>
      <c r="D4541" t="s">
        <v>5519</v>
      </c>
      <c r="E4541" t="s">
        <v>1549</v>
      </c>
      <c r="F4541" t="s">
        <v>1550</v>
      </c>
      <c r="G4541" t="s">
        <v>2585</v>
      </c>
      <c r="H4541" t="s">
        <v>2586</v>
      </c>
      <c r="I4541" t="s">
        <v>5523</v>
      </c>
      <c r="J4541" t="s">
        <v>5521</v>
      </c>
      <c r="K4541" t="s">
        <v>5524</v>
      </c>
      <c r="L4541" s="1">
        <v>2</v>
      </c>
      <c r="M4541" s="1">
        <v>150</v>
      </c>
      <c r="N4541" s="1">
        <v>0</v>
      </c>
      <c r="O4541" s="1" t="s">
        <v>2580</v>
      </c>
      <c r="P4541" s="1">
        <v>0</v>
      </c>
      <c r="Q4541" s="1">
        <v>0</v>
      </c>
      <c r="R4541" s="1">
        <v>0</v>
      </c>
      <c r="S4541" t="s">
        <v>2625</v>
      </c>
      <c r="T4541" t="str" cm="1">
        <f t="array" ref="T4541">_xlfn.IFS(ISNUMBER(SEARCH("CP02",S4541)),"ราชพฤกษ",ISNUMBER(SEARCH("CP03",S4541)),"บางใหญ่",ISNUMBER(SEARCH("CP04",S4541)),"บางบอน",OR(ISNUMBER(SEARCH("CP",S4541)),ISNUMBER(SEARCH("BTC",D4541))),"340",TRUE,"")</f>
        <v>340</v>
      </c>
    </row>
    <row r="4542" spans="1:20" x14ac:dyDescent="0.2">
      <c r="A4542" t="s">
        <v>5495</v>
      </c>
      <c r="B4542" t="s">
        <v>14</v>
      </c>
      <c r="C4542">
        <v>2026</v>
      </c>
      <c r="D4542" t="s">
        <v>5519</v>
      </c>
      <c r="E4542" t="s">
        <v>1557</v>
      </c>
      <c r="F4542" t="s">
        <v>1558</v>
      </c>
      <c r="G4542" t="s">
        <v>2588</v>
      </c>
      <c r="H4542" t="s">
        <v>2586</v>
      </c>
      <c r="I4542" t="s">
        <v>5523</v>
      </c>
      <c r="J4542" t="s">
        <v>5521</v>
      </c>
      <c r="K4542" t="s">
        <v>5524</v>
      </c>
      <c r="L4542" s="1">
        <v>2</v>
      </c>
      <c r="M4542" s="1">
        <v>200</v>
      </c>
      <c r="N4542" s="1">
        <v>0</v>
      </c>
      <c r="O4542" s="1" t="s">
        <v>2580</v>
      </c>
      <c r="P4542" s="1">
        <v>0</v>
      </c>
      <c r="Q4542" s="1">
        <v>0</v>
      </c>
      <c r="R4542" s="1">
        <v>0</v>
      </c>
      <c r="S4542" t="s">
        <v>2625</v>
      </c>
      <c r="T4542" t="str" cm="1">
        <f t="array" ref="T4542">_xlfn.IFS(ISNUMBER(SEARCH("CP02",S4542)),"ราชพฤกษ",ISNUMBER(SEARCH("CP03",S4542)),"บางใหญ่",ISNUMBER(SEARCH("CP04",S4542)),"บางบอน",OR(ISNUMBER(SEARCH("CP",S4542)),ISNUMBER(SEARCH("BTC",D4542))),"340",TRUE,"")</f>
        <v>340</v>
      </c>
    </row>
    <row r="4543" spans="1:20" x14ac:dyDescent="0.2">
      <c r="A4543" t="s">
        <v>5495</v>
      </c>
      <c r="B4543" t="s">
        <v>14</v>
      </c>
      <c r="C4543">
        <v>2026</v>
      </c>
      <c r="D4543" t="s">
        <v>4170</v>
      </c>
      <c r="E4543" t="s">
        <v>555</v>
      </c>
      <c r="F4543" t="s">
        <v>556</v>
      </c>
      <c r="G4543" t="s">
        <v>2582</v>
      </c>
      <c r="H4543" t="s">
        <v>2586</v>
      </c>
      <c r="I4543" t="s">
        <v>5525</v>
      </c>
      <c r="J4543" t="s">
        <v>4172</v>
      </c>
      <c r="K4543" t="s">
        <v>2761</v>
      </c>
      <c r="L4543" s="1">
        <v>1</v>
      </c>
      <c r="M4543" s="1">
        <v>1350</v>
      </c>
      <c r="N4543" s="1">
        <v>0</v>
      </c>
      <c r="O4543" s="1" t="s">
        <v>2580</v>
      </c>
      <c r="P4543" s="1">
        <v>1261.68</v>
      </c>
      <c r="Q4543" s="1">
        <v>88.32</v>
      </c>
      <c r="R4543" s="1">
        <v>1350</v>
      </c>
      <c r="S4543" t="s">
        <v>2683</v>
      </c>
      <c r="T4543" t="str" cm="1">
        <f t="array" ref="T4543">_xlfn.IFS(ISNUMBER(SEARCH("CP02",S4543)),"ราชพฤกษ",ISNUMBER(SEARCH("CP03",S4543)),"บางใหญ่",ISNUMBER(SEARCH("CP04",S4543)),"บางบอน",OR(ISNUMBER(SEARCH("CP",S4543)),ISNUMBER(SEARCH("BTC",D4543))),"340",TRUE,"")</f>
        <v>340</v>
      </c>
    </row>
    <row r="4544" spans="1:20" x14ac:dyDescent="0.2">
      <c r="A4544" t="s">
        <v>5495</v>
      </c>
      <c r="B4544" t="s">
        <v>14</v>
      </c>
      <c r="C4544">
        <v>2026</v>
      </c>
      <c r="D4544" t="s">
        <v>4170</v>
      </c>
      <c r="E4544" t="s">
        <v>553</v>
      </c>
      <c r="F4544" t="s">
        <v>554</v>
      </c>
      <c r="G4544" t="s">
        <v>2582</v>
      </c>
      <c r="H4544" t="s">
        <v>2586</v>
      </c>
      <c r="I4544" t="s">
        <v>5525</v>
      </c>
      <c r="J4544" t="s">
        <v>4172</v>
      </c>
      <c r="K4544" t="s">
        <v>2761</v>
      </c>
      <c r="L4544" s="1">
        <v>1</v>
      </c>
      <c r="M4544" s="1">
        <v>250</v>
      </c>
      <c r="N4544" s="1">
        <v>0</v>
      </c>
      <c r="O4544" s="1" t="s">
        <v>2580</v>
      </c>
      <c r="P4544" s="1">
        <v>0</v>
      </c>
      <c r="Q4544" s="1">
        <v>0</v>
      </c>
      <c r="R4544" s="1">
        <v>0</v>
      </c>
      <c r="S4544" t="s">
        <v>2683</v>
      </c>
      <c r="T4544" t="str" cm="1">
        <f t="array" ref="T4544">_xlfn.IFS(ISNUMBER(SEARCH("CP02",S4544)),"ราชพฤกษ",ISNUMBER(SEARCH("CP03",S4544)),"บางใหญ่",ISNUMBER(SEARCH("CP04",S4544)),"บางบอน",OR(ISNUMBER(SEARCH("CP",S4544)),ISNUMBER(SEARCH("BTC",D4544))),"340",TRUE,"")</f>
        <v>340</v>
      </c>
    </row>
    <row r="4545" spans="1:20" x14ac:dyDescent="0.2">
      <c r="A4545" t="s">
        <v>5495</v>
      </c>
      <c r="B4545" t="s">
        <v>14</v>
      </c>
      <c r="C4545">
        <v>2026</v>
      </c>
      <c r="D4545" t="s">
        <v>4170</v>
      </c>
      <c r="E4545" t="s">
        <v>121</v>
      </c>
      <c r="F4545" t="s">
        <v>122</v>
      </c>
      <c r="G4545" t="s">
        <v>2582</v>
      </c>
      <c r="H4545" t="s">
        <v>2586</v>
      </c>
      <c r="I4545" t="s">
        <v>5525</v>
      </c>
      <c r="J4545" t="s">
        <v>4172</v>
      </c>
      <c r="K4545" t="s">
        <v>2761</v>
      </c>
      <c r="L4545" s="1">
        <v>1</v>
      </c>
      <c r="M4545" s="1">
        <v>240</v>
      </c>
      <c r="N4545" s="1">
        <v>0</v>
      </c>
      <c r="O4545" s="1" t="s">
        <v>2580</v>
      </c>
      <c r="P4545" s="1">
        <v>224.3</v>
      </c>
      <c r="Q4545" s="1">
        <v>15.7</v>
      </c>
      <c r="R4545" s="1">
        <v>240</v>
      </c>
      <c r="S4545" t="s">
        <v>2683</v>
      </c>
      <c r="T4545" t="str" cm="1">
        <f t="array" ref="T4545">_xlfn.IFS(ISNUMBER(SEARCH("CP02",S4545)),"ราชพฤกษ",ISNUMBER(SEARCH("CP03",S4545)),"บางใหญ่",ISNUMBER(SEARCH("CP04",S4545)),"บางบอน",OR(ISNUMBER(SEARCH("CP",S4545)),ISNUMBER(SEARCH("BTC",D4545))),"340",TRUE,"")</f>
        <v>340</v>
      </c>
    </row>
    <row r="4546" spans="1:20" x14ac:dyDescent="0.2">
      <c r="A4546" t="s">
        <v>5495</v>
      </c>
      <c r="B4546" t="s">
        <v>14</v>
      </c>
      <c r="C4546">
        <v>2026</v>
      </c>
      <c r="D4546" t="s">
        <v>4170</v>
      </c>
      <c r="E4546" t="s">
        <v>1185</v>
      </c>
      <c r="F4546" t="s">
        <v>1186</v>
      </c>
      <c r="G4546" t="s">
        <v>2582</v>
      </c>
      <c r="H4546" t="s">
        <v>2586</v>
      </c>
      <c r="I4546" t="s">
        <v>5525</v>
      </c>
      <c r="J4546" t="s">
        <v>4172</v>
      </c>
      <c r="K4546" t="s">
        <v>2761</v>
      </c>
      <c r="L4546" s="1">
        <v>1</v>
      </c>
      <c r="M4546" s="1">
        <v>20</v>
      </c>
      <c r="N4546" s="1">
        <v>0</v>
      </c>
      <c r="O4546" s="1" t="s">
        <v>2580</v>
      </c>
      <c r="P4546" s="1">
        <v>18.690000000000001</v>
      </c>
      <c r="Q4546" s="1">
        <v>1.31</v>
      </c>
      <c r="R4546" s="1">
        <v>20</v>
      </c>
      <c r="S4546" t="s">
        <v>2683</v>
      </c>
      <c r="T4546" t="str" cm="1">
        <f t="array" ref="T4546">_xlfn.IFS(ISNUMBER(SEARCH("CP02",S4546)),"ราชพฤกษ",ISNUMBER(SEARCH("CP03",S4546)),"บางใหญ่",ISNUMBER(SEARCH("CP04",S4546)),"บางบอน",OR(ISNUMBER(SEARCH("CP",S4546)),ISNUMBER(SEARCH("BTC",D4546))),"340",TRUE,"")</f>
        <v>340</v>
      </c>
    </row>
    <row r="4547" spans="1:20" x14ac:dyDescent="0.2">
      <c r="A4547" t="s">
        <v>5495</v>
      </c>
      <c r="B4547" t="s">
        <v>14</v>
      </c>
      <c r="C4547">
        <v>2026</v>
      </c>
      <c r="D4547" t="s">
        <v>4170</v>
      </c>
      <c r="E4547" t="s">
        <v>31</v>
      </c>
      <c r="F4547" t="s">
        <v>32</v>
      </c>
      <c r="G4547" t="s">
        <v>2582</v>
      </c>
      <c r="H4547" t="s">
        <v>2586</v>
      </c>
      <c r="I4547" t="s">
        <v>5525</v>
      </c>
      <c r="J4547" t="s">
        <v>4172</v>
      </c>
      <c r="K4547" t="s">
        <v>2761</v>
      </c>
      <c r="L4547" s="1">
        <v>1</v>
      </c>
      <c r="M4547" s="1">
        <v>1250</v>
      </c>
      <c r="N4547" s="1">
        <v>62.5</v>
      </c>
      <c r="O4547" s="1" t="s">
        <v>2580</v>
      </c>
      <c r="P4547" s="1">
        <v>1109.81</v>
      </c>
      <c r="Q4547" s="1">
        <v>77.69</v>
      </c>
      <c r="R4547" s="1">
        <v>1187.5</v>
      </c>
      <c r="S4547" t="s">
        <v>2683</v>
      </c>
      <c r="T4547" t="str" cm="1">
        <f t="array" ref="T4547">_xlfn.IFS(ISNUMBER(SEARCH("CP02",S4547)),"ราชพฤกษ",ISNUMBER(SEARCH("CP03",S4547)),"บางใหญ่",ISNUMBER(SEARCH("CP04",S4547)),"บางบอน",OR(ISNUMBER(SEARCH("CP",S4547)),ISNUMBER(SEARCH("BTC",D4547))),"340",TRUE,"")</f>
        <v>340</v>
      </c>
    </row>
    <row r="4548" spans="1:20" x14ac:dyDescent="0.2">
      <c r="A4548" t="s">
        <v>5495</v>
      </c>
      <c r="B4548" t="s">
        <v>14</v>
      </c>
      <c r="C4548">
        <v>2026</v>
      </c>
      <c r="D4548" t="s">
        <v>4170</v>
      </c>
      <c r="E4548" t="s">
        <v>2283</v>
      </c>
      <c r="F4548" t="s">
        <v>2284</v>
      </c>
      <c r="G4548" t="s">
        <v>2632</v>
      </c>
      <c r="H4548" t="s">
        <v>2586</v>
      </c>
      <c r="I4548" t="s">
        <v>5525</v>
      </c>
      <c r="J4548" t="s">
        <v>4172</v>
      </c>
      <c r="K4548" t="s">
        <v>2761</v>
      </c>
      <c r="L4548" s="1">
        <v>1</v>
      </c>
      <c r="M4548" s="1">
        <v>1440</v>
      </c>
      <c r="N4548" s="1">
        <v>72</v>
      </c>
      <c r="O4548" s="1" t="s">
        <v>2580</v>
      </c>
      <c r="P4548" s="1">
        <v>1278.5</v>
      </c>
      <c r="Q4548" s="1">
        <v>89.5</v>
      </c>
      <c r="R4548" s="1">
        <v>1368</v>
      </c>
      <c r="S4548" t="s">
        <v>2683</v>
      </c>
      <c r="T4548" t="str" cm="1">
        <f t="array" ref="T4548">_xlfn.IFS(ISNUMBER(SEARCH("CP02",S4548)),"ราชพฤกษ",ISNUMBER(SEARCH("CP03",S4548)),"บางใหญ่",ISNUMBER(SEARCH("CP04",S4548)),"บางบอน",OR(ISNUMBER(SEARCH("CP",S4548)),ISNUMBER(SEARCH("BTC",D4548))),"340",TRUE,"")</f>
        <v>340</v>
      </c>
    </row>
    <row r="4549" spans="1:20" x14ac:dyDescent="0.2">
      <c r="A4549" t="s">
        <v>5495</v>
      </c>
      <c r="B4549" t="s">
        <v>14</v>
      </c>
      <c r="C4549">
        <v>2026</v>
      </c>
      <c r="D4549" t="s">
        <v>4170</v>
      </c>
      <c r="E4549" t="s">
        <v>1473</v>
      </c>
      <c r="F4549" t="s">
        <v>1474</v>
      </c>
      <c r="G4549" t="s">
        <v>2632</v>
      </c>
      <c r="H4549" t="s">
        <v>2586</v>
      </c>
      <c r="I4549" t="s">
        <v>5525</v>
      </c>
      <c r="J4549" t="s">
        <v>4172</v>
      </c>
      <c r="K4549" t="s">
        <v>2761</v>
      </c>
      <c r="L4549" s="1">
        <v>1</v>
      </c>
      <c r="M4549" s="1">
        <v>2360</v>
      </c>
      <c r="N4549" s="1">
        <v>118</v>
      </c>
      <c r="O4549" s="1" t="s">
        <v>2580</v>
      </c>
      <c r="P4549" s="1">
        <v>2095.33</v>
      </c>
      <c r="Q4549" s="1">
        <v>146.66999999999999</v>
      </c>
      <c r="R4549" s="1">
        <v>2242</v>
      </c>
      <c r="S4549" t="s">
        <v>2683</v>
      </c>
      <c r="T4549" t="str" cm="1">
        <f t="array" ref="T4549">_xlfn.IFS(ISNUMBER(SEARCH("CP02",S4549)),"ราชพฤกษ",ISNUMBER(SEARCH("CP03",S4549)),"บางใหญ่",ISNUMBER(SEARCH("CP04",S4549)),"บางบอน",OR(ISNUMBER(SEARCH("CP",S4549)),ISNUMBER(SEARCH("BTC",D4549))),"340",TRUE,"")</f>
        <v>340</v>
      </c>
    </row>
    <row r="4550" spans="1:20" x14ac:dyDescent="0.2">
      <c r="A4550" t="s">
        <v>5495</v>
      </c>
      <c r="B4550" t="s">
        <v>14</v>
      </c>
      <c r="C4550">
        <v>2026</v>
      </c>
      <c r="D4550" t="s">
        <v>4170</v>
      </c>
      <c r="E4550" t="s">
        <v>1745</v>
      </c>
      <c r="F4550" t="s">
        <v>1746</v>
      </c>
      <c r="G4550" t="s">
        <v>2582</v>
      </c>
      <c r="H4550" t="s">
        <v>2586</v>
      </c>
      <c r="I4550" t="s">
        <v>5525</v>
      </c>
      <c r="J4550" t="s">
        <v>4172</v>
      </c>
      <c r="K4550" t="s">
        <v>2761</v>
      </c>
      <c r="L4550" s="1">
        <v>2</v>
      </c>
      <c r="M4550" s="1">
        <v>195</v>
      </c>
      <c r="N4550" s="1">
        <v>0</v>
      </c>
      <c r="O4550" s="1" t="s">
        <v>2580</v>
      </c>
      <c r="P4550" s="1">
        <v>364.49</v>
      </c>
      <c r="Q4550" s="1">
        <v>25.51</v>
      </c>
      <c r="R4550" s="1">
        <v>390</v>
      </c>
      <c r="S4550" t="s">
        <v>2683</v>
      </c>
      <c r="T4550" t="str" cm="1">
        <f t="array" ref="T4550">_xlfn.IFS(ISNUMBER(SEARCH("CP02",S4550)),"ราชพฤกษ",ISNUMBER(SEARCH("CP03",S4550)),"บางใหญ่",ISNUMBER(SEARCH("CP04",S4550)),"บางบอน",OR(ISNUMBER(SEARCH("CP",S4550)),ISNUMBER(SEARCH("BTC",D4550))),"340",TRUE,"")</f>
        <v>340</v>
      </c>
    </row>
    <row r="4551" spans="1:20" x14ac:dyDescent="0.2">
      <c r="A4551" t="s">
        <v>5495</v>
      </c>
      <c r="B4551" t="s">
        <v>14</v>
      </c>
      <c r="C4551">
        <v>2026</v>
      </c>
      <c r="D4551" t="s">
        <v>4170</v>
      </c>
      <c r="E4551" t="s">
        <v>347</v>
      </c>
      <c r="F4551" t="s">
        <v>348</v>
      </c>
      <c r="G4551" t="s">
        <v>2582</v>
      </c>
      <c r="H4551" t="s">
        <v>2586</v>
      </c>
      <c r="I4551" t="s">
        <v>5525</v>
      </c>
      <c r="J4551" t="s">
        <v>4172</v>
      </c>
      <c r="K4551" t="s">
        <v>2761</v>
      </c>
      <c r="L4551" s="1">
        <v>2</v>
      </c>
      <c r="M4551" s="1">
        <v>170</v>
      </c>
      <c r="N4551" s="1">
        <v>0</v>
      </c>
      <c r="O4551" s="1" t="s">
        <v>2580</v>
      </c>
      <c r="P4551" s="1">
        <v>317.76</v>
      </c>
      <c r="Q4551" s="1">
        <v>22.24</v>
      </c>
      <c r="R4551" s="1">
        <v>340</v>
      </c>
      <c r="S4551" t="s">
        <v>2683</v>
      </c>
      <c r="T4551" t="str" cm="1">
        <f t="array" ref="T4551">_xlfn.IFS(ISNUMBER(SEARCH("CP02",S4551)),"ราชพฤกษ",ISNUMBER(SEARCH("CP03",S4551)),"บางใหญ่",ISNUMBER(SEARCH("CP04",S4551)),"บางบอน",OR(ISNUMBER(SEARCH("CP",S4551)),ISNUMBER(SEARCH("BTC",D4551))),"340",TRUE,"")</f>
        <v>340</v>
      </c>
    </row>
    <row r="4552" spans="1:20" x14ac:dyDescent="0.2">
      <c r="A4552" t="s">
        <v>5495</v>
      </c>
      <c r="B4552" t="s">
        <v>14</v>
      </c>
      <c r="C4552">
        <v>2026</v>
      </c>
      <c r="D4552" t="s">
        <v>4170</v>
      </c>
      <c r="E4552" t="s">
        <v>341</v>
      </c>
      <c r="F4552" t="s">
        <v>342</v>
      </c>
      <c r="G4552" t="s">
        <v>2811</v>
      </c>
      <c r="H4552" t="s">
        <v>2586</v>
      </c>
      <c r="I4552" t="s">
        <v>5525</v>
      </c>
      <c r="J4552" t="s">
        <v>4172</v>
      </c>
      <c r="K4552" t="s">
        <v>2761</v>
      </c>
      <c r="L4552" s="1">
        <v>2</v>
      </c>
      <c r="M4552" s="1">
        <v>280</v>
      </c>
      <c r="N4552" s="1">
        <v>0</v>
      </c>
      <c r="O4552" s="1" t="s">
        <v>2580</v>
      </c>
      <c r="P4552" s="1">
        <v>523.36</v>
      </c>
      <c r="Q4552" s="1">
        <v>36.64</v>
      </c>
      <c r="R4552" s="1">
        <v>560</v>
      </c>
      <c r="S4552" t="s">
        <v>2683</v>
      </c>
      <c r="T4552" t="str" cm="1">
        <f t="array" ref="T4552">_xlfn.IFS(ISNUMBER(SEARCH("CP02",S4552)),"ราชพฤกษ",ISNUMBER(SEARCH("CP03",S4552)),"บางใหญ่",ISNUMBER(SEARCH("CP04",S4552)),"บางบอน",OR(ISNUMBER(SEARCH("CP",S4552)),ISNUMBER(SEARCH("BTC",D4552))),"340",TRUE,"")</f>
        <v>340</v>
      </c>
    </row>
    <row r="4553" spans="1:20" x14ac:dyDescent="0.2">
      <c r="A4553" t="s">
        <v>5495</v>
      </c>
      <c r="B4553" t="s">
        <v>14</v>
      </c>
      <c r="C4553">
        <v>2026</v>
      </c>
      <c r="D4553" t="s">
        <v>4170</v>
      </c>
      <c r="E4553" t="s">
        <v>1989</v>
      </c>
      <c r="F4553" t="s">
        <v>1990</v>
      </c>
      <c r="G4553" t="s">
        <v>2582</v>
      </c>
      <c r="H4553" t="s">
        <v>2586</v>
      </c>
      <c r="I4553" t="s">
        <v>5525</v>
      </c>
      <c r="J4553" t="s">
        <v>4172</v>
      </c>
      <c r="K4553" t="s">
        <v>2761</v>
      </c>
      <c r="L4553" s="1">
        <v>1</v>
      </c>
      <c r="M4553" s="1">
        <v>385</v>
      </c>
      <c r="N4553" s="1">
        <v>0</v>
      </c>
      <c r="O4553" s="1" t="s">
        <v>2580</v>
      </c>
      <c r="P4553" s="1">
        <v>359.81</v>
      </c>
      <c r="Q4553" s="1">
        <v>25.19</v>
      </c>
      <c r="R4553" s="1">
        <v>385</v>
      </c>
      <c r="S4553" t="s">
        <v>2683</v>
      </c>
      <c r="T4553" t="str" cm="1">
        <f t="array" ref="T4553">_xlfn.IFS(ISNUMBER(SEARCH("CP02",S4553)),"ราชพฤกษ",ISNUMBER(SEARCH("CP03",S4553)),"บางใหญ่",ISNUMBER(SEARCH("CP04",S4553)),"บางบอน",OR(ISNUMBER(SEARCH("CP",S4553)),ISNUMBER(SEARCH("BTC",D4553))),"340",TRUE,"")</f>
        <v>340</v>
      </c>
    </row>
    <row r="4554" spans="1:20" x14ac:dyDescent="0.2">
      <c r="A4554" t="s">
        <v>5495</v>
      </c>
      <c r="B4554" t="s">
        <v>14</v>
      </c>
      <c r="C4554">
        <v>2026</v>
      </c>
      <c r="D4554" t="s">
        <v>4170</v>
      </c>
      <c r="E4554" t="s">
        <v>183</v>
      </c>
      <c r="F4554" t="s">
        <v>184</v>
      </c>
      <c r="G4554" t="s">
        <v>2582</v>
      </c>
      <c r="H4554" t="s">
        <v>2586</v>
      </c>
      <c r="I4554" t="s">
        <v>5525</v>
      </c>
      <c r="J4554" t="s">
        <v>4172</v>
      </c>
      <c r="K4554" t="s">
        <v>2761</v>
      </c>
      <c r="L4554" s="1">
        <v>1</v>
      </c>
      <c r="M4554" s="1">
        <v>350</v>
      </c>
      <c r="N4554" s="1">
        <v>0</v>
      </c>
      <c r="O4554" s="1" t="s">
        <v>2580</v>
      </c>
      <c r="P4554" s="1">
        <v>327.10000000000002</v>
      </c>
      <c r="Q4554" s="1">
        <v>22.9</v>
      </c>
      <c r="R4554" s="1">
        <v>350</v>
      </c>
      <c r="S4554" t="s">
        <v>2683</v>
      </c>
      <c r="T4554" t="str" cm="1">
        <f t="array" ref="T4554">_xlfn.IFS(ISNUMBER(SEARCH("CP02",S4554)),"ราชพฤกษ",ISNUMBER(SEARCH("CP03",S4554)),"บางใหญ่",ISNUMBER(SEARCH("CP04",S4554)),"บางบอน",OR(ISNUMBER(SEARCH("CP",S4554)),ISNUMBER(SEARCH("BTC",D4554))),"340",TRUE,"")</f>
        <v>340</v>
      </c>
    </row>
    <row r="4555" spans="1:20" x14ac:dyDescent="0.2">
      <c r="A4555" t="s">
        <v>5495</v>
      </c>
      <c r="B4555" t="s">
        <v>14</v>
      </c>
      <c r="C4555">
        <v>2026</v>
      </c>
      <c r="D4555" t="s">
        <v>4170</v>
      </c>
      <c r="E4555" t="s">
        <v>1603</v>
      </c>
      <c r="F4555" t="s">
        <v>1604</v>
      </c>
      <c r="G4555" t="s">
        <v>1536</v>
      </c>
      <c r="H4555" t="s">
        <v>2586</v>
      </c>
      <c r="I4555" t="s">
        <v>5526</v>
      </c>
      <c r="J4555" t="s">
        <v>4172</v>
      </c>
      <c r="K4555" t="s">
        <v>2761</v>
      </c>
      <c r="L4555" s="1">
        <v>1</v>
      </c>
      <c r="M4555" s="1">
        <v>800</v>
      </c>
      <c r="N4555" s="1">
        <v>0</v>
      </c>
      <c r="O4555" s="1" t="s">
        <v>2580</v>
      </c>
      <c r="P4555" s="1">
        <v>747.66</v>
      </c>
      <c r="Q4555" s="1">
        <v>52.34</v>
      </c>
      <c r="R4555" s="1">
        <v>800</v>
      </c>
      <c r="S4555" t="s">
        <v>2625</v>
      </c>
      <c r="T4555" t="str" cm="1">
        <f t="array" ref="T4555">_xlfn.IFS(ISNUMBER(SEARCH("CP02",S4555)),"ราชพฤกษ",ISNUMBER(SEARCH("CP03",S4555)),"บางใหญ่",ISNUMBER(SEARCH("CP04",S4555)),"บางบอน",OR(ISNUMBER(SEARCH("CP",S4555)),ISNUMBER(SEARCH("BTC",D4555))),"340",TRUE,"")</f>
        <v>340</v>
      </c>
    </row>
    <row r="4556" spans="1:20" x14ac:dyDescent="0.2">
      <c r="A4556" t="s">
        <v>5495</v>
      </c>
      <c r="B4556" t="s">
        <v>14</v>
      </c>
      <c r="C4556">
        <v>2026</v>
      </c>
      <c r="D4556" t="s">
        <v>4170</v>
      </c>
      <c r="E4556" t="s">
        <v>1571</v>
      </c>
      <c r="F4556" t="s">
        <v>1572</v>
      </c>
      <c r="G4556" t="s">
        <v>1536</v>
      </c>
      <c r="H4556" t="s">
        <v>2586</v>
      </c>
      <c r="I4556" t="s">
        <v>5526</v>
      </c>
      <c r="J4556" t="s">
        <v>4172</v>
      </c>
      <c r="K4556" t="s">
        <v>2761</v>
      </c>
      <c r="L4556" s="1">
        <v>2</v>
      </c>
      <c r="M4556" s="1">
        <v>400</v>
      </c>
      <c r="N4556" s="1">
        <v>0</v>
      </c>
      <c r="O4556" s="1" t="s">
        <v>2580</v>
      </c>
      <c r="P4556" s="1">
        <v>747.66</v>
      </c>
      <c r="Q4556" s="1">
        <v>52.34</v>
      </c>
      <c r="R4556" s="1">
        <v>800</v>
      </c>
      <c r="S4556" t="s">
        <v>2625</v>
      </c>
      <c r="T4556" t="str" cm="1">
        <f t="array" ref="T4556">_xlfn.IFS(ISNUMBER(SEARCH("CP02",S4556)),"ราชพฤกษ",ISNUMBER(SEARCH("CP03",S4556)),"บางใหญ่",ISNUMBER(SEARCH("CP04",S4556)),"บางบอน",OR(ISNUMBER(SEARCH("CP",S4556)),ISNUMBER(SEARCH("BTC",D4556))),"340",TRUE,"")</f>
        <v>340</v>
      </c>
    </row>
    <row r="4557" spans="1:20" x14ac:dyDescent="0.2">
      <c r="A4557" t="s">
        <v>5495</v>
      </c>
      <c r="B4557" t="s">
        <v>14</v>
      </c>
      <c r="C4557">
        <v>2026</v>
      </c>
      <c r="D4557" t="s">
        <v>3359</v>
      </c>
      <c r="E4557" t="s">
        <v>1545</v>
      </c>
      <c r="F4557" t="s">
        <v>1546</v>
      </c>
      <c r="G4557" t="s">
        <v>2588</v>
      </c>
      <c r="H4557" t="s">
        <v>2586</v>
      </c>
      <c r="I4557" t="s">
        <v>5527</v>
      </c>
      <c r="J4557" t="s">
        <v>3361</v>
      </c>
      <c r="K4557" t="s">
        <v>2687</v>
      </c>
      <c r="L4557" s="1">
        <v>1</v>
      </c>
      <c r="M4557" s="1">
        <v>500</v>
      </c>
      <c r="N4557" s="1">
        <v>0</v>
      </c>
      <c r="O4557" s="1" t="s">
        <v>2580</v>
      </c>
      <c r="P4557" s="1">
        <v>467.29</v>
      </c>
      <c r="Q4557" s="1">
        <v>32.71</v>
      </c>
      <c r="R4557" s="1">
        <v>500</v>
      </c>
      <c r="S4557" t="s">
        <v>2587</v>
      </c>
      <c r="T4557" t="str" cm="1">
        <f t="array" ref="T4557">_xlfn.IFS(ISNUMBER(SEARCH("CP02",S4557)),"ราชพฤกษ",ISNUMBER(SEARCH("CP03",S4557)),"บางใหญ่",ISNUMBER(SEARCH("CP04",S4557)),"บางบอน",OR(ISNUMBER(SEARCH("CP",S4557)),ISNUMBER(SEARCH("BTC",D4557))),"340",TRUE,"")</f>
        <v>ราชพฤกษ</v>
      </c>
    </row>
    <row r="4558" spans="1:20" x14ac:dyDescent="0.2">
      <c r="A4558" t="s">
        <v>5495</v>
      </c>
      <c r="B4558" t="s">
        <v>14</v>
      </c>
      <c r="C4558">
        <v>2026</v>
      </c>
      <c r="D4558" t="s">
        <v>5120</v>
      </c>
      <c r="E4558" t="s">
        <v>1077</v>
      </c>
      <c r="F4558" t="s">
        <v>1078</v>
      </c>
      <c r="G4558" t="s">
        <v>3293</v>
      </c>
      <c r="H4558" t="s">
        <v>3293</v>
      </c>
      <c r="I4558" t="s">
        <v>5528</v>
      </c>
      <c r="J4558" t="s">
        <v>5122</v>
      </c>
      <c r="K4558" t="s">
        <v>2649</v>
      </c>
      <c r="L4558" s="1">
        <v>2</v>
      </c>
      <c r="M4558" s="1">
        <v>1300</v>
      </c>
      <c r="N4558" s="1">
        <v>130</v>
      </c>
      <c r="O4558" s="1" t="s">
        <v>2580</v>
      </c>
      <c r="P4558" s="1">
        <v>2308.41</v>
      </c>
      <c r="Q4558" s="1">
        <v>161.59</v>
      </c>
      <c r="R4558" s="1">
        <v>2470</v>
      </c>
      <c r="S4558" t="s">
        <v>2605</v>
      </c>
      <c r="T4558" t="str" cm="1">
        <f t="array" ref="T4558">_xlfn.IFS(ISNUMBER(SEARCH("CP02",S4558)),"ราชพฤกษ",ISNUMBER(SEARCH("CP03",S4558)),"บางใหญ่",ISNUMBER(SEARCH("CP04",S4558)),"บางบอน",OR(ISNUMBER(SEARCH("CP",S4558)),ISNUMBER(SEARCH("BTC",D4558))),"340",TRUE,"")</f>
        <v>บางใหญ่</v>
      </c>
    </row>
    <row r="4559" spans="1:20" x14ac:dyDescent="0.2">
      <c r="A4559" t="s">
        <v>5495</v>
      </c>
      <c r="B4559" t="s">
        <v>14</v>
      </c>
      <c r="C4559">
        <v>2026</v>
      </c>
      <c r="D4559" t="s">
        <v>5120</v>
      </c>
      <c r="E4559" t="s">
        <v>915</v>
      </c>
      <c r="F4559" t="s">
        <v>916</v>
      </c>
      <c r="G4559" t="s">
        <v>2655</v>
      </c>
      <c r="H4559" t="s">
        <v>2656</v>
      </c>
      <c r="I4559" t="s">
        <v>5528</v>
      </c>
      <c r="J4559" t="s">
        <v>5122</v>
      </c>
      <c r="K4559" t="s">
        <v>2649</v>
      </c>
      <c r="L4559" s="1">
        <v>2</v>
      </c>
      <c r="M4559" s="1">
        <v>5650</v>
      </c>
      <c r="N4559" s="1">
        <v>565</v>
      </c>
      <c r="O4559" s="1" t="s">
        <v>2580</v>
      </c>
      <c r="P4559" s="1">
        <v>10032.709999999999</v>
      </c>
      <c r="Q4559" s="1">
        <v>702.29</v>
      </c>
      <c r="R4559" s="1">
        <v>10735</v>
      </c>
      <c r="S4559" t="s">
        <v>2956</v>
      </c>
      <c r="T4559" t="str" cm="1">
        <f t="array" ref="T4559">_xlfn.IFS(ISNUMBER(SEARCH("CP02",S4559)),"ราชพฤกษ",ISNUMBER(SEARCH("CP03",S4559)),"บางใหญ่",ISNUMBER(SEARCH("CP04",S4559)),"บางบอน",OR(ISNUMBER(SEARCH("CP",S4559)),ISNUMBER(SEARCH("BTC",D4559))),"340",TRUE,"")</f>
        <v>บางใหญ่</v>
      </c>
    </row>
    <row r="4560" spans="1:20" x14ac:dyDescent="0.2">
      <c r="A4560" t="s">
        <v>5495</v>
      </c>
      <c r="B4560" t="s">
        <v>14</v>
      </c>
      <c r="C4560">
        <v>2026</v>
      </c>
      <c r="D4560" t="s">
        <v>5120</v>
      </c>
      <c r="E4560" t="s">
        <v>1091</v>
      </c>
      <c r="F4560" t="s">
        <v>1092</v>
      </c>
      <c r="G4560" t="s">
        <v>2582</v>
      </c>
      <c r="H4560" t="s">
        <v>2583</v>
      </c>
      <c r="I4560" t="s">
        <v>5528</v>
      </c>
      <c r="J4560" t="s">
        <v>5122</v>
      </c>
      <c r="K4560" t="s">
        <v>2649</v>
      </c>
      <c r="L4560" s="1">
        <v>2</v>
      </c>
      <c r="M4560" s="1">
        <v>60</v>
      </c>
      <c r="N4560" s="1">
        <v>0</v>
      </c>
      <c r="O4560" s="1" t="s">
        <v>2580</v>
      </c>
      <c r="P4560" s="1">
        <v>0</v>
      </c>
      <c r="Q4560" s="1">
        <v>0</v>
      </c>
      <c r="R4560" s="1">
        <v>0</v>
      </c>
      <c r="S4560" t="s">
        <v>2605</v>
      </c>
      <c r="T4560" t="str" cm="1">
        <f t="array" ref="T4560">_xlfn.IFS(ISNUMBER(SEARCH("CP02",S4560)),"ราชพฤกษ",ISNUMBER(SEARCH("CP03",S4560)),"บางใหญ่",ISNUMBER(SEARCH("CP04",S4560)),"บางบอน",OR(ISNUMBER(SEARCH("CP",S4560)),ISNUMBER(SEARCH("BTC",D4560))),"340",TRUE,"")</f>
        <v>บางใหญ่</v>
      </c>
    </row>
    <row r="4561" spans="1:20" x14ac:dyDescent="0.2">
      <c r="A4561" t="s">
        <v>5495</v>
      </c>
      <c r="B4561" t="s">
        <v>14</v>
      </c>
      <c r="C4561">
        <v>2026</v>
      </c>
      <c r="D4561" t="s">
        <v>5120</v>
      </c>
      <c r="E4561" t="s">
        <v>1553</v>
      </c>
      <c r="F4561" t="s">
        <v>1554</v>
      </c>
      <c r="G4561" t="s">
        <v>2585</v>
      </c>
      <c r="H4561" t="s">
        <v>2586</v>
      </c>
      <c r="I4561" t="s">
        <v>5528</v>
      </c>
      <c r="J4561" t="s">
        <v>5122</v>
      </c>
      <c r="K4561" t="s">
        <v>2649</v>
      </c>
      <c r="L4561" s="1">
        <v>2</v>
      </c>
      <c r="M4561" s="1">
        <v>120</v>
      </c>
      <c r="N4561" s="1">
        <v>0</v>
      </c>
      <c r="O4561" s="1" t="s">
        <v>2580</v>
      </c>
      <c r="P4561" s="1">
        <v>0</v>
      </c>
      <c r="Q4561" s="1">
        <v>0</v>
      </c>
      <c r="R4561" s="1">
        <v>0</v>
      </c>
      <c r="S4561" t="s">
        <v>2606</v>
      </c>
      <c r="T4561" t="str" cm="1">
        <f t="array" ref="T4561">_xlfn.IFS(ISNUMBER(SEARCH("CP02",S4561)),"ราชพฤกษ",ISNUMBER(SEARCH("CP03",S4561)),"บางใหญ่",ISNUMBER(SEARCH("CP04",S4561)),"บางบอน",OR(ISNUMBER(SEARCH("CP",S4561)),ISNUMBER(SEARCH("BTC",D4561))),"340",TRUE,"")</f>
        <v>บางใหญ่</v>
      </c>
    </row>
    <row r="4562" spans="1:20" x14ac:dyDescent="0.2">
      <c r="A4562" t="s">
        <v>5495</v>
      </c>
      <c r="B4562" t="s">
        <v>14</v>
      </c>
      <c r="C4562">
        <v>2026</v>
      </c>
      <c r="D4562" t="s">
        <v>2890</v>
      </c>
      <c r="E4562" t="s">
        <v>843</v>
      </c>
      <c r="F4562" t="s">
        <v>844</v>
      </c>
      <c r="G4562" t="s">
        <v>2595</v>
      </c>
      <c r="H4562" t="s">
        <v>2596</v>
      </c>
      <c r="I4562" t="s">
        <v>5529</v>
      </c>
      <c r="J4562" t="s">
        <v>2892</v>
      </c>
      <c r="K4562" t="s">
        <v>2893</v>
      </c>
      <c r="L4562" s="1">
        <v>1</v>
      </c>
      <c r="M4562" s="1">
        <v>3490</v>
      </c>
      <c r="N4562" s="1">
        <v>174.5</v>
      </c>
      <c r="O4562" s="1" t="s">
        <v>2580</v>
      </c>
      <c r="P4562" s="1">
        <v>3098.6</v>
      </c>
      <c r="Q4562" s="1">
        <v>216.9</v>
      </c>
      <c r="R4562" s="1">
        <v>3315.5</v>
      </c>
      <c r="S4562" t="s">
        <v>2956</v>
      </c>
      <c r="T4562" t="str" cm="1">
        <f t="array" ref="T4562">_xlfn.IFS(ISNUMBER(SEARCH("CP02",S4562)),"ราชพฤกษ",ISNUMBER(SEARCH("CP03",S4562)),"บางใหญ่",ISNUMBER(SEARCH("CP04",S4562)),"บางบอน",OR(ISNUMBER(SEARCH("CP",S4562)),ISNUMBER(SEARCH("BTC",D4562))),"340",TRUE,"")</f>
        <v>บางใหญ่</v>
      </c>
    </row>
    <row r="4563" spans="1:20" x14ac:dyDescent="0.2">
      <c r="A4563" t="s">
        <v>5495</v>
      </c>
      <c r="B4563" t="s">
        <v>14</v>
      </c>
      <c r="C4563">
        <v>2026</v>
      </c>
      <c r="D4563" t="s">
        <v>2890</v>
      </c>
      <c r="E4563" t="s">
        <v>915</v>
      </c>
      <c r="F4563" t="s">
        <v>916</v>
      </c>
      <c r="G4563" t="s">
        <v>2655</v>
      </c>
      <c r="H4563" t="s">
        <v>2656</v>
      </c>
      <c r="I4563" t="s">
        <v>5529</v>
      </c>
      <c r="J4563" t="s">
        <v>2892</v>
      </c>
      <c r="K4563" t="s">
        <v>2893</v>
      </c>
      <c r="L4563" s="1">
        <v>1</v>
      </c>
      <c r="M4563" s="1">
        <v>5650</v>
      </c>
      <c r="N4563" s="1">
        <v>282.5</v>
      </c>
      <c r="O4563" s="1" t="s">
        <v>2580</v>
      </c>
      <c r="P4563" s="1">
        <v>5016.3599999999997</v>
      </c>
      <c r="Q4563" s="1">
        <v>351.14</v>
      </c>
      <c r="R4563" s="1">
        <v>5367.5</v>
      </c>
      <c r="S4563" t="s">
        <v>2956</v>
      </c>
      <c r="T4563" t="str" cm="1">
        <f t="array" ref="T4563">_xlfn.IFS(ISNUMBER(SEARCH("CP02",S4563)),"ราชพฤกษ",ISNUMBER(SEARCH("CP03",S4563)),"บางใหญ่",ISNUMBER(SEARCH("CP04",S4563)),"บางบอน",OR(ISNUMBER(SEARCH("CP",S4563)),ISNUMBER(SEARCH("BTC",D4563))),"340",TRUE,"")</f>
        <v>บางใหญ่</v>
      </c>
    </row>
    <row r="4564" spans="1:20" x14ac:dyDescent="0.2">
      <c r="A4564" t="s">
        <v>5495</v>
      </c>
      <c r="B4564" t="s">
        <v>14</v>
      </c>
      <c r="C4564">
        <v>2026</v>
      </c>
      <c r="D4564" t="s">
        <v>2890</v>
      </c>
      <c r="E4564" t="s">
        <v>1091</v>
      </c>
      <c r="F4564" t="s">
        <v>1092</v>
      </c>
      <c r="G4564" t="s">
        <v>2582</v>
      </c>
      <c r="H4564" t="s">
        <v>2583</v>
      </c>
      <c r="I4564" t="s">
        <v>5529</v>
      </c>
      <c r="J4564" t="s">
        <v>2892</v>
      </c>
      <c r="K4564" t="s">
        <v>2893</v>
      </c>
      <c r="L4564" s="1">
        <v>2</v>
      </c>
      <c r="M4564" s="1">
        <v>60</v>
      </c>
      <c r="N4564" s="1">
        <v>0</v>
      </c>
      <c r="O4564" s="1" t="s">
        <v>2580</v>
      </c>
      <c r="P4564" s="1">
        <v>0</v>
      </c>
      <c r="Q4564" s="1">
        <v>0</v>
      </c>
      <c r="R4564" s="1">
        <v>0</v>
      </c>
      <c r="S4564" t="s">
        <v>2605</v>
      </c>
      <c r="T4564" t="str" cm="1">
        <f t="array" ref="T4564">_xlfn.IFS(ISNUMBER(SEARCH("CP02",S4564)),"ราชพฤกษ",ISNUMBER(SEARCH("CP03",S4564)),"บางใหญ่",ISNUMBER(SEARCH("CP04",S4564)),"บางบอน",OR(ISNUMBER(SEARCH("CP",S4564)),ISNUMBER(SEARCH("BTC",D4564))),"340",TRUE,"")</f>
        <v>บางใหญ่</v>
      </c>
    </row>
    <row r="4565" spans="1:20" x14ac:dyDescent="0.2">
      <c r="A4565" t="s">
        <v>5495</v>
      </c>
      <c r="B4565" t="s">
        <v>14</v>
      </c>
      <c r="C4565">
        <v>2026</v>
      </c>
      <c r="D4565" t="s">
        <v>2890</v>
      </c>
      <c r="E4565" t="s">
        <v>1553</v>
      </c>
      <c r="F4565" t="s">
        <v>1554</v>
      </c>
      <c r="G4565" t="s">
        <v>2585</v>
      </c>
      <c r="H4565" t="s">
        <v>2586</v>
      </c>
      <c r="I4565" t="s">
        <v>5529</v>
      </c>
      <c r="J4565" t="s">
        <v>2892</v>
      </c>
      <c r="K4565" t="s">
        <v>2893</v>
      </c>
      <c r="L4565" s="1">
        <v>2</v>
      </c>
      <c r="M4565" s="1">
        <v>120</v>
      </c>
      <c r="N4565" s="1">
        <v>0</v>
      </c>
      <c r="O4565" s="1" t="s">
        <v>2580</v>
      </c>
      <c r="P4565" s="1">
        <v>0</v>
      </c>
      <c r="Q4565" s="1">
        <v>0</v>
      </c>
      <c r="R4565" s="1">
        <v>0</v>
      </c>
      <c r="S4565" t="s">
        <v>2606</v>
      </c>
      <c r="T4565" t="str" cm="1">
        <f t="array" ref="T4565">_xlfn.IFS(ISNUMBER(SEARCH("CP02",S4565)),"ราชพฤกษ",ISNUMBER(SEARCH("CP03",S4565)),"บางใหญ่",ISNUMBER(SEARCH("CP04",S4565)),"บางบอน",OR(ISNUMBER(SEARCH("CP",S4565)),ISNUMBER(SEARCH("BTC",D4565))),"340",TRUE,"")</f>
        <v>บางใหญ่</v>
      </c>
    </row>
    <row r="4566" spans="1:20" x14ac:dyDescent="0.2">
      <c r="A4566" t="s">
        <v>5495</v>
      </c>
      <c r="B4566" t="s">
        <v>14</v>
      </c>
      <c r="C4566">
        <v>2026</v>
      </c>
      <c r="D4566" t="s">
        <v>2890</v>
      </c>
      <c r="E4566" t="s">
        <v>2513</v>
      </c>
      <c r="F4566" t="s">
        <v>2514</v>
      </c>
      <c r="G4566" t="s">
        <v>2582</v>
      </c>
      <c r="H4566" t="s">
        <v>2586</v>
      </c>
      <c r="I4566" t="s">
        <v>5530</v>
      </c>
      <c r="J4566" t="s">
        <v>2892</v>
      </c>
      <c r="K4566" t="s">
        <v>2893</v>
      </c>
      <c r="L4566" s="1">
        <v>1</v>
      </c>
      <c r="M4566" s="1">
        <v>160</v>
      </c>
      <c r="N4566" s="1">
        <v>0</v>
      </c>
      <c r="O4566" s="1" t="s">
        <v>2580</v>
      </c>
      <c r="P4566" s="1">
        <v>149.53</v>
      </c>
      <c r="Q4566" s="1">
        <v>10.47</v>
      </c>
      <c r="R4566" s="1">
        <v>160</v>
      </c>
      <c r="S4566" t="s">
        <v>2605</v>
      </c>
      <c r="T4566" t="str" cm="1">
        <f t="array" ref="T4566">_xlfn.IFS(ISNUMBER(SEARCH("CP02",S4566)),"ราชพฤกษ",ISNUMBER(SEARCH("CP03",S4566)),"บางใหญ่",ISNUMBER(SEARCH("CP04",S4566)),"บางบอน",OR(ISNUMBER(SEARCH("CP",S4566)),ISNUMBER(SEARCH("BTC",D4566))),"340",TRUE,"")</f>
        <v>บางใหญ่</v>
      </c>
    </row>
    <row r="4567" spans="1:20" x14ac:dyDescent="0.2">
      <c r="A4567" t="s">
        <v>5495</v>
      </c>
      <c r="B4567" t="s">
        <v>14</v>
      </c>
      <c r="C4567">
        <v>2026</v>
      </c>
      <c r="D4567" t="s">
        <v>2890</v>
      </c>
      <c r="E4567" t="s">
        <v>229</v>
      </c>
      <c r="F4567" t="s">
        <v>230</v>
      </c>
      <c r="G4567" t="s">
        <v>2582</v>
      </c>
      <c r="H4567" t="s">
        <v>2586</v>
      </c>
      <c r="I4567" t="s">
        <v>5530</v>
      </c>
      <c r="J4567" t="s">
        <v>2892</v>
      </c>
      <c r="K4567" t="s">
        <v>2893</v>
      </c>
      <c r="L4567" s="1">
        <v>1</v>
      </c>
      <c r="M4567" s="1">
        <v>300</v>
      </c>
      <c r="N4567" s="1">
        <v>0</v>
      </c>
      <c r="O4567" s="1" t="s">
        <v>2580</v>
      </c>
      <c r="P4567" s="1">
        <v>280.37</v>
      </c>
      <c r="Q4567" s="1">
        <v>19.63</v>
      </c>
      <c r="R4567" s="1">
        <v>300</v>
      </c>
      <c r="S4567" t="s">
        <v>2605</v>
      </c>
      <c r="T4567" t="str" cm="1">
        <f t="array" ref="T4567">_xlfn.IFS(ISNUMBER(SEARCH("CP02",S4567)),"ราชพฤกษ",ISNUMBER(SEARCH("CP03",S4567)),"บางใหญ่",ISNUMBER(SEARCH("CP04",S4567)),"บางบอน",OR(ISNUMBER(SEARCH("CP",S4567)),ISNUMBER(SEARCH("BTC",D4567))),"340",TRUE,"")</f>
        <v>บางใหญ่</v>
      </c>
    </row>
    <row r="4568" spans="1:20" x14ac:dyDescent="0.2">
      <c r="A4568" t="s">
        <v>5495</v>
      </c>
      <c r="B4568" t="s">
        <v>14</v>
      </c>
      <c r="C4568">
        <v>2026</v>
      </c>
      <c r="D4568" t="s">
        <v>2890</v>
      </c>
      <c r="E4568" t="s">
        <v>915</v>
      </c>
      <c r="F4568" t="s">
        <v>916</v>
      </c>
      <c r="G4568" t="s">
        <v>2655</v>
      </c>
      <c r="H4568" t="s">
        <v>2656</v>
      </c>
      <c r="I4568" t="s">
        <v>5530</v>
      </c>
      <c r="J4568" t="s">
        <v>2892</v>
      </c>
      <c r="K4568" t="s">
        <v>2893</v>
      </c>
      <c r="L4568" s="1">
        <v>1</v>
      </c>
      <c r="M4568" s="1">
        <v>5650</v>
      </c>
      <c r="N4568" s="1">
        <v>282.5</v>
      </c>
      <c r="O4568" s="1" t="s">
        <v>2580</v>
      </c>
      <c r="P4568" s="1">
        <v>5016.3599999999997</v>
      </c>
      <c r="Q4568" s="1">
        <v>351.14</v>
      </c>
      <c r="R4568" s="1">
        <v>5367.5</v>
      </c>
      <c r="S4568" t="s">
        <v>4973</v>
      </c>
      <c r="T4568" t="str" cm="1">
        <f t="array" ref="T4568">_xlfn.IFS(ISNUMBER(SEARCH("CP02",S4568)),"ราชพฤกษ",ISNUMBER(SEARCH("CP03",S4568)),"บางใหญ่",ISNUMBER(SEARCH("CP04",S4568)),"บางบอน",OR(ISNUMBER(SEARCH("CP",S4568)),ISNUMBER(SEARCH("BTC",D4568))),"340",TRUE,"")</f>
        <v>บางใหญ่</v>
      </c>
    </row>
    <row r="4569" spans="1:20" x14ac:dyDescent="0.2">
      <c r="A4569" t="s">
        <v>5495</v>
      </c>
      <c r="B4569" t="s">
        <v>14</v>
      </c>
      <c r="C4569">
        <v>2026</v>
      </c>
      <c r="D4569" t="s">
        <v>2890</v>
      </c>
      <c r="E4569" t="s">
        <v>1091</v>
      </c>
      <c r="F4569" t="s">
        <v>1092</v>
      </c>
      <c r="G4569" t="s">
        <v>2582</v>
      </c>
      <c r="H4569" t="s">
        <v>2583</v>
      </c>
      <c r="I4569" t="s">
        <v>5530</v>
      </c>
      <c r="J4569" t="s">
        <v>2892</v>
      </c>
      <c r="K4569" t="s">
        <v>2893</v>
      </c>
      <c r="L4569" s="1">
        <v>1</v>
      </c>
      <c r="M4569" s="1">
        <v>60</v>
      </c>
      <c r="N4569" s="1">
        <v>0</v>
      </c>
      <c r="O4569" s="1" t="s">
        <v>2580</v>
      </c>
      <c r="P4569" s="1">
        <v>0</v>
      </c>
      <c r="Q4569" s="1">
        <v>0</v>
      </c>
      <c r="R4569" s="1">
        <v>0</v>
      </c>
      <c r="S4569" t="s">
        <v>2605</v>
      </c>
      <c r="T4569" t="str" cm="1">
        <f t="array" ref="T4569">_xlfn.IFS(ISNUMBER(SEARCH("CP02",S4569)),"ราชพฤกษ",ISNUMBER(SEARCH("CP03",S4569)),"บางใหญ่",ISNUMBER(SEARCH("CP04",S4569)),"บางบอน",OR(ISNUMBER(SEARCH("CP",S4569)),ISNUMBER(SEARCH("BTC",D4569))),"340",TRUE,"")</f>
        <v>บางใหญ่</v>
      </c>
    </row>
    <row r="4570" spans="1:20" x14ac:dyDescent="0.2">
      <c r="A4570" t="s">
        <v>5495</v>
      </c>
      <c r="B4570" t="s">
        <v>14</v>
      </c>
      <c r="C4570">
        <v>2026</v>
      </c>
      <c r="D4570" t="s">
        <v>2890</v>
      </c>
      <c r="E4570" t="s">
        <v>1553</v>
      </c>
      <c r="F4570" t="s">
        <v>1554</v>
      </c>
      <c r="G4570" t="s">
        <v>2585</v>
      </c>
      <c r="H4570" t="s">
        <v>2586</v>
      </c>
      <c r="I4570" t="s">
        <v>5530</v>
      </c>
      <c r="J4570" t="s">
        <v>2892</v>
      </c>
      <c r="K4570" t="s">
        <v>2893</v>
      </c>
      <c r="L4570" s="1">
        <v>1</v>
      </c>
      <c r="M4570" s="1">
        <v>120</v>
      </c>
      <c r="N4570" s="1">
        <v>0</v>
      </c>
      <c r="O4570" s="1" t="s">
        <v>2580</v>
      </c>
      <c r="P4570" s="1">
        <v>0</v>
      </c>
      <c r="Q4570" s="1">
        <v>0</v>
      </c>
      <c r="R4570" s="1">
        <v>0</v>
      </c>
      <c r="S4570" t="s">
        <v>2606</v>
      </c>
      <c r="T4570" t="str" cm="1">
        <f t="array" ref="T4570">_xlfn.IFS(ISNUMBER(SEARCH("CP02",S4570)),"ราชพฤกษ",ISNUMBER(SEARCH("CP03",S4570)),"บางใหญ่",ISNUMBER(SEARCH("CP04",S4570)),"บางบอน",OR(ISNUMBER(SEARCH("CP",S4570)),ISNUMBER(SEARCH("BTC",D4570))),"340",TRUE,"")</f>
        <v>บางใหญ่</v>
      </c>
    </row>
    <row r="4571" spans="1:20" x14ac:dyDescent="0.2">
      <c r="A4571" t="s">
        <v>5531</v>
      </c>
      <c r="B4571" t="s">
        <v>14</v>
      </c>
      <c r="C4571">
        <v>2026</v>
      </c>
      <c r="D4571" t="s">
        <v>5532</v>
      </c>
      <c r="E4571" t="s">
        <v>1569</v>
      </c>
      <c r="F4571" t="s">
        <v>1570</v>
      </c>
      <c r="G4571" t="s">
        <v>1536</v>
      </c>
      <c r="H4571" t="s">
        <v>2586</v>
      </c>
      <c r="I4571" t="s">
        <v>5533</v>
      </c>
      <c r="J4571" t="s">
        <v>5534</v>
      </c>
      <c r="K4571" t="s">
        <v>2692</v>
      </c>
      <c r="L4571" s="1">
        <v>2</v>
      </c>
      <c r="M4571" s="1">
        <v>400</v>
      </c>
      <c r="N4571" s="1">
        <v>50</v>
      </c>
      <c r="O4571" s="1" t="s">
        <v>2580</v>
      </c>
      <c r="P4571" s="1">
        <v>700.93</v>
      </c>
      <c r="Q4571" s="1">
        <v>49.07</v>
      </c>
      <c r="R4571" s="1">
        <v>750</v>
      </c>
      <c r="S4571" t="s">
        <v>2631</v>
      </c>
      <c r="T4571" t="str" cm="1">
        <f t="array" ref="T4571">_xlfn.IFS(ISNUMBER(SEARCH("CP02",S4571)),"ราชพฤกษ",ISNUMBER(SEARCH("CP03",S4571)),"บางใหญ่",ISNUMBER(SEARCH("CP04",S4571)),"บางบอน",OR(ISNUMBER(SEARCH("CP",S4571)),ISNUMBER(SEARCH("BTC",D4571))),"340",TRUE,"")</f>
        <v>บางบอน</v>
      </c>
    </row>
    <row r="4572" spans="1:20" x14ac:dyDescent="0.2">
      <c r="A4572" t="s">
        <v>5531</v>
      </c>
      <c r="B4572" t="s">
        <v>14</v>
      </c>
      <c r="C4572">
        <v>2026</v>
      </c>
      <c r="D4572" t="s">
        <v>5532</v>
      </c>
      <c r="E4572" t="s">
        <v>1989</v>
      </c>
      <c r="F4572" t="s">
        <v>1990</v>
      </c>
      <c r="G4572" t="s">
        <v>2582</v>
      </c>
      <c r="H4572" t="s">
        <v>2586</v>
      </c>
      <c r="I4572" t="s">
        <v>5533</v>
      </c>
      <c r="J4572" t="s">
        <v>5534</v>
      </c>
      <c r="K4572" t="s">
        <v>2692</v>
      </c>
      <c r="L4572" s="1">
        <v>2</v>
      </c>
      <c r="M4572" s="1">
        <v>385</v>
      </c>
      <c r="N4572" s="1">
        <v>0</v>
      </c>
      <c r="O4572" s="1" t="s">
        <v>2580</v>
      </c>
      <c r="P4572" s="1">
        <v>719.63</v>
      </c>
      <c r="Q4572" s="1">
        <v>50.37</v>
      </c>
      <c r="R4572" s="1">
        <v>770</v>
      </c>
      <c r="S4572" t="s">
        <v>2631</v>
      </c>
      <c r="T4572" t="str" cm="1">
        <f t="array" ref="T4572">_xlfn.IFS(ISNUMBER(SEARCH("CP02",S4572)),"ราชพฤกษ",ISNUMBER(SEARCH("CP03",S4572)),"บางใหญ่",ISNUMBER(SEARCH("CP04",S4572)),"บางบอน",OR(ISNUMBER(SEARCH("CP",S4572)),ISNUMBER(SEARCH("BTC",D4572))),"340",TRUE,"")</f>
        <v>บางบอน</v>
      </c>
    </row>
    <row r="4573" spans="1:20" x14ac:dyDescent="0.2">
      <c r="A4573" t="s">
        <v>5531</v>
      </c>
      <c r="B4573" t="s">
        <v>14</v>
      </c>
      <c r="C4573">
        <v>2026</v>
      </c>
      <c r="D4573" t="s">
        <v>5532</v>
      </c>
      <c r="E4573" t="s">
        <v>2015</v>
      </c>
      <c r="F4573" t="s">
        <v>2016</v>
      </c>
      <c r="G4573" t="s">
        <v>2632</v>
      </c>
      <c r="H4573" t="s">
        <v>2586</v>
      </c>
      <c r="I4573" t="s">
        <v>5533</v>
      </c>
      <c r="J4573" t="s">
        <v>5534</v>
      </c>
      <c r="K4573" t="s">
        <v>2692</v>
      </c>
      <c r="L4573" s="1">
        <v>1</v>
      </c>
      <c r="M4573" s="1">
        <v>1580</v>
      </c>
      <c r="N4573" s="1">
        <v>0</v>
      </c>
      <c r="O4573" s="1" t="s">
        <v>2580</v>
      </c>
      <c r="P4573" s="1">
        <v>1476.64</v>
      </c>
      <c r="Q4573" s="1">
        <v>103.36</v>
      </c>
      <c r="R4573" s="1">
        <v>1580</v>
      </c>
      <c r="S4573" t="s">
        <v>2631</v>
      </c>
      <c r="T4573" t="str" cm="1">
        <f t="array" ref="T4573">_xlfn.IFS(ISNUMBER(SEARCH("CP02",S4573)),"ราชพฤกษ",ISNUMBER(SEARCH("CP03",S4573)),"บางใหญ่",ISNUMBER(SEARCH("CP04",S4573)),"บางบอน",OR(ISNUMBER(SEARCH("CP",S4573)),ISNUMBER(SEARCH("BTC",D4573))),"340",TRUE,"")</f>
        <v>บางบอน</v>
      </c>
    </row>
    <row r="4574" spans="1:20" x14ac:dyDescent="0.2">
      <c r="A4574" t="s">
        <v>5531</v>
      </c>
      <c r="B4574" t="s">
        <v>14</v>
      </c>
      <c r="C4574">
        <v>2026</v>
      </c>
      <c r="D4574" t="s">
        <v>3466</v>
      </c>
      <c r="E4574" t="s">
        <v>1547</v>
      </c>
      <c r="F4574" t="s">
        <v>1548</v>
      </c>
      <c r="G4574" t="s">
        <v>2588</v>
      </c>
      <c r="H4574" t="s">
        <v>2586</v>
      </c>
      <c r="I4574" t="s">
        <v>5535</v>
      </c>
      <c r="J4574" t="s">
        <v>3468</v>
      </c>
      <c r="K4574" t="s">
        <v>2692</v>
      </c>
      <c r="L4574" s="1">
        <v>1</v>
      </c>
      <c r="M4574" s="1">
        <v>400</v>
      </c>
      <c r="N4574" s="1">
        <v>0</v>
      </c>
      <c r="O4574" s="1" t="s">
        <v>2580</v>
      </c>
      <c r="P4574" s="1">
        <v>373.83</v>
      </c>
      <c r="Q4574" s="1">
        <v>26.17</v>
      </c>
      <c r="R4574" s="1">
        <v>400</v>
      </c>
      <c r="S4574" t="s">
        <v>2633</v>
      </c>
      <c r="T4574" t="str" cm="1">
        <f t="array" ref="T4574">_xlfn.IFS(ISNUMBER(SEARCH("CP02",S4574)),"ราชพฤกษ",ISNUMBER(SEARCH("CP03",S4574)),"บางใหญ่",ISNUMBER(SEARCH("CP04",S4574)),"บางบอน",OR(ISNUMBER(SEARCH("CP",S4574)),ISNUMBER(SEARCH("BTC",D4574))),"340",TRUE,"")</f>
        <v>บางบอน</v>
      </c>
    </row>
    <row r="4575" spans="1:20" x14ac:dyDescent="0.2">
      <c r="A4575" t="s">
        <v>5531</v>
      </c>
      <c r="B4575" t="s">
        <v>14</v>
      </c>
      <c r="C4575">
        <v>2026</v>
      </c>
      <c r="D4575" t="s">
        <v>3466</v>
      </c>
      <c r="E4575" t="s">
        <v>1547</v>
      </c>
      <c r="F4575" t="s">
        <v>1548</v>
      </c>
      <c r="G4575" t="s">
        <v>2588</v>
      </c>
      <c r="H4575" t="s">
        <v>2586</v>
      </c>
      <c r="I4575" t="s">
        <v>5536</v>
      </c>
      <c r="J4575" t="s">
        <v>3468</v>
      </c>
      <c r="K4575" t="s">
        <v>2692</v>
      </c>
      <c r="L4575" s="1">
        <v>1</v>
      </c>
      <c r="M4575" s="1">
        <v>400</v>
      </c>
      <c r="N4575" s="1">
        <v>0</v>
      </c>
      <c r="O4575" s="1" t="s">
        <v>2580</v>
      </c>
      <c r="P4575" s="1">
        <v>373.83</v>
      </c>
      <c r="Q4575" s="1">
        <v>26.17</v>
      </c>
      <c r="R4575" s="1">
        <v>400</v>
      </c>
      <c r="S4575" t="s">
        <v>2633</v>
      </c>
      <c r="T4575" t="str" cm="1">
        <f t="array" ref="T4575">_xlfn.IFS(ISNUMBER(SEARCH("CP02",S4575)),"ราชพฤกษ",ISNUMBER(SEARCH("CP03",S4575)),"บางใหญ่",ISNUMBER(SEARCH("CP04",S4575)),"บางบอน",OR(ISNUMBER(SEARCH("CP",S4575)),ISNUMBER(SEARCH("BTC",D4575))),"340",TRUE,"")</f>
        <v>บางบอน</v>
      </c>
    </row>
    <row r="4576" spans="1:20" x14ac:dyDescent="0.2">
      <c r="A4576" t="s">
        <v>5531</v>
      </c>
      <c r="B4576" t="s">
        <v>14</v>
      </c>
      <c r="C4576">
        <v>2026</v>
      </c>
      <c r="D4576" t="s">
        <v>5537</v>
      </c>
      <c r="E4576" t="s">
        <v>1825</v>
      </c>
      <c r="F4576" t="s">
        <v>1826</v>
      </c>
      <c r="G4576" t="s">
        <v>2632</v>
      </c>
      <c r="H4576" t="s">
        <v>2586</v>
      </c>
      <c r="I4576" t="s">
        <v>5538</v>
      </c>
      <c r="J4576" t="s">
        <v>5539</v>
      </c>
      <c r="K4576" t="s">
        <v>2630</v>
      </c>
      <c r="L4576" s="1">
        <v>2</v>
      </c>
      <c r="M4576" s="1">
        <v>180</v>
      </c>
      <c r="N4576" s="1">
        <v>0</v>
      </c>
      <c r="O4576" s="1" t="s">
        <v>2580</v>
      </c>
      <c r="P4576" s="1">
        <v>336.45</v>
      </c>
      <c r="Q4576" s="1">
        <v>23.55</v>
      </c>
      <c r="R4576" s="1">
        <v>360</v>
      </c>
      <c r="S4576" t="s">
        <v>2631</v>
      </c>
      <c r="T4576" t="str" cm="1">
        <f t="array" ref="T4576">_xlfn.IFS(ISNUMBER(SEARCH("CP02",S4576)),"ราชพฤกษ",ISNUMBER(SEARCH("CP03",S4576)),"บางใหญ่",ISNUMBER(SEARCH("CP04",S4576)),"บางบอน",OR(ISNUMBER(SEARCH("CP",S4576)),ISNUMBER(SEARCH("BTC",D4576))),"340",TRUE,"")</f>
        <v>บางบอน</v>
      </c>
    </row>
    <row r="4577" spans="1:20" x14ac:dyDescent="0.2">
      <c r="A4577" t="s">
        <v>5531</v>
      </c>
      <c r="B4577" t="s">
        <v>14</v>
      </c>
      <c r="C4577">
        <v>2026</v>
      </c>
      <c r="D4577" t="s">
        <v>5537</v>
      </c>
      <c r="E4577" t="s">
        <v>1141</v>
      </c>
      <c r="F4577" t="s">
        <v>1142</v>
      </c>
      <c r="G4577" t="s">
        <v>2582</v>
      </c>
      <c r="H4577" t="s">
        <v>2586</v>
      </c>
      <c r="I4577" t="s">
        <v>5538</v>
      </c>
      <c r="J4577" t="s">
        <v>5539</v>
      </c>
      <c r="K4577" t="s">
        <v>2630</v>
      </c>
      <c r="L4577" s="1">
        <v>1</v>
      </c>
      <c r="M4577" s="1">
        <v>140</v>
      </c>
      <c r="N4577" s="1">
        <v>0</v>
      </c>
      <c r="O4577" s="1" t="s">
        <v>2580</v>
      </c>
      <c r="P4577" s="1">
        <v>130.84</v>
      </c>
      <c r="Q4577" s="1">
        <v>9.16</v>
      </c>
      <c r="R4577" s="1">
        <v>140</v>
      </c>
      <c r="S4577" t="s">
        <v>2631</v>
      </c>
      <c r="T4577" t="str" cm="1">
        <f t="array" ref="T4577">_xlfn.IFS(ISNUMBER(SEARCH("CP02",S4577)),"ราชพฤกษ",ISNUMBER(SEARCH("CP03",S4577)),"บางใหญ่",ISNUMBER(SEARCH("CP04",S4577)),"บางบอน",OR(ISNUMBER(SEARCH("CP",S4577)),ISNUMBER(SEARCH("BTC",D4577))),"340",TRUE,"")</f>
        <v>บางบอน</v>
      </c>
    </row>
    <row r="4578" spans="1:20" x14ac:dyDescent="0.2">
      <c r="A4578" t="s">
        <v>5531</v>
      </c>
      <c r="B4578" t="s">
        <v>14</v>
      </c>
      <c r="C4578">
        <v>2026</v>
      </c>
      <c r="D4578" t="s">
        <v>5540</v>
      </c>
      <c r="E4578" t="s">
        <v>1547</v>
      </c>
      <c r="F4578" t="s">
        <v>1548</v>
      </c>
      <c r="G4578" t="s">
        <v>2588</v>
      </c>
      <c r="H4578" t="s">
        <v>2586</v>
      </c>
      <c r="I4578" t="s">
        <v>5541</v>
      </c>
      <c r="J4578" t="s">
        <v>5542</v>
      </c>
      <c r="K4578" t="s">
        <v>2603</v>
      </c>
      <c r="L4578" s="1">
        <v>1</v>
      </c>
      <c r="M4578" s="1">
        <v>400</v>
      </c>
      <c r="N4578" s="1">
        <v>0</v>
      </c>
      <c r="O4578" s="1" t="s">
        <v>2580</v>
      </c>
      <c r="P4578" s="1">
        <v>373.83</v>
      </c>
      <c r="Q4578" s="1">
        <v>26.17</v>
      </c>
      <c r="R4578" s="1">
        <v>400</v>
      </c>
      <c r="S4578" t="s">
        <v>2606</v>
      </c>
      <c r="T4578" t="str" cm="1">
        <f t="array" ref="T4578">_xlfn.IFS(ISNUMBER(SEARCH("CP02",S4578)),"ราชพฤกษ",ISNUMBER(SEARCH("CP03",S4578)),"บางใหญ่",ISNUMBER(SEARCH("CP04",S4578)),"บางบอน",OR(ISNUMBER(SEARCH("CP",S4578)),ISNUMBER(SEARCH("BTC",D4578))),"340",TRUE,"")</f>
        <v>บางใหญ่</v>
      </c>
    </row>
    <row r="4579" spans="1:20" x14ac:dyDescent="0.2">
      <c r="A4579" t="s">
        <v>5531</v>
      </c>
      <c r="B4579" t="s">
        <v>14</v>
      </c>
      <c r="C4579">
        <v>2026</v>
      </c>
      <c r="D4579" t="s">
        <v>5543</v>
      </c>
      <c r="E4579" t="s">
        <v>1545</v>
      </c>
      <c r="F4579" t="s">
        <v>1546</v>
      </c>
      <c r="G4579" t="s">
        <v>2588</v>
      </c>
      <c r="H4579" t="s">
        <v>2586</v>
      </c>
      <c r="I4579" t="s">
        <v>5544</v>
      </c>
      <c r="J4579" t="s">
        <v>5545</v>
      </c>
      <c r="K4579" t="s">
        <v>2702</v>
      </c>
      <c r="L4579" s="1">
        <v>1</v>
      </c>
      <c r="M4579" s="1">
        <v>500</v>
      </c>
      <c r="N4579" s="1">
        <v>0</v>
      </c>
      <c r="O4579" s="1" t="s">
        <v>2580</v>
      </c>
      <c r="P4579" s="1">
        <v>467.29</v>
      </c>
      <c r="Q4579" s="1">
        <v>32.71</v>
      </c>
      <c r="R4579" s="1">
        <v>500</v>
      </c>
      <c r="S4579" t="s">
        <v>2606</v>
      </c>
      <c r="T4579" t="str" cm="1">
        <f t="array" ref="T4579">_xlfn.IFS(ISNUMBER(SEARCH("CP02",S4579)),"ราชพฤกษ",ISNUMBER(SEARCH("CP03",S4579)),"บางใหญ่",ISNUMBER(SEARCH("CP04",S4579)),"บางบอน",OR(ISNUMBER(SEARCH("CP",S4579)),ISNUMBER(SEARCH("BTC",D4579))),"340",TRUE,"")</f>
        <v>บางใหญ่</v>
      </c>
    </row>
    <row r="4580" spans="1:20" x14ac:dyDescent="0.2">
      <c r="A4580" t="s">
        <v>5531</v>
      </c>
      <c r="B4580" t="s">
        <v>14</v>
      </c>
      <c r="C4580">
        <v>2026</v>
      </c>
      <c r="D4580" t="s">
        <v>5546</v>
      </c>
      <c r="E4580" t="s">
        <v>741</v>
      </c>
      <c r="F4580" t="s">
        <v>742</v>
      </c>
      <c r="G4580" t="s">
        <v>2575</v>
      </c>
      <c r="H4580" t="s">
        <v>2576</v>
      </c>
      <c r="I4580" t="s">
        <v>5547</v>
      </c>
      <c r="J4580" t="s">
        <v>5548</v>
      </c>
      <c r="K4580" t="s">
        <v>2702</v>
      </c>
      <c r="L4580" s="1">
        <v>4</v>
      </c>
      <c r="M4580" s="1">
        <v>3850</v>
      </c>
      <c r="N4580" s="1">
        <v>3850</v>
      </c>
      <c r="O4580" s="1" t="s">
        <v>2580</v>
      </c>
      <c r="P4580" s="1">
        <v>10794.39</v>
      </c>
      <c r="Q4580" s="1">
        <v>755.61</v>
      </c>
      <c r="R4580" s="1">
        <v>11550</v>
      </c>
      <c r="S4580" t="s">
        <v>2956</v>
      </c>
      <c r="T4580" t="str" cm="1">
        <f t="array" ref="T4580">_xlfn.IFS(ISNUMBER(SEARCH("CP02",S4580)),"ราชพฤกษ",ISNUMBER(SEARCH("CP03",S4580)),"บางใหญ่",ISNUMBER(SEARCH("CP04",S4580)),"บางบอน",OR(ISNUMBER(SEARCH("CP",S4580)),ISNUMBER(SEARCH("BTC",D4580))),"340",TRUE,"")</f>
        <v>บางใหญ่</v>
      </c>
    </row>
    <row r="4581" spans="1:20" x14ac:dyDescent="0.2">
      <c r="A4581" t="s">
        <v>5531</v>
      </c>
      <c r="B4581" t="s">
        <v>14</v>
      </c>
      <c r="C4581">
        <v>2026</v>
      </c>
      <c r="D4581" t="s">
        <v>5546</v>
      </c>
      <c r="E4581" t="s">
        <v>1091</v>
      </c>
      <c r="F4581" t="s">
        <v>1092</v>
      </c>
      <c r="G4581" t="s">
        <v>2582</v>
      </c>
      <c r="H4581" t="s">
        <v>2583</v>
      </c>
      <c r="I4581" t="s">
        <v>5547</v>
      </c>
      <c r="J4581" t="s">
        <v>5548</v>
      </c>
      <c r="K4581" t="s">
        <v>2702</v>
      </c>
      <c r="L4581" s="1">
        <v>4</v>
      </c>
      <c r="M4581" s="1">
        <v>60</v>
      </c>
      <c r="N4581" s="1">
        <v>0</v>
      </c>
      <c r="O4581" s="1" t="s">
        <v>2580</v>
      </c>
      <c r="P4581" s="1">
        <v>0</v>
      </c>
      <c r="Q4581" s="1">
        <v>0</v>
      </c>
      <c r="R4581" s="1">
        <v>0</v>
      </c>
      <c r="S4581" t="s">
        <v>2605</v>
      </c>
      <c r="T4581" t="str" cm="1">
        <f t="array" ref="T4581">_xlfn.IFS(ISNUMBER(SEARCH("CP02",S4581)),"ราชพฤกษ",ISNUMBER(SEARCH("CP03",S4581)),"บางใหญ่",ISNUMBER(SEARCH("CP04",S4581)),"บางบอน",OR(ISNUMBER(SEARCH("CP",S4581)),ISNUMBER(SEARCH("BTC",D4581))),"340",TRUE,"")</f>
        <v>บางใหญ่</v>
      </c>
    </row>
    <row r="4582" spans="1:20" x14ac:dyDescent="0.2">
      <c r="A4582" t="s">
        <v>5531</v>
      </c>
      <c r="B4582" t="s">
        <v>14</v>
      </c>
      <c r="C4582">
        <v>2026</v>
      </c>
      <c r="D4582" t="s">
        <v>5546</v>
      </c>
      <c r="E4582" t="s">
        <v>1553</v>
      </c>
      <c r="F4582" t="s">
        <v>1554</v>
      </c>
      <c r="G4582" t="s">
        <v>2585</v>
      </c>
      <c r="H4582" t="s">
        <v>2586</v>
      </c>
      <c r="I4582" t="s">
        <v>5547</v>
      </c>
      <c r="J4582" t="s">
        <v>5548</v>
      </c>
      <c r="K4582" t="s">
        <v>2702</v>
      </c>
      <c r="L4582" s="1">
        <v>4</v>
      </c>
      <c r="M4582" s="1">
        <v>120</v>
      </c>
      <c r="N4582" s="1">
        <v>0</v>
      </c>
      <c r="O4582" s="1" t="s">
        <v>2580</v>
      </c>
      <c r="P4582" s="1">
        <v>0</v>
      </c>
      <c r="Q4582" s="1">
        <v>0</v>
      </c>
      <c r="R4582" s="1">
        <v>0</v>
      </c>
      <c r="S4582" t="s">
        <v>2606</v>
      </c>
      <c r="T4582" t="str" cm="1">
        <f t="array" ref="T4582">_xlfn.IFS(ISNUMBER(SEARCH("CP02",S4582)),"ราชพฤกษ",ISNUMBER(SEARCH("CP03",S4582)),"บางใหญ่",ISNUMBER(SEARCH("CP04",S4582)),"บางบอน",OR(ISNUMBER(SEARCH("CP",S4582)),ISNUMBER(SEARCH("BTC",D4582))),"340",TRUE,"")</f>
        <v>บางใหญ่</v>
      </c>
    </row>
    <row r="4583" spans="1:20" x14ac:dyDescent="0.2">
      <c r="A4583" t="s">
        <v>5531</v>
      </c>
      <c r="B4583" t="s">
        <v>14</v>
      </c>
      <c r="C4583">
        <v>2026</v>
      </c>
      <c r="D4583" t="s">
        <v>5546</v>
      </c>
      <c r="E4583" t="s">
        <v>1547</v>
      </c>
      <c r="F4583" t="s">
        <v>1548</v>
      </c>
      <c r="G4583" t="s">
        <v>2588</v>
      </c>
      <c r="H4583" t="s">
        <v>2586</v>
      </c>
      <c r="I4583" t="s">
        <v>5547</v>
      </c>
      <c r="J4583" t="s">
        <v>5548</v>
      </c>
      <c r="K4583" t="s">
        <v>2702</v>
      </c>
      <c r="L4583" s="1">
        <v>1</v>
      </c>
      <c r="M4583" s="1">
        <v>400</v>
      </c>
      <c r="N4583" s="1">
        <v>0</v>
      </c>
      <c r="O4583" s="1" t="s">
        <v>2580</v>
      </c>
      <c r="P4583" s="1">
        <v>0</v>
      </c>
      <c r="Q4583" s="1">
        <v>0</v>
      </c>
      <c r="R4583" s="1">
        <v>0</v>
      </c>
      <c r="S4583" t="s">
        <v>2606</v>
      </c>
      <c r="T4583" t="str" cm="1">
        <f t="array" ref="T4583">_xlfn.IFS(ISNUMBER(SEARCH("CP02",S4583)),"ราชพฤกษ",ISNUMBER(SEARCH("CP03",S4583)),"บางใหญ่",ISNUMBER(SEARCH("CP04",S4583)),"บางบอน",OR(ISNUMBER(SEARCH("CP",S4583)),ISNUMBER(SEARCH("BTC",D4583))),"340",TRUE,"")</f>
        <v>บางใหญ่</v>
      </c>
    </row>
    <row r="4584" spans="1:20" x14ac:dyDescent="0.2">
      <c r="A4584" t="s">
        <v>5531</v>
      </c>
      <c r="B4584" t="s">
        <v>14</v>
      </c>
      <c r="C4584">
        <v>2026</v>
      </c>
      <c r="D4584" t="s">
        <v>5546</v>
      </c>
      <c r="E4584" t="s">
        <v>477</v>
      </c>
      <c r="F4584" t="s">
        <v>478</v>
      </c>
      <c r="G4584" t="s">
        <v>2582</v>
      </c>
      <c r="H4584" t="s">
        <v>2586</v>
      </c>
      <c r="I4584" t="s">
        <v>5547</v>
      </c>
      <c r="J4584" t="s">
        <v>5548</v>
      </c>
      <c r="K4584" t="s">
        <v>2702</v>
      </c>
      <c r="L4584" s="1">
        <v>1</v>
      </c>
      <c r="M4584" s="1">
        <v>2460</v>
      </c>
      <c r="N4584" s="1">
        <v>0</v>
      </c>
      <c r="O4584" s="1" t="s">
        <v>2580</v>
      </c>
      <c r="P4584" s="1">
        <v>2299.0700000000002</v>
      </c>
      <c r="Q4584" s="1">
        <v>160.93</v>
      </c>
      <c r="R4584" s="1">
        <v>2460</v>
      </c>
      <c r="S4584" t="s">
        <v>2605</v>
      </c>
      <c r="T4584" t="str" cm="1">
        <f t="array" ref="T4584">_xlfn.IFS(ISNUMBER(SEARCH("CP02",S4584)),"ราชพฤกษ",ISNUMBER(SEARCH("CP03",S4584)),"บางใหญ่",ISNUMBER(SEARCH("CP04",S4584)),"บางบอน",OR(ISNUMBER(SEARCH("CP",S4584)),ISNUMBER(SEARCH("BTC",D4584))),"340",TRUE,"")</f>
        <v>บางใหญ่</v>
      </c>
    </row>
    <row r="4585" spans="1:20" x14ac:dyDescent="0.2">
      <c r="A4585" t="s">
        <v>5531</v>
      </c>
      <c r="B4585" t="s">
        <v>14</v>
      </c>
      <c r="C4585">
        <v>2026</v>
      </c>
      <c r="D4585" t="s">
        <v>5546</v>
      </c>
      <c r="E4585" t="s">
        <v>475</v>
      </c>
      <c r="F4585" t="s">
        <v>476</v>
      </c>
      <c r="G4585" t="s">
        <v>2582</v>
      </c>
      <c r="H4585" t="s">
        <v>2586</v>
      </c>
      <c r="I4585" t="s">
        <v>5547</v>
      </c>
      <c r="J4585" t="s">
        <v>5548</v>
      </c>
      <c r="K4585" t="s">
        <v>2702</v>
      </c>
      <c r="L4585" s="1">
        <v>1</v>
      </c>
      <c r="M4585" s="1">
        <v>620</v>
      </c>
      <c r="N4585" s="1">
        <v>0</v>
      </c>
      <c r="O4585" s="1" t="s">
        <v>2580</v>
      </c>
      <c r="P4585" s="1">
        <v>0</v>
      </c>
      <c r="Q4585" s="1">
        <v>0</v>
      </c>
      <c r="R4585" s="1">
        <v>0</v>
      </c>
      <c r="S4585" t="s">
        <v>2605</v>
      </c>
      <c r="T4585" t="str" cm="1">
        <f t="array" ref="T4585">_xlfn.IFS(ISNUMBER(SEARCH("CP02",S4585)),"ราชพฤกษ",ISNUMBER(SEARCH("CP03",S4585)),"บางใหญ่",ISNUMBER(SEARCH("CP04",S4585)),"บางบอน",OR(ISNUMBER(SEARCH("CP",S4585)),ISNUMBER(SEARCH("BTC",D4585))),"340",TRUE,"")</f>
        <v>บางใหญ่</v>
      </c>
    </row>
    <row r="4586" spans="1:20" x14ac:dyDescent="0.2">
      <c r="A4586" t="s">
        <v>5531</v>
      </c>
      <c r="B4586" t="s">
        <v>14</v>
      </c>
      <c r="C4586">
        <v>2026</v>
      </c>
      <c r="D4586" t="s">
        <v>5546</v>
      </c>
      <c r="E4586" t="s">
        <v>109</v>
      </c>
      <c r="F4586" t="s">
        <v>110</v>
      </c>
      <c r="G4586" t="s">
        <v>2582</v>
      </c>
      <c r="H4586" t="s">
        <v>2586</v>
      </c>
      <c r="I4586" t="s">
        <v>5547</v>
      </c>
      <c r="J4586" t="s">
        <v>5548</v>
      </c>
      <c r="K4586" t="s">
        <v>2702</v>
      </c>
      <c r="L4586" s="1">
        <v>1</v>
      </c>
      <c r="M4586" s="1">
        <v>220</v>
      </c>
      <c r="N4586" s="1">
        <v>0</v>
      </c>
      <c r="O4586" s="1" t="s">
        <v>2580</v>
      </c>
      <c r="P4586" s="1">
        <v>205.61</v>
      </c>
      <c r="Q4586" s="1">
        <v>14.39</v>
      </c>
      <c r="R4586" s="1">
        <v>220</v>
      </c>
      <c r="S4586" t="s">
        <v>2605</v>
      </c>
      <c r="T4586" t="str" cm="1">
        <f t="array" ref="T4586">_xlfn.IFS(ISNUMBER(SEARCH("CP02",S4586)),"ราชพฤกษ",ISNUMBER(SEARCH("CP03",S4586)),"บางใหญ่",ISNUMBER(SEARCH("CP04",S4586)),"บางบอน",OR(ISNUMBER(SEARCH("CP",S4586)),ISNUMBER(SEARCH("BTC",D4586))),"340",TRUE,"")</f>
        <v>บางใหญ่</v>
      </c>
    </row>
    <row r="4587" spans="1:20" x14ac:dyDescent="0.2">
      <c r="A4587" t="s">
        <v>5531</v>
      </c>
      <c r="B4587" t="s">
        <v>14</v>
      </c>
      <c r="C4587">
        <v>2026</v>
      </c>
      <c r="D4587" t="s">
        <v>5546</v>
      </c>
      <c r="E4587" t="s">
        <v>1187</v>
      </c>
      <c r="F4587" t="s">
        <v>1188</v>
      </c>
      <c r="G4587" t="s">
        <v>2582</v>
      </c>
      <c r="H4587" t="s">
        <v>2586</v>
      </c>
      <c r="I4587" t="s">
        <v>5547</v>
      </c>
      <c r="J4587" t="s">
        <v>5548</v>
      </c>
      <c r="K4587" t="s">
        <v>2702</v>
      </c>
      <c r="L4587" s="1">
        <v>1</v>
      </c>
      <c r="M4587" s="1">
        <v>20</v>
      </c>
      <c r="N4587" s="1">
        <v>0</v>
      </c>
      <c r="O4587" s="1" t="s">
        <v>2580</v>
      </c>
      <c r="P4587" s="1">
        <v>18.690000000000001</v>
      </c>
      <c r="Q4587" s="1">
        <v>1.31</v>
      </c>
      <c r="R4587" s="1">
        <v>20</v>
      </c>
      <c r="S4587" t="s">
        <v>2605</v>
      </c>
      <c r="T4587" t="str" cm="1">
        <f t="array" ref="T4587">_xlfn.IFS(ISNUMBER(SEARCH("CP02",S4587)),"ราชพฤกษ",ISNUMBER(SEARCH("CP03",S4587)),"บางใหญ่",ISNUMBER(SEARCH("CP04",S4587)),"บางบอน",OR(ISNUMBER(SEARCH("CP",S4587)),ISNUMBER(SEARCH("BTC",D4587))),"340",TRUE,"")</f>
        <v>บางใหญ่</v>
      </c>
    </row>
    <row r="4588" spans="1:20" x14ac:dyDescent="0.2">
      <c r="A4588" t="s">
        <v>5531</v>
      </c>
      <c r="B4588" t="s">
        <v>14</v>
      </c>
      <c r="C4588">
        <v>2026</v>
      </c>
      <c r="D4588" t="s">
        <v>5546</v>
      </c>
      <c r="E4588" t="s">
        <v>491</v>
      </c>
      <c r="F4588" t="s">
        <v>492</v>
      </c>
      <c r="G4588" t="s">
        <v>2582</v>
      </c>
      <c r="H4588" t="s">
        <v>2586</v>
      </c>
      <c r="I4588" t="s">
        <v>5547</v>
      </c>
      <c r="J4588" t="s">
        <v>5548</v>
      </c>
      <c r="K4588" t="s">
        <v>2702</v>
      </c>
      <c r="L4588" s="1">
        <v>1</v>
      </c>
      <c r="M4588" s="1">
        <v>450</v>
      </c>
      <c r="N4588" s="1">
        <v>0</v>
      </c>
      <c r="O4588" s="1" t="s">
        <v>2580</v>
      </c>
      <c r="P4588" s="1">
        <v>420.56</v>
      </c>
      <c r="Q4588" s="1">
        <v>29.44</v>
      </c>
      <c r="R4588" s="1">
        <v>450</v>
      </c>
      <c r="S4588" t="s">
        <v>2605</v>
      </c>
      <c r="T4588" t="str" cm="1">
        <f t="array" ref="T4588">_xlfn.IFS(ISNUMBER(SEARCH("CP02",S4588)),"ราชพฤกษ",ISNUMBER(SEARCH("CP03",S4588)),"บางใหญ่",ISNUMBER(SEARCH("CP04",S4588)),"บางบอน",OR(ISNUMBER(SEARCH("CP",S4588)),ISNUMBER(SEARCH("BTC",D4588))),"340",TRUE,"")</f>
        <v>บางใหญ่</v>
      </c>
    </row>
    <row r="4589" spans="1:20" x14ac:dyDescent="0.2">
      <c r="A4589" t="s">
        <v>5531</v>
      </c>
      <c r="B4589" t="s">
        <v>14</v>
      </c>
      <c r="C4589">
        <v>2026</v>
      </c>
      <c r="D4589" t="s">
        <v>5549</v>
      </c>
      <c r="E4589" t="s">
        <v>565</v>
      </c>
      <c r="F4589" t="s">
        <v>566</v>
      </c>
      <c r="G4589" t="s">
        <v>2582</v>
      </c>
      <c r="H4589" t="s">
        <v>2586</v>
      </c>
      <c r="I4589" t="s">
        <v>5550</v>
      </c>
      <c r="J4589" t="s">
        <v>5551</v>
      </c>
      <c r="K4589" t="s">
        <v>2603</v>
      </c>
      <c r="L4589" s="1">
        <v>1</v>
      </c>
      <c r="M4589" s="1">
        <v>1650</v>
      </c>
      <c r="N4589" s="1">
        <v>0</v>
      </c>
      <c r="O4589" s="1" t="s">
        <v>2580</v>
      </c>
      <c r="P4589" s="1">
        <v>1542.06</v>
      </c>
      <c r="Q4589" s="1">
        <v>107.94</v>
      </c>
      <c r="R4589" s="1">
        <v>1650</v>
      </c>
      <c r="S4589" t="s">
        <v>2605</v>
      </c>
      <c r="T4589" t="str" cm="1">
        <f t="array" ref="T4589">_xlfn.IFS(ISNUMBER(SEARCH("CP02",S4589)),"ราชพฤกษ",ISNUMBER(SEARCH("CP03",S4589)),"บางใหญ่",ISNUMBER(SEARCH("CP04",S4589)),"บางบอน",OR(ISNUMBER(SEARCH("CP",S4589)),ISNUMBER(SEARCH("BTC",D4589))),"340",TRUE,"")</f>
        <v>บางใหญ่</v>
      </c>
    </row>
    <row r="4590" spans="1:20" x14ac:dyDescent="0.2">
      <c r="A4590" t="s">
        <v>5531</v>
      </c>
      <c r="B4590" t="s">
        <v>14</v>
      </c>
      <c r="C4590">
        <v>2026</v>
      </c>
      <c r="D4590" t="s">
        <v>5549</v>
      </c>
      <c r="E4590" t="s">
        <v>103</v>
      </c>
      <c r="F4590" t="s">
        <v>104</v>
      </c>
      <c r="G4590" t="s">
        <v>2582</v>
      </c>
      <c r="H4590" t="s">
        <v>2586</v>
      </c>
      <c r="I4590" t="s">
        <v>5550</v>
      </c>
      <c r="J4590" t="s">
        <v>5551</v>
      </c>
      <c r="K4590" t="s">
        <v>2603</v>
      </c>
      <c r="L4590" s="1">
        <v>1</v>
      </c>
      <c r="M4590" s="1">
        <v>180</v>
      </c>
      <c r="N4590" s="1">
        <v>0</v>
      </c>
      <c r="O4590" s="1" t="s">
        <v>2580</v>
      </c>
      <c r="P4590" s="1">
        <v>168.22</v>
      </c>
      <c r="Q4590" s="1">
        <v>11.78</v>
      </c>
      <c r="R4590" s="1">
        <v>180</v>
      </c>
      <c r="S4590" t="s">
        <v>2605</v>
      </c>
      <c r="T4590" t="str" cm="1">
        <f t="array" ref="T4590">_xlfn.IFS(ISNUMBER(SEARCH("CP02",S4590)),"ราชพฤกษ",ISNUMBER(SEARCH("CP03",S4590)),"บางใหญ่",ISNUMBER(SEARCH("CP04",S4590)),"บางบอน",OR(ISNUMBER(SEARCH("CP",S4590)),ISNUMBER(SEARCH("BTC",D4590))),"340",TRUE,"")</f>
        <v>บางใหญ่</v>
      </c>
    </row>
    <row r="4591" spans="1:20" x14ac:dyDescent="0.2">
      <c r="A4591" t="s">
        <v>5531</v>
      </c>
      <c r="B4591" t="s">
        <v>14</v>
      </c>
      <c r="C4591">
        <v>2026</v>
      </c>
      <c r="D4591" t="s">
        <v>5549</v>
      </c>
      <c r="E4591" t="s">
        <v>1187</v>
      </c>
      <c r="F4591" t="s">
        <v>1188</v>
      </c>
      <c r="G4591" t="s">
        <v>2582</v>
      </c>
      <c r="H4591" t="s">
        <v>2586</v>
      </c>
      <c r="I4591" t="s">
        <v>5550</v>
      </c>
      <c r="J4591" t="s">
        <v>5551</v>
      </c>
      <c r="K4591" t="s">
        <v>2603</v>
      </c>
      <c r="L4591" s="1">
        <v>1</v>
      </c>
      <c r="M4591" s="1">
        <v>20</v>
      </c>
      <c r="N4591" s="1">
        <v>0</v>
      </c>
      <c r="O4591" s="1" t="s">
        <v>2580</v>
      </c>
      <c r="P4591" s="1">
        <v>18.690000000000001</v>
      </c>
      <c r="Q4591" s="1">
        <v>1.31</v>
      </c>
      <c r="R4591" s="1">
        <v>20</v>
      </c>
      <c r="S4591" t="s">
        <v>2605</v>
      </c>
      <c r="T4591" t="str" cm="1">
        <f t="array" ref="T4591">_xlfn.IFS(ISNUMBER(SEARCH("CP02",S4591)),"ราชพฤกษ",ISNUMBER(SEARCH("CP03",S4591)),"บางใหญ่",ISNUMBER(SEARCH("CP04",S4591)),"บางบอน",OR(ISNUMBER(SEARCH("CP",S4591)),ISNUMBER(SEARCH("BTC",D4591))),"340",TRUE,"")</f>
        <v>บางใหญ่</v>
      </c>
    </row>
    <row r="4592" spans="1:20" x14ac:dyDescent="0.2">
      <c r="A4592" t="s">
        <v>5531</v>
      </c>
      <c r="B4592" t="s">
        <v>14</v>
      </c>
      <c r="C4592">
        <v>2026</v>
      </c>
      <c r="D4592" t="s">
        <v>5552</v>
      </c>
      <c r="E4592" t="s">
        <v>711</v>
      </c>
      <c r="F4592" t="s">
        <v>712</v>
      </c>
      <c r="G4592" t="s">
        <v>2575</v>
      </c>
      <c r="H4592" t="s">
        <v>2576</v>
      </c>
      <c r="I4592" t="s">
        <v>5553</v>
      </c>
      <c r="J4592" t="s">
        <v>5554</v>
      </c>
      <c r="K4592" t="s">
        <v>2603</v>
      </c>
      <c r="L4592" s="1">
        <v>4</v>
      </c>
      <c r="M4592" s="1">
        <v>2400</v>
      </c>
      <c r="N4592" s="1">
        <v>2400</v>
      </c>
      <c r="O4592" s="1" t="s">
        <v>2580</v>
      </c>
      <c r="P4592" s="1">
        <v>6728.97</v>
      </c>
      <c r="Q4592" s="1">
        <v>471.03</v>
      </c>
      <c r="R4592" s="1">
        <v>7200</v>
      </c>
      <c r="S4592" t="s">
        <v>4973</v>
      </c>
      <c r="T4592" t="str" cm="1">
        <f t="array" ref="T4592">_xlfn.IFS(ISNUMBER(SEARCH("CP02",S4592)),"ราชพฤกษ",ISNUMBER(SEARCH("CP03",S4592)),"บางใหญ่",ISNUMBER(SEARCH("CP04",S4592)),"บางบอน",OR(ISNUMBER(SEARCH("CP",S4592)),ISNUMBER(SEARCH("BTC",D4592))),"340",TRUE,"")</f>
        <v>บางใหญ่</v>
      </c>
    </row>
    <row r="4593" spans="1:20" x14ac:dyDescent="0.2">
      <c r="A4593" t="s">
        <v>5531</v>
      </c>
      <c r="B4593" t="s">
        <v>14</v>
      </c>
      <c r="C4593">
        <v>2026</v>
      </c>
      <c r="D4593" t="s">
        <v>5552</v>
      </c>
      <c r="E4593" t="s">
        <v>1091</v>
      </c>
      <c r="F4593" t="s">
        <v>1092</v>
      </c>
      <c r="G4593" t="s">
        <v>2582</v>
      </c>
      <c r="H4593" t="s">
        <v>2583</v>
      </c>
      <c r="I4593" t="s">
        <v>5553</v>
      </c>
      <c r="J4593" t="s">
        <v>5554</v>
      </c>
      <c r="K4593" t="s">
        <v>2603</v>
      </c>
      <c r="L4593" s="1">
        <v>4</v>
      </c>
      <c r="M4593" s="1">
        <v>60</v>
      </c>
      <c r="N4593" s="1">
        <v>0</v>
      </c>
      <c r="O4593" s="1" t="s">
        <v>2580</v>
      </c>
      <c r="P4593" s="1">
        <v>0</v>
      </c>
      <c r="Q4593" s="1">
        <v>0</v>
      </c>
      <c r="R4593" s="1">
        <v>0</v>
      </c>
      <c r="S4593" t="s">
        <v>2605</v>
      </c>
      <c r="T4593" t="str" cm="1">
        <f t="array" ref="T4593">_xlfn.IFS(ISNUMBER(SEARCH("CP02",S4593)),"ราชพฤกษ",ISNUMBER(SEARCH("CP03",S4593)),"บางใหญ่",ISNUMBER(SEARCH("CP04",S4593)),"บางบอน",OR(ISNUMBER(SEARCH("CP",S4593)),ISNUMBER(SEARCH("BTC",D4593))),"340",TRUE,"")</f>
        <v>บางใหญ่</v>
      </c>
    </row>
    <row r="4594" spans="1:20" x14ac:dyDescent="0.2">
      <c r="A4594" t="s">
        <v>5531</v>
      </c>
      <c r="B4594" t="s">
        <v>14</v>
      </c>
      <c r="C4594">
        <v>2026</v>
      </c>
      <c r="D4594" t="s">
        <v>5552</v>
      </c>
      <c r="E4594" t="s">
        <v>1553</v>
      </c>
      <c r="F4594" t="s">
        <v>1554</v>
      </c>
      <c r="G4594" t="s">
        <v>2585</v>
      </c>
      <c r="H4594" t="s">
        <v>2586</v>
      </c>
      <c r="I4594" t="s">
        <v>5553</v>
      </c>
      <c r="J4594" t="s">
        <v>5554</v>
      </c>
      <c r="K4594" t="s">
        <v>2603</v>
      </c>
      <c r="L4594" s="1">
        <v>4</v>
      </c>
      <c r="M4594" s="1">
        <v>120</v>
      </c>
      <c r="N4594" s="1">
        <v>0</v>
      </c>
      <c r="O4594" s="1" t="s">
        <v>2580</v>
      </c>
      <c r="P4594" s="1">
        <v>0</v>
      </c>
      <c r="Q4594" s="1">
        <v>0</v>
      </c>
      <c r="R4594" s="1">
        <v>0</v>
      </c>
      <c r="S4594" t="s">
        <v>2606</v>
      </c>
      <c r="T4594" t="str" cm="1">
        <f t="array" ref="T4594">_xlfn.IFS(ISNUMBER(SEARCH("CP02",S4594)),"ราชพฤกษ",ISNUMBER(SEARCH("CP03",S4594)),"บางใหญ่",ISNUMBER(SEARCH("CP04",S4594)),"บางบอน",OR(ISNUMBER(SEARCH("CP",S4594)),ISNUMBER(SEARCH("BTC",D4594))),"340",TRUE,"")</f>
        <v>บางใหญ่</v>
      </c>
    </row>
    <row r="4595" spans="1:20" x14ac:dyDescent="0.2">
      <c r="A4595" t="s">
        <v>5531</v>
      </c>
      <c r="B4595" t="s">
        <v>14</v>
      </c>
      <c r="C4595">
        <v>2026</v>
      </c>
      <c r="D4595" t="s">
        <v>5552</v>
      </c>
      <c r="E4595" t="s">
        <v>1547</v>
      </c>
      <c r="F4595" t="s">
        <v>1548</v>
      </c>
      <c r="G4595" t="s">
        <v>2588</v>
      </c>
      <c r="H4595" t="s">
        <v>2586</v>
      </c>
      <c r="I4595" t="s">
        <v>5553</v>
      </c>
      <c r="J4595" t="s">
        <v>5554</v>
      </c>
      <c r="K4595" t="s">
        <v>2603</v>
      </c>
      <c r="L4595" s="1">
        <v>1</v>
      </c>
      <c r="M4595" s="1">
        <v>400</v>
      </c>
      <c r="N4595" s="1">
        <v>0</v>
      </c>
      <c r="O4595" s="1" t="s">
        <v>2580</v>
      </c>
      <c r="P4595" s="1">
        <v>0</v>
      </c>
      <c r="Q4595" s="1">
        <v>0</v>
      </c>
      <c r="R4595" s="1">
        <v>0</v>
      </c>
      <c r="S4595" t="s">
        <v>2606</v>
      </c>
      <c r="T4595" t="str" cm="1">
        <f t="array" ref="T4595">_xlfn.IFS(ISNUMBER(SEARCH("CP02",S4595)),"ราชพฤกษ",ISNUMBER(SEARCH("CP03",S4595)),"บางใหญ่",ISNUMBER(SEARCH("CP04",S4595)),"บางบอน",OR(ISNUMBER(SEARCH("CP",S4595)),ISNUMBER(SEARCH("BTC",D4595))),"340",TRUE,"")</f>
        <v>บางใหญ่</v>
      </c>
    </row>
    <row r="4596" spans="1:20" x14ac:dyDescent="0.2">
      <c r="A4596" t="s">
        <v>5531</v>
      </c>
      <c r="B4596" t="s">
        <v>14</v>
      </c>
      <c r="C4596">
        <v>2026</v>
      </c>
      <c r="D4596" t="s">
        <v>5555</v>
      </c>
      <c r="E4596" t="s">
        <v>1563</v>
      </c>
      <c r="F4596" t="s">
        <v>1564</v>
      </c>
      <c r="G4596" t="s">
        <v>2585</v>
      </c>
      <c r="H4596" t="s">
        <v>2586</v>
      </c>
      <c r="I4596" t="s">
        <v>5556</v>
      </c>
      <c r="J4596" t="s">
        <v>5557</v>
      </c>
      <c r="K4596" t="s">
        <v>2603</v>
      </c>
      <c r="L4596" s="1">
        <v>1</v>
      </c>
      <c r="M4596" s="1">
        <v>160</v>
      </c>
      <c r="N4596" s="1">
        <v>0</v>
      </c>
      <c r="O4596" s="1" t="s">
        <v>2580</v>
      </c>
      <c r="P4596" s="1">
        <v>0</v>
      </c>
      <c r="Q4596" s="1">
        <v>0</v>
      </c>
      <c r="R4596" s="1">
        <v>0</v>
      </c>
      <c r="S4596" t="s">
        <v>2606</v>
      </c>
      <c r="T4596" t="str" cm="1">
        <f t="array" ref="T4596">_xlfn.IFS(ISNUMBER(SEARCH("CP02",S4596)),"ราชพฤกษ",ISNUMBER(SEARCH("CP03",S4596)),"บางใหญ่",ISNUMBER(SEARCH("CP04",S4596)),"บางบอน",OR(ISNUMBER(SEARCH("CP",S4596)),ISNUMBER(SEARCH("BTC",D4596))),"340",TRUE,"")</f>
        <v>บางใหญ่</v>
      </c>
    </row>
    <row r="4597" spans="1:20" x14ac:dyDescent="0.2">
      <c r="A4597" t="s">
        <v>5531</v>
      </c>
      <c r="B4597" t="s">
        <v>14</v>
      </c>
      <c r="C4597">
        <v>2026</v>
      </c>
      <c r="D4597" t="s">
        <v>5555</v>
      </c>
      <c r="E4597" t="s">
        <v>1553</v>
      </c>
      <c r="F4597" t="s">
        <v>1554</v>
      </c>
      <c r="G4597" t="s">
        <v>2585</v>
      </c>
      <c r="H4597" t="s">
        <v>2586</v>
      </c>
      <c r="I4597" t="s">
        <v>5556</v>
      </c>
      <c r="J4597" t="s">
        <v>5557</v>
      </c>
      <c r="K4597" t="s">
        <v>2603</v>
      </c>
      <c r="L4597" s="1">
        <v>4</v>
      </c>
      <c r="M4597" s="1">
        <v>120</v>
      </c>
      <c r="N4597" s="1">
        <v>0</v>
      </c>
      <c r="O4597" s="1" t="s">
        <v>2580</v>
      </c>
      <c r="P4597" s="1">
        <v>448.6</v>
      </c>
      <c r="Q4597" s="1">
        <v>31.4</v>
      </c>
      <c r="R4597" s="1">
        <v>480</v>
      </c>
      <c r="S4597" t="s">
        <v>2606</v>
      </c>
      <c r="T4597" t="str" cm="1">
        <f t="array" ref="T4597">_xlfn.IFS(ISNUMBER(SEARCH("CP02",S4597)),"ราชพฤกษ",ISNUMBER(SEARCH("CP03",S4597)),"บางใหญ่",ISNUMBER(SEARCH("CP04",S4597)),"บางบอน",OR(ISNUMBER(SEARCH("CP",S4597)),ISNUMBER(SEARCH("BTC",D4597))),"340",TRUE,"")</f>
        <v>บางใหญ่</v>
      </c>
    </row>
    <row r="4598" spans="1:20" x14ac:dyDescent="0.2">
      <c r="A4598" t="s">
        <v>5531</v>
      </c>
      <c r="B4598" t="s">
        <v>14</v>
      </c>
      <c r="C4598">
        <v>2026</v>
      </c>
      <c r="D4598" t="s">
        <v>3204</v>
      </c>
      <c r="E4598" t="s">
        <v>2375</v>
      </c>
      <c r="F4598" t="s">
        <v>2376</v>
      </c>
      <c r="G4598" t="s">
        <v>2632</v>
      </c>
      <c r="H4598" t="s">
        <v>2586</v>
      </c>
      <c r="I4598" t="s">
        <v>5558</v>
      </c>
      <c r="J4598" t="s">
        <v>3206</v>
      </c>
      <c r="K4598" t="s">
        <v>2800</v>
      </c>
      <c r="L4598" s="1">
        <v>2</v>
      </c>
      <c r="M4598" s="1">
        <v>450</v>
      </c>
      <c r="N4598" s="1">
        <v>0</v>
      </c>
      <c r="O4598" s="1" t="s">
        <v>2580</v>
      </c>
      <c r="P4598" s="1">
        <v>841.12</v>
      </c>
      <c r="Q4598" s="1">
        <v>58.88</v>
      </c>
      <c r="R4598" s="1">
        <v>900</v>
      </c>
      <c r="S4598" t="s">
        <v>2683</v>
      </c>
      <c r="T4598" t="str" cm="1">
        <f t="array" ref="T4598">_xlfn.IFS(ISNUMBER(SEARCH("CP02",S4598)),"ราชพฤกษ",ISNUMBER(SEARCH("CP03",S4598)),"บางใหญ่",ISNUMBER(SEARCH("CP04",S4598)),"บางบอน",OR(ISNUMBER(SEARCH("CP",S4598)),ISNUMBER(SEARCH("BTC",D4598))),"340",TRUE,"")</f>
        <v>340</v>
      </c>
    </row>
    <row r="4599" spans="1:20" x14ac:dyDescent="0.2">
      <c r="A4599" t="s">
        <v>5531</v>
      </c>
      <c r="B4599" t="s">
        <v>14</v>
      </c>
      <c r="C4599">
        <v>2026</v>
      </c>
      <c r="D4599" t="s">
        <v>3204</v>
      </c>
      <c r="E4599" t="s">
        <v>1607</v>
      </c>
      <c r="F4599" t="s">
        <v>1608</v>
      </c>
      <c r="G4599" t="s">
        <v>1536</v>
      </c>
      <c r="H4599" t="s">
        <v>2586</v>
      </c>
      <c r="I4599" t="s">
        <v>5558</v>
      </c>
      <c r="J4599" t="s">
        <v>3206</v>
      </c>
      <c r="K4599" t="s">
        <v>2800</v>
      </c>
      <c r="L4599" s="1">
        <v>1</v>
      </c>
      <c r="M4599" s="1">
        <v>300</v>
      </c>
      <c r="N4599" s="1">
        <v>0</v>
      </c>
      <c r="O4599" s="1" t="s">
        <v>2580</v>
      </c>
      <c r="P4599" s="1">
        <v>280.37</v>
      </c>
      <c r="Q4599" s="1">
        <v>19.63</v>
      </c>
      <c r="R4599" s="1">
        <v>300</v>
      </c>
      <c r="S4599" t="s">
        <v>2625</v>
      </c>
      <c r="T4599" t="str" cm="1">
        <f t="array" ref="T4599">_xlfn.IFS(ISNUMBER(SEARCH("CP02",S4599)),"ราชพฤกษ",ISNUMBER(SEARCH("CP03",S4599)),"บางใหญ่",ISNUMBER(SEARCH("CP04",S4599)),"บางบอน",OR(ISNUMBER(SEARCH("CP",S4599)),ISNUMBER(SEARCH("BTC",D4599))),"340",TRUE,"")</f>
        <v>340</v>
      </c>
    </row>
    <row r="4600" spans="1:20" x14ac:dyDescent="0.2">
      <c r="A4600" t="s">
        <v>5531</v>
      </c>
      <c r="B4600" t="s">
        <v>14</v>
      </c>
      <c r="C4600">
        <v>2026</v>
      </c>
      <c r="D4600" t="s">
        <v>3204</v>
      </c>
      <c r="E4600" t="s">
        <v>1547</v>
      </c>
      <c r="F4600" t="s">
        <v>1548</v>
      </c>
      <c r="G4600" t="s">
        <v>2588</v>
      </c>
      <c r="H4600" t="s">
        <v>2586</v>
      </c>
      <c r="I4600" t="s">
        <v>5558</v>
      </c>
      <c r="J4600" t="s">
        <v>3206</v>
      </c>
      <c r="K4600" t="s">
        <v>2800</v>
      </c>
      <c r="L4600" s="1">
        <v>1</v>
      </c>
      <c r="M4600" s="1">
        <v>400</v>
      </c>
      <c r="N4600" s="1">
        <v>0</v>
      </c>
      <c r="O4600" s="1" t="s">
        <v>2580</v>
      </c>
      <c r="P4600" s="1">
        <v>373.83</v>
      </c>
      <c r="Q4600" s="1">
        <v>26.17</v>
      </c>
      <c r="R4600" s="1">
        <v>400</v>
      </c>
      <c r="S4600" t="s">
        <v>2625</v>
      </c>
      <c r="T4600" t="str" cm="1">
        <f t="array" ref="T4600">_xlfn.IFS(ISNUMBER(SEARCH("CP02",S4600)),"ราชพฤกษ",ISNUMBER(SEARCH("CP03",S4600)),"บางใหญ่",ISNUMBER(SEARCH("CP04",S4600)),"บางบอน",OR(ISNUMBER(SEARCH("CP",S4600)),ISNUMBER(SEARCH("BTC",D4600))),"340",TRUE,"")</f>
        <v>340</v>
      </c>
    </row>
    <row r="4601" spans="1:20" x14ac:dyDescent="0.2">
      <c r="A4601" t="s">
        <v>5531</v>
      </c>
      <c r="B4601" t="s">
        <v>14</v>
      </c>
      <c r="C4601">
        <v>2026</v>
      </c>
      <c r="D4601" t="s">
        <v>3289</v>
      </c>
      <c r="E4601" t="s">
        <v>525</v>
      </c>
      <c r="F4601" t="s">
        <v>526</v>
      </c>
      <c r="G4601" t="s">
        <v>2582</v>
      </c>
      <c r="H4601" t="s">
        <v>2586</v>
      </c>
      <c r="I4601" t="s">
        <v>5559</v>
      </c>
      <c r="J4601" t="s">
        <v>3291</v>
      </c>
      <c r="K4601" t="s">
        <v>2761</v>
      </c>
      <c r="L4601" s="1">
        <v>1</v>
      </c>
      <c r="M4601" s="1">
        <v>1150</v>
      </c>
      <c r="N4601" s="1">
        <v>0</v>
      </c>
      <c r="O4601" s="1" t="s">
        <v>2580</v>
      </c>
      <c r="P4601" s="1">
        <v>1074.77</v>
      </c>
      <c r="Q4601" s="1">
        <v>75.23</v>
      </c>
      <c r="R4601" s="1">
        <v>1150</v>
      </c>
      <c r="S4601" t="s">
        <v>2683</v>
      </c>
      <c r="T4601" t="str" cm="1">
        <f t="array" ref="T4601">_xlfn.IFS(ISNUMBER(SEARCH("CP02",S4601)),"ราชพฤกษ",ISNUMBER(SEARCH("CP03",S4601)),"บางใหญ่",ISNUMBER(SEARCH("CP04",S4601)),"บางบอน",OR(ISNUMBER(SEARCH("CP",S4601)),ISNUMBER(SEARCH("BTC",D4601))),"340",TRUE,"")</f>
        <v>340</v>
      </c>
    </row>
    <row r="4602" spans="1:20" x14ac:dyDescent="0.2">
      <c r="A4602" t="s">
        <v>5531</v>
      </c>
      <c r="B4602" t="s">
        <v>14</v>
      </c>
      <c r="C4602">
        <v>2026</v>
      </c>
      <c r="D4602" t="s">
        <v>3289</v>
      </c>
      <c r="E4602" t="s">
        <v>523</v>
      </c>
      <c r="F4602" t="s">
        <v>524</v>
      </c>
      <c r="G4602" t="s">
        <v>2582</v>
      </c>
      <c r="H4602" t="s">
        <v>2586</v>
      </c>
      <c r="I4602" t="s">
        <v>5559</v>
      </c>
      <c r="J4602" t="s">
        <v>3291</v>
      </c>
      <c r="K4602" t="s">
        <v>2761</v>
      </c>
      <c r="L4602" s="1">
        <v>1</v>
      </c>
      <c r="M4602" s="1">
        <v>175</v>
      </c>
      <c r="N4602" s="1">
        <v>0</v>
      </c>
      <c r="O4602" s="1" t="s">
        <v>2580</v>
      </c>
      <c r="P4602" s="1">
        <v>0</v>
      </c>
      <c r="Q4602" s="1">
        <v>0</v>
      </c>
      <c r="R4602" s="1">
        <v>0</v>
      </c>
      <c r="S4602" t="s">
        <v>2683</v>
      </c>
      <c r="T4602" t="str" cm="1">
        <f t="array" ref="T4602">_xlfn.IFS(ISNUMBER(SEARCH("CP02",S4602)),"ราชพฤกษ",ISNUMBER(SEARCH("CP03",S4602)),"บางใหญ่",ISNUMBER(SEARCH("CP04",S4602)),"บางบอน",OR(ISNUMBER(SEARCH("CP",S4602)),ISNUMBER(SEARCH("BTC",D4602))),"340",TRUE,"")</f>
        <v>340</v>
      </c>
    </row>
    <row r="4603" spans="1:20" x14ac:dyDescent="0.2">
      <c r="A4603" t="s">
        <v>5531</v>
      </c>
      <c r="B4603" t="s">
        <v>14</v>
      </c>
      <c r="C4603">
        <v>2026</v>
      </c>
      <c r="D4603" t="s">
        <v>3289</v>
      </c>
      <c r="E4603" t="s">
        <v>155</v>
      </c>
      <c r="F4603" t="s">
        <v>156</v>
      </c>
      <c r="G4603" t="s">
        <v>2582</v>
      </c>
      <c r="H4603" t="s">
        <v>2586</v>
      </c>
      <c r="I4603" t="s">
        <v>5559</v>
      </c>
      <c r="J4603" t="s">
        <v>3291</v>
      </c>
      <c r="K4603" t="s">
        <v>2761</v>
      </c>
      <c r="L4603" s="1">
        <v>1</v>
      </c>
      <c r="M4603" s="1">
        <v>240</v>
      </c>
      <c r="N4603" s="1">
        <v>0</v>
      </c>
      <c r="O4603" s="1" t="s">
        <v>2580</v>
      </c>
      <c r="P4603" s="1">
        <v>0</v>
      </c>
      <c r="Q4603" s="1">
        <v>0</v>
      </c>
      <c r="R4603" s="1">
        <v>0</v>
      </c>
      <c r="S4603" t="s">
        <v>2683</v>
      </c>
      <c r="T4603" t="str" cm="1">
        <f t="array" ref="T4603">_xlfn.IFS(ISNUMBER(SEARCH("CP02",S4603)),"ราชพฤกษ",ISNUMBER(SEARCH("CP03",S4603)),"บางใหญ่",ISNUMBER(SEARCH("CP04",S4603)),"บางบอน",OR(ISNUMBER(SEARCH("CP",S4603)),ISNUMBER(SEARCH("BTC",D4603))),"340",TRUE,"")</f>
        <v>340</v>
      </c>
    </row>
    <row r="4604" spans="1:20" x14ac:dyDescent="0.2">
      <c r="A4604" t="s">
        <v>5531</v>
      </c>
      <c r="B4604" t="s">
        <v>14</v>
      </c>
      <c r="C4604">
        <v>2026</v>
      </c>
      <c r="D4604" t="s">
        <v>3605</v>
      </c>
      <c r="E4604" t="s">
        <v>1497</v>
      </c>
      <c r="F4604" t="s">
        <v>1498</v>
      </c>
      <c r="G4604" t="s">
        <v>2632</v>
      </c>
      <c r="H4604" t="s">
        <v>2586</v>
      </c>
      <c r="I4604" t="s">
        <v>5560</v>
      </c>
      <c r="J4604" t="s">
        <v>3607</v>
      </c>
      <c r="K4604" t="s">
        <v>2624</v>
      </c>
      <c r="L4604" s="1">
        <v>1</v>
      </c>
      <c r="M4604" s="1">
        <v>1160</v>
      </c>
      <c r="N4604" s="1">
        <v>58</v>
      </c>
      <c r="O4604" s="1" t="s">
        <v>2580</v>
      </c>
      <c r="P4604" s="1">
        <v>1029.9100000000001</v>
      </c>
      <c r="Q4604" s="1">
        <v>72.09</v>
      </c>
      <c r="R4604" s="1">
        <v>1102</v>
      </c>
      <c r="S4604" t="s">
        <v>2683</v>
      </c>
      <c r="T4604" t="str" cm="1">
        <f t="array" ref="T4604">_xlfn.IFS(ISNUMBER(SEARCH("CP02",S4604)),"ราชพฤกษ",ISNUMBER(SEARCH("CP03",S4604)),"บางใหญ่",ISNUMBER(SEARCH("CP04",S4604)),"บางบอน",OR(ISNUMBER(SEARCH("CP",S4604)),ISNUMBER(SEARCH("BTC",D4604))),"340",TRUE,"")</f>
        <v>340</v>
      </c>
    </row>
    <row r="4605" spans="1:20" x14ac:dyDescent="0.2">
      <c r="A4605" t="s">
        <v>5531</v>
      </c>
      <c r="B4605" t="s">
        <v>14</v>
      </c>
      <c r="C4605">
        <v>2026</v>
      </c>
      <c r="D4605" t="s">
        <v>3605</v>
      </c>
      <c r="E4605" t="s">
        <v>1901</v>
      </c>
      <c r="F4605" t="s">
        <v>1902</v>
      </c>
      <c r="G4605" t="s">
        <v>2582</v>
      </c>
      <c r="H4605" t="s">
        <v>2586</v>
      </c>
      <c r="I4605" t="s">
        <v>5560</v>
      </c>
      <c r="J4605" t="s">
        <v>3607</v>
      </c>
      <c r="K4605" t="s">
        <v>2624</v>
      </c>
      <c r="L4605" s="1">
        <v>2</v>
      </c>
      <c r="M4605" s="1">
        <v>295</v>
      </c>
      <c r="N4605" s="1">
        <v>0</v>
      </c>
      <c r="O4605" s="1" t="s">
        <v>2580</v>
      </c>
      <c r="P4605" s="1">
        <v>551.4</v>
      </c>
      <c r="Q4605" s="1">
        <v>38.6</v>
      </c>
      <c r="R4605" s="1">
        <v>590</v>
      </c>
      <c r="S4605" t="s">
        <v>2683</v>
      </c>
      <c r="T4605" t="str" cm="1">
        <f t="array" ref="T4605">_xlfn.IFS(ISNUMBER(SEARCH("CP02",S4605)),"ราชพฤกษ",ISNUMBER(SEARCH("CP03",S4605)),"บางใหญ่",ISNUMBER(SEARCH("CP04",S4605)),"บางบอน",OR(ISNUMBER(SEARCH("CP",S4605)),ISNUMBER(SEARCH("BTC",D4605))),"340",TRUE,"")</f>
        <v>340</v>
      </c>
    </row>
    <row r="4606" spans="1:20" x14ac:dyDescent="0.2">
      <c r="A4606" t="s">
        <v>5531</v>
      </c>
      <c r="B4606" t="s">
        <v>14</v>
      </c>
      <c r="C4606">
        <v>2026</v>
      </c>
      <c r="D4606" t="s">
        <v>3605</v>
      </c>
      <c r="E4606" t="s">
        <v>1569</v>
      </c>
      <c r="F4606" t="s">
        <v>1570</v>
      </c>
      <c r="G4606" t="s">
        <v>1536</v>
      </c>
      <c r="H4606" t="s">
        <v>2586</v>
      </c>
      <c r="I4606" t="s">
        <v>5560</v>
      </c>
      <c r="J4606" t="s">
        <v>3607</v>
      </c>
      <c r="K4606" t="s">
        <v>2624</v>
      </c>
      <c r="L4606" s="1">
        <v>2</v>
      </c>
      <c r="M4606" s="1">
        <v>400</v>
      </c>
      <c r="N4606" s="1">
        <v>0</v>
      </c>
      <c r="O4606" s="1" t="s">
        <v>2580</v>
      </c>
      <c r="P4606" s="1">
        <v>747.66</v>
      </c>
      <c r="Q4606" s="1">
        <v>52.34</v>
      </c>
      <c r="R4606" s="1">
        <v>800</v>
      </c>
      <c r="S4606" t="s">
        <v>2625</v>
      </c>
      <c r="T4606" t="str" cm="1">
        <f t="array" ref="T4606">_xlfn.IFS(ISNUMBER(SEARCH("CP02",S4606)),"ราชพฤกษ",ISNUMBER(SEARCH("CP03",S4606)),"บางใหญ่",ISNUMBER(SEARCH("CP04",S4606)),"บางบอน",OR(ISNUMBER(SEARCH("CP",S4606)),ISNUMBER(SEARCH("BTC",D4606))),"340",TRUE,"")</f>
        <v>340</v>
      </c>
    </row>
    <row r="4607" spans="1:20" x14ac:dyDescent="0.2">
      <c r="A4607" t="s">
        <v>5531</v>
      </c>
      <c r="B4607" t="s">
        <v>14</v>
      </c>
      <c r="C4607">
        <v>2026</v>
      </c>
      <c r="D4607" t="s">
        <v>4082</v>
      </c>
      <c r="E4607" t="s">
        <v>525</v>
      </c>
      <c r="F4607" t="s">
        <v>526</v>
      </c>
      <c r="G4607" t="s">
        <v>2582</v>
      </c>
      <c r="H4607" t="s">
        <v>2586</v>
      </c>
      <c r="I4607" t="s">
        <v>5561</v>
      </c>
      <c r="J4607" t="s">
        <v>4084</v>
      </c>
      <c r="K4607" t="s">
        <v>4085</v>
      </c>
      <c r="L4607" s="1">
        <v>-1</v>
      </c>
      <c r="M4607" s="1">
        <v>-1150</v>
      </c>
      <c r="N4607" s="1">
        <v>-230</v>
      </c>
      <c r="O4607" s="1" t="s">
        <v>2580</v>
      </c>
      <c r="P4607" s="1">
        <v>-920</v>
      </c>
      <c r="Q4607" s="1">
        <v>0</v>
      </c>
      <c r="R4607" s="1">
        <v>-920</v>
      </c>
      <c r="S4607" t="s">
        <v>2631</v>
      </c>
      <c r="T4607" t="str" cm="1">
        <f t="array" ref="T4607">_xlfn.IFS(ISNUMBER(SEARCH("CP02",S4607)),"ราชพฤกษ",ISNUMBER(SEARCH("CP03",S4607)),"บางใหญ่",ISNUMBER(SEARCH("CP04",S4607)),"บางบอน",OR(ISNUMBER(SEARCH("CP",S4607)),ISNUMBER(SEARCH("BTC",D4607))),"340",TRUE,"")</f>
        <v>บางบอน</v>
      </c>
    </row>
    <row r="4608" spans="1:20" x14ac:dyDescent="0.2">
      <c r="A4608" t="s">
        <v>5531</v>
      </c>
      <c r="B4608" t="s">
        <v>14</v>
      </c>
      <c r="C4608">
        <v>2026</v>
      </c>
      <c r="D4608" t="s">
        <v>4082</v>
      </c>
      <c r="E4608" t="s">
        <v>523</v>
      </c>
      <c r="F4608" t="s">
        <v>524</v>
      </c>
      <c r="G4608" t="s">
        <v>2582</v>
      </c>
      <c r="H4608" t="s">
        <v>2586</v>
      </c>
      <c r="I4608" t="s">
        <v>5561</v>
      </c>
      <c r="J4608" t="s">
        <v>4084</v>
      </c>
      <c r="K4608" t="s">
        <v>4085</v>
      </c>
      <c r="L4608" s="1">
        <v>-1</v>
      </c>
      <c r="M4608" s="1">
        <v>-175</v>
      </c>
      <c r="N4608" s="1">
        <v>0</v>
      </c>
      <c r="O4608" s="1" t="s">
        <v>2580</v>
      </c>
      <c r="P4608" s="1">
        <v>0</v>
      </c>
      <c r="Q4608" s="1">
        <v>0</v>
      </c>
      <c r="R4608" s="1">
        <v>0</v>
      </c>
      <c r="S4608" t="s">
        <v>2631</v>
      </c>
      <c r="T4608" t="str" cm="1">
        <f t="array" ref="T4608">_xlfn.IFS(ISNUMBER(SEARCH("CP02",S4608)),"ราชพฤกษ",ISNUMBER(SEARCH("CP03",S4608)),"บางใหญ่",ISNUMBER(SEARCH("CP04",S4608)),"บางบอน",OR(ISNUMBER(SEARCH("CP",S4608)),ISNUMBER(SEARCH("BTC",D4608))),"340",TRUE,"")</f>
        <v>บางบอน</v>
      </c>
    </row>
    <row r="4609" spans="1:20" x14ac:dyDescent="0.2">
      <c r="A4609" t="s">
        <v>5531</v>
      </c>
      <c r="B4609" t="s">
        <v>14</v>
      </c>
      <c r="C4609">
        <v>2026</v>
      </c>
      <c r="D4609" t="s">
        <v>4082</v>
      </c>
      <c r="E4609" t="s">
        <v>157</v>
      </c>
      <c r="F4609" t="s">
        <v>158</v>
      </c>
      <c r="G4609" t="s">
        <v>2582</v>
      </c>
      <c r="H4609" t="s">
        <v>2586</v>
      </c>
      <c r="I4609" t="s">
        <v>5561</v>
      </c>
      <c r="J4609" t="s">
        <v>4084</v>
      </c>
      <c r="K4609" t="s">
        <v>4085</v>
      </c>
      <c r="L4609" s="1">
        <v>-1</v>
      </c>
      <c r="M4609" s="1">
        <v>-330</v>
      </c>
      <c r="N4609" s="1">
        <v>0</v>
      </c>
      <c r="O4609" s="1" t="s">
        <v>2580</v>
      </c>
      <c r="P4609" s="1">
        <v>0</v>
      </c>
      <c r="Q4609" s="1">
        <v>0</v>
      </c>
      <c r="R4609" s="1">
        <v>0</v>
      </c>
      <c r="S4609" t="s">
        <v>2631</v>
      </c>
      <c r="T4609" t="str" cm="1">
        <f t="array" ref="T4609">_xlfn.IFS(ISNUMBER(SEARCH("CP02",S4609)),"ราชพฤกษ",ISNUMBER(SEARCH("CP03",S4609)),"บางใหญ่",ISNUMBER(SEARCH("CP04",S4609)),"บางบอน",OR(ISNUMBER(SEARCH("CP",S4609)),ISNUMBER(SEARCH("BTC",D4609))),"340",TRUE,"")</f>
        <v>บางบอน</v>
      </c>
    </row>
    <row r="4610" spans="1:20" x14ac:dyDescent="0.2">
      <c r="A4610" t="s">
        <v>5531</v>
      </c>
      <c r="B4610" t="s">
        <v>14</v>
      </c>
      <c r="C4610">
        <v>2026</v>
      </c>
      <c r="D4610" t="s">
        <v>4082</v>
      </c>
      <c r="E4610" t="s">
        <v>1189</v>
      </c>
      <c r="F4610" t="s">
        <v>1190</v>
      </c>
      <c r="G4610" t="s">
        <v>2582</v>
      </c>
      <c r="H4610" t="s">
        <v>2586</v>
      </c>
      <c r="I4610" t="s">
        <v>5561</v>
      </c>
      <c r="J4610" t="s">
        <v>4084</v>
      </c>
      <c r="K4610" t="s">
        <v>4085</v>
      </c>
      <c r="L4610" s="1">
        <v>-1</v>
      </c>
      <c r="M4610" s="1">
        <v>-20</v>
      </c>
      <c r="N4610" s="1">
        <v>0</v>
      </c>
      <c r="O4610" s="1" t="s">
        <v>2580</v>
      </c>
      <c r="P4610" s="1">
        <v>0</v>
      </c>
      <c r="Q4610" s="1">
        <v>0</v>
      </c>
      <c r="R4610" s="1">
        <v>0</v>
      </c>
      <c r="S4610" t="s">
        <v>2631</v>
      </c>
      <c r="T4610" t="str" cm="1">
        <f t="array" ref="T4610">_xlfn.IFS(ISNUMBER(SEARCH("CP02",S4610)),"ราชพฤกษ",ISNUMBER(SEARCH("CP03",S4610)),"บางใหญ่",ISNUMBER(SEARCH("CP04",S4610)),"บางบอน",OR(ISNUMBER(SEARCH("CP",S4610)),ISNUMBER(SEARCH("BTC",D4610))),"340",TRUE,"")</f>
        <v>บางบอน</v>
      </c>
    </row>
    <row r="4611" spans="1:20" x14ac:dyDescent="0.2">
      <c r="A4611" t="s">
        <v>5531</v>
      </c>
      <c r="B4611" t="s">
        <v>14</v>
      </c>
      <c r="C4611">
        <v>2026</v>
      </c>
      <c r="D4611" t="s">
        <v>2817</v>
      </c>
      <c r="E4611" t="s">
        <v>1547</v>
      </c>
      <c r="F4611" t="s">
        <v>1548</v>
      </c>
      <c r="G4611" t="s">
        <v>2588</v>
      </c>
      <c r="H4611" t="s">
        <v>2586</v>
      </c>
      <c r="I4611" t="s">
        <v>5562</v>
      </c>
      <c r="J4611" t="s">
        <v>2819</v>
      </c>
      <c r="K4611" t="s">
        <v>2624</v>
      </c>
      <c r="L4611" s="1">
        <v>1</v>
      </c>
      <c r="M4611" s="1">
        <v>400</v>
      </c>
      <c r="N4611" s="1">
        <v>0</v>
      </c>
      <c r="O4611" s="1" t="s">
        <v>2580</v>
      </c>
      <c r="P4611" s="1">
        <v>373.83</v>
      </c>
      <c r="Q4611" s="1">
        <v>26.17</v>
      </c>
      <c r="R4611" s="1">
        <v>400</v>
      </c>
      <c r="S4611" t="s">
        <v>2625</v>
      </c>
      <c r="T4611" t="str" cm="1">
        <f t="array" ref="T4611">_xlfn.IFS(ISNUMBER(SEARCH("CP02",S4611)),"ราชพฤกษ",ISNUMBER(SEARCH("CP03",S4611)),"บางใหญ่",ISNUMBER(SEARCH("CP04",S4611)),"บางบอน",OR(ISNUMBER(SEARCH("CP",S4611)),ISNUMBER(SEARCH("BTC",D4611))),"340",TRUE,"")</f>
        <v>340</v>
      </c>
    </row>
    <row r="4612" spans="1:20" x14ac:dyDescent="0.2">
      <c r="A4612" t="s">
        <v>5531</v>
      </c>
      <c r="B4612" t="s">
        <v>14</v>
      </c>
      <c r="C4612">
        <v>2026</v>
      </c>
      <c r="D4612" t="s">
        <v>2808</v>
      </c>
      <c r="E4612" t="s">
        <v>555</v>
      </c>
      <c r="F4612" t="s">
        <v>556</v>
      </c>
      <c r="G4612" t="s">
        <v>2582</v>
      </c>
      <c r="H4612" t="s">
        <v>2586</v>
      </c>
      <c r="I4612" t="s">
        <v>5563</v>
      </c>
      <c r="J4612" t="s">
        <v>2810</v>
      </c>
      <c r="K4612" t="s">
        <v>2761</v>
      </c>
      <c r="L4612" s="1">
        <v>1</v>
      </c>
      <c r="M4612" s="1">
        <v>1350</v>
      </c>
      <c r="N4612" s="1">
        <v>0</v>
      </c>
      <c r="O4612" s="1" t="s">
        <v>2580</v>
      </c>
      <c r="P4612" s="1">
        <v>1261.68</v>
      </c>
      <c r="Q4612" s="1">
        <v>88.32</v>
      </c>
      <c r="R4612" s="1">
        <v>1350</v>
      </c>
      <c r="S4612" t="s">
        <v>2683</v>
      </c>
      <c r="T4612" t="str" cm="1">
        <f t="array" ref="T4612">_xlfn.IFS(ISNUMBER(SEARCH("CP02",S4612)),"ราชพฤกษ",ISNUMBER(SEARCH("CP03",S4612)),"บางใหญ่",ISNUMBER(SEARCH("CP04",S4612)),"บางบอน",OR(ISNUMBER(SEARCH("CP",S4612)),ISNUMBER(SEARCH("BTC",D4612))),"340",TRUE,"")</f>
        <v>340</v>
      </c>
    </row>
    <row r="4613" spans="1:20" x14ac:dyDescent="0.2">
      <c r="A4613" t="s">
        <v>5531</v>
      </c>
      <c r="B4613" t="s">
        <v>14</v>
      </c>
      <c r="C4613">
        <v>2026</v>
      </c>
      <c r="D4613" t="s">
        <v>2808</v>
      </c>
      <c r="E4613" t="s">
        <v>553</v>
      </c>
      <c r="F4613" t="s">
        <v>554</v>
      </c>
      <c r="G4613" t="s">
        <v>2582</v>
      </c>
      <c r="H4613" t="s">
        <v>2586</v>
      </c>
      <c r="I4613" t="s">
        <v>5563</v>
      </c>
      <c r="J4613" t="s">
        <v>2810</v>
      </c>
      <c r="K4613" t="s">
        <v>2761</v>
      </c>
      <c r="L4613" s="1">
        <v>1</v>
      </c>
      <c r="M4613" s="1">
        <v>250</v>
      </c>
      <c r="N4613" s="1">
        <v>0</v>
      </c>
      <c r="O4613" s="1" t="s">
        <v>2580</v>
      </c>
      <c r="P4613" s="1">
        <v>233.64</v>
      </c>
      <c r="Q4613" s="1">
        <v>16.36</v>
      </c>
      <c r="R4613" s="1">
        <v>250</v>
      </c>
      <c r="S4613" t="s">
        <v>2683</v>
      </c>
      <c r="T4613" t="str" cm="1">
        <f t="array" ref="T4613">_xlfn.IFS(ISNUMBER(SEARCH("CP02",S4613)),"ราชพฤกษ",ISNUMBER(SEARCH("CP03",S4613)),"บางใหญ่",ISNUMBER(SEARCH("CP04",S4613)),"บางบอน",OR(ISNUMBER(SEARCH("CP",S4613)),ISNUMBER(SEARCH("BTC",D4613))),"340",TRUE,"")</f>
        <v>340</v>
      </c>
    </row>
    <row r="4614" spans="1:20" x14ac:dyDescent="0.2">
      <c r="A4614" t="s">
        <v>5531</v>
      </c>
      <c r="B4614" t="s">
        <v>14</v>
      </c>
      <c r="C4614">
        <v>2026</v>
      </c>
      <c r="D4614" t="s">
        <v>2808</v>
      </c>
      <c r="E4614" t="s">
        <v>553</v>
      </c>
      <c r="F4614" t="s">
        <v>554</v>
      </c>
      <c r="G4614" t="s">
        <v>2582</v>
      </c>
      <c r="H4614" t="s">
        <v>2586</v>
      </c>
      <c r="I4614" t="s">
        <v>5563</v>
      </c>
      <c r="J4614" t="s">
        <v>2810</v>
      </c>
      <c r="K4614" t="s">
        <v>2761</v>
      </c>
      <c r="L4614" s="1">
        <v>1</v>
      </c>
      <c r="M4614" s="1">
        <v>250</v>
      </c>
      <c r="N4614" s="1">
        <v>0</v>
      </c>
      <c r="O4614" s="1" t="s">
        <v>2580</v>
      </c>
      <c r="P4614" s="1">
        <v>0</v>
      </c>
      <c r="Q4614" s="1">
        <v>0</v>
      </c>
      <c r="R4614" s="1">
        <v>0</v>
      </c>
      <c r="S4614" t="s">
        <v>2683</v>
      </c>
      <c r="T4614" t="str" cm="1">
        <f t="array" ref="T4614">_xlfn.IFS(ISNUMBER(SEARCH("CP02",S4614)),"ราชพฤกษ",ISNUMBER(SEARCH("CP03",S4614)),"บางใหญ่",ISNUMBER(SEARCH("CP04",S4614)),"บางบอน",OR(ISNUMBER(SEARCH("CP",S4614)),ISNUMBER(SEARCH("BTC",D4614))),"340",TRUE,"")</f>
        <v>340</v>
      </c>
    </row>
    <row r="4615" spans="1:20" x14ac:dyDescent="0.2">
      <c r="A4615" t="s">
        <v>5531</v>
      </c>
      <c r="B4615" t="s">
        <v>14</v>
      </c>
      <c r="C4615">
        <v>2026</v>
      </c>
      <c r="D4615" t="s">
        <v>2808</v>
      </c>
      <c r="E4615" t="s">
        <v>121</v>
      </c>
      <c r="F4615" t="s">
        <v>122</v>
      </c>
      <c r="G4615" t="s">
        <v>2582</v>
      </c>
      <c r="H4615" t="s">
        <v>2586</v>
      </c>
      <c r="I4615" t="s">
        <v>5563</v>
      </c>
      <c r="J4615" t="s">
        <v>2810</v>
      </c>
      <c r="K4615" t="s">
        <v>2761</v>
      </c>
      <c r="L4615" s="1">
        <v>1</v>
      </c>
      <c r="M4615" s="1">
        <v>240</v>
      </c>
      <c r="N4615" s="1">
        <v>0</v>
      </c>
      <c r="O4615" s="1" t="s">
        <v>2580</v>
      </c>
      <c r="P4615" s="1">
        <v>224.3</v>
      </c>
      <c r="Q4615" s="1">
        <v>15.7</v>
      </c>
      <c r="R4615" s="1">
        <v>240</v>
      </c>
      <c r="S4615" t="s">
        <v>2683</v>
      </c>
      <c r="T4615" t="str" cm="1">
        <f t="array" ref="T4615">_xlfn.IFS(ISNUMBER(SEARCH("CP02",S4615)),"ราชพฤกษ",ISNUMBER(SEARCH("CP03",S4615)),"บางใหญ่",ISNUMBER(SEARCH("CP04",S4615)),"บางบอน",OR(ISNUMBER(SEARCH("CP",S4615)),ISNUMBER(SEARCH("BTC",D4615))),"340",TRUE,"")</f>
        <v>340</v>
      </c>
    </row>
    <row r="4616" spans="1:20" x14ac:dyDescent="0.2">
      <c r="A4616" t="s">
        <v>5531</v>
      </c>
      <c r="B4616" t="s">
        <v>14</v>
      </c>
      <c r="C4616">
        <v>2026</v>
      </c>
      <c r="D4616" t="s">
        <v>2808</v>
      </c>
      <c r="E4616" t="s">
        <v>1185</v>
      </c>
      <c r="F4616" t="s">
        <v>1186</v>
      </c>
      <c r="G4616" t="s">
        <v>2582</v>
      </c>
      <c r="H4616" t="s">
        <v>2586</v>
      </c>
      <c r="I4616" t="s">
        <v>5563</v>
      </c>
      <c r="J4616" t="s">
        <v>2810</v>
      </c>
      <c r="K4616" t="s">
        <v>2761</v>
      </c>
      <c r="L4616" s="1">
        <v>1</v>
      </c>
      <c r="M4616" s="1">
        <v>20</v>
      </c>
      <c r="N4616" s="1">
        <v>0</v>
      </c>
      <c r="O4616" s="1" t="s">
        <v>2580</v>
      </c>
      <c r="P4616" s="1">
        <v>18.690000000000001</v>
      </c>
      <c r="Q4616" s="1">
        <v>1.31</v>
      </c>
      <c r="R4616" s="1">
        <v>20</v>
      </c>
      <c r="S4616" t="s">
        <v>2683</v>
      </c>
      <c r="T4616" t="str" cm="1">
        <f t="array" ref="T4616">_xlfn.IFS(ISNUMBER(SEARCH("CP02",S4616)),"ราชพฤกษ",ISNUMBER(SEARCH("CP03",S4616)),"บางใหญ่",ISNUMBER(SEARCH("CP04",S4616)),"บางบอน",OR(ISNUMBER(SEARCH("CP",S4616)),ISNUMBER(SEARCH("BTC",D4616))),"340",TRUE,"")</f>
        <v>340</v>
      </c>
    </row>
    <row r="4617" spans="1:20" x14ac:dyDescent="0.2">
      <c r="A4617" t="s">
        <v>5531</v>
      </c>
      <c r="B4617" t="s">
        <v>14</v>
      </c>
      <c r="C4617">
        <v>2026</v>
      </c>
      <c r="D4617" t="s">
        <v>2808</v>
      </c>
      <c r="E4617" t="s">
        <v>227</v>
      </c>
      <c r="F4617" t="s">
        <v>228</v>
      </c>
      <c r="G4617" t="s">
        <v>2582</v>
      </c>
      <c r="H4617" t="s">
        <v>2586</v>
      </c>
      <c r="I4617" t="s">
        <v>5563</v>
      </c>
      <c r="J4617" t="s">
        <v>2810</v>
      </c>
      <c r="K4617" t="s">
        <v>2761</v>
      </c>
      <c r="L4617" s="1">
        <v>1</v>
      </c>
      <c r="M4617" s="1">
        <v>300</v>
      </c>
      <c r="N4617" s="1">
        <v>0</v>
      </c>
      <c r="O4617" s="1" t="s">
        <v>2580</v>
      </c>
      <c r="P4617" s="1">
        <v>280.37</v>
      </c>
      <c r="Q4617" s="1">
        <v>19.63</v>
      </c>
      <c r="R4617" s="1">
        <v>300</v>
      </c>
      <c r="S4617" t="s">
        <v>2683</v>
      </c>
      <c r="T4617" t="str" cm="1">
        <f t="array" ref="T4617">_xlfn.IFS(ISNUMBER(SEARCH("CP02",S4617)),"ราชพฤกษ",ISNUMBER(SEARCH("CP03",S4617)),"บางใหญ่",ISNUMBER(SEARCH("CP04",S4617)),"บางบอน",OR(ISNUMBER(SEARCH("CP",S4617)),ISNUMBER(SEARCH("BTC",D4617))),"340",TRUE,"")</f>
        <v>340</v>
      </c>
    </row>
    <row r="4618" spans="1:20" x14ac:dyDescent="0.2">
      <c r="A4618" t="s">
        <v>5531</v>
      </c>
      <c r="B4618" t="s">
        <v>14</v>
      </c>
      <c r="C4618">
        <v>2026</v>
      </c>
      <c r="D4618" t="s">
        <v>2808</v>
      </c>
      <c r="E4618" t="s">
        <v>259</v>
      </c>
      <c r="F4618" t="s">
        <v>260</v>
      </c>
      <c r="G4618" t="s">
        <v>2582</v>
      </c>
      <c r="H4618" t="s">
        <v>2586</v>
      </c>
      <c r="I4618" t="s">
        <v>5563</v>
      </c>
      <c r="J4618" t="s">
        <v>2810</v>
      </c>
      <c r="K4618" t="s">
        <v>2761</v>
      </c>
      <c r="L4618" s="1">
        <v>1</v>
      </c>
      <c r="M4618" s="1">
        <v>840</v>
      </c>
      <c r="N4618" s="1">
        <v>0</v>
      </c>
      <c r="O4618" s="1" t="s">
        <v>2580</v>
      </c>
      <c r="P4618" s="1">
        <v>785.05</v>
      </c>
      <c r="Q4618" s="1">
        <v>54.95</v>
      </c>
      <c r="R4618" s="1">
        <v>840</v>
      </c>
      <c r="S4618" t="s">
        <v>2683</v>
      </c>
      <c r="T4618" t="str" cm="1">
        <f t="array" ref="T4618">_xlfn.IFS(ISNUMBER(SEARCH("CP02",S4618)),"ราชพฤกษ",ISNUMBER(SEARCH("CP03",S4618)),"บางใหญ่",ISNUMBER(SEARCH("CP04",S4618)),"บางบอน",OR(ISNUMBER(SEARCH("CP",S4618)),ISNUMBER(SEARCH("BTC",D4618))),"340",TRUE,"")</f>
        <v>340</v>
      </c>
    </row>
    <row r="4619" spans="1:20" x14ac:dyDescent="0.2">
      <c r="A4619" t="s">
        <v>5531</v>
      </c>
      <c r="B4619" t="s">
        <v>14</v>
      </c>
      <c r="C4619">
        <v>2026</v>
      </c>
      <c r="D4619" t="s">
        <v>3257</v>
      </c>
      <c r="E4619" t="s">
        <v>915</v>
      </c>
      <c r="F4619" t="s">
        <v>916</v>
      </c>
      <c r="G4619" t="s">
        <v>2655</v>
      </c>
      <c r="H4619" t="s">
        <v>2656</v>
      </c>
      <c r="I4619" t="s">
        <v>5564</v>
      </c>
      <c r="J4619" t="s">
        <v>3259</v>
      </c>
      <c r="K4619" t="s">
        <v>2761</v>
      </c>
      <c r="L4619" s="1">
        <v>2</v>
      </c>
      <c r="M4619" s="1">
        <v>5650</v>
      </c>
      <c r="N4619" s="1">
        <v>565</v>
      </c>
      <c r="O4619" s="1" t="s">
        <v>2580</v>
      </c>
      <c r="P4619" s="1">
        <v>10032.709999999999</v>
      </c>
      <c r="Q4619" s="1">
        <v>702.29</v>
      </c>
      <c r="R4619" s="1">
        <v>10735</v>
      </c>
      <c r="S4619" t="s">
        <v>3345</v>
      </c>
      <c r="T4619" t="str" cm="1">
        <f t="array" ref="T4619">_xlfn.IFS(ISNUMBER(SEARCH("CP02",S4619)),"ราชพฤกษ",ISNUMBER(SEARCH("CP03",S4619)),"บางใหญ่",ISNUMBER(SEARCH("CP04",S4619)),"บางบอน",OR(ISNUMBER(SEARCH("CP",S4619)),ISNUMBER(SEARCH("BTC",D4619))),"340",TRUE,"")</f>
        <v>340</v>
      </c>
    </row>
    <row r="4620" spans="1:20" x14ac:dyDescent="0.2">
      <c r="A4620" t="s">
        <v>5531</v>
      </c>
      <c r="B4620" t="s">
        <v>14</v>
      </c>
      <c r="C4620">
        <v>2026</v>
      </c>
      <c r="D4620" t="s">
        <v>3257</v>
      </c>
      <c r="E4620" t="s">
        <v>2489</v>
      </c>
      <c r="F4620" t="s">
        <v>2490</v>
      </c>
      <c r="G4620" t="s">
        <v>2632</v>
      </c>
      <c r="H4620" t="s">
        <v>2586</v>
      </c>
      <c r="I4620" t="s">
        <v>5564</v>
      </c>
      <c r="J4620" t="s">
        <v>3259</v>
      </c>
      <c r="K4620" t="s">
        <v>2761</v>
      </c>
      <c r="L4620" s="1">
        <v>1</v>
      </c>
      <c r="M4620" s="1">
        <v>820</v>
      </c>
      <c r="N4620" s="1">
        <v>0</v>
      </c>
      <c r="O4620" s="1" t="s">
        <v>2580</v>
      </c>
      <c r="P4620" s="1">
        <v>766.36</v>
      </c>
      <c r="Q4620" s="1">
        <v>53.64</v>
      </c>
      <c r="R4620" s="1">
        <v>820</v>
      </c>
      <c r="S4620" t="s">
        <v>2683</v>
      </c>
      <c r="T4620" t="str" cm="1">
        <f t="array" ref="T4620">_xlfn.IFS(ISNUMBER(SEARCH("CP02",S4620)),"ราชพฤกษ",ISNUMBER(SEARCH("CP03",S4620)),"บางใหญ่",ISNUMBER(SEARCH("CP04",S4620)),"บางบอน",OR(ISNUMBER(SEARCH("CP",S4620)),ISNUMBER(SEARCH("BTC",D4620))),"340",TRUE,"")</f>
        <v>340</v>
      </c>
    </row>
    <row r="4621" spans="1:20" x14ac:dyDescent="0.2">
      <c r="A4621" t="s">
        <v>5531</v>
      </c>
      <c r="B4621" t="s">
        <v>14</v>
      </c>
      <c r="C4621">
        <v>2026</v>
      </c>
      <c r="D4621" t="s">
        <v>3257</v>
      </c>
      <c r="E4621" t="s">
        <v>575</v>
      </c>
      <c r="F4621" t="s">
        <v>576</v>
      </c>
      <c r="G4621" t="s">
        <v>2582</v>
      </c>
      <c r="H4621" t="s">
        <v>2586</v>
      </c>
      <c r="I4621" t="s">
        <v>5564</v>
      </c>
      <c r="J4621" t="s">
        <v>3259</v>
      </c>
      <c r="K4621" t="s">
        <v>2761</v>
      </c>
      <c r="L4621" s="1">
        <v>2</v>
      </c>
      <c r="M4621" s="1">
        <v>520</v>
      </c>
      <c r="N4621" s="1">
        <v>0</v>
      </c>
      <c r="O4621" s="1" t="s">
        <v>2580</v>
      </c>
      <c r="P4621" s="1">
        <v>971.96</v>
      </c>
      <c r="Q4621" s="1">
        <v>68.040000000000006</v>
      </c>
      <c r="R4621" s="1">
        <v>1040</v>
      </c>
      <c r="S4621" t="s">
        <v>2683</v>
      </c>
      <c r="T4621" t="str" cm="1">
        <f t="array" ref="T4621">_xlfn.IFS(ISNUMBER(SEARCH("CP02",S4621)),"ราชพฤกษ",ISNUMBER(SEARCH("CP03",S4621)),"บางใหญ่",ISNUMBER(SEARCH("CP04",S4621)),"บางบอน",OR(ISNUMBER(SEARCH("CP",S4621)),ISNUMBER(SEARCH("BTC",D4621))),"340",TRUE,"")</f>
        <v>340</v>
      </c>
    </row>
    <row r="4622" spans="1:20" x14ac:dyDescent="0.2">
      <c r="A4622" t="s">
        <v>5531</v>
      </c>
      <c r="B4622" t="s">
        <v>14</v>
      </c>
      <c r="C4622">
        <v>2026</v>
      </c>
      <c r="D4622" t="s">
        <v>3257</v>
      </c>
      <c r="E4622" t="s">
        <v>1637</v>
      </c>
      <c r="F4622" t="s">
        <v>1638</v>
      </c>
      <c r="G4622" t="s">
        <v>2585</v>
      </c>
      <c r="H4622" t="s">
        <v>2586</v>
      </c>
      <c r="I4622" t="s">
        <v>5565</v>
      </c>
      <c r="J4622" t="s">
        <v>3259</v>
      </c>
      <c r="K4622" t="s">
        <v>2761</v>
      </c>
      <c r="L4622" s="1">
        <v>1</v>
      </c>
      <c r="M4622" s="1">
        <v>400</v>
      </c>
      <c r="N4622" s="1">
        <v>0</v>
      </c>
      <c r="O4622" s="1" t="s">
        <v>2580</v>
      </c>
      <c r="P4622" s="1">
        <v>373.83</v>
      </c>
      <c r="Q4622" s="1">
        <v>26.17</v>
      </c>
      <c r="R4622" s="1">
        <v>400</v>
      </c>
      <c r="S4622" t="s">
        <v>2625</v>
      </c>
      <c r="T4622" t="str" cm="1">
        <f t="array" ref="T4622">_xlfn.IFS(ISNUMBER(SEARCH("CP02",S4622)),"ราชพฤกษ",ISNUMBER(SEARCH("CP03",S4622)),"บางใหญ่",ISNUMBER(SEARCH("CP04",S4622)),"บางบอน",OR(ISNUMBER(SEARCH("CP",S4622)),ISNUMBER(SEARCH("BTC",D4622))),"340",TRUE,"")</f>
        <v>340</v>
      </c>
    </row>
    <row r="4623" spans="1:20" x14ac:dyDescent="0.2">
      <c r="A4623" t="s">
        <v>5531</v>
      </c>
      <c r="B4623" t="s">
        <v>14</v>
      </c>
      <c r="C4623">
        <v>2026</v>
      </c>
      <c r="D4623" t="s">
        <v>4731</v>
      </c>
      <c r="E4623" t="s">
        <v>1521</v>
      </c>
      <c r="F4623" t="s">
        <v>1522</v>
      </c>
      <c r="G4623" t="s">
        <v>2632</v>
      </c>
      <c r="H4623" t="s">
        <v>2586</v>
      </c>
      <c r="I4623" t="s">
        <v>5566</v>
      </c>
      <c r="J4623" t="s">
        <v>4733</v>
      </c>
      <c r="K4623" t="s">
        <v>3002</v>
      </c>
      <c r="L4623" s="1">
        <v>1</v>
      </c>
      <c r="M4623" s="1">
        <v>4200</v>
      </c>
      <c r="N4623" s="1">
        <v>210</v>
      </c>
      <c r="O4623" s="1" t="s">
        <v>2580</v>
      </c>
      <c r="P4623" s="1">
        <v>3728.97</v>
      </c>
      <c r="Q4623" s="1">
        <v>261.02999999999997</v>
      </c>
      <c r="R4623" s="1">
        <v>3990</v>
      </c>
      <c r="S4623" t="s">
        <v>2584</v>
      </c>
      <c r="T4623" t="str" cm="1">
        <f t="array" ref="T4623">_xlfn.IFS(ISNUMBER(SEARCH("CP02",S4623)),"ราชพฤกษ",ISNUMBER(SEARCH("CP03",S4623)),"บางใหญ่",ISNUMBER(SEARCH("CP04",S4623)),"บางบอน",OR(ISNUMBER(SEARCH("CP",S4623)),ISNUMBER(SEARCH("BTC",D4623))),"340",TRUE,"")</f>
        <v>ราชพฤกษ</v>
      </c>
    </row>
    <row r="4624" spans="1:20" x14ac:dyDescent="0.2">
      <c r="A4624" t="s">
        <v>5531</v>
      </c>
      <c r="B4624" t="s">
        <v>14</v>
      </c>
      <c r="C4624">
        <v>2026</v>
      </c>
      <c r="D4624" t="s">
        <v>4731</v>
      </c>
      <c r="E4624" t="s">
        <v>1287</v>
      </c>
      <c r="F4624" t="s">
        <v>1288</v>
      </c>
      <c r="G4624" t="s">
        <v>2632</v>
      </c>
      <c r="H4624" t="s">
        <v>2586</v>
      </c>
      <c r="I4624" t="s">
        <v>5566</v>
      </c>
      <c r="J4624" t="s">
        <v>4733</v>
      </c>
      <c r="K4624" t="s">
        <v>3002</v>
      </c>
      <c r="L4624" s="1">
        <v>1</v>
      </c>
      <c r="M4624" s="1">
        <v>1490</v>
      </c>
      <c r="N4624" s="1">
        <v>74.5</v>
      </c>
      <c r="O4624" s="1" t="s">
        <v>2580</v>
      </c>
      <c r="P4624" s="1">
        <v>1322.9</v>
      </c>
      <c r="Q4624" s="1">
        <v>92.6</v>
      </c>
      <c r="R4624" s="1">
        <v>1415.5</v>
      </c>
      <c r="S4624" t="s">
        <v>2584</v>
      </c>
      <c r="T4624" t="str" cm="1">
        <f t="array" ref="T4624">_xlfn.IFS(ISNUMBER(SEARCH("CP02",S4624)),"ราชพฤกษ",ISNUMBER(SEARCH("CP03",S4624)),"บางใหญ่",ISNUMBER(SEARCH("CP04",S4624)),"บางบอน",OR(ISNUMBER(SEARCH("CP",S4624)),ISNUMBER(SEARCH("BTC",D4624))),"340",TRUE,"")</f>
        <v>ราชพฤกษ</v>
      </c>
    </row>
    <row r="4625" spans="1:20" x14ac:dyDescent="0.2">
      <c r="A4625" t="s">
        <v>5531</v>
      </c>
      <c r="B4625" t="s">
        <v>14</v>
      </c>
      <c r="C4625">
        <v>2026</v>
      </c>
      <c r="D4625" t="s">
        <v>4731</v>
      </c>
      <c r="E4625" t="s">
        <v>2429</v>
      </c>
      <c r="F4625" t="s">
        <v>2430</v>
      </c>
      <c r="G4625" t="s">
        <v>2632</v>
      </c>
      <c r="H4625" t="s">
        <v>2586</v>
      </c>
      <c r="I4625" t="s">
        <v>5566</v>
      </c>
      <c r="J4625" t="s">
        <v>4733</v>
      </c>
      <c r="K4625" t="s">
        <v>3002</v>
      </c>
      <c r="L4625" s="1">
        <v>1</v>
      </c>
      <c r="M4625" s="1">
        <v>1090</v>
      </c>
      <c r="N4625" s="1">
        <v>54.5</v>
      </c>
      <c r="O4625" s="1" t="s">
        <v>2580</v>
      </c>
      <c r="P4625" s="1">
        <v>967.76</v>
      </c>
      <c r="Q4625" s="1">
        <v>67.739999999999995</v>
      </c>
      <c r="R4625" s="1">
        <v>1035.5</v>
      </c>
      <c r="S4625" t="s">
        <v>2584</v>
      </c>
      <c r="T4625" t="str" cm="1">
        <f t="array" ref="T4625">_xlfn.IFS(ISNUMBER(SEARCH("CP02",S4625)),"ราชพฤกษ",ISNUMBER(SEARCH("CP03",S4625)),"บางใหญ่",ISNUMBER(SEARCH("CP04",S4625)),"บางบอน",OR(ISNUMBER(SEARCH("CP",S4625)),ISNUMBER(SEARCH("BTC",D4625))),"340",TRUE,"")</f>
        <v>ราชพฤกษ</v>
      </c>
    </row>
    <row r="4626" spans="1:20" x14ac:dyDescent="0.2">
      <c r="A4626" t="s">
        <v>5531</v>
      </c>
      <c r="B4626" t="s">
        <v>14</v>
      </c>
      <c r="C4626">
        <v>2026</v>
      </c>
      <c r="D4626" t="s">
        <v>4731</v>
      </c>
      <c r="E4626" t="s">
        <v>1645</v>
      </c>
      <c r="F4626" t="s">
        <v>1646</v>
      </c>
      <c r="G4626" t="s">
        <v>1536</v>
      </c>
      <c r="H4626" t="s">
        <v>2586</v>
      </c>
      <c r="I4626" t="s">
        <v>5566</v>
      </c>
      <c r="J4626" t="s">
        <v>4733</v>
      </c>
      <c r="K4626" t="s">
        <v>3002</v>
      </c>
      <c r="L4626" s="1">
        <v>1</v>
      </c>
      <c r="M4626" s="1">
        <v>1000</v>
      </c>
      <c r="N4626" s="1">
        <v>0</v>
      </c>
      <c r="O4626" s="1" t="s">
        <v>2580</v>
      </c>
      <c r="P4626" s="1">
        <v>934.58</v>
      </c>
      <c r="Q4626" s="1">
        <v>65.42</v>
      </c>
      <c r="R4626" s="1">
        <v>1000</v>
      </c>
      <c r="S4626" t="s">
        <v>2587</v>
      </c>
      <c r="T4626" t="str" cm="1">
        <f t="array" ref="T4626">_xlfn.IFS(ISNUMBER(SEARCH("CP02",S4626)),"ราชพฤกษ",ISNUMBER(SEARCH("CP03",S4626)),"บางใหญ่",ISNUMBER(SEARCH("CP04",S4626)),"บางบอน",OR(ISNUMBER(SEARCH("CP",S4626)),ISNUMBER(SEARCH("BTC",D4626))),"340",TRUE,"")</f>
        <v>ราชพฤกษ</v>
      </c>
    </row>
    <row r="4627" spans="1:20" x14ac:dyDescent="0.2">
      <c r="A4627" t="s">
        <v>5531</v>
      </c>
      <c r="B4627" t="s">
        <v>14</v>
      </c>
      <c r="C4627">
        <v>2026</v>
      </c>
      <c r="D4627" t="s">
        <v>4731</v>
      </c>
      <c r="E4627" t="s">
        <v>1647</v>
      </c>
      <c r="F4627" t="s">
        <v>1648</v>
      </c>
      <c r="G4627" t="s">
        <v>1536</v>
      </c>
      <c r="H4627" t="s">
        <v>2586</v>
      </c>
      <c r="I4627" t="s">
        <v>5566</v>
      </c>
      <c r="J4627" t="s">
        <v>4733</v>
      </c>
      <c r="K4627" t="s">
        <v>3002</v>
      </c>
      <c r="L4627" s="1">
        <v>3</v>
      </c>
      <c r="M4627" s="1">
        <v>480</v>
      </c>
      <c r="N4627" s="1">
        <v>0</v>
      </c>
      <c r="O4627" s="1" t="s">
        <v>2580</v>
      </c>
      <c r="P4627" s="1">
        <v>1345.79</v>
      </c>
      <c r="Q4627" s="1">
        <v>94.21</v>
      </c>
      <c r="R4627" s="1">
        <v>1440</v>
      </c>
      <c r="S4627" t="s">
        <v>2587</v>
      </c>
      <c r="T4627" t="str" cm="1">
        <f t="array" ref="T4627">_xlfn.IFS(ISNUMBER(SEARCH("CP02",S4627)),"ราชพฤกษ",ISNUMBER(SEARCH("CP03",S4627)),"บางใหญ่",ISNUMBER(SEARCH("CP04",S4627)),"บางบอน",OR(ISNUMBER(SEARCH("CP",S4627)),ISNUMBER(SEARCH("BTC",D4627))),"340",TRUE,"")</f>
        <v>ราชพฤกษ</v>
      </c>
    </row>
    <row r="4628" spans="1:20" x14ac:dyDescent="0.2">
      <c r="A4628" t="s">
        <v>5531</v>
      </c>
      <c r="B4628" t="s">
        <v>14</v>
      </c>
      <c r="C4628">
        <v>2026</v>
      </c>
      <c r="D4628" t="s">
        <v>4731</v>
      </c>
      <c r="E4628" t="s">
        <v>583</v>
      </c>
      <c r="F4628" t="s">
        <v>584</v>
      </c>
      <c r="G4628" t="s">
        <v>2632</v>
      </c>
      <c r="H4628" t="s">
        <v>2586</v>
      </c>
      <c r="I4628" t="s">
        <v>5566</v>
      </c>
      <c r="J4628" t="s">
        <v>4733</v>
      </c>
      <c r="K4628" t="s">
        <v>3002</v>
      </c>
      <c r="L4628" s="1">
        <v>1</v>
      </c>
      <c r="M4628" s="1">
        <v>1950</v>
      </c>
      <c r="N4628" s="1">
        <v>0</v>
      </c>
      <c r="O4628" s="1" t="s">
        <v>2580</v>
      </c>
      <c r="P4628" s="1">
        <v>1822.43</v>
      </c>
      <c r="Q4628" s="1">
        <v>127.57</v>
      </c>
      <c r="R4628" s="1">
        <v>1950</v>
      </c>
      <c r="S4628" t="s">
        <v>2584</v>
      </c>
      <c r="T4628" t="str" cm="1">
        <f t="array" ref="T4628">_xlfn.IFS(ISNUMBER(SEARCH("CP02",S4628)),"ราชพฤกษ",ISNUMBER(SEARCH("CP03",S4628)),"บางใหญ่",ISNUMBER(SEARCH("CP04",S4628)),"บางบอน",OR(ISNUMBER(SEARCH("CP",S4628)),ISNUMBER(SEARCH("BTC",D4628))),"340",TRUE,"")</f>
        <v>ราชพฤกษ</v>
      </c>
    </row>
    <row r="4629" spans="1:20" x14ac:dyDescent="0.2">
      <c r="A4629" t="s">
        <v>5531</v>
      </c>
      <c r="B4629" t="s">
        <v>14</v>
      </c>
      <c r="C4629">
        <v>2026</v>
      </c>
      <c r="D4629" t="s">
        <v>4731</v>
      </c>
      <c r="E4629" t="s">
        <v>1519</v>
      </c>
      <c r="F4629" t="s">
        <v>1520</v>
      </c>
      <c r="G4629" t="s">
        <v>2632</v>
      </c>
      <c r="H4629" t="s">
        <v>2586</v>
      </c>
      <c r="I4629" t="s">
        <v>5567</v>
      </c>
      <c r="J4629" t="s">
        <v>4733</v>
      </c>
      <c r="K4629" t="s">
        <v>3002</v>
      </c>
      <c r="L4629" s="1">
        <v>1</v>
      </c>
      <c r="M4629" s="1">
        <v>4200</v>
      </c>
      <c r="N4629" s="1">
        <v>210</v>
      </c>
      <c r="O4629" s="1" t="s">
        <v>2580</v>
      </c>
      <c r="P4629" s="1">
        <v>3728.97</v>
      </c>
      <c r="Q4629" s="1">
        <v>261.02999999999997</v>
      </c>
      <c r="R4629" s="1">
        <v>3990</v>
      </c>
      <c r="S4629" t="s">
        <v>2584</v>
      </c>
      <c r="T4629" t="str" cm="1">
        <f t="array" ref="T4629">_xlfn.IFS(ISNUMBER(SEARCH("CP02",S4629)),"ราชพฤกษ",ISNUMBER(SEARCH("CP03",S4629)),"บางใหญ่",ISNUMBER(SEARCH("CP04",S4629)),"บางบอน",OR(ISNUMBER(SEARCH("CP",S4629)),ISNUMBER(SEARCH("BTC",D4629))),"340",TRUE,"")</f>
        <v>ราชพฤกษ</v>
      </c>
    </row>
    <row r="4630" spans="1:20" x14ac:dyDescent="0.2">
      <c r="A4630" t="s">
        <v>5531</v>
      </c>
      <c r="B4630" t="s">
        <v>14</v>
      </c>
      <c r="C4630">
        <v>2026</v>
      </c>
      <c r="D4630" t="s">
        <v>4731</v>
      </c>
      <c r="E4630" t="s">
        <v>2427</v>
      </c>
      <c r="F4630" t="s">
        <v>2428</v>
      </c>
      <c r="G4630" t="s">
        <v>2632</v>
      </c>
      <c r="H4630" t="s">
        <v>2586</v>
      </c>
      <c r="I4630" t="s">
        <v>5567</v>
      </c>
      <c r="J4630" t="s">
        <v>4733</v>
      </c>
      <c r="K4630" t="s">
        <v>3002</v>
      </c>
      <c r="L4630" s="1">
        <v>1</v>
      </c>
      <c r="M4630" s="1">
        <v>1090</v>
      </c>
      <c r="N4630" s="1">
        <v>54.5</v>
      </c>
      <c r="O4630" s="1" t="s">
        <v>2580</v>
      </c>
      <c r="P4630" s="1">
        <v>967.76</v>
      </c>
      <c r="Q4630" s="1">
        <v>67.739999999999995</v>
      </c>
      <c r="R4630" s="1">
        <v>1035.5</v>
      </c>
      <c r="S4630" t="s">
        <v>2584</v>
      </c>
      <c r="T4630" t="str" cm="1">
        <f t="array" ref="T4630">_xlfn.IFS(ISNUMBER(SEARCH("CP02",S4630)),"ราชพฤกษ",ISNUMBER(SEARCH("CP03",S4630)),"บางใหญ่",ISNUMBER(SEARCH("CP04",S4630)),"บางบอน",OR(ISNUMBER(SEARCH("CP",S4630)),ISNUMBER(SEARCH("BTC",D4630))),"340",TRUE,"")</f>
        <v>ราชพฤกษ</v>
      </c>
    </row>
    <row r="4631" spans="1:20" x14ac:dyDescent="0.2">
      <c r="A4631" t="s">
        <v>5531</v>
      </c>
      <c r="B4631" t="s">
        <v>14</v>
      </c>
      <c r="C4631">
        <v>2026</v>
      </c>
      <c r="D4631" t="s">
        <v>4731</v>
      </c>
      <c r="E4631" t="s">
        <v>1269</v>
      </c>
      <c r="F4631" t="s">
        <v>1270</v>
      </c>
      <c r="G4631" t="s">
        <v>2632</v>
      </c>
      <c r="H4631" t="s">
        <v>2586</v>
      </c>
      <c r="I4631" t="s">
        <v>5567</v>
      </c>
      <c r="J4631" t="s">
        <v>4733</v>
      </c>
      <c r="K4631" t="s">
        <v>3002</v>
      </c>
      <c r="L4631" s="1">
        <v>1</v>
      </c>
      <c r="M4631" s="1">
        <v>3090</v>
      </c>
      <c r="N4631" s="1">
        <v>154.5</v>
      </c>
      <c r="O4631" s="1" t="s">
        <v>2580</v>
      </c>
      <c r="P4631" s="1">
        <v>2743.46</v>
      </c>
      <c r="Q4631" s="1">
        <v>192.04</v>
      </c>
      <c r="R4631" s="1">
        <v>2935.5</v>
      </c>
      <c r="S4631" t="s">
        <v>2584</v>
      </c>
      <c r="T4631" t="str" cm="1">
        <f t="array" ref="T4631">_xlfn.IFS(ISNUMBER(SEARCH("CP02",S4631)),"ราชพฤกษ",ISNUMBER(SEARCH("CP03",S4631)),"บางใหญ่",ISNUMBER(SEARCH("CP04",S4631)),"บางบอน",OR(ISNUMBER(SEARCH("CP",S4631)),ISNUMBER(SEARCH("BTC",D4631))),"340",TRUE,"")</f>
        <v>ราชพฤกษ</v>
      </c>
    </row>
    <row r="4632" spans="1:20" x14ac:dyDescent="0.2">
      <c r="A4632" t="s">
        <v>5531</v>
      </c>
      <c r="B4632" t="s">
        <v>14</v>
      </c>
      <c r="C4632">
        <v>2026</v>
      </c>
      <c r="D4632" t="s">
        <v>4731</v>
      </c>
      <c r="E4632" t="s">
        <v>1285</v>
      </c>
      <c r="F4632" t="s">
        <v>1286</v>
      </c>
      <c r="G4632" t="s">
        <v>2632</v>
      </c>
      <c r="H4632" t="s">
        <v>2586</v>
      </c>
      <c r="I4632" t="s">
        <v>5567</v>
      </c>
      <c r="J4632" t="s">
        <v>4733</v>
      </c>
      <c r="K4632" t="s">
        <v>3002</v>
      </c>
      <c r="L4632" s="1">
        <v>1</v>
      </c>
      <c r="M4632" s="1">
        <v>1490</v>
      </c>
      <c r="N4632" s="1">
        <v>74.5</v>
      </c>
      <c r="O4632" s="1" t="s">
        <v>2580</v>
      </c>
      <c r="P4632" s="1">
        <v>1322.9</v>
      </c>
      <c r="Q4632" s="1">
        <v>92.6</v>
      </c>
      <c r="R4632" s="1">
        <v>1415.5</v>
      </c>
      <c r="S4632" t="s">
        <v>2584</v>
      </c>
      <c r="T4632" t="str" cm="1">
        <f t="array" ref="T4632">_xlfn.IFS(ISNUMBER(SEARCH("CP02",S4632)),"ราชพฤกษ",ISNUMBER(SEARCH("CP03",S4632)),"บางใหญ่",ISNUMBER(SEARCH("CP04",S4632)),"บางบอน",OR(ISNUMBER(SEARCH("CP",S4632)),ISNUMBER(SEARCH("BTC",D4632))),"340",TRUE,"")</f>
        <v>ราชพฤกษ</v>
      </c>
    </row>
    <row r="4633" spans="1:20" x14ac:dyDescent="0.2">
      <c r="A4633" t="s">
        <v>5531</v>
      </c>
      <c r="B4633" t="s">
        <v>14</v>
      </c>
      <c r="C4633">
        <v>2026</v>
      </c>
      <c r="D4633" t="s">
        <v>4731</v>
      </c>
      <c r="E4633" t="s">
        <v>2071</v>
      </c>
      <c r="F4633" t="s">
        <v>2072</v>
      </c>
      <c r="G4633" t="s">
        <v>2632</v>
      </c>
      <c r="H4633" t="s">
        <v>2586</v>
      </c>
      <c r="I4633" t="s">
        <v>5567</v>
      </c>
      <c r="J4633" t="s">
        <v>4733</v>
      </c>
      <c r="K4633" t="s">
        <v>3002</v>
      </c>
      <c r="L4633" s="1">
        <v>3</v>
      </c>
      <c r="M4633" s="1">
        <v>65</v>
      </c>
      <c r="N4633" s="1">
        <v>9.75</v>
      </c>
      <c r="O4633" s="1" t="s">
        <v>2580</v>
      </c>
      <c r="P4633" s="1">
        <v>173.13</v>
      </c>
      <c r="Q4633" s="1">
        <v>12.12</v>
      </c>
      <c r="R4633" s="1">
        <v>185.25</v>
      </c>
      <c r="S4633" t="s">
        <v>2584</v>
      </c>
      <c r="T4633" t="str" cm="1">
        <f t="array" ref="T4633">_xlfn.IFS(ISNUMBER(SEARCH("CP02",S4633)),"ราชพฤกษ",ISNUMBER(SEARCH("CP03",S4633)),"บางใหญ่",ISNUMBER(SEARCH("CP04",S4633)),"บางบอน",OR(ISNUMBER(SEARCH("CP",S4633)),ISNUMBER(SEARCH("BTC",D4633))),"340",TRUE,"")</f>
        <v>ราชพฤกษ</v>
      </c>
    </row>
    <row r="4634" spans="1:20" x14ac:dyDescent="0.2">
      <c r="A4634" t="s">
        <v>5531</v>
      </c>
      <c r="B4634" t="s">
        <v>14</v>
      </c>
      <c r="C4634">
        <v>2026</v>
      </c>
      <c r="D4634" t="s">
        <v>4731</v>
      </c>
      <c r="E4634" t="s">
        <v>1645</v>
      </c>
      <c r="F4634" t="s">
        <v>1646</v>
      </c>
      <c r="G4634" t="s">
        <v>1536</v>
      </c>
      <c r="H4634" t="s">
        <v>2586</v>
      </c>
      <c r="I4634" t="s">
        <v>5567</v>
      </c>
      <c r="J4634" t="s">
        <v>4733</v>
      </c>
      <c r="K4634" t="s">
        <v>3002</v>
      </c>
      <c r="L4634" s="1">
        <v>1</v>
      </c>
      <c r="M4634" s="1">
        <v>1000</v>
      </c>
      <c r="N4634" s="1">
        <v>0</v>
      </c>
      <c r="O4634" s="1" t="s">
        <v>2580</v>
      </c>
      <c r="P4634" s="1">
        <v>934.58</v>
      </c>
      <c r="Q4634" s="1">
        <v>65.42</v>
      </c>
      <c r="R4634" s="1">
        <v>1000</v>
      </c>
      <c r="S4634" t="s">
        <v>2587</v>
      </c>
      <c r="T4634" t="str" cm="1">
        <f t="array" ref="T4634">_xlfn.IFS(ISNUMBER(SEARCH("CP02",S4634)),"ราชพฤกษ",ISNUMBER(SEARCH("CP03",S4634)),"บางใหญ่",ISNUMBER(SEARCH("CP04",S4634)),"บางบอน",OR(ISNUMBER(SEARCH("CP",S4634)),ISNUMBER(SEARCH("BTC",D4634))),"340",TRUE,"")</f>
        <v>ราชพฤกษ</v>
      </c>
    </row>
    <row r="4635" spans="1:20" x14ac:dyDescent="0.2">
      <c r="A4635" t="s">
        <v>5531</v>
      </c>
      <c r="B4635" t="s">
        <v>14</v>
      </c>
      <c r="C4635">
        <v>2026</v>
      </c>
      <c r="D4635" t="s">
        <v>4731</v>
      </c>
      <c r="E4635" t="s">
        <v>1647</v>
      </c>
      <c r="F4635" t="s">
        <v>1648</v>
      </c>
      <c r="G4635" t="s">
        <v>1536</v>
      </c>
      <c r="H4635" t="s">
        <v>2586</v>
      </c>
      <c r="I4635" t="s">
        <v>5567</v>
      </c>
      <c r="J4635" t="s">
        <v>4733</v>
      </c>
      <c r="K4635" t="s">
        <v>3002</v>
      </c>
      <c r="L4635" s="1">
        <v>4</v>
      </c>
      <c r="M4635" s="1">
        <v>480</v>
      </c>
      <c r="N4635" s="1">
        <v>0</v>
      </c>
      <c r="O4635" s="1" t="s">
        <v>2580</v>
      </c>
      <c r="P4635" s="1">
        <v>1794.39</v>
      </c>
      <c r="Q4635" s="1">
        <v>125.61</v>
      </c>
      <c r="R4635" s="1">
        <v>1920</v>
      </c>
      <c r="S4635" t="s">
        <v>2587</v>
      </c>
      <c r="T4635" t="str" cm="1">
        <f t="array" ref="T4635">_xlfn.IFS(ISNUMBER(SEARCH("CP02",S4635)),"ราชพฤกษ",ISNUMBER(SEARCH("CP03",S4635)),"บางใหญ่",ISNUMBER(SEARCH("CP04",S4635)),"บางบอน",OR(ISNUMBER(SEARCH("CP",S4635)),ISNUMBER(SEARCH("BTC",D4635))),"340",TRUE,"")</f>
        <v>ราชพฤกษ</v>
      </c>
    </row>
    <row r="4636" spans="1:20" x14ac:dyDescent="0.2">
      <c r="A4636" t="s">
        <v>5531</v>
      </c>
      <c r="B4636" t="s">
        <v>14</v>
      </c>
      <c r="C4636">
        <v>2026</v>
      </c>
      <c r="D4636" t="s">
        <v>4731</v>
      </c>
      <c r="E4636" t="s">
        <v>583</v>
      </c>
      <c r="F4636" t="s">
        <v>584</v>
      </c>
      <c r="G4636" t="s">
        <v>2632</v>
      </c>
      <c r="H4636" t="s">
        <v>2586</v>
      </c>
      <c r="I4636" t="s">
        <v>5567</v>
      </c>
      <c r="J4636" t="s">
        <v>4733</v>
      </c>
      <c r="K4636" t="s">
        <v>3002</v>
      </c>
      <c r="L4636" s="1">
        <v>1</v>
      </c>
      <c r="M4636" s="1">
        <v>1950</v>
      </c>
      <c r="N4636" s="1">
        <v>0</v>
      </c>
      <c r="O4636" s="1" t="s">
        <v>2580</v>
      </c>
      <c r="P4636" s="1">
        <v>1822.43</v>
      </c>
      <c r="Q4636" s="1">
        <v>127.57</v>
      </c>
      <c r="R4636" s="1">
        <v>1950</v>
      </c>
      <c r="S4636" t="s">
        <v>2584</v>
      </c>
      <c r="T4636" t="str" cm="1">
        <f t="array" ref="T4636">_xlfn.IFS(ISNUMBER(SEARCH("CP02",S4636)),"ราชพฤกษ",ISNUMBER(SEARCH("CP03",S4636)),"บางใหญ่",ISNUMBER(SEARCH("CP04",S4636)),"บางบอน",OR(ISNUMBER(SEARCH("CP",S4636)),ISNUMBER(SEARCH("BTC",D4636))),"340",TRUE,"")</f>
        <v>ราชพฤกษ</v>
      </c>
    </row>
    <row r="4637" spans="1:20" x14ac:dyDescent="0.2">
      <c r="A4637" t="s">
        <v>5531</v>
      </c>
      <c r="B4637" t="s">
        <v>14</v>
      </c>
      <c r="C4637">
        <v>2026</v>
      </c>
      <c r="D4637" t="s">
        <v>4731</v>
      </c>
      <c r="E4637" t="s">
        <v>915</v>
      </c>
      <c r="F4637" t="s">
        <v>916</v>
      </c>
      <c r="G4637" t="s">
        <v>2655</v>
      </c>
      <c r="H4637" t="s">
        <v>2656</v>
      </c>
      <c r="I4637" t="s">
        <v>5568</v>
      </c>
      <c r="J4637" t="s">
        <v>4733</v>
      </c>
      <c r="K4637" t="s">
        <v>3002</v>
      </c>
      <c r="L4637" s="1">
        <v>2</v>
      </c>
      <c r="M4637" s="1">
        <v>5650</v>
      </c>
      <c r="N4637" s="1">
        <v>565</v>
      </c>
      <c r="O4637" s="1" t="s">
        <v>2580</v>
      </c>
      <c r="P4637" s="1">
        <v>10032.709999999999</v>
      </c>
      <c r="Q4637" s="1">
        <v>702.29</v>
      </c>
      <c r="R4637" s="1">
        <v>10735</v>
      </c>
      <c r="S4637" t="s">
        <v>4795</v>
      </c>
      <c r="T4637" t="str" cm="1">
        <f t="array" ref="T4637">_xlfn.IFS(ISNUMBER(SEARCH("CP02",S4637)),"ราชพฤกษ",ISNUMBER(SEARCH("CP03",S4637)),"บางใหญ่",ISNUMBER(SEARCH("CP04",S4637)),"บางบอน",OR(ISNUMBER(SEARCH("CP",S4637)),ISNUMBER(SEARCH("BTC",D4637))),"340",TRUE,"")</f>
        <v>ราชพฤกษ</v>
      </c>
    </row>
    <row r="4638" spans="1:20" x14ac:dyDescent="0.2">
      <c r="A4638" t="s">
        <v>5531</v>
      </c>
      <c r="B4638" t="s">
        <v>14</v>
      </c>
      <c r="C4638">
        <v>2026</v>
      </c>
      <c r="D4638" t="s">
        <v>4731</v>
      </c>
      <c r="E4638" t="s">
        <v>1711</v>
      </c>
      <c r="F4638" t="s">
        <v>1712</v>
      </c>
      <c r="G4638" t="s">
        <v>2582</v>
      </c>
      <c r="H4638" t="s">
        <v>2586</v>
      </c>
      <c r="I4638" t="s">
        <v>5568</v>
      </c>
      <c r="J4638" t="s">
        <v>4733</v>
      </c>
      <c r="K4638" t="s">
        <v>3002</v>
      </c>
      <c r="L4638" s="1">
        <v>2</v>
      </c>
      <c r="M4638" s="1">
        <v>100</v>
      </c>
      <c r="N4638" s="1">
        <v>0</v>
      </c>
      <c r="O4638" s="1" t="s">
        <v>2580</v>
      </c>
      <c r="P4638" s="1">
        <v>0</v>
      </c>
      <c r="Q4638" s="1">
        <v>0</v>
      </c>
      <c r="R4638" s="1">
        <v>0</v>
      </c>
      <c r="S4638" t="s">
        <v>2584</v>
      </c>
      <c r="T4638" t="str" cm="1">
        <f t="array" ref="T4638">_xlfn.IFS(ISNUMBER(SEARCH("CP02",S4638)),"ราชพฤกษ",ISNUMBER(SEARCH("CP03",S4638)),"บางใหญ่",ISNUMBER(SEARCH("CP04",S4638)),"บางบอน",OR(ISNUMBER(SEARCH("CP",S4638)),ISNUMBER(SEARCH("BTC",D4638))),"340",TRUE,"")</f>
        <v>ราชพฤกษ</v>
      </c>
    </row>
    <row r="4639" spans="1:20" x14ac:dyDescent="0.2">
      <c r="A4639" t="s">
        <v>5531</v>
      </c>
      <c r="B4639" t="s">
        <v>14</v>
      </c>
      <c r="C4639">
        <v>2026</v>
      </c>
      <c r="D4639" t="s">
        <v>4731</v>
      </c>
      <c r="E4639" t="s">
        <v>1553</v>
      </c>
      <c r="F4639" t="s">
        <v>1554</v>
      </c>
      <c r="G4639" t="s">
        <v>2585</v>
      </c>
      <c r="H4639" t="s">
        <v>2586</v>
      </c>
      <c r="I4639" t="s">
        <v>5568</v>
      </c>
      <c r="J4639" t="s">
        <v>4733</v>
      </c>
      <c r="K4639" t="s">
        <v>3002</v>
      </c>
      <c r="L4639" s="1">
        <v>2</v>
      </c>
      <c r="M4639" s="1">
        <v>120</v>
      </c>
      <c r="N4639" s="1">
        <v>0</v>
      </c>
      <c r="O4639" s="1" t="s">
        <v>2580</v>
      </c>
      <c r="P4639" s="1">
        <v>0</v>
      </c>
      <c r="Q4639" s="1">
        <v>0</v>
      </c>
      <c r="R4639" s="1">
        <v>0</v>
      </c>
      <c r="S4639" t="s">
        <v>2587</v>
      </c>
      <c r="T4639" t="str" cm="1">
        <f t="array" ref="T4639">_xlfn.IFS(ISNUMBER(SEARCH("CP02",S4639)),"ราชพฤกษ",ISNUMBER(SEARCH("CP03",S4639)),"บางใหญ่",ISNUMBER(SEARCH("CP04",S4639)),"บางบอน",OR(ISNUMBER(SEARCH("CP",S4639)),ISNUMBER(SEARCH("BTC",D4639))),"340",TRUE,"")</f>
        <v>ราชพฤกษ</v>
      </c>
    </row>
    <row r="4640" spans="1:20" x14ac:dyDescent="0.2">
      <c r="A4640" t="s">
        <v>5531</v>
      </c>
      <c r="B4640" t="s">
        <v>14</v>
      </c>
      <c r="C4640">
        <v>2026</v>
      </c>
      <c r="D4640" t="s">
        <v>4731</v>
      </c>
      <c r="E4640" t="s">
        <v>1547</v>
      </c>
      <c r="F4640" t="s">
        <v>1548</v>
      </c>
      <c r="G4640" t="s">
        <v>2588</v>
      </c>
      <c r="H4640" t="s">
        <v>2586</v>
      </c>
      <c r="I4640" t="s">
        <v>5568</v>
      </c>
      <c r="J4640" t="s">
        <v>4733</v>
      </c>
      <c r="K4640" t="s">
        <v>3002</v>
      </c>
      <c r="L4640" s="1">
        <v>1</v>
      </c>
      <c r="M4640" s="1">
        <v>400</v>
      </c>
      <c r="N4640" s="1">
        <v>0</v>
      </c>
      <c r="O4640" s="1" t="s">
        <v>2580</v>
      </c>
      <c r="P4640" s="1">
        <v>0</v>
      </c>
      <c r="Q4640" s="1">
        <v>0</v>
      </c>
      <c r="R4640" s="1">
        <v>0</v>
      </c>
      <c r="S4640" t="s">
        <v>2587</v>
      </c>
      <c r="T4640" t="str" cm="1">
        <f t="array" ref="T4640">_xlfn.IFS(ISNUMBER(SEARCH("CP02",S4640)),"ราชพฤกษ",ISNUMBER(SEARCH("CP03",S4640)),"บางใหญ่",ISNUMBER(SEARCH("CP04",S4640)),"บางบอน",OR(ISNUMBER(SEARCH("CP",S4640)),ISNUMBER(SEARCH("BTC",D4640))),"340",TRUE,"")</f>
        <v>ราชพฤกษ</v>
      </c>
    </row>
    <row r="4641" spans="1:20" x14ac:dyDescent="0.2">
      <c r="A4641" t="s">
        <v>5531</v>
      </c>
      <c r="B4641" t="s">
        <v>14</v>
      </c>
      <c r="C4641">
        <v>2026</v>
      </c>
      <c r="D4641" t="s">
        <v>2890</v>
      </c>
      <c r="E4641" t="s">
        <v>321</v>
      </c>
      <c r="F4641" t="s">
        <v>322</v>
      </c>
      <c r="G4641" t="s">
        <v>2582</v>
      </c>
      <c r="H4641" t="s">
        <v>2586</v>
      </c>
      <c r="I4641" t="s">
        <v>5569</v>
      </c>
      <c r="J4641" t="s">
        <v>2892</v>
      </c>
      <c r="K4641" t="s">
        <v>2893</v>
      </c>
      <c r="L4641" s="1">
        <v>1</v>
      </c>
      <c r="M4641" s="1">
        <v>1600</v>
      </c>
      <c r="N4641" s="1">
        <v>80</v>
      </c>
      <c r="O4641" s="1" t="s">
        <v>2580</v>
      </c>
      <c r="P4641" s="1">
        <v>1420.56</v>
      </c>
      <c r="Q4641" s="1">
        <v>99.44</v>
      </c>
      <c r="R4641" s="1">
        <v>1520</v>
      </c>
      <c r="S4641" t="s">
        <v>2605</v>
      </c>
      <c r="T4641" t="str" cm="1">
        <f t="array" ref="T4641">_xlfn.IFS(ISNUMBER(SEARCH("CP02",S4641)),"ราชพฤกษ",ISNUMBER(SEARCH("CP03",S4641)),"บางใหญ่",ISNUMBER(SEARCH("CP04",S4641)),"บางบอน",OR(ISNUMBER(SEARCH("CP",S4641)),ISNUMBER(SEARCH("BTC",D4641))),"340",TRUE,"")</f>
        <v>บางใหญ่</v>
      </c>
    </row>
    <row r="4642" spans="1:20" x14ac:dyDescent="0.2">
      <c r="A4642" t="s">
        <v>5531</v>
      </c>
      <c r="B4642" t="s">
        <v>14</v>
      </c>
      <c r="C4642">
        <v>2026</v>
      </c>
      <c r="D4642" t="s">
        <v>2890</v>
      </c>
      <c r="E4642" t="s">
        <v>1695</v>
      </c>
      <c r="F4642" t="s">
        <v>1696</v>
      </c>
      <c r="G4642" t="s">
        <v>2632</v>
      </c>
      <c r="H4642" t="s">
        <v>2586</v>
      </c>
      <c r="I4642" t="s">
        <v>5569</v>
      </c>
      <c r="J4642" t="s">
        <v>2892</v>
      </c>
      <c r="K4642" t="s">
        <v>2893</v>
      </c>
      <c r="L4642" s="1">
        <v>1</v>
      </c>
      <c r="M4642" s="1">
        <v>1950</v>
      </c>
      <c r="N4642" s="1">
        <v>97.5</v>
      </c>
      <c r="O4642" s="1" t="s">
        <v>2580</v>
      </c>
      <c r="P4642" s="1">
        <v>1731.31</v>
      </c>
      <c r="Q4642" s="1">
        <v>121.19</v>
      </c>
      <c r="R4642" s="1">
        <v>1852.5</v>
      </c>
      <c r="S4642" t="s">
        <v>2605</v>
      </c>
      <c r="T4642" t="str" cm="1">
        <f t="array" ref="T4642">_xlfn.IFS(ISNUMBER(SEARCH("CP02",S4642)),"ราชพฤกษ",ISNUMBER(SEARCH("CP03",S4642)),"บางใหญ่",ISNUMBER(SEARCH("CP04",S4642)),"บางบอน",OR(ISNUMBER(SEARCH("CP",S4642)),ISNUMBER(SEARCH("BTC",D4642))),"340",TRUE,"")</f>
        <v>บางใหญ่</v>
      </c>
    </row>
    <row r="4643" spans="1:20" x14ac:dyDescent="0.2">
      <c r="A4643" t="s">
        <v>5531</v>
      </c>
      <c r="B4643" t="s">
        <v>14</v>
      </c>
      <c r="C4643">
        <v>2026</v>
      </c>
      <c r="D4643" t="s">
        <v>2890</v>
      </c>
      <c r="E4643" t="s">
        <v>1435</v>
      </c>
      <c r="F4643" t="s">
        <v>1436</v>
      </c>
      <c r="G4643" t="s">
        <v>2632</v>
      </c>
      <c r="H4643" t="s">
        <v>2586</v>
      </c>
      <c r="I4643" t="s">
        <v>5569</v>
      </c>
      <c r="J4643" t="s">
        <v>2892</v>
      </c>
      <c r="K4643" t="s">
        <v>2893</v>
      </c>
      <c r="L4643" s="1">
        <v>1</v>
      </c>
      <c r="M4643" s="1">
        <v>1050</v>
      </c>
      <c r="N4643" s="1">
        <v>52.5</v>
      </c>
      <c r="O4643" s="1" t="s">
        <v>2580</v>
      </c>
      <c r="P4643" s="1">
        <v>932.24</v>
      </c>
      <c r="Q4643" s="1">
        <v>65.260000000000005</v>
      </c>
      <c r="R4643" s="1">
        <v>997.5</v>
      </c>
      <c r="S4643" t="s">
        <v>2605</v>
      </c>
      <c r="T4643" t="str" cm="1">
        <f t="array" ref="T4643">_xlfn.IFS(ISNUMBER(SEARCH("CP02",S4643)),"ราชพฤกษ",ISNUMBER(SEARCH("CP03",S4643)),"บางใหญ่",ISNUMBER(SEARCH("CP04",S4643)),"บางบอน",OR(ISNUMBER(SEARCH("CP",S4643)),ISNUMBER(SEARCH("BTC",D4643))),"340",TRUE,"")</f>
        <v>บางใหญ่</v>
      </c>
    </row>
    <row r="4644" spans="1:20" x14ac:dyDescent="0.2">
      <c r="A4644" t="s">
        <v>5531</v>
      </c>
      <c r="B4644" t="s">
        <v>14</v>
      </c>
      <c r="C4644">
        <v>2026</v>
      </c>
      <c r="D4644" t="s">
        <v>2890</v>
      </c>
      <c r="E4644" t="s">
        <v>1775</v>
      </c>
      <c r="F4644" t="s">
        <v>1776</v>
      </c>
      <c r="G4644" t="s">
        <v>2632</v>
      </c>
      <c r="H4644" t="s">
        <v>2586</v>
      </c>
      <c r="I4644" t="s">
        <v>5569</v>
      </c>
      <c r="J4644" t="s">
        <v>2892</v>
      </c>
      <c r="K4644" t="s">
        <v>2893</v>
      </c>
      <c r="L4644" s="1">
        <v>2</v>
      </c>
      <c r="M4644" s="1">
        <v>55</v>
      </c>
      <c r="N4644" s="1">
        <v>0</v>
      </c>
      <c r="O4644" s="1" t="s">
        <v>2580</v>
      </c>
      <c r="P4644" s="1">
        <v>102.8</v>
      </c>
      <c r="Q4644" s="1">
        <v>7.2</v>
      </c>
      <c r="R4644" s="1">
        <v>110</v>
      </c>
      <c r="S4644" t="s">
        <v>2605</v>
      </c>
      <c r="T4644" t="str" cm="1">
        <f t="array" ref="T4644">_xlfn.IFS(ISNUMBER(SEARCH("CP02",S4644)),"ราชพฤกษ",ISNUMBER(SEARCH("CP03",S4644)),"บางใหญ่",ISNUMBER(SEARCH("CP04",S4644)),"บางบอน",OR(ISNUMBER(SEARCH("CP",S4644)),ISNUMBER(SEARCH("BTC",D4644))),"340",TRUE,"")</f>
        <v>บางใหญ่</v>
      </c>
    </row>
    <row r="4645" spans="1:20" x14ac:dyDescent="0.2">
      <c r="A4645" t="s">
        <v>5531</v>
      </c>
      <c r="B4645" t="s">
        <v>14</v>
      </c>
      <c r="C4645">
        <v>2026</v>
      </c>
      <c r="D4645" t="s">
        <v>2890</v>
      </c>
      <c r="E4645" t="s">
        <v>1901</v>
      </c>
      <c r="F4645" t="s">
        <v>1902</v>
      </c>
      <c r="G4645" t="s">
        <v>2582</v>
      </c>
      <c r="H4645" t="s">
        <v>2586</v>
      </c>
      <c r="I4645" t="s">
        <v>5569</v>
      </c>
      <c r="J4645" t="s">
        <v>2892</v>
      </c>
      <c r="K4645" t="s">
        <v>2893</v>
      </c>
      <c r="L4645" s="1">
        <v>2</v>
      </c>
      <c r="M4645" s="1">
        <v>295</v>
      </c>
      <c r="N4645" s="1">
        <v>29.5</v>
      </c>
      <c r="O4645" s="1" t="s">
        <v>2580</v>
      </c>
      <c r="P4645" s="1">
        <v>523.83000000000004</v>
      </c>
      <c r="Q4645" s="1">
        <v>36.67</v>
      </c>
      <c r="R4645" s="1">
        <v>560.5</v>
      </c>
      <c r="S4645" t="s">
        <v>2605</v>
      </c>
      <c r="T4645" t="str" cm="1">
        <f t="array" ref="T4645">_xlfn.IFS(ISNUMBER(SEARCH("CP02",S4645)),"ราชพฤกษ",ISNUMBER(SEARCH("CP03",S4645)),"บางใหญ่",ISNUMBER(SEARCH("CP04",S4645)),"บางบอน",OR(ISNUMBER(SEARCH("CP",S4645)),ISNUMBER(SEARCH("BTC",D4645))),"340",TRUE,"")</f>
        <v>บางใหญ่</v>
      </c>
    </row>
    <row r="4646" spans="1:20" x14ac:dyDescent="0.2">
      <c r="A4646" t="s">
        <v>5531</v>
      </c>
      <c r="B4646" t="s">
        <v>14</v>
      </c>
      <c r="C4646">
        <v>2026</v>
      </c>
      <c r="D4646" t="s">
        <v>2890</v>
      </c>
      <c r="E4646" t="s">
        <v>2515</v>
      </c>
      <c r="F4646" t="s">
        <v>2516</v>
      </c>
      <c r="G4646" t="s">
        <v>2632</v>
      </c>
      <c r="H4646" t="s">
        <v>2586</v>
      </c>
      <c r="I4646" t="s">
        <v>5569</v>
      </c>
      <c r="J4646" t="s">
        <v>2892</v>
      </c>
      <c r="K4646" t="s">
        <v>2893</v>
      </c>
      <c r="L4646" s="1">
        <v>1</v>
      </c>
      <c r="M4646" s="1">
        <v>120</v>
      </c>
      <c r="N4646" s="1">
        <v>0</v>
      </c>
      <c r="O4646" s="1" t="s">
        <v>2580</v>
      </c>
      <c r="P4646" s="1">
        <v>112.15</v>
      </c>
      <c r="Q4646" s="1">
        <v>7.85</v>
      </c>
      <c r="R4646" s="1">
        <v>120</v>
      </c>
      <c r="S4646" t="s">
        <v>2605</v>
      </c>
      <c r="T4646" t="str" cm="1">
        <f t="array" ref="T4646">_xlfn.IFS(ISNUMBER(SEARCH("CP02",S4646)),"ราชพฤกษ",ISNUMBER(SEARCH("CP03",S4646)),"บางใหญ่",ISNUMBER(SEARCH("CP04",S4646)),"บางบอน",OR(ISNUMBER(SEARCH("CP",S4646)),ISNUMBER(SEARCH("BTC",D4646))),"340",TRUE,"")</f>
        <v>บางใหญ่</v>
      </c>
    </row>
    <row r="4647" spans="1:20" x14ac:dyDescent="0.2">
      <c r="A4647" t="s">
        <v>5531</v>
      </c>
      <c r="B4647" t="s">
        <v>14</v>
      </c>
      <c r="C4647">
        <v>2026</v>
      </c>
      <c r="D4647" t="s">
        <v>2890</v>
      </c>
      <c r="E4647" t="s">
        <v>1653</v>
      </c>
      <c r="F4647" t="s">
        <v>1654</v>
      </c>
      <c r="G4647" t="s">
        <v>1536</v>
      </c>
      <c r="H4647" t="s">
        <v>2586</v>
      </c>
      <c r="I4647" t="s">
        <v>5569</v>
      </c>
      <c r="J4647" t="s">
        <v>2892</v>
      </c>
      <c r="K4647" t="s">
        <v>2893</v>
      </c>
      <c r="L4647" s="1">
        <v>1</v>
      </c>
      <c r="M4647" s="1">
        <v>400</v>
      </c>
      <c r="N4647" s="1">
        <v>0</v>
      </c>
      <c r="O4647" s="1" t="s">
        <v>2580</v>
      </c>
      <c r="P4647" s="1">
        <v>373.83</v>
      </c>
      <c r="Q4647" s="1">
        <v>26.17</v>
      </c>
      <c r="R4647" s="1">
        <v>400</v>
      </c>
      <c r="S4647" t="s">
        <v>2606</v>
      </c>
      <c r="T4647" t="str" cm="1">
        <f t="array" ref="T4647">_xlfn.IFS(ISNUMBER(SEARCH("CP02",S4647)),"ราชพฤกษ",ISNUMBER(SEARCH("CP03",S4647)),"บางใหญ่",ISNUMBER(SEARCH("CP04",S4647)),"บางบอน",OR(ISNUMBER(SEARCH("CP",S4647)),ISNUMBER(SEARCH("BTC",D4647))),"340",TRUE,"")</f>
        <v>บางใหญ่</v>
      </c>
    </row>
    <row r="4648" spans="1:20" x14ac:dyDescent="0.2">
      <c r="A4648" t="s">
        <v>5531</v>
      </c>
      <c r="B4648" t="s">
        <v>14</v>
      </c>
      <c r="C4648">
        <v>2026</v>
      </c>
      <c r="D4648" t="s">
        <v>2890</v>
      </c>
      <c r="E4648" t="s">
        <v>1617</v>
      </c>
      <c r="F4648" t="s">
        <v>1618</v>
      </c>
      <c r="G4648" t="s">
        <v>1536</v>
      </c>
      <c r="H4648" t="s">
        <v>2586</v>
      </c>
      <c r="I4648" t="s">
        <v>5569</v>
      </c>
      <c r="J4648" t="s">
        <v>2892</v>
      </c>
      <c r="K4648" t="s">
        <v>2893</v>
      </c>
      <c r="L4648" s="1">
        <v>1</v>
      </c>
      <c r="M4648" s="1">
        <v>250</v>
      </c>
      <c r="N4648" s="1">
        <v>0</v>
      </c>
      <c r="O4648" s="1" t="s">
        <v>2580</v>
      </c>
      <c r="P4648" s="1">
        <v>233.64</v>
      </c>
      <c r="Q4648" s="1">
        <v>16.36</v>
      </c>
      <c r="R4648" s="1">
        <v>250</v>
      </c>
      <c r="S4648" t="s">
        <v>2606</v>
      </c>
      <c r="T4648" t="str" cm="1">
        <f t="array" ref="T4648">_xlfn.IFS(ISNUMBER(SEARCH("CP02",S4648)),"ราชพฤกษ",ISNUMBER(SEARCH("CP03",S4648)),"บางใหญ่",ISNUMBER(SEARCH("CP04",S4648)),"บางบอน",OR(ISNUMBER(SEARCH("CP",S4648)),ISNUMBER(SEARCH("BTC",D4648))),"340",TRUE,"")</f>
        <v>บางใหญ่</v>
      </c>
    </row>
    <row r="4649" spans="1:20" x14ac:dyDescent="0.2">
      <c r="A4649" t="s">
        <v>5531</v>
      </c>
      <c r="B4649" t="s">
        <v>14</v>
      </c>
      <c r="C4649">
        <v>2026</v>
      </c>
      <c r="D4649" t="s">
        <v>2895</v>
      </c>
      <c r="E4649" t="s">
        <v>855</v>
      </c>
      <c r="F4649" t="s">
        <v>856</v>
      </c>
      <c r="G4649" t="s">
        <v>2595</v>
      </c>
      <c r="H4649" t="s">
        <v>2596</v>
      </c>
      <c r="I4649" t="s">
        <v>5570</v>
      </c>
      <c r="J4649" t="s">
        <v>2897</v>
      </c>
      <c r="K4649" t="s">
        <v>2893</v>
      </c>
      <c r="L4649" s="1">
        <v>2</v>
      </c>
      <c r="M4649" s="1">
        <v>3950</v>
      </c>
      <c r="N4649" s="1">
        <v>553</v>
      </c>
      <c r="O4649" s="1" t="s">
        <v>2580</v>
      </c>
      <c r="P4649" s="1">
        <v>6866.36</v>
      </c>
      <c r="Q4649" s="1">
        <v>480.64</v>
      </c>
      <c r="R4649" s="1">
        <v>7347</v>
      </c>
      <c r="S4649" t="s">
        <v>4973</v>
      </c>
      <c r="T4649" t="str" cm="1">
        <f t="array" ref="T4649">_xlfn.IFS(ISNUMBER(SEARCH("CP02",S4649)),"ราชพฤกษ",ISNUMBER(SEARCH("CP03",S4649)),"บางใหญ่",ISNUMBER(SEARCH("CP04",S4649)),"บางบอน",OR(ISNUMBER(SEARCH("CP",S4649)),ISNUMBER(SEARCH("BTC",D4649))),"340",TRUE,"")</f>
        <v>บางใหญ่</v>
      </c>
    </row>
    <row r="4650" spans="1:20" x14ac:dyDescent="0.2">
      <c r="A4650" t="s">
        <v>5531</v>
      </c>
      <c r="B4650" t="s">
        <v>14</v>
      </c>
      <c r="C4650">
        <v>2026</v>
      </c>
      <c r="D4650" t="s">
        <v>2895</v>
      </c>
      <c r="E4650" t="s">
        <v>1091</v>
      </c>
      <c r="F4650" t="s">
        <v>1092</v>
      </c>
      <c r="G4650" t="s">
        <v>2582</v>
      </c>
      <c r="H4650" t="s">
        <v>2583</v>
      </c>
      <c r="I4650" t="s">
        <v>5570</v>
      </c>
      <c r="J4650" t="s">
        <v>2897</v>
      </c>
      <c r="K4650" t="s">
        <v>2893</v>
      </c>
      <c r="L4650" s="1">
        <v>2</v>
      </c>
      <c r="M4650" s="1">
        <v>60</v>
      </c>
      <c r="N4650" s="1">
        <v>0</v>
      </c>
      <c r="O4650" s="1" t="s">
        <v>2580</v>
      </c>
      <c r="P4650" s="1">
        <v>0</v>
      </c>
      <c r="Q4650" s="1">
        <v>0</v>
      </c>
      <c r="R4650" s="1">
        <v>0</v>
      </c>
      <c r="S4650" t="s">
        <v>2605</v>
      </c>
      <c r="T4650" t="str" cm="1">
        <f t="array" ref="T4650">_xlfn.IFS(ISNUMBER(SEARCH("CP02",S4650)),"ราชพฤกษ",ISNUMBER(SEARCH("CP03",S4650)),"บางใหญ่",ISNUMBER(SEARCH("CP04",S4650)),"บางบอน",OR(ISNUMBER(SEARCH("CP",S4650)),ISNUMBER(SEARCH("BTC",D4650))),"340",TRUE,"")</f>
        <v>บางใหญ่</v>
      </c>
    </row>
    <row r="4651" spans="1:20" x14ac:dyDescent="0.2">
      <c r="A4651" t="s">
        <v>5531</v>
      </c>
      <c r="B4651" t="s">
        <v>14</v>
      </c>
      <c r="C4651">
        <v>2026</v>
      </c>
      <c r="D4651" t="s">
        <v>2895</v>
      </c>
      <c r="E4651" t="s">
        <v>1553</v>
      </c>
      <c r="F4651" t="s">
        <v>1554</v>
      </c>
      <c r="G4651" t="s">
        <v>2585</v>
      </c>
      <c r="H4651" t="s">
        <v>2586</v>
      </c>
      <c r="I4651" t="s">
        <v>5570</v>
      </c>
      <c r="J4651" t="s">
        <v>2897</v>
      </c>
      <c r="K4651" t="s">
        <v>2893</v>
      </c>
      <c r="L4651" s="1">
        <v>2</v>
      </c>
      <c r="M4651" s="1">
        <v>120</v>
      </c>
      <c r="N4651" s="1">
        <v>0</v>
      </c>
      <c r="O4651" s="1" t="s">
        <v>2580</v>
      </c>
      <c r="P4651" s="1">
        <v>0</v>
      </c>
      <c r="Q4651" s="1">
        <v>0</v>
      </c>
      <c r="R4651" s="1">
        <v>0</v>
      </c>
      <c r="S4651" t="s">
        <v>2606</v>
      </c>
      <c r="T4651" t="str" cm="1">
        <f t="array" ref="T4651">_xlfn.IFS(ISNUMBER(SEARCH("CP02",S4651)),"ราชพฤกษ",ISNUMBER(SEARCH("CP03",S4651)),"บางใหญ่",ISNUMBER(SEARCH("CP04",S4651)),"บางบอน",OR(ISNUMBER(SEARCH("CP",S4651)),ISNUMBER(SEARCH("BTC",D4651))),"340",TRUE,"")</f>
        <v>บางใหญ่</v>
      </c>
    </row>
    <row r="4652" spans="1:20" x14ac:dyDescent="0.2">
      <c r="A4652" t="s">
        <v>5571</v>
      </c>
      <c r="B4652" t="s">
        <v>14</v>
      </c>
      <c r="C4652">
        <v>2026</v>
      </c>
      <c r="D4652" t="s">
        <v>5572</v>
      </c>
      <c r="E4652" t="s">
        <v>797</v>
      </c>
      <c r="F4652" t="s">
        <v>798</v>
      </c>
      <c r="G4652" t="s">
        <v>2595</v>
      </c>
      <c r="H4652" t="s">
        <v>2596</v>
      </c>
      <c r="I4652" t="s">
        <v>5573</v>
      </c>
      <c r="J4652" t="s">
        <v>5574</v>
      </c>
      <c r="K4652" t="s">
        <v>2692</v>
      </c>
      <c r="L4652" s="1">
        <v>4</v>
      </c>
      <c r="M4652" s="1">
        <v>3890</v>
      </c>
      <c r="N4652" s="1">
        <v>0</v>
      </c>
      <c r="O4652" s="1" t="s">
        <v>2580</v>
      </c>
      <c r="P4652" s="1">
        <v>14542.06</v>
      </c>
      <c r="Q4652" s="1">
        <v>1017.94</v>
      </c>
      <c r="R4652" s="1">
        <v>15560</v>
      </c>
      <c r="S4652" t="s">
        <v>4791</v>
      </c>
      <c r="T4652" t="str" cm="1">
        <f t="array" ref="T4652">_xlfn.IFS(ISNUMBER(SEARCH("CP02",S4652)),"ราชพฤกษ",ISNUMBER(SEARCH("CP03",S4652)),"บางใหญ่",ISNUMBER(SEARCH("CP04",S4652)),"บางบอน",OR(ISNUMBER(SEARCH("CP",S4652)),ISNUMBER(SEARCH("BTC",D4652))),"340",TRUE,"")</f>
        <v>บางบอน</v>
      </c>
    </row>
    <row r="4653" spans="1:20" x14ac:dyDescent="0.2">
      <c r="A4653" t="s">
        <v>5571</v>
      </c>
      <c r="B4653" t="s">
        <v>14</v>
      </c>
      <c r="C4653">
        <v>2026</v>
      </c>
      <c r="D4653" t="s">
        <v>5572</v>
      </c>
      <c r="E4653" t="s">
        <v>1091</v>
      </c>
      <c r="F4653" t="s">
        <v>1092</v>
      </c>
      <c r="G4653" t="s">
        <v>2582</v>
      </c>
      <c r="H4653" t="s">
        <v>2583</v>
      </c>
      <c r="I4653" t="s">
        <v>5573</v>
      </c>
      <c r="J4653" t="s">
        <v>5574</v>
      </c>
      <c r="K4653" t="s">
        <v>2692</v>
      </c>
      <c r="L4653" s="1">
        <v>4</v>
      </c>
      <c r="M4653" s="1">
        <v>60</v>
      </c>
      <c r="N4653" s="1">
        <v>0</v>
      </c>
      <c r="O4653" s="1" t="s">
        <v>2580</v>
      </c>
      <c r="P4653" s="1">
        <v>0</v>
      </c>
      <c r="Q4653" s="1">
        <v>0</v>
      </c>
      <c r="R4653" s="1">
        <v>0</v>
      </c>
      <c r="S4653" t="s">
        <v>2631</v>
      </c>
      <c r="T4653" t="str" cm="1">
        <f t="array" ref="T4653">_xlfn.IFS(ISNUMBER(SEARCH("CP02",S4653)),"ราชพฤกษ",ISNUMBER(SEARCH("CP03",S4653)),"บางใหญ่",ISNUMBER(SEARCH("CP04",S4653)),"บางบอน",OR(ISNUMBER(SEARCH("CP",S4653)),ISNUMBER(SEARCH("BTC",D4653))),"340",TRUE,"")</f>
        <v>บางบอน</v>
      </c>
    </row>
    <row r="4654" spans="1:20" x14ac:dyDescent="0.2">
      <c r="A4654" t="s">
        <v>5571</v>
      </c>
      <c r="B4654" t="s">
        <v>14</v>
      </c>
      <c r="C4654">
        <v>2026</v>
      </c>
      <c r="D4654" t="s">
        <v>5572</v>
      </c>
      <c r="E4654" t="s">
        <v>1547</v>
      </c>
      <c r="F4654" t="s">
        <v>1548</v>
      </c>
      <c r="G4654" t="s">
        <v>2588</v>
      </c>
      <c r="H4654" t="s">
        <v>2586</v>
      </c>
      <c r="I4654" t="s">
        <v>5573</v>
      </c>
      <c r="J4654" t="s">
        <v>5574</v>
      </c>
      <c r="K4654" t="s">
        <v>2692</v>
      </c>
      <c r="L4654" s="1">
        <v>1</v>
      </c>
      <c r="M4654" s="1">
        <v>400</v>
      </c>
      <c r="N4654" s="1">
        <v>0</v>
      </c>
      <c r="O4654" s="1" t="s">
        <v>2580</v>
      </c>
      <c r="P4654" s="1">
        <v>0</v>
      </c>
      <c r="Q4654" s="1">
        <v>0</v>
      </c>
      <c r="R4654" s="1">
        <v>0</v>
      </c>
      <c r="S4654" t="s">
        <v>2633</v>
      </c>
      <c r="T4654" t="str" cm="1">
        <f t="array" ref="T4654">_xlfn.IFS(ISNUMBER(SEARCH("CP02",S4654)),"ราชพฤกษ",ISNUMBER(SEARCH("CP03",S4654)),"บางใหญ่",ISNUMBER(SEARCH("CP04",S4654)),"บางบอน",OR(ISNUMBER(SEARCH("CP",S4654)),ISNUMBER(SEARCH("BTC",D4654))),"340",TRUE,"")</f>
        <v>บางบอน</v>
      </c>
    </row>
    <row r="4655" spans="1:20" x14ac:dyDescent="0.2">
      <c r="A4655" t="s">
        <v>5571</v>
      </c>
      <c r="B4655" t="s">
        <v>14</v>
      </c>
      <c r="C4655">
        <v>2026</v>
      </c>
      <c r="D4655" t="s">
        <v>5572</v>
      </c>
      <c r="E4655" t="s">
        <v>1553</v>
      </c>
      <c r="F4655" t="s">
        <v>1554</v>
      </c>
      <c r="G4655" t="s">
        <v>2585</v>
      </c>
      <c r="H4655" t="s">
        <v>2586</v>
      </c>
      <c r="I4655" t="s">
        <v>5573</v>
      </c>
      <c r="J4655" t="s">
        <v>5574</v>
      </c>
      <c r="K4655" t="s">
        <v>2692</v>
      </c>
      <c r="L4655" s="1">
        <v>4</v>
      </c>
      <c r="M4655" s="1">
        <v>120</v>
      </c>
      <c r="N4655" s="1">
        <v>0</v>
      </c>
      <c r="O4655" s="1" t="s">
        <v>2580</v>
      </c>
      <c r="P4655" s="1">
        <v>0</v>
      </c>
      <c r="Q4655" s="1">
        <v>0</v>
      </c>
      <c r="R4655" s="1">
        <v>0</v>
      </c>
      <c r="S4655" t="s">
        <v>2633</v>
      </c>
      <c r="T4655" t="str" cm="1">
        <f t="array" ref="T4655">_xlfn.IFS(ISNUMBER(SEARCH("CP02",S4655)),"ราชพฤกษ",ISNUMBER(SEARCH("CP03",S4655)),"บางใหญ่",ISNUMBER(SEARCH("CP04",S4655)),"บางบอน",OR(ISNUMBER(SEARCH("CP",S4655)),ISNUMBER(SEARCH("BTC",D4655))),"340",TRUE,"")</f>
        <v>บางบอน</v>
      </c>
    </row>
    <row r="4656" spans="1:20" x14ac:dyDescent="0.2">
      <c r="A4656" t="s">
        <v>5571</v>
      </c>
      <c r="B4656" t="s">
        <v>14</v>
      </c>
      <c r="C4656">
        <v>2026</v>
      </c>
      <c r="D4656" t="s">
        <v>5575</v>
      </c>
      <c r="E4656" t="s">
        <v>1545</v>
      </c>
      <c r="F4656" t="s">
        <v>1546</v>
      </c>
      <c r="G4656" t="s">
        <v>2588</v>
      </c>
      <c r="H4656" t="s">
        <v>2586</v>
      </c>
      <c r="I4656" t="s">
        <v>5576</v>
      </c>
      <c r="J4656" t="s">
        <v>5577</v>
      </c>
      <c r="K4656" t="s">
        <v>2692</v>
      </c>
      <c r="L4656" s="1">
        <v>1</v>
      </c>
      <c r="M4656" s="1">
        <v>500</v>
      </c>
      <c r="N4656" s="1">
        <v>0</v>
      </c>
      <c r="O4656" s="1" t="s">
        <v>2580</v>
      </c>
      <c r="P4656" s="1">
        <v>467.29</v>
      </c>
      <c r="Q4656" s="1">
        <v>32.71</v>
      </c>
      <c r="R4656" s="1">
        <v>500</v>
      </c>
      <c r="S4656" t="s">
        <v>2633</v>
      </c>
      <c r="T4656" t="str" cm="1">
        <f t="array" ref="T4656">_xlfn.IFS(ISNUMBER(SEARCH("CP02",S4656)),"ราชพฤกษ",ISNUMBER(SEARCH("CP03",S4656)),"บางใหญ่",ISNUMBER(SEARCH("CP04",S4656)),"บางบอน",OR(ISNUMBER(SEARCH("CP",S4656)),ISNUMBER(SEARCH("BTC",D4656))),"340",TRUE,"")</f>
        <v>บางบอน</v>
      </c>
    </row>
    <row r="4657" spans="1:20" x14ac:dyDescent="0.2">
      <c r="A4657" t="s">
        <v>5571</v>
      </c>
      <c r="B4657" t="s">
        <v>14</v>
      </c>
      <c r="C4657">
        <v>2026</v>
      </c>
      <c r="D4657" t="s">
        <v>4443</v>
      </c>
      <c r="E4657" t="s">
        <v>1277</v>
      </c>
      <c r="F4657" t="s">
        <v>1278</v>
      </c>
      <c r="G4657" t="s">
        <v>2632</v>
      </c>
      <c r="H4657" t="s">
        <v>2586</v>
      </c>
      <c r="I4657" t="s">
        <v>5578</v>
      </c>
      <c r="J4657" t="s">
        <v>4445</v>
      </c>
      <c r="K4657" t="s">
        <v>2579</v>
      </c>
      <c r="L4657" s="1">
        <v>1</v>
      </c>
      <c r="M4657" s="1">
        <v>2150</v>
      </c>
      <c r="N4657" s="1">
        <v>0</v>
      </c>
      <c r="O4657" s="1" t="s">
        <v>2580</v>
      </c>
      <c r="P4657" s="1">
        <v>2009.35</v>
      </c>
      <c r="Q4657" s="1">
        <v>140.65</v>
      </c>
      <c r="R4657" s="1">
        <v>2150</v>
      </c>
      <c r="S4657" t="s">
        <v>2584</v>
      </c>
      <c r="T4657" t="str" cm="1">
        <f t="array" ref="T4657">_xlfn.IFS(ISNUMBER(SEARCH("CP02",S4657)),"ราชพฤกษ",ISNUMBER(SEARCH("CP03",S4657)),"บางใหญ่",ISNUMBER(SEARCH("CP04",S4657)),"บางบอน",OR(ISNUMBER(SEARCH("CP",S4657)),ISNUMBER(SEARCH("BTC",D4657))),"340",TRUE,"")</f>
        <v>ราชพฤกษ</v>
      </c>
    </row>
    <row r="4658" spans="1:20" x14ac:dyDescent="0.2">
      <c r="A4658" t="s">
        <v>5571</v>
      </c>
      <c r="B4658" t="s">
        <v>14</v>
      </c>
      <c r="C4658">
        <v>2026</v>
      </c>
      <c r="D4658" t="s">
        <v>2912</v>
      </c>
      <c r="E4658" t="s">
        <v>1545</v>
      </c>
      <c r="F4658" t="s">
        <v>1546</v>
      </c>
      <c r="G4658" t="s">
        <v>2588</v>
      </c>
      <c r="H4658" t="s">
        <v>2586</v>
      </c>
      <c r="I4658" t="s">
        <v>5579</v>
      </c>
      <c r="J4658" t="s">
        <v>2914</v>
      </c>
      <c r="K4658" t="s">
        <v>2579</v>
      </c>
      <c r="L4658" s="1">
        <v>1</v>
      </c>
      <c r="M4658" s="1">
        <v>500</v>
      </c>
      <c r="N4658" s="1">
        <v>0</v>
      </c>
      <c r="O4658" s="1" t="s">
        <v>2580</v>
      </c>
      <c r="P4658" s="1">
        <v>467.29</v>
      </c>
      <c r="Q4658" s="1">
        <v>32.71</v>
      </c>
      <c r="R4658" s="1">
        <v>500</v>
      </c>
      <c r="S4658" t="s">
        <v>2587</v>
      </c>
      <c r="T4658" t="str" cm="1">
        <f t="array" ref="T4658">_xlfn.IFS(ISNUMBER(SEARCH("CP02",S4658)),"ราชพฤกษ",ISNUMBER(SEARCH("CP03",S4658)),"บางใหญ่",ISNUMBER(SEARCH("CP04",S4658)),"บางบอน",OR(ISNUMBER(SEARCH("CP",S4658)),ISNUMBER(SEARCH("BTC",D4658))),"340",TRUE,"")</f>
        <v>ราชพฤกษ</v>
      </c>
    </row>
    <row r="4659" spans="1:20" x14ac:dyDescent="0.2">
      <c r="A4659" t="s">
        <v>5571</v>
      </c>
      <c r="B4659" t="s">
        <v>14</v>
      </c>
      <c r="C4659">
        <v>2026</v>
      </c>
      <c r="D4659" t="s">
        <v>5580</v>
      </c>
      <c r="E4659" t="s">
        <v>533</v>
      </c>
      <c r="F4659" t="s">
        <v>534</v>
      </c>
      <c r="G4659" t="s">
        <v>2582</v>
      </c>
      <c r="H4659" t="s">
        <v>2586</v>
      </c>
      <c r="I4659" t="s">
        <v>5581</v>
      </c>
      <c r="J4659" t="s">
        <v>5582</v>
      </c>
      <c r="K4659" t="s">
        <v>2659</v>
      </c>
      <c r="L4659" s="1">
        <v>1</v>
      </c>
      <c r="M4659" s="1">
        <v>1000</v>
      </c>
      <c r="N4659" s="1">
        <v>0</v>
      </c>
      <c r="O4659" s="1" t="s">
        <v>2580</v>
      </c>
      <c r="P4659" s="1">
        <v>934.58</v>
      </c>
      <c r="Q4659" s="1">
        <v>65.42</v>
      </c>
      <c r="R4659" s="1">
        <v>1000</v>
      </c>
      <c r="S4659" t="s">
        <v>2584</v>
      </c>
      <c r="T4659" t="str" cm="1">
        <f t="array" ref="T4659">_xlfn.IFS(ISNUMBER(SEARCH("CP02",S4659)),"ราชพฤกษ",ISNUMBER(SEARCH("CP03",S4659)),"บางใหญ่",ISNUMBER(SEARCH("CP04",S4659)),"บางบอน",OR(ISNUMBER(SEARCH("CP",S4659)),ISNUMBER(SEARCH("BTC",D4659))),"340",TRUE,"")</f>
        <v>ราชพฤกษ</v>
      </c>
    </row>
    <row r="4660" spans="1:20" x14ac:dyDescent="0.2">
      <c r="A4660" t="s">
        <v>5571</v>
      </c>
      <c r="B4660" t="s">
        <v>14</v>
      </c>
      <c r="C4660">
        <v>2026</v>
      </c>
      <c r="D4660" t="s">
        <v>5580</v>
      </c>
      <c r="E4660" t="s">
        <v>531</v>
      </c>
      <c r="F4660" t="s">
        <v>532</v>
      </c>
      <c r="G4660" t="s">
        <v>2582</v>
      </c>
      <c r="H4660" t="s">
        <v>2586</v>
      </c>
      <c r="I4660" t="s">
        <v>5581</v>
      </c>
      <c r="J4660" t="s">
        <v>5582</v>
      </c>
      <c r="K4660" t="s">
        <v>2659</v>
      </c>
      <c r="L4660" s="1">
        <v>1</v>
      </c>
      <c r="M4660" s="1">
        <v>385</v>
      </c>
      <c r="N4660" s="1">
        <v>0</v>
      </c>
      <c r="O4660" s="1" t="s">
        <v>2580</v>
      </c>
      <c r="P4660" s="1">
        <v>0</v>
      </c>
      <c r="Q4660" s="1">
        <v>0</v>
      </c>
      <c r="R4660" s="1">
        <v>0</v>
      </c>
      <c r="S4660" t="s">
        <v>2584</v>
      </c>
      <c r="T4660" t="str" cm="1">
        <f t="array" ref="T4660">_xlfn.IFS(ISNUMBER(SEARCH("CP02",S4660)),"ราชพฤกษ",ISNUMBER(SEARCH("CP03",S4660)),"บางใหญ่",ISNUMBER(SEARCH("CP04",S4660)),"บางบอน",OR(ISNUMBER(SEARCH("CP",S4660)),ISNUMBER(SEARCH("BTC",D4660))),"340",TRUE,"")</f>
        <v>ราชพฤกษ</v>
      </c>
    </row>
    <row r="4661" spans="1:20" x14ac:dyDescent="0.2">
      <c r="A4661" t="s">
        <v>5571</v>
      </c>
      <c r="B4661" t="s">
        <v>14</v>
      </c>
      <c r="C4661">
        <v>2026</v>
      </c>
      <c r="D4661" t="s">
        <v>5580</v>
      </c>
      <c r="E4661" t="s">
        <v>1187</v>
      </c>
      <c r="F4661" t="s">
        <v>1188</v>
      </c>
      <c r="G4661" t="s">
        <v>2582</v>
      </c>
      <c r="H4661" t="s">
        <v>2586</v>
      </c>
      <c r="I4661" t="s">
        <v>5581</v>
      </c>
      <c r="J4661" t="s">
        <v>5582</v>
      </c>
      <c r="K4661" t="s">
        <v>2659</v>
      </c>
      <c r="L4661" s="1">
        <v>1</v>
      </c>
      <c r="M4661" s="1">
        <v>20</v>
      </c>
      <c r="N4661" s="1">
        <v>0</v>
      </c>
      <c r="O4661" s="1" t="s">
        <v>2580</v>
      </c>
      <c r="P4661" s="1">
        <v>18.690000000000001</v>
      </c>
      <c r="Q4661" s="1">
        <v>1.31</v>
      </c>
      <c r="R4661" s="1">
        <v>20</v>
      </c>
      <c r="S4661" t="s">
        <v>2584</v>
      </c>
      <c r="T4661" t="str" cm="1">
        <f t="array" ref="T4661">_xlfn.IFS(ISNUMBER(SEARCH("CP02",S4661)),"ราชพฤกษ",ISNUMBER(SEARCH("CP03",S4661)),"บางใหญ่",ISNUMBER(SEARCH("CP04",S4661)),"บางบอน",OR(ISNUMBER(SEARCH("CP",S4661)),ISNUMBER(SEARCH("BTC",D4661))),"340",TRUE,"")</f>
        <v>ราชพฤกษ</v>
      </c>
    </row>
    <row r="4662" spans="1:20" x14ac:dyDescent="0.2">
      <c r="A4662" t="s">
        <v>5571</v>
      </c>
      <c r="B4662" t="s">
        <v>14</v>
      </c>
      <c r="C4662">
        <v>2026</v>
      </c>
      <c r="D4662" t="s">
        <v>5580</v>
      </c>
      <c r="E4662" t="s">
        <v>149</v>
      </c>
      <c r="F4662" t="s">
        <v>150</v>
      </c>
      <c r="G4662" t="s">
        <v>2582</v>
      </c>
      <c r="H4662" t="s">
        <v>2586</v>
      </c>
      <c r="I4662" t="s">
        <v>5581</v>
      </c>
      <c r="J4662" t="s">
        <v>5582</v>
      </c>
      <c r="K4662" t="s">
        <v>2659</v>
      </c>
      <c r="L4662" s="1">
        <v>1</v>
      </c>
      <c r="M4662" s="1">
        <v>220</v>
      </c>
      <c r="N4662" s="1">
        <v>0</v>
      </c>
      <c r="O4662" s="1" t="s">
        <v>2580</v>
      </c>
      <c r="P4662" s="1">
        <v>0</v>
      </c>
      <c r="Q4662" s="1">
        <v>0</v>
      </c>
      <c r="R4662" s="1">
        <v>0</v>
      </c>
      <c r="S4662" t="s">
        <v>2584</v>
      </c>
      <c r="T4662" t="str" cm="1">
        <f t="array" ref="T4662">_xlfn.IFS(ISNUMBER(SEARCH("CP02",S4662)),"ราชพฤกษ",ISNUMBER(SEARCH("CP03",S4662)),"บางใหญ่",ISNUMBER(SEARCH("CP04",S4662)),"บางบอน",OR(ISNUMBER(SEARCH("CP",S4662)),ISNUMBER(SEARCH("BTC",D4662))),"340",TRUE,"")</f>
        <v>ราชพฤกษ</v>
      </c>
    </row>
    <row r="4663" spans="1:20" x14ac:dyDescent="0.2">
      <c r="A4663" t="s">
        <v>5571</v>
      </c>
      <c r="B4663" t="s">
        <v>14</v>
      </c>
      <c r="C4663">
        <v>2026</v>
      </c>
      <c r="D4663" t="s">
        <v>5580</v>
      </c>
      <c r="E4663" t="s">
        <v>527</v>
      </c>
      <c r="F4663" t="s">
        <v>528</v>
      </c>
      <c r="G4663" t="s">
        <v>2582</v>
      </c>
      <c r="H4663" t="s">
        <v>2586</v>
      </c>
      <c r="I4663" t="s">
        <v>5581</v>
      </c>
      <c r="J4663" t="s">
        <v>5582</v>
      </c>
      <c r="K4663" t="s">
        <v>2659</v>
      </c>
      <c r="L4663" s="1">
        <v>1</v>
      </c>
      <c r="M4663" s="1">
        <v>215</v>
      </c>
      <c r="N4663" s="1">
        <v>0</v>
      </c>
      <c r="O4663" s="1" t="s">
        <v>2580</v>
      </c>
      <c r="P4663" s="1">
        <v>0</v>
      </c>
      <c r="Q4663" s="1">
        <v>0</v>
      </c>
      <c r="R4663" s="1">
        <v>0</v>
      </c>
      <c r="S4663" t="s">
        <v>2584</v>
      </c>
      <c r="T4663" t="str" cm="1">
        <f t="array" ref="T4663">_xlfn.IFS(ISNUMBER(SEARCH("CP02",S4663)),"ราชพฤกษ",ISNUMBER(SEARCH("CP03",S4663)),"บางใหญ่",ISNUMBER(SEARCH("CP04",S4663)),"บางบอน",OR(ISNUMBER(SEARCH("CP",S4663)),ISNUMBER(SEARCH("BTC",D4663))),"340",TRUE,"")</f>
        <v>ราชพฤกษ</v>
      </c>
    </row>
    <row r="4664" spans="1:20" x14ac:dyDescent="0.2">
      <c r="A4664" t="s">
        <v>5571</v>
      </c>
      <c r="B4664" t="s">
        <v>14</v>
      </c>
      <c r="C4664">
        <v>2026</v>
      </c>
      <c r="D4664" t="s">
        <v>5580</v>
      </c>
      <c r="E4664" t="s">
        <v>2069</v>
      </c>
      <c r="F4664" t="s">
        <v>2070</v>
      </c>
      <c r="G4664" t="s">
        <v>2589</v>
      </c>
      <c r="H4664" t="s">
        <v>2586</v>
      </c>
      <c r="I4664" t="s">
        <v>5581</v>
      </c>
      <c r="J4664" t="s">
        <v>5582</v>
      </c>
      <c r="K4664" t="s">
        <v>2659</v>
      </c>
      <c r="L4664" s="1">
        <v>2</v>
      </c>
      <c r="M4664" s="1">
        <v>1</v>
      </c>
      <c r="N4664" s="1">
        <v>0</v>
      </c>
      <c r="O4664" s="1" t="s">
        <v>2580</v>
      </c>
      <c r="P4664" s="1">
        <v>0</v>
      </c>
      <c r="Q4664" s="1">
        <v>0</v>
      </c>
      <c r="R4664" s="1">
        <v>0</v>
      </c>
      <c r="S4664" t="s">
        <v>2587</v>
      </c>
      <c r="T4664" t="str" cm="1">
        <f t="array" ref="T4664">_xlfn.IFS(ISNUMBER(SEARCH("CP02",S4664)),"ราชพฤกษ",ISNUMBER(SEARCH("CP03",S4664)),"บางใหญ่",ISNUMBER(SEARCH("CP04",S4664)),"บางบอน",OR(ISNUMBER(SEARCH("CP",S4664)),ISNUMBER(SEARCH("BTC",D4664))),"340",TRUE,"")</f>
        <v>ราชพฤกษ</v>
      </c>
    </row>
    <row r="4665" spans="1:20" x14ac:dyDescent="0.2">
      <c r="A4665" t="s">
        <v>5571</v>
      </c>
      <c r="B4665" t="s">
        <v>14</v>
      </c>
      <c r="C4665">
        <v>2026</v>
      </c>
      <c r="D4665" t="s">
        <v>5580</v>
      </c>
      <c r="E4665" t="s">
        <v>255</v>
      </c>
      <c r="F4665" t="s">
        <v>256</v>
      </c>
      <c r="G4665" t="s">
        <v>2582</v>
      </c>
      <c r="H4665" t="s">
        <v>2586</v>
      </c>
      <c r="I4665" t="s">
        <v>5581</v>
      </c>
      <c r="J4665" t="s">
        <v>5582</v>
      </c>
      <c r="K4665" t="s">
        <v>2659</v>
      </c>
      <c r="L4665" s="1">
        <v>1</v>
      </c>
      <c r="M4665" s="1">
        <v>480</v>
      </c>
      <c r="N4665" s="1">
        <v>24</v>
      </c>
      <c r="O4665" s="1" t="s">
        <v>2580</v>
      </c>
      <c r="P4665" s="1">
        <v>426.17</v>
      </c>
      <c r="Q4665" s="1">
        <v>29.83</v>
      </c>
      <c r="R4665" s="1">
        <v>456</v>
      </c>
      <c r="S4665" t="s">
        <v>2584</v>
      </c>
      <c r="T4665" t="str" cm="1">
        <f t="array" ref="T4665">_xlfn.IFS(ISNUMBER(SEARCH("CP02",S4665)),"ราชพฤกษ",ISNUMBER(SEARCH("CP03",S4665)),"บางใหญ่",ISNUMBER(SEARCH("CP04",S4665)),"บางบอน",OR(ISNUMBER(SEARCH("CP",S4665)),ISNUMBER(SEARCH("BTC",D4665))),"340",TRUE,"")</f>
        <v>ราชพฤกษ</v>
      </c>
    </row>
    <row r="4666" spans="1:20" x14ac:dyDescent="0.2">
      <c r="A4666" t="s">
        <v>5571</v>
      </c>
      <c r="B4666" t="s">
        <v>14</v>
      </c>
      <c r="C4666">
        <v>2026</v>
      </c>
      <c r="D4666" t="s">
        <v>5580</v>
      </c>
      <c r="E4666" t="s">
        <v>203</v>
      </c>
      <c r="F4666" t="s">
        <v>204</v>
      </c>
      <c r="G4666" t="s">
        <v>2582</v>
      </c>
      <c r="H4666" t="s">
        <v>2586</v>
      </c>
      <c r="I4666" t="s">
        <v>5581</v>
      </c>
      <c r="J4666" t="s">
        <v>5582</v>
      </c>
      <c r="K4666" t="s">
        <v>2659</v>
      </c>
      <c r="L4666" s="1">
        <v>1</v>
      </c>
      <c r="M4666" s="1">
        <v>300</v>
      </c>
      <c r="N4666" s="1">
        <v>15</v>
      </c>
      <c r="O4666" s="1" t="s">
        <v>2580</v>
      </c>
      <c r="P4666" s="1">
        <v>266.36</v>
      </c>
      <c r="Q4666" s="1">
        <v>18.64</v>
      </c>
      <c r="R4666" s="1">
        <v>285</v>
      </c>
      <c r="S4666" t="s">
        <v>2584</v>
      </c>
      <c r="T4666" t="str" cm="1">
        <f t="array" ref="T4666">_xlfn.IFS(ISNUMBER(SEARCH("CP02",S4666)),"ราชพฤกษ",ISNUMBER(SEARCH("CP03",S4666)),"บางใหญ่",ISNUMBER(SEARCH("CP04",S4666)),"บางบอน",OR(ISNUMBER(SEARCH("CP",S4666)),ISNUMBER(SEARCH("BTC",D4666))),"340",TRUE,"")</f>
        <v>ราชพฤกษ</v>
      </c>
    </row>
    <row r="4667" spans="1:20" x14ac:dyDescent="0.2">
      <c r="A4667" t="s">
        <v>5571</v>
      </c>
      <c r="B4667" t="s">
        <v>14</v>
      </c>
      <c r="C4667">
        <v>2026</v>
      </c>
      <c r="D4667" t="s">
        <v>5583</v>
      </c>
      <c r="E4667" t="s">
        <v>1547</v>
      </c>
      <c r="F4667" t="s">
        <v>1548</v>
      </c>
      <c r="G4667" t="s">
        <v>2588</v>
      </c>
      <c r="H4667" t="s">
        <v>2586</v>
      </c>
      <c r="I4667" t="s">
        <v>5584</v>
      </c>
      <c r="J4667" t="s">
        <v>5585</v>
      </c>
      <c r="K4667" t="s">
        <v>2603</v>
      </c>
      <c r="L4667" s="1">
        <v>1</v>
      </c>
      <c r="M4667" s="1">
        <v>400</v>
      </c>
      <c r="N4667" s="1">
        <v>0</v>
      </c>
      <c r="O4667" s="1" t="s">
        <v>2580</v>
      </c>
      <c r="P4667" s="1">
        <v>373.83</v>
      </c>
      <c r="Q4667" s="1">
        <v>26.17</v>
      </c>
      <c r="R4667" s="1">
        <v>400</v>
      </c>
      <c r="S4667" t="s">
        <v>2606</v>
      </c>
      <c r="T4667" t="str" cm="1">
        <f t="array" ref="T4667">_xlfn.IFS(ISNUMBER(SEARCH("CP02",S4667)),"ราชพฤกษ",ISNUMBER(SEARCH("CP03",S4667)),"บางใหญ่",ISNUMBER(SEARCH("CP04",S4667)),"บางบอน",OR(ISNUMBER(SEARCH("CP",S4667)),ISNUMBER(SEARCH("BTC",D4667))),"340",TRUE,"")</f>
        <v>บางใหญ่</v>
      </c>
    </row>
    <row r="4668" spans="1:20" x14ac:dyDescent="0.2">
      <c r="A4668" t="s">
        <v>5571</v>
      </c>
      <c r="B4668" t="s">
        <v>14</v>
      </c>
      <c r="C4668">
        <v>2026</v>
      </c>
      <c r="D4668" t="s">
        <v>5586</v>
      </c>
      <c r="E4668" t="s">
        <v>1545</v>
      </c>
      <c r="F4668" t="s">
        <v>1546</v>
      </c>
      <c r="G4668" t="s">
        <v>2588</v>
      </c>
      <c r="H4668" t="s">
        <v>2586</v>
      </c>
      <c r="I4668" t="s">
        <v>5587</v>
      </c>
      <c r="J4668" t="s">
        <v>5588</v>
      </c>
      <c r="K4668" t="s">
        <v>2702</v>
      </c>
      <c r="L4668" s="1">
        <v>1</v>
      </c>
      <c r="M4668" s="1">
        <v>500</v>
      </c>
      <c r="N4668" s="1">
        <v>0</v>
      </c>
      <c r="O4668" s="1" t="s">
        <v>2580</v>
      </c>
      <c r="P4668" s="1">
        <v>467.29</v>
      </c>
      <c r="Q4668" s="1">
        <v>32.71</v>
      </c>
      <c r="R4668" s="1">
        <v>500</v>
      </c>
      <c r="S4668" t="s">
        <v>2606</v>
      </c>
      <c r="T4668" t="str" cm="1">
        <f t="array" ref="T4668">_xlfn.IFS(ISNUMBER(SEARCH("CP02",S4668)),"ราชพฤกษ",ISNUMBER(SEARCH("CP03",S4668)),"บางใหญ่",ISNUMBER(SEARCH("CP04",S4668)),"บางบอน",OR(ISNUMBER(SEARCH("CP",S4668)),ISNUMBER(SEARCH("BTC",D4668))),"340",TRUE,"")</f>
        <v>บางใหญ่</v>
      </c>
    </row>
    <row r="4669" spans="1:20" x14ac:dyDescent="0.2">
      <c r="A4669" t="s">
        <v>5571</v>
      </c>
      <c r="B4669" t="s">
        <v>14</v>
      </c>
      <c r="C4669">
        <v>2026</v>
      </c>
      <c r="D4669" t="s">
        <v>5589</v>
      </c>
      <c r="E4669" t="s">
        <v>547</v>
      </c>
      <c r="F4669" t="s">
        <v>548</v>
      </c>
      <c r="G4669" t="s">
        <v>2582</v>
      </c>
      <c r="H4669" t="s">
        <v>2586</v>
      </c>
      <c r="I4669" t="s">
        <v>5590</v>
      </c>
      <c r="J4669" t="s">
        <v>5591</v>
      </c>
      <c r="K4669" t="s">
        <v>2603</v>
      </c>
      <c r="L4669" s="1">
        <v>1</v>
      </c>
      <c r="M4669" s="1">
        <v>1550</v>
      </c>
      <c r="N4669" s="1">
        <v>0</v>
      </c>
      <c r="O4669" s="1" t="s">
        <v>2580</v>
      </c>
      <c r="P4669" s="1">
        <v>1448.6</v>
      </c>
      <c r="Q4669" s="1">
        <v>101.4</v>
      </c>
      <c r="R4669" s="1">
        <v>1550</v>
      </c>
      <c r="S4669" t="s">
        <v>2605</v>
      </c>
      <c r="T4669" t="str" cm="1">
        <f t="array" ref="T4669">_xlfn.IFS(ISNUMBER(SEARCH("CP02",S4669)),"ราชพฤกษ",ISNUMBER(SEARCH("CP03",S4669)),"บางใหญ่",ISNUMBER(SEARCH("CP04",S4669)),"บางบอน",OR(ISNUMBER(SEARCH("CP",S4669)),ISNUMBER(SEARCH("BTC",D4669))),"340",TRUE,"")</f>
        <v>บางใหญ่</v>
      </c>
    </row>
    <row r="4670" spans="1:20" x14ac:dyDescent="0.2">
      <c r="A4670" t="s">
        <v>5571</v>
      </c>
      <c r="B4670" t="s">
        <v>14</v>
      </c>
      <c r="C4670">
        <v>2026</v>
      </c>
      <c r="D4670" t="s">
        <v>5589</v>
      </c>
      <c r="E4670" t="s">
        <v>513</v>
      </c>
      <c r="F4670" t="s">
        <v>514</v>
      </c>
      <c r="G4670" t="s">
        <v>2582</v>
      </c>
      <c r="H4670" t="s">
        <v>2586</v>
      </c>
      <c r="I4670" t="s">
        <v>5590</v>
      </c>
      <c r="J4670" t="s">
        <v>5591</v>
      </c>
      <c r="K4670" t="s">
        <v>2603</v>
      </c>
      <c r="L4670" s="1">
        <v>1</v>
      </c>
      <c r="M4670" s="1">
        <v>250</v>
      </c>
      <c r="N4670" s="1">
        <v>0</v>
      </c>
      <c r="O4670" s="1" t="s">
        <v>2580</v>
      </c>
      <c r="P4670" s="1">
        <v>0</v>
      </c>
      <c r="Q4670" s="1">
        <v>0</v>
      </c>
      <c r="R4670" s="1">
        <v>0</v>
      </c>
      <c r="S4670" t="s">
        <v>2605</v>
      </c>
      <c r="T4670" t="str" cm="1">
        <f t="array" ref="T4670">_xlfn.IFS(ISNUMBER(SEARCH("CP02",S4670)),"ราชพฤกษ",ISNUMBER(SEARCH("CP03",S4670)),"บางใหญ่",ISNUMBER(SEARCH("CP04",S4670)),"บางบอน",OR(ISNUMBER(SEARCH("CP",S4670)),ISNUMBER(SEARCH("BTC",D4670))),"340",TRUE,"")</f>
        <v>บางใหญ่</v>
      </c>
    </row>
    <row r="4671" spans="1:20" x14ac:dyDescent="0.2">
      <c r="A4671" t="s">
        <v>5571</v>
      </c>
      <c r="B4671" t="s">
        <v>14</v>
      </c>
      <c r="C4671">
        <v>2026</v>
      </c>
      <c r="D4671" t="s">
        <v>5589</v>
      </c>
      <c r="E4671" t="s">
        <v>1379</v>
      </c>
      <c r="F4671" t="s">
        <v>1380</v>
      </c>
      <c r="G4671" t="s">
        <v>2582</v>
      </c>
      <c r="H4671" t="s">
        <v>2586</v>
      </c>
      <c r="I4671" t="s">
        <v>5590</v>
      </c>
      <c r="J4671" t="s">
        <v>5591</v>
      </c>
      <c r="K4671" t="s">
        <v>2603</v>
      </c>
      <c r="L4671" s="1">
        <v>1</v>
      </c>
      <c r="M4671" s="1">
        <v>220</v>
      </c>
      <c r="N4671" s="1">
        <v>0</v>
      </c>
      <c r="O4671" s="1" t="s">
        <v>2580</v>
      </c>
      <c r="P4671" s="1">
        <v>205.61</v>
      </c>
      <c r="Q4671" s="1">
        <v>14.39</v>
      </c>
      <c r="R4671" s="1">
        <v>220</v>
      </c>
      <c r="S4671" t="s">
        <v>2605</v>
      </c>
      <c r="T4671" t="str" cm="1">
        <f t="array" ref="T4671">_xlfn.IFS(ISNUMBER(SEARCH("CP02",S4671)),"ราชพฤกษ",ISNUMBER(SEARCH("CP03",S4671)),"บางใหญ่",ISNUMBER(SEARCH("CP04",S4671)),"บางบอน",OR(ISNUMBER(SEARCH("CP",S4671)),ISNUMBER(SEARCH("BTC",D4671))),"340",TRUE,"")</f>
        <v>บางใหญ่</v>
      </c>
    </row>
    <row r="4672" spans="1:20" x14ac:dyDescent="0.2">
      <c r="A4672" t="s">
        <v>5571</v>
      </c>
      <c r="B4672" t="s">
        <v>14</v>
      </c>
      <c r="C4672">
        <v>2026</v>
      </c>
      <c r="D4672" t="s">
        <v>5589</v>
      </c>
      <c r="E4672" t="s">
        <v>1187</v>
      </c>
      <c r="F4672" t="s">
        <v>1188</v>
      </c>
      <c r="G4672" t="s">
        <v>2582</v>
      </c>
      <c r="H4672" t="s">
        <v>2586</v>
      </c>
      <c r="I4672" t="s">
        <v>5590</v>
      </c>
      <c r="J4672" t="s">
        <v>5591</v>
      </c>
      <c r="K4672" t="s">
        <v>2603</v>
      </c>
      <c r="L4672" s="1">
        <v>1</v>
      </c>
      <c r="M4672" s="1">
        <v>20</v>
      </c>
      <c r="N4672" s="1">
        <v>0</v>
      </c>
      <c r="O4672" s="1" t="s">
        <v>2580</v>
      </c>
      <c r="P4672" s="1">
        <v>18.690000000000001</v>
      </c>
      <c r="Q4672" s="1">
        <v>1.31</v>
      </c>
      <c r="R4672" s="1">
        <v>20</v>
      </c>
      <c r="S4672" t="s">
        <v>2605</v>
      </c>
      <c r="T4672" t="str" cm="1">
        <f t="array" ref="T4672">_xlfn.IFS(ISNUMBER(SEARCH("CP02",S4672)),"ราชพฤกษ",ISNUMBER(SEARCH("CP03",S4672)),"บางใหญ่",ISNUMBER(SEARCH("CP04",S4672)),"บางบอน",OR(ISNUMBER(SEARCH("CP",S4672)),ISNUMBER(SEARCH("BTC",D4672))),"340",TRUE,"")</f>
        <v>บางใหญ่</v>
      </c>
    </row>
    <row r="4673" spans="1:20" x14ac:dyDescent="0.2">
      <c r="A4673" t="s">
        <v>5571</v>
      </c>
      <c r="B4673" t="s">
        <v>14</v>
      </c>
      <c r="C4673">
        <v>2026</v>
      </c>
      <c r="D4673" t="s">
        <v>5589</v>
      </c>
      <c r="E4673" t="s">
        <v>185</v>
      </c>
      <c r="F4673" t="s">
        <v>186</v>
      </c>
      <c r="G4673" t="s">
        <v>2582</v>
      </c>
      <c r="H4673" t="s">
        <v>2586</v>
      </c>
      <c r="I4673" t="s">
        <v>5590</v>
      </c>
      <c r="J4673" t="s">
        <v>5591</v>
      </c>
      <c r="K4673" t="s">
        <v>2603</v>
      </c>
      <c r="L4673" s="1">
        <v>1</v>
      </c>
      <c r="M4673" s="1">
        <v>280</v>
      </c>
      <c r="N4673" s="1">
        <v>0</v>
      </c>
      <c r="O4673" s="1" t="s">
        <v>2580</v>
      </c>
      <c r="P4673" s="1">
        <v>261.68</v>
      </c>
      <c r="Q4673" s="1">
        <v>18.32</v>
      </c>
      <c r="R4673" s="1">
        <v>280</v>
      </c>
      <c r="S4673" t="s">
        <v>2605</v>
      </c>
      <c r="T4673" t="str" cm="1">
        <f t="array" ref="T4673">_xlfn.IFS(ISNUMBER(SEARCH("CP02",S4673)),"ราชพฤกษ",ISNUMBER(SEARCH("CP03",S4673)),"บางใหญ่",ISNUMBER(SEARCH("CP04",S4673)),"บางบอน",OR(ISNUMBER(SEARCH("CP",S4673)),ISNUMBER(SEARCH("BTC",D4673))),"340",TRUE,"")</f>
        <v>บางใหญ่</v>
      </c>
    </row>
    <row r="4674" spans="1:20" x14ac:dyDescent="0.2">
      <c r="A4674" t="s">
        <v>5571</v>
      </c>
      <c r="B4674" t="s">
        <v>14</v>
      </c>
      <c r="C4674">
        <v>2026</v>
      </c>
      <c r="D4674" t="s">
        <v>5589</v>
      </c>
      <c r="E4674" t="s">
        <v>1593</v>
      </c>
      <c r="F4674" t="s">
        <v>1594</v>
      </c>
      <c r="G4674" t="s">
        <v>1536</v>
      </c>
      <c r="H4674" t="s">
        <v>2586</v>
      </c>
      <c r="I4674" t="s">
        <v>5590</v>
      </c>
      <c r="J4674" t="s">
        <v>5591</v>
      </c>
      <c r="K4674" t="s">
        <v>2603</v>
      </c>
      <c r="L4674" s="1">
        <v>1</v>
      </c>
      <c r="M4674" s="1">
        <v>300</v>
      </c>
      <c r="N4674" s="1">
        <v>0</v>
      </c>
      <c r="O4674" s="1" t="s">
        <v>2580</v>
      </c>
      <c r="P4674" s="1">
        <v>280.37</v>
      </c>
      <c r="Q4674" s="1">
        <v>19.63</v>
      </c>
      <c r="R4674" s="1">
        <v>300</v>
      </c>
      <c r="S4674" t="s">
        <v>2606</v>
      </c>
      <c r="T4674" t="str" cm="1">
        <f t="array" ref="T4674">_xlfn.IFS(ISNUMBER(SEARCH("CP02",S4674)),"ราชพฤกษ",ISNUMBER(SEARCH("CP03",S4674)),"บางใหญ่",ISNUMBER(SEARCH("CP04",S4674)),"บางบอน",OR(ISNUMBER(SEARCH("CP",S4674)),ISNUMBER(SEARCH("BTC",D4674))),"340",TRUE,"")</f>
        <v>บางใหญ่</v>
      </c>
    </row>
    <row r="4675" spans="1:20" x14ac:dyDescent="0.2">
      <c r="A4675" t="s">
        <v>5571</v>
      </c>
      <c r="B4675" t="s">
        <v>14</v>
      </c>
      <c r="C4675">
        <v>2026</v>
      </c>
      <c r="D4675" t="s">
        <v>5592</v>
      </c>
      <c r="E4675" t="s">
        <v>1945</v>
      </c>
      <c r="F4675" t="s">
        <v>1946</v>
      </c>
      <c r="G4675" t="s">
        <v>2582</v>
      </c>
      <c r="H4675" t="s">
        <v>2586</v>
      </c>
      <c r="I4675" t="s">
        <v>5593</v>
      </c>
      <c r="J4675" t="s">
        <v>5594</v>
      </c>
      <c r="K4675" t="s">
        <v>2761</v>
      </c>
      <c r="L4675" s="1">
        <v>1</v>
      </c>
      <c r="M4675" s="1">
        <v>250</v>
      </c>
      <c r="N4675" s="1">
        <v>0</v>
      </c>
      <c r="O4675" s="1" t="s">
        <v>2580</v>
      </c>
      <c r="P4675" s="1">
        <v>233.64</v>
      </c>
      <c r="Q4675" s="1">
        <v>16.36</v>
      </c>
      <c r="R4675" s="1">
        <v>250</v>
      </c>
      <c r="S4675" t="s">
        <v>2683</v>
      </c>
      <c r="T4675" t="str" cm="1">
        <f t="array" ref="T4675">_xlfn.IFS(ISNUMBER(SEARCH("CP02",S4675)),"ราชพฤกษ",ISNUMBER(SEARCH("CP03",S4675)),"บางใหญ่",ISNUMBER(SEARCH("CP04",S4675)),"บางบอน",OR(ISNUMBER(SEARCH("CP",S4675)),ISNUMBER(SEARCH("BTC",D4675))),"340",TRUE,"")</f>
        <v>340</v>
      </c>
    </row>
    <row r="4676" spans="1:20" x14ac:dyDescent="0.2">
      <c r="A4676" t="s">
        <v>5571</v>
      </c>
      <c r="B4676" t="s">
        <v>14</v>
      </c>
      <c r="C4676">
        <v>2026</v>
      </c>
      <c r="D4676" t="s">
        <v>3621</v>
      </c>
      <c r="E4676" t="s">
        <v>645</v>
      </c>
      <c r="F4676" t="s">
        <v>646</v>
      </c>
      <c r="G4676" t="s">
        <v>2802</v>
      </c>
      <c r="H4676" t="s">
        <v>2803</v>
      </c>
      <c r="I4676" t="s">
        <v>5595</v>
      </c>
      <c r="J4676" t="s">
        <v>3623</v>
      </c>
      <c r="K4676" t="s">
        <v>2687</v>
      </c>
      <c r="L4676" s="1">
        <v>4</v>
      </c>
      <c r="M4676" s="1">
        <v>2400</v>
      </c>
      <c r="N4676" s="1">
        <v>2400</v>
      </c>
      <c r="O4676" s="1" t="s">
        <v>2580</v>
      </c>
      <c r="P4676" s="1">
        <v>6728.97</v>
      </c>
      <c r="Q4676" s="1">
        <v>471.03</v>
      </c>
      <c r="R4676" s="1">
        <v>7200</v>
      </c>
      <c r="S4676" t="s">
        <v>3071</v>
      </c>
      <c r="T4676" t="str" cm="1">
        <f t="array" ref="T4676">_xlfn.IFS(ISNUMBER(SEARCH("CP02",S4676)),"ราชพฤกษ",ISNUMBER(SEARCH("CP03",S4676)),"บางใหญ่",ISNUMBER(SEARCH("CP04",S4676)),"บางบอน",OR(ISNUMBER(SEARCH("CP",S4676)),ISNUMBER(SEARCH("BTC",D4676))),"340",TRUE,"")</f>
        <v>ราชพฤกษ</v>
      </c>
    </row>
    <row r="4677" spans="1:20" x14ac:dyDescent="0.2">
      <c r="A4677" t="s">
        <v>5571</v>
      </c>
      <c r="B4677" t="s">
        <v>14</v>
      </c>
      <c r="C4677">
        <v>2026</v>
      </c>
      <c r="D4677" t="s">
        <v>3621</v>
      </c>
      <c r="E4677" t="s">
        <v>1091</v>
      </c>
      <c r="F4677" t="s">
        <v>1092</v>
      </c>
      <c r="G4677" t="s">
        <v>2582</v>
      </c>
      <c r="H4677" t="s">
        <v>2583</v>
      </c>
      <c r="I4677" t="s">
        <v>5595</v>
      </c>
      <c r="J4677" t="s">
        <v>3623</v>
      </c>
      <c r="K4677" t="s">
        <v>2687</v>
      </c>
      <c r="L4677" s="1">
        <v>1</v>
      </c>
      <c r="M4677" s="1">
        <v>60</v>
      </c>
      <c r="N4677" s="1">
        <v>0</v>
      </c>
      <c r="O4677" s="1" t="s">
        <v>2580</v>
      </c>
      <c r="P4677" s="1">
        <v>0</v>
      </c>
      <c r="Q4677" s="1">
        <v>0</v>
      </c>
      <c r="R4677" s="1">
        <v>0</v>
      </c>
      <c r="S4677" t="s">
        <v>2584</v>
      </c>
      <c r="T4677" t="str" cm="1">
        <f t="array" ref="T4677">_xlfn.IFS(ISNUMBER(SEARCH("CP02",S4677)),"ราชพฤกษ",ISNUMBER(SEARCH("CP03",S4677)),"บางใหญ่",ISNUMBER(SEARCH("CP04",S4677)),"บางบอน",OR(ISNUMBER(SEARCH("CP",S4677)),ISNUMBER(SEARCH("BTC",D4677))),"340",TRUE,"")</f>
        <v>ราชพฤกษ</v>
      </c>
    </row>
    <row r="4678" spans="1:20" x14ac:dyDescent="0.2">
      <c r="A4678" t="s">
        <v>5571</v>
      </c>
      <c r="B4678" t="s">
        <v>14</v>
      </c>
      <c r="C4678">
        <v>2026</v>
      </c>
      <c r="D4678" t="s">
        <v>3621</v>
      </c>
      <c r="E4678" t="s">
        <v>1553</v>
      </c>
      <c r="F4678" t="s">
        <v>1554</v>
      </c>
      <c r="G4678" t="s">
        <v>2585</v>
      </c>
      <c r="H4678" t="s">
        <v>2586</v>
      </c>
      <c r="I4678" t="s">
        <v>5595</v>
      </c>
      <c r="J4678" t="s">
        <v>3623</v>
      </c>
      <c r="K4678" t="s">
        <v>2687</v>
      </c>
      <c r="L4678" s="1">
        <v>4</v>
      </c>
      <c r="M4678" s="1">
        <v>120</v>
      </c>
      <c r="N4678" s="1">
        <v>0</v>
      </c>
      <c r="O4678" s="1" t="s">
        <v>2580</v>
      </c>
      <c r="P4678" s="1">
        <v>0</v>
      </c>
      <c r="Q4678" s="1">
        <v>0</v>
      </c>
      <c r="R4678" s="1">
        <v>0</v>
      </c>
      <c r="S4678" t="s">
        <v>2587</v>
      </c>
      <c r="T4678" t="str" cm="1">
        <f t="array" ref="T4678">_xlfn.IFS(ISNUMBER(SEARCH("CP02",S4678)),"ราชพฤกษ",ISNUMBER(SEARCH("CP03",S4678)),"บางใหญ่",ISNUMBER(SEARCH("CP04",S4678)),"บางบอน",OR(ISNUMBER(SEARCH("CP",S4678)),ISNUMBER(SEARCH("BTC",D4678))),"340",TRUE,"")</f>
        <v>ราชพฤกษ</v>
      </c>
    </row>
    <row r="4679" spans="1:20" x14ac:dyDescent="0.2">
      <c r="A4679" t="s">
        <v>5571</v>
      </c>
      <c r="B4679" t="s">
        <v>14</v>
      </c>
      <c r="C4679">
        <v>2026</v>
      </c>
      <c r="D4679" t="s">
        <v>3621</v>
      </c>
      <c r="E4679" t="s">
        <v>1547</v>
      </c>
      <c r="F4679" t="s">
        <v>1548</v>
      </c>
      <c r="G4679" t="s">
        <v>2588</v>
      </c>
      <c r="H4679" t="s">
        <v>2586</v>
      </c>
      <c r="I4679" t="s">
        <v>5595</v>
      </c>
      <c r="J4679" t="s">
        <v>3623</v>
      </c>
      <c r="K4679" t="s">
        <v>2687</v>
      </c>
      <c r="L4679" s="1">
        <v>1</v>
      </c>
      <c r="M4679" s="1">
        <v>400</v>
      </c>
      <c r="N4679" s="1">
        <v>0</v>
      </c>
      <c r="O4679" s="1" t="s">
        <v>2580</v>
      </c>
      <c r="P4679" s="1">
        <v>0</v>
      </c>
      <c r="Q4679" s="1">
        <v>0</v>
      </c>
      <c r="R4679" s="1">
        <v>0</v>
      </c>
      <c r="S4679" t="s">
        <v>2587</v>
      </c>
      <c r="T4679" t="str" cm="1">
        <f t="array" ref="T4679">_xlfn.IFS(ISNUMBER(SEARCH("CP02",S4679)),"ราชพฤกษ",ISNUMBER(SEARCH("CP03",S4679)),"บางใหญ่",ISNUMBER(SEARCH("CP04",S4679)),"บางบอน",OR(ISNUMBER(SEARCH("CP",S4679)),ISNUMBER(SEARCH("BTC",D4679))),"340",TRUE,"")</f>
        <v>ราชพฤกษ</v>
      </c>
    </row>
    <row r="4680" spans="1:20" x14ac:dyDescent="0.2">
      <c r="A4680" t="s">
        <v>5596</v>
      </c>
      <c r="B4680" t="s">
        <v>14</v>
      </c>
      <c r="C4680">
        <v>2026</v>
      </c>
      <c r="D4680" t="s">
        <v>5597</v>
      </c>
      <c r="E4680" t="s">
        <v>543</v>
      </c>
      <c r="F4680" t="s">
        <v>544</v>
      </c>
      <c r="G4680" t="s">
        <v>2582</v>
      </c>
      <c r="H4680" t="s">
        <v>2586</v>
      </c>
      <c r="I4680" t="s">
        <v>5598</v>
      </c>
      <c r="J4680" t="s">
        <v>5599</v>
      </c>
      <c r="K4680" t="s">
        <v>2692</v>
      </c>
      <c r="L4680" s="1">
        <v>1</v>
      </c>
      <c r="M4680" s="1">
        <v>1650</v>
      </c>
      <c r="N4680" s="1">
        <v>0</v>
      </c>
      <c r="O4680" s="1" t="s">
        <v>2580</v>
      </c>
      <c r="P4680" s="1">
        <v>1542.06</v>
      </c>
      <c r="Q4680" s="1">
        <v>107.94</v>
      </c>
      <c r="R4680" s="1">
        <v>1650</v>
      </c>
      <c r="S4680" t="s">
        <v>2631</v>
      </c>
      <c r="T4680" t="str" cm="1">
        <f t="array" ref="T4680">_xlfn.IFS(ISNUMBER(SEARCH("CP02",S4680)),"ราชพฤกษ",ISNUMBER(SEARCH("CP03",S4680)),"บางใหญ่",ISNUMBER(SEARCH("CP04",S4680)),"บางบอน",OR(ISNUMBER(SEARCH("CP",S4680)),ISNUMBER(SEARCH("BTC",D4680))),"340",TRUE,"")</f>
        <v>บางบอน</v>
      </c>
    </row>
    <row r="4681" spans="1:20" x14ac:dyDescent="0.2">
      <c r="A4681" t="s">
        <v>5596</v>
      </c>
      <c r="B4681" t="s">
        <v>14</v>
      </c>
      <c r="C4681">
        <v>2026</v>
      </c>
      <c r="D4681" t="s">
        <v>5597</v>
      </c>
      <c r="E4681" t="s">
        <v>507</v>
      </c>
      <c r="F4681" t="s">
        <v>508</v>
      </c>
      <c r="G4681" t="s">
        <v>2582</v>
      </c>
      <c r="H4681" t="s">
        <v>2586</v>
      </c>
      <c r="I4681" t="s">
        <v>5598</v>
      </c>
      <c r="J4681" t="s">
        <v>5599</v>
      </c>
      <c r="K4681" t="s">
        <v>2692</v>
      </c>
      <c r="L4681" s="1">
        <v>1</v>
      </c>
      <c r="M4681" s="1">
        <v>420</v>
      </c>
      <c r="N4681" s="1">
        <v>0</v>
      </c>
      <c r="O4681" s="1" t="s">
        <v>2580</v>
      </c>
      <c r="P4681" s="1">
        <v>0</v>
      </c>
      <c r="Q4681" s="1">
        <v>0</v>
      </c>
      <c r="R4681" s="1">
        <v>0</v>
      </c>
      <c r="S4681" t="s">
        <v>2631</v>
      </c>
      <c r="T4681" t="str" cm="1">
        <f t="array" ref="T4681">_xlfn.IFS(ISNUMBER(SEARCH("CP02",S4681)),"ราชพฤกษ",ISNUMBER(SEARCH("CP03",S4681)),"บางใหญ่",ISNUMBER(SEARCH("CP04",S4681)),"บางบอน",OR(ISNUMBER(SEARCH("CP",S4681)),ISNUMBER(SEARCH("BTC",D4681))),"340",TRUE,"")</f>
        <v>บางบอน</v>
      </c>
    </row>
    <row r="4682" spans="1:20" x14ac:dyDescent="0.2">
      <c r="A4682" t="s">
        <v>5596</v>
      </c>
      <c r="B4682" t="s">
        <v>14</v>
      </c>
      <c r="C4682">
        <v>2026</v>
      </c>
      <c r="D4682" t="s">
        <v>5597</v>
      </c>
      <c r="E4682" t="s">
        <v>1185</v>
      </c>
      <c r="F4682" t="s">
        <v>1186</v>
      </c>
      <c r="G4682" t="s">
        <v>2582</v>
      </c>
      <c r="H4682" t="s">
        <v>2586</v>
      </c>
      <c r="I4682" t="s">
        <v>5598</v>
      </c>
      <c r="J4682" t="s">
        <v>5599</v>
      </c>
      <c r="K4682" t="s">
        <v>2692</v>
      </c>
      <c r="L4682" s="1">
        <v>1</v>
      </c>
      <c r="M4682" s="1">
        <v>20</v>
      </c>
      <c r="N4682" s="1">
        <v>0</v>
      </c>
      <c r="O4682" s="1" t="s">
        <v>2580</v>
      </c>
      <c r="P4682" s="1">
        <v>18.690000000000001</v>
      </c>
      <c r="Q4682" s="1">
        <v>1.31</v>
      </c>
      <c r="R4682" s="1">
        <v>20</v>
      </c>
      <c r="S4682" t="s">
        <v>2631</v>
      </c>
      <c r="T4682" t="str" cm="1">
        <f t="array" ref="T4682">_xlfn.IFS(ISNUMBER(SEARCH("CP02",S4682)),"ราชพฤกษ",ISNUMBER(SEARCH("CP03",S4682)),"บางใหญ่",ISNUMBER(SEARCH("CP04",S4682)),"บางบอน",OR(ISNUMBER(SEARCH("CP",S4682)),ISNUMBER(SEARCH("BTC",D4682))),"340",TRUE,"")</f>
        <v>บางบอน</v>
      </c>
    </row>
    <row r="4683" spans="1:20" x14ac:dyDescent="0.2">
      <c r="A4683" t="s">
        <v>5596</v>
      </c>
      <c r="B4683" t="s">
        <v>14</v>
      </c>
      <c r="C4683">
        <v>2026</v>
      </c>
      <c r="D4683" t="s">
        <v>5597</v>
      </c>
      <c r="E4683" t="s">
        <v>155</v>
      </c>
      <c r="F4683" t="s">
        <v>156</v>
      </c>
      <c r="G4683" t="s">
        <v>2582</v>
      </c>
      <c r="H4683" t="s">
        <v>2586</v>
      </c>
      <c r="I4683" t="s">
        <v>5598</v>
      </c>
      <c r="J4683" t="s">
        <v>5599</v>
      </c>
      <c r="K4683" t="s">
        <v>2692</v>
      </c>
      <c r="L4683" s="1">
        <v>1</v>
      </c>
      <c r="M4683" s="1">
        <v>240</v>
      </c>
      <c r="N4683" s="1">
        <v>0</v>
      </c>
      <c r="O4683" s="1" t="s">
        <v>2580</v>
      </c>
      <c r="P4683" s="1">
        <v>224.3</v>
      </c>
      <c r="Q4683" s="1">
        <v>15.7</v>
      </c>
      <c r="R4683" s="1">
        <v>240</v>
      </c>
      <c r="S4683" t="s">
        <v>2631</v>
      </c>
      <c r="T4683" t="str" cm="1">
        <f t="array" ref="T4683">_xlfn.IFS(ISNUMBER(SEARCH("CP02",S4683)),"ราชพฤกษ",ISNUMBER(SEARCH("CP03",S4683)),"บางใหญ่",ISNUMBER(SEARCH("CP04",S4683)),"บางบอน",OR(ISNUMBER(SEARCH("CP",S4683)),ISNUMBER(SEARCH("BTC",D4683))),"340",TRUE,"")</f>
        <v>บางบอน</v>
      </c>
    </row>
    <row r="4684" spans="1:20" x14ac:dyDescent="0.2">
      <c r="A4684" t="s">
        <v>5596</v>
      </c>
      <c r="B4684" t="s">
        <v>14</v>
      </c>
      <c r="C4684">
        <v>2026</v>
      </c>
      <c r="D4684" t="s">
        <v>5597</v>
      </c>
      <c r="E4684" t="s">
        <v>1885</v>
      </c>
      <c r="F4684" t="s">
        <v>1886</v>
      </c>
      <c r="G4684" t="s">
        <v>2632</v>
      </c>
      <c r="H4684" t="s">
        <v>2586</v>
      </c>
      <c r="I4684" t="s">
        <v>5598</v>
      </c>
      <c r="J4684" t="s">
        <v>5599</v>
      </c>
      <c r="K4684" t="s">
        <v>2692</v>
      </c>
      <c r="L4684" s="1">
        <v>1</v>
      </c>
      <c r="M4684" s="1">
        <v>2690</v>
      </c>
      <c r="N4684" s="1">
        <v>0</v>
      </c>
      <c r="O4684" s="1" t="s">
        <v>2580</v>
      </c>
      <c r="P4684" s="1">
        <v>2514.02</v>
      </c>
      <c r="Q4684" s="1">
        <v>175.98</v>
      </c>
      <c r="R4684" s="1">
        <v>2690</v>
      </c>
      <c r="S4684" t="s">
        <v>2631</v>
      </c>
      <c r="T4684" t="str" cm="1">
        <f t="array" ref="T4684">_xlfn.IFS(ISNUMBER(SEARCH("CP02",S4684)),"ราชพฤกษ",ISNUMBER(SEARCH("CP03",S4684)),"บางใหญ่",ISNUMBER(SEARCH("CP04",S4684)),"บางบอน",OR(ISNUMBER(SEARCH("CP",S4684)),ISNUMBER(SEARCH("BTC",D4684))),"340",TRUE,"")</f>
        <v>บางบอน</v>
      </c>
    </row>
    <row r="4685" spans="1:20" x14ac:dyDescent="0.2">
      <c r="A4685" t="s">
        <v>5596</v>
      </c>
      <c r="B4685" t="s">
        <v>14</v>
      </c>
      <c r="C4685">
        <v>2026</v>
      </c>
      <c r="D4685" t="s">
        <v>5600</v>
      </c>
      <c r="E4685" t="s">
        <v>1563</v>
      </c>
      <c r="F4685" t="s">
        <v>1564</v>
      </c>
      <c r="G4685" t="s">
        <v>2585</v>
      </c>
      <c r="H4685" t="s">
        <v>2586</v>
      </c>
      <c r="I4685" t="s">
        <v>5601</v>
      </c>
      <c r="J4685" t="s">
        <v>5602</v>
      </c>
      <c r="K4685" t="s">
        <v>2630</v>
      </c>
      <c r="L4685" s="1">
        <v>1</v>
      </c>
      <c r="M4685" s="1">
        <v>160</v>
      </c>
      <c r="N4685" s="1">
        <v>0</v>
      </c>
      <c r="O4685" s="1" t="s">
        <v>2580</v>
      </c>
      <c r="P4685" s="1">
        <v>149.53</v>
      </c>
      <c r="Q4685" s="1">
        <v>10.47</v>
      </c>
      <c r="R4685" s="1">
        <v>160</v>
      </c>
      <c r="S4685" t="s">
        <v>2631</v>
      </c>
      <c r="T4685" t="str" cm="1">
        <f t="array" ref="T4685">_xlfn.IFS(ISNUMBER(SEARCH("CP02",S4685)),"ราชพฤกษ",ISNUMBER(SEARCH("CP03",S4685)),"บางใหญ่",ISNUMBER(SEARCH("CP04",S4685)),"บางบอน",OR(ISNUMBER(SEARCH("CP",S4685)),ISNUMBER(SEARCH("BTC",D4685))),"340",TRUE,"")</f>
        <v>บางบอน</v>
      </c>
    </row>
    <row r="4686" spans="1:20" x14ac:dyDescent="0.2">
      <c r="A4686" t="s">
        <v>5596</v>
      </c>
      <c r="B4686" t="s">
        <v>14</v>
      </c>
      <c r="C4686">
        <v>2026</v>
      </c>
      <c r="D4686" t="s">
        <v>5600</v>
      </c>
      <c r="E4686" t="s">
        <v>1553</v>
      </c>
      <c r="F4686" t="s">
        <v>1554</v>
      </c>
      <c r="G4686" t="s">
        <v>2585</v>
      </c>
      <c r="H4686" t="s">
        <v>2586</v>
      </c>
      <c r="I4686" t="s">
        <v>5601</v>
      </c>
      <c r="J4686" t="s">
        <v>5602</v>
      </c>
      <c r="K4686" t="s">
        <v>2630</v>
      </c>
      <c r="L4686" s="1">
        <v>2</v>
      </c>
      <c r="M4686" s="1">
        <v>120</v>
      </c>
      <c r="N4686" s="1">
        <v>0</v>
      </c>
      <c r="O4686" s="1" t="s">
        <v>2580</v>
      </c>
      <c r="P4686" s="1">
        <v>224.3</v>
      </c>
      <c r="Q4686" s="1">
        <v>15.7</v>
      </c>
      <c r="R4686" s="1">
        <v>240</v>
      </c>
      <c r="S4686" t="s">
        <v>2631</v>
      </c>
      <c r="T4686" t="str" cm="1">
        <f t="array" ref="T4686">_xlfn.IFS(ISNUMBER(SEARCH("CP02",S4686)),"ราชพฤกษ",ISNUMBER(SEARCH("CP03",S4686)),"บางใหญ่",ISNUMBER(SEARCH("CP04",S4686)),"บางบอน",OR(ISNUMBER(SEARCH("CP",S4686)),ISNUMBER(SEARCH("BTC",D4686))),"340",TRUE,"")</f>
        <v>บางบอน</v>
      </c>
    </row>
    <row r="4687" spans="1:20" x14ac:dyDescent="0.2">
      <c r="A4687" t="s">
        <v>5596</v>
      </c>
      <c r="B4687" t="s">
        <v>14</v>
      </c>
      <c r="C4687">
        <v>2026</v>
      </c>
      <c r="D4687" t="s">
        <v>5603</v>
      </c>
      <c r="E4687" t="s">
        <v>733</v>
      </c>
      <c r="F4687" t="s">
        <v>734</v>
      </c>
      <c r="G4687" t="s">
        <v>2595</v>
      </c>
      <c r="H4687" t="s">
        <v>2596</v>
      </c>
      <c r="I4687" t="s">
        <v>5604</v>
      </c>
      <c r="J4687" t="s">
        <v>5605</v>
      </c>
      <c r="K4687" t="s">
        <v>2579</v>
      </c>
      <c r="L4687" s="1">
        <v>4</v>
      </c>
      <c r="M4687" s="1">
        <v>4990</v>
      </c>
      <c r="N4687" s="1">
        <v>998</v>
      </c>
      <c r="O4687" s="1" t="s">
        <v>2580</v>
      </c>
      <c r="P4687" s="1">
        <v>17721.5</v>
      </c>
      <c r="Q4687" s="1">
        <v>1240.5</v>
      </c>
      <c r="R4687" s="1">
        <v>18962</v>
      </c>
      <c r="S4687" t="s">
        <v>4795</v>
      </c>
      <c r="T4687" t="str" cm="1">
        <f t="array" ref="T4687">_xlfn.IFS(ISNUMBER(SEARCH("CP02",S4687)),"ราชพฤกษ",ISNUMBER(SEARCH("CP03",S4687)),"บางใหญ่",ISNUMBER(SEARCH("CP04",S4687)),"บางบอน",OR(ISNUMBER(SEARCH("CP",S4687)),ISNUMBER(SEARCH("BTC",D4687))),"340",TRUE,"")</f>
        <v>ราชพฤกษ</v>
      </c>
    </row>
    <row r="4688" spans="1:20" x14ac:dyDescent="0.2">
      <c r="A4688" t="s">
        <v>5596</v>
      </c>
      <c r="B4688" t="s">
        <v>14</v>
      </c>
      <c r="C4688">
        <v>2026</v>
      </c>
      <c r="D4688" t="s">
        <v>5603</v>
      </c>
      <c r="E4688" t="s">
        <v>1091</v>
      </c>
      <c r="F4688" t="s">
        <v>1092</v>
      </c>
      <c r="G4688" t="s">
        <v>2582</v>
      </c>
      <c r="H4688" t="s">
        <v>2583</v>
      </c>
      <c r="I4688" t="s">
        <v>5604</v>
      </c>
      <c r="J4688" t="s">
        <v>5605</v>
      </c>
      <c r="K4688" t="s">
        <v>2579</v>
      </c>
      <c r="L4688" s="1">
        <v>4</v>
      </c>
      <c r="M4688" s="1">
        <v>60</v>
      </c>
      <c r="N4688" s="1">
        <v>0</v>
      </c>
      <c r="O4688" s="1" t="s">
        <v>2580</v>
      </c>
      <c r="P4688" s="1">
        <v>0</v>
      </c>
      <c r="Q4688" s="1">
        <v>0</v>
      </c>
      <c r="R4688" s="1">
        <v>0</v>
      </c>
      <c r="S4688" t="s">
        <v>2584</v>
      </c>
      <c r="T4688" t="str" cm="1">
        <f t="array" ref="T4688">_xlfn.IFS(ISNUMBER(SEARCH("CP02",S4688)),"ราชพฤกษ",ISNUMBER(SEARCH("CP03",S4688)),"บางใหญ่",ISNUMBER(SEARCH("CP04",S4688)),"บางบอน",OR(ISNUMBER(SEARCH("CP",S4688)),ISNUMBER(SEARCH("BTC",D4688))),"340",TRUE,"")</f>
        <v>ราชพฤกษ</v>
      </c>
    </row>
    <row r="4689" spans="1:20" x14ac:dyDescent="0.2">
      <c r="A4689" t="s">
        <v>5596</v>
      </c>
      <c r="B4689" t="s">
        <v>14</v>
      </c>
      <c r="C4689">
        <v>2026</v>
      </c>
      <c r="D4689" t="s">
        <v>5603</v>
      </c>
      <c r="E4689" t="s">
        <v>1553</v>
      </c>
      <c r="F4689" t="s">
        <v>1554</v>
      </c>
      <c r="G4689" t="s">
        <v>2585</v>
      </c>
      <c r="H4689" t="s">
        <v>2586</v>
      </c>
      <c r="I4689" t="s">
        <v>5604</v>
      </c>
      <c r="J4689" t="s">
        <v>5605</v>
      </c>
      <c r="K4689" t="s">
        <v>2579</v>
      </c>
      <c r="L4689" s="1">
        <v>4</v>
      </c>
      <c r="M4689" s="1">
        <v>120</v>
      </c>
      <c r="N4689" s="1">
        <v>0</v>
      </c>
      <c r="O4689" s="1" t="s">
        <v>2580</v>
      </c>
      <c r="P4689" s="1">
        <v>0</v>
      </c>
      <c r="Q4689" s="1">
        <v>0</v>
      </c>
      <c r="R4689" s="1">
        <v>0</v>
      </c>
      <c r="S4689" t="s">
        <v>2587</v>
      </c>
      <c r="T4689" t="str" cm="1">
        <f t="array" ref="T4689">_xlfn.IFS(ISNUMBER(SEARCH("CP02",S4689)),"ราชพฤกษ",ISNUMBER(SEARCH("CP03",S4689)),"บางใหญ่",ISNUMBER(SEARCH("CP04",S4689)),"บางบอน",OR(ISNUMBER(SEARCH("CP",S4689)),ISNUMBER(SEARCH("BTC",D4689))),"340",TRUE,"")</f>
        <v>ราชพฤกษ</v>
      </c>
    </row>
    <row r="4690" spans="1:20" x14ac:dyDescent="0.2">
      <c r="A4690" t="s">
        <v>5596</v>
      </c>
      <c r="B4690" t="s">
        <v>14</v>
      </c>
      <c r="C4690">
        <v>2026</v>
      </c>
      <c r="D4690" t="s">
        <v>5603</v>
      </c>
      <c r="E4690" t="s">
        <v>1547</v>
      </c>
      <c r="F4690" t="s">
        <v>1548</v>
      </c>
      <c r="G4690" t="s">
        <v>2588</v>
      </c>
      <c r="H4690" t="s">
        <v>2586</v>
      </c>
      <c r="I4690" t="s">
        <v>5604</v>
      </c>
      <c r="J4690" t="s">
        <v>5605</v>
      </c>
      <c r="K4690" t="s">
        <v>2579</v>
      </c>
      <c r="L4690" s="1">
        <v>1</v>
      </c>
      <c r="M4690" s="1">
        <v>400</v>
      </c>
      <c r="N4690" s="1">
        <v>0</v>
      </c>
      <c r="O4690" s="1" t="s">
        <v>2580</v>
      </c>
      <c r="P4690" s="1">
        <v>0</v>
      </c>
      <c r="Q4690" s="1">
        <v>0</v>
      </c>
      <c r="R4690" s="1">
        <v>0</v>
      </c>
      <c r="S4690" t="s">
        <v>2587</v>
      </c>
      <c r="T4690" t="str" cm="1">
        <f t="array" ref="T4690">_xlfn.IFS(ISNUMBER(SEARCH("CP02",S4690)),"ราชพฤกษ",ISNUMBER(SEARCH("CP03",S4690)),"บางใหญ่",ISNUMBER(SEARCH("CP04",S4690)),"บางบอน",OR(ISNUMBER(SEARCH("CP",S4690)),ISNUMBER(SEARCH("BTC",D4690))),"340",TRUE,"")</f>
        <v>ราชพฤกษ</v>
      </c>
    </row>
    <row r="4691" spans="1:20" x14ac:dyDescent="0.2">
      <c r="A4691" t="s">
        <v>5596</v>
      </c>
      <c r="B4691" t="s">
        <v>14</v>
      </c>
      <c r="C4691">
        <v>2026</v>
      </c>
      <c r="D4691" t="s">
        <v>5603</v>
      </c>
      <c r="E4691" t="s">
        <v>2193</v>
      </c>
      <c r="F4691" t="s">
        <v>2194</v>
      </c>
      <c r="G4691" t="s">
        <v>2589</v>
      </c>
      <c r="H4691" t="s">
        <v>2757</v>
      </c>
      <c r="I4691" t="s">
        <v>5604</v>
      </c>
      <c r="J4691" t="s">
        <v>5605</v>
      </c>
      <c r="K4691" t="s">
        <v>2579</v>
      </c>
      <c r="L4691" s="1">
        <v>2</v>
      </c>
      <c r="M4691" s="1">
        <v>1</v>
      </c>
      <c r="N4691" s="1">
        <v>0</v>
      </c>
      <c r="O4691" s="1" t="s">
        <v>2580</v>
      </c>
      <c r="P4691" s="1">
        <v>0</v>
      </c>
      <c r="Q4691" s="1">
        <v>0</v>
      </c>
      <c r="R4691" s="1">
        <v>0</v>
      </c>
      <c r="S4691" t="s">
        <v>2587</v>
      </c>
      <c r="T4691" t="str" cm="1">
        <f t="array" ref="T4691">_xlfn.IFS(ISNUMBER(SEARCH("CP02",S4691)),"ราชพฤกษ",ISNUMBER(SEARCH("CP03",S4691)),"บางใหญ่",ISNUMBER(SEARCH("CP04",S4691)),"บางบอน",OR(ISNUMBER(SEARCH("CP",S4691)),ISNUMBER(SEARCH("BTC",D4691))),"340",TRUE,"")</f>
        <v>ราชพฤกษ</v>
      </c>
    </row>
    <row r="4692" spans="1:20" x14ac:dyDescent="0.2">
      <c r="A4692" t="s">
        <v>5596</v>
      </c>
      <c r="B4692" t="s">
        <v>14</v>
      </c>
      <c r="C4692">
        <v>2026</v>
      </c>
      <c r="D4692" t="s">
        <v>5606</v>
      </c>
      <c r="E4692" t="s">
        <v>445</v>
      </c>
      <c r="F4692" t="s">
        <v>446</v>
      </c>
      <c r="G4692" t="s">
        <v>2582</v>
      </c>
      <c r="H4692" t="s">
        <v>2586</v>
      </c>
      <c r="I4692" t="s">
        <v>5607</v>
      </c>
      <c r="J4692" t="s">
        <v>5608</v>
      </c>
      <c r="K4692" t="s">
        <v>2579</v>
      </c>
      <c r="L4692" s="1">
        <v>1</v>
      </c>
      <c r="M4692" s="1">
        <v>230</v>
      </c>
      <c r="N4692" s="1">
        <v>0</v>
      </c>
      <c r="O4692" s="1" t="s">
        <v>2580</v>
      </c>
      <c r="P4692" s="1">
        <v>214.95</v>
      </c>
      <c r="Q4692" s="1">
        <v>15.05</v>
      </c>
      <c r="R4692" s="1">
        <v>230</v>
      </c>
      <c r="S4692" t="s">
        <v>2584</v>
      </c>
      <c r="T4692" t="str" cm="1">
        <f t="array" ref="T4692">_xlfn.IFS(ISNUMBER(SEARCH("CP02",S4692)),"ราชพฤกษ",ISNUMBER(SEARCH("CP03",S4692)),"บางใหญ่",ISNUMBER(SEARCH("CP04",S4692)),"บางบอน",OR(ISNUMBER(SEARCH("CP",S4692)),ISNUMBER(SEARCH("BTC",D4692))),"340",TRUE,"")</f>
        <v>ราชพฤกษ</v>
      </c>
    </row>
    <row r="4693" spans="1:20" x14ac:dyDescent="0.2">
      <c r="A4693" t="s">
        <v>5596</v>
      </c>
      <c r="B4693" t="s">
        <v>14</v>
      </c>
      <c r="C4693">
        <v>2026</v>
      </c>
      <c r="D4693" t="s">
        <v>5606</v>
      </c>
      <c r="E4693" t="s">
        <v>461</v>
      </c>
      <c r="F4693" t="s">
        <v>462</v>
      </c>
      <c r="G4693" t="s">
        <v>2582</v>
      </c>
      <c r="H4693" t="s">
        <v>2586</v>
      </c>
      <c r="I4693" t="s">
        <v>5607</v>
      </c>
      <c r="J4693" t="s">
        <v>5608</v>
      </c>
      <c r="K4693" t="s">
        <v>2579</v>
      </c>
      <c r="L4693" s="1">
        <v>1</v>
      </c>
      <c r="M4693" s="1">
        <v>330</v>
      </c>
      <c r="N4693" s="1">
        <v>0</v>
      </c>
      <c r="O4693" s="1" t="s">
        <v>2580</v>
      </c>
      <c r="P4693" s="1">
        <v>308.41000000000003</v>
      </c>
      <c r="Q4693" s="1">
        <v>21.59</v>
      </c>
      <c r="R4693" s="1">
        <v>330</v>
      </c>
      <c r="S4693" t="s">
        <v>2584</v>
      </c>
      <c r="T4693" t="str" cm="1">
        <f t="array" ref="T4693">_xlfn.IFS(ISNUMBER(SEARCH("CP02",S4693)),"ราชพฤกษ",ISNUMBER(SEARCH("CP03",S4693)),"บางใหญ่",ISNUMBER(SEARCH("CP04",S4693)),"บางบอน",OR(ISNUMBER(SEARCH("CP",S4693)),ISNUMBER(SEARCH("BTC",D4693))),"340",TRUE,"")</f>
        <v>ราชพฤกษ</v>
      </c>
    </row>
    <row r="4694" spans="1:20" x14ac:dyDescent="0.2">
      <c r="A4694" t="s">
        <v>5596</v>
      </c>
      <c r="B4694" t="s">
        <v>14</v>
      </c>
      <c r="C4694">
        <v>2026</v>
      </c>
      <c r="D4694" t="s">
        <v>5609</v>
      </c>
      <c r="E4694" t="s">
        <v>1545</v>
      </c>
      <c r="F4694" t="s">
        <v>1546</v>
      </c>
      <c r="G4694" t="s">
        <v>2588</v>
      </c>
      <c r="H4694" t="s">
        <v>2586</v>
      </c>
      <c r="I4694" t="s">
        <v>5610</v>
      </c>
      <c r="J4694" t="s">
        <v>5611</v>
      </c>
      <c r="K4694" t="s">
        <v>2603</v>
      </c>
      <c r="L4694" s="1">
        <v>1</v>
      </c>
      <c r="M4694" s="1">
        <v>500</v>
      </c>
      <c r="N4694" s="1">
        <v>50</v>
      </c>
      <c r="O4694" s="1" t="s">
        <v>2580</v>
      </c>
      <c r="P4694" s="1">
        <v>420.56</v>
      </c>
      <c r="Q4694" s="1">
        <v>29.44</v>
      </c>
      <c r="R4694" s="1">
        <v>450</v>
      </c>
      <c r="S4694" t="s">
        <v>2606</v>
      </c>
      <c r="T4694" t="str" cm="1">
        <f t="array" ref="T4694">_xlfn.IFS(ISNUMBER(SEARCH("CP02",S4694)),"ราชพฤกษ",ISNUMBER(SEARCH("CP03",S4694)),"บางใหญ่",ISNUMBER(SEARCH("CP04",S4694)),"บางบอน",OR(ISNUMBER(SEARCH("CP",S4694)),ISNUMBER(SEARCH("BTC",D4694))),"340",TRUE,"")</f>
        <v>บางใหญ่</v>
      </c>
    </row>
    <row r="4695" spans="1:20" x14ac:dyDescent="0.2">
      <c r="A4695" t="s">
        <v>5596</v>
      </c>
      <c r="B4695" t="s">
        <v>14</v>
      </c>
      <c r="C4695">
        <v>2026</v>
      </c>
      <c r="D4695" t="s">
        <v>5612</v>
      </c>
      <c r="E4695" t="s">
        <v>495</v>
      </c>
      <c r="F4695" t="s">
        <v>496</v>
      </c>
      <c r="G4695" t="s">
        <v>2582</v>
      </c>
      <c r="H4695" t="s">
        <v>2586</v>
      </c>
      <c r="I4695" t="s">
        <v>5613</v>
      </c>
      <c r="J4695" t="s">
        <v>5614</v>
      </c>
      <c r="K4695" t="s">
        <v>2702</v>
      </c>
      <c r="L4695" s="1">
        <v>1</v>
      </c>
      <c r="M4695" s="1">
        <v>1740</v>
      </c>
      <c r="N4695" s="1">
        <v>0</v>
      </c>
      <c r="O4695" s="1" t="s">
        <v>2580</v>
      </c>
      <c r="P4695" s="1">
        <v>1626.17</v>
      </c>
      <c r="Q4695" s="1">
        <v>113.83</v>
      </c>
      <c r="R4695" s="1">
        <v>1740</v>
      </c>
      <c r="S4695" t="s">
        <v>2605</v>
      </c>
      <c r="T4695" t="str" cm="1">
        <f t="array" ref="T4695">_xlfn.IFS(ISNUMBER(SEARCH("CP02",S4695)),"ราชพฤกษ",ISNUMBER(SEARCH("CP03",S4695)),"บางใหญ่",ISNUMBER(SEARCH("CP04",S4695)),"บางบอน",OR(ISNUMBER(SEARCH("CP",S4695)),ISNUMBER(SEARCH("BTC",D4695))),"340",TRUE,"")</f>
        <v>บางใหญ่</v>
      </c>
    </row>
    <row r="4696" spans="1:20" x14ac:dyDescent="0.2">
      <c r="A4696" t="s">
        <v>5596</v>
      </c>
      <c r="B4696" t="s">
        <v>14</v>
      </c>
      <c r="C4696">
        <v>2026</v>
      </c>
      <c r="D4696" t="s">
        <v>5612</v>
      </c>
      <c r="E4696" t="s">
        <v>493</v>
      </c>
      <c r="F4696" t="s">
        <v>494</v>
      </c>
      <c r="G4696" t="s">
        <v>2582</v>
      </c>
      <c r="H4696" t="s">
        <v>2586</v>
      </c>
      <c r="I4696" t="s">
        <v>5613</v>
      </c>
      <c r="J4696" t="s">
        <v>5614</v>
      </c>
      <c r="K4696" t="s">
        <v>2702</v>
      </c>
      <c r="L4696" s="1">
        <v>1</v>
      </c>
      <c r="M4696" s="1">
        <v>340</v>
      </c>
      <c r="N4696" s="1">
        <v>0</v>
      </c>
      <c r="O4696" s="1" t="s">
        <v>2580</v>
      </c>
      <c r="P4696" s="1">
        <v>0</v>
      </c>
      <c r="Q4696" s="1">
        <v>0</v>
      </c>
      <c r="R4696" s="1">
        <v>0</v>
      </c>
      <c r="S4696" t="s">
        <v>2605</v>
      </c>
      <c r="T4696" t="str" cm="1">
        <f t="array" ref="T4696">_xlfn.IFS(ISNUMBER(SEARCH("CP02",S4696)),"ราชพฤกษ",ISNUMBER(SEARCH("CP03",S4696)),"บางใหญ่",ISNUMBER(SEARCH("CP04",S4696)),"บางบอน",OR(ISNUMBER(SEARCH("CP",S4696)),ISNUMBER(SEARCH("BTC",D4696))),"340",TRUE,"")</f>
        <v>บางใหญ่</v>
      </c>
    </row>
    <row r="4697" spans="1:20" x14ac:dyDescent="0.2">
      <c r="A4697" t="s">
        <v>5596</v>
      </c>
      <c r="B4697" t="s">
        <v>14</v>
      </c>
      <c r="C4697">
        <v>2026</v>
      </c>
      <c r="D4697" t="s">
        <v>5612</v>
      </c>
      <c r="E4697" t="s">
        <v>165</v>
      </c>
      <c r="F4697" t="s">
        <v>166</v>
      </c>
      <c r="G4697" t="s">
        <v>2582</v>
      </c>
      <c r="H4697" t="s">
        <v>2586</v>
      </c>
      <c r="I4697" t="s">
        <v>5613</v>
      </c>
      <c r="J4697" t="s">
        <v>5614</v>
      </c>
      <c r="K4697" t="s">
        <v>2702</v>
      </c>
      <c r="L4697" s="1">
        <v>1</v>
      </c>
      <c r="M4697" s="1">
        <v>220</v>
      </c>
      <c r="N4697" s="1">
        <v>0</v>
      </c>
      <c r="O4697" s="1" t="s">
        <v>2580</v>
      </c>
      <c r="P4697" s="1">
        <v>205.61</v>
      </c>
      <c r="Q4697" s="1">
        <v>14.39</v>
      </c>
      <c r="R4697" s="1">
        <v>220</v>
      </c>
      <c r="S4697" t="s">
        <v>2605</v>
      </c>
      <c r="T4697" t="str" cm="1">
        <f t="array" ref="T4697">_xlfn.IFS(ISNUMBER(SEARCH("CP02",S4697)),"ราชพฤกษ",ISNUMBER(SEARCH("CP03",S4697)),"บางใหญ่",ISNUMBER(SEARCH("CP04",S4697)),"บางบอน",OR(ISNUMBER(SEARCH("CP",S4697)),ISNUMBER(SEARCH("BTC",D4697))),"340",TRUE,"")</f>
        <v>บางใหญ่</v>
      </c>
    </row>
    <row r="4698" spans="1:20" x14ac:dyDescent="0.2">
      <c r="A4698" t="s">
        <v>5596</v>
      </c>
      <c r="B4698" t="s">
        <v>14</v>
      </c>
      <c r="C4698">
        <v>2026</v>
      </c>
      <c r="D4698" t="s">
        <v>5612</v>
      </c>
      <c r="E4698" t="s">
        <v>1187</v>
      </c>
      <c r="F4698" t="s">
        <v>1188</v>
      </c>
      <c r="G4698" t="s">
        <v>2582</v>
      </c>
      <c r="H4698" t="s">
        <v>2586</v>
      </c>
      <c r="I4698" t="s">
        <v>5613</v>
      </c>
      <c r="J4698" t="s">
        <v>5614</v>
      </c>
      <c r="K4698" t="s">
        <v>2702</v>
      </c>
      <c r="L4698" s="1">
        <v>1</v>
      </c>
      <c r="M4698" s="1">
        <v>20</v>
      </c>
      <c r="N4698" s="1">
        <v>0</v>
      </c>
      <c r="O4698" s="1" t="s">
        <v>2580</v>
      </c>
      <c r="P4698" s="1">
        <v>18.690000000000001</v>
      </c>
      <c r="Q4698" s="1">
        <v>1.31</v>
      </c>
      <c r="R4698" s="1">
        <v>20</v>
      </c>
      <c r="S4698" t="s">
        <v>2605</v>
      </c>
      <c r="T4698" t="str" cm="1">
        <f t="array" ref="T4698">_xlfn.IFS(ISNUMBER(SEARCH("CP02",S4698)),"ราชพฤกษ",ISNUMBER(SEARCH("CP03",S4698)),"บางใหญ่",ISNUMBER(SEARCH("CP04",S4698)),"บางบอน",OR(ISNUMBER(SEARCH("CP",S4698)),ISNUMBER(SEARCH("BTC",D4698))),"340",TRUE,"")</f>
        <v>บางใหญ่</v>
      </c>
    </row>
    <row r="4699" spans="1:20" x14ac:dyDescent="0.2">
      <c r="A4699" t="s">
        <v>5596</v>
      </c>
      <c r="B4699" t="s">
        <v>14</v>
      </c>
      <c r="C4699">
        <v>2026</v>
      </c>
      <c r="D4699" t="s">
        <v>2699</v>
      </c>
      <c r="E4699" t="s">
        <v>1537</v>
      </c>
      <c r="F4699" t="s">
        <v>1538</v>
      </c>
      <c r="G4699" t="s">
        <v>2585</v>
      </c>
      <c r="H4699" t="s">
        <v>2586</v>
      </c>
      <c r="I4699" t="s">
        <v>5615</v>
      </c>
      <c r="J4699" t="s">
        <v>2701</v>
      </c>
      <c r="K4699" t="s">
        <v>2630</v>
      </c>
      <c r="L4699" s="1">
        <v>4</v>
      </c>
      <c r="M4699" s="1">
        <v>50</v>
      </c>
      <c r="N4699" s="1">
        <v>0</v>
      </c>
      <c r="O4699" s="1" t="s">
        <v>2580</v>
      </c>
      <c r="P4699" s="1">
        <v>186.92</v>
      </c>
      <c r="Q4699" s="1">
        <v>13.08</v>
      </c>
      <c r="R4699" s="1">
        <v>200</v>
      </c>
      <c r="S4699" t="s">
        <v>2606</v>
      </c>
      <c r="T4699" t="str" cm="1">
        <f t="array" ref="T4699">_xlfn.IFS(ISNUMBER(SEARCH("CP02",S4699)),"ราชพฤกษ",ISNUMBER(SEARCH("CP03",S4699)),"บางใหญ่",ISNUMBER(SEARCH("CP04",S4699)),"บางบอน",OR(ISNUMBER(SEARCH("CP",S4699)),ISNUMBER(SEARCH("BTC",D4699))),"340",TRUE,"")</f>
        <v>บางใหญ่</v>
      </c>
    </row>
    <row r="4700" spans="1:20" x14ac:dyDescent="0.2">
      <c r="A4700" t="s">
        <v>5596</v>
      </c>
      <c r="B4700" t="s">
        <v>14</v>
      </c>
      <c r="C4700">
        <v>2026</v>
      </c>
      <c r="D4700" t="s">
        <v>2621</v>
      </c>
      <c r="E4700" t="s">
        <v>1559</v>
      </c>
      <c r="F4700" t="s">
        <v>1560</v>
      </c>
      <c r="G4700" t="s">
        <v>2588</v>
      </c>
      <c r="H4700" t="s">
        <v>2586</v>
      </c>
      <c r="I4700" t="s">
        <v>5616</v>
      </c>
      <c r="J4700" t="s">
        <v>2623</v>
      </c>
      <c r="K4700" t="s">
        <v>2624</v>
      </c>
      <c r="L4700" s="1">
        <v>4</v>
      </c>
      <c r="M4700" s="1">
        <v>100</v>
      </c>
      <c r="N4700" s="1">
        <v>0</v>
      </c>
      <c r="O4700" s="1" t="s">
        <v>2580</v>
      </c>
      <c r="P4700" s="1">
        <v>373.83</v>
      </c>
      <c r="Q4700" s="1">
        <v>26.17</v>
      </c>
      <c r="R4700" s="1">
        <v>400</v>
      </c>
      <c r="S4700" t="s">
        <v>2625</v>
      </c>
      <c r="T4700" t="str" cm="1">
        <f t="array" ref="T4700">_xlfn.IFS(ISNUMBER(SEARCH("CP02",S4700)),"ราชพฤกษ",ISNUMBER(SEARCH("CP03",S4700)),"บางใหญ่",ISNUMBER(SEARCH("CP04",S4700)),"บางบอน",OR(ISNUMBER(SEARCH("CP",S4700)),ISNUMBER(SEARCH("BTC",D4700))),"340",TRUE,"")</f>
        <v>340</v>
      </c>
    </row>
    <row r="4701" spans="1:20" x14ac:dyDescent="0.2">
      <c r="A4701" t="s">
        <v>5596</v>
      </c>
      <c r="B4701" t="s">
        <v>14</v>
      </c>
      <c r="C4701">
        <v>2026</v>
      </c>
      <c r="D4701" t="s">
        <v>5617</v>
      </c>
      <c r="E4701" t="s">
        <v>1547</v>
      </c>
      <c r="F4701" t="s">
        <v>1548</v>
      </c>
      <c r="G4701" t="s">
        <v>2588</v>
      </c>
      <c r="H4701" t="s">
        <v>2586</v>
      </c>
      <c r="I4701" t="s">
        <v>5618</v>
      </c>
      <c r="J4701" t="s">
        <v>5619</v>
      </c>
      <c r="K4701" t="s">
        <v>2761</v>
      </c>
      <c r="L4701" s="1">
        <v>1</v>
      </c>
      <c r="M4701" s="1">
        <v>400</v>
      </c>
      <c r="N4701" s="1">
        <v>0</v>
      </c>
      <c r="O4701" s="1" t="s">
        <v>2580</v>
      </c>
      <c r="P4701" s="1">
        <v>373.83</v>
      </c>
      <c r="Q4701" s="1">
        <v>26.17</v>
      </c>
      <c r="R4701" s="1">
        <v>400</v>
      </c>
      <c r="S4701" t="s">
        <v>2625</v>
      </c>
      <c r="T4701" t="str" cm="1">
        <f t="array" ref="T4701">_xlfn.IFS(ISNUMBER(SEARCH("CP02",S4701)),"ราชพฤกษ",ISNUMBER(SEARCH("CP03",S4701)),"บางใหญ่",ISNUMBER(SEARCH("CP04",S4701)),"บางบอน",OR(ISNUMBER(SEARCH("CP",S4701)),ISNUMBER(SEARCH("BTC",D4701))),"340",TRUE,"")</f>
        <v>340</v>
      </c>
    </row>
    <row r="4702" spans="1:20" x14ac:dyDescent="0.2">
      <c r="A4702" t="s">
        <v>5596</v>
      </c>
      <c r="B4702" t="s">
        <v>14</v>
      </c>
      <c r="C4702">
        <v>2026</v>
      </c>
      <c r="D4702" t="s">
        <v>2646</v>
      </c>
      <c r="E4702" t="s">
        <v>525</v>
      </c>
      <c r="F4702" t="s">
        <v>526</v>
      </c>
      <c r="G4702" t="s">
        <v>2582</v>
      </c>
      <c r="H4702" t="s">
        <v>2586</v>
      </c>
      <c r="I4702" t="s">
        <v>5620</v>
      </c>
      <c r="J4702" t="s">
        <v>2648</v>
      </c>
      <c r="K4702" t="s">
        <v>2649</v>
      </c>
      <c r="L4702" s="1">
        <v>-1</v>
      </c>
      <c r="M4702" s="1">
        <v>-1150</v>
      </c>
      <c r="N4702" s="1">
        <v>-60</v>
      </c>
      <c r="O4702" s="1" t="s">
        <v>2580</v>
      </c>
      <c r="P4702" s="1">
        <v>-1018.69</v>
      </c>
      <c r="Q4702" s="1">
        <v>-71.31</v>
      </c>
      <c r="R4702" s="1">
        <v>-1090</v>
      </c>
      <c r="S4702" t="s">
        <v>2605</v>
      </c>
      <c r="T4702" t="str" cm="1">
        <f t="array" ref="T4702">_xlfn.IFS(ISNUMBER(SEARCH("CP02",S4702)),"ราชพฤกษ",ISNUMBER(SEARCH("CP03",S4702)),"บางใหญ่",ISNUMBER(SEARCH("CP04",S4702)),"บางบอน",OR(ISNUMBER(SEARCH("CP",S4702)),ISNUMBER(SEARCH("BTC",D4702))),"340",TRUE,"")</f>
        <v>บางใหญ่</v>
      </c>
    </row>
    <row r="4703" spans="1:20" x14ac:dyDescent="0.2">
      <c r="A4703" t="s">
        <v>5596</v>
      </c>
      <c r="B4703" t="s">
        <v>14</v>
      </c>
      <c r="C4703">
        <v>2026</v>
      </c>
      <c r="D4703" t="s">
        <v>2646</v>
      </c>
      <c r="E4703" t="s">
        <v>523</v>
      </c>
      <c r="F4703" t="s">
        <v>524</v>
      </c>
      <c r="G4703" t="s">
        <v>2582</v>
      </c>
      <c r="H4703" t="s">
        <v>2586</v>
      </c>
      <c r="I4703" t="s">
        <v>5620</v>
      </c>
      <c r="J4703" t="s">
        <v>2648</v>
      </c>
      <c r="K4703" t="s">
        <v>2649</v>
      </c>
      <c r="L4703" s="1">
        <v>-1</v>
      </c>
      <c r="M4703" s="1">
        <v>-175</v>
      </c>
      <c r="N4703" s="1">
        <v>0</v>
      </c>
      <c r="O4703" s="1" t="s">
        <v>2580</v>
      </c>
      <c r="P4703" s="1">
        <v>0</v>
      </c>
      <c r="Q4703" s="1">
        <v>0</v>
      </c>
      <c r="R4703" s="1">
        <v>0</v>
      </c>
      <c r="S4703" t="s">
        <v>2605</v>
      </c>
      <c r="T4703" t="str" cm="1">
        <f t="array" ref="T4703">_xlfn.IFS(ISNUMBER(SEARCH("CP02",S4703)),"ราชพฤกษ",ISNUMBER(SEARCH("CP03",S4703)),"บางใหญ่",ISNUMBER(SEARCH("CP04",S4703)),"บางบอน",OR(ISNUMBER(SEARCH("CP",S4703)),ISNUMBER(SEARCH("BTC",D4703))),"340",TRUE,"")</f>
        <v>บางใหญ่</v>
      </c>
    </row>
    <row r="4704" spans="1:20" x14ac:dyDescent="0.2">
      <c r="A4704" t="s">
        <v>5596</v>
      </c>
      <c r="B4704" t="s">
        <v>14</v>
      </c>
      <c r="C4704">
        <v>2026</v>
      </c>
      <c r="D4704" t="s">
        <v>2646</v>
      </c>
      <c r="E4704" t="s">
        <v>157</v>
      </c>
      <c r="F4704" t="s">
        <v>158</v>
      </c>
      <c r="G4704" t="s">
        <v>2582</v>
      </c>
      <c r="H4704" t="s">
        <v>2586</v>
      </c>
      <c r="I4704" t="s">
        <v>5620</v>
      </c>
      <c r="J4704" t="s">
        <v>2648</v>
      </c>
      <c r="K4704" t="s">
        <v>2649</v>
      </c>
      <c r="L4704" s="1">
        <v>-1</v>
      </c>
      <c r="M4704" s="1">
        <v>-330</v>
      </c>
      <c r="N4704" s="1">
        <v>0</v>
      </c>
      <c r="O4704" s="1" t="s">
        <v>2580</v>
      </c>
      <c r="P4704" s="1">
        <v>0</v>
      </c>
      <c r="Q4704" s="1">
        <v>0</v>
      </c>
      <c r="R4704" s="1">
        <v>0</v>
      </c>
      <c r="S4704" t="s">
        <v>2605</v>
      </c>
      <c r="T4704" t="str" cm="1">
        <f t="array" ref="T4704">_xlfn.IFS(ISNUMBER(SEARCH("CP02",S4704)),"ราชพฤกษ",ISNUMBER(SEARCH("CP03",S4704)),"บางใหญ่",ISNUMBER(SEARCH("CP04",S4704)),"บางบอน",OR(ISNUMBER(SEARCH("CP",S4704)),ISNUMBER(SEARCH("BTC",D4704))),"340",TRUE,"")</f>
        <v>บางใหญ่</v>
      </c>
    </row>
    <row r="4705" spans="1:20" x14ac:dyDescent="0.2">
      <c r="A4705" t="s">
        <v>5596</v>
      </c>
      <c r="B4705" t="s">
        <v>14</v>
      </c>
      <c r="C4705">
        <v>2026</v>
      </c>
      <c r="D4705" t="s">
        <v>2646</v>
      </c>
      <c r="E4705" t="s">
        <v>1187</v>
      </c>
      <c r="F4705" t="s">
        <v>1188</v>
      </c>
      <c r="G4705" t="s">
        <v>2582</v>
      </c>
      <c r="H4705" t="s">
        <v>2586</v>
      </c>
      <c r="I4705" t="s">
        <v>5620</v>
      </c>
      <c r="J4705" t="s">
        <v>2648</v>
      </c>
      <c r="K4705" t="s">
        <v>2649</v>
      </c>
      <c r="L4705" s="1">
        <v>-1</v>
      </c>
      <c r="M4705" s="1">
        <v>-20</v>
      </c>
      <c r="N4705" s="1">
        <v>0</v>
      </c>
      <c r="O4705" s="1" t="s">
        <v>2580</v>
      </c>
      <c r="P4705" s="1">
        <v>-18.690000000000001</v>
      </c>
      <c r="Q4705" s="1">
        <v>-1.31</v>
      </c>
      <c r="R4705" s="1">
        <v>-20</v>
      </c>
      <c r="S4705" t="s">
        <v>2605</v>
      </c>
      <c r="T4705" t="str" cm="1">
        <f t="array" ref="T4705">_xlfn.IFS(ISNUMBER(SEARCH("CP02",S4705)),"ราชพฤกษ",ISNUMBER(SEARCH("CP03",S4705)),"บางใหญ่",ISNUMBER(SEARCH("CP04",S4705)),"บางบอน",OR(ISNUMBER(SEARCH("CP",S4705)),ISNUMBER(SEARCH("BTC",D4705))),"340",TRUE,"")</f>
        <v>บางใหญ่</v>
      </c>
    </row>
    <row r="4706" spans="1:20" x14ac:dyDescent="0.2">
      <c r="A4706" t="s">
        <v>5596</v>
      </c>
      <c r="B4706" t="s">
        <v>14</v>
      </c>
      <c r="C4706">
        <v>2026</v>
      </c>
      <c r="D4706" t="s">
        <v>2817</v>
      </c>
      <c r="E4706" t="s">
        <v>1547</v>
      </c>
      <c r="F4706" t="s">
        <v>1548</v>
      </c>
      <c r="G4706" t="s">
        <v>2588</v>
      </c>
      <c r="H4706" t="s">
        <v>2586</v>
      </c>
      <c r="I4706" t="s">
        <v>5621</v>
      </c>
      <c r="J4706" t="s">
        <v>2819</v>
      </c>
      <c r="K4706" t="s">
        <v>2624</v>
      </c>
      <c r="L4706" s="1">
        <v>1</v>
      </c>
      <c r="M4706" s="1">
        <v>400</v>
      </c>
      <c r="N4706" s="1">
        <v>0</v>
      </c>
      <c r="O4706" s="1" t="s">
        <v>2580</v>
      </c>
      <c r="P4706" s="1">
        <v>373.83</v>
      </c>
      <c r="Q4706" s="1">
        <v>26.17</v>
      </c>
      <c r="R4706" s="1">
        <v>400</v>
      </c>
      <c r="S4706" t="s">
        <v>2625</v>
      </c>
      <c r="T4706" t="str" cm="1">
        <f t="array" ref="T4706">_xlfn.IFS(ISNUMBER(SEARCH("CP02",S4706)),"ราชพฤกษ",ISNUMBER(SEARCH("CP03",S4706)),"บางใหญ่",ISNUMBER(SEARCH("CP04",S4706)),"บางบอน",OR(ISNUMBER(SEARCH("CP",S4706)),ISNUMBER(SEARCH("BTC",D4706))),"340",TRUE,"")</f>
        <v>340</v>
      </c>
    </row>
    <row r="4707" spans="1:20" x14ac:dyDescent="0.2">
      <c r="A4707" t="s">
        <v>5596</v>
      </c>
      <c r="B4707" t="s">
        <v>14</v>
      </c>
      <c r="C4707">
        <v>2026</v>
      </c>
      <c r="D4707" t="s">
        <v>2817</v>
      </c>
      <c r="E4707" t="s">
        <v>1547</v>
      </c>
      <c r="F4707" t="s">
        <v>1548</v>
      </c>
      <c r="G4707" t="s">
        <v>2588</v>
      </c>
      <c r="H4707" t="s">
        <v>2586</v>
      </c>
      <c r="I4707" t="s">
        <v>5622</v>
      </c>
      <c r="J4707" t="s">
        <v>2819</v>
      </c>
      <c r="K4707" t="s">
        <v>2624</v>
      </c>
      <c r="L4707" s="1">
        <v>1</v>
      </c>
      <c r="M4707" s="1">
        <v>400</v>
      </c>
      <c r="N4707" s="1">
        <v>0</v>
      </c>
      <c r="O4707" s="1" t="s">
        <v>2580</v>
      </c>
      <c r="P4707" s="1">
        <v>373.83</v>
      </c>
      <c r="Q4707" s="1">
        <v>26.17</v>
      </c>
      <c r="R4707" s="1">
        <v>400</v>
      </c>
      <c r="S4707" t="s">
        <v>2625</v>
      </c>
      <c r="T4707" t="str" cm="1">
        <f t="array" ref="T4707">_xlfn.IFS(ISNUMBER(SEARCH("CP02",S4707)),"ราชพฤกษ",ISNUMBER(SEARCH("CP03",S4707)),"บางใหญ่",ISNUMBER(SEARCH("CP04",S4707)),"บางบอน",OR(ISNUMBER(SEARCH("CP",S4707)),ISNUMBER(SEARCH("BTC",D4707))),"340",TRUE,"")</f>
        <v>340</v>
      </c>
    </row>
    <row r="4708" spans="1:20" x14ac:dyDescent="0.2">
      <c r="A4708" t="s">
        <v>5596</v>
      </c>
      <c r="B4708" t="s">
        <v>14</v>
      </c>
      <c r="C4708">
        <v>2026</v>
      </c>
      <c r="D4708" t="s">
        <v>3102</v>
      </c>
      <c r="E4708" t="s">
        <v>1649</v>
      </c>
      <c r="F4708" t="s">
        <v>1650</v>
      </c>
      <c r="G4708" t="s">
        <v>1536</v>
      </c>
      <c r="H4708" t="s">
        <v>2586</v>
      </c>
      <c r="I4708" t="s">
        <v>5623</v>
      </c>
      <c r="J4708" t="s">
        <v>3104</v>
      </c>
      <c r="K4708" t="s">
        <v>2630</v>
      </c>
      <c r="L4708" s="1">
        <v>4</v>
      </c>
      <c r="M4708" s="1">
        <v>400</v>
      </c>
      <c r="N4708" s="1">
        <v>0</v>
      </c>
      <c r="O4708" s="1" t="s">
        <v>2580</v>
      </c>
      <c r="P4708" s="1">
        <v>1495.33</v>
      </c>
      <c r="Q4708" s="1">
        <v>104.67</v>
      </c>
      <c r="R4708" s="1">
        <v>1600</v>
      </c>
      <c r="S4708" t="s">
        <v>2633</v>
      </c>
      <c r="T4708" t="str" cm="1">
        <f t="array" ref="T4708">_xlfn.IFS(ISNUMBER(SEARCH("CP02",S4708)),"ราชพฤกษ",ISNUMBER(SEARCH("CP03",S4708)),"บางใหญ่",ISNUMBER(SEARCH("CP04",S4708)),"บางบอน",OR(ISNUMBER(SEARCH("CP",S4708)),ISNUMBER(SEARCH("BTC",D4708))),"340",TRUE,"")</f>
        <v>บางบอน</v>
      </c>
    </row>
    <row r="4709" spans="1:20" x14ac:dyDescent="0.2">
      <c r="A4709" t="s">
        <v>5596</v>
      </c>
      <c r="B4709" t="s">
        <v>14</v>
      </c>
      <c r="C4709">
        <v>2026</v>
      </c>
      <c r="D4709" t="s">
        <v>3102</v>
      </c>
      <c r="E4709" t="s">
        <v>1649</v>
      </c>
      <c r="F4709" t="s">
        <v>1650</v>
      </c>
      <c r="G4709" t="s">
        <v>1536</v>
      </c>
      <c r="H4709" t="s">
        <v>2586</v>
      </c>
      <c r="I4709" t="s">
        <v>5624</v>
      </c>
      <c r="J4709" t="s">
        <v>3104</v>
      </c>
      <c r="K4709" t="s">
        <v>2624</v>
      </c>
      <c r="L4709" s="1">
        <v>4</v>
      </c>
      <c r="M4709" s="1">
        <v>400</v>
      </c>
      <c r="N4709" s="1">
        <v>0</v>
      </c>
      <c r="O4709" s="1" t="s">
        <v>2580</v>
      </c>
      <c r="P4709" s="1">
        <v>1495.33</v>
      </c>
      <c r="Q4709" s="1">
        <v>104.67</v>
      </c>
      <c r="R4709" s="1">
        <v>1600</v>
      </c>
      <c r="S4709" t="s">
        <v>2606</v>
      </c>
      <c r="T4709" t="str" cm="1">
        <f t="array" ref="T4709">_xlfn.IFS(ISNUMBER(SEARCH("CP02",S4709)),"ราชพฤกษ",ISNUMBER(SEARCH("CP03",S4709)),"บางใหญ่",ISNUMBER(SEARCH("CP04",S4709)),"บางบอน",OR(ISNUMBER(SEARCH("CP",S4709)),ISNUMBER(SEARCH("BTC",D4709))),"340",TRUE,"")</f>
        <v>บางใหญ่</v>
      </c>
    </row>
    <row r="4710" spans="1:20" x14ac:dyDescent="0.2">
      <c r="A4710" t="s">
        <v>5625</v>
      </c>
      <c r="B4710" t="s">
        <v>14</v>
      </c>
      <c r="C4710">
        <v>2026</v>
      </c>
      <c r="D4710" t="s">
        <v>5626</v>
      </c>
      <c r="E4710" t="s">
        <v>1547</v>
      </c>
      <c r="F4710" t="s">
        <v>1548</v>
      </c>
      <c r="G4710" t="s">
        <v>2588</v>
      </c>
      <c r="H4710" t="s">
        <v>2586</v>
      </c>
      <c r="I4710" t="s">
        <v>5627</v>
      </c>
      <c r="J4710" t="s">
        <v>5628</v>
      </c>
      <c r="K4710" t="s">
        <v>2692</v>
      </c>
      <c r="L4710" s="1">
        <v>1</v>
      </c>
      <c r="M4710" s="1">
        <v>400</v>
      </c>
      <c r="N4710" s="1">
        <v>0</v>
      </c>
      <c r="O4710" s="1" t="s">
        <v>2580</v>
      </c>
      <c r="P4710" s="1">
        <v>373.83</v>
      </c>
      <c r="Q4710" s="1">
        <v>26.17</v>
      </c>
      <c r="R4710" s="1">
        <v>400</v>
      </c>
      <c r="S4710" t="s">
        <v>2633</v>
      </c>
      <c r="T4710" t="str" cm="1">
        <f t="array" ref="T4710">_xlfn.IFS(ISNUMBER(SEARCH("CP02",S4710)),"ราชพฤกษ",ISNUMBER(SEARCH("CP03",S4710)),"บางใหญ่",ISNUMBER(SEARCH("CP04",S4710)),"บางบอน",OR(ISNUMBER(SEARCH("CP",S4710)),ISNUMBER(SEARCH("BTC",D4710))),"340",TRUE,"")</f>
        <v>บางบอน</v>
      </c>
    </row>
    <row r="4711" spans="1:20" x14ac:dyDescent="0.2">
      <c r="A4711" t="s">
        <v>5625</v>
      </c>
      <c r="B4711" t="s">
        <v>14</v>
      </c>
      <c r="C4711">
        <v>2026</v>
      </c>
      <c r="D4711" t="s">
        <v>5629</v>
      </c>
      <c r="E4711" t="s">
        <v>803</v>
      </c>
      <c r="F4711" t="s">
        <v>804</v>
      </c>
      <c r="G4711" t="s">
        <v>2802</v>
      </c>
      <c r="H4711" t="s">
        <v>2803</v>
      </c>
      <c r="I4711" t="s">
        <v>5630</v>
      </c>
      <c r="J4711" t="s">
        <v>5631</v>
      </c>
      <c r="K4711" t="s">
        <v>2630</v>
      </c>
      <c r="L4711" s="1">
        <v>4</v>
      </c>
      <c r="M4711" s="1">
        <v>2950</v>
      </c>
      <c r="N4711" s="1">
        <v>2950</v>
      </c>
      <c r="O4711" s="1" t="s">
        <v>2580</v>
      </c>
      <c r="P4711" s="1">
        <v>8271.0300000000007</v>
      </c>
      <c r="Q4711" s="1">
        <v>578.97</v>
      </c>
      <c r="R4711" s="1">
        <v>8850</v>
      </c>
      <c r="S4711" t="s">
        <v>4791</v>
      </c>
      <c r="T4711" t="str" cm="1">
        <f t="array" ref="T4711">_xlfn.IFS(ISNUMBER(SEARCH("CP02",S4711)),"ราชพฤกษ",ISNUMBER(SEARCH("CP03",S4711)),"บางใหญ่",ISNUMBER(SEARCH("CP04",S4711)),"บางบอน",OR(ISNUMBER(SEARCH("CP",S4711)),ISNUMBER(SEARCH("BTC",D4711))),"340",TRUE,"")</f>
        <v>บางบอน</v>
      </c>
    </row>
    <row r="4712" spans="1:20" x14ac:dyDescent="0.2">
      <c r="A4712" t="s">
        <v>5625</v>
      </c>
      <c r="B4712" t="s">
        <v>14</v>
      </c>
      <c r="C4712">
        <v>2026</v>
      </c>
      <c r="D4712" t="s">
        <v>5629</v>
      </c>
      <c r="E4712" t="s">
        <v>1091</v>
      </c>
      <c r="F4712" t="s">
        <v>1092</v>
      </c>
      <c r="G4712" t="s">
        <v>2582</v>
      </c>
      <c r="H4712" t="s">
        <v>2583</v>
      </c>
      <c r="I4712" t="s">
        <v>5630</v>
      </c>
      <c r="J4712" t="s">
        <v>5631</v>
      </c>
      <c r="K4712" t="s">
        <v>2630</v>
      </c>
      <c r="L4712" s="1">
        <v>4</v>
      </c>
      <c r="M4712" s="1">
        <v>60</v>
      </c>
      <c r="N4712" s="1">
        <v>0</v>
      </c>
      <c r="O4712" s="1" t="s">
        <v>2580</v>
      </c>
      <c r="P4712" s="1">
        <v>0</v>
      </c>
      <c r="Q4712" s="1">
        <v>0</v>
      </c>
      <c r="R4712" s="1">
        <v>0</v>
      </c>
      <c r="S4712" t="s">
        <v>2631</v>
      </c>
      <c r="T4712" t="str" cm="1">
        <f t="array" ref="T4712">_xlfn.IFS(ISNUMBER(SEARCH("CP02",S4712)),"ราชพฤกษ",ISNUMBER(SEARCH("CP03",S4712)),"บางใหญ่",ISNUMBER(SEARCH("CP04",S4712)),"บางบอน",OR(ISNUMBER(SEARCH("CP",S4712)),ISNUMBER(SEARCH("BTC",D4712))),"340",TRUE,"")</f>
        <v>บางบอน</v>
      </c>
    </row>
    <row r="4713" spans="1:20" x14ac:dyDescent="0.2">
      <c r="A4713" t="s">
        <v>5625</v>
      </c>
      <c r="B4713" t="s">
        <v>14</v>
      </c>
      <c r="C4713">
        <v>2026</v>
      </c>
      <c r="D4713" t="s">
        <v>5629</v>
      </c>
      <c r="E4713" t="s">
        <v>1547</v>
      </c>
      <c r="F4713" t="s">
        <v>1548</v>
      </c>
      <c r="G4713" t="s">
        <v>2588</v>
      </c>
      <c r="H4713" t="s">
        <v>2586</v>
      </c>
      <c r="I4713" t="s">
        <v>5630</v>
      </c>
      <c r="J4713" t="s">
        <v>5631</v>
      </c>
      <c r="K4713" t="s">
        <v>2630</v>
      </c>
      <c r="L4713" s="1">
        <v>1</v>
      </c>
      <c r="M4713" s="1">
        <v>400</v>
      </c>
      <c r="N4713" s="1">
        <v>0</v>
      </c>
      <c r="O4713" s="1" t="s">
        <v>2580</v>
      </c>
      <c r="P4713" s="1">
        <v>0</v>
      </c>
      <c r="Q4713" s="1">
        <v>0</v>
      </c>
      <c r="R4713" s="1">
        <v>0</v>
      </c>
      <c r="S4713" t="s">
        <v>2633</v>
      </c>
      <c r="T4713" t="str" cm="1">
        <f t="array" ref="T4713">_xlfn.IFS(ISNUMBER(SEARCH("CP02",S4713)),"ราชพฤกษ",ISNUMBER(SEARCH("CP03",S4713)),"บางใหญ่",ISNUMBER(SEARCH("CP04",S4713)),"บางบอน",OR(ISNUMBER(SEARCH("CP",S4713)),ISNUMBER(SEARCH("BTC",D4713))),"340",TRUE,"")</f>
        <v>บางบอน</v>
      </c>
    </row>
    <row r="4714" spans="1:20" x14ac:dyDescent="0.2">
      <c r="A4714" t="s">
        <v>5625</v>
      </c>
      <c r="B4714" t="s">
        <v>14</v>
      </c>
      <c r="C4714">
        <v>2026</v>
      </c>
      <c r="D4714" t="s">
        <v>5629</v>
      </c>
      <c r="E4714" t="s">
        <v>1553</v>
      </c>
      <c r="F4714" t="s">
        <v>1554</v>
      </c>
      <c r="G4714" t="s">
        <v>2585</v>
      </c>
      <c r="H4714" t="s">
        <v>2586</v>
      </c>
      <c r="I4714" t="s">
        <v>5630</v>
      </c>
      <c r="J4714" t="s">
        <v>5631</v>
      </c>
      <c r="K4714" t="s">
        <v>2630</v>
      </c>
      <c r="L4714" s="1">
        <v>4</v>
      </c>
      <c r="M4714" s="1">
        <v>120</v>
      </c>
      <c r="N4714" s="1">
        <v>0</v>
      </c>
      <c r="O4714" s="1" t="s">
        <v>2580</v>
      </c>
      <c r="P4714" s="1">
        <v>0</v>
      </c>
      <c r="Q4714" s="1">
        <v>0</v>
      </c>
      <c r="R4714" s="1">
        <v>0</v>
      </c>
      <c r="S4714" t="s">
        <v>2633</v>
      </c>
      <c r="T4714" t="str" cm="1">
        <f t="array" ref="T4714">_xlfn.IFS(ISNUMBER(SEARCH("CP02",S4714)),"ราชพฤกษ",ISNUMBER(SEARCH("CP03",S4714)),"บางใหญ่",ISNUMBER(SEARCH("CP04",S4714)),"บางบอน",OR(ISNUMBER(SEARCH("CP",S4714)),ISNUMBER(SEARCH("BTC",D4714))),"340",TRUE,"")</f>
        <v>บางบอน</v>
      </c>
    </row>
    <row r="4715" spans="1:20" x14ac:dyDescent="0.2">
      <c r="A4715" t="s">
        <v>5625</v>
      </c>
      <c r="B4715" t="s">
        <v>14</v>
      </c>
      <c r="C4715">
        <v>2026</v>
      </c>
      <c r="D4715" t="s">
        <v>5632</v>
      </c>
      <c r="E4715" t="s">
        <v>543</v>
      </c>
      <c r="F4715" t="s">
        <v>544</v>
      </c>
      <c r="G4715" t="s">
        <v>2582</v>
      </c>
      <c r="H4715" t="s">
        <v>2586</v>
      </c>
      <c r="I4715" t="s">
        <v>5633</v>
      </c>
      <c r="J4715" t="s">
        <v>5634</v>
      </c>
      <c r="K4715" t="s">
        <v>2630</v>
      </c>
      <c r="L4715" s="1">
        <v>1</v>
      </c>
      <c r="M4715" s="1">
        <v>1650</v>
      </c>
      <c r="N4715" s="1">
        <v>0</v>
      </c>
      <c r="O4715" s="1" t="s">
        <v>2580</v>
      </c>
      <c r="P4715" s="1">
        <v>1542.06</v>
      </c>
      <c r="Q4715" s="1">
        <v>107.94</v>
      </c>
      <c r="R4715" s="1">
        <v>1650</v>
      </c>
      <c r="S4715" t="s">
        <v>2631</v>
      </c>
      <c r="T4715" t="str" cm="1">
        <f t="array" ref="T4715">_xlfn.IFS(ISNUMBER(SEARCH("CP02",S4715)),"ราชพฤกษ",ISNUMBER(SEARCH("CP03",S4715)),"บางใหญ่",ISNUMBER(SEARCH("CP04",S4715)),"บางบอน",OR(ISNUMBER(SEARCH("CP",S4715)),ISNUMBER(SEARCH("BTC",D4715))),"340",TRUE,"")</f>
        <v>บางบอน</v>
      </c>
    </row>
    <row r="4716" spans="1:20" x14ac:dyDescent="0.2">
      <c r="A4716" t="s">
        <v>5625</v>
      </c>
      <c r="B4716" t="s">
        <v>14</v>
      </c>
      <c r="C4716">
        <v>2026</v>
      </c>
      <c r="D4716" t="s">
        <v>5632</v>
      </c>
      <c r="E4716" t="s">
        <v>507</v>
      </c>
      <c r="F4716" t="s">
        <v>508</v>
      </c>
      <c r="G4716" t="s">
        <v>2582</v>
      </c>
      <c r="H4716" t="s">
        <v>2586</v>
      </c>
      <c r="I4716" t="s">
        <v>5633</v>
      </c>
      <c r="J4716" t="s">
        <v>5634</v>
      </c>
      <c r="K4716" t="s">
        <v>2630</v>
      </c>
      <c r="L4716" s="1">
        <v>1</v>
      </c>
      <c r="M4716" s="1">
        <v>420</v>
      </c>
      <c r="N4716" s="1">
        <v>0</v>
      </c>
      <c r="O4716" s="1" t="s">
        <v>2580</v>
      </c>
      <c r="P4716" s="1">
        <v>0</v>
      </c>
      <c r="Q4716" s="1">
        <v>0</v>
      </c>
      <c r="R4716" s="1">
        <v>0</v>
      </c>
      <c r="S4716" t="s">
        <v>2631</v>
      </c>
      <c r="T4716" t="str" cm="1">
        <f t="array" ref="T4716">_xlfn.IFS(ISNUMBER(SEARCH("CP02",S4716)),"ราชพฤกษ",ISNUMBER(SEARCH("CP03",S4716)),"บางใหญ่",ISNUMBER(SEARCH("CP04",S4716)),"บางบอน",OR(ISNUMBER(SEARCH("CP",S4716)),ISNUMBER(SEARCH("BTC",D4716))),"340",TRUE,"")</f>
        <v>บางบอน</v>
      </c>
    </row>
    <row r="4717" spans="1:20" x14ac:dyDescent="0.2">
      <c r="A4717" t="s">
        <v>5625</v>
      </c>
      <c r="B4717" t="s">
        <v>14</v>
      </c>
      <c r="C4717">
        <v>2026</v>
      </c>
      <c r="D4717" t="s">
        <v>5632</v>
      </c>
      <c r="E4717" t="s">
        <v>177</v>
      </c>
      <c r="F4717" t="s">
        <v>178</v>
      </c>
      <c r="G4717" t="s">
        <v>2632</v>
      </c>
      <c r="H4717" t="s">
        <v>2586</v>
      </c>
      <c r="I4717" t="s">
        <v>5633</v>
      </c>
      <c r="J4717" t="s">
        <v>5634</v>
      </c>
      <c r="K4717" t="s">
        <v>2630</v>
      </c>
      <c r="L4717" s="1">
        <v>1</v>
      </c>
      <c r="M4717" s="1">
        <v>220</v>
      </c>
      <c r="N4717" s="1">
        <v>0</v>
      </c>
      <c r="O4717" s="1" t="s">
        <v>2580</v>
      </c>
      <c r="P4717" s="1">
        <v>205.61</v>
      </c>
      <c r="Q4717" s="1">
        <v>14.39</v>
      </c>
      <c r="R4717" s="1">
        <v>220</v>
      </c>
      <c r="S4717" t="s">
        <v>2631</v>
      </c>
      <c r="T4717" t="str" cm="1">
        <f t="array" ref="T4717">_xlfn.IFS(ISNUMBER(SEARCH("CP02",S4717)),"ราชพฤกษ",ISNUMBER(SEARCH("CP03",S4717)),"บางใหญ่",ISNUMBER(SEARCH("CP04",S4717)),"บางบอน",OR(ISNUMBER(SEARCH("CP",S4717)),ISNUMBER(SEARCH("BTC",D4717))),"340",TRUE,"")</f>
        <v>บางบอน</v>
      </c>
    </row>
    <row r="4718" spans="1:20" x14ac:dyDescent="0.2">
      <c r="A4718" t="s">
        <v>5625</v>
      </c>
      <c r="B4718" t="s">
        <v>14</v>
      </c>
      <c r="C4718">
        <v>2026</v>
      </c>
      <c r="D4718" t="s">
        <v>5632</v>
      </c>
      <c r="E4718" t="s">
        <v>1187</v>
      </c>
      <c r="F4718" t="s">
        <v>1188</v>
      </c>
      <c r="G4718" t="s">
        <v>2582</v>
      </c>
      <c r="H4718" t="s">
        <v>2586</v>
      </c>
      <c r="I4718" t="s">
        <v>5633</v>
      </c>
      <c r="J4718" t="s">
        <v>5634</v>
      </c>
      <c r="K4718" t="s">
        <v>2630</v>
      </c>
      <c r="L4718" s="1">
        <v>1</v>
      </c>
      <c r="M4718" s="1">
        <v>20</v>
      </c>
      <c r="N4718" s="1">
        <v>0</v>
      </c>
      <c r="O4718" s="1" t="s">
        <v>2580</v>
      </c>
      <c r="P4718" s="1">
        <v>18.690000000000001</v>
      </c>
      <c r="Q4718" s="1">
        <v>1.31</v>
      </c>
      <c r="R4718" s="1">
        <v>20</v>
      </c>
      <c r="S4718" t="s">
        <v>2631</v>
      </c>
      <c r="T4718" t="str" cm="1">
        <f t="array" ref="T4718">_xlfn.IFS(ISNUMBER(SEARCH("CP02",S4718)),"ราชพฤกษ",ISNUMBER(SEARCH("CP03",S4718)),"บางใหญ่",ISNUMBER(SEARCH("CP04",S4718)),"บางบอน",OR(ISNUMBER(SEARCH("CP",S4718)),ISNUMBER(SEARCH("BTC",D4718))),"340",TRUE,"")</f>
        <v>บางบอน</v>
      </c>
    </row>
    <row r="4719" spans="1:20" x14ac:dyDescent="0.2">
      <c r="A4719" t="s">
        <v>5625</v>
      </c>
      <c r="B4719" t="s">
        <v>14</v>
      </c>
      <c r="C4719">
        <v>2026</v>
      </c>
      <c r="D4719" t="s">
        <v>5632</v>
      </c>
      <c r="E4719" t="s">
        <v>1989</v>
      </c>
      <c r="F4719" t="s">
        <v>1990</v>
      </c>
      <c r="G4719" t="s">
        <v>2582</v>
      </c>
      <c r="H4719" t="s">
        <v>2586</v>
      </c>
      <c r="I4719" t="s">
        <v>5633</v>
      </c>
      <c r="J4719" t="s">
        <v>5634</v>
      </c>
      <c r="K4719" t="s">
        <v>2630</v>
      </c>
      <c r="L4719" s="1">
        <v>2</v>
      </c>
      <c r="M4719" s="1">
        <v>385</v>
      </c>
      <c r="N4719" s="1">
        <v>0</v>
      </c>
      <c r="O4719" s="1" t="s">
        <v>2580</v>
      </c>
      <c r="P4719" s="1">
        <v>719.63</v>
      </c>
      <c r="Q4719" s="1">
        <v>50.37</v>
      </c>
      <c r="R4719" s="1">
        <v>770</v>
      </c>
      <c r="S4719" t="s">
        <v>2631</v>
      </c>
      <c r="T4719" t="str" cm="1">
        <f t="array" ref="T4719">_xlfn.IFS(ISNUMBER(SEARCH("CP02",S4719)),"ราชพฤกษ",ISNUMBER(SEARCH("CP03",S4719)),"บางใหญ่",ISNUMBER(SEARCH("CP04",S4719)),"บางบอน",OR(ISNUMBER(SEARCH("CP",S4719)),ISNUMBER(SEARCH("BTC",D4719))),"340",TRUE,"")</f>
        <v>บางบอน</v>
      </c>
    </row>
    <row r="4720" spans="1:20" x14ac:dyDescent="0.2">
      <c r="A4720" t="s">
        <v>5625</v>
      </c>
      <c r="B4720" t="s">
        <v>14</v>
      </c>
      <c r="C4720">
        <v>2026</v>
      </c>
      <c r="D4720" t="s">
        <v>5632</v>
      </c>
      <c r="E4720" t="s">
        <v>1569</v>
      </c>
      <c r="F4720" t="s">
        <v>1570</v>
      </c>
      <c r="G4720" t="s">
        <v>1536</v>
      </c>
      <c r="H4720" t="s">
        <v>2586</v>
      </c>
      <c r="I4720" t="s">
        <v>5633</v>
      </c>
      <c r="J4720" t="s">
        <v>5634</v>
      </c>
      <c r="K4720" t="s">
        <v>2630</v>
      </c>
      <c r="L4720" s="1">
        <v>2</v>
      </c>
      <c r="M4720" s="1">
        <v>400</v>
      </c>
      <c r="N4720" s="1">
        <v>0</v>
      </c>
      <c r="O4720" s="1" t="s">
        <v>2580</v>
      </c>
      <c r="P4720" s="1">
        <v>747.66</v>
      </c>
      <c r="Q4720" s="1">
        <v>52.34</v>
      </c>
      <c r="R4720" s="1">
        <v>800</v>
      </c>
      <c r="S4720" t="s">
        <v>2633</v>
      </c>
      <c r="T4720" t="str" cm="1">
        <f t="array" ref="T4720">_xlfn.IFS(ISNUMBER(SEARCH("CP02",S4720)),"ราชพฤกษ",ISNUMBER(SEARCH("CP03",S4720)),"บางใหญ่",ISNUMBER(SEARCH("CP04",S4720)),"บางบอน",OR(ISNUMBER(SEARCH("CP",S4720)),ISNUMBER(SEARCH("BTC",D4720))),"340",TRUE,"")</f>
        <v>บางบอน</v>
      </c>
    </row>
    <row r="4721" spans="1:20" x14ac:dyDescent="0.2">
      <c r="A4721" t="s">
        <v>5625</v>
      </c>
      <c r="B4721" t="s">
        <v>14</v>
      </c>
      <c r="C4721">
        <v>2026</v>
      </c>
      <c r="D4721" t="s">
        <v>5632</v>
      </c>
      <c r="E4721" t="s">
        <v>2013</v>
      </c>
      <c r="F4721" t="s">
        <v>2014</v>
      </c>
      <c r="G4721" t="s">
        <v>2632</v>
      </c>
      <c r="H4721" t="s">
        <v>2586</v>
      </c>
      <c r="I4721" t="s">
        <v>5633</v>
      </c>
      <c r="J4721" t="s">
        <v>5634</v>
      </c>
      <c r="K4721" t="s">
        <v>2630</v>
      </c>
      <c r="L4721" s="1">
        <v>1</v>
      </c>
      <c r="M4721" s="1">
        <v>1790</v>
      </c>
      <c r="N4721" s="1">
        <v>0</v>
      </c>
      <c r="O4721" s="1" t="s">
        <v>2580</v>
      </c>
      <c r="P4721" s="1">
        <v>1672.9</v>
      </c>
      <c r="Q4721" s="1">
        <v>117.1</v>
      </c>
      <c r="R4721" s="1">
        <v>1790</v>
      </c>
      <c r="S4721" t="s">
        <v>2631</v>
      </c>
      <c r="T4721" t="str" cm="1">
        <f t="array" ref="T4721">_xlfn.IFS(ISNUMBER(SEARCH("CP02",S4721)),"ราชพฤกษ",ISNUMBER(SEARCH("CP03",S4721)),"บางใหญ่",ISNUMBER(SEARCH("CP04",S4721)),"บางบอน",OR(ISNUMBER(SEARCH("CP",S4721)),ISNUMBER(SEARCH("BTC",D4721))),"340",TRUE,"")</f>
        <v>บางบอน</v>
      </c>
    </row>
    <row r="4722" spans="1:20" x14ac:dyDescent="0.2">
      <c r="A4722" t="s">
        <v>5625</v>
      </c>
      <c r="B4722" t="s">
        <v>14</v>
      </c>
      <c r="C4722">
        <v>2026</v>
      </c>
      <c r="D4722" t="s">
        <v>5635</v>
      </c>
      <c r="E4722" t="s">
        <v>543</v>
      </c>
      <c r="F4722" t="s">
        <v>544</v>
      </c>
      <c r="G4722" t="s">
        <v>2582</v>
      </c>
      <c r="H4722" t="s">
        <v>2586</v>
      </c>
      <c r="I4722" t="s">
        <v>5636</v>
      </c>
      <c r="J4722" t="s">
        <v>5637</v>
      </c>
      <c r="K4722" t="s">
        <v>2692</v>
      </c>
      <c r="L4722" s="1">
        <v>1</v>
      </c>
      <c r="M4722" s="1">
        <v>1650</v>
      </c>
      <c r="N4722" s="1">
        <v>0</v>
      </c>
      <c r="O4722" s="1" t="s">
        <v>2580</v>
      </c>
      <c r="P4722" s="1">
        <v>1542.06</v>
      </c>
      <c r="Q4722" s="1">
        <v>107.94</v>
      </c>
      <c r="R4722" s="1">
        <v>1650</v>
      </c>
      <c r="S4722" t="s">
        <v>2631</v>
      </c>
      <c r="T4722" t="str" cm="1">
        <f t="array" ref="T4722">_xlfn.IFS(ISNUMBER(SEARCH("CP02",S4722)),"ราชพฤกษ",ISNUMBER(SEARCH("CP03",S4722)),"บางใหญ่",ISNUMBER(SEARCH("CP04",S4722)),"บางบอน",OR(ISNUMBER(SEARCH("CP",S4722)),ISNUMBER(SEARCH("BTC",D4722))),"340",TRUE,"")</f>
        <v>บางบอน</v>
      </c>
    </row>
    <row r="4723" spans="1:20" x14ac:dyDescent="0.2">
      <c r="A4723" t="s">
        <v>5625</v>
      </c>
      <c r="B4723" t="s">
        <v>14</v>
      </c>
      <c r="C4723">
        <v>2026</v>
      </c>
      <c r="D4723" t="s">
        <v>5635</v>
      </c>
      <c r="E4723" t="s">
        <v>507</v>
      </c>
      <c r="F4723" t="s">
        <v>508</v>
      </c>
      <c r="G4723" t="s">
        <v>2582</v>
      </c>
      <c r="H4723" t="s">
        <v>2586</v>
      </c>
      <c r="I4723" t="s">
        <v>5636</v>
      </c>
      <c r="J4723" t="s">
        <v>5637</v>
      </c>
      <c r="K4723" t="s">
        <v>2692</v>
      </c>
      <c r="L4723" s="1">
        <v>1</v>
      </c>
      <c r="M4723" s="1">
        <v>420</v>
      </c>
      <c r="N4723" s="1">
        <v>0</v>
      </c>
      <c r="O4723" s="1" t="s">
        <v>2580</v>
      </c>
      <c r="P4723" s="1">
        <v>0</v>
      </c>
      <c r="Q4723" s="1">
        <v>0</v>
      </c>
      <c r="R4723" s="1">
        <v>0</v>
      </c>
      <c r="S4723" t="s">
        <v>2631</v>
      </c>
      <c r="T4723" t="str" cm="1">
        <f t="array" ref="T4723">_xlfn.IFS(ISNUMBER(SEARCH("CP02",S4723)),"ราชพฤกษ",ISNUMBER(SEARCH("CP03",S4723)),"บางใหญ่",ISNUMBER(SEARCH("CP04",S4723)),"บางบอน",OR(ISNUMBER(SEARCH("CP",S4723)),ISNUMBER(SEARCH("BTC",D4723))),"340",TRUE,"")</f>
        <v>บางบอน</v>
      </c>
    </row>
    <row r="4724" spans="1:20" x14ac:dyDescent="0.2">
      <c r="A4724" t="s">
        <v>5625</v>
      </c>
      <c r="B4724" t="s">
        <v>14</v>
      </c>
      <c r="C4724">
        <v>2026</v>
      </c>
      <c r="D4724" t="s">
        <v>5635</v>
      </c>
      <c r="E4724" t="s">
        <v>107</v>
      </c>
      <c r="F4724" t="s">
        <v>108</v>
      </c>
      <c r="G4724" t="s">
        <v>2582</v>
      </c>
      <c r="H4724" t="s">
        <v>2586</v>
      </c>
      <c r="I4724" t="s">
        <v>5636</v>
      </c>
      <c r="J4724" t="s">
        <v>5637</v>
      </c>
      <c r="K4724" t="s">
        <v>2692</v>
      </c>
      <c r="L4724" s="1">
        <v>1</v>
      </c>
      <c r="M4724" s="1">
        <v>220</v>
      </c>
      <c r="N4724" s="1">
        <v>0</v>
      </c>
      <c r="O4724" s="1" t="s">
        <v>2580</v>
      </c>
      <c r="P4724" s="1">
        <v>205.61</v>
      </c>
      <c r="Q4724" s="1">
        <v>14.39</v>
      </c>
      <c r="R4724" s="1">
        <v>220</v>
      </c>
      <c r="S4724" t="s">
        <v>2631</v>
      </c>
      <c r="T4724" t="str" cm="1">
        <f t="array" ref="T4724">_xlfn.IFS(ISNUMBER(SEARCH("CP02",S4724)),"ราชพฤกษ",ISNUMBER(SEARCH("CP03",S4724)),"บางใหญ่",ISNUMBER(SEARCH("CP04",S4724)),"บางบอน",OR(ISNUMBER(SEARCH("CP",S4724)),ISNUMBER(SEARCH("BTC",D4724))),"340",TRUE,"")</f>
        <v>บางบอน</v>
      </c>
    </row>
    <row r="4725" spans="1:20" x14ac:dyDescent="0.2">
      <c r="A4725" t="s">
        <v>5625</v>
      </c>
      <c r="B4725" t="s">
        <v>14</v>
      </c>
      <c r="C4725">
        <v>2026</v>
      </c>
      <c r="D4725" t="s">
        <v>5635</v>
      </c>
      <c r="E4725" t="s">
        <v>1185</v>
      </c>
      <c r="F4725" t="s">
        <v>1186</v>
      </c>
      <c r="G4725" t="s">
        <v>2582</v>
      </c>
      <c r="H4725" t="s">
        <v>2586</v>
      </c>
      <c r="I4725" t="s">
        <v>5636</v>
      </c>
      <c r="J4725" t="s">
        <v>5637</v>
      </c>
      <c r="K4725" t="s">
        <v>2692</v>
      </c>
      <c r="L4725" s="1">
        <v>1</v>
      </c>
      <c r="M4725" s="1">
        <v>20</v>
      </c>
      <c r="N4725" s="1">
        <v>0</v>
      </c>
      <c r="O4725" s="1" t="s">
        <v>2580</v>
      </c>
      <c r="P4725" s="1">
        <v>18.690000000000001</v>
      </c>
      <c r="Q4725" s="1">
        <v>1.31</v>
      </c>
      <c r="R4725" s="1">
        <v>20</v>
      </c>
      <c r="S4725" t="s">
        <v>2631</v>
      </c>
      <c r="T4725" t="str" cm="1">
        <f t="array" ref="T4725">_xlfn.IFS(ISNUMBER(SEARCH("CP02",S4725)),"ราชพฤกษ",ISNUMBER(SEARCH("CP03",S4725)),"บางใหญ่",ISNUMBER(SEARCH("CP04",S4725)),"บางบอน",OR(ISNUMBER(SEARCH("CP",S4725)),ISNUMBER(SEARCH("BTC",D4725))),"340",TRUE,"")</f>
        <v>บางบอน</v>
      </c>
    </row>
    <row r="4726" spans="1:20" x14ac:dyDescent="0.2">
      <c r="A4726" t="s">
        <v>5625</v>
      </c>
      <c r="B4726" t="s">
        <v>14</v>
      </c>
      <c r="C4726">
        <v>2026</v>
      </c>
      <c r="D4726" t="s">
        <v>5638</v>
      </c>
      <c r="E4726" t="s">
        <v>1141</v>
      </c>
      <c r="F4726" t="s">
        <v>1142</v>
      </c>
      <c r="G4726" t="s">
        <v>2582</v>
      </c>
      <c r="H4726" t="s">
        <v>2586</v>
      </c>
      <c r="I4726" t="s">
        <v>5639</v>
      </c>
      <c r="J4726" t="s">
        <v>5640</v>
      </c>
      <c r="K4726" t="s">
        <v>2659</v>
      </c>
      <c r="L4726" s="1">
        <v>4</v>
      </c>
      <c r="M4726" s="1">
        <v>140</v>
      </c>
      <c r="N4726" s="1">
        <v>0</v>
      </c>
      <c r="O4726" s="1" t="s">
        <v>2580</v>
      </c>
      <c r="P4726" s="1">
        <v>261.68</v>
      </c>
      <c r="Q4726" s="1">
        <v>18.32</v>
      </c>
      <c r="R4726" s="1">
        <v>280</v>
      </c>
      <c r="S4726" t="s">
        <v>2584</v>
      </c>
      <c r="T4726" t="str" cm="1">
        <f t="array" ref="T4726">_xlfn.IFS(ISNUMBER(SEARCH("CP02",S4726)),"ราชพฤกษ",ISNUMBER(SEARCH("CP03",S4726)),"บางใหญ่",ISNUMBER(SEARCH("CP04",S4726)),"บางบอน",OR(ISNUMBER(SEARCH("CP",S4726)),ISNUMBER(SEARCH("BTC",D4726))),"340",TRUE,"")</f>
        <v>ราชพฤกษ</v>
      </c>
    </row>
    <row r="4727" spans="1:20" x14ac:dyDescent="0.2">
      <c r="A4727" t="s">
        <v>5625</v>
      </c>
      <c r="B4727" t="s">
        <v>14</v>
      </c>
      <c r="C4727">
        <v>2026</v>
      </c>
      <c r="D4727" t="s">
        <v>5641</v>
      </c>
      <c r="E4727" t="s">
        <v>973</v>
      </c>
      <c r="F4727" t="s">
        <v>974</v>
      </c>
      <c r="G4727" t="s">
        <v>2916</v>
      </c>
      <c r="H4727" t="s">
        <v>4561</v>
      </c>
      <c r="I4727" t="s">
        <v>5642</v>
      </c>
      <c r="J4727" t="s">
        <v>5643</v>
      </c>
      <c r="K4727" t="s">
        <v>2659</v>
      </c>
      <c r="L4727" s="1">
        <v>4</v>
      </c>
      <c r="M4727" s="1">
        <v>7100</v>
      </c>
      <c r="N4727" s="1">
        <v>2000</v>
      </c>
      <c r="O4727" s="1" t="s">
        <v>2580</v>
      </c>
      <c r="P4727" s="1">
        <v>24672.9</v>
      </c>
      <c r="Q4727" s="1">
        <v>1727.1</v>
      </c>
      <c r="R4727" s="1">
        <v>26400</v>
      </c>
      <c r="S4727" t="s">
        <v>2593</v>
      </c>
      <c r="T4727" t="str" cm="1">
        <f t="array" ref="T4727">_xlfn.IFS(ISNUMBER(SEARCH("CP02",S4727)),"ราชพฤกษ",ISNUMBER(SEARCH("CP03",S4727)),"บางใหญ่",ISNUMBER(SEARCH("CP04",S4727)),"บางบอน",OR(ISNUMBER(SEARCH("CP",S4727)),ISNUMBER(SEARCH("BTC",D4727))),"340",TRUE,"")</f>
        <v>ราชพฤกษ</v>
      </c>
    </row>
    <row r="4728" spans="1:20" x14ac:dyDescent="0.2">
      <c r="A4728" t="s">
        <v>5625</v>
      </c>
      <c r="B4728" t="s">
        <v>14</v>
      </c>
      <c r="C4728">
        <v>2026</v>
      </c>
      <c r="D4728" t="s">
        <v>5641</v>
      </c>
      <c r="E4728" t="s">
        <v>1091</v>
      </c>
      <c r="F4728" t="s">
        <v>1092</v>
      </c>
      <c r="G4728" t="s">
        <v>2582</v>
      </c>
      <c r="H4728" t="s">
        <v>2583</v>
      </c>
      <c r="I4728" t="s">
        <v>5642</v>
      </c>
      <c r="J4728" t="s">
        <v>5643</v>
      </c>
      <c r="K4728" t="s">
        <v>2659</v>
      </c>
      <c r="L4728" s="1">
        <v>4</v>
      </c>
      <c r="M4728" s="1">
        <v>60</v>
      </c>
      <c r="N4728" s="1">
        <v>0</v>
      </c>
      <c r="O4728" s="1" t="s">
        <v>2580</v>
      </c>
      <c r="P4728" s="1">
        <v>0</v>
      </c>
      <c r="Q4728" s="1">
        <v>0</v>
      </c>
      <c r="R4728" s="1">
        <v>0</v>
      </c>
      <c r="S4728" t="s">
        <v>2584</v>
      </c>
      <c r="T4728" t="str" cm="1">
        <f t="array" ref="T4728">_xlfn.IFS(ISNUMBER(SEARCH("CP02",S4728)),"ราชพฤกษ",ISNUMBER(SEARCH("CP03",S4728)),"บางใหญ่",ISNUMBER(SEARCH("CP04",S4728)),"บางบอน",OR(ISNUMBER(SEARCH("CP",S4728)),ISNUMBER(SEARCH("BTC",D4728))),"340",TRUE,"")</f>
        <v>ราชพฤกษ</v>
      </c>
    </row>
    <row r="4729" spans="1:20" x14ac:dyDescent="0.2">
      <c r="A4729" t="s">
        <v>5625</v>
      </c>
      <c r="B4729" t="s">
        <v>14</v>
      </c>
      <c r="C4729">
        <v>2026</v>
      </c>
      <c r="D4729" t="s">
        <v>5641</v>
      </c>
      <c r="E4729" t="s">
        <v>1549</v>
      </c>
      <c r="F4729" t="s">
        <v>1550</v>
      </c>
      <c r="G4729" t="s">
        <v>2585</v>
      </c>
      <c r="H4729" t="s">
        <v>2586</v>
      </c>
      <c r="I4729" t="s">
        <v>5642</v>
      </c>
      <c r="J4729" t="s">
        <v>5643</v>
      </c>
      <c r="K4729" t="s">
        <v>2659</v>
      </c>
      <c r="L4729" s="1">
        <v>4</v>
      </c>
      <c r="M4729" s="1">
        <v>150</v>
      </c>
      <c r="N4729" s="1">
        <v>0</v>
      </c>
      <c r="O4729" s="1" t="s">
        <v>2580</v>
      </c>
      <c r="P4729" s="1">
        <v>0</v>
      </c>
      <c r="Q4729" s="1">
        <v>0</v>
      </c>
      <c r="R4729" s="1">
        <v>0</v>
      </c>
      <c r="S4729" t="s">
        <v>2587</v>
      </c>
      <c r="T4729" t="str" cm="1">
        <f t="array" ref="T4729">_xlfn.IFS(ISNUMBER(SEARCH("CP02",S4729)),"ราชพฤกษ",ISNUMBER(SEARCH("CP03",S4729)),"บางใหญ่",ISNUMBER(SEARCH("CP04",S4729)),"บางบอน",OR(ISNUMBER(SEARCH("CP",S4729)),ISNUMBER(SEARCH("BTC",D4729))),"340",TRUE,"")</f>
        <v>ราชพฤกษ</v>
      </c>
    </row>
    <row r="4730" spans="1:20" x14ac:dyDescent="0.2">
      <c r="A4730" t="s">
        <v>5625</v>
      </c>
      <c r="B4730" t="s">
        <v>14</v>
      </c>
      <c r="C4730">
        <v>2026</v>
      </c>
      <c r="D4730" t="s">
        <v>5641</v>
      </c>
      <c r="E4730" t="s">
        <v>1545</v>
      </c>
      <c r="F4730" t="s">
        <v>1546</v>
      </c>
      <c r="G4730" t="s">
        <v>2588</v>
      </c>
      <c r="H4730" t="s">
        <v>2586</v>
      </c>
      <c r="I4730" t="s">
        <v>5642</v>
      </c>
      <c r="J4730" t="s">
        <v>5643</v>
      </c>
      <c r="K4730" t="s">
        <v>2659</v>
      </c>
      <c r="L4730" s="1">
        <v>1</v>
      </c>
      <c r="M4730" s="1">
        <v>500</v>
      </c>
      <c r="N4730" s="1">
        <v>0</v>
      </c>
      <c r="O4730" s="1" t="s">
        <v>2580</v>
      </c>
      <c r="P4730" s="1">
        <v>0</v>
      </c>
      <c r="Q4730" s="1">
        <v>0</v>
      </c>
      <c r="R4730" s="1">
        <v>0</v>
      </c>
      <c r="S4730" t="s">
        <v>2587</v>
      </c>
      <c r="T4730" t="str" cm="1">
        <f t="array" ref="T4730">_xlfn.IFS(ISNUMBER(SEARCH("CP02",S4730)),"ราชพฤกษ",ISNUMBER(SEARCH("CP03",S4730)),"บางใหญ่",ISNUMBER(SEARCH("CP04",S4730)),"บางบอน",OR(ISNUMBER(SEARCH("CP",S4730)),ISNUMBER(SEARCH("BTC",D4730))),"340",TRUE,"")</f>
        <v>ราชพฤกษ</v>
      </c>
    </row>
    <row r="4731" spans="1:20" x14ac:dyDescent="0.2">
      <c r="A4731" t="s">
        <v>5625</v>
      </c>
      <c r="B4731" t="s">
        <v>14</v>
      </c>
      <c r="C4731">
        <v>2026</v>
      </c>
      <c r="D4731" t="s">
        <v>5641</v>
      </c>
      <c r="E4731" t="s">
        <v>2197</v>
      </c>
      <c r="F4731" t="s">
        <v>2198</v>
      </c>
      <c r="G4731" t="s">
        <v>2589</v>
      </c>
      <c r="H4731" t="s">
        <v>2596</v>
      </c>
      <c r="I4731" t="s">
        <v>5642</v>
      </c>
      <c r="J4731" t="s">
        <v>5643</v>
      </c>
      <c r="K4731" t="s">
        <v>2659</v>
      </c>
      <c r="L4731" s="1">
        <v>2</v>
      </c>
      <c r="M4731" s="1">
        <v>1</v>
      </c>
      <c r="N4731" s="1">
        <v>0</v>
      </c>
      <c r="O4731" s="1" t="s">
        <v>2580</v>
      </c>
      <c r="P4731" s="1">
        <v>0</v>
      </c>
      <c r="Q4731" s="1">
        <v>0</v>
      </c>
      <c r="R4731" s="1">
        <v>0</v>
      </c>
      <c r="S4731" t="s">
        <v>2587</v>
      </c>
      <c r="T4731" t="str" cm="1">
        <f t="array" ref="T4731">_xlfn.IFS(ISNUMBER(SEARCH("CP02",S4731)),"ราชพฤกษ",ISNUMBER(SEARCH("CP03",S4731)),"บางใหญ่",ISNUMBER(SEARCH("CP04",S4731)),"บางบอน",OR(ISNUMBER(SEARCH("CP",S4731)),ISNUMBER(SEARCH("BTC",D4731))),"340",TRUE,"")</f>
        <v>ราชพฤกษ</v>
      </c>
    </row>
    <row r="4732" spans="1:20" x14ac:dyDescent="0.2">
      <c r="A4732" t="s">
        <v>5625</v>
      </c>
      <c r="B4732" t="s">
        <v>14</v>
      </c>
      <c r="C4732">
        <v>2026</v>
      </c>
      <c r="D4732" t="s">
        <v>5641</v>
      </c>
      <c r="E4732" t="s">
        <v>1155</v>
      </c>
      <c r="F4732" t="s">
        <v>1156</v>
      </c>
      <c r="G4732" t="s">
        <v>2589</v>
      </c>
      <c r="H4732" t="s">
        <v>2576</v>
      </c>
      <c r="I4732" t="s">
        <v>5642</v>
      </c>
      <c r="J4732" t="s">
        <v>5643</v>
      </c>
      <c r="K4732" t="s">
        <v>2659</v>
      </c>
      <c r="L4732" s="1">
        <v>2</v>
      </c>
      <c r="M4732" s="1">
        <v>1</v>
      </c>
      <c r="N4732" s="1">
        <v>0</v>
      </c>
      <c r="O4732" s="1" t="s">
        <v>2580</v>
      </c>
      <c r="P4732" s="1">
        <v>0</v>
      </c>
      <c r="Q4732" s="1">
        <v>0</v>
      </c>
      <c r="R4732" s="1">
        <v>0</v>
      </c>
      <c r="S4732" t="s">
        <v>2587</v>
      </c>
      <c r="T4732" t="str" cm="1">
        <f t="array" ref="T4732">_xlfn.IFS(ISNUMBER(SEARCH("CP02",S4732)),"ราชพฤกษ",ISNUMBER(SEARCH("CP03",S4732)),"บางใหญ่",ISNUMBER(SEARCH("CP04",S4732)),"บางบอน",OR(ISNUMBER(SEARCH("CP",S4732)),ISNUMBER(SEARCH("BTC",D4732))),"340",TRUE,"")</f>
        <v>ราชพฤกษ</v>
      </c>
    </row>
    <row r="4733" spans="1:20" x14ac:dyDescent="0.2">
      <c r="A4733" t="s">
        <v>5625</v>
      </c>
      <c r="B4733" t="s">
        <v>14</v>
      </c>
      <c r="C4733">
        <v>2026</v>
      </c>
      <c r="D4733" t="s">
        <v>5644</v>
      </c>
      <c r="E4733" t="s">
        <v>59</v>
      </c>
      <c r="F4733" t="s">
        <v>60</v>
      </c>
      <c r="G4733" t="s">
        <v>2582</v>
      </c>
      <c r="H4733" t="s">
        <v>2586</v>
      </c>
      <c r="I4733" t="s">
        <v>5645</v>
      </c>
      <c r="J4733" t="s">
        <v>5646</v>
      </c>
      <c r="K4733" t="s">
        <v>2659</v>
      </c>
      <c r="L4733" s="1">
        <v>1</v>
      </c>
      <c r="M4733" s="1">
        <v>3450</v>
      </c>
      <c r="N4733" s="1">
        <v>300</v>
      </c>
      <c r="O4733" s="1" t="s">
        <v>2580</v>
      </c>
      <c r="P4733" s="1">
        <v>2943.93</v>
      </c>
      <c r="Q4733" s="1">
        <v>206.07</v>
      </c>
      <c r="R4733" s="1">
        <v>3150</v>
      </c>
      <c r="S4733" t="s">
        <v>2584</v>
      </c>
      <c r="T4733" t="str" cm="1">
        <f t="array" ref="T4733">_xlfn.IFS(ISNUMBER(SEARCH("CP02",S4733)),"ราชพฤกษ",ISNUMBER(SEARCH("CP03",S4733)),"บางใหญ่",ISNUMBER(SEARCH("CP04",S4733)),"บางบอน",OR(ISNUMBER(SEARCH("CP",S4733)),ISNUMBER(SEARCH("BTC",D4733))),"340",TRUE,"")</f>
        <v>ราชพฤกษ</v>
      </c>
    </row>
    <row r="4734" spans="1:20" x14ac:dyDescent="0.2">
      <c r="A4734" t="s">
        <v>5625</v>
      </c>
      <c r="B4734" t="s">
        <v>14</v>
      </c>
      <c r="C4734">
        <v>2026</v>
      </c>
      <c r="D4734" t="s">
        <v>2842</v>
      </c>
      <c r="E4734" t="s">
        <v>753</v>
      </c>
      <c r="F4734" t="s">
        <v>754</v>
      </c>
      <c r="G4734" t="s">
        <v>2802</v>
      </c>
      <c r="H4734" t="s">
        <v>2803</v>
      </c>
      <c r="I4734" t="s">
        <v>5647</v>
      </c>
      <c r="J4734" t="s">
        <v>2846</v>
      </c>
      <c r="K4734" t="s">
        <v>2659</v>
      </c>
      <c r="L4734" s="1">
        <v>4</v>
      </c>
      <c r="M4734" s="1">
        <v>2700</v>
      </c>
      <c r="N4734" s="1">
        <v>4000</v>
      </c>
      <c r="O4734" s="1" t="s">
        <v>2580</v>
      </c>
      <c r="P4734" s="1">
        <v>6355.14</v>
      </c>
      <c r="Q4734" s="1">
        <v>444.86</v>
      </c>
      <c r="R4734" s="1">
        <v>6800</v>
      </c>
      <c r="S4734" t="s">
        <v>4795</v>
      </c>
      <c r="T4734" t="str" cm="1">
        <f t="array" ref="T4734">_xlfn.IFS(ISNUMBER(SEARCH("CP02",S4734)),"ราชพฤกษ",ISNUMBER(SEARCH("CP03",S4734)),"บางใหญ่",ISNUMBER(SEARCH("CP04",S4734)),"บางบอน",OR(ISNUMBER(SEARCH("CP",S4734)),ISNUMBER(SEARCH("BTC",D4734))),"340",TRUE,"")</f>
        <v>ราชพฤกษ</v>
      </c>
    </row>
    <row r="4735" spans="1:20" x14ac:dyDescent="0.2">
      <c r="A4735" t="s">
        <v>5625</v>
      </c>
      <c r="B4735" t="s">
        <v>14</v>
      </c>
      <c r="C4735">
        <v>2026</v>
      </c>
      <c r="D4735" t="s">
        <v>2842</v>
      </c>
      <c r="E4735" t="s">
        <v>1553</v>
      </c>
      <c r="F4735" t="s">
        <v>1554</v>
      </c>
      <c r="G4735" t="s">
        <v>2585</v>
      </c>
      <c r="H4735" t="s">
        <v>2586</v>
      </c>
      <c r="I4735" t="s">
        <v>5647</v>
      </c>
      <c r="J4735" t="s">
        <v>2846</v>
      </c>
      <c r="K4735" t="s">
        <v>2659</v>
      </c>
      <c r="L4735" s="1">
        <v>4</v>
      </c>
      <c r="M4735" s="1">
        <v>120</v>
      </c>
      <c r="N4735" s="1">
        <v>0</v>
      </c>
      <c r="O4735" s="1" t="s">
        <v>2580</v>
      </c>
      <c r="P4735" s="1">
        <v>0</v>
      </c>
      <c r="Q4735" s="1">
        <v>0</v>
      </c>
      <c r="R4735" s="1">
        <v>0</v>
      </c>
      <c r="S4735" t="s">
        <v>2587</v>
      </c>
      <c r="T4735" t="str" cm="1">
        <f t="array" ref="T4735">_xlfn.IFS(ISNUMBER(SEARCH("CP02",S4735)),"ราชพฤกษ",ISNUMBER(SEARCH("CP03",S4735)),"บางใหญ่",ISNUMBER(SEARCH("CP04",S4735)),"บางบอน",OR(ISNUMBER(SEARCH("CP",S4735)),ISNUMBER(SEARCH("BTC",D4735))),"340",TRUE,"")</f>
        <v>ราชพฤกษ</v>
      </c>
    </row>
    <row r="4736" spans="1:20" x14ac:dyDescent="0.2">
      <c r="A4736" t="s">
        <v>5625</v>
      </c>
      <c r="B4736" t="s">
        <v>14</v>
      </c>
      <c r="C4736">
        <v>2026</v>
      </c>
      <c r="D4736" t="s">
        <v>2842</v>
      </c>
      <c r="E4736" t="s">
        <v>1547</v>
      </c>
      <c r="F4736" t="s">
        <v>1548</v>
      </c>
      <c r="G4736" t="s">
        <v>2588</v>
      </c>
      <c r="H4736" t="s">
        <v>2586</v>
      </c>
      <c r="I4736" t="s">
        <v>5647</v>
      </c>
      <c r="J4736" t="s">
        <v>2846</v>
      </c>
      <c r="K4736" t="s">
        <v>2659</v>
      </c>
      <c r="L4736" s="1">
        <v>1</v>
      </c>
      <c r="M4736" s="1">
        <v>400</v>
      </c>
      <c r="N4736" s="1">
        <v>0</v>
      </c>
      <c r="O4736" s="1" t="s">
        <v>2580</v>
      </c>
      <c r="P4736" s="1">
        <v>0</v>
      </c>
      <c r="Q4736" s="1">
        <v>0</v>
      </c>
      <c r="R4736" s="1">
        <v>0</v>
      </c>
      <c r="S4736" t="s">
        <v>2587</v>
      </c>
      <c r="T4736" t="str" cm="1">
        <f t="array" ref="T4736">_xlfn.IFS(ISNUMBER(SEARCH("CP02",S4736)),"ราชพฤกษ",ISNUMBER(SEARCH("CP03",S4736)),"บางใหญ่",ISNUMBER(SEARCH("CP04",S4736)),"บางบอน",OR(ISNUMBER(SEARCH("CP",S4736)),ISNUMBER(SEARCH("BTC",D4736))),"340",TRUE,"")</f>
        <v>ราชพฤกษ</v>
      </c>
    </row>
    <row r="4737" spans="1:20" x14ac:dyDescent="0.2">
      <c r="A4737" t="s">
        <v>5625</v>
      </c>
      <c r="B4737" t="s">
        <v>14</v>
      </c>
      <c r="C4737">
        <v>2026</v>
      </c>
      <c r="D4737" t="s">
        <v>5648</v>
      </c>
      <c r="E4737" t="s">
        <v>1141</v>
      </c>
      <c r="F4737" t="s">
        <v>1142</v>
      </c>
      <c r="G4737" t="s">
        <v>2582</v>
      </c>
      <c r="H4737" t="s">
        <v>2586</v>
      </c>
      <c r="I4737" t="s">
        <v>5649</v>
      </c>
      <c r="J4737" t="s">
        <v>5650</v>
      </c>
      <c r="K4737" t="s">
        <v>2579</v>
      </c>
      <c r="L4737" s="1">
        <v>2</v>
      </c>
      <c r="M4737" s="1">
        <v>140</v>
      </c>
      <c r="N4737" s="1">
        <v>0</v>
      </c>
      <c r="O4737" s="1" t="s">
        <v>2580</v>
      </c>
      <c r="P4737" s="1">
        <v>261.68</v>
      </c>
      <c r="Q4737" s="1">
        <v>18.32</v>
      </c>
      <c r="R4737" s="1">
        <v>280</v>
      </c>
      <c r="S4737" t="s">
        <v>2584</v>
      </c>
      <c r="T4737" t="str" cm="1">
        <f t="array" ref="T4737">_xlfn.IFS(ISNUMBER(SEARCH("CP02",S4737)),"ราชพฤกษ",ISNUMBER(SEARCH("CP03",S4737)),"บางใหญ่",ISNUMBER(SEARCH("CP04",S4737)),"บางบอน",OR(ISNUMBER(SEARCH("CP",S4737)),ISNUMBER(SEARCH("BTC",D4737))),"340",TRUE,"")</f>
        <v>ราชพฤกษ</v>
      </c>
    </row>
    <row r="4738" spans="1:20" x14ac:dyDescent="0.2">
      <c r="A4738" t="s">
        <v>5625</v>
      </c>
      <c r="B4738" t="s">
        <v>14</v>
      </c>
      <c r="C4738">
        <v>2026</v>
      </c>
      <c r="D4738" t="s">
        <v>5651</v>
      </c>
      <c r="E4738" t="s">
        <v>1563</v>
      </c>
      <c r="F4738" t="s">
        <v>1564</v>
      </c>
      <c r="G4738" t="s">
        <v>2585</v>
      </c>
      <c r="H4738" t="s">
        <v>2586</v>
      </c>
      <c r="I4738" t="s">
        <v>5652</v>
      </c>
      <c r="J4738" t="s">
        <v>5653</v>
      </c>
      <c r="K4738" t="s">
        <v>2702</v>
      </c>
      <c r="L4738" s="1">
        <v>1</v>
      </c>
      <c r="M4738" s="1">
        <v>160</v>
      </c>
      <c r="N4738" s="1">
        <v>0</v>
      </c>
      <c r="O4738" s="1" t="s">
        <v>2580</v>
      </c>
      <c r="P4738" s="1">
        <v>0</v>
      </c>
      <c r="Q4738" s="1">
        <v>0</v>
      </c>
      <c r="R4738" s="1">
        <v>0</v>
      </c>
      <c r="S4738" t="s">
        <v>2606</v>
      </c>
      <c r="T4738" t="str" cm="1">
        <f t="array" ref="T4738">_xlfn.IFS(ISNUMBER(SEARCH("CP02",S4738)),"ราชพฤกษ",ISNUMBER(SEARCH("CP03",S4738)),"บางใหญ่",ISNUMBER(SEARCH("CP04",S4738)),"บางบอน",OR(ISNUMBER(SEARCH("CP",S4738)),ISNUMBER(SEARCH("BTC",D4738))),"340",TRUE,"")</f>
        <v>บางใหญ่</v>
      </c>
    </row>
    <row r="4739" spans="1:20" x14ac:dyDescent="0.2">
      <c r="A4739" t="s">
        <v>5625</v>
      </c>
      <c r="B4739" t="s">
        <v>14</v>
      </c>
      <c r="C4739">
        <v>2026</v>
      </c>
      <c r="D4739" t="s">
        <v>5651</v>
      </c>
      <c r="E4739" t="s">
        <v>1553</v>
      </c>
      <c r="F4739" t="s">
        <v>1554</v>
      </c>
      <c r="G4739" t="s">
        <v>2585</v>
      </c>
      <c r="H4739" t="s">
        <v>2586</v>
      </c>
      <c r="I4739" t="s">
        <v>5652</v>
      </c>
      <c r="J4739" t="s">
        <v>5653</v>
      </c>
      <c r="K4739" t="s">
        <v>2702</v>
      </c>
      <c r="L4739" s="1">
        <v>4</v>
      </c>
      <c r="M4739" s="1">
        <v>120</v>
      </c>
      <c r="N4739" s="1">
        <v>0</v>
      </c>
      <c r="O4739" s="1" t="s">
        <v>2580</v>
      </c>
      <c r="P4739" s="1">
        <v>0</v>
      </c>
      <c r="Q4739" s="1">
        <v>0</v>
      </c>
      <c r="R4739" s="1">
        <v>0</v>
      </c>
      <c r="S4739" t="s">
        <v>2606</v>
      </c>
      <c r="T4739" t="str" cm="1">
        <f t="array" ref="T4739">_xlfn.IFS(ISNUMBER(SEARCH("CP02",S4739)),"ราชพฤกษ",ISNUMBER(SEARCH("CP03",S4739)),"บางใหญ่",ISNUMBER(SEARCH("CP04",S4739)),"บางบอน",OR(ISNUMBER(SEARCH("CP",S4739)),ISNUMBER(SEARCH("BTC",D4739))),"340",TRUE,"")</f>
        <v>บางใหญ่</v>
      </c>
    </row>
    <row r="4740" spans="1:20" x14ac:dyDescent="0.2">
      <c r="A4740" t="s">
        <v>5625</v>
      </c>
      <c r="B4740" t="s">
        <v>14</v>
      </c>
      <c r="C4740">
        <v>2026</v>
      </c>
      <c r="D4740" t="s">
        <v>5651</v>
      </c>
      <c r="E4740" t="s">
        <v>573</v>
      </c>
      <c r="F4740" t="s">
        <v>574</v>
      </c>
      <c r="G4740" t="s">
        <v>2706</v>
      </c>
      <c r="H4740" t="s">
        <v>2586</v>
      </c>
      <c r="I4740" t="s">
        <v>5652</v>
      </c>
      <c r="J4740" t="s">
        <v>5653</v>
      </c>
      <c r="K4740" t="s">
        <v>2702</v>
      </c>
      <c r="L4740" s="1">
        <v>1</v>
      </c>
      <c r="M4740" s="1">
        <v>250</v>
      </c>
      <c r="N4740" s="1">
        <v>0</v>
      </c>
      <c r="O4740" s="1" t="s">
        <v>2580</v>
      </c>
      <c r="P4740" s="1">
        <v>233.64</v>
      </c>
      <c r="Q4740" s="1">
        <v>16.36</v>
      </c>
      <c r="R4740" s="1">
        <v>250</v>
      </c>
      <c r="S4740" t="s">
        <v>2605</v>
      </c>
      <c r="T4740" t="str" cm="1">
        <f t="array" ref="T4740">_xlfn.IFS(ISNUMBER(SEARCH("CP02",S4740)),"ราชพฤกษ",ISNUMBER(SEARCH("CP03",S4740)),"บางใหญ่",ISNUMBER(SEARCH("CP04",S4740)),"บางบอน",OR(ISNUMBER(SEARCH("CP",S4740)),ISNUMBER(SEARCH("BTC",D4740))),"340",TRUE,"")</f>
        <v>บางใหญ่</v>
      </c>
    </row>
    <row r="4741" spans="1:20" x14ac:dyDescent="0.2">
      <c r="A4741" t="s">
        <v>5625</v>
      </c>
      <c r="B4741" t="s">
        <v>14</v>
      </c>
      <c r="C4741">
        <v>2026</v>
      </c>
      <c r="D4741" t="s">
        <v>5654</v>
      </c>
      <c r="E4741" t="s">
        <v>405</v>
      </c>
      <c r="F4741" t="s">
        <v>406</v>
      </c>
      <c r="G4741" t="s">
        <v>2632</v>
      </c>
      <c r="H4741" t="s">
        <v>2586</v>
      </c>
      <c r="I4741" t="s">
        <v>5655</v>
      </c>
      <c r="J4741" t="s">
        <v>5656</v>
      </c>
      <c r="K4741" t="s">
        <v>2603</v>
      </c>
      <c r="L4741" s="1">
        <v>1</v>
      </c>
      <c r="M4741" s="1">
        <v>1405</v>
      </c>
      <c r="N4741" s="1">
        <v>0</v>
      </c>
      <c r="O4741" s="1" t="s">
        <v>2580</v>
      </c>
      <c r="P4741" s="1">
        <v>1313.08</v>
      </c>
      <c r="Q4741" s="1">
        <v>91.92</v>
      </c>
      <c r="R4741" s="1">
        <v>1405</v>
      </c>
      <c r="S4741" t="s">
        <v>2605</v>
      </c>
      <c r="T4741" t="str" cm="1">
        <f t="array" ref="T4741">_xlfn.IFS(ISNUMBER(SEARCH("CP02",S4741)),"ราชพฤกษ",ISNUMBER(SEARCH("CP03",S4741)),"บางใหญ่",ISNUMBER(SEARCH("CP04",S4741)),"บางบอน",OR(ISNUMBER(SEARCH("CP",S4741)),ISNUMBER(SEARCH("BTC",D4741))),"340",TRUE,"")</f>
        <v>บางใหญ่</v>
      </c>
    </row>
    <row r="4742" spans="1:20" x14ac:dyDescent="0.2">
      <c r="A4742" t="s">
        <v>5625</v>
      </c>
      <c r="B4742" t="s">
        <v>14</v>
      </c>
      <c r="C4742">
        <v>2026</v>
      </c>
      <c r="D4742" t="s">
        <v>5654</v>
      </c>
      <c r="E4742" t="s">
        <v>1989</v>
      </c>
      <c r="F4742" t="s">
        <v>1990</v>
      </c>
      <c r="G4742" t="s">
        <v>2582</v>
      </c>
      <c r="H4742" t="s">
        <v>2586</v>
      </c>
      <c r="I4742" t="s">
        <v>5655</v>
      </c>
      <c r="J4742" t="s">
        <v>5656</v>
      </c>
      <c r="K4742" t="s">
        <v>2603</v>
      </c>
      <c r="L4742" s="1">
        <v>2</v>
      </c>
      <c r="M4742" s="1">
        <v>385</v>
      </c>
      <c r="N4742" s="1">
        <v>0</v>
      </c>
      <c r="O4742" s="1" t="s">
        <v>2580</v>
      </c>
      <c r="P4742" s="1">
        <v>719.63</v>
      </c>
      <c r="Q4742" s="1">
        <v>50.37</v>
      </c>
      <c r="R4742" s="1">
        <v>770</v>
      </c>
      <c r="S4742" t="s">
        <v>2605</v>
      </c>
      <c r="T4742" t="str" cm="1">
        <f t="array" ref="T4742">_xlfn.IFS(ISNUMBER(SEARCH("CP02",S4742)),"ราชพฤกษ",ISNUMBER(SEARCH("CP03",S4742)),"บางใหญ่",ISNUMBER(SEARCH("CP04",S4742)),"บางบอน",OR(ISNUMBER(SEARCH("CP",S4742)),ISNUMBER(SEARCH("BTC",D4742))),"340",TRUE,"")</f>
        <v>บางใหญ่</v>
      </c>
    </row>
    <row r="4743" spans="1:20" x14ac:dyDescent="0.2">
      <c r="A4743" t="s">
        <v>5625</v>
      </c>
      <c r="B4743" t="s">
        <v>14</v>
      </c>
      <c r="C4743">
        <v>2026</v>
      </c>
      <c r="D4743" t="s">
        <v>5654</v>
      </c>
      <c r="E4743" t="s">
        <v>1569</v>
      </c>
      <c r="F4743" t="s">
        <v>1570</v>
      </c>
      <c r="G4743" t="s">
        <v>1536</v>
      </c>
      <c r="H4743" t="s">
        <v>2586</v>
      </c>
      <c r="I4743" t="s">
        <v>5655</v>
      </c>
      <c r="J4743" t="s">
        <v>5656</v>
      </c>
      <c r="K4743" t="s">
        <v>2603</v>
      </c>
      <c r="L4743" s="1">
        <v>2</v>
      </c>
      <c r="M4743" s="1">
        <v>400</v>
      </c>
      <c r="N4743" s="1">
        <v>0</v>
      </c>
      <c r="O4743" s="1" t="s">
        <v>2580</v>
      </c>
      <c r="P4743" s="1">
        <v>747.66</v>
      </c>
      <c r="Q4743" s="1">
        <v>52.34</v>
      </c>
      <c r="R4743" s="1">
        <v>800</v>
      </c>
      <c r="S4743" t="s">
        <v>2606</v>
      </c>
      <c r="T4743" t="str" cm="1">
        <f t="array" ref="T4743">_xlfn.IFS(ISNUMBER(SEARCH("CP02",S4743)),"ราชพฤกษ",ISNUMBER(SEARCH("CP03",S4743)),"บางใหญ่",ISNUMBER(SEARCH("CP04",S4743)),"บางบอน",OR(ISNUMBER(SEARCH("CP",S4743)),ISNUMBER(SEARCH("BTC",D4743))),"340",TRUE,"")</f>
        <v>บางใหญ่</v>
      </c>
    </row>
    <row r="4744" spans="1:20" x14ac:dyDescent="0.2">
      <c r="A4744" t="s">
        <v>5625</v>
      </c>
      <c r="B4744" t="s">
        <v>14</v>
      </c>
      <c r="C4744">
        <v>2026</v>
      </c>
      <c r="D4744" t="s">
        <v>5657</v>
      </c>
      <c r="E4744" t="s">
        <v>1537</v>
      </c>
      <c r="F4744" t="s">
        <v>1538</v>
      </c>
      <c r="G4744" t="s">
        <v>2585</v>
      </c>
      <c r="H4744" t="s">
        <v>2586</v>
      </c>
      <c r="I4744" t="s">
        <v>5658</v>
      </c>
      <c r="J4744" t="s">
        <v>5659</v>
      </c>
      <c r="K4744" t="s">
        <v>2603</v>
      </c>
      <c r="L4744" s="1">
        <v>4</v>
      </c>
      <c r="M4744" s="1">
        <v>50</v>
      </c>
      <c r="N4744" s="1">
        <v>0</v>
      </c>
      <c r="O4744" s="1" t="s">
        <v>2580</v>
      </c>
      <c r="P4744" s="1">
        <v>186.92</v>
      </c>
      <c r="Q4744" s="1">
        <v>13.08</v>
      </c>
      <c r="R4744" s="1">
        <v>200</v>
      </c>
      <c r="S4744" t="s">
        <v>2606</v>
      </c>
      <c r="T4744" t="str" cm="1">
        <f t="array" ref="T4744">_xlfn.IFS(ISNUMBER(SEARCH("CP02",S4744)),"ราชพฤกษ",ISNUMBER(SEARCH("CP03",S4744)),"บางใหญ่",ISNUMBER(SEARCH("CP04",S4744)),"บางบอน",OR(ISNUMBER(SEARCH("CP",S4744)),ISNUMBER(SEARCH("BTC",D4744))),"340",TRUE,"")</f>
        <v>บางใหญ่</v>
      </c>
    </row>
    <row r="4745" spans="1:20" x14ac:dyDescent="0.2">
      <c r="A4745" t="s">
        <v>5625</v>
      </c>
      <c r="B4745" t="s">
        <v>14</v>
      </c>
      <c r="C4745">
        <v>2026</v>
      </c>
      <c r="D4745" t="s">
        <v>5660</v>
      </c>
      <c r="E4745" t="s">
        <v>693</v>
      </c>
      <c r="F4745" t="s">
        <v>694</v>
      </c>
      <c r="G4745" t="s">
        <v>2843</v>
      </c>
      <c r="H4745" t="s">
        <v>2844</v>
      </c>
      <c r="I4745" t="s">
        <v>5661</v>
      </c>
      <c r="J4745" t="s">
        <v>5662</v>
      </c>
      <c r="K4745" t="s">
        <v>2603</v>
      </c>
      <c r="L4745" s="1">
        <v>4</v>
      </c>
      <c r="M4745" s="1">
        <v>2200</v>
      </c>
      <c r="N4745" s="1">
        <v>2200</v>
      </c>
      <c r="O4745" s="1" t="s">
        <v>2580</v>
      </c>
      <c r="P4745" s="1">
        <v>6168.22</v>
      </c>
      <c r="Q4745" s="1">
        <v>431.78</v>
      </c>
      <c r="R4745" s="1">
        <v>6600</v>
      </c>
      <c r="S4745" t="s">
        <v>2956</v>
      </c>
      <c r="T4745" t="str" cm="1">
        <f t="array" ref="T4745">_xlfn.IFS(ISNUMBER(SEARCH("CP02",S4745)),"ราชพฤกษ",ISNUMBER(SEARCH("CP03",S4745)),"บางใหญ่",ISNUMBER(SEARCH("CP04",S4745)),"บางบอน",OR(ISNUMBER(SEARCH("CP",S4745)),ISNUMBER(SEARCH("BTC",D4745))),"340",TRUE,"")</f>
        <v>บางใหญ่</v>
      </c>
    </row>
    <row r="4746" spans="1:20" x14ac:dyDescent="0.2">
      <c r="A4746" t="s">
        <v>5625</v>
      </c>
      <c r="B4746" t="s">
        <v>14</v>
      </c>
      <c r="C4746">
        <v>2026</v>
      </c>
      <c r="D4746" t="s">
        <v>5660</v>
      </c>
      <c r="E4746" t="s">
        <v>1091</v>
      </c>
      <c r="F4746" t="s">
        <v>1092</v>
      </c>
      <c r="G4746" t="s">
        <v>2582</v>
      </c>
      <c r="H4746" t="s">
        <v>2583</v>
      </c>
      <c r="I4746" t="s">
        <v>5661</v>
      </c>
      <c r="J4746" t="s">
        <v>5662</v>
      </c>
      <c r="K4746" t="s">
        <v>2603</v>
      </c>
      <c r="L4746" s="1">
        <v>4</v>
      </c>
      <c r="M4746" s="1">
        <v>60</v>
      </c>
      <c r="N4746" s="1">
        <v>0</v>
      </c>
      <c r="O4746" s="1" t="s">
        <v>2580</v>
      </c>
      <c r="P4746" s="1">
        <v>0</v>
      </c>
      <c r="Q4746" s="1">
        <v>0</v>
      </c>
      <c r="R4746" s="1">
        <v>0</v>
      </c>
      <c r="S4746" t="s">
        <v>2605</v>
      </c>
      <c r="T4746" t="str" cm="1">
        <f t="array" ref="T4746">_xlfn.IFS(ISNUMBER(SEARCH("CP02",S4746)),"ราชพฤกษ",ISNUMBER(SEARCH("CP03",S4746)),"บางใหญ่",ISNUMBER(SEARCH("CP04",S4746)),"บางบอน",OR(ISNUMBER(SEARCH("CP",S4746)),ISNUMBER(SEARCH("BTC",D4746))),"340",TRUE,"")</f>
        <v>บางใหญ่</v>
      </c>
    </row>
    <row r="4747" spans="1:20" x14ac:dyDescent="0.2">
      <c r="A4747" t="s">
        <v>5625</v>
      </c>
      <c r="B4747" t="s">
        <v>14</v>
      </c>
      <c r="C4747">
        <v>2026</v>
      </c>
      <c r="D4747" t="s">
        <v>5660</v>
      </c>
      <c r="E4747" t="s">
        <v>1553</v>
      </c>
      <c r="F4747" t="s">
        <v>1554</v>
      </c>
      <c r="G4747" t="s">
        <v>2585</v>
      </c>
      <c r="H4747" t="s">
        <v>2586</v>
      </c>
      <c r="I4747" t="s">
        <v>5661</v>
      </c>
      <c r="J4747" t="s">
        <v>5662</v>
      </c>
      <c r="K4747" t="s">
        <v>2603</v>
      </c>
      <c r="L4747" s="1">
        <v>4</v>
      </c>
      <c r="M4747" s="1">
        <v>120</v>
      </c>
      <c r="N4747" s="1">
        <v>0</v>
      </c>
      <c r="O4747" s="1" t="s">
        <v>2580</v>
      </c>
      <c r="P4747" s="1">
        <v>0</v>
      </c>
      <c r="Q4747" s="1">
        <v>0</v>
      </c>
      <c r="R4747" s="1">
        <v>0</v>
      </c>
      <c r="S4747" t="s">
        <v>2606</v>
      </c>
      <c r="T4747" t="str" cm="1">
        <f t="array" ref="T4747">_xlfn.IFS(ISNUMBER(SEARCH("CP02",S4747)),"ราชพฤกษ",ISNUMBER(SEARCH("CP03",S4747)),"บางใหญ่",ISNUMBER(SEARCH("CP04",S4747)),"บางบอน",OR(ISNUMBER(SEARCH("CP",S4747)),ISNUMBER(SEARCH("BTC",D4747))),"340",TRUE,"")</f>
        <v>บางใหญ่</v>
      </c>
    </row>
    <row r="4748" spans="1:20" x14ac:dyDescent="0.2">
      <c r="A4748" t="s">
        <v>5625</v>
      </c>
      <c r="B4748" t="s">
        <v>14</v>
      </c>
      <c r="C4748">
        <v>2026</v>
      </c>
      <c r="D4748" t="s">
        <v>5660</v>
      </c>
      <c r="E4748" t="s">
        <v>1547</v>
      </c>
      <c r="F4748" t="s">
        <v>1548</v>
      </c>
      <c r="G4748" t="s">
        <v>2588</v>
      </c>
      <c r="H4748" t="s">
        <v>2586</v>
      </c>
      <c r="I4748" t="s">
        <v>5661</v>
      </c>
      <c r="J4748" t="s">
        <v>5662</v>
      </c>
      <c r="K4748" t="s">
        <v>2603</v>
      </c>
      <c r="L4748" s="1">
        <v>1</v>
      </c>
      <c r="M4748" s="1">
        <v>400</v>
      </c>
      <c r="N4748" s="1">
        <v>0</v>
      </c>
      <c r="O4748" s="1" t="s">
        <v>2580</v>
      </c>
      <c r="P4748" s="1">
        <v>0</v>
      </c>
      <c r="Q4748" s="1">
        <v>0</v>
      </c>
      <c r="R4748" s="1">
        <v>0</v>
      </c>
      <c r="S4748" t="s">
        <v>2606</v>
      </c>
      <c r="T4748" t="str" cm="1">
        <f t="array" ref="T4748">_xlfn.IFS(ISNUMBER(SEARCH("CP02",S4748)),"ราชพฤกษ",ISNUMBER(SEARCH("CP03",S4748)),"บางใหญ่",ISNUMBER(SEARCH("CP04",S4748)),"บางบอน",OR(ISNUMBER(SEARCH("CP",S4748)),ISNUMBER(SEARCH("BTC",D4748))),"340",TRUE,"")</f>
        <v>บางใหญ่</v>
      </c>
    </row>
    <row r="4749" spans="1:20" x14ac:dyDescent="0.2">
      <c r="A4749" t="s">
        <v>5625</v>
      </c>
      <c r="B4749" t="s">
        <v>14</v>
      </c>
      <c r="C4749">
        <v>2026</v>
      </c>
      <c r="D4749" t="s">
        <v>5660</v>
      </c>
      <c r="E4749" t="s">
        <v>551</v>
      </c>
      <c r="F4749" t="s">
        <v>552</v>
      </c>
      <c r="G4749" t="s">
        <v>2582</v>
      </c>
      <c r="H4749" t="s">
        <v>2586</v>
      </c>
      <c r="I4749" t="s">
        <v>5661</v>
      </c>
      <c r="J4749" t="s">
        <v>5662</v>
      </c>
      <c r="K4749" t="s">
        <v>2603</v>
      </c>
      <c r="L4749" s="1">
        <v>1</v>
      </c>
      <c r="M4749" s="1">
        <v>1250</v>
      </c>
      <c r="N4749" s="1">
        <v>0</v>
      </c>
      <c r="O4749" s="1" t="s">
        <v>2580</v>
      </c>
      <c r="P4749" s="1">
        <v>1168.22</v>
      </c>
      <c r="Q4749" s="1">
        <v>81.78</v>
      </c>
      <c r="R4749" s="1">
        <v>1250</v>
      </c>
      <c r="S4749" t="s">
        <v>2605</v>
      </c>
      <c r="T4749" t="str" cm="1">
        <f t="array" ref="T4749">_xlfn.IFS(ISNUMBER(SEARCH("CP02",S4749)),"ราชพฤกษ",ISNUMBER(SEARCH("CP03",S4749)),"บางใหญ่",ISNUMBER(SEARCH("CP04",S4749)),"บางบอน",OR(ISNUMBER(SEARCH("CP",S4749)),ISNUMBER(SEARCH("BTC",D4749))),"340",TRUE,"")</f>
        <v>บางใหญ่</v>
      </c>
    </row>
    <row r="4750" spans="1:20" x14ac:dyDescent="0.2">
      <c r="A4750" t="s">
        <v>5625</v>
      </c>
      <c r="B4750" t="s">
        <v>14</v>
      </c>
      <c r="C4750">
        <v>2026</v>
      </c>
      <c r="D4750" t="s">
        <v>5660</v>
      </c>
      <c r="E4750" t="s">
        <v>177</v>
      </c>
      <c r="F4750" t="s">
        <v>178</v>
      </c>
      <c r="G4750" t="s">
        <v>2632</v>
      </c>
      <c r="H4750" t="s">
        <v>2586</v>
      </c>
      <c r="I4750" t="s">
        <v>5661</v>
      </c>
      <c r="J4750" t="s">
        <v>5662</v>
      </c>
      <c r="K4750" t="s">
        <v>2603</v>
      </c>
      <c r="L4750" s="1">
        <v>1</v>
      </c>
      <c r="M4750" s="1">
        <v>220</v>
      </c>
      <c r="N4750" s="1">
        <v>0</v>
      </c>
      <c r="O4750" s="1" t="s">
        <v>2580</v>
      </c>
      <c r="P4750" s="1">
        <v>205.61</v>
      </c>
      <c r="Q4750" s="1">
        <v>14.39</v>
      </c>
      <c r="R4750" s="1">
        <v>220</v>
      </c>
      <c r="S4750" t="s">
        <v>2605</v>
      </c>
      <c r="T4750" t="str" cm="1">
        <f t="array" ref="T4750">_xlfn.IFS(ISNUMBER(SEARCH("CP02",S4750)),"ราชพฤกษ",ISNUMBER(SEARCH("CP03",S4750)),"บางใหญ่",ISNUMBER(SEARCH("CP04",S4750)),"บางบอน",OR(ISNUMBER(SEARCH("CP",S4750)),ISNUMBER(SEARCH("BTC",D4750))),"340",TRUE,"")</f>
        <v>บางใหญ่</v>
      </c>
    </row>
    <row r="4751" spans="1:20" x14ac:dyDescent="0.2">
      <c r="A4751" t="s">
        <v>5625</v>
      </c>
      <c r="B4751" t="s">
        <v>14</v>
      </c>
      <c r="C4751">
        <v>2026</v>
      </c>
      <c r="D4751" t="s">
        <v>5660</v>
      </c>
      <c r="E4751" t="s">
        <v>1991</v>
      </c>
      <c r="F4751" t="s">
        <v>1992</v>
      </c>
      <c r="G4751" t="s">
        <v>2582</v>
      </c>
      <c r="H4751" t="s">
        <v>2586</v>
      </c>
      <c r="I4751" t="s">
        <v>5661</v>
      </c>
      <c r="J4751" t="s">
        <v>5662</v>
      </c>
      <c r="K4751" t="s">
        <v>2603</v>
      </c>
      <c r="L4751" s="1">
        <v>1</v>
      </c>
      <c r="M4751" s="1">
        <v>595</v>
      </c>
      <c r="N4751" s="1">
        <v>0</v>
      </c>
      <c r="O4751" s="1" t="s">
        <v>2580</v>
      </c>
      <c r="P4751" s="1">
        <v>556.07000000000005</v>
      </c>
      <c r="Q4751" s="1">
        <v>38.93</v>
      </c>
      <c r="R4751" s="1">
        <v>595</v>
      </c>
      <c r="S4751" t="s">
        <v>2605</v>
      </c>
      <c r="T4751" t="str" cm="1">
        <f t="array" ref="T4751">_xlfn.IFS(ISNUMBER(SEARCH("CP02",S4751)),"ราชพฤกษ",ISNUMBER(SEARCH("CP03",S4751)),"บางใหญ่",ISNUMBER(SEARCH("CP04",S4751)),"บางบอน",OR(ISNUMBER(SEARCH("CP",S4751)),ISNUMBER(SEARCH("BTC",D4751))),"340",TRUE,"")</f>
        <v>บางใหญ่</v>
      </c>
    </row>
    <row r="4752" spans="1:20" x14ac:dyDescent="0.2">
      <c r="A4752" t="s">
        <v>5625</v>
      </c>
      <c r="B4752" t="s">
        <v>14</v>
      </c>
      <c r="C4752">
        <v>2026</v>
      </c>
      <c r="D4752" t="s">
        <v>5660</v>
      </c>
      <c r="E4752" t="s">
        <v>1187</v>
      </c>
      <c r="F4752" t="s">
        <v>1188</v>
      </c>
      <c r="G4752" t="s">
        <v>2582</v>
      </c>
      <c r="H4752" t="s">
        <v>2586</v>
      </c>
      <c r="I4752" t="s">
        <v>5661</v>
      </c>
      <c r="J4752" t="s">
        <v>5662</v>
      </c>
      <c r="K4752" t="s">
        <v>2603</v>
      </c>
      <c r="L4752" s="1">
        <v>1</v>
      </c>
      <c r="M4752" s="1">
        <v>20</v>
      </c>
      <c r="N4752" s="1">
        <v>0</v>
      </c>
      <c r="O4752" s="1" t="s">
        <v>2580</v>
      </c>
      <c r="P4752" s="1">
        <v>18.690000000000001</v>
      </c>
      <c r="Q4752" s="1">
        <v>1.31</v>
      </c>
      <c r="R4752" s="1">
        <v>20</v>
      </c>
      <c r="S4752" t="s">
        <v>2605</v>
      </c>
      <c r="T4752" t="str" cm="1">
        <f t="array" ref="T4752">_xlfn.IFS(ISNUMBER(SEARCH("CP02",S4752)),"ราชพฤกษ",ISNUMBER(SEARCH("CP03",S4752)),"บางใหญ่",ISNUMBER(SEARCH("CP04",S4752)),"บางบอน",OR(ISNUMBER(SEARCH("CP",S4752)),ISNUMBER(SEARCH("BTC",D4752))),"340",TRUE,"")</f>
        <v>บางใหญ่</v>
      </c>
    </row>
    <row r="4753" spans="1:20" x14ac:dyDescent="0.2">
      <c r="A4753" t="s">
        <v>5625</v>
      </c>
      <c r="B4753" t="s">
        <v>14</v>
      </c>
      <c r="C4753">
        <v>2026</v>
      </c>
      <c r="D4753" t="s">
        <v>5663</v>
      </c>
      <c r="E4753" t="s">
        <v>1011</v>
      </c>
      <c r="F4753" t="s">
        <v>1012</v>
      </c>
      <c r="G4753" t="s">
        <v>2595</v>
      </c>
      <c r="H4753" t="s">
        <v>2596</v>
      </c>
      <c r="I4753" t="s">
        <v>5664</v>
      </c>
      <c r="J4753" t="s">
        <v>5665</v>
      </c>
      <c r="K4753" t="s">
        <v>2603</v>
      </c>
      <c r="L4753" s="1">
        <v>4</v>
      </c>
      <c r="M4753" s="1">
        <v>6950</v>
      </c>
      <c r="N4753" s="1">
        <v>0</v>
      </c>
      <c r="O4753" s="1" t="s">
        <v>2580</v>
      </c>
      <c r="P4753" s="1">
        <v>25981.31</v>
      </c>
      <c r="Q4753" s="1">
        <v>1818.69</v>
      </c>
      <c r="R4753" s="1">
        <v>27800</v>
      </c>
      <c r="S4753" t="s">
        <v>4973</v>
      </c>
      <c r="T4753" t="str" cm="1">
        <f t="array" ref="T4753">_xlfn.IFS(ISNUMBER(SEARCH("CP02",S4753)),"ราชพฤกษ",ISNUMBER(SEARCH("CP03",S4753)),"บางใหญ่",ISNUMBER(SEARCH("CP04",S4753)),"บางบอน",OR(ISNUMBER(SEARCH("CP",S4753)),ISNUMBER(SEARCH("BTC",D4753))),"340",TRUE,"")</f>
        <v>บางใหญ่</v>
      </c>
    </row>
    <row r="4754" spans="1:20" x14ac:dyDescent="0.2">
      <c r="A4754" t="s">
        <v>5625</v>
      </c>
      <c r="B4754" t="s">
        <v>14</v>
      </c>
      <c r="C4754">
        <v>2026</v>
      </c>
      <c r="D4754" t="s">
        <v>5663</v>
      </c>
      <c r="E4754" t="s">
        <v>1091</v>
      </c>
      <c r="F4754" t="s">
        <v>1092</v>
      </c>
      <c r="G4754" t="s">
        <v>2582</v>
      </c>
      <c r="H4754" t="s">
        <v>2583</v>
      </c>
      <c r="I4754" t="s">
        <v>5664</v>
      </c>
      <c r="J4754" t="s">
        <v>5665</v>
      </c>
      <c r="K4754" t="s">
        <v>2603</v>
      </c>
      <c r="L4754" s="1">
        <v>4</v>
      </c>
      <c r="M4754" s="1">
        <v>60</v>
      </c>
      <c r="N4754" s="1">
        <v>0</v>
      </c>
      <c r="O4754" s="1" t="s">
        <v>2580</v>
      </c>
      <c r="P4754" s="1">
        <v>0</v>
      </c>
      <c r="Q4754" s="1">
        <v>0</v>
      </c>
      <c r="R4754" s="1">
        <v>0</v>
      </c>
      <c r="S4754" t="s">
        <v>2605</v>
      </c>
      <c r="T4754" t="str" cm="1">
        <f t="array" ref="T4754">_xlfn.IFS(ISNUMBER(SEARCH("CP02",S4754)),"ราชพฤกษ",ISNUMBER(SEARCH("CP03",S4754)),"บางใหญ่",ISNUMBER(SEARCH("CP04",S4754)),"บางบอน",OR(ISNUMBER(SEARCH("CP",S4754)),ISNUMBER(SEARCH("BTC",D4754))),"340",TRUE,"")</f>
        <v>บางใหญ่</v>
      </c>
    </row>
    <row r="4755" spans="1:20" x14ac:dyDescent="0.2">
      <c r="A4755" t="s">
        <v>5625</v>
      </c>
      <c r="B4755" t="s">
        <v>14</v>
      </c>
      <c r="C4755">
        <v>2026</v>
      </c>
      <c r="D4755" t="s">
        <v>5663</v>
      </c>
      <c r="E4755" t="s">
        <v>1549</v>
      </c>
      <c r="F4755" t="s">
        <v>1550</v>
      </c>
      <c r="G4755" t="s">
        <v>2585</v>
      </c>
      <c r="H4755" t="s">
        <v>2586</v>
      </c>
      <c r="I4755" t="s">
        <v>5664</v>
      </c>
      <c r="J4755" t="s">
        <v>5665</v>
      </c>
      <c r="K4755" t="s">
        <v>2603</v>
      </c>
      <c r="L4755" s="1">
        <v>4</v>
      </c>
      <c r="M4755" s="1">
        <v>150</v>
      </c>
      <c r="N4755" s="1">
        <v>0</v>
      </c>
      <c r="O4755" s="1" t="s">
        <v>2580</v>
      </c>
      <c r="P4755" s="1">
        <v>0</v>
      </c>
      <c r="Q4755" s="1">
        <v>0</v>
      </c>
      <c r="R4755" s="1">
        <v>0</v>
      </c>
      <c r="S4755" t="s">
        <v>2606</v>
      </c>
      <c r="T4755" t="str" cm="1">
        <f t="array" ref="T4755">_xlfn.IFS(ISNUMBER(SEARCH("CP02",S4755)),"ราชพฤกษ",ISNUMBER(SEARCH("CP03",S4755)),"บางใหญ่",ISNUMBER(SEARCH("CP04",S4755)),"บางบอน",OR(ISNUMBER(SEARCH("CP",S4755)),ISNUMBER(SEARCH("BTC",D4755))),"340",TRUE,"")</f>
        <v>บางใหญ่</v>
      </c>
    </row>
    <row r="4756" spans="1:20" x14ac:dyDescent="0.2">
      <c r="A4756" t="s">
        <v>5625</v>
      </c>
      <c r="B4756" t="s">
        <v>14</v>
      </c>
      <c r="C4756">
        <v>2026</v>
      </c>
      <c r="D4756" t="s">
        <v>5663</v>
      </c>
      <c r="E4756" t="s">
        <v>1545</v>
      </c>
      <c r="F4756" t="s">
        <v>1546</v>
      </c>
      <c r="G4756" t="s">
        <v>2588</v>
      </c>
      <c r="H4756" t="s">
        <v>2586</v>
      </c>
      <c r="I4756" t="s">
        <v>5664</v>
      </c>
      <c r="J4756" t="s">
        <v>5665</v>
      </c>
      <c r="K4756" t="s">
        <v>2603</v>
      </c>
      <c r="L4756" s="1">
        <v>1</v>
      </c>
      <c r="M4756" s="1">
        <v>500</v>
      </c>
      <c r="N4756" s="1">
        <v>0</v>
      </c>
      <c r="O4756" s="1" t="s">
        <v>2580</v>
      </c>
      <c r="P4756" s="1">
        <v>0</v>
      </c>
      <c r="Q4756" s="1">
        <v>0</v>
      </c>
      <c r="R4756" s="1">
        <v>0</v>
      </c>
      <c r="S4756" t="s">
        <v>2606</v>
      </c>
      <c r="T4756" t="str" cm="1">
        <f t="array" ref="T4756">_xlfn.IFS(ISNUMBER(SEARCH("CP02",S4756)),"ราชพฤกษ",ISNUMBER(SEARCH("CP03",S4756)),"บางใหญ่",ISNUMBER(SEARCH("CP04",S4756)),"บางบอน",OR(ISNUMBER(SEARCH("CP",S4756)),ISNUMBER(SEARCH("BTC",D4756))),"340",TRUE,"")</f>
        <v>บางใหญ่</v>
      </c>
    </row>
    <row r="4757" spans="1:20" x14ac:dyDescent="0.2">
      <c r="A4757" t="s">
        <v>5625</v>
      </c>
      <c r="B4757" t="s">
        <v>14</v>
      </c>
      <c r="C4757">
        <v>2026</v>
      </c>
      <c r="D4757" t="s">
        <v>5666</v>
      </c>
      <c r="E4757" t="s">
        <v>551</v>
      </c>
      <c r="F4757" t="s">
        <v>552</v>
      </c>
      <c r="G4757" t="s">
        <v>2582</v>
      </c>
      <c r="H4757" t="s">
        <v>2586</v>
      </c>
      <c r="I4757" t="s">
        <v>5667</v>
      </c>
      <c r="J4757" t="s">
        <v>5668</v>
      </c>
      <c r="K4757" t="s">
        <v>2603</v>
      </c>
      <c r="L4757" s="1">
        <v>1</v>
      </c>
      <c r="M4757" s="1">
        <v>1250</v>
      </c>
      <c r="N4757" s="1">
        <v>0</v>
      </c>
      <c r="O4757" s="1" t="s">
        <v>2580</v>
      </c>
      <c r="P4757" s="1">
        <v>1168.22</v>
      </c>
      <c r="Q4757" s="1">
        <v>81.78</v>
      </c>
      <c r="R4757" s="1">
        <v>1250</v>
      </c>
      <c r="S4757" t="s">
        <v>2605</v>
      </c>
      <c r="T4757" t="str" cm="1">
        <f t="array" ref="T4757">_xlfn.IFS(ISNUMBER(SEARCH("CP02",S4757)),"ราชพฤกษ",ISNUMBER(SEARCH("CP03",S4757)),"บางใหญ่",ISNUMBER(SEARCH("CP04",S4757)),"บางบอน",OR(ISNUMBER(SEARCH("CP",S4757)),ISNUMBER(SEARCH("BTC",D4757))),"340",TRUE,"")</f>
        <v>บางใหญ่</v>
      </c>
    </row>
    <row r="4758" spans="1:20" x14ac:dyDescent="0.2">
      <c r="A4758" t="s">
        <v>5625</v>
      </c>
      <c r="B4758" t="s">
        <v>14</v>
      </c>
      <c r="C4758">
        <v>2026</v>
      </c>
      <c r="D4758" t="s">
        <v>5666</v>
      </c>
      <c r="E4758" t="s">
        <v>177</v>
      </c>
      <c r="F4758" t="s">
        <v>178</v>
      </c>
      <c r="G4758" t="s">
        <v>2632</v>
      </c>
      <c r="H4758" t="s">
        <v>2586</v>
      </c>
      <c r="I4758" t="s">
        <v>5667</v>
      </c>
      <c r="J4758" t="s">
        <v>5668</v>
      </c>
      <c r="K4758" t="s">
        <v>2603</v>
      </c>
      <c r="L4758" s="1">
        <v>1</v>
      </c>
      <c r="M4758" s="1">
        <v>220</v>
      </c>
      <c r="N4758" s="1">
        <v>0</v>
      </c>
      <c r="O4758" s="1" t="s">
        <v>2580</v>
      </c>
      <c r="P4758" s="1">
        <v>205.61</v>
      </c>
      <c r="Q4758" s="1">
        <v>14.39</v>
      </c>
      <c r="R4758" s="1">
        <v>220</v>
      </c>
      <c r="S4758" t="s">
        <v>2605</v>
      </c>
      <c r="T4758" t="str" cm="1">
        <f t="array" ref="T4758">_xlfn.IFS(ISNUMBER(SEARCH("CP02",S4758)),"ราชพฤกษ",ISNUMBER(SEARCH("CP03",S4758)),"บางใหญ่",ISNUMBER(SEARCH("CP04",S4758)),"บางบอน",OR(ISNUMBER(SEARCH("CP",S4758)),ISNUMBER(SEARCH("BTC",D4758))),"340",TRUE,"")</f>
        <v>บางใหญ่</v>
      </c>
    </row>
    <row r="4759" spans="1:20" x14ac:dyDescent="0.2">
      <c r="A4759" t="s">
        <v>5625</v>
      </c>
      <c r="B4759" t="s">
        <v>14</v>
      </c>
      <c r="C4759">
        <v>2026</v>
      </c>
      <c r="D4759" t="s">
        <v>5666</v>
      </c>
      <c r="E4759" t="s">
        <v>1187</v>
      </c>
      <c r="F4759" t="s">
        <v>1188</v>
      </c>
      <c r="G4759" t="s">
        <v>2582</v>
      </c>
      <c r="H4759" t="s">
        <v>2586</v>
      </c>
      <c r="I4759" t="s">
        <v>5667</v>
      </c>
      <c r="J4759" t="s">
        <v>5668</v>
      </c>
      <c r="K4759" t="s">
        <v>2603</v>
      </c>
      <c r="L4759" s="1">
        <v>1</v>
      </c>
      <c r="M4759" s="1">
        <v>20</v>
      </c>
      <c r="N4759" s="1">
        <v>0</v>
      </c>
      <c r="O4759" s="1" t="s">
        <v>2580</v>
      </c>
      <c r="P4759" s="1">
        <v>18.690000000000001</v>
      </c>
      <c r="Q4759" s="1">
        <v>1.31</v>
      </c>
      <c r="R4759" s="1">
        <v>20</v>
      </c>
      <c r="S4759" t="s">
        <v>2605</v>
      </c>
      <c r="T4759" t="str" cm="1">
        <f t="array" ref="T4759">_xlfn.IFS(ISNUMBER(SEARCH("CP02",S4759)),"ราชพฤกษ",ISNUMBER(SEARCH("CP03",S4759)),"บางใหญ่",ISNUMBER(SEARCH("CP04",S4759)),"บางบอน",OR(ISNUMBER(SEARCH("CP",S4759)),ISNUMBER(SEARCH("BTC",D4759))),"340",TRUE,"")</f>
        <v>บางใหญ่</v>
      </c>
    </row>
    <row r="4760" spans="1:20" x14ac:dyDescent="0.2">
      <c r="A4760" t="s">
        <v>5625</v>
      </c>
      <c r="B4760" t="s">
        <v>14</v>
      </c>
      <c r="C4760">
        <v>2026</v>
      </c>
      <c r="D4760" t="s">
        <v>5666</v>
      </c>
      <c r="E4760" t="s">
        <v>1563</v>
      </c>
      <c r="F4760" t="s">
        <v>1564</v>
      </c>
      <c r="G4760" t="s">
        <v>2585</v>
      </c>
      <c r="H4760" t="s">
        <v>2586</v>
      </c>
      <c r="I4760" t="s">
        <v>5667</v>
      </c>
      <c r="J4760" t="s">
        <v>5668</v>
      </c>
      <c r="K4760" t="s">
        <v>2603</v>
      </c>
      <c r="L4760" s="1">
        <v>1</v>
      </c>
      <c r="M4760" s="1">
        <v>160</v>
      </c>
      <c r="N4760" s="1">
        <v>0</v>
      </c>
      <c r="O4760" s="1" t="s">
        <v>2580</v>
      </c>
      <c r="P4760" s="1">
        <v>0</v>
      </c>
      <c r="Q4760" s="1">
        <v>0</v>
      </c>
      <c r="R4760" s="1">
        <v>0</v>
      </c>
      <c r="S4760" t="s">
        <v>2606</v>
      </c>
      <c r="T4760" t="str" cm="1">
        <f t="array" ref="T4760">_xlfn.IFS(ISNUMBER(SEARCH("CP02",S4760)),"ราชพฤกษ",ISNUMBER(SEARCH("CP03",S4760)),"บางใหญ่",ISNUMBER(SEARCH("CP04",S4760)),"บางบอน",OR(ISNUMBER(SEARCH("CP",S4760)),ISNUMBER(SEARCH("BTC",D4760))),"340",TRUE,"")</f>
        <v>บางใหญ่</v>
      </c>
    </row>
    <row r="4761" spans="1:20" x14ac:dyDescent="0.2">
      <c r="A4761" t="s">
        <v>5625</v>
      </c>
      <c r="B4761" t="s">
        <v>14</v>
      </c>
      <c r="C4761">
        <v>2026</v>
      </c>
      <c r="D4761" t="s">
        <v>5666</v>
      </c>
      <c r="E4761" t="s">
        <v>1553</v>
      </c>
      <c r="F4761" t="s">
        <v>1554</v>
      </c>
      <c r="G4761" t="s">
        <v>2585</v>
      </c>
      <c r="H4761" t="s">
        <v>2586</v>
      </c>
      <c r="I4761" t="s">
        <v>5667</v>
      </c>
      <c r="J4761" t="s">
        <v>5668</v>
      </c>
      <c r="K4761" t="s">
        <v>2603</v>
      </c>
      <c r="L4761" s="1">
        <v>4</v>
      </c>
      <c r="M4761" s="1">
        <v>120</v>
      </c>
      <c r="N4761" s="1">
        <v>0</v>
      </c>
      <c r="O4761" s="1" t="s">
        <v>2580</v>
      </c>
      <c r="P4761" s="1">
        <v>0</v>
      </c>
      <c r="Q4761" s="1">
        <v>0</v>
      </c>
      <c r="R4761" s="1">
        <v>0</v>
      </c>
      <c r="S4761" t="s">
        <v>2606</v>
      </c>
      <c r="T4761" t="str" cm="1">
        <f t="array" ref="T4761">_xlfn.IFS(ISNUMBER(SEARCH("CP02",S4761)),"ราชพฤกษ",ISNUMBER(SEARCH("CP03",S4761)),"บางใหญ่",ISNUMBER(SEARCH("CP04",S4761)),"บางบอน",OR(ISNUMBER(SEARCH("CP",S4761)),ISNUMBER(SEARCH("BTC",D4761))),"340",TRUE,"")</f>
        <v>บางใหญ่</v>
      </c>
    </row>
    <row r="4762" spans="1:20" x14ac:dyDescent="0.2">
      <c r="A4762" t="s">
        <v>5625</v>
      </c>
      <c r="B4762" t="s">
        <v>14</v>
      </c>
      <c r="C4762">
        <v>2026</v>
      </c>
      <c r="D4762" t="s">
        <v>5669</v>
      </c>
      <c r="E4762" t="s">
        <v>785</v>
      </c>
      <c r="F4762" t="s">
        <v>786</v>
      </c>
      <c r="G4762" t="s">
        <v>2843</v>
      </c>
      <c r="H4762" t="s">
        <v>2844</v>
      </c>
      <c r="I4762" t="s">
        <v>5670</v>
      </c>
      <c r="J4762" t="s">
        <v>5671</v>
      </c>
      <c r="K4762" t="s">
        <v>2603</v>
      </c>
      <c r="L4762" s="1">
        <v>4</v>
      </c>
      <c r="M4762" s="1">
        <v>2800</v>
      </c>
      <c r="N4762" s="1">
        <v>2800</v>
      </c>
      <c r="O4762" s="1" t="s">
        <v>2580</v>
      </c>
      <c r="P4762" s="1">
        <v>7850.47</v>
      </c>
      <c r="Q4762" s="1">
        <v>549.53</v>
      </c>
      <c r="R4762" s="1">
        <v>8400</v>
      </c>
      <c r="S4762" t="s">
        <v>2956</v>
      </c>
      <c r="T4762" t="str" cm="1">
        <f t="array" ref="T4762">_xlfn.IFS(ISNUMBER(SEARCH("CP02",S4762)),"ราชพฤกษ",ISNUMBER(SEARCH("CP03",S4762)),"บางใหญ่",ISNUMBER(SEARCH("CP04",S4762)),"บางบอน",OR(ISNUMBER(SEARCH("CP",S4762)),ISNUMBER(SEARCH("BTC",D4762))),"340",TRUE,"")</f>
        <v>บางใหญ่</v>
      </c>
    </row>
    <row r="4763" spans="1:20" x14ac:dyDescent="0.2">
      <c r="A4763" t="s">
        <v>5625</v>
      </c>
      <c r="B4763" t="s">
        <v>14</v>
      </c>
      <c r="C4763">
        <v>2026</v>
      </c>
      <c r="D4763" t="s">
        <v>5669</v>
      </c>
      <c r="E4763" t="s">
        <v>1553</v>
      </c>
      <c r="F4763" t="s">
        <v>1554</v>
      </c>
      <c r="G4763" t="s">
        <v>2585</v>
      </c>
      <c r="H4763" t="s">
        <v>2586</v>
      </c>
      <c r="I4763" t="s">
        <v>5670</v>
      </c>
      <c r="J4763" t="s">
        <v>5671</v>
      </c>
      <c r="K4763" t="s">
        <v>2603</v>
      </c>
      <c r="L4763" s="1">
        <v>4</v>
      </c>
      <c r="M4763" s="1">
        <v>120</v>
      </c>
      <c r="N4763" s="1">
        <v>0</v>
      </c>
      <c r="O4763" s="1" t="s">
        <v>2580</v>
      </c>
      <c r="P4763" s="1">
        <v>0</v>
      </c>
      <c r="Q4763" s="1">
        <v>0</v>
      </c>
      <c r="R4763" s="1">
        <v>0</v>
      </c>
      <c r="S4763" t="s">
        <v>2606</v>
      </c>
      <c r="T4763" t="str" cm="1">
        <f t="array" ref="T4763">_xlfn.IFS(ISNUMBER(SEARCH("CP02",S4763)),"ราชพฤกษ",ISNUMBER(SEARCH("CP03",S4763)),"บางใหญ่",ISNUMBER(SEARCH("CP04",S4763)),"บางบอน",OR(ISNUMBER(SEARCH("CP",S4763)),ISNUMBER(SEARCH("BTC",D4763))),"340",TRUE,"")</f>
        <v>บางใหญ่</v>
      </c>
    </row>
    <row r="4764" spans="1:20" x14ac:dyDescent="0.2">
      <c r="A4764" t="s">
        <v>5625</v>
      </c>
      <c r="B4764" t="s">
        <v>14</v>
      </c>
      <c r="C4764">
        <v>2026</v>
      </c>
      <c r="D4764" t="s">
        <v>5669</v>
      </c>
      <c r="E4764" t="s">
        <v>1547</v>
      </c>
      <c r="F4764" t="s">
        <v>1548</v>
      </c>
      <c r="G4764" t="s">
        <v>2588</v>
      </c>
      <c r="H4764" t="s">
        <v>2586</v>
      </c>
      <c r="I4764" t="s">
        <v>5670</v>
      </c>
      <c r="J4764" t="s">
        <v>5671</v>
      </c>
      <c r="K4764" t="s">
        <v>2603</v>
      </c>
      <c r="L4764" s="1">
        <v>1</v>
      </c>
      <c r="M4764" s="1">
        <v>400</v>
      </c>
      <c r="N4764" s="1">
        <v>0</v>
      </c>
      <c r="O4764" s="1" t="s">
        <v>2580</v>
      </c>
      <c r="P4764" s="1">
        <v>0</v>
      </c>
      <c r="Q4764" s="1">
        <v>0</v>
      </c>
      <c r="R4764" s="1">
        <v>0</v>
      </c>
      <c r="S4764" t="s">
        <v>2606</v>
      </c>
      <c r="T4764" t="str" cm="1">
        <f t="array" ref="T4764">_xlfn.IFS(ISNUMBER(SEARCH("CP02",S4764)),"ราชพฤกษ",ISNUMBER(SEARCH("CP03",S4764)),"บางใหญ่",ISNUMBER(SEARCH("CP04",S4764)),"บางบอน",OR(ISNUMBER(SEARCH("CP",S4764)),ISNUMBER(SEARCH("BTC",D4764))),"340",TRUE,"")</f>
        <v>บางใหญ่</v>
      </c>
    </row>
    <row r="4765" spans="1:20" x14ac:dyDescent="0.2">
      <c r="A4765" t="s">
        <v>5625</v>
      </c>
      <c r="B4765" t="s">
        <v>14</v>
      </c>
      <c r="C4765">
        <v>2026</v>
      </c>
      <c r="D4765" t="s">
        <v>5672</v>
      </c>
      <c r="E4765" t="s">
        <v>533</v>
      </c>
      <c r="F4765" t="s">
        <v>534</v>
      </c>
      <c r="G4765" t="s">
        <v>2582</v>
      </c>
      <c r="H4765" t="s">
        <v>2586</v>
      </c>
      <c r="I4765" t="s">
        <v>5673</v>
      </c>
      <c r="J4765" t="s">
        <v>5674</v>
      </c>
      <c r="K4765" t="s">
        <v>2603</v>
      </c>
      <c r="L4765" s="1">
        <v>1</v>
      </c>
      <c r="M4765" s="1">
        <v>1000</v>
      </c>
      <c r="N4765" s="1">
        <v>0</v>
      </c>
      <c r="O4765" s="1" t="s">
        <v>2580</v>
      </c>
      <c r="P4765" s="1">
        <v>934.58</v>
      </c>
      <c r="Q4765" s="1">
        <v>65.42</v>
      </c>
      <c r="R4765" s="1">
        <v>1000</v>
      </c>
      <c r="S4765" t="s">
        <v>2605</v>
      </c>
      <c r="T4765" t="str" cm="1">
        <f t="array" ref="T4765">_xlfn.IFS(ISNUMBER(SEARCH("CP02",S4765)),"ราชพฤกษ",ISNUMBER(SEARCH("CP03",S4765)),"บางใหญ่",ISNUMBER(SEARCH("CP04",S4765)),"บางบอน",OR(ISNUMBER(SEARCH("CP",S4765)),ISNUMBER(SEARCH("BTC",D4765))),"340",TRUE,"")</f>
        <v>บางใหญ่</v>
      </c>
    </row>
    <row r="4766" spans="1:20" x14ac:dyDescent="0.2">
      <c r="A4766" t="s">
        <v>5625</v>
      </c>
      <c r="B4766" t="s">
        <v>14</v>
      </c>
      <c r="C4766">
        <v>2026</v>
      </c>
      <c r="D4766" t="s">
        <v>5672</v>
      </c>
      <c r="E4766" t="s">
        <v>531</v>
      </c>
      <c r="F4766" t="s">
        <v>532</v>
      </c>
      <c r="G4766" t="s">
        <v>2582</v>
      </c>
      <c r="H4766" t="s">
        <v>2586</v>
      </c>
      <c r="I4766" t="s">
        <v>5673</v>
      </c>
      <c r="J4766" t="s">
        <v>5674</v>
      </c>
      <c r="K4766" t="s">
        <v>2603</v>
      </c>
      <c r="L4766" s="1">
        <v>1</v>
      </c>
      <c r="M4766" s="1">
        <v>385</v>
      </c>
      <c r="N4766" s="1">
        <v>0</v>
      </c>
      <c r="O4766" s="1" t="s">
        <v>2580</v>
      </c>
      <c r="P4766" s="1">
        <v>0</v>
      </c>
      <c r="Q4766" s="1">
        <v>0</v>
      </c>
      <c r="R4766" s="1">
        <v>0</v>
      </c>
      <c r="S4766" t="s">
        <v>2605</v>
      </c>
      <c r="T4766" t="str" cm="1">
        <f t="array" ref="T4766">_xlfn.IFS(ISNUMBER(SEARCH("CP02",S4766)),"ราชพฤกษ",ISNUMBER(SEARCH("CP03",S4766)),"บางใหญ่",ISNUMBER(SEARCH("CP04",S4766)),"บางบอน",OR(ISNUMBER(SEARCH("CP",S4766)),ISNUMBER(SEARCH("BTC",D4766))),"340",TRUE,"")</f>
        <v>บางใหญ่</v>
      </c>
    </row>
    <row r="4767" spans="1:20" x14ac:dyDescent="0.2">
      <c r="A4767" t="s">
        <v>5625</v>
      </c>
      <c r="B4767" t="s">
        <v>14</v>
      </c>
      <c r="C4767">
        <v>2026</v>
      </c>
      <c r="D4767" t="s">
        <v>5672</v>
      </c>
      <c r="E4767" t="s">
        <v>1343</v>
      </c>
      <c r="F4767" t="s">
        <v>1344</v>
      </c>
      <c r="G4767" t="s">
        <v>2582</v>
      </c>
      <c r="H4767" t="s">
        <v>2586</v>
      </c>
      <c r="I4767" t="s">
        <v>5673</v>
      </c>
      <c r="J4767" t="s">
        <v>5674</v>
      </c>
      <c r="K4767" t="s">
        <v>2603</v>
      </c>
      <c r="L4767" s="1">
        <v>1</v>
      </c>
      <c r="M4767" s="1">
        <v>220</v>
      </c>
      <c r="N4767" s="1">
        <v>0</v>
      </c>
      <c r="O4767" s="1" t="s">
        <v>2580</v>
      </c>
      <c r="P4767" s="1">
        <v>0</v>
      </c>
      <c r="Q4767" s="1">
        <v>0</v>
      </c>
      <c r="R4767" s="1">
        <v>0</v>
      </c>
      <c r="S4767" t="s">
        <v>2605</v>
      </c>
      <c r="T4767" t="str" cm="1">
        <f t="array" ref="T4767">_xlfn.IFS(ISNUMBER(SEARCH("CP02",S4767)),"ราชพฤกษ",ISNUMBER(SEARCH("CP03",S4767)),"บางใหญ่",ISNUMBER(SEARCH("CP04",S4767)),"บางบอน",OR(ISNUMBER(SEARCH("CP",S4767)),ISNUMBER(SEARCH("BTC",D4767))),"340",TRUE,"")</f>
        <v>บางใหญ่</v>
      </c>
    </row>
    <row r="4768" spans="1:20" x14ac:dyDescent="0.2">
      <c r="A4768" t="s">
        <v>5625</v>
      </c>
      <c r="B4768" t="s">
        <v>14</v>
      </c>
      <c r="C4768">
        <v>2026</v>
      </c>
      <c r="D4768" t="s">
        <v>5672</v>
      </c>
      <c r="E4768" t="s">
        <v>1187</v>
      </c>
      <c r="F4768" t="s">
        <v>1188</v>
      </c>
      <c r="G4768" t="s">
        <v>2582</v>
      </c>
      <c r="H4768" t="s">
        <v>2586</v>
      </c>
      <c r="I4768" t="s">
        <v>5673</v>
      </c>
      <c r="J4768" t="s">
        <v>5674</v>
      </c>
      <c r="K4768" t="s">
        <v>2603</v>
      </c>
      <c r="L4768" s="1">
        <v>1</v>
      </c>
      <c r="M4768" s="1">
        <v>20</v>
      </c>
      <c r="N4768" s="1">
        <v>0</v>
      </c>
      <c r="O4768" s="1" t="s">
        <v>2580</v>
      </c>
      <c r="P4768" s="1">
        <v>18.690000000000001</v>
      </c>
      <c r="Q4768" s="1">
        <v>1.31</v>
      </c>
      <c r="R4768" s="1">
        <v>20</v>
      </c>
      <c r="S4768" t="s">
        <v>2605</v>
      </c>
      <c r="T4768" t="str" cm="1">
        <f t="array" ref="T4768">_xlfn.IFS(ISNUMBER(SEARCH("CP02",S4768)),"ราชพฤกษ",ISNUMBER(SEARCH("CP03",S4768)),"บางใหญ่",ISNUMBER(SEARCH("CP04",S4768)),"บางบอน",OR(ISNUMBER(SEARCH("CP",S4768)),ISNUMBER(SEARCH("BTC",D4768))),"340",TRUE,"")</f>
        <v>บางใหญ่</v>
      </c>
    </row>
    <row r="4769" spans="1:20" x14ac:dyDescent="0.2">
      <c r="A4769" t="s">
        <v>5625</v>
      </c>
      <c r="B4769" t="s">
        <v>14</v>
      </c>
      <c r="C4769">
        <v>2026</v>
      </c>
      <c r="D4769" t="s">
        <v>5675</v>
      </c>
      <c r="E4769" t="s">
        <v>689</v>
      </c>
      <c r="F4769" t="s">
        <v>690</v>
      </c>
      <c r="G4769" t="s">
        <v>2575</v>
      </c>
      <c r="H4769" t="s">
        <v>2576</v>
      </c>
      <c r="I4769" t="s">
        <v>5676</v>
      </c>
      <c r="J4769" t="s">
        <v>5677</v>
      </c>
      <c r="K4769" t="s">
        <v>2702</v>
      </c>
      <c r="L4769" s="1">
        <v>4</v>
      </c>
      <c r="M4769" s="1">
        <v>3090</v>
      </c>
      <c r="N4769" s="1">
        <v>3090</v>
      </c>
      <c r="O4769" s="1" t="s">
        <v>2580</v>
      </c>
      <c r="P4769" s="1">
        <v>8663.5499999999993</v>
      </c>
      <c r="Q4769" s="1">
        <v>606.45000000000005</v>
      </c>
      <c r="R4769" s="1">
        <v>9270</v>
      </c>
      <c r="S4769" t="s">
        <v>2956</v>
      </c>
      <c r="T4769" t="str" cm="1">
        <f t="array" ref="T4769">_xlfn.IFS(ISNUMBER(SEARCH("CP02",S4769)),"ราชพฤกษ",ISNUMBER(SEARCH("CP03",S4769)),"บางใหญ่",ISNUMBER(SEARCH("CP04",S4769)),"บางบอน",OR(ISNUMBER(SEARCH("CP",S4769)),ISNUMBER(SEARCH("BTC",D4769))),"340",TRUE,"")</f>
        <v>บางใหญ่</v>
      </c>
    </row>
    <row r="4770" spans="1:20" x14ac:dyDescent="0.2">
      <c r="A4770" t="s">
        <v>5625</v>
      </c>
      <c r="B4770" t="s">
        <v>14</v>
      </c>
      <c r="C4770">
        <v>2026</v>
      </c>
      <c r="D4770" t="s">
        <v>5675</v>
      </c>
      <c r="E4770" t="s">
        <v>1091</v>
      </c>
      <c r="F4770" t="s">
        <v>1092</v>
      </c>
      <c r="G4770" t="s">
        <v>2582</v>
      </c>
      <c r="H4770" t="s">
        <v>2583</v>
      </c>
      <c r="I4770" t="s">
        <v>5676</v>
      </c>
      <c r="J4770" t="s">
        <v>5677</v>
      </c>
      <c r="K4770" t="s">
        <v>2702</v>
      </c>
      <c r="L4770" s="1">
        <v>1</v>
      </c>
      <c r="M4770" s="1">
        <v>60</v>
      </c>
      <c r="N4770" s="1">
        <v>0</v>
      </c>
      <c r="O4770" s="1" t="s">
        <v>2580</v>
      </c>
      <c r="P4770" s="1">
        <v>0</v>
      </c>
      <c r="Q4770" s="1">
        <v>0</v>
      </c>
      <c r="R4770" s="1">
        <v>0</v>
      </c>
      <c r="S4770" t="s">
        <v>2605</v>
      </c>
      <c r="T4770" t="str" cm="1">
        <f t="array" ref="T4770">_xlfn.IFS(ISNUMBER(SEARCH("CP02",S4770)),"ราชพฤกษ",ISNUMBER(SEARCH("CP03",S4770)),"บางใหญ่",ISNUMBER(SEARCH("CP04",S4770)),"บางบอน",OR(ISNUMBER(SEARCH("CP",S4770)),ISNUMBER(SEARCH("BTC",D4770))),"340",TRUE,"")</f>
        <v>บางใหญ่</v>
      </c>
    </row>
    <row r="4771" spans="1:20" x14ac:dyDescent="0.2">
      <c r="A4771" t="s">
        <v>5625</v>
      </c>
      <c r="B4771" t="s">
        <v>14</v>
      </c>
      <c r="C4771">
        <v>2026</v>
      </c>
      <c r="D4771" t="s">
        <v>5675</v>
      </c>
      <c r="E4771" t="s">
        <v>1553</v>
      </c>
      <c r="F4771" t="s">
        <v>1554</v>
      </c>
      <c r="G4771" t="s">
        <v>2585</v>
      </c>
      <c r="H4771" t="s">
        <v>2586</v>
      </c>
      <c r="I4771" t="s">
        <v>5676</v>
      </c>
      <c r="J4771" t="s">
        <v>5677</v>
      </c>
      <c r="K4771" t="s">
        <v>2702</v>
      </c>
      <c r="L4771" s="1">
        <v>4</v>
      </c>
      <c r="M4771" s="1">
        <v>120</v>
      </c>
      <c r="N4771" s="1">
        <v>0</v>
      </c>
      <c r="O4771" s="1" t="s">
        <v>2580</v>
      </c>
      <c r="P4771" s="1">
        <v>0</v>
      </c>
      <c r="Q4771" s="1">
        <v>0</v>
      </c>
      <c r="R4771" s="1">
        <v>0</v>
      </c>
      <c r="S4771" t="s">
        <v>2606</v>
      </c>
      <c r="T4771" t="str" cm="1">
        <f t="array" ref="T4771">_xlfn.IFS(ISNUMBER(SEARCH("CP02",S4771)),"ราชพฤกษ",ISNUMBER(SEARCH("CP03",S4771)),"บางใหญ่",ISNUMBER(SEARCH("CP04",S4771)),"บางบอน",OR(ISNUMBER(SEARCH("CP",S4771)),ISNUMBER(SEARCH("BTC",D4771))),"340",TRUE,"")</f>
        <v>บางใหญ่</v>
      </c>
    </row>
    <row r="4772" spans="1:20" x14ac:dyDescent="0.2">
      <c r="A4772" t="s">
        <v>5625</v>
      </c>
      <c r="B4772" t="s">
        <v>14</v>
      </c>
      <c r="C4772">
        <v>2026</v>
      </c>
      <c r="D4772" t="s">
        <v>5675</v>
      </c>
      <c r="E4772" t="s">
        <v>1547</v>
      </c>
      <c r="F4772" t="s">
        <v>1548</v>
      </c>
      <c r="G4772" t="s">
        <v>2588</v>
      </c>
      <c r="H4772" t="s">
        <v>2586</v>
      </c>
      <c r="I4772" t="s">
        <v>5676</v>
      </c>
      <c r="J4772" t="s">
        <v>5677</v>
      </c>
      <c r="K4772" t="s">
        <v>2702</v>
      </c>
      <c r="L4772" s="1">
        <v>1</v>
      </c>
      <c r="M4772" s="1">
        <v>400</v>
      </c>
      <c r="N4772" s="1">
        <v>0</v>
      </c>
      <c r="O4772" s="1" t="s">
        <v>2580</v>
      </c>
      <c r="P4772" s="1">
        <v>0</v>
      </c>
      <c r="Q4772" s="1">
        <v>0</v>
      </c>
      <c r="R4772" s="1">
        <v>0</v>
      </c>
      <c r="S4772" t="s">
        <v>2606</v>
      </c>
      <c r="T4772" t="str" cm="1">
        <f t="array" ref="T4772">_xlfn.IFS(ISNUMBER(SEARCH("CP02",S4772)),"ราชพฤกษ",ISNUMBER(SEARCH("CP03",S4772)),"บางใหญ่",ISNUMBER(SEARCH("CP04",S4772)),"บางบอน",OR(ISNUMBER(SEARCH("CP",S4772)),ISNUMBER(SEARCH("BTC",D4772))),"340",TRUE,"")</f>
        <v>บางใหญ่</v>
      </c>
    </row>
    <row r="4773" spans="1:20" x14ac:dyDescent="0.2">
      <c r="A4773" t="s">
        <v>5625</v>
      </c>
      <c r="B4773" t="s">
        <v>14</v>
      </c>
      <c r="C4773">
        <v>2026</v>
      </c>
      <c r="D4773" t="s">
        <v>5675</v>
      </c>
      <c r="E4773" t="s">
        <v>1901</v>
      </c>
      <c r="F4773" t="s">
        <v>1902</v>
      </c>
      <c r="G4773" t="s">
        <v>2582</v>
      </c>
      <c r="H4773" t="s">
        <v>2586</v>
      </c>
      <c r="I4773" t="s">
        <v>5676</v>
      </c>
      <c r="J4773" t="s">
        <v>5677</v>
      </c>
      <c r="K4773" t="s">
        <v>2702</v>
      </c>
      <c r="L4773" s="1">
        <v>2</v>
      </c>
      <c r="M4773" s="1">
        <v>295</v>
      </c>
      <c r="N4773" s="1">
        <v>0</v>
      </c>
      <c r="O4773" s="1" t="s">
        <v>2580</v>
      </c>
      <c r="P4773" s="1">
        <v>551.4</v>
      </c>
      <c r="Q4773" s="1">
        <v>38.6</v>
      </c>
      <c r="R4773" s="1">
        <v>590</v>
      </c>
      <c r="S4773" t="s">
        <v>2605</v>
      </c>
      <c r="T4773" t="str" cm="1">
        <f t="array" ref="T4773">_xlfn.IFS(ISNUMBER(SEARCH("CP02",S4773)),"ราชพฤกษ",ISNUMBER(SEARCH("CP03",S4773)),"บางใหญ่",ISNUMBER(SEARCH("CP04",S4773)),"บางบอน",OR(ISNUMBER(SEARCH("CP",S4773)),ISNUMBER(SEARCH("BTC",D4773))),"340",TRUE,"")</f>
        <v>บางใหญ่</v>
      </c>
    </row>
    <row r="4774" spans="1:20" x14ac:dyDescent="0.2">
      <c r="A4774" t="s">
        <v>5625</v>
      </c>
      <c r="B4774" t="s">
        <v>14</v>
      </c>
      <c r="C4774">
        <v>2026</v>
      </c>
      <c r="D4774" t="s">
        <v>5675</v>
      </c>
      <c r="E4774" t="s">
        <v>1617</v>
      </c>
      <c r="F4774" t="s">
        <v>1618</v>
      </c>
      <c r="G4774" t="s">
        <v>1536</v>
      </c>
      <c r="H4774" t="s">
        <v>2586</v>
      </c>
      <c r="I4774" t="s">
        <v>5676</v>
      </c>
      <c r="J4774" t="s">
        <v>5677</v>
      </c>
      <c r="K4774" t="s">
        <v>2702</v>
      </c>
      <c r="L4774" s="1">
        <v>1</v>
      </c>
      <c r="M4774" s="1">
        <v>250</v>
      </c>
      <c r="N4774" s="1">
        <v>0</v>
      </c>
      <c r="O4774" s="1" t="s">
        <v>2580</v>
      </c>
      <c r="P4774" s="1">
        <v>233.64</v>
      </c>
      <c r="Q4774" s="1">
        <v>16.36</v>
      </c>
      <c r="R4774" s="1">
        <v>250</v>
      </c>
      <c r="S4774" t="s">
        <v>2606</v>
      </c>
      <c r="T4774" t="str" cm="1">
        <f t="array" ref="T4774">_xlfn.IFS(ISNUMBER(SEARCH("CP02",S4774)),"ราชพฤกษ",ISNUMBER(SEARCH("CP03",S4774)),"บางใหญ่",ISNUMBER(SEARCH("CP04",S4774)),"บางบอน",OR(ISNUMBER(SEARCH("CP",S4774)),ISNUMBER(SEARCH("BTC",D4774))),"340",TRUE,"")</f>
        <v>บางใหญ่</v>
      </c>
    </row>
    <row r="4775" spans="1:20" x14ac:dyDescent="0.2">
      <c r="A4775" t="s">
        <v>5625</v>
      </c>
      <c r="B4775" t="s">
        <v>14</v>
      </c>
      <c r="C4775">
        <v>2026</v>
      </c>
      <c r="D4775" t="s">
        <v>5678</v>
      </c>
      <c r="E4775" t="s">
        <v>1005</v>
      </c>
      <c r="F4775" t="s">
        <v>1006</v>
      </c>
      <c r="G4775" t="s">
        <v>2595</v>
      </c>
      <c r="H4775" t="s">
        <v>2596</v>
      </c>
      <c r="I4775" t="s">
        <v>5679</v>
      </c>
      <c r="J4775" t="s">
        <v>5680</v>
      </c>
      <c r="K4775" t="s">
        <v>2630</v>
      </c>
      <c r="L4775" s="1">
        <v>4</v>
      </c>
      <c r="M4775" s="1">
        <v>7890</v>
      </c>
      <c r="N4775" s="1">
        <v>1578</v>
      </c>
      <c r="O4775" s="1" t="s">
        <v>2580</v>
      </c>
      <c r="P4775" s="1">
        <v>28020.560000000001</v>
      </c>
      <c r="Q4775" s="1">
        <v>1961.44</v>
      </c>
      <c r="R4775" s="1">
        <v>29982</v>
      </c>
      <c r="S4775" t="s">
        <v>2956</v>
      </c>
      <c r="T4775" t="str" cm="1">
        <f t="array" ref="T4775">_xlfn.IFS(ISNUMBER(SEARCH("CP02",S4775)),"ราชพฤกษ",ISNUMBER(SEARCH("CP03",S4775)),"บางใหญ่",ISNUMBER(SEARCH("CP04",S4775)),"บางบอน",OR(ISNUMBER(SEARCH("CP",S4775)),ISNUMBER(SEARCH("BTC",D4775))),"340",TRUE,"")</f>
        <v>บางใหญ่</v>
      </c>
    </row>
    <row r="4776" spans="1:20" x14ac:dyDescent="0.2">
      <c r="A4776" t="s">
        <v>5625</v>
      </c>
      <c r="B4776" t="s">
        <v>14</v>
      </c>
      <c r="C4776">
        <v>2026</v>
      </c>
      <c r="D4776" t="s">
        <v>5678</v>
      </c>
      <c r="E4776" t="s">
        <v>1091</v>
      </c>
      <c r="F4776" t="s">
        <v>1092</v>
      </c>
      <c r="G4776" t="s">
        <v>2582</v>
      </c>
      <c r="H4776" t="s">
        <v>2583</v>
      </c>
      <c r="I4776" t="s">
        <v>5679</v>
      </c>
      <c r="J4776" t="s">
        <v>5680</v>
      </c>
      <c r="K4776" t="s">
        <v>2630</v>
      </c>
      <c r="L4776" s="1">
        <v>4</v>
      </c>
      <c r="M4776" s="1">
        <v>60</v>
      </c>
      <c r="N4776" s="1">
        <v>0</v>
      </c>
      <c r="O4776" s="1" t="s">
        <v>2580</v>
      </c>
      <c r="P4776" s="1">
        <v>0</v>
      </c>
      <c r="Q4776" s="1">
        <v>0</v>
      </c>
      <c r="R4776" s="1">
        <v>0</v>
      </c>
      <c r="S4776" t="s">
        <v>2605</v>
      </c>
      <c r="T4776" t="str" cm="1">
        <f t="array" ref="T4776">_xlfn.IFS(ISNUMBER(SEARCH("CP02",S4776)),"ราชพฤกษ",ISNUMBER(SEARCH("CP03",S4776)),"บางใหญ่",ISNUMBER(SEARCH("CP04",S4776)),"บางบอน",OR(ISNUMBER(SEARCH("CP",S4776)),ISNUMBER(SEARCH("BTC",D4776))),"340",TRUE,"")</f>
        <v>บางใหญ่</v>
      </c>
    </row>
    <row r="4777" spans="1:20" x14ac:dyDescent="0.2">
      <c r="A4777" t="s">
        <v>5625</v>
      </c>
      <c r="B4777" t="s">
        <v>14</v>
      </c>
      <c r="C4777">
        <v>2026</v>
      </c>
      <c r="D4777" t="s">
        <v>5678</v>
      </c>
      <c r="E4777" t="s">
        <v>1549</v>
      </c>
      <c r="F4777" t="s">
        <v>1550</v>
      </c>
      <c r="G4777" t="s">
        <v>2585</v>
      </c>
      <c r="H4777" t="s">
        <v>2586</v>
      </c>
      <c r="I4777" t="s">
        <v>5679</v>
      </c>
      <c r="J4777" t="s">
        <v>5680</v>
      </c>
      <c r="K4777" t="s">
        <v>2630</v>
      </c>
      <c r="L4777" s="1">
        <v>4</v>
      </c>
      <c r="M4777" s="1">
        <v>150</v>
      </c>
      <c r="N4777" s="1">
        <v>0</v>
      </c>
      <c r="O4777" s="1" t="s">
        <v>2580</v>
      </c>
      <c r="P4777" s="1">
        <v>0</v>
      </c>
      <c r="Q4777" s="1">
        <v>0</v>
      </c>
      <c r="R4777" s="1">
        <v>0</v>
      </c>
      <c r="S4777" t="s">
        <v>2606</v>
      </c>
      <c r="T4777" t="str" cm="1">
        <f t="array" ref="T4777">_xlfn.IFS(ISNUMBER(SEARCH("CP02",S4777)),"ราชพฤกษ",ISNUMBER(SEARCH("CP03",S4777)),"บางใหญ่",ISNUMBER(SEARCH("CP04",S4777)),"บางบอน",OR(ISNUMBER(SEARCH("CP",S4777)),ISNUMBER(SEARCH("BTC",D4777))),"340",TRUE,"")</f>
        <v>บางใหญ่</v>
      </c>
    </row>
    <row r="4778" spans="1:20" x14ac:dyDescent="0.2">
      <c r="A4778" t="s">
        <v>5625</v>
      </c>
      <c r="B4778" t="s">
        <v>14</v>
      </c>
      <c r="C4778">
        <v>2026</v>
      </c>
      <c r="D4778" t="s">
        <v>5678</v>
      </c>
      <c r="E4778" t="s">
        <v>1545</v>
      </c>
      <c r="F4778" t="s">
        <v>1546</v>
      </c>
      <c r="G4778" t="s">
        <v>2588</v>
      </c>
      <c r="H4778" t="s">
        <v>2586</v>
      </c>
      <c r="I4778" t="s">
        <v>5679</v>
      </c>
      <c r="J4778" t="s">
        <v>5680</v>
      </c>
      <c r="K4778" t="s">
        <v>2630</v>
      </c>
      <c r="L4778" s="1">
        <v>1</v>
      </c>
      <c r="M4778" s="1">
        <v>500</v>
      </c>
      <c r="N4778" s="1">
        <v>0</v>
      </c>
      <c r="O4778" s="1" t="s">
        <v>2580</v>
      </c>
      <c r="P4778" s="1">
        <v>0</v>
      </c>
      <c r="Q4778" s="1">
        <v>0</v>
      </c>
      <c r="R4778" s="1">
        <v>0</v>
      </c>
      <c r="S4778" t="s">
        <v>2606</v>
      </c>
      <c r="T4778" t="str" cm="1">
        <f t="array" ref="T4778">_xlfn.IFS(ISNUMBER(SEARCH("CP02",S4778)),"ราชพฤกษ",ISNUMBER(SEARCH("CP03",S4778)),"บางใหญ่",ISNUMBER(SEARCH("CP04",S4778)),"บางบอน",OR(ISNUMBER(SEARCH("CP",S4778)),ISNUMBER(SEARCH("BTC",D4778))),"340",TRUE,"")</f>
        <v>บางใหญ่</v>
      </c>
    </row>
    <row r="4779" spans="1:20" x14ac:dyDescent="0.2">
      <c r="A4779" t="s">
        <v>5625</v>
      </c>
      <c r="B4779" t="s">
        <v>14</v>
      </c>
      <c r="C4779">
        <v>2026</v>
      </c>
      <c r="D4779" t="s">
        <v>5681</v>
      </c>
      <c r="E4779" t="s">
        <v>1549</v>
      </c>
      <c r="F4779" t="s">
        <v>1550</v>
      </c>
      <c r="G4779" t="s">
        <v>2585</v>
      </c>
      <c r="H4779" t="s">
        <v>2586</v>
      </c>
      <c r="I4779" t="s">
        <v>5682</v>
      </c>
      <c r="J4779" t="s">
        <v>5683</v>
      </c>
      <c r="K4779" t="s">
        <v>2702</v>
      </c>
      <c r="L4779" s="1">
        <v>2</v>
      </c>
      <c r="M4779" s="1">
        <v>150</v>
      </c>
      <c r="N4779" s="1">
        <v>0</v>
      </c>
      <c r="O4779" s="1" t="s">
        <v>2580</v>
      </c>
      <c r="P4779" s="1">
        <v>280.37</v>
      </c>
      <c r="Q4779" s="1">
        <v>19.63</v>
      </c>
      <c r="R4779" s="1">
        <v>300</v>
      </c>
      <c r="S4779" t="s">
        <v>2606</v>
      </c>
      <c r="T4779" t="str" cm="1">
        <f t="array" ref="T4779">_xlfn.IFS(ISNUMBER(SEARCH("CP02",S4779)),"ราชพฤกษ",ISNUMBER(SEARCH("CP03",S4779)),"บางใหญ่",ISNUMBER(SEARCH("CP04",S4779)),"บางบอน",OR(ISNUMBER(SEARCH("CP",S4779)),ISNUMBER(SEARCH("BTC",D4779))),"340",TRUE,"")</f>
        <v>บางใหญ่</v>
      </c>
    </row>
    <row r="4780" spans="1:20" x14ac:dyDescent="0.2">
      <c r="A4780" t="s">
        <v>5625</v>
      </c>
      <c r="B4780" t="s">
        <v>14</v>
      </c>
      <c r="C4780">
        <v>2026</v>
      </c>
      <c r="D4780" t="s">
        <v>5684</v>
      </c>
      <c r="E4780" t="s">
        <v>843</v>
      </c>
      <c r="F4780" t="s">
        <v>844</v>
      </c>
      <c r="G4780" t="s">
        <v>2595</v>
      </c>
      <c r="H4780" t="s">
        <v>2596</v>
      </c>
      <c r="I4780" t="s">
        <v>5685</v>
      </c>
      <c r="J4780" t="s">
        <v>5686</v>
      </c>
      <c r="K4780" t="s">
        <v>2702</v>
      </c>
      <c r="L4780" s="1">
        <v>2</v>
      </c>
      <c r="M4780" s="1">
        <v>3490</v>
      </c>
      <c r="N4780" s="1">
        <v>0</v>
      </c>
      <c r="O4780" s="1" t="s">
        <v>2580</v>
      </c>
      <c r="P4780" s="1">
        <v>6523.36</v>
      </c>
      <c r="Q4780" s="1">
        <v>456.64</v>
      </c>
      <c r="R4780" s="1">
        <v>6980</v>
      </c>
      <c r="S4780" t="s">
        <v>2956</v>
      </c>
      <c r="T4780" t="str" cm="1">
        <f t="array" ref="T4780">_xlfn.IFS(ISNUMBER(SEARCH("CP02",S4780)),"ราชพฤกษ",ISNUMBER(SEARCH("CP03",S4780)),"บางใหญ่",ISNUMBER(SEARCH("CP04",S4780)),"บางบอน",OR(ISNUMBER(SEARCH("CP",S4780)),ISNUMBER(SEARCH("BTC",D4780))),"340",TRUE,"")</f>
        <v>บางใหญ่</v>
      </c>
    </row>
    <row r="4781" spans="1:20" x14ac:dyDescent="0.2">
      <c r="A4781" t="s">
        <v>5625</v>
      </c>
      <c r="B4781" t="s">
        <v>14</v>
      </c>
      <c r="C4781">
        <v>2026</v>
      </c>
      <c r="D4781" t="s">
        <v>5684</v>
      </c>
      <c r="E4781" t="s">
        <v>903</v>
      </c>
      <c r="F4781" t="s">
        <v>904</v>
      </c>
      <c r="G4781" t="s">
        <v>2595</v>
      </c>
      <c r="H4781" t="s">
        <v>2596</v>
      </c>
      <c r="I4781" t="s">
        <v>5685</v>
      </c>
      <c r="J4781" t="s">
        <v>5686</v>
      </c>
      <c r="K4781" t="s">
        <v>2702</v>
      </c>
      <c r="L4781" s="1">
        <v>2</v>
      </c>
      <c r="M4781" s="1">
        <v>4250</v>
      </c>
      <c r="N4781" s="1">
        <v>0</v>
      </c>
      <c r="O4781" s="1" t="s">
        <v>2580</v>
      </c>
      <c r="P4781" s="1">
        <v>7943.93</v>
      </c>
      <c r="Q4781" s="1">
        <v>556.07000000000005</v>
      </c>
      <c r="R4781" s="1">
        <v>8500</v>
      </c>
      <c r="S4781" t="s">
        <v>2956</v>
      </c>
      <c r="T4781" t="str" cm="1">
        <f t="array" ref="T4781">_xlfn.IFS(ISNUMBER(SEARCH("CP02",S4781)),"ราชพฤกษ",ISNUMBER(SEARCH("CP03",S4781)),"บางใหญ่",ISNUMBER(SEARCH("CP04",S4781)),"บางบอน",OR(ISNUMBER(SEARCH("CP",S4781)),ISNUMBER(SEARCH("BTC",D4781))),"340",TRUE,"")</f>
        <v>บางใหญ่</v>
      </c>
    </row>
    <row r="4782" spans="1:20" x14ac:dyDescent="0.2">
      <c r="A4782" t="s">
        <v>5625</v>
      </c>
      <c r="B4782" t="s">
        <v>14</v>
      </c>
      <c r="C4782">
        <v>2026</v>
      </c>
      <c r="D4782" t="s">
        <v>5684</v>
      </c>
      <c r="E4782" t="s">
        <v>1091</v>
      </c>
      <c r="F4782" t="s">
        <v>1092</v>
      </c>
      <c r="G4782" t="s">
        <v>2582</v>
      </c>
      <c r="H4782" t="s">
        <v>2583</v>
      </c>
      <c r="I4782" t="s">
        <v>5685</v>
      </c>
      <c r="J4782" t="s">
        <v>5686</v>
      </c>
      <c r="K4782" t="s">
        <v>2702</v>
      </c>
      <c r="L4782" s="1">
        <v>4</v>
      </c>
      <c r="M4782" s="1">
        <v>60</v>
      </c>
      <c r="N4782" s="1">
        <v>0</v>
      </c>
      <c r="O4782" s="1" t="s">
        <v>2580</v>
      </c>
      <c r="P4782" s="1">
        <v>0</v>
      </c>
      <c r="Q4782" s="1">
        <v>0</v>
      </c>
      <c r="R4782" s="1">
        <v>0</v>
      </c>
      <c r="S4782" t="s">
        <v>2605</v>
      </c>
      <c r="T4782" t="str" cm="1">
        <f t="array" ref="T4782">_xlfn.IFS(ISNUMBER(SEARCH("CP02",S4782)),"ราชพฤกษ",ISNUMBER(SEARCH("CP03",S4782)),"บางใหญ่",ISNUMBER(SEARCH("CP04",S4782)),"บางบอน",OR(ISNUMBER(SEARCH("CP",S4782)),ISNUMBER(SEARCH("BTC",D4782))),"340",TRUE,"")</f>
        <v>บางใหญ่</v>
      </c>
    </row>
    <row r="4783" spans="1:20" x14ac:dyDescent="0.2">
      <c r="A4783" t="s">
        <v>5625</v>
      </c>
      <c r="B4783" t="s">
        <v>14</v>
      </c>
      <c r="C4783">
        <v>2026</v>
      </c>
      <c r="D4783" t="s">
        <v>5684</v>
      </c>
      <c r="E4783" t="s">
        <v>1553</v>
      </c>
      <c r="F4783" t="s">
        <v>1554</v>
      </c>
      <c r="G4783" t="s">
        <v>2585</v>
      </c>
      <c r="H4783" t="s">
        <v>2586</v>
      </c>
      <c r="I4783" t="s">
        <v>5685</v>
      </c>
      <c r="J4783" t="s">
        <v>5686</v>
      </c>
      <c r="K4783" t="s">
        <v>2702</v>
      </c>
      <c r="L4783" s="1">
        <v>1</v>
      </c>
      <c r="M4783" s="1">
        <v>120</v>
      </c>
      <c r="N4783" s="1">
        <v>0</v>
      </c>
      <c r="O4783" s="1" t="s">
        <v>2580</v>
      </c>
      <c r="P4783" s="1">
        <v>112.15</v>
      </c>
      <c r="Q4783" s="1">
        <v>7.85</v>
      </c>
      <c r="R4783" s="1">
        <v>120</v>
      </c>
      <c r="S4783" t="s">
        <v>2606</v>
      </c>
      <c r="T4783" t="str" cm="1">
        <f t="array" ref="T4783">_xlfn.IFS(ISNUMBER(SEARCH("CP02",S4783)),"ราชพฤกษ",ISNUMBER(SEARCH("CP03",S4783)),"บางใหญ่",ISNUMBER(SEARCH("CP04",S4783)),"บางบอน",OR(ISNUMBER(SEARCH("CP",S4783)),ISNUMBER(SEARCH("BTC",D4783))),"340",TRUE,"")</f>
        <v>บางใหญ่</v>
      </c>
    </row>
    <row r="4784" spans="1:20" x14ac:dyDescent="0.2">
      <c r="A4784" t="s">
        <v>5625</v>
      </c>
      <c r="B4784" t="s">
        <v>14</v>
      </c>
      <c r="C4784">
        <v>2026</v>
      </c>
      <c r="D4784" t="s">
        <v>5684</v>
      </c>
      <c r="E4784" t="s">
        <v>1547</v>
      </c>
      <c r="F4784" t="s">
        <v>1548</v>
      </c>
      <c r="G4784" t="s">
        <v>2588</v>
      </c>
      <c r="H4784" t="s">
        <v>2586</v>
      </c>
      <c r="I4784" t="s">
        <v>5685</v>
      </c>
      <c r="J4784" t="s">
        <v>5686</v>
      </c>
      <c r="K4784" t="s">
        <v>2702</v>
      </c>
      <c r="L4784" s="1">
        <v>1</v>
      </c>
      <c r="M4784" s="1">
        <v>400</v>
      </c>
      <c r="N4784" s="1">
        <v>0</v>
      </c>
      <c r="O4784" s="1" t="s">
        <v>2580</v>
      </c>
      <c r="P4784" s="1">
        <v>0</v>
      </c>
      <c r="Q4784" s="1">
        <v>0</v>
      </c>
      <c r="R4784" s="1">
        <v>0</v>
      </c>
      <c r="S4784" t="s">
        <v>2606</v>
      </c>
      <c r="T4784" t="str" cm="1">
        <f t="array" ref="T4784">_xlfn.IFS(ISNUMBER(SEARCH("CP02",S4784)),"ราชพฤกษ",ISNUMBER(SEARCH("CP03",S4784)),"บางใหญ่",ISNUMBER(SEARCH("CP04",S4784)),"บางบอน",OR(ISNUMBER(SEARCH("CP",S4784)),ISNUMBER(SEARCH("BTC",D4784))),"340",TRUE,"")</f>
        <v>บางใหญ่</v>
      </c>
    </row>
    <row r="4785" spans="1:20" x14ac:dyDescent="0.2">
      <c r="A4785" t="s">
        <v>5625</v>
      </c>
      <c r="B4785" t="s">
        <v>14</v>
      </c>
      <c r="C4785">
        <v>2026</v>
      </c>
      <c r="D4785" t="s">
        <v>5684</v>
      </c>
      <c r="E4785" t="s">
        <v>2207</v>
      </c>
      <c r="F4785" t="s">
        <v>2208</v>
      </c>
      <c r="G4785" t="s">
        <v>2589</v>
      </c>
      <c r="H4785" t="s">
        <v>2803</v>
      </c>
      <c r="I4785" t="s">
        <v>5685</v>
      </c>
      <c r="J4785" t="s">
        <v>5686</v>
      </c>
      <c r="K4785" t="s">
        <v>2702</v>
      </c>
      <c r="L4785" s="1">
        <v>1</v>
      </c>
      <c r="M4785" s="1">
        <v>1</v>
      </c>
      <c r="N4785" s="1">
        <v>0</v>
      </c>
      <c r="O4785" s="1" t="s">
        <v>2580</v>
      </c>
      <c r="P4785" s="1">
        <v>0</v>
      </c>
      <c r="Q4785" s="1">
        <v>0</v>
      </c>
      <c r="R4785" s="1">
        <v>0</v>
      </c>
      <c r="S4785" t="s">
        <v>2606</v>
      </c>
      <c r="T4785" t="str" cm="1">
        <f t="array" ref="T4785">_xlfn.IFS(ISNUMBER(SEARCH("CP02",S4785)),"ราชพฤกษ",ISNUMBER(SEARCH("CP03",S4785)),"บางใหญ่",ISNUMBER(SEARCH("CP04",S4785)),"บางบอน",OR(ISNUMBER(SEARCH("CP",S4785)),ISNUMBER(SEARCH("BTC",D4785))),"340",TRUE,"")</f>
        <v>บางใหญ่</v>
      </c>
    </row>
    <row r="4786" spans="1:20" x14ac:dyDescent="0.2">
      <c r="A4786" t="s">
        <v>5625</v>
      </c>
      <c r="B4786" t="s">
        <v>14</v>
      </c>
      <c r="C4786">
        <v>2026</v>
      </c>
      <c r="D4786" t="s">
        <v>2621</v>
      </c>
      <c r="E4786" t="s">
        <v>1893</v>
      </c>
      <c r="F4786" t="s">
        <v>1894</v>
      </c>
      <c r="G4786" t="s">
        <v>2582</v>
      </c>
      <c r="H4786" t="s">
        <v>2586</v>
      </c>
      <c r="I4786" t="s">
        <v>5687</v>
      </c>
      <c r="J4786" t="s">
        <v>2623</v>
      </c>
      <c r="K4786" t="s">
        <v>2624</v>
      </c>
      <c r="L4786" s="1">
        <v>2</v>
      </c>
      <c r="M4786" s="1">
        <v>260</v>
      </c>
      <c r="N4786" s="1">
        <v>0</v>
      </c>
      <c r="O4786" s="1" t="s">
        <v>2580</v>
      </c>
      <c r="P4786" s="1">
        <v>485.98</v>
      </c>
      <c r="Q4786" s="1">
        <v>34.020000000000003</v>
      </c>
      <c r="R4786" s="1">
        <v>520</v>
      </c>
      <c r="S4786" t="s">
        <v>2683</v>
      </c>
      <c r="T4786" t="str" cm="1">
        <f t="array" ref="T4786">_xlfn.IFS(ISNUMBER(SEARCH("CP02",S4786)),"ราชพฤกษ",ISNUMBER(SEARCH("CP03",S4786)),"บางใหญ่",ISNUMBER(SEARCH("CP04",S4786)),"บางบอน",OR(ISNUMBER(SEARCH("CP",S4786)),ISNUMBER(SEARCH("BTC",D4786))),"340",TRUE,"")</f>
        <v>340</v>
      </c>
    </row>
    <row r="4787" spans="1:20" x14ac:dyDescent="0.2">
      <c r="A4787" t="s">
        <v>5625</v>
      </c>
      <c r="B4787" t="s">
        <v>14</v>
      </c>
      <c r="C4787">
        <v>2026</v>
      </c>
      <c r="D4787" t="s">
        <v>2827</v>
      </c>
      <c r="E4787" t="s">
        <v>525</v>
      </c>
      <c r="F4787" t="s">
        <v>526</v>
      </c>
      <c r="G4787" t="s">
        <v>2582</v>
      </c>
      <c r="H4787" t="s">
        <v>2586</v>
      </c>
      <c r="I4787" t="s">
        <v>5688</v>
      </c>
      <c r="J4787" t="s">
        <v>2829</v>
      </c>
      <c r="K4787" t="s">
        <v>2830</v>
      </c>
      <c r="L4787" s="1">
        <v>1</v>
      </c>
      <c r="M4787" s="1">
        <v>1150</v>
      </c>
      <c r="N4787" s="1">
        <v>0</v>
      </c>
      <c r="O4787" s="1" t="s">
        <v>2580</v>
      </c>
      <c r="P4787" s="1">
        <v>1074.77</v>
      </c>
      <c r="Q4787" s="1">
        <v>75.23</v>
      </c>
      <c r="R4787" s="1">
        <v>1150</v>
      </c>
      <c r="S4787" t="s">
        <v>2631</v>
      </c>
      <c r="T4787" t="str" cm="1">
        <f t="array" ref="T4787">_xlfn.IFS(ISNUMBER(SEARCH("CP02",S4787)),"ราชพฤกษ",ISNUMBER(SEARCH("CP03",S4787)),"บางใหญ่",ISNUMBER(SEARCH("CP04",S4787)),"บางบอน",OR(ISNUMBER(SEARCH("CP",S4787)),ISNUMBER(SEARCH("BTC",D4787))),"340",TRUE,"")</f>
        <v>บางบอน</v>
      </c>
    </row>
    <row r="4788" spans="1:20" x14ac:dyDescent="0.2">
      <c r="A4788" t="s">
        <v>5625</v>
      </c>
      <c r="B4788" t="s">
        <v>14</v>
      </c>
      <c r="C4788">
        <v>2026</v>
      </c>
      <c r="D4788" t="s">
        <v>2827</v>
      </c>
      <c r="E4788" t="s">
        <v>523</v>
      </c>
      <c r="F4788" t="s">
        <v>524</v>
      </c>
      <c r="G4788" t="s">
        <v>2582</v>
      </c>
      <c r="H4788" t="s">
        <v>2586</v>
      </c>
      <c r="I4788" t="s">
        <v>5688</v>
      </c>
      <c r="J4788" t="s">
        <v>2829</v>
      </c>
      <c r="K4788" t="s">
        <v>2830</v>
      </c>
      <c r="L4788" s="1">
        <v>1</v>
      </c>
      <c r="M4788" s="1">
        <v>175</v>
      </c>
      <c r="N4788" s="1">
        <v>0</v>
      </c>
      <c r="O4788" s="1" t="s">
        <v>2580</v>
      </c>
      <c r="P4788" s="1">
        <v>0</v>
      </c>
      <c r="Q4788" s="1">
        <v>0</v>
      </c>
      <c r="R4788" s="1">
        <v>0</v>
      </c>
      <c r="S4788" t="s">
        <v>2631</v>
      </c>
      <c r="T4788" t="str" cm="1">
        <f t="array" ref="T4788">_xlfn.IFS(ISNUMBER(SEARCH("CP02",S4788)),"ราชพฤกษ",ISNUMBER(SEARCH("CP03",S4788)),"บางใหญ่",ISNUMBER(SEARCH("CP04",S4788)),"บางบอน",OR(ISNUMBER(SEARCH("CP",S4788)),ISNUMBER(SEARCH("BTC",D4788))),"340",TRUE,"")</f>
        <v>บางบอน</v>
      </c>
    </row>
    <row r="4789" spans="1:20" x14ac:dyDescent="0.2">
      <c r="A4789" t="s">
        <v>5625</v>
      </c>
      <c r="B4789" t="s">
        <v>14</v>
      </c>
      <c r="C4789">
        <v>2026</v>
      </c>
      <c r="D4789" t="s">
        <v>2827</v>
      </c>
      <c r="E4789" t="s">
        <v>553</v>
      </c>
      <c r="F4789" t="s">
        <v>554</v>
      </c>
      <c r="G4789" t="s">
        <v>2582</v>
      </c>
      <c r="H4789" t="s">
        <v>2586</v>
      </c>
      <c r="I4789" t="s">
        <v>5688</v>
      </c>
      <c r="J4789" t="s">
        <v>2829</v>
      </c>
      <c r="K4789" t="s">
        <v>2830</v>
      </c>
      <c r="L4789" s="1">
        <v>1</v>
      </c>
      <c r="M4789" s="1">
        <v>250</v>
      </c>
      <c r="N4789" s="1">
        <v>0</v>
      </c>
      <c r="O4789" s="1" t="s">
        <v>2580</v>
      </c>
      <c r="P4789" s="1">
        <v>233.64</v>
      </c>
      <c r="Q4789" s="1">
        <v>16.36</v>
      </c>
      <c r="R4789" s="1">
        <v>250</v>
      </c>
      <c r="S4789" t="s">
        <v>2631</v>
      </c>
      <c r="T4789" t="str" cm="1">
        <f t="array" ref="T4789">_xlfn.IFS(ISNUMBER(SEARCH("CP02",S4789)),"ราชพฤกษ",ISNUMBER(SEARCH("CP03",S4789)),"บางใหญ่",ISNUMBER(SEARCH("CP04",S4789)),"บางบอน",OR(ISNUMBER(SEARCH("CP",S4789)),ISNUMBER(SEARCH("BTC",D4789))),"340",TRUE,"")</f>
        <v>บางบอน</v>
      </c>
    </row>
    <row r="4790" spans="1:20" x14ac:dyDescent="0.2">
      <c r="A4790" t="s">
        <v>5625</v>
      </c>
      <c r="B4790" t="s">
        <v>14</v>
      </c>
      <c r="C4790">
        <v>2026</v>
      </c>
      <c r="D4790" t="s">
        <v>2827</v>
      </c>
      <c r="E4790" t="s">
        <v>155</v>
      </c>
      <c r="F4790" t="s">
        <v>156</v>
      </c>
      <c r="G4790" t="s">
        <v>2582</v>
      </c>
      <c r="H4790" t="s">
        <v>2586</v>
      </c>
      <c r="I4790" t="s">
        <v>5688</v>
      </c>
      <c r="J4790" t="s">
        <v>2829</v>
      </c>
      <c r="K4790" t="s">
        <v>2830</v>
      </c>
      <c r="L4790" s="1">
        <v>1</v>
      </c>
      <c r="M4790" s="1">
        <v>240</v>
      </c>
      <c r="N4790" s="1">
        <v>0</v>
      </c>
      <c r="O4790" s="1" t="s">
        <v>2580</v>
      </c>
      <c r="P4790" s="1">
        <v>0</v>
      </c>
      <c r="Q4790" s="1">
        <v>0</v>
      </c>
      <c r="R4790" s="1">
        <v>0</v>
      </c>
      <c r="S4790" t="s">
        <v>2631</v>
      </c>
      <c r="T4790" t="str" cm="1">
        <f t="array" ref="T4790">_xlfn.IFS(ISNUMBER(SEARCH("CP02",S4790)),"ราชพฤกษ",ISNUMBER(SEARCH("CP03",S4790)),"บางใหญ่",ISNUMBER(SEARCH("CP04",S4790)),"บางบอน",OR(ISNUMBER(SEARCH("CP",S4790)),ISNUMBER(SEARCH("BTC",D4790))),"340",TRUE,"")</f>
        <v>บางบอน</v>
      </c>
    </row>
    <row r="4791" spans="1:20" x14ac:dyDescent="0.2">
      <c r="A4791" t="s">
        <v>5625</v>
      </c>
      <c r="B4791" t="s">
        <v>14</v>
      </c>
      <c r="C4791">
        <v>2026</v>
      </c>
      <c r="D4791" t="s">
        <v>2827</v>
      </c>
      <c r="E4791" t="s">
        <v>1189</v>
      </c>
      <c r="F4791" t="s">
        <v>1190</v>
      </c>
      <c r="G4791" t="s">
        <v>2582</v>
      </c>
      <c r="H4791" t="s">
        <v>2586</v>
      </c>
      <c r="I4791" t="s">
        <v>5688</v>
      </c>
      <c r="J4791" t="s">
        <v>2829</v>
      </c>
      <c r="K4791" t="s">
        <v>2830</v>
      </c>
      <c r="L4791" s="1">
        <v>1</v>
      </c>
      <c r="M4791" s="1">
        <v>20</v>
      </c>
      <c r="N4791" s="1">
        <v>0</v>
      </c>
      <c r="O4791" s="1" t="s">
        <v>2580</v>
      </c>
      <c r="P4791" s="1">
        <v>0</v>
      </c>
      <c r="Q4791" s="1">
        <v>0</v>
      </c>
      <c r="R4791" s="1">
        <v>0</v>
      </c>
      <c r="S4791" t="s">
        <v>2631</v>
      </c>
      <c r="T4791" t="str" cm="1">
        <f t="array" ref="T4791">_xlfn.IFS(ISNUMBER(SEARCH("CP02",S4791)),"ราชพฤกษ",ISNUMBER(SEARCH("CP03",S4791)),"บางใหญ่",ISNUMBER(SEARCH("CP04",S4791)),"บางบอน",OR(ISNUMBER(SEARCH("CP",S4791)),ISNUMBER(SEARCH("BTC",D4791))),"340",TRUE,"")</f>
        <v>บางบอน</v>
      </c>
    </row>
    <row r="4792" spans="1:20" x14ac:dyDescent="0.2">
      <c r="A4792" t="s">
        <v>5689</v>
      </c>
      <c r="B4792" t="s">
        <v>14</v>
      </c>
      <c r="C4792">
        <v>2026</v>
      </c>
      <c r="D4792" t="s">
        <v>5690</v>
      </c>
      <c r="E4792" t="s">
        <v>525</v>
      </c>
      <c r="F4792" t="s">
        <v>526</v>
      </c>
      <c r="G4792" t="s">
        <v>2582</v>
      </c>
      <c r="H4792" t="s">
        <v>2586</v>
      </c>
      <c r="I4792" t="s">
        <v>5691</v>
      </c>
      <c r="J4792" t="s">
        <v>5692</v>
      </c>
      <c r="K4792" t="s">
        <v>2692</v>
      </c>
      <c r="L4792" s="1">
        <v>1</v>
      </c>
      <c r="M4792" s="1">
        <v>1150</v>
      </c>
      <c r="N4792" s="1">
        <v>0</v>
      </c>
      <c r="O4792" s="1" t="s">
        <v>2580</v>
      </c>
      <c r="P4792" s="1">
        <v>1074.77</v>
      </c>
      <c r="Q4792" s="1">
        <v>75.23</v>
      </c>
      <c r="R4792" s="1">
        <v>1150</v>
      </c>
      <c r="S4792" t="s">
        <v>2631</v>
      </c>
      <c r="T4792" t="str" cm="1">
        <f t="array" ref="T4792">_xlfn.IFS(ISNUMBER(SEARCH("CP02",S4792)),"ราชพฤกษ",ISNUMBER(SEARCH("CP03",S4792)),"บางใหญ่",ISNUMBER(SEARCH("CP04",S4792)),"บางบอน",OR(ISNUMBER(SEARCH("CP",S4792)),ISNUMBER(SEARCH("BTC",D4792))),"340",TRUE,"")</f>
        <v>บางบอน</v>
      </c>
    </row>
    <row r="4793" spans="1:20" x14ac:dyDescent="0.2">
      <c r="A4793" t="s">
        <v>5689</v>
      </c>
      <c r="B4793" t="s">
        <v>14</v>
      </c>
      <c r="C4793">
        <v>2026</v>
      </c>
      <c r="D4793" t="s">
        <v>5690</v>
      </c>
      <c r="E4793" t="s">
        <v>523</v>
      </c>
      <c r="F4793" t="s">
        <v>524</v>
      </c>
      <c r="G4793" t="s">
        <v>2582</v>
      </c>
      <c r="H4793" t="s">
        <v>2586</v>
      </c>
      <c r="I4793" t="s">
        <v>5691</v>
      </c>
      <c r="J4793" t="s">
        <v>5692</v>
      </c>
      <c r="K4793" t="s">
        <v>2692</v>
      </c>
      <c r="L4793" s="1">
        <v>1</v>
      </c>
      <c r="M4793" s="1">
        <v>175</v>
      </c>
      <c r="N4793" s="1">
        <v>0</v>
      </c>
      <c r="O4793" s="1" t="s">
        <v>2580</v>
      </c>
      <c r="P4793" s="1">
        <v>0</v>
      </c>
      <c r="Q4793" s="1">
        <v>0</v>
      </c>
      <c r="R4793" s="1">
        <v>0</v>
      </c>
      <c r="S4793" t="s">
        <v>2631</v>
      </c>
      <c r="T4793" t="str" cm="1">
        <f t="array" ref="T4793">_xlfn.IFS(ISNUMBER(SEARCH("CP02",S4793)),"ราชพฤกษ",ISNUMBER(SEARCH("CP03",S4793)),"บางใหญ่",ISNUMBER(SEARCH("CP04",S4793)),"บางบอน",OR(ISNUMBER(SEARCH("CP",S4793)),ISNUMBER(SEARCH("BTC",D4793))),"340",TRUE,"")</f>
        <v>บางบอน</v>
      </c>
    </row>
    <row r="4794" spans="1:20" x14ac:dyDescent="0.2">
      <c r="A4794" t="s">
        <v>5689</v>
      </c>
      <c r="B4794" t="s">
        <v>14</v>
      </c>
      <c r="C4794">
        <v>2026</v>
      </c>
      <c r="D4794" t="s">
        <v>5690</v>
      </c>
      <c r="E4794" t="s">
        <v>105</v>
      </c>
      <c r="F4794" t="s">
        <v>106</v>
      </c>
      <c r="G4794" t="s">
        <v>2582</v>
      </c>
      <c r="H4794" t="s">
        <v>2586</v>
      </c>
      <c r="I4794" t="s">
        <v>5691</v>
      </c>
      <c r="J4794" t="s">
        <v>5692</v>
      </c>
      <c r="K4794" t="s">
        <v>2692</v>
      </c>
      <c r="L4794" s="1">
        <v>1</v>
      </c>
      <c r="M4794" s="1">
        <v>260</v>
      </c>
      <c r="N4794" s="1">
        <v>0</v>
      </c>
      <c r="O4794" s="1" t="s">
        <v>2580</v>
      </c>
      <c r="P4794" s="1">
        <v>0</v>
      </c>
      <c r="Q4794" s="1">
        <v>0</v>
      </c>
      <c r="R4794" s="1">
        <v>0</v>
      </c>
      <c r="S4794" t="s">
        <v>2631</v>
      </c>
      <c r="T4794" t="str" cm="1">
        <f t="array" ref="T4794">_xlfn.IFS(ISNUMBER(SEARCH("CP02",S4794)),"ราชพฤกษ",ISNUMBER(SEARCH("CP03",S4794)),"บางใหญ่",ISNUMBER(SEARCH("CP04",S4794)),"บางบอน",OR(ISNUMBER(SEARCH("CP",S4794)),ISNUMBER(SEARCH("BTC",D4794))),"340",TRUE,"")</f>
        <v>บางบอน</v>
      </c>
    </row>
    <row r="4795" spans="1:20" x14ac:dyDescent="0.2">
      <c r="A4795" t="s">
        <v>5689</v>
      </c>
      <c r="B4795" t="s">
        <v>14</v>
      </c>
      <c r="C4795">
        <v>2026</v>
      </c>
      <c r="D4795" t="s">
        <v>5690</v>
      </c>
      <c r="E4795" t="s">
        <v>1187</v>
      </c>
      <c r="F4795" t="s">
        <v>1188</v>
      </c>
      <c r="G4795" t="s">
        <v>2582</v>
      </c>
      <c r="H4795" t="s">
        <v>2586</v>
      </c>
      <c r="I4795" t="s">
        <v>5691</v>
      </c>
      <c r="J4795" t="s">
        <v>5692</v>
      </c>
      <c r="K4795" t="s">
        <v>2692</v>
      </c>
      <c r="L4795" s="1">
        <v>1</v>
      </c>
      <c r="M4795" s="1">
        <v>20</v>
      </c>
      <c r="N4795" s="1">
        <v>0</v>
      </c>
      <c r="O4795" s="1" t="s">
        <v>2580</v>
      </c>
      <c r="P4795" s="1">
        <v>18.690000000000001</v>
      </c>
      <c r="Q4795" s="1">
        <v>1.31</v>
      </c>
      <c r="R4795" s="1">
        <v>20</v>
      </c>
      <c r="S4795" t="s">
        <v>2631</v>
      </c>
      <c r="T4795" t="str" cm="1">
        <f t="array" ref="T4795">_xlfn.IFS(ISNUMBER(SEARCH("CP02",S4795)),"ราชพฤกษ",ISNUMBER(SEARCH("CP03",S4795)),"บางใหญ่",ISNUMBER(SEARCH("CP04",S4795)),"บางบอน",OR(ISNUMBER(SEARCH("CP",S4795)),ISNUMBER(SEARCH("BTC",D4795))),"340",TRUE,"")</f>
        <v>บางบอน</v>
      </c>
    </row>
    <row r="4796" spans="1:20" x14ac:dyDescent="0.2">
      <c r="A4796" t="s">
        <v>5689</v>
      </c>
      <c r="B4796" t="s">
        <v>14</v>
      </c>
      <c r="C4796">
        <v>2026</v>
      </c>
      <c r="D4796" t="s">
        <v>5693</v>
      </c>
      <c r="E4796" t="s">
        <v>1141</v>
      </c>
      <c r="F4796" t="s">
        <v>1142</v>
      </c>
      <c r="G4796" t="s">
        <v>2582</v>
      </c>
      <c r="H4796" t="s">
        <v>2586</v>
      </c>
      <c r="I4796" t="s">
        <v>5694</v>
      </c>
      <c r="J4796" t="s">
        <v>5695</v>
      </c>
      <c r="K4796" t="s">
        <v>2735</v>
      </c>
      <c r="L4796" s="1">
        <v>1</v>
      </c>
      <c r="M4796" s="1">
        <v>140</v>
      </c>
      <c r="N4796" s="1">
        <v>0</v>
      </c>
      <c r="O4796" s="1" t="s">
        <v>2580</v>
      </c>
      <c r="P4796" s="1">
        <v>130.84</v>
      </c>
      <c r="Q4796" s="1">
        <v>9.16</v>
      </c>
      <c r="R4796" s="1">
        <v>140</v>
      </c>
      <c r="S4796" t="s">
        <v>2584</v>
      </c>
      <c r="T4796" t="str" cm="1">
        <f t="array" ref="T4796">_xlfn.IFS(ISNUMBER(SEARCH("CP02",S4796)),"ราชพฤกษ",ISNUMBER(SEARCH("CP03",S4796)),"บางใหญ่",ISNUMBER(SEARCH("CP04",S4796)),"บางบอน",OR(ISNUMBER(SEARCH("CP",S4796)),ISNUMBER(SEARCH("BTC",D4796))),"340",TRUE,"")</f>
        <v>ราชพฤกษ</v>
      </c>
    </row>
    <row r="4797" spans="1:20" x14ac:dyDescent="0.2">
      <c r="A4797" t="s">
        <v>5689</v>
      </c>
      <c r="B4797" t="s">
        <v>14</v>
      </c>
      <c r="C4797">
        <v>2026</v>
      </c>
      <c r="D4797" t="s">
        <v>5696</v>
      </c>
      <c r="E4797" t="s">
        <v>41</v>
      </c>
      <c r="F4797" t="s">
        <v>42</v>
      </c>
      <c r="G4797" t="s">
        <v>2582</v>
      </c>
      <c r="H4797" t="s">
        <v>2586</v>
      </c>
      <c r="I4797" t="s">
        <v>5697</v>
      </c>
      <c r="J4797" t="s">
        <v>5698</v>
      </c>
      <c r="K4797" t="s">
        <v>2659</v>
      </c>
      <c r="L4797" s="1">
        <v>1</v>
      </c>
      <c r="M4797" s="1">
        <v>3790</v>
      </c>
      <c r="N4797" s="1">
        <v>200</v>
      </c>
      <c r="O4797" s="1" t="s">
        <v>2580</v>
      </c>
      <c r="P4797" s="1">
        <v>3355.14</v>
      </c>
      <c r="Q4797" s="1">
        <v>234.86</v>
      </c>
      <c r="R4797" s="1">
        <v>3590</v>
      </c>
      <c r="S4797" t="s">
        <v>2584</v>
      </c>
      <c r="T4797" t="str" cm="1">
        <f t="array" ref="T4797">_xlfn.IFS(ISNUMBER(SEARCH("CP02",S4797)),"ราชพฤกษ",ISNUMBER(SEARCH("CP03",S4797)),"บางใหญ่",ISNUMBER(SEARCH("CP04",S4797)),"บางบอน",OR(ISNUMBER(SEARCH("CP",S4797)),ISNUMBER(SEARCH("BTC",D4797))),"340",TRUE,"")</f>
        <v>ราชพฤกษ</v>
      </c>
    </row>
    <row r="4798" spans="1:20" x14ac:dyDescent="0.2">
      <c r="A4798" t="s">
        <v>5689</v>
      </c>
      <c r="B4798" t="s">
        <v>14</v>
      </c>
      <c r="C4798">
        <v>2026</v>
      </c>
      <c r="D4798" t="s">
        <v>5699</v>
      </c>
      <c r="E4798" t="s">
        <v>1537</v>
      </c>
      <c r="F4798" t="s">
        <v>1538</v>
      </c>
      <c r="G4798" t="s">
        <v>2585</v>
      </c>
      <c r="H4798" t="s">
        <v>2586</v>
      </c>
      <c r="I4798" t="s">
        <v>5700</v>
      </c>
      <c r="J4798" t="s">
        <v>5701</v>
      </c>
      <c r="K4798" t="s">
        <v>2702</v>
      </c>
      <c r="L4798" s="1">
        <v>4</v>
      </c>
      <c r="M4798" s="1">
        <v>50</v>
      </c>
      <c r="N4798" s="1">
        <v>0</v>
      </c>
      <c r="O4798" s="1" t="s">
        <v>2580</v>
      </c>
      <c r="P4798" s="1">
        <v>186.92</v>
      </c>
      <c r="Q4798" s="1">
        <v>13.08</v>
      </c>
      <c r="R4798" s="1">
        <v>200</v>
      </c>
      <c r="S4798" t="s">
        <v>2606</v>
      </c>
      <c r="T4798" t="str" cm="1">
        <f t="array" ref="T4798">_xlfn.IFS(ISNUMBER(SEARCH("CP02",S4798)),"ราชพฤกษ",ISNUMBER(SEARCH("CP03",S4798)),"บางใหญ่",ISNUMBER(SEARCH("CP04",S4798)),"บางบอน",OR(ISNUMBER(SEARCH("CP",S4798)),ISNUMBER(SEARCH("BTC",D4798))),"340",TRUE,"")</f>
        <v>บางใหญ่</v>
      </c>
    </row>
    <row r="4799" spans="1:20" x14ac:dyDescent="0.2">
      <c r="A4799" t="s">
        <v>5689</v>
      </c>
      <c r="B4799" t="s">
        <v>14</v>
      </c>
      <c r="C4799">
        <v>2026</v>
      </c>
      <c r="D4799" t="s">
        <v>5702</v>
      </c>
      <c r="E4799" t="s">
        <v>555</v>
      </c>
      <c r="F4799" t="s">
        <v>556</v>
      </c>
      <c r="G4799" t="s">
        <v>2582</v>
      </c>
      <c r="H4799" t="s">
        <v>2586</v>
      </c>
      <c r="I4799" t="s">
        <v>5703</v>
      </c>
      <c r="J4799" t="s">
        <v>5704</v>
      </c>
      <c r="K4799" t="s">
        <v>2702</v>
      </c>
      <c r="L4799" s="1">
        <v>1</v>
      </c>
      <c r="M4799" s="1">
        <v>1350</v>
      </c>
      <c r="N4799" s="1">
        <v>0</v>
      </c>
      <c r="O4799" s="1" t="s">
        <v>2580</v>
      </c>
      <c r="P4799" s="1">
        <v>1261.68</v>
      </c>
      <c r="Q4799" s="1">
        <v>88.32</v>
      </c>
      <c r="R4799" s="1">
        <v>1350</v>
      </c>
      <c r="S4799" t="s">
        <v>2605</v>
      </c>
      <c r="T4799" t="str" cm="1">
        <f t="array" ref="T4799">_xlfn.IFS(ISNUMBER(SEARCH("CP02",S4799)),"ราชพฤกษ",ISNUMBER(SEARCH("CP03",S4799)),"บางใหญ่",ISNUMBER(SEARCH("CP04",S4799)),"บางบอน",OR(ISNUMBER(SEARCH("CP",S4799)),ISNUMBER(SEARCH("BTC",D4799))),"340",TRUE,"")</f>
        <v>บางใหญ่</v>
      </c>
    </row>
    <row r="4800" spans="1:20" x14ac:dyDescent="0.2">
      <c r="A4800" t="s">
        <v>5689</v>
      </c>
      <c r="B4800" t="s">
        <v>14</v>
      </c>
      <c r="C4800">
        <v>2026</v>
      </c>
      <c r="D4800" t="s">
        <v>5702</v>
      </c>
      <c r="E4800" t="s">
        <v>553</v>
      </c>
      <c r="F4800" t="s">
        <v>554</v>
      </c>
      <c r="G4800" t="s">
        <v>2582</v>
      </c>
      <c r="H4800" t="s">
        <v>2586</v>
      </c>
      <c r="I4800" t="s">
        <v>5703</v>
      </c>
      <c r="J4800" t="s">
        <v>5704</v>
      </c>
      <c r="K4800" t="s">
        <v>2702</v>
      </c>
      <c r="L4800" s="1">
        <v>1</v>
      </c>
      <c r="M4800" s="1">
        <v>250</v>
      </c>
      <c r="N4800" s="1">
        <v>0</v>
      </c>
      <c r="O4800" s="1" t="s">
        <v>2580</v>
      </c>
      <c r="P4800" s="1">
        <v>0</v>
      </c>
      <c r="Q4800" s="1">
        <v>0</v>
      </c>
      <c r="R4800" s="1">
        <v>0</v>
      </c>
      <c r="S4800" t="s">
        <v>2605</v>
      </c>
      <c r="T4800" t="str" cm="1">
        <f t="array" ref="T4800">_xlfn.IFS(ISNUMBER(SEARCH("CP02",S4800)),"ราชพฤกษ",ISNUMBER(SEARCH("CP03",S4800)),"บางใหญ่",ISNUMBER(SEARCH("CP04",S4800)),"บางบอน",OR(ISNUMBER(SEARCH("CP",S4800)),ISNUMBER(SEARCH("BTC",D4800))),"340",TRUE,"")</f>
        <v>บางใหญ่</v>
      </c>
    </row>
    <row r="4801" spans="1:20" x14ac:dyDescent="0.2">
      <c r="A4801" t="s">
        <v>5689</v>
      </c>
      <c r="B4801" t="s">
        <v>14</v>
      </c>
      <c r="C4801">
        <v>2026</v>
      </c>
      <c r="D4801" t="s">
        <v>5702</v>
      </c>
      <c r="E4801" t="s">
        <v>123</v>
      </c>
      <c r="F4801" t="s">
        <v>124</v>
      </c>
      <c r="G4801" t="s">
        <v>2582</v>
      </c>
      <c r="H4801" t="s">
        <v>2586</v>
      </c>
      <c r="I4801" t="s">
        <v>5703</v>
      </c>
      <c r="J4801" t="s">
        <v>5704</v>
      </c>
      <c r="K4801" t="s">
        <v>2702</v>
      </c>
      <c r="L4801" s="1">
        <v>1</v>
      </c>
      <c r="M4801" s="1">
        <v>350</v>
      </c>
      <c r="N4801" s="1">
        <v>0</v>
      </c>
      <c r="O4801" s="1" t="s">
        <v>2580</v>
      </c>
      <c r="P4801" s="1">
        <v>327.10000000000002</v>
      </c>
      <c r="Q4801" s="1">
        <v>22.9</v>
      </c>
      <c r="R4801" s="1">
        <v>350</v>
      </c>
      <c r="S4801" t="s">
        <v>2605</v>
      </c>
      <c r="T4801" t="str" cm="1">
        <f t="array" ref="T4801">_xlfn.IFS(ISNUMBER(SEARCH("CP02",S4801)),"ราชพฤกษ",ISNUMBER(SEARCH("CP03",S4801)),"บางใหญ่",ISNUMBER(SEARCH("CP04",S4801)),"บางบอน",OR(ISNUMBER(SEARCH("CP",S4801)),ISNUMBER(SEARCH("BTC",D4801))),"340",TRUE,"")</f>
        <v>บางใหญ่</v>
      </c>
    </row>
    <row r="4802" spans="1:20" x14ac:dyDescent="0.2">
      <c r="A4802" t="s">
        <v>5689</v>
      </c>
      <c r="B4802" t="s">
        <v>14</v>
      </c>
      <c r="C4802">
        <v>2026</v>
      </c>
      <c r="D4802" t="s">
        <v>5702</v>
      </c>
      <c r="E4802" t="s">
        <v>239</v>
      </c>
      <c r="F4802" t="s">
        <v>240</v>
      </c>
      <c r="G4802" t="s">
        <v>2582</v>
      </c>
      <c r="H4802" t="s">
        <v>2586</v>
      </c>
      <c r="I4802" t="s">
        <v>5703</v>
      </c>
      <c r="J4802" t="s">
        <v>5704</v>
      </c>
      <c r="K4802" t="s">
        <v>2702</v>
      </c>
      <c r="L4802" s="1">
        <v>1</v>
      </c>
      <c r="M4802" s="1">
        <v>690</v>
      </c>
      <c r="N4802" s="1">
        <v>0</v>
      </c>
      <c r="O4802" s="1" t="s">
        <v>2580</v>
      </c>
      <c r="P4802" s="1">
        <v>644.86</v>
      </c>
      <c r="Q4802" s="1">
        <v>45.14</v>
      </c>
      <c r="R4802" s="1">
        <v>690</v>
      </c>
      <c r="S4802" t="s">
        <v>2605</v>
      </c>
      <c r="T4802" t="str" cm="1">
        <f t="array" ref="T4802">_xlfn.IFS(ISNUMBER(SEARCH("CP02",S4802)),"ราชพฤกษ",ISNUMBER(SEARCH("CP03",S4802)),"บางใหญ่",ISNUMBER(SEARCH("CP04",S4802)),"บางบอน",OR(ISNUMBER(SEARCH("CP",S4802)),ISNUMBER(SEARCH("BTC",D4802))),"340",TRUE,"")</f>
        <v>บางใหญ่</v>
      </c>
    </row>
    <row r="4803" spans="1:20" x14ac:dyDescent="0.2">
      <c r="A4803" t="s">
        <v>5689</v>
      </c>
      <c r="B4803" t="s">
        <v>14</v>
      </c>
      <c r="C4803">
        <v>2026</v>
      </c>
      <c r="D4803" t="s">
        <v>5702</v>
      </c>
      <c r="E4803" t="s">
        <v>1901</v>
      </c>
      <c r="F4803" t="s">
        <v>1902</v>
      </c>
      <c r="G4803" t="s">
        <v>2582</v>
      </c>
      <c r="H4803" t="s">
        <v>2586</v>
      </c>
      <c r="I4803" t="s">
        <v>5703</v>
      </c>
      <c r="J4803" t="s">
        <v>5704</v>
      </c>
      <c r="K4803" t="s">
        <v>2702</v>
      </c>
      <c r="L4803" s="1">
        <v>2</v>
      </c>
      <c r="M4803" s="1">
        <v>295</v>
      </c>
      <c r="N4803" s="1">
        <v>0</v>
      </c>
      <c r="O4803" s="1" t="s">
        <v>2580</v>
      </c>
      <c r="P4803" s="1">
        <v>551.4</v>
      </c>
      <c r="Q4803" s="1">
        <v>38.6</v>
      </c>
      <c r="R4803" s="1">
        <v>590</v>
      </c>
      <c r="S4803" t="s">
        <v>2605</v>
      </c>
      <c r="T4803" t="str" cm="1">
        <f t="array" ref="T4803">_xlfn.IFS(ISNUMBER(SEARCH("CP02",S4803)),"ราชพฤกษ",ISNUMBER(SEARCH("CP03",S4803)),"บางใหญ่",ISNUMBER(SEARCH("CP04",S4803)),"บางบอน",OR(ISNUMBER(SEARCH("CP",S4803)),ISNUMBER(SEARCH("BTC",D4803))),"340",TRUE,"")</f>
        <v>บางใหญ่</v>
      </c>
    </row>
    <row r="4804" spans="1:20" x14ac:dyDescent="0.2">
      <c r="A4804" t="s">
        <v>5689</v>
      </c>
      <c r="B4804" t="s">
        <v>14</v>
      </c>
      <c r="C4804">
        <v>2026</v>
      </c>
      <c r="D4804" t="s">
        <v>5702</v>
      </c>
      <c r="E4804" t="s">
        <v>1617</v>
      </c>
      <c r="F4804" t="s">
        <v>1618</v>
      </c>
      <c r="G4804" t="s">
        <v>1536</v>
      </c>
      <c r="H4804" t="s">
        <v>2586</v>
      </c>
      <c r="I4804" t="s">
        <v>5703</v>
      </c>
      <c r="J4804" t="s">
        <v>5704</v>
      </c>
      <c r="K4804" t="s">
        <v>2702</v>
      </c>
      <c r="L4804" s="1">
        <v>1</v>
      </c>
      <c r="M4804" s="1">
        <v>250</v>
      </c>
      <c r="N4804" s="1">
        <v>0</v>
      </c>
      <c r="O4804" s="1" t="s">
        <v>2580</v>
      </c>
      <c r="P4804" s="1">
        <v>233.64</v>
      </c>
      <c r="Q4804" s="1">
        <v>16.36</v>
      </c>
      <c r="R4804" s="1">
        <v>250</v>
      </c>
      <c r="S4804" t="s">
        <v>2606</v>
      </c>
      <c r="T4804" t="str" cm="1">
        <f t="array" ref="T4804">_xlfn.IFS(ISNUMBER(SEARCH("CP02",S4804)),"ราชพฤกษ",ISNUMBER(SEARCH("CP03",S4804)),"บางใหญ่",ISNUMBER(SEARCH("CP04",S4804)),"บางบอน",OR(ISNUMBER(SEARCH("CP",S4804)),ISNUMBER(SEARCH("BTC",D4804))),"340",TRUE,"")</f>
        <v>บางใหญ่</v>
      </c>
    </row>
    <row r="4805" spans="1:20" x14ac:dyDescent="0.2">
      <c r="A4805" t="s">
        <v>5689</v>
      </c>
      <c r="B4805" t="s">
        <v>14</v>
      </c>
      <c r="C4805">
        <v>2026</v>
      </c>
      <c r="D4805" t="s">
        <v>5702</v>
      </c>
      <c r="E4805" t="s">
        <v>1847</v>
      </c>
      <c r="F4805" t="s">
        <v>1848</v>
      </c>
      <c r="G4805" t="s">
        <v>3475</v>
      </c>
      <c r="H4805" t="s">
        <v>2586</v>
      </c>
      <c r="I4805" t="s">
        <v>5703</v>
      </c>
      <c r="J4805" t="s">
        <v>5704</v>
      </c>
      <c r="K4805" t="s">
        <v>2702</v>
      </c>
      <c r="L4805" s="1">
        <v>3</v>
      </c>
      <c r="M4805" s="1">
        <v>180</v>
      </c>
      <c r="N4805" s="1">
        <v>0</v>
      </c>
      <c r="O4805" s="1" t="s">
        <v>2580</v>
      </c>
      <c r="P4805" s="1">
        <v>504.67</v>
      </c>
      <c r="Q4805" s="1">
        <v>35.33</v>
      </c>
      <c r="R4805" s="1">
        <v>540</v>
      </c>
      <c r="S4805" t="s">
        <v>2605</v>
      </c>
      <c r="T4805" t="str" cm="1">
        <f t="array" ref="T4805">_xlfn.IFS(ISNUMBER(SEARCH("CP02",S4805)),"ราชพฤกษ",ISNUMBER(SEARCH("CP03",S4805)),"บางใหญ่",ISNUMBER(SEARCH("CP04",S4805)),"บางบอน",OR(ISNUMBER(SEARCH("CP",S4805)),ISNUMBER(SEARCH("BTC",D4805))),"340",TRUE,"")</f>
        <v>บางใหญ่</v>
      </c>
    </row>
    <row r="4806" spans="1:20" x14ac:dyDescent="0.2">
      <c r="A4806" t="s">
        <v>5689</v>
      </c>
      <c r="B4806" t="s">
        <v>14</v>
      </c>
      <c r="C4806">
        <v>2026</v>
      </c>
      <c r="D4806" t="s">
        <v>5702</v>
      </c>
      <c r="E4806" t="s">
        <v>1619</v>
      </c>
      <c r="F4806" t="s">
        <v>1620</v>
      </c>
      <c r="G4806" t="s">
        <v>1536</v>
      </c>
      <c r="H4806" t="s">
        <v>2586</v>
      </c>
      <c r="I4806" t="s">
        <v>5703</v>
      </c>
      <c r="J4806" t="s">
        <v>5704</v>
      </c>
      <c r="K4806" t="s">
        <v>2702</v>
      </c>
      <c r="L4806" s="1">
        <v>1</v>
      </c>
      <c r="M4806" s="1">
        <v>200</v>
      </c>
      <c r="N4806" s="1">
        <v>0</v>
      </c>
      <c r="O4806" s="1" t="s">
        <v>2580</v>
      </c>
      <c r="P4806" s="1">
        <v>186.92</v>
      </c>
      <c r="Q4806" s="1">
        <v>13.08</v>
      </c>
      <c r="R4806" s="1">
        <v>200</v>
      </c>
      <c r="S4806" t="s">
        <v>2606</v>
      </c>
      <c r="T4806" t="str" cm="1">
        <f t="array" ref="T4806">_xlfn.IFS(ISNUMBER(SEARCH("CP02",S4806)),"ราชพฤกษ",ISNUMBER(SEARCH("CP03",S4806)),"บางใหญ่",ISNUMBER(SEARCH("CP04",S4806)),"บางบอน",OR(ISNUMBER(SEARCH("CP",S4806)),ISNUMBER(SEARCH("BTC",D4806))),"340",TRUE,"")</f>
        <v>บางใหญ่</v>
      </c>
    </row>
    <row r="4807" spans="1:20" x14ac:dyDescent="0.2">
      <c r="A4807" t="s">
        <v>5689</v>
      </c>
      <c r="B4807" t="s">
        <v>14</v>
      </c>
      <c r="C4807">
        <v>2026</v>
      </c>
      <c r="D4807" t="s">
        <v>5705</v>
      </c>
      <c r="E4807" t="s">
        <v>529</v>
      </c>
      <c r="F4807" t="s">
        <v>530</v>
      </c>
      <c r="G4807" t="s">
        <v>2582</v>
      </c>
      <c r="H4807" t="s">
        <v>2586</v>
      </c>
      <c r="I4807" t="s">
        <v>5706</v>
      </c>
      <c r="J4807" t="s">
        <v>5707</v>
      </c>
      <c r="K4807" t="s">
        <v>2702</v>
      </c>
      <c r="L4807" s="1">
        <v>1</v>
      </c>
      <c r="M4807" s="1">
        <v>790</v>
      </c>
      <c r="N4807" s="1">
        <v>0</v>
      </c>
      <c r="O4807" s="1" t="s">
        <v>2580</v>
      </c>
      <c r="P4807" s="1">
        <v>738.32</v>
      </c>
      <c r="Q4807" s="1">
        <v>51.68</v>
      </c>
      <c r="R4807" s="1">
        <v>790</v>
      </c>
      <c r="S4807" t="s">
        <v>2605</v>
      </c>
      <c r="T4807" t="str" cm="1">
        <f t="array" ref="T4807">_xlfn.IFS(ISNUMBER(SEARCH("CP02",S4807)),"ราชพฤกษ",ISNUMBER(SEARCH("CP03",S4807)),"บางใหญ่",ISNUMBER(SEARCH("CP04",S4807)),"บางบอน",OR(ISNUMBER(SEARCH("CP",S4807)),ISNUMBER(SEARCH("BTC",D4807))),"340",TRUE,"")</f>
        <v>บางใหญ่</v>
      </c>
    </row>
    <row r="4808" spans="1:20" x14ac:dyDescent="0.2">
      <c r="A4808" t="s">
        <v>5689</v>
      </c>
      <c r="B4808" t="s">
        <v>14</v>
      </c>
      <c r="C4808">
        <v>2026</v>
      </c>
      <c r="D4808" t="s">
        <v>5705</v>
      </c>
      <c r="E4808" t="s">
        <v>527</v>
      </c>
      <c r="F4808" t="s">
        <v>528</v>
      </c>
      <c r="G4808" t="s">
        <v>2582</v>
      </c>
      <c r="H4808" t="s">
        <v>2586</v>
      </c>
      <c r="I4808" t="s">
        <v>5706</v>
      </c>
      <c r="J4808" t="s">
        <v>5707</v>
      </c>
      <c r="K4808" t="s">
        <v>2702</v>
      </c>
      <c r="L4808" s="1">
        <v>1</v>
      </c>
      <c r="M4808" s="1">
        <v>215</v>
      </c>
      <c r="N4808" s="1">
        <v>0</v>
      </c>
      <c r="O4808" s="1" t="s">
        <v>2580</v>
      </c>
      <c r="P4808" s="1">
        <v>0</v>
      </c>
      <c r="Q4808" s="1">
        <v>0</v>
      </c>
      <c r="R4808" s="1">
        <v>0</v>
      </c>
      <c r="S4808" t="s">
        <v>2605</v>
      </c>
      <c r="T4808" t="str" cm="1">
        <f t="array" ref="T4808">_xlfn.IFS(ISNUMBER(SEARCH("CP02",S4808)),"ราชพฤกษ",ISNUMBER(SEARCH("CP03",S4808)),"บางใหญ่",ISNUMBER(SEARCH("CP04",S4808)),"บางบอน",OR(ISNUMBER(SEARCH("CP",S4808)),ISNUMBER(SEARCH("BTC",D4808))),"340",TRUE,"")</f>
        <v>บางใหญ่</v>
      </c>
    </row>
    <row r="4809" spans="1:20" x14ac:dyDescent="0.2">
      <c r="A4809" t="s">
        <v>5689</v>
      </c>
      <c r="B4809" t="s">
        <v>14</v>
      </c>
      <c r="C4809">
        <v>2026</v>
      </c>
      <c r="D4809" t="s">
        <v>5705</v>
      </c>
      <c r="E4809" t="s">
        <v>153</v>
      </c>
      <c r="F4809" t="s">
        <v>154</v>
      </c>
      <c r="G4809" t="s">
        <v>2582</v>
      </c>
      <c r="H4809" t="s">
        <v>2586</v>
      </c>
      <c r="I4809" t="s">
        <v>5706</v>
      </c>
      <c r="J4809" t="s">
        <v>5707</v>
      </c>
      <c r="K4809" t="s">
        <v>2702</v>
      </c>
      <c r="L4809" s="1">
        <v>1</v>
      </c>
      <c r="M4809" s="1">
        <v>200</v>
      </c>
      <c r="N4809" s="1">
        <v>0</v>
      </c>
      <c r="O4809" s="1" t="s">
        <v>2580</v>
      </c>
      <c r="P4809" s="1">
        <v>0</v>
      </c>
      <c r="Q4809" s="1">
        <v>0</v>
      </c>
      <c r="R4809" s="1">
        <v>0</v>
      </c>
      <c r="S4809" t="s">
        <v>2605</v>
      </c>
      <c r="T4809" t="str" cm="1">
        <f t="array" ref="T4809">_xlfn.IFS(ISNUMBER(SEARCH("CP02",S4809)),"ราชพฤกษ",ISNUMBER(SEARCH("CP03",S4809)),"บางใหญ่",ISNUMBER(SEARCH("CP04",S4809)),"บางบอน",OR(ISNUMBER(SEARCH("CP",S4809)),ISNUMBER(SEARCH("BTC",D4809))),"340",TRUE,"")</f>
        <v>บางใหญ่</v>
      </c>
    </row>
    <row r="4810" spans="1:20" x14ac:dyDescent="0.2">
      <c r="A4810" t="s">
        <v>5689</v>
      </c>
      <c r="B4810" t="s">
        <v>14</v>
      </c>
      <c r="C4810">
        <v>2026</v>
      </c>
      <c r="D4810" t="s">
        <v>5705</v>
      </c>
      <c r="E4810" t="s">
        <v>1187</v>
      </c>
      <c r="F4810" t="s">
        <v>1188</v>
      </c>
      <c r="G4810" t="s">
        <v>2582</v>
      </c>
      <c r="H4810" t="s">
        <v>2586</v>
      </c>
      <c r="I4810" t="s">
        <v>5706</v>
      </c>
      <c r="J4810" t="s">
        <v>5707</v>
      </c>
      <c r="K4810" t="s">
        <v>2702</v>
      </c>
      <c r="L4810" s="1">
        <v>1</v>
      </c>
      <c r="M4810" s="1">
        <v>20</v>
      </c>
      <c r="N4810" s="1">
        <v>0</v>
      </c>
      <c r="O4810" s="1" t="s">
        <v>2580</v>
      </c>
      <c r="P4810" s="1">
        <v>18.690000000000001</v>
      </c>
      <c r="Q4810" s="1">
        <v>1.31</v>
      </c>
      <c r="R4810" s="1">
        <v>20</v>
      </c>
      <c r="S4810" t="s">
        <v>2605</v>
      </c>
      <c r="T4810" t="str" cm="1">
        <f t="array" ref="T4810">_xlfn.IFS(ISNUMBER(SEARCH("CP02",S4810)),"ราชพฤกษ",ISNUMBER(SEARCH("CP03",S4810)),"บางใหญ่",ISNUMBER(SEARCH("CP04",S4810)),"บางบอน",OR(ISNUMBER(SEARCH("CP",S4810)),ISNUMBER(SEARCH("BTC",D4810))),"340",TRUE,"")</f>
        <v>บางใหญ่</v>
      </c>
    </row>
    <row r="4811" spans="1:20" x14ac:dyDescent="0.2">
      <c r="A4811" t="s">
        <v>5689</v>
      </c>
      <c r="B4811" t="s">
        <v>14</v>
      </c>
      <c r="C4811">
        <v>2026</v>
      </c>
      <c r="D4811" t="s">
        <v>5708</v>
      </c>
      <c r="E4811" t="s">
        <v>1567</v>
      </c>
      <c r="F4811" t="s">
        <v>1568</v>
      </c>
      <c r="G4811" t="s">
        <v>1536</v>
      </c>
      <c r="H4811" t="s">
        <v>2586</v>
      </c>
      <c r="I4811" t="s">
        <v>5709</v>
      </c>
      <c r="J4811" t="s">
        <v>5710</v>
      </c>
      <c r="K4811" t="s">
        <v>2702</v>
      </c>
      <c r="L4811" s="1">
        <v>2</v>
      </c>
      <c r="M4811" s="1">
        <v>300</v>
      </c>
      <c r="N4811" s="1">
        <v>30</v>
      </c>
      <c r="O4811" s="1" t="s">
        <v>2580</v>
      </c>
      <c r="P4811" s="1">
        <v>532.71</v>
      </c>
      <c r="Q4811" s="1">
        <v>37.29</v>
      </c>
      <c r="R4811" s="1">
        <v>570</v>
      </c>
      <c r="S4811" t="s">
        <v>2606</v>
      </c>
      <c r="T4811" t="str" cm="1">
        <f t="array" ref="T4811">_xlfn.IFS(ISNUMBER(SEARCH("CP02",S4811)),"ราชพฤกษ",ISNUMBER(SEARCH("CP03",S4811)),"บางใหญ่",ISNUMBER(SEARCH("CP04",S4811)),"บางบอน",OR(ISNUMBER(SEARCH("CP",S4811)),ISNUMBER(SEARCH("BTC",D4811))),"340",TRUE,"")</f>
        <v>บางใหญ่</v>
      </c>
    </row>
    <row r="4812" spans="1:20" x14ac:dyDescent="0.2">
      <c r="A4812" t="s">
        <v>5689</v>
      </c>
      <c r="B4812" t="s">
        <v>14</v>
      </c>
      <c r="C4812">
        <v>2026</v>
      </c>
      <c r="D4812" t="s">
        <v>5711</v>
      </c>
      <c r="E4812" t="s">
        <v>1791</v>
      </c>
      <c r="F4812" t="s">
        <v>1792</v>
      </c>
      <c r="G4812" t="s">
        <v>1536</v>
      </c>
      <c r="H4812" t="s">
        <v>2586</v>
      </c>
      <c r="I4812" t="s">
        <v>5712</v>
      </c>
      <c r="J4812" t="s">
        <v>5713</v>
      </c>
      <c r="K4812" t="s">
        <v>2702</v>
      </c>
      <c r="L4812" s="1">
        <v>4</v>
      </c>
      <c r="M4812" s="1">
        <v>400</v>
      </c>
      <c r="N4812" s="1">
        <v>0</v>
      </c>
      <c r="O4812" s="1" t="s">
        <v>2580</v>
      </c>
      <c r="P4812" s="1">
        <v>1495.33</v>
      </c>
      <c r="Q4812" s="1">
        <v>104.67</v>
      </c>
      <c r="R4812" s="1">
        <v>1600</v>
      </c>
      <c r="S4812" t="s">
        <v>2606</v>
      </c>
      <c r="T4812" t="str" cm="1">
        <f t="array" ref="T4812">_xlfn.IFS(ISNUMBER(SEARCH("CP02",S4812)),"ราชพฤกษ",ISNUMBER(SEARCH("CP03",S4812)),"บางใหญ่",ISNUMBER(SEARCH("CP04",S4812)),"บางบอน",OR(ISNUMBER(SEARCH("CP",S4812)),ISNUMBER(SEARCH("BTC",D4812))),"340",TRUE,"")</f>
        <v>บางใหญ่</v>
      </c>
    </row>
    <row r="4813" spans="1:20" x14ac:dyDescent="0.2">
      <c r="A4813" t="s">
        <v>5689</v>
      </c>
      <c r="B4813" t="s">
        <v>14</v>
      </c>
      <c r="C4813">
        <v>2026</v>
      </c>
      <c r="D4813" t="s">
        <v>5711</v>
      </c>
      <c r="E4813" t="s">
        <v>1545</v>
      </c>
      <c r="F4813" t="s">
        <v>1546</v>
      </c>
      <c r="G4813" t="s">
        <v>2588</v>
      </c>
      <c r="H4813" t="s">
        <v>2586</v>
      </c>
      <c r="I4813" t="s">
        <v>5712</v>
      </c>
      <c r="J4813" t="s">
        <v>5713</v>
      </c>
      <c r="K4813" t="s">
        <v>2702</v>
      </c>
      <c r="L4813" s="1">
        <v>1</v>
      </c>
      <c r="M4813" s="1">
        <v>500</v>
      </c>
      <c r="N4813" s="1">
        <v>0</v>
      </c>
      <c r="O4813" s="1" t="s">
        <v>2580</v>
      </c>
      <c r="P4813" s="1">
        <v>467.29</v>
      </c>
      <c r="Q4813" s="1">
        <v>32.71</v>
      </c>
      <c r="R4813" s="1">
        <v>500</v>
      </c>
      <c r="S4813" t="s">
        <v>2606</v>
      </c>
      <c r="T4813" t="str" cm="1">
        <f t="array" ref="T4813">_xlfn.IFS(ISNUMBER(SEARCH("CP02",S4813)),"ราชพฤกษ",ISNUMBER(SEARCH("CP03",S4813)),"บางใหญ่",ISNUMBER(SEARCH("CP04",S4813)),"บางบอน",OR(ISNUMBER(SEARCH("CP",S4813)),ISNUMBER(SEARCH("BTC",D4813))),"340",TRUE,"")</f>
        <v>บางใหญ่</v>
      </c>
    </row>
    <row r="4814" spans="1:20" x14ac:dyDescent="0.2">
      <c r="A4814" t="s">
        <v>5689</v>
      </c>
      <c r="B4814" t="s">
        <v>14</v>
      </c>
      <c r="C4814">
        <v>2026</v>
      </c>
      <c r="D4814" t="s">
        <v>5714</v>
      </c>
      <c r="E4814" t="s">
        <v>529</v>
      </c>
      <c r="F4814" t="s">
        <v>530</v>
      </c>
      <c r="G4814" t="s">
        <v>2582</v>
      </c>
      <c r="H4814" t="s">
        <v>2586</v>
      </c>
      <c r="I4814" t="s">
        <v>5715</v>
      </c>
      <c r="J4814" t="s">
        <v>5716</v>
      </c>
      <c r="K4814" t="s">
        <v>2702</v>
      </c>
      <c r="L4814" s="1">
        <v>1</v>
      </c>
      <c r="M4814" s="1">
        <v>790</v>
      </c>
      <c r="N4814" s="1">
        <v>0</v>
      </c>
      <c r="O4814" s="1" t="s">
        <v>2580</v>
      </c>
      <c r="P4814" s="1">
        <v>738.32</v>
      </c>
      <c r="Q4814" s="1">
        <v>51.68</v>
      </c>
      <c r="R4814" s="1">
        <v>790</v>
      </c>
      <c r="S4814" t="s">
        <v>2605</v>
      </c>
      <c r="T4814" t="str" cm="1">
        <f t="array" ref="T4814">_xlfn.IFS(ISNUMBER(SEARCH("CP02",S4814)),"ราชพฤกษ",ISNUMBER(SEARCH("CP03",S4814)),"บางใหญ่",ISNUMBER(SEARCH("CP04",S4814)),"บางบอน",OR(ISNUMBER(SEARCH("CP",S4814)),ISNUMBER(SEARCH("BTC",D4814))),"340",TRUE,"")</f>
        <v>บางใหญ่</v>
      </c>
    </row>
    <row r="4815" spans="1:20" x14ac:dyDescent="0.2">
      <c r="A4815" t="s">
        <v>5689</v>
      </c>
      <c r="B4815" t="s">
        <v>14</v>
      </c>
      <c r="C4815">
        <v>2026</v>
      </c>
      <c r="D4815" t="s">
        <v>5714</v>
      </c>
      <c r="E4815" t="s">
        <v>527</v>
      </c>
      <c r="F4815" t="s">
        <v>528</v>
      </c>
      <c r="G4815" t="s">
        <v>2582</v>
      </c>
      <c r="H4815" t="s">
        <v>2586</v>
      </c>
      <c r="I4815" t="s">
        <v>5715</v>
      </c>
      <c r="J4815" t="s">
        <v>5716</v>
      </c>
      <c r="K4815" t="s">
        <v>2702</v>
      </c>
      <c r="L4815" s="1">
        <v>1</v>
      </c>
      <c r="M4815" s="1">
        <v>215</v>
      </c>
      <c r="N4815" s="1">
        <v>0</v>
      </c>
      <c r="O4815" s="1" t="s">
        <v>2580</v>
      </c>
      <c r="P4815" s="1">
        <v>0</v>
      </c>
      <c r="Q4815" s="1">
        <v>0</v>
      </c>
      <c r="R4815" s="1">
        <v>0</v>
      </c>
      <c r="S4815" t="s">
        <v>2605</v>
      </c>
      <c r="T4815" t="str" cm="1">
        <f t="array" ref="T4815">_xlfn.IFS(ISNUMBER(SEARCH("CP02",S4815)),"ราชพฤกษ",ISNUMBER(SEARCH("CP03",S4815)),"บางใหญ่",ISNUMBER(SEARCH("CP04",S4815)),"บางบอน",OR(ISNUMBER(SEARCH("CP",S4815)),ISNUMBER(SEARCH("BTC",D4815))),"340",TRUE,"")</f>
        <v>บางใหญ่</v>
      </c>
    </row>
    <row r="4816" spans="1:20" x14ac:dyDescent="0.2">
      <c r="A4816" t="s">
        <v>5689</v>
      </c>
      <c r="B4816" t="s">
        <v>14</v>
      </c>
      <c r="C4816">
        <v>2026</v>
      </c>
      <c r="D4816" t="s">
        <v>5714</v>
      </c>
      <c r="E4816" t="s">
        <v>159</v>
      </c>
      <c r="F4816" t="s">
        <v>160</v>
      </c>
      <c r="G4816" t="s">
        <v>2582</v>
      </c>
      <c r="H4816" t="s">
        <v>2586</v>
      </c>
      <c r="I4816" t="s">
        <v>5715</v>
      </c>
      <c r="J4816" t="s">
        <v>5716</v>
      </c>
      <c r="K4816" t="s">
        <v>2702</v>
      </c>
      <c r="L4816" s="1">
        <v>1</v>
      </c>
      <c r="M4816" s="1">
        <v>220</v>
      </c>
      <c r="N4816" s="1">
        <v>0</v>
      </c>
      <c r="O4816" s="1" t="s">
        <v>2580</v>
      </c>
      <c r="P4816" s="1">
        <v>0</v>
      </c>
      <c r="Q4816" s="1">
        <v>0</v>
      </c>
      <c r="R4816" s="1">
        <v>0</v>
      </c>
      <c r="S4816" t="s">
        <v>2605</v>
      </c>
      <c r="T4816" t="str" cm="1">
        <f t="array" ref="T4816">_xlfn.IFS(ISNUMBER(SEARCH("CP02",S4816)),"ราชพฤกษ",ISNUMBER(SEARCH("CP03",S4816)),"บางใหญ่",ISNUMBER(SEARCH("CP04",S4816)),"บางบอน",OR(ISNUMBER(SEARCH("CP",S4816)),ISNUMBER(SEARCH("BTC",D4816))),"340",TRUE,"")</f>
        <v>บางใหญ่</v>
      </c>
    </row>
    <row r="4817" spans="1:20" x14ac:dyDescent="0.2">
      <c r="A4817" t="s">
        <v>5689</v>
      </c>
      <c r="B4817" t="s">
        <v>14</v>
      </c>
      <c r="C4817">
        <v>2026</v>
      </c>
      <c r="D4817" t="s">
        <v>5714</v>
      </c>
      <c r="E4817" t="s">
        <v>1187</v>
      </c>
      <c r="F4817" t="s">
        <v>1188</v>
      </c>
      <c r="G4817" t="s">
        <v>2582</v>
      </c>
      <c r="H4817" t="s">
        <v>2586</v>
      </c>
      <c r="I4817" t="s">
        <v>5715</v>
      </c>
      <c r="J4817" t="s">
        <v>5716</v>
      </c>
      <c r="K4817" t="s">
        <v>2702</v>
      </c>
      <c r="L4817" s="1">
        <v>1</v>
      </c>
      <c r="M4817" s="1">
        <v>20</v>
      </c>
      <c r="N4817" s="1">
        <v>0</v>
      </c>
      <c r="O4817" s="1" t="s">
        <v>2580</v>
      </c>
      <c r="P4817" s="1">
        <v>18.690000000000001</v>
      </c>
      <c r="Q4817" s="1">
        <v>1.31</v>
      </c>
      <c r="R4817" s="1">
        <v>20</v>
      </c>
      <c r="S4817" t="s">
        <v>2605</v>
      </c>
      <c r="T4817" t="str" cm="1">
        <f t="array" ref="T4817">_xlfn.IFS(ISNUMBER(SEARCH("CP02",S4817)),"ราชพฤกษ",ISNUMBER(SEARCH("CP03",S4817)),"บางใหญ่",ISNUMBER(SEARCH("CP04",S4817)),"บางบอน",OR(ISNUMBER(SEARCH("CP",S4817)),ISNUMBER(SEARCH("BTC",D4817))),"340",TRUE,"")</f>
        <v>บางใหญ่</v>
      </c>
    </row>
    <row r="4818" spans="1:20" x14ac:dyDescent="0.2">
      <c r="A4818" t="s">
        <v>5689</v>
      </c>
      <c r="B4818" t="s">
        <v>14</v>
      </c>
      <c r="C4818">
        <v>2026</v>
      </c>
      <c r="D4818" t="s">
        <v>5714</v>
      </c>
      <c r="E4818" t="s">
        <v>1901</v>
      </c>
      <c r="F4818" t="s">
        <v>1902</v>
      </c>
      <c r="G4818" t="s">
        <v>2582</v>
      </c>
      <c r="H4818" t="s">
        <v>2586</v>
      </c>
      <c r="I4818" t="s">
        <v>5715</v>
      </c>
      <c r="J4818" t="s">
        <v>5716</v>
      </c>
      <c r="K4818" t="s">
        <v>2702</v>
      </c>
      <c r="L4818" s="1">
        <v>2</v>
      </c>
      <c r="M4818" s="1">
        <v>295</v>
      </c>
      <c r="N4818" s="1">
        <v>0</v>
      </c>
      <c r="O4818" s="1" t="s">
        <v>2580</v>
      </c>
      <c r="P4818" s="1">
        <v>551.4</v>
      </c>
      <c r="Q4818" s="1">
        <v>38.6</v>
      </c>
      <c r="R4818" s="1">
        <v>590</v>
      </c>
      <c r="S4818" t="s">
        <v>2605</v>
      </c>
      <c r="T4818" t="str" cm="1">
        <f t="array" ref="T4818">_xlfn.IFS(ISNUMBER(SEARCH("CP02",S4818)),"ราชพฤกษ",ISNUMBER(SEARCH("CP03",S4818)),"บางใหญ่",ISNUMBER(SEARCH("CP04",S4818)),"บางบอน",OR(ISNUMBER(SEARCH("CP",S4818)),ISNUMBER(SEARCH("BTC",D4818))),"340",TRUE,"")</f>
        <v>บางใหญ่</v>
      </c>
    </row>
    <row r="4819" spans="1:20" x14ac:dyDescent="0.2">
      <c r="A4819" t="s">
        <v>5689</v>
      </c>
      <c r="B4819" t="s">
        <v>14</v>
      </c>
      <c r="C4819">
        <v>2026</v>
      </c>
      <c r="D4819" t="s">
        <v>5714</v>
      </c>
      <c r="E4819" t="s">
        <v>1617</v>
      </c>
      <c r="F4819" t="s">
        <v>1618</v>
      </c>
      <c r="G4819" t="s">
        <v>1536</v>
      </c>
      <c r="H4819" t="s">
        <v>2586</v>
      </c>
      <c r="I4819" t="s">
        <v>5715</v>
      </c>
      <c r="J4819" t="s">
        <v>5716</v>
      </c>
      <c r="K4819" t="s">
        <v>2702</v>
      </c>
      <c r="L4819" s="1">
        <v>1</v>
      </c>
      <c r="M4819" s="1">
        <v>250</v>
      </c>
      <c r="N4819" s="1">
        <v>0</v>
      </c>
      <c r="O4819" s="1" t="s">
        <v>2580</v>
      </c>
      <c r="P4819" s="1">
        <v>233.64</v>
      </c>
      <c r="Q4819" s="1">
        <v>16.36</v>
      </c>
      <c r="R4819" s="1">
        <v>250</v>
      </c>
      <c r="S4819" t="s">
        <v>2606</v>
      </c>
      <c r="T4819" t="str" cm="1">
        <f t="array" ref="T4819">_xlfn.IFS(ISNUMBER(SEARCH("CP02",S4819)),"ราชพฤกษ",ISNUMBER(SEARCH("CP03",S4819)),"บางใหญ่",ISNUMBER(SEARCH("CP04",S4819)),"บางบอน",OR(ISNUMBER(SEARCH("CP",S4819)),ISNUMBER(SEARCH("BTC",D4819))),"340",TRUE,"")</f>
        <v>บางใหญ่</v>
      </c>
    </row>
    <row r="4820" spans="1:20" x14ac:dyDescent="0.2">
      <c r="A4820" t="s">
        <v>5689</v>
      </c>
      <c r="B4820" t="s">
        <v>14</v>
      </c>
      <c r="C4820">
        <v>2026</v>
      </c>
      <c r="D4820" t="s">
        <v>5717</v>
      </c>
      <c r="E4820" t="s">
        <v>1615</v>
      </c>
      <c r="F4820" t="s">
        <v>1616</v>
      </c>
      <c r="G4820" t="s">
        <v>1536</v>
      </c>
      <c r="H4820" t="s">
        <v>2586</v>
      </c>
      <c r="I4820" t="s">
        <v>5718</v>
      </c>
      <c r="J4820" t="s">
        <v>5719</v>
      </c>
      <c r="K4820" t="s">
        <v>2702</v>
      </c>
      <c r="L4820" s="1">
        <v>1</v>
      </c>
      <c r="M4820" s="1">
        <v>300</v>
      </c>
      <c r="N4820" s="1">
        <v>15</v>
      </c>
      <c r="O4820" s="1" t="s">
        <v>2580</v>
      </c>
      <c r="P4820" s="1">
        <v>266.36</v>
      </c>
      <c r="Q4820" s="1">
        <v>18.64</v>
      </c>
      <c r="R4820" s="1">
        <v>285</v>
      </c>
      <c r="S4820" t="s">
        <v>2606</v>
      </c>
      <c r="T4820" t="str" cm="1">
        <f t="array" ref="T4820">_xlfn.IFS(ISNUMBER(SEARCH("CP02",S4820)),"ราชพฤกษ",ISNUMBER(SEARCH("CP03",S4820)),"บางใหญ่",ISNUMBER(SEARCH("CP04",S4820)),"บางบอน",OR(ISNUMBER(SEARCH("CP",S4820)),ISNUMBER(SEARCH("BTC",D4820))),"340",TRUE,"")</f>
        <v>บางใหญ่</v>
      </c>
    </row>
    <row r="4821" spans="1:20" x14ac:dyDescent="0.2">
      <c r="A4821" t="s">
        <v>5689</v>
      </c>
      <c r="B4821" t="s">
        <v>14</v>
      </c>
      <c r="C4821">
        <v>2026</v>
      </c>
      <c r="D4821" t="s">
        <v>5720</v>
      </c>
      <c r="E4821" t="s">
        <v>1141</v>
      </c>
      <c r="F4821" t="s">
        <v>1142</v>
      </c>
      <c r="G4821" t="s">
        <v>2582</v>
      </c>
      <c r="H4821" t="s">
        <v>2586</v>
      </c>
      <c r="I4821" t="s">
        <v>5721</v>
      </c>
      <c r="J4821" t="s">
        <v>5722</v>
      </c>
      <c r="K4821" t="s">
        <v>2702</v>
      </c>
      <c r="L4821" s="1">
        <v>1</v>
      </c>
      <c r="M4821" s="1">
        <v>140</v>
      </c>
      <c r="N4821" s="1">
        <v>0</v>
      </c>
      <c r="O4821" s="1" t="s">
        <v>2580</v>
      </c>
      <c r="P4821" s="1">
        <v>130.84</v>
      </c>
      <c r="Q4821" s="1">
        <v>9.16</v>
      </c>
      <c r="R4821" s="1">
        <v>140</v>
      </c>
      <c r="S4821" t="s">
        <v>2605</v>
      </c>
      <c r="T4821" t="str" cm="1">
        <f t="array" ref="T4821">_xlfn.IFS(ISNUMBER(SEARCH("CP02",S4821)),"ราชพฤกษ",ISNUMBER(SEARCH("CP03",S4821)),"บางใหญ่",ISNUMBER(SEARCH("CP04",S4821)),"บางบอน",OR(ISNUMBER(SEARCH("CP",S4821)),ISNUMBER(SEARCH("BTC",D4821))),"340",TRUE,"")</f>
        <v>บางใหญ่</v>
      </c>
    </row>
    <row r="4822" spans="1:20" x14ac:dyDescent="0.2">
      <c r="A4822" t="s">
        <v>5689</v>
      </c>
      <c r="B4822" t="s">
        <v>14</v>
      </c>
      <c r="C4822">
        <v>2026</v>
      </c>
      <c r="D4822" t="s">
        <v>4281</v>
      </c>
      <c r="E4822" t="s">
        <v>577</v>
      </c>
      <c r="F4822" t="s">
        <v>578</v>
      </c>
      <c r="G4822" t="s">
        <v>2706</v>
      </c>
      <c r="H4822" t="s">
        <v>2586</v>
      </c>
      <c r="I4822" t="s">
        <v>5723</v>
      </c>
      <c r="J4822" t="s">
        <v>4283</v>
      </c>
      <c r="K4822" t="s">
        <v>2702</v>
      </c>
      <c r="L4822" s="1">
        <v>1</v>
      </c>
      <c r="M4822" s="1">
        <v>520</v>
      </c>
      <c r="N4822" s="1">
        <v>52</v>
      </c>
      <c r="O4822" s="1" t="s">
        <v>2580</v>
      </c>
      <c r="P4822" s="1">
        <v>437.38</v>
      </c>
      <c r="Q4822" s="1">
        <v>30.62</v>
      </c>
      <c r="R4822" s="1">
        <v>468</v>
      </c>
      <c r="S4822" t="s">
        <v>2605</v>
      </c>
      <c r="T4822" t="str" cm="1">
        <f t="array" ref="T4822">_xlfn.IFS(ISNUMBER(SEARCH("CP02",S4822)),"ราชพฤกษ",ISNUMBER(SEARCH("CP03",S4822)),"บางใหญ่",ISNUMBER(SEARCH("CP04",S4822)),"บางบอน",OR(ISNUMBER(SEARCH("CP",S4822)),ISNUMBER(SEARCH("BTC",D4822))),"340",TRUE,"")</f>
        <v>บางใหญ่</v>
      </c>
    </row>
    <row r="4823" spans="1:20" x14ac:dyDescent="0.2">
      <c r="A4823" t="s">
        <v>5689</v>
      </c>
      <c r="B4823" t="s">
        <v>14</v>
      </c>
      <c r="C4823">
        <v>2026</v>
      </c>
      <c r="D4823" t="s">
        <v>4281</v>
      </c>
      <c r="E4823" t="s">
        <v>1621</v>
      </c>
      <c r="F4823" t="s">
        <v>1622</v>
      </c>
      <c r="G4823" t="s">
        <v>1536</v>
      </c>
      <c r="H4823" t="s">
        <v>2586</v>
      </c>
      <c r="I4823" t="s">
        <v>5723</v>
      </c>
      <c r="J4823" t="s">
        <v>4283</v>
      </c>
      <c r="K4823" t="s">
        <v>2702</v>
      </c>
      <c r="L4823" s="1">
        <v>1</v>
      </c>
      <c r="M4823" s="1">
        <v>250</v>
      </c>
      <c r="N4823" s="1">
        <v>12.5</v>
      </c>
      <c r="O4823" s="1" t="s">
        <v>2580</v>
      </c>
      <c r="P4823" s="1">
        <v>221.96</v>
      </c>
      <c r="Q4823" s="1">
        <v>15.54</v>
      </c>
      <c r="R4823" s="1">
        <v>237.5</v>
      </c>
      <c r="S4823" t="s">
        <v>2606</v>
      </c>
      <c r="T4823" t="str" cm="1">
        <f t="array" ref="T4823">_xlfn.IFS(ISNUMBER(SEARCH("CP02",S4823)),"ราชพฤกษ",ISNUMBER(SEARCH("CP03",S4823)),"บางใหญ่",ISNUMBER(SEARCH("CP04",S4823)),"บางบอน",OR(ISNUMBER(SEARCH("CP",S4823)),ISNUMBER(SEARCH("BTC",D4823))),"340",TRUE,"")</f>
        <v>บางใหญ่</v>
      </c>
    </row>
    <row r="4824" spans="1:20" x14ac:dyDescent="0.2">
      <c r="A4824" t="s">
        <v>5689</v>
      </c>
      <c r="B4824" t="s">
        <v>14</v>
      </c>
      <c r="C4824">
        <v>2026</v>
      </c>
      <c r="D4824" t="s">
        <v>4281</v>
      </c>
      <c r="E4824" t="s">
        <v>1901</v>
      </c>
      <c r="F4824" t="s">
        <v>1902</v>
      </c>
      <c r="G4824" t="s">
        <v>2582</v>
      </c>
      <c r="H4824" t="s">
        <v>2586</v>
      </c>
      <c r="I4824" t="s">
        <v>5723</v>
      </c>
      <c r="J4824" t="s">
        <v>4283</v>
      </c>
      <c r="K4824" t="s">
        <v>2702</v>
      </c>
      <c r="L4824" s="1">
        <v>2</v>
      </c>
      <c r="M4824" s="1">
        <v>295</v>
      </c>
      <c r="N4824" s="1">
        <v>59</v>
      </c>
      <c r="O4824" s="1" t="s">
        <v>2580</v>
      </c>
      <c r="P4824" s="1">
        <v>496.26</v>
      </c>
      <c r="Q4824" s="1">
        <v>34.74</v>
      </c>
      <c r="R4824" s="1">
        <v>531</v>
      </c>
      <c r="S4824" t="s">
        <v>2605</v>
      </c>
      <c r="T4824" t="str" cm="1">
        <f t="array" ref="T4824">_xlfn.IFS(ISNUMBER(SEARCH("CP02",S4824)),"ราชพฤกษ",ISNUMBER(SEARCH("CP03",S4824)),"บางใหญ่",ISNUMBER(SEARCH("CP04",S4824)),"บางบอน",OR(ISNUMBER(SEARCH("CP",S4824)),ISNUMBER(SEARCH("BTC",D4824))),"340",TRUE,"")</f>
        <v>บางใหญ่</v>
      </c>
    </row>
    <row r="4825" spans="1:20" x14ac:dyDescent="0.2">
      <c r="A4825" t="s">
        <v>5689</v>
      </c>
      <c r="B4825" t="s">
        <v>14</v>
      </c>
      <c r="C4825">
        <v>2026</v>
      </c>
      <c r="D4825" t="s">
        <v>4281</v>
      </c>
      <c r="E4825" t="s">
        <v>1617</v>
      </c>
      <c r="F4825" t="s">
        <v>1618</v>
      </c>
      <c r="G4825" t="s">
        <v>1536</v>
      </c>
      <c r="H4825" t="s">
        <v>2586</v>
      </c>
      <c r="I4825" t="s">
        <v>5723</v>
      </c>
      <c r="J4825" t="s">
        <v>4283</v>
      </c>
      <c r="K4825" t="s">
        <v>2702</v>
      </c>
      <c r="L4825" s="1">
        <v>1</v>
      </c>
      <c r="M4825" s="1">
        <v>250</v>
      </c>
      <c r="N4825" s="1">
        <v>12.5</v>
      </c>
      <c r="O4825" s="1" t="s">
        <v>2580</v>
      </c>
      <c r="P4825" s="1">
        <v>221.96</v>
      </c>
      <c r="Q4825" s="1">
        <v>15.54</v>
      </c>
      <c r="R4825" s="1">
        <v>237.5</v>
      </c>
      <c r="S4825" t="s">
        <v>2606</v>
      </c>
      <c r="T4825" t="str" cm="1">
        <f t="array" ref="T4825">_xlfn.IFS(ISNUMBER(SEARCH("CP02",S4825)),"ราชพฤกษ",ISNUMBER(SEARCH("CP03",S4825)),"บางใหญ่",ISNUMBER(SEARCH("CP04",S4825)),"บางบอน",OR(ISNUMBER(SEARCH("CP",S4825)),ISNUMBER(SEARCH("BTC",D4825))),"340",TRUE,"")</f>
        <v>บางใหญ่</v>
      </c>
    </row>
    <row r="4826" spans="1:20" x14ac:dyDescent="0.2">
      <c r="A4826" t="s">
        <v>5689</v>
      </c>
      <c r="B4826" t="s">
        <v>14</v>
      </c>
      <c r="C4826">
        <v>2026</v>
      </c>
      <c r="D4826" t="s">
        <v>3359</v>
      </c>
      <c r="E4826" t="s">
        <v>1545</v>
      </c>
      <c r="F4826" t="s">
        <v>1546</v>
      </c>
      <c r="G4826" t="s">
        <v>2588</v>
      </c>
      <c r="H4826" t="s">
        <v>2586</v>
      </c>
      <c r="I4826" t="s">
        <v>5724</v>
      </c>
      <c r="J4826" t="s">
        <v>3361</v>
      </c>
      <c r="K4826" t="s">
        <v>3002</v>
      </c>
      <c r="L4826" s="1">
        <v>1</v>
      </c>
      <c r="M4826" s="1">
        <v>500</v>
      </c>
      <c r="N4826" s="1">
        <v>0</v>
      </c>
      <c r="O4826" s="1" t="s">
        <v>2580</v>
      </c>
      <c r="P4826" s="1">
        <v>467.29</v>
      </c>
      <c r="Q4826" s="1">
        <v>32.71</v>
      </c>
      <c r="R4826" s="1">
        <v>500</v>
      </c>
      <c r="S4826" t="s">
        <v>2587</v>
      </c>
      <c r="T4826" t="str" cm="1">
        <f t="array" ref="T4826">_xlfn.IFS(ISNUMBER(SEARCH("CP02",S4826)),"ราชพฤกษ",ISNUMBER(SEARCH("CP03",S4826)),"บางใหญ่",ISNUMBER(SEARCH("CP04",S4826)),"บางบอน",OR(ISNUMBER(SEARCH("CP",S4826)),ISNUMBER(SEARCH("BTC",D4826))),"340",TRUE,"")</f>
        <v>ราชพฤกษ</v>
      </c>
    </row>
    <row r="4827" spans="1:20" x14ac:dyDescent="0.2">
      <c r="A4827" t="s">
        <v>5689</v>
      </c>
      <c r="B4827" t="s">
        <v>14</v>
      </c>
      <c r="C4827">
        <v>2026</v>
      </c>
      <c r="D4827" t="s">
        <v>3359</v>
      </c>
      <c r="E4827" t="s">
        <v>1545</v>
      </c>
      <c r="F4827" t="s">
        <v>1546</v>
      </c>
      <c r="G4827" t="s">
        <v>2588</v>
      </c>
      <c r="H4827" t="s">
        <v>2586</v>
      </c>
      <c r="I4827" t="s">
        <v>5725</v>
      </c>
      <c r="J4827" t="s">
        <v>3361</v>
      </c>
      <c r="K4827" t="s">
        <v>3002</v>
      </c>
      <c r="L4827" s="1">
        <v>1</v>
      </c>
      <c r="M4827" s="1">
        <v>500</v>
      </c>
      <c r="N4827" s="1">
        <v>0</v>
      </c>
      <c r="O4827" s="1" t="s">
        <v>2580</v>
      </c>
      <c r="P4827" s="1">
        <v>467.29</v>
      </c>
      <c r="Q4827" s="1">
        <v>32.71</v>
      </c>
      <c r="R4827" s="1">
        <v>500</v>
      </c>
      <c r="S4827" t="s">
        <v>2587</v>
      </c>
      <c r="T4827" t="str" cm="1">
        <f t="array" ref="T4827">_xlfn.IFS(ISNUMBER(SEARCH("CP02",S4827)),"ราชพฤกษ",ISNUMBER(SEARCH("CP03",S4827)),"บางใหญ่",ISNUMBER(SEARCH("CP04",S4827)),"บางบอน",OR(ISNUMBER(SEARCH("CP",S4827)),ISNUMBER(SEARCH("BTC",D4827))),"340",TRUE,"")</f>
        <v>ราชพฤกษ</v>
      </c>
    </row>
    <row r="4828" spans="1:20" x14ac:dyDescent="0.2">
      <c r="A4828" t="s">
        <v>5689</v>
      </c>
      <c r="B4828" t="s">
        <v>14</v>
      </c>
      <c r="C4828">
        <v>2026</v>
      </c>
      <c r="D4828" t="s">
        <v>3359</v>
      </c>
      <c r="E4828" t="s">
        <v>1545</v>
      </c>
      <c r="F4828" t="s">
        <v>1546</v>
      </c>
      <c r="G4828" t="s">
        <v>2588</v>
      </c>
      <c r="H4828" t="s">
        <v>2586</v>
      </c>
      <c r="I4828" t="s">
        <v>5726</v>
      </c>
      <c r="J4828" t="s">
        <v>3361</v>
      </c>
      <c r="K4828" t="s">
        <v>3002</v>
      </c>
      <c r="L4828" s="1">
        <v>1</v>
      </c>
      <c r="M4828" s="1">
        <v>500</v>
      </c>
      <c r="N4828" s="1">
        <v>0</v>
      </c>
      <c r="O4828" s="1" t="s">
        <v>2580</v>
      </c>
      <c r="P4828" s="1">
        <v>467.29</v>
      </c>
      <c r="Q4828" s="1">
        <v>32.71</v>
      </c>
      <c r="R4828" s="1">
        <v>500</v>
      </c>
      <c r="S4828" t="s">
        <v>2587</v>
      </c>
      <c r="T4828" t="str" cm="1">
        <f t="array" ref="T4828">_xlfn.IFS(ISNUMBER(SEARCH("CP02",S4828)),"ราชพฤกษ",ISNUMBER(SEARCH("CP03",S4828)),"บางใหญ่",ISNUMBER(SEARCH("CP04",S4828)),"บางบอน",OR(ISNUMBER(SEARCH("CP",S4828)),ISNUMBER(SEARCH("BTC",D4828))),"340",TRUE,"")</f>
        <v>ราชพฤกษ</v>
      </c>
    </row>
    <row r="4829" spans="1:20" x14ac:dyDescent="0.2">
      <c r="A4829" t="s">
        <v>5689</v>
      </c>
      <c r="B4829" t="s">
        <v>14</v>
      </c>
      <c r="C4829">
        <v>2026</v>
      </c>
      <c r="D4829" t="s">
        <v>5727</v>
      </c>
      <c r="E4829" t="s">
        <v>529</v>
      </c>
      <c r="F4829" t="s">
        <v>530</v>
      </c>
      <c r="G4829" t="s">
        <v>2582</v>
      </c>
      <c r="H4829" t="s">
        <v>2586</v>
      </c>
      <c r="I4829" t="s">
        <v>5728</v>
      </c>
      <c r="J4829" t="s">
        <v>5729</v>
      </c>
      <c r="K4829" t="s">
        <v>2761</v>
      </c>
      <c r="L4829" s="1">
        <v>1</v>
      </c>
      <c r="M4829" s="1">
        <v>790</v>
      </c>
      <c r="N4829" s="1">
        <v>0</v>
      </c>
      <c r="O4829" s="1" t="s">
        <v>2580</v>
      </c>
      <c r="P4829" s="1">
        <v>738.32</v>
      </c>
      <c r="Q4829" s="1">
        <v>51.68</v>
      </c>
      <c r="R4829" s="1">
        <v>790</v>
      </c>
      <c r="S4829" t="s">
        <v>2605</v>
      </c>
      <c r="T4829" t="str" cm="1">
        <f t="array" ref="T4829">_xlfn.IFS(ISNUMBER(SEARCH("CP02",S4829)),"ราชพฤกษ",ISNUMBER(SEARCH("CP03",S4829)),"บางใหญ่",ISNUMBER(SEARCH("CP04",S4829)),"บางบอน",OR(ISNUMBER(SEARCH("CP",S4829)),ISNUMBER(SEARCH("BTC",D4829))),"340",TRUE,"")</f>
        <v>บางใหญ่</v>
      </c>
    </row>
    <row r="4830" spans="1:20" x14ac:dyDescent="0.2">
      <c r="A4830" t="s">
        <v>5689</v>
      </c>
      <c r="B4830" t="s">
        <v>14</v>
      </c>
      <c r="C4830">
        <v>2026</v>
      </c>
      <c r="D4830" t="s">
        <v>5727</v>
      </c>
      <c r="E4830" t="s">
        <v>527</v>
      </c>
      <c r="F4830" t="s">
        <v>528</v>
      </c>
      <c r="G4830" t="s">
        <v>2582</v>
      </c>
      <c r="H4830" t="s">
        <v>2586</v>
      </c>
      <c r="I4830" t="s">
        <v>5728</v>
      </c>
      <c r="J4830" t="s">
        <v>5729</v>
      </c>
      <c r="K4830" t="s">
        <v>2761</v>
      </c>
      <c r="L4830" s="1">
        <v>1</v>
      </c>
      <c r="M4830" s="1">
        <v>215</v>
      </c>
      <c r="N4830" s="1">
        <v>0</v>
      </c>
      <c r="O4830" s="1" t="s">
        <v>2580</v>
      </c>
      <c r="P4830" s="1">
        <v>0</v>
      </c>
      <c r="Q4830" s="1">
        <v>0</v>
      </c>
      <c r="R4830" s="1">
        <v>0</v>
      </c>
      <c r="S4830" t="s">
        <v>2605</v>
      </c>
      <c r="T4830" t="str" cm="1">
        <f t="array" ref="T4830">_xlfn.IFS(ISNUMBER(SEARCH("CP02",S4830)),"ราชพฤกษ",ISNUMBER(SEARCH("CP03",S4830)),"บางใหญ่",ISNUMBER(SEARCH("CP04",S4830)),"บางบอน",OR(ISNUMBER(SEARCH("CP",S4830)),ISNUMBER(SEARCH("BTC",D4830))),"340",TRUE,"")</f>
        <v>บางใหญ่</v>
      </c>
    </row>
    <row r="4831" spans="1:20" x14ac:dyDescent="0.2">
      <c r="A4831" t="s">
        <v>5689</v>
      </c>
      <c r="B4831" t="s">
        <v>14</v>
      </c>
      <c r="C4831">
        <v>2026</v>
      </c>
      <c r="D4831" t="s">
        <v>5727</v>
      </c>
      <c r="E4831" t="s">
        <v>153</v>
      </c>
      <c r="F4831" t="s">
        <v>154</v>
      </c>
      <c r="G4831" t="s">
        <v>2582</v>
      </c>
      <c r="H4831" t="s">
        <v>2586</v>
      </c>
      <c r="I4831" t="s">
        <v>5728</v>
      </c>
      <c r="J4831" t="s">
        <v>5729</v>
      </c>
      <c r="K4831" t="s">
        <v>2761</v>
      </c>
      <c r="L4831" s="1">
        <v>1</v>
      </c>
      <c r="M4831" s="1">
        <v>200</v>
      </c>
      <c r="N4831" s="1">
        <v>0</v>
      </c>
      <c r="O4831" s="1" t="s">
        <v>2580</v>
      </c>
      <c r="P4831" s="1">
        <v>0</v>
      </c>
      <c r="Q4831" s="1">
        <v>0</v>
      </c>
      <c r="R4831" s="1">
        <v>0</v>
      </c>
      <c r="S4831" t="s">
        <v>2605</v>
      </c>
      <c r="T4831" t="str" cm="1">
        <f t="array" ref="T4831">_xlfn.IFS(ISNUMBER(SEARCH("CP02",S4831)),"ราชพฤกษ",ISNUMBER(SEARCH("CP03",S4831)),"บางใหญ่",ISNUMBER(SEARCH("CP04",S4831)),"บางบอน",OR(ISNUMBER(SEARCH("CP",S4831)),ISNUMBER(SEARCH("BTC",D4831))),"340",TRUE,"")</f>
        <v>บางใหญ่</v>
      </c>
    </row>
    <row r="4832" spans="1:20" x14ac:dyDescent="0.2">
      <c r="A4832" t="s">
        <v>5689</v>
      </c>
      <c r="B4832" t="s">
        <v>14</v>
      </c>
      <c r="C4832">
        <v>2026</v>
      </c>
      <c r="D4832" t="s">
        <v>5727</v>
      </c>
      <c r="E4832" t="s">
        <v>1187</v>
      </c>
      <c r="F4832" t="s">
        <v>1188</v>
      </c>
      <c r="G4832" t="s">
        <v>2582</v>
      </c>
      <c r="H4832" t="s">
        <v>2586</v>
      </c>
      <c r="I4832" t="s">
        <v>5728</v>
      </c>
      <c r="J4832" t="s">
        <v>5729</v>
      </c>
      <c r="K4832" t="s">
        <v>2761</v>
      </c>
      <c r="L4832" s="1">
        <v>1</v>
      </c>
      <c r="M4832" s="1">
        <v>20</v>
      </c>
      <c r="N4832" s="1">
        <v>0</v>
      </c>
      <c r="O4832" s="1" t="s">
        <v>2580</v>
      </c>
      <c r="P4832" s="1">
        <v>18.690000000000001</v>
      </c>
      <c r="Q4832" s="1">
        <v>1.31</v>
      </c>
      <c r="R4832" s="1">
        <v>20</v>
      </c>
      <c r="S4832" t="s">
        <v>2605</v>
      </c>
      <c r="T4832" t="str" cm="1">
        <f t="array" ref="T4832">_xlfn.IFS(ISNUMBER(SEARCH("CP02",S4832)),"ราชพฤกษ",ISNUMBER(SEARCH("CP03",S4832)),"บางใหญ่",ISNUMBER(SEARCH("CP04",S4832)),"บางบอน",OR(ISNUMBER(SEARCH("CP",S4832)),ISNUMBER(SEARCH("BTC",D4832))),"340",TRUE,"")</f>
        <v>บางใหญ่</v>
      </c>
    </row>
    <row r="4833" spans="1:20" x14ac:dyDescent="0.2">
      <c r="A4833" t="s">
        <v>5689</v>
      </c>
      <c r="B4833" t="s">
        <v>14</v>
      </c>
      <c r="C4833">
        <v>2026</v>
      </c>
      <c r="D4833" t="s">
        <v>3617</v>
      </c>
      <c r="E4833" t="s">
        <v>525</v>
      </c>
      <c r="F4833" t="s">
        <v>526</v>
      </c>
      <c r="G4833" t="s">
        <v>2582</v>
      </c>
      <c r="H4833" t="s">
        <v>2586</v>
      </c>
      <c r="I4833" t="s">
        <v>5730</v>
      </c>
      <c r="J4833" t="s">
        <v>3619</v>
      </c>
      <c r="K4833" t="s">
        <v>2893</v>
      </c>
      <c r="L4833" s="1">
        <v>1</v>
      </c>
      <c r="M4833" s="1">
        <v>1150</v>
      </c>
      <c r="N4833" s="1">
        <v>0</v>
      </c>
      <c r="O4833" s="1" t="s">
        <v>2580</v>
      </c>
      <c r="P4833" s="1">
        <v>1074.77</v>
      </c>
      <c r="Q4833" s="1">
        <v>75.23</v>
      </c>
      <c r="R4833" s="1">
        <v>1150</v>
      </c>
      <c r="S4833" t="s">
        <v>2605</v>
      </c>
      <c r="T4833" t="str" cm="1">
        <f t="array" ref="T4833">_xlfn.IFS(ISNUMBER(SEARCH("CP02",S4833)),"ราชพฤกษ",ISNUMBER(SEARCH("CP03",S4833)),"บางใหญ่",ISNUMBER(SEARCH("CP04",S4833)),"บางบอน",OR(ISNUMBER(SEARCH("CP",S4833)),ISNUMBER(SEARCH("BTC",D4833))),"340",TRUE,"")</f>
        <v>บางใหญ่</v>
      </c>
    </row>
    <row r="4834" spans="1:20" x14ac:dyDescent="0.2">
      <c r="A4834" t="s">
        <v>5689</v>
      </c>
      <c r="B4834" t="s">
        <v>14</v>
      </c>
      <c r="C4834">
        <v>2026</v>
      </c>
      <c r="D4834" t="s">
        <v>3617</v>
      </c>
      <c r="E4834" t="s">
        <v>523</v>
      </c>
      <c r="F4834" t="s">
        <v>524</v>
      </c>
      <c r="G4834" t="s">
        <v>2582</v>
      </c>
      <c r="H4834" t="s">
        <v>2586</v>
      </c>
      <c r="I4834" t="s">
        <v>5730</v>
      </c>
      <c r="J4834" t="s">
        <v>3619</v>
      </c>
      <c r="K4834" t="s">
        <v>2893</v>
      </c>
      <c r="L4834" s="1">
        <v>1</v>
      </c>
      <c r="M4834" s="1">
        <v>175</v>
      </c>
      <c r="N4834" s="1">
        <v>0</v>
      </c>
      <c r="O4834" s="1" t="s">
        <v>2580</v>
      </c>
      <c r="P4834" s="1">
        <v>163.55000000000001</v>
      </c>
      <c r="Q4834" s="1">
        <v>11.45</v>
      </c>
      <c r="R4834" s="1">
        <v>175</v>
      </c>
      <c r="S4834" t="s">
        <v>2605</v>
      </c>
      <c r="T4834" t="str" cm="1">
        <f t="array" ref="T4834">_xlfn.IFS(ISNUMBER(SEARCH("CP02",S4834)),"ราชพฤกษ",ISNUMBER(SEARCH("CP03",S4834)),"บางใหญ่",ISNUMBER(SEARCH("CP04",S4834)),"บางบอน",OR(ISNUMBER(SEARCH("CP",S4834)),ISNUMBER(SEARCH("BTC",D4834))),"340",TRUE,"")</f>
        <v>บางใหญ่</v>
      </c>
    </row>
    <row r="4835" spans="1:20" x14ac:dyDescent="0.2">
      <c r="A4835" t="s">
        <v>5689</v>
      </c>
      <c r="B4835" t="s">
        <v>14</v>
      </c>
      <c r="C4835">
        <v>2026</v>
      </c>
      <c r="D4835" t="s">
        <v>3617</v>
      </c>
      <c r="E4835" t="s">
        <v>523</v>
      </c>
      <c r="F4835" t="s">
        <v>524</v>
      </c>
      <c r="G4835" t="s">
        <v>2582</v>
      </c>
      <c r="H4835" t="s">
        <v>2586</v>
      </c>
      <c r="I4835" t="s">
        <v>5730</v>
      </c>
      <c r="J4835" t="s">
        <v>3619</v>
      </c>
      <c r="K4835" t="s">
        <v>2893</v>
      </c>
      <c r="L4835" s="1">
        <v>1</v>
      </c>
      <c r="M4835" s="1">
        <v>175</v>
      </c>
      <c r="N4835" s="1">
        <v>0</v>
      </c>
      <c r="O4835" s="1" t="s">
        <v>2580</v>
      </c>
      <c r="P4835" s="1">
        <v>0</v>
      </c>
      <c r="Q4835" s="1">
        <v>0</v>
      </c>
      <c r="R4835" s="1">
        <v>0</v>
      </c>
      <c r="S4835" t="s">
        <v>2605</v>
      </c>
      <c r="T4835" t="str" cm="1">
        <f t="array" ref="T4835">_xlfn.IFS(ISNUMBER(SEARCH("CP02",S4835)),"ราชพฤกษ",ISNUMBER(SEARCH("CP03",S4835)),"บางใหญ่",ISNUMBER(SEARCH("CP04",S4835)),"บางบอน",OR(ISNUMBER(SEARCH("CP",S4835)),ISNUMBER(SEARCH("BTC",D4835))),"340",TRUE,"")</f>
        <v>บางใหญ่</v>
      </c>
    </row>
    <row r="4836" spans="1:20" x14ac:dyDescent="0.2">
      <c r="A4836" t="s">
        <v>5689</v>
      </c>
      <c r="B4836" t="s">
        <v>14</v>
      </c>
      <c r="C4836">
        <v>2026</v>
      </c>
      <c r="D4836" t="s">
        <v>3617</v>
      </c>
      <c r="E4836" t="s">
        <v>135</v>
      </c>
      <c r="F4836" t="s">
        <v>136</v>
      </c>
      <c r="G4836" t="s">
        <v>2582</v>
      </c>
      <c r="H4836" t="s">
        <v>2586</v>
      </c>
      <c r="I4836" t="s">
        <v>5730</v>
      </c>
      <c r="J4836" t="s">
        <v>3619</v>
      </c>
      <c r="K4836" t="s">
        <v>2893</v>
      </c>
      <c r="L4836" s="1">
        <v>1</v>
      </c>
      <c r="M4836" s="1">
        <v>250</v>
      </c>
      <c r="N4836" s="1">
        <v>0</v>
      </c>
      <c r="O4836" s="1" t="s">
        <v>2580</v>
      </c>
      <c r="P4836" s="1">
        <v>0</v>
      </c>
      <c r="Q4836" s="1">
        <v>0</v>
      </c>
      <c r="R4836" s="1">
        <v>0</v>
      </c>
      <c r="S4836" t="s">
        <v>2605</v>
      </c>
      <c r="T4836" t="str" cm="1">
        <f t="array" ref="T4836">_xlfn.IFS(ISNUMBER(SEARCH("CP02",S4836)),"ราชพฤกษ",ISNUMBER(SEARCH("CP03",S4836)),"บางใหญ่",ISNUMBER(SEARCH("CP04",S4836)),"บางบอน",OR(ISNUMBER(SEARCH("CP",S4836)),ISNUMBER(SEARCH("BTC",D4836))),"340",TRUE,"")</f>
        <v>บางใหญ่</v>
      </c>
    </row>
    <row r="4837" spans="1:20" x14ac:dyDescent="0.2">
      <c r="A4837" t="s">
        <v>5689</v>
      </c>
      <c r="B4837" t="s">
        <v>14</v>
      </c>
      <c r="C4837">
        <v>2026</v>
      </c>
      <c r="D4837" t="s">
        <v>3617</v>
      </c>
      <c r="E4837" t="s">
        <v>1187</v>
      </c>
      <c r="F4837" t="s">
        <v>1188</v>
      </c>
      <c r="G4837" t="s">
        <v>2582</v>
      </c>
      <c r="H4837" t="s">
        <v>2586</v>
      </c>
      <c r="I4837" t="s">
        <v>5730</v>
      </c>
      <c r="J4837" t="s">
        <v>3619</v>
      </c>
      <c r="K4837" t="s">
        <v>2893</v>
      </c>
      <c r="L4837" s="1">
        <v>1</v>
      </c>
      <c r="M4837" s="1">
        <v>20</v>
      </c>
      <c r="N4837" s="1">
        <v>0</v>
      </c>
      <c r="O4837" s="1" t="s">
        <v>2580</v>
      </c>
      <c r="P4837" s="1">
        <v>18.690000000000001</v>
      </c>
      <c r="Q4837" s="1">
        <v>1.31</v>
      </c>
      <c r="R4837" s="1">
        <v>20</v>
      </c>
      <c r="S4837" t="s">
        <v>2605</v>
      </c>
      <c r="T4837" t="str" cm="1">
        <f t="array" ref="T4837">_xlfn.IFS(ISNUMBER(SEARCH("CP02",S4837)),"ราชพฤกษ",ISNUMBER(SEARCH("CP03",S4837)),"บางใหญ่",ISNUMBER(SEARCH("CP04",S4837)),"บางบอน",OR(ISNUMBER(SEARCH("CP",S4837)),ISNUMBER(SEARCH("BTC",D4837))),"340",TRUE,"")</f>
        <v>บางใหญ่</v>
      </c>
    </row>
    <row r="4838" spans="1:20" x14ac:dyDescent="0.2">
      <c r="A4838" t="s">
        <v>5689</v>
      </c>
      <c r="B4838" t="s">
        <v>14</v>
      </c>
      <c r="C4838">
        <v>2026</v>
      </c>
      <c r="D4838" t="s">
        <v>2646</v>
      </c>
      <c r="E4838" t="s">
        <v>909</v>
      </c>
      <c r="F4838" t="s">
        <v>910</v>
      </c>
      <c r="G4838" t="s">
        <v>2595</v>
      </c>
      <c r="H4838" t="s">
        <v>2596</v>
      </c>
      <c r="I4838" t="s">
        <v>5731</v>
      </c>
      <c r="J4838" t="s">
        <v>2648</v>
      </c>
      <c r="K4838" t="s">
        <v>2893</v>
      </c>
      <c r="L4838" s="1">
        <v>2</v>
      </c>
      <c r="M4838" s="1">
        <v>4690</v>
      </c>
      <c r="N4838" s="1">
        <v>469</v>
      </c>
      <c r="O4838" s="1" t="s">
        <v>2580</v>
      </c>
      <c r="P4838" s="1">
        <v>8328.0400000000009</v>
      </c>
      <c r="Q4838" s="1">
        <v>582.96</v>
      </c>
      <c r="R4838" s="1">
        <v>8911</v>
      </c>
      <c r="S4838" t="s">
        <v>4973</v>
      </c>
      <c r="T4838" t="str" cm="1">
        <f t="array" ref="T4838">_xlfn.IFS(ISNUMBER(SEARCH("CP02",S4838)),"ราชพฤกษ",ISNUMBER(SEARCH("CP03",S4838)),"บางใหญ่",ISNUMBER(SEARCH("CP04",S4838)),"บางบอน",OR(ISNUMBER(SEARCH("CP",S4838)),ISNUMBER(SEARCH("BTC",D4838))),"340",TRUE,"")</f>
        <v>บางใหญ่</v>
      </c>
    </row>
    <row r="4839" spans="1:20" x14ac:dyDescent="0.2">
      <c r="A4839" t="s">
        <v>5689</v>
      </c>
      <c r="B4839" t="s">
        <v>14</v>
      </c>
      <c r="C4839">
        <v>2026</v>
      </c>
      <c r="D4839" t="s">
        <v>2646</v>
      </c>
      <c r="E4839" t="s">
        <v>1091</v>
      </c>
      <c r="F4839" t="s">
        <v>1092</v>
      </c>
      <c r="G4839" t="s">
        <v>2582</v>
      </c>
      <c r="H4839" t="s">
        <v>2583</v>
      </c>
      <c r="I4839" t="s">
        <v>5731</v>
      </c>
      <c r="J4839" t="s">
        <v>2648</v>
      </c>
      <c r="K4839" t="s">
        <v>2893</v>
      </c>
      <c r="L4839" s="1">
        <v>2</v>
      </c>
      <c r="M4839" s="1">
        <v>60</v>
      </c>
      <c r="N4839" s="1">
        <v>0</v>
      </c>
      <c r="O4839" s="1" t="s">
        <v>2580</v>
      </c>
      <c r="P4839" s="1">
        <v>0</v>
      </c>
      <c r="Q4839" s="1">
        <v>0</v>
      </c>
      <c r="R4839" s="1">
        <v>0</v>
      </c>
      <c r="S4839" t="s">
        <v>2605</v>
      </c>
      <c r="T4839" t="str" cm="1">
        <f t="array" ref="T4839">_xlfn.IFS(ISNUMBER(SEARCH("CP02",S4839)),"ราชพฤกษ",ISNUMBER(SEARCH("CP03",S4839)),"บางใหญ่",ISNUMBER(SEARCH("CP04",S4839)),"บางบอน",OR(ISNUMBER(SEARCH("CP",S4839)),ISNUMBER(SEARCH("BTC",D4839))),"340",TRUE,"")</f>
        <v>บางใหญ่</v>
      </c>
    </row>
    <row r="4840" spans="1:20" x14ac:dyDescent="0.2">
      <c r="A4840" t="s">
        <v>5689</v>
      </c>
      <c r="B4840" t="s">
        <v>14</v>
      </c>
      <c r="C4840">
        <v>2026</v>
      </c>
      <c r="D4840" t="s">
        <v>2646</v>
      </c>
      <c r="E4840" t="s">
        <v>1553</v>
      </c>
      <c r="F4840" t="s">
        <v>1554</v>
      </c>
      <c r="G4840" t="s">
        <v>2585</v>
      </c>
      <c r="H4840" t="s">
        <v>2586</v>
      </c>
      <c r="I4840" t="s">
        <v>5731</v>
      </c>
      <c r="J4840" t="s">
        <v>2648</v>
      </c>
      <c r="K4840" t="s">
        <v>2893</v>
      </c>
      <c r="L4840" s="1">
        <v>2</v>
      </c>
      <c r="M4840" s="1">
        <v>120</v>
      </c>
      <c r="N4840" s="1">
        <v>0</v>
      </c>
      <c r="O4840" s="1" t="s">
        <v>2580</v>
      </c>
      <c r="P4840" s="1">
        <v>0</v>
      </c>
      <c r="Q4840" s="1">
        <v>0</v>
      </c>
      <c r="R4840" s="1">
        <v>0</v>
      </c>
      <c r="S4840" t="s">
        <v>2606</v>
      </c>
      <c r="T4840" t="str" cm="1">
        <f t="array" ref="T4840">_xlfn.IFS(ISNUMBER(SEARCH("CP02",S4840)),"ราชพฤกษ",ISNUMBER(SEARCH("CP03",S4840)),"บางใหญ่",ISNUMBER(SEARCH("CP04",S4840)),"บางบอน",OR(ISNUMBER(SEARCH("CP",S4840)),ISNUMBER(SEARCH("BTC",D4840))),"340",TRUE,"")</f>
        <v>บางใหญ่</v>
      </c>
    </row>
    <row r="4841" spans="1:20" x14ac:dyDescent="0.2">
      <c r="A4841" t="s">
        <v>5732</v>
      </c>
      <c r="B4841" t="s">
        <v>14</v>
      </c>
      <c r="C4841">
        <v>2026</v>
      </c>
      <c r="D4841" t="s">
        <v>5733</v>
      </c>
      <c r="E4841" t="s">
        <v>517</v>
      </c>
      <c r="F4841" t="s">
        <v>518</v>
      </c>
      <c r="G4841" t="s">
        <v>2582</v>
      </c>
      <c r="H4841" t="s">
        <v>2586</v>
      </c>
      <c r="I4841" t="s">
        <v>5734</v>
      </c>
      <c r="J4841" t="s">
        <v>5735</v>
      </c>
      <c r="K4841" t="s">
        <v>2692</v>
      </c>
      <c r="L4841" s="1">
        <v>1</v>
      </c>
      <c r="M4841" s="1">
        <v>950</v>
      </c>
      <c r="N4841" s="1">
        <v>0</v>
      </c>
      <c r="O4841" s="1" t="s">
        <v>2580</v>
      </c>
      <c r="P4841" s="1">
        <v>887.85</v>
      </c>
      <c r="Q4841" s="1">
        <v>62.15</v>
      </c>
      <c r="R4841" s="1">
        <v>950</v>
      </c>
      <c r="S4841" t="s">
        <v>2631</v>
      </c>
      <c r="T4841" t="str" cm="1">
        <f t="array" ref="T4841">_xlfn.IFS(ISNUMBER(SEARCH("CP02",S4841)),"ราชพฤกษ",ISNUMBER(SEARCH("CP03",S4841)),"บางใหญ่",ISNUMBER(SEARCH("CP04",S4841)),"บางบอน",OR(ISNUMBER(SEARCH("CP",S4841)),ISNUMBER(SEARCH("BTC",D4841))),"340",TRUE,"")</f>
        <v>บางบอน</v>
      </c>
    </row>
    <row r="4842" spans="1:20" x14ac:dyDescent="0.2">
      <c r="A4842" t="s">
        <v>5732</v>
      </c>
      <c r="B4842" t="s">
        <v>14</v>
      </c>
      <c r="C4842">
        <v>2026</v>
      </c>
      <c r="D4842" t="s">
        <v>5733</v>
      </c>
      <c r="E4842" t="s">
        <v>515</v>
      </c>
      <c r="F4842" t="s">
        <v>516</v>
      </c>
      <c r="G4842" t="s">
        <v>2582</v>
      </c>
      <c r="H4842" t="s">
        <v>2586</v>
      </c>
      <c r="I4842" t="s">
        <v>5734</v>
      </c>
      <c r="J4842" t="s">
        <v>5735</v>
      </c>
      <c r="K4842" t="s">
        <v>2692</v>
      </c>
      <c r="L4842" s="1">
        <v>1</v>
      </c>
      <c r="M4842" s="1">
        <v>186</v>
      </c>
      <c r="N4842" s="1">
        <v>0</v>
      </c>
      <c r="O4842" s="1" t="s">
        <v>2580</v>
      </c>
      <c r="P4842" s="1">
        <v>0</v>
      </c>
      <c r="Q4842" s="1">
        <v>0</v>
      </c>
      <c r="R4842" s="1">
        <v>0</v>
      </c>
      <c r="S4842" t="s">
        <v>2631</v>
      </c>
      <c r="T4842" t="str" cm="1">
        <f t="array" ref="T4842">_xlfn.IFS(ISNUMBER(SEARCH("CP02",S4842)),"ราชพฤกษ",ISNUMBER(SEARCH("CP03",S4842)),"บางใหญ่",ISNUMBER(SEARCH("CP04",S4842)),"บางบอน",OR(ISNUMBER(SEARCH("CP",S4842)),ISNUMBER(SEARCH("BTC",D4842))),"340",TRUE,"")</f>
        <v>บางบอน</v>
      </c>
    </row>
    <row r="4843" spans="1:20" x14ac:dyDescent="0.2">
      <c r="A4843" t="s">
        <v>5732</v>
      </c>
      <c r="B4843" t="s">
        <v>14</v>
      </c>
      <c r="C4843">
        <v>2026</v>
      </c>
      <c r="D4843" t="s">
        <v>5733</v>
      </c>
      <c r="E4843" t="s">
        <v>1185</v>
      </c>
      <c r="F4843" t="s">
        <v>1186</v>
      </c>
      <c r="G4843" t="s">
        <v>2582</v>
      </c>
      <c r="H4843" t="s">
        <v>2586</v>
      </c>
      <c r="I4843" t="s">
        <v>5734</v>
      </c>
      <c r="J4843" t="s">
        <v>5735</v>
      </c>
      <c r="K4843" t="s">
        <v>2692</v>
      </c>
      <c r="L4843" s="1">
        <v>1</v>
      </c>
      <c r="M4843" s="1">
        <v>20</v>
      </c>
      <c r="N4843" s="1">
        <v>0</v>
      </c>
      <c r="O4843" s="1" t="s">
        <v>2580</v>
      </c>
      <c r="P4843" s="1">
        <v>18.690000000000001</v>
      </c>
      <c r="Q4843" s="1">
        <v>1.31</v>
      </c>
      <c r="R4843" s="1">
        <v>20</v>
      </c>
      <c r="S4843" t="s">
        <v>2631</v>
      </c>
      <c r="T4843" t="str" cm="1">
        <f t="array" ref="T4843">_xlfn.IFS(ISNUMBER(SEARCH("CP02",S4843)),"ราชพฤกษ",ISNUMBER(SEARCH("CP03",S4843)),"บางใหญ่",ISNUMBER(SEARCH("CP04",S4843)),"บางบอน",OR(ISNUMBER(SEARCH("CP",S4843)),ISNUMBER(SEARCH("BTC",D4843))),"340",TRUE,"")</f>
        <v>บางบอน</v>
      </c>
    </row>
    <row r="4844" spans="1:20" x14ac:dyDescent="0.2">
      <c r="A4844" t="s">
        <v>5732</v>
      </c>
      <c r="B4844" t="s">
        <v>14</v>
      </c>
      <c r="C4844">
        <v>2026</v>
      </c>
      <c r="D4844" t="s">
        <v>5733</v>
      </c>
      <c r="E4844" t="s">
        <v>149</v>
      </c>
      <c r="F4844" t="s">
        <v>150</v>
      </c>
      <c r="G4844" t="s">
        <v>2582</v>
      </c>
      <c r="H4844" t="s">
        <v>2586</v>
      </c>
      <c r="I4844" t="s">
        <v>5734</v>
      </c>
      <c r="J4844" t="s">
        <v>5735</v>
      </c>
      <c r="K4844" t="s">
        <v>2692</v>
      </c>
      <c r="L4844" s="1">
        <v>1</v>
      </c>
      <c r="M4844" s="1">
        <v>220</v>
      </c>
      <c r="N4844" s="1">
        <v>0</v>
      </c>
      <c r="O4844" s="1" t="s">
        <v>2580</v>
      </c>
      <c r="P4844" s="1">
        <v>205.61</v>
      </c>
      <c r="Q4844" s="1">
        <v>14.39</v>
      </c>
      <c r="R4844" s="1">
        <v>220</v>
      </c>
      <c r="S4844" t="s">
        <v>2631</v>
      </c>
      <c r="T4844" t="str" cm="1">
        <f t="array" ref="T4844">_xlfn.IFS(ISNUMBER(SEARCH("CP02",S4844)),"ราชพฤกษ",ISNUMBER(SEARCH("CP03",S4844)),"บางใหญ่",ISNUMBER(SEARCH("CP04",S4844)),"บางบอน",OR(ISNUMBER(SEARCH("CP",S4844)),ISNUMBER(SEARCH("BTC",D4844))),"340",TRUE,"")</f>
        <v>บางบอน</v>
      </c>
    </row>
    <row r="4845" spans="1:20" x14ac:dyDescent="0.2">
      <c r="A4845" t="s">
        <v>5732</v>
      </c>
      <c r="B4845" t="s">
        <v>14</v>
      </c>
      <c r="C4845">
        <v>2026</v>
      </c>
      <c r="D4845" t="s">
        <v>5736</v>
      </c>
      <c r="E4845" t="s">
        <v>949</v>
      </c>
      <c r="F4845" t="s">
        <v>950</v>
      </c>
      <c r="G4845" t="s">
        <v>2916</v>
      </c>
      <c r="H4845" t="s">
        <v>4561</v>
      </c>
      <c r="I4845" t="s">
        <v>5737</v>
      </c>
      <c r="J4845" t="s">
        <v>5738</v>
      </c>
      <c r="K4845" t="s">
        <v>2659</v>
      </c>
      <c r="L4845" s="1">
        <v>2</v>
      </c>
      <c r="M4845" s="1">
        <v>8400</v>
      </c>
      <c r="N4845" s="1">
        <v>1000</v>
      </c>
      <c r="O4845" s="1" t="s">
        <v>2580</v>
      </c>
      <c r="P4845" s="1">
        <v>14766.36</v>
      </c>
      <c r="Q4845" s="1">
        <v>1033.6400000000001</v>
      </c>
      <c r="R4845" s="1">
        <v>15800</v>
      </c>
      <c r="S4845" t="s">
        <v>4795</v>
      </c>
      <c r="T4845" t="str" cm="1">
        <f t="array" ref="T4845">_xlfn.IFS(ISNUMBER(SEARCH("CP02",S4845)),"ราชพฤกษ",ISNUMBER(SEARCH("CP03",S4845)),"บางใหญ่",ISNUMBER(SEARCH("CP04",S4845)),"บางบอน",OR(ISNUMBER(SEARCH("CP",S4845)),ISNUMBER(SEARCH("BTC",D4845))),"340",TRUE,"")</f>
        <v>ราชพฤกษ</v>
      </c>
    </row>
    <row r="4846" spans="1:20" x14ac:dyDescent="0.2">
      <c r="A4846" t="s">
        <v>5732</v>
      </c>
      <c r="B4846" t="s">
        <v>14</v>
      </c>
      <c r="C4846">
        <v>2026</v>
      </c>
      <c r="D4846" t="s">
        <v>5736</v>
      </c>
      <c r="E4846" t="s">
        <v>1091</v>
      </c>
      <c r="F4846" t="s">
        <v>1092</v>
      </c>
      <c r="G4846" t="s">
        <v>2582</v>
      </c>
      <c r="H4846" t="s">
        <v>2583</v>
      </c>
      <c r="I4846" t="s">
        <v>5737</v>
      </c>
      <c r="J4846" t="s">
        <v>5738</v>
      </c>
      <c r="K4846" t="s">
        <v>2659</v>
      </c>
      <c r="L4846" s="1">
        <v>2</v>
      </c>
      <c r="M4846" s="1">
        <v>60</v>
      </c>
      <c r="N4846" s="1">
        <v>0</v>
      </c>
      <c r="O4846" s="1" t="s">
        <v>2580</v>
      </c>
      <c r="P4846" s="1">
        <v>0</v>
      </c>
      <c r="Q4846" s="1">
        <v>0</v>
      </c>
      <c r="R4846" s="1">
        <v>0</v>
      </c>
      <c r="S4846" t="s">
        <v>2584</v>
      </c>
      <c r="T4846" t="str" cm="1">
        <f t="array" ref="T4846">_xlfn.IFS(ISNUMBER(SEARCH("CP02",S4846)),"ราชพฤกษ",ISNUMBER(SEARCH("CP03",S4846)),"บางใหญ่",ISNUMBER(SEARCH("CP04",S4846)),"บางบอน",OR(ISNUMBER(SEARCH("CP",S4846)),ISNUMBER(SEARCH("BTC",D4846))),"340",TRUE,"")</f>
        <v>ราชพฤกษ</v>
      </c>
    </row>
    <row r="4847" spans="1:20" x14ac:dyDescent="0.2">
      <c r="A4847" t="s">
        <v>5732</v>
      </c>
      <c r="B4847" t="s">
        <v>14</v>
      </c>
      <c r="C4847">
        <v>2026</v>
      </c>
      <c r="D4847" t="s">
        <v>5736</v>
      </c>
      <c r="E4847" t="s">
        <v>1549</v>
      </c>
      <c r="F4847" t="s">
        <v>1550</v>
      </c>
      <c r="G4847" t="s">
        <v>2585</v>
      </c>
      <c r="H4847" t="s">
        <v>2586</v>
      </c>
      <c r="I4847" t="s">
        <v>5737</v>
      </c>
      <c r="J4847" t="s">
        <v>5738</v>
      </c>
      <c r="K4847" t="s">
        <v>2659</v>
      </c>
      <c r="L4847" s="1">
        <v>2</v>
      </c>
      <c r="M4847" s="1">
        <v>150</v>
      </c>
      <c r="N4847" s="1">
        <v>0</v>
      </c>
      <c r="O4847" s="1" t="s">
        <v>2580</v>
      </c>
      <c r="P4847" s="1">
        <v>0</v>
      </c>
      <c r="Q4847" s="1">
        <v>0</v>
      </c>
      <c r="R4847" s="1">
        <v>0</v>
      </c>
      <c r="S4847" t="s">
        <v>2587</v>
      </c>
      <c r="T4847" t="str" cm="1">
        <f t="array" ref="T4847">_xlfn.IFS(ISNUMBER(SEARCH("CP02",S4847)),"ราชพฤกษ",ISNUMBER(SEARCH("CP03",S4847)),"บางใหญ่",ISNUMBER(SEARCH("CP04",S4847)),"บางบอน",OR(ISNUMBER(SEARCH("CP",S4847)),ISNUMBER(SEARCH("BTC",D4847))),"340",TRUE,"")</f>
        <v>ราชพฤกษ</v>
      </c>
    </row>
    <row r="4848" spans="1:20" x14ac:dyDescent="0.2">
      <c r="A4848" t="s">
        <v>5732</v>
      </c>
      <c r="B4848" t="s">
        <v>14</v>
      </c>
      <c r="C4848">
        <v>2026</v>
      </c>
      <c r="D4848" t="s">
        <v>5739</v>
      </c>
      <c r="E4848" t="s">
        <v>551</v>
      </c>
      <c r="F4848" t="s">
        <v>552</v>
      </c>
      <c r="G4848" t="s">
        <v>2582</v>
      </c>
      <c r="H4848" t="s">
        <v>2586</v>
      </c>
      <c r="I4848" t="s">
        <v>5740</v>
      </c>
      <c r="J4848" t="s">
        <v>5741</v>
      </c>
      <c r="K4848" t="s">
        <v>2603</v>
      </c>
      <c r="L4848" s="1">
        <v>1</v>
      </c>
      <c r="M4848" s="1">
        <v>1250</v>
      </c>
      <c r="N4848" s="1">
        <v>0</v>
      </c>
      <c r="O4848" s="1" t="s">
        <v>2580</v>
      </c>
      <c r="P4848" s="1">
        <v>1168.22</v>
      </c>
      <c r="Q4848" s="1">
        <v>81.78</v>
      </c>
      <c r="R4848" s="1">
        <v>1250</v>
      </c>
      <c r="S4848" t="s">
        <v>2605</v>
      </c>
      <c r="T4848" t="str" cm="1">
        <f t="array" ref="T4848">_xlfn.IFS(ISNUMBER(SEARCH("CP02",S4848)),"ราชพฤกษ",ISNUMBER(SEARCH("CP03",S4848)),"บางใหญ่",ISNUMBER(SEARCH("CP04",S4848)),"บางบอน",OR(ISNUMBER(SEARCH("CP",S4848)),ISNUMBER(SEARCH("BTC",D4848))),"340",TRUE,"")</f>
        <v>บางใหญ่</v>
      </c>
    </row>
    <row r="4849" spans="1:20" x14ac:dyDescent="0.2">
      <c r="A4849" t="s">
        <v>5732</v>
      </c>
      <c r="B4849" t="s">
        <v>14</v>
      </c>
      <c r="C4849">
        <v>2026</v>
      </c>
      <c r="D4849" t="s">
        <v>5739</v>
      </c>
      <c r="E4849" t="s">
        <v>1303</v>
      </c>
      <c r="F4849" t="s">
        <v>1304</v>
      </c>
      <c r="G4849" t="s">
        <v>2582</v>
      </c>
      <c r="H4849" t="s">
        <v>2586</v>
      </c>
      <c r="I4849" t="s">
        <v>5740</v>
      </c>
      <c r="J4849" t="s">
        <v>5741</v>
      </c>
      <c r="K4849" t="s">
        <v>2603</v>
      </c>
      <c r="L4849" s="1">
        <v>1</v>
      </c>
      <c r="M4849" s="1">
        <v>180</v>
      </c>
      <c r="N4849" s="1">
        <v>0</v>
      </c>
      <c r="O4849" s="1" t="s">
        <v>2580</v>
      </c>
      <c r="P4849" s="1">
        <v>168.22</v>
      </c>
      <c r="Q4849" s="1">
        <v>11.78</v>
      </c>
      <c r="R4849" s="1">
        <v>180</v>
      </c>
      <c r="S4849" t="s">
        <v>2605</v>
      </c>
      <c r="T4849" t="str" cm="1">
        <f t="array" ref="T4849">_xlfn.IFS(ISNUMBER(SEARCH("CP02",S4849)),"ราชพฤกษ",ISNUMBER(SEARCH("CP03",S4849)),"บางใหญ่",ISNUMBER(SEARCH("CP04",S4849)),"บางบอน",OR(ISNUMBER(SEARCH("CP",S4849)),ISNUMBER(SEARCH("BTC",D4849))),"340",TRUE,"")</f>
        <v>บางใหญ่</v>
      </c>
    </row>
    <row r="4850" spans="1:20" x14ac:dyDescent="0.2">
      <c r="A4850" t="s">
        <v>5732</v>
      </c>
      <c r="B4850" t="s">
        <v>14</v>
      </c>
      <c r="C4850">
        <v>2026</v>
      </c>
      <c r="D4850" t="s">
        <v>5739</v>
      </c>
      <c r="E4850" t="s">
        <v>1187</v>
      </c>
      <c r="F4850" t="s">
        <v>1188</v>
      </c>
      <c r="G4850" t="s">
        <v>2582</v>
      </c>
      <c r="H4850" t="s">
        <v>2586</v>
      </c>
      <c r="I4850" t="s">
        <v>5740</v>
      </c>
      <c r="J4850" t="s">
        <v>5741</v>
      </c>
      <c r="K4850" t="s">
        <v>2603</v>
      </c>
      <c r="L4850" s="1">
        <v>1</v>
      </c>
      <c r="M4850" s="1">
        <v>20</v>
      </c>
      <c r="N4850" s="1">
        <v>0</v>
      </c>
      <c r="O4850" s="1" t="s">
        <v>2580</v>
      </c>
      <c r="P4850" s="1">
        <v>18.690000000000001</v>
      </c>
      <c r="Q4850" s="1">
        <v>1.31</v>
      </c>
      <c r="R4850" s="1">
        <v>20</v>
      </c>
      <c r="S4850" t="s">
        <v>2605</v>
      </c>
      <c r="T4850" t="str" cm="1">
        <f t="array" ref="T4850">_xlfn.IFS(ISNUMBER(SEARCH("CP02",S4850)),"ราชพฤกษ",ISNUMBER(SEARCH("CP03",S4850)),"บางใหญ่",ISNUMBER(SEARCH("CP04",S4850)),"บางบอน",OR(ISNUMBER(SEARCH("CP",S4850)),ISNUMBER(SEARCH("BTC",D4850))),"340",TRUE,"")</f>
        <v>บางใหญ่</v>
      </c>
    </row>
    <row r="4851" spans="1:20" x14ac:dyDescent="0.2">
      <c r="A4851" t="s">
        <v>5732</v>
      </c>
      <c r="B4851" t="s">
        <v>14</v>
      </c>
      <c r="C4851">
        <v>2026</v>
      </c>
      <c r="D4851" t="s">
        <v>5742</v>
      </c>
      <c r="E4851" t="s">
        <v>1563</v>
      </c>
      <c r="F4851" t="s">
        <v>1564</v>
      </c>
      <c r="G4851" t="s">
        <v>2585</v>
      </c>
      <c r="H4851" t="s">
        <v>2586</v>
      </c>
      <c r="I4851" t="s">
        <v>5743</v>
      </c>
      <c r="J4851" t="s">
        <v>5744</v>
      </c>
      <c r="K4851" t="s">
        <v>2603</v>
      </c>
      <c r="L4851" s="1">
        <v>1</v>
      </c>
      <c r="M4851" s="1">
        <v>160</v>
      </c>
      <c r="N4851" s="1">
        <v>0</v>
      </c>
      <c r="O4851" s="1" t="s">
        <v>2580</v>
      </c>
      <c r="P4851" s="1">
        <v>149.53</v>
      </c>
      <c r="Q4851" s="1">
        <v>10.47</v>
      </c>
      <c r="R4851" s="1">
        <v>160</v>
      </c>
      <c r="S4851" t="s">
        <v>2606</v>
      </c>
      <c r="T4851" t="str" cm="1">
        <f t="array" ref="T4851">_xlfn.IFS(ISNUMBER(SEARCH("CP02",S4851)),"ราชพฤกษ",ISNUMBER(SEARCH("CP03",S4851)),"บางใหญ่",ISNUMBER(SEARCH("CP04",S4851)),"บางบอน",OR(ISNUMBER(SEARCH("CP",S4851)),ISNUMBER(SEARCH("BTC",D4851))),"340",TRUE,"")</f>
        <v>บางใหญ่</v>
      </c>
    </row>
    <row r="4852" spans="1:20" x14ac:dyDescent="0.2">
      <c r="A4852" t="s">
        <v>5732</v>
      </c>
      <c r="B4852" t="s">
        <v>14</v>
      </c>
      <c r="C4852">
        <v>2026</v>
      </c>
      <c r="D4852" t="s">
        <v>5742</v>
      </c>
      <c r="E4852" t="s">
        <v>1549</v>
      </c>
      <c r="F4852" t="s">
        <v>1550</v>
      </c>
      <c r="G4852" t="s">
        <v>2585</v>
      </c>
      <c r="H4852" t="s">
        <v>2586</v>
      </c>
      <c r="I4852" t="s">
        <v>5743</v>
      </c>
      <c r="J4852" t="s">
        <v>5744</v>
      </c>
      <c r="K4852" t="s">
        <v>2603</v>
      </c>
      <c r="L4852" s="1">
        <v>4</v>
      </c>
      <c r="M4852" s="1">
        <v>150</v>
      </c>
      <c r="N4852" s="1">
        <v>0</v>
      </c>
      <c r="O4852" s="1" t="s">
        <v>2580</v>
      </c>
      <c r="P4852" s="1">
        <v>560.75</v>
      </c>
      <c r="Q4852" s="1">
        <v>39.25</v>
      </c>
      <c r="R4852" s="1">
        <v>600</v>
      </c>
      <c r="S4852" t="s">
        <v>2606</v>
      </c>
      <c r="T4852" t="str" cm="1">
        <f t="array" ref="T4852">_xlfn.IFS(ISNUMBER(SEARCH("CP02",S4852)),"ราชพฤกษ",ISNUMBER(SEARCH("CP03",S4852)),"บางใหญ่",ISNUMBER(SEARCH("CP04",S4852)),"บางบอน",OR(ISNUMBER(SEARCH("CP",S4852)),ISNUMBER(SEARCH("BTC",D4852))),"340",TRUE,"")</f>
        <v>บางใหญ่</v>
      </c>
    </row>
    <row r="4853" spans="1:20" x14ac:dyDescent="0.2">
      <c r="A4853" t="s">
        <v>5732</v>
      </c>
      <c r="B4853" t="s">
        <v>14</v>
      </c>
      <c r="C4853">
        <v>2026</v>
      </c>
      <c r="D4853" t="s">
        <v>5742</v>
      </c>
      <c r="E4853" t="s">
        <v>1545</v>
      </c>
      <c r="F4853" t="s">
        <v>1546</v>
      </c>
      <c r="G4853" t="s">
        <v>2588</v>
      </c>
      <c r="H4853" t="s">
        <v>2586</v>
      </c>
      <c r="I4853" t="s">
        <v>5743</v>
      </c>
      <c r="J4853" t="s">
        <v>5744</v>
      </c>
      <c r="K4853" t="s">
        <v>2603</v>
      </c>
      <c r="L4853" s="1">
        <v>1</v>
      </c>
      <c r="M4853" s="1">
        <v>500</v>
      </c>
      <c r="N4853" s="1">
        <v>0</v>
      </c>
      <c r="O4853" s="1" t="s">
        <v>2580</v>
      </c>
      <c r="P4853" s="1">
        <v>467.29</v>
      </c>
      <c r="Q4853" s="1">
        <v>32.71</v>
      </c>
      <c r="R4853" s="1">
        <v>500</v>
      </c>
      <c r="S4853" t="s">
        <v>2606</v>
      </c>
      <c r="T4853" t="str" cm="1">
        <f t="array" ref="T4853">_xlfn.IFS(ISNUMBER(SEARCH("CP02",S4853)),"ราชพฤกษ",ISNUMBER(SEARCH("CP03",S4853)),"บางใหญ่",ISNUMBER(SEARCH("CP04",S4853)),"บางบอน",OR(ISNUMBER(SEARCH("CP",S4853)),ISNUMBER(SEARCH("BTC",D4853))),"340",TRUE,"")</f>
        <v>บางใหญ่</v>
      </c>
    </row>
    <row r="4854" spans="1:20" x14ac:dyDescent="0.2">
      <c r="A4854" t="s">
        <v>5732</v>
      </c>
      <c r="B4854" t="s">
        <v>14</v>
      </c>
      <c r="C4854">
        <v>2026</v>
      </c>
      <c r="D4854" t="s">
        <v>5745</v>
      </c>
      <c r="E4854" t="s">
        <v>1899</v>
      </c>
      <c r="F4854" t="s">
        <v>1900</v>
      </c>
      <c r="G4854" t="s">
        <v>2582</v>
      </c>
      <c r="H4854" t="s">
        <v>2586</v>
      </c>
      <c r="I4854" t="s">
        <v>5746</v>
      </c>
      <c r="J4854" t="s">
        <v>5747</v>
      </c>
      <c r="K4854" t="s">
        <v>2702</v>
      </c>
      <c r="L4854" s="1">
        <v>1</v>
      </c>
      <c r="M4854" s="1">
        <v>2250</v>
      </c>
      <c r="N4854" s="1">
        <v>0</v>
      </c>
      <c r="O4854" s="1" t="s">
        <v>2580</v>
      </c>
      <c r="P4854" s="1">
        <v>2102.8000000000002</v>
      </c>
      <c r="Q4854" s="1">
        <v>147.19999999999999</v>
      </c>
      <c r="R4854" s="1">
        <v>2250</v>
      </c>
      <c r="S4854" t="s">
        <v>2605</v>
      </c>
      <c r="T4854" t="str" cm="1">
        <f t="array" ref="T4854">_xlfn.IFS(ISNUMBER(SEARCH("CP02",S4854)),"ราชพฤกษ",ISNUMBER(SEARCH("CP03",S4854)),"บางใหญ่",ISNUMBER(SEARCH("CP04",S4854)),"บางบอน",OR(ISNUMBER(SEARCH("CP",S4854)),ISNUMBER(SEARCH("BTC",D4854))),"340",TRUE,"")</f>
        <v>บางใหญ่</v>
      </c>
    </row>
    <row r="4855" spans="1:20" x14ac:dyDescent="0.2">
      <c r="A4855" t="s">
        <v>5732</v>
      </c>
      <c r="B4855" t="s">
        <v>14</v>
      </c>
      <c r="C4855">
        <v>2026</v>
      </c>
      <c r="D4855" t="s">
        <v>5745</v>
      </c>
      <c r="E4855" t="s">
        <v>1897</v>
      </c>
      <c r="F4855" t="s">
        <v>1898</v>
      </c>
      <c r="G4855" t="s">
        <v>2582</v>
      </c>
      <c r="H4855" t="s">
        <v>2586</v>
      </c>
      <c r="I4855" t="s">
        <v>5746</v>
      </c>
      <c r="J4855" t="s">
        <v>5747</v>
      </c>
      <c r="K4855" t="s">
        <v>2702</v>
      </c>
      <c r="L4855" s="1">
        <v>1</v>
      </c>
      <c r="M4855" s="1">
        <v>300</v>
      </c>
      <c r="N4855" s="1">
        <v>0</v>
      </c>
      <c r="O4855" s="1" t="s">
        <v>2580</v>
      </c>
      <c r="P4855" s="1">
        <v>0</v>
      </c>
      <c r="Q4855" s="1">
        <v>0</v>
      </c>
      <c r="R4855" s="1">
        <v>0</v>
      </c>
      <c r="S4855" t="s">
        <v>2605</v>
      </c>
      <c r="T4855" t="str" cm="1">
        <f t="array" ref="T4855">_xlfn.IFS(ISNUMBER(SEARCH("CP02",S4855)),"ราชพฤกษ",ISNUMBER(SEARCH("CP03",S4855)),"บางใหญ่",ISNUMBER(SEARCH("CP04",S4855)),"บางบอน",OR(ISNUMBER(SEARCH("CP",S4855)),ISNUMBER(SEARCH("BTC",D4855))),"340",TRUE,"")</f>
        <v>บางใหญ่</v>
      </c>
    </row>
    <row r="4856" spans="1:20" x14ac:dyDescent="0.2">
      <c r="A4856" t="s">
        <v>5732</v>
      </c>
      <c r="B4856" t="s">
        <v>14</v>
      </c>
      <c r="C4856">
        <v>2026</v>
      </c>
      <c r="D4856" t="s">
        <v>5745</v>
      </c>
      <c r="E4856" t="s">
        <v>151</v>
      </c>
      <c r="F4856" t="s">
        <v>152</v>
      </c>
      <c r="G4856" t="s">
        <v>2582</v>
      </c>
      <c r="H4856" t="s">
        <v>2586</v>
      </c>
      <c r="I4856" t="s">
        <v>5746</v>
      </c>
      <c r="J4856" t="s">
        <v>5747</v>
      </c>
      <c r="K4856" t="s">
        <v>2702</v>
      </c>
      <c r="L4856" s="1">
        <v>1</v>
      </c>
      <c r="M4856" s="1">
        <v>240</v>
      </c>
      <c r="N4856" s="1">
        <v>0</v>
      </c>
      <c r="O4856" s="1" t="s">
        <v>2580</v>
      </c>
      <c r="P4856" s="1">
        <v>224.3</v>
      </c>
      <c r="Q4856" s="1">
        <v>15.7</v>
      </c>
      <c r="R4856" s="1">
        <v>240</v>
      </c>
      <c r="S4856" t="s">
        <v>2605</v>
      </c>
      <c r="T4856" t="str" cm="1">
        <f t="array" ref="T4856">_xlfn.IFS(ISNUMBER(SEARCH("CP02",S4856)),"ราชพฤกษ",ISNUMBER(SEARCH("CP03",S4856)),"บางใหญ่",ISNUMBER(SEARCH("CP04",S4856)),"บางบอน",OR(ISNUMBER(SEARCH("CP",S4856)),ISNUMBER(SEARCH("BTC",D4856))),"340",TRUE,"")</f>
        <v>บางใหญ่</v>
      </c>
    </row>
    <row r="4857" spans="1:20" x14ac:dyDescent="0.2">
      <c r="A4857" t="s">
        <v>5732</v>
      </c>
      <c r="B4857" t="s">
        <v>14</v>
      </c>
      <c r="C4857">
        <v>2026</v>
      </c>
      <c r="D4857" t="s">
        <v>5745</v>
      </c>
      <c r="E4857" t="s">
        <v>1187</v>
      </c>
      <c r="F4857" t="s">
        <v>1188</v>
      </c>
      <c r="G4857" t="s">
        <v>2582</v>
      </c>
      <c r="H4857" t="s">
        <v>2586</v>
      </c>
      <c r="I4857" t="s">
        <v>5746</v>
      </c>
      <c r="J4857" t="s">
        <v>5747</v>
      </c>
      <c r="K4857" t="s">
        <v>2702</v>
      </c>
      <c r="L4857" s="1">
        <v>1</v>
      </c>
      <c r="M4857" s="1">
        <v>20</v>
      </c>
      <c r="N4857" s="1">
        <v>0</v>
      </c>
      <c r="O4857" s="1" t="s">
        <v>2580</v>
      </c>
      <c r="P4857" s="1">
        <v>18.690000000000001</v>
      </c>
      <c r="Q4857" s="1">
        <v>1.31</v>
      </c>
      <c r="R4857" s="1">
        <v>20</v>
      </c>
      <c r="S4857" t="s">
        <v>2605</v>
      </c>
      <c r="T4857" t="str" cm="1">
        <f t="array" ref="T4857">_xlfn.IFS(ISNUMBER(SEARCH("CP02",S4857)),"ราชพฤกษ",ISNUMBER(SEARCH("CP03",S4857)),"บางใหญ่",ISNUMBER(SEARCH("CP04",S4857)),"บางบอน",OR(ISNUMBER(SEARCH("CP",S4857)),ISNUMBER(SEARCH("BTC",D4857))),"340",TRUE,"")</f>
        <v>บางใหญ่</v>
      </c>
    </row>
    <row r="4858" spans="1:20" x14ac:dyDescent="0.2">
      <c r="A4858" t="s">
        <v>5732</v>
      </c>
      <c r="B4858" t="s">
        <v>14</v>
      </c>
      <c r="C4858">
        <v>2026</v>
      </c>
      <c r="D4858" t="s">
        <v>5745</v>
      </c>
      <c r="E4858" t="s">
        <v>297</v>
      </c>
      <c r="F4858" t="s">
        <v>298</v>
      </c>
      <c r="G4858" t="s">
        <v>2582</v>
      </c>
      <c r="H4858" t="s">
        <v>2586</v>
      </c>
      <c r="I4858" t="s">
        <v>5746</v>
      </c>
      <c r="J4858" t="s">
        <v>5747</v>
      </c>
      <c r="K4858" t="s">
        <v>2702</v>
      </c>
      <c r="L4858" s="1">
        <v>1</v>
      </c>
      <c r="M4858" s="1">
        <v>500</v>
      </c>
      <c r="N4858" s="1">
        <v>0</v>
      </c>
      <c r="O4858" s="1" t="s">
        <v>2580</v>
      </c>
      <c r="P4858" s="1">
        <v>467.29</v>
      </c>
      <c r="Q4858" s="1">
        <v>32.71</v>
      </c>
      <c r="R4858" s="1">
        <v>500</v>
      </c>
      <c r="S4858" t="s">
        <v>2605</v>
      </c>
      <c r="T4858" t="str" cm="1">
        <f t="array" ref="T4858">_xlfn.IFS(ISNUMBER(SEARCH("CP02",S4858)),"ราชพฤกษ",ISNUMBER(SEARCH("CP03",S4858)),"บางใหญ่",ISNUMBER(SEARCH("CP04",S4858)),"บางบอน",OR(ISNUMBER(SEARCH("CP",S4858)),ISNUMBER(SEARCH("BTC",D4858))),"340",TRUE,"")</f>
        <v>บางใหญ่</v>
      </c>
    </row>
    <row r="4859" spans="1:20" x14ac:dyDescent="0.2">
      <c r="A4859" t="s">
        <v>5732</v>
      </c>
      <c r="B4859" t="s">
        <v>14</v>
      </c>
      <c r="C4859">
        <v>2026</v>
      </c>
      <c r="D4859" t="s">
        <v>5745</v>
      </c>
      <c r="E4859" t="s">
        <v>1991</v>
      </c>
      <c r="F4859" t="s">
        <v>1992</v>
      </c>
      <c r="G4859" t="s">
        <v>2582</v>
      </c>
      <c r="H4859" t="s">
        <v>2586</v>
      </c>
      <c r="I4859" t="s">
        <v>5746</v>
      </c>
      <c r="J4859" t="s">
        <v>5747</v>
      </c>
      <c r="K4859" t="s">
        <v>2702</v>
      </c>
      <c r="L4859" s="1">
        <v>1</v>
      </c>
      <c r="M4859" s="1">
        <v>595</v>
      </c>
      <c r="N4859" s="1">
        <v>59.5</v>
      </c>
      <c r="O4859" s="1" t="s">
        <v>2580</v>
      </c>
      <c r="P4859" s="1">
        <v>500.47</v>
      </c>
      <c r="Q4859" s="1">
        <v>35.03</v>
      </c>
      <c r="R4859" s="1">
        <v>535.5</v>
      </c>
      <c r="S4859" t="s">
        <v>2605</v>
      </c>
      <c r="T4859" t="str" cm="1">
        <f t="array" ref="T4859">_xlfn.IFS(ISNUMBER(SEARCH("CP02",S4859)),"ราชพฤกษ",ISNUMBER(SEARCH("CP03",S4859)),"บางใหญ่",ISNUMBER(SEARCH("CP04",S4859)),"บางบอน",OR(ISNUMBER(SEARCH("CP",S4859)),ISNUMBER(SEARCH("BTC",D4859))),"340",TRUE,"")</f>
        <v>บางใหญ่</v>
      </c>
    </row>
    <row r="4860" spans="1:20" x14ac:dyDescent="0.2">
      <c r="A4860" t="s">
        <v>5732</v>
      </c>
      <c r="B4860" t="s">
        <v>14</v>
      </c>
      <c r="C4860">
        <v>2026</v>
      </c>
      <c r="D4860" t="s">
        <v>5745</v>
      </c>
      <c r="E4860" t="s">
        <v>1985</v>
      </c>
      <c r="F4860" t="s">
        <v>1986</v>
      </c>
      <c r="G4860" t="s">
        <v>2582</v>
      </c>
      <c r="H4860" t="s">
        <v>2586</v>
      </c>
      <c r="I4860" t="s">
        <v>5746</v>
      </c>
      <c r="J4860" t="s">
        <v>5747</v>
      </c>
      <c r="K4860" t="s">
        <v>2702</v>
      </c>
      <c r="L4860" s="1">
        <v>1</v>
      </c>
      <c r="M4860" s="1">
        <v>595</v>
      </c>
      <c r="N4860" s="1">
        <v>59.5</v>
      </c>
      <c r="O4860" s="1" t="s">
        <v>2580</v>
      </c>
      <c r="P4860" s="1">
        <v>500.47</v>
      </c>
      <c r="Q4860" s="1">
        <v>35.03</v>
      </c>
      <c r="R4860" s="1">
        <v>535.5</v>
      </c>
      <c r="S4860" t="s">
        <v>2605</v>
      </c>
      <c r="T4860" t="str" cm="1">
        <f t="array" ref="T4860">_xlfn.IFS(ISNUMBER(SEARCH("CP02",S4860)),"ราชพฤกษ",ISNUMBER(SEARCH("CP03",S4860)),"บางใหญ่",ISNUMBER(SEARCH("CP04",S4860)),"บางบอน",OR(ISNUMBER(SEARCH("CP",S4860)),ISNUMBER(SEARCH("BTC",D4860))),"340",TRUE,"")</f>
        <v>บางใหญ่</v>
      </c>
    </row>
    <row r="4861" spans="1:20" x14ac:dyDescent="0.2">
      <c r="A4861" t="s">
        <v>5732</v>
      </c>
      <c r="B4861" t="s">
        <v>14</v>
      </c>
      <c r="C4861">
        <v>2026</v>
      </c>
      <c r="D4861" t="s">
        <v>2936</v>
      </c>
      <c r="E4861" t="s">
        <v>1925</v>
      </c>
      <c r="F4861" t="s">
        <v>1926</v>
      </c>
      <c r="G4861" t="s">
        <v>2632</v>
      </c>
      <c r="H4861" t="s">
        <v>2586</v>
      </c>
      <c r="I4861" t="s">
        <v>5748</v>
      </c>
      <c r="J4861" t="s">
        <v>2938</v>
      </c>
      <c r="K4861" t="s">
        <v>2624</v>
      </c>
      <c r="L4861" s="1">
        <v>4</v>
      </c>
      <c r="M4861" s="1">
        <v>380</v>
      </c>
      <c r="N4861" s="1">
        <v>0</v>
      </c>
      <c r="O4861" s="1" t="s">
        <v>2580</v>
      </c>
      <c r="P4861" s="1">
        <v>1420.56</v>
      </c>
      <c r="Q4861" s="1">
        <v>99.44</v>
      </c>
      <c r="R4861" s="1">
        <v>1520</v>
      </c>
      <c r="S4861" t="s">
        <v>2683</v>
      </c>
      <c r="T4861" t="str" cm="1">
        <f t="array" ref="T4861">_xlfn.IFS(ISNUMBER(SEARCH("CP02",S4861)),"ราชพฤกษ",ISNUMBER(SEARCH("CP03",S4861)),"บางใหญ่",ISNUMBER(SEARCH("CP04",S4861)),"บางบอน",OR(ISNUMBER(SEARCH("CP",S4861)),ISNUMBER(SEARCH("BTC",D4861))),"340",TRUE,"")</f>
        <v>340</v>
      </c>
    </row>
    <row r="4862" spans="1:20" x14ac:dyDescent="0.2">
      <c r="A4862" t="s">
        <v>5732</v>
      </c>
      <c r="B4862" t="s">
        <v>14</v>
      </c>
      <c r="C4862">
        <v>2026</v>
      </c>
      <c r="D4862" t="s">
        <v>2936</v>
      </c>
      <c r="E4862" t="s">
        <v>2407</v>
      </c>
      <c r="F4862" t="s">
        <v>2408</v>
      </c>
      <c r="G4862" t="s">
        <v>2632</v>
      </c>
      <c r="H4862" t="s">
        <v>2586</v>
      </c>
      <c r="I4862" t="s">
        <v>5748</v>
      </c>
      <c r="J4862" t="s">
        <v>2938</v>
      </c>
      <c r="K4862" t="s">
        <v>2624</v>
      </c>
      <c r="L4862" s="1">
        <v>2</v>
      </c>
      <c r="M4862" s="1">
        <v>750</v>
      </c>
      <c r="N4862" s="1">
        <v>0</v>
      </c>
      <c r="O4862" s="1" t="s">
        <v>2580</v>
      </c>
      <c r="P4862" s="1">
        <v>1401.87</v>
      </c>
      <c r="Q4862" s="1">
        <v>98.13</v>
      </c>
      <c r="R4862" s="1">
        <v>1500</v>
      </c>
      <c r="S4862" t="s">
        <v>2683</v>
      </c>
      <c r="T4862" t="str" cm="1">
        <f t="array" ref="T4862">_xlfn.IFS(ISNUMBER(SEARCH("CP02",S4862)),"ราชพฤกษ",ISNUMBER(SEARCH("CP03",S4862)),"บางใหญ่",ISNUMBER(SEARCH("CP04",S4862)),"บางบอน",OR(ISNUMBER(SEARCH("CP",S4862)),ISNUMBER(SEARCH("BTC",D4862))),"340",TRUE,"")</f>
        <v>340</v>
      </c>
    </row>
    <row r="4863" spans="1:20" x14ac:dyDescent="0.2">
      <c r="A4863" t="s">
        <v>5732</v>
      </c>
      <c r="B4863" t="s">
        <v>14</v>
      </c>
      <c r="C4863">
        <v>2026</v>
      </c>
      <c r="D4863" t="s">
        <v>2936</v>
      </c>
      <c r="E4863" t="s">
        <v>1647</v>
      </c>
      <c r="F4863" t="s">
        <v>1648</v>
      </c>
      <c r="G4863" t="s">
        <v>1536</v>
      </c>
      <c r="H4863" t="s">
        <v>2586</v>
      </c>
      <c r="I4863" t="s">
        <v>5748</v>
      </c>
      <c r="J4863" t="s">
        <v>2938</v>
      </c>
      <c r="K4863" t="s">
        <v>2624</v>
      </c>
      <c r="L4863" s="1">
        <v>2</v>
      </c>
      <c r="M4863" s="1">
        <v>500</v>
      </c>
      <c r="N4863" s="1">
        <v>0</v>
      </c>
      <c r="O4863" s="1" t="s">
        <v>2580</v>
      </c>
      <c r="P4863" s="1">
        <v>934.58</v>
      </c>
      <c r="Q4863" s="1">
        <v>65.42</v>
      </c>
      <c r="R4863" s="1">
        <v>1000</v>
      </c>
      <c r="S4863" t="s">
        <v>2683</v>
      </c>
      <c r="T4863" t="str" cm="1">
        <f t="array" ref="T4863">_xlfn.IFS(ISNUMBER(SEARCH("CP02",S4863)),"ราชพฤกษ",ISNUMBER(SEARCH("CP03",S4863)),"บางใหญ่",ISNUMBER(SEARCH("CP04",S4863)),"บางบอน",OR(ISNUMBER(SEARCH("CP",S4863)),ISNUMBER(SEARCH("BTC",D4863))),"340",TRUE,"")</f>
        <v>340</v>
      </c>
    </row>
    <row r="4864" spans="1:20" x14ac:dyDescent="0.2">
      <c r="A4864" t="s">
        <v>5732</v>
      </c>
      <c r="B4864" t="s">
        <v>14</v>
      </c>
      <c r="C4864">
        <v>2026</v>
      </c>
      <c r="D4864" t="s">
        <v>2936</v>
      </c>
      <c r="E4864" t="s">
        <v>1547</v>
      </c>
      <c r="F4864" t="s">
        <v>1548</v>
      </c>
      <c r="G4864" t="s">
        <v>2588</v>
      </c>
      <c r="H4864" t="s">
        <v>2586</v>
      </c>
      <c r="I4864" t="s">
        <v>5748</v>
      </c>
      <c r="J4864" t="s">
        <v>2938</v>
      </c>
      <c r="K4864" t="s">
        <v>2624</v>
      </c>
      <c r="L4864" s="1">
        <v>1</v>
      </c>
      <c r="M4864" s="1">
        <v>400</v>
      </c>
      <c r="N4864" s="1">
        <v>0</v>
      </c>
      <c r="O4864" s="1" t="s">
        <v>2580</v>
      </c>
      <c r="P4864" s="1">
        <v>373.83</v>
      </c>
      <c r="Q4864" s="1">
        <v>26.17</v>
      </c>
      <c r="R4864" s="1">
        <v>400</v>
      </c>
      <c r="S4864" t="s">
        <v>2683</v>
      </c>
      <c r="T4864" t="str" cm="1">
        <f t="array" ref="T4864">_xlfn.IFS(ISNUMBER(SEARCH("CP02",S4864)),"ราชพฤกษ",ISNUMBER(SEARCH("CP03",S4864)),"บางใหญ่",ISNUMBER(SEARCH("CP04",S4864)),"บางบอน",OR(ISNUMBER(SEARCH("CP",S4864)),ISNUMBER(SEARCH("BTC",D4864))),"340",TRUE,"")</f>
        <v>340</v>
      </c>
    </row>
    <row r="4865" spans="1:20" x14ac:dyDescent="0.2">
      <c r="A4865" t="s">
        <v>5732</v>
      </c>
      <c r="B4865" t="s">
        <v>14</v>
      </c>
      <c r="C4865">
        <v>2026</v>
      </c>
      <c r="D4865" t="s">
        <v>3163</v>
      </c>
      <c r="E4865" t="s">
        <v>905</v>
      </c>
      <c r="F4865" t="s">
        <v>906</v>
      </c>
      <c r="G4865" t="s">
        <v>2655</v>
      </c>
      <c r="H4865" t="s">
        <v>2656</v>
      </c>
      <c r="I4865" t="s">
        <v>5749</v>
      </c>
      <c r="J4865" t="s">
        <v>3165</v>
      </c>
      <c r="K4865" t="s">
        <v>2761</v>
      </c>
      <c r="L4865" s="1">
        <v>1</v>
      </c>
      <c r="M4865" s="1">
        <v>4250</v>
      </c>
      <c r="N4865" s="1">
        <v>0</v>
      </c>
      <c r="O4865" s="1" t="s">
        <v>2580</v>
      </c>
      <c r="P4865" s="1">
        <v>3971.96</v>
      </c>
      <c r="Q4865" s="1">
        <v>278.04000000000002</v>
      </c>
      <c r="R4865" s="1">
        <v>4250</v>
      </c>
      <c r="S4865" t="s">
        <v>3345</v>
      </c>
      <c r="T4865" t="str" cm="1">
        <f t="array" ref="T4865">_xlfn.IFS(ISNUMBER(SEARCH("CP02",S4865)),"ราชพฤกษ",ISNUMBER(SEARCH("CP03",S4865)),"บางใหญ่",ISNUMBER(SEARCH("CP04",S4865)),"บางบอน",OR(ISNUMBER(SEARCH("CP",S4865)),ISNUMBER(SEARCH("BTC",D4865))),"340",TRUE,"")</f>
        <v>340</v>
      </c>
    </row>
    <row r="4866" spans="1:20" x14ac:dyDescent="0.2">
      <c r="A4866" t="s">
        <v>5732</v>
      </c>
      <c r="B4866" t="s">
        <v>14</v>
      </c>
      <c r="C4866">
        <v>2026</v>
      </c>
      <c r="D4866" t="s">
        <v>4481</v>
      </c>
      <c r="E4866" t="s">
        <v>551</v>
      </c>
      <c r="F4866" t="s">
        <v>552</v>
      </c>
      <c r="G4866" t="s">
        <v>2582</v>
      </c>
      <c r="H4866" t="s">
        <v>2586</v>
      </c>
      <c r="I4866" t="s">
        <v>5750</v>
      </c>
      <c r="J4866" t="s">
        <v>4483</v>
      </c>
      <c r="K4866" t="s">
        <v>2761</v>
      </c>
      <c r="L4866" s="1">
        <v>1</v>
      </c>
      <c r="M4866" s="1">
        <v>1250</v>
      </c>
      <c r="N4866" s="1">
        <v>0</v>
      </c>
      <c r="O4866" s="1" t="s">
        <v>2580</v>
      </c>
      <c r="P4866" s="1">
        <v>1168.22</v>
      </c>
      <c r="Q4866" s="1">
        <v>81.78</v>
      </c>
      <c r="R4866" s="1">
        <v>1250</v>
      </c>
      <c r="S4866" t="s">
        <v>2683</v>
      </c>
      <c r="T4866" t="str" cm="1">
        <f t="array" ref="T4866">_xlfn.IFS(ISNUMBER(SEARCH("CP02",S4866)),"ราชพฤกษ",ISNUMBER(SEARCH("CP03",S4866)),"บางใหญ่",ISNUMBER(SEARCH("CP04",S4866)),"บางบอน",OR(ISNUMBER(SEARCH("CP",S4866)),ISNUMBER(SEARCH("BTC",D4866))),"340",TRUE,"")</f>
        <v>340</v>
      </c>
    </row>
    <row r="4867" spans="1:20" x14ac:dyDescent="0.2">
      <c r="A4867" t="s">
        <v>5732</v>
      </c>
      <c r="B4867" t="s">
        <v>14</v>
      </c>
      <c r="C4867">
        <v>2026</v>
      </c>
      <c r="D4867" t="s">
        <v>4481</v>
      </c>
      <c r="E4867" t="s">
        <v>549</v>
      </c>
      <c r="F4867" t="s">
        <v>550</v>
      </c>
      <c r="G4867" t="s">
        <v>2582</v>
      </c>
      <c r="H4867" t="s">
        <v>2586</v>
      </c>
      <c r="I4867" t="s">
        <v>5750</v>
      </c>
      <c r="J4867" t="s">
        <v>4483</v>
      </c>
      <c r="K4867" t="s">
        <v>2761</v>
      </c>
      <c r="L4867" s="1">
        <v>1</v>
      </c>
      <c r="M4867" s="1">
        <v>280</v>
      </c>
      <c r="N4867" s="1">
        <v>0</v>
      </c>
      <c r="O4867" s="1" t="s">
        <v>2580</v>
      </c>
      <c r="P4867" s="1">
        <v>261.68</v>
      </c>
      <c r="Q4867" s="1">
        <v>18.32</v>
      </c>
      <c r="R4867" s="1">
        <v>280</v>
      </c>
      <c r="S4867" t="s">
        <v>2683</v>
      </c>
      <c r="T4867" t="str" cm="1">
        <f t="array" ref="T4867">_xlfn.IFS(ISNUMBER(SEARCH("CP02",S4867)),"ราชพฤกษ",ISNUMBER(SEARCH("CP03",S4867)),"บางใหญ่",ISNUMBER(SEARCH("CP04",S4867)),"บางบอน",OR(ISNUMBER(SEARCH("CP",S4867)),ISNUMBER(SEARCH("BTC",D4867))),"340",TRUE,"")</f>
        <v>340</v>
      </c>
    </row>
    <row r="4868" spans="1:20" x14ac:dyDescent="0.2">
      <c r="A4868" t="s">
        <v>5732</v>
      </c>
      <c r="B4868" t="s">
        <v>14</v>
      </c>
      <c r="C4868">
        <v>2026</v>
      </c>
      <c r="D4868" t="s">
        <v>4481</v>
      </c>
      <c r="E4868" t="s">
        <v>171</v>
      </c>
      <c r="F4868" t="s">
        <v>172</v>
      </c>
      <c r="G4868" t="s">
        <v>2582</v>
      </c>
      <c r="H4868" t="s">
        <v>2586</v>
      </c>
      <c r="I4868" t="s">
        <v>5750</v>
      </c>
      <c r="J4868" t="s">
        <v>4483</v>
      </c>
      <c r="K4868" t="s">
        <v>2761</v>
      </c>
      <c r="L4868" s="1">
        <v>1</v>
      </c>
      <c r="M4868" s="1">
        <v>220</v>
      </c>
      <c r="N4868" s="1">
        <v>0</v>
      </c>
      <c r="O4868" s="1" t="s">
        <v>2580</v>
      </c>
      <c r="P4868" s="1">
        <v>205.61</v>
      </c>
      <c r="Q4868" s="1">
        <v>14.39</v>
      </c>
      <c r="R4868" s="1">
        <v>220</v>
      </c>
      <c r="S4868" t="s">
        <v>2683</v>
      </c>
      <c r="T4868" t="str" cm="1">
        <f t="array" ref="T4868">_xlfn.IFS(ISNUMBER(SEARCH("CP02",S4868)),"ราชพฤกษ",ISNUMBER(SEARCH("CP03",S4868)),"บางใหญ่",ISNUMBER(SEARCH("CP04",S4868)),"บางบอน",OR(ISNUMBER(SEARCH("CP",S4868)),ISNUMBER(SEARCH("BTC",D4868))),"340",TRUE,"")</f>
        <v>340</v>
      </c>
    </row>
    <row r="4869" spans="1:20" x14ac:dyDescent="0.2">
      <c r="A4869" t="s">
        <v>5732</v>
      </c>
      <c r="B4869" t="s">
        <v>14</v>
      </c>
      <c r="C4869">
        <v>2026</v>
      </c>
      <c r="D4869" t="s">
        <v>4481</v>
      </c>
      <c r="E4869" t="s">
        <v>2485</v>
      </c>
      <c r="F4869" t="s">
        <v>2486</v>
      </c>
      <c r="G4869" t="s">
        <v>2632</v>
      </c>
      <c r="H4869" t="s">
        <v>2586</v>
      </c>
      <c r="I4869" t="s">
        <v>5750</v>
      </c>
      <c r="J4869" t="s">
        <v>4483</v>
      </c>
      <c r="K4869" t="s">
        <v>2761</v>
      </c>
      <c r="L4869" s="1">
        <v>1</v>
      </c>
      <c r="M4869" s="1">
        <v>980</v>
      </c>
      <c r="N4869" s="1">
        <v>0</v>
      </c>
      <c r="O4869" s="1" t="s">
        <v>2580</v>
      </c>
      <c r="P4869" s="1">
        <v>915.89</v>
      </c>
      <c r="Q4869" s="1">
        <v>64.11</v>
      </c>
      <c r="R4869" s="1">
        <v>980</v>
      </c>
      <c r="S4869" t="s">
        <v>2683</v>
      </c>
      <c r="T4869" t="str" cm="1">
        <f t="array" ref="T4869">_xlfn.IFS(ISNUMBER(SEARCH("CP02",S4869)),"ราชพฤกษ",ISNUMBER(SEARCH("CP03",S4869)),"บางใหญ่",ISNUMBER(SEARCH("CP04",S4869)),"บางบอน",OR(ISNUMBER(SEARCH("CP",S4869)),ISNUMBER(SEARCH("BTC",D4869))),"340",TRUE,"")</f>
        <v>340</v>
      </c>
    </row>
    <row r="4870" spans="1:20" x14ac:dyDescent="0.2">
      <c r="A4870" t="s">
        <v>5732</v>
      </c>
      <c r="B4870" t="s">
        <v>14</v>
      </c>
      <c r="C4870">
        <v>2026</v>
      </c>
      <c r="D4870" t="s">
        <v>4481</v>
      </c>
      <c r="E4870" t="s">
        <v>1279</v>
      </c>
      <c r="F4870" t="s">
        <v>1280</v>
      </c>
      <c r="G4870" t="s">
        <v>2632</v>
      </c>
      <c r="H4870" t="s">
        <v>2586</v>
      </c>
      <c r="I4870" t="s">
        <v>5750</v>
      </c>
      <c r="J4870" t="s">
        <v>4483</v>
      </c>
      <c r="K4870" t="s">
        <v>2761</v>
      </c>
      <c r="L4870" s="1">
        <v>1</v>
      </c>
      <c r="M4870" s="1">
        <v>490</v>
      </c>
      <c r="N4870" s="1">
        <v>0</v>
      </c>
      <c r="O4870" s="1" t="s">
        <v>2580</v>
      </c>
      <c r="P4870" s="1">
        <v>457.94</v>
      </c>
      <c r="Q4870" s="1">
        <v>32.06</v>
      </c>
      <c r="R4870" s="1">
        <v>490</v>
      </c>
      <c r="S4870" t="s">
        <v>2683</v>
      </c>
      <c r="T4870" t="str" cm="1">
        <f t="array" ref="T4870">_xlfn.IFS(ISNUMBER(SEARCH("CP02",S4870)),"ราชพฤกษ",ISNUMBER(SEARCH("CP03",S4870)),"บางใหญ่",ISNUMBER(SEARCH("CP04",S4870)),"บางบอน",OR(ISNUMBER(SEARCH("CP",S4870)),ISNUMBER(SEARCH("BTC",D4870))),"340",TRUE,"")</f>
        <v>340</v>
      </c>
    </row>
    <row r="4871" spans="1:20" x14ac:dyDescent="0.2">
      <c r="A4871" t="s">
        <v>5732</v>
      </c>
      <c r="B4871" t="s">
        <v>14</v>
      </c>
      <c r="C4871">
        <v>2026</v>
      </c>
      <c r="D4871" t="s">
        <v>4481</v>
      </c>
      <c r="E4871" t="s">
        <v>1893</v>
      </c>
      <c r="F4871" t="s">
        <v>1894</v>
      </c>
      <c r="G4871" t="s">
        <v>2582</v>
      </c>
      <c r="H4871" t="s">
        <v>2586</v>
      </c>
      <c r="I4871" t="s">
        <v>5750</v>
      </c>
      <c r="J4871" t="s">
        <v>4483</v>
      </c>
      <c r="K4871" t="s">
        <v>2761</v>
      </c>
      <c r="L4871" s="1">
        <v>1</v>
      </c>
      <c r="M4871" s="1">
        <v>260</v>
      </c>
      <c r="N4871" s="1">
        <v>0</v>
      </c>
      <c r="O4871" s="1" t="s">
        <v>2580</v>
      </c>
      <c r="P4871" s="1">
        <v>242.99</v>
      </c>
      <c r="Q4871" s="1">
        <v>17.010000000000002</v>
      </c>
      <c r="R4871" s="1">
        <v>260</v>
      </c>
      <c r="S4871" t="s">
        <v>2683</v>
      </c>
      <c r="T4871" t="str" cm="1">
        <f t="array" ref="T4871">_xlfn.IFS(ISNUMBER(SEARCH("CP02",S4871)),"ราชพฤกษ",ISNUMBER(SEARCH("CP03",S4871)),"บางใหญ่",ISNUMBER(SEARCH("CP04",S4871)),"บางบอน",OR(ISNUMBER(SEARCH("CP",S4871)),ISNUMBER(SEARCH("BTC",D4871))),"340",TRUE,"")</f>
        <v>340</v>
      </c>
    </row>
    <row r="4872" spans="1:20" x14ac:dyDescent="0.2">
      <c r="A4872" t="s">
        <v>5732</v>
      </c>
      <c r="B4872" t="s">
        <v>14</v>
      </c>
      <c r="C4872">
        <v>2026</v>
      </c>
      <c r="D4872" t="s">
        <v>4481</v>
      </c>
      <c r="E4872" t="s">
        <v>1857</v>
      </c>
      <c r="F4872" t="s">
        <v>1858</v>
      </c>
      <c r="G4872" t="s">
        <v>2632</v>
      </c>
      <c r="H4872" t="s">
        <v>2586</v>
      </c>
      <c r="I4872" t="s">
        <v>5750</v>
      </c>
      <c r="J4872" t="s">
        <v>4483</v>
      </c>
      <c r="K4872" t="s">
        <v>2761</v>
      </c>
      <c r="L4872" s="1">
        <v>1</v>
      </c>
      <c r="M4872" s="1">
        <v>1100</v>
      </c>
      <c r="N4872" s="1">
        <v>0</v>
      </c>
      <c r="O4872" s="1" t="s">
        <v>2580</v>
      </c>
      <c r="P4872" s="1">
        <v>1028.04</v>
      </c>
      <c r="Q4872" s="1">
        <v>71.959999999999994</v>
      </c>
      <c r="R4872" s="1">
        <v>1100</v>
      </c>
      <c r="S4872" t="s">
        <v>2683</v>
      </c>
      <c r="T4872" t="str" cm="1">
        <f t="array" ref="T4872">_xlfn.IFS(ISNUMBER(SEARCH("CP02",S4872)),"ราชพฤกษ",ISNUMBER(SEARCH("CP03",S4872)),"บางใหญ่",ISNUMBER(SEARCH("CP04",S4872)),"บางบอน",OR(ISNUMBER(SEARCH("CP",S4872)),ISNUMBER(SEARCH("BTC",D4872))),"340",TRUE,"")</f>
        <v>340</v>
      </c>
    </row>
    <row r="4873" spans="1:20" x14ac:dyDescent="0.2">
      <c r="A4873" t="s">
        <v>5732</v>
      </c>
      <c r="B4873" t="s">
        <v>14</v>
      </c>
      <c r="C4873">
        <v>2026</v>
      </c>
      <c r="D4873" t="s">
        <v>2883</v>
      </c>
      <c r="E4873" t="s">
        <v>555</v>
      </c>
      <c r="F4873" t="s">
        <v>556</v>
      </c>
      <c r="G4873" t="s">
        <v>2582</v>
      </c>
      <c r="H4873" t="s">
        <v>2586</v>
      </c>
      <c r="I4873" t="s">
        <v>5751</v>
      </c>
      <c r="J4873" t="s">
        <v>2885</v>
      </c>
      <c r="K4873" t="s">
        <v>2761</v>
      </c>
      <c r="L4873" s="1">
        <v>1</v>
      </c>
      <c r="M4873" s="1">
        <v>1350</v>
      </c>
      <c r="N4873" s="1">
        <v>0</v>
      </c>
      <c r="O4873" s="1" t="s">
        <v>2580</v>
      </c>
      <c r="P4873" s="1">
        <v>1261.68</v>
      </c>
      <c r="Q4873" s="1">
        <v>88.32</v>
      </c>
      <c r="R4873" s="1">
        <v>1350</v>
      </c>
      <c r="S4873" t="s">
        <v>2683</v>
      </c>
      <c r="T4873" t="str" cm="1">
        <f t="array" ref="T4873">_xlfn.IFS(ISNUMBER(SEARCH("CP02",S4873)),"ราชพฤกษ",ISNUMBER(SEARCH("CP03",S4873)),"บางใหญ่",ISNUMBER(SEARCH("CP04",S4873)),"บางบอน",OR(ISNUMBER(SEARCH("CP",S4873)),ISNUMBER(SEARCH("BTC",D4873))),"340",TRUE,"")</f>
        <v>340</v>
      </c>
    </row>
    <row r="4874" spans="1:20" x14ac:dyDescent="0.2">
      <c r="A4874" t="s">
        <v>5732</v>
      </c>
      <c r="B4874" t="s">
        <v>14</v>
      </c>
      <c r="C4874">
        <v>2026</v>
      </c>
      <c r="D4874" t="s">
        <v>2883</v>
      </c>
      <c r="E4874" t="s">
        <v>553</v>
      </c>
      <c r="F4874" t="s">
        <v>554</v>
      </c>
      <c r="G4874" t="s">
        <v>2582</v>
      </c>
      <c r="H4874" t="s">
        <v>2586</v>
      </c>
      <c r="I4874" t="s">
        <v>5751</v>
      </c>
      <c r="J4874" t="s">
        <v>2885</v>
      </c>
      <c r="K4874" t="s">
        <v>2761</v>
      </c>
      <c r="L4874" s="1">
        <v>1</v>
      </c>
      <c r="M4874" s="1">
        <v>250</v>
      </c>
      <c r="N4874" s="1">
        <v>0</v>
      </c>
      <c r="O4874" s="1" t="s">
        <v>2580</v>
      </c>
      <c r="P4874" s="1">
        <v>0</v>
      </c>
      <c r="Q4874" s="1">
        <v>0</v>
      </c>
      <c r="R4874" s="1">
        <v>0</v>
      </c>
      <c r="S4874" t="s">
        <v>2683</v>
      </c>
      <c r="T4874" t="str" cm="1">
        <f t="array" ref="T4874">_xlfn.IFS(ISNUMBER(SEARCH("CP02",S4874)),"ราชพฤกษ",ISNUMBER(SEARCH("CP03",S4874)),"บางใหญ่",ISNUMBER(SEARCH("CP04",S4874)),"บางบอน",OR(ISNUMBER(SEARCH("CP",S4874)),ISNUMBER(SEARCH("BTC",D4874))),"340",TRUE,"")</f>
        <v>340</v>
      </c>
    </row>
    <row r="4875" spans="1:20" x14ac:dyDescent="0.2">
      <c r="A4875" t="s">
        <v>5732</v>
      </c>
      <c r="B4875" t="s">
        <v>14</v>
      </c>
      <c r="C4875">
        <v>2026</v>
      </c>
      <c r="D4875" t="s">
        <v>2883</v>
      </c>
      <c r="E4875" t="s">
        <v>87</v>
      </c>
      <c r="F4875" t="s">
        <v>88</v>
      </c>
      <c r="G4875" t="s">
        <v>2582</v>
      </c>
      <c r="H4875" t="s">
        <v>2586</v>
      </c>
      <c r="I4875" t="s">
        <v>5751</v>
      </c>
      <c r="J4875" t="s">
        <v>2885</v>
      </c>
      <c r="K4875" t="s">
        <v>2761</v>
      </c>
      <c r="L4875" s="1">
        <v>1</v>
      </c>
      <c r="M4875" s="1">
        <v>330</v>
      </c>
      <c r="N4875" s="1">
        <v>0</v>
      </c>
      <c r="O4875" s="1" t="s">
        <v>2580</v>
      </c>
      <c r="P4875" s="1">
        <v>308.41000000000003</v>
      </c>
      <c r="Q4875" s="1">
        <v>21.59</v>
      </c>
      <c r="R4875" s="1">
        <v>330</v>
      </c>
      <c r="S4875" t="s">
        <v>2683</v>
      </c>
      <c r="T4875" t="str" cm="1">
        <f t="array" ref="T4875">_xlfn.IFS(ISNUMBER(SEARCH("CP02",S4875)),"ราชพฤกษ",ISNUMBER(SEARCH("CP03",S4875)),"บางใหญ่",ISNUMBER(SEARCH("CP04",S4875)),"บางบอน",OR(ISNUMBER(SEARCH("CP",S4875)),ISNUMBER(SEARCH("BTC",D4875))),"340",TRUE,"")</f>
        <v>340</v>
      </c>
    </row>
    <row r="4876" spans="1:20" x14ac:dyDescent="0.2">
      <c r="A4876" t="s">
        <v>5732</v>
      </c>
      <c r="B4876" t="s">
        <v>14</v>
      </c>
      <c r="C4876">
        <v>2026</v>
      </c>
      <c r="D4876" t="s">
        <v>2883</v>
      </c>
      <c r="E4876" t="s">
        <v>1187</v>
      </c>
      <c r="F4876" t="s">
        <v>1188</v>
      </c>
      <c r="G4876" t="s">
        <v>2582</v>
      </c>
      <c r="H4876" t="s">
        <v>2586</v>
      </c>
      <c r="I4876" t="s">
        <v>5751</v>
      </c>
      <c r="J4876" t="s">
        <v>2885</v>
      </c>
      <c r="K4876" t="s">
        <v>2761</v>
      </c>
      <c r="L4876" s="1">
        <v>1</v>
      </c>
      <c r="M4876" s="1">
        <v>20</v>
      </c>
      <c r="N4876" s="1">
        <v>0</v>
      </c>
      <c r="O4876" s="1" t="s">
        <v>2580</v>
      </c>
      <c r="P4876" s="1">
        <v>18.690000000000001</v>
      </c>
      <c r="Q4876" s="1">
        <v>1.31</v>
      </c>
      <c r="R4876" s="1">
        <v>20</v>
      </c>
      <c r="S4876" t="s">
        <v>2683</v>
      </c>
      <c r="T4876" t="str" cm="1">
        <f t="array" ref="T4876">_xlfn.IFS(ISNUMBER(SEARCH("CP02",S4876)),"ราชพฤกษ",ISNUMBER(SEARCH("CP03",S4876)),"บางใหญ่",ISNUMBER(SEARCH("CP04",S4876)),"บางบอน",OR(ISNUMBER(SEARCH("CP",S4876)),ISNUMBER(SEARCH("BTC",D4876))),"340",TRUE,"")</f>
        <v>340</v>
      </c>
    </row>
    <row r="4877" spans="1:20" x14ac:dyDescent="0.2">
      <c r="A4877" t="s">
        <v>5732</v>
      </c>
      <c r="B4877" t="s">
        <v>14</v>
      </c>
      <c r="C4877">
        <v>2026</v>
      </c>
      <c r="D4877" t="s">
        <v>2883</v>
      </c>
      <c r="E4877" t="s">
        <v>295</v>
      </c>
      <c r="F4877" t="s">
        <v>296</v>
      </c>
      <c r="G4877" t="s">
        <v>2582</v>
      </c>
      <c r="H4877" t="s">
        <v>2586</v>
      </c>
      <c r="I4877" t="s">
        <v>5751</v>
      </c>
      <c r="J4877" t="s">
        <v>2885</v>
      </c>
      <c r="K4877" t="s">
        <v>2761</v>
      </c>
      <c r="L4877" s="1">
        <v>1</v>
      </c>
      <c r="M4877" s="1">
        <v>645</v>
      </c>
      <c r="N4877" s="1">
        <v>0</v>
      </c>
      <c r="O4877" s="1" t="s">
        <v>2580</v>
      </c>
      <c r="P4877" s="1">
        <v>602.79999999999995</v>
      </c>
      <c r="Q4877" s="1">
        <v>42.2</v>
      </c>
      <c r="R4877" s="1">
        <v>645</v>
      </c>
      <c r="S4877" t="s">
        <v>2683</v>
      </c>
      <c r="T4877" t="str" cm="1">
        <f t="array" ref="T4877">_xlfn.IFS(ISNUMBER(SEARCH("CP02",S4877)),"ราชพฤกษ",ISNUMBER(SEARCH("CP03",S4877)),"บางใหญ่",ISNUMBER(SEARCH("CP04",S4877)),"บางบอน",OR(ISNUMBER(SEARCH("CP",S4877)),ISNUMBER(SEARCH("BTC",D4877))),"340",TRUE,"")</f>
        <v>340</v>
      </c>
    </row>
    <row r="4878" spans="1:20" x14ac:dyDescent="0.2">
      <c r="A4878" t="s">
        <v>5732</v>
      </c>
      <c r="B4878" t="s">
        <v>14</v>
      </c>
      <c r="C4878">
        <v>2026</v>
      </c>
      <c r="D4878" t="s">
        <v>2883</v>
      </c>
      <c r="E4878" t="s">
        <v>227</v>
      </c>
      <c r="F4878" t="s">
        <v>228</v>
      </c>
      <c r="G4878" t="s">
        <v>2582</v>
      </c>
      <c r="H4878" t="s">
        <v>2586</v>
      </c>
      <c r="I4878" t="s">
        <v>5751</v>
      </c>
      <c r="J4878" t="s">
        <v>2885</v>
      </c>
      <c r="K4878" t="s">
        <v>2761</v>
      </c>
      <c r="L4878" s="1">
        <v>1</v>
      </c>
      <c r="M4878" s="1">
        <v>300</v>
      </c>
      <c r="N4878" s="1">
        <v>0</v>
      </c>
      <c r="O4878" s="1" t="s">
        <v>2580</v>
      </c>
      <c r="P4878" s="1">
        <v>280.37</v>
      </c>
      <c r="Q4878" s="1">
        <v>19.63</v>
      </c>
      <c r="R4878" s="1">
        <v>300</v>
      </c>
      <c r="S4878" t="s">
        <v>2683</v>
      </c>
      <c r="T4878" t="str" cm="1">
        <f t="array" ref="T4878">_xlfn.IFS(ISNUMBER(SEARCH("CP02",S4878)),"ราชพฤกษ",ISNUMBER(SEARCH("CP03",S4878)),"บางใหญ่",ISNUMBER(SEARCH("CP04",S4878)),"บางบอน",OR(ISNUMBER(SEARCH("CP",S4878)),ISNUMBER(SEARCH("BTC",D4878))),"340",TRUE,"")</f>
        <v>340</v>
      </c>
    </row>
    <row r="4879" spans="1:20" x14ac:dyDescent="0.2">
      <c r="A4879" t="s">
        <v>5732</v>
      </c>
      <c r="B4879" t="s">
        <v>14</v>
      </c>
      <c r="C4879">
        <v>2026</v>
      </c>
      <c r="D4879" t="s">
        <v>2883</v>
      </c>
      <c r="E4879" t="s">
        <v>555</v>
      </c>
      <c r="F4879" t="s">
        <v>556</v>
      </c>
      <c r="G4879" t="s">
        <v>2582</v>
      </c>
      <c r="H4879" t="s">
        <v>2586</v>
      </c>
      <c r="I4879" t="s">
        <v>5752</v>
      </c>
      <c r="J4879" t="s">
        <v>2885</v>
      </c>
      <c r="K4879" t="s">
        <v>2761</v>
      </c>
      <c r="L4879" s="1">
        <v>1</v>
      </c>
      <c r="M4879" s="1">
        <v>1350</v>
      </c>
      <c r="N4879" s="1">
        <v>0</v>
      </c>
      <c r="O4879" s="1" t="s">
        <v>2580</v>
      </c>
      <c r="P4879" s="1">
        <v>1261.68</v>
      </c>
      <c r="Q4879" s="1">
        <v>88.32</v>
      </c>
      <c r="R4879" s="1">
        <v>1350</v>
      </c>
      <c r="S4879" t="s">
        <v>2683</v>
      </c>
      <c r="T4879" t="str" cm="1">
        <f t="array" ref="T4879">_xlfn.IFS(ISNUMBER(SEARCH("CP02",S4879)),"ราชพฤกษ",ISNUMBER(SEARCH("CP03",S4879)),"บางใหญ่",ISNUMBER(SEARCH("CP04",S4879)),"บางบอน",OR(ISNUMBER(SEARCH("CP",S4879)),ISNUMBER(SEARCH("BTC",D4879))),"340",TRUE,"")</f>
        <v>340</v>
      </c>
    </row>
    <row r="4880" spans="1:20" x14ac:dyDescent="0.2">
      <c r="A4880" t="s">
        <v>5732</v>
      </c>
      <c r="B4880" t="s">
        <v>14</v>
      </c>
      <c r="C4880">
        <v>2026</v>
      </c>
      <c r="D4880" t="s">
        <v>2883</v>
      </c>
      <c r="E4880" t="s">
        <v>553</v>
      </c>
      <c r="F4880" t="s">
        <v>554</v>
      </c>
      <c r="G4880" t="s">
        <v>2582</v>
      </c>
      <c r="H4880" t="s">
        <v>2586</v>
      </c>
      <c r="I4880" t="s">
        <v>5752</v>
      </c>
      <c r="J4880" t="s">
        <v>2885</v>
      </c>
      <c r="K4880" t="s">
        <v>2761</v>
      </c>
      <c r="L4880" s="1">
        <v>1</v>
      </c>
      <c r="M4880" s="1">
        <v>250</v>
      </c>
      <c r="N4880" s="1">
        <v>0</v>
      </c>
      <c r="O4880" s="1" t="s">
        <v>2580</v>
      </c>
      <c r="P4880" s="1">
        <v>0</v>
      </c>
      <c r="Q4880" s="1">
        <v>0</v>
      </c>
      <c r="R4880" s="1">
        <v>0</v>
      </c>
      <c r="S4880" t="s">
        <v>2683</v>
      </c>
      <c r="T4880" t="str" cm="1">
        <f t="array" ref="T4880">_xlfn.IFS(ISNUMBER(SEARCH("CP02",S4880)),"ราชพฤกษ",ISNUMBER(SEARCH("CP03",S4880)),"บางใหญ่",ISNUMBER(SEARCH("CP04",S4880)),"บางบอน",OR(ISNUMBER(SEARCH("CP",S4880)),ISNUMBER(SEARCH("BTC",D4880))),"340",TRUE,"")</f>
        <v>340</v>
      </c>
    </row>
    <row r="4881" spans="1:20" x14ac:dyDescent="0.2">
      <c r="A4881" t="s">
        <v>5732</v>
      </c>
      <c r="B4881" t="s">
        <v>14</v>
      </c>
      <c r="C4881">
        <v>2026</v>
      </c>
      <c r="D4881" t="s">
        <v>2883</v>
      </c>
      <c r="E4881" t="s">
        <v>87</v>
      </c>
      <c r="F4881" t="s">
        <v>88</v>
      </c>
      <c r="G4881" t="s">
        <v>2582</v>
      </c>
      <c r="H4881" t="s">
        <v>2586</v>
      </c>
      <c r="I4881" t="s">
        <v>5752</v>
      </c>
      <c r="J4881" t="s">
        <v>2885</v>
      </c>
      <c r="K4881" t="s">
        <v>2761</v>
      </c>
      <c r="L4881" s="1">
        <v>1</v>
      </c>
      <c r="M4881" s="1">
        <v>330</v>
      </c>
      <c r="N4881" s="1">
        <v>0</v>
      </c>
      <c r="O4881" s="1" t="s">
        <v>2580</v>
      </c>
      <c r="P4881" s="1">
        <v>308.41000000000003</v>
      </c>
      <c r="Q4881" s="1">
        <v>21.59</v>
      </c>
      <c r="R4881" s="1">
        <v>330</v>
      </c>
      <c r="S4881" t="s">
        <v>2683</v>
      </c>
      <c r="T4881" t="str" cm="1">
        <f t="array" ref="T4881">_xlfn.IFS(ISNUMBER(SEARCH("CP02",S4881)),"ราชพฤกษ",ISNUMBER(SEARCH("CP03",S4881)),"บางใหญ่",ISNUMBER(SEARCH("CP04",S4881)),"บางบอน",OR(ISNUMBER(SEARCH("CP",S4881)),ISNUMBER(SEARCH("BTC",D4881))),"340",TRUE,"")</f>
        <v>340</v>
      </c>
    </row>
    <row r="4882" spans="1:20" x14ac:dyDescent="0.2">
      <c r="A4882" t="s">
        <v>5732</v>
      </c>
      <c r="B4882" t="s">
        <v>14</v>
      </c>
      <c r="C4882">
        <v>2026</v>
      </c>
      <c r="D4882" t="s">
        <v>2883</v>
      </c>
      <c r="E4882" t="s">
        <v>1187</v>
      </c>
      <c r="F4882" t="s">
        <v>1188</v>
      </c>
      <c r="G4882" t="s">
        <v>2582</v>
      </c>
      <c r="H4882" t="s">
        <v>2586</v>
      </c>
      <c r="I4882" t="s">
        <v>5752</v>
      </c>
      <c r="J4882" t="s">
        <v>2885</v>
      </c>
      <c r="K4882" t="s">
        <v>2761</v>
      </c>
      <c r="L4882" s="1">
        <v>1</v>
      </c>
      <c r="M4882" s="1">
        <v>20</v>
      </c>
      <c r="N4882" s="1">
        <v>0</v>
      </c>
      <c r="O4882" s="1" t="s">
        <v>2580</v>
      </c>
      <c r="P4882" s="1">
        <v>18.690000000000001</v>
      </c>
      <c r="Q4882" s="1">
        <v>1.31</v>
      </c>
      <c r="R4882" s="1">
        <v>20</v>
      </c>
      <c r="S4882" t="s">
        <v>2683</v>
      </c>
      <c r="T4882" t="str" cm="1">
        <f t="array" ref="T4882">_xlfn.IFS(ISNUMBER(SEARCH("CP02",S4882)),"ราชพฤกษ",ISNUMBER(SEARCH("CP03",S4882)),"บางใหญ่",ISNUMBER(SEARCH("CP04",S4882)),"บางบอน",OR(ISNUMBER(SEARCH("CP",S4882)),ISNUMBER(SEARCH("BTC",D4882))),"340",TRUE,"")</f>
        <v>340</v>
      </c>
    </row>
    <row r="4883" spans="1:20" x14ac:dyDescent="0.2">
      <c r="A4883" t="s">
        <v>5732</v>
      </c>
      <c r="B4883" t="s">
        <v>14</v>
      </c>
      <c r="C4883">
        <v>2026</v>
      </c>
      <c r="D4883" t="s">
        <v>2883</v>
      </c>
      <c r="E4883" t="s">
        <v>295</v>
      </c>
      <c r="F4883" t="s">
        <v>296</v>
      </c>
      <c r="G4883" t="s">
        <v>2582</v>
      </c>
      <c r="H4883" t="s">
        <v>2586</v>
      </c>
      <c r="I4883" t="s">
        <v>5752</v>
      </c>
      <c r="J4883" t="s">
        <v>2885</v>
      </c>
      <c r="K4883" t="s">
        <v>2761</v>
      </c>
      <c r="L4883" s="1">
        <v>1</v>
      </c>
      <c r="M4883" s="1">
        <v>645</v>
      </c>
      <c r="N4883" s="1">
        <v>0</v>
      </c>
      <c r="O4883" s="1" t="s">
        <v>2580</v>
      </c>
      <c r="P4883" s="1">
        <v>602.79999999999995</v>
      </c>
      <c r="Q4883" s="1">
        <v>42.2</v>
      </c>
      <c r="R4883" s="1">
        <v>645</v>
      </c>
      <c r="S4883" t="s">
        <v>2683</v>
      </c>
      <c r="T4883" t="str" cm="1">
        <f t="array" ref="T4883">_xlfn.IFS(ISNUMBER(SEARCH("CP02",S4883)),"ราชพฤกษ",ISNUMBER(SEARCH("CP03",S4883)),"บางใหญ่",ISNUMBER(SEARCH("CP04",S4883)),"บางบอน",OR(ISNUMBER(SEARCH("CP",S4883)),ISNUMBER(SEARCH("BTC",D4883))),"340",TRUE,"")</f>
        <v>340</v>
      </c>
    </row>
    <row r="4884" spans="1:20" x14ac:dyDescent="0.2">
      <c r="A4884" t="s">
        <v>5732</v>
      </c>
      <c r="B4884" t="s">
        <v>14</v>
      </c>
      <c r="C4884">
        <v>2026</v>
      </c>
      <c r="D4884" t="s">
        <v>2883</v>
      </c>
      <c r="E4884" t="s">
        <v>227</v>
      </c>
      <c r="F4884" t="s">
        <v>228</v>
      </c>
      <c r="G4884" t="s">
        <v>2582</v>
      </c>
      <c r="H4884" t="s">
        <v>2586</v>
      </c>
      <c r="I4884" t="s">
        <v>5752</v>
      </c>
      <c r="J4884" t="s">
        <v>2885</v>
      </c>
      <c r="K4884" t="s">
        <v>2761</v>
      </c>
      <c r="L4884" s="1">
        <v>1</v>
      </c>
      <c r="M4884" s="1">
        <v>300</v>
      </c>
      <c r="N4884" s="1">
        <v>0</v>
      </c>
      <c r="O4884" s="1" t="s">
        <v>2580</v>
      </c>
      <c r="P4884" s="1">
        <v>280.37</v>
      </c>
      <c r="Q4884" s="1">
        <v>19.63</v>
      </c>
      <c r="R4884" s="1">
        <v>300</v>
      </c>
      <c r="S4884" t="s">
        <v>2683</v>
      </c>
      <c r="T4884" t="str" cm="1">
        <f t="array" ref="T4884">_xlfn.IFS(ISNUMBER(SEARCH("CP02",S4884)),"ราชพฤกษ",ISNUMBER(SEARCH("CP03",S4884)),"บางใหญ่",ISNUMBER(SEARCH("CP04",S4884)),"บางบอน",OR(ISNUMBER(SEARCH("CP",S4884)),ISNUMBER(SEARCH("BTC",D4884))),"340",TRUE,"")</f>
        <v>340</v>
      </c>
    </row>
    <row r="4885" spans="1:20" x14ac:dyDescent="0.2">
      <c r="A4885" t="s">
        <v>5732</v>
      </c>
      <c r="B4885" t="s">
        <v>14</v>
      </c>
      <c r="C4885">
        <v>2026</v>
      </c>
      <c r="D4885" t="s">
        <v>2883</v>
      </c>
      <c r="E4885" t="s">
        <v>417</v>
      </c>
      <c r="F4885" t="s">
        <v>418</v>
      </c>
      <c r="G4885" t="s">
        <v>2632</v>
      </c>
      <c r="H4885" t="s">
        <v>2586</v>
      </c>
      <c r="I4885" t="s">
        <v>5752</v>
      </c>
      <c r="J4885" t="s">
        <v>2885</v>
      </c>
      <c r="K4885" t="s">
        <v>2761</v>
      </c>
      <c r="L4885" s="1">
        <v>1</v>
      </c>
      <c r="M4885" s="1">
        <v>1450</v>
      </c>
      <c r="N4885" s="1">
        <v>72.5</v>
      </c>
      <c r="O4885" s="1" t="s">
        <v>2580</v>
      </c>
      <c r="P4885" s="1">
        <v>1287.3800000000001</v>
      </c>
      <c r="Q4885" s="1">
        <v>90.12</v>
      </c>
      <c r="R4885" s="1">
        <v>1377.5</v>
      </c>
      <c r="S4885" t="s">
        <v>2683</v>
      </c>
      <c r="T4885" t="str" cm="1">
        <f t="array" ref="T4885">_xlfn.IFS(ISNUMBER(SEARCH("CP02",S4885)),"ราชพฤกษ",ISNUMBER(SEARCH("CP03",S4885)),"บางใหญ่",ISNUMBER(SEARCH("CP04",S4885)),"บางบอน",OR(ISNUMBER(SEARCH("CP",S4885)),ISNUMBER(SEARCH("BTC",D4885))),"340",TRUE,"")</f>
        <v>340</v>
      </c>
    </row>
    <row r="4886" spans="1:20" x14ac:dyDescent="0.2">
      <c r="A4886" t="s">
        <v>5732</v>
      </c>
      <c r="B4886" t="s">
        <v>14</v>
      </c>
      <c r="C4886">
        <v>2026</v>
      </c>
      <c r="D4886" t="s">
        <v>2883</v>
      </c>
      <c r="E4886" t="s">
        <v>319</v>
      </c>
      <c r="F4886" t="s">
        <v>320</v>
      </c>
      <c r="G4886" t="s">
        <v>2582</v>
      </c>
      <c r="H4886" t="s">
        <v>2586</v>
      </c>
      <c r="I4886" t="s">
        <v>5752</v>
      </c>
      <c r="J4886" t="s">
        <v>2885</v>
      </c>
      <c r="K4886" t="s">
        <v>2761</v>
      </c>
      <c r="L4886" s="1">
        <v>1</v>
      </c>
      <c r="M4886" s="1">
        <v>1350</v>
      </c>
      <c r="N4886" s="1">
        <v>67.5</v>
      </c>
      <c r="O4886" s="1" t="s">
        <v>2580</v>
      </c>
      <c r="P4886" s="1">
        <v>1198.5999999999999</v>
      </c>
      <c r="Q4886" s="1">
        <v>83.9</v>
      </c>
      <c r="R4886" s="1">
        <v>1282.5</v>
      </c>
      <c r="S4886" t="s">
        <v>2683</v>
      </c>
      <c r="T4886" t="str" cm="1">
        <f t="array" ref="T4886">_xlfn.IFS(ISNUMBER(SEARCH("CP02",S4886)),"ราชพฤกษ",ISNUMBER(SEARCH("CP03",S4886)),"บางใหญ่",ISNUMBER(SEARCH("CP04",S4886)),"บางบอน",OR(ISNUMBER(SEARCH("CP",S4886)),ISNUMBER(SEARCH("BTC",D4886))),"340",TRUE,"")</f>
        <v>340</v>
      </c>
    </row>
    <row r="4887" spans="1:20" x14ac:dyDescent="0.2">
      <c r="A4887" t="s">
        <v>5732</v>
      </c>
      <c r="B4887" t="s">
        <v>14</v>
      </c>
      <c r="C4887">
        <v>2026</v>
      </c>
      <c r="D4887" t="s">
        <v>2883</v>
      </c>
      <c r="E4887" t="s">
        <v>1447</v>
      </c>
      <c r="F4887" t="s">
        <v>1448</v>
      </c>
      <c r="G4887" t="s">
        <v>2582</v>
      </c>
      <c r="H4887" t="s">
        <v>2586</v>
      </c>
      <c r="I4887" t="s">
        <v>5752</v>
      </c>
      <c r="J4887" t="s">
        <v>2885</v>
      </c>
      <c r="K4887" t="s">
        <v>2761</v>
      </c>
      <c r="L4887" s="1">
        <v>1</v>
      </c>
      <c r="M4887" s="1">
        <v>360</v>
      </c>
      <c r="N4887" s="1">
        <v>0</v>
      </c>
      <c r="O4887" s="1" t="s">
        <v>2580</v>
      </c>
      <c r="P4887" s="1">
        <v>336.45</v>
      </c>
      <c r="Q4887" s="1">
        <v>23.55</v>
      </c>
      <c r="R4887" s="1">
        <v>360</v>
      </c>
      <c r="S4887" t="s">
        <v>2683</v>
      </c>
      <c r="T4887" t="str" cm="1">
        <f t="array" ref="T4887">_xlfn.IFS(ISNUMBER(SEARCH("CP02",S4887)),"ราชพฤกษ",ISNUMBER(SEARCH("CP03",S4887)),"บางใหญ่",ISNUMBER(SEARCH("CP04",S4887)),"บางบอน",OR(ISNUMBER(SEARCH("CP",S4887)),ISNUMBER(SEARCH("BTC",D4887))),"340",TRUE,"")</f>
        <v>340</v>
      </c>
    </row>
    <row r="4888" spans="1:20" x14ac:dyDescent="0.2">
      <c r="A4888" t="s">
        <v>5732</v>
      </c>
      <c r="B4888" t="s">
        <v>14</v>
      </c>
      <c r="C4888">
        <v>2026</v>
      </c>
      <c r="D4888" t="s">
        <v>2883</v>
      </c>
      <c r="E4888" t="s">
        <v>575</v>
      </c>
      <c r="F4888" t="s">
        <v>576</v>
      </c>
      <c r="G4888" t="s">
        <v>2582</v>
      </c>
      <c r="H4888" t="s">
        <v>2586</v>
      </c>
      <c r="I4888" t="s">
        <v>5752</v>
      </c>
      <c r="J4888" t="s">
        <v>2885</v>
      </c>
      <c r="K4888" t="s">
        <v>2761</v>
      </c>
      <c r="L4888" s="1">
        <v>1</v>
      </c>
      <c r="M4888" s="1">
        <v>520</v>
      </c>
      <c r="N4888" s="1">
        <v>0</v>
      </c>
      <c r="O4888" s="1" t="s">
        <v>2580</v>
      </c>
      <c r="P4888" s="1">
        <v>485.98</v>
      </c>
      <c r="Q4888" s="1">
        <v>34.020000000000003</v>
      </c>
      <c r="R4888" s="1">
        <v>520</v>
      </c>
      <c r="S4888" t="s">
        <v>2683</v>
      </c>
      <c r="T4888" t="str" cm="1">
        <f t="array" ref="T4888">_xlfn.IFS(ISNUMBER(SEARCH("CP02",S4888)),"ราชพฤกษ",ISNUMBER(SEARCH("CP03",S4888)),"บางใหญ่",ISNUMBER(SEARCH("CP04",S4888)),"บางบอน",OR(ISNUMBER(SEARCH("CP",S4888)),ISNUMBER(SEARCH("BTC",D4888))),"340",TRUE,"")</f>
        <v>340</v>
      </c>
    </row>
    <row r="4889" spans="1:20" x14ac:dyDescent="0.2">
      <c r="A4889" t="s">
        <v>5732</v>
      </c>
      <c r="B4889" t="s">
        <v>14</v>
      </c>
      <c r="C4889">
        <v>2026</v>
      </c>
      <c r="D4889" t="s">
        <v>2883</v>
      </c>
      <c r="E4889" t="s">
        <v>1569</v>
      </c>
      <c r="F4889" t="s">
        <v>1570</v>
      </c>
      <c r="G4889" t="s">
        <v>1536</v>
      </c>
      <c r="H4889" t="s">
        <v>2586</v>
      </c>
      <c r="I4889" t="s">
        <v>5753</v>
      </c>
      <c r="J4889" t="s">
        <v>2885</v>
      </c>
      <c r="K4889" t="s">
        <v>2761</v>
      </c>
      <c r="L4889" s="1">
        <v>2</v>
      </c>
      <c r="M4889" s="1">
        <v>400</v>
      </c>
      <c r="N4889" s="1">
        <v>0</v>
      </c>
      <c r="O4889" s="1" t="s">
        <v>2580</v>
      </c>
      <c r="P4889" s="1">
        <v>747.66</v>
      </c>
      <c r="Q4889" s="1">
        <v>52.34</v>
      </c>
      <c r="R4889" s="1">
        <v>800</v>
      </c>
      <c r="S4889" t="s">
        <v>2625</v>
      </c>
      <c r="T4889" t="str" cm="1">
        <f t="array" ref="T4889">_xlfn.IFS(ISNUMBER(SEARCH("CP02",S4889)),"ราชพฤกษ",ISNUMBER(SEARCH("CP03",S4889)),"บางใหญ่",ISNUMBER(SEARCH("CP04",S4889)),"บางบอน",OR(ISNUMBER(SEARCH("CP",S4889)),ISNUMBER(SEARCH("BTC",D4889))),"340",TRUE,"")</f>
        <v>340</v>
      </c>
    </row>
    <row r="4890" spans="1:20" x14ac:dyDescent="0.2">
      <c r="A4890" t="s">
        <v>5732</v>
      </c>
      <c r="B4890" t="s">
        <v>14</v>
      </c>
      <c r="C4890">
        <v>2026</v>
      </c>
      <c r="D4890" t="s">
        <v>2883</v>
      </c>
      <c r="E4890" t="s">
        <v>1571</v>
      </c>
      <c r="F4890" t="s">
        <v>1572</v>
      </c>
      <c r="G4890" t="s">
        <v>1536</v>
      </c>
      <c r="H4890" t="s">
        <v>2586</v>
      </c>
      <c r="I4890" t="s">
        <v>5753</v>
      </c>
      <c r="J4890" t="s">
        <v>2885</v>
      </c>
      <c r="K4890" t="s">
        <v>2761</v>
      </c>
      <c r="L4890" s="1">
        <v>2</v>
      </c>
      <c r="M4890" s="1">
        <v>400</v>
      </c>
      <c r="N4890" s="1">
        <v>0</v>
      </c>
      <c r="O4890" s="1" t="s">
        <v>2580</v>
      </c>
      <c r="P4890" s="1">
        <v>747.66</v>
      </c>
      <c r="Q4890" s="1">
        <v>52.34</v>
      </c>
      <c r="R4890" s="1">
        <v>800</v>
      </c>
      <c r="S4890" t="s">
        <v>2625</v>
      </c>
      <c r="T4890" t="str" cm="1">
        <f t="array" ref="T4890">_xlfn.IFS(ISNUMBER(SEARCH("CP02",S4890)),"ราชพฤกษ",ISNUMBER(SEARCH("CP03",S4890)),"บางใหญ่",ISNUMBER(SEARCH("CP04",S4890)),"บางบอน",OR(ISNUMBER(SEARCH("CP",S4890)),ISNUMBER(SEARCH("BTC",D4890))),"340",TRUE,"")</f>
        <v>340</v>
      </c>
    </row>
    <row r="4891" spans="1:20" x14ac:dyDescent="0.2">
      <c r="A4891" t="s">
        <v>5732</v>
      </c>
      <c r="B4891" t="s">
        <v>14</v>
      </c>
      <c r="C4891">
        <v>2026</v>
      </c>
      <c r="D4891" t="s">
        <v>2995</v>
      </c>
      <c r="E4891" t="s">
        <v>851</v>
      </c>
      <c r="F4891" t="s">
        <v>852</v>
      </c>
      <c r="G4891" t="s">
        <v>2802</v>
      </c>
      <c r="H4891" t="s">
        <v>2803</v>
      </c>
      <c r="I4891" t="s">
        <v>5754</v>
      </c>
      <c r="J4891" t="s">
        <v>2997</v>
      </c>
      <c r="K4891" t="s">
        <v>2761</v>
      </c>
      <c r="L4891" s="1">
        <v>4</v>
      </c>
      <c r="M4891" s="1">
        <v>3400</v>
      </c>
      <c r="N4891" s="1">
        <v>3400</v>
      </c>
      <c r="O4891" s="1" t="s">
        <v>2580</v>
      </c>
      <c r="P4891" s="1">
        <v>9532.7099999999991</v>
      </c>
      <c r="Q4891" s="1">
        <v>667.29</v>
      </c>
      <c r="R4891" s="1">
        <v>10200</v>
      </c>
      <c r="S4891" t="s">
        <v>3345</v>
      </c>
      <c r="T4891" t="str" cm="1">
        <f t="array" ref="T4891">_xlfn.IFS(ISNUMBER(SEARCH("CP02",S4891)),"ราชพฤกษ",ISNUMBER(SEARCH("CP03",S4891)),"บางใหญ่",ISNUMBER(SEARCH("CP04",S4891)),"บางบอน",OR(ISNUMBER(SEARCH("CP",S4891)),ISNUMBER(SEARCH("BTC",D4891))),"340",TRUE,"")</f>
        <v>340</v>
      </c>
    </row>
    <row r="4892" spans="1:20" x14ac:dyDescent="0.2">
      <c r="A4892" t="s">
        <v>5732</v>
      </c>
      <c r="B4892" t="s">
        <v>14</v>
      </c>
      <c r="C4892">
        <v>2026</v>
      </c>
      <c r="D4892" t="s">
        <v>2995</v>
      </c>
      <c r="E4892" t="s">
        <v>1091</v>
      </c>
      <c r="F4892" t="s">
        <v>1092</v>
      </c>
      <c r="G4892" t="s">
        <v>2582</v>
      </c>
      <c r="H4892" t="s">
        <v>2583</v>
      </c>
      <c r="I4892" t="s">
        <v>5754</v>
      </c>
      <c r="J4892" t="s">
        <v>2997</v>
      </c>
      <c r="K4892" t="s">
        <v>2761</v>
      </c>
      <c r="L4892" s="1">
        <v>4</v>
      </c>
      <c r="M4892" s="1">
        <v>60</v>
      </c>
      <c r="N4892" s="1">
        <v>0</v>
      </c>
      <c r="O4892" s="1" t="s">
        <v>2580</v>
      </c>
      <c r="P4892" s="1">
        <v>0</v>
      </c>
      <c r="Q4892" s="1">
        <v>0</v>
      </c>
      <c r="R4892" s="1">
        <v>0</v>
      </c>
      <c r="S4892" t="s">
        <v>2683</v>
      </c>
      <c r="T4892" t="str" cm="1">
        <f t="array" ref="T4892">_xlfn.IFS(ISNUMBER(SEARCH("CP02",S4892)),"ราชพฤกษ",ISNUMBER(SEARCH("CP03",S4892)),"บางใหญ่",ISNUMBER(SEARCH("CP04",S4892)),"บางบอน",OR(ISNUMBER(SEARCH("CP",S4892)),ISNUMBER(SEARCH("BTC",D4892))),"340",TRUE,"")</f>
        <v>340</v>
      </c>
    </row>
    <row r="4893" spans="1:20" x14ac:dyDescent="0.2">
      <c r="A4893" t="s">
        <v>5732</v>
      </c>
      <c r="B4893" t="s">
        <v>14</v>
      </c>
      <c r="C4893">
        <v>2026</v>
      </c>
      <c r="D4893" t="s">
        <v>2995</v>
      </c>
      <c r="E4893" t="s">
        <v>357</v>
      </c>
      <c r="F4893" t="s">
        <v>358</v>
      </c>
      <c r="G4893" t="s">
        <v>2582</v>
      </c>
      <c r="H4893" t="s">
        <v>2586</v>
      </c>
      <c r="I4893" t="s">
        <v>5754</v>
      </c>
      <c r="J4893" t="s">
        <v>2997</v>
      </c>
      <c r="K4893" t="s">
        <v>2761</v>
      </c>
      <c r="L4893" s="1">
        <v>1</v>
      </c>
      <c r="M4893" s="1">
        <v>1665</v>
      </c>
      <c r="N4893" s="1">
        <v>83.25</v>
      </c>
      <c r="O4893" s="1" t="s">
        <v>2580</v>
      </c>
      <c r="P4893" s="1">
        <v>1478.27</v>
      </c>
      <c r="Q4893" s="1">
        <v>103.48</v>
      </c>
      <c r="R4893" s="1">
        <v>1581.75</v>
      </c>
      <c r="S4893" t="s">
        <v>2683</v>
      </c>
      <c r="T4893" t="str" cm="1">
        <f t="array" ref="T4893">_xlfn.IFS(ISNUMBER(SEARCH("CP02",S4893)),"ราชพฤกษ",ISNUMBER(SEARCH("CP03",S4893)),"บางใหญ่",ISNUMBER(SEARCH("CP04",S4893)),"บางบอน",OR(ISNUMBER(SEARCH("CP",S4893)),ISNUMBER(SEARCH("BTC",D4893))),"340",TRUE,"")</f>
        <v>340</v>
      </c>
    </row>
    <row r="4894" spans="1:20" x14ac:dyDescent="0.2">
      <c r="A4894" t="s">
        <v>5732</v>
      </c>
      <c r="B4894" t="s">
        <v>14</v>
      </c>
      <c r="C4894">
        <v>2026</v>
      </c>
      <c r="D4894" t="s">
        <v>2995</v>
      </c>
      <c r="E4894" t="s">
        <v>1569</v>
      </c>
      <c r="F4894" t="s">
        <v>1570</v>
      </c>
      <c r="G4894" t="s">
        <v>1536</v>
      </c>
      <c r="H4894" t="s">
        <v>2586</v>
      </c>
      <c r="I4894" t="s">
        <v>5755</v>
      </c>
      <c r="J4894" t="s">
        <v>2997</v>
      </c>
      <c r="K4894" t="s">
        <v>2761</v>
      </c>
      <c r="L4894" s="1">
        <v>2</v>
      </c>
      <c r="M4894" s="1">
        <v>400</v>
      </c>
      <c r="N4894" s="1">
        <v>0</v>
      </c>
      <c r="O4894" s="1" t="s">
        <v>2580</v>
      </c>
      <c r="P4894" s="1">
        <v>747.66</v>
      </c>
      <c r="Q4894" s="1">
        <v>52.34</v>
      </c>
      <c r="R4894" s="1">
        <v>800</v>
      </c>
      <c r="S4894" t="s">
        <v>2625</v>
      </c>
      <c r="T4894" t="str" cm="1">
        <f t="array" ref="T4894">_xlfn.IFS(ISNUMBER(SEARCH("CP02",S4894)),"ราชพฤกษ",ISNUMBER(SEARCH("CP03",S4894)),"บางใหญ่",ISNUMBER(SEARCH("CP04",S4894)),"บางบอน",OR(ISNUMBER(SEARCH("CP",S4894)),ISNUMBER(SEARCH("BTC",D4894))),"340",TRUE,"")</f>
        <v>340</v>
      </c>
    </row>
    <row r="4895" spans="1:20" x14ac:dyDescent="0.2">
      <c r="A4895" t="s">
        <v>5732</v>
      </c>
      <c r="B4895" t="s">
        <v>14</v>
      </c>
      <c r="C4895">
        <v>2026</v>
      </c>
      <c r="D4895" t="s">
        <v>3163</v>
      </c>
      <c r="E4895" t="s">
        <v>905</v>
      </c>
      <c r="F4895" t="s">
        <v>906</v>
      </c>
      <c r="G4895" t="s">
        <v>2655</v>
      </c>
      <c r="H4895" t="s">
        <v>2656</v>
      </c>
      <c r="I4895" t="s">
        <v>5756</v>
      </c>
      <c r="J4895" t="s">
        <v>3165</v>
      </c>
      <c r="K4895" t="s">
        <v>2630</v>
      </c>
      <c r="L4895" s="1">
        <v>2</v>
      </c>
      <c r="M4895" s="1">
        <v>4990</v>
      </c>
      <c r="N4895" s="1">
        <v>1480</v>
      </c>
      <c r="O4895" s="1" t="s">
        <v>2580</v>
      </c>
      <c r="P4895" s="1">
        <v>7943.93</v>
      </c>
      <c r="Q4895" s="1">
        <v>556.07000000000005</v>
      </c>
      <c r="R4895" s="1">
        <v>8500</v>
      </c>
      <c r="S4895" t="s">
        <v>4791</v>
      </c>
      <c r="T4895" t="str" cm="1">
        <f t="array" ref="T4895">_xlfn.IFS(ISNUMBER(SEARCH("CP02",S4895)),"ราชพฤกษ",ISNUMBER(SEARCH("CP03",S4895)),"บางใหญ่",ISNUMBER(SEARCH("CP04",S4895)),"บางบอน",OR(ISNUMBER(SEARCH("CP",S4895)),ISNUMBER(SEARCH("BTC",D4895))),"340",TRUE,"")</f>
        <v>บางบอน</v>
      </c>
    </row>
    <row r="4896" spans="1:20" x14ac:dyDescent="0.2">
      <c r="A4896" t="s">
        <v>5757</v>
      </c>
      <c r="B4896" t="s">
        <v>14</v>
      </c>
      <c r="C4896">
        <v>2026</v>
      </c>
      <c r="D4896" t="s">
        <v>5758</v>
      </c>
      <c r="E4896" t="s">
        <v>541</v>
      </c>
      <c r="F4896" t="s">
        <v>542</v>
      </c>
      <c r="G4896" t="s">
        <v>2582</v>
      </c>
      <c r="H4896" t="s">
        <v>2586</v>
      </c>
      <c r="I4896" t="s">
        <v>5759</v>
      </c>
      <c r="J4896" t="s">
        <v>5760</v>
      </c>
      <c r="K4896" t="s">
        <v>2630</v>
      </c>
      <c r="L4896" s="1">
        <v>1</v>
      </c>
      <c r="M4896" s="1">
        <v>1250</v>
      </c>
      <c r="N4896" s="1">
        <v>0</v>
      </c>
      <c r="O4896" s="1" t="s">
        <v>2580</v>
      </c>
      <c r="P4896" s="1">
        <v>1168.22</v>
      </c>
      <c r="Q4896" s="1">
        <v>81.78</v>
      </c>
      <c r="R4896" s="1">
        <v>1250</v>
      </c>
      <c r="S4896" t="s">
        <v>2631</v>
      </c>
      <c r="T4896" t="str" cm="1">
        <f t="array" ref="T4896">_xlfn.IFS(ISNUMBER(SEARCH("CP02",S4896)),"ราชพฤกษ",ISNUMBER(SEARCH("CP03",S4896)),"บางใหญ่",ISNUMBER(SEARCH("CP04",S4896)),"บางบอน",OR(ISNUMBER(SEARCH("CP",S4896)),ISNUMBER(SEARCH("BTC",D4896))),"340",TRUE,"")</f>
        <v>บางบอน</v>
      </c>
    </row>
    <row r="4897" spans="1:20" x14ac:dyDescent="0.2">
      <c r="A4897" t="s">
        <v>5757</v>
      </c>
      <c r="B4897" t="s">
        <v>14</v>
      </c>
      <c r="C4897">
        <v>2026</v>
      </c>
      <c r="D4897" t="s">
        <v>5758</v>
      </c>
      <c r="E4897" t="s">
        <v>535</v>
      </c>
      <c r="F4897" t="s">
        <v>536</v>
      </c>
      <c r="G4897" t="s">
        <v>2582</v>
      </c>
      <c r="H4897" t="s">
        <v>2586</v>
      </c>
      <c r="I4897" t="s">
        <v>5759</v>
      </c>
      <c r="J4897" t="s">
        <v>5760</v>
      </c>
      <c r="K4897" t="s">
        <v>2630</v>
      </c>
      <c r="L4897" s="1">
        <v>1</v>
      </c>
      <c r="M4897" s="1">
        <v>315</v>
      </c>
      <c r="N4897" s="1">
        <v>0</v>
      </c>
      <c r="O4897" s="1" t="s">
        <v>2580</v>
      </c>
      <c r="P4897" s="1">
        <v>0</v>
      </c>
      <c r="Q4897" s="1">
        <v>0</v>
      </c>
      <c r="R4897" s="1">
        <v>0</v>
      </c>
      <c r="S4897" t="s">
        <v>2631</v>
      </c>
      <c r="T4897" t="str" cm="1">
        <f t="array" ref="T4897">_xlfn.IFS(ISNUMBER(SEARCH("CP02",S4897)),"ราชพฤกษ",ISNUMBER(SEARCH("CP03",S4897)),"บางใหญ่",ISNUMBER(SEARCH("CP04",S4897)),"บางบอน",OR(ISNUMBER(SEARCH("CP",S4897)),ISNUMBER(SEARCH("BTC",D4897))),"340",TRUE,"")</f>
        <v>บางบอน</v>
      </c>
    </row>
    <row r="4898" spans="1:20" x14ac:dyDescent="0.2">
      <c r="A4898" t="s">
        <v>5757</v>
      </c>
      <c r="B4898" t="s">
        <v>14</v>
      </c>
      <c r="C4898">
        <v>2026</v>
      </c>
      <c r="D4898" t="s">
        <v>5758</v>
      </c>
      <c r="E4898" t="s">
        <v>1343</v>
      </c>
      <c r="F4898" t="s">
        <v>1344</v>
      </c>
      <c r="G4898" t="s">
        <v>2582</v>
      </c>
      <c r="H4898" t="s">
        <v>2586</v>
      </c>
      <c r="I4898" t="s">
        <v>5759</v>
      </c>
      <c r="J4898" t="s">
        <v>5760</v>
      </c>
      <c r="K4898" t="s">
        <v>2630</v>
      </c>
      <c r="L4898" s="1">
        <v>1</v>
      </c>
      <c r="M4898" s="1">
        <v>220</v>
      </c>
      <c r="N4898" s="1">
        <v>0</v>
      </c>
      <c r="O4898" s="1" t="s">
        <v>2580</v>
      </c>
      <c r="P4898" s="1">
        <v>205.61</v>
      </c>
      <c r="Q4898" s="1">
        <v>14.39</v>
      </c>
      <c r="R4898" s="1">
        <v>220</v>
      </c>
      <c r="S4898" t="s">
        <v>2631</v>
      </c>
      <c r="T4898" t="str" cm="1">
        <f t="array" ref="T4898">_xlfn.IFS(ISNUMBER(SEARCH("CP02",S4898)),"ราชพฤกษ",ISNUMBER(SEARCH("CP03",S4898)),"บางใหญ่",ISNUMBER(SEARCH("CP04",S4898)),"บางบอน",OR(ISNUMBER(SEARCH("CP",S4898)),ISNUMBER(SEARCH("BTC",D4898))),"340",TRUE,"")</f>
        <v>บางบอน</v>
      </c>
    </row>
    <row r="4899" spans="1:20" x14ac:dyDescent="0.2">
      <c r="A4899" t="s">
        <v>5757</v>
      </c>
      <c r="B4899" t="s">
        <v>14</v>
      </c>
      <c r="C4899">
        <v>2026</v>
      </c>
      <c r="D4899" t="s">
        <v>5758</v>
      </c>
      <c r="E4899" t="s">
        <v>1185</v>
      </c>
      <c r="F4899" t="s">
        <v>1186</v>
      </c>
      <c r="G4899" t="s">
        <v>2582</v>
      </c>
      <c r="H4899" t="s">
        <v>2586</v>
      </c>
      <c r="I4899" t="s">
        <v>5759</v>
      </c>
      <c r="J4899" t="s">
        <v>5760</v>
      </c>
      <c r="K4899" t="s">
        <v>2630</v>
      </c>
      <c r="L4899" s="1">
        <v>1</v>
      </c>
      <c r="M4899" s="1">
        <v>20</v>
      </c>
      <c r="N4899" s="1">
        <v>0</v>
      </c>
      <c r="O4899" s="1" t="s">
        <v>2580</v>
      </c>
      <c r="P4899" s="1">
        <v>18.690000000000001</v>
      </c>
      <c r="Q4899" s="1">
        <v>1.31</v>
      </c>
      <c r="R4899" s="1">
        <v>20</v>
      </c>
      <c r="S4899" t="s">
        <v>2631</v>
      </c>
      <c r="T4899" t="str" cm="1">
        <f t="array" ref="T4899">_xlfn.IFS(ISNUMBER(SEARCH("CP02",S4899)),"ราชพฤกษ",ISNUMBER(SEARCH("CP03",S4899)),"บางใหญ่",ISNUMBER(SEARCH("CP04",S4899)),"บางบอน",OR(ISNUMBER(SEARCH("CP",S4899)),ISNUMBER(SEARCH("BTC",D4899))),"340",TRUE,"")</f>
        <v>บางบอน</v>
      </c>
    </row>
    <row r="4900" spans="1:20" x14ac:dyDescent="0.2">
      <c r="A4900" t="s">
        <v>5757</v>
      </c>
      <c r="B4900" t="s">
        <v>14</v>
      </c>
      <c r="C4900">
        <v>2026</v>
      </c>
      <c r="D4900" t="s">
        <v>5761</v>
      </c>
      <c r="E4900" t="s">
        <v>525</v>
      </c>
      <c r="F4900" t="s">
        <v>526</v>
      </c>
      <c r="G4900" t="s">
        <v>2582</v>
      </c>
      <c r="H4900" t="s">
        <v>2586</v>
      </c>
      <c r="I4900" t="s">
        <v>5762</v>
      </c>
      <c r="J4900" t="s">
        <v>5763</v>
      </c>
      <c r="K4900" t="s">
        <v>2692</v>
      </c>
      <c r="L4900" s="1">
        <v>1</v>
      </c>
      <c r="M4900" s="1">
        <v>1150</v>
      </c>
      <c r="N4900" s="1">
        <v>0</v>
      </c>
      <c r="O4900" s="1" t="s">
        <v>2580</v>
      </c>
      <c r="P4900" s="1">
        <v>1074.77</v>
      </c>
      <c r="Q4900" s="1">
        <v>75.23</v>
      </c>
      <c r="R4900" s="1">
        <v>1150</v>
      </c>
      <c r="S4900" t="s">
        <v>2631</v>
      </c>
      <c r="T4900" t="str" cm="1">
        <f t="array" ref="T4900">_xlfn.IFS(ISNUMBER(SEARCH("CP02",S4900)),"ราชพฤกษ",ISNUMBER(SEARCH("CP03",S4900)),"บางใหญ่",ISNUMBER(SEARCH("CP04",S4900)),"บางบอน",OR(ISNUMBER(SEARCH("CP",S4900)),ISNUMBER(SEARCH("BTC",D4900))),"340",TRUE,"")</f>
        <v>บางบอน</v>
      </c>
    </row>
    <row r="4901" spans="1:20" x14ac:dyDescent="0.2">
      <c r="A4901" t="s">
        <v>5757</v>
      </c>
      <c r="B4901" t="s">
        <v>14</v>
      </c>
      <c r="C4901">
        <v>2026</v>
      </c>
      <c r="D4901" t="s">
        <v>5761</v>
      </c>
      <c r="E4901" t="s">
        <v>523</v>
      </c>
      <c r="F4901" t="s">
        <v>524</v>
      </c>
      <c r="G4901" t="s">
        <v>2582</v>
      </c>
      <c r="H4901" t="s">
        <v>2586</v>
      </c>
      <c r="I4901" t="s">
        <v>5762</v>
      </c>
      <c r="J4901" t="s">
        <v>5763</v>
      </c>
      <c r="K4901" t="s">
        <v>2692</v>
      </c>
      <c r="L4901" s="1">
        <v>1</v>
      </c>
      <c r="M4901" s="1">
        <v>175</v>
      </c>
      <c r="N4901" s="1">
        <v>0</v>
      </c>
      <c r="O4901" s="1" t="s">
        <v>2580</v>
      </c>
      <c r="P4901" s="1">
        <v>0</v>
      </c>
      <c r="Q4901" s="1">
        <v>0</v>
      </c>
      <c r="R4901" s="1">
        <v>0</v>
      </c>
      <c r="S4901" t="s">
        <v>2631</v>
      </c>
      <c r="T4901" t="str" cm="1">
        <f t="array" ref="T4901">_xlfn.IFS(ISNUMBER(SEARCH("CP02",S4901)),"ราชพฤกษ",ISNUMBER(SEARCH("CP03",S4901)),"บางใหญ่",ISNUMBER(SEARCH("CP04",S4901)),"บางบอน",OR(ISNUMBER(SEARCH("CP",S4901)),ISNUMBER(SEARCH("BTC",D4901))),"340",TRUE,"")</f>
        <v>บางบอน</v>
      </c>
    </row>
    <row r="4902" spans="1:20" x14ac:dyDescent="0.2">
      <c r="A4902" t="s">
        <v>5757</v>
      </c>
      <c r="B4902" t="s">
        <v>14</v>
      </c>
      <c r="C4902">
        <v>2026</v>
      </c>
      <c r="D4902" t="s">
        <v>5761</v>
      </c>
      <c r="E4902" t="s">
        <v>121</v>
      </c>
      <c r="F4902" t="s">
        <v>122</v>
      </c>
      <c r="G4902" t="s">
        <v>2582</v>
      </c>
      <c r="H4902" t="s">
        <v>2586</v>
      </c>
      <c r="I4902" t="s">
        <v>5762</v>
      </c>
      <c r="J4902" t="s">
        <v>5763</v>
      </c>
      <c r="K4902" t="s">
        <v>2692</v>
      </c>
      <c r="L4902" s="1">
        <v>1</v>
      </c>
      <c r="M4902" s="1">
        <v>240</v>
      </c>
      <c r="N4902" s="1">
        <v>0</v>
      </c>
      <c r="O4902" s="1" t="s">
        <v>2580</v>
      </c>
      <c r="P4902" s="1">
        <v>0</v>
      </c>
      <c r="Q4902" s="1">
        <v>0</v>
      </c>
      <c r="R4902" s="1">
        <v>0</v>
      </c>
      <c r="S4902" t="s">
        <v>2631</v>
      </c>
      <c r="T4902" t="str" cm="1">
        <f t="array" ref="T4902">_xlfn.IFS(ISNUMBER(SEARCH("CP02",S4902)),"ราชพฤกษ",ISNUMBER(SEARCH("CP03",S4902)),"บางใหญ่",ISNUMBER(SEARCH("CP04",S4902)),"บางบอน",OR(ISNUMBER(SEARCH("CP",S4902)),ISNUMBER(SEARCH("BTC",D4902))),"340",TRUE,"")</f>
        <v>บางบอน</v>
      </c>
    </row>
    <row r="4903" spans="1:20" x14ac:dyDescent="0.2">
      <c r="A4903" t="s">
        <v>5757</v>
      </c>
      <c r="B4903" t="s">
        <v>14</v>
      </c>
      <c r="C4903">
        <v>2026</v>
      </c>
      <c r="D4903" t="s">
        <v>5761</v>
      </c>
      <c r="E4903" t="s">
        <v>1185</v>
      </c>
      <c r="F4903" t="s">
        <v>1186</v>
      </c>
      <c r="G4903" t="s">
        <v>2582</v>
      </c>
      <c r="H4903" t="s">
        <v>2586</v>
      </c>
      <c r="I4903" t="s">
        <v>5762</v>
      </c>
      <c r="J4903" t="s">
        <v>5763</v>
      </c>
      <c r="K4903" t="s">
        <v>2692</v>
      </c>
      <c r="L4903" s="1">
        <v>1</v>
      </c>
      <c r="M4903" s="1">
        <v>20</v>
      </c>
      <c r="N4903" s="1">
        <v>0</v>
      </c>
      <c r="O4903" s="1" t="s">
        <v>2580</v>
      </c>
      <c r="P4903" s="1">
        <v>18.690000000000001</v>
      </c>
      <c r="Q4903" s="1">
        <v>1.31</v>
      </c>
      <c r="R4903" s="1">
        <v>20</v>
      </c>
      <c r="S4903" t="s">
        <v>2631</v>
      </c>
      <c r="T4903" t="str" cm="1">
        <f t="array" ref="T4903">_xlfn.IFS(ISNUMBER(SEARCH("CP02",S4903)),"ราชพฤกษ",ISNUMBER(SEARCH("CP03",S4903)),"บางใหญ่",ISNUMBER(SEARCH("CP04",S4903)),"บางบอน",OR(ISNUMBER(SEARCH("CP",S4903)),ISNUMBER(SEARCH("BTC",D4903))),"340",TRUE,"")</f>
        <v>บางบอน</v>
      </c>
    </row>
    <row r="4904" spans="1:20" x14ac:dyDescent="0.2">
      <c r="A4904" t="s">
        <v>5757</v>
      </c>
      <c r="B4904" t="s">
        <v>14</v>
      </c>
      <c r="C4904">
        <v>2026</v>
      </c>
      <c r="D4904" t="s">
        <v>5321</v>
      </c>
      <c r="E4904" t="s">
        <v>477</v>
      </c>
      <c r="F4904" t="s">
        <v>478</v>
      </c>
      <c r="G4904" t="s">
        <v>2582</v>
      </c>
      <c r="H4904" t="s">
        <v>2586</v>
      </c>
      <c r="I4904" t="s">
        <v>5764</v>
      </c>
      <c r="J4904" t="s">
        <v>5323</v>
      </c>
      <c r="K4904" t="s">
        <v>2579</v>
      </c>
      <c r="L4904" s="1">
        <v>1</v>
      </c>
      <c r="M4904" s="1">
        <v>2460</v>
      </c>
      <c r="N4904" s="1">
        <v>0</v>
      </c>
      <c r="O4904" s="1" t="s">
        <v>2580</v>
      </c>
      <c r="P4904" s="1">
        <v>2299.0700000000002</v>
      </c>
      <c r="Q4904" s="1">
        <v>160.93</v>
      </c>
      <c r="R4904" s="1">
        <v>2460</v>
      </c>
      <c r="S4904" t="s">
        <v>2584</v>
      </c>
      <c r="T4904" t="str" cm="1">
        <f t="array" ref="T4904">_xlfn.IFS(ISNUMBER(SEARCH("CP02",S4904)),"ราชพฤกษ",ISNUMBER(SEARCH("CP03",S4904)),"บางใหญ่",ISNUMBER(SEARCH("CP04",S4904)),"บางบอน",OR(ISNUMBER(SEARCH("CP",S4904)),ISNUMBER(SEARCH("BTC",D4904))),"340",TRUE,"")</f>
        <v>ราชพฤกษ</v>
      </c>
    </row>
    <row r="4905" spans="1:20" x14ac:dyDescent="0.2">
      <c r="A4905" t="s">
        <v>5757</v>
      </c>
      <c r="B4905" t="s">
        <v>14</v>
      </c>
      <c r="C4905">
        <v>2026</v>
      </c>
      <c r="D4905" t="s">
        <v>5321</v>
      </c>
      <c r="E4905" t="s">
        <v>475</v>
      </c>
      <c r="F4905" t="s">
        <v>476</v>
      </c>
      <c r="G4905" t="s">
        <v>2582</v>
      </c>
      <c r="H4905" t="s">
        <v>2586</v>
      </c>
      <c r="I4905" t="s">
        <v>5764</v>
      </c>
      <c r="J4905" t="s">
        <v>5323</v>
      </c>
      <c r="K4905" t="s">
        <v>2579</v>
      </c>
      <c r="L4905" s="1">
        <v>1</v>
      </c>
      <c r="M4905" s="1">
        <v>620</v>
      </c>
      <c r="N4905" s="1">
        <v>0</v>
      </c>
      <c r="O4905" s="1" t="s">
        <v>2580</v>
      </c>
      <c r="P4905" s="1">
        <v>0</v>
      </c>
      <c r="Q4905" s="1">
        <v>0</v>
      </c>
      <c r="R4905" s="1">
        <v>0</v>
      </c>
      <c r="S4905" t="s">
        <v>2584</v>
      </c>
      <c r="T4905" t="str" cm="1">
        <f t="array" ref="T4905">_xlfn.IFS(ISNUMBER(SEARCH("CP02",S4905)),"ราชพฤกษ",ISNUMBER(SEARCH("CP03",S4905)),"บางใหญ่",ISNUMBER(SEARCH("CP04",S4905)),"บางบอน",OR(ISNUMBER(SEARCH("CP",S4905)),ISNUMBER(SEARCH("BTC",D4905))),"340",TRUE,"")</f>
        <v>ราชพฤกษ</v>
      </c>
    </row>
    <row r="4906" spans="1:20" x14ac:dyDescent="0.2">
      <c r="A4906" t="s">
        <v>5757</v>
      </c>
      <c r="B4906" t="s">
        <v>14</v>
      </c>
      <c r="C4906">
        <v>2026</v>
      </c>
      <c r="D4906" t="s">
        <v>5321</v>
      </c>
      <c r="E4906" t="s">
        <v>89</v>
      </c>
      <c r="F4906" t="s">
        <v>90</v>
      </c>
      <c r="G4906" t="s">
        <v>2582</v>
      </c>
      <c r="H4906" t="s">
        <v>2586</v>
      </c>
      <c r="I4906" t="s">
        <v>5764</v>
      </c>
      <c r="J4906" t="s">
        <v>5323</v>
      </c>
      <c r="K4906" t="s">
        <v>2579</v>
      </c>
      <c r="L4906" s="1">
        <v>1</v>
      </c>
      <c r="M4906" s="1">
        <v>240</v>
      </c>
      <c r="N4906" s="1">
        <v>0</v>
      </c>
      <c r="O4906" s="1" t="s">
        <v>2580</v>
      </c>
      <c r="P4906" s="1">
        <v>0</v>
      </c>
      <c r="Q4906" s="1">
        <v>0</v>
      </c>
      <c r="R4906" s="1">
        <v>0</v>
      </c>
      <c r="S4906" t="s">
        <v>2584</v>
      </c>
      <c r="T4906" t="str" cm="1">
        <f t="array" ref="T4906">_xlfn.IFS(ISNUMBER(SEARCH("CP02",S4906)),"ราชพฤกษ",ISNUMBER(SEARCH("CP03",S4906)),"บางใหญ่",ISNUMBER(SEARCH("CP04",S4906)),"บางบอน",OR(ISNUMBER(SEARCH("CP",S4906)),ISNUMBER(SEARCH("BTC",D4906))),"340",TRUE,"")</f>
        <v>ราชพฤกษ</v>
      </c>
    </row>
    <row r="4907" spans="1:20" x14ac:dyDescent="0.2">
      <c r="A4907" t="s">
        <v>5757</v>
      </c>
      <c r="B4907" t="s">
        <v>14</v>
      </c>
      <c r="C4907">
        <v>2026</v>
      </c>
      <c r="D4907" t="s">
        <v>5321</v>
      </c>
      <c r="E4907" t="s">
        <v>1991</v>
      </c>
      <c r="F4907" t="s">
        <v>1992</v>
      </c>
      <c r="G4907" t="s">
        <v>2582</v>
      </c>
      <c r="H4907" t="s">
        <v>2586</v>
      </c>
      <c r="I4907" t="s">
        <v>5764</v>
      </c>
      <c r="J4907" t="s">
        <v>5323</v>
      </c>
      <c r="K4907" t="s">
        <v>2579</v>
      </c>
      <c r="L4907" s="1">
        <v>1</v>
      </c>
      <c r="M4907" s="1">
        <v>595</v>
      </c>
      <c r="N4907" s="1">
        <v>59.5</v>
      </c>
      <c r="O4907" s="1" t="s">
        <v>2580</v>
      </c>
      <c r="P4907" s="1">
        <v>500.47</v>
      </c>
      <c r="Q4907" s="1">
        <v>35.03</v>
      </c>
      <c r="R4907" s="1">
        <v>535.5</v>
      </c>
      <c r="S4907" t="s">
        <v>2584</v>
      </c>
      <c r="T4907" t="str" cm="1">
        <f t="array" ref="T4907">_xlfn.IFS(ISNUMBER(SEARCH("CP02",S4907)),"ราชพฤกษ",ISNUMBER(SEARCH("CP03",S4907)),"บางใหญ่",ISNUMBER(SEARCH("CP04",S4907)),"บางบอน",OR(ISNUMBER(SEARCH("CP",S4907)),ISNUMBER(SEARCH("BTC",D4907))),"340",TRUE,"")</f>
        <v>ราชพฤกษ</v>
      </c>
    </row>
    <row r="4908" spans="1:20" x14ac:dyDescent="0.2">
      <c r="A4908" t="s">
        <v>5757</v>
      </c>
      <c r="B4908" t="s">
        <v>14</v>
      </c>
      <c r="C4908">
        <v>2026</v>
      </c>
      <c r="D4908" t="s">
        <v>5321</v>
      </c>
      <c r="E4908" t="s">
        <v>1987</v>
      </c>
      <c r="F4908" t="s">
        <v>1988</v>
      </c>
      <c r="G4908" t="s">
        <v>2582</v>
      </c>
      <c r="H4908" t="s">
        <v>2586</v>
      </c>
      <c r="I4908" t="s">
        <v>5764</v>
      </c>
      <c r="J4908" t="s">
        <v>5323</v>
      </c>
      <c r="K4908" t="s">
        <v>2579</v>
      </c>
      <c r="L4908" s="1">
        <v>1</v>
      </c>
      <c r="M4908" s="1">
        <v>595</v>
      </c>
      <c r="N4908" s="1">
        <v>59.5</v>
      </c>
      <c r="O4908" s="1" t="s">
        <v>2580</v>
      </c>
      <c r="P4908" s="1">
        <v>500.47</v>
      </c>
      <c r="Q4908" s="1">
        <v>35.03</v>
      </c>
      <c r="R4908" s="1">
        <v>535.5</v>
      </c>
      <c r="S4908" t="s">
        <v>2584</v>
      </c>
      <c r="T4908" t="str" cm="1">
        <f t="array" ref="T4908">_xlfn.IFS(ISNUMBER(SEARCH("CP02",S4908)),"ราชพฤกษ",ISNUMBER(SEARCH("CP03",S4908)),"บางใหญ่",ISNUMBER(SEARCH("CP04",S4908)),"บางบอน",OR(ISNUMBER(SEARCH("CP",S4908)),ISNUMBER(SEARCH("BTC",D4908))),"340",TRUE,"")</f>
        <v>ราชพฤกษ</v>
      </c>
    </row>
    <row r="4909" spans="1:20" x14ac:dyDescent="0.2">
      <c r="A4909" t="s">
        <v>5757</v>
      </c>
      <c r="B4909" t="s">
        <v>14</v>
      </c>
      <c r="C4909">
        <v>2026</v>
      </c>
      <c r="D4909" t="s">
        <v>5321</v>
      </c>
      <c r="E4909" t="s">
        <v>1993</v>
      </c>
      <c r="F4909" t="s">
        <v>1994</v>
      </c>
      <c r="G4909" t="s">
        <v>2582</v>
      </c>
      <c r="H4909" t="s">
        <v>2586</v>
      </c>
      <c r="I4909" t="s">
        <v>5764</v>
      </c>
      <c r="J4909" t="s">
        <v>5323</v>
      </c>
      <c r="K4909" t="s">
        <v>2579</v>
      </c>
      <c r="L4909" s="1">
        <v>1</v>
      </c>
      <c r="M4909" s="1">
        <v>595</v>
      </c>
      <c r="N4909" s="1">
        <v>59.5</v>
      </c>
      <c r="O4909" s="1" t="s">
        <v>2580</v>
      </c>
      <c r="P4909" s="1">
        <v>500.47</v>
      </c>
      <c r="Q4909" s="1">
        <v>35.03</v>
      </c>
      <c r="R4909" s="1">
        <v>535.5</v>
      </c>
      <c r="S4909" t="s">
        <v>2584</v>
      </c>
      <c r="T4909" t="str" cm="1">
        <f t="array" ref="T4909">_xlfn.IFS(ISNUMBER(SEARCH("CP02",S4909)),"ราชพฤกษ",ISNUMBER(SEARCH("CP03",S4909)),"บางใหญ่",ISNUMBER(SEARCH("CP04",S4909)),"บางบอน",OR(ISNUMBER(SEARCH("CP",S4909)),ISNUMBER(SEARCH("BTC",D4909))),"340",TRUE,"")</f>
        <v>ราชพฤกษ</v>
      </c>
    </row>
    <row r="4910" spans="1:20" x14ac:dyDescent="0.2">
      <c r="A4910" t="s">
        <v>5757</v>
      </c>
      <c r="B4910" t="s">
        <v>14</v>
      </c>
      <c r="C4910">
        <v>2026</v>
      </c>
      <c r="D4910" t="s">
        <v>5321</v>
      </c>
      <c r="E4910" t="s">
        <v>1185</v>
      </c>
      <c r="F4910" t="s">
        <v>1186</v>
      </c>
      <c r="G4910" t="s">
        <v>2582</v>
      </c>
      <c r="H4910" t="s">
        <v>2586</v>
      </c>
      <c r="I4910" t="s">
        <v>5764</v>
      </c>
      <c r="J4910" t="s">
        <v>5323</v>
      </c>
      <c r="K4910" t="s">
        <v>2579</v>
      </c>
      <c r="L4910" s="1">
        <v>1</v>
      </c>
      <c r="M4910" s="1">
        <v>20</v>
      </c>
      <c r="N4910" s="1">
        <v>0</v>
      </c>
      <c r="O4910" s="1" t="s">
        <v>2580</v>
      </c>
      <c r="P4910" s="1">
        <v>18.690000000000001</v>
      </c>
      <c r="Q4910" s="1">
        <v>1.31</v>
      </c>
      <c r="R4910" s="1">
        <v>20</v>
      </c>
      <c r="S4910" t="s">
        <v>2584</v>
      </c>
      <c r="T4910" t="str" cm="1">
        <f t="array" ref="T4910">_xlfn.IFS(ISNUMBER(SEARCH("CP02",S4910)),"ราชพฤกษ",ISNUMBER(SEARCH("CP03",S4910)),"บางใหญ่",ISNUMBER(SEARCH("CP04",S4910)),"บางบอน",OR(ISNUMBER(SEARCH("CP",S4910)),ISNUMBER(SEARCH("BTC",D4910))),"340",TRUE,"")</f>
        <v>ราชพฤกษ</v>
      </c>
    </row>
    <row r="4911" spans="1:20" x14ac:dyDescent="0.2">
      <c r="A4911" t="s">
        <v>5757</v>
      </c>
      <c r="B4911" t="s">
        <v>14</v>
      </c>
      <c r="C4911">
        <v>2026</v>
      </c>
      <c r="D4911" t="s">
        <v>5321</v>
      </c>
      <c r="E4911" t="s">
        <v>229</v>
      </c>
      <c r="F4911" t="s">
        <v>230</v>
      </c>
      <c r="G4911" t="s">
        <v>2582</v>
      </c>
      <c r="H4911" t="s">
        <v>2586</v>
      </c>
      <c r="I4911" t="s">
        <v>5764</v>
      </c>
      <c r="J4911" t="s">
        <v>5323</v>
      </c>
      <c r="K4911" t="s">
        <v>2579</v>
      </c>
      <c r="L4911" s="1">
        <v>1</v>
      </c>
      <c r="M4911" s="1">
        <v>300</v>
      </c>
      <c r="N4911" s="1">
        <v>0</v>
      </c>
      <c r="O4911" s="1" t="s">
        <v>2580</v>
      </c>
      <c r="P4911" s="1">
        <v>280.37</v>
      </c>
      <c r="Q4911" s="1">
        <v>19.63</v>
      </c>
      <c r="R4911" s="1">
        <v>300</v>
      </c>
      <c r="S4911" t="s">
        <v>2584</v>
      </c>
      <c r="T4911" t="str" cm="1">
        <f t="array" ref="T4911">_xlfn.IFS(ISNUMBER(SEARCH("CP02",S4911)),"ราชพฤกษ",ISNUMBER(SEARCH("CP03",S4911)),"บางใหญ่",ISNUMBER(SEARCH("CP04",S4911)),"บางบอน",OR(ISNUMBER(SEARCH("CP",S4911)),ISNUMBER(SEARCH("BTC",D4911))),"340",TRUE,"")</f>
        <v>ราชพฤกษ</v>
      </c>
    </row>
    <row r="4912" spans="1:20" x14ac:dyDescent="0.2">
      <c r="A4912" t="s">
        <v>5757</v>
      </c>
      <c r="B4912" t="s">
        <v>14</v>
      </c>
      <c r="C4912">
        <v>2026</v>
      </c>
      <c r="D4912" t="s">
        <v>2912</v>
      </c>
      <c r="E4912" t="s">
        <v>1547</v>
      </c>
      <c r="F4912" t="s">
        <v>1548</v>
      </c>
      <c r="G4912" t="s">
        <v>2588</v>
      </c>
      <c r="H4912" t="s">
        <v>2586</v>
      </c>
      <c r="I4912" t="s">
        <v>5765</v>
      </c>
      <c r="J4912" t="s">
        <v>2914</v>
      </c>
      <c r="K4912" t="s">
        <v>2579</v>
      </c>
      <c r="L4912" s="1">
        <v>1</v>
      </c>
      <c r="M4912" s="1">
        <v>400</v>
      </c>
      <c r="N4912" s="1">
        <v>0</v>
      </c>
      <c r="O4912" s="1" t="s">
        <v>2580</v>
      </c>
      <c r="P4912" s="1">
        <v>373.83</v>
      </c>
      <c r="Q4912" s="1">
        <v>26.17</v>
      </c>
      <c r="R4912" s="1">
        <v>400</v>
      </c>
      <c r="S4912" t="s">
        <v>2587</v>
      </c>
      <c r="T4912" t="str" cm="1">
        <f t="array" ref="T4912">_xlfn.IFS(ISNUMBER(SEARCH("CP02",S4912)),"ราชพฤกษ",ISNUMBER(SEARCH("CP03",S4912)),"บางใหญ่",ISNUMBER(SEARCH("CP04",S4912)),"บางบอน",OR(ISNUMBER(SEARCH("CP",S4912)),ISNUMBER(SEARCH("BTC",D4912))),"340",TRUE,"")</f>
        <v>ราชพฤกษ</v>
      </c>
    </row>
    <row r="4913" spans="1:20" x14ac:dyDescent="0.2">
      <c r="A4913" t="s">
        <v>5757</v>
      </c>
      <c r="B4913" t="s">
        <v>14</v>
      </c>
      <c r="C4913">
        <v>2026</v>
      </c>
      <c r="D4913" t="s">
        <v>5766</v>
      </c>
      <c r="E4913" t="s">
        <v>547</v>
      </c>
      <c r="F4913" t="s">
        <v>548</v>
      </c>
      <c r="G4913" t="s">
        <v>2582</v>
      </c>
      <c r="H4913" t="s">
        <v>2586</v>
      </c>
      <c r="I4913" t="s">
        <v>5767</v>
      </c>
      <c r="J4913" t="s">
        <v>5768</v>
      </c>
      <c r="K4913" t="s">
        <v>2687</v>
      </c>
      <c r="L4913" s="1">
        <v>1</v>
      </c>
      <c r="M4913" s="1">
        <v>1550</v>
      </c>
      <c r="N4913" s="1">
        <v>0</v>
      </c>
      <c r="O4913" s="1" t="s">
        <v>2580</v>
      </c>
      <c r="P4913" s="1">
        <v>1448.6</v>
      </c>
      <c r="Q4913" s="1">
        <v>101.4</v>
      </c>
      <c r="R4913" s="1">
        <v>1550</v>
      </c>
      <c r="S4913" t="s">
        <v>2584</v>
      </c>
      <c r="T4913" t="str" cm="1">
        <f t="array" ref="T4913">_xlfn.IFS(ISNUMBER(SEARCH("CP02",S4913)),"ราชพฤกษ",ISNUMBER(SEARCH("CP03",S4913)),"บางใหญ่",ISNUMBER(SEARCH("CP04",S4913)),"บางบอน",OR(ISNUMBER(SEARCH("CP",S4913)),ISNUMBER(SEARCH("BTC",D4913))),"340",TRUE,"")</f>
        <v>ราชพฤกษ</v>
      </c>
    </row>
    <row r="4914" spans="1:20" x14ac:dyDescent="0.2">
      <c r="A4914" t="s">
        <v>5757</v>
      </c>
      <c r="B4914" t="s">
        <v>14</v>
      </c>
      <c r="C4914">
        <v>2026</v>
      </c>
      <c r="D4914" t="s">
        <v>5766</v>
      </c>
      <c r="E4914" t="s">
        <v>513</v>
      </c>
      <c r="F4914" t="s">
        <v>514</v>
      </c>
      <c r="G4914" t="s">
        <v>2582</v>
      </c>
      <c r="H4914" t="s">
        <v>2586</v>
      </c>
      <c r="I4914" t="s">
        <v>5767</v>
      </c>
      <c r="J4914" t="s">
        <v>5768</v>
      </c>
      <c r="K4914" t="s">
        <v>2687</v>
      </c>
      <c r="L4914" s="1">
        <v>1</v>
      </c>
      <c r="M4914" s="1">
        <v>250</v>
      </c>
      <c r="N4914" s="1">
        <v>0</v>
      </c>
      <c r="O4914" s="1" t="s">
        <v>2580</v>
      </c>
      <c r="P4914" s="1">
        <v>0</v>
      </c>
      <c r="Q4914" s="1">
        <v>0</v>
      </c>
      <c r="R4914" s="1">
        <v>0</v>
      </c>
      <c r="S4914" t="s">
        <v>2584</v>
      </c>
      <c r="T4914" t="str" cm="1">
        <f t="array" ref="T4914">_xlfn.IFS(ISNUMBER(SEARCH("CP02",S4914)),"ราชพฤกษ",ISNUMBER(SEARCH("CP03",S4914)),"บางใหญ่",ISNUMBER(SEARCH("CP04",S4914)),"บางบอน",OR(ISNUMBER(SEARCH("CP",S4914)),ISNUMBER(SEARCH("BTC",D4914))),"340",TRUE,"")</f>
        <v>ราชพฤกษ</v>
      </c>
    </row>
    <row r="4915" spans="1:20" x14ac:dyDescent="0.2">
      <c r="A4915" t="s">
        <v>5757</v>
      </c>
      <c r="B4915" t="s">
        <v>14</v>
      </c>
      <c r="C4915">
        <v>2026</v>
      </c>
      <c r="D4915" t="s">
        <v>5766</v>
      </c>
      <c r="E4915" t="s">
        <v>81</v>
      </c>
      <c r="F4915" t="s">
        <v>82</v>
      </c>
      <c r="G4915" t="s">
        <v>2582</v>
      </c>
      <c r="H4915" t="s">
        <v>2586</v>
      </c>
      <c r="I4915" t="s">
        <v>5767</v>
      </c>
      <c r="J4915" t="s">
        <v>5768</v>
      </c>
      <c r="K4915" t="s">
        <v>2687</v>
      </c>
      <c r="L4915" s="1">
        <v>1</v>
      </c>
      <c r="M4915" s="1">
        <v>295</v>
      </c>
      <c r="N4915" s="1">
        <v>0</v>
      </c>
      <c r="O4915" s="1" t="s">
        <v>2580</v>
      </c>
      <c r="P4915" s="1">
        <v>0</v>
      </c>
      <c r="Q4915" s="1">
        <v>0</v>
      </c>
      <c r="R4915" s="1">
        <v>0</v>
      </c>
      <c r="S4915" t="s">
        <v>2584</v>
      </c>
      <c r="T4915" t="str" cm="1">
        <f t="array" ref="T4915">_xlfn.IFS(ISNUMBER(SEARCH("CP02",S4915)),"ราชพฤกษ",ISNUMBER(SEARCH("CP03",S4915)),"บางใหญ่",ISNUMBER(SEARCH("CP04",S4915)),"บางบอน",OR(ISNUMBER(SEARCH("CP",S4915)),ISNUMBER(SEARCH("BTC",D4915))),"340",TRUE,"")</f>
        <v>ราชพฤกษ</v>
      </c>
    </row>
    <row r="4916" spans="1:20" x14ac:dyDescent="0.2">
      <c r="A4916" t="s">
        <v>5757</v>
      </c>
      <c r="B4916" t="s">
        <v>14</v>
      </c>
      <c r="C4916">
        <v>2026</v>
      </c>
      <c r="D4916" t="s">
        <v>5766</v>
      </c>
      <c r="E4916" t="s">
        <v>1185</v>
      </c>
      <c r="F4916" t="s">
        <v>1186</v>
      </c>
      <c r="G4916" t="s">
        <v>2582</v>
      </c>
      <c r="H4916" t="s">
        <v>2586</v>
      </c>
      <c r="I4916" t="s">
        <v>5767</v>
      </c>
      <c r="J4916" t="s">
        <v>5768</v>
      </c>
      <c r="K4916" t="s">
        <v>2687</v>
      </c>
      <c r="L4916" s="1">
        <v>1</v>
      </c>
      <c r="M4916" s="1">
        <v>20</v>
      </c>
      <c r="N4916" s="1">
        <v>0</v>
      </c>
      <c r="O4916" s="1" t="s">
        <v>2580</v>
      </c>
      <c r="P4916" s="1">
        <v>18.690000000000001</v>
      </c>
      <c r="Q4916" s="1">
        <v>1.31</v>
      </c>
      <c r="R4916" s="1">
        <v>20</v>
      </c>
      <c r="S4916" t="s">
        <v>2584</v>
      </c>
      <c r="T4916" t="str" cm="1">
        <f t="array" ref="T4916">_xlfn.IFS(ISNUMBER(SEARCH("CP02",S4916)),"ราชพฤกษ",ISNUMBER(SEARCH("CP03",S4916)),"บางใหญ่",ISNUMBER(SEARCH("CP04",S4916)),"บางบอน",OR(ISNUMBER(SEARCH("CP",S4916)),ISNUMBER(SEARCH("BTC",D4916))),"340",TRUE,"")</f>
        <v>ราชพฤกษ</v>
      </c>
    </row>
    <row r="4917" spans="1:20" x14ac:dyDescent="0.2">
      <c r="A4917" t="s">
        <v>5757</v>
      </c>
      <c r="B4917" t="s">
        <v>14</v>
      </c>
      <c r="C4917">
        <v>2026</v>
      </c>
      <c r="D4917" t="s">
        <v>5766</v>
      </c>
      <c r="E4917" t="s">
        <v>1991</v>
      </c>
      <c r="F4917" t="s">
        <v>1992</v>
      </c>
      <c r="G4917" t="s">
        <v>2582</v>
      </c>
      <c r="H4917" t="s">
        <v>2586</v>
      </c>
      <c r="I4917" t="s">
        <v>5767</v>
      </c>
      <c r="J4917" t="s">
        <v>5768</v>
      </c>
      <c r="K4917" t="s">
        <v>2687</v>
      </c>
      <c r="L4917" s="1">
        <v>1</v>
      </c>
      <c r="M4917" s="1">
        <v>595</v>
      </c>
      <c r="N4917" s="1">
        <v>59.5</v>
      </c>
      <c r="O4917" s="1" t="s">
        <v>2580</v>
      </c>
      <c r="P4917" s="1">
        <v>500.47</v>
      </c>
      <c r="Q4917" s="1">
        <v>35.03</v>
      </c>
      <c r="R4917" s="1">
        <v>535.5</v>
      </c>
      <c r="S4917" t="s">
        <v>2584</v>
      </c>
      <c r="T4917" t="str" cm="1">
        <f t="array" ref="T4917">_xlfn.IFS(ISNUMBER(SEARCH("CP02",S4917)),"ราชพฤกษ",ISNUMBER(SEARCH("CP03",S4917)),"บางใหญ่",ISNUMBER(SEARCH("CP04",S4917)),"บางบอน",OR(ISNUMBER(SEARCH("CP",S4917)),ISNUMBER(SEARCH("BTC",D4917))),"340",TRUE,"")</f>
        <v>ราชพฤกษ</v>
      </c>
    </row>
    <row r="4918" spans="1:20" x14ac:dyDescent="0.2">
      <c r="A4918" t="s">
        <v>5757</v>
      </c>
      <c r="B4918" t="s">
        <v>14</v>
      </c>
      <c r="C4918">
        <v>2026</v>
      </c>
      <c r="D4918" t="s">
        <v>5766</v>
      </c>
      <c r="E4918" t="s">
        <v>1985</v>
      </c>
      <c r="F4918" t="s">
        <v>1986</v>
      </c>
      <c r="G4918" t="s">
        <v>2582</v>
      </c>
      <c r="H4918" t="s">
        <v>2586</v>
      </c>
      <c r="I4918" t="s">
        <v>5767</v>
      </c>
      <c r="J4918" t="s">
        <v>5768</v>
      </c>
      <c r="K4918" t="s">
        <v>2687</v>
      </c>
      <c r="L4918" s="1">
        <v>1</v>
      </c>
      <c r="M4918" s="1">
        <v>595</v>
      </c>
      <c r="N4918" s="1">
        <v>59.5</v>
      </c>
      <c r="O4918" s="1" t="s">
        <v>2580</v>
      </c>
      <c r="P4918" s="1">
        <v>500.47</v>
      </c>
      <c r="Q4918" s="1">
        <v>35.03</v>
      </c>
      <c r="R4918" s="1">
        <v>535.5</v>
      </c>
      <c r="S4918" t="s">
        <v>2584</v>
      </c>
      <c r="T4918" t="str" cm="1">
        <f t="array" ref="T4918">_xlfn.IFS(ISNUMBER(SEARCH("CP02",S4918)),"ราชพฤกษ",ISNUMBER(SEARCH("CP03",S4918)),"บางใหญ่",ISNUMBER(SEARCH("CP04",S4918)),"บางบอน",OR(ISNUMBER(SEARCH("CP",S4918)),ISNUMBER(SEARCH("BTC",D4918))),"340",TRUE,"")</f>
        <v>ราชพฤกษ</v>
      </c>
    </row>
    <row r="4919" spans="1:20" x14ac:dyDescent="0.2">
      <c r="A4919" t="s">
        <v>5757</v>
      </c>
      <c r="B4919" t="s">
        <v>14</v>
      </c>
      <c r="C4919">
        <v>2026</v>
      </c>
      <c r="D4919" t="s">
        <v>5766</v>
      </c>
      <c r="E4919" t="s">
        <v>1993</v>
      </c>
      <c r="F4919" t="s">
        <v>1994</v>
      </c>
      <c r="G4919" t="s">
        <v>2582</v>
      </c>
      <c r="H4919" t="s">
        <v>2586</v>
      </c>
      <c r="I4919" t="s">
        <v>5767</v>
      </c>
      <c r="J4919" t="s">
        <v>5768</v>
      </c>
      <c r="K4919" t="s">
        <v>2687</v>
      </c>
      <c r="L4919" s="1">
        <v>1</v>
      </c>
      <c r="M4919" s="1">
        <v>595</v>
      </c>
      <c r="N4919" s="1">
        <v>59.5</v>
      </c>
      <c r="O4919" s="1" t="s">
        <v>2580</v>
      </c>
      <c r="P4919" s="1">
        <v>500.47</v>
      </c>
      <c r="Q4919" s="1">
        <v>35.03</v>
      </c>
      <c r="R4919" s="1">
        <v>535.5</v>
      </c>
      <c r="S4919" t="s">
        <v>2584</v>
      </c>
      <c r="T4919" t="str" cm="1">
        <f t="array" ref="T4919">_xlfn.IFS(ISNUMBER(SEARCH("CP02",S4919)),"ราชพฤกษ",ISNUMBER(SEARCH("CP03",S4919)),"บางใหญ่",ISNUMBER(SEARCH("CP04",S4919)),"บางบอน",OR(ISNUMBER(SEARCH("CP",S4919)),ISNUMBER(SEARCH("BTC",D4919))),"340",TRUE,"")</f>
        <v>ราชพฤกษ</v>
      </c>
    </row>
    <row r="4920" spans="1:20" x14ac:dyDescent="0.2">
      <c r="A4920" t="s">
        <v>5757</v>
      </c>
      <c r="B4920" t="s">
        <v>14</v>
      </c>
      <c r="C4920">
        <v>2026</v>
      </c>
      <c r="D4920" t="s">
        <v>5766</v>
      </c>
      <c r="E4920" t="s">
        <v>1997</v>
      </c>
      <c r="F4920" t="s">
        <v>1998</v>
      </c>
      <c r="G4920" t="s">
        <v>2632</v>
      </c>
      <c r="H4920" t="s">
        <v>2586</v>
      </c>
      <c r="I4920" t="s">
        <v>5767</v>
      </c>
      <c r="J4920" t="s">
        <v>5768</v>
      </c>
      <c r="K4920" t="s">
        <v>2687</v>
      </c>
      <c r="L4920" s="1">
        <v>1</v>
      </c>
      <c r="M4920" s="1">
        <v>1590</v>
      </c>
      <c r="N4920" s="1">
        <v>79.5</v>
      </c>
      <c r="O4920" s="1" t="s">
        <v>2580</v>
      </c>
      <c r="P4920" s="1">
        <v>1411.68</v>
      </c>
      <c r="Q4920" s="1">
        <v>98.82</v>
      </c>
      <c r="R4920" s="1">
        <v>1510.5</v>
      </c>
      <c r="S4920" t="s">
        <v>2584</v>
      </c>
      <c r="T4920" t="str" cm="1">
        <f t="array" ref="T4920">_xlfn.IFS(ISNUMBER(SEARCH("CP02",S4920)),"ราชพฤกษ",ISNUMBER(SEARCH("CP03",S4920)),"บางใหญ่",ISNUMBER(SEARCH("CP04",S4920)),"บางบอน",OR(ISNUMBER(SEARCH("CP",S4920)),ISNUMBER(SEARCH("BTC",D4920))),"340",TRUE,"")</f>
        <v>ราชพฤกษ</v>
      </c>
    </row>
    <row r="4921" spans="1:20" x14ac:dyDescent="0.2">
      <c r="A4921" t="s">
        <v>5757</v>
      </c>
      <c r="B4921" t="s">
        <v>14</v>
      </c>
      <c r="C4921">
        <v>2026</v>
      </c>
      <c r="D4921" t="s">
        <v>5766</v>
      </c>
      <c r="E4921" t="s">
        <v>1491</v>
      </c>
      <c r="F4921" t="s">
        <v>1492</v>
      </c>
      <c r="G4921" t="s">
        <v>2632</v>
      </c>
      <c r="H4921" t="s">
        <v>2586</v>
      </c>
      <c r="I4921" t="s">
        <v>5767</v>
      </c>
      <c r="J4921" t="s">
        <v>5768</v>
      </c>
      <c r="K4921" t="s">
        <v>2687</v>
      </c>
      <c r="L4921" s="1">
        <v>1</v>
      </c>
      <c r="M4921" s="1">
        <v>1290</v>
      </c>
      <c r="N4921" s="1">
        <v>64.5</v>
      </c>
      <c r="O4921" s="1" t="s">
        <v>2580</v>
      </c>
      <c r="P4921" s="1">
        <v>1145.33</v>
      </c>
      <c r="Q4921" s="1">
        <v>80.17</v>
      </c>
      <c r="R4921" s="1">
        <v>1225.5</v>
      </c>
      <c r="S4921" t="s">
        <v>2584</v>
      </c>
      <c r="T4921" t="str" cm="1">
        <f t="array" ref="T4921">_xlfn.IFS(ISNUMBER(SEARCH("CP02",S4921)),"ราชพฤกษ",ISNUMBER(SEARCH("CP03",S4921)),"บางใหญ่",ISNUMBER(SEARCH("CP04",S4921)),"บางบอน",OR(ISNUMBER(SEARCH("CP",S4921)),ISNUMBER(SEARCH("BTC",D4921))),"340",TRUE,"")</f>
        <v>ราชพฤกษ</v>
      </c>
    </row>
    <row r="4922" spans="1:20" x14ac:dyDescent="0.2">
      <c r="A4922" t="s">
        <v>5757</v>
      </c>
      <c r="B4922" t="s">
        <v>14</v>
      </c>
      <c r="C4922">
        <v>2026</v>
      </c>
      <c r="D4922" t="s">
        <v>5766</v>
      </c>
      <c r="E4922" t="s">
        <v>2151</v>
      </c>
      <c r="F4922" t="s">
        <v>2152</v>
      </c>
      <c r="G4922" t="s">
        <v>2632</v>
      </c>
      <c r="H4922" t="s">
        <v>2586</v>
      </c>
      <c r="I4922" t="s">
        <v>5767</v>
      </c>
      <c r="J4922" t="s">
        <v>5768</v>
      </c>
      <c r="K4922" t="s">
        <v>2687</v>
      </c>
      <c r="L4922" s="1">
        <v>2</v>
      </c>
      <c r="M4922" s="1">
        <v>890</v>
      </c>
      <c r="N4922" s="1">
        <v>89</v>
      </c>
      <c r="O4922" s="1" t="s">
        <v>2580</v>
      </c>
      <c r="P4922" s="1">
        <v>1580.37</v>
      </c>
      <c r="Q4922" s="1">
        <v>110.63</v>
      </c>
      <c r="R4922" s="1">
        <v>1691</v>
      </c>
      <c r="S4922" t="s">
        <v>2584</v>
      </c>
      <c r="T4922" t="str" cm="1">
        <f t="array" ref="T4922">_xlfn.IFS(ISNUMBER(SEARCH("CP02",S4922)),"ราชพฤกษ",ISNUMBER(SEARCH("CP03",S4922)),"บางใหญ่",ISNUMBER(SEARCH("CP04",S4922)),"บางบอน",OR(ISNUMBER(SEARCH("CP",S4922)),ISNUMBER(SEARCH("BTC",D4922))),"340",TRUE,"")</f>
        <v>ราชพฤกษ</v>
      </c>
    </row>
    <row r="4923" spans="1:20" x14ac:dyDescent="0.2">
      <c r="A4923" t="s">
        <v>5757</v>
      </c>
      <c r="B4923" t="s">
        <v>14</v>
      </c>
      <c r="C4923">
        <v>2026</v>
      </c>
      <c r="D4923" t="s">
        <v>5766</v>
      </c>
      <c r="E4923" t="s">
        <v>2293</v>
      </c>
      <c r="F4923" t="s">
        <v>2294</v>
      </c>
      <c r="G4923" t="s">
        <v>2632</v>
      </c>
      <c r="H4923" t="s">
        <v>2586</v>
      </c>
      <c r="I4923" t="s">
        <v>5767</v>
      </c>
      <c r="J4923" t="s">
        <v>5768</v>
      </c>
      <c r="K4923" t="s">
        <v>2687</v>
      </c>
      <c r="L4923" s="1">
        <v>2</v>
      </c>
      <c r="M4923" s="1">
        <v>590</v>
      </c>
      <c r="N4923" s="1">
        <v>59</v>
      </c>
      <c r="O4923" s="1" t="s">
        <v>2580</v>
      </c>
      <c r="P4923" s="1">
        <v>1047.6600000000001</v>
      </c>
      <c r="Q4923" s="1">
        <v>73.34</v>
      </c>
      <c r="R4923" s="1">
        <v>1121</v>
      </c>
      <c r="S4923" t="s">
        <v>2584</v>
      </c>
      <c r="T4923" t="str" cm="1">
        <f t="array" ref="T4923">_xlfn.IFS(ISNUMBER(SEARCH("CP02",S4923)),"ราชพฤกษ",ISNUMBER(SEARCH("CP03",S4923)),"บางใหญ่",ISNUMBER(SEARCH("CP04",S4923)),"บางบอน",OR(ISNUMBER(SEARCH("CP",S4923)),ISNUMBER(SEARCH("BTC",D4923))),"340",TRUE,"")</f>
        <v>ราชพฤกษ</v>
      </c>
    </row>
    <row r="4924" spans="1:20" x14ac:dyDescent="0.2">
      <c r="A4924" t="s">
        <v>5757</v>
      </c>
      <c r="B4924" t="s">
        <v>14</v>
      </c>
      <c r="C4924">
        <v>2026</v>
      </c>
      <c r="D4924" t="s">
        <v>5766</v>
      </c>
      <c r="E4924" t="s">
        <v>1901</v>
      </c>
      <c r="F4924" t="s">
        <v>1902</v>
      </c>
      <c r="G4924" t="s">
        <v>2582</v>
      </c>
      <c r="H4924" t="s">
        <v>2586</v>
      </c>
      <c r="I4924" t="s">
        <v>5767</v>
      </c>
      <c r="J4924" t="s">
        <v>5768</v>
      </c>
      <c r="K4924" t="s">
        <v>2687</v>
      </c>
      <c r="L4924" s="1">
        <v>2</v>
      </c>
      <c r="M4924" s="1">
        <v>295</v>
      </c>
      <c r="N4924" s="1">
        <v>29.5</v>
      </c>
      <c r="O4924" s="1" t="s">
        <v>2580</v>
      </c>
      <c r="P4924" s="1">
        <v>523.83000000000004</v>
      </c>
      <c r="Q4924" s="1">
        <v>36.67</v>
      </c>
      <c r="R4924" s="1">
        <v>560.5</v>
      </c>
      <c r="S4924" t="s">
        <v>2584</v>
      </c>
      <c r="T4924" t="str" cm="1">
        <f t="array" ref="T4924">_xlfn.IFS(ISNUMBER(SEARCH("CP02",S4924)),"ราชพฤกษ",ISNUMBER(SEARCH("CP03",S4924)),"บางใหญ่",ISNUMBER(SEARCH("CP04",S4924)),"บางบอน",OR(ISNUMBER(SEARCH("CP",S4924)),ISNUMBER(SEARCH("BTC",D4924))),"340",TRUE,"")</f>
        <v>ราชพฤกษ</v>
      </c>
    </row>
    <row r="4925" spans="1:20" x14ac:dyDescent="0.2">
      <c r="A4925" t="s">
        <v>5757</v>
      </c>
      <c r="B4925" t="s">
        <v>14</v>
      </c>
      <c r="C4925">
        <v>2026</v>
      </c>
      <c r="D4925" t="s">
        <v>5766</v>
      </c>
      <c r="E4925" t="s">
        <v>1989</v>
      </c>
      <c r="F4925" t="s">
        <v>1990</v>
      </c>
      <c r="G4925" t="s">
        <v>2582</v>
      </c>
      <c r="H4925" t="s">
        <v>2586</v>
      </c>
      <c r="I4925" t="s">
        <v>5767</v>
      </c>
      <c r="J4925" t="s">
        <v>5768</v>
      </c>
      <c r="K4925" t="s">
        <v>2687</v>
      </c>
      <c r="L4925" s="1">
        <v>2</v>
      </c>
      <c r="M4925" s="1">
        <v>385</v>
      </c>
      <c r="N4925" s="1">
        <v>38.5</v>
      </c>
      <c r="O4925" s="1" t="s">
        <v>2580</v>
      </c>
      <c r="P4925" s="1">
        <v>683.64</v>
      </c>
      <c r="Q4925" s="1">
        <v>47.86</v>
      </c>
      <c r="R4925" s="1">
        <v>731.5</v>
      </c>
      <c r="S4925" t="s">
        <v>2584</v>
      </c>
      <c r="T4925" t="str" cm="1">
        <f t="array" ref="T4925">_xlfn.IFS(ISNUMBER(SEARCH("CP02",S4925)),"ราชพฤกษ",ISNUMBER(SEARCH("CP03",S4925)),"บางใหญ่",ISNUMBER(SEARCH("CP04",S4925)),"บางบอน",OR(ISNUMBER(SEARCH("CP",S4925)),ISNUMBER(SEARCH("BTC",D4925))),"340",TRUE,"")</f>
        <v>ราชพฤกษ</v>
      </c>
    </row>
    <row r="4926" spans="1:20" x14ac:dyDescent="0.2">
      <c r="A4926" t="s">
        <v>5757</v>
      </c>
      <c r="B4926" t="s">
        <v>14</v>
      </c>
      <c r="C4926">
        <v>2026</v>
      </c>
      <c r="D4926" t="s">
        <v>5766</v>
      </c>
      <c r="E4926" t="s">
        <v>1569</v>
      </c>
      <c r="F4926" t="s">
        <v>1570</v>
      </c>
      <c r="G4926" t="s">
        <v>1536</v>
      </c>
      <c r="H4926" t="s">
        <v>2586</v>
      </c>
      <c r="I4926" t="s">
        <v>5767</v>
      </c>
      <c r="J4926" t="s">
        <v>5768</v>
      </c>
      <c r="K4926" t="s">
        <v>2687</v>
      </c>
      <c r="L4926" s="1">
        <v>2</v>
      </c>
      <c r="M4926" s="1">
        <v>400</v>
      </c>
      <c r="N4926" s="1">
        <v>0</v>
      </c>
      <c r="O4926" s="1" t="s">
        <v>2580</v>
      </c>
      <c r="P4926" s="1">
        <v>747.66</v>
      </c>
      <c r="Q4926" s="1">
        <v>52.34</v>
      </c>
      <c r="R4926" s="1">
        <v>800</v>
      </c>
      <c r="S4926" t="s">
        <v>2587</v>
      </c>
      <c r="T4926" t="str" cm="1">
        <f t="array" ref="T4926">_xlfn.IFS(ISNUMBER(SEARCH("CP02",S4926)),"ราชพฤกษ",ISNUMBER(SEARCH("CP03",S4926)),"บางใหญ่",ISNUMBER(SEARCH("CP04",S4926)),"บางบอน",OR(ISNUMBER(SEARCH("CP",S4926)),ISNUMBER(SEARCH("BTC",D4926))),"340",TRUE,"")</f>
        <v>ราชพฤกษ</v>
      </c>
    </row>
    <row r="4927" spans="1:20" x14ac:dyDescent="0.2">
      <c r="A4927" t="s">
        <v>5757</v>
      </c>
      <c r="B4927" t="s">
        <v>14</v>
      </c>
      <c r="C4927">
        <v>2026</v>
      </c>
      <c r="D4927" t="s">
        <v>5766</v>
      </c>
      <c r="E4927" t="s">
        <v>1097</v>
      </c>
      <c r="F4927" t="s">
        <v>1098</v>
      </c>
      <c r="G4927" t="s">
        <v>2632</v>
      </c>
      <c r="H4927" t="s">
        <v>2586</v>
      </c>
      <c r="I4927" t="s">
        <v>5767</v>
      </c>
      <c r="J4927" t="s">
        <v>5768</v>
      </c>
      <c r="K4927" t="s">
        <v>2687</v>
      </c>
      <c r="L4927" s="1">
        <v>2</v>
      </c>
      <c r="M4927" s="1">
        <v>490</v>
      </c>
      <c r="N4927" s="1">
        <v>0</v>
      </c>
      <c r="O4927" s="1" t="s">
        <v>2580</v>
      </c>
      <c r="P4927" s="1">
        <v>915.89</v>
      </c>
      <c r="Q4927" s="1">
        <v>64.11</v>
      </c>
      <c r="R4927" s="1">
        <v>980</v>
      </c>
      <c r="S4927" t="s">
        <v>2584</v>
      </c>
      <c r="T4927" t="str" cm="1">
        <f t="array" ref="T4927">_xlfn.IFS(ISNUMBER(SEARCH("CP02",S4927)),"ราชพฤกษ",ISNUMBER(SEARCH("CP03",S4927)),"บางใหญ่",ISNUMBER(SEARCH("CP04",S4927)),"บางบอน",OR(ISNUMBER(SEARCH("CP",S4927)),ISNUMBER(SEARCH("BTC",D4927))),"340",TRUE,"")</f>
        <v>ราชพฤกษ</v>
      </c>
    </row>
    <row r="4928" spans="1:20" x14ac:dyDescent="0.2">
      <c r="A4928" t="s">
        <v>5757</v>
      </c>
      <c r="B4928" t="s">
        <v>14</v>
      </c>
      <c r="C4928">
        <v>2026</v>
      </c>
      <c r="D4928" t="s">
        <v>5766</v>
      </c>
      <c r="E4928" t="s">
        <v>1647</v>
      </c>
      <c r="F4928" t="s">
        <v>1648</v>
      </c>
      <c r="G4928" t="s">
        <v>1536</v>
      </c>
      <c r="H4928" t="s">
        <v>2586</v>
      </c>
      <c r="I4928" t="s">
        <v>5767</v>
      </c>
      <c r="J4928" t="s">
        <v>5768</v>
      </c>
      <c r="K4928" t="s">
        <v>2687</v>
      </c>
      <c r="L4928" s="1">
        <v>1</v>
      </c>
      <c r="M4928" s="1">
        <v>480</v>
      </c>
      <c r="N4928" s="1">
        <v>0.5</v>
      </c>
      <c r="O4928" s="1" t="s">
        <v>2580</v>
      </c>
      <c r="P4928" s="1">
        <v>448.13</v>
      </c>
      <c r="Q4928" s="1">
        <v>31.37</v>
      </c>
      <c r="R4928" s="1">
        <v>479.5</v>
      </c>
      <c r="S4928" t="s">
        <v>2587</v>
      </c>
      <c r="T4928" t="str" cm="1">
        <f t="array" ref="T4928">_xlfn.IFS(ISNUMBER(SEARCH("CP02",S4928)),"ราชพฤกษ",ISNUMBER(SEARCH("CP03",S4928)),"บางใหญ่",ISNUMBER(SEARCH("CP04",S4928)),"บางบอน",OR(ISNUMBER(SEARCH("CP",S4928)),ISNUMBER(SEARCH("BTC",D4928))),"340",TRUE,"")</f>
        <v>ราชพฤกษ</v>
      </c>
    </row>
    <row r="4929" spans="1:20" x14ac:dyDescent="0.2">
      <c r="A4929" t="s">
        <v>5757</v>
      </c>
      <c r="B4929" t="s">
        <v>14</v>
      </c>
      <c r="C4929">
        <v>2026</v>
      </c>
      <c r="D4929" t="s">
        <v>5769</v>
      </c>
      <c r="E4929" t="s">
        <v>529</v>
      </c>
      <c r="F4929" t="s">
        <v>530</v>
      </c>
      <c r="G4929" t="s">
        <v>2582</v>
      </c>
      <c r="H4929" t="s">
        <v>2586</v>
      </c>
      <c r="I4929" t="s">
        <v>5770</v>
      </c>
      <c r="J4929" t="s">
        <v>5771</v>
      </c>
      <c r="K4929" t="s">
        <v>2735</v>
      </c>
      <c r="L4929" s="1">
        <v>1</v>
      </c>
      <c r="M4929" s="1">
        <v>790</v>
      </c>
      <c r="N4929" s="1">
        <v>0</v>
      </c>
      <c r="O4929" s="1" t="s">
        <v>2580</v>
      </c>
      <c r="P4929" s="1">
        <v>738.32</v>
      </c>
      <c r="Q4929" s="1">
        <v>51.68</v>
      </c>
      <c r="R4929" s="1">
        <v>790</v>
      </c>
      <c r="S4929" t="s">
        <v>2605</v>
      </c>
      <c r="T4929" t="str" cm="1">
        <f t="array" ref="T4929">_xlfn.IFS(ISNUMBER(SEARCH("CP02",S4929)),"ราชพฤกษ",ISNUMBER(SEARCH("CP03",S4929)),"บางใหญ่",ISNUMBER(SEARCH("CP04",S4929)),"บางบอน",OR(ISNUMBER(SEARCH("CP",S4929)),ISNUMBER(SEARCH("BTC",D4929))),"340",TRUE,"")</f>
        <v>บางใหญ่</v>
      </c>
    </row>
    <row r="4930" spans="1:20" x14ac:dyDescent="0.2">
      <c r="A4930" t="s">
        <v>5757</v>
      </c>
      <c r="B4930" t="s">
        <v>14</v>
      </c>
      <c r="C4930">
        <v>2026</v>
      </c>
      <c r="D4930" t="s">
        <v>5769</v>
      </c>
      <c r="E4930" t="s">
        <v>527</v>
      </c>
      <c r="F4930" t="s">
        <v>528</v>
      </c>
      <c r="G4930" t="s">
        <v>2582</v>
      </c>
      <c r="H4930" t="s">
        <v>2586</v>
      </c>
      <c r="I4930" t="s">
        <v>5770</v>
      </c>
      <c r="J4930" t="s">
        <v>5771</v>
      </c>
      <c r="K4930" t="s">
        <v>2735</v>
      </c>
      <c r="L4930" s="1">
        <v>1</v>
      </c>
      <c r="M4930" s="1">
        <v>215</v>
      </c>
      <c r="N4930" s="1">
        <v>0</v>
      </c>
      <c r="O4930" s="1" t="s">
        <v>2580</v>
      </c>
      <c r="P4930" s="1">
        <v>0</v>
      </c>
      <c r="Q4930" s="1">
        <v>0</v>
      </c>
      <c r="R4930" s="1">
        <v>0</v>
      </c>
      <c r="S4930" t="s">
        <v>2605</v>
      </c>
      <c r="T4930" t="str" cm="1">
        <f t="array" ref="T4930">_xlfn.IFS(ISNUMBER(SEARCH("CP02",S4930)),"ราชพฤกษ",ISNUMBER(SEARCH("CP03",S4930)),"บางใหญ่",ISNUMBER(SEARCH("CP04",S4930)),"บางบอน",OR(ISNUMBER(SEARCH("CP",S4930)),ISNUMBER(SEARCH("BTC",D4930))),"340",TRUE,"")</f>
        <v>บางใหญ่</v>
      </c>
    </row>
    <row r="4931" spans="1:20" x14ac:dyDescent="0.2">
      <c r="A4931" t="s">
        <v>5757</v>
      </c>
      <c r="B4931" t="s">
        <v>14</v>
      </c>
      <c r="C4931">
        <v>2026</v>
      </c>
      <c r="D4931" t="s">
        <v>5769</v>
      </c>
      <c r="E4931" t="s">
        <v>1187</v>
      </c>
      <c r="F4931" t="s">
        <v>1188</v>
      </c>
      <c r="G4931" t="s">
        <v>2582</v>
      </c>
      <c r="H4931" t="s">
        <v>2586</v>
      </c>
      <c r="I4931" t="s">
        <v>5770</v>
      </c>
      <c r="J4931" t="s">
        <v>5771</v>
      </c>
      <c r="K4931" t="s">
        <v>2735</v>
      </c>
      <c r="L4931" s="1">
        <v>1</v>
      </c>
      <c r="M4931" s="1">
        <v>20</v>
      </c>
      <c r="N4931" s="1">
        <v>0</v>
      </c>
      <c r="O4931" s="1" t="s">
        <v>2580</v>
      </c>
      <c r="P4931" s="1">
        <v>18.690000000000001</v>
      </c>
      <c r="Q4931" s="1">
        <v>1.31</v>
      </c>
      <c r="R4931" s="1">
        <v>20</v>
      </c>
      <c r="S4931" t="s">
        <v>2605</v>
      </c>
      <c r="T4931" t="str" cm="1">
        <f t="array" ref="T4931">_xlfn.IFS(ISNUMBER(SEARCH("CP02",S4931)),"ราชพฤกษ",ISNUMBER(SEARCH("CP03",S4931)),"บางใหญ่",ISNUMBER(SEARCH("CP04",S4931)),"บางบอน",OR(ISNUMBER(SEARCH("CP",S4931)),ISNUMBER(SEARCH("BTC",D4931))),"340",TRUE,"")</f>
        <v>บางใหญ่</v>
      </c>
    </row>
    <row r="4932" spans="1:20" x14ac:dyDescent="0.2">
      <c r="A4932" t="s">
        <v>5757</v>
      </c>
      <c r="B4932" t="s">
        <v>14</v>
      </c>
      <c r="C4932">
        <v>2026</v>
      </c>
      <c r="D4932" t="s">
        <v>5769</v>
      </c>
      <c r="E4932" t="s">
        <v>1563</v>
      </c>
      <c r="F4932" t="s">
        <v>1564</v>
      </c>
      <c r="G4932" t="s">
        <v>2585</v>
      </c>
      <c r="H4932" t="s">
        <v>2586</v>
      </c>
      <c r="I4932" t="s">
        <v>5770</v>
      </c>
      <c r="J4932" t="s">
        <v>5771</v>
      </c>
      <c r="K4932" t="s">
        <v>2735</v>
      </c>
      <c r="L4932" s="1">
        <v>1</v>
      </c>
      <c r="M4932" s="1">
        <v>160</v>
      </c>
      <c r="N4932" s="1">
        <v>0</v>
      </c>
      <c r="O4932" s="1" t="s">
        <v>2580</v>
      </c>
      <c r="P4932" s="1">
        <v>0</v>
      </c>
      <c r="Q4932" s="1">
        <v>0</v>
      </c>
      <c r="R4932" s="1">
        <v>0</v>
      </c>
      <c r="S4932" t="s">
        <v>2606</v>
      </c>
      <c r="T4932" t="str" cm="1">
        <f t="array" ref="T4932">_xlfn.IFS(ISNUMBER(SEARCH("CP02",S4932)),"ราชพฤกษ",ISNUMBER(SEARCH("CP03",S4932)),"บางใหญ่",ISNUMBER(SEARCH("CP04",S4932)),"บางบอน",OR(ISNUMBER(SEARCH("CP",S4932)),ISNUMBER(SEARCH("BTC",D4932))),"340",TRUE,"")</f>
        <v>บางใหญ่</v>
      </c>
    </row>
    <row r="4933" spans="1:20" x14ac:dyDescent="0.2">
      <c r="A4933" t="s">
        <v>5757</v>
      </c>
      <c r="B4933" t="s">
        <v>14</v>
      </c>
      <c r="C4933">
        <v>2026</v>
      </c>
      <c r="D4933" t="s">
        <v>5769</v>
      </c>
      <c r="E4933" t="s">
        <v>1553</v>
      </c>
      <c r="F4933" t="s">
        <v>1554</v>
      </c>
      <c r="G4933" t="s">
        <v>2585</v>
      </c>
      <c r="H4933" t="s">
        <v>2586</v>
      </c>
      <c r="I4933" t="s">
        <v>5770</v>
      </c>
      <c r="J4933" t="s">
        <v>5771</v>
      </c>
      <c r="K4933" t="s">
        <v>2735</v>
      </c>
      <c r="L4933" s="1">
        <v>4</v>
      </c>
      <c r="M4933" s="1">
        <v>120</v>
      </c>
      <c r="N4933" s="1">
        <v>0</v>
      </c>
      <c r="O4933" s="1" t="s">
        <v>2580</v>
      </c>
      <c r="P4933" s="1">
        <v>0</v>
      </c>
      <c r="Q4933" s="1">
        <v>0</v>
      </c>
      <c r="R4933" s="1">
        <v>0</v>
      </c>
      <c r="S4933" t="s">
        <v>2606</v>
      </c>
      <c r="T4933" t="str" cm="1">
        <f t="array" ref="T4933">_xlfn.IFS(ISNUMBER(SEARCH("CP02",S4933)),"ราชพฤกษ",ISNUMBER(SEARCH("CP03",S4933)),"บางใหญ่",ISNUMBER(SEARCH("CP04",S4933)),"บางบอน",OR(ISNUMBER(SEARCH("CP",S4933)),ISNUMBER(SEARCH("BTC",D4933))),"340",TRUE,"")</f>
        <v>บางใหญ่</v>
      </c>
    </row>
    <row r="4934" spans="1:20" x14ac:dyDescent="0.2">
      <c r="A4934" t="s">
        <v>5757</v>
      </c>
      <c r="B4934" t="s">
        <v>14</v>
      </c>
      <c r="C4934">
        <v>2026</v>
      </c>
      <c r="D4934" t="s">
        <v>4116</v>
      </c>
      <c r="E4934" t="s">
        <v>529</v>
      </c>
      <c r="F4934" t="s">
        <v>530</v>
      </c>
      <c r="G4934" t="s">
        <v>2582</v>
      </c>
      <c r="H4934" t="s">
        <v>2586</v>
      </c>
      <c r="I4934" t="s">
        <v>5772</v>
      </c>
      <c r="J4934" t="s">
        <v>4118</v>
      </c>
      <c r="K4934" t="s">
        <v>2603</v>
      </c>
      <c r="L4934" s="1">
        <v>1</v>
      </c>
      <c r="M4934" s="1">
        <v>790</v>
      </c>
      <c r="N4934" s="1">
        <v>0</v>
      </c>
      <c r="O4934" s="1" t="s">
        <v>2580</v>
      </c>
      <c r="P4934" s="1">
        <v>738.32</v>
      </c>
      <c r="Q4934" s="1">
        <v>51.68</v>
      </c>
      <c r="R4934" s="1">
        <v>790</v>
      </c>
      <c r="S4934" t="s">
        <v>2605</v>
      </c>
      <c r="T4934" t="str" cm="1">
        <f t="array" ref="T4934">_xlfn.IFS(ISNUMBER(SEARCH("CP02",S4934)),"ราชพฤกษ",ISNUMBER(SEARCH("CP03",S4934)),"บางใหญ่",ISNUMBER(SEARCH("CP04",S4934)),"บางบอน",OR(ISNUMBER(SEARCH("CP",S4934)),ISNUMBER(SEARCH("BTC",D4934))),"340",TRUE,"")</f>
        <v>บางใหญ่</v>
      </c>
    </row>
    <row r="4935" spans="1:20" x14ac:dyDescent="0.2">
      <c r="A4935" t="s">
        <v>5757</v>
      </c>
      <c r="B4935" t="s">
        <v>14</v>
      </c>
      <c r="C4935">
        <v>2026</v>
      </c>
      <c r="D4935" t="s">
        <v>4116</v>
      </c>
      <c r="E4935" t="s">
        <v>527</v>
      </c>
      <c r="F4935" t="s">
        <v>528</v>
      </c>
      <c r="G4935" t="s">
        <v>2582</v>
      </c>
      <c r="H4935" t="s">
        <v>2586</v>
      </c>
      <c r="I4935" t="s">
        <v>5772</v>
      </c>
      <c r="J4935" t="s">
        <v>4118</v>
      </c>
      <c r="K4935" t="s">
        <v>2603</v>
      </c>
      <c r="L4935" s="1">
        <v>1</v>
      </c>
      <c r="M4935" s="1">
        <v>215</v>
      </c>
      <c r="N4935" s="1">
        <v>0</v>
      </c>
      <c r="O4935" s="1" t="s">
        <v>2580</v>
      </c>
      <c r="P4935" s="1">
        <v>0</v>
      </c>
      <c r="Q4935" s="1">
        <v>0</v>
      </c>
      <c r="R4935" s="1">
        <v>0</v>
      </c>
      <c r="S4935" t="s">
        <v>2605</v>
      </c>
      <c r="T4935" t="str" cm="1">
        <f t="array" ref="T4935">_xlfn.IFS(ISNUMBER(SEARCH("CP02",S4935)),"ราชพฤกษ",ISNUMBER(SEARCH("CP03",S4935)),"บางใหญ่",ISNUMBER(SEARCH("CP04",S4935)),"บางบอน",OR(ISNUMBER(SEARCH("CP",S4935)),ISNUMBER(SEARCH("BTC",D4935))),"340",TRUE,"")</f>
        <v>บางใหญ่</v>
      </c>
    </row>
    <row r="4936" spans="1:20" x14ac:dyDescent="0.2">
      <c r="A4936" t="s">
        <v>5757</v>
      </c>
      <c r="B4936" t="s">
        <v>14</v>
      </c>
      <c r="C4936">
        <v>2026</v>
      </c>
      <c r="D4936" t="s">
        <v>4116</v>
      </c>
      <c r="E4936" t="s">
        <v>135</v>
      </c>
      <c r="F4936" t="s">
        <v>136</v>
      </c>
      <c r="G4936" t="s">
        <v>2582</v>
      </c>
      <c r="H4936" t="s">
        <v>2586</v>
      </c>
      <c r="I4936" t="s">
        <v>5772</v>
      </c>
      <c r="J4936" t="s">
        <v>4118</v>
      </c>
      <c r="K4936" t="s">
        <v>2603</v>
      </c>
      <c r="L4936" s="1">
        <v>1</v>
      </c>
      <c r="M4936" s="1">
        <v>250</v>
      </c>
      <c r="N4936" s="1">
        <v>0</v>
      </c>
      <c r="O4936" s="1" t="s">
        <v>2580</v>
      </c>
      <c r="P4936" s="1">
        <v>0</v>
      </c>
      <c r="Q4936" s="1">
        <v>0</v>
      </c>
      <c r="R4936" s="1">
        <v>0</v>
      </c>
      <c r="S4936" t="s">
        <v>2605</v>
      </c>
      <c r="T4936" t="str" cm="1">
        <f t="array" ref="T4936">_xlfn.IFS(ISNUMBER(SEARCH("CP02",S4936)),"ราชพฤกษ",ISNUMBER(SEARCH("CP03",S4936)),"บางใหญ่",ISNUMBER(SEARCH("CP04",S4936)),"บางบอน",OR(ISNUMBER(SEARCH("CP",S4936)),ISNUMBER(SEARCH("BTC",D4936))),"340",TRUE,"")</f>
        <v>บางใหญ่</v>
      </c>
    </row>
    <row r="4937" spans="1:20" x14ac:dyDescent="0.2">
      <c r="A4937" t="s">
        <v>5757</v>
      </c>
      <c r="B4937" t="s">
        <v>14</v>
      </c>
      <c r="C4937">
        <v>2026</v>
      </c>
      <c r="D4937" t="s">
        <v>4116</v>
      </c>
      <c r="E4937" t="s">
        <v>1187</v>
      </c>
      <c r="F4937" t="s">
        <v>1188</v>
      </c>
      <c r="G4937" t="s">
        <v>2582</v>
      </c>
      <c r="H4937" t="s">
        <v>2586</v>
      </c>
      <c r="I4937" t="s">
        <v>5772</v>
      </c>
      <c r="J4937" t="s">
        <v>4118</v>
      </c>
      <c r="K4937" t="s">
        <v>2603</v>
      </c>
      <c r="L4937" s="1">
        <v>1</v>
      </c>
      <c r="M4937" s="1">
        <v>20</v>
      </c>
      <c r="N4937" s="1">
        <v>0</v>
      </c>
      <c r="O4937" s="1" t="s">
        <v>2580</v>
      </c>
      <c r="P4937" s="1">
        <v>18.690000000000001</v>
      </c>
      <c r="Q4937" s="1">
        <v>1.31</v>
      </c>
      <c r="R4937" s="1">
        <v>20</v>
      </c>
      <c r="S4937" t="s">
        <v>2605</v>
      </c>
      <c r="T4937" t="str" cm="1">
        <f t="array" ref="T4937">_xlfn.IFS(ISNUMBER(SEARCH("CP02",S4937)),"ราชพฤกษ",ISNUMBER(SEARCH("CP03",S4937)),"บางใหญ่",ISNUMBER(SEARCH("CP04",S4937)),"บางบอน",OR(ISNUMBER(SEARCH("CP",S4937)),ISNUMBER(SEARCH("BTC",D4937))),"340",TRUE,"")</f>
        <v>บางใหญ่</v>
      </c>
    </row>
    <row r="4938" spans="1:20" x14ac:dyDescent="0.2">
      <c r="A4938" t="s">
        <v>5757</v>
      </c>
      <c r="B4938" t="s">
        <v>14</v>
      </c>
      <c r="C4938">
        <v>2026</v>
      </c>
      <c r="D4938" t="s">
        <v>5773</v>
      </c>
      <c r="E4938" t="s">
        <v>1537</v>
      </c>
      <c r="F4938" t="s">
        <v>1538</v>
      </c>
      <c r="G4938" t="s">
        <v>2585</v>
      </c>
      <c r="H4938" t="s">
        <v>2586</v>
      </c>
      <c r="I4938" t="s">
        <v>5774</v>
      </c>
      <c r="J4938" t="s">
        <v>5775</v>
      </c>
      <c r="K4938" t="s">
        <v>2603</v>
      </c>
      <c r="L4938" s="1">
        <v>4</v>
      </c>
      <c r="M4938" s="1">
        <v>50</v>
      </c>
      <c r="N4938" s="1">
        <v>0</v>
      </c>
      <c r="O4938" s="1" t="s">
        <v>2580</v>
      </c>
      <c r="P4938" s="1">
        <v>186.92</v>
      </c>
      <c r="Q4938" s="1">
        <v>13.08</v>
      </c>
      <c r="R4938" s="1">
        <v>200</v>
      </c>
      <c r="S4938" t="s">
        <v>2606</v>
      </c>
      <c r="T4938" t="str" cm="1">
        <f t="array" ref="T4938">_xlfn.IFS(ISNUMBER(SEARCH("CP02",S4938)),"ราชพฤกษ",ISNUMBER(SEARCH("CP03",S4938)),"บางใหญ่",ISNUMBER(SEARCH("CP04",S4938)),"บางบอน",OR(ISNUMBER(SEARCH("CP",S4938)),ISNUMBER(SEARCH("BTC",D4938))),"340",TRUE,"")</f>
        <v>บางใหญ่</v>
      </c>
    </row>
    <row r="4939" spans="1:20" x14ac:dyDescent="0.2">
      <c r="A4939" t="s">
        <v>5757</v>
      </c>
      <c r="B4939" t="s">
        <v>14</v>
      </c>
      <c r="C4939">
        <v>2026</v>
      </c>
      <c r="D4939" t="s">
        <v>3289</v>
      </c>
      <c r="E4939" t="s">
        <v>1547</v>
      </c>
      <c r="F4939" t="s">
        <v>1548</v>
      </c>
      <c r="G4939" t="s">
        <v>2588</v>
      </c>
      <c r="H4939" t="s">
        <v>2586</v>
      </c>
      <c r="I4939" t="s">
        <v>5776</v>
      </c>
      <c r="J4939" t="s">
        <v>3291</v>
      </c>
      <c r="K4939" t="s">
        <v>2761</v>
      </c>
      <c r="L4939" s="1">
        <v>1</v>
      </c>
      <c r="M4939" s="1">
        <v>400</v>
      </c>
      <c r="N4939" s="1">
        <v>0</v>
      </c>
      <c r="O4939" s="1" t="s">
        <v>2580</v>
      </c>
      <c r="P4939" s="1">
        <v>373.83</v>
      </c>
      <c r="Q4939" s="1">
        <v>26.17</v>
      </c>
      <c r="R4939" s="1">
        <v>400</v>
      </c>
      <c r="S4939" t="s">
        <v>2625</v>
      </c>
      <c r="T4939" t="str" cm="1">
        <f t="array" ref="T4939">_xlfn.IFS(ISNUMBER(SEARCH("CP02",S4939)),"ราชพฤกษ",ISNUMBER(SEARCH("CP03",S4939)),"บางใหญ่",ISNUMBER(SEARCH("CP04",S4939)),"บางบอน",OR(ISNUMBER(SEARCH("CP",S4939)),ISNUMBER(SEARCH("BTC",D4939))),"340",TRUE,"")</f>
        <v>340</v>
      </c>
    </row>
    <row r="4940" spans="1:20" x14ac:dyDescent="0.2">
      <c r="A4940" t="s">
        <v>5757</v>
      </c>
      <c r="B4940" t="s">
        <v>14</v>
      </c>
      <c r="C4940">
        <v>2026</v>
      </c>
      <c r="D4940" t="s">
        <v>4161</v>
      </c>
      <c r="E4940" t="s">
        <v>1547</v>
      </c>
      <c r="F4940" t="s">
        <v>1548</v>
      </c>
      <c r="G4940" t="s">
        <v>2588</v>
      </c>
      <c r="H4940" t="s">
        <v>2586</v>
      </c>
      <c r="I4940" t="s">
        <v>5777</v>
      </c>
      <c r="J4940" t="s">
        <v>4163</v>
      </c>
      <c r="K4940" t="s">
        <v>2800</v>
      </c>
      <c r="L4940" s="1">
        <v>1</v>
      </c>
      <c r="M4940" s="1">
        <v>400</v>
      </c>
      <c r="N4940" s="1">
        <v>0</v>
      </c>
      <c r="O4940" s="1" t="s">
        <v>2580</v>
      </c>
      <c r="P4940" s="1">
        <v>373.83</v>
      </c>
      <c r="Q4940" s="1">
        <v>26.17</v>
      </c>
      <c r="R4940" s="1">
        <v>400</v>
      </c>
      <c r="S4940" t="s">
        <v>2625</v>
      </c>
      <c r="T4940" t="str" cm="1">
        <f t="array" ref="T4940">_xlfn.IFS(ISNUMBER(SEARCH("CP02",S4940)),"ราชพฤกษ",ISNUMBER(SEARCH("CP03",S4940)),"บางใหญ่",ISNUMBER(SEARCH("CP04",S4940)),"บางบอน",OR(ISNUMBER(SEARCH("CP",S4940)),ISNUMBER(SEARCH("BTC",D4940))),"340",TRUE,"")</f>
        <v>340</v>
      </c>
    </row>
    <row r="4941" spans="1:20" x14ac:dyDescent="0.2">
      <c r="A4941" t="s">
        <v>5757</v>
      </c>
      <c r="B4941" t="s">
        <v>14</v>
      </c>
      <c r="C4941">
        <v>2026</v>
      </c>
      <c r="D4941" t="s">
        <v>3805</v>
      </c>
      <c r="E4941" t="s">
        <v>1179</v>
      </c>
      <c r="F4941" t="s">
        <v>1180</v>
      </c>
      <c r="G4941" t="s">
        <v>2632</v>
      </c>
      <c r="H4941" t="s">
        <v>2586</v>
      </c>
      <c r="I4941" t="s">
        <v>5778</v>
      </c>
      <c r="J4941" t="s">
        <v>3807</v>
      </c>
      <c r="K4941" t="s">
        <v>2761</v>
      </c>
      <c r="L4941" s="1">
        <v>1</v>
      </c>
      <c r="M4941" s="1">
        <v>6600</v>
      </c>
      <c r="N4941" s="1">
        <v>330</v>
      </c>
      <c r="O4941" s="1" t="s">
        <v>2580</v>
      </c>
      <c r="P4941" s="1">
        <v>5859.81</v>
      </c>
      <c r="Q4941" s="1">
        <v>410.19</v>
      </c>
      <c r="R4941" s="1">
        <v>6270</v>
      </c>
      <c r="S4941" t="s">
        <v>2683</v>
      </c>
      <c r="T4941" t="str" cm="1">
        <f t="array" ref="T4941">_xlfn.IFS(ISNUMBER(SEARCH("CP02",S4941)),"ราชพฤกษ",ISNUMBER(SEARCH("CP03",S4941)),"บางใหญ่",ISNUMBER(SEARCH("CP04",S4941)),"บางบอน",OR(ISNUMBER(SEARCH("CP",S4941)),ISNUMBER(SEARCH("BTC",D4941))),"340",TRUE,"")</f>
        <v>340</v>
      </c>
    </row>
    <row r="4942" spans="1:20" x14ac:dyDescent="0.2">
      <c r="A4942" t="s">
        <v>5757</v>
      </c>
      <c r="B4942" t="s">
        <v>14</v>
      </c>
      <c r="C4942">
        <v>2026</v>
      </c>
      <c r="D4942" t="s">
        <v>3805</v>
      </c>
      <c r="E4942" t="s">
        <v>2553</v>
      </c>
      <c r="F4942" t="s">
        <v>2554</v>
      </c>
      <c r="G4942" t="s">
        <v>2632</v>
      </c>
      <c r="H4942" t="s">
        <v>2586</v>
      </c>
      <c r="I4942" t="s">
        <v>5778</v>
      </c>
      <c r="J4942" t="s">
        <v>3807</v>
      </c>
      <c r="K4942" t="s">
        <v>2761</v>
      </c>
      <c r="L4942" s="1">
        <v>1</v>
      </c>
      <c r="M4942" s="1">
        <v>50</v>
      </c>
      <c r="N4942" s="1">
        <v>0</v>
      </c>
      <c r="O4942" s="1" t="s">
        <v>2580</v>
      </c>
      <c r="P4942" s="1">
        <v>46.73</v>
      </c>
      <c r="Q4942" s="1">
        <v>3.27</v>
      </c>
      <c r="R4942" s="1">
        <v>50</v>
      </c>
      <c r="S4942" t="s">
        <v>2683</v>
      </c>
      <c r="T4942" t="str" cm="1">
        <f t="array" ref="T4942">_xlfn.IFS(ISNUMBER(SEARCH("CP02",S4942)),"ราชพฤกษ",ISNUMBER(SEARCH("CP03",S4942)),"บางใหญ่",ISNUMBER(SEARCH("CP04",S4942)),"บางบอน",OR(ISNUMBER(SEARCH("CP",S4942)),ISNUMBER(SEARCH("BTC",D4942))),"340",TRUE,"")</f>
        <v>340</v>
      </c>
    </row>
    <row r="4943" spans="1:20" x14ac:dyDescent="0.2">
      <c r="A4943" t="s">
        <v>5757</v>
      </c>
      <c r="B4943" t="s">
        <v>14</v>
      </c>
      <c r="C4943">
        <v>2026</v>
      </c>
      <c r="D4943" t="s">
        <v>3805</v>
      </c>
      <c r="E4943" t="s">
        <v>1893</v>
      </c>
      <c r="F4943" t="s">
        <v>1894</v>
      </c>
      <c r="G4943" t="s">
        <v>2582</v>
      </c>
      <c r="H4943" t="s">
        <v>2586</v>
      </c>
      <c r="I4943" t="s">
        <v>5778</v>
      </c>
      <c r="J4943" t="s">
        <v>3807</v>
      </c>
      <c r="K4943" t="s">
        <v>2761</v>
      </c>
      <c r="L4943" s="1">
        <v>2</v>
      </c>
      <c r="M4943" s="1">
        <v>260</v>
      </c>
      <c r="N4943" s="1">
        <v>0</v>
      </c>
      <c r="O4943" s="1" t="s">
        <v>2580</v>
      </c>
      <c r="P4943" s="1">
        <v>485.98</v>
      </c>
      <c r="Q4943" s="1">
        <v>34.020000000000003</v>
      </c>
      <c r="R4943" s="1">
        <v>520</v>
      </c>
      <c r="S4943" t="s">
        <v>2683</v>
      </c>
      <c r="T4943" t="str" cm="1">
        <f t="array" ref="T4943">_xlfn.IFS(ISNUMBER(SEARCH("CP02",S4943)),"ราชพฤกษ",ISNUMBER(SEARCH("CP03",S4943)),"บางใหญ่",ISNUMBER(SEARCH("CP04",S4943)),"บางบอน",OR(ISNUMBER(SEARCH("CP",S4943)),ISNUMBER(SEARCH("BTC",D4943))),"340",TRUE,"")</f>
        <v>340</v>
      </c>
    </row>
    <row r="4944" spans="1:20" x14ac:dyDescent="0.2">
      <c r="A4944" t="s">
        <v>5757</v>
      </c>
      <c r="B4944" t="s">
        <v>14</v>
      </c>
      <c r="C4944">
        <v>2026</v>
      </c>
      <c r="D4944" t="s">
        <v>3805</v>
      </c>
      <c r="E4944" t="s">
        <v>1153</v>
      </c>
      <c r="F4944" t="s">
        <v>1154</v>
      </c>
      <c r="G4944" t="s">
        <v>2632</v>
      </c>
      <c r="H4944" t="s">
        <v>2586</v>
      </c>
      <c r="I4944" t="s">
        <v>5778</v>
      </c>
      <c r="J4944" t="s">
        <v>3807</v>
      </c>
      <c r="K4944" t="s">
        <v>2761</v>
      </c>
      <c r="L4944" s="1">
        <v>1</v>
      </c>
      <c r="M4944" s="1">
        <v>150</v>
      </c>
      <c r="N4944" s="1">
        <v>0</v>
      </c>
      <c r="O4944" s="1" t="s">
        <v>2580</v>
      </c>
      <c r="P4944" s="1">
        <v>140.19</v>
      </c>
      <c r="Q4944" s="1">
        <v>9.81</v>
      </c>
      <c r="R4944" s="1">
        <v>150</v>
      </c>
      <c r="S4944" t="s">
        <v>2683</v>
      </c>
      <c r="T4944" t="str" cm="1">
        <f t="array" ref="T4944">_xlfn.IFS(ISNUMBER(SEARCH("CP02",S4944)),"ราชพฤกษ",ISNUMBER(SEARCH("CP03",S4944)),"บางใหญ่",ISNUMBER(SEARCH("CP04",S4944)),"บางบอน",OR(ISNUMBER(SEARCH("CP",S4944)),ISNUMBER(SEARCH("BTC",D4944))),"340",TRUE,"")</f>
        <v>340</v>
      </c>
    </row>
    <row r="4945" spans="1:20" x14ac:dyDescent="0.2">
      <c r="A4945" t="s">
        <v>5757</v>
      </c>
      <c r="B4945" t="s">
        <v>14</v>
      </c>
      <c r="C4945">
        <v>2026</v>
      </c>
      <c r="D4945" t="s">
        <v>3805</v>
      </c>
      <c r="E4945" t="s">
        <v>1587</v>
      </c>
      <c r="F4945" t="s">
        <v>1588</v>
      </c>
      <c r="G4945" t="s">
        <v>1536</v>
      </c>
      <c r="H4945" t="s">
        <v>2586</v>
      </c>
      <c r="I4945" t="s">
        <v>5779</v>
      </c>
      <c r="J4945" t="s">
        <v>3807</v>
      </c>
      <c r="K4945" t="s">
        <v>2761</v>
      </c>
      <c r="L4945" s="1">
        <v>1</v>
      </c>
      <c r="M4945" s="1">
        <v>900</v>
      </c>
      <c r="N4945" s="1">
        <v>0</v>
      </c>
      <c r="O4945" s="1" t="s">
        <v>2580</v>
      </c>
      <c r="P4945" s="1">
        <v>841.12</v>
      </c>
      <c r="Q4945" s="1">
        <v>58.88</v>
      </c>
      <c r="R4945" s="1">
        <v>900</v>
      </c>
      <c r="S4945" t="s">
        <v>2625</v>
      </c>
      <c r="T4945" t="str" cm="1">
        <f t="array" ref="T4945">_xlfn.IFS(ISNUMBER(SEARCH("CP02",S4945)),"ราชพฤกษ",ISNUMBER(SEARCH("CP03",S4945)),"บางใหญ่",ISNUMBER(SEARCH("CP04",S4945)),"บางบอน",OR(ISNUMBER(SEARCH("CP",S4945)),ISNUMBER(SEARCH("BTC",D4945))),"340",TRUE,"")</f>
        <v>340</v>
      </c>
    </row>
    <row r="4946" spans="1:20" x14ac:dyDescent="0.2">
      <c r="A4946" t="s">
        <v>5757</v>
      </c>
      <c r="B4946" t="s">
        <v>14</v>
      </c>
      <c r="C4946">
        <v>2026</v>
      </c>
      <c r="D4946" t="s">
        <v>3805</v>
      </c>
      <c r="E4946" t="s">
        <v>1547</v>
      </c>
      <c r="F4946" t="s">
        <v>1548</v>
      </c>
      <c r="G4946" t="s">
        <v>2588</v>
      </c>
      <c r="H4946" t="s">
        <v>2586</v>
      </c>
      <c r="I4946" t="s">
        <v>5779</v>
      </c>
      <c r="J4946" t="s">
        <v>3807</v>
      </c>
      <c r="K4946" t="s">
        <v>2761</v>
      </c>
      <c r="L4946" s="1">
        <v>1</v>
      </c>
      <c r="M4946" s="1">
        <v>400</v>
      </c>
      <c r="N4946" s="1">
        <v>0</v>
      </c>
      <c r="O4946" s="1" t="s">
        <v>2580</v>
      </c>
      <c r="P4946" s="1">
        <v>373.83</v>
      </c>
      <c r="Q4946" s="1">
        <v>26.17</v>
      </c>
      <c r="R4946" s="1">
        <v>400</v>
      </c>
      <c r="S4946" t="s">
        <v>2625</v>
      </c>
      <c r="T4946" t="str" cm="1">
        <f t="array" ref="T4946">_xlfn.IFS(ISNUMBER(SEARCH("CP02",S4946)),"ราชพฤกษ",ISNUMBER(SEARCH("CP03",S4946)),"บางใหญ่",ISNUMBER(SEARCH("CP04",S4946)),"บางบอน",OR(ISNUMBER(SEARCH("CP",S4946)),ISNUMBER(SEARCH("BTC",D4946))),"340",TRUE,"")</f>
        <v>340</v>
      </c>
    </row>
    <row r="4947" spans="1:20" x14ac:dyDescent="0.2">
      <c r="A4947" t="s">
        <v>5757</v>
      </c>
      <c r="B4947" t="s">
        <v>14</v>
      </c>
      <c r="C4947">
        <v>2026</v>
      </c>
      <c r="D4947" t="s">
        <v>4731</v>
      </c>
      <c r="E4947" t="s">
        <v>583</v>
      </c>
      <c r="F4947" t="s">
        <v>584</v>
      </c>
      <c r="G4947" t="s">
        <v>2632</v>
      </c>
      <c r="H4947" t="s">
        <v>2586</v>
      </c>
      <c r="I4947" t="s">
        <v>5780</v>
      </c>
      <c r="J4947" t="s">
        <v>4733</v>
      </c>
      <c r="K4947" t="s">
        <v>3156</v>
      </c>
      <c r="L4947" s="1">
        <v>1</v>
      </c>
      <c r="M4947" s="1">
        <v>1950</v>
      </c>
      <c r="N4947" s="1">
        <v>0</v>
      </c>
      <c r="O4947" s="1" t="s">
        <v>2580</v>
      </c>
      <c r="P4947" s="1">
        <v>1822.43</v>
      </c>
      <c r="Q4947" s="1">
        <v>127.57</v>
      </c>
      <c r="R4947" s="1">
        <v>1950</v>
      </c>
      <c r="S4947" t="s">
        <v>2584</v>
      </c>
      <c r="T4947" t="str" cm="1">
        <f t="array" ref="T4947">_xlfn.IFS(ISNUMBER(SEARCH("CP02",S4947)),"ราชพฤกษ",ISNUMBER(SEARCH("CP03",S4947)),"บางใหญ่",ISNUMBER(SEARCH("CP04",S4947)),"บางบอน",OR(ISNUMBER(SEARCH("CP",S4947)),ISNUMBER(SEARCH("BTC",D4947))),"340",TRUE,"")</f>
        <v>ราชพฤกษ</v>
      </c>
    </row>
    <row r="4948" spans="1:20" x14ac:dyDescent="0.2">
      <c r="A4948" t="s">
        <v>5757</v>
      </c>
      <c r="B4948" t="s">
        <v>14</v>
      </c>
      <c r="C4948">
        <v>2026</v>
      </c>
      <c r="D4948" t="s">
        <v>4731</v>
      </c>
      <c r="E4948" t="s">
        <v>1525</v>
      </c>
      <c r="F4948" t="s">
        <v>1526</v>
      </c>
      <c r="G4948" t="s">
        <v>2632</v>
      </c>
      <c r="H4948" t="s">
        <v>2586</v>
      </c>
      <c r="I4948" t="s">
        <v>5780</v>
      </c>
      <c r="J4948" t="s">
        <v>4733</v>
      </c>
      <c r="K4948" t="s">
        <v>3156</v>
      </c>
      <c r="L4948" s="1">
        <v>1</v>
      </c>
      <c r="M4948" s="1">
        <v>4200</v>
      </c>
      <c r="N4948" s="1">
        <v>210</v>
      </c>
      <c r="O4948" s="1" t="s">
        <v>2580</v>
      </c>
      <c r="P4948" s="1">
        <v>3728.97</v>
      </c>
      <c r="Q4948" s="1">
        <v>261.02999999999997</v>
      </c>
      <c r="R4948" s="1">
        <v>3990</v>
      </c>
      <c r="S4948" t="s">
        <v>2584</v>
      </c>
      <c r="T4948" t="str" cm="1">
        <f t="array" ref="T4948">_xlfn.IFS(ISNUMBER(SEARCH("CP02",S4948)),"ราชพฤกษ",ISNUMBER(SEARCH("CP03",S4948)),"บางใหญ่",ISNUMBER(SEARCH("CP04",S4948)),"บางบอน",OR(ISNUMBER(SEARCH("CP",S4948)),ISNUMBER(SEARCH("BTC",D4948))),"340",TRUE,"")</f>
        <v>ราชพฤกษ</v>
      </c>
    </row>
    <row r="4949" spans="1:20" x14ac:dyDescent="0.2">
      <c r="A4949" t="s">
        <v>5757</v>
      </c>
      <c r="B4949" t="s">
        <v>14</v>
      </c>
      <c r="C4949">
        <v>2026</v>
      </c>
      <c r="D4949" t="s">
        <v>4731</v>
      </c>
      <c r="E4949" t="s">
        <v>1289</v>
      </c>
      <c r="F4949" t="s">
        <v>1290</v>
      </c>
      <c r="G4949" t="s">
        <v>2632</v>
      </c>
      <c r="H4949" t="s">
        <v>2586</v>
      </c>
      <c r="I4949" t="s">
        <v>5780</v>
      </c>
      <c r="J4949" t="s">
        <v>4733</v>
      </c>
      <c r="K4949" t="s">
        <v>3156</v>
      </c>
      <c r="L4949" s="1">
        <v>1</v>
      </c>
      <c r="M4949" s="1">
        <v>1490</v>
      </c>
      <c r="N4949" s="1">
        <v>74.5</v>
      </c>
      <c r="O4949" s="1" t="s">
        <v>2580</v>
      </c>
      <c r="P4949" s="1">
        <v>1322.9</v>
      </c>
      <c r="Q4949" s="1">
        <v>92.6</v>
      </c>
      <c r="R4949" s="1">
        <v>1415.5</v>
      </c>
      <c r="S4949" t="s">
        <v>2584</v>
      </c>
      <c r="T4949" t="str" cm="1">
        <f t="array" ref="T4949">_xlfn.IFS(ISNUMBER(SEARCH("CP02",S4949)),"ราชพฤกษ",ISNUMBER(SEARCH("CP03",S4949)),"บางใหญ่",ISNUMBER(SEARCH("CP04",S4949)),"บางบอน",OR(ISNUMBER(SEARCH("CP",S4949)),ISNUMBER(SEARCH("BTC",D4949))),"340",TRUE,"")</f>
        <v>ราชพฤกษ</v>
      </c>
    </row>
    <row r="4950" spans="1:20" x14ac:dyDescent="0.2">
      <c r="A4950" t="s">
        <v>5757</v>
      </c>
      <c r="B4950" t="s">
        <v>14</v>
      </c>
      <c r="C4950">
        <v>2026</v>
      </c>
      <c r="D4950" t="s">
        <v>4731</v>
      </c>
      <c r="E4950" t="s">
        <v>2423</v>
      </c>
      <c r="F4950" t="s">
        <v>2424</v>
      </c>
      <c r="G4950" t="s">
        <v>2632</v>
      </c>
      <c r="H4950" t="s">
        <v>2586</v>
      </c>
      <c r="I4950" t="s">
        <v>5780</v>
      </c>
      <c r="J4950" t="s">
        <v>4733</v>
      </c>
      <c r="K4950" t="s">
        <v>3156</v>
      </c>
      <c r="L4950" s="1">
        <v>1</v>
      </c>
      <c r="M4950" s="1">
        <v>1090</v>
      </c>
      <c r="N4950" s="1">
        <v>54.5</v>
      </c>
      <c r="O4950" s="1" t="s">
        <v>2580</v>
      </c>
      <c r="P4950" s="1">
        <v>967.76</v>
      </c>
      <c r="Q4950" s="1">
        <v>67.739999999999995</v>
      </c>
      <c r="R4950" s="1">
        <v>1035.5</v>
      </c>
      <c r="S4950" t="s">
        <v>2584</v>
      </c>
      <c r="T4950" t="str" cm="1">
        <f t="array" ref="T4950">_xlfn.IFS(ISNUMBER(SEARCH("CP02",S4950)),"ราชพฤกษ",ISNUMBER(SEARCH("CP03",S4950)),"บางใหญ่",ISNUMBER(SEARCH("CP04",S4950)),"บางบอน",OR(ISNUMBER(SEARCH("CP",S4950)),ISNUMBER(SEARCH("BTC",D4950))),"340",TRUE,"")</f>
        <v>ราชพฤกษ</v>
      </c>
    </row>
    <row r="4951" spans="1:20" x14ac:dyDescent="0.2">
      <c r="A4951" t="s">
        <v>5757</v>
      </c>
      <c r="B4951" t="s">
        <v>14</v>
      </c>
      <c r="C4951">
        <v>2026</v>
      </c>
      <c r="D4951" t="s">
        <v>4731</v>
      </c>
      <c r="E4951" t="s">
        <v>1645</v>
      </c>
      <c r="F4951" t="s">
        <v>1646</v>
      </c>
      <c r="G4951" t="s">
        <v>1536</v>
      </c>
      <c r="H4951" t="s">
        <v>2586</v>
      </c>
      <c r="I4951" t="s">
        <v>5780</v>
      </c>
      <c r="J4951" t="s">
        <v>4733</v>
      </c>
      <c r="K4951" t="s">
        <v>3156</v>
      </c>
      <c r="L4951" s="1">
        <v>1</v>
      </c>
      <c r="M4951" s="1">
        <v>1000</v>
      </c>
      <c r="N4951" s="1">
        <v>0</v>
      </c>
      <c r="O4951" s="1" t="s">
        <v>2580</v>
      </c>
      <c r="P4951" s="1">
        <v>934.58</v>
      </c>
      <c r="Q4951" s="1">
        <v>65.42</v>
      </c>
      <c r="R4951" s="1">
        <v>1000</v>
      </c>
      <c r="S4951" t="s">
        <v>2587</v>
      </c>
      <c r="T4951" t="str" cm="1">
        <f t="array" ref="T4951">_xlfn.IFS(ISNUMBER(SEARCH("CP02",S4951)),"ราชพฤกษ",ISNUMBER(SEARCH("CP03",S4951)),"บางใหญ่",ISNUMBER(SEARCH("CP04",S4951)),"บางบอน",OR(ISNUMBER(SEARCH("CP",S4951)),ISNUMBER(SEARCH("BTC",D4951))),"340",TRUE,"")</f>
        <v>ราชพฤกษ</v>
      </c>
    </row>
    <row r="4952" spans="1:20" x14ac:dyDescent="0.2">
      <c r="A4952" t="s">
        <v>5757</v>
      </c>
      <c r="B4952" t="s">
        <v>14</v>
      </c>
      <c r="C4952">
        <v>2026</v>
      </c>
      <c r="D4952" t="s">
        <v>4731</v>
      </c>
      <c r="E4952" t="s">
        <v>2209</v>
      </c>
      <c r="F4952" t="s">
        <v>2210</v>
      </c>
      <c r="G4952" t="s">
        <v>2632</v>
      </c>
      <c r="H4952" t="s">
        <v>2586</v>
      </c>
      <c r="I4952" t="s">
        <v>5780</v>
      </c>
      <c r="J4952" t="s">
        <v>4733</v>
      </c>
      <c r="K4952" t="s">
        <v>3156</v>
      </c>
      <c r="L4952" s="1">
        <v>1</v>
      </c>
      <c r="M4952" s="1">
        <v>4290</v>
      </c>
      <c r="N4952" s="1">
        <v>0</v>
      </c>
      <c r="O4952" s="1" t="s">
        <v>2580</v>
      </c>
      <c r="P4952" s="1">
        <v>4009.35</v>
      </c>
      <c r="Q4952" s="1">
        <v>280.64999999999998</v>
      </c>
      <c r="R4952" s="1">
        <v>4290</v>
      </c>
      <c r="S4952" t="s">
        <v>2584</v>
      </c>
      <c r="T4952" t="str" cm="1">
        <f t="array" ref="T4952">_xlfn.IFS(ISNUMBER(SEARCH("CP02",S4952)),"ราชพฤกษ",ISNUMBER(SEARCH("CP03",S4952)),"บางใหญ่",ISNUMBER(SEARCH("CP04",S4952)),"บางบอน",OR(ISNUMBER(SEARCH("CP",S4952)),ISNUMBER(SEARCH("BTC",D4952))),"340",TRUE,"")</f>
        <v>ราชพฤกษ</v>
      </c>
    </row>
    <row r="4953" spans="1:20" x14ac:dyDescent="0.2">
      <c r="A4953" t="s">
        <v>5757</v>
      </c>
      <c r="B4953" t="s">
        <v>14</v>
      </c>
      <c r="C4953">
        <v>2026</v>
      </c>
      <c r="D4953" t="s">
        <v>4731</v>
      </c>
      <c r="E4953" t="s">
        <v>1349</v>
      </c>
      <c r="F4953" t="s">
        <v>1350</v>
      </c>
      <c r="G4953" t="s">
        <v>2632</v>
      </c>
      <c r="H4953" t="s">
        <v>2586</v>
      </c>
      <c r="I4953" t="s">
        <v>5780</v>
      </c>
      <c r="J4953" t="s">
        <v>4733</v>
      </c>
      <c r="K4953" t="s">
        <v>3156</v>
      </c>
      <c r="L4953" s="1">
        <v>1</v>
      </c>
      <c r="M4953" s="1">
        <v>490</v>
      </c>
      <c r="N4953" s="1">
        <v>24.5</v>
      </c>
      <c r="O4953" s="1" t="s">
        <v>2580</v>
      </c>
      <c r="P4953" s="1">
        <v>435.05</v>
      </c>
      <c r="Q4953" s="1">
        <v>30.45</v>
      </c>
      <c r="R4953" s="1">
        <v>465.5</v>
      </c>
      <c r="S4953" t="s">
        <v>2584</v>
      </c>
      <c r="T4953" t="str" cm="1">
        <f t="array" ref="T4953">_xlfn.IFS(ISNUMBER(SEARCH("CP02",S4953)),"ราชพฤกษ",ISNUMBER(SEARCH("CP03",S4953)),"บางใหญ่",ISNUMBER(SEARCH("CP04",S4953)),"บางบอน",OR(ISNUMBER(SEARCH("CP",S4953)),ISNUMBER(SEARCH("BTC",D4953))),"340",TRUE,"")</f>
        <v>ราชพฤกษ</v>
      </c>
    </row>
    <row r="4954" spans="1:20" x14ac:dyDescent="0.2">
      <c r="A4954" t="s">
        <v>5757</v>
      </c>
      <c r="B4954" t="s">
        <v>14</v>
      </c>
      <c r="C4954">
        <v>2026</v>
      </c>
      <c r="D4954" t="s">
        <v>4731</v>
      </c>
      <c r="E4954" t="s">
        <v>1647</v>
      </c>
      <c r="F4954" t="s">
        <v>1648</v>
      </c>
      <c r="G4954" t="s">
        <v>1536</v>
      </c>
      <c r="H4954" t="s">
        <v>2586</v>
      </c>
      <c r="I4954" t="s">
        <v>5780</v>
      </c>
      <c r="J4954" t="s">
        <v>4733</v>
      </c>
      <c r="K4954" t="s">
        <v>3156</v>
      </c>
      <c r="L4954" s="1">
        <v>4</v>
      </c>
      <c r="M4954" s="1">
        <v>480</v>
      </c>
      <c r="N4954" s="1">
        <v>0</v>
      </c>
      <c r="O4954" s="1" t="s">
        <v>2580</v>
      </c>
      <c r="P4954" s="1">
        <v>1794.39</v>
      </c>
      <c r="Q4954" s="1">
        <v>125.61</v>
      </c>
      <c r="R4954" s="1">
        <v>1920</v>
      </c>
      <c r="S4954" t="s">
        <v>2587</v>
      </c>
      <c r="T4954" t="str" cm="1">
        <f t="array" ref="T4954">_xlfn.IFS(ISNUMBER(SEARCH("CP02",S4954)),"ราชพฤกษ",ISNUMBER(SEARCH("CP03",S4954)),"บางใหญ่",ISNUMBER(SEARCH("CP04",S4954)),"บางบอน",OR(ISNUMBER(SEARCH("CP",S4954)),ISNUMBER(SEARCH("BTC",D4954))),"340",TRUE,"")</f>
        <v>ราชพฤกษ</v>
      </c>
    </row>
    <row r="4955" spans="1:20" x14ac:dyDescent="0.2">
      <c r="A4955" t="s">
        <v>5757</v>
      </c>
      <c r="B4955" t="s">
        <v>14</v>
      </c>
      <c r="C4955">
        <v>2026</v>
      </c>
      <c r="D4955" t="s">
        <v>5120</v>
      </c>
      <c r="E4955" t="s">
        <v>473</v>
      </c>
      <c r="F4955" t="s">
        <v>474</v>
      </c>
      <c r="G4955" t="s">
        <v>2582</v>
      </c>
      <c r="H4955" t="s">
        <v>2586</v>
      </c>
      <c r="I4955" t="s">
        <v>5781</v>
      </c>
      <c r="J4955" t="s">
        <v>5122</v>
      </c>
      <c r="K4955" t="s">
        <v>2649</v>
      </c>
      <c r="L4955" s="1">
        <v>1</v>
      </c>
      <c r="M4955" s="1">
        <v>2750</v>
      </c>
      <c r="N4955" s="1">
        <v>0</v>
      </c>
      <c r="O4955" s="1" t="s">
        <v>2580</v>
      </c>
      <c r="P4955" s="1">
        <v>2570.09</v>
      </c>
      <c r="Q4955" s="1">
        <v>179.91</v>
      </c>
      <c r="R4955" s="1">
        <v>2750</v>
      </c>
      <c r="S4955" t="s">
        <v>2605</v>
      </c>
      <c r="T4955" t="str" cm="1">
        <f t="array" ref="T4955">_xlfn.IFS(ISNUMBER(SEARCH("CP02",S4955)),"ราชพฤกษ",ISNUMBER(SEARCH("CP03",S4955)),"บางใหญ่",ISNUMBER(SEARCH("CP04",S4955)),"บางบอน",OR(ISNUMBER(SEARCH("CP",S4955)),ISNUMBER(SEARCH("BTC",D4955))),"340",TRUE,"")</f>
        <v>บางใหญ่</v>
      </c>
    </row>
    <row r="4956" spans="1:20" x14ac:dyDescent="0.2">
      <c r="A4956" t="s">
        <v>5757</v>
      </c>
      <c r="B4956" t="s">
        <v>14</v>
      </c>
      <c r="C4956">
        <v>2026</v>
      </c>
      <c r="D4956" t="s">
        <v>5120</v>
      </c>
      <c r="E4956" t="s">
        <v>471</v>
      </c>
      <c r="F4956" t="s">
        <v>472</v>
      </c>
      <c r="G4956" t="s">
        <v>2582</v>
      </c>
      <c r="H4956" t="s">
        <v>2586</v>
      </c>
      <c r="I4956" t="s">
        <v>5781</v>
      </c>
      <c r="J4956" t="s">
        <v>5122</v>
      </c>
      <c r="K4956" t="s">
        <v>2649</v>
      </c>
      <c r="L4956" s="1">
        <v>1</v>
      </c>
      <c r="M4956" s="1">
        <v>490</v>
      </c>
      <c r="N4956" s="1">
        <v>0</v>
      </c>
      <c r="O4956" s="1" t="s">
        <v>2580</v>
      </c>
      <c r="P4956" s="1">
        <v>0</v>
      </c>
      <c r="Q4956" s="1">
        <v>0</v>
      </c>
      <c r="R4956" s="1">
        <v>0</v>
      </c>
      <c r="S4956" t="s">
        <v>2605</v>
      </c>
      <c r="T4956" t="str" cm="1">
        <f t="array" ref="T4956">_xlfn.IFS(ISNUMBER(SEARCH("CP02",S4956)),"ราชพฤกษ",ISNUMBER(SEARCH("CP03",S4956)),"บางใหญ่",ISNUMBER(SEARCH("CP04",S4956)),"บางบอน",OR(ISNUMBER(SEARCH("CP",S4956)),ISNUMBER(SEARCH("BTC",D4956))),"340",TRUE,"")</f>
        <v>บางใหญ่</v>
      </c>
    </row>
    <row r="4957" spans="1:20" x14ac:dyDescent="0.2">
      <c r="A4957" t="s">
        <v>5757</v>
      </c>
      <c r="B4957" t="s">
        <v>14</v>
      </c>
      <c r="C4957">
        <v>2026</v>
      </c>
      <c r="D4957" t="s">
        <v>5120</v>
      </c>
      <c r="E4957" t="s">
        <v>1317</v>
      </c>
      <c r="F4957" t="s">
        <v>1318</v>
      </c>
      <c r="G4957" t="s">
        <v>2582</v>
      </c>
      <c r="H4957" t="s">
        <v>2586</v>
      </c>
      <c r="I4957" t="s">
        <v>5781</v>
      </c>
      <c r="J4957" t="s">
        <v>5122</v>
      </c>
      <c r="K4957" t="s">
        <v>2649</v>
      </c>
      <c r="L4957" s="1">
        <v>1</v>
      </c>
      <c r="M4957" s="1">
        <v>220</v>
      </c>
      <c r="N4957" s="1">
        <v>0</v>
      </c>
      <c r="O4957" s="1" t="s">
        <v>2580</v>
      </c>
      <c r="P4957" s="1">
        <v>205.61</v>
      </c>
      <c r="Q4957" s="1">
        <v>14.39</v>
      </c>
      <c r="R4957" s="1">
        <v>220</v>
      </c>
      <c r="S4957" t="s">
        <v>2605</v>
      </c>
      <c r="T4957" t="str" cm="1">
        <f t="array" ref="T4957">_xlfn.IFS(ISNUMBER(SEARCH("CP02",S4957)),"ราชพฤกษ",ISNUMBER(SEARCH("CP03",S4957)),"บางใหญ่",ISNUMBER(SEARCH("CP04",S4957)),"บางบอน",OR(ISNUMBER(SEARCH("CP",S4957)),ISNUMBER(SEARCH("BTC",D4957))),"340",TRUE,"")</f>
        <v>บางใหญ่</v>
      </c>
    </row>
    <row r="4958" spans="1:20" x14ac:dyDescent="0.2">
      <c r="A4958" t="s">
        <v>5757</v>
      </c>
      <c r="B4958" t="s">
        <v>14</v>
      </c>
      <c r="C4958">
        <v>2026</v>
      </c>
      <c r="D4958" t="s">
        <v>5120</v>
      </c>
      <c r="E4958" t="s">
        <v>1187</v>
      </c>
      <c r="F4958" t="s">
        <v>1188</v>
      </c>
      <c r="G4958" t="s">
        <v>2582</v>
      </c>
      <c r="H4958" t="s">
        <v>2586</v>
      </c>
      <c r="I4958" t="s">
        <v>5781</v>
      </c>
      <c r="J4958" t="s">
        <v>5122</v>
      </c>
      <c r="K4958" t="s">
        <v>2649</v>
      </c>
      <c r="L4958" s="1">
        <v>1</v>
      </c>
      <c r="M4958" s="1">
        <v>20</v>
      </c>
      <c r="N4958" s="1">
        <v>0</v>
      </c>
      <c r="O4958" s="1" t="s">
        <v>2580</v>
      </c>
      <c r="P4958" s="1">
        <v>18.690000000000001</v>
      </c>
      <c r="Q4958" s="1">
        <v>1.31</v>
      </c>
      <c r="R4958" s="1">
        <v>20</v>
      </c>
      <c r="S4958" t="s">
        <v>2605</v>
      </c>
      <c r="T4958" t="str" cm="1">
        <f t="array" ref="T4958">_xlfn.IFS(ISNUMBER(SEARCH("CP02",S4958)),"ราชพฤกษ",ISNUMBER(SEARCH("CP03",S4958)),"บางใหญ่",ISNUMBER(SEARCH("CP04",S4958)),"บางบอน",OR(ISNUMBER(SEARCH("CP",S4958)),ISNUMBER(SEARCH("BTC",D4958))),"340",TRUE,"")</f>
        <v>บางใหญ่</v>
      </c>
    </row>
    <row r="4959" spans="1:20" x14ac:dyDescent="0.2">
      <c r="A4959" t="s">
        <v>5782</v>
      </c>
      <c r="B4959" t="s">
        <v>14</v>
      </c>
      <c r="C4959">
        <v>2026</v>
      </c>
      <c r="D4959" t="s">
        <v>5783</v>
      </c>
      <c r="E4959" t="s">
        <v>1627</v>
      </c>
      <c r="F4959" t="s">
        <v>1628</v>
      </c>
      <c r="G4959" t="s">
        <v>1536</v>
      </c>
      <c r="H4959" t="s">
        <v>2586</v>
      </c>
      <c r="I4959" t="s">
        <v>5784</v>
      </c>
      <c r="J4959" t="s">
        <v>5785</v>
      </c>
      <c r="K4959" t="s">
        <v>2630</v>
      </c>
      <c r="L4959" s="1">
        <v>1</v>
      </c>
      <c r="M4959" s="1">
        <v>600</v>
      </c>
      <c r="N4959" s="1">
        <v>0</v>
      </c>
      <c r="O4959" s="1" t="s">
        <v>2580</v>
      </c>
      <c r="P4959" s="1">
        <v>560.75</v>
      </c>
      <c r="Q4959" s="1">
        <v>39.25</v>
      </c>
      <c r="R4959" s="1">
        <v>600</v>
      </c>
      <c r="S4959" t="s">
        <v>2633</v>
      </c>
      <c r="T4959" t="str" cm="1">
        <f t="array" ref="T4959">_xlfn.IFS(ISNUMBER(SEARCH("CP02",S4959)),"ราชพฤกษ",ISNUMBER(SEARCH("CP03",S4959)),"บางใหญ่",ISNUMBER(SEARCH("CP04",S4959)),"บางบอน",OR(ISNUMBER(SEARCH("CP",S4959)),ISNUMBER(SEARCH("BTC",D4959))),"340",TRUE,"")</f>
        <v>บางบอน</v>
      </c>
    </row>
    <row r="4960" spans="1:20" x14ac:dyDescent="0.2">
      <c r="A4960" t="s">
        <v>5782</v>
      </c>
      <c r="B4960" t="s">
        <v>14</v>
      </c>
      <c r="C4960">
        <v>2026</v>
      </c>
      <c r="D4960" t="s">
        <v>5783</v>
      </c>
      <c r="E4960" t="s">
        <v>1547</v>
      </c>
      <c r="F4960" t="s">
        <v>1548</v>
      </c>
      <c r="G4960" t="s">
        <v>2588</v>
      </c>
      <c r="H4960" t="s">
        <v>2586</v>
      </c>
      <c r="I4960" t="s">
        <v>5784</v>
      </c>
      <c r="J4960" t="s">
        <v>5785</v>
      </c>
      <c r="K4960" t="s">
        <v>2630</v>
      </c>
      <c r="L4960" s="1">
        <v>1</v>
      </c>
      <c r="M4960" s="1">
        <v>400</v>
      </c>
      <c r="N4960" s="1">
        <v>0</v>
      </c>
      <c r="O4960" s="1" t="s">
        <v>2580</v>
      </c>
      <c r="P4960" s="1">
        <v>373.83</v>
      </c>
      <c r="Q4960" s="1">
        <v>26.17</v>
      </c>
      <c r="R4960" s="1">
        <v>400</v>
      </c>
      <c r="S4960" t="s">
        <v>2633</v>
      </c>
      <c r="T4960" t="str" cm="1">
        <f t="array" ref="T4960">_xlfn.IFS(ISNUMBER(SEARCH("CP02",S4960)),"ราชพฤกษ",ISNUMBER(SEARCH("CP03",S4960)),"บางใหญ่",ISNUMBER(SEARCH("CP04",S4960)),"บางบอน",OR(ISNUMBER(SEARCH("CP",S4960)),ISNUMBER(SEARCH("BTC",D4960))),"340",TRUE,"")</f>
        <v>บางบอน</v>
      </c>
    </row>
    <row r="4961" spans="1:20" x14ac:dyDescent="0.2">
      <c r="A4961" t="s">
        <v>5782</v>
      </c>
      <c r="B4961" t="s">
        <v>14</v>
      </c>
      <c r="C4961">
        <v>2026</v>
      </c>
      <c r="D4961" t="s">
        <v>5783</v>
      </c>
      <c r="E4961" t="s">
        <v>1981</v>
      </c>
      <c r="F4961" t="s">
        <v>1982</v>
      </c>
      <c r="G4961" t="s">
        <v>2632</v>
      </c>
      <c r="H4961" t="s">
        <v>2586</v>
      </c>
      <c r="I4961" t="s">
        <v>5784</v>
      </c>
      <c r="J4961" t="s">
        <v>5785</v>
      </c>
      <c r="K4961" t="s">
        <v>2630</v>
      </c>
      <c r="L4961" s="1">
        <v>1</v>
      </c>
      <c r="M4961" s="1">
        <v>5200</v>
      </c>
      <c r="N4961" s="1">
        <v>0</v>
      </c>
      <c r="O4961" s="1" t="s">
        <v>2580</v>
      </c>
      <c r="P4961" s="1">
        <v>4859.8100000000004</v>
      </c>
      <c r="Q4961" s="1">
        <v>340.19</v>
      </c>
      <c r="R4961" s="1">
        <v>5200</v>
      </c>
      <c r="S4961" t="s">
        <v>2631</v>
      </c>
      <c r="T4961" t="str" cm="1">
        <f t="array" ref="T4961">_xlfn.IFS(ISNUMBER(SEARCH("CP02",S4961)),"ราชพฤกษ",ISNUMBER(SEARCH("CP03",S4961)),"บางใหญ่",ISNUMBER(SEARCH("CP04",S4961)),"บางบอน",OR(ISNUMBER(SEARCH("CP",S4961)),ISNUMBER(SEARCH("BTC",D4961))),"340",TRUE,"")</f>
        <v>บางบอน</v>
      </c>
    </row>
    <row r="4962" spans="1:20" x14ac:dyDescent="0.2">
      <c r="A4962" t="s">
        <v>5782</v>
      </c>
      <c r="B4962" t="s">
        <v>14</v>
      </c>
      <c r="C4962">
        <v>2026</v>
      </c>
      <c r="D4962" t="s">
        <v>5783</v>
      </c>
      <c r="E4962" t="s">
        <v>1983</v>
      </c>
      <c r="F4962" t="s">
        <v>1984</v>
      </c>
      <c r="G4962" t="s">
        <v>2632</v>
      </c>
      <c r="H4962" t="s">
        <v>2586</v>
      </c>
      <c r="I4962" t="s">
        <v>5784</v>
      </c>
      <c r="J4962" t="s">
        <v>5785</v>
      </c>
      <c r="K4962" t="s">
        <v>2630</v>
      </c>
      <c r="L4962" s="1">
        <v>1</v>
      </c>
      <c r="M4962" s="1">
        <v>5200</v>
      </c>
      <c r="N4962" s="1">
        <v>0</v>
      </c>
      <c r="O4962" s="1" t="s">
        <v>2580</v>
      </c>
      <c r="P4962" s="1">
        <v>4859.8100000000004</v>
      </c>
      <c r="Q4962" s="1">
        <v>340.19</v>
      </c>
      <c r="R4962" s="1">
        <v>5200</v>
      </c>
      <c r="S4962" t="s">
        <v>2631</v>
      </c>
      <c r="T4962" t="str" cm="1">
        <f t="array" ref="T4962">_xlfn.IFS(ISNUMBER(SEARCH("CP02",S4962)),"ราชพฤกษ",ISNUMBER(SEARCH("CP03",S4962)),"บางใหญ่",ISNUMBER(SEARCH("CP04",S4962)),"บางบอน",OR(ISNUMBER(SEARCH("CP",S4962)),ISNUMBER(SEARCH("BTC",D4962))),"340",TRUE,"")</f>
        <v>บางบอน</v>
      </c>
    </row>
    <row r="4963" spans="1:20" x14ac:dyDescent="0.2">
      <c r="A4963" t="s">
        <v>5782</v>
      </c>
      <c r="B4963" t="s">
        <v>14</v>
      </c>
      <c r="C4963">
        <v>2026</v>
      </c>
      <c r="D4963" t="s">
        <v>5783</v>
      </c>
      <c r="E4963" t="s">
        <v>2361</v>
      </c>
      <c r="F4963" t="s">
        <v>2362</v>
      </c>
      <c r="G4963" t="s">
        <v>2632</v>
      </c>
      <c r="H4963" t="s">
        <v>2586</v>
      </c>
      <c r="I4963" t="s">
        <v>5784</v>
      </c>
      <c r="J4963" t="s">
        <v>5785</v>
      </c>
      <c r="K4963" t="s">
        <v>2630</v>
      </c>
      <c r="L4963" s="1">
        <v>1</v>
      </c>
      <c r="M4963" s="1">
        <v>1450</v>
      </c>
      <c r="N4963" s="1">
        <v>0</v>
      </c>
      <c r="O4963" s="1" t="s">
        <v>2580</v>
      </c>
      <c r="P4963" s="1">
        <v>1355.14</v>
      </c>
      <c r="Q4963" s="1">
        <v>94.86</v>
      </c>
      <c r="R4963" s="1">
        <v>1450</v>
      </c>
      <c r="S4963" t="s">
        <v>2631</v>
      </c>
      <c r="T4963" t="str" cm="1">
        <f t="array" ref="T4963">_xlfn.IFS(ISNUMBER(SEARCH("CP02",S4963)),"ราชพฤกษ",ISNUMBER(SEARCH("CP03",S4963)),"บางใหญ่",ISNUMBER(SEARCH("CP04",S4963)),"บางบอน",OR(ISNUMBER(SEARCH("CP",S4963)),ISNUMBER(SEARCH("BTC",D4963))),"340",TRUE,"")</f>
        <v>บางบอน</v>
      </c>
    </row>
    <row r="4964" spans="1:20" x14ac:dyDescent="0.2">
      <c r="A4964" t="s">
        <v>5782</v>
      </c>
      <c r="B4964" t="s">
        <v>14</v>
      </c>
      <c r="C4964">
        <v>2026</v>
      </c>
      <c r="D4964" t="s">
        <v>5783</v>
      </c>
      <c r="E4964" t="s">
        <v>2359</v>
      </c>
      <c r="F4964" t="s">
        <v>2360</v>
      </c>
      <c r="G4964" t="s">
        <v>2632</v>
      </c>
      <c r="H4964" t="s">
        <v>2586</v>
      </c>
      <c r="I4964" t="s">
        <v>5784</v>
      </c>
      <c r="J4964" t="s">
        <v>5785</v>
      </c>
      <c r="K4964" t="s">
        <v>2630</v>
      </c>
      <c r="L4964" s="1">
        <v>1</v>
      </c>
      <c r="M4964" s="1">
        <v>1450</v>
      </c>
      <c r="N4964" s="1">
        <v>0</v>
      </c>
      <c r="O4964" s="1" t="s">
        <v>2580</v>
      </c>
      <c r="P4964" s="1">
        <v>1355.14</v>
      </c>
      <c r="Q4964" s="1">
        <v>94.86</v>
      </c>
      <c r="R4964" s="1">
        <v>1450</v>
      </c>
      <c r="S4964" t="s">
        <v>2631</v>
      </c>
      <c r="T4964" t="str" cm="1">
        <f t="array" ref="T4964">_xlfn.IFS(ISNUMBER(SEARCH("CP02",S4964)),"ราชพฤกษ",ISNUMBER(SEARCH("CP03",S4964)),"บางใหญ่",ISNUMBER(SEARCH("CP04",S4964)),"บางบอน",OR(ISNUMBER(SEARCH("CP",S4964)),ISNUMBER(SEARCH("BTC",D4964))),"340",TRUE,"")</f>
        <v>บางบอน</v>
      </c>
    </row>
    <row r="4965" spans="1:20" x14ac:dyDescent="0.2">
      <c r="A4965" t="s">
        <v>5782</v>
      </c>
      <c r="B4965" t="s">
        <v>14</v>
      </c>
      <c r="C4965">
        <v>2026</v>
      </c>
      <c r="D4965" t="s">
        <v>5786</v>
      </c>
      <c r="E4965" t="s">
        <v>1547</v>
      </c>
      <c r="F4965" t="s">
        <v>1548</v>
      </c>
      <c r="G4965" t="s">
        <v>2588</v>
      </c>
      <c r="H4965" t="s">
        <v>2586</v>
      </c>
      <c r="I4965" t="s">
        <v>5787</v>
      </c>
      <c r="J4965" t="s">
        <v>5788</v>
      </c>
      <c r="K4965" t="s">
        <v>2692</v>
      </c>
      <c r="L4965" s="1">
        <v>1</v>
      </c>
      <c r="M4965" s="1">
        <v>400</v>
      </c>
      <c r="N4965" s="1">
        <v>0</v>
      </c>
      <c r="O4965" s="1" t="s">
        <v>2580</v>
      </c>
      <c r="P4965" s="1">
        <v>373.83</v>
      </c>
      <c r="Q4965" s="1">
        <v>26.17</v>
      </c>
      <c r="R4965" s="1">
        <v>400</v>
      </c>
      <c r="S4965" t="s">
        <v>2633</v>
      </c>
      <c r="T4965" t="str" cm="1">
        <f t="array" ref="T4965">_xlfn.IFS(ISNUMBER(SEARCH("CP02",S4965)),"ราชพฤกษ",ISNUMBER(SEARCH("CP03",S4965)),"บางใหญ่",ISNUMBER(SEARCH("CP04",S4965)),"บางบอน",OR(ISNUMBER(SEARCH("CP",S4965)),ISNUMBER(SEARCH("BTC",D4965))),"340",TRUE,"")</f>
        <v>บางบอน</v>
      </c>
    </row>
    <row r="4966" spans="1:20" x14ac:dyDescent="0.2">
      <c r="A4966" t="s">
        <v>5782</v>
      </c>
      <c r="B4966" t="s">
        <v>14</v>
      </c>
      <c r="C4966">
        <v>2026</v>
      </c>
      <c r="D4966" t="s">
        <v>5580</v>
      </c>
      <c r="E4966" t="s">
        <v>49</v>
      </c>
      <c r="F4966" t="s">
        <v>50</v>
      </c>
      <c r="G4966" t="s">
        <v>2582</v>
      </c>
      <c r="H4966" t="s">
        <v>2586</v>
      </c>
      <c r="I4966" t="s">
        <v>5789</v>
      </c>
      <c r="J4966" t="s">
        <v>5582</v>
      </c>
      <c r="K4966" t="s">
        <v>2659</v>
      </c>
      <c r="L4966" s="1">
        <v>1</v>
      </c>
      <c r="M4966" s="1">
        <v>2610</v>
      </c>
      <c r="N4966" s="1">
        <v>200</v>
      </c>
      <c r="O4966" s="1" t="s">
        <v>2580</v>
      </c>
      <c r="P4966" s="1">
        <v>2252.34</v>
      </c>
      <c r="Q4966" s="1">
        <v>157.66</v>
      </c>
      <c r="R4966" s="1">
        <v>2410</v>
      </c>
      <c r="S4966" t="s">
        <v>2584</v>
      </c>
      <c r="T4966" t="str" cm="1">
        <f t="array" ref="T4966">_xlfn.IFS(ISNUMBER(SEARCH("CP02",S4966)),"ราชพฤกษ",ISNUMBER(SEARCH("CP03",S4966)),"บางใหญ่",ISNUMBER(SEARCH("CP04",S4966)),"บางบอน",OR(ISNUMBER(SEARCH("CP",S4966)),ISNUMBER(SEARCH("BTC",D4966))),"340",TRUE,"")</f>
        <v>ราชพฤกษ</v>
      </c>
    </row>
    <row r="4967" spans="1:20" x14ac:dyDescent="0.2">
      <c r="A4967" t="s">
        <v>5782</v>
      </c>
      <c r="B4967" t="s">
        <v>14</v>
      </c>
      <c r="C4967">
        <v>2026</v>
      </c>
      <c r="D4967" t="s">
        <v>5790</v>
      </c>
      <c r="E4967" t="s">
        <v>1537</v>
      </c>
      <c r="F4967" t="s">
        <v>1538</v>
      </c>
      <c r="G4967" t="s">
        <v>2585</v>
      </c>
      <c r="H4967" t="s">
        <v>2586</v>
      </c>
      <c r="I4967" t="s">
        <v>5791</v>
      </c>
      <c r="J4967" t="s">
        <v>5792</v>
      </c>
      <c r="K4967" t="s">
        <v>2603</v>
      </c>
      <c r="L4967" s="1">
        <v>4</v>
      </c>
      <c r="M4967" s="1">
        <v>50</v>
      </c>
      <c r="N4967" s="1">
        <v>0</v>
      </c>
      <c r="O4967" s="1" t="s">
        <v>2580</v>
      </c>
      <c r="P4967" s="1">
        <v>186.92</v>
      </c>
      <c r="Q4967" s="1">
        <v>13.08</v>
      </c>
      <c r="R4967" s="1">
        <v>200</v>
      </c>
      <c r="S4967" t="s">
        <v>2606</v>
      </c>
      <c r="T4967" t="str" cm="1">
        <f t="array" ref="T4967">_xlfn.IFS(ISNUMBER(SEARCH("CP02",S4967)),"ราชพฤกษ",ISNUMBER(SEARCH("CP03",S4967)),"บางใหญ่",ISNUMBER(SEARCH("CP04",S4967)),"บางบอน",OR(ISNUMBER(SEARCH("CP",S4967)),ISNUMBER(SEARCH("BTC",D4967))),"340",TRUE,"")</f>
        <v>บางใหญ่</v>
      </c>
    </row>
    <row r="4968" spans="1:20" x14ac:dyDescent="0.2">
      <c r="A4968" t="s">
        <v>5782</v>
      </c>
      <c r="B4968" t="s">
        <v>14</v>
      </c>
      <c r="C4968">
        <v>2026</v>
      </c>
      <c r="D4968" t="s">
        <v>5790</v>
      </c>
      <c r="E4968" t="s">
        <v>1141</v>
      </c>
      <c r="F4968" t="s">
        <v>1142</v>
      </c>
      <c r="G4968" t="s">
        <v>2582</v>
      </c>
      <c r="H4968" t="s">
        <v>2586</v>
      </c>
      <c r="I4968" t="s">
        <v>5791</v>
      </c>
      <c r="J4968" t="s">
        <v>5792</v>
      </c>
      <c r="K4968" t="s">
        <v>2603</v>
      </c>
      <c r="L4968" s="1">
        <v>1</v>
      </c>
      <c r="M4968" s="1">
        <v>140</v>
      </c>
      <c r="N4968" s="1">
        <v>0</v>
      </c>
      <c r="O4968" s="1" t="s">
        <v>2580</v>
      </c>
      <c r="P4968" s="1">
        <v>130.84</v>
      </c>
      <c r="Q4968" s="1">
        <v>9.16</v>
      </c>
      <c r="R4968" s="1">
        <v>140</v>
      </c>
      <c r="S4968" t="s">
        <v>2605</v>
      </c>
      <c r="T4968" t="str" cm="1">
        <f t="array" ref="T4968">_xlfn.IFS(ISNUMBER(SEARCH("CP02",S4968)),"ราชพฤกษ",ISNUMBER(SEARCH("CP03",S4968)),"บางใหญ่",ISNUMBER(SEARCH("CP04",S4968)),"บางบอน",OR(ISNUMBER(SEARCH("CP",S4968)),ISNUMBER(SEARCH("BTC",D4968))),"340",TRUE,"")</f>
        <v>บางใหญ่</v>
      </c>
    </row>
    <row r="4969" spans="1:20" x14ac:dyDescent="0.2">
      <c r="A4969" t="s">
        <v>5782</v>
      </c>
      <c r="B4969" t="s">
        <v>14</v>
      </c>
      <c r="C4969">
        <v>2026</v>
      </c>
      <c r="D4969" t="s">
        <v>5793</v>
      </c>
      <c r="E4969" t="s">
        <v>541</v>
      </c>
      <c r="F4969" t="s">
        <v>542</v>
      </c>
      <c r="G4969" t="s">
        <v>2582</v>
      </c>
      <c r="H4969" t="s">
        <v>2586</v>
      </c>
      <c r="I4969" t="s">
        <v>5794</v>
      </c>
      <c r="J4969" t="s">
        <v>5795</v>
      </c>
      <c r="K4969" t="s">
        <v>2603</v>
      </c>
      <c r="L4969" s="1">
        <v>1</v>
      </c>
      <c r="M4969" s="1">
        <v>1250</v>
      </c>
      <c r="N4969" s="1">
        <v>0</v>
      </c>
      <c r="O4969" s="1" t="s">
        <v>2580</v>
      </c>
      <c r="P4969" s="1">
        <v>1168.22</v>
      </c>
      <c r="Q4969" s="1">
        <v>81.78</v>
      </c>
      <c r="R4969" s="1">
        <v>1250</v>
      </c>
      <c r="S4969" t="s">
        <v>2605</v>
      </c>
      <c r="T4969" t="str" cm="1">
        <f t="array" ref="T4969">_xlfn.IFS(ISNUMBER(SEARCH("CP02",S4969)),"ราชพฤกษ",ISNUMBER(SEARCH("CP03",S4969)),"บางใหญ่",ISNUMBER(SEARCH("CP04",S4969)),"บางบอน",OR(ISNUMBER(SEARCH("CP",S4969)),ISNUMBER(SEARCH("BTC",D4969))),"340",TRUE,"")</f>
        <v>บางใหญ่</v>
      </c>
    </row>
    <row r="4970" spans="1:20" x14ac:dyDescent="0.2">
      <c r="A4970" t="s">
        <v>5782</v>
      </c>
      <c r="B4970" t="s">
        <v>14</v>
      </c>
      <c r="C4970">
        <v>2026</v>
      </c>
      <c r="D4970" t="s">
        <v>5793</v>
      </c>
      <c r="E4970" t="s">
        <v>535</v>
      </c>
      <c r="F4970" t="s">
        <v>536</v>
      </c>
      <c r="G4970" t="s">
        <v>2582</v>
      </c>
      <c r="H4970" t="s">
        <v>2586</v>
      </c>
      <c r="I4970" t="s">
        <v>5794</v>
      </c>
      <c r="J4970" t="s">
        <v>5795</v>
      </c>
      <c r="K4970" t="s">
        <v>2603</v>
      </c>
      <c r="L4970" s="1">
        <v>1</v>
      </c>
      <c r="M4970" s="1">
        <v>315</v>
      </c>
      <c r="N4970" s="1">
        <v>0</v>
      </c>
      <c r="O4970" s="1" t="s">
        <v>2580</v>
      </c>
      <c r="P4970" s="1">
        <v>294.39</v>
      </c>
      <c r="Q4970" s="1">
        <v>20.61</v>
      </c>
      <c r="R4970" s="1">
        <v>315</v>
      </c>
      <c r="S4970" t="s">
        <v>2605</v>
      </c>
      <c r="T4970" t="str" cm="1">
        <f t="array" ref="T4970">_xlfn.IFS(ISNUMBER(SEARCH("CP02",S4970)),"ราชพฤกษ",ISNUMBER(SEARCH("CP03",S4970)),"บางใหญ่",ISNUMBER(SEARCH("CP04",S4970)),"บางบอน",OR(ISNUMBER(SEARCH("CP",S4970)),ISNUMBER(SEARCH("BTC",D4970))),"340",TRUE,"")</f>
        <v>บางใหญ่</v>
      </c>
    </row>
    <row r="4971" spans="1:20" x14ac:dyDescent="0.2">
      <c r="A4971" t="s">
        <v>5782</v>
      </c>
      <c r="B4971" t="s">
        <v>14</v>
      </c>
      <c r="C4971">
        <v>2026</v>
      </c>
      <c r="D4971" t="s">
        <v>5793</v>
      </c>
      <c r="E4971" t="s">
        <v>535</v>
      </c>
      <c r="F4971" t="s">
        <v>536</v>
      </c>
      <c r="G4971" t="s">
        <v>2582</v>
      </c>
      <c r="H4971" t="s">
        <v>2586</v>
      </c>
      <c r="I4971" t="s">
        <v>5794</v>
      </c>
      <c r="J4971" t="s">
        <v>5795</v>
      </c>
      <c r="K4971" t="s">
        <v>2603</v>
      </c>
      <c r="L4971" s="1">
        <v>1</v>
      </c>
      <c r="M4971" s="1">
        <v>315</v>
      </c>
      <c r="N4971" s="1">
        <v>0</v>
      </c>
      <c r="O4971" s="1" t="s">
        <v>2580</v>
      </c>
      <c r="P4971" s="1">
        <v>0</v>
      </c>
      <c r="Q4971" s="1">
        <v>0</v>
      </c>
      <c r="R4971" s="1">
        <v>0</v>
      </c>
      <c r="S4971" t="s">
        <v>2605</v>
      </c>
      <c r="T4971" t="str" cm="1">
        <f t="array" ref="T4971">_xlfn.IFS(ISNUMBER(SEARCH("CP02",S4971)),"ราชพฤกษ",ISNUMBER(SEARCH("CP03",S4971)),"บางใหญ่",ISNUMBER(SEARCH("CP04",S4971)),"บางบอน",OR(ISNUMBER(SEARCH("CP",S4971)),ISNUMBER(SEARCH("BTC",D4971))),"340",TRUE,"")</f>
        <v>บางใหญ่</v>
      </c>
    </row>
    <row r="4972" spans="1:20" x14ac:dyDescent="0.2">
      <c r="A4972" t="s">
        <v>5782</v>
      </c>
      <c r="B4972" t="s">
        <v>14</v>
      </c>
      <c r="C4972">
        <v>2026</v>
      </c>
      <c r="D4972" t="s">
        <v>5793</v>
      </c>
      <c r="E4972" t="s">
        <v>121</v>
      </c>
      <c r="F4972" t="s">
        <v>122</v>
      </c>
      <c r="G4972" t="s">
        <v>2582</v>
      </c>
      <c r="H4972" t="s">
        <v>2586</v>
      </c>
      <c r="I4972" t="s">
        <v>5794</v>
      </c>
      <c r="J4972" t="s">
        <v>5795</v>
      </c>
      <c r="K4972" t="s">
        <v>2603</v>
      </c>
      <c r="L4972" s="1">
        <v>1</v>
      </c>
      <c r="M4972" s="1">
        <v>240</v>
      </c>
      <c r="N4972" s="1">
        <v>0</v>
      </c>
      <c r="O4972" s="1" t="s">
        <v>2580</v>
      </c>
      <c r="P4972" s="1">
        <v>224.3</v>
      </c>
      <c r="Q4972" s="1">
        <v>15.7</v>
      </c>
      <c r="R4972" s="1">
        <v>240</v>
      </c>
      <c r="S4972" t="s">
        <v>2605</v>
      </c>
      <c r="T4972" t="str" cm="1">
        <f t="array" ref="T4972">_xlfn.IFS(ISNUMBER(SEARCH("CP02",S4972)),"ราชพฤกษ",ISNUMBER(SEARCH("CP03",S4972)),"บางใหญ่",ISNUMBER(SEARCH("CP04",S4972)),"บางบอน",OR(ISNUMBER(SEARCH("CP",S4972)),ISNUMBER(SEARCH("BTC",D4972))),"340",TRUE,"")</f>
        <v>บางใหญ่</v>
      </c>
    </row>
    <row r="4973" spans="1:20" x14ac:dyDescent="0.2">
      <c r="A4973" t="s">
        <v>5782</v>
      </c>
      <c r="B4973" t="s">
        <v>14</v>
      </c>
      <c r="C4973">
        <v>2026</v>
      </c>
      <c r="D4973" t="s">
        <v>5793</v>
      </c>
      <c r="E4973" t="s">
        <v>1187</v>
      </c>
      <c r="F4973" t="s">
        <v>1188</v>
      </c>
      <c r="G4973" t="s">
        <v>2582</v>
      </c>
      <c r="H4973" t="s">
        <v>2586</v>
      </c>
      <c r="I4973" t="s">
        <v>5794</v>
      </c>
      <c r="J4973" t="s">
        <v>5795</v>
      </c>
      <c r="K4973" t="s">
        <v>2603</v>
      </c>
      <c r="L4973" s="1">
        <v>1</v>
      </c>
      <c r="M4973" s="1">
        <v>20</v>
      </c>
      <c r="N4973" s="1">
        <v>0</v>
      </c>
      <c r="O4973" s="1" t="s">
        <v>2580</v>
      </c>
      <c r="P4973" s="1">
        <v>18.690000000000001</v>
      </c>
      <c r="Q4973" s="1">
        <v>1.31</v>
      </c>
      <c r="R4973" s="1">
        <v>20</v>
      </c>
      <c r="S4973" t="s">
        <v>2605</v>
      </c>
      <c r="T4973" t="str" cm="1">
        <f t="array" ref="T4973">_xlfn.IFS(ISNUMBER(SEARCH("CP02",S4973)),"ราชพฤกษ",ISNUMBER(SEARCH("CP03",S4973)),"บางใหญ่",ISNUMBER(SEARCH("CP04",S4973)),"บางบอน",OR(ISNUMBER(SEARCH("CP",S4973)),ISNUMBER(SEARCH("BTC",D4973))),"340",TRUE,"")</f>
        <v>บางใหญ่</v>
      </c>
    </row>
    <row r="4974" spans="1:20" x14ac:dyDescent="0.2">
      <c r="A4974" t="s">
        <v>5782</v>
      </c>
      <c r="B4974" t="s">
        <v>14</v>
      </c>
      <c r="C4974">
        <v>2026</v>
      </c>
      <c r="D4974" t="s">
        <v>5793</v>
      </c>
      <c r="E4974" t="s">
        <v>1991</v>
      </c>
      <c r="F4974" t="s">
        <v>1992</v>
      </c>
      <c r="G4974" t="s">
        <v>2582</v>
      </c>
      <c r="H4974" t="s">
        <v>2586</v>
      </c>
      <c r="I4974" t="s">
        <v>5794</v>
      </c>
      <c r="J4974" t="s">
        <v>5795</v>
      </c>
      <c r="K4974" t="s">
        <v>2603</v>
      </c>
      <c r="L4974" s="1">
        <v>1</v>
      </c>
      <c r="M4974" s="1">
        <v>595</v>
      </c>
      <c r="N4974" s="1">
        <v>59.5</v>
      </c>
      <c r="O4974" s="1" t="s">
        <v>2580</v>
      </c>
      <c r="P4974" s="1">
        <v>500.47</v>
      </c>
      <c r="Q4974" s="1">
        <v>35.03</v>
      </c>
      <c r="R4974" s="1">
        <v>535.5</v>
      </c>
      <c r="S4974" t="s">
        <v>2605</v>
      </c>
      <c r="T4974" t="str" cm="1">
        <f t="array" ref="T4974">_xlfn.IFS(ISNUMBER(SEARCH("CP02",S4974)),"ราชพฤกษ",ISNUMBER(SEARCH("CP03",S4974)),"บางใหญ่",ISNUMBER(SEARCH("CP04",S4974)),"บางบอน",OR(ISNUMBER(SEARCH("CP",S4974)),ISNUMBER(SEARCH("BTC",D4974))),"340",TRUE,"")</f>
        <v>บางใหญ่</v>
      </c>
    </row>
    <row r="4975" spans="1:20" x14ac:dyDescent="0.2">
      <c r="A4975" t="s">
        <v>5782</v>
      </c>
      <c r="B4975" t="s">
        <v>14</v>
      </c>
      <c r="C4975">
        <v>2026</v>
      </c>
      <c r="D4975" t="s">
        <v>5793</v>
      </c>
      <c r="E4975" t="s">
        <v>1993</v>
      </c>
      <c r="F4975" t="s">
        <v>1994</v>
      </c>
      <c r="G4975" t="s">
        <v>2582</v>
      </c>
      <c r="H4975" t="s">
        <v>2586</v>
      </c>
      <c r="I4975" t="s">
        <v>5794</v>
      </c>
      <c r="J4975" t="s">
        <v>5795</v>
      </c>
      <c r="K4975" t="s">
        <v>2603</v>
      </c>
      <c r="L4975" s="1">
        <v>1</v>
      </c>
      <c r="M4975" s="1">
        <v>595</v>
      </c>
      <c r="N4975" s="1">
        <v>59.5</v>
      </c>
      <c r="O4975" s="1" t="s">
        <v>2580</v>
      </c>
      <c r="P4975" s="1">
        <v>500.47</v>
      </c>
      <c r="Q4975" s="1">
        <v>35.03</v>
      </c>
      <c r="R4975" s="1">
        <v>535.5</v>
      </c>
      <c r="S4975" t="s">
        <v>2605</v>
      </c>
      <c r="T4975" t="str" cm="1">
        <f t="array" ref="T4975">_xlfn.IFS(ISNUMBER(SEARCH("CP02",S4975)),"ราชพฤกษ",ISNUMBER(SEARCH("CP03",S4975)),"บางใหญ่",ISNUMBER(SEARCH("CP04",S4975)),"บางบอน",OR(ISNUMBER(SEARCH("CP",S4975)),ISNUMBER(SEARCH("BTC",D4975))),"340",TRUE,"")</f>
        <v>บางใหญ่</v>
      </c>
    </row>
    <row r="4976" spans="1:20" x14ac:dyDescent="0.2">
      <c r="A4976" t="s">
        <v>5782</v>
      </c>
      <c r="B4976" t="s">
        <v>14</v>
      </c>
      <c r="C4976">
        <v>2026</v>
      </c>
      <c r="D4976" t="s">
        <v>5793</v>
      </c>
      <c r="E4976" t="s">
        <v>1987</v>
      </c>
      <c r="F4976" t="s">
        <v>1988</v>
      </c>
      <c r="G4976" t="s">
        <v>2582</v>
      </c>
      <c r="H4976" t="s">
        <v>2586</v>
      </c>
      <c r="I4976" t="s">
        <v>5794</v>
      </c>
      <c r="J4976" t="s">
        <v>5795</v>
      </c>
      <c r="K4976" t="s">
        <v>2603</v>
      </c>
      <c r="L4976" s="1">
        <v>1</v>
      </c>
      <c r="M4976" s="1">
        <v>595</v>
      </c>
      <c r="N4976" s="1">
        <v>0</v>
      </c>
      <c r="O4976" s="1" t="s">
        <v>2580</v>
      </c>
      <c r="P4976" s="1">
        <v>556.07000000000005</v>
      </c>
      <c r="Q4976" s="1">
        <v>38.93</v>
      </c>
      <c r="R4976" s="1">
        <v>595</v>
      </c>
      <c r="S4976" t="s">
        <v>2605</v>
      </c>
      <c r="T4976" t="str" cm="1">
        <f t="array" ref="T4976">_xlfn.IFS(ISNUMBER(SEARCH("CP02",S4976)),"ราชพฤกษ",ISNUMBER(SEARCH("CP03",S4976)),"บางใหญ่",ISNUMBER(SEARCH("CP04",S4976)),"บางบอน",OR(ISNUMBER(SEARCH("CP",S4976)),ISNUMBER(SEARCH("BTC",D4976))),"340",TRUE,"")</f>
        <v>บางใหญ่</v>
      </c>
    </row>
    <row r="4977" spans="1:20" x14ac:dyDescent="0.2">
      <c r="A4977" t="s">
        <v>5782</v>
      </c>
      <c r="B4977" t="s">
        <v>14</v>
      </c>
      <c r="C4977">
        <v>2026</v>
      </c>
      <c r="D4977" t="s">
        <v>5793</v>
      </c>
      <c r="E4977" t="s">
        <v>1563</v>
      </c>
      <c r="F4977" t="s">
        <v>1564</v>
      </c>
      <c r="G4977" t="s">
        <v>2585</v>
      </c>
      <c r="H4977" t="s">
        <v>2586</v>
      </c>
      <c r="I4977" t="s">
        <v>5794</v>
      </c>
      <c r="J4977" t="s">
        <v>5795</v>
      </c>
      <c r="K4977" t="s">
        <v>2603</v>
      </c>
      <c r="L4977" s="1">
        <v>1</v>
      </c>
      <c r="M4977" s="1">
        <v>160</v>
      </c>
      <c r="N4977" s="1">
        <v>0</v>
      </c>
      <c r="O4977" s="1" t="s">
        <v>2580</v>
      </c>
      <c r="P4977" s="1">
        <v>0</v>
      </c>
      <c r="Q4977" s="1">
        <v>0</v>
      </c>
      <c r="R4977" s="1">
        <v>0</v>
      </c>
      <c r="S4977" t="s">
        <v>2606</v>
      </c>
      <c r="T4977" t="str" cm="1">
        <f t="array" ref="T4977">_xlfn.IFS(ISNUMBER(SEARCH("CP02",S4977)),"ราชพฤกษ",ISNUMBER(SEARCH("CP03",S4977)),"บางใหญ่",ISNUMBER(SEARCH("CP04",S4977)),"บางบอน",OR(ISNUMBER(SEARCH("CP",S4977)),ISNUMBER(SEARCH("BTC",D4977))),"340",TRUE,"")</f>
        <v>บางใหญ่</v>
      </c>
    </row>
    <row r="4978" spans="1:20" x14ac:dyDescent="0.2">
      <c r="A4978" t="s">
        <v>5782</v>
      </c>
      <c r="B4978" t="s">
        <v>14</v>
      </c>
      <c r="C4978">
        <v>2026</v>
      </c>
      <c r="D4978" t="s">
        <v>5793</v>
      </c>
      <c r="E4978" t="s">
        <v>1553</v>
      </c>
      <c r="F4978" t="s">
        <v>1554</v>
      </c>
      <c r="G4978" t="s">
        <v>2585</v>
      </c>
      <c r="H4978" t="s">
        <v>2586</v>
      </c>
      <c r="I4978" t="s">
        <v>5794</v>
      </c>
      <c r="J4978" t="s">
        <v>5795</v>
      </c>
      <c r="K4978" t="s">
        <v>2603</v>
      </c>
      <c r="L4978" s="1">
        <v>2</v>
      </c>
      <c r="M4978" s="1">
        <v>120</v>
      </c>
      <c r="N4978" s="1">
        <v>0</v>
      </c>
      <c r="O4978" s="1" t="s">
        <v>2580</v>
      </c>
      <c r="P4978" s="1">
        <v>224.3</v>
      </c>
      <c r="Q4978" s="1">
        <v>15.7</v>
      </c>
      <c r="R4978" s="1">
        <v>240</v>
      </c>
      <c r="S4978" t="s">
        <v>2606</v>
      </c>
      <c r="T4978" t="str" cm="1">
        <f t="array" ref="T4978">_xlfn.IFS(ISNUMBER(SEARCH("CP02",S4978)),"ราชพฤกษ",ISNUMBER(SEARCH("CP03",S4978)),"บางใหญ่",ISNUMBER(SEARCH("CP04",S4978)),"บางบอน",OR(ISNUMBER(SEARCH("CP",S4978)),ISNUMBER(SEARCH("BTC",D4978))),"340",TRUE,"")</f>
        <v>บางใหญ่</v>
      </c>
    </row>
    <row r="4979" spans="1:20" x14ac:dyDescent="0.2">
      <c r="A4979" t="s">
        <v>5782</v>
      </c>
      <c r="B4979" t="s">
        <v>14</v>
      </c>
      <c r="C4979">
        <v>2026</v>
      </c>
      <c r="D4979" t="s">
        <v>5796</v>
      </c>
      <c r="E4979" t="s">
        <v>541</v>
      </c>
      <c r="F4979" t="s">
        <v>542</v>
      </c>
      <c r="G4979" t="s">
        <v>2582</v>
      </c>
      <c r="H4979" t="s">
        <v>2586</v>
      </c>
      <c r="I4979" t="s">
        <v>5797</v>
      </c>
      <c r="J4979" t="s">
        <v>5798</v>
      </c>
      <c r="K4979" t="s">
        <v>2735</v>
      </c>
      <c r="L4979" s="1">
        <v>1</v>
      </c>
      <c r="M4979" s="1">
        <v>1250</v>
      </c>
      <c r="N4979" s="1">
        <v>0</v>
      </c>
      <c r="O4979" s="1" t="s">
        <v>2580</v>
      </c>
      <c r="P4979" s="1">
        <v>1168.22</v>
      </c>
      <c r="Q4979" s="1">
        <v>81.78</v>
      </c>
      <c r="R4979" s="1">
        <v>1250</v>
      </c>
      <c r="S4979" t="s">
        <v>2605</v>
      </c>
      <c r="T4979" t="str" cm="1">
        <f t="array" ref="T4979">_xlfn.IFS(ISNUMBER(SEARCH("CP02",S4979)),"ราชพฤกษ",ISNUMBER(SEARCH("CP03",S4979)),"บางใหญ่",ISNUMBER(SEARCH("CP04",S4979)),"บางบอน",OR(ISNUMBER(SEARCH("CP",S4979)),ISNUMBER(SEARCH("BTC",D4979))),"340",TRUE,"")</f>
        <v>บางใหญ่</v>
      </c>
    </row>
    <row r="4980" spans="1:20" x14ac:dyDescent="0.2">
      <c r="A4980" t="s">
        <v>5782</v>
      </c>
      <c r="B4980" t="s">
        <v>14</v>
      </c>
      <c r="C4980">
        <v>2026</v>
      </c>
      <c r="D4980" t="s">
        <v>5796</v>
      </c>
      <c r="E4980" t="s">
        <v>139</v>
      </c>
      <c r="F4980" t="s">
        <v>140</v>
      </c>
      <c r="G4980" t="s">
        <v>2582</v>
      </c>
      <c r="H4980" t="s">
        <v>2586</v>
      </c>
      <c r="I4980" t="s">
        <v>5797</v>
      </c>
      <c r="J4980" t="s">
        <v>5798</v>
      </c>
      <c r="K4980" t="s">
        <v>2735</v>
      </c>
      <c r="L4980" s="1">
        <v>1</v>
      </c>
      <c r="M4980" s="1">
        <v>290</v>
      </c>
      <c r="N4980" s="1">
        <v>0</v>
      </c>
      <c r="O4980" s="1" t="s">
        <v>2580</v>
      </c>
      <c r="P4980" s="1">
        <v>271.02999999999997</v>
      </c>
      <c r="Q4980" s="1">
        <v>18.97</v>
      </c>
      <c r="R4980" s="1">
        <v>290</v>
      </c>
      <c r="S4980" t="s">
        <v>2605</v>
      </c>
      <c r="T4980" t="str" cm="1">
        <f t="array" ref="T4980">_xlfn.IFS(ISNUMBER(SEARCH("CP02",S4980)),"ราชพฤกษ",ISNUMBER(SEARCH("CP03",S4980)),"บางใหญ่",ISNUMBER(SEARCH("CP04",S4980)),"บางบอน",OR(ISNUMBER(SEARCH("CP",S4980)),ISNUMBER(SEARCH("BTC",D4980))),"340",TRUE,"")</f>
        <v>บางใหญ่</v>
      </c>
    </row>
    <row r="4981" spans="1:20" x14ac:dyDescent="0.2">
      <c r="A4981" t="s">
        <v>5782</v>
      </c>
      <c r="B4981" t="s">
        <v>14</v>
      </c>
      <c r="C4981">
        <v>2026</v>
      </c>
      <c r="D4981" t="s">
        <v>5796</v>
      </c>
      <c r="E4981" t="s">
        <v>1187</v>
      </c>
      <c r="F4981" t="s">
        <v>1188</v>
      </c>
      <c r="G4981" t="s">
        <v>2582</v>
      </c>
      <c r="H4981" t="s">
        <v>2586</v>
      </c>
      <c r="I4981" t="s">
        <v>5797</v>
      </c>
      <c r="J4981" t="s">
        <v>5798</v>
      </c>
      <c r="K4981" t="s">
        <v>2735</v>
      </c>
      <c r="L4981" s="1">
        <v>1</v>
      </c>
      <c r="M4981" s="1">
        <v>20</v>
      </c>
      <c r="N4981" s="1">
        <v>0</v>
      </c>
      <c r="O4981" s="1" t="s">
        <v>2580</v>
      </c>
      <c r="P4981" s="1">
        <v>18.690000000000001</v>
      </c>
      <c r="Q4981" s="1">
        <v>1.31</v>
      </c>
      <c r="R4981" s="1">
        <v>20</v>
      </c>
      <c r="S4981" t="s">
        <v>2605</v>
      </c>
      <c r="T4981" t="str" cm="1">
        <f t="array" ref="T4981">_xlfn.IFS(ISNUMBER(SEARCH("CP02",S4981)),"ราชพฤกษ",ISNUMBER(SEARCH("CP03",S4981)),"บางใหญ่",ISNUMBER(SEARCH("CP04",S4981)),"บางบอน",OR(ISNUMBER(SEARCH("CP",S4981)),ISNUMBER(SEARCH("BTC",D4981))),"340",TRUE,"")</f>
        <v>บางใหญ่</v>
      </c>
    </row>
    <row r="4982" spans="1:20" x14ac:dyDescent="0.2">
      <c r="A4982" t="s">
        <v>5782</v>
      </c>
      <c r="B4982" t="s">
        <v>14</v>
      </c>
      <c r="C4982">
        <v>2026</v>
      </c>
      <c r="D4982" t="s">
        <v>3239</v>
      </c>
      <c r="E4982" t="s">
        <v>1553</v>
      </c>
      <c r="F4982" t="s">
        <v>1554</v>
      </c>
      <c r="G4982" t="s">
        <v>2585</v>
      </c>
      <c r="H4982" t="s">
        <v>2586</v>
      </c>
      <c r="I4982" t="s">
        <v>5799</v>
      </c>
      <c r="J4982" t="s">
        <v>3241</v>
      </c>
      <c r="K4982" t="s">
        <v>2702</v>
      </c>
      <c r="L4982" s="1">
        <v>2</v>
      </c>
      <c r="M4982" s="1">
        <v>120</v>
      </c>
      <c r="N4982" s="1">
        <v>0</v>
      </c>
      <c r="O4982" s="1" t="s">
        <v>2580</v>
      </c>
      <c r="P4982" s="1">
        <v>224.3</v>
      </c>
      <c r="Q4982" s="1">
        <v>15.7</v>
      </c>
      <c r="R4982" s="1">
        <v>240</v>
      </c>
      <c r="S4982" t="s">
        <v>2606</v>
      </c>
      <c r="T4982" t="str" cm="1">
        <f t="array" ref="T4982">_xlfn.IFS(ISNUMBER(SEARCH("CP02",S4982)),"ราชพฤกษ",ISNUMBER(SEARCH("CP03",S4982)),"บางใหญ่",ISNUMBER(SEARCH("CP04",S4982)),"บางบอน",OR(ISNUMBER(SEARCH("CP",S4982)),ISNUMBER(SEARCH("BTC",D4982))),"340",TRUE,"")</f>
        <v>บางใหญ่</v>
      </c>
    </row>
    <row r="4983" spans="1:20" x14ac:dyDescent="0.2">
      <c r="A4983" t="s">
        <v>5782</v>
      </c>
      <c r="B4983" t="s">
        <v>14</v>
      </c>
      <c r="C4983">
        <v>2026</v>
      </c>
      <c r="D4983" t="s">
        <v>2748</v>
      </c>
      <c r="E4983" t="s">
        <v>529</v>
      </c>
      <c r="F4983" t="s">
        <v>530</v>
      </c>
      <c r="G4983" t="s">
        <v>2582</v>
      </c>
      <c r="H4983" t="s">
        <v>2586</v>
      </c>
      <c r="I4983" t="s">
        <v>5800</v>
      </c>
      <c r="J4983" t="s">
        <v>2750</v>
      </c>
      <c r="K4983" t="s">
        <v>2624</v>
      </c>
      <c r="L4983" s="1">
        <v>1</v>
      </c>
      <c r="M4983" s="1">
        <v>790</v>
      </c>
      <c r="N4983" s="1">
        <v>0</v>
      </c>
      <c r="O4983" s="1" t="s">
        <v>2580</v>
      </c>
      <c r="P4983" s="1">
        <v>738.32</v>
      </c>
      <c r="Q4983" s="1">
        <v>51.68</v>
      </c>
      <c r="R4983" s="1">
        <v>790</v>
      </c>
      <c r="S4983" t="s">
        <v>2683</v>
      </c>
      <c r="T4983" t="str" cm="1">
        <f t="array" ref="T4983">_xlfn.IFS(ISNUMBER(SEARCH("CP02",S4983)),"ราชพฤกษ",ISNUMBER(SEARCH("CP03",S4983)),"บางใหญ่",ISNUMBER(SEARCH("CP04",S4983)),"บางบอน",OR(ISNUMBER(SEARCH("CP",S4983)),ISNUMBER(SEARCH("BTC",D4983))),"340",TRUE,"")</f>
        <v>340</v>
      </c>
    </row>
    <row r="4984" spans="1:20" x14ac:dyDescent="0.2">
      <c r="A4984" t="s">
        <v>5782</v>
      </c>
      <c r="B4984" t="s">
        <v>14</v>
      </c>
      <c r="C4984">
        <v>2026</v>
      </c>
      <c r="D4984" t="s">
        <v>2748</v>
      </c>
      <c r="E4984" t="s">
        <v>149</v>
      </c>
      <c r="F4984" t="s">
        <v>150</v>
      </c>
      <c r="G4984" t="s">
        <v>2582</v>
      </c>
      <c r="H4984" t="s">
        <v>2586</v>
      </c>
      <c r="I4984" t="s">
        <v>5800</v>
      </c>
      <c r="J4984" t="s">
        <v>2750</v>
      </c>
      <c r="K4984" t="s">
        <v>2624</v>
      </c>
      <c r="L4984" s="1">
        <v>1</v>
      </c>
      <c r="M4984" s="1">
        <v>220</v>
      </c>
      <c r="N4984" s="1">
        <v>0</v>
      </c>
      <c r="O4984" s="1" t="s">
        <v>2580</v>
      </c>
      <c r="P4984" s="1">
        <v>0</v>
      </c>
      <c r="Q4984" s="1">
        <v>0</v>
      </c>
      <c r="R4984" s="1">
        <v>0</v>
      </c>
      <c r="S4984" t="s">
        <v>2683</v>
      </c>
      <c r="T4984" t="str" cm="1">
        <f t="array" ref="T4984">_xlfn.IFS(ISNUMBER(SEARCH("CP02",S4984)),"ราชพฤกษ",ISNUMBER(SEARCH("CP03",S4984)),"บางใหญ่",ISNUMBER(SEARCH("CP04",S4984)),"บางบอน",OR(ISNUMBER(SEARCH("CP",S4984)),ISNUMBER(SEARCH("BTC",D4984))),"340",TRUE,"")</f>
        <v>340</v>
      </c>
    </row>
    <row r="4985" spans="1:20" x14ac:dyDescent="0.2">
      <c r="A4985" t="s">
        <v>5782</v>
      </c>
      <c r="B4985" t="s">
        <v>14</v>
      </c>
      <c r="C4985">
        <v>2026</v>
      </c>
      <c r="D4985" t="s">
        <v>5801</v>
      </c>
      <c r="E4985" t="s">
        <v>1547</v>
      </c>
      <c r="F4985" t="s">
        <v>1548</v>
      </c>
      <c r="G4985" t="s">
        <v>2588</v>
      </c>
      <c r="H4985" t="s">
        <v>2586</v>
      </c>
      <c r="I4985" t="s">
        <v>5802</v>
      </c>
      <c r="J4985" t="s">
        <v>5803</v>
      </c>
      <c r="K4985" t="s">
        <v>2761</v>
      </c>
      <c r="L4985" s="1">
        <v>1</v>
      </c>
      <c r="M4985" s="1">
        <v>400</v>
      </c>
      <c r="N4985" s="1">
        <v>0</v>
      </c>
      <c r="O4985" s="1" t="s">
        <v>2580</v>
      </c>
      <c r="P4985" s="1">
        <v>373.83</v>
      </c>
      <c r="Q4985" s="1">
        <v>26.17</v>
      </c>
      <c r="R4985" s="1">
        <v>400</v>
      </c>
      <c r="S4985" t="s">
        <v>2625</v>
      </c>
      <c r="T4985" t="str" cm="1">
        <f t="array" ref="T4985">_xlfn.IFS(ISNUMBER(SEARCH("CP02",S4985)),"ราชพฤกษ",ISNUMBER(SEARCH("CP03",S4985)),"บางใหญ่",ISNUMBER(SEARCH("CP04",S4985)),"บางบอน",OR(ISNUMBER(SEARCH("CP",S4985)),ISNUMBER(SEARCH("BTC",D4985))),"340",TRUE,"")</f>
        <v>340</v>
      </c>
    </row>
    <row r="4986" spans="1:20" x14ac:dyDescent="0.2">
      <c r="A4986" t="s">
        <v>5782</v>
      </c>
      <c r="B4986" t="s">
        <v>14</v>
      </c>
      <c r="C4986">
        <v>2026</v>
      </c>
      <c r="D4986" t="s">
        <v>4650</v>
      </c>
      <c r="E4986" t="s">
        <v>1647</v>
      </c>
      <c r="F4986" t="s">
        <v>1648</v>
      </c>
      <c r="G4986" t="s">
        <v>1536</v>
      </c>
      <c r="H4986" t="s">
        <v>2586</v>
      </c>
      <c r="I4986" t="s">
        <v>5804</v>
      </c>
      <c r="J4986" t="s">
        <v>4652</v>
      </c>
      <c r="K4986" t="s">
        <v>2624</v>
      </c>
      <c r="L4986" s="1">
        <v>1</v>
      </c>
      <c r="M4986" s="1">
        <v>480</v>
      </c>
      <c r="N4986" s="1">
        <v>0</v>
      </c>
      <c r="O4986" s="1" t="s">
        <v>2580</v>
      </c>
      <c r="P4986" s="1">
        <v>448.6</v>
      </c>
      <c r="Q4986" s="1">
        <v>31.4</v>
      </c>
      <c r="R4986" s="1">
        <v>480</v>
      </c>
      <c r="S4986" t="s">
        <v>2625</v>
      </c>
      <c r="T4986" t="str" cm="1">
        <f t="array" ref="T4986">_xlfn.IFS(ISNUMBER(SEARCH("CP02",S4986)),"ราชพฤกษ",ISNUMBER(SEARCH("CP03",S4986)),"บางใหญ่",ISNUMBER(SEARCH("CP04",S4986)),"บางบอน",OR(ISNUMBER(SEARCH("CP",S4986)),ISNUMBER(SEARCH("BTC",D4986))),"340",TRUE,"")</f>
        <v>340</v>
      </c>
    </row>
    <row r="4987" spans="1:20" x14ac:dyDescent="0.2">
      <c r="A4987" t="s">
        <v>5782</v>
      </c>
      <c r="B4987" t="s">
        <v>14</v>
      </c>
      <c r="C4987">
        <v>2026</v>
      </c>
      <c r="D4987" t="s">
        <v>3359</v>
      </c>
      <c r="E4987" t="s">
        <v>1545</v>
      </c>
      <c r="F4987" t="s">
        <v>1546</v>
      </c>
      <c r="G4987" t="s">
        <v>2588</v>
      </c>
      <c r="H4987" t="s">
        <v>2586</v>
      </c>
      <c r="I4987" t="s">
        <v>5805</v>
      </c>
      <c r="J4987" t="s">
        <v>3361</v>
      </c>
      <c r="K4987" t="s">
        <v>2687</v>
      </c>
      <c r="L4987" s="1">
        <v>1</v>
      </c>
      <c r="M4987" s="1">
        <v>500</v>
      </c>
      <c r="N4987" s="1">
        <v>0</v>
      </c>
      <c r="O4987" s="1" t="s">
        <v>2580</v>
      </c>
      <c r="P4987" s="1">
        <v>467.29</v>
      </c>
      <c r="Q4987" s="1">
        <v>32.71</v>
      </c>
      <c r="R4987" s="1">
        <v>500</v>
      </c>
      <c r="S4987" t="s">
        <v>2587</v>
      </c>
      <c r="T4987" t="str" cm="1">
        <f t="array" ref="T4987">_xlfn.IFS(ISNUMBER(SEARCH("CP02",S4987)),"ราชพฤกษ",ISNUMBER(SEARCH("CP03",S4987)),"บางใหญ่",ISNUMBER(SEARCH("CP04",S4987)),"บางบอน",OR(ISNUMBER(SEARCH("CP",S4987)),ISNUMBER(SEARCH("BTC",D4987))),"340",TRUE,"")</f>
        <v>ราชพฤกษ</v>
      </c>
    </row>
    <row r="4988" spans="1:20" x14ac:dyDescent="0.2">
      <c r="A4988" t="s">
        <v>5782</v>
      </c>
      <c r="B4988" t="s">
        <v>14</v>
      </c>
      <c r="C4988">
        <v>2026</v>
      </c>
      <c r="D4988" t="s">
        <v>4662</v>
      </c>
      <c r="E4988" t="s">
        <v>529</v>
      </c>
      <c r="F4988" t="s">
        <v>530</v>
      </c>
      <c r="G4988" t="s">
        <v>2582</v>
      </c>
      <c r="H4988" t="s">
        <v>2586</v>
      </c>
      <c r="I4988" t="s">
        <v>5806</v>
      </c>
      <c r="J4988" t="s">
        <v>4664</v>
      </c>
      <c r="K4988" t="s">
        <v>2649</v>
      </c>
      <c r="L4988" s="1">
        <v>1</v>
      </c>
      <c r="M4988" s="1">
        <v>790</v>
      </c>
      <c r="N4988" s="1">
        <v>0</v>
      </c>
      <c r="O4988" s="1" t="s">
        <v>2580</v>
      </c>
      <c r="P4988" s="1">
        <v>738.32</v>
      </c>
      <c r="Q4988" s="1">
        <v>51.68</v>
      </c>
      <c r="R4988" s="1">
        <v>790</v>
      </c>
      <c r="S4988" t="s">
        <v>2605</v>
      </c>
      <c r="T4988" t="str" cm="1">
        <f t="array" ref="T4988">_xlfn.IFS(ISNUMBER(SEARCH("CP02",S4988)),"ราชพฤกษ",ISNUMBER(SEARCH("CP03",S4988)),"บางใหญ่",ISNUMBER(SEARCH("CP04",S4988)),"บางบอน",OR(ISNUMBER(SEARCH("CP",S4988)),ISNUMBER(SEARCH("BTC",D4988))),"340",TRUE,"")</f>
        <v>บางใหญ่</v>
      </c>
    </row>
    <row r="4989" spans="1:20" x14ac:dyDescent="0.2">
      <c r="A4989" t="s">
        <v>5782</v>
      </c>
      <c r="B4989" t="s">
        <v>14</v>
      </c>
      <c r="C4989">
        <v>2026</v>
      </c>
      <c r="D4989" t="s">
        <v>4662</v>
      </c>
      <c r="E4989" t="s">
        <v>527</v>
      </c>
      <c r="F4989" t="s">
        <v>528</v>
      </c>
      <c r="G4989" t="s">
        <v>2582</v>
      </c>
      <c r="H4989" t="s">
        <v>2586</v>
      </c>
      <c r="I4989" t="s">
        <v>5806</v>
      </c>
      <c r="J4989" t="s">
        <v>4664</v>
      </c>
      <c r="K4989" t="s">
        <v>2649</v>
      </c>
      <c r="L4989" s="1">
        <v>1</v>
      </c>
      <c r="M4989" s="1">
        <v>215</v>
      </c>
      <c r="N4989" s="1">
        <v>0</v>
      </c>
      <c r="O4989" s="1" t="s">
        <v>2580</v>
      </c>
      <c r="P4989" s="1">
        <v>0</v>
      </c>
      <c r="Q4989" s="1">
        <v>0</v>
      </c>
      <c r="R4989" s="1">
        <v>0</v>
      </c>
      <c r="S4989" t="s">
        <v>2605</v>
      </c>
      <c r="T4989" t="str" cm="1">
        <f t="array" ref="T4989">_xlfn.IFS(ISNUMBER(SEARCH("CP02",S4989)),"ราชพฤกษ",ISNUMBER(SEARCH("CP03",S4989)),"บางใหญ่",ISNUMBER(SEARCH("CP04",S4989)),"บางบอน",OR(ISNUMBER(SEARCH("CP",S4989)),ISNUMBER(SEARCH("BTC",D4989))),"340",TRUE,"")</f>
        <v>บางใหญ่</v>
      </c>
    </row>
    <row r="4990" spans="1:20" x14ac:dyDescent="0.2">
      <c r="A4990" t="s">
        <v>5782</v>
      </c>
      <c r="B4990" t="s">
        <v>14</v>
      </c>
      <c r="C4990">
        <v>2026</v>
      </c>
      <c r="D4990" t="s">
        <v>4662</v>
      </c>
      <c r="E4990" t="s">
        <v>1343</v>
      </c>
      <c r="F4990" t="s">
        <v>1344</v>
      </c>
      <c r="G4990" t="s">
        <v>2582</v>
      </c>
      <c r="H4990" t="s">
        <v>2586</v>
      </c>
      <c r="I4990" t="s">
        <v>5806</v>
      </c>
      <c r="J4990" t="s">
        <v>4664</v>
      </c>
      <c r="K4990" t="s">
        <v>2649</v>
      </c>
      <c r="L4990" s="1">
        <v>1</v>
      </c>
      <c r="M4990" s="1">
        <v>220</v>
      </c>
      <c r="N4990" s="1">
        <v>0</v>
      </c>
      <c r="O4990" s="1" t="s">
        <v>2580</v>
      </c>
      <c r="P4990" s="1">
        <v>0</v>
      </c>
      <c r="Q4990" s="1">
        <v>0</v>
      </c>
      <c r="R4990" s="1">
        <v>0</v>
      </c>
      <c r="S4990" t="s">
        <v>2605</v>
      </c>
      <c r="T4990" t="str" cm="1">
        <f t="array" ref="T4990">_xlfn.IFS(ISNUMBER(SEARCH("CP02",S4990)),"ราชพฤกษ",ISNUMBER(SEARCH("CP03",S4990)),"บางใหญ่",ISNUMBER(SEARCH("CP04",S4990)),"บางบอน",OR(ISNUMBER(SEARCH("CP",S4990)),ISNUMBER(SEARCH("BTC",D4990))),"340",TRUE,"")</f>
        <v>บางใหญ่</v>
      </c>
    </row>
    <row r="4991" spans="1:20" x14ac:dyDescent="0.2">
      <c r="A4991" t="s">
        <v>5782</v>
      </c>
      <c r="B4991" t="s">
        <v>14</v>
      </c>
      <c r="C4991">
        <v>2026</v>
      </c>
      <c r="D4991" t="s">
        <v>4662</v>
      </c>
      <c r="E4991" t="s">
        <v>1187</v>
      </c>
      <c r="F4991" t="s">
        <v>1188</v>
      </c>
      <c r="G4991" t="s">
        <v>2582</v>
      </c>
      <c r="H4991" t="s">
        <v>2586</v>
      </c>
      <c r="I4991" t="s">
        <v>5806</v>
      </c>
      <c r="J4991" t="s">
        <v>4664</v>
      </c>
      <c r="K4991" t="s">
        <v>2649</v>
      </c>
      <c r="L4991" s="1">
        <v>1</v>
      </c>
      <c r="M4991" s="1">
        <v>20</v>
      </c>
      <c r="N4991" s="1">
        <v>0</v>
      </c>
      <c r="O4991" s="1" t="s">
        <v>2580</v>
      </c>
      <c r="P4991" s="1">
        <v>18.690000000000001</v>
      </c>
      <c r="Q4991" s="1">
        <v>1.31</v>
      </c>
      <c r="R4991" s="1">
        <v>20</v>
      </c>
      <c r="S4991" t="s">
        <v>2605</v>
      </c>
      <c r="T4991" t="str" cm="1">
        <f t="array" ref="T4991">_xlfn.IFS(ISNUMBER(SEARCH("CP02",S4991)),"ราชพฤกษ",ISNUMBER(SEARCH("CP03",S4991)),"บางใหญ่",ISNUMBER(SEARCH("CP04",S4991)),"บางบอน",OR(ISNUMBER(SEARCH("CP",S4991)),ISNUMBER(SEARCH("BTC",D4991))),"340",TRUE,"")</f>
        <v>บางใหญ่</v>
      </c>
    </row>
    <row r="4992" spans="1:20" x14ac:dyDescent="0.2">
      <c r="A4992" t="s">
        <v>5782</v>
      </c>
      <c r="B4992" t="s">
        <v>14</v>
      </c>
      <c r="C4992">
        <v>2026</v>
      </c>
      <c r="D4992" t="s">
        <v>4662</v>
      </c>
      <c r="E4992" t="s">
        <v>255</v>
      </c>
      <c r="F4992" t="s">
        <v>256</v>
      </c>
      <c r="G4992" t="s">
        <v>2582</v>
      </c>
      <c r="H4992" t="s">
        <v>2586</v>
      </c>
      <c r="I4992" t="s">
        <v>5806</v>
      </c>
      <c r="J4992" t="s">
        <v>4664</v>
      </c>
      <c r="K4992" t="s">
        <v>2649</v>
      </c>
      <c r="L4992" s="1">
        <v>1</v>
      </c>
      <c r="M4992" s="1">
        <v>480</v>
      </c>
      <c r="N4992" s="1">
        <v>0</v>
      </c>
      <c r="O4992" s="1" t="s">
        <v>2580</v>
      </c>
      <c r="P4992" s="1">
        <v>448.6</v>
      </c>
      <c r="Q4992" s="1">
        <v>31.4</v>
      </c>
      <c r="R4992" s="1">
        <v>480</v>
      </c>
      <c r="S4992" t="s">
        <v>2605</v>
      </c>
      <c r="T4992" t="str" cm="1">
        <f t="array" ref="T4992">_xlfn.IFS(ISNUMBER(SEARCH("CP02",S4992)),"ราชพฤกษ",ISNUMBER(SEARCH("CP03",S4992)),"บางใหญ่",ISNUMBER(SEARCH("CP04",S4992)),"บางบอน",OR(ISNUMBER(SEARCH("CP",S4992)),ISNUMBER(SEARCH("BTC",D4992))),"340",TRUE,"")</f>
        <v>บางใหญ่</v>
      </c>
    </row>
    <row r="4993" spans="1:20" x14ac:dyDescent="0.2">
      <c r="A4993" t="s">
        <v>5782</v>
      </c>
      <c r="B4993" t="s">
        <v>14</v>
      </c>
      <c r="C4993">
        <v>2026</v>
      </c>
      <c r="D4993" t="s">
        <v>4662</v>
      </c>
      <c r="E4993" t="s">
        <v>211</v>
      </c>
      <c r="F4993" t="s">
        <v>212</v>
      </c>
      <c r="G4993" t="s">
        <v>2582</v>
      </c>
      <c r="H4993" t="s">
        <v>2586</v>
      </c>
      <c r="I4993" t="s">
        <v>5806</v>
      </c>
      <c r="J4993" t="s">
        <v>4664</v>
      </c>
      <c r="K4993" t="s">
        <v>2649</v>
      </c>
      <c r="L4993" s="1">
        <v>1</v>
      </c>
      <c r="M4993" s="1">
        <v>300</v>
      </c>
      <c r="N4993" s="1">
        <v>0</v>
      </c>
      <c r="O4993" s="1" t="s">
        <v>2580</v>
      </c>
      <c r="P4993" s="1">
        <v>280.37</v>
      </c>
      <c r="Q4993" s="1">
        <v>19.63</v>
      </c>
      <c r="R4993" s="1">
        <v>300</v>
      </c>
      <c r="S4993" t="s">
        <v>2605</v>
      </c>
      <c r="T4993" t="str" cm="1">
        <f t="array" ref="T4993">_xlfn.IFS(ISNUMBER(SEARCH("CP02",S4993)),"ราชพฤกษ",ISNUMBER(SEARCH("CP03",S4993)),"บางใหญ่",ISNUMBER(SEARCH("CP04",S4993)),"บางบอน",OR(ISNUMBER(SEARCH("CP",S4993)),ISNUMBER(SEARCH("BTC",D4993))),"340",TRUE,"")</f>
        <v>บางใหญ่</v>
      </c>
    </row>
    <row r="4994" spans="1:20" x14ac:dyDescent="0.2">
      <c r="A4994" t="s">
        <v>5807</v>
      </c>
      <c r="B4994" t="s">
        <v>14</v>
      </c>
      <c r="C4994">
        <v>2026</v>
      </c>
      <c r="D4994" t="s">
        <v>5808</v>
      </c>
      <c r="E4994" t="s">
        <v>1141</v>
      </c>
      <c r="F4994" t="s">
        <v>1142</v>
      </c>
      <c r="G4994" t="s">
        <v>2582</v>
      </c>
      <c r="H4994" t="s">
        <v>2586</v>
      </c>
      <c r="I4994" t="s">
        <v>5809</v>
      </c>
      <c r="J4994" t="s">
        <v>5810</v>
      </c>
      <c r="K4994" t="s">
        <v>2630</v>
      </c>
      <c r="L4994" s="1">
        <v>1</v>
      </c>
      <c r="M4994" s="1">
        <v>140</v>
      </c>
      <c r="N4994" s="1">
        <v>0</v>
      </c>
      <c r="O4994" s="1" t="s">
        <v>2580</v>
      </c>
      <c r="P4994" s="1">
        <v>130.84</v>
      </c>
      <c r="Q4994" s="1">
        <v>9.16</v>
      </c>
      <c r="R4994" s="1">
        <v>140</v>
      </c>
      <c r="S4994" t="s">
        <v>2631</v>
      </c>
      <c r="T4994" t="str" cm="1">
        <f t="array" ref="T4994">_xlfn.IFS(ISNUMBER(SEARCH("CP02",S4994)),"ราชพฤกษ",ISNUMBER(SEARCH("CP03",S4994)),"บางใหญ่",ISNUMBER(SEARCH("CP04",S4994)),"บางบอน",OR(ISNUMBER(SEARCH("CP",S4994)),ISNUMBER(SEARCH("BTC",D4994))),"340",TRUE,"")</f>
        <v>บางบอน</v>
      </c>
    </row>
    <row r="4995" spans="1:20" x14ac:dyDescent="0.2">
      <c r="A4995" t="s">
        <v>5807</v>
      </c>
      <c r="B4995" t="s">
        <v>14</v>
      </c>
      <c r="C4995">
        <v>2026</v>
      </c>
      <c r="D4995" t="s">
        <v>3815</v>
      </c>
      <c r="E4995" t="s">
        <v>1547</v>
      </c>
      <c r="F4995" t="s">
        <v>1548</v>
      </c>
      <c r="G4995" t="s">
        <v>2588</v>
      </c>
      <c r="H4995" t="s">
        <v>2586</v>
      </c>
      <c r="I4995" t="s">
        <v>5811</v>
      </c>
      <c r="J4995" t="s">
        <v>3817</v>
      </c>
      <c r="K4995" t="s">
        <v>2692</v>
      </c>
      <c r="L4995" s="1">
        <v>1</v>
      </c>
      <c r="M4995" s="1">
        <v>400</v>
      </c>
      <c r="N4995" s="1">
        <v>100</v>
      </c>
      <c r="O4995" s="1" t="s">
        <v>2580</v>
      </c>
      <c r="P4995" s="1">
        <v>280.37</v>
      </c>
      <c r="Q4995" s="1">
        <v>19.63</v>
      </c>
      <c r="R4995" s="1">
        <v>300</v>
      </c>
      <c r="S4995" t="s">
        <v>2633</v>
      </c>
      <c r="T4995" t="str" cm="1">
        <f t="array" ref="T4995">_xlfn.IFS(ISNUMBER(SEARCH("CP02",S4995)),"ราชพฤกษ",ISNUMBER(SEARCH("CP03",S4995)),"บางใหญ่",ISNUMBER(SEARCH("CP04",S4995)),"บางบอน",OR(ISNUMBER(SEARCH("CP",S4995)),ISNUMBER(SEARCH("BTC",D4995))),"340",TRUE,"")</f>
        <v>บางบอน</v>
      </c>
    </row>
    <row r="4996" spans="1:20" x14ac:dyDescent="0.2">
      <c r="A4996" t="s">
        <v>5807</v>
      </c>
      <c r="B4996" t="s">
        <v>14</v>
      </c>
      <c r="C4996">
        <v>2026</v>
      </c>
      <c r="D4996" t="s">
        <v>5812</v>
      </c>
      <c r="E4996" t="s">
        <v>529</v>
      </c>
      <c r="F4996" t="s">
        <v>530</v>
      </c>
      <c r="G4996" t="s">
        <v>2582</v>
      </c>
      <c r="H4996" t="s">
        <v>2586</v>
      </c>
      <c r="I4996" t="s">
        <v>5813</v>
      </c>
      <c r="J4996" t="s">
        <v>5814</v>
      </c>
      <c r="K4996" t="s">
        <v>2630</v>
      </c>
      <c r="L4996" s="1">
        <v>1</v>
      </c>
      <c r="M4996" s="1">
        <v>790</v>
      </c>
      <c r="N4996" s="1">
        <v>0</v>
      </c>
      <c r="O4996" s="1" t="s">
        <v>2580</v>
      </c>
      <c r="P4996" s="1">
        <v>738.32</v>
      </c>
      <c r="Q4996" s="1">
        <v>51.68</v>
      </c>
      <c r="R4996" s="1">
        <v>790</v>
      </c>
      <c r="S4996" t="s">
        <v>2631</v>
      </c>
      <c r="T4996" t="str" cm="1">
        <f t="array" ref="T4996">_xlfn.IFS(ISNUMBER(SEARCH("CP02",S4996)),"ราชพฤกษ",ISNUMBER(SEARCH("CP03",S4996)),"บางใหญ่",ISNUMBER(SEARCH("CP04",S4996)),"บางบอน",OR(ISNUMBER(SEARCH("CP",S4996)),ISNUMBER(SEARCH("BTC",D4996))),"340",TRUE,"")</f>
        <v>บางบอน</v>
      </c>
    </row>
    <row r="4997" spans="1:20" x14ac:dyDescent="0.2">
      <c r="A4997" t="s">
        <v>5807</v>
      </c>
      <c r="B4997" t="s">
        <v>14</v>
      </c>
      <c r="C4997">
        <v>2026</v>
      </c>
      <c r="D4997" t="s">
        <v>5812</v>
      </c>
      <c r="E4997" t="s">
        <v>527</v>
      </c>
      <c r="F4997" t="s">
        <v>528</v>
      </c>
      <c r="G4997" t="s">
        <v>2582</v>
      </c>
      <c r="H4997" t="s">
        <v>2586</v>
      </c>
      <c r="I4997" t="s">
        <v>5813</v>
      </c>
      <c r="J4997" t="s">
        <v>5814</v>
      </c>
      <c r="K4997" t="s">
        <v>2630</v>
      </c>
      <c r="L4997" s="1">
        <v>1</v>
      </c>
      <c r="M4997" s="1">
        <v>215</v>
      </c>
      <c r="N4997" s="1">
        <v>0</v>
      </c>
      <c r="O4997" s="1" t="s">
        <v>2580</v>
      </c>
      <c r="P4997" s="1">
        <v>0</v>
      </c>
      <c r="Q4997" s="1">
        <v>0</v>
      </c>
      <c r="R4997" s="1">
        <v>0</v>
      </c>
      <c r="S4997" t="s">
        <v>2631</v>
      </c>
      <c r="T4997" t="str" cm="1">
        <f t="array" ref="T4997">_xlfn.IFS(ISNUMBER(SEARCH("CP02",S4997)),"ราชพฤกษ",ISNUMBER(SEARCH("CP03",S4997)),"บางใหญ่",ISNUMBER(SEARCH("CP04",S4997)),"บางบอน",OR(ISNUMBER(SEARCH("CP",S4997)),ISNUMBER(SEARCH("BTC",D4997))),"340",TRUE,"")</f>
        <v>บางบอน</v>
      </c>
    </row>
    <row r="4998" spans="1:20" x14ac:dyDescent="0.2">
      <c r="A4998" t="s">
        <v>5807</v>
      </c>
      <c r="B4998" t="s">
        <v>14</v>
      </c>
      <c r="C4998">
        <v>2026</v>
      </c>
      <c r="D4998" t="s">
        <v>5812</v>
      </c>
      <c r="E4998" t="s">
        <v>149</v>
      </c>
      <c r="F4998" t="s">
        <v>150</v>
      </c>
      <c r="G4998" t="s">
        <v>2582</v>
      </c>
      <c r="H4998" t="s">
        <v>2586</v>
      </c>
      <c r="I4998" t="s">
        <v>5813</v>
      </c>
      <c r="J4998" t="s">
        <v>5814</v>
      </c>
      <c r="K4998" t="s">
        <v>2630</v>
      </c>
      <c r="L4998" s="1">
        <v>1</v>
      </c>
      <c r="M4998" s="1">
        <v>220</v>
      </c>
      <c r="N4998" s="1">
        <v>0</v>
      </c>
      <c r="O4998" s="1" t="s">
        <v>2580</v>
      </c>
      <c r="P4998" s="1">
        <v>0</v>
      </c>
      <c r="Q4998" s="1">
        <v>0</v>
      </c>
      <c r="R4998" s="1">
        <v>0</v>
      </c>
      <c r="S4998" t="s">
        <v>2631</v>
      </c>
      <c r="T4998" t="str" cm="1">
        <f t="array" ref="T4998">_xlfn.IFS(ISNUMBER(SEARCH("CP02",S4998)),"ราชพฤกษ",ISNUMBER(SEARCH("CP03",S4998)),"บางใหญ่",ISNUMBER(SEARCH("CP04",S4998)),"บางบอน",OR(ISNUMBER(SEARCH("CP",S4998)),ISNUMBER(SEARCH("BTC",D4998))),"340",TRUE,"")</f>
        <v>บางบอน</v>
      </c>
    </row>
    <row r="4999" spans="1:20" x14ac:dyDescent="0.2">
      <c r="A4999" t="s">
        <v>5807</v>
      </c>
      <c r="B4999" t="s">
        <v>14</v>
      </c>
      <c r="C4999">
        <v>2026</v>
      </c>
      <c r="D4999" t="s">
        <v>5812</v>
      </c>
      <c r="E4999" t="s">
        <v>1187</v>
      </c>
      <c r="F4999" t="s">
        <v>1188</v>
      </c>
      <c r="G4999" t="s">
        <v>2582</v>
      </c>
      <c r="H4999" t="s">
        <v>2586</v>
      </c>
      <c r="I4999" t="s">
        <v>5813</v>
      </c>
      <c r="J4999" t="s">
        <v>5814</v>
      </c>
      <c r="K4999" t="s">
        <v>2630</v>
      </c>
      <c r="L4999" s="1">
        <v>1</v>
      </c>
      <c r="M4999" s="1">
        <v>20</v>
      </c>
      <c r="N4999" s="1">
        <v>0</v>
      </c>
      <c r="O4999" s="1" t="s">
        <v>2580</v>
      </c>
      <c r="P4999" s="1">
        <v>18.690000000000001</v>
      </c>
      <c r="Q4999" s="1">
        <v>1.31</v>
      </c>
      <c r="R4999" s="1">
        <v>20</v>
      </c>
      <c r="S4999" t="s">
        <v>2631</v>
      </c>
      <c r="T4999" t="str" cm="1">
        <f t="array" ref="T4999">_xlfn.IFS(ISNUMBER(SEARCH("CP02",S4999)),"ราชพฤกษ",ISNUMBER(SEARCH("CP03",S4999)),"บางใหญ่",ISNUMBER(SEARCH("CP04",S4999)),"บางบอน",OR(ISNUMBER(SEARCH("CP",S4999)),ISNUMBER(SEARCH("BTC",D4999))),"340",TRUE,"")</f>
        <v>บางบอน</v>
      </c>
    </row>
    <row r="5000" spans="1:20" x14ac:dyDescent="0.2">
      <c r="A5000" t="s">
        <v>5807</v>
      </c>
      <c r="B5000" t="s">
        <v>14</v>
      </c>
      <c r="C5000">
        <v>2026</v>
      </c>
      <c r="D5000" t="s">
        <v>5815</v>
      </c>
      <c r="E5000" t="s">
        <v>1555</v>
      </c>
      <c r="F5000" t="s">
        <v>1556</v>
      </c>
      <c r="G5000" t="s">
        <v>2588</v>
      </c>
      <c r="H5000" t="s">
        <v>2586</v>
      </c>
      <c r="I5000" t="s">
        <v>5816</v>
      </c>
      <c r="J5000" t="s">
        <v>5817</v>
      </c>
      <c r="K5000" t="s">
        <v>2630</v>
      </c>
      <c r="L5000" s="1">
        <v>4</v>
      </c>
      <c r="M5000" s="1">
        <v>200</v>
      </c>
      <c r="N5000" s="1">
        <v>0</v>
      </c>
      <c r="O5000" s="1" t="s">
        <v>2580</v>
      </c>
      <c r="P5000" s="1">
        <v>747.66</v>
      </c>
      <c r="Q5000" s="1">
        <v>52.34</v>
      </c>
      <c r="R5000" s="1">
        <v>800</v>
      </c>
      <c r="S5000" t="s">
        <v>2633</v>
      </c>
      <c r="T5000" t="str" cm="1">
        <f t="array" ref="T5000">_xlfn.IFS(ISNUMBER(SEARCH("CP02",S5000)),"ราชพฤกษ",ISNUMBER(SEARCH("CP03",S5000)),"บางใหญ่",ISNUMBER(SEARCH("CP04",S5000)),"บางบอน",OR(ISNUMBER(SEARCH("CP",S5000)),ISNUMBER(SEARCH("BTC",D5000))),"340",TRUE,"")</f>
        <v>บางบอน</v>
      </c>
    </row>
    <row r="5001" spans="1:20" x14ac:dyDescent="0.2">
      <c r="A5001" t="s">
        <v>5807</v>
      </c>
      <c r="B5001" t="s">
        <v>14</v>
      </c>
      <c r="C5001">
        <v>2026</v>
      </c>
      <c r="D5001" t="s">
        <v>5815</v>
      </c>
      <c r="E5001" t="s">
        <v>1553</v>
      </c>
      <c r="F5001" t="s">
        <v>1554</v>
      </c>
      <c r="G5001" t="s">
        <v>2585</v>
      </c>
      <c r="H5001" t="s">
        <v>2586</v>
      </c>
      <c r="I5001" t="s">
        <v>5816</v>
      </c>
      <c r="J5001" t="s">
        <v>5817</v>
      </c>
      <c r="K5001" t="s">
        <v>2630</v>
      </c>
      <c r="L5001" s="1">
        <v>4</v>
      </c>
      <c r="M5001" s="1">
        <v>120</v>
      </c>
      <c r="N5001" s="1">
        <v>80</v>
      </c>
      <c r="O5001" s="1" t="s">
        <v>2580</v>
      </c>
      <c r="P5001" s="1">
        <v>373.83</v>
      </c>
      <c r="Q5001" s="1">
        <v>26.17</v>
      </c>
      <c r="R5001" s="1">
        <v>400</v>
      </c>
      <c r="S5001" t="s">
        <v>2633</v>
      </c>
      <c r="T5001" t="str" cm="1">
        <f t="array" ref="T5001">_xlfn.IFS(ISNUMBER(SEARCH("CP02",S5001)),"ราชพฤกษ",ISNUMBER(SEARCH("CP03",S5001)),"บางใหญ่",ISNUMBER(SEARCH("CP04",S5001)),"บางบอน",OR(ISNUMBER(SEARCH("CP",S5001)),ISNUMBER(SEARCH("BTC",D5001))),"340",TRUE,"")</f>
        <v>บางบอน</v>
      </c>
    </row>
    <row r="5002" spans="1:20" x14ac:dyDescent="0.2">
      <c r="A5002" t="s">
        <v>5807</v>
      </c>
      <c r="B5002" t="s">
        <v>14</v>
      </c>
      <c r="C5002">
        <v>2026</v>
      </c>
      <c r="D5002" t="s">
        <v>5815</v>
      </c>
      <c r="E5002" t="s">
        <v>1547</v>
      </c>
      <c r="F5002" t="s">
        <v>1548</v>
      </c>
      <c r="G5002" t="s">
        <v>2588</v>
      </c>
      <c r="H5002" t="s">
        <v>2586</v>
      </c>
      <c r="I5002" t="s">
        <v>5816</v>
      </c>
      <c r="J5002" t="s">
        <v>5817</v>
      </c>
      <c r="K5002" t="s">
        <v>2630</v>
      </c>
      <c r="L5002" s="1">
        <v>1</v>
      </c>
      <c r="M5002" s="1">
        <v>400</v>
      </c>
      <c r="N5002" s="1">
        <v>0</v>
      </c>
      <c r="O5002" s="1" t="s">
        <v>2580</v>
      </c>
      <c r="P5002" s="1">
        <v>373.83</v>
      </c>
      <c r="Q5002" s="1">
        <v>26.17</v>
      </c>
      <c r="R5002" s="1">
        <v>400</v>
      </c>
      <c r="S5002" t="s">
        <v>2633</v>
      </c>
      <c r="T5002" t="str" cm="1">
        <f t="array" ref="T5002">_xlfn.IFS(ISNUMBER(SEARCH("CP02",S5002)),"ราชพฤกษ",ISNUMBER(SEARCH("CP03",S5002)),"บางใหญ่",ISNUMBER(SEARCH("CP04",S5002)),"บางบอน",OR(ISNUMBER(SEARCH("CP",S5002)),ISNUMBER(SEARCH("BTC",D5002))),"340",TRUE,"")</f>
        <v>บางบอน</v>
      </c>
    </row>
    <row r="5003" spans="1:20" x14ac:dyDescent="0.2">
      <c r="A5003" t="s">
        <v>5807</v>
      </c>
      <c r="B5003" t="s">
        <v>14</v>
      </c>
      <c r="C5003">
        <v>2026</v>
      </c>
      <c r="D5003" t="s">
        <v>5818</v>
      </c>
      <c r="E5003" t="s">
        <v>543</v>
      </c>
      <c r="F5003" t="s">
        <v>544</v>
      </c>
      <c r="G5003" t="s">
        <v>2582</v>
      </c>
      <c r="H5003" t="s">
        <v>2586</v>
      </c>
      <c r="I5003" t="s">
        <v>5819</v>
      </c>
      <c r="J5003" t="s">
        <v>5820</v>
      </c>
      <c r="K5003" t="s">
        <v>2692</v>
      </c>
      <c r="L5003" s="1">
        <v>1</v>
      </c>
      <c r="M5003" s="1">
        <v>1650</v>
      </c>
      <c r="N5003" s="1">
        <v>30</v>
      </c>
      <c r="O5003" s="1" t="s">
        <v>2580</v>
      </c>
      <c r="P5003" s="1">
        <v>1514.02</v>
      </c>
      <c r="Q5003" s="1">
        <v>105.98</v>
      </c>
      <c r="R5003" s="1">
        <v>1620</v>
      </c>
      <c r="S5003" t="s">
        <v>2631</v>
      </c>
      <c r="T5003" t="str" cm="1">
        <f t="array" ref="T5003">_xlfn.IFS(ISNUMBER(SEARCH("CP02",S5003)),"ราชพฤกษ",ISNUMBER(SEARCH("CP03",S5003)),"บางใหญ่",ISNUMBER(SEARCH("CP04",S5003)),"บางบอน",OR(ISNUMBER(SEARCH("CP",S5003)),ISNUMBER(SEARCH("BTC",D5003))),"340",TRUE,"")</f>
        <v>บางบอน</v>
      </c>
    </row>
    <row r="5004" spans="1:20" x14ac:dyDescent="0.2">
      <c r="A5004" t="s">
        <v>5807</v>
      </c>
      <c r="B5004" t="s">
        <v>14</v>
      </c>
      <c r="C5004">
        <v>2026</v>
      </c>
      <c r="D5004" t="s">
        <v>5818</v>
      </c>
      <c r="E5004" t="s">
        <v>507</v>
      </c>
      <c r="F5004" t="s">
        <v>508</v>
      </c>
      <c r="G5004" t="s">
        <v>2582</v>
      </c>
      <c r="H5004" t="s">
        <v>2586</v>
      </c>
      <c r="I5004" t="s">
        <v>5819</v>
      </c>
      <c r="J5004" t="s">
        <v>5820</v>
      </c>
      <c r="K5004" t="s">
        <v>2692</v>
      </c>
      <c r="L5004" s="1">
        <v>1</v>
      </c>
      <c r="M5004" s="1">
        <v>420</v>
      </c>
      <c r="N5004" s="1">
        <v>0</v>
      </c>
      <c r="O5004" s="1" t="s">
        <v>2580</v>
      </c>
      <c r="P5004" s="1">
        <v>0</v>
      </c>
      <c r="Q5004" s="1">
        <v>0</v>
      </c>
      <c r="R5004" s="1">
        <v>0</v>
      </c>
      <c r="S5004" t="s">
        <v>2631</v>
      </c>
      <c r="T5004" t="str" cm="1">
        <f t="array" ref="T5004">_xlfn.IFS(ISNUMBER(SEARCH("CP02",S5004)),"ราชพฤกษ",ISNUMBER(SEARCH("CP03",S5004)),"บางใหญ่",ISNUMBER(SEARCH("CP04",S5004)),"บางบอน",OR(ISNUMBER(SEARCH("CP",S5004)),ISNUMBER(SEARCH("BTC",D5004))),"340",TRUE,"")</f>
        <v>บางบอน</v>
      </c>
    </row>
    <row r="5005" spans="1:20" x14ac:dyDescent="0.2">
      <c r="A5005" t="s">
        <v>5807</v>
      </c>
      <c r="B5005" t="s">
        <v>14</v>
      </c>
      <c r="C5005">
        <v>2026</v>
      </c>
      <c r="D5005" t="s">
        <v>5818</v>
      </c>
      <c r="E5005" t="s">
        <v>1327</v>
      </c>
      <c r="F5005" t="s">
        <v>1328</v>
      </c>
      <c r="G5005" t="s">
        <v>2632</v>
      </c>
      <c r="H5005" t="s">
        <v>2586</v>
      </c>
      <c r="I5005" t="s">
        <v>5819</v>
      </c>
      <c r="J5005" t="s">
        <v>5820</v>
      </c>
      <c r="K5005" t="s">
        <v>2692</v>
      </c>
      <c r="L5005" s="1">
        <v>1</v>
      </c>
      <c r="M5005" s="1">
        <v>480</v>
      </c>
      <c r="N5005" s="1">
        <v>0</v>
      </c>
      <c r="O5005" s="1" t="s">
        <v>2580</v>
      </c>
      <c r="P5005" s="1">
        <v>448.6</v>
      </c>
      <c r="Q5005" s="1">
        <v>31.4</v>
      </c>
      <c r="R5005" s="1">
        <v>480</v>
      </c>
      <c r="S5005" t="s">
        <v>2631</v>
      </c>
      <c r="T5005" t="str" cm="1">
        <f t="array" ref="T5005">_xlfn.IFS(ISNUMBER(SEARCH("CP02",S5005)),"ราชพฤกษ",ISNUMBER(SEARCH("CP03",S5005)),"บางใหญ่",ISNUMBER(SEARCH("CP04",S5005)),"บางบอน",OR(ISNUMBER(SEARCH("CP",S5005)),ISNUMBER(SEARCH("BTC",D5005))),"340",TRUE,"")</f>
        <v>บางบอน</v>
      </c>
    </row>
    <row r="5006" spans="1:20" x14ac:dyDescent="0.2">
      <c r="A5006" t="s">
        <v>5807</v>
      </c>
      <c r="B5006" t="s">
        <v>14</v>
      </c>
      <c r="C5006">
        <v>2026</v>
      </c>
      <c r="D5006" t="s">
        <v>5821</v>
      </c>
      <c r="E5006" t="s">
        <v>1933</v>
      </c>
      <c r="F5006" t="s">
        <v>1934</v>
      </c>
      <c r="G5006" t="s">
        <v>2632</v>
      </c>
      <c r="H5006" t="s">
        <v>2586</v>
      </c>
      <c r="I5006" t="s">
        <v>5822</v>
      </c>
      <c r="J5006" t="s">
        <v>5823</v>
      </c>
      <c r="K5006" t="s">
        <v>2659</v>
      </c>
      <c r="L5006" s="1">
        <v>2</v>
      </c>
      <c r="M5006" s="1">
        <v>590</v>
      </c>
      <c r="N5006" s="1">
        <v>59</v>
      </c>
      <c r="O5006" s="1" t="s">
        <v>2580</v>
      </c>
      <c r="P5006" s="1">
        <v>1047.6600000000001</v>
      </c>
      <c r="Q5006" s="1">
        <v>73.34</v>
      </c>
      <c r="R5006" s="1">
        <v>1121</v>
      </c>
      <c r="S5006" t="s">
        <v>2584</v>
      </c>
      <c r="T5006" t="str" cm="1">
        <f t="array" ref="T5006">_xlfn.IFS(ISNUMBER(SEARCH("CP02",S5006)),"ราชพฤกษ",ISNUMBER(SEARCH("CP03",S5006)),"บางใหญ่",ISNUMBER(SEARCH("CP04",S5006)),"บางบอน",OR(ISNUMBER(SEARCH("CP",S5006)),ISNUMBER(SEARCH("BTC",D5006))),"340",TRUE,"")</f>
        <v>ราชพฤกษ</v>
      </c>
    </row>
    <row r="5007" spans="1:20" x14ac:dyDescent="0.2">
      <c r="A5007" t="s">
        <v>5807</v>
      </c>
      <c r="B5007" t="s">
        <v>14</v>
      </c>
      <c r="C5007">
        <v>2026</v>
      </c>
      <c r="D5007" t="s">
        <v>5821</v>
      </c>
      <c r="E5007" t="s">
        <v>1931</v>
      </c>
      <c r="F5007" t="s">
        <v>1932</v>
      </c>
      <c r="G5007" t="s">
        <v>2632</v>
      </c>
      <c r="H5007" t="s">
        <v>2586</v>
      </c>
      <c r="I5007" t="s">
        <v>5822</v>
      </c>
      <c r="J5007" t="s">
        <v>5823</v>
      </c>
      <c r="K5007" t="s">
        <v>2659</v>
      </c>
      <c r="L5007" s="1">
        <v>2</v>
      </c>
      <c r="M5007" s="1">
        <v>390</v>
      </c>
      <c r="N5007" s="1">
        <v>39</v>
      </c>
      <c r="O5007" s="1" t="s">
        <v>2580</v>
      </c>
      <c r="P5007" s="1">
        <v>692.52</v>
      </c>
      <c r="Q5007" s="1">
        <v>48.48</v>
      </c>
      <c r="R5007" s="1">
        <v>741</v>
      </c>
      <c r="S5007" t="s">
        <v>2584</v>
      </c>
      <c r="T5007" t="str" cm="1">
        <f t="array" ref="T5007">_xlfn.IFS(ISNUMBER(SEARCH("CP02",S5007)),"ราชพฤกษ",ISNUMBER(SEARCH("CP03",S5007)),"บางใหญ่",ISNUMBER(SEARCH("CP04",S5007)),"บางบอน",OR(ISNUMBER(SEARCH("CP",S5007)),ISNUMBER(SEARCH("BTC",D5007))),"340",TRUE,"")</f>
        <v>ราชพฤกษ</v>
      </c>
    </row>
    <row r="5008" spans="1:20" x14ac:dyDescent="0.2">
      <c r="A5008" t="s">
        <v>5807</v>
      </c>
      <c r="B5008" t="s">
        <v>14</v>
      </c>
      <c r="C5008">
        <v>2026</v>
      </c>
      <c r="D5008" t="s">
        <v>5821</v>
      </c>
      <c r="E5008" t="s">
        <v>1465</v>
      </c>
      <c r="F5008" t="s">
        <v>1466</v>
      </c>
      <c r="G5008" t="s">
        <v>2632</v>
      </c>
      <c r="H5008" t="s">
        <v>2586</v>
      </c>
      <c r="I5008" t="s">
        <v>5822</v>
      </c>
      <c r="J5008" t="s">
        <v>5823</v>
      </c>
      <c r="K5008" t="s">
        <v>2659</v>
      </c>
      <c r="L5008" s="1">
        <v>1</v>
      </c>
      <c r="M5008" s="1">
        <v>1390</v>
      </c>
      <c r="N5008" s="1">
        <v>69.5</v>
      </c>
      <c r="O5008" s="1" t="s">
        <v>2580</v>
      </c>
      <c r="P5008" s="1">
        <v>1234.1099999999999</v>
      </c>
      <c r="Q5008" s="1">
        <v>86.39</v>
      </c>
      <c r="R5008" s="1">
        <v>1320.5</v>
      </c>
      <c r="S5008" t="s">
        <v>2584</v>
      </c>
      <c r="T5008" t="str" cm="1">
        <f t="array" ref="T5008">_xlfn.IFS(ISNUMBER(SEARCH("CP02",S5008)),"ราชพฤกษ",ISNUMBER(SEARCH("CP03",S5008)),"บางใหญ่",ISNUMBER(SEARCH("CP04",S5008)),"บางบอน",OR(ISNUMBER(SEARCH("CP",S5008)),ISNUMBER(SEARCH("BTC",D5008))),"340",TRUE,"")</f>
        <v>ราชพฤกษ</v>
      </c>
    </row>
    <row r="5009" spans="1:20" x14ac:dyDescent="0.2">
      <c r="A5009" t="s">
        <v>5807</v>
      </c>
      <c r="B5009" t="s">
        <v>14</v>
      </c>
      <c r="C5009">
        <v>2026</v>
      </c>
      <c r="D5009" t="s">
        <v>5821</v>
      </c>
      <c r="E5009" t="s">
        <v>1097</v>
      </c>
      <c r="F5009" t="s">
        <v>1098</v>
      </c>
      <c r="G5009" t="s">
        <v>2632</v>
      </c>
      <c r="H5009" t="s">
        <v>2586</v>
      </c>
      <c r="I5009" t="s">
        <v>5822</v>
      </c>
      <c r="J5009" t="s">
        <v>5823</v>
      </c>
      <c r="K5009" t="s">
        <v>2659</v>
      </c>
      <c r="L5009" s="1">
        <v>2</v>
      </c>
      <c r="M5009" s="1">
        <v>490</v>
      </c>
      <c r="N5009" s="1">
        <v>49</v>
      </c>
      <c r="O5009" s="1" t="s">
        <v>2580</v>
      </c>
      <c r="P5009" s="1">
        <v>870.09</v>
      </c>
      <c r="Q5009" s="1">
        <v>60.91</v>
      </c>
      <c r="R5009" s="1">
        <v>931</v>
      </c>
      <c r="S5009" t="s">
        <v>2584</v>
      </c>
      <c r="T5009" t="str" cm="1">
        <f t="array" ref="T5009">_xlfn.IFS(ISNUMBER(SEARCH("CP02",S5009)),"ราชพฤกษ",ISNUMBER(SEARCH("CP03",S5009)),"บางใหญ่",ISNUMBER(SEARCH("CP04",S5009)),"บางบอน",OR(ISNUMBER(SEARCH("CP",S5009)),ISNUMBER(SEARCH("BTC",D5009))),"340",TRUE,"")</f>
        <v>ราชพฤกษ</v>
      </c>
    </row>
    <row r="5010" spans="1:20" x14ac:dyDescent="0.2">
      <c r="A5010" t="s">
        <v>5807</v>
      </c>
      <c r="B5010" t="s">
        <v>14</v>
      </c>
      <c r="C5010">
        <v>2026</v>
      </c>
      <c r="D5010" t="s">
        <v>5821</v>
      </c>
      <c r="E5010" t="s">
        <v>1647</v>
      </c>
      <c r="F5010" t="s">
        <v>1648</v>
      </c>
      <c r="G5010" t="s">
        <v>1536</v>
      </c>
      <c r="H5010" t="s">
        <v>2586</v>
      </c>
      <c r="I5010" t="s">
        <v>5822</v>
      </c>
      <c r="J5010" t="s">
        <v>5823</v>
      </c>
      <c r="K5010" t="s">
        <v>2659</v>
      </c>
      <c r="L5010" s="1">
        <v>3</v>
      </c>
      <c r="M5010" s="1">
        <v>480</v>
      </c>
      <c r="N5010" s="1">
        <v>0</v>
      </c>
      <c r="O5010" s="1" t="s">
        <v>2580</v>
      </c>
      <c r="P5010" s="1">
        <v>1345.79</v>
      </c>
      <c r="Q5010" s="1">
        <v>94.21</v>
      </c>
      <c r="R5010" s="1">
        <v>1440</v>
      </c>
      <c r="S5010" t="s">
        <v>2587</v>
      </c>
      <c r="T5010" t="str" cm="1">
        <f t="array" ref="T5010">_xlfn.IFS(ISNUMBER(SEARCH("CP02",S5010)),"ราชพฤกษ",ISNUMBER(SEARCH("CP03",S5010)),"บางใหญ่",ISNUMBER(SEARCH("CP04",S5010)),"บางบอน",OR(ISNUMBER(SEARCH("CP",S5010)),ISNUMBER(SEARCH("BTC",D5010))),"340",TRUE,"")</f>
        <v>ราชพฤกษ</v>
      </c>
    </row>
    <row r="5011" spans="1:20" x14ac:dyDescent="0.2">
      <c r="A5011" t="s">
        <v>5807</v>
      </c>
      <c r="B5011" t="s">
        <v>14</v>
      </c>
      <c r="C5011">
        <v>2026</v>
      </c>
      <c r="D5011" t="s">
        <v>5824</v>
      </c>
      <c r="E5011" t="s">
        <v>809</v>
      </c>
      <c r="F5011" t="s">
        <v>810</v>
      </c>
      <c r="G5011" t="s">
        <v>2595</v>
      </c>
      <c r="H5011" t="s">
        <v>2596</v>
      </c>
      <c r="I5011" t="s">
        <v>5825</v>
      </c>
      <c r="J5011" t="s">
        <v>5826</v>
      </c>
      <c r="K5011" t="s">
        <v>2659</v>
      </c>
      <c r="L5011" s="1">
        <v>4</v>
      </c>
      <c r="M5011" s="1">
        <v>6750</v>
      </c>
      <c r="N5011" s="1">
        <v>2000</v>
      </c>
      <c r="O5011" s="1" t="s">
        <v>2580</v>
      </c>
      <c r="P5011" s="1">
        <v>23364.49</v>
      </c>
      <c r="Q5011" s="1">
        <v>1635.51</v>
      </c>
      <c r="R5011" s="1">
        <v>25000</v>
      </c>
      <c r="S5011" t="s">
        <v>5827</v>
      </c>
      <c r="T5011" t="str" cm="1">
        <f t="array" ref="T5011">_xlfn.IFS(ISNUMBER(SEARCH("CP02",S5011)),"ราชพฤกษ",ISNUMBER(SEARCH("CP03",S5011)),"บางใหญ่",ISNUMBER(SEARCH("CP04",S5011)),"บางบอน",OR(ISNUMBER(SEARCH("CP",S5011)),ISNUMBER(SEARCH("BTC",D5011))),"340",TRUE,"")</f>
        <v>ราชพฤกษ</v>
      </c>
    </row>
    <row r="5012" spans="1:20" x14ac:dyDescent="0.2">
      <c r="A5012" t="s">
        <v>5807</v>
      </c>
      <c r="B5012" t="s">
        <v>14</v>
      </c>
      <c r="C5012">
        <v>2026</v>
      </c>
      <c r="D5012" t="s">
        <v>5824</v>
      </c>
      <c r="E5012" t="s">
        <v>1091</v>
      </c>
      <c r="F5012" t="s">
        <v>1092</v>
      </c>
      <c r="G5012" t="s">
        <v>2582</v>
      </c>
      <c r="H5012" t="s">
        <v>2583</v>
      </c>
      <c r="I5012" t="s">
        <v>5825</v>
      </c>
      <c r="J5012" t="s">
        <v>5826</v>
      </c>
      <c r="K5012" t="s">
        <v>2659</v>
      </c>
      <c r="L5012" s="1">
        <v>4</v>
      </c>
      <c r="M5012" s="1">
        <v>60</v>
      </c>
      <c r="N5012" s="1">
        <v>0</v>
      </c>
      <c r="O5012" s="1" t="s">
        <v>2580</v>
      </c>
      <c r="P5012" s="1">
        <v>0</v>
      </c>
      <c r="Q5012" s="1">
        <v>0</v>
      </c>
      <c r="R5012" s="1">
        <v>0</v>
      </c>
      <c r="S5012" t="s">
        <v>2584</v>
      </c>
      <c r="T5012" t="str" cm="1">
        <f t="array" ref="T5012">_xlfn.IFS(ISNUMBER(SEARCH("CP02",S5012)),"ราชพฤกษ",ISNUMBER(SEARCH("CP03",S5012)),"บางใหญ่",ISNUMBER(SEARCH("CP04",S5012)),"บางบอน",OR(ISNUMBER(SEARCH("CP",S5012)),ISNUMBER(SEARCH("BTC",D5012))),"340",TRUE,"")</f>
        <v>ราชพฤกษ</v>
      </c>
    </row>
    <row r="5013" spans="1:20" x14ac:dyDescent="0.2">
      <c r="A5013" t="s">
        <v>5807</v>
      </c>
      <c r="B5013" t="s">
        <v>14</v>
      </c>
      <c r="C5013">
        <v>2026</v>
      </c>
      <c r="D5013" t="s">
        <v>5824</v>
      </c>
      <c r="E5013" t="s">
        <v>1549</v>
      </c>
      <c r="F5013" t="s">
        <v>1550</v>
      </c>
      <c r="G5013" t="s">
        <v>2585</v>
      </c>
      <c r="H5013" t="s">
        <v>2586</v>
      </c>
      <c r="I5013" t="s">
        <v>5825</v>
      </c>
      <c r="J5013" t="s">
        <v>5826</v>
      </c>
      <c r="K5013" t="s">
        <v>2659</v>
      </c>
      <c r="L5013" s="1">
        <v>4</v>
      </c>
      <c r="M5013" s="1">
        <v>150</v>
      </c>
      <c r="N5013" s="1">
        <v>0</v>
      </c>
      <c r="O5013" s="1" t="s">
        <v>2580</v>
      </c>
      <c r="P5013" s="1">
        <v>0</v>
      </c>
      <c r="Q5013" s="1">
        <v>0</v>
      </c>
      <c r="R5013" s="1">
        <v>0</v>
      </c>
      <c r="S5013" t="s">
        <v>2587</v>
      </c>
      <c r="T5013" t="str" cm="1">
        <f t="array" ref="T5013">_xlfn.IFS(ISNUMBER(SEARCH("CP02",S5013)),"ราชพฤกษ",ISNUMBER(SEARCH("CP03",S5013)),"บางใหญ่",ISNUMBER(SEARCH("CP04",S5013)),"บางบอน",OR(ISNUMBER(SEARCH("CP",S5013)),ISNUMBER(SEARCH("BTC",D5013))),"340",TRUE,"")</f>
        <v>ราชพฤกษ</v>
      </c>
    </row>
    <row r="5014" spans="1:20" x14ac:dyDescent="0.2">
      <c r="A5014" t="s">
        <v>5807</v>
      </c>
      <c r="B5014" t="s">
        <v>14</v>
      </c>
      <c r="C5014">
        <v>2026</v>
      </c>
      <c r="D5014" t="s">
        <v>5824</v>
      </c>
      <c r="E5014" t="s">
        <v>1545</v>
      </c>
      <c r="F5014" t="s">
        <v>1546</v>
      </c>
      <c r="G5014" t="s">
        <v>2588</v>
      </c>
      <c r="H5014" t="s">
        <v>2586</v>
      </c>
      <c r="I5014" t="s">
        <v>5825</v>
      </c>
      <c r="J5014" t="s">
        <v>5826</v>
      </c>
      <c r="K5014" t="s">
        <v>2659</v>
      </c>
      <c r="L5014" s="1">
        <v>1</v>
      </c>
      <c r="M5014" s="1">
        <v>500</v>
      </c>
      <c r="N5014" s="1">
        <v>0</v>
      </c>
      <c r="O5014" s="1" t="s">
        <v>2580</v>
      </c>
      <c r="P5014" s="1">
        <v>0</v>
      </c>
      <c r="Q5014" s="1">
        <v>0</v>
      </c>
      <c r="R5014" s="1">
        <v>0</v>
      </c>
      <c r="S5014" t="s">
        <v>2587</v>
      </c>
      <c r="T5014" t="str" cm="1">
        <f t="array" ref="T5014">_xlfn.IFS(ISNUMBER(SEARCH("CP02",S5014)),"ราชพฤกษ",ISNUMBER(SEARCH("CP03",S5014)),"บางใหญ่",ISNUMBER(SEARCH("CP04",S5014)),"บางบอน",OR(ISNUMBER(SEARCH("CP",S5014)),ISNUMBER(SEARCH("BTC",D5014))),"340",TRUE,"")</f>
        <v>ราชพฤกษ</v>
      </c>
    </row>
    <row r="5015" spans="1:20" x14ac:dyDescent="0.2">
      <c r="A5015" t="s">
        <v>5807</v>
      </c>
      <c r="B5015" t="s">
        <v>14</v>
      </c>
      <c r="C5015">
        <v>2026</v>
      </c>
      <c r="D5015" t="s">
        <v>5824</v>
      </c>
      <c r="E5015" t="s">
        <v>2197</v>
      </c>
      <c r="F5015" t="s">
        <v>2198</v>
      </c>
      <c r="G5015" t="s">
        <v>2589</v>
      </c>
      <c r="H5015" t="s">
        <v>2596</v>
      </c>
      <c r="I5015" t="s">
        <v>5825</v>
      </c>
      <c r="J5015" t="s">
        <v>5826</v>
      </c>
      <c r="K5015" t="s">
        <v>2659</v>
      </c>
      <c r="L5015" s="1">
        <v>2</v>
      </c>
      <c r="M5015" s="1">
        <v>1</v>
      </c>
      <c r="N5015" s="1">
        <v>0</v>
      </c>
      <c r="O5015" s="1" t="s">
        <v>2580</v>
      </c>
      <c r="P5015" s="1">
        <v>0</v>
      </c>
      <c r="Q5015" s="1">
        <v>0</v>
      </c>
      <c r="R5015" s="1">
        <v>0</v>
      </c>
      <c r="S5015" t="s">
        <v>2587</v>
      </c>
      <c r="T5015" t="str" cm="1">
        <f t="array" ref="T5015">_xlfn.IFS(ISNUMBER(SEARCH("CP02",S5015)),"ราชพฤกษ",ISNUMBER(SEARCH("CP03",S5015)),"บางใหญ่",ISNUMBER(SEARCH("CP04",S5015)),"บางบอน",OR(ISNUMBER(SEARCH("CP",S5015)),ISNUMBER(SEARCH("BTC",D5015))),"340",TRUE,"")</f>
        <v>ราชพฤกษ</v>
      </c>
    </row>
    <row r="5016" spans="1:20" x14ac:dyDescent="0.2">
      <c r="A5016" t="s">
        <v>5807</v>
      </c>
      <c r="B5016" t="s">
        <v>14</v>
      </c>
      <c r="C5016">
        <v>2026</v>
      </c>
      <c r="D5016" t="s">
        <v>2842</v>
      </c>
      <c r="E5016" t="s">
        <v>827</v>
      </c>
      <c r="F5016" t="s">
        <v>828</v>
      </c>
      <c r="G5016" t="s">
        <v>2843</v>
      </c>
      <c r="H5016" t="s">
        <v>2844</v>
      </c>
      <c r="I5016" t="s">
        <v>5828</v>
      </c>
      <c r="J5016" t="s">
        <v>2846</v>
      </c>
      <c r="K5016" t="s">
        <v>2659</v>
      </c>
      <c r="L5016" s="1">
        <v>4</v>
      </c>
      <c r="M5016" s="1">
        <v>3500</v>
      </c>
      <c r="N5016" s="1">
        <v>4000</v>
      </c>
      <c r="O5016" s="1" t="s">
        <v>2580</v>
      </c>
      <c r="P5016" s="1">
        <v>9345.7900000000009</v>
      </c>
      <c r="Q5016" s="1">
        <v>654.21</v>
      </c>
      <c r="R5016" s="1">
        <v>10000</v>
      </c>
      <c r="S5016" t="s">
        <v>5827</v>
      </c>
      <c r="T5016" t="str" cm="1">
        <f t="array" ref="T5016">_xlfn.IFS(ISNUMBER(SEARCH("CP02",S5016)),"ราชพฤกษ",ISNUMBER(SEARCH("CP03",S5016)),"บางใหญ่",ISNUMBER(SEARCH("CP04",S5016)),"บางบอน",OR(ISNUMBER(SEARCH("CP",S5016)),ISNUMBER(SEARCH("BTC",D5016))),"340",TRUE,"")</f>
        <v>ราชพฤกษ</v>
      </c>
    </row>
    <row r="5017" spans="1:20" x14ac:dyDescent="0.2">
      <c r="A5017" t="s">
        <v>5807</v>
      </c>
      <c r="B5017" t="s">
        <v>14</v>
      </c>
      <c r="C5017">
        <v>2026</v>
      </c>
      <c r="D5017" t="s">
        <v>2842</v>
      </c>
      <c r="E5017" t="s">
        <v>1091</v>
      </c>
      <c r="F5017" t="s">
        <v>1092</v>
      </c>
      <c r="G5017" t="s">
        <v>2582</v>
      </c>
      <c r="H5017" t="s">
        <v>2583</v>
      </c>
      <c r="I5017" t="s">
        <v>5828</v>
      </c>
      <c r="J5017" t="s">
        <v>2846</v>
      </c>
      <c r="K5017" t="s">
        <v>2659</v>
      </c>
      <c r="L5017" s="1">
        <v>4</v>
      </c>
      <c r="M5017" s="1">
        <v>60</v>
      </c>
      <c r="N5017" s="1">
        <v>0</v>
      </c>
      <c r="O5017" s="1" t="s">
        <v>2580</v>
      </c>
      <c r="P5017" s="1">
        <v>0</v>
      </c>
      <c r="Q5017" s="1">
        <v>0</v>
      </c>
      <c r="R5017" s="1">
        <v>0</v>
      </c>
      <c r="S5017" t="s">
        <v>2584</v>
      </c>
      <c r="T5017" t="str" cm="1">
        <f t="array" ref="T5017">_xlfn.IFS(ISNUMBER(SEARCH("CP02",S5017)),"ราชพฤกษ",ISNUMBER(SEARCH("CP03",S5017)),"บางใหญ่",ISNUMBER(SEARCH("CP04",S5017)),"บางบอน",OR(ISNUMBER(SEARCH("CP",S5017)),ISNUMBER(SEARCH("BTC",D5017))),"340",TRUE,"")</f>
        <v>ราชพฤกษ</v>
      </c>
    </row>
    <row r="5018" spans="1:20" x14ac:dyDescent="0.2">
      <c r="A5018" t="s">
        <v>5807</v>
      </c>
      <c r="B5018" t="s">
        <v>14</v>
      </c>
      <c r="C5018">
        <v>2026</v>
      </c>
      <c r="D5018" t="s">
        <v>2842</v>
      </c>
      <c r="E5018" t="s">
        <v>1553</v>
      </c>
      <c r="F5018" t="s">
        <v>1554</v>
      </c>
      <c r="G5018" t="s">
        <v>2585</v>
      </c>
      <c r="H5018" t="s">
        <v>2586</v>
      </c>
      <c r="I5018" t="s">
        <v>5828</v>
      </c>
      <c r="J5018" t="s">
        <v>2846</v>
      </c>
      <c r="K5018" t="s">
        <v>2659</v>
      </c>
      <c r="L5018" s="1">
        <v>4</v>
      </c>
      <c r="M5018" s="1">
        <v>120</v>
      </c>
      <c r="N5018" s="1">
        <v>0</v>
      </c>
      <c r="O5018" s="1" t="s">
        <v>2580</v>
      </c>
      <c r="P5018" s="1">
        <v>0</v>
      </c>
      <c r="Q5018" s="1">
        <v>0</v>
      </c>
      <c r="R5018" s="1">
        <v>0</v>
      </c>
      <c r="S5018" t="s">
        <v>2587</v>
      </c>
      <c r="T5018" t="str" cm="1">
        <f t="array" ref="T5018">_xlfn.IFS(ISNUMBER(SEARCH("CP02",S5018)),"ราชพฤกษ",ISNUMBER(SEARCH("CP03",S5018)),"บางใหญ่",ISNUMBER(SEARCH("CP04",S5018)),"บางบอน",OR(ISNUMBER(SEARCH("CP",S5018)),ISNUMBER(SEARCH("BTC",D5018))),"340",TRUE,"")</f>
        <v>ราชพฤกษ</v>
      </c>
    </row>
    <row r="5019" spans="1:20" x14ac:dyDescent="0.2">
      <c r="A5019" t="s">
        <v>5807</v>
      </c>
      <c r="B5019" t="s">
        <v>14</v>
      </c>
      <c r="C5019">
        <v>2026</v>
      </c>
      <c r="D5019" t="s">
        <v>2842</v>
      </c>
      <c r="E5019" t="s">
        <v>1547</v>
      </c>
      <c r="F5019" t="s">
        <v>1548</v>
      </c>
      <c r="G5019" t="s">
        <v>2588</v>
      </c>
      <c r="H5019" t="s">
        <v>2586</v>
      </c>
      <c r="I5019" t="s">
        <v>5828</v>
      </c>
      <c r="J5019" t="s">
        <v>2846</v>
      </c>
      <c r="K5019" t="s">
        <v>2659</v>
      </c>
      <c r="L5019" s="1">
        <v>1</v>
      </c>
      <c r="M5019" s="1">
        <v>400</v>
      </c>
      <c r="N5019" s="1">
        <v>0</v>
      </c>
      <c r="O5019" s="1" t="s">
        <v>2580</v>
      </c>
      <c r="P5019" s="1">
        <v>0</v>
      </c>
      <c r="Q5019" s="1">
        <v>0</v>
      </c>
      <c r="R5019" s="1">
        <v>0</v>
      </c>
      <c r="S5019" t="s">
        <v>2587</v>
      </c>
      <c r="T5019" t="str" cm="1">
        <f t="array" ref="T5019">_xlfn.IFS(ISNUMBER(SEARCH("CP02",S5019)),"ราชพฤกษ",ISNUMBER(SEARCH("CP03",S5019)),"บางใหญ่",ISNUMBER(SEARCH("CP04",S5019)),"บางบอน",OR(ISNUMBER(SEARCH("CP",S5019)),ISNUMBER(SEARCH("BTC",D5019))),"340",TRUE,"")</f>
        <v>ราชพฤกษ</v>
      </c>
    </row>
    <row r="5020" spans="1:20" x14ac:dyDescent="0.2">
      <c r="A5020" t="s">
        <v>5807</v>
      </c>
      <c r="B5020" t="s">
        <v>14</v>
      </c>
      <c r="C5020">
        <v>2026</v>
      </c>
      <c r="D5020" t="s">
        <v>5829</v>
      </c>
      <c r="E5020" t="s">
        <v>1537</v>
      </c>
      <c r="F5020" t="s">
        <v>1538</v>
      </c>
      <c r="G5020" t="s">
        <v>2585</v>
      </c>
      <c r="H5020" t="s">
        <v>2586</v>
      </c>
      <c r="I5020" t="s">
        <v>5830</v>
      </c>
      <c r="J5020" t="s">
        <v>5831</v>
      </c>
      <c r="K5020" t="s">
        <v>2603</v>
      </c>
      <c r="L5020" s="1">
        <v>4</v>
      </c>
      <c r="M5020" s="1">
        <v>50</v>
      </c>
      <c r="N5020" s="1">
        <v>0</v>
      </c>
      <c r="O5020" s="1" t="s">
        <v>2580</v>
      </c>
      <c r="P5020" s="1">
        <v>186.92</v>
      </c>
      <c r="Q5020" s="1">
        <v>13.08</v>
      </c>
      <c r="R5020" s="1">
        <v>200</v>
      </c>
      <c r="S5020" t="s">
        <v>2606</v>
      </c>
      <c r="T5020" t="str" cm="1">
        <f t="array" ref="T5020">_xlfn.IFS(ISNUMBER(SEARCH("CP02",S5020)),"ราชพฤกษ",ISNUMBER(SEARCH("CP03",S5020)),"บางใหญ่",ISNUMBER(SEARCH("CP04",S5020)),"บางบอน",OR(ISNUMBER(SEARCH("CP",S5020)),ISNUMBER(SEARCH("BTC",D5020))),"340",TRUE,"")</f>
        <v>บางใหญ่</v>
      </c>
    </row>
    <row r="5021" spans="1:20" x14ac:dyDescent="0.2">
      <c r="A5021" t="s">
        <v>5807</v>
      </c>
      <c r="B5021" t="s">
        <v>14</v>
      </c>
      <c r="C5021">
        <v>2026</v>
      </c>
      <c r="D5021" t="s">
        <v>4419</v>
      </c>
      <c r="E5021" t="s">
        <v>2075</v>
      </c>
      <c r="F5021" t="s">
        <v>2076</v>
      </c>
      <c r="G5021" t="s">
        <v>2632</v>
      </c>
      <c r="H5021" t="s">
        <v>2586</v>
      </c>
      <c r="I5021" t="s">
        <v>5832</v>
      </c>
      <c r="J5021" t="s">
        <v>4421</v>
      </c>
      <c r="K5021" t="s">
        <v>2603</v>
      </c>
      <c r="L5021" s="1">
        <v>1</v>
      </c>
      <c r="M5021" s="1">
        <v>1380</v>
      </c>
      <c r="N5021" s="1">
        <v>0</v>
      </c>
      <c r="O5021" s="1" t="s">
        <v>2580</v>
      </c>
      <c r="P5021" s="1">
        <v>1289.72</v>
      </c>
      <c r="Q5021" s="1">
        <v>90.28</v>
      </c>
      <c r="R5021" s="1">
        <v>1380</v>
      </c>
      <c r="S5021" t="s">
        <v>2605</v>
      </c>
      <c r="T5021" t="str" cm="1">
        <f t="array" ref="T5021">_xlfn.IFS(ISNUMBER(SEARCH("CP02",S5021)),"ราชพฤกษ",ISNUMBER(SEARCH("CP03",S5021)),"บางใหญ่",ISNUMBER(SEARCH("CP04",S5021)),"บางบอน",OR(ISNUMBER(SEARCH("CP",S5021)),ISNUMBER(SEARCH("BTC",D5021))),"340",TRUE,"")</f>
        <v>บางใหญ่</v>
      </c>
    </row>
    <row r="5022" spans="1:20" x14ac:dyDescent="0.2">
      <c r="A5022" t="s">
        <v>5807</v>
      </c>
      <c r="B5022" t="s">
        <v>14</v>
      </c>
      <c r="C5022">
        <v>2026</v>
      </c>
      <c r="D5022" t="s">
        <v>4419</v>
      </c>
      <c r="E5022" t="s">
        <v>1647</v>
      </c>
      <c r="F5022" t="s">
        <v>1648</v>
      </c>
      <c r="G5022" t="s">
        <v>1536</v>
      </c>
      <c r="H5022" t="s">
        <v>2586</v>
      </c>
      <c r="I5022" t="s">
        <v>5832</v>
      </c>
      <c r="J5022" t="s">
        <v>4421</v>
      </c>
      <c r="K5022" t="s">
        <v>2603</v>
      </c>
      <c r="L5022" s="1">
        <v>1</v>
      </c>
      <c r="M5022" s="1">
        <v>480</v>
      </c>
      <c r="N5022" s="1">
        <v>0</v>
      </c>
      <c r="O5022" s="1" t="s">
        <v>2580</v>
      </c>
      <c r="P5022" s="1">
        <v>448.6</v>
      </c>
      <c r="Q5022" s="1">
        <v>31.4</v>
      </c>
      <c r="R5022" s="1">
        <v>480</v>
      </c>
      <c r="S5022" t="s">
        <v>2606</v>
      </c>
      <c r="T5022" t="str" cm="1">
        <f t="array" ref="T5022">_xlfn.IFS(ISNUMBER(SEARCH("CP02",S5022)),"ราชพฤกษ",ISNUMBER(SEARCH("CP03",S5022)),"บางใหญ่",ISNUMBER(SEARCH("CP04",S5022)),"บางบอน",OR(ISNUMBER(SEARCH("CP",S5022)),ISNUMBER(SEARCH("BTC",D5022))),"340",TRUE,"")</f>
        <v>บางใหญ่</v>
      </c>
    </row>
    <row r="5023" spans="1:20" x14ac:dyDescent="0.2">
      <c r="A5023" t="s">
        <v>5807</v>
      </c>
      <c r="B5023" t="s">
        <v>14</v>
      </c>
      <c r="C5023">
        <v>2026</v>
      </c>
      <c r="D5023" t="s">
        <v>5833</v>
      </c>
      <c r="E5023" t="s">
        <v>1615</v>
      </c>
      <c r="F5023" t="s">
        <v>1616</v>
      </c>
      <c r="G5023" t="s">
        <v>1536</v>
      </c>
      <c r="H5023" t="s">
        <v>2586</v>
      </c>
      <c r="I5023" t="s">
        <v>5834</v>
      </c>
      <c r="J5023" t="s">
        <v>5835</v>
      </c>
      <c r="K5023" t="s">
        <v>2735</v>
      </c>
      <c r="L5023" s="1">
        <v>1</v>
      </c>
      <c r="M5023" s="1">
        <v>300</v>
      </c>
      <c r="N5023" s="1">
        <v>0</v>
      </c>
      <c r="O5023" s="1" t="s">
        <v>2580</v>
      </c>
      <c r="P5023" s="1">
        <v>280.37</v>
      </c>
      <c r="Q5023" s="1">
        <v>19.63</v>
      </c>
      <c r="R5023" s="1">
        <v>300</v>
      </c>
      <c r="S5023" t="s">
        <v>2606</v>
      </c>
      <c r="T5023" t="str" cm="1">
        <f t="array" ref="T5023">_xlfn.IFS(ISNUMBER(SEARCH("CP02",S5023)),"ราชพฤกษ",ISNUMBER(SEARCH("CP03",S5023)),"บางใหญ่",ISNUMBER(SEARCH("CP04",S5023)),"บางบอน",OR(ISNUMBER(SEARCH("CP",S5023)),ISNUMBER(SEARCH("BTC",D5023))),"340",TRUE,"")</f>
        <v>บางใหญ่</v>
      </c>
    </row>
    <row r="5024" spans="1:20" x14ac:dyDescent="0.2">
      <c r="A5024" t="s">
        <v>5807</v>
      </c>
      <c r="B5024" t="s">
        <v>14</v>
      </c>
      <c r="C5024">
        <v>2026</v>
      </c>
      <c r="D5024" t="s">
        <v>3130</v>
      </c>
      <c r="E5024" t="s">
        <v>653</v>
      </c>
      <c r="F5024" t="s">
        <v>654</v>
      </c>
      <c r="G5024" t="s">
        <v>2575</v>
      </c>
      <c r="H5024" t="s">
        <v>2576</v>
      </c>
      <c r="I5024" t="s">
        <v>5836</v>
      </c>
      <c r="J5024" t="s">
        <v>3132</v>
      </c>
      <c r="K5024" t="s">
        <v>2603</v>
      </c>
      <c r="L5024" s="1">
        <v>4</v>
      </c>
      <c r="M5024" s="1">
        <v>2700</v>
      </c>
      <c r="N5024" s="1">
        <v>2700</v>
      </c>
      <c r="O5024" s="1" t="s">
        <v>2580</v>
      </c>
      <c r="P5024" s="1">
        <v>7570.09</v>
      </c>
      <c r="Q5024" s="1">
        <v>529.91</v>
      </c>
      <c r="R5024" s="1">
        <v>8100</v>
      </c>
      <c r="S5024" t="s">
        <v>2956</v>
      </c>
      <c r="T5024" t="str" cm="1">
        <f t="array" ref="T5024">_xlfn.IFS(ISNUMBER(SEARCH("CP02",S5024)),"ราชพฤกษ",ISNUMBER(SEARCH("CP03",S5024)),"บางใหญ่",ISNUMBER(SEARCH("CP04",S5024)),"บางบอน",OR(ISNUMBER(SEARCH("CP",S5024)),ISNUMBER(SEARCH("BTC",D5024))),"340",TRUE,"")</f>
        <v>บางใหญ่</v>
      </c>
    </row>
    <row r="5025" spans="1:20" x14ac:dyDescent="0.2">
      <c r="A5025" t="s">
        <v>5807</v>
      </c>
      <c r="B5025" t="s">
        <v>14</v>
      </c>
      <c r="C5025">
        <v>2026</v>
      </c>
      <c r="D5025" t="s">
        <v>3130</v>
      </c>
      <c r="E5025" t="s">
        <v>1091</v>
      </c>
      <c r="F5025" t="s">
        <v>1092</v>
      </c>
      <c r="G5025" t="s">
        <v>2582</v>
      </c>
      <c r="H5025" t="s">
        <v>2583</v>
      </c>
      <c r="I5025" t="s">
        <v>5836</v>
      </c>
      <c r="J5025" t="s">
        <v>3132</v>
      </c>
      <c r="K5025" t="s">
        <v>2603</v>
      </c>
      <c r="L5025" s="1">
        <v>4</v>
      </c>
      <c r="M5025" s="1">
        <v>60</v>
      </c>
      <c r="N5025" s="1">
        <v>0</v>
      </c>
      <c r="O5025" s="1" t="s">
        <v>2580</v>
      </c>
      <c r="P5025" s="1">
        <v>0</v>
      </c>
      <c r="Q5025" s="1">
        <v>0</v>
      </c>
      <c r="R5025" s="1">
        <v>0</v>
      </c>
      <c r="S5025" t="s">
        <v>2605</v>
      </c>
      <c r="T5025" t="str" cm="1">
        <f t="array" ref="T5025">_xlfn.IFS(ISNUMBER(SEARCH("CP02",S5025)),"ราชพฤกษ",ISNUMBER(SEARCH("CP03",S5025)),"บางใหญ่",ISNUMBER(SEARCH("CP04",S5025)),"บางบอน",OR(ISNUMBER(SEARCH("CP",S5025)),ISNUMBER(SEARCH("BTC",D5025))),"340",TRUE,"")</f>
        <v>บางใหญ่</v>
      </c>
    </row>
    <row r="5026" spans="1:20" x14ac:dyDescent="0.2">
      <c r="A5026" t="s">
        <v>5807</v>
      </c>
      <c r="B5026" t="s">
        <v>14</v>
      </c>
      <c r="C5026">
        <v>2026</v>
      </c>
      <c r="D5026" t="s">
        <v>3130</v>
      </c>
      <c r="E5026" t="s">
        <v>1553</v>
      </c>
      <c r="F5026" t="s">
        <v>1554</v>
      </c>
      <c r="G5026" t="s">
        <v>2585</v>
      </c>
      <c r="H5026" t="s">
        <v>2586</v>
      </c>
      <c r="I5026" t="s">
        <v>5836</v>
      </c>
      <c r="J5026" t="s">
        <v>3132</v>
      </c>
      <c r="K5026" t="s">
        <v>2603</v>
      </c>
      <c r="L5026" s="1">
        <v>4</v>
      </c>
      <c r="M5026" s="1">
        <v>120</v>
      </c>
      <c r="N5026" s="1">
        <v>0</v>
      </c>
      <c r="O5026" s="1" t="s">
        <v>2580</v>
      </c>
      <c r="P5026" s="1">
        <v>0</v>
      </c>
      <c r="Q5026" s="1">
        <v>0</v>
      </c>
      <c r="R5026" s="1">
        <v>0</v>
      </c>
      <c r="S5026" t="s">
        <v>2606</v>
      </c>
      <c r="T5026" t="str" cm="1">
        <f t="array" ref="T5026">_xlfn.IFS(ISNUMBER(SEARCH("CP02",S5026)),"ราชพฤกษ",ISNUMBER(SEARCH("CP03",S5026)),"บางใหญ่",ISNUMBER(SEARCH("CP04",S5026)),"บางบอน",OR(ISNUMBER(SEARCH("CP",S5026)),ISNUMBER(SEARCH("BTC",D5026))),"340",TRUE,"")</f>
        <v>บางใหญ่</v>
      </c>
    </row>
    <row r="5027" spans="1:20" x14ac:dyDescent="0.2">
      <c r="A5027" t="s">
        <v>5807</v>
      </c>
      <c r="B5027" t="s">
        <v>14</v>
      </c>
      <c r="C5027">
        <v>2026</v>
      </c>
      <c r="D5027" t="s">
        <v>3130</v>
      </c>
      <c r="E5027" t="s">
        <v>1547</v>
      </c>
      <c r="F5027" t="s">
        <v>1548</v>
      </c>
      <c r="G5027" t="s">
        <v>2588</v>
      </c>
      <c r="H5027" t="s">
        <v>2586</v>
      </c>
      <c r="I5027" t="s">
        <v>5836</v>
      </c>
      <c r="J5027" t="s">
        <v>3132</v>
      </c>
      <c r="K5027" t="s">
        <v>2603</v>
      </c>
      <c r="L5027" s="1">
        <v>1</v>
      </c>
      <c r="M5027" s="1">
        <v>400</v>
      </c>
      <c r="N5027" s="1">
        <v>0</v>
      </c>
      <c r="O5027" s="1" t="s">
        <v>2580</v>
      </c>
      <c r="P5027" s="1">
        <v>0</v>
      </c>
      <c r="Q5027" s="1">
        <v>0</v>
      </c>
      <c r="R5027" s="1">
        <v>0</v>
      </c>
      <c r="S5027" t="s">
        <v>2606</v>
      </c>
      <c r="T5027" t="str" cm="1">
        <f t="array" ref="T5027">_xlfn.IFS(ISNUMBER(SEARCH("CP02",S5027)),"ราชพฤกษ",ISNUMBER(SEARCH("CP03",S5027)),"บางใหญ่",ISNUMBER(SEARCH("CP04",S5027)),"บางบอน",OR(ISNUMBER(SEARCH("CP",S5027)),ISNUMBER(SEARCH("BTC",D5027))),"340",TRUE,"")</f>
        <v>บางใหญ่</v>
      </c>
    </row>
    <row r="5028" spans="1:20" x14ac:dyDescent="0.2">
      <c r="A5028" t="s">
        <v>5807</v>
      </c>
      <c r="B5028" t="s">
        <v>14</v>
      </c>
      <c r="C5028">
        <v>2026</v>
      </c>
      <c r="D5028" t="s">
        <v>3130</v>
      </c>
      <c r="E5028" t="s">
        <v>2207</v>
      </c>
      <c r="F5028" t="s">
        <v>2208</v>
      </c>
      <c r="G5028" t="s">
        <v>2589</v>
      </c>
      <c r="H5028" t="s">
        <v>2803</v>
      </c>
      <c r="I5028" t="s">
        <v>5836</v>
      </c>
      <c r="J5028" t="s">
        <v>3132</v>
      </c>
      <c r="K5028" t="s">
        <v>2603</v>
      </c>
      <c r="L5028" s="1">
        <v>2</v>
      </c>
      <c r="M5028" s="1">
        <v>1</v>
      </c>
      <c r="N5028" s="1">
        <v>0</v>
      </c>
      <c r="O5028" s="1" t="s">
        <v>2580</v>
      </c>
      <c r="P5028" s="1">
        <v>0</v>
      </c>
      <c r="Q5028" s="1">
        <v>0</v>
      </c>
      <c r="R5028" s="1">
        <v>0</v>
      </c>
      <c r="S5028" t="s">
        <v>2606</v>
      </c>
      <c r="T5028" t="str" cm="1">
        <f t="array" ref="T5028">_xlfn.IFS(ISNUMBER(SEARCH("CP02",S5028)),"ราชพฤกษ",ISNUMBER(SEARCH("CP03",S5028)),"บางใหญ่",ISNUMBER(SEARCH("CP04",S5028)),"บางบอน",OR(ISNUMBER(SEARCH("CP",S5028)),ISNUMBER(SEARCH("BTC",D5028))),"340",TRUE,"")</f>
        <v>บางใหญ่</v>
      </c>
    </row>
    <row r="5029" spans="1:20" x14ac:dyDescent="0.2">
      <c r="A5029" t="s">
        <v>5807</v>
      </c>
      <c r="B5029" t="s">
        <v>14</v>
      </c>
      <c r="C5029">
        <v>2026</v>
      </c>
      <c r="D5029" t="s">
        <v>2820</v>
      </c>
      <c r="E5029" t="s">
        <v>915</v>
      </c>
      <c r="F5029" t="s">
        <v>916</v>
      </c>
      <c r="G5029" t="s">
        <v>2655</v>
      </c>
      <c r="H5029" t="s">
        <v>2656</v>
      </c>
      <c r="I5029" t="s">
        <v>5837</v>
      </c>
      <c r="J5029" t="s">
        <v>2822</v>
      </c>
      <c r="K5029" t="s">
        <v>5838</v>
      </c>
      <c r="L5029" s="1">
        <v>2</v>
      </c>
      <c r="M5029" s="1">
        <v>4950</v>
      </c>
      <c r="N5029" s="1">
        <v>0</v>
      </c>
      <c r="O5029" s="1" t="s">
        <v>2580</v>
      </c>
      <c r="P5029" s="1">
        <v>9252.34</v>
      </c>
      <c r="Q5029" s="1">
        <v>647.66</v>
      </c>
      <c r="R5029" s="1">
        <v>9900</v>
      </c>
      <c r="S5029" t="s">
        <v>3345</v>
      </c>
      <c r="T5029" t="str" cm="1">
        <f t="array" ref="T5029">_xlfn.IFS(ISNUMBER(SEARCH("CP02",S5029)),"ราชพฤกษ",ISNUMBER(SEARCH("CP03",S5029)),"บางใหญ่",ISNUMBER(SEARCH("CP04",S5029)),"บางบอน",OR(ISNUMBER(SEARCH("CP",S5029)),ISNUMBER(SEARCH("BTC",D5029))),"340",TRUE,"")</f>
        <v>340</v>
      </c>
    </row>
    <row r="5030" spans="1:20" x14ac:dyDescent="0.2">
      <c r="A5030" t="s">
        <v>5807</v>
      </c>
      <c r="B5030" t="s">
        <v>14</v>
      </c>
      <c r="C5030">
        <v>2026</v>
      </c>
      <c r="D5030" t="s">
        <v>3662</v>
      </c>
      <c r="E5030" t="s">
        <v>915</v>
      </c>
      <c r="F5030" t="s">
        <v>916</v>
      </c>
      <c r="G5030" t="s">
        <v>2655</v>
      </c>
      <c r="H5030" t="s">
        <v>2656</v>
      </c>
      <c r="I5030" t="s">
        <v>5839</v>
      </c>
      <c r="J5030" t="s">
        <v>3664</v>
      </c>
      <c r="K5030" t="s">
        <v>2761</v>
      </c>
      <c r="L5030" s="1">
        <v>2</v>
      </c>
      <c r="M5030" s="1">
        <v>5650</v>
      </c>
      <c r="N5030" s="1">
        <v>565</v>
      </c>
      <c r="O5030" s="1" t="s">
        <v>2580</v>
      </c>
      <c r="P5030" s="1">
        <v>10032.709999999999</v>
      </c>
      <c r="Q5030" s="1">
        <v>702.29</v>
      </c>
      <c r="R5030" s="1">
        <v>10735</v>
      </c>
      <c r="S5030" t="s">
        <v>3345</v>
      </c>
      <c r="T5030" t="str" cm="1">
        <f t="array" ref="T5030">_xlfn.IFS(ISNUMBER(SEARCH("CP02",S5030)),"ราชพฤกษ",ISNUMBER(SEARCH("CP03",S5030)),"บางใหญ่",ISNUMBER(SEARCH("CP04",S5030)),"บางบอน",OR(ISNUMBER(SEARCH("CP",S5030)),ISNUMBER(SEARCH("BTC",D5030))),"340",TRUE,"")</f>
        <v>340</v>
      </c>
    </row>
    <row r="5031" spans="1:20" x14ac:dyDescent="0.2">
      <c r="A5031" t="s">
        <v>5807</v>
      </c>
      <c r="B5031" t="s">
        <v>14</v>
      </c>
      <c r="C5031">
        <v>2026</v>
      </c>
      <c r="D5031" t="s">
        <v>2827</v>
      </c>
      <c r="E5031" t="s">
        <v>1569</v>
      </c>
      <c r="F5031" t="s">
        <v>1570</v>
      </c>
      <c r="G5031" t="s">
        <v>1536</v>
      </c>
      <c r="H5031" t="s">
        <v>2586</v>
      </c>
      <c r="I5031" t="s">
        <v>5840</v>
      </c>
      <c r="J5031" t="s">
        <v>2829</v>
      </c>
      <c r="K5031" t="s">
        <v>2830</v>
      </c>
      <c r="L5031" s="1">
        <v>2</v>
      </c>
      <c r="M5031" s="1">
        <v>400</v>
      </c>
      <c r="N5031" s="1">
        <v>0</v>
      </c>
      <c r="O5031" s="1" t="s">
        <v>2580</v>
      </c>
      <c r="P5031" s="1">
        <v>747.66</v>
      </c>
      <c r="Q5031" s="1">
        <v>52.34</v>
      </c>
      <c r="R5031" s="1">
        <v>800</v>
      </c>
      <c r="S5031" t="s">
        <v>2633</v>
      </c>
      <c r="T5031" t="str" cm="1">
        <f t="array" ref="T5031">_xlfn.IFS(ISNUMBER(SEARCH("CP02",S5031)),"ราชพฤกษ",ISNUMBER(SEARCH("CP03",S5031)),"บางใหญ่",ISNUMBER(SEARCH("CP04",S5031)),"บางบอน",OR(ISNUMBER(SEARCH("CP",S5031)),ISNUMBER(SEARCH("BTC",D5031))),"340",TRUE,"")</f>
        <v>บางบอน</v>
      </c>
    </row>
    <row r="5032" spans="1:20" x14ac:dyDescent="0.2">
      <c r="A5032" t="s">
        <v>5807</v>
      </c>
      <c r="B5032" t="s">
        <v>14</v>
      </c>
      <c r="C5032">
        <v>2026</v>
      </c>
      <c r="D5032" t="s">
        <v>2827</v>
      </c>
      <c r="E5032" t="s">
        <v>525</v>
      </c>
      <c r="F5032" t="s">
        <v>526</v>
      </c>
      <c r="G5032" t="s">
        <v>2582</v>
      </c>
      <c r="H5032" t="s">
        <v>2586</v>
      </c>
      <c r="I5032" t="s">
        <v>5841</v>
      </c>
      <c r="J5032" t="s">
        <v>2829</v>
      </c>
      <c r="K5032" t="s">
        <v>2830</v>
      </c>
      <c r="L5032" s="1">
        <v>1</v>
      </c>
      <c r="M5032" s="1">
        <v>1150</v>
      </c>
      <c r="N5032" s="1">
        <v>0</v>
      </c>
      <c r="O5032" s="1" t="s">
        <v>2580</v>
      </c>
      <c r="P5032" s="1">
        <v>1074.77</v>
      </c>
      <c r="Q5032" s="1">
        <v>75.23</v>
      </c>
      <c r="R5032" s="1">
        <v>1150</v>
      </c>
      <c r="S5032" t="s">
        <v>2631</v>
      </c>
      <c r="T5032" t="str" cm="1">
        <f t="array" ref="T5032">_xlfn.IFS(ISNUMBER(SEARCH("CP02",S5032)),"ราชพฤกษ",ISNUMBER(SEARCH("CP03",S5032)),"บางใหญ่",ISNUMBER(SEARCH("CP04",S5032)),"บางบอน",OR(ISNUMBER(SEARCH("CP",S5032)),ISNUMBER(SEARCH("BTC",D5032))),"340",TRUE,"")</f>
        <v>บางบอน</v>
      </c>
    </row>
    <row r="5033" spans="1:20" x14ac:dyDescent="0.2">
      <c r="A5033" t="s">
        <v>5807</v>
      </c>
      <c r="B5033" t="s">
        <v>14</v>
      </c>
      <c r="C5033">
        <v>2026</v>
      </c>
      <c r="D5033" t="s">
        <v>2827</v>
      </c>
      <c r="E5033" t="s">
        <v>523</v>
      </c>
      <c r="F5033" t="s">
        <v>524</v>
      </c>
      <c r="G5033" t="s">
        <v>2582</v>
      </c>
      <c r="H5033" t="s">
        <v>2586</v>
      </c>
      <c r="I5033" t="s">
        <v>5841</v>
      </c>
      <c r="J5033" t="s">
        <v>2829</v>
      </c>
      <c r="K5033" t="s">
        <v>2830</v>
      </c>
      <c r="L5033" s="1">
        <v>1</v>
      </c>
      <c r="M5033" s="1">
        <v>175</v>
      </c>
      <c r="N5033" s="1">
        <v>0</v>
      </c>
      <c r="O5033" s="1" t="s">
        <v>2580</v>
      </c>
      <c r="P5033" s="1">
        <v>0</v>
      </c>
      <c r="Q5033" s="1">
        <v>0</v>
      </c>
      <c r="R5033" s="1">
        <v>0</v>
      </c>
      <c r="S5033" t="s">
        <v>2631</v>
      </c>
      <c r="T5033" t="str" cm="1">
        <f t="array" ref="T5033">_xlfn.IFS(ISNUMBER(SEARCH("CP02",S5033)),"ราชพฤกษ",ISNUMBER(SEARCH("CP03",S5033)),"บางใหญ่",ISNUMBER(SEARCH("CP04",S5033)),"บางบอน",OR(ISNUMBER(SEARCH("CP",S5033)),ISNUMBER(SEARCH("BTC",D5033))),"340",TRUE,"")</f>
        <v>บางบอน</v>
      </c>
    </row>
    <row r="5034" spans="1:20" x14ac:dyDescent="0.2">
      <c r="A5034" t="s">
        <v>5807</v>
      </c>
      <c r="B5034" t="s">
        <v>14</v>
      </c>
      <c r="C5034">
        <v>2026</v>
      </c>
      <c r="D5034" t="s">
        <v>2827</v>
      </c>
      <c r="E5034" t="s">
        <v>553</v>
      </c>
      <c r="F5034" t="s">
        <v>554</v>
      </c>
      <c r="G5034" t="s">
        <v>2582</v>
      </c>
      <c r="H5034" t="s">
        <v>2586</v>
      </c>
      <c r="I5034" t="s">
        <v>5841</v>
      </c>
      <c r="J5034" t="s">
        <v>2829</v>
      </c>
      <c r="K5034" t="s">
        <v>2830</v>
      </c>
      <c r="L5034" s="1">
        <v>1</v>
      </c>
      <c r="M5034" s="1">
        <v>250</v>
      </c>
      <c r="N5034" s="1">
        <v>0</v>
      </c>
      <c r="O5034" s="1" t="s">
        <v>2580</v>
      </c>
      <c r="P5034" s="1">
        <v>233.64</v>
      </c>
      <c r="Q5034" s="1">
        <v>16.36</v>
      </c>
      <c r="R5034" s="1">
        <v>250</v>
      </c>
      <c r="S5034" t="s">
        <v>2631</v>
      </c>
      <c r="T5034" t="str" cm="1">
        <f t="array" ref="T5034">_xlfn.IFS(ISNUMBER(SEARCH("CP02",S5034)),"ราชพฤกษ",ISNUMBER(SEARCH("CP03",S5034)),"บางใหญ่",ISNUMBER(SEARCH("CP04",S5034)),"บางบอน",OR(ISNUMBER(SEARCH("CP",S5034)),ISNUMBER(SEARCH("BTC",D5034))),"340",TRUE,"")</f>
        <v>บางบอน</v>
      </c>
    </row>
    <row r="5035" spans="1:20" x14ac:dyDescent="0.2">
      <c r="A5035" t="s">
        <v>5807</v>
      </c>
      <c r="B5035" t="s">
        <v>14</v>
      </c>
      <c r="C5035">
        <v>2026</v>
      </c>
      <c r="D5035" t="s">
        <v>2827</v>
      </c>
      <c r="E5035" t="s">
        <v>121</v>
      </c>
      <c r="F5035" t="s">
        <v>122</v>
      </c>
      <c r="G5035" t="s">
        <v>2582</v>
      </c>
      <c r="H5035" t="s">
        <v>2586</v>
      </c>
      <c r="I5035" t="s">
        <v>5841</v>
      </c>
      <c r="J5035" t="s">
        <v>2829</v>
      </c>
      <c r="K5035" t="s">
        <v>2830</v>
      </c>
      <c r="L5035" s="1">
        <v>1</v>
      </c>
      <c r="M5035" s="1">
        <v>240</v>
      </c>
      <c r="N5035" s="1">
        <v>0</v>
      </c>
      <c r="O5035" s="1" t="s">
        <v>2580</v>
      </c>
      <c r="P5035" s="1">
        <v>0</v>
      </c>
      <c r="Q5035" s="1">
        <v>0</v>
      </c>
      <c r="R5035" s="1">
        <v>0</v>
      </c>
      <c r="S5035" t="s">
        <v>2631</v>
      </c>
      <c r="T5035" t="str" cm="1">
        <f t="array" ref="T5035">_xlfn.IFS(ISNUMBER(SEARCH("CP02",S5035)),"ราชพฤกษ",ISNUMBER(SEARCH("CP03",S5035)),"บางใหญ่",ISNUMBER(SEARCH("CP04",S5035)),"บางบอน",OR(ISNUMBER(SEARCH("CP",S5035)),ISNUMBER(SEARCH("BTC",D5035))),"340",TRUE,"")</f>
        <v>บางบอน</v>
      </c>
    </row>
    <row r="5036" spans="1:20" x14ac:dyDescent="0.2">
      <c r="A5036" t="s">
        <v>5807</v>
      </c>
      <c r="B5036" t="s">
        <v>14</v>
      </c>
      <c r="C5036">
        <v>2026</v>
      </c>
      <c r="D5036" t="s">
        <v>2827</v>
      </c>
      <c r="E5036" t="s">
        <v>1189</v>
      </c>
      <c r="F5036" t="s">
        <v>1190</v>
      </c>
      <c r="G5036" t="s">
        <v>2582</v>
      </c>
      <c r="H5036" t="s">
        <v>2586</v>
      </c>
      <c r="I5036" t="s">
        <v>5841</v>
      </c>
      <c r="J5036" t="s">
        <v>2829</v>
      </c>
      <c r="K5036" t="s">
        <v>2830</v>
      </c>
      <c r="L5036" s="1">
        <v>1</v>
      </c>
      <c r="M5036" s="1">
        <v>20</v>
      </c>
      <c r="N5036" s="1">
        <v>0</v>
      </c>
      <c r="O5036" s="1" t="s">
        <v>2580</v>
      </c>
      <c r="P5036" s="1">
        <v>0</v>
      </c>
      <c r="Q5036" s="1">
        <v>0</v>
      </c>
      <c r="R5036" s="1">
        <v>0</v>
      </c>
      <c r="S5036" t="s">
        <v>2631</v>
      </c>
      <c r="T5036" t="str" cm="1">
        <f t="array" ref="T5036">_xlfn.IFS(ISNUMBER(SEARCH("CP02",S5036)),"ราชพฤกษ",ISNUMBER(SEARCH("CP03",S5036)),"บางใหญ่",ISNUMBER(SEARCH("CP04",S5036)),"บางบอน",OR(ISNUMBER(SEARCH("CP",S5036)),ISNUMBER(SEARCH("BTC",D5036))),"340",TRUE,"")</f>
        <v>บางบอน</v>
      </c>
    </row>
    <row r="5037" spans="1:20" x14ac:dyDescent="0.2">
      <c r="A5037" t="s">
        <v>5807</v>
      </c>
      <c r="B5037" t="s">
        <v>14</v>
      </c>
      <c r="C5037">
        <v>2026</v>
      </c>
      <c r="D5037" t="s">
        <v>2827</v>
      </c>
      <c r="E5037" t="s">
        <v>1989</v>
      </c>
      <c r="F5037" t="s">
        <v>1990</v>
      </c>
      <c r="G5037" t="s">
        <v>2582</v>
      </c>
      <c r="H5037" t="s">
        <v>2586</v>
      </c>
      <c r="I5037" t="s">
        <v>5841</v>
      </c>
      <c r="J5037" t="s">
        <v>2829</v>
      </c>
      <c r="K5037" t="s">
        <v>2830</v>
      </c>
      <c r="L5037" s="1">
        <v>2</v>
      </c>
      <c r="M5037" s="1">
        <v>385</v>
      </c>
      <c r="N5037" s="1">
        <v>0</v>
      </c>
      <c r="O5037" s="1" t="s">
        <v>2580</v>
      </c>
      <c r="P5037" s="1">
        <v>719.63</v>
      </c>
      <c r="Q5037" s="1">
        <v>50.37</v>
      </c>
      <c r="R5037" s="1">
        <v>770</v>
      </c>
      <c r="S5037" t="s">
        <v>2631</v>
      </c>
      <c r="T5037" t="str" cm="1">
        <f t="array" ref="T5037">_xlfn.IFS(ISNUMBER(SEARCH("CP02",S5037)),"ราชพฤกษ",ISNUMBER(SEARCH("CP03",S5037)),"บางใหญ่",ISNUMBER(SEARCH("CP04",S5037)),"บางบอน",OR(ISNUMBER(SEARCH("CP",S5037)),ISNUMBER(SEARCH("BTC",D5037))),"340",TRUE,"")</f>
        <v>บางบอน</v>
      </c>
    </row>
    <row r="5038" spans="1:20" x14ac:dyDescent="0.2">
      <c r="A5038" t="s">
        <v>5807</v>
      </c>
      <c r="B5038" t="s">
        <v>14</v>
      </c>
      <c r="C5038">
        <v>2026</v>
      </c>
      <c r="D5038" t="s">
        <v>2827</v>
      </c>
      <c r="E5038" t="s">
        <v>1901</v>
      </c>
      <c r="F5038" t="s">
        <v>1902</v>
      </c>
      <c r="G5038" t="s">
        <v>2582</v>
      </c>
      <c r="H5038" t="s">
        <v>2586</v>
      </c>
      <c r="I5038" t="s">
        <v>5841</v>
      </c>
      <c r="J5038" t="s">
        <v>2829</v>
      </c>
      <c r="K5038" t="s">
        <v>2830</v>
      </c>
      <c r="L5038" s="1">
        <v>2</v>
      </c>
      <c r="M5038" s="1">
        <v>295</v>
      </c>
      <c r="N5038" s="1">
        <v>0</v>
      </c>
      <c r="O5038" s="1" t="s">
        <v>2580</v>
      </c>
      <c r="P5038" s="1">
        <v>551.4</v>
      </c>
      <c r="Q5038" s="1">
        <v>38.6</v>
      </c>
      <c r="R5038" s="1">
        <v>590</v>
      </c>
      <c r="S5038" t="s">
        <v>2631</v>
      </c>
      <c r="T5038" t="str" cm="1">
        <f t="array" ref="T5038">_xlfn.IFS(ISNUMBER(SEARCH("CP02",S5038)),"ราชพฤกษ",ISNUMBER(SEARCH("CP03",S5038)),"บางใหญ่",ISNUMBER(SEARCH("CP04",S5038)),"บางบอน",OR(ISNUMBER(SEARCH("CP",S5038)),ISNUMBER(SEARCH("BTC",D5038))),"340",TRUE,"")</f>
        <v>บางบอน</v>
      </c>
    </row>
    <row r="5039" spans="1:20" x14ac:dyDescent="0.2">
      <c r="A5039" t="s">
        <v>5807</v>
      </c>
      <c r="B5039" t="s">
        <v>14</v>
      </c>
      <c r="C5039">
        <v>2026</v>
      </c>
      <c r="D5039" t="s">
        <v>2827</v>
      </c>
      <c r="E5039" t="s">
        <v>2033</v>
      </c>
      <c r="F5039" t="s">
        <v>2034</v>
      </c>
      <c r="G5039" t="s">
        <v>2632</v>
      </c>
      <c r="H5039" t="s">
        <v>2586</v>
      </c>
      <c r="I5039" t="s">
        <v>5841</v>
      </c>
      <c r="J5039" t="s">
        <v>2829</v>
      </c>
      <c r="K5039" t="s">
        <v>2830</v>
      </c>
      <c r="L5039" s="1">
        <v>1</v>
      </c>
      <c r="M5039" s="1">
        <v>2100</v>
      </c>
      <c r="N5039" s="1">
        <v>105</v>
      </c>
      <c r="O5039" s="1" t="s">
        <v>2580</v>
      </c>
      <c r="P5039" s="1">
        <v>1864.49</v>
      </c>
      <c r="Q5039" s="1">
        <v>130.51</v>
      </c>
      <c r="R5039" s="1">
        <v>1995</v>
      </c>
      <c r="S5039" t="s">
        <v>2631</v>
      </c>
      <c r="T5039" t="str" cm="1">
        <f t="array" ref="T5039">_xlfn.IFS(ISNUMBER(SEARCH("CP02",S5039)),"ราชพฤกษ",ISNUMBER(SEARCH("CP03",S5039)),"บางใหญ่",ISNUMBER(SEARCH("CP04",S5039)),"บางบอน",OR(ISNUMBER(SEARCH("CP",S5039)),ISNUMBER(SEARCH("BTC",D5039))),"340",TRUE,"")</f>
        <v>บางบอน</v>
      </c>
    </row>
    <row r="5040" spans="1:20" x14ac:dyDescent="0.2">
      <c r="A5040" t="s">
        <v>5807</v>
      </c>
      <c r="B5040" t="s">
        <v>14</v>
      </c>
      <c r="C5040">
        <v>2026</v>
      </c>
      <c r="D5040" t="s">
        <v>2827</v>
      </c>
      <c r="E5040" t="s">
        <v>1499</v>
      </c>
      <c r="F5040" t="s">
        <v>1500</v>
      </c>
      <c r="G5040" t="s">
        <v>2632</v>
      </c>
      <c r="H5040" t="s">
        <v>2586</v>
      </c>
      <c r="I5040" t="s">
        <v>5841</v>
      </c>
      <c r="J5040" t="s">
        <v>2829</v>
      </c>
      <c r="K5040" t="s">
        <v>2830</v>
      </c>
      <c r="L5040" s="1">
        <v>1</v>
      </c>
      <c r="M5040" s="1">
        <v>1950</v>
      </c>
      <c r="N5040" s="1">
        <v>97.5</v>
      </c>
      <c r="O5040" s="1" t="s">
        <v>2580</v>
      </c>
      <c r="P5040" s="1">
        <v>1731.31</v>
      </c>
      <c r="Q5040" s="1">
        <v>121.19</v>
      </c>
      <c r="R5040" s="1">
        <v>1852.5</v>
      </c>
      <c r="S5040" t="s">
        <v>2631</v>
      </c>
      <c r="T5040" t="str" cm="1">
        <f t="array" ref="T5040">_xlfn.IFS(ISNUMBER(SEARCH("CP02",S5040)),"ราชพฤกษ",ISNUMBER(SEARCH("CP03",S5040)),"บางใหญ่",ISNUMBER(SEARCH("CP04",S5040)),"บางบอน",OR(ISNUMBER(SEARCH("CP",S5040)),ISNUMBER(SEARCH("BTC",D5040))),"340",TRUE,"")</f>
        <v>บางบอน</v>
      </c>
    </row>
    <row r="5041" spans="1:20" x14ac:dyDescent="0.2">
      <c r="A5041" t="s">
        <v>5807</v>
      </c>
      <c r="B5041" t="s">
        <v>14</v>
      </c>
      <c r="C5041">
        <v>2026</v>
      </c>
      <c r="D5041" t="s">
        <v>2827</v>
      </c>
      <c r="E5041" t="s">
        <v>1681</v>
      </c>
      <c r="F5041" t="s">
        <v>1682</v>
      </c>
      <c r="G5041" t="s">
        <v>2632</v>
      </c>
      <c r="H5041" t="s">
        <v>2586</v>
      </c>
      <c r="I5041" t="s">
        <v>5841</v>
      </c>
      <c r="J5041" t="s">
        <v>2829</v>
      </c>
      <c r="K5041" t="s">
        <v>2830</v>
      </c>
      <c r="L5041" s="1">
        <v>2</v>
      </c>
      <c r="M5041" s="1">
        <v>2155</v>
      </c>
      <c r="N5041" s="1">
        <v>215.5</v>
      </c>
      <c r="O5041" s="1" t="s">
        <v>2580</v>
      </c>
      <c r="P5041" s="1">
        <v>3826.64</v>
      </c>
      <c r="Q5041" s="1">
        <v>267.86</v>
      </c>
      <c r="R5041" s="1">
        <v>4094.5</v>
      </c>
      <c r="S5041" t="s">
        <v>2631</v>
      </c>
      <c r="T5041" t="str" cm="1">
        <f t="array" ref="T5041">_xlfn.IFS(ISNUMBER(SEARCH("CP02",S5041)),"ราชพฤกษ",ISNUMBER(SEARCH("CP03",S5041)),"บางใหญ่",ISNUMBER(SEARCH("CP04",S5041)),"บางบอน",OR(ISNUMBER(SEARCH("CP",S5041)),ISNUMBER(SEARCH("BTC",D5041))),"340",TRUE,"")</f>
        <v>บางบอน</v>
      </c>
    </row>
    <row r="5042" spans="1:20" x14ac:dyDescent="0.2">
      <c r="A5042" t="s">
        <v>5807</v>
      </c>
      <c r="B5042" t="s">
        <v>14</v>
      </c>
      <c r="C5042">
        <v>2026</v>
      </c>
      <c r="D5042" t="s">
        <v>2890</v>
      </c>
      <c r="E5042" t="s">
        <v>417</v>
      </c>
      <c r="F5042" t="s">
        <v>418</v>
      </c>
      <c r="G5042" t="s">
        <v>2632</v>
      </c>
      <c r="H5042" t="s">
        <v>2586</v>
      </c>
      <c r="I5042" t="s">
        <v>5842</v>
      </c>
      <c r="J5042" t="s">
        <v>2892</v>
      </c>
      <c r="K5042" t="s">
        <v>2893</v>
      </c>
      <c r="L5042" s="1">
        <v>1</v>
      </c>
      <c r="M5042" s="1">
        <v>1450</v>
      </c>
      <c r="N5042" s="1">
        <v>145</v>
      </c>
      <c r="O5042" s="1" t="s">
        <v>2580</v>
      </c>
      <c r="P5042" s="1">
        <v>1219.6300000000001</v>
      </c>
      <c r="Q5042" s="1">
        <v>85.37</v>
      </c>
      <c r="R5042" s="1">
        <v>1305</v>
      </c>
      <c r="S5042" t="s">
        <v>2605</v>
      </c>
      <c r="T5042" t="str" cm="1">
        <f t="array" ref="T5042">_xlfn.IFS(ISNUMBER(SEARCH("CP02",S5042)),"ราชพฤกษ",ISNUMBER(SEARCH("CP03",S5042)),"บางใหญ่",ISNUMBER(SEARCH("CP04",S5042)),"บางบอน",OR(ISNUMBER(SEARCH("CP",S5042)),ISNUMBER(SEARCH("BTC",D5042))),"340",TRUE,"")</f>
        <v>บางใหญ่</v>
      </c>
    </row>
    <row r="5043" spans="1:20" x14ac:dyDescent="0.2">
      <c r="A5043" t="s">
        <v>5807</v>
      </c>
      <c r="B5043" t="s">
        <v>14</v>
      </c>
      <c r="C5043">
        <v>2026</v>
      </c>
      <c r="D5043" t="s">
        <v>2890</v>
      </c>
      <c r="E5043" t="s">
        <v>1901</v>
      </c>
      <c r="F5043" t="s">
        <v>1902</v>
      </c>
      <c r="G5043" t="s">
        <v>2582</v>
      </c>
      <c r="H5043" t="s">
        <v>2586</v>
      </c>
      <c r="I5043" t="s">
        <v>5842</v>
      </c>
      <c r="J5043" t="s">
        <v>2892</v>
      </c>
      <c r="K5043" t="s">
        <v>2893</v>
      </c>
      <c r="L5043" s="1">
        <v>2</v>
      </c>
      <c r="M5043" s="1">
        <v>295</v>
      </c>
      <c r="N5043" s="1">
        <v>0</v>
      </c>
      <c r="O5043" s="1" t="s">
        <v>2580</v>
      </c>
      <c r="P5043" s="1">
        <v>551.4</v>
      </c>
      <c r="Q5043" s="1">
        <v>38.6</v>
      </c>
      <c r="R5043" s="1">
        <v>590</v>
      </c>
      <c r="S5043" t="s">
        <v>2605</v>
      </c>
      <c r="T5043" t="str" cm="1">
        <f t="array" ref="T5043">_xlfn.IFS(ISNUMBER(SEARCH("CP02",S5043)),"ราชพฤกษ",ISNUMBER(SEARCH("CP03",S5043)),"บางใหญ่",ISNUMBER(SEARCH("CP04",S5043)),"บางบอน",OR(ISNUMBER(SEARCH("CP",S5043)),ISNUMBER(SEARCH("BTC",D5043))),"340",TRUE,"")</f>
        <v>บางใหญ่</v>
      </c>
    </row>
    <row r="5044" spans="1:20" x14ac:dyDescent="0.2">
      <c r="A5044" t="s">
        <v>5807</v>
      </c>
      <c r="B5044" t="s">
        <v>14</v>
      </c>
      <c r="C5044">
        <v>2026</v>
      </c>
      <c r="D5044" t="s">
        <v>2890</v>
      </c>
      <c r="E5044" t="s">
        <v>1647</v>
      </c>
      <c r="F5044" t="s">
        <v>1648</v>
      </c>
      <c r="G5044" t="s">
        <v>1536</v>
      </c>
      <c r="H5044" t="s">
        <v>2586</v>
      </c>
      <c r="I5044" t="s">
        <v>5842</v>
      </c>
      <c r="J5044" t="s">
        <v>2892</v>
      </c>
      <c r="K5044" t="s">
        <v>2893</v>
      </c>
      <c r="L5044" s="1">
        <v>1</v>
      </c>
      <c r="M5044" s="1">
        <v>480</v>
      </c>
      <c r="N5044" s="1">
        <v>0</v>
      </c>
      <c r="O5044" s="1" t="s">
        <v>2580</v>
      </c>
      <c r="P5044" s="1">
        <v>448.6</v>
      </c>
      <c r="Q5044" s="1">
        <v>31.4</v>
      </c>
      <c r="R5044" s="1">
        <v>480</v>
      </c>
      <c r="S5044" t="s">
        <v>2606</v>
      </c>
      <c r="T5044" t="str" cm="1">
        <f t="array" ref="T5044">_xlfn.IFS(ISNUMBER(SEARCH("CP02",S5044)),"ราชพฤกษ",ISNUMBER(SEARCH("CP03",S5044)),"บางใหญ่",ISNUMBER(SEARCH("CP04",S5044)),"บางบอน",OR(ISNUMBER(SEARCH("CP",S5044)),ISNUMBER(SEARCH("BTC",D5044))),"340",TRUE,"")</f>
        <v>บางใหญ่</v>
      </c>
    </row>
    <row r="5045" spans="1:20" x14ac:dyDescent="0.2">
      <c r="A5045" t="s">
        <v>5807</v>
      </c>
      <c r="B5045" t="s">
        <v>14</v>
      </c>
      <c r="C5045">
        <v>2026</v>
      </c>
      <c r="D5045" t="s">
        <v>2890</v>
      </c>
      <c r="E5045" t="s">
        <v>1789</v>
      </c>
      <c r="F5045" t="s">
        <v>1790</v>
      </c>
      <c r="G5045" t="s">
        <v>1536</v>
      </c>
      <c r="H5045" t="s">
        <v>2586</v>
      </c>
      <c r="I5045" t="s">
        <v>5843</v>
      </c>
      <c r="J5045" t="s">
        <v>2892</v>
      </c>
      <c r="K5045" t="s">
        <v>2893</v>
      </c>
      <c r="L5045" s="1">
        <v>4</v>
      </c>
      <c r="M5045" s="1">
        <v>300</v>
      </c>
      <c r="N5045" s="1">
        <v>0</v>
      </c>
      <c r="O5045" s="1" t="s">
        <v>2580</v>
      </c>
      <c r="P5045" s="1">
        <v>1121.5</v>
      </c>
      <c r="Q5045" s="1">
        <v>78.5</v>
      </c>
      <c r="R5045" s="1">
        <v>1200</v>
      </c>
      <c r="S5045" t="s">
        <v>2606</v>
      </c>
      <c r="T5045" t="str" cm="1">
        <f t="array" ref="T5045">_xlfn.IFS(ISNUMBER(SEARCH("CP02",S5045)),"ราชพฤกษ",ISNUMBER(SEARCH("CP03",S5045)),"บางใหญ่",ISNUMBER(SEARCH("CP04",S5045)),"บางบอน",OR(ISNUMBER(SEARCH("CP",S5045)),ISNUMBER(SEARCH("BTC",D5045))),"340",TRUE,"")</f>
        <v>บางใหญ่</v>
      </c>
    </row>
    <row r="5046" spans="1:20" x14ac:dyDescent="0.2">
      <c r="A5046" t="s">
        <v>5844</v>
      </c>
      <c r="B5046" t="s">
        <v>14</v>
      </c>
      <c r="C5046">
        <v>2026</v>
      </c>
      <c r="D5046" t="s">
        <v>5845</v>
      </c>
      <c r="E5046" t="s">
        <v>691</v>
      </c>
      <c r="F5046" t="s">
        <v>692</v>
      </c>
      <c r="G5046" t="s">
        <v>2595</v>
      </c>
      <c r="H5046" t="s">
        <v>2596</v>
      </c>
      <c r="I5046" t="s">
        <v>5846</v>
      </c>
      <c r="J5046" t="s">
        <v>5847</v>
      </c>
      <c r="K5046" t="s">
        <v>2692</v>
      </c>
      <c r="L5046" s="1">
        <v>4</v>
      </c>
      <c r="M5046" s="1">
        <v>3450</v>
      </c>
      <c r="N5046" s="1">
        <v>0</v>
      </c>
      <c r="O5046" s="1" t="s">
        <v>2580</v>
      </c>
      <c r="P5046" s="1">
        <v>12897.2</v>
      </c>
      <c r="Q5046" s="1">
        <v>902.8</v>
      </c>
      <c r="R5046" s="1">
        <v>13800</v>
      </c>
      <c r="S5046" t="s">
        <v>4791</v>
      </c>
      <c r="T5046" t="str" cm="1">
        <f t="array" ref="T5046">_xlfn.IFS(ISNUMBER(SEARCH("CP02",S5046)),"ราชพฤกษ",ISNUMBER(SEARCH("CP03",S5046)),"บางใหญ่",ISNUMBER(SEARCH("CP04",S5046)),"บางบอน",OR(ISNUMBER(SEARCH("CP",S5046)),ISNUMBER(SEARCH("BTC",D5046))),"340",TRUE,"")</f>
        <v>บางบอน</v>
      </c>
    </row>
    <row r="5047" spans="1:20" x14ac:dyDescent="0.2">
      <c r="A5047" t="s">
        <v>5844</v>
      </c>
      <c r="B5047" t="s">
        <v>14</v>
      </c>
      <c r="C5047">
        <v>2026</v>
      </c>
      <c r="D5047" t="s">
        <v>5845</v>
      </c>
      <c r="E5047" t="s">
        <v>1091</v>
      </c>
      <c r="F5047" t="s">
        <v>1092</v>
      </c>
      <c r="G5047" t="s">
        <v>2582</v>
      </c>
      <c r="H5047" t="s">
        <v>2583</v>
      </c>
      <c r="I5047" t="s">
        <v>5846</v>
      </c>
      <c r="J5047" t="s">
        <v>5847</v>
      </c>
      <c r="K5047" t="s">
        <v>2692</v>
      </c>
      <c r="L5047" s="1">
        <v>4</v>
      </c>
      <c r="M5047" s="1">
        <v>60</v>
      </c>
      <c r="N5047" s="1">
        <v>0</v>
      </c>
      <c r="O5047" s="1" t="s">
        <v>2580</v>
      </c>
      <c r="P5047" s="1">
        <v>0</v>
      </c>
      <c r="Q5047" s="1">
        <v>0</v>
      </c>
      <c r="R5047" s="1">
        <v>0</v>
      </c>
      <c r="S5047" t="s">
        <v>2631</v>
      </c>
      <c r="T5047" t="str" cm="1">
        <f t="array" ref="T5047">_xlfn.IFS(ISNUMBER(SEARCH("CP02",S5047)),"ราชพฤกษ",ISNUMBER(SEARCH("CP03",S5047)),"บางใหญ่",ISNUMBER(SEARCH("CP04",S5047)),"บางบอน",OR(ISNUMBER(SEARCH("CP",S5047)),ISNUMBER(SEARCH("BTC",D5047))),"340",TRUE,"")</f>
        <v>บางบอน</v>
      </c>
    </row>
    <row r="5048" spans="1:20" x14ac:dyDescent="0.2">
      <c r="A5048" t="s">
        <v>5844</v>
      </c>
      <c r="B5048" t="s">
        <v>14</v>
      </c>
      <c r="C5048">
        <v>2026</v>
      </c>
      <c r="D5048" t="s">
        <v>5845</v>
      </c>
      <c r="E5048" t="s">
        <v>1547</v>
      </c>
      <c r="F5048" t="s">
        <v>1548</v>
      </c>
      <c r="G5048" t="s">
        <v>2588</v>
      </c>
      <c r="H5048" t="s">
        <v>2586</v>
      </c>
      <c r="I5048" t="s">
        <v>5846</v>
      </c>
      <c r="J5048" t="s">
        <v>5847</v>
      </c>
      <c r="K5048" t="s">
        <v>2692</v>
      </c>
      <c r="L5048" s="1">
        <v>1</v>
      </c>
      <c r="M5048" s="1">
        <v>400</v>
      </c>
      <c r="N5048" s="1">
        <v>0</v>
      </c>
      <c r="O5048" s="1" t="s">
        <v>2580</v>
      </c>
      <c r="P5048" s="1">
        <v>0</v>
      </c>
      <c r="Q5048" s="1">
        <v>0</v>
      </c>
      <c r="R5048" s="1">
        <v>0</v>
      </c>
      <c r="S5048" t="s">
        <v>2633</v>
      </c>
      <c r="T5048" t="str" cm="1">
        <f t="array" ref="T5048">_xlfn.IFS(ISNUMBER(SEARCH("CP02",S5048)),"ราชพฤกษ",ISNUMBER(SEARCH("CP03",S5048)),"บางใหญ่",ISNUMBER(SEARCH("CP04",S5048)),"บางบอน",OR(ISNUMBER(SEARCH("CP",S5048)),ISNUMBER(SEARCH("BTC",D5048))),"340",TRUE,"")</f>
        <v>บางบอน</v>
      </c>
    </row>
    <row r="5049" spans="1:20" x14ac:dyDescent="0.2">
      <c r="A5049" t="s">
        <v>5844</v>
      </c>
      <c r="B5049" t="s">
        <v>14</v>
      </c>
      <c r="C5049">
        <v>2026</v>
      </c>
      <c r="D5049" t="s">
        <v>5845</v>
      </c>
      <c r="E5049" t="s">
        <v>1553</v>
      </c>
      <c r="F5049" t="s">
        <v>1554</v>
      </c>
      <c r="G5049" t="s">
        <v>2585</v>
      </c>
      <c r="H5049" t="s">
        <v>2586</v>
      </c>
      <c r="I5049" t="s">
        <v>5846</v>
      </c>
      <c r="J5049" t="s">
        <v>5847</v>
      </c>
      <c r="K5049" t="s">
        <v>2692</v>
      </c>
      <c r="L5049" s="1">
        <v>4</v>
      </c>
      <c r="M5049" s="1">
        <v>120</v>
      </c>
      <c r="N5049" s="1">
        <v>0</v>
      </c>
      <c r="O5049" s="1" t="s">
        <v>2580</v>
      </c>
      <c r="P5049" s="1">
        <v>0</v>
      </c>
      <c r="Q5049" s="1">
        <v>0</v>
      </c>
      <c r="R5049" s="1">
        <v>0</v>
      </c>
      <c r="S5049" t="s">
        <v>2633</v>
      </c>
      <c r="T5049" t="str" cm="1">
        <f t="array" ref="T5049">_xlfn.IFS(ISNUMBER(SEARCH("CP02",S5049)),"ราชพฤกษ",ISNUMBER(SEARCH("CP03",S5049)),"บางใหญ่",ISNUMBER(SEARCH("CP04",S5049)),"บางบอน",OR(ISNUMBER(SEARCH("CP",S5049)),ISNUMBER(SEARCH("BTC",D5049))),"340",TRUE,"")</f>
        <v>บางบอน</v>
      </c>
    </row>
    <row r="5050" spans="1:20" x14ac:dyDescent="0.2">
      <c r="A5050" t="s">
        <v>5844</v>
      </c>
      <c r="B5050" t="s">
        <v>14</v>
      </c>
      <c r="C5050">
        <v>2026</v>
      </c>
      <c r="D5050" t="s">
        <v>2842</v>
      </c>
      <c r="E5050" t="s">
        <v>753</v>
      </c>
      <c r="F5050" t="s">
        <v>754</v>
      </c>
      <c r="G5050" t="s">
        <v>2802</v>
      </c>
      <c r="H5050" t="s">
        <v>2803</v>
      </c>
      <c r="I5050" t="s">
        <v>5848</v>
      </c>
      <c r="J5050" t="s">
        <v>2846</v>
      </c>
      <c r="K5050" t="s">
        <v>2659</v>
      </c>
      <c r="L5050" s="1">
        <v>4</v>
      </c>
      <c r="M5050" s="1">
        <v>2700</v>
      </c>
      <c r="N5050" s="1">
        <v>4000</v>
      </c>
      <c r="O5050" s="1" t="s">
        <v>2580</v>
      </c>
      <c r="P5050" s="1">
        <v>6355.14</v>
      </c>
      <c r="Q5050" s="1">
        <v>444.86</v>
      </c>
      <c r="R5050" s="1">
        <v>6800</v>
      </c>
      <c r="S5050" t="s">
        <v>4795</v>
      </c>
      <c r="T5050" t="str" cm="1">
        <f t="array" ref="T5050">_xlfn.IFS(ISNUMBER(SEARCH("CP02",S5050)),"ราชพฤกษ",ISNUMBER(SEARCH("CP03",S5050)),"บางใหญ่",ISNUMBER(SEARCH("CP04",S5050)),"บางบอน",OR(ISNUMBER(SEARCH("CP",S5050)),ISNUMBER(SEARCH("BTC",D5050))),"340",TRUE,"")</f>
        <v>ราชพฤกษ</v>
      </c>
    </row>
    <row r="5051" spans="1:20" x14ac:dyDescent="0.2">
      <c r="A5051" t="s">
        <v>5844</v>
      </c>
      <c r="B5051" t="s">
        <v>14</v>
      </c>
      <c r="C5051">
        <v>2026</v>
      </c>
      <c r="D5051" t="s">
        <v>2842</v>
      </c>
      <c r="E5051" t="s">
        <v>1553</v>
      </c>
      <c r="F5051" t="s">
        <v>1554</v>
      </c>
      <c r="G5051" t="s">
        <v>2585</v>
      </c>
      <c r="H5051" t="s">
        <v>2586</v>
      </c>
      <c r="I5051" t="s">
        <v>5848</v>
      </c>
      <c r="J5051" t="s">
        <v>2846</v>
      </c>
      <c r="K5051" t="s">
        <v>2659</v>
      </c>
      <c r="L5051" s="1">
        <v>4</v>
      </c>
      <c r="M5051" s="1">
        <v>120</v>
      </c>
      <c r="N5051" s="1">
        <v>0</v>
      </c>
      <c r="O5051" s="1" t="s">
        <v>2580</v>
      </c>
      <c r="P5051" s="1">
        <v>0</v>
      </c>
      <c r="Q5051" s="1">
        <v>0</v>
      </c>
      <c r="R5051" s="1">
        <v>0</v>
      </c>
      <c r="S5051" t="s">
        <v>2587</v>
      </c>
      <c r="T5051" t="str" cm="1">
        <f t="array" ref="T5051">_xlfn.IFS(ISNUMBER(SEARCH("CP02",S5051)),"ราชพฤกษ",ISNUMBER(SEARCH("CP03",S5051)),"บางใหญ่",ISNUMBER(SEARCH("CP04",S5051)),"บางบอน",OR(ISNUMBER(SEARCH("CP",S5051)),ISNUMBER(SEARCH("BTC",D5051))),"340",TRUE,"")</f>
        <v>ราชพฤกษ</v>
      </c>
    </row>
    <row r="5052" spans="1:20" x14ac:dyDescent="0.2">
      <c r="A5052" t="s">
        <v>5844</v>
      </c>
      <c r="B5052" t="s">
        <v>14</v>
      </c>
      <c r="C5052">
        <v>2026</v>
      </c>
      <c r="D5052" t="s">
        <v>2842</v>
      </c>
      <c r="E5052" t="s">
        <v>1547</v>
      </c>
      <c r="F5052" t="s">
        <v>1548</v>
      </c>
      <c r="G5052" t="s">
        <v>2588</v>
      </c>
      <c r="H5052" t="s">
        <v>2586</v>
      </c>
      <c r="I5052" t="s">
        <v>5848</v>
      </c>
      <c r="J5052" t="s">
        <v>2846</v>
      </c>
      <c r="K5052" t="s">
        <v>2659</v>
      </c>
      <c r="L5052" s="1">
        <v>1</v>
      </c>
      <c r="M5052" s="1">
        <v>400</v>
      </c>
      <c r="N5052" s="1">
        <v>0</v>
      </c>
      <c r="O5052" s="1" t="s">
        <v>2580</v>
      </c>
      <c r="P5052" s="1">
        <v>0</v>
      </c>
      <c r="Q5052" s="1">
        <v>0</v>
      </c>
      <c r="R5052" s="1">
        <v>0</v>
      </c>
      <c r="S5052" t="s">
        <v>2587</v>
      </c>
      <c r="T5052" t="str" cm="1">
        <f t="array" ref="T5052">_xlfn.IFS(ISNUMBER(SEARCH("CP02",S5052)),"ราชพฤกษ",ISNUMBER(SEARCH("CP03",S5052)),"บางใหญ่",ISNUMBER(SEARCH("CP04",S5052)),"บางบอน",OR(ISNUMBER(SEARCH("CP",S5052)),ISNUMBER(SEARCH("BTC",D5052))),"340",TRUE,"")</f>
        <v>ราชพฤกษ</v>
      </c>
    </row>
    <row r="5053" spans="1:20" x14ac:dyDescent="0.2">
      <c r="A5053" t="s">
        <v>5844</v>
      </c>
      <c r="B5053" t="s">
        <v>14</v>
      </c>
      <c r="C5053">
        <v>2026</v>
      </c>
      <c r="D5053" t="s">
        <v>2842</v>
      </c>
      <c r="E5053" t="s">
        <v>753</v>
      </c>
      <c r="F5053" t="s">
        <v>754</v>
      </c>
      <c r="G5053" t="s">
        <v>2802</v>
      </c>
      <c r="H5053" t="s">
        <v>2803</v>
      </c>
      <c r="I5053" t="s">
        <v>5849</v>
      </c>
      <c r="J5053" t="s">
        <v>2846</v>
      </c>
      <c r="K5053" t="s">
        <v>2659</v>
      </c>
      <c r="L5053" s="1">
        <v>4</v>
      </c>
      <c r="M5053" s="1">
        <v>2700</v>
      </c>
      <c r="N5053" s="1">
        <v>4000</v>
      </c>
      <c r="O5053" s="1" t="s">
        <v>2580</v>
      </c>
      <c r="P5053" s="1">
        <v>6355.14</v>
      </c>
      <c r="Q5053" s="1">
        <v>444.86</v>
      </c>
      <c r="R5053" s="1">
        <v>6800</v>
      </c>
      <c r="S5053" t="s">
        <v>4795</v>
      </c>
      <c r="T5053" t="str" cm="1">
        <f t="array" ref="T5053">_xlfn.IFS(ISNUMBER(SEARCH("CP02",S5053)),"ราชพฤกษ",ISNUMBER(SEARCH("CP03",S5053)),"บางใหญ่",ISNUMBER(SEARCH("CP04",S5053)),"บางบอน",OR(ISNUMBER(SEARCH("CP",S5053)),ISNUMBER(SEARCH("BTC",D5053))),"340",TRUE,"")</f>
        <v>ราชพฤกษ</v>
      </c>
    </row>
    <row r="5054" spans="1:20" x14ac:dyDescent="0.2">
      <c r="A5054" t="s">
        <v>5844</v>
      </c>
      <c r="B5054" t="s">
        <v>14</v>
      </c>
      <c r="C5054">
        <v>2026</v>
      </c>
      <c r="D5054" t="s">
        <v>2842</v>
      </c>
      <c r="E5054" t="s">
        <v>1553</v>
      </c>
      <c r="F5054" t="s">
        <v>1554</v>
      </c>
      <c r="G5054" t="s">
        <v>2585</v>
      </c>
      <c r="H5054" t="s">
        <v>2586</v>
      </c>
      <c r="I5054" t="s">
        <v>5849</v>
      </c>
      <c r="J5054" t="s">
        <v>2846</v>
      </c>
      <c r="K5054" t="s">
        <v>2659</v>
      </c>
      <c r="L5054" s="1">
        <v>4</v>
      </c>
      <c r="M5054" s="1">
        <v>120</v>
      </c>
      <c r="N5054" s="1">
        <v>0</v>
      </c>
      <c r="O5054" s="1" t="s">
        <v>2580</v>
      </c>
      <c r="P5054" s="1">
        <v>0</v>
      </c>
      <c r="Q5054" s="1">
        <v>0</v>
      </c>
      <c r="R5054" s="1">
        <v>0</v>
      </c>
      <c r="S5054" t="s">
        <v>2587</v>
      </c>
      <c r="T5054" t="str" cm="1">
        <f t="array" ref="T5054">_xlfn.IFS(ISNUMBER(SEARCH("CP02",S5054)),"ราชพฤกษ",ISNUMBER(SEARCH("CP03",S5054)),"บางใหญ่",ISNUMBER(SEARCH("CP04",S5054)),"บางบอน",OR(ISNUMBER(SEARCH("CP",S5054)),ISNUMBER(SEARCH("BTC",D5054))),"340",TRUE,"")</f>
        <v>ราชพฤกษ</v>
      </c>
    </row>
    <row r="5055" spans="1:20" x14ac:dyDescent="0.2">
      <c r="A5055" t="s">
        <v>5844</v>
      </c>
      <c r="B5055" t="s">
        <v>14</v>
      </c>
      <c r="C5055">
        <v>2026</v>
      </c>
      <c r="D5055" t="s">
        <v>2842</v>
      </c>
      <c r="E5055" t="s">
        <v>1547</v>
      </c>
      <c r="F5055" t="s">
        <v>1548</v>
      </c>
      <c r="G5055" t="s">
        <v>2588</v>
      </c>
      <c r="H5055" t="s">
        <v>2586</v>
      </c>
      <c r="I5055" t="s">
        <v>5849</v>
      </c>
      <c r="J5055" t="s">
        <v>2846</v>
      </c>
      <c r="K5055" t="s">
        <v>2659</v>
      </c>
      <c r="L5055" s="1">
        <v>1</v>
      </c>
      <c r="M5055" s="1">
        <v>400</v>
      </c>
      <c r="N5055" s="1">
        <v>0</v>
      </c>
      <c r="O5055" s="1" t="s">
        <v>2580</v>
      </c>
      <c r="P5055" s="1">
        <v>0</v>
      </c>
      <c r="Q5055" s="1">
        <v>0</v>
      </c>
      <c r="R5055" s="1">
        <v>0</v>
      </c>
      <c r="S5055" t="s">
        <v>2587</v>
      </c>
      <c r="T5055" t="str" cm="1">
        <f t="array" ref="T5055">_xlfn.IFS(ISNUMBER(SEARCH("CP02",S5055)),"ราชพฤกษ",ISNUMBER(SEARCH("CP03",S5055)),"บางใหญ่",ISNUMBER(SEARCH("CP04",S5055)),"บางบอน",OR(ISNUMBER(SEARCH("CP",S5055)),ISNUMBER(SEARCH("BTC",D5055))),"340",TRUE,"")</f>
        <v>ราชพฤกษ</v>
      </c>
    </row>
    <row r="5056" spans="1:20" x14ac:dyDescent="0.2">
      <c r="A5056" t="s">
        <v>5844</v>
      </c>
      <c r="B5056" t="s">
        <v>14</v>
      </c>
      <c r="C5056">
        <v>2026</v>
      </c>
      <c r="D5056" t="s">
        <v>5850</v>
      </c>
      <c r="E5056" t="s">
        <v>545</v>
      </c>
      <c r="F5056" t="s">
        <v>546</v>
      </c>
      <c r="G5056" t="s">
        <v>2582</v>
      </c>
      <c r="H5056" t="s">
        <v>2586</v>
      </c>
      <c r="I5056" t="s">
        <v>5851</v>
      </c>
      <c r="J5056" t="s">
        <v>5852</v>
      </c>
      <c r="K5056" t="s">
        <v>2579</v>
      </c>
      <c r="L5056" s="1">
        <v>1</v>
      </c>
      <c r="M5056" s="1">
        <v>1920</v>
      </c>
      <c r="N5056" s="1">
        <v>0</v>
      </c>
      <c r="O5056" s="1" t="s">
        <v>2580</v>
      </c>
      <c r="P5056" s="1">
        <v>1794.39</v>
      </c>
      <c r="Q5056" s="1">
        <v>125.61</v>
      </c>
      <c r="R5056" s="1">
        <v>1920</v>
      </c>
      <c r="S5056" t="s">
        <v>2584</v>
      </c>
      <c r="T5056" t="str" cm="1">
        <f t="array" ref="T5056">_xlfn.IFS(ISNUMBER(SEARCH("CP02",S5056)),"ราชพฤกษ",ISNUMBER(SEARCH("CP03",S5056)),"บางใหญ่",ISNUMBER(SEARCH("CP04",S5056)),"บางบอน",OR(ISNUMBER(SEARCH("CP",S5056)),ISNUMBER(SEARCH("BTC",D5056))),"340",TRUE,"")</f>
        <v>ราชพฤกษ</v>
      </c>
    </row>
    <row r="5057" spans="1:20" x14ac:dyDescent="0.2">
      <c r="A5057" t="s">
        <v>5844</v>
      </c>
      <c r="B5057" t="s">
        <v>14</v>
      </c>
      <c r="C5057">
        <v>2026</v>
      </c>
      <c r="D5057" t="s">
        <v>5850</v>
      </c>
      <c r="E5057" t="s">
        <v>509</v>
      </c>
      <c r="F5057" t="s">
        <v>510</v>
      </c>
      <c r="G5057" t="s">
        <v>2582</v>
      </c>
      <c r="H5057" t="s">
        <v>2586</v>
      </c>
      <c r="I5057" t="s">
        <v>5851</v>
      </c>
      <c r="J5057" t="s">
        <v>5852</v>
      </c>
      <c r="K5057" t="s">
        <v>2579</v>
      </c>
      <c r="L5057" s="1">
        <v>1</v>
      </c>
      <c r="M5057" s="1">
        <v>420</v>
      </c>
      <c r="N5057" s="1">
        <v>0</v>
      </c>
      <c r="O5057" s="1" t="s">
        <v>2580</v>
      </c>
      <c r="P5057" s="1">
        <v>0</v>
      </c>
      <c r="Q5057" s="1">
        <v>0</v>
      </c>
      <c r="R5057" s="1">
        <v>0</v>
      </c>
      <c r="S5057" t="s">
        <v>2584</v>
      </c>
      <c r="T5057" t="str" cm="1">
        <f t="array" ref="T5057">_xlfn.IFS(ISNUMBER(SEARCH("CP02",S5057)),"ราชพฤกษ",ISNUMBER(SEARCH("CP03",S5057)),"บางใหญ่",ISNUMBER(SEARCH("CP04",S5057)),"บางบอน",OR(ISNUMBER(SEARCH("CP",S5057)),ISNUMBER(SEARCH("BTC",D5057))),"340",TRUE,"")</f>
        <v>ราชพฤกษ</v>
      </c>
    </row>
    <row r="5058" spans="1:20" x14ac:dyDescent="0.2">
      <c r="A5058" t="s">
        <v>5844</v>
      </c>
      <c r="B5058" t="s">
        <v>14</v>
      </c>
      <c r="C5058">
        <v>2026</v>
      </c>
      <c r="D5058" t="s">
        <v>5850</v>
      </c>
      <c r="E5058" t="s">
        <v>149</v>
      </c>
      <c r="F5058" t="s">
        <v>150</v>
      </c>
      <c r="G5058" t="s">
        <v>2582</v>
      </c>
      <c r="H5058" t="s">
        <v>2586</v>
      </c>
      <c r="I5058" t="s">
        <v>5851</v>
      </c>
      <c r="J5058" t="s">
        <v>5852</v>
      </c>
      <c r="K5058" t="s">
        <v>2579</v>
      </c>
      <c r="L5058" s="1">
        <v>1</v>
      </c>
      <c r="M5058" s="1">
        <v>220</v>
      </c>
      <c r="N5058" s="1">
        <v>0</v>
      </c>
      <c r="O5058" s="1" t="s">
        <v>2580</v>
      </c>
      <c r="P5058" s="1">
        <v>0</v>
      </c>
      <c r="Q5058" s="1">
        <v>0</v>
      </c>
      <c r="R5058" s="1">
        <v>0</v>
      </c>
      <c r="S5058" t="s">
        <v>2584</v>
      </c>
      <c r="T5058" t="str" cm="1">
        <f t="array" ref="T5058">_xlfn.IFS(ISNUMBER(SEARCH("CP02",S5058)),"ราชพฤกษ",ISNUMBER(SEARCH("CP03",S5058)),"บางใหญ่",ISNUMBER(SEARCH("CP04",S5058)),"บางบอน",OR(ISNUMBER(SEARCH("CP",S5058)),ISNUMBER(SEARCH("BTC",D5058))),"340",TRUE,"")</f>
        <v>ราชพฤกษ</v>
      </c>
    </row>
    <row r="5059" spans="1:20" x14ac:dyDescent="0.2">
      <c r="A5059" t="s">
        <v>5844</v>
      </c>
      <c r="B5059" t="s">
        <v>14</v>
      </c>
      <c r="C5059">
        <v>2026</v>
      </c>
      <c r="D5059" t="s">
        <v>5850</v>
      </c>
      <c r="E5059" t="s">
        <v>1991</v>
      </c>
      <c r="F5059" t="s">
        <v>1992</v>
      </c>
      <c r="G5059" t="s">
        <v>2582</v>
      </c>
      <c r="H5059" t="s">
        <v>2586</v>
      </c>
      <c r="I5059" t="s">
        <v>5851</v>
      </c>
      <c r="J5059" t="s">
        <v>5852</v>
      </c>
      <c r="K5059" t="s">
        <v>2579</v>
      </c>
      <c r="L5059" s="1">
        <v>1</v>
      </c>
      <c r="M5059" s="1">
        <v>595</v>
      </c>
      <c r="N5059" s="1">
        <v>59.5</v>
      </c>
      <c r="O5059" s="1" t="s">
        <v>2580</v>
      </c>
      <c r="P5059" s="1">
        <v>500.47</v>
      </c>
      <c r="Q5059" s="1">
        <v>35.03</v>
      </c>
      <c r="R5059" s="1">
        <v>535.5</v>
      </c>
      <c r="S5059" t="s">
        <v>2584</v>
      </c>
      <c r="T5059" t="str" cm="1">
        <f t="array" ref="T5059">_xlfn.IFS(ISNUMBER(SEARCH("CP02",S5059)),"ราชพฤกษ",ISNUMBER(SEARCH("CP03",S5059)),"บางใหญ่",ISNUMBER(SEARCH("CP04",S5059)),"บางบอน",OR(ISNUMBER(SEARCH("CP",S5059)),ISNUMBER(SEARCH("BTC",D5059))),"340",TRUE,"")</f>
        <v>ราชพฤกษ</v>
      </c>
    </row>
    <row r="5060" spans="1:20" x14ac:dyDescent="0.2">
      <c r="A5060" t="s">
        <v>5844</v>
      </c>
      <c r="B5060" t="s">
        <v>14</v>
      </c>
      <c r="C5060">
        <v>2026</v>
      </c>
      <c r="D5060" t="s">
        <v>5850</v>
      </c>
      <c r="E5060" t="s">
        <v>1987</v>
      </c>
      <c r="F5060" t="s">
        <v>1988</v>
      </c>
      <c r="G5060" t="s">
        <v>2582</v>
      </c>
      <c r="H5060" t="s">
        <v>2586</v>
      </c>
      <c r="I5060" t="s">
        <v>5851</v>
      </c>
      <c r="J5060" t="s">
        <v>5852</v>
      </c>
      <c r="K5060" t="s">
        <v>2579</v>
      </c>
      <c r="L5060" s="1">
        <v>1</v>
      </c>
      <c r="M5060" s="1">
        <v>595</v>
      </c>
      <c r="N5060" s="1">
        <v>59.5</v>
      </c>
      <c r="O5060" s="1" t="s">
        <v>2580</v>
      </c>
      <c r="P5060" s="1">
        <v>500.47</v>
      </c>
      <c r="Q5060" s="1">
        <v>35.03</v>
      </c>
      <c r="R5060" s="1">
        <v>535.5</v>
      </c>
      <c r="S5060" t="s">
        <v>2584</v>
      </c>
      <c r="T5060" t="str" cm="1">
        <f t="array" ref="T5060">_xlfn.IFS(ISNUMBER(SEARCH("CP02",S5060)),"ราชพฤกษ",ISNUMBER(SEARCH("CP03",S5060)),"บางใหญ่",ISNUMBER(SEARCH("CP04",S5060)),"บางบอน",OR(ISNUMBER(SEARCH("CP",S5060)),ISNUMBER(SEARCH("BTC",D5060))),"340",TRUE,"")</f>
        <v>ราชพฤกษ</v>
      </c>
    </row>
    <row r="5061" spans="1:20" x14ac:dyDescent="0.2">
      <c r="A5061" t="s">
        <v>5844</v>
      </c>
      <c r="B5061" t="s">
        <v>14</v>
      </c>
      <c r="C5061">
        <v>2026</v>
      </c>
      <c r="D5061" t="s">
        <v>5850</v>
      </c>
      <c r="E5061" t="s">
        <v>1993</v>
      </c>
      <c r="F5061" t="s">
        <v>1994</v>
      </c>
      <c r="G5061" t="s">
        <v>2582</v>
      </c>
      <c r="H5061" t="s">
        <v>2586</v>
      </c>
      <c r="I5061" t="s">
        <v>5851</v>
      </c>
      <c r="J5061" t="s">
        <v>5852</v>
      </c>
      <c r="K5061" t="s">
        <v>2579</v>
      </c>
      <c r="L5061" s="1">
        <v>1</v>
      </c>
      <c r="M5061" s="1">
        <v>595</v>
      </c>
      <c r="N5061" s="1">
        <v>59</v>
      </c>
      <c r="O5061" s="1" t="s">
        <v>2580</v>
      </c>
      <c r="P5061" s="1">
        <v>500.93</v>
      </c>
      <c r="Q5061" s="1">
        <v>35.07</v>
      </c>
      <c r="R5061" s="1">
        <v>536</v>
      </c>
      <c r="S5061" t="s">
        <v>2584</v>
      </c>
      <c r="T5061" t="str" cm="1">
        <f t="array" ref="T5061">_xlfn.IFS(ISNUMBER(SEARCH("CP02",S5061)),"ราชพฤกษ",ISNUMBER(SEARCH("CP03",S5061)),"บางใหญ่",ISNUMBER(SEARCH("CP04",S5061)),"บางบอน",OR(ISNUMBER(SEARCH("CP",S5061)),ISNUMBER(SEARCH("BTC",D5061))),"340",TRUE,"")</f>
        <v>ราชพฤกษ</v>
      </c>
    </row>
    <row r="5062" spans="1:20" x14ac:dyDescent="0.2">
      <c r="A5062" t="s">
        <v>5844</v>
      </c>
      <c r="B5062" t="s">
        <v>14</v>
      </c>
      <c r="C5062">
        <v>2026</v>
      </c>
      <c r="D5062" t="s">
        <v>5853</v>
      </c>
      <c r="E5062" t="s">
        <v>481</v>
      </c>
      <c r="F5062" t="s">
        <v>482</v>
      </c>
      <c r="G5062" t="s">
        <v>2582</v>
      </c>
      <c r="H5062" t="s">
        <v>2586</v>
      </c>
      <c r="I5062" t="s">
        <v>5854</v>
      </c>
      <c r="J5062" t="s">
        <v>5855</v>
      </c>
      <c r="K5062" t="s">
        <v>2603</v>
      </c>
      <c r="L5062" s="1">
        <v>1</v>
      </c>
      <c r="M5062" s="1">
        <v>1380</v>
      </c>
      <c r="N5062" s="1">
        <v>0</v>
      </c>
      <c r="O5062" s="1" t="s">
        <v>2580</v>
      </c>
      <c r="P5062" s="1">
        <v>1289.72</v>
      </c>
      <c r="Q5062" s="1">
        <v>90.28</v>
      </c>
      <c r="R5062" s="1">
        <v>1380</v>
      </c>
      <c r="S5062" t="s">
        <v>2605</v>
      </c>
      <c r="T5062" t="str" cm="1">
        <f t="array" ref="T5062">_xlfn.IFS(ISNUMBER(SEARCH("CP02",S5062)),"ราชพฤกษ",ISNUMBER(SEARCH("CP03",S5062)),"บางใหญ่",ISNUMBER(SEARCH("CP04",S5062)),"บางบอน",OR(ISNUMBER(SEARCH("CP",S5062)),ISNUMBER(SEARCH("BTC",D5062))),"340",TRUE,"")</f>
        <v>บางใหญ่</v>
      </c>
    </row>
    <row r="5063" spans="1:20" x14ac:dyDescent="0.2">
      <c r="A5063" t="s">
        <v>5844</v>
      </c>
      <c r="B5063" t="s">
        <v>14</v>
      </c>
      <c r="C5063">
        <v>2026</v>
      </c>
      <c r="D5063" t="s">
        <v>5853</v>
      </c>
      <c r="E5063" t="s">
        <v>107</v>
      </c>
      <c r="F5063" t="s">
        <v>108</v>
      </c>
      <c r="G5063" t="s">
        <v>2582</v>
      </c>
      <c r="H5063" t="s">
        <v>2586</v>
      </c>
      <c r="I5063" t="s">
        <v>5854</v>
      </c>
      <c r="J5063" t="s">
        <v>5855</v>
      </c>
      <c r="K5063" t="s">
        <v>2603</v>
      </c>
      <c r="L5063" s="1">
        <v>1</v>
      </c>
      <c r="M5063" s="1">
        <v>220</v>
      </c>
      <c r="N5063" s="1">
        <v>0</v>
      </c>
      <c r="O5063" s="1" t="s">
        <v>2580</v>
      </c>
      <c r="P5063" s="1">
        <v>205.61</v>
      </c>
      <c r="Q5063" s="1">
        <v>14.39</v>
      </c>
      <c r="R5063" s="1">
        <v>220</v>
      </c>
      <c r="S5063" t="s">
        <v>2605</v>
      </c>
      <c r="T5063" t="str" cm="1">
        <f t="array" ref="T5063">_xlfn.IFS(ISNUMBER(SEARCH("CP02",S5063)),"ราชพฤกษ",ISNUMBER(SEARCH("CP03",S5063)),"บางใหญ่",ISNUMBER(SEARCH("CP04",S5063)),"บางบอน",OR(ISNUMBER(SEARCH("CP",S5063)),ISNUMBER(SEARCH("BTC",D5063))),"340",TRUE,"")</f>
        <v>บางใหญ่</v>
      </c>
    </row>
    <row r="5064" spans="1:20" x14ac:dyDescent="0.2">
      <c r="A5064" t="s">
        <v>5844</v>
      </c>
      <c r="B5064" t="s">
        <v>14</v>
      </c>
      <c r="C5064">
        <v>2026</v>
      </c>
      <c r="D5064" t="s">
        <v>5853</v>
      </c>
      <c r="E5064" t="s">
        <v>1187</v>
      </c>
      <c r="F5064" t="s">
        <v>1188</v>
      </c>
      <c r="G5064" t="s">
        <v>2582</v>
      </c>
      <c r="H5064" t="s">
        <v>2586</v>
      </c>
      <c r="I5064" t="s">
        <v>5854</v>
      </c>
      <c r="J5064" t="s">
        <v>5855</v>
      </c>
      <c r="K5064" t="s">
        <v>2603</v>
      </c>
      <c r="L5064" s="1">
        <v>1</v>
      </c>
      <c r="M5064" s="1">
        <v>20</v>
      </c>
      <c r="N5064" s="1">
        <v>0</v>
      </c>
      <c r="O5064" s="1" t="s">
        <v>2580</v>
      </c>
      <c r="P5064" s="1">
        <v>18.690000000000001</v>
      </c>
      <c r="Q5064" s="1">
        <v>1.31</v>
      </c>
      <c r="R5064" s="1">
        <v>20</v>
      </c>
      <c r="S5064" t="s">
        <v>2605</v>
      </c>
      <c r="T5064" t="str" cm="1">
        <f t="array" ref="T5064">_xlfn.IFS(ISNUMBER(SEARCH("CP02",S5064)),"ราชพฤกษ",ISNUMBER(SEARCH("CP03",S5064)),"บางใหญ่",ISNUMBER(SEARCH("CP04",S5064)),"บางบอน",OR(ISNUMBER(SEARCH("CP",S5064)),ISNUMBER(SEARCH("BTC",D5064))),"340",TRUE,"")</f>
        <v>บางใหญ่</v>
      </c>
    </row>
    <row r="5065" spans="1:20" x14ac:dyDescent="0.2">
      <c r="A5065" t="s">
        <v>5844</v>
      </c>
      <c r="B5065" t="s">
        <v>14</v>
      </c>
      <c r="C5065">
        <v>2026</v>
      </c>
      <c r="D5065" t="s">
        <v>5856</v>
      </c>
      <c r="E5065" t="s">
        <v>995</v>
      </c>
      <c r="F5065" t="s">
        <v>996</v>
      </c>
      <c r="G5065" t="s">
        <v>3143</v>
      </c>
      <c r="H5065" t="s">
        <v>3144</v>
      </c>
      <c r="I5065" t="s">
        <v>5857</v>
      </c>
      <c r="J5065" t="s">
        <v>5858</v>
      </c>
      <c r="K5065" t="s">
        <v>2603</v>
      </c>
      <c r="L5065" s="1">
        <v>4</v>
      </c>
      <c r="M5065" s="1">
        <v>2800</v>
      </c>
      <c r="N5065" s="1">
        <v>0</v>
      </c>
      <c r="O5065" s="1" t="s">
        <v>2580</v>
      </c>
      <c r="P5065" s="1">
        <v>10467.290000000001</v>
      </c>
      <c r="Q5065" s="1">
        <v>732.71</v>
      </c>
      <c r="R5065" s="1">
        <v>11200</v>
      </c>
      <c r="S5065" t="s">
        <v>4973</v>
      </c>
      <c r="T5065" t="str" cm="1">
        <f t="array" ref="T5065">_xlfn.IFS(ISNUMBER(SEARCH("CP02",S5065)),"ราชพฤกษ",ISNUMBER(SEARCH("CP03",S5065)),"บางใหญ่",ISNUMBER(SEARCH("CP04",S5065)),"บางบอน",OR(ISNUMBER(SEARCH("CP",S5065)),ISNUMBER(SEARCH("BTC",D5065))),"340",TRUE,"")</f>
        <v>บางใหญ่</v>
      </c>
    </row>
    <row r="5066" spans="1:20" x14ac:dyDescent="0.2">
      <c r="A5066" t="s">
        <v>5844</v>
      </c>
      <c r="B5066" t="s">
        <v>14</v>
      </c>
      <c r="C5066">
        <v>2026</v>
      </c>
      <c r="D5066" t="s">
        <v>5856</v>
      </c>
      <c r="E5066" t="s">
        <v>1091</v>
      </c>
      <c r="F5066" t="s">
        <v>1092</v>
      </c>
      <c r="G5066" t="s">
        <v>2582</v>
      </c>
      <c r="H5066" t="s">
        <v>2583</v>
      </c>
      <c r="I5066" t="s">
        <v>5857</v>
      </c>
      <c r="J5066" t="s">
        <v>5858</v>
      </c>
      <c r="K5066" t="s">
        <v>2603</v>
      </c>
      <c r="L5066" s="1">
        <v>4</v>
      </c>
      <c r="M5066" s="1">
        <v>60</v>
      </c>
      <c r="N5066" s="1">
        <v>0</v>
      </c>
      <c r="O5066" s="1" t="s">
        <v>2580</v>
      </c>
      <c r="P5066" s="1">
        <v>0</v>
      </c>
      <c r="Q5066" s="1">
        <v>0</v>
      </c>
      <c r="R5066" s="1">
        <v>0</v>
      </c>
      <c r="S5066" t="s">
        <v>2605</v>
      </c>
      <c r="T5066" t="str" cm="1">
        <f t="array" ref="T5066">_xlfn.IFS(ISNUMBER(SEARCH("CP02",S5066)),"ราชพฤกษ",ISNUMBER(SEARCH("CP03",S5066)),"บางใหญ่",ISNUMBER(SEARCH("CP04",S5066)),"บางบอน",OR(ISNUMBER(SEARCH("CP",S5066)),ISNUMBER(SEARCH("BTC",D5066))),"340",TRUE,"")</f>
        <v>บางใหญ่</v>
      </c>
    </row>
    <row r="5067" spans="1:20" x14ac:dyDescent="0.2">
      <c r="A5067" t="s">
        <v>5844</v>
      </c>
      <c r="B5067" t="s">
        <v>14</v>
      </c>
      <c r="C5067">
        <v>2026</v>
      </c>
      <c r="D5067" t="s">
        <v>5856</v>
      </c>
      <c r="E5067" t="s">
        <v>1549</v>
      </c>
      <c r="F5067" t="s">
        <v>1550</v>
      </c>
      <c r="G5067" t="s">
        <v>2585</v>
      </c>
      <c r="H5067" t="s">
        <v>2586</v>
      </c>
      <c r="I5067" t="s">
        <v>5857</v>
      </c>
      <c r="J5067" t="s">
        <v>5858</v>
      </c>
      <c r="K5067" t="s">
        <v>2603</v>
      </c>
      <c r="L5067" s="1">
        <v>4</v>
      </c>
      <c r="M5067" s="1">
        <v>150</v>
      </c>
      <c r="N5067" s="1">
        <v>0</v>
      </c>
      <c r="O5067" s="1" t="s">
        <v>2580</v>
      </c>
      <c r="P5067" s="1">
        <v>0</v>
      </c>
      <c r="Q5067" s="1">
        <v>0</v>
      </c>
      <c r="R5067" s="1">
        <v>0</v>
      </c>
      <c r="S5067" t="s">
        <v>2606</v>
      </c>
      <c r="T5067" t="str" cm="1">
        <f t="array" ref="T5067">_xlfn.IFS(ISNUMBER(SEARCH("CP02",S5067)),"ราชพฤกษ",ISNUMBER(SEARCH("CP03",S5067)),"บางใหญ่",ISNUMBER(SEARCH("CP04",S5067)),"บางบอน",OR(ISNUMBER(SEARCH("CP",S5067)),ISNUMBER(SEARCH("BTC",D5067))),"340",TRUE,"")</f>
        <v>บางใหญ่</v>
      </c>
    </row>
    <row r="5068" spans="1:20" x14ac:dyDescent="0.2">
      <c r="A5068" t="s">
        <v>5844</v>
      </c>
      <c r="B5068" t="s">
        <v>14</v>
      </c>
      <c r="C5068">
        <v>2026</v>
      </c>
      <c r="D5068" t="s">
        <v>5856</v>
      </c>
      <c r="E5068" t="s">
        <v>1545</v>
      </c>
      <c r="F5068" t="s">
        <v>1546</v>
      </c>
      <c r="G5068" t="s">
        <v>2588</v>
      </c>
      <c r="H5068" t="s">
        <v>2586</v>
      </c>
      <c r="I5068" t="s">
        <v>5857</v>
      </c>
      <c r="J5068" t="s">
        <v>5858</v>
      </c>
      <c r="K5068" t="s">
        <v>2603</v>
      </c>
      <c r="L5068" s="1">
        <v>1</v>
      </c>
      <c r="M5068" s="1">
        <v>500</v>
      </c>
      <c r="N5068" s="1">
        <v>0</v>
      </c>
      <c r="O5068" s="1" t="s">
        <v>2580</v>
      </c>
      <c r="P5068" s="1">
        <v>0</v>
      </c>
      <c r="Q5068" s="1">
        <v>0</v>
      </c>
      <c r="R5068" s="1">
        <v>0</v>
      </c>
      <c r="S5068" t="s">
        <v>2606</v>
      </c>
      <c r="T5068" t="str" cm="1">
        <f t="array" ref="T5068">_xlfn.IFS(ISNUMBER(SEARCH("CP02",S5068)),"ราชพฤกษ",ISNUMBER(SEARCH("CP03",S5068)),"บางใหญ่",ISNUMBER(SEARCH("CP04",S5068)),"บางบอน",OR(ISNUMBER(SEARCH("CP",S5068)),ISNUMBER(SEARCH("BTC",D5068))),"340",TRUE,"")</f>
        <v>บางใหญ่</v>
      </c>
    </row>
    <row r="5069" spans="1:20" x14ac:dyDescent="0.2">
      <c r="A5069" t="s">
        <v>5844</v>
      </c>
      <c r="B5069" t="s">
        <v>14</v>
      </c>
      <c r="C5069">
        <v>2026</v>
      </c>
      <c r="D5069" t="s">
        <v>2817</v>
      </c>
      <c r="E5069" t="s">
        <v>1547</v>
      </c>
      <c r="F5069" t="s">
        <v>1548</v>
      </c>
      <c r="G5069" t="s">
        <v>2588</v>
      </c>
      <c r="H5069" t="s">
        <v>2586</v>
      </c>
      <c r="I5069" t="s">
        <v>5859</v>
      </c>
      <c r="J5069" t="s">
        <v>2819</v>
      </c>
      <c r="K5069" t="s">
        <v>2624</v>
      </c>
      <c r="L5069" s="1">
        <v>1</v>
      </c>
      <c r="M5069" s="1">
        <v>400</v>
      </c>
      <c r="N5069" s="1">
        <v>0</v>
      </c>
      <c r="O5069" s="1" t="s">
        <v>2580</v>
      </c>
      <c r="P5069" s="1">
        <v>373.83</v>
      </c>
      <c r="Q5069" s="1">
        <v>26.17</v>
      </c>
      <c r="R5069" s="1">
        <v>400</v>
      </c>
      <c r="S5069" t="s">
        <v>2625</v>
      </c>
      <c r="T5069" t="str" cm="1">
        <f t="array" ref="T5069">_xlfn.IFS(ISNUMBER(SEARCH("CP02",S5069)),"ราชพฤกษ",ISNUMBER(SEARCH("CP03",S5069)),"บางใหญ่",ISNUMBER(SEARCH("CP04",S5069)),"บางบอน",OR(ISNUMBER(SEARCH("CP",S5069)),ISNUMBER(SEARCH("BTC",D5069))),"340",TRUE,"")</f>
        <v>340</v>
      </c>
    </row>
    <row r="5070" spans="1:20" x14ac:dyDescent="0.2">
      <c r="A5070" t="s">
        <v>5844</v>
      </c>
      <c r="B5070" t="s">
        <v>14</v>
      </c>
      <c r="C5070">
        <v>2026</v>
      </c>
      <c r="D5070" t="s">
        <v>4170</v>
      </c>
      <c r="E5070" t="s">
        <v>763</v>
      </c>
      <c r="F5070" t="s">
        <v>764</v>
      </c>
      <c r="G5070" t="s">
        <v>3143</v>
      </c>
      <c r="H5070" t="s">
        <v>3144</v>
      </c>
      <c r="I5070" t="s">
        <v>5860</v>
      </c>
      <c r="J5070" t="s">
        <v>4172</v>
      </c>
      <c r="K5070" t="s">
        <v>2761</v>
      </c>
      <c r="L5070" s="1">
        <v>1</v>
      </c>
      <c r="M5070" s="1">
        <v>1990</v>
      </c>
      <c r="N5070" s="1">
        <v>0</v>
      </c>
      <c r="O5070" s="1" t="s">
        <v>2580</v>
      </c>
      <c r="P5070" s="1">
        <v>1859.81</v>
      </c>
      <c r="Q5070" s="1">
        <v>130.19</v>
      </c>
      <c r="R5070" s="1">
        <v>1990</v>
      </c>
      <c r="S5070" t="s">
        <v>3345</v>
      </c>
      <c r="T5070" t="str" cm="1">
        <f t="array" ref="T5070">_xlfn.IFS(ISNUMBER(SEARCH("CP02",S5070)),"ราชพฤกษ",ISNUMBER(SEARCH("CP03",S5070)),"บางใหญ่",ISNUMBER(SEARCH("CP04",S5070)),"บางบอน",OR(ISNUMBER(SEARCH("CP",S5070)),ISNUMBER(SEARCH("BTC",D5070))),"340",TRUE,"")</f>
        <v>340</v>
      </c>
    </row>
    <row r="5071" spans="1:20" x14ac:dyDescent="0.2">
      <c r="A5071" t="s">
        <v>5844</v>
      </c>
      <c r="B5071" t="s">
        <v>14</v>
      </c>
      <c r="C5071">
        <v>2026</v>
      </c>
      <c r="D5071" t="s">
        <v>4170</v>
      </c>
      <c r="E5071" t="s">
        <v>1091</v>
      </c>
      <c r="F5071" t="s">
        <v>1092</v>
      </c>
      <c r="G5071" t="s">
        <v>2582</v>
      </c>
      <c r="H5071" t="s">
        <v>2583</v>
      </c>
      <c r="I5071" t="s">
        <v>5860</v>
      </c>
      <c r="J5071" t="s">
        <v>4172</v>
      </c>
      <c r="K5071" t="s">
        <v>2761</v>
      </c>
      <c r="L5071" s="1">
        <v>1</v>
      </c>
      <c r="M5071" s="1">
        <v>60</v>
      </c>
      <c r="N5071" s="1">
        <v>0</v>
      </c>
      <c r="O5071" s="1" t="s">
        <v>2580</v>
      </c>
      <c r="P5071" s="1">
        <v>0</v>
      </c>
      <c r="Q5071" s="1">
        <v>0</v>
      </c>
      <c r="R5071" s="1">
        <v>0</v>
      </c>
      <c r="S5071" t="s">
        <v>2683</v>
      </c>
      <c r="T5071" t="str" cm="1">
        <f t="array" ref="T5071">_xlfn.IFS(ISNUMBER(SEARCH("CP02",S5071)),"ราชพฤกษ",ISNUMBER(SEARCH("CP03",S5071)),"บางใหญ่",ISNUMBER(SEARCH("CP04",S5071)),"บางบอน",OR(ISNUMBER(SEARCH("CP",S5071)),ISNUMBER(SEARCH("BTC",D5071))),"340",TRUE,"")</f>
        <v>340</v>
      </c>
    </row>
    <row r="5072" spans="1:20" x14ac:dyDescent="0.2">
      <c r="A5072" t="s">
        <v>5844</v>
      </c>
      <c r="B5072" t="s">
        <v>14</v>
      </c>
      <c r="C5072">
        <v>2026</v>
      </c>
      <c r="D5072" t="s">
        <v>4170</v>
      </c>
      <c r="E5072" t="s">
        <v>555</v>
      </c>
      <c r="F5072" t="s">
        <v>556</v>
      </c>
      <c r="G5072" t="s">
        <v>2582</v>
      </c>
      <c r="H5072" t="s">
        <v>2586</v>
      </c>
      <c r="I5072" t="s">
        <v>5861</v>
      </c>
      <c r="J5072" t="s">
        <v>4172</v>
      </c>
      <c r="K5072" t="s">
        <v>2761</v>
      </c>
      <c r="L5072" s="1">
        <v>1</v>
      </c>
      <c r="M5072" s="1">
        <v>1350</v>
      </c>
      <c r="N5072" s="1">
        <v>0</v>
      </c>
      <c r="O5072" s="1" t="s">
        <v>2580</v>
      </c>
      <c r="P5072" s="1">
        <v>1261.68</v>
      </c>
      <c r="Q5072" s="1">
        <v>88.32</v>
      </c>
      <c r="R5072" s="1">
        <v>1350</v>
      </c>
      <c r="S5072" t="s">
        <v>2683</v>
      </c>
      <c r="T5072" t="str" cm="1">
        <f t="array" ref="T5072">_xlfn.IFS(ISNUMBER(SEARCH("CP02",S5072)),"ราชพฤกษ",ISNUMBER(SEARCH("CP03",S5072)),"บางใหญ่",ISNUMBER(SEARCH("CP04",S5072)),"บางบอน",OR(ISNUMBER(SEARCH("CP",S5072)),ISNUMBER(SEARCH("BTC",D5072))),"340",TRUE,"")</f>
        <v>340</v>
      </c>
    </row>
    <row r="5073" spans="1:20" x14ac:dyDescent="0.2">
      <c r="A5073" t="s">
        <v>5844</v>
      </c>
      <c r="B5073" t="s">
        <v>14</v>
      </c>
      <c r="C5073">
        <v>2026</v>
      </c>
      <c r="D5073" t="s">
        <v>4170</v>
      </c>
      <c r="E5073" t="s">
        <v>553</v>
      </c>
      <c r="F5073" t="s">
        <v>554</v>
      </c>
      <c r="G5073" t="s">
        <v>2582</v>
      </c>
      <c r="H5073" t="s">
        <v>2586</v>
      </c>
      <c r="I5073" t="s">
        <v>5861</v>
      </c>
      <c r="J5073" t="s">
        <v>4172</v>
      </c>
      <c r="K5073" t="s">
        <v>2761</v>
      </c>
      <c r="L5073" s="1">
        <v>1</v>
      </c>
      <c r="M5073" s="1">
        <v>250</v>
      </c>
      <c r="N5073" s="1">
        <v>0</v>
      </c>
      <c r="O5073" s="1" t="s">
        <v>2580</v>
      </c>
      <c r="P5073" s="1">
        <v>233.64</v>
      </c>
      <c r="Q5073" s="1">
        <v>16.36</v>
      </c>
      <c r="R5073" s="1">
        <v>250</v>
      </c>
      <c r="S5073" t="s">
        <v>2683</v>
      </c>
      <c r="T5073" t="str" cm="1">
        <f t="array" ref="T5073">_xlfn.IFS(ISNUMBER(SEARCH("CP02",S5073)),"ราชพฤกษ",ISNUMBER(SEARCH("CP03",S5073)),"บางใหญ่",ISNUMBER(SEARCH("CP04",S5073)),"บางบอน",OR(ISNUMBER(SEARCH("CP",S5073)),ISNUMBER(SEARCH("BTC",D5073))),"340",TRUE,"")</f>
        <v>340</v>
      </c>
    </row>
    <row r="5074" spans="1:20" x14ac:dyDescent="0.2">
      <c r="A5074" t="s">
        <v>5844</v>
      </c>
      <c r="B5074" t="s">
        <v>14</v>
      </c>
      <c r="C5074">
        <v>2026</v>
      </c>
      <c r="D5074" t="s">
        <v>4170</v>
      </c>
      <c r="E5074" t="s">
        <v>553</v>
      </c>
      <c r="F5074" t="s">
        <v>554</v>
      </c>
      <c r="G5074" t="s">
        <v>2582</v>
      </c>
      <c r="H5074" t="s">
        <v>2586</v>
      </c>
      <c r="I5074" t="s">
        <v>5861</v>
      </c>
      <c r="J5074" t="s">
        <v>4172</v>
      </c>
      <c r="K5074" t="s">
        <v>2761</v>
      </c>
      <c r="L5074" s="1">
        <v>1</v>
      </c>
      <c r="M5074" s="1">
        <v>250</v>
      </c>
      <c r="N5074" s="1">
        <v>0</v>
      </c>
      <c r="O5074" s="1" t="s">
        <v>2580</v>
      </c>
      <c r="P5074" s="1">
        <v>0</v>
      </c>
      <c r="Q5074" s="1">
        <v>0</v>
      </c>
      <c r="R5074" s="1">
        <v>0</v>
      </c>
      <c r="S5074" t="s">
        <v>2683</v>
      </c>
      <c r="T5074" t="str" cm="1">
        <f t="array" ref="T5074">_xlfn.IFS(ISNUMBER(SEARCH("CP02",S5074)),"ราชพฤกษ",ISNUMBER(SEARCH("CP03",S5074)),"บางใหญ่",ISNUMBER(SEARCH("CP04",S5074)),"บางบอน",OR(ISNUMBER(SEARCH("CP",S5074)),ISNUMBER(SEARCH("BTC",D5074))),"340",TRUE,"")</f>
        <v>340</v>
      </c>
    </row>
    <row r="5075" spans="1:20" x14ac:dyDescent="0.2">
      <c r="A5075" t="s">
        <v>5844</v>
      </c>
      <c r="B5075" t="s">
        <v>14</v>
      </c>
      <c r="C5075">
        <v>2026</v>
      </c>
      <c r="D5075" t="s">
        <v>4170</v>
      </c>
      <c r="E5075" t="s">
        <v>121</v>
      </c>
      <c r="F5075" t="s">
        <v>122</v>
      </c>
      <c r="G5075" t="s">
        <v>2582</v>
      </c>
      <c r="H5075" t="s">
        <v>2586</v>
      </c>
      <c r="I5075" t="s">
        <v>5861</v>
      </c>
      <c r="J5075" t="s">
        <v>4172</v>
      </c>
      <c r="K5075" t="s">
        <v>2761</v>
      </c>
      <c r="L5075" s="1">
        <v>1</v>
      </c>
      <c r="M5075" s="1">
        <v>240</v>
      </c>
      <c r="N5075" s="1">
        <v>0</v>
      </c>
      <c r="O5075" s="1" t="s">
        <v>2580</v>
      </c>
      <c r="P5075" s="1">
        <v>224.3</v>
      </c>
      <c r="Q5075" s="1">
        <v>15.7</v>
      </c>
      <c r="R5075" s="1">
        <v>240</v>
      </c>
      <c r="S5075" t="s">
        <v>2683</v>
      </c>
      <c r="T5075" t="str" cm="1">
        <f t="array" ref="T5075">_xlfn.IFS(ISNUMBER(SEARCH("CP02",S5075)),"ราชพฤกษ",ISNUMBER(SEARCH("CP03",S5075)),"บางใหญ่",ISNUMBER(SEARCH("CP04",S5075)),"บางบอน",OR(ISNUMBER(SEARCH("CP",S5075)),ISNUMBER(SEARCH("BTC",D5075))),"340",TRUE,"")</f>
        <v>340</v>
      </c>
    </row>
    <row r="5076" spans="1:20" x14ac:dyDescent="0.2">
      <c r="A5076" t="s">
        <v>5844</v>
      </c>
      <c r="B5076" t="s">
        <v>14</v>
      </c>
      <c r="C5076">
        <v>2026</v>
      </c>
      <c r="D5076" t="s">
        <v>4170</v>
      </c>
      <c r="E5076" t="s">
        <v>1185</v>
      </c>
      <c r="F5076" t="s">
        <v>1186</v>
      </c>
      <c r="G5076" t="s">
        <v>2582</v>
      </c>
      <c r="H5076" t="s">
        <v>2586</v>
      </c>
      <c r="I5076" t="s">
        <v>5861</v>
      </c>
      <c r="J5076" t="s">
        <v>4172</v>
      </c>
      <c r="K5076" t="s">
        <v>2761</v>
      </c>
      <c r="L5076" s="1">
        <v>1</v>
      </c>
      <c r="M5076" s="1">
        <v>20</v>
      </c>
      <c r="N5076" s="1">
        <v>0</v>
      </c>
      <c r="O5076" s="1" t="s">
        <v>2580</v>
      </c>
      <c r="P5076" s="1">
        <v>18.690000000000001</v>
      </c>
      <c r="Q5076" s="1">
        <v>1.31</v>
      </c>
      <c r="R5076" s="1">
        <v>20</v>
      </c>
      <c r="S5076" t="s">
        <v>2683</v>
      </c>
      <c r="T5076" t="str" cm="1">
        <f t="array" ref="T5076">_xlfn.IFS(ISNUMBER(SEARCH("CP02",S5076)),"ราชพฤกษ",ISNUMBER(SEARCH("CP03",S5076)),"บางใหญ่",ISNUMBER(SEARCH("CP04",S5076)),"บางบอน",OR(ISNUMBER(SEARCH("CP",S5076)),ISNUMBER(SEARCH("BTC",D5076))),"340",TRUE,"")</f>
        <v>340</v>
      </c>
    </row>
    <row r="5077" spans="1:20" x14ac:dyDescent="0.2">
      <c r="A5077" t="s">
        <v>5844</v>
      </c>
      <c r="B5077" t="s">
        <v>14</v>
      </c>
      <c r="C5077">
        <v>2026</v>
      </c>
      <c r="D5077" t="s">
        <v>4170</v>
      </c>
      <c r="E5077" t="s">
        <v>227</v>
      </c>
      <c r="F5077" t="s">
        <v>228</v>
      </c>
      <c r="G5077" t="s">
        <v>2582</v>
      </c>
      <c r="H5077" t="s">
        <v>2586</v>
      </c>
      <c r="I5077" t="s">
        <v>5861</v>
      </c>
      <c r="J5077" t="s">
        <v>4172</v>
      </c>
      <c r="K5077" t="s">
        <v>2761</v>
      </c>
      <c r="L5077" s="1">
        <v>1</v>
      </c>
      <c r="M5077" s="1">
        <v>300</v>
      </c>
      <c r="N5077" s="1">
        <v>0</v>
      </c>
      <c r="O5077" s="1" t="s">
        <v>2580</v>
      </c>
      <c r="P5077" s="1">
        <v>280.37</v>
      </c>
      <c r="Q5077" s="1">
        <v>19.63</v>
      </c>
      <c r="R5077" s="1">
        <v>300</v>
      </c>
      <c r="S5077" t="s">
        <v>2683</v>
      </c>
      <c r="T5077" t="str" cm="1">
        <f t="array" ref="T5077">_xlfn.IFS(ISNUMBER(SEARCH("CP02",S5077)),"ราชพฤกษ",ISNUMBER(SEARCH("CP03",S5077)),"บางใหญ่",ISNUMBER(SEARCH("CP04",S5077)),"บางบอน",OR(ISNUMBER(SEARCH("CP",S5077)),ISNUMBER(SEARCH("BTC",D5077))),"340",TRUE,"")</f>
        <v>340</v>
      </c>
    </row>
    <row r="5078" spans="1:20" x14ac:dyDescent="0.2">
      <c r="A5078" t="s">
        <v>5844</v>
      </c>
      <c r="B5078" t="s">
        <v>14</v>
      </c>
      <c r="C5078">
        <v>2026</v>
      </c>
      <c r="D5078" t="s">
        <v>2817</v>
      </c>
      <c r="E5078" t="s">
        <v>1547</v>
      </c>
      <c r="F5078" t="s">
        <v>1548</v>
      </c>
      <c r="G5078" t="s">
        <v>2588</v>
      </c>
      <c r="H5078" t="s">
        <v>2586</v>
      </c>
      <c r="I5078" t="s">
        <v>5862</v>
      </c>
      <c r="J5078" t="s">
        <v>2819</v>
      </c>
      <c r="K5078" t="s">
        <v>2624</v>
      </c>
      <c r="L5078" s="1">
        <v>1</v>
      </c>
      <c r="M5078" s="1">
        <v>400</v>
      </c>
      <c r="N5078" s="1">
        <v>0</v>
      </c>
      <c r="O5078" s="1" t="s">
        <v>2580</v>
      </c>
      <c r="P5078" s="1">
        <v>373.83</v>
      </c>
      <c r="Q5078" s="1">
        <v>26.17</v>
      </c>
      <c r="R5078" s="1">
        <v>400</v>
      </c>
      <c r="S5078" t="s">
        <v>2625</v>
      </c>
      <c r="T5078" t="str" cm="1">
        <f t="array" ref="T5078">_xlfn.IFS(ISNUMBER(SEARCH("CP02",S5078)),"ราชพฤกษ",ISNUMBER(SEARCH("CP03",S5078)),"บางใหญ่",ISNUMBER(SEARCH("CP04",S5078)),"บางบอน",OR(ISNUMBER(SEARCH("CP",S5078)),ISNUMBER(SEARCH("BTC",D5078))),"340",TRUE,"")</f>
        <v>340</v>
      </c>
    </row>
    <row r="5079" spans="1:20" x14ac:dyDescent="0.2">
      <c r="A5079" t="s">
        <v>5844</v>
      </c>
      <c r="B5079" t="s">
        <v>14</v>
      </c>
      <c r="C5079">
        <v>2026</v>
      </c>
      <c r="D5079" t="s">
        <v>3163</v>
      </c>
      <c r="E5079" t="s">
        <v>905</v>
      </c>
      <c r="F5079" t="s">
        <v>906</v>
      </c>
      <c r="G5079" t="s">
        <v>2655</v>
      </c>
      <c r="H5079" t="s">
        <v>2656</v>
      </c>
      <c r="I5079" t="s">
        <v>5863</v>
      </c>
      <c r="J5079" t="s">
        <v>3165</v>
      </c>
      <c r="K5079" t="s">
        <v>2761</v>
      </c>
      <c r="L5079" s="1">
        <v>2</v>
      </c>
      <c r="M5079" s="1">
        <v>4990</v>
      </c>
      <c r="N5079" s="1">
        <v>1480</v>
      </c>
      <c r="O5079" s="1" t="s">
        <v>2580</v>
      </c>
      <c r="P5079" s="1">
        <v>7943.93</v>
      </c>
      <c r="Q5079" s="1">
        <v>556.07000000000005</v>
      </c>
      <c r="R5079" s="1">
        <v>8500</v>
      </c>
      <c r="S5079" t="s">
        <v>4791</v>
      </c>
      <c r="T5079" t="str" cm="1">
        <f t="array" ref="T5079">_xlfn.IFS(ISNUMBER(SEARCH("CP02",S5079)),"ราชพฤกษ",ISNUMBER(SEARCH("CP03",S5079)),"บางใหญ่",ISNUMBER(SEARCH("CP04",S5079)),"บางบอน",OR(ISNUMBER(SEARCH("CP",S5079)),ISNUMBER(SEARCH("BTC",D5079))),"340",TRUE,"")</f>
        <v>บางบอน</v>
      </c>
    </row>
    <row r="5080" spans="1:20" x14ac:dyDescent="0.2">
      <c r="A5080" t="s">
        <v>5844</v>
      </c>
      <c r="B5080" t="s">
        <v>14</v>
      </c>
      <c r="C5080">
        <v>2026</v>
      </c>
      <c r="D5080" t="s">
        <v>2890</v>
      </c>
      <c r="E5080" t="s">
        <v>79</v>
      </c>
      <c r="F5080" t="s">
        <v>80</v>
      </c>
      <c r="G5080" t="s">
        <v>2582</v>
      </c>
      <c r="H5080" t="s">
        <v>2586</v>
      </c>
      <c r="I5080" t="s">
        <v>5864</v>
      </c>
      <c r="J5080" t="s">
        <v>2892</v>
      </c>
      <c r="K5080" t="s">
        <v>2893</v>
      </c>
      <c r="L5080" s="1">
        <v>2</v>
      </c>
      <c r="M5080" s="1">
        <v>1750</v>
      </c>
      <c r="N5080" s="1">
        <v>175</v>
      </c>
      <c r="O5080" s="1" t="s">
        <v>2580</v>
      </c>
      <c r="P5080" s="1">
        <v>3107.48</v>
      </c>
      <c r="Q5080" s="1">
        <v>217.52</v>
      </c>
      <c r="R5080" s="1">
        <v>3325</v>
      </c>
      <c r="S5080" t="s">
        <v>2605</v>
      </c>
      <c r="T5080" t="str" cm="1">
        <f t="array" ref="T5080">_xlfn.IFS(ISNUMBER(SEARCH("CP02",S5080)),"ราชพฤกษ",ISNUMBER(SEARCH("CP03",S5080)),"บางใหญ่",ISNUMBER(SEARCH("CP04",S5080)),"บางบอน",OR(ISNUMBER(SEARCH("CP",S5080)),ISNUMBER(SEARCH("BTC",D5080))),"340",TRUE,"")</f>
        <v>บางใหญ่</v>
      </c>
    </row>
    <row r="5081" spans="1:20" x14ac:dyDescent="0.2">
      <c r="A5081" t="s">
        <v>5844</v>
      </c>
      <c r="B5081" t="s">
        <v>14</v>
      </c>
      <c r="C5081">
        <v>2026</v>
      </c>
      <c r="D5081" t="s">
        <v>2890</v>
      </c>
      <c r="E5081" t="s">
        <v>1647</v>
      </c>
      <c r="F5081" t="s">
        <v>1648</v>
      </c>
      <c r="G5081" t="s">
        <v>1536</v>
      </c>
      <c r="H5081" t="s">
        <v>2586</v>
      </c>
      <c r="I5081" t="s">
        <v>5864</v>
      </c>
      <c r="J5081" t="s">
        <v>2892</v>
      </c>
      <c r="K5081" t="s">
        <v>2893</v>
      </c>
      <c r="L5081" s="1">
        <v>1</v>
      </c>
      <c r="M5081" s="1">
        <v>480</v>
      </c>
      <c r="N5081" s="1">
        <v>0</v>
      </c>
      <c r="O5081" s="1" t="s">
        <v>2580</v>
      </c>
      <c r="P5081" s="1">
        <v>448.6</v>
      </c>
      <c r="Q5081" s="1">
        <v>31.4</v>
      </c>
      <c r="R5081" s="1">
        <v>480</v>
      </c>
      <c r="S5081" t="s">
        <v>2606</v>
      </c>
      <c r="T5081" t="str" cm="1">
        <f t="array" ref="T5081">_xlfn.IFS(ISNUMBER(SEARCH("CP02",S5081)),"ราชพฤกษ",ISNUMBER(SEARCH("CP03",S5081)),"บางใหญ่",ISNUMBER(SEARCH("CP04",S5081)),"บางบอน",OR(ISNUMBER(SEARCH("CP",S5081)),ISNUMBER(SEARCH("BTC",D5081))),"340",TRUE,"")</f>
        <v>บางใหญ่</v>
      </c>
    </row>
    <row r="5082" spans="1:20" x14ac:dyDescent="0.2">
      <c r="A5082" t="s">
        <v>5865</v>
      </c>
      <c r="B5082" t="s">
        <v>14</v>
      </c>
      <c r="C5082">
        <v>2026</v>
      </c>
      <c r="D5082" t="s">
        <v>5866</v>
      </c>
      <c r="E5082" t="s">
        <v>547</v>
      </c>
      <c r="F5082" t="s">
        <v>548</v>
      </c>
      <c r="G5082" t="s">
        <v>2582</v>
      </c>
      <c r="H5082" t="s">
        <v>2586</v>
      </c>
      <c r="I5082" t="s">
        <v>5867</v>
      </c>
      <c r="J5082" t="s">
        <v>5868</v>
      </c>
      <c r="K5082" t="s">
        <v>2692</v>
      </c>
      <c r="L5082" s="1">
        <v>1</v>
      </c>
      <c r="M5082" s="1">
        <v>1550</v>
      </c>
      <c r="N5082" s="1">
        <v>0</v>
      </c>
      <c r="O5082" s="1" t="s">
        <v>2580</v>
      </c>
      <c r="P5082" s="1">
        <v>1448.6</v>
      </c>
      <c r="Q5082" s="1">
        <v>101.4</v>
      </c>
      <c r="R5082" s="1">
        <v>1550</v>
      </c>
      <c r="S5082" t="s">
        <v>2631</v>
      </c>
      <c r="T5082" t="str" cm="1">
        <f t="array" ref="T5082">_xlfn.IFS(ISNUMBER(SEARCH("CP02",S5082)),"ราชพฤกษ",ISNUMBER(SEARCH("CP03",S5082)),"บางใหญ่",ISNUMBER(SEARCH("CP04",S5082)),"บางบอน",OR(ISNUMBER(SEARCH("CP",S5082)),ISNUMBER(SEARCH("BTC",D5082))),"340",TRUE,"")</f>
        <v>บางบอน</v>
      </c>
    </row>
    <row r="5083" spans="1:20" x14ac:dyDescent="0.2">
      <c r="A5083" t="s">
        <v>5865</v>
      </c>
      <c r="B5083" t="s">
        <v>14</v>
      </c>
      <c r="C5083">
        <v>2026</v>
      </c>
      <c r="D5083" t="s">
        <v>5866</v>
      </c>
      <c r="E5083" t="s">
        <v>513</v>
      </c>
      <c r="F5083" t="s">
        <v>514</v>
      </c>
      <c r="G5083" t="s">
        <v>2582</v>
      </c>
      <c r="H5083" t="s">
        <v>2586</v>
      </c>
      <c r="I5083" t="s">
        <v>5867</v>
      </c>
      <c r="J5083" t="s">
        <v>5868</v>
      </c>
      <c r="K5083" t="s">
        <v>2692</v>
      </c>
      <c r="L5083" s="1">
        <v>1</v>
      </c>
      <c r="M5083" s="1">
        <v>250</v>
      </c>
      <c r="N5083" s="1">
        <v>0</v>
      </c>
      <c r="O5083" s="1" t="s">
        <v>2580</v>
      </c>
      <c r="P5083" s="1">
        <v>0</v>
      </c>
      <c r="Q5083" s="1">
        <v>0</v>
      </c>
      <c r="R5083" s="1">
        <v>0</v>
      </c>
      <c r="S5083" t="s">
        <v>2631</v>
      </c>
      <c r="T5083" t="str" cm="1">
        <f t="array" ref="T5083">_xlfn.IFS(ISNUMBER(SEARCH("CP02",S5083)),"ราชพฤกษ",ISNUMBER(SEARCH("CP03",S5083)),"บางใหญ่",ISNUMBER(SEARCH("CP04",S5083)),"บางบอน",OR(ISNUMBER(SEARCH("CP",S5083)),ISNUMBER(SEARCH("BTC",D5083))),"340",TRUE,"")</f>
        <v>บางบอน</v>
      </c>
    </row>
    <row r="5084" spans="1:20" x14ac:dyDescent="0.2">
      <c r="A5084" t="s">
        <v>5865</v>
      </c>
      <c r="B5084" t="s">
        <v>14</v>
      </c>
      <c r="C5084">
        <v>2026</v>
      </c>
      <c r="D5084" t="s">
        <v>5866</v>
      </c>
      <c r="E5084" t="s">
        <v>121</v>
      </c>
      <c r="F5084" t="s">
        <v>122</v>
      </c>
      <c r="G5084" t="s">
        <v>2582</v>
      </c>
      <c r="H5084" t="s">
        <v>2586</v>
      </c>
      <c r="I5084" t="s">
        <v>5867</v>
      </c>
      <c r="J5084" t="s">
        <v>5868</v>
      </c>
      <c r="K5084" t="s">
        <v>2692</v>
      </c>
      <c r="L5084" s="1">
        <v>1</v>
      </c>
      <c r="M5084" s="1">
        <v>240</v>
      </c>
      <c r="N5084" s="1">
        <v>0</v>
      </c>
      <c r="O5084" s="1" t="s">
        <v>2580</v>
      </c>
      <c r="P5084" s="1">
        <v>224.3</v>
      </c>
      <c r="Q5084" s="1">
        <v>15.7</v>
      </c>
      <c r="R5084" s="1">
        <v>240</v>
      </c>
      <c r="S5084" t="s">
        <v>2631</v>
      </c>
      <c r="T5084" t="str" cm="1">
        <f t="array" ref="T5084">_xlfn.IFS(ISNUMBER(SEARCH("CP02",S5084)),"ราชพฤกษ",ISNUMBER(SEARCH("CP03",S5084)),"บางใหญ่",ISNUMBER(SEARCH("CP04",S5084)),"บางบอน",OR(ISNUMBER(SEARCH("CP",S5084)),ISNUMBER(SEARCH("BTC",D5084))),"340",TRUE,"")</f>
        <v>บางบอน</v>
      </c>
    </row>
    <row r="5085" spans="1:20" x14ac:dyDescent="0.2">
      <c r="A5085" t="s">
        <v>5865</v>
      </c>
      <c r="B5085" t="s">
        <v>14</v>
      </c>
      <c r="C5085">
        <v>2026</v>
      </c>
      <c r="D5085" t="s">
        <v>5866</v>
      </c>
      <c r="E5085" t="s">
        <v>1185</v>
      </c>
      <c r="F5085" t="s">
        <v>1186</v>
      </c>
      <c r="G5085" t="s">
        <v>2582</v>
      </c>
      <c r="H5085" t="s">
        <v>2586</v>
      </c>
      <c r="I5085" t="s">
        <v>5867</v>
      </c>
      <c r="J5085" t="s">
        <v>5868</v>
      </c>
      <c r="K5085" t="s">
        <v>2692</v>
      </c>
      <c r="L5085" s="1">
        <v>1</v>
      </c>
      <c r="M5085" s="1">
        <v>20</v>
      </c>
      <c r="N5085" s="1">
        <v>0</v>
      </c>
      <c r="O5085" s="1" t="s">
        <v>2580</v>
      </c>
      <c r="P5085" s="1">
        <v>18.690000000000001</v>
      </c>
      <c r="Q5085" s="1">
        <v>1.31</v>
      </c>
      <c r="R5085" s="1">
        <v>20</v>
      </c>
      <c r="S5085" t="s">
        <v>2631</v>
      </c>
      <c r="T5085" t="str" cm="1">
        <f t="array" ref="T5085">_xlfn.IFS(ISNUMBER(SEARCH("CP02",S5085)),"ราชพฤกษ",ISNUMBER(SEARCH("CP03",S5085)),"บางใหญ่",ISNUMBER(SEARCH("CP04",S5085)),"บางบอน",OR(ISNUMBER(SEARCH("CP",S5085)),ISNUMBER(SEARCH("BTC",D5085))),"340",TRUE,"")</f>
        <v>บางบอน</v>
      </c>
    </row>
    <row r="5086" spans="1:20" x14ac:dyDescent="0.2">
      <c r="A5086" t="s">
        <v>5865</v>
      </c>
      <c r="B5086" t="s">
        <v>14</v>
      </c>
      <c r="C5086">
        <v>2026</v>
      </c>
      <c r="D5086" t="s">
        <v>5869</v>
      </c>
      <c r="E5086" t="s">
        <v>1549</v>
      </c>
      <c r="F5086" t="s">
        <v>1550</v>
      </c>
      <c r="G5086" t="s">
        <v>2585</v>
      </c>
      <c r="H5086" t="s">
        <v>2586</v>
      </c>
      <c r="I5086" t="s">
        <v>5870</v>
      </c>
      <c r="J5086" t="s">
        <v>5871</v>
      </c>
      <c r="K5086" t="s">
        <v>2692</v>
      </c>
      <c r="L5086" s="1">
        <v>2</v>
      </c>
      <c r="M5086" s="1">
        <v>150</v>
      </c>
      <c r="N5086" s="1">
        <v>0</v>
      </c>
      <c r="O5086" s="1" t="s">
        <v>2580</v>
      </c>
      <c r="P5086" s="1">
        <v>280.37</v>
      </c>
      <c r="Q5086" s="1">
        <v>19.63</v>
      </c>
      <c r="R5086" s="1">
        <v>300</v>
      </c>
      <c r="S5086" t="s">
        <v>2633</v>
      </c>
      <c r="T5086" t="str" cm="1">
        <f t="array" ref="T5086">_xlfn.IFS(ISNUMBER(SEARCH("CP02",S5086)),"ราชพฤกษ",ISNUMBER(SEARCH("CP03",S5086)),"บางใหญ่",ISNUMBER(SEARCH("CP04",S5086)),"บางบอน",OR(ISNUMBER(SEARCH("CP",S5086)),ISNUMBER(SEARCH("BTC",D5086))),"340",TRUE,"")</f>
        <v>บางบอน</v>
      </c>
    </row>
    <row r="5087" spans="1:20" x14ac:dyDescent="0.2">
      <c r="A5087" t="s">
        <v>5865</v>
      </c>
      <c r="B5087" t="s">
        <v>14</v>
      </c>
      <c r="C5087">
        <v>2026</v>
      </c>
      <c r="D5087" t="s">
        <v>5869</v>
      </c>
      <c r="E5087" t="s">
        <v>1545</v>
      </c>
      <c r="F5087" t="s">
        <v>1546</v>
      </c>
      <c r="G5087" t="s">
        <v>2588</v>
      </c>
      <c r="H5087" t="s">
        <v>2586</v>
      </c>
      <c r="I5087" t="s">
        <v>5870</v>
      </c>
      <c r="J5087" t="s">
        <v>5871</v>
      </c>
      <c r="K5087" t="s">
        <v>2692</v>
      </c>
      <c r="L5087" s="1">
        <v>1</v>
      </c>
      <c r="M5087" s="1">
        <v>500</v>
      </c>
      <c r="N5087" s="1">
        <v>0</v>
      </c>
      <c r="O5087" s="1" t="s">
        <v>2580</v>
      </c>
      <c r="P5087" s="1">
        <v>467.29</v>
      </c>
      <c r="Q5087" s="1">
        <v>32.71</v>
      </c>
      <c r="R5087" s="1">
        <v>500</v>
      </c>
      <c r="S5087" t="s">
        <v>2633</v>
      </c>
      <c r="T5087" t="str" cm="1">
        <f t="array" ref="T5087">_xlfn.IFS(ISNUMBER(SEARCH("CP02",S5087)),"ราชพฤกษ",ISNUMBER(SEARCH("CP03",S5087)),"บางใหญ่",ISNUMBER(SEARCH("CP04",S5087)),"บางบอน",OR(ISNUMBER(SEARCH("CP",S5087)),ISNUMBER(SEARCH("BTC",D5087))),"340",TRUE,"")</f>
        <v>บางบอน</v>
      </c>
    </row>
    <row r="5088" spans="1:20" x14ac:dyDescent="0.2">
      <c r="A5088" t="s">
        <v>5865</v>
      </c>
      <c r="B5088" t="s">
        <v>14</v>
      </c>
      <c r="C5088">
        <v>2026</v>
      </c>
      <c r="D5088" t="s">
        <v>5872</v>
      </c>
      <c r="E5088" t="s">
        <v>1537</v>
      </c>
      <c r="F5088" t="s">
        <v>1538</v>
      </c>
      <c r="G5088" t="s">
        <v>2585</v>
      </c>
      <c r="H5088" t="s">
        <v>2586</v>
      </c>
      <c r="I5088" t="s">
        <v>5873</v>
      </c>
      <c r="J5088" t="s">
        <v>5874</v>
      </c>
      <c r="K5088" t="s">
        <v>2630</v>
      </c>
      <c r="L5088" s="1">
        <v>4</v>
      </c>
      <c r="M5088" s="1">
        <v>50</v>
      </c>
      <c r="N5088" s="1">
        <v>0</v>
      </c>
      <c r="O5088" s="1" t="s">
        <v>2580</v>
      </c>
      <c r="P5088" s="1">
        <v>186.92</v>
      </c>
      <c r="Q5088" s="1">
        <v>13.08</v>
      </c>
      <c r="R5088" s="1">
        <v>200</v>
      </c>
      <c r="S5088" t="s">
        <v>2633</v>
      </c>
      <c r="T5088" t="str" cm="1">
        <f t="array" ref="T5088">_xlfn.IFS(ISNUMBER(SEARCH("CP02",S5088)),"ราชพฤกษ",ISNUMBER(SEARCH("CP03",S5088)),"บางใหญ่",ISNUMBER(SEARCH("CP04",S5088)),"บางบอน",OR(ISNUMBER(SEARCH("CP",S5088)),ISNUMBER(SEARCH("BTC",D5088))),"340",TRUE,"")</f>
        <v>บางบอน</v>
      </c>
    </row>
    <row r="5089" spans="1:20" x14ac:dyDescent="0.2">
      <c r="A5089" t="s">
        <v>5865</v>
      </c>
      <c r="B5089" t="s">
        <v>14</v>
      </c>
      <c r="C5089">
        <v>2026</v>
      </c>
      <c r="D5089" t="s">
        <v>5875</v>
      </c>
      <c r="E5089" t="s">
        <v>545</v>
      </c>
      <c r="F5089" t="s">
        <v>546</v>
      </c>
      <c r="G5089" t="s">
        <v>2582</v>
      </c>
      <c r="H5089" t="s">
        <v>2586</v>
      </c>
      <c r="I5089" t="s">
        <v>5876</v>
      </c>
      <c r="J5089" t="s">
        <v>5877</v>
      </c>
      <c r="K5089" t="s">
        <v>2659</v>
      </c>
      <c r="L5089" s="1">
        <v>1</v>
      </c>
      <c r="M5089" s="1">
        <v>1920</v>
      </c>
      <c r="N5089" s="1">
        <v>96</v>
      </c>
      <c r="O5089" s="1" t="s">
        <v>2580</v>
      </c>
      <c r="P5089" s="1">
        <v>1704.67</v>
      </c>
      <c r="Q5089" s="1">
        <v>119.33</v>
      </c>
      <c r="R5089" s="1">
        <v>1824</v>
      </c>
      <c r="S5089" t="s">
        <v>2584</v>
      </c>
      <c r="T5089" t="str" cm="1">
        <f t="array" ref="T5089">_xlfn.IFS(ISNUMBER(SEARCH("CP02",S5089)),"ราชพฤกษ",ISNUMBER(SEARCH("CP03",S5089)),"บางใหญ่",ISNUMBER(SEARCH("CP04",S5089)),"บางบอน",OR(ISNUMBER(SEARCH("CP",S5089)),ISNUMBER(SEARCH("BTC",D5089))),"340",TRUE,"")</f>
        <v>ราชพฤกษ</v>
      </c>
    </row>
    <row r="5090" spans="1:20" x14ac:dyDescent="0.2">
      <c r="A5090" t="s">
        <v>5865</v>
      </c>
      <c r="B5090" t="s">
        <v>14</v>
      </c>
      <c r="C5090">
        <v>2026</v>
      </c>
      <c r="D5090" t="s">
        <v>5875</v>
      </c>
      <c r="E5090" t="s">
        <v>509</v>
      </c>
      <c r="F5090" t="s">
        <v>510</v>
      </c>
      <c r="G5090" t="s">
        <v>2582</v>
      </c>
      <c r="H5090" t="s">
        <v>2586</v>
      </c>
      <c r="I5090" t="s">
        <v>5876</v>
      </c>
      <c r="J5090" t="s">
        <v>5877</v>
      </c>
      <c r="K5090" t="s">
        <v>2659</v>
      </c>
      <c r="L5090" s="1">
        <v>2</v>
      </c>
      <c r="M5090" s="1">
        <v>420</v>
      </c>
      <c r="N5090" s="1">
        <v>42</v>
      </c>
      <c r="O5090" s="1" t="s">
        <v>2580</v>
      </c>
      <c r="P5090" s="1">
        <v>745.79</v>
      </c>
      <c r="Q5090" s="1">
        <v>52.21</v>
      </c>
      <c r="R5090" s="1">
        <v>798</v>
      </c>
      <c r="S5090" t="s">
        <v>2584</v>
      </c>
      <c r="T5090" t="str" cm="1">
        <f t="array" ref="T5090">_xlfn.IFS(ISNUMBER(SEARCH("CP02",S5090)),"ราชพฤกษ",ISNUMBER(SEARCH("CP03",S5090)),"บางใหญ่",ISNUMBER(SEARCH("CP04",S5090)),"บางบอน",OR(ISNUMBER(SEARCH("CP",S5090)),ISNUMBER(SEARCH("BTC",D5090))),"340",TRUE,"")</f>
        <v>ราชพฤกษ</v>
      </c>
    </row>
    <row r="5091" spans="1:20" x14ac:dyDescent="0.2">
      <c r="A5091" t="s">
        <v>5865</v>
      </c>
      <c r="B5091" t="s">
        <v>14</v>
      </c>
      <c r="C5091">
        <v>2026</v>
      </c>
      <c r="D5091" t="s">
        <v>5875</v>
      </c>
      <c r="E5091" t="s">
        <v>107</v>
      </c>
      <c r="F5091" t="s">
        <v>108</v>
      </c>
      <c r="G5091" t="s">
        <v>2582</v>
      </c>
      <c r="H5091" t="s">
        <v>2586</v>
      </c>
      <c r="I5091" t="s">
        <v>5876</v>
      </c>
      <c r="J5091" t="s">
        <v>5877</v>
      </c>
      <c r="K5091" t="s">
        <v>2659</v>
      </c>
      <c r="L5091" s="1">
        <v>1</v>
      </c>
      <c r="M5091" s="1">
        <v>220</v>
      </c>
      <c r="N5091" s="1">
        <v>11</v>
      </c>
      <c r="O5091" s="1" t="s">
        <v>2580</v>
      </c>
      <c r="P5091" s="1">
        <v>195.33</v>
      </c>
      <c r="Q5091" s="1">
        <v>13.67</v>
      </c>
      <c r="R5091" s="1">
        <v>209</v>
      </c>
      <c r="S5091" t="s">
        <v>2584</v>
      </c>
      <c r="T5091" t="str" cm="1">
        <f t="array" ref="T5091">_xlfn.IFS(ISNUMBER(SEARCH("CP02",S5091)),"ราชพฤกษ",ISNUMBER(SEARCH("CP03",S5091)),"บางใหญ่",ISNUMBER(SEARCH("CP04",S5091)),"บางบอน",OR(ISNUMBER(SEARCH("CP",S5091)),ISNUMBER(SEARCH("BTC",D5091))),"340",TRUE,"")</f>
        <v>ราชพฤกษ</v>
      </c>
    </row>
    <row r="5092" spans="1:20" x14ac:dyDescent="0.2">
      <c r="A5092" t="s">
        <v>5865</v>
      </c>
      <c r="B5092" t="s">
        <v>14</v>
      </c>
      <c r="C5092">
        <v>2026</v>
      </c>
      <c r="D5092" t="s">
        <v>5875</v>
      </c>
      <c r="E5092" t="s">
        <v>263</v>
      </c>
      <c r="F5092" t="s">
        <v>264</v>
      </c>
      <c r="G5092" t="s">
        <v>2582</v>
      </c>
      <c r="H5092" t="s">
        <v>2586</v>
      </c>
      <c r="I5092" t="s">
        <v>5876</v>
      </c>
      <c r="J5092" t="s">
        <v>5877</v>
      </c>
      <c r="K5092" t="s">
        <v>2659</v>
      </c>
      <c r="L5092" s="1">
        <v>1</v>
      </c>
      <c r="M5092" s="1">
        <v>590</v>
      </c>
      <c r="N5092" s="1">
        <v>29.5</v>
      </c>
      <c r="O5092" s="1" t="s">
        <v>2580</v>
      </c>
      <c r="P5092" s="1">
        <v>523.83000000000004</v>
      </c>
      <c r="Q5092" s="1">
        <v>36.67</v>
      </c>
      <c r="R5092" s="1">
        <v>560.5</v>
      </c>
      <c r="S5092" t="s">
        <v>2584</v>
      </c>
      <c r="T5092" t="str" cm="1">
        <f t="array" ref="T5092">_xlfn.IFS(ISNUMBER(SEARCH("CP02",S5092)),"ราชพฤกษ",ISNUMBER(SEARCH("CP03",S5092)),"บางใหญ่",ISNUMBER(SEARCH("CP04",S5092)),"บางบอน",OR(ISNUMBER(SEARCH("CP",S5092)),ISNUMBER(SEARCH("BTC",D5092))),"340",TRUE,"")</f>
        <v>ราชพฤกษ</v>
      </c>
    </row>
    <row r="5093" spans="1:20" x14ac:dyDescent="0.2">
      <c r="A5093" t="s">
        <v>5865</v>
      </c>
      <c r="B5093" t="s">
        <v>14</v>
      </c>
      <c r="C5093">
        <v>2026</v>
      </c>
      <c r="D5093" t="s">
        <v>5875</v>
      </c>
      <c r="E5093" t="s">
        <v>227</v>
      </c>
      <c r="F5093" t="s">
        <v>228</v>
      </c>
      <c r="G5093" t="s">
        <v>2582</v>
      </c>
      <c r="H5093" t="s">
        <v>2586</v>
      </c>
      <c r="I5093" t="s">
        <v>5876</v>
      </c>
      <c r="J5093" t="s">
        <v>5877</v>
      </c>
      <c r="K5093" t="s">
        <v>2659</v>
      </c>
      <c r="L5093" s="1">
        <v>1</v>
      </c>
      <c r="M5093" s="1">
        <v>300</v>
      </c>
      <c r="N5093" s="1">
        <v>15</v>
      </c>
      <c r="O5093" s="1" t="s">
        <v>2580</v>
      </c>
      <c r="P5093" s="1">
        <v>266.36</v>
      </c>
      <c r="Q5093" s="1">
        <v>18.64</v>
      </c>
      <c r="R5093" s="1">
        <v>285</v>
      </c>
      <c r="S5093" t="s">
        <v>2584</v>
      </c>
      <c r="T5093" t="str" cm="1">
        <f t="array" ref="T5093">_xlfn.IFS(ISNUMBER(SEARCH("CP02",S5093)),"ราชพฤกษ",ISNUMBER(SEARCH("CP03",S5093)),"บางใหญ่",ISNUMBER(SEARCH("CP04",S5093)),"บางบอน",OR(ISNUMBER(SEARCH("CP",S5093)),ISNUMBER(SEARCH("BTC",D5093))),"340",TRUE,"")</f>
        <v>ราชพฤกษ</v>
      </c>
    </row>
    <row r="5094" spans="1:20" x14ac:dyDescent="0.2">
      <c r="A5094" t="s">
        <v>5865</v>
      </c>
      <c r="B5094" t="s">
        <v>14</v>
      </c>
      <c r="C5094">
        <v>2026</v>
      </c>
      <c r="D5094" t="s">
        <v>5875</v>
      </c>
      <c r="E5094" t="s">
        <v>1991</v>
      </c>
      <c r="F5094" t="s">
        <v>1992</v>
      </c>
      <c r="G5094" t="s">
        <v>2582</v>
      </c>
      <c r="H5094" t="s">
        <v>2586</v>
      </c>
      <c r="I5094" t="s">
        <v>5876</v>
      </c>
      <c r="J5094" t="s">
        <v>5877</v>
      </c>
      <c r="K5094" t="s">
        <v>2659</v>
      </c>
      <c r="L5094" s="1">
        <v>1</v>
      </c>
      <c r="M5094" s="1">
        <v>595</v>
      </c>
      <c r="N5094" s="1">
        <v>29.75</v>
      </c>
      <c r="O5094" s="1" t="s">
        <v>2580</v>
      </c>
      <c r="P5094" s="1">
        <v>528.27</v>
      </c>
      <c r="Q5094" s="1">
        <v>36.979999999999997</v>
      </c>
      <c r="R5094" s="1">
        <v>565.25</v>
      </c>
      <c r="S5094" t="s">
        <v>2584</v>
      </c>
      <c r="T5094" t="str" cm="1">
        <f t="array" ref="T5094">_xlfn.IFS(ISNUMBER(SEARCH("CP02",S5094)),"ราชพฤกษ",ISNUMBER(SEARCH("CP03",S5094)),"บางใหญ่",ISNUMBER(SEARCH("CP04",S5094)),"บางบอน",OR(ISNUMBER(SEARCH("CP",S5094)),ISNUMBER(SEARCH("BTC",D5094))),"340",TRUE,"")</f>
        <v>ราชพฤกษ</v>
      </c>
    </row>
    <row r="5095" spans="1:20" x14ac:dyDescent="0.2">
      <c r="A5095" t="s">
        <v>5865</v>
      </c>
      <c r="B5095" t="s">
        <v>14</v>
      </c>
      <c r="C5095">
        <v>2026</v>
      </c>
      <c r="D5095" t="s">
        <v>5875</v>
      </c>
      <c r="E5095" t="s">
        <v>1993</v>
      </c>
      <c r="F5095" t="s">
        <v>1994</v>
      </c>
      <c r="G5095" t="s">
        <v>2582</v>
      </c>
      <c r="H5095" t="s">
        <v>2586</v>
      </c>
      <c r="I5095" t="s">
        <v>5876</v>
      </c>
      <c r="J5095" t="s">
        <v>5877</v>
      </c>
      <c r="K5095" t="s">
        <v>2659</v>
      </c>
      <c r="L5095" s="1">
        <v>1</v>
      </c>
      <c r="M5095" s="1">
        <v>595</v>
      </c>
      <c r="N5095" s="1">
        <v>29.75</v>
      </c>
      <c r="O5095" s="1" t="s">
        <v>2580</v>
      </c>
      <c r="P5095" s="1">
        <v>528.27</v>
      </c>
      <c r="Q5095" s="1">
        <v>36.979999999999997</v>
      </c>
      <c r="R5095" s="1">
        <v>565.25</v>
      </c>
      <c r="S5095" t="s">
        <v>2584</v>
      </c>
      <c r="T5095" t="str" cm="1">
        <f t="array" ref="T5095">_xlfn.IFS(ISNUMBER(SEARCH("CP02",S5095)),"ราชพฤกษ",ISNUMBER(SEARCH("CP03",S5095)),"บางใหญ่",ISNUMBER(SEARCH("CP04",S5095)),"บางบอน",OR(ISNUMBER(SEARCH("CP",S5095)),ISNUMBER(SEARCH("BTC",D5095))),"340",TRUE,"")</f>
        <v>ราชพฤกษ</v>
      </c>
    </row>
    <row r="5096" spans="1:20" x14ac:dyDescent="0.2">
      <c r="A5096" t="s">
        <v>5865</v>
      </c>
      <c r="B5096" t="s">
        <v>14</v>
      </c>
      <c r="C5096">
        <v>2026</v>
      </c>
      <c r="D5096" t="s">
        <v>5875</v>
      </c>
      <c r="E5096" t="s">
        <v>1987</v>
      </c>
      <c r="F5096" t="s">
        <v>1988</v>
      </c>
      <c r="G5096" t="s">
        <v>2582</v>
      </c>
      <c r="H5096" t="s">
        <v>2586</v>
      </c>
      <c r="I5096" t="s">
        <v>5876</v>
      </c>
      <c r="J5096" t="s">
        <v>5877</v>
      </c>
      <c r="K5096" t="s">
        <v>2659</v>
      </c>
      <c r="L5096" s="1">
        <v>1</v>
      </c>
      <c r="M5096" s="1">
        <v>595</v>
      </c>
      <c r="N5096" s="1">
        <v>29.75</v>
      </c>
      <c r="O5096" s="1" t="s">
        <v>2580</v>
      </c>
      <c r="P5096" s="1">
        <v>528.27</v>
      </c>
      <c r="Q5096" s="1">
        <v>36.979999999999997</v>
      </c>
      <c r="R5096" s="1">
        <v>565.25</v>
      </c>
      <c r="S5096" t="s">
        <v>2584</v>
      </c>
      <c r="T5096" t="str" cm="1">
        <f t="array" ref="T5096">_xlfn.IFS(ISNUMBER(SEARCH("CP02",S5096)),"ราชพฤกษ",ISNUMBER(SEARCH("CP03",S5096)),"บางใหญ่",ISNUMBER(SEARCH("CP04",S5096)),"บางบอน",OR(ISNUMBER(SEARCH("CP",S5096)),ISNUMBER(SEARCH("BTC",D5096))),"340",TRUE,"")</f>
        <v>ราชพฤกษ</v>
      </c>
    </row>
    <row r="5097" spans="1:20" x14ac:dyDescent="0.2">
      <c r="A5097" t="s">
        <v>5865</v>
      </c>
      <c r="B5097" t="s">
        <v>14</v>
      </c>
      <c r="C5097">
        <v>2026</v>
      </c>
      <c r="D5097" t="s">
        <v>5875</v>
      </c>
      <c r="E5097" t="s">
        <v>1511</v>
      </c>
      <c r="F5097" t="s">
        <v>1512</v>
      </c>
      <c r="G5097" t="s">
        <v>2632</v>
      </c>
      <c r="H5097" t="s">
        <v>2586</v>
      </c>
      <c r="I5097" t="s">
        <v>5876</v>
      </c>
      <c r="J5097" t="s">
        <v>5877</v>
      </c>
      <c r="K5097" t="s">
        <v>2659</v>
      </c>
      <c r="L5097" s="1">
        <v>2</v>
      </c>
      <c r="M5097" s="1">
        <v>490</v>
      </c>
      <c r="N5097" s="1">
        <v>49</v>
      </c>
      <c r="O5097" s="1" t="s">
        <v>2580</v>
      </c>
      <c r="P5097" s="1">
        <v>870.09</v>
      </c>
      <c r="Q5097" s="1">
        <v>60.91</v>
      </c>
      <c r="R5097" s="1">
        <v>931</v>
      </c>
      <c r="S5097" t="s">
        <v>2584</v>
      </c>
      <c r="T5097" t="str" cm="1">
        <f t="array" ref="T5097">_xlfn.IFS(ISNUMBER(SEARCH("CP02",S5097)),"ราชพฤกษ",ISNUMBER(SEARCH("CP03",S5097)),"บางใหญ่",ISNUMBER(SEARCH("CP04",S5097)),"บางบอน",OR(ISNUMBER(SEARCH("CP",S5097)),ISNUMBER(SEARCH("BTC",D5097))),"340",TRUE,"")</f>
        <v>ราชพฤกษ</v>
      </c>
    </row>
    <row r="5098" spans="1:20" x14ac:dyDescent="0.2">
      <c r="A5098" t="s">
        <v>5865</v>
      </c>
      <c r="B5098" t="s">
        <v>14</v>
      </c>
      <c r="C5098">
        <v>2026</v>
      </c>
      <c r="D5098" t="s">
        <v>5875</v>
      </c>
      <c r="E5098" t="s">
        <v>1989</v>
      </c>
      <c r="F5098" t="s">
        <v>1990</v>
      </c>
      <c r="G5098" t="s">
        <v>2582</v>
      </c>
      <c r="H5098" t="s">
        <v>2586</v>
      </c>
      <c r="I5098" t="s">
        <v>5876</v>
      </c>
      <c r="J5098" t="s">
        <v>5877</v>
      </c>
      <c r="K5098" t="s">
        <v>2659</v>
      </c>
      <c r="L5098" s="1">
        <v>2</v>
      </c>
      <c r="M5098" s="1">
        <v>385</v>
      </c>
      <c r="N5098" s="1">
        <v>38.5</v>
      </c>
      <c r="O5098" s="1" t="s">
        <v>2580</v>
      </c>
      <c r="P5098" s="1">
        <v>683.64</v>
      </c>
      <c r="Q5098" s="1">
        <v>47.86</v>
      </c>
      <c r="R5098" s="1">
        <v>731.5</v>
      </c>
      <c r="S5098" t="s">
        <v>2584</v>
      </c>
      <c r="T5098" t="str" cm="1">
        <f t="array" ref="T5098">_xlfn.IFS(ISNUMBER(SEARCH("CP02",S5098)),"ราชพฤกษ",ISNUMBER(SEARCH("CP03",S5098)),"บางใหญ่",ISNUMBER(SEARCH("CP04",S5098)),"บางบอน",OR(ISNUMBER(SEARCH("CP",S5098)),ISNUMBER(SEARCH("BTC",D5098))),"340",TRUE,"")</f>
        <v>ราชพฤกษ</v>
      </c>
    </row>
    <row r="5099" spans="1:20" x14ac:dyDescent="0.2">
      <c r="A5099" t="s">
        <v>5865</v>
      </c>
      <c r="B5099" t="s">
        <v>14</v>
      </c>
      <c r="C5099">
        <v>2026</v>
      </c>
      <c r="D5099" t="s">
        <v>5875</v>
      </c>
      <c r="E5099" t="s">
        <v>2517</v>
      </c>
      <c r="F5099" t="s">
        <v>2518</v>
      </c>
      <c r="G5099" t="s">
        <v>2582</v>
      </c>
      <c r="H5099" t="s">
        <v>2586</v>
      </c>
      <c r="I5099" t="s">
        <v>5876</v>
      </c>
      <c r="J5099" t="s">
        <v>5877</v>
      </c>
      <c r="K5099" t="s">
        <v>2659</v>
      </c>
      <c r="L5099" s="1">
        <v>1</v>
      </c>
      <c r="M5099" s="1">
        <v>35</v>
      </c>
      <c r="N5099" s="1">
        <v>0</v>
      </c>
      <c r="O5099" s="1" t="s">
        <v>2580</v>
      </c>
      <c r="P5099" s="1">
        <v>32.71</v>
      </c>
      <c r="Q5099" s="1">
        <v>2.29</v>
      </c>
      <c r="R5099" s="1">
        <v>35</v>
      </c>
      <c r="S5099" t="s">
        <v>2584</v>
      </c>
      <c r="T5099" t="str" cm="1">
        <f t="array" ref="T5099">_xlfn.IFS(ISNUMBER(SEARCH("CP02",S5099)),"ราชพฤกษ",ISNUMBER(SEARCH("CP03",S5099)),"บางใหญ่",ISNUMBER(SEARCH("CP04",S5099)),"บางบอน",OR(ISNUMBER(SEARCH("CP",S5099)),ISNUMBER(SEARCH("BTC",D5099))),"340",TRUE,"")</f>
        <v>ราชพฤกษ</v>
      </c>
    </row>
    <row r="5100" spans="1:20" x14ac:dyDescent="0.2">
      <c r="A5100" t="s">
        <v>5865</v>
      </c>
      <c r="B5100" t="s">
        <v>14</v>
      </c>
      <c r="C5100">
        <v>2026</v>
      </c>
      <c r="D5100" t="s">
        <v>5875</v>
      </c>
      <c r="E5100" t="s">
        <v>1647</v>
      </c>
      <c r="F5100" t="s">
        <v>1648</v>
      </c>
      <c r="G5100" t="s">
        <v>1536</v>
      </c>
      <c r="H5100" t="s">
        <v>2586</v>
      </c>
      <c r="I5100" t="s">
        <v>5876</v>
      </c>
      <c r="J5100" t="s">
        <v>5877</v>
      </c>
      <c r="K5100" t="s">
        <v>2659</v>
      </c>
      <c r="L5100" s="1">
        <v>4</v>
      </c>
      <c r="M5100" s="1">
        <v>480</v>
      </c>
      <c r="N5100" s="1">
        <v>0</v>
      </c>
      <c r="O5100" s="1" t="s">
        <v>2580</v>
      </c>
      <c r="P5100" s="1">
        <v>1794.39</v>
      </c>
      <c r="Q5100" s="1">
        <v>125.61</v>
      </c>
      <c r="R5100" s="1">
        <v>1920</v>
      </c>
      <c r="S5100" t="s">
        <v>2587</v>
      </c>
      <c r="T5100" t="str" cm="1">
        <f t="array" ref="T5100">_xlfn.IFS(ISNUMBER(SEARCH("CP02",S5100)),"ราชพฤกษ",ISNUMBER(SEARCH("CP03",S5100)),"บางใหญ่",ISNUMBER(SEARCH("CP04",S5100)),"บางบอน",OR(ISNUMBER(SEARCH("CP",S5100)),ISNUMBER(SEARCH("BTC",D5100))),"340",TRUE,"")</f>
        <v>ราชพฤกษ</v>
      </c>
    </row>
    <row r="5101" spans="1:20" x14ac:dyDescent="0.2">
      <c r="A5101" t="s">
        <v>5865</v>
      </c>
      <c r="B5101" t="s">
        <v>14</v>
      </c>
      <c r="C5101">
        <v>2026</v>
      </c>
      <c r="D5101" t="s">
        <v>5875</v>
      </c>
      <c r="E5101" t="s">
        <v>817</v>
      </c>
      <c r="F5101" t="s">
        <v>818</v>
      </c>
      <c r="G5101" t="s">
        <v>2575</v>
      </c>
      <c r="H5101" t="s">
        <v>2576</v>
      </c>
      <c r="I5101" t="s">
        <v>5876</v>
      </c>
      <c r="J5101" t="s">
        <v>5877</v>
      </c>
      <c r="K5101" t="s">
        <v>2659</v>
      </c>
      <c r="L5101" s="1">
        <v>4</v>
      </c>
      <c r="M5101" s="1">
        <v>3520</v>
      </c>
      <c r="N5101" s="1">
        <v>3520</v>
      </c>
      <c r="O5101" s="1" t="s">
        <v>2580</v>
      </c>
      <c r="P5101" s="1">
        <v>9869.16</v>
      </c>
      <c r="Q5101" s="1">
        <v>690.84</v>
      </c>
      <c r="R5101" s="1">
        <v>10560</v>
      </c>
      <c r="S5101" t="s">
        <v>4795</v>
      </c>
      <c r="T5101" t="str" cm="1">
        <f t="array" ref="T5101">_xlfn.IFS(ISNUMBER(SEARCH("CP02",S5101)),"ราชพฤกษ",ISNUMBER(SEARCH("CP03",S5101)),"บางใหญ่",ISNUMBER(SEARCH("CP04",S5101)),"บางบอน",OR(ISNUMBER(SEARCH("CP",S5101)),ISNUMBER(SEARCH("BTC",D5101))),"340",TRUE,"")</f>
        <v>ราชพฤกษ</v>
      </c>
    </row>
    <row r="5102" spans="1:20" x14ac:dyDescent="0.2">
      <c r="A5102" t="s">
        <v>5865</v>
      </c>
      <c r="B5102" t="s">
        <v>14</v>
      </c>
      <c r="C5102">
        <v>2026</v>
      </c>
      <c r="D5102" t="s">
        <v>5875</v>
      </c>
      <c r="E5102" t="s">
        <v>1091</v>
      </c>
      <c r="F5102" t="s">
        <v>1092</v>
      </c>
      <c r="G5102" t="s">
        <v>2582</v>
      </c>
      <c r="H5102" t="s">
        <v>2583</v>
      </c>
      <c r="I5102" t="s">
        <v>5876</v>
      </c>
      <c r="J5102" t="s">
        <v>5877</v>
      </c>
      <c r="K5102" t="s">
        <v>2659</v>
      </c>
      <c r="L5102" s="1">
        <v>4</v>
      </c>
      <c r="M5102" s="1">
        <v>60</v>
      </c>
      <c r="N5102" s="1">
        <v>0</v>
      </c>
      <c r="O5102" s="1" t="s">
        <v>2580</v>
      </c>
      <c r="P5102" s="1">
        <v>0</v>
      </c>
      <c r="Q5102" s="1">
        <v>0</v>
      </c>
      <c r="R5102" s="1">
        <v>0</v>
      </c>
      <c r="S5102" t="s">
        <v>2584</v>
      </c>
      <c r="T5102" t="str" cm="1">
        <f t="array" ref="T5102">_xlfn.IFS(ISNUMBER(SEARCH("CP02",S5102)),"ราชพฤกษ",ISNUMBER(SEARCH("CP03",S5102)),"บางใหญ่",ISNUMBER(SEARCH("CP04",S5102)),"บางบอน",OR(ISNUMBER(SEARCH("CP",S5102)),ISNUMBER(SEARCH("BTC",D5102))),"340",TRUE,"")</f>
        <v>ราชพฤกษ</v>
      </c>
    </row>
    <row r="5103" spans="1:20" x14ac:dyDescent="0.2">
      <c r="A5103" t="s">
        <v>5865</v>
      </c>
      <c r="B5103" t="s">
        <v>14</v>
      </c>
      <c r="C5103">
        <v>2026</v>
      </c>
      <c r="D5103" t="s">
        <v>5875</v>
      </c>
      <c r="E5103" t="s">
        <v>1553</v>
      </c>
      <c r="F5103" t="s">
        <v>1554</v>
      </c>
      <c r="G5103" t="s">
        <v>2585</v>
      </c>
      <c r="H5103" t="s">
        <v>2586</v>
      </c>
      <c r="I5103" t="s">
        <v>5876</v>
      </c>
      <c r="J5103" t="s">
        <v>5877</v>
      </c>
      <c r="K5103" t="s">
        <v>2659</v>
      </c>
      <c r="L5103" s="1">
        <v>4</v>
      </c>
      <c r="M5103" s="1">
        <v>120</v>
      </c>
      <c r="N5103" s="1">
        <v>0</v>
      </c>
      <c r="O5103" s="1" t="s">
        <v>2580</v>
      </c>
      <c r="P5103" s="1">
        <v>0</v>
      </c>
      <c r="Q5103" s="1">
        <v>0</v>
      </c>
      <c r="R5103" s="1">
        <v>0</v>
      </c>
      <c r="S5103" t="s">
        <v>2587</v>
      </c>
      <c r="T5103" t="str" cm="1">
        <f t="array" ref="T5103">_xlfn.IFS(ISNUMBER(SEARCH("CP02",S5103)),"ราชพฤกษ",ISNUMBER(SEARCH("CP03",S5103)),"บางใหญ่",ISNUMBER(SEARCH("CP04",S5103)),"บางบอน",OR(ISNUMBER(SEARCH("CP",S5103)),ISNUMBER(SEARCH("BTC",D5103))),"340",TRUE,"")</f>
        <v>ราชพฤกษ</v>
      </c>
    </row>
    <row r="5104" spans="1:20" x14ac:dyDescent="0.2">
      <c r="A5104" t="s">
        <v>5865</v>
      </c>
      <c r="B5104" t="s">
        <v>14</v>
      </c>
      <c r="C5104">
        <v>2026</v>
      </c>
      <c r="D5104" t="s">
        <v>5875</v>
      </c>
      <c r="E5104" t="s">
        <v>1547</v>
      </c>
      <c r="F5104" t="s">
        <v>1548</v>
      </c>
      <c r="G5104" t="s">
        <v>2588</v>
      </c>
      <c r="H5104" t="s">
        <v>2586</v>
      </c>
      <c r="I5104" t="s">
        <v>5876</v>
      </c>
      <c r="J5104" t="s">
        <v>5877</v>
      </c>
      <c r="K5104" t="s">
        <v>2659</v>
      </c>
      <c r="L5104" s="1">
        <v>1</v>
      </c>
      <c r="M5104" s="1">
        <v>400</v>
      </c>
      <c r="N5104" s="1">
        <v>0</v>
      </c>
      <c r="O5104" s="1" t="s">
        <v>2580</v>
      </c>
      <c r="P5104" s="1">
        <v>0</v>
      </c>
      <c r="Q5104" s="1">
        <v>0</v>
      </c>
      <c r="R5104" s="1">
        <v>0</v>
      </c>
      <c r="S5104" t="s">
        <v>2587</v>
      </c>
      <c r="T5104" t="str" cm="1">
        <f t="array" ref="T5104">_xlfn.IFS(ISNUMBER(SEARCH("CP02",S5104)),"ราชพฤกษ",ISNUMBER(SEARCH("CP03",S5104)),"บางใหญ่",ISNUMBER(SEARCH("CP04",S5104)),"บางบอน",OR(ISNUMBER(SEARCH("CP",S5104)),ISNUMBER(SEARCH("BTC",D5104))),"340",TRUE,"")</f>
        <v>ราชพฤกษ</v>
      </c>
    </row>
    <row r="5105" spans="1:20" x14ac:dyDescent="0.2">
      <c r="A5105" t="s">
        <v>5865</v>
      </c>
      <c r="B5105" t="s">
        <v>14</v>
      </c>
      <c r="C5105">
        <v>2026</v>
      </c>
      <c r="D5105" t="s">
        <v>5875</v>
      </c>
      <c r="E5105" t="s">
        <v>2199</v>
      </c>
      <c r="F5105" t="s">
        <v>2200</v>
      </c>
      <c r="G5105" t="s">
        <v>2589</v>
      </c>
      <c r="H5105" t="s">
        <v>2576</v>
      </c>
      <c r="I5105" t="s">
        <v>5876</v>
      </c>
      <c r="J5105" t="s">
        <v>5877</v>
      </c>
      <c r="K5105" t="s">
        <v>2659</v>
      </c>
      <c r="L5105" s="1">
        <v>2</v>
      </c>
      <c r="M5105" s="1">
        <v>1</v>
      </c>
      <c r="N5105" s="1">
        <v>0</v>
      </c>
      <c r="O5105" s="1" t="s">
        <v>2580</v>
      </c>
      <c r="P5105" s="1">
        <v>0</v>
      </c>
      <c r="Q5105" s="1">
        <v>0</v>
      </c>
      <c r="R5105" s="1">
        <v>0</v>
      </c>
      <c r="S5105" t="s">
        <v>2587</v>
      </c>
      <c r="T5105" t="str" cm="1">
        <f t="array" ref="T5105">_xlfn.IFS(ISNUMBER(SEARCH("CP02",S5105)),"ราชพฤกษ",ISNUMBER(SEARCH("CP03",S5105)),"บางใหญ่",ISNUMBER(SEARCH("CP04",S5105)),"บางบอน",OR(ISNUMBER(SEARCH("CP",S5105)),ISNUMBER(SEARCH("BTC",D5105))),"340",TRUE,"")</f>
        <v>ราชพฤกษ</v>
      </c>
    </row>
    <row r="5106" spans="1:20" x14ac:dyDescent="0.2">
      <c r="A5106" t="s">
        <v>5865</v>
      </c>
      <c r="B5106" t="s">
        <v>14</v>
      </c>
      <c r="C5106">
        <v>2026</v>
      </c>
      <c r="D5106" t="s">
        <v>5875</v>
      </c>
      <c r="E5106" t="s">
        <v>1155</v>
      </c>
      <c r="F5106" t="s">
        <v>1156</v>
      </c>
      <c r="G5106" t="s">
        <v>2589</v>
      </c>
      <c r="H5106" t="s">
        <v>2576</v>
      </c>
      <c r="I5106" t="s">
        <v>5876</v>
      </c>
      <c r="J5106" t="s">
        <v>5877</v>
      </c>
      <c r="K5106" t="s">
        <v>2659</v>
      </c>
      <c r="L5106" s="1">
        <v>2</v>
      </c>
      <c r="M5106" s="1">
        <v>1</v>
      </c>
      <c r="N5106" s="1">
        <v>0</v>
      </c>
      <c r="O5106" s="1" t="s">
        <v>2580</v>
      </c>
      <c r="P5106" s="1">
        <v>0</v>
      </c>
      <c r="Q5106" s="1">
        <v>0</v>
      </c>
      <c r="R5106" s="1">
        <v>0</v>
      </c>
      <c r="S5106" t="s">
        <v>2587</v>
      </c>
      <c r="T5106" t="str" cm="1">
        <f t="array" ref="T5106">_xlfn.IFS(ISNUMBER(SEARCH("CP02",S5106)),"ราชพฤกษ",ISNUMBER(SEARCH("CP03",S5106)),"บางใหญ่",ISNUMBER(SEARCH("CP04",S5106)),"บางบอน",OR(ISNUMBER(SEARCH("CP",S5106)),ISNUMBER(SEARCH("BTC",D5106))),"340",TRUE,"")</f>
        <v>ราชพฤกษ</v>
      </c>
    </row>
    <row r="5107" spans="1:20" x14ac:dyDescent="0.2">
      <c r="A5107" t="s">
        <v>5865</v>
      </c>
      <c r="B5107" t="s">
        <v>14</v>
      </c>
      <c r="C5107">
        <v>2026</v>
      </c>
      <c r="D5107" t="s">
        <v>2912</v>
      </c>
      <c r="E5107" t="s">
        <v>1545</v>
      </c>
      <c r="F5107" t="s">
        <v>1546</v>
      </c>
      <c r="G5107" t="s">
        <v>2588</v>
      </c>
      <c r="H5107" t="s">
        <v>2586</v>
      </c>
      <c r="I5107" t="s">
        <v>5878</v>
      </c>
      <c r="J5107" t="s">
        <v>2914</v>
      </c>
      <c r="K5107" t="s">
        <v>3002</v>
      </c>
      <c r="L5107" s="1">
        <v>1</v>
      </c>
      <c r="M5107" s="1">
        <v>500</v>
      </c>
      <c r="N5107" s="1">
        <v>0</v>
      </c>
      <c r="O5107" s="1" t="s">
        <v>2580</v>
      </c>
      <c r="P5107" s="1">
        <v>467.29</v>
      </c>
      <c r="Q5107" s="1">
        <v>32.71</v>
      </c>
      <c r="R5107" s="1">
        <v>500</v>
      </c>
      <c r="S5107" t="s">
        <v>2587</v>
      </c>
      <c r="T5107" t="str" cm="1">
        <f t="array" ref="T5107">_xlfn.IFS(ISNUMBER(SEARCH("CP02",S5107)),"ราชพฤกษ",ISNUMBER(SEARCH("CP03",S5107)),"บางใหญ่",ISNUMBER(SEARCH("CP04",S5107)),"บางบอน",OR(ISNUMBER(SEARCH("CP",S5107)),ISNUMBER(SEARCH("BTC",D5107))),"340",TRUE,"")</f>
        <v>ราชพฤกษ</v>
      </c>
    </row>
    <row r="5108" spans="1:20" x14ac:dyDescent="0.2">
      <c r="A5108" t="s">
        <v>5865</v>
      </c>
      <c r="B5108" t="s">
        <v>14</v>
      </c>
      <c r="C5108">
        <v>2026</v>
      </c>
      <c r="D5108" t="s">
        <v>5879</v>
      </c>
      <c r="E5108" t="s">
        <v>565</v>
      </c>
      <c r="F5108" t="s">
        <v>566</v>
      </c>
      <c r="G5108" t="s">
        <v>2582</v>
      </c>
      <c r="H5108" t="s">
        <v>2586</v>
      </c>
      <c r="I5108" t="s">
        <v>5880</v>
      </c>
      <c r="J5108" t="s">
        <v>5881</v>
      </c>
      <c r="K5108" t="s">
        <v>2603</v>
      </c>
      <c r="L5108" s="1">
        <v>1</v>
      </c>
      <c r="M5108" s="1">
        <v>1650</v>
      </c>
      <c r="N5108" s="1">
        <v>0</v>
      </c>
      <c r="O5108" s="1" t="s">
        <v>2580</v>
      </c>
      <c r="P5108" s="1">
        <v>1542.06</v>
      </c>
      <c r="Q5108" s="1">
        <v>107.94</v>
      </c>
      <c r="R5108" s="1">
        <v>1650</v>
      </c>
      <c r="S5108" t="s">
        <v>2605</v>
      </c>
      <c r="T5108" t="str" cm="1">
        <f t="array" ref="T5108">_xlfn.IFS(ISNUMBER(SEARCH("CP02",S5108)),"ราชพฤกษ",ISNUMBER(SEARCH("CP03",S5108)),"บางใหญ่",ISNUMBER(SEARCH("CP04",S5108)),"บางบอน",OR(ISNUMBER(SEARCH("CP",S5108)),ISNUMBER(SEARCH("BTC",D5108))),"340",TRUE,"")</f>
        <v>บางใหญ่</v>
      </c>
    </row>
    <row r="5109" spans="1:20" x14ac:dyDescent="0.2">
      <c r="A5109" t="s">
        <v>5865</v>
      </c>
      <c r="B5109" t="s">
        <v>14</v>
      </c>
      <c r="C5109">
        <v>2026</v>
      </c>
      <c r="D5109" t="s">
        <v>5879</v>
      </c>
      <c r="E5109" t="s">
        <v>109</v>
      </c>
      <c r="F5109" t="s">
        <v>110</v>
      </c>
      <c r="G5109" t="s">
        <v>2582</v>
      </c>
      <c r="H5109" t="s">
        <v>2586</v>
      </c>
      <c r="I5109" t="s">
        <v>5880</v>
      </c>
      <c r="J5109" t="s">
        <v>5881</v>
      </c>
      <c r="K5109" t="s">
        <v>2603</v>
      </c>
      <c r="L5109" s="1">
        <v>1</v>
      </c>
      <c r="M5109" s="1">
        <v>220</v>
      </c>
      <c r="N5109" s="1">
        <v>0</v>
      </c>
      <c r="O5109" s="1" t="s">
        <v>2580</v>
      </c>
      <c r="P5109" s="1">
        <v>205.61</v>
      </c>
      <c r="Q5109" s="1">
        <v>14.39</v>
      </c>
      <c r="R5109" s="1">
        <v>220</v>
      </c>
      <c r="S5109" t="s">
        <v>2605</v>
      </c>
      <c r="T5109" t="str" cm="1">
        <f t="array" ref="T5109">_xlfn.IFS(ISNUMBER(SEARCH("CP02",S5109)),"ราชพฤกษ",ISNUMBER(SEARCH("CP03",S5109)),"บางใหญ่",ISNUMBER(SEARCH("CP04",S5109)),"บางบอน",OR(ISNUMBER(SEARCH("CP",S5109)),ISNUMBER(SEARCH("BTC",D5109))),"340",TRUE,"")</f>
        <v>บางใหญ่</v>
      </c>
    </row>
    <row r="5110" spans="1:20" x14ac:dyDescent="0.2">
      <c r="A5110" t="s">
        <v>5865</v>
      </c>
      <c r="B5110" t="s">
        <v>14</v>
      </c>
      <c r="C5110">
        <v>2026</v>
      </c>
      <c r="D5110" t="s">
        <v>5879</v>
      </c>
      <c r="E5110" t="s">
        <v>1187</v>
      </c>
      <c r="F5110" t="s">
        <v>1188</v>
      </c>
      <c r="G5110" t="s">
        <v>2582</v>
      </c>
      <c r="H5110" t="s">
        <v>2586</v>
      </c>
      <c r="I5110" t="s">
        <v>5880</v>
      </c>
      <c r="J5110" t="s">
        <v>5881</v>
      </c>
      <c r="K5110" t="s">
        <v>2603</v>
      </c>
      <c r="L5110" s="1">
        <v>1</v>
      </c>
      <c r="M5110" s="1">
        <v>20</v>
      </c>
      <c r="N5110" s="1">
        <v>0</v>
      </c>
      <c r="O5110" s="1" t="s">
        <v>2580</v>
      </c>
      <c r="P5110" s="1">
        <v>18.690000000000001</v>
      </c>
      <c r="Q5110" s="1">
        <v>1.31</v>
      </c>
      <c r="R5110" s="1">
        <v>20</v>
      </c>
      <c r="S5110" t="s">
        <v>2605</v>
      </c>
      <c r="T5110" t="str" cm="1">
        <f t="array" ref="T5110">_xlfn.IFS(ISNUMBER(SEARCH("CP02",S5110)),"ราชพฤกษ",ISNUMBER(SEARCH("CP03",S5110)),"บางใหญ่",ISNUMBER(SEARCH("CP04",S5110)),"บางบอน",OR(ISNUMBER(SEARCH("CP",S5110)),ISNUMBER(SEARCH("BTC",D5110))),"340",TRUE,"")</f>
        <v>บางใหญ่</v>
      </c>
    </row>
    <row r="5111" spans="1:20" x14ac:dyDescent="0.2">
      <c r="A5111" t="s">
        <v>5865</v>
      </c>
      <c r="B5111" t="s">
        <v>14</v>
      </c>
      <c r="C5111">
        <v>2026</v>
      </c>
      <c r="D5111" t="s">
        <v>5879</v>
      </c>
      <c r="E5111" t="s">
        <v>231</v>
      </c>
      <c r="F5111" t="s">
        <v>232</v>
      </c>
      <c r="G5111" t="s">
        <v>2582</v>
      </c>
      <c r="H5111" t="s">
        <v>2586</v>
      </c>
      <c r="I5111" t="s">
        <v>5880</v>
      </c>
      <c r="J5111" t="s">
        <v>5881</v>
      </c>
      <c r="K5111" t="s">
        <v>2603</v>
      </c>
      <c r="L5111" s="1">
        <v>1</v>
      </c>
      <c r="M5111" s="1">
        <v>450</v>
      </c>
      <c r="N5111" s="1">
        <v>0</v>
      </c>
      <c r="O5111" s="1" t="s">
        <v>2580</v>
      </c>
      <c r="P5111" s="1">
        <v>420.56</v>
      </c>
      <c r="Q5111" s="1">
        <v>29.44</v>
      </c>
      <c r="R5111" s="1">
        <v>450</v>
      </c>
      <c r="S5111" t="s">
        <v>2605</v>
      </c>
      <c r="T5111" t="str" cm="1">
        <f t="array" ref="T5111">_xlfn.IFS(ISNUMBER(SEARCH("CP02",S5111)),"ราชพฤกษ",ISNUMBER(SEARCH("CP03",S5111)),"บางใหญ่",ISNUMBER(SEARCH("CP04",S5111)),"บางบอน",OR(ISNUMBER(SEARCH("CP",S5111)),ISNUMBER(SEARCH("BTC",D5111))),"340",TRUE,"")</f>
        <v>บางใหญ่</v>
      </c>
    </row>
    <row r="5112" spans="1:20" x14ac:dyDescent="0.2">
      <c r="A5112" t="s">
        <v>5865</v>
      </c>
      <c r="B5112" t="s">
        <v>14</v>
      </c>
      <c r="C5112">
        <v>2026</v>
      </c>
      <c r="D5112" t="s">
        <v>5879</v>
      </c>
      <c r="E5112" t="s">
        <v>227</v>
      </c>
      <c r="F5112" t="s">
        <v>228</v>
      </c>
      <c r="G5112" t="s">
        <v>2582</v>
      </c>
      <c r="H5112" t="s">
        <v>2586</v>
      </c>
      <c r="I5112" t="s">
        <v>5880</v>
      </c>
      <c r="J5112" t="s">
        <v>5881</v>
      </c>
      <c r="K5112" t="s">
        <v>2603</v>
      </c>
      <c r="L5112" s="1">
        <v>1</v>
      </c>
      <c r="M5112" s="1">
        <v>300</v>
      </c>
      <c r="N5112" s="1">
        <v>0</v>
      </c>
      <c r="O5112" s="1" t="s">
        <v>2580</v>
      </c>
      <c r="P5112" s="1">
        <v>280.37</v>
      </c>
      <c r="Q5112" s="1">
        <v>19.63</v>
      </c>
      <c r="R5112" s="1">
        <v>300</v>
      </c>
      <c r="S5112" t="s">
        <v>2605</v>
      </c>
      <c r="T5112" t="str" cm="1">
        <f t="array" ref="T5112">_xlfn.IFS(ISNUMBER(SEARCH("CP02",S5112)),"ราชพฤกษ",ISNUMBER(SEARCH("CP03",S5112)),"บางใหญ่",ISNUMBER(SEARCH("CP04",S5112)),"บางบอน",OR(ISNUMBER(SEARCH("CP",S5112)),ISNUMBER(SEARCH("BTC",D5112))),"340",TRUE,"")</f>
        <v>บางใหญ่</v>
      </c>
    </row>
    <row r="5113" spans="1:20" x14ac:dyDescent="0.2">
      <c r="A5113" t="s">
        <v>5865</v>
      </c>
      <c r="B5113" t="s">
        <v>14</v>
      </c>
      <c r="C5113">
        <v>2026</v>
      </c>
      <c r="D5113" t="s">
        <v>5879</v>
      </c>
      <c r="E5113" t="s">
        <v>1991</v>
      </c>
      <c r="F5113" t="s">
        <v>1992</v>
      </c>
      <c r="G5113" t="s">
        <v>2582</v>
      </c>
      <c r="H5113" t="s">
        <v>2586</v>
      </c>
      <c r="I5113" t="s">
        <v>5880</v>
      </c>
      <c r="J5113" t="s">
        <v>5881</v>
      </c>
      <c r="K5113" t="s">
        <v>2603</v>
      </c>
      <c r="L5113" s="1">
        <v>1</v>
      </c>
      <c r="M5113" s="1">
        <v>595</v>
      </c>
      <c r="N5113" s="1">
        <v>0</v>
      </c>
      <c r="O5113" s="1" t="s">
        <v>2580</v>
      </c>
      <c r="P5113" s="1">
        <v>556.07000000000005</v>
      </c>
      <c r="Q5113" s="1">
        <v>38.93</v>
      </c>
      <c r="R5113" s="1">
        <v>595</v>
      </c>
      <c r="S5113" t="s">
        <v>2605</v>
      </c>
      <c r="T5113" t="str" cm="1">
        <f t="array" ref="T5113">_xlfn.IFS(ISNUMBER(SEARCH("CP02",S5113)),"ราชพฤกษ",ISNUMBER(SEARCH("CP03",S5113)),"บางใหญ่",ISNUMBER(SEARCH("CP04",S5113)),"บางบอน",OR(ISNUMBER(SEARCH("CP",S5113)),ISNUMBER(SEARCH("BTC",D5113))),"340",TRUE,"")</f>
        <v>บางใหญ่</v>
      </c>
    </row>
    <row r="5114" spans="1:20" x14ac:dyDescent="0.2">
      <c r="A5114" t="s">
        <v>5865</v>
      </c>
      <c r="B5114" t="s">
        <v>14</v>
      </c>
      <c r="C5114">
        <v>2026</v>
      </c>
      <c r="D5114" t="s">
        <v>4452</v>
      </c>
      <c r="E5114" t="s">
        <v>447</v>
      </c>
      <c r="F5114" t="s">
        <v>448</v>
      </c>
      <c r="G5114" t="s">
        <v>2582</v>
      </c>
      <c r="H5114" t="s">
        <v>2586</v>
      </c>
      <c r="I5114" t="s">
        <v>5882</v>
      </c>
      <c r="J5114" t="s">
        <v>4454</v>
      </c>
      <c r="K5114" t="s">
        <v>2603</v>
      </c>
      <c r="L5114" s="1">
        <v>1</v>
      </c>
      <c r="M5114" s="1">
        <v>240</v>
      </c>
      <c r="N5114" s="1">
        <v>0</v>
      </c>
      <c r="O5114" s="1" t="s">
        <v>2580</v>
      </c>
      <c r="P5114" s="1">
        <v>224.3</v>
      </c>
      <c r="Q5114" s="1">
        <v>15.7</v>
      </c>
      <c r="R5114" s="1">
        <v>240</v>
      </c>
      <c r="S5114" t="s">
        <v>2605</v>
      </c>
      <c r="T5114" t="str" cm="1">
        <f t="array" ref="T5114">_xlfn.IFS(ISNUMBER(SEARCH("CP02",S5114)),"ราชพฤกษ",ISNUMBER(SEARCH("CP03",S5114)),"บางใหญ่",ISNUMBER(SEARCH("CP04",S5114)),"บางบอน",OR(ISNUMBER(SEARCH("CP",S5114)),ISNUMBER(SEARCH("BTC",D5114))),"340",TRUE,"")</f>
        <v>บางใหญ่</v>
      </c>
    </row>
    <row r="5115" spans="1:20" x14ac:dyDescent="0.2">
      <c r="A5115" t="s">
        <v>5865</v>
      </c>
      <c r="B5115" t="s">
        <v>14</v>
      </c>
      <c r="C5115">
        <v>2026</v>
      </c>
      <c r="D5115" t="s">
        <v>4452</v>
      </c>
      <c r="E5115" t="s">
        <v>459</v>
      </c>
      <c r="F5115" t="s">
        <v>460</v>
      </c>
      <c r="G5115" t="s">
        <v>2582</v>
      </c>
      <c r="H5115" t="s">
        <v>2586</v>
      </c>
      <c r="I5115" t="s">
        <v>5882</v>
      </c>
      <c r="J5115" t="s">
        <v>4454</v>
      </c>
      <c r="K5115" t="s">
        <v>2603</v>
      </c>
      <c r="L5115" s="1">
        <v>1</v>
      </c>
      <c r="M5115" s="1">
        <v>310</v>
      </c>
      <c r="N5115" s="1">
        <v>0</v>
      </c>
      <c r="O5115" s="1" t="s">
        <v>2580</v>
      </c>
      <c r="P5115" s="1">
        <v>289.72000000000003</v>
      </c>
      <c r="Q5115" s="1">
        <v>20.28</v>
      </c>
      <c r="R5115" s="1">
        <v>310</v>
      </c>
      <c r="S5115" t="s">
        <v>2605</v>
      </c>
      <c r="T5115" t="str" cm="1">
        <f t="array" ref="T5115">_xlfn.IFS(ISNUMBER(SEARCH("CP02",S5115)),"ราชพฤกษ",ISNUMBER(SEARCH("CP03",S5115)),"บางใหญ่",ISNUMBER(SEARCH("CP04",S5115)),"บางบอน",OR(ISNUMBER(SEARCH("CP",S5115)),ISNUMBER(SEARCH("BTC",D5115))),"340",TRUE,"")</f>
        <v>บางใหญ่</v>
      </c>
    </row>
    <row r="5116" spans="1:20" x14ac:dyDescent="0.2">
      <c r="A5116" t="s">
        <v>5865</v>
      </c>
      <c r="B5116" t="s">
        <v>14</v>
      </c>
      <c r="C5116">
        <v>2026</v>
      </c>
      <c r="D5116" t="s">
        <v>5883</v>
      </c>
      <c r="E5116" t="s">
        <v>841</v>
      </c>
      <c r="F5116" t="s">
        <v>842</v>
      </c>
      <c r="G5116" t="s">
        <v>3143</v>
      </c>
      <c r="H5116" t="s">
        <v>3144</v>
      </c>
      <c r="I5116" t="s">
        <v>5884</v>
      </c>
      <c r="J5116" t="s">
        <v>5885</v>
      </c>
      <c r="K5116" t="s">
        <v>2735</v>
      </c>
      <c r="L5116" s="1">
        <v>2</v>
      </c>
      <c r="M5116" s="1">
        <v>2080</v>
      </c>
      <c r="N5116" s="1">
        <v>0</v>
      </c>
      <c r="O5116" s="1" t="s">
        <v>2580</v>
      </c>
      <c r="P5116" s="1">
        <v>3887.85</v>
      </c>
      <c r="Q5116" s="1">
        <v>272.14999999999998</v>
      </c>
      <c r="R5116" s="1">
        <v>4160</v>
      </c>
      <c r="S5116" t="s">
        <v>4973</v>
      </c>
      <c r="T5116" t="str" cm="1">
        <f t="array" ref="T5116">_xlfn.IFS(ISNUMBER(SEARCH("CP02",S5116)),"ราชพฤกษ",ISNUMBER(SEARCH("CP03",S5116)),"บางใหญ่",ISNUMBER(SEARCH("CP04",S5116)),"บางบอน",OR(ISNUMBER(SEARCH("CP",S5116)),ISNUMBER(SEARCH("BTC",D5116))),"340",TRUE,"")</f>
        <v>บางใหญ่</v>
      </c>
    </row>
    <row r="5117" spans="1:20" x14ac:dyDescent="0.2">
      <c r="A5117" t="s">
        <v>5865</v>
      </c>
      <c r="B5117" t="s">
        <v>14</v>
      </c>
      <c r="C5117">
        <v>2026</v>
      </c>
      <c r="D5117" t="s">
        <v>5883</v>
      </c>
      <c r="E5117" t="s">
        <v>841</v>
      </c>
      <c r="F5117" t="s">
        <v>842</v>
      </c>
      <c r="G5117" t="s">
        <v>3143</v>
      </c>
      <c r="H5117" t="s">
        <v>3144</v>
      </c>
      <c r="I5117" t="s">
        <v>5884</v>
      </c>
      <c r="J5117" t="s">
        <v>5885</v>
      </c>
      <c r="K5117" t="s">
        <v>2735</v>
      </c>
      <c r="L5117" s="1">
        <v>2</v>
      </c>
      <c r="M5117" s="1">
        <v>2080</v>
      </c>
      <c r="N5117" s="1">
        <v>0</v>
      </c>
      <c r="O5117" s="1" t="s">
        <v>2580</v>
      </c>
      <c r="P5117" s="1">
        <v>3887.85</v>
      </c>
      <c r="Q5117" s="1">
        <v>272.14999999999998</v>
      </c>
      <c r="R5117" s="1">
        <v>4160</v>
      </c>
      <c r="S5117" t="s">
        <v>2956</v>
      </c>
      <c r="T5117" t="str" cm="1">
        <f t="array" ref="T5117">_xlfn.IFS(ISNUMBER(SEARCH("CP02",S5117)),"ราชพฤกษ",ISNUMBER(SEARCH("CP03",S5117)),"บางใหญ่",ISNUMBER(SEARCH("CP04",S5117)),"บางบอน",OR(ISNUMBER(SEARCH("CP",S5117)),ISNUMBER(SEARCH("BTC",D5117))),"340",TRUE,"")</f>
        <v>บางใหญ่</v>
      </c>
    </row>
    <row r="5118" spans="1:20" x14ac:dyDescent="0.2">
      <c r="A5118" t="s">
        <v>5865</v>
      </c>
      <c r="B5118" t="s">
        <v>14</v>
      </c>
      <c r="C5118">
        <v>2026</v>
      </c>
      <c r="D5118" t="s">
        <v>5883</v>
      </c>
      <c r="E5118" t="s">
        <v>1091</v>
      </c>
      <c r="F5118" t="s">
        <v>1092</v>
      </c>
      <c r="G5118" t="s">
        <v>2582</v>
      </c>
      <c r="H5118" t="s">
        <v>2583</v>
      </c>
      <c r="I5118" t="s">
        <v>5884</v>
      </c>
      <c r="J5118" t="s">
        <v>5885</v>
      </c>
      <c r="K5118" t="s">
        <v>2735</v>
      </c>
      <c r="L5118" s="1">
        <v>4</v>
      </c>
      <c r="M5118" s="1">
        <v>60</v>
      </c>
      <c r="N5118" s="1">
        <v>0</v>
      </c>
      <c r="O5118" s="1" t="s">
        <v>2580</v>
      </c>
      <c r="P5118" s="1">
        <v>0</v>
      </c>
      <c r="Q5118" s="1">
        <v>0</v>
      </c>
      <c r="R5118" s="1">
        <v>0</v>
      </c>
      <c r="S5118" t="s">
        <v>2605</v>
      </c>
      <c r="T5118" t="str" cm="1">
        <f t="array" ref="T5118">_xlfn.IFS(ISNUMBER(SEARCH("CP02",S5118)),"ราชพฤกษ",ISNUMBER(SEARCH("CP03",S5118)),"บางใหญ่",ISNUMBER(SEARCH("CP04",S5118)),"บางบอน",OR(ISNUMBER(SEARCH("CP",S5118)),ISNUMBER(SEARCH("BTC",D5118))),"340",TRUE,"")</f>
        <v>บางใหญ่</v>
      </c>
    </row>
    <row r="5119" spans="1:20" x14ac:dyDescent="0.2">
      <c r="A5119" t="s">
        <v>5865</v>
      </c>
      <c r="B5119" t="s">
        <v>14</v>
      </c>
      <c r="C5119">
        <v>2026</v>
      </c>
      <c r="D5119" t="s">
        <v>5883</v>
      </c>
      <c r="E5119" t="s">
        <v>1553</v>
      </c>
      <c r="F5119" t="s">
        <v>1554</v>
      </c>
      <c r="G5119" t="s">
        <v>2585</v>
      </c>
      <c r="H5119" t="s">
        <v>2586</v>
      </c>
      <c r="I5119" t="s">
        <v>5884</v>
      </c>
      <c r="J5119" t="s">
        <v>5885</v>
      </c>
      <c r="K5119" t="s">
        <v>2735</v>
      </c>
      <c r="L5119" s="1">
        <v>4</v>
      </c>
      <c r="M5119" s="1">
        <v>120</v>
      </c>
      <c r="N5119" s="1">
        <v>0</v>
      </c>
      <c r="O5119" s="1" t="s">
        <v>2580</v>
      </c>
      <c r="P5119" s="1">
        <v>0</v>
      </c>
      <c r="Q5119" s="1">
        <v>0</v>
      </c>
      <c r="R5119" s="1">
        <v>0</v>
      </c>
      <c r="S5119" t="s">
        <v>2606</v>
      </c>
      <c r="T5119" t="str" cm="1">
        <f t="array" ref="T5119">_xlfn.IFS(ISNUMBER(SEARCH("CP02",S5119)),"ราชพฤกษ",ISNUMBER(SEARCH("CP03",S5119)),"บางใหญ่",ISNUMBER(SEARCH("CP04",S5119)),"บางบอน",OR(ISNUMBER(SEARCH("CP",S5119)),ISNUMBER(SEARCH("BTC",D5119))),"340",TRUE,"")</f>
        <v>บางใหญ่</v>
      </c>
    </row>
    <row r="5120" spans="1:20" x14ac:dyDescent="0.2">
      <c r="A5120" t="s">
        <v>5865</v>
      </c>
      <c r="B5120" t="s">
        <v>14</v>
      </c>
      <c r="C5120">
        <v>2026</v>
      </c>
      <c r="D5120" t="s">
        <v>5883</v>
      </c>
      <c r="E5120" t="s">
        <v>1547</v>
      </c>
      <c r="F5120" t="s">
        <v>1548</v>
      </c>
      <c r="G5120" t="s">
        <v>2588</v>
      </c>
      <c r="H5120" t="s">
        <v>2586</v>
      </c>
      <c r="I5120" t="s">
        <v>5884</v>
      </c>
      <c r="J5120" t="s">
        <v>5885</v>
      </c>
      <c r="K5120" t="s">
        <v>2735</v>
      </c>
      <c r="L5120" s="1">
        <v>1</v>
      </c>
      <c r="M5120" s="1">
        <v>400</v>
      </c>
      <c r="N5120" s="1">
        <v>0</v>
      </c>
      <c r="O5120" s="1" t="s">
        <v>2580</v>
      </c>
      <c r="P5120" s="1">
        <v>0</v>
      </c>
      <c r="Q5120" s="1">
        <v>0</v>
      </c>
      <c r="R5120" s="1">
        <v>0</v>
      </c>
      <c r="S5120" t="s">
        <v>2606</v>
      </c>
      <c r="T5120" t="str" cm="1">
        <f t="array" ref="T5120">_xlfn.IFS(ISNUMBER(SEARCH("CP02",S5120)),"ราชพฤกษ",ISNUMBER(SEARCH("CP03",S5120)),"บางใหญ่",ISNUMBER(SEARCH("CP04",S5120)),"บางบอน",OR(ISNUMBER(SEARCH("CP",S5120)),ISNUMBER(SEARCH("BTC",D5120))),"340",TRUE,"")</f>
        <v>บางใหญ่</v>
      </c>
    </row>
    <row r="5121" spans="1:20" x14ac:dyDescent="0.2">
      <c r="A5121" t="s">
        <v>5865</v>
      </c>
      <c r="B5121" t="s">
        <v>14</v>
      </c>
      <c r="C5121">
        <v>2026</v>
      </c>
      <c r="D5121" t="s">
        <v>5886</v>
      </c>
      <c r="E5121" t="s">
        <v>543</v>
      </c>
      <c r="F5121" t="s">
        <v>544</v>
      </c>
      <c r="G5121" t="s">
        <v>2582</v>
      </c>
      <c r="H5121" t="s">
        <v>2586</v>
      </c>
      <c r="I5121" t="s">
        <v>5887</v>
      </c>
      <c r="J5121" t="s">
        <v>5888</v>
      </c>
      <c r="K5121" t="s">
        <v>2603</v>
      </c>
      <c r="L5121" s="1">
        <v>1</v>
      </c>
      <c r="M5121" s="1">
        <v>1650</v>
      </c>
      <c r="N5121" s="1">
        <v>0</v>
      </c>
      <c r="O5121" s="1" t="s">
        <v>2580</v>
      </c>
      <c r="P5121" s="1">
        <v>1542.06</v>
      </c>
      <c r="Q5121" s="1">
        <v>107.94</v>
      </c>
      <c r="R5121" s="1">
        <v>1650</v>
      </c>
      <c r="S5121" t="s">
        <v>2605</v>
      </c>
      <c r="T5121" t="str" cm="1">
        <f t="array" ref="T5121">_xlfn.IFS(ISNUMBER(SEARCH("CP02",S5121)),"ราชพฤกษ",ISNUMBER(SEARCH("CP03",S5121)),"บางใหญ่",ISNUMBER(SEARCH("CP04",S5121)),"บางบอน",OR(ISNUMBER(SEARCH("CP",S5121)),ISNUMBER(SEARCH("BTC",D5121))),"340",TRUE,"")</f>
        <v>บางใหญ่</v>
      </c>
    </row>
    <row r="5122" spans="1:20" x14ac:dyDescent="0.2">
      <c r="A5122" t="s">
        <v>5865</v>
      </c>
      <c r="B5122" t="s">
        <v>14</v>
      </c>
      <c r="C5122">
        <v>2026</v>
      </c>
      <c r="D5122" t="s">
        <v>5886</v>
      </c>
      <c r="E5122" t="s">
        <v>159</v>
      </c>
      <c r="F5122" t="s">
        <v>160</v>
      </c>
      <c r="G5122" t="s">
        <v>2582</v>
      </c>
      <c r="H5122" t="s">
        <v>2586</v>
      </c>
      <c r="I5122" t="s">
        <v>5887</v>
      </c>
      <c r="J5122" t="s">
        <v>5888</v>
      </c>
      <c r="K5122" t="s">
        <v>2603</v>
      </c>
      <c r="L5122" s="1">
        <v>1</v>
      </c>
      <c r="M5122" s="1">
        <v>220</v>
      </c>
      <c r="N5122" s="1">
        <v>0</v>
      </c>
      <c r="O5122" s="1" t="s">
        <v>2580</v>
      </c>
      <c r="P5122" s="1">
        <v>205.61</v>
      </c>
      <c r="Q5122" s="1">
        <v>14.39</v>
      </c>
      <c r="R5122" s="1">
        <v>220</v>
      </c>
      <c r="S5122" t="s">
        <v>2605</v>
      </c>
      <c r="T5122" t="str" cm="1">
        <f t="array" ref="T5122">_xlfn.IFS(ISNUMBER(SEARCH("CP02",S5122)),"ราชพฤกษ",ISNUMBER(SEARCH("CP03",S5122)),"บางใหญ่",ISNUMBER(SEARCH("CP04",S5122)),"บางบอน",OR(ISNUMBER(SEARCH("CP",S5122)),ISNUMBER(SEARCH("BTC",D5122))),"340",TRUE,"")</f>
        <v>บางใหญ่</v>
      </c>
    </row>
    <row r="5123" spans="1:20" x14ac:dyDescent="0.2">
      <c r="A5123" t="s">
        <v>5865</v>
      </c>
      <c r="B5123" t="s">
        <v>14</v>
      </c>
      <c r="C5123">
        <v>2026</v>
      </c>
      <c r="D5123" t="s">
        <v>5886</v>
      </c>
      <c r="E5123" t="s">
        <v>1187</v>
      </c>
      <c r="F5123" t="s">
        <v>1188</v>
      </c>
      <c r="G5123" t="s">
        <v>2582</v>
      </c>
      <c r="H5123" t="s">
        <v>2586</v>
      </c>
      <c r="I5123" t="s">
        <v>5887</v>
      </c>
      <c r="J5123" t="s">
        <v>5888</v>
      </c>
      <c r="K5123" t="s">
        <v>2603</v>
      </c>
      <c r="L5123" s="1">
        <v>1</v>
      </c>
      <c r="M5123" s="1">
        <v>20</v>
      </c>
      <c r="N5123" s="1">
        <v>0</v>
      </c>
      <c r="O5123" s="1" t="s">
        <v>2580</v>
      </c>
      <c r="P5123" s="1">
        <v>18.690000000000001</v>
      </c>
      <c r="Q5123" s="1">
        <v>1.31</v>
      </c>
      <c r="R5123" s="1">
        <v>20</v>
      </c>
      <c r="S5123" t="s">
        <v>2605</v>
      </c>
      <c r="T5123" t="str" cm="1">
        <f t="array" ref="T5123">_xlfn.IFS(ISNUMBER(SEARCH("CP02",S5123)),"ราชพฤกษ",ISNUMBER(SEARCH("CP03",S5123)),"บางใหญ่",ISNUMBER(SEARCH("CP04",S5123)),"บางบอน",OR(ISNUMBER(SEARCH("CP",S5123)),ISNUMBER(SEARCH("BTC",D5123))),"340",TRUE,"")</f>
        <v>บางใหญ่</v>
      </c>
    </row>
    <row r="5124" spans="1:20" x14ac:dyDescent="0.2">
      <c r="A5124" t="s">
        <v>5865</v>
      </c>
      <c r="B5124" t="s">
        <v>14</v>
      </c>
      <c r="C5124">
        <v>2026</v>
      </c>
      <c r="D5124" t="s">
        <v>5889</v>
      </c>
      <c r="E5124" t="s">
        <v>1545</v>
      </c>
      <c r="F5124" t="s">
        <v>1546</v>
      </c>
      <c r="G5124" t="s">
        <v>2588</v>
      </c>
      <c r="H5124" t="s">
        <v>2586</v>
      </c>
      <c r="I5124" t="s">
        <v>5890</v>
      </c>
      <c r="J5124" t="s">
        <v>5891</v>
      </c>
      <c r="K5124" t="s">
        <v>2702</v>
      </c>
      <c r="L5124" s="1">
        <v>1</v>
      </c>
      <c r="M5124" s="1">
        <v>500</v>
      </c>
      <c r="N5124" s="1">
        <v>0</v>
      </c>
      <c r="O5124" s="1" t="s">
        <v>2580</v>
      </c>
      <c r="P5124" s="1">
        <v>467.29</v>
      </c>
      <c r="Q5124" s="1">
        <v>32.71</v>
      </c>
      <c r="R5124" s="1">
        <v>500</v>
      </c>
      <c r="S5124" t="s">
        <v>2606</v>
      </c>
      <c r="T5124" t="str" cm="1">
        <f t="array" ref="T5124">_xlfn.IFS(ISNUMBER(SEARCH("CP02",S5124)),"ราชพฤกษ",ISNUMBER(SEARCH("CP03",S5124)),"บางใหญ่",ISNUMBER(SEARCH("CP04",S5124)),"บางบอน",OR(ISNUMBER(SEARCH("CP",S5124)),ISNUMBER(SEARCH("BTC",D5124))),"340",TRUE,"")</f>
        <v>บางใหญ่</v>
      </c>
    </row>
    <row r="5125" spans="1:20" x14ac:dyDescent="0.2">
      <c r="A5125" t="s">
        <v>5865</v>
      </c>
      <c r="B5125" t="s">
        <v>14</v>
      </c>
      <c r="C5125">
        <v>2026</v>
      </c>
      <c r="D5125" t="s">
        <v>3204</v>
      </c>
      <c r="E5125" t="s">
        <v>417</v>
      </c>
      <c r="F5125" t="s">
        <v>418</v>
      </c>
      <c r="G5125" t="s">
        <v>2632</v>
      </c>
      <c r="H5125" t="s">
        <v>2586</v>
      </c>
      <c r="I5125" t="s">
        <v>5892</v>
      </c>
      <c r="J5125" t="s">
        <v>3206</v>
      </c>
      <c r="K5125" t="s">
        <v>2800</v>
      </c>
      <c r="L5125" s="1">
        <v>1</v>
      </c>
      <c r="M5125" s="1">
        <v>1450</v>
      </c>
      <c r="N5125" s="1">
        <v>0</v>
      </c>
      <c r="O5125" s="1" t="s">
        <v>2580</v>
      </c>
      <c r="P5125" s="1">
        <v>1355.14</v>
      </c>
      <c r="Q5125" s="1">
        <v>94.86</v>
      </c>
      <c r="R5125" s="1">
        <v>1450</v>
      </c>
      <c r="S5125" t="s">
        <v>2683</v>
      </c>
      <c r="T5125" t="str" cm="1">
        <f t="array" ref="T5125">_xlfn.IFS(ISNUMBER(SEARCH("CP02",S5125)),"ราชพฤกษ",ISNUMBER(SEARCH("CP03",S5125)),"บางใหญ่",ISNUMBER(SEARCH("CP04",S5125)),"บางบอน",OR(ISNUMBER(SEARCH("CP",S5125)),ISNUMBER(SEARCH("BTC",D5125))),"340",TRUE,"")</f>
        <v>340</v>
      </c>
    </row>
    <row r="5126" spans="1:20" x14ac:dyDescent="0.2">
      <c r="A5126" t="s">
        <v>5865</v>
      </c>
      <c r="B5126" t="s">
        <v>14</v>
      </c>
      <c r="C5126">
        <v>2026</v>
      </c>
      <c r="D5126" t="s">
        <v>5893</v>
      </c>
      <c r="E5126" t="s">
        <v>717</v>
      </c>
      <c r="F5126" t="s">
        <v>718</v>
      </c>
      <c r="G5126" t="s">
        <v>4349</v>
      </c>
      <c r="H5126" t="s">
        <v>4350</v>
      </c>
      <c r="I5126" t="s">
        <v>5894</v>
      </c>
      <c r="J5126" t="s">
        <v>5895</v>
      </c>
      <c r="K5126" t="s">
        <v>2624</v>
      </c>
      <c r="L5126" s="1">
        <v>4</v>
      </c>
      <c r="M5126" s="1">
        <v>1940</v>
      </c>
      <c r="N5126" s="1">
        <v>1940</v>
      </c>
      <c r="O5126" s="1" t="s">
        <v>2580</v>
      </c>
      <c r="P5126" s="1">
        <v>5439.25</v>
      </c>
      <c r="Q5126" s="1">
        <v>380.75</v>
      </c>
      <c r="R5126" s="1">
        <v>5820</v>
      </c>
      <c r="S5126" t="s">
        <v>3345</v>
      </c>
      <c r="T5126" t="str" cm="1">
        <f t="array" ref="T5126">_xlfn.IFS(ISNUMBER(SEARCH("CP02",S5126)),"ราชพฤกษ",ISNUMBER(SEARCH("CP03",S5126)),"บางใหญ่",ISNUMBER(SEARCH("CP04",S5126)),"บางบอน",OR(ISNUMBER(SEARCH("CP",S5126)),ISNUMBER(SEARCH("BTC",D5126))),"340",TRUE,"")</f>
        <v>340</v>
      </c>
    </row>
    <row r="5127" spans="1:20" x14ac:dyDescent="0.2">
      <c r="A5127" t="s">
        <v>5865</v>
      </c>
      <c r="B5127" t="s">
        <v>14</v>
      </c>
      <c r="C5127">
        <v>2026</v>
      </c>
      <c r="D5127" t="s">
        <v>5893</v>
      </c>
      <c r="E5127" t="s">
        <v>561</v>
      </c>
      <c r="F5127" t="s">
        <v>562</v>
      </c>
      <c r="G5127" t="s">
        <v>2582</v>
      </c>
      <c r="H5127" t="s">
        <v>2586</v>
      </c>
      <c r="I5127" t="s">
        <v>5894</v>
      </c>
      <c r="J5127" t="s">
        <v>5895</v>
      </c>
      <c r="K5127" t="s">
        <v>2624</v>
      </c>
      <c r="L5127" s="1">
        <v>1</v>
      </c>
      <c r="M5127" s="1">
        <v>1650</v>
      </c>
      <c r="N5127" s="1">
        <v>0</v>
      </c>
      <c r="O5127" s="1" t="s">
        <v>2580</v>
      </c>
      <c r="P5127" s="1">
        <v>1542.06</v>
      </c>
      <c r="Q5127" s="1">
        <v>107.94</v>
      </c>
      <c r="R5127" s="1">
        <v>1650</v>
      </c>
      <c r="S5127" t="s">
        <v>2683</v>
      </c>
      <c r="T5127" t="str" cm="1">
        <f t="array" ref="T5127">_xlfn.IFS(ISNUMBER(SEARCH("CP02",S5127)),"ราชพฤกษ",ISNUMBER(SEARCH("CP03",S5127)),"บางใหญ่",ISNUMBER(SEARCH("CP04",S5127)),"บางบอน",OR(ISNUMBER(SEARCH("CP",S5127)),ISNUMBER(SEARCH("BTC",D5127))),"340",TRUE,"")</f>
        <v>340</v>
      </c>
    </row>
    <row r="5128" spans="1:20" x14ac:dyDescent="0.2">
      <c r="A5128" t="s">
        <v>5865</v>
      </c>
      <c r="B5128" t="s">
        <v>14</v>
      </c>
      <c r="C5128">
        <v>2026</v>
      </c>
      <c r="D5128" t="s">
        <v>5893</v>
      </c>
      <c r="E5128" t="s">
        <v>575</v>
      </c>
      <c r="F5128" t="s">
        <v>576</v>
      </c>
      <c r="G5128" t="s">
        <v>2582</v>
      </c>
      <c r="H5128" t="s">
        <v>2586</v>
      </c>
      <c r="I5128" t="s">
        <v>5894</v>
      </c>
      <c r="J5128" t="s">
        <v>5895</v>
      </c>
      <c r="K5128" t="s">
        <v>2624</v>
      </c>
      <c r="L5128" s="1">
        <v>1</v>
      </c>
      <c r="M5128" s="1">
        <v>520</v>
      </c>
      <c r="N5128" s="1">
        <v>0</v>
      </c>
      <c r="O5128" s="1" t="s">
        <v>2580</v>
      </c>
      <c r="P5128" s="1">
        <v>485.98</v>
      </c>
      <c r="Q5128" s="1">
        <v>34.020000000000003</v>
      </c>
      <c r="R5128" s="1">
        <v>520</v>
      </c>
      <c r="S5128" t="s">
        <v>2683</v>
      </c>
      <c r="T5128" t="str" cm="1">
        <f t="array" ref="T5128">_xlfn.IFS(ISNUMBER(SEARCH("CP02",S5128)),"ราชพฤกษ",ISNUMBER(SEARCH("CP03",S5128)),"บางใหญ่",ISNUMBER(SEARCH("CP04",S5128)),"บางบอน",OR(ISNUMBER(SEARCH("CP",S5128)),ISNUMBER(SEARCH("BTC",D5128))),"340",TRUE,"")</f>
        <v>340</v>
      </c>
    </row>
    <row r="5129" spans="1:20" x14ac:dyDescent="0.2">
      <c r="A5129" t="s">
        <v>5865</v>
      </c>
      <c r="B5129" t="s">
        <v>14</v>
      </c>
      <c r="C5129">
        <v>2026</v>
      </c>
      <c r="D5129" t="s">
        <v>5893</v>
      </c>
      <c r="E5129" t="s">
        <v>127</v>
      </c>
      <c r="F5129" t="s">
        <v>128</v>
      </c>
      <c r="G5129" t="s">
        <v>2582</v>
      </c>
      <c r="H5129" t="s">
        <v>2586</v>
      </c>
      <c r="I5129" t="s">
        <v>5894</v>
      </c>
      <c r="J5129" t="s">
        <v>5895</v>
      </c>
      <c r="K5129" t="s">
        <v>2624</v>
      </c>
      <c r="L5129" s="1">
        <v>1</v>
      </c>
      <c r="M5129" s="1">
        <v>270</v>
      </c>
      <c r="N5129" s="1">
        <v>0</v>
      </c>
      <c r="O5129" s="1" t="s">
        <v>2580</v>
      </c>
      <c r="P5129" s="1">
        <v>252.34</v>
      </c>
      <c r="Q5129" s="1">
        <v>17.66</v>
      </c>
      <c r="R5129" s="1">
        <v>270</v>
      </c>
      <c r="S5129" t="s">
        <v>2683</v>
      </c>
      <c r="T5129" t="str" cm="1">
        <f t="array" ref="T5129">_xlfn.IFS(ISNUMBER(SEARCH("CP02",S5129)),"ราชพฤกษ",ISNUMBER(SEARCH("CP03",S5129)),"บางใหญ่",ISNUMBER(SEARCH("CP04",S5129)),"บางบอน",OR(ISNUMBER(SEARCH("CP",S5129)),ISNUMBER(SEARCH("BTC",D5129))),"340",TRUE,"")</f>
        <v>340</v>
      </c>
    </row>
    <row r="5130" spans="1:20" x14ac:dyDescent="0.2">
      <c r="A5130" t="s">
        <v>5865</v>
      </c>
      <c r="B5130" t="s">
        <v>14</v>
      </c>
      <c r="C5130">
        <v>2026</v>
      </c>
      <c r="D5130" t="s">
        <v>5893</v>
      </c>
      <c r="E5130" t="s">
        <v>1091</v>
      </c>
      <c r="F5130" t="s">
        <v>1092</v>
      </c>
      <c r="G5130" t="s">
        <v>2582</v>
      </c>
      <c r="H5130" t="s">
        <v>2583</v>
      </c>
      <c r="I5130" t="s">
        <v>5894</v>
      </c>
      <c r="J5130" t="s">
        <v>5895</v>
      </c>
      <c r="K5130" t="s">
        <v>2624</v>
      </c>
      <c r="L5130" s="1">
        <v>4</v>
      </c>
      <c r="M5130" s="1">
        <v>60</v>
      </c>
      <c r="N5130" s="1">
        <v>0</v>
      </c>
      <c r="O5130" s="1" t="s">
        <v>2580</v>
      </c>
      <c r="P5130" s="1">
        <v>0</v>
      </c>
      <c r="Q5130" s="1">
        <v>0</v>
      </c>
      <c r="R5130" s="1">
        <v>0</v>
      </c>
      <c r="S5130" t="s">
        <v>2683</v>
      </c>
      <c r="T5130" t="str" cm="1">
        <f t="array" ref="T5130">_xlfn.IFS(ISNUMBER(SEARCH("CP02",S5130)),"ราชพฤกษ",ISNUMBER(SEARCH("CP03",S5130)),"บางใหญ่",ISNUMBER(SEARCH("CP04",S5130)),"บางบอน",OR(ISNUMBER(SEARCH("CP",S5130)),ISNUMBER(SEARCH("BTC",D5130))),"340",TRUE,"")</f>
        <v>340</v>
      </c>
    </row>
    <row r="5131" spans="1:20" x14ac:dyDescent="0.2">
      <c r="A5131" t="s">
        <v>5865</v>
      </c>
      <c r="B5131" t="s">
        <v>14</v>
      </c>
      <c r="C5131">
        <v>2026</v>
      </c>
      <c r="D5131" t="s">
        <v>5893</v>
      </c>
      <c r="E5131" t="s">
        <v>1553</v>
      </c>
      <c r="F5131" t="s">
        <v>1554</v>
      </c>
      <c r="G5131" t="s">
        <v>2585</v>
      </c>
      <c r="H5131" t="s">
        <v>2586</v>
      </c>
      <c r="I5131" t="s">
        <v>5894</v>
      </c>
      <c r="J5131" t="s">
        <v>5895</v>
      </c>
      <c r="K5131" t="s">
        <v>2624</v>
      </c>
      <c r="L5131" s="1">
        <v>4</v>
      </c>
      <c r="M5131" s="1">
        <v>120</v>
      </c>
      <c r="N5131" s="1">
        <v>0</v>
      </c>
      <c r="O5131" s="1" t="s">
        <v>2580</v>
      </c>
      <c r="P5131" s="1">
        <v>0</v>
      </c>
      <c r="Q5131" s="1">
        <v>0</v>
      </c>
      <c r="R5131" s="1">
        <v>0</v>
      </c>
      <c r="S5131" t="s">
        <v>2625</v>
      </c>
      <c r="T5131" t="str" cm="1">
        <f t="array" ref="T5131">_xlfn.IFS(ISNUMBER(SEARCH("CP02",S5131)),"ราชพฤกษ",ISNUMBER(SEARCH("CP03",S5131)),"บางใหญ่",ISNUMBER(SEARCH("CP04",S5131)),"บางบอน",OR(ISNUMBER(SEARCH("CP",S5131)),ISNUMBER(SEARCH("BTC",D5131))),"340",TRUE,"")</f>
        <v>340</v>
      </c>
    </row>
    <row r="5132" spans="1:20" x14ac:dyDescent="0.2">
      <c r="A5132" t="s">
        <v>5865</v>
      </c>
      <c r="B5132" t="s">
        <v>14</v>
      </c>
      <c r="C5132">
        <v>2026</v>
      </c>
      <c r="D5132" t="s">
        <v>5893</v>
      </c>
      <c r="E5132" t="s">
        <v>1547</v>
      </c>
      <c r="F5132" t="s">
        <v>1548</v>
      </c>
      <c r="G5132" t="s">
        <v>2588</v>
      </c>
      <c r="H5132" t="s">
        <v>2586</v>
      </c>
      <c r="I5132" t="s">
        <v>5894</v>
      </c>
      <c r="J5132" t="s">
        <v>5895</v>
      </c>
      <c r="K5132" t="s">
        <v>2624</v>
      </c>
      <c r="L5132" s="1">
        <v>1</v>
      </c>
      <c r="M5132" s="1">
        <v>400</v>
      </c>
      <c r="N5132" s="1">
        <v>0</v>
      </c>
      <c r="O5132" s="1" t="s">
        <v>2580</v>
      </c>
      <c r="P5132" s="1">
        <v>0</v>
      </c>
      <c r="Q5132" s="1">
        <v>0</v>
      </c>
      <c r="R5132" s="1">
        <v>0</v>
      </c>
      <c r="S5132" t="s">
        <v>2625</v>
      </c>
      <c r="T5132" t="str" cm="1">
        <f t="array" ref="T5132">_xlfn.IFS(ISNUMBER(SEARCH("CP02",S5132)),"ราชพฤกษ",ISNUMBER(SEARCH("CP03",S5132)),"บางใหญ่",ISNUMBER(SEARCH("CP04",S5132)),"บางบอน",OR(ISNUMBER(SEARCH("CP",S5132)),ISNUMBER(SEARCH("BTC",D5132))),"340",TRUE,"")</f>
        <v>340</v>
      </c>
    </row>
    <row r="5133" spans="1:20" x14ac:dyDescent="0.2">
      <c r="A5133" t="s">
        <v>5865</v>
      </c>
      <c r="B5133" t="s">
        <v>14</v>
      </c>
      <c r="C5133">
        <v>2026</v>
      </c>
      <c r="D5133" t="s">
        <v>5893</v>
      </c>
      <c r="E5133" t="s">
        <v>1537</v>
      </c>
      <c r="F5133" t="s">
        <v>1538</v>
      </c>
      <c r="G5133" t="s">
        <v>2585</v>
      </c>
      <c r="H5133" t="s">
        <v>2586</v>
      </c>
      <c r="I5133" t="s">
        <v>5894</v>
      </c>
      <c r="J5133" t="s">
        <v>5895</v>
      </c>
      <c r="K5133" t="s">
        <v>2624</v>
      </c>
      <c r="L5133" s="1">
        <v>4</v>
      </c>
      <c r="M5133" s="1">
        <v>50</v>
      </c>
      <c r="N5133" s="1">
        <v>0</v>
      </c>
      <c r="O5133" s="1" t="s">
        <v>2580</v>
      </c>
      <c r="P5133" s="1">
        <v>0</v>
      </c>
      <c r="Q5133" s="1">
        <v>0</v>
      </c>
      <c r="R5133" s="1">
        <v>0</v>
      </c>
      <c r="S5133" t="s">
        <v>2625</v>
      </c>
      <c r="T5133" t="str" cm="1">
        <f t="array" ref="T5133">_xlfn.IFS(ISNUMBER(SEARCH("CP02",S5133)),"ราชพฤกษ",ISNUMBER(SEARCH("CP03",S5133)),"บางใหญ่",ISNUMBER(SEARCH("CP04",S5133)),"บางบอน",OR(ISNUMBER(SEARCH("CP",S5133)),ISNUMBER(SEARCH("BTC",D5133))),"340",TRUE,"")</f>
        <v>340</v>
      </c>
    </row>
    <row r="5134" spans="1:20" x14ac:dyDescent="0.2">
      <c r="A5134" t="s">
        <v>5865</v>
      </c>
      <c r="B5134" t="s">
        <v>14</v>
      </c>
      <c r="C5134">
        <v>2026</v>
      </c>
      <c r="D5134" t="s">
        <v>3359</v>
      </c>
      <c r="E5134" t="s">
        <v>1545</v>
      </c>
      <c r="F5134" t="s">
        <v>1546</v>
      </c>
      <c r="G5134" t="s">
        <v>2588</v>
      </c>
      <c r="H5134" t="s">
        <v>2586</v>
      </c>
      <c r="I5134" t="s">
        <v>5896</v>
      </c>
      <c r="J5134" t="s">
        <v>3361</v>
      </c>
      <c r="K5134" t="s">
        <v>3002</v>
      </c>
      <c r="L5134" s="1">
        <v>-1</v>
      </c>
      <c r="M5134" s="1">
        <v>-500</v>
      </c>
      <c r="N5134" s="1">
        <v>0</v>
      </c>
      <c r="O5134" s="1" t="s">
        <v>2580</v>
      </c>
      <c r="P5134" s="1">
        <v>-467.29</v>
      </c>
      <c r="Q5134" s="1">
        <v>-32.71</v>
      </c>
      <c r="R5134" s="1">
        <v>-500</v>
      </c>
      <c r="S5134" t="s">
        <v>2587</v>
      </c>
      <c r="T5134" t="str" cm="1">
        <f t="array" ref="T5134">_xlfn.IFS(ISNUMBER(SEARCH("CP02",S5134)),"ราชพฤกษ",ISNUMBER(SEARCH("CP03",S5134)),"บางใหญ่",ISNUMBER(SEARCH("CP04",S5134)),"บางบอน",OR(ISNUMBER(SEARCH("CP",S5134)),ISNUMBER(SEARCH("BTC",D5134))),"340",TRUE,"")</f>
        <v>ราชพฤกษ</v>
      </c>
    </row>
    <row r="5135" spans="1:20" x14ac:dyDescent="0.2">
      <c r="A5135" t="s">
        <v>5865</v>
      </c>
      <c r="B5135" t="s">
        <v>14</v>
      </c>
      <c r="C5135">
        <v>2026</v>
      </c>
      <c r="D5135" t="s">
        <v>2817</v>
      </c>
      <c r="E5135" t="s">
        <v>1547</v>
      </c>
      <c r="F5135" t="s">
        <v>1548</v>
      </c>
      <c r="G5135" t="s">
        <v>2588</v>
      </c>
      <c r="H5135" t="s">
        <v>2586</v>
      </c>
      <c r="I5135" t="s">
        <v>5897</v>
      </c>
      <c r="J5135" t="s">
        <v>2819</v>
      </c>
      <c r="K5135" t="s">
        <v>2624</v>
      </c>
      <c r="L5135" s="1">
        <v>1</v>
      </c>
      <c r="M5135" s="1">
        <v>400</v>
      </c>
      <c r="N5135" s="1">
        <v>0</v>
      </c>
      <c r="O5135" s="1" t="s">
        <v>2580</v>
      </c>
      <c r="P5135" s="1">
        <v>373.83</v>
      </c>
      <c r="Q5135" s="1">
        <v>26.17</v>
      </c>
      <c r="R5135" s="1">
        <v>400</v>
      </c>
      <c r="S5135" t="s">
        <v>2625</v>
      </c>
      <c r="T5135" t="str" cm="1">
        <f t="array" ref="T5135">_xlfn.IFS(ISNUMBER(SEARCH("CP02",S5135)),"ราชพฤกษ",ISNUMBER(SEARCH("CP03",S5135)),"บางใหญ่",ISNUMBER(SEARCH("CP04",S5135)),"บางบอน",OR(ISNUMBER(SEARCH("CP",S5135)),ISNUMBER(SEARCH("BTC",D5135))),"340",TRUE,"")</f>
        <v>340</v>
      </c>
    </row>
    <row r="5136" spans="1:20" x14ac:dyDescent="0.2">
      <c r="A5136" t="s">
        <v>5865</v>
      </c>
      <c r="B5136" t="s">
        <v>14</v>
      </c>
      <c r="C5136">
        <v>2026</v>
      </c>
      <c r="D5136" t="s">
        <v>3662</v>
      </c>
      <c r="E5136" t="s">
        <v>439</v>
      </c>
      <c r="F5136" t="s">
        <v>440</v>
      </c>
      <c r="G5136" t="s">
        <v>2582</v>
      </c>
      <c r="H5136" t="s">
        <v>2586</v>
      </c>
      <c r="I5136" t="s">
        <v>5898</v>
      </c>
      <c r="J5136" t="s">
        <v>3664</v>
      </c>
      <c r="K5136" t="s">
        <v>2761</v>
      </c>
      <c r="L5136" s="1">
        <v>1</v>
      </c>
      <c r="M5136" s="1">
        <v>1665</v>
      </c>
      <c r="N5136" s="1">
        <v>83.25</v>
      </c>
      <c r="O5136" s="1" t="s">
        <v>2580</v>
      </c>
      <c r="P5136" s="1">
        <v>1478.27</v>
      </c>
      <c r="Q5136" s="1">
        <v>103.48</v>
      </c>
      <c r="R5136" s="1">
        <v>1581.75</v>
      </c>
      <c r="S5136" t="s">
        <v>2683</v>
      </c>
      <c r="T5136" t="str" cm="1">
        <f t="array" ref="T5136">_xlfn.IFS(ISNUMBER(SEARCH("CP02",S5136)),"ราชพฤกษ",ISNUMBER(SEARCH("CP03",S5136)),"บางใหญ่",ISNUMBER(SEARCH("CP04",S5136)),"บางบอน",OR(ISNUMBER(SEARCH("CP",S5136)),ISNUMBER(SEARCH("BTC",D5136))),"340",TRUE,"")</f>
        <v>340</v>
      </c>
    </row>
    <row r="5137" spans="1:20" x14ac:dyDescent="0.2">
      <c r="A5137" t="s">
        <v>5865</v>
      </c>
      <c r="B5137" t="s">
        <v>14</v>
      </c>
      <c r="C5137">
        <v>2026</v>
      </c>
      <c r="D5137" t="s">
        <v>3662</v>
      </c>
      <c r="E5137" t="s">
        <v>1677</v>
      </c>
      <c r="F5137" t="s">
        <v>1678</v>
      </c>
      <c r="G5137" t="s">
        <v>2632</v>
      </c>
      <c r="H5137" t="s">
        <v>2586</v>
      </c>
      <c r="I5137" t="s">
        <v>5898</v>
      </c>
      <c r="J5137" t="s">
        <v>3664</v>
      </c>
      <c r="K5137" t="s">
        <v>2761</v>
      </c>
      <c r="L5137" s="1">
        <v>1</v>
      </c>
      <c r="M5137" s="1">
        <v>1860</v>
      </c>
      <c r="N5137" s="1">
        <v>93</v>
      </c>
      <c r="O5137" s="1" t="s">
        <v>2580</v>
      </c>
      <c r="P5137" s="1">
        <v>1651.4</v>
      </c>
      <c r="Q5137" s="1">
        <v>115.6</v>
      </c>
      <c r="R5137" s="1">
        <v>1767</v>
      </c>
      <c r="S5137" t="s">
        <v>2683</v>
      </c>
      <c r="T5137" t="str" cm="1">
        <f t="array" ref="T5137">_xlfn.IFS(ISNUMBER(SEARCH("CP02",S5137)),"ราชพฤกษ",ISNUMBER(SEARCH("CP03",S5137)),"บางใหญ่",ISNUMBER(SEARCH("CP04",S5137)),"บางบอน",OR(ISNUMBER(SEARCH("CP",S5137)),ISNUMBER(SEARCH("BTC",D5137))),"340",TRUE,"")</f>
        <v>340</v>
      </c>
    </row>
    <row r="5138" spans="1:20" x14ac:dyDescent="0.2">
      <c r="A5138" t="s">
        <v>5865</v>
      </c>
      <c r="B5138" t="s">
        <v>14</v>
      </c>
      <c r="C5138">
        <v>2026</v>
      </c>
      <c r="D5138" t="s">
        <v>3662</v>
      </c>
      <c r="E5138" t="s">
        <v>1569</v>
      </c>
      <c r="F5138" t="s">
        <v>1570</v>
      </c>
      <c r="G5138" t="s">
        <v>1536</v>
      </c>
      <c r="H5138" t="s">
        <v>2586</v>
      </c>
      <c r="I5138" t="s">
        <v>5899</v>
      </c>
      <c r="J5138" t="s">
        <v>3664</v>
      </c>
      <c r="K5138" t="s">
        <v>2761</v>
      </c>
      <c r="L5138" s="1">
        <v>1</v>
      </c>
      <c r="M5138" s="1">
        <v>400</v>
      </c>
      <c r="N5138" s="1">
        <v>0</v>
      </c>
      <c r="O5138" s="1" t="s">
        <v>2580</v>
      </c>
      <c r="P5138" s="1">
        <v>373.83</v>
      </c>
      <c r="Q5138" s="1">
        <v>26.17</v>
      </c>
      <c r="R5138" s="1">
        <v>400</v>
      </c>
      <c r="S5138" t="s">
        <v>2625</v>
      </c>
      <c r="T5138" t="str" cm="1">
        <f t="array" ref="T5138">_xlfn.IFS(ISNUMBER(SEARCH("CP02",S5138)),"ราชพฤกษ",ISNUMBER(SEARCH("CP03",S5138)),"บางใหญ่",ISNUMBER(SEARCH("CP04",S5138)),"บางบอน",OR(ISNUMBER(SEARCH("CP",S5138)),ISNUMBER(SEARCH("BTC",D5138))),"340",TRUE,"")</f>
        <v>340</v>
      </c>
    </row>
    <row r="5139" spans="1:20" x14ac:dyDescent="0.2">
      <c r="A5139" t="s">
        <v>5865</v>
      </c>
      <c r="B5139" t="s">
        <v>14</v>
      </c>
      <c r="C5139">
        <v>2026</v>
      </c>
      <c r="D5139" t="s">
        <v>3979</v>
      </c>
      <c r="E5139" t="s">
        <v>1707</v>
      </c>
      <c r="F5139" t="s">
        <v>1708</v>
      </c>
      <c r="G5139" t="s">
        <v>2811</v>
      </c>
      <c r="H5139" t="s">
        <v>2586</v>
      </c>
      <c r="I5139" t="s">
        <v>5900</v>
      </c>
      <c r="J5139" t="s">
        <v>3981</v>
      </c>
      <c r="K5139" t="s">
        <v>2761</v>
      </c>
      <c r="L5139" s="1">
        <v>2</v>
      </c>
      <c r="M5139" s="1">
        <v>280</v>
      </c>
      <c r="N5139" s="1">
        <v>0</v>
      </c>
      <c r="O5139" s="1" t="s">
        <v>2580</v>
      </c>
      <c r="P5139" s="1">
        <v>523.36</v>
      </c>
      <c r="Q5139" s="1">
        <v>36.64</v>
      </c>
      <c r="R5139" s="1">
        <v>560</v>
      </c>
      <c r="S5139" t="s">
        <v>2683</v>
      </c>
      <c r="T5139" t="str" cm="1">
        <f t="array" ref="T5139">_xlfn.IFS(ISNUMBER(SEARCH("CP02",S5139)),"ราชพฤกษ",ISNUMBER(SEARCH("CP03",S5139)),"บางใหญ่",ISNUMBER(SEARCH("CP04",S5139)),"บางบอน",OR(ISNUMBER(SEARCH("CP",S5139)),ISNUMBER(SEARCH("BTC",D5139))),"340",TRUE,"")</f>
        <v>340</v>
      </c>
    </row>
    <row r="5140" spans="1:20" x14ac:dyDescent="0.2">
      <c r="A5140" t="s">
        <v>5865</v>
      </c>
      <c r="B5140" t="s">
        <v>14</v>
      </c>
      <c r="C5140">
        <v>2026</v>
      </c>
      <c r="D5140" t="s">
        <v>3979</v>
      </c>
      <c r="E5140" t="s">
        <v>1749</v>
      </c>
      <c r="F5140" t="s">
        <v>1750</v>
      </c>
      <c r="G5140" t="s">
        <v>2632</v>
      </c>
      <c r="H5140" t="s">
        <v>2586</v>
      </c>
      <c r="I5140" t="s">
        <v>5900</v>
      </c>
      <c r="J5140" t="s">
        <v>3981</v>
      </c>
      <c r="K5140" t="s">
        <v>2761</v>
      </c>
      <c r="L5140" s="1">
        <v>2</v>
      </c>
      <c r="M5140" s="1">
        <v>290</v>
      </c>
      <c r="N5140" s="1">
        <v>0</v>
      </c>
      <c r="O5140" s="1" t="s">
        <v>2580</v>
      </c>
      <c r="P5140" s="1">
        <v>542.05999999999995</v>
      </c>
      <c r="Q5140" s="1">
        <v>37.94</v>
      </c>
      <c r="R5140" s="1">
        <v>580</v>
      </c>
      <c r="S5140" t="s">
        <v>2683</v>
      </c>
      <c r="T5140" t="str" cm="1">
        <f t="array" ref="T5140">_xlfn.IFS(ISNUMBER(SEARCH("CP02",S5140)),"ราชพฤกษ",ISNUMBER(SEARCH("CP03",S5140)),"บางใหญ่",ISNUMBER(SEARCH("CP04",S5140)),"บางบอน",OR(ISNUMBER(SEARCH("CP",S5140)),ISNUMBER(SEARCH("BTC",D5140))),"340",TRUE,"")</f>
        <v>340</v>
      </c>
    </row>
    <row r="5141" spans="1:20" x14ac:dyDescent="0.2">
      <c r="A5141" t="s">
        <v>5865</v>
      </c>
      <c r="B5141" t="s">
        <v>14</v>
      </c>
      <c r="C5141">
        <v>2026</v>
      </c>
      <c r="D5141" t="s">
        <v>3979</v>
      </c>
      <c r="E5141" t="s">
        <v>1735</v>
      </c>
      <c r="F5141" t="s">
        <v>1736</v>
      </c>
      <c r="G5141" t="s">
        <v>2632</v>
      </c>
      <c r="H5141" t="s">
        <v>2586</v>
      </c>
      <c r="I5141" t="s">
        <v>5900</v>
      </c>
      <c r="J5141" t="s">
        <v>3981</v>
      </c>
      <c r="K5141" t="s">
        <v>2761</v>
      </c>
      <c r="L5141" s="1">
        <v>2</v>
      </c>
      <c r="M5141" s="1">
        <v>220</v>
      </c>
      <c r="N5141" s="1">
        <v>0</v>
      </c>
      <c r="O5141" s="1" t="s">
        <v>2580</v>
      </c>
      <c r="P5141" s="1">
        <v>411.21</v>
      </c>
      <c r="Q5141" s="1">
        <v>28.79</v>
      </c>
      <c r="R5141" s="1">
        <v>440</v>
      </c>
      <c r="S5141" t="s">
        <v>2683</v>
      </c>
      <c r="T5141" t="str" cm="1">
        <f t="array" ref="T5141">_xlfn.IFS(ISNUMBER(SEARCH("CP02",S5141)),"ราชพฤกษ",ISNUMBER(SEARCH("CP03",S5141)),"บางใหญ่",ISNUMBER(SEARCH("CP04",S5141)),"บางบอน",OR(ISNUMBER(SEARCH("CP",S5141)),ISNUMBER(SEARCH("BTC",D5141))),"340",TRUE,"")</f>
        <v>340</v>
      </c>
    </row>
    <row r="5142" spans="1:20" x14ac:dyDescent="0.2">
      <c r="A5142" t="s">
        <v>5865</v>
      </c>
      <c r="B5142" t="s">
        <v>14</v>
      </c>
      <c r="C5142">
        <v>2026</v>
      </c>
      <c r="D5142" t="s">
        <v>3979</v>
      </c>
      <c r="E5142" t="s">
        <v>1595</v>
      </c>
      <c r="F5142" t="s">
        <v>1596</v>
      </c>
      <c r="G5142" t="s">
        <v>1536</v>
      </c>
      <c r="H5142" t="s">
        <v>2586</v>
      </c>
      <c r="I5142" t="s">
        <v>5900</v>
      </c>
      <c r="J5142" t="s">
        <v>3981</v>
      </c>
      <c r="K5142" t="s">
        <v>2761</v>
      </c>
      <c r="L5142" s="1">
        <v>1</v>
      </c>
      <c r="M5142" s="1">
        <v>1200</v>
      </c>
      <c r="N5142" s="1">
        <v>0</v>
      </c>
      <c r="O5142" s="1" t="s">
        <v>2580</v>
      </c>
      <c r="P5142" s="1">
        <v>1121.5</v>
      </c>
      <c r="Q5142" s="1">
        <v>78.5</v>
      </c>
      <c r="R5142" s="1">
        <v>1200</v>
      </c>
      <c r="S5142" t="s">
        <v>2625</v>
      </c>
      <c r="T5142" t="str" cm="1">
        <f t="array" ref="T5142">_xlfn.IFS(ISNUMBER(SEARCH("CP02",S5142)),"ราชพฤกษ",ISNUMBER(SEARCH("CP03",S5142)),"บางใหญ่",ISNUMBER(SEARCH("CP04",S5142)),"บางบอน",OR(ISNUMBER(SEARCH("CP",S5142)),ISNUMBER(SEARCH("BTC",D5142))),"340",TRUE,"")</f>
        <v>340</v>
      </c>
    </row>
    <row r="5143" spans="1:20" x14ac:dyDescent="0.2">
      <c r="A5143" t="s">
        <v>5865</v>
      </c>
      <c r="B5143" t="s">
        <v>14</v>
      </c>
      <c r="C5143">
        <v>2026</v>
      </c>
      <c r="D5143" t="s">
        <v>5901</v>
      </c>
      <c r="E5143" t="s">
        <v>1221</v>
      </c>
      <c r="F5143" t="s">
        <v>1222</v>
      </c>
      <c r="G5143" t="s">
        <v>2582</v>
      </c>
      <c r="H5143" t="s">
        <v>2586</v>
      </c>
      <c r="I5143" t="s">
        <v>5902</v>
      </c>
      <c r="J5143" t="s">
        <v>5903</v>
      </c>
      <c r="K5143" t="s">
        <v>4085</v>
      </c>
      <c r="L5143" s="1">
        <v>1</v>
      </c>
      <c r="M5143" s="1">
        <v>7700</v>
      </c>
      <c r="N5143" s="1">
        <v>0</v>
      </c>
      <c r="O5143" s="1" t="s">
        <v>2580</v>
      </c>
      <c r="P5143" s="1">
        <v>7196.26</v>
      </c>
      <c r="Q5143" s="1">
        <v>503.74</v>
      </c>
      <c r="R5143" s="1">
        <v>7700</v>
      </c>
      <c r="S5143" t="s">
        <v>2584</v>
      </c>
      <c r="T5143" t="str" cm="1">
        <f t="array" ref="T5143">_xlfn.IFS(ISNUMBER(SEARCH("CP02",S5143)),"ราชพฤกษ",ISNUMBER(SEARCH("CP03",S5143)),"บางใหญ่",ISNUMBER(SEARCH("CP04",S5143)),"บางบอน",OR(ISNUMBER(SEARCH("CP",S5143)),ISNUMBER(SEARCH("BTC",D5143))),"340",TRUE,"")</f>
        <v>ราชพฤกษ</v>
      </c>
    </row>
    <row r="5144" spans="1:20" x14ac:dyDescent="0.2">
      <c r="A5144" t="s">
        <v>5865</v>
      </c>
      <c r="B5144" t="s">
        <v>14</v>
      </c>
      <c r="C5144">
        <v>2026</v>
      </c>
      <c r="D5144" t="s">
        <v>5901</v>
      </c>
      <c r="E5144" t="s">
        <v>1223</v>
      </c>
      <c r="F5144" t="s">
        <v>1224</v>
      </c>
      <c r="G5144" t="s">
        <v>2582</v>
      </c>
      <c r="H5144" t="s">
        <v>2586</v>
      </c>
      <c r="I5144" t="s">
        <v>5902</v>
      </c>
      <c r="J5144" t="s">
        <v>5903</v>
      </c>
      <c r="K5144" t="s">
        <v>4085</v>
      </c>
      <c r="L5144" s="1">
        <v>1</v>
      </c>
      <c r="M5144" s="1">
        <v>7700</v>
      </c>
      <c r="N5144" s="1">
        <v>0</v>
      </c>
      <c r="O5144" s="1" t="s">
        <v>2580</v>
      </c>
      <c r="P5144" s="1">
        <v>7196.26</v>
      </c>
      <c r="Q5144" s="1">
        <v>503.74</v>
      </c>
      <c r="R5144" s="1">
        <v>7700</v>
      </c>
      <c r="S5144" t="s">
        <v>2584</v>
      </c>
      <c r="T5144" t="str" cm="1">
        <f t="array" ref="T5144">_xlfn.IFS(ISNUMBER(SEARCH("CP02",S5144)),"ราชพฤกษ",ISNUMBER(SEARCH("CP03",S5144)),"บางใหญ่",ISNUMBER(SEARCH("CP04",S5144)),"บางบอน",OR(ISNUMBER(SEARCH("CP",S5144)),ISNUMBER(SEARCH("BTC",D5144))),"340",TRUE,"")</f>
        <v>ราชพฤกษ</v>
      </c>
    </row>
    <row r="5145" spans="1:20" x14ac:dyDescent="0.2">
      <c r="A5145" t="s">
        <v>5865</v>
      </c>
      <c r="B5145" t="s">
        <v>14</v>
      </c>
      <c r="C5145">
        <v>2026</v>
      </c>
      <c r="D5145" t="s">
        <v>5901</v>
      </c>
      <c r="E5145" t="s">
        <v>1201</v>
      </c>
      <c r="F5145" t="s">
        <v>1202</v>
      </c>
      <c r="G5145" t="s">
        <v>2582</v>
      </c>
      <c r="H5145" t="s">
        <v>2586</v>
      </c>
      <c r="I5145" t="s">
        <v>5902</v>
      </c>
      <c r="J5145" t="s">
        <v>5903</v>
      </c>
      <c r="K5145" t="s">
        <v>4085</v>
      </c>
      <c r="L5145" s="1">
        <v>2</v>
      </c>
      <c r="M5145" s="1">
        <v>9550</v>
      </c>
      <c r="N5145" s="1">
        <v>0</v>
      </c>
      <c r="O5145" s="1" t="s">
        <v>2580</v>
      </c>
      <c r="P5145" s="1">
        <v>17850.47</v>
      </c>
      <c r="Q5145" s="1">
        <v>1249.53</v>
      </c>
      <c r="R5145" s="1">
        <v>19100</v>
      </c>
      <c r="S5145" t="s">
        <v>2584</v>
      </c>
      <c r="T5145" t="str" cm="1">
        <f t="array" ref="T5145">_xlfn.IFS(ISNUMBER(SEARCH("CP02",S5145)),"ราชพฤกษ",ISNUMBER(SEARCH("CP03",S5145)),"บางใหญ่",ISNUMBER(SEARCH("CP04",S5145)),"บางบอน",OR(ISNUMBER(SEARCH("CP",S5145)),ISNUMBER(SEARCH("BTC",D5145))),"340",TRUE,"")</f>
        <v>ราชพฤกษ</v>
      </c>
    </row>
    <row r="5146" spans="1:20" x14ac:dyDescent="0.2">
      <c r="A5146" t="s">
        <v>5865</v>
      </c>
      <c r="B5146" t="s">
        <v>14</v>
      </c>
      <c r="C5146">
        <v>2026</v>
      </c>
      <c r="D5146" t="s">
        <v>2890</v>
      </c>
      <c r="E5146" t="s">
        <v>841</v>
      </c>
      <c r="F5146" t="s">
        <v>842</v>
      </c>
      <c r="G5146" t="s">
        <v>3143</v>
      </c>
      <c r="H5146" t="s">
        <v>3144</v>
      </c>
      <c r="I5146" t="s">
        <v>5904</v>
      </c>
      <c r="J5146" t="s">
        <v>2892</v>
      </c>
      <c r="K5146" t="s">
        <v>2893</v>
      </c>
      <c r="L5146" s="1">
        <v>2</v>
      </c>
      <c r="M5146" s="1">
        <v>2080</v>
      </c>
      <c r="N5146" s="1">
        <v>208</v>
      </c>
      <c r="O5146" s="1" t="s">
        <v>2580</v>
      </c>
      <c r="P5146" s="1">
        <v>3693.46</v>
      </c>
      <c r="Q5146" s="1">
        <v>258.54000000000002</v>
      </c>
      <c r="R5146" s="1">
        <v>3952</v>
      </c>
      <c r="S5146" t="s">
        <v>4973</v>
      </c>
      <c r="T5146" t="str" cm="1">
        <f t="array" ref="T5146">_xlfn.IFS(ISNUMBER(SEARCH("CP02",S5146)),"ราชพฤกษ",ISNUMBER(SEARCH("CP03",S5146)),"บางใหญ่",ISNUMBER(SEARCH("CP04",S5146)),"บางบอน",OR(ISNUMBER(SEARCH("CP",S5146)),ISNUMBER(SEARCH("BTC",D5146))),"340",TRUE,"")</f>
        <v>บางใหญ่</v>
      </c>
    </row>
    <row r="5147" spans="1:20" x14ac:dyDescent="0.2">
      <c r="A5147" t="s">
        <v>5865</v>
      </c>
      <c r="B5147" t="s">
        <v>14</v>
      </c>
      <c r="C5147">
        <v>2026</v>
      </c>
      <c r="D5147" t="s">
        <v>2890</v>
      </c>
      <c r="E5147" t="s">
        <v>1091</v>
      </c>
      <c r="F5147" t="s">
        <v>1092</v>
      </c>
      <c r="G5147" t="s">
        <v>2582</v>
      </c>
      <c r="H5147" t="s">
        <v>2583</v>
      </c>
      <c r="I5147" t="s">
        <v>5904</v>
      </c>
      <c r="J5147" t="s">
        <v>2892</v>
      </c>
      <c r="K5147" t="s">
        <v>2893</v>
      </c>
      <c r="L5147" s="1">
        <v>2</v>
      </c>
      <c r="M5147" s="1">
        <v>60</v>
      </c>
      <c r="N5147" s="1">
        <v>0</v>
      </c>
      <c r="O5147" s="1" t="s">
        <v>2580</v>
      </c>
      <c r="P5147" s="1">
        <v>0</v>
      </c>
      <c r="Q5147" s="1">
        <v>0</v>
      </c>
      <c r="R5147" s="1">
        <v>0</v>
      </c>
      <c r="S5147" t="s">
        <v>2605</v>
      </c>
      <c r="T5147" t="str" cm="1">
        <f t="array" ref="T5147">_xlfn.IFS(ISNUMBER(SEARCH("CP02",S5147)),"ราชพฤกษ",ISNUMBER(SEARCH("CP03",S5147)),"บางใหญ่",ISNUMBER(SEARCH("CP04",S5147)),"บางบอน",OR(ISNUMBER(SEARCH("CP",S5147)),ISNUMBER(SEARCH("BTC",D5147))),"340",TRUE,"")</f>
        <v>บางใหญ่</v>
      </c>
    </row>
    <row r="5148" spans="1:20" x14ac:dyDescent="0.2">
      <c r="A5148" t="s">
        <v>5865</v>
      </c>
      <c r="B5148" t="s">
        <v>14</v>
      </c>
      <c r="C5148">
        <v>2026</v>
      </c>
      <c r="D5148" t="s">
        <v>2890</v>
      </c>
      <c r="E5148" t="s">
        <v>1553</v>
      </c>
      <c r="F5148" t="s">
        <v>1554</v>
      </c>
      <c r="G5148" t="s">
        <v>2585</v>
      </c>
      <c r="H5148" t="s">
        <v>2586</v>
      </c>
      <c r="I5148" t="s">
        <v>5904</v>
      </c>
      <c r="J5148" t="s">
        <v>2892</v>
      </c>
      <c r="K5148" t="s">
        <v>2893</v>
      </c>
      <c r="L5148" s="1">
        <v>2</v>
      </c>
      <c r="M5148" s="1">
        <v>120</v>
      </c>
      <c r="N5148" s="1">
        <v>0</v>
      </c>
      <c r="O5148" s="1" t="s">
        <v>2580</v>
      </c>
      <c r="P5148" s="1">
        <v>0</v>
      </c>
      <c r="Q5148" s="1">
        <v>0</v>
      </c>
      <c r="R5148" s="1">
        <v>0</v>
      </c>
      <c r="S5148" t="s">
        <v>2606</v>
      </c>
      <c r="T5148" t="str" cm="1">
        <f t="array" ref="T5148">_xlfn.IFS(ISNUMBER(SEARCH("CP02",S5148)),"ราชพฤกษ",ISNUMBER(SEARCH("CP03",S5148)),"บางใหญ่",ISNUMBER(SEARCH("CP04",S5148)),"บางบอน",OR(ISNUMBER(SEARCH("CP",S5148)),ISNUMBER(SEARCH("BTC",D5148))),"340",TRUE,"")</f>
        <v>บางใหญ่</v>
      </c>
    </row>
    <row r="5149" spans="1:20" x14ac:dyDescent="0.2">
      <c r="A5149" t="s">
        <v>5865</v>
      </c>
      <c r="B5149" t="s">
        <v>14</v>
      </c>
      <c r="C5149">
        <v>2026</v>
      </c>
      <c r="D5149" t="s">
        <v>2890</v>
      </c>
      <c r="E5149" t="s">
        <v>65</v>
      </c>
      <c r="F5149" t="s">
        <v>66</v>
      </c>
      <c r="G5149" t="s">
        <v>2582</v>
      </c>
      <c r="H5149" t="s">
        <v>2586</v>
      </c>
      <c r="I5149" t="s">
        <v>5904</v>
      </c>
      <c r="J5149" t="s">
        <v>2892</v>
      </c>
      <c r="K5149" t="s">
        <v>2893</v>
      </c>
      <c r="L5149" s="1">
        <v>2</v>
      </c>
      <c r="M5149" s="1">
        <v>1750</v>
      </c>
      <c r="N5149" s="1">
        <v>175</v>
      </c>
      <c r="O5149" s="1" t="s">
        <v>2580</v>
      </c>
      <c r="P5149" s="1">
        <v>3107.48</v>
      </c>
      <c r="Q5149" s="1">
        <v>217.52</v>
      </c>
      <c r="R5149" s="1">
        <v>3325</v>
      </c>
      <c r="S5149" t="s">
        <v>2605</v>
      </c>
      <c r="T5149" t="str" cm="1">
        <f t="array" ref="T5149">_xlfn.IFS(ISNUMBER(SEARCH("CP02",S5149)),"ราชพฤกษ",ISNUMBER(SEARCH("CP03",S5149)),"บางใหญ่",ISNUMBER(SEARCH("CP04",S5149)),"บางบอน",OR(ISNUMBER(SEARCH("CP",S5149)),ISNUMBER(SEARCH("BTC",D5149))),"340",TRUE,"")</f>
        <v>บางใหญ่</v>
      </c>
    </row>
    <row r="5150" spans="1:20" x14ac:dyDescent="0.2">
      <c r="A5150" t="s">
        <v>5865</v>
      </c>
      <c r="B5150" t="s">
        <v>14</v>
      </c>
      <c r="C5150">
        <v>2026</v>
      </c>
      <c r="D5150" t="s">
        <v>2890</v>
      </c>
      <c r="E5150" t="s">
        <v>1107</v>
      </c>
      <c r="F5150" t="s">
        <v>1108</v>
      </c>
      <c r="G5150" t="s">
        <v>2632</v>
      </c>
      <c r="H5150" t="s">
        <v>2586</v>
      </c>
      <c r="I5150" t="s">
        <v>5904</v>
      </c>
      <c r="J5150" t="s">
        <v>2892</v>
      </c>
      <c r="K5150" t="s">
        <v>2893</v>
      </c>
      <c r="L5150" s="1">
        <v>2</v>
      </c>
      <c r="M5150" s="1">
        <v>950</v>
      </c>
      <c r="N5150" s="1">
        <v>95</v>
      </c>
      <c r="O5150" s="1" t="s">
        <v>2580</v>
      </c>
      <c r="P5150" s="1">
        <v>1686.92</v>
      </c>
      <c r="Q5150" s="1">
        <v>118.08</v>
      </c>
      <c r="R5150" s="1">
        <v>1805</v>
      </c>
      <c r="S5150" t="s">
        <v>2605</v>
      </c>
      <c r="T5150" t="str" cm="1">
        <f t="array" ref="T5150">_xlfn.IFS(ISNUMBER(SEARCH("CP02",S5150)),"ราชพฤกษ",ISNUMBER(SEARCH("CP03",S5150)),"บางใหญ่",ISNUMBER(SEARCH("CP04",S5150)),"บางบอน",OR(ISNUMBER(SEARCH("CP",S5150)),ISNUMBER(SEARCH("BTC",D5150))),"340",TRUE,"")</f>
        <v>บางใหญ่</v>
      </c>
    </row>
    <row r="5151" spans="1:20" x14ac:dyDescent="0.2">
      <c r="A5151" t="s">
        <v>5865</v>
      </c>
      <c r="B5151" t="s">
        <v>14</v>
      </c>
      <c r="C5151">
        <v>2026</v>
      </c>
      <c r="D5151" t="s">
        <v>2890</v>
      </c>
      <c r="E5151" t="s">
        <v>1589</v>
      </c>
      <c r="F5151" t="s">
        <v>1590</v>
      </c>
      <c r="G5151" t="s">
        <v>1536</v>
      </c>
      <c r="H5151" t="s">
        <v>2586</v>
      </c>
      <c r="I5151" t="s">
        <v>5904</v>
      </c>
      <c r="J5151" t="s">
        <v>2892</v>
      </c>
      <c r="K5151" t="s">
        <v>2893</v>
      </c>
      <c r="L5151" s="1">
        <v>1</v>
      </c>
      <c r="M5151" s="1">
        <v>500</v>
      </c>
      <c r="N5151" s="1">
        <v>25</v>
      </c>
      <c r="O5151" s="1" t="s">
        <v>2580</v>
      </c>
      <c r="P5151" s="1">
        <v>443.93</v>
      </c>
      <c r="Q5151" s="1">
        <v>31.07</v>
      </c>
      <c r="R5151" s="1">
        <v>475</v>
      </c>
      <c r="S5151" t="s">
        <v>2606</v>
      </c>
      <c r="T5151" t="str" cm="1">
        <f t="array" ref="T5151">_xlfn.IFS(ISNUMBER(SEARCH("CP02",S5151)),"ราชพฤกษ",ISNUMBER(SEARCH("CP03",S5151)),"บางใหญ่",ISNUMBER(SEARCH("CP04",S5151)),"บางบอน",OR(ISNUMBER(SEARCH("CP",S5151)),ISNUMBER(SEARCH("BTC",D5151))),"340",TRUE,"")</f>
        <v>บางใหญ่</v>
      </c>
    </row>
    <row r="5152" spans="1:20" x14ac:dyDescent="0.2">
      <c r="A5152" t="s">
        <v>5905</v>
      </c>
      <c r="B5152" t="s">
        <v>14</v>
      </c>
      <c r="C5152">
        <v>2026</v>
      </c>
      <c r="D5152" t="s">
        <v>5906</v>
      </c>
      <c r="E5152" t="s">
        <v>543</v>
      </c>
      <c r="F5152" t="s">
        <v>544</v>
      </c>
      <c r="G5152" t="s">
        <v>2582</v>
      </c>
      <c r="H5152" t="s">
        <v>2586</v>
      </c>
      <c r="I5152" t="s">
        <v>5907</v>
      </c>
      <c r="J5152" t="s">
        <v>5908</v>
      </c>
      <c r="K5152" t="s">
        <v>2692</v>
      </c>
      <c r="L5152" s="1">
        <v>1</v>
      </c>
      <c r="M5152" s="1">
        <v>1650</v>
      </c>
      <c r="N5152" s="1">
        <v>0</v>
      </c>
      <c r="O5152" s="1" t="s">
        <v>2580</v>
      </c>
      <c r="P5152" s="1">
        <v>1542.06</v>
      </c>
      <c r="Q5152" s="1">
        <v>107.94</v>
      </c>
      <c r="R5152" s="1">
        <v>1650</v>
      </c>
      <c r="S5152" t="s">
        <v>2631</v>
      </c>
      <c r="T5152" t="str" cm="1">
        <f t="array" ref="T5152">_xlfn.IFS(ISNUMBER(SEARCH("CP02",S5152)),"ราชพฤกษ",ISNUMBER(SEARCH("CP03",S5152)),"บางใหญ่",ISNUMBER(SEARCH("CP04",S5152)),"บางบอน",OR(ISNUMBER(SEARCH("CP",S5152)),ISNUMBER(SEARCH("BTC",D5152))),"340",TRUE,"")</f>
        <v>บางบอน</v>
      </c>
    </row>
    <row r="5153" spans="1:20" x14ac:dyDescent="0.2">
      <c r="A5153" t="s">
        <v>5905</v>
      </c>
      <c r="B5153" t="s">
        <v>14</v>
      </c>
      <c r="C5153">
        <v>2026</v>
      </c>
      <c r="D5153" t="s">
        <v>5906</v>
      </c>
      <c r="E5153" t="s">
        <v>507</v>
      </c>
      <c r="F5153" t="s">
        <v>508</v>
      </c>
      <c r="G5153" t="s">
        <v>2582</v>
      </c>
      <c r="H5153" t="s">
        <v>2586</v>
      </c>
      <c r="I5153" t="s">
        <v>5907</v>
      </c>
      <c r="J5153" t="s">
        <v>5908</v>
      </c>
      <c r="K5153" t="s">
        <v>2692</v>
      </c>
      <c r="L5153" s="1">
        <v>1</v>
      </c>
      <c r="M5153" s="1">
        <v>420</v>
      </c>
      <c r="N5153" s="1">
        <v>0</v>
      </c>
      <c r="O5153" s="1" t="s">
        <v>2580</v>
      </c>
      <c r="P5153" s="1">
        <v>0</v>
      </c>
      <c r="Q5153" s="1">
        <v>0</v>
      </c>
      <c r="R5153" s="1">
        <v>0</v>
      </c>
      <c r="S5153" t="s">
        <v>2631</v>
      </c>
      <c r="T5153" t="str" cm="1">
        <f t="array" ref="T5153">_xlfn.IFS(ISNUMBER(SEARCH("CP02",S5153)),"ราชพฤกษ",ISNUMBER(SEARCH("CP03",S5153)),"บางใหญ่",ISNUMBER(SEARCH("CP04",S5153)),"บางบอน",OR(ISNUMBER(SEARCH("CP",S5153)),ISNUMBER(SEARCH("BTC",D5153))),"340",TRUE,"")</f>
        <v>บางบอน</v>
      </c>
    </row>
    <row r="5154" spans="1:20" x14ac:dyDescent="0.2">
      <c r="A5154" t="s">
        <v>5905</v>
      </c>
      <c r="B5154" t="s">
        <v>14</v>
      </c>
      <c r="C5154">
        <v>2026</v>
      </c>
      <c r="D5154" t="s">
        <v>5906</v>
      </c>
      <c r="E5154" t="s">
        <v>1187</v>
      </c>
      <c r="F5154" t="s">
        <v>1188</v>
      </c>
      <c r="G5154" t="s">
        <v>2582</v>
      </c>
      <c r="H5154" t="s">
        <v>2586</v>
      </c>
      <c r="I5154" t="s">
        <v>5907</v>
      </c>
      <c r="J5154" t="s">
        <v>5908</v>
      </c>
      <c r="K5154" t="s">
        <v>2692</v>
      </c>
      <c r="L5154" s="1">
        <v>1</v>
      </c>
      <c r="M5154" s="1">
        <v>20</v>
      </c>
      <c r="N5154" s="1">
        <v>0</v>
      </c>
      <c r="O5154" s="1" t="s">
        <v>2580</v>
      </c>
      <c r="P5154" s="1">
        <v>18.690000000000001</v>
      </c>
      <c r="Q5154" s="1">
        <v>1.31</v>
      </c>
      <c r="R5154" s="1">
        <v>20</v>
      </c>
      <c r="S5154" t="s">
        <v>2631</v>
      </c>
      <c r="T5154" t="str" cm="1">
        <f t="array" ref="T5154">_xlfn.IFS(ISNUMBER(SEARCH("CP02",S5154)),"ราชพฤกษ",ISNUMBER(SEARCH("CP03",S5154)),"บางใหญ่",ISNUMBER(SEARCH("CP04",S5154)),"บางบอน",OR(ISNUMBER(SEARCH("CP",S5154)),ISNUMBER(SEARCH("BTC",D5154))),"340",TRUE,"")</f>
        <v>บางบอน</v>
      </c>
    </row>
    <row r="5155" spans="1:20" x14ac:dyDescent="0.2">
      <c r="A5155" t="s">
        <v>5905</v>
      </c>
      <c r="B5155" t="s">
        <v>14</v>
      </c>
      <c r="C5155">
        <v>2026</v>
      </c>
      <c r="D5155" t="s">
        <v>5906</v>
      </c>
      <c r="E5155" t="s">
        <v>149</v>
      </c>
      <c r="F5155" t="s">
        <v>150</v>
      </c>
      <c r="G5155" t="s">
        <v>2582</v>
      </c>
      <c r="H5155" t="s">
        <v>2586</v>
      </c>
      <c r="I5155" t="s">
        <v>5907</v>
      </c>
      <c r="J5155" t="s">
        <v>5908</v>
      </c>
      <c r="K5155" t="s">
        <v>2692</v>
      </c>
      <c r="L5155" s="1">
        <v>1</v>
      </c>
      <c r="M5155" s="1">
        <v>220</v>
      </c>
      <c r="N5155" s="1">
        <v>0</v>
      </c>
      <c r="O5155" s="1" t="s">
        <v>2580</v>
      </c>
      <c r="P5155" s="1">
        <v>205.61</v>
      </c>
      <c r="Q5155" s="1">
        <v>14.39</v>
      </c>
      <c r="R5155" s="1">
        <v>220</v>
      </c>
      <c r="S5155" t="s">
        <v>2631</v>
      </c>
      <c r="T5155" t="str" cm="1">
        <f t="array" ref="T5155">_xlfn.IFS(ISNUMBER(SEARCH("CP02",S5155)),"ราชพฤกษ",ISNUMBER(SEARCH("CP03",S5155)),"บางใหญ่",ISNUMBER(SEARCH("CP04",S5155)),"บางบอน",OR(ISNUMBER(SEARCH("CP",S5155)),ISNUMBER(SEARCH("BTC",D5155))),"340",TRUE,"")</f>
        <v>บางบอน</v>
      </c>
    </row>
    <row r="5156" spans="1:20" x14ac:dyDescent="0.2">
      <c r="A5156" t="s">
        <v>5905</v>
      </c>
      <c r="B5156" t="s">
        <v>14</v>
      </c>
      <c r="C5156">
        <v>2026</v>
      </c>
      <c r="D5156" t="s">
        <v>5906</v>
      </c>
      <c r="E5156" t="s">
        <v>285</v>
      </c>
      <c r="F5156" t="s">
        <v>286</v>
      </c>
      <c r="G5156" t="s">
        <v>2582</v>
      </c>
      <c r="H5156" t="s">
        <v>2586</v>
      </c>
      <c r="I5156" t="s">
        <v>5907</v>
      </c>
      <c r="J5156" t="s">
        <v>5908</v>
      </c>
      <c r="K5156" t="s">
        <v>2692</v>
      </c>
      <c r="L5156" s="1">
        <v>1</v>
      </c>
      <c r="M5156" s="1">
        <v>450</v>
      </c>
      <c r="N5156" s="1">
        <v>0</v>
      </c>
      <c r="O5156" s="1" t="s">
        <v>2580</v>
      </c>
      <c r="P5156" s="1">
        <v>420.56</v>
      </c>
      <c r="Q5156" s="1">
        <v>29.44</v>
      </c>
      <c r="R5156" s="1">
        <v>450</v>
      </c>
      <c r="S5156" t="s">
        <v>2631</v>
      </c>
      <c r="T5156" t="str" cm="1">
        <f t="array" ref="T5156">_xlfn.IFS(ISNUMBER(SEARCH("CP02",S5156)),"ราชพฤกษ",ISNUMBER(SEARCH("CP03",S5156)),"บางใหญ่",ISNUMBER(SEARCH("CP04",S5156)),"บางบอน",OR(ISNUMBER(SEARCH("CP",S5156)),ISNUMBER(SEARCH("BTC",D5156))),"340",TRUE,"")</f>
        <v>บางบอน</v>
      </c>
    </row>
    <row r="5157" spans="1:20" x14ac:dyDescent="0.2">
      <c r="A5157" t="s">
        <v>5905</v>
      </c>
      <c r="B5157" t="s">
        <v>14</v>
      </c>
      <c r="C5157">
        <v>2026</v>
      </c>
      <c r="D5157" t="s">
        <v>5906</v>
      </c>
      <c r="E5157" t="s">
        <v>217</v>
      </c>
      <c r="F5157" t="s">
        <v>218</v>
      </c>
      <c r="G5157" t="s">
        <v>2582</v>
      </c>
      <c r="H5157" t="s">
        <v>2586</v>
      </c>
      <c r="I5157" t="s">
        <v>5907</v>
      </c>
      <c r="J5157" t="s">
        <v>5908</v>
      </c>
      <c r="K5157" t="s">
        <v>2692</v>
      </c>
      <c r="L5157" s="1">
        <v>1</v>
      </c>
      <c r="M5157" s="1">
        <v>300</v>
      </c>
      <c r="N5157" s="1">
        <v>0</v>
      </c>
      <c r="O5157" s="1" t="s">
        <v>2580</v>
      </c>
      <c r="P5157" s="1">
        <v>280.37</v>
      </c>
      <c r="Q5157" s="1">
        <v>19.63</v>
      </c>
      <c r="R5157" s="1">
        <v>300</v>
      </c>
      <c r="S5157" t="s">
        <v>2631</v>
      </c>
      <c r="T5157" t="str" cm="1">
        <f t="array" ref="T5157">_xlfn.IFS(ISNUMBER(SEARCH("CP02",S5157)),"ราชพฤกษ",ISNUMBER(SEARCH("CP03",S5157)),"บางใหญ่",ISNUMBER(SEARCH("CP04",S5157)),"บางบอน",OR(ISNUMBER(SEARCH("CP",S5157)),ISNUMBER(SEARCH("BTC",D5157))),"340",TRUE,"")</f>
        <v>บางบอน</v>
      </c>
    </row>
    <row r="5158" spans="1:20" x14ac:dyDescent="0.2">
      <c r="A5158" t="s">
        <v>5905</v>
      </c>
      <c r="B5158" t="s">
        <v>14</v>
      </c>
      <c r="C5158">
        <v>2026</v>
      </c>
      <c r="D5158" t="s">
        <v>5909</v>
      </c>
      <c r="E5158" t="s">
        <v>521</v>
      </c>
      <c r="F5158" t="s">
        <v>522</v>
      </c>
      <c r="G5158" t="s">
        <v>2582</v>
      </c>
      <c r="H5158" t="s">
        <v>2586</v>
      </c>
      <c r="I5158" t="s">
        <v>5910</v>
      </c>
      <c r="J5158" t="s">
        <v>5911</v>
      </c>
      <c r="K5158" t="s">
        <v>2630</v>
      </c>
      <c r="L5158" s="1">
        <v>1</v>
      </c>
      <c r="M5158" s="1">
        <v>1850</v>
      </c>
      <c r="N5158" s="1">
        <v>0</v>
      </c>
      <c r="O5158" s="1" t="s">
        <v>2580</v>
      </c>
      <c r="P5158" s="1">
        <v>1728.97</v>
      </c>
      <c r="Q5158" s="1">
        <v>121.03</v>
      </c>
      <c r="R5158" s="1">
        <v>1850</v>
      </c>
      <c r="S5158" t="s">
        <v>2631</v>
      </c>
      <c r="T5158" t="str" cm="1">
        <f t="array" ref="T5158">_xlfn.IFS(ISNUMBER(SEARCH("CP02",S5158)),"ราชพฤกษ",ISNUMBER(SEARCH("CP03",S5158)),"บางใหญ่",ISNUMBER(SEARCH("CP04",S5158)),"บางบอน",OR(ISNUMBER(SEARCH("CP",S5158)),ISNUMBER(SEARCH("BTC",D5158))),"340",TRUE,"")</f>
        <v>บางบอน</v>
      </c>
    </row>
    <row r="5159" spans="1:20" x14ac:dyDescent="0.2">
      <c r="A5159" t="s">
        <v>5905</v>
      </c>
      <c r="B5159" t="s">
        <v>14</v>
      </c>
      <c r="C5159">
        <v>2026</v>
      </c>
      <c r="D5159" t="s">
        <v>5909</v>
      </c>
      <c r="E5159" t="s">
        <v>475</v>
      </c>
      <c r="F5159" t="s">
        <v>476</v>
      </c>
      <c r="G5159" t="s">
        <v>2582</v>
      </c>
      <c r="H5159" t="s">
        <v>2586</v>
      </c>
      <c r="I5159" t="s">
        <v>5910</v>
      </c>
      <c r="J5159" t="s">
        <v>5911</v>
      </c>
      <c r="K5159" t="s">
        <v>2630</v>
      </c>
      <c r="L5159" s="1">
        <v>1</v>
      </c>
      <c r="M5159" s="1">
        <v>620</v>
      </c>
      <c r="N5159" s="1">
        <v>0</v>
      </c>
      <c r="O5159" s="1" t="s">
        <v>2580</v>
      </c>
      <c r="P5159" s="1">
        <v>579.44000000000005</v>
      </c>
      <c r="Q5159" s="1">
        <v>40.56</v>
      </c>
      <c r="R5159" s="1">
        <v>620</v>
      </c>
      <c r="S5159" t="s">
        <v>2631</v>
      </c>
      <c r="T5159" t="str" cm="1">
        <f t="array" ref="T5159">_xlfn.IFS(ISNUMBER(SEARCH("CP02",S5159)),"ราชพฤกษ",ISNUMBER(SEARCH("CP03",S5159)),"บางใหญ่",ISNUMBER(SEARCH("CP04",S5159)),"บางบอน",OR(ISNUMBER(SEARCH("CP",S5159)),ISNUMBER(SEARCH("BTC",D5159))),"340",TRUE,"")</f>
        <v>บางบอน</v>
      </c>
    </row>
    <row r="5160" spans="1:20" x14ac:dyDescent="0.2">
      <c r="A5160" t="s">
        <v>5905</v>
      </c>
      <c r="B5160" t="s">
        <v>14</v>
      </c>
      <c r="C5160">
        <v>2026</v>
      </c>
      <c r="D5160" t="s">
        <v>5909</v>
      </c>
      <c r="E5160" t="s">
        <v>1343</v>
      </c>
      <c r="F5160" t="s">
        <v>1344</v>
      </c>
      <c r="G5160" t="s">
        <v>2582</v>
      </c>
      <c r="H5160" t="s">
        <v>2586</v>
      </c>
      <c r="I5160" t="s">
        <v>5910</v>
      </c>
      <c r="J5160" t="s">
        <v>5911</v>
      </c>
      <c r="K5160" t="s">
        <v>2630</v>
      </c>
      <c r="L5160" s="1">
        <v>1</v>
      </c>
      <c r="M5160" s="1">
        <v>220</v>
      </c>
      <c r="N5160" s="1">
        <v>0</v>
      </c>
      <c r="O5160" s="1" t="s">
        <v>2580</v>
      </c>
      <c r="P5160" s="1">
        <v>205.61</v>
      </c>
      <c r="Q5160" s="1">
        <v>14.39</v>
      </c>
      <c r="R5160" s="1">
        <v>220</v>
      </c>
      <c r="S5160" t="s">
        <v>2631</v>
      </c>
      <c r="T5160" t="str" cm="1">
        <f t="array" ref="T5160">_xlfn.IFS(ISNUMBER(SEARCH("CP02",S5160)),"ราชพฤกษ",ISNUMBER(SEARCH("CP03",S5160)),"บางใหญ่",ISNUMBER(SEARCH("CP04",S5160)),"บางบอน",OR(ISNUMBER(SEARCH("CP",S5160)),ISNUMBER(SEARCH("BTC",D5160))),"340",TRUE,"")</f>
        <v>บางบอน</v>
      </c>
    </row>
    <row r="5161" spans="1:20" x14ac:dyDescent="0.2">
      <c r="A5161" t="s">
        <v>5905</v>
      </c>
      <c r="B5161" t="s">
        <v>14</v>
      </c>
      <c r="C5161">
        <v>2026</v>
      </c>
      <c r="D5161" t="s">
        <v>5909</v>
      </c>
      <c r="E5161" t="s">
        <v>1187</v>
      </c>
      <c r="F5161" t="s">
        <v>1188</v>
      </c>
      <c r="G5161" t="s">
        <v>2582</v>
      </c>
      <c r="H5161" t="s">
        <v>2586</v>
      </c>
      <c r="I5161" t="s">
        <v>5910</v>
      </c>
      <c r="J5161" t="s">
        <v>5911</v>
      </c>
      <c r="K5161" t="s">
        <v>2630</v>
      </c>
      <c r="L5161" s="1">
        <v>1</v>
      </c>
      <c r="M5161" s="1">
        <v>20</v>
      </c>
      <c r="N5161" s="1">
        <v>0</v>
      </c>
      <c r="O5161" s="1" t="s">
        <v>2580</v>
      </c>
      <c r="P5161" s="1">
        <v>18.690000000000001</v>
      </c>
      <c r="Q5161" s="1">
        <v>1.31</v>
      </c>
      <c r="R5161" s="1">
        <v>20</v>
      </c>
      <c r="S5161" t="s">
        <v>2631</v>
      </c>
      <c r="T5161" t="str" cm="1">
        <f t="array" ref="T5161">_xlfn.IFS(ISNUMBER(SEARCH("CP02",S5161)),"ราชพฤกษ",ISNUMBER(SEARCH("CP03",S5161)),"บางใหญ่",ISNUMBER(SEARCH("CP04",S5161)),"บางบอน",OR(ISNUMBER(SEARCH("CP",S5161)),ISNUMBER(SEARCH("BTC",D5161))),"340",TRUE,"")</f>
        <v>บางบอน</v>
      </c>
    </row>
    <row r="5162" spans="1:20" x14ac:dyDescent="0.2">
      <c r="A5162" t="s">
        <v>5905</v>
      </c>
      <c r="B5162" t="s">
        <v>14</v>
      </c>
      <c r="C5162">
        <v>2026</v>
      </c>
      <c r="D5162" t="s">
        <v>5909</v>
      </c>
      <c r="E5162" t="s">
        <v>1991</v>
      </c>
      <c r="F5162" t="s">
        <v>1992</v>
      </c>
      <c r="G5162" t="s">
        <v>2582</v>
      </c>
      <c r="H5162" t="s">
        <v>2586</v>
      </c>
      <c r="I5162" t="s">
        <v>5910</v>
      </c>
      <c r="J5162" t="s">
        <v>5911</v>
      </c>
      <c r="K5162" t="s">
        <v>2630</v>
      </c>
      <c r="L5162" s="1">
        <v>1</v>
      </c>
      <c r="M5162" s="1">
        <v>595</v>
      </c>
      <c r="N5162" s="1">
        <v>0</v>
      </c>
      <c r="O5162" s="1" t="s">
        <v>2580</v>
      </c>
      <c r="P5162" s="1">
        <v>556.07000000000005</v>
      </c>
      <c r="Q5162" s="1">
        <v>38.93</v>
      </c>
      <c r="R5162" s="1">
        <v>595</v>
      </c>
      <c r="S5162" t="s">
        <v>2631</v>
      </c>
      <c r="T5162" t="str" cm="1">
        <f t="array" ref="T5162">_xlfn.IFS(ISNUMBER(SEARCH("CP02",S5162)),"ราชพฤกษ",ISNUMBER(SEARCH("CP03",S5162)),"บางใหญ่",ISNUMBER(SEARCH("CP04",S5162)),"บางบอน",OR(ISNUMBER(SEARCH("CP",S5162)),ISNUMBER(SEARCH("BTC",D5162))),"340",TRUE,"")</f>
        <v>บางบอน</v>
      </c>
    </row>
    <row r="5163" spans="1:20" x14ac:dyDescent="0.2">
      <c r="A5163" t="s">
        <v>5905</v>
      </c>
      <c r="B5163" t="s">
        <v>14</v>
      </c>
      <c r="C5163">
        <v>2026</v>
      </c>
      <c r="D5163" t="s">
        <v>5909</v>
      </c>
      <c r="E5163" t="s">
        <v>1987</v>
      </c>
      <c r="F5163" t="s">
        <v>1988</v>
      </c>
      <c r="G5163" t="s">
        <v>2582</v>
      </c>
      <c r="H5163" t="s">
        <v>2586</v>
      </c>
      <c r="I5163" t="s">
        <v>5910</v>
      </c>
      <c r="J5163" t="s">
        <v>5911</v>
      </c>
      <c r="K5163" t="s">
        <v>2630</v>
      </c>
      <c r="L5163" s="1">
        <v>1</v>
      </c>
      <c r="M5163" s="1">
        <v>595</v>
      </c>
      <c r="N5163" s="1">
        <v>0</v>
      </c>
      <c r="O5163" s="1" t="s">
        <v>2580</v>
      </c>
      <c r="P5163" s="1">
        <v>556.07000000000005</v>
      </c>
      <c r="Q5163" s="1">
        <v>38.93</v>
      </c>
      <c r="R5163" s="1">
        <v>595</v>
      </c>
      <c r="S5163" t="s">
        <v>2631</v>
      </c>
      <c r="T5163" t="str" cm="1">
        <f t="array" ref="T5163">_xlfn.IFS(ISNUMBER(SEARCH("CP02",S5163)),"ราชพฤกษ",ISNUMBER(SEARCH("CP03",S5163)),"บางใหญ่",ISNUMBER(SEARCH("CP04",S5163)),"บางบอน",OR(ISNUMBER(SEARCH("CP",S5163)),ISNUMBER(SEARCH("BTC",D5163))),"340",TRUE,"")</f>
        <v>บางบอน</v>
      </c>
    </row>
    <row r="5164" spans="1:20" x14ac:dyDescent="0.2">
      <c r="A5164" t="s">
        <v>5905</v>
      </c>
      <c r="B5164" t="s">
        <v>14</v>
      </c>
      <c r="C5164">
        <v>2026</v>
      </c>
      <c r="D5164" t="s">
        <v>5912</v>
      </c>
      <c r="E5164" t="s">
        <v>1547</v>
      </c>
      <c r="F5164" t="s">
        <v>1548</v>
      </c>
      <c r="G5164" t="s">
        <v>2588</v>
      </c>
      <c r="H5164" t="s">
        <v>2586</v>
      </c>
      <c r="I5164" t="s">
        <v>5913</v>
      </c>
      <c r="J5164" t="s">
        <v>5914</v>
      </c>
      <c r="K5164" t="s">
        <v>2692</v>
      </c>
      <c r="L5164" s="1">
        <v>1</v>
      </c>
      <c r="M5164" s="1">
        <v>400</v>
      </c>
      <c r="N5164" s="1">
        <v>0</v>
      </c>
      <c r="O5164" s="1" t="s">
        <v>2580</v>
      </c>
      <c r="P5164" s="1">
        <v>373.83</v>
      </c>
      <c r="Q5164" s="1">
        <v>26.17</v>
      </c>
      <c r="R5164" s="1">
        <v>400</v>
      </c>
      <c r="S5164" t="s">
        <v>2633</v>
      </c>
      <c r="T5164" t="str" cm="1">
        <f t="array" ref="T5164">_xlfn.IFS(ISNUMBER(SEARCH("CP02",S5164)),"ราชพฤกษ",ISNUMBER(SEARCH("CP03",S5164)),"บางใหญ่",ISNUMBER(SEARCH("CP04",S5164)),"บางบอน",OR(ISNUMBER(SEARCH("CP",S5164)),ISNUMBER(SEARCH("BTC",D5164))),"340",TRUE,"")</f>
        <v>บางบอน</v>
      </c>
    </row>
    <row r="5165" spans="1:20" x14ac:dyDescent="0.2">
      <c r="A5165" t="s">
        <v>5905</v>
      </c>
      <c r="B5165" t="s">
        <v>14</v>
      </c>
      <c r="C5165">
        <v>2026</v>
      </c>
      <c r="D5165" t="s">
        <v>5915</v>
      </c>
      <c r="E5165" t="s">
        <v>543</v>
      </c>
      <c r="F5165" t="s">
        <v>544</v>
      </c>
      <c r="G5165" t="s">
        <v>2582</v>
      </c>
      <c r="H5165" t="s">
        <v>2586</v>
      </c>
      <c r="I5165" t="s">
        <v>5916</v>
      </c>
      <c r="J5165" t="s">
        <v>5917</v>
      </c>
      <c r="K5165" t="s">
        <v>2659</v>
      </c>
      <c r="L5165" s="1">
        <v>1</v>
      </c>
      <c r="M5165" s="1">
        <v>1650</v>
      </c>
      <c r="N5165" s="1">
        <v>0</v>
      </c>
      <c r="O5165" s="1" t="s">
        <v>2580</v>
      </c>
      <c r="P5165" s="1">
        <v>1542.06</v>
      </c>
      <c r="Q5165" s="1">
        <v>107.94</v>
      </c>
      <c r="R5165" s="1">
        <v>1650</v>
      </c>
      <c r="S5165" t="s">
        <v>2584</v>
      </c>
      <c r="T5165" t="str" cm="1">
        <f t="array" ref="T5165">_xlfn.IFS(ISNUMBER(SEARCH("CP02",S5165)),"ราชพฤกษ",ISNUMBER(SEARCH("CP03",S5165)),"บางใหญ่",ISNUMBER(SEARCH("CP04",S5165)),"บางบอน",OR(ISNUMBER(SEARCH("CP",S5165)),ISNUMBER(SEARCH("BTC",D5165))),"340",TRUE,"")</f>
        <v>ราชพฤกษ</v>
      </c>
    </row>
    <row r="5166" spans="1:20" x14ac:dyDescent="0.2">
      <c r="A5166" t="s">
        <v>5905</v>
      </c>
      <c r="B5166" t="s">
        <v>14</v>
      </c>
      <c r="C5166">
        <v>2026</v>
      </c>
      <c r="D5166" t="s">
        <v>5915</v>
      </c>
      <c r="E5166" t="s">
        <v>1187</v>
      </c>
      <c r="F5166" t="s">
        <v>1188</v>
      </c>
      <c r="G5166" t="s">
        <v>2582</v>
      </c>
      <c r="H5166" t="s">
        <v>2586</v>
      </c>
      <c r="I5166" t="s">
        <v>5916</v>
      </c>
      <c r="J5166" t="s">
        <v>5917</v>
      </c>
      <c r="K5166" t="s">
        <v>2659</v>
      </c>
      <c r="L5166" s="1">
        <v>1</v>
      </c>
      <c r="M5166" s="1">
        <v>20</v>
      </c>
      <c r="N5166" s="1">
        <v>0</v>
      </c>
      <c r="O5166" s="1" t="s">
        <v>2580</v>
      </c>
      <c r="P5166" s="1">
        <v>18.690000000000001</v>
      </c>
      <c r="Q5166" s="1">
        <v>1.31</v>
      </c>
      <c r="R5166" s="1">
        <v>20</v>
      </c>
      <c r="S5166" t="s">
        <v>2584</v>
      </c>
      <c r="T5166" t="str" cm="1">
        <f t="array" ref="T5166">_xlfn.IFS(ISNUMBER(SEARCH("CP02",S5166)),"ราชพฤกษ",ISNUMBER(SEARCH("CP03",S5166)),"บางใหญ่",ISNUMBER(SEARCH("CP04",S5166)),"บางบอน",OR(ISNUMBER(SEARCH("CP",S5166)),ISNUMBER(SEARCH("BTC",D5166))),"340",TRUE,"")</f>
        <v>ราชพฤกษ</v>
      </c>
    </row>
    <row r="5167" spans="1:20" x14ac:dyDescent="0.2">
      <c r="A5167" t="s">
        <v>5905</v>
      </c>
      <c r="B5167" t="s">
        <v>14</v>
      </c>
      <c r="C5167">
        <v>2026</v>
      </c>
      <c r="D5167" t="s">
        <v>5915</v>
      </c>
      <c r="E5167" t="s">
        <v>507</v>
      </c>
      <c r="F5167" t="s">
        <v>508</v>
      </c>
      <c r="G5167" t="s">
        <v>2582</v>
      </c>
      <c r="H5167" t="s">
        <v>2586</v>
      </c>
      <c r="I5167" t="s">
        <v>5916</v>
      </c>
      <c r="J5167" t="s">
        <v>5917</v>
      </c>
      <c r="K5167" t="s">
        <v>2659</v>
      </c>
      <c r="L5167" s="1">
        <v>1</v>
      </c>
      <c r="M5167" s="1">
        <v>420</v>
      </c>
      <c r="N5167" s="1">
        <v>0</v>
      </c>
      <c r="O5167" s="1" t="s">
        <v>2580</v>
      </c>
      <c r="P5167" s="1">
        <v>0</v>
      </c>
      <c r="Q5167" s="1">
        <v>0</v>
      </c>
      <c r="R5167" s="1">
        <v>0</v>
      </c>
      <c r="S5167" t="s">
        <v>2584</v>
      </c>
      <c r="T5167" t="str" cm="1">
        <f t="array" ref="T5167">_xlfn.IFS(ISNUMBER(SEARCH("CP02",S5167)),"ราชพฤกษ",ISNUMBER(SEARCH("CP03",S5167)),"บางใหญ่",ISNUMBER(SEARCH("CP04",S5167)),"บางบอน",OR(ISNUMBER(SEARCH("CP",S5167)),ISNUMBER(SEARCH("BTC",D5167))),"340",TRUE,"")</f>
        <v>ราชพฤกษ</v>
      </c>
    </row>
    <row r="5168" spans="1:20" x14ac:dyDescent="0.2">
      <c r="A5168" t="s">
        <v>5905</v>
      </c>
      <c r="B5168" t="s">
        <v>14</v>
      </c>
      <c r="C5168">
        <v>2026</v>
      </c>
      <c r="D5168" t="s">
        <v>5915</v>
      </c>
      <c r="E5168" t="s">
        <v>177</v>
      </c>
      <c r="F5168" t="s">
        <v>178</v>
      </c>
      <c r="G5168" t="s">
        <v>2632</v>
      </c>
      <c r="H5168" t="s">
        <v>2586</v>
      </c>
      <c r="I5168" t="s">
        <v>5916</v>
      </c>
      <c r="J5168" t="s">
        <v>5917</v>
      </c>
      <c r="K5168" t="s">
        <v>2659</v>
      </c>
      <c r="L5168" s="1">
        <v>1</v>
      </c>
      <c r="M5168" s="1">
        <v>220</v>
      </c>
      <c r="N5168" s="1">
        <v>0</v>
      </c>
      <c r="O5168" s="1" t="s">
        <v>2580</v>
      </c>
      <c r="P5168" s="1">
        <v>0</v>
      </c>
      <c r="Q5168" s="1">
        <v>0</v>
      </c>
      <c r="R5168" s="1">
        <v>0</v>
      </c>
      <c r="S5168" t="s">
        <v>2584</v>
      </c>
      <c r="T5168" t="str" cm="1">
        <f t="array" ref="T5168">_xlfn.IFS(ISNUMBER(SEARCH("CP02",S5168)),"ราชพฤกษ",ISNUMBER(SEARCH("CP03",S5168)),"บางใหญ่",ISNUMBER(SEARCH("CP04",S5168)),"บางบอน",OR(ISNUMBER(SEARCH("CP",S5168)),ISNUMBER(SEARCH("BTC",D5168))),"340",TRUE,"")</f>
        <v>ราชพฤกษ</v>
      </c>
    </row>
    <row r="5169" spans="1:20" x14ac:dyDescent="0.2">
      <c r="A5169" t="s">
        <v>5905</v>
      </c>
      <c r="B5169" t="s">
        <v>14</v>
      </c>
      <c r="C5169">
        <v>2026</v>
      </c>
      <c r="D5169" t="s">
        <v>5915</v>
      </c>
      <c r="E5169" t="s">
        <v>1991</v>
      </c>
      <c r="F5169" t="s">
        <v>1992</v>
      </c>
      <c r="G5169" t="s">
        <v>2582</v>
      </c>
      <c r="H5169" t="s">
        <v>2586</v>
      </c>
      <c r="I5169" t="s">
        <v>5916</v>
      </c>
      <c r="J5169" t="s">
        <v>5917</v>
      </c>
      <c r="K5169" t="s">
        <v>2659</v>
      </c>
      <c r="L5169" s="1">
        <v>1</v>
      </c>
      <c r="M5169" s="1">
        <v>595</v>
      </c>
      <c r="N5169" s="1">
        <v>59.5</v>
      </c>
      <c r="O5169" s="1" t="s">
        <v>2580</v>
      </c>
      <c r="P5169" s="1">
        <v>500.47</v>
      </c>
      <c r="Q5169" s="1">
        <v>35.03</v>
      </c>
      <c r="R5169" s="1">
        <v>535.5</v>
      </c>
      <c r="S5169" t="s">
        <v>2584</v>
      </c>
      <c r="T5169" t="str" cm="1">
        <f t="array" ref="T5169">_xlfn.IFS(ISNUMBER(SEARCH("CP02",S5169)),"ราชพฤกษ",ISNUMBER(SEARCH("CP03",S5169)),"บางใหญ่",ISNUMBER(SEARCH("CP04",S5169)),"บางบอน",OR(ISNUMBER(SEARCH("CP",S5169)),ISNUMBER(SEARCH("BTC",D5169))),"340",TRUE,"")</f>
        <v>ราชพฤกษ</v>
      </c>
    </row>
    <row r="5170" spans="1:20" x14ac:dyDescent="0.2">
      <c r="A5170" t="s">
        <v>5905</v>
      </c>
      <c r="B5170" t="s">
        <v>14</v>
      </c>
      <c r="C5170">
        <v>2026</v>
      </c>
      <c r="D5170" t="s">
        <v>5915</v>
      </c>
      <c r="E5170" t="s">
        <v>1993</v>
      </c>
      <c r="F5170" t="s">
        <v>1994</v>
      </c>
      <c r="G5170" t="s">
        <v>2582</v>
      </c>
      <c r="H5170" t="s">
        <v>2586</v>
      </c>
      <c r="I5170" t="s">
        <v>5916</v>
      </c>
      <c r="J5170" t="s">
        <v>5917</v>
      </c>
      <c r="K5170" t="s">
        <v>2659</v>
      </c>
      <c r="L5170" s="1">
        <v>1</v>
      </c>
      <c r="M5170" s="1">
        <v>595</v>
      </c>
      <c r="N5170" s="1">
        <v>59.5</v>
      </c>
      <c r="O5170" s="1" t="s">
        <v>2580</v>
      </c>
      <c r="P5170" s="1">
        <v>500.47</v>
      </c>
      <c r="Q5170" s="1">
        <v>35.03</v>
      </c>
      <c r="R5170" s="1">
        <v>535.5</v>
      </c>
      <c r="S5170" t="s">
        <v>2584</v>
      </c>
      <c r="T5170" t="str" cm="1">
        <f t="array" ref="T5170">_xlfn.IFS(ISNUMBER(SEARCH("CP02",S5170)),"ราชพฤกษ",ISNUMBER(SEARCH("CP03",S5170)),"บางใหญ่",ISNUMBER(SEARCH("CP04",S5170)),"บางบอน",OR(ISNUMBER(SEARCH("CP",S5170)),ISNUMBER(SEARCH("BTC",D5170))),"340",TRUE,"")</f>
        <v>ราชพฤกษ</v>
      </c>
    </row>
    <row r="5171" spans="1:20" x14ac:dyDescent="0.2">
      <c r="A5171" t="s">
        <v>5905</v>
      </c>
      <c r="B5171" t="s">
        <v>14</v>
      </c>
      <c r="C5171">
        <v>2026</v>
      </c>
      <c r="D5171" t="s">
        <v>5915</v>
      </c>
      <c r="E5171" t="s">
        <v>1987</v>
      </c>
      <c r="F5171" t="s">
        <v>1988</v>
      </c>
      <c r="G5171" t="s">
        <v>2582</v>
      </c>
      <c r="H5171" t="s">
        <v>2586</v>
      </c>
      <c r="I5171" t="s">
        <v>5916</v>
      </c>
      <c r="J5171" t="s">
        <v>5917</v>
      </c>
      <c r="K5171" t="s">
        <v>2659</v>
      </c>
      <c r="L5171" s="1">
        <v>1</v>
      </c>
      <c r="M5171" s="1">
        <v>595</v>
      </c>
      <c r="N5171" s="1">
        <v>59</v>
      </c>
      <c r="O5171" s="1" t="s">
        <v>2580</v>
      </c>
      <c r="P5171" s="1">
        <v>500.93</v>
      </c>
      <c r="Q5171" s="1">
        <v>35.07</v>
      </c>
      <c r="R5171" s="1">
        <v>536</v>
      </c>
      <c r="S5171" t="s">
        <v>2584</v>
      </c>
      <c r="T5171" t="str" cm="1">
        <f t="array" ref="T5171">_xlfn.IFS(ISNUMBER(SEARCH("CP02",S5171)),"ราชพฤกษ",ISNUMBER(SEARCH("CP03",S5171)),"บางใหญ่",ISNUMBER(SEARCH("CP04",S5171)),"บางบอน",OR(ISNUMBER(SEARCH("CP",S5171)),ISNUMBER(SEARCH("BTC",D5171))),"340",TRUE,"")</f>
        <v>ราชพฤกษ</v>
      </c>
    </row>
    <row r="5172" spans="1:20" x14ac:dyDescent="0.2">
      <c r="A5172" t="s">
        <v>5905</v>
      </c>
      <c r="B5172" t="s">
        <v>14</v>
      </c>
      <c r="C5172">
        <v>2026</v>
      </c>
      <c r="D5172" t="s">
        <v>5915</v>
      </c>
      <c r="E5172" t="s">
        <v>1563</v>
      </c>
      <c r="F5172" t="s">
        <v>1564</v>
      </c>
      <c r="G5172" t="s">
        <v>2585</v>
      </c>
      <c r="H5172" t="s">
        <v>2586</v>
      </c>
      <c r="I5172" t="s">
        <v>5916</v>
      </c>
      <c r="J5172" t="s">
        <v>5917</v>
      </c>
      <c r="K5172" t="s">
        <v>2659</v>
      </c>
      <c r="L5172" s="1">
        <v>1</v>
      </c>
      <c r="M5172" s="1">
        <v>160</v>
      </c>
      <c r="N5172" s="1">
        <v>0</v>
      </c>
      <c r="O5172" s="1" t="s">
        <v>2580</v>
      </c>
      <c r="P5172" s="1">
        <v>149.53</v>
      </c>
      <c r="Q5172" s="1">
        <v>10.47</v>
      </c>
      <c r="R5172" s="1">
        <v>160</v>
      </c>
      <c r="S5172" t="s">
        <v>2587</v>
      </c>
      <c r="T5172" t="str" cm="1">
        <f t="array" ref="T5172">_xlfn.IFS(ISNUMBER(SEARCH("CP02",S5172)),"ราชพฤกษ",ISNUMBER(SEARCH("CP03",S5172)),"บางใหญ่",ISNUMBER(SEARCH("CP04",S5172)),"บางบอน",OR(ISNUMBER(SEARCH("CP",S5172)),ISNUMBER(SEARCH("BTC",D5172))),"340",TRUE,"")</f>
        <v>ราชพฤกษ</v>
      </c>
    </row>
    <row r="5173" spans="1:20" x14ac:dyDescent="0.2">
      <c r="A5173" t="s">
        <v>5905</v>
      </c>
      <c r="B5173" t="s">
        <v>14</v>
      </c>
      <c r="C5173">
        <v>2026</v>
      </c>
      <c r="D5173" t="s">
        <v>5915</v>
      </c>
      <c r="E5173" t="s">
        <v>1549</v>
      </c>
      <c r="F5173" t="s">
        <v>1550</v>
      </c>
      <c r="G5173" t="s">
        <v>2585</v>
      </c>
      <c r="H5173" t="s">
        <v>2586</v>
      </c>
      <c r="I5173" t="s">
        <v>5916</v>
      </c>
      <c r="J5173" t="s">
        <v>5917</v>
      </c>
      <c r="K5173" t="s">
        <v>2659</v>
      </c>
      <c r="L5173" s="1">
        <v>2</v>
      </c>
      <c r="M5173" s="1">
        <v>150</v>
      </c>
      <c r="N5173" s="1">
        <v>0</v>
      </c>
      <c r="O5173" s="1" t="s">
        <v>2580</v>
      </c>
      <c r="P5173" s="1">
        <v>280.37</v>
      </c>
      <c r="Q5173" s="1">
        <v>19.63</v>
      </c>
      <c r="R5173" s="1">
        <v>300</v>
      </c>
      <c r="S5173" t="s">
        <v>2587</v>
      </c>
      <c r="T5173" t="str" cm="1">
        <f t="array" ref="T5173">_xlfn.IFS(ISNUMBER(SEARCH("CP02",S5173)),"ราชพฤกษ",ISNUMBER(SEARCH("CP03",S5173)),"บางใหญ่",ISNUMBER(SEARCH("CP04",S5173)),"บางบอน",OR(ISNUMBER(SEARCH("CP",S5173)),ISNUMBER(SEARCH("BTC",D5173))),"340",TRUE,"")</f>
        <v>ราชพฤกษ</v>
      </c>
    </row>
    <row r="5174" spans="1:20" x14ac:dyDescent="0.2">
      <c r="A5174" t="s">
        <v>5905</v>
      </c>
      <c r="B5174" t="s">
        <v>14</v>
      </c>
      <c r="C5174">
        <v>2026</v>
      </c>
      <c r="D5174" t="s">
        <v>5915</v>
      </c>
      <c r="E5174" t="s">
        <v>1537</v>
      </c>
      <c r="F5174" t="s">
        <v>1538</v>
      </c>
      <c r="G5174" t="s">
        <v>2585</v>
      </c>
      <c r="H5174" t="s">
        <v>2586</v>
      </c>
      <c r="I5174" t="s">
        <v>5918</v>
      </c>
      <c r="J5174" t="s">
        <v>5917</v>
      </c>
      <c r="K5174" t="s">
        <v>2659</v>
      </c>
      <c r="L5174" s="1">
        <v>4</v>
      </c>
      <c r="M5174" s="1">
        <v>50</v>
      </c>
      <c r="N5174" s="1">
        <v>0</v>
      </c>
      <c r="O5174" s="1" t="s">
        <v>2580</v>
      </c>
      <c r="P5174" s="1">
        <v>186.92</v>
      </c>
      <c r="Q5174" s="1">
        <v>13.08</v>
      </c>
      <c r="R5174" s="1">
        <v>200</v>
      </c>
      <c r="S5174" t="s">
        <v>2587</v>
      </c>
      <c r="T5174" t="str" cm="1">
        <f t="array" ref="T5174">_xlfn.IFS(ISNUMBER(SEARCH("CP02",S5174)),"ราชพฤกษ",ISNUMBER(SEARCH("CP03",S5174)),"บางใหญ่",ISNUMBER(SEARCH("CP04",S5174)),"บางบอน",OR(ISNUMBER(SEARCH("CP",S5174)),ISNUMBER(SEARCH("BTC",D5174))),"340",TRUE,"")</f>
        <v>ราชพฤกษ</v>
      </c>
    </row>
    <row r="5175" spans="1:20" x14ac:dyDescent="0.2">
      <c r="A5175" t="s">
        <v>5905</v>
      </c>
      <c r="B5175" t="s">
        <v>14</v>
      </c>
      <c r="C5175">
        <v>2026</v>
      </c>
      <c r="D5175" t="s">
        <v>5919</v>
      </c>
      <c r="E5175" t="s">
        <v>577</v>
      </c>
      <c r="F5175" t="s">
        <v>578</v>
      </c>
      <c r="G5175" t="s">
        <v>2706</v>
      </c>
      <c r="H5175" t="s">
        <v>2586</v>
      </c>
      <c r="I5175" t="s">
        <v>5920</v>
      </c>
      <c r="J5175" t="s">
        <v>5921</v>
      </c>
      <c r="K5175" t="s">
        <v>2702</v>
      </c>
      <c r="L5175" s="1">
        <v>1</v>
      </c>
      <c r="M5175" s="1">
        <v>520</v>
      </c>
      <c r="N5175" s="1">
        <v>0</v>
      </c>
      <c r="O5175" s="1" t="s">
        <v>2580</v>
      </c>
      <c r="P5175" s="1">
        <v>485.98</v>
      </c>
      <c r="Q5175" s="1">
        <v>34.020000000000003</v>
      </c>
      <c r="R5175" s="1">
        <v>520</v>
      </c>
      <c r="S5175" t="s">
        <v>2605</v>
      </c>
      <c r="T5175" t="str" cm="1">
        <f t="array" ref="T5175">_xlfn.IFS(ISNUMBER(SEARCH("CP02",S5175)),"ราชพฤกษ",ISNUMBER(SEARCH("CP03",S5175)),"บางใหญ่",ISNUMBER(SEARCH("CP04",S5175)),"บางบอน",OR(ISNUMBER(SEARCH("CP",S5175)),ISNUMBER(SEARCH("BTC",D5175))),"340",TRUE,"")</f>
        <v>บางใหญ่</v>
      </c>
    </row>
    <row r="5176" spans="1:20" x14ac:dyDescent="0.2">
      <c r="A5176" t="s">
        <v>5905</v>
      </c>
      <c r="B5176" t="s">
        <v>14</v>
      </c>
      <c r="C5176">
        <v>2026</v>
      </c>
      <c r="D5176" t="s">
        <v>5919</v>
      </c>
      <c r="E5176" t="s">
        <v>1621</v>
      </c>
      <c r="F5176" t="s">
        <v>1622</v>
      </c>
      <c r="G5176" t="s">
        <v>1536</v>
      </c>
      <c r="H5176" t="s">
        <v>2586</v>
      </c>
      <c r="I5176" t="s">
        <v>5920</v>
      </c>
      <c r="J5176" t="s">
        <v>5921</v>
      </c>
      <c r="K5176" t="s">
        <v>2702</v>
      </c>
      <c r="L5176" s="1">
        <v>1</v>
      </c>
      <c r="M5176" s="1">
        <v>250</v>
      </c>
      <c r="N5176" s="1">
        <v>0</v>
      </c>
      <c r="O5176" s="1" t="s">
        <v>2580</v>
      </c>
      <c r="P5176" s="1">
        <v>233.64</v>
      </c>
      <c r="Q5176" s="1">
        <v>16.36</v>
      </c>
      <c r="R5176" s="1">
        <v>250</v>
      </c>
      <c r="S5176" t="s">
        <v>2606</v>
      </c>
      <c r="T5176" t="str" cm="1">
        <f t="array" ref="T5176">_xlfn.IFS(ISNUMBER(SEARCH("CP02",S5176)),"ราชพฤกษ",ISNUMBER(SEARCH("CP03",S5176)),"บางใหญ่",ISNUMBER(SEARCH("CP04",S5176)),"บางบอน",OR(ISNUMBER(SEARCH("CP",S5176)),ISNUMBER(SEARCH("BTC",D5176))),"340",TRUE,"")</f>
        <v>บางใหญ่</v>
      </c>
    </row>
    <row r="5177" spans="1:20" x14ac:dyDescent="0.2">
      <c r="A5177" t="s">
        <v>5905</v>
      </c>
      <c r="B5177" t="s">
        <v>14</v>
      </c>
      <c r="C5177">
        <v>2026</v>
      </c>
      <c r="D5177" t="s">
        <v>5922</v>
      </c>
      <c r="E5177" t="s">
        <v>1615</v>
      </c>
      <c r="F5177" t="s">
        <v>1616</v>
      </c>
      <c r="G5177" t="s">
        <v>1536</v>
      </c>
      <c r="H5177" t="s">
        <v>2586</v>
      </c>
      <c r="I5177" t="s">
        <v>5923</v>
      </c>
      <c r="J5177" t="s">
        <v>5924</v>
      </c>
      <c r="K5177" t="s">
        <v>2702</v>
      </c>
      <c r="L5177" s="1">
        <v>1</v>
      </c>
      <c r="M5177" s="1">
        <v>300</v>
      </c>
      <c r="N5177" s="1">
        <v>0</v>
      </c>
      <c r="O5177" s="1" t="s">
        <v>2580</v>
      </c>
      <c r="P5177" s="1">
        <v>280.37</v>
      </c>
      <c r="Q5177" s="1">
        <v>19.63</v>
      </c>
      <c r="R5177" s="1">
        <v>300</v>
      </c>
      <c r="S5177" t="s">
        <v>2606</v>
      </c>
      <c r="T5177" t="str" cm="1">
        <f t="array" ref="T5177">_xlfn.IFS(ISNUMBER(SEARCH("CP02",S5177)),"ราชพฤกษ",ISNUMBER(SEARCH("CP03",S5177)),"บางใหญ่",ISNUMBER(SEARCH("CP04",S5177)),"บางบอน",OR(ISNUMBER(SEARCH("CP",S5177)),ISNUMBER(SEARCH("BTC",D5177))),"340",TRUE,"")</f>
        <v>บางใหญ่</v>
      </c>
    </row>
    <row r="5178" spans="1:20" x14ac:dyDescent="0.2">
      <c r="A5178" t="s">
        <v>5905</v>
      </c>
      <c r="B5178" t="s">
        <v>14</v>
      </c>
      <c r="C5178">
        <v>2026</v>
      </c>
      <c r="D5178" t="s">
        <v>5925</v>
      </c>
      <c r="E5178" t="s">
        <v>1989</v>
      </c>
      <c r="F5178" t="s">
        <v>1990</v>
      </c>
      <c r="G5178" t="s">
        <v>2582</v>
      </c>
      <c r="H5178" t="s">
        <v>2586</v>
      </c>
      <c r="I5178" t="s">
        <v>5926</v>
      </c>
      <c r="J5178" t="s">
        <v>5927</v>
      </c>
      <c r="K5178" t="s">
        <v>2735</v>
      </c>
      <c r="L5178" s="1">
        <v>2</v>
      </c>
      <c r="M5178" s="1">
        <v>385</v>
      </c>
      <c r="N5178" s="1">
        <v>0</v>
      </c>
      <c r="O5178" s="1" t="s">
        <v>2580</v>
      </c>
      <c r="P5178" s="1">
        <v>719.63</v>
      </c>
      <c r="Q5178" s="1">
        <v>50.37</v>
      </c>
      <c r="R5178" s="1">
        <v>770</v>
      </c>
      <c r="S5178" t="s">
        <v>2605</v>
      </c>
      <c r="T5178" t="str" cm="1">
        <f t="array" ref="T5178">_xlfn.IFS(ISNUMBER(SEARCH("CP02",S5178)),"ราชพฤกษ",ISNUMBER(SEARCH("CP03",S5178)),"บางใหญ่",ISNUMBER(SEARCH("CP04",S5178)),"บางบอน",OR(ISNUMBER(SEARCH("CP",S5178)),ISNUMBER(SEARCH("BTC",D5178))),"340",TRUE,"")</f>
        <v>บางใหญ่</v>
      </c>
    </row>
    <row r="5179" spans="1:20" x14ac:dyDescent="0.2">
      <c r="A5179" t="s">
        <v>5905</v>
      </c>
      <c r="B5179" t="s">
        <v>14</v>
      </c>
      <c r="C5179">
        <v>2026</v>
      </c>
      <c r="D5179" t="s">
        <v>5928</v>
      </c>
      <c r="E5179" t="s">
        <v>473</v>
      </c>
      <c r="F5179" t="s">
        <v>474</v>
      </c>
      <c r="G5179" t="s">
        <v>2582</v>
      </c>
      <c r="H5179" t="s">
        <v>2586</v>
      </c>
      <c r="I5179" t="s">
        <v>5929</v>
      </c>
      <c r="J5179" t="s">
        <v>5930</v>
      </c>
      <c r="K5179" t="s">
        <v>2702</v>
      </c>
      <c r="L5179" s="1">
        <v>1</v>
      </c>
      <c r="M5179" s="1">
        <v>2750</v>
      </c>
      <c r="N5179" s="1">
        <v>0</v>
      </c>
      <c r="O5179" s="1" t="s">
        <v>2580</v>
      </c>
      <c r="P5179" s="1">
        <v>2570.09</v>
      </c>
      <c r="Q5179" s="1">
        <v>179.91</v>
      </c>
      <c r="R5179" s="1">
        <v>2750</v>
      </c>
      <c r="S5179" t="s">
        <v>2605</v>
      </c>
      <c r="T5179" t="str" cm="1">
        <f t="array" ref="T5179">_xlfn.IFS(ISNUMBER(SEARCH("CP02",S5179)),"ราชพฤกษ",ISNUMBER(SEARCH("CP03",S5179)),"บางใหญ่",ISNUMBER(SEARCH("CP04",S5179)),"บางบอน",OR(ISNUMBER(SEARCH("CP",S5179)),ISNUMBER(SEARCH("BTC",D5179))),"340",TRUE,"")</f>
        <v>บางใหญ่</v>
      </c>
    </row>
    <row r="5180" spans="1:20" x14ac:dyDescent="0.2">
      <c r="A5180" t="s">
        <v>5905</v>
      </c>
      <c r="B5180" t="s">
        <v>14</v>
      </c>
      <c r="C5180">
        <v>2026</v>
      </c>
      <c r="D5180" t="s">
        <v>5928</v>
      </c>
      <c r="E5180" t="s">
        <v>471</v>
      </c>
      <c r="F5180" t="s">
        <v>472</v>
      </c>
      <c r="G5180" t="s">
        <v>2582</v>
      </c>
      <c r="H5180" t="s">
        <v>2586</v>
      </c>
      <c r="I5180" t="s">
        <v>5929</v>
      </c>
      <c r="J5180" t="s">
        <v>5930</v>
      </c>
      <c r="K5180" t="s">
        <v>2702</v>
      </c>
      <c r="L5180" s="1">
        <v>1</v>
      </c>
      <c r="M5180" s="1">
        <v>490</v>
      </c>
      <c r="N5180" s="1">
        <v>0</v>
      </c>
      <c r="O5180" s="1" t="s">
        <v>2580</v>
      </c>
      <c r="P5180" s="1">
        <v>0</v>
      </c>
      <c r="Q5180" s="1">
        <v>0</v>
      </c>
      <c r="R5180" s="1">
        <v>0</v>
      </c>
      <c r="S5180" t="s">
        <v>2605</v>
      </c>
      <c r="T5180" t="str" cm="1">
        <f t="array" ref="T5180">_xlfn.IFS(ISNUMBER(SEARCH("CP02",S5180)),"ราชพฤกษ",ISNUMBER(SEARCH("CP03",S5180)),"บางใหญ่",ISNUMBER(SEARCH("CP04",S5180)),"บางบอน",OR(ISNUMBER(SEARCH("CP",S5180)),ISNUMBER(SEARCH("BTC",D5180))),"340",TRUE,"")</f>
        <v>บางใหญ่</v>
      </c>
    </row>
    <row r="5181" spans="1:20" x14ac:dyDescent="0.2">
      <c r="A5181" t="s">
        <v>5905</v>
      </c>
      <c r="B5181" t="s">
        <v>14</v>
      </c>
      <c r="C5181">
        <v>2026</v>
      </c>
      <c r="D5181" t="s">
        <v>5928</v>
      </c>
      <c r="E5181" t="s">
        <v>165</v>
      </c>
      <c r="F5181" t="s">
        <v>166</v>
      </c>
      <c r="G5181" t="s">
        <v>2582</v>
      </c>
      <c r="H5181" t="s">
        <v>2586</v>
      </c>
      <c r="I5181" t="s">
        <v>5929</v>
      </c>
      <c r="J5181" t="s">
        <v>5930</v>
      </c>
      <c r="K5181" t="s">
        <v>2702</v>
      </c>
      <c r="L5181" s="1">
        <v>1</v>
      </c>
      <c r="M5181" s="1">
        <v>220</v>
      </c>
      <c r="N5181" s="1">
        <v>0</v>
      </c>
      <c r="O5181" s="1" t="s">
        <v>2580</v>
      </c>
      <c r="P5181" s="1">
        <v>205.61</v>
      </c>
      <c r="Q5181" s="1">
        <v>14.39</v>
      </c>
      <c r="R5181" s="1">
        <v>220</v>
      </c>
      <c r="S5181" t="s">
        <v>2605</v>
      </c>
      <c r="T5181" t="str" cm="1">
        <f t="array" ref="T5181">_xlfn.IFS(ISNUMBER(SEARCH("CP02",S5181)),"ราชพฤกษ",ISNUMBER(SEARCH("CP03",S5181)),"บางใหญ่",ISNUMBER(SEARCH("CP04",S5181)),"บางบอน",OR(ISNUMBER(SEARCH("CP",S5181)),ISNUMBER(SEARCH("BTC",D5181))),"340",TRUE,"")</f>
        <v>บางใหญ่</v>
      </c>
    </row>
    <row r="5182" spans="1:20" x14ac:dyDescent="0.2">
      <c r="A5182" t="s">
        <v>5905</v>
      </c>
      <c r="B5182" t="s">
        <v>14</v>
      </c>
      <c r="C5182">
        <v>2026</v>
      </c>
      <c r="D5182" t="s">
        <v>5928</v>
      </c>
      <c r="E5182" t="s">
        <v>1187</v>
      </c>
      <c r="F5182" t="s">
        <v>1188</v>
      </c>
      <c r="G5182" t="s">
        <v>2582</v>
      </c>
      <c r="H5182" t="s">
        <v>2586</v>
      </c>
      <c r="I5182" t="s">
        <v>5929</v>
      </c>
      <c r="J5182" t="s">
        <v>5930</v>
      </c>
      <c r="K5182" t="s">
        <v>2702</v>
      </c>
      <c r="L5182" s="1">
        <v>1</v>
      </c>
      <c r="M5182" s="1">
        <v>20</v>
      </c>
      <c r="N5182" s="1">
        <v>0</v>
      </c>
      <c r="O5182" s="1" t="s">
        <v>2580</v>
      </c>
      <c r="P5182" s="1">
        <v>18.690000000000001</v>
      </c>
      <c r="Q5182" s="1">
        <v>1.31</v>
      </c>
      <c r="R5182" s="1">
        <v>20</v>
      </c>
      <c r="S5182" t="s">
        <v>2605</v>
      </c>
      <c r="T5182" t="str" cm="1">
        <f t="array" ref="T5182">_xlfn.IFS(ISNUMBER(SEARCH("CP02",S5182)),"ราชพฤกษ",ISNUMBER(SEARCH("CP03",S5182)),"บางใหญ่",ISNUMBER(SEARCH("CP04",S5182)),"บางบอน",OR(ISNUMBER(SEARCH("CP",S5182)),ISNUMBER(SEARCH("BTC",D5182))),"340",TRUE,"")</f>
        <v>บางใหญ่</v>
      </c>
    </row>
    <row r="5183" spans="1:20" x14ac:dyDescent="0.2">
      <c r="A5183" t="s">
        <v>5905</v>
      </c>
      <c r="B5183" t="s">
        <v>14</v>
      </c>
      <c r="C5183">
        <v>2026</v>
      </c>
      <c r="D5183" t="s">
        <v>5928</v>
      </c>
      <c r="E5183" t="s">
        <v>1993</v>
      </c>
      <c r="F5183" t="s">
        <v>1994</v>
      </c>
      <c r="G5183" t="s">
        <v>2582</v>
      </c>
      <c r="H5183" t="s">
        <v>2586</v>
      </c>
      <c r="I5183" t="s">
        <v>5929</v>
      </c>
      <c r="J5183" t="s">
        <v>5930</v>
      </c>
      <c r="K5183" t="s">
        <v>2702</v>
      </c>
      <c r="L5183" s="1">
        <v>1</v>
      </c>
      <c r="M5183" s="1">
        <v>595</v>
      </c>
      <c r="N5183" s="1">
        <v>0</v>
      </c>
      <c r="O5183" s="1" t="s">
        <v>2580</v>
      </c>
      <c r="P5183" s="1">
        <v>556.07000000000005</v>
      </c>
      <c r="Q5183" s="1">
        <v>38.93</v>
      </c>
      <c r="R5183" s="1">
        <v>595</v>
      </c>
      <c r="S5183" t="s">
        <v>2605</v>
      </c>
      <c r="T5183" t="str" cm="1">
        <f t="array" ref="T5183">_xlfn.IFS(ISNUMBER(SEARCH("CP02",S5183)),"ราชพฤกษ",ISNUMBER(SEARCH("CP03",S5183)),"บางใหญ่",ISNUMBER(SEARCH("CP04",S5183)),"บางบอน",OR(ISNUMBER(SEARCH("CP",S5183)),ISNUMBER(SEARCH("BTC",D5183))),"340",TRUE,"")</f>
        <v>บางใหญ่</v>
      </c>
    </row>
    <row r="5184" spans="1:20" x14ac:dyDescent="0.2">
      <c r="A5184" t="s">
        <v>5905</v>
      </c>
      <c r="B5184" t="s">
        <v>14</v>
      </c>
      <c r="C5184">
        <v>2026</v>
      </c>
      <c r="D5184" t="s">
        <v>5928</v>
      </c>
      <c r="E5184" t="s">
        <v>1563</v>
      </c>
      <c r="F5184" t="s">
        <v>1564</v>
      </c>
      <c r="G5184" t="s">
        <v>2585</v>
      </c>
      <c r="H5184" t="s">
        <v>2586</v>
      </c>
      <c r="I5184" t="s">
        <v>5929</v>
      </c>
      <c r="J5184" t="s">
        <v>5930</v>
      </c>
      <c r="K5184" t="s">
        <v>2702</v>
      </c>
      <c r="L5184" s="1">
        <v>1</v>
      </c>
      <c r="M5184" s="1">
        <v>160</v>
      </c>
      <c r="N5184" s="1">
        <v>0</v>
      </c>
      <c r="O5184" s="1" t="s">
        <v>2580</v>
      </c>
      <c r="P5184" s="1">
        <v>149.53</v>
      </c>
      <c r="Q5184" s="1">
        <v>10.47</v>
      </c>
      <c r="R5184" s="1">
        <v>160</v>
      </c>
      <c r="S5184" t="s">
        <v>2606</v>
      </c>
      <c r="T5184" t="str" cm="1">
        <f t="array" ref="T5184">_xlfn.IFS(ISNUMBER(SEARCH("CP02",S5184)),"ราชพฤกษ",ISNUMBER(SEARCH("CP03",S5184)),"บางใหญ่",ISNUMBER(SEARCH("CP04",S5184)),"บางบอน",OR(ISNUMBER(SEARCH("CP",S5184)),ISNUMBER(SEARCH("BTC",D5184))),"340",TRUE,"")</f>
        <v>บางใหญ่</v>
      </c>
    </row>
    <row r="5185" spans="1:20" x14ac:dyDescent="0.2">
      <c r="A5185" t="s">
        <v>5905</v>
      </c>
      <c r="B5185" t="s">
        <v>14</v>
      </c>
      <c r="C5185">
        <v>2026</v>
      </c>
      <c r="D5185" t="s">
        <v>5928</v>
      </c>
      <c r="E5185" t="s">
        <v>1551</v>
      </c>
      <c r="F5185" t="s">
        <v>1552</v>
      </c>
      <c r="G5185" t="s">
        <v>2585</v>
      </c>
      <c r="H5185" t="s">
        <v>2586</v>
      </c>
      <c r="I5185" t="s">
        <v>5929</v>
      </c>
      <c r="J5185" t="s">
        <v>5930</v>
      </c>
      <c r="K5185" t="s">
        <v>2702</v>
      </c>
      <c r="L5185" s="1">
        <v>4</v>
      </c>
      <c r="M5185" s="1">
        <v>150</v>
      </c>
      <c r="N5185" s="1">
        <v>0</v>
      </c>
      <c r="O5185" s="1" t="s">
        <v>2580</v>
      </c>
      <c r="P5185" s="1">
        <v>560.75</v>
      </c>
      <c r="Q5185" s="1">
        <v>39.25</v>
      </c>
      <c r="R5185" s="1">
        <v>600</v>
      </c>
      <c r="S5185" t="s">
        <v>2606</v>
      </c>
      <c r="T5185" t="str" cm="1">
        <f t="array" ref="T5185">_xlfn.IFS(ISNUMBER(SEARCH("CP02",S5185)),"ราชพฤกษ",ISNUMBER(SEARCH("CP03",S5185)),"บางใหญ่",ISNUMBER(SEARCH("CP04",S5185)),"บางบอน",OR(ISNUMBER(SEARCH("CP",S5185)),ISNUMBER(SEARCH("BTC",D5185))),"340",TRUE,"")</f>
        <v>บางใหญ่</v>
      </c>
    </row>
    <row r="5186" spans="1:20" x14ac:dyDescent="0.2">
      <c r="A5186" t="s">
        <v>5905</v>
      </c>
      <c r="B5186" t="s">
        <v>14</v>
      </c>
      <c r="C5186">
        <v>2026</v>
      </c>
      <c r="D5186" t="s">
        <v>5931</v>
      </c>
      <c r="E5186" t="s">
        <v>555</v>
      </c>
      <c r="F5186" t="s">
        <v>556</v>
      </c>
      <c r="G5186" t="s">
        <v>2582</v>
      </c>
      <c r="H5186" t="s">
        <v>2586</v>
      </c>
      <c r="I5186" t="s">
        <v>5932</v>
      </c>
      <c r="J5186" t="s">
        <v>5933</v>
      </c>
      <c r="K5186" t="s">
        <v>2702</v>
      </c>
      <c r="L5186" s="1">
        <v>1</v>
      </c>
      <c r="M5186" s="1">
        <v>1350</v>
      </c>
      <c r="N5186" s="1">
        <v>0</v>
      </c>
      <c r="O5186" s="1" t="s">
        <v>2580</v>
      </c>
      <c r="P5186" s="1">
        <v>1261.68</v>
      </c>
      <c r="Q5186" s="1">
        <v>88.32</v>
      </c>
      <c r="R5186" s="1">
        <v>1350</v>
      </c>
      <c r="S5186" t="s">
        <v>2605</v>
      </c>
      <c r="T5186" t="str" cm="1">
        <f t="array" ref="T5186">_xlfn.IFS(ISNUMBER(SEARCH("CP02",S5186)),"ราชพฤกษ",ISNUMBER(SEARCH("CP03",S5186)),"บางใหญ่",ISNUMBER(SEARCH("CP04",S5186)),"บางบอน",OR(ISNUMBER(SEARCH("CP",S5186)),ISNUMBER(SEARCH("BTC",D5186))),"340",TRUE,"")</f>
        <v>บางใหญ่</v>
      </c>
    </row>
    <row r="5187" spans="1:20" x14ac:dyDescent="0.2">
      <c r="A5187" t="s">
        <v>5905</v>
      </c>
      <c r="B5187" t="s">
        <v>14</v>
      </c>
      <c r="C5187">
        <v>2026</v>
      </c>
      <c r="D5187" t="s">
        <v>5931</v>
      </c>
      <c r="E5187" t="s">
        <v>553</v>
      </c>
      <c r="F5187" t="s">
        <v>554</v>
      </c>
      <c r="G5187" t="s">
        <v>2582</v>
      </c>
      <c r="H5187" t="s">
        <v>2586</v>
      </c>
      <c r="I5187" t="s">
        <v>5932</v>
      </c>
      <c r="J5187" t="s">
        <v>5933</v>
      </c>
      <c r="K5187" t="s">
        <v>2702</v>
      </c>
      <c r="L5187" s="1">
        <v>1</v>
      </c>
      <c r="M5187" s="1">
        <v>250</v>
      </c>
      <c r="N5187" s="1">
        <v>0</v>
      </c>
      <c r="O5187" s="1" t="s">
        <v>2580</v>
      </c>
      <c r="P5187" s="1">
        <v>0</v>
      </c>
      <c r="Q5187" s="1">
        <v>0</v>
      </c>
      <c r="R5187" s="1">
        <v>0</v>
      </c>
      <c r="S5187" t="s">
        <v>2605</v>
      </c>
      <c r="T5187" t="str" cm="1">
        <f t="array" ref="T5187">_xlfn.IFS(ISNUMBER(SEARCH("CP02",S5187)),"ราชพฤกษ",ISNUMBER(SEARCH("CP03",S5187)),"บางใหญ่",ISNUMBER(SEARCH("CP04",S5187)),"บางบอน",OR(ISNUMBER(SEARCH("CP",S5187)),ISNUMBER(SEARCH("BTC",D5187))),"340",TRUE,"")</f>
        <v>บางใหญ่</v>
      </c>
    </row>
    <row r="5188" spans="1:20" x14ac:dyDescent="0.2">
      <c r="A5188" t="s">
        <v>5905</v>
      </c>
      <c r="B5188" t="s">
        <v>14</v>
      </c>
      <c r="C5188">
        <v>2026</v>
      </c>
      <c r="D5188" t="s">
        <v>5931</v>
      </c>
      <c r="E5188" t="s">
        <v>135</v>
      </c>
      <c r="F5188" t="s">
        <v>136</v>
      </c>
      <c r="G5188" t="s">
        <v>2582</v>
      </c>
      <c r="H5188" t="s">
        <v>2586</v>
      </c>
      <c r="I5188" t="s">
        <v>5932</v>
      </c>
      <c r="J5188" t="s">
        <v>5933</v>
      </c>
      <c r="K5188" t="s">
        <v>2702</v>
      </c>
      <c r="L5188" s="1">
        <v>1</v>
      </c>
      <c r="M5188" s="1">
        <v>250</v>
      </c>
      <c r="N5188" s="1">
        <v>0</v>
      </c>
      <c r="O5188" s="1" t="s">
        <v>2580</v>
      </c>
      <c r="P5188" s="1">
        <v>233.64</v>
      </c>
      <c r="Q5188" s="1">
        <v>16.36</v>
      </c>
      <c r="R5188" s="1">
        <v>250</v>
      </c>
      <c r="S5188" t="s">
        <v>2605</v>
      </c>
      <c r="T5188" t="str" cm="1">
        <f t="array" ref="T5188">_xlfn.IFS(ISNUMBER(SEARCH("CP02",S5188)),"ราชพฤกษ",ISNUMBER(SEARCH("CP03",S5188)),"บางใหญ่",ISNUMBER(SEARCH("CP04",S5188)),"บางบอน",OR(ISNUMBER(SEARCH("CP",S5188)),ISNUMBER(SEARCH("BTC",D5188))),"340",TRUE,"")</f>
        <v>บางใหญ่</v>
      </c>
    </row>
    <row r="5189" spans="1:20" x14ac:dyDescent="0.2">
      <c r="A5189" t="s">
        <v>5905</v>
      </c>
      <c r="B5189" t="s">
        <v>14</v>
      </c>
      <c r="C5189">
        <v>2026</v>
      </c>
      <c r="D5189" t="s">
        <v>5931</v>
      </c>
      <c r="E5189" t="s">
        <v>1187</v>
      </c>
      <c r="F5189" t="s">
        <v>1188</v>
      </c>
      <c r="G5189" t="s">
        <v>2582</v>
      </c>
      <c r="H5189" t="s">
        <v>2586</v>
      </c>
      <c r="I5189" t="s">
        <v>5932</v>
      </c>
      <c r="J5189" t="s">
        <v>5933</v>
      </c>
      <c r="K5189" t="s">
        <v>2702</v>
      </c>
      <c r="L5189" s="1">
        <v>1</v>
      </c>
      <c r="M5189" s="1">
        <v>20</v>
      </c>
      <c r="N5189" s="1">
        <v>0</v>
      </c>
      <c r="O5189" s="1" t="s">
        <v>2580</v>
      </c>
      <c r="P5189" s="1">
        <v>18.690000000000001</v>
      </c>
      <c r="Q5189" s="1">
        <v>1.31</v>
      </c>
      <c r="R5189" s="1">
        <v>20</v>
      </c>
      <c r="S5189" t="s">
        <v>2605</v>
      </c>
      <c r="T5189" t="str" cm="1">
        <f t="array" ref="T5189">_xlfn.IFS(ISNUMBER(SEARCH("CP02",S5189)),"ราชพฤกษ",ISNUMBER(SEARCH("CP03",S5189)),"บางใหญ่",ISNUMBER(SEARCH("CP04",S5189)),"บางบอน",OR(ISNUMBER(SEARCH("CP",S5189)),ISNUMBER(SEARCH("BTC",D5189))),"340",TRUE,"")</f>
        <v>บางใหญ่</v>
      </c>
    </row>
    <row r="5190" spans="1:20" x14ac:dyDescent="0.2">
      <c r="A5190" t="s">
        <v>5905</v>
      </c>
      <c r="B5190" t="s">
        <v>14</v>
      </c>
      <c r="C5190">
        <v>2026</v>
      </c>
      <c r="D5190" t="s">
        <v>5931</v>
      </c>
      <c r="E5190" t="s">
        <v>1991</v>
      </c>
      <c r="F5190" t="s">
        <v>1992</v>
      </c>
      <c r="G5190" t="s">
        <v>2582</v>
      </c>
      <c r="H5190" t="s">
        <v>2586</v>
      </c>
      <c r="I5190" t="s">
        <v>5932</v>
      </c>
      <c r="J5190" t="s">
        <v>5933</v>
      </c>
      <c r="K5190" t="s">
        <v>2702</v>
      </c>
      <c r="L5190" s="1">
        <v>1</v>
      </c>
      <c r="M5190" s="1">
        <v>595</v>
      </c>
      <c r="N5190" s="1">
        <v>59.5</v>
      </c>
      <c r="O5190" s="1" t="s">
        <v>2580</v>
      </c>
      <c r="P5190" s="1">
        <v>500.47</v>
      </c>
      <c r="Q5190" s="1">
        <v>35.03</v>
      </c>
      <c r="R5190" s="1">
        <v>535.5</v>
      </c>
      <c r="S5190" t="s">
        <v>2605</v>
      </c>
      <c r="T5190" t="str" cm="1">
        <f t="array" ref="T5190">_xlfn.IFS(ISNUMBER(SEARCH("CP02",S5190)),"ราชพฤกษ",ISNUMBER(SEARCH("CP03",S5190)),"บางใหญ่",ISNUMBER(SEARCH("CP04",S5190)),"บางบอน",OR(ISNUMBER(SEARCH("CP",S5190)),ISNUMBER(SEARCH("BTC",D5190))),"340",TRUE,"")</f>
        <v>บางใหญ่</v>
      </c>
    </row>
    <row r="5191" spans="1:20" x14ac:dyDescent="0.2">
      <c r="A5191" t="s">
        <v>5905</v>
      </c>
      <c r="B5191" t="s">
        <v>14</v>
      </c>
      <c r="C5191">
        <v>2026</v>
      </c>
      <c r="D5191" t="s">
        <v>5931</v>
      </c>
      <c r="E5191" t="s">
        <v>1985</v>
      </c>
      <c r="F5191" t="s">
        <v>1986</v>
      </c>
      <c r="G5191" t="s">
        <v>2582</v>
      </c>
      <c r="H5191" t="s">
        <v>2586</v>
      </c>
      <c r="I5191" t="s">
        <v>5932</v>
      </c>
      <c r="J5191" t="s">
        <v>5933</v>
      </c>
      <c r="K5191" t="s">
        <v>2702</v>
      </c>
      <c r="L5191" s="1">
        <v>1</v>
      </c>
      <c r="M5191" s="1">
        <v>595</v>
      </c>
      <c r="N5191" s="1">
        <v>59.5</v>
      </c>
      <c r="O5191" s="1" t="s">
        <v>2580</v>
      </c>
      <c r="P5191" s="1">
        <v>500.47</v>
      </c>
      <c r="Q5191" s="1">
        <v>35.03</v>
      </c>
      <c r="R5191" s="1">
        <v>535.5</v>
      </c>
      <c r="S5191" t="s">
        <v>2605</v>
      </c>
      <c r="T5191" t="str" cm="1">
        <f t="array" ref="T5191">_xlfn.IFS(ISNUMBER(SEARCH("CP02",S5191)),"ราชพฤกษ",ISNUMBER(SEARCH("CP03",S5191)),"บางใหญ่",ISNUMBER(SEARCH("CP04",S5191)),"บางบอน",OR(ISNUMBER(SEARCH("CP",S5191)),ISNUMBER(SEARCH("BTC",D5191))),"340",TRUE,"")</f>
        <v>บางใหญ่</v>
      </c>
    </row>
    <row r="5192" spans="1:20" x14ac:dyDescent="0.2">
      <c r="A5192" t="s">
        <v>5905</v>
      </c>
      <c r="B5192" t="s">
        <v>14</v>
      </c>
      <c r="C5192">
        <v>2026</v>
      </c>
      <c r="D5192" t="s">
        <v>5931</v>
      </c>
      <c r="E5192" t="s">
        <v>1563</v>
      </c>
      <c r="F5192" t="s">
        <v>1564</v>
      </c>
      <c r="G5192" t="s">
        <v>2585</v>
      </c>
      <c r="H5192" t="s">
        <v>2586</v>
      </c>
      <c r="I5192" t="s">
        <v>5932</v>
      </c>
      <c r="J5192" t="s">
        <v>5933</v>
      </c>
      <c r="K5192" t="s">
        <v>2702</v>
      </c>
      <c r="L5192" s="1">
        <v>1</v>
      </c>
      <c r="M5192" s="1">
        <v>160</v>
      </c>
      <c r="N5192" s="1">
        <v>0</v>
      </c>
      <c r="O5192" s="1" t="s">
        <v>2580</v>
      </c>
      <c r="P5192" s="1">
        <v>149.53</v>
      </c>
      <c r="Q5192" s="1">
        <v>10.47</v>
      </c>
      <c r="R5192" s="1">
        <v>160</v>
      </c>
      <c r="S5192" t="s">
        <v>2606</v>
      </c>
      <c r="T5192" t="str" cm="1">
        <f t="array" ref="T5192">_xlfn.IFS(ISNUMBER(SEARCH("CP02",S5192)),"ราชพฤกษ",ISNUMBER(SEARCH("CP03",S5192)),"บางใหญ่",ISNUMBER(SEARCH("CP04",S5192)),"บางบอน",OR(ISNUMBER(SEARCH("CP",S5192)),ISNUMBER(SEARCH("BTC",D5192))),"340",TRUE,"")</f>
        <v>บางใหญ่</v>
      </c>
    </row>
    <row r="5193" spans="1:20" x14ac:dyDescent="0.2">
      <c r="A5193" t="s">
        <v>5905</v>
      </c>
      <c r="B5193" t="s">
        <v>14</v>
      </c>
      <c r="C5193">
        <v>2026</v>
      </c>
      <c r="D5193" t="s">
        <v>5931</v>
      </c>
      <c r="E5193" t="s">
        <v>1549</v>
      </c>
      <c r="F5193" t="s">
        <v>1550</v>
      </c>
      <c r="G5193" t="s">
        <v>2585</v>
      </c>
      <c r="H5193" t="s">
        <v>2586</v>
      </c>
      <c r="I5193" t="s">
        <v>5932</v>
      </c>
      <c r="J5193" t="s">
        <v>5933</v>
      </c>
      <c r="K5193" t="s">
        <v>2702</v>
      </c>
      <c r="L5193" s="1">
        <v>4</v>
      </c>
      <c r="M5193" s="1">
        <v>150</v>
      </c>
      <c r="N5193" s="1">
        <v>0</v>
      </c>
      <c r="O5193" s="1" t="s">
        <v>2580</v>
      </c>
      <c r="P5193" s="1">
        <v>560.75</v>
      </c>
      <c r="Q5193" s="1">
        <v>39.25</v>
      </c>
      <c r="R5193" s="1">
        <v>600</v>
      </c>
      <c r="S5193" t="s">
        <v>2606</v>
      </c>
      <c r="T5193" t="str" cm="1">
        <f t="array" ref="T5193">_xlfn.IFS(ISNUMBER(SEARCH("CP02",S5193)),"ราชพฤกษ",ISNUMBER(SEARCH("CP03",S5193)),"บางใหญ่",ISNUMBER(SEARCH("CP04",S5193)),"บางบอน",OR(ISNUMBER(SEARCH("CP",S5193)),ISNUMBER(SEARCH("BTC",D5193))),"340",TRUE,"")</f>
        <v>บางใหญ่</v>
      </c>
    </row>
    <row r="5194" spans="1:20" x14ac:dyDescent="0.2">
      <c r="A5194" t="s">
        <v>5905</v>
      </c>
      <c r="B5194" t="s">
        <v>14</v>
      </c>
      <c r="C5194">
        <v>2026</v>
      </c>
      <c r="D5194" t="s">
        <v>5934</v>
      </c>
      <c r="E5194" t="s">
        <v>525</v>
      </c>
      <c r="F5194" t="s">
        <v>526</v>
      </c>
      <c r="G5194" t="s">
        <v>2582</v>
      </c>
      <c r="H5194" t="s">
        <v>2586</v>
      </c>
      <c r="I5194" t="s">
        <v>5935</v>
      </c>
      <c r="J5194" t="s">
        <v>5936</v>
      </c>
      <c r="K5194" t="s">
        <v>2702</v>
      </c>
      <c r="L5194" s="1">
        <v>1</v>
      </c>
      <c r="M5194" s="1">
        <v>1150</v>
      </c>
      <c r="N5194" s="1">
        <v>0</v>
      </c>
      <c r="O5194" s="1" t="s">
        <v>2580</v>
      </c>
      <c r="P5194" s="1">
        <v>1074.77</v>
      </c>
      <c r="Q5194" s="1">
        <v>75.23</v>
      </c>
      <c r="R5194" s="1">
        <v>1150</v>
      </c>
      <c r="S5194" t="s">
        <v>2605</v>
      </c>
      <c r="T5194" t="str" cm="1">
        <f t="array" ref="T5194">_xlfn.IFS(ISNUMBER(SEARCH("CP02",S5194)),"ราชพฤกษ",ISNUMBER(SEARCH("CP03",S5194)),"บางใหญ่",ISNUMBER(SEARCH("CP04",S5194)),"บางบอน",OR(ISNUMBER(SEARCH("CP",S5194)),ISNUMBER(SEARCH("BTC",D5194))),"340",TRUE,"")</f>
        <v>บางใหญ่</v>
      </c>
    </row>
    <row r="5195" spans="1:20" x14ac:dyDescent="0.2">
      <c r="A5195" t="s">
        <v>5905</v>
      </c>
      <c r="B5195" t="s">
        <v>14</v>
      </c>
      <c r="C5195">
        <v>2026</v>
      </c>
      <c r="D5195" t="s">
        <v>5934</v>
      </c>
      <c r="E5195" t="s">
        <v>523</v>
      </c>
      <c r="F5195" t="s">
        <v>524</v>
      </c>
      <c r="G5195" t="s">
        <v>2582</v>
      </c>
      <c r="H5195" t="s">
        <v>2586</v>
      </c>
      <c r="I5195" t="s">
        <v>5935</v>
      </c>
      <c r="J5195" t="s">
        <v>5936</v>
      </c>
      <c r="K5195" t="s">
        <v>2702</v>
      </c>
      <c r="L5195" s="1">
        <v>1</v>
      </c>
      <c r="M5195" s="1">
        <v>175</v>
      </c>
      <c r="N5195" s="1">
        <v>0</v>
      </c>
      <c r="O5195" s="1" t="s">
        <v>2580</v>
      </c>
      <c r="P5195" s="1">
        <v>0</v>
      </c>
      <c r="Q5195" s="1">
        <v>0</v>
      </c>
      <c r="R5195" s="1">
        <v>0</v>
      </c>
      <c r="S5195" t="s">
        <v>2605</v>
      </c>
      <c r="T5195" t="str" cm="1">
        <f t="array" ref="T5195">_xlfn.IFS(ISNUMBER(SEARCH("CP02",S5195)),"ราชพฤกษ",ISNUMBER(SEARCH("CP03",S5195)),"บางใหญ่",ISNUMBER(SEARCH("CP04",S5195)),"บางบอน",OR(ISNUMBER(SEARCH("CP",S5195)),ISNUMBER(SEARCH("BTC",D5195))),"340",TRUE,"")</f>
        <v>บางใหญ่</v>
      </c>
    </row>
    <row r="5196" spans="1:20" x14ac:dyDescent="0.2">
      <c r="A5196" t="s">
        <v>5905</v>
      </c>
      <c r="B5196" t="s">
        <v>14</v>
      </c>
      <c r="C5196">
        <v>2026</v>
      </c>
      <c r="D5196" t="s">
        <v>5934</v>
      </c>
      <c r="E5196" t="s">
        <v>123</v>
      </c>
      <c r="F5196" t="s">
        <v>124</v>
      </c>
      <c r="G5196" t="s">
        <v>2582</v>
      </c>
      <c r="H5196" t="s">
        <v>2586</v>
      </c>
      <c r="I5196" t="s">
        <v>5935</v>
      </c>
      <c r="J5196" t="s">
        <v>5936</v>
      </c>
      <c r="K5196" t="s">
        <v>2702</v>
      </c>
      <c r="L5196" s="1">
        <v>1</v>
      </c>
      <c r="M5196" s="1">
        <v>350</v>
      </c>
      <c r="N5196" s="1">
        <v>0</v>
      </c>
      <c r="O5196" s="1" t="s">
        <v>2580</v>
      </c>
      <c r="P5196" s="1">
        <v>0</v>
      </c>
      <c r="Q5196" s="1">
        <v>0</v>
      </c>
      <c r="R5196" s="1">
        <v>0</v>
      </c>
      <c r="S5196" t="s">
        <v>2605</v>
      </c>
      <c r="T5196" t="str" cm="1">
        <f t="array" ref="T5196">_xlfn.IFS(ISNUMBER(SEARCH("CP02",S5196)),"ราชพฤกษ",ISNUMBER(SEARCH("CP03",S5196)),"บางใหญ่",ISNUMBER(SEARCH("CP04",S5196)),"บางบอน",OR(ISNUMBER(SEARCH("CP",S5196)),ISNUMBER(SEARCH("BTC",D5196))),"340",TRUE,"")</f>
        <v>บางใหญ่</v>
      </c>
    </row>
    <row r="5197" spans="1:20" x14ac:dyDescent="0.2">
      <c r="A5197" t="s">
        <v>5905</v>
      </c>
      <c r="B5197" t="s">
        <v>14</v>
      </c>
      <c r="C5197">
        <v>2026</v>
      </c>
      <c r="D5197" t="s">
        <v>5934</v>
      </c>
      <c r="E5197" t="s">
        <v>1187</v>
      </c>
      <c r="F5197" t="s">
        <v>1188</v>
      </c>
      <c r="G5197" t="s">
        <v>2582</v>
      </c>
      <c r="H5197" t="s">
        <v>2586</v>
      </c>
      <c r="I5197" t="s">
        <v>5935</v>
      </c>
      <c r="J5197" t="s">
        <v>5936</v>
      </c>
      <c r="K5197" t="s">
        <v>2702</v>
      </c>
      <c r="L5197" s="1">
        <v>1</v>
      </c>
      <c r="M5197" s="1">
        <v>20</v>
      </c>
      <c r="N5197" s="1">
        <v>0</v>
      </c>
      <c r="O5197" s="1" t="s">
        <v>2580</v>
      </c>
      <c r="P5197" s="1">
        <v>18.690000000000001</v>
      </c>
      <c r="Q5197" s="1">
        <v>1.31</v>
      </c>
      <c r="R5197" s="1">
        <v>20</v>
      </c>
      <c r="S5197" t="s">
        <v>2605</v>
      </c>
      <c r="T5197" t="str" cm="1">
        <f t="array" ref="T5197">_xlfn.IFS(ISNUMBER(SEARCH("CP02",S5197)),"ราชพฤกษ",ISNUMBER(SEARCH("CP03",S5197)),"บางใหญ่",ISNUMBER(SEARCH("CP04",S5197)),"บางบอน",OR(ISNUMBER(SEARCH("CP",S5197)),ISNUMBER(SEARCH("BTC",D5197))),"340",TRUE,"")</f>
        <v>บางใหญ่</v>
      </c>
    </row>
    <row r="5198" spans="1:20" x14ac:dyDescent="0.2">
      <c r="A5198" t="s">
        <v>5905</v>
      </c>
      <c r="B5198" t="s">
        <v>14</v>
      </c>
      <c r="C5198">
        <v>2026</v>
      </c>
      <c r="D5198" t="s">
        <v>5937</v>
      </c>
      <c r="E5198" t="s">
        <v>1945</v>
      </c>
      <c r="F5198" t="s">
        <v>1946</v>
      </c>
      <c r="G5198" t="s">
        <v>2582</v>
      </c>
      <c r="H5198" t="s">
        <v>2586</v>
      </c>
      <c r="I5198" t="s">
        <v>5938</v>
      </c>
      <c r="J5198" t="s">
        <v>5939</v>
      </c>
      <c r="K5198" t="s">
        <v>2702</v>
      </c>
      <c r="L5198" s="1">
        <v>1</v>
      </c>
      <c r="M5198" s="1">
        <v>250</v>
      </c>
      <c r="N5198" s="1">
        <v>0</v>
      </c>
      <c r="O5198" s="1" t="s">
        <v>2580</v>
      </c>
      <c r="P5198" s="1">
        <v>233.64</v>
      </c>
      <c r="Q5198" s="1">
        <v>16.36</v>
      </c>
      <c r="R5198" s="1">
        <v>250</v>
      </c>
      <c r="S5198" t="s">
        <v>2605</v>
      </c>
      <c r="T5198" t="str" cm="1">
        <f t="array" ref="T5198">_xlfn.IFS(ISNUMBER(SEARCH("CP02",S5198)),"ราชพฤกษ",ISNUMBER(SEARCH("CP03",S5198)),"บางใหญ่",ISNUMBER(SEARCH("CP04",S5198)),"บางบอน",OR(ISNUMBER(SEARCH("CP",S5198)),ISNUMBER(SEARCH("BTC",D5198))),"340",TRUE,"")</f>
        <v>บางใหญ่</v>
      </c>
    </row>
    <row r="5199" spans="1:20" x14ac:dyDescent="0.2">
      <c r="A5199" t="s">
        <v>5905</v>
      </c>
      <c r="B5199" t="s">
        <v>14</v>
      </c>
      <c r="C5199">
        <v>2026</v>
      </c>
      <c r="D5199" t="s">
        <v>5940</v>
      </c>
      <c r="E5199" t="s">
        <v>543</v>
      </c>
      <c r="F5199" t="s">
        <v>544</v>
      </c>
      <c r="G5199" t="s">
        <v>2582</v>
      </c>
      <c r="H5199" t="s">
        <v>2586</v>
      </c>
      <c r="I5199" t="s">
        <v>5941</v>
      </c>
      <c r="J5199" t="s">
        <v>5942</v>
      </c>
      <c r="K5199" t="s">
        <v>2702</v>
      </c>
      <c r="L5199" s="1">
        <v>1</v>
      </c>
      <c r="M5199" s="1">
        <v>1650</v>
      </c>
      <c r="N5199" s="1">
        <v>0</v>
      </c>
      <c r="O5199" s="1" t="s">
        <v>2580</v>
      </c>
      <c r="P5199" s="1">
        <v>1542.06</v>
      </c>
      <c r="Q5199" s="1">
        <v>107.94</v>
      </c>
      <c r="R5199" s="1">
        <v>1650</v>
      </c>
      <c r="S5199" t="s">
        <v>2605</v>
      </c>
      <c r="T5199" t="str" cm="1">
        <f t="array" ref="T5199">_xlfn.IFS(ISNUMBER(SEARCH("CP02",S5199)),"ราชพฤกษ",ISNUMBER(SEARCH("CP03",S5199)),"บางใหญ่",ISNUMBER(SEARCH("CP04",S5199)),"บางบอน",OR(ISNUMBER(SEARCH("CP",S5199)),ISNUMBER(SEARCH("BTC",D5199))),"340",TRUE,"")</f>
        <v>บางใหญ่</v>
      </c>
    </row>
    <row r="5200" spans="1:20" x14ac:dyDescent="0.2">
      <c r="A5200" t="s">
        <v>5905</v>
      </c>
      <c r="B5200" t="s">
        <v>14</v>
      </c>
      <c r="C5200">
        <v>2026</v>
      </c>
      <c r="D5200" t="s">
        <v>5940</v>
      </c>
      <c r="E5200" t="s">
        <v>1343</v>
      </c>
      <c r="F5200" t="s">
        <v>1344</v>
      </c>
      <c r="G5200" t="s">
        <v>2582</v>
      </c>
      <c r="H5200" t="s">
        <v>2586</v>
      </c>
      <c r="I5200" t="s">
        <v>5941</v>
      </c>
      <c r="J5200" t="s">
        <v>5942</v>
      </c>
      <c r="K5200" t="s">
        <v>2702</v>
      </c>
      <c r="L5200" s="1">
        <v>1</v>
      </c>
      <c r="M5200" s="1">
        <v>220</v>
      </c>
      <c r="N5200" s="1">
        <v>0</v>
      </c>
      <c r="O5200" s="1" t="s">
        <v>2580</v>
      </c>
      <c r="P5200" s="1">
        <v>205.61</v>
      </c>
      <c r="Q5200" s="1">
        <v>14.39</v>
      </c>
      <c r="R5200" s="1">
        <v>220</v>
      </c>
      <c r="S5200" t="s">
        <v>2605</v>
      </c>
      <c r="T5200" t="str" cm="1">
        <f t="array" ref="T5200">_xlfn.IFS(ISNUMBER(SEARCH("CP02",S5200)),"ราชพฤกษ",ISNUMBER(SEARCH("CP03",S5200)),"บางใหญ่",ISNUMBER(SEARCH("CP04",S5200)),"บางบอน",OR(ISNUMBER(SEARCH("CP",S5200)),ISNUMBER(SEARCH("BTC",D5200))),"340",TRUE,"")</f>
        <v>บางใหญ่</v>
      </c>
    </row>
    <row r="5201" spans="1:20" x14ac:dyDescent="0.2">
      <c r="A5201" t="s">
        <v>5905</v>
      </c>
      <c r="B5201" t="s">
        <v>14</v>
      </c>
      <c r="C5201">
        <v>2026</v>
      </c>
      <c r="D5201" t="s">
        <v>5940</v>
      </c>
      <c r="E5201" t="s">
        <v>1187</v>
      </c>
      <c r="F5201" t="s">
        <v>1188</v>
      </c>
      <c r="G5201" t="s">
        <v>2582</v>
      </c>
      <c r="H5201" t="s">
        <v>2586</v>
      </c>
      <c r="I5201" t="s">
        <v>5941</v>
      </c>
      <c r="J5201" t="s">
        <v>5942</v>
      </c>
      <c r="K5201" t="s">
        <v>2702</v>
      </c>
      <c r="L5201" s="1">
        <v>1</v>
      </c>
      <c r="M5201" s="1">
        <v>20</v>
      </c>
      <c r="N5201" s="1">
        <v>0</v>
      </c>
      <c r="O5201" s="1" t="s">
        <v>2580</v>
      </c>
      <c r="P5201" s="1">
        <v>18.690000000000001</v>
      </c>
      <c r="Q5201" s="1">
        <v>1.31</v>
      </c>
      <c r="R5201" s="1">
        <v>20</v>
      </c>
      <c r="S5201" t="s">
        <v>2605</v>
      </c>
      <c r="T5201" t="str" cm="1">
        <f t="array" ref="T5201">_xlfn.IFS(ISNUMBER(SEARCH("CP02",S5201)),"ราชพฤกษ",ISNUMBER(SEARCH("CP03",S5201)),"บางใหญ่",ISNUMBER(SEARCH("CP04",S5201)),"บางบอน",OR(ISNUMBER(SEARCH("CP",S5201)),ISNUMBER(SEARCH("BTC",D5201))),"340",TRUE,"")</f>
        <v>บางใหญ่</v>
      </c>
    </row>
    <row r="5202" spans="1:20" x14ac:dyDescent="0.2">
      <c r="A5202" t="s">
        <v>5905</v>
      </c>
      <c r="B5202" t="s">
        <v>14</v>
      </c>
      <c r="C5202">
        <v>2026</v>
      </c>
      <c r="D5202" t="s">
        <v>3617</v>
      </c>
      <c r="E5202" t="s">
        <v>525</v>
      </c>
      <c r="F5202" t="s">
        <v>526</v>
      </c>
      <c r="G5202" t="s">
        <v>2582</v>
      </c>
      <c r="H5202" t="s">
        <v>2586</v>
      </c>
      <c r="I5202" t="s">
        <v>5943</v>
      </c>
      <c r="J5202" t="s">
        <v>3619</v>
      </c>
      <c r="K5202" t="s">
        <v>2630</v>
      </c>
      <c r="L5202" s="1">
        <v>1</v>
      </c>
      <c r="M5202" s="1">
        <v>1150</v>
      </c>
      <c r="N5202" s="1">
        <v>0</v>
      </c>
      <c r="O5202" s="1" t="s">
        <v>2580</v>
      </c>
      <c r="P5202" s="1">
        <v>1074.77</v>
      </c>
      <c r="Q5202" s="1">
        <v>75.23</v>
      </c>
      <c r="R5202" s="1">
        <v>1150</v>
      </c>
      <c r="S5202" t="s">
        <v>2631</v>
      </c>
      <c r="T5202" t="str" cm="1">
        <f t="array" ref="T5202">_xlfn.IFS(ISNUMBER(SEARCH("CP02",S5202)),"ราชพฤกษ",ISNUMBER(SEARCH("CP03",S5202)),"บางใหญ่",ISNUMBER(SEARCH("CP04",S5202)),"บางบอน",OR(ISNUMBER(SEARCH("CP",S5202)),ISNUMBER(SEARCH("BTC",D5202))),"340",TRUE,"")</f>
        <v>บางบอน</v>
      </c>
    </row>
    <row r="5203" spans="1:20" x14ac:dyDescent="0.2">
      <c r="A5203" t="s">
        <v>5905</v>
      </c>
      <c r="B5203" t="s">
        <v>14</v>
      </c>
      <c r="C5203">
        <v>2026</v>
      </c>
      <c r="D5203" t="s">
        <v>3617</v>
      </c>
      <c r="E5203" t="s">
        <v>523</v>
      </c>
      <c r="F5203" t="s">
        <v>524</v>
      </c>
      <c r="G5203" t="s">
        <v>2582</v>
      </c>
      <c r="H5203" t="s">
        <v>2586</v>
      </c>
      <c r="I5203" t="s">
        <v>5943</v>
      </c>
      <c r="J5203" t="s">
        <v>3619</v>
      </c>
      <c r="K5203" t="s">
        <v>2630</v>
      </c>
      <c r="L5203" s="1">
        <v>1</v>
      </c>
      <c r="M5203" s="1">
        <v>175</v>
      </c>
      <c r="N5203" s="1">
        <v>0</v>
      </c>
      <c r="O5203" s="1" t="s">
        <v>2580</v>
      </c>
      <c r="P5203" s="1">
        <v>0</v>
      </c>
      <c r="Q5203" s="1">
        <v>0</v>
      </c>
      <c r="R5203" s="1">
        <v>0</v>
      </c>
      <c r="S5203" t="s">
        <v>2631</v>
      </c>
      <c r="T5203" t="str" cm="1">
        <f t="array" ref="T5203">_xlfn.IFS(ISNUMBER(SEARCH("CP02",S5203)),"ราชพฤกษ",ISNUMBER(SEARCH("CP03",S5203)),"บางใหญ่",ISNUMBER(SEARCH("CP04",S5203)),"บางบอน",OR(ISNUMBER(SEARCH("CP",S5203)),ISNUMBER(SEARCH("BTC",D5203))),"340",TRUE,"")</f>
        <v>บางบอน</v>
      </c>
    </row>
    <row r="5204" spans="1:20" x14ac:dyDescent="0.2">
      <c r="A5204" t="s">
        <v>5905</v>
      </c>
      <c r="B5204" t="s">
        <v>14</v>
      </c>
      <c r="C5204">
        <v>2026</v>
      </c>
      <c r="D5204" t="s">
        <v>3617</v>
      </c>
      <c r="E5204" t="s">
        <v>105</v>
      </c>
      <c r="F5204" t="s">
        <v>106</v>
      </c>
      <c r="G5204" t="s">
        <v>2582</v>
      </c>
      <c r="H5204" t="s">
        <v>2586</v>
      </c>
      <c r="I5204" t="s">
        <v>5943</v>
      </c>
      <c r="J5204" t="s">
        <v>3619</v>
      </c>
      <c r="K5204" t="s">
        <v>2630</v>
      </c>
      <c r="L5204" s="1">
        <v>1</v>
      </c>
      <c r="M5204" s="1">
        <v>260</v>
      </c>
      <c r="N5204" s="1">
        <v>0</v>
      </c>
      <c r="O5204" s="1" t="s">
        <v>2580</v>
      </c>
      <c r="P5204" s="1">
        <v>0</v>
      </c>
      <c r="Q5204" s="1">
        <v>0</v>
      </c>
      <c r="R5204" s="1">
        <v>0</v>
      </c>
      <c r="S5204" t="s">
        <v>2631</v>
      </c>
      <c r="T5204" t="str" cm="1">
        <f t="array" ref="T5204">_xlfn.IFS(ISNUMBER(SEARCH("CP02",S5204)),"ราชพฤกษ",ISNUMBER(SEARCH("CP03",S5204)),"บางใหญ่",ISNUMBER(SEARCH("CP04",S5204)),"บางบอน",OR(ISNUMBER(SEARCH("CP",S5204)),ISNUMBER(SEARCH("BTC",D5204))),"340",TRUE,"")</f>
        <v>บางบอน</v>
      </c>
    </row>
    <row r="5205" spans="1:20" x14ac:dyDescent="0.2">
      <c r="A5205" t="s">
        <v>5905</v>
      </c>
      <c r="B5205" t="s">
        <v>14</v>
      </c>
      <c r="C5205">
        <v>2026</v>
      </c>
      <c r="D5205" t="s">
        <v>3617</v>
      </c>
      <c r="E5205" t="s">
        <v>1187</v>
      </c>
      <c r="F5205" t="s">
        <v>1188</v>
      </c>
      <c r="G5205" t="s">
        <v>2582</v>
      </c>
      <c r="H5205" t="s">
        <v>2586</v>
      </c>
      <c r="I5205" t="s">
        <v>5943</v>
      </c>
      <c r="J5205" t="s">
        <v>3619</v>
      </c>
      <c r="K5205" t="s">
        <v>2630</v>
      </c>
      <c r="L5205" s="1">
        <v>1</v>
      </c>
      <c r="M5205" s="1">
        <v>20</v>
      </c>
      <c r="N5205" s="1">
        <v>0</v>
      </c>
      <c r="O5205" s="1" t="s">
        <v>2580</v>
      </c>
      <c r="P5205" s="1">
        <v>18.690000000000001</v>
      </c>
      <c r="Q5205" s="1">
        <v>1.31</v>
      </c>
      <c r="R5205" s="1">
        <v>20</v>
      </c>
      <c r="S5205" t="s">
        <v>2631</v>
      </c>
      <c r="T5205" t="str" cm="1">
        <f t="array" ref="T5205">_xlfn.IFS(ISNUMBER(SEARCH("CP02",S5205)),"ราชพฤกษ",ISNUMBER(SEARCH("CP03",S5205)),"บางใหญ่",ISNUMBER(SEARCH("CP04",S5205)),"บางบอน",OR(ISNUMBER(SEARCH("CP",S5205)),ISNUMBER(SEARCH("BTC",D5205))),"340",TRUE,"")</f>
        <v>บางบอน</v>
      </c>
    </row>
    <row r="5206" spans="1:20" x14ac:dyDescent="0.2">
      <c r="A5206" t="s">
        <v>5905</v>
      </c>
      <c r="B5206" t="s">
        <v>14</v>
      </c>
      <c r="C5206">
        <v>2026</v>
      </c>
      <c r="D5206" t="s">
        <v>3617</v>
      </c>
      <c r="E5206" t="s">
        <v>1487</v>
      </c>
      <c r="F5206" t="s">
        <v>1488</v>
      </c>
      <c r="G5206" t="s">
        <v>2632</v>
      </c>
      <c r="H5206" t="s">
        <v>2586</v>
      </c>
      <c r="I5206" t="s">
        <v>5943</v>
      </c>
      <c r="J5206" t="s">
        <v>3619</v>
      </c>
      <c r="K5206" t="s">
        <v>2630</v>
      </c>
      <c r="L5206" s="1">
        <v>1</v>
      </c>
      <c r="M5206" s="1">
        <v>1460</v>
      </c>
      <c r="N5206" s="1">
        <v>73</v>
      </c>
      <c r="O5206" s="1" t="s">
        <v>2580</v>
      </c>
      <c r="P5206" s="1">
        <v>1296.26</v>
      </c>
      <c r="Q5206" s="1">
        <v>90.74</v>
      </c>
      <c r="R5206" s="1">
        <v>1387</v>
      </c>
      <c r="S5206" t="s">
        <v>2631</v>
      </c>
      <c r="T5206" t="str" cm="1">
        <f t="array" ref="T5206">_xlfn.IFS(ISNUMBER(SEARCH("CP02",S5206)),"ราชพฤกษ",ISNUMBER(SEARCH("CP03",S5206)),"บางใหญ่",ISNUMBER(SEARCH("CP04",S5206)),"บางบอน",OR(ISNUMBER(SEARCH("CP",S5206)),ISNUMBER(SEARCH("BTC",D5206))),"340",TRUE,"")</f>
        <v>บางบอน</v>
      </c>
    </row>
    <row r="5207" spans="1:20" x14ac:dyDescent="0.2">
      <c r="A5207" t="s">
        <v>5905</v>
      </c>
      <c r="B5207" t="s">
        <v>14</v>
      </c>
      <c r="C5207">
        <v>2026</v>
      </c>
      <c r="D5207" t="s">
        <v>3617</v>
      </c>
      <c r="E5207" t="s">
        <v>1901</v>
      </c>
      <c r="F5207" t="s">
        <v>1902</v>
      </c>
      <c r="G5207" t="s">
        <v>2582</v>
      </c>
      <c r="H5207" t="s">
        <v>2586</v>
      </c>
      <c r="I5207" t="s">
        <v>5943</v>
      </c>
      <c r="J5207" t="s">
        <v>3619</v>
      </c>
      <c r="K5207" t="s">
        <v>2630</v>
      </c>
      <c r="L5207" s="1">
        <v>2</v>
      </c>
      <c r="M5207" s="1">
        <v>295</v>
      </c>
      <c r="N5207" s="1">
        <v>0</v>
      </c>
      <c r="O5207" s="1" t="s">
        <v>2580</v>
      </c>
      <c r="P5207" s="1">
        <v>551.4</v>
      </c>
      <c r="Q5207" s="1">
        <v>38.6</v>
      </c>
      <c r="R5207" s="1">
        <v>590</v>
      </c>
      <c r="S5207" t="s">
        <v>2631</v>
      </c>
      <c r="T5207" t="str" cm="1">
        <f t="array" ref="T5207">_xlfn.IFS(ISNUMBER(SEARCH("CP02",S5207)),"ราชพฤกษ",ISNUMBER(SEARCH("CP03",S5207)),"บางใหญ่",ISNUMBER(SEARCH("CP04",S5207)),"บางบอน",OR(ISNUMBER(SEARCH("CP",S5207)),ISNUMBER(SEARCH("BTC",D5207))),"340",TRUE,"")</f>
        <v>บางบอน</v>
      </c>
    </row>
    <row r="5208" spans="1:20" x14ac:dyDescent="0.2">
      <c r="A5208" t="s">
        <v>5905</v>
      </c>
      <c r="B5208" t="s">
        <v>14</v>
      </c>
      <c r="C5208">
        <v>2026</v>
      </c>
      <c r="D5208" t="s">
        <v>3617</v>
      </c>
      <c r="E5208" t="s">
        <v>1989</v>
      </c>
      <c r="F5208" t="s">
        <v>1990</v>
      </c>
      <c r="G5208" t="s">
        <v>2582</v>
      </c>
      <c r="H5208" t="s">
        <v>2586</v>
      </c>
      <c r="I5208" t="s">
        <v>5943</v>
      </c>
      <c r="J5208" t="s">
        <v>3619</v>
      </c>
      <c r="K5208" t="s">
        <v>2630</v>
      </c>
      <c r="L5208" s="1">
        <v>2</v>
      </c>
      <c r="M5208" s="1">
        <v>385</v>
      </c>
      <c r="N5208" s="1">
        <v>0</v>
      </c>
      <c r="O5208" s="1" t="s">
        <v>2580</v>
      </c>
      <c r="P5208" s="1">
        <v>719.63</v>
      </c>
      <c r="Q5208" s="1">
        <v>50.37</v>
      </c>
      <c r="R5208" s="1">
        <v>770</v>
      </c>
      <c r="S5208" t="s">
        <v>2631</v>
      </c>
      <c r="T5208" t="str" cm="1">
        <f t="array" ref="T5208">_xlfn.IFS(ISNUMBER(SEARCH("CP02",S5208)),"ราชพฤกษ",ISNUMBER(SEARCH("CP03",S5208)),"บางใหญ่",ISNUMBER(SEARCH("CP04",S5208)),"บางบอน",OR(ISNUMBER(SEARCH("CP",S5208)),ISNUMBER(SEARCH("BTC",D5208))),"340",TRUE,"")</f>
        <v>บางบอน</v>
      </c>
    </row>
    <row r="5209" spans="1:20" x14ac:dyDescent="0.2">
      <c r="A5209" t="s">
        <v>5905</v>
      </c>
      <c r="B5209" t="s">
        <v>14</v>
      </c>
      <c r="C5209">
        <v>2026</v>
      </c>
      <c r="D5209" t="s">
        <v>2646</v>
      </c>
      <c r="E5209" t="s">
        <v>525</v>
      </c>
      <c r="F5209" t="s">
        <v>526</v>
      </c>
      <c r="G5209" t="s">
        <v>2582</v>
      </c>
      <c r="H5209" t="s">
        <v>2586</v>
      </c>
      <c r="I5209" t="s">
        <v>5944</v>
      </c>
      <c r="J5209" t="s">
        <v>2648</v>
      </c>
      <c r="K5209" t="s">
        <v>2893</v>
      </c>
      <c r="L5209" s="1">
        <v>1</v>
      </c>
      <c r="M5209" s="1">
        <v>1150</v>
      </c>
      <c r="N5209" s="1">
        <v>0</v>
      </c>
      <c r="O5209" s="1" t="s">
        <v>2580</v>
      </c>
      <c r="P5209" s="1">
        <v>1074.77</v>
      </c>
      <c r="Q5209" s="1">
        <v>75.23</v>
      </c>
      <c r="R5209" s="1">
        <v>1150</v>
      </c>
      <c r="S5209" t="s">
        <v>2605</v>
      </c>
      <c r="T5209" t="str" cm="1">
        <f t="array" ref="T5209">_xlfn.IFS(ISNUMBER(SEARCH("CP02",S5209)),"ราชพฤกษ",ISNUMBER(SEARCH("CP03",S5209)),"บางใหญ่",ISNUMBER(SEARCH("CP04",S5209)),"บางบอน",OR(ISNUMBER(SEARCH("CP",S5209)),ISNUMBER(SEARCH("BTC",D5209))),"340",TRUE,"")</f>
        <v>บางใหญ่</v>
      </c>
    </row>
    <row r="5210" spans="1:20" x14ac:dyDescent="0.2">
      <c r="A5210" t="s">
        <v>5905</v>
      </c>
      <c r="B5210" t="s">
        <v>14</v>
      </c>
      <c r="C5210">
        <v>2026</v>
      </c>
      <c r="D5210" t="s">
        <v>2646</v>
      </c>
      <c r="E5210" t="s">
        <v>525</v>
      </c>
      <c r="F5210" t="s">
        <v>526</v>
      </c>
      <c r="G5210" t="s">
        <v>2582</v>
      </c>
      <c r="H5210" t="s">
        <v>2586</v>
      </c>
      <c r="I5210" t="s">
        <v>5944</v>
      </c>
      <c r="J5210" t="s">
        <v>2648</v>
      </c>
      <c r="K5210" t="s">
        <v>2893</v>
      </c>
      <c r="L5210" s="1">
        <v>1</v>
      </c>
      <c r="M5210" s="1">
        <v>1150</v>
      </c>
      <c r="N5210" s="1">
        <v>0</v>
      </c>
      <c r="O5210" s="1" t="s">
        <v>2580</v>
      </c>
      <c r="P5210" s="1">
        <v>0</v>
      </c>
      <c r="Q5210" s="1">
        <v>0</v>
      </c>
      <c r="R5210" s="1">
        <v>0</v>
      </c>
      <c r="S5210" t="s">
        <v>2605</v>
      </c>
      <c r="T5210" t="str" cm="1">
        <f t="array" ref="T5210">_xlfn.IFS(ISNUMBER(SEARCH("CP02",S5210)),"ราชพฤกษ",ISNUMBER(SEARCH("CP03",S5210)),"บางใหญ่",ISNUMBER(SEARCH("CP04",S5210)),"บางบอน",OR(ISNUMBER(SEARCH("CP",S5210)),ISNUMBER(SEARCH("BTC",D5210))),"340",TRUE,"")</f>
        <v>บางใหญ่</v>
      </c>
    </row>
    <row r="5211" spans="1:20" x14ac:dyDescent="0.2">
      <c r="A5211" t="s">
        <v>5905</v>
      </c>
      <c r="B5211" t="s">
        <v>14</v>
      </c>
      <c r="C5211">
        <v>2026</v>
      </c>
      <c r="D5211" t="s">
        <v>2646</v>
      </c>
      <c r="E5211" t="s">
        <v>157</v>
      </c>
      <c r="F5211" t="s">
        <v>158</v>
      </c>
      <c r="G5211" t="s">
        <v>2582</v>
      </c>
      <c r="H5211" t="s">
        <v>2586</v>
      </c>
      <c r="I5211" t="s">
        <v>5944</v>
      </c>
      <c r="J5211" t="s">
        <v>2648</v>
      </c>
      <c r="K5211" t="s">
        <v>2893</v>
      </c>
      <c r="L5211" s="1">
        <v>1</v>
      </c>
      <c r="M5211" s="1">
        <v>330</v>
      </c>
      <c r="N5211" s="1">
        <v>0</v>
      </c>
      <c r="O5211" s="1" t="s">
        <v>2580</v>
      </c>
      <c r="P5211" s="1">
        <v>0</v>
      </c>
      <c r="Q5211" s="1">
        <v>0</v>
      </c>
      <c r="R5211" s="1">
        <v>0</v>
      </c>
      <c r="S5211" t="s">
        <v>2605</v>
      </c>
      <c r="T5211" t="str" cm="1">
        <f t="array" ref="T5211">_xlfn.IFS(ISNUMBER(SEARCH("CP02",S5211)),"ราชพฤกษ",ISNUMBER(SEARCH("CP03",S5211)),"บางใหญ่",ISNUMBER(SEARCH("CP04",S5211)),"บางบอน",OR(ISNUMBER(SEARCH("CP",S5211)),ISNUMBER(SEARCH("BTC",D5211))),"340",TRUE,"")</f>
        <v>บางใหญ่</v>
      </c>
    </row>
    <row r="5212" spans="1:20" x14ac:dyDescent="0.2">
      <c r="A5212" t="s">
        <v>5905</v>
      </c>
      <c r="B5212" t="s">
        <v>14</v>
      </c>
      <c r="C5212">
        <v>2026</v>
      </c>
      <c r="D5212" t="s">
        <v>2646</v>
      </c>
      <c r="E5212" t="s">
        <v>1187</v>
      </c>
      <c r="F5212" t="s">
        <v>1188</v>
      </c>
      <c r="G5212" t="s">
        <v>2582</v>
      </c>
      <c r="H5212" t="s">
        <v>2586</v>
      </c>
      <c r="I5212" t="s">
        <v>5944</v>
      </c>
      <c r="J5212" t="s">
        <v>2648</v>
      </c>
      <c r="K5212" t="s">
        <v>2893</v>
      </c>
      <c r="L5212" s="1">
        <v>1</v>
      </c>
      <c r="M5212" s="1">
        <v>20</v>
      </c>
      <c r="N5212" s="1">
        <v>0</v>
      </c>
      <c r="O5212" s="1" t="s">
        <v>2580</v>
      </c>
      <c r="P5212" s="1">
        <v>18.690000000000001</v>
      </c>
      <c r="Q5212" s="1">
        <v>1.31</v>
      </c>
      <c r="R5212" s="1">
        <v>20</v>
      </c>
      <c r="S5212" t="s">
        <v>2605</v>
      </c>
      <c r="T5212" t="str" cm="1">
        <f t="array" ref="T5212">_xlfn.IFS(ISNUMBER(SEARCH("CP02",S5212)),"ราชพฤกษ",ISNUMBER(SEARCH("CP03",S5212)),"บางใหญ่",ISNUMBER(SEARCH("CP04",S5212)),"บางบอน",OR(ISNUMBER(SEARCH("CP",S5212)),ISNUMBER(SEARCH("BTC",D5212))),"340",TRUE,"")</f>
        <v>บางใหญ่</v>
      </c>
    </row>
    <row r="5213" spans="1:20" x14ac:dyDescent="0.2">
      <c r="A5213" t="s">
        <v>5905</v>
      </c>
      <c r="B5213" t="s">
        <v>14</v>
      </c>
      <c r="C5213">
        <v>2026</v>
      </c>
      <c r="D5213" t="s">
        <v>2646</v>
      </c>
      <c r="E5213" t="s">
        <v>525</v>
      </c>
      <c r="F5213" t="s">
        <v>526</v>
      </c>
      <c r="G5213" t="s">
        <v>2582</v>
      </c>
      <c r="H5213" t="s">
        <v>2586</v>
      </c>
      <c r="I5213" t="s">
        <v>5945</v>
      </c>
      <c r="J5213" t="s">
        <v>2648</v>
      </c>
      <c r="K5213" t="s">
        <v>2893</v>
      </c>
      <c r="L5213" s="1">
        <v>1</v>
      </c>
      <c r="M5213" s="1">
        <v>1150</v>
      </c>
      <c r="N5213" s="1">
        <v>0</v>
      </c>
      <c r="O5213" s="1" t="s">
        <v>2580</v>
      </c>
      <c r="P5213" s="1">
        <v>1074.77</v>
      </c>
      <c r="Q5213" s="1">
        <v>75.23</v>
      </c>
      <c r="R5213" s="1">
        <v>1150</v>
      </c>
      <c r="S5213" t="s">
        <v>2605</v>
      </c>
      <c r="T5213" t="str" cm="1">
        <f t="array" ref="T5213">_xlfn.IFS(ISNUMBER(SEARCH("CP02",S5213)),"ราชพฤกษ",ISNUMBER(SEARCH("CP03",S5213)),"บางใหญ่",ISNUMBER(SEARCH("CP04",S5213)),"บางบอน",OR(ISNUMBER(SEARCH("CP",S5213)),ISNUMBER(SEARCH("BTC",D5213))),"340",TRUE,"")</f>
        <v>บางใหญ่</v>
      </c>
    </row>
    <row r="5214" spans="1:20" x14ac:dyDescent="0.2">
      <c r="A5214" t="s">
        <v>5905</v>
      </c>
      <c r="B5214" t="s">
        <v>14</v>
      </c>
      <c r="C5214">
        <v>2026</v>
      </c>
      <c r="D5214" t="s">
        <v>2646</v>
      </c>
      <c r="E5214" t="s">
        <v>523</v>
      </c>
      <c r="F5214" t="s">
        <v>524</v>
      </c>
      <c r="G5214" t="s">
        <v>2582</v>
      </c>
      <c r="H5214" t="s">
        <v>2586</v>
      </c>
      <c r="I5214" t="s">
        <v>5945</v>
      </c>
      <c r="J5214" t="s">
        <v>2648</v>
      </c>
      <c r="K5214" t="s">
        <v>2893</v>
      </c>
      <c r="L5214" s="1">
        <v>1</v>
      </c>
      <c r="M5214" s="1">
        <v>175</v>
      </c>
      <c r="N5214" s="1">
        <v>0</v>
      </c>
      <c r="O5214" s="1" t="s">
        <v>2580</v>
      </c>
      <c r="P5214" s="1">
        <v>0</v>
      </c>
      <c r="Q5214" s="1">
        <v>0</v>
      </c>
      <c r="R5214" s="1">
        <v>0</v>
      </c>
      <c r="S5214" t="s">
        <v>2605</v>
      </c>
      <c r="T5214" t="str" cm="1">
        <f t="array" ref="T5214">_xlfn.IFS(ISNUMBER(SEARCH("CP02",S5214)),"ราชพฤกษ",ISNUMBER(SEARCH("CP03",S5214)),"บางใหญ่",ISNUMBER(SEARCH("CP04",S5214)),"บางบอน",OR(ISNUMBER(SEARCH("CP",S5214)),ISNUMBER(SEARCH("BTC",D5214))),"340",TRUE,"")</f>
        <v>บางใหญ่</v>
      </c>
    </row>
    <row r="5215" spans="1:20" x14ac:dyDescent="0.2">
      <c r="A5215" t="s">
        <v>5905</v>
      </c>
      <c r="B5215" t="s">
        <v>14</v>
      </c>
      <c r="C5215">
        <v>2026</v>
      </c>
      <c r="D5215" t="s">
        <v>2646</v>
      </c>
      <c r="E5215" t="s">
        <v>157</v>
      </c>
      <c r="F5215" t="s">
        <v>158</v>
      </c>
      <c r="G5215" t="s">
        <v>2582</v>
      </c>
      <c r="H5215" t="s">
        <v>2586</v>
      </c>
      <c r="I5215" t="s">
        <v>5945</v>
      </c>
      <c r="J5215" t="s">
        <v>2648</v>
      </c>
      <c r="K5215" t="s">
        <v>2893</v>
      </c>
      <c r="L5215" s="1">
        <v>1</v>
      </c>
      <c r="M5215" s="1">
        <v>330</v>
      </c>
      <c r="N5215" s="1">
        <v>0</v>
      </c>
      <c r="O5215" s="1" t="s">
        <v>2580</v>
      </c>
      <c r="P5215" s="1">
        <v>0</v>
      </c>
      <c r="Q5215" s="1">
        <v>0</v>
      </c>
      <c r="R5215" s="1">
        <v>0</v>
      </c>
      <c r="S5215" t="s">
        <v>2605</v>
      </c>
      <c r="T5215" t="str" cm="1">
        <f t="array" ref="T5215">_xlfn.IFS(ISNUMBER(SEARCH("CP02",S5215)),"ราชพฤกษ",ISNUMBER(SEARCH("CP03",S5215)),"บางใหญ่",ISNUMBER(SEARCH("CP04",S5215)),"บางบอน",OR(ISNUMBER(SEARCH("CP",S5215)),ISNUMBER(SEARCH("BTC",D5215))),"340",TRUE,"")</f>
        <v>บางใหญ่</v>
      </c>
    </row>
    <row r="5216" spans="1:20" x14ac:dyDescent="0.2">
      <c r="A5216" t="s">
        <v>5905</v>
      </c>
      <c r="B5216" t="s">
        <v>14</v>
      </c>
      <c r="C5216">
        <v>2026</v>
      </c>
      <c r="D5216" t="s">
        <v>2646</v>
      </c>
      <c r="E5216" t="s">
        <v>1187</v>
      </c>
      <c r="F5216" t="s">
        <v>1188</v>
      </c>
      <c r="G5216" t="s">
        <v>2582</v>
      </c>
      <c r="H5216" t="s">
        <v>2586</v>
      </c>
      <c r="I5216" t="s">
        <v>5945</v>
      </c>
      <c r="J5216" t="s">
        <v>2648</v>
      </c>
      <c r="K5216" t="s">
        <v>2893</v>
      </c>
      <c r="L5216" s="1">
        <v>1</v>
      </c>
      <c r="M5216" s="1">
        <v>20</v>
      </c>
      <c r="N5216" s="1">
        <v>0</v>
      </c>
      <c r="O5216" s="1" t="s">
        <v>2580</v>
      </c>
      <c r="P5216" s="1">
        <v>18.690000000000001</v>
      </c>
      <c r="Q5216" s="1">
        <v>1.31</v>
      </c>
      <c r="R5216" s="1">
        <v>20</v>
      </c>
      <c r="S5216" t="s">
        <v>2605</v>
      </c>
      <c r="T5216" t="str" cm="1">
        <f t="array" ref="T5216">_xlfn.IFS(ISNUMBER(SEARCH("CP02",S5216)),"ราชพฤกษ",ISNUMBER(SEARCH("CP03",S5216)),"บางใหญ่",ISNUMBER(SEARCH("CP04",S5216)),"บางบอน",OR(ISNUMBER(SEARCH("CP",S5216)),ISNUMBER(SEARCH("BTC",D5216))),"340",TRUE,"")</f>
        <v>บางใหญ่</v>
      </c>
    </row>
    <row r="5217" spans="1:20" x14ac:dyDescent="0.2">
      <c r="A5217" t="s">
        <v>5905</v>
      </c>
      <c r="B5217" t="s">
        <v>14</v>
      </c>
      <c r="C5217">
        <v>2026</v>
      </c>
      <c r="D5217" t="s">
        <v>2646</v>
      </c>
      <c r="E5217" t="s">
        <v>297</v>
      </c>
      <c r="F5217" t="s">
        <v>298</v>
      </c>
      <c r="G5217" t="s">
        <v>2582</v>
      </c>
      <c r="H5217" t="s">
        <v>2586</v>
      </c>
      <c r="I5217" t="s">
        <v>5945</v>
      </c>
      <c r="J5217" t="s">
        <v>2648</v>
      </c>
      <c r="K5217" t="s">
        <v>2893</v>
      </c>
      <c r="L5217" s="1">
        <v>1</v>
      </c>
      <c r="M5217" s="1">
        <v>500</v>
      </c>
      <c r="N5217" s="1">
        <v>0</v>
      </c>
      <c r="O5217" s="1" t="s">
        <v>2580</v>
      </c>
      <c r="P5217" s="1">
        <v>467.29</v>
      </c>
      <c r="Q5217" s="1">
        <v>32.71</v>
      </c>
      <c r="R5217" s="1">
        <v>500</v>
      </c>
      <c r="S5217" t="s">
        <v>2605</v>
      </c>
      <c r="T5217" t="str" cm="1">
        <f t="array" ref="T5217">_xlfn.IFS(ISNUMBER(SEARCH("CP02",S5217)),"ราชพฤกษ",ISNUMBER(SEARCH("CP03",S5217)),"บางใหญ่",ISNUMBER(SEARCH("CP04",S5217)),"บางบอน",OR(ISNUMBER(SEARCH("CP",S5217)),ISNUMBER(SEARCH("BTC",D5217))),"340",TRUE,"")</f>
        <v>บางใหญ่</v>
      </c>
    </row>
    <row r="5218" spans="1:20" x14ac:dyDescent="0.2">
      <c r="A5218" t="s">
        <v>5905</v>
      </c>
      <c r="B5218" t="s">
        <v>14</v>
      </c>
      <c r="C5218">
        <v>2026</v>
      </c>
      <c r="D5218" t="s">
        <v>2646</v>
      </c>
      <c r="E5218" t="s">
        <v>217</v>
      </c>
      <c r="F5218" t="s">
        <v>218</v>
      </c>
      <c r="G5218" t="s">
        <v>2582</v>
      </c>
      <c r="H5218" t="s">
        <v>2586</v>
      </c>
      <c r="I5218" t="s">
        <v>5945</v>
      </c>
      <c r="J5218" t="s">
        <v>2648</v>
      </c>
      <c r="K5218" t="s">
        <v>2893</v>
      </c>
      <c r="L5218" s="1">
        <v>1</v>
      </c>
      <c r="M5218" s="1">
        <v>300</v>
      </c>
      <c r="N5218" s="1">
        <v>0</v>
      </c>
      <c r="O5218" s="1" t="s">
        <v>2580</v>
      </c>
      <c r="P5218" s="1">
        <v>280.37</v>
      </c>
      <c r="Q5218" s="1">
        <v>19.63</v>
      </c>
      <c r="R5218" s="1">
        <v>300</v>
      </c>
      <c r="S5218" t="s">
        <v>2605</v>
      </c>
      <c r="T5218" t="str" cm="1">
        <f t="array" ref="T5218">_xlfn.IFS(ISNUMBER(SEARCH("CP02",S5218)),"ราชพฤกษ",ISNUMBER(SEARCH("CP03",S5218)),"บางใหญ่",ISNUMBER(SEARCH("CP04",S5218)),"บางบอน",OR(ISNUMBER(SEARCH("CP",S5218)),ISNUMBER(SEARCH("BTC",D5218))),"340",TRUE,"")</f>
        <v>บางใหญ่</v>
      </c>
    </row>
    <row r="5219" spans="1:20" x14ac:dyDescent="0.2">
      <c r="A5219" t="s">
        <v>5946</v>
      </c>
      <c r="B5219" t="s">
        <v>14</v>
      </c>
      <c r="C5219">
        <v>2026</v>
      </c>
      <c r="D5219" t="s">
        <v>5947</v>
      </c>
      <c r="E5219" t="s">
        <v>53</v>
      </c>
      <c r="F5219" t="s">
        <v>54</v>
      </c>
      <c r="G5219" t="s">
        <v>2582</v>
      </c>
      <c r="H5219" t="s">
        <v>2586</v>
      </c>
      <c r="I5219" t="s">
        <v>5948</v>
      </c>
      <c r="J5219" t="s">
        <v>5949</v>
      </c>
      <c r="K5219" t="s">
        <v>2692</v>
      </c>
      <c r="L5219" s="1">
        <v>1</v>
      </c>
      <c r="M5219" s="1">
        <v>3150</v>
      </c>
      <c r="N5219" s="1">
        <v>200</v>
      </c>
      <c r="O5219" s="1" t="s">
        <v>2580</v>
      </c>
      <c r="P5219" s="1">
        <v>2757.01</v>
      </c>
      <c r="Q5219" s="1">
        <v>192.99</v>
      </c>
      <c r="R5219" s="1">
        <v>2950</v>
      </c>
      <c r="S5219" t="s">
        <v>2631</v>
      </c>
      <c r="T5219" t="str" cm="1">
        <f t="array" ref="T5219">_xlfn.IFS(ISNUMBER(SEARCH("CP02",S5219)),"ราชพฤกษ",ISNUMBER(SEARCH("CP03",S5219)),"บางใหญ่",ISNUMBER(SEARCH("CP04",S5219)),"บางบอน",OR(ISNUMBER(SEARCH("CP",S5219)),ISNUMBER(SEARCH("BTC",D5219))),"340",TRUE,"")</f>
        <v>บางบอน</v>
      </c>
    </row>
    <row r="5220" spans="1:20" x14ac:dyDescent="0.2">
      <c r="A5220" t="s">
        <v>5946</v>
      </c>
      <c r="B5220" t="s">
        <v>14</v>
      </c>
      <c r="C5220">
        <v>2026</v>
      </c>
      <c r="D5220" t="s">
        <v>5950</v>
      </c>
      <c r="E5220" t="s">
        <v>507</v>
      </c>
      <c r="F5220" t="s">
        <v>508</v>
      </c>
      <c r="G5220" t="s">
        <v>2582</v>
      </c>
      <c r="H5220" t="s">
        <v>2586</v>
      </c>
      <c r="I5220" t="s">
        <v>5951</v>
      </c>
      <c r="J5220" t="s">
        <v>5952</v>
      </c>
      <c r="K5220" t="s">
        <v>2630</v>
      </c>
      <c r="L5220" s="1">
        <v>1</v>
      </c>
      <c r="M5220" s="1">
        <v>420</v>
      </c>
      <c r="N5220" s="1">
        <v>0</v>
      </c>
      <c r="O5220" s="1" t="s">
        <v>2580</v>
      </c>
      <c r="P5220" s="1">
        <v>0</v>
      </c>
      <c r="Q5220" s="1">
        <v>0</v>
      </c>
      <c r="R5220" s="1">
        <v>0</v>
      </c>
      <c r="S5220" t="s">
        <v>2631</v>
      </c>
      <c r="T5220" t="str" cm="1">
        <f t="array" ref="T5220">_xlfn.IFS(ISNUMBER(SEARCH("CP02",S5220)),"ราชพฤกษ",ISNUMBER(SEARCH("CP03",S5220)),"บางใหญ่",ISNUMBER(SEARCH("CP04",S5220)),"บางบอน",OR(ISNUMBER(SEARCH("CP",S5220)),ISNUMBER(SEARCH("BTC",D5220))),"340",TRUE,"")</f>
        <v>บางบอน</v>
      </c>
    </row>
    <row r="5221" spans="1:20" x14ac:dyDescent="0.2">
      <c r="A5221" t="s">
        <v>5946</v>
      </c>
      <c r="B5221" t="s">
        <v>14</v>
      </c>
      <c r="C5221">
        <v>2026</v>
      </c>
      <c r="D5221" t="s">
        <v>5950</v>
      </c>
      <c r="E5221" t="s">
        <v>543</v>
      </c>
      <c r="F5221" t="s">
        <v>544</v>
      </c>
      <c r="G5221" t="s">
        <v>2582</v>
      </c>
      <c r="H5221" t="s">
        <v>2586</v>
      </c>
      <c r="I5221" t="s">
        <v>5951</v>
      </c>
      <c r="J5221" t="s">
        <v>5952</v>
      </c>
      <c r="K5221" t="s">
        <v>2630</v>
      </c>
      <c r="L5221" s="1">
        <v>1</v>
      </c>
      <c r="M5221" s="1">
        <v>1650</v>
      </c>
      <c r="N5221" s="1">
        <v>0</v>
      </c>
      <c r="O5221" s="1" t="s">
        <v>2580</v>
      </c>
      <c r="P5221" s="1">
        <v>1542.06</v>
      </c>
      <c r="Q5221" s="1">
        <v>107.94</v>
      </c>
      <c r="R5221" s="1">
        <v>1650</v>
      </c>
      <c r="S5221" t="s">
        <v>2631</v>
      </c>
      <c r="T5221" t="str" cm="1">
        <f t="array" ref="T5221">_xlfn.IFS(ISNUMBER(SEARCH("CP02",S5221)),"ราชพฤกษ",ISNUMBER(SEARCH("CP03",S5221)),"บางใหญ่",ISNUMBER(SEARCH("CP04",S5221)),"บางบอน",OR(ISNUMBER(SEARCH("CP",S5221)),ISNUMBER(SEARCH("BTC",D5221))),"340",TRUE,"")</f>
        <v>บางบอน</v>
      </c>
    </row>
    <row r="5222" spans="1:20" x14ac:dyDescent="0.2">
      <c r="A5222" t="s">
        <v>5946</v>
      </c>
      <c r="B5222" t="s">
        <v>14</v>
      </c>
      <c r="C5222">
        <v>2026</v>
      </c>
      <c r="D5222" t="s">
        <v>5950</v>
      </c>
      <c r="E5222" t="s">
        <v>1185</v>
      </c>
      <c r="F5222" t="s">
        <v>1186</v>
      </c>
      <c r="G5222" t="s">
        <v>2582</v>
      </c>
      <c r="H5222" t="s">
        <v>2586</v>
      </c>
      <c r="I5222" t="s">
        <v>5951</v>
      </c>
      <c r="J5222" t="s">
        <v>5952</v>
      </c>
      <c r="K5222" t="s">
        <v>2630</v>
      </c>
      <c r="L5222" s="1">
        <v>1</v>
      </c>
      <c r="M5222" s="1">
        <v>20</v>
      </c>
      <c r="N5222" s="1">
        <v>0</v>
      </c>
      <c r="O5222" s="1" t="s">
        <v>2580</v>
      </c>
      <c r="P5222" s="1">
        <v>18.690000000000001</v>
      </c>
      <c r="Q5222" s="1">
        <v>1.31</v>
      </c>
      <c r="R5222" s="1">
        <v>20</v>
      </c>
      <c r="S5222" t="s">
        <v>2631</v>
      </c>
      <c r="T5222" t="str" cm="1">
        <f t="array" ref="T5222">_xlfn.IFS(ISNUMBER(SEARCH("CP02",S5222)),"ราชพฤกษ",ISNUMBER(SEARCH("CP03",S5222)),"บางใหญ่",ISNUMBER(SEARCH("CP04",S5222)),"บางบอน",OR(ISNUMBER(SEARCH("CP",S5222)),ISNUMBER(SEARCH("BTC",D5222))),"340",TRUE,"")</f>
        <v>บางบอน</v>
      </c>
    </row>
    <row r="5223" spans="1:20" x14ac:dyDescent="0.2">
      <c r="A5223" t="s">
        <v>5946</v>
      </c>
      <c r="B5223" t="s">
        <v>14</v>
      </c>
      <c r="C5223">
        <v>2026</v>
      </c>
      <c r="D5223" t="s">
        <v>5950</v>
      </c>
      <c r="E5223" t="s">
        <v>163</v>
      </c>
      <c r="F5223" t="s">
        <v>164</v>
      </c>
      <c r="G5223" t="s">
        <v>2582</v>
      </c>
      <c r="H5223" t="s">
        <v>2586</v>
      </c>
      <c r="I5223" t="s">
        <v>5951</v>
      </c>
      <c r="J5223" t="s">
        <v>5952</v>
      </c>
      <c r="K5223" t="s">
        <v>2630</v>
      </c>
      <c r="L5223" s="1">
        <v>1</v>
      </c>
      <c r="M5223" s="1">
        <v>220</v>
      </c>
      <c r="N5223" s="1">
        <v>0</v>
      </c>
      <c r="O5223" s="1" t="s">
        <v>2580</v>
      </c>
      <c r="P5223" s="1">
        <v>205.61</v>
      </c>
      <c r="Q5223" s="1">
        <v>14.39</v>
      </c>
      <c r="R5223" s="1">
        <v>220</v>
      </c>
      <c r="S5223" t="s">
        <v>2631</v>
      </c>
      <c r="T5223" t="str" cm="1">
        <f t="array" ref="T5223">_xlfn.IFS(ISNUMBER(SEARCH("CP02",S5223)),"ราชพฤกษ",ISNUMBER(SEARCH("CP03",S5223)),"บางใหญ่",ISNUMBER(SEARCH("CP04",S5223)),"บางบอน",OR(ISNUMBER(SEARCH("CP",S5223)),ISNUMBER(SEARCH("BTC",D5223))),"340",TRUE,"")</f>
        <v>บางบอน</v>
      </c>
    </row>
    <row r="5224" spans="1:20" x14ac:dyDescent="0.2">
      <c r="A5224" t="s">
        <v>5946</v>
      </c>
      <c r="B5224" t="s">
        <v>14</v>
      </c>
      <c r="C5224">
        <v>2026</v>
      </c>
      <c r="D5224" t="s">
        <v>5950</v>
      </c>
      <c r="E5224" t="s">
        <v>1569</v>
      </c>
      <c r="F5224" t="s">
        <v>1570</v>
      </c>
      <c r="G5224" t="s">
        <v>1536</v>
      </c>
      <c r="H5224" t="s">
        <v>2586</v>
      </c>
      <c r="I5224" t="s">
        <v>5951</v>
      </c>
      <c r="J5224" t="s">
        <v>5952</v>
      </c>
      <c r="K5224" t="s">
        <v>2630</v>
      </c>
      <c r="L5224" s="1">
        <v>2</v>
      </c>
      <c r="M5224" s="1">
        <v>400</v>
      </c>
      <c r="N5224" s="1">
        <v>0</v>
      </c>
      <c r="O5224" s="1" t="s">
        <v>2580</v>
      </c>
      <c r="P5224" s="1">
        <v>747.66</v>
      </c>
      <c r="Q5224" s="1">
        <v>52.34</v>
      </c>
      <c r="R5224" s="1">
        <v>800</v>
      </c>
      <c r="S5224" t="s">
        <v>2633</v>
      </c>
      <c r="T5224" t="str" cm="1">
        <f t="array" ref="T5224">_xlfn.IFS(ISNUMBER(SEARCH("CP02",S5224)),"ราชพฤกษ",ISNUMBER(SEARCH("CP03",S5224)),"บางใหญ่",ISNUMBER(SEARCH("CP04",S5224)),"บางบอน",OR(ISNUMBER(SEARCH("CP",S5224)),ISNUMBER(SEARCH("BTC",D5224))),"340",TRUE,"")</f>
        <v>บางบอน</v>
      </c>
    </row>
    <row r="5225" spans="1:20" x14ac:dyDescent="0.2">
      <c r="A5225" t="s">
        <v>5946</v>
      </c>
      <c r="B5225" t="s">
        <v>14</v>
      </c>
      <c r="C5225">
        <v>2026</v>
      </c>
      <c r="D5225" t="s">
        <v>5950</v>
      </c>
      <c r="E5225" t="s">
        <v>1989</v>
      </c>
      <c r="F5225" t="s">
        <v>1990</v>
      </c>
      <c r="G5225" t="s">
        <v>2582</v>
      </c>
      <c r="H5225" t="s">
        <v>2586</v>
      </c>
      <c r="I5225" t="s">
        <v>5951</v>
      </c>
      <c r="J5225" t="s">
        <v>5952</v>
      </c>
      <c r="K5225" t="s">
        <v>2630</v>
      </c>
      <c r="L5225" s="1">
        <v>2</v>
      </c>
      <c r="M5225" s="1">
        <v>385</v>
      </c>
      <c r="N5225" s="1">
        <v>0</v>
      </c>
      <c r="O5225" s="1" t="s">
        <v>2580</v>
      </c>
      <c r="P5225" s="1">
        <v>719.63</v>
      </c>
      <c r="Q5225" s="1">
        <v>50.37</v>
      </c>
      <c r="R5225" s="1">
        <v>770</v>
      </c>
      <c r="S5225" t="s">
        <v>2631</v>
      </c>
      <c r="T5225" t="str" cm="1">
        <f t="array" ref="T5225">_xlfn.IFS(ISNUMBER(SEARCH("CP02",S5225)),"ราชพฤกษ",ISNUMBER(SEARCH("CP03",S5225)),"บางใหญ่",ISNUMBER(SEARCH("CP04",S5225)),"บางบอน",OR(ISNUMBER(SEARCH("CP",S5225)),ISNUMBER(SEARCH("BTC",D5225))),"340",TRUE,"")</f>
        <v>บางบอน</v>
      </c>
    </row>
    <row r="5226" spans="1:20" x14ac:dyDescent="0.2">
      <c r="A5226" t="s">
        <v>5946</v>
      </c>
      <c r="B5226" t="s">
        <v>14</v>
      </c>
      <c r="C5226">
        <v>2026</v>
      </c>
      <c r="D5226" t="s">
        <v>5950</v>
      </c>
      <c r="E5226" t="s">
        <v>1901</v>
      </c>
      <c r="F5226" t="s">
        <v>1902</v>
      </c>
      <c r="G5226" t="s">
        <v>2582</v>
      </c>
      <c r="H5226" t="s">
        <v>2586</v>
      </c>
      <c r="I5226" t="s">
        <v>5951</v>
      </c>
      <c r="J5226" t="s">
        <v>5952</v>
      </c>
      <c r="K5226" t="s">
        <v>2630</v>
      </c>
      <c r="L5226" s="1">
        <v>2</v>
      </c>
      <c r="M5226" s="1">
        <v>295</v>
      </c>
      <c r="N5226" s="1">
        <v>0</v>
      </c>
      <c r="O5226" s="1" t="s">
        <v>2580</v>
      </c>
      <c r="P5226" s="1">
        <v>551.4</v>
      </c>
      <c r="Q5226" s="1">
        <v>38.6</v>
      </c>
      <c r="R5226" s="1">
        <v>590</v>
      </c>
      <c r="S5226" t="s">
        <v>2631</v>
      </c>
      <c r="T5226" t="str" cm="1">
        <f t="array" ref="T5226">_xlfn.IFS(ISNUMBER(SEARCH("CP02",S5226)),"ราชพฤกษ",ISNUMBER(SEARCH("CP03",S5226)),"บางใหญ่",ISNUMBER(SEARCH("CP04",S5226)),"บางบอน",OR(ISNUMBER(SEARCH("CP",S5226)),ISNUMBER(SEARCH("BTC",D5226))),"340",TRUE,"")</f>
        <v>บางบอน</v>
      </c>
    </row>
    <row r="5227" spans="1:20" x14ac:dyDescent="0.2">
      <c r="A5227" t="s">
        <v>5946</v>
      </c>
      <c r="B5227" t="s">
        <v>14</v>
      </c>
      <c r="C5227">
        <v>2026</v>
      </c>
      <c r="D5227" t="s">
        <v>5950</v>
      </c>
      <c r="E5227" t="s">
        <v>389</v>
      </c>
      <c r="F5227" t="s">
        <v>390</v>
      </c>
      <c r="G5227" t="s">
        <v>2582</v>
      </c>
      <c r="H5227" t="s">
        <v>2586</v>
      </c>
      <c r="I5227" t="s">
        <v>5951</v>
      </c>
      <c r="J5227" t="s">
        <v>5952</v>
      </c>
      <c r="K5227" t="s">
        <v>2630</v>
      </c>
      <c r="L5227" s="1">
        <v>1</v>
      </c>
      <c r="M5227" s="1">
        <v>1790</v>
      </c>
      <c r="N5227" s="1">
        <v>0</v>
      </c>
      <c r="O5227" s="1" t="s">
        <v>2580</v>
      </c>
      <c r="P5227" s="1">
        <v>1672.9</v>
      </c>
      <c r="Q5227" s="1">
        <v>117.1</v>
      </c>
      <c r="R5227" s="1">
        <v>1790</v>
      </c>
      <c r="S5227" t="s">
        <v>2631</v>
      </c>
      <c r="T5227" t="str" cm="1">
        <f t="array" ref="T5227">_xlfn.IFS(ISNUMBER(SEARCH("CP02",S5227)),"ราชพฤกษ",ISNUMBER(SEARCH("CP03",S5227)),"บางใหญ่",ISNUMBER(SEARCH("CP04",S5227)),"บางบอน",OR(ISNUMBER(SEARCH("CP",S5227)),ISNUMBER(SEARCH("BTC",D5227))),"340",TRUE,"")</f>
        <v>บางบอน</v>
      </c>
    </row>
    <row r="5228" spans="1:20" x14ac:dyDescent="0.2">
      <c r="A5228" t="s">
        <v>5946</v>
      </c>
      <c r="B5228" t="s">
        <v>14</v>
      </c>
      <c r="C5228">
        <v>2026</v>
      </c>
      <c r="D5228" t="s">
        <v>5953</v>
      </c>
      <c r="E5228" t="s">
        <v>551</v>
      </c>
      <c r="F5228" t="s">
        <v>552</v>
      </c>
      <c r="G5228" t="s">
        <v>2582</v>
      </c>
      <c r="H5228" t="s">
        <v>2586</v>
      </c>
      <c r="I5228" t="s">
        <v>5954</v>
      </c>
      <c r="J5228" t="s">
        <v>5955</v>
      </c>
      <c r="K5228" t="s">
        <v>2603</v>
      </c>
      <c r="L5228" s="1">
        <v>1</v>
      </c>
      <c r="M5228" s="1">
        <v>1250</v>
      </c>
      <c r="N5228" s="1">
        <v>0</v>
      </c>
      <c r="O5228" s="1" t="s">
        <v>2580</v>
      </c>
      <c r="P5228" s="1">
        <v>1168.22</v>
      </c>
      <c r="Q5228" s="1">
        <v>81.78</v>
      </c>
      <c r="R5228" s="1">
        <v>1250</v>
      </c>
      <c r="S5228" t="s">
        <v>2631</v>
      </c>
      <c r="T5228" t="str" cm="1">
        <f t="array" ref="T5228">_xlfn.IFS(ISNUMBER(SEARCH("CP02",S5228)),"ราชพฤกษ",ISNUMBER(SEARCH("CP03",S5228)),"บางใหญ่",ISNUMBER(SEARCH("CP04",S5228)),"บางบอน",OR(ISNUMBER(SEARCH("CP",S5228)),ISNUMBER(SEARCH("BTC",D5228))),"340",TRUE,"")</f>
        <v>บางบอน</v>
      </c>
    </row>
    <row r="5229" spans="1:20" x14ac:dyDescent="0.2">
      <c r="A5229" t="s">
        <v>5946</v>
      </c>
      <c r="B5229" t="s">
        <v>14</v>
      </c>
      <c r="C5229">
        <v>2026</v>
      </c>
      <c r="D5229" t="s">
        <v>5953</v>
      </c>
      <c r="E5229" t="s">
        <v>149</v>
      </c>
      <c r="F5229" t="s">
        <v>150</v>
      </c>
      <c r="G5229" t="s">
        <v>2582</v>
      </c>
      <c r="H5229" t="s">
        <v>2586</v>
      </c>
      <c r="I5229" t="s">
        <v>5954</v>
      </c>
      <c r="J5229" t="s">
        <v>5955</v>
      </c>
      <c r="K5229" t="s">
        <v>2603</v>
      </c>
      <c r="L5229" s="1">
        <v>1</v>
      </c>
      <c r="M5229" s="1">
        <v>220</v>
      </c>
      <c r="N5229" s="1">
        <v>0</v>
      </c>
      <c r="O5229" s="1" t="s">
        <v>2580</v>
      </c>
      <c r="P5229" s="1">
        <v>205.61</v>
      </c>
      <c r="Q5229" s="1">
        <v>14.39</v>
      </c>
      <c r="R5229" s="1">
        <v>220</v>
      </c>
      <c r="S5229" t="s">
        <v>2631</v>
      </c>
      <c r="T5229" t="str" cm="1">
        <f t="array" ref="T5229">_xlfn.IFS(ISNUMBER(SEARCH("CP02",S5229)),"ราชพฤกษ",ISNUMBER(SEARCH("CP03",S5229)),"บางใหญ่",ISNUMBER(SEARCH("CP04",S5229)),"บางบอน",OR(ISNUMBER(SEARCH("CP",S5229)),ISNUMBER(SEARCH("BTC",D5229))),"340",TRUE,"")</f>
        <v>บางบอน</v>
      </c>
    </row>
    <row r="5230" spans="1:20" x14ac:dyDescent="0.2">
      <c r="A5230" t="s">
        <v>5946</v>
      </c>
      <c r="B5230" t="s">
        <v>14</v>
      </c>
      <c r="C5230">
        <v>2026</v>
      </c>
      <c r="D5230" t="s">
        <v>5953</v>
      </c>
      <c r="E5230" t="s">
        <v>1187</v>
      </c>
      <c r="F5230" t="s">
        <v>1188</v>
      </c>
      <c r="G5230" t="s">
        <v>2582</v>
      </c>
      <c r="H5230" t="s">
        <v>2586</v>
      </c>
      <c r="I5230" t="s">
        <v>5954</v>
      </c>
      <c r="J5230" t="s">
        <v>5955</v>
      </c>
      <c r="K5230" t="s">
        <v>2603</v>
      </c>
      <c r="L5230" s="1">
        <v>1</v>
      </c>
      <c r="M5230" s="1">
        <v>20</v>
      </c>
      <c r="N5230" s="1">
        <v>0</v>
      </c>
      <c r="O5230" s="1" t="s">
        <v>2580</v>
      </c>
      <c r="P5230" s="1">
        <v>18.690000000000001</v>
      </c>
      <c r="Q5230" s="1">
        <v>1.31</v>
      </c>
      <c r="R5230" s="1">
        <v>20</v>
      </c>
      <c r="S5230" t="s">
        <v>2631</v>
      </c>
      <c r="T5230" t="str" cm="1">
        <f t="array" ref="T5230">_xlfn.IFS(ISNUMBER(SEARCH("CP02",S5230)),"ราชพฤกษ",ISNUMBER(SEARCH("CP03",S5230)),"บางใหญ่",ISNUMBER(SEARCH("CP04",S5230)),"บางบอน",OR(ISNUMBER(SEARCH("CP",S5230)),ISNUMBER(SEARCH("BTC",D5230))),"340",TRUE,"")</f>
        <v>บางบอน</v>
      </c>
    </row>
    <row r="5231" spans="1:20" x14ac:dyDescent="0.2">
      <c r="A5231" t="s">
        <v>5946</v>
      </c>
      <c r="B5231" t="s">
        <v>14</v>
      </c>
      <c r="C5231">
        <v>2026</v>
      </c>
      <c r="D5231" t="s">
        <v>5956</v>
      </c>
      <c r="E5231" t="s">
        <v>801</v>
      </c>
      <c r="F5231" t="s">
        <v>802</v>
      </c>
      <c r="G5231" t="s">
        <v>2595</v>
      </c>
      <c r="H5231" t="s">
        <v>2596</v>
      </c>
      <c r="I5231" t="s">
        <v>5957</v>
      </c>
      <c r="J5231" t="s">
        <v>5958</v>
      </c>
      <c r="K5231" t="s">
        <v>2579</v>
      </c>
      <c r="L5231" s="1">
        <v>4</v>
      </c>
      <c r="M5231" s="1">
        <v>5990</v>
      </c>
      <c r="N5231" s="1">
        <v>2396</v>
      </c>
      <c r="O5231" s="1" t="s">
        <v>2580</v>
      </c>
      <c r="P5231" s="1">
        <v>20153.27</v>
      </c>
      <c r="Q5231" s="1">
        <v>1410.73</v>
      </c>
      <c r="R5231" s="1">
        <v>21564</v>
      </c>
      <c r="S5231" t="s">
        <v>3071</v>
      </c>
      <c r="T5231" t="str" cm="1">
        <f t="array" ref="T5231">_xlfn.IFS(ISNUMBER(SEARCH("CP02",S5231)),"ราชพฤกษ",ISNUMBER(SEARCH("CP03",S5231)),"บางใหญ่",ISNUMBER(SEARCH("CP04",S5231)),"บางบอน",OR(ISNUMBER(SEARCH("CP",S5231)),ISNUMBER(SEARCH("BTC",D5231))),"340",TRUE,"")</f>
        <v>ราชพฤกษ</v>
      </c>
    </row>
    <row r="5232" spans="1:20" x14ac:dyDescent="0.2">
      <c r="A5232" t="s">
        <v>5946</v>
      </c>
      <c r="B5232" t="s">
        <v>14</v>
      </c>
      <c r="C5232">
        <v>2026</v>
      </c>
      <c r="D5232" t="s">
        <v>5956</v>
      </c>
      <c r="E5232" t="s">
        <v>1091</v>
      </c>
      <c r="F5232" t="s">
        <v>1092</v>
      </c>
      <c r="G5232" t="s">
        <v>2582</v>
      </c>
      <c r="H5232" t="s">
        <v>2583</v>
      </c>
      <c r="I5232" t="s">
        <v>5957</v>
      </c>
      <c r="J5232" t="s">
        <v>5958</v>
      </c>
      <c r="K5232" t="s">
        <v>2579</v>
      </c>
      <c r="L5232" s="1">
        <v>4</v>
      </c>
      <c r="M5232" s="1">
        <v>60</v>
      </c>
      <c r="N5232" s="1">
        <v>0</v>
      </c>
      <c r="O5232" s="1" t="s">
        <v>2580</v>
      </c>
      <c r="P5232" s="1">
        <v>0</v>
      </c>
      <c r="Q5232" s="1">
        <v>0</v>
      </c>
      <c r="R5232" s="1">
        <v>0</v>
      </c>
      <c r="S5232" t="s">
        <v>2584</v>
      </c>
      <c r="T5232" t="str" cm="1">
        <f t="array" ref="T5232">_xlfn.IFS(ISNUMBER(SEARCH("CP02",S5232)),"ราชพฤกษ",ISNUMBER(SEARCH("CP03",S5232)),"บางใหญ่",ISNUMBER(SEARCH("CP04",S5232)),"บางบอน",OR(ISNUMBER(SEARCH("CP",S5232)),ISNUMBER(SEARCH("BTC",D5232))),"340",TRUE,"")</f>
        <v>ราชพฤกษ</v>
      </c>
    </row>
    <row r="5233" spans="1:20" x14ac:dyDescent="0.2">
      <c r="A5233" t="s">
        <v>5946</v>
      </c>
      <c r="B5233" t="s">
        <v>14</v>
      </c>
      <c r="C5233">
        <v>2026</v>
      </c>
      <c r="D5233" t="s">
        <v>5956</v>
      </c>
      <c r="E5233" t="s">
        <v>1553</v>
      </c>
      <c r="F5233" t="s">
        <v>1554</v>
      </c>
      <c r="G5233" t="s">
        <v>2585</v>
      </c>
      <c r="H5233" t="s">
        <v>2586</v>
      </c>
      <c r="I5233" t="s">
        <v>5957</v>
      </c>
      <c r="J5233" t="s">
        <v>5958</v>
      </c>
      <c r="K5233" t="s">
        <v>2579</v>
      </c>
      <c r="L5233" s="1">
        <v>4</v>
      </c>
      <c r="M5233" s="1">
        <v>120</v>
      </c>
      <c r="N5233" s="1">
        <v>0</v>
      </c>
      <c r="O5233" s="1" t="s">
        <v>2580</v>
      </c>
      <c r="P5233" s="1">
        <v>0</v>
      </c>
      <c r="Q5233" s="1">
        <v>0</v>
      </c>
      <c r="R5233" s="1">
        <v>0</v>
      </c>
      <c r="S5233" t="s">
        <v>2587</v>
      </c>
      <c r="T5233" t="str" cm="1">
        <f t="array" ref="T5233">_xlfn.IFS(ISNUMBER(SEARCH("CP02",S5233)),"ราชพฤกษ",ISNUMBER(SEARCH("CP03",S5233)),"บางใหญ่",ISNUMBER(SEARCH("CP04",S5233)),"บางบอน",OR(ISNUMBER(SEARCH("CP",S5233)),ISNUMBER(SEARCH("BTC",D5233))),"340",TRUE,"")</f>
        <v>ราชพฤกษ</v>
      </c>
    </row>
    <row r="5234" spans="1:20" x14ac:dyDescent="0.2">
      <c r="A5234" t="s">
        <v>5946</v>
      </c>
      <c r="B5234" t="s">
        <v>14</v>
      </c>
      <c r="C5234">
        <v>2026</v>
      </c>
      <c r="D5234" t="s">
        <v>5956</v>
      </c>
      <c r="E5234" t="s">
        <v>1547</v>
      </c>
      <c r="F5234" t="s">
        <v>1548</v>
      </c>
      <c r="G5234" t="s">
        <v>2588</v>
      </c>
      <c r="H5234" t="s">
        <v>2586</v>
      </c>
      <c r="I5234" t="s">
        <v>5957</v>
      </c>
      <c r="J5234" t="s">
        <v>5958</v>
      </c>
      <c r="K5234" t="s">
        <v>2579</v>
      </c>
      <c r="L5234" s="1">
        <v>1</v>
      </c>
      <c r="M5234" s="1">
        <v>400</v>
      </c>
      <c r="N5234" s="1">
        <v>0</v>
      </c>
      <c r="O5234" s="1" t="s">
        <v>2580</v>
      </c>
      <c r="P5234" s="1">
        <v>0</v>
      </c>
      <c r="Q5234" s="1">
        <v>0</v>
      </c>
      <c r="R5234" s="1">
        <v>0</v>
      </c>
      <c r="S5234" t="s">
        <v>2587</v>
      </c>
      <c r="T5234" t="str" cm="1">
        <f t="array" ref="T5234">_xlfn.IFS(ISNUMBER(SEARCH("CP02",S5234)),"ราชพฤกษ",ISNUMBER(SEARCH("CP03",S5234)),"บางใหญ่",ISNUMBER(SEARCH("CP04",S5234)),"บางบอน",OR(ISNUMBER(SEARCH("CP",S5234)),ISNUMBER(SEARCH("BTC",D5234))),"340",TRUE,"")</f>
        <v>ราชพฤกษ</v>
      </c>
    </row>
    <row r="5235" spans="1:20" x14ac:dyDescent="0.2">
      <c r="A5235" t="s">
        <v>5946</v>
      </c>
      <c r="B5235" t="s">
        <v>14</v>
      </c>
      <c r="C5235">
        <v>2026</v>
      </c>
      <c r="D5235" t="s">
        <v>5956</v>
      </c>
      <c r="E5235" t="s">
        <v>2197</v>
      </c>
      <c r="F5235" t="s">
        <v>2198</v>
      </c>
      <c r="G5235" t="s">
        <v>2589</v>
      </c>
      <c r="H5235" t="s">
        <v>2596</v>
      </c>
      <c r="I5235" t="s">
        <v>5957</v>
      </c>
      <c r="J5235" t="s">
        <v>5958</v>
      </c>
      <c r="K5235" t="s">
        <v>2579</v>
      </c>
      <c r="L5235" s="1">
        <v>1</v>
      </c>
      <c r="M5235" s="1">
        <v>1</v>
      </c>
      <c r="N5235" s="1">
        <v>0</v>
      </c>
      <c r="O5235" s="1" t="s">
        <v>2580</v>
      </c>
      <c r="P5235" s="1">
        <v>0</v>
      </c>
      <c r="Q5235" s="1">
        <v>0</v>
      </c>
      <c r="R5235" s="1">
        <v>0</v>
      </c>
      <c r="S5235" t="s">
        <v>2587</v>
      </c>
      <c r="T5235" t="str" cm="1">
        <f t="array" ref="T5235">_xlfn.IFS(ISNUMBER(SEARCH("CP02",S5235)),"ราชพฤกษ",ISNUMBER(SEARCH("CP03",S5235)),"บางใหญ่",ISNUMBER(SEARCH("CP04",S5235)),"บางบอน",OR(ISNUMBER(SEARCH("CP",S5235)),ISNUMBER(SEARCH("BTC",D5235))),"340",TRUE,"")</f>
        <v>ราชพฤกษ</v>
      </c>
    </row>
    <row r="5236" spans="1:20" x14ac:dyDescent="0.2">
      <c r="A5236" t="s">
        <v>5946</v>
      </c>
      <c r="B5236" t="s">
        <v>14</v>
      </c>
      <c r="C5236">
        <v>2026</v>
      </c>
      <c r="D5236" t="s">
        <v>5959</v>
      </c>
      <c r="E5236" t="s">
        <v>767</v>
      </c>
      <c r="F5236" t="s">
        <v>768</v>
      </c>
      <c r="G5236" t="s">
        <v>2575</v>
      </c>
      <c r="H5236" t="s">
        <v>2576</v>
      </c>
      <c r="I5236" t="s">
        <v>5960</v>
      </c>
      <c r="J5236" t="s">
        <v>5961</v>
      </c>
      <c r="K5236" t="s">
        <v>2579</v>
      </c>
      <c r="L5236" s="1">
        <v>4</v>
      </c>
      <c r="M5236" s="1">
        <v>3210</v>
      </c>
      <c r="N5236" s="1">
        <v>3210</v>
      </c>
      <c r="O5236" s="1" t="s">
        <v>2580</v>
      </c>
      <c r="P5236" s="1">
        <v>9000</v>
      </c>
      <c r="Q5236" s="1">
        <v>630</v>
      </c>
      <c r="R5236" s="1">
        <v>9630</v>
      </c>
      <c r="S5236" t="s">
        <v>2847</v>
      </c>
      <c r="T5236" t="str" cm="1">
        <f t="array" ref="T5236">_xlfn.IFS(ISNUMBER(SEARCH("CP02",S5236)),"ราชพฤกษ",ISNUMBER(SEARCH("CP03",S5236)),"บางใหญ่",ISNUMBER(SEARCH("CP04",S5236)),"บางบอน",OR(ISNUMBER(SEARCH("CP",S5236)),ISNUMBER(SEARCH("BTC",D5236))),"340",TRUE,"")</f>
        <v>ราชพฤกษ</v>
      </c>
    </row>
    <row r="5237" spans="1:20" x14ac:dyDescent="0.2">
      <c r="A5237" t="s">
        <v>5946</v>
      </c>
      <c r="B5237" t="s">
        <v>14</v>
      </c>
      <c r="C5237">
        <v>2026</v>
      </c>
      <c r="D5237" t="s">
        <v>5959</v>
      </c>
      <c r="E5237" t="s">
        <v>1091</v>
      </c>
      <c r="F5237" t="s">
        <v>1092</v>
      </c>
      <c r="G5237" t="s">
        <v>2582</v>
      </c>
      <c r="H5237" t="s">
        <v>2583</v>
      </c>
      <c r="I5237" t="s">
        <v>5960</v>
      </c>
      <c r="J5237" t="s">
        <v>5961</v>
      </c>
      <c r="K5237" t="s">
        <v>2579</v>
      </c>
      <c r="L5237" s="1">
        <v>4</v>
      </c>
      <c r="M5237" s="1">
        <v>60</v>
      </c>
      <c r="N5237" s="1">
        <v>0</v>
      </c>
      <c r="O5237" s="1" t="s">
        <v>2580</v>
      </c>
      <c r="P5237" s="1">
        <v>0</v>
      </c>
      <c r="Q5237" s="1">
        <v>0</v>
      </c>
      <c r="R5237" s="1">
        <v>0</v>
      </c>
      <c r="S5237" t="s">
        <v>2584</v>
      </c>
      <c r="T5237" t="str" cm="1">
        <f t="array" ref="T5237">_xlfn.IFS(ISNUMBER(SEARCH("CP02",S5237)),"ราชพฤกษ",ISNUMBER(SEARCH("CP03",S5237)),"บางใหญ่",ISNUMBER(SEARCH("CP04",S5237)),"บางบอน",OR(ISNUMBER(SEARCH("CP",S5237)),ISNUMBER(SEARCH("BTC",D5237))),"340",TRUE,"")</f>
        <v>ราชพฤกษ</v>
      </c>
    </row>
    <row r="5238" spans="1:20" x14ac:dyDescent="0.2">
      <c r="A5238" t="s">
        <v>5946</v>
      </c>
      <c r="B5238" t="s">
        <v>14</v>
      </c>
      <c r="C5238">
        <v>2026</v>
      </c>
      <c r="D5238" t="s">
        <v>5959</v>
      </c>
      <c r="E5238" t="s">
        <v>1553</v>
      </c>
      <c r="F5238" t="s">
        <v>1554</v>
      </c>
      <c r="G5238" t="s">
        <v>2585</v>
      </c>
      <c r="H5238" t="s">
        <v>2586</v>
      </c>
      <c r="I5238" t="s">
        <v>5960</v>
      </c>
      <c r="J5238" t="s">
        <v>5961</v>
      </c>
      <c r="K5238" t="s">
        <v>2579</v>
      </c>
      <c r="L5238" s="1">
        <v>4</v>
      </c>
      <c r="M5238" s="1">
        <v>120</v>
      </c>
      <c r="N5238" s="1">
        <v>0</v>
      </c>
      <c r="O5238" s="1" t="s">
        <v>2580</v>
      </c>
      <c r="P5238" s="1">
        <v>0</v>
      </c>
      <c r="Q5238" s="1">
        <v>0</v>
      </c>
      <c r="R5238" s="1">
        <v>0</v>
      </c>
      <c r="S5238" t="s">
        <v>2587</v>
      </c>
      <c r="T5238" t="str" cm="1">
        <f t="array" ref="T5238">_xlfn.IFS(ISNUMBER(SEARCH("CP02",S5238)),"ราชพฤกษ",ISNUMBER(SEARCH("CP03",S5238)),"บางใหญ่",ISNUMBER(SEARCH("CP04",S5238)),"บางบอน",OR(ISNUMBER(SEARCH("CP",S5238)),ISNUMBER(SEARCH("BTC",D5238))),"340",TRUE,"")</f>
        <v>ราชพฤกษ</v>
      </c>
    </row>
    <row r="5239" spans="1:20" x14ac:dyDescent="0.2">
      <c r="A5239" t="s">
        <v>5946</v>
      </c>
      <c r="B5239" t="s">
        <v>14</v>
      </c>
      <c r="C5239">
        <v>2026</v>
      </c>
      <c r="D5239" t="s">
        <v>5959</v>
      </c>
      <c r="E5239" t="s">
        <v>1547</v>
      </c>
      <c r="F5239" t="s">
        <v>1548</v>
      </c>
      <c r="G5239" t="s">
        <v>2588</v>
      </c>
      <c r="H5239" t="s">
        <v>2586</v>
      </c>
      <c r="I5239" t="s">
        <v>5960</v>
      </c>
      <c r="J5239" t="s">
        <v>5961</v>
      </c>
      <c r="K5239" t="s">
        <v>2579</v>
      </c>
      <c r="L5239" s="1">
        <v>1</v>
      </c>
      <c r="M5239" s="1">
        <v>400</v>
      </c>
      <c r="N5239" s="1">
        <v>0</v>
      </c>
      <c r="O5239" s="1" t="s">
        <v>2580</v>
      </c>
      <c r="P5239" s="1">
        <v>0</v>
      </c>
      <c r="Q5239" s="1">
        <v>0</v>
      </c>
      <c r="R5239" s="1">
        <v>0</v>
      </c>
      <c r="S5239" t="s">
        <v>2587</v>
      </c>
      <c r="T5239" t="str" cm="1">
        <f t="array" ref="T5239">_xlfn.IFS(ISNUMBER(SEARCH("CP02",S5239)),"ราชพฤกษ",ISNUMBER(SEARCH("CP03",S5239)),"บางใหญ่",ISNUMBER(SEARCH("CP04",S5239)),"บางบอน",OR(ISNUMBER(SEARCH("CP",S5239)),ISNUMBER(SEARCH("BTC",D5239))),"340",TRUE,"")</f>
        <v>ราชพฤกษ</v>
      </c>
    </row>
    <row r="5240" spans="1:20" x14ac:dyDescent="0.2">
      <c r="A5240" t="s">
        <v>5946</v>
      </c>
      <c r="B5240" t="s">
        <v>14</v>
      </c>
      <c r="C5240">
        <v>2026</v>
      </c>
      <c r="D5240" t="s">
        <v>5959</v>
      </c>
      <c r="E5240" t="s">
        <v>1899</v>
      </c>
      <c r="F5240" t="s">
        <v>1900</v>
      </c>
      <c r="G5240" t="s">
        <v>2582</v>
      </c>
      <c r="H5240" t="s">
        <v>2586</v>
      </c>
      <c r="I5240" t="s">
        <v>5960</v>
      </c>
      <c r="J5240" t="s">
        <v>5961</v>
      </c>
      <c r="K5240" t="s">
        <v>2579</v>
      </c>
      <c r="L5240" s="1">
        <v>1</v>
      </c>
      <c r="M5240" s="1">
        <v>2250</v>
      </c>
      <c r="N5240" s="1">
        <v>0</v>
      </c>
      <c r="O5240" s="1" t="s">
        <v>2580</v>
      </c>
      <c r="P5240" s="1">
        <v>0</v>
      </c>
      <c r="Q5240" s="1">
        <v>0</v>
      </c>
      <c r="R5240" s="1">
        <v>0</v>
      </c>
      <c r="S5240" t="s">
        <v>2584</v>
      </c>
      <c r="T5240" t="str" cm="1">
        <f t="array" ref="T5240">_xlfn.IFS(ISNUMBER(SEARCH("CP02",S5240)),"ราชพฤกษ",ISNUMBER(SEARCH("CP03",S5240)),"บางใหญ่",ISNUMBER(SEARCH("CP04",S5240)),"บางบอน",OR(ISNUMBER(SEARCH("CP",S5240)),ISNUMBER(SEARCH("BTC",D5240))),"340",TRUE,"")</f>
        <v>ราชพฤกษ</v>
      </c>
    </row>
    <row r="5241" spans="1:20" x14ac:dyDescent="0.2">
      <c r="A5241" t="s">
        <v>5946</v>
      </c>
      <c r="B5241" t="s">
        <v>14</v>
      </c>
      <c r="C5241">
        <v>2026</v>
      </c>
      <c r="D5241" t="s">
        <v>5959</v>
      </c>
      <c r="E5241" t="s">
        <v>557</v>
      </c>
      <c r="F5241" t="s">
        <v>558</v>
      </c>
      <c r="G5241" t="s">
        <v>2582</v>
      </c>
      <c r="H5241" t="s">
        <v>2586</v>
      </c>
      <c r="I5241" t="s">
        <v>5960</v>
      </c>
      <c r="J5241" t="s">
        <v>5961</v>
      </c>
      <c r="K5241" t="s">
        <v>2579</v>
      </c>
      <c r="L5241" s="1">
        <v>1</v>
      </c>
      <c r="M5241" s="1">
        <v>330</v>
      </c>
      <c r="N5241" s="1">
        <v>0</v>
      </c>
      <c r="O5241" s="1" t="s">
        <v>2580</v>
      </c>
      <c r="P5241" s="1">
        <v>0</v>
      </c>
      <c r="Q5241" s="1">
        <v>0</v>
      </c>
      <c r="R5241" s="1">
        <v>0</v>
      </c>
      <c r="S5241" t="s">
        <v>2584</v>
      </c>
      <c r="T5241" t="str" cm="1">
        <f t="array" ref="T5241">_xlfn.IFS(ISNUMBER(SEARCH("CP02",S5241)),"ราชพฤกษ",ISNUMBER(SEARCH("CP03",S5241)),"บางใหญ่",ISNUMBER(SEARCH("CP04",S5241)),"บางบอน",OR(ISNUMBER(SEARCH("CP",S5241)),ISNUMBER(SEARCH("BTC",D5241))),"340",TRUE,"")</f>
        <v>ราชพฤกษ</v>
      </c>
    </row>
    <row r="5242" spans="1:20" x14ac:dyDescent="0.2">
      <c r="A5242" t="s">
        <v>5946</v>
      </c>
      <c r="B5242" t="s">
        <v>14</v>
      </c>
      <c r="C5242">
        <v>2026</v>
      </c>
      <c r="D5242" t="s">
        <v>5959</v>
      </c>
      <c r="E5242" t="s">
        <v>121</v>
      </c>
      <c r="F5242" t="s">
        <v>122</v>
      </c>
      <c r="G5242" t="s">
        <v>2582</v>
      </c>
      <c r="H5242" t="s">
        <v>2586</v>
      </c>
      <c r="I5242" t="s">
        <v>5960</v>
      </c>
      <c r="J5242" t="s">
        <v>5961</v>
      </c>
      <c r="K5242" t="s">
        <v>2579</v>
      </c>
      <c r="L5242" s="1">
        <v>1</v>
      </c>
      <c r="M5242" s="1">
        <v>240</v>
      </c>
      <c r="N5242" s="1">
        <v>0</v>
      </c>
      <c r="O5242" s="1" t="s">
        <v>2580</v>
      </c>
      <c r="P5242" s="1">
        <v>0</v>
      </c>
      <c r="Q5242" s="1">
        <v>0</v>
      </c>
      <c r="R5242" s="1">
        <v>0</v>
      </c>
      <c r="S5242" t="s">
        <v>2584</v>
      </c>
      <c r="T5242" t="str" cm="1">
        <f t="array" ref="T5242">_xlfn.IFS(ISNUMBER(SEARCH("CP02",S5242)),"ราชพฤกษ",ISNUMBER(SEARCH("CP03",S5242)),"บางใหญ่",ISNUMBER(SEARCH("CP04",S5242)),"บางบอน",OR(ISNUMBER(SEARCH("CP",S5242)),ISNUMBER(SEARCH("BTC",D5242))),"340",TRUE,"")</f>
        <v>ราชพฤกษ</v>
      </c>
    </row>
    <row r="5243" spans="1:20" x14ac:dyDescent="0.2">
      <c r="A5243" t="s">
        <v>5946</v>
      </c>
      <c r="B5243" t="s">
        <v>14</v>
      </c>
      <c r="C5243">
        <v>2026</v>
      </c>
      <c r="D5243" t="s">
        <v>5959</v>
      </c>
      <c r="E5243" t="s">
        <v>1185</v>
      </c>
      <c r="F5243" t="s">
        <v>1186</v>
      </c>
      <c r="G5243" t="s">
        <v>2582</v>
      </c>
      <c r="H5243" t="s">
        <v>2586</v>
      </c>
      <c r="I5243" t="s">
        <v>5960</v>
      </c>
      <c r="J5243" t="s">
        <v>5961</v>
      </c>
      <c r="K5243" t="s">
        <v>2579</v>
      </c>
      <c r="L5243" s="1">
        <v>1</v>
      </c>
      <c r="M5243" s="1">
        <v>20</v>
      </c>
      <c r="N5243" s="1">
        <v>0</v>
      </c>
      <c r="O5243" s="1" t="s">
        <v>2580</v>
      </c>
      <c r="P5243" s="1">
        <v>0</v>
      </c>
      <c r="Q5243" s="1">
        <v>0</v>
      </c>
      <c r="R5243" s="1">
        <v>0</v>
      </c>
      <c r="S5243" t="s">
        <v>2584</v>
      </c>
      <c r="T5243" t="str" cm="1">
        <f t="array" ref="T5243">_xlfn.IFS(ISNUMBER(SEARCH("CP02",S5243)),"ราชพฤกษ",ISNUMBER(SEARCH("CP03",S5243)),"บางใหญ่",ISNUMBER(SEARCH("CP04",S5243)),"บางบอน",OR(ISNUMBER(SEARCH("CP",S5243)),ISNUMBER(SEARCH("BTC",D5243))),"340",TRUE,"")</f>
        <v>ราชพฤกษ</v>
      </c>
    </row>
    <row r="5244" spans="1:20" x14ac:dyDescent="0.2">
      <c r="A5244" t="s">
        <v>5946</v>
      </c>
      <c r="B5244" t="s">
        <v>14</v>
      </c>
      <c r="C5244">
        <v>2026</v>
      </c>
      <c r="D5244" t="s">
        <v>5962</v>
      </c>
      <c r="E5244" t="s">
        <v>1945</v>
      </c>
      <c r="F5244" t="s">
        <v>1946</v>
      </c>
      <c r="G5244" t="s">
        <v>2582</v>
      </c>
      <c r="H5244" t="s">
        <v>2586</v>
      </c>
      <c r="I5244" t="s">
        <v>5963</v>
      </c>
      <c r="J5244" t="s">
        <v>5964</v>
      </c>
      <c r="K5244" t="s">
        <v>2603</v>
      </c>
      <c r="L5244" s="1">
        <v>1</v>
      </c>
      <c r="M5244" s="1">
        <v>250</v>
      </c>
      <c r="N5244" s="1">
        <v>0</v>
      </c>
      <c r="O5244" s="1" t="s">
        <v>2580</v>
      </c>
      <c r="P5244" s="1">
        <v>233.64</v>
      </c>
      <c r="Q5244" s="1">
        <v>16.36</v>
      </c>
      <c r="R5244" s="1">
        <v>250</v>
      </c>
      <c r="S5244" t="s">
        <v>2605</v>
      </c>
      <c r="T5244" t="str" cm="1">
        <f t="array" ref="T5244">_xlfn.IFS(ISNUMBER(SEARCH("CP02",S5244)),"ราชพฤกษ",ISNUMBER(SEARCH("CP03",S5244)),"บางใหญ่",ISNUMBER(SEARCH("CP04",S5244)),"บางบอน",OR(ISNUMBER(SEARCH("CP",S5244)),ISNUMBER(SEARCH("BTC",D5244))),"340",TRUE,"")</f>
        <v>บางใหญ่</v>
      </c>
    </row>
    <row r="5245" spans="1:20" x14ac:dyDescent="0.2">
      <c r="A5245" t="s">
        <v>5946</v>
      </c>
      <c r="B5245" t="s">
        <v>14</v>
      </c>
      <c r="C5245">
        <v>2026</v>
      </c>
      <c r="D5245" t="s">
        <v>5965</v>
      </c>
      <c r="E5245" t="s">
        <v>1537</v>
      </c>
      <c r="F5245" t="s">
        <v>1538</v>
      </c>
      <c r="G5245" t="s">
        <v>2585</v>
      </c>
      <c r="H5245" t="s">
        <v>2586</v>
      </c>
      <c r="I5245" t="s">
        <v>5966</v>
      </c>
      <c r="J5245" t="s">
        <v>5967</v>
      </c>
      <c r="K5245" t="s">
        <v>2702</v>
      </c>
      <c r="L5245" s="1">
        <v>4</v>
      </c>
      <c r="M5245" s="1">
        <v>50</v>
      </c>
      <c r="N5245" s="1">
        <v>0</v>
      </c>
      <c r="O5245" s="1" t="s">
        <v>2580</v>
      </c>
      <c r="P5245" s="1">
        <v>186.92</v>
      </c>
      <c r="Q5245" s="1">
        <v>13.08</v>
      </c>
      <c r="R5245" s="1">
        <v>200</v>
      </c>
      <c r="S5245" t="s">
        <v>2606</v>
      </c>
      <c r="T5245" t="str" cm="1">
        <f t="array" ref="T5245">_xlfn.IFS(ISNUMBER(SEARCH("CP02",S5245)),"ราชพฤกษ",ISNUMBER(SEARCH("CP03",S5245)),"บางใหญ่",ISNUMBER(SEARCH("CP04",S5245)),"บางบอน",OR(ISNUMBER(SEARCH("CP",S5245)),ISNUMBER(SEARCH("BTC",D5245))),"340",TRUE,"")</f>
        <v>บางใหญ่</v>
      </c>
    </row>
    <row r="5246" spans="1:20" x14ac:dyDescent="0.2">
      <c r="A5246" t="s">
        <v>5946</v>
      </c>
      <c r="B5246" t="s">
        <v>14</v>
      </c>
      <c r="C5246">
        <v>2026</v>
      </c>
      <c r="D5246" t="s">
        <v>5968</v>
      </c>
      <c r="E5246" t="s">
        <v>1537</v>
      </c>
      <c r="F5246" t="s">
        <v>1538</v>
      </c>
      <c r="G5246" t="s">
        <v>2585</v>
      </c>
      <c r="H5246" t="s">
        <v>2586</v>
      </c>
      <c r="I5246" t="s">
        <v>5969</v>
      </c>
      <c r="J5246" t="s">
        <v>5970</v>
      </c>
      <c r="K5246" t="s">
        <v>2603</v>
      </c>
      <c r="L5246" s="1">
        <v>4</v>
      </c>
      <c r="M5246" s="1">
        <v>50</v>
      </c>
      <c r="N5246" s="1">
        <v>0</v>
      </c>
      <c r="O5246" s="1" t="s">
        <v>2580</v>
      </c>
      <c r="P5246" s="1">
        <v>186.92</v>
      </c>
      <c r="Q5246" s="1">
        <v>13.08</v>
      </c>
      <c r="R5246" s="1">
        <v>200</v>
      </c>
      <c r="S5246" t="s">
        <v>2606</v>
      </c>
      <c r="T5246" t="str" cm="1">
        <f t="array" ref="T5246">_xlfn.IFS(ISNUMBER(SEARCH("CP02",S5246)),"ราชพฤกษ",ISNUMBER(SEARCH("CP03",S5246)),"บางใหญ่",ISNUMBER(SEARCH("CP04",S5246)),"บางบอน",OR(ISNUMBER(SEARCH("CP",S5246)),ISNUMBER(SEARCH("BTC",D5246))),"340",TRUE,"")</f>
        <v>บางใหญ่</v>
      </c>
    </row>
    <row r="5247" spans="1:20" x14ac:dyDescent="0.2">
      <c r="A5247" t="s">
        <v>5946</v>
      </c>
      <c r="B5247" t="s">
        <v>14</v>
      </c>
      <c r="C5247">
        <v>2026</v>
      </c>
      <c r="D5247" t="s">
        <v>2621</v>
      </c>
      <c r="E5247" t="s">
        <v>1483</v>
      </c>
      <c r="F5247" t="s">
        <v>1484</v>
      </c>
      <c r="G5247" t="s">
        <v>2632</v>
      </c>
      <c r="H5247" t="s">
        <v>2586</v>
      </c>
      <c r="I5247" t="s">
        <v>5971</v>
      </c>
      <c r="J5247" t="s">
        <v>2623</v>
      </c>
      <c r="K5247" t="s">
        <v>2624</v>
      </c>
      <c r="L5247" s="1">
        <v>1</v>
      </c>
      <c r="M5247" s="1">
        <v>1300</v>
      </c>
      <c r="N5247" s="1">
        <v>0</v>
      </c>
      <c r="O5247" s="1" t="s">
        <v>2580</v>
      </c>
      <c r="P5247" s="1">
        <v>1214.95</v>
      </c>
      <c r="Q5247" s="1">
        <v>85.05</v>
      </c>
      <c r="R5247" s="1">
        <v>1300</v>
      </c>
      <c r="S5247" t="s">
        <v>2683</v>
      </c>
      <c r="T5247" t="str" cm="1">
        <f t="array" ref="T5247">_xlfn.IFS(ISNUMBER(SEARCH("CP02",S5247)),"ราชพฤกษ",ISNUMBER(SEARCH("CP03",S5247)),"บางใหญ่",ISNUMBER(SEARCH("CP04",S5247)),"บางบอน",OR(ISNUMBER(SEARCH("CP",S5247)),ISNUMBER(SEARCH("BTC",D5247))),"340",TRUE,"")</f>
        <v>340</v>
      </c>
    </row>
    <row r="5248" spans="1:20" x14ac:dyDescent="0.2">
      <c r="A5248" t="s">
        <v>5946</v>
      </c>
      <c r="B5248" t="s">
        <v>14</v>
      </c>
      <c r="C5248">
        <v>2026</v>
      </c>
      <c r="D5248" t="s">
        <v>2621</v>
      </c>
      <c r="E5248" t="s">
        <v>1569</v>
      </c>
      <c r="F5248" t="s">
        <v>1570</v>
      </c>
      <c r="G5248" t="s">
        <v>1536</v>
      </c>
      <c r="H5248" t="s">
        <v>2586</v>
      </c>
      <c r="I5248" t="s">
        <v>5971</v>
      </c>
      <c r="J5248" t="s">
        <v>2623</v>
      </c>
      <c r="K5248" t="s">
        <v>2624</v>
      </c>
      <c r="L5248" s="1">
        <v>2</v>
      </c>
      <c r="M5248" s="1">
        <v>400</v>
      </c>
      <c r="N5248" s="1">
        <v>0</v>
      </c>
      <c r="O5248" s="1" t="s">
        <v>2580</v>
      </c>
      <c r="P5248" s="1">
        <v>747.66</v>
      </c>
      <c r="Q5248" s="1">
        <v>52.34</v>
      </c>
      <c r="R5248" s="1">
        <v>800</v>
      </c>
      <c r="S5248" t="s">
        <v>2625</v>
      </c>
      <c r="T5248" t="str" cm="1">
        <f t="array" ref="T5248">_xlfn.IFS(ISNUMBER(SEARCH("CP02",S5248)),"ราชพฤกษ",ISNUMBER(SEARCH("CP03",S5248)),"บางใหญ่",ISNUMBER(SEARCH("CP04",S5248)),"บางบอน",OR(ISNUMBER(SEARCH("CP",S5248)),ISNUMBER(SEARCH("BTC",D5248))),"340",TRUE,"")</f>
        <v>340</v>
      </c>
    </row>
    <row r="5249" spans="1:20" x14ac:dyDescent="0.2">
      <c r="A5249" t="s">
        <v>5946</v>
      </c>
      <c r="B5249" t="s">
        <v>14</v>
      </c>
      <c r="C5249">
        <v>2026</v>
      </c>
      <c r="D5249" t="s">
        <v>2879</v>
      </c>
      <c r="E5249" t="s">
        <v>843</v>
      </c>
      <c r="F5249" t="s">
        <v>844</v>
      </c>
      <c r="G5249" t="s">
        <v>2595</v>
      </c>
      <c r="H5249" t="s">
        <v>2596</v>
      </c>
      <c r="I5249" t="s">
        <v>5972</v>
      </c>
      <c r="J5249" t="s">
        <v>2881</v>
      </c>
      <c r="K5249" t="s">
        <v>2761</v>
      </c>
      <c r="L5249" s="1">
        <v>2</v>
      </c>
      <c r="M5249" s="1">
        <v>2900</v>
      </c>
      <c r="N5249" s="1">
        <v>0</v>
      </c>
      <c r="O5249" s="1" t="s">
        <v>2580</v>
      </c>
      <c r="P5249" s="1">
        <v>5420.56</v>
      </c>
      <c r="Q5249" s="1">
        <v>379.44</v>
      </c>
      <c r="R5249" s="1">
        <v>5800</v>
      </c>
      <c r="S5249" t="s">
        <v>3345</v>
      </c>
      <c r="T5249" t="str" cm="1">
        <f t="array" ref="T5249">_xlfn.IFS(ISNUMBER(SEARCH("CP02",S5249)),"ราชพฤกษ",ISNUMBER(SEARCH("CP03",S5249)),"บางใหญ่",ISNUMBER(SEARCH("CP04",S5249)),"บางบอน",OR(ISNUMBER(SEARCH("CP",S5249)),ISNUMBER(SEARCH("BTC",D5249))),"340",TRUE,"")</f>
        <v>340</v>
      </c>
    </row>
    <row r="5250" spans="1:20" x14ac:dyDescent="0.2">
      <c r="A5250" t="s">
        <v>5946</v>
      </c>
      <c r="B5250" t="s">
        <v>14</v>
      </c>
      <c r="C5250">
        <v>2026</v>
      </c>
      <c r="D5250" t="s">
        <v>2879</v>
      </c>
      <c r="E5250" t="s">
        <v>909</v>
      </c>
      <c r="F5250" t="s">
        <v>910</v>
      </c>
      <c r="G5250" t="s">
        <v>2595</v>
      </c>
      <c r="H5250" t="s">
        <v>2596</v>
      </c>
      <c r="I5250" t="s">
        <v>5972</v>
      </c>
      <c r="J5250" t="s">
        <v>2881</v>
      </c>
      <c r="K5250" t="s">
        <v>2761</v>
      </c>
      <c r="L5250" s="1">
        <v>2</v>
      </c>
      <c r="M5250" s="1">
        <v>4050</v>
      </c>
      <c r="N5250" s="1">
        <v>0</v>
      </c>
      <c r="O5250" s="1" t="s">
        <v>2580</v>
      </c>
      <c r="P5250" s="1">
        <v>7570.09</v>
      </c>
      <c r="Q5250" s="1">
        <v>529.91</v>
      </c>
      <c r="R5250" s="1">
        <v>8100</v>
      </c>
      <c r="S5250" t="s">
        <v>5105</v>
      </c>
      <c r="T5250" t="str" cm="1">
        <f t="array" ref="T5250">_xlfn.IFS(ISNUMBER(SEARCH("CP02",S5250)),"ราชพฤกษ",ISNUMBER(SEARCH("CP03",S5250)),"บางใหญ่",ISNUMBER(SEARCH("CP04",S5250)),"บางบอน",OR(ISNUMBER(SEARCH("CP",S5250)),ISNUMBER(SEARCH("BTC",D5250))),"340",TRUE,"")</f>
        <v>340</v>
      </c>
    </row>
    <row r="5251" spans="1:20" x14ac:dyDescent="0.2">
      <c r="A5251" t="s">
        <v>5946</v>
      </c>
      <c r="B5251" t="s">
        <v>14</v>
      </c>
      <c r="C5251">
        <v>2026</v>
      </c>
      <c r="D5251" t="s">
        <v>2879</v>
      </c>
      <c r="E5251" t="s">
        <v>1091</v>
      </c>
      <c r="F5251" t="s">
        <v>1092</v>
      </c>
      <c r="G5251" t="s">
        <v>2582</v>
      </c>
      <c r="H5251" t="s">
        <v>2583</v>
      </c>
      <c r="I5251" t="s">
        <v>5972</v>
      </c>
      <c r="J5251" t="s">
        <v>2881</v>
      </c>
      <c r="K5251" t="s">
        <v>2761</v>
      </c>
      <c r="L5251" s="1">
        <v>2</v>
      </c>
      <c r="M5251" s="1">
        <v>60</v>
      </c>
      <c r="N5251" s="1">
        <v>0</v>
      </c>
      <c r="O5251" s="1" t="s">
        <v>2580</v>
      </c>
      <c r="P5251" s="1">
        <v>0</v>
      </c>
      <c r="Q5251" s="1">
        <v>0</v>
      </c>
      <c r="R5251" s="1">
        <v>0</v>
      </c>
      <c r="S5251" t="s">
        <v>2683</v>
      </c>
      <c r="T5251" t="str" cm="1">
        <f t="array" ref="T5251">_xlfn.IFS(ISNUMBER(SEARCH("CP02",S5251)),"ราชพฤกษ",ISNUMBER(SEARCH("CP03",S5251)),"บางใหญ่",ISNUMBER(SEARCH("CP04",S5251)),"บางบอน",OR(ISNUMBER(SEARCH("CP",S5251)),ISNUMBER(SEARCH("BTC",D5251))),"340",TRUE,"")</f>
        <v>340</v>
      </c>
    </row>
    <row r="5252" spans="1:20" x14ac:dyDescent="0.2">
      <c r="A5252" t="s">
        <v>5946</v>
      </c>
      <c r="B5252" t="s">
        <v>14</v>
      </c>
      <c r="C5252">
        <v>2026</v>
      </c>
      <c r="D5252" t="s">
        <v>2879</v>
      </c>
      <c r="E5252" t="s">
        <v>1553</v>
      </c>
      <c r="F5252" t="s">
        <v>1554</v>
      </c>
      <c r="G5252" t="s">
        <v>2585</v>
      </c>
      <c r="H5252" t="s">
        <v>2586</v>
      </c>
      <c r="I5252" t="s">
        <v>5972</v>
      </c>
      <c r="J5252" t="s">
        <v>2881</v>
      </c>
      <c r="K5252" t="s">
        <v>2761</v>
      </c>
      <c r="L5252" s="1">
        <v>2</v>
      </c>
      <c r="M5252" s="1">
        <v>120</v>
      </c>
      <c r="N5252" s="1">
        <v>0</v>
      </c>
      <c r="O5252" s="1" t="s">
        <v>2580</v>
      </c>
      <c r="P5252" s="1">
        <v>0</v>
      </c>
      <c r="Q5252" s="1">
        <v>0</v>
      </c>
      <c r="R5252" s="1">
        <v>0</v>
      </c>
      <c r="S5252" t="s">
        <v>2625</v>
      </c>
      <c r="T5252" t="str" cm="1">
        <f t="array" ref="T5252">_xlfn.IFS(ISNUMBER(SEARCH("CP02",S5252)),"ราชพฤกษ",ISNUMBER(SEARCH("CP03",S5252)),"บางใหญ่",ISNUMBER(SEARCH("CP04",S5252)),"บางบอน",OR(ISNUMBER(SEARCH("CP",S5252)),ISNUMBER(SEARCH("BTC",D5252))),"340",TRUE,"")</f>
        <v>340</v>
      </c>
    </row>
    <row r="5253" spans="1:20" x14ac:dyDescent="0.2">
      <c r="A5253" t="s">
        <v>5946</v>
      </c>
      <c r="B5253" t="s">
        <v>14</v>
      </c>
      <c r="C5253">
        <v>2026</v>
      </c>
      <c r="D5253" t="s">
        <v>2879</v>
      </c>
      <c r="E5253" t="s">
        <v>1547</v>
      </c>
      <c r="F5253" t="s">
        <v>1548</v>
      </c>
      <c r="G5253" t="s">
        <v>2588</v>
      </c>
      <c r="H5253" t="s">
        <v>2586</v>
      </c>
      <c r="I5253" t="s">
        <v>5972</v>
      </c>
      <c r="J5253" t="s">
        <v>2881</v>
      </c>
      <c r="K5253" t="s">
        <v>2761</v>
      </c>
      <c r="L5253" s="1">
        <v>1</v>
      </c>
      <c r="M5253" s="1">
        <v>400</v>
      </c>
      <c r="N5253" s="1">
        <v>0</v>
      </c>
      <c r="O5253" s="1" t="s">
        <v>2580</v>
      </c>
      <c r="P5253" s="1">
        <v>0</v>
      </c>
      <c r="Q5253" s="1">
        <v>0</v>
      </c>
      <c r="R5253" s="1">
        <v>0</v>
      </c>
      <c r="S5253" t="s">
        <v>2625</v>
      </c>
      <c r="T5253" t="str" cm="1">
        <f t="array" ref="T5253">_xlfn.IFS(ISNUMBER(SEARCH("CP02",S5253)),"ราชพฤกษ",ISNUMBER(SEARCH("CP03",S5253)),"บางใหญ่",ISNUMBER(SEARCH("CP04",S5253)),"บางบอน",OR(ISNUMBER(SEARCH("CP",S5253)),ISNUMBER(SEARCH("BTC",D5253))),"340",TRUE,"")</f>
        <v>340</v>
      </c>
    </row>
    <row r="5254" spans="1:20" x14ac:dyDescent="0.2">
      <c r="A5254" t="s">
        <v>5973</v>
      </c>
      <c r="B5254" t="s">
        <v>14</v>
      </c>
      <c r="C5254">
        <v>2026</v>
      </c>
      <c r="D5254" t="s">
        <v>3466</v>
      </c>
      <c r="E5254" t="s">
        <v>1545</v>
      </c>
      <c r="F5254" t="s">
        <v>1546</v>
      </c>
      <c r="G5254" t="s">
        <v>2588</v>
      </c>
      <c r="H5254" t="s">
        <v>2586</v>
      </c>
      <c r="I5254" t="s">
        <v>5974</v>
      </c>
      <c r="J5254" t="s">
        <v>3468</v>
      </c>
      <c r="K5254" t="s">
        <v>2692</v>
      </c>
      <c r="L5254" s="1">
        <v>1</v>
      </c>
      <c r="M5254" s="1">
        <v>500</v>
      </c>
      <c r="N5254" s="1">
        <v>0</v>
      </c>
      <c r="O5254" s="1" t="s">
        <v>2580</v>
      </c>
      <c r="P5254" s="1">
        <v>467.29</v>
      </c>
      <c r="Q5254" s="1">
        <v>32.71</v>
      </c>
      <c r="R5254" s="1">
        <v>500</v>
      </c>
      <c r="S5254" t="s">
        <v>2633</v>
      </c>
      <c r="T5254" t="str" cm="1">
        <f t="array" ref="T5254">_xlfn.IFS(ISNUMBER(SEARCH("CP02",S5254)),"ราชพฤกษ",ISNUMBER(SEARCH("CP03",S5254)),"บางใหญ่",ISNUMBER(SEARCH("CP04",S5254)),"บางบอน",OR(ISNUMBER(SEARCH("CP",S5254)),ISNUMBER(SEARCH("BTC",D5254))),"340",TRUE,"")</f>
        <v>บางบอน</v>
      </c>
    </row>
    <row r="5255" spans="1:20" x14ac:dyDescent="0.2">
      <c r="A5255" t="s">
        <v>5973</v>
      </c>
      <c r="B5255" t="s">
        <v>14</v>
      </c>
      <c r="C5255">
        <v>2026</v>
      </c>
      <c r="D5255" t="s">
        <v>5975</v>
      </c>
      <c r="E5255" t="s">
        <v>1031</v>
      </c>
      <c r="F5255" t="s">
        <v>1032</v>
      </c>
      <c r="G5255" t="s">
        <v>2595</v>
      </c>
      <c r="H5255" t="s">
        <v>2596</v>
      </c>
      <c r="I5255" t="s">
        <v>5976</v>
      </c>
      <c r="J5255" t="s">
        <v>5977</v>
      </c>
      <c r="K5255" t="s">
        <v>2630</v>
      </c>
      <c r="L5255" s="1">
        <v>4</v>
      </c>
      <c r="M5255" s="1">
        <v>5890</v>
      </c>
      <c r="N5255" s="1">
        <v>1178</v>
      </c>
      <c r="O5255" s="1" t="s">
        <v>2580</v>
      </c>
      <c r="P5255" s="1">
        <v>20917.759999999998</v>
      </c>
      <c r="Q5255" s="1">
        <v>1464.24</v>
      </c>
      <c r="R5255" s="1">
        <v>22382</v>
      </c>
      <c r="S5255" t="s">
        <v>4791</v>
      </c>
      <c r="T5255" t="str" cm="1">
        <f t="array" ref="T5255">_xlfn.IFS(ISNUMBER(SEARCH("CP02",S5255)),"ราชพฤกษ",ISNUMBER(SEARCH("CP03",S5255)),"บางใหญ่",ISNUMBER(SEARCH("CP04",S5255)),"บางบอน",OR(ISNUMBER(SEARCH("CP",S5255)),ISNUMBER(SEARCH("BTC",D5255))),"340",TRUE,"")</f>
        <v>บางบอน</v>
      </c>
    </row>
    <row r="5256" spans="1:20" x14ac:dyDescent="0.2">
      <c r="A5256" t="s">
        <v>5973</v>
      </c>
      <c r="B5256" t="s">
        <v>14</v>
      </c>
      <c r="C5256">
        <v>2026</v>
      </c>
      <c r="D5256" t="s">
        <v>5975</v>
      </c>
      <c r="E5256" t="s">
        <v>1091</v>
      </c>
      <c r="F5256" t="s">
        <v>1092</v>
      </c>
      <c r="G5256" t="s">
        <v>2582</v>
      </c>
      <c r="H5256" t="s">
        <v>2583</v>
      </c>
      <c r="I5256" t="s">
        <v>5976</v>
      </c>
      <c r="J5256" t="s">
        <v>5977</v>
      </c>
      <c r="K5256" t="s">
        <v>2630</v>
      </c>
      <c r="L5256" s="1">
        <v>4</v>
      </c>
      <c r="M5256" s="1">
        <v>60</v>
      </c>
      <c r="N5256" s="1">
        <v>0</v>
      </c>
      <c r="O5256" s="1" t="s">
        <v>2580</v>
      </c>
      <c r="P5256" s="1">
        <v>0</v>
      </c>
      <c r="Q5256" s="1">
        <v>0</v>
      </c>
      <c r="R5256" s="1">
        <v>0</v>
      </c>
      <c r="S5256" t="s">
        <v>2631</v>
      </c>
      <c r="T5256" t="str" cm="1">
        <f t="array" ref="T5256">_xlfn.IFS(ISNUMBER(SEARCH("CP02",S5256)),"ราชพฤกษ",ISNUMBER(SEARCH("CP03",S5256)),"บางใหญ่",ISNUMBER(SEARCH("CP04",S5256)),"บางบอน",OR(ISNUMBER(SEARCH("CP",S5256)),ISNUMBER(SEARCH("BTC",D5256))),"340",TRUE,"")</f>
        <v>บางบอน</v>
      </c>
    </row>
    <row r="5257" spans="1:20" x14ac:dyDescent="0.2">
      <c r="A5257" t="s">
        <v>5973</v>
      </c>
      <c r="B5257" t="s">
        <v>14</v>
      </c>
      <c r="C5257">
        <v>2026</v>
      </c>
      <c r="D5257" t="s">
        <v>5975</v>
      </c>
      <c r="E5257" t="s">
        <v>1547</v>
      </c>
      <c r="F5257" t="s">
        <v>1548</v>
      </c>
      <c r="G5257" t="s">
        <v>2588</v>
      </c>
      <c r="H5257" t="s">
        <v>2586</v>
      </c>
      <c r="I5257" t="s">
        <v>5976</v>
      </c>
      <c r="J5257" t="s">
        <v>5977</v>
      </c>
      <c r="K5257" t="s">
        <v>2630</v>
      </c>
      <c r="L5257" s="1">
        <v>1</v>
      </c>
      <c r="M5257" s="1">
        <v>400</v>
      </c>
      <c r="N5257" s="1">
        <v>0</v>
      </c>
      <c r="O5257" s="1" t="s">
        <v>2580</v>
      </c>
      <c r="P5257" s="1">
        <v>0</v>
      </c>
      <c r="Q5257" s="1">
        <v>0</v>
      </c>
      <c r="R5257" s="1">
        <v>0</v>
      </c>
      <c r="S5257" t="s">
        <v>2633</v>
      </c>
      <c r="T5257" t="str" cm="1">
        <f t="array" ref="T5257">_xlfn.IFS(ISNUMBER(SEARCH("CP02",S5257)),"ราชพฤกษ",ISNUMBER(SEARCH("CP03",S5257)),"บางใหญ่",ISNUMBER(SEARCH("CP04",S5257)),"บางบอน",OR(ISNUMBER(SEARCH("CP",S5257)),ISNUMBER(SEARCH("BTC",D5257))),"340",TRUE,"")</f>
        <v>บางบอน</v>
      </c>
    </row>
    <row r="5258" spans="1:20" x14ac:dyDescent="0.2">
      <c r="A5258" t="s">
        <v>5973</v>
      </c>
      <c r="B5258" t="s">
        <v>14</v>
      </c>
      <c r="C5258">
        <v>2026</v>
      </c>
      <c r="D5258" t="s">
        <v>5975</v>
      </c>
      <c r="E5258" t="s">
        <v>1553</v>
      </c>
      <c r="F5258" t="s">
        <v>1554</v>
      </c>
      <c r="G5258" t="s">
        <v>2585</v>
      </c>
      <c r="H5258" t="s">
        <v>2586</v>
      </c>
      <c r="I5258" t="s">
        <v>5976</v>
      </c>
      <c r="J5258" t="s">
        <v>5977</v>
      </c>
      <c r="K5258" t="s">
        <v>2630</v>
      </c>
      <c r="L5258" s="1">
        <v>4</v>
      </c>
      <c r="M5258" s="1">
        <v>120</v>
      </c>
      <c r="N5258" s="1">
        <v>0</v>
      </c>
      <c r="O5258" s="1" t="s">
        <v>2580</v>
      </c>
      <c r="P5258" s="1">
        <v>0</v>
      </c>
      <c r="Q5258" s="1">
        <v>0</v>
      </c>
      <c r="R5258" s="1">
        <v>0</v>
      </c>
      <c r="S5258" t="s">
        <v>2633</v>
      </c>
      <c r="T5258" t="str" cm="1">
        <f t="array" ref="T5258">_xlfn.IFS(ISNUMBER(SEARCH("CP02",S5258)),"ราชพฤกษ",ISNUMBER(SEARCH("CP03",S5258)),"บางใหญ่",ISNUMBER(SEARCH("CP04",S5258)),"บางบอน",OR(ISNUMBER(SEARCH("CP",S5258)),ISNUMBER(SEARCH("BTC",D5258))),"340",TRUE,"")</f>
        <v>บางบอน</v>
      </c>
    </row>
    <row r="5259" spans="1:20" x14ac:dyDescent="0.2">
      <c r="A5259" t="s">
        <v>5973</v>
      </c>
      <c r="B5259" t="s">
        <v>14</v>
      </c>
      <c r="C5259">
        <v>2026</v>
      </c>
      <c r="D5259" t="s">
        <v>5975</v>
      </c>
      <c r="E5259" t="s">
        <v>1243</v>
      </c>
      <c r="F5259" t="s">
        <v>1244</v>
      </c>
      <c r="G5259" t="s">
        <v>2632</v>
      </c>
      <c r="H5259" t="s">
        <v>2586</v>
      </c>
      <c r="I5259" t="s">
        <v>5976</v>
      </c>
      <c r="J5259" t="s">
        <v>5977</v>
      </c>
      <c r="K5259" t="s">
        <v>2630</v>
      </c>
      <c r="L5259" s="1">
        <v>2</v>
      </c>
      <c r="M5259" s="1">
        <v>1998</v>
      </c>
      <c r="N5259" s="1">
        <v>0</v>
      </c>
      <c r="O5259" s="1" t="s">
        <v>2580</v>
      </c>
      <c r="P5259" s="1">
        <v>3734.58</v>
      </c>
      <c r="Q5259" s="1">
        <v>261.42</v>
      </c>
      <c r="R5259" s="1">
        <v>3996</v>
      </c>
      <c r="S5259" t="s">
        <v>2631</v>
      </c>
      <c r="T5259" t="str" cm="1">
        <f t="array" ref="T5259">_xlfn.IFS(ISNUMBER(SEARCH("CP02",S5259)),"ราชพฤกษ",ISNUMBER(SEARCH("CP03",S5259)),"บางใหญ่",ISNUMBER(SEARCH("CP04",S5259)),"บางบอน",OR(ISNUMBER(SEARCH("CP",S5259)),ISNUMBER(SEARCH("BTC",D5259))),"340",TRUE,"")</f>
        <v>บางบอน</v>
      </c>
    </row>
    <row r="5260" spans="1:20" x14ac:dyDescent="0.2">
      <c r="A5260" t="s">
        <v>5973</v>
      </c>
      <c r="B5260" t="s">
        <v>14</v>
      </c>
      <c r="C5260">
        <v>2026</v>
      </c>
      <c r="D5260" t="s">
        <v>5975</v>
      </c>
      <c r="E5260" t="s">
        <v>1261</v>
      </c>
      <c r="F5260" t="s">
        <v>1262</v>
      </c>
      <c r="G5260" t="s">
        <v>2632</v>
      </c>
      <c r="H5260" t="s">
        <v>2586</v>
      </c>
      <c r="I5260" t="s">
        <v>5976</v>
      </c>
      <c r="J5260" t="s">
        <v>5977</v>
      </c>
      <c r="K5260" t="s">
        <v>2630</v>
      </c>
      <c r="L5260" s="1">
        <v>2</v>
      </c>
      <c r="M5260" s="1">
        <v>1810</v>
      </c>
      <c r="N5260" s="1">
        <v>0</v>
      </c>
      <c r="O5260" s="1" t="s">
        <v>2580</v>
      </c>
      <c r="P5260" s="1">
        <v>3383.18</v>
      </c>
      <c r="Q5260" s="1">
        <v>236.82</v>
      </c>
      <c r="R5260" s="1">
        <v>3620</v>
      </c>
      <c r="S5260" t="s">
        <v>2631</v>
      </c>
      <c r="T5260" t="str" cm="1">
        <f t="array" ref="T5260">_xlfn.IFS(ISNUMBER(SEARCH("CP02",S5260)),"ราชพฤกษ",ISNUMBER(SEARCH("CP03",S5260)),"บางใหญ่",ISNUMBER(SEARCH("CP04",S5260)),"บางบอน",OR(ISNUMBER(SEARCH("CP",S5260)),ISNUMBER(SEARCH("BTC",D5260))),"340",TRUE,"")</f>
        <v>บางบอน</v>
      </c>
    </row>
    <row r="5261" spans="1:20" x14ac:dyDescent="0.2">
      <c r="A5261" t="s">
        <v>5973</v>
      </c>
      <c r="B5261" t="s">
        <v>14</v>
      </c>
      <c r="C5261">
        <v>2026</v>
      </c>
      <c r="D5261" t="s">
        <v>5978</v>
      </c>
      <c r="E5261" t="s">
        <v>529</v>
      </c>
      <c r="F5261" t="s">
        <v>530</v>
      </c>
      <c r="G5261" t="s">
        <v>2582</v>
      </c>
      <c r="H5261" t="s">
        <v>2586</v>
      </c>
      <c r="I5261" t="s">
        <v>5979</v>
      </c>
      <c r="J5261" t="s">
        <v>5980</v>
      </c>
      <c r="K5261" t="s">
        <v>2692</v>
      </c>
      <c r="L5261" s="1">
        <v>1</v>
      </c>
      <c r="M5261" s="1">
        <v>790</v>
      </c>
      <c r="N5261" s="1">
        <v>0</v>
      </c>
      <c r="O5261" s="1" t="s">
        <v>2580</v>
      </c>
      <c r="P5261" s="1">
        <v>738.32</v>
      </c>
      <c r="Q5261" s="1">
        <v>51.68</v>
      </c>
      <c r="R5261" s="1">
        <v>790</v>
      </c>
      <c r="S5261" t="s">
        <v>2631</v>
      </c>
      <c r="T5261" t="str" cm="1">
        <f t="array" ref="T5261">_xlfn.IFS(ISNUMBER(SEARCH("CP02",S5261)),"ราชพฤกษ",ISNUMBER(SEARCH("CP03",S5261)),"บางใหญ่",ISNUMBER(SEARCH("CP04",S5261)),"บางบอน",OR(ISNUMBER(SEARCH("CP",S5261)),ISNUMBER(SEARCH("BTC",D5261))),"340",TRUE,"")</f>
        <v>บางบอน</v>
      </c>
    </row>
    <row r="5262" spans="1:20" x14ac:dyDescent="0.2">
      <c r="A5262" t="s">
        <v>5973</v>
      </c>
      <c r="B5262" t="s">
        <v>14</v>
      </c>
      <c r="C5262">
        <v>2026</v>
      </c>
      <c r="D5262" t="s">
        <v>5978</v>
      </c>
      <c r="E5262" t="s">
        <v>527</v>
      </c>
      <c r="F5262" t="s">
        <v>528</v>
      </c>
      <c r="G5262" t="s">
        <v>2582</v>
      </c>
      <c r="H5262" t="s">
        <v>2586</v>
      </c>
      <c r="I5262" t="s">
        <v>5979</v>
      </c>
      <c r="J5262" t="s">
        <v>5980</v>
      </c>
      <c r="K5262" t="s">
        <v>2692</v>
      </c>
      <c r="L5262" s="1">
        <v>1</v>
      </c>
      <c r="M5262" s="1">
        <v>215</v>
      </c>
      <c r="N5262" s="1">
        <v>0</v>
      </c>
      <c r="O5262" s="1" t="s">
        <v>2580</v>
      </c>
      <c r="P5262" s="1">
        <v>0</v>
      </c>
      <c r="Q5262" s="1">
        <v>0</v>
      </c>
      <c r="R5262" s="1">
        <v>0</v>
      </c>
      <c r="S5262" t="s">
        <v>2631</v>
      </c>
      <c r="T5262" t="str" cm="1">
        <f t="array" ref="T5262">_xlfn.IFS(ISNUMBER(SEARCH("CP02",S5262)),"ราชพฤกษ",ISNUMBER(SEARCH("CP03",S5262)),"บางใหญ่",ISNUMBER(SEARCH("CP04",S5262)),"บางบอน",OR(ISNUMBER(SEARCH("CP",S5262)),ISNUMBER(SEARCH("BTC",D5262))),"340",TRUE,"")</f>
        <v>บางบอน</v>
      </c>
    </row>
    <row r="5263" spans="1:20" x14ac:dyDescent="0.2">
      <c r="A5263" t="s">
        <v>5973</v>
      </c>
      <c r="B5263" t="s">
        <v>14</v>
      </c>
      <c r="C5263">
        <v>2026</v>
      </c>
      <c r="D5263" t="s">
        <v>5978</v>
      </c>
      <c r="E5263" t="s">
        <v>149</v>
      </c>
      <c r="F5263" t="s">
        <v>150</v>
      </c>
      <c r="G5263" t="s">
        <v>2582</v>
      </c>
      <c r="H5263" t="s">
        <v>2586</v>
      </c>
      <c r="I5263" t="s">
        <v>5979</v>
      </c>
      <c r="J5263" t="s">
        <v>5980</v>
      </c>
      <c r="K5263" t="s">
        <v>2692</v>
      </c>
      <c r="L5263" s="1">
        <v>1</v>
      </c>
      <c r="M5263" s="1">
        <v>220</v>
      </c>
      <c r="N5263" s="1">
        <v>0</v>
      </c>
      <c r="O5263" s="1" t="s">
        <v>2580</v>
      </c>
      <c r="P5263" s="1">
        <v>0</v>
      </c>
      <c r="Q5263" s="1">
        <v>0</v>
      </c>
      <c r="R5263" s="1">
        <v>0</v>
      </c>
      <c r="S5263" t="s">
        <v>2631</v>
      </c>
      <c r="T5263" t="str" cm="1">
        <f t="array" ref="T5263">_xlfn.IFS(ISNUMBER(SEARCH("CP02",S5263)),"ราชพฤกษ",ISNUMBER(SEARCH("CP03",S5263)),"บางใหญ่",ISNUMBER(SEARCH("CP04",S5263)),"บางบอน",OR(ISNUMBER(SEARCH("CP",S5263)),ISNUMBER(SEARCH("BTC",D5263))),"340",TRUE,"")</f>
        <v>บางบอน</v>
      </c>
    </row>
    <row r="5264" spans="1:20" x14ac:dyDescent="0.2">
      <c r="A5264" t="s">
        <v>5973</v>
      </c>
      <c r="B5264" t="s">
        <v>14</v>
      </c>
      <c r="C5264">
        <v>2026</v>
      </c>
      <c r="D5264" t="s">
        <v>5978</v>
      </c>
      <c r="E5264" t="s">
        <v>1185</v>
      </c>
      <c r="F5264" t="s">
        <v>1186</v>
      </c>
      <c r="G5264" t="s">
        <v>2582</v>
      </c>
      <c r="H5264" t="s">
        <v>2586</v>
      </c>
      <c r="I5264" t="s">
        <v>5979</v>
      </c>
      <c r="J5264" t="s">
        <v>5980</v>
      </c>
      <c r="K5264" t="s">
        <v>2692</v>
      </c>
      <c r="L5264" s="1">
        <v>1</v>
      </c>
      <c r="M5264" s="1">
        <v>20</v>
      </c>
      <c r="N5264" s="1">
        <v>0</v>
      </c>
      <c r="O5264" s="1" t="s">
        <v>2580</v>
      </c>
      <c r="P5264" s="1">
        <v>18.690000000000001</v>
      </c>
      <c r="Q5264" s="1">
        <v>1.31</v>
      </c>
      <c r="R5264" s="1">
        <v>20</v>
      </c>
      <c r="S5264" t="s">
        <v>2631</v>
      </c>
      <c r="T5264" t="str" cm="1">
        <f t="array" ref="T5264">_xlfn.IFS(ISNUMBER(SEARCH("CP02",S5264)),"ราชพฤกษ",ISNUMBER(SEARCH("CP03",S5264)),"บางใหญ่",ISNUMBER(SEARCH("CP04",S5264)),"บางบอน",OR(ISNUMBER(SEARCH("CP",S5264)),ISNUMBER(SEARCH("BTC",D5264))),"340",TRUE,"")</f>
        <v>บางบอน</v>
      </c>
    </row>
    <row r="5265" spans="1:20" x14ac:dyDescent="0.2">
      <c r="A5265" t="s">
        <v>5973</v>
      </c>
      <c r="B5265" t="s">
        <v>14</v>
      </c>
      <c r="C5265">
        <v>2026</v>
      </c>
      <c r="D5265" t="s">
        <v>5978</v>
      </c>
      <c r="E5265" t="s">
        <v>1989</v>
      </c>
      <c r="F5265" t="s">
        <v>1990</v>
      </c>
      <c r="G5265" t="s">
        <v>2582</v>
      </c>
      <c r="H5265" t="s">
        <v>2586</v>
      </c>
      <c r="I5265" t="s">
        <v>5979</v>
      </c>
      <c r="J5265" t="s">
        <v>5980</v>
      </c>
      <c r="K5265" t="s">
        <v>2692</v>
      </c>
      <c r="L5265" s="1">
        <v>1</v>
      </c>
      <c r="M5265" s="1">
        <v>385</v>
      </c>
      <c r="N5265" s="1">
        <v>0</v>
      </c>
      <c r="O5265" s="1" t="s">
        <v>2580</v>
      </c>
      <c r="P5265" s="1">
        <v>359.81</v>
      </c>
      <c r="Q5265" s="1">
        <v>25.19</v>
      </c>
      <c r="R5265" s="1">
        <v>385</v>
      </c>
      <c r="S5265" t="s">
        <v>2631</v>
      </c>
      <c r="T5265" t="str" cm="1">
        <f t="array" ref="T5265">_xlfn.IFS(ISNUMBER(SEARCH("CP02",S5265)),"ราชพฤกษ",ISNUMBER(SEARCH("CP03",S5265)),"บางใหญ่",ISNUMBER(SEARCH("CP04",S5265)),"บางบอน",OR(ISNUMBER(SEARCH("CP",S5265)),ISNUMBER(SEARCH("BTC",D5265))),"340",TRUE,"")</f>
        <v>บางบอน</v>
      </c>
    </row>
    <row r="5266" spans="1:20" x14ac:dyDescent="0.2">
      <c r="A5266" t="s">
        <v>5973</v>
      </c>
      <c r="B5266" t="s">
        <v>14</v>
      </c>
      <c r="C5266">
        <v>2026</v>
      </c>
      <c r="D5266" t="s">
        <v>5981</v>
      </c>
      <c r="E5266" t="s">
        <v>1989</v>
      </c>
      <c r="F5266" t="s">
        <v>1990</v>
      </c>
      <c r="G5266" t="s">
        <v>2582</v>
      </c>
      <c r="H5266" t="s">
        <v>2586</v>
      </c>
      <c r="I5266" t="s">
        <v>5982</v>
      </c>
      <c r="J5266" t="s">
        <v>5983</v>
      </c>
      <c r="K5266" t="s">
        <v>2630</v>
      </c>
      <c r="L5266" s="1">
        <v>2</v>
      </c>
      <c r="M5266" s="1">
        <v>385</v>
      </c>
      <c r="N5266" s="1">
        <v>0</v>
      </c>
      <c r="O5266" s="1" t="s">
        <v>2580</v>
      </c>
      <c r="P5266" s="1">
        <v>719.63</v>
      </c>
      <c r="Q5266" s="1">
        <v>50.37</v>
      </c>
      <c r="R5266" s="1">
        <v>770</v>
      </c>
      <c r="S5266" t="s">
        <v>2631</v>
      </c>
      <c r="T5266" t="str" cm="1">
        <f t="array" ref="T5266">_xlfn.IFS(ISNUMBER(SEARCH("CP02",S5266)),"ราชพฤกษ",ISNUMBER(SEARCH("CP03",S5266)),"บางใหญ่",ISNUMBER(SEARCH("CP04",S5266)),"บางบอน",OR(ISNUMBER(SEARCH("CP",S5266)),ISNUMBER(SEARCH("BTC",D5266))),"340",TRUE,"")</f>
        <v>บางบอน</v>
      </c>
    </row>
    <row r="5267" spans="1:20" x14ac:dyDescent="0.2">
      <c r="A5267" t="s">
        <v>5973</v>
      </c>
      <c r="B5267" t="s">
        <v>14</v>
      </c>
      <c r="C5267">
        <v>2026</v>
      </c>
      <c r="D5267" t="s">
        <v>5981</v>
      </c>
      <c r="E5267" t="s">
        <v>1901</v>
      </c>
      <c r="F5267" t="s">
        <v>1902</v>
      </c>
      <c r="G5267" t="s">
        <v>2582</v>
      </c>
      <c r="H5267" t="s">
        <v>2586</v>
      </c>
      <c r="I5267" t="s">
        <v>5982</v>
      </c>
      <c r="J5267" t="s">
        <v>5983</v>
      </c>
      <c r="K5267" t="s">
        <v>2630</v>
      </c>
      <c r="L5267" s="1">
        <v>3</v>
      </c>
      <c r="M5267" s="1">
        <v>295</v>
      </c>
      <c r="N5267" s="1">
        <v>0</v>
      </c>
      <c r="O5267" s="1" t="s">
        <v>2580</v>
      </c>
      <c r="P5267" s="1">
        <v>827.1</v>
      </c>
      <c r="Q5267" s="1">
        <v>57.9</v>
      </c>
      <c r="R5267" s="1">
        <v>885</v>
      </c>
      <c r="S5267" t="s">
        <v>2631</v>
      </c>
      <c r="T5267" t="str" cm="1">
        <f t="array" ref="T5267">_xlfn.IFS(ISNUMBER(SEARCH("CP02",S5267)),"ราชพฤกษ",ISNUMBER(SEARCH("CP03",S5267)),"บางใหญ่",ISNUMBER(SEARCH("CP04",S5267)),"บางบอน",OR(ISNUMBER(SEARCH("CP",S5267)),ISNUMBER(SEARCH("BTC",D5267))),"340",TRUE,"")</f>
        <v>บางบอน</v>
      </c>
    </row>
    <row r="5268" spans="1:20" x14ac:dyDescent="0.2">
      <c r="A5268" t="s">
        <v>5973</v>
      </c>
      <c r="B5268" t="s">
        <v>14</v>
      </c>
      <c r="C5268">
        <v>2026</v>
      </c>
      <c r="D5268" t="s">
        <v>5981</v>
      </c>
      <c r="E5268" t="s">
        <v>1585</v>
      </c>
      <c r="F5268" t="s">
        <v>1586</v>
      </c>
      <c r="G5268" t="s">
        <v>1536</v>
      </c>
      <c r="H5268" t="s">
        <v>2586</v>
      </c>
      <c r="I5268" t="s">
        <v>5982</v>
      </c>
      <c r="J5268" t="s">
        <v>5983</v>
      </c>
      <c r="K5268" t="s">
        <v>2630</v>
      </c>
      <c r="L5268" s="1">
        <v>2</v>
      </c>
      <c r="M5268" s="1">
        <v>300</v>
      </c>
      <c r="N5268" s="1">
        <v>0</v>
      </c>
      <c r="O5268" s="1" t="s">
        <v>2580</v>
      </c>
      <c r="P5268" s="1">
        <v>560.75</v>
      </c>
      <c r="Q5268" s="1">
        <v>39.25</v>
      </c>
      <c r="R5268" s="1">
        <v>600</v>
      </c>
      <c r="S5268" t="s">
        <v>2633</v>
      </c>
      <c r="T5268" t="str" cm="1">
        <f t="array" ref="T5268">_xlfn.IFS(ISNUMBER(SEARCH("CP02",S5268)),"ราชพฤกษ",ISNUMBER(SEARCH("CP03",S5268)),"บางใหญ่",ISNUMBER(SEARCH("CP04",S5268)),"บางบอน",OR(ISNUMBER(SEARCH("CP",S5268)),ISNUMBER(SEARCH("BTC",D5268))),"340",TRUE,"")</f>
        <v>บางบอน</v>
      </c>
    </row>
    <row r="5269" spans="1:20" x14ac:dyDescent="0.2">
      <c r="A5269" t="s">
        <v>5973</v>
      </c>
      <c r="B5269" t="s">
        <v>14</v>
      </c>
      <c r="C5269">
        <v>2026</v>
      </c>
      <c r="D5269" t="s">
        <v>5981</v>
      </c>
      <c r="E5269" t="s">
        <v>1439</v>
      </c>
      <c r="F5269" t="s">
        <v>1440</v>
      </c>
      <c r="G5269" t="s">
        <v>2632</v>
      </c>
      <c r="H5269" t="s">
        <v>2586</v>
      </c>
      <c r="I5269" t="s">
        <v>5982</v>
      </c>
      <c r="J5269" t="s">
        <v>5983</v>
      </c>
      <c r="K5269" t="s">
        <v>2630</v>
      </c>
      <c r="L5269" s="1">
        <v>2</v>
      </c>
      <c r="M5269" s="1">
        <v>650</v>
      </c>
      <c r="N5269" s="1">
        <v>0</v>
      </c>
      <c r="O5269" s="1" t="s">
        <v>2580</v>
      </c>
      <c r="P5269" s="1">
        <v>1214.95</v>
      </c>
      <c r="Q5269" s="1">
        <v>85.05</v>
      </c>
      <c r="R5269" s="1">
        <v>1300</v>
      </c>
      <c r="S5269" t="s">
        <v>2631</v>
      </c>
      <c r="T5269" t="str" cm="1">
        <f t="array" ref="T5269">_xlfn.IFS(ISNUMBER(SEARCH("CP02",S5269)),"ราชพฤกษ",ISNUMBER(SEARCH("CP03",S5269)),"บางใหญ่",ISNUMBER(SEARCH("CP04",S5269)),"บางบอน",OR(ISNUMBER(SEARCH("CP",S5269)),ISNUMBER(SEARCH("BTC",D5269))),"340",TRUE,"")</f>
        <v>บางบอน</v>
      </c>
    </row>
    <row r="5270" spans="1:20" x14ac:dyDescent="0.2">
      <c r="A5270" t="s">
        <v>5973</v>
      </c>
      <c r="B5270" t="s">
        <v>14</v>
      </c>
      <c r="C5270">
        <v>2026</v>
      </c>
      <c r="D5270" t="s">
        <v>5981</v>
      </c>
      <c r="E5270" t="s">
        <v>2055</v>
      </c>
      <c r="F5270" t="s">
        <v>2056</v>
      </c>
      <c r="G5270" t="s">
        <v>2582</v>
      </c>
      <c r="H5270" t="s">
        <v>2586</v>
      </c>
      <c r="I5270" t="s">
        <v>5982</v>
      </c>
      <c r="J5270" t="s">
        <v>5983</v>
      </c>
      <c r="K5270" t="s">
        <v>2630</v>
      </c>
      <c r="L5270" s="1">
        <v>1</v>
      </c>
      <c r="M5270" s="1">
        <v>1600</v>
      </c>
      <c r="N5270" s="1">
        <v>0</v>
      </c>
      <c r="O5270" s="1" t="s">
        <v>2580</v>
      </c>
      <c r="P5270" s="1">
        <v>1495.33</v>
      </c>
      <c r="Q5270" s="1">
        <v>104.67</v>
      </c>
      <c r="R5270" s="1">
        <v>1600</v>
      </c>
      <c r="S5270" t="s">
        <v>2631</v>
      </c>
      <c r="T5270" t="str" cm="1">
        <f t="array" ref="T5270">_xlfn.IFS(ISNUMBER(SEARCH("CP02",S5270)),"ราชพฤกษ",ISNUMBER(SEARCH("CP03",S5270)),"บางใหญ่",ISNUMBER(SEARCH("CP04",S5270)),"บางบอน",OR(ISNUMBER(SEARCH("CP",S5270)),ISNUMBER(SEARCH("BTC",D5270))),"340",TRUE,"")</f>
        <v>บางบอน</v>
      </c>
    </row>
    <row r="5271" spans="1:20" x14ac:dyDescent="0.2">
      <c r="A5271" t="s">
        <v>5973</v>
      </c>
      <c r="B5271" t="s">
        <v>14</v>
      </c>
      <c r="C5271">
        <v>2026</v>
      </c>
      <c r="D5271" t="s">
        <v>5981</v>
      </c>
      <c r="E5271" t="s">
        <v>1693</v>
      </c>
      <c r="F5271" t="s">
        <v>1694</v>
      </c>
      <c r="G5271" t="s">
        <v>2632</v>
      </c>
      <c r="H5271" t="s">
        <v>2586</v>
      </c>
      <c r="I5271" t="s">
        <v>5982</v>
      </c>
      <c r="J5271" t="s">
        <v>5983</v>
      </c>
      <c r="K5271" t="s">
        <v>2630</v>
      </c>
      <c r="L5271" s="1">
        <v>2</v>
      </c>
      <c r="M5271" s="1">
        <v>2780</v>
      </c>
      <c r="N5271" s="1">
        <v>0</v>
      </c>
      <c r="O5271" s="1" t="s">
        <v>2580</v>
      </c>
      <c r="P5271" s="1">
        <v>5196.26</v>
      </c>
      <c r="Q5271" s="1">
        <v>363.74</v>
      </c>
      <c r="R5271" s="1">
        <v>5560</v>
      </c>
      <c r="S5271" t="s">
        <v>2631</v>
      </c>
      <c r="T5271" t="str" cm="1">
        <f t="array" ref="T5271">_xlfn.IFS(ISNUMBER(SEARCH("CP02",S5271)),"ราชพฤกษ",ISNUMBER(SEARCH("CP03",S5271)),"บางใหญ่",ISNUMBER(SEARCH("CP04",S5271)),"บางบอน",OR(ISNUMBER(SEARCH("CP",S5271)),ISNUMBER(SEARCH("BTC",D5271))),"340",TRUE,"")</f>
        <v>บางบอน</v>
      </c>
    </row>
    <row r="5272" spans="1:20" x14ac:dyDescent="0.2">
      <c r="A5272" t="s">
        <v>5973</v>
      </c>
      <c r="B5272" t="s">
        <v>14</v>
      </c>
      <c r="C5272">
        <v>2026</v>
      </c>
      <c r="D5272" t="s">
        <v>5358</v>
      </c>
      <c r="E5272" t="s">
        <v>1985</v>
      </c>
      <c r="F5272" t="s">
        <v>1986</v>
      </c>
      <c r="G5272" t="s">
        <v>2582</v>
      </c>
      <c r="H5272" t="s">
        <v>2586</v>
      </c>
      <c r="I5272" t="s">
        <v>5984</v>
      </c>
      <c r="J5272" t="s">
        <v>5360</v>
      </c>
      <c r="K5272" t="s">
        <v>2579</v>
      </c>
      <c r="L5272" s="1">
        <v>1</v>
      </c>
      <c r="M5272" s="1">
        <v>595</v>
      </c>
      <c r="N5272" s="1">
        <v>0</v>
      </c>
      <c r="O5272" s="1" t="s">
        <v>2580</v>
      </c>
      <c r="P5272" s="1">
        <v>556.07000000000005</v>
      </c>
      <c r="Q5272" s="1">
        <v>38.93</v>
      </c>
      <c r="R5272" s="1">
        <v>595</v>
      </c>
      <c r="S5272" t="s">
        <v>2584</v>
      </c>
      <c r="T5272" t="str" cm="1">
        <f t="array" ref="T5272">_xlfn.IFS(ISNUMBER(SEARCH("CP02",S5272)),"ราชพฤกษ",ISNUMBER(SEARCH("CP03",S5272)),"บางใหญ่",ISNUMBER(SEARCH("CP04",S5272)),"บางบอน",OR(ISNUMBER(SEARCH("CP",S5272)),ISNUMBER(SEARCH("BTC",D5272))),"340",TRUE,"")</f>
        <v>ราชพฤกษ</v>
      </c>
    </row>
    <row r="5273" spans="1:20" x14ac:dyDescent="0.2">
      <c r="A5273" t="s">
        <v>5973</v>
      </c>
      <c r="B5273" t="s">
        <v>14</v>
      </c>
      <c r="C5273">
        <v>2026</v>
      </c>
      <c r="D5273" t="s">
        <v>5985</v>
      </c>
      <c r="E5273" t="s">
        <v>551</v>
      </c>
      <c r="F5273" t="s">
        <v>552</v>
      </c>
      <c r="G5273" t="s">
        <v>2582</v>
      </c>
      <c r="H5273" t="s">
        <v>2586</v>
      </c>
      <c r="I5273" t="s">
        <v>5986</v>
      </c>
      <c r="J5273" t="s">
        <v>5987</v>
      </c>
      <c r="K5273" t="s">
        <v>2659</v>
      </c>
      <c r="L5273" s="1">
        <v>1</v>
      </c>
      <c r="M5273" s="1">
        <v>1250</v>
      </c>
      <c r="N5273" s="1">
        <v>0</v>
      </c>
      <c r="O5273" s="1" t="s">
        <v>2580</v>
      </c>
      <c r="P5273" s="1">
        <v>1168.22</v>
      </c>
      <c r="Q5273" s="1">
        <v>81.78</v>
      </c>
      <c r="R5273" s="1">
        <v>1250</v>
      </c>
      <c r="S5273" t="s">
        <v>2584</v>
      </c>
      <c r="T5273" t="str" cm="1">
        <f t="array" ref="T5273">_xlfn.IFS(ISNUMBER(SEARCH("CP02",S5273)),"ราชพฤกษ",ISNUMBER(SEARCH("CP03",S5273)),"บางใหญ่",ISNUMBER(SEARCH("CP04",S5273)),"บางบอน",OR(ISNUMBER(SEARCH("CP",S5273)),ISNUMBER(SEARCH("BTC",D5273))),"340",TRUE,"")</f>
        <v>ราชพฤกษ</v>
      </c>
    </row>
    <row r="5274" spans="1:20" x14ac:dyDescent="0.2">
      <c r="A5274" t="s">
        <v>5973</v>
      </c>
      <c r="B5274" t="s">
        <v>14</v>
      </c>
      <c r="C5274">
        <v>2026</v>
      </c>
      <c r="D5274" t="s">
        <v>5985</v>
      </c>
      <c r="E5274" t="s">
        <v>549</v>
      </c>
      <c r="F5274" t="s">
        <v>550</v>
      </c>
      <c r="G5274" t="s">
        <v>2582</v>
      </c>
      <c r="H5274" t="s">
        <v>2586</v>
      </c>
      <c r="I5274" t="s">
        <v>5986</v>
      </c>
      <c r="J5274" t="s">
        <v>5987</v>
      </c>
      <c r="K5274" t="s">
        <v>2659</v>
      </c>
      <c r="L5274" s="1">
        <v>1</v>
      </c>
      <c r="M5274" s="1">
        <v>280</v>
      </c>
      <c r="N5274" s="1">
        <v>0</v>
      </c>
      <c r="O5274" s="1" t="s">
        <v>2580</v>
      </c>
      <c r="P5274" s="1">
        <v>0</v>
      </c>
      <c r="Q5274" s="1">
        <v>0</v>
      </c>
      <c r="R5274" s="1">
        <v>0</v>
      </c>
      <c r="S5274" t="s">
        <v>2584</v>
      </c>
      <c r="T5274" t="str" cm="1">
        <f t="array" ref="T5274">_xlfn.IFS(ISNUMBER(SEARCH("CP02",S5274)),"ราชพฤกษ",ISNUMBER(SEARCH("CP03",S5274)),"บางใหญ่",ISNUMBER(SEARCH("CP04",S5274)),"บางบอน",OR(ISNUMBER(SEARCH("CP",S5274)),ISNUMBER(SEARCH("BTC",D5274))),"340",TRUE,"")</f>
        <v>ราชพฤกษ</v>
      </c>
    </row>
    <row r="5275" spans="1:20" x14ac:dyDescent="0.2">
      <c r="A5275" t="s">
        <v>5973</v>
      </c>
      <c r="B5275" t="s">
        <v>14</v>
      </c>
      <c r="C5275">
        <v>2026</v>
      </c>
      <c r="D5275" t="s">
        <v>5985</v>
      </c>
      <c r="E5275" t="s">
        <v>1185</v>
      </c>
      <c r="F5275" t="s">
        <v>1186</v>
      </c>
      <c r="G5275" t="s">
        <v>2582</v>
      </c>
      <c r="H5275" t="s">
        <v>2586</v>
      </c>
      <c r="I5275" t="s">
        <v>5986</v>
      </c>
      <c r="J5275" t="s">
        <v>5987</v>
      </c>
      <c r="K5275" t="s">
        <v>2659</v>
      </c>
      <c r="L5275" s="1">
        <v>1</v>
      </c>
      <c r="M5275" s="1">
        <v>20</v>
      </c>
      <c r="N5275" s="1">
        <v>0</v>
      </c>
      <c r="O5275" s="1" t="s">
        <v>2580</v>
      </c>
      <c r="P5275" s="1">
        <v>18.690000000000001</v>
      </c>
      <c r="Q5275" s="1">
        <v>1.31</v>
      </c>
      <c r="R5275" s="1">
        <v>20</v>
      </c>
      <c r="S5275" t="s">
        <v>2584</v>
      </c>
      <c r="T5275" t="str" cm="1">
        <f t="array" ref="T5275">_xlfn.IFS(ISNUMBER(SEARCH("CP02",S5275)),"ราชพฤกษ",ISNUMBER(SEARCH("CP03",S5275)),"บางใหญ่",ISNUMBER(SEARCH("CP04",S5275)),"บางบอน",OR(ISNUMBER(SEARCH("CP",S5275)),ISNUMBER(SEARCH("BTC",D5275))),"340",TRUE,"")</f>
        <v>ราชพฤกษ</v>
      </c>
    </row>
    <row r="5276" spans="1:20" x14ac:dyDescent="0.2">
      <c r="A5276" t="s">
        <v>5973</v>
      </c>
      <c r="B5276" t="s">
        <v>14</v>
      </c>
      <c r="C5276">
        <v>2026</v>
      </c>
      <c r="D5276" t="s">
        <v>5985</v>
      </c>
      <c r="E5276" t="s">
        <v>107</v>
      </c>
      <c r="F5276" t="s">
        <v>108</v>
      </c>
      <c r="G5276" t="s">
        <v>2582</v>
      </c>
      <c r="H5276" t="s">
        <v>2586</v>
      </c>
      <c r="I5276" t="s">
        <v>5986</v>
      </c>
      <c r="J5276" t="s">
        <v>5987</v>
      </c>
      <c r="K5276" t="s">
        <v>2659</v>
      </c>
      <c r="L5276" s="1">
        <v>2</v>
      </c>
      <c r="M5276" s="1">
        <v>220</v>
      </c>
      <c r="N5276" s="1">
        <v>0</v>
      </c>
      <c r="O5276" s="1" t="s">
        <v>2580</v>
      </c>
      <c r="P5276" s="1">
        <v>0</v>
      </c>
      <c r="Q5276" s="1">
        <v>0</v>
      </c>
      <c r="R5276" s="1">
        <v>0</v>
      </c>
      <c r="S5276" t="s">
        <v>2584</v>
      </c>
      <c r="T5276" t="str" cm="1">
        <f t="array" ref="T5276">_xlfn.IFS(ISNUMBER(SEARCH("CP02",S5276)),"ราชพฤกษ",ISNUMBER(SEARCH("CP03",S5276)),"บางใหญ่",ISNUMBER(SEARCH("CP04",S5276)),"บางบอน",OR(ISNUMBER(SEARCH("CP",S5276)),ISNUMBER(SEARCH("BTC",D5276))),"340",TRUE,"")</f>
        <v>ราชพฤกษ</v>
      </c>
    </row>
    <row r="5277" spans="1:20" x14ac:dyDescent="0.2">
      <c r="A5277" t="s">
        <v>5973</v>
      </c>
      <c r="B5277" t="s">
        <v>14</v>
      </c>
      <c r="C5277">
        <v>2026</v>
      </c>
      <c r="D5277" t="s">
        <v>5985</v>
      </c>
      <c r="E5277" t="s">
        <v>1991</v>
      </c>
      <c r="F5277" t="s">
        <v>1992</v>
      </c>
      <c r="G5277" t="s">
        <v>2582</v>
      </c>
      <c r="H5277" t="s">
        <v>2586</v>
      </c>
      <c r="I5277" t="s">
        <v>5986</v>
      </c>
      <c r="J5277" t="s">
        <v>5987</v>
      </c>
      <c r="K5277" t="s">
        <v>2659</v>
      </c>
      <c r="L5277" s="1">
        <v>1</v>
      </c>
      <c r="M5277" s="1">
        <v>595</v>
      </c>
      <c r="N5277" s="1">
        <v>59.5</v>
      </c>
      <c r="O5277" s="1" t="s">
        <v>2580</v>
      </c>
      <c r="P5277" s="1">
        <v>500.47</v>
      </c>
      <c r="Q5277" s="1">
        <v>35.03</v>
      </c>
      <c r="R5277" s="1">
        <v>535.5</v>
      </c>
      <c r="S5277" t="s">
        <v>2584</v>
      </c>
      <c r="T5277" t="str" cm="1">
        <f t="array" ref="T5277">_xlfn.IFS(ISNUMBER(SEARCH("CP02",S5277)),"ราชพฤกษ",ISNUMBER(SEARCH("CP03",S5277)),"บางใหญ่",ISNUMBER(SEARCH("CP04",S5277)),"บางบอน",OR(ISNUMBER(SEARCH("CP",S5277)),ISNUMBER(SEARCH("BTC",D5277))),"340",TRUE,"")</f>
        <v>ราชพฤกษ</v>
      </c>
    </row>
    <row r="5278" spans="1:20" x14ac:dyDescent="0.2">
      <c r="A5278" t="s">
        <v>5973</v>
      </c>
      <c r="B5278" t="s">
        <v>14</v>
      </c>
      <c r="C5278">
        <v>2026</v>
      </c>
      <c r="D5278" t="s">
        <v>5985</v>
      </c>
      <c r="E5278" t="s">
        <v>1993</v>
      </c>
      <c r="F5278" t="s">
        <v>1994</v>
      </c>
      <c r="G5278" t="s">
        <v>2582</v>
      </c>
      <c r="H5278" t="s">
        <v>2586</v>
      </c>
      <c r="I5278" t="s">
        <v>5986</v>
      </c>
      <c r="J5278" t="s">
        <v>5987</v>
      </c>
      <c r="K5278" t="s">
        <v>2659</v>
      </c>
      <c r="L5278" s="1">
        <v>1</v>
      </c>
      <c r="M5278" s="1">
        <v>595</v>
      </c>
      <c r="N5278" s="1">
        <v>59.5</v>
      </c>
      <c r="O5278" s="1" t="s">
        <v>2580</v>
      </c>
      <c r="P5278" s="1">
        <v>500.47</v>
      </c>
      <c r="Q5278" s="1">
        <v>35.03</v>
      </c>
      <c r="R5278" s="1">
        <v>535.5</v>
      </c>
      <c r="S5278" t="s">
        <v>2584</v>
      </c>
      <c r="T5278" t="str" cm="1">
        <f t="array" ref="T5278">_xlfn.IFS(ISNUMBER(SEARCH("CP02",S5278)),"ราชพฤกษ",ISNUMBER(SEARCH("CP03",S5278)),"บางใหญ่",ISNUMBER(SEARCH("CP04",S5278)),"บางบอน",OR(ISNUMBER(SEARCH("CP",S5278)),ISNUMBER(SEARCH("BTC",D5278))),"340",TRUE,"")</f>
        <v>ราชพฤกษ</v>
      </c>
    </row>
    <row r="5279" spans="1:20" x14ac:dyDescent="0.2">
      <c r="A5279" t="s">
        <v>5973</v>
      </c>
      <c r="B5279" t="s">
        <v>14</v>
      </c>
      <c r="C5279">
        <v>2026</v>
      </c>
      <c r="D5279" t="s">
        <v>5985</v>
      </c>
      <c r="E5279" t="s">
        <v>1987</v>
      </c>
      <c r="F5279" t="s">
        <v>1988</v>
      </c>
      <c r="G5279" t="s">
        <v>2582</v>
      </c>
      <c r="H5279" t="s">
        <v>2586</v>
      </c>
      <c r="I5279" t="s">
        <v>5986</v>
      </c>
      <c r="J5279" t="s">
        <v>5987</v>
      </c>
      <c r="K5279" t="s">
        <v>2659</v>
      </c>
      <c r="L5279" s="1">
        <v>1</v>
      </c>
      <c r="M5279" s="1">
        <v>595</v>
      </c>
      <c r="N5279" s="1">
        <v>59.5</v>
      </c>
      <c r="O5279" s="1" t="s">
        <v>2580</v>
      </c>
      <c r="P5279" s="1">
        <v>500.47</v>
      </c>
      <c r="Q5279" s="1">
        <v>35.03</v>
      </c>
      <c r="R5279" s="1">
        <v>535.5</v>
      </c>
      <c r="S5279" t="s">
        <v>2584</v>
      </c>
      <c r="T5279" t="str" cm="1">
        <f t="array" ref="T5279">_xlfn.IFS(ISNUMBER(SEARCH("CP02",S5279)),"ราชพฤกษ",ISNUMBER(SEARCH("CP03",S5279)),"บางใหญ่",ISNUMBER(SEARCH("CP04",S5279)),"บางบอน",OR(ISNUMBER(SEARCH("CP",S5279)),ISNUMBER(SEARCH("BTC",D5279))),"340",TRUE,"")</f>
        <v>ราชพฤกษ</v>
      </c>
    </row>
    <row r="5280" spans="1:20" x14ac:dyDescent="0.2">
      <c r="A5280" t="s">
        <v>5973</v>
      </c>
      <c r="B5280" t="s">
        <v>14</v>
      </c>
      <c r="C5280">
        <v>2026</v>
      </c>
      <c r="D5280" t="s">
        <v>5985</v>
      </c>
      <c r="E5280" t="s">
        <v>2205</v>
      </c>
      <c r="F5280" t="s">
        <v>2206</v>
      </c>
      <c r="G5280" t="s">
        <v>2589</v>
      </c>
      <c r="H5280" t="s">
        <v>2803</v>
      </c>
      <c r="I5280" t="s">
        <v>5986</v>
      </c>
      <c r="J5280" t="s">
        <v>5987</v>
      </c>
      <c r="K5280" t="s">
        <v>2659</v>
      </c>
      <c r="L5280" s="1">
        <v>2</v>
      </c>
      <c r="M5280" s="1">
        <v>1</v>
      </c>
      <c r="N5280" s="1">
        <v>0</v>
      </c>
      <c r="O5280" s="1" t="s">
        <v>2580</v>
      </c>
      <c r="P5280" s="1">
        <v>0</v>
      </c>
      <c r="Q5280" s="1">
        <v>0</v>
      </c>
      <c r="R5280" s="1">
        <v>0</v>
      </c>
      <c r="S5280" t="s">
        <v>2587</v>
      </c>
      <c r="T5280" t="str" cm="1">
        <f t="array" ref="T5280">_xlfn.IFS(ISNUMBER(SEARCH("CP02",S5280)),"ราชพฤกษ",ISNUMBER(SEARCH("CP03",S5280)),"บางใหญ่",ISNUMBER(SEARCH("CP04",S5280)),"บางบอน",OR(ISNUMBER(SEARCH("CP",S5280)),ISNUMBER(SEARCH("BTC",D5280))),"340",TRUE,"")</f>
        <v>ราชพฤกษ</v>
      </c>
    </row>
    <row r="5281" spans="1:20" x14ac:dyDescent="0.2">
      <c r="A5281" t="s">
        <v>5973</v>
      </c>
      <c r="B5281" t="s">
        <v>14</v>
      </c>
      <c r="C5281">
        <v>2026</v>
      </c>
      <c r="D5281" t="s">
        <v>5985</v>
      </c>
      <c r="E5281" t="s">
        <v>2027</v>
      </c>
      <c r="F5281" t="s">
        <v>2028</v>
      </c>
      <c r="G5281" t="s">
        <v>2632</v>
      </c>
      <c r="H5281" t="s">
        <v>2586</v>
      </c>
      <c r="I5281" t="s">
        <v>5986</v>
      </c>
      <c r="J5281" t="s">
        <v>5987</v>
      </c>
      <c r="K5281" t="s">
        <v>2659</v>
      </c>
      <c r="L5281" s="1">
        <v>1</v>
      </c>
      <c r="M5281" s="1">
        <v>1855</v>
      </c>
      <c r="N5281" s="1">
        <v>92.75</v>
      </c>
      <c r="O5281" s="1" t="s">
        <v>2580</v>
      </c>
      <c r="P5281" s="1">
        <v>1646.96</v>
      </c>
      <c r="Q5281" s="1">
        <v>115.29</v>
      </c>
      <c r="R5281" s="1">
        <v>1762.25</v>
      </c>
      <c r="S5281" t="s">
        <v>2584</v>
      </c>
      <c r="T5281" t="str" cm="1">
        <f t="array" ref="T5281">_xlfn.IFS(ISNUMBER(SEARCH("CP02",S5281)),"ราชพฤกษ",ISNUMBER(SEARCH("CP03",S5281)),"บางใหญ่",ISNUMBER(SEARCH("CP04",S5281)),"บางบอน",OR(ISNUMBER(SEARCH("CP",S5281)),ISNUMBER(SEARCH("BTC",D5281))),"340",TRUE,"")</f>
        <v>ราชพฤกษ</v>
      </c>
    </row>
    <row r="5282" spans="1:20" x14ac:dyDescent="0.2">
      <c r="A5282" t="s">
        <v>5973</v>
      </c>
      <c r="B5282" t="s">
        <v>14</v>
      </c>
      <c r="C5282">
        <v>2026</v>
      </c>
      <c r="D5282" t="s">
        <v>5985</v>
      </c>
      <c r="E5282" t="s">
        <v>1669</v>
      </c>
      <c r="F5282" t="s">
        <v>1670</v>
      </c>
      <c r="G5282" t="s">
        <v>2632</v>
      </c>
      <c r="H5282" t="s">
        <v>2586</v>
      </c>
      <c r="I5282" t="s">
        <v>5986</v>
      </c>
      <c r="J5282" t="s">
        <v>5987</v>
      </c>
      <c r="K5282" t="s">
        <v>2659</v>
      </c>
      <c r="L5282" s="1">
        <v>2</v>
      </c>
      <c r="M5282" s="1">
        <v>1590</v>
      </c>
      <c r="N5282" s="1">
        <v>159</v>
      </c>
      <c r="O5282" s="1" t="s">
        <v>2580</v>
      </c>
      <c r="P5282" s="1">
        <v>2823.36</v>
      </c>
      <c r="Q5282" s="1">
        <v>197.64</v>
      </c>
      <c r="R5282" s="1">
        <v>3021</v>
      </c>
      <c r="S5282" t="s">
        <v>2584</v>
      </c>
      <c r="T5282" t="str" cm="1">
        <f t="array" ref="T5282">_xlfn.IFS(ISNUMBER(SEARCH("CP02",S5282)),"ราชพฤกษ",ISNUMBER(SEARCH("CP03",S5282)),"บางใหญ่",ISNUMBER(SEARCH("CP04",S5282)),"บางบอน",OR(ISNUMBER(SEARCH("CP",S5282)),ISNUMBER(SEARCH("BTC",D5282))),"340",TRUE,"")</f>
        <v>ราชพฤกษ</v>
      </c>
    </row>
    <row r="5283" spans="1:20" x14ac:dyDescent="0.2">
      <c r="A5283" t="s">
        <v>5973</v>
      </c>
      <c r="B5283" t="s">
        <v>14</v>
      </c>
      <c r="C5283">
        <v>2026</v>
      </c>
      <c r="D5283" t="s">
        <v>5985</v>
      </c>
      <c r="E5283" t="s">
        <v>2051</v>
      </c>
      <c r="F5283" t="s">
        <v>2052</v>
      </c>
      <c r="G5283" t="s">
        <v>2632</v>
      </c>
      <c r="H5283" t="s">
        <v>2586</v>
      </c>
      <c r="I5283" t="s">
        <v>5986</v>
      </c>
      <c r="J5283" t="s">
        <v>5987</v>
      </c>
      <c r="K5283" t="s">
        <v>2659</v>
      </c>
      <c r="L5283" s="1">
        <v>1</v>
      </c>
      <c r="M5283" s="1">
        <v>1790</v>
      </c>
      <c r="N5283" s="1">
        <v>89.5</v>
      </c>
      <c r="O5283" s="1" t="s">
        <v>2580</v>
      </c>
      <c r="P5283" s="1">
        <v>1589.25</v>
      </c>
      <c r="Q5283" s="1">
        <v>111.25</v>
      </c>
      <c r="R5283" s="1">
        <v>1700.5</v>
      </c>
      <c r="S5283" t="s">
        <v>2584</v>
      </c>
      <c r="T5283" t="str" cm="1">
        <f t="array" ref="T5283">_xlfn.IFS(ISNUMBER(SEARCH("CP02",S5283)),"ราชพฤกษ",ISNUMBER(SEARCH("CP03",S5283)),"บางใหญ่",ISNUMBER(SEARCH("CP04",S5283)),"บางบอน",OR(ISNUMBER(SEARCH("CP",S5283)),ISNUMBER(SEARCH("BTC",D5283))),"340",TRUE,"")</f>
        <v>ราชพฤกษ</v>
      </c>
    </row>
    <row r="5284" spans="1:20" x14ac:dyDescent="0.2">
      <c r="A5284" t="s">
        <v>5973</v>
      </c>
      <c r="B5284" t="s">
        <v>14</v>
      </c>
      <c r="C5284">
        <v>2026</v>
      </c>
      <c r="D5284" t="s">
        <v>5985</v>
      </c>
      <c r="E5284" t="s">
        <v>2347</v>
      </c>
      <c r="F5284" t="s">
        <v>2348</v>
      </c>
      <c r="G5284" t="s">
        <v>2632</v>
      </c>
      <c r="H5284" t="s">
        <v>2586</v>
      </c>
      <c r="I5284" t="s">
        <v>5986</v>
      </c>
      <c r="J5284" t="s">
        <v>5987</v>
      </c>
      <c r="K5284" t="s">
        <v>2659</v>
      </c>
      <c r="L5284" s="1">
        <v>2</v>
      </c>
      <c r="M5284" s="1">
        <v>690</v>
      </c>
      <c r="N5284" s="1">
        <v>69</v>
      </c>
      <c r="O5284" s="1" t="s">
        <v>2580</v>
      </c>
      <c r="P5284" s="1">
        <v>1225.23</v>
      </c>
      <c r="Q5284" s="1">
        <v>85.77</v>
      </c>
      <c r="R5284" s="1">
        <v>1311</v>
      </c>
      <c r="S5284" t="s">
        <v>2584</v>
      </c>
      <c r="T5284" t="str" cm="1">
        <f t="array" ref="T5284">_xlfn.IFS(ISNUMBER(SEARCH("CP02",S5284)),"ราชพฤกษ",ISNUMBER(SEARCH("CP03",S5284)),"บางใหญ่",ISNUMBER(SEARCH("CP04",S5284)),"บางบอน",OR(ISNUMBER(SEARCH("CP",S5284)),ISNUMBER(SEARCH("BTC",D5284))),"340",TRUE,"")</f>
        <v>ราชพฤกษ</v>
      </c>
    </row>
    <row r="5285" spans="1:20" x14ac:dyDescent="0.2">
      <c r="A5285" t="s">
        <v>5973</v>
      </c>
      <c r="B5285" t="s">
        <v>14</v>
      </c>
      <c r="C5285">
        <v>2026</v>
      </c>
      <c r="D5285" t="s">
        <v>5985</v>
      </c>
      <c r="E5285" t="s">
        <v>2421</v>
      </c>
      <c r="F5285" t="s">
        <v>2422</v>
      </c>
      <c r="G5285" t="s">
        <v>2632</v>
      </c>
      <c r="H5285" t="s">
        <v>2586</v>
      </c>
      <c r="I5285" t="s">
        <v>5986</v>
      </c>
      <c r="J5285" t="s">
        <v>5987</v>
      </c>
      <c r="K5285" t="s">
        <v>2659</v>
      </c>
      <c r="L5285" s="1">
        <v>2</v>
      </c>
      <c r="M5285" s="1">
        <v>650</v>
      </c>
      <c r="N5285" s="1">
        <v>65</v>
      </c>
      <c r="O5285" s="1" t="s">
        <v>2580</v>
      </c>
      <c r="P5285" s="1">
        <v>1154.21</v>
      </c>
      <c r="Q5285" s="1">
        <v>80.790000000000006</v>
      </c>
      <c r="R5285" s="1">
        <v>1235</v>
      </c>
      <c r="S5285" t="s">
        <v>2584</v>
      </c>
      <c r="T5285" t="str" cm="1">
        <f t="array" ref="T5285">_xlfn.IFS(ISNUMBER(SEARCH("CP02",S5285)),"ราชพฤกษ",ISNUMBER(SEARCH("CP03",S5285)),"บางใหญ่",ISNUMBER(SEARCH("CP04",S5285)),"บางบอน",OR(ISNUMBER(SEARCH("CP",S5285)),ISNUMBER(SEARCH("BTC",D5285))),"340",TRUE,"")</f>
        <v>ราชพฤกษ</v>
      </c>
    </row>
    <row r="5286" spans="1:20" x14ac:dyDescent="0.2">
      <c r="A5286" t="s">
        <v>5973</v>
      </c>
      <c r="B5286" t="s">
        <v>14</v>
      </c>
      <c r="C5286">
        <v>2026</v>
      </c>
      <c r="D5286" t="s">
        <v>5985</v>
      </c>
      <c r="E5286" t="s">
        <v>2317</v>
      </c>
      <c r="F5286" t="s">
        <v>2318</v>
      </c>
      <c r="G5286" t="s">
        <v>2632</v>
      </c>
      <c r="H5286" t="s">
        <v>2586</v>
      </c>
      <c r="I5286" t="s">
        <v>5986</v>
      </c>
      <c r="J5286" t="s">
        <v>5987</v>
      </c>
      <c r="K5286" t="s">
        <v>2659</v>
      </c>
      <c r="L5286" s="1">
        <v>2</v>
      </c>
      <c r="M5286" s="1">
        <v>590</v>
      </c>
      <c r="N5286" s="1">
        <v>59</v>
      </c>
      <c r="O5286" s="1" t="s">
        <v>2580</v>
      </c>
      <c r="P5286" s="1">
        <v>1047.6600000000001</v>
      </c>
      <c r="Q5286" s="1">
        <v>73.34</v>
      </c>
      <c r="R5286" s="1">
        <v>1121</v>
      </c>
      <c r="S5286" t="s">
        <v>2584</v>
      </c>
      <c r="T5286" t="str" cm="1">
        <f t="array" ref="T5286">_xlfn.IFS(ISNUMBER(SEARCH("CP02",S5286)),"ราชพฤกษ",ISNUMBER(SEARCH("CP03",S5286)),"บางใหญ่",ISNUMBER(SEARCH("CP04",S5286)),"บางบอน",OR(ISNUMBER(SEARCH("CP",S5286)),ISNUMBER(SEARCH("BTC",D5286))),"340",TRUE,"")</f>
        <v>ราชพฤกษ</v>
      </c>
    </row>
    <row r="5287" spans="1:20" x14ac:dyDescent="0.2">
      <c r="A5287" t="s">
        <v>5973</v>
      </c>
      <c r="B5287" t="s">
        <v>14</v>
      </c>
      <c r="C5287">
        <v>2026</v>
      </c>
      <c r="D5287" t="s">
        <v>5985</v>
      </c>
      <c r="E5287" t="s">
        <v>2385</v>
      </c>
      <c r="F5287" t="s">
        <v>2386</v>
      </c>
      <c r="G5287" t="s">
        <v>2632</v>
      </c>
      <c r="H5287" t="s">
        <v>2586</v>
      </c>
      <c r="I5287" t="s">
        <v>5986</v>
      </c>
      <c r="J5287" t="s">
        <v>5987</v>
      </c>
      <c r="K5287" t="s">
        <v>2659</v>
      </c>
      <c r="L5287" s="1">
        <v>1</v>
      </c>
      <c r="M5287" s="1">
        <v>650</v>
      </c>
      <c r="N5287" s="1">
        <v>32.5</v>
      </c>
      <c r="O5287" s="1" t="s">
        <v>2580</v>
      </c>
      <c r="P5287" s="1">
        <v>577.1</v>
      </c>
      <c r="Q5287" s="1">
        <v>40.4</v>
      </c>
      <c r="R5287" s="1">
        <v>617.5</v>
      </c>
      <c r="S5287" t="s">
        <v>2584</v>
      </c>
      <c r="T5287" t="str" cm="1">
        <f t="array" ref="T5287">_xlfn.IFS(ISNUMBER(SEARCH("CP02",S5287)),"ราชพฤกษ",ISNUMBER(SEARCH("CP03",S5287)),"บางใหญ่",ISNUMBER(SEARCH("CP04",S5287)),"บางบอน",OR(ISNUMBER(SEARCH("CP",S5287)),ISNUMBER(SEARCH("BTC",D5287))),"340",TRUE,"")</f>
        <v>ราชพฤกษ</v>
      </c>
    </row>
    <row r="5288" spans="1:20" x14ac:dyDescent="0.2">
      <c r="A5288" t="s">
        <v>5973</v>
      </c>
      <c r="B5288" t="s">
        <v>14</v>
      </c>
      <c r="C5288">
        <v>2026</v>
      </c>
      <c r="D5288" t="s">
        <v>5985</v>
      </c>
      <c r="E5288" t="s">
        <v>2379</v>
      </c>
      <c r="F5288" t="s">
        <v>2380</v>
      </c>
      <c r="G5288" t="s">
        <v>2632</v>
      </c>
      <c r="H5288" t="s">
        <v>2586</v>
      </c>
      <c r="I5288" t="s">
        <v>5986</v>
      </c>
      <c r="J5288" t="s">
        <v>5987</v>
      </c>
      <c r="K5288" t="s">
        <v>2659</v>
      </c>
      <c r="L5288" s="1">
        <v>1</v>
      </c>
      <c r="M5288" s="1">
        <v>650</v>
      </c>
      <c r="N5288" s="1">
        <v>32.5</v>
      </c>
      <c r="O5288" s="1" t="s">
        <v>2580</v>
      </c>
      <c r="P5288" s="1">
        <v>577.1</v>
      </c>
      <c r="Q5288" s="1">
        <v>40.4</v>
      </c>
      <c r="R5288" s="1">
        <v>617.5</v>
      </c>
      <c r="S5288" t="s">
        <v>2584</v>
      </c>
      <c r="T5288" t="str" cm="1">
        <f t="array" ref="T5288">_xlfn.IFS(ISNUMBER(SEARCH("CP02",S5288)),"ราชพฤกษ",ISNUMBER(SEARCH("CP03",S5288)),"บางใหญ่",ISNUMBER(SEARCH("CP04",S5288)),"บางบอน",OR(ISNUMBER(SEARCH("CP",S5288)),ISNUMBER(SEARCH("BTC",D5288))),"340",TRUE,"")</f>
        <v>ราชพฤกษ</v>
      </c>
    </row>
    <row r="5289" spans="1:20" x14ac:dyDescent="0.2">
      <c r="A5289" t="s">
        <v>5973</v>
      </c>
      <c r="B5289" t="s">
        <v>14</v>
      </c>
      <c r="C5289">
        <v>2026</v>
      </c>
      <c r="D5289" t="s">
        <v>5985</v>
      </c>
      <c r="E5289" t="s">
        <v>227</v>
      </c>
      <c r="F5289" t="s">
        <v>228</v>
      </c>
      <c r="G5289" t="s">
        <v>2582</v>
      </c>
      <c r="H5289" t="s">
        <v>2586</v>
      </c>
      <c r="I5289" t="s">
        <v>5986</v>
      </c>
      <c r="J5289" t="s">
        <v>5987</v>
      </c>
      <c r="K5289" t="s">
        <v>2659</v>
      </c>
      <c r="L5289" s="1">
        <v>1</v>
      </c>
      <c r="M5289" s="1">
        <v>300</v>
      </c>
      <c r="N5289" s="1">
        <v>15</v>
      </c>
      <c r="O5289" s="1" t="s">
        <v>2580</v>
      </c>
      <c r="P5289" s="1">
        <v>266.36</v>
      </c>
      <c r="Q5289" s="1">
        <v>18.64</v>
      </c>
      <c r="R5289" s="1">
        <v>285</v>
      </c>
      <c r="S5289" t="s">
        <v>2584</v>
      </c>
      <c r="T5289" t="str" cm="1">
        <f t="array" ref="T5289">_xlfn.IFS(ISNUMBER(SEARCH("CP02",S5289)),"ราชพฤกษ",ISNUMBER(SEARCH("CP03",S5289)),"บางใหญ่",ISNUMBER(SEARCH("CP04",S5289)),"บางบอน",OR(ISNUMBER(SEARCH("CP",S5289)),ISNUMBER(SEARCH("BTC",D5289))),"340",TRUE,"")</f>
        <v>ราชพฤกษ</v>
      </c>
    </row>
    <row r="5290" spans="1:20" x14ac:dyDescent="0.2">
      <c r="A5290" t="s">
        <v>5973</v>
      </c>
      <c r="B5290" t="s">
        <v>14</v>
      </c>
      <c r="C5290">
        <v>2026</v>
      </c>
      <c r="D5290" t="s">
        <v>5985</v>
      </c>
      <c r="E5290" t="s">
        <v>2547</v>
      </c>
      <c r="F5290" t="s">
        <v>2548</v>
      </c>
      <c r="G5290" t="s">
        <v>2632</v>
      </c>
      <c r="H5290" t="s">
        <v>2586</v>
      </c>
      <c r="I5290" t="s">
        <v>5986</v>
      </c>
      <c r="J5290" t="s">
        <v>5987</v>
      </c>
      <c r="K5290" t="s">
        <v>2659</v>
      </c>
      <c r="L5290" s="1">
        <v>1</v>
      </c>
      <c r="M5290" s="1">
        <v>3150</v>
      </c>
      <c r="N5290" s="1">
        <v>157.5</v>
      </c>
      <c r="O5290" s="1" t="s">
        <v>2580</v>
      </c>
      <c r="P5290" s="1">
        <v>2796.73</v>
      </c>
      <c r="Q5290" s="1">
        <v>195.77</v>
      </c>
      <c r="R5290" s="1">
        <v>2992.5</v>
      </c>
      <c r="S5290" t="s">
        <v>2584</v>
      </c>
      <c r="T5290" t="str" cm="1">
        <f t="array" ref="T5290">_xlfn.IFS(ISNUMBER(SEARCH("CP02",S5290)),"ราชพฤกษ",ISNUMBER(SEARCH("CP03",S5290)),"บางใหญ่",ISNUMBER(SEARCH("CP04",S5290)),"บางบอน",OR(ISNUMBER(SEARCH("CP",S5290)),ISNUMBER(SEARCH("BTC",D5290))),"340",TRUE,"")</f>
        <v>ราชพฤกษ</v>
      </c>
    </row>
    <row r="5291" spans="1:20" x14ac:dyDescent="0.2">
      <c r="A5291" t="s">
        <v>5973</v>
      </c>
      <c r="B5291" t="s">
        <v>14</v>
      </c>
      <c r="C5291">
        <v>2026</v>
      </c>
      <c r="D5291" t="s">
        <v>5985</v>
      </c>
      <c r="E5291" t="s">
        <v>2545</v>
      </c>
      <c r="F5291" t="s">
        <v>2546</v>
      </c>
      <c r="G5291" t="s">
        <v>2632</v>
      </c>
      <c r="H5291" t="s">
        <v>2586</v>
      </c>
      <c r="I5291" t="s">
        <v>5986</v>
      </c>
      <c r="J5291" t="s">
        <v>5987</v>
      </c>
      <c r="K5291" t="s">
        <v>2659</v>
      </c>
      <c r="L5291" s="1">
        <v>1</v>
      </c>
      <c r="M5291" s="1">
        <v>3150</v>
      </c>
      <c r="N5291" s="1">
        <v>157.5</v>
      </c>
      <c r="O5291" s="1" t="s">
        <v>2580</v>
      </c>
      <c r="P5291" s="1">
        <v>2796.73</v>
      </c>
      <c r="Q5291" s="1">
        <v>195.77</v>
      </c>
      <c r="R5291" s="1">
        <v>2992.5</v>
      </c>
      <c r="S5291" t="s">
        <v>2584</v>
      </c>
      <c r="T5291" t="str" cm="1">
        <f t="array" ref="T5291">_xlfn.IFS(ISNUMBER(SEARCH("CP02",S5291)),"ราชพฤกษ",ISNUMBER(SEARCH("CP03",S5291)),"บางใหญ่",ISNUMBER(SEARCH("CP04",S5291)),"บางบอน",OR(ISNUMBER(SEARCH("CP",S5291)),ISNUMBER(SEARCH("BTC",D5291))),"340",TRUE,"")</f>
        <v>ราชพฤกษ</v>
      </c>
    </row>
    <row r="5292" spans="1:20" x14ac:dyDescent="0.2">
      <c r="A5292" t="s">
        <v>5973</v>
      </c>
      <c r="B5292" t="s">
        <v>14</v>
      </c>
      <c r="C5292">
        <v>2026</v>
      </c>
      <c r="D5292" t="s">
        <v>5985</v>
      </c>
      <c r="E5292" t="s">
        <v>1547</v>
      </c>
      <c r="F5292" t="s">
        <v>1548</v>
      </c>
      <c r="G5292" t="s">
        <v>2588</v>
      </c>
      <c r="H5292" t="s">
        <v>2586</v>
      </c>
      <c r="I5292" t="s">
        <v>5986</v>
      </c>
      <c r="J5292" t="s">
        <v>5987</v>
      </c>
      <c r="K5292" t="s">
        <v>2659</v>
      </c>
      <c r="L5292" s="1">
        <v>1</v>
      </c>
      <c r="M5292" s="1">
        <v>400</v>
      </c>
      <c r="N5292" s="1">
        <v>0</v>
      </c>
      <c r="O5292" s="1" t="s">
        <v>2580</v>
      </c>
      <c r="P5292" s="1">
        <v>373.83</v>
      </c>
      <c r="Q5292" s="1">
        <v>26.17</v>
      </c>
      <c r="R5292" s="1">
        <v>400</v>
      </c>
      <c r="S5292" t="s">
        <v>2587</v>
      </c>
      <c r="T5292" t="str" cm="1">
        <f t="array" ref="T5292">_xlfn.IFS(ISNUMBER(SEARCH("CP02",S5292)),"ราชพฤกษ",ISNUMBER(SEARCH("CP03",S5292)),"บางใหญ่",ISNUMBER(SEARCH("CP04",S5292)),"บางบอน",OR(ISNUMBER(SEARCH("CP",S5292)),ISNUMBER(SEARCH("BTC",D5292))),"340",TRUE,"")</f>
        <v>ราชพฤกษ</v>
      </c>
    </row>
    <row r="5293" spans="1:20" x14ac:dyDescent="0.2">
      <c r="A5293" t="s">
        <v>5973</v>
      </c>
      <c r="B5293" t="s">
        <v>14</v>
      </c>
      <c r="C5293">
        <v>2026</v>
      </c>
      <c r="D5293" t="s">
        <v>5985</v>
      </c>
      <c r="E5293" t="s">
        <v>1647</v>
      </c>
      <c r="F5293" t="s">
        <v>1648</v>
      </c>
      <c r="G5293" t="s">
        <v>1536</v>
      </c>
      <c r="H5293" t="s">
        <v>2586</v>
      </c>
      <c r="I5293" t="s">
        <v>5986</v>
      </c>
      <c r="J5293" t="s">
        <v>5987</v>
      </c>
      <c r="K5293" t="s">
        <v>2659</v>
      </c>
      <c r="L5293" s="1">
        <v>3</v>
      </c>
      <c r="M5293" s="1">
        <v>480</v>
      </c>
      <c r="N5293" s="1">
        <v>0</v>
      </c>
      <c r="O5293" s="1" t="s">
        <v>2580</v>
      </c>
      <c r="P5293" s="1">
        <v>1345.79</v>
      </c>
      <c r="Q5293" s="1">
        <v>94.21</v>
      </c>
      <c r="R5293" s="1">
        <v>1440</v>
      </c>
      <c r="S5293" t="s">
        <v>2587</v>
      </c>
      <c r="T5293" t="str" cm="1">
        <f t="array" ref="T5293">_xlfn.IFS(ISNUMBER(SEARCH("CP02",S5293)),"ราชพฤกษ",ISNUMBER(SEARCH("CP03",S5293)),"บางใหญ่",ISNUMBER(SEARCH("CP04",S5293)),"บางบอน",OR(ISNUMBER(SEARCH("CP",S5293)),ISNUMBER(SEARCH("BTC",D5293))),"340",TRUE,"")</f>
        <v>ราชพฤกษ</v>
      </c>
    </row>
    <row r="5294" spans="1:20" x14ac:dyDescent="0.2">
      <c r="A5294" t="s">
        <v>5973</v>
      </c>
      <c r="B5294" t="s">
        <v>14</v>
      </c>
      <c r="C5294">
        <v>2026</v>
      </c>
      <c r="D5294" t="s">
        <v>5985</v>
      </c>
      <c r="E5294" t="s">
        <v>2197</v>
      </c>
      <c r="F5294" t="s">
        <v>2198</v>
      </c>
      <c r="G5294" t="s">
        <v>2589</v>
      </c>
      <c r="H5294" t="s">
        <v>2596</v>
      </c>
      <c r="I5294" t="s">
        <v>5986</v>
      </c>
      <c r="J5294" t="s">
        <v>5987</v>
      </c>
      <c r="K5294" t="s">
        <v>2659</v>
      </c>
      <c r="L5294" s="1">
        <v>1</v>
      </c>
      <c r="M5294" s="1">
        <v>1</v>
      </c>
      <c r="N5294" s="1">
        <v>0</v>
      </c>
      <c r="O5294" s="1" t="s">
        <v>2580</v>
      </c>
      <c r="P5294" s="1">
        <v>0</v>
      </c>
      <c r="Q5294" s="1">
        <v>0</v>
      </c>
      <c r="R5294" s="1">
        <v>0</v>
      </c>
      <c r="S5294" t="s">
        <v>2587</v>
      </c>
      <c r="T5294" t="str" cm="1">
        <f t="array" ref="T5294">_xlfn.IFS(ISNUMBER(SEARCH("CP02",S5294)),"ราชพฤกษ",ISNUMBER(SEARCH("CP03",S5294)),"บางใหญ่",ISNUMBER(SEARCH("CP04",S5294)),"บางบอน",OR(ISNUMBER(SEARCH("CP",S5294)),ISNUMBER(SEARCH("BTC",D5294))),"340",TRUE,"")</f>
        <v>ราชพฤกษ</v>
      </c>
    </row>
    <row r="5295" spans="1:20" x14ac:dyDescent="0.2">
      <c r="A5295" t="s">
        <v>5973</v>
      </c>
      <c r="B5295" t="s">
        <v>14</v>
      </c>
      <c r="C5295">
        <v>2026</v>
      </c>
      <c r="D5295" t="s">
        <v>5988</v>
      </c>
      <c r="E5295" t="s">
        <v>1141</v>
      </c>
      <c r="F5295" t="s">
        <v>1142</v>
      </c>
      <c r="G5295" t="s">
        <v>2582</v>
      </c>
      <c r="H5295" t="s">
        <v>2586</v>
      </c>
      <c r="I5295" t="s">
        <v>5989</v>
      </c>
      <c r="J5295" t="s">
        <v>5990</v>
      </c>
      <c r="K5295" t="s">
        <v>2579</v>
      </c>
      <c r="L5295" s="1">
        <v>1</v>
      </c>
      <c r="M5295" s="1">
        <v>140</v>
      </c>
      <c r="N5295" s="1">
        <v>0</v>
      </c>
      <c r="O5295" s="1" t="s">
        <v>2580</v>
      </c>
      <c r="P5295" s="1">
        <v>130.84</v>
      </c>
      <c r="Q5295" s="1">
        <v>9.16</v>
      </c>
      <c r="R5295" s="1">
        <v>140</v>
      </c>
      <c r="S5295" t="s">
        <v>2584</v>
      </c>
      <c r="T5295" t="str" cm="1">
        <f t="array" ref="T5295">_xlfn.IFS(ISNUMBER(SEARCH("CP02",S5295)),"ราชพฤกษ",ISNUMBER(SEARCH("CP03",S5295)),"บางใหญ่",ISNUMBER(SEARCH("CP04",S5295)),"บางบอน",OR(ISNUMBER(SEARCH("CP",S5295)),ISNUMBER(SEARCH("BTC",D5295))),"340",TRUE,"")</f>
        <v>ราชพฤกษ</v>
      </c>
    </row>
    <row r="5296" spans="1:20" x14ac:dyDescent="0.2">
      <c r="A5296" t="s">
        <v>5973</v>
      </c>
      <c r="B5296" t="s">
        <v>14</v>
      </c>
      <c r="C5296">
        <v>2026</v>
      </c>
      <c r="D5296" t="s">
        <v>5991</v>
      </c>
      <c r="E5296" t="s">
        <v>663</v>
      </c>
      <c r="F5296" t="s">
        <v>664</v>
      </c>
      <c r="G5296" t="s">
        <v>2802</v>
      </c>
      <c r="H5296" t="s">
        <v>2803</v>
      </c>
      <c r="I5296" t="s">
        <v>5992</v>
      </c>
      <c r="J5296" t="s">
        <v>5993</v>
      </c>
      <c r="K5296" t="s">
        <v>2603</v>
      </c>
      <c r="L5296" s="1">
        <v>4</v>
      </c>
      <c r="M5296" s="1">
        <v>2200</v>
      </c>
      <c r="N5296" s="1">
        <v>0</v>
      </c>
      <c r="O5296" s="1" t="s">
        <v>2580</v>
      </c>
      <c r="P5296" s="1">
        <v>0</v>
      </c>
      <c r="Q5296" s="1">
        <v>0</v>
      </c>
      <c r="R5296" s="1">
        <v>0</v>
      </c>
      <c r="S5296" t="s">
        <v>5994</v>
      </c>
      <c r="T5296" t="str" cm="1">
        <f t="array" ref="T5296">_xlfn.IFS(ISNUMBER(SEARCH("CP02",S5296)),"ราชพฤกษ",ISNUMBER(SEARCH("CP03",S5296)),"บางใหญ่",ISNUMBER(SEARCH("CP04",S5296)),"บางบอน",OR(ISNUMBER(SEARCH("CP",S5296)),ISNUMBER(SEARCH("BTC",D5296))),"340",TRUE,"")</f>
        <v>บางใหญ่</v>
      </c>
    </row>
    <row r="5297" spans="1:20" x14ac:dyDescent="0.2">
      <c r="A5297" t="s">
        <v>5973</v>
      </c>
      <c r="B5297" t="s">
        <v>14</v>
      </c>
      <c r="C5297">
        <v>2026</v>
      </c>
      <c r="D5297" t="s">
        <v>5991</v>
      </c>
      <c r="E5297" t="s">
        <v>1091</v>
      </c>
      <c r="F5297" t="s">
        <v>1092</v>
      </c>
      <c r="G5297" t="s">
        <v>2582</v>
      </c>
      <c r="H5297" t="s">
        <v>2583</v>
      </c>
      <c r="I5297" t="s">
        <v>5992</v>
      </c>
      <c r="J5297" t="s">
        <v>5993</v>
      </c>
      <c r="K5297" t="s">
        <v>2603</v>
      </c>
      <c r="L5297" s="1">
        <v>4</v>
      </c>
      <c r="M5297" s="1">
        <v>60</v>
      </c>
      <c r="N5297" s="1">
        <v>0</v>
      </c>
      <c r="O5297" s="1" t="s">
        <v>2580</v>
      </c>
      <c r="P5297" s="1">
        <v>0</v>
      </c>
      <c r="Q5297" s="1">
        <v>0</v>
      </c>
      <c r="R5297" s="1">
        <v>0</v>
      </c>
      <c r="S5297" t="s">
        <v>2605</v>
      </c>
      <c r="T5297" t="str" cm="1">
        <f t="array" ref="T5297">_xlfn.IFS(ISNUMBER(SEARCH("CP02",S5297)),"ราชพฤกษ",ISNUMBER(SEARCH("CP03",S5297)),"บางใหญ่",ISNUMBER(SEARCH("CP04",S5297)),"บางบอน",OR(ISNUMBER(SEARCH("CP",S5297)),ISNUMBER(SEARCH("BTC",D5297))),"340",TRUE,"")</f>
        <v>บางใหญ่</v>
      </c>
    </row>
    <row r="5298" spans="1:20" x14ac:dyDescent="0.2">
      <c r="A5298" t="s">
        <v>5973</v>
      </c>
      <c r="B5298" t="s">
        <v>14</v>
      </c>
      <c r="C5298">
        <v>2026</v>
      </c>
      <c r="D5298" t="s">
        <v>5991</v>
      </c>
      <c r="E5298" t="s">
        <v>1553</v>
      </c>
      <c r="F5298" t="s">
        <v>1554</v>
      </c>
      <c r="G5298" t="s">
        <v>2585</v>
      </c>
      <c r="H5298" t="s">
        <v>2586</v>
      </c>
      <c r="I5298" t="s">
        <v>5992</v>
      </c>
      <c r="J5298" t="s">
        <v>5993</v>
      </c>
      <c r="K5298" t="s">
        <v>2603</v>
      </c>
      <c r="L5298" s="1">
        <v>4</v>
      </c>
      <c r="M5298" s="1">
        <v>120</v>
      </c>
      <c r="N5298" s="1">
        <v>0</v>
      </c>
      <c r="O5298" s="1" t="s">
        <v>2580</v>
      </c>
      <c r="P5298" s="1">
        <v>0</v>
      </c>
      <c r="Q5298" s="1">
        <v>0</v>
      </c>
      <c r="R5298" s="1">
        <v>0</v>
      </c>
      <c r="S5298" t="s">
        <v>2606</v>
      </c>
      <c r="T5298" t="str" cm="1">
        <f t="array" ref="T5298">_xlfn.IFS(ISNUMBER(SEARCH("CP02",S5298)),"ราชพฤกษ",ISNUMBER(SEARCH("CP03",S5298)),"บางใหญ่",ISNUMBER(SEARCH("CP04",S5298)),"บางบอน",OR(ISNUMBER(SEARCH("CP",S5298)),ISNUMBER(SEARCH("BTC",D5298))),"340",TRUE,"")</f>
        <v>บางใหญ่</v>
      </c>
    </row>
    <row r="5299" spans="1:20" x14ac:dyDescent="0.2">
      <c r="A5299" t="s">
        <v>5973</v>
      </c>
      <c r="B5299" t="s">
        <v>14</v>
      </c>
      <c r="C5299">
        <v>2026</v>
      </c>
      <c r="D5299" t="s">
        <v>5991</v>
      </c>
      <c r="E5299" t="s">
        <v>1547</v>
      </c>
      <c r="F5299" t="s">
        <v>1548</v>
      </c>
      <c r="G5299" t="s">
        <v>2588</v>
      </c>
      <c r="H5299" t="s">
        <v>2586</v>
      </c>
      <c r="I5299" t="s">
        <v>5992</v>
      </c>
      <c r="J5299" t="s">
        <v>5993</v>
      </c>
      <c r="K5299" t="s">
        <v>2603</v>
      </c>
      <c r="L5299" s="1">
        <v>1</v>
      </c>
      <c r="M5299" s="1">
        <v>400</v>
      </c>
      <c r="N5299" s="1">
        <v>0</v>
      </c>
      <c r="O5299" s="1" t="s">
        <v>2580</v>
      </c>
      <c r="P5299" s="1">
        <v>0</v>
      </c>
      <c r="Q5299" s="1">
        <v>0</v>
      </c>
      <c r="R5299" s="1">
        <v>0</v>
      </c>
      <c r="S5299" t="s">
        <v>2606</v>
      </c>
      <c r="T5299" t="str" cm="1">
        <f t="array" ref="T5299">_xlfn.IFS(ISNUMBER(SEARCH("CP02",S5299)),"ราชพฤกษ",ISNUMBER(SEARCH("CP03",S5299)),"บางใหญ่",ISNUMBER(SEARCH("CP04",S5299)),"บางบอน",OR(ISNUMBER(SEARCH("CP",S5299)),ISNUMBER(SEARCH("BTC",D5299))),"340",TRUE,"")</f>
        <v>บางใหญ่</v>
      </c>
    </row>
    <row r="5300" spans="1:20" x14ac:dyDescent="0.2">
      <c r="A5300" t="s">
        <v>5973</v>
      </c>
      <c r="B5300" t="s">
        <v>14</v>
      </c>
      <c r="C5300">
        <v>2026</v>
      </c>
      <c r="D5300" t="s">
        <v>5995</v>
      </c>
      <c r="E5300" t="s">
        <v>1591</v>
      </c>
      <c r="F5300" t="s">
        <v>1592</v>
      </c>
      <c r="G5300" t="s">
        <v>1536</v>
      </c>
      <c r="H5300" t="s">
        <v>2586</v>
      </c>
      <c r="I5300" t="s">
        <v>5996</v>
      </c>
      <c r="J5300" t="s">
        <v>5997</v>
      </c>
      <c r="K5300" t="s">
        <v>2603</v>
      </c>
      <c r="L5300" s="1">
        <v>1</v>
      </c>
      <c r="M5300" s="1">
        <v>400</v>
      </c>
      <c r="N5300" s="1">
        <v>0</v>
      </c>
      <c r="O5300" s="1" t="s">
        <v>2580</v>
      </c>
      <c r="P5300" s="1">
        <v>373.83</v>
      </c>
      <c r="Q5300" s="1">
        <v>26.17</v>
      </c>
      <c r="R5300" s="1">
        <v>400</v>
      </c>
      <c r="S5300" t="s">
        <v>2606</v>
      </c>
      <c r="T5300" t="str" cm="1">
        <f t="array" ref="T5300">_xlfn.IFS(ISNUMBER(SEARCH("CP02",S5300)),"ราชพฤกษ",ISNUMBER(SEARCH("CP03",S5300)),"บางใหญ่",ISNUMBER(SEARCH("CP04",S5300)),"บางบอน",OR(ISNUMBER(SEARCH("CP",S5300)),ISNUMBER(SEARCH("BTC",D5300))),"340",TRUE,"")</f>
        <v>บางใหญ่</v>
      </c>
    </row>
    <row r="5301" spans="1:20" x14ac:dyDescent="0.2">
      <c r="A5301" t="s">
        <v>5973</v>
      </c>
      <c r="B5301" t="s">
        <v>14</v>
      </c>
      <c r="C5301">
        <v>2026</v>
      </c>
      <c r="D5301" t="s">
        <v>5995</v>
      </c>
      <c r="E5301" t="s">
        <v>1213</v>
      </c>
      <c r="F5301" t="s">
        <v>1214</v>
      </c>
      <c r="G5301" t="s">
        <v>2632</v>
      </c>
      <c r="H5301" t="s">
        <v>2586</v>
      </c>
      <c r="I5301" t="s">
        <v>5996</v>
      </c>
      <c r="J5301" t="s">
        <v>5997</v>
      </c>
      <c r="K5301" t="s">
        <v>2603</v>
      </c>
      <c r="L5301" s="1">
        <v>1</v>
      </c>
      <c r="M5301" s="1">
        <v>4200</v>
      </c>
      <c r="N5301" s="1">
        <v>210</v>
      </c>
      <c r="O5301" s="1" t="s">
        <v>2580</v>
      </c>
      <c r="P5301" s="1">
        <v>3728.97</v>
      </c>
      <c r="Q5301" s="1">
        <v>261.02999999999997</v>
      </c>
      <c r="R5301" s="1">
        <v>3990</v>
      </c>
      <c r="S5301" t="s">
        <v>2605</v>
      </c>
      <c r="T5301" t="str" cm="1">
        <f t="array" ref="T5301">_xlfn.IFS(ISNUMBER(SEARCH("CP02",S5301)),"ราชพฤกษ",ISNUMBER(SEARCH("CP03",S5301)),"บางใหญ่",ISNUMBER(SEARCH("CP04",S5301)),"บางบอน",OR(ISNUMBER(SEARCH("CP",S5301)),ISNUMBER(SEARCH("BTC",D5301))),"340",TRUE,"")</f>
        <v>บางใหญ่</v>
      </c>
    </row>
    <row r="5302" spans="1:20" x14ac:dyDescent="0.2">
      <c r="A5302" t="s">
        <v>5973</v>
      </c>
      <c r="B5302" t="s">
        <v>14</v>
      </c>
      <c r="C5302">
        <v>2026</v>
      </c>
      <c r="D5302" t="s">
        <v>5995</v>
      </c>
      <c r="E5302" t="s">
        <v>2111</v>
      </c>
      <c r="F5302" t="s">
        <v>2112</v>
      </c>
      <c r="G5302" t="s">
        <v>2632</v>
      </c>
      <c r="H5302" t="s">
        <v>2586</v>
      </c>
      <c r="I5302" t="s">
        <v>5996</v>
      </c>
      <c r="J5302" t="s">
        <v>5997</v>
      </c>
      <c r="K5302" t="s">
        <v>2603</v>
      </c>
      <c r="L5302" s="1">
        <v>2</v>
      </c>
      <c r="M5302" s="1">
        <v>405</v>
      </c>
      <c r="N5302" s="1">
        <v>0</v>
      </c>
      <c r="O5302" s="1" t="s">
        <v>2580</v>
      </c>
      <c r="P5302" s="1">
        <v>757.01</v>
      </c>
      <c r="Q5302" s="1">
        <v>52.99</v>
      </c>
      <c r="R5302" s="1">
        <v>810</v>
      </c>
      <c r="S5302" t="s">
        <v>2605</v>
      </c>
      <c r="T5302" t="str" cm="1">
        <f t="array" ref="T5302">_xlfn.IFS(ISNUMBER(SEARCH("CP02",S5302)),"ราชพฤกษ",ISNUMBER(SEARCH("CP03",S5302)),"บางใหญ่",ISNUMBER(SEARCH("CP04",S5302)),"บางบอน",OR(ISNUMBER(SEARCH("CP",S5302)),ISNUMBER(SEARCH("BTC",D5302))),"340",TRUE,"")</f>
        <v>บางใหญ่</v>
      </c>
    </row>
    <row r="5303" spans="1:20" x14ac:dyDescent="0.2">
      <c r="A5303" t="s">
        <v>5973</v>
      </c>
      <c r="B5303" t="s">
        <v>14</v>
      </c>
      <c r="C5303">
        <v>2026</v>
      </c>
      <c r="D5303" t="s">
        <v>5998</v>
      </c>
      <c r="E5303" t="s">
        <v>443</v>
      </c>
      <c r="F5303" t="s">
        <v>444</v>
      </c>
      <c r="G5303" t="s">
        <v>2582</v>
      </c>
      <c r="H5303" t="s">
        <v>2586</v>
      </c>
      <c r="I5303" t="s">
        <v>5999</v>
      </c>
      <c r="J5303" t="s">
        <v>6000</v>
      </c>
      <c r="K5303" t="s">
        <v>2603</v>
      </c>
      <c r="L5303" s="1">
        <v>1</v>
      </c>
      <c r="M5303" s="1">
        <v>230</v>
      </c>
      <c r="N5303" s="1">
        <v>0</v>
      </c>
      <c r="O5303" s="1" t="s">
        <v>2580</v>
      </c>
      <c r="P5303" s="1">
        <v>214.95</v>
      </c>
      <c r="Q5303" s="1">
        <v>15.05</v>
      </c>
      <c r="R5303" s="1">
        <v>230</v>
      </c>
      <c r="S5303" t="s">
        <v>2605</v>
      </c>
      <c r="T5303" t="str" cm="1">
        <f t="array" ref="T5303">_xlfn.IFS(ISNUMBER(SEARCH("CP02",S5303)),"ราชพฤกษ",ISNUMBER(SEARCH("CP03",S5303)),"บางใหญ่",ISNUMBER(SEARCH("CP04",S5303)),"บางบอน",OR(ISNUMBER(SEARCH("CP",S5303)),ISNUMBER(SEARCH("BTC",D5303))),"340",TRUE,"")</f>
        <v>บางใหญ่</v>
      </c>
    </row>
    <row r="5304" spans="1:20" x14ac:dyDescent="0.2">
      <c r="A5304" t="s">
        <v>5973</v>
      </c>
      <c r="B5304" t="s">
        <v>14</v>
      </c>
      <c r="C5304">
        <v>2026</v>
      </c>
      <c r="D5304" t="s">
        <v>5998</v>
      </c>
      <c r="E5304" t="s">
        <v>459</v>
      </c>
      <c r="F5304" t="s">
        <v>460</v>
      </c>
      <c r="G5304" t="s">
        <v>2582</v>
      </c>
      <c r="H5304" t="s">
        <v>2586</v>
      </c>
      <c r="I5304" t="s">
        <v>5999</v>
      </c>
      <c r="J5304" t="s">
        <v>6000</v>
      </c>
      <c r="K5304" t="s">
        <v>2603</v>
      </c>
      <c r="L5304" s="1">
        <v>1</v>
      </c>
      <c r="M5304" s="1">
        <v>310</v>
      </c>
      <c r="N5304" s="1">
        <v>0</v>
      </c>
      <c r="O5304" s="1" t="s">
        <v>2580</v>
      </c>
      <c r="P5304" s="1">
        <v>289.72000000000003</v>
      </c>
      <c r="Q5304" s="1">
        <v>20.28</v>
      </c>
      <c r="R5304" s="1">
        <v>310</v>
      </c>
      <c r="S5304" t="s">
        <v>2605</v>
      </c>
      <c r="T5304" t="str" cm="1">
        <f t="array" ref="T5304">_xlfn.IFS(ISNUMBER(SEARCH("CP02",S5304)),"ราชพฤกษ",ISNUMBER(SEARCH("CP03",S5304)),"บางใหญ่",ISNUMBER(SEARCH("CP04",S5304)),"บางบอน",OR(ISNUMBER(SEARCH("CP",S5304)),ISNUMBER(SEARCH("BTC",D5304))),"340",TRUE,"")</f>
        <v>บางใหญ่</v>
      </c>
    </row>
    <row r="5305" spans="1:20" x14ac:dyDescent="0.2">
      <c r="A5305" t="s">
        <v>5973</v>
      </c>
      <c r="B5305" t="s">
        <v>14</v>
      </c>
      <c r="C5305">
        <v>2026</v>
      </c>
      <c r="D5305" t="s">
        <v>5998</v>
      </c>
      <c r="E5305" t="s">
        <v>1545</v>
      </c>
      <c r="F5305" t="s">
        <v>1546</v>
      </c>
      <c r="G5305" t="s">
        <v>2588</v>
      </c>
      <c r="H5305" t="s">
        <v>2586</v>
      </c>
      <c r="I5305" t="s">
        <v>5999</v>
      </c>
      <c r="J5305" t="s">
        <v>6000</v>
      </c>
      <c r="K5305" t="s">
        <v>2603</v>
      </c>
      <c r="L5305" s="1">
        <v>1</v>
      </c>
      <c r="M5305" s="1">
        <v>500</v>
      </c>
      <c r="N5305" s="1">
        <v>50</v>
      </c>
      <c r="O5305" s="1" t="s">
        <v>2580</v>
      </c>
      <c r="P5305" s="1">
        <v>420.56</v>
      </c>
      <c r="Q5305" s="1">
        <v>29.44</v>
      </c>
      <c r="R5305" s="1">
        <v>450</v>
      </c>
      <c r="S5305" t="s">
        <v>2606</v>
      </c>
      <c r="T5305" t="str" cm="1">
        <f t="array" ref="T5305">_xlfn.IFS(ISNUMBER(SEARCH("CP02",S5305)),"ราชพฤกษ",ISNUMBER(SEARCH("CP03",S5305)),"บางใหญ่",ISNUMBER(SEARCH("CP04",S5305)),"บางบอน",OR(ISNUMBER(SEARCH("CP",S5305)),ISNUMBER(SEARCH("BTC",D5305))),"340",TRUE,"")</f>
        <v>บางใหญ่</v>
      </c>
    </row>
    <row r="5306" spans="1:20" x14ac:dyDescent="0.2">
      <c r="A5306" t="s">
        <v>5973</v>
      </c>
      <c r="B5306" t="s">
        <v>14</v>
      </c>
      <c r="C5306">
        <v>2026</v>
      </c>
      <c r="D5306" t="s">
        <v>6001</v>
      </c>
      <c r="E5306" t="s">
        <v>1545</v>
      </c>
      <c r="F5306" t="s">
        <v>1546</v>
      </c>
      <c r="G5306" t="s">
        <v>2588</v>
      </c>
      <c r="H5306" t="s">
        <v>2586</v>
      </c>
      <c r="I5306" t="s">
        <v>6002</v>
      </c>
      <c r="J5306" t="s">
        <v>6003</v>
      </c>
      <c r="K5306" t="s">
        <v>2603</v>
      </c>
      <c r="L5306" s="1">
        <v>1</v>
      </c>
      <c r="M5306" s="1">
        <v>500</v>
      </c>
      <c r="N5306" s="1">
        <v>0</v>
      </c>
      <c r="O5306" s="1" t="s">
        <v>2580</v>
      </c>
      <c r="P5306" s="1">
        <v>467.29</v>
      </c>
      <c r="Q5306" s="1">
        <v>32.71</v>
      </c>
      <c r="R5306" s="1">
        <v>500</v>
      </c>
      <c r="S5306" t="s">
        <v>2606</v>
      </c>
      <c r="T5306" t="str" cm="1">
        <f t="array" ref="T5306">_xlfn.IFS(ISNUMBER(SEARCH("CP02",S5306)),"ราชพฤกษ",ISNUMBER(SEARCH("CP03",S5306)),"บางใหญ่",ISNUMBER(SEARCH("CP04",S5306)),"บางบอน",OR(ISNUMBER(SEARCH("CP",S5306)),ISNUMBER(SEARCH("BTC",D5306))),"340",TRUE,"")</f>
        <v>บางใหญ่</v>
      </c>
    </row>
    <row r="5307" spans="1:20" x14ac:dyDescent="0.2">
      <c r="A5307" t="s">
        <v>5973</v>
      </c>
      <c r="B5307" t="s">
        <v>14</v>
      </c>
      <c r="C5307">
        <v>2026</v>
      </c>
      <c r="D5307" t="s">
        <v>3662</v>
      </c>
      <c r="E5307" t="s">
        <v>397</v>
      </c>
      <c r="F5307" t="s">
        <v>398</v>
      </c>
      <c r="G5307" t="s">
        <v>2632</v>
      </c>
      <c r="H5307" t="s">
        <v>2586</v>
      </c>
      <c r="I5307" t="s">
        <v>6004</v>
      </c>
      <c r="J5307" t="s">
        <v>3664</v>
      </c>
      <c r="K5307" t="s">
        <v>2761</v>
      </c>
      <c r="L5307" s="1">
        <v>1</v>
      </c>
      <c r="M5307" s="1">
        <v>1960</v>
      </c>
      <c r="N5307" s="1">
        <v>98</v>
      </c>
      <c r="O5307" s="1" t="s">
        <v>2580</v>
      </c>
      <c r="P5307" s="1">
        <v>1740.19</v>
      </c>
      <c r="Q5307" s="1">
        <v>121.81</v>
      </c>
      <c r="R5307" s="1">
        <v>1862</v>
      </c>
      <c r="S5307" t="s">
        <v>2683</v>
      </c>
      <c r="T5307" t="str" cm="1">
        <f t="array" ref="T5307">_xlfn.IFS(ISNUMBER(SEARCH("CP02",S5307)),"ราชพฤกษ",ISNUMBER(SEARCH("CP03",S5307)),"บางใหญ่",ISNUMBER(SEARCH("CP04",S5307)),"บางบอน",OR(ISNUMBER(SEARCH("CP",S5307)),ISNUMBER(SEARCH("BTC",D5307))),"340",TRUE,"")</f>
        <v>340</v>
      </c>
    </row>
    <row r="5308" spans="1:20" x14ac:dyDescent="0.2">
      <c r="A5308" t="s">
        <v>5973</v>
      </c>
      <c r="B5308" t="s">
        <v>14</v>
      </c>
      <c r="C5308">
        <v>2026</v>
      </c>
      <c r="D5308" t="s">
        <v>3662</v>
      </c>
      <c r="E5308" t="s">
        <v>2255</v>
      </c>
      <c r="F5308" t="s">
        <v>2256</v>
      </c>
      <c r="G5308" t="s">
        <v>2632</v>
      </c>
      <c r="H5308" t="s">
        <v>2586</v>
      </c>
      <c r="I5308" t="s">
        <v>6004</v>
      </c>
      <c r="J5308" t="s">
        <v>3664</v>
      </c>
      <c r="K5308" t="s">
        <v>2761</v>
      </c>
      <c r="L5308" s="1">
        <v>2</v>
      </c>
      <c r="M5308" s="1">
        <v>3300</v>
      </c>
      <c r="N5308" s="1">
        <v>330</v>
      </c>
      <c r="O5308" s="1" t="s">
        <v>2580</v>
      </c>
      <c r="P5308" s="1">
        <v>5859.81</v>
      </c>
      <c r="Q5308" s="1">
        <v>410.19</v>
      </c>
      <c r="R5308" s="1">
        <v>6270</v>
      </c>
      <c r="S5308" t="s">
        <v>2683</v>
      </c>
      <c r="T5308" t="str" cm="1">
        <f t="array" ref="T5308">_xlfn.IFS(ISNUMBER(SEARCH("CP02",S5308)),"ราชพฤกษ",ISNUMBER(SEARCH("CP03",S5308)),"บางใหญ่",ISNUMBER(SEARCH("CP04",S5308)),"บางบอน",OR(ISNUMBER(SEARCH("CP",S5308)),ISNUMBER(SEARCH("BTC",D5308))),"340",TRUE,"")</f>
        <v>340</v>
      </c>
    </row>
    <row r="5309" spans="1:20" x14ac:dyDescent="0.2">
      <c r="A5309" t="s">
        <v>5973</v>
      </c>
      <c r="B5309" t="s">
        <v>14</v>
      </c>
      <c r="C5309">
        <v>2026</v>
      </c>
      <c r="D5309" t="s">
        <v>3662</v>
      </c>
      <c r="E5309" t="s">
        <v>1095</v>
      </c>
      <c r="F5309" t="s">
        <v>1096</v>
      </c>
      <c r="G5309" t="s">
        <v>2632</v>
      </c>
      <c r="H5309" t="s">
        <v>2586</v>
      </c>
      <c r="I5309" t="s">
        <v>6005</v>
      </c>
      <c r="J5309" t="s">
        <v>3664</v>
      </c>
      <c r="K5309" t="s">
        <v>2761</v>
      </c>
      <c r="L5309" s="1">
        <v>2</v>
      </c>
      <c r="M5309" s="1">
        <v>410</v>
      </c>
      <c r="N5309" s="1">
        <v>0</v>
      </c>
      <c r="O5309" s="1" t="s">
        <v>2580</v>
      </c>
      <c r="P5309" s="1">
        <v>766.36</v>
      </c>
      <c r="Q5309" s="1">
        <v>53.64</v>
      </c>
      <c r="R5309" s="1">
        <v>820</v>
      </c>
      <c r="S5309" t="s">
        <v>2683</v>
      </c>
      <c r="T5309" t="str" cm="1">
        <f t="array" ref="T5309">_xlfn.IFS(ISNUMBER(SEARCH("CP02",S5309)),"ราชพฤกษ",ISNUMBER(SEARCH("CP03",S5309)),"บางใหญ่",ISNUMBER(SEARCH("CP04",S5309)),"บางบอน",OR(ISNUMBER(SEARCH("CP",S5309)),ISNUMBER(SEARCH("BTC",D5309))),"340",TRUE,"")</f>
        <v>340</v>
      </c>
    </row>
    <row r="5310" spans="1:20" x14ac:dyDescent="0.2">
      <c r="A5310" t="s">
        <v>5973</v>
      </c>
      <c r="B5310" t="s">
        <v>14</v>
      </c>
      <c r="C5310">
        <v>2026</v>
      </c>
      <c r="D5310" t="s">
        <v>3662</v>
      </c>
      <c r="E5310" t="s">
        <v>1633</v>
      </c>
      <c r="F5310" t="s">
        <v>1634</v>
      </c>
      <c r="G5310" t="s">
        <v>1536</v>
      </c>
      <c r="H5310" t="s">
        <v>2586</v>
      </c>
      <c r="I5310" t="s">
        <v>6005</v>
      </c>
      <c r="J5310" t="s">
        <v>3664</v>
      </c>
      <c r="K5310" t="s">
        <v>2761</v>
      </c>
      <c r="L5310" s="1">
        <v>1</v>
      </c>
      <c r="M5310" s="1">
        <v>600</v>
      </c>
      <c r="N5310" s="1">
        <v>0</v>
      </c>
      <c r="O5310" s="1" t="s">
        <v>2580</v>
      </c>
      <c r="P5310" s="1">
        <v>560.75</v>
      </c>
      <c r="Q5310" s="1">
        <v>39.25</v>
      </c>
      <c r="R5310" s="1">
        <v>600</v>
      </c>
      <c r="S5310" t="s">
        <v>2625</v>
      </c>
      <c r="T5310" t="str" cm="1">
        <f t="array" ref="T5310">_xlfn.IFS(ISNUMBER(SEARCH("CP02",S5310)),"ราชพฤกษ",ISNUMBER(SEARCH("CP03",S5310)),"บางใหญ่",ISNUMBER(SEARCH("CP04",S5310)),"บางบอน",OR(ISNUMBER(SEARCH("CP",S5310)),ISNUMBER(SEARCH("BTC",D5310))),"340",TRUE,"")</f>
        <v>340</v>
      </c>
    </row>
    <row r="5311" spans="1:20" x14ac:dyDescent="0.2">
      <c r="A5311" t="s">
        <v>5973</v>
      </c>
      <c r="B5311" t="s">
        <v>14</v>
      </c>
      <c r="C5311">
        <v>2026</v>
      </c>
      <c r="D5311" t="s">
        <v>3352</v>
      </c>
      <c r="E5311" t="s">
        <v>555</v>
      </c>
      <c r="F5311" t="s">
        <v>556</v>
      </c>
      <c r="G5311" t="s">
        <v>2582</v>
      </c>
      <c r="H5311" t="s">
        <v>2586</v>
      </c>
      <c r="I5311" t="s">
        <v>6006</v>
      </c>
      <c r="J5311" t="s">
        <v>3354</v>
      </c>
      <c r="K5311" t="s">
        <v>2761</v>
      </c>
      <c r="L5311" s="1">
        <v>1</v>
      </c>
      <c r="M5311" s="1">
        <v>1350</v>
      </c>
      <c r="N5311" s="1">
        <v>0</v>
      </c>
      <c r="O5311" s="1" t="s">
        <v>2580</v>
      </c>
      <c r="P5311" s="1">
        <v>1261.68</v>
      </c>
      <c r="Q5311" s="1">
        <v>88.32</v>
      </c>
      <c r="R5311" s="1">
        <v>1350</v>
      </c>
      <c r="S5311" t="s">
        <v>2683</v>
      </c>
      <c r="T5311" t="str" cm="1">
        <f t="array" ref="T5311">_xlfn.IFS(ISNUMBER(SEARCH("CP02",S5311)),"ราชพฤกษ",ISNUMBER(SEARCH("CP03",S5311)),"บางใหญ่",ISNUMBER(SEARCH("CP04",S5311)),"บางบอน",OR(ISNUMBER(SEARCH("CP",S5311)),ISNUMBER(SEARCH("BTC",D5311))),"340",TRUE,"")</f>
        <v>340</v>
      </c>
    </row>
    <row r="5312" spans="1:20" x14ac:dyDescent="0.2">
      <c r="A5312" t="s">
        <v>5973</v>
      </c>
      <c r="B5312" t="s">
        <v>14</v>
      </c>
      <c r="C5312">
        <v>2026</v>
      </c>
      <c r="D5312" t="s">
        <v>3352</v>
      </c>
      <c r="E5312" t="s">
        <v>553</v>
      </c>
      <c r="F5312" t="s">
        <v>554</v>
      </c>
      <c r="G5312" t="s">
        <v>2582</v>
      </c>
      <c r="H5312" t="s">
        <v>2586</v>
      </c>
      <c r="I5312" t="s">
        <v>6006</v>
      </c>
      <c r="J5312" t="s">
        <v>3354</v>
      </c>
      <c r="K5312" t="s">
        <v>2761</v>
      </c>
      <c r="L5312" s="1">
        <v>1</v>
      </c>
      <c r="M5312" s="1">
        <v>250</v>
      </c>
      <c r="N5312" s="1">
        <v>0</v>
      </c>
      <c r="O5312" s="1" t="s">
        <v>2580</v>
      </c>
      <c r="P5312" s="1">
        <v>0</v>
      </c>
      <c r="Q5312" s="1">
        <v>0</v>
      </c>
      <c r="R5312" s="1">
        <v>0</v>
      </c>
      <c r="S5312" t="s">
        <v>2683</v>
      </c>
      <c r="T5312" t="str" cm="1">
        <f t="array" ref="T5312">_xlfn.IFS(ISNUMBER(SEARCH("CP02",S5312)),"ราชพฤกษ",ISNUMBER(SEARCH("CP03",S5312)),"บางใหญ่",ISNUMBER(SEARCH("CP04",S5312)),"บางบอน",OR(ISNUMBER(SEARCH("CP",S5312)),ISNUMBER(SEARCH("BTC",D5312))),"340",TRUE,"")</f>
        <v>340</v>
      </c>
    </row>
    <row r="5313" spans="1:20" x14ac:dyDescent="0.2">
      <c r="A5313" t="s">
        <v>5973</v>
      </c>
      <c r="B5313" t="s">
        <v>14</v>
      </c>
      <c r="C5313">
        <v>2026</v>
      </c>
      <c r="D5313" t="s">
        <v>3352</v>
      </c>
      <c r="E5313" t="s">
        <v>87</v>
      </c>
      <c r="F5313" t="s">
        <v>88</v>
      </c>
      <c r="G5313" t="s">
        <v>2582</v>
      </c>
      <c r="H5313" t="s">
        <v>2586</v>
      </c>
      <c r="I5313" t="s">
        <v>6006</v>
      </c>
      <c r="J5313" t="s">
        <v>3354</v>
      </c>
      <c r="K5313" t="s">
        <v>2761</v>
      </c>
      <c r="L5313" s="1">
        <v>1</v>
      </c>
      <c r="M5313" s="1">
        <v>330</v>
      </c>
      <c r="N5313" s="1">
        <v>0</v>
      </c>
      <c r="O5313" s="1" t="s">
        <v>2580</v>
      </c>
      <c r="P5313" s="1">
        <v>308.41000000000003</v>
      </c>
      <c r="Q5313" s="1">
        <v>21.59</v>
      </c>
      <c r="R5313" s="1">
        <v>330</v>
      </c>
      <c r="S5313" t="s">
        <v>2683</v>
      </c>
      <c r="T5313" t="str" cm="1">
        <f t="array" ref="T5313">_xlfn.IFS(ISNUMBER(SEARCH("CP02",S5313)),"ราชพฤกษ",ISNUMBER(SEARCH("CP03",S5313)),"บางใหญ่",ISNUMBER(SEARCH("CP04",S5313)),"บางบอน",OR(ISNUMBER(SEARCH("CP",S5313)),ISNUMBER(SEARCH("BTC",D5313))),"340",TRUE,"")</f>
        <v>340</v>
      </c>
    </row>
    <row r="5314" spans="1:20" x14ac:dyDescent="0.2">
      <c r="A5314" t="s">
        <v>5973</v>
      </c>
      <c r="B5314" t="s">
        <v>14</v>
      </c>
      <c r="C5314">
        <v>2026</v>
      </c>
      <c r="D5314" t="s">
        <v>3352</v>
      </c>
      <c r="E5314" t="s">
        <v>1187</v>
      </c>
      <c r="F5314" t="s">
        <v>1188</v>
      </c>
      <c r="G5314" t="s">
        <v>2582</v>
      </c>
      <c r="H5314" t="s">
        <v>2586</v>
      </c>
      <c r="I5314" t="s">
        <v>6006</v>
      </c>
      <c r="J5314" t="s">
        <v>3354</v>
      </c>
      <c r="K5314" t="s">
        <v>2761</v>
      </c>
      <c r="L5314" s="1">
        <v>1</v>
      </c>
      <c r="M5314" s="1">
        <v>20</v>
      </c>
      <c r="N5314" s="1">
        <v>0</v>
      </c>
      <c r="O5314" s="1" t="s">
        <v>2580</v>
      </c>
      <c r="P5314" s="1">
        <v>18.690000000000001</v>
      </c>
      <c r="Q5314" s="1">
        <v>1.31</v>
      </c>
      <c r="R5314" s="1">
        <v>20</v>
      </c>
      <c r="S5314" t="s">
        <v>2683</v>
      </c>
      <c r="T5314" t="str" cm="1">
        <f t="array" ref="T5314">_xlfn.IFS(ISNUMBER(SEARCH("CP02",S5314)),"ราชพฤกษ",ISNUMBER(SEARCH("CP03",S5314)),"บางใหญ่",ISNUMBER(SEARCH("CP04",S5314)),"บางบอน",OR(ISNUMBER(SEARCH("CP",S5314)),ISNUMBER(SEARCH("BTC",D5314))),"340",TRUE,"")</f>
        <v>340</v>
      </c>
    </row>
    <row r="5315" spans="1:20" x14ac:dyDescent="0.2">
      <c r="A5315" t="s">
        <v>5973</v>
      </c>
      <c r="B5315" t="s">
        <v>14</v>
      </c>
      <c r="C5315">
        <v>2026</v>
      </c>
      <c r="D5315" t="s">
        <v>2808</v>
      </c>
      <c r="E5315" t="s">
        <v>555</v>
      </c>
      <c r="F5315" t="s">
        <v>556</v>
      </c>
      <c r="G5315" t="s">
        <v>2582</v>
      </c>
      <c r="H5315" t="s">
        <v>2586</v>
      </c>
      <c r="I5315" t="s">
        <v>6007</v>
      </c>
      <c r="J5315" t="s">
        <v>2810</v>
      </c>
      <c r="K5315" t="s">
        <v>2761</v>
      </c>
      <c r="L5315" s="1">
        <v>1</v>
      </c>
      <c r="M5315" s="1">
        <v>1350</v>
      </c>
      <c r="N5315" s="1">
        <v>0</v>
      </c>
      <c r="O5315" s="1" t="s">
        <v>2580</v>
      </c>
      <c r="P5315" s="1">
        <v>1261.68</v>
      </c>
      <c r="Q5315" s="1">
        <v>88.32</v>
      </c>
      <c r="R5315" s="1">
        <v>1350</v>
      </c>
      <c r="S5315" t="s">
        <v>2683</v>
      </c>
      <c r="T5315" t="str" cm="1">
        <f t="array" ref="T5315">_xlfn.IFS(ISNUMBER(SEARCH("CP02",S5315)),"ราชพฤกษ",ISNUMBER(SEARCH("CP03",S5315)),"บางใหญ่",ISNUMBER(SEARCH("CP04",S5315)),"บางบอน",OR(ISNUMBER(SEARCH("CP",S5315)),ISNUMBER(SEARCH("BTC",D5315))),"340",TRUE,"")</f>
        <v>340</v>
      </c>
    </row>
    <row r="5316" spans="1:20" x14ac:dyDescent="0.2">
      <c r="A5316" t="s">
        <v>5973</v>
      </c>
      <c r="B5316" t="s">
        <v>14</v>
      </c>
      <c r="C5316">
        <v>2026</v>
      </c>
      <c r="D5316" t="s">
        <v>2808</v>
      </c>
      <c r="E5316" t="s">
        <v>553</v>
      </c>
      <c r="F5316" t="s">
        <v>554</v>
      </c>
      <c r="G5316" t="s">
        <v>2582</v>
      </c>
      <c r="H5316" t="s">
        <v>2586</v>
      </c>
      <c r="I5316" t="s">
        <v>6007</v>
      </c>
      <c r="J5316" t="s">
        <v>2810</v>
      </c>
      <c r="K5316" t="s">
        <v>2761</v>
      </c>
      <c r="L5316" s="1">
        <v>1</v>
      </c>
      <c r="M5316" s="1">
        <v>250</v>
      </c>
      <c r="N5316" s="1">
        <v>0</v>
      </c>
      <c r="O5316" s="1" t="s">
        <v>2580</v>
      </c>
      <c r="P5316" s="1">
        <v>233.64</v>
      </c>
      <c r="Q5316" s="1">
        <v>16.36</v>
      </c>
      <c r="R5316" s="1">
        <v>250</v>
      </c>
      <c r="S5316" t="s">
        <v>2683</v>
      </c>
      <c r="T5316" t="str" cm="1">
        <f t="array" ref="T5316">_xlfn.IFS(ISNUMBER(SEARCH("CP02",S5316)),"ราชพฤกษ",ISNUMBER(SEARCH("CP03",S5316)),"บางใหญ่",ISNUMBER(SEARCH("CP04",S5316)),"บางบอน",OR(ISNUMBER(SEARCH("CP",S5316)),ISNUMBER(SEARCH("BTC",D5316))),"340",TRUE,"")</f>
        <v>340</v>
      </c>
    </row>
    <row r="5317" spans="1:20" x14ac:dyDescent="0.2">
      <c r="A5317" t="s">
        <v>5973</v>
      </c>
      <c r="B5317" t="s">
        <v>14</v>
      </c>
      <c r="C5317">
        <v>2026</v>
      </c>
      <c r="D5317" t="s">
        <v>2808</v>
      </c>
      <c r="E5317" t="s">
        <v>553</v>
      </c>
      <c r="F5317" t="s">
        <v>554</v>
      </c>
      <c r="G5317" t="s">
        <v>2582</v>
      </c>
      <c r="H5317" t="s">
        <v>2586</v>
      </c>
      <c r="I5317" t="s">
        <v>6007</v>
      </c>
      <c r="J5317" t="s">
        <v>2810</v>
      </c>
      <c r="K5317" t="s">
        <v>2761</v>
      </c>
      <c r="L5317" s="1">
        <v>1</v>
      </c>
      <c r="M5317" s="1">
        <v>250</v>
      </c>
      <c r="N5317" s="1">
        <v>0</v>
      </c>
      <c r="O5317" s="1" t="s">
        <v>2580</v>
      </c>
      <c r="P5317" s="1">
        <v>0</v>
      </c>
      <c r="Q5317" s="1">
        <v>0</v>
      </c>
      <c r="R5317" s="1">
        <v>0</v>
      </c>
      <c r="S5317" t="s">
        <v>2683</v>
      </c>
      <c r="T5317" t="str" cm="1">
        <f t="array" ref="T5317">_xlfn.IFS(ISNUMBER(SEARCH("CP02",S5317)),"ราชพฤกษ",ISNUMBER(SEARCH("CP03",S5317)),"บางใหญ่",ISNUMBER(SEARCH("CP04",S5317)),"บางบอน",OR(ISNUMBER(SEARCH("CP",S5317)),ISNUMBER(SEARCH("BTC",D5317))),"340",TRUE,"")</f>
        <v>340</v>
      </c>
    </row>
    <row r="5318" spans="1:20" x14ac:dyDescent="0.2">
      <c r="A5318" t="s">
        <v>5973</v>
      </c>
      <c r="B5318" t="s">
        <v>14</v>
      </c>
      <c r="C5318">
        <v>2026</v>
      </c>
      <c r="D5318" t="s">
        <v>2808</v>
      </c>
      <c r="E5318" t="s">
        <v>121</v>
      </c>
      <c r="F5318" t="s">
        <v>122</v>
      </c>
      <c r="G5318" t="s">
        <v>2582</v>
      </c>
      <c r="H5318" t="s">
        <v>2586</v>
      </c>
      <c r="I5318" t="s">
        <v>6007</v>
      </c>
      <c r="J5318" t="s">
        <v>2810</v>
      </c>
      <c r="K5318" t="s">
        <v>2761</v>
      </c>
      <c r="L5318" s="1">
        <v>1</v>
      </c>
      <c r="M5318" s="1">
        <v>240</v>
      </c>
      <c r="N5318" s="1">
        <v>0</v>
      </c>
      <c r="O5318" s="1" t="s">
        <v>2580</v>
      </c>
      <c r="P5318" s="1">
        <v>224.3</v>
      </c>
      <c r="Q5318" s="1">
        <v>15.7</v>
      </c>
      <c r="R5318" s="1">
        <v>240</v>
      </c>
      <c r="S5318" t="s">
        <v>2683</v>
      </c>
      <c r="T5318" t="str" cm="1">
        <f t="array" ref="T5318">_xlfn.IFS(ISNUMBER(SEARCH("CP02",S5318)),"ราชพฤกษ",ISNUMBER(SEARCH("CP03",S5318)),"บางใหญ่",ISNUMBER(SEARCH("CP04",S5318)),"บางบอน",OR(ISNUMBER(SEARCH("CP",S5318)),ISNUMBER(SEARCH("BTC",D5318))),"340",TRUE,"")</f>
        <v>340</v>
      </c>
    </row>
    <row r="5319" spans="1:20" x14ac:dyDescent="0.2">
      <c r="A5319" t="s">
        <v>5973</v>
      </c>
      <c r="B5319" t="s">
        <v>14</v>
      </c>
      <c r="C5319">
        <v>2026</v>
      </c>
      <c r="D5319" t="s">
        <v>2808</v>
      </c>
      <c r="E5319" t="s">
        <v>1185</v>
      </c>
      <c r="F5319" t="s">
        <v>1186</v>
      </c>
      <c r="G5319" t="s">
        <v>2582</v>
      </c>
      <c r="H5319" t="s">
        <v>2586</v>
      </c>
      <c r="I5319" t="s">
        <v>6007</v>
      </c>
      <c r="J5319" t="s">
        <v>2810</v>
      </c>
      <c r="K5319" t="s">
        <v>2761</v>
      </c>
      <c r="L5319" s="1">
        <v>1</v>
      </c>
      <c r="M5319" s="1">
        <v>20</v>
      </c>
      <c r="N5319" s="1">
        <v>0</v>
      </c>
      <c r="O5319" s="1" t="s">
        <v>2580</v>
      </c>
      <c r="P5319" s="1">
        <v>18.690000000000001</v>
      </c>
      <c r="Q5319" s="1">
        <v>1.31</v>
      </c>
      <c r="R5319" s="1">
        <v>20</v>
      </c>
      <c r="S5319" t="s">
        <v>2683</v>
      </c>
      <c r="T5319" t="str" cm="1">
        <f t="array" ref="T5319">_xlfn.IFS(ISNUMBER(SEARCH("CP02",S5319)),"ราชพฤกษ",ISNUMBER(SEARCH("CP03",S5319)),"บางใหญ่",ISNUMBER(SEARCH("CP04",S5319)),"บางบอน",OR(ISNUMBER(SEARCH("CP",S5319)),ISNUMBER(SEARCH("BTC",D5319))),"340",TRUE,"")</f>
        <v>340</v>
      </c>
    </row>
    <row r="5320" spans="1:20" x14ac:dyDescent="0.2">
      <c r="A5320" t="s">
        <v>5973</v>
      </c>
      <c r="B5320" t="s">
        <v>14</v>
      </c>
      <c r="C5320">
        <v>2026</v>
      </c>
      <c r="D5320" t="s">
        <v>3163</v>
      </c>
      <c r="E5320" t="s">
        <v>1547</v>
      </c>
      <c r="F5320" t="s">
        <v>1548</v>
      </c>
      <c r="G5320" t="s">
        <v>2588</v>
      </c>
      <c r="H5320" t="s">
        <v>2586</v>
      </c>
      <c r="I5320" t="s">
        <v>6008</v>
      </c>
      <c r="J5320" t="s">
        <v>3165</v>
      </c>
      <c r="K5320" t="s">
        <v>2761</v>
      </c>
      <c r="L5320" s="1">
        <v>1</v>
      </c>
      <c r="M5320" s="1">
        <v>400</v>
      </c>
      <c r="N5320" s="1">
        <v>0</v>
      </c>
      <c r="O5320" s="1" t="s">
        <v>2580</v>
      </c>
      <c r="P5320" s="1">
        <v>373.83</v>
      </c>
      <c r="Q5320" s="1">
        <v>26.17</v>
      </c>
      <c r="R5320" s="1">
        <v>400</v>
      </c>
      <c r="S5320" t="s">
        <v>2625</v>
      </c>
      <c r="T5320" t="str" cm="1">
        <f t="array" ref="T5320">_xlfn.IFS(ISNUMBER(SEARCH("CP02",S5320)),"ราชพฤกษ",ISNUMBER(SEARCH("CP03",S5320)),"บางใหญ่",ISNUMBER(SEARCH("CP04",S5320)),"บางบอน",OR(ISNUMBER(SEARCH("CP",S5320)),ISNUMBER(SEARCH("BTC",D5320))),"340",TRUE,"")</f>
        <v>340</v>
      </c>
    </row>
    <row r="5321" spans="1:20" x14ac:dyDescent="0.2">
      <c r="A5321" t="s">
        <v>5973</v>
      </c>
      <c r="B5321" t="s">
        <v>14</v>
      </c>
      <c r="C5321">
        <v>2026</v>
      </c>
      <c r="D5321" t="s">
        <v>3662</v>
      </c>
      <c r="E5321" t="s">
        <v>121</v>
      </c>
      <c r="F5321" t="s">
        <v>122</v>
      </c>
      <c r="G5321" t="s">
        <v>2582</v>
      </c>
      <c r="H5321" t="s">
        <v>2586</v>
      </c>
      <c r="I5321" t="s">
        <v>6009</v>
      </c>
      <c r="J5321" t="s">
        <v>3664</v>
      </c>
      <c r="K5321" t="s">
        <v>2761</v>
      </c>
      <c r="L5321" s="1">
        <v>1</v>
      </c>
      <c r="M5321" s="1">
        <v>240</v>
      </c>
      <c r="N5321" s="1">
        <v>0</v>
      </c>
      <c r="O5321" s="1" t="s">
        <v>2580</v>
      </c>
      <c r="P5321" s="1">
        <v>224.3</v>
      </c>
      <c r="Q5321" s="1">
        <v>15.7</v>
      </c>
      <c r="R5321" s="1">
        <v>240</v>
      </c>
      <c r="S5321" t="s">
        <v>2683</v>
      </c>
      <c r="T5321" t="str" cm="1">
        <f t="array" ref="T5321">_xlfn.IFS(ISNUMBER(SEARCH("CP02",S5321)),"ราชพฤกษ",ISNUMBER(SEARCH("CP03",S5321)),"บางใหญ่",ISNUMBER(SEARCH("CP04",S5321)),"บางบอน",OR(ISNUMBER(SEARCH("CP",S5321)),ISNUMBER(SEARCH("BTC",D5321))),"340",TRUE,"")</f>
        <v>340</v>
      </c>
    </row>
    <row r="5322" spans="1:20" x14ac:dyDescent="0.2">
      <c r="A5322" t="s">
        <v>5973</v>
      </c>
      <c r="B5322" t="s">
        <v>14</v>
      </c>
      <c r="C5322">
        <v>2026</v>
      </c>
      <c r="D5322" t="s">
        <v>3662</v>
      </c>
      <c r="E5322" t="s">
        <v>1185</v>
      </c>
      <c r="F5322" t="s">
        <v>1186</v>
      </c>
      <c r="G5322" t="s">
        <v>2582</v>
      </c>
      <c r="H5322" t="s">
        <v>2586</v>
      </c>
      <c r="I5322" t="s">
        <v>6009</v>
      </c>
      <c r="J5322" t="s">
        <v>3664</v>
      </c>
      <c r="K5322" t="s">
        <v>2761</v>
      </c>
      <c r="L5322" s="1">
        <v>1</v>
      </c>
      <c r="M5322" s="1">
        <v>20</v>
      </c>
      <c r="N5322" s="1">
        <v>0</v>
      </c>
      <c r="O5322" s="1" t="s">
        <v>2580</v>
      </c>
      <c r="P5322" s="1">
        <v>18.690000000000001</v>
      </c>
      <c r="Q5322" s="1">
        <v>1.31</v>
      </c>
      <c r="R5322" s="1">
        <v>20</v>
      </c>
      <c r="S5322" t="s">
        <v>2683</v>
      </c>
      <c r="T5322" t="str" cm="1">
        <f t="array" ref="T5322">_xlfn.IFS(ISNUMBER(SEARCH("CP02",S5322)),"ราชพฤกษ",ISNUMBER(SEARCH("CP03",S5322)),"บางใหญ่",ISNUMBER(SEARCH("CP04",S5322)),"บางบอน",OR(ISNUMBER(SEARCH("CP",S5322)),ISNUMBER(SEARCH("BTC",D5322))),"340",TRUE,"")</f>
        <v>340</v>
      </c>
    </row>
    <row r="5323" spans="1:20" x14ac:dyDescent="0.2">
      <c r="A5323" t="s">
        <v>5973</v>
      </c>
      <c r="B5323" t="s">
        <v>14</v>
      </c>
      <c r="C5323">
        <v>2026</v>
      </c>
      <c r="D5323" t="s">
        <v>3662</v>
      </c>
      <c r="E5323" t="s">
        <v>227</v>
      </c>
      <c r="F5323" t="s">
        <v>228</v>
      </c>
      <c r="G5323" t="s">
        <v>2582</v>
      </c>
      <c r="H5323" t="s">
        <v>2586</v>
      </c>
      <c r="I5323" t="s">
        <v>6009</v>
      </c>
      <c r="J5323" t="s">
        <v>3664</v>
      </c>
      <c r="K5323" t="s">
        <v>2761</v>
      </c>
      <c r="L5323" s="1">
        <v>1</v>
      </c>
      <c r="M5323" s="1">
        <v>300</v>
      </c>
      <c r="N5323" s="1">
        <v>0</v>
      </c>
      <c r="O5323" s="1" t="s">
        <v>2580</v>
      </c>
      <c r="P5323" s="1">
        <v>280.37</v>
      </c>
      <c r="Q5323" s="1">
        <v>19.63</v>
      </c>
      <c r="R5323" s="1">
        <v>300</v>
      </c>
      <c r="S5323" t="s">
        <v>2683</v>
      </c>
      <c r="T5323" t="str" cm="1">
        <f t="array" ref="T5323">_xlfn.IFS(ISNUMBER(SEARCH("CP02",S5323)),"ราชพฤกษ",ISNUMBER(SEARCH("CP03",S5323)),"บางใหญ่",ISNUMBER(SEARCH("CP04",S5323)),"บางบอน",OR(ISNUMBER(SEARCH("CP",S5323)),ISNUMBER(SEARCH("BTC",D5323))),"340",TRUE,"")</f>
        <v>340</v>
      </c>
    </row>
    <row r="5324" spans="1:20" x14ac:dyDescent="0.2">
      <c r="A5324" t="s">
        <v>5973</v>
      </c>
      <c r="B5324" t="s">
        <v>14</v>
      </c>
      <c r="C5324">
        <v>2026</v>
      </c>
      <c r="D5324" t="s">
        <v>3662</v>
      </c>
      <c r="E5324" t="s">
        <v>259</v>
      </c>
      <c r="F5324" t="s">
        <v>260</v>
      </c>
      <c r="G5324" t="s">
        <v>2582</v>
      </c>
      <c r="H5324" t="s">
        <v>2586</v>
      </c>
      <c r="I5324" t="s">
        <v>6009</v>
      </c>
      <c r="J5324" t="s">
        <v>3664</v>
      </c>
      <c r="K5324" t="s">
        <v>2761</v>
      </c>
      <c r="L5324" s="1">
        <v>1</v>
      </c>
      <c r="M5324" s="1">
        <v>840</v>
      </c>
      <c r="N5324" s="1">
        <v>0</v>
      </c>
      <c r="O5324" s="1" t="s">
        <v>2580</v>
      </c>
      <c r="P5324" s="1">
        <v>785.05</v>
      </c>
      <c r="Q5324" s="1">
        <v>54.95</v>
      </c>
      <c r="R5324" s="1">
        <v>840</v>
      </c>
      <c r="S5324" t="s">
        <v>2683</v>
      </c>
      <c r="T5324" t="str" cm="1">
        <f t="array" ref="T5324">_xlfn.IFS(ISNUMBER(SEARCH("CP02",S5324)),"ราชพฤกษ",ISNUMBER(SEARCH("CP03",S5324)),"บางใหญ่",ISNUMBER(SEARCH("CP04",S5324)),"บางบอน",OR(ISNUMBER(SEARCH("CP",S5324)),ISNUMBER(SEARCH("BTC",D5324))),"340",TRUE,"")</f>
        <v>340</v>
      </c>
    </row>
    <row r="5325" spans="1:20" x14ac:dyDescent="0.2">
      <c r="A5325" t="s">
        <v>5973</v>
      </c>
      <c r="B5325" t="s">
        <v>14</v>
      </c>
      <c r="C5325">
        <v>2026</v>
      </c>
      <c r="D5325" t="s">
        <v>3662</v>
      </c>
      <c r="E5325" t="s">
        <v>577</v>
      </c>
      <c r="F5325" t="s">
        <v>578</v>
      </c>
      <c r="G5325" t="s">
        <v>2706</v>
      </c>
      <c r="H5325" t="s">
        <v>2586</v>
      </c>
      <c r="I5325" t="s">
        <v>6009</v>
      </c>
      <c r="J5325" t="s">
        <v>3664</v>
      </c>
      <c r="K5325" t="s">
        <v>2761</v>
      </c>
      <c r="L5325" s="1">
        <v>2</v>
      </c>
      <c r="M5325" s="1">
        <v>520</v>
      </c>
      <c r="N5325" s="1">
        <v>0</v>
      </c>
      <c r="O5325" s="1" t="s">
        <v>2580</v>
      </c>
      <c r="P5325" s="1">
        <v>971.96</v>
      </c>
      <c r="Q5325" s="1">
        <v>68.040000000000006</v>
      </c>
      <c r="R5325" s="1">
        <v>1040</v>
      </c>
      <c r="S5325" t="s">
        <v>2683</v>
      </c>
      <c r="T5325" t="str" cm="1">
        <f t="array" ref="T5325">_xlfn.IFS(ISNUMBER(SEARCH("CP02",S5325)),"ราชพฤกษ",ISNUMBER(SEARCH("CP03",S5325)),"บางใหญ่",ISNUMBER(SEARCH("CP04",S5325)),"บางบอน",OR(ISNUMBER(SEARCH("CP",S5325)),ISNUMBER(SEARCH("BTC",D5325))),"340",TRUE,"")</f>
        <v>340</v>
      </c>
    </row>
    <row r="5326" spans="1:20" x14ac:dyDescent="0.2">
      <c r="A5326" t="s">
        <v>5973</v>
      </c>
      <c r="B5326" t="s">
        <v>14</v>
      </c>
      <c r="C5326">
        <v>2026</v>
      </c>
      <c r="D5326" t="s">
        <v>3662</v>
      </c>
      <c r="E5326" t="s">
        <v>499</v>
      </c>
      <c r="F5326" t="s">
        <v>500</v>
      </c>
      <c r="G5326" t="s">
        <v>3635</v>
      </c>
      <c r="H5326" t="s">
        <v>2586</v>
      </c>
      <c r="I5326" t="s">
        <v>6009</v>
      </c>
      <c r="J5326" t="s">
        <v>3664</v>
      </c>
      <c r="K5326" t="s">
        <v>2761</v>
      </c>
      <c r="L5326" s="1">
        <v>4</v>
      </c>
      <c r="M5326" s="1">
        <v>200</v>
      </c>
      <c r="N5326" s="1">
        <v>0</v>
      </c>
      <c r="O5326" s="1" t="s">
        <v>2580</v>
      </c>
      <c r="P5326" s="1">
        <v>747.66</v>
      </c>
      <c r="Q5326" s="1">
        <v>52.34</v>
      </c>
      <c r="R5326" s="1">
        <v>800</v>
      </c>
      <c r="S5326" t="s">
        <v>2683</v>
      </c>
      <c r="T5326" t="str" cm="1">
        <f t="array" ref="T5326">_xlfn.IFS(ISNUMBER(SEARCH("CP02",S5326)),"ราชพฤกษ",ISNUMBER(SEARCH("CP03",S5326)),"บางใหญ่",ISNUMBER(SEARCH("CP04",S5326)),"บางบอน",OR(ISNUMBER(SEARCH("CP",S5326)),ISNUMBER(SEARCH("BTC",D5326))),"340",TRUE,"")</f>
        <v>340</v>
      </c>
    </row>
    <row r="5327" spans="1:20" x14ac:dyDescent="0.2">
      <c r="A5327" t="s">
        <v>5973</v>
      </c>
      <c r="B5327" t="s">
        <v>14</v>
      </c>
      <c r="C5327">
        <v>2026</v>
      </c>
      <c r="D5327" t="s">
        <v>3662</v>
      </c>
      <c r="E5327" t="s">
        <v>571</v>
      </c>
      <c r="F5327" t="s">
        <v>572</v>
      </c>
      <c r="G5327" t="s">
        <v>2811</v>
      </c>
      <c r="H5327" t="s">
        <v>2586</v>
      </c>
      <c r="I5327" t="s">
        <v>6009</v>
      </c>
      <c r="J5327" t="s">
        <v>3664</v>
      </c>
      <c r="K5327" t="s">
        <v>2761</v>
      </c>
      <c r="L5327" s="1">
        <v>4</v>
      </c>
      <c r="M5327" s="1">
        <v>180</v>
      </c>
      <c r="N5327" s="1">
        <v>0</v>
      </c>
      <c r="O5327" s="1" t="s">
        <v>2580</v>
      </c>
      <c r="P5327" s="1">
        <v>672.9</v>
      </c>
      <c r="Q5327" s="1">
        <v>47.1</v>
      </c>
      <c r="R5327" s="1">
        <v>720</v>
      </c>
      <c r="S5327" t="s">
        <v>2683</v>
      </c>
      <c r="T5327" t="str" cm="1">
        <f t="array" ref="T5327">_xlfn.IFS(ISNUMBER(SEARCH("CP02",S5327)),"ราชพฤกษ",ISNUMBER(SEARCH("CP03",S5327)),"บางใหญ่",ISNUMBER(SEARCH("CP04",S5327)),"บางบอน",OR(ISNUMBER(SEARCH("CP",S5327)),ISNUMBER(SEARCH("BTC",D5327))),"340",TRUE,"")</f>
        <v>340</v>
      </c>
    </row>
    <row r="5328" spans="1:20" x14ac:dyDescent="0.2">
      <c r="A5328" t="s">
        <v>5973</v>
      </c>
      <c r="B5328" t="s">
        <v>14</v>
      </c>
      <c r="C5328">
        <v>2026</v>
      </c>
      <c r="D5328" t="s">
        <v>3662</v>
      </c>
      <c r="E5328" t="s">
        <v>1615</v>
      </c>
      <c r="F5328" t="s">
        <v>1616</v>
      </c>
      <c r="G5328" t="s">
        <v>1536</v>
      </c>
      <c r="H5328" t="s">
        <v>2586</v>
      </c>
      <c r="I5328" t="s">
        <v>6010</v>
      </c>
      <c r="J5328" t="s">
        <v>3664</v>
      </c>
      <c r="K5328" t="s">
        <v>2761</v>
      </c>
      <c r="L5328" s="1">
        <v>1</v>
      </c>
      <c r="M5328" s="1">
        <v>300</v>
      </c>
      <c r="N5328" s="1">
        <v>0</v>
      </c>
      <c r="O5328" s="1" t="s">
        <v>2580</v>
      </c>
      <c r="P5328" s="1">
        <v>280.37</v>
      </c>
      <c r="Q5328" s="1">
        <v>19.63</v>
      </c>
      <c r="R5328" s="1">
        <v>300</v>
      </c>
      <c r="S5328" t="s">
        <v>2625</v>
      </c>
      <c r="T5328" t="str" cm="1">
        <f t="array" ref="T5328">_xlfn.IFS(ISNUMBER(SEARCH("CP02",S5328)),"ราชพฤกษ",ISNUMBER(SEARCH("CP03",S5328)),"บางใหญ่",ISNUMBER(SEARCH("CP04",S5328)),"บางบอน",OR(ISNUMBER(SEARCH("CP",S5328)),ISNUMBER(SEARCH("BTC",D5328))),"340",TRUE,"")</f>
        <v>340</v>
      </c>
    </row>
    <row r="5329" spans="1:20" x14ac:dyDescent="0.2">
      <c r="A5329" t="s">
        <v>5973</v>
      </c>
      <c r="B5329" t="s">
        <v>14</v>
      </c>
      <c r="C5329">
        <v>2026</v>
      </c>
      <c r="D5329" t="s">
        <v>3662</v>
      </c>
      <c r="E5329" t="s">
        <v>1621</v>
      </c>
      <c r="F5329" t="s">
        <v>1622</v>
      </c>
      <c r="G5329" t="s">
        <v>1536</v>
      </c>
      <c r="H5329" t="s">
        <v>2586</v>
      </c>
      <c r="I5329" t="s">
        <v>6010</v>
      </c>
      <c r="J5329" t="s">
        <v>3664</v>
      </c>
      <c r="K5329" t="s">
        <v>2761</v>
      </c>
      <c r="L5329" s="1">
        <v>1</v>
      </c>
      <c r="M5329" s="1">
        <v>250</v>
      </c>
      <c r="N5329" s="1">
        <v>0</v>
      </c>
      <c r="O5329" s="1" t="s">
        <v>2580</v>
      </c>
      <c r="P5329" s="1">
        <v>233.64</v>
      </c>
      <c r="Q5329" s="1">
        <v>16.36</v>
      </c>
      <c r="R5329" s="1">
        <v>250</v>
      </c>
      <c r="S5329" t="s">
        <v>2625</v>
      </c>
      <c r="T5329" t="str" cm="1">
        <f t="array" ref="T5329">_xlfn.IFS(ISNUMBER(SEARCH("CP02",S5329)),"ราชพฤกษ",ISNUMBER(SEARCH("CP03",S5329)),"บางใหญ่",ISNUMBER(SEARCH("CP04",S5329)),"บางบอน",OR(ISNUMBER(SEARCH("CP",S5329)),ISNUMBER(SEARCH("BTC",D5329))),"340",TRUE,"")</f>
        <v>340</v>
      </c>
    </row>
    <row r="5330" spans="1:20" x14ac:dyDescent="0.2">
      <c r="A5330" t="s">
        <v>5973</v>
      </c>
      <c r="B5330" t="s">
        <v>14</v>
      </c>
      <c r="C5330">
        <v>2026</v>
      </c>
      <c r="D5330" t="s">
        <v>4731</v>
      </c>
      <c r="E5330" t="s">
        <v>329</v>
      </c>
      <c r="F5330" t="s">
        <v>330</v>
      </c>
      <c r="G5330" t="s">
        <v>3932</v>
      </c>
      <c r="H5330" t="s">
        <v>2586</v>
      </c>
      <c r="I5330" t="s">
        <v>6011</v>
      </c>
      <c r="J5330" t="s">
        <v>4733</v>
      </c>
      <c r="K5330" t="s">
        <v>3002</v>
      </c>
      <c r="L5330" s="1">
        <v>1</v>
      </c>
      <c r="M5330" s="1">
        <v>850</v>
      </c>
      <c r="N5330" s="1">
        <v>0</v>
      </c>
      <c r="O5330" s="1" t="s">
        <v>2580</v>
      </c>
      <c r="P5330" s="1">
        <v>794.39</v>
      </c>
      <c r="Q5330" s="1">
        <v>55.61</v>
      </c>
      <c r="R5330" s="1">
        <v>850</v>
      </c>
      <c r="S5330" t="s">
        <v>2587</v>
      </c>
      <c r="T5330" t="str" cm="1">
        <f t="array" ref="T5330">_xlfn.IFS(ISNUMBER(SEARCH("CP02",S5330)),"ราชพฤกษ",ISNUMBER(SEARCH("CP03",S5330)),"บางใหญ่",ISNUMBER(SEARCH("CP04",S5330)),"บางบอน",OR(ISNUMBER(SEARCH("CP",S5330)),ISNUMBER(SEARCH("BTC",D5330))),"340",TRUE,"")</f>
        <v>ราชพฤกษ</v>
      </c>
    </row>
    <row r="5331" spans="1:20" x14ac:dyDescent="0.2">
      <c r="A5331" t="s">
        <v>5973</v>
      </c>
      <c r="B5331" t="s">
        <v>14</v>
      </c>
      <c r="C5331">
        <v>2026</v>
      </c>
      <c r="D5331" t="s">
        <v>3359</v>
      </c>
      <c r="E5331" t="s">
        <v>1545</v>
      </c>
      <c r="F5331" t="s">
        <v>1546</v>
      </c>
      <c r="G5331" t="s">
        <v>2588</v>
      </c>
      <c r="H5331" t="s">
        <v>2586</v>
      </c>
      <c r="I5331" t="s">
        <v>6012</v>
      </c>
      <c r="J5331" t="s">
        <v>3361</v>
      </c>
      <c r="K5331" t="s">
        <v>2687</v>
      </c>
      <c r="L5331" s="1">
        <v>1</v>
      </c>
      <c r="M5331" s="1">
        <v>500</v>
      </c>
      <c r="N5331" s="1">
        <v>0</v>
      </c>
      <c r="O5331" s="1" t="s">
        <v>2580</v>
      </c>
      <c r="P5331" s="1">
        <v>467.29</v>
      </c>
      <c r="Q5331" s="1">
        <v>32.71</v>
      </c>
      <c r="R5331" s="1">
        <v>500</v>
      </c>
      <c r="S5331" t="s">
        <v>2587</v>
      </c>
      <c r="T5331" t="str" cm="1">
        <f t="array" ref="T5331">_xlfn.IFS(ISNUMBER(SEARCH("CP02",S5331)),"ราชพฤกษ",ISNUMBER(SEARCH("CP03",S5331)),"บางใหญ่",ISNUMBER(SEARCH("CP04",S5331)),"บางบอน",OR(ISNUMBER(SEARCH("CP",S5331)),ISNUMBER(SEARCH("BTC",D5331))),"340",TRUE,"")</f>
        <v>ราชพฤกษ</v>
      </c>
    </row>
    <row r="5332" spans="1:20" x14ac:dyDescent="0.2">
      <c r="A5332" t="s">
        <v>5973</v>
      </c>
      <c r="B5332" t="s">
        <v>14</v>
      </c>
      <c r="C5332">
        <v>2026</v>
      </c>
      <c r="D5332" t="s">
        <v>3359</v>
      </c>
      <c r="E5332" t="s">
        <v>1549</v>
      </c>
      <c r="F5332" t="s">
        <v>1550</v>
      </c>
      <c r="G5332" t="s">
        <v>2585</v>
      </c>
      <c r="H5332" t="s">
        <v>2586</v>
      </c>
      <c r="I5332" t="s">
        <v>6013</v>
      </c>
      <c r="J5332" t="s">
        <v>3361</v>
      </c>
      <c r="K5332" t="s">
        <v>2687</v>
      </c>
      <c r="L5332" s="1">
        <v>4</v>
      </c>
      <c r="M5332" s="1">
        <v>150</v>
      </c>
      <c r="N5332" s="1">
        <v>0</v>
      </c>
      <c r="O5332" s="1" t="s">
        <v>2580</v>
      </c>
      <c r="P5332" s="1">
        <v>560.75</v>
      </c>
      <c r="Q5332" s="1">
        <v>39.25</v>
      </c>
      <c r="R5332" s="1">
        <v>600</v>
      </c>
      <c r="S5332" t="s">
        <v>2587</v>
      </c>
      <c r="T5332" t="str" cm="1">
        <f t="array" ref="T5332">_xlfn.IFS(ISNUMBER(SEARCH("CP02",S5332)),"ราชพฤกษ",ISNUMBER(SEARCH("CP03",S5332)),"บางใหญ่",ISNUMBER(SEARCH("CP04",S5332)),"บางบอน",OR(ISNUMBER(SEARCH("CP",S5332)),ISNUMBER(SEARCH("BTC",D5332))),"340",TRUE,"")</f>
        <v>ราชพฤกษ</v>
      </c>
    </row>
    <row r="5333" spans="1:20" x14ac:dyDescent="0.2">
      <c r="A5333" t="s">
        <v>5973</v>
      </c>
      <c r="B5333" t="s">
        <v>14</v>
      </c>
      <c r="C5333">
        <v>2026</v>
      </c>
      <c r="D5333" t="s">
        <v>3102</v>
      </c>
      <c r="E5333" t="s">
        <v>1649</v>
      </c>
      <c r="F5333" t="s">
        <v>1650</v>
      </c>
      <c r="G5333" t="s">
        <v>1536</v>
      </c>
      <c r="H5333" t="s">
        <v>2586</v>
      </c>
      <c r="I5333" t="s">
        <v>6014</v>
      </c>
      <c r="J5333" t="s">
        <v>3104</v>
      </c>
      <c r="K5333" t="s">
        <v>2624</v>
      </c>
      <c r="L5333" s="1">
        <v>4</v>
      </c>
      <c r="M5333" s="1">
        <v>400</v>
      </c>
      <c r="N5333" s="1">
        <v>0</v>
      </c>
      <c r="O5333" s="1" t="s">
        <v>2580</v>
      </c>
      <c r="P5333" s="1">
        <v>1495.33</v>
      </c>
      <c r="Q5333" s="1">
        <v>104.67</v>
      </c>
      <c r="R5333" s="1">
        <v>1600</v>
      </c>
      <c r="S5333" t="s">
        <v>2606</v>
      </c>
      <c r="T5333" t="str" cm="1">
        <f t="array" ref="T5333">_xlfn.IFS(ISNUMBER(SEARCH("CP02",S5333)),"ราชพฤกษ",ISNUMBER(SEARCH("CP03",S5333)),"บางใหญ่",ISNUMBER(SEARCH("CP04",S5333)),"บางบอน",OR(ISNUMBER(SEARCH("CP",S5333)),ISNUMBER(SEARCH("BTC",D5333))),"340",TRUE,"")</f>
        <v>บางใหญ่</v>
      </c>
    </row>
    <row r="5334" spans="1:20" x14ac:dyDescent="0.2">
      <c r="A5334" t="s">
        <v>6015</v>
      </c>
      <c r="B5334" t="s">
        <v>14</v>
      </c>
      <c r="C5334">
        <v>2026</v>
      </c>
      <c r="D5334" t="s">
        <v>6016</v>
      </c>
      <c r="E5334" t="s">
        <v>529</v>
      </c>
      <c r="F5334" t="s">
        <v>530</v>
      </c>
      <c r="G5334" t="s">
        <v>2582</v>
      </c>
      <c r="H5334" t="s">
        <v>2586</v>
      </c>
      <c r="I5334" t="s">
        <v>6017</v>
      </c>
      <c r="J5334" t="s">
        <v>6018</v>
      </c>
      <c r="K5334" t="s">
        <v>2630</v>
      </c>
      <c r="L5334" s="1">
        <v>1</v>
      </c>
      <c r="M5334" s="1">
        <v>790</v>
      </c>
      <c r="N5334" s="1">
        <v>0</v>
      </c>
      <c r="O5334" s="1" t="s">
        <v>2580</v>
      </c>
      <c r="P5334" s="1">
        <v>738.32</v>
      </c>
      <c r="Q5334" s="1">
        <v>51.68</v>
      </c>
      <c r="R5334" s="1">
        <v>790</v>
      </c>
      <c r="S5334" t="s">
        <v>2631</v>
      </c>
      <c r="T5334" t="str" cm="1">
        <f t="array" ref="T5334">_xlfn.IFS(ISNUMBER(SEARCH("CP02",S5334)),"ราชพฤกษ",ISNUMBER(SEARCH("CP03",S5334)),"บางใหญ่",ISNUMBER(SEARCH("CP04",S5334)),"บางบอน",OR(ISNUMBER(SEARCH("CP",S5334)),ISNUMBER(SEARCH("BTC",D5334))),"340",TRUE,"")</f>
        <v>บางบอน</v>
      </c>
    </row>
    <row r="5335" spans="1:20" x14ac:dyDescent="0.2">
      <c r="A5335" t="s">
        <v>6015</v>
      </c>
      <c r="B5335" t="s">
        <v>14</v>
      </c>
      <c r="C5335">
        <v>2026</v>
      </c>
      <c r="D5335" t="s">
        <v>6016</v>
      </c>
      <c r="E5335" t="s">
        <v>527</v>
      </c>
      <c r="F5335" t="s">
        <v>528</v>
      </c>
      <c r="G5335" t="s">
        <v>2582</v>
      </c>
      <c r="H5335" t="s">
        <v>2586</v>
      </c>
      <c r="I5335" t="s">
        <v>6017</v>
      </c>
      <c r="J5335" t="s">
        <v>6018</v>
      </c>
      <c r="K5335" t="s">
        <v>2630</v>
      </c>
      <c r="L5335" s="1">
        <v>1</v>
      </c>
      <c r="M5335" s="1">
        <v>215</v>
      </c>
      <c r="N5335" s="1">
        <v>0</v>
      </c>
      <c r="O5335" s="1" t="s">
        <v>2580</v>
      </c>
      <c r="P5335" s="1">
        <v>0</v>
      </c>
      <c r="Q5335" s="1">
        <v>0</v>
      </c>
      <c r="R5335" s="1">
        <v>0</v>
      </c>
      <c r="S5335" t="s">
        <v>2631</v>
      </c>
      <c r="T5335" t="str" cm="1">
        <f t="array" ref="T5335">_xlfn.IFS(ISNUMBER(SEARCH("CP02",S5335)),"ราชพฤกษ",ISNUMBER(SEARCH("CP03",S5335)),"บางใหญ่",ISNUMBER(SEARCH("CP04",S5335)),"บางบอน",OR(ISNUMBER(SEARCH("CP",S5335)),ISNUMBER(SEARCH("BTC",D5335))),"340",TRUE,"")</f>
        <v>บางบอน</v>
      </c>
    </row>
    <row r="5336" spans="1:20" x14ac:dyDescent="0.2">
      <c r="A5336" t="s">
        <v>6015</v>
      </c>
      <c r="B5336" t="s">
        <v>14</v>
      </c>
      <c r="C5336">
        <v>2026</v>
      </c>
      <c r="D5336" t="s">
        <v>6016</v>
      </c>
      <c r="E5336" t="s">
        <v>107</v>
      </c>
      <c r="F5336" t="s">
        <v>108</v>
      </c>
      <c r="G5336" t="s">
        <v>2582</v>
      </c>
      <c r="H5336" t="s">
        <v>2586</v>
      </c>
      <c r="I5336" t="s">
        <v>6017</v>
      </c>
      <c r="J5336" t="s">
        <v>6018</v>
      </c>
      <c r="K5336" t="s">
        <v>2630</v>
      </c>
      <c r="L5336" s="1">
        <v>1</v>
      </c>
      <c r="M5336" s="1">
        <v>220</v>
      </c>
      <c r="N5336" s="1">
        <v>0</v>
      </c>
      <c r="O5336" s="1" t="s">
        <v>2580</v>
      </c>
      <c r="P5336" s="1">
        <v>0</v>
      </c>
      <c r="Q5336" s="1">
        <v>0</v>
      </c>
      <c r="R5336" s="1">
        <v>0</v>
      </c>
      <c r="S5336" t="s">
        <v>2631</v>
      </c>
      <c r="T5336" t="str" cm="1">
        <f t="array" ref="T5336">_xlfn.IFS(ISNUMBER(SEARCH("CP02",S5336)),"ราชพฤกษ",ISNUMBER(SEARCH("CP03",S5336)),"บางใหญ่",ISNUMBER(SEARCH("CP04",S5336)),"บางบอน",OR(ISNUMBER(SEARCH("CP",S5336)),ISNUMBER(SEARCH("BTC",D5336))),"340",TRUE,"")</f>
        <v>บางบอน</v>
      </c>
    </row>
    <row r="5337" spans="1:20" x14ac:dyDescent="0.2">
      <c r="A5337" t="s">
        <v>6015</v>
      </c>
      <c r="B5337" t="s">
        <v>14</v>
      </c>
      <c r="C5337">
        <v>2026</v>
      </c>
      <c r="D5337" t="s">
        <v>6016</v>
      </c>
      <c r="E5337" t="s">
        <v>1185</v>
      </c>
      <c r="F5337" t="s">
        <v>1186</v>
      </c>
      <c r="G5337" t="s">
        <v>2582</v>
      </c>
      <c r="H5337" t="s">
        <v>2586</v>
      </c>
      <c r="I5337" t="s">
        <v>6017</v>
      </c>
      <c r="J5337" t="s">
        <v>6018</v>
      </c>
      <c r="K5337" t="s">
        <v>2630</v>
      </c>
      <c r="L5337" s="1">
        <v>1</v>
      </c>
      <c r="M5337" s="1">
        <v>20</v>
      </c>
      <c r="N5337" s="1">
        <v>0</v>
      </c>
      <c r="O5337" s="1" t="s">
        <v>2580</v>
      </c>
      <c r="P5337" s="1">
        <v>18.690000000000001</v>
      </c>
      <c r="Q5337" s="1">
        <v>1.31</v>
      </c>
      <c r="R5337" s="1">
        <v>20</v>
      </c>
      <c r="S5337" t="s">
        <v>2631</v>
      </c>
      <c r="T5337" t="str" cm="1">
        <f t="array" ref="T5337">_xlfn.IFS(ISNUMBER(SEARCH("CP02",S5337)),"ราชพฤกษ",ISNUMBER(SEARCH("CP03",S5337)),"บางใหญ่",ISNUMBER(SEARCH("CP04",S5337)),"บางบอน",OR(ISNUMBER(SEARCH("CP",S5337)),ISNUMBER(SEARCH("BTC",D5337))),"340",TRUE,"")</f>
        <v>บางบอน</v>
      </c>
    </row>
    <row r="5338" spans="1:20" x14ac:dyDescent="0.2">
      <c r="A5338" t="s">
        <v>6015</v>
      </c>
      <c r="B5338" t="s">
        <v>14</v>
      </c>
      <c r="C5338">
        <v>2026</v>
      </c>
      <c r="D5338" t="s">
        <v>6019</v>
      </c>
      <c r="E5338" t="s">
        <v>639</v>
      </c>
      <c r="F5338" t="s">
        <v>640</v>
      </c>
      <c r="G5338" t="s">
        <v>2595</v>
      </c>
      <c r="H5338" t="s">
        <v>2596</v>
      </c>
      <c r="I5338" t="s">
        <v>6020</v>
      </c>
      <c r="J5338" t="s">
        <v>6021</v>
      </c>
      <c r="K5338" t="s">
        <v>2579</v>
      </c>
      <c r="L5338" s="1">
        <v>4</v>
      </c>
      <c r="M5338" s="1">
        <v>3450</v>
      </c>
      <c r="N5338" s="1">
        <v>1380</v>
      </c>
      <c r="O5338" s="1" t="s">
        <v>2580</v>
      </c>
      <c r="P5338" s="1">
        <v>11607.48</v>
      </c>
      <c r="Q5338" s="1">
        <v>812.52</v>
      </c>
      <c r="R5338" s="1">
        <v>12420</v>
      </c>
      <c r="S5338" t="s">
        <v>5827</v>
      </c>
      <c r="T5338" t="str" cm="1">
        <f t="array" ref="T5338">_xlfn.IFS(ISNUMBER(SEARCH("CP02",S5338)),"ราชพฤกษ",ISNUMBER(SEARCH("CP03",S5338)),"บางใหญ่",ISNUMBER(SEARCH("CP04",S5338)),"บางบอน",OR(ISNUMBER(SEARCH("CP",S5338)),ISNUMBER(SEARCH("BTC",D5338))),"340",TRUE,"")</f>
        <v>ราชพฤกษ</v>
      </c>
    </row>
    <row r="5339" spans="1:20" x14ac:dyDescent="0.2">
      <c r="A5339" t="s">
        <v>6015</v>
      </c>
      <c r="B5339" t="s">
        <v>14</v>
      </c>
      <c r="C5339">
        <v>2026</v>
      </c>
      <c r="D5339" t="s">
        <v>6019</v>
      </c>
      <c r="E5339" t="s">
        <v>1091</v>
      </c>
      <c r="F5339" t="s">
        <v>1092</v>
      </c>
      <c r="G5339" t="s">
        <v>2582</v>
      </c>
      <c r="H5339" t="s">
        <v>2583</v>
      </c>
      <c r="I5339" t="s">
        <v>6020</v>
      </c>
      <c r="J5339" t="s">
        <v>6021</v>
      </c>
      <c r="K5339" t="s">
        <v>2579</v>
      </c>
      <c r="L5339" s="1">
        <v>4</v>
      </c>
      <c r="M5339" s="1">
        <v>60</v>
      </c>
      <c r="N5339" s="1">
        <v>0</v>
      </c>
      <c r="O5339" s="1" t="s">
        <v>2580</v>
      </c>
      <c r="P5339" s="1">
        <v>0</v>
      </c>
      <c r="Q5339" s="1">
        <v>0</v>
      </c>
      <c r="R5339" s="1">
        <v>0</v>
      </c>
      <c r="S5339" t="s">
        <v>2584</v>
      </c>
      <c r="T5339" t="str" cm="1">
        <f t="array" ref="T5339">_xlfn.IFS(ISNUMBER(SEARCH("CP02",S5339)),"ราชพฤกษ",ISNUMBER(SEARCH("CP03",S5339)),"บางใหญ่",ISNUMBER(SEARCH("CP04",S5339)),"บางบอน",OR(ISNUMBER(SEARCH("CP",S5339)),ISNUMBER(SEARCH("BTC",D5339))),"340",TRUE,"")</f>
        <v>ราชพฤกษ</v>
      </c>
    </row>
    <row r="5340" spans="1:20" x14ac:dyDescent="0.2">
      <c r="A5340" t="s">
        <v>6015</v>
      </c>
      <c r="B5340" t="s">
        <v>14</v>
      </c>
      <c r="C5340">
        <v>2026</v>
      </c>
      <c r="D5340" t="s">
        <v>6019</v>
      </c>
      <c r="E5340" t="s">
        <v>1553</v>
      </c>
      <c r="F5340" t="s">
        <v>1554</v>
      </c>
      <c r="G5340" t="s">
        <v>2585</v>
      </c>
      <c r="H5340" t="s">
        <v>2586</v>
      </c>
      <c r="I5340" t="s">
        <v>6020</v>
      </c>
      <c r="J5340" t="s">
        <v>6021</v>
      </c>
      <c r="K5340" t="s">
        <v>2579</v>
      </c>
      <c r="L5340" s="1">
        <v>4</v>
      </c>
      <c r="M5340" s="1">
        <v>120</v>
      </c>
      <c r="N5340" s="1">
        <v>0</v>
      </c>
      <c r="O5340" s="1" t="s">
        <v>2580</v>
      </c>
      <c r="P5340" s="1">
        <v>0</v>
      </c>
      <c r="Q5340" s="1">
        <v>0</v>
      </c>
      <c r="R5340" s="1">
        <v>0</v>
      </c>
      <c r="S5340" t="s">
        <v>2587</v>
      </c>
      <c r="T5340" t="str" cm="1">
        <f t="array" ref="T5340">_xlfn.IFS(ISNUMBER(SEARCH("CP02",S5340)),"ราชพฤกษ",ISNUMBER(SEARCH("CP03",S5340)),"บางใหญ่",ISNUMBER(SEARCH("CP04",S5340)),"บางบอน",OR(ISNUMBER(SEARCH("CP",S5340)),ISNUMBER(SEARCH("BTC",D5340))),"340",TRUE,"")</f>
        <v>ราชพฤกษ</v>
      </c>
    </row>
    <row r="5341" spans="1:20" x14ac:dyDescent="0.2">
      <c r="A5341" t="s">
        <v>6015</v>
      </c>
      <c r="B5341" t="s">
        <v>14</v>
      </c>
      <c r="C5341">
        <v>2026</v>
      </c>
      <c r="D5341" t="s">
        <v>6019</v>
      </c>
      <c r="E5341" t="s">
        <v>1547</v>
      </c>
      <c r="F5341" t="s">
        <v>1548</v>
      </c>
      <c r="G5341" t="s">
        <v>2588</v>
      </c>
      <c r="H5341" t="s">
        <v>2586</v>
      </c>
      <c r="I5341" t="s">
        <v>6020</v>
      </c>
      <c r="J5341" t="s">
        <v>6021</v>
      </c>
      <c r="K5341" t="s">
        <v>2579</v>
      </c>
      <c r="L5341" s="1">
        <v>1</v>
      </c>
      <c r="M5341" s="1">
        <v>400</v>
      </c>
      <c r="N5341" s="1">
        <v>0</v>
      </c>
      <c r="O5341" s="1" t="s">
        <v>2580</v>
      </c>
      <c r="P5341" s="1">
        <v>0</v>
      </c>
      <c r="Q5341" s="1">
        <v>0</v>
      </c>
      <c r="R5341" s="1">
        <v>0</v>
      </c>
      <c r="S5341" t="s">
        <v>2587</v>
      </c>
      <c r="T5341" t="str" cm="1">
        <f t="array" ref="T5341">_xlfn.IFS(ISNUMBER(SEARCH("CP02",S5341)),"ราชพฤกษ",ISNUMBER(SEARCH("CP03",S5341)),"บางใหญ่",ISNUMBER(SEARCH("CP04",S5341)),"บางบอน",OR(ISNUMBER(SEARCH("CP",S5341)),ISNUMBER(SEARCH("BTC",D5341))),"340",TRUE,"")</f>
        <v>ราชพฤกษ</v>
      </c>
    </row>
    <row r="5342" spans="1:20" x14ac:dyDescent="0.2">
      <c r="A5342" t="s">
        <v>6015</v>
      </c>
      <c r="B5342" t="s">
        <v>14</v>
      </c>
      <c r="C5342">
        <v>2026</v>
      </c>
      <c r="D5342" t="s">
        <v>6022</v>
      </c>
      <c r="E5342" t="s">
        <v>553</v>
      </c>
      <c r="F5342" t="s">
        <v>554</v>
      </c>
      <c r="G5342" t="s">
        <v>2582</v>
      </c>
      <c r="H5342" t="s">
        <v>2586</v>
      </c>
      <c r="I5342" t="s">
        <v>6023</v>
      </c>
      <c r="J5342" t="s">
        <v>6024</v>
      </c>
      <c r="K5342" t="s">
        <v>2579</v>
      </c>
      <c r="L5342" s="1">
        <v>6</v>
      </c>
      <c r="M5342" s="1">
        <v>250</v>
      </c>
      <c r="N5342" s="1">
        <v>250</v>
      </c>
      <c r="O5342" s="1" t="s">
        <v>2580</v>
      </c>
      <c r="P5342" s="1">
        <v>1168.22</v>
      </c>
      <c r="Q5342" s="1">
        <v>81.78</v>
      </c>
      <c r="R5342" s="1">
        <v>1250</v>
      </c>
      <c r="S5342" t="s">
        <v>2584</v>
      </c>
      <c r="T5342" t="str" cm="1">
        <f t="array" ref="T5342">_xlfn.IFS(ISNUMBER(SEARCH("CP02",S5342)),"ราชพฤกษ",ISNUMBER(SEARCH("CP03",S5342)),"บางใหญ่",ISNUMBER(SEARCH("CP04",S5342)),"บางบอน",OR(ISNUMBER(SEARCH("CP",S5342)),ISNUMBER(SEARCH("BTC",D5342))),"340",TRUE,"")</f>
        <v>ราชพฤกษ</v>
      </c>
    </row>
    <row r="5343" spans="1:20" x14ac:dyDescent="0.2">
      <c r="A5343" t="s">
        <v>6015</v>
      </c>
      <c r="B5343" t="s">
        <v>14</v>
      </c>
      <c r="C5343">
        <v>2026</v>
      </c>
      <c r="D5343" t="s">
        <v>6022</v>
      </c>
      <c r="E5343" t="s">
        <v>553</v>
      </c>
      <c r="F5343" t="s">
        <v>554</v>
      </c>
      <c r="G5343" t="s">
        <v>2582</v>
      </c>
      <c r="H5343" t="s">
        <v>2586</v>
      </c>
      <c r="I5343" t="s">
        <v>6023</v>
      </c>
      <c r="J5343" t="s">
        <v>6024</v>
      </c>
      <c r="K5343" t="s">
        <v>2579</v>
      </c>
      <c r="L5343" s="1">
        <v>1</v>
      </c>
      <c r="M5343" s="1">
        <v>250</v>
      </c>
      <c r="N5343" s="1">
        <v>0</v>
      </c>
      <c r="O5343" s="1" t="s">
        <v>2580</v>
      </c>
      <c r="P5343" s="1">
        <v>0</v>
      </c>
      <c r="Q5343" s="1">
        <v>0</v>
      </c>
      <c r="R5343" s="1">
        <v>0</v>
      </c>
      <c r="S5343" t="s">
        <v>2584</v>
      </c>
      <c r="T5343" t="str" cm="1">
        <f t="array" ref="T5343">_xlfn.IFS(ISNUMBER(SEARCH("CP02",S5343)),"ราชพฤกษ",ISNUMBER(SEARCH("CP03",S5343)),"บางใหญ่",ISNUMBER(SEARCH("CP04",S5343)),"บางบอน",OR(ISNUMBER(SEARCH("CP",S5343)),ISNUMBER(SEARCH("BTC",D5343))),"340",TRUE,"")</f>
        <v>ราชพฤกษ</v>
      </c>
    </row>
    <row r="5344" spans="1:20" x14ac:dyDescent="0.2">
      <c r="A5344" t="s">
        <v>6015</v>
      </c>
      <c r="B5344" t="s">
        <v>14</v>
      </c>
      <c r="C5344">
        <v>2026</v>
      </c>
      <c r="D5344" t="s">
        <v>6022</v>
      </c>
      <c r="E5344" t="s">
        <v>1185</v>
      </c>
      <c r="F5344" t="s">
        <v>1186</v>
      </c>
      <c r="G5344" t="s">
        <v>2582</v>
      </c>
      <c r="H5344" t="s">
        <v>2586</v>
      </c>
      <c r="I5344" t="s">
        <v>6023</v>
      </c>
      <c r="J5344" t="s">
        <v>6024</v>
      </c>
      <c r="K5344" t="s">
        <v>2579</v>
      </c>
      <c r="L5344" s="1">
        <v>1</v>
      </c>
      <c r="M5344" s="1">
        <v>20</v>
      </c>
      <c r="N5344" s="1">
        <v>0</v>
      </c>
      <c r="O5344" s="1" t="s">
        <v>2580</v>
      </c>
      <c r="P5344" s="1">
        <v>18.690000000000001</v>
      </c>
      <c r="Q5344" s="1">
        <v>1.31</v>
      </c>
      <c r="R5344" s="1">
        <v>20</v>
      </c>
      <c r="S5344" t="s">
        <v>2584</v>
      </c>
      <c r="T5344" t="str" cm="1">
        <f t="array" ref="T5344">_xlfn.IFS(ISNUMBER(SEARCH("CP02",S5344)),"ราชพฤกษ",ISNUMBER(SEARCH("CP03",S5344)),"บางใหญ่",ISNUMBER(SEARCH("CP04",S5344)),"บางบอน",OR(ISNUMBER(SEARCH("CP",S5344)),ISNUMBER(SEARCH("BTC",D5344))),"340",TRUE,"")</f>
        <v>ราชพฤกษ</v>
      </c>
    </row>
    <row r="5345" spans="1:20" x14ac:dyDescent="0.2">
      <c r="A5345" t="s">
        <v>6015</v>
      </c>
      <c r="B5345" t="s">
        <v>14</v>
      </c>
      <c r="C5345">
        <v>2026</v>
      </c>
      <c r="D5345" t="s">
        <v>6022</v>
      </c>
      <c r="E5345" t="s">
        <v>121</v>
      </c>
      <c r="F5345" t="s">
        <v>122</v>
      </c>
      <c r="G5345" t="s">
        <v>2582</v>
      </c>
      <c r="H5345" t="s">
        <v>2586</v>
      </c>
      <c r="I5345" t="s">
        <v>6023</v>
      </c>
      <c r="J5345" t="s">
        <v>6024</v>
      </c>
      <c r="K5345" t="s">
        <v>2579</v>
      </c>
      <c r="L5345" s="1">
        <v>1</v>
      </c>
      <c r="M5345" s="1">
        <v>240</v>
      </c>
      <c r="N5345" s="1">
        <v>0</v>
      </c>
      <c r="O5345" s="1" t="s">
        <v>2580</v>
      </c>
      <c r="P5345" s="1">
        <v>0</v>
      </c>
      <c r="Q5345" s="1">
        <v>0</v>
      </c>
      <c r="R5345" s="1">
        <v>0</v>
      </c>
      <c r="S5345" t="s">
        <v>2584</v>
      </c>
      <c r="T5345" t="str" cm="1">
        <f t="array" ref="T5345">_xlfn.IFS(ISNUMBER(SEARCH("CP02",S5345)),"ราชพฤกษ",ISNUMBER(SEARCH("CP03",S5345)),"บางใหญ่",ISNUMBER(SEARCH("CP04",S5345)),"บางบอน",OR(ISNUMBER(SEARCH("CP",S5345)),ISNUMBER(SEARCH("BTC",D5345))),"340",TRUE,"")</f>
        <v>ราชพฤกษ</v>
      </c>
    </row>
    <row r="5346" spans="1:20" x14ac:dyDescent="0.2">
      <c r="A5346" t="s">
        <v>6015</v>
      </c>
      <c r="B5346" t="s">
        <v>14</v>
      </c>
      <c r="C5346">
        <v>2026</v>
      </c>
      <c r="D5346" t="s">
        <v>6022</v>
      </c>
      <c r="E5346" t="s">
        <v>1991</v>
      </c>
      <c r="F5346" t="s">
        <v>1992</v>
      </c>
      <c r="G5346" t="s">
        <v>2582</v>
      </c>
      <c r="H5346" t="s">
        <v>2586</v>
      </c>
      <c r="I5346" t="s">
        <v>6023</v>
      </c>
      <c r="J5346" t="s">
        <v>6024</v>
      </c>
      <c r="K5346" t="s">
        <v>2579</v>
      </c>
      <c r="L5346" s="1">
        <v>1</v>
      </c>
      <c r="M5346" s="1">
        <v>595</v>
      </c>
      <c r="N5346" s="1">
        <v>59.5</v>
      </c>
      <c r="O5346" s="1" t="s">
        <v>2580</v>
      </c>
      <c r="P5346" s="1">
        <v>500.47</v>
      </c>
      <c r="Q5346" s="1">
        <v>35.03</v>
      </c>
      <c r="R5346" s="1">
        <v>535.5</v>
      </c>
      <c r="S5346" t="s">
        <v>2584</v>
      </c>
      <c r="T5346" t="str" cm="1">
        <f t="array" ref="T5346">_xlfn.IFS(ISNUMBER(SEARCH("CP02",S5346)),"ราชพฤกษ",ISNUMBER(SEARCH("CP03",S5346)),"บางใหญ่",ISNUMBER(SEARCH("CP04",S5346)),"บางบอน",OR(ISNUMBER(SEARCH("CP",S5346)),ISNUMBER(SEARCH("BTC",D5346))),"340",TRUE,"")</f>
        <v>ราชพฤกษ</v>
      </c>
    </row>
    <row r="5347" spans="1:20" x14ac:dyDescent="0.2">
      <c r="A5347" t="s">
        <v>6015</v>
      </c>
      <c r="B5347" t="s">
        <v>14</v>
      </c>
      <c r="C5347">
        <v>2026</v>
      </c>
      <c r="D5347" t="s">
        <v>6022</v>
      </c>
      <c r="E5347" t="s">
        <v>1993</v>
      </c>
      <c r="F5347" t="s">
        <v>1994</v>
      </c>
      <c r="G5347" t="s">
        <v>2582</v>
      </c>
      <c r="H5347" t="s">
        <v>2586</v>
      </c>
      <c r="I5347" t="s">
        <v>6023</v>
      </c>
      <c r="J5347" t="s">
        <v>6024</v>
      </c>
      <c r="K5347" t="s">
        <v>2579</v>
      </c>
      <c r="L5347" s="1">
        <v>1</v>
      </c>
      <c r="M5347" s="1">
        <v>595</v>
      </c>
      <c r="N5347" s="1">
        <v>59.5</v>
      </c>
      <c r="O5347" s="1" t="s">
        <v>2580</v>
      </c>
      <c r="P5347" s="1">
        <v>500.47</v>
      </c>
      <c r="Q5347" s="1">
        <v>35.03</v>
      </c>
      <c r="R5347" s="1">
        <v>535.5</v>
      </c>
      <c r="S5347" t="s">
        <v>2584</v>
      </c>
      <c r="T5347" t="str" cm="1">
        <f t="array" ref="T5347">_xlfn.IFS(ISNUMBER(SEARCH("CP02",S5347)),"ราชพฤกษ",ISNUMBER(SEARCH("CP03",S5347)),"บางใหญ่",ISNUMBER(SEARCH("CP04",S5347)),"บางบอน",OR(ISNUMBER(SEARCH("CP",S5347)),ISNUMBER(SEARCH("BTC",D5347))),"340",TRUE,"")</f>
        <v>ราชพฤกษ</v>
      </c>
    </row>
    <row r="5348" spans="1:20" x14ac:dyDescent="0.2">
      <c r="A5348" t="s">
        <v>6015</v>
      </c>
      <c r="B5348" t="s">
        <v>14</v>
      </c>
      <c r="C5348">
        <v>2026</v>
      </c>
      <c r="D5348" t="s">
        <v>6022</v>
      </c>
      <c r="E5348" t="s">
        <v>1985</v>
      </c>
      <c r="F5348" t="s">
        <v>1986</v>
      </c>
      <c r="G5348" t="s">
        <v>2582</v>
      </c>
      <c r="H5348" t="s">
        <v>2586</v>
      </c>
      <c r="I5348" t="s">
        <v>6023</v>
      </c>
      <c r="J5348" t="s">
        <v>6024</v>
      </c>
      <c r="K5348" t="s">
        <v>2579</v>
      </c>
      <c r="L5348" s="1">
        <v>1</v>
      </c>
      <c r="M5348" s="1">
        <v>595</v>
      </c>
      <c r="N5348" s="1">
        <v>59</v>
      </c>
      <c r="O5348" s="1" t="s">
        <v>2580</v>
      </c>
      <c r="P5348" s="1">
        <v>500.93</v>
      </c>
      <c r="Q5348" s="1">
        <v>35.07</v>
      </c>
      <c r="R5348" s="1">
        <v>536</v>
      </c>
      <c r="S5348" t="s">
        <v>2584</v>
      </c>
      <c r="T5348" t="str" cm="1">
        <f t="array" ref="T5348">_xlfn.IFS(ISNUMBER(SEARCH("CP02",S5348)),"ราชพฤกษ",ISNUMBER(SEARCH("CP03",S5348)),"บางใหญ่",ISNUMBER(SEARCH("CP04",S5348)),"บางบอน",OR(ISNUMBER(SEARCH("CP",S5348)),ISNUMBER(SEARCH("BTC",D5348))),"340",TRUE,"")</f>
        <v>ราชพฤกษ</v>
      </c>
    </row>
    <row r="5349" spans="1:20" x14ac:dyDescent="0.2">
      <c r="A5349" t="s">
        <v>6015</v>
      </c>
      <c r="B5349" t="s">
        <v>14</v>
      </c>
      <c r="C5349">
        <v>2026</v>
      </c>
      <c r="D5349" t="s">
        <v>6022</v>
      </c>
      <c r="E5349" t="s">
        <v>1959</v>
      </c>
      <c r="F5349" t="s">
        <v>1960</v>
      </c>
      <c r="G5349" t="s">
        <v>2632</v>
      </c>
      <c r="H5349" t="s">
        <v>2586</v>
      </c>
      <c r="I5349" t="s">
        <v>6023</v>
      </c>
      <c r="J5349" t="s">
        <v>6024</v>
      </c>
      <c r="K5349" t="s">
        <v>2579</v>
      </c>
      <c r="L5349" s="1">
        <v>2</v>
      </c>
      <c r="M5349" s="1">
        <v>1790</v>
      </c>
      <c r="N5349" s="1">
        <v>179</v>
      </c>
      <c r="O5349" s="1" t="s">
        <v>2580</v>
      </c>
      <c r="P5349" s="1">
        <v>3178.5</v>
      </c>
      <c r="Q5349" s="1">
        <v>222.5</v>
      </c>
      <c r="R5349" s="1">
        <v>3401</v>
      </c>
      <c r="S5349" t="s">
        <v>2584</v>
      </c>
      <c r="T5349" t="str" cm="1">
        <f t="array" ref="T5349">_xlfn.IFS(ISNUMBER(SEARCH("CP02",S5349)),"ราชพฤกษ",ISNUMBER(SEARCH("CP03",S5349)),"บางใหญ่",ISNUMBER(SEARCH("CP04",S5349)),"บางบอน",OR(ISNUMBER(SEARCH("CP",S5349)),ISNUMBER(SEARCH("BTC",D5349))),"340",TRUE,"")</f>
        <v>ราชพฤกษ</v>
      </c>
    </row>
    <row r="5350" spans="1:20" x14ac:dyDescent="0.2">
      <c r="A5350" t="s">
        <v>6015</v>
      </c>
      <c r="B5350" t="s">
        <v>14</v>
      </c>
      <c r="C5350">
        <v>2026</v>
      </c>
      <c r="D5350" t="s">
        <v>6022</v>
      </c>
      <c r="E5350" t="s">
        <v>1979</v>
      </c>
      <c r="F5350" t="s">
        <v>1980</v>
      </c>
      <c r="G5350" t="s">
        <v>2632</v>
      </c>
      <c r="H5350" t="s">
        <v>2586</v>
      </c>
      <c r="I5350" t="s">
        <v>6023</v>
      </c>
      <c r="J5350" t="s">
        <v>6024</v>
      </c>
      <c r="K5350" t="s">
        <v>2579</v>
      </c>
      <c r="L5350" s="1">
        <v>2</v>
      </c>
      <c r="M5350" s="1">
        <v>3790</v>
      </c>
      <c r="N5350" s="1">
        <v>379</v>
      </c>
      <c r="O5350" s="1" t="s">
        <v>2580</v>
      </c>
      <c r="P5350" s="1">
        <v>6729.91</v>
      </c>
      <c r="Q5350" s="1">
        <v>471.09</v>
      </c>
      <c r="R5350" s="1">
        <v>7201</v>
      </c>
      <c r="S5350" t="s">
        <v>2584</v>
      </c>
      <c r="T5350" t="str" cm="1">
        <f t="array" ref="T5350">_xlfn.IFS(ISNUMBER(SEARCH("CP02",S5350)),"ราชพฤกษ",ISNUMBER(SEARCH("CP03",S5350)),"บางใหญ่",ISNUMBER(SEARCH("CP04",S5350)),"บางบอน",OR(ISNUMBER(SEARCH("CP",S5350)),ISNUMBER(SEARCH("BTC",D5350))),"340",TRUE,"")</f>
        <v>ราชพฤกษ</v>
      </c>
    </row>
    <row r="5351" spans="1:20" x14ac:dyDescent="0.2">
      <c r="A5351" t="s">
        <v>6015</v>
      </c>
      <c r="B5351" t="s">
        <v>14</v>
      </c>
      <c r="C5351">
        <v>2026</v>
      </c>
      <c r="D5351" t="s">
        <v>6022</v>
      </c>
      <c r="E5351" t="s">
        <v>2325</v>
      </c>
      <c r="F5351" t="s">
        <v>2326</v>
      </c>
      <c r="G5351" t="s">
        <v>2632</v>
      </c>
      <c r="H5351" t="s">
        <v>2586</v>
      </c>
      <c r="I5351" t="s">
        <v>6023</v>
      </c>
      <c r="J5351" t="s">
        <v>6024</v>
      </c>
      <c r="K5351" t="s">
        <v>2579</v>
      </c>
      <c r="L5351" s="1">
        <v>2</v>
      </c>
      <c r="M5351" s="1">
        <v>790</v>
      </c>
      <c r="N5351" s="1">
        <v>79</v>
      </c>
      <c r="O5351" s="1" t="s">
        <v>2580</v>
      </c>
      <c r="P5351" s="1">
        <v>1402.8</v>
      </c>
      <c r="Q5351" s="1">
        <v>98.2</v>
      </c>
      <c r="R5351" s="1">
        <v>1501</v>
      </c>
      <c r="S5351" t="s">
        <v>2584</v>
      </c>
      <c r="T5351" t="str" cm="1">
        <f t="array" ref="T5351">_xlfn.IFS(ISNUMBER(SEARCH("CP02",S5351)),"ราชพฤกษ",ISNUMBER(SEARCH("CP03",S5351)),"บางใหญ่",ISNUMBER(SEARCH("CP04",S5351)),"บางบอน",OR(ISNUMBER(SEARCH("CP",S5351)),ISNUMBER(SEARCH("BTC",D5351))),"340",TRUE,"")</f>
        <v>ราชพฤกษ</v>
      </c>
    </row>
    <row r="5352" spans="1:20" x14ac:dyDescent="0.2">
      <c r="A5352" t="s">
        <v>6015</v>
      </c>
      <c r="B5352" t="s">
        <v>14</v>
      </c>
      <c r="C5352">
        <v>2026</v>
      </c>
      <c r="D5352" t="s">
        <v>6022</v>
      </c>
      <c r="E5352" t="s">
        <v>2391</v>
      </c>
      <c r="F5352" t="s">
        <v>2392</v>
      </c>
      <c r="G5352" t="s">
        <v>2632</v>
      </c>
      <c r="H5352" t="s">
        <v>2586</v>
      </c>
      <c r="I5352" t="s">
        <v>6023</v>
      </c>
      <c r="J5352" t="s">
        <v>6024</v>
      </c>
      <c r="K5352" t="s">
        <v>2579</v>
      </c>
      <c r="L5352" s="1">
        <v>2</v>
      </c>
      <c r="M5352" s="1">
        <v>590</v>
      </c>
      <c r="N5352" s="1">
        <v>59</v>
      </c>
      <c r="O5352" s="1" t="s">
        <v>2580</v>
      </c>
      <c r="P5352" s="1">
        <v>1047.6600000000001</v>
      </c>
      <c r="Q5352" s="1">
        <v>73.34</v>
      </c>
      <c r="R5352" s="1">
        <v>1121</v>
      </c>
      <c r="S5352" t="s">
        <v>2584</v>
      </c>
      <c r="T5352" t="str" cm="1">
        <f t="array" ref="T5352">_xlfn.IFS(ISNUMBER(SEARCH("CP02",S5352)),"ราชพฤกษ",ISNUMBER(SEARCH("CP03",S5352)),"บางใหญ่",ISNUMBER(SEARCH("CP04",S5352)),"บางบอน",OR(ISNUMBER(SEARCH("CP",S5352)),ISNUMBER(SEARCH("BTC",D5352))),"340",TRUE,"")</f>
        <v>ราชพฤกษ</v>
      </c>
    </row>
    <row r="5353" spans="1:20" x14ac:dyDescent="0.2">
      <c r="A5353" t="s">
        <v>6015</v>
      </c>
      <c r="B5353" t="s">
        <v>14</v>
      </c>
      <c r="C5353">
        <v>2026</v>
      </c>
      <c r="D5353" t="s">
        <v>6022</v>
      </c>
      <c r="E5353" t="s">
        <v>2187</v>
      </c>
      <c r="F5353" t="s">
        <v>2188</v>
      </c>
      <c r="G5353" t="s">
        <v>2632</v>
      </c>
      <c r="H5353" t="s">
        <v>2586</v>
      </c>
      <c r="I5353" t="s">
        <v>6023</v>
      </c>
      <c r="J5353" t="s">
        <v>6024</v>
      </c>
      <c r="K5353" t="s">
        <v>2579</v>
      </c>
      <c r="L5353" s="1">
        <v>1</v>
      </c>
      <c r="M5353" s="1">
        <v>390</v>
      </c>
      <c r="N5353" s="1">
        <v>19.5</v>
      </c>
      <c r="O5353" s="1" t="s">
        <v>2580</v>
      </c>
      <c r="P5353" s="1">
        <v>346.26</v>
      </c>
      <c r="Q5353" s="1">
        <v>24.24</v>
      </c>
      <c r="R5353" s="1">
        <v>370.5</v>
      </c>
      <c r="S5353" t="s">
        <v>2584</v>
      </c>
      <c r="T5353" t="str" cm="1">
        <f t="array" ref="T5353">_xlfn.IFS(ISNUMBER(SEARCH("CP02",S5353)),"ราชพฤกษ",ISNUMBER(SEARCH("CP03",S5353)),"บางใหญ่",ISNUMBER(SEARCH("CP04",S5353)),"บางบอน",OR(ISNUMBER(SEARCH("CP",S5353)),ISNUMBER(SEARCH("BTC",D5353))),"340",TRUE,"")</f>
        <v>ราชพฤกษ</v>
      </c>
    </row>
    <row r="5354" spans="1:20" x14ac:dyDescent="0.2">
      <c r="A5354" t="s">
        <v>6015</v>
      </c>
      <c r="B5354" t="s">
        <v>14</v>
      </c>
      <c r="C5354">
        <v>2026</v>
      </c>
      <c r="D5354" t="s">
        <v>6022</v>
      </c>
      <c r="E5354" t="s">
        <v>2351</v>
      </c>
      <c r="F5354" t="s">
        <v>2352</v>
      </c>
      <c r="G5354" t="s">
        <v>2632</v>
      </c>
      <c r="H5354" t="s">
        <v>2586</v>
      </c>
      <c r="I5354" t="s">
        <v>6023</v>
      </c>
      <c r="J5354" t="s">
        <v>6024</v>
      </c>
      <c r="K5354" t="s">
        <v>2579</v>
      </c>
      <c r="L5354" s="1">
        <v>2</v>
      </c>
      <c r="M5354" s="1">
        <v>690</v>
      </c>
      <c r="N5354" s="1">
        <v>69</v>
      </c>
      <c r="O5354" s="1" t="s">
        <v>2580</v>
      </c>
      <c r="P5354" s="1">
        <v>1225.23</v>
      </c>
      <c r="Q5354" s="1">
        <v>85.77</v>
      </c>
      <c r="R5354" s="1">
        <v>1311</v>
      </c>
      <c r="S5354" t="s">
        <v>2584</v>
      </c>
      <c r="T5354" t="str" cm="1">
        <f t="array" ref="T5354">_xlfn.IFS(ISNUMBER(SEARCH("CP02",S5354)),"ราชพฤกษ",ISNUMBER(SEARCH("CP03",S5354)),"บางใหญ่",ISNUMBER(SEARCH("CP04",S5354)),"บางบอน",OR(ISNUMBER(SEARCH("CP",S5354)),ISNUMBER(SEARCH("BTC",D5354))),"340",TRUE,"")</f>
        <v>ราชพฤกษ</v>
      </c>
    </row>
    <row r="5355" spans="1:20" x14ac:dyDescent="0.2">
      <c r="A5355" t="s">
        <v>6015</v>
      </c>
      <c r="B5355" t="s">
        <v>14</v>
      </c>
      <c r="C5355">
        <v>2026</v>
      </c>
      <c r="D5355" t="s">
        <v>6022</v>
      </c>
      <c r="E5355" t="s">
        <v>2189</v>
      </c>
      <c r="F5355" t="s">
        <v>2190</v>
      </c>
      <c r="G5355" t="s">
        <v>2582</v>
      </c>
      <c r="H5355" t="s">
        <v>2586</v>
      </c>
      <c r="I5355" t="s">
        <v>6023</v>
      </c>
      <c r="J5355" t="s">
        <v>6024</v>
      </c>
      <c r="K5355" t="s">
        <v>2579</v>
      </c>
      <c r="L5355" s="1">
        <v>2</v>
      </c>
      <c r="M5355" s="1">
        <v>50</v>
      </c>
      <c r="N5355" s="1">
        <v>5</v>
      </c>
      <c r="O5355" s="1" t="s">
        <v>2580</v>
      </c>
      <c r="P5355" s="1">
        <v>88.79</v>
      </c>
      <c r="Q5355" s="1">
        <v>6.21</v>
      </c>
      <c r="R5355" s="1">
        <v>95</v>
      </c>
      <c r="S5355" t="s">
        <v>2584</v>
      </c>
      <c r="T5355" t="str" cm="1">
        <f t="array" ref="T5355">_xlfn.IFS(ISNUMBER(SEARCH("CP02",S5355)),"ราชพฤกษ",ISNUMBER(SEARCH("CP03",S5355)),"บางใหญ่",ISNUMBER(SEARCH("CP04",S5355)),"บางบอน",OR(ISNUMBER(SEARCH("CP",S5355)),ISNUMBER(SEARCH("BTC",D5355))),"340",TRUE,"")</f>
        <v>ราชพฤกษ</v>
      </c>
    </row>
    <row r="5356" spans="1:20" x14ac:dyDescent="0.2">
      <c r="A5356" t="s">
        <v>6015</v>
      </c>
      <c r="B5356" t="s">
        <v>14</v>
      </c>
      <c r="C5356">
        <v>2026</v>
      </c>
      <c r="D5356" t="s">
        <v>6022</v>
      </c>
      <c r="E5356" t="s">
        <v>1647</v>
      </c>
      <c r="F5356" t="s">
        <v>1648</v>
      </c>
      <c r="G5356" t="s">
        <v>1536</v>
      </c>
      <c r="H5356" t="s">
        <v>2586</v>
      </c>
      <c r="I5356" t="s">
        <v>6023</v>
      </c>
      <c r="J5356" t="s">
        <v>6024</v>
      </c>
      <c r="K5356" t="s">
        <v>2579</v>
      </c>
      <c r="L5356" s="1">
        <v>4</v>
      </c>
      <c r="M5356" s="1">
        <v>480</v>
      </c>
      <c r="N5356" s="1">
        <v>0</v>
      </c>
      <c r="O5356" s="1" t="s">
        <v>2580</v>
      </c>
      <c r="P5356" s="1">
        <v>1794.39</v>
      </c>
      <c r="Q5356" s="1">
        <v>125.61</v>
      </c>
      <c r="R5356" s="1">
        <v>1920</v>
      </c>
      <c r="S5356" t="s">
        <v>2587</v>
      </c>
      <c r="T5356" t="str" cm="1">
        <f t="array" ref="T5356">_xlfn.IFS(ISNUMBER(SEARCH("CP02",S5356)),"ราชพฤกษ",ISNUMBER(SEARCH("CP03",S5356)),"บางใหญ่",ISNUMBER(SEARCH("CP04",S5356)),"บางบอน",OR(ISNUMBER(SEARCH("CP",S5356)),ISNUMBER(SEARCH("BTC",D5356))),"340",TRUE,"")</f>
        <v>ราชพฤกษ</v>
      </c>
    </row>
    <row r="5357" spans="1:20" x14ac:dyDescent="0.2">
      <c r="A5357" t="s">
        <v>6015</v>
      </c>
      <c r="B5357" t="s">
        <v>14</v>
      </c>
      <c r="C5357">
        <v>2026</v>
      </c>
      <c r="D5357" t="s">
        <v>6022</v>
      </c>
      <c r="E5357" t="s">
        <v>1547</v>
      </c>
      <c r="F5357" t="s">
        <v>1548</v>
      </c>
      <c r="G5357" t="s">
        <v>2588</v>
      </c>
      <c r="H5357" t="s">
        <v>2586</v>
      </c>
      <c r="I5357" t="s">
        <v>6023</v>
      </c>
      <c r="J5357" t="s">
        <v>6024</v>
      </c>
      <c r="K5357" t="s">
        <v>2579</v>
      </c>
      <c r="L5357" s="1">
        <v>1</v>
      </c>
      <c r="M5357" s="1">
        <v>400</v>
      </c>
      <c r="N5357" s="1">
        <v>0</v>
      </c>
      <c r="O5357" s="1" t="s">
        <v>2580</v>
      </c>
      <c r="P5357" s="1">
        <v>373.83</v>
      </c>
      <c r="Q5357" s="1">
        <v>26.17</v>
      </c>
      <c r="R5357" s="1">
        <v>400</v>
      </c>
      <c r="S5357" t="s">
        <v>2587</v>
      </c>
      <c r="T5357" t="str" cm="1">
        <f t="array" ref="T5357">_xlfn.IFS(ISNUMBER(SEARCH("CP02",S5357)),"ราชพฤกษ",ISNUMBER(SEARCH("CP03",S5357)),"บางใหญ่",ISNUMBER(SEARCH("CP04",S5357)),"บางบอน",OR(ISNUMBER(SEARCH("CP",S5357)),ISNUMBER(SEARCH("BTC",D5357))),"340",TRUE,"")</f>
        <v>ราชพฤกษ</v>
      </c>
    </row>
    <row r="5358" spans="1:20" x14ac:dyDescent="0.2">
      <c r="A5358" t="s">
        <v>6015</v>
      </c>
      <c r="B5358" t="s">
        <v>14</v>
      </c>
      <c r="C5358">
        <v>2026</v>
      </c>
      <c r="D5358" t="s">
        <v>6022</v>
      </c>
      <c r="E5358" t="s">
        <v>2197</v>
      </c>
      <c r="F5358" t="s">
        <v>2198</v>
      </c>
      <c r="G5358" t="s">
        <v>2589</v>
      </c>
      <c r="H5358" t="s">
        <v>2596</v>
      </c>
      <c r="I5358" t="s">
        <v>6023</v>
      </c>
      <c r="J5358" t="s">
        <v>6024</v>
      </c>
      <c r="K5358" t="s">
        <v>2579</v>
      </c>
      <c r="L5358" s="1">
        <v>1</v>
      </c>
      <c r="M5358" s="1">
        <v>1</v>
      </c>
      <c r="N5358" s="1">
        <v>0</v>
      </c>
      <c r="O5358" s="1" t="s">
        <v>2580</v>
      </c>
      <c r="P5358" s="1">
        <v>0</v>
      </c>
      <c r="Q5358" s="1">
        <v>0</v>
      </c>
      <c r="R5358" s="1">
        <v>0</v>
      </c>
      <c r="S5358" t="s">
        <v>2587</v>
      </c>
      <c r="T5358" t="str" cm="1">
        <f t="array" ref="T5358">_xlfn.IFS(ISNUMBER(SEARCH("CP02",S5358)),"ราชพฤกษ",ISNUMBER(SEARCH("CP03",S5358)),"บางใหญ่",ISNUMBER(SEARCH("CP04",S5358)),"บางบอน",OR(ISNUMBER(SEARCH("CP",S5358)),ISNUMBER(SEARCH("BTC",D5358))),"340",TRUE,"")</f>
        <v>ราชพฤกษ</v>
      </c>
    </row>
    <row r="5359" spans="1:20" x14ac:dyDescent="0.2">
      <c r="A5359" t="s">
        <v>6015</v>
      </c>
      <c r="B5359" t="s">
        <v>14</v>
      </c>
      <c r="C5359">
        <v>2026</v>
      </c>
      <c r="D5359" t="s">
        <v>6022</v>
      </c>
      <c r="E5359" t="s">
        <v>2185</v>
      </c>
      <c r="F5359" t="s">
        <v>2186</v>
      </c>
      <c r="G5359" t="s">
        <v>2632</v>
      </c>
      <c r="H5359" t="s">
        <v>2586</v>
      </c>
      <c r="I5359" t="s">
        <v>6023</v>
      </c>
      <c r="J5359" t="s">
        <v>6024</v>
      </c>
      <c r="K5359" t="s">
        <v>2579</v>
      </c>
      <c r="L5359" s="1">
        <v>1</v>
      </c>
      <c r="M5359" s="1">
        <v>390</v>
      </c>
      <c r="N5359" s="1">
        <v>19.5</v>
      </c>
      <c r="O5359" s="1" t="s">
        <v>2580</v>
      </c>
      <c r="P5359" s="1">
        <v>346.26</v>
      </c>
      <c r="Q5359" s="1">
        <v>24.24</v>
      </c>
      <c r="R5359" s="1">
        <v>370.5</v>
      </c>
      <c r="S5359" t="s">
        <v>2584</v>
      </c>
      <c r="T5359" t="str" cm="1">
        <f t="array" ref="T5359">_xlfn.IFS(ISNUMBER(SEARCH("CP02",S5359)),"ราชพฤกษ",ISNUMBER(SEARCH("CP03",S5359)),"บางใหญ่",ISNUMBER(SEARCH("CP04",S5359)),"บางบอน",OR(ISNUMBER(SEARCH("CP",S5359)),ISNUMBER(SEARCH("BTC",D5359))),"340",TRUE,"")</f>
        <v>ราชพฤกษ</v>
      </c>
    </row>
    <row r="5360" spans="1:20" x14ac:dyDescent="0.2">
      <c r="A5360" t="s">
        <v>6015</v>
      </c>
      <c r="B5360" t="s">
        <v>14</v>
      </c>
      <c r="C5360">
        <v>2026</v>
      </c>
      <c r="D5360" t="s">
        <v>6025</v>
      </c>
      <c r="E5360" t="s">
        <v>719</v>
      </c>
      <c r="F5360" t="s">
        <v>720</v>
      </c>
      <c r="G5360" t="s">
        <v>2595</v>
      </c>
      <c r="H5360" t="s">
        <v>2596</v>
      </c>
      <c r="I5360" t="s">
        <v>6026</v>
      </c>
      <c r="J5360" t="s">
        <v>6027</v>
      </c>
      <c r="K5360" t="s">
        <v>2579</v>
      </c>
      <c r="L5360" s="1">
        <v>4</v>
      </c>
      <c r="M5360" s="1">
        <v>3990</v>
      </c>
      <c r="N5360" s="1">
        <v>1596</v>
      </c>
      <c r="O5360" s="1" t="s">
        <v>2580</v>
      </c>
      <c r="P5360" s="1">
        <v>13424.3</v>
      </c>
      <c r="Q5360" s="1">
        <v>939.7</v>
      </c>
      <c r="R5360" s="1">
        <v>14364</v>
      </c>
      <c r="S5360" t="s">
        <v>3071</v>
      </c>
      <c r="T5360" t="str" cm="1">
        <f t="array" ref="T5360">_xlfn.IFS(ISNUMBER(SEARCH("CP02",S5360)),"ราชพฤกษ",ISNUMBER(SEARCH("CP03",S5360)),"บางใหญ่",ISNUMBER(SEARCH("CP04",S5360)),"บางบอน",OR(ISNUMBER(SEARCH("CP",S5360)),ISNUMBER(SEARCH("BTC",D5360))),"340",TRUE,"")</f>
        <v>ราชพฤกษ</v>
      </c>
    </row>
    <row r="5361" spans="1:20" x14ac:dyDescent="0.2">
      <c r="A5361" t="s">
        <v>6015</v>
      </c>
      <c r="B5361" t="s">
        <v>14</v>
      </c>
      <c r="C5361">
        <v>2026</v>
      </c>
      <c r="D5361" t="s">
        <v>6025</v>
      </c>
      <c r="E5361" t="s">
        <v>1091</v>
      </c>
      <c r="F5361" t="s">
        <v>1092</v>
      </c>
      <c r="G5361" t="s">
        <v>2582</v>
      </c>
      <c r="H5361" t="s">
        <v>2583</v>
      </c>
      <c r="I5361" t="s">
        <v>6026</v>
      </c>
      <c r="J5361" t="s">
        <v>6027</v>
      </c>
      <c r="K5361" t="s">
        <v>2579</v>
      </c>
      <c r="L5361" s="1">
        <v>4</v>
      </c>
      <c r="M5361" s="1">
        <v>60</v>
      </c>
      <c r="N5361" s="1">
        <v>0</v>
      </c>
      <c r="O5361" s="1" t="s">
        <v>2580</v>
      </c>
      <c r="P5361" s="1">
        <v>0</v>
      </c>
      <c r="Q5361" s="1">
        <v>0</v>
      </c>
      <c r="R5361" s="1">
        <v>0</v>
      </c>
      <c r="S5361" t="s">
        <v>2584</v>
      </c>
      <c r="T5361" t="str" cm="1">
        <f t="array" ref="T5361">_xlfn.IFS(ISNUMBER(SEARCH("CP02",S5361)),"ราชพฤกษ",ISNUMBER(SEARCH("CP03",S5361)),"บางใหญ่",ISNUMBER(SEARCH("CP04",S5361)),"บางบอน",OR(ISNUMBER(SEARCH("CP",S5361)),ISNUMBER(SEARCH("BTC",D5361))),"340",TRUE,"")</f>
        <v>ราชพฤกษ</v>
      </c>
    </row>
    <row r="5362" spans="1:20" x14ac:dyDescent="0.2">
      <c r="A5362" t="s">
        <v>6015</v>
      </c>
      <c r="B5362" t="s">
        <v>14</v>
      </c>
      <c r="C5362">
        <v>2026</v>
      </c>
      <c r="D5362" t="s">
        <v>6025</v>
      </c>
      <c r="E5362" t="s">
        <v>1553</v>
      </c>
      <c r="F5362" t="s">
        <v>1554</v>
      </c>
      <c r="G5362" t="s">
        <v>2585</v>
      </c>
      <c r="H5362" t="s">
        <v>2586</v>
      </c>
      <c r="I5362" t="s">
        <v>6026</v>
      </c>
      <c r="J5362" t="s">
        <v>6027</v>
      </c>
      <c r="K5362" t="s">
        <v>2579</v>
      </c>
      <c r="L5362" s="1">
        <v>4</v>
      </c>
      <c r="M5362" s="1">
        <v>120</v>
      </c>
      <c r="N5362" s="1">
        <v>0</v>
      </c>
      <c r="O5362" s="1" t="s">
        <v>2580</v>
      </c>
      <c r="P5362" s="1">
        <v>0</v>
      </c>
      <c r="Q5362" s="1">
        <v>0</v>
      </c>
      <c r="R5362" s="1">
        <v>0</v>
      </c>
      <c r="S5362" t="s">
        <v>2587</v>
      </c>
      <c r="T5362" t="str" cm="1">
        <f t="array" ref="T5362">_xlfn.IFS(ISNUMBER(SEARCH("CP02",S5362)),"ราชพฤกษ",ISNUMBER(SEARCH("CP03",S5362)),"บางใหญ่",ISNUMBER(SEARCH("CP04",S5362)),"บางบอน",OR(ISNUMBER(SEARCH("CP",S5362)),ISNUMBER(SEARCH("BTC",D5362))),"340",TRUE,"")</f>
        <v>ราชพฤกษ</v>
      </c>
    </row>
    <row r="5363" spans="1:20" x14ac:dyDescent="0.2">
      <c r="A5363" t="s">
        <v>6015</v>
      </c>
      <c r="B5363" t="s">
        <v>14</v>
      </c>
      <c r="C5363">
        <v>2026</v>
      </c>
      <c r="D5363" t="s">
        <v>6025</v>
      </c>
      <c r="E5363" t="s">
        <v>1547</v>
      </c>
      <c r="F5363" t="s">
        <v>1548</v>
      </c>
      <c r="G5363" t="s">
        <v>2588</v>
      </c>
      <c r="H5363" t="s">
        <v>2586</v>
      </c>
      <c r="I5363" t="s">
        <v>6026</v>
      </c>
      <c r="J5363" t="s">
        <v>6027</v>
      </c>
      <c r="K5363" t="s">
        <v>2579</v>
      </c>
      <c r="L5363" s="1">
        <v>1</v>
      </c>
      <c r="M5363" s="1">
        <v>400</v>
      </c>
      <c r="N5363" s="1">
        <v>0</v>
      </c>
      <c r="O5363" s="1" t="s">
        <v>2580</v>
      </c>
      <c r="P5363" s="1">
        <v>0</v>
      </c>
      <c r="Q5363" s="1">
        <v>0</v>
      </c>
      <c r="R5363" s="1">
        <v>0</v>
      </c>
      <c r="S5363" t="s">
        <v>2587</v>
      </c>
      <c r="T5363" t="str" cm="1">
        <f t="array" ref="T5363">_xlfn.IFS(ISNUMBER(SEARCH("CP02",S5363)),"ราชพฤกษ",ISNUMBER(SEARCH("CP03",S5363)),"บางใหญ่",ISNUMBER(SEARCH("CP04",S5363)),"บางบอน",OR(ISNUMBER(SEARCH("CP",S5363)),ISNUMBER(SEARCH("BTC",D5363))),"340",TRUE,"")</f>
        <v>ราชพฤกษ</v>
      </c>
    </row>
    <row r="5364" spans="1:20" x14ac:dyDescent="0.2">
      <c r="A5364" t="s">
        <v>6015</v>
      </c>
      <c r="B5364" t="s">
        <v>14</v>
      </c>
      <c r="C5364">
        <v>2026</v>
      </c>
      <c r="D5364" t="s">
        <v>6025</v>
      </c>
      <c r="E5364" t="s">
        <v>2197</v>
      </c>
      <c r="F5364" t="s">
        <v>2198</v>
      </c>
      <c r="G5364" t="s">
        <v>2589</v>
      </c>
      <c r="H5364" t="s">
        <v>2596</v>
      </c>
      <c r="I5364" t="s">
        <v>6026</v>
      </c>
      <c r="J5364" t="s">
        <v>6027</v>
      </c>
      <c r="K5364" t="s">
        <v>2579</v>
      </c>
      <c r="L5364" s="1">
        <v>1</v>
      </c>
      <c r="M5364" s="1">
        <v>1</v>
      </c>
      <c r="N5364" s="1">
        <v>0</v>
      </c>
      <c r="O5364" s="1" t="s">
        <v>2580</v>
      </c>
      <c r="P5364" s="1">
        <v>0</v>
      </c>
      <c r="Q5364" s="1">
        <v>0</v>
      </c>
      <c r="R5364" s="1">
        <v>0</v>
      </c>
      <c r="S5364" t="s">
        <v>2587</v>
      </c>
      <c r="T5364" t="str" cm="1">
        <f t="array" ref="T5364">_xlfn.IFS(ISNUMBER(SEARCH("CP02",S5364)),"ราชพฤกษ",ISNUMBER(SEARCH("CP03",S5364)),"บางใหญ่",ISNUMBER(SEARCH("CP04",S5364)),"บางบอน",OR(ISNUMBER(SEARCH("CP",S5364)),ISNUMBER(SEARCH("BTC",D5364))),"340",TRUE,"")</f>
        <v>ราชพฤกษ</v>
      </c>
    </row>
    <row r="5365" spans="1:20" x14ac:dyDescent="0.2">
      <c r="A5365" t="s">
        <v>6015</v>
      </c>
      <c r="B5365" t="s">
        <v>14</v>
      </c>
      <c r="C5365">
        <v>2026</v>
      </c>
      <c r="D5365" t="s">
        <v>6028</v>
      </c>
      <c r="E5365" t="s">
        <v>541</v>
      </c>
      <c r="F5365" t="s">
        <v>542</v>
      </c>
      <c r="G5365" t="s">
        <v>2582</v>
      </c>
      <c r="H5365" t="s">
        <v>2586</v>
      </c>
      <c r="I5365" t="s">
        <v>6029</v>
      </c>
      <c r="J5365" t="s">
        <v>6030</v>
      </c>
      <c r="K5365" t="s">
        <v>2579</v>
      </c>
      <c r="L5365" s="1">
        <v>1</v>
      </c>
      <c r="M5365" s="1">
        <v>1250</v>
      </c>
      <c r="N5365" s="1">
        <v>0</v>
      </c>
      <c r="O5365" s="1" t="s">
        <v>2580</v>
      </c>
      <c r="P5365" s="1">
        <v>1168.22</v>
      </c>
      <c r="Q5365" s="1">
        <v>81.78</v>
      </c>
      <c r="R5365" s="1">
        <v>1250</v>
      </c>
      <c r="S5365" t="s">
        <v>2584</v>
      </c>
      <c r="T5365" t="str" cm="1">
        <f t="array" ref="T5365">_xlfn.IFS(ISNUMBER(SEARCH("CP02",S5365)),"ราชพฤกษ",ISNUMBER(SEARCH("CP03",S5365)),"บางใหญ่",ISNUMBER(SEARCH("CP04",S5365)),"บางบอน",OR(ISNUMBER(SEARCH("CP",S5365)),ISNUMBER(SEARCH("BTC",D5365))),"340",TRUE,"")</f>
        <v>ราชพฤกษ</v>
      </c>
    </row>
    <row r="5366" spans="1:20" x14ac:dyDescent="0.2">
      <c r="A5366" t="s">
        <v>6015</v>
      </c>
      <c r="B5366" t="s">
        <v>14</v>
      </c>
      <c r="C5366">
        <v>2026</v>
      </c>
      <c r="D5366" t="s">
        <v>6028</v>
      </c>
      <c r="E5366" t="s">
        <v>535</v>
      </c>
      <c r="F5366" t="s">
        <v>536</v>
      </c>
      <c r="G5366" t="s">
        <v>2582</v>
      </c>
      <c r="H5366" t="s">
        <v>2586</v>
      </c>
      <c r="I5366" t="s">
        <v>6029</v>
      </c>
      <c r="J5366" t="s">
        <v>6030</v>
      </c>
      <c r="K5366" t="s">
        <v>2579</v>
      </c>
      <c r="L5366" s="1">
        <v>2</v>
      </c>
      <c r="M5366" s="1">
        <v>315</v>
      </c>
      <c r="N5366" s="1">
        <v>0</v>
      </c>
      <c r="O5366" s="1" t="s">
        <v>2580</v>
      </c>
      <c r="P5366" s="1">
        <v>0</v>
      </c>
      <c r="Q5366" s="1">
        <v>0</v>
      </c>
      <c r="R5366" s="1">
        <v>0</v>
      </c>
      <c r="S5366" t="s">
        <v>2584</v>
      </c>
      <c r="T5366" t="str" cm="1">
        <f t="array" ref="T5366">_xlfn.IFS(ISNUMBER(SEARCH("CP02",S5366)),"ราชพฤกษ",ISNUMBER(SEARCH("CP03",S5366)),"บางใหญ่",ISNUMBER(SEARCH("CP04",S5366)),"บางบอน",OR(ISNUMBER(SEARCH("CP",S5366)),ISNUMBER(SEARCH("BTC",D5366))),"340",TRUE,"")</f>
        <v>ราชพฤกษ</v>
      </c>
    </row>
    <row r="5367" spans="1:20" x14ac:dyDescent="0.2">
      <c r="A5367" t="s">
        <v>6015</v>
      </c>
      <c r="B5367" t="s">
        <v>14</v>
      </c>
      <c r="C5367">
        <v>2026</v>
      </c>
      <c r="D5367" t="s">
        <v>6028</v>
      </c>
      <c r="E5367" t="s">
        <v>1185</v>
      </c>
      <c r="F5367" t="s">
        <v>1186</v>
      </c>
      <c r="G5367" t="s">
        <v>2582</v>
      </c>
      <c r="H5367" t="s">
        <v>2586</v>
      </c>
      <c r="I5367" t="s">
        <v>6029</v>
      </c>
      <c r="J5367" t="s">
        <v>6030</v>
      </c>
      <c r="K5367" t="s">
        <v>2579</v>
      </c>
      <c r="L5367" s="1">
        <v>1</v>
      </c>
      <c r="M5367" s="1">
        <v>20</v>
      </c>
      <c r="N5367" s="1">
        <v>0</v>
      </c>
      <c r="O5367" s="1" t="s">
        <v>2580</v>
      </c>
      <c r="P5367" s="1">
        <v>18.690000000000001</v>
      </c>
      <c r="Q5367" s="1">
        <v>1.31</v>
      </c>
      <c r="R5367" s="1">
        <v>20</v>
      </c>
      <c r="S5367" t="s">
        <v>2584</v>
      </c>
      <c r="T5367" t="str" cm="1">
        <f t="array" ref="T5367">_xlfn.IFS(ISNUMBER(SEARCH("CP02",S5367)),"ราชพฤกษ",ISNUMBER(SEARCH("CP03",S5367)),"บางใหญ่",ISNUMBER(SEARCH("CP04",S5367)),"บางบอน",OR(ISNUMBER(SEARCH("CP",S5367)),ISNUMBER(SEARCH("BTC",D5367))),"340",TRUE,"")</f>
        <v>ราชพฤกษ</v>
      </c>
    </row>
    <row r="5368" spans="1:20" x14ac:dyDescent="0.2">
      <c r="A5368" t="s">
        <v>6015</v>
      </c>
      <c r="B5368" t="s">
        <v>14</v>
      </c>
      <c r="C5368">
        <v>2026</v>
      </c>
      <c r="D5368" t="s">
        <v>6028</v>
      </c>
      <c r="E5368" t="s">
        <v>1993</v>
      </c>
      <c r="F5368" t="s">
        <v>1994</v>
      </c>
      <c r="G5368" t="s">
        <v>2582</v>
      </c>
      <c r="H5368" t="s">
        <v>2586</v>
      </c>
      <c r="I5368" t="s">
        <v>6029</v>
      </c>
      <c r="J5368" t="s">
        <v>6030</v>
      </c>
      <c r="K5368" t="s">
        <v>2579</v>
      </c>
      <c r="L5368" s="1">
        <v>1</v>
      </c>
      <c r="M5368" s="1">
        <v>595</v>
      </c>
      <c r="N5368" s="1">
        <v>59.5</v>
      </c>
      <c r="O5368" s="1" t="s">
        <v>2580</v>
      </c>
      <c r="P5368" s="1">
        <v>500.47</v>
      </c>
      <c r="Q5368" s="1">
        <v>35.03</v>
      </c>
      <c r="R5368" s="1">
        <v>535.5</v>
      </c>
      <c r="S5368" t="s">
        <v>2584</v>
      </c>
      <c r="T5368" t="str" cm="1">
        <f t="array" ref="T5368">_xlfn.IFS(ISNUMBER(SEARCH("CP02",S5368)),"ราชพฤกษ",ISNUMBER(SEARCH("CP03",S5368)),"บางใหญ่",ISNUMBER(SEARCH("CP04",S5368)),"บางบอน",OR(ISNUMBER(SEARCH("CP",S5368)),ISNUMBER(SEARCH("BTC",D5368))),"340",TRUE,"")</f>
        <v>ราชพฤกษ</v>
      </c>
    </row>
    <row r="5369" spans="1:20" x14ac:dyDescent="0.2">
      <c r="A5369" t="s">
        <v>6015</v>
      </c>
      <c r="B5369" t="s">
        <v>14</v>
      </c>
      <c r="C5369">
        <v>2026</v>
      </c>
      <c r="D5369" t="s">
        <v>6028</v>
      </c>
      <c r="E5369" t="s">
        <v>1991</v>
      </c>
      <c r="F5369" t="s">
        <v>1992</v>
      </c>
      <c r="G5369" t="s">
        <v>2582</v>
      </c>
      <c r="H5369" t="s">
        <v>2586</v>
      </c>
      <c r="I5369" t="s">
        <v>6029</v>
      </c>
      <c r="J5369" t="s">
        <v>6030</v>
      </c>
      <c r="K5369" t="s">
        <v>2579</v>
      </c>
      <c r="L5369" s="1">
        <v>1</v>
      </c>
      <c r="M5369" s="1">
        <v>595</v>
      </c>
      <c r="N5369" s="1">
        <v>59.5</v>
      </c>
      <c r="O5369" s="1" t="s">
        <v>2580</v>
      </c>
      <c r="P5369" s="1">
        <v>500.47</v>
      </c>
      <c r="Q5369" s="1">
        <v>35.03</v>
      </c>
      <c r="R5369" s="1">
        <v>535.5</v>
      </c>
      <c r="S5369" t="s">
        <v>2584</v>
      </c>
      <c r="T5369" t="str" cm="1">
        <f t="array" ref="T5369">_xlfn.IFS(ISNUMBER(SEARCH("CP02",S5369)),"ราชพฤกษ",ISNUMBER(SEARCH("CP03",S5369)),"บางใหญ่",ISNUMBER(SEARCH("CP04",S5369)),"บางบอน",OR(ISNUMBER(SEARCH("CP",S5369)),ISNUMBER(SEARCH("BTC",D5369))),"340",TRUE,"")</f>
        <v>ราชพฤกษ</v>
      </c>
    </row>
    <row r="5370" spans="1:20" x14ac:dyDescent="0.2">
      <c r="A5370" t="s">
        <v>6015</v>
      </c>
      <c r="B5370" t="s">
        <v>14</v>
      </c>
      <c r="C5370">
        <v>2026</v>
      </c>
      <c r="D5370" t="s">
        <v>6028</v>
      </c>
      <c r="E5370" t="s">
        <v>1987</v>
      </c>
      <c r="F5370" t="s">
        <v>1988</v>
      </c>
      <c r="G5370" t="s">
        <v>2582</v>
      </c>
      <c r="H5370" t="s">
        <v>2586</v>
      </c>
      <c r="I5370" t="s">
        <v>6029</v>
      </c>
      <c r="J5370" t="s">
        <v>6030</v>
      </c>
      <c r="K5370" t="s">
        <v>2579</v>
      </c>
      <c r="L5370" s="1">
        <v>1</v>
      </c>
      <c r="M5370" s="1">
        <v>595</v>
      </c>
      <c r="N5370" s="1">
        <v>59.5</v>
      </c>
      <c r="O5370" s="1" t="s">
        <v>2580</v>
      </c>
      <c r="P5370" s="1">
        <v>500.47</v>
      </c>
      <c r="Q5370" s="1">
        <v>35.03</v>
      </c>
      <c r="R5370" s="1">
        <v>535.5</v>
      </c>
      <c r="S5370" t="s">
        <v>2584</v>
      </c>
      <c r="T5370" t="str" cm="1">
        <f t="array" ref="T5370">_xlfn.IFS(ISNUMBER(SEARCH("CP02",S5370)),"ราชพฤกษ",ISNUMBER(SEARCH("CP03",S5370)),"บางใหญ่",ISNUMBER(SEARCH("CP04",S5370)),"บางบอน",OR(ISNUMBER(SEARCH("CP",S5370)),ISNUMBER(SEARCH("BTC",D5370))),"340",TRUE,"")</f>
        <v>ราชพฤกษ</v>
      </c>
    </row>
    <row r="5371" spans="1:20" x14ac:dyDescent="0.2">
      <c r="A5371" t="s">
        <v>6015</v>
      </c>
      <c r="B5371" t="s">
        <v>14</v>
      </c>
      <c r="C5371">
        <v>2026</v>
      </c>
      <c r="D5371" t="s">
        <v>6028</v>
      </c>
      <c r="E5371" t="s">
        <v>1339</v>
      </c>
      <c r="F5371" t="s">
        <v>1340</v>
      </c>
      <c r="G5371" t="s">
        <v>2632</v>
      </c>
      <c r="H5371" t="s">
        <v>2586</v>
      </c>
      <c r="I5371" t="s">
        <v>6029</v>
      </c>
      <c r="J5371" t="s">
        <v>6030</v>
      </c>
      <c r="K5371" t="s">
        <v>2579</v>
      </c>
      <c r="L5371" s="1">
        <v>1</v>
      </c>
      <c r="M5371" s="1">
        <v>257</v>
      </c>
      <c r="N5371" s="1">
        <v>0</v>
      </c>
      <c r="O5371" s="1" t="s">
        <v>2580</v>
      </c>
      <c r="P5371" s="1">
        <v>0</v>
      </c>
      <c r="Q5371" s="1">
        <v>0</v>
      </c>
      <c r="R5371" s="1">
        <v>0</v>
      </c>
      <c r="S5371" t="s">
        <v>2584</v>
      </c>
      <c r="T5371" t="str" cm="1">
        <f t="array" ref="T5371">_xlfn.IFS(ISNUMBER(SEARCH("CP02",S5371)),"ราชพฤกษ",ISNUMBER(SEARCH("CP03",S5371)),"บางใหญ่",ISNUMBER(SEARCH("CP04",S5371)),"บางบอน",OR(ISNUMBER(SEARCH("CP",S5371)),ISNUMBER(SEARCH("BTC",D5371))),"340",TRUE,"")</f>
        <v>ราชพฤกษ</v>
      </c>
    </row>
    <row r="5372" spans="1:20" x14ac:dyDescent="0.2">
      <c r="A5372" t="s">
        <v>6015</v>
      </c>
      <c r="B5372" t="s">
        <v>14</v>
      </c>
      <c r="C5372">
        <v>2026</v>
      </c>
      <c r="D5372" t="s">
        <v>6028</v>
      </c>
      <c r="E5372" t="s">
        <v>1405</v>
      </c>
      <c r="F5372" t="s">
        <v>1406</v>
      </c>
      <c r="G5372" t="s">
        <v>2632</v>
      </c>
      <c r="H5372" t="s">
        <v>2586</v>
      </c>
      <c r="I5372" t="s">
        <v>6029</v>
      </c>
      <c r="J5372" t="s">
        <v>6030</v>
      </c>
      <c r="K5372" t="s">
        <v>2579</v>
      </c>
      <c r="L5372" s="1">
        <v>1</v>
      </c>
      <c r="M5372" s="1">
        <v>690</v>
      </c>
      <c r="N5372" s="1">
        <v>34.5</v>
      </c>
      <c r="O5372" s="1" t="s">
        <v>2580</v>
      </c>
      <c r="P5372" s="1">
        <v>612.62</v>
      </c>
      <c r="Q5372" s="1">
        <v>42.88</v>
      </c>
      <c r="R5372" s="1">
        <v>655.5</v>
      </c>
      <c r="S5372" t="s">
        <v>2584</v>
      </c>
      <c r="T5372" t="str" cm="1">
        <f t="array" ref="T5372">_xlfn.IFS(ISNUMBER(SEARCH("CP02",S5372)),"ราชพฤกษ",ISNUMBER(SEARCH("CP03",S5372)),"บางใหญ่",ISNUMBER(SEARCH("CP04",S5372)),"บางบอน",OR(ISNUMBER(SEARCH("CP",S5372)),ISNUMBER(SEARCH("BTC",D5372))),"340",TRUE,"")</f>
        <v>ราชพฤกษ</v>
      </c>
    </row>
    <row r="5373" spans="1:20" x14ac:dyDescent="0.2">
      <c r="A5373" t="s">
        <v>6015</v>
      </c>
      <c r="B5373" t="s">
        <v>14</v>
      </c>
      <c r="C5373">
        <v>2026</v>
      </c>
      <c r="D5373" t="s">
        <v>6028</v>
      </c>
      <c r="E5373" t="s">
        <v>1965</v>
      </c>
      <c r="F5373" t="s">
        <v>1966</v>
      </c>
      <c r="G5373" t="s">
        <v>2632</v>
      </c>
      <c r="H5373" t="s">
        <v>2586</v>
      </c>
      <c r="I5373" t="s">
        <v>6029</v>
      </c>
      <c r="J5373" t="s">
        <v>6030</v>
      </c>
      <c r="K5373" t="s">
        <v>2579</v>
      </c>
      <c r="L5373" s="1">
        <v>1</v>
      </c>
      <c r="M5373" s="1">
        <v>2790</v>
      </c>
      <c r="N5373" s="1">
        <v>139.5</v>
      </c>
      <c r="O5373" s="1" t="s">
        <v>2580</v>
      </c>
      <c r="P5373" s="1">
        <v>2477.1</v>
      </c>
      <c r="Q5373" s="1">
        <v>173.4</v>
      </c>
      <c r="R5373" s="1">
        <v>2650.5</v>
      </c>
      <c r="S5373" t="s">
        <v>2584</v>
      </c>
      <c r="T5373" t="str" cm="1">
        <f t="array" ref="T5373">_xlfn.IFS(ISNUMBER(SEARCH("CP02",S5373)),"ราชพฤกษ",ISNUMBER(SEARCH("CP03",S5373)),"บางใหญ่",ISNUMBER(SEARCH("CP04",S5373)),"บางบอน",OR(ISNUMBER(SEARCH("CP",S5373)),ISNUMBER(SEARCH("BTC",D5373))),"340",TRUE,"")</f>
        <v>ราชพฤกษ</v>
      </c>
    </row>
    <row r="5374" spans="1:20" x14ac:dyDescent="0.2">
      <c r="A5374" t="s">
        <v>6015</v>
      </c>
      <c r="B5374" t="s">
        <v>14</v>
      </c>
      <c r="C5374">
        <v>2026</v>
      </c>
      <c r="D5374" t="s">
        <v>6028</v>
      </c>
      <c r="E5374" t="s">
        <v>1963</v>
      </c>
      <c r="F5374" t="s">
        <v>1964</v>
      </c>
      <c r="G5374" t="s">
        <v>2632</v>
      </c>
      <c r="H5374" t="s">
        <v>2586</v>
      </c>
      <c r="I5374" t="s">
        <v>6029</v>
      </c>
      <c r="J5374" t="s">
        <v>6030</v>
      </c>
      <c r="K5374" t="s">
        <v>2579</v>
      </c>
      <c r="L5374" s="1">
        <v>1</v>
      </c>
      <c r="M5374" s="1">
        <v>2790</v>
      </c>
      <c r="N5374" s="1">
        <v>139.5</v>
      </c>
      <c r="O5374" s="1" t="s">
        <v>2580</v>
      </c>
      <c r="P5374" s="1">
        <v>2477.1</v>
      </c>
      <c r="Q5374" s="1">
        <v>173.4</v>
      </c>
      <c r="R5374" s="1">
        <v>2650.5</v>
      </c>
      <c r="S5374" t="s">
        <v>2584</v>
      </c>
      <c r="T5374" t="str" cm="1">
        <f t="array" ref="T5374">_xlfn.IFS(ISNUMBER(SEARCH("CP02",S5374)),"ราชพฤกษ",ISNUMBER(SEARCH("CP03",S5374)),"บางใหญ่",ISNUMBER(SEARCH("CP04",S5374)),"บางบอน",OR(ISNUMBER(SEARCH("CP",S5374)),ISNUMBER(SEARCH("BTC",D5374))),"340",TRUE,"")</f>
        <v>ราชพฤกษ</v>
      </c>
    </row>
    <row r="5375" spans="1:20" x14ac:dyDescent="0.2">
      <c r="A5375" t="s">
        <v>6015</v>
      </c>
      <c r="B5375" t="s">
        <v>14</v>
      </c>
      <c r="C5375">
        <v>2026</v>
      </c>
      <c r="D5375" t="s">
        <v>6028</v>
      </c>
      <c r="E5375" t="s">
        <v>2411</v>
      </c>
      <c r="F5375" t="s">
        <v>2412</v>
      </c>
      <c r="G5375" t="s">
        <v>2632</v>
      </c>
      <c r="H5375" t="s">
        <v>2586</v>
      </c>
      <c r="I5375" t="s">
        <v>6029</v>
      </c>
      <c r="J5375" t="s">
        <v>6030</v>
      </c>
      <c r="K5375" t="s">
        <v>2579</v>
      </c>
      <c r="L5375" s="1">
        <v>1</v>
      </c>
      <c r="M5375" s="1">
        <v>1090</v>
      </c>
      <c r="N5375" s="1">
        <v>54.5</v>
      </c>
      <c r="O5375" s="1" t="s">
        <v>2580</v>
      </c>
      <c r="P5375" s="1">
        <v>967.76</v>
      </c>
      <c r="Q5375" s="1">
        <v>67.739999999999995</v>
      </c>
      <c r="R5375" s="1">
        <v>1035.5</v>
      </c>
      <c r="S5375" t="s">
        <v>2584</v>
      </c>
      <c r="T5375" t="str" cm="1">
        <f t="array" ref="T5375">_xlfn.IFS(ISNUMBER(SEARCH("CP02",S5375)),"ราชพฤกษ",ISNUMBER(SEARCH("CP03",S5375)),"บางใหญ่",ISNUMBER(SEARCH("CP04",S5375)),"บางบอน",OR(ISNUMBER(SEARCH("CP",S5375)),ISNUMBER(SEARCH("BTC",D5375))),"340",TRUE,"")</f>
        <v>ราชพฤกษ</v>
      </c>
    </row>
    <row r="5376" spans="1:20" x14ac:dyDescent="0.2">
      <c r="A5376" t="s">
        <v>6015</v>
      </c>
      <c r="B5376" t="s">
        <v>14</v>
      </c>
      <c r="C5376">
        <v>2026</v>
      </c>
      <c r="D5376" t="s">
        <v>6028</v>
      </c>
      <c r="E5376" t="s">
        <v>2413</v>
      </c>
      <c r="F5376" t="s">
        <v>2414</v>
      </c>
      <c r="G5376" t="s">
        <v>2632</v>
      </c>
      <c r="H5376" t="s">
        <v>2586</v>
      </c>
      <c r="I5376" t="s">
        <v>6029</v>
      </c>
      <c r="J5376" t="s">
        <v>6030</v>
      </c>
      <c r="K5376" t="s">
        <v>2579</v>
      </c>
      <c r="L5376" s="1">
        <v>1</v>
      </c>
      <c r="M5376" s="1">
        <v>1090</v>
      </c>
      <c r="N5376" s="1">
        <v>54.5</v>
      </c>
      <c r="O5376" s="1" t="s">
        <v>2580</v>
      </c>
      <c r="P5376" s="1">
        <v>967.76</v>
      </c>
      <c r="Q5376" s="1">
        <v>67.739999999999995</v>
      </c>
      <c r="R5376" s="1">
        <v>1035.5</v>
      </c>
      <c r="S5376" t="s">
        <v>2584</v>
      </c>
      <c r="T5376" t="str" cm="1">
        <f t="array" ref="T5376">_xlfn.IFS(ISNUMBER(SEARCH("CP02",S5376)),"ราชพฤกษ",ISNUMBER(SEARCH("CP03",S5376)),"บางใหญ่",ISNUMBER(SEARCH("CP04",S5376)),"บางบอน",OR(ISNUMBER(SEARCH("CP",S5376)),ISNUMBER(SEARCH("BTC",D5376))),"340",TRUE,"")</f>
        <v>ราชพฤกษ</v>
      </c>
    </row>
    <row r="5377" spans="1:20" x14ac:dyDescent="0.2">
      <c r="A5377" t="s">
        <v>6015</v>
      </c>
      <c r="B5377" t="s">
        <v>14</v>
      </c>
      <c r="C5377">
        <v>2026</v>
      </c>
      <c r="D5377" t="s">
        <v>6028</v>
      </c>
      <c r="E5377" t="s">
        <v>2319</v>
      </c>
      <c r="F5377" t="s">
        <v>2320</v>
      </c>
      <c r="G5377" t="s">
        <v>2632</v>
      </c>
      <c r="H5377" t="s">
        <v>2586</v>
      </c>
      <c r="I5377" t="s">
        <v>6029</v>
      </c>
      <c r="J5377" t="s">
        <v>6030</v>
      </c>
      <c r="K5377" t="s">
        <v>2579</v>
      </c>
      <c r="L5377" s="1">
        <v>2</v>
      </c>
      <c r="M5377" s="1">
        <v>690</v>
      </c>
      <c r="N5377" s="1">
        <v>69</v>
      </c>
      <c r="O5377" s="1" t="s">
        <v>2580</v>
      </c>
      <c r="P5377" s="1">
        <v>1225.23</v>
      </c>
      <c r="Q5377" s="1">
        <v>85.77</v>
      </c>
      <c r="R5377" s="1">
        <v>1311</v>
      </c>
      <c r="S5377" t="s">
        <v>2584</v>
      </c>
      <c r="T5377" t="str" cm="1">
        <f t="array" ref="T5377">_xlfn.IFS(ISNUMBER(SEARCH("CP02",S5377)),"ราชพฤกษ",ISNUMBER(SEARCH("CP03",S5377)),"บางใหญ่",ISNUMBER(SEARCH("CP04",S5377)),"บางบอน",OR(ISNUMBER(SEARCH("CP",S5377)),ISNUMBER(SEARCH("BTC",D5377))),"340",TRUE,"")</f>
        <v>ราชพฤกษ</v>
      </c>
    </row>
    <row r="5378" spans="1:20" x14ac:dyDescent="0.2">
      <c r="A5378" t="s">
        <v>6015</v>
      </c>
      <c r="B5378" t="s">
        <v>14</v>
      </c>
      <c r="C5378">
        <v>2026</v>
      </c>
      <c r="D5378" t="s">
        <v>6028</v>
      </c>
      <c r="E5378" t="s">
        <v>2381</v>
      </c>
      <c r="F5378" t="s">
        <v>2382</v>
      </c>
      <c r="G5378" t="s">
        <v>2632</v>
      </c>
      <c r="H5378" t="s">
        <v>2586</v>
      </c>
      <c r="I5378" t="s">
        <v>6029</v>
      </c>
      <c r="J5378" t="s">
        <v>6030</v>
      </c>
      <c r="K5378" t="s">
        <v>2579</v>
      </c>
      <c r="L5378" s="1">
        <v>1</v>
      </c>
      <c r="M5378" s="1">
        <v>1090</v>
      </c>
      <c r="N5378" s="1">
        <v>54.5</v>
      </c>
      <c r="O5378" s="1" t="s">
        <v>2580</v>
      </c>
      <c r="P5378" s="1">
        <v>967.76</v>
      </c>
      <c r="Q5378" s="1">
        <v>67.739999999999995</v>
      </c>
      <c r="R5378" s="1">
        <v>1035.5</v>
      </c>
      <c r="S5378" t="s">
        <v>2584</v>
      </c>
      <c r="T5378" t="str" cm="1">
        <f t="array" ref="T5378">_xlfn.IFS(ISNUMBER(SEARCH("CP02",S5378)),"ราชพฤกษ",ISNUMBER(SEARCH("CP03",S5378)),"บางใหญ่",ISNUMBER(SEARCH("CP04",S5378)),"บางบอน",OR(ISNUMBER(SEARCH("CP",S5378)),ISNUMBER(SEARCH("BTC",D5378))),"340",TRUE,"")</f>
        <v>ราชพฤกษ</v>
      </c>
    </row>
    <row r="5379" spans="1:20" x14ac:dyDescent="0.2">
      <c r="A5379" t="s">
        <v>6015</v>
      </c>
      <c r="B5379" t="s">
        <v>14</v>
      </c>
      <c r="C5379">
        <v>2026</v>
      </c>
      <c r="D5379" t="s">
        <v>6028</v>
      </c>
      <c r="E5379" t="s">
        <v>2387</v>
      </c>
      <c r="F5379" t="s">
        <v>2388</v>
      </c>
      <c r="G5379" t="s">
        <v>2632</v>
      </c>
      <c r="H5379" t="s">
        <v>2586</v>
      </c>
      <c r="I5379" t="s">
        <v>6029</v>
      </c>
      <c r="J5379" t="s">
        <v>6030</v>
      </c>
      <c r="K5379" t="s">
        <v>2579</v>
      </c>
      <c r="L5379" s="1">
        <v>1</v>
      </c>
      <c r="M5379" s="1">
        <v>1090</v>
      </c>
      <c r="N5379" s="1">
        <v>54.5</v>
      </c>
      <c r="O5379" s="1" t="s">
        <v>2580</v>
      </c>
      <c r="P5379" s="1">
        <v>967.76</v>
      </c>
      <c r="Q5379" s="1">
        <v>67.739999999999995</v>
      </c>
      <c r="R5379" s="1">
        <v>1035.5</v>
      </c>
      <c r="S5379" t="s">
        <v>2584</v>
      </c>
      <c r="T5379" t="str" cm="1">
        <f t="array" ref="T5379">_xlfn.IFS(ISNUMBER(SEARCH("CP02",S5379)),"ราชพฤกษ",ISNUMBER(SEARCH("CP03",S5379)),"บางใหญ่",ISNUMBER(SEARCH("CP04",S5379)),"บางบอน",OR(ISNUMBER(SEARCH("CP",S5379)),ISNUMBER(SEARCH("BTC",D5379))),"340",TRUE,"")</f>
        <v>ราชพฤกษ</v>
      </c>
    </row>
    <row r="5380" spans="1:20" x14ac:dyDescent="0.2">
      <c r="A5380" t="s">
        <v>6015</v>
      </c>
      <c r="B5380" t="s">
        <v>14</v>
      </c>
      <c r="C5380">
        <v>2026</v>
      </c>
      <c r="D5380" t="s">
        <v>6028</v>
      </c>
      <c r="E5380" t="s">
        <v>2183</v>
      </c>
      <c r="F5380" t="s">
        <v>2184</v>
      </c>
      <c r="G5380" t="s">
        <v>2632</v>
      </c>
      <c r="H5380" t="s">
        <v>2586</v>
      </c>
      <c r="I5380" t="s">
        <v>6029</v>
      </c>
      <c r="J5380" t="s">
        <v>6030</v>
      </c>
      <c r="K5380" t="s">
        <v>2579</v>
      </c>
      <c r="L5380" s="1">
        <v>2</v>
      </c>
      <c r="M5380" s="1">
        <v>390</v>
      </c>
      <c r="N5380" s="1">
        <v>39</v>
      </c>
      <c r="O5380" s="1" t="s">
        <v>2580</v>
      </c>
      <c r="P5380" s="1">
        <v>692.52</v>
      </c>
      <c r="Q5380" s="1">
        <v>48.48</v>
      </c>
      <c r="R5380" s="1">
        <v>741</v>
      </c>
      <c r="S5380" t="s">
        <v>2584</v>
      </c>
      <c r="T5380" t="str" cm="1">
        <f t="array" ref="T5380">_xlfn.IFS(ISNUMBER(SEARCH("CP02",S5380)),"ราชพฤกษ",ISNUMBER(SEARCH("CP03",S5380)),"บางใหญ่",ISNUMBER(SEARCH("CP04",S5380)),"บางบอน",OR(ISNUMBER(SEARCH("CP",S5380)),ISNUMBER(SEARCH("BTC",D5380))),"340",TRUE,"")</f>
        <v>ราชพฤกษ</v>
      </c>
    </row>
    <row r="5381" spans="1:20" x14ac:dyDescent="0.2">
      <c r="A5381" t="s">
        <v>6015</v>
      </c>
      <c r="B5381" t="s">
        <v>14</v>
      </c>
      <c r="C5381">
        <v>2026</v>
      </c>
      <c r="D5381" t="s">
        <v>6028</v>
      </c>
      <c r="E5381" t="s">
        <v>2029</v>
      </c>
      <c r="F5381" t="s">
        <v>2030</v>
      </c>
      <c r="G5381" t="s">
        <v>2632</v>
      </c>
      <c r="H5381" t="s">
        <v>2586</v>
      </c>
      <c r="I5381" t="s">
        <v>6029</v>
      </c>
      <c r="J5381" t="s">
        <v>6030</v>
      </c>
      <c r="K5381" t="s">
        <v>2579</v>
      </c>
      <c r="L5381" s="1">
        <v>1</v>
      </c>
      <c r="M5381" s="1">
        <v>2390</v>
      </c>
      <c r="N5381" s="1">
        <v>119.5</v>
      </c>
      <c r="O5381" s="1" t="s">
        <v>2580</v>
      </c>
      <c r="P5381" s="1">
        <v>2121.96</v>
      </c>
      <c r="Q5381" s="1">
        <v>148.54</v>
      </c>
      <c r="R5381" s="1">
        <v>2270.5</v>
      </c>
      <c r="S5381" t="s">
        <v>2584</v>
      </c>
      <c r="T5381" t="str" cm="1">
        <f t="array" ref="T5381">_xlfn.IFS(ISNUMBER(SEARCH("CP02",S5381)),"ราชพฤกษ",ISNUMBER(SEARCH("CP03",S5381)),"บางใหญ่",ISNUMBER(SEARCH("CP04",S5381)),"บางบอน",OR(ISNUMBER(SEARCH("CP",S5381)),ISNUMBER(SEARCH("BTC",D5381))),"340",TRUE,"")</f>
        <v>ราชพฤกษ</v>
      </c>
    </row>
    <row r="5382" spans="1:20" x14ac:dyDescent="0.2">
      <c r="A5382" t="s">
        <v>6015</v>
      </c>
      <c r="B5382" t="s">
        <v>14</v>
      </c>
      <c r="C5382">
        <v>2026</v>
      </c>
      <c r="D5382" t="s">
        <v>6028</v>
      </c>
      <c r="E5382" t="s">
        <v>1673</v>
      </c>
      <c r="F5382" t="s">
        <v>1674</v>
      </c>
      <c r="G5382" t="s">
        <v>2632</v>
      </c>
      <c r="H5382" t="s">
        <v>2586</v>
      </c>
      <c r="I5382" t="s">
        <v>6029</v>
      </c>
      <c r="J5382" t="s">
        <v>6030</v>
      </c>
      <c r="K5382" t="s">
        <v>2579</v>
      </c>
      <c r="L5382" s="1">
        <v>2</v>
      </c>
      <c r="M5382" s="1">
        <v>2390</v>
      </c>
      <c r="N5382" s="1">
        <v>239</v>
      </c>
      <c r="O5382" s="1" t="s">
        <v>2580</v>
      </c>
      <c r="P5382" s="1">
        <v>4243.93</v>
      </c>
      <c r="Q5382" s="1">
        <v>297.07</v>
      </c>
      <c r="R5382" s="1">
        <v>4541</v>
      </c>
      <c r="S5382" t="s">
        <v>2584</v>
      </c>
      <c r="T5382" t="str" cm="1">
        <f t="array" ref="T5382">_xlfn.IFS(ISNUMBER(SEARCH("CP02",S5382)),"ราชพฤกษ",ISNUMBER(SEARCH("CP03",S5382)),"บางใหญ่",ISNUMBER(SEARCH("CP04",S5382)),"บางบอน",OR(ISNUMBER(SEARCH("CP",S5382)),ISNUMBER(SEARCH("BTC",D5382))),"340",TRUE,"")</f>
        <v>ราชพฤกษ</v>
      </c>
    </row>
    <row r="5383" spans="1:20" x14ac:dyDescent="0.2">
      <c r="A5383" t="s">
        <v>6015</v>
      </c>
      <c r="B5383" t="s">
        <v>14</v>
      </c>
      <c r="C5383">
        <v>2026</v>
      </c>
      <c r="D5383" t="s">
        <v>6028</v>
      </c>
      <c r="E5383" t="s">
        <v>1547</v>
      </c>
      <c r="F5383" t="s">
        <v>1548</v>
      </c>
      <c r="G5383" t="s">
        <v>2588</v>
      </c>
      <c r="H5383" t="s">
        <v>2586</v>
      </c>
      <c r="I5383" t="s">
        <v>6029</v>
      </c>
      <c r="J5383" t="s">
        <v>6030</v>
      </c>
      <c r="K5383" t="s">
        <v>2579</v>
      </c>
      <c r="L5383" s="1">
        <v>1</v>
      </c>
      <c r="M5383" s="1">
        <v>400</v>
      </c>
      <c r="N5383" s="1">
        <v>0</v>
      </c>
      <c r="O5383" s="1" t="s">
        <v>2580</v>
      </c>
      <c r="P5383" s="1">
        <v>373.83</v>
      </c>
      <c r="Q5383" s="1">
        <v>26.17</v>
      </c>
      <c r="R5383" s="1">
        <v>400</v>
      </c>
      <c r="S5383" t="s">
        <v>2587</v>
      </c>
      <c r="T5383" t="str" cm="1">
        <f t="array" ref="T5383">_xlfn.IFS(ISNUMBER(SEARCH("CP02",S5383)),"ราชพฤกษ",ISNUMBER(SEARCH("CP03",S5383)),"บางใหญ่",ISNUMBER(SEARCH("CP04",S5383)),"บางบอน",OR(ISNUMBER(SEARCH("CP",S5383)),ISNUMBER(SEARCH("BTC",D5383))),"340",TRUE,"")</f>
        <v>ราชพฤกษ</v>
      </c>
    </row>
    <row r="5384" spans="1:20" x14ac:dyDescent="0.2">
      <c r="A5384" t="s">
        <v>6015</v>
      </c>
      <c r="B5384" t="s">
        <v>14</v>
      </c>
      <c r="C5384">
        <v>2026</v>
      </c>
      <c r="D5384" t="s">
        <v>6028</v>
      </c>
      <c r="E5384" t="s">
        <v>1647</v>
      </c>
      <c r="F5384" t="s">
        <v>1648</v>
      </c>
      <c r="G5384" t="s">
        <v>1536</v>
      </c>
      <c r="H5384" t="s">
        <v>2586</v>
      </c>
      <c r="I5384" t="s">
        <v>6029</v>
      </c>
      <c r="J5384" t="s">
        <v>6030</v>
      </c>
      <c r="K5384" t="s">
        <v>2579</v>
      </c>
      <c r="L5384" s="1">
        <v>4</v>
      </c>
      <c r="M5384" s="1">
        <v>480</v>
      </c>
      <c r="N5384" s="1">
        <v>0</v>
      </c>
      <c r="O5384" s="1" t="s">
        <v>2580</v>
      </c>
      <c r="P5384" s="1">
        <v>1794.39</v>
      </c>
      <c r="Q5384" s="1">
        <v>125.61</v>
      </c>
      <c r="R5384" s="1">
        <v>1920</v>
      </c>
      <c r="S5384" t="s">
        <v>2587</v>
      </c>
      <c r="T5384" t="str" cm="1">
        <f t="array" ref="T5384">_xlfn.IFS(ISNUMBER(SEARCH("CP02",S5384)),"ราชพฤกษ",ISNUMBER(SEARCH("CP03",S5384)),"บางใหญ่",ISNUMBER(SEARCH("CP04",S5384)),"บางบอน",OR(ISNUMBER(SEARCH("CP",S5384)),ISNUMBER(SEARCH("BTC",D5384))),"340",TRUE,"")</f>
        <v>ราชพฤกษ</v>
      </c>
    </row>
    <row r="5385" spans="1:20" x14ac:dyDescent="0.2">
      <c r="A5385" t="s">
        <v>6015</v>
      </c>
      <c r="B5385" t="s">
        <v>14</v>
      </c>
      <c r="C5385">
        <v>2026</v>
      </c>
      <c r="D5385" t="s">
        <v>6028</v>
      </c>
      <c r="E5385" t="s">
        <v>2197</v>
      </c>
      <c r="F5385" t="s">
        <v>2198</v>
      </c>
      <c r="G5385" t="s">
        <v>2589</v>
      </c>
      <c r="H5385" t="s">
        <v>2596</v>
      </c>
      <c r="I5385" t="s">
        <v>6029</v>
      </c>
      <c r="J5385" t="s">
        <v>6030</v>
      </c>
      <c r="K5385" t="s">
        <v>2579</v>
      </c>
      <c r="L5385" s="1">
        <v>2</v>
      </c>
      <c r="M5385" s="1">
        <v>1</v>
      </c>
      <c r="N5385" s="1">
        <v>0</v>
      </c>
      <c r="O5385" s="1" t="s">
        <v>2580</v>
      </c>
      <c r="P5385" s="1">
        <v>0</v>
      </c>
      <c r="Q5385" s="1">
        <v>0</v>
      </c>
      <c r="R5385" s="1">
        <v>0</v>
      </c>
      <c r="S5385" t="s">
        <v>2587</v>
      </c>
      <c r="T5385" t="str" cm="1">
        <f t="array" ref="T5385">_xlfn.IFS(ISNUMBER(SEARCH("CP02",S5385)),"ราชพฤกษ",ISNUMBER(SEARCH("CP03",S5385)),"บางใหญ่",ISNUMBER(SEARCH("CP04",S5385)),"บางบอน",OR(ISNUMBER(SEARCH("CP",S5385)),ISNUMBER(SEARCH("BTC",D5385))),"340",TRUE,"")</f>
        <v>ราชพฤกษ</v>
      </c>
    </row>
    <row r="5386" spans="1:20" x14ac:dyDescent="0.2">
      <c r="A5386" t="s">
        <v>6015</v>
      </c>
      <c r="B5386" t="s">
        <v>14</v>
      </c>
      <c r="C5386">
        <v>2026</v>
      </c>
      <c r="D5386" t="s">
        <v>6031</v>
      </c>
      <c r="E5386" t="s">
        <v>649</v>
      </c>
      <c r="F5386" t="s">
        <v>650</v>
      </c>
      <c r="G5386" t="s">
        <v>2595</v>
      </c>
      <c r="H5386" t="s">
        <v>2596</v>
      </c>
      <c r="I5386" t="s">
        <v>6032</v>
      </c>
      <c r="J5386" t="s">
        <v>6033</v>
      </c>
      <c r="K5386" t="s">
        <v>2603</v>
      </c>
      <c r="L5386" s="1">
        <v>4</v>
      </c>
      <c r="M5386" s="1">
        <v>2850</v>
      </c>
      <c r="N5386" s="1">
        <v>1000</v>
      </c>
      <c r="O5386" s="1" t="s">
        <v>2580</v>
      </c>
      <c r="P5386" s="1">
        <v>9719.6299999999992</v>
      </c>
      <c r="Q5386" s="1">
        <v>680.37</v>
      </c>
      <c r="R5386" s="1">
        <v>10400</v>
      </c>
      <c r="S5386" t="s">
        <v>4973</v>
      </c>
      <c r="T5386" t="str" cm="1">
        <f t="array" ref="T5386">_xlfn.IFS(ISNUMBER(SEARCH("CP02",S5386)),"ราชพฤกษ",ISNUMBER(SEARCH("CP03",S5386)),"บางใหญ่",ISNUMBER(SEARCH("CP04",S5386)),"บางบอน",OR(ISNUMBER(SEARCH("CP",S5386)),ISNUMBER(SEARCH("BTC",D5386))),"340",TRUE,"")</f>
        <v>บางใหญ่</v>
      </c>
    </row>
    <row r="5387" spans="1:20" x14ac:dyDescent="0.2">
      <c r="A5387" t="s">
        <v>6015</v>
      </c>
      <c r="B5387" t="s">
        <v>14</v>
      </c>
      <c r="C5387">
        <v>2026</v>
      </c>
      <c r="D5387" t="s">
        <v>6031</v>
      </c>
      <c r="E5387" t="s">
        <v>1091</v>
      </c>
      <c r="F5387" t="s">
        <v>1092</v>
      </c>
      <c r="G5387" t="s">
        <v>2582</v>
      </c>
      <c r="H5387" t="s">
        <v>2583</v>
      </c>
      <c r="I5387" t="s">
        <v>6032</v>
      </c>
      <c r="J5387" t="s">
        <v>6033</v>
      </c>
      <c r="K5387" t="s">
        <v>2603</v>
      </c>
      <c r="L5387" s="1">
        <v>4</v>
      </c>
      <c r="M5387" s="1">
        <v>60</v>
      </c>
      <c r="N5387" s="1">
        <v>0</v>
      </c>
      <c r="O5387" s="1" t="s">
        <v>2580</v>
      </c>
      <c r="P5387" s="1">
        <v>0</v>
      </c>
      <c r="Q5387" s="1">
        <v>0</v>
      </c>
      <c r="R5387" s="1">
        <v>0</v>
      </c>
      <c r="S5387" t="s">
        <v>2605</v>
      </c>
      <c r="T5387" t="str" cm="1">
        <f t="array" ref="T5387">_xlfn.IFS(ISNUMBER(SEARCH("CP02",S5387)),"ราชพฤกษ",ISNUMBER(SEARCH("CP03",S5387)),"บางใหญ่",ISNUMBER(SEARCH("CP04",S5387)),"บางบอน",OR(ISNUMBER(SEARCH("CP",S5387)),ISNUMBER(SEARCH("BTC",D5387))),"340",TRUE,"")</f>
        <v>บางใหญ่</v>
      </c>
    </row>
    <row r="5388" spans="1:20" x14ac:dyDescent="0.2">
      <c r="A5388" t="s">
        <v>6015</v>
      </c>
      <c r="B5388" t="s">
        <v>14</v>
      </c>
      <c r="C5388">
        <v>2026</v>
      </c>
      <c r="D5388" t="s">
        <v>6031</v>
      </c>
      <c r="E5388" t="s">
        <v>1553</v>
      </c>
      <c r="F5388" t="s">
        <v>1554</v>
      </c>
      <c r="G5388" t="s">
        <v>2585</v>
      </c>
      <c r="H5388" t="s">
        <v>2586</v>
      </c>
      <c r="I5388" t="s">
        <v>6032</v>
      </c>
      <c r="J5388" t="s">
        <v>6033</v>
      </c>
      <c r="K5388" t="s">
        <v>2603</v>
      </c>
      <c r="L5388" s="1">
        <v>4</v>
      </c>
      <c r="M5388" s="1">
        <v>120</v>
      </c>
      <c r="N5388" s="1">
        <v>0</v>
      </c>
      <c r="O5388" s="1" t="s">
        <v>2580</v>
      </c>
      <c r="P5388" s="1">
        <v>0</v>
      </c>
      <c r="Q5388" s="1">
        <v>0</v>
      </c>
      <c r="R5388" s="1">
        <v>0</v>
      </c>
      <c r="S5388" t="s">
        <v>2606</v>
      </c>
      <c r="T5388" t="str" cm="1">
        <f t="array" ref="T5388">_xlfn.IFS(ISNUMBER(SEARCH("CP02",S5388)),"ราชพฤกษ",ISNUMBER(SEARCH("CP03",S5388)),"บางใหญ่",ISNUMBER(SEARCH("CP04",S5388)),"บางบอน",OR(ISNUMBER(SEARCH("CP",S5388)),ISNUMBER(SEARCH("BTC",D5388))),"340",TRUE,"")</f>
        <v>บางใหญ่</v>
      </c>
    </row>
    <row r="5389" spans="1:20" x14ac:dyDescent="0.2">
      <c r="A5389" t="s">
        <v>6015</v>
      </c>
      <c r="B5389" t="s">
        <v>14</v>
      </c>
      <c r="C5389">
        <v>2026</v>
      </c>
      <c r="D5389" t="s">
        <v>6031</v>
      </c>
      <c r="E5389" t="s">
        <v>1547</v>
      </c>
      <c r="F5389" t="s">
        <v>1548</v>
      </c>
      <c r="G5389" t="s">
        <v>2588</v>
      </c>
      <c r="H5389" t="s">
        <v>2586</v>
      </c>
      <c r="I5389" t="s">
        <v>6032</v>
      </c>
      <c r="J5389" t="s">
        <v>6033</v>
      </c>
      <c r="K5389" t="s">
        <v>2603</v>
      </c>
      <c r="L5389" s="1">
        <v>1</v>
      </c>
      <c r="M5389" s="1">
        <v>400</v>
      </c>
      <c r="N5389" s="1">
        <v>0</v>
      </c>
      <c r="O5389" s="1" t="s">
        <v>2580</v>
      </c>
      <c r="P5389" s="1">
        <v>0</v>
      </c>
      <c r="Q5389" s="1">
        <v>0</v>
      </c>
      <c r="R5389" s="1">
        <v>0</v>
      </c>
      <c r="S5389" t="s">
        <v>2606</v>
      </c>
      <c r="T5389" t="str" cm="1">
        <f t="array" ref="T5389">_xlfn.IFS(ISNUMBER(SEARCH("CP02",S5389)),"ราชพฤกษ",ISNUMBER(SEARCH("CP03",S5389)),"บางใหญ่",ISNUMBER(SEARCH("CP04",S5389)),"บางบอน",OR(ISNUMBER(SEARCH("CP",S5389)),ISNUMBER(SEARCH("BTC",D5389))),"340",TRUE,"")</f>
        <v>บางใหญ่</v>
      </c>
    </row>
    <row r="5390" spans="1:20" x14ac:dyDescent="0.2">
      <c r="A5390" t="s">
        <v>6015</v>
      </c>
      <c r="B5390" t="s">
        <v>14</v>
      </c>
      <c r="C5390">
        <v>2026</v>
      </c>
      <c r="D5390" t="s">
        <v>6034</v>
      </c>
      <c r="E5390" t="s">
        <v>217</v>
      </c>
      <c r="F5390" t="s">
        <v>218</v>
      </c>
      <c r="G5390" t="s">
        <v>2582</v>
      </c>
      <c r="H5390" t="s">
        <v>2586</v>
      </c>
      <c r="I5390" t="s">
        <v>6035</v>
      </c>
      <c r="J5390" t="s">
        <v>6036</v>
      </c>
      <c r="K5390" t="s">
        <v>2603</v>
      </c>
      <c r="L5390" s="1">
        <v>1</v>
      </c>
      <c r="M5390" s="1">
        <v>300</v>
      </c>
      <c r="N5390" s="1">
        <v>0</v>
      </c>
      <c r="O5390" s="1" t="s">
        <v>2580</v>
      </c>
      <c r="P5390" s="1">
        <v>280.37</v>
      </c>
      <c r="Q5390" s="1">
        <v>19.63</v>
      </c>
      <c r="R5390" s="1">
        <v>300</v>
      </c>
      <c r="S5390" t="s">
        <v>2605</v>
      </c>
      <c r="T5390" t="str" cm="1">
        <f t="array" ref="T5390">_xlfn.IFS(ISNUMBER(SEARCH("CP02",S5390)),"ราชพฤกษ",ISNUMBER(SEARCH("CP03",S5390)),"บางใหญ่",ISNUMBER(SEARCH("CP04",S5390)),"บางบอน",OR(ISNUMBER(SEARCH("CP",S5390)),ISNUMBER(SEARCH("BTC",D5390))),"340",TRUE,"")</f>
        <v>บางใหญ่</v>
      </c>
    </row>
    <row r="5391" spans="1:20" x14ac:dyDescent="0.2">
      <c r="A5391" t="s">
        <v>6015</v>
      </c>
      <c r="B5391" t="s">
        <v>14</v>
      </c>
      <c r="C5391">
        <v>2026</v>
      </c>
      <c r="D5391" t="s">
        <v>6037</v>
      </c>
      <c r="E5391" t="s">
        <v>1899</v>
      </c>
      <c r="F5391" t="s">
        <v>1900</v>
      </c>
      <c r="G5391" t="s">
        <v>2582</v>
      </c>
      <c r="H5391" t="s">
        <v>2586</v>
      </c>
      <c r="I5391" t="s">
        <v>6038</v>
      </c>
      <c r="J5391" t="s">
        <v>6039</v>
      </c>
      <c r="K5391" t="s">
        <v>2603</v>
      </c>
      <c r="L5391" s="1">
        <v>1</v>
      </c>
      <c r="M5391" s="1">
        <v>2250</v>
      </c>
      <c r="N5391" s="1">
        <v>0</v>
      </c>
      <c r="O5391" s="1" t="s">
        <v>2580</v>
      </c>
      <c r="P5391" s="1">
        <v>2102.8000000000002</v>
      </c>
      <c r="Q5391" s="1">
        <v>147.19999999999999</v>
      </c>
      <c r="R5391" s="1">
        <v>2250</v>
      </c>
      <c r="S5391" t="s">
        <v>2605</v>
      </c>
      <c r="T5391" t="str" cm="1">
        <f t="array" ref="T5391">_xlfn.IFS(ISNUMBER(SEARCH("CP02",S5391)),"ราชพฤกษ",ISNUMBER(SEARCH("CP03",S5391)),"บางใหญ่",ISNUMBER(SEARCH("CP04",S5391)),"บางบอน",OR(ISNUMBER(SEARCH("CP",S5391)),ISNUMBER(SEARCH("BTC",D5391))),"340",TRUE,"")</f>
        <v>บางใหญ่</v>
      </c>
    </row>
    <row r="5392" spans="1:20" x14ac:dyDescent="0.2">
      <c r="A5392" t="s">
        <v>6015</v>
      </c>
      <c r="B5392" t="s">
        <v>14</v>
      </c>
      <c r="C5392">
        <v>2026</v>
      </c>
      <c r="D5392" t="s">
        <v>6037</v>
      </c>
      <c r="E5392" t="s">
        <v>1897</v>
      </c>
      <c r="F5392" t="s">
        <v>1898</v>
      </c>
      <c r="G5392" t="s">
        <v>2582</v>
      </c>
      <c r="H5392" t="s">
        <v>2586</v>
      </c>
      <c r="I5392" t="s">
        <v>6038</v>
      </c>
      <c r="J5392" t="s">
        <v>6039</v>
      </c>
      <c r="K5392" t="s">
        <v>2603</v>
      </c>
      <c r="L5392" s="1">
        <v>1</v>
      </c>
      <c r="M5392" s="1">
        <v>300</v>
      </c>
      <c r="N5392" s="1">
        <v>0</v>
      </c>
      <c r="O5392" s="1" t="s">
        <v>2580</v>
      </c>
      <c r="P5392" s="1">
        <v>280.37</v>
      </c>
      <c r="Q5392" s="1">
        <v>19.63</v>
      </c>
      <c r="R5392" s="1">
        <v>300</v>
      </c>
      <c r="S5392" t="s">
        <v>2605</v>
      </c>
      <c r="T5392" t="str" cm="1">
        <f t="array" ref="T5392">_xlfn.IFS(ISNUMBER(SEARCH("CP02",S5392)),"ราชพฤกษ",ISNUMBER(SEARCH("CP03",S5392)),"บางใหญ่",ISNUMBER(SEARCH("CP04",S5392)),"บางบอน",OR(ISNUMBER(SEARCH("CP",S5392)),ISNUMBER(SEARCH("BTC",D5392))),"340",TRUE,"")</f>
        <v>บางใหญ่</v>
      </c>
    </row>
    <row r="5393" spans="1:20" x14ac:dyDescent="0.2">
      <c r="A5393" t="s">
        <v>6015</v>
      </c>
      <c r="B5393" t="s">
        <v>14</v>
      </c>
      <c r="C5393">
        <v>2026</v>
      </c>
      <c r="D5393" t="s">
        <v>6037</v>
      </c>
      <c r="E5393" t="s">
        <v>1897</v>
      </c>
      <c r="F5393" t="s">
        <v>1898</v>
      </c>
      <c r="G5393" t="s">
        <v>2582</v>
      </c>
      <c r="H5393" t="s">
        <v>2586</v>
      </c>
      <c r="I5393" t="s">
        <v>6038</v>
      </c>
      <c r="J5393" t="s">
        <v>6039</v>
      </c>
      <c r="K5393" t="s">
        <v>2603</v>
      </c>
      <c r="L5393" s="1">
        <v>1</v>
      </c>
      <c r="M5393" s="1">
        <v>300</v>
      </c>
      <c r="N5393" s="1">
        <v>0</v>
      </c>
      <c r="O5393" s="1" t="s">
        <v>2580</v>
      </c>
      <c r="P5393" s="1">
        <v>0</v>
      </c>
      <c r="Q5393" s="1">
        <v>0</v>
      </c>
      <c r="R5393" s="1">
        <v>0</v>
      </c>
      <c r="S5393" t="s">
        <v>2605</v>
      </c>
      <c r="T5393" t="str" cm="1">
        <f t="array" ref="T5393">_xlfn.IFS(ISNUMBER(SEARCH("CP02",S5393)),"ราชพฤกษ",ISNUMBER(SEARCH("CP03",S5393)),"บางใหญ่",ISNUMBER(SEARCH("CP04",S5393)),"บางบอน",OR(ISNUMBER(SEARCH("CP",S5393)),ISNUMBER(SEARCH("BTC",D5393))),"340",TRUE,"")</f>
        <v>บางใหญ่</v>
      </c>
    </row>
    <row r="5394" spans="1:20" x14ac:dyDescent="0.2">
      <c r="A5394" t="s">
        <v>6015</v>
      </c>
      <c r="B5394" t="s">
        <v>14</v>
      </c>
      <c r="C5394">
        <v>2026</v>
      </c>
      <c r="D5394" t="s">
        <v>6037</v>
      </c>
      <c r="E5394" t="s">
        <v>121</v>
      </c>
      <c r="F5394" t="s">
        <v>122</v>
      </c>
      <c r="G5394" t="s">
        <v>2582</v>
      </c>
      <c r="H5394" t="s">
        <v>2586</v>
      </c>
      <c r="I5394" t="s">
        <v>6038</v>
      </c>
      <c r="J5394" t="s">
        <v>6039</v>
      </c>
      <c r="K5394" t="s">
        <v>2603</v>
      </c>
      <c r="L5394" s="1">
        <v>1</v>
      </c>
      <c r="M5394" s="1">
        <v>240</v>
      </c>
      <c r="N5394" s="1">
        <v>0</v>
      </c>
      <c r="O5394" s="1" t="s">
        <v>2580</v>
      </c>
      <c r="P5394" s="1">
        <v>224.3</v>
      </c>
      <c r="Q5394" s="1">
        <v>15.7</v>
      </c>
      <c r="R5394" s="1">
        <v>240</v>
      </c>
      <c r="S5394" t="s">
        <v>2605</v>
      </c>
      <c r="T5394" t="str" cm="1">
        <f t="array" ref="T5394">_xlfn.IFS(ISNUMBER(SEARCH("CP02",S5394)),"ราชพฤกษ",ISNUMBER(SEARCH("CP03",S5394)),"บางใหญ่",ISNUMBER(SEARCH("CP04",S5394)),"บางบอน",OR(ISNUMBER(SEARCH("CP",S5394)),ISNUMBER(SEARCH("BTC",D5394))),"340",TRUE,"")</f>
        <v>บางใหญ่</v>
      </c>
    </row>
    <row r="5395" spans="1:20" x14ac:dyDescent="0.2">
      <c r="A5395" t="s">
        <v>6015</v>
      </c>
      <c r="B5395" t="s">
        <v>14</v>
      </c>
      <c r="C5395">
        <v>2026</v>
      </c>
      <c r="D5395" t="s">
        <v>6037</v>
      </c>
      <c r="E5395" t="s">
        <v>1185</v>
      </c>
      <c r="F5395" t="s">
        <v>1186</v>
      </c>
      <c r="G5395" t="s">
        <v>2582</v>
      </c>
      <c r="H5395" t="s">
        <v>2586</v>
      </c>
      <c r="I5395" t="s">
        <v>6038</v>
      </c>
      <c r="J5395" t="s">
        <v>6039</v>
      </c>
      <c r="K5395" t="s">
        <v>2603</v>
      </c>
      <c r="L5395" s="1">
        <v>1</v>
      </c>
      <c r="M5395" s="1">
        <v>20</v>
      </c>
      <c r="N5395" s="1">
        <v>0</v>
      </c>
      <c r="O5395" s="1" t="s">
        <v>2580</v>
      </c>
      <c r="P5395" s="1">
        <v>18.690000000000001</v>
      </c>
      <c r="Q5395" s="1">
        <v>1.31</v>
      </c>
      <c r="R5395" s="1">
        <v>20</v>
      </c>
      <c r="S5395" t="s">
        <v>2605</v>
      </c>
      <c r="T5395" t="str" cm="1">
        <f t="array" ref="T5395">_xlfn.IFS(ISNUMBER(SEARCH("CP02",S5395)),"ราชพฤกษ",ISNUMBER(SEARCH("CP03",S5395)),"บางใหญ่",ISNUMBER(SEARCH("CP04",S5395)),"บางบอน",OR(ISNUMBER(SEARCH("CP",S5395)),ISNUMBER(SEARCH("BTC",D5395))),"340",TRUE,"")</f>
        <v>บางใหญ่</v>
      </c>
    </row>
    <row r="5396" spans="1:20" x14ac:dyDescent="0.2">
      <c r="A5396" t="s">
        <v>6015</v>
      </c>
      <c r="B5396" t="s">
        <v>14</v>
      </c>
      <c r="C5396">
        <v>2026</v>
      </c>
      <c r="D5396" t="s">
        <v>6040</v>
      </c>
      <c r="E5396" t="s">
        <v>565</v>
      </c>
      <c r="F5396" t="s">
        <v>566</v>
      </c>
      <c r="G5396" t="s">
        <v>2582</v>
      </c>
      <c r="H5396" t="s">
        <v>2586</v>
      </c>
      <c r="I5396" t="s">
        <v>6041</v>
      </c>
      <c r="J5396" t="s">
        <v>6042</v>
      </c>
      <c r="K5396" t="s">
        <v>2603</v>
      </c>
      <c r="L5396" s="1">
        <v>1</v>
      </c>
      <c r="M5396" s="1">
        <v>1650</v>
      </c>
      <c r="N5396" s="1">
        <v>0</v>
      </c>
      <c r="O5396" s="1" t="s">
        <v>2580</v>
      </c>
      <c r="P5396" s="1">
        <v>1542.06</v>
      </c>
      <c r="Q5396" s="1">
        <v>107.94</v>
      </c>
      <c r="R5396" s="1">
        <v>1650</v>
      </c>
      <c r="S5396" t="s">
        <v>2605</v>
      </c>
      <c r="T5396" t="str" cm="1">
        <f t="array" ref="T5396">_xlfn.IFS(ISNUMBER(SEARCH("CP02",S5396)),"ราชพฤกษ",ISNUMBER(SEARCH("CP03",S5396)),"บางใหญ่",ISNUMBER(SEARCH("CP04",S5396)),"บางบอน",OR(ISNUMBER(SEARCH("CP",S5396)),ISNUMBER(SEARCH("BTC",D5396))),"340",TRUE,"")</f>
        <v>บางใหญ่</v>
      </c>
    </row>
    <row r="5397" spans="1:20" x14ac:dyDescent="0.2">
      <c r="A5397" t="s">
        <v>6015</v>
      </c>
      <c r="B5397" t="s">
        <v>14</v>
      </c>
      <c r="C5397">
        <v>2026</v>
      </c>
      <c r="D5397" t="s">
        <v>6040</v>
      </c>
      <c r="E5397" t="s">
        <v>1373</v>
      </c>
      <c r="F5397" t="s">
        <v>1374</v>
      </c>
      <c r="G5397" t="s">
        <v>2632</v>
      </c>
      <c r="H5397" t="s">
        <v>2586</v>
      </c>
      <c r="I5397" t="s">
        <v>6041</v>
      </c>
      <c r="J5397" t="s">
        <v>6042</v>
      </c>
      <c r="K5397" t="s">
        <v>2603</v>
      </c>
      <c r="L5397" s="1">
        <v>1</v>
      </c>
      <c r="M5397" s="1">
        <v>300</v>
      </c>
      <c r="N5397" s="1">
        <v>0</v>
      </c>
      <c r="O5397" s="1" t="s">
        <v>2580</v>
      </c>
      <c r="P5397" s="1">
        <v>280.37</v>
      </c>
      <c r="Q5397" s="1">
        <v>19.63</v>
      </c>
      <c r="R5397" s="1">
        <v>300</v>
      </c>
      <c r="S5397" t="s">
        <v>2605</v>
      </c>
      <c r="T5397" t="str" cm="1">
        <f t="array" ref="T5397">_xlfn.IFS(ISNUMBER(SEARCH("CP02",S5397)),"ราชพฤกษ",ISNUMBER(SEARCH("CP03",S5397)),"บางใหญ่",ISNUMBER(SEARCH("CP04",S5397)),"บางบอน",OR(ISNUMBER(SEARCH("CP",S5397)),ISNUMBER(SEARCH("BTC",D5397))),"340",TRUE,"")</f>
        <v>บางใหญ่</v>
      </c>
    </row>
    <row r="5398" spans="1:20" x14ac:dyDescent="0.2">
      <c r="A5398" t="s">
        <v>6015</v>
      </c>
      <c r="B5398" t="s">
        <v>14</v>
      </c>
      <c r="C5398">
        <v>2026</v>
      </c>
      <c r="D5398" t="s">
        <v>6040</v>
      </c>
      <c r="E5398" t="s">
        <v>1185</v>
      </c>
      <c r="F5398" t="s">
        <v>1186</v>
      </c>
      <c r="G5398" t="s">
        <v>2582</v>
      </c>
      <c r="H5398" t="s">
        <v>2586</v>
      </c>
      <c r="I5398" t="s">
        <v>6041</v>
      </c>
      <c r="J5398" t="s">
        <v>6042</v>
      </c>
      <c r="K5398" t="s">
        <v>2603</v>
      </c>
      <c r="L5398" s="1">
        <v>1</v>
      </c>
      <c r="M5398" s="1">
        <v>20</v>
      </c>
      <c r="N5398" s="1">
        <v>0</v>
      </c>
      <c r="O5398" s="1" t="s">
        <v>2580</v>
      </c>
      <c r="P5398" s="1">
        <v>18.690000000000001</v>
      </c>
      <c r="Q5398" s="1">
        <v>1.31</v>
      </c>
      <c r="R5398" s="1">
        <v>20</v>
      </c>
      <c r="S5398" t="s">
        <v>2605</v>
      </c>
      <c r="T5398" t="str" cm="1">
        <f t="array" ref="T5398">_xlfn.IFS(ISNUMBER(SEARCH("CP02",S5398)),"ราชพฤกษ",ISNUMBER(SEARCH("CP03",S5398)),"บางใหญ่",ISNUMBER(SEARCH("CP04",S5398)),"บางบอน",OR(ISNUMBER(SEARCH("CP",S5398)),ISNUMBER(SEARCH("BTC",D5398))),"340",TRUE,"")</f>
        <v>บางใหญ่</v>
      </c>
    </row>
    <row r="5399" spans="1:20" x14ac:dyDescent="0.2">
      <c r="A5399" t="s">
        <v>6015</v>
      </c>
      <c r="B5399" t="s">
        <v>14</v>
      </c>
      <c r="C5399">
        <v>2026</v>
      </c>
      <c r="D5399" t="s">
        <v>6040</v>
      </c>
      <c r="E5399" t="s">
        <v>1413</v>
      </c>
      <c r="F5399" t="s">
        <v>1414</v>
      </c>
      <c r="G5399" t="s">
        <v>2582</v>
      </c>
      <c r="H5399" t="s">
        <v>2586</v>
      </c>
      <c r="I5399" t="s">
        <v>6041</v>
      </c>
      <c r="J5399" t="s">
        <v>6042</v>
      </c>
      <c r="K5399" t="s">
        <v>2603</v>
      </c>
      <c r="L5399" s="1">
        <v>1</v>
      </c>
      <c r="M5399" s="1">
        <v>410</v>
      </c>
      <c r="N5399" s="1">
        <v>0</v>
      </c>
      <c r="O5399" s="1" t="s">
        <v>2580</v>
      </c>
      <c r="P5399" s="1">
        <v>383.18</v>
      </c>
      <c r="Q5399" s="1">
        <v>26.82</v>
      </c>
      <c r="R5399" s="1">
        <v>410</v>
      </c>
      <c r="S5399" t="s">
        <v>2605</v>
      </c>
      <c r="T5399" t="str" cm="1">
        <f t="array" ref="T5399">_xlfn.IFS(ISNUMBER(SEARCH("CP02",S5399)),"ราชพฤกษ",ISNUMBER(SEARCH("CP03",S5399)),"บางใหญ่",ISNUMBER(SEARCH("CP04",S5399)),"บางบอน",OR(ISNUMBER(SEARCH("CP",S5399)),ISNUMBER(SEARCH("BTC",D5399))),"340",TRUE,"")</f>
        <v>บางใหญ่</v>
      </c>
    </row>
    <row r="5400" spans="1:20" x14ac:dyDescent="0.2">
      <c r="A5400" t="s">
        <v>6015</v>
      </c>
      <c r="B5400" t="s">
        <v>14</v>
      </c>
      <c r="C5400">
        <v>2026</v>
      </c>
      <c r="D5400" t="s">
        <v>6040</v>
      </c>
      <c r="E5400" t="s">
        <v>201</v>
      </c>
      <c r="F5400" t="s">
        <v>202</v>
      </c>
      <c r="G5400" t="s">
        <v>2706</v>
      </c>
      <c r="H5400" t="s">
        <v>2586</v>
      </c>
      <c r="I5400" t="s">
        <v>6041</v>
      </c>
      <c r="J5400" t="s">
        <v>6042</v>
      </c>
      <c r="K5400" t="s">
        <v>2603</v>
      </c>
      <c r="L5400" s="1">
        <v>1</v>
      </c>
      <c r="M5400" s="1">
        <v>390</v>
      </c>
      <c r="N5400" s="1">
        <v>0</v>
      </c>
      <c r="O5400" s="1" t="s">
        <v>2580</v>
      </c>
      <c r="P5400" s="1">
        <v>364.49</v>
      </c>
      <c r="Q5400" s="1">
        <v>25.51</v>
      </c>
      <c r="R5400" s="1">
        <v>390</v>
      </c>
      <c r="S5400" t="s">
        <v>2605</v>
      </c>
      <c r="T5400" t="str" cm="1">
        <f t="array" ref="T5400">_xlfn.IFS(ISNUMBER(SEARCH("CP02",S5400)),"ราชพฤกษ",ISNUMBER(SEARCH("CP03",S5400)),"บางใหญ่",ISNUMBER(SEARCH("CP04",S5400)),"บางบอน",OR(ISNUMBER(SEARCH("CP",S5400)),ISNUMBER(SEARCH("BTC",D5400))),"340",TRUE,"")</f>
        <v>บางใหญ่</v>
      </c>
    </row>
    <row r="5401" spans="1:20" x14ac:dyDescent="0.2">
      <c r="A5401" t="s">
        <v>6015</v>
      </c>
      <c r="B5401" t="s">
        <v>14</v>
      </c>
      <c r="C5401">
        <v>2026</v>
      </c>
      <c r="D5401" t="s">
        <v>6043</v>
      </c>
      <c r="E5401" t="s">
        <v>705</v>
      </c>
      <c r="F5401" t="s">
        <v>706</v>
      </c>
      <c r="G5401" t="s">
        <v>2575</v>
      </c>
      <c r="H5401" t="s">
        <v>2576</v>
      </c>
      <c r="I5401" t="s">
        <v>6044</v>
      </c>
      <c r="J5401" t="s">
        <v>6045</v>
      </c>
      <c r="K5401" t="s">
        <v>2603</v>
      </c>
      <c r="L5401" s="1">
        <v>1</v>
      </c>
      <c r="M5401" s="1">
        <v>3850</v>
      </c>
      <c r="N5401" s="1">
        <v>770</v>
      </c>
      <c r="O5401" s="1" t="s">
        <v>2580</v>
      </c>
      <c r="P5401" s="1">
        <v>2878.5</v>
      </c>
      <c r="Q5401" s="1">
        <v>201.5</v>
      </c>
      <c r="R5401" s="1">
        <v>3080</v>
      </c>
      <c r="S5401" t="s">
        <v>2956</v>
      </c>
      <c r="T5401" t="str" cm="1">
        <f t="array" ref="T5401">_xlfn.IFS(ISNUMBER(SEARCH("CP02",S5401)),"ราชพฤกษ",ISNUMBER(SEARCH("CP03",S5401)),"บางใหญ่",ISNUMBER(SEARCH("CP04",S5401)),"บางบอน",OR(ISNUMBER(SEARCH("CP",S5401)),ISNUMBER(SEARCH("BTC",D5401))),"340",TRUE,"")</f>
        <v>บางใหญ่</v>
      </c>
    </row>
    <row r="5402" spans="1:20" x14ac:dyDescent="0.2">
      <c r="A5402" t="s">
        <v>6015</v>
      </c>
      <c r="B5402" t="s">
        <v>14</v>
      </c>
      <c r="C5402">
        <v>2026</v>
      </c>
      <c r="D5402" t="s">
        <v>6043</v>
      </c>
      <c r="E5402" t="s">
        <v>1091</v>
      </c>
      <c r="F5402" t="s">
        <v>1092</v>
      </c>
      <c r="G5402" t="s">
        <v>2582</v>
      </c>
      <c r="H5402" t="s">
        <v>2583</v>
      </c>
      <c r="I5402" t="s">
        <v>6044</v>
      </c>
      <c r="J5402" t="s">
        <v>6045</v>
      </c>
      <c r="K5402" t="s">
        <v>2603</v>
      </c>
      <c r="L5402" s="1">
        <v>1</v>
      </c>
      <c r="M5402" s="1">
        <v>60</v>
      </c>
      <c r="N5402" s="1">
        <v>0</v>
      </c>
      <c r="O5402" s="1" t="s">
        <v>2580</v>
      </c>
      <c r="P5402" s="1">
        <v>0</v>
      </c>
      <c r="Q5402" s="1">
        <v>0</v>
      </c>
      <c r="R5402" s="1">
        <v>0</v>
      </c>
      <c r="S5402" t="s">
        <v>2605</v>
      </c>
      <c r="T5402" t="str" cm="1">
        <f t="array" ref="T5402">_xlfn.IFS(ISNUMBER(SEARCH("CP02",S5402)),"ราชพฤกษ",ISNUMBER(SEARCH("CP03",S5402)),"บางใหญ่",ISNUMBER(SEARCH("CP04",S5402)),"บางบอน",OR(ISNUMBER(SEARCH("CP",S5402)),ISNUMBER(SEARCH("BTC",D5402))),"340",TRUE,"")</f>
        <v>บางใหญ่</v>
      </c>
    </row>
    <row r="5403" spans="1:20" x14ac:dyDescent="0.2">
      <c r="A5403" t="s">
        <v>6015</v>
      </c>
      <c r="B5403" t="s">
        <v>14</v>
      </c>
      <c r="C5403">
        <v>2026</v>
      </c>
      <c r="D5403" t="s">
        <v>3289</v>
      </c>
      <c r="E5403" t="s">
        <v>1655</v>
      </c>
      <c r="F5403" t="s">
        <v>1656</v>
      </c>
      <c r="G5403" t="s">
        <v>1536</v>
      </c>
      <c r="H5403" t="s">
        <v>2586</v>
      </c>
      <c r="I5403" t="s">
        <v>6046</v>
      </c>
      <c r="J5403" t="s">
        <v>3291</v>
      </c>
      <c r="K5403" t="s">
        <v>2761</v>
      </c>
      <c r="L5403" s="1">
        <v>1</v>
      </c>
      <c r="M5403" s="1">
        <v>1600</v>
      </c>
      <c r="N5403" s="1">
        <v>0</v>
      </c>
      <c r="O5403" s="1" t="s">
        <v>2580</v>
      </c>
      <c r="P5403" s="1">
        <v>1495.33</v>
      </c>
      <c r="Q5403" s="1">
        <v>104.67</v>
      </c>
      <c r="R5403" s="1">
        <v>1600</v>
      </c>
      <c r="S5403" t="s">
        <v>2625</v>
      </c>
      <c r="T5403" t="str" cm="1">
        <f t="array" ref="T5403">_xlfn.IFS(ISNUMBER(SEARCH("CP02",S5403)),"ราชพฤกษ",ISNUMBER(SEARCH("CP03",S5403)),"บางใหญ่",ISNUMBER(SEARCH("CP04",S5403)),"บางบอน",OR(ISNUMBER(SEARCH("CP",S5403)),ISNUMBER(SEARCH("BTC",D5403))),"340",TRUE,"")</f>
        <v>340</v>
      </c>
    </row>
    <row r="5404" spans="1:20" x14ac:dyDescent="0.2">
      <c r="A5404" t="s">
        <v>6015</v>
      </c>
      <c r="B5404" t="s">
        <v>14</v>
      </c>
      <c r="C5404">
        <v>2026</v>
      </c>
      <c r="D5404" t="s">
        <v>3289</v>
      </c>
      <c r="E5404" t="s">
        <v>1685</v>
      </c>
      <c r="F5404" t="s">
        <v>1686</v>
      </c>
      <c r="G5404" t="s">
        <v>2582</v>
      </c>
      <c r="H5404" t="s">
        <v>2586</v>
      </c>
      <c r="I5404" t="s">
        <v>6046</v>
      </c>
      <c r="J5404" t="s">
        <v>3291</v>
      </c>
      <c r="K5404" t="s">
        <v>2761</v>
      </c>
      <c r="L5404" s="1">
        <v>1</v>
      </c>
      <c r="M5404" s="1">
        <v>4940</v>
      </c>
      <c r="N5404" s="1">
        <v>0</v>
      </c>
      <c r="O5404" s="1" t="s">
        <v>2580</v>
      </c>
      <c r="P5404" s="1">
        <v>4616.82</v>
      </c>
      <c r="Q5404" s="1">
        <v>323.18</v>
      </c>
      <c r="R5404" s="1">
        <v>4940</v>
      </c>
      <c r="S5404" t="s">
        <v>2683</v>
      </c>
      <c r="T5404" t="str" cm="1">
        <f t="array" ref="T5404">_xlfn.IFS(ISNUMBER(SEARCH("CP02",S5404)),"ราชพฤกษ",ISNUMBER(SEARCH("CP03",S5404)),"บางใหญ่",ISNUMBER(SEARCH("CP04",S5404)),"บางบอน",OR(ISNUMBER(SEARCH("CP",S5404)),ISNUMBER(SEARCH("BTC",D5404))),"340",TRUE,"")</f>
        <v>340</v>
      </c>
    </row>
    <row r="5405" spans="1:20" x14ac:dyDescent="0.2">
      <c r="A5405" t="s">
        <v>6015</v>
      </c>
      <c r="B5405" t="s">
        <v>14</v>
      </c>
      <c r="C5405">
        <v>2026</v>
      </c>
      <c r="D5405" t="s">
        <v>3421</v>
      </c>
      <c r="E5405" t="s">
        <v>2033</v>
      </c>
      <c r="F5405" t="s">
        <v>2034</v>
      </c>
      <c r="G5405" t="s">
        <v>2632</v>
      </c>
      <c r="H5405" t="s">
        <v>2586</v>
      </c>
      <c r="I5405" t="s">
        <v>6047</v>
      </c>
      <c r="J5405" t="s">
        <v>3423</v>
      </c>
      <c r="K5405" t="s">
        <v>2692</v>
      </c>
      <c r="L5405" s="1">
        <v>-1</v>
      </c>
      <c r="M5405" s="1">
        <v>-1780</v>
      </c>
      <c r="N5405" s="1">
        <v>-89</v>
      </c>
      <c r="O5405" s="1" t="s">
        <v>2580</v>
      </c>
      <c r="P5405" s="1">
        <v>-1580.37</v>
      </c>
      <c r="Q5405" s="1">
        <v>-110.63</v>
      </c>
      <c r="R5405" s="1">
        <v>-1691</v>
      </c>
      <c r="S5405" t="s">
        <v>2631</v>
      </c>
      <c r="T5405" t="str" cm="1">
        <f t="array" ref="T5405">_xlfn.IFS(ISNUMBER(SEARCH("CP02",S5405)),"ราชพฤกษ",ISNUMBER(SEARCH("CP03",S5405)),"บางใหญ่",ISNUMBER(SEARCH("CP04",S5405)),"บางบอน",OR(ISNUMBER(SEARCH("CP",S5405)),ISNUMBER(SEARCH("BTC",D5405))),"340",TRUE,"")</f>
        <v>บางบอน</v>
      </c>
    </row>
    <row r="5406" spans="1:20" x14ac:dyDescent="0.2">
      <c r="A5406" t="s">
        <v>6015</v>
      </c>
      <c r="B5406" t="s">
        <v>14</v>
      </c>
      <c r="C5406">
        <v>2026</v>
      </c>
      <c r="D5406" t="s">
        <v>3421</v>
      </c>
      <c r="E5406" t="s">
        <v>1677</v>
      </c>
      <c r="F5406" t="s">
        <v>1678</v>
      </c>
      <c r="G5406" t="s">
        <v>2632</v>
      </c>
      <c r="H5406" t="s">
        <v>2586</v>
      </c>
      <c r="I5406" t="s">
        <v>6047</v>
      </c>
      <c r="J5406" t="s">
        <v>3423</v>
      </c>
      <c r="K5406" t="s">
        <v>2692</v>
      </c>
      <c r="L5406" s="1">
        <v>-2</v>
      </c>
      <c r="M5406" s="1">
        <v>-2040</v>
      </c>
      <c r="N5406" s="1">
        <v>-204</v>
      </c>
      <c r="O5406" s="1" t="s">
        <v>2580</v>
      </c>
      <c r="P5406" s="1">
        <v>-3622.43</v>
      </c>
      <c r="Q5406" s="1">
        <v>-253.57</v>
      </c>
      <c r="R5406" s="1">
        <v>-3876</v>
      </c>
      <c r="S5406" t="s">
        <v>2631</v>
      </c>
      <c r="T5406" t="str" cm="1">
        <f t="array" ref="T5406">_xlfn.IFS(ISNUMBER(SEARCH("CP02",S5406)),"ราชพฤกษ",ISNUMBER(SEARCH("CP03",S5406)),"บางใหญ่",ISNUMBER(SEARCH("CP04",S5406)),"บางบอน",OR(ISNUMBER(SEARCH("CP",S5406)),ISNUMBER(SEARCH("BTC",D5406))),"340",TRUE,"")</f>
        <v>บางบอน</v>
      </c>
    </row>
    <row r="5407" spans="1:20" x14ac:dyDescent="0.2">
      <c r="A5407" t="s">
        <v>6015</v>
      </c>
      <c r="B5407" t="s">
        <v>14</v>
      </c>
      <c r="C5407">
        <v>2026</v>
      </c>
      <c r="D5407" t="s">
        <v>3421</v>
      </c>
      <c r="E5407" t="s">
        <v>2301</v>
      </c>
      <c r="F5407" t="s">
        <v>2302</v>
      </c>
      <c r="G5407" t="s">
        <v>2632</v>
      </c>
      <c r="H5407" t="s">
        <v>2586</v>
      </c>
      <c r="I5407" t="s">
        <v>6047</v>
      </c>
      <c r="J5407" t="s">
        <v>3423</v>
      </c>
      <c r="K5407" t="s">
        <v>2692</v>
      </c>
      <c r="L5407" s="1">
        <v>-2</v>
      </c>
      <c r="M5407" s="1">
        <v>-760</v>
      </c>
      <c r="N5407" s="1">
        <v>-76</v>
      </c>
      <c r="O5407" s="1" t="s">
        <v>2580</v>
      </c>
      <c r="P5407" s="1">
        <v>-1349.53</v>
      </c>
      <c r="Q5407" s="1">
        <v>-94.47</v>
      </c>
      <c r="R5407" s="1">
        <v>-1444</v>
      </c>
      <c r="S5407" t="s">
        <v>2631</v>
      </c>
      <c r="T5407" t="str" cm="1">
        <f t="array" ref="T5407">_xlfn.IFS(ISNUMBER(SEARCH("CP02",S5407)),"ราชพฤกษ",ISNUMBER(SEARCH("CP03",S5407)),"บางใหญ่",ISNUMBER(SEARCH("CP04",S5407)),"บางบอน",OR(ISNUMBER(SEARCH("CP",S5407)),ISNUMBER(SEARCH("BTC",D5407))),"340",TRUE,"")</f>
        <v>บางบอน</v>
      </c>
    </row>
    <row r="5408" spans="1:20" x14ac:dyDescent="0.2">
      <c r="A5408" t="s">
        <v>6015</v>
      </c>
      <c r="B5408" t="s">
        <v>14</v>
      </c>
      <c r="C5408">
        <v>2026</v>
      </c>
      <c r="D5408" t="s">
        <v>3421</v>
      </c>
      <c r="E5408" t="s">
        <v>1989</v>
      </c>
      <c r="F5408" t="s">
        <v>1990</v>
      </c>
      <c r="G5408" t="s">
        <v>2582</v>
      </c>
      <c r="H5408" t="s">
        <v>2586</v>
      </c>
      <c r="I5408" t="s">
        <v>6047</v>
      </c>
      <c r="J5408" t="s">
        <v>3423</v>
      </c>
      <c r="K5408" t="s">
        <v>2692</v>
      </c>
      <c r="L5408" s="1">
        <v>-2</v>
      </c>
      <c r="M5408" s="1">
        <v>-385</v>
      </c>
      <c r="N5408" s="1">
        <v>0</v>
      </c>
      <c r="O5408" s="1" t="s">
        <v>2580</v>
      </c>
      <c r="P5408" s="1">
        <v>-719.63</v>
      </c>
      <c r="Q5408" s="1">
        <v>-50.37</v>
      </c>
      <c r="R5408" s="1">
        <v>-770</v>
      </c>
      <c r="S5408" t="s">
        <v>2631</v>
      </c>
      <c r="T5408" t="str" cm="1">
        <f t="array" ref="T5408">_xlfn.IFS(ISNUMBER(SEARCH("CP02",S5408)),"ราชพฤกษ",ISNUMBER(SEARCH("CP03",S5408)),"บางใหญ่",ISNUMBER(SEARCH("CP04",S5408)),"บางบอน",OR(ISNUMBER(SEARCH("CP",S5408)),ISNUMBER(SEARCH("BTC",D5408))),"340",TRUE,"")</f>
        <v>บางบอน</v>
      </c>
    </row>
    <row r="5409" spans="1:20" x14ac:dyDescent="0.2">
      <c r="A5409" t="s">
        <v>6015</v>
      </c>
      <c r="B5409" t="s">
        <v>14</v>
      </c>
      <c r="C5409">
        <v>2026</v>
      </c>
      <c r="D5409" t="s">
        <v>3421</v>
      </c>
      <c r="E5409" t="s">
        <v>1901</v>
      </c>
      <c r="F5409" t="s">
        <v>1902</v>
      </c>
      <c r="G5409" t="s">
        <v>2582</v>
      </c>
      <c r="H5409" t="s">
        <v>2586</v>
      </c>
      <c r="I5409" t="s">
        <v>6047</v>
      </c>
      <c r="J5409" t="s">
        <v>3423</v>
      </c>
      <c r="K5409" t="s">
        <v>2692</v>
      </c>
      <c r="L5409" s="1">
        <v>-2</v>
      </c>
      <c r="M5409" s="1">
        <v>-295</v>
      </c>
      <c r="N5409" s="1">
        <v>0</v>
      </c>
      <c r="O5409" s="1" t="s">
        <v>2580</v>
      </c>
      <c r="P5409" s="1">
        <v>-551.4</v>
      </c>
      <c r="Q5409" s="1">
        <v>-38.6</v>
      </c>
      <c r="R5409" s="1">
        <v>-590</v>
      </c>
      <c r="S5409" t="s">
        <v>2631</v>
      </c>
      <c r="T5409" t="str" cm="1">
        <f t="array" ref="T5409">_xlfn.IFS(ISNUMBER(SEARCH("CP02",S5409)),"ราชพฤกษ",ISNUMBER(SEARCH("CP03",S5409)),"บางใหญ่",ISNUMBER(SEARCH("CP04",S5409)),"บางบอน",OR(ISNUMBER(SEARCH("CP",S5409)),ISNUMBER(SEARCH("BTC",D5409))),"340",TRUE,"")</f>
        <v>บางบอน</v>
      </c>
    </row>
    <row r="5410" spans="1:20" x14ac:dyDescent="0.2">
      <c r="A5410" t="s">
        <v>6015</v>
      </c>
      <c r="B5410" t="s">
        <v>14</v>
      </c>
      <c r="C5410">
        <v>2026</v>
      </c>
      <c r="D5410" t="s">
        <v>3421</v>
      </c>
      <c r="E5410" t="s">
        <v>2147</v>
      </c>
      <c r="F5410" t="s">
        <v>2148</v>
      </c>
      <c r="G5410" t="s">
        <v>2632</v>
      </c>
      <c r="H5410" t="s">
        <v>2586</v>
      </c>
      <c r="I5410" t="s">
        <v>6047</v>
      </c>
      <c r="J5410" t="s">
        <v>3423</v>
      </c>
      <c r="K5410" t="s">
        <v>2692</v>
      </c>
      <c r="L5410" s="1">
        <v>-1</v>
      </c>
      <c r="M5410" s="1">
        <v>-700</v>
      </c>
      <c r="N5410" s="1">
        <v>0</v>
      </c>
      <c r="O5410" s="1" t="s">
        <v>2580</v>
      </c>
      <c r="P5410" s="1">
        <v>-654.21</v>
      </c>
      <c r="Q5410" s="1">
        <v>-45.79</v>
      </c>
      <c r="R5410" s="1">
        <v>-700</v>
      </c>
      <c r="S5410" t="s">
        <v>2631</v>
      </c>
      <c r="T5410" t="str" cm="1">
        <f t="array" ref="T5410">_xlfn.IFS(ISNUMBER(SEARCH("CP02",S5410)),"ราชพฤกษ",ISNUMBER(SEARCH("CP03",S5410)),"บางใหญ่",ISNUMBER(SEARCH("CP04",S5410)),"บางบอน",OR(ISNUMBER(SEARCH("CP",S5410)),ISNUMBER(SEARCH("BTC",D5410))),"340",TRUE,"")</f>
        <v>บางบอน</v>
      </c>
    </row>
    <row r="5411" spans="1:20" x14ac:dyDescent="0.2">
      <c r="A5411" t="s">
        <v>6015</v>
      </c>
      <c r="B5411" t="s">
        <v>14</v>
      </c>
      <c r="C5411">
        <v>2026</v>
      </c>
      <c r="D5411" t="s">
        <v>2817</v>
      </c>
      <c r="E5411" t="s">
        <v>1547</v>
      </c>
      <c r="F5411" t="s">
        <v>1548</v>
      </c>
      <c r="G5411" t="s">
        <v>2588</v>
      </c>
      <c r="H5411" t="s">
        <v>2586</v>
      </c>
      <c r="I5411" t="s">
        <v>6048</v>
      </c>
      <c r="J5411" t="s">
        <v>2819</v>
      </c>
      <c r="K5411" t="s">
        <v>2624</v>
      </c>
      <c r="L5411" s="1">
        <v>1</v>
      </c>
      <c r="M5411" s="1">
        <v>400</v>
      </c>
      <c r="N5411" s="1">
        <v>0</v>
      </c>
      <c r="O5411" s="1" t="s">
        <v>2580</v>
      </c>
      <c r="P5411" s="1">
        <v>373.83</v>
      </c>
      <c r="Q5411" s="1">
        <v>26.17</v>
      </c>
      <c r="R5411" s="1">
        <v>400</v>
      </c>
      <c r="S5411" t="s">
        <v>2625</v>
      </c>
      <c r="T5411" t="str" cm="1">
        <f t="array" ref="T5411">_xlfn.IFS(ISNUMBER(SEARCH("CP02",S5411)),"ราชพฤกษ",ISNUMBER(SEARCH("CP03",S5411)),"บางใหญ่",ISNUMBER(SEARCH("CP04",S5411)),"บางบอน",OR(ISNUMBER(SEARCH("CP",S5411)),ISNUMBER(SEARCH("BTC",D5411))),"340",TRUE,"")</f>
        <v>340</v>
      </c>
    </row>
    <row r="5412" spans="1:20" x14ac:dyDescent="0.2">
      <c r="A5412" t="s">
        <v>6015</v>
      </c>
      <c r="B5412" t="s">
        <v>14</v>
      </c>
      <c r="C5412">
        <v>2026</v>
      </c>
      <c r="D5412" t="s">
        <v>4071</v>
      </c>
      <c r="E5412" t="s">
        <v>969</v>
      </c>
      <c r="F5412" t="s">
        <v>970</v>
      </c>
      <c r="G5412" t="s">
        <v>2802</v>
      </c>
      <c r="H5412" t="s">
        <v>2803</v>
      </c>
      <c r="I5412" t="s">
        <v>6049</v>
      </c>
      <c r="J5412" t="s">
        <v>4073</v>
      </c>
      <c r="K5412" t="s">
        <v>2761</v>
      </c>
      <c r="L5412" s="1">
        <v>2</v>
      </c>
      <c r="M5412" s="1">
        <v>2400</v>
      </c>
      <c r="N5412" s="1">
        <v>0</v>
      </c>
      <c r="O5412" s="1" t="s">
        <v>2580</v>
      </c>
      <c r="P5412" s="1">
        <v>4485.9799999999996</v>
      </c>
      <c r="Q5412" s="1">
        <v>314.02</v>
      </c>
      <c r="R5412" s="1">
        <v>4800</v>
      </c>
      <c r="S5412" t="s">
        <v>3345</v>
      </c>
      <c r="T5412" t="str" cm="1">
        <f t="array" ref="T5412">_xlfn.IFS(ISNUMBER(SEARCH("CP02",S5412)),"ราชพฤกษ",ISNUMBER(SEARCH("CP03",S5412)),"บางใหญ่",ISNUMBER(SEARCH("CP04",S5412)),"บางบอน",OR(ISNUMBER(SEARCH("CP",S5412)),ISNUMBER(SEARCH("BTC",D5412))),"340",TRUE,"")</f>
        <v>340</v>
      </c>
    </row>
    <row r="5413" spans="1:20" x14ac:dyDescent="0.2">
      <c r="A5413" t="s">
        <v>6015</v>
      </c>
      <c r="B5413" t="s">
        <v>14</v>
      </c>
      <c r="C5413">
        <v>2026</v>
      </c>
      <c r="D5413" t="s">
        <v>4071</v>
      </c>
      <c r="E5413" t="s">
        <v>1091</v>
      </c>
      <c r="F5413" t="s">
        <v>1092</v>
      </c>
      <c r="G5413" t="s">
        <v>2582</v>
      </c>
      <c r="H5413" t="s">
        <v>2583</v>
      </c>
      <c r="I5413" t="s">
        <v>6049</v>
      </c>
      <c r="J5413" t="s">
        <v>4073</v>
      </c>
      <c r="K5413" t="s">
        <v>2761</v>
      </c>
      <c r="L5413" s="1">
        <v>2</v>
      </c>
      <c r="M5413" s="1">
        <v>60</v>
      </c>
      <c r="N5413" s="1">
        <v>0</v>
      </c>
      <c r="O5413" s="1" t="s">
        <v>2580</v>
      </c>
      <c r="P5413" s="1">
        <v>0</v>
      </c>
      <c r="Q5413" s="1">
        <v>0</v>
      </c>
      <c r="R5413" s="1">
        <v>0</v>
      </c>
      <c r="S5413" t="s">
        <v>2683</v>
      </c>
      <c r="T5413" t="str" cm="1">
        <f t="array" ref="T5413">_xlfn.IFS(ISNUMBER(SEARCH("CP02",S5413)),"ราชพฤกษ",ISNUMBER(SEARCH("CP03",S5413)),"บางใหญ่",ISNUMBER(SEARCH("CP04",S5413)),"บางบอน",OR(ISNUMBER(SEARCH("CP",S5413)),ISNUMBER(SEARCH("BTC",D5413))),"340",TRUE,"")</f>
        <v>340</v>
      </c>
    </row>
    <row r="5414" spans="1:20" x14ac:dyDescent="0.2">
      <c r="A5414" t="s">
        <v>6015</v>
      </c>
      <c r="B5414" t="s">
        <v>14</v>
      </c>
      <c r="C5414">
        <v>2026</v>
      </c>
      <c r="D5414" t="s">
        <v>4071</v>
      </c>
      <c r="E5414" t="s">
        <v>1547</v>
      </c>
      <c r="F5414" t="s">
        <v>1548</v>
      </c>
      <c r="G5414" t="s">
        <v>2588</v>
      </c>
      <c r="H5414" t="s">
        <v>2586</v>
      </c>
      <c r="I5414" t="s">
        <v>6050</v>
      </c>
      <c r="J5414" t="s">
        <v>4073</v>
      </c>
      <c r="K5414" t="s">
        <v>2761</v>
      </c>
      <c r="L5414" s="1">
        <v>1</v>
      </c>
      <c r="M5414" s="1">
        <v>400</v>
      </c>
      <c r="N5414" s="1">
        <v>0</v>
      </c>
      <c r="O5414" s="1" t="s">
        <v>2580</v>
      </c>
      <c r="P5414" s="1">
        <v>373.83</v>
      </c>
      <c r="Q5414" s="1">
        <v>26.17</v>
      </c>
      <c r="R5414" s="1">
        <v>400</v>
      </c>
      <c r="S5414" t="s">
        <v>2625</v>
      </c>
      <c r="T5414" t="str" cm="1">
        <f t="array" ref="T5414">_xlfn.IFS(ISNUMBER(SEARCH("CP02",S5414)),"ราชพฤกษ",ISNUMBER(SEARCH("CP03",S5414)),"บางใหญ่",ISNUMBER(SEARCH("CP04",S5414)),"บางบอน",OR(ISNUMBER(SEARCH("CP",S5414)),ISNUMBER(SEARCH("BTC",D5414))),"340",TRUE,"")</f>
        <v>340</v>
      </c>
    </row>
    <row r="5415" spans="1:20" x14ac:dyDescent="0.2">
      <c r="A5415" t="s">
        <v>6015</v>
      </c>
      <c r="B5415" t="s">
        <v>14</v>
      </c>
      <c r="C5415">
        <v>2026</v>
      </c>
      <c r="D5415" t="s">
        <v>2883</v>
      </c>
      <c r="E5415" t="s">
        <v>853</v>
      </c>
      <c r="F5415" t="s">
        <v>854</v>
      </c>
      <c r="G5415" t="s">
        <v>2843</v>
      </c>
      <c r="H5415" t="s">
        <v>2844</v>
      </c>
      <c r="I5415" t="s">
        <v>6051</v>
      </c>
      <c r="J5415" t="s">
        <v>2885</v>
      </c>
      <c r="K5415" t="s">
        <v>2761</v>
      </c>
      <c r="L5415" s="1">
        <v>2</v>
      </c>
      <c r="M5415" s="1">
        <v>2000</v>
      </c>
      <c r="N5415" s="1">
        <v>0</v>
      </c>
      <c r="O5415" s="1" t="s">
        <v>2580</v>
      </c>
      <c r="P5415" s="1">
        <v>3738.32</v>
      </c>
      <c r="Q5415" s="1">
        <v>261.68</v>
      </c>
      <c r="R5415" s="1">
        <v>4000</v>
      </c>
      <c r="S5415" t="s">
        <v>3345</v>
      </c>
      <c r="T5415" t="str" cm="1">
        <f t="array" ref="T5415">_xlfn.IFS(ISNUMBER(SEARCH("CP02",S5415)),"ราชพฤกษ",ISNUMBER(SEARCH("CP03",S5415)),"บางใหญ่",ISNUMBER(SEARCH("CP04",S5415)),"บางบอน",OR(ISNUMBER(SEARCH("CP",S5415)),ISNUMBER(SEARCH("BTC",D5415))),"340",TRUE,"")</f>
        <v>340</v>
      </c>
    </row>
    <row r="5416" spans="1:20" x14ac:dyDescent="0.2">
      <c r="A5416" t="s">
        <v>6015</v>
      </c>
      <c r="B5416" t="s">
        <v>14</v>
      </c>
      <c r="C5416">
        <v>2026</v>
      </c>
      <c r="D5416" t="s">
        <v>2883</v>
      </c>
      <c r="E5416" t="s">
        <v>1091</v>
      </c>
      <c r="F5416" t="s">
        <v>1092</v>
      </c>
      <c r="G5416" t="s">
        <v>2582</v>
      </c>
      <c r="H5416" t="s">
        <v>2583</v>
      </c>
      <c r="I5416" t="s">
        <v>6051</v>
      </c>
      <c r="J5416" t="s">
        <v>2885</v>
      </c>
      <c r="K5416" t="s">
        <v>2761</v>
      </c>
      <c r="L5416" s="1">
        <v>2</v>
      </c>
      <c r="M5416" s="1">
        <v>60</v>
      </c>
      <c r="N5416" s="1">
        <v>0</v>
      </c>
      <c r="O5416" s="1" t="s">
        <v>2580</v>
      </c>
      <c r="P5416" s="1">
        <v>0</v>
      </c>
      <c r="Q5416" s="1">
        <v>0</v>
      </c>
      <c r="R5416" s="1">
        <v>0</v>
      </c>
      <c r="S5416" t="s">
        <v>2683</v>
      </c>
      <c r="T5416" t="str" cm="1">
        <f t="array" ref="T5416">_xlfn.IFS(ISNUMBER(SEARCH("CP02",S5416)),"ราชพฤกษ",ISNUMBER(SEARCH("CP03",S5416)),"บางใหญ่",ISNUMBER(SEARCH("CP04",S5416)),"บางบอน",OR(ISNUMBER(SEARCH("CP",S5416)),ISNUMBER(SEARCH("BTC",D5416))),"340",TRUE,"")</f>
        <v>340</v>
      </c>
    </row>
    <row r="5417" spans="1:20" x14ac:dyDescent="0.2">
      <c r="A5417" t="s">
        <v>6015</v>
      </c>
      <c r="B5417" t="s">
        <v>14</v>
      </c>
      <c r="C5417">
        <v>2026</v>
      </c>
      <c r="D5417" t="s">
        <v>3163</v>
      </c>
      <c r="E5417" t="s">
        <v>1075</v>
      </c>
      <c r="F5417" t="s">
        <v>1076</v>
      </c>
      <c r="G5417" t="s">
        <v>3293</v>
      </c>
      <c r="H5417" t="s">
        <v>3293</v>
      </c>
      <c r="I5417" t="s">
        <v>6052</v>
      </c>
      <c r="J5417" t="s">
        <v>3165</v>
      </c>
      <c r="K5417" t="s">
        <v>2761</v>
      </c>
      <c r="L5417" s="1">
        <v>2</v>
      </c>
      <c r="M5417" s="1">
        <v>1070</v>
      </c>
      <c r="N5417" s="1">
        <v>0</v>
      </c>
      <c r="O5417" s="1" t="s">
        <v>2580</v>
      </c>
      <c r="P5417" s="1">
        <v>2000</v>
      </c>
      <c r="Q5417" s="1">
        <v>140</v>
      </c>
      <c r="R5417" s="1">
        <v>2140</v>
      </c>
      <c r="S5417" t="s">
        <v>2683</v>
      </c>
      <c r="T5417" t="str" cm="1">
        <f t="array" ref="T5417">_xlfn.IFS(ISNUMBER(SEARCH("CP02",S5417)),"ราชพฤกษ",ISNUMBER(SEARCH("CP03",S5417)),"บางใหญ่",ISNUMBER(SEARCH("CP04",S5417)),"บางบอน",OR(ISNUMBER(SEARCH("CP",S5417)),ISNUMBER(SEARCH("BTC",D5417))),"340",TRUE,"")</f>
        <v>340</v>
      </c>
    </row>
    <row r="5418" spans="1:20" x14ac:dyDescent="0.2">
      <c r="A5418" t="s">
        <v>6015</v>
      </c>
      <c r="B5418" t="s">
        <v>14</v>
      </c>
      <c r="C5418">
        <v>2026</v>
      </c>
      <c r="D5418" t="s">
        <v>3163</v>
      </c>
      <c r="E5418" t="s">
        <v>905</v>
      </c>
      <c r="F5418" t="s">
        <v>906</v>
      </c>
      <c r="G5418" t="s">
        <v>2655</v>
      </c>
      <c r="H5418" t="s">
        <v>2656</v>
      </c>
      <c r="I5418" t="s">
        <v>6052</v>
      </c>
      <c r="J5418" t="s">
        <v>3165</v>
      </c>
      <c r="K5418" t="s">
        <v>2761</v>
      </c>
      <c r="L5418" s="1">
        <v>2</v>
      </c>
      <c r="M5418" s="1">
        <v>4250</v>
      </c>
      <c r="N5418" s="1">
        <v>0</v>
      </c>
      <c r="O5418" s="1" t="s">
        <v>2580</v>
      </c>
      <c r="P5418" s="1">
        <v>7943.93</v>
      </c>
      <c r="Q5418" s="1">
        <v>556.07000000000005</v>
      </c>
      <c r="R5418" s="1">
        <v>8500</v>
      </c>
      <c r="S5418" t="s">
        <v>3345</v>
      </c>
      <c r="T5418" t="str" cm="1">
        <f t="array" ref="T5418">_xlfn.IFS(ISNUMBER(SEARCH("CP02",S5418)),"ราชพฤกษ",ISNUMBER(SEARCH("CP03",S5418)),"บางใหญ่",ISNUMBER(SEARCH("CP04",S5418)),"บางบอน",OR(ISNUMBER(SEARCH("CP",S5418)),ISNUMBER(SEARCH("BTC",D5418))),"340",TRUE,"")</f>
        <v>340</v>
      </c>
    </row>
    <row r="5419" spans="1:20" x14ac:dyDescent="0.2">
      <c r="A5419" t="s">
        <v>6015</v>
      </c>
      <c r="B5419" t="s">
        <v>14</v>
      </c>
      <c r="C5419">
        <v>2026</v>
      </c>
      <c r="D5419" t="s">
        <v>2817</v>
      </c>
      <c r="E5419" t="s">
        <v>1547</v>
      </c>
      <c r="F5419" t="s">
        <v>1548</v>
      </c>
      <c r="G5419" t="s">
        <v>2588</v>
      </c>
      <c r="H5419" t="s">
        <v>2586</v>
      </c>
      <c r="I5419" t="s">
        <v>6053</v>
      </c>
      <c r="J5419" t="s">
        <v>2819</v>
      </c>
      <c r="K5419" t="s">
        <v>2624</v>
      </c>
      <c r="L5419" s="1">
        <v>1</v>
      </c>
      <c r="M5419" s="1">
        <v>400</v>
      </c>
      <c r="N5419" s="1">
        <v>0</v>
      </c>
      <c r="O5419" s="1" t="s">
        <v>2580</v>
      </c>
      <c r="P5419" s="1">
        <v>373.83</v>
      </c>
      <c r="Q5419" s="1">
        <v>26.17</v>
      </c>
      <c r="R5419" s="1">
        <v>400</v>
      </c>
      <c r="S5419" t="s">
        <v>2625</v>
      </c>
      <c r="T5419" t="str" cm="1">
        <f t="array" ref="T5419">_xlfn.IFS(ISNUMBER(SEARCH("CP02",S5419)),"ราชพฤกษ",ISNUMBER(SEARCH("CP03",S5419)),"บางใหญ่",ISNUMBER(SEARCH("CP04",S5419)),"บางบอน",OR(ISNUMBER(SEARCH("CP",S5419)),ISNUMBER(SEARCH("BTC",D5419))),"340",TRUE,"")</f>
        <v>340</v>
      </c>
    </row>
    <row r="5420" spans="1:20" x14ac:dyDescent="0.2">
      <c r="A5420" t="s">
        <v>6015</v>
      </c>
      <c r="B5420" t="s">
        <v>14</v>
      </c>
      <c r="C5420">
        <v>2026</v>
      </c>
      <c r="D5420" t="s">
        <v>3421</v>
      </c>
      <c r="E5420" t="s">
        <v>1699</v>
      </c>
      <c r="F5420" t="s">
        <v>1700</v>
      </c>
      <c r="G5420" t="s">
        <v>2632</v>
      </c>
      <c r="H5420" t="s">
        <v>2586</v>
      </c>
      <c r="I5420" t="s">
        <v>6054</v>
      </c>
      <c r="J5420" t="s">
        <v>3423</v>
      </c>
      <c r="K5420" t="s">
        <v>2692</v>
      </c>
      <c r="L5420" s="1">
        <v>2</v>
      </c>
      <c r="M5420" s="1">
        <v>2040</v>
      </c>
      <c r="N5420" s="1">
        <v>204</v>
      </c>
      <c r="O5420" s="1" t="s">
        <v>2580</v>
      </c>
      <c r="P5420" s="1">
        <v>3622.43</v>
      </c>
      <c r="Q5420" s="1">
        <v>253.57</v>
      </c>
      <c r="R5420" s="1">
        <v>3876</v>
      </c>
      <c r="S5420" t="s">
        <v>2631</v>
      </c>
      <c r="T5420" t="str" cm="1">
        <f t="array" ref="T5420">_xlfn.IFS(ISNUMBER(SEARCH("CP02",S5420)),"ราชพฤกษ",ISNUMBER(SEARCH("CP03",S5420)),"บางใหญ่",ISNUMBER(SEARCH("CP04",S5420)),"บางบอน",OR(ISNUMBER(SEARCH("CP",S5420)),ISNUMBER(SEARCH("BTC",D5420))),"340",TRUE,"")</f>
        <v>บางบอน</v>
      </c>
    </row>
    <row r="5421" spans="1:20" x14ac:dyDescent="0.2">
      <c r="A5421" t="s">
        <v>6015</v>
      </c>
      <c r="B5421" t="s">
        <v>14</v>
      </c>
      <c r="C5421">
        <v>2026</v>
      </c>
      <c r="D5421" t="s">
        <v>3421</v>
      </c>
      <c r="E5421" t="s">
        <v>2033</v>
      </c>
      <c r="F5421" t="s">
        <v>2034</v>
      </c>
      <c r="G5421" t="s">
        <v>2632</v>
      </c>
      <c r="H5421" t="s">
        <v>2586</v>
      </c>
      <c r="I5421" t="s">
        <v>6054</v>
      </c>
      <c r="J5421" t="s">
        <v>3423</v>
      </c>
      <c r="K5421" t="s">
        <v>2692</v>
      </c>
      <c r="L5421" s="1">
        <v>1</v>
      </c>
      <c r="M5421" s="1">
        <v>1780</v>
      </c>
      <c r="N5421" s="1">
        <v>89</v>
      </c>
      <c r="O5421" s="1" t="s">
        <v>2580</v>
      </c>
      <c r="P5421" s="1">
        <v>1580.37</v>
      </c>
      <c r="Q5421" s="1">
        <v>110.63</v>
      </c>
      <c r="R5421" s="1">
        <v>1691</v>
      </c>
      <c r="S5421" t="s">
        <v>2631</v>
      </c>
      <c r="T5421" t="str" cm="1">
        <f t="array" ref="T5421">_xlfn.IFS(ISNUMBER(SEARCH("CP02",S5421)),"ราชพฤกษ",ISNUMBER(SEARCH("CP03",S5421)),"บางใหญ่",ISNUMBER(SEARCH("CP04",S5421)),"บางบอน",OR(ISNUMBER(SEARCH("CP",S5421)),ISNUMBER(SEARCH("BTC",D5421))),"340",TRUE,"")</f>
        <v>บางบอน</v>
      </c>
    </row>
    <row r="5422" spans="1:20" x14ac:dyDescent="0.2">
      <c r="A5422" t="s">
        <v>6015</v>
      </c>
      <c r="B5422" t="s">
        <v>14</v>
      </c>
      <c r="C5422">
        <v>2026</v>
      </c>
      <c r="D5422" t="s">
        <v>3421</v>
      </c>
      <c r="E5422" t="s">
        <v>2301</v>
      </c>
      <c r="F5422" t="s">
        <v>2302</v>
      </c>
      <c r="G5422" t="s">
        <v>2632</v>
      </c>
      <c r="H5422" t="s">
        <v>2586</v>
      </c>
      <c r="I5422" t="s">
        <v>6054</v>
      </c>
      <c r="J5422" t="s">
        <v>3423</v>
      </c>
      <c r="K5422" t="s">
        <v>2692</v>
      </c>
      <c r="L5422" s="1">
        <v>2</v>
      </c>
      <c r="M5422" s="1">
        <v>760</v>
      </c>
      <c r="N5422" s="1">
        <v>76</v>
      </c>
      <c r="O5422" s="1" t="s">
        <v>2580</v>
      </c>
      <c r="P5422" s="1">
        <v>1349.53</v>
      </c>
      <c r="Q5422" s="1">
        <v>94.47</v>
      </c>
      <c r="R5422" s="1">
        <v>1444</v>
      </c>
      <c r="S5422" t="s">
        <v>2631</v>
      </c>
      <c r="T5422" t="str" cm="1">
        <f t="array" ref="T5422">_xlfn.IFS(ISNUMBER(SEARCH("CP02",S5422)),"ราชพฤกษ",ISNUMBER(SEARCH("CP03",S5422)),"บางใหญ่",ISNUMBER(SEARCH("CP04",S5422)),"บางบอน",OR(ISNUMBER(SEARCH("CP",S5422)),ISNUMBER(SEARCH("BTC",D5422))),"340",TRUE,"")</f>
        <v>บางบอน</v>
      </c>
    </row>
    <row r="5423" spans="1:20" x14ac:dyDescent="0.2">
      <c r="A5423" t="s">
        <v>6015</v>
      </c>
      <c r="B5423" t="s">
        <v>14</v>
      </c>
      <c r="C5423">
        <v>2026</v>
      </c>
      <c r="D5423" t="s">
        <v>3421</v>
      </c>
      <c r="E5423" t="s">
        <v>1989</v>
      </c>
      <c r="F5423" t="s">
        <v>1990</v>
      </c>
      <c r="G5423" t="s">
        <v>2582</v>
      </c>
      <c r="H5423" t="s">
        <v>2586</v>
      </c>
      <c r="I5423" t="s">
        <v>6054</v>
      </c>
      <c r="J5423" t="s">
        <v>3423</v>
      </c>
      <c r="K5423" t="s">
        <v>2692</v>
      </c>
      <c r="L5423" s="1">
        <v>2</v>
      </c>
      <c r="M5423" s="1">
        <v>385</v>
      </c>
      <c r="N5423" s="1">
        <v>0</v>
      </c>
      <c r="O5423" s="1" t="s">
        <v>2580</v>
      </c>
      <c r="P5423" s="1">
        <v>719.63</v>
      </c>
      <c r="Q5423" s="1">
        <v>50.37</v>
      </c>
      <c r="R5423" s="1">
        <v>770</v>
      </c>
      <c r="S5423" t="s">
        <v>2631</v>
      </c>
      <c r="T5423" t="str" cm="1">
        <f t="array" ref="T5423">_xlfn.IFS(ISNUMBER(SEARCH("CP02",S5423)),"ราชพฤกษ",ISNUMBER(SEARCH("CP03",S5423)),"บางใหญ่",ISNUMBER(SEARCH("CP04",S5423)),"บางบอน",OR(ISNUMBER(SEARCH("CP",S5423)),ISNUMBER(SEARCH("BTC",D5423))),"340",TRUE,"")</f>
        <v>บางบอน</v>
      </c>
    </row>
    <row r="5424" spans="1:20" x14ac:dyDescent="0.2">
      <c r="A5424" t="s">
        <v>6015</v>
      </c>
      <c r="B5424" t="s">
        <v>14</v>
      </c>
      <c r="C5424">
        <v>2026</v>
      </c>
      <c r="D5424" t="s">
        <v>3421</v>
      </c>
      <c r="E5424" t="s">
        <v>2147</v>
      </c>
      <c r="F5424" t="s">
        <v>2148</v>
      </c>
      <c r="G5424" t="s">
        <v>2632</v>
      </c>
      <c r="H5424" t="s">
        <v>2586</v>
      </c>
      <c r="I5424" t="s">
        <v>6054</v>
      </c>
      <c r="J5424" t="s">
        <v>3423</v>
      </c>
      <c r="K5424" t="s">
        <v>2692</v>
      </c>
      <c r="L5424" s="1">
        <v>1</v>
      </c>
      <c r="M5424" s="1">
        <v>700</v>
      </c>
      <c r="N5424" s="1">
        <v>0</v>
      </c>
      <c r="O5424" s="1" t="s">
        <v>2580</v>
      </c>
      <c r="P5424" s="1">
        <v>654.21</v>
      </c>
      <c r="Q5424" s="1">
        <v>45.79</v>
      </c>
      <c r="R5424" s="1">
        <v>700</v>
      </c>
      <c r="S5424" t="s">
        <v>2631</v>
      </c>
      <c r="T5424" t="str" cm="1">
        <f t="array" ref="T5424">_xlfn.IFS(ISNUMBER(SEARCH("CP02",S5424)),"ราชพฤกษ",ISNUMBER(SEARCH("CP03",S5424)),"บางใหญ่",ISNUMBER(SEARCH("CP04",S5424)),"บางบอน",OR(ISNUMBER(SEARCH("CP",S5424)),ISNUMBER(SEARCH("BTC",D5424))),"340",TRUE,"")</f>
        <v>บางบอน</v>
      </c>
    </row>
    <row r="5425" spans="1:20" x14ac:dyDescent="0.2">
      <c r="A5425" t="s">
        <v>6015</v>
      </c>
      <c r="B5425" t="s">
        <v>14</v>
      </c>
      <c r="C5425">
        <v>2026</v>
      </c>
      <c r="D5425" t="s">
        <v>3421</v>
      </c>
      <c r="E5425" t="s">
        <v>1901</v>
      </c>
      <c r="F5425" t="s">
        <v>1902</v>
      </c>
      <c r="G5425" t="s">
        <v>2582</v>
      </c>
      <c r="H5425" t="s">
        <v>2586</v>
      </c>
      <c r="I5425" t="s">
        <v>6054</v>
      </c>
      <c r="J5425" t="s">
        <v>3423</v>
      </c>
      <c r="K5425" t="s">
        <v>2692</v>
      </c>
      <c r="L5425" s="1">
        <v>2</v>
      </c>
      <c r="M5425" s="1">
        <v>295</v>
      </c>
      <c r="N5425" s="1">
        <v>0</v>
      </c>
      <c r="O5425" s="1" t="s">
        <v>2580</v>
      </c>
      <c r="P5425" s="1">
        <v>551.4</v>
      </c>
      <c r="Q5425" s="1">
        <v>38.6</v>
      </c>
      <c r="R5425" s="1">
        <v>590</v>
      </c>
      <c r="S5425" t="s">
        <v>2631</v>
      </c>
      <c r="T5425" t="str" cm="1">
        <f t="array" ref="T5425">_xlfn.IFS(ISNUMBER(SEARCH("CP02",S5425)),"ราชพฤกษ",ISNUMBER(SEARCH("CP03",S5425)),"บางใหญ่",ISNUMBER(SEARCH("CP04",S5425)),"บางบอน",OR(ISNUMBER(SEARCH("CP",S5425)),ISNUMBER(SEARCH("BTC",D5425))),"340",TRUE,"")</f>
        <v>บางบอน</v>
      </c>
    </row>
    <row r="5426" spans="1:20" x14ac:dyDescent="0.2">
      <c r="A5426" t="s">
        <v>6015</v>
      </c>
      <c r="B5426" t="s">
        <v>14</v>
      </c>
      <c r="C5426">
        <v>2026</v>
      </c>
      <c r="D5426" t="s">
        <v>4662</v>
      </c>
      <c r="E5426" t="s">
        <v>843</v>
      </c>
      <c r="F5426" t="s">
        <v>844</v>
      </c>
      <c r="G5426" t="s">
        <v>2595</v>
      </c>
      <c r="H5426" t="s">
        <v>2596</v>
      </c>
      <c r="I5426" t="s">
        <v>6055</v>
      </c>
      <c r="J5426" t="s">
        <v>4664</v>
      </c>
      <c r="K5426" t="s">
        <v>2649</v>
      </c>
      <c r="L5426" s="1">
        <v>2</v>
      </c>
      <c r="M5426" s="1">
        <v>3490</v>
      </c>
      <c r="N5426" s="1">
        <v>698</v>
      </c>
      <c r="O5426" s="1" t="s">
        <v>2580</v>
      </c>
      <c r="P5426" s="1">
        <v>5871.03</v>
      </c>
      <c r="Q5426" s="1">
        <v>410.97</v>
      </c>
      <c r="R5426" s="1">
        <v>6282</v>
      </c>
      <c r="S5426" t="s">
        <v>2956</v>
      </c>
      <c r="T5426" t="str" cm="1">
        <f t="array" ref="T5426">_xlfn.IFS(ISNUMBER(SEARCH("CP02",S5426)),"ราชพฤกษ",ISNUMBER(SEARCH("CP03",S5426)),"บางใหญ่",ISNUMBER(SEARCH("CP04",S5426)),"บางบอน",OR(ISNUMBER(SEARCH("CP",S5426)),ISNUMBER(SEARCH("BTC",D5426))),"340",TRUE,"")</f>
        <v>บางใหญ่</v>
      </c>
    </row>
    <row r="5427" spans="1:20" x14ac:dyDescent="0.2">
      <c r="A5427" t="s">
        <v>6015</v>
      </c>
      <c r="B5427" t="s">
        <v>14</v>
      </c>
      <c r="C5427">
        <v>2026</v>
      </c>
      <c r="D5427" t="s">
        <v>4662</v>
      </c>
      <c r="E5427" t="s">
        <v>1091</v>
      </c>
      <c r="F5427" t="s">
        <v>1092</v>
      </c>
      <c r="G5427" t="s">
        <v>2582</v>
      </c>
      <c r="H5427" t="s">
        <v>2583</v>
      </c>
      <c r="I5427" t="s">
        <v>6055</v>
      </c>
      <c r="J5427" t="s">
        <v>4664</v>
      </c>
      <c r="K5427" t="s">
        <v>2649</v>
      </c>
      <c r="L5427" s="1">
        <v>2</v>
      </c>
      <c r="M5427" s="1">
        <v>60</v>
      </c>
      <c r="N5427" s="1">
        <v>0</v>
      </c>
      <c r="O5427" s="1" t="s">
        <v>2580</v>
      </c>
      <c r="P5427" s="1">
        <v>0</v>
      </c>
      <c r="Q5427" s="1">
        <v>0</v>
      </c>
      <c r="R5427" s="1">
        <v>0</v>
      </c>
      <c r="S5427" t="s">
        <v>2605</v>
      </c>
      <c r="T5427" t="str" cm="1">
        <f t="array" ref="T5427">_xlfn.IFS(ISNUMBER(SEARCH("CP02",S5427)),"ราชพฤกษ",ISNUMBER(SEARCH("CP03",S5427)),"บางใหญ่",ISNUMBER(SEARCH("CP04",S5427)),"บางบอน",OR(ISNUMBER(SEARCH("CP",S5427)),ISNUMBER(SEARCH("BTC",D5427))),"340",TRUE,"")</f>
        <v>บางใหญ่</v>
      </c>
    </row>
    <row r="5428" spans="1:20" x14ac:dyDescent="0.2">
      <c r="A5428" t="s">
        <v>6015</v>
      </c>
      <c r="B5428" t="s">
        <v>14</v>
      </c>
      <c r="C5428">
        <v>2026</v>
      </c>
      <c r="D5428" t="s">
        <v>4662</v>
      </c>
      <c r="E5428" t="s">
        <v>1553</v>
      </c>
      <c r="F5428" t="s">
        <v>1554</v>
      </c>
      <c r="G5428" t="s">
        <v>2585</v>
      </c>
      <c r="H5428" t="s">
        <v>2586</v>
      </c>
      <c r="I5428" t="s">
        <v>6055</v>
      </c>
      <c r="J5428" t="s">
        <v>4664</v>
      </c>
      <c r="K5428" t="s">
        <v>2649</v>
      </c>
      <c r="L5428" s="1">
        <v>2</v>
      </c>
      <c r="M5428" s="1">
        <v>120</v>
      </c>
      <c r="N5428" s="1">
        <v>0</v>
      </c>
      <c r="O5428" s="1" t="s">
        <v>2580</v>
      </c>
      <c r="P5428" s="1">
        <v>0</v>
      </c>
      <c r="Q5428" s="1">
        <v>0</v>
      </c>
      <c r="R5428" s="1">
        <v>0</v>
      </c>
      <c r="S5428" t="s">
        <v>2606</v>
      </c>
      <c r="T5428" t="str" cm="1">
        <f t="array" ref="T5428">_xlfn.IFS(ISNUMBER(SEARCH("CP02",S5428)),"ราชพฤกษ",ISNUMBER(SEARCH("CP03",S5428)),"บางใหญ่",ISNUMBER(SEARCH("CP04",S5428)),"บางบอน",OR(ISNUMBER(SEARCH("CP",S5428)),ISNUMBER(SEARCH("BTC",D5428))),"340",TRUE,"")</f>
        <v>บางใหญ่</v>
      </c>
    </row>
    <row r="5429" spans="1:20" x14ac:dyDescent="0.2">
      <c r="A5429" t="s">
        <v>6056</v>
      </c>
      <c r="B5429" t="s">
        <v>14</v>
      </c>
      <c r="C5429">
        <v>2026</v>
      </c>
      <c r="D5429" t="s">
        <v>6057</v>
      </c>
      <c r="E5429" t="s">
        <v>547</v>
      </c>
      <c r="F5429" t="s">
        <v>548</v>
      </c>
      <c r="G5429" t="s">
        <v>2582</v>
      </c>
      <c r="H5429" t="s">
        <v>2586</v>
      </c>
      <c r="I5429" t="s">
        <v>6058</v>
      </c>
      <c r="J5429" t="s">
        <v>6059</v>
      </c>
      <c r="K5429" t="s">
        <v>2692</v>
      </c>
      <c r="L5429" s="1">
        <v>1</v>
      </c>
      <c r="M5429" s="1">
        <v>1550</v>
      </c>
      <c r="N5429" s="1">
        <v>0</v>
      </c>
      <c r="O5429" s="1" t="s">
        <v>2580</v>
      </c>
      <c r="P5429" s="1">
        <v>1448.6</v>
      </c>
      <c r="Q5429" s="1">
        <v>101.4</v>
      </c>
      <c r="R5429" s="1">
        <v>1550</v>
      </c>
      <c r="S5429" t="s">
        <v>2631</v>
      </c>
      <c r="T5429" t="str" cm="1">
        <f t="array" ref="T5429">_xlfn.IFS(ISNUMBER(SEARCH("CP02",S5429)),"ราชพฤกษ",ISNUMBER(SEARCH("CP03",S5429)),"บางใหญ่",ISNUMBER(SEARCH("CP04",S5429)),"บางบอน",OR(ISNUMBER(SEARCH("CP",S5429)),ISNUMBER(SEARCH("BTC",D5429))),"340",TRUE,"")</f>
        <v>บางบอน</v>
      </c>
    </row>
    <row r="5430" spans="1:20" x14ac:dyDescent="0.2">
      <c r="A5430" t="s">
        <v>6056</v>
      </c>
      <c r="B5430" t="s">
        <v>14</v>
      </c>
      <c r="C5430">
        <v>2026</v>
      </c>
      <c r="D5430" t="s">
        <v>6057</v>
      </c>
      <c r="E5430" t="s">
        <v>513</v>
      </c>
      <c r="F5430" t="s">
        <v>514</v>
      </c>
      <c r="G5430" t="s">
        <v>2582</v>
      </c>
      <c r="H5430" t="s">
        <v>2586</v>
      </c>
      <c r="I5430" t="s">
        <v>6058</v>
      </c>
      <c r="J5430" t="s">
        <v>6059</v>
      </c>
      <c r="K5430" t="s">
        <v>2692</v>
      </c>
      <c r="L5430" s="1">
        <v>1</v>
      </c>
      <c r="M5430" s="1">
        <v>250</v>
      </c>
      <c r="N5430" s="1">
        <v>0</v>
      </c>
      <c r="O5430" s="1" t="s">
        <v>2580</v>
      </c>
      <c r="P5430" s="1">
        <v>0</v>
      </c>
      <c r="Q5430" s="1">
        <v>0</v>
      </c>
      <c r="R5430" s="1">
        <v>0</v>
      </c>
      <c r="S5430" t="s">
        <v>2631</v>
      </c>
      <c r="T5430" t="str" cm="1">
        <f t="array" ref="T5430">_xlfn.IFS(ISNUMBER(SEARCH("CP02",S5430)),"ราชพฤกษ",ISNUMBER(SEARCH("CP03",S5430)),"บางใหญ่",ISNUMBER(SEARCH("CP04",S5430)),"บางบอน",OR(ISNUMBER(SEARCH("CP",S5430)),ISNUMBER(SEARCH("BTC",D5430))),"340",TRUE,"")</f>
        <v>บางบอน</v>
      </c>
    </row>
    <row r="5431" spans="1:20" x14ac:dyDescent="0.2">
      <c r="A5431" t="s">
        <v>6056</v>
      </c>
      <c r="B5431" t="s">
        <v>14</v>
      </c>
      <c r="C5431">
        <v>2026</v>
      </c>
      <c r="D5431" t="s">
        <v>6057</v>
      </c>
      <c r="E5431" t="s">
        <v>105</v>
      </c>
      <c r="F5431" t="s">
        <v>106</v>
      </c>
      <c r="G5431" t="s">
        <v>2582</v>
      </c>
      <c r="H5431" t="s">
        <v>2586</v>
      </c>
      <c r="I5431" t="s">
        <v>6058</v>
      </c>
      <c r="J5431" t="s">
        <v>6059</v>
      </c>
      <c r="K5431" t="s">
        <v>2692</v>
      </c>
      <c r="L5431" s="1">
        <v>1</v>
      </c>
      <c r="M5431" s="1">
        <v>260</v>
      </c>
      <c r="N5431" s="1">
        <v>0</v>
      </c>
      <c r="O5431" s="1" t="s">
        <v>2580</v>
      </c>
      <c r="P5431" s="1">
        <v>242.99</v>
      </c>
      <c r="Q5431" s="1">
        <v>17.010000000000002</v>
      </c>
      <c r="R5431" s="1">
        <v>260</v>
      </c>
      <c r="S5431" t="s">
        <v>2631</v>
      </c>
      <c r="T5431" t="str" cm="1">
        <f t="array" ref="T5431">_xlfn.IFS(ISNUMBER(SEARCH("CP02",S5431)),"ราชพฤกษ",ISNUMBER(SEARCH("CP03",S5431)),"บางใหญ่",ISNUMBER(SEARCH("CP04",S5431)),"บางบอน",OR(ISNUMBER(SEARCH("CP",S5431)),ISNUMBER(SEARCH("BTC",D5431))),"340",TRUE,"")</f>
        <v>บางบอน</v>
      </c>
    </row>
    <row r="5432" spans="1:20" x14ac:dyDescent="0.2">
      <c r="A5432" t="s">
        <v>6056</v>
      </c>
      <c r="B5432" t="s">
        <v>14</v>
      </c>
      <c r="C5432">
        <v>2026</v>
      </c>
      <c r="D5432" t="s">
        <v>6057</v>
      </c>
      <c r="E5432" t="s">
        <v>1187</v>
      </c>
      <c r="F5432" t="s">
        <v>1188</v>
      </c>
      <c r="G5432" t="s">
        <v>2582</v>
      </c>
      <c r="H5432" t="s">
        <v>2586</v>
      </c>
      <c r="I5432" t="s">
        <v>6058</v>
      </c>
      <c r="J5432" t="s">
        <v>6059</v>
      </c>
      <c r="K5432" t="s">
        <v>2692</v>
      </c>
      <c r="L5432" s="1">
        <v>1</v>
      </c>
      <c r="M5432" s="1">
        <v>20</v>
      </c>
      <c r="N5432" s="1">
        <v>0</v>
      </c>
      <c r="O5432" s="1" t="s">
        <v>2580</v>
      </c>
      <c r="P5432" s="1">
        <v>18.690000000000001</v>
      </c>
      <c r="Q5432" s="1">
        <v>1.31</v>
      </c>
      <c r="R5432" s="1">
        <v>20</v>
      </c>
      <c r="S5432" t="s">
        <v>2631</v>
      </c>
      <c r="T5432" t="str" cm="1">
        <f t="array" ref="T5432">_xlfn.IFS(ISNUMBER(SEARCH("CP02",S5432)),"ราชพฤกษ",ISNUMBER(SEARCH("CP03",S5432)),"บางใหญ่",ISNUMBER(SEARCH("CP04",S5432)),"บางบอน",OR(ISNUMBER(SEARCH("CP",S5432)),ISNUMBER(SEARCH("BTC",D5432))),"340",TRUE,"")</f>
        <v>บางบอน</v>
      </c>
    </row>
    <row r="5433" spans="1:20" x14ac:dyDescent="0.2">
      <c r="A5433" t="s">
        <v>6056</v>
      </c>
      <c r="B5433" t="s">
        <v>14</v>
      </c>
      <c r="C5433">
        <v>2026</v>
      </c>
      <c r="D5433" t="s">
        <v>3466</v>
      </c>
      <c r="E5433" t="s">
        <v>1547</v>
      </c>
      <c r="F5433" t="s">
        <v>1548</v>
      </c>
      <c r="G5433" t="s">
        <v>2588</v>
      </c>
      <c r="H5433" t="s">
        <v>2586</v>
      </c>
      <c r="I5433" t="s">
        <v>6060</v>
      </c>
      <c r="J5433" t="s">
        <v>3468</v>
      </c>
      <c r="K5433" t="s">
        <v>2692</v>
      </c>
      <c r="L5433" s="1">
        <v>1</v>
      </c>
      <c r="M5433" s="1">
        <v>400</v>
      </c>
      <c r="N5433" s="1">
        <v>0</v>
      </c>
      <c r="O5433" s="1" t="s">
        <v>2580</v>
      </c>
      <c r="P5433" s="1">
        <v>373.83</v>
      </c>
      <c r="Q5433" s="1">
        <v>26.17</v>
      </c>
      <c r="R5433" s="1">
        <v>400</v>
      </c>
      <c r="S5433" t="s">
        <v>2633</v>
      </c>
      <c r="T5433" t="str" cm="1">
        <f t="array" ref="T5433">_xlfn.IFS(ISNUMBER(SEARCH("CP02",S5433)),"ราชพฤกษ",ISNUMBER(SEARCH("CP03",S5433)),"บางใหญ่",ISNUMBER(SEARCH("CP04",S5433)),"บางบอน",OR(ISNUMBER(SEARCH("CP",S5433)),ISNUMBER(SEARCH("BTC",D5433))),"340",TRUE,"")</f>
        <v>บางบอน</v>
      </c>
    </row>
    <row r="5434" spans="1:20" x14ac:dyDescent="0.2">
      <c r="A5434" t="s">
        <v>6056</v>
      </c>
      <c r="B5434" t="s">
        <v>14</v>
      </c>
      <c r="C5434">
        <v>2026</v>
      </c>
      <c r="D5434" t="s">
        <v>6061</v>
      </c>
      <c r="E5434" t="s">
        <v>833</v>
      </c>
      <c r="F5434" t="s">
        <v>834</v>
      </c>
      <c r="G5434" t="s">
        <v>2595</v>
      </c>
      <c r="H5434" t="s">
        <v>2596</v>
      </c>
      <c r="I5434" t="s">
        <v>6062</v>
      </c>
      <c r="J5434" t="s">
        <v>6063</v>
      </c>
      <c r="K5434" t="s">
        <v>2579</v>
      </c>
      <c r="L5434" s="1">
        <v>4</v>
      </c>
      <c r="M5434" s="1">
        <v>3950</v>
      </c>
      <c r="N5434" s="1">
        <v>1580</v>
      </c>
      <c r="O5434" s="1" t="s">
        <v>2580</v>
      </c>
      <c r="P5434" s="1">
        <v>13289.72</v>
      </c>
      <c r="Q5434" s="1">
        <v>930.28</v>
      </c>
      <c r="R5434" s="1">
        <v>14220</v>
      </c>
      <c r="S5434" t="s">
        <v>4795</v>
      </c>
      <c r="T5434" t="str" cm="1">
        <f t="array" ref="T5434">_xlfn.IFS(ISNUMBER(SEARCH("CP02",S5434)),"ราชพฤกษ",ISNUMBER(SEARCH("CP03",S5434)),"บางใหญ่",ISNUMBER(SEARCH("CP04",S5434)),"บางบอน",OR(ISNUMBER(SEARCH("CP",S5434)),ISNUMBER(SEARCH("BTC",D5434))),"340",TRUE,"")</f>
        <v>ราชพฤกษ</v>
      </c>
    </row>
    <row r="5435" spans="1:20" x14ac:dyDescent="0.2">
      <c r="A5435" t="s">
        <v>6056</v>
      </c>
      <c r="B5435" t="s">
        <v>14</v>
      </c>
      <c r="C5435">
        <v>2026</v>
      </c>
      <c r="D5435" t="s">
        <v>6061</v>
      </c>
      <c r="E5435" t="s">
        <v>1091</v>
      </c>
      <c r="F5435" t="s">
        <v>1092</v>
      </c>
      <c r="G5435" t="s">
        <v>2582</v>
      </c>
      <c r="H5435" t="s">
        <v>2583</v>
      </c>
      <c r="I5435" t="s">
        <v>6062</v>
      </c>
      <c r="J5435" t="s">
        <v>6063</v>
      </c>
      <c r="K5435" t="s">
        <v>2579</v>
      </c>
      <c r="L5435" s="1">
        <v>4</v>
      </c>
      <c r="M5435" s="1">
        <v>60</v>
      </c>
      <c r="N5435" s="1">
        <v>0</v>
      </c>
      <c r="O5435" s="1" t="s">
        <v>2580</v>
      </c>
      <c r="P5435" s="1">
        <v>0</v>
      </c>
      <c r="Q5435" s="1">
        <v>0</v>
      </c>
      <c r="R5435" s="1">
        <v>0</v>
      </c>
      <c r="S5435" t="s">
        <v>2584</v>
      </c>
      <c r="T5435" t="str" cm="1">
        <f t="array" ref="T5435">_xlfn.IFS(ISNUMBER(SEARCH("CP02",S5435)),"ราชพฤกษ",ISNUMBER(SEARCH("CP03",S5435)),"บางใหญ่",ISNUMBER(SEARCH("CP04",S5435)),"บางบอน",OR(ISNUMBER(SEARCH("CP",S5435)),ISNUMBER(SEARCH("BTC",D5435))),"340",TRUE,"")</f>
        <v>ราชพฤกษ</v>
      </c>
    </row>
    <row r="5436" spans="1:20" x14ac:dyDescent="0.2">
      <c r="A5436" t="s">
        <v>6056</v>
      </c>
      <c r="B5436" t="s">
        <v>14</v>
      </c>
      <c r="C5436">
        <v>2026</v>
      </c>
      <c r="D5436" t="s">
        <v>6061</v>
      </c>
      <c r="E5436" t="s">
        <v>1553</v>
      </c>
      <c r="F5436" t="s">
        <v>1554</v>
      </c>
      <c r="G5436" t="s">
        <v>2585</v>
      </c>
      <c r="H5436" t="s">
        <v>2586</v>
      </c>
      <c r="I5436" t="s">
        <v>6062</v>
      </c>
      <c r="J5436" t="s">
        <v>6063</v>
      </c>
      <c r="K5436" t="s">
        <v>2579</v>
      </c>
      <c r="L5436" s="1">
        <v>4</v>
      </c>
      <c r="M5436" s="1">
        <v>120</v>
      </c>
      <c r="N5436" s="1">
        <v>0</v>
      </c>
      <c r="O5436" s="1" t="s">
        <v>2580</v>
      </c>
      <c r="P5436" s="1">
        <v>0</v>
      </c>
      <c r="Q5436" s="1">
        <v>0</v>
      </c>
      <c r="R5436" s="1">
        <v>0</v>
      </c>
      <c r="S5436" t="s">
        <v>2587</v>
      </c>
      <c r="T5436" t="str" cm="1">
        <f t="array" ref="T5436">_xlfn.IFS(ISNUMBER(SEARCH("CP02",S5436)),"ราชพฤกษ",ISNUMBER(SEARCH("CP03",S5436)),"บางใหญ่",ISNUMBER(SEARCH("CP04",S5436)),"บางบอน",OR(ISNUMBER(SEARCH("CP",S5436)),ISNUMBER(SEARCH("BTC",D5436))),"340",TRUE,"")</f>
        <v>ราชพฤกษ</v>
      </c>
    </row>
    <row r="5437" spans="1:20" x14ac:dyDescent="0.2">
      <c r="A5437" t="s">
        <v>6056</v>
      </c>
      <c r="B5437" t="s">
        <v>14</v>
      </c>
      <c r="C5437">
        <v>2026</v>
      </c>
      <c r="D5437" t="s">
        <v>6061</v>
      </c>
      <c r="E5437" t="s">
        <v>1547</v>
      </c>
      <c r="F5437" t="s">
        <v>1548</v>
      </c>
      <c r="G5437" t="s">
        <v>2588</v>
      </c>
      <c r="H5437" t="s">
        <v>2586</v>
      </c>
      <c r="I5437" t="s">
        <v>6062</v>
      </c>
      <c r="J5437" t="s">
        <v>6063</v>
      </c>
      <c r="K5437" t="s">
        <v>2579</v>
      </c>
      <c r="L5437" s="1">
        <v>1</v>
      </c>
      <c r="M5437" s="1">
        <v>400</v>
      </c>
      <c r="N5437" s="1">
        <v>0</v>
      </c>
      <c r="O5437" s="1" t="s">
        <v>2580</v>
      </c>
      <c r="P5437" s="1">
        <v>0</v>
      </c>
      <c r="Q5437" s="1">
        <v>0</v>
      </c>
      <c r="R5437" s="1">
        <v>0</v>
      </c>
      <c r="S5437" t="s">
        <v>2587</v>
      </c>
      <c r="T5437" t="str" cm="1">
        <f t="array" ref="T5437">_xlfn.IFS(ISNUMBER(SEARCH("CP02",S5437)),"ราชพฤกษ",ISNUMBER(SEARCH("CP03",S5437)),"บางใหญ่",ISNUMBER(SEARCH("CP04",S5437)),"บางบอน",OR(ISNUMBER(SEARCH("CP",S5437)),ISNUMBER(SEARCH("BTC",D5437))),"340",TRUE,"")</f>
        <v>ราชพฤกษ</v>
      </c>
    </row>
    <row r="5438" spans="1:20" x14ac:dyDescent="0.2">
      <c r="A5438" t="s">
        <v>6056</v>
      </c>
      <c r="B5438" t="s">
        <v>14</v>
      </c>
      <c r="C5438">
        <v>2026</v>
      </c>
      <c r="D5438" t="s">
        <v>6064</v>
      </c>
      <c r="E5438" t="s">
        <v>1537</v>
      </c>
      <c r="F5438" t="s">
        <v>1538</v>
      </c>
      <c r="G5438" t="s">
        <v>2585</v>
      </c>
      <c r="H5438" t="s">
        <v>2586</v>
      </c>
      <c r="I5438" t="s">
        <v>6065</v>
      </c>
      <c r="J5438" t="s">
        <v>6066</v>
      </c>
      <c r="K5438" t="s">
        <v>2603</v>
      </c>
      <c r="L5438" s="1">
        <v>4</v>
      </c>
      <c r="M5438" s="1">
        <v>50</v>
      </c>
      <c r="N5438" s="1">
        <v>0</v>
      </c>
      <c r="O5438" s="1" t="s">
        <v>2580</v>
      </c>
      <c r="P5438" s="1">
        <v>186.92</v>
      </c>
      <c r="Q5438" s="1">
        <v>13.08</v>
      </c>
      <c r="R5438" s="1">
        <v>200</v>
      </c>
      <c r="S5438" t="s">
        <v>2606</v>
      </c>
      <c r="T5438" t="str" cm="1">
        <f t="array" ref="T5438">_xlfn.IFS(ISNUMBER(SEARCH("CP02",S5438)),"ราชพฤกษ",ISNUMBER(SEARCH("CP03",S5438)),"บางใหญ่",ISNUMBER(SEARCH("CP04",S5438)),"บางบอน",OR(ISNUMBER(SEARCH("CP",S5438)),ISNUMBER(SEARCH("BTC",D5438))),"340",TRUE,"")</f>
        <v>บางใหญ่</v>
      </c>
    </row>
    <row r="5439" spans="1:20" x14ac:dyDescent="0.2">
      <c r="A5439" t="s">
        <v>6056</v>
      </c>
      <c r="B5439" t="s">
        <v>14</v>
      </c>
      <c r="C5439">
        <v>2026</v>
      </c>
      <c r="D5439" t="s">
        <v>6067</v>
      </c>
      <c r="E5439" t="s">
        <v>757</v>
      </c>
      <c r="F5439" t="s">
        <v>758</v>
      </c>
      <c r="G5439" t="s">
        <v>2595</v>
      </c>
      <c r="H5439" t="s">
        <v>2596</v>
      </c>
      <c r="I5439" t="s">
        <v>6068</v>
      </c>
      <c r="J5439" t="s">
        <v>6069</v>
      </c>
      <c r="K5439" t="s">
        <v>2603</v>
      </c>
      <c r="L5439" s="1">
        <v>4</v>
      </c>
      <c r="M5439" s="1">
        <v>3990</v>
      </c>
      <c r="N5439" s="1">
        <v>1000</v>
      </c>
      <c r="O5439" s="1" t="s">
        <v>2580</v>
      </c>
      <c r="P5439" s="1">
        <v>13981.31</v>
      </c>
      <c r="Q5439" s="1">
        <v>978.69</v>
      </c>
      <c r="R5439" s="1">
        <v>14960</v>
      </c>
      <c r="S5439" t="s">
        <v>6070</v>
      </c>
      <c r="T5439" t="str" cm="1">
        <f t="array" ref="T5439">_xlfn.IFS(ISNUMBER(SEARCH("CP02",S5439)),"ราชพฤกษ",ISNUMBER(SEARCH("CP03",S5439)),"บางใหญ่",ISNUMBER(SEARCH("CP04",S5439)),"บางบอน",OR(ISNUMBER(SEARCH("CP",S5439)),ISNUMBER(SEARCH("BTC",D5439))),"340",TRUE,"")</f>
        <v>บางใหญ่</v>
      </c>
    </row>
    <row r="5440" spans="1:20" x14ac:dyDescent="0.2">
      <c r="A5440" t="s">
        <v>6056</v>
      </c>
      <c r="B5440" t="s">
        <v>14</v>
      </c>
      <c r="C5440">
        <v>2026</v>
      </c>
      <c r="D5440" t="s">
        <v>6067</v>
      </c>
      <c r="E5440" t="s">
        <v>1091</v>
      </c>
      <c r="F5440" t="s">
        <v>1092</v>
      </c>
      <c r="G5440" t="s">
        <v>2582</v>
      </c>
      <c r="H5440" t="s">
        <v>2583</v>
      </c>
      <c r="I5440" t="s">
        <v>6068</v>
      </c>
      <c r="J5440" t="s">
        <v>6069</v>
      </c>
      <c r="K5440" t="s">
        <v>2603</v>
      </c>
      <c r="L5440" s="1">
        <v>4</v>
      </c>
      <c r="M5440" s="1">
        <v>60</v>
      </c>
      <c r="N5440" s="1">
        <v>0</v>
      </c>
      <c r="O5440" s="1" t="s">
        <v>2580</v>
      </c>
      <c r="P5440" s="1">
        <v>0</v>
      </c>
      <c r="Q5440" s="1">
        <v>0</v>
      </c>
      <c r="R5440" s="1">
        <v>0</v>
      </c>
      <c r="S5440" t="s">
        <v>2605</v>
      </c>
      <c r="T5440" t="str" cm="1">
        <f t="array" ref="T5440">_xlfn.IFS(ISNUMBER(SEARCH("CP02",S5440)),"ราชพฤกษ",ISNUMBER(SEARCH("CP03",S5440)),"บางใหญ่",ISNUMBER(SEARCH("CP04",S5440)),"บางบอน",OR(ISNUMBER(SEARCH("CP",S5440)),ISNUMBER(SEARCH("BTC",D5440))),"340",TRUE,"")</f>
        <v>บางใหญ่</v>
      </c>
    </row>
    <row r="5441" spans="1:20" x14ac:dyDescent="0.2">
      <c r="A5441" t="s">
        <v>6056</v>
      </c>
      <c r="B5441" t="s">
        <v>14</v>
      </c>
      <c r="C5441">
        <v>2026</v>
      </c>
      <c r="D5441" t="s">
        <v>6067</v>
      </c>
      <c r="E5441" t="s">
        <v>1553</v>
      </c>
      <c r="F5441" t="s">
        <v>1554</v>
      </c>
      <c r="G5441" t="s">
        <v>2585</v>
      </c>
      <c r="H5441" t="s">
        <v>2586</v>
      </c>
      <c r="I5441" t="s">
        <v>6068</v>
      </c>
      <c r="J5441" t="s">
        <v>6069</v>
      </c>
      <c r="K5441" t="s">
        <v>2603</v>
      </c>
      <c r="L5441" s="1">
        <v>4</v>
      </c>
      <c r="M5441" s="1">
        <v>120</v>
      </c>
      <c r="N5441" s="1">
        <v>0</v>
      </c>
      <c r="O5441" s="1" t="s">
        <v>2580</v>
      </c>
      <c r="P5441" s="1">
        <v>0</v>
      </c>
      <c r="Q5441" s="1">
        <v>0</v>
      </c>
      <c r="R5441" s="1">
        <v>0</v>
      </c>
      <c r="S5441" t="s">
        <v>2606</v>
      </c>
      <c r="T5441" t="str" cm="1">
        <f t="array" ref="T5441">_xlfn.IFS(ISNUMBER(SEARCH("CP02",S5441)),"ราชพฤกษ",ISNUMBER(SEARCH("CP03",S5441)),"บางใหญ่",ISNUMBER(SEARCH("CP04",S5441)),"บางบอน",OR(ISNUMBER(SEARCH("CP",S5441)),ISNUMBER(SEARCH("BTC",D5441))),"340",TRUE,"")</f>
        <v>บางใหญ่</v>
      </c>
    </row>
    <row r="5442" spans="1:20" x14ac:dyDescent="0.2">
      <c r="A5442" t="s">
        <v>6056</v>
      </c>
      <c r="B5442" t="s">
        <v>14</v>
      </c>
      <c r="C5442">
        <v>2026</v>
      </c>
      <c r="D5442" t="s">
        <v>6067</v>
      </c>
      <c r="E5442" t="s">
        <v>1547</v>
      </c>
      <c r="F5442" t="s">
        <v>1548</v>
      </c>
      <c r="G5442" t="s">
        <v>2588</v>
      </c>
      <c r="H5442" t="s">
        <v>2586</v>
      </c>
      <c r="I5442" t="s">
        <v>6068</v>
      </c>
      <c r="J5442" t="s">
        <v>6069</v>
      </c>
      <c r="K5442" t="s">
        <v>2603</v>
      </c>
      <c r="L5442" s="1">
        <v>1</v>
      </c>
      <c r="M5442" s="1">
        <v>400</v>
      </c>
      <c r="N5442" s="1">
        <v>0</v>
      </c>
      <c r="O5442" s="1" t="s">
        <v>2580</v>
      </c>
      <c r="P5442" s="1">
        <v>0</v>
      </c>
      <c r="Q5442" s="1">
        <v>0</v>
      </c>
      <c r="R5442" s="1">
        <v>0</v>
      </c>
      <c r="S5442" t="s">
        <v>2606</v>
      </c>
      <c r="T5442" t="str" cm="1">
        <f t="array" ref="T5442">_xlfn.IFS(ISNUMBER(SEARCH("CP02",S5442)),"ราชพฤกษ",ISNUMBER(SEARCH("CP03",S5442)),"บางใหญ่",ISNUMBER(SEARCH("CP04",S5442)),"บางบอน",OR(ISNUMBER(SEARCH("CP",S5442)),ISNUMBER(SEARCH("BTC",D5442))),"340",TRUE,"")</f>
        <v>บางใหญ่</v>
      </c>
    </row>
    <row r="5443" spans="1:20" x14ac:dyDescent="0.2">
      <c r="A5443" t="s">
        <v>6056</v>
      </c>
      <c r="B5443" t="s">
        <v>14</v>
      </c>
      <c r="C5443">
        <v>2026</v>
      </c>
      <c r="D5443" t="s">
        <v>6067</v>
      </c>
      <c r="E5443" t="s">
        <v>1989</v>
      </c>
      <c r="F5443" t="s">
        <v>1990</v>
      </c>
      <c r="G5443" t="s">
        <v>2582</v>
      </c>
      <c r="H5443" t="s">
        <v>2586</v>
      </c>
      <c r="I5443" t="s">
        <v>6068</v>
      </c>
      <c r="J5443" t="s">
        <v>6069</v>
      </c>
      <c r="K5443" t="s">
        <v>2603</v>
      </c>
      <c r="L5443" s="1">
        <v>2</v>
      </c>
      <c r="M5443" s="1">
        <v>385</v>
      </c>
      <c r="N5443" s="1">
        <v>0</v>
      </c>
      <c r="O5443" s="1" t="s">
        <v>2580</v>
      </c>
      <c r="P5443" s="1">
        <v>719.63</v>
      </c>
      <c r="Q5443" s="1">
        <v>50.37</v>
      </c>
      <c r="R5443" s="1">
        <v>770</v>
      </c>
      <c r="S5443" t="s">
        <v>2605</v>
      </c>
      <c r="T5443" t="str" cm="1">
        <f t="array" ref="T5443">_xlfn.IFS(ISNUMBER(SEARCH("CP02",S5443)),"ราชพฤกษ",ISNUMBER(SEARCH("CP03",S5443)),"บางใหญ่",ISNUMBER(SEARCH("CP04",S5443)),"บางบอน",OR(ISNUMBER(SEARCH("CP",S5443)),ISNUMBER(SEARCH("BTC",D5443))),"340",TRUE,"")</f>
        <v>บางใหญ่</v>
      </c>
    </row>
    <row r="5444" spans="1:20" x14ac:dyDescent="0.2">
      <c r="A5444" t="s">
        <v>6056</v>
      </c>
      <c r="B5444" t="s">
        <v>14</v>
      </c>
      <c r="C5444">
        <v>2026</v>
      </c>
      <c r="D5444" t="s">
        <v>6067</v>
      </c>
      <c r="E5444" t="s">
        <v>2031</v>
      </c>
      <c r="F5444" t="s">
        <v>2032</v>
      </c>
      <c r="G5444" t="s">
        <v>2582</v>
      </c>
      <c r="H5444" t="s">
        <v>2586</v>
      </c>
      <c r="I5444" t="s">
        <v>6068</v>
      </c>
      <c r="J5444" t="s">
        <v>6069</v>
      </c>
      <c r="K5444" t="s">
        <v>2603</v>
      </c>
      <c r="L5444" s="1">
        <v>1</v>
      </c>
      <c r="M5444" s="1">
        <v>1790</v>
      </c>
      <c r="N5444" s="1">
        <v>0</v>
      </c>
      <c r="O5444" s="1" t="s">
        <v>2580</v>
      </c>
      <c r="P5444" s="1">
        <v>1672.9</v>
      </c>
      <c r="Q5444" s="1">
        <v>117.1</v>
      </c>
      <c r="R5444" s="1">
        <v>1790</v>
      </c>
      <c r="S5444" t="s">
        <v>2605</v>
      </c>
      <c r="T5444" t="str" cm="1">
        <f t="array" ref="T5444">_xlfn.IFS(ISNUMBER(SEARCH("CP02",S5444)),"ราชพฤกษ",ISNUMBER(SEARCH("CP03",S5444)),"บางใหญ่",ISNUMBER(SEARCH("CP04",S5444)),"บางบอน",OR(ISNUMBER(SEARCH("CP",S5444)),ISNUMBER(SEARCH("BTC",D5444))),"340",TRUE,"")</f>
        <v>บางใหญ่</v>
      </c>
    </row>
    <row r="5445" spans="1:20" x14ac:dyDescent="0.2">
      <c r="A5445" t="s">
        <v>6056</v>
      </c>
      <c r="B5445" t="s">
        <v>14</v>
      </c>
      <c r="C5445">
        <v>2026</v>
      </c>
      <c r="D5445" t="s">
        <v>6067</v>
      </c>
      <c r="E5445" t="s">
        <v>1569</v>
      </c>
      <c r="F5445" t="s">
        <v>1570</v>
      </c>
      <c r="G5445" t="s">
        <v>1536</v>
      </c>
      <c r="H5445" t="s">
        <v>2586</v>
      </c>
      <c r="I5445" t="s">
        <v>6068</v>
      </c>
      <c r="J5445" t="s">
        <v>6069</v>
      </c>
      <c r="K5445" t="s">
        <v>2603</v>
      </c>
      <c r="L5445" s="1">
        <v>2</v>
      </c>
      <c r="M5445" s="1">
        <v>400</v>
      </c>
      <c r="N5445" s="1">
        <v>0</v>
      </c>
      <c r="O5445" s="1" t="s">
        <v>2580</v>
      </c>
      <c r="P5445" s="1">
        <v>747.66</v>
      </c>
      <c r="Q5445" s="1">
        <v>52.34</v>
      </c>
      <c r="R5445" s="1">
        <v>800</v>
      </c>
      <c r="S5445" t="s">
        <v>2606</v>
      </c>
      <c r="T5445" t="str" cm="1">
        <f t="array" ref="T5445">_xlfn.IFS(ISNUMBER(SEARCH("CP02",S5445)),"ราชพฤกษ",ISNUMBER(SEARCH("CP03",S5445)),"บางใหญ่",ISNUMBER(SEARCH("CP04",S5445)),"บางบอน",OR(ISNUMBER(SEARCH("CP",S5445)),ISNUMBER(SEARCH("BTC",D5445))),"340",TRUE,"")</f>
        <v>บางใหญ่</v>
      </c>
    </row>
    <row r="5446" spans="1:20" x14ac:dyDescent="0.2">
      <c r="A5446" t="s">
        <v>6056</v>
      </c>
      <c r="B5446" t="s">
        <v>14</v>
      </c>
      <c r="C5446">
        <v>2026</v>
      </c>
      <c r="D5446" t="s">
        <v>6067</v>
      </c>
      <c r="E5446" t="s">
        <v>2207</v>
      </c>
      <c r="F5446" t="s">
        <v>2208</v>
      </c>
      <c r="G5446" t="s">
        <v>2589</v>
      </c>
      <c r="H5446" t="s">
        <v>2803</v>
      </c>
      <c r="I5446" t="s">
        <v>6068</v>
      </c>
      <c r="J5446" t="s">
        <v>6069</v>
      </c>
      <c r="K5446" t="s">
        <v>2603</v>
      </c>
      <c r="L5446" s="1">
        <v>1</v>
      </c>
      <c r="M5446" s="1">
        <v>1</v>
      </c>
      <c r="N5446" s="1">
        <v>0</v>
      </c>
      <c r="O5446" s="1" t="s">
        <v>2580</v>
      </c>
      <c r="P5446" s="1">
        <v>0</v>
      </c>
      <c r="Q5446" s="1">
        <v>0</v>
      </c>
      <c r="R5446" s="1">
        <v>0</v>
      </c>
      <c r="S5446" t="s">
        <v>2606</v>
      </c>
      <c r="T5446" t="str" cm="1">
        <f t="array" ref="T5446">_xlfn.IFS(ISNUMBER(SEARCH("CP02",S5446)),"ราชพฤกษ",ISNUMBER(SEARCH("CP03",S5446)),"บางใหญ่",ISNUMBER(SEARCH("CP04",S5446)),"บางบอน",OR(ISNUMBER(SEARCH("CP",S5446)),ISNUMBER(SEARCH("BTC",D5446))),"340",TRUE,"")</f>
        <v>บางใหญ่</v>
      </c>
    </row>
    <row r="5447" spans="1:20" x14ac:dyDescent="0.2">
      <c r="A5447" t="s">
        <v>6056</v>
      </c>
      <c r="B5447" t="s">
        <v>14</v>
      </c>
      <c r="C5447">
        <v>2026</v>
      </c>
      <c r="D5447" t="s">
        <v>6071</v>
      </c>
      <c r="E5447" t="s">
        <v>541</v>
      </c>
      <c r="F5447" t="s">
        <v>542</v>
      </c>
      <c r="G5447" t="s">
        <v>2582</v>
      </c>
      <c r="H5447" t="s">
        <v>2586</v>
      </c>
      <c r="I5447" t="s">
        <v>6072</v>
      </c>
      <c r="J5447" t="s">
        <v>6073</v>
      </c>
      <c r="K5447" t="s">
        <v>2603</v>
      </c>
      <c r="L5447" s="1">
        <v>1</v>
      </c>
      <c r="M5447" s="1">
        <v>1250</v>
      </c>
      <c r="N5447" s="1">
        <v>0</v>
      </c>
      <c r="O5447" s="1" t="s">
        <v>2580</v>
      </c>
      <c r="P5447" s="1">
        <v>1168.22</v>
      </c>
      <c r="Q5447" s="1">
        <v>81.78</v>
      </c>
      <c r="R5447" s="1">
        <v>1250</v>
      </c>
      <c r="S5447" t="s">
        <v>2605</v>
      </c>
      <c r="T5447" t="str" cm="1">
        <f t="array" ref="T5447">_xlfn.IFS(ISNUMBER(SEARCH("CP02",S5447)),"ราชพฤกษ",ISNUMBER(SEARCH("CP03",S5447)),"บางใหญ่",ISNUMBER(SEARCH("CP04",S5447)),"บางบอน",OR(ISNUMBER(SEARCH("CP",S5447)),ISNUMBER(SEARCH("BTC",D5447))),"340",TRUE,"")</f>
        <v>บางใหญ่</v>
      </c>
    </row>
    <row r="5448" spans="1:20" x14ac:dyDescent="0.2">
      <c r="A5448" t="s">
        <v>6056</v>
      </c>
      <c r="B5448" t="s">
        <v>14</v>
      </c>
      <c r="C5448">
        <v>2026</v>
      </c>
      <c r="D5448" t="s">
        <v>6071</v>
      </c>
      <c r="E5448" t="s">
        <v>535</v>
      </c>
      <c r="F5448" t="s">
        <v>536</v>
      </c>
      <c r="G5448" t="s">
        <v>2582</v>
      </c>
      <c r="H5448" t="s">
        <v>2586</v>
      </c>
      <c r="I5448" t="s">
        <v>6072</v>
      </c>
      <c r="J5448" t="s">
        <v>6073</v>
      </c>
      <c r="K5448" t="s">
        <v>2603</v>
      </c>
      <c r="L5448" s="1">
        <v>2</v>
      </c>
      <c r="M5448" s="1">
        <v>315</v>
      </c>
      <c r="N5448" s="1">
        <v>0</v>
      </c>
      <c r="O5448" s="1" t="s">
        <v>2580</v>
      </c>
      <c r="P5448" s="1">
        <v>588.79</v>
      </c>
      <c r="Q5448" s="1">
        <v>41.21</v>
      </c>
      <c r="R5448" s="1">
        <v>630</v>
      </c>
      <c r="S5448" t="s">
        <v>2605</v>
      </c>
      <c r="T5448" t="str" cm="1">
        <f t="array" ref="T5448">_xlfn.IFS(ISNUMBER(SEARCH("CP02",S5448)),"ราชพฤกษ",ISNUMBER(SEARCH("CP03",S5448)),"บางใหญ่",ISNUMBER(SEARCH("CP04",S5448)),"บางบอน",OR(ISNUMBER(SEARCH("CP",S5448)),ISNUMBER(SEARCH("BTC",D5448))),"340",TRUE,"")</f>
        <v>บางใหญ่</v>
      </c>
    </row>
    <row r="5449" spans="1:20" x14ac:dyDescent="0.2">
      <c r="A5449" t="s">
        <v>6056</v>
      </c>
      <c r="B5449" t="s">
        <v>14</v>
      </c>
      <c r="C5449">
        <v>2026</v>
      </c>
      <c r="D5449" t="s">
        <v>6071</v>
      </c>
      <c r="E5449" t="s">
        <v>121</v>
      </c>
      <c r="F5449" t="s">
        <v>122</v>
      </c>
      <c r="G5449" t="s">
        <v>2582</v>
      </c>
      <c r="H5449" t="s">
        <v>2586</v>
      </c>
      <c r="I5449" t="s">
        <v>6072</v>
      </c>
      <c r="J5449" t="s">
        <v>6073</v>
      </c>
      <c r="K5449" t="s">
        <v>2603</v>
      </c>
      <c r="L5449" s="1">
        <v>1</v>
      </c>
      <c r="M5449" s="1">
        <v>240</v>
      </c>
      <c r="N5449" s="1">
        <v>0</v>
      </c>
      <c r="O5449" s="1" t="s">
        <v>2580</v>
      </c>
      <c r="P5449" s="1">
        <v>224.3</v>
      </c>
      <c r="Q5449" s="1">
        <v>15.7</v>
      </c>
      <c r="R5449" s="1">
        <v>240</v>
      </c>
      <c r="S5449" t="s">
        <v>2605</v>
      </c>
      <c r="T5449" t="str" cm="1">
        <f t="array" ref="T5449">_xlfn.IFS(ISNUMBER(SEARCH("CP02",S5449)),"ราชพฤกษ",ISNUMBER(SEARCH("CP03",S5449)),"บางใหญ่",ISNUMBER(SEARCH("CP04",S5449)),"บางบอน",OR(ISNUMBER(SEARCH("CP",S5449)),ISNUMBER(SEARCH("BTC",D5449))),"340",TRUE,"")</f>
        <v>บางใหญ่</v>
      </c>
    </row>
    <row r="5450" spans="1:20" x14ac:dyDescent="0.2">
      <c r="A5450" t="s">
        <v>6056</v>
      </c>
      <c r="B5450" t="s">
        <v>14</v>
      </c>
      <c r="C5450">
        <v>2026</v>
      </c>
      <c r="D5450" t="s">
        <v>6071</v>
      </c>
      <c r="E5450" t="s">
        <v>1185</v>
      </c>
      <c r="F5450" t="s">
        <v>1186</v>
      </c>
      <c r="G5450" t="s">
        <v>2582</v>
      </c>
      <c r="H5450" t="s">
        <v>2586</v>
      </c>
      <c r="I5450" t="s">
        <v>6072</v>
      </c>
      <c r="J5450" t="s">
        <v>6073</v>
      </c>
      <c r="K5450" t="s">
        <v>2603</v>
      </c>
      <c r="L5450" s="1">
        <v>1</v>
      </c>
      <c r="M5450" s="1">
        <v>20</v>
      </c>
      <c r="N5450" s="1">
        <v>0</v>
      </c>
      <c r="O5450" s="1" t="s">
        <v>2580</v>
      </c>
      <c r="P5450" s="1">
        <v>18.690000000000001</v>
      </c>
      <c r="Q5450" s="1">
        <v>1.31</v>
      </c>
      <c r="R5450" s="1">
        <v>20</v>
      </c>
      <c r="S5450" t="s">
        <v>2605</v>
      </c>
      <c r="T5450" t="str" cm="1">
        <f t="array" ref="T5450">_xlfn.IFS(ISNUMBER(SEARCH("CP02",S5450)),"ราชพฤกษ",ISNUMBER(SEARCH("CP03",S5450)),"บางใหญ่",ISNUMBER(SEARCH("CP04",S5450)),"บางบอน",OR(ISNUMBER(SEARCH("CP",S5450)),ISNUMBER(SEARCH("BTC",D5450))),"340",TRUE,"")</f>
        <v>บางใหญ่</v>
      </c>
    </row>
    <row r="5451" spans="1:20" x14ac:dyDescent="0.2">
      <c r="A5451" t="s">
        <v>6056</v>
      </c>
      <c r="B5451" t="s">
        <v>14</v>
      </c>
      <c r="C5451">
        <v>2026</v>
      </c>
      <c r="D5451" t="s">
        <v>6074</v>
      </c>
      <c r="E5451" t="s">
        <v>1563</v>
      </c>
      <c r="F5451" t="s">
        <v>1564</v>
      </c>
      <c r="G5451" t="s">
        <v>2585</v>
      </c>
      <c r="H5451" t="s">
        <v>2586</v>
      </c>
      <c r="I5451" t="s">
        <v>6075</v>
      </c>
      <c r="J5451" t="s">
        <v>6076</v>
      </c>
      <c r="K5451" t="s">
        <v>2603</v>
      </c>
      <c r="L5451" s="1">
        <v>1</v>
      </c>
      <c r="M5451" s="1">
        <v>160</v>
      </c>
      <c r="N5451" s="1">
        <v>0</v>
      </c>
      <c r="O5451" s="1" t="s">
        <v>2580</v>
      </c>
      <c r="P5451" s="1">
        <v>149.53</v>
      </c>
      <c r="Q5451" s="1">
        <v>10.47</v>
      </c>
      <c r="R5451" s="1">
        <v>160</v>
      </c>
      <c r="S5451" t="s">
        <v>2606</v>
      </c>
      <c r="T5451" t="str" cm="1">
        <f t="array" ref="T5451">_xlfn.IFS(ISNUMBER(SEARCH("CP02",S5451)),"ราชพฤกษ",ISNUMBER(SEARCH("CP03",S5451)),"บางใหญ่",ISNUMBER(SEARCH("CP04",S5451)),"บางบอน",OR(ISNUMBER(SEARCH("CP",S5451)),ISNUMBER(SEARCH("BTC",D5451))),"340",TRUE,"")</f>
        <v>บางใหญ่</v>
      </c>
    </row>
    <row r="5452" spans="1:20" x14ac:dyDescent="0.2">
      <c r="A5452" t="s">
        <v>6056</v>
      </c>
      <c r="B5452" t="s">
        <v>14</v>
      </c>
      <c r="C5452">
        <v>2026</v>
      </c>
      <c r="D5452" t="s">
        <v>6074</v>
      </c>
      <c r="E5452" t="s">
        <v>1553</v>
      </c>
      <c r="F5452" t="s">
        <v>1554</v>
      </c>
      <c r="G5452" t="s">
        <v>2585</v>
      </c>
      <c r="H5452" t="s">
        <v>2586</v>
      </c>
      <c r="I5452" t="s">
        <v>6075</v>
      </c>
      <c r="J5452" t="s">
        <v>6076</v>
      </c>
      <c r="K5452" t="s">
        <v>2603</v>
      </c>
      <c r="L5452" s="1">
        <v>4</v>
      </c>
      <c r="M5452" s="1">
        <v>120</v>
      </c>
      <c r="N5452" s="1">
        <v>0</v>
      </c>
      <c r="O5452" s="1" t="s">
        <v>2580</v>
      </c>
      <c r="P5452" s="1">
        <v>448.6</v>
      </c>
      <c r="Q5452" s="1">
        <v>31.4</v>
      </c>
      <c r="R5452" s="1">
        <v>480</v>
      </c>
      <c r="S5452" t="s">
        <v>2606</v>
      </c>
      <c r="T5452" t="str" cm="1">
        <f t="array" ref="T5452">_xlfn.IFS(ISNUMBER(SEARCH("CP02",S5452)),"ราชพฤกษ",ISNUMBER(SEARCH("CP03",S5452)),"บางใหญ่",ISNUMBER(SEARCH("CP04",S5452)),"บางบอน",OR(ISNUMBER(SEARCH("CP",S5452)),ISNUMBER(SEARCH("BTC",D5452))),"340",TRUE,"")</f>
        <v>บางใหญ่</v>
      </c>
    </row>
    <row r="5453" spans="1:20" x14ac:dyDescent="0.2">
      <c r="A5453" t="s">
        <v>6056</v>
      </c>
      <c r="B5453" t="s">
        <v>14</v>
      </c>
      <c r="C5453">
        <v>2026</v>
      </c>
      <c r="D5453" t="s">
        <v>6077</v>
      </c>
      <c r="E5453" t="s">
        <v>711</v>
      </c>
      <c r="F5453" t="s">
        <v>712</v>
      </c>
      <c r="G5453" t="s">
        <v>2575</v>
      </c>
      <c r="H5453" t="s">
        <v>2576</v>
      </c>
      <c r="I5453" t="s">
        <v>6078</v>
      </c>
      <c r="J5453" t="s">
        <v>6079</v>
      </c>
      <c r="K5453" t="s">
        <v>2603</v>
      </c>
      <c r="L5453" s="1">
        <v>4</v>
      </c>
      <c r="M5453" s="1">
        <v>2400</v>
      </c>
      <c r="N5453" s="1">
        <v>2400</v>
      </c>
      <c r="O5453" s="1" t="s">
        <v>2580</v>
      </c>
      <c r="P5453" s="1">
        <v>6728.97</v>
      </c>
      <c r="Q5453" s="1">
        <v>471.03</v>
      </c>
      <c r="R5453" s="1">
        <v>7200</v>
      </c>
      <c r="S5453" t="s">
        <v>4973</v>
      </c>
      <c r="T5453" t="str" cm="1">
        <f t="array" ref="T5453">_xlfn.IFS(ISNUMBER(SEARCH("CP02",S5453)),"ราชพฤกษ",ISNUMBER(SEARCH("CP03",S5453)),"บางใหญ่",ISNUMBER(SEARCH("CP04",S5453)),"บางบอน",OR(ISNUMBER(SEARCH("CP",S5453)),ISNUMBER(SEARCH("BTC",D5453))),"340",TRUE,"")</f>
        <v>บางใหญ่</v>
      </c>
    </row>
    <row r="5454" spans="1:20" x14ac:dyDescent="0.2">
      <c r="A5454" t="s">
        <v>6056</v>
      </c>
      <c r="B5454" t="s">
        <v>14</v>
      </c>
      <c r="C5454">
        <v>2026</v>
      </c>
      <c r="D5454" t="s">
        <v>6077</v>
      </c>
      <c r="E5454" t="s">
        <v>1091</v>
      </c>
      <c r="F5454" t="s">
        <v>1092</v>
      </c>
      <c r="G5454" t="s">
        <v>2582</v>
      </c>
      <c r="H5454" t="s">
        <v>2583</v>
      </c>
      <c r="I5454" t="s">
        <v>6078</v>
      </c>
      <c r="J5454" t="s">
        <v>6079</v>
      </c>
      <c r="K5454" t="s">
        <v>2603</v>
      </c>
      <c r="L5454" s="1">
        <v>4</v>
      </c>
      <c r="M5454" s="1">
        <v>60</v>
      </c>
      <c r="N5454" s="1">
        <v>0</v>
      </c>
      <c r="O5454" s="1" t="s">
        <v>2580</v>
      </c>
      <c r="P5454" s="1">
        <v>0</v>
      </c>
      <c r="Q5454" s="1">
        <v>0</v>
      </c>
      <c r="R5454" s="1">
        <v>0</v>
      </c>
      <c r="S5454" t="s">
        <v>2605</v>
      </c>
      <c r="T5454" t="str" cm="1">
        <f t="array" ref="T5454">_xlfn.IFS(ISNUMBER(SEARCH("CP02",S5454)),"ราชพฤกษ",ISNUMBER(SEARCH("CP03",S5454)),"บางใหญ่",ISNUMBER(SEARCH("CP04",S5454)),"บางบอน",OR(ISNUMBER(SEARCH("CP",S5454)),ISNUMBER(SEARCH("BTC",D5454))),"340",TRUE,"")</f>
        <v>บางใหญ่</v>
      </c>
    </row>
    <row r="5455" spans="1:20" x14ac:dyDescent="0.2">
      <c r="A5455" t="s">
        <v>6056</v>
      </c>
      <c r="B5455" t="s">
        <v>14</v>
      </c>
      <c r="C5455">
        <v>2026</v>
      </c>
      <c r="D5455" t="s">
        <v>6077</v>
      </c>
      <c r="E5455" t="s">
        <v>1553</v>
      </c>
      <c r="F5455" t="s">
        <v>1554</v>
      </c>
      <c r="G5455" t="s">
        <v>2585</v>
      </c>
      <c r="H5455" t="s">
        <v>2586</v>
      </c>
      <c r="I5455" t="s">
        <v>6078</v>
      </c>
      <c r="J5455" t="s">
        <v>6079</v>
      </c>
      <c r="K5455" t="s">
        <v>2603</v>
      </c>
      <c r="L5455" s="1">
        <v>4</v>
      </c>
      <c r="M5455" s="1">
        <v>120</v>
      </c>
      <c r="N5455" s="1">
        <v>0</v>
      </c>
      <c r="O5455" s="1" t="s">
        <v>2580</v>
      </c>
      <c r="P5455" s="1">
        <v>0</v>
      </c>
      <c r="Q5455" s="1">
        <v>0</v>
      </c>
      <c r="R5455" s="1">
        <v>0</v>
      </c>
      <c r="S5455" t="s">
        <v>2606</v>
      </c>
      <c r="T5455" t="str" cm="1">
        <f t="array" ref="T5455">_xlfn.IFS(ISNUMBER(SEARCH("CP02",S5455)),"ราชพฤกษ",ISNUMBER(SEARCH("CP03",S5455)),"บางใหญ่",ISNUMBER(SEARCH("CP04",S5455)),"บางบอน",OR(ISNUMBER(SEARCH("CP",S5455)),ISNUMBER(SEARCH("BTC",D5455))),"340",TRUE,"")</f>
        <v>บางใหญ่</v>
      </c>
    </row>
    <row r="5456" spans="1:20" x14ac:dyDescent="0.2">
      <c r="A5456" t="s">
        <v>6056</v>
      </c>
      <c r="B5456" t="s">
        <v>14</v>
      </c>
      <c r="C5456">
        <v>2026</v>
      </c>
      <c r="D5456" t="s">
        <v>6077</v>
      </c>
      <c r="E5456" t="s">
        <v>1547</v>
      </c>
      <c r="F5456" t="s">
        <v>1548</v>
      </c>
      <c r="G5456" t="s">
        <v>2588</v>
      </c>
      <c r="H5456" t="s">
        <v>2586</v>
      </c>
      <c r="I5456" t="s">
        <v>6078</v>
      </c>
      <c r="J5456" t="s">
        <v>6079</v>
      </c>
      <c r="K5456" t="s">
        <v>2603</v>
      </c>
      <c r="L5456" s="1">
        <v>1</v>
      </c>
      <c r="M5456" s="1">
        <v>400</v>
      </c>
      <c r="N5456" s="1">
        <v>0</v>
      </c>
      <c r="O5456" s="1" t="s">
        <v>2580</v>
      </c>
      <c r="P5456" s="1">
        <v>0</v>
      </c>
      <c r="Q5456" s="1">
        <v>0</v>
      </c>
      <c r="R5456" s="1">
        <v>0</v>
      </c>
      <c r="S5456" t="s">
        <v>2606</v>
      </c>
      <c r="T5456" t="str" cm="1">
        <f t="array" ref="T5456">_xlfn.IFS(ISNUMBER(SEARCH("CP02",S5456)),"ราชพฤกษ",ISNUMBER(SEARCH("CP03",S5456)),"บางใหญ่",ISNUMBER(SEARCH("CP04",S5456)),"บางบอน",OR(ISNUMBER(SEARCH("CP",S5456)),ISNUMBER(SEARCH("BTC",D5456))),"340",TRUE,"")</f>
        <v>บางใหญ่</v>
      </c>
    </row>
    <row r="5457" spans="1:20" x14ac:dyDescent="0.2">
      <c r="A5457" t="s">
        <v>6056</v>
      </c>
      <c r="B5457" t="s">
        <v>14</v>
      </c>
      <c r="C5457">
        <v>2026</v>
      </c>
      <c r="D5457" t="s">
        <v>5202</v>
      </c>
      <c r="E5457" t="s">
        <v>555</v>
      </c>
      <c r="F5457" t="s">
        <v>556</v>
      </c>
      <c r="G5457" t="s">
        <v>2582</v>
      </c>
      <c r="H5457" t="s">
        <v>2586</v>
      </c>
      <c r="I5457" t="s">
        <v>6080</v>
      </c>
      <c r="J5457" t="s">
        <v>5204</v>
      </c>
      <c r="K5457" t="s">
        <v>2702</v>
      </c>
      <c r="L5457" s="1">
        <v>1</v>
      </c>
      <c r="M5457" s="1">
        <v>1350</v>
      </c>
      <c r="N5457" s="1">
        <v>0</v>
      </c>
      <c r="O5457" s="1" t="s">
        <v>2580</v>
      </c>
      <c r="P5457" s="1">
        <v>1261.68</v>
      </c>
      <c r="Q5457" s="1">
        <v>88.32</v>
      </c>
      <c r="R5457" s="1">
        <v>1350</v>
      </c>
      <c r="S5457" t="s">
        <v>2605</v>
      </c>
      <c r="T5457" t="str" cm="1">
        <f t="array" ref="T5457">_xlfn.IFS(ISNUMBER(SEARCH("CP02",S5457)),"ราชพฤกษ",ISNUMBER(SEARCH("CP03",S5457)),"บางใหญ่",ISNUMBER(SEARCH("CP04",S5457)),"บางบอน",OR(ISNUMBER(SEARCH("CP",S5457)),ISNUMBER(SEARCH("BTC",D5457))),"340",TRUE,"")</f>
        <v>บางใหญ่</v>
      </c>
    </row>
    <row r="5458" spans="1:20" x14ac:dyDescent="0.2">
      <c r="A5458" t="s">
        <v>6056</v>
      </c>
      <c r="B5458" t="s">
        <v>14</v>
      </c>
      <c r="C5458">
        <v>2026</v>
      </c>
      <c r="D5458" t="s">
        <v>5202</v>
      </c>
      <c r="E5458" t="s">
        <v>553</v>
      </c>
      <c r="F5458" t="s">
        <v>554</v>
      </c>
      <c r="G5458" t="s">
        <v>2582</v>
      </c>
      <c r="H5458" t="s">
        <v>2586</v>
      </c>
      <c r="I5458" t="s">
        <v>6080</v>
      </c>
      <c r="J5458" t="s">
        <v>5204</v>
      </c>
      <c r="K5458" t="s">
        <v>2702</v>
      </c>
      <c r="L5458" s="1">
        <v>1</v>
      </c>
      <c r="M5458" s="1">
        <v>250</v>
      </c>
      <c r="N5458" s="1">
        <v>0</v>
      </c>
      <c r="O5458" s="1" t="s">
        <v>2580</v>
      </c>
      <c r="P5458" s="1">
        <v>0</v>
      </c>
      <c r="Q5458" s="1">
        <v>0</v>
      </c>
      <c r="R5458" s="1">
        <v>0</v>
      </c>
      <c r="S5458" t="s">
        <v>2605</v>
      </c>
      <c r="T5458" t="str" cm="1">
        <f t="array" ref="T5458">_xlfn.IFS(ISNUMBER(SEARCH("CP02",S5458)),"ราชพฤกษ",ISNUMBER(SEARCH("CP03",S5458)),"บางใหญ่",ISNUMBER(SEARCH("CP04",S5458)),"บางบอน",OR(ISNUMBER(SEARCH("CP",S5458)),ISNUMBER(SEARCH("BTC",D5458))),"340",TRUE,"")</f>
        <v>บางใหญ่</v>
      </c>
    </row>
    <row r="5459" spans="1:20" x14ac:dyDescent="0.2">
      <c r="A5459" t="s">
        <v>6056</v>
      </c>
      <c r="B5459" t="s">
        <v>14</v>
      </c>
      <c r="C5459">
        <v>2026</v>
      </c>
      <c r="D5459" t="s">
        <v>5202</v>
      </c>
      <c r="E5459" t="s">
        <v>157</v>
      </c>
      <c r="F5459" t="s">
        <v>158</v>
      </c>
      <c r="G5459" t="s">
        <v>2582</v>
      </c>
      <c r="H5459" t="s">
        <v>2586</v>
      </c>
      <c r="I5459" t="s">
        <v>6080</v>
      </c>
      <c r="J5459" t="s">
        <v>5204</v>
      </c>
      <c r="K5459" t="s">
        <v>2702</v>
      </c>
      <c r="L5459" s="1">
        <v>1</v>
      </c>
      <c r="M5459" s="1">
        <v>330</v>
      </c>
      <c r="N5459" s="1">
        <v>0</v>
      </c>
      <c r="O5459" s="1" t="s">
        <v>2580</v>
      </c>
      <c r="P5459" s="1">
        <v>308.41000000000003</v>
      </c>
      <c r="Q5459" s="1">
        <v>21.59</v>
      </c>
      <c r="R5459" s="1">
        <v>330</v>
      </c>
      <c r="S5459" t="s">
        <v>2605</v>
      </c>
      <c r="T5459" t="str" cm="1">
        <f t="array" ref="T5459">_xlfn.IFS(ISNUMBER(SEARCH("CP02",S5459)),"ราชพฤกษ",ISNUMBER(SEARCH("CP03",S5459)),"บางใหญ่",ISNUMBER(SEARCH("CP04",S5459)),"บางบอน",OR(ISNUMBER(SEARCH("CP",S5459)),ISNUMBER(SEARCH("BTC",D5459))),"340",TRUE,"")</f>
        <v>บางใหญ่</v>
      </c>
    </row>
    <row r="5460" spans="1:20" x14ac:dyDescent="0.2">
      <c r="A5460" t="s">
        <v>6056</v>
      </c>
      <c r="B5460" t="s">
        <v>14</v>
      </c>
      <c r="C5460">
        <v>2026</v>
      </c>
      <c r="D5460" t="s">
        <v>5202</v>
      </c>
      <c r="E5460" t="s">
        <v>1187</v>
      </c>
      <c r="F5460" t="s">
        <v>1188</v>
      </c>
      <c r="G5460" t="s">
        <v>2582</v>
      </c>
      <c r="H5460" t="s">
        <v>2586</v>
      </c>
      <c r="I5460" t="s">
        <v>6080</v>
      </c>
      <c r="J5460" t="s">
        <v>5204</v>
      </c>
      <c r="K5460" t="s">
        <v>2702</v>
      </c>
      <c r="L5460" s="1">
        <v>1</v>
      </c>
      <c r="M5460" s="1">
        <v>20</v>
      </c>
      <c r="N5460" s="1">
        <v>0</v>
      </c>
      <c r="O5460" s="1" t="s">
        <v>2580</v>
      </c>
      <c r="P5460" s="1">
        <v>18.690000000000001</v>
      </c>
      <c r="Q5460" s="1">
        <v>1.31</v>
      </c>
      <c r="R5460" s="1">
        <v>20</v>
      </c>
      <c r="S5460" t="s">
        <v>2605</v>
      </c>
      <c r="T5460" t="str" cm="1">
        <f t="array" ref="T5460">_xlfn.IFS(ISNUMBER(SEARCH("CP02",S5460)),"ราชพฤกษ",ISNUMBER(SEARCH("CP03",S5460)),"บางใหญ่",ISNUMBER(SEARCH("CP04",S5460)),"บางบอน",OR(ISNUMBER(SEARCH("CP",S5460)),ISNUMBER(SEARCH("BTC",D5460))),"340",TRUE,"")</f>
        <v>บางใหญ่</v>
      </c>
    </row>
    <row r="5461" spans="1:20" x14ac:dyDescent="0.2">
      <c r="A5461" t="s">
        <v>6056</v>
      </c>
      <c r="B5461" t="s">
        <v>14</v>
      </c>
      <c r="C5461">
        <v>2026</v>
      </c>
      <c r="D5461" t="s">
        <v>5202</v>
      </c>
      <c r="E5461" t="s">
        <v>321</v>
      </c>
      <c r="F5461" t="s">
        <v>322</v>
      </c>
      <c r="G5461" t="s">
        <v>2582</v>
      </c>
      <c r="H5461" t="s">
        <v>2586</v>
      </c>
      <c r="I5461" t="s">
        <v>6080</v>
      </c>
      <c r="J5461" t="s">
        <v>5204</v>
      </c>
      <c r="K5461" t="s">
        <v>2702</v>
      </c>
      <c r="L5461" s="1">
        <v>1</v>
      </c>
      <c r="M5461" s="1">
        <v>1600</v>
      </c>
      <c r="N5461" s="1">
        <v>0</v>
      </c>
      <c r="O5461" s="1" t="s">
        <v>2580</v>
      </c>
      <c r="P5461" s="1">
        <v>1495.33</v>
      </c>
      <c r="Q5461" s="1">
        <v>104.67</v>
      </c>
      <c r="R5461" s="1">
        <v>1600</v>
      </c>
      <c r="S5461" t="s">
        <v>2605</v>
      </c>
      <c r="T5461" t="str" cm="1">
        <f t="array" ref="T5461">_xlfn.IFS(ISNUMBER(SEARCH("CP02",S5461)),"ราชพฤกษ",ISNUMBER(SEARCH("CP03",S5461)),"บางใหญ่",ISNUMBER(SEARCH("CP04",S5461)),"บางบอน",OR(ISNUMBER(SEARCH("CP",S5461)),ISNUMBER(SEARCH("BTC",D5461))),"340",TRUE,"")</f>
        <v>บางใหญ่</v>
      </c>
    </row>
    <row r="5462" spans="1:20" x14ac:dyDescent="0.2">
      <c r="A5462" t="s">
        <v>6056</v>
      </c>
      <c r="B5462" t="s">
        <v>14</v>
      </c>
      <c r="C5462">
        <v>2026</v>
      </c>
      <c r="D5462" t="s">
        <v>5202</v>
      </c>
      <c r="E5462" t="s">
        <v>1653</v>
      </c>
      <c r="F5462" t="s">
        <v>1654</v>
      </c>
      <c r="G5462" t="s">
        <v>1536</v>
      </c>
      <c r="H5462" t="s">
        <v>2586</v>
      </c>
      <c r="I5462" t="s">
        <v>6080</v>
      </c>
      <c r="J5462" t="s">
        <v>5204</v>
      </c>
      <c r="K5462" t="s">
        <v>2702</v>
      </c>
      <c r="L5462" s="1">
        <v>1</v>
      </c>
      <c r="M5462" s="1">
        <v>400</v>
      </c>
      <c r="N5462" s="1">
        <v>0</v>
      </c>
      <c r="O5462" s="1" t="s">
        <v>2580</v>
      </c>
      <c r="P5462" s="1">
        <v>373.83</v>
      </c>
      <c r="Q5462" s="1">
        <v>26.17</v>
      </c>
      <c r="R5462" s="1">
        <v>400</v>
      </c>
      <c r="S5462" t="s">
        <v>2606</v>
      </c>
      <c r="T5462" t="str" cm="1">
        <f t="array" ref="T5462">_xlfn.IFS(ISNUMBER(SEARCH("CP02",S5462)),"ราชพฤกษ",ISNUMBER(SEARCH("CP03",S5462)),"บางใหญ่",ISNUMBER(SEARCH("CP04",S5462)),"บางบอน",OR(ISNUMBER(SEARCH("CP",S5462)),ISNUMBER(SEARCH("BTC",D5462))),"340",TRUE,"")</f>
        <v>บางใหญ่</v>
      </c>
    </row>
    <row r="5463" spans="1:20" x14ac:dyDescent="0.2">
      <c r="A5463" t="s">
        <v>6056</v>
      </c>
      <c r="B5463" t="s">
        <v>14</v>
      </c>
      <c r="C5463">
        <v>2026</v>
      </c>
      <c r="D5463" t="s">
        <v>6081</v>
      </c>
      <c r="E5463" t="s">
        <v>1563</v>
      </c>
      <c r="F5463" t="s">
        <v>1564</v>
      </c>
      <c r="G5463" t="s">
        <v>2585</v>
      </c>
      <c r="H5463" t="s">
        <v>2586</v>
      </c>
      <c r="I5463" t="s">
        <v>6082</v>
      </c>
      <c r="J5463" t="s">
        <v>6083</v>
      </c>
      <c r="K5463" t="s">
        <v>2603</v>
      </c>
      <c r="L5463" s="1">
        <v>1</v>
      </c>
      <c r="M5463" s="1">
        <v>160</v>
      </c>
      <c r="N5463" s="1">
        <v>0</v>
      </c>
      <c r="O5463" s="1" t="s">
        <v>2580</v>
      </c>
      <c r="P5463" s="1">
        <v>149.53</v>
      </c>
      <c r="Q5463" s="1">
        <v>10.47</v>
      </c>
      <c r="R5463" s="1">
        <v>160</v>
      </c>
      <c r="S5463" t="s">
        <v>2606</v>
      </c>
      <c r="T5463" t="str" cm="1">
        <f t="array" ref="T5463">_xlfn.IFS(ISNUMBER(SEARCH("CP02",S5463)),"ราชพฤกษ",ISNUMBER(SEARCH("CP03",S5463)),"บางใหญ่",ISNUMBER(SEARCH("CP04",S5463)),"บางบอน",OR(ISNUMBER(SEARCH("CP",S5463)),ISNUMBER(SEARCH("BTC",D5463))),"340",TRUE,"")</f>
        <v>บางใหญ่</v>
      </c>
    </row>
    <row r="5464" spans="1:20" x14ac:dyDescent="0.2">
      <c r="A5464" t="s">
        <v>6056</v>
      </c>
      <c r="B5464" t="s">
        <v>14</v>
      </c>
      <c r="C5464">
        <v>2026</v>
      </c>
      <c r="D5464" t="s">
        <v>6081</v>
      </c>
      <c r="E5464" t="s">
        <v>1549</v>
      </c>
      <c r="F5464" t="s">
        <v>1550</v>
      </c>
      <c r="G5464" t="s">
        <v>2585</v>
      </c>
      <c r="H5464" t="s">
        <v>2586</v>
      </c>
      <c r="I5464" t="s">
        <v>6082</v>
      </c>
      <c r="J5464" t="s">
        <v>6083</v>
      </c>
      <c r="K5464" t="s">
        <v>2603</v>
      </c>
      <c r="L5464" s="1">
        <v>2</v>
      </c>
      <c r="M5464" s="1">
        <v>150</v>
      </c>
      <c r="N5464" s="1">
        <v>0</v>
      </c>
      <c r="O5464" s="1" t="s">
        <v>2580</v>
      </c>
      <c r="P5464" s="1">
        <v>280.37</v>
      </c>
      <c r="Q5464" s="1">
        <v>19.63</v>
      </c>
      <c r="R5464" s="1">
        <v>300</v>
      </c>
      <c r="S5464" t="s">
        <v>2606</v>
      </c>
      <c r="T5464" t="str" cm="1">
        <f t="array" ref="T5464">_xlfn.IFS(ISNUMBER(SEARCH("CP02",S5464)),"ราชพฤกษ",ISNUMBER(SEARCH("CP03",S5464)),"บางใหญ่",ISNUMBER(SEARCH("CP04",S5464)),"บางบอน",OR(ISNUMBER(SEARCH("CP",S5464)),ISNUMBER(SEARCH("BTC",D5464))),"340",TRUE,"")</f>
        <v>บางใหญ่</v>
      </c>
    </row>
    <row r="5465" spans="1:20" x14ac:dyDescent="0.2">
      <c r="A5465" t="s">
        <v>6056</v>
      </c>
      <c r="B5465" t="s">
        <v>14</v>
      </c>
      <c r="C5465">
        <v>2026</v>
      </c>
      <c r="D5465" t="s">
        <v>2621</v>
      </c>
      <c r="E5465" t="s">
        <v>1945</v>
      </c>
      <c r="F5465" t="s">
        <v>1946</v>
      </c>
      <c r="G5465" t="s">
        <v>2582</v>
      </c>
      <c r="H5465" t="s">
        <v>2586</v>
      </c>
      <c r="I5465" t="s">
        <v>6084</v>
      </c>
      <c r="J5465" t="s">
        <v>2623</v>
      </c>
      <c r="K5465" t="s">
        <v>2624</v>
      </c>
      <c r="L5465" s="1">
        <v>1</v>
      </c>
      <c r="M5465" s="1">
        <v>250</v>
      </c>
      <c r="N5465" s="1">
        <v>0</v>
      </c>
      <c r="O5465" s="1" t="s">
        <v>2580</v>
      </c>
      <c r="P5465" s="1">
        <v>233.64</v>
      </c>
      <c r="Q5465" s="1">
        <v>16.36</v>
      </c>
      <c r="R5465" s="1">
        <v>250</v>
      </c>
      <c r="S5465" t="s">
        <v>2683</v>
      </c>
      <c r="T5465" t="str" cm="1">
        <f t="array" ref="T5465">_xlfn.IFS(ISNUMBER(SEARCH("CP02",S5465)),"ราชพฤกษ",ISNUMBER(SEARCH("CP03",S5465)),"บางใหญ่",ISNUMBER(SEARCH("CP04",S5465)),"บางบอน",OR(ISNUMBER(SEARCH("CP",S5465)),ISNUMBER(SEARCH("BTC",D5465))),"340",TRUE,"")</f>
        <v>340</v>
      </c>
    </row>
    <row r="5466" spans="1:20" x14ac:dyDescent="0.2">
      <c r="A5466" t="s">
        <v>6056</v>
      </c>
      <c r="B5466" t="s">
        <v>14</v>
      </c>
      <c r="C5466">
        <v>2026</v>
      </c>
      <c r="D5466" t="s">
        <v>2817</v>
      </c>
      <c r="E5466" t="s">
        <v>1547</v>
      </c>
      <c r="F5466" t="s">
        <v>1548</v>
      </c>
      <c r="G5466" t="s">
        <v>2588</v>
      </c>
      <c r="H5466" t="s">
        <v>2586</v>
      </c>
      <c r="I5466" t="s">
        <v>6085</v>
      </c>
      <c r="J5466" t="s">
        <v>2819</v>
      </c>
      <c r="K5466" t="s">
        <v>2624</v>
      </c>
      <c r="L5466" s="1">
        <v>1</v>
      </c>
      <c r="M5466" s="1">
        <v>400</v>
      </c>
      <c r="N5466" s="1">
        <v>0</v>
      </c>
      <c r="O5466" s="1" t="s">
        <v>2580</v>
      </c>
      <c r="P5466" s="1">
        <v>373.83</v>
      </c>
      <c r="Q5466" s="1">
        <v>26.17</v>
      </c>
      <c r="R5466" s="1">
        <v>400</v>
      </c>
      <c r="S5466" t="s">
        <v>2625</v>
      </c>
      <c r="T5466" t="str" cm="1">
        <f t="array" ref="T5466">_xlfn.IFS(ISNUMBER(SEARCH("CP02",S5466)),"ราชพฤกษ",ISNUMBER(SEARCH("CP03",S5466)),"บางใหญ่",ISNUMBER(SEARCH("CP04",S5466)),"บางบอน",OR(ISNUMBER(SEARCH("CP",S5466)),ISNUMBER(SEARCH("BTC",D5466))),"340",TRUE,"")</f>
        <v>340</v>
      </c>
    </row>
    <row r="5467" spans="1:20" x14ac:dyDescent="0.2">
      <c r="A5467" t="s">
        <v>6056</v>
      </c>
      <c r="B5467" t="s">
        <v>14</v>
      </c>
      <c r="C5467">
        <v>2026</v>
      </c>
      <c r="D5467" t="s">
        <v>4481</v>
      </c>
      <c r="E5467" t="s">
        <v>555</v>
      </c>
      <c r="F5467" t="s">
        <v>556</v>
      </c>
      <c r="G5467" t="s">
        <v>2582</v>
      </c>
      <c r="H5467" t="s">
        <v>2586</v>
      </c>
      <c r="I5467" t="s">
        <v>6086</v>
      </c>
      <c r="J5467" t="s">
        <v>4483</v>
      </c>
      <c r="K5467" t="s">
        <v>2761</v>
      </c>
      <c r="L5467" s="1">
        <v>1</v>
      </c>
      <c r="M5467" s="1">
        <v>1350</v>
      </c>
      <c r="N5467" s="1">
        <v>0</v>
      </c>
      <c r="O5467" s="1" t="s">
        <v>2580</v>
      </c>
      <c r="P5467" s="1">
        <v>1261.68</v>
      </c>
      <c r="Q5467" s="1">
        <v>88.32</v>
      </c>
      <c r="R5467" s="1">
        <v>1350</v>
      </c>
      <c r="S5467" t="s">
        <v>2683</v>
      </c>
      <c r="T5467" t="str" cm="1">
        <f t="array" ref="T5467">_xlfn.IFS(ISNUMBER(SEARCH("CP02",S5467)),"ราชพฤกษ",ISNUMBER(SEARCH("CP03",S5467)),"บางใหญ่",ISNUMBER(SEARCH("CP04",S5467)),"บางบอน",OR(ISNUMBER(SEARCH("CP",S5467)),ISNUMBER(SEARCH("BTC",D5467))),"340",TRUE,"")</f>
        <v>340</v>
      </c>
    </row>
    <row r="5468" spans="1:20" x14ac:dyDescent="0.2">
      <c r="A5468" t="s">
        <v>6056</v>
      </c>
      <c r="B5468" t="s">
        <v>14</v>
      </c>
      <c r="C5468">
        <v>2026</v>
      </c>
      <c r="D5468" t="s">
        <v>4481</v>
      </c>
      <c r="E5468" t="s">
        <v>553</v>
      </c>
      <c r="F5468" t="s">
        <v>554</v>
      </c>
      <c r="G5468" t="s">
        <v>2582</v>
      </c>
      <c r="H5468" t="s">
        <v>2586</v>
      </c>
      <c r="I5468" t="s">
        <v>6086</v>
      </c>
      <c r="J5468" t="s">
        <v>4483</v>
      </c>
      <c r="K5468" t="s">
        <v>2761</v>
      </c>
      <c r="L5468" s="1">
        <v>1</v>
      </c>
      <c r="M5468" s="1">
        <v>250</v>
      </c>
      <c r="N5468" s="1">
        <v>0</v>
      </c>
      <c r="O5468" s="1" t="s">
        <v>2580</v>
      </c>
      <c r="P5468" s="1">
        <v>0</v>
      </c>
      <c r="Q5468" s="1">
        <v>0</v>
      </c>
      <c r="R5468" s="1">
        <v>0</v>
      </c>
      <c r="S5468" t="s">
        <v>2683</v>
      </c>
      <c r="T5468" t="str" cm="1">
        <f t="array" ref="T5468">_xlfn.IFS(ISNUMBER(SEARCH("CP02",S5468)),"ราชพฤกษ",ISNUMBER(SEARCH("CP03",S5468)),"บางใหญ่",ISNUMBER(SEARCH("CP04",S5468)),"บางบอน",OR(ISNUMBER(SEARCH("CP",S5468)),ISNUMBER(SEARCH("BTC",D5468))),"340",TRUE,"")</f>
        <v>340</v>
      </c>
    </row>
    <row r="5469" spans="1:20" x14ac:dyDescent="0.2">
      <c r="A5469" t="s">
        <v>6056</v>
      </c>
      <c r="B5469" t="s">
        <v>14</v>
      </c>
      <c r="C5469">
        <v>2026</v>
      </c>
      <c r="D5469" t="s">
        <v>4481</v>
      </c>
      <c r="E5469" t="s">
        <v>121</v>
      </c>
      <c r="F5469" t="s">
        <v>122</v>
      </c>
      <c r="G5469" t="s">
        <v>2582</v>
      </c>
      <c r="H5469" t="s">
        <v>2586</v>
      </c>
      <c r="I5469" t="s">
        <v>6086</v>
      </c>
      <c r="J5469" t="s">
        <v>4483</v>
      </c>
      <c r="K5469" t="s">
        <v>2761</v>
      </c>
      <c r="L5469" s="1">
        <v>1</v>
      </c>
      <c r="M5469" s="1">
        <v>240</v>
      </c>
      <c r="N5469" s="1">
        <v>0</v>
      </c>
      <c r="O5469" s="1" t="s">
        <v>2580</v>
      </c>
      <c r="P5469" s="1">
        <v>224.3</v>
      </c>
      <c r="Q5469" s="1">
        <v>15.7</v>
      </c>
      <c r="R5469" s="1">
        <v>240</v>
      </c>
      <c r="S5469" t="s">
        <v>2683</v>
      </c>
      <c r="T5469" t="str" cm="1">
        <f t="array" ref="T5469">_xlfn.IFS(ISNUMBER(SEARCH("CP02",S5469)),"ราชพฤกษ",ISNUMBER(SEARCH("CP03",S5469)),"บางใหญ่",ISNUMBER(SEARCH("CP04",S5469)),"บางบอน",OR(ISNUMBER(SEARCH("CP",S5469)),ISNUMBER(SEARCH("BTC",D5469))),"340",TRUE,"")</f>
        <v>340</v>
      </c>
    </row>
    <row r="5470" spans="1:20" x14ac:dyDescent="0.2">
      <c r="A5470" t="s">
        <v>6056</v>
      </c>
      <c r="B5470" t="s">
        <v>14</v>
      </c>
      <c r="C5470">
        <v>2026</v>
      </c>
      <c r="D5470" t="s">
        <v>4481</v>
      </c>
      <c r="E5470" t="s">
        <v>1185</v>
      </c>
      <c r="F5470" t="s">
        <v>1186</v>
      </c>
      <c r="G5470" t="s">
        <v>2582</v>
      </c>
      <c r="H5470" t="s">
        <v>2586</v>
      </c>
      <c r="I5470" t="s">
        <v>6086</v>
      </c>
      <c r="J5470" t="s">
        <v>4483</v>
      </c>
      <c r="K5470" t="s">
        <v>2761</v>
      </c>
      <c r="L5470" s="1">
        <v>1</v>
      </c>
      <c r="M5470" s="1">
        <v>20</v>
      </c>
      <c r="N5470" s="1">
        <v>0</v>
      </c>
      <c r="O5470" s="1" t="s">
        <v>2580</v>
      </c>
      <c r="P5470" s="1">
        <v>18.690000000000001</v>
      </c>
      <c r="Q5470" s="1">
        <v>1.31</v>
      </c>
      <c r="R5470" s="1">
        <v>20</v>
      </c>
      <c r="S5470" t="s">
        <v>2683</v>
      </c>
      <c r="T5470" t="str" cm="1">
        <f t="array" ref="T5470">_xlfn.IFS(ISNUMBER(SEARCH("CP02",S5470)),"ราชพฤกษ",ISNUMBER(SEARCH("CP03",S5470)),"บางใหญ่",ISNUMBER(SEARCH("CP04",S5470)),"บางบอน",OR(ISNUMBER(SEARCH("CP",S5470)),ISNUMBER(SEARCH("BTC",D5470))),"340",TRUE,"")</f>
        <v>340</v>
      </c>
    </row>
    <row r="5471" spans="1:20" x14ac:dyDescent="0.2">
      <c r="A5471" t="s">
        <v>6056</v>
      </c>
      <c r="B5471" t="s">
        <v>14</v>
      </c>
      <c r="C5471">
        <v>2026</v>
      </c>
      <c r="D5471" t="s">
        <v>4481</v>
      </c>
      <c r="E5471" t="s">
        <v>183</v>
      </c>
      <c r="F5471" t="s">
        <v>184</v>
      </c>
      <c r="G5471" t="s">
        <v>2582</v>
      </c>
      <c r="H5471" t="s">
        <v>2586</v>
      </c>
      <c r="I5471" t="s">
        <v>6086</v>
      </c>
      <c r="J5471" t="s">
        <v>4483</v>
      </c>
      <c r="K5471" t="s">
        <v>2761</v>
      </c>
      <c r="L5471" s="1">
        <v>1</v>
      </c>
      <c r="M5471" s="1">
        <v>350</v>
      </c>
      <c r="N5471" s="1">
        <v>0</v>
      </c>
      <c r="O5471" s="1" t="s">
        <v>2580</v>
      </c>
      <c r="P5471" s="1">
        <v>327.10000000000002</v>
      </c>
      <c r="Q5471" s="1">
        <v>22.9</v>
      </c>
      <c r="R5471" s="1">
        <v>350</v>
      </c>
      <c r="S5471" t="s">
        <v>2683</v>
      </c>
      <c r="T5471" t="str" cm="1">
        <f t="array" ref="T5471">_xlfn.IFS(ISNUMBER(SEARCH("CP02",S5471)),"ราชพฤกษ",ISNUMBER(SEARCH("CP03",S5471)),"บางใหญ่",ISNUMBER(SEARCH("CP04",S5471)),"บางบอน",OR(ISNUMBER(SEARCH("CP",S5471)),ISNUMBER(SEARCH("BTC",D5471))),"340",TRUE,"")</f>
        <v>340</v>
      </c>
    </row>
    <row r="5472" spans="1:20" x14ac:dyDescent="0.2">
      <c r="A5472" t="s">
        <v>6056</v>
      </c>
      <c r="B5472" t="s">
        <v>14</v>
      </c>
      <c r="C5472">
        <v>2026</v>
      </c>
      <c r="D5472" t="s">
        <v>4481</v>
      </c>
      <c r="E5472" t="s">
        <v>227</v>
      </c>
      <c r="F5472" t="s">
        <v>228</v>
      </c>
      <c r="G5472" t="s">
        <v>2582</v>
      </c>
      <c r="H5472" t="s">
        <v>2586</v>
      </c>
      <c r="I5472" t="s">
        <v>6086</v>
      </c>
      <c r="J5472" t="s">
        <v>4483</v>
      </c>
      <c r="K5472" t="s">
        <v>2761</v>
      </c>
      <c r="L5472" s="1">
        <v>1</v>
      </c>
      <c r="M5472" s="1">
        <v>300</v>
      </c>
      <c r="N5472" s="1">
        <v>0</v>
      </c>
      <c r="O5472" s="1" t="s">
        <v>2580</v>
      </c>
      <c r="P5472" s="1">
        <v>280.37</v>
      </c>
      <c r="Q5472" s="1">
        <v>19.63</v>
      </c>
      <c r="R5472" s="1">
        <v>300</v>
      </c>
      <c r="S5472" t="s">
        <v>2683</v>
      </c>
      <c r="T5472" t="str" cm="1">
        <f t="array" ref="T5472">_xlfn.IFS(ISNUMBER(SEARCH("CP02",S5472)),"ราชพฤกษ",ISNUMBER(SEARCH("CP03",S5472)),"บางใหญ่",ISNUMBER(SEARCH("CP04",S5472)),"บางบอน",OR(ISNUMBER(SEARCH("CP",S5472)),ISNUMBER(SEARCH("BTC",D5472))),"340",TRUE,"")</f>
        <v>340</v>
      </c>
    </row>
    <row r="5473" spans="1:20" x14ac:dyDescent="0.2">
      <c r="A5473" t="s">
        <v>6056</v>
      </c>
      <c r="B5473" t="s">
        <v>14</v>
      </c>
      <c r="C5473">
        <v>2026</v>
      </c>
      <c r="D5473" t="s">
        <v>4481</v>
      </c>
      <c r="E5473" t="s">
        <v>499</v>
      </c>
      <c r="F5473" t="s">
        <v>500</v>
      </c>
      <c r="G5473" t="s">
        <v>3635</v>
      </c>
      <c r="H5473" t="s">
        <v>2586</v>
      </c>
      <c r="I5473" t="s">
        <v>6086</v>
      </c>
      <c r="J5473" t="s">
        <v>4483</v>
      </c>
      <c r="K5473" t="s">
        <v>2761</v>
      </c>
      <c r="L5473" s="1">
        <v>8</v>
      </c>
      <c r="M5473" s="1">
        <v>200</v>
      </c>
      <c r="N5473" s="1">
        <v>0</v>
      </c>
      <c r="O5473" s="1" t="s">
        <v>2580</v>
      </c>
      <c r="P5473" s="1">
        <v>1495.33</v>
      </c>
      <c r="Q5473" s="1">
        <v>104.67</v>
      </c>
      <c r="R5473" s="1">
        <v>1600</v>
      </c>
      <c r="S5473" t="s">
        <v>2683</v>
      </c>
      <c r="T5473" t="str" cm="1">
        <f t="array" ref="T5473">_xlfn.IFS(ISNUMBER(SEARCH("CP02",S5473)),"ราชพฤกษ",ISNUMBER(SEARCH("CP03",S5473)),"บางใหญ่",ISNUMBER(SEARCH("CP04",S5473)),"บางบอน",OR(ISNUMBER(SEARCH("CP",S5473)),ISNUMBER(SEARCH("BTC",D5473))),"340",TRUE,"")</f>
        <v>340</v>
      </c>
    </row>
    <row r="5474" spans="1:20" x14ac:dyDescent="0.2">
      <c r="A5474" t="s">
        <v>6056</v>
      </c>
      <c r="B5474" t="s">
        <v>14</v>
      </c>
      <c r="C5474">
        <v>2026</v>
      </c>
      <c r="D5474" t="s">
        <v>3166</v>
      </c>
      <c r="E5474" t="s">
        <v>843</v>
      </c>
      <c r="F5474" t="s">
        <v>844</v>
      </c>
      <c r="G5474" t="s">
        <v>2595</v>
      </c>
      <c r="H5474" t="s">
        <v>2596</v>
      </c>
      <c r="I5474" t="s">
        <v>6087</v>
      </c>
      <c r="J5474" t="s">
        <v>3168</v>
      </c>
      <c r="K5474" t="s">
        <v>2761</v>
      </c>
      <c r="L5474" s="1">
        <v>2</v>
      </c>
      <c r="M5474" s="1">
        <v>3490</v>
      </c>
      <c r="N5474" s="1">
        <v>349</v>
      </c>
      <c r="O5474" s="1" t="s">
        <v>2580</v>
      </c>
      <c r="P5474" s="1">
        <v>6197.2</v>
      </c>
      <c r="Q5474" s="1">
        <v>433.8</v>
      </c>
      <c r="R5474" s="1">
        <v>6631</v>
      </c>
      <c r="S5474" t="s">
        <v>3345</v>
      </c>
      <c r="T5474" t="str" cm="1">
        <f t="array" ref="T5474">_xlfn.IFS(ISNUMBER(SEARCH("CP02",S5474)),"ราชพฤกษ",ISNUMBER(SEARCH("CP03",S5474)),"บางใหญ่",ISNUMBER(SEARCH("CP04",S5474)),"บางบอน",OR(ISNUMBER(SEARCH("CP",S5474)),ISNUMBER(SEARCH("BTC",D5474))),"340",TRUE,"")</f>
        <v>340</v>
      </c>
    </row>
    <row r="5475" spans="1:20" x14ac:dyDescent="0.2">
      <c r="A5475" t="s">
        <v>6056</v>
      </c>
      <c r="B5475" t="s">
        <v>14</v>
      </c>
      <c r="C5475">
        <v>2026</v>
      </c>
      <c r="D5475" t="s">
        <v>3166</v>
      </c>
      <c r="E5475" t="s">
        <v>915</v>
      </c>
      <c r="F5475" t="s">
        <v>916</v>
      </c>
      <c r="G5475" t="s">
        <v>2655</v>
      </c>
      <c r="H5475" t="s">
        <v>2656</v>
      </c>
      <c r="I5475" t="s">
        <v>6087</v>
      </c>
      <c r="J5475" t="s">
        <v>3168</v>
      </c>
      <c r="K5475" t="s">
        <v>2761</v>
      </c>
      <c r="L5475" s="1">
        <v>2</v>
      </c>
      <c r="M5475" s="1">
        <v>5350</v>
      </c>
      <c r="N5475" s="1">
        <v>535</v>
      </c>
      <c r="O5475" s="1" t="s">
        <v>2580</v>
      </c>
      <c r="P5475" s="1">
        <v>9500</v>
      </c>
      <c r="Q5475" s="1">
        <v>665</v>
      </c>
      <c r="R5475" s="1">
        <v>10165</v>
      </c>
      <c r="S5475" t="s">
        <v>3345</v>
      </c>
      <c r="T5475" t="str" cm="1">
        <f t="array" ref="T5475">_xlfn.IFS(ISNUMBER(SEARCH("CP02",S5475)),"ราชพฤกษ",ISNUMBER(SEARCH("CP03",S5475)),"บางใหญ่",ISNUMBER(SEARCH("CP04",S5475)),"บางบอน",OR(ISNUMBER(SEARCH("CP",S5475)),ISNUMBER(SEARCH("BTC",D5475))),"340",TRUE,"")</f>
        <v>340</v>
      </c>
    </row>
    <row r="5476" spans="1:20" x14ac:dyDescent="0.2">
      <c r="A5476" t="s">
        <v>6056</v>
      </c>
      <c r="B5476" t="s">
        <v>14</v>
      </c>
      <c r="C5476">
        <v>2026</v>
      </c>
      <c r="D5476" t="s">
        <v>3166</v>
      </c>
      <c r="E5476" t="s">
        <v>1091</v>
      </c>
      <c r="F5476" t="s">
        <v>1092</v>
      </c>
      <c r="G5476" t="s">
        <v>2582</v>
      </c>
      <c r="H5476" t="s">
        <v>2583</v>
      </c>
      <c r="I5476" t="s">
        <v>6087</v>
      </c>
      <c r="J5476" t="s">
        <v>3168</v>
      </c>
      <c r="K5476" t="s">
        <v>2761</v>
      </c>
      <c r="L5476" s="1">
        <v>2</v>
      </c>
      <c r="M5476" s="1">
        <v>60</v>
      </c>
      <c r="N5476" s="1">
        <v>0</v>
      </c>
      <c r="O5476" s="1" t="s">
        <v>2580</v>
      </c>
      <c r="P5476" s="1">
        <v>0</v>
      </c>
      <c r="Q5476" s="1">
        <v>0</v>
      </c>
      <c r="R5476" s="1">
        <v>0</v>
      </c>
      <c r="S5476" t="s">
        <v>2683</v>
      </c>
      <c r="T5476" t="str" cm="1">
        <f t="array" ref="T5476">_xlfn.IFS(ISNUMBER(SEARCH("CP02",S5476)),"ราชพฤกษ",ISNUMBER(SEARCH("CP03",S5476)),"บางใหญ่",ISNUMBER(SEARCH("CP04",S5476)),"บางบอน",OR(ISNUMBER(SEARCH("CP",S5476)),ISNUMBER(SEARCH("BTC",D5476))),"340",TRUE,"")</f>
        <v>340</v>
      </c>
    </row>
    <row r="5477" spans="1:20" x14ac:dyDescent="0.2">
      <c r="A5477" t="s">
        <v>6056</v>
      </c>
      <c r="B5477" t="s">
        <v>14</v>
      </c>
      <c r="C5477">
        <v>2026</v>
      </c>
      <c r="D5477" t="s">
        <v>3166</v>
      </c>
      <c r="E5477" t="s">
        <v>1553</v>
      </c>
      <c r="F5477" t="s">
        <v>1554</v>
      </c>
      <c r="G5477" t="s">
        <v>2585</v>
      </c>
      <c r="H5477" t="s">
        <v>2586</v>
      </c>
      <c r="I5477" t="s">
        <v>6087</v>
      </c>
      <c r="J5477" t="s">
        <v>3168</v>
      </c>
      <c r="K5477" t="s">
        <v>2761</v>
      </c>
      <c r="L5477" s="1">
        <v>2</v>
      </c>
      <c r="M5477" s="1">
        <v>120</v>
      </c>
      <c r="N5477" s="1">
        <v>0</v>
      </c>
      <c r="O5477" s="1" t="s">
        <v>2580</v>
      </c>
      <c r="P5477" s="1">
        <v>0</v>
      </c>
      <c r="Q5477" s="1">
        <v>0</v>
      </c>
      <c r="R5477" s="1">
        <v>0</v>
      </c>
      <c r="S5477" t="s">
        <v>2625</v>
      </c>
      <c r="T5477" t="str" cm="1">
        <f t="array" ref="T5477">_xlfn.IFS(ISNUMBER(SEARCH("CP02",S5477)),"ราชพฤกษ",ISNUMBER(SEARCH("CP03",S5477)),"บางใหญ่",ISNUMBER(SEARCH("CP04",S5477)),"บางบอน",OR(ISNUMBER(SEARCH("CP",S5477)),ISNUMBER(SEARCH("BTC",D5477))),"340",TRUE,"")</f>
        <v>340</v>
      </c>
    </row>
    <row r="5478" spans="1:20" x14ac:dyDescent="0.2">
      <c r="A5478" t="s">
        <v>6056</v>
      </c>
      <c r="B5478" t="s">
        <v>14</v>
      </c>
      <c r="C5478">
        <v>2026</v>
      </c>
      <c r="D5478" t="s">
        <v>3166</v>
      </c>
      <c r="E5478" t="s">
        <v>1547</v>
      </c>
      <c r="F5478" t="s">
        <v>1548</v>
      </c>
      <c r="G5478" t="s">
        <v>2588</v>
      </c>
      <c r="H5478" t="s">
        <v>2586</v>
      </c>
      <c r="I5478" t="s">
        <v>6087</v>
      </c>
      <c r="J5478" t="s">
        <v>3168</v>
      </c>
      <c r="K5478" t="s">
        <v>2761</v>
      </c>
      <c r="L5478" s="1">
        <v>1</v>
      </c>
      <c r="M5478" s="1">
        <v>400</v>
      </c>
      <c r="N5478" s="1">
        <v>0</v>
      </c>
      <c r="O5478" s="1" t="s">
        <v>2580</v>
      </c>
      <c r="P5478" s="1">
        <v>0</v>
      </c>
      <c r="Q5478" s="1">
        <v>0</v>
      </c>
      <c r="R5478" s="1">
        <v>0</v>
      </c>
      <c r="S5478" t="s">
        <v>2625</v>
      </c>
      <c r="T5478" t="str" cm="1">
        <f t="array" ref="T5478">_xlfn.IFS(ISNUMBER(SEARCH("CP02",S5478)),"ราชพฤกษ",ISNUMBER(SEARCH("CP03",S5478)),"บางใหญ่",ISNUMBER(SEARCH("CP04",S5478)),"บางบอน",OR(ISNUMBER(SEARCH("CP",S5478)),ISNUMBER(SEARCH("BTC",D5478))),"340",TRUE,"")</f>
        <v>340</v>
      </c>
    </row>
    <row r="5479" spans="1:20" x14ac:dyDescent="0.2">
      <c r="A5479" t="s">
        <v>6056</v>
      </c>
      <c r="B5479" t="s">
        <v>14</v>
      </c>
      <c r="C5479">
        <v>2026</v>
      </c>
      <c r="D5479" t="s">
        <v>2817</v>
      </c>
      <c r="E5479" t="s">
        <v>1547</v>
      </c>
      <c r="F5479" t="s">
        <v>1548</v>
      </c>
      <c r="G5479" t="s">
        <v>2588</v>
      </c>
      <c r="H5479" t="s">
        <v>2586</v>
      </c>
      <c r="I5479" t="s">
        <v>6088</v>
      </c>
      <c r="J5479" t="s">
        <v>2819</v>
      </c>
      <c r="K5479" t="s">
        <v>2624</v>
      </c>
      <c r="L5479" s="1">
        <v>1</v>
      </c>
      <c r="M5479" s="1">
        <v>400</v>
      </c>
      <c r="N5479" s="1">
        <v>0</v>
      </c>
      <c r="O5479" s="1" t="s">
        <v>2580</v>
      </c>
      <c r="P5479" s="1">
        <v>373.83</v>
      </c>
      <c r="Q5479" s="1">
        <v>26.17</v>
      </c>
      <c r="R5479" s="1">
        <v>400</v>
      </c>
      <c r="S5479" t="s">
        <v>2625</v>
      </c>
      <c r="T5479" t="str" cm="1">
        <f t="array" ref="T5479">_xlfn.IFS(ISNUMBER(SEARCH("CP02",S5479)),"ราชพฤกษ",ISNUMBER(SEARCH("CP03",S5479)),"บางใหญ่",ISNUMBER(SEARCH("CP04",S5479)),"บางบอน",OR(ISNUMBER(SEARCH("CP",S5479)),ISNUMBER(SEARCH("BTC",D5479))),"340",TRUE,"")</f>
        <v>340</v>
      </c>
    </row>
    <row r="5480" spans="1:20" x14ac:dyDescent="0.2">
      <c r="A5480" t="s">
        <v>6056</v>
      </c>
      <c r="B5480" t="s">
        <v>14</v>
      </c>
      <c r="C5480">
        <v>2026</v>
      </c>
      <c r="D5480" t="s">
        <v>3157</v>
      </c>
      <c r="E5480" t="s">
        <v>915</v>
      </c>
      <c r="F5480" t="s">
        <v>916</v>
      </c>
      <c r="G5480" t="s">
        <v>2655</v>
      </c>
      <c r="H5480" t="s">
        <v>2656</v>
      </c>
      <c r="I5480" t="s">
        <v>6089</v>
      </c>
      <c r="J5480" t="s">
        <v>3159</v>
      </c>
      <c r="K5480" t="s">
        <v>2761</v>
      </c>
      <c r="L5480" s="1">
        <v>1</v>
      </c>
      <c r="M5480" s="1">
        <v>5350</v>
      </c>
      <c r="N5480" s="1">
        <v>0</v>
      </c>
      <c r="O5480" s="1" t="s">
        <v>2580</v>
      </c>
      <c r="P5480" s="1">
        <v>5000</v>
      </c>
      <c r="Q5480" s="1">
        <v>350</v>
      </c>
      <c r="R5480" s="1">
        <v>5350</v>
      </c>
      <c r="S5480" t="s">
        <v>3345</v>
      </c>
      <c r="T5480" t="str" cm="1">
        <f t="array" ref="T5480">_xlfn.IFS(ISNUMBER(SEARCH("CP02",S5480)),"ราชพฤกษ",ISNUMBER(SEARCH("CP03",S5480)),"บางใหญ่",ISNUMBER(SEARCH("CP04",S5480)),"บางบอน",OR(ISNUMBER(SEARCH("CP",S5480)),ISNUMBER(SEARCH("BTC",D5480))),"340",TRUE,"")</f>
        <v>340</v>
      </c>
    </row>
    <row r="5481" spans="1:20" x14ac:dyDescent="0.2">
      <c r="A5481" t="s">
        <v>6090</v>
      </c>
      <c r="B5481" t="s">
        <v>14</v>
      </c>
      <c r="C5481">
        <v>2026</v>
      </c>
      <c r="D5481" t="s">
        <v>3815</v>
      </c>
      <c r="E5481" t="s">
        <v>1547</v>
      </c>
      <c r="F5481" t="s">
        <v>1548</v>
      </c>
      <c r="G5481" t="s">
        <v>2588</v>
      </c>
      <c r="H5481" t="s">
        <v>2586</v>
      </c>
      <c r="I5481" t="s">
        <v>6091</v>
      </c>
      <c r="J5481" t="s">
        <v>3817</v>
      </c>
      <c r="K5481" t="s">
        <v>2630</v>
      </c>
      <c r="L5481" s="1">
        <v>1</v>
      </c>
      <c r="M5481" s="1">
        <v>400</v>
      </c>
      <c r="N5481" s="1">
        <v>100</v>
      </c>
      <c r="O5481" s="1" t="s">
        <v>2580</v>
      </c>
      <c r="P5481" s="1">
        <v>280.37</v>
      </c>
      <c r="Q5481" s="1">
        <v>19.63</v>
      </c>
      <c r="R5481" s="1">
        <v>300</v>
      </c>
      <c r="S5481" t="s">
        <v>2633</v>
      </c>
      <c r="T5481" t="str" cm="1">
        <f t="array" ref="T5481">_xlfn.IFS(ISNUMBER(SEARCH("CP02",S5481)),"ราชพฤกษ",ISNUMBER(SEARCH("CP03",S5481)),"บางใหญ่",ISNUMBER(SEARCH("CP04",S5481)),"บางบอน",OR(ISNUMBER(SEARCH("CP",S5481)),ISNUMBER(SEARCH("BTC",D5481))),"340",TRUE,"")</f>
        <v>บางบอน</v>
      </c>
    </row>
    <row r="5482" spans="1:20" x14ac:dyDescent="0.2">
      <c r="A5482" t="s">
        <v>6090</v>
      </c>
      <c r="B5482" t="s">
        <v>14</v>
      </c>
      <c r="C5482">
        <v>2026</v>
      </c>
      <c r="D5482" t="s">
        <v>3466</v>
      </c>
      <c r="E5482" t="s">
        <v>1547</v>
      </c>
      <c r="F5482" t="s">
        <v>1548</v>
      </c>
      <c r="G5482" t="s">
        <v>2588</v>
      </c>
      <c r="H5482" t="s">
        <v>2586</v>
      </c>
      <c r="I5482" t="s">
        <v>6092</v>
      </c>
      <c r="J5482" t="s">
        <v>3468</v>
      </c>
      <c r="K5482" t="s">
        <v>2692</v>
      </c>
      <c r="L5482" s="1">
        <v>1</v>
      </c>
      <c r="M5482" s="1">
        <v>400</v>
      </c>
      <c r="N5482" s="1">
        <v>0</v>
      </c>
      <c r="O5482" s="1" t="s">
        <v>2580</v>
      </c>
      <c r="P5482" s="1">
        <v>373.83</v>
      </c>
      <c r="Q5482" s="1">
        <v>26.17</v>
      </c>
      <c r="R5482" s="1">
        <v>400</v>
      </c>
      <c r="S5482" t="s">
        <v>2633</v>
      </c>
      <c r="T5482" t="str" cm="1">
        <f t="array" ref="T5482">_xlfn.IFS(ISNUMBER(SEARCH("CP02",S5482)),"ราชพฤกษ",ISNUMBER(SEARCH("CP03",S5482)),"บางใหญ่",ISNUMBER(SEARCH("CP04",S5482)),"บางบอน",OR(ISNUMBER(SEARCH("CP",S5482)),ISNUMBER(SEARCH("BTC",D5482))),"340",TRUE,"")</f>
        <v>บางบอน</v>
      </c>
    </row>
    <row r="5483" spans="1:20" x14ac:dyDescent="0.2">
      <c r="A5483" t="s">
        <v>6090</v>
      </c>
      <c r="B5483" t="s">
        <v>14</v>
      </c>
      <c r="C5483">
        <v>2026</v>
      </c>
      <c r="D5483" t="s">
        <v>6093</v>
      </c>
      <c r="E5483" t="s">
        <v>893</v>
      </c>
      <c r="F5483" t="s">
        <v>894</v>
      </c>
      <c r="G5483" t="s">
        <v>2595</v>
      </c>
      <c r="H5483" t="s">
        <v>2596</v>
      </c>
      <c r="I5483" t="s">
        <v>6094</v>
      </c>
      <c r="J5483" t="s">
        <v>6095</v>
      </c>
      <c r="K5483" t="s">
        <v>2579</v>
      </c>
      <c r="L5483" s="1">
        <v>2</v>
      </c>
      <c r="M5483" s="1">
        <v>6435</v>
      </c>
      <c r="N5483" s="1">
        <v>0</v>
      </c>
      <c r="O5483" s="1" t="s">
        <v>2580</v>
      </c>
      <c r="P5483" s="1">
        <v>12028.04</v>
      </c>
      <c r="Q5483" s="1">
        <v>841.96</v>
      </c>
      <c r="R5483" s="1">
        <v>12870</v>
      </c>
      <c r="S5483" t="s">
        <v>6096</v>
      </c>
      <c r="T5483" t="str" cm="1">
        <f t="array" ref="T5483">_xlfn.IFS(ISNUMBER(SEARCH("CP02",S5483)),"ราชพฤกษ",ISNUMBER(SEARCH("CP03",S5483)),"บางใหญ่",ISNUMBER(SEARCH("CP04",S5483)),"บางบอน",OR(ISNUMBER(SEARCH("CP",S5483)),ISNUMBER(SEARCH("BTC",D5483))),"340",TRUE,"")</f>
        <v>ราชพฤกษ</v>
      </c>
    </row>
    <row r="5484" spans="1:20" x14ac:dyDescent="0.2">
      <c r="A5484" t="s">
        <v>6090</v>
      </c>
      <c r="B5484" t="s">
        <v>14</v>
      </c>
      <c r="C5484">
        <v>2026</v>
      </c>
      <c r="D5484" t="s">
        <v>6093</v>
      </c>
      <c r="E5484" t="s">
        <v>893</v>
      </c>
      <c r="F5484" t="s">
        <v>894</v>
      </c>
      <c r="G5484" t="s">
        <v>2595</v>
      </c>
      <c r="H5484" t="s">
        <v>2596</v>
      </c>
      <c r="I5484" t="s">
        <v>6094</v>
      </c>
      <c r="J5484" t="s">
        <v>6095</v>
      </c>
      <c r="K5484" t="s">
        <v>2579</v>
      </c>
      <c r="L5484" s="1">
        <v>1</v>
      </c>
      <c r="M5484" s="1">
        <v>6435</v>
      </c>
      <c r="N5484" s="1">
        <v>0</v>
      </c>
      <c r="O5484" s="1" t="s">
        <v>2580</v>
      </c>
      <c r="P5484" s="1">
        <v>0</v>
      </c>
      <c r="Q5484" s="1">
        <v>0</v>
      </c>
      <c r="R5484" s="1">
        <v>0</v>
      </c>
      <c r="S5484" t="s">
        <v>6096</v>
      </c>
      <c r="T5484" t="str" cm="1">
        <f t="array" ref="T5484">_xlfn.IFS(ISNUMBER(SEARCH("CP02",S5484)),"ราชพฤกษ",ISNUMBER(SEARCH("CP03",S5484)),"บางใหญ่",ISNUMBER(SEARCH("CP04",S5484)),"บางบอน",OR(ISNUMBER(SEARCH("CP",S5484)),ISNUMBER(SEARCH("BTC",D5484))),"340",TRUE,"")</f>
        <v>ราชพฤกษ</v>
      </c>
    </row>
    <row r="5485" spans="1:20" x14ac:dyDescent="0.2">
      <c r="A5485" t="s">
        <v>6090</v>
      </c>
      <c r="B5485" t="s">
        <v>14</v>
      </c>
      <c r="C5485">
        <v>2026</v>
      </c>
      <c r="D5485" t="s">
        <v>6093</v>
      </c>
      <c r="E5485" t="s">
        <v>893</v>
      </c>
      <c r="F5485" t="s">
        <v>894</v>
      </c>
      <c r="G5485" t="s">
        <v>2595</v>
      </c>
      <c r="H5485" t="s">
        <v>2596</v>
      </c>
      <c r="I5485" t="s">
        <v>6094</v>
      </c>
      <c r="J5485" t="s">
        <v>6095</v>
      </c>
      <c r="K5485" t="s">
        <v>2579</v>
      </c>
      <c r="L5485" s="1">
        <v>1</v>
      </c>
      <c r="M5485" s="1">
        <v>6435</v>
      </c>
      <c r="N5485" s="1">
        <v>0</v>
      </c>
      <c r="O5485" s="1" t="s">
        <v>2580</v>
      </c>
      <c r="P5485" s="1">
        <v>0</v>
      </c>
      <c r="Q5485" s="1">
        <v>0</v>
      </c>
      <c r="R5485" s="1">
        <v>0</v>
      </c>
      <c r="S5485" t="s">
        <v>3373</v>
      </c>
      <c r="T5485" t="str" cm="1">
        <f t="array" ref="T5485">_xlfn.IFS(ISNUMBER(SEARCH("CP02",S5485)),"ราชพฤกษ",ISNUMBER(SEARCH("CP03",S5485)),"บางใหญ่",ISNUMBER(SEARCH("CP04",S5485)),"บางบอน",OR(ISNUMBER(SEARCH("CP",S5485)),ISNUMBER(SEARCH("BTC",D5485))),"340",TRUE,"")</f>
        <v>ราชพฤกษ</v>
      </c>
    </row>
    <row r="5486" spans="1:20" x14ac:dyDescent="0.2">
      <c r="A5486" t="s">
        <v>6090</v>
      </c>
      <c r="B5486" t="s">
        <v>14</v>
      </c>
      <c r="C5486">
        <v>2026</v>
      </c>
      <c r="D5486" t="s">
        <v>6093</v>
      </c>
      <c r="E5486" t="s">
        <v>1091</v>
      </c>
      <c r="F5486" t="s">
        <v>1092</v>
      </c>
      <c r="G5486" t="s">
        <v>2582</v>
      </c>
      <c r="H5486" t="s">
        <v>2583</v>
      </c>
      <c r="I5486" t="s">
        <v>6094</v>
      </c>
      <c r="J5486" t="s">
        <v>6095</v>
      </c>
      <c r="K5486" t="s">
        <v>2579</v>
      </c>
      <c r="L5486" s="1">
        <v>4</v>
      </c>
      <c r="M5486" s="1">
        <v>60</v>
      </c>
      <c r="N5486" s="1">
        <v>0</v>
      </c>
      <c r="O5486" s="1" t="s">
        <v>2580</v>
      </c>
      <c r="P5486" s="1">
        <v>0</v>
      </c>
      <c r="Q5486" s="1">
        <v>0</v>
      </c>
      <c r="R5486" s="1">
        <v>0</v>
      </c>
      <c r="S5486" t="s">
        <v>2584</v>
      </c>
      <c r="T5486" t="str" cm="1">
        <f t="array" ref="T5486">_xlfn.IFS(ISNUMBER(SEARCH("CP02",S5486)),"ราชพฤกษ",ISNUMBER(SEARCH("CP03",S5486)),"บางใหญ่",ISNUMBER(SEARCH("CP04",S5486)),"บางบอน",OR(ISNUMBER(SEARCH("CP",S5486)),ISNUMBER(SEARCH("BTC",D5486))),"340",TRUE,"")</f>
        <v>ราชพฤกษ</v>
      </c>
    </row>
    <row r="5487" spans="1:20" x14ac:dyDescent="0.2">
      <c r="A5487" t="s">
        <v>6090</v>
      </c>
      <c r="B5487" t="s">
        <v>14</v>
      </c>
      <c r="C5487">
        <v>2026</v>
      </c>
      <c r="D5487" t="s">
        <v>6093</v>
      </c>
      <c r="E5487" t="s">
        <v>1549</v>
      </c>
      <c r="F5487" t="s">
        <v>1550</v>
      </c>
      <c r="G5487" t="s">
        <v>2585</v>
      </c>
      <c r="H5487" t="s">
        <v>2586</v>
      </c>
      <c r="I5487" t="s">
        <v>6094</v>
      </c>
      <c r="J5487" t="s">
        <v>6095</v>
      </c>
      <c r="K5487" t="s">
        <v>2579</v>
      </c>
      <c r="L5487" s="1">
        <v>4</v>
      </c>
      <c r="M5487" s="1">
        <v>150</v>
      </c>
      <c r="N5487" s="1">
        <v>0</v>
      </c>
      <c r="O5487" s="1" t="s">
        <v>2580</v>
      </c>
      <c r="P5487" s="1">
        <v>0</v>
      </c>
      <c r="Q5487" s="1">
        <v>0</v>
      </c>
      <c r="R5487" s="1">
        <v>0</v>
      </c>
      <c r="S5487" t="s">
        <v>2587</v>
      </c>
      <c r="T5487" t="str" cm="1">
        <f t="array" ref="T5487">_xlfn.IFS(ISNUMBER(SEARCH("CP02",S5487)),"ราชพฤกษ",ISNUMBER(SEARCH("CP03",S5487)),"บางใหญ่",ISNUMBER(SEARCH("CP04",S5487)),"บางบอน",OR(ISNUMBER(SEARCH("CP",S5487)),ISNUMBER(SEARCH("BTC",D5487))),"340",TRUE,"")</f>
        <v>ราชพฤกษ</v>
      </c>
    </row>
    <row r="5488" spans="1:20" x14ac:dyDescent="0.2">
      <c r="A5488" t="s">
        <v>6090</v>
      </c>
      <c r="B5488" t="s">
        <v>14</v>
      </c>
      <c r="C5488">
        <v>2026</v>
      </c>
      <c r="D5488" t="s">
        <v>6093</v>
      </c>
      <c r="E5488" t="s">
        <v>1545</v>
      </c>
      <c r="F5488" t="s">
        <v>1546</v>
      </c>
      <c r="G5488" t="s">
        <v>2588</v>
      </c>
      <c r="H5488" t="s">
        <v>2586</v>
      </c>
      <c r="I5488" t="s">
        <v>6094</v>
      </c>
      <c r="J5488" t="s">
        <v>6095</v>
      </c>
      <c r="K5488" t="s">
        <v>2579</v>
      </c>
      <c r="L5488" s="1">
        <v>1</v>
      </c>
      <c r="M5488" s="1">
        <v>500</v>
      </c>
      <c r="N5488" s="1">
        <v>0</v>
      </c>
      <c r="O5488" s="1" t="s">
        <v>2580</v>
      </c>
      <c r="P5488" s="1">
        <v>0</v>
      </c>
      <c r="Q5488" s="1">
        <v>0</v>
      </c>
      <c r="R5488" s="1">
        <v>0</v>
      </c>
      <c r="S5488" t="s">
        <v>2587</v>
      </c>
      <c r="T5488" t="str" cm="1">
        <f t="array" ref="T5488">_xlfn.IFS(ISNUMBER(SEARCH("CP02",S5488)),"ราชพฤกษ",ISNUMBER(SEARCH("CP03",S5488)),"บางใหญ่",ISNUMBER(SEARCH("CP04",S5488)),"บางบอน",OR(ISNUMBER(SEARCH("CP",S5488)),ISNUMBER(SEARCH("BTC",D5488))),"340",TRUE,"")</f>
        <v>ราชพฤกษ</v>
      </c>
    </row>
    <row r="5489" spans="1:20" x14ac:dyDescent="0.2">
      <c r="A5489" t="s">
        <v>6090</v>
      </c>
      <c r="B5489" t="s">
        <v>14</v>
      </c>
      <c r="C5489">
        <v>2026</v>
      </c>
      <c r="D5489" t="s">
        <v>6093</v>
      </c>
      <c r="E5489" t="s">
        <v>1419</v>
      </c>
      <c r="F5489" t="s">
        <v>1420</v>
      </c>
      <c r="G5489" t="s">
        <v>2589</v>
      </c>
      <c r="H5489" t="s">
        <v>2656</v>
      </c>
      <c r="I5489" t="s">
        <v>6094</v>
      </c>
      <c r="J5489" t="s">
        <v>6095</v>
      </c>
      <c r="K5489" t="s">
        <v>2579</v>
      </c>
      <c r="L5489" s="1">
        <v>2</v>
      </c>
      <c r="M5489" s="1">
        <v>1</v>
      </c>
      <c r="N5489" s="1">
        <v>0</v>
      </c>
      <c r="O5489" s="1" t="s">
        <v>2580</v>
      </c>
      <c r="P5489" s="1">
        <v>0</v>
      </c>
      <c r="Q5489" s="1">
        <v>0</v>
      </c>
      <c r="R5489" s="1">
        <v>0</v>
      </c>
      <c r="S5489" t="s">
        <v>2587</v>
      </c>
      <c r="T5489" t="str" cm="1">
        <f t="array" ref="T5489">_xlfn.IFS(ISNUMBER(SEARCH("CP02",S5489)),"ราชพฤกษ",ISNUMBER(SEARCH("CP03",S5489)),"บางใหญ่",ISNUMBER(SEARCH("CP04",S5489)),"บางบอน",OR(ISNUMBER(SEARCH("CP",S5489)),ISNUMBER(SEARCH("BTC",D5489))),"340",TRUE,"")</f>
        <v>ราชพฤกษ</v>
      </c>
    </row>
    <row r="5490" spans="1:20" x14ac:dyDescent="0.2">
      <c r="A5490" t="s">
        <v>6090</v>
      </c>
      <c r="B5490" t="s">
        <v>14</v>
      </c>
      <c r="C5490">
        <v>2026</v>
      </c>
      <c r="D5490" t="s">
        <v>6093</v>
      </c>
      <c r="E5490" t="s">
        <v>445</v>
      </c>
      <c r="F5490" t="s">
        <v>446</v>
      </c>
      <c r="G5490" t="s">
        <v>2582</v>
      </c>
      <c r="H5490" t="s">
        <v>2586</v>
      </c>
      <c r="I5490" t="s">
        <v>6094</v>
      </c>
      <c r="J5490" t="s">
        <v>6095</v>
      </c>
      <c r="K5490" t="s">
        <v>2579</v>
      </c>
      <c r="L5490" s="1">
        <v>1</v>
      </c>
      <c r="M5490" s="1">
        <v>230</v>
      </c>
      <c r="N5490" s="1">
        <v>34.5</v>
      </c>
      <c r="O5490" s="1" t="s">
        <v>2580</v>
      </c>
      <c r="P5490" s="1">
        <v>182.71</v>
      </c>
      <c r="Q5490" s="1">
        <v>12.79</v>
      </c>
      <c r="R5490" s="1">
        <v>195.5</v>
      </c>
      <c r="S5490" t="s">
        <v>2584</v>
      </c>
      <c r="T5490" t="str" cm="1">
        <f t="array" ref="T5490">_xlfn.IFS(ISNUMBER(SEARCH("CP02",S5490)),"ราชพฤกษ",ISNUMBER(SEARCH("CP03",S5490)),"บางใหญ่",ISNUMBER(SEARCH("CP04",S5490)),"บางบอน",OR(ISNUMBER(SEARCH("CP",S5490)),ISNUMBER(SEARCH("BTC",D5490))),"340",TRUE,"")</f>
        <v>ราชพฤกษ</v>
      </c>
    </row>
    <row r="5491" spans="1:20" x14ac:dyDescent="0.2">
      <c r="A5491" t="s">
        <v>6090</v>
      </c>
      <c r="B5491" t="s">
        <v>14</v>
      </c>
      <c r="C5491">
        <v>2026</v>
      </c>
      <c r="D5491" t="s">
        <v>6093</v>
      </c>
      <c r="E5491" t="s">
        <v>459</v>
      </c>
      <c r="F5491" t="s">
        <v>460</v>
      </c>
      <c r="G5491" t="s">
        <v>2582</v>
      </c>
      <c r="H5491" t="s">
        <v>2586</v>
      </c>
      <c r="I5491" t="s">
        <v>6094</v>
      </c>
      <c r="J5491" t="s">
        <v>6095</v>
      </c>
      <c r="K5491" t="s">
        <v>2579</v>
      </c>
      <c r="L5491" s="1">
        <v>1</v>
      </c>
      <c r="M5491" s="1">
        <v>310</v>
      </c>
      <c r="N5491" s="1">
        <v>46.5</v>
      </c>
      <c r="O5491" s="1" t="s">
        <v>2580</v>
      </c>
      <c r="P5491" s="1">
        <v>246.26</v>
      </c>
      <c r="Q5491" s="1">
        <v>17.239999999999998</v>
      </c>
      <c r="R5491" s="1">
        <v>263.5</v>
      </c>
      <c r="S5491" t="s">
        <v>2584</v>
      </c>
      <c r="T5491" t="str" cm="1">
        <f t="array" ref="T5491">_xlfn.IFS(ISNUMBER(SEARCH("CP02",S5491)),"ราชพฤกษ",ISNUMBER(SEARCH("CP03",S5491)),"บางใหญ่",ISNUMBER(SEARCH("CP04",S5491)),"บางบอน",OR(ISNUMBER(SEARCH("CP",S5491)),ISNUMBER(SEARCH("BTC",D5491))),"340",TRUE,"")</f>
        <v>ราชพฤกษ</v>
      </c>
    </row>
    <row r="5492" spans="1:20" x14ac:dyDescent="0.2">
      <c r="A5492" t="s">
        <v>6090</v>
      </c>
      <c r="B5492" t="s">
        <v>14</v>
      </c>
      <c r="C5492">
        <v>2026</v>
      </c>
      <c r="D5492" t="s">
        <v>2912</v>
      </c>
      <c r="E5492" t="s">
        <v>1545</v>
      </c>
      <c r="F5492" t="s">
        <v>1546</v>
      </c>
      <c r="G5492" t="s">
        <v>2588</v>
      </c>
      <c r="H5492" t="s">
        <v>2586</v>
      </c>
      <c r="I5492" t="s">
        <v>6097</v>
      </c>
      <c r="J5492" t="s">
        <v>2914</v>
      </c>
      <c r="K5492" t="s">
        <v>2579</v>
      </c>
      <c r="L5492" s="1">
        <v>1</v>
      </c>
      <c r="M5492" s="1">
        <v>500</v>
      </c>
      <c r="N5492" s="1">
        <v>0</v>
      </c>
      <c r="O5492" s="1" t="s">
        <v>2580</v>
      </c>
      <c r="P5492" s="1">
        <v>467.29</v>
      </c>
      <c r="Q5492" s="1">
        <v>32.71</v>
      </c>
      <c r="R5492" s="1">
        <v>500</v>
      </c>
      <c r="S5492" t="s">
        <v>2587</v>
      </c>
      <c r="T5492" t="str" cm="1">
        <f t="array" ref="T5492">_xlfn.IFS(ISNUMBER(SEARCH("CP02",S5492)),"ราชพฤกษ",ISNUMBER(SEARCH("CP03",S5492)),"บางใหญ่",ISNUMBER(SEARCH("CP04",S5492)),"บางบอน",OR(ISNUMBER(SEARCH("CP",S5492)),ISNUMBER(SEARCH("BTC",D5492))),"340",TRUE,"")</f>
        <v>ราชพฤกษ</v>
      </c>
    </row>
    <row r="5493" spans="1:20" x14ac:dyDescent="0.2">
      <c r="A5493" t="s">
        <v>6090</v>
      </c>
      <c r="B5493" t="s">
        <v>14</v>
      </c>
      <c r="C5493">
        <v>2026</v>
      </c>
      <c r="D5493" t="s">
        <v>6098</v>
      </c>
      <c r="E5493" t="s">
        <v>709</v>
      </c>
      <c r="F5493" t="s">
        <v>710</v>
      </c>
      <c r="G5493" t="s">
        <v>2575</v>
      </c>
      <c r="H5493" t="s">
        <v>2576</v>
      </c>
      <c r="I5493" t="s">
        <v>6099</v>
      </c>
      <c r="J5493" t="s">
        <v>6100</v>
      </c>
      <c r="K5493" t="s">
        <v>2579</v>
      </c>
      <c r="L5493" s="1">
        <v>4</v>
      </c>
      <c r="M5493" s="1">
        <v>2920</v>
      </c>
      <c r="N5493" s="1">
        <v>2920</v>
      </c>
      <c r="O5493" s="1" t="s">
        <v>2580</v>
      </c>
      <c r="P5493" s="1">
        <v>8186.92</v>
      </c>
      <c r="Q5493" s="1">
        <v>573.08000000000004</v>
      </c>
      <c r="R5493" s="1">
        <v>8760</v>
      </c>
      <c r="S5493" t="s">
        <v>4795</v>
      </c>
      <c r="T5493" t="str" cm="1">
        <f t="array" ref="T5493">_xlfn.IFS(ISNUMBER(SEARCH("CP02",S5493)),"ราชพฤกษ",ISNUMBER(SEARCH("CP03",S5493)),"บางใหญ่",ISNUMBER(SEARCH("CP04",S5493)),"บางบอน",OR(ISNUMBER(SEARCH("CP",S5493)),ISNUMBER(SEARCH("BTC",D5493))),"340",TRUE,"")</f>
        <v>ราชพฤกษ</v>
      </c>
    </row>
    <row r="5494" spans="1:20" x14ac:dyDescent="0.2">
      <c r="A5494" t="s">
        <v>6090</v>
      </c>
      <c r="B5494" t="s">
        <v>14</v>
      </c>
      <c r="C5494">
        <v>2026</v>
      </c>
      <c r="D5494" t="s">
        <v>6098</v>
      </c>
      <c r="E5494" t="s">
        <v>1091</v>
      </c>
      <c r="F5494" t="s">
        <v>1092</v>
      </c>
      <c r="G5494" t="s">
        <v>2582</v>
      </c>
      <c r="H5494" t="s">
        <v>2583</v>
      </c>
      <c r="I5494" t="s">
        <v>6099</v>
      </c>
      <c r="J5494" t="s">
        <v>6100</v>
      </c>
      <c r="K5494" t="s">
        <v>2579</v>
      </c>
      <c r="L5494" s="1">
        <v>4</v>
      </c>
      <c r="M5494" s="1">
        <v>60</v>
      </c>
      <c r="N5494" s="1">
        <v>0</v>
      </c>
      <c r="O5494" s="1" t="s">
        <v>2580</v>
      </c>
      <c r="P5494" s="1">
        <v>0</v>
      </c>
      <c r="Q5494" s="1">
        <v>0</v>
      </c>
      <c r="R5494" s="1">
        <v>0</v>
      </c>
      <c r="S5494" t="s">
        <v>2584</v>
      </c>
      <c r="T5494" t="str" cm="1">
        <f t="array" ref="T5494">_xlfn.IFS(ISNUMBER(SEARCH("CP02",S5494)),"ราชพฤกษ",ISNUMBER(SEARCH("CP03",S5494)),"บางใหญ่",ISNUMBER(SEARCH("CP04",S5494)),"บางบอน",OR(ISNUMBER(SEARCH("CP",S5494)),ISNUMBER(SEARCH("BTC",D5494))),"340",TRUE,"")</f>
        <v>ราชพฤกษ</v>
      </c>
    </row>
    <row r="5495" spans="1:20" x14ac:dyDescent="0.2">
      <c r="A5495" t="s">
        <v>6090</v>
      </c>
      <c r="B5495" t="s">
        <v>14</v>
      </c>
      <c r="C5495">
        <v>2026</v>
      </c>
      <c r="D5495" t="s">
        <v>6098</v>
      </c>
      <c r="E5495" t="s">
        <v>1553</v>
      </c>
      <c r="F5495" t="s">
        <v>1554</v>
      </c>
      <c r="G5495" t="s">
        <v>2585</v>
      </c>
      <c r="H5495" t="s">
        <v>2586</v>
      </c>
      <c r="I5495" t="s">
        <v>6099</v>
      </c>
      <c r="J5495" t="s">
        <v>6100</v>
      </c>
      <c r="K5495" t="s">
        <v>2579</v>
      </c>
      <c r="L5495" s="1">
        <v>4</v>
      </c>
      <c r="M5495" s="1">
        <v>120</v>
      </c>
      <c r="N5495" s="1">
        <v>0</v>
      </c>
      <c r="O5495" s="1" t="s">
        <v>2580</v>
      </c>
      <c r="P5495" s="1">
        <v>0</v>
      </c>
      <c r="Q5495" s="1">
        <v>0</v>
      </c>
      <c r="R5495" s="1">
        <v>0</v>
      </c>
      <c r="S5495" t="s">
        <v>2587</v>
      </c>
      <c r="T5495" t="str" cm="1">
        <f t="array" ref="T5495">_xlfn.IFS(ISNUMBER(SEARCH("CP02",S5495)),"ราชพฤกษ",ISNUMBER(SEARCH("CP03",S5495)),"บางใหญ่",ISNUMBER(SEARCH("CP04",S5495)),"บางบอน",OR(ISNUMBER(SEARCH("CP",S5495)),ISNUMBER(SEARCH("BTC",D5495))),"340",TRUE,"")</f>
        <v>ราชพฤกษ</v>
      </c>
    </row>
    <row r="5496" spans="1:20" x14ac:dyDescent="0.2">
      <c r="A5496" t="s">
        <v>6090</v>
      </c>
      <c r="B5496" t="s">
        <v>14</v>
      </c>
      <c r="C5496">
        <v>2026</v>
      </c>
      <c r="D5496" t="s">
        <v>6098</v>
      </c>
      <c r="E5496" t="s">
        <v>2199</v>
      </c>
      <c r="F5496" t="s">
        <v>2200</v>
      </c>
      <c r="G5496" t="s">
        <v>2589</v>
      </c>
      <c r="H5496" t="s">
        <v>2576</v>
      </c>
      <c r="I5496" t="s">
        <v>6099</v>
      </c>
      <c r="J5496" t="s">
        <v>6100</v>
      </c>
      <c r="K5496" t="s">
        <v>2579</v>
      </c>
      <c r="L5496" s="1">
        <v>2</v>
      </c>
      <c r="M5496" s="1">
        <v>1</v>
      </c>
      <c r="N5496" s="1">
        <v>0</v>
      </c>
      <c r="O5496" s="1" t="s">
        <v>2580</v>
      </c>
      <c r="P5496" s="1">
        <v>0</v>
      </c>
      <c r="Q5496" s="1">
        <v>0</v>
      </c>
      <c r="R5496" s="1">
        <v>0</v>
      </c>
      <c r="S5496" t="s">
        <v>2587</v>
      </c>
      <c r="T5496" t="str" cm="1">
        <f t="array" ref="T5496">_xlfn.IFS(ISNUMBER(SEARCH("CP02",S5496)),"ราชพฤกษ",ISNUMBER(SEARCH("CP03",S5496)),"บางใหญ่",ISNUMBER(SEARCH("CP04",S5496)),"บางบอน",OR(ISNUMBER(SEARCH("CP",S5496)),ISNUMBER(SEARCH("BTC",D5496))),"340",TRUE,"")</f>
        <v>ราชพฤกษ</v>
      </c>
    </row>
    <row r="5497" spans="1:20" x14ac:dyDescent="0.2">
      <c r="A5497" t="s">
        <v>6090</v>
      </c>
      <c r="B5497" t="s">
        <v>14</v>
      </c>
      <c r="C5497">
        <v>2026</v>
      </c>
      <c r="D5497" t="s">
        <v>6101</v>
      </c>
      <c r="E5497" t="s">
        <v>741</v>
      </c>
      <c r="F5497" t="s">
        <v>742</v>
      </c>
      <c r="G5497" t="s">
        <v>2575</v>
      </c>
      <c r="H5497" t="s">
        <v>2576</v>
      </c>
      <c r="I5497" t="s">
        <v>6102</v>
      </c>
      <c r="J5497" t="s">
        <v>6103</v>
      </c>
      <c r="K5497" t="s">
        <v>2579</v>
      </c>
      <c r="L5497" s="1">
        <v>4</v>
      </c>
      <c r="M5497" s="1">
        <v>3850</v>
      </c>
      <c r="N5497" s="1">
        <v>3850</v>
      </c>
      <c r="O5497" s="1" t="s">
        <v>2580</v>
      </c>
      <c r="P5497" s="1">
        <v>10794.39</v>
      </c>
      <c r="Q5497" s="1">
        <v>755.61</v>
      </c>
      <c r="R5497" s="1">
        <v>11550</v>
      </c>
      <c r="S5497" t="s">
        <v>3071</v>
      </c>
      <c r="T5497" t="str" cm="1">
        <f t="array" ref="T5497">_xlfn.IFS(ISNUMBER(SEARCH("CP02",S5497)),"ราชพฤกษ",ISNUMBER(SEARCH("CP03",S5497)),"บางใหญ่",ISNUMBER(SEARCH("CP04",S5497)),"บางบอน",OR(ISNUMBER(SEARCH("CP",S5497)),ISNUMBER(SEARCH("BTC",D5497))),"340",TRUE,"")</f>
        <v>ราชพฤกษ</v>
      </c>
    </row>
    <row r="5498" spans="1:20" x14ac:dyDescent="0.2">
      <c r="A5498" t="s">
        <v>6090</v>
      </c>
      <c r="B5498" t="s">
        <v>14</v>
      </c>
      <c r="C5498">
        <v>2026</v>
      </c>
      <c r="D5498" t="s">
        <v>6101</v>
      </c>
      <c r="E5498" t="s">
        <v>1091</v>
      </c>
      <c r="F5498" t="s">
        <v>1092</v>
      </c>
      <c r="G5498" t="s">
        <v>2582</v>
      </c>
      <c r="H5498" t="s">
        <v>2583</v>
      </c>
      <c r="I5498" t="s">
        <v>6102</v>
      </c>
      <c r="J5498" t="s">
        <v>6103</v>
      </c>
      <c r="K5498" t="s">
        <v>2579</v>
      </c>
      <c r="L5498" s="1">
        <v>4</v>
      </c>
      <c r="M5498" s="1">
        <v>60</v>
      </c>
      <c r="N5498" s="1">
        <v>0</v>
      </c>
      <c r="O5498" s="1" t="s">
        <v>2580</v>
      </c>
      <c r="P5498" s="1">
        <v>0</v>
      </c>
      <c r="Q5498" s="1">
        <v>0</v>
      </c>
      <c r="R5498" s="1">
        <v>0</v>
      </c>
      <c r="S5498" t="s">
        <v>2584</v>
      </c>
      <c r="T5498" t="str" cm="1">
        <f t="array" ref="T5498">_xlfn.IFS(ISNUMBER(SEARCH("CP02",S5498)),"ราชพฤกษ",ISNUMBER(SEARCH("CP03",S5498)),"บางใหญ่",ISNUMBER(SEARCH("CP04",S5498)),"บางบอน",OR(ISNUMBER(SEARCH("CP",S5498)),ISNUMBER(SEARCH("BTC",D5498))),"340",TRUE,"")</f>
        <v>ราชพฤกษ</v>
      </c>
    </row>
    <row r="5499" spans="1:20" x14ac:dyDescent="0.2">
      <c r="A5499" t="s">
        <v>6090</v>
      </c>
      <c r="B5499" t="s">
        <v>14</v>
      </c>
      <c r="C5499">
        <v>2026</v>
      </c>
      <c r="D5499" t="s">
        <v>6101</v>
      </c>
      <c r="E5499" t="s">
        <v>1553</v>
      </c>
      <c r="F5499" t="s">
        <v>1554</v>
      </c>
      <c r="G5499" t="s">
        <v>2585</v>
      </c>
      <c r="H5499" t="s">
        <v>2586</v>
      </c>
      <c r="I5499" t="s">
        <v>6102</v>
      </c>
      <c r="J5499" t="s">
        <v>6103</v>
      </c>
      <c r="K5499" t="s">
        <v>2579</v>
      </c>
      <c r="L5499" s="1">
        <v>4</v>
      </c>
      <c r="M5499" s="1">
        <v>120</v>
      </c>
      <c r="N5499" s="1">
        <v>0</v>
      </c>
      <c r="O5499" s="1" t="s">
        <v>2580</v>
      </c>
      <c r="P5499" s="1">
        <v>0</v>
      </c>
      <c r="Q5499" s="1">
        <v>0</v>
      </c>
      <c r="R5499" s="1">
        <v>0</v>
      </c>
      <c r="S5499" t="s">
        <v>2587</v>
      </c>
      <c r="T5499" t="str" cm="1">
        <f t="array" ref="T5499">_xlfn.IFS(ISNUMBER(SEARCH("CP02",S5499)),"ราชพฤกษ",ISNUMBER(SEARCH("CP03",S5499)),"บางใหญ่",ISNUMBER(SEARCH("CP04",S5499)),"บางบอน",OR(ISNUMBER(SEARCH("CP",S5499)),ISNUMBER(SEARCH("BTC",D5499))),"340",TRUE,"")</f>
        <v>ราชพฤกษ</v>
      </c>
    </row>
    <row r="5500" spans="1:20" x14ac:dyDescent="0.2">
      <c r="A5500" t="s">
        <v>6090</v>
      </c>
      <c r="B5500" t="s">
        <v>14</v>
      </c>
      <c r="C5500">
        <v>2026</v>
      </c>
      <c r="D5500" t="s">
        <v>6101</v>
      </c>
      <c r="E5500" t="s">
        <v>1547</v>
      </c>
      <c r="F5500" t="s">
        <v>1548</v>
      </c>
      <c r="G5500" t="s">
        <v>2588</v>
      </c>
      <c r="H5500" t="s">
        <v>2586</v>
      </c>
      <c r="I5500" t="s">
        <v>6102</v>
      </c>
      <c r="J5500" t="s">
        <v>6103</v>
      </c>
      <c r="K5500" t="s">
        <v>2579</v>
      </c>
      <c r="L5500" s="1">
        <v>1</v>
      </c>
      <c r="M5500" s="1">
        <v>400</v>
      </c>
      <c r="N5500" s="1">
        <v>0</v>
      </c>
      <c r="O5500" s="1" t="s">
        <v>2580</v>
      </c>
      <c r="P5500" s="1">
        <v>0</v>
      </c>
      <c r="Q5500" s="1">
        <v>0</v>
      </c>
      <c r="R5500" s="1">
        <v>0</v>
      </c>
      <c r="S5500" t="s">
        <v>2587</v>
      </c>
      <c r="T5500" t="str" cm="1">
        <f t="array" ref="T5500">_xlfn.IFS(ISNUMBER(SEARCH("CP02",S5500)),"ราชพฤกษ",ISNUMBER(SEARCH("CP03",S5500)),"บางใหญ่",ISNUMBER(SEARCH("CP04",S5500)),"บางบอน",OR(ISNUMBER(SEARCH("CP",S5500)),ISNUMBER(SEARCH("BTC",D5500))),"340",TRUE,"")</f>
        <v>ราชพฤกษ</v>
      </c>
    </row>
    <row r="5501" spans="1:20" x14ac:dyDescent="0.2">
      <c r="A5501" t="s">
        <v>6090</v>
      </c>
      <c r="B5501" t="s">
        <v>14</v>
      </c>
      <c r="C5501">
        <v>2026</v>
      </c>
      <c r="D5501" t="s">
        <v>6101</v>
      </c>
      <c r="E5501" t="s">
        <v>2199</v>
      </c>
      <c r="F5501" t="s">
        <v>2200</v>
      </c>
      <c r="G5501" t="s">
        <v>2589</v>
      </c>
      <c r="H5501" t="s">
        <v>2576</v>
      </c>
      <c r="I5501" t="s">
        <v>6102</v>
      </c>
      <c r="J5501" t="s">
        <v>6103</v>
      </c>
      <c r="K5501" t="s">
        <v>2579</v>
      </c>
      <c r="L5501" s="1">
        <v>1</v>
      </c>
      <c r="M5501" s="1">
        <v>1</v>
      </c>
      <c r="N5501" s="1">
        <v>0</v>
      </c>
      <c r="O5501" s="1" t="s">
        <v>2580</v>
      </c>
      <c r="P5501" s="1">
        <v>0</v>
      </c>
      <c r="Q5501" s="1">
        <v>0</v>
      </c>
      <c r="R5501" s="1">
        <v>0</v>
      </c>
      <c r="S5501" t="s">
        <v>2587</v>
      </c>
      <c r="T5501" t="str" cm="1">
        <f t="array" ref="T5501">_xlfn.IFS(ISNUMBER(SEARCH("CP02",S5501)),"ราชพฤกษ",ISNUMBER(SEARCH("CP03",S5501)),"บางใหญ่",ISNUMBER(SEARCH("CP04",S5501)),"บางบอน",OR(ISNUMBER(SEARCH("CP",S5501)),ISNUMBER(SEARCH("BTC",D5501))),"340",TRUE,"")</f>
        <v>ราชพฤกษ</v>
      </c>
    </row>
    <row r="5502" spans="1:20" x14ac:dyDescent="0.2">
      <c r="A5502" t="s">
        <v>6090</v>
      </c>
      <c r="B5502" t="s">
        <v>14</v>
      </c>
      <c r="C5502">
        <v>2026</v>
      </c>
      <c r="D5502" t="s">
        <v>6104</v>
      </c>
      <c r="E5502" t="s">
        <v>543</v>
      </c>
      <c r="F5502" t="s">
        <v>544</v>
      </c>
      <c r="G5502" t="s">
        <v>2582</v>
      </c>
      <c r="H5502" t="s">
        <v>2586</v>
      </c>
      <c r="I5502" t="s">
        <v>6105</v>
      </c>
      <c r="J5502" t="s">
        <v>6106</v>
      </c>
      <c r="K5502" t="s">
        <v>2735</v>
      </c>
      <c r="L5502" s="1">
        <v>1</v>
      </c>
      <c r="M5502" s="1">
        <v>1650</v>
      </c>
      <c r="N5502" s="1">
        <v>0</v>
      </c>
      <c r="O5502" s="1" t="s">
        <v>2580</v>
      </c>
      <c r="P5502" s="1">
        <v>1542.06</v>
      </c>
      <c r="Q5502" s="1">
        <v>107.94</v>
      </c>
      <c r="R5502" s="1">
        <v>1650</v>
      </c>
      <c r="S5502" t="s">
        <v>2605</v>
      </c>
      <c r="T5502" t="str" cm="1">
        <f t="array" ref="T5502">_xlfn.IFS(ISNUMBER(SEARCH("CP02",S5502)),"ราชพฤกษ",ISNUMBER(SEARCH("CP03",S5502)),"บางใหญ่",ISNUMBER(SEARCH("CP04",S5502)),"บางบอน",OR(ISNUMBER(SEARCH("CP",S5502)),ISNUMBER(SEARCH("BTC",D5502))),"340",TRUE,"")</f>
        <v>บางใหญ่</v>
      </c>
    </row>
    <row r="5503" spans="1:20" x14ac:dyDescent="0.2">
      <c r="A5503" t="s">
        <v>6090</v>
      </c>
      <c r="B5503" t="s">
        <v>14</v>
      </c>
      <c r="C5503">
        <v>2026</v>
      </c>
      <c r="D5503" t="s">
        <v>6104</v>
      </c>
      <c r="E5503" t="s">
        <v>1343</v>
      </c>
      <c r="F5503" t="s">
        <v>1344</v>
      </c>
      <c r="G5503" t="s">
        <v>2582</v>
      </c>
      <c r="H5503" t="s">
        <v>2586</v>
      </c>
      <c r="I5503" t="s">
        <v>6105</v>
      </c>
      <c r="J5503" t="s">
        <v>6106</v>
      </c>
      <c r="K5503" t="s">
        <v>2735</v>
      </c>
      <c r="L5503" s="1">
        <v>1</v>
      </c>
      <c r="M5503" s="1">
        <v>220</v>
      </c>
      <c r="N5503" s="1">
        <v>0</v>
      </c>
      <c r="O5503" s="1" t="s">
        <v>2580</v>
      </c>
      <c r="P5503" s="1">
        <v>205.61</v>
      </c>
      <c r="Q5503" s="1">
        <v>14.39</v>
      </c>
      <c r="R5503" s="1">
        <v>220</v>
      </c>
      <c r="S5503" t="s">
        <v>2605</v>
      </c>
      <c r="T5503" t="str" cm="1">
        <f t="array" ref="T5503">_xlfn.IFS(ISNUMBER(SEARCH("CP02",S5503)),"ราชพฤกษ",ISNUMBER(SEARCH("CP03",S5503)),"บางใหญ่",ISNUMBER(SEARCH("CP04",S5503)),"บางบอน",OR(ISNUMBER(SEARCH("CP",S5503)),ISNUMBER(SEARCH("BTC",D5503))),"340",TRUE,"")</f>
        <v>บางใหญ่</v>
      </c>
    </row>
    <row r="5504" spans="1:20" x14ac:dyDescent="0.2">
      <c r="A5504" t="s">
        <v>6090</v>
      </c>
      <c r="B5504" t="s">
        <v>14</v>
      </c>
      <c r="C5504">
        <v>2026</v>
      </c>
      <c r="D5504" t="s">
        <v>6104</v>
      </c>
      <c r="E5504" t="s">
        <v>1185</v>
      </c>
      <c r="F5504" t="s">
        <v>1186</v>
      </c>
      <c r="G5504" t="s">
        <v>2582</v>
      </c>
      <c r="H5504" t="s">
        <v>2586</v>
      </c>
      <c r="I5504" t="s">
        <v>6105</v>
      </c>
      <c r="J5504" t="s">
        <v>6106</v>
      </c>
      <c r="K5504" t="s">
        <v>2735</v>
      </c>
      <c r="L5504" s="1">
        <v>1</v>
      </c>
      <c r="M5504" s="1">
        <v>20</v>
      </c>
      <c r="N5504" s="1">
        <v>0</v>
      </c>
      <c r="O5504" s="1" t="s">
        <v>2580</v>
      </c>
      <c r="P5504" s="1">
        <v>18.690000000000001</v>
      </c>
      <c r="Q5504" s="1">
        <v>1.31</v>
      </c>
      <c r="R5504" s="1">
        <v>20</v>
      </c>
      <c r="S5504" t="s">
        <v>2605</v>
      </c>
      <c r="T5504" t="str" cm="1">
        <f t="array" ref="T5504">_xlfn.IFS(ISNUMBER(SEARCH("CP02",S5504)),"ราชพฤกษ",ISNUMBER(SEARCH("CP03",S5504)),"บางใหญ่",ISNUMBER(SEARCH("CP04",S5504)),"บางบอน",OR(ISNUMBER(SEARCH("CP",S5504)),ISNUMBER(SEARCH("BTC",D5504))),"340",TRUE,"")</f>
        <v>บางใหญ่</v>
      </c>
    </row>
    <row r="5505" spans="1:20" x14ac:dyDescent="0.2">
      <c r="A5505" t="s">
        <v>6090</v>
      </c>
      <c r="B5505" t="s">
        <v>14</v>
      </c>
      <c r="C5505">
        <v>2026</v>
      </c>
      <c r="D5505" t="s">
        <v>3916</v>
      </c>
      <c r="E5505" t="s">
        <v>473</v>
      </c>
      <c r="F5505" t="s">
        <v>474</v>
      </c>
      <c r="G5505" t="s">
        <v>2582</v>
      </c>
      <c r="H5505" t="s">
        <v>2586</v>
      </c>
      <c r="I5505" t="s">
        <v>6107</v>
      </c>
      <c r="J5505" t="s">
        <v>3918</v>
      </c>
      <c r="K5505" t="s">
        <v>2603</v>
      </c>
      <c r="L5505" s="1">
        <v>1</v>
      </c>
      <c r="M5505" s="1">
        <v>2750</v>
      </c>
      <c r="N5505" s="1">
        <v>0</v>
      </c>
      <c r="O5505" s="1" t="s">
        <v>2580</v>
      </c>
      <c r="P5505" s="1">
        <v>2570.09</v>
      </c>
      <c r="Q5505" s="1">
        <v>179.91</v>
      </c>
      <c r="R5505" s="1">
        <v>2750</v>
      </c>
      <c r="S5505" t="s">
        <v>2605</v>
      </c>
      <c r="T5505" t="str" cm="1">
        <f t="array" ref="T5505">_xlfn.IFS(ISNUMBER(SEARCH("CP02",S5505)),"ราชพฤกษ",ISNUMBER(SEARCH("CP03",S5505)),"บางใหญ่",ISNUMBER(SEARCH("CP04",S5505)),"บางบอน",OR(ISNUMBER(SEARCH("CP",S5505)),ISNUMBER(SEARCH("BTC",D5505))),"340",TRUE,"")</f>
        <v>บางใหญ่</v>
      </c>
    </row>
    <row r="5506" spans="1:20" x14ac:dyDescent="0.2">
      <c r="A5506" t="s">
        <v>6090</v>
      </c>
      <c r="B5506" t="s">
        <v>14</v>
      </c>
      <c r="C5506">
        <v>2026</v>
      </c>
      <c r="D5506" t="s">
        <v>3916</v>
      </c>
      <c r="E5506" t="s">
        <v>471</v>
      </c>
      <c r="F5506" t="s">
        <v>472</v>
      </c>
      <c r="G5506" t="s">
        <v>2582</v>
      </c>
      <c r="H5506" t="s">
        <v>2586</v>
      </c>
      <c r="I5506" t="s">
        <v>6107</v>
      </c>
      <c r="J5506" t="s">
        <v>3918</v>
      </c>
      <c r="K5506" t="s">
        <v>2603</v>
      </c>
      <c r="L5506" s="1">
        <v>1</v>
      </c>
      <c r="M5506" s="1">
        <v>490</v>
      </c>
      <c r="N5506" s="1">
        <v>0</v>
      </c>
      <c r="O5506" s="1" t="s">
        <v>2580</v>
      </c>
      <c r="P5506" s="1">
        <v>0</v>
      </c>
      <c r="Q5506" s="1">
        <v>0</v>
      </c>
      <c r="R5506" s="1">
        <v>0</v>
      </c>
      <c r="S5506" t="s">
        <v>2605</v>
      </c>
      <c r="T5506" t="str" cm="1">
        <f t="array" ref="T5506">_xlfn.IFS(ISNUMBER(SEARCH("CP02",S5506)),"ราชพฤกษ",ISNUMBER(SEARCH("CP03",S5506)),"บางใหญ่",ISNUMBER(SEARCH("CP04",S5506)),"บางบอน",OR(ISNUMBER(SEARCH("CP",S5506)),ISNUMBER(SEARCH("BTC",D5506))),"340",TRUE,"")</f>
        <v>บางใหญ่</v>
      </c>
    </row>
    <row r="5507" spans="1:20" x14ac:dyDescent="0.2">
      <c r="A5507" t="s">
        <v>6090</v>
      </c>
      <c r="B5507" t="s">
        <v>14</v>
      </c>
      <c r="C5507">
        <v>2026</v>
      </c>
      <c r="D5507" t="s">
        <v>3916</v>
      </c>
      <c r="E5507" t="s">
        <v>121</v>
      </c>
      <c r="F5507" t="s">
        <v>122</v>
      </c>
      <c r="G5507" t="s">
        <v>2582</v>
      </c>
      <c r="H5507" t="s">
        <v>2586</v>
      </c>
      <c r="I5507" t="s">
        <v>6107</v>
      </c>
      <c r="J5507" t="s">
        <v>3918</v>
      </c>
      <c r="K5507" t="s">
        <v>2603</v>
      </c>
      <c r="L5507" s="1">
        <v>1</v>
      </c>
      <c r="M5507" s="1">
        <v>240</v>
      </c>
      <c r="N5507" s="1">
        <v>0</v>
      </c>
      <c r="O5507" s="1" t="s">
        <v>2580</v>
      </c>
      <c r="P5507" s="1">
        <v>224.3</v>
      </c>
      <c r="Q5507" s="1">
        <v>15.7</v>
      </c>
      <c r="R5507" s="1">
        <v>240</v>
      </c>
      <c r="S5507" t="s">
        <v>2605</v>
      </c>
      <c r="T5507" t="str" cm="1">
        <f t="array" ref="T5507">_xlfn.IFS(ISNUMBER(SEARCH("CP02",S5507)),"ราชพฤกษ",ISNUMBER(SEARCH("CP03",S5507)),"บางใหญ่",ISNUMBER(SEARCH("CP04",S5507)),"บางบอน",OR(ISNUMBER(SEARCH("CP",S5507)),ISNUMBER(SEARCH("BTC",D5507))),"340",TRUE,"")</f>
        <v>บางใหญ่</v>
      </c>
    </row>
    <row r="5508" spans="1:20" x14ac:dyDescent="0.2">
      <c r="A5508" t="s">
        <v>6090</v>
      </c>
      <c r="B5508" t="s">
        <v>14</v>
      </c>
      <c r="C5508">
        <v>2026</v>
      </c>
      <c r="D5508" t="s">
        <v>3916</v>
      </c>
      <c r="E5508" t="s">
        <v>1185</v>
      </c>
      <c r="F5508" t="s">
        <v>1186</v>
      </c>
      <c r="G5508" t="s">
        <v>2582</v>
      </c>
      <c r="H5508" t="s">
        <v>2586</v>
      </c>
      <c r="I5508" t="s">
        <v>6107</v>
      </c>
      <c r="J5508" t="s">
        <v>3918</v>
      </c>
      <c r="K5508" t="s">
        <v>2603</v>
      </c>
      <c r="L5508" s="1">
        <v>1</v>
      </c>
      <c r="M5508" s="1">
        <v>20</v>
      </c>
      <c r="N5508" s="1">
        <v>0</v>
      </c>
      <c r="O5508" s="1" t="s">
        <v>2580</v>
      </c>
      <c r="P5508" s="1">
        <v>18.690000000000001</v>
      </c>
      <c r="Q5508" s="1">
        <v>1.31</v>
      </c>
      <c r="R5508" s="1">
        <v>20</v>
      </c>
      <c r="S5508" t="s">
        <v>2605</v>
      </c>
      <c r="T5508" t="str" cm="1">
        <f t="array" ref="T5508">_xlfn.IFS(ISNUMBER(SEARCH("CP02",S5508)),"ราชพฤกษ",ISNUMBER(SEARCH("CP03",S5508)),"บางใหญ่",ISNUMBER(SEARCH("CP04",S5508)),"บางบอน",OR(ISNUMBER(SEARCH("CP",S5508)),ISNUMBER(SEARCH("BTC",D5508))),"340",TRUE,"")</f>
        <v>บางใหญ่</v>
      </c>
    </row>
    <row r="5509" spans="1:20" x14ac:dyDescent="0.2">
      <c r="A5509" t="s">
        <v>6090</v>
      </c>
      <c r="B5509" t="s">
        <v>14</v>
      </c>
      <c r="C5509">
        <v>2026</v>
      </c>
      <c r="D5509" t="s">
        <v>6108</v>
      </c>
      <c r="E5509" t="s">
        <v>1537</v>
      </c>
      <c r="F5509" t="s">
        <v>1538</v>
      </c>
      <c r="G5509" t="s">
        <v>2585</v>
      </c>
      <c r="H5509" t="s">
        <v>2586</v>
      </c>
      <c r="I5509" t="s">
        <v>6109</v>
      </c>
      <c r="J5509" t="s">
        <v>6110</v>
      </c>
      <c r="K5509" t="s">
        <v>2603</v>
      </c>
      <c r="L5509" s="1">
        <v>4</v>
      </c>
      <c r="M5509" s="1">
        <v>50</v>
      </c>
      <c r="N5509" s="1">
        <v>0</v>
      </c>
      <c r="O5509" s="1" t="s">
        <v>2580</v>
      </c>
      <c r="P5509" s="1">
        <v>186.92</v>
      </c>
      <c r="Q5509" s="1">
        <v>13.08</v>
      </c>
      <c r="R5509" s="1">
        <v>200</v>
      </c>
      <c r="S5509" t="s">
        <v>2606</v>
      </c>
      <c r="T5509" t="str" cm="1">
        <f t="array" ref="T5509">_xlfn.IFS(ISNUMBER(SEARCH("CP02",S5509)),"ราชพฤกษ",ISNUMBER(SEARCH("CP03",S5509)),"บางใหญ่",ISNUMBER(SEARCH("CP04",S5509)),"บางบอน",OR(ISNUMBER(SEARCH("CP",S5509)),ISNUMBER(SEARCH("BTC",D5509))),"340",TRUE,"")</f>
        <v>บางใหญ่</v>
      </c>
    </row>
    <row r="5510" spans="1:20" x14ac:dyDescent="0.2">
      <c r="A5510" t="s">
        <v>6090</v>
      </c>
      <c r="B5510" t="s">
        <v>14</v>
      </c>
      <c r="C5510">
        <v>2026</v>
      </c>
      <c r="D5510" t="s">
        <v>6111</v>
      </c>
      <c r="E5510" t="s">
        <v>543</v>
      </c>
      <c r="F5510" t="s">
        <v>544</v>
      </c>
      <c r="G5510" t="s">
        <v>2582</v>
      </c>
      <c r="H5510" t="s">
        <v>2586</v>
      </c>
      <c r="I5510" t="s">
        <v>6112</v>
      </c>
      <c r="J5510" t="s">
        <v>6113</v>
      </c>
      <c r="K5510" t="s">
        <v>2603</v>
      </c>
      <c r="L5510" s="1">
        <v>1</v>
      </c>
      <c r="M5510" s="1">
        <v>1650</v>
      </c>
      <c r="N5510" s="1">
        <v>0</v>
      </c>
      <c r="O5510" s="1" t="s">
        <v>2580</v>
      </c>
      <c r="P5510" s="1">
        <v>1542.06</v>
      </c>
      <c r="Q5510" s="1">
        <v>107.94</v>
      </c>
      <c r="R5510" s="1">
        <v>1650</v>
      </c>
      <c r="S5510" t="s">
        <v>2605</v>
      </c>
      <c r="T5510" t="str" cm="1">
        <f t="array" ref="T5510">_xlfn.IFS(ISNUMBER(SEARCH("CP02",S5510)),"ราชพฤกษ",ISNUMBER(SEARCH("CP03",S5510)),"บางใหญ่",ISNUMBER(SEARCH("CP04",S5510)),"บางบอน",OR(ISNUMBER(SEARCH("CP",S5510)),ISNUMBER(SEARCH("BTC",D5510))),"340",TRUE,"")</f>
        <v>บางใหญ่</v>
      </c>
    </row>
    <row r="5511" spans="1:20" x14ac:dyDescent="0.2">
      <c r="A5511" t="s">
        <v>6090</v>
      </c>
      <c r="B5511" t="s">
        <v>14</v>
      </c>
      <c r="C5511">
        <v>2026</v>
      </c>
      <c r="D5511" t="s">
        <v>6111</v>
      </c>
      <c r="E5511" t="s">
        <v>507</v>
      </c>
      <c r="F5511" t="s">
        <v>508</v>
      </c>
      <c r="G5511" t="s">
        <v>2582</v>
      </c>
      <c r="H5511" t="s">
        <v>2586</v>
      </c>
      <c r="I5511" t="s">
        <v>6112</v>
      </c>
      <c r="J5511" t="s">
        <v>6113</v>
      </c>
      <c r="K5511" t="s">
        <v>2603</v>
      </c>
      <c r="L5511" s="1">
        <v>1</v>
      </c>
      <c r="M5511" s="1">
        <v>420</v>
      </c>
      <c r="N5511" s="1">
        <v>0</v>
      </c>
      <c r="O5511" s="1" t="s">
        <v>2580</v>
      </c>
      <c r="P5511" s="1">
        <v>392.52</v>
      </c>
      <c r="Q5511" s="1">
        <v>27.48</v>
      </c>
      <c r="R5511" s="1">
        <v>420</v>
      </c>
      <c r="S5511" t="s">
        <v>2605</v>
      </c>
      <c r="T5511" t="str" cm="1">
        <f t="array" ref="T5511">_xlfn.IFS(ISNUMBER(SEARCH("CP02",S5511)),"ราชพฤกษ",ISNUMBER(SEARCH("CP03",S5511)),"บางใหญ่",ISNUMBER(SEARCH("CP04",S5511)),"บางบอน",OR(ISNUMBER(SEARCH("CP",S5511)),ISNUMBER(SEARCH("BTC",D5511))),"340",TRUE,"")</f>
        <v>บางใหญ่</v>
      </c>
    </row>
    <row r="5512" spans="1:20" x14ac:dyDescent="0.2">
      <c r="A5512" t="s">
        <v>6090</v>
      </c>
      <c r="B5512" t="s">
        <v>14</v>
      </c>
      <c r="C5512">
        <v>2026</v>
      </c>
      <c r="D5512" t="s">
        <v>6111</v>
      </c>
      <c r="E5512" t="s">
        <v>159</v>
      </c>
      <c r="F5512" t="s">
        <v>160</v>
      </c>
      <c r="G5512" t="s">
        <v>2582</v>
      </c>
      <c r="H5512" t="s">
        <v>2586</v>
      </c>
      <c r="I5512" t="s">
        <v>6112</v>
      </c>
      <c r="J5512" t="s">
        <v>6113</v>
      </c>
      <c r="K5512" t="s">
        <v>2603</v>
      </c>
      <c r="L5512" s="1">
        <v>1</v>
      </c>
      <c r="M5512" s="1">
        <v>220</v>
      </c>
      <c r="N5512" s="1">
        <v>0</v>
      </c>
      <c r="O5512" s="1" t="s">
        <v>2580</v>
      </c>
      <c r="P5512" s="1">
        <v>205.61</v>
      </c>
      <c r="Q5512" s="1">
        <v>14.39</v>
      </c>
      <c r="R5512" s="1">
        <v>220</v>
      </c>
      <c r="S5512" t="s">
        <v>2605</v>
      </c>
      <c r="T5512" t="str" cm="1">
        <f t="array" ref="T5512">_xlfn.IFS(ISNUMBER(SEARCH("CP02",S5512)),"ราชพฤกษ",ISNUMBER(SEARCH("CP03",S5512)),"บางใหญ่",ISNUMBER(SEARCH("CP04",S5512)),"บางบอน",OR(ISNUMBER(SEARCH("CP",S5512)),ISNUMBER(SEARCH("BTC",D5512))),"340",TRUE,"")</f>
        <v>บางใหญ่</v>
      </c>
    </row>
    <row r="5513" spans="1:20" x14ac:dyDescent="0.2">
      <c r="A5513" t="s">
        <v>6090</v>
      </c>
      <c r="B5513" t="s">
        <v>14</v>
      </c>
      <c r="C5513">
        <v>2026</v>
      </c>
      <c r="D5513" t="s">
        <v>6111</v>
      </c>
      <c r="E5513" t="s">
        <v>1185</v>
      </c>
      <c r="F5513" t="s">
        <v>1186</v>
      </c>
      <c r="G5513" t="s">
        <v>2582</v>
      </c>
      <c r="H5513" t="s">
        <v>2586</v>
      </c>
      <c r="I5513" t="s">
        <v>6112</v>
      </c>
      <c r="J5513" t="s">
        <v>6113</v>
      </c>
      <c r="K5513" t="s">
        <v>2603</v>
      </c>
      <c r="L5513" s="1">
        <v>1</v>
      </c>
      <c r="M5513" s="1">
        <v>20</v>
      </c>
      <c r="N5513" s="1">
        <v>0</v>
      </c>
      <c r="O5513" s="1" t="s">
        <v>2580</v>
      </c>
      <c r="P5513" s="1">
        <v>18.690000000000001</v>
      </c>
      <c r="Q5513" s="1">
        <v>1.31</v>
      </c>
      <c r="R5513" s="1">
        <v>20</v>
      </c>
      <c r="S5513" t="s">
        <v>2605</v>
      </c>
      <c r="T5513" t="str" cm="1">
        <f t="array" ref="T5513">_xlfn.IFS(ISNUMBER(SEARCH("CP02",S5513)),"ราชพฤกษ",ISNUMBER(SEARCH("CP03",S5513)),"บางใหญ่",ISNUMBER(SEARCH("CP04",S5513)),"บางบอน",OR(ISNUMBER(SEARCH("CP",S5513)),ISNUMBER(SEARCH("BTC",D5513))),"340",TRUE,"")</f>
        <v>บางใหญ่</v>
      </c>
    </row>
    <row r="5514" spans="1:20" x14ac:dyDescent="0.2">
      <c r="A5514" t="s">
        <v>6090</v>
      </c>
      <c r="B5514" t="s">
        <v>14</v>
      </c>
      <c r="C5514">
        <v>2026</v>
      </c>
      <c r="D5514" t="s">
        <v>6114</v>
      </c>
      <c r="E5514" t="s">
        <v>477</v>
      </c>
      <c r="F5514" t="s">
        <v>478</v>
      </c>
      <c r="G5514" t="s">
        <v>2582</v>
      </c>
      <c r="H5514" t="s">
        <v>2586</v>
      </c>
      <c r="I5514" t="s">
        <v>6115</v>
      </c>
      <c r="J5514" t="s">
        <v>6116</v>
      </c>
      <c r="K5514" t="s">
        <v>2603</v>
      </c>
      <c r="L5514" s="1">
        <v>1</v>
      </c>
      <c r="M5514" s="1">
        <v>2460</v>
      </c>
      <c r="N5514" s="1">
        <v>0</v>
      </c>
      <c r="O5514" s="1" t="s">
        <v>2580</v>
      </c>
      <c r="P5514" s="1">
        <v>2299.0700000000002</v>
      </c>
      <c r="Q5514" s="1">
        <v>160.93</v>
      </c>
      <c r="R5514" s="1">
        <v>2460</v>
      </c>
      <c r="S5514" t="s">
        <v>2605</v>
      </c>
      <c r="T5514" t="str" cm="1">
        <f t="array" ref="T5514">_xlfn.IFS(ISNUMBER(SEARCH("CP02",S5514)),"ราชพฤกษ",ISNUMBER(SEARCH("CP03",S5514)),"บางใหญ่",ISNUMBER(SEARCH("CP04",S5514)),"บางบอน",OR(ISNUMBER(SEARCH("CP",S5514)),ISNUMBER(SEARCH("BTC",D5514))),"340",TRUE,"")</f>
        <v>บางใหญ่</v>
      </c>
    </row>
    <row r="5515" spans="1:20" x14ac:dyDescent="0.2">
      <c r="A5515" t="s">
        <v>6090</v>
      </c>
      <c r="B5515" t="s">
        <v>14</v>
      </c>
      <c r="C5515">
        <v>2026</v>
      </c>
      <c r="D5515" t="s">
        <v>6114</v>
      </c>
      <c r="E5515" t="s">
        <v>475</v>
      </c>
      <c r="F5515" t="s">
        <v>476</v>
      </c>
      <c r="G5515" t="s">
        <v>2582</v>
      </c>
      <c r="H5515" t="s">
        <v>2586</v>
      </c>
      <c r="I5515" t="s">
        <v>6115</v>
      </c>
      <c r="J5515" t="s">
        <v>6116</v>
      </c>
      <c r="K5515" t="s">
        <v>2603</v>
      </c>
      <c r="L5515" s="1">
        <v>1</v>
      </c>
      <c r="M5515" s="1">
        <v>620</v>
      </c>
      <c r="N5515" s="1">
        <v>0</v>
      </c>
      <c r="O5515" s="1" t="s">
        <v>2580</v>
      </c>
      <c r="P5515" s="1">
        <v>0</v>
      </c>
      <c r="Q5515" s="1">
        <v>0</v>
      </c>
      <c r="R5515" s="1">
        <v>0</v>
      </c>
      <c r="S5515" t="s">
        <v>2605</v>
      </c>
      <c r="T5515" t="str" cm="1">
        <f t="array" ref="T5515">_xlfn.IFS(ISNUMBER(SEARCH("CP02",S5515)),"ราชพฤกษ",ISNUMBER(SEARCH("CP03",S5515)),"บางใหญ่",ISNUMBER(SEARCH("CP04",S5515)),"บางบอน",OR(ISNUMBER(SEARCH("CP",S5515)),ISNUMBER(SEARCH("BTC",D5515))),"340",TRUE,"")</f>
        <v>บางใหญ่</v>
      </c>
    </row>
    <row r="5516" spans="1:20" x14ac:dyDescent="0.2">
      <c r="A5516" t="s">
        <v>6090</v>
      </c>
      <c r="B5516" t="s">
        <v>14</v>
      </c>
      <c r="C5516">
        <v>2026</v>
      </c>
      <c r="D5516" t="s">
        <v>6114</v>
      </c>
      <c r="E5516" t="s">
        <v>107</v>
      </c>
      <c r="F5516" t="s">
        <v>108</v>
      </c>
      <c r="G5516" t="s">
        <v>2582</v>
      </c>
      <c r="H5516" t="s">
        <v>2586</v>
      </c>
      <c r="I5516" t="s">
        <v>6115</v>
      </c>
      <c r="J5516" t="s">
        <v>6116</v>
      </c>
      <c r="K5516" t="s">
        <v>2603</v>
      </c>
      <c r="L5516" s="1">
        <v>1</v>
      </c>
      <c r="M5516" s="1">
        <v>220</v>
      </c>
      <c r="N5516" s="1">
        <v>0</v>
      </c>
      <c r="O5516" s="1" t="s">
        <v>2580</v>
      </c>
      <c r="P5516" s="1">
        <v>205.61</v>
      </c>
      <c r="Q5516" s="1">
        <v>14.39</v>
      </c>
      <c r="R5516" s="1">
        <v>220</v>
      </c>
      <c r="S5516" t="s">
        <v>2605</v>
      </c>
      <c r="T5516" t="str" cm="1">
        <f t="array" ref="T5516">_xlfn.IFS(ISNUMBER(SEARCH("CP02",S5516)),"ราชพฤกษ",ISNUMBER(SEARCH("CP03",S5516)),"บางใหญ่",ISNUMBER(SEARCH("CP04",S5516)),"บางบอน",OR(ISNUMBER(SEARCH("CP",S5516)),ISNUMBER(SEARCH("BTC",D5516))),"340",TRUE,"")</f>
        <v>บางใหญ่</v>
      </c>
    </row>
    <row r="5517" spans="1:20" x14ac:dyDescent="0.2">
      <c r="A5517" t="s">
        <v>6090</v>
      </c>
      <c r="B5517" t="s">
        <v>14</v>
      </c>
      <c r="C5517">
        <v>2026</v>
      </c>
      <c r="D5517" t="s">
        <v>6114</v>
      </c>
      <c r="E5517" t="s">
        <v>1185</v>
      </c>
      <c r="F5517" t="s">
        <v>1186</v>
      </c>
      <c r="G5517" t="s">
        <v>2582</v>
      </c>
      <c r="H5517" t="s">
        <v>2586</v>
      </c>
      <c r="I5517" t="s">
        <v>6115</v>
      </c>
      <c r="J5517" t="s">
        <v>6116</v>
      </c>
      <c r="K5517" t="s">
        <v>2603</v>
      </c>
      <c r="L5517" s="1">
        <v>1</v>
      </c>
      <c r="M5517" s="1">
        <v>20</v>
      </c>
      <c r="N5517" s="1">
        <v>0</v>
      </c>
      <c r="O5517" s="1" t="s">
        <v>2580</v>
      </c>
      <c r="P5517" s="1">
        <v>18.690000000000001</v>
      </c>
      <c r="Q5517" s="1">
        <v>1.31</v>
      </c>
      <c r="R5517" s="1">
        <v>20</v>
      </c>
      <c r="S5517" t="s">
        <v>2605</v>
      </c>
      <c r="T5517" t="str" cm="1">
        <f t="array" ref="T5517">_xlfn.IFS(ISNUMBER(SEARCH("CP02",S5517)),"ราชพฤกษ",ISNUMBER(SEARCH("CP03",S5517)),"บางใหญ่",ISNUMBER(SEARCH("CP04",S5517)),"บางบอน",OR(ISNUMBER(SEARCH("CP",S5517)),ISNUMBER(SEARCH("BTC",D5517))),"340",TRUE,"")</f>
        <v>บางใหญ่</v>
      </c>
    </row>
    <row r="5518" spans="1:20" x14ac:dyDescent="0.2">
      <c r="A5518" t="s">
        <v>6090</v>
      </c>
      <c r="B5518" t="s">
        <v>14</v>
      </c>
      <c r="C5518">
        <v>2026</v>
      </c>
      <c r="D5518" t="s">
        <v>6114</v>
      </c>
      <c r="E5518" t="s">
        <v>1563</v>
      </c>
      <c r="F5518" t="s">
        <v>1564</v>
      </c>
      <c r="G5518" t="s">
        <v>2585</v>
      </c>
      <c r="H5518" t="s">
        <v>2586</v>
      </c>
      <c r="I5518" t="s">
        <v>6115</v>
      </c>
      <c r="J5518" t="s">
        <v>6116</v>
      </c>
      <c r="K5518" t="s">
        <v>2603</v>
      </c>
      <c r="L5518" s="1">
        <v>1</v>
      </c>
      <c r="M5518" s="1">
        <v>160</v>
      </c>
      <c r="N5518" s="1">
        <v>0</v>
      </c>
      <c r="O5518" s="1" t="s">
        <v>2580</v>
      </c>
      <c r="P5518" s="1">
        <v>0</v>
      </c>
      <c r="Q5518" s="1">
        <v>0</v>
      </c>
      <c r="R5518" s="1">
        <v>0</v>
      </c>
      <c r="S5518" t="s">
        <v>2606</v>
      </c>
      <c r="T5518" t="str" cm="1">
        <f t="array" ref="T5518">_xlfn.IFS(ISNUMBER(SEARCH("CP02",S5518)),"ราชพฤกษ",ISNUMBER(SEARCH("CP03",S5518)),"บางใหญ่",ISNUMBER(SEARCH("CP04",S5518)),"บางบอน",OR(ISNUMBER(SEARCH("CP",S5518)),ISNUMBER(SEARCH("BTC",D5518))),"340",TRUE,"")</f>
        <v>บางใหญ่</v>
      </c>
    </row>
    <row r="5519" spans="1:20" x14ac:dyDescent="0.2">
      <c r="A5519" t="s">
        <v>6090</v>
      </c>
      <c r="B5519" t="s">
        <v>14</v>
      </c>
      <c r="C5519">
        <v>2026</v>
      </c>
      <c r="D5519" t="s">
        <v>6114</v>
      </c>
      <c r="E5519" t="s">
        <v>1553</v>
      </c>
      <c r="F5519" t="s">
        <v>1554</v>
      </c>
      <c r="G5519" t="s">
        <v>2585</v>
      </c>
      <c r="H5519" t="s">
        <v>2586</v>
      </c>
      <c r="I5519" t="s">
        <v>6115</v>
      </c>
      <c r="J5519" t="s">
        <v>6116</v>
      </c>
      <c r="K5519" t="s">
        <v>2603</v>
      </c>
      <c r="L5519" s="1">
        <v>4</v>
      </c>
      <c r="M5519" s="1">
        <v>120</v>
      </c>
      <c r="N5519" s="1">
        <v>0</v>
      </c>
      <c r="O5519" s="1" t="s">
        <v>2580</v>
      </c>
      <c r="P5519" s="1">
        <v>0</v>
      </c>
      <c r="Q5519" s="1">
        <v>0</v>
      </c>
      <c r="R5519" s="1">
        <v>0</v>
      </c>
      <c r="S5519" t="s">
        <v>2606</v>
      </c>
      <c r="T5519" t="str" cm="1">
        <f t="array" ref="T5519">_xlfn.IFS(ISNUMBER(SEARCH("CP02",S5519)),"ราชพฤกษ",ISNUMBER(SEARCH("CP03",S5519)),"บางใหญ่",ISNUMBER(SEARCH("CP04",S5519)),"บางบอน",OR(ISNUMBER(SEARCH("CP",S5519)),ISNUMBER(SEARCH("BTC",D5519))),"340",TRUE,"")</f>
        <v>บางใหญ่</v>
      </c>
    </row>
    <row r="5520" spans="1:20" x14ac:dyDescent="0.2">
      <c r="A5520" t="s">
        <v>6090</v>
      </c>
      <c r="B5520" t="s">
        <v>14</v>
      </c>
      <c r="C5520">
        <v>2026</v>
      </c>
      <c r="D5520" t="s">
        <v>2923</v>
      </c>
      <c r="E5520" t="s">
        <v>547</v>
      </c>
      <c r="F5520" t="s">
        <v>548</v>
      </c>
      <c r="G5520" t="s">
        <v>2582</v>
      </c>
      <c r="H5520" t="s">
        <v>2586</v>
      </c>
      <c r="I5520" t="s">
        <v>6117</v>
      </c>
      <c r="J5520" t="s">
        <v>2925</v>
      </c>
      <c r="K5520" t="s">
        <v>2603</v>
      </c>
      <c r="L5520" s="1">
        <v>1</v>
      </c>
      <c r="M5520" s="1">
        <v>1550</v>
      </c>
      <c r="N5520" s="1">
        <v>0</v>
      </c>
      <c r="O5520" s="1" t="s">
        <v>2580</v>
      </c>
      <c r="P5520" s="1">
        <v>1448.6</v>
      </c>
      <c r="Q5520" s="1">
        <v>101.4</v>
      </c>
      <c r="R5520" s="1">
        <v>1550</v>
      </c>
      <c r="S5520" t="s">
        <v>2605</v>
      </c>
      <c r="T5520" t="str" cm="1">
        <f t="array" ref="T5520">_xlfn.IFS(ISNUMBER(SEARCH("CP02",S5520)),"ราชพฤกษ",ISNUMBER(SEARCH("CP03",S5520)),"บางใหญ่",ISNUMBER(SEARCH("CP04",S5520)),"บางบอน",OR(ISNUMBER(SEARCH("CP",S5520)),ISNUMBER(SEARCH("BTC",D5520))),"340",TRUE,"")</f>
        <v>บางใหญ่</v>
      </c>
    </row>
    <row r="5521" spans="1:20" x14ac:dyDescent="0.2">
      <c r="A5521" t="s">
        <v>6090</v>
      </c>
      <c r="B5521" t="s">
        <v>14</v>
      </c>
      <c r="C5521">
        <v>2026</v>
      </c>
      <c r="D5521" t="s">
        <v>2923</v>
      </c>
      <c r="E5521" t="s">
        <v>513</v>
      </c>
      <c r="F5521" t="s">
        <v>514</v>
      </c>
      <c r="G5521" t="s">
        <v>2582</v>
      </c>
      <c r="H5521" t="s">
        <v>2586</v>
      </c>
      <c r="I5521" t="s">
        <v>6117</v>
      </c>
      <c r="J5521" t="s">
        <v>2925</v>
      </c>
      <c r="K5521" t="s">
        <v>2603</v>
      </c>
      <c r="L5521" s="1">
        <v>1</v>
      </c>
      <c r="M5521" s="1">
        <v>250</v>
      </c>
      <c r="N5521" s="1">
        <v>0</v>
      </c>
      <c r="O5521" s="1" t="s">
        <v>2580</v>
      </c>
      <c r="P5521" s="1">
        <v>0</v>
      </c>
      <c r="Q5521" s="1">
        <v>0</v>
      </c>
      <c r="R5521" s="1">
        <v>0</v>
      </c>
      <c r="S5521" t="s">
        <v>2605</v>
      </c>
      <c r="T5521" t="str" cm="1">
        <f t="array" ref="T5521">_xlfn.IFS(ISNUMBER(SEARCH("CP02",S5521)),"ราชพฤกษ",ISNUMBER(SEARCH("CP03",S5521)),"บางใหญ่",ISNUMBER(SEARCH("CP04",S5521)),"บางบอน",OR(ISNUMBER(SEARCH("CP",S5521)),ISNUMBER(SEARCH("BTC",D5521))),"340",TRUE,"")</f>
        <v>บางใหญ่</v>
      </c>
    </row>
    <row r="5522" spans="1:20" x14ac:dyDescent="0.2">
      <c r="A5522" t="s">
        <v>6090</v>
      </c>
      <c r="B5522" t="s">
        <v>14</v>
      </c>
      <c r="C5522">
        <v>2026</v>
      </c>
      <c r="D5522" t="s">
        <v>2923</v>
      </c>
      <c r="E5522" t="s">
        <v>121</v>
      </c>
      <c r="F5522" t="s">
        <v>122</v>
      </c>
      <c r="G5522" t="s">
        <v>2582</v>
      </c>
      <c r="H5522" t="s">
        <v>2586</v>
      </c>
      <c r="I5522" t="s">
        <v>6117</v>
      </c>
      <c r="J5522" t="s">
        <v>2925</v>
      </c>
      <c r="K5522" t="s">
        <v>2603</v>
      </c>
      <c r="L5522" s="1">
        <v>1</v>
      </c>
      <c r="M5522" s="1">
        <v>240</v>
      </c>
      <c r="N5522" s="1">
        <v>0</v>
      </c>
      <c r="O5522" s="1" t="s">
        <v>2580</v>
      </c>
      <c r="P5522" s="1">
        <v>224.3</v>
      </c>
      <c r="Q5522" s="1">
        <v>15.7</v>
      </c>
      <c r="R5522" s="1">
        <v>240</v>
      </c>
      <c r="S5522" t="s">
        <v>2605</v>
      </c>
      <c r="T5522" t="str" cm="1">
        <f t="array" ref="T5522">_xlfn.IFS(ISNUMBER(SEARCH("CP02",S5522)),"ราชพฤกษ",ISNUMBER(SEARCH("CP03",S5522)),"บางใหญ่",ISNUMBER(SEARCH("CP04",S5522)),"บางบอน",OR(ISNUMBER(SEARCH("CP",S5522)),ISNUMBER(SEARCH("BTC",D5522))),"340",TRUE,"")</f>
        <v>บางใหญ่</v>
      </c>
    </row>
    <row r="5523" spans="1:20" x14ac:dyDescent="0.2">
      <c r="A5523" t="s">
        <v>6090</v>
      </c>
      <c r="B5523" t="s">
        <v>14</v>
      </c>
      <c r="C5523">
        <v>2026</v>
      </c>
      <c r="D5523" t="s">
        <v>2923</v>
      </c>
      <c r="E5523" t="s">
        <v>1185</v>
      </c>
      <c r="F5523" t="s">
        <v>1186</v>
      </c>
      <c r="G5523" t="s">
        <v>2582</v>
      </c>
      <c r="H5523" t="s">
        <v>2586</v>
      </c>
      <c r="I5523" t="s">
        <v>6117</v>
      </c>
      <c r="J5523" t="s">
        <v>2925</v>
      </c>
      <c r="K5523" t="s">
        <v>2603</v>
      </c>
      <c r="L5523" s="1">
        <v>1</v>
      </c>
      <c r="M5523" s="1">
        <v>20</v>
      </c>
      <c r="N5523" s="1">
        <v>0</v>
      </c>
      <c r="O5523" s="1" t="s">
        <v>2580</v>
      </c>
      <c r="P5523" s="1">
        <v>18.690000000000001</v>
      </c>
      <c r="Q5523" s="1">
        <v>1.31</v>
      </c>
      <c r="R5523" s="1">
        <v>20</v>
      </c>
      <c r="S5523" t="s">
        <v>2605</v>
      </c>
      <c r="T5523" t="str" cm="1">
        <f t="array" ref="T5523">_xlfn.IFS(ISNUMBER(SEARCH("CP02",S5523)),"ราชพฤกษ",ISNUMBER(SEARCH("CP03",S5523)),"บางใหญ่",ISNUMBER(SEARCH("CP04",S5523)),"บางบอน",OR(ISNUMBER(SEARCH("CP",S5523)),ISNUMBER(SEARCH("BTC",D5523))),"340",TRUE,"")</f>
        <v>บางใหญ่</v>
      </c>
    </row>
    <row r="5524" spans="1:20" x14ac:dyDescent="0.2">
      <c r="A5524" t="s">
        <v>6090</v>
      </c>
      <c r="B5524" t="s">
        <v>14</v>
      </c>
      <c r="C5524">
        <v>2026</v>
      </c>
      <c r="D5524" t="s">
        <v>6118</v>
      </c>
      <c r="E5524" t="s">
        <v>1547</v>
      </c>
      <c r="F5524" t="s">
        <v>1548</v>
      </c>
      <c r="G5524" t="s">
        <v>2588</v>
      </c>
      <c r="H5524" t="s">
        <v>2586</v>
      </c>
      <c r="I5524" t="s">
        <v>6119</v>
      </c>
      <c r="J5524" t="s">
        <v>6120</v>
      </c>
      <c r="K5524" t="s">
        <v>2603</v>
      </c>
      <c r="L5524" s="1">
        <v>1</v>
      </c>
      <c r="M5524" s="1">
        <v>400</v>
      </c>
      <c r="N5524" s="1">
        <v>0</v>
      </c>
      <c r="O5524" s="1" t="s">
        <v>2580</v>
      </c>
      <c r="P5524" s="1">
        <v>373.83</v>
      </c>
      <c r="Q5524" s="1">
        <v>26.17</v>
      </c>
      <c r="R5524" s="1">
        <v>400</v>
      </c>
      <c r="S5524" t="s">
        <v>2606</v>
      </c>
      <c r="T5524" t="str" cm="1">
        <f t="array" ref="T5524">_xlfn.IFS(ISNUMBER(SEARCH("CP02",S5524)),"ราชพฤกษ",ISNUMBER(SEARCH("CP03",S5524)),"บางใหญ่",ISNUMBER(SEARCH("CP04",S5524)),"บางบอน",OR(ISNUMBER(SEARCH("CP",S5524)),ISNUMBER(SEARCH("BTC",D5524))),"340",TRUE,"")</f>
        <v>บางใหญ่</v>
      </c>
    </row>
    <row r="5525" spans="1:20" x14ac:dyDescent="0.2">
      <c r="A5525" t="s">
        <v>6090</v>
      </c>
      <c r="B5525" t="s">
        <v>14</v>
      </c>
      <c r="C5525">
        <v>2026</v>
      </c>
      <c r="D5525" t="s">
        <v>6121</v>
      </c>
      <c r="E5525" t="s">
        <v>707</v>
      </c>
      <c r="F5525" t="s">
        <v>708</v>
      </c>
      <c r="G5525" t="s">
        <v>2595</v>
      </c>
      <c r="H5525" t="s">
        <v>2596</v>
      </c>
      <c r="I5525" t="s">
        <v>6122</v>
      </c>
      <c r="J5525" t="s">
        <v>6123</v>
      </c>
      <c r="K5525" t="s">
        <v>2603</v>
      </c>
      <c r="L5525" s="1">
        <v>4</v>
      </c>
      <c r="M5525" s="1">
        <v>2590</v>
      </c>
      <c r="N5525" s="1">
        <v>0</v>
      </c>
      <c r="O5525" s="1" t="s">
        <v>2580</v>
      </c>
      <c r="P5525" s="1">
        <v>9682.24</v>
      </c>
      <c r="Q5525" s="1">
        <v>677.76</v>
      </c>
      <c r="R5525" s="1">
        <v>10360</v>
      </c>
      <c r="S5525" t="s">
        <v>2956</v>
      </c>
      <c r="T5525" t="str" cm="1">
        <f t="array" ref="T5525">_xlfn.IFS(ISNUMBER(SEARCH("CP02",S5525)),"ราชพฤกษ",ISNUMBER(SEARCH("CP03",S5525)),"บางใหญ่",ISNUMBER(SEARCH("CP04",S5525)),"บางบอน",OR(ISNUMBER(SEARCH("CP",S5525)),ISNUMBER(SEARCH("BTC",D5525))),"340",TRUE,"")</f>
        <v>บางใหญ่</v>
      </c>
    </row>
    <row r="5526" spans="1:20" x14ac:dyDescent="0.2">
      <c r="A5526" t="s">
        <v>6090</v>
      </c>
      <c r="B5526" t="s">
        <v>14</v>
      </c>
      <c r="C5526">
        <v>2026</v>
      </c>
      <c r="D5526" t="s">
        <v>6121</v>
      </c>
      <c r="E5526" t="s">
        <v>1091</v>
      </c>
      <c r="F5526" t="s">
        <v>1092</v>
      </c>
      <c r="G5526" t="s">
        <v>2582</v>
      </c>
      <c r="H5526" t="s">
        <v>2583</v>
      </c>
      <c r="I5526" t="s">
        <v>6122</v>
      </c>
      <c r="J5526" t="s">
        <v>6123</v>
      </c>
      <c r="K5526" t="s">
        <v>2603</v>
      </c>
      <c r="L5526" s="1">
        <v>4</v>
      </c>
      <c r="M5526" s="1">
        <v>60</v>
      </c>
      <c r="N5526" s="1">
        <v>0</v>
      </c>
      <c r="O5526" s="1" t="s">
        <v>2580</v>
      </c>
      <c r="P5526" s="1">
        <v>0</v>
      </c>
      <c r="Q5526" s="1">
        <v>0</v>
      </c>
      <c r="R5526" s="1">
        <v>0</v>
      </c>
      <c r="S5526" t="s">
        <v>2605</v>
      </c>
      <c r="T5526" t="str" cm="1">
        <f t="array" ref="T5526">_xlfn.IFS(ISNUMBER(SEARCH("CP02",S5526)),"ราชพฤกษ",ISNUMBER(SEARCH("CP03",S5526)),"บางใหญ่",ISNUMBER(SEARCH("CP04",S5526)),"บางบอน",OR(ISNUMBER(SEARCH("CP",S5526)),ISNUMBER(SEARCH("BTC",D5526))),"340",TRUE,"")</f>
        <v>บางใหญ่</v>
      </c>
    </row>
    <row r="5527" spans="1:20" x14ac:dyDescent="0.2">
      <c r="A5527" t="s">
        <v>6090</v>
      </c>
      <c r="B5527" t="s">
        <v>14</v>
      </c>
      <c r="C5527">
        <v>2026</v>
      </c>
      <c r="D5527" t="s">
        <v>6121</v>
      </c>
      <c r="E5527" t="s">
        <v>1553</v>
      </c>
      <c r="F5527" t="s">
        <v>1554</v>
      </c>
      <c r="G5527" t="s">
        <v>2585</v>
      </c>
      <c r="H5527" t="s">
        <v>2586</v>
      </c>
      <c r="I5527" t="s">
        <v>6122</v>
      </c>
      <c r="J5527" t="s">
        <v>6123</v>
      </c>
      <c r="K5527" t="s">
        <v>2603</v>
      </c>
      <c r="L5527" s="1">
        <v>4</v>
      </c>
      <c r="M5527" s="1">
        <v>120</v>
      </c>
      <c r="N5527" s="1">
        <v>0</v>
      </c>
      <c r="O5527" s="1" t="s">
        <v>2580</v>
      </c>
      <c r="P5527" s="1">
        <v>0</v>
      </c>
      <c r="Q5527" s="1">
        <v>0</v>
      </c>
      <c r="R5527" s="1">
        <v>0</v>
      </c>
      <c r="S5527" t="s">
        <v>2606</v>
      </c>
      <c r="T5527" t="str" cm="1">
        <f t="array" ref="T5527">_xlfn.IFS(ISNUMBER(SEARCH("CP02",S5527)),"ราชพฤกษ",ISNUMBER(SEARCH("CP03",S5527)),"บางใหญ่",ISNUMBER(SEARCH("CP04",S5527)),"บางบอน",OR(ISNUMBER(SEARCH("CP",S5527)),ISNUMBER(SEARCH("BTC",D5527))),"340",TRUE,"")</f>
        <v>บางใหญ่</v>
      </c>
    </row>
    <row r="5528" spans="1:20" x14ac:dyDescent="0.2">
      <c r="A5528" t="s">
        <v>6090</v>
      </c>
      <c r="B5528" t="s">
        <v>14</v>
      </c>
      <c r="C5528">
        <v>2026</v>
      </c>
      <c r="D5528" t="s">
        <v>6121</v>
      </c>
      <c r="E5528" t="s">
        <v>1547</v>
      </c>
      <c r="F5528" t="s">
        <v>1548</v>
      </c>
      <c r="G5528" t="s">
        <v>2588</v>
      </c>
      <c r="H5528" t="s">
        <v>2586</v>
      </c>
      <c r="I5528" t="s">
        <v>6122</v>
      </c>
      <c r="J5528" t="s">
        <v>6123</v>
      </c>
      <c r="K5528" t="s">
        <v>2603</v>
      </c>
      <c r="L5528" s="1">
        <v>1</v>
      </c>
      <c r="M5528" s="1">
        <v>400</v>
      </c>
      <c r="N5528" s="1">
        <v>0</v>
      </c>
      <c r="O5528" s="1" t="s">
        <v>2580</v>
      </c>
      <c r="P5528" s="1">
        <v>0</v>
      </c>
      <c r="Q5528" s="1">
        <v>0</v>
      </c>
      <c r="R5528" s="1">
        <v>0</v>
      </c>
      <c r="S5528" t="s">
        <v>2606</v>
      </c>
      <c r="T5528" t="str" cm="1">
        <f t="array" ref="T5528">_xlfn.IFS(ISNUMBER(SEARCH("CP02",S5528)),"ราชพฤกษ",ISNUMBER(SEARCH("CP03",S5528)),"บางใหญ่",ISNUMBER(SEARCH("CP04",S5528)),"บางบอน",OR(ISNUMBER(SEARCH("CP",S5528)),ISNUMBER(SEARCH("BTC",D5528))),"340",TRUE,"")</f>
        <v>บางใหญ่</v>
      </c>
    </row>
    <row r="5529" spans="1:20" x14ac:dyDescent="0.2">
      <c r="A5529" t="s">
        <v>6090</v>
      </c>
      <c r="B5529" t="s">
        <v>14</v>
      </c>
      <c r="C5529">
        <v>2026</v>
      </c>
      <c r="D5529" t="s">
        <v>6124</v>
      </c>
      <c r="E5529" t="s">
        <v>547</v>
      </c>
      <c r="F5529" t="s">
        <v>548</v>
      </c>
      <c r="G5529" t="s">
        <v>2582</v>
      </c>
      <c r="H5529" t="s">
        <v>2586</v>
      </c>
      <c r="I5529" t="s">
        <v>6125</v>
      </c>
      <c r="J5529" t="s">
        <v>6126</v>
      </c>
      <c r="K5529" t="s">
        <v>2624</v>
      </c>
      <c r="L5529" s="1">
        <v>1</v>
      </c>
      <c r="M5529" s="1">
        <v>1550</v>
      </c>
      <c r="N5529" s="1">
        <v>0</v>
      </c>
      <c r="O5529" s="1" t="s">
        <v>2580</v>
      </c>
      <c r="P5529" s="1">
        <v>1448.6</v>
      </c>
      <c r="Q5529" s="1">
        <v>101.4</v>
      </c>
      <c r="R5529" s="1">
        <v>1550</v>
      </c>
      <c r="S5529" t="s">
        <v>2683</v>
      </c>
      <c r="T5529" t="str" cm="1">
        <f t="array" ref="T5529">_xlfn.IFS(ISNUMBER(SEARCH("CP02",S5529)),"ราชพฤกษ",ISNUMBER(SEARCH("CP03",S5529)),"บางใหญ่",ISNUMBER(SEARCH("CP04",S5529)),"บางบอน",OR(ISNUMBER(SEARCH("CP",S5529)),ISNUMBER(SEARCH("BTC",D5529))),"340",TRUE,"")</f>
        <v>340</v>
      </c>
    </row>
    <row r="5530" spans="1:20" x14ac:dyDescent="0.2">
      <c r="A5530" t="s">
        <v>6090</v>
      </c>
      <c r="B5530" t="s">
        <v>14</v>
      </c>
      <c r="C5530">
        <v>2026</v>
      </c>
      <c r="D5530" t="s">
        <v>6124</v>
      </c>
      <c r="E5530" t="s">
        <v>513</v>
      </c>
      <c r="F5530" t="s">
        <v>514</v>
      </c>
      <c r="G5530" t="s">
        <v>2582</v>
      </c>
      <c r="H5530" t="s">
        <v>2586</v>
      </c>
      <c r="I5530" t="s">
        <v>6125</v>
      </c>
      <c r="J5530" t="s">
        <v>6126</v>
      </c>
      <c r="K5530" t="s">
        <v>2624</v>
      </c>
      <c r="L5530" s="1">
        <v>1</v>
      </c>
      <c r="M5530" s="1">
        <v>250</v>
      </c>
      <c r="N5530" s="1">
        <v>0</v>
      </c>
      <c r="O5530" s="1" t="s">
        <v>2580</v>
      </c>
      <c r="P5530" s="1">
        <v>0</v>
      </c>
      <c r="Q5530" s="1">
        <v>0</v>
      </c>
      <c r="R5530" s="1">
        <v>0</v>
      </c>
      <c r="S5530" t="s">
        <v>2683</v>
      </c>
      <c r="T5530" t="str" cm="1">
        <f t="array" ref="T5530">_xlfn.IFS(ISNUMBER(SEARCH("CP02",S5530)),"ราชพฤกษ",ISNUMBER(SEARCH("CP03",S5530)),"บางใหญ่",ISNUMBER(SEARCH("CP04",S5530)),"บางบอน",OR(ISNUMBER(SEARCH("CP",S5530)),ISNUMBER(SEARCH("BTC",D5530))),"340",TRUE,"")</f>
        <v>340</v>
      </c>
    </row>
    <row r="5531" spans="1:20" x14ac:dyDescent="0.2">
      <c r="A5531" t="s">
        <v>6090</v>
      </c>
      <c r="B5531" t="s">
        <v>14</v>
      </c>
      <c r="C5531">
        <v>2026</v>
      </c>
      <c r="D5531" t="s">
        <v>6124</v>
      </c>
      <c r="E5531" t="s">
        <v>121</v>
      </c>
      <c r="F5531" t="s">
        <v>122</v>
      </c>
      <c r="G5531" t="s">
        <v>2582</v>
      </c>
      <c r="H5531" t="s">
        <v>2586</v>
      </c>
      <c r="I5531" t="s">
        <v>6125</v>
      </c>
      <c r="J5531" t="s">
        <v>6126</v>
      </c>
      <c r="K5531" t="s">
        <v>2624</v>
      </c>
      <c r="L5531" s="1">
        <v>1</v>
      </c>
      <c r="M5531" s="1">
        <v>240</v>
      </c>
      <c r="N5531" s="1">
        <v>0</v>
      </c>
      <c r="O5531" s="1" t="s">
        <v>2580</v>
      </c>
      <c r="P5531" s="1">
        <v>224.3</v>
      </c>
      <c r="Q5531" s="1">
        <v>15.7</v>
      </c>
      <c r="R5531" s="1">
        <v>240</v>
      </c>
      <c r="S5531" t="s">
        <v>2683</v>
      </c>
      <c r="T5531" t="str" cm="1">
        <f t="array" ref="T5531">_xlfn.IFS(ISNUMBER(SEARCH("CP02",S5531)),"ราชพฤกษ",ISNUMBER(SEARCH("CP03",S5531)),"บางใหญ่",ISNUMBER(SEARCH("CP04",S5531)),"บางบอน",OR(ISNUMBER(SEARCH("CP",S5531)),ISNUMBER(SEARCH("BTC",D5531))),"340",TRUE,"")</f>
        <v>340</v>
      </c>
    </row>
    <row r="5532" spans="1:20" x14ac:dyDescent="0.2">
      <c r="A5532" t="s">
        <v>6090</v>
      </c>
      <c r="B5532" t="s">
        <v>14</v>
      </c>
      <c r="C5532">
        <v>2026</v>
      </c>
      <c r="D5532" t="s">
        <v>6124</v>
      </c>
      <c r="E5532" t="s">
        <v>1185</v>
      </c>
      <c r="F5532" t="s">
        <v>1186</v>
      </c>
      <c r="G5532" t="s">
        <v>2582</v>
      </c>
      <c r="H5532" t="s">
        <v>2586</v>
      </c>
      <c r="I5532" t="s">
        <v>6125</v>
      </c>
      <c r="J5532" t="s">
        <v>6126</v>
      </c>
      <c r="K5532" t="s">
        <v>2624</v>
      </c>
      <c r="L5532" s="1">
        <v>1</v>
      </c>
      <c r="M5532" s="1">
        <v>20</v>
      </c>
      <c r="N5532" s="1">
        <v>0</v>
      </c>
      <c r="O5532" s="1" t="s">
        <v>2580</v>
      </c>
      <c r="P5532" s="1">
        <v>18.690000000000001</v>
      </c>
      <c r="Q5532" s="1">
        <v>1.31</v>
      </c>
      <c r="R5532" s="1">
        <v>20</v>
      </c>
      <c r="S5532" t="s">
        <v>2683</v>
      </c>
      <c r="T5532" t="str" cm="1">
        <f t="array" ref="T5532">_xlfn.IFS(ISNUMBER(SEARCH("CP02",S5532)),"ราชพฤกษ",ISNUMBER(SEARCH("CP03",S5532)),"บางใหญ่",ISNUMBER(SEARCH("CP04",S5532)),"บางบอน",OR(ISNUMBER(SEARCH("CP",S5532)),ISNUMBER(SEARCH("BTC",D5532))),"340",TRUE,"")</f>
        <v>340</v>
      </c>
    </row>
    <row r="5533" spans="1:20" x14ac:dyDescent="0.2">
      <c r="A5533" t="s">
        <v>6090</v>
      </c>
      <c r="B5533" t="s">
        <v>14</v>
      </c>
      <c r="C5533">
        <v>2026</v>
      </c>
      <c r="D5533" t="s">
        <v>6124</v>
      </c>
      <c r="E5533" t="s">
        <v>1893</v>
      </c>
      <c r="F5533" t="s">
        <v>1894</v>
      </c>
      <c r="G5533" t="s">
        <v>2582</v>
      </c>
      <c r="H5533" t="s">
        <v>2586</v>
      </c>
      <c r="I5533" t="s">
        <v>6125</v>
      </c>
      <c r="J5533" t="s">
        <v>6126</v>
      </c>
      <c r="K5533" t="s">
        <v>2624</v>
      </c>
      <c r="L5533" s="1">
        <v>1</v>
      </c>
      <c r="M5533" s="1">
        <v>260</v>
      </c>
      <c r="N5533" s="1">
        <v>0</v>
      </c>
      <c r="O5533" s="1" t="s">
        <v>2580</v>
      </c>
      <c r="P5533" s="1">
        <v>242.99</v>
      </c>
      <c r="Q5533" s="1">
        <v>17.010000000000002</v>
      </c>
      <c r="R5533" s="1">
        <v>260</v>
      </c>
      <c r="S5533" t="s">
        <v>2683</v>
      </c>
      <c r="T5533" t="str" cm="1">
        <f t="array" ref="T5533">_xlfn.IFS(ISNUMBER(SEARCH("CP02",S5533)),"ราชพฤกษ",ISNUMBER(SEARCH("CP03",S5533)),"บางใหญ่",ISNUMBER(SEARCH("CP04",S5533)),"บางบอน",OR(ISNUMBER(SEARCH("CP",S5533)),ISNUMBER(SEARCH("BTC",D5533))),"340",TRUE,"")</f>
        <v>340</v>
      </c>
    </row>
    <row r="5534" spans="1:20" x14ac:dyDescent="0.2">
      <c r="A5534" t="s">
        <v>6090</v>
      </c>
      <c r="B5534" t="s">
        <v>14</v>
      </c>
      <c r="C5534">
        <v>2026</v>
      </c>
      <c r="D5534" t="s">
        <v>3163</v>
      </c>
      <c r="E5534" t="s">
        <v>905</v>
      </c>
      <c r="F5534" t="s">
        <v>906</v>
      </c>
      <c r="G5534" t="s">
        <v>2655</v>
      </c>
      <c r="H5534" t="s">
        <v>2656</v>
      </c>
      <c r="I5534" t="s">
        <v>6127</v>
      </c>
      <c r="J5534" t="s">
        <v>3165</v>
      </c>
      <c r="K5534" t="s">
        <v>2630</v>
      </c>
      <c r="L5534" s="1">
        <v>2</v>
      </c>
      <c r="M5534" s="1">
        <v>4880</v>
      </c>
      <c r="N5534" s="1">
        <v>1260</v>
      </c>
      <c r="O5534" s="1" t="s">
        <v>2580</v>
      </c>
      <c r="P5534" s="1">
        <v>7943.93</v>
      </c>
      <c r="Q5534" s="1">
        <v>556.07000000000005</v>
      </c>
      <c r="R5534" s="1">
        <v>8500</v>
      </c>
      <c r="S5534" t="s">
        <v>4791</v>
      </c>
      <c r="T5534" t="str" cm="1">
        <f t="array" ref="T5534">_xlfn.IFS(ISNUMBER(SEARCH("CP02",S5534)),"ราชพฤกษ",ISNUMBER(SEARCH("CP03",S5534)),"บางใหญ่",ISNUMBER(SEARCH("CP04",S5534)),"บางบอน",OR(ISNUMBER(SEARCH("CP",S5534)),ISNUMBER(SEARCH("BTC",D5534))),"340",TRUE,"")</f>
        <v>บางบอน</v>
      </c>
    </row>
    <row r="5535" spans="1:20" x14ac:dyDescent="0.2">
      <c r="A5535" t="s">
        <v>6128</v>
      </c>
      <c r="B5535" t="s">
        <v>14</v>
      </c>
      <c r="C5535">
        <v>2026</v>
      </c>
      <c r="D5535" t="s">
        <v>6129</v>
      </c>
      <c r="E5535" t="s">
        <v>517</v>
      </c>
      <c r="F5535" t="s">
        <v>518</v>
      </c>
      <c r="G5535" t="s">
        <v>2582</v>
      </c>
      <c r="H5535" t="s">
        <v>2586</v>
      </c>
      <c r="I5535" t="s">
        <v>6130</v>
      </c>
      <c r="J5535" t="s">
        <v>6131</v>
      </c>
      <c r="K5535" t="s">
        <v>2692</v>
      </c>
      <c r="L5535" s="1">
        <v>1</v>
      </c>
      <c r="M5535" s="1">
        <v>950</v>
      </c>
      <c r="N5535" s="1">
        <v>0</v>
      </c>
      <c r="O5535" s="1" t="s">
        <v>2580</v>
      </c>
      <c r="P5535" s="1">
        <v>887.85</v>
      </c>
      <c r="Q5535" s="1">
        <v>62.15</v>
      </c>
      <c r="R5535" s="1">
        <v>950</v>
      </c>
      <c r="S5535" t="s">
        <v>2631</v>
      </c>
      <c r="T5535" t="str" cm="1">
        <f t="array" ref="T5535">_xlfn.IFS(ISNUMBER(SEARCH("CP02",S5535)),"ราชพฤกษ",ISNUMBER(SEARCH("CP03",S5535)),"บางใหญ่",ISNUMBER(SEARCH("CP04",S5535)),"บางบอน",OR(ISNUMBER(SEARCH("CP",S5535)),ISNUMBER(SEARCH("BTC",D5535))),"340",TRUE,"")</f>
        <v>บางบอน</v>
      </c>
    </row>
    <row r="5536" spans="1:20" x14ac:dyDescent="0.2">
      <c r="A5536" t="s">
        <v>6128</v>
      </c>
      <c r="B5536" t="s">
        <v>14</v>
      </c>
      <c r="C5536">
        <v>2026</v>
      </c>
      <c r="D5536" t="s">
        <v>6129</v>
      </c>
      <c r="E5536" t="s">
        <v>515</v>
      </c>
      <c r="F5536" t="s">
        <v>516</v>
      </c>
      <c r="G5536" t="s">
        <v>2582</v>
      </c>
      <c r="H5536" t="s">
        <v>2586</v>
      </c>
      <c r="I5536" t="s">
        <v>6130</v>
      </c>
      <c r="J5536" t="s">
        <v>6131</v>
      </c>
      <c r="K5536" t="s">
        <v>2692</v>
      </c>
      <c r="L5536" s="1">
        <v>1</v>
      </c>
      <c r="M5536" s="1">
        <v>186</v>
      </c>
      <c r="N5536" s="1">
        <v>0</v>
      </c>
      <c r="O5536" s="1" t="s">
        <v>2580</v>
      </c>
      <c r="P5536" s="1">
        <v>0</v>
      </c>
      <c r="Q5536" s="1">
        <v>0</v>
      </c>
      <c r="R5536" s="1">
        <v>0</v>
      </c>
      <c r="S5536" t="s">
        <v>2631</v>
      </c>
      <c r="T5536" t="str" cm="1">
        <f t="array" ref="T5536">_xlfn.IFS(ISNUMBER(SEARCH("CP02",S5536)),"ราชพฤกษ",ISNUMBER(SEARCH("CP03",S5536)),"บางใหญ่",ISNUMBER(SEARCH("CP04",S5536)),"บางบอน",OR(ISNUMBER(SEARCH("CP",S5536)),ISNUMBER(SEARCH("BTC",D5536))),"340",TRUE,"")</f>
        <v>บางบอน</v>
      </c>
    </row>
    <row r="5537" spans="1:20" x14ac:dyDescent="0.2">
      <c r="A5537" t="s">
        <v>6128</v>
      </c>
      <c r="B5537" t="s">
        <v>14</v>
      </c>
      <c r="C5537">
        <v>2026</v>
      </c>
      <c r="D5537" t="s">
        <v>6129</v>
      </c>
      <c r="E5537" t="s">
        <v>107</v>
      </c>
      <c r="F5537" t="s">
        <v>108</v>
      </c>
      <c r="G5537" t="s">
        <v>2582</v>
      </c>
      <c r="H5537" t="s">
        <v>2586</v>
      </c>
      <c r="I5537" t="s">
        <v>6130</v>
      </c>
      <c r="J5537" t="s">
        <v>6131</v>
      </c>
      <c r="K5537" t="s">
        <v>2692</v>
      </c>
      <c r="L5537" s="1">
        <v>1</v>
      </c>
      <c r="M5537" s="1">
        <v>220</v>
      </c>
      <c r="N5537" s="1">
        <v>0</v>
      </c>
      <c r="O5537" s="1" t="s">
        <v>2580</v>
      </c>
      <c r="P5537" s="1">
        <v>205.61</v>
      </c>
      <c r="Q5537" s="1">
        <v>14.39</v>
      </c>
      <c r="R5537" s="1">
        <v>220</v>
      </c>
      <c r="S5537" t="s">
        <v>2631</v>
      </c>
      <c r="T5537" t="str" cm="1">
        <f t="array" ref="T5537">_xlfn.IFS(ISNUMBER(SEARCH("CP02",S5537)),"ราชพฤกษ",ISNUMBER(SEARCH("CP03",S5537)),"บางใหญ่",ISNUMBER(SEARCH("CP04",S5537)),"บางบอน",OR(ISNUMBER(SEARCH("CP",S5537)),ISNUMBER(SEARCH("BTC",D5537))),"340",TRUE,"")</f>
        <v>บางบอน</v>
      </c>
    </row>
    <row r="5538" spans="1:20" x14ac:dyDescent="0.2">
      <c r="A5538" t="s">
        <v>6128</v>
      </c>
      <c r="B5538" t="s">
        <v>14</v>
      </c>
      <c r="C5538">
        <v>2026</v>
      </c>
      <c r="D5538" t="s">
        <v>6129</v>
      </c>
      <c r="E5538" t="s">
        <v>1185</v>
      </c>
      <c r="F5538" t="s">
        <v>1186</v>
      </c>
      <c r="G5538" t="s">
        <v>2582</v>
      </c>
      <c r="H5538" t="s">
        <v>2586</v>
      </c>
      <c r="I5538" t="s">
        <v>6130</v>
      </c>
      <c r="J5538" t="s">
        <v>6131</v>
      </c>
      <c r="K5538" t="s">
        <v>2692</v>
      </c>
      <c r="L5538" s="1">
        <v>1</v>
      </c>
      <c r="M5538" s="1">
        <v>20</v>
      </c>
      <c r="N5538" s="1">
        <v>0</v>
      </c>
      <c r="O5538" s="1" t="s">
        <v>2580</v>
      </c>
      <c r="P5538" s="1">
        <v>18.690000000000001</v>
      </c>
      <c r="Q5538" s="1">
        <v>1.31</v>
      </c>
      <c r="R5538" s="1">
        <v>20</v>
      </c>
      <c r="S5538" t="s">
        <v>2631</v>
      </c>
      <c r="T5538" t="str" cm="1">
        <f t="array" ref="T5538">_xlfn.IFS(ISNUMBER(SEARCH("CP02",S5538)),"ราชพฤกษ",ISNUMBER(SEARCH("CP03",S5538)),"บางใหญ่",ISNUMBER(SEARCH("CP04",S5538)),"บางบอน",OR(ISNUMBER(SEARCH("CP",S5538)),ISNUMBER(SEARCH("BTC",D5538))),"340",TRUE,"")</f>
        <v>บางบอน</v>
      </c>
    </row>
    <row r="5539" spans="1:20" x14ac:dyDescent="0.2">
      <c r="A5539" t="s">
        <v>6128</v>
      </c>
      <c r="B5539" t="s">
        <v>14</v>
      </c>
      <c r="C5539">
        <v>2026</v>
      </c>
      <c r="D5539" t="s">
        <v>6132</v>
      </c>
      <c r="E5539" t="s">
        <v>49</v>
      </c>
      <c r="F5539" t="s">
        <v>50</v>
      </c>
      <c r="G5539" t="s">
        <v>2582</v>
      </c>
      <c r="H5539" t="s">
        <v>2586</v>
      </c>
      <c r="I5539" t="s">
        <v>6133</v>
      </c>
      <c r="J5539" t="s">
        <v>6134</v>
      </c>
      <c r="K5539" t="s">
        <v>2692</v>
      </c>
      <c r="L5539" s="1">
        <v>1</v>
      </c>
      <c r="M5539" s="1">
        <v>2610</v>
      </c>
      <c r="N5539" s="1">
        <v>200</v>
      </c>
      <c r="O5539" s="1" t="s">
        <v>2580</v>
      </c>
      <c r="P5539" s="1">
        <v>2252.34</v>
      </c>
      <c r="Q5539" s="1">
        <v>157.66</v>
      </c>
      <c r="R5539" s="1">
        <v>2410</v>
      </c>
      <c r="S5539" t="s">
        <v>2631</v>
      </c>
      <c r="T5539" t="str" cm="1">
        <f t="array" ref="T5539">_xlfn.IFS(ISNUMBER(SEARCH("CP02",S5539)),"ราชพฤกษ",ISNUMBER(SEARCH("CP03",S5539)),"บางใหญ่",ISNUMBER(SEARCH("CP04",S5539)),"บางบอน",OR(ISNUMBER(SEARCH("CP",S5539)),ISNUMBER(SEARCH("BTC",D5539))),"340",TRUE,"")</f>
        <v>บางบอน</v>
      </c>
    </row>
    <row r="5540" spans="1:20" x14ac:dyDescent="0.2">
      <c r="A5540" t="s">
        <v>6128</v>
      </c>
      <c r="B5540" t="s">
        <v>14</v>
      </c>
      <c r="C5540">
        <v>2026</v>
      </c>
      <c r="D5540" t="s">
        <v>6135</v>
      </c>
      <c r="E5540" t="s">
        <v>1563</v>
      </c>
      <c r="F5540" t="s">
        <v>1564</v>
      </c>
      <c r="G5540" t="s">
        <v>2585</v>
      </c>
      <c r="H5540" t="s">
        <v>2586</v>
      </c>
      <c r="I5540" t="s">
        <v>6136</v>
      </c>
      <c r="J5540" t="s">
        <v>6137</v>
      </c>
      <c r="K5540" t="s">
        <v>2630</v>
      </c>
      <c r="L5540" s="1">
        <v>1</v>
      </c>
      <c r="M5540" s="1">
        <v>160</v>
      </c>
      <c r="N5540" s="1">
        <v>0</v>
      </c>
      <c r="O5540" s="1" t="s">
        <v>2580</v>
      </c>
      <c r="P5540" s="1">
        <v>149.53</v>
      </c>
      <c r="Q5540" s="1">
        <v>10.47</v>
      </c>
      <c r="R5540" s="1">
        <v>160</v>
      </c>
      <c r="S5540" t="s">
        <v>2633</v>
      </c>
      <c r="T5540" t="str" cm="1">
        <f t="array" ref="T5540">_xlfn.IFS(ISNUMBER(SEARCH("CP02",S5540)),"ราชพฤกษ",ISNUMBER(SEARCH("CP03",S5540)),"บางใหญ่",ISNUMBER(SEARCH("CP04",S5540)),"บางบอน",OR(ISNUMBER(SEARCH("CP",S5540)),ISNUMBER(SEARCH("BTC",D5540))),"340",TRUE,"")</f>
        <v>บางบอน</v>
      </c>
    </row>
    <row r="5541" spans="1:20" x14ac:dyDescent="0.2">
      <c r="A5541" t="s">
        <v>6128</v>
      </c>
      <c r="B5541" t="s">
        <v>14</v>
      </c>
      <c r="C5541">
        <v>2026</v>
      </c>
      <c r="D5541" t="s">
        <v>6135</v>
      </c>
      <c r="E5541" t="s">
        <v>1553</v>
      </c>
      <c r="F5541" t="s">
        <v>1554</v>
      </c>
      <c r="G5541" t="s">
        <v>2585</v>
      </c>
      <c r="H5541" t="s">
        <v>2586</v>
      </c>
      <c r="I5541" t="s">
        <v>6136</v>
      </c>
      <c r="J5541" t="s">
        <v>6137</v>
      </c>
      <c r="K5541" t="s">
        <v>2630</v>
      </c>
      <c r="L5541" s="1">
        <v>2</v>
      </c>
      <c r="M5541" s="1">
        <v>120</v>
      </c>
      <c r="N5541" s="1">
        <v>0</v>
      </c>
      <c r="O5541" s="1" t="s">
        <v>2580</v>
      </c>
      <c r="P5541" s="1">
        <v>224.3</v>
      </c>
      <c r="Q5541" s="1">
        <v>15.7</v>
      </c>
      <c r="R5541" s="1">
        <v>240</v>
      </c>
      <c r="S5541" t="s">
        <v>2633</v>
      </c>
      <c r="T5541" t="str" cm="1">
        <f t="array" ref="T5541">_xlfn.IFS(ISNUMBER(SEARCH("CP02",S5541)),"ราชพฤกษ",ISNUMBER(SEARCH("CP03",S5541)),"บางใหญ่",ISNUMBER(SEARCH("CP04",S5541)),"บางบอน",OR(ISNUMBER(SEARCH("CP",S5541)),ISNUMBER(SEARCH("BTC",D5541))),"340",TRUE,"")</f>
        <v>บางบอน</v>
      </c>
    </row>
    <row r="5542" spans="1:20" x14ac:dyDescent="0.2">
      <c r="A5542" t="s">
        <v>6128</v>
      </c>
      <c r="B5542" t="s">
        <v>14</v>
      </c>
      <c r="C5542">
        <v>2026</v>
      </c>
      <c r="D5542" t="s">
        <v>6138</v>
      </c>
      <c r="E5542" t="s">
        <v>45</v>
      </c>
      <c r="F5542" t="s">
        <v>46</v>
      </c>
      <c r="G5542" t="s">
        <v>2582</v>
      </c>
      <c r="H5542" t="s">
        <v>2586</v>
      </c>
      <c r="I5542" t="s">
        <v>6139</v>
      </c>
      <c r="J5542" t="s">
        <v>6140</v>
      </c>
      <c r="K5542" t="s">
        <v>2692</v>
      </c>
      <c r="L5542" s="1">
        <v>1</v>
      </c>
      <c r="M5542" s="1">
        <v>3650</v>
      </c>
      <c r="N5542" s="1">
        <v>0</v>
      </c>
      <c r="O5542" s="1" t="s">
        <v>2580</v>
      </c>
      <c r="P5542" s="1">
        <v>3411.21</v>
      </c>
      <c r="Q5542" s="1">
        <v>238.79</v>
      </c>
      <c r="R5542" s="1">
        <v>3650</v>
      </c>
      <c r="S5542" t="s">
        <v>2631</v>
      </c>
      <c r="T5542" t="str" cm="1">
        <f t="array" ref="T5542">_xlfn.IFS(ISNUMBER(SEARCH("CP02",S5542)),"ราชพฤกษ",ISNUMBER(SEARCH("CP03",S5542)),"บางใหญ่",ISNUMBER(SEARCH("CP04",S5542)),"บางบอน",OR(ISNUMBER(SEARCH("CP",S5542)),ISNUMBER(SEARCH("BTC",D5542))),"340",TRUE,"")</f>
        <v>บางบอน</v>
      </c>
    </row>
    <row r="5543" spans="1:20" x14ac:dyDescent="0.2">
      <c r="A5543" t="s">
        <v>6128</v>
      </c>
      <c r="B5543" t="s">
        <v>14</v>
      </c>
      <c r="C5543">
        <v>2026</v>
      </c>
      <c r="D5543" t="s">
        <v>6138</v>
      </c>
      <c r="E5543" t="s">
        <v>1989</v>
      </c>
      <c r="F5543" t="s">
        <v>1990</v>
      </c>
      <c r="G5543" t="s">
        <v>2582</v>
      </c>
      <c r="H5543" t="s">
        <v>2586</v>
      </c>
      <c r="I5543" t="s">
        <v>6139</v>
      </c>
      <c r="J5543" t="s">
        <v>6140</v>
      </c>
      <c r="K5543" t="s">
        <v>2692</v>
      </c>
      <c r="L5543" s="1">
        <v>2</v>
      </c>
      <c r="M5543" s="1">
        <v>385</v>
      </c>
      <c r="N5543" s="1">
        <v>0</v>
      </c>
      <c r="O5543" s="1" t="s">
        <v>2580</v>
      </c>
      <c r="P5543" s="1">
        <v>719.63</v>
      </c>
      <c r="Q5543" s="1">
        <v>50.37</v>
      </c>
      <c r="R5543" s="1">
        <v>770</v>
      </c>
      <c r="S5543" t="s">
        <v>2631</v>
      </c>
      <c r="T5543" t="str" cm="1">
        <f t="array" ref="T5543">_xlfn.IFS(ISNUMBER(SEARCH("CP02",S5543)),"ราชพฤกษ",ISNUMBER(SEARCH("CP03",S5543)),"บางใหญ่",ISNUMBER(SEARCH("CP04",S5543)),"บางบอน",OR(ISNUMBER(SEARCH("CP",S5543)),ISNUMBER(SEARCH("BTC",D5543))),"340",TRUE,"")</f>
        <v>บางบอน</v>
      </c>
    </row>
    <row r="5544" spans="1:20" x14ac:dyDescent="0.2">
      <c r="A5544" t="s">
        <v>6128</v>
      </c>
      <c r="B5544" t="s">
        <v>14</v>
      </c>
      <c r="C5544">
        <v>2026</v>
      </c>
      <c r="D5544" t="s">
        <v>6141</v>
      </c>
      <c r="E5544" t="s">
        <v>543</v>
      </c>
      <c r="F5544" t="s">
        <v>544</v>
      </c>
      <c r="G5544" t="s">
        <v>2582</v>
      </c>
      <c r="H5544" t="s">
        <v>2586</v>
      </c>
      <c r="I5544" t="s">
        <v>6142</v>
      </c>
      <c r="J5544" t="s">
        <v>6143</v>
      </c>
      <c r="K5544" t="s">
        <v>2692</v>
      </c>
      <c r="L5544" s="1">
        <v>1</v>
      </c>
      <c r="M5544" s="1">
        <v>1650</v>
      </c>
      <c r="N5544" s="1">
        <v>0</v>
      </c>
      <c r="O5544" s="1" t="s">
        <v>2580</v>
      </c>
      <c r="P5544" s="1">
        <v>1542.06</v>
      </c>
      <c r="Q5544" s="1">
        <v>107.94</v>
      </c>
      <c r="R5544" s="1">
        <v>1650</v>
      </c>
      <c r="S5544" t="s">
        <v>2631</v>
      </c>
      <c r="T5544" t="str" cm="1">
        <f t="array" ref="T5544">_xlfn.IFS(ISNUMBER(SEARCH("CP02",S5544)),"ราชพฤกษ",ISNUMBER(SEARCH("CP03",S5544)),"บางใหญ่",ISNUMBER(SEARCH("CP04",S5544)),"บางบอน",OR(ISNUMBER(SEARCH("CP",S5544)),ISNUMBER(SEARCH("BTC",D5544))),"340",TRUE,"")</f>
        <v>บางบอน</v>
      </c>
    </row>
    <row r="5545" spans="1:20" x14ac:dyDescent="0.2">
      <c r="A5545" t="s">
        <v>6128</v>
      </c>
      <c r="B5545" t="s">
        <v>14</v>
      </c>
      <c r="C5545">
        <v>2026</v>
      </c>
      <c r="D5545" t="s">
        <v>6141</v>
      </c>
      <c r="E5545" t="s">
        <v>507</v>
      </c>
      <c r="F5545" t="s">
        <v>508</v>
      </c>
      <c r="G5545" t="s">
        <v>2582</v>
      </c>
      <c r="H5545" t="s">
        <v>2586</v>
      </c>
      <c r="I5545" t="s">
        <v>6142</v>
      </c>
      <c r="J5545" t="s">
        <v>6143</v>
      </c>
      <c r="K5545" t="s">
        <v>2692</v>
      </c>
      <c r="L5545" s="1">
        <v>1</v>
      </c>
      <c r="M5545" s="1">
        <v>420</v>
      </c>
      <c r="N5545" s="1">
        <v>0</v>
      </c>
      <c r="O5545" s="1" t="s">
        <v>2580</v>
      </c>
      <c r="P5545" s="1">
        <v>0</v>
      </c>
      <c r="Q5545" s="1">
        <v>0</v>
      </c>
      <c r="R5545" s="1">
        <v>0</v>
      </c>
      <c r="S5545" t="s">
        <v>2631</v>
      </c>
      <c r="T5545" t="str" cm="1">
        <f t="array" ref="T5545">_xlfn.IFS(ISNUMBER(SEARCH("CP02",S5545)),"ราชพฤกษ",ISNUMBER(SEARCH("CP03",S5545)),"บางใหญ่",ISNUMBER(SEARCH("CP04",S5545)),"บางบอน",OR(ISNUMBER(SEARCH("CP",S5545)),ISNUMBER(SEARCH("BTC",D5545))),"340",TRUE,"")</f>
        <v>บางบอน</v>
      </c>
    </row>
    <row r="5546" spans="1:20" x14ac:dyDescent="0.2">
      <c r="A5546" t="s">
        <v>6128</v>
      </c>
      <c r="B5546" t="s">
        <v>14</v>
      </c>
      <c r="C5546">
        <v>2026</v>
      </c>
      <c r="D5546" t="s">
        <v>6141</v>
      </c>
      <c r="E5546" t="s">
        <v>107</v>
      </c>
      <c r="F5546" t="s">
        <v>108</v>
      </c>
      <c r="G5546" t="s">
        <v>2582</v>
      </c>
      <c r="H5546" t="s">
        <v>2586</v>
      </c>
      <c r="I5546" t="s">
        <v>6142</v>
      </c>
      <c r="J5546" t="s">
        <v>6143</v>
      </c>
      <c r="K5546" t="s">
        <v>2692</v>
      </c>
      <c r="L5546" s="1">
        <v>1</v>
      </c>
      <c r="M5546" s="1">
        <v>220</v>
      </c>
      <c r="N5546" s="1">
        <v>0</v>
      </c>
      <c r="O5546" s="1" t="s">
        <v>2580</v>
      </c>
      <c r="P5546" s="1">
        <v>205.61</v>
      </c>
      <c r="Q5546" s="1">
        <v>14.39</v>
      </c>
      <c r="R5546" s="1">
        <v>220</v>
      </c>
      <c r="S5546" t="s">
        <v>2631</v>
      </c>
      <c r="T5546" t="str" cm="1">
        <f t="array" ref="T5546">_xlfn.IFS(ISNUMBER(SEARCH("CP02",S5546)),"ราชพฤกษ",ISNUMBER(SEARCH("CP03",S5546)),"บางใหญ่",ISNUMBER(SEARCH("CP04",S5546)),"บางบอน",OR(ISNUMBER(SEARCH("CP",S5546)),ISNUMBER(SEARCH("BTC",D5546))),"340",TRUE,"")</f>
        <v>บางบอน</v>
      </c>
    </row>
    <row r="5547" spans="1:20" x14ac:dyDescent="0.2">
      <c r="A5547" t="s">
        <v>6128</v>
      </c>
      <c r="B5547" t="s">
        <v>14</v>
      </c>
      <c r="C5547">
        <v>2026</v>
      </c>
      <c r="D5547" t="s">
        <v>6141</v>
      </c>
      <c r="E5547" t="s">
        <v>1185</v>
      </c>
      <c r="F5547" t="s">
        <v>1186</v>
      </c>
      <c r="G5547" t="s">
        <v>2582</v>
      </c>
      <c r="H5547" t="s">
        <v>2586</v>
      </c>
      <c r="I5547" t="s">
        <v>6142</v>
      </c>
      <c r="J5547" t="s">
        <v>6143</v>
      </c>
      <c r="K5547" t="s">
        <v>2692</v>
      </c>
      <c r="L5547" s="1">
        <v>1</v>
      </c>
      <c r="M5547" s="1">
        <v>20</v>
      </c>
      <c r="N5547" s="1">
        <v>0</v>
      </c>
      <c r="O5547" s="1" t="s">
        <v>2580</v>
      </c>
      <c r="P5547" s="1">
        <v>18.690000000000001</v>
      </c>
      <c r="Q5547" s="1">
        <v>1.31</v>
      </c>
      <c r="R5547" s="1">
        <v>20</v>
      </c>
      <c r="S5547" t="s">
        <v>2631</v>
      </c>
      <c r="T5547" t="str" cm="1">
        <f t="array" ref="T5547">_xlfn.IFS(ISNUMBER(SEARCH("CP02",S5547)),"ราชพฤกษ",ISNUMBER(SEARCH("CP03",S5547)),"บางใหญ่",ISNUMBER(SEARCH("CP04",S5547)),"บางบอน",OR(ISNUMBER(SEARCH("CP",S5547)),ISNUMBER(SEARCH("BTC",D5547))),"340",TRUE,"")</f>
        <v>บางบอน</v>
      </c>
    </row>
    <row r="5548" spans="1:20" x14ac:dyDescent="0.2">
      <c r="A5548" t="s">
        <v>6128</v>
      </c>
      <c r="B5548" t="s">
        <v>14</v>
      </c>
      <c r="C5548">
        <v>2026</v>
      </c>
      <c r="D5548" t="s">
        <v>2912</v>
      </c>
      <c r="E5548" t="s">
        <v>1545</v>
      </c>
      <c r="F5548" t="s">
        <v>1546</v>
      </c>
      <c r="G5548" t="s">
        <v>2588</v>
      </c>
      <c r="H5548" t="s">
        <v>2586</v>
      </c>
      <c r="I5548" t="s">
        <v>6144</v>
      </c>
      <c r="J5548" t="s">
        <v>2914</v>
      </c>
      <c r="K5548" t="s">
        <v>2579</v>
      </c>
      <c r="L5548" s="1">
        <v>1</v>
      </c>
      <c r="M5548" s="1">
        <v>500</v>
      </c>
      <c r="N5548" s="1">
        <v>0</v>
      </c>
      <c r="O5548" s="1" t="s">
        <v>2580</v>
      </c>
      <c r="P5548" s="1">
        <v>467.29</v>
      </c>
      <c r="Q5548" s="1">
        <v>32.71</v>
      </c>
      <c r="R5548" s="1">
        <v>500</v>
      </c>
      <c r="S5548" t="s">
        <v>2587</v>
      </c>
      <c r="T5548" t="str" cm="1">
        <f t="array" ref="T5548">_xlfn.IFS(ISNUMBER(SEARCH("CP02",S5548)),"ราชพฤกษ",ISNUMBER(SEARCH("CP03",S5548)),"บางใหญ่",ISNUMBER(SEARCH("CP04",S5548)),"บางบอน",OR(ISNUMBER(SEARCH("CP",S5548)),ISNUMBER(SEARCH("BTC",D5548))),"340",TRUE,"")</f>
        <v>ราชพฤกษ</v>
      </c>
    </row>
    <row r="5549" spans="1:20" x14ac:dyDescent="0.2">
      <c r="A5549" t="s">
        <v>6128</v>
      </c>
      <c r="B5549" t="s">
        <v>14</v>
      </c>
      <c r="C5549">
        <v>2026</v>
      </c>
      <c r="D5549" t="s">
        <v>2912</v>
      </c>
      <c r="E5549" t="s">
        <v>1545</v>
      </c>
      <c r="F5549" t="s">
        <v>1546</v>
      </c>
      <c r="G5549" t="s">
        <v>2588</v>
      </c>
      <c r="H5549" t="s">
        <v>2586</v>
      </c>
      <c r="I5549" t="s">
        <v>6145</v>
      </c>
      <c r="J5549" t="s">
        <v>2914</v>
      </c>
      <c r="K5549" t="s">
        <v>2687</v>
      </c>
      <c r="L5549" s="1">
        <v>1</v>
      </c>
      <c r="M5549" s="1">
        <v>500</v>
      </c>
      <c r="N5549" s="1">
        <v>0</v>
      </c>
      <c r="O5549" s="1" t="s">
        <v>2580</v>
      </c>
      <c r="P5549" s="1">
        <v>467.29</v>
      </c>
      <c r="Q5549" s="1">
        <v>32.71</v>
      </c>
      <c r="R5549" s="1">
        <v>500</v>
      </c>
      <c r="S5549" t="s">
        <v>2587</v>
      </c>
      <c r="T5549" t="str" cm="1">
        <f t="array" ref="T5549">_xlfn.IFS(ISNUMBER(SEARCH("CP02",S5549)),"ราชพฤกษ",ISNUMBER(SEARCH("CP03",S5549)),"บางใหญ่",ISNUMBER(SEARCH("CP04",S5549)),"บางบอน",OR(ISNUMBER(SEARCH("CP",S5549)),ISNUMBER(SEARCH("BTC",D5549))),"340",TRUE,"")</f>
        <v>ราชพฤกษ</v>
      </c>
    </row>
    <row r="5550" spans="1:20" x14ac:dyDescent="0.2">
      <c r="A5550" t="s">
        <v>6128</v>
      </c>
      <c r="B5550" t="s">
        <v>14</v>
      </c>
      <c r="C5550">
        <v>2026</v>
      </c>
      <c r="D5550" t="s">
        <v>6146</v>
      </c>
      <c r="E5550" t="s">
        <v>729</v>
      </c>
      <c r="F5550" t="s">
        <v>730</v>
      </c>
      <c r="G5550" t="s">
        <v>3143</v>
      </c>
      <c r="H5550" t="s">
        <v>3144</v>
      </c>
      <c r="I5550" t="s">
        <v>6147</v>
      </c>
      <c r="J5550" t="s">
        <v>6148</v>
      </c>
      <c r="K5550" t="s">
        <v>2659</v>
      </c>
      <c r="L5550" s="1">
        <v>4</v>
      </c>
      <c r="M5550" s="1">
        <v>1640</v>
      </c>
      <c r="N5550" s="1">
        <v>0</v>
      </c>
      <c r="O5550" s="1" t="s">
        <v>2580</v>
      </c>
      <c r="P5550" s="1">
        <v>6130.84</v>
      </c>
      <c r="Q5550" s="1">
        <v>429.16</v>
      </c>
      <c r="R5550" s="1">
        <v>6560</v>
      </c>
      <c r="S5550" t="s">
        <v>3071</v>
      </c>
      <c r="T5550" t="str" cm="1">
        <f t="array" ref="T5550">_xlfn.IFS(ISNUMBER(SEARCH("CP02",S5550)),"ราชพฤกษ",ISNUMBER(SEARCH("CP03",S5550)),"บางใหญ่",ISNUMBER(SEARCH("CP04",S5550)),"บางบอน",OR(ISNUMBER(SEARCH("CP",S5550)),ISNUMBER(SEARCH("BTC",D5550))),"340",TRUE,"")</f>
        <v>ราชพฤกษ</v>
      </c>
    </row>
    <row r="5551" spans="1:20" x14ac:dyDescent="0.2">
      <c r="A5551" t="s">
        <v>6128</v>
      </c>
      <c r="B5551" t="s">
        <v>14</v>
      </c>
      <c r="C5551">
        <v>2026</v>
      </c>
      <c r="D5551" t="s">
        <v>6146</v>
      </c>
      <c r="E5551" t="s">
        <v>1091</v>
      </c>
      <c r="F5551" t="s">
        <v>1092</v>
      </c>
      <c r="G5551" t="s">
        <v>2582</v>
      </c>
      <c r="H5551" t="s">
        <v>2583</v>
      </c>
      <c r="I5551" t="s">
        <v>6147</v>
      </c>
      <c r="J5551" t="s">
        <v>6148</v>
      </c>
      <c r="K5551" t="s">
        <v>2659</v>
      </c>
      <c r="L5551" s="1">
        <v>4</v>
      </c>
      <c r="M5551" s="1">
        <v>60</v>
      </c>
      <c r="N5551" s="1">
        <v>0</v>
      </c>
      <c r="O5551" s="1" t="s">
        <v>2580</v>
      </c>
      <c r="P5551" s="1">
        <v>0</v>
      </c>
      <c r="Q5551" s="1">
        <v>0</v>
      </c>
      <c r="R5551" s="1">
        <v>0</v>
      </c>
      <c r="S5551" t="s">
        <v>2584</v>
      </c>
      <c r="T5551" t="str" cm="1">
        <f t="array" ref="T5551">_xlfn.IFS(ISNUMBER(SEARCH("CP02",S5551)),"ราชพฤกษ",ISNUMBER(SEARCH("CP03",S5551)),"บางใหญ่",ISNUMBER(SEARCH("CP04",S5551)),"บางบอน",OR(ISNUMBER(SEARCH("CP",S5551)),ISNUMBER(SEARCH("BTC",D5551))),"340",TRUE,"")</f>
        <v>ราชพฤกษ</v>
      </c>
    </row>
    <row r="5552" spans="1:20" x14ac:dyDescent="0.2">
      <c r="A5552" t="s">
        <v>6128</v>
      </c>
      <c r="B5552" t="s">
        <v>14</v>
      </c>
      <c r="C5552">
        <v>2026</v>
      </c>
      <c r="D5552" t="s">
        <v>6146</v>
      </c>
      <c r="E5552" t="s">
        <v>1553</v>
      </c>
      <c r="F5552" t="s">
        <v>1554</v>
      </c>
      <c r="G5552" t="s">
        <v>2585</v>
      </c>
      <c r="H5552" t="s">
        <v>2586</v>
      </c>
      <c r="I5552" t="s">
        <v>6147</v>
      </c>
      <c r="J5552" t="s">
        <v>6148</v>
      </c>
      <c r="K5552" t="s">
        <v>2659</v>
      </c>
      <c r="L5552" s="1">
        <v>4</v>
      </c>
      <c r="M5552" s="1">
        <v>120</v>
      </c>
      <c r="N5552" s="1">
        <v>0</v>
      </c>
      <c r="O5552" s="1" t="s">
        <v>2580</v>
      </c>
      <c r="P5552" s="1">
        <v>0</v>
      </c>
      <c r="Q5552" s="1">
        <v>0</v>
      </c>
      <c r="R5552" s="1">
        <v>0</v>
      </c>
      <c r="S5552" t="s">
        <v>2587</v>
      </c>
      <c r="T5552" t="str" cm="1">
        <f t="array" ref="T5552">_xlfn.IFS(ISNUMBER(SEARCH("CP02",S5552)),"ราชพฤกษ",ISNUMBER(SEARCH("CP03",S5552)),"บางใหญ่",ISNUMBER(SEARCH("CP04",S5552)),"บางบอน",OR(ISNUMBER(SEARCH("CP",S5552)),ISNUMBER(SEARCH("BTC",D5552))),"340",TRUE,"")</f>
        <v>ราชพฤกษ</v>
      </c>
    </row>
    <row r="5553" spans="1:20" x14ac:dyDescent="0.2">
      <c r="A5553" t="s">
        <v>6128</v>
      </c>
      <c r="B5553" t="s">
        <v>14</v>
      </c>
      <c r="C5553">
        <v>2026</v>
      </c>
      <c r="D5553" t="s">
        <v>6146</v>
      </c>
      <c r="E5553" t="s">
        <v>1547</v>
      </c>
      <c r="F5553" t="s">
        <v>1548</v>
      </c>
      <c r="G5553" t="s">
        <v>2588</v>
      </c>
      <c r="H5553" t="s">
        <v>2586</v>
      </c>
      <c r="I5553" t="s">
        <v>6147</v>
      </c>
      <c r="J5553" t="s">
        <v>6148</v>
      </c>
      <c r="K5553" t="s">
        <v>2659</v>
      </c>
      <c r="L5553" s="1">
        <v>1</v>
      </c>
      <c r="M5553" s="1">
        <v>400</v>
      </c>
      <c r="N5553" s="1">
        <v>0</v>
      </c>
      <c r="O5553" s="1" t="s">
        <v>2580</v>
      </c>
      <c r="P5553" s="1">
        <v>0</v>
      </c>
      <c r="Q5553" s="1">
        <v>0</v>
      </c>
      <c r="R5553" s="1">
        <v>0</v>
      </c>
      <c r="S5553" t="s">
        <v>2587</v>
      </c>
      <c r="T5553" t="str" cm="1">
        <f t="array" ref="T5553">_xlfn.IFS(ISNUMBER(SEARCH("CP02",S5553)),"ราชพฤกษ",ISNUMBER(SEARCH("CP03",S5553)),"บางใหญ่",ISNUMBER(SEARCH("CP04",S5553)),"บางบอน",OR(ISNUMBER(SEARCH("CP",S5553)),ISNUMBER(SEARCH("BTC",D5553))),"340",TRUE,"")</f>
        <v>ราชพฤกษ</v>
      </c>
    </row>
    <row r="5554" spans="1:20" x14ac:dyDescent="0.2">
      <c r="A5554" t="s">
        <v>6128</v>
      </c>
      <c r="B5554" t="s">
        <v>14</v>
      </c>
      <c r="C5554">
        <v>2026</v>
      </c>
      <c r="D5554" t="s">
        <v>6146</v>
      </c>
      <c r="E5554" t="s">
        <v>2203</v>
      </c>
      <c r="F5554" t="s">
        <v>2204</v>
      </c>
      <c r="G5554" t="s">
        <v>2589</v>
      </c>
      <c r="H5554" t="s">
        <v>2844</v>
      </c>
      <c r="I5554" t="s">
        <v>6147</v>
      </c>
      <c r="J5554" t="s">
        <v>6148</v>
      </c>
      <c r="K5554" t="s">
        <v>2659</v>
      </c>
      <c r="L5554" s="1">
        <v>2</v>
      </c>
      <c r="M5554" s="1">
        <v>1</v>
      </c>
      <c r="N5554" s="1">
        <v>0</v>
      </c>
      <c r="O5554" s="1" t="s">
        <v>2580</v>
      </c>
      <c r="P5554" s="1">
        <v>0</v>
      </c>
      <c r="Q5554" s="1">
        <v>0</v>
      </c>
      <c r="R5554" s="1">
        <v>0</v>
      </c>
      <c r="S5554" t="s">
        <v>2587</v>
      </c>
      <c r="T5554" t="str" cm="1">
        <f t="array" ref="T5554">_xlfn.IFS(ISNUMBER(SEARCH("CP02",S5554)),"ราชพฤกษ",ISNUMBER(SEARCH("CP03",S5554)),"บางใหญ่",ISNUMBER(SEARCH("CP04",S5554)),"บางบอน",OR(ISNUMBER(SEARCH("CP",S5554)),ISNUMBER(SEARCH("BTC",D5554))),"340",TRUE,"")</f>
        <v>ราชพฤกษ</v>
      </c>
    </row>
    <row r="5555" spans="1:20" x14ac:dyDescent="0.2">
      <c r="A5555" t="s">
        <v>6128</v>
      </c>
      <c r="B5555" t="s">
        <v>14</v>
      </c>
      <c r="C5555">
        <v>2026</v>
      </c>
      <c r="D5555" t="s">
        <v>6149</v>
      </c>
      <c r="E5555" t="s">
        <v>1549</v>
      </c>
      <c r="F5555" t="s">
        <v>1550</v>
      </c>
      <c r="G5555" t="s">
        <v>2585</v>
      </c>
      <c r="H5555" t="s">
        <v>2586</v>
      </c>
      <c r="I5555" t="s">
        <v>6150</v>
      </c>
      <c r="J5555" t="s">
        <v>6151</v>
      </c>
      <c r="K5555" t="s">
        <v>2603</v>
      </c>
      <c r="L5555" s="1">
        <v>4</v>
      </c>
      <c r="M5555" s="1">
        <v>150</v>
      </c>
      <c r="N5555" s="1">
        <v>0</v>
      </c>
      <c r="O5555" s="1" t="s">
        <v>2580</v>
      </c>
      <c r="P5555" s="1">
        <v>560.75</v>
      </c>
      <c r="Q5555" s="1">
        <v>39.25</v>
      </c>
      <c r="R5555" s="1">
        <v>600</v>
      </c>
      <c r="S5555" t="s">
        <v>2606</v>
      </c>
      <c r="T5555" t="str" cm="1">
        <f t="array" ref="T5555">_xlfn.IFS(ISNUMBER(SEARCH("CP02",S5555)),"ราชพฤกษ",ISNUMBER(SEARCH("CP03",S5555)),"บางใหญ่",ISNUMBER(SEARCH("CP04",S5555)),"บางบอน",OR(ISNUMBER(SEARCH("CP",S5555)),ISNUMBER(SEARCH("BTC",D5555))),"340",TRUE,"")</f>
        <v>บางใหญ่</v>
      </c>
    </row>
    <row r="5556" spans="1:20" x14ac:dyDescent="0.2">
      <c r="A5556" t="s">
        <v>6128</v>
      </c>
      <c r="B5556" t="s">
        <v>14</v>
      </c>
      <c r="C5556">
        <v>2026</v>
      </c>
      <c r="D5556" t="s">
        <v>6149</v>
      </c>
      <c r="E5556" t="s">
        <v>1545</v>
      </c>
      <c r="F5556" t="s">
        <v>1546</v>
      </c>
      <c r="G5556" t="s">
        <v>2588</v>
      </c>
      <c r="H5556" t="s">
        <v>2586</v>
      </c>
      <c r="I5556" t="s">
        <v>6150</v>
      </c>
      <c r="J5556" t="s">
        <v>6151</v>
      </c>
      <c r="K5556" t="s">
        <v>2603</v>
      </c>
      <c r="L5556" s="1">
        <v>1</v>
      </c>
      <c r="M5556" s="1">
        <v>500</v>
      </c>
      <c r="N5556" s="1">
        <v>0</v>
      </c>
      <c r="O5556" s="1" t="s">
        <v>2580</v>
      </c>
      <c r="P5556" s="1">
        <v>467.29</v>
      </c>
      <c r="Q5556" s="1">
        <v>32.71</v>
      </c>
      <c r="R5556" s="1">
        <v>500</v>
      </c>
      <c r="S5556" t="s">
        <v>2606</v>
      </c>
      <c r="T5556" t="str" cm="1">
        <f t="array" ref="T5556">_xlfn.IFS(ISNUMBER(SEARCH("CP02",S5556)),"ราชพฤกษ",ISNUMBER(SEARCH("CP03",S5556)),"บางใหญ่",ISNUMBER(SEARCH("CP04",S5556)),"บางบอน",OR(ISNUMBER(SEARCH("CP",S5556)),ISNUMBER(SEARCH("BTC",D5556))),"340",TRUE,"")</f>
        <v>บางใหญ่</v>
      </c>
    </row>
    <row r="5557" spans="1:20" x14ac:dyDescent="0.2">
      <c r="A5557" t="s">
        <v>6128</v>
      </c>
      <c r="B5557" t="s">
        <v>14</v>
      </c>
      <c r="C5557">
        <v>2026</v>
      </c>
      <c r="D5557" t="s">
        <v>6152</v>
      </c>
      <c r="E5557" t="s">
        <v>1537</v>
      </c>
      <c r="F5557" t="s">
        <v>1538</v>
      </c>
      <c r="G5557" t="s">
        <v>2585</v>
      </c>
      <c r="H5557" t="s">
        <v>2586</v>
      </c>
      <c r="I5557" t="s">
        <v>6153</v>
      </c>
      <c r="J5557" t="s">
        <v>6154</v>
      </c>
      <c r="K5557" t="s">
        <v>2603</v>
      </c>
      <c r="L5557" s="1">
        <v>4</v>
      </c>
      <c r="M5557" s="1">
        <v>50</v>
      </c>
      <c r="N5557" s="1">
        <v>0</v>
      </c>
      <c r="O5557" s="1" t="s">
        <v>2580</v>
      </c>
      <c r="P5557" s="1">
        <v>186.92</v>
      </c>
      <c r="Q5557" s="1">
        <v>13.08</v>
      </c>
      <c r="R5557" s="1">
        <v>200</v>
      </c>
      <c r="S5557" t="s">
        <v>2606</v>
      </c>
      <c r="T5557" t="str" cm="1">
        <f t="array" ref="T5557">_xlfn.IFS(ISNUMBER(SEARCH("CP02",S5557)),"ราชพฤกษ",ISNUMBER(SEARCH("CP03",S5557)),"บางใหญ่",ISNUMBER(SEARCH("CP04",S5557)),"บางบอน",OR(ISNUMBER(SEARCH("CP",S5557)),ISNUMBER(SEARCH("BTC",D5557))),"340",TRUE,"")</f>
        <v>บางใหญ่</v>
      </c>
    </row>
    <row r="5558" spans="1:20" x14ac:dyDescent="0.2">
      <c r="A5558" t="s">
        <v>6128</v>
      </c>
      <c r="B5558" t="s">
        <v>14</v>
      </c>
      <c r="C5558">
        <v>2026</v>
      </c>
      <c r="D5558" t="s">
        <v>6155</v>
      </c>
      <c r="E5558" t="s">
        <v>637</v>
      </c>
      <c r="F5558" t="s">
        <v>638</v>
      </c>
      <c r="G5558" t="s">
        <v>3143</v>
      </c>
      <c r="H5558" t="s">
        <v>3144</v>
      </c>
      <c r="I5558" t="s">
        <v>6156</v>
      </c>
      <c r="J5558" t="s">
        <v>6157</v>
      </c>
      <c r="K5558" t="s">
        <v>2603</v>
      </c>
      <c r="L5558" s="1">
        <v>4</v>
      </c>
      <c r="M5558" s="1">
        <v>1600</v>
      </c>
      <c r="N5558" s="1">
        <v>0</v>
      </c>
      <c r="O5558" s="1" t="s">
        <v>2580</v>
      </c>
      <c r="P5558" s="1">
        <v>5981.31</v>
      </c>
      <c r="Q5558" s="1">
        <v>418.69</v>
      </c>
      <c r="R5558" s="1">
        <v>6400</v>
      </c>
      <c r="S5558" t="s">
        <v>6070</v>
      </c>
      <c r="T5558" t="str" cm="1">
        <f t="array" ref="T5558">_xlfn.IFS(ISNUMBER(SEARCH("CP02",S5558)),"ราชพฤกษ",ISNUMBER(SEARCH("CP03",S5558)),"บางใหญ่",ISNUMBER(SEARCH("CP04",S5558)),"บางบอน",OR(ISNUMBER(SEARCH("CP",S5558)),ISNUMBER(SEARCH("BTC",D5558))),"340",TRUE,"")</f>
        <v>บางใหญ่</v>
      </c>
    </row>
    <row r="5559" spans="1:20" x14ac:dyDescent="0.2">
      <c r="A5559" t="s">
        <v>6128</v>
      </c>
      <c r="B5559" t="s">
        <v>14</v>
      </c>
      <c r="C5559">
        <v>2026</v>
      </c>
      <c r="D5559" t="s">
        <v>6155</v>
      </c>
      <c r="E5559" t="s">
        <v>1091</v>
      </c>
      <c r="F5559" t="s">
        <v>1092</v>
      </c>
      <c r="G5559" t="s">
        <v>2582</v>
      </c>
      <c r="H5559" t="s">
        <v>2583</v>
      </c>
      <c r="I5559" t="s">
        <v>6156</v>
      </c>
      <c r="J5559" t="s">
        <v>6157</v>
      </c>
      <c r="K5559" t="s">
        <v>2603</v>
      </c>
      <c r="L5559" s="1">
        <v>4</v>
      </c>
      <c r="M5559" s="1">
        <v>60</v>
      </c>
      <c r="N5559" s="1">
        <v>0</v>
      </c>
      <c r="O5559" s="1" t="s">
        <v>2580</v>
      </c>
      <c r="P5559" s="1">
        <v>0</v>
      </c>
      <c r="Q5559" s="1">
        <v>0</v>
      </c>
      <c r="R5559" s="1">
        <v>0</v>
      </c>
      <c r="S5559" t="s">
        <v>2605</v>
      </c>
      <c r="T5559" t="str" cm="1">
        <f t="array" ref="T5559">_xlfn.IFS(ISNUMBER(SEARCH("CP02",S5559)),"ราชพฤกษ",ISNUMBER(SEARCH("CP03",S5559)),"บางใหญ่",ISNUMBER(SEARCH("CP04",S5559)),"บางบอน",OR(ISNUMBER(SEARCH("CP",S5559)),ISNUMBER(SEARCH("BTC",D5559))),"340",TRUE,"")</f>
        <v>บางใหญ่</v>
      </c>
    </row>
    <row r="5560" spans="1:20" x14ac:dyDescent="0.2">
      <c r="A5560" t="s">
        <v>6128</v>
      </c>
      <c r="B5560" t="s">
        <v>14</v>
      </c>
      <c r="C5560">
        <v>2026</v>
      </c>
      <c r="D5560" t="s">
        <v>6155</v>
      </c>
      <c r="E5560" t="s">
        <v>1553</v>
      </c>
      <c r="F5560" t="s">
        <v>1554</v>
      </c>
      <c r="G5560" t="s">
        <v>2585</v>
      </c>
      <c r="H5560" t="s">
        <v>2586</v>
      </c>
      <c r="I5560" t="s">
        <v>6156</v>
      </c>
      <c r="J5560" t="s">
        <v>6157</v>
      </c>
      <c r="K5560" t="s">
        <v>2603</v>
      </c>
      <c r="L5560" s="1">
        <v>4</v>
      </c>
      <c r="M5560" s="1">
        <v>120</v>
      </c>
      <c r="N5560" s="1">
        <v>0</v>
      </c>
      <c r="O5560" s="1" t="s">
        <v>2580</v>
      </c>
      <c r="P5560" s="1">
        <v>0</v>
      </c>
      <c r="Q5560" s="1">
        <v>0</v>
      </c>
      <c r="R5560" s="1">
        <v>0</v>
      </c>
      <c r="S5560" t="s">
        <v>2606</v>
      </c>
      <c r="T5560" t="str" cm="1">
        <f t="array" ref="T5560">_xlfn.IFS(ISNUMBER(SEARCH("CP02",S5560)),"ราชพฤกษ",ISNUMBER(SEARCH("CP03",S5560)),"บางใหญ่",ISNUMBER(SEARCH("CP04",S5560)),"บางบอน",OR(ISNUMBER(SEARCH("CP",S5560)),ISNUMBER(SEARCH("BTC",D5560))),"340",TRUE,"")</f>
        <v>บางใหญ่</v>
      </c>
    </row>
    <row r="5561" spans="1:20" x14ac:dyDescent="0.2">
      <c r="A5561" t="s">
        <v>6128</v>
      </c>
      <c r="B5561" t="s">
        <v>14</v>
      </c>
      <c r="C5561">
        <v>2026</v>
      </c>
      <c r="D5561" t="s">
        <v>6155</v>
      </c>
      <c r="E5561" t="s">
        <v>1547</v>
      </c>
      <c r="F5561" t="s">
        <v>1548</v>
      </c>
      <c r="G5561" t="s">
        <v>2588</v>
      </c>
      <c r="H5561" t="s">
        <v>2586</v>
      </c>
      <c r="I5561" t="s">
        <v>6156</v>
      </c>
      <c r="J5561" t="s">
        <v>6157</v>
      </c>
      <c r="K5561" t="s">
        <v>2603</v>
      </c>
      <c r="L5561" s="1">
        <v>1</v>
      </c>
      <c r="M5561" s="1">
        <v>400</v>
      </c>
      <c r="N5561" s="1">
        <v>0</v>
      </c>
      <c r="O5561" s="1" t="s">
        <v>2580</v>
      </c>
      <c r="P5561" s="1">
        <v>0</v>
      </c>
      <c r="Q5561" s="1">
        <v>0</v>
      </c>
      <c r="R5561" s="1">
        <v>0</v>
      </c>
      <c r="S5561" t="s">
        <v>2606</v>
      </c>
      <c r="T5561" t="str" cm="1">
        <f t="array" ref="T5561">_xlfn.IFS(ISNUMBER(SEARCH("CP02",S5561)),"ราชพฤกษ",ISNUMBER(SEARCH("CP03",S5561)),"บางใหญ่",ISNUMBER(SEARCH("CP04",S5561)),"บางบอน",OR(ISNUMBER(SEARCH("CP",S5561)),ISNUMBER(SEARCH("BTC",D5561))),"340",TRUE,"")</f>
        <v>บางใหญ่</v>
      </c>
    </row>
    <row r="5562" spans="1:20" x14ac:dyDescent="0.2">
      <c r="A5562" t="s">
        <v>6128</v>
      </c>
      <c r="B5562" t="s">
        <v>14</v>
      </c>
      <c r="C5562">
        <v>2026</v>
      </c>
      <c r="D5562" t="s">
        <v>6158</v>
      </c>
      <c r="E5562" t="s">
        <v>1545</v>
      </c>
      <c r="F5562" t="s">
        <v>1546</v>
      </c>
      <c r="G5562" t="s">
        <v>2588</v>
      </c>
      <c r="H5562" t="s">
        <v>2586</v>
      </c>
      <c r="I5562" t="s">
        <v>6159</v>
      </c>
      <c r="J5562" t="s">
        <v>6160</v>
      </c>
      <c r="K5562" t="s">
        <v>2603</v>
      </c>
      <c r="L5562" s="1">
        <v>1</v>
      </c>
      <c r="M5562" s="1">
        <v>500</v>
      </c>
      <c r="N5562" s="1">
        <v>50</v>
      </c>
      <c r="O5562" s="1" t="s">
        <v>2580</v>
      </c>
      <c r="P5562" s="1">
        <v>420.56</v>
      </c>
      <c r="Q5562" s="1">
        <v>29.44</v>
      </c>
      <c r="R5562" s="1">
        <v>450</v>
      </c>
      <c r="S5562" t="s">
        <v>2606</v>
      </c>
      <c r="T5562" t="str" cm="1">
        <f t="array" ref="T5562">_xlfn.IFS(ISNUMBER(SEARCH("CP02",S5562)),"ราชพฤกษ",ISNUMBER(SEARCH("CP03",S5562)),"บางใหญ่",ISNUMBER(SEARCH("CP04",S5562)),"บางบอน",OR(ISNUMBER(SEARCH("CP",S5562)),ISNUMBER(SEARCH("BTC",D5562))),"340",TRUE,"")</f>
        <v>บางใหญ่</v>
      </c>
    </row>
    <row r="5563" spans="1:20" x14ac:dyDescent="0.2">
      <c r="A5563" t="s">
        <v>6128</v>
      </c>
      <c r="B5563" t="s">
        <v>14</v>
      </c>
      <c r="C5563">
        <v>2026</v>
      </c>
      <c r="D5563" t="s">
        <v>6158</v>
      </c>
      <c r="E5563" t="s">
        <v>1537</v>
      </c>
      <c r="F5563" t="s">
        <v>1538</v>
      </c>
      <c r="G5563" t="s">
        <v>2585</v>
      </c>
      <c r="H5563" t="s">
        <v>2586</v>
      </c>
      <c r="I5563" t="s">
        <v>6159</v>
      </c>
      <c r="J5563" t="s">
        <v>6160</v>
      </c>
      <c r="K5563" t="s">
        <v>2603</v>
      </c>
      <c r="L5563" s="1">
        <v>4</v>
      </c>
      <c r="M5563" s="1">
        <v>50</v>
      </c>
      <c r="N5563" s="1">
        <v>100</v>
      </c>
      <c r="O5563" s="1" t="s">
        <v>2580</v>
      </c>
      <c r="P5563" s="1">
        <v>93.46</v>
      </c>
      <c r="Q5563" s="1">
        <v>6.54</v>
      </c>
      <c r="R5563" s="1">
        <v>100</v>
      </c>
      <c r="S5563" t="s">
        <v>2606</v>
      </c>
      <c r="T5563" t="str" cm="1">
        <f t="array" ref="T5563">_xlfn.IFS(ISNUMBER(SEARCH("CP02",S5563)),"ราชพฤกษ",ISNUMBER(SEARCH("CP03",S5563)),"บางใหญ่",ISNUMBER(SEARCH("CP04",S5563)),"บางบอน",OR(ISNUMBER(SEARCH("CP",S5563)),ISNUMBER(SEARCH("BTC",D5563))),"340",TRUE,"")</f>
        <v>บางใหญ่</v>
      </c>
    </row>
    <row r="5564" spans="1:20" x14ac:dyDescent="0.2">
      <c r="A5564" t="s">
        <v>6128</v>
      </c>
      <c r="B5564" t="s">
        <v>14</v>
      </c>
      <c r="C5564">
        <v>2026</v>
      </c>
      <c r="D5564" t="s">
        <v>6161</v>
      </c>
      <c r="E5564" t="s">
        <v>447</v>
      </c>
      <c r="F5564" t="s">
        <v>448</v>
      </c>
      <c r="G5564" t="s">
        <v>2582</v>
      </c>
      <c r="H5564" t="s">
        <v>2586</v>
      </c>
      <c r="I5564" t="s">
        <v>6162</v>
      </c>
      <c r="J5564" t="s">
        <v>6163</v>
      </c>
      <c r="K5564" t="s">
        <v>2630</v>
      </c>
      <c r="L5564" s="1">
        <v>1</v>
      </c>
      <c r="M5564" s="1">
        <v>240</v>
      </c>
      <c r="N5564" s="1">
        <v>0</v>
      </c>
      <c r="O5564" s="1" t="s">
        <v>2580</v>
      </c>
      <c r="P5564" s="1">
        <v>224.3</v>
      </c>
      <c r="Q5564" s="1">
        <v>15.7</v>
      </c>
      <c r="R5564" s="1">
        <v>240</v>
      </c>
      <c r="S5564" t="s">
        <v>2605</v>
      </c>
      <c r="T5564" t="str" cm="1">
        <f t="array" ref="T5564">_xlfn.IFS(ISNUMBER(SEARCH("CP02",S5564)),"ราชพฤกษ",ISNUMBER(SEARCH("CP03",S5564)),"บางใหญ่",ISNUMBER(SEARCH("CP04",S5564)),"บางบอน",OR(ISNUMBER(SEARCH("CP",S5564)),ISNUMBER(SEARCH("BTC",D5564))),"340",TRUE,"")</f>
        <v>บางใหญ่</v>
      </c>
    </row>
    <row r="5565" spans="1:20" x14ac:dyDescent="0.2">
      <c r="A5565" t="s">
        <v>6128</v>
      </c>
      <c r="B5565" t="s">
        <v>14</v>
      </c>
      <c r="C5565">
        <v>2026</v>
      </c>
      <c r="D5565" t="s">
        <v>6161</v>
      </c>
      <c r="E5565" t="s">
        <v>455</v>
      </c>
      <c r="F5565" t="s">
        <v>456</v>
      </c>
      <c r="G5565" t="s">
        <v>2582</v>
      </c>
      <c r="H5565" t="s">
        <v>2586</v>
      </c>
      <c r="I5565" t="s">
        <v>6162</v>
      </c>
      <c r="J5565" t="s">
        <v>6163</v>
      </c>
      <c r="K5565" t="s">
        <v>2630</v>
      </c>
      <c r="L5565" s="1">
        <v>1</v>
      </c>
      <c r="M5565" s="1">
        <v>300</v>
      </c>
      <c r="N5565" s="1">
        <v>0</v>
      </c>
      <c r="O5565" s="1" t="s">
        <v>2580</v>
      </c>
      <c r="P5565" s="1">
        <v>280.37</v>
      </c>
      <c r="Q5565" s="1">
        <v>19.63</v>
      </c>
      <c r="R5565" s="1">
        <v>300</v>
      </c>
      <c r="S5565" t="s">
        <v>2605</v>
      </c>
      <c r="T5565" t="str" cm="1">
        <f t="array" ref="T5565">_xlfn.IFS(ISNUMBER(SEARCH("CP02",S5565)),"ราชพฤกษ",ISNUMBER(SEARCH("CP03",S5565)),"บางใหญ่",ISNUMBER(SEARCH("CP04",S5565)),"บางบอน",OR(ISNUMBER(SEARCH("CP",S5565)),ISNUMBER(SEARCH("BTC",D5565))),"340",TRUE,"")</f>
        <v>บางใหญ่</v>
      </c>
    </row>
    <row r="5566" spans="1:20" x14ac:dyDescent="0.2">
      <c r="A5566" t="s">
        <v>6128</v>
      </c>
      <c r="B5566" t="s">
        <v>14</v>
      </c>
      <c r="C5566">
        <v>2026</v>
      </c>
      <c r="D5566" t="s">
        <v>6161</v>
      </c>
      <c r="E5566" t="s">
        <v>1553</v>
      </c>
      <c r="F5566" t="s">
        <v>1554</v>
      </c>
      <c r="G5566" t="s">
        <v>2585</v>
      </c>
      <c r="H5566" t="s">
        <v>2586</v>
      </c>
      <c r="I5566" t="s">
        <v>6162</v>
      </c>
      <c r="J5566" t="s">
        <v>6163</v>
      </c>
      <c r="K5566" t="s">
        <v>2630</v>
      </c>
      <c r="L5566" s="1">
        <v>4</v>
      </c>
      <c r="M5566" s="1">
        <v>120</v>
      </c>
      <c r="N5566" s="1">
        <v>0</v>
      </c>
      <c r="O5566" s="1" t="s">
        <v>2580</v>
      </c>
      <c r="P5566" s="1">
        <v>448.6</v>
      </c>
      <c r="Q5566" s="1">
        <v>31.4</v>
      </c>
      <c r="R5566" s="1">
        <v>480</v>
      </c>
      <c r="S5566" t="s">
        <v>2606</v>
      </c>
      <c r="T5566" t="str" cm="1">
        <f t="array" ref="T5566">_xlfn.IFS(ISNUMBER(SEARCH("CP02",S5566)),"ราชพฤกษ",ISNUMBER(SEARCH("CP03",S5566)),"บางใหญ่",ISNUMBER(SEARCH("CP04",S5566)),"บางบอน",OR(ISNUMBER(SEARCH("CP",S5566)),ISNUMBER(SEARCH("BTC",D5566))),"340",TRUE,"")</f>
        <v>บางใหญ่</v>
      </c>
    </row>
    <row r="5567" spans="1:20" x14ac:dyDescent="0.2">
      <c r="A5567" t="s">
        <v>6128</v>
      </c>
      <c r="B5567" t="s">
        <v>14</v>
      </c>
      <c r="C5567">
        <v>2026</v>
      </c>
      <c r="D5567" t="s">
        <v>6161</v>
      </c>
      <c r="E5567" t="s">
        <v>1563</v>
      </c>
      <c r="F5567" t="s">
        <v>1564</v>
      </c>
      <c r="G5567" t="s">
        <v>2585</v>
      </c>
      <c r="H5567" t="s">
        <v>2586</v>
      </c>
      <c r="I5567" t="s">
        <v>6162</v>
      </c>
      <c r="J5567" t="s">
        <v>6163</v>
      </c>
      <c r="K5567" t="s">
        <v>2630</v>
      </c>
      <c r="L5567" s="1">
        <v>1</v>
      </c>
      <c r="M5567" s="1">
        <v>160</v>
      </c>
      <c r="N5567" s="1">
        <v>0</v>
      </c>
      <c r="O5567" s="1" t="s">
        <v>2580</v>
      </c>
      <c r="P5567" s="1">
        <v>149.53</v>
      </c>
      <c r="Q5567" s="1">
        <v>10.47</v>
      </c>
      <c r="R5567" s="1">
        <v>160</v>
      </c>
      <c r="S5567" t="s">
        <v>2606</v>
      </c>
      <c r="T5567" t="str" cm="1">
        <f t="array" ref="T5567">_xlfn.IFS(ISNUMBER(SEARCH("CP02",S5567)),"ราชพฤกษ",ISNUMBER(SEARCH("CP03",S5567)),"บางใหญ่",ISNUMBER(SEARCH("CP04",S5567)),"บางบอน",OR(ISNUMBER(SEARCH("CP",S5567)),ISNUMBER(SEARCH("BTC",D5567))),"340",TRUE,"")</f>
        <v>บางใหญ่</v>
      </c>
    </row>
    <row r="5568" spans="1:20" x14ac:dyDescent="0.2">
      <c r="A5568" t="s">
        <v>6128</v>
      </c>
      <c r="B5568" t="s">
        <v>14</v>
      </c>
      <c r="C5568">
        <v>2026</v>
      </c>
      <c r="D5568" t="s">
        <v>6164</v>
      </c>
      <c r="E5568" t="s">
        <v>653</v>
      </c>
      <c r="F5568" t="s">
        <v>654</v>
      </c>
      <c r="G5568" t="s">
        <v>2575</v>
      </c>
      <c r="H5568" t="s">
        <v>2576</v>
      </c>
      <c r="I5568" t="s">
        <v>6165</v>
      </c>
      <c r="J5568" t="s">
        <v>6166</v>
      </c>
      <c r="K5568" t="s">
        <v>2603</v>
      </c>
      <c r="L5568" s="1">
        <v>4</v>
      </c>
      <c r="M5568" s="1">
        <v>2700</v>
      </c>
      <c r="N5568" s="1">
        <v>2700</v>
      </c>
      <c r="O5568" s="1" t="s">
        <v>2580</v>
      </c>
      <c r="P5568" s="1">
        <v>7570.09</v>
      </c>
      <c r="Q5568" s="1">
        <v>529.91</v>
      </c>
      <c r="R5568" s="1">
        <v>8100</v>
      </c>
      <c r="S5568" t="s">
        <v>2956</v>
      </c>
      <c r="T5568" t="str" cm="1">
        <f t="array" ref="T5568">_xlfn.IFS(ISNUMBER(SEARCH("CP02",S5568)),"ราชพฤกษ",ISNUMBER(SEARCH("CP03",S5568)),"บางใหญ่",ISNUMBER(SEARCH("CP04",S5568)),"บางบอน",OR(ISNUMBER(SEARCH("CP",S5568)),ISNUMBER(SEARCH("BTC",D5568))),"340",TRUE,"")</f>
        <v>บางใหญ่</v>
      </c>
    </row>
    <row r="5569" spans="1:20" x14ac:dyDescent="0.2">
      <c r="A5569" t="s">
        <v>6128</v>
      </c>
      <c r="B5569" t="s">
        <v>14</v>
      </c>
      <c r="C5569">
        <v>2026</v>
      </c>
      <c r="D5569" t="s">
        <v>6164</v>
      </c>
      <c r="E5569" t="s">
        <v>1091</v>
      </c>
      <c r="F5569" t="s">
        <v>1092</v>
      </c>
      <c r="G5569" t="s">
        <v>2582</v>
      </c>
      <c r="H5569" t="s">
        <v>2583</v>
      </c>
      <c r="I5569" t="s">
        <v>6165</v>
      </c>
      <c r="J5569" t="s">
        <v>6166</v>
      </c>
      <c r="K5569" t="s">
        <v>2603</v>
      </c>
      <c r="L5569" s="1">
        <v>4</v>
      </c>
      <c r="M5569" s="1">
        <v>60</v>
      </c>
      <c r="N5569" s="1">
        <v>0</v>
      </c>
      <c r="O5569" s="1" t="s">
        <v>2580</v>
      </c>
      <c r="P5569" s="1">
        <v>0</v>
      </c>
      <c r="Q5569" s="1">
        <v>0</v>
      </c>
      <c r="R5569" s="1">
        <v>0</v>
      </c>
      <c r="S5569" t="s">
        <v>2605</v>
      </c>
      <c r="T5569" t="str" cm="1">
        <f t="array" ref="T5569">_xlfn.IFS(ISNUMBER(SEARCH("CP02",S5569)),"ราชพฤกษ",ISNUMBER(SEARCH("CP03",S5569)),"บางใหญ่",ISNUMBER(SEARCH("CP04",S5569)),"บางบอน",OR(ISNUMBER(SEARCH("CP",S5569)),ISNUMBER(SEARCH("BTC",D5569))),"340",TRUE,"")</f>
        <v>บางใหญ่</v>
      </c>
    </row>
    <row r="5570" spans="1:20" x14ac:dyDescent="0.2">
      <c r="A5570" t="s">
        <v>6128</v>
      </c>
      <c r="B5570" t="s">
        <v>14</v>
      </c>
      <c r="C5570">
        <v>2026</v>
      </c>
      <c r="D5570" t="s">
        <v>6164</v>
      </c>
      <c r="E5570" t="s">
        <v>1553</v>
      </c>
      <c r="F5570" t="s">
        <v>1554</v>
      </c>
      <c r="G5570" t="s">
        <v>2585</v>
      </c>
      <c r="H5570" t="s">
        <v>2586</v>
      </c>
      <c r="I5570" t="s">
        <v>6165</v>
      </c>
      <c r="J5570" t="s">
        <v>6166</v>
      </c>
      <c r="K5570" t="s">
        <v>2603</v>
      </c>
      <c r="L5570" s="1">
        <v>4</v>
      </c>
      <c r="M5570" s="1">
        <v>120</v>
      </c>
      <c r="N5570" s="1">
        <v>0</v>
      </c>
      <c r="O5570" s="1" t="s">
        <v>2580</v>
      </c>
      <c r="P5570" s="1">
        <v>0</v>
      </c>
      <c r="Q5570" s="1">
        <v>0</v>
      </c>
      <c r="R5570" s="1">
        <v>0</v>
      </c>
      <c r="S5570" t="s">
        <v>2606</v>
      </c>
      <c r="T5570" t="str" cm="1">
        <f t="array" ref="T5570">_xlfn.IFS(ISNUMBER(SEARCH("CP02",S5570)),"ราชพฤกษ",ISNUMBER(SEARCH("CP03",S5570)),"บางใหญ่",ISNUMBER(SEARCH("CP04",S5570)),"บางบอน",OR(ISNUMBER(SEARCH("CP",S5570)),ISNUMBER(SEARCH("BTC",D5570))),"340",TRUE,"")</f>
        <v>บางใหญ่</v>
      </c>
    </row>
    <row r="5571" spans="1:20" x14ac:dyDescent="0.2">
      <c r="A5571" t="s">
        <v>6128</v>
      </c>
      <c r="B5571" t="s">
        <v>14</v>
      </c>
      <c r="C5571">
        <v>2026</v>
      </c>
      <c r="D5571" t="s">
        <v>6164</v>
      </c>
      <c r="E5571" t="s">
        <v>1547</v>
      </c>
      <c r="F5571" t="s">
        <v>1548</v>
      </c>
      <c r="G5571" t="s">
        <v>2588</v>
      </c>
      <c r="H5571" t="s">
        <v>2586</v>
      </c>
      <c r="I5571" t="s">
        <v>6165</v>
      </c>
      <c r="J5571" t="s">
        <v>6166</v>
      </c>
      <c r="K5571" t="s">
        <v>2603</v>
      </c>
      <c r="L5571" s="1">
        <v>1</v>
      </c>
      <c r="M5571" s="1">
        <v>400</v>
      </c>
      <c r="N5571" s="1">
        <v>0</v>
      </c>
      <c r="O5571" s="1" t="s">
        <v>2580</v>
      </c>
      <c r="P5571" s="1">
        <v>0</v>
      </c>
      <c r="Q5571" s="1">
        <v>0</v>
      </c>
      <c r="R5571" s="1">
        <v>0</v>
      </c>
      <c r="S5571" t="s">
        <v>2606</v>
      </c>
      <c r="T5571" t="str" cm="1">
        <f t="array" ref="T5571">_xlfn.IFS(ISNUMBER(SEARCH("CP02",S5571)),"ราชพฤกษ",ISNUMBER(SEARCH("CP03",S5571)),"บางใหญ่",ISNUMBER(SEARCH("CP04",S5571)),"บางบอน",OR(ISNUMBER(SEARCH("CP",S5571)),ISNUMBER(SEARCH("BTC",D5571))),"340",TRUE,"")</f>
        <v>บางใหญ่</v>
      </c>
    </row>
    <row r="5572" spans="1:20" x14ac:dyDescent="0.2">
      <c r="A5572" t="s">
        <v>6128</v>
      </c>
      <c r="B5572" t="s">
        <v>14</v>
      </c>
      <c r="C5572">
        <v>2026</v>
      </c>
      <c r="D5572" t="s">
        <v>6164</v>
      </c>
      <c r="E5572" t="s">
        <v>49</v>
      </c>
      <c r="F5572" t="s">
        <v>50</v>
      </c>
      <c r="G5572" t="s">
        <v>2582</v>
      </c>
      <c r="H5572" t="s">
        <v>2586</v>
      </c>
      <c r="I5572" t="s">
        <v>6165</v>
      </c>
      <c r="J5572" t="s">
        <v>6166</v>
      </c>
      <c r="K5572" t="s">
        <v>2603</v>
      </c>
      <c r="L5572" s="1">
        <v>1</v>
      </c>
      <c r="M5572" s="1">
        <v>2610</v>
      </c>
      <c r="N5572" s="1">
        <v>200</v>
      </c>
      <c r="O5572" s="1" t="s">
        <v>2580</v>
      </c>
      <c r="P5572" s="1">
        <v>2252.34</v>
      </c>
      <c r="Q5572" s="1">
        <v>157.66</v>
      </c>
      <c r="R5572" s="1">
        <v>2410</v>
      </c>
      <c r="S5572" t="s">
        <v>2605</v>
      </c>
      <c r="T5572" t="str" cm="1">
        <f t="array" ref="T5572">_xlfn.IFS(ISNUMBER(SEARCH("CP02",S5572)),"ราชพฤกษ",ISNUMBER(SEARCH("CP03",S5572)),"บางใหญ่",ISNUMBER(SEARCH("CP04",S5572)),"บางบอน",OR(ISNUMBER(SEARCH("CP",S5572)),ISNUMBER(SEARCH("BTC",D5572))),"340",TRUE,"")</f>
        <v>บางใหญ่</v>
      </c>
    </row>
    <row r="5573" spans="1:20" x14ac:dyDescent="0.2">
      <c r="A5573" t="s">
        <v>6128</v>
      </c>
      <c r="B5573" t="s">
        <v>14</v>
      </c>
      <c r="C5573">
        <v>2026</v>
      </c>
      <c r="D5573" t="s">
        <v>6164</v>
      </c>
      <c r="E5573" t="s">
        <v>293</v>
      </c>
      <c r="F5573" t="s">
        <v>294</v>
      </c>
      <c r="G5573" t="s">
        <v>2632</v>
      </c>
      <c r="H5573" t="s">
        <v>2586</v>
      </c>
      <c r="I5573" t="s">
        <v>6165</v>
      </c>
      <c r="J5573" t="s">
        <v>6166</v>
      </c>
      <c r="K5573" t="s">
        <v>2603</v>
      </c>
      <c r="L5573" s="1">
        <v>1</v>
      </c>
      <c r="M5573" s="1">
        <v>420</v>
      </c>
      <c r="N5573" s="1">
        <v>0</v>
      </c>
      <c r="O5573" s="1" t="s">
        <v>2580</v>
      </c>
      <c r="P5573" s="1">
        <v>392.52</v>
      </c>
      <c r="Q5573" s="1">
        <v>27.48</v>
      </c>
      <c r="R5573" s="1">
        <v>420</v>
      </c>
      <c r="S5573" t="s">
        <v>2605</v>
      </c>
      <c r="T5573" t="str" cm="1">
        <f t="array" ref="T5573">_xlfn.IFS(ISNUMBER(SEARCH("CP02",S5573)),"ราชพฤกษ",ISNUMBER(SEARCH("CP03",S5573)),"บางใหญ่",ISNUMBER(SEARCH("CP04",S5573)),"บางบอน",OR(ISNUMBER(SEARCH("CP",S5573)),ISNUMBER(SEARCH("BTC",D5573))),"340",TRUE,"")</f>
        <v>บางใหญ่</v>
      </c>
    </row>
    <row r="5574" spans="1:20" x14ac:dyDescent="0.2">
      <c r="A5574" t="s">
        <v>6128</v>
      </c>
      <c r="B5574" t="s">
        <v>14</v>
      </c>
      <c r="C5574">
        <v>2026</v>
      </c>
      <c r="D5574" t="s">
        <v>6164</v>
      </c>
      <c r="E5574" t="s">
        <v>227</v>
      </c>
      <c r="F5574" t="s">
        <v>228</v>
      </c>
      <c r="G5574" t="s">
        <v>2582</v>
      </c>
      <c r="H5574" t="s">
        <v>2586</v>
      </c>
      <c r="I5574" t="s">
        <v>6165</v>
      </c>
      <c r="J5574" t="s">
        <v>6166</v>
      </c>
      <c r="K5574" t="s">
        <v>2603</v>
      </c>
      <c r="L5574" s="1">
        <v>1</v>
      </c>
      <c r="M5574" s="1">
        <v>300</v>
      </c>
      <c r="N5574" s="1">
        <v>0</v>
      </c>
      <c r="O5574" s="1" t="s">
        <v>2580</v>
      </c>
      <c r="P5574" s="1">
        <v>280.37</v>
      </c>
      <c r="Q5574" s="1">
        <v>19.63</v>
      </c>
      <c r="R5574" s="1">
        <v>300</v>
      </c>
      <c r="S5574" t="s">
        <v>2605</v>
      </c>
      <c r="T5574" t="str" cm="1">
        <f t="array" ref="T5574">_xlfn.IFS(ISNUMBER(SEARCH("CP02",S5574)),"ราชพฤกษ",ISNUMBER(SEARCH("CP03",S5574)),"บางใหญ่",ISNUMBER(SEARCH("CP04",S5574)),"บางบอน",OR(ISNUMBER(SEARCH("CP",S5574)),ISNUMBER(SEARCH("BTC",D5574))),"340",TRUE,"")</f>
        <v>บางใหญ่</v>
      </c>
    </row>
    <row r="5575" spans="1:20" x14ac:dyDescent="0.2">
      <c r="A5575" t="s">
        <v>6128</v>
      </c>
      <c r="B5575" t="s">
        <v>14</v>
      </c>
      <c r="C5575">
        <v>2026</v>
      </c>
      <c r="D5575" t="s">
        <v>6164</v>
      </c>
      <c r="E5575" t="s">
        <v>1989</v>
      </c>
      <c r="F5575" t="s">
        <v>1990</v>
      </c>
      <c r="G5575" t="s">
        <v>2582</v>
      </c>
      <c r="H5575" t="s">
        <v>2586</v>
      </c>
      <c r="I5575" t="s">
        <v>6165</v>
      </c>
      <c r="J5575" t="s">
        <v>6166</v>
      </c>
      <c r="K5575" t="s">
        <v>2603</v>
      </c>
      <c r="L5575" s="1">
        <v>2</v>
      </c>
      <c r="M5575" s="1">
        <v>385</v>
      </c>
      <c r="N5575" s="1">
        <v>0</v>
      </c>
      <c r="O5575" s="1" t="s">
        <v>2580</v>
      </c>
      <c r="P5575" s="1">
        <v>719.63</v>
      </c>
      <c r="Q5575" s="1">
        <v>50.37</v>
      </c>
      <c r="R5575" s="1">
        <v>770</v>
      </c>
      <c r="S5575" t="s">
        <v>2605</v>
      </c>
      <c r="T5575" t="str" cm="1">
        <f t="array" ref="T5575">_xlfn.IFS(ISNUMBER(SEARCH("CP02",S5575)),"ราชพฤกษ",ISNUMBER(SEARCH("CP03",S5575)),"บางใหญ่",ISNUMBER(SEARCH("CP04",S5575)),"บางบอน",OR(ISNUMBER(SEARCH("CP",S5575)),ISNUMBER(SEARCH("BTC",D5575))),"340",TRUE,"")</f>
        <v>บางใหญ่</v>
      </c>
    </row>
    <row r="5576" spans="1:20" x14ac:dyDescent="0.2">
      <c r="A5576" t="s">
        <v>6128</v>
      </c>
      <c r="B5576" t="s">
        <v>14</v>
      </c>
      <c r="C5576">
        <v>2026</v>
      </c>
      <c r="D5576" t="s">
        <v>6164</v>
      </c>
      <c r="E5576" t="s">
        <v>1987</v>
      </c>
      <c r="F5576" t="s">
        <v>1988</v>
      </c>
      <c r="G5576" t="s">
        <v>2582</v>
      </c>
      <c r="H5576" t="s">
        <v>2586</v>
      </c>
      <c r="I5576" t="s">
        <v>6165</v>
      </c>
      <c r="J5576" t="s">
        <v>6166</v>
      </c>
      <c r="K5576" t="s">
        <v>2603</v>
      </c>
      <c r="L5576" s="1">
        <v>1</v>
      </c>
      <c r="M5576" s="1">
        <v>595</v>
      </c>
      <c r="N5576" s="1">
        <v>0</v>
      </c>
      <c r="O5576" s="1" t="s">
        <v>2580</v>
      </c>
      <c r="P5576" s="1">
        <v>556.07000000000005</v>
      </c>
      <c r="Q5576" s="1">
        <v>38.93</v>
      </c>
      <c r="R5576" s="1">
        <v>595</v>
      </c>
      <c r="S5576" t="s">
        <v>2605</v>
      </c>
      <c r="T5576" t="str" cm="1">
        <f t="array" ref="T5576">_xlfn.IFS(ISNUMBER(SEARCH("CP02",S5576)),"ราชพฤกษ",ISNUMBER(SEARCH("CP03",S5576)),"บางใหญ่",ISNUMBER(SEARCH("CP04",S5576)),"บางบอน",OR(ISNUMBER(SEARCH("CP",S5576)),ISNUMBER(SEARCH("BTC",D5576))),"340",TRUE,"")</f>
        <v>บางใหญ่</v>
      </c>
    </row>
    <row r="5577" spans="1:20" x14ac:dyDescent="0.2">
      <c r="A5577" t="s">
        <v>6128</v>
      </c>
      <c r="B5577" t="s">
        <v>14</v>
      </c>
      <c r="C5577">
        <v>2026</v>
      </c>
      <c r="D5577" t="s">
        <v>6167</v>
      </c>
      <c r="E5577" t="s">
        <v>481</v>
      </c>
      <c r="F5577" t="s">
        <v>482</v>
      </c>
      <c r="G5577" t="s">
        <v>2582</v>
      </c>
      <c r="H5577" t="s">
        <v>2586</v>
      </c>
      <c r="I5577" t="s">
        <v>6168</v>
      </c>
      <c r="J5577" t="s">
        <v>6169</v>
      </c>
      <c r="K5577" t="s">
        <v>2603</v>
      </c>
      <c r="L5577" s="1">
        <v>1</v>
      </c>
      <c r="M5577" s="1">
        <v>1380</v>
      </c>
      <c r="N5577" s="1">
        <v>0</v>
      </c>
      <c r="O5577" s="1" t="s">
        <v>2580</v>
      </c>
      <c r="P5577" s="1">
        <v>1289.72</v>
      </c>
      <c r="Q5577" s="1">
        <v>90.28</v>
      </c>
      <c r="R5577" s="1">
        <v>1380</v>
      </c>
      <c r="S5577" t="s">
        <v>2605</v>
      </c>
      <c r="T5577" t="str" cm="1">
        <f t="array" ref="T5577">_xlfn.IFS(ISNUMBER(SEARCH("CP02",S5577)),"ราชพฤกษ",ISNUMBER(SEARCH("CP03",S5577)),"บางใหญ่",ISNUMBER(SEARCH("CP04",S5577)),"บางบอน",OR(ISNUMBER(SEARCH("CP",S5577)),ISNUMBER(SEARCH("BTC",D5577))),"340",TRUE,"")</f>
        <v>บางใหญ่</v>
      </c>
    </row>
    <row r="5578" spans="1:20" x14ac:dyDescent="0.2">
      <c r="A5578" t="s">
        <v>6128</v>
      </c>
      <c r="B5578" t="s">
        <v>14</v>
      </c>
      <c r="C5578">
        <v>2026</v>
      </c>
      <c r="D5578" t="s">
        <v>6167</v>
      </c>
      <c r="E5578" t="s">
        <v>179</v>
      </c>
      <c r="F5578" t="s">
        <v>180</v>
      </c>
      <c r="G5578" t="s">
        <v>2582</v>
      </c>
      <c r="H5578" t="s">
        <v>2586</v>
      </c>
      <c r="I5578" t="s">
        <v>6168</v>
      </c>
      <c r="J5578" t="s">
        <v>6169</v>
      </c>
      <c r="K5578" t="s">
        <v>2603</v>
      </c>
      <c r="L5578" s="1">
        <v>1</v>
      </c>
      <c r="M5578" s="1">
        <v>220</v>
      </c>
      <c r="N5578" s="1">
        <v>0</v>
      </c>
      <c r="O5578" s="1" t="s">
        <v>2580</v>
      </c>
      <c r="P5578" s="1">
        <v>205.61</v>
      </c>
      <c r="Q5578" s="1">
        <v>14.39</v>
      </c>
      <c r="R5578" s="1">
        <v>220</v>
      </c>
      <c r="S5578" t="s">
        <v>2605</v>
      </c>
      <c r="T5578" t="str" cm="1">
        <f t="array" ref="T5578">_xlfn.IFS(ISNUMBER(SEARCH("CP02",S5578)),"ราชพฤกษ",ISNUMBER(SEARCH("CP03",S5578)),"บางใหญ่",ISNUMBER(SEARCH("CP04",S5578)),"บางบอน",OR(ISNUMBER(SEARCH("CP",S5578)),ISNUMBER(SEARCH("BTC",D5578))),"340",TRUE,"")</f>
        <v>บางใหญ่</v>
      </c>
    </row>
    <row r="5579" spans="1:20" x14ac:dyDescent="0.2">
      <c r="A5579" t="s">
        <v>6128</v>
      </c>
      <c r="B5579" t="s">
        <v>14</v>
      </c>
      <c r="C5579">
        <v>2026</v>
      </c>
      <c r="D5579" t="s">
        <v>6167</v>
      </c>
      <c r="E5579" t="s">
        <v>1185</v>
      </c>
      <c r="F5579" t="s">
        <v>1186</v>
      </c>
      <c r="G5579" t="s">
        <v>2582</v>
      </c>
      <c r="H5579" t="s">
        <v>2586</v>
      </c>
      <c r="I5579" t="s">
        <v>6168</v>
      </c>
      <c r="J5579" t="s">
        <v>6169</v>
      </c>
      <c r="K5579" t="s">
        <v>2603</v>
      </c>
      <c r="L5579" s="1">
        <v>1</v>
      </c>
      <c r="M5579" s="1">
        <v>20</v>
      </c>
      <c r="N5579" s="1">
        <v>0</v>
      </c>
      <c r="O5579" s="1" t="s">
        <v>2580</v>
      </c>
      <c r="P5579" s="1">
        <v>18.690000000000001</v>
      </c>
      <c r="Q5579" s="1">
        <v>1.31</v>
      </c>
      <c r="R5579" s="1">
        <v>20</v>
      </c>
      <c r="S5579" t="s">
        <v>2605</v>
      </c>
      <c r="T5579" t="str" cm="1">
        <f t="array" ref="T5579">_xlfn.IFS(ISNUMBER(SEARCH("CP02",S5579)),"ราชพฤกษ",ISNUMBER(SEARCH("CP03",S5579)),"บางใหญ่",ISNUMBER(SEARCH("CP04",S5579)),"บางบอน",OR(ISNUMBER(SEARCH("CP",S5579)),ISNUMBER(SEARCH("BTC",D5579))),"340",TRUE,"")</f>
        <v>บางใหญ่</v>
      </c>
    </row>
    <row r="5580" spans="1:20" x14ac:dyDescent="0.2">
      <c r="A5580" t="s">
        <v>6128</v>
      </c>
      <c r="B5580" t="s">
        <v>14</v>
      </c>
      <c r="C5580">
        <v>2026</v>
      </c>
      <c r="D5580" t="s">
        <v>6167</v>
      </c>
      <c r="E5580" t="s">
        <v>1987</v>
      </c>
      <c r="F5580" t="s">
        <v>1988</v>
      </c>
      <c r="G5580" t="s">
        <v>2582</v>
      </c>
      <c r="H5580" t="s">
        <v>2586</v>
      </c>
      <c r="I5580" t="s">
        <v>6168</v>
      </c>
      <c r="J5580" t="s">
        <v>6169</v>
      </c>
      <c r="K5580" t="s">
        <v>2603</v>
      </c>
      <c r="L5580" s="1">
        <v>1</v>
      </c>
      <c r="M5580" s="1">
        <v>595</v>
      </c>
      <c r="N5580" s="1">
        <v>59.5</v>
      </c>
      <c r="O5580" s="1" t="s">
        <v>2580</v>
      </c>
      <c r="P5580" s="1">
        <v>500.47</v>
      </c>
      <c r="Q5580" s="1">
        <v>35.03</v>
      </c>
      <c r="R5580" s="1">
        <v>535.5</v>
      </c>
      <c r="S5580" t="s">
        <v>2605</v>
      </c>
      <c r="T5580" t="str" cm="1">
        <f t="array" ref="T5580">_xlfn.IFS(ISNUMBER(SEARCH("CP02",S5580)),"ราชพฤกษ",ISNUMBER(SEARCH("CP03",S5580)),"บางใหญ่",ISNUMBER(SEARCH("CP04",S5580)),"บางบอน",OR(ISNUMBER(SEARCH("CP",S5580)),ISNUMBER(SEARCH("BTC",D5580))),"340",TRUE,"")</f>
        <v>บางใหญ่</v>
      </c>
    </row>
    <row r="5581" spans="1:20" x14ac:dyDescent="0.2">
      <c r="A5581" t="s">
        <v>6128</v>
      </c>
      <c r="B5581" t="s">
        <v>14</v>
      </c>
      <c r="C5581">
        <v>2026</v>
      </c>
      <c r="D5581" t="s">
        <v>6167</v>
      </c>
      <c r="E5581" t="s">
        <v>1991</v>
      </c>
      <c r="F5581" t="s">
        <v>1992</v>
      </c>
      <c r="G5581" t="s">
        <v>2582</v>
      </c>
      <c r="H5581" t="s">
        <v>2586</v>
      </c>
      <c r="I5581" t="s">
        <v>6168</v>
      </c>
      <c r="J5581" t="s">
        <v>6169</v>
      </c>
      <c r="K5581" t="s">
        <v>2603</v>
      </c>
      <c r="L5581" s="1">
        <v>1</v>
      </c>
      <c r="M5581" s="1">
        <v>595</v>
      </c>
      <c r="N5581" s="1">
        <v>59.5</v>
      </c>
      <c r="O5581" s="1" t="s">
        <v>2580</v>
      </c>
      <c r="P5581" s="1">
        <v>500.47</v>
      </c>
      <c r="Q5581" s="1">
        <v>35.03</v>
      </c>
      <c r="R5581" s="1">
        <v>535.5</v>
      </c>
      <c r="S5581" t="s">
        <v>2605</v>
      </c>
      <c r="T5581" t="str" cm="1">
        <f t="array" ref="T5581">_xlfn.IFS(ISNUMBER(SEARCH("CP02",S5581)),"ราชพฤกษ",ISNUMBER(SEARCH("CP03",S5581)),"บางใหญ่",ISNUMBER(SEARCH("CP04",S5581)),"บางบอน",OR(ISNUMBER(SEARCH("CP",S5581)),ISNUMBER(SEARCH("BTC",D5581))),"340",TRUE,"")</f>
        <v>บางใหญ่</v>
      </c>
    </row>
    <row r="5582" spans="1:20" x14ac:dyDescent="0.2">
      <c r="A5582" t="s">
        <v>6128</v>
      </c>
      <c r="B5582" t="s">
        <v>14</v>
      </c>
      <c r="C5582">
        <v>2026</v>
      </c>
      <c r="D5582" t="s">
        <v>6170</v>
      </c>
      <c r="E5582" t="s">
        <v>541</v>
      </c>
      <c r="F5582" t="s">
        <v>542</v>
      </c>
      <c r="G5582" t="s">
        <v>2582</v>
      </c>
      <c r="H5582" t="s">
        <v>2586</v>
      </c>
      <c r="I5582" t="s">
        <v>6171</v>
      </c>
      <c r="J5582" t="s">
        <v>6172</v>
      </c>
      <c r="K5582" t="s">
        <v>2761</v>
      </c>
      <c r="L5582" s="1">
        <v>1</v>
      </c>
      <c r="M5582" s="1">
        <v>1250</v>
      </c>
      <c r="N5582" s="1">
        <v>0</v>
      </c>
      <c r="O5582" s="1" t="s">
        <v>2580</v>
      </c>
      <c r="P5582" s="1">
        <v>1168.22</v>
      </c>
      <c r="Q5582" s="1">
        <v>81.78</v>
      </c>
      <c r="R5582" s="1">
        <v>1250</v>
      </c>
      <c r="S5582" t="s">
        <v>2605</v>
      </c>
      <c r="T5582" t="str" cm="1">
        <f t="array" ref="T5582">_xlfn.IFS(ISNUMBER(SEARCH("CP02",S5582)),"ราชพฤกษ",ISNUMBER(SEARCH("CP03",S5582)),"บางใหญ่",ISNUMBER(SEARCH("CP04",S5582)),"บางบอน",OR(ISNUMBER(SEARCH("CP",S5582)),ISNUMBER(SEARCH("BTC",D5582))),"340",TRUE,"")</f>
        <v>บางใหญ่</v>
      </c>
    </row>
    <row r="5583" spans="1:20" x14ac:dyDescent="0.2">
      <c r="A5583" t="s">
        <v>6128</v>
      </c>
      <c r="B5583" t="s">
        <v>14</v>
      </c>
      <c r="C5583">
        <v>2026</v>
      </c>
      <c r="D5583" t="s">
        <v>6170</v>
      </c>
      <c r="E5583" t="s">
        <v>535</v>
      </c>
      <c r="F5583" t="s">
        <v>536</v>
      </c>
      <c r="G5583" t="s">
        <v>2582</v>
      </c>
      <c r="H5583" t="s">
        <v>2586</v>
      </c>
      <c r="I5583" t="s">
        <v>6171</v>
      </c>
      <c r="J5583" t="s">
        <v>6172</v>
      </c>
      <c r="K5583" t="s">
        <v>2761</v>
      </c>
      <c r="L5583" s="1">
        <v>1</v>
      </c>
      <c r="M5583" s="1">
        <v>315</v>
      </c>
      <c r="N5583" s="1">
        <v>0</v>
      </c>
      <c r="O5583" s="1" t="s">
        <v>2580</v>
      </c>
      <c r="P5583" s="1">
        <v>0</v>
      </c>
      <c r="Q5583" s="1">
        <v>0</v>
      </c>
      <c r="R5583" s="1">
        <v>0</v>
      </c>
      <c r="S5583" t="s">
        <v>2605</v>
      </c>
      <c r="T5583" t="str" cm="1">
        <f t="array" ref="T5583">_xlfn.IFS(ISNUMBER(SEARCH("CP02",S5583)),"ราชพฤกษ",ISNUMBER(SEARCH("CP03",S5583)),"บางใหญ่",ISNUMBER(SEARCH("CP04",S5583)),"บางบอน",OR(ISNUMBER(SEARCH("CP",S5583)),ISNUMBER(SEARCH("BTC",D5583))),"340",TRUE,"")</f>
        <v>บางใหญ่</v>
      </c>
    </row>
    <row r="5584" spans="1:20" x14ac:dyDescent="0.2">
      <c r="A5584" t="s">
        <v>6128</v>
      </c>
      <c r="B5584" t="s">
        <v>14</v>
      </c>
      <c r="C5584">
        <v>2026</v>
      </c>
      <c r="D5584" t="s">
        <v>6173</v>
      </c>
      <c r="E5584" t="s">
        <v>473</v>
      </c>
      <c r="F5584" t="s">
        <v>474</v>
      </c>
      <c r="G5584" t="s">
        <v>2582</v>
      </c>
      <c r="H5584" t="s">
        <v>2586</v>
      </c>
      <c r="I5584" t="s">
        <v>6174</v>
      </c>
      <c r="J5584" t="s">
        <v>6175</v>
      </c>
      <c r="K5584" t="s">
        <v>2603</v>
      </c>
      <c r="L5584" s="1">
        <v>1</v>
      </c>
      <c r="M5584" s="1">
        <v>2750</v>
      </c>
      <c r="N5584" s="1">
        <v>0</v>
      </c>
      <c r="O5584" s="1" t="s">
        <v>2580</v>
      </c>
      <c r="P5584" s="1">
        <v>2570.09</v>
      </c>
      <c r="Q5584" s="1">
        <v>179.91</v>
      </c>
      <c r="R5584" s="1">
        <v>2750</v>
      </c>
      <c r="S5584" t="s">
        <v>2605</v>
      </c>
      <c r="T5584" t="str" cm="1">
        <f t="array" ref="T5584">_xlfn.IFS(ISNUMBER(SEARCH("CP02",S5584)),"ราชพฤกษ",ISNUMBER(SEARCH("CP03",S5584)),"บางใหญ่",ISNUMBER(SEARCH("CP04",S5584)),"บางบอน",OR(ISNUMBER(SEARCH("CP",S5584)),ISNUMBER(SEARCH("BTC",D5584))),"340",TRUE,"")</f>
        <v>บางใหญ่</v>
      </c>
    </row>
    <row r="5585" spans="1:20" x14ac:dyDescent="0.2">
      <c r="A5585" t="s">
        <v>6128</v>
      </c>
      <c r="B5585" t="s">
        <v>14</v>
      </c>
      <c r="C5585">
        <v>2026</v>
      </c>
      <c r="D5585" t="s">
        <v>6173</v>
      </c>
      <c r="E5585" t="s">
        <v>471</v>
      </c>
      <c r="F5585" t="s">
        <v>472</v>
      </c>
      <c r="G5585" t="s">
        <v>2582</v>
      </c>
      <c r="H5585" t="s">
        <v>2586</v>
      </c>
      <c r="I5585" t="s">
        <v>6174</v>
      </c>
      <c r="J5585" t="s">
        <v>6175</v>
      </c>
      <c r="K5585" t="s">
        <v>2603</v>
      </c>
      <c r="L5585" s="1">
        <v>1</v>
      </c>
      <c r="M5585" s="1">
        <v>490</v>
      </c>
      <c r="N5585" s="1">
        <v>0</v>
      </c>
      <c r="O5585" s="1" t="s">
        <v>2580</v>
      </c>
      <c r="P5585" s="1">
        <v>0</v>
      </c>
      <c r="Q5585" s="1">
        <v>0</v>
      </c>
      <c r="R5585" s="1">
        <v>0</v>
      </c>
      <c r="S5585" t="s">
        <v>2605</v>
      </c>
      <c r="T5585" t="str" cm="1">
        <f t="array" ref="T5585">_xlfn.IFS(ISNUMBER(SEARCH("CP02",S5585)),"ราชพฤกษ",ISNUMBER(SEARCH("CP03",S5585)),"บางใหญ่",ISNUMBER(SEARCH("CP04",S5585)),"บางบอน",OR(ISNUMBER(SEARCH("CP",S5585)),ISNUMBER(SEARCH("BTC",D5585))),"340",TRUE,"")</f>
        <v>บางใหญ่</v>
      </c>
    </row>
    <row r="5586" spans="1:20" x14ac:dyDescent="0.2">
      <c r="A5586" t="s">
        <v>6128</v>
      </c>
      <c r="B5586" t="s">
        <v>14</v>
      </c>
      <c r="C5586">
        <v>2026</v>
      </c>
      <c r="D5586" t="s">
        <v>6173</v>
      </c>
      <c r="E5586" t="s">
        <v>157</v>
      </c>
      <c r="F5586" t="s">
        <v>158</v>
      </c>
      <c r="G5586" t="s">
        <v>2582</v>
      </c>
      <c r="H5586" t="s">
        <v>2586</v>
      </c>
      <c r="I5586" t="s">
        <v>6174</v>
      </c>
      <c r="J5586" t="s">
        <v>6175</v>
      </c>
      <c r="K5586" t="s">
        <v>2603</v>
      </c>
      <c r="L5586" s="1">
        <v>1</v>
      </c>
      <c r="M5586" s="1">
        <v>330</v>
      </c>
      <c r="N5586" s="1">
        <v>0</v>
      </c>
      <c r="O5586" s="1" t="s">
        <v>2580</v>
      </c>
      <c r="P5586" s="1">
        <v>308.41000000000003</v>
      </c>
      <c r="Q5586" s="1">
        <v>21.59</v>
      </c>
      <c r="R5586" s="1">
        <v>330</v>
      </c>
      <c r="S5586" t="s">
        <v>2605</v>
      </c>
      <c r="T5586" t="str" cm="1">
        <f t="array" ref="T5586">_xlfn.IFS(ISNUMBER(SEARCH("CP02",S5586)),"ราชพฤกษ",ISNUMBER(SEARCH("CP03",S5586)),"บางใหญ่",ISNUMBER(SEARCH("CP04",S5586)),"บางบอน",OR(ISNUMBER(SEARCH("CP",S5586)),ISNUMBER(SEARCH("BTC",D5586))),"340",TRUE,"")</f>
        <v>บางใหญ่</v>
      </c>
    </row>
    <row r="5587" spans="1:20" x14ac:dyDescent="0.2">
      <c r="A5587" t="s">
        <v>6128</v>
      </c>
      <c r="B5587" t="s">
        <v>14</v>
      </c>
      <c r="C5587">
        <v>2026</v>
      </c>
      <c r="D5587" t="s">
        <v>6173</v>
      </c>
      <c r="E5587" t="s">
        <v>1185</v>
      </c>
      <c r="F5587" t="s">
        <v>1186</v>
      </c>
      <c r="G5587" t="s">
        <v>2582</v>
      </c>
      <c r="H5587" t="s">
        <v>2586</v>
      </c>
      <c r="I5587" t="s">
        <v>6174</v>
      </c>
      <c r="J5587" t="s">
        <v>6175</v>
      </c>
      <c r="K5587" t="s">
        <v>2603</v>
      </c>
      <c r="L5587" s="1">
        <v>1</v>
      </c>
      <c r="M5587" s="1">
        <v>20</v>
      </c>
      <c r="N5587" s="1">
        <v>0</v>
      </c>
      <c r="O5587" s="1" t="s">
        <v>2580</v>
      </c>
      <c r="P5587" s="1">
        <v>18.690000000000001</v>
      </c>
      <c r="Q5587" s="1">
        <v>1.31</v>
      </c>
      <c r="R5587" s="1">
        <v>20</v>
      </c>
      <c r="S5587" t="s">
        <v>2605</v>
      </c>
      <c r="T5587" t="str" cm="1">
        <f t="array" ref="T5587">_xlfn.IFS(ISNUMBER(SEARCH("CP02",S5587)),"ราชพฤกษ",ISNUMBER(SEARCH("CP03",S5587)),"บางใหญ่",ISNUMBER(SEARCH("CP04",S5587)),"บางบอน",OR(ISNUMBER(SEARCH("CP",S5587)),ISNUMBER(SEARCH("BTC",D5587))),"340",TRUE,"")</f>
        <v>บางใหญ่</v>
      </c>
    </row>
    <row r="5588" spans="1:20" x14ac:dyDescent="0.2">
      <c r="A5588" t="s">
        <v>6128</v>
      </c>
      <c r="B5588" t="s">
        <v>14</v>
      </c>
      <c r="C5588">
        <v>2026</v>
      </c>
      <c r="D5588" t="s">
        <v>6173</v>
      </c>
      <c r="E5588" t="s">
        <v>1985</v>
      </c>
      <c r="F5588" t="s">
        <v>1986</v>
      </c>
      <c r="G5588" t="s">
        <v>2582</v>
      </c>
      <c r="H5588" t="s">
        <v>2586</v>
      </c>
      <c r="I5588" t="s">
        <v>6174</v>
      </c>
      <c r="J5588" t="s">
        <v>6175</v>
      </c>
      <c r="K5588" t="s">
        <v>2603</v>
      </c>
      <c r="L5588" s="1">
        <v>1</v>
      </c>
      <c r="M5588" s="1">
        <v>595</v>
      </c>
      <c r="N5588" s="1">
        <v>0</v>
      </c>
      <c r="O5588" s="1" t="s">
        <v>2580</v>
      </c>
      <c r="P5588" s="1">
        <v>556.07000000000005</v>
      </c>
      <c r="Q5588" s="1">
        <v>38.93</v>
      </c>
      <c r="R5588" s="1">
        <v>595</v>
      </c>
      <c r="S5588" t="s">
        <v>2605</v>
      </c>
      <c r="T5588" t="str" cm="1">
        <f t="array" ref="T5588">_xlfn.IFS(ISNUMBER(SEARCH("CP02",S5588)),"ราชพฤกษ",ISNUMBER(SEARCH("CP03",S5588)),"บางใหญ่",ISNUMBER(SEARCH("CP04",S5588)),"บางบอน",OR(ISNUMBER(SEARCH("CP",S5588)),ISNUMBER(SEARCH("BTC",D5588))),"340",TRUE,"")</f>
        <v>บางใหญ่</v>
      </c>
    </row>
    <row r="5589" spans="1:20" x14ac:dyDescent="0.2">
      <c r="A5589" t="s">
        <v>6128</v>
      </c>
      <c r="B5589" t="s">
        <v>14</v>
      </c>
      <c r="C5589">
        <v>2026</v>
      </c>
      <c r="D5589" t="s">
        <v>6176</v>
      </c>
      <c r="E5589" t="s">
        <v>1547</v>
      </c>
      <c r="F5589" t="s">
        <v>1548</v>
      </c>
      <c r="G5589" t="s">
        <v>2588</v>
      </c>
      <c r="H5589" t="s">
        <v>2586</v>
      </c>
      <c r="I5589" t="s">
        <v>6177</v>
      </c>
      <c r="J5589" t="s">
        <v>6178</v>
      </c>
      <c r="K5589" t="s">
        <v>2702</v>
      </c>
      <c r="L5589" s="1">
        <v>1</v>
      </c>
      <c r="M5589" s="1">
        <v>400</v>
      </c>
      <c r="N5589" s="1">
        <v>0</v>
      </c>
      <c r="O5589" s="1" t="s">
        <v>2580</v>
      </c>
      <c r="P5589" s="1">
        <v>373.83</v>
      </c>
      <c r="Q5589" s="1">
        <v>26.17</v>
      </c>
      <c r="R5589" s="1">
        <v>400</v>
      </c>
      <c r="S5589" t="s">
        <v>2606</v>
      </c>
      <c r="T5589" t="str" cm="1">
        <f t="array" ref="T5589">_xlfn.IFS(ISNUMBER(SEARCH("CP02",S5589)),"ราชพฤกษ",ISNUMBER(SEARCH("CP03",S5589)),"บางใหญ่",ISNUMBER(SEARCH("CP04",S5589)),"บางบอน",OR(ISNUMBER(SEARCH("CP",S5589)),ISNUMBER(SEARCH("BTC",D5589))),"340",TRUE,"")</f>
        <v>บางใหญ่</v>
      </c>
    </row>
    <row r="5590" spans="1:20" x14ac:dyDescent="0.2">
      <c r="A5590" t="s">
        <v>6128</v>
      </c>
      <c r="B5590" t="s">
        <v>14</v>
      </c>
      <c r="C5590">
        <v>2026</v>
      </c>
      <c r="D5590" t="s">
        <v>6179</v>
      </c>
      <c r="E5590" t="s">
        <v>1899</v>
      </c>
      <c r="F5590" t="s">
        <v>1900</v>
      </c>
      <c r="G5590" t="s">
        <v>2582</v>
      </c>
      <c r="H5590" t="s">
        <v>2586</v>
      </c>
      <c r="I5590" t="s">
        <v>6180</v>
      </c>
      <c r="J5590" t="s">
        <v>6181</v>
      </c>
      <c r="K5590" t="s">
        <v>2702</v>
      </c>
      <c r="L5590" s="1">
        <v>1</v>
      </c>
      <c r="M5590" s="1">
        <v>2250</v>
      </c>
      <c r="N5590" s="1">
        <v>0</v>
      </c>
      <c r="O5590" s="1" t="s">
        <v>2580</v>
      </c>
      <c r="P5590" s="1">
        <v>2102.8000000000002</v>
      </c>
      <c r="Q5590" s="1">
        <v>147.19999999999999</v>
      </c>
      <c r="R5590" s="1">
        <v>2250</v>
      </c>
      <c r="S5590" t="s">
        <v>2605</v>
      </c>
      <c r="T5590" t="str" cm="1">
        <f t="array" ref="T5590">_xlfn.IFS(ISNUMBER(SEARCH("CP02",S5590)),"ราชพฤกษ",ISNUMBER(SEARCH("CP03",S5590)),"บางใหญ่",ISNUMBER(SEARCH("CP04",S5590)),"บางบอน",OR(ISNUMBER(SEARCH("CP",S5590)),ISNUMBER(SEARCH("BTC",D5590))),"340",TRUE,"")</f>
        <v>บางใหญ่</v>
      </c>
    </row>
    <row r="5591" spans="1:20" x14ac:dyDescent="0.2">
      <c r="A5591" t="s">
        <v>6128</v>
      </c>
      <c r="B5591" t="s">
        <v>14</v>
      </c>
      <c r="C5591">
        <v>2026</v>
      </c>
      <c r="D5591" t="s">
        <v>6179</v>
      </c>
      <c r="E5591" t="s">
        <v>1897</v>
      </c>
      <c r="F5591" t="s">
        <v>1898</v>
      </c>
      <c r="G5591" t="s">
        <v>2582</v>
      </c>
      <c r="H5591" t="s">
        <v>2586</v>
      </c>
      <c r="I5591" t="s">
        <v>6180</v>
      </c>
      <c r="J5591" t="s">
        <v>6181</v>
      </c>
      <c r="K5591" t="s">
        <v>2702</v>
      </c>
      <c r="L5591" s="1">
        <v>1</v>
      </c>
      <c r="M5591" s="1">
        <v>300</v>
      </c>
      <c r="N5591" s="1">
        <v>0</v>
      </c>
      <c r="O5591" s="1" t="s">
        <v>2580</v>
      </c>
      <c r="P5591" s="1">
        <v>280.37</v>
      </c>
      <c r="Q5591" s="1">
        <v>19.63</v>
      </c>
      <c r="R5591" s="1">
        <v>300</v>
      </c>
      <c r="S5591" t="s">
        <v>2605</v>
      </c>
      <c r="T5591" t="str" cm="1">
        <f t="array" ref="T5591">_xlfn.IFS(ISNUMBER(SEARCH("CP02",S5591)),"ราชพฤกษ",ISNUMBER(SEARCH("CP03",S5591)),"บางใหญ่",ISNUMBER(SEARCH("CP04",S5591)),"บางบอน",OR(ISNUMBER(SEARCH("CP",S5591)),ISNUMBER(SEARCH("BTC",D5591))),"340",TRUE,"")</f>
        <v>บางใหญ่</v>
      </c>
    </row>
    <row r="5592" spans="1:20" x14ac:dyDescent="0.2">
      <c r="A5592" t="s">
        <v>6128</v>
      </c>
      <c r="B5592" t="s">
        <v>14</v>
      </c>
      <c r="C5592">
        <v>2026</v>
      </c>
      <c r="D5592" t="s">
        <v>6179</v>
      </c>
      <c r="E5592" t="s">
        <v>1897</v>
      </c>
      <c r="F5592" t="s">
        <v>1898</v>
      </c>
      <c r="G5592" t="s">
        <v>2582</v>
      </c>
      <c r="H5592" t="s">
        <v>2586</v>
      </c>
      <c r="I5592" t="s">
        <v>6180</v>
      </c>
      <c r="J5592" t="s">
        <v>6181</v>
      </c>
      <c r="K5592" t="s">
        <v>2702</v>
      </c>
      <c r="L5592" s="1">
        <v>1</v>
      </c>
      <c r="M5592" s="1">
        <v>300</v>
      </c>
      <c r="N5592" s="1">
        <v>0</v>
      </c>
      <c r="O5592" s="1" t="s">
        <v>2580</v>
      </c>
      <c r="P5592" s="1">
        <v>0</v>
      </c>
      <c r="Q5592" s="1">
        <v>0</v>
      </c>
      <c r="R5592" s="1">
        <v>0</v>
      </c>
      <c r="S5592" t="s">
        <v>2605</v>
      </c>
      <c r="T5592" t="str" cm="1">
        <f t="array" ref="T5592">_xlfn.IFS(ISNUMBER(SEARCH("CP02",S5592)),"ราชพฤกษ",ISNUMBER(SEARCH("CP03",S5592)),"บางใหญ่",ISNUMBER(SEARCH("CP04",S5592)),"บางบอน",OR(ISNUMBER(SEARCH("CP",S5592)),ISNUMBER(SEARCH("BTC",D5592))),"340",TRUE,"")</f>
        <v>บางใหญ่</v>
      </c>
    </row>
    <row r="5593" spans="1:20" x14ac:dyDescent="0.2">
      <c r="A5593" t="s">
        <v>6128</v>
      </c>
      <c r="B5593" t="s">
        <v>14</v>
      </c>
      <c r="C5593">
        <v>2026</v>
      </c>
      <c r="D5593" t="s">
        <v>6179</v>
      </c>
      <c r="E5593" t="s">
        <v>121</v>
      </c>
      <c r="F5593" t="s">
        <v>122</v>
      </c>
      <c r="G5593" t="s">
        <v>2582</v>
      </c>
      <c r="H5593" t="s">
        <v>2586</v>
      </c>
      <c r="I5593" t="s">
        <v>6180</v>
      </c>
      <c r="J5593" t="s">
        <v>6181</v>
      </c>
      <c r="K5593" t="s">
        <v>2702</v>
      </c>
      <c r="L5593" s="1">
        <v>1</v>
      </c>
      <c r="M5593" s="1">
        <v>240</v>
      </c>
      <c r="N5593" s="1">
        <v>0</v>
      </c>
      <c r="O5593" s="1" t="s">
        <v>2580</v>
      </c>
      <c r="P5593" s="1">
        <v>224.3</v>
      </c>
      <c r="Q5593" s="1">
        <v>15.7</v>
      </c>
      <c r="R5593" s="1">
        <v>240</v>
      </c>
      <c r="S5593" t="s">
        <v>2605</v>
      </c>
      <c r="T5593" t="str" cm="1">
        <f t="array" ref="T5593">_xlfn.IFS(ISNUMBER(SEARCH("CP02",S5593)),"ราชพฤกษ",ISNUMBER(SEARCH("CP03",S5593)),"บางใหญ่",ISNUMBER(SEARCH("CP04",S5593)),"บางบอน",OR(ISNUMBER(SEARCH("CP",S5593)),ISNUMBER(SEARCH("BTC",D5593))),"340",TRUE,"")</f>
        <v>บางใหญ่</v>
      </c>
    </row>
    <row r="5594" spans="1:20" x14ac:dyDescent="0.2">
      <c r="A5594" t="s">
        <v>6128</v>
      </c>
      <c r="B5594" t="s">
        <v>14</v>
      </c>
      <c r="C5594">
        <v>2026</v>
      </c>
      <c r="D5594" t="s">
        <v>6179</v>
      </c>
      <c r="E5594" t="s">
        <v>1185</v>
      </c>
      <c r="F5594" t="s">
        <v>1186</v>
      </c>
      <c r="G5594" t="s">
        <v>2582</v>
      </c>
      <c r="H5594" t="s">
        <v>2586</v>
      </c>
      <c r="I5594" t="s">
        <v>6180</v>
      </c>
      <c r="J5594" t="s">
        <v>6181</v>
      </c>
      <c r="K5594" t="s">
        <v>2702</v>
      </c>
      <c r="L5594" s="1">
        <v>1</v>
      </c>
      <c r="M5594" s="1">
        <v>20</v>
      </c>
      <c r="N5594" s="1">
        <v>0</v>
      </c>
      <c r="O5594" s="1" t="s">
        <v>2580</v>
      </c>
      <c r="P5594" s="1">
        <v>18.690000000000001</v>
      </c>
      <c r="Q5594" s="1">
        <v>1.31</v>
      </c>
      <c r="R5594" s="1">
        <v>20</v>
      </c>
      <c r="S5594" t="s">
        <v>2605</v>
      </c>
      <c r="T5594" t="str" cm="1">
        <f t="array" ref="T5594">_xlfn.IFS(ISNUMBER(SEARCH("CP02",S5594)),"ราชพฤกษ",ISNUMBER(SEARCH("CP03",S5594)),"บางใหญ่",ISNUMBER(SEARCH("CP04",S5594)),"บางบอน",OR(ISNUMBER(SEARCH("CP",S5594)),ISNUMBER(SEARCH("BTC",D5594))),"340",TRUE,"")</f>
        <v>บางใหญ่</v>
      </c>
    </row>
    <row r="5595" spans="1:20" x14ac:dyDescent="0.2">
      <c r="A5595" t="s">
        <v>6128</v>
      </c>
      <c r="B5595" t="s">
        <v>14</v>
      </c>
      <c r="C5595">
        <v>2026</v>
      </c>
      <c r="D5595" t="s">
        <v>6182</v>
      </c>
      <c r="E5595" t="s">
        <v>513</v>
      </c>
      <c r="F5595" t="s">
        <v>514</v>
      </c>
      <c r="G5595" t="s">
        <v>2582</v>
      </c>
      <c r="H5595" t="s">
        <v>2586</v>
      </c>
      <c r="I5595" t="s">
        <v>6183</v>
      </c>
      <c r="J5595" t="s">
        <v>6184</v>
      </c>
      <c r="K5595" t="s">
        <v>2761</v>
      </c>
      <c r="L5595" s="1">
        <v>7</v>
      </c>
      <c r="M5595" s="1">
        <v>250</v>
      </c>
      <c r="N5595" s="1">
        <v>200</v>
      </c>
      <c r="O5595" s="1" t="s">
        <v>2580</v>
      </c>
      <c r="P5595" s="1">
        <v>1448.6</v>
      </c>
      <c r="Q5595" s="1">
        <v>101.4</v>
      </c>
      <c r="R5595" s="1">
        <v>1550</v>
      </c>
      <c r="S5595" t="s">
        <v>2683</v>
      </c>
      <c r="T5595" t="str" cm="1">
        <f t="array" ref="T5595">_xlfn.IFS(ISNUMBER(SEARCH("CP02",S5595)),"ราชพฤกษ",ISNUMBER(SEARCH("CP03",S5595)),"บางใหญ่",ISNUMBER(SEARCH("CP04",S5595)),"บางบอน",OR(ISNUMBER(SEARCH("CP",S5595)),ISNUMBER(SEARCH("BTC",D5595))),"340",TRUE,"")</f>
        <v>340</v>
      </c>
    </row>
    <row r="5596" spans="1:20" x14ac:dyDescent="0.2">
      <c r="A5596" t="s">
        <v>6128</v>
      </c>
      <c r="B5596" t="s">
        <v>14</v>
      </c>
      <c r="C5596">
        <v>2026</v>
      </c>
      <c r="D5596" t="s">
        <v>6182</v>
      </c>
      <c r="E5596" t="s">
        <v>145</v>
      </c>
      <c r="F5596" t="s">
        <v>146</v>
      </c>
      <c r="G5596" t="s">
        <v>2582</v>
      </c>
      <c r="H5596" t="s">
        <v>2586</v>
      </c>
      <c r="I5596" t="s">
        <v>6183</v>
      </c>
      <c r="J5596" t="s">
        <v>6184</v>
      </c>
      <c r="K5596" t="s">
        <v>2761</v>
      </c>
      <c r="L5596" s="1">
        <v>1</v>
      </c>
      <c r="M5596" s="1">
        <v>220</v>
      </c>
      <c r="N5596" s="1">
        <v>0</v>
      </c>
      <c r="O5596" s="1" t="s">
        <v>2580</v>
      </c>
      <c r="P5596" s="1">
        <v>205.61</v>
      </c>
      <c r="Q5596" s="1">
        <v>14.39</v>
      </c>
      <c r="R5596" s="1">
        <v>220</v>
      </c>
      <c r="S5596" t="s">
        <v>2683</v>
      </c>
      <c r="T5596" t="str" cm="1">
        <f t="array" ref="T5596">_xlfn.IFS(ISNUMBER(SEARCH("CP02",S5596)),"ราชพฤกษ",ISNUMBER(SEARCH("CP03",S5596)),"บางใหญ่",ISNUMBER(SEARCH("CP04",S5596)),"บางบอน",OR(ISNUMBER(SEARCH("CP",S5596)),ISNUMBER(SEARCH("BTC",D5596))),"340",TRUE,"")</f>
        <v>340</v>
      </c>
    </row>
    <row r="5597" spans="1:20" x14ac:dyDescent="0.2">
      <c r="A5597" t="s">
        <v>6128</v>
      </c>
      <c r="B5597" t="s">
        <v>14</v>
      </c>
      <c r="C5597">
        <v>2026</v>
      </c>
      <c r="D5597" t="s">
        <v>6182</v>
      </c>
      <c r="E5597" t="s">
        <v>1185</v>
      </c>
      <c r="F5597" t="s">
        <v>1186</v>
      </c>
      <c r="G5597" t="s">
        <v>2582</v>
      </c>
      <c r="H5597" t="s">
        <v>2586</v>
      </c>
      <c r="I5597" t="s">
        <v>6183</v>
      </c>
      <c r="J5597" t="s">
        <v>6184</v>
      </c>
      <c r="K5597" t="s">
        <v>2761</v>
      </c>
      <c r="L5597" s="1">
        <v>1</v>
      </c>
      <c r="M5597" s="1">
        <v>20</v>
      </c>
      <c r="N5597" s="1">
        <v>0</v>
      </c>
      <c r="O5597" s="1" t="s">
        <v>2580</v>
      </c>
      <c r="P5597" s="1">
        <v>18.690000000000001</v>
      </c>
      <c r="Q5597" s="1">
        <v>1.31</v>
      </c>
      <c r="R5597" s="1">
        <v>20</v>
      </c>
      <c r="S5597" t="s">
        <v>2683</v>
      </c>
      <c r="T5597" t="str" cm="1">
        <f t="array" ref="T5597">_xlfn.IFS(ISNUMBER(SEARCH("CP02",S5597)),"ราชพฤกษ",ISNUMBER(SEARCH("CP03",S5597)),"บางใหญ่",ISNUMBER(SEARCH("CP04",S5597)),"บางบอน",OR(ISNUMBER(SEARCH("CP",S5597)),ISNUMBER(SEARCH("BTC",D5597))),"340",TRUE,"")</f>
        <v>340</v>
      </c>
    </row>
    <row r="5598" spans="1:20" x14ac:dyDescent="0.2">
      <c r="A5598" t="s">
        <v>6128</v>
      </c>
      <c r="B5598" t="s">
        <v>14</v>
      </c>
      <c r="C5598">
        <v>2026</v>
      </c>
      <c r="D5598" t="s">
        <v>6185</v>
      </c>
      <c r="E5598" t="s">
        <v>551</v>
      </c>
      <c r="F5598" t="s">
        <v>552</v>
      </c>
      <c r="G5598" t="s">
        <v>2582</v>
      </c>
      <c r="H5598" t="s">
        <v>2586</v>
      </c>
      <c r="I5598" t="s">
        <v>6186</v>
      </c>
      <c r="J5598" t="s">
        <v>6187</v>
      </c>
      <c r="K5598" t="s">
        <v>2624</v>
      </c>
      <c r="L5598" s="1">
        <v>1</v>
      </c>
      <c r="M5598" s="1">
        <v>1250</v>
      </c>
      <c r="N5598" s="1">
        <v>0</v>
      </c>
      <c r="O5598" s="1" t="s">
        <v>2580</v>
      </c>
      <c r="P5598" s="1">
        <v>1168.22</v>
      </c>
      <c r="Q5598" s="1">
        <v>81.78</v>
      </c>
      <c r="R5598" s="1">
        <v>1250</v>
      </c>
      <c r="S5598" t="s">
        <v>2683</v>
      </c>
      <c r="T5598" t="str" cm="1">
        <f t="array" ref="T5598">_xlfn.IFS(ISNUMBER(SEARCH("CP02",S5598)),"ราชพฤกษ",ISNUMBER(SEARCH("CP03",S5598)),"บางใหญ่",ISNUMBER(SEARCH("CP04",S5598)),"บางบอน",OR(ISNUMBER(SEARCH("CP",S5598)),ISNUMBER(SEARCH("BTC",D5598))),"340",TRUE,"")</f>
        <v>340</v>
      </c>
    </row>
    <row r="5599" spans="1:20" x14ac:dyDescent="0.2">
      <c r="A5599" t="s">
        <v>6128</v>
      </c>
      <c r="B5599" t="s">
        <v>14</v>
      </c>
      <c r="C5599">
        <v>2026</v>
      </c>
      <c r="D5599" t="s">
        <v>6185</v>
      </c>
      <c r="E5599" t="s">
        <v>149</v>
      </c>
      <c r="F5599" t="s">
        <v>150</v>
      </c>
      <c r="G5599" t="s">
        <v>2582</v>
      </c>
      <c r="H5599" t="s">
        <v>2586</v>
      </c>
      <c r="I5599" t="s">
        <v>6186</v>
      </c>
      <c r="J5599" t="s">
        <v>6187</v>
      </c>
      <c r="K5599" t="s">
        <v>2624</v>
      </c>
      <c r="L5599" s="1">
        <v>1</v>
      </c>
      <c r="M5599" s="1">
        <v>220</v>
      </c>
      <c r="N5599" s="1">
        <v>0</v>
      </c>
      <c r="O5599" s="1" t="s">
        <v>2580</v>
      </c>
      <c r="P5599" s="1">
        <v>0</v>
      </c>
      <c r="Q5599" s="1">
        <v>0</v>
      </c>
      <c r="R5599" s="1">
        <v>0</v>
      </c>
      <c r="S5599" t="s">
        <v>2683</v>
      </c>
      <c r="T5599" t="str" cm="1">
        <f t="array" ref="T5599">_xlfn.IFS(ISNUMBER(SEARCH("CP02",S5599)),"ราชพฤกษ",ISNUMBER(SEARCH("CP03",S5599)),"บางใหญ่",ISNUMBER(SEARCH("CP04",S5599)),"บางบอน",OR(ISNUMBER(SEARCH("CP",S5599)),ISNUMBER(SEARCH("BTC",D5599))),"340",TRUE,"")</f>
        <v>340</v>
      </c>
    </row>
    <row r="5600" spans="1:20" x14ac:dyDescent="0.2">
      <c r="A5600" t="s">
        <v>6128</v>
      </c>
      <c r="B5600" t="s">
        <v>14</v>
      </c>
      <c r="C5600">
        <v>2026</v>
      </c>
      <c r="D5600" t="s">
        <v>6185</v>
      </c>
      <c r="E5600" t="s">
        <v>379</v>
      </c>
      <c r="F5600" t="s">
        <v>380</v>
      </c>
      <c r="G5600" t="s">
        <v>2582</v>
      </c>
      <c r="H5600" t="s">
        <v>2586</v>
      </c>
      <c r="I5600" t="s">
        <v>6186</v>
      </c>
      <c r="J5600" t="s">
        <v>6187</v>
      </c>
      <c r="K5600" t="s">
        <v>2624</v>
      </c>
      <c r="L5600" s="1">
        <v>1</v>
      </c>
      <c r="M5600" s="1">
        <v>1100</v>
      </c>
      <c r="N5600" s="1">
        <v>0</v>
      </c>
      <c r="O5600" s="1" t="s">
        <v>2580</v>
      </c>
      <c r="P5600" s="1">
        <v>1028.04</v>
      </c>
      <c r="Q5600" s="1">
        <v>71.959999999999994</v>
      </c>
      <c r="R5600" s="1">
        <v>1100</v>
      </c>
      <c r="S5600" t="s">
        <v>2683</v>
      </c>
      <c r="T5600" t="str" cm="1">
        <f t="array" ref="T5600">_xlfn.IFS(ISNUMBER(SEARCH("CP02",S5600)),"ราชพฤกษ",ISNUMBER(SEARCH("CP03",S5600)),"บางใหญ่",ISNUMBER(SEARCH("CP04",S5600)),"บางบอน",OR(ISNUMBER(SEARCH("CP",S5600)),ISNUMBER(SEARCH("BTC",D5600))),"340",TRUE,"")</f>
        <v>340</v>
      </c>
    </row>
    <row r="5601" spans="1:20" x14ac:dyDescent="0.2">
      <c r="A5601" t="s">
        <v>6128</v>
      </c>
      <c r="B5601" t="s">
        <v>14</v>
      </c>
      <c r="C5601">
        <v>2026</v>
      </c>
      <c r="D5601" t="s">
        <v>6188</v>
      </c>
      <c r="E5601" t="s">
        <v>555</v>
      </c>
      <c r="F5601" t="s">
        <v>556</v>
      </c>
      <c r="G5601" t="s">
        <v>2582</v>
      </c>
      <c r="H5601" t="s">
        <v>2586</v>
      </c>
      <c r="I5601" t="s">
        <v>6189</v>
      </c>
      <c r="J5601" t="s">
        <v>6190</v>
      </c>
      <c r="K5601" t="s">
        <v>2624</v>
      </c>
      <c r="L5601" s="1">
        <v>1</v>
      </c>
      <c r="M5601" s="1">
        <v>1350</v>
      </c>
      <c r="N5601" s="1">
        <v>0</v>
      </c>
      <c r="O5601" s="1" t="s">
        <v>2580</v>
      </c>
      <c r="P5601" s="1">
        <v>1261.68</v>
      </c>
      <c r="Q5601" s="1">
        <v>88.32</v>
      </c>
      <c r="R5601" s="1">
        <v>1350</v>
      </c>
      <c r="S5601" t="s">
        <v>2683</v>
      </c>
      <c r="T5601" t="str" cm="1">
        <f t="array" ref="T5601">_xlfn.IFS(ISNUMBER(SEARCH("CP02",S5601)),"ราชพฤกษ",ISNUMBER(SEARCH("CP03",S5601)),"บางใหญ่",ISNUMBER(SEARCH("CP04",S5601)),"บางบอน",OR(ISNUMBER(SEARCH("CP",S5601)),ISNUMBER(SEARCH("BTC",D5601))),"340",TRUE,"")</f>
        <v>340</v>
      </c>
    </row>
    <row r="5602" spans="1:20" x14ac:dyDescent="0.2">
      <c r="A5602" t="s">
        <v>6128</v>
      </c>
      <c r="B5602" t="s">
        <v>14</v>
      </c>
      <c r="C5602">
        <v>2026</v>
      </c>
      <c r="D5602" t="s">
        <v>6188</v>
      </c>
      <c r="E5602" t="s">
        <v>553</v>
      </c>
      <c r="F5602" t="s">
        <v>554</v>
      </c>
      <c r="G5602" t="s">
        <v>2582</v>
      </c>
      <c r="H5602" t="s">
        <v>2586</v>
      </c>
      <c r="I5602" t="s">
        <v>6189</v>
      </c>
      <c r="J5602" t="s">
        <v>6190</v>
      </c>
      <c r="K5602" t="s">
        <v>2624</v>
      </c>
      <c r="L5602" s="1">
        <v>1</v>
      </c>
      <c r="M5602" s="1">
        <v>250</v>
      </c>
      <c r="N5602" s="1">
        <v>0</v>
      </c>
      <c r="O5602" s="1" t="s">
        <v>2580</v>
      </c>
      <c r="P5602" s="1">
        <v>233.64</v>
      </c>
      <c r="Q5602" s="1">
        <v>16.36</v>
      </c>
      <c r="R5602" s="1">
        <v>250</v>
      </c>
      <c r="S5602" t="s">
        <v>2683</v>
      </c>
      <c r="T5602" t="str" cm="1">
        <f t="array" ref="T5602">_xlfn.IFS(ISNUMBER(SEARCH("CP02",S5602)),"ราชพฤกษ",ISNUMBER(SEARCH("CP03",S5602)),"บางใหญ่",ISNUMBER(SEARCH("CP04",S5602)),"บางบอน",OR(ISNUMBER(SEARCH("CP",S5602)),ISNUMBER(SEARCH("BTC",D5602))),"340",TRUE,"")</f>
        <v>340</v>
      </c>
    </row>
    <row r="5603" spans="1:20" x14ac:dyDescent="0.2">
      <c r="A5603" t="s">
        <v>6128</v>
      </c>
      <c r="B5603" t="s">
        <v>14</v>
      </c>
      <c r="C5603">
        <v>2026</v>
      </c>
      <c r="D5603" t="s">
        <v>6188</v>
      </c>
      <c r="E5603" t="s">
        <v>553</v>
      </c>
      <c r="F5603" t="s">
        <v>554</v>
      </c>
      <c r="G5603" t="s">
        <v>2582</v>
      </c>
      <c r="H5603" t="s">
        <v>2586</v>
      </c>
      <c r="I5603" t="s">
        <v>6189</v>
      </c>
      <c r="J5603" t="s">
        <v>6190</v>
      </c>
      <c r="K5603" t="s">
        <v>2624</v>
      </c>
      <c r="L5603" s="1">
        <v>1</v>
      </c>
      <c r="M5603" s="1">
        <v>250</v>
      </c>
      <c r="N5603" s="1">
        <v>0</v>
      </c>
      <c r="O5603" s="1" t="s">
        <v>2580</v>
      </c>
      <c r="P5603" s="1">
        <v>0</v>
      </c>
      <c r="Q5603" s="1">
        <v>0</v>
      </c>
      <c r="R5603" s="1">
        <v>0</v>
      </c>
      <c r="S5603" t="s">
        <v>2683</v>
      </c>
      <c r="T5603" t="str" cm="1">
        <f t="array" ref="T5603">_xlfn.IFS(ISNUMBER(SEARCH("CP02",S5603)),"ราชพฤกษ",ISNUMBER(SEARCH("CP03",S5603)),"บางใหญ่",ISNUMBER(SEARCH("CP04",S5603)),"บางบอน",OR(ISNUMBER(SEARCH("CP",S5603)),ISNUMBER(SEARCH("BTC",D5603))),"340",TRUE,"")</f>
        <v>340</v>
      </c>
    </row>
    <row r="5604" spans="1:20" x14ac:dyDescent="0.2">
      <c r="A5604" t="s">
        <v>6128</v>
      </c>
      <c r="B5604" t="s">
        <v>14</v>
      </c>
      <c r="C5604">
        <v>2026</v>
      </c>
      <c r="D5604" t="s">
        <v>6188</v>
      </c>
      <c r="E5604" t="s">
        <v>121</v>
      </c>
      <c r="F5604" t="s">
        <v>122</v>
      </c>
      <c r="G5604" t="s">
        <v>2582</v>
      </c>
      <c r="H5604" t="s">
        <v>2586</v>
      </c>
      <c r="I5604" t="s">
        <v>6189</v>
      </c>
      <c r="J5604" t="s">
        <v>6190</v>
      </c>
      <c r="K5604" t="s">
        <v>2624</v>
      </c>
      <c r="L5604" s="1">
        <v>1</v>
      </c>
      <c r="M5604" s="1">
        <v>240</v>
      </c>
      <c r="N5604" s="1">
        <v>0</v>
      </c>
      <c r="O5604" s="1" t="s">
        <v>2580</v>
      </c>
      <c r="P5604" s="1">
        <v>224.3</v>
      </c>
      <c r="Q5604" s="1">
        <v>15.7</v>
      </c>
      <c r="R5604" s="1">
        <v>240</v>
      </c>
      <c r="S5604" t="s">
        <v>2683</v>
      </c>
      <c r="T5604" t="str" cm="1">
        <f t="array" ref="T5604">_xlfn.IFS(ISNUMBER(SEARCH("CP02",S5604)),"ราชพฤกษ",ISNUMBER(SEARCH("CP03",S5604)),"บางใหญ่",ISNUMBER(SEARCH("CP04",S5604)),"บางบอน",OR(ISNUMBER(SEARCH("CP",S5604)),ISNUMBER(SEARCH("BTC",D5604))),"340",TRUE,"")</f>
        <v>340</v>
      </c>
    </row>
    <row r="5605" spans="1:20" x14ac:dyDescent="0.2">
      <c r="A5605" t="s">
        <v>6128</v>
      </c>
      <c r="B5605" t="s">
        <v>14</v>
      </c>
      <c r="C5605">
        <v>2026</v>
      </c>
      <c r="D5605" t="s">
        <v>6188</v>
      </c>
      <c r="E5605" t="s">
        <v>1185</v>
      </c>
      <c r="F5605" t="s">
        <v>1186</v>
      </c>
      <c r="G5605" t="s">
        <v>2582</v>
      </c>
      <c r="H5605" t="s">
        <v>2586</v>
      </c>
      <c r="I5605" t="s">
        <v>6189</v>
      </c>
      <c r="J5605" t="s">
        <v>6190</v>
      </c>
      <c r="K5605" t="s">
        <v>2624</v>
      </c>
      <c r="L5605" s="1">
        <v>1</v>
      </c>
      <c r="M5605" s="1">
        <v>20</v>
      </c>
      <c r="N5605" s="1">
        <v>0</v>
      </c>
      <c r="O5605" s="1" t="s">
        <v>2580</v>
      </c>
      <c r="P5605" s="1">
        <v>18.690000000000001</v>
      </c>
      <c r="Q5605" s="1">
        <v>1.31</v>
      </c>
      <c r="R5605" s="1">
        <v>20</v>
      </c>
      <c r="S5605" t="s">
        <v>2683</v>
      </c>
      <c r="T5605" t="str" cm="1">
        <f t="array" ref="T5605">_xlfn.IFS(ISNUMBER(SEARCH("CP02",S5605)),"ราชพฤกษ",ISNUMBER(SEARCH("CP03",S5605)),"บางใหญ่",ISNUMBER(SEARCH("CP04",S5605)),"บางบอน",OR(ISNUMBER(SEARCH("CP",S5605)),ISNUMBER(SEARCH("BTC",D5605))),"340",TRUE,"")</f>
        <v>340</v>
      </c>
    </row>
    <row r="5606" spans="1:20" x14ac:dyDescent="0.2">
      <c r="A5606" t="s">
        <v>6128</v>
      </c>
      <c r="B5606" t="s">
        <v>14</v>
      </c>
      <c r="C5606">
        <v>2026</v>
      </c>
      <c r="D5606" t="s">
        <v>6188</v>
      </c>
      <c r="E5606" t="s">
        <v>229</v>
      </c>
      <c r="F5606" t="s">
        <v>230</v>
      </c>
      <c r="G5606" t="s">
        <v>2582</v>
      </c>
      <c r="H5606" t="s">
        <v>2586</v>
      </c>
      <c r="I5606" t="s">
        <v>6189</v>
      </c>
      <c r="J5606" t="s">
        <v>6190</v>
      </c>
      <c r="K5606" t="s">
        <v>2624</v>
      </c>
      <c r="L5606" s="1">
        <v>1</v>
      </c>
      <c r="M5606" s="1">
        <v>300</v>
      </c>
      <c r="N5606" s="1">
        <v>0</v>
      </c>
      <c r="O5606" s="1" t="s">
        <v>2580</v>
      </c>
      <c r="P5606" s="1">
        <v>280.37</v>
      </c>
      <c r="Q5606" s="1">
        <v>19.63</v>
      </c>
      <c r="R5606" s="1">
        <v>300</v>
      </c>
      <c r="S5606" t="s">
        <v>2683</v>
      </c>
      <c r="T5606" t="str" cm="1">
        <f t="array" ref="T5606">_xlfn.IFS(ISNUMBER(SEARCH("CP02",S5606)),"ราชพฤกษ",ISNUMBER(SEARCH("CP03",S5606)),"บางใหญ่",ISNUMBER(SEARCH("CP04",S5606)),"บางบอน",OR(ISNUMBER(SEARCH("CP",S5606)),ISNUMBER(SEARCH("BTC",D5606))),"340",TRUE,"")</f>
        <v>340</v>
      </c>
    </row>
    <row r="5607" spans="1:20" x14ac:dyDescent="0.2">
      <c r="A5607" t="s">
        <v>6128</v>
      </c>
      <c r="B5607" t="s">
        <v>14</v>
      </c>
      <c r="C5607">
        <v>2026</v>
      </c>
      <c r="D5607" t="s">
        <v>6188</v>
      </c>
      <c r="E5607" t="s">
        <v>259</v>
      </c>
      <c r="F5607" t="s">
        <v>260</v>
      </c>
      <c r="G5607" t="s">
        <v>2582</v>
      </c>
      <c r="H5607" t="s">
        <v>2586</v>
      </c>
      <c r="I5607" t="s">
        <v>6189</v>
      </c>
      <c r="J5607" t="s">
        <v>6190</v>
      </c>
      <c r="K5607" t="s">
        <v>2624</v>
      </c>
      <c r="L5607" s="1">
        <v>1</v>
      </c>
      <c r="M5607" s="1">
        <v>840</v>
      </c>
      <c r="N5607" s="1">
        <v>0</v>
      </c>
      <c r="O5607" s="1" t="s">
        <v>2580</v>
      </c>
      <c r="P5607" s="1">
        <v>785.05</v>
      </c>
      <c r="Q5607" s="1">
        <v>54.95</v>
      </c>
      <c r="R5607" s="1">
        <v>840</v>
      </c>
      <c r="S5607" t="s">
        <v>2683</v>
      </c>
      <c r="T5607" t="str" cm="1">
        <f t="array" ref="T5607">_xlfn.IFS(ISNUMBER(SEARCH("CP02",S5607)),"ราชพฤกษ",ISNUMBER(SEARCH("CP03",S5607)),"บางใหญ่",ISNUMBER(SEARCH("CP04",S5607)),"บางบอน",OR(ISNUMBER(SEARCH("CP",S5607)),ISNUMBER(SEARCH("BTC",D5607))),"340",TRUE,"")</f>
        <v>340</v>
      </c>
    </row>
    <row r="5608" spans="1:20" x14ac:dyDescent="0.2">
      <c r="A5608" t="s">
        <v>6128</v>
      </c>
      <c r="B5608" t="s">
        <v>14</v>
      </c>
      <c r="C5608">
        <v>2026</v>
      </c>
      <c r="D5608" t="s">
        <v>2817</v>
      </c>
      <c r="E5608" t="s">
        <v>1547</v>
      </c>
      <c r="F5608" t="s">
        <v>1548</v>
      </c>
      <c r="G5608" t="s">
        <v>2588</v>
      </c>
      <c r="H5608" t="s">
        <v>2586</v>
      </c>
      <c r="I5608" t="s">
        <v>6191</v>
      </c>
      <c r="J5608" t="s">
        <v>2819</v>
      </c>
      <c r="K5608" t="s">
        <v>2624</v>
      </c>
      <c r="L5608" s="1">
        <v>1</v>
      </c>
      <c r="M5608" s="1">
        <v>400</v>
      </c>
      <c r="N5608" s="1">
        <v>0</v>
      </c>
      <c r="O5608" s="1" t="s">
        <v>2580</v>
      </c>
      <c r="P5608" s="1">
        <v>373.83</v>
      </c>
      <c r="Q5608" s="1">
        <v>26.17</v>
      </c>
      <c r="R5608" s="1">
        <v>400</v>
      </c>
      <c r="S5608" t="s">
        <v>2625</v>
      </c>
      <c r="T5608" t="str" cm="1">
        <f t="array" ref="T5608">_xlfn.IFS(ISNUMBER(SEARCH("CP02",S5608)),"ราชพฤกษ",ISNUMBER(SEARCH("CP03",S5608)),"บางใหญ่",ISNUMBER(SEARCH("CP04",S5608)),"บางบอน",OR(ISNUMBER(SEARCH("CP",S5608)),ISNUMBER(SEARCH("BTC",D5608))),"340",TRUE,"")</f>
        <v>340</v>
      </c>
    </row>
    <row r="5609" spans="1:20" x14ac:dyDescent="0.2">
      <c r="A5609" t="s">
        <v>6128</v>
      </c>
      <c r="B5609" t="s">
        <v>14</v>
      </c>
      <c r="C5609">
        <v>2026</v>
      </c>
      <c r="D5609" t="s">
        <v>2883</v>
      </c>
      <c r="E5609" t="s">
        <v>415</v>
      </c>
      <c r="F5609" t="s">
        <v>416</v>
      </c>
      <c r="G5609" t="s">
        <v>2632</v>
      </c>
      <c r="H5609" t="s">
        <v>2586</v>
      </c>
      <c r="I5609" t="s">
        <v>6192</v>
      </c>
      <c r="J5609" t="s">
        <v>2885</v>
      </c>
      <c r="K5609" t="s">
        <v>2761</v>
      </c>
      <c r="L5609" s="1">
        <v>1</v>
      </c>
      <c r="M5609" s="1">
        <v>1690</v>
      </c>
      <c r="N5609" s="1">
        <v>84.5</v>
      </c>
      <c r="O5609" s="1" t="s">
        <v>2580</v>
      </c>
      <c r="P5609" s="1">
        <v>1500.47</v>
      </c>
      <c r="Q5609" s="1">
        <v>105.03</v>
      </c>
      <c r="R5609" s="1">
        <v>1605.5</v>
      </c>
      <c r="S5609" t="s">
        <v>2683</v>
      </c>
      <c r="T5609" t="str" cm="1">
        <f t="array" ref="T5609">_xlfn.IFS(ISNUMBER(SEARCH("CP02",S5609)),"ราชพฤกษ",ISNUMBER(SEARCH("CP03",S5609)),"บางใหญ่",ISNUMBER(SEARCH("CP04",S5609)),"บางบอน",OR(ISNUMBER(SEARCH("CP",S5609)),ISNUMBER(SEARCH("BTC",D5609))),"340",TRUE,"")</f>
        <v>340</v>
      </c>
    </row>
    <row r="5610" spans="1:20" x14ac:dyDescent="0.2">
      <c r="A5610" t="s">
        <v>6128</v>
      </c>
      <c r="B5610" t="s">
        <v>14</v>
      </c>
      <c r="C5610">
        <v>2026</v>
      </c>
      <c r="D5610" t="s">
        <v>2883</v>
      </c>
      <c r="E5610" t="s">
        <v>465</v>
      </c>
      <c r="F5610" t="s">
        <v>466</v>
      </c>
      <c r="G5610" t="s">
        <v>2811</v>
      </c>
      <c r="H5610" t="s">
        <v>2586</v>
      </c>
      <c r="I5610" t="s">
        <v>6192</v>
      </c>
      <c r="J5610" t="s">
        <v>2885</v>
      </c>
      <c r="K5610" t="s">
        <v>2761</v>
      </c>
      <c r="L5610" s="1">
        <v>4</v>
      </c>
      <c r="M5610" s="1">
        <v>180</v>
      </c>
      <c r="N5610" s="1">
        <v>0</v>
      </c>
      <c r="O5610" s="1" t="s">
        <v>2580</v>
      </c>
      <c r="P5610" s="1">
        <v>672.9</v>
      </c>
      <c r="Q5610" s="1">
        <v>47.1</v>
      </c>
      <c r="R5610" s="1">
        <v>720</v>
      </c>
      <c r="S5610" t="s">
        <v>2683</v>
      </c>
      <c r="T5610" t="str" cm="1">
        <f t="array" ref="T5610">_xlfn.IFS(ISNUMBER(SEARCH("CP02",S5610)),"ราชพฤกษ",ISNUMBER(SEARCH("CP03",S5610)),"บางใหญ่",ISNUMBER(SEARCH("CP04",S5610)),"บางบอน",OR(ISNUMBER(SEARCH("CP",S5610)),ISNUMBER(SEARCH("BTC",D5610))),"340",TRUE,"")</f>
        <v>340</v>
      </c>
    </row>
    <row r="5611" spans="1:20" x14ac:dyDescent="0.2">
      <c r="A5611" t="s">
        <v>6128</v>
      </c>
      <c r="B5611" t="s">
        <v>14</v>
      </c>
      <c r="C5611">
        <v>2026</v>
      </c>
      <c r="D5611" t="s">
        <v>2883</v>
      </c>
      <c r="E5611" t="s">
        <v>1569</v>
      </c>
      <c r="F5611" t="s">
        <v>1570</v>
      </c>
      <c r="G5611" t="s">
        <v>1536</v>
      </c>
      <c r="H5611" t="s">
        <v>2586</v>
      </c>
      <c r="I5611" t="s">
        <v>6193</v>
      </c>
      <c r="J5611" t="s">
        <v>2885</v>
      </c>
      <c r="K5611" t="s">
        <v>2761</v>
      </c>
      <c r="L5611" s="1">
        <v>2</v>
      </c>
      <c r="M5611" s="1">
        <v>400</v>
      </c>
      <c r="N5611" s="1">
        <v>0</v>
      </c>
      <c r="O5611" s="1" t="s">
        <v>2580</v>
      </c>
      <c r="P5611" s="1">
        <v>747.66</v>
      </c>
      <c r="Q5611" s="1">
        <v>52.34</v>
      </c>
      <c r="R5611" s="1">
        <v>800</v>
      </c>
      <c r="S5611" t="s">
        <v>2625</v>
      </c>
      <c r="T5611" t="str" cm="1">
        <f t="array" ref="T5611">_xlfn.IFS(ISNUMBER(SEARCH("CP02",S5611)),"ราชพฤกษ",ISNUMBER(SEARCH("CP03",S5611)),"บางใหญ่",ISNUMBER(SEARCH("CP04",S5611)),"บางบอน",OR(ISNUMBER(SEARCH("CP",S5611)),ISNUMBER(SEARCH("BTC",D5611))),"340",TRUE,"")</f>
        <v>340</v>
      </c>
    </row>
    <row r="5612" spans="1:20" x14ac:dyDescent="0.2">
      <c r="A5612" t="s">
        <v>6128</v>
      </c>
      <c r="B5612" t="s">
        <v>14</v>
      </c>
      <c r="C5612">
        <v>2026</v>
      </c>
      <c r="D5612" t="s">
        <v>2817</v>
      </c>
      <c r="E5612" t="s">
        <v>1547</v>
      </c>
      <c r="F5612" t="s">
        <v>1548</v>
      </c>
      <c r="G5612" t="s">
        <v>2588</v>
      </c>
      <c r="H5612" t="s">
        <v>2586</v>
      </c>
      <c r="I5612" t="s">
        <v>6194</v>
      </c>
      <c r="J5612" t="s">
        <v>2819</v>
      </c>
      <c r="K5612" t="s">
        <v>2624</v>
      </c>
      <c r="L5612" s="1">
        <v>1</v>
      </c>
      <c r="M5612" s="1">
        <v>400</v>
      </c>
      <c r="N5612" s="1">
        <v>0</v>
      </c>
      <c r="O5612" s="1" t="s">
        <v>2580</v>
      </c>
      <c r="P5612" s="1">
        <v>373.83</v>
      </c>
      <c r="Q5612" s="1">
        <v>26.17</v>
      </c>
      <c r="R5612" s="1">
        <v>400</v>
      </c>
      <c r="S5612" t="s">
        <v>2625</v>
      </c>
      <c r="T5612" t="str" cm="1">
        <f t="array" ref="T5612">_xlfn.IFS(ISNUMBER(SEARCH("CP02",S5612)),"ราชพฤกษ",ISNUMBER(SEARCH("CP03",S5612)),"บางใหญ่",ISNUMBER(SEARCH("CP04",S5612)),"บางบอน",OR(ISNUMBER(SEARCH("CP",S5612)),ISNUMBER(SEARCH("BTC",D5612))),"340",TRUE,"")</f>
        <v>340</v>
      </c>
    </row>
    <row r="5613" spans="1:20" x14ac:dyDescent="0.2">
      <c r="A5613" t="s">
        <v>6128</v>
      </c>
      <c r="B5613" t="s">
        <v>14</v>
      </c>
      <c r="C5613">
        <v>2026</v>
      </c>
      <c r="D5613" t="s">
        <v>3049</v>
      </c>
      <c r="E5613" t="s">
        <v>525</v>
      </c>
      <c r="F5613" t="s">
        <v>526</v>
      </c>
      <c r="G5613" t="s">
        <v>2582</v>
      </c>
      <c r="H5613" t="s">
        <v>2586</v>
      </c>
      <c r="I5613" t="s">
        <v>6195</v>
      </c>
      <c r="J5613" t="s">
        <v>3051</v>
      </c>
      <c r="K5613" t="s">
        <v>3052</v>
      </c>
      <c r="L5613" s="1">
        <v>1</v>
      </c>
      <c r="M5613" s="1">
        <v>1150</v>
      </c>
      <c r="N5613" s="1">
        <v>0</v>
      </c>
      <c r="O5613" s="1" t="s">
        <v>2580</v>
      </c>
      <c r="P5613" s="1">
        <v>1074.77</v>
      </c>
      <c r="Q5613" s="1">
        <v>75.23</v>
      </c>
      <c r="R5613" s="1">
        <v>1150</v>
      </c>
      <c r="S5613" t="s">
        <v>2605</v>
      </c>
      <c r="T5613" t="str" cm="1">
        <f t="array" ref="T5613">_xlfn.IFS(ISNUMBER(SEARCH("CP02",S5613)),"ราชพฤกษ",ISNUMBER(SEARCH("CP03",S5613)),"บางใหญ่",ISNUMBER(SEARCH("CP04",S5613)),"บางบอน",OR(ISNUMBER(SEARCH("CP",S5613)),ISNUMBER(SEARCH("BTC",D5613))),"340",TRUE,"")</f>
        <v>บางใหญ่</v>
      </c>
    </row>
    <row r="5614" spans="1:20" x14ac:dyDescent="0.2">
      <c r="A5614" t="s">
        <v>6128</v>
      </c>
      <c r="B5614" t="s">
        <v>14</v>
      </c>
      <c r="C5614">
        <v>2026</v>
      </c>
      <c r="D5614" t="s">
        <v>3049</v>
      </c>
      <c r="E5614" t="s">
        <v>523</v>
      </c>
      <c r="F5614" t="s">
        <v>524</v>
      </c>
      <c r="G5614" t="s">
        <v>2582</v>
      </c>
      <c r="H5614" t="s">
        <v>2586</v>
      </c>
      <c r="I5614" t="s">
        <v>6195</v>
      </c>
      <c r="J5614" t="s">
        <v>3051</v>
      </c>
      <c r="K5614" t="s">
        <v>3052</v>
      </c>
      <c r="L5614" s="1">
        <v>1</v>
      </c>
      <c r="M5614" s="1">
        <v>175</v>
      </c>
      <c r="N5614" s="1">
        <v>0</v>
      </c>
      <c r="O5614" s="1" t="s">
        <v>2580</v>
      </c>
      <c r="P5614" s="1">
        <v>0</v>
      </c>
      <c r="Q5614" s="1">
        <v>0</v>
      </c>
      <c r="R5614" s="1">
        <v>0</v>
      </c>
      <c r="S5614" t="s">
        <v>2605</v>
      </c>
      <c r="T5614" t="str" cm="1">
        <f t="array" ref="T5614">_xlfn.IFS(ISNUMBER(SEARCH("CP02",S5614)),"ราชพฤกษ",ISNUMBER(SEARCH("CP03",S5614)),"บางใหญ่",ISNUMBER(SEARCH("CP04",S5614)),"บางบอน",OR(ISNUMBER(SEARCH("CP",S5614)),ISNUMBER(SEARCH("BTC",D5614))),"340",TRUE,"")</f>
        <v>บางใหญ่</v>
      </c>
    </row>
    <row r="5615" spans="1:20" x14ac:dyDescent="0.2">
      <c r="A5615" t="s">
        <v>6128</v>
      </c>
      <c r="B5615" t="s">
        <v>14</v>
      </c>
      <c r="C5615">
        <v>2026</v>
      </c>
      <c r="D5615" t="s">
        <v>3049</v>
      </c>
      <c r="E5615" t="s">
        <v>157</v>
      </c>
      <c r="F5615" t="s">
        <v>158</v>
      </c>
      <c r="G5615" t="s">
        <v>2582</v>
      </c>
      <c r="H5615" t="s">
        <v>2586</v>
      </c>
      <c r="I5615" t="s">
        <v>6195</v>
      </c>
      <c r="J5615" t="s">
        <v>3051</v>
      </c>
      <c r="K5615" t="s">
        <v>3052</v>
      </c>
      <c r="L5615" s="1">
        <v>1</v>
      </c>
      <c r="M5615" s="1">
        <v>330</v>
      </c>
      <c r="N5615" s="1">
        <v>0</v>
      </c>
      <c r="O5615" s="1" t="s">
        <v>2580</v>
      </c>
      <c r="P5615" s="1">
        <v>0</v>
      </c>
      <c r="Q5615" s="1">
        <v>0</v>
      </c>
      <c r="R5615" s="1">
        <v>0</v>
      </c>
      <c r="S5615" t="s">
        <v>2605</v>
      </c>
      <c r="T5615" t="str" cm="1">
        <f t="array" ref="T5615">_xlfn.IFS(ISNUMBER(SEARCH("CP02",S5615)),"ราชพฤกษ",ISNUMBER(SEARCH("CP03",S5615)),"บางใหญ่",ISNUMBER(SEARCH("CP04",S5615)),"บางบอน",OR(ISNUMBER(SEARCH("CP",S5615)),ISNUMBER(SEARCH("BTC",D5615))),"340",TRUE,"")</f>
        <v>บางใหญ่</v>
      </c>
    </row>
    <row r="5616" spans="1:20" x14ac:dyDescent="0.2">
      <c r="A5616" t="s">
        <v>6128</v>
      </c>
      <c r="B5616" t="s">
        <v>14</v>
      </c>
      <c r="C5616">
        <v>2026</v>
      </c>
      <c r="D5616" t="s">
        <v>3049</v>
      </c>
      <c r="E5616" t="s">
        <v>1185</v>
      </c>
      <c r="F5616" t="s">
        <v>1186</v>
      </c>
      <c r="G5616" t="s">
        <v>2582</v>
      </c>
      <c r="H5616" t="s">
        <v>2586</v>
      </c>
      <c r="I5616" t="s">
        <v>6195</v>
      </c>
      <c r="J5616" t="s">
        <v>3051</v>
      </c>
      <c r="K5616" t="s">
        <v>3052</v>
      </c>
      <c r="L5616" s="1">
        <v>1</v>
      </c>
      <c r="M5616" s="1">
        <v>20</v>
      </c>
      <c r="N5616" s="1">
        <v>0</v>
      </c>
      <c r="O5616" s="1" t="s">
        <v>2580</v>
      </c>
      <c r="P5616" s="1">
        <v>18.690000000000001</v>
      </c>
      <c r="Q5616" s="1">
        <v>1.31</v>
      </c>
      <c r="R5616" s="1">
        <v>20</v>
      </c>
      <c r="S5616" t="s">
        <v>2605</v>
      </c>
      <c r="T5616" t="str" cm="1">
        <f t="array" ref="T5616">_xlfn.IFS(ISNUMBER(SEARCH("CP02",S5616)),"ราชพฤกษ",ISNUMBER(SEARCH("CP03",S5616)),"บางใหญ่",ISNUMBER(SEARCH("CP04",S5616)),"บางบอน",OR(ISNUMBER(SEARCH("CP",S5616)),ISNUMBER(SEARCH("BTC",D5616))),"340",TRUE,"")</f>
        <v>บางใหญ่</v>
      </c>
    </row>
    <row r="5617" spans="1:20" x14ac:dyDescent="0.2">
      <c r="A5617" t="s">
        <v>6128</v>
      </c>
      <c r="B5617" t="s">
        <v>14</v>
      </c>
      <c r="C5617">
        <v>2026</v>
      </c>
      <c r="D5617" t="s">
        <v>3102</v>
      </c>
      <c r="E5617" t="s">
        <v>1649</v>
      </c>
      <c r="F5617" t="s">
        <v>1650</v>
      </c>
      <c r="G5617" t="s">
        <v>1536</v>
      </c>
      <c r="H5617" t="s">
        <v>2586</v>
      </c>
      <c r="I5617" t="s">
        <v>6196</v>
      </c>
      <c r="J5617" t="s">
        <v>3104</v>
      </c>
      <c r="K5617" t="s">
        <v>2624</v>
      </c>
      <c r="L5617" s="1">
        <v>4</v>
      </c>
      <c r="M5617" s="1">
        <v>400</v>
      </c>
      <c r="N5617" s="1">
        <v>0</v>
      </c>
      <c r="O5617" s="1" t="s">
        <v>2580</v>
      </c>
      <c r="P5617" s="1">
        <v>1495.33</v>
      </c>
      <c r="Q5617" s="1">
        <v>104.67</v>
      </c>
      <c r="R5617" s="1">
        <v>1600</v>
      </c>
      <c r="S5617" t="s">
        <v>2606</v>
      </c>
      <c r="T5617" t="str" cm="1">
        <f t="array" ref="T5617">_xlfn.IFS(ISNUMBER(SEARCH("CP02",S5617)),"ราชพฤกษ",ISNUMBER(SEARCH("CP03",S5617)),"บางใหญ่",ISNUMBER(SEARCH("CP04",S5617)),"บางบอน",OR(ISNUMBER(SEARCH("CP",S5617)),ISNUMBER(SEARCH("BTC",D5617))),"340",TRUE,"")</f>
        <v>บางใหญ่</v>
      </c>
    </row>
    <row r="5618" spans="1:20" x14ac:dyDescent="0.2">
      <c r="A5618" t="s">
        <v>6197</v>
      </c>
      <c r="B5618" t="s">
        <v>14</v>
      </c>
      <c r="C5618">
        <v>2026</v>
      </c>
      <c r="D5618" t="s">
        <v>6198</v>
      </c>
      <c r="E5618" t="s">
        <v>543</v>
      </c>
      <c r="F5618" t="s">
        <v>544</v>
      </c>
      <c r="G5618" t="s">
        <v>2582</v>
      </c>
      <c r="H5618" t="s">
        <v>2586</v>
      </c>
      <c r="I5618" t="s">
        <v>6199</v>
      </c>
      <c r="J5618" t="s">
        <v>6200</v>
      </c>
      <c r="K5618" t="s">
        <v>2630</v>
      </c>
      <c r="L5618" s="1">
        <v>1</v>
      </c>
      <c r="M5618" s="1">
        <v>1650</v>
      </c>
      <c r="N5618" s="1">
        <v>0</v>
      </c>
      <c r="O5618" s="1" t="s">
        <v>2580</v>
      </c>
      <c r="P5618" s="1">
        <v>1542.06</v>
      </c>
      <c r="Q5618" s="1">
        <v>107.94</v>
      </c>
      <c r="R5618" s="1">
        <v>1650</v>
      </c>
      <c r="S5618" t="s">
        <v>2631</v>
      </c>
      <c r="T5618" t="str" cm="1">
        <f t="array" ref="T5618">_xlfn.IFS(ISNUMBER(SEARCH("CP02",S5618)),"ราชพฤกษ",ISNUMBER(SEARCH("CP03",S5618)),"บางใหญ่",ISNUMBER(SEARCH("CP04",S5618)),"บางบอน",OR(ISNUMBER(SEARCH("CP",S5618)),ISNUMBER(SEARCH("BTC",D5618))),"340",TRUE,"")</f>
        <v>บางบอน</v>
      </c>
    </row>
    <row r="5619" spans="1:20" x14ac:dyDescent="0.2">
      <c r="A5619" t="s">
        <v>6197</v>
      </c>
      <c r="B5619" t="s">
        <v>14</v>
      </c>
      <c r="C5619">
        <v>2026</v>
      </c>
      <c r="D5619" t="s">
        <v>6198</v>
      </c>
      <c r="E5619" t="s">
        <v>507</v>
      </c>
      <c r="F5619" t="s">
        <v>508</v>
      </c>
      <c r="G5619" t="s">
        <v>2582</v>
      </c>
      <c r="H5619" t="s">
        <v>2586</v>
      </c>
      <c r="I5619" t="s">
        <v>6199</v>
      </c>
      <c r="J5619" t="s">
        <v>6200</v>
      </c>
      <c r="K5619" t="s">
        <v>2630</v>
      </c>
      <c r="L5619" s="1">
        <v>1</v>
      </c>
      <c r="M5619" s="1">
        <v>420</v>
      </c>
      <c r="N5619" s="1">
        <v>0</v>
      </c>
      <c r="O5619" s="1" t="s">
        <v>2580</v>
      </c>
      <c r="P5619" s="1">
        <v>0</v>
      </c>
      <c r="Q5619" s="1">
        <v>0</v>
      </c>
      <c r="R5619" s="1">
        <v>0</v>
      </c>
      <c r="S5619" t="s">
        <v>2631</v>
      </c>
      <c r="T5619" t="str" cm="1">
        <f t="array" ref="T5619">_xlfn.IFS(ISNUMBER(SEARCH("CP02",S5619)),"ราชพฤกษ",ISNUMBER(SEARCH("CP03",S5619)),"บางใหญ่",ISNUMBER(SEARCH("CP04",S5619)),"บางบอน",OR(ISNUMBER(SEARCH("CP",S5619)),ISNUMBER(SEARCH("BTC",D5619))),"340",TRUE,"")</f>
        <v>บางบอน</v>
      </c>
    </row>
    <row r="5620" spans="1:20" x14ac:dyDescent="0.2">
      <c r="A5620" t="s">
        <v>6197</v>
      </c>
      <c r="B5620" t="s">
        <v>14</v>
      </c>
      <c r="C5620">
        <v>2026</v>
      </c>
      <c r="D5620" t="s">
        <v>6198</v>
      </c>
      <c r="E5620" t="s">
        <v>1185</v>
      </c>
      <c r="F5620" t="s">
        <v>1186</v>
      </c>
      <c r="G5620" t="s">
        <v>2582</v>
      </c>
      <c r="H5620" t="s">
        <v>2586</v>
      </c>
      <c r="I5620" t="s">
        <v>6199</v>
      </c>
      <c r="J5620" t="s">
        <v>6200</v>
      </c>
      <c r="K5620" t="s">
        <v>2630</v>
      </c>
      <c r="L5620" s="1">
        <v>1</v>
      </c>
      <c r="M5620" s="1">
        <v>20</v>
      </c>
      <c r="N5620" s="1">
        <v>0</v>
      </c>
      <c r="O5620" s="1" t="s">
        <v>2580</v>
      </c>
      <c r="P5620" s="1">
        <v>18.690000000000001</v>
      </c>
      <c r="Q5620" s="1">
        <v>1.31</v>
      </c>
      <c r="R5620" s="1">
        <v>20</v>
      </c>
      <c r="S5620" t="s">
        <v>2631</v>
      </c>
      <c r="T5620" t="str" cm="1">
        <f t="array" ref="T5620">_xlfn.IFS(ISNUMBER(SEARCH("CP02",S5620)),"ราชพฤกษ",ISNUMBER(SEARCH("CP03",S5620)),"บางใหญ่",ISNUMBER(SEARCH("CP04",S5620)),"บางบอน",OR(ISNUMBER(SEARCH("CP",S5620)),ISNUMBER(SEARCH("BTC",D5620))),"340",TRUE,"")</f>
        <v>บางบอน</v>
      </c>
    </row>
    <row r="5621" spans="1:20" x14ac:dyDescent="0.2">
      <c r="A5621" t="s">
        <v>6197</v>
      </c>
      <c r="B5621" t="s">
        <v>14</v>
      </c>
      <c r="C5621">
        <v>2026</v>
      </c>
      <c r="D5621" t="s">
        <v>6198</v>
      </c>
      <c r="E5621" t="s">
        <v>163</v>
      </c>
      <c r="F5621" t="s">
        <v>164</v>
      </c>
      <c r="G5621" t="s">
        <v>2582</v>
      </c>
      <c r="H5621" t="s">
        <v>2586</v>
      </c>
      <c r="I5621" t="s">
        <v>6199</v>
      </c>
      <c r="J5621" t="s">
        <v>6200</v>
      </c>
      <c r="K5621" t="s">
        <v>2630</v>
      </c>
      <c r="L5621" s="1">
        <v>1</v>
      </c>
      <c r="M5621" s="1">
        <v>220</v>
      </c>
      <c r="N5621" s="1">
        <v>0</v>
      </c>
      <c r="O5621" s="1" t="s">
        <v>2580</v>
      </c>
      <c r="P5621" s="1">
        <v>205.61</v>
      </c>
      <c r="Q5621" s="1">
        <v>14.39</v>
      </c>
      <c r="R5621" s="1">
        <v>220</v>
      </c>
      <c r="S5621" t="s">
        <v>2631</v>
      </c>
      <c r="T5621" t="str" cm="1">
        <f t="array" ref="T5621">_xlfn.IFS(ISNUMBER(SEARCH("CP02",S5621)),"ราชพฤกษ",ISNUMBER(SEARCH("CP03",S5621)),"บางใหญ่",ISNUMBER(SEARCH("CP04",S5621)),"บางบอน",OR(ISNUMBER(SEARCH("CP",S5621)),ISNUMBER(SEARCH("BTC",D5621))),"340",TRUE,"")</f>
        <v>บางบอน</v>
      </c>
    </row>
    <row r="5622" spans="1:20" x14ac:dyDescent="0.2">
      <c r="A5622" t="s">
        <v>6197</v>
      </c>
      <c r="B5622" t="s">
        <v>14</v>
      </c>
      <c r="C5622">
        <v>2026</v>
      </c>
      <c r="D5622" t="s">
        <v>6201</v>
      </c>
      <c r="E5622" t="s">
        <v>551</v>
      </c>
      <c r="F5622" t="s">
        <v>552</v>
      </c>
      <c r="G5622" t="s">
        <v>2582</v>
      </c>
      <c r="H5622" t="s">
        <v>2586</v>
      </c>
      <c r="I5622" t="s">
        <v>6202</v>
      </c>
      <c r="J5622" t="s">
        <v>6203</v>
      </c>
      <c r="K5622" t="s">
        <v>2692</v>
      </c>
      <c r="L5622" s="1">
        <v>1</v>
      </c>
      <c r="M5622" s="1">
        <v>1250</v>
      </c>
      <c r="N5622" s="1">
        <v>0</v>
      </c>
      <c r="O5622" s="1" t="s">
        <v>2580</v>
      </c>
      <c r="P5622" s="1">
        <v>1168.22</v>
      </c>
      <c r="Q5622" s="1">
        <v>81.78</v>
      </c>
      <c r="R5622" s="1">
        <v>1250</v>
      </c>
      <c r="S5622" t="s">
        <v>2631</v>
      </c>
      <c r="T5622" t="str" cm="1">
        <f t="array" ref="T5622">_xlfn.IFS(ISNUMBER(SEARCH("CP02",S5622)),"ราชพฤกษ",ISNUMBER(SEARCH("CP03",S5622)),"บางใหญ่",ISNUMBER(SEARCH("CP04",S5622)),"บางบอน",OR(ISNUMBER(SEARCH("CP",S5622)),ISNUMBER(SEARCH("BTC",D5622))),"340",TRUE,"")</f>
        <v>บางบอน</v>
      </c>
    </row>
    <row r="5623" spans="1:20" x14ac:dyDescent="0.2">
      <c r="A5623" t="s">
        <v>6197</v>
      </c>
      <c r="B5623" t="s">
        <v>14</v>
      </c>
      <c r="C5623">
        <v>2026</v>
      </c>
      <c r="D5623" t="s">
        <v>6201</v>
      </c>
      <c r="E5623" t="s">
        <v>549</v>
      </c>
      <c r="F5623" t="s">
        <v>550</v>
      </c>
      <c r="G5623" t="s">
        <v>2582</v>
      </c>
      <c r="H5623" t="s">
        <v>2586</v>
      </c>
      <c r="I5623" t="s">
        <v>6202</v>
      </c>
      <c r="J5623" t="s">
        <v>6203</v>
      </c>
      <c r="K5623" t="s">
        <v>2692</v>
      </c>
      <c r="L5623" s="1">
        <v>1</v>
      </c>
      <c r="M5623" s="1">
        <v>280</v>
      </c>
      <c r="N5623" s="1">
        <v>0</v>
      </c>
      <c r="O5623" s="1" t="s">
        <v>2580</v>
      </c>
      <c r="P5623" s="1">
        <v>0</v>
      </c>
      <c r="Q5623" s="1">
        <v>0</v>
      </c>
      <c r="R5623" s="1">
        <v>0</v>
      </c>
      <c r="S5623" t="s">
        <v>2631</v>
      </c>
      <c r="T5623" t="str" cm="1">
        <f t="array" ref="T5623">_xlfn.IFS(ISNUMBER(SEARCH("CP02",S5623)),"ราชพฤกษ",ISNUMBER(SEARCH("CP03",S5623)),"บางใหญ่",ISNUMBER(SEARCH("CP04",S5623)),"บางบอน",OR(ISNUMBER(SEARCH("CP",S5623)),ISNUMBER(SEARCH("BTC",D5623))),"340",TRUE,"")</f>
        <v>บางบอน</v>
      </c>
    </row>
    <row r="5624" spans="1:20" x14ac:dyDescent="0.2">
      <c r="A5624" t="s">
        <v>6197</v>
      </c>
      <c r="B5624" t="s">
        <v>14</v>
      </c>
      <c r="C5624">
        <v>2026</v>
      </c>
      <c r="D5624" t="s">
        <v>6201</v>
      </c>
      <c r="E5624" t="s">
        <v>107</v>
      </c>
      <c r="F5624" t="s">
        <v>108</v>
      </c>
      <c r="G5624" t="s">
        <v>2582</v>
      </c>
      <c r="H5624" t="s">
        <v>2586</v>
      </c>
      <c r="I5624" t="s">
        <v>6202</v>
      </c>
      <c r="J5624" t="s">
        <v>6203</v>
      </c>
      <c r="K5624" t="s">
        <v>2692</v>
      </c>
      <c r="L5624" s="1">
        <v>1</v>
      </c>
      <c r="M5624" s="1">
        <v>220</v>
      </c>
      <c r="N5624" s="1">
        <v>0</v>
      </c>
      <c r="O5624" s="1" t="s">
        <v>2580</v>
      </c>
      <c r="P5624" s="1">
        <v>205.61</v>
      </c>
      <c r="Q5624" s="1">
        <v>14.39</v>
      </c>
      <c r="R5624" s="1">
        <v>220</v>
      </c>
      <c r="S5624" t="s">
        <v>2631</v>
      </c>
      <c r="T5624" t="str" cm="1">
        <f t="array" ref="T5624">_xlfn.IFS(ISNUMBER(SEARCH("CP02",S5624)),"ราชพฤกษ",ISNUMBER(SEARCH("CP03",S5624)),"บางใหญ่",ISNUMBER(SEARCH("CP04",S5624)),"บางบอน",OR(ISNUMBER(SEARCH("CP",S5624)),ISNUMBER(SEARCH("BTC",D5624))),"340",TRUE,"")</f>
        <v>บางบอน</v>
      </c>
    </row>
    <row r="5625" spans="1:20" x14ac:dyDescent="0.2">
      <c r="A5625" t="s">
        <v>6197</v>
      </c>
      <c r="B5625" t="s">
        <v>14</v>
      </c>
      <c r="C5625">
        <v>2026</v>
      </c>
      <c r="D5625" t="s">
        <v>6201</v>
      </c>
      <c r="E5625" t="s">
        <v>1185</v>
      </c>
      <c r="F5625" t="s">
        <v>1186</v>
      </c>
      <c r="G5625" t="s">
        <v>2582</v>
      </c>
      <c r="H5625" t="s">
        <v>2586</v>
      </c>
      <c r="I5625" t="s">
        <v>6202</v>
      </c>
      <c r="J5625" t="s">
        <v>6203</v>
      </c>
      <c r="K5625" t="s">
        <v>2692</v>
      </c>
      <c r="L5625" s="1">
        <v>1</v>
      </c>
      <c r="M5625" s="1">
        <v>20</v>
      </c>
      <c r="N5625" s="1">
        <v>0</v>
      </c>
      <c r="O5625" s="1" t="s">
        <v>2580</v>
      </c>
      <c r="P5625" s="1">
        <v>18.690000000000001</v>
      </c>
      <c r="Q5625" s="1">
        <v>1.31</v>
      </c>
      <c r="R5625" s="1">
        <v>20</v>
      </c>
      <c r="S5625" t="s">
        <v>2631</v>
      </c>
      <c r="T5625" t="str" cm="1">
        <f t="array" ref="T5625">_xlfn.IFS(ISNUMBER(SEARCH("CP02",S5625)),"ราชพฤกษ",ISNUMBER(SEARCH("CP03",S5625)),"บางใหญ่",ISNUMBER(SEARCH("CP04",S5625)),"บางบอน",OR(ISNUMBER(SEARCH("CP",S5625)),ISNUMBER(SEARCH("BTC",D5625))),"340",TRUE,"")</f>
        <v>บางบอน</v>
      </c>
    </row>
    <row r="5626" spans="1:20" x14ac:dyDescent="0.2">
      <c r="A5626" t="s">
        <v>6197</v>
      </c>
      <c r="B5626" t="s">
        <v>14</v>
      </c>
      <c r="C5626">
        <v>2026</v>
      </c>
      <c r="D5626" t="s">
        <v>4428</v>
      </c>
      <c r="E5626" t="s">
        <v>529</v>
      </c>
      <c r="F5626" t="s">
        <v>530</v>
      </c>
      <c r="G5626" t="s">
        <v>2582</v>
      </c>
      <c r="H5626" t="s">
        <v>2586</v>
      </c>
      <c r="I5626" t="s">
        <v>6204</v>
      </c>
      <c r="J5626" t="s">
        <v>4430</v>
      </c>
      <c r="K5626" t="s">
        <v>2630</v>
      </c>
      <c r="L5626" s="1">
        <v>1</v>
      </c>
      <c r="M5626" s="1">
        <v>790</v>
      </c>
      <c r="N5626" s="1">
        <v>0</v>
      </c>
      <c r="O5626" s="1" t="s">
        <v>2580</v>
      </c>
      <c r="P5626" s="1">
        <v>738.32</v>
      </c>
      <c r="Q5626" s="1">
        <v>51.68</v>
      </c>
      <c r="R5626" s="1">
        <v>790</v>
      </c>
      <c r="S5626" t="s">
        <v>2631</v>
      </c>
      <c r="T5626" t="str" cm="1">
        <f t="array" ref="T5626">_xlfn.IFS(ISNUMBER(SEARCH("CP02",S5626)),"ราชพฤกษ",ISNUMBER(SEARCH("CP03",S5626)),"บางใหญ่",ISNUMBER(SEARCH("CP04",S5626)),"บางบอน",OR(ISNUMBER(SEARCH("CP",S5626)),ISNUMBER(SEARCH("BTC",D5626))),"340",TRUE,"")</f>
        <v>บางบอน</v>
      </c>
    </row>
    <row r="5627" spans="1:20" x14ac:dyDescent="0.2">
      <c r="A5627" t="s">
        <v>6197</v>
      </c>
      <c r="B5627" t="s">
        <v>14</v>
      </c>
      <c r="C5627">
        <v>2026</v>
      </c>
      <c r="D5627" t="s">
        <v>4428</v>
      </c>
      <c r="E5627" t="s">
        <v>527</v>
      </c>
      <c r="F5627" t="s">
        <v>528</v>
      </c>
      <c r="G5627" t="s">
        <v>2582</v>
      </c>
      <c r="H5627" t="s">
        <v>2586</v>
      </c>
      <c r="I5627" t="s">
        <v>6204</v>
      </c>
      <c r="J5627" t="s">
        <v>4430</v>
      </c>
      <c r="K5627" t="s">
        <v>2630</v>
      </c>
      <c r="L5627" s="1">
        <v>1</v>
      </c>
      <c r="M5627" s="1">
        <v>215</v>
      </c>
      <c r="N5627" s="1">
        <v>0</v>
      </c>
      <c r="O5627" s="1" t="s">
        <v>2580</v>
      </c>
      <c r="P5627" s="1">
        <v>0</v>
      </c>
      <c r="Q5627" s="1">
        <v>0</v>
      </c>
      <c r="R5627" s="1">
        <v>0</v>
      </c>
      <c r="S5627" t="s">
        <v>2631</v>
      </c>
      <c r="T5627" t="str" cm="1">
        <f t="array" ref="T5627">_xlfn.IFS(ISNUMBER(SEARCH("CP02",S5627)),"ราชพฤกษ",ISNUMBER(SEARCH("CP03",S5627)),"บางใหญ่",ISNUMBER(SEARCH("CP04",S5627)),"บางบอน",OR(ISNUMBER(SEARCH("CP",S5627)),ISNUMBER(SEARCH("BTC",D5627))),"340",TRUE,"")</f>
        <v>บางบอน</v>
      </c>
    </row>
    <row r="5628" spans="1:20" x14ac:dyDescent="0.2">
      <c r="A5628" t="s">
        <v>6197</v>
      </c>
      <c r="B5628" t="s">
        <v>14</v>
      </c>
      <c r="C5628">
        <v>2026</v>
      </c>
      <c r="D5628" t="s">
        <v>4428</v>
      </c>
      <c r="E5628" t="s">
        <v>1185</v>
      </c>
      <c r="F5628" t="s">
        <v>1186</v>
      </c>
      <c r="G5628" t="s">
        <v>2582</v>
      </c>
      <c r="H5628" t="s">
        <v>2586</v>
      </c>
      <c r="I5628" t="s">
        <v>6204</v>
      </c>
      <c r="J5628" t="s">
        <v>4430</v>
      </c>
      <c r="K5628" t="s">
        <v>2630</v>
      </c>
      <c r="L5628" s="1">
        <v>1</v>
      </c>
      <c r="M5628" s="1">
        <v>20</v>
      </c>
      <c r="N5628" s="1">
        <v>0</v>
      </c>
      <c r="O5628" s="1" t="s">
        <v>2580</v>
      </c>
      <c r="P5628" s="1">
        <v>18.690000000000001</v>
      </c>
      <c r="Q5628" s="1">
        <v>1.31</v>
      </c>
      <c r="R5628" s="1">
        <v>20</v>
      </c>
      <c r="S5628" t="s">
        <v>2631</v>
      </c>
      <c r="T5628" t="str" cm="1">
        <f t="array" ref="T5628">_xlfn.IFS(ISNUMBER(SEARCH("CP02",S5628)),"ราชพฤกษ",ISNUMBER(SEARCH("CP03",S5628)),"บางใหญ่",ISNUMBER(SEARCH("CP04",S5628)),"บางบอน",OR(ISNUMBER(SEARCH("CP",S5628)),ISNUMBER(SEARCH("BTC",D5628))),"340",TRUE,"")</f>
        <v>บางบอน</v>
      </c>
    </row>
    <row r="5629" spans="1:20" x14ac:dyDescent="0.2">
      <c r="A5629" t="s">
        <v>6197</v>
      </c>
      <c r="B5629" t="s">
        <v>14</v>
      </c>
      <c r="C5629">
        <v>2026</v>
      </c>
      <c r="D5629" t="s">
        <v>4428</v>
      </c>
      <c r="E5629" t="s">
        <v>107</v>
      </c>
      <c r="F5629" t="s">
        <v>108</v>
      </c>
      <c r="G5629" t="s">
        <v>2582</v>
      </c>
      <c r="H5629" t="s">
        <v>2586</v>
      </c>
      <c r="I5629" t="s">
        <v>6204</v>
      </c>
      <c r="J5629" t="s">
        <v>4430</v>
      </c>
      <c r="K5629" t="s">
        <v>2630</v>
      </c>
      <c r="L5629" s="1">
        <v>1</v>
      </c>
      <c r="M5629" s="1">
        <v>220</v>
      </c>
      <c r="N5629" s="1">
        <v>0</v>
      </c>
      <c r="O5629" s="1" t="s">
        <v>2580</v>
      </c>
      <c r="P5629" s="1">
        <v>0</v>
      </c>
      <c r="Q5629" s="1">
        <v>0</v>
      </c>
      <c r="R5629" s="1">
        <v>0</v>
      </c>
      <c r="S5629" t="s">
        <v>2631</v>
      </c>
      <c r="T5629" t="str" cm="1">
        <f t="array" ref="T5629">_xlfn.IFS(ISNUMBER(SEARCH("CP02",S5629)),"ราชพฤกษ",ISNUMBER(SEARCH("CP03",S5629)),"บางใหญ่",ISNUMBER(SEARCH("CP04",S5629)),"บางบอน",OR(ISNUMBER(SEARCH("CP",S5629)),ISNUMBER(SEARCH("BTC",D5629))),"340",TRUE,"")</f>
        <v>บางบอน</v>
      </c>
    </row>
    <row r="5630" spans="1:20" x14ac:dyDescent="0.2">
      <c r="A5630" t="s">
        <v>6197</v>
      </c>
      <c r="B5630" t="s">
        <v>14</v>
      </c>
      <c r="C5630">
        <v>2026</v>
      </c>
      <c r="D5630" t="s">
        <v>6205</v>
      </c>
      <c r="E5630" t="s">
        <v>547</v>
      </c>
      <c r="F5630" t="s">
        <v>548</v>
      </c>
      <c r="G5630" t="s">
        <v>2582</v>
      </c>
      <c r="H5630" t="s">
        <v>2586</v>
      </c>
      <c r="I5630" t="s">
        <v>6206</v>
      </c>
      <c r="J5630" t="s">
        <v>6207</v>
      </c>
      <c r="K5630" t="s">
        <v>2630</v>
      </c>
      <c r="L5630" s="1">
        <v>1</v>
      </c>
      <c r="M5630" s="1">
        <v>1550</v>
      </c>
      <c r="N5630" s="1">
        <v>0</v>
      </c>
      <c r="O5630" s="1" t="s">
        <v>2580</v>
      </c>
      <c r="P5630" s="1">
        <v>1448.6</v>
      </c>
      <c r="Q5630" s="1">
        <v>101.4</v>
      </c>
      <c r="R5630" s="1">
        <v>1550</v>
      </c>
      <c r="S5630" t="s">
        <v>2631</v>
      </c>
      <c r="T5630" t="str" cm="1">
        <f t="array" ref="T5630">_xlfn.IFS(ISNUMBER(SEARCH("CP02",S5630)),"ราชพฤกษ",ISNUMBER(SEARCH("CP03",S5630)),"บางใหญ่",ISNUMBER(SEARCH("CP04",S5630)),"บางบอน",OR(ISNUMBER(SEARCH("CP",S5630)),ISNUMBER(SEARCH("BTC",D5630))),"340",TRUE,"")</f>
        <v>บางบอน</v>
      </c>
    </row>
    <row r="5631" spans="1:20" x14ac:dyDescent="0.2">
      <c r="A5631" t="s">
        <v>6197</v>
      </c>
      <c r="B5631" t="s">
        <v>14</v>
      </c>
      <c r="C5631">
        <v>2026</v>
      </c>
      <c r="D5631" t="s">
        <v>6205</v>
      </c>
      <c r="E5631" t="s">
        <v>513</v>
      </c>
      <c r="F5631" t="s">
        <v>514</v>
      </c>
      <c r="G5631" t="s">
        <v>2582</v>
      </c>
      <c r="H5631" t="s">
        <v>2586</v>
      </c>
      <c r="I5631" t="s">
        <v>6206</v>
      </c>
      <c r="J5631" t="s">
        <v>6207</v>
      </c>
      <c r="K5631" t="s">
        <v>2630</v>
      </c>
      <c r="L5631" s="1">
        <v>1</v>
      </c>
      <c r="M5631" s="1">
        <v>250</v>
      </c>
      <c r="N5631" s="1">
        <v>0</v>
      </c>
      <c r="O5631" s="1" t="s">
        <v>2580</v>
      </c>
      <c r="P5631" s="1">
        <v>0</v>
      </c>
      <c r="Q5631" s="1">
        <v>0</v>
      </c>
      <c r="R5631" s="1">
        <v>0</v>
      </c>
      <c r="S5631" t="s">
        <v>2631</v>
      </c>
      <c r="T5631" t="str" cm="1">
        <f t="array" ref="T5631">_xlfn.IFS(ISNUMBER(SEARCH("CP02",S5631)),"ราชพฤกษ",ISNUMBER(SEARCH("CP03",S5631)),"บางใหญ่",ISNUMBER(SEARCH("CP04",S5631)),"บางบอน",OR(ISNUMBER(SEARCH("CP",S5631)),ISNUMBER(SEARCH("BTC",D5631))),"340",TRUE,"")</f>
        <v>บางบอน</v>
      </c>
    </row>
    <row r="5632" spans="1:20" x14ac:dyDescent="0.2">
      <c r="A5632" t="s">
        <v>6197</v>
      </c>
      <c r="B5632" t="s">
        <v>14</v>
      </c>
      <c r="C5632">
        <v>2026</v>
      </c>
      <c r="D5632" t="s">
        <v>6205</v>
      </c>
      <c r="E5632" t="s">
        <v>1185</v>
      </c>
      <c r="F5632" t="s">
        <v>1186</v>
      </c>
      <c r="G5632" t="s">
        <v>2582</v>
      </c>
      <c r="H5632" t="s">
        <v>2586</v>
      </c>
      <c r="I5632" t="s">
        <v>6206</v>
      </c>
      <c r="J5632" t="s">
        <v>6207</v>
      </c>
      <c r="K5632" t="s">
        <v>2630</v>
      </c>
      <c r="L5632" s="1">
        <v>1</v>
      </c>
      <c r="M5632" s="1">
        <v>20</v>
      </c>
      <c r="N5632" s="1">
        <v>0</v>
      </c>
      <c r="O5632" s="1" t="s">
        <v>2580</v>
      </c>
      <c r="P5632" s="1">
        <v>18.690000000000001</v>
      </c>
      <c r="Q5632" s="1">
        <v>1.31</v>
      </c>
      <c r="R5632" s="1">
        <v>20</v>
      </c>
      <c r="S5632" t="s">
        <v>2631</v>
      </c>
      <c r="T5632" t="str" cm="1">
        <f t="array" ref="T5632">_xlfn.IFS(ISNUMBER(SEARCH("CP02",S5632)),"ราชพฤกษ",ISNUMBER(SEARCH("CP03",S5632)),"บางใหญ่",ISNUMBER(SEARCH("CP04",S5632)),"บางบอน",OR(ISNUMBER(SEARCH("CP",S5632)),ISNUMBER(SEARCH("BTC",D5632))),"340",TRUE,"")</f>
        <v>บางบอน</v>
      </c>
    </row>
    <row r="5633" spans="1:20" x14ac:dyDescent="0.2">
      <c r="A5633" t="s">
        <v>6197</v>
      </c>
      <c r="B5633" t="s">
        <v>14</v>
      </c>
      <c r="C5633">
        <v>2026</v>
      </c>
      <c r="D5633" t="s">
        <v>6205</v>
      </c>
      <c r="E5633" t="s">
        <v>121</v>
      </c>
      <c r="F5633" t="s">
        <v>122</v>
      </c>
      <c r="G5633" t="s">
        <v>2582</v>
      </c>
      <c r="H5633" t="s">
        <v>2586</v>
      </c>
      <c r="I5633" t="s">
        <v>6206</v>
      </c>
      <c r="J5633" t="s">
        <v>6207</v>
      </c>
      <c r="K5633" t="s">
        <v>2630</v>
      </c>
      <c r="L5633" s="1">
        <v>1</v>
      </c>
      <c r="M5633" s="1">
        <v>240</v>
      </c>
      <c r="N5633" s="1">
        <v>0</v>
      </c>
      <c r="O5633" s="1" t="s">
        <v>2580</v>
      </c>
      <c r="P5633" s="1">
        <v>224.3</v>
      </c>
      <c r="Q5633" s="1">
        <v>15.7</v>
      </c>
      <c r="R5633" s="1">
        <v>240</v>
      </c>
      <c r="S5633" t="s">
        <v>2631</v>
      </c>
      <c r="T5633" t="str" cm="1">
        <f t="array" ref="T5633">_xlfn.IFS(ISNUMBER(SEARCH("CP02",S5633)),"ราชพฤกษ",ISNUMBER(SEARCH("CP03",S5633)),"บางใหญ่",ISNUMBER(SEARCH("CP04",S5633)),"บางบอน",OR(ISNUMBER(SEARCH("CP",S5633)),ISNUMBER(SEARCH("BTC",D5633))),"340",TRUE,"")</f>
        <v>บางบอน</v>
      </c>
    </row>
    <row r="5634" spans="1:20" x14ac:dyDescent="0.2">
      <c r="A5634" t="s">
        <v>6197</v>
      </c>
      <c r="B5634" t="s">
        <v>14</v>
      </c>
      <c r="C5634">
        <v>2026</v>
      </c>
      <c r="D5634" t="s">
        <v>6208</v>
      </c>
      <c r="E5634" t="s">
        <v>1563</v>
      </c>
      <c r="F5634" t="s">
        <v>1564</v>
      </c>
      <c r="G5634" t="s">
        <v>2585</v>
      </c>
      <c r="H5634" t="s">
        <v>2586</v>
      </c>
      <c r="I5634" t="s">
        <v>6209</v>
      </c>
      <c r="J5634" t="s">
        <v>6210</v>
      </c>
      <c r="K5634" t="s">
        <v>2702</v>
      </c>
      <c r="L5634" s="1">
        <v>1</v>
      </c>
      <c r="M5634" s="1">
        <v>160</v>
      </c>
      <c r="N5634" s="1">
        <v>0</v>
      </c>
      <c r="O5634" s="1" t="s">
        <v>2580</v>
      </c>
      <c r="P5634" s="1">
        <v>149.53</v>
      </c>
      <c r="Q5634" s="1">
        <v>10.47</v>
      </c>
      <c r="R5634" s="1">
        <v>160</v>
      </c>
      <c r="S5634" t="s">
        <v>2606</v>
      </c>
      <c r="T5634" t="str" cm="1">
        <f t="array" ref="T5634">_xlfn.IFS(ISNUMBER(SEARCH("CP02",S5634)),"ราชพฤกษ",ISNUMBER(SEARCH("CP03",S5634)),"บางใหญ่",ISNUMBER(SEARCH("CP04",S5634)),"บางบอน",OR(ISNUMBER(SEARCH("CP",S5634)),ISNUMBER(SEARCH("BTC",D5634))),"340",TRUE,"")</f>
        <v>บางใหญ่</v>
      </c>
    </row>
    <row r="5635" spans="1:20" x14ac:dyDescent="0.2">
      <c r="A5635" t="s">
        <v>6197</v>
      </c>
      <c r="B5635" t="s">
        <v>14</v>
      </c>
      <c r="C5635">
        <v>2026</v>
      </c>
      <c r="D5635" t="s">
        <v>6208</v>
      </c>
      <c r="E5635" t="s">
        <v>1551</v>
      </c>
      <c r="F5635" t="s">
        <v>1552</v>
      </c>
      <c r="G5635" t="s">
        <v>2585</v>
      </c>
      <c r="H5635" t="s">
        <v>2586</v>
      </c>
      <c r="I5635" t="s">
        <v>6209</v>
      </c>
      <c r="J5635" t="s">
        <v>6210</v>
      </c>
      <c r="K5635" t="s">
        <v>2702</v>
      </c>
      <c r="L5635" s="1">
        <v>2</v>
      </c>
      <c r="M5635" s="1">
        <v>150</v>
      </c>
      <c r="N5635" s="1">
        <v>0</v>
      </c>
      <c r="O5635" s="1" t="s">
        <v>2580</v>
      </c>
      <c r="P5635" s="1">
        <v>280.37</v>
      </c>
      <c r="Q5635" s="1">
        <v>19.63</v>
      </c>
      <c r="R5635" s="1">
        <v>300</v>
      </c>
      <c r="S5635" t="s">
        <v>2606</v>
      </c>
      <c r="T5635" t="str" cm="1">
        <f t="array" ref="T5635">_xlfn.IFS(ISNUMBER(SEARCH("CP02",S5635)),"ราชพฤกษ",ISNUMBER(SEARCH("CP03",S5635)),"บางใหญ่",ISNUMBER(SEARCH("CP04",S5635)),"บางบอน",OR(ISNUMBER(SEARCH("CP",S5635)),ISNUMBER(SEARCH("BTC",D5635))),"340",TRUE,"")</f>
        <v>บางใหญ่</v>
      </c>
    </row>
    <row r="5636" spans="1:20" x14ac:dyDescent="0.2">
      <c r="A5636" t="s">
        <v>6197</v>
      </c>
      <c r="B5636" t="s">
        <v>14</v>
      </c>
      <c r="C5636">
        <v>2026</v>
      </c>
      <c r="D5636" t="s">
        <v>6211</v>
      </c>
      <c r="E5636" t="s">
        <v>657</v>
      </c>
      <c r="F5636" t="s">
        <v>658</v>
      </c>
      <c r="G5636" t="s">
        <v>2595</v>
      </c>
      <c r="H5636" t="s">
        <v>2596</v>
      </c>
      <c r="I5636" t="s">
        <v>6212</v>
      </c>
      <c r="J5636" t="s">
        <v>6213</v>
      </c>
      <c r="K5636" t="s">
        <v>2702</v>
      </c>
      <c r="L5636" s="1">
        <v>4</v>
      </c>
      <c r="M5636" s="1">
        <v>3450</v>
      </c>
      <c r="N5636" s="1">
        <v>1380</v>
      </c>
      <c r="O5636" s="1" t="s">
        <v>2580</v>
      </c>
      <c r="P5636" s="1">
        <v>11607.48</v>
      </c>
      <c r="Q5636" s="1">
        <v>812.52</v>
      </c>
      <c r="R5636" s="1">
        <v>12420</v>
      </c>
      <c r="S5636" t="s">
        <v>6070</v>
      </c>
      <c r="T5636" t="str" cm="1">
        <f t="array" ref="T5636">_xlfn.IFS(ISNUMBER(SEARCH("CP02",S5636)),"ราชพฤกษ",ISNUMBER(SEARCH("CP03",S5636)),"บางใหญ่",ISNUMBER(SEARCH("CP04",S5636)),"บางบอน",OR(ISNUMBER(SEARCH("CP",S5636)),ISNUMBER(SEARCH("BTC",D5636))),"340",TRUE,"")</f>
        <v>บางใหญ่</v>
      </c>
    </row>
    <row r="5637" spans="1:20" x14ac:dyDescent="0.2">
      <c r="A5637" t="s">
        <v>6197</v>
      </c>
      <c r="B5637" t="s">
        <v>14</v>
      </c>
      <c r="C5637">
        <v>2026</v>
      </c>
      <c r="D5637" t="s">
        <v>6211</v>
      </c>
      <c r="E5637" t="s">
        <v>1091</v>
      </c>
      <c r="F5637" t="s">
        <v>1092</v>
      </c>
      <c r="G5637" t="s">
        <v>2582</v>
      </c>
      <c r="H5637" t="s">
        <v>2583</v>
      </c>
      <c r="I5637" t="s">
        <v>6212</v>
      </c>
      <c r="J5637" t="s">
        <v>6213</v>
      </c>
      <c r="K5637" t="s">
        <v>2702</v>
      </c>
      <c r="L5637" s="1">
        <v>4</v>
      </c>
      <c r="M5637" s="1">
        <v>60</v>
      </c>
      <c r="N5637" s="1">
        <v>0</v>
      </c>
      <c r="O5637" s="1" t="s">
        <v>2580</v>
      </c>
      <c r="P5637" s="1">
        <v>0</v>
      </c>
      <c r="Q5637" s="1">
        <v>0</v>
      </c>
      <c r="R5637" s="1">
        <v>0</v>
      </c>
      <c r="S5637" t="s">
        <v>2605</v>
      </c>
      <c r="T5637" t="str" cm="1">
        <f t="array" ref="T5637">_xlfn.IFS(ISNUMBER(SEARCH("CP02",S5637)),"ราชพฤกษ",ISNUMBER(SEARCH("CP03",S5637)),"บางใหญ่",ISNUMBER(SEARCH("CP04",S5637)),"บางบอน",OR(ISNUMBER(SEARCH("CP",S5637)),ISNUMBER(SEARCH("BTC",D5637))),"340",TRUE,"")</f>
        <v>บางใหญ่</v>
      </c>
    </row>
    <row r="5638" spans="1:20" x14ac:dyDescent="0.2">
      <c r="A5638" t="s">
        <v>6197</v>
      </c>
      <c r="B5638" t="s">
        <v>14</v>
      </c>
      <c r="C5638">
        <v>2026</v>
      </c>
      <c r="D5638" t="s">
        <v>6211</v>
      </c>
      <c r="E5638" t="s">
        <v>1553</v>
      </c>
      <c r="F5638" t="s">
        <v>1554</v>
      </c>
      <c r="G5638" t="s">
        <v>2585</v>
      </c>
      <c r="H5638" t="s">
        <v>2586</v>
      </c>
      <c r="I5638" t="s">
        <v>6212</v>
      </c>
      <c r="J5638" t="s">
        <v>6213</v>
      </c>
      <c r="K5638" t="s">
        <v>2702</v>
      </c>
      <c r="L5638" s="1">
        <v>4</v>
      </c>
      <c r="M5638" s="1">
        <v>120</v>
      </c>
      <c r="N5638" s="1">
        <v>0</v>
      </c>
      <c r="O5638" s="1" t="s">
        <v>2580</v>
      </c>
      <c r="P5638" s="1">
        <v>0</v>
      </c>
      <c r="Q5638" s="1">
        <v>0</v>
      </c>
      <c r="R5638" s="1">
        <v>0</v>
      </c>
      <c r="S5638" t="s">
        <v>2606</v>
      </c>
      <c r="T5638" t="str" cm="1">
        <f t="array" ref="T5638">_xlfn.IFS(ISNUMBER(SEARCH("CP02",S5638)),"ราชพฤกษ",ISNUMBER(SEARCH("CP03",S5638)),"บางใหญ่",ISNUMBER(SEARCH("CP04",S5638)),"บางบอน",OR(ISNUMBER(SEARCH("CP",S5638)),ISNUMBER(SEARCH("BTC",D5638))),"340",TRUE,"")</f>
        <v>บางใหญ่</v>
      </c>
    </row>
    <row r="5639" spans="1:20" x14ac:dyDescent="0.2">
      <c r="A5639" t="s">
        <v>6197</v>
      </c>
      <c r="B5639" t="s">
        <v>14</v>
      </c>
      <c r="C5639">
        <v>2026</v>
      </c>
      <c r="D5639" t="s">
        <v>6211</v>
      </c>
      <c r="E5639" t="s">
        <v>1547</v>
      </c>
      <c r="F5639" t="s">
        <v>1548</v>
      </c>
      <c r="G5639" t="s">
        <v>2588</v>
      </c>
      <c r="H5639" t="s">
        <v>2586</v>
      </c>
      <c r="I5639" t="s">
        <v>6212</v>
      </c>
      <c r="J5639" t="s">
        <v>6213</v>
      </c>
      <c r="K5639" t="s">
        <v>2702</v>
      </c>
      <c r="L5639" s="1">
        <v>1</v>
      </c>
      <c r="M5639" s="1">
        <v>400</v>
      </c>
      <c r="N5639" s="1">
        <v>0</v>
      </c>
      <c r="O5639" s="1" t="s">
        <v>2580</v>
      </c>
      <c r="P5639" s="1">
        <v>0</v>
      </c>
      <c r="Q5639" s="1">
        <v>0</v>
      </c>
      <c r="R5639" s="1">
        <v>0</v>
      </c>
      <c r="S5639" t="s">
        <v>2606</v>
      </c>
      <c r="T5639" t="str" cm="1">
        <f t="array" ref="T5639">_xlfn.IFS(ISNUMBER(SEARCH("CP02",S5639)),"ราชพฤกษ",ISNUMBER(SEARCH("CP03",S5639)),"บางใหญ่",ISNUMBER(SEARCH("CP04",S5639)),"บางบอน",OR(ISNUMBER(SEARCH("CP",S5639)),ISNUMBER(SEARCH("BTC",D5639))),"340",TRUE,"")</f>
        <v>บางใหญ่</v>
      </c>
    </row>
    <row r="5640" spans="1:20" x14ac:dyDescent="0.2">
      <c r="A5640" t="s">
        <v>6197</v>
      </c>
      <c r="B5640" t="s">
        <v>14</v>
      </c>
      <c r="C5640">
        <v>2026</v>
      </c>
      <c r="D5640" t="s">
        <v>6214</v>
      </c>
      <c r="E5640" t="s">
        <v>547</v>
      </c>
      <c r="F5640" t="s">
        <v>548</v>
      </c>
      <c r="G5640" t="s">
        <v>2582</v>
      </c>
      <c r="H5640" t="s">
        <v>2586</v>
      </c>
      <c r="I5640" t="s">
        <v>6215</v>
      </c>
      <c r="J5640" t="s">
        <v>6216</v>
      </c>
      <c r="K5640" t="s">
        <v>2702</v>
      </c>
      <c r="L5640" s="1">
        <v>1</v>
      </c>
      <c r="M5640" s="1">
        <v>1550</v>
      </c>
      <c r="N5640" s="1">
        <v>0</v>
      </c>
      <c r="O5640" s="1" t="s">
        <v>2580</v>
      </c>
      <c r="P5640" s="1">
        <v>1448.6</v>
      </c>
      <c r="Q5640" s="1">
        <v>101.4</v>
      </c>
      <c r="R5640" s="1">
        <v>1550</v>
      </c>
      <c r="S5640" t="s">
        <v>2605</v>
      </c>
      <c r="T5640" t="str" cm="1">
        <f t="array" ref="T5640">_xlfn.IFS(ISNUMBER(SEARCH("CP02",S5640)),"ราชพฤกษ",ISNUMBER(SEARCH("CP03",S5640)),"บางใหญ่",ISNUMBER(SEARCH("CP04",S5640)),"บางบอน",OR(ISNUMBER(SEARCH("CP",S5640)),ISNUMBER(SEARCH("BTC",D5640))),"340",TRUE,"")</f>
        <v>บางใหญ่</v>
      </c>
    </row>
    <row r="5641" spans="1:20" x14ac:dyDescent="0.2">
      <c r="A5641" t="s">
        <v>6197</v>
      </c>
      <c r="B5641" t="s">
        <v>14</v>
      </c>
      <c r="C5641">
        <v>2026</v>
      </c>
      <c r="D5641" t="s">
        <v>6214</v>
      </c>
      <c r="E5641" t="s">
        <v>513</v>
      </c>
      <c r="F5641" t="s">
        <v>514</v>
      </c>
      <c r="G5641" t="s">
        <v>2582</v>
      </c>
      <c r="H5641" t="s">
        <v>2586</v>
      </c>
      <c r="I5641" t="s">
        <v>6215</v>
      </c>
      <c r="J5641" t="s">
        <v>6216</v>
      </c>
      <c r="K5641" t="s">
        <v>2702</v>
      </c>
      <c r="L5641" s="1">
        <v>1</v>
      </c>
      <c r="M5641" s="1">
        <v>250</v>
      </c>
      <c r="N5641" s="1">
        <v>0</v>
      </c>
      <c r="O5641" s="1" t="s">
        <v>2580</v>
      </c>
      <c r="P5641" s="1">
        <v>0</v>
      </c>
      <c r="Q5641" s="1">
        <v>0</v>
      </c>
      <c r="R5641" s="1">
        <v>0</v>
      </c>
      <c r="S5641" t="s">
        <v>2605</v>
      </c>
      <c r="T5641" t="str" cm="1">
        <f t="array" ref="T5641">_xlfn.IFS(ISNUMBER(SEARCH("CP02",S5641)),"ราชพฤกษ",ISNUMBER(SEARCH("CP03",S5641)),"บางใหญ่",ISNUMBER(SEARCH("CP04",S5641)),"บางบอน",OR(ISNUMBER(SEARCH("CP",S5641)),ISNUMBER(SEARCH("BTC",D5641))),"340",TRUE,"")</f>
        <v>บางใหญ่</v>
      </c>
    </row>
    <row r="5642" spans="1:20" x14ac:dyDescent="0.2">
      <c r="A5642" t="s">
        <v>6197</v>
      </c>
      <c r="B5642" t="s">
        <v>14</v>
      </c>
      <c r="C5642">
        <v>2026</v>
      </c>
      <c r="D5642" t="s">
        <v>6214</v>
      </c>
      <c r="E5642" t="s">
        <v>157</v>
      </c>
      <c r="F5642" t="s">
        <v>158</v>
      </c>
      <c r="G5642" t="s">
        <v>2582</v>
      </c>
      <c r="H5642" t="s">
        <v>2586</v>
      </c>
      <c r="I5642" t="s">
        <v>6215</v>
      </c>
      <c r="J5642" t="s">
        <v>6216</v>
      </c>
      <c r="K5642" t="s">
        <v>2702</v>
      </c>
      <c r="L5642" s="1">
        <v>1</v>
      </c>
      <c r="M5642" s="1">
        <v>330</v>
      </c>
      <c r="N5642" s="1">
        <v>0</v>
      </c>
      <c r="O5642" s="1" t="s">
        <v>2580</v>
      </c>
      <c r="P5642" s="1">
        <v>308.41000000000003</v>
      </c>
      <c r="Q5642" s="1">
        <v>21.59</v>
      </c>
      <c r="R5642" s="1">
        <v>330</v>
      </c>
      <c r="S5642" t="s">
        <v>2605</v>
      </c>
      <c r="T5642" t="str" cm="1">
        <f t="array" ref="T5642">_xlfn.IFS(ISNUMBER(SEARCH("CP02",S5642)),"ราชพฤกษ",ISNUMBER(SEARCH("CP03",S5642)),"บางใหญ่",ISNUMBER(SEARCH("CP04",S5642)),"บางบอน",OR(ISNUMBER(SEARCH("CP",S5642)),ISNUMBER(SEARCH("BTC",D5642))),"340",TRUE,"")</f>
        <v>บางใหญ่</v>
      </c>
    </row>
    <row r="5643" spans="1:20" x14ac:dyDescent="0.2">
      <c r="A5643" t="s">
        <v>6197</v>
      </c>
      <c r="B5643" t="s">
        <v>14</v>
      </c>
      <c r="C5643">
        <v>2026</v>
      </c>
      <c r="D5643" t="s">
        <v>6214</v>
      </c>
      <c r="E5643" t="s">
        <v>1187</v>
      </c>
      <c r="F5643" t="s">
        <v>1188</v>
      </c>
      <c r="G5643" t="s">
        <v>2582</v>
      </c>
      <c r="H5643" t="s">
        <v>2586</v>
      </c>
      <c r="I5643" t="s">
        <v>6215</v>
      </c>
      <c r="J5643" t="s">
        <v>6216</v>
      </c>
      <c r="K5643" t="s">
        <v>2702</v>
      </c>
      <c r="L5643" s="1">
        <v>1</v>
      </c>
      <c r="M5643" s="1">
        <v>20</v>
      </c>
      <c r="N5643" s="1">
        <v>0</v>
      </c>
      <c r="O5643" s="1" t="s">
        <v>2580</v>
      </c>
      <c r="P5643" s="1">
        <v>18.690000000000001</v>
      </c>
      <c r="Q5643" s="1">
        <v>1.31</v>
      </c>
      <c r="R5643" s="1">
        <v>20</v>
      </c>
      <c r="S5643" t="s">
        <v>2605</v>
      </c>
      <c r="T5643" t="str" cm="1">
        <f t="array" ref="T5643">_xlfn.IFS(ISNUMBER(SEARCH("CP02",S5643)),"ราชพฤกษ",ISNUMBER(SEARCH("CP03",S5643)),"บางใหญ่",ISNUMBER(SEARCH("CP04",S5643)),"บางบอน",OR(ISNUMBER(SEARCH("CP",S5643)),ISNUMBER(SEARCH("BTC",D5643))),"340",TRUE,"")</f>
        <v>บางใหญ่</v>
      </c>
    </row>
    <row r="5644" spans="1:20" x14ac:dyDescent="0.2">
      <c r="A5644" t="s">
        <v>6197</v>
      </c>
      <c r="B5644" t="s">
        <v>14</v>
      </c>
      <c r="C5644">
        <v>2026</v>
      </c>
      <c r="D5644" t="s">
        <v>6217</v>
      </c>
      <c r="E5644" t="s">
        <v>1545</v>
      </c>
      <c r="F5644" t="s">
        <v>1546</v>
      </c>
      <c r="G5644" t="s">
        <v>2588</v>
      </c>
      <c r="H5644" t="s">
        <v>2586</v>
      </c>
      <c r="I5644" t="s">
        <v>6218</v>
      </c>
      <c r="J5644" t="s">
        <v>6219</v>
      </c>
      <c r="K5644" t="s">
        <v>2702</v>
      </c>
      <c r="L5644" s="1">
        <v>1</v>
      </c>
      <c r="M5644" s="1">
        <v>500</v>
      </c>
      <c r="N5644" s="1">
        <v>0</v>
      </c>
      <c r="O5644" s="1" t="s">
        <v>2580</v>
      </c>
      <c r="P5644" s="1">
        <v>467.29</v>
      </c>
      <c r="Q5644" s="1">
        <v>32.71</v>
      </c>
      <c r="R5644" s="1">
        <v>500</v>
      </c>
      <c r="S5644" t="s">
        <v>2606</v>
      </c>
      <c r="T5644" t="str" cm="1">
        <f t="array" ref="T5644">_xlfn.IFS(ISNUMBER(SEARCH("CP02",S5644)),"ราชพฤกษ",ISNUMBER(SEARCH("CP03",S5644)),"บางใหญ่",ISNUMBER(SEARCH("CP04",S5644)),"บางบอน",OR(ISNUMBER(SEARCH("CP",S5644)),ISNUMBER(SEARCH("BTC",D5644))),"340",TRUE,"")</f>
        <v>บางใหญ่</v>
      </c>
    </row>
    <row r="5645" spans="1:20" x14ac:dyDescent="0.2">
      <c r="A5645" t="s">
        <v>6197</v>
      </c>
      <c r="B5645" t="s">
        <v>14</v>
      </c>
      <c r="C5645">
        <v>2026</v>
      </c>
      <c r="D5645" t="s">
        <v>6220</v>
      </c>
      <c r="E5645" t="s">
        <v>1537</v>
      </c>
      <c r="F5645" t="s">
        <v>1538</v>
      </c>
      <c r="G5645" t="s">
        <v>2585</v>
      </c>
      <c r="H5645" t="s">
        <v>2586</v>
      </c>
      <c r="I5645" t="s">
        <v>6221</v>
      </c>
      <c r="J5645" t="s">
        <v>6222</v>
      </c>
      <c r="K5645" t="s">
        <v>2702</v>
      </c>
      <c r="L5645" s="1">
        <v>4</v>
      </c>
      <c r="M5645" s="1">
        <v>50</v>
      </c>
      <c r="N5645" s="1">
        <v>0</v>
      </c>
      <c r="O5645" s="1" t="s">
        <v>2580</v>
      </c>
      <c r="P5645" s="1">
        <v>186.92</v>
      </c>
      <c r="Q5645" s="1">
        <v>13.08</v>
      </c>
      <c r="R5645" s="1">
        <v>200</v>
      </c>
      <c r="S5645" t="s">
        <v>2606</v>
      </c>
      <c r="T5645" t="str" cm="1">
        <f t="array" ref="T5645">_xlfn.IFS(ISNUMBER(SEARCH("CP02",S5645)),"ราชพฤกษ",ISNUMBER(SEARCH("CP03",S5645)),"บางใหญ่",ISNUMBER(SEARCH("CP04",S5645)),"บางบอน",OR(ISNUMBER(SEARCH("CP",S5645)),ISNUMBER(SEARCH("BTC",D5645))),"340",TRUE,"")</f>
        <v>บางใหญ่</v>
      </c>
    </row>
    <row r="5646" spans="1:20" x14ac:dyDescent="0.2">
      <c r="A5646" t="s">
        <v>6197</v>
      </c>
      <c r="B5646" t="s">
        <v>14</v>
      </c>
      <c r="C5646">
        <v>2026</v>
      </c>
      <c r="D5646" t="s">
        <v>5145</v>
      </c>
      <c r="E5646" t="s">
        <v>529</v>
      </c>
      <c r="F5646" t="s">
        <v>530</v>
      </c>
      <c r="G5646" t="s">
        <v>2582</v>
      </c>
      <c r="H5646" t="s">
        <v>2586</v>
      </c>
      <c r="I5646" t="s">
        <v>6223</v>
      </c>
      <c r="J5646" t="s">
        <v>5147</v>
      </c>
      <c r="K5646" t="s">
        <v>2702</v>
      </c>
      <c r="L5646" s="1">
        <v>1</v>
      </c>
      <c r="M5646" s="1">
        <v>790</v>
      </c>
      <c r="N5646" s="1">
        <v>0</v>
      </c>
      <c r="O5646" s="1" t="s">
        <v>2580</v>
      </c>
      <c r="P5646" s="1">
        <v>738.32</v>
      </c>
      <c r="Q5646" s="1">
        <v>51.68</v>
      </c>
      <c r="R5646" s="1">
        <v>790</v>
      </c>
      <c r="S5646" t="s">
        <v>2605</v>
      </c>
      <c r="T5646" t="str" cm="1">
        <f t="array" ref="T5646">_xlfn.IFS(ISNUMBER(SEARCH("CP02",S5646)),"ราชพฤกษ",ISNUMBER(SEARCH("CP03",S5646)),"บางใหญ่",ISNUMBER(SEARCH("CP04",S5646)),"บางบอน",OR(ISNUMBER(SEARCH("CP",S5646)),ISNUMBER(SEARCH("BTC",D5646))),"340",TRUE,"")</f>
        <v>บางใหญ่</v>
      </c>
    </row>
    <row r="5647" spans="1:20" x14ac:dyDescent="0.2">
      <c r="A5647" t="s">
        <v>6197</v>
      </c>
      <c r="B5647" t="s">
        <v>14</v>
      </c>
      <c r="C5647">
        <v>2026</v>
      </c>
      <c r="D5647" t="s">
        <v>5145</v>
      </c>
      <c r="E5647" t="s">
        <v>527</v>
      </c>
      <c r="F5647" t="s">
        <v>528</v>
      </c>
      <c r="G5647" t="s">
        <v>2582</v>
      </c>
      <c r="H5647" t="s">
        <v>2586</v>
      </c>
      <c r="I5647" t="s">
        <v>6223</v>
      </c>
      <c r="J5647" t="s">
        <v>5147</v>
      </c>
      <c r="K5647" t="s">
        <v>2702</v>
      </c>
      <c r="L5647" s="1">
        <v>1</v>
      </c>
      <c r="M5647" s="1">
        <v>215</v>
      </c>
      <c r="N5647" s="1">
        <v>0</v>
      </c>
      <c r="O5647" s="1" t="s">
        <v>2580</v>
      </c>
      <c r="P5647" s="1">
        <v>0</v>
      </c>
      <c r="Q5647" s="1">
        <v>0</v>
      </c>
      <c r="R5647" s="1">
        <v>0</v>
      </c>
      <c r="S5647" t="s">
        <v>2605</v>
      </c>
      <c r="T5647" t="str" cm="1">
        <f t="array" ref="T5647">_xlfn.IFS(ISNUMBER(SEARCH("CP02",S5647)),"ราชพฤกษ",ISNUMBER(SEARCH("CP03",S5647)),"บางใหญ่",ISNUMBER(SEARCH("CP04",S5647)),"บางบอน",OR(ISNUMBER(SEARCH("CP",S5647)),ISNUMBER(SEARCH("BTC",D5647))),"340",TRUE,"")</f>
        <v>บางใหญ่</v>
      </c>
    </row>
    <row r="5648" spans="1:20" x14ac:dyDescent="0.2">
      <c r="A5648" t="s">
        <v>6197</v>
      </c>
      <c r="B5648" t="s">
        <v>14</v>
      </c>
      <c r="C5648">
        <v>2026</v>
      </c>
      <c r="D5648" t="s">
        <v>5145</v>
      </c>
      <c r="E5648" t="s">
        <v>147</v>
      </c>
      <c r="F5648" t="s">
        <v>148</v>
      </c>
      <c r="G5648" t="s">
        <v>2582</v>
      </c>
      <c r="H5648" t="s">
        <v>2586</v>
      </c>
      <c r="I5648" t="s">
        <v>6223</v>
      </c>
      <c r="J5648" t="s">
        <v>5147</v>
      </c>
      <c r="K5648" t="s">
        <v>2702</v>
      </c>
      <c r="L5648" s="1">
        <v>1</v>
      </c>
      <c r="M5648" s="1">
        <v>220</v>
      </c>
      <c r="N5648" s="1">
        <v>0</v>
      </c>
      <c r="O5648" s="1" t="s">
        <v>2580</v>
      </c>
      <c r="P5648" s="1">
        <v>0</v>
      </c>
      <c r="Q5648" s="1">
        <v>0</v>
      </c>
      <c r="R5648" s="1">
        <v>0</v>
      </c>
      <c r="S5648" t="s">
        <v>2605</v>
      </c>
      <c r="T5648" t="str" cm="1">
        <f t="array" ref="T5648">_xlfn.IFS(ISNUMBER(SEARCH("CP02",S5648)),"ราชพฤกษ",ISNUMBER(SEARCH("CP03",S5648)),"บางใหญ่",ISNUMBER(SEARCH("CP04",S5648)),"บางบอน",OR(ISNUMBER(SEARCH("CP",S5648)),ISNUMBER(SEARCH("BTC",D5648))),"340",TRUE,"")</f>
        <v>บางใหญ่</v>
      </c>
    </row>
    <row r="5649" spans="1:20" x14ac:dyDescent="0.2">
      <c r="A5649" t="s">
        <v>6197</v>
      </c>
      <c r="B5649" t="s">
        <v>14</v>
      </c>
      <c r="C5649">
        <v>2026</v>
      </c>
      <c r="D5649" t="s">
        <v>5145</v>
      </c>
      <c r="E5649" t="s">
        <v>1185</v>
      </c>
      <c r="F5649" t="s">
        <v>1186</v>
      </c>
      <c r="G5649" t="s">
        <v>2582</v>
      </c>
      <c r="H5649" t="s">
        <v>2586</v>
      </c>
      <c r="I5649" t="s">
        <v>6223</v>
      </c>
      <c r="J5649" t="s">
        <v>5147</v>
      </c>
      <c r="K5649" t="s">
        <v>2702</v>
      </c>
      <c r="L5649" s="1">
        <v>1</v>
      </c>
      <c r="M5649" s="1">
        <v>20</v>
      </c>
      <c r="N5649" s="1">
        <v>0</v>
      </c>
      <c r="O5649" s="1" t="s">
        <v>2580</v>
      </c>
      <c r="P5649" s="1">
        <v>18.690000000000001</v>
      </c>
      <c r="Q5649" s="1">
        <v>1.31</v>
      </c>
      <c r="R5649" s="1">
        <v>20</v>
      </c>
      <c r="S5649" t="s">
        <v>2605</v>
      </c>
      <c r="T5649" t="str" cm="1">
        <f t="array" ref="T5649">_xlfn.IFS(ISNUMBER(SEARCH("CP02",S5649)),"ราชพฤกษ",ISNUMBER(SEARCH("CP03",S5649)),"บางใหญ่",ISNUMBER(SEARCH("CP04",S5649)),"บางบอน",OR(ISNUMBER(SEARCH("CP",S5649)),ISNUMBER(SEARCH("BTC",D5649))),"340",TRUE,"")</f>
        <v>บางใหญ่</v>
      </c>
    </row>
    <row r="5650" spans="1:20" x14ac:dyDescent="0.2">
      <c r="A5650" t="s">
        <v>6197</v>
      </c>
      <c r="B5650" t="s">
        <v>14</v>
      </c>
      <c r="C5650">
        <v>2026</v>
      </c>
      <c r="D5650" t="s">
        <v>6224</v>
      </c>
      <c r="E5650" t="s">
        <v>215</v>
      </c>
      <c r="F5650" t="s">
        <v>216</v>
      </c>
      <c r="G5650" t="s">
        <v>2582</v>
      </c>
      <c r="H5650" t="s">
        <v>2586</v>
      </c>
      <c r="I5650" t="s">
        <v>6225</v>
      </c>
      <c r="J5650" t="s">
        <v>6226</v>
      </c>
      <c r="K5650" t="s">
        <v>2702</v>
      </c>
      <c r="L5650" s="1">
        <v>1</v>
      </c>
      <c r="M5650" s="1">
        <v>300</v>
      </c>
      <c r="N5650" s="1">
        <v>0</v>
      </c>
      <c r="O5650" s="1" t="s">
        <v>2580</v>
      </c>
      <c r="P5650" s="1">
        <v>280.37</v>
      </c>
      <c r="Q5650" s="1">
        <v>19.63</v>
      </c>
      <c r="R5650" s="1">
        <v>300</v>
      </c>
      <c r="S5650" t="s">
        <v>2605</v>
      </c>
      <c r="T5650" t="str" cm="1">
        <f t="array" ref="T5650">_xlfn.IFS(ISNUMBER(SEARCH("CP02",S5650)),"ราชพฤกษ",ISNUMBER(SEARCH("CP03",S5650)),"บางใหญ่",ISNUMBER(SEARCH("CP04",S5650)),"บางบอน",OR(ISNUMBER(SEARCH("CP",S5650)),ISNUMBER(SEARCH("BTC",D5650))),"340",TRUE,"")</f>
        <v>บางใหญ่</v>
      </c>
    </row>
    <row r="5651" spans="1:20" x14ac:dyDescent="0.2">
      <c r="A5651" t="s">
        <v>6197</v>
      </c>
      <c r="B5651" t="s">
        <v>14</v>
      </c>
      <c r="C5651">
        <v>2026</v>
      </c>
      <c r="D5651" t="s">
        <v>6227</v>
      </c>
      <c r="E5651" t="s">
        <v>1547</v>
      </c>
      <c r="F5651" t="s">
        <v>1548</v>
      </c>
      <c r="G5651" t="s">
        <v>2588</v>
      </c>
      <c r="H5651" t="s">
        <v>2586</v>
      </c>
      <c r="I5651" t="s">
        <v>6228</v>
      </c>
      <c r="J5651" t="s">
        <v>6229</v>
      </c>
      <c r="K5651" t="s">
        <v>2702</v>
      </c>
      <c r="L5651" s="1">
        <v>1</v>
      </c>
      <c r="M5651" s="1">
        <v>400</v>
      </c>
      <c r="N5651" s="1">
        <v>0</v>
      </c>
      <c r="O5651" s="1" t="s">
        <v>2580</v>
      </c>
      <c r="P5651" s="1">
        <v>373.83</v>
      </c>
      <c r="Q5651" s="1">
        <v>26.17</v>
      </c>
      <c r="R5651" s="1">
        <v>400</v>
      </c>
      <c r="S5651" t="s">
        <v>2606</v>
      </c>
      <c r="T5651" t="str" cm="1">
        <f t="array" ref="T5651">_xlfn.IFS(ISNUMBER(SEARCH("CP02",S5651)),"ราชพฤกษ",ISNUMBER(SEARCH("CP03",S5651)),"บางใหญ่",ISNUMBER(SEARCH("CP04",S5651)),"บางบอน",OR(ISNUMBER(SEARCH("CP",S5651)),ISNUMBER(SEARCH("BTC",D5651))),"340",TRUE,"")</f>
        <v>บางใหญ่</v>
      </c>
    </row>
    <row r="5652" spans="1:20" x14ac:dyDescent="0.2">
      <c r="A5652" t="s">
        <v>6197</v>
      </c>
      <c r="B5652" t="s">
        <v>14</v>
      </c>
      <c r="C5652">
        <v>2026</v>
      </c>
      <c r="D5652" t="s">
        <v>3087</v>
      </c>
      <c r="E5652" t="s">
        <v>327</v>
      </c>
      <c r="F5652" t="s">
        <v>328</v>
      </c>
      <c r="G5652" t="s">
        <v>6230</v>
      </c>
      <c r="H5652" t="s">
        <v>2586</v>
      </c>
      <c r="I5652" t="s">
        <v>6231</v>
      </c>
      <c r="J5652" t="s">
        <v>3089</v>
      </c>
      <c r="K5652" t="s">
        <v>2702</v>
      </c>
      <c r="L5652" s="1">
        <v>1</v>
      </c>
      <c r="M5652" s="1">
        <v>300</v>
      </c>
      <c r="N5652" s="1">
        <v>0</v>
      </c>
      <c r="O5652" s="1" t="s">
        <v>2580</v>
      </c>
      <c r="P5652" s="1">
        <v>280.37</v>
      </c>
      <c r="Q5652" s="1">
        <v>19.63</v>
      </c>
      <c r="R5652" s="1">
        <v>300</v>
      </c>
      <c r="S5652" t="s">
        <v>2606</v>
      </c>
      <c r="T5652" t="str" cm="1">
        <f t="array" ref="T5652">_xlfn.IFS(ISNUMBER(SEARCH("CP02",S5652)),"ราชพฤกษ",ISNUMBER(SEARCH("CP03",S5652)),"บางใหญ่",ISNUMBER(SEARCH("CP04",S5652)),"บางบอน",OR(ISNUMBER(SEARCH("CP",S5652)),ISNUMBER(SEARCH("BTC",D5652))),"340",TRUE,"")</f>
        <v>บางใหญ่</v>
      </c>
    </row>
    <row r="5653" spans="1:20" x14ac:dyDescent="0.2">
      <c r="A5653" t="s">
        <v>6197</v>
      </c>
      <c r="B5653" t="s">
        <v>14</v>
      </c>
      <c r="C5653">
        <v>2026</v>
      </c>
      <c r="D5653" t="s">
        <v>6232</v>
      </c>
      <c r="E5653" t="s">
        <v>551</v>
      </c>
      <c r="F5653" t="s">
        <v>552</v>
      </c>
      <c r="G5653" t="s">
        <v>2582</v>
      </c>
      <c r="H5653" t="s">
        <v>2586</v>
      </c>
      <c r="I5653" t="s">
        <v>6233</v>
      </c>
      <c r="J5653" t="s">
        <v>6234</v>
      </c>
      <c r="K5653" t="s">
        <v>2702</v>
      </c>
      <c r="L5653" s="1">
        <v>1</v>
      </c>
      <c r="M5653" s="1">
        <v>1250</v>
      </c>
      <c r="N5653" s="1">
        <v>0</v>
      </c>
      <c r="O5653" s="1" t="s">
        <v>2580</v>
      </c>
      <c r="P5653" s="1">
        <v>1168.22</v>
      </c>
      <c r="Q5653" s="1">
        <v>81.78</v>
      </c>
      <c r="R5653" s="1">
        <v>1250</v>
      </c>
      <c r="S5653" t="s">
        <v>2605</v>
      </c>
      <c r="T5653" t="str" cm="1">
        <f t="array" ref="T5653">_xlfn.IFS(ISNUMBER(SEARCH("CP02",S5653)),"ราชพฤกษ",ISNUMBER(SEARCH("CP03",S5653)),"บางใหญ่",ISNUMBER(SEARCH("CP04",S5653)),"บางบอน",OR(ISNUMBER(SEARCH("CP",S5653)),ISNUMBER(SEARCH("BTC",D5653))),"340",TRUE,"")</f>
        <v>บางใหญ่</v>
      </c>
    </row>
    <row r="5654" spans="1:20" x14ac:dyDescent="0.2">
      <c r="A5654" t="s">
        <v>6197</v>
      </c>
      <c r="B5654" t="s">
        <v>14</v>
      </c>
      <c r="C5654">
        <v>2026</v>
      </c>
      <c r="D5654" t="s">
        <v>6232</v>
      </c>
      <c r="E5654" t="s">
        <v>147</v>
      </c>
      <c r="F5654" t="s">
        <v>148</v>
      </c>
      <c r="G5654" t="s">
        <v>2582</v>
      </c>
      <c r="H5654" t="s">
        <v>2586</v>
      </c>
      <c r="I5654" t="s">
        <v>6233</v>
      </c>
      <c r="J5654" t="s">
        <v>6234</v>
      </c>
      <c r="K5654" t="s">
        <v>2702</v>
      </c>
      <c r="L5654" s="1">
        <v>1</v>
      </c>
      <c r="M5654" s="1">
        <v>220</v>
      </c>
      <c r="N5654" s="1">
        <v>0</v>
      </c>
      <c r="O5654" s="1" t="s">
        <v>2580</v>
      </c>
      <c r="P5654" s="1">
        <v>205.61</v>
      </c>
      <c r="Q5654" s="1">
        <v>14.39</v>
      </c>
      <c r="R5654" s="1">
        <v>220</v>
      </c>
      <c r="S5654" t="s">
        <v>2605</v>
      </c>
      <c r="T5654" t="str" cm="1">
        <f t="array" ref="T5654">_xlfn.IFS(ISNUMBER(SEARCH("CP02",S5654)),"ราชพฤกษ",ISNUMBER(SEARCH("CP03",S5654)),"บางใหญ่",ISNUMBER(SEARCH("CP04",S5654)),"บางบอน",OR(ISNUMBER(SEARCH("CP",S5654)),ISNUMBER(SEARCH("BTC",D5654))),"340",TRUE,"")</f>
        <v>บางใหญ่</v>
      </c>
    </row>
    <row r="5655" spans="1:20" x14ac:dyDescent="0.2">
      <c r="A5655" t="s">
        <v>6197</v>
      </c>
      <c r="B5655" t="s">
        <v>14</v>
      </c>
      <c r="C5655">
        <v>2026</v>
      </c>
      <c r="D5655" t="s">
        <v>6232</v>
      </c>
      <c r="E5655" t="s">
        <v>1185</v>
      </c>
      <c r="F5655" t="s">
        <v>1186</v>
      </c>
      <c r="G5655" t="s">
        <v>2582</v>
      </c>
      <c r="H5655" t="s">
        <v>2586</v>
      </c>
      <c r="I5655" t="s">
        <v>6233</v>
      </c>
      <c r="J5655" t="s">
        <v>6234</v>
      </c>
      <c r="K5655" t="s">
        <v>2702</v>
      </c>
      <c r="L5655" s="1">
        <v>1</v>
      </c>
      <c r="M5655" s="1">
        <v>20</v>
      </c>
      <c r="N5655" s="1">
        <v>0</v>
      </c>
      <c r="O5655" s="1" t="s">
        <v>2580</v>
      </c>
      <c r="P5655" s="1">
        <v>18.690000000000001</v>
      </c>
      <c r="Q5655" s="1">
        <v>1.31</v>
      </c>
      <c r="R5655" s="1">
        <v>20</v>
      </c>
      <c r="S5655" t="s">
        <v>2605</v>
      </c>
      <c r="T5655" t="str" cm="1">
        <f t="array" ref="T5655">_xlfn.IFS(ISNUMBER(SEARCH("CP02",S5655)),"ราชพฤกษ",ISNUMBER(SEARCH("CP03",S5655)),"บางใหญ่",ISNUMBER(SEARCH("CP04",S5655)),"บางบอน",OR(ISNUMBER(SEARCH("CP",S5655)),ISNUMBER(SEARCH("BTC",D5655))),"340",TRUE,"")</f>
        <v>บางใหญ่</v>
      </c>
    </row>
    <row r="5656" spans="1:20" x14ac:dyDescent="0.2">
      <c r="A5656" t="s">
        <v>6197</v>
      </c>
      <c r="B5656" t="s">
        <v>14</v>
      </c>
      <c r="C5656">
        <v>2026</v>
      </c>
      <c r="D5656" t="s">
        <v>6232</v>
      </c>
      <c r="E5656" t="s">
        <v>1553</v>
      </c>
      <c r="F5656" t="s">
        <v>1554</v>
      </c>
      <c r="G5656" t="s">
        <v>2585</v>
      </c>
      <c r="H5656" t="s">
        <v>2586</v>
      </c>
      <c r="I5656" t="s">
        <v>6233</v>
      </c>
      <c r="J5656" t="s">
        <v>6234</v>
      </c>
      <c r="K5656" t="s">
        <v>2702</v>
      </c>
      <c r="L5656" s="1">
        <v>4</v>
      </c>
      <c r="M5656" s="1">
        <v>120</v>
      </c>
      <c r="N5656" s="1">
        <v>0</v>
      </c>
      <c r="O5656" s="1" t="s">
        <v>2580</v>
      </c>
      <c r="P5656" s="1">
        <v>448.6</v>
      </c>
      <c r="Q5656" s="1">
        <v>31.4</v>
      </c>
      <c r="R5656" s="1">
        <v>480</v>
      </c>
      <c r="S5656" t="s">
        <v>2606</v>
      </c>
      <c r="T5656" t="str" cm="1">
        <f t="array" ref="T5656">_xlfn.IFS(ISNUMBER(SEARCH("CP02",S5656)),"ราชพฤกษ",ISNUMBER(SEARCH("CP03",S5656)),"บางใหญ่",ISNUMBER(SEARCH("CP04",S5656)),"บางบอน",OR(ISNUMBER(SEARCH("CP",S5656)),ISNUMBER(SEARCH("BTC",D5656))),"340",TRUE,"")</f>
        <v>บางใหญ่</v>
      </c>
    </row>
    <row r="5657" spans="1:20" x14ac:dyDescent="0.2">
      <c r="A5657" t="s">
        <v>6197</v>
      </c>
      <c r="B5657" t="s">
        <v>14</v>
      </c>
      <c r="C5657">
        <v>2026</v>
      </c>
      <c r="D5657" t="s">
        <v>6235</v>
      </c>
      <c r="E5657" t="s">
        <v>399</v>
      </c>
      <c r="F5657" t="s">
        <v>400</v>
      </c>
      <c r="G5657" t="s">
        <v>2632</v>
      </c>
      <c r="H5657" t="s">
        <v>2586</v>
      </c>
      <c r="I5657" t="s">
        <v>6236</v>
      </c>
      <c r="J5657" t="s">
        <v>6237</v>
      </c>
      <c r="K5657" t="s">
        <v>2702</v>
      </c>
      <c r="L5657" s="1">
        <v>1</v>
      </c>
      <c r="M5657" s="1">
        <v>1585</v>
      </c>
      <c r="N5657" s="1">
        <v>0</v>
      </c>
      <c r="O5657" s="1" t="s">
        <v>2580</v>
      </c>
      <c r="P5657" s="1">
        <v>1481.31</v>
      </c>
      <c r="Q5657" s="1">
        <v>103.69</v>
      </c>
      <c r="R5657" s="1">
        <v>1585</v>
      </c>
      <c r="S5657" t="s">
        <v>2605</v>
      </c>
      <c r="T5657" t="str" cm="1">
        <f t="array" ref="T5657">_xlfn.IFS(ISNUMBER(SEARCH("CP02",S5657)),"ราชพฤกษ",ISNUMBER(SEARCH("CP03",S5657)),"บางใหญ่",ISNUMBER(SEARCH("CP04",S5657)),"บางบอน",OR(ISNUMBER(SEARCH("CP",S5657)),ISNUMBER(SEARCH("BTC",D5657))),"340",TRUE,"")</f>
        <v>บางใหญ่</v>
      </c>
    </row>
    <row r="5658" spans="1:20" x14ac:dyDescent="0.2">
      <c r="A5658" t="s">
        <v>6197</v>
      </c>
      <c r="B5658" t="s">
        <v>14</v>
      </c>
      <c r="C5658">
        <v>2026</v>
      </c>
      <c r="D5658" t="s">
        <v>6235</v>
      </c>
      <c r="E5658" t="s">
        <v>1569</v>
      </c>
      <c r="F5658" t="s">
        <v>1570</v>
      </c>
      <c r="G5658" t="s">
        <v>1536</v>
      </c>
      <c r="H5658" t="s">
        <v>2586</v>
      </c>
      <c r="I5658" t="s">
        <v>6236</v>
      </c>
      <c r="J5658" t="s">
        <v>6237</v>
      </c>
      <c r="K5658" t="s">
        <v>2702</v>
      </c>
      <c r="L5658" s="1">
        <v>2</v>
      </c>
      <c r="M5658" s="1">
        <v>400</v>
      </c>
      <c r="N5658" s="1">
        <v>0</v>
      </c>
      <c r="O5658" s="1" t="s">
        <v>2580</v>
      </c>
      <c r="P5658" s="1">
        <v>747.66</v>
      </c>
      <c r="Q5658" s="1">
        <v>52.34</v>
      </c>
      <c r="R5658" s="1">
        <v>800</v>
      </c>
      <c r="S5658" t="s">
        <v>2605</v>
      </c>
      <c r="T5658" t="str" cm="1">
        <f t="array" ref="T5658">_xlfn.IFS(ISNUMBER(SEARCH("CP02",S5658)),"ราชพฤกษ",ISNUMBER(SEARCH("CP03",S5658)),"บางใหญ่",ISNUMBER(SEARCH("CP04",S5658)),"บางบอน",OR(ISNUMBER(SEARCH("CP",S5658)),ISNUMBER(SEARCH("BTC",D5658))),"340",TRUE,"")</f>
        <v>บางใหญ่</v>
      </c>
    </row>
    <row r="5659" spans="1:20" x14ac:dyDescent="0.2">
      <c r="A5659" t="s">
        <v>6197</v>
      </c>
      <c r="B5659" t="s">
        <v>14</v>
      </c>
      <c r="C5659">
        <v>2026</v>
      </c>
      <c r="D5659" t="s">
        <v>6238</v>
      </c>
      <c r="E5659" t="s">
        <v>653</v>
      </c>
      <c r="F5659" t="s">
        <v>654</v>
      </c>
      <c r="G5659" t="s">
        <v>2575</v>
      </c>
      <c r="H5659" t="s">
        <v>2576</v>
      </c>
      <c r="I5659" t="s">
        <v>6239</v>
      </c>
      <c r="J5659" t="s">
        <v>6240</v>
      </c>
      <c r="K5659" t="s">
        <v>2702</v>
      </c>
      <c r="L5659" s="1">
        <v>4</v>
      </c>
      <c r="M5659" s="1">
        <v>2700</v>
      </c>
      <c r="N5659" s="1">
        <v>2700</v>
      </c>
      <c r="O5659" s="1" t="s">
        <v>2580</v>
      </c>
      <c r="P5659" s="1">
        <v>7570.09</v>
      </c>
      <c r="Q5659" s="1">
        <v>529.91</v>
      </c>
      <c r="R5659" s="1">
        <v>8100</v>
      </c>
      <c r="S5659" t="s">
        <v>2956</v>
      </c>
      <c r="T5659" t="str" cm="1">
        <f t="array" ref="T5659">_xlfn.IFS(ISNUMBER(SEARCH("CP02",S5659)),"ราชพฤกษ",ISNUMBER(SEARCH("CP03",S5659)),"บางใหญ่",ISNUMBER(SEARCH("CP04",S5659)),"บางบอน",OR(ISNUMBER(SEARCH("CP",S5659)),ISNUMBER(SEARCH("BTC",D5659))),"340",TRUE,"")</f>
        <v>บางใหญ่</v>
      </c>
    </row>
    <row r="5660" spans="1:20" x14ac:dyDescent="0.2">
      <c r="A5660" t="s">
        <v>6197</v>
      </c>
      <c r="B5660" t="s">
        <v>14</v>
      </c>
      <c r="C5660">
        <v>2026</v>
      </c>
      <c r="D5660" t="s">
        <v>6238</v>
      </c>
      <c r="E5660" t="s">
        <v>1091</v>
      </c>
      <c r="F5660" t="s">
        <v>1092</v>
      </c>
      <c r="G5660" t="s">
        <v>2582</v>
      </c>
      <c r="H5660" t="s">
        <v>2583</v>
      </c>
      <c r="I5660" t="s">
        <v>6239</v>
      </c>
      <c r="J5660" t="s">
        <v>6240</v>
      </c>
      <c r="K5660" t="s">
        <v>2702</v>
      </c>
      <c r="L5660" s="1">
        <v>4</v>
      </c>
      <c r="M5660" s="1">
        <v>60</v>
      </c>
      <c r="N5660" s="1">
        <v>0</v>
      </c>
      <c r="O5660" s="1" t="s">
        <v>2580</v>
      </c>
      <c r="P5660" s="1">
        <v>0</v>
      </c>
      <c r="Q5660" s="1">
        <v>0</v>
      </c>
      <c r="R5660" s="1">
        <v>0</v>
      </c>
      <c r="S5660" t="s">
        <v>2605</v>
      </c>
      <c r="T5660" t="str" cm="1">
        <f t="array" ref="T5660">_xlfn.IFS(ISNUMBER(SEARCH("CP02",S5660)),"ราชพฤกษ",ISNUMBER(SEARCH("CP03",S5660)),"บางใหญ่",ISNUMBER(SEARCH("CP04",S5660)),"บางบอน",OR(ISNUMBER(SEARCH("CP",S5660)),ISNUMBER(SEARCH("BTC",D5660))),"340",TRUE,"")</f>
        <v>บางใหญ่</v>
      </c>
    </row>
    <row r="5661" spans="1:20" x14ac:dyDescent="0.2">
      <c r="A5661" t="s">
        <v>6197</v>
      </c>
      <c r="B5661" t="s">
        <v>14</v>
      </c>
      <c r="C5661">
        <v>2026</v>
      </c>
      <c r="D5661" t="s">
        <v>6238</v>
      </c>
      <c r="E5661" t="s">
        <v>1553</v>
      </c>
      <c r="F5661" t="s">
        <v>1554</v>
      </c>
      <c r="G5661" t="s">
        <v>2585</v>
      </c>
      <c r="H5661" t="s">
        <v>2586</v>
      </c>
      <c r="I5661" t="s">
        <v>6239</v>
      </c>
      <c r="J5661" t="s">
        <v>6240</v>
      </c>
      <c r="K5661" t="s">
        <v>2702</v>
      </c>
      <c r="L5661" s="1">
        <v>4</v>
      </c>
      <c r="M5661" s="1">
        <v>120</v>
      </c>
      <c r="N5661" s="1">
        <v>0</v>
      </c>
      <c r="O5661" s="1" t="s">
        <v>2580</v>
      </c>
      <c r="P5661" s="1">
        <v>0</v>
      </c>
      <c r="Q5661" s="1">
        <v>0</v>
      </c>
      <c r="R5661" s="1">
        <v>0</v>
      </c>
      <c r="S5661" t="s">
        <v>2606</v>
      </c>
      <c r="T5661" t="str" cm="1">
        <f t="array" ref="T5661">_xlfn.IFS(ISNUMBER(SEARCH("CP02",S5661)),"ราชพฤกษ",ISNUMBER(SEARCH("CP03",S5661)),"บางใหญ่",ISNUMBER(SEARCH("CP04",S5661)),"บางบอน",OR(ISNUMBER(SEARCH("CP",S5661)),ISNUMBER(SEARCH("BTC",D5661))),"340",TRUE,"")</f>
        <v>บางใหญ่</v>
      </c>
    </row>
    <row r="5662" spans="1:20" x14ac:dyDescent="0.2">
      <c r="A5662" t="s">
        <v>6197</v>
      </c>
      <c r="B5662" t="s">
        <v>14</v>
      </c>
      <c r="C5662">
        <v>2026</v>
      </c>
      <c r="D5662" t="s">
        <v>6238</v>
      </c>
      <c r="E5662" t="s">
        <v>1547</v>
      </c>
      <c r="F5662" t="s">
        <v>1548</v>
      </c>
      <c r="G5662" t="s">
        <v>2588</v>
      </c>
      <c r="H5662" t="s">
        <v>2586</v>
      </c>
      <c r="I5662" t="s">
        <v>6239</v>
      </c>
      <c r="J5662" t="s">
        <v>6240</v>
      </c>
      <c r="K5662" t="s">
        <v>2702</v>
      </c>
      <c r="L5662" s="1">
        <v>1</v>
      </c>
      <c r="M5662" s="1">
        <v>400</v>
      </c>
      <c r="N5662" s="1">
        <v>0</v>
      </c>
      <c r="O5662" s="1" t="s">
        <v>2580</v>
      </c>
      <c r="P5662" s="1">
        <v>0</v>
      </c>
      <c r="Q5662" s="1">
        <v>0</v>
      </c>
      <c r="R5662" s="1">
        <v>0</v>
      </c>
      <c r="S5662" t="s">
        <v>2606</v>
      </c>
      <c r="T5662" t="str" cm="1">
        <f t="array" ref="T5662">_xlfn.IFS(ISNUMBER(SEARCH("CP02",S5662)),"ราชพฤกษ",ISNUMBER(SEARCH("CP03",S5662)),"บางใหญ่",ISNUMBER(SEARCH("CP04",S5662)),"บางบอน",OR(ISNUMBER(SEARCH("CP",S5662)),ISNUMBER(SEARCH("BTC",D5662))),"340",TRUE,"")</f>
        <v>บางใหญ่</v>
      </c>
    </row>
    <row r="5663" spans="1:20" x14ac:dyDescent="0.2">
      <c r="A5663" t="s">
        <v>6197</v>
      </c>
      <c r="B5663" t="s">
        <v>14</v>
      </c>
      <c r="C5663">
        <v>2026</v>
      </c>
      <c r="D5663" t="s">
        <v>2646</v>
      </c>
      <c r="E5663" t="s">
        <v>525</v>
      </c>
      <c r="F5663" t="s">
        <v>526</v>
      </c>
      <c r="G5663" t="s">
        <v>2582</v>
      </c>
      <c r="H5663" t="s">
        <v>2586</v>
      </c>
      <c r="I5663" t="s">
        <v>6241</v>
      </c>
      <c r="J5663" t="s">
        <v>2648</v>
      </c>
      <c r="K5663" t="s">
        <v>2893</v>
      </c>
      <c r="L5663" s="1">
        <v>1</v>
      </c>
      <c r="M5663" s="1">
        <v>1150</v>
      </c>
      <c r="N5663" s="1">
        <v>0</v>
      </c>
      <c r="O5663" s="1" t="s">
        <v>2580</v>
      </c>
      <c r="P5663" s="1">
        <v>1074.77</v>
      </c>
      <c r="Q5663" s="1">
        <v>75.23</v>
      </c>
      <c r="R5663" s="1">
        <v>1150</v>
      </c>
      <c r="S5663" t="s">
        <v>2605</v>
      </c>
      <c r="T5663" t="str" cm="1">
        <f t="array" ref="T5663">_xlfn.IFS(ISNUMBER(SEARCH("CP02",S5663)),"ราชพฤกษ",ISNUMBER(SEARCH("CP03",S5663)),"บางใหญ่",ISNUMBER(SEARCH("CP04",S5663)),"บางบอน",OR(ISNUMBER(SEARCH("CP",S5663)),ISNUMBER(SEARCH("BTC",D5663))),"340",TRUE,"")</f>
        <v>บางใหญ่</v>
      </c>
    </row>
    <row r="5664" spans="1:20" x14ac:dyDescent="0.2">
      <c r="A5664" t="s">
        <v>6197</v>
      </c>
      <c r="B5664" t="s">
        <v>14</v>
      </c>
      <c r="C5664">
        <v>2026</v>
      </c>
      <c r="D5664" t="s">
        <v>2646</v>
      </c>
      <c r="E5664" t="s">
        <v>523</v>
      </c>
      <c r="F5664" t="s">
        <v>524</v>
      </c>
      <c r="G5664" t="s">
        <v>2582</v>
      </c>
      <c r="H5664" t="s">
        <v>2586</v>
      </c>
      <c r="I5664" t="s">
        <v>6241</v>
      </c>
      <c r="J5664" t="s">
        <v>2648</v>
      </c>
      <c r="K5664" t="s">
        <v>2893</v>
      </c>
      <c r="L5664" s="1">
        <v>1</v>
      </c>
      <c r="M5664" s="1">
        <v>175</v>
      </c>
      <c r="N5664" s="1">
        <v>0</v>
      </c>
      <c r="O5664" s="1" t="s">
        <v>2580</v>
      </c>
      <c r="P5664" s="1">
        <v>0</v>
      </c>
      <c r="Q5664" s="1">
        <v>0</v>
      </c>
      <c r="R5664" s="1">
        <v>0</v>
      </c>
      <c r="S5664" t="s">
        <v>2605</v>
      </c>
      <c r="T5664" t="str" cm="1">
        <f t="array" ref="T5664">_xlfn.IFS(ISNUMBER(SEARCH("CP02",S5664)),"ราชพฤกษ",ISNUMBER(SEARCH("CP03",S5664)),"บางใหญ่",ISNUMBER(SEARCH("CP04",S5664)),"บางบอน",OR(ISNUMBER(SEARCH("CP",S5664)),ISNUMBER(SEARCH("BTC",D5664))),"340",TRUE,"")</f>
        <v>บางใหญ่</v>
      </c>
    </row>
    <row r="5665" spans="1:20" x14ac:dyDescent="0.2">
      <c r="A5665" t="s">
        <v>6197</v>
      </c>
      <c r="B5665" t="s">
        <v>14</v>
      </c>
      <c r="C5665">
        <v>2026</v>
      </c>
      <c r="D5665" t="s">
        <v>2646</v>
      </c>
      <c r="E5665" t="s">
        <v>157</v>
      </c>
      <c r="F5665" t="s">
        <v>158</v>
      </c>
      <c r="G5665" t="s">
        <v>2582</v>
      </c>
      <c r="H5665" t="s">
        <v>2586</v>
      </c>
      <c r="I5665" t="s">
        <v>6241</v>
      </c>
      <c r="J5665" t="s">
        <v>2648</v>
      </c>
      <c r="K5665" t="s">
        <v>2893</v>
      </c>
      <c r="L5665" s="1">
        <v>1</v>
      </c>
      <c r="M5665" s="1">
        <v>330</v>
      </c>
      <c r="N5665" s="1">
        <v>0</v>
      </c>
      <c r="O5665" s="1" t="s">
        <v>2580</v>
      </c>
      <c r="P5665" s="1">
        <v>0</v>
      </c>
      <c r="Q5665" s="1">
        <v>0</v>
      </c>
      <c r="R5665" s="1">
        <v>0</v>
      </c>
      <c r="S5665" t="s">
        <v>2605</v>
      </c>
      <c r="T5665" t="str" cm="1">
        <f t="array" ref="T5665">_xlfn.IFS(ISNUMBER(SEARCH("CP02",S5665)),"ราชพฤกษ",ISNUMBER(SEARCH("CP03",S5665)),"บางใหญ่",ISNUMBER(SEARCH("CP04",S5665)),"บางบอน",OR(ISNUMBER(SEARCH("CP",S5665)),ISNUMBER(SEARCH("BTC",D5665))),"340",TRUE,"")</f>
        <v>บางใหญ่</v>
      </c>
    </row>
    <row r="5666" spans="1:20" x14ac:dyDescent="0.2">
      <c r="A5666" t="s">
        <v>6197</v>
      </c>
      <c r="B5666" t="s">
        <v>14</v>
      </c>
      <c r="C5666">
        <v>2026</v>
      </c>
      <c r="D5666" t="s">
        <v>2646</v>
      </c>
      <c r="E5666" t="s">
        <v>1187</v>
      </c>
      <c r="F5666" t="s">
        <v>1188</v>
      </c>
      <c r="G5666" t="s">
        <v>2582</v>
      </c>
      <c r="H5666" t="s">
        <v>2586</v>
      </c>
      <c r="I5666" t="s">
        <v>6241</v>
      </c>
      <c r="J5666" t="s">
        <v>2648</v>
      </c>
      <c r="K5666" t="s">
        <v>2893</v>
      </c>
      <c r="L5666" s="1">
        <v>1</v>
      </c>
      <c r="M5666" s="1">
        <v>20</v>
      </c>
      <c r="N5666" s="1">
        <v>0</v>
      </c>
      <c r="O5666" s="1" t="s">
        <v>2580</v>
      </c>
      <c r="P5666" s="1">
        <v>18.690000000000001</v>
      </c>
      <c r="Q5666" s="1">
        <v>1.31</v>
      </c>
      <c r="R5666" s="1">
        <v>20</v>
      </c>
      <c r="S5666" t="s">
        <v>2605</v>
      </c>
      <c r="T5666" t="str" cm="1">
        <f t="array" ref="T5666">_xlfn.IFS(ISNUMBER(SEARCH("CP02",S5666)),"ราชพฤกษ",ISNUMBER(SEARCH("CP03",S5666)),"บางใหญ่",ISNUMBER(SEARCH("CP04",S5666)),"บางบอน",OR(ISNUMBER(SEARCH("CP",S5666)),ISNUMBER(SEARCH("BTC",D5666))),"340",TRUE,"")</f>
        <v>บางใหญ่</v>
      </c>
    </row>
    <row r="5667" spans="1:20" x14ac:dyDescent="0.2">
      <c r="A5667" t="s">
        <v>6197</v>
      </c>
      <c r="B5667" t="s">
        <v>14</v>
      </c>
      <c r="C5667">
        <v>2026</v>
      </c>
      <c r="D5667" t="s">
        <v>2646</v>
      </c>
      <c r="E5667" t="s">
        <v>525</v>
      </c>
      <c r="F5667" t="s">
        <v>526</v>
      </c>
      <c r="G5667" t="s">
        <v>2582</v>
      </c>
      <c r="H5667" t="s">
        <v>2586</v>
      </c>
      <c r="I5667" t="s">
        <v>6242</v>
      </c>
      <c r="J5667" t="s">
        <v>2648</v>
      </c>
      <c r="K5667" t="s">
        <v>2893</v>
      </c>
      <c r="L5667" s="1">
        <v>1</v>
      </c>
      <c r="M5667" s="1">
        <v>1150</v>
      </c>
      <c r="N5667" s="1">
        <v>0</v>
      </c>
      <c r="O5667" s="1" t="s">
        <v>2580</v>
      </c>
      <c r="P5667" s="1">
        <v>1074.77</v>
      </c>
      <c r="Q5667" s="1">
        <v>75.23</v>
      </c>
      <c r="R5667" s="1">
        <v>1150</v>
      </c>
      <c r="S5667" t="s">
        <v>2605</v>
      </c>
      <c r="T5667" t="str" cm="1">
        <f t="array" ref="T5667">_xlfn.IFS(ISNUMBER(SEARCH("CP02",S5667)),"ราชพฤกษ",ISNUMBER(SEARCH("CP03",S5667)),"บางใหญ่",ISNUMBER(SEARCH("CP04",S5667)),"บางบอน",OR(ISNUMBER(SEARCH("CP",S5667)),ISNUMBER(SEARCH("BTC",D5667))),"340",TRUE,"")</f>
        <v>บางใหญ่</v>
      </c>
    </row>
    <row r="5668" spans="1:20" x14ac:dyDescent="0.2">
      <c r="A5668" t="s">
        <v>6197</v>
      </c>
      <c r="B5668" t="s">
        <v>14</v>
      </c>
      <c r="C5668">
        <v>2026</v>
      </c>
      <c r="D5668" t="s">
        <v>2646</v>
      </c>
      <c r="E5668" t="s">
        <v>523</v>
      </c>
      <c r="F5668" t="s">
        <v>524</v>
      </c>
      <c r="G5668" t="s">
        <v>2582</v>
      </c>
      <c r="H5668" t="s">
        <v>2586</v>
      </c>
      <c r="I5668" t="s">
        <v>6242</v>
      </c>
      <c r="J5668" t="s">
        <v>2648</v>
      </c>
      <c r="K5668" t="s">
        <v>2893</v>
      </c>
      <c r="L5668" s="1">
        <v>1</v>
      </c>
      <c r="M5668" s="1">
        <v>175</v>
      </c>
      <c r="N5668" s="1">
        <v>0</v>
      </c>
      <c r="O5668" s="1" t="s">
        <v>2580</v>
      </c>
      <c r="P5668" s="1">
        <v>0</v>
      </c>
      <c r="Q5668" s="1">
        <v>0</v>
      </c>
      <c r="R5668" s="1">
        <v>0</v>
      </c>
      <c r="S5668" t="s">
        <v>2605</v>
      </c>
      <c r="T5668" t="str" cm="1">
        <f t="array" ref="T5668">_xlfn.IFS(ISNUMBER(SEARCH("CP02",S5668)),"ราชพฤกษ",ISNUMBER(SEARCH("CP03",S5668)),"บางใหญ่",ISNUMBER(SEARCH("CP04",S5668)),"บางบอน",OR(ISNUMBER(SEARCH("CP",S5668)),ISNUMBER(SEARCH("BTC",D5668))),"340",TRUE,"")</f>
        <v>บางใหญ่</v>
      </c>
    </row>
    <row r="5669" spans="1:20" x14ac:dyDescent="0.2">
      <c r="A5669" t="s">
        <v>6197</v>
      </c>
      <c r="B5669" t="s">
        <v>14</v>
      </c>
      <c r="C5669">
        <v>2026</v>
      </c>
      <c r="D5669" t="s">
        <v>2646</v>
      </c>
      <c r="E5669" t="s">
        <v>157</v>
      </c>
      <c r="F5669" t="s">
        <v>158</v>
      </c>
      <c r="G5669" t="s">
        <v>2582</v>
      </c>
      <c r="H5669" t="s">
        <v>2586</v>
      </c>
      <c r="I5669" t="s">
        <v>6242</v>
      </c>
      <c r="J5669" t="s">
        <v>2648</v>
      </c>
      <c r="K5669" t="s">
        <v>2893</v>
      </c>
      <c r="L5669" s="1">
        <v>1</v>
      </c>
      <c r="M5669" s="1">
        <v>330</v>
      </c>
      <c r="N5669" s="1">
        <v>0</v>
      </c>
      <c r="O5669" s="1" t="s">
        <v>2580</v>
      </c>
      <c r="P5669" s="1">
        <v>0</v>
      </c>
      <c r="Q5669" s="1">
        <v>0</v>
      </c>
      <c r="R5669" s="1">
        <v>0</v>
      </c>
      <c r="S5669" t="s">
        <v>2605</v>
      </c>
      <c r="T5669" t="str" cm="1">
        <f t="array" ref="T5669">_xlfn.IFS(ISNUMBER(SEARCH("CP02",S5669)),"ราชพฤกษ",ISNUMBER(SEARCH("CP03",S5669)),"บางใหญ่",ISNUMBER(SEARCH("CP04",S5669)),"บางบอน",OR(ISNUMBER(SEARCH("CP",S5669)),ISNUMBER(SEARCH("BTC",D5669))),"340",TRUE,"")</f>
        <v>บางใหญ่</v>
      </c>
    </row>
    <row r="5670" spans="1:20" x14ac:dyDescent="0.2">
      <c r="A5670" t="s">
        <v>6197</v>
      </c>
      <c r="B5670" t="s">
        <v>14</v>
      </c>
      <c r="C5670">
        <v>2026</v>
      </c>
      <c r="D5670" t="s">
        <v>2646</v>
      </c>
      <c r="E5670" t="s">
        <v>1187</v>
      </c>
      <c r="F5670" t="s">
        <v>1188</v>
      </c>
      <c r="G5670" t="s">
        <v>2582</v>
      </c>
      <c r="H5670" t="s">
        <v>2586</v>
      </c>
      <c r="I5670" t="s">
        <v>6242</v>
      </c>
      <c r="J5670" t="s">
        <v>2648</v>
      </c>
      <c r="K5670" t="s">
        <v>2893</v>
      </c>
      <c r="L5670" s="1">
        <v>1</v>
      </c>
      <c r="M5670" s="1">
        <v>20</v>
      </c>
      <c r="N5670" s="1">
        <v>0</v>
      </c>
      <c r="O5670" s="1" t="s">
        <v>2580</v>
      </c>
      <c r="P5670" s="1">
        <v>18.690000000000001</v>
      </c>
      <c r="Q5670" s="1">
        <v>1.31</v>
      </c>
      <c r="R5670" s="1">
        <v>20</v>
      </c>
      <c r="S5670" t="s">
        <v>2605</v>
      </c>
      <c r="T5670" t="str" cm="1">
        <f t="array" ref="T5670">_xlfn.IFS(ISNUMBER(SEARCH("CP02",S5670)),"ราชพฤกษ",ISNUMBER(SEARCH("CP03",S5670)),"บางใหญ่",ISNUMBER(SEARCH("CP04",S5670)),"บางบอน",OR(ISNUMBER(SEARCH("CP",S5670)),ISNUMBER(SEARCH("BTC",D5670))),"340",TRUE,"")</f>
        <v>บางใหญ่</v>
      </c>
    </row>
    <row r="5671" spans="1:20" x14ac:dyDescent="0.2">
      <c r="A5671" t="s">
        <v>6243</v>
      </c>
      <c r="B5671" t="s">
        <v>14</v>
      </c>
      <c r="C5671">
        <v>2026</v>
      </c>
      <c r="D5671" t="s">
        <v>6244</v>
      </c>
      <c r="E5671" t="s">
        <v>525</v>
      </c>
      <c r="F5671" t="s">
        <v>526</v>
      </c>
      <c r="G5671" t="s">
        <v>2582</v>
      </c>
      <c r="H5671" t="s">
        <v>2586</v>
      </c>
      <c r="I5671" t="s">
        <v>6245</v>
      </c>
      <c r="J5671" t="s">
        <v>6246</v>
      </c>
      <c r="K5671" t="s">
        <v>2692</v>
      </c>
      <c r="L5671" s="1">
        <v>1</v>
      </c>
      <c r="M5671" s="1">
        <v>1150</v>
      </c>
      <c r="N5671" s="1">
        <v>0</v>
      </c>
      <c r="O5671" s="1" t="s">
        <v>2580</v>
      </c>
      <c r="P5671" s="1">
        <v>1074.77</v>
      </c>
      <c r="Q5671" s="1">
        <v>75.23</v>
      </c>
      <c r="R5671" s="1">
        <v>1150</v>
      </c>
      <c r="S5671" t="s">
        <v>2631</v>
      </c>
      <c r="T5671" t="str" cm="1">
        <f t="array" ref="T5671">_xlfn.IFS(ISNUMBER(SEARCH("CP02",S5671)),"ราชพฤกษ",ISNUMBER(SEARCH("CP03",S5671)),"บางใหญ่",ISNUMBER(SEARCH("CP04",S5671)),"บางบอน",OR(ISNUMBER(SEARCH("CP",S5671)),ISNUMBER(SEARCH("BTC",D5671))),"340",TRUE,"")</f>
        <v>บางบอน</v>
      </c>
    </row>
    <row r="5672" spans="1:20" x14ac:dyDescent="0.2">
      <c r="A5672" t="s">
        <v>6243</v>
      </c>
      <c r="B5672" t="s">
        <v>14</v>
      </c>
      <c r="C5672">
        <v>2026</v>
      </c>
      <c r="D5672" t="s">
        <v>6244</v>
      </c>
      <c r="E5672" t="s">
        <v>523</v>
      </c>
      <c r="F5672" t="s">
        <v>524</v>
      </c>
      <c r="G5672" t="s">
        <v>2582</v>
      </c>
      <c r="H5672" t="s">
        <v>2586</v>
      </c>
      <c r="I5672" t="s">
        <v>6245</v>
      </c>
      <c r="J5672" t="s">
        <v>6246</v>
      </c>
      <c r="K5672" t="s">
        <v>2692</v>
      </c>
      <c r="L5672" s="1">
        <v>1</v>
      </c>
      <c r="M5672" s="1">
        <v>175</v>
      </c>
      <c r="N5672" s="1">
        <v>0</v>
      </c>
      <c r="O5672" s="1" t="s">
        <v>2580</v>
      </c>
      <c r="P5672" s="1">
        <v>0</v>
      </c>
      <c r="Q5672" s="1">
        <v>0</v>
      </c>
      <c r="R5672" s="1">
        <v>0</v>
      </c>
      <c r="S5672" t="s">
        <v>2631</v>
      </c>
      <c r="T5672" t="str" cm="1">
        <f t="array" ref="T5672">_xlfn.IFS(ISNUMBER(SEARCH("CP02",S5672)),"ราชพฤกษ",ISNUMBER(SEARCH("CP03",S5672)),"บางใหญ่",ISNUMBER(SEARCH("CP04",S5672)),"บางบอน",OR(ISNUMBER(SEARCH("CP",S5672)),ISNUMBER(SEARCH("BTC",D5672))),"340",TRUE,"")</f>
        <v>บางบอน</v>
      </c>
    </row>
    <row r="5673" spans="1:20" x14ac:dyDescent="0.2">
      <c r="A5673" t="s">
        <v>6243</v>
      </c>
      <c r="B5673" t="s">
        <v>14</v>
      </c>
      <c r="C5673">
        <v>2026</v>
      </c>
      <c r="D5673" t="s">
        <v>6244</v>
      </c>
      <c r="E5673" t="s">
        <v>1187</v>
      </c>
      <c r="F5673" t="s">
        <v>1188</v>
      </c>
      <c r="G5673" t="s">
        <v>2582</v>
      </c>
      <c r="H5673" t="s">
        <v>2586</v>
      </c>
      <c r="I5673" t="s">
        <v>6245</v>
      </c>
      <c r="J5673" t="s">
        <v>6246</v>
      </c>
      <c r="K5673" t="s">
        <v>2692</v>
      </c>
      <c r="L5673" s="1">
        <v>1</v>
      </c>
      <c r="M5673" s="1">
        <v>20</v>
      </c>
      <c r="N5673" s="1">
        <v>0</v>
      </c>
      <c r="O5673" s="1" t="s">
        <v>2580</v>
      </c>
      <c r="P5673" s="1">
        <v>18.690000000000001</v>
      </c>
      <c r="Q5673" s="1">
        <v>1.31</v>
      </c>
      <c r="R5673" s="1">
        <v>20</v>
      </c>
      <c r="S5673" t="s">
        <v>2631</v>
      </c>
      <c r="T5673" t="str" cm="1">
        <f t="array" ref="T5673">_xlfn.IFS(ISNUMBER(SEARCH("CP02",S5673)),"ราชพฤกษ",ISNUMBER(SEARCH("CP03",S5673)),"บางใหญ่",ISNUMBER(SEARCH("CP04",S5673)),"บางบอน",OR(ISNUMBER(SEARCH("CP",S5673)),ISNUMBER(SEARCH("BTC",D5673))),"340",TRUE,"")</f>
        <v>บางบอน</v>
      </c>
    </row>
    <row r="5674" spans="1:20" x14ac:dyDescent="0.2">
      <c r="A5674" t="s">
        <v>6243</v>
      </c>
      <c r="B5674" t="s">
        <v>14</v>
      </c>
      <c r="C5674">
        <v>2026</v>
      </c>
      <c r="D5674" t="s">
        <v>6244</v>
      </c>
      <c r="E5674" t="s">
        <v>157</v>
      </c>
      <c r="F5674" t="s">
        <v>158</v>
      </c>
      <c r="G5674" t="s">
        <v>2582</v>
      </c>
      <c r="H5674" t="s">
        <v>2586</v>
      </c>
      <c r="I5674" t="s">
        <v>6245</v>
      </c>
      <c r="J5674" t="s">
        <v>6246</v>
      </c>
      <c r="K5674" t="s">
        <v>2692</v>
      </c>
      <c r="L5674" s="1">
        <v>1</v>
      </c>
      <c r="M5674" s="1">
        <v>330</v>
      </c>
      <c r="N5674" s="1">
        <v>0</v>
      </c>
      <c r="O5674" s="1" t="s">
        <v>2580</v>
      </c>
      <c r="P5674" s="1">
        <v>0</v>
      </c>
      <c r="Q5674" s="1">
        <v>0</v>
      </c>
      <c r="R5674" s="1">
        <v>0</v>
      </c>
      <c r="S5674" t="s">
        <v>2631</v>
      </c>
      <c r="T5674" t="str" cm="1">
        <f t="array" ref="T5674">_xlfn.IFS(ISNUMBER(SEARCH("CP02",S5674)),"ราชพฤกษ",ISNUMBER(SEARCH("CP03",S5674)),"บางใหญ่",ISNUMBER(SEARCH("CP04",S5674)),"บางบอน",OR(ISNUMBER(SEARCH("CP",S5674)),ISNUMBER(SEARCH("BTC",D5674))),"340",TRUE,"")</f>
        <v>บางบอน</v>
      </c>
    </row>
    <row r="5675" spans="1:20" x14ac:dyDescent="0.2">
      <c r="A5675" t="s">
        <v>6243</v>
      </c>
      <c r="B5675" t="s">
        <v>14</v>
      </c>
      <c r="C5675">
        <v>2026</v>
      </c>
      <c r="D5675" t="s">
        <v>5412</v>
      </c>
      <c r="E5675" t="s">
        <v>2495</v>
      </c>
      <c r="F5675" t="s">
        <v>2496</v>
      </c>
      <c r="G5675" t="s">
        <v>2632</v>
      </c>
      <c r="H5675" t="s">
        <v>2586</v>
      </c>
      <c r="I5675" t="s">
        <v>6247</v>
      </c>
      <c r="J5675" t="s">
        <v>5414</v>
      </c>
      <c r="K5675" t="s">
        <v>2579</v>
      </c>
      <c r="L5675" s="1">
        <v>1</v>
      </c>
      <c r="M5675" s="1">
        <v>3090</v>
      </c>
      <c r="N5675" s="1">
        <v>154.5</v>
      </c>
      <c r="O5675" s="1" t="s">
        <v>2580</v>
      </c>
      <c r="P5675" s="1">
        <v>2743.46</v>
      </c>
      <c r="Q5675" s="1">
        <v>192.04</v>
      </c>
      <c r="R5675" s="1">
        <v>2935.5</v>
      </c>
      <c r="S5675" t="s">
        <v>2584</v>
      </c>
      <c r="T5675" t="str" cm="1">
        <f t="array" ref="T5675">_xlfn.IFS(ISNUMBER(SEARCH("CP02",S5675)),"ราชพฤกษ",ISNUMBER(SEARCH("CP03",S5675)),"บางใหญ่",ISNUMBER(SEARCH("CP04",S5675)),"บางบอน",OR(ISNUMBER(SEARCH("CP",S5675)),ISNUMBER(SEARCH("BTC",D5675))),"340",TRUE,"")</f>
        <v>ราชพฤกษ</v>
      </c>
    </row>
    <row r="5676" spans="1:20" x14ac:dyDescent="0.2">
      <c r="A5676" t="s">
        <v>6243</v>
      </c>
      <c r="B5676" t="s">
        <v>14</v>
      </c>
      <c r="C5676">
        <v>2026</v>
      </c>
      <c r="D5676" t="s">
        <v>5412</v>
      </c>
      <c r="E5676" t="s">
        <v>1647</v>
      </c>
      <c r="F5676" t="s">
        <v>1648</v>
      </c>
      <c r="G5676" t="s">
        <v>1536</v>
      </c>
      <c r="H5676" t="s">
        <v>2586</v>
      </c>
      <c r="I5676" t="s">
        <v>6247</v>
      </c>
      <c r="J5676" t="s">
        <v>5414</v>
      </c>
      <c r="K5676" t="s">
        <v>2579</v>
      </c>
      <c r="L5676" s="1">
        <v>1</v>
      </c>
      <c r="M5676" s="1">
        <v>480</v>
      </c>
      <c r="N5676" s="1">
        <v>0</v>
      </c>
      <c r="O5676" s="1" t="s">
        <v>2580</v>
      </c>
      <c r="P5676" s="1">
        <v>448.6</v>
      </c>
      <c r="Q5676" s="1">
        <v>31.4</v>
      </c>
      <c r="R5676" s="1">
        <v>480</v>
      </c>
      <c r="S5676" t="s">
        <v>2587</v>
      </c>
      <c r="T5676" t="str" cm="1">
        <f t="array" ref="T5676">_xlfn.IFS(ISNUMBER(SEARCH("CP02",S5676)),"ราชพฤกษ",ISNUMBER(SEARCH("CP03",S5676)),"บางใหญ่",ISNUMBER(SEARCH("CP04",S5676)),"บางบอน",OR(ISNUMBER(SEARCH("CP",S5676)),ISNUMBER(SEARCH("BTC",D5676))),"340",TRUE,"")</f>
        <v>ราชพฤกษ</v>
      </c>
    </row>
    <row r="5677" spans="1:20" x14ac:dyDescent="0.2">
      <c r="A5677" t="s">
        <v>6243</v>
      </c>
      <c r="B5677" t="s">
        <v>14</v>
      </c>
      <c r="C5677">
        <v>2026</v>
      </c>
      <c r="D5677" t="s">
        <v>6248</v>
      </c>
      <c r="E5677" t="s">
        <v>521</v>
      </c>
      <c r="F5677" t="s">
        <v>522</v>
      </c>
      <c r="G5677" t="s">
        <v>2582</v>
      </c>
      <c r="H5677" t="s">
        <v>2586</v>
      </c>
      <c r="I5677" t="s">
        <v>6249</v>
      </c>
      <c r="J5677" t="s">
        <v>6250</v>
      </c>
      <c r="K5677" t="s">
        <v>2579</v>
      </c>
      <c r="L5677" s="1">
        <v>1</v>
      </c>
      <c r="M5677" s="1">
        <v>1850</v>
      </c>
      <c r="N5677" s="1">
        <v>0</v>
      </c>
      <c r="O5677" s="1" t="s">
        <v>2580</v>
      </c>
      <c r="P5677" s="1">
        <v>1728.97</v>
      </c>
      <c r="Q5677" s="1">
        <v>121.03</v>
      </c>
      <c r="R5677" s="1">
        <v>1850</v>
      </c>
      <c r="S5677" t="s">
        <v>2584</v>
      </c>
      <c r="T5677" t="str" cm="1">
        <f t="array" ref="T5677">_xlfn.IFS(ISNUMBER(SEARCH("CP02",S5677)),"ราชพฤกษ",ISNUMBER(SEARCH("CP03",S5677)),"บางใหญ่",ISNUMBER(SEARCH("CP04",S5677)),"บางบอน",OR(ISNUMBER(SEARCH("CP",S5677)),ISNUMBER(SEARCH("BTC",D5677))),"340",TRUE,"")</f>
        <v>ราชพฤกษ</v>
      </c>
    </row>
    <row r="5678" spans="1:20" x14ac:dyDescent="0.2">
      <c r="A5678" t="s">
        <v>6243</v>
      </c>
      <c r="B5678" t="s">
        <v>14</v>
      </c>
      <c r="C5678">
        <v>2026</v>
      </c>
      <c r="D5678" t="s">
        <v>6248</v>
      </c>
      <c r="E5678" t="s">
        <v>519</v>
      </c>
      <c r="F5678" t="s">
        <v>520</v>
      </c>
      <c r="G5678" t="s">
        <v>2582</v>
      </c>
      <c r="H5678" t="s">
        <v>2586</v>
      </c>
      <c r="I5678" t="s">
        <v>6249</v>
      </c>
      <c r="J5678" t="s">
        <v>6250</v>
      </c>
      <c r="K5678" t="s">
        <v>2579</v>
      </c>
      <c r="L5678" s="1">
        <v>1</v>
      </c>
      <c r="M5678" s="1">
        <v>340</v>
      </c>
      <c r="N5678" s="1">
        <v>0</v>
      </c>
      <c r="O5678" s="1" t="s">
        <v>2580</v>
      </c>
      <c r="P5678" s="1">
        <v>0</v>
      </c>
      <c r="Q5678" s="1">
        <v>0</v>
      </c>
      <c r="R5678" s="1">
        <v>0</v>
      </c>
      <c r="S5678" t="s">
        <v>2584</v>
      </c>
      <c r="T5678" t="str" cm="1">
        <f t="array" ref="T5678">_xlfn.IFS(ISNUMBER(SEARCH("CP02",S5678)),"ราชพฤกษ",ISNUMBER(SEARCH("CP03",S5678)),"บางใหญ่",ISNUMBER(SEARCH("CP04",S5678)),"บางบอน",OR(ISNUMBER(SEARCH("CP",S5678)),ISNUMBER(SEARCH("BTC",D5678))),"340",TRUE,"")</f>
        <v>ราชพฤกษ</v>
      </c>
    </row>
    <row r="5679" spans="1:20" x14ac:dyDescent="0.2">
      <c r="A5679" t="s">
        <v>6243</v>
      </c>
      <c r="B5679" t="s">
        <v>14</v>
      </c>
      <c r="C5679">
        <v>2026</v>
      </c>
      <c r="D5679" t="s">
        <v>6248</v>
      </c>
      <c r="E5679" t="s">
        <v>1337</v>
      </c>
      <c r="F5679" t="s">
        <v>1338</v>
      </c>
      <c r="G5679" t="s">
        <v>2632</v>
      </c>
      <c r="H5679" t="s">
        <v>2586</v>
      </c>
      <c r="I5679" t="s">
        <v>6249</v>
      </c>
      <c r="J5679" t="s">
        <v>6250</v>
      </c>
      <c r="K5679" t="s">
        <v>2579</v>
      </c>
      <c r="L5679" s="1">
        <v>1</v>
      </c>
      <c r="M5679" s="1">
        <v>210</v>
      </c>
      <c r="N5679" s="1">
        <v>0</v>
      </c>
      <c r="O5679" s="1" t="s">
        <v>2580</v>
      </c>
      <c r="P5679" s="1">
        <v>0</v>
      </c>
      <c r="Q5679" s="1">
        <v>0</v>
      </c>
      <c r="R5679" s="1">
        <v>0</v>
      </c>
      <c r="S5679" t="s">
        <v>2584</v>
      </c>
      <c r="T5679" t="str" cm="1">
        <f t="array" ref="T5679">_xlfn.IFS(ISNUMBER(SEARCH("CP02",S5679)),"ราชพฤกษ",ISNUMBER(SEARCH("CP03",S5679)),"บางใหญ่",ISNUMBER(SEARCH("CP04",S5679)),"บางบอน",OR(ISNUMBER(SEARCH("CP",S5679)),ISNUMBER(SEARCH("BTC",D5679))),"340",TRUE,"")</f>
        <v>ราชพฤกษ</v>
      </c>
    </row>
    <row r="5680" spans="1:20" x14ac:dyDescent="0.2">
      <c r="A5680" t="s">
        <v>6243</v>
      </c>
      <c r="B5680" t="s">
        <v>14</v>
      </c>
      <c r="C5680">
        <v>2026</v>
      </c>
      <c r="D5680" t="s">
        <v>6248</v>
      </c>
      <c r="E5680" t="s">
        <v>1185</v>
      </c>
      <c r="F5680" t="s">
        <v>1186</v>
      </c>
      <c r="G5680" t="s">
        <v>2582</v>
      </c>
      <c r="H5680" t="s">
        <v>2586</v>
      </c>
      <c r="I5680" t="s">
        <v>6249</v>
      </c>
      <c r="J5680" t="s">
        <v>6250</v>
      </c>
      <c r="K5680" t="s">
        <v>2579</v>
      </c>
      <c r="L5680" s="1">
        <v>1</v>
      </c>
      <c r="M5680" s="1">
        <v>20</v>
      </c>
      <c r="N5680" s="1">
        <v>0</v>
      </c>
      <c r="O5680" s="1" t="s">
        <v>2580</v>
      </c>
      <c r="P5680" s="1">
        <v>18.690000000000001</v>
      </c>
      <c r="Q5680" s="1">
        <v>1.31</v>
      </c>
      <c r="R5680" s="1">
        <v>20</v>
      </c>
      <c r="S5680" t="s">
        <v>2584</v>
      </c>
      <c r="T5680" t="str" cm="1">
        <f t="array" ref="T5680">_xlfn.IFS(ISNUMBER(SEARCH("CP02",S5680)),"ราชพฤกษ",ISNUMBER(SEARCH("CP03",S5680)),"บางใหญ่",ISNUMBER(SEARCH("CP04",S5680)),"บางบอน",OR(ISNUMBER(SEARCH("CP",S5680)),ISNUMBER(SEARCH("BTC",D5680))),"340",TRUE,"")</f>
        <v>ราชพฤกษ</v>
      </c>
    </row>
    <row r="5681" spans="1:20" x14ac:dyDescent="0.2">
      <c r="A5681" t="s">
        <v>6243</v>
      </c>
      <c r="B5681" t="s">
        <v>14</v>
      </c>
      <c r="C5681">
        <v>2026</v>
      </c>
      <c r="D5681" t="s">
        <v>6248</v>
      </c>
      <c r="E5681" t="s">
        <v>1991</v>
      </c>
      <c r="F5681" t="s">
        <v>1992</v>
      </c>
      <c r="G5681" t="s">
        <v>2582</v>
      </c>
      <c r="H5681" t="s">
        <v>2586</v>
      </c>
      <c r="I5681" t="s">
        <v>6249</v>
      </c>
      <c r="J5681" t="s">
        <v>6250</v>
      </c>
      <c r="K5681" t="s">
        <v>2579</v>
      </c>
      <c r="L5681" s="1">
        <v>1</v>
      </c>
      <c r="M5681" s="1">
        <v>595</v>
      </c>
      <c r="N5681" s="1">
        <v>59.5</v>
      </c>
      <c r="O5681" s="1" t="s">
        <v>2580</v>
      </c>
      <c r="P5681" s="1">
        <v>500.47</v>
      </c>
      <c r="Q5681" s="1">
        <v>35.03</v>
      </c>
      <c r="R5681" s="1">
        <v>535.5</v>
      </c>
      <c r="S5681" t="s">
        <v>2584</v>
      </c>
      <c r="T5681" t="str" cm="1">
        <f t="array" ref="T5681">_xlfn.IFS(ISNUMBER(SEARCH("CP02",S5681)),"ราชพฤกษ",ISNUMBER(SEARCH("CP03",S5681)),"บางใหญ่",ISNUMBER(SEARCH("CP04",S5681)),"บางบอน",OR(ISNUMBER(SEARCH("CP",S5681)),ISNUMBER(SEARCH("BTC",D5681))),"340",TRUE,"")</f>
        <v>ราชพฤกษ</v>
      </c>
    </row>
    <row r="5682" spans="1:20" x14ac:dyDescent="0.2">
      <c r="A5682" t="s">
        <v>6243</v>
      </c>
      <c r="B5682" t="s">
        <v>14</v>
      </c>
      <c r="C5682">
        <v>2026</v>
      </c>
      <c r="D5682" t="s">
        <v>6248</v>
      </c>
      <c r="E5682" t="s">
        <v>1987</v>
      </c>
      <c r="F5682" t="s">
        <v>1988</v>
      </c>
      <c r="G5682" t="s">
        <v>2582</v>
      </c>
      <c r="H5682" t="s">
        <v>2586</v>
      </c>
      <c r="I5682" t="s">
        <v>6249</v>
      </c>
      <c r="J5682" t="s">
        <v>6250</v>
      </c>
      <c r="K5682" t="s">
        <v>2579</v>
      </c>
      <c r="L5682" s="1">
        <v>1</v>
      </c>
      <c r="M5682" s="1">
        <v>595</v>
      </c>
      <c r="N5682" s="1">
        <v>59.5</v>
      </c>
      <c r="O5682" s="1" t="s">
        <v>2580</v>
      </c>
      <c r="P5682" s="1">
        <v>500.47</v>
      </c>
      <c r="Q5682" s="1">
        <v>35.03</v>
      </c>
      <c r="R5682" s="1">
        <v>535.5</v>
      </c>
      <c r="S5682" t="s">
        <v>2584</v>
      </c>
      <c r="T5682" t="str" cm="1">
        <f t="array" ref="T5682">_xlfn.IFS(ISNUMBER(SEARCH("CP02",S5682)),"ราชพฤกษ",ISNUMBER(SEARCH("CP03",S5682)),"บางใหญ่",ISNUMBER(SEARCH("CP04",S5682)),"บางบอน",OR(ISNUMBER(SEARCH("CP",S5682)),ISNUMBER(SEARCH("BTC",D5682))),"340",TRUE,"")</f>
        <v>ราชพฤกษ</v>
      </c>
    </row>
    <row r="5683" spans="1:20" x14ac:dyDescent="0.2">
      <c r="A5683" t="s">
        <v>6243</v>
      </c>
      <c r="B5683" t="s">
        <v>14</v>
      </c>
      <c r="C5683">
        <v>2026</v>
      </c>
      <c r="D5683" t="s">
        <v>6248</v>
      </c>
      <c r="E5683" t="s">
        <v>1993</v>
      </c>
      <c r="F5683" t="s">
        <v>1994</v>
      </c>
      <c r="G5683" t="s">
        <v>2582</v>
      </c>
      <c r="H5683" t="s">
        <v>2586</v>
      </c>
      <c r="I5683" t="s">
        <v>6249</v>
      </c>
      <c r="J5683" t="s">
        <v>6250</v>
      </c>
      <c r="K5683" t="s">
        <v>2579</v>
      </c>
      <c r="L5683" s="1">
        <v>1</v>
      </c>
      <c r="M5683" s="1">
        <v>595</v>
      </c>
      <c r="N5683" s="1">
        <v>59</v>
      </c>
      <c r="O5683" s="1" t="s">
        <v>2580</v>
      </c>
      <c r="P5683" s="1">
        <v>500.93</v>
      </c>
      <c r="Q5683" s="1">
        <v>35.07</v>
      </c>
      <c r="R5683" s="1">
        <v>536</v>
      </c>
      <c r="S5683" t="s">
        <v>2584</v>
      </c>
      <c r="T5683" t="str" cm="1">
        <f t="array" ref="T5683">_xlfn.IFS(ISNUMBER(SEARCH("CP02",S5683)),"ราชพฤกษ",ISNUMBER(SEARCH("CP03",S5683)),"บางใหญ่",ISNUMBER(SEARCH("CP04",S5683)),"บางบอน",OR(ISNUMBER(SEARCH("CP",S5683)),ISNUMBER(SEARCH("BTC",D5683))),"340",TRUE,"")</f>
        <v>ราชพฤกษ</v>
      </c>
    </row>
    <row r="5684" spans="1:20" x14ac:dyDescent="0.2">
      <c r="A5684" t="s">
        <v>6243</v>
      </c>
      <c r="B5684" t="s">
        <v>14</v>
      </c>
      <c r="C5684">
        <v>2026</v>
      </c>
      <c r="D5684" t="s">
        <v>6251</v>
      </c>
      <c r="E5684" t="s">
        <v>529</v>
      </c>
      <c r="F5684" t="s">
        <v>530</v>
      </c>
      <c r="G5684" t="s">
        <v>2582</v>
      </c>
      <c r="H5684" t="s">
        <v>2586</v>
      </c>
      <c r="I5684" t="s">
        <v>6252</v>
      </c>
      <c r="J5684" t="s">
        <v>6253</v>
      </c>
      <c r="K5684" t="s">
        <v>2603</v>
      </c>
      <c r="L5684" s="1">
        <v>1</v>
      </c>
      <c r="M5684" s="1">
        <v>790</v>
      </c>
      <c r="N5684" s="1">
        <v>0</v>
      </c>
      <c r="O5684" s="1" t="s">
        <v>2580</v>
      </c>
      <c r="P5684" s="1">
        <v>738.32</v>
      </c>
      <c r="Q5684" s="1">
        <v>51.68</v>
      </c>
      <c r="R5684" s="1">
        <v>790</v>
      </c>
      <c r="S5684" t="s">
        <v>2605</v>
      </c>
      <c r="T5684" t="str" cm="1">
        <f t="array" ref="T5684">_xlfn.IFS(ISNUMBER(SEARCH("CP02",S5684)),"ราชพฤกษ",ISNUMBER(SEARCH("CP03",S5684)),"บางใหญ่",ISNUMBER(SEARCH("CP04",S5684)),"บางบอน",OR(ISNUMBER(SEARCH("CP",S5684)),ISNUMBER(SEARCH("BTC",D5684))),"340",TRUE,"")</f>
        <v>บางใหญ่</v>
      </c>
    </row>
    <row r="5685" spans="1:20" x14ac:dyDescent="0.2">
      <c r="A5685" t="s">
        <v>6243</v>
      </c>
      <c r="B5685" t="s">
        <v>14</v>
      </c>
      <c r="C5685">
        <v>2026</v>
      </c>
      <c r="D5685" t="s">
        <v>6251</v>
      </c>
      <c r="E5685" t="s">
        <v>527</v>
      </c>
      <c r="F5685" t="s">
        <v>528</v>
      </c>
      <c r="G5685" t="s">
        <v>2582</v>
      </c>
      <c r="H5685" t="s">
        <v>2586</v>
      </c>
      <c r="I5685" t="s">
        <v>6252</v>
      </c>
      <c r="J5685" t="s">
        <v>6253</v>
      </c>
      <c r="K5685" t="s">
        <v>2603</v>
      </c>
      <c r="L5685" s="1">
        <v>1</v>
      </c>
      <c r="M5685" s="1">
        <v>215</v>
      </c>
      <c r="N5685" s="1">
        <v>0</v>
      </c>
      <c r="O5685" s="1" t="s">
        <v>2580</v>
      </c>
      <c r="P5685" s="1">
        <v>0</v>
      </c>
      <c r="Q5685" s="1">
        <v>0</v>
      </c>
      <c r="R5685" s="1">
        <v>0</v>
      </c>
      <c r="S5685" t="s">
        <v>2605</v>
      </c>
      <c r="T5685" t="str" cm="1">
        <f t="array" ref="T5685">_xlfn.IFS(ISNUMBER(SEARCH("CP02",S5685)),"ราชพฤกษ",ISNUMBER(SEARCH("CP03",S5685)),"บางใหญ่",ISNUMBER(SEARCH("CP04",S5685)),"บางบอน",OR(ISNUMBER(SEARCH("CP",S5685)),ISNUMBER(SEARCH("BTC",D5685))),"340",TRUE,"")</f>
        <v>บางใหญ่</v>
      </c>
    </row>
    <row r="5686" spans="1:20" x14ac:dyDescent="0.2">
      <c r="A5686" t="s">
        <v>6243</v>
      </c>
      <c r="B5686" t="s">
        <v>14</v>
      </c>
      <c r="C5686">
        <v>2026</v>
      </c>
      <c r="D5686" t="s">
        <v>6251</v>
      </c>
      <c r="E5686" t="s">
        <v>1343</v>
      </c>
      <c r="F5686" t="s">
        <v>1344</v>
      </c>
      <c r="G5686" t="s">
        <v>2582</v>
      </c>
      <c r="H5686" t="s">
        <v>2586</v>
      </c>
      <c r="I5686" t="s">
        <v>6252</v>
      </c>
      <c r="J5686" t="s">
        <v>6253</v>
      </c>
      <c r="K5686" t="s">
        <v>2603</v>
      </c>
      <c r="L5686" s="1">
        <v>1</v>
      </c>
      <c r="M5686" s="1">
        <v>220</v>
      </c>
      <c r="N5686" s="1">
        <v>0</v>
      </c>
      <c r="O5686" s="1" t="s">
        <v>2580</v>
      </c>
      <c r="P5686" s="1">
        <v>0</v>
      </c>
      <c r="Q5686" s="1">
        <v>0</v>
      </c>
      <c r="R5686" s="1">
        <v>0</v>
      </c>
      <c r="S5686" t="s">
        <v>2605</v>
      </c>
      <c r="T5686" t="str" cm="1">
        <f t="array" ref="T5686">_xlfn.IFS(ISNUMBER(SEARCH("CP02",S5686)),"ราชพฤกษ",ISNUMBER(SEARCH("CP03",S5686)),"บางใหญ่",ISNUMBER(SEARCH("CP04",S5686)),"บางบอน",OR(ISNUMBER(SEARCH("CP",S5686)),ISNUMBER(SEARCH("BTC",D5686))),"340",TRUE,"")</f>
        <v>บางใหญ่</v>
      </c>
    </row>
    <row r="5687" spans="1:20" x14ac:dyDescent="0.2">
      <c r="A5687" t="s">
        <v>6243</v>
      </c>
      <c r="B5687" t="s">
        <v>14</v>
      </c>
      <c r="C5687">
        <v>2026</v>
      </c>
      <c r="D5687" t="s">
        <v>6251</v>
      </c>
      <c r="E5687" t="s">
        <v>1185</v>
      </c>
      <c r="F5687" t="s">
        <v>1186</v>
      </c>
      <c r="G5687" t="s">
        <v>2582</v>
      </c>
      <c r="H5687" t="s">
        <v>2586</v>
      </c>
      <c r="I5687" t="s">
        <v>6252</v>
      </c>
      <c r="J5687" t="s">
        <v>6253</v>
      </c>
      <c r="K5687" t="s">
        <v>2603</v>
      </c>
      <c r="L5687" s="1">
        <v>1</v>
      </c>
      <c r="M5687" s="1">
        <v>20</v>
      </c>
      <c r="N5687" s="1">
        <v>0</v>
      </c>
      <c r="O5687" s="1" t="s">
        <v>2580</v>
      </c>
      <c r="P5687" s="1">
        <v>18.690000000000001</v>
      </c>
      <c r="Q5687" s="1">
        <v>1.31</v>
      </c>
      <c r="R5687" s="1">
        <v>20</v>
      </c>
      <c r="S5687" t="s">
        <v>2605</v>
      </c>
      <c r="T5687" t="str" cm="1">
        <f t="array" ref="T5687">_xlfn.IFS(ISNUMBER(SEARCH("CP02",S5687)),"ราชพฤกษ",ISNUMBER(SEARCH("CP03",S5687)),"บางใหญ่",ISNUMBER(SEARCH("CP04",S5687)),"บางบอน",OR(ISNUMBER(SEARCH("CP",S5687)),ISNUMBER(SEARCH("BTC",D5687))),"340",TRUE,"")</f>
        <v>บางใหญ่</v>
      </c>
    </row>
    <row r="5688" spans="1:20" x14ac:dyDescent="0.2">
      <c r="A5688" t="s">
        <v>6243</v>
      </c>
      <c r="B5688" t="s">
        <v>14</v>
      </c>
      <c r="C5688">
        <v>2026</v>
      </c>
      <c r="D5688" t="s">
        <v>6254</v>
      </c>
      <c r="E5688" t="s">
        <v>709</v>
      </c>
      <c r="F5688" t="s">
        <v>710</v>
      </c>
      <c r="G5688" t="s">
        <v>2575</v>
      </c>
      <c r="H5688" t="s">
        <v>2576</v>
      </c>
      <c r="I5688" t="s">
        <v>6255</v>
      </c>
      <c r="J5688" t="s">
        <v>6256</v>
      </c>
      <c r="K5688" t="s">
        <v>2603</v>
      </c>
      <c r="L5688" s="1">
        <v>4</v>
      </c>
      <c r="M5688" s="1">
        <v>2920</v>
      </c>
      <c r="N5688" s="1">
        <v>2920</v>
      </c>
      <c r="O5688" s="1" t="s">
        <v>2580</v>
      </c>
      <c r="P5688" s="1">
        <v>8186.92</v>
      </c>
      <c r="Q5688" s="1">
        <v>573.08000000000004</v>
      </c>
      <c r="R5688" s="1">
        <v>8760</v>
      </c>
      <c r="S5688" t="s">
        <v>4973</v>
      </c>
      <c r="T5688" t="str" cm="1">
        <f t="array" ref="T5688">_xlfn.IFS(ISNUMBER(SEARCH("CP02",S5688)),"ราชพฤกษ",ISNUMBER(SEARCH("CP03",S5688)),"บางใหญ่",ISNUMBER(SEARCH("CP04",S5688)),"บางบอน",OR(ISNUMBER(SEARCH("CP",S5688)),ISNUMBER(SEARCH("BTC",D5688))),"340",TRUE,"")</f>
        <v>บางใหญ่</v>
      </c>
    </row>
    <row r="5689" spans="1:20" x14ac:dyDescent="0.2">
      <c r="A5689" t="s">
        <v>6243</v>
      </c>
      <c r="B5689" t="s">
        <v>14</v>
      </c>
      <c r="C5689">
        <v>2026</v>
      </c>
      <c r="D5689" t="s">
        <v>6254</v>
      </c>
      <c r="E5689" t="s">
        <v>1091</v>
      </c>
      <c r="F5689" t="s">
        <v>1092</v>
      </c>
      <c r="G5689" t="s">
        <v>2582</v>
      </c>
      <c r="H5689" t="s">
        <v>2583</v>
      </c>
      <c r="I5689" t="s">
        <v>6255</v>
      </c>
      <c r="J5689" t="s">
        <v>6256</v>
      </c>
      <c r="K5689" t="s">
        <v>2603</v>
      </c>
      <c r="L5689" s="1">
        <v>4</v>
      </c>
      <c r="M5689" s="1">
        <v>60</v>
      </c>
      <c r="N5689" s="1">
        <v>0</v>
      </c>
      <c r="O5689" s="1" t="s">
        <v>2580</v>
      </c>
      <c r="P5689" s="1">
        <v>0</v>
      </c>
      <c r="Q5689" s="1">
        <v>0</v>
      </c>
      <c r="R5689" s="1">
        <v>0</v>
      </c>
      <c r="S5689" t="s">
        <v>2605</v>
      </c>
      <c r="T5689" t="str" cm="1">
        <f t="array" ref="T5689">_xlfn.IFS(ISNUMBER(SEARCH("CP02",S5689)),"ราชพฤกษ",ISNUMBER(SEARCH("CP03",S5689)),"บางใหญ่",ISNUMBER(SEARCH("CP04",S5689)),"บางบอน",OR(ISNUMBER(SEARCH("CP",S5689)),ISNUMBER(SEARCH("BTC",D5689))),"340",TRUE,"")</f>
        <v>บางใหญ่</v>
      </c>
    </row>
    <row r="5690" spans="1:20" x14ac:dyDescent="0.2">
      <c r="A5690" t="s">
        <v>6243</v>
      </c>
      <c r="B5690" t="s">
        <v>14</v>
      </c>
      <c r="C5690">
        <v>2026</v>
      </c>
      <c r="D5690" t="s">
        <v>6254</v>
      </c>
      <c r="E5690" t="s">
        <v>1553</v>
      </c>
      <c r="F5690" t="s">
        <v>1554</v>
      </c>
      <c r="G5690" t="s">
        <v>2585</v>
      </c>
      <c r="H5690" t="s">
        <v>2586</v>
      </c>
      <c r="I5690" t="s">
        <v>6255</v>
      </c>
      <c r="J5690" t="s">
        <v>6256</v>
      </c>
      <c r="K5690" t="s">
        <v>2603</v>
      </c>
      <c r="L5690" s="1">
        <v>4</v>
      </c>
      <c r="M5690" s="1">
        <v>120</v>
      </c>
      <c r="N5690" s="1">
        <v>0</v>
      </c>
      <c r="O5690" s="1" t="s">
        <v>2580</v>
      </c>
      <c r="P5690" s="1">
        <v>0</v>
      </c>
      <c r="Q5690" s="1">
        <v>0</v>
      </c>
      <c r="R5690" s="1">
        <v>0</v>
      </c>
      <c r="S5690" t="s">
        <v>2606</v>
      </c>
      <c r="T5690" t="str" cm="1">
        <f t="array" ref="T5690">_xlfn.IFS(ISNUMBER(SEARCH("CP02",S5690)),"ราชพฤกษ",ISNUMBER(SEARCH("CP03",S5690)),"บางใหญ่",ISNUMBER(SEARCH("CP04",S5690)),"บางบอน",OR(ISNUMBER(SEARCH("CP",S5690)),ISNUMBER(SEARCH("BTC",D5690))),"340",TRUE,"")</f>
        <v>บางใหญ่</v>
      </c>
    </row>
    <row r="5691" spans="1:20" x14ac:dyDescent="0.2">
      <c r="A5691" t="s">
        <v>6243</v>
      </c>
      <c r="B5691" t="s">
        <v>14</v>
      </c>
      <c r="C5691">
        <v>2026</v>
      </c>
      <c r="D5691" t="s">
        <v>6254</v>
      </c>
      <c r="E5691" t="s">
        <v>1547</v>
      </c>
      <c r="F5691" t="s">
        <v>1548</v>
      </c>
      <c r="G5691" t="s">
        <v>2588</v>
      </c>
      <c r="H5691" t="s">
        <v>2586</v>
      </c>
      <c r="I5691" t="s">
        <v>6255</v>
      </c>
      <c r="J5691" t="s">
        <v>6256</v>
      </c>
      <c r="K5691" t="s">
        <v>2603</v>
      </c>
      <c r="L5691" s="1">
        <v>1</v>
      </c>
      <c r="M5691" s="1">
        <v>400</v>
      </c>
      <c r="N5691" s="1">
        <v>0</v>
      </c>
      <c r="O5691" s="1" t="s">
        <v>2580</v>
      </c>
      <c r="P5691" s="1">
        <v>0</v>
      </c>
      <c r="Q5691" s="1">
        <v>0</v>
      </c>
      <c r="R5691" s="1">
        <v>0</v>
      </c>
      <c r="S5691" t="s">
        <v>2606</v>
      </c>
      <c r="T5691" t="str" cm="1">
        <f t="array" ref="T5691">_xlfn.IFS(ISNUMBER(SEARCH("CP02",S5691)),"ราชพฤกษ",ISNUMBER(SEARCH("CP03",S5691)),"บางใหญ่",ISNUMBER(SEARCH("CP04",S5691)),"บางบอน",OR(ISNUMBER(SEARCH("CP",S5691)),ISNUMBER(SEARCH("BTC",D5691))),"340",TRUE,"")</f>
        <v>บางใหญ่</v>
      </c>
    </row>
    <row r="5692" spans="1:20" x14ac:dyDescent="0.2">
      <c r="A5692" t="s">
        <v>6243</v>
      </c>
      <c r="B5692" t="s">
        <v>14</v>
      </c>
      <c r="C5692">
        <v>2026</v>
      </c>
      <c r="D5692" t="s">
        <v>6254</v>
      </c>
      <c r="E5692" t="s">
        <v>2207</v>
      </c>
      <c r="F5692" t="s">
        <v>2208</v>
      </c>
      <c r="G5692" t="s">
        <v>2589</v>
      </c>
      <c r="H5692" t="s">
        <v>2803</v>
      </c>
      <c r="I5692" t="s">
        <v>6255</v>
      </c>
      <c r="J5692" t="s">
        <v>6256</v>
      </c>
      <c r="K5692" t="s">
        <v>2603</v>
      </c>
      <c r="L5692" s="1">
        <v>1</v>
      </c>
      <c r="M5692" s="1">
        <v>1</v>
      </c>
      <c r="N5692" s="1">
        <v>0</v>
      </c>
      <c r="O5692" s="1" t="s">
        <v>2580</v>
      </c>
      <c r="P5692" s="1">
        <v>0</v>
      </c>
      <c r="Q5692" s="1">
        <v>0</v>
      </c>
      <c r="R5692" s="1">
        <v>0</v>
      </c>
      <c r="S5692" t="s">
        <v>2606</v>
      </c>
      <c r="T5692" t="str" cm="1">
        <f t="array" ref="T5692">_xlfn.IFS(ISNUMBER(SEARCH("CP02",S5692)),"ราชพฤกษ",ISNUMBER(SEARCH("CP03",S5692)),"บางใหญ่",ISNUMBER(SEARCH("CP04",S5692)),"บางบอน",OR(ISNUMBER(SEARCH("CP",S5692)),ISNUMBER(SEARCH("BTC",D5692))),"340",TRUE,"")</f>
        <v>บางใหญ่</v>
      </c>
    </row>
    <row r="5693" spans="1:20" x14ac:dyDescent="0.2">
      <c r="A5693" t="s">
        <v>6243</v>
      </c>
      <c r="B5693" t="s">
        <v>14</v>
      </c>
      <c r="C5693">
        <v>2026</v>
      </c>
      <c r="D5693" t="s">
        <v>6257</v>
      </c>
      <c r="E5693" t="s">
        <v>541</v>
      </c>
      <c r="F5693" t="s">
        <v>542</v>
      </c>
      <c r="G5693" t="s">
        <v>2582</v>
      </c>
      <c r="H5693" t="s">
        <v>2586</v>
      </c>
      <c r="I5693" t="s">
        <v>6258</v>
      </c>
      <c r="J5693" t="s">
        <v>6259</v>
      </c>
      <c r="K5693" t="s">
        <v>2603</v>
      </c>
      <c r="L5693" s="1">
        <v>1</v>
      </c>
      <c r="M5693" s="1">
        <v>1250</v>
      </c>
      <c r="N5693" s="1">
        <v>0</v>
      </c>
      <c r="O5693" s="1" t="s">
        <v>2580</v>
      </c>
      <c r="P5693" s="1">
        <v>1168.22</v>
      </c>
      <c r="Q5693" s="1">
        <v>81.78</v>
      </c>
      <c r="R5693" s="1">
        <v>1250</v>
      </c>
      <c r="S5693" t="s">
        <v>2605</v>
      </c>
      <c r="T5693" t="str" cm="1">
        <f t="array" ref="T5693">_xlfn.IFS(ISNUMBER(SEARCH("CP02",S5693)),"ราชพฤกษ",ISNUMBER(SEARCH("CP03",S5693)),"บางใหญ่",ISNUMBER(SEARCH("CP04",S5693)),"บางบอน",OR(ISNUMBER(SEARCH("CP",S5693)),ISNUMBER(SEARCH("BTC",D5693))),"340",TRUE,"")</f>
        <v>บางใหญ่</v>
      </c>
    </row>
    <row r="5694" spans="1:20" x14ac:dyDescent="0.2">
      <c r="A5694" t="s">
        <v>6243</v>
      </c>
      <c r="B5694" t="s">
        <v>14</v>
      </c>
      <c r="C5694">
        <v>2026</v>
      </c>
      <c r="D5694" t="s">
        <v>6257</v>
      </c>
      <c r="E5694" t="s">
        <v>163</v>
      </c>
      <c r="F5694" t="s">
        <v>164</v>
      </c>
      <c r="G5694" t="s">
        <v>2582</v>
      </c>
      <c r="H5694" t="s">
        <v>2586</v>
      </c>
      <c r="I5694" t="s">
        <v>6258</v>
      </c>
      <c r="J5694" t="s">
        <v>6259</v>
      </c>
      <c r="K5694" t="s">
        <v>2603</v>
      </c>
      <c r="L5694" s="1">
        <v>1</v>
      </c>
      <c r="M5694" s="1">
        <v>220</v>
      </c>
      <c r="N5694" s="1">
        <v>0</v>
      </c>
      <c r="O5694" s="1" t="s">
        <v>2580</v>
      </c>
      <c r="P5694" s="1">
        <v>205.61</v>
      </c>
      <c r="Q5694" s="1">
        <v>14.39</v>
      </c>
      <c r="R5694" s="1">
        <v>220</v>
      </c>
      <c r="S5694" t="s">
        <v>2605</v>
      </c>
      <c r="T5694" t="str" cm="1">
        <f t="array" ref="T5694">_xlfn.IFS(ISNUMBER(SEARCH("CP02",S5694)),"ราชพฤกษ",ISNUMBER(SEARCH("CP03",S5694)),"บางใหญ่",ISNUMBER(SEARCH("CP04",S5694)),"บางบอน",OR(ISNUMBER(SEARCH("CP",S5694)),ISNUMBER(SEARCH("BTC",D5694))),"340",TRUE,"")</f>
        <v>บางใหญ่</v>
      </c>
    </row>
    <row r="5695" spans="1:20" x14ac:dyDescent="0.2">
      <c r="A5695" t="s">
        <v>6243</v>
      </c>
      <c r="B5695" t="s">
        <v>14</v>
      </c>
      <c r="C5695">
        <v>2026</v>
      </c>
      <c r="D5695" t="s">
        <v>6257</v>
      </c>
      <c r="E5695" t="s">
        <v>1185</v>
      </c>
      <c r="F5695" t="s">
        <v>1186</v>
      </c>
      <c r="G5695" t="s">
        <v>2582</v>
      </c>
      <c r="H5695" t="s">
        <v>2586</v>
      </c>
      <c r="I5695" t="s">
        <v>6258</v>
      </c>
      <c r="J5695" t="s">
        <v>6259</v>
      </c>
      <c r="K5695" t="s">
        <v>2603</v>
      </c>
      <c r="L5695" s="1">
        <v>1</v>
      </c>
      <c r="M5695" s="1">
        <v>20</v>
      </c>
      <c r="N5695" s="1">
        <v>0</v>
      </c>
      <c r="O5695" s="1" t="s">
        <v>2580</v>
      </c>
      <c r="P5695" s="1">
        <v>18.690000000000001</v>
      </c>
      <c r="Q5695" s="1">
        <v>1.31</v>
      </c>
      <c r="R5695" s="1">
        <v>20</v>
      </c>
      <c r="S5695" t="s">
        <v>2605</v>
      </c>
      <c r="T5695" t="str" cm="1">
        <f t="array" ref="T5695">_xlfn.IFS(ISNUMBER(SEARCH("CP02",S5695)),"ราชพฤกษ",ISNUMBER(SEARCH("CP03",S5695)),"บางใหญ่",ISNUMBER(SEARCH("CP04",S5695)),"บางบอน",OR(ISNUMBER(SEARCH("CP",S5695)),ISNUMBER(SEARCH("BTC",D5695))),"340",TRUE,"")</f>
        <v>บางใหญ่</v>
      </c>
    </row>
    <row r="5696" spans="1:20" x14ac:dyDescent="0.2">
      <c r="A5696" t="s">
        <v>6243</v>
      </c>
      <c r="B5696" t="s">
        <v>14</v>
      </c>
      <c r="C5696">
        <v>2026</v>
      </c>
      <c r="D5696" t="s">
        <v>6257</v>
      </c>
      <c r="E5696" t="s">
        <v>1987</v>
      </c>
      <c r="F5696" t="s">
        <v>1988</v>
      </c>
      <c r="G5696" t="s">
        <v>2582</v>
      </c>
      <c r="H5696" t="s">
        <v>2586</v>
      </c>
      <c r="I5696" t="s">
        <v>6258</v>
      </c>
      <c r="J5696" t="s">
        <v>6259</v>
      </c>
      <c r="K5696" t="s">
        <v>2603</v>
      </c>
      <c r="L5696" s="1">
        <v>1</v>
      </c>
      <c r="M5696" s="1">
        <v>595</v>
      </c>
      <c r="N5696" s="1">
        <v>0</v>
      </c>
      <c r="O5696" s="1" t="s">
        <v>2580</v>
      </c>
      <c r="P5696" s="1">
        <v>556.07000000000005</v>
      </c>
      <c r="Q5696" s="1">
        <v>38.93</v>
      </c>
      <c r="R5696" s="1">
        <v>595</v>
      </c>
      <c r="S5696" t="s">
        <v>2605</v>
      </c>
      <c r="T5696" t="str" cm="1">
        <f t="array" ref="T5696">_xlfn.IFS(ISNUMBER(SEARCH("CP02",S5696)),"ราชพฤกษ",ISNUMBER(SEARCH("CP03",S5696)),"บางใหญ่",ISNUMBER(SEARCH("CP04",S5696)),"บางบอน",OR(ISNUMBER(SEARCH("CP",S5696)),ISNUMBER(SEARCH("BTC",D5696))),"340",TRUE,"")</f>
        <v>บางใหญ่</v>
      </c>
    </row>
    <row r="5697" spans="1:20" x14ac:dyDescent="0.2">
      <c r="A5697" t="s">
        <v>6243</v>
      </c>
      <c r="B5697" t="s">
        <v>14</v>
      </c>
      <c r="C5697">
        <v>2026</v>
      </c>
      <c r="D5697" t="s">
        <v>6260</v>
      </c>
      <c r="E5697" t="s">
        <v>673</v>
      </c>
      <c r="F5697" t="s">
        <v>674</v>
      </c>
      <c r="G5697" t="s">
        <v>2595</v>
      </c>
      <c r="H5697" t="s">
        <v>2596</v>
      </c>
      <c r="I5697" t="s">
        <v>6261</v>
      </c>
      <c r="J5697" t="s">
        <v>6262</v>
      </c>
      <c r="K5697" t="s">
        <v>2603</v>
      </c>
      <c r="L5697" s="1">
        <v>4</v>
      </c>
      <c r="M5697" s="1">
        <v>2650</v>
      </c>
      <c r="N5697" s="1">
        <v>600</v>
      </c>
      <c r="O5697" s="1" t="s">
        <v>2580</v>
      </c>
      <c r="P5697" s="1">
        <v>9345.7900000000009</v>
      </c>
      <c r="Q5697" s="1">
        <v>654.21</v>
      </c>
      <c r="R5697" s="1">
        <v>10000</v>
      </c>
      <c r="S5697" t="s">
        <v>2956</v>
      </c>
      <c r="T5697" t="str" cm="1">
        <f t="array" ref="T5697">_xlfn.IFS(ISNUMBER(SEARCH("CP02",S5697)),"ราชพฤกษ",ISNUMBER(SEARCH("CP03",S5697)),"บางใหญ่",ISNUMBER(SEARCH("CP04",S5697)),"บางบอน",OR(ISNUMBER(SEARCH("CP",S5697)),ISNUMBER(SEARCH("BTC",D5697))),"340",TRUE,"")</f>
        <v>บางใหญ่</v>
      </c>
    </row>
    <row r="5698" spans="1:20" x14ac:dyDescent="0.2">
      <c r="A5698" t="s">
        <v>6243</v>
      </c>
      <c r="B5698" t="s">
        <v>14</v>
      </c>
      <c r="C5698">
        <v>2026</v>
      </c>
      <c r="D5698" t="s">
        <v>6260</v>
      </c>
      <c r="E5698" t="s">
        <v>1091</v>
      </c>
      <c r="F5698" t="s">
        <v>1092</v>
      </c>
      <c r="G5698" t="s">
        <v>2582</v>
      </c>
      <c r="H5698" t="s">
        <v>2583</v>
      </c>
      <c r="I5698" t="s">
        <v>6261</v>
      </c>
      <c r="J5698" t="s">
        <v>6262</v>
      </c>
      <c r="K5698" t="s">
        <v>2603</v>
      </c>
      <c r="L5698" s="1">
        <v>4</v>
      </c>
      <c r="M5698" s="1">
        <v>60</v>
      </c>
      <c r="N5698" s="1">
        <v>0</v>
      </c>
      <c r="O5698" s="1" t="s">
        <v>2580</v>
      </c>
      <c r="P5698" s="1">
        <v>0</v>
      </c>
      <c r="Q5698" s="1">
        <v>0</v>
      </c>
      <c r="R5698" s="1">
        <v>0</v>
      </c>
      <c r="S5698" t="s">
        <v>2605</v>
      </c>
      <c r="T5698" t="str" cm="1">
        <f t="array" ref="T5698">_xlfn.IFS(ISNUMBER(SEARCH("CP02",S5698)),"ราชพฤกษ",ISNUMBER(SEARCH("CP03",S5698)),"บางใหญ่",ISNUMBER(SEARCH("CP04",S5698)),"บางบอน",OR(ISNUMBER(SEARCH("CP",S5698)),ISNUMBER(SEARCH("BTC",D5698))),"340",TRUE,"")</f>
        <v>บางใหญ่</v>
      </c>
    </row>
    <row r="5699" spans="1:20" x14ac:dyDescent="0.2">
      <c r="A5699" t="s">
        <v>6243</v>
      </c>
      <c r="B5699" t="s">
        <v>14</v>
      </c>
      <c r="C5699">
        <v>2026</v>
      </c>
      <c r="D5699" t="s">
        <v>6260</v>
      </c>
      <c r="E5699" t="s">
        <v>1553</v>
      </c>
      <c r="F5699" t="s">
        <v>1554</v>
      </c>
      <c r="G5699" t="s">
        <v>2585</v>
      </c>
      <c r="H5699" t="s">
        <v>2586</v>
      </c>
      <c r="I5699" t="s">
        <v>6261</v>
      </c>
      <c r="J5699" t="s">
        <v>6262</v>
      </c>
      <c r="K5699" t="s">
        <v>2603</v>
      </c>
      <c r="L5699" s="1">
        <v>4</v>
      </c>
      <c r="M5699" s="1">
        <v>120</v>
      </c>
      <c r="N5699" s="1">
        <v>0</v>
      </c>
      <c r="O5699" s="1" t="s">
        <v>2580</v>
      </c>
      <c r="P5699" s="1">
        <v>0</v>
      </c>
      <c r="Q5699" s="1">
        <v>0</v>
      </c>
      <c r="R5699" s="1">
        <v>0</v>
      </c>
      <c r="S5699" t="s">
        <v>2606</v>
      </c>
      <c r="T5699" t="str" cm="1">
        <f t="array" ref="T5699">_xlfn.IFS(ISNUMBER(SEARCH("CP02",S5699)),"ราชพฤกษ",ISNUMBER(SEARCH("CP03",S5699)),"บางใหญ่",ISNUMBER(SEARCH("CP04",S5699)),"บางบอน",OR(ISNUMBER(SEARCH("CP",S5699)),ISNUMBER(SEARCH("BTC",D5699))),"340",TRUE,"")</f>
        <v>บางใหญ่</v>
      </c>
    </row>
    <row r="5700" spans="1:20" x14ac:dyDescent="0.2">
      <c r="A5700" t="s">
        <v>6243</v>
      </c>
      <c r="B5700" t="s">
        <v>14</v>
      </c>
      <c r="C5700">
        <v>2026</v>
      </c>
      <c r="D5700" t="s">
        <v>6260</v>
      </c>
      <c r="E5700" t="s">
        <v>1547</v>
      </c>
      <c r="F5700" t="s">
        <v>1548</v>
      </c>
      <c r="G5700" t="s">
        <v>2588</v>
      </c>
      <c r="H5700" t="s">
        <v>2586</v>
      </c>
      <c r="I5700" t="s">
        <v>6261</v>
      </c>
      <c r="J5700" t="s">
        <v>6262</v>
      </c>
      <c r="K5700" t="s">
        <v>2603</v>
      </c>
      <c r="L5700" s="1">
        <v>1</v>
      </c>
      <c r="M5700" s="1">
        <v>400</v>
      </c>
      <c r="N5700" s="1">
        <v>0</v>
      </c>
      <c r="O5700" s="1" t="s">
        <v>2580</v>
      </c>
      <c r="P5700" s="1">
        <v>0</v>
      </c>
      <c r="Q5700" s="1">
        <v>0</v>
      </c>
      <c r="R5700" s="1">
        <v>0</v>
      </c>
      <c r="S5700" t="s">
        <v>2606</v>
      </c>
      <c r="T5700" t="str" cm="1">
        <f t="array" ref="T5700">_xlfn.IFS(ISNUMBER(SEARCH("CP02",S5700)),"ราชพฤกษ",ISNUMBER(SEARCH("CP03",S5700)),"บางใหญ่",ISNUMBER(SEARCH("CP04",S5700)),"บางบอน",OR(ISNUMBER(SEARCH("CP",S5700)),ISNUMBER(SEARCH("BTC",D5700))),"340",TRUE,"")</f>
        <v>บางใหญ่</v>
      </c>
    </row>
    <row r="5701" spans="1:20" x14ac:dyDescent="0.2">
      <c r="A5701" t="s">
        <v>6243</v>
      </c>
      <c r="B5701" t="s">
        <v>14</v>
      </c>
      <c r="C5701">
        <v>2026</v>
      </c>
      <c r="D5701" t="s">
        <v>6260</v>
      </c>
      <c r="E5701" t="s">
        <v>2207</v>
      </c>
      <c r="F5701" t="s">
        <v>2208</v>
      </c>
      <c r="G5701" t="s">
        <v>2589</v>
      </c>
      <c r="H5701" t="s">
        <v>2803</v>
      </c>
      <c r="I5701" t="s">
        <v>6261</v>
      </c>
      <c r="J5701" t="s">
        <v>6262</v>
      </c>
      <c r="K5701" t="s">
        <v>2603</v>
      </c>
      <c r="L5701" s="1">
        <v>1</v>
      </c>
      <c r="M5701" s="1">
        <v>1</v>
      </c>
      <c r="N5701" s="1">
        <v>0</v>
      </c>
      <c r="O5701" s="1" t="s">
        <v>2580</v>
      </c>
      <c r="P5701" s="1">
        <v>0</v>
      </c>
      <c r="Q5701" s="1">
        <v>0</v>
      </c>
      <c r="R5701" s="1">
        <v>0</v>
      </c>
      <c r="S5701" t="s">
        <v>2606</v>
      </c>
      <c r="T5701" t="str" cm="1">
        <f t="array" ref="T5701">_xlfn.IFS(ISNUMBER(SEARCH("CP02",S5701)),"ราชพฤกษ",ISNUMBER(SEARCH("CP03",S5701)),"บางใหญ่",ISNUMBER(SEARCH("CP04",S5701)),"บางบอน",OR(ISNUMBER(SEARCH("CP",S5701)),ISNUMBER(SEARCH("BTC",D5701))),"340",TRUE,"")</f>
        <v>บางใหญ่</v>
      </c>
    </row>
    <row r="5702" spans="1:20" x14ac:dyDescent="0.2">
      <c r="A5702" t="s">
        <v>6243</v>
      </c>
      <c r="B5702" t="s">
        <v>14</v>
      </c>
      <c r="C5702">
        <v>2026</v>
      </c>
      <c r="D5702" t="s">
        <v>3121</v>
      </c>
      <c r="E5702" t="s">
        <v>525</v>
      </c>
      <c r="F5702" t="s">
        <v>526</v>
      </c>
      <c r="G5702" t="s">
        <v>2582</v>
      </c>
      <c r="H5702" t="s">
        <v>2586</v>
      </c>
      <c r="I5702" t="s">
        <v>6263</v>
      </c>
      <c r="J5702" t="s">
        <v>3123</v>
      </c>
      <c r="K5702" t="s">
        <v>2603</v>
      </c>
      <c r="L5702" s="1">
        <v>1</v>
      </c>
      <c r="M5702" s="1">
        <v>1150</v>
      </c>
      <c r="N5702" s="1">
        <v>0</v>
      </c>
      <c r="O5702" s="1" t="s">
        <v>2580</v>
      </c>
      <c r="P5702" s="1">
        <v>1074.77</v>
      </c>
      <c r="Q5702" s="1">
        <v>75.23</v>
      </c>
      <c r="R5702" s="1">
        <v>1150</v>
      </c>
      <c r="S5702" t="s">
        <v>2605</v>
      </c>
      <c r="T5702" t="str" cm="1">
        <f t="array" ref="T5702">_xlfn.IFS(ISNUMBER(SEARCH("CP02",S5702)),"ราชพฤกษ",ISNUMBER(SEARCH("CP03",S5702)),"บางใหญ่",ISNUMBER(SEARCH("CP04",S5702)),"บางบอน",OR(ISNUMBER(SEARCH("CP",S5702)),ISNUMBER(SEARCH("BTC",D5702))),"340",TRUE,"")</f>
        <v>บางใหญ่</v>
      </c>
    </row>
    <row r="5703" spans="1:20" x14ac:dyDescent="0.2">
      <c r="A5703" t="s">
        <v>6243</v>
      </c>
      <c r="B5703" t="s">
        <v>14</v>
      </c>
      <c r="C5703">
        <v>2026</v>
      </c>
      <c r="D5703" t="s">
        <v>3121</v>
      </c>
      <c r="E5703" t="s">
        <v>523</v>
      </c>
      <c r="F5703" t="s">
        <v>524</v>
      </c>
      <c r="G5703" t="s">
        <v>2582</v>
      </c>
      <c r="H5703" t="s">
        <v>2586</v>
      </c>
      <c r="I5703" t="s">
        <v>6263</v>
      </c>
      <c r="J5703" t="s">
        <v>3123</v>
      </c>
      <c r="K5703" t="s">
        <v>2603</v>
      </c>
      <c r="L5703" s="1">
        <v>1</v>
      </c>
      <c r="M5703" s="1">
        <v>175</v>
      </c>
      <c r="N5703" s="1">
        <v>0</v>
      </c>
      <c r="O5703" s="1" t="s">
        <v>2580</v>
      </c>
      <c r="P5703" s="1">
        <v>163.55000000000001</v>
      </c>
      <c r="Q5703" s="1">
        <v>11.45</v>
      </c>
      <c r="R5703" s="1">
        <v>175</v>
      </c>
      <c r="S5703" t="s">
        <v>2605</v>
      </c>
      <c r="T5703" t="str" cm="1">
        <f t="array" ref="T5703">_xlfn.IFS(ISNUMBER(SEARCH("CP02",S5703)),"ราชพฤกษ",ISNUMBER(SEARCH("CP03",S5703)),"บางใหญ่",ISNUMBER(SEARCH("CP04",S5703)),"บางบอน",OR(ISNUMBER(SEARCH("CP",S5703)),ISNUMBER(SEARCH("BTC",D5703))),"340",TRUE,"")</f>
        <v>บางใหญ่</v>
      </c>
    </row>
    <row r="5704" spans="1:20" x14ac:dyDescent="0.2">
      <c r="A5704" t="s">
        <v>6243</v>
      </c>
      <c r="B5704" t="s">
        <v>14</v>
      </c>
      <c r="C5704">
        <v>2026</v>
      </c>
      <c r="D5704" t="s">
        <v>3121</v>
      </c>
      <c r="E5704" t="s">
        <v>523</v>
      </c>
      <c r="F5704" t="s">
        <v>524</v>
      </c>
      <c r="G5704" t="s">
        <v>2582</v>
      </c>
      <c r="H5704" t="s">
        <v>2586</v>
      </c>
      <c r="I5704" t="s">
        <v>6263</v>
      </c>
      <c r="J5704" t="s">
        <v>3123</v>
      </c>
      <c r="K5704" t="s">
        <v>2603</v>
      </c>
      <c r="L5704" s="1">
        <v>1</v>
      </c>
      <c r="M5704" s="1">
        <v>175</v>
      </c>
      <c r="N5704" s="1">
        <v>0</v>
      </c>
      <c r="O5704" s="1" t="s">
        <v>2580</v>
      </c>
      <c r="P5704" s="1">
        <v>0</v>
      </c>
      <c r="Q5704" s="1">
        <v>0</v>
      </c>
      <c r="R5704" s="1">
        <v>0</v>
      </c>
      <c r="S5704" t="s">
        <v>2605</v>
      </c>
      <c r="T5704" t="str" cm="1">
        <f t="array" ref="T5704">_xlfn.IFS(ISNUMBER(SEARCH("CP02",S5704)),"ราชพฤกษ",ISNUMBER(SEARCH("CP03",S5704)),"บางใหญ่",ISNUMBER(SEARCH("CP04",S5704)),"บางบอน",OR(ISNUMBER(SEARCH("CP",S5704)),ISNUMBER(SEARCH("BTC",D5704))),"340",TRUE,"")</f>
        <v>บางใหญ่</v>
      </c>
    </row>
    <row r="5705" spans="1:20" x14ac:dyDescent="0.2">
      <c r="A5705" t="s">
        <v>6243</v>
      </c>
      <c r="B5705" t="s">
        <v>14</v>
      </c>
      <c r="C5705">
        <v>2026</v>
      </c>
      <c r="D5705" t="s">
        <v>3121</v>
      </c>
      <c r="E5705" t="s">
        <v>121</v>
      </c>
      <c r="F5705" t="s">
        <v>122</v>
      </c>
      <c r="G5705" t="s">
        <v>2582</v>
      </c>
      <c r="H5705" t="s">
        <v>2586</v>
      </c>
      <c r="I5705" t="s">
        <v>6263</v>
      </c>
      <c r="J5705" t="s">
        <v>3123</v>
      </c>
      <c r="K5705" t="s">
        <v>2603</v>
      </c>
      <c r="L5705" s="1">
        <v>1</v>
      </c>
      <c r="M5705" s="1">
        <v>240</v>
      </c>
      <c r="N5705" s="1">
        <v>0</v>
      </c>
      <c r="O5705" s="1" t="s">
        <v>2580</v>
      </c>
      <c r="P5705" s="1">
        <v>0</v>
      </c>
      <c r="Q5705" s="1">
        <v>0</v>
      </c>
      <c r="R5705" s="1">
        <v>0</v>
      </c>
      <c r="S5705" t="s">
        <v>2605</v>
      </c>
      <c r="T5705" t="str" cm="1">
        <f t="array" ref="T5705">_xlfn.IFS(ISNUMBER(SEARCH("CP02",S5705)),"ราชพฤกษ",ISNUMBER(SEARCH("CP03",S5705)),"บางใหญ่",ISNUMBER(SEARCH("CP04",S5705)),"บางบอน",OR(ISNUMBER(SEARCH("CP",S5705)),ISNUMBER(SEARCH("BTC",D5705))),"340",TRUE,"")</f>
        <v>บางใหญ่</v>
      </c>
    </row>
    <row r="5706" spans="1:20" x14ac:dyDescent="0.2">
      <c r="A5706" t="s">
        <v>6243</v>
      </c>
      <c r="B5706" t="s">
        <v>14</v>
      </c>
      <c r="C5706">
        <v>2026</v>
      </c>
      <c r="D5706" t="s">
        <v>3121</v>
      </c>
      <c r="E5706" t="s">
        <v>1185</v>
      </c>
      <c r="F5706" t="s">
        <v>1186</v>
      </c>
      <c r="G5706" t="s">
        <v>2582</v>
      </c>
      <c r="H5706" t="s">
        <v>2586</v>
      </c>
      <c r="I5706" t="s">
        <v>6263</v>
      </c>
      <c r="J5706" t="s">
        <v>3123</v>
      </c>
      <c r="K5706" t="s">
        <v>2603</v>
      </c>
      <c r="L5706" s="1">
        <v>1</v>
      </c>
      <c r="M5706" s="1">
        <v>20</v>
      </c>
      <c r="N5706" s="1">
        <v>0</v>
      </c>
      <c r="O5706" s="1" t="s">
        <v>2580</v>
      </c>
      <c r="P5706" s="1">
        <v>18.690000000000001</v>
      </c>
      <c r="Q5706" s="1">
        <v>1.31</v>
      </c>
      <c r="R5706" s="1">
        <v>20</v>
      </c>
      <c r="S5706" t="s">
        <v>2605</v>
      </c>
      <c r="T5706" t="str" cm="1">
        <f t="array" ref="T5706">_xlfn.IFS(ISNUMBER(SEARCH("CP02",S5706)),"ราชพฤกษ",ISNUMBER(SEARCH("CP03",S5706)),"บางใหญ่",ISNUMBER(SEARCH("CP04",S5706)),"บางบอน",OR(ISNUMBER(SEARCH("CP",S5706)),ISNUMBER(SEARCH("BTC",D5706))),"340",TRUE,"")</f>
        <v>บางใหญ่</v>
      </c>
    </row>
    <row r="5707" spans="1:20" x14ac:dyDescent="0.2">
      <c r="A5707" t="s">
        <v>6243</v>
      </c>
      <c r="B5707" t="s">
        <v>14</v>
      </c>
      <c r="C5707">
        <v>2026</v>
      </c>
      <c r="D5707" t="s">
        <v>6264</v>
      </c>
      <c r="E5707" t="s">
        <v>565</v>
      </c>
      <c r="F5707" t="s">
        <v>566</v>
      </c>
      <c r="G5707" t="s">
        <v>2582</v>
      </c>
      <c r="H5707" t="s">
        <v>2586</v>
      </c>
      <c r="I5707" t="s">
        <v>6265</v>
      </c>
      <c r="J5707" t="s">
        <v>6266</v>
      </c>
      <c r="K5707" t="s">
        <v>2603</v>
      </c>
      <c r="L5707" s="1">
        <v>1</v>
      </c>
      <c r="M5707" s="1">
        <v>1650</v>
      </c>
      <c r="N5707" s="1">
        <v>0</v>
      </c>
      <c r="O5707" s="1" t="s">
        <v>2580</v>
      </c>
      <c r="P5707" s="1">
        <v>1542.06</v>
      </c>
      <c r="Q5707" s="1">
        <v>107.94</v>
      </c>
      <c r="R5707" s="1">
        <v>1650</v>
      </c>
      <c r="S5707" t="s">
        <v>2605</v>
      </c>
      <c r="T5707" t="str" cm="1">
        <f t="array" ref="T5707">_xlfn.IFS(ISNUMBER(SEARCH("CP02",S5707)),"ราชพฤกษ",ISNUMBER(SEARCH("CP03",S5707)),"บางใหญ่",ISNUMBER(SEARCH("CP04",S5707)),"บางบอน",OR(ISNUMBER(SEARCH("CP",S5707)),ISNUMBER(SEARCH("BTC",D5707))),"340",TRUE,"")</f>
        <v>บางใหญ่</v>
      </c>
    </row>
    <row r="5708" spans="1:20" x14ac:dyDescent="0.2">
      <c r="A5708" t="s">
        <v>6243</v>
      </c>
      <c r="B5708" t="s">
        <v>14</v>
      </c>
      <c r="C5708">
        <v>2026</v>
      </c>
      <c r="D5708" t="s">
        <v>6264</v>
      </c>
      <c r="E5708" t="s">
        <v>133</v>
      </c>
      <c r="F5708" t="s">
        <v>134</v>
      </c>
      <c r="G5708" t="s">
        <v>2582</v>
      </c>
      <c r="H5708" t="s">
        <v>2586</v>
      </c>
      <c r="I5708" t="s">
        <v>6265</v>
      </c>
      <c r="J5708" t="s">
        <v>6266</v>
      </c>
      <c r="K5708" t="s">
        <v>2603</v>
      </c>
      <c r="L5708" s="1">
        <v>1</v>
      </c>
      <c r="M5708" s="1">
        <v>220</v>
      </c>
      <c r="N5708" s="1">
        <v>0</v>
      </c>
      <c r="O5708" s="1" t="s">
        <v>2580</v>
      </c>
      <c r="P5708" s="1">
        <v>205.61</v>
      </c>
      <c r="Q5708" s="1">
        <v>14.39</v>
      </c>
      <c r="R5708" s="1">
        <v>220</v>
      </c>
      <c r="S5708" t="s">
        <v>2605</v>
      </c>
      <c r="T5708" t="str" cm="1">
        <f t="array" ref="T5708">_xlfn.IFS(ISNUMBER(SEARCH("CP02",S5708)),"ราชพฤกษ",ISNUMBER(SEARCH("CP03",S5708)),"บางใหญ่",ISNUMBER(SEARCH("CP04",S5708)),"บางบอน",OR(ISNUMBER(SEARCH("CP",S5708)),ISNUMBER(SEARCH("BTC",D5708))),"340",TRUE,"")</f>
        <v>บางใหญ่</v>
      </c>
    </row>
    <row r="5709" spans="1:20" x14ac:dyDescent="0.2">
      <c r="A5709" t="s">
        <v>6243</v>
      </c>
      <c r="B5709" t="s">
        <v>14</v>
      </c>
      <c r="C5709">
        <v>2026</v>
      </c>
      <c r="D5709" t="s">
        <v>6264</v>
      </c>
      <c r="E5709" t="s">
        <v>1185</v>
      </c>
      <c r="F5709" t="s">
        <v>1186</v>
      </c>
      <c r="G5709" t="s">
        <v>2582</v>
      </c>
      <c r="H5709" t="s">
        <v>2586</v>
      </c>
      <c r="I5709" t="s">
        <v>6265</v>
      </c>
      <c r="J5709" t="s">
        <v>6266</v>
      </c>
      <c r="K5709" t="s">
        <v>2603</v>
      </c>
      <c r="L5709" s="1">
        <v>1</v>
      </c>
      <c r="M5709" s="1">
        <v>20</v>
      </c>
      <c r="N5709" s="1">
        <v>0</v>
      </c>
      <c r="O5709" s="1" t="s">
        <v>2580</v>
      </c>
      <c r="P5709" s="1">
        <v>18.690000000000001</v>
      </c>
      <c r="Q5709" s="1">
        <v>1.31</v>
      </c>
      <c r="R5709" s="1">
        <v>20</v>
      </c>
      <c r="S5709" t="s">
        <v>2605</v>
      </c>
      <c r="T5709" t="str" cm="1">
        <f t="array" ref="T5709">_xlfn.IFS(ISNUMBER(SEARCH("CP02",S5709)),"ราชพฤกษ",ISNUMBER(SEARCH("CP03",S5709)),"บางใหญ่",ISNUMBER(SEARCH("CP04",S5709)),"บางบอน",OR(ISNUMBER(SEARCH("CP",S5709)),ISNUMBER(SEARCH("BTC",D5709))),"340",TRUE,"")</f>
        <v>บางใหญ่</v>
      </c>
    </row>
    <row r="5710" spans="1:20" x14ac:dyDescent="0.2">
      <c r="A5710" t="s">
        <v>6243</v>
      </c>
      <c r="B5710" t="s">
        <v>14</v>
      </c>
      <c r="C5710">
        <v>2026</v>
      </c>
      <c r="D5710" t="s">
        <v>6264</v>
      </c>
      <c r="E5710" t="s">
        <v>1987</v>
      </c>
      <c r="F5710" t="s">
        <v>1988</v>
      </c>
      <c r="G5710" t="s">
        <v>2582</v>
      </c>
      <c r="H5710" t="s">
        <v>2586</v>
      </c>
      <c r="I5710" t="s">
        <v>6265</v>
      </c>
      <c r="J5710" t="s">
        <v>6266</v>
      </c>
      <c r="K5710" t="s">
        <v>2603</v>
      </c>
      <c r="L5710" s="1">
        <v>1</v>
      </c>
      <c r="M5710" s="1">
        <v>595</v>
      </c>
      <c r="N5710" s="1">
        <v>0</v>
      </c>
      <c r="O5710" s="1" t="s">
        <v>2580</v>
      </c>
      <c r="P5710" s="1">
        <v>556.07000000000005</v>
      </c>
      <c r="Q5710" s="1">
        <v>38.93</v>
      </c>
      <c r="R5710" s="1">
        <v>595</v>
      </c>
      <c r="S5710" t="s">
        <v>2605</v>
      </c>
      <c r="T5710" t="str" cm="1">
        <f t="array" ref="T5710">_xlfn.IFS(ISNUMBER(SEARCH("CP02",S5710)),"ราชพฤกษ",ISNUMBER(SEARCH("CP03",S5710)),"บางใหญ่",ISNUMBER(SEARCH("CP04",S5710)),"บางบอน",OR(ISNUMBER(SEARCH("CP",S5710)),ISNUMBER(SEARCH("BTC",D5710))),"340",TRUE,"")</f>
        <v>บางใหญ่</v>
      </c>
    </row>
    <row r="5711" spans="1:20" x14ac:dyDescent="0.2">
      <c r="A5711" t="s">
        <v>6243</v>
      </c>
      <c r="B5711" t="s">
        <v>14</v>
      </c>
      <c r="C5711">
        <v>2026</v>
      </c>
      <c r="D5711" t="s">
        <v>6267</v>
      </c>
      <c r="E5711" t="s">
        <v>983</v>
      </c>
      <c r="F5711" t="s">
        <v>984</v>
      </c>
      <c r="G5711" t="s">
        <v>2802</v>
      </c>
      <c r="H5711" t="s">
        <v>2803</v>
      </c>
      <c r="I5711" t="s">
        <v>6268</v>
      </c>
      <c r="J5711" t="s">
        <v>6269</v>
      </c>
      <c r="K5711" t="s">
        <v>2800</v>
      </c>
      <c r="L5711" s="1">
        <v>4</v>
      </c>
      <c r="M5711" s="1">
        <v>3700</v>
      </c>
      <c r="N5711" s="1">
        <v>3700</v>
      </c>
      <c r="O5711" s="1" t="s">
        <v>2580</v>
      </c>
      <c r="P5711" s="1">
        <v>10373.83</v>
      </c>
      <c r="Q5711" s="1">
        <v>726.17</v>
      </c>
      <c r="R5711" s="1">
        <v>11100</v>
      </c>
      <c r="S5711" t="s">
        <v>3345</v>
      </c>
      <c r="T5711" t="str" cm="1">
        <f t="array" ref="T5711">_xlfn.IFS(ISNUMBER(SEARCH("CP02",S5711)),"ราชพฤกษ",ISNUMBER(SEARCH("CP03",S5711)),"บางใหญ่",ISNUMBER(SEARCH("CP04",S5711)),"บางบอน",OR(ISNUMBER(SEARCH("CP",S5711)),ISNUMBER(SEARCH("BTC",D5711))),"340",TRUE,"")</f>
        <v>340</v>
      </c>
    </row>
    <row r="5712" spans="1:20" x14ac:dyDescent="0.2">
      <c r="A5712" t="s">
        <v>6243</v>
      </c>
      <c r="B5712" t="s">
        <v>14</v>
      </c>
      <c r="C5712">
        <v>2026</v>
      </c>
      <c r="D5712" t="s">
        <v>6267</v>
      </c>
      <c r="E5712" t="s">
        <v>1091</v>
      </c>
      <c r="F5712" t="s">
        <v>1092</v>
      </c>
      <c r="G5712" t="s">
        <v>2582</v>
      </c>
      <c r="H5712" t="s">
        <v>2583</v>
      </c>
      <c r="I5712" t="s">
        <v>6268</v>
      </c>
      <c r="J5712" t="s">
        <v>6269</v>
      </c>
      <c r="K5712" t="s">
        <v>2800</v>
      </c>
      <c r="L5712" s="1">
        <v>4</v>
      </c>
      <c r="M5712" s="1">
        <v>60</v>
      </c>
      <c r="N5712" s="1">
        <v>0</v>
      </c>
      <c r="O5712" s="1" t="s">
        <v>2580</v>
      </c>
      <c r="P5712" s="1">
        <v>0</v>
      </c>
      <c r="Q5712" s="1">
        <v>0</v>
      </c>
      <c r="R5712" s="1">
        <v>0</v>
      </c>
      <c r="S5712" t="s">
        <v>2683</v>
      </c>
      <c r="T5712" t="str" cm="1">
        <f t="array" ref="T5712">_xlfn.IFS(ISNUMBER(SEARCH("CP02",S5712)),"ราชพฤกษ",ISNUMBER(SEARCH("CP03",S5712)),"บางใหญ่",ISNUMBER(SEARCH("CP04",S5712)),"บางบอน",OR(ISNUMBER(SEARCH("CP",S5712)),ISNUMBER(SEARCH("BTC",D5712))),"340",TRUE,"")</f>
        <v>340</v>
      </c>
    </row>
    <row r="5713" spans="1:20" x14ac:dyDescent="0.2">
      <c r="A5713" t="s">
        <v>6243</v>
      </c>
      <c r="B5713" t="s">
        <v>14</v>
      </c>
      <c r="C5713">
        <v>2026</v>
      </c>
      <c r="D5713" t="s">
        <v>6270</v>
      </c>
      <c r="E5713" t="s">
        <v>525</v>
      </c>
      <c r="F5713" t="s">
        <v>526</v>
      </c>
      <c r="G5713" t="s">
        <v>2582</v>
      </c>
      <c r="H5713" t="s">
        <v>2586</v>
      </c>
      <c r="I5713" t="s">
        <v>6271</v>
      </c>
      <c r="J5713" t="s">
        <v>6272</v>
      </c>
      <c r="K5713" t="s">
        <v>2800</v>
      </c>
      <c r="L5713" s="1">
        <v>1</v>
      </c>
      <c r="M5713" s="1">
        <v>1150</v>
      </c>
      <c r="N5713" s="1">
        <v>0</v>
      </c>
      <c r="O5713" s="1" t="s">
        <v>2580</v>
      </c>
      <c r="P5713" s="1">
        <v>1074.77</v>
      </c>
      <c r="Q5713" s="1">
        <v>75.23</v>
      </c>
      <c r="R5713" s="1">
        <v>1150</v>
      </c>
      <c r="S5713" t="s">
        <v>2683</v>
      </c>
      <c r="T5713" t="str" cm="1">
        <f t="array" ref="T5713">_xlfn.IFS(ISNUMBER(SEARCH("CP02",S5713)),"ราชพฤกษ",ISNUMBER(SEARCH("CP03",S5713)),"บางใหญ่",ISNUMBER(SEARCH("CP04",S5713)),"บางบอน",OR(ISNUMBER(SEARCH("CP",S5713)),ISNUMBER(SEARCH("BTC",D5713))),"340",TRUE,"")</f>
        <v>340</v>
      </c>
    </row>
    <row r="5714" spans="1:20" x14ac:dyDescent="0.2">
      <c r="A5714" t="s">
        <v>6243</v>
      </c>
      <c r="B5714" t="s">
        <v>14</v>
      </c>
      <c r="C5714">
        <v>2026</v>
      </c>
      <c r="D5714" t="s">
        <v>6270</v>
      </c>
      <c r="E5714" t="s">
        <v>523</v>
      </c>
      <c r="F5714" t="s">
        <v>524</v>
      </c>
      <c r="G5714" t="s">
        <v>2582</v>
      </c>
      <c r="H5714" t="s">
        <v>2586</v>
      </c>
      <c r="I5714" t="s">
        <v>6271</v>
      </c>
      <c r="J5714" t="s">
        <v>6272</v>
      </c>
      <c r="K5714" t="s">
        <v>2800</v>
      </c>
      <c r="L5714" s="1">
        <v>1</v>
      </c>
      <c r="M5714" s="1">
        <v>175</v>
      </c>
      <c r="N5714" s="1">
        <v>0</v>
      </c>
      <c r="O5714" s="1" t="s">
        <v>2580</v>
      </c>
      <c r="P5714" s="1">
        <v>0</v>
      </c>
      <c r="Q5714" s="1">
        <v>0</v>
      </c>
      <c r="R5714" s="1">
        <v>0</v>
      </c>
      <c r="S5714" t="s">
        <v>2683</v>
      </c>
      <c r="T5714" t="str" cm="1">
        <f t="array" ref="T5714">_xlfn.IFS(ISNUMBER(SEARCH("CP02",S5714)),"ราชพฤกษ",ISNUMBER(SEARCH("CP03",S5714)),"บางใหญ่",ISNUMBER(SEARCH("CP04",S5714)),"บางบอน",OR(ISNUMBER(SEARCH("CP",S5714)),ISNUMBER(SEARCH("BTC",D5714))),"340",TRUE,"")</f>
        <v>340</v>
      </c>
    </row>
    <row r="5715" spans="1:20" x14ac:dyDescent="0.2">
      <c r="A5715" t="s">
        <v>6243</v>
      </c>
      <c r="B5715" t="s">
        <v>14</v>
      </c>
      <c r="C5715">
        <v>2026</v>
      </c>
      <c r="D5715" t="s">
        <v>6270</v>
      </c>
      <c r="E5715" t="s">
        <v>121</v>
      </c>
      <c r="F5715" t="s">
        <v>122</v>
      </c>
      <c r="G5715" t="s">
        <v>2582</v>
      </c>
      <c r="H5715" t="s">
        <v>2586</v>
      </c>
      <c r="I5715" t="s">
        <v>6271</v>
      </c>
      <c r="J5715" t="s">
        <v>6272</v>
      </c>
      <c r="K5715" t="s">
        <v>2800</v>
      </c>
      <c r="L5715" s="1">
        <v>1</v>
      </c>
      <c r="M5715" s="1">
        <v>240</v>
      </c>
      <c r="N5715" s="1">
        <v>0</v>
      </c>
      <c r="O5715" s="1" t="s">
        <v>2580</v>
      </c>
      <c r="P5715" s="1">
        <v>0</v>
      </c>
      <c r="Q5715" s="1">
        <v>0</v>
      </c>
      <c r="R5715" s="1">
        <v>0</v>
      </c>
      <c r="S5715" t="s">
        <v>2683</v>
      </c>
      <c r="T5715" t="str" cm="1">
        <f t="array" ref="T5715">_xlfn.IFS(ISNUMBER(SEARCH("CP02",S5715)),"ราชพฤกษ",ISNUMBER(SEARCH("CP03",S5715)),"บางใหญ่",ISNUMBER(SEARCH("CP04",S5715)),"บางบอน",OR(ISNUMBER(SEARCH("CP",S5715)),ISNUMBER(SEARCH("BTC",D5715))),"340",TRUE,"")</f>
        <v>340</v>
      </c>
    </row>
    <row r="5716" spans="1:20" x14ac:dyDescent="0.2">
      <c r="A5716" t="s">
        <v>6243</v>
      </c>
      <c r="B5716" t="s">
        <v>14</v>
      </c>
      <c r="C5716">
        <v>2026</v>
      </c>
      <c r="D5716" t="s">
        <v>6270</v>
      </c>
      <c r="E5716" t="s">
        <v>1185</v>
      </c>
      <c r="F5716" t="s">
        <v>1186</v>
      </c>
      <c r="G5716" t="s">
        <v>2582</v>
      </c>
      <c r="H5716" t="s">
        <v>2586</v>
      </c>
      <c r="I5716" t="s">
        <v>6271</v>
      </c>
      <c r="J5716" t="s">
        <v>6272</v>
      </c>
      <c r="K5716" t="s">
        <v>2800</v>
      </c>
      <c r="L5716" s="1">
        <v>1</v>
      </c>
      <c r="M5716" s="1">
        <v>20</v>
      </c>
      <c r="N5716" s="1">
        <v>0</v>
      </c>
      <c r="O5716" s="1" t="s">
        <v>2580</v>
      </c>
      <c r="P5716" s="1">
        <v>18.690000000000001</v>
      </c>
      <c r="Q5716" s="1">
        <v>1.31</v>
      </c>
      <c r="R5716" s="1">
        <v>20</v>
      </c>
      <c r="S5716" t="s">
        <v>2683</v>
      </c>
      <c r="T5716" t="str" cm="1">
        <f t="array" ref="T5716">_xlfn.IFS(ISNUMBER(SEARCH("CP02",S5716)),"ราชพฤกษ",ISNUMBER(SEARCH("CP03",S5716)),"บางใหญ่",ISNUMBER(SEARCH("CP04",S5716)),"บางบอน",OR(ISNUMBER(SEARCH("CP",S5716)),ISNUMBER(SEARCH("BTC",D5716))),"340",TRUE,"")</f>
        <v>340</v>
      </c>
    </row>
    <row r="5717" spans="1:20" x14ac:dyDescent="0.2">
      <c r="A5717" t="s">
        <v>6243</v>
      </c>
      <c r="B5717" t="s">
        <v>14</v>
      </c>
      <c r="C5717">
        <v>2026</v>
      </c>
      <c r="D5717" t="s">
        <v>2987</v>
      </c>
      <c r="E5717" t="s">
        <v>565</v>
      </c>
      <c r="F5717" t="s">
        <v>566</v>
      </c>
      <c r="G5717" t="s">
        <v>2582</v>
      </c>
      <c r="H5717" t="s">
        <v>2586</v>
      </c>
      <c r="I5717" t="s">
        <v>6273</v>
      </c>
      <c r="J5717" t="s">
        <v>2989</v>
      </c>
      <c r="K5717" t="s">
        <v>2624</v>
      </c>
      <c r="L5717" s="1">
        <v>1</v>
      </c>
      <c r="M5717" s="1">
        <v>1650</v>
      </c>
      <c r="N5717" s="1">
        <v>0</v>
      </c>
      <c r="O5717" s="1" t="s">
        <v>2580</v>
      </c>
      <c r="P5717" s="1">
        <v>1542.06</v>
      </c>
      <c r="Q5717" s="1">
        <v>107.94</v>
      </c>
      <c r="R5717" s="1">
        <v>1650</v>
      </c>
      <c r="S5717" t="s">
        <v>2683</v>
      </c>
      <c r="T5717" t="str" cm="1">
        <f t="array" ref="T5717">_xlfn.IFS(ISNUMBER(SEARCH("CP02",S5717)),"ราชพฤกษ",ISNUMBER(SEARCH("CP03",S5717)),"บางใหญ่",ISNUMBER(SEARCH("CP04",S5717)),"บางบอน",OR(ISNUMBER(SEARCH("CP",S5717)),ISNUMBER(SEARCH("BTC",D5717))),"340",TRUE,"")</f>
        <v>340</v>
      </c>
    </row>
    <row r="5718" spans="1:20" x14ac:dyDescent="0.2">
      <c r="A5718" t="s">
        <v>6243</v>
      </c>
      <c r="B5718" t="s">
        <v>14</v>
      </c>
      <c r="C5718">
        <v>2026</v>
      </c>
      <c r="D5718" t="s">
        <v>2987</v>
      </c>
      <c r="E5718" t="s">
        <v>563</v>
      </c>
      <c r="F5718" t="s">
        <v>564</v>
      </c>
      <c r="G5718" t="s">
        <v>2582</v>
      </c>
      <c r="H5718" t="s">
        <v>2586</v>
      </c>
      <c r="I5718" t="s">
        <v>6273</v>
      </c>
      <c r="J5718" t="s">
        <v>2989</v>
      </c>
      <c r="K5718" t="s">
        <v>2624</v>
      </c>
      <c r="L5718" s="1">
        <v>2</v>
      </c>
      <c r="M5718" s="1">
        <v>420</v>
      </c>
      <c r="N5718" s="1">
        <v>0</v>
      </c>
      <c r="O5718" s="1" t="s">
        <v>2580</v>
      </c>
      <c r="P5718" s="1">
        <v>785.05</v>
      </c>
      <c r="Q5718" s="1">
        <v>54.95</v>
      </c>
      <c r="R5718" s="1">
        <v>840</v>
      </c>
      <c r="S5718" t="s">
        <v>2683</v>
      </c>
      <c r="T5718" t="str" cm="1">
        <f t="array" ref="T5718">_xlfn.IFS(ISNUMBER(SEARCH("CP02",S5718)),"ราชพฤกษ",ISNUMBER(SEARCH("CP03",S5718)),"บางใหญ่",ISNUMBER(SEARCH("CP04",S5718)),"บางบอน",OR(ISNUMBER(SEARCH("CP",S5718)),ISNUMBER(SEARCH("BTC",D5718))),"340",TRUE,"")</f>
        <v>340</v>
      </c>
    </row>
    <row r="5719" spans="1:20" x14ac:dyDescent="0.2">
      <c r="A5719" t="s">
        <v>6243</v>
      </c>
      <c r="B5719" t="s">
        <v>14</v>
      </c>
      <c r="C5719">
        <v>2026</v>
      </c>
      <c r="D5719" t="s">
        <v>2987</v>
      </c>
      <c r="E5719" t="s">
        <v>83</v>
      </c>
      <c r="F5719" t="s">
        <v>84</v>
      </c>
      <c r="G5719" t="s">
        <v>2582</v>
      </c>
      <c r="H5719" t="s">
        <v>2586</v>
      </c>
      <c r="I5719" t="s">
        <v>6273</v>
      </c>
      <c r="J5719" t="s">
        <v>2989</v>
      </c>
      <c r="K5719" t="s">
        <v>2624</v>
      </c>
      <c r="L5719" s="1">
        <v>1</v>
      </c>
      <c r="M5719" s="1">
        <v>240</v>
      </c>
      <c r="N5719" s="1">
        <v>0</v>
      </c>
      <c r="O5719" s="1" t="s">
        <v>2580</v>
      </c>
      <c r="P5719" s="1">
        <v>224.3</v>
      </c>
      <c r="Q5719" s="1">
        <v>15.7</v>
      </c>
      <c r="R5719" s="1">
        <v>240</v>
      </c>
      <c r="S5719" t="s">
        <v>2683</v>
      </c>
      <c r="T5719" t="str" cm="1">
        <f t="array" ref="T5719">_xlfn.IFS(ISNUMBER(SEARCH("CP02",S5719)),"ราชพฤกษ",ISNUMBER(SEARCH("CP03",S5719)),"บางใหญ่",ISNUMBER(SEARCH("CP04",S5719)),"บางบอน",OR(ISNUMBER(SEARCH("CP",S5719)),ISNUMBER(SEARCH("BTC",D5719))),"340",TRUE,"")</f>
        <v>340</v>
      </c>
    </row>
    <row r="5720" spans="1:20" x14ac:dyDescent="0.2">
      <c r="A5720" t="s">
        <v>6243</v>
      </c>
      <c r="B5720" t="s">
        <v>14</v>
      </c>
      <c r="C5720">
        <v>2026</v>
      </c>
      <c r="D5720" t="s">
        <v>2987</v>
      </c>
      <c r="E5720" t="s">
        <v>1185</v>
      </c>
      <c r="F5720" t="s">
        <v>1186</v>
      </c>
      <c r="G5720" t="s">
        <v>2582</v>
      </c>
      <c r="H5720" t="s">
        <v>2586</v>
      </c>
      <c r="I5720" t="s">
        <v>6273</v>
      </c>
      <c r="J5720" t="s">
        <v>2989</v>
      </c>
      <c r="K5720" t="s">
        <v>2624</v>
      </c>
      <c r="L5720" s="1">
        <v>1</v>
      </c>
      <c r="M5720" s="1">
        <v>20</v>
      </c>
      <c r="N5720" s="1">
        <v>0</v>
      </c>
      <c r="O5720" s="1" t="s">
        <v>2580</v>
      </c>
      <c r="P5720" s="1">
        <v>18.690000000000001</v>
      </c>
      <c r="Q5720" s="1">
        <v>1.31</v>
      </c>
      <c r="R5720" s="1">
        <v>20</v>
      </c>
      <c r="S5720" t="s">
        <v>2683</v>
      </c>
      <c r="T5720" t="str" cm="1">
        <f t="array" ref="T5720">_xlfn.IFS(ISNUMBER(SEARCH("CP02",S5720)),"ราชพฤกษ",ISNUMBER(SEARCH("CP03",S5720)),"บางใหญ่",ISNUMBER(SEARCH("CP04",S5720)),"บางบอน",OR(ISNUMBER(SEARCH("CP",S5720)),ISNUMBER(SEARCH("BTC",D5720))),"340",TRUE,"")</f>
        <v>340</v>
      </c>
    </row>
    <row r="5721" spans="1:20" x14ac:dyDescent="0.2">
      <c r="A5721" t="s">
        <v>6243</v>
      </c>
      <c r="B5721" t="s">
        <v>14</v>
      </c>
      <c r="C5721">
        <v>2026</v>
      </c>
      <c r="D5721" t="s">
        <v>2987</v>
      </c>
      <c r="E5721" t="s">
        <v>227</v>
      </c>
      <c r="F5721" t="s">
        <v>228</v>
      </c>
      <c r="G5721" t="s">
        <v>2582</v>
      </c>
      <c r="H5721" t="s">
        <v>2586</v>
      </c>
      <c r="I5721" t="s">
        <v>6273</v>
      </c>
      <c r="J5721" t="s">
        <v>2989</v>
      </c>
      <c r="K5721" t="s">
        <v>2624</v>
      </c>
      <c r="L5721" s="1">
        <v>1</v>
      </c>
      <c r="M5721" s="1">
        <v>300</v>
      </c>
      <c r="N5721" s="1">
        <v>0</v>
      </c>
      <c r="O5721" s="1" t="s">
        <v>2580</v>
      </c>
      <c r="P5721" s="1">
        <v>280.37</v>
      </c>
      <c r="Q5721" s="1">
        <v>19.63</v>
      </c>
      <c r="R5721" s="1">
        <v>300</v>
      </c>
      <c r="S5721" t="s">
        <v>2683</v>
      </c>
      <c r="T5721" t="str" cm="1">
        <f t="array" ref="T5721">_xlfn.IFS(ISNUMBER(SEARCH("CP02",S5721)),"ราชพฤกษ",ISNUMBER(SEARCH("CP03",S5721)),"บางใหญ่",ISNUMBER(SEARCH("CP04",S5721)),"บางบอน",OR(ISNUMBER(SEARCH("CP",S5721)),ISNUMBER(SEARCH("BTC",D5721))),"340",TRUE,"")</f>
        <v>340</v>
      </c>
    </row>
    <row r="5722" spans="1:20" x14ac:dyDescent="0.2">
      <c r="A5722" t="s">
        <v>6243</v>
      </c>
      <c r="B5722" t="s">
        <v>14</v>
      </c>
      <c r="C5722">
        <v>2026</v>
      </c>
      <c r="D5722" t="s">
        <v>6188</v>
      </c>
      <c r="E5722" t="s">
        <v>555</v>
      </c>
      <c r="F5722" t="s">
        <v>556</v>
      </c>
      <c r="G5722" t="s">
        <v>2582</v>
      </c>
      <c r="H5722" t="s">
        <v>2586</v>
      </c>
      <c r="I5722" t="s">
        <v>6274</v>
      </c>
      <c r="J5722" t="s">
        <v>6190</v>
      </c>
      <c r="K5722" t="s">
        <v>2800</v>
      </c>
      <c r="L5722" s="1">
        <v>1</v>
      </c>
      <c r="M5722" s="1">
        <v>1350</v>
      </c>
      <c r="N5722" s="1">
        <v>0</v>
      </c>
      <c r="O5722" s="1" t="s">
        <v>2580</v>
      </c>
      <c r="P5722" s="1">
        <v>1261.68</v>
      </c>
      <c r="Q5722" s="1">
        <v>88.32</v>
      </c>
      <c r="R5722" s="1">
        <v>1350</v>
      </c>
      <c r="S5722" t="s">
        <v>2683</v>
      </c>
      <c r="T5722" t="str" cm="1">
        <f t="array" ref="T5722">_xlfn.IFS(ISNUMBER(SEARCH("CP02",S5722)),"ราชพฤกษ",ISNUMBER(SEARCH("CP03",S5722)),"บางใหญ่",ISNUMBER(SEARCH("CP04",S5722)),"บางบอน",OR(ISNUMBER(SEARCH("CP",S5722)),ISNUMBER(SEARCH("BTC",D5722))),"340",TRUE,"")</f>
        <v>340</v>
      </c>
    </row>
    <row r="5723" spans="1:20" x14ac:dyDescent="0.2">
      <c r="A5723" t="s">
        <v>6243</v>
      </c>
      <c r="B5723" t="s">
        <v>14</v>
      </c>
      <c r="C5723">
        <v>2026</v>
      </c>
      <c r="D5723" t="s">
        <v>6188</v>
      </c>
      <c r="E5723" t="s">
        <v>553</v>
      </c>
      <c r="F5723" t="s">
        <v>554</v>
      </c>
      <c r="G5723" t="s">
        <v>2582</v>
      </c>
      <c r="H5723" t="s">
        <v>2586</v>
      </c>
      <c r="I5723" t="s">
        <v>6274</v>
      </c>
      <c r="J5723" t="s">
        <v>6190</v>
      </c>
      <c r="K5723" t="s">
        <v>2800</v>
      </c>
      <c r="L5723" s="1">
        <v>1</v>
      </c>
      <c r="M5723" s="1">
        <v>250</v>
      </c>
      <c r="N5723" s="1">
        <v>0</v>
      </c>
      <c r="O5723" s="1" t="s">
        <v>2580</v>
      </c>
      <c r="P5723" s="1">
        <v>233.64</v>
      </c>
      <c r="Q5723" s="1">
        <v>16.36</v>
      </c>
      <c r="R5723" s="1">
        <v>250</v>
      </c>
      <c r="S5723" t="s">
        <v>2683</v>
      </c>
      <c r="T5723" t="str" cm="1">
        <f t="array" ref="T5723">_xlfn.IFS(ISNUMBER(SEARCH("CP02",S5723)),"ราชพฤกษ",ISNUMBER(SEARCH("CP03",S5723)),"บางใหญ่",ISNUMBER(SEARCH("CP04",S5723)),"บางบอน",OR(ISNUMBER(SEARCH("CP",S5723)),ISNUMBER(SEARCH("BTC",D5723))),"340",TRUE,"")</f>
        <v>340</v>
      </c>
    </row>
    <row r="5724" spans="1:20" x14ac:dyDescent="0.2">
      <c r="A5724" t="s">
        <v>6243</v>
      </c>
      <c r="B5724" t="s">
        <v>14</v>
      </c>
      <c r="C5724">
        <v>2026</v>
      </c>
      <c r="D5724" t="s">
        <v>6188</v>
      </c>
      <c r="E5724" t="s">
        <v>553</v>
      </c>
      <c r="F5724" t="s">
        <v>554</v>
      </c>
      <c r="G5724" t="s">
        <v>2582</v>
      </c>
      <c r="H5724" t="s">
        <v>2586</v>
      </c>
      <c r="I5724" t="s">
        <v>6274</v>
      </c>
      <c r="J5724" t="s">
        <v>6190</v>
      </c>
      <c r="K5724" t="s">
        <v>2800</v>
      </c>
      <c r="L5724" s="1">
        <v>1</v>
      </c>
      <c r="M5724" s="1">
        <v>250</v>
      </c>
      <c r="N5724" s="1">
        <v>0</v>
      </c>
      <c r="O5724" s="1" t="s">
        <v>2580</v>
      </c>
      <c r="P5724" s="1">
        <v>0</v>
      </c>
      <c r="Q5724" s="1">
        <v>0</v>
      </c>
      <c r="R5724" s="1">
        <v>0</v>
      </c>
      <c r="S5724" t="s">
        <v>2683</v>
      </c>
      <c r="T5724" t="str" cm="1">
        <f t="array" ref="T5724">_xlfn.IFS(ISNUMBER(SEARCH("CP02",S5724)),"ราชพฤกษ",ISNUMBER(SEARCH("CP03",S5724)),"บางใหญ่",ISNUMBER(SEARCH("CP04",S5724)),"บางบอน",OR(ISNUMBER(SEARCH("CP",S5724)),ISNUMBER(SEARCH("BTC",D5724))),"340",TRUE,"")</f>
        <v>340</v>
      </c>
    </row>
    <row r="5725" spans="1:20" x14ac:dyDescent="0.2">
      <c r="A5725" t="s">
        <v>6243</v>
      </c>
      <c r="B5725" t="s">
        <v>14</v>
      </c>
      <c r="C5725">
        <v>2026</v>
      </c>
      <c r="D5725" t="s">
        <v>6188</v>
      </c>
      <c r="E5725" t="s">
        <v>121</v>
      </c>
      <c r="F5725" t="s">
        <v>122</v>
      </c>
      <c r="G5725" t="s">
        <v>2582</v>
      </c>
      <c r="H5725" t="s">
        <v>2586</v>
      </c>
      <c r="I5725" t="s">
        <v>6274</v>
      </c>
      <c r="J5725" t="s">
        <v>6190</v>
      </c>
      <c r="K5725" t="s">
        <v>2800</v>
      </c>
      <c r="L5725" s="1">
        <v>1</v>
      </c>
      <c r="M5725" s="1">
        <v>240</v>
      </c>
      <c r="N5725" s="1">
        <v>0</v>
      </c>
      <c r="O5725" s="1" t="s">
        <v>2580</v>
      </c>
      <c r="P5725" s="1">
        <v>224.3</v>
      </c>
      <c r="Q5725" s="1">
        <v>15.7</v>
      </c>
      <c r="R5725" s="1">
        <v>240</v>
      </c>
      <c r="S5725" t="s">
        <v>2683</v>
      </c>
      <c r="T5725" t="str" cm="1">
        <f t="array" ref="T5725">_xlfn.IFS(ISNUMBER(SEARCH("CP02",S5725)),"ราชพฤกษ",ISNUMBER(SEARCH("CP03",S5725)),"บางใหญ่",ISNUMBER(SEARCH("CP04",S5725)),"บางบอน",OR(ISNUMBER(SEARCH("CP",S5725)),ISNUMBER(SEARCH("BTC",D5725))),"340",TRUE,"")</f>
        <v>340</v>
      </c>
    </row>
    <row r="5726" spans="1:20" x14ac:dyDescent="0.2">
      <c r="A5726" t="s">
        <v>6243</v>
      </c>
      <c r="B5726" t="s">
        <v>14</v>
      </c>
      <c r="C5726">
        <v>2026</v>
      </c>
      <c r="D5726" t="s">
        <v>6188</v>
      </c>
      <c r="E5726" t="s">
        <v>1185</v>
      </c>
      <c r="F5726" t="s">
        <v>1186</v>
      </c>
      <c r="G5726" t="s">
        <v>2582</v>
      </c>
      <c r="H5726" t="s">
        <v>2586</v>
      </c>
      <c r="I5726" t="s">
        <v>6274</v>
      </c>
      <c r="J5726" t="s">
        <v>6190</v>
      </c>
      <c r="K5726" t="s">
        <v>2800</v>
      </c>
      <c r="L5726" s="1">
        <v>1</v>
      </c>
      <c r="M5726" s="1">
        <v>20</v>
      </c>
      <c r="N5726" s="1">
        <v>0</v>
      </c>
      <c r="O5726" s="1" t="s">
        <v>2580</v>
      </c>
      <c r="P5726" s="1">
        <v>18.690000000000001</v>
      </c>
      <c r="Q5726" s="1">
        <v>1.31</v>
      </c>
      <c r="R5726" s="1">
        <v>20</v>
      </c>
      <c r="S5726" t="s">
        <v>2683</v>
      </c>
      <c r="T5726" t="str" cm="1">
        <f t="array" ref="T5726">_xlfn.IFS(ISNUMBER(SEARCH("CP02",S5726)),"ราชพฤกษ",ISNUMBER(SEARCH("CP03",S5726)),"บางใหญ่",ISNUMBER(SEARCH("CP04",S5726)),"บางบอน",OR(ISNUMBER(SEARCH("CP",S5726)),ISNUMBER(SEARCH("BTC",D5726))),"340",TRUE,"")</f>
        <v>340</v>
      </c>
    </row>
    <row r="5727" spans="1:20" x14ac:dyDescent="0.2">
      <c r="A5727" t="s">
        <v>6243</v>
      </c>
      <c r="B5727" t="s">
        <v>14</v>
      </c>
      <c r="C5727">
        <v>2026</v>
      </c>
      <c r="D5727" t="s">
        <v>6188</v>
      </c>
      <c r="E5727" t="s">
        <v>229</v>
      </c>
      <c r="F5727" t="s">
        <v>230</v>
      </c>
      <c r="G5727" t="s">
        <v>2582</v>
      </c>
      <c r="H5727" t="s">
        <v>2586</v>
      </c>
      <c r="I5727" t="s">
        <v>6274</v>
      </c>
      <c r="J5727" t="s">
        <v>6190</v>
      </c>
      <c r="K5727" t="s">
        <v>2800</v>
      </c>
      <c r="L5727" s="1">
        <v>1</v>
      </c>
      <c r="M5727" s="1">
        <v>300</v>
      </c>
      <c r="N5727" s="1">
        <v>0</v>
      </c>
      <c r="O5727" s="1" t="s">
        <v>2580</v>
      </c>
      <c r="P5727" s="1">
        <v>280.37</v>
      </c>
      <c r="Q5727" s="1">
        <v>19.63</v>
      </c>
      <c r="R5727" s="1">
        <v>300</v>
      </c>
      <c r="S5727" t="s">
        <v>2683</v>
      </c>
      <c r="T5727" t="str" cm="1">
        <f t="array" ref="T5727">_xlfn.IFS(ISNUMBER(SEARCH("CP02",S5727)),"ราชพฤกษ",ISNUMBER(SEARCH("CP03",S5727)),"บางใหญ่",ISNUMBER(SEARCH("CP04",S5727)),"บางบอน",OR(ISNUMBER(SEARCH("CP",S5727)),ISNUMBER(SEARCH("BTC",D5727))),"340",TRUE,"")</f>
        <v>340</v>
      </c>
    </row>
    <row r="5728" spans="1:20" x14ac:dyDescent="0.2">
      <c r="A5728" t="s">
        <v>6243</v>
      </c>
      <c r="B5728" t="s">
        <v>14</v>
      </c>
      <c r="C5728">
        <v>2026</v>
      </c>
      <c r="D5728" t="s">
        <v>6188</v>
      </c>
      <c r="E5728" t="s">
        <v>259</v>
      </c>
      <c r="F5728" t="s">
        <v>260</v>
      </c>
      <c r="G5728" t="s">
        <v>2582</v>
      </c>
      <c r="H5728" t="s">
        <v>2586</v>
      </c>
      <c r="I5728" t="s">
        <v>6274</v>
      </c>
      <c r="J5728" t="s">
        <v>6190</v>
      </c>
      <c r="K5728" t="s">
        <v>2800</v>
      </c>
      <c r="L5728" s="1">
        <v>1</v>
      </c>
      <c r="M5728" s="1">
        <v>840</v>
      </c>
      <c r="N5728" s="1">
        <v>0</v>
      </c>
      <c r="O5728" s="1" t="s">
        <v>2580</v>
      </c>
      <c r="P5728" s="1">
        <v>785.05</v>
      </c>
      <c r="Q5728" s="1">
        <v>54.95</v>
      </c>
      <c r="R5728" s="1">
        <v>840</v>
      </c>
      <c r="S5728" t="s">
        <v>2683</v>
      </c>
      <c r="T5728" t="str" cm="1">
        <f t="array" ref="T5728">_xlfn.IFS(ISNUMBER(SEARCH("CP02",S5728)),"ราชพฤกษ",ISNUMBER(SEARCH("CP03",S5728)),"บางใหญ่",ISNUMBER(SEARCH("CP04",S5728)),"บางบอน",OR(ISNUMBER(SEARCH("CP",S5728)),ISNUMBER(SEARCH("BTC",D5728))),"340",TRUE,"")</f>
        <v>340</v>
      </c>
    </row>
    <row r="5729" spans="1:20" x14ac:dyDescent="0.2">
      <c r="A5729" t="s">
        <v>6243</v>
      </c>
      <c r="B5729" t="s">
        <v>14</v>
      </c>
      <c r="C5729">
        <v>2026</v>
      </c>
      <c r="D5729" t="s">
        <v>3157</v>
      </c>
      <c r="E5729" t="s">
        <v>555</v>
      </c>
      <c r="F5729" t="s">
        <v>556</v>
      </c>
      <c r="G5729" t="s">
        <v>2582</v>
      </c>
      <c r="H5729" t="s">
        <v>2586</v>
      </c>
      <c r="I5729" t="s">
        <v>6275</v>
      </c>
      <c r="J5729" t="s">
        <v>3159</v>
      </c>
      <c r="K5729" t="s">
        <v>2761</v>
      </c>
      <c r="L5729" s="1">
        <v>1</v>
      </c>
      <c r="M5729" s="1">
        <v>1350</v>
      </c>
      <c r="N5729" s="1">
        <v>0</v>
      </c>
      <c r="O5729" s="1" t="s">
        <v>2580</v>
      </c>
      <c r="P5729" s="1">
        <v>1261.68</v>
      </c>
      <c r="Q5729" s="1">
        <v>88.32</v>
      </c>
      <c r="R5729" s="1">
        <v>1350</v>
      </c>
      <c r="S5729" t="s">
        <v>2683</v>
      </c>
      <c r="T5729" t="str" cm="1">
        <f t="array" ref="T5729">_xlfn.IFS(ISNUMBER(SEARCH("CP02",S5729)),"ราชพฤกษ",ISNUMBER(SEARCH("CP03",S5729)),"บางใหญ่",ISNUMBER(SEARCH("CP04",S5729)),"บางบอน",OR(ISNUMBER(SEARCH("CP",S5729)),ISNUMBER(SEARCH("BTC",D5729))),"340",TRUE,"")</f>
        <v>340</v>
      </c>
    </row>
    <row r="5730" spans="1:20" x14ac:dyDescent="0.2">
      <c r="A5730" t="s">
        <v>6243</v>
      </c>
      <c r="B5730" t="s">
        <v>14</v>
      </c>
      <c r="C5730">
        <v>2026</v>
      </c>
      <c r="D5730" t="s">
        <v>3157</v>
      </c>
      <c r="E5730" t="s">
        <v>553</v>
      </c>
      <c r="F5730" t="s">
        <v>554</v>
      </c>
      <c r="G5730" t="s">
        <v>2582</v>
      </c>
      <c r="H5730" t="s">
        <v>2586</v>
      </c>
      <c r="I5730" t="s">
        <v>6275</v>
      </c>
      <c r="J5730" t="s">
        <v>3159</v>
      </c>
      <c r="K5730" t="s">
        <v>2761</v>
      </c>
      <c r="L5730" s="1">
        <v>1</v>
      </c>
      <c r="M5730" s="1">
        <v>250</v>
      </c>
      <c r="N5730" s="1">
        <v>0</v>
      </c>
      <c r="O5730" s="1" t="s">
        <v>2580</v>
      </c>
      <c r="P5730" s="1">
        <v>0</v>
      </c>
      <c r="Q5730" s="1">
        <v>0</v>
      </c>
      <c r="R5730" s="1">
        <v>0</v>
      </c>
      <c r="S5730" t="s">
        <v>2683</v>
      </c>
      <c r="T5730" t="str" cm="1">
        <f t="array" ref="T5730">_xlfn.IFS(ISNUMBER(SEARCH("CP02",S5730)),"ราชพฤกษ",ISNUMBER(SEARCH("CP03",S5730)),"บางใหญ่",ISNUMBER(SEARCH("CP04",S5730)),"บางบอน",OR(ISNUMBER(SEARCH("CP",S5730)),ISNUMBER(SEARCH("BTC",D5730))),"340",TRUE,"")</f>
        <v>340</v>
      </c>
    </row>
    <row r="5731" spans="1:20" x14ac:dyDescent="0.2">
      <c r="A5731" t="s">
        <v>6243</v>
      </c>
      <c r="B5731" t="s">
        <v>14</v>
      </c>
      <c r="C5731">
        <v>2026</v>
      </c>
      <c r="D5731" t="s">
        <v>3157</v>
      </c>
      <c r="E5731" t="s">
        <v>105</v>
      </c>
      <c r="F5731" t="s">
        <v>106</v>
      </c>
      <c r="G5731" t="s">
        <v>2582</v>
      </c>
      <c r="H5731" t="s">
        <v>2586</v>
      </c>
      <c r="I5731" t="s">
        <v>6275</v>
      </c>
      <c r="J5731" t="s">
        <v>3159</v>
      </c>
      <c r="K5731" t="s">
        <v>2761</v>
      </c>
      <c r="L5731" s="1">
        <v>1</v>
      </c>
      <c r="M5731" s="1">
        <v>260</v>
      </c>
      <c r="N5731" s="1">
        <v>0</v>
      </c>
      <c r="O5731" s="1" t="s">
        <v>2580</v>
      </c>
      <c r="P5731" s="1">
        <v>242.99</v>
      </c>
      <c r="Q5731" s="1">
        <v>17.010000000000002</v>
      </c>
      <c r="R5731" s="1">
        <v>260</v>
      </c>
      <c r="S5731" t="s">
        <v>2683</v>
      </c>
      <c r="T5731" t="str" cm="1">
        <f t="array" ref="T5731">_xlfn.IFS(ISNUMBER(SEARCH("CP02",S5731)),"ราชพฤกษ",ISNUMBER(SEARCH("CP03",S5731)),"บางใหญ่",ISNUMBER(SEARCH("CP04",S5731)),"บางบอน",OR(ISNUMBER(SEARCH("CP",S5731)),ISNUMBER(SEARCH("BTC",D5731))),"340",TRUE,"")</f>
        <v>340</v>
      </c>
    </row>
    <row r="5732" spans="1:20" x14ac:dyDescent="0.2">
      <c r="A5732" t="s">
        <v>6243</v>
      </c>
      <c r="B5732" t="s">
        <v>14</v>
      </c>
      <c r="C5732">
        <v>2026</v>
      </c>
      <c r="D5732" t="s">
        <v>3157</v>
      </c>
      <c r="E5732" t="s">
        <v>1187</v>
      </c>
      <c r="F5732" t="s">
        <v>1188</v>
      </c>
      <c r="G5732" t="s">
        <v>2582</v>
      </c>
      <c r="H5732" t="s">
        <v>2586</v>
      </c>
      <c r="I5732" t="s">
        <v>6275</v>
      </c>
      <c r="J5732" t="s">
        <v>3159</v>
      </c>
      <c r="K5732" t="s">
        <v>2761</v>
      </c>
      <c r="L5732" s="1">
        <v>1</v>
      </c>
      <c r="M5732" s="1">
        <v>20</v>
      </c>
      <c r="N5732" s="1">
        <v>0</v>
      </c>
      <c r="O5732" s="1" t="s">
        <v>2580</v>
      </c>
      <c r="P5732" s="1">
        <v>18.690000000000001</v>
      </c>
      <c r="Q5732" s="1">
        <v>1.31</v>
      </c>
      <c r="R5732" s="1">
        <v>20</v>
      </c>
      <c r="S5732" t="s">
        <v>2683</v>
      </c>
      <c r="T5732" t="str" cm="1">
        <f t="array" ref="T5732">_xlfn.IFS(ISNUMBER(SEARCH("CP02",S5732)),"ราชพฤกษ",ISNUMBER(SEARCH("CP03",S5732)),"บางใหญ่",ISNUMBER(SEARCH("CP04",S5732)),"บางบอน",OR(ISNUMBER(SEARCH("CP",S5732)),ISNUMBER(SEARCH("BTC",D5732))),"340",TRUE,"")</f>
        <v>340</v>
      </c>
    </row>
    <row r="5733" spans="1:20" x14ac:dyDescent="0.2">
      <c r="A5733" t="s">
        <v>6243</v>
      </c>
      <c r="B5733" t="s">
        <v>14</v>
      </c>
      <c r="C5733">
        <v>2026</v>
      </c>
      <c r="D5733" t="s">
        <v>3157</v>
      </c>
      <c r="E5733" t="s">
        <v>465</v>
      </c>
      <c r="F5733" t="s">
        <v>466</v>
      </c>
      <c r="G5733" t="s">
        <v>2811</v>
      </c>
      <c r="H5733" t="s">
        <v>2586</v>
      </c>
      <c r="I5733" t="s">
        <v>6275</v>
      </c>
      <c r="J5733" t="s">
        <v>3159</v>
      </c>
      <c r="K5733" t="s">
        <v>2761</v>
      </c>
      <c r="L5733" s="1">
        <v>3</v>
      </c>
      <c r="M5733" s="1">
        <v>180</v>
      </c>
      <c r="N5733" s="1">
        <v>0</v>
      </c>
      <c r="O5733" s="1" t="s">
        <v>2580</v>
      </c>
      <c r="P5733" s="1">
        <v>504.67</v>
      </c>
      <c r="Q5733" s="1">
        <v>35.33</v>
      </c>
      <c r="R5733" s="1">
        <v>540</v>
      </c>
      <c r="S5733" t="s">
        <v>2683</v>
      </c>
      <c r="T5733" t="str" cm="1">
        <f t="array" ref="T5733">_xlfn.IFS(ISNUMBER(SEARCH("CP02",S5733)),"ราชพฤกษ",ISNUMBER(SEARCH("CP03",S5733)),"บางใหญ่",ISNUMBER(SEARCH("CP04",S5733)),"บางบอน",OR(ISNUMBER(SEARCH("CP",S5733)),ISNUMBER(SEARCH("BTC",D5733))),"340",TRUE,"")</f>
        <v>340</v>
      </c>
    </row>
    <row r="5734" spans="1:20" x14ac:dyDescent="0.2">
      <c r="A5734" t="s">
        <v>6243</v>
      </c>
      <c r="B5734" t="s">
        <v>14</v>
      </c>
      <c r="C5734">
        <v>2026</v>
      </c>
      <c r="D5734" t="s">
        <v>3157</v>
      </c>
      <c r="E5734" t="s">
        <v>571</v>
      </c>
      <c r="F5734" t="s">
        <v>572</v>
      </c>
      <c r="G5734" t="s">
        <v>2811</v>
      </c>
      <c r="H5734" t="s">
        <v>2586</v>
      </c>
      <c r="I5734" t="s">
        <v>6275</v>
      </c>
      <c r="J5734" t="s">
        <v>3159</v>
      </c>
      <c r="K5734" t="s">
        <v>2761</v>
      </c>
      <c r="L5734" s="1">
        <v>4</v>
      </c>
      <c r="M5734" s="1">
        <v>180</v>
      </c>
      <c r="N5734" s="1">
        <v>0</v>
      </c>
      <c r="O5734" s="1" t="s">
        <v>2580</v>
      </c>
      <c r="P5734" s="1">
        <v>672.9</v>
      </c>
      <c r="Q5734" s="1">
        <v>47.1</v>
      </c>
      <c r="R5734" s="1">
        <v>720</v>
      </c>
      <c r="S5734" t="s">
        <v>2683</v>
      </c>
      <c r="T5734" t="str" cm="1">
        <f t="array" ref="T5734">_xlfn.IFS(ISNUMBER(SEARCH("CP02",S5734)),"ราชพฤกษ",ISNUMBER(SEARCH("CP03",S5734)),"บางใหญ่",ISNUMBER(SEARCH("CP04",S5734)),"บางบอน",OR(ISNUMBER(SEARCH("CP",S5734)),ISNUMBER(SEARCH("BTC",D5734))),"340",TRUE,"")</f>
        <v>340</v>
      </c>
    </row>
    <row r="5735" spans="1:20" x14ac:dyDescent="0.2">
      <c r="A5735" t="s">
        <v>6243</v>
      </c>
      <c r="B5735" t="s">
        <v>14</v>
      </c>
      <c r="C5735">
        <v>2026</v>
      </c>
      <c r="D5735" t="s">
        <v>3157</v>
      </c>
      <c r="E5735" t="s">
        <v>287</v>
      </c>
      <c r="F5735" t="s">
        <v>288</v>
      </c>
      <c r="G5735" t="s">
        <v>2582</v>
      </c>
      <c r="H5735" t="s">
        <v>2586</v>
      </c>
      <c r="I5735" t="s">
        <v>6275</v>
      </c>
      <c r="J5735" t="s">
        <v>3159</v>
      </c>
      <c r="K5735" t="s">
        <v>2761</v>
      </c>
      <c r="L5735" s="1">
        <v>1</v>
      </c>
      <c r="M5735" s="1">
        <v>580</v>
      </c>
      <c r="N5735" s="1">
        <v>0</v>
      </c>
      <c r="O5735" s="1" t="s">
        <v>2580</v>
      </c>
      <c r="P5735" s="1">
        <v>542.05999999999995</v>
      </c>
      <c r="Q5735" s="1">
        <v>37.94</v>
      </c>
      <c r="R5735" s="1">
        <v>580</v>
      </c>
      <c r="S5735" t="s">
        <v>2683</v>
      </c>
      <c r="T5735" t="str" cm="1">
        <f t="array" ref="T5735">_xlfn.IFS(ISNUMBER(SEARCH("CP02",S5735)),"ราชพฤกษ",ISNUMBER(SEARCH("CP03",S5735)),"บางใหญ่",ISNUMBER(SEARCH("CP04",S5735)),"บางบอน",OR(ISNUMBER(SEARCH("CP",S5735)),ISNUMBER(SEARCH("BTC",D5735))),"340",TRUE,"")</f>
        <v>340</v>
      </c>
    </row>
    <row r="5736" spans="1:20" x14ac:dyDescent="0.2">
      <c r="A5736" t="s">
        <v>6243</v>
      </c>
      <c r="B5736" t="s">
        <v>14</v>
      </c>
      <c r="C5736">
        <v>2026</v>
      </c>
      <c r="D5736" t="s">
        <v>2820</v>
      </c>
      <c r="E5736" t="s">
        <v>905</v>
      </c>
      <c r="F5736" t="s">
        <v>906</v>
      </c>
      <c r="G5736" t="s">
        <v>2655</v>
      </c>
      <c r="H5736" t="s">
        <v>2656</v>
      </c>
      <c r="I5736" t="s">
        <v>6276</v>
      </c>
      <c r="J5736" t="s">
        <v>2822</v>
      </c>
      <c r="K5736" t="s">
        <v>5838</v>
      </c>
      <c r="L5736" s="1">
        <v>1</v>
      </c>
      <c r="M5736" s="1">
        <v>4600</v>
      </c>
      <c r="N5736" s="1">
        <v>0</v>
      </c>
      <c r="O5736" s="1" t="s">
        <v>2580</v>
      </c>
      <c r="P5736" s="1">
        <v>4299.07</v>
      </c>
      <c r="Q5736" s="1">
        <v>300.93</v>
      </c>
      <c r="R5736" s="1">
        <v>4600</v>
      </c>
      <c r="S5736" t="s">
        <v>3345</v>
      </c>
      <c r="T5736" t="str" cm="1">
        <f t="array" ref="T5736">_xlfn.IFS(ISNUMBER(SEARCH("CP02",S5736)),"ราชพฤกษ",ISNUMBER(SEARCH("CP03",S5736)),"บางใหญ่",ISNUMBER(SEARCH("CP04",S5736)),"บางบอน",OR(ISNUMBER(SEARCH("CP",S5736)),ISNUMBER(SEARCH("BTC",D5736))),"340",TRUE,"")</f>
        <v>340</v>
      </c>
    </row>
    <row r="5737" spans="1:20" x14ac:dyDescent="0.2">
      <c r="A5737" t="s">
        <v>6243</v>
      </c>
      <c r="B5737" t="s">
        <v>14</v>
      </c>
      <c r="C5737">
        <v>2026</v>
      </c>
      <c r="D5737" t="s">
        <v>2817</v>
      </c>
      <c r="E5737" t="s">
        <v>1547</v>
      </c>
      <c r="F5737" t="s">
        <v>1548</v>
      </c>
      <c r="G5737" t="s">
        <v>2588</v>
      </c>
      <c r="H5737" t="s">
        <v>2586</v>
      </c>
      <c r="I5737" t="s">
        <v>6277</v>
      </c>
      <c r="J5737" t="s">
        <v>2819</v>
      </c>
      <c r="K5737" t="s">
        <v>2624</v>
      </c>
      <c r="L5737" s="1">
        <v>1</v>
      </c>
      <c r="M5737" s="1">
        <v>400</v>
      </c>
      <c r="N5737" s="1">
        <v>0</v>
      </c>
      <c r="O5737" s="1" t="s">
        <v>2580</v>
      </c>
      <c r="P5737" s="1">
        <v>373.83</v>
      </c>
      <c r="Q5737" s="1">
        <v>26.17</v>
      </c>
      <c r="R5737" s="1">
        <v>400</v>
      </c>
      <c r="S5737" t="s">
        <v>2625</v>
      </c>
      <c r="T5737" t="str" cm="1">
        <f t="array" ref="T5737">_xlfn.IFS(ISNUMBER(SEARCH("CP02",S5737)),"ราชพฤกษ",ISNUMBER(SEARCH("CP03",S5737)),"บางใหญ่",ISNUMBER(SEARCH("CP04",S5737)),"บางบอน",OR(ISNUMBER(SEARCH("CP",S5737)),ISNUMBER(SEARCH("BTC",D5737))),"340",TRUE,"")</f>
        <v>340</v>
      </c>
    </row>
    <row r="5738" spans="1:20" x14ac:dyDescent="0.2">
      <c r="A5738" t="s">
        <v>6243</v>
      </c>
      <c r="B5738" t="s">
        <v>14</v>
      </c>
      <c r="C5738">
        <v>2026</v>
      </c>
      <c r="D5738" t="s">
        <v>2817</v>
      </c>
      <c r="E5738" t="s">
        <v>1547</v>
      </c>
      <c r="F5738" t="s">
        <v>1548</v>
      </c>
      <c r="G5738" t="s">
        <v>2588</v>
      </c>
      <c r="H5738" t="s">
        <v>2586</v>
      </c>
      <c r="I5738" t="s">
        <v>6278</v>
      </c>
      <c r="J5738" t="s">
        <v>2819</v>
      </c>
      <c r="K5738" t="s">
        <v>2624</v>
      </c>
      <c r="L5738" s="1">
        <v>1</v>
      </c>
      <c r="M5738" s="1">
        <v>400</v>
      </c>
      <c r="N5738" s="1">
        <v>0</v>
      </c>
      <c r="O5738" s="1" t="s">
        <v>2580</v>
      </c>
      <c r="P5738" s="1">
        <v>373.83</v>
      </c>
      <c r="Q5738" s="1">
        <v>26.17</v>
      </c>
      <c r="R5738" s="1">
        <v>400</v>
      </c>
      <c r="S5738" t="s">
        <v>2625</v>
      </c>
      <c r="T5738" t="str" cm="1">
        <f t="array" ref="T5738">_xlfn.IFS(ISNUMBER(SEARCH("CP02",S5738)),"ราชพฤกษ",ISNUMBER(SEARCH("CP03",S5738)),"บางใหญ่",ISNUMBER(SEARCH("CP04",S5738)),"บางบอน",OR(ISNUMBER(SEARCH("CP",S5738)),ISNUMBER(SEARCH("BTC",D5738))),"340",TRUE,"")</f>
        <v>340</v>
      </c>
    </row>
    <row r="5739" spans="1:20" x14ac:dyDescent="0.2">
      <c r="A5739" t="s">
        <v>6243</v>
      </c>
      <c r="B5739" t="s">
        <v>14</v>
      </c>
      <c r="C5739">
        <v>2026</v>
      </c>
      <c r="D5739" t="s">
        <v>2646</v>
      </c>
      <c r="E5739" t="s">
        <v>525</v>
      </c>
      <c r="F5739" t="s">
        <v>526</v>
      </c>
      <c r="G5739" t="s">
        <v>2582</v>
      </c>
      <c r="H5739" t="s">
        <v>2586</v>
      </c>
      <c r="I5739" t="s">
        <v>6279</v>
      </c>
      <c r="J5739" t="s">
        <v>2648</v>
      </c>
      <c r="K5739" t="s">
        <v>2649</v>
      </c>
      <c r="L5739" s="1">
        <v>1</v>
      </c>
      <c r="M5739" s="1">
        <v>1150</v>
      </c>
      <c r="N5739" s="1">
        <v>0</v>
      </c>
      <c r="O5739" s="1" t="s">
        <v>2580</v>
      </c>
      <c r="P5739" s="1">
        <v>1074.77</v>
      </c>
      <c r="Q5739" s="1">
        <v>75.23</v>
      </c>
      <c r="R5739" s="1">
        <v>1150</v>
      </c>
      <c r="S5739" t="s">
        <v>2605</v>
      </c>
      <c r="T5739" t="str" cm="1">
        <f t="array" ref="T5739">_xlfn.IFS(ISNUMBER(SEARCH("CP02",S5739)),"ราชพฤกษ",ISNUMBER(SEARCH("CP03",S5739)),"บางใหญ่",ISNUMBER(SEARCH("CP04",S5739)),"บางบอน",OR(ISNUMBER(SEARCH("CP",S5739)),ISNUMBER(SEARCH("BTC",D5739))),"340",TRUE,"")</f>
        <v>บางใหญ่</v>
      </c>
    </row>
    <row r="5740" spans="1:20" x14ac:dyDescent="0.2">
      <c r="A5740" t="s">
        <v>6243</v>
      </c>
      <c r="B5740" t="s">
        <v>14</v>
      </c>
      <c r="C5740">
        <v>2026</v>
      </c>
      <c r="D5740" t="s">
        <v>2646</v>
      </c>
      <c r="E5740" t="s">
        <v>523</v>
      </c>
      <c r="F5740" t="s">
        <v>524</v>
      </c>
      <c r="G5740" t="s">
        <v>2582</v>
      </c>
      <c r="H5740" t="s">
        <v>2586</v>
      </c>
      <c r="I5740" t="s">
        <v>6279</v>
      </c>
      <c r="J5740" t="s">
        <v>2648</v>
      </c>
      <c r="K5740" t="s">
        <v>2649</v>
      </c>
      <c r="L5740" s="1">
        <v>1</v>
      </c>
      <c r="M5740" s="1">
        <v>175</v>
      </c>
      <c r="N5740" s="1">
        <v>0</v>
      </c>
      <c r="O5740" s="1" t="s">
        <v>2580</v>
      </c>
      <c r="P5740" s="1">
        <v>0</v>
      </c>
      <c r="Q5740" s="1">
        <v>0</v>
      </c>
      <c r="R5740" s="1">
        <v>0</v>
      </c>
      <c r="S5740" t="s">
        <v>2605</v>
      </c>
      <c r="T5740" t="str" cm="1">
        <f t="array" ref="T5740">_xlfn.IFS(ISNUMBER(SEARCH("CP02",S5740)),"ราชพฤกษ",ISNUMBER(SEARCH("CP03",S5740)),"บางใหญ่",ISNUMBER(SEARCH("CP04",S5740)),"บางบอน",OR(ISNUMBER(SEARCH("CP",S5740)),ISNUMBER(SEARCH("BTC",D5740))),"340",TRUE,"")</f>
        <v>บางใหญ่</v>
      </c>
    </row>
    <row r="5741" spans="1:20" x14ac:dyDescent="0.2">
      <c r="A5741" t="s">
        <v>6243</v>
      </c>
      <c r="B5741" t="s">
        <v>14</v>
      </c>
      <c r="C5741">
        <v>2026</v>
      </c>
      <c r="D5741" t="s">
        <v>2646</v>
      </c>
      <c r="E5741" t="s">
        <v>157</v>
      </c>
      <c r="F5741" t="s">
        <v>158</v>
      </c>
      <c r="G5741" t="s">
        <v>2582</v>
      </c>
      <c r="H5741" t="s">
        <v>2586</v>
      </c>
      <c r="I5741" t="s">
        <v>6279</v>
      </c>
      <c r="J5741" t="s">
        <v>2648</v>
      </c>
      <c r="K5741" t="s">
        <v>2649</v>
      </c>
      <c r="L5741" s="1">
        <v>1</v>
      </c>
      <c r="M5741" s="1">
        <v>330</v>
      </c>
      <c r="N5741" s="1">
        <v>0</v>
      </c>
      <c r="O5741" s="1" t="s">
        <v>2580</v>
      </c>
      <c r="P5741" s="1">
        <v>0</v>
      </c>
      <c r="Q5741" s="1">
        <v>0</v>
      </c>
      <c r="R5741" s="1">
        <v>0</v>
      </c>
      <c r="S5741" t="s">
        <v>2605</v>
      </c>
      <c r="T5741" t="str" cm="1">
        <f t="array" ref="T5741">_xlfn.IFS(ISNUMBER(SEARCH("CP02",S5741)),"ราชพฤกษ",ISNUMBER(SEARCH("CP03",S5741)),"บางใหญ่",ISNUMBER(SEARCH("CP04",S5741)),"บางบอน",OR(ISNUMBER(SEARCH("CP",S5741)),ISNUMBER(SEARCH("BTC",D5741))),"340",TRUE,"")</f>
        <v>บางใหญ่</v>
      </c>
    </row>
    <row r="5742" spans="1:20" x14ac:dyDescent="0.2">
      <c r="A5742" t="s">
        <v>6243</v>
      </c>
      <c r="B5742" t="s">
        <v>14</v>
      </c>
      <c r="C5742">
        <v>2026</v>
      </c>
      <c r="D5742" t="s">
        <v>2646</v>
      </c>
      <c r="E5742" t="s">
        <v>1185</v>
      </c>
      <c r="F5742" t="s">
        <v>1186</v>
      </c>
      <c r="G5742" t="s">
        <v>2582</v>
      </c>
      <c r="H5742" t="s">
        <v>2586</v>
      </c>
      <c r="I5742" t="s">
        <v>6279</v>
      </c>
      <c r="J5742" t="s">
        <v>2648</v>
      </c>
      <c r="K5742" t="s">
        <v>2649</v>
      </c>
      <c r="L5742" s="1">
        <v>1</v>
      </c>
      <c r="M5742" s="1">
        <v>20</v>
      </c>
      <c r="N5742" s="1">
        <v>0</v>
      </c>
      <c r="O5742" s="1" t="s">
        <v>2580</v>
      </c>
      <c r="P5742" s="1">
        <v>18.690000000000001</v>
      </c>
      <c r="Q5742" s="1">
        <v>1.31</v>
      </c>
      <c r="R5742" s="1">
        <v>20</v>
      </c>
      <c r="S5742" t="s">
        <v>2605</v>
      </c>
      <c r="T5742" t="str" cm="1">
        <f t="array" ref="T5742">_xlfn.IFS(ISNUMBER(SEARCH("CP02",S5742)),"ราชพฤกษ",ISNUMBER(SEARCH("CP03",S5742)),"บางใหญ่",ISNUMBER(SEARCH("CP04",S5742)),"บางบอน",OR(ISNUMBER(SEARCH("CP",S5742)),ISNUMBER(SEARCH("BTC",D5742))),"340",TRUE,"")</f>
        <v>บางใหญ่</v>
      </c>
    </row>
    <row r="5743" spans="1:20" x14ac:dyDescent="0.2">
      <c r="A5743" t="s">
        <v>6280</v>
      </c>
      <c r="B5743" t="s">
        <v>14</v>
      </c>
      <c r="C5743">
        <v>2026</v>
      </c>
      <c r="D5743" t="s">
        <v>3466</v>
      </c>
      <c r="E5743" t="s">
        <v>1547</v>
      </c>
      <c r="F5743" t="s">
        <v>1548</v>
      </c>
      <c r="G5743" t="s">
        <v>2588</v>
      </c>
      <c r="H5743" t="s">
        <v>2586</v>
      </c>
      <c r="I5743" t="s">
        <v>6281</v>
      </c>
      <c r="J5743" t="s">
        <v>3468</v>
      </c>
      <c r="K5743" t="s">
        <v>2692</v>
      </c>
      <c r="L5743" s="1">
        <v>1</v>
      </c>
      <c r="M5743" s="1">
        <v>400</v>
      </c>
      <c r="N5743" s="1">
        <v>0</v>
      </c>
      <c r="O5743" s="1" t="s">
        <v>2580</v>
      </c>
      <c r="P5743" s="1">
        <v>373.83</v>
      </c>
      <c r="Q5743" s="1">
        <v>26.17</v>
      </c>
      <c r="R5743" s="1">
        <v>400</v>
      </c>
      <c r="S5743" t="s">
        <v>2633</v>
      </c>
      <c r="T5743" t="str" cm="1">
        <f t="array" ref="T5743">_xlfn.IFS(ISNUMBER(SEARCH("CP02",S5743)),"ราชพฤกษ",ISNUMBER(SEARCH("CP03",S5743)),"บางใหญ่",ISNUMBER(SEARCH("CP04",S5743)),"บางบอน",OR(ISNUMBER(SEARCH("CP",S5743)),ISNUMBER(SEARCH("BTC",D5743))),"340",TRUE,"")</f>
        <v>บางบอน</v>
      </c>
    </row>
    <row r="5744" spans="1:20" x14ac:dyDescent="0.2">
      <c r="A5744" t="s">
        <v>6280</v>
      </c>
      <c r="B5744" t="s">
        <v>14</v>
      </c>
      <c r="C5744">
        <v>2026</v>
      </c>
      <c r="D5744" t="s">
        <v>6282</v>
      </c>
      <c r="E5744" t="s">
        <v>955</v>
      </c>
      <c r="F5744" t="s">
        <v>956</v>
      </c>
      <c r="G5744" t="s">
        <v>5078</v>
      </c>
      <c r="H5744" t="s">
        <v>5079</v>
      </c>
      <c r="I5744" t="s">
        <v>6283</v>
      </c>
      <c r="J5744" t="s">
        <v>6284</v>
      </c>
      <c r="K5744" t="s">
        <v>2579</v>
      </c>
      <c r="L5744" s="1">
        <v>4</v>
      </c>
      <c r="M5744" s="1">
        <v>7200</v>
      </c>
      <c r="N5744" s="1">
        <v>8000</v>
      </c>
      <c r="O5744" s="1" t="s">
        <v>2580</v>
      </c>
      <c r="P5744" s="1">
        <v>19439.25</v>
      </c>
      <c r="Q5744" s="1">
        <v>1360.75</v>
      </c>
      <c r="R5744" s="1">
        <v>20800</v>
      </c>
      <c r="S5744" t="s">
        <v>3071</v>
      </c>
      <c r="T5744" t="str" cm="1">
        <f t="array" ref="T5744">_xlfn.IFS(ISNUMBER(SEARCH("CP02",S5744)),"ราชพฤกษ",ISNUMBER(SEARCH("CP03",S5744)),"บางใหญ่",ISNUMBER(SEARCH("CP04",S5744)),"บางบอน",OR(ISNUMBER(SEARCH("CP",S5744)),ISNUMBER(SEARCH("BTC",D5744))),"340",TRUE,"")</f>
        <v>ราชพฤกษ</v>
      </c>
    </row>
    <row r="5745" spans="1:20" x14ac:dyDescent="0.2">
      <c r="A5745" t="s">
        <v>6280</v>
      </c>
      <c r="B5745" t="s">
        <v>14</v>
      </c>
      <c r="C5745">
        <v>2026</v>
      </c>
      <c r="D5745" t="s">
        <v>6282</v>
      </c>
      <c r="E5745" t="s">
        <v>1091</v>
      </c>
      <c r="F5745" t="s">
        <v>1092</v>
      </c>
      <c r="G5745" t="s">
        <v>2582</v>
      </c>
      <c r="H5745" t="s">
        <v>2583</v>
      </c>
      <c r="I5745" t="s">
        <v>6283</v>
      </c>
      <c r="J5745" t="s">
        <v>6284</v>
      </c>
      <c r="K5745" t="s">
        <v>2579</v>
      </c>
      <c r="L5745" s="1">
        <v>1</v>
      </c>
      <c r="M5745" s="1">
        <v>60</v>
      </c>
      <c r="N5745" s="1">
        <v>0</v>
      </c>
      <c r="O5745" s="1" t="s">
        <v>2580</v>
      </c>
      <c r="P5745" s="1">
        <v>0</v>
      </c>
      <c r="Q5745" s="1">
        <v>0</v>
      </c>
      <c r="R5745" s="1">
        <v>0</v>
      </c>
      <c r="S5745" t="s">
        <v>2584</v>
      </c>
      <c r="T5745" t="str" cm="1">
        <f t="array" ref="T5745">_xlfn.IFS(ISNUMBER(SEARCH("CP02",S5745)),"ราชพฤกษ",ISNUMBER(SEARCH("CP03",S5745)),"บางใหญ่",ISNUMBER(SEARCH("CP04",S5745)),"บางบอน",OR(ISNUMBER(SEARCH("CP",S5745)),ISNUMBER(SEARCH("BTC",D5745))),"340",TRUE,"")</f>
        <v>ราชพฤกษ</v>
      </c>
    </row>
    <row r="5746" spans="1:20" x14ac:dyDescent="0.2">
      <c r="A5746" t="s">
        <v>6280</v>
      </c>
      <c r="B5746" t="s">
        <v>14</v>
      </c>
      <c r="C5746">
        <v>2026</v>
      </c>
      <c r="D5746" t="s">
        <v>6282</v>
      </c>
      <c r="E5746" t="s">
        <v>1549</v>
      </c>
      <c r="F5746" t="s">
        <v>1550</v>
      </c>
      <c r="G5746" t="s">
        <v>2585</v>
      </c>
      <c r="H5746" t="s">
        <v>2586</v>
      </c>
      <c r="I5746" t="s">
        <v>6283</v>
      </c>
      <c r="J5746" t="s">
        <v>6284</v>
      </c>
      <c r="K5746" t="s">
        <v>2579</v>
      </c>
      <c r="L5746" s="1">
        <v>4</v>
      </c>
      <c r="M5746" s="1">
        <v>150</v>
      </c>
      <c r="N5746" s="1">
        <v>0</v>
      </c>
      <c r="O5746" s="1" t="s">
        <v>2580</v>
      </c>
      <c r="P5746" s="1">
        <v>0</v>
      </c>
      <c r="Q5746" s="1">
        <v>0</v>
      </c>
      <c r="R5746" s="1">
        <v>0</v>
      </c>
      <c r="S5746" t="s">
        <v>2587</v>
      </c>
      <c r="T5746" t="str" cm="1">
        <f t="array" ref="T5746">_xlfn.IFS(ISNUMBER(SEARCH("CP02",S5746)),"ราชพฤกษ",ISNUMBER(SEARCH("CP03",S5746)),"บางใหญ่",ISNUMBER(SEARCH("CP04",S5746)),"บางบอน",OR(ISNUMBER(SEARCH("CP",S5746)),ISNUMBER(SEARCH("BTC",D5746))),"340",TRUE,"")</f>
        <v>ราชพฤกษ</v>
      </c>
    </row>
    <row r="5747" spans="1:20" x14ac:dyDescent="0.2">
      <c r="A5747" t="s">
        <v>6280</v>
      </c>
      <c r="B5747" t="s">
        <v>14</v>
      </c>
      <c r="C5747">
        <v>2026</v>
      </c>
      <c r="D5747" t="s">
        <v>6282</v>
      </c>
      <c r="E5747" t="s">
        <v>1545</v>
      </c>
      <c r="F5747" t="s">
        <v>1546</v>
      </c>
      <c r="G5747" t="s">
        <v>2588</v>
      </c>
      <c r="H5747" t="s">
        <v>2586</v>
      </c>
      <c r="I5747" t="s">
        <v>6283</v>
      </c>
      <c r="J5747" t="s">
        <v>6284</v>
      </c>
      <c r="K5747" t="s">
        <v>2579</v>
      </c>
      <c r="L5747" s="1">
        <v>1</v>
      </c>
      <c r="M5747" s="1">
        <v>500</v>
      </c>
      <c r="N5747" s="1">
        <v>0</v>
      </c>
      <c r="O5747" s="1" t="s">
        <v>2580</v>
      </c>
      <c r="P5747" s="1">
        <v>0</v>
      </c>
      <c r="Q5747" s="1">
        <v>0</v>
      </c>
      <c r="R5747" s="1">
        <v>0</v>
      </c>
      <c r="S5747" t="s">
        <v>2587</v>
      </c>
      <c r="T5747" t="str" cm="1">
        <f t="array" ref="T5747">_xlfn.IFS(ISNUMBER(SEARCH("CP02",S5747)),"ราชพฤกษ",ISNUMBER(SEARCH("CP03",S5747)),"บางใหญ่",ISNUMBER(SEARCH("CP04",S5747)),"บางบอน",OR(ISNUMBER(SEARCH("CP",S5747)),ISNUMBER(SEARCH("BTC",D5747))),"340",TRUE,"")</f>
        <v>ราชพฤกษ</v>
      </c>
    </row>
    <row r="5748" spans="1:20" x14ac:dyDescent="0.2">
      <c r="A5748" t="s">
        <v>6280</v>
      </c>
      <c r="B5748" t="s">
        <v>14</v>
      </c>
      <c r="C5748">
        <v>2026</v>
      </c>
      <c r="D5748" t="s">
        <v>6282</v>
      </c>
      <c r="E5748" t="s">
        <v>1089</v>
      </c>
      <c r="F5748" t="s">
        <v>1090</v>
      </c>
      <c r="G5748" t="s">
        <v>2632</v>
      </c>
      <c r="H5748" t="s">
        <v>2586</v>
      </c>
      <c r="I5748" t="s">
        <v>6283</v>
      </c>
      <c r="J5748" t="s">
        <v>6284</v>
      </c>
      <c r="K5748" t="s">
        <v>2579</v>
      </c>
      <c r="L5748" s="1">
        <v>2</v>
      </c>
      <c r="M5748" s="1">
        <v>300</v>
      </c>
      <c r="N5748" s="1">
        <v>0</v>
      </c>
      <c r="O5748" s="1" t="s">
        <v>2580</v>
      </c>
      <c r="P5748" s="1">
        <v>560.75</v>
      </c>
      <c r="Q5748" s="1">
        <v>39.25</v>
      </c>
      <c r="R5748" s="1">
        <v>600</v>
      </c>
      <c r="S5748" t="s">
        <v>2584</v>
      </c>
      <c r="T5748" t="str" cm="1">
        <f t="array" ref="T5748">_xlfn.IFS(ISNUMBER(SEARCH("CP02",S5748)),"ราชพฤกษ",ISNUMBER(SEARCH("CP03",S5748)),"บางใหญ่",ISNUMBER(SEARCH("CP04",S5748)),"บางบอน",OR(ISNUMBER(SEARCH("CP",S5748)),ISNUMBER(SEARCH("BTC",D5748))),"340",TRUE,"")</f>
        <v>ราชพฤกษ</v>
      </c>
    </row>
    <row r="5749" spans="1:20" x14ac:dyDescent="0.2">
      <c r="A5749" t="s">
        <v>6280</v>
      </c>
      <c r="B5749" t="s">
        <v>14</v>
      </c>
      <c r="C5749">
        <v>2026</v>
      </c>
      <c r="D5749" t="s">
        <v>6282</v>
      </c>
      <c r="E5749" t="s">
        <v>2197</v>
      </c>
      <c r="F5749" t="s">
        <v>2198</v>
      </c>
      <c r="G5749" t="s">
        <v>2589</v>
      </c>
      <c r="H5749" t="s">
        <v>2596</v>
      </c>
      <c r="I5749" t="s">
        <v>6283</v>
      </c>
      <c r="J5749" t="s">
        <v>6284</v>
      </c>
      <c r="K5749" t="s">
        <v>2579</v>
      </c>
      <c r="L5749" s="1">
        <v>1</v>
      </c>
      <c r="M5749" s="1">
        <v>1</v>
      </c>
      <c r="N5749" s="1">
        <v>0</v>
      </c>
      <c r="O5749" s="1" t="s">
        <v>2580</v>
      </c>
      <c r="P5749" s="1">
        <v>0</v>
      </c>
      <c r="Q5749" s="1">
        <v>0</v>
      </c>
      <c r="R5749" s="1">
        <v>0</v>
      </c>
      <c r="S5749" t="s">
        <v>2587</v>
      </c>
      <c r="T5749" t="str" cm="1">
        <f t="array" ref="T5749">_xlfn.IFS(ISNUMBER(SEARCH("CP02",S5749)),"ราชพฤกษ",ISNUMBER(SEARCH("CP03",S5749)),"บางใหญ่",ISNUMBER(SEARCH("CP04",S5749)),"บางบอน",OR(ISNUMBER(SEARCH("CP",S5749)),ISNUMBER(SEARCH("BTC",D5749))),"340",TRUE,"")</f>
        <v>ราชพฤกษ</v>
      </c>
    </row>
    <row r="5750" spans="1:20" x14ac:dyDescent="0.2">
      <c r="A5750" t="s">
        <v>6280</v>
      </c>
      <c r="B5750" t="s">
        <v>14</v>
      </c>
      <c r="C5750">
        <v>2026</v>
      </c>
      <c r="D5750" t="s">
        <v>2842</v>
      </c>
      <c r="E5750" t="s">
        <v>753</v>
      </c>
      <c r="F5750" t="s">
        <v>754</v>
      </c>
      <c r="G5750" t="s">
        <v>2802</v>
      </c>
      <c r="H5750" t="s">
        <v>2803</v>
      </c>
      <c r="I5750" t="s">
        <v>6285</v>
      </c>
      <c r="J5750" t="s">
        <v>2846</v>
      </c>
      <c r="K5750" t="s">
        <v>2659</v>
      </c>
      <c r="L5750" s="1">
        <v>4</v>
      </c>
      <c r="M5750" s="1">
        <v>2700</v>
      </c>
      <c r="N5750" s="1">
        <v>4000</v>
      </c>
      <c r="O5750" s="1" t="s">
        <v>2580</v>
      </c>
      <c r="P5750" s="1">
        <v>6355.14</v>
      </c>
      <c r="Q5750" s="1">
        <v>444.86</v>
      </c>
      <c r="R5750" s="1">
        <v>6800</v>
      </c>
      <c r="S5750" t="s">
        <v>4795</v>
      </c>
      <c r="T5750" t="str" cm="1">
        <f t="array" ref="T5750">_xlfn.IFS(ISNUMBER(SEARCH("CP02",S5750)),"ราชพฤกษ",ISNUMBER(SEARCH("CP03",S5750)),"บางใหญ่",ISNUMBER(SEARCH("CP04",S5750)),"บางบอน",OR(ISNUMBER(SEARCH("CP",S5750)),ISNUMBER(SEARCH("BTC",D5750))),"340",TRUE,"")</f>
        <v>ราชพฤกษ</v>
      </c>
    </row>
    <row r="5751" spans="1:20" x14ac:dyDescent="0.2">
      <c r="A5751" t="s">
        <v>6280</v>
      </c>
      <c r="B5751" t="s">
        <v>14</v>
      </c>
      <c r="C5751">
        <v>2026</v>
      </c>
      <c r="D5751" t="s">
        <v>2842</v>
      </c>
      <c r="E5751" t="s">
        <v>1553</v>
      </c>
      <c r="F5751" t="s">
        <v>1554</v>
      </c>
      <c r="G5751" t="s">
        <v>2585</v>
      </c>
      <c r="H5751" t="s">
        <v>2586</v>
      </c>
      <c r="I5751" t="s">
        <v>6285</v>
      </c>
      <c r="J5751" t="s">
        <v>2846</v>
      </c>
      <c r="K5751" t="s">
        <v>2659</v>
      </c>
      <c r="L5751" s="1">
        <v>4</v>
      </c>
      <c r="M5751" s="1">
        <v>120</v>
      </c>
      <c r="N5751" s="1">
        <v>0</v>
      </c>
      <c r="O5751" s="1" t="s">
        <v>2580</v>
      </c>
      <c r="P5751" s="1">
        <v>0</v>
      </c>
      <c r="Q5751" s="1">
        <v>0</v>
      </c>
      <c r="R5751" s="1">
        <v>0</v>
      </c>
      <c r="S5751" t="s">
        <v>2587</v>
      </c>
      <c r="T5751" t="str" cm="1">
        <f t="array" ref="T5751">_xlfn.IFS(ISNUMBER(SEARCH("CP02",S5751)),"ราชพฤกษ",ISNUMBER(SEARCH("CP03",S5751)),"บางใหญ่",ISNUMBER(SEARCH("CP04",S5751)),"บางบอน",OR(ISNUMBER(SEARCH("CP",S5751)),ISNUMBER(SEARCH("BTC",D5751))),"340",TRUE,"")</f>
        <v>ราชพฤกษ</v>
      </c>
    </row>
    <row r="5752" spans="1:20" x14ac:dyDescent="0.2">
      <c r="A5752" t="s">
        <v>6280</v>
      </c>
      <c r="B5752" t="s">
        <v>14</v>
      </c>
      <c r="C5752">
        <v>2026</v>
      </c>
      <c r="D5752" t="s">
        <v>2842</v>
      </c>
      <c r="E5752" t="s">
        <v>1547</v>
      </c>
      <c r="F5752" t="s">
        <v>1548</v>
      </c>
      <c r="G5752" t="s">
        <v>2588</v>
      </c>
      <c r="H5752" t="s">
        <v>2586</v>
      </c>
      <c r="I5752" t="s">
        <v>6285</v>
      </c>
      <c r="J5752" t="s">
        <v>2846</v>
      </c>
      <c r="K5752" t="s">
        <v>2659</v>
      </c>
      <c r="L5752" s="1">
        <v>1</v>
      </c>
      <c r="M5752" s="1">
        <v>400</v>
      </c>
      <c r="N5752" s="1">
        <v>0</v>
      </c>
      <c r="O5752" s="1" t="s">
        <v>2580</v>
      </c>
      <c r="P5752" s="1">
        <v>0</v>
      </c>
      <c r="Q5752" s="1">
        <v>0</v>
      </c>
      <c r="R5752" s="1">
        <v>0</v>
      </c>
      <c r="S5752" t="s">
        <v>2587</v>
      </c>
      <c r="T5752" t="str" cm="1">
        <f t="array" ref="T5752">_xlfn.IFS(ISNUMBER(SEARCH("CP02",S5752)),"ราชพฤกษ",ISNUMBER(SEARCH("CP03",S5752)),"บางใหญ่",ISNUMBER(SEARCH("CP04",S5752)),"บางบอน",OR(ISNUMBER(SEARCH("CP",S5752)),ISNUMBER(SEARCH("BTC",D5752))),"340",TRUE,"")</f>
        <v>ราชพฤกษ</v>
      </c>
    </row>
    <row r="5753" spans="1:20" x14ac:dyDescent="0.2">
      <c r="A5753" t="s">
        <v>6280</v>
      </c>
      <c r="B5753" t="s">
        <v>14</v>
      </c>
      <c r="C5753">
        <v>2026</v>
      </c>
      <c r="D5753" t="s">
        <v>6286</v>
      </c>
      <c r="E5753" t="s">
        <v>699</v>
      </c>
      <c r="F5753" t="s">
        <v>700</v>
      </c>
      <c r="G5753" t="s">
        <v>2575</v>
      </c>
      <c r="H5753" t="s">
        <v>2576</v>
      </c>
      <c r="I5753" t="s">
        <v>6287</v>
      </c>
      <c r="J5753" t="s">
        <v>6288</v>
      </c>
      <c r="K5753" t="s">
        <v>2579</v>
      </c>
      <c r="L5753" s="1">
        <v>4</v>
      </c>
      <c r="M5753" s="1">
        <v>2810</v>
      </c>
      <c r="N5753" s="1">
        <v>2810</v>
      </c>
      <c r="O5753" s="1" t="s">
        <v>2580</v>
      </c>
      <c r="P5753" s="1">
        <v>7878.5</v>
      </c>
      <c r="Q5753" s="1">
        <v>551.5</v>
      </c>
      <c r="R5753" s="1">
        <v>8430</v>
      </c>
      <c r="S5753" t="s">
        <v>3071</v>
      </c>
      <c r="T5753" t="str" cm="1">
        <f t="array" ref="T5753">_xlfn.IFS(ISNUMBER(SEARCH("CP02",S5753)),"ราชพฤกษ",ISNUMBER(SEARCH("CP03",S5753)),"บางใหญ่",ISNUMBER(SEARCH("CP04",S5753)),"บางบอน",OR(ISNUMBER(SEARCH("CP",S5753)),ISNUMBER(SEARCH("BTC",D5753))),"340",TRUE,"")</f>
        <v>ราชพฤกษ</v>
      </c>
    </row>
    <row r="5754" spans="1:20" x14ac:dyDescent="0.2">
      <c r="A5754" t="s">
        <v>6280</v>
      </c>
      <c r="B5754" t="s">
        <v>14</v>
      </c>
      <c r="C5754">
        <v>2026</v>
      </c>
      <c r="D5754" t="s">
        <v>6286</v>
      </c>
      <c r="E5754" t="s">
        <v>1091</v>
      </c>
      <c r="F5754" t="s">
        <v>1092</v>
      </c>
      <c r="G5754" t="s">
        <v>2582</v>
      </c>
      <c r="H5754" t="s">
        <v>2583</v>
      </c>
      <c r="I5754" t="s">
        <v>6287</v>
      </c>
      <c r="J5754" t="s">
        <v>6288</v>
      </c>
      <c r="K5754" t="s">
        <v>2579</v>
      </c>
      <c r="L5754" s="1">
        <v>1</v>
      </c>
      <c r="M5754" s="1">
        <v>60</v>
      </c>
      <c r="N5754" s="1">
        <v>0</v>
      </c>
      <c r="O5754" s="1" t="s">
        <v>2580</v>
      </c>
      <c r="P5754" s="1">
        <v>0</v>
      </c>
      <c r="Q5754" s="1">
        <v>0</v>
      </c>
      <c r="R5754" s="1">
        <v>0</v>
      </c>
      <c r="S5754" t="s">
        <v>2584</v>
      </c>
      <c r="T5754" t="str" cm="1">
        <f t="array" ref="T5754">_xlfn.IFS(ISNUMBER(SEARCH("CP02",S5754)),"ราชพฤกษ",ISNUMBER(SEARCH("CP03",S5754)),"บางใหญ่",ISNUMBER(SEARCH("CP04",S5754)),"บางบอน",OR(ISNUMBER(SEARCH("CP",S5754)),ISNUMBER(SEARCH("BTC",D5754))),"340",TRUE,"")</f>
        <v>ราชพฤกษ</v>
      </c>
    </row>
    <row r="5755" spans="1:20" x14ac:dyDescent="0.2">
      <c r="A5755" t="s">
        <v>6280</v>
      </c>
      <c r="B5755" t="s">
        <v>14</v>
      </c>
      <c r="C5755">
        <v>2026</v>
      </c>
      <c r="D5755" t="s">
        <v>6286</v>
      </c>
      <c r="E5755" t="s">
        <v>1553</v>
      </c>
      <c r="F5755" t="s">
        <v>1554</v>
      </c>
      <c r="G5755" t="s">
        <v>2585</v>
      </c>
      <c r="H5755" t="s">
        <v>2586</v>
      </c>
      <c r="I5755" t="s">
        <v>6287</v>
      </c>
      <c r="J5755" t="s">
        <v>6288</v>
      </c>
      <c r="K5755" t="s">
        <v>2579</v>
      </c>
      <c r="L5755" s="1">
        <v>4</v>
      </c>
      <c r="M5755" s="1">
        <v>120</v>
      </c>
      <c r="N5755" s="1">
        <v>0</v>
      </c>
      <c r="O5755" s="1" t="s">
        <v>2580</v>
      </c>
      <c r="P5755" s="1">
        <v>0</v>
      </c>
      <c r="Q5755" s="1">
        <v>0</v>
      </c>
      <c r="R5755" s="1">
        <v>0</v>
      </c>
      <c r="S5755" t="s">
        <v>2587</v>
      </c>
      <c r="T5755" t="str" cm="1">
        <f t="array" ref="T5755">_xlfn.IFS(ISNUMBER(SEARCH("CP02",S5755)),"ราชพฤกษ",ISNUMBER(SEARCH("CP03",S5755)),"บางใหญ่",ISNUMBER(SEARCH("CP04",S5755)),"บางบอน",OR(ISNUMBER(SEARCH("CP",S5755)),ISNUMBER(SEARCH("BTC",D5755))),"340",TRUE,"")</f>
        <v>ราชพฤกษ</v>
      </c>
    </row>
    <row r="5756" spans="1:20" x14ac:dyDescent="0.2">
      <c r="A5756" t="s">
        <v>6280</v>
      </c>
      <c r="B5756" t="s">
        <v>14</v>
      </c>
      <c r="C5756">
        <v>2026</v>
      </c>
      <c r="D5756" t="s">
        <v>6286</v>
      </c>
      <c r="E5756" t="s">
        <v>1547</v>
      </c>
      <c r="F5756" t="s">
        <v>1548</v>
      </c>
      <c r="G5756" t="s">
        <v>2588</v>
      </c>
      <c r="H5756" t="s">
        <v>2586</v>
      </c>
      <c r="I5756" t="s">
        <v>6287</v>
      </c>
      <c r="J5756" t="s">
        <v>6288</v>
      </c>
      <c r="K5756" t="s">
        <v>2579</v>
      </c>
      <c r="L5756" s="1">
        <v>1</v>
      </c>
      <c r="M5756" s="1">
        <v>400</v>
      </c>
      <c r="N5756" s="1">
        <v>0</v>
      </c>
      <c r="O5756" s="1" t="s">
        <v>2580</v>
      </c>
      <c r="P5756" s="1">
        <v>0</v>
      </c>
      <c r="Q5756" s="1">
        <v>0</v>
      </c>
      <c r="R5756" s="1">
        <v>0</v>
      </c>
      <c r="S5756" t="s">
        <v>2587</v>
      </c>
      <c r="T5756" t="str" cm="1">
        <f t="array" ref="T5756">_xlfn.IFS(ISNUMBER(SEARCH("CP02",S5756)),"ราชพฤกษ",ISNUMBER(SEARCH("CP03",S5756)),"บางใหญ่",ISNUMBER(SEARCH("CP04",S5756)),"บางบอน",OR(ISNUMBER(SEARCH("CP",S5756)),ISNUMBER(SEARCH("BTC",D5756))),"340",TRUE,"")</f>
        <v>ราชพฤกษ</v>
      </c>
    </row>
    <row r="5757" spans="1:20" x14ac:dyDescent="0.2">
      <c r="A5757" t="s">
        <v>6280</v>
      </c>
      <c r="B5757" t="s">
        <v>14</v>
      </c>
      <c r="C5757">
        <v>2026</v>
      </c>
      <c r="D5757" t="s">
        <v>6286</v>
      </c>
      <c r="E5757" t="s">
        <v>1155</v>
      </c>
      <c r="F5757" t="s">
        <v>1156</v>
      </c>
      <c r="G5757" t="s">
        <v>2589</v>
      </c>
      <c r="H5757" t="s">
        <v>2576</v>
      </c>
      <c r="I5757" t="s">
        <v>6287</v>
      </c>
      <c r="J5757" t="s">
        <v>6288</v>
      </c>
      <c r="K5757" t="s">
        <v>2579</v>
      </c>
      <c r="L5757" s="1">
        <v>1</v>
      </c>
      <c r="M5757" s="1">
        <v>1</v>
      </c>
      <c r="N5757" s="1">
        <v>0</v>
      </c>
      <c r="O5757" s="1" t="s">
        <v>2580</v>
      </c>
      <c r="P5757" s="1">
        <v>0</v>
      </c>
      <c r="Q5757" s="1">
        <v>0</v>
      </c>
      <c r="R5757" s="1">
        <v>0</v>
      </c>
      <c r="S5757" t="s">
        <v>2587</v>
      </c>
      <c r="T5757" t="str" cm="1">
        <f t="array" ref="T5757">_xlfn.IFS(ISNUMBER(SEARCH("CP02",S5757)),"ราชพฤกษ",ISNUMBER(SEARCH("CP03",S5757)),"บางใหญ่",ISNUMBER(SEARCH("CP04",S5757)),"บางบอน",OR(ISNUMBER(SEARCH("CP",S5757)),ISNUMBER(SEARCH("BTC",D5757))),"340",TRUE,"")</f>
        <v>ราชพฤกษ</v>
      </c>
    </row>
    <row r="5758" spans="1:20" x14ac:dyDescent="0.2">
      <c r="A5758" t="s">
        <v>6280</v>
      </c>
      <c r="B5758" t="s">
        <v>14</v>
      </c>
      <c r="C5758">
        <v>2026</v>
      </c>
      <c r="D5758" t="s">
        <v>2860</v>
      </c>
      <c r="E5758" t="s">
        <v>543</v>
      </c>
      <c r="F5758" t="s">
        <v>544</v>
      </c>
      <c r="G5758" t="s">
        <v>2582</v>
      </c>
      <c r="H5758" t="s">
        <v>2586</v>
      </c>
      <c r="I5758" t="s">
        <v>6289</v>
      </c>
      <c r="J5758" t="s">
        <v>2862</v>
      </c>
      <c r="K5758" t="s">
        <v>2603</v>
      </c>
      <c r="L5758" s="1">
        <v>1</v>
      </c>
      <c r="M5758" s="1">
        <v>1650</v>
      </c>
      <c r="N5758" s="1">
        <v>0</v>
      </c>
      <c r="O5758" s="1" t="s">
        <v>2580</v>
      </c>
      <c r="P5758" s="1">
        <v>1542.06</v>
      </c>
      <c r="Q5758" s="1">
        <v>107.94</v>
      </c>
      <c r="R5758" s="1">
        <v>1650</v>
      </c>
      <c r="S5758" t="s">
        <v>2605</v>
      </c>
      <c r="T5758" t="str" cm="1">
        <f t="array" ref="T5758">_xlfn.IFS(ISNUMBER(SEARCH("CP02",S5758)),"ราชพฤกษ",ISNUMBER(SEARCH("CP03",S5758)),"บางใหญ่",ISNUMBER(SEARCH("CP04",S5758)),"บางบอน",OR(ISNUMBER(SEARCH("CP",S5758)),ISNUMBER(SEARCH("BTC",D5758))),"340",TRUE,"")</f>
        <v>บางใหญ่</v>
      </c>
    </row>
    <row r="5759" spans="1:20" x14ac:dyDescent="0.2">
      <c r="A5759" t="s">
        <v>6280</v>
      </c>
      <c r="B5759" t="s">
        <v>14</v>
      </c>
      <c r="C5759">
        <v>2026</v>
      </c>
      <c r="D5759" t="s">
        <v>2860</v>
      </c>
      <c r="E5759" t="s">
        <v>133</v>
      </c>
      <c r="F5759" t="s">
        <v>134</v>
      </c>
      <c r="G5759" t="s">
        <v>2582</v>
      </c>
      <c r="H5759" t="s">
        <v>2586</v>
      </c>
      <c r="I5759" t="s">
        <v>6289</v>
      </c>
      <c r="J5759" t="s">
        <v>2862</v>
      </c>
      <c r="K5759" t="s">
        <v>2603</v>
      </c>
      <c r="L5759" s="1">
        <v>1</v>
      </c>
      <c r="M5759" s="1">
        <v>220</v>
      </c>
      <c r="N5759" s="1">
        <v>0</v>
      </c>
      <c r="O5759" s="1" t="s">
        <v>2580</v>
      </c>
      <c r="P5759" s="1">
        <v>205.61</v>
      </c>
      <c r="Q5759" s="1">
        <v>14.39</v>
      </c>
      <c r="R5759" s="1">
        <v>220</v>
      </c>
      <c r="S5759" t="s">
        <v>2605</v>
      </c>
      <c r="T5759" t="str" cm="1">
        <f t="array" ref="T5759">_xlfn.IFS(ISNUMBER(SEARCH("CP02",S5759)),"ราชพฤกษ",ISNUMBER(SEARCH("CP03",S5759)),"บางใหญ่",ISNUMBER(SEARCH("CP04",S5759)),"บางบอน",OR(ISNUMBER(SEARCH("CP",S5759)),ISNUMBER(SEARCH("BTC",D5759))),"340",TRUE,"")</f>
        <v>บางใหญ่</v>
      </c>
    </row>
    <row r="5760" spans="1:20" x14ac:dyDescent="0.2">
      <c r="A5760" t="s">
        <v>6280</v>
      </c>
      <c r="B5760" t="s">
        <v>14</v>
      </c>
      <c r="C5760">
        <v>2026</v>
      </c>
      <c r="D5760" t="s">
        <v>2860</v>
      </c>
      <c r="E5760" t="s">
        <v>1187</v>
      </c>
      <c r="F5760" t="s">
        <v>1188</v>
      </c>
      <c r="G5760" t="s">
        <v>2582</v>
      </c>
      <c r="H5760" t="s">
        <v>2586</v>
      </c>
      <c r="I5760" t="s">
        <v>6289</v>
      </c>
      <c r="J5760" t="s">
        <v>2862</v>
      </c>
      <c r="K5760" t="s">
        <v>2603</v>
      </c>
      <c r="L5760" s="1">
        <v>1</v>
      </c>
      <c r="M5760" s="1">
        <v>20</v>
      </c>
      <c r="N5760" s="1">
        <v>0</v>
      </c>
      <c r="O5760" s="1" t="s">
        <v>2580</v>
      </c>
      <c r="P5760" s="1">
        <v>18.690000000000001</v>
      </c>
      <c r="Q5760" s="1">
        <v>1.31</v>
      </c>
      <c r="R5760" s="1">
        <v>20</v>
      </c>
      <c r="S5760" t="s">
        <v>2605</v>
      </c>
      <c r="T5760" t="str" cm="1">
        <f t="array" ref="T5760">_xlfn.IFS(ISNUMBER(SEARCH("CP02",S5760)),"ราชพฤกษ",ISNUMBER(SEARCH("CP03",S5760)),"บางใหญ่",ISNUMBER(SEARCH("CP04",S5760)),"บางบอน",OR(ISNUMBER(SEARCH("CP",S5760)),ISNUMBER(SEARCH("BTC",D5760))),"340",TRUE,"")</f>
        <v>บางใหญ่</v>
      </c>
    </row>
    <row r="5761" spans="1:20" x14ac:dyDescent="0.2">
      <c r="A5761" t="s">
        <v>6280</v>
      </c>
      <c r="B5761" t="s">
        <v>14</v>
      </c>
      <c r="C5761">
        <v>2026</v>
      </c>
      <c r="D5761" t="s">
        <v>2860</v>
      </c>
      <c r="E5761" t="s">
        <v>1991</v>
      </c>
      <c r="F5761" t="s">
        <v>1992</v>
      </c>
      <c r="G5761" t="s">
        <v>2582</v>
      </c>
      <c r="H5761" t="s">
        <v>2586</v>
      </c>
      <c r="I5761" t="s">
        <v>6289</v>
      </c>
      <c r="J5761" t="s">
        <v>2862</v>
      </c>
      <c r="K5761" t="s">
        <v>2603</v>
      </c>
      <c r="L5761" s="1">
        <v>1</v>
      </c>
      <c r="M5761" s="1">
        <v>595</v>
      </c>
      <c r="N5761" s="1">
        <v>59.5</v>
      </c>
      <c r="O5761" s="1" t="s">
        <v>2580</v>
      </c>
      <c r="P5761" s="1">
        <v>500.47</v>
      </c>
      <c r="Q5761" s="1">
        <v>35.03</v>
      </c>
      <c r="R5761" s="1">
        <v>535.5</v>
      </c>
      <c r="S5761" t="s">
        <v>2605</v>
      </c>
      <c r="T5761" t="str" cm="1">
        <f t="array" ref="T5761">_xlfn.IFS(ISNUMBER(SEARCH("CP02",S5761)),"ราชพฤกษ",ISNUMBER(SEARCH("CP03",S5761)),"บางใหญ่",ISNUMBER(SEARCH("CP04",S5761)),"บางบอน",OR(ISNUMBER(SEARCH("CP",S5761)),ISNUMBER(SEARCH("BTC",D5761))),"340",TRUE,"")</f>
        <v>บางใหญ่</v>
      </c>
    </row>
    <row r="5762" spans="1:20" x14ac:dyDescent="0.2">
      <c r="A5762" t="s">
        <v>6280</v>
      </c>
      <c r="B5762" t="s">
        <v>14</v>
      </c>
      <c r="C5762">
        <v>2026</v>
      </c>
      <c r="D5762" t="s">
        <v>2860</v>
      </c>
      <c r="E5762" t="s">
        <v>1993</v>
      </c>
      <c r="F5762" t="s">
        <v>1994</v>
      </c>
      <c r="G5762" t="s">
        <v>2582</v>
      </c>
      <c r="H5762" t="s">
        <v>2586</v>
      </c>
      <c r="I5762" t="s">
        <v>6289</v>
      </c>
      <c r="J5762" t="s">
        <v>2862</v>
      </c>
      <c r="K5762" t="s">
        <v>2603</v>
      </c>
      <c r="L5762" s="1">
        <v>1</v>
      </c>
      <c r="M5762" s="1">
        <v>595</v>
      </c>
      <c r="N5762" s="1">
        <v>59.5</v>
      </c>
      <c r="O5762" s="1" t="s">
        <v>2580</v>
      </c>
      <c r="P5762" s="1">
        <v>500.47</v>
      </c>
      <c r="Q5762" s="1">
        <v>35.03</v>
      </c>
      <c r="R5762" s="1">
        <v>535.5</v>
      </c>
      <c r="S5762" t="s">
        <v>2605</v>
      </c>
      <c r="T5762" t="str" cm="1">
        <f t="array" ref="T5762">_xlfn.IFS(ISNUMBER(SEARCH("CP02",S5762)),"ราชพฤกษ",ISNUMBER(SEARCH("CP03",S5762)),"บางใหญ่",ISNUMBER(SEARCH("CP04",S5762)),"บางบอน",OR(ISNUMBER(SEARCH("CP",S5762)),ISNUMBER(SEARCH("BTC",D5762))),"340",TRUE,"")</f>
        <v>บางใหญ่</v>
      </c>
    </row>
    <row r="5763" spans="1:20" x14ac:dyDescent="0.2">
      <c r="A5763" t="s">
        <v>6280</v>
      </c>
      <c r="B5763" t="s">
        <v>14</v>
      </c>
      <c r="C5763">
        <v>2026</v>
      </c>
      <c r="D5763" t="s">
        <v>2863</v>
      </c>
      <c r="E5763" t="s">
        <v>1547</v>
      </c>
      <c r="F5763" t="s">
        <v>1548</v>
      </c>
      <c r="G5763" t="s">
        <v>2588</v>
      </c>
      <c r="H5763" t="s">
        <v>2586</v>
      </c>
      <c r="I5763" t="s">
        <v>6290</v>
      </c>
      <c r="J5763" t="s">
        <v>2865</v>
      </c>
      <c r="K5763" t="s">
        <v>2603</v>
      </c>
      <c r="L5763" s="1">
        <v>1</v>
      </c>
      <c r="M5763" s="1">
        <v>400</v>
      </c>
      <c r="N5763" s="1">
        <v>0</v>
      </c>
      <c r="O5763" s="1" t="s">
        <v>2580</v>
      </c>
      <c r="P5763" s="1">
        <v>373.83</v>
      </c>
      <c r="Q5763" s="1">
        <v>26.17</v>
      </c>
      <c r="R5763" s="1">
        <v>400</v>
      </c>
      <c r="S5763" t="s">
        <v>2606</v>
      </c>
      <c r="T5763" t="str" cm="1">
        <f t="array" ref="T5763">_xlfn.IFS(ISNUMBER(SEARCH("CP02",S5763)),"ราชพฤกษ",ISNUMBER(SEARCH("CP03",S5763)),"บางใหญ่",ISNUMBER(SEARCH("CP04",S5763)),"บางบอน",OR(ISNUMBER(SEARCH("CP",S5763)),ISNUMBER(SEARCH("BTC",D5763))),"340",TRUE,"")</f>
        <v>บางใหญ่</v>
      </c>
    </row>
    <row r="5764" spans="1:20" x14ac:dyDescent="0.2">
      <c r="A5764" t="s">
        <v>6280</v>
      </c>
      <c r="B5764" t="s">
        <v>14</v>
      </c>
      <c r="C5764">
        <v>2026</v>
      </c>
      <c r="D5764" t="s">
        <v>6291</v>
      </c>
      <c r="E5764" t="s">
        <v>1011</v>
      </c>
      <c r="F5764" t="s">
        <v>1012</v>
      </c>
      <c r="G5764" t="s">
        <v>2595</v>
      </c>
      <c r="H5764" t="s">
        <v>2596</v>
      </c>
      <c r="I5764" t="s">
        <v>6292</v>
      </c>
      <c r="J5764" t="s">
        <v>6293</v>
      </c>
      <c r="K5764" t="s">
        <v>2603</v>
      </c>
      <c r="L5764" s="1">
        <v>4</v>
      </c>
      <c r="M5764" s="1">
        <v>6950</v>
      </c>
      <c r="N5764" s="1">
        <v>2780</v>
      </c>
      <c r="O5764" s="1" t="s">
        <v>2580</v>
      </c>
      <c r="P5764" s="1">
        <v>23383.18</v>
      </c>
      <c r="Q5764" s="1">
        <v>1636.82</v>
      </c>
      <c r="R5764" s="1">
        <v>25020</v>
      </c>
      <c r="S5764" t="s">
        <v>6070</v>
      </c>
      <c r="T5764" t="str" cm="1">
        <f t="array" ref="T5764">_xlfn.IFS(ISNUMBER(SEARCH("CP02",S5764)),"ราชพฤกษ",ISNUMBER(SEARCH("CP03",S5764)),"บางใหญ่",ISNUMBER(SEARCH("CP04",S5764)),"บางบอน",OR(ISNUMBER(SEARCH("CP",S5764)),ISNUMBER(SEARCH("BTC",D5764))),"340",TRUE,"")</f>
        <v>บางใหญ่</v>
      </c>
    </row>
    <row r="5765" spans="1:20" x14ac:dyDescent="0.2">
      <c r="A5765" t="s">
        <v>6280</v>
      </c>
      <c r="B5765" t="s">
        <v>14</v>
      </c>
      <c r="C5765">
        <v>2026</v>
      </c>
      <c r="D5765" t="s">
        <v>6291</v>
      </c>
      <c r="E5765" t="s">
        <v>1091</v>
      </c>
      <c r="F5765" t="s">
        <v>1092</v>
      </c>
      <c r="G5765" t="s">
        <v>2582</v>
      </c>
      <c r="H5765" t="s">
        <v>2583</v>
      </c>
      <c r="I5765" t="s">
        <v>6292</v>
      </c>
      <c r="J5765" t="s">
        <v>6293</v>
      </c>
      <c r="K5765" t="s">
        <v>2603</v>
      </c>
      <c r="L5765" s="1">
        <v>4</v>
      </c>
      <c r="M5765" s="1">
        <v>60</v>
      </c>
      <c r="N5765" s="1">
        <v>0</v>
      </c>
      <c r="O5765" s="1" t="s">
        <v>2580</v>
      </c>
      <c r="P5765" s="1">
        <v>0</v>
      </c>
      <c r="Q5765" s="1">
        <v>0</v>
      </c>
      <c r="R5765" s="1">
        <v>0</v>
      </c>
      <c r="S5765" t="s">
        <v>2605</v>
      </c>
      <c r="T5765" t="str" cm="1">
        <f t="array" ref="T5765">_xlfn.IFS(ISNUMBER(SEARCH("CP02",S5765)),"ราชพฤกษ",ISNUMBER(SEARCH("CP03",S5765)),"บางใหญ่",ISNUMBER(SEARCH("CP04",S5765)),"บางบอน",OR(ISNUMBER(SEARCH("CP",S5765)),ISNUMBER(SEARCH("BTC",D5765))),"340",TRUE,"")</f>
        <v>บางใหญ่</v>
      </c>
    </row>
    <row r="5766" spans="1:20" x14ac:dyDescent="0.2">
      <c r="A5766" t="s">
        <v>6280</v>
      </c>
      <c r="B5766" t="s">
        <v>14</v>
      </c>
      <c r="C5766">
        <v>2026</v>
      </c>
      <c r="D5766" t="s">
        <v>6291</v>
      </c>
      <c r="E5766" t="s">
        <v>1549</v>
      </c>
      <c r="F5766" t="s">
        <v>1550</v>
      </c>
      <c r="G5766" t="s">
        <v>2585</v>
      </c>
      <c r="H5766" t="s">
        <v>2586</v>
      </c>
      <c r="I5766" t="s">
        <v>6292</v>
      </c>
      <c r="J5766" t="s">
        <v>6293</v>
      </c>
      <c r="K5766" t="s">
        <v>2603</v>
      </c>
      <c r="L5766" s="1">
        <v>4</v>
      </c>
      <c r="M5766" s="1">
        <v>150</v>
      </c>
      <c r="N5766" s="1">
        <v>0</v>
      </c>
      <c r="O5766" s="1" t="s">
        <v>2580</v>
      </c>
      <c r="P5766" s="1">
        <v>0</v>
      </c>
      <c r="Q5766" s="1">
        <v>0</v>
      </c>
      <c r="R5766" s="1">
        <v>0</v>
      </c>
      <c r="S5766" t="s">
        <v>2606</v>
      </c>
      <c r="T5766" t="str" cm="1">
        <f t="array" ref="T5766">_xlfn.IFS(ISNUMBER(SEARCH("CP02",S5766)),"ราชพฤกษ",ISNUMBER(SEARCH("CP03",S5766)),"บางใหญ่",ISNUMBER(SEARCH("CP04",S5766)),"บางบอน",OR(ISNUMBER(SEARCH("CP",S5766)),ISNUMBER(SEARCH("BTC",D5766))),"340",TRUE,"")</f>
        <v>บางใหญ่</v>
      </c>
    </row>
    <row r="5767" spans="1:20" x14ac:dyDescent="0.2">
      <c r="A5767" t="s">
        <v>6280</v>
      </c>
      <c r="B5767" t="s">
        <v>14</v>
      </c>
      <c r="C5767">
        <v>2026</v>
      </c>
      <c r="D5767" t="s">
        <v>6291</v>
      </c>
      <c r="E5767" t="s">
        <v>1545</v>
      </c>
      <c r="F5767" t="s">
        <v>1546</v>
      </c>
      <c r="G5767" t="s">
        <v>2588</v>
      </c>
      <c r="H5767" t="s">
        <v>2586</v>
      </c>
      <c r="I5767" t="s">
        <v>6292</v>
      </c>
      <c r="J5767" t="s">
        <v>6293</v>
      </c>
      <c r="K5767" t="s">
        <v>2603</v>
      </c>
      <c r="L5767" s="1">
        <v>2</v>
      </c>
      <c r="M5767" s="1">
        <v>500</v>
      </c>
      <c r="N5767" s="1">
        <v>0</v>
      </c>
      <c r="O5767" s="1" t="s">
        <v>2580</v>
      </c>
      <c r="P5767" s="1">
        <v>0</v>
      </c>
      <c r="Q5767" s="1">
        <v>0</v>
      </c>
      <c r="R5767" s="1">
        <v>0</v>
      </c>
      <c r="S5767" t="s">
        <v>2606</v>
      </c>
      <c r="T5767" t="str" cm="1">
        <f t="array" ref="T5767">_xlfn.IFS(ISNUMBER(SEARCH("CP02",S5767)),"ราชพฤกษ",ISNUMBER(SEARCH("CP03",S5767)),"บางใหญ่",ISNUMBER(SEARCH("CP04",S5767)),"บางบอน",OR(ISNUMBER(SEARCH("CP",S5767)),ISNUMBER(SEARCH("BTC",D5767))),"340",TRUE,"")</f>
        <v>บางใหญ่</v>
      </c>
    </row>
    <row r="5768" spans="1:20" x14ac:dyDescent="0.2">
      <c r="A5768" t="s">
        <v>6280</v>
      </c>
      <c r="B5768" t="s">
        <v>14</v>
      </c>
      <c r="C5768">
        <v>2026</v>
      </c>
      <c r="D5768" t="s">
        <v>6254</v>
      </c>
      <c r="E5768" t="s">
        <v>555</v>
      </c>
      <c r="F5768" t="s">
        <v>556</v>
      </c>
      <c r="G5768" t="s">
        <v>2582</v>
      </c>
      <c r="H5768" t="s">
        <v>2586</v>
      </c>
      <c r="I5768" t="s">
        <v>6294</v>
      </c>
      <c r="J5768" t="s">
        <v>6256</v>
      </c>
      <c r="K5768" t="s">
        <v>2630</v>
      </c>
      <c r="L5768" s="1">
        <v>1</v>
      </c>
      <c r="M5768" s="1">
        <v>1350</v>
      </c>
      <c r="N5768" s="1">
        <v>0</v>
      </c>
      <c r="O5768" s="1" t="s">
        <v>2580</v>
      </c>
      <c r="P5768" s="1">
        <v>1261.68</v>
      </c>
      <c r="Q5768" s="1">
        <v>88.32</v>
      </c>
      <c r="R5768" s="1">
        <v>1350</v>
      </c>
      <c r="S5768" t="s">
        <v>2605</v>
      </c>
      <c r="T5768" t="str" cm="1">
        <f t="array" ref="T5768">_xlfn.IFS(ISNUMBER(SEARCH("CP02",S5768)),"ราชพฤกษ",ISNUMBER(SEARCH("CP03",S5768)),"บางใหญ่",ISNUMBER(SEARCH("CP04",S5768)),"บางบอน",OR(ISNUMBER(SEARCH("CP",S5768)),ISNUMBER(SEARCH("BTC",D5768))),"340",TRUE,"")</f>
        <v>บางใหญ่</v>
      </c>
    </row>
    <row r="5769" spans="1:20" x14ac:dyDescent="0.2">
      <c r="A5769" t="s">
        <v>6280</v>
      </c>
      <c r="B5769" t="s">
        <v>14</v>
      </c>
      <c r="C5769">
        <v>2026</v>
      </c>
      <c r="D5769" t="s">
        <v>6254</v>
      </c>
      <c r="E5769" t="s">
        <v>553</v>
      </c>
      <c r="F5769" t="s">
        <v>554</v>
      </c>
      <c r="G5769" t="s">
        <v>2582</v>
      </c>
      <c r="H5769" t="s">
        <v>2586</v>
      </c>
      <c r="I5769" t="s">
        <v>6294</v>
      </c>
      <c r="J5769" t="s">
        <v>6256</v>
      </c>
      <c r="K5769" t="s">
        <v>2630</v>
      </c>
      <c r="L5769" s="1">
        <v>1</v>
      </c>
      <c r="M5769" s="1">
        <v>250</v>
      </c>
      <c r="N5769" s="1">
        <v>0</v>
      </c>
      <c r="O5769" s="1" t="s">
        <v>2580</v>
      </c>
      <c r="P5769" s="1">
        <v>0</v>
      </c>
      <c r="Q5769" s="1">
        <v>0</v>
      </c>
      <c r="R5769" s="1">
        <v>0</v>
      </c>
      <c r="S5769" t="s">
        <v>2605</v>
      </c>
      <c r="T5769" t="str" cm="1">
        <f t="array" ref="T5769">_xlfn.IFS(ISNUMBER(SEARCH("CP02",S5769)),"ราชพฤกษ",ISNUMBER(SEARCH("CP03",S5769)),"บางใหญ่",ISNUMBER(SEARCH("CP04",S5769)),"บางบอน",OR(ISNUMBER(SEARCH("CP",S5769)),ISNUMBER(SEARCH("BTC",D5769))),"340",TRUE,"")</f>
        <v>บางใหญ่</v>
      </c>
    </row>
    <row r="5770" spans="1:20" x14ac:dyDescent="0.2">
      <c r="A5770" t="s">
        <v>6280</v>
      </c>
      <c r="B5770" t="s">
        <v>14</v>
      </c>
      <c r="C5770">
        <v>2026</v>
      </c>
      <c r="D5770" t="s">
        <v>6254</v>
      </c>
      <c r="E5770" t="s">
        <v>157</v>
      </c>
      <c r="F5770" t="s">
        <v>158</v>
      </c>
      <c r="G5770" t="s">
        <v>2582</v>
      </c>
      <c r="H5770" t="s">
        <v>2586</v>
      </c>
      <c r="I5770" t="s">
        <v>6294</v>
      </c>
      <c r="J5770" t="s">
        <v>6256</v>
      </c>
      <c r="K5770" t="s">
        <v>2630</v>
      </c>
      <c r="L5770" s="1">
        <v>1</v>
      </c>
      <c r="M5770" s="1">
        <v>330</v>
      </c>
      <c r="N5770" s="1">
        <v>0</v>
      </c>
      <c r="O5770" s="1" t="s">
        <v>2580</v>
      </c>
      <c r="P5770" s="1">
        <v>308.41000000000003</v>
      </c>
      <c r="Q5770" s="1">
        <v>21.59</v>
      </c>
      <c r="R5770" s="1">
        <v>330</v>
      </c>
      <c r="S5770" t="s">
        <v>2605</v>
      </c>
      <c r="T5770" t="str" cm="1">
        <f t="array" ref="T5770">_xlfn.IFS(ISNUMBER(SEARCH("CP02",S5770)),"ราชพฤกษ",ISNUMBER(SEARCH("CP03",S5770)),"บางใหญ่",ISNUMBER(SEARCH("CP04",S5770)),"บางบอน",OR(ISNUMBER(SEARCH("CP",S5770)),ISNUMBER(SEARCH("BTC",D5770))),"340",TRUE,"")</f>
        <v>บางใหญ่</v>
      </c>
    </row>
    <row r="5771" spans="1:20" x14ac:dyDescent="0.2">
      <c r="A5771" t="s">
        <v>6280</v>
      </c>
      <c r="B5771" t="s">
        <v>14</v>
      </c>
      <c r="C5771">
        <v>2026</v>
      </c>
      <c r="D5771" t="s">
        <v>6254</v>
      </c>
      <c r="E5771" t="s">
        <v>1187</v>
      </c>
      <c r="F5771" t="s">
        <v>1188</v>
      </c>
      <c r="G5771" t="s">
        <v>2582</v>
      </c>
      <c r="H5771" t="s">
        <v>2586</v>
      </c>
      <c r="I5771" t="s">
        <v>6294</v>
      </c>
      <c r="J5771" t="s">
        <v>6256</v>
      </c>
      <c r="K5771" t="s">
        <v>2630</v>
      </c>
      <c r="L5771" s="1">
        <v>1</v>
      </c>
      <c r="M5771" s="1">
        <v>20</v>
      </c>
      <c r="N5771" s="1">
        <v>0</v>
      </c>
      <c r="O5771" s="1" t="s">
        <v>2580</v>
      </c>
      <c r="P5771" s="1">
        <v>18.690000000000001</v>
      </c>
      <c r="Q5771" s="1">
        <v>1.31</v>
      </c>
      <c r="R5771" s="1">
        <v>20</v>
      </c>
      <c r="S5771" t="s">
        <v>2605</v>
      </c>
      <c r="T5771" t="str" cm="1">
        <f t="array" ref="T5771">_xlfn.IFS(ISNUMBER(SEARCH("CP02",S5771)),"ราชพฤกษ",ISNUMBER(SEARCH("CP03",S5771)),"บางใหญ่",ISNUMBER(SEARCH("CP04",S5771)),"บางบอน",OR(ISNUMBER(SEARCH("CP",S5771)),ISNUMBER(SEARCH("BTC",D5771))),"340",TRUE,"")</f>
        <v>บางใหญ่</v>
      </c>
    </row>
    <row r="5772" spans="1:20" x14ac:dyDescent="0.2">
      <c r="A5772" t="s">
        <v>6280</v>
      </c>
      <c r="B5772" t="s">
        <v>14</v>
      </c>
      <c r="C5772">
        <v>2026</v>
      </c>
      <c r="D5772" t="s">
        <v>5384</v>
      </c>
      <c r="E5772" t="s">
        <v>565</v>
      </c>
      <c r="F5772" t="s">
        <v>566</v>
      </c>
      <c r="G5772" t="s">
        <v>2582</v>
      </c>
      <c r="H5772" t="s">
        <v>2586</v>
      </c>
      <c r="I5772" t="s">
        <v>6295</v>
      </c>
      <c r="J5772" t="s">
        <v>5386</v>
      </c>
      <c r="K5772" t="s">
        <v>2603</v>
      </c>
      <c r="L5772" s="1">
        <v>1</v>
      </c>
      <c r="M5772" s="1">
        <v>1650</v>
      </c>
      <c r="N5772" s="1">
        <v>0</v>
      </c>
      <c r="O5772" s="1" t="s">
        <v>2580</v>
      </c>
      <c r="P5772" s="1">
        <v>1542.06</v>
      </c>
      <c r="Q5772" s="1">
        <v>107.94</v>
      </c>
      <c r="R5772" s="1">
        <v>1650</v>
      </c>
      <c r="S5772" t="s">
        <v>2605</v>
      </c>
      <c r="T5772" t="str" cm="1">
        <f t="array" ref="T5772">_xlfn.IFS(ISNUMBER(SEARCH("CP02",S5772)),"ราชพฤกษ",ISNUMBER(SEARCH("CP03",S5772)),"บางใหญ่",ISNUMBER(SEARCH("CP04",S5772)),"บางบอน",OR(ISNUMBER(SEARCH("CP",S5772)),ISNUMBER(SEARCH("BTC",D5772))),"340",TRUE,"")</f>
        <v>บางใหญ่</v>
      </c>
    </row>
    <row r="5773" spans="1:20" x14ac:dyDescent="0.2">
      <c r="A5773" t="s">
        <v>6280</v>
      </c>
      <c r="B5773" t="s">
        <v>14</v>
      </c>
      <c r="C5773">
        <v>2026</v>
      </c>
      <c r="D5773" t="s">
        <v>5384</v>
      </c>
      <c r="E5773" t="s">
        <v>133</v>
      </c>
      <c r="F5773" t="s">
        <v>134</v>
      </c>
      <c r="G5773" t="s">
        <v>2582</v>
      </c>
      <c r="H5773" t="s">
        <v>2586</v>
      </c>
      <c r="I5773" t="s">
        <v>6295</v>
      </c>
      <c r="J5773" t="s">
        <v>5386</v>
      </c>
      <c r="K5773" t="s">
        <v>2603</v>
      </c>
      <c r="L5773" s="1">
        <v>1</v>
      </c>
      <c r="M5773" s="1">
        <v>220</v>
      </c>
      <c r="N5773" s="1">
        <v>0</v>
      </c>
      <c r="O5773" s="1" t="s">
        <v>2580</v>
      </c>
      <c r="P5773" s="1">
        <v>205.61</v>
      </c>
      <c r="Q5773" s="1">
        <v>14.39</v>
      </c>
      <c r="R5773" s="1">
        <v>220</v>
      </c>
      <c r="S5773" t="s">
        <v>2605</v>
      </c>
      <c r="T5773" t="str" cm="1">
        <f t="array" ref="T5773">_xlfn.IFS(ISNUMBER(SEARCH("CP02",S5773)),"ราชพฤกษ",ISNUMBER(SEARCH("CP03",S5773)),"บางใหญ่",ISNUMBER(SEARCH("CP04",S5773)),"บางบอน",OR(ISNUMBER(SEARCH("CP",S5773)),ISNUMBER(SEARCH("BTC",D5773))),"340",TRUE,"")</f>
        <v>บางใหญ่</v>
      </c>
    </row>
    <row r="5774" spans="1:20" x14ac:dyDescent="0.2">
      <c r="A5774" t="s">
        <v>6280</v>
      </c>
      <c r="B5774" t="s">
        <v>14</v>
      </c>
      <c r="C5774">
        <v>2026</v>
      </c>
      <c r="D5774" t="s">
        <v>5384</v>
      </c>
      <c r="E5774" t="s">
        <v>1185</v>
      </c>
      <c r="F5774" t="s">
        <v>1186</v>
      </c>
      <c r="G5774" t="s">
        <v>2582</v>
      </c>
      <c r="H5774" t="s">
        <v>2586</v>
      </c>
      <c r="I5774" t="s">
        <v>6295</v>
      </c>
      <c r="J5774" t="s">
        <v>5386</v>
      </c>
      <c r="K5774" t="s">
        <v>2603</v>
      </c>
      <c r="L5774" s="1">
        <v>1</v>
      </c>
      <c r="M5774" s="1">
        <v>20</v>
      </c>
      <c r="N5774" s="1">
        <v>0</v>
      </c>
      <c r="O5774" s="1" t="s">
        <v>2580</v>
      </c>
      <c r="P5774" s="1">
        <v>18.690000000000001</v>
      </c>
      <c r="Q5774" s="1">
        <v>1.31</v>
      </c>
      <c r="R5774" s="1">
        <v>20</v>
      </c>
      <c r="S5774" t="s">
        <v>2605</v>
      </c>
      <c r="T5774" t="str" cm="1">
        <f t="array" ref="T5774">_xlfn.IFS(ISNUMBER(SEARCH("CP02",S5774)),"ราชพฤกษ",ISNUMBER(SEARCH("CP03",S5774)),"บางใหญ่",ISNUMBER(SEARCH("CP04",S5774)),"บางบอน",OR(ISNUMBER(SEARCH("CP",S5774)),ISNUMBER(SEARCH("BTC",D5774))),"340",TRUE,"")</f>
        <v>บางใหญ่</v>
      </c>
    </row>
    <row r="5775" spans="1:20" x14ac:dyDescent="0.2">
      <c r="A5775" t="s">
        <v>6280</v>
      </c>
      <c r="B5775" t="s">
        <v>14</v>
      </c>
      <c r="C5775">
        <v>2026</v>
      </c>
      <c r="D5775" t="s">
        <v>2863</v>
      </c>
      <c r="E5775" t="s">
        <v>1547</v>
      </c>
      <c r="F5775" t="s">
        <v>1548</v>
      </c>
      <c r="G5775" t="s">
        <v>2588</v>
      </c>
      <c r="H5775" t="s">
        <v>2586</v>
      </c>
      <c r="I5775" t="s">
        <v>6296</v>
      </c>
      <c r="J5775" t="s">
        <v>2865</v>
      </c>
      <c r="K5775" t="s">
        <v>2603</v>
      </c>
      <c r="L5775" s="1">
        <v>1</v>
      </c>
      <c r="M5775" s="1">
        <v>400</v>
      </c>
      <c r="N5775" s="1">
        <v>0</v>
      </c>
      <c r="O5775" s="1" t="s">
        <v>2580</v>
      </c>
      <c r="P5775" s="1">
        <v>373.83</v>
      </c>
      <c r="Q5775" s="1">
        <v>26.17</v>
      </c>
      <c r="R5775" s="1">
        <v>400</v>
      </c>
      <c r="S5775" t="s">
        <v>2606</v>
      </c>
      <c r="T5775" t="str" cm="1">
        <f t="array" ref="T5775">_xlfn.IFS(ISNUMBER(SEARCH("CP02",S5775)),"ราชพฤกษ",ISNUMBER(SEARCH("CP03",S5775)),"บางใหญ่",ISNUMBER(SEARCH("CP04",S5775)),"บางบอน",OR(ISNUMBER(SEARCH("CP",S5775)),ISNUMBER(SEARCH("BTC",D5775))),"340",TRUE,"")</f>
        <v>บางใหญ่</v>
      </c>
    </row>
    <row r="5776" spans="1:20" x14ac:dyDescent="0.2">
      <c r="A5776" t="s">
        <v>6280</v>
      </c>
      <c r="B5776" t="s">
        <v>14</v>
      </c>
      <c r="C5776">
        <v>2026</v>
      </c>
      <c r="D5776" t="s">
        <v>6297</v>
      </c>
      <c r="E5776" t="s">
        <v>555</v>
      </c>
      <c r="F5776" t="s">
        <v>556</v>
      </c>
      <c r="G5776" t="s">
        <v>2582</v>
      </c>
      <c r="H5776" t="s">
        <v>2586</v>
      </c>
      <c r="I5776" t="s">
        <v>6298</v>
      </c>
      <c r="J5776" t="s">
        <v>6299</v>
      </c>
      <c r="K5776" t="s">
        <v>2702</v>
      </c>
      <c r="L5776" s="1">
        <v>1</v>
      </c>
      <c r="M5776" s="1">
        <v>1350</v>
      </c>
      <c r="N5776" s="1">
        <v>0</v>
      </c>
      <c r="O5776" s="1" t="s">
        <v>2580</v>
      </c>
      <c r="P5776" s="1">
        <v>1261.68</v>
      </c>
      <c r="Q5776" s="1">
        <v>88.32</v>
      </c>
      <c r="R5776" s="1">
        <v>1350</v>
      </c>
      <c r="S5776" t="s">
        <v>2605</v>
      </c>
      <c r="T5776" t="str" cm="1">
        <f t="array" ref="T5776">_xlfn.IFS(ISNUMBER(SEARCH("CP02",S5776)),"ราชพฤกษ",ISNUMBER(SEARCH("CP03",S5776)),"บางใหญ่",ISNUMBER(SEARCH("CP04",S5776)),"บางบอน",OR(ISNUMBER(SEARCH("CP",S5776)),ISNUMBER(SEARCH("BTC",D5776))),"340",TRUE,"")</f>
        <v>บางใหญ่</v>
      </c>
    </row>
    <row r="5777" spans="1:20" x14ac:dyDescent="0.2">
      <c r="A5777" t="s">
        <v>6280</v>
      </c>
      <c r="B5777" t="s">
        <v>14</v>
      </c>
      <c r="C5777">
        <v>2026</v>
      </c>
      <c r="D5777" t="s">
        <v>6297</v>
      </c>
      <c r="E5777" t="s">
        <v>553</v>
      </c>
      <c r="F5777" t="s">
        <v>554</v>
      </c>
      <c r="G5777" t="s">
        <v>2582</v>
      </c>
      <c r="H5777" t="s">
        <v>2586</v>
      </c>
      <c r="I5777" t="s">
        <v>6298</v>
      </c>
      <c r="J5777" t="s">
        <v>6299</v>
      </c>
      <c r="K5777" t="s">
        <v>2702</v>
      </c>
      <c r="L5777" s="1">
        <v>1</v>
      </c>
      <c r="M5777" s="1">
        <v>250</v>
      </c>
      <c r="N5777" s="1">
        <v>0</v>
      </c>
      <c r="O5777" s="1" t="s">
        <v>2580</v>
      </c>
      <c r="P5777" s="1">
        <v>233.64</v>
      </c>
      <c r="Q5777" s="1">
        <v>16.36</v>
      </c>
      <c r="R5777" s="1">
        <v>250</v>
      </c>
      <c r="S5777" t="s">
        <v>2605</v>
      </c>
      <c r="T5777" t="str" cm="1">
        <f t="array" ref="T5777">_xlfn.IFS(ISNUMBER(SEARCH("CP02",S5777)),"ราชพฤกษ",ISNUMBER(SEARCH("CP03",S5777)),"บางใหญ่",ISNUMBER(SEARCH("CP04",S5777)),"บางบอน",OR(ISNUMBER(SEARCH("CP",S5777)),ISNUMBER(SEARCH("BTC",D5777))),"340",TRUE,"")</f>
        <v>บางใหญ่</v>
      </c>
    </row>
    <row r="5778" spans="1:20" x14ac:dyDescent="0.2">
      <c r="A5778" t="s">
        <v>6280</v>
      </c>
      <c r="B5778" t="s">
        <v>14</v>
      </c>
      <c r="C5778">
        <v>2026</v>
      </c>
      <c r="D5778" t="s">
        <v>6297</v>
      </c>
      <c r="E5778" t="s">
        <v>553</v>
      </c>
      <c r="F5778" t="s">
        <v>554</v>
      </c>
      <c r="G5778" t="s">
        <v>2582</v>
      </c>
      <c r="H5778" t="s">
        <v>2586</v>
      </c>
      <c r="I5778" t="s">
        <v>6298</v>
      </c>
      <c r="J5778" t="s">
        <v>6299</v>
      </c>
      <c r="K5778" t="s">
        <v>2702</v>
      </c>
      <c r="L5778" s="1">
        <v>1</v>
      </c>
      <c r="M5778" s="1">
        <v>250</v>
      </c>
      <c r="N5778" s="1">
        <v>0</v>
      </c>
      <c r="O5778" s="1" t="s">
        <v>2580</v>
      </c>
      <c r="P5778" s="1">
        <v>0</v>
      </c>
      <c r="Q5778" s="1">
        <v>0</v>
      </c>
      <c r="R5778" s="1">
        <v>0</v>
      </c>
      <c r="S5778" t="s">
        <v>2605</v>
      </c>
      <c r="T5778" t="str" cm="1">
        <f t="array" ref="T5778">_xlfn.IFS(ISNUMBER(SEARCH("CP02",S5778)),"ราชพฤกษ",ISNUMBER(SEARCH("CP03",S5778)),"บางใหญ่",ISNUMBER(SEARCH("CP04",S5778)),"บางบอน",OR(ISNUMBER(SEARCH("CP",S5778)),ISNUMBER(SEARCH("BTC",D5778))),"340",TRUE,"")</f>
        <v>บางใหญ่</v>
      </c>
    </row>
    <row r="5779" spans="1:20" x14ac:dyDescent="0.2">
      <c r="A5779" t="s">
        <v>6280</v>
      </c>
      <c r="B5779" t="s">
        <v>14</v>
      </c>
      <c r="C5779">
        <v>2026</v>
      </c>
      <c r="D5779" t="s">
        <v>6297</v>
      </c>
      <c r="E5779" t="s">
        <v>121</v>
      </c>
      <c r="F5779" t="s">
        <v>122</v>
      </c>
      <c r="G5779" t="s">
        <v>2582</v>
      </c>
      <c r="H5779" t="s">
        <v>2586</v>
      </c>
      <c r="I5779" t="s">
        <v>6298</v>
      </c>
      <c r="J5779" t="s">
        <v>6299</v>
      </c>
      <c r="K5779" t="s">
        <v>2702</v>
      </c>
      <c r="L5779" s="1">
        <v>1</v>
      </c>
      <c r="M5779" s="1">
        <v>240</v>
      </c>
      <c r="N5779" s="1">
        <v>0</v>
      </c>
      <c r="O5779" s="1" t="s">
        <v>2580</v>
      </c>
      <c r="P5779" s="1">
        <v>224.3</v>
      </c>
      <c r="Q5779" s="1">
        <v>15.7</v>
      </c>
      <c r="R5779" s="1">
        <v>240</v>
      </c>
      <c r="S5779" t="s">
        <v>2605</v>
      </c>
      <c r="T5779" t="str" cm="1">
        <f t="array" ref="T5779">_xlfn.IFS(ISNUMBER(SEARCH("CP02",S5779)),"ราชพฤกษ",ISNUMBER(SEARCH("CP03",S5779)),"บางใหญ่",ISNUMBER(SEARCH("CP04",S5779)),"บางบอน",OR(ISNUMBER(SEARCH("CP",S5779)),ISNUMBER(SEARCH("BTC",D5779))),"340",TRUE,"")</f>
        <v>บางใหญ่</v>
      </c>
    </row>
    <row r="5780" spans="1:20" x14ac:dyDescent="0.2">
      <c r="A5780" t="s">
        <v>6280</v>
      </c>
      <c r="B5780" t="s">
        <v>14</v>
      </c>
      <c r="C5780">
        <v>2026</v>
      </c>
      <c r="D5780" t="s">
        <v>6297</v>
      </c>
      <c r="E5780" t="s">
        <v>1185</v>
      </c>
      <c r="F5780" t="s">
        <v>1186</v>
      </c>
      <c r="G5780" t="s">
        <v>2582</v>
      </c>
      <c r="H5780" t="s">
        <v>2586</v>
      </c>
      <c r="I5780" t="s">
        <v>6298</v>
      </c>
      <c r="J5780" t="s">
        <v>6299</v>
      </c>
      <c r="K5780" t="s">
        <v>2702</v>
      </c>
      <c r="L5780" s="1">
        <v>1</v>
      </c>
      <c r="M5780" s="1">
        <v>20</v>
      </c>
      <c r="N5780" s="1">
        <v>0</v>
      </c>
      <c r="O5780" s="1" t="s">
        <v>2580</v>
      </c>
      <c r="P5780" s="1">
        <v>18.690000000000001</v>
      </c>
      <c r="Q5780" s="1">
        <v>1.31</v>
      </c>
      <c r="R5780" s="1">
        <v>20</v>
      </c>
      <c r="S5780" t="s">
        <v>2605</v>
      </c>
      <c r="T5780" t="str" cm="1">
        <f t="array" ref="T5780">_xlfn.IFS(ISNUMBER(SEARCH("CP02",S5780)),"ราชพฤกษ",ISNUMBER(SEARCH("CP03",S5780)),"บางใหญ่",ISNUMBER(SEARCH("CP04",S5780)),"บางบอน",OR(ISNUMBER(SEARCH("CP",S5780)),ISNUMBER(SEARCH("BTC",D5780))),"340",TRUE,"")</f>
        <v>บางใหญ่</v>
      </c>
    </row>
    <row r="5781" spans="1:20" x14ac:dyDescent="0.2">
      <c r="A5781" t="s">
        <v>6280</v>
      </c>
      <c r="B5781" t="s">
        <v>14</v>
      </c>
      <c r="C5781">
        <v>2026</v>
      </c>
      <c r="D5781" t="s">
        <v>6297</v>
      </c>
      <c r="E5781" t="s">
        <v>1563</v>
      </c>
      <c r="F5781" t="s">
        <v>1564</v>
      </c>
      <c r="G5781" t="s">
        <v>2585</v>
      </c>
      <c r="H5781" t="s">
        <v>2586</v>
      </c>
      <c r="I5781" t="s">
        <v>6298</v>
      </c>
      <c r="J5781" t="s">
        <v>6299</v>
      </c>
      <c r="K5781" t="s">
        <v>2702</v>
      </c>
      <c r="L5781" s="1">
        <v>1</v>
      </c>
      <c r="M5781" s="1">
        <v>160</v>
      </c>
      <c r="N5781" s="1">
        <v>0</v>
      </c>
      <c r="O5781" s="1" t="s">
        <v>2580</v>
      </c>
      <c r="P5781" s="1">
        <v>149.53</v>
      </c>
      <c r="Q5781" s="1">
        <v>10.47</v>
      </c>
      <c r="R5781" s="1">
        <v>160</v>
      </c>
      <c r="S5781" t="s">
        <v>2606</v>
      </c>
      <c r="T5781" t="str" cm="1">
        <f t="array" ref="T5781">_xlfn.IFS(ISNUMBER(SEARCH("CP02",S5781)),"ราชพฤกษ",ISNUMBER(SEARCH("CP03",S5781)),"บางใหญ่",ISNUMBER(SEARCH("CP04",S5781)),"บางบอน",OR(ISNUMBER(SEARCH("CP",S5781)),ISNUMBER(SEARCH("BTC",D5781))),"340",TRUE,"")</f>
        <v>บางใหญ่</v>
      </c>
    </row>
    <row r="5782" spans="1:20" x14ac:dyDescent="0.2">
      <c r="A5782" t="s">
        <v>6280</v>
      </c>
      <c r="B5782" t="s">
        <v>14</v>
      </c>
      <c r="C5782">
        <v>2026</v>
      </c>
      <c r="D5782" t="s">
        <v>6297</v>
      </c>
      <c r="E5782" t="s">
        <v>1551</v>
      </c>
      <c r="F5782" t="s">
        <v>1552</v>
      </c>
      <c r="G5782" t="s">
        <v>2585</v>
      </c>
      <c r="H5782" t="s">
        <v>2586</v>
      </c>
      <c r="I5782" t="s">
        <v>6298</v>
      </c>
      <c r="J5782" t="s">
        <v>6299</v>
      </c>
      <c r="K5782" t="s">
        <v>2702</v>
      </c>
      <c r="L5782" s="1">
        <v>2</v>
      </c>
      <c r="M5782" s="1">
        <v>150</v>
      </c>
      <c r="N5782" s="1">
        <v>0</v>
      </c>
      <c r="O5782" s="1" t="s">
        <v>2580</v>
      </c>
      <c r="P5782" s="1">
        <v>280.37</v>
      </c>
      <c r="Q5782" s="1">
        <v>19.63</v>
      </c>
      <c r="R5782" s="1">
        <v>300</v>
      </c>
      <c r="S5782" t="s">
        <v>2606</v>
      </c>
      <c r="T5782" t="str" cm="1">
        <f t="array" ref="T5782">_xlfn.IFS(ISNUMBER(SEARCH("CP02",S5782)),"ราชพฤกษ",ISNUMBER(SEARCH("CP03",S5782)),"บางใหญ่",ISNUMBER(SEARCH("CP04",S5782)),"บางบอน",OR(ISNUMBER(SEARCH("CP",S5782)),ISNUMBER(SEARCH("BTC",D5782))),"340",TRUE,"")</f>
        <v>บางใหญ่</v>
      </c>
    </row>
    <row r="5783" spans="1:20" x14ac:dyDescent="0.2">
      <c r="A5783" t="s">
        <v>6280</v>
      </c>
      <c r="B5783" t="s">
        <v>14</v>
      </c>
      <c r="C5783">
        <v>2026</v>
      </c>
      <c r="D5783" t="s">
        <v>6297</v>
      </c>
      <c r="E5783" t="s">
        <v>1991</v>
      </c>
      <c r="F5783" t="s">
        <v>1992</v>
      </c>
      <c r="G5783" t="s">
        <v>2582</v>
      </c>
      <c r="H5783" t="s">
        <v>2586</v>
      </c>
      <c r="I5783" t="s">
        <v>6298</v>
      </c>
      <c r="J5783" t="s">
        <v>6299</v>
      </c>
      <c r="K5783" t="s">
        <v>2702</v>
      </c>
      <c r="L5783" s="1">
        <v>1</v>
      </c>
      <c r="M5783" s="1">
        <v>595</v>
      </c>
      <c r="N5783" s="1">
        <v>59.5</v>
      </c>
      <c r="O5783" s="1" t="s">
        <v>2580</v>
      </c>
      <c r="P5783" s="1">
        <v>500.47</v>
      </c>
      <c r="Q5783" s="1">
        <v>35.03</v>
      </c>
      <c r="R5783" s="1">
        <v>535.5</v>
      </c>
      <c r="S5783" t="s">
        <v>2605</v>
      </c>
      <c r="T5783" t="str" cm="1">
        <f t="array" ref="T5783">_xlfn.IFS(ISNUMBER(SEARCH("CP02",S5783)),"ราชพฤกษ",ISNUMBER(SEARCH("CP03",S5783)),"บางใหญ่",ISNUMBER(SEARCH("CP04",S5783)),"บางบอน",OR(ISNUMBER(SEARCH("CP",S5783)),ISNUMBER(SEARCH("BTC",D5783))),"340",TRUE,"")</f>
        <v>บางใหญ่</v>
      </c>
    </row>
    <row r="5784" spans="1:20" x14ac:dyDescent="0.2">
      <c r="A5784" t="s">
        <v>6280</v>
      </c>
      <c r="B5784" t="s">
        <v>14</v>
      </c>
      <c r="C5784">
        <v>2026</v>
      </c>
      <c r="D5784" t="s">
        <v>6297</v>
      </c>
      <c r="E5784" t="s">
        <v>1985</v>
      </c>
      <c r="F5784" t="s">
        <v>1986</v>
      </c>
      <c r="G5784" t="s">
        <v>2582</v>
      </c>
      <c r="H5784" t="s">
        <v>2586</v>
      </c>
      <c r="I5784" t="s">
        <v>6298</v>
      </c>
      <c r="J5784" t="s">
        <v>6299</v>
      </c>
      <c r="K5784" t="s">
        <v>2702</v>
      </c>
      <c r="L5784" s="1">
        <v>1</v>
      </c>
      <c r="M5784" s="1">
        <v>595</v>
      </c>
      <c r="N5784" s="1">
        <v>59.5</v>
      </c>
      <c r="O5784" s="1" t="s">
        <v>2580</v>
      </c>
      <c r="P5784" s="1">
        <v>500.47</v>
      </c>
      <c r="Q5784" s="1">
        <v>35.03</v>
      </c>
      <c r="R5784" s="1">
        <v>535.5</v>
      </c>
      <c r="S5784" t="s">
        <v>2605</v>
      </c>
      <c r="T5784" t="str" cm="1">
        <f t="array" ref="T5784">_xlfn.IFS(ISNUMBER(SEARCH("CP02",S5784)),"ราชพฤกษ",ISNUMBER(SEARCH("CP03",S5784)),"บางใหญ่",ISNUMBER(SEARCH("CP04",S5784)),"บางบอน",OR(ISNUMBER(SEARCH("CP",S5784)),ISNUMBER(SEARCH("BTC",D5784))),"340",TRUE,"")</f>
        <v>บางใหญ่</v>
      </c>
    </row>
    <row r="5785" spans="1:20" x14ac:dyDescent="0.2">
      <c r="A5785" t="s">
        <v>6280</v>
      </c>
      <c r="B5785" t="s">
        <v>14</v>
      </c>
      <c r="C5785">
        <v>2026</v>
      </c>
      <c r="D5785" t="s">
        <v>6300</v>
      </c>
      <c r="E5785" t="s">
        <v>533</v>
      </c>
      <c r="F5785" t="s">
        <v>534</v>
      </c>
      <c r="G5785" t="s">
        <v>2582</v>
      </c>
      <c r="H5785" t="s">
        <v>2586</v>
      </c>
      <c r="I5785" t="s">
        <v>6301</v>
      </c>
      <c r="J5785" t="s">
        <v>6302</v>
      </c>
      <c r="K5785" t="s">
        <v>2624</v>
      </c>
      <c r="L5785" s="1">
        <v>1</v>
      </c>
      <c r="M5785" s="1">
        <v>1000</v>
      </c>
      <c r="N5785" s="1">
        <v>0</v>
      </c>
      <c r="O5785" s="1" t="s">
        <v>2580</v>
      </c>
      <c r="P5785" s="1">
        <v>934.58</v>
      </c>
      <c r="Q5785" s="1">
        <v>65.42</v>
      </c>
      <c r="R5785" s="1">
        <v>1000</v>
      </c>
      <c r="S5785" t="s">
        <v>2683</v>
      </c>
      <c r="T5785" t="str" cm="1">
        <f t="array" ref="T5785">_xlfn.IFS(ISNUMBER(SEARCH("CP02",S5785)),"ราชพฤกษ",ISNUMBER(SEARCH("CP03",S5785)),"บางใหญ่",ISNUMBER(SEARCH("CP04",S5785)),"บางบอน",OR(ISNUMBER(SEARCH("CP",S5785)),ISNUMBER(SEARCH("BTC",D5785))),"340",TRUE,"")</f>
        <v>340</v>
      </c>
    </row>
    <row r="5786" spans="1:20" x14ac:dyDescent="0.2">
      <c r="A5786" t="s">
        <v>6280</v>
      </c>
      <c r="B5786" t="s">
        <v>14</v>
      </c>
      <c r="C5786">
        <v>2026</v>
      </c>
      <c r="D5786" t="s">
        <v>6300</v>
      </c>
      <c r="E5786" t="s">
        <v>531</v>
      </c>
      <c r="F5786" t="s">
        <v>532</v>
      </c>
      <c r="G5786" t="s">
        <v>2582</v>
      </c>
      <c r="H5786" t="s">
        <v>2586</v>
      </c>
      <c r="I5786" t="s">
        <v>6301</v>
      </c>
      <c r="J5786" t="s">
        <v>6302</v>
      </c>
      <c r="K5786" t="s">
        <v>2624</v>
      </c>
      <c r="L5786" s="1">
        <v>1</v>
      </c>
      <c r="M5786" s="1">
        <v>385</v>
      </c>
      <c r="N5786" s="1">
        <v>0</v>
      </c>
      <c r="O5786" s="1" t="s">
        <v>2580</v>
      </c>
      <c r="P5786" s="1">
        <v>0</v>
      </c>
      <c r="Q5786" s="1">
        <v>0</v>
      </c>
      <c r="R5786" s="1">
        <v>0</v>
      </c>
      <c r="S5786" t="s">
        <v>2683</v>
      </c>
      <c r="T5786" t="str" cm="1">
        <f t="array" ref="T5786">_xlfn.IFS(ISNUMBER(SEARCH("CP02",S5786)),"ราชพฤกษ",ISNUMBER(SEARCH("CP03",S5786)),"บางใหญ่",ISNUMBER(SEARCH("CP04",S5786)),"บางบอน",OR(ISNUMBER(SEARCH("CP",S5786)),ISNUMBER(SEARCH("BTC",D5786))),"340",TRUE,"")</f>
        <v>340</v>
      </c>
    </row>
    <row r="5787" spans="1:20" x14ac:dyDescent="0.2">
      <c r="A5787" t="s">
        <v>6280</v>
      </c>
      <c r="B5787" t="s">
        <v>14</v>
      </c>
      <c r="C5787">
        <v>2026</v>
      </c>
      <c r="D5787" t="s">
        <v>6300</v>
      </c>
      <c r="E5787" t="s">
        <v>153</v>
      </c>
      <c r="F5787" t="s">
        <v>154</v>
      </c>
      <c r="G5787" t="s">
        <v>2582</v>
      </c>
      <c r="H5787" t="s">
        <v>2586</v>
      </c>
      <c r="I5787" t="s">
        <v>6301</v>
      </c>
      <c r="J5787" t="s">
        <v>6302</v>
      </c>
      <c r="K5787" t="s">
        <v>2624</v>
      </c>
      <c r="L5787" s="1">
        <v>1</v>
      </c>
      <c r="M5787" s="1">
        <v>200</v>
      </c>
      <c r="N5787" s="1">
        <v>0</v>
      </c>
      <c r="O5787" s="1" t="s">
        <v>2580</v>
      </c>
      <c r="P5787" s="1">
        <v>0</v>
      </c>
      <c r="Q5787" s="1">
        <v>0</v>
      </c>
      <c r="R5787" s="1">
        <v>0</v>
      </c>
      <c r="S5787" t="s">
        <v>2683</v>
      </c>
      <c r="T5787" t="str" cm="1">
        <f t="array" ref="T5787">_xlfn.IFS(ISNUMBER(SEARCH("CP02",S5787)),"ราชพฤกษ",ISNUMBER(SEARCH("CP03",S5787)),"บางใหญ่",ISNUMBER(SEARCH("CP04",S5787)),"บางบอน",OR(ISNUMBER(SEARCH("CP",S5787)),ISNUMBER(SEARCH("BTC",D5787))),"340",TRUE,"")</f>
        <v>340</v>
      </c>
    </row>
    <row r="5788" spans="1:20" x14ac:dyDescent="0.2">
      <c r="A5788" t="s">
        <v>6280</v>
      </c>
      <c r="B5788" t="s">
        <v>14</v>
      </c>
      <c r="C5788">
        <v>2026</v>
      </c>
      <c r="D5788" t="s">
        <v>2817</v>
      </c>
      <c r="E5788" t="s">
        <v>1547</v>
      </c>
      <c r="F5788" t="s">
        <v>1548</v>
      </c>
      <c r="G5788" t="s">
        <v>2588</v>
      </c>
      <c r="H5788" t="s">
        <v>2586</v>
      </c>
      <c r="I5788" t="s">
        <v>6303</v>
      </c>
      <c r="J5788" t="s">
        <v>2819</v>
      </c>
      <c r="K5788" t="s">
        <v>2624</v>
      </c>
      <c r="L5788" s="1">
        <v>1</v>
      </c>
      <c r="M5788" s="1">
        <v>400</v>
      </c>
      <c r="N5788" s="1">
        <v>0</v>
      </c>
      <c r="O5788" s="1" t="s">
        <v>2580</v>
      </c>
      <c r="P5788" s="1">
        <v>373.83</v>
      </c>
      <c r="Q5788" s="1">
        <v>26.17</v>
      </c>
      <c r="R5788" s="1">
        <v>400</v>
      </c>
      <c r="S5788" t="s">
        <v>2625</v>
      </c>
      <c r="T5788" t="str" cm="1">
        <f t="array" ref="T5788">_xlfn.IFS(ISNUMBER(SEARCH("CP02",S5788)),"ราชพฤกษ",ISNUMBER(SEARCH("CP03",S5788)),"บางใหญ่",ISNUMBER(SEARCH("CP04",S5788)),"บางบอน",OR(ISNUMBER(SEARCH("CP",S5788)),ISNUMBER(SEARCH("BTC",D5788))),"340",TRUE,"")</f>
        <v>340</v>
      </c>
    </row>
    <row r="5789" spans="1:20" x14ac:dyDescent="0.2">
      <c r="A5789" t="s">
        <v>6280</v>
      </c>
      <c r="B5789" t="s">
        <v>14</v>
      </c>
      <c r="C5789">
        <v>2026</v>
      </c>
      <c r="D5789" t="s">
        <v>2817</v>
      </c>
      <c r="E5789" t="s">
        <v>1569</v>
      </c>
      <c r="F5789" t="s">
        <v>1570</v>
      </c>
      <c r="G5789" t="s">
        <v>1536</v>
      </c>
      <c r="H5789" t="s">
        <v>2586</v>
      </c>
      <c r="I5789" t="s">
        <v>6303</v>
      </c>
      <c r="J5789" t="s">
        <v>2819</v>
      </c>
      <c r="K5789" t="s">
        <v>2624</v>
      </c>
      <c r="L5789" s="1">
        <v>2</v>
      </c>
      <c r="M5789" s="1">
        <v>400</v>
      </c>
      <c r="N5789" s="1">
        <v>0</v>
      </c>
      <c r="O5789" s="1" t="s">
        <v>2580</v>
      </c>
      <c r="P5789" s="1">
        <v>747.66</v>
      </c>
      <c r="Q5789" s="1">
        <v>52.34</v>
      </c>
      <c r="R5789" s="1">
        <v>800</v>
      </c>
      <c r="S5789" t="s">
        <v>2625</v>
      </c>
      <c r="T5789" t="str" cm="1">
        <f t="array" ref="T5789">_xlfn.IFS(ISNUMBER(SEARCH("CP02",S5789)),"ราชพฤกษ",ISNUMBER(SEARCH("CP03",S5789)),"บางใหญ่",ISNUMBER(SEARCH("CP04",S5789)),"บางบอน",OR(ISNUMBER(SEARCH("CP",S5789)),ISNUMBER(SEARCH("BTC",D5789))),"340",TRUE,"")</f>
        <v>340</v>
      </c>
    </row>
    <row r="5790" spans="1:20" x14ac:dyDescent="0.2">
      <c r="A5790" t="s">
        <v>6280</v>
      </c>
      <c r="B5790" t="s">
        <v>14</v>
      </c>
      <c r="C5790">
        <v>2026</v>
      </c>
      <c r="D5790" t="s">
        <v>3421</v>
      </c>
      <c r="E5790" t="s">
        <v>915</v>
      </c>
      <c r="F5790" t="s">
        <v>916</v>
      </c>
      <c r="G5790" t="s">
        <v>2655</v>
      </c>
      <c r="H5790" t="s">
        <v>2656</v>
      </c>
      <c r="I5790" t="s">
        <v>6304</v>
      </c>
      <c r="J5790" t="s">
        <v>3423</v>
      </c>
      <c r="K5790" t="s">
        <v>2692</v>
      </c>
      <c r="L5790" s="1">
        <v>2</v>
      </c>
      <c r="M5790" s="1">
        <v>5350</v>
      </c>
      <c r="N5790" s="1">
        <v>749</v>
      </c>
      <c r="O5790" s="1" t="s">
        <v>2580</v>
      </c>
      <c r="P5790" s="1">
        <v>9300</v>
      </c>
      <c r="Q5790" s="1">
        <v>651</v>
      </c>
      <c r="R5790" s="1">
        <v>9951</v>
      </c>
      <c r="S5790" t="s">
        <v>5170</v>
      </c>
      <c r="T5790" t="str" cm="1">
        <f t="array" ref="T5790">_xlfn.IFS(ISNUMBER(SEARCH("CP02",S5790)),"ราชพฤกษ",ISNUMBER(SEARCH("CP03",S5790)),"บางใหญ่",ISNUMBER(SEARCH("CP04",S5790)),"บางบอน",OR(ISNUMBER(SEARCH("CP",S5790)),ISNUMBER(SEARCH("BTC",D5790))),"340",TRUE,"")</f>
        <v>บางบอน</v>
      </c>
    </row>
    <row r="5791" spans="1:20" x14ac:dyDescent="0.2">
      <c r="A5791" t="s">
        <v>6305</v>
      </c>
      <c r="B5791" t="s">
        <v>15</v>
      </c>
      <c r="C5791">
        <v>2026</v>
      </c>
      <c r="D5791" t="s">
        <v>3780</v>
      </c>
      <c r="E5791" t="s">
        <v>529</v>
      </c>
      <c r="F5791" t="s">
        <v>530</v>
      </c>
      <c r="G5791" t="s">
        <v>2582</v>
      </c>
      <c r="H5791" t="s">
        <v>2586</v>
      </c>
      <c r="I5791" t="s">
        <v>6306</v>
      </c>
      <c r="J5791" t="s">
        <v>3782</v>
      </c>
      <c r="K5791" t="s">
        <v>2630</v>
      </c>
      <c r="L5791" s="1">
        <v>1</v>
      </c>
      <c r="M5791" s="1">
        <v>790</v>
      </c>
      <c r="N5791" s="1">
        <v>0</v>
      </c>
      <c r="O5791" s="1" t="s">
        <v>2580</v>
      </c>
      <c r="P5791" s="1">
        <v>738.32</v>
      </c>
      <c r="Q5791" s="1">
        <v>51.68</v>
      </c>
      <c r="R5791" s="1">
        <v>790</v>
      </c>
      <c r="S5791" t="s">
        <v>2631</v>
      </c>
      <c r="T5791" t="str" cm="1">
        <f t="array" ref="T5791">_xlfn.IFS(ISNUMBER(SEARCH("CP02",S5791)),"ราชพฤกษ",ISNUMBER(SEARCH("CP03",S5791)),"บางใหญ่",ISNUMBER(SEARCH("CP04",S5791)),"บางบอน",OR(ISNUMBER(SEARCH("CP",S5791)),ISNUMBER(SEARCH("BTC",D5791))),"340",TRUE,"")</f>
        <v>บางบอน</v>
      </c>
    </row>
    <row r="5792" spans="1:20" x14ac:dyDescent="0.2">
      <c r="A5792" t="s">
        <v>6305</v>
      </c>
      <c r="B5792" t="s">
        <v>15</v>
      </c>
      <c r="C5792">
        <v>2026</v>
      </c>
      <c r="D5792" t="s">
        <v>3780</v>
      </c>
      <c r="E5792" t="s">
        <v>527</v>
      </c>
      <c r="F5792" t="s">
        <v>528</v>
      </c>
      <c r="G5792" t="s">
        <v>2582</v>
      </c>
      <c r="H5792" t="s">
        <v>2586</v>
      </c>
      <c r="I5792" t="s">
        <v>6306</v>
      </c>
      <c r="J5792" t="s">
        <v>3782</v>
      </c>
      <c r="K5792" t="s">
        <v>2630</v>
      </c>
      <c r="L5792" s="1">
        <v>1</v>
      </c>
      <c r="M5792" s="1">
        <v>215</v>
      </c>
      <c r="N5792" s="1">
        <v>0</v>
      </c>
      <c r="O5792" s="1" t="s">
        <v>2580</v>
      </c>
      <c r="P5792" s="1">
        <v>0</v>
      </c>
      <c r="Q5792" s="1">
        <v>0</v>
      </c>
      <c r="R5792" s="1">
        <v>0</v>
      </c>
      <c r="S5792" t="s">
        <v>2631</v>
      </c>
      <c r="T5792" t="str" cm="1">
        <f t="array" ref="T5792">_xlfn.IFS(ISNUMBER(SEARCH("CP02",S5792)),"ราชพฤกษ",ISNUMBER(SEARCH("CP03",S5792)),"บางใหญ่",ISNUMBER(SEARCH("CP04",S5792)),"บางบอน",OR(ISNUMBER(SEARCH("CP",S5792)),ISNUMBER(SEARCH("BTC",D5792))),"340",TRUE,"")</f>
        <v>บางบอน</v>
      </c>
    </row>
    <row r="5793" spans="1:20" x14ac:dyDescent="0.2">
      <c r="A5793" t="s">
        <v>6305</v>
      </c>
      <c r="B5793" t="s">
        <v>15</v>
      </c>
      <c r="C5793">
        <v>2026</v>
      </c>
      <c r="D5793" t="s">
        <v>3780</v>
      </c>
      <c r="E5793" t="s">
        <v>1185</v>
      </c>
      <c r="F5793" t="s">
        <v>1186</v>
      </c>
      <c r="G5793" t="s">
        <v>2582</v>
      </c>
      <c r="H5793" t="s">
        <v>2586</v>
      </c>
      <c r="I5793" t="s">
        <v>6306</v>
      </c>
      <c r="J5793" t="s">
        <v>3782</v>
      </c>
      <c r="K5793" t="s">
        <v>2630</v>
      </c>
      <c r="L5793" s="1">
        <v>1</v>
      </c>
      <c r="M5793" s="1">
        <v>20</v>
      </c>
      <c r="N5793" s="1">
        <v>0</v>
      </c>
      <c r="O5793" s="1" t="s">
        <v>2580</v>
      </c>
      <c r="P5793" s="1">
        <v>18.690000000000001</v>
      </c>
      <c r="Q5793" s="1">
        <v>1.31</v>
      </c>
      <c r="R5793" s="1">
        <v>20</v>
      </c>
      <c r="S5793" t="s">
        <v>2631</v>
      </c>
      <c r="T5793" t="str" cm="1">
        <f t="array" ref="T5793">_xlfn.IFS(ISNUMBER(SEARCH("CP02",S5793)),"ราชพฤกษ",ISNUMBER(SEARCH("CP03",S5793)),"บางใหญ่",ISNUMBER(SEARCH("CP04",S5793)),"บางบอน",OR(ISNUMBER(SEARCH("CP",S5793)),ISNUMBER(SEARCH("BTC",D5793))),"340",TRUE,"")</f>
        <v>บางบอน</v>
      </c>
    </row>
    <row r="5794" spans="1:20" x14ac:dyDescent="0.2">
      <c r="A5794" t="s">
        <v>6305</v>
      </c>
      <c r="B5794" t="s">
        <v>15</v>
      </c>
      <c r="C5794">
        <v>2026</v>
      </c>
      <c r="D5794" t="s">
        <v>3780</v>
      </c>
      <c r="E5794" t="s">
        <v>107</v>
      </c>
      <c r="F5794" t="s">
        <v>108</v>
      </c>
      <c r="G5794" t="s">
        <v>2582</v>
      </c>
      <c r="H5794" t="s">
        <v>2586</v>
      </c>
      <c r="I5794" t="s">
        <v>6306</v>
      </c>
      <c r="J5794" t="s">
        <v>3782</v>
      </c>
      <c r="K5794" t="s">
        <v>2630</v>
      </c>
      <c r="L5794" s="1">
        <v>1</v>
      </c>
      <c r="M5794" s="1">
        <v>220</v>
      </c>
      <c r="N5794" s="1">
        <v>0</v>
      </c>
      <c r="O5794" s="1" t="s">
        <v>2580</v>
      </c>
      <c r="P5794" s="1">
        <v>0</v>
      </c>
      <c r="Q5794" s="1">
        <v>0</v>
      </c>
      <c r="R5794" s="1">
        <v>0</v>
      </c>
      <c r="S5794" t="s">
        <v>2631</v>
      </c>
      <c r="T5794" t="str" cm="1">
        <f t="array" ref="T5794">_xlfn.IFS(ISNUMBER(SEARCH("CP02",S5794)),"ราชพฤกษ",ISNUMBER(SEARCH("CP03",S5794)),"บางใหญ่",ISNUMBER(SEARCH("CP04",S5794)),"บางบอน",OR(ISNUMBER(SEARCH("CP",S5794)),ISNUMBER(SEARCH("BTC",D5794))),"340",TRUE,"")</f>
        <v>บางบอน</v>
      </c>
    </row>
    <row r="5795" spans="1:20" x14ac:dyDescent="0.2">
      <c r="A5795" t="s">
        <v>6305</v>
      </c>
      <c r="B5795" t="s">
        <v>15</v>
      </c>
      <c r="C5795">
        <v>2026</v>
      </c>
      <c r="D5795" t="s">
        <v>3780</v>
      </c>
      <c r="E5795" t="s">
        <v>1879</v>
      </c>
      <c r="F5795" t="s">
        <v>1880</v>
      </c>
      <c r="G5795" t="s">
        <v>2632</v>
      </c>
      <c r="H5795" t="s">
        <v>2586</v>
      </c>
      <c r="I5795" t="s">
        <v>6306</v>
      </c>
      <c r="J5795" t="s">
        <v>3782</v>
      </c>
      <c r="K5795" t="s">
        <v>2630</v>
      </c>
      <c r="L5795" s="1">
        <v>1</v>
      </c>
      <c r="M5795" s="1">
        <v>2300</v>
      </c>
      <c r="N5795" s="1">
        <v>0</v>
      </c>
      <c r="O5795" s="1" t="s">
        <v>2580</v>
      </c>
      <c r="P5795" s="1">
        <v>2149.5300000000002</v>
      </c>
      <c r="Q5795" s="1">
        <v>150.47</v>
      </c>
      <c r="R5795" s="1">
        <v>2300</v>
      </c>
      <c r="S5795" t="s">
        <v>2631</v>
      </c>
      <c r="T5795" t="str" cm="1">
        <f t="array" ref="T5795">_xlfn.IFS(ISNUMBER(SEARCH("CP02",S5795)),"ราชพฤกษ",ISNUMBER(SEARCH("CP03",S5795)),"บางใหญ่",ISNUMBER(SEARCH("CP04",S5795)),"บางบอน",OR(ISNUMBER(SEARCH("CP",S5795)),ISNUMBER(SEARCH("BTC",D5795))),"340",TRUE,"")</f>
        <v>บางบอน</v>
      </c>
    </row>
    <row r="5796" spans="1:20" x14ac:dyDescent="0.2">
      <c r="A5796" t="s">
        <v>6305</v>
      </c>
      <c r="B5796" t="s">
        <v>15</v>
      </c>
      <c r="C5796">
        <v>2026</v>
      </c>
      <c r="D5796" t="s">
        <v>3780</v>
      </c>
      <c r="E5796" t="s">
        <v>1709</v>
      </c>
      <c r="F5796" t="s">
        <v>1710</v>
      </c>
      <c r="G5796" t="s">
        <v>2632</v>
      </c>
      <c r="H5796" t="s">
        <v>2586</v>
      </c>
      <c r="I5796" t="s">
        <v>6306</v>
      </c>
      <c r="J5796" t="s">
        <v>3782</v>
      </c>
      <c r="K5796" t="s">
        <v>2630</v>
      </c>
      <c r="L5796" s="1">
        <v>1</v>
      </c>
      <c r="M5796" s="1">
        <v>350</v>
      </c>
      <c r="N5796" s="1">
        <v>0</v>
      </c>
      <c r="O5796" s="1" t="s">
        <v>2580</v>
      </c>
      <c r="P5796" s="1">
        <v>327.10000000000002</v>
      </c>
      <c r="Q5796" s="1">
        <v>22.9</v>
      </c>
      <c r="R5796" s="1">
        <v>350</v>
      </c>
      <c r="S5796" t="s">
        <v>2631</v>
      </c>
      <c r="T5796" t="str" cm="1">
        <f t="array" ref="T5796">_xlfn.IFS(ISNUMBER(SEARCH("CP02",S5796)),"ราชพฤกษ",ISNUMBER(SEARCH("CP03",S5796)),"บางใหญ่",ISNUMBER(SEARCH("CP04",S5796)),"บางบอน",OR(ISNUMBER(SEARCH("CP",S5796)),ISNUMBER(SEARCH("BTC",D5796))),"340",TRUE,"")</f>
        <v>บางบอน</v>
      </c>
    </row>
    <row r="5797" spans="1:20" x14ac:dyDescent="0.2">
      <c r="A5797" t="s">
        <v>6305</v>
      </c>
      <c r="B5797" t="s">
        <v>15</v>
      </c>
      <c r="C5797">
        <v>2026</v>
      </c>
      <c r="D5797" t="s">
        <v>3780</v>
      </c>
      <c r="E5797" t="s">
        <v>2119</v>
      </c>
      <c r="F5797" t="s">
        <v>2120</v>
      </c>
      <c r="G5797" t="s">
        <v>2632</v>
      </c>
      <c r="H5797" t="s">
        <v>2586</v>
      </c>
      <c r="I5797" t="s">
        <v>6306</v>
      </c>
      <c r="J5797" t="s">
        <v>3782</v>
      </c>
      <c r="K5797" t="s">
        <v>2630</v>
      </c>
      <c r="L5797" s="1">
        <v>1</v>
      </c>
      <c r="M5797" s="1">
        <v>300</v>
      </c>
      <c r="N5797" s="1">
        <v>0</v>
      </c>
      <c r="O5797" s="1" t="s">
        <v>2580</v>
      </c>
      <c r="P5797" s="1">
        <v>280.37</v>
      </c>
      <c r="Q5797" s="1">
        <v>19.63</v>
      </c>
      <c r="R5797" s="1">
        <v>300</v>
      </c>
      <c r="S5797" t="s">
        <v>2631</v>
      </c>
      <c r="T5797" t="str" cm="1">
        <f t="array" ref="T5797">_xlfn.IFS(ISNUMBER(SEARCH("CP02",S5797)),"ราชพฤกษ",ISNUMBER(SEARCH("CP03",S5797)),"บางใหญ่",ISNUMBER(SEARCH("CP04",S5797)),"บางบอน",OR(ISNUMBER(SEARCH("CP",S5797)),ISNUMBER(SEARCH("BTC",D5797))),"340",TRUE,"")</f>
        <v>บางบอน</v>
      </c>
    </row>
    <row r="5798" spans="1:20" x14ac:dyDescent="0.2">
      <c r="A5798" t="s">
        <v>6305</v>
      </c>
      <c r="B5798" t="s">
        <v>15</v>
      </c>
      <c r="C5798">
        <v>2026</v>
      </c>
      <c r="D5798" t="s">
        <v>3780</v>
      </c>
      <c r="E5798" t="s">
        <v>1731</v>
      </c>
      <c r="F5798" t="s">
        <v>1732</v>
      </c>
      <c r="G5798" t="s">
        <v>2632</v>
      </c>
      <c r="H5798" t="s">
        <v>2586</v>
      </c>
      <c r="I5798" t="s">
        <v>6306</v>
      </c>
      <c r="J5798" t="s">
        <v>3782</v>
      </c>
      <c r="K5798" t="s">
        <v>2630</v>
      </c>
      <c r="L5798" s="1">
        <v>1</v>
      </c>
      <c r="M5798" s="1">
        <v>375</v>
      </c>
      <c r="N5798" s="1">
        <v>0</v>
      </c>
      <c r="O5798" s="1" t="s">
        <v>2580</v>
      </c>
      <c r="P5798" s="1">
        <v>350.47</v>
      </c>
      <c r="Q5798" s="1">
        <v>24.53</v>
      </c>
      <c r="R5798" s="1">
        <v>375</v>
      </c>
      <c r="S5798" t="s">
        <v>2631</v>
      </c>
      <c r="T5798" t="str" cm="1">
        <f t="array" ref="T5798">_xlfn.IFS(ISNUMBER(SEARCH("CP02",S5798)),"ราชพฤกษ",ISNUMBER(SEARCH("CP03",S5798)),"บางใหญ่",ISNUMBER(SEARCH("CP04",S5798)),"บางบอน",OR(ISNUMBER(SEARCH("CP",S5798)),ISNUMBER(SEARCH("BTC",D5798))),"340",TRUE,"")</f>
        <v>บางบอน</v>
      </c>
    </row>
    <row r="5799" spans="1:20" x14ac:dyDescent="0.2">
      <c r="A5799" t="s">
        <v>6305</v>
      </c>
      <c r="B5799" t="s">
        <v>15</v>
      </c>
      <c r="C5799">
        <v>2026</v>
      </c>
      <c r="D5799" t="s">
        <v>3780</v>
      </c>
      <c r="E5799" t="s">
        <v>2115</v>
      </c>
      <c r="F5799" t="s">
        <v>2116</v>
      </c>
      <c r="G5799" t="s">
        <v>2632</v>
      </c>
      <c r="H5799" t="s">
        <v>2586</v>
      </c>
      <c r="I5799" t="s">
        <v>6306</v>
      </c>
      <c r="J5799" t="s">
        <v>3782</v>
      </c>
      <c r="K5799" t="s">
        <v>2630</v>
      </c>
      <c r="L5799" s="1">
        <v>1</v>
      </c>
      <c r="M5799" s="1">
        <v>300</v>
      </c>
      <c r="N5799" s="1">
        <v>0</v>
      </c>
      <c r="O5799" s="1" t="s">
        <v>2580</v>
      </c>
      <c r="P5799" s="1">
        <v>280.37</v>
      </c>
      <c r="Q5799" s="1">
        <v>19.63</v>
      </c>
      <c r="R5799" s="1">
        <v>300</v>
      </c>
      <c r="S5799" t="s">
        <v>2631</v>
      </c>
      <c r="T5799" t="str" cm="1">
        <f t="array" ref="T5799">_xlfn.IFS(ISNUMBER(SEARCH("CP02",S5799)),"ราชพฤกษ",ISNUMBER(SEARCH("CP03",S5799)),"บางใหญ่",ISNUMBER(SEARCH("CP04",S5799)),"บางบอน",OR(ISNUMBER(SEARCH("CP",S5799)),ISNUMBER(SEARCH("BTC",D5799))),"340",TRUE,"")</f>
        <v>บางบอน</v>
      </c>
    </row>
    <row r="5800" spans="1:20" x14ac:dyDescent="0.2">
      <c r="A5800" t="s">
        <v>6305</v>
      </c>
      <c r="B5800" t="s">
        <v>15</v>
      </c>
      <c r="C5800">
        <v>2026</v>
      </c>
      <c r="D5800" t="s">
        <v>3780</v>
      </c>
      <c r="E5800" t="s">
        <v>1547</v>
      </c>
      <c r="F5800" t="s">
        <v>1548</v>
      </c>
      <c r="G5800" t="s">
        <v>2588</v>
      </c>
      <c r="H5800" t="s">
        <v>2586</v>
      </c>
      <c r="I5800" t="s">
        <v>6306</v>
      </c>
      <c r="J5800" t="s">
        <v>3782</v>
      </c>
      <c r="K5800" t="s">
        <v>2630</v>
      </c>
      <c r="L5800" s="1">
        <v>1</v>
      </c>
      <c r="M5800" s="1">
        <v>400</v>
      </c>
      <c r="N5800" s="1">
        <v>0</v>
      </c>
      <c r="O5800" s="1" t="s">
        <v>2580</v>
      </c>
      <c r="P5800" s="1">
        <v>373.83</v>
      </c>
      <c r="Q5800" s="1">
        <v>26.17</v>
      </c>
      <c r="R5800" s="1">
        <v>400</v>
      </c>
      <c r="S5800" t="s">
        <v>2633</v>
      </c>
      <c r="T5800" t="str" cm="1">
        <f t="array" ref="T5800">_xlfn.IFS(ISNUMBER(SEARCH("CP02",S5800)),"ราชพฤกษ",ISNUMBER(SEARCH("CP03",S5800)),"บางใหญ่",ISNUMBER(SEARCH("CP04",S5800)),"บางบอน",OR(ISNUMBER(SEARCH("CP",S5800)),ISNUMBER(SEARCH("BTC",D5800))),"340",TRUE,"")</f>
        <v>บางบอน</v>
      </c>
    </row>
    <row r="5801" spans="1:20" x14ac:dyDescent="0.2">
      <c r="A5801" t="s">
        <v>6305</v>
      </c>
      <c r="B5801" t="s">
        <v>15</v>
      </c>
      <c r="C5801">
        <v>2026</v>
      </c>
      <c r="D5801" t="s">
        <v>6307</v>
      </c>
      <c r="E5801" t="s">
        <v>1005</v>
      </c>
      <c r="F5801" t="s">
        <v>1006</v>
      </c>
      <c r="G5801" t="s">
        <v>2595</v>
      </c>
      <c r="H5801" t="s">
        <v>2596</v>
      </c>
      <c r="I5801" t="s">
        <v>6308</v>
      </c>
      <c r="J5801" t="s">
        <v>6309</v>
      </c>
      <c r="K5801" t="s">
        <v>2692</v>
      </c>
      <c r="L5801" s="1">
        <v>4</v>
      </c>
      <c r="M5801" s="1">
        <v>7890</v>
      </c>
      <c r="N5801" s="1">
        <v>3156</v>
      </c>
      <c r="O5801" s="1" t="s">
        <v>2580</v>
      </c>
      <c r="P5801" s="1">
        <v>26545.79</v>
      </c>
      <c r="Q5801" s="1">
        <v>1858.21</v>
      </c>
      <c r="R5801" s="1">
        <v>28404</v>
      </c>
      <c r="S5801" t="s">
        <v>4791</v>
      </c>
      <c r="T5801" t="str" cm="1">
        <f t="array" ref="T5801">_xlfn.IFS(ISNUMBER(SEARCH("CP02",S5801)),"ราชพฤกษ",ISNUMBER(SEARCH("CP03",S5801)),"บางใหญ่",ISNUMBER(SEARCH("CP04",S5801)),"บางบอน",OR(ISNUMBER(SEARCH("CP",S5801)),ISNUMBER(SEARCH("BTC",D5801))),"340",TRUE,"")</f>
        <v>บางบอน</v>
      </c>
    </row>
    <row r="5802" spans="1:20" x14ac:dyDescent="0.2">
      <c r="A5802" t="s">
        <v>6305</v>
      </c>
      <c r="B5802" t="s">
        <v>15</v>
      </c>
      <c r="C5802">
        <v>2026</v>
      </c>
      <c r="D5802" t="s">
        <v>6307</v>
      </c>
      <c r="E5802" t="s">
        <v>1091</v>
      </c>
      <c r="F5802" t="s">
        <v>1092</v>
      </c>
      <c r="G5802" t="s">
        <v>2582</v>
      </c>
      <c r="H5802" t="s">
        <v>2583</v>
      </c>
      <c r="I5802" t="s">
        <v>6308</v>
      </c>
      <c r="J5802" t="s">
        <v>6309</v>
      </c>
      <c r="K5802" t="s">
        <v>2692</v>
      </c>
      <c r="L5802" s="1">
        <v>4</v>
      </c>
      <c r="M5802" s="1">
        <v>60</v>
      </c>
      <c r="N5802" s="1">
        <v>0</v>
      </c>
      <c r="O5802" s="1" t="s">
        <v>2580</v>
      </c>
      <c r="P5802" s="1">
        <v>0</v>
      </c>
      <c r="Q5802" s="1">
        <v>0</v>
      </c>
      <c r="R5802" s="1">
        <v>0</v>
      </c>
      <c r="S5802" t="s">
        <v>2631</v>
      </c>
      <c r="T5802" t="str" cm="1">
        <f t="array" ref="T5802">_xlfn.IFS(ISNUMBER(SEARCH("CP02",S5802)),"ราชพฤกษ",ISNUMBER(SEARCH("CP03",S5802)),"บางใหญ่",ISNUMBER(SEARCH("CP04",S5802)),"บางบอน",OR(ISNUMBER(SEARCH("CP",S5802)),ISNUMBER(SEARCH("BTC",D5802))),"340",TRUE,"")</f>
        <v>บางบอน</v>
      </c>
    </row>
    <row r="5803" spans="1:20" x14ac:dyDescent="0.2">
      <c r="A5803" t="s">
        <v>6305</v>
      </c>
      <c r="B5803" t="s">
        <v>15</v>
      </c>
      <c r="C5803">
        <v>2026</v>
      </c>
      <c r="D5803" t="s">
        <v>6307</v>
      </c>
      <c r="E5803" t="s">
        <v>1547</v>
      </c>
      <c r="F5803" t="s">
        <v>1548</v>
      </c>
      <c r="G5803" t="s">
        <v>2588</v>
      </c>
      <c r="H5803" t="s">
        <v>2586</v>
      </c>
      <c r="I5803" t="s">
        <v>6308</v>
      </c>
      <c r="J5803" t="s">
        <v>6309</v>
      </c>
      <c r="K5803" t="s">
        <v>2692</v>
      </c>
      <c r="L5803" s="1">
        <v>1</v>
      </c>
      <c r="M5803" s="1">
        <v>400</v>
      </c>
      <c r="N5803" s="1">
        <v>0</v>
      </c>
      <c r="O5803" s="1" t="s">
        <v>2580</v>
      </c>
      <c r="P5803" s="1">
        <v>0</v>
      </c>
      <c r="Q5803" s="1">
        <v>0</v>
      </c>
      <c r="R5803" s="1">
        <v>0</v>
      </c>
      <c r="S5803" t="s">
        <v>2633</v>
      </c>
      <c r="T5803" t="str" cm="1">
        <f t="array" ref="T5803">_xlfn.IFS(ISNUMBER(SEARCH("CP02",S5803)),"ราชพฤกษ",ISNUMBER(SEARCH("CP03",S5803)),"บางใหญ่",ISNUMBER(SEARCH("CP04",S5803)),"บางบอน",OR(ISNUMBER(SEARCH("CP",S5803)),ISNUMBER(SEARCH("BTC",D5803))),"340",TRUE,"")</f>
        <v>บางบอน</v>
      </c>
    </row>
    <row r="5804" spans="1:20" x14ac:dyDescent="0.2">
      <c r="A5804" t="s">
        <v>6305</v>
      </c>
      <c r="B5804" t="s">
        <v>15</v>
      </c>
      <c r="C5804">
        <v>2026</v>
      </c>
      <c r="D5804" t="s">
        <v>6307</v>
      </c>
      <c r="E5804" t="s">
        <v>1553</v>
      </c>
      <c r="F5804" t="s">
        <v>1554</v>
      </c>
      <c r="G5804" t="s">
        <v>2585</v>
      </c>
      <c r="H5804" t="s">
        <v>2586</v>
      </c>
      <c r="I5804" t="s">
        <v>6308</v>
      </c>
      <c r="J5804" t="s">
        <v>6309</v>
      </c>
      <c r="K5804" t="s">
        <v>2692</v>
      </c>
      <c r="L5804" s="1">
        <v>4</v>
      </c>
      <c r="M5804" s="1">
        <v>120</v>
      </c>
      <c r="N5804" s="1">
        <v>0</v>
      </c>
      <c r="O5804" s="1" t="s">
        <v>2580</v>
      </c>
      <c r="P5804" s="1">
        <v>0</v>
      </c>
      <c r="Q5804" s="1">
        <v>0</v>
      </c>
      <c r="R5804" s="1">
        <v>0</v>
      </c>
      <c r="S5804" t="s">
        <v>2633</v>
      </c>
      <c r="T5804" t="str" cm="1">
        <f t="array" ref="T5804">_xlfn.IFS(ISNUMBER(SEARCH("CP02",S5804)),"ราชพฤกษ",ISNUMBER(SEARCH("CP03",S5804)),"บางใหญ่",ISNUMBER(SEARCH("CP04",S5804)),"บางบอน",OR(ISNUMBER(SEARCH("CP",S5804)),ISNUMBER(SEARCH("BTC",D5804))),"340",TRUE,"")</f>
        <v>บางบอน</v>
      </c>
    </row>
    <row r="5805" spans="1:20" x14ac:dyDescent="0.2">
      <c r="A5805" t="s">
        <v>6305</v>
      </c>
      <c r="B5805" t="s">
        <v>15</v>
      </c>
      <c r="C5805">
        <v>2026</v>
      </c>
      <c r="D5805" t="s">
        <v>2912</v>
      </c>
      <c r="E5805" t="s">
        <v>1545</v>
      </c>
      <c r="F5805" t="s">
        <v>1546</v>
      </c>
      <c r="G5805" t="s">
        <v>2588</v>
      </c>
      <c r="H5805" t="s">
        <v>2586</v>
      </c>
      <c r="I5805" t="s">
        <v>6310</v>
      </c>
      <c r="J5805" t="s">
        <v>2914</v>
      </c>
      <c r="K5805" t="s">
        <v>3002</v>
      </c>
      <c r="L5805" s="1">
        <v>1</v>
      </c>
      <c r="M5805" s="1">
        <v>500</v>
      </c>
      <c r="N5805" s="1">
        <v>0</v>
      </c>
      <c r="O5805" s="1" t="s">
        <v>2580</v>
      </c>
      <c r="P5805" s="1">
        <v>467.29</v>
      </c>
      <c r="Q5805" s="1">
        <v>32.71</v>
      </c>
      <c r="R5805" s="1">
        <v>500</v>
      </c>
      <c r="S5805" t="s">
        <v>2587</v>
      </c>
      <c r="T5805" t="str" cm="1">
        <f t="array" ref="T5805">_xlfn.IFS(ISNUMBER(SEARCH("CP02",S5805)),"ราชพฤกษ",ISNUMBER(SEARCH("CP03",S5805)),"บางใหญ่",ISNUMBER(SEARCH("CP04",S5805)),"บางบอน",OR(ISNUMBER(SEARCH("CP",S5805)),ISNUMBER(SEARCH("BTC",D5805))),"340",TRUE,"")</f>
        <v>ราชพฤกษ</v>
      </c>
    </row>
    <row r="5806" spans="1:20" x14ac:dyDescent="0.2">
      <c r="A5806" t="s">
        <v>6305</v>
      </c>
      <c r="B5806" t="s">
        <v>15</v>
      </c>
      <c r="C5806">
        <v>2026</v>
      </c>
      <c r="D5806" t="s">
        <v>6311</v>
      </c>
      <c r="E5806" t="s">
        <v>481</v>
      </c>
      <c r="F5806" t="s">
        <v>482</v>
      </c>
      <c r="G5806" t="s">
        <v>2582</v>
      </c>
      <c r="H5806" t="s">
        <v>2586</v>
      </c>
      <c r="I5806" t="s">
        <v>6312</v>
      </c>
      <c r="J5806" t="s">
        <v>6313</v>
      </c>
      <c r="K5806" t="s">
        <v>2603</v>
      </c>
      <c r="L5806" s="1">
        <v>1</v>
      </c>
      <c r="M5806" s="1">
        <v>1380</v>
      </c>
      <c r="N5806" s="1">
        <v>0</v>
      </c>
      <c r="O5806" s="1" t="s">
        <v>2580</v>
      </c>
      <c r="P5806" s="1">
        <v>1289.72</v>
      </c>
      <c r="Q5806" s="1">
        <v>90.28</v>
      </c>
      <c r="R5806" s="1">
        <v>1380</v>
      </c>
      <c r="S5806" t="s">
        <v>2605</v>
      </c>
      <c r="T5806" t="str" cm="1">
        <f t="array" ref="T5806">_xlfn.IFS(ISNUMBER(SEARCH("CP02",S5806)),"ราชพฤกษ",ISNUMBER(SEARCH("CP03",S5806)),"บางใหญ่",ISNUMBER(SEARCH("CP04",S5806)),"บางบอน",OR(ISNUMBER(SEARCH("CP",S5806)),ISNUMBER(SEARCH("BTC",D5806))),"340",TRUE,"")</f>
        <v>บางใหญ่</v>
      </c>
    </row>
    <row r="5807" spans="1:20" x14ac:dyDescent="0.2">
      <c r="A5807" t="s">
        <v>6305</v>
      </c>
      <c r="B5807" t="s">
        <v>15</v>
      </c>
      <c r="C5807">
        <v>2026</v>
      </c>
      <c r="D5807" t="s">
        <v>6311</v>
      </c>
      <c r="E5807" t="s">
        <v>119</v>
      </c>
      <c r="F5807" t="s">
        <v>120</v>
      </c>
      <c r="G5807" t="s">
        <v>2582</v>
      </c>
      <c r="H5807" t="s">
        <v>2586</v>
      </c>
      <c r="I5807" t="s">
        <v>6312</v>
      </c>
      <c r="J5807" t="s">
        <v>6313</v>
      </c>
      <c r="K5807" t="s">
        <v>2603</v>
      </c>
      <c r="L5807" s="1">
        <v>1</v>
      </c>
      <c r="M5807" s="1">
        <v>220</v>
      </c>
      <c r="N5807" s="1">
        <v>0</v>
      </c>
      <c r="O5807" s="1" t="s">
        <v>2580</v>
      </c>
      <c r="P5807" s="1">
        <v>205.61</v>
      </c>
      <c r="Q5807" s="1">
        <v>14.39</v>
      </c>
      <c r="R5807" s="1">
        <v>220</v>
      </c>
      <c r="S5807" t="s">
        <v>2605</v>
      </c>
      <c r="T5807" t="str" cm="1">
        <f t="array" ref="T5807">_xlfn.IFS(ISNUMBER(SEARCH("CP02",S5807)),"ราชพฤกษ",ISNUMBER(SEARCH("CP03",S5807)),"บางใหญ่",ISNUMBER(SEARCH("CP04",S5807)),"บางบอน",OR(ISNUMBER(SEARCH("CP",S5807)),ISNUMBER(SEARCH("BTC",D5807))),"340",TRUE,"")</f>
        <v>บางใหญ่</v>
      </c>
    </row>
    <row r="5808" spans="1:20" x14ac:dyDescent="0.2">
      <c r="A5808" t="s">
        <v>6305</v>
      </c>
      <c r="B5808" t="s">
        <v>15</v>
      </c>
      <c r="C5808">
        <v>2026</v>
      </c>
      <c r="D5808" t="s">
        <v>6311</v>
      </c>
      <c r="E5808" t="s">
        <v>1185</v>
      </c>
      <c r="F5808" t="s">
        <v>1186</v>
      </c>
      <c r="G5808" t="s">
        <v>2582</v>
      </c>
      <c r="H5808" t="s">
        <v>2586</v>
      </c>
      <c r="I5808" t="s">
        <v>6312</v>
      </c>
      <c r="J5808" t="s">
        <v>6313</v>
      </c>
      <c r="K5808" t="s">
        <v>2603</v>
      </c>
      <c r="L5808" s="1">
        <v>1</v>
      </c>
      <c r="M5808" s="1">
        <v>20</v>
      </c>
      <c r="N5808" s="1">
        <v>0</v>
      </c>
      <c r="O5808" s="1" t="s">
        <v>2580</v>
      </c>
      <c r="P5808" s="1">
        <v>18.690000000000001</v>
      </c>
      <c r="Q5808" s="1">
        <v>1.31</v>
      </c>
      <c r="R5808" s="1">
        <v>20</v>
      </c>
      <c r="S5808" t="s">
        <v>2605</v>
      </c>
      <c r="T5808" t="str" cm="1">
        <f t="array" ref="T5808">_xlfn.IFS(ISNUMBER(SEARCH("CP02",S5808)),"ราชพฤกษ",ISNUMBER(SEARCH("CP03",S5808)),"บางใหญ่",ISNUMBER(SEARCH("CP04",S5808)),"บางบอน",OR(ISNUMBER(SEARCH("CP",S5808)),ISNUMBER(SEARCH("BTC",D5808))),"340",TRUE,"")</f>
        <v>บางใหญ่</v>
      </c>
    </row>
    <row r="5809" spans="1:20" x14ac:dyDescent="0.2">
      <c r="A5809" t="s">
        <v>6305</v>
      </c>
      <c r="B5809" t="s">
        <v>15</v>
      </c>
      <c r="C5809">
        <v>2026</v>
      </c>
      <c r="D5809" t="s">
        <v>6314</v>
      </c>
      <c r="E5809" t="s">
        <v>473</v>
      </c>
      <c r="F5809" t="s">
        <v>474</v>
      </c>
      <c r="G5809" t="s">
        <v>2582</v>
      </c>
      <c r="H5809" t="s">
        <v>2586</v>
      </c>
      <c r="I5809" t="s">
        <v>6315</v>
      </c>
      <c r="J5809" t="s">
        <v>6316</v>
      </c>
      <c r="K5809" t="s">
        <v>2603</v>
      </c>
      <c r="L5809" s="1">
        <v>1</v>
      </c>
      <c r="M5809" s="1">
        <v>2750</v>
      </c>
      <c r="N5809" s="1">
        <v>0</v>
      </c>
      <c r="O5809" s="1" t="s">
        <v>2580</v>
      </c>
      <c r="P5809" s="1">
        <v>2570.09</v>
      </c>
      <c r="Q5809" s="1">
        <v>179.91</v>
      </c>
      <c r="R5809" s="1">
        <v>2750</v>
      </c>
      <c r="S5809" t="s">
        <v>2605</v>
      </c>
      <c r="T5809" t="str" cm="1">
        <f t="array" ref="T5809">_xlfn.IFS(ISNUMBER(SEARCH("CP02",S5809)),"ราชพฤกษ",ISNUMBER(SEARCH("CP03",S5809)),"บางใหญ่",ISNUMBER(SEARCH("CP04",S5809)),"บางบอน",OR(ISNUMBER(SEARCH("CP",S5809)),ISNUMBER(SEARCH("BTC",D5809))),"340",TRUE,"")</f>
        <v>บางใหญ่</v>
      </c>
    </row>
    <row r="5810" spans="1:20" x14ac:dyDescent="0.2">
      <c r="A5810" t="s">
        <v>6305</v>
      </c>
      <c r="B5810" t="s">
        <v>15</v>
      </c>
      <c r="C5810">
        <v>2026</v>
      </c>
      <c r="D5810" t="s">
        <v>6314</v>
      </c>
      <c r="E5810" t="s">
        <v>471</v>
      </c>
      <c r="F5810" t="s">
        <v>472</v>
      </c>
      <c r="G5810" t="s">
        <v>2582</v>
      </c>
      <c r="H5810" t="s">
        <v>2586</v>
      </c>
      <c r="I5810" t="s">
        <v>6315</v>
      </c>
      <c r="J5810" t="s">
        <v>6316</v>
      </c>
      <c r="K5810" t="s">
        <v>2603</v>
      </c>
      <c r="L5810" s="1">
        <v>1</v>
      </c>
      <c r="M5810" s="1">
        <v>490</v>
      </c>
      <c r="N5810" s="1">
        <v>0</v>
      </c>
      <c r="O5810" s="1" t="s">
        <v>2580</v>
      </c>
      <c r="P5810" s="1">
        <v>0</v>
      </c>
      <c r="Q5810" s="1">
        <v>0</v>
      </c>
      <c r="R5810" s="1">
        <v>0</v>
      </c>
      <c r="S5810" t="s">
        <v>2605</v>
      </c>
      <c r="T5810" t="str" cm="1">
        <f t="array" ref="T5810">_xlfn.IFS(ISNUMBER(SEARCH("CP02",S5810)),"ราชพฤกษ",ISNUMBER(SEARCH("CP03",S5810)),"บางใหญ่",ISNUMBER(SEARCH("CP04",S5810)),"บางบอน",OR(ISNUMBER(SEARCH("CP",S5810)),ISNUMBER(SEARCH("BTC",D5810))),"340",TRUE,"")</f>
        <v>บางใหญ่</v>
      </c>
    </row>
    <row r="5811" spans="1:20" x14ac:dyDescent="0.2">
      <c r="A5811" t="s">
        <v>6305</v>
      </c>
      <c r="B5811" t="s">
        <v>15</v>
      </c>
      <c r="C5811">
        <v>2026</v>
      </c>
      <c r="D5811" t="s">
        <v>6314</v>
      </c>
      <c r="E5811" t="s">
        <v>1317</v>
      </c>
      <c r="F5811" t="s">
        <v>1318</v>
      </c>
      <c r="G5811" t="s">
        <v>2582</v>
      </c>
      <c r="H5811" t="s">
        <v>2586</v>
      </c>
      <c r="I5811" t="s">
        <v>6315</v>
      </c>
      <c r="J5811" t="s">
        <v>6316</v>
      </c>
      <c r="K5811" t="s">
        <v>2603</v>
      </c>
      <c r="L5811" s="1">
        <v>1</v>
      </c>
      <c r="M5811" s="1">
        <v>220</v>
      </c>
      <c r="N5811" s="1">
        <v>0</v>
      </c>
      <c r="O5811" s="1" t="s">
        <v>2580</v>
      </c>
      <c r="P5811" s="1">
        <v>205.61</v>
      </c>
      <c r="Q5811" s="1">
        <v>14.39</v>
      </c>
      <c r="R5811" s="1">
        <v>220</v>
      </c>
      <c r="S5811" t="s">
        <v>2605</v>
      </c>
      <c r="T5811" t="str" cm="1">
        <f t="array" ref="T5811">_xlfn.IFS(ISNUMBER(SEARCH("CP02",S5811)),"ราชพฤกษ",ISNUMBER(SEARCH("CP03",S5811)),"บางใหญ่",ISNUMBER(SEARCH("CP04",S5811)),"บางบอน",OR(ISNUMBER(SEARCH("CP",S5811)),ISNUMBER(SEARCH("BTC",D5811))),"340",TRUE,"")</f>
        <v>บางใหญ่</v>
      </c>
    </row>
    <row r="5812" spans="1:20" x14ac:dyDescent="0.2">
      <c r="A5812" t="s">
        <v>6305</v>
      </c>
      <c r="B5812" t="s">
        <v>15</v>
      </c>
      <c r="C5812">
        <v>2026</v>
      </c>
      <c r="D5812" t="s">
        <v>6314</v>
      </c>
      <c r="E5812" t="s">
        <v>1185</v>
      </c>
      <c r="F5812" t="s">
        <v>1186</v>
      </c>
      <c r="G5812" t="s">
        <v>2582</v>
      </c>
      <c r="H5812" t="s">
        <v>2586</v>
      </c>
      <c r="I5812" t="s">
        <v>6315</v>
      </c>
      <c r="J5812" t="s">
        <v>6316</v>
      </c>
      <c r="K5812" t="s">
        <v>2603</v>
      </c>
      <c r="L5812" s="1">
        <v>1</v>
      </c>
      <c r="M5812" s="1">
        <v>20</v>
      </c>
      <c r="N5812" s="1">
        <v>0</v>
      </c>
      <c r="O5812" s="1" t="s">
        <v>2580</v>
      </c>
      <c r="P5812" s="1">
        <v>18.690000000000001</v>
      </c>
      <c r="Q5812" s="1">
        <v>1.31</v>
      </c>
      <c r="R5812" s="1">
        <v>20</v>
      </c>
      <c r="S5812" t="s">
        <v>2605</v>
      </c>
      <c r="T5812" t="str" cm="1">
        <f t="array" ref="T5812">_xlfn.IFS(ISNUMBER(SEARCH("CP02",S5812)),"ราชพฤกษ",ISNUMBER(SEARCH("CP03",S5812)),"บางใหญ่",ISNUMBER(SEARCH("CP04",S5812)),"บางบอน",OR(ISNUMBER(SEARCH("CP",S5812)),ISNUMBER(SEARCH("BTC",D5812))),"340",TRUE,"")</f>
        <v>บางใหญ่</v>
      </c>
    </row>
    <row r="5813" spans="1:20" x14ac:dyDescent="0.2">
      <c r="A5813" t="s">
        <v>6305</v>
      </c>
      <c r="B5813" t="s">
        <v>15</v>
      </c>
      <c r="C5813">
        <v>2026</v>
      </c>
      <c r="D5813" t="s">
        <v>6317</v>
      </c>
      <c r="E5813" t="s">
        <v>481</v>
      </c>
      <c r="F5813" t="s">
        <v>482</v>
      </c>
      <c r="G5813" t="s">
        <v>2582</v>
      </c>
      <c r="H5813" t="s">
        <v>2586</v>
      </c>
      <c r="I5813" t="s">
        <v>6318</v>
      </c>
      <c r="J5813" t="s">
        <v>6319</v>
      </c>
      <c r="K5813" t="s">
        <v>2603</v>
      </c>
      <c r="L5813" s="1">
        <v>1</v>
      </c>
      <c r="M5813" s="1">
        <v>1380</v>
      </c>
      <c r="N5813" s="1">
        <v>0</v>
      </c>
      <c r="O5813" s="1" t="s">
        <v>2580</v>
      </c>
      <c r="P5813" s="1">
        <v>1289.72</v>
      </c>
      <c r="Q5813" s="1">
        <v>90.28</v>
      </c>
      <c r="R5813" s="1">
        <v>1380</v>
      </c>
      <c r="S5813" t="s">
        <v>2605</v>
      </c>
      <c r="T5813" t="str" cm="1">
        <f t="array" ref="T5813">_xlfn.IFS(ISNUMBER(SEARCH("CP02",S5813)),"ราชพฤกษ",ISNUMBER(SEARCH("CP03",S5813)),"บางใหญ่",ISNUMBER(SEARCH("CP04",S5813)),"บางบอน",OR(ISNUMBER(SEARCH("CP",S5813)),ISNUMBER(SEARCH("BTC",D5813))),"340",TRUE,"")</f>
        <v>บางใหญ่</v>
      </c>
    </row>
    <row r="5814" spans="1:20" x14ac:dyDescent="0.2">
      <c r="A5814" t="s">
        <v>6305</v>
      </c>
      <c r="B5814" t="s">
        <v>15</v>
      </c>
      <c r="C5814">
        <v>2026</v>
      </c>
      <c r="D5814" t="s">
        <v>6317</v>
      </c>
      <c r="E5814" t="s">
        <v>119</v>
      </c>
      <c r="F5814" t="s">
        <v>120</v>
      </c>
      <c r="G5814" t="s">
        <v>2582</v>
      </c>
      <c r="H5814" t="s">
        <v>2586</v>
      </c>
      <c r="I5814" t="s">
        <v>6318</v>
      </c>
      <c r="J5814" t="s">
        <v>6319</v>
      </c>
      <c r="K5814" t="s">
        <v>2603</v>
      </c>
      <c r="L5814" s="1">
        <v>1</v>
      </c>
      <c r="M5814" s="1">
        <v>220</v>
      </c>
      <c r="N5814" s="1">
        <v>0</v>
      </c>
      <c r="O5814" s="1" t="s">
        <v>2580</v>
      </c>
      <c r="P5814" s="1">
        <v>205.61</v>
      </c>
      <c r="Q5814" s="1">
        <v>14.39</v>
      </c>
      <c r="R5814" s="1">
        <v>220</v>
      </c>
      <c r="S5814" t="s">
        <v>2605</v>
      </c>
      <c r="T5814" t="str" cm="1">
        <f t="array" ref="T5814">_xlfn.IFS(ISNUMBER(SEARCH("CP02",S5814)),"ราชพฤกษ",ISNUMBER(SEARCH("CP03",S5814)),"บางใหญ่",ISNUMBER(SEARCH("CP04",S5814)),"บางบอน",OR(ISNUMBER(SEARCH("CP",S5814)),ISNUMBER(SEARCH("BTC",D5814))),"340",TRUE,"")</f>
        <v>บางใหญ่</v>
      </c>
    </row>
    <row r="5815" spans="1:20" x14ac:dyDescent="0.2">
      <c r="A5815" t="s">
        <v>6305</v>
      </c>
      <c r="B5815" t="s">
        <v>15</v>
      </c>
      <c r="C5815">
        <v>2026</v>
      </c>
      <c r="D5815" t="s">
        <v>6317</v>
      </c>
      <c r="E5815" t="s">
        <v>1185</v>
      </c>
      <c r="F5815" t="s">
        <v>1186</v>
      </c>
      <c r="G5815" t="s">
        <v>2582</v>
      </c>
      <c r="H5815" t="s">
        <v>2586</v>
      </c>
      <c r="I5815" t="s">
        <v>6318</v>
      </c>
      <c r="J5815" t="s">
        <v>6319</v>
      </c>
      <c r="K5815" t="s">
        <v>2603</v>
      </c>
      <c r="L5815" s="1">
        <v>1</v>
      </c>
      <c r="M5815" s="1">
        <v>20</v>
      </c>
      <c r="N5815" s="1">
        <v>0</v>
      </c>
      <c r="O5815" s="1" t="s">
        <v>2580</v>
      </c>
      <c r="P5815" s="1">
        <v>18.690000000000001</v>
      </c>
      <c r="Q5815" s="1">
        <v>1.31</v>
      </c>
      <c r="R5815" s="1">
        <v>20</v>
      </c>
      <c r="S5815" t="s">
        <v>2605</v>
      </c>
      <c r="T5815" t="str" cm="1">
        <f t="array" ref="T5815">_xlfn.IFS(ISNUMBER(SEARCH("CP02",S5815)),"ราชพฤกษ",ISNUMBER(SEARCH("CP03",S5815)),"บางใหญ่",ISNUMBER(SEARCH("CP04",S5815)),"บางบอน",OR(ISNUMBER(SEARCH("CP",S5815)),ISNUMBER(SEARCH("BTC",D5815))),"340",TRUE,"")</f>
        <v>บางใหญ่</v>
      </c>
    </row>
    <row r="5816" spans="1:20" x14ac:dyDescent="0.2">
      <c r="A5816" t="s">
        <v>6305</v>
      </c>
      <c r="B5816" t="s">
        <v>15</v>
      </c>
      <c r="C5816">
        <v>2026</v>
      </c>
      <c r="D5816" t="s">
        <v>6317</v>
      </c>
      <c r="E5816" t="s">
        <v>223</v>
      </c>
      <c r="F5816" t="s">
        <v>224</v>
      </c>
      <c r="G5816" t="s">
        <v>2582</v>
      </c>
      <c r="H5816" t="s">
        <v>2586</v>
      </c>
      <c r="I5816" t="s">
        <v>6318</v>
      </c>
      <c r="J5816" t="s">
        <v>6319</v>
      </c>
      <c r="K5816" t="s">
        <v>2603</v>
      </c>
      <c r="L5816" s="1">
        <v>1</v>
      </c>
      <c r="M5816" s="1">
        <v>300</v>
      </c>
      <c r="N5816" s="1">
        <v>0</v>
      </c>
      <c r="O5816" s="1" t="s">
        <v>2580</v>
      </c>
      <c r="P5816" s="1">
        <v>280.37</v>
      </c>
      <c r="Q5816" s="1">
        <v>19.63</v>
      </c>
      <c r="R5816" s="1">
        <v>300</v>
      </c>
      <c r="S5816" t="s">
        <v>2605</v>
      </c>
      <c r="T5816" t="str" cm="1">
        <f t="array" ref="T5816">_xlfn.IFS(ISNUMBER(SEARCH("CP02",S5816)),"ราชพฤกษ",ISNUMBER(SEARCH("CP03",S5816)),"บางใหญ่",ISNUMBER(SEARCH("CP04",S5816)),"บางบอน",OR(ISNUMBER(SEARCH("CP",S5816)),ISNUMBER(SEARCH("BTC",D5816))),"340",TRUE,"")</f>
        <v>บางใหญ่</v>
      </c>
    </row>
    <row r="5817" spans="1:20" x14ac:dyDescent="0.2">
      <c r="A5817" t="s">
        <v>6305</v>
      </c>
      <c r="B5817" t="s">
        <v>15</v>
      </c>
      <c r="C5817">
        <v>2026</v>
      </c>
      <c r="D5817" t="s">
        <v>6320</v>
      </c>
      <c r="E5817" t="s">
        <v>1537</v>
      </c>
      <c r="F5817" t="s">
        <v>1538</v>
      </c>
      <c r="G5817" t="s">
        <v>2585</v>
      </c>
      <c r="H5817" t="s">
        <v>2586</v>
      </c>
      <c r="I5817" t="s">
        <v>6321</v>
      </c>
      <c r="J5817" t="s">
        <v>6322</v>
      </c>
      <c r="K5817" t="s">
        <v>2603</v>
      </c>
      <c r="L5817" s="1">
        <v>4</v>
      </c>
      <c r="M5817" s="1">
        <v>50</v>
      </c>
      <c r="N5817" s="1">
        <v>0</v>
      </c>
      <c r="O5817" s="1" t="s">
        <v>2580</v>
      </c>
      <c r="P5817" s="1">
        <v>186.92</v>
      </c>
      <c r="Q5817" s="1">
        <v>13.08</v>
      </c>
      <c r="R5817" s="1">
        <v>200</v>
      </c>
      <c r="S5817" t="s">
        <v>2606</v>
      </c>
      <c r="T5817" t="str" cm="1">
        <f t="array" ref="T5817">_xlfn.IFS(ISNUMBER(SEARCH("CP02",S5817)),"ราชพฤกษ",ISNUMBER(SEARCH("CP03",S5817)),"บางใหญ่",ISNUMBER(SEARCH("CP04",S5817)),"บางบอน",OR(ISNUMBER(SEARCH("CP",S5817)),ISNUMBER(SEARCH("BTC",D5817))),"340",TRUE,"")</f>
        <v>บางใหญ่</v>
      </c>
    </row>
    <row r="5818" spans="1:20" x14ac:dyDescent="0.2">
      <c r="A5818" t="s">
        <v>6305</v>
      </c>
      <c r="B5818" t="s">
        <v>15</v>
      </c>
      <c r="C5818">
        <v>2026</v>
      </c>
      <c r="D5818" t="s">
        <v>6323</v>
      </c>
      <c r="E5818" t="s">
        <v>525</v>
      </c>
      <c r="F5818" t="s">
        <v>526</v>
      </c>
      <c r="G5818" t="s">
        <v>2582</v>
      </c>
      <c r="H5818" t="s">
        <v>2586</v>
      </c>
      <c r="I5818" t="s">
        <v>6324</v>
      </c>
      <c r="J5818" t="s">
        <v>6325</v>
      </c>
      <c r="K5818" t="s">
        <v>2603</v>
      </c>
      <c r="L5818" s="1">
        <v>1</v>
      </c>
      <c r="M5818" s="1">
        <v>1150</v>
      </c>
      <c r="N5818" s="1">
        <v>0</v>
      </c>
      <c r="O5818" s="1" t="s">
        <v>2580</v>
      </c>
      <c r="P5818" s="1">
        <v>1074.77</v>
      </c>
      <c r="Q5818" s="1">
        <v>75.23</v>
      </c>
      <c r="R5818" s="1">
        <v>1150</v>
      </c>
      <c r="S5818" t="s">
        <v>2605</v>
      </c>
      <c r="T5818" t="str" cm="1">
        <f t="array" ref="T5818">_xlfn.IFS(ISNUMBER(SEARCH("CP02",S5818)),"ราชพฤกษ",ISNUMBER(SEARCH("CP03",S5818)),"บางใหญ่",ISNUMBER(SEARCH("CP04",S5818)),"บางบอน",OR(ISNUMBER(SEARCH("CP",S5818)),ISNUMBER(SEARCH("BTC",D5818))),"340",TRUE,"")</f>
        <v>บางใหญ่</v>
      </c>
    </row>
    <row r="5819" spans="1:20" x14ac:dyDescent="0.2">
      <c r="A5819" t="s">
        <v>6305</v>
      </c>
      <c r="B5819" t="s">
        <v>15</v>
      </c>
      <c r="C5819">
        <v>2026</v>
      </c>
      <c r="D5819" t="s">
        <v>6323</v>
      </c>
      <c r="E5819" t="s">
        <v>523</v>
      </c>
      <c r="F5819" t="s">
        <v>524</v>
      </c>
      <c r="G5819" t="s">
        <v>2582</v>
      </c>
      <c r="H5819" t="s">
        <v>2586</v>
      </c>
      <c r="I5819" t="s">
        <v>6324</v>
      </c>
      <c r="J5819" t="s">
        <v>6325</v>
      </c>
      <c r="K5819" t="s">
        <v>2603</v>
      </c>
      <c r="L5819" s="1">
        <v>1</v>
      </c>
      <c r="M5819" s="1">
        <v>175</v>
      </c>
      <c r="N5819" s="1">
        <v>0</v>
      </c>
      <c r="O5819" s="1" t="s">
        <v>2580</v>
      </c>
      <c r="P5819" s="1">
        <v>0</v>
      </c>
      <c r="Q5819" s="1">
        <v>0</v>
      </c>
      <c r="R5819" s="1">
        <v>0</v>
      </c>
      <c r="S5819" t="s">
        <v>2605</v>
      </c>
      <c r="T5819" t="str" cm="1">
        <f t="array" ref="T5819">_xlfn.IFS(ISNUMBER(SEARCH("CP02",S5819)),"ราชพฤกษ",ISNUMBER(SEARCH("CP03",S5819)),"บางใหญ่",ISNUMBER(SEARCH("CP04",S5819)),"บางบอน",OR(ISNUMBER(SEARCH("CP",S5819)),ISNUMBER(SEARCH("BTC",D5819))),"340",TRUE,"")</f>
        <v>บางใหญ่</v>
      </c>
    </row>
    <row r="5820" spans="1:20" x14ac:dyDescent="0.2">
      <c r="A5820" t="s">
        <v>6305</v>
      </c>
      <c r="B5820" t="s">
        <v>15</v>
      </c>
      <c r="C5820">
        <v>2026</v>
      </c>
      <c r="D5820" t="s">
        <v>6323</v>
      </c>
      <c r="E5820" t="s">
        <v>121</v>
      </c>
      <c r="F5820" t="s">
        <v>122</v>
      </c>
      <c r="G5820" t="s">
        <v>2582</v>
      </c>
      <c r="H5820" t="s">
        <v>2586</v>
      </c>
      <c r="I5820" t="s">
        <v>6324</v>
      </c>
      <c r="J5820" t="s">
        <v>6325</v>
      </c>
      <c r="K5820" t="s">
        <v>2603</v>
      </c>
      <c r="L5820" s="1">
        <v>1</v>
      </c>
      <c r="M5820" s="1">
        <v>240</v>
      </c>
      <c r="N5820" s="1">
        <v>0</v>
      </c>
      <c r="O5820" s="1" t="s">
        <v>2580</v>
      </c>
      <c r="P5820" s="1">
        <v>0</v>
      </c>
      <c r="Q5820" s="1">
        <v>0</v>
      </c>
      <c r="R5820" s="1">
        <v>0</v>
      </c>
      <c r="S5820" t="s">
        <v>2605</v>
      </c>
      <c r="T5820" t="str" cm="1">
        <f t="array" ref="T5820">_xlfn.IFS(ISNUMBER(SEARCH("CP02",S5820)),"ราชพฤกษ",ISNUMBER(SEARCH("CP03",S5820)),"บางใหญ่",ISNUMBER(SEARCH("CP04",S5820)),"บางบอน",OR(ISNUMBER(SEARCH("CP",S5820)),ISNUMBER(SEARCH("BTC",D5820))),"340",TRUE,"")</f>
        <v>บางใหญ่</v>
      </c>
    </row>
    <row r="5821" spans="1:20" x14ac:dyDescent="0.2">
      <c r="A5821" t="s">
        <v>6305</v>
      </c>
      <c r="B5821" t="s">
        <v>15</v>
      </c>
      <c r="C5821">
        <v>2026</v>
      </c>
      <c r="D5821" t="s">
        <v>6323</v>
      </c>
      <c r="E5821" t="s">
        <v>1185</v>
      </c>
      <c r="F5821" t="s">
        <v>1186</v>
      </c>
      <c r="G5821" t="s">
        <v>2582</v>
      </c>
      <c r="H5821" t="s">
        <v>2586</v>
      </c>
      <c r="I5821" t="s">
        <v>6324</v>
      </c>
      <c r="J5821" t="s">
        <v>6325</v>
      </c>
      <c r="K5821" t="s">
        <v>2603</v>
      </c>
      <c r="L5821" s="1">
        <v>1</v>
      </c>
      <c r="M5821" s="1">
        <v>20</v>
      </c>
      <c r="N5821" s="1">
        <v>0</v>
      </c>
      <c r="O5821" s="1" t="s">
        <v>2580</v>
      </c>
      <c r="P5821" s="1">
        <v>18.690000000000001</v>
      </c>
      <c r="Q5821" s="1">
        <v>1.31</v>
      </c>
      <c r="R5821" s="1">
        <v>20</v>
      </c>
      <c r="S5821" t="s">
        <v>2605</v>
      </c>
      <c r="T5821" t="str" cm="1">
        <f t="array" ref="T5821">_xlfn.IFS(ISNUMBER(SEARCH("CP02",S5821)),"ราชพฤกษ",ISNUMBER(SEARCH("CP03",S5821)),"บางใหญ่",ISNUMBER(SEARCH("CP04",S5821)),"บางบอน",OR(ISNUMBER(SEARCH("CP",S5821)),ISNUMBER(SEARCH("BTC",D5821))),"340",TRUE,"")</f>
        <v>บางใหญ่</v>
      </c>
    </row>
    <row r="5822" spans="1:20" x14ac:dyDescent="0.2">
      <c r="A5822" t="s">
        <v>6305</v>
      </c>
      <c r="B5822" t="s">
        <v>15</v>
      </c>
      <c r="C5822">
        <v>2026</v>
      </c>
      <c r="D5822" t="s">
        <v>6326</v>
      </c>
      <c r="E5822" t="s">
        <v>521</v>
      </c>
      <c r="F5822" t="s">
        <v>522</v>
      </c>
      <c r="G5822" t="s">
        <v>2582</v>
      </c>
      <c r="H5822" t="s">
        <v>2586</v>
      </c>
      <c r="I5822" t="s">
        <v>6327</v>
      </c>
      <c r="J5822" t="s">
        <v>6328</v>
      </c>
      <c r="K5822" t="s">
        <v>2603</v>
      </c>
      <c r="L5822" s="1">
        <v>1</v>
      </c>
      <c r="M5822" s="1">
        <v>1850</v>
      </c>
      <c r="N5822" s="1">
        <v>0</v>
      </c>
      <c r="O5822" s="1" t="s">
        <v>2580</v>
      </c>
      <c r="P5822" s="1">
        <v>1728.97</v>
      </c>
      <c r="Q5822" s="1">
        <v>121.03</v>
      </c>
      <c r="R5822" s="1">
        <v>1850</v>
      </c>
      <c r="S5822" t="s">
        <v>2605</v>
      </c>
      <c r="T5822" t="str" cm="1">
        <f t="array" ref="T5822">_xlfn.IFS(ISNUMBER(SEARCH("CP02",S5822)),"ราชพฤกษ",ISNUMBER(SEARCH("CP03",S5822)),"บางใหญ่",ISNUMBER(SEARCH("CP04",S5822)),"บางบอน",OR(ISNUMBER(SEARCH("CP",S5822)),ISNUMBER(SEARCH("BTC",D5822))),"340",TRUE,"")</f>
        <v>บางใหญ่</v>
      </c>
    </row>
    <row r="5823" spans="1:20" x14ac:dyDescent="0.2">
      <c r="A5823" t="s">
        <v>6305</v>
      </c>
      <c r="B5823" t="s">
        <v>15</v>
      </c>
      <c r="C5823">
        <v>2026</v>
      </c>
      <c r="D5823" t="s">
        <v>6326</v>
      </c>
      <c r="E5823" t="s">
        <v>519</v>
      </c>
      <c r="F5823" t="s">
        <v>520</v>
      </c>
      <c r="G5823" t="s">
        <v>2582</v>
      </c>
      <c r="H5823" t="s">
        <v>2586</v>
      </c>
      <c r="I5823" t="s">
        <v>6327</v>
      </c>
      <c r="J5823" t="s">
        <v>6328</v>
      </c>
      <c r="K5823" t="s">
        <v>2603</v>
      </c>
      <c r="L5823" s="1">
        <v>1</v>
      </c>
      <c r="M5823" s="1">
        <v>340</v>
      </c>
      <c r="N5823" s="1">
        <v>0</v>
      </c>
      <c r="O5823" s="1" t="s">
        <v>2580</v>
      </c>
      <c r="P5823" s="1">
        <v>0</v>
      </c>
      <c r="Q5823" s="1">
        <v>0</v>
      </c>
      <c r="R5823" s="1">
        <v>0</v>
      </c>
      <c r="S5823" t="s">
        <v>2605</v>
      </c>
      <c r="T5823" t="str" cm="1">
        <f t="array" ref="T5823">_xlfn.IFS(ISNUMBER(SEARCH("CP02",S5823)),"ราชพฤกษ",ISNUMBER(SEARCH("CP03",S5823)),"บางใหญ่",ISNUMBER(SEARCH("CP04",S5823)),"บางบอน",OR(ISNUMBER(SEARCH("CP",S5823)),ISNUMBER(SEARCH("BTC",D5823))),"340",TRUE,"")</f>
        <v>บางใหญ่</v>
      </c>
    </row>
    <row r="5824" spans="1:20" x14ac:dyDescent="0.2">
      <c r="A5824" t="s">
        <v>6305</v>
      </c>
      <c r="B5824" t="s">
        <v>15</v>
      </c>
      <c r="C5824">
        <v>2026</v>
      </c>
      <c r="D5824" t="s">
        <v>6326</v>
      </c>
      <c r="E5824" t="s">
        <v>1343</v>
      </c>
      <c r="F5824" t="s">
        <v>1344</v>
      </c>
      <c r="G5824" t="s">
        <v>2582</v>
      </c>
      <c r="H5824" t="s">
        <v>2586</v>
      </c>
      <c r="I5824" t="s">
        <v>6327</v>
      </c>
      <c r="J5824" t="s">
        <v>6328</v>
      </c>
      <c r="K5824" t="s">
        <v>2603</v>
      </c>
      <c r="L5824" s="1">
        <v>1</v>
      </c>
      <c r="M5824" s="1">
        <v>220</v>
      </c>
      <c r="N5824" s="1">
        <v>0</v>
      </c>
      <c r="O5824" s="1" t="s">
        <v>2580</v>
      </c>
      <c r="P5824" s="1">
        <v>205.61</v>
      </c>
      <c r="Q5824" s="1">
        <v>14.39</v>
      </c>
      <c r="R5824" s="1">
        <v>220</v>
      </c>
      <c r="S5824" t="s">
        <v>2605</v>
      </c>
      <c r="T5824" t="str" cm="1">
        <f t="array" ref="T5824">_xlfn.IFS(ISNUMBER(SEARCH("CP02",S5824)),"ราชพฤกษ",ISNUMBER(SEARCH("CP03",S5824)),"บางใหญ่",ISNUMBER(SEARCH("CP04",S5824)),"บางบอน",OR(ISNUMBER(SEARCH("CP",S5824)),ISNUMBER(SEARCH("BTC",D5824))),"340",TRUE,"")</f>
        <v>บางใหญ่</v>
      </c>
    </row>
    <row r="5825" spans="1:20" x14ac:dyDescent="0.2">
      <c r="A5825" t="s">
        <v>6305</v>
      </c>
      <c r="B5825" t="s">
        <v>15</v>
      </c>
      <c r="C5825">
        <v>2026</v>
      </c>
      <c r="D5825" t="s">
        <v>6326</v>
      </c>
      <c r="E5825" t="s">
        <v>1185</v>
      </c>
      <c r="F5825" t="s">
        <v>1186</v>
      </c>
      <c r="G5825" t="s">
        <v>2582</v>
      </c>
      <c r="H5825" t="s">
        <v>2586</v>
      </c>
      <c r="I5825" t="s">
        <v>6327</v>
      </c>
      <c r="J5825" t="s">
        <v>6328</v>
      </c>
      <c r="K5825" t="s">
        <v>2603</v>
      </c>
      <c r="L5825" s="1">
        <v>1</v>
      </c>
      <c r="M5825" s="1">
        <v>20</v>
      </c>
      <c r="N5825" s="1">
        <v>0</v>
      </c>
      <c r="O5825" s="1" t="s">
        <v>2580</v>
      </c>
      <c r="P5825" s="1">
        <v>18.690000000000001</v>
      </c>
      <c r="Q5825" s="1">
        <v>1.31</v>
      </c>
      <c r="R5825" s="1">
        <v>20</v>
      </c>
      <c r="S5825" t="s">
        <v>2605</v>
      </c>
      <c r="T5825" t="str" cm="1">
        <f t="array" ref="T5825">_xlfn.IFS(ISNUMBER(SEARCH("CP02",S5825)),"ราชพฤกษ",ISNUMBER(SEARCH("CP03",S5825)),"บางใหญ่",ISNUMBER(SEARCH("CP04",S5825)),"บางบอน",OR(ISNUMBER(SEARCH("CP",S5825)),ISNUMBER(SEARCH("BTC",D5825))),"340",TRUE,"")</f>
        <v>บางใหญ่</v>
      </c>
    </row>
    <row r="5826" spans="1:20" x14ac:dyDescent="0.2">
      <c r="A5826" t="s">
        <v>6305</v>
      </c>
      <c r="B5826" t="s">
        <v>15</v>
      </c>
      <c r="C5826">
        <v>2026</v>
      </c>
      <c r="D5826" t="s">
        <v>6326</v>
      </c>
      <c r="E5826" t="s">
        <v>1989</v>
      </c>
      <c r="F5826" t="s">
        <v>1990</v>
      </c>
      <c r="G5826" t="s">
        <v>2582</v>
      </c>
      <c r="H5826" t="s">
        <v>2586</v>
      </c>
      <c r="I5826" t="s">
        <v>6327</v>
      </c>
      <c r="J5826" t="s">
        <v>6328</v>
      </c>
      <c r="K5826" t="s">
        <v>2603</v>
      </c>
      <c r="L5826" s="1">
        <v>2</v>
      </c>
      <c r="M5826" s="1">
        <v>385</v>
      </c>
      <c r="N5826" s="1">
        <v>0</v>
      </c>
      <c r="O5826" s="1" t="s">
        <v>2580</v>
      </c>
      <c r="P5826" s="1">
        <v>719.63</v>
      </c>
      <c r="Q5826" s="1">
        <v>50.37</v>
      </c>
      <c r="R5826" s="1">
        <v>770</v>
      </c>
      <c r="S5826" t="s">
        <v>2605</v>
      </c>
      <c r="T5826" t="str" cm="1">
        <f t="array" ref="T5826">_xlfn.IFS(ISNUMBER(SEARCH("CP02",S5826)),"ราชพฤกษ",ISNUMBER(SEARCH("CP03",S5826)),"บางใหญ่",ISNUMBER(SEARCH("CP04",S5826)),"บางบอน",OR(ISNUMBER(SEARCH("CP",S5826)),ISNUMBER(SEARCH("BTC",D5826))),"340",TRUE,"")</f>
        <v>บางใหญ่</v>
      </c>
    </row>
    <row r="5827" spans="1:20" x14ac:dyDescent="0.2">
      <c r="A5827" t="s">
        <v>6305</v>
      </c>
      <c r="B5827" t="s">
        <v>15</v>
      </c>
      <c r="C5827">
        <v>2026</v>
      </c>
      <c r="D5827" t="s">
        <v>6329</v>
      </c>
      <c r="E5827" t="s">
        <v>1547</v>
      </c>
      <c r="F5827" t="s">
        <v>1548</v>
      </c>
      <c r="G5827" t="s">
        <v>2588</v>
      </c>
      <c r="H5827" t="s">
        <v>2586</v>
      </c>
      <c r="I5827" t="s">
        <v>6330</v>
      </c>
      <c r="J5827" t="s">
        <v>6331</v>
      </c>
      <c r="K5827" t="s">
        <v>2603</v>
      </c>
      <c r="L5827" s="1">
        <v>1</v>
      </c>
      <c r="M5827" s="1">
        <v>400</v>
      </c>
      <c r="N5827" s="1">
        <v>0</v>
      </c>
      <c r="O5827" s="1" t="s">
        <v>2580</v>
      </c>
      <c r="P5827" s="1">
        <v>373.83</v>
      </c>
      <c r="Q5827" s="1">
        <v>26.17</v>
      </c>
      <c r="R5827" s="1">
        <v>400</v>
      </c>
      <c r="S5827" t="s">
        <v>2606</v>
      </c>
      <c r="T5827" t="str" cm="1">
        <f t="array" ref="T5827">_xlfn.IFS(ISNUMBER(SEARCH("CP02",S5827)),"ราชพฤกษ",ISNUMBER(SEARCH("CP03",S5827)),"บางใหญ่",ISNUMBER(SEARCH("CP04",S5827)),"บางบอน",OR(ISNUMBER(SEARCH("CP",S5827)),ISNUMBER(SEARCH("BTC",D5827))),"340",TRUE,"")</f>
        <v>บางใหญ่</v>
      </c>
    </row>
    <row r="5828" spans="1:20" x14ac:dyDescent="0.2">
      <c r="A5828" t="s">
        <v>6305</v>
      </c>
      <c r="B5828" t="s">
        <v>15</v>
      </c>
      <c r="C5828">
        <v>2026</v>
      </c>
      <c r="D5828" t="s">
        <v>6332</v>
      </c>
      <c r="E5828" t="s">
        <v>565</v>
      </c>
      <c r="F5828" t="s">
        <v>566</v>
      </c>
      <c r="G5828" t="s">
        <v>2582</v>
      </c>
      <c r="H5828" t="s">
        <v>2586</v>
      </c>
      <c r="I5828" t="s">
        <v>6333</v>
      </c>
      <c r="J5828" t="s">
        <v>6334</v>
      </c>
      <c r="K5828" t="s">
        <v>2603</v>
      </c>
      <c r="L5828" s="1">
        <v>1</v>
      </c>
      <c r="M5828" s="1">
        <v>1650</v>
      </c>
      <c r="N5828" s="1">
        <v>0</v>
      </c>
      <c r="O5828" s="1" t="s">
        <v>2580</v>
      </c>
      <c r="P5828" s="1">
        <v>1542.06</v>
      </c>
      <c r="Q5828" s="1">
        <v>107.94</v>
      </c>
      <c r="R5828" s="1">
        <v>1650</v>
      </c>
      <c r="S5828" t="s">
        <v>2605</v>
      </c>
      <c r="T5828" t="str" cm="1">
        <f t="array" ref="T5828">_xlfn.IFS(ISNUMBER(SEARCH("CP02",S5828)),"ราชพฤกษ",ISNUMBER(SEARCH("CP03",S5828)),"บางใหญ่",ISNUMBER(SEARCH("CP04",S5828)),"บางบอน",OR(ISNUMBER(SEARCH("CP",S5828)),ISNUMBER(SEARCH("BTC",D5828))),"340",TRUE,"")</f>
        <v>บางใหญ่</v>
      </c>
    </row>
    <row r="5829" spans="1:20" x14ac:dyDescent="0.2">
      <c r="A5829" t="s">
        <v>6305</v>
      </c>
      <c r="B5829" t="s">
        <v>15</v>
      </c>
      <c r="C5829">
        <v>2026</v>
      </c>
      <c r="D5829" t="s">
        <v>6332</v>
      </c>
      <c r="E5829" t="s">
        <v>1343</v>
      </c>
      <c r="F5829" t="s">
        <v>1344</v>
      </c>
      <c r="G5829" t="s">
        <v>2582</v>
      </c>
      <c r="H5829" t="s">
        <v>2586</v>
      </c>
      <c r="I5829" t="s">
        <v>6333</v>
      </c>
      <c r="J5829" t="s">
        <v>6334</v>
      </c>
      <c r="K5829" t="s">
        <v>2603</v>
      </c>
      <c r="L5829" s="1">
        <v>1</v>
      </c>
      <c r="M5829" s="1">
        <v>220</v>
      </c>
      <c r="N5829" s="1">
        <v>0</v>
      </c>
      <c r="O5829" s="1" t="s">
        <v>2580</v>
      </c>
      <c r="P5829" s="1">
        <v>205.61</v>
      </c>
      <c r="Q5829" s="1">
        <v>14.39</v>
      </c>
      <c r="R5829" s="1">
        <v>220</v>
      </c>
      <c r="S5829" t="s">
        <v>2605</v>
      </c>
      <c r="T5829" t="str" cm="1">
        <f t="array" ref="T5829">_xlfn.IFS(ISNUMBER(SEARCH("CP02",S5829)),"ราชพฤกษ",ISNUMBER(SEARCH("CP03",S5829)),"บางใหญ่",ISNUMBER(SEARCH("CP04",S5829)),"บางบอน",OR(ISNUMBER(SEARCH("CP",S5829)),ISNUMBER(SEARCH("BTC",D5829))),"340",TRUE,"")</f>
        <v>บางใหญ่</v>
      </c>
    </row>
    <row r="5830" spans="1:20" x14ac:dyDescent="0.2">
      <c r="A5830" t="s">
        <v>6305</v>
      </c>
      <c r="B5830" t="s">
        <v>15</v>
      </c>
      <c r="C5830">
        <v>2026</v>
      </c>
      <c r="D5830" t="s">
        <v>6332</v>
      </c>
      <c r="E5830" t="s">
        <v>1187</v>
      </c>
      <c r="F5830" t="s">
        <v>1188</v>
      </c>
      <c r="G5830" t="s">
        <v>2582</v>
      </c>
      <c r="H5830" t="s">
        <v>2586</v>
      </c>
      <c r="I5830" t="s">
        <v>6333</v>
      </c>
      <c r="J5830" t="s">
        <v>6334</v>
      </c>
      <c r="K5830" t="s">
        <v>2603</v>
      </c>
      <c r="L5830" s="1">
        <v>1</v>
      </c>
      <c r="M5830" s="1">
        <v>20</v>
      </c>
      <c r="N5830" s="1">
        <v>0</v>
      </c>
      <c r="O5830" s="1" t="s">
        <v>2580</v>
      </c>
      <c r="P5830" s="1">
        <v>18.690000000000001</v>
      </c>
      <c r="Q5830" s="1">
        <v>1.31</v>
      </c>
      <c r="R5830" s="1">
        <v>20</v>
      </c>
      <c r="S5830" t="s">
        <v>2605</v>
      </c>
      <c r="T5830" t="str" cm="1">
        <f t="array" ref="T5830">_xlfn.IFS(ISNUMBER(SEARCH("CP02",S5830)),"ราชพฤกษ",ISNUMBER(SEARCH("CP03",S5830)),"บางใหญ่",ISNUMBER(SEARCH("CP04",S5830)),"บางบอน",OR(ISNUMBER(SEARCH("CP",S5830)),ISNUMBER(SEARCH("BTC",D5830))),"340",TRUE,"")</f>
        <v>บางใหญ่</v>
      </c>
    </row>
    <row r="5831" spans="1:20" x14ac:dyDescent="0.2">
      <c r="A5831" t="s">
        <v>6305</v>
      </c>
      <c r="B5831" t="s">
        <v>15</v>
      </c>
      <c r="C5831">
        <v>2026</v>
      </c>
      <c r="D5831" t="s">
        <v>4946</v>
      </c>
      <c r="E5831" t="s">
        <v>487</v>
      </c>
      <c r="F5831" t="s">
        <v>488</v>
      </c>
      <c r="G5831" t="s">
        <v>2582</v>
      </c>
      <c r="H5831" t="s">
        <v>2586</v>
      </c>
      <c r="I5831" t="s">
        <v>6335</v>
      </c>
      <c r="J5831" t="s">
        <v>4948</v>
      </c>
      <c r="K5831" t="s">
        <v>2624</v>
      </c>
      <c r="L5831" s="1">
        <v>1</v>
      </c>
      <c r="M5831" s="1">
        <v>1340</v>
      </c>
      <c r="N5831" s="1">
        <v>0</v>
      </c>
      <c r="O5831" s="1" t="s">
        <v>2580</v>
      </c>
      <c r="P5831" s="1">
        <v>1252.3399999999999</v>
      </c>
      <c r="Q5831" s="1">
        <v>87.66</v>
      </c>
      <c r="R5831" s="1">
        <v>1340</v>
      </c>
      <c r="S5831" t="s">
        <v>2683</v>
      </c>
      <c r="T5831" t="str" cm="1">
        <f t="array" ref="T5831">_xlfn.IFS(ISNUMBER(SEARCH("CP02",S5831)),"ราชพฤกษ",ISNUMBER(SEARCH("CP03",S5831)),"บางใหญ่",ISNUMBER(SEARCH("CP04",S5831)),"บางบอน",OR(ISNUMBER(SEARCH("CP",S5831)),ISNUMBER(SEARCH("BTC",D5831))),"340",TRUE,"")</f>
        <v>340</v>
      </c>
    </row>
    <row r="5832" spans="1:20" x14ac:dyDescent="0.2">
      <c r="A5832" t="s">
        <v>6305</v>
      </c>
      <c r="B5832" t="s">
        <v>15</v>
      </c>
      <c r="C5832">
        <v>2026</v>
      </c>
      <c r="D5832" t="s">
        <v>4946</v>
      </c>
      <c r="E5832" t="s">
        <v>489</v>
      </c>
      <c r="F5832" t="s">
        <v>490</v>
      </c>
      <c r="G5832" t="s">
        <v>2582</v>
      </c>
      <c r="H5832" t="s">
        <v>2586</v>
      </c>
      <c r="I5832" t="s">
        <v>6335</v>
      </c>
      <c r="J5832" t="s">
        <v>4948</v>
      </c>
      <c r="K5832" t="s">
        <v>2624</v>
      </c>
      <c r="L5832" s="1">
        <v>2</v>
      </c>
      <c r="M5832" s="1">
        <v>335</v>
      </c>
      <c r="N5832" s="1">
        <v>0</v>
      </c>
      <c r="O5832" s="1" t="s">
        <v>2580</v>
      </c>
      <c r="P5832" s="1">
        <v>626.16999999999996</v>
      </c>
      <c r="Q5832" s="1">
        <v>43.83</v>
      </c>
      <c r="R5832" s="1">
        <v>670</v>
      </c>
      <c r="S5832" t="s">
        <v>2683</v>
      </c>
      <c r="T5832" t="str" cm="1">
        <f t="array" ref="T5832">_xlfn.IFS(ISNUMBER(SEARCH("CP02",S5832)),"ราชพฤกษ",ISNUMBER(SEARCH("CP03",S5832)),"บางใหญ่",ISNUMBER(SEARCH("CP04",S5832)),"บางบอน",OR(ISNUMBER(SEARCH("CP",S5832)),ISNUMBER(SEARCH("BTC",D5832))),"340",TRUE,"")</f>
        <v>340</v>
      </c>
    </row>
    <row r="5833" spans="1:20" x14ac:dyDescent="0.2">
      <c r="A5833" t="s">
        <v>6305</v>
      </c>
      <c r="B5833" t="s">
        <v>15</v>
      </c>
      <c r="C5833">
        <v>2026</v>
      </c>
      <c r="D5833" t="s">
        <v>4946</v>
      </c>
      <c r="E5833" t="s">
        <v>121</v>
      </c>
      <c r="F5833" t="s">
        <v>122</v>
      </c>
      <c r="G5833" t="s">
        <v>2582</v>
      </c>
      <c r="H5833" t="s">
        <v>2586</v>
      </c>
      <c r="I5833" t="s">
        <v>6335</v>
      </c>
      <c r="J5833" t="s">
        <v>4948</v>
      </c>
      <c r="K5833" t="s">
        <v>2624</v>
      </c>
      <c r="L5833" s="1">
        <v>1</v>
      </c>
      <c r="M5833" s="1">
        <v>240</v>
      </c>
      <c r="N5833" s="1">
        <v>0</v>
      </c>
      <c r="O5833" s="1" t="s">
        <v>2580</v>
      </c>
      <c r="P5833" s="1">
        <v>224.3</v>
      </c>
      <c r="Q5833" s="1">
        <v>15.7</v>
      </c>
      <c r="R5833" s="1">
        <v>240</v>
      </c>
      <c r="S5833" t="s">
        <v>2683</v>
      </c>
      <c r="T5833" t="str" cm="1">
        <f t="array" ref="T5833">_xlfn.IFS(ISNUMBER(SEARCH("CP02",S5833)),"ราชพฤกษ",ISNUMBER(SEARCH("CP03",S5833)),"บางใหญ่",ISNUMBER(SEARCH("CP04",S5833)),"บางบอน",OR(ISNUMBER(SEARCH("CP",S5833)),ISNUMBER(SEARCH("BTC",D5833))),"340",TRUE,"")</f>
        <v>340</v>
      </c>
    </row>
    <row r="5834" spans="1:20" x14ac:dyDescent="0.2">
      <c r="A5834" t="s">
        <v>6305</v>
      </c>
      <c r="B5834" t="s">
        <v>15</v>
      </c>
      <c r="C5834">
        <v>2026</v>
      </c>
      <c r="D5834" t="s">
        <v>4946</v>
      </c>
      <c r="E5834" t="s">
        <v>1185</v>
      </c>
      <c r="F5834" t="s">
        <v>1186</v>
      </c>
      <c r="G5834" t="s">
        <v>2582</v>
      </c>
      <c r="H5834" t="s">
        <v>2586</v>
      </c>
      <c r="I5834" t="s">
        <v>6335</v>
      </c>
      <c r="J5834" t="s">
        <v>4948</v>
      </c>
      <c r="K5834" t="s">
        <v>2624</v>
      </c>
      <c r="L5834" s="1">
        <v>1</v>
      </c>
      <c r="M5834" s="1">
        <v>20</v>
      </c>
      <c r="N5834" s="1">
        <v>0</v>
      </c>
      <c r="O5834" s="1" t="s">
        <v>2580</v>
      </c>
      <c r="P5834" s="1">
        <v>18.690000000000001</v>
      </c>
      <c r="Q5834" s="1">
        <v>1.31</v>
      </c>
      <c r="R5834" s="1">
        <v>20</v>
      </c>
      <c r="S5834" t="s">
        <v>2683</v>
      </c>
      <c r="T5834" t="str" cm="1">
        <f t="array" ref="T5834">_xlfn.IFS(ISNUMBER(SEARCH("CP02",S5834)),"ราชพฤกษ",ISNUMBER(SEARCH("CP03",S5834)),"บางใหญ่",ISNUMBER(SEARCH("CP04",S5834)),"บางบอน",OR(ISNUMBER(SEARCH("CP",S5834)),ISNUMBER(SEARCH("BTC",D5834))),"340",TRUE,"")</f>
        <v>340</v>
      </c>
    </row>
    <row r="5835" spans="1:20" x14ac:dyDescent="0.2">
      <c r="A5835" t="s">
        <v>6305</v>
      </c>
      <c r="B5835" t="s">
        <v>15</v>
      </c>
      <c r="C5835">
        <v>2026</v>
      </c>
      <c r="D5835" t="s">
        <v>4946</v>
      </c>
      <c r="E5835" t="s">
        <v>227</v>
      </c>
      <c r="F5835" t="s">
        <v>228</v>
      </c>
      <c r="G5835" t="s">
        <v>2582</v>
      </c>
      <c r="H5835" t="s">
        <v>2586</v>
      </c>
      <c r="I5835" t="s">
        <v>6335</v>
      </c>
      <c r="J5835" t="s">
        <v>4948</v>
      </c>
      <c r="K5835" t="s">
        <v>2624</v>
      </c>
      <c r="L5835" s="1">
        <v>1</v>
      </c>
      <c r="M5835" s="1">
        <v>300</v>
      </c>
      <c r="N5835" s="1">
        <v>0</v>
      </c>
      <c r="O5835" s="1" t="s">
        <v>2580</v>
      </c>
      <c r="P5835" s="1">
        <v>280.37</v>
      </c>
      <c r="Q5835" s="1">
        <v>19.63</v>
      </c>
      <c r="R5835" s="1">
        <v>300</v>
      </c>
      <c r="S5835" t="s">
        <v>2683</v>
      </c>
      <c r="T5835" t="str" cm="1">
        <f t="array" ref="T5835">_xlfn.IFS(ISNUMBER(SEARCH("CP02",S5835)),"ราชพฤกษ",ISNUMBER(SEARCH("CP03",S5835)),"บางใหญ่",ISNUMBER(SEARCH("CP04",S5835)),"บางบอน",OR(ISNUMBER(SEARCH("CP",S5835)),ISNUMBER(SEARCH("BTC",D5835))),"340",TRUE,"")</f>
        <v>340</v>
      </c>
    </row>
    <row r="5836" spans="1:20" x14ac:dyDescent="0.2">
      <c r="A5836" t="s">
        <v>6305</v>
      </c>
      <c r="B5836" t="s">
        <v>15</v>
      </c>
      <c r="C5836">
        <v>2026</v>
      </c>
      <c r="D5836" t="s">
        <v>3204</v>
      </c>
      <c r="E5836" t="s">
        <v>329</v>
      </c>
      <c r="F5836" t="s">
        <v>330</v>
      </c>
      <c r="G5836" t="s">
        <v>3932</v>
      </c>
      <c r="H5836" t="s">
        <v>2586</v>
      </c>
      <c r="I5836" t="s">
        <v>6336</v>
      </c>
      <c r="J5836" t="s">
        <v>3206</v>
      </c>
      <c r="K5836" t="s">
        <v>2800</v>
      </c>
      <c r="L5836" s="1">
        <v>1</v>
      </c>
      <c r="M5836" s="1">
        <v>850</v>
      </c>
      <c r="N5836" s="1">
        <v>0</v>
      </c>
      <c r="O5836" s="1" t="s">
        <v>2580</v>
      </c>
      <c r="P5836" s="1">
        <v>794.39</v>
      </c>
      <c r="Q5836" s="1">
        <v>55.61</v>
      </c>
      <c r="R5836" s="1">
        <v>850</v>
      </c>
      <c r="S5836" t="s">
        <v>2625</v>
      </c>
      <c r="T5836" t="str" cm="1">
        <f t="array" ref="T5836">_xlfn.IFS(ISNUMBER(SEARCH("CP02",S5836)),"ราชพฤกษ",ISNUMBER(SEARCH("CP03",S5836)),"บางใหญ่",ISNUMBER(SEARCH("CP04",S5836)),"บางบอน",OR(ISNUMBER(SEARCH("CP",S5836)),ISNUMBER(SEARCH("BTC",D5836))),"340",TRUE,"")</f>
        <v>340</v>
      </c>
    </row>
    <row r="5837" spans="1:20" x14ac:dyDescent="0.2">
      <c r="A5837" t="s">
        <v>6305</v>
      </c>
      <c r="B5837" t="s">
        <v>15</v>
      </c>
      <c r="C5837">
        <v>2026</v>
      </c>
      <c r="D5837" t="s">
        <v>4158</v>
      </c>
      <c r="E5837" t="s">
        <v>1547</v>
      </c>
      <c r="F5837" t="s">
        <v>1548</v>
      </c>
      <c r="G5837" t="s">
        <v>2588</v>
      </c>
      <c r="H5837" t="s">
        <v>2586</v>
      </c>
      <c r="I5837" t="s">
        <v>6337</v>
      </c>
      <c r="J5837" t="s">
        <v>4160</v>
      </c>
      <c r="K5837" t="s">
        <v>2624</v>
      </c>
      <c r="L5837" s="1">
        <v>1</v>
      </c>
      <c r="M5837" s="1">
        <v>400</v>
      </c>
      <c r="N5837" s="1">
        <v>0</v>
      </c>
      <c r="O5837" s="1" t="s">
        <v>2580</v>
      </c>
      <c r="P5837" s="1">
        <v>373.83</v>
      </c>
      <c r="Q5837" s="1">
        <v>26.17</v>
      </c>
      <c r="R5837" s="1">
        <v>400</v>
      </c>
      <c r="S5837" t="s">
        <v>2625</v>
      </c>
      <c r="T5837" t="str" cm="1">
        <f t="array" ref="T5837">_xlfn.IFS(ISNUMBER(SEARCH("CP02",S5837)),"ราชพฤกษ",ISNUMBER(SEARCH("CP03",S5837)),"บางใหญ่",ISNUMBER(SEARCH("CP04",S5837)),"บางบอน",OR(ISNUMBER(SEARCH("CP",S5837)),ISNUMBER(SEARCH("BTC",D5837))),"340",TRUE,"")</f>
        <v>340</v>
      </c>
    </row>
    <row r="5838" spans="1:20" x14ac:dyDescent="0.2">
      <c r="A5838" t="s">
        <v>6305</v>
      </c>
      <c r="B5838" t="s">
        <v>15</v>
      </c>
      <c r="C5838">
        <v>2026</v>
      </c>
      <c r="D5838" t="s">
        <v>3289</v>
      </c>
      <c r="E5838" t="s">
        <v>1559</v>
      </c>
      <c r="F5838" t="s">
        <v>1560</v>
      </c>
      <c r="G5838" t="s">
        <v>2588</v>
      </c>
      <c r="H5838" t="s">
        <v>2586</v>
      </c>
      <c r="I5838" t="s">
        <v>6338</v>
      </c>
      <c r="J5838" t="s">
        <v>3291</v>
      </c>
      <c r="K5838" t="s">
        <v>2761</v>
      </c>
      <c r="L5838" s="1">
        <v>4</v>
      </c>
      <c r="M5838" s="1">
        <v>100</v>
      </c>
      <c r="N5838" s="1">
        <v>0</v>
      </c>
      <c r="O5838" s="1" t="s">
        <v>2580</v>
      </c>
      <c r="P5838" s="1">
        <v>373.83</v>
      </c>
      <c r="Q5838" s="1">
        <v>26.17</v>
      </c>
      <c r="R5838" s="1">
        <v>400</v>
      </c>
      <c r="S5838" t="s">
        <v>2625</v>
      </c>
      <c r="T5838" t="str" cm="1">
        <f t="array" ref="T5838">_xlfn.IFS(ISNUMBER(SEARCH("CP02",S5838)),"ราชพฤกษ",ISNUMBER(SEARCH("CP03",S5838)),"บางใหญ่",ISNUMBER(SEARCH("CP04",S5838)),"บางบอน",OR(ISNUMBER(SEARCH("CP",S5838)),ISNUMBER(SEARCH("BTC",D5838))),"340",TRUE,"")</f>
        <v>340</v>
      </c>
    </row>
    <row r="5839" spans="1:20" x14ac:dyDescent="0.2">
      <c r="A5839" t="s">
        <v>6305</v>
      </c>
      <c r="B5839" t="s">
        <v>15</v>
      </c>
      <c r="C5839">
        <v>2026</v>
      </c>
      <c r="D5839" t="s">
        <v>3289</v>
      </c>
      <c r="E5839" t="s">
        <v>1547</v>
      </c>
      <c r="F5839" t="s">
        <v>1548</v>
      </c>
      <c r="G5839" t="s">
        <v>2588</v>
      </c>
      <c r="H5839" t="s">
        <v>2586</v>
      </c>
      <c r="I5839" t="s">
        <v>6338</v>
      </c>
      <c r="J5839" t="s">
        <v>3291</v>
      </c>
      <c r="K5839" t="s">
        <v>2761</v>
      </c>
      <c r="L5839" s="1">
        <v>1</v>
      </c>
      <c r="M5839" s="1">
        <v>400</v>
      </c>
      <c r="N5839" s="1">
        <v>0</v>
      </c>
      <c r="O5839" s="1" t="s">
        <v>2580</v>
      </c>
      <c r="P5839" s="1">
        <v>373.83</v>
      </c>
      <c r="Q5839" s="1">
        <v>26.17</v>
      </c>
      <c r="R5839" s="1">
        <v>400</v>
      </c>
      <c r="S5839" t="s">
        <v>2625</v>
      </c>
      <c r="T5839" t="str" cm="1">
        <f t="array" ref="T5839">_xlfn.IFS(ISNUMBER(SEARCH("CP02",S5839)),"ราชพฤกษ",ISNUMBER(SEARCH("CP03",S5839)),"บางใหญ่",ISNUMBER(SEARCH("CP04",S5839)),"บางบอน",OR(ISNUMBER(SEARCH("CP",S5839)),ISNUMBER(SEARCH("BTC",D5839))),"340",TRUE,"")</f>
        <v>340</v>
      </c>
    </row>
    <row r="5840" spans="1:20" x14ac:dyDescent="0.2">
      <c r="A5840" t="s">
        <v>6305</v>
      </c>
      <c r="B5840" t="s">
        <v>15</v>
      </c>
      <c r="C5840">
        <v>2026</v>
      </c>
      <c r="D5840" t="s">
        <v>4899</v>
      </c>
      <c r="E5840" t="s">
        <v>2227</v>
      </c>
      <c r="F5840" t="s">
        <v>2228</v>
      </c>
      <c r="G5840" t="s">
        <v>2632</v>
      </c>
      <c r="H5840" t="s">
        <v>2586</v>
      </c>
      <c r="I5840" t="s">
        <v>6339</v>
      </c>
      <c r="J5840" t="s">
        <v>4901</v>
      </c>
      <c r="K5840" t="s">
        <v>2761</v>
      </c>
      <c r="L5840" s="1">
        <v>1</v>
      </c>
      <c r="M5840" s="1">
        <v>2000</v>
      </c>
      <c r="N5840" s="1">
        <v>0</v>
      </c>
      <c r="O5840" s="1" t="s">
        <v>2580</v>
      </c>
      <c r="P5840" s="1">
        <v>1869.16</v>
      </c>
      <c r="Q5840" s="1">
        <v>130.84</v>
      </c>
      <c r="R5840" s="1">
        <v>2000</v>
      </c>
      <c r="S5840" t="s">
        <v>2683</v>
      </c>
      <c r="T5840" t="str" cm="1">
        <f t="array" ref="T5840">_xlfn.IFS(ISNUMBER(SEARCH("CP02",S5840)),"ราชพฤกษ",ISNUMBER(SEARCH("CP03",S5840)),"บางใหญ่",ISNUMBER(SEARCH("CP04",S5840)),"บางบอน",OR(ISNUMBER(SEARCH("CP",S5840)),ISNUMBER(SEARCH("BTC",D5840))),"340",TRUE,"")</f>
        <v>340</v>
      </c>
    </row>
    <row r="5841" spans="1:20" x14ac:dyDescent="0.2">
      <c r="A5841" t="s">
        <v>6305</v>
      </c>
      <c r="B5841" t="s">
        <v>15</v>
      </c>
      <c r="C5841">
        <v>2026</v>
      </c>
      <c r="D5841" t="s">
        <v>2820</v>
      </c>
      <c r="E5841" t="s">
        <v>915</v>
      </c>
      <c r="F5841" t="s">
        <v>916</v>
      </c>
      <c r="G5841" t="s">
        <v>2655</v>
      </c>
      <c r="H5841" t="s">
        <v>2656</v>
      </c>
      <c r="I5841" t="s">
        <v>6340</v>
      </c>
      <c r="J5841" t="s">
        <v>2822</v>
      </c>
      <c r="K5841" t="s">
        <v>5838</v>
      </c>
      <c r="L5841" s="1">
        <v>2</v>
      </c>
      <c r="M5841" s="1">
        <v>4950</v>
      </c>
      <c r="N5841" s="1">
        <v>0</v>
      </c>
      <c r="O5841" s="1" t="s">
        <v>2580</v>
      </c>
      <c r="P5841" s="1">
        <v>9252.34</v>
      </c>
      <c r="Q5841" s="1">
        <v>647.66</v>
      </c>
      <c r="R5841" s="1">
        <v>9900</v>
      </c>
      <c r="S5841" t="s">
        <v>3345</v>
      </c>
      <c r="T5841" t="str" cm="1">
        <f t="array" ref="T5841">_xlfn.IFS(ISNUMBER(SEARCH("CP02",S5841)),"ราชพฤกษ",ISNUMBER(SEARCH("CP03",S5841)),"บางใหญ่",ISNUMBER(SEARCH("CP04",S5841)),"บางบอน",OR(ISNUMBER(SEARCH("CP",S5841)),ISNUMBER(SEARCH("BTC",D5841))),"340",TRUE,"")</f>
        <v>340</v>
      </c>
    </row>
    <row r="5842" spans="1:20" x14ac:dyDescent="0.2">
      <c r="A5842" t="s">
        <v>6305</v>
      </c>
      <c r="B5842" t="s">
        <v>15</v>
      </c>
      <c r="C5842">
        <v>2026</v>
      </c>
      <c r="D5842" t="s">
        <v>2820</v>
      </c>
      <c r="E5842" t="s">
        <v>1559</v>
      </c>
      <c r="F5842" t="s">
        <v>1560</v>
      </c>
      <c r="G5842" t="s">
        <v>2588</v>
      </c>
      <c r="H5842" t="s">
        <v>2586</v>
      </c>
      <c r="I5842" t="s">
        <v>6341</v>
      </c>
      <c r="J5842" t="s">
        <v>2822</v>
      </c>
      <c r="K5842" t="s">
        <v>5838</v>
      </c>
      <c r="L5842" s="1">
        <v>2</v>
      </c>
      <c r="M5842" s="1">
        <v>100</v>
      </c>
      <c r="N5842" s="1">
        <v>0</v>
      </c>
      <c r="O5842" s="1" t="s">
        <v>2580</v>
      </c>
      <c r="P5842" s="1">
        <v>186.92</v>
      </c>
      <c r="Q5842" s="1">
        <v>13.08</v>
      </c>
      <c r="R5842" s="1">
        <v>200</v>
      </c>
      <c r="S5842" t="s">
        <v>2625</v>
      </c>
      <c r="T5842" t="str" cm="1">
        <f t="array" ref="T5842">_xlfn.IFS(ISNUMBER(SEARCH("CP02",S5842)),"ราชพฤกษ",ISNUMBER(SEARCH("CP03",S5842)),"บางใหญ่",ISNUMBER(SEARCH("CP04",S5842)),"บางบอน",OR(ISNUMBER(SEARCH("CP",S5842)),ISNUMBER(SEARCH("BTC",D5842))),"340",TRUE,"")</f>
        <v>340</v>
      </c>
    </row>
    <row r="5843" spans="1:20" x14ac:dyDescent="0.2">
      <c r="A5843" t="s">
        <v>6305</v>
      </c>
      <c r="B5843" t="s">
        <v>15</v>
      </c>
      <c r="C5843">
        <v>2026</v>
      </c>
      <c r="D5843" t="s">
        <v>3157</v>
      </c>
      <c r="E5843" t="s">
        <v>915</v>
      </c>
      <c r="F5843" t="s">
        <v>916</v>
      </c>
      <c r="G5843" t="s">
        <v>2655</v>
      </c>
      <c r="H5843" t="s">
        <v>2656</v>
      </c>
      <c r="I5843" t="s">
        <v>6342</v>
      </c>
      <c r="J5843" t="s">
        <v>3159</v>
      </c>
      <c r="K5843" t="s">
        <v>2761</v>
      </c>
      <c r="L5843" s="1">
        <v>1</v>
      </c>
      <c r="M5843" s="1">
        <v>5350</v>
      </c>
      <c r="N5843" s="1">
        <v>0</v>
      </c>
      <c r="O5843" s="1" t="s">
        <v>2580</v>
      </c>
      <c r="P5843" s="1">
        <v>5000</v>
      </c>
      <c r="Q5843" s="1">
        <v>350</v>
      </c>
      <c r="R5843" s="1">
        <v>5350</v>
      </c>
      <c r="S5843" t="s">
        <v>3345</v>
      </c>
      <c r="T5843" t="str" cm="1">
        <f t="array" ref="T5843">_xlfn.IFS(ISNUMBER(SEARCH("CP02",S5843)),"ราชพฤกษ",ISNUMBER(SEARCH("CP03",S5843)),"บางใหญ่",ISNUMBER(SEARCH("CP04",S5843)),"บางบอน",OR(ISNUMBER(SEARCH("CP",S5843)),ISNUMBER(SEARCH("BTC",D5843))),"340",TRUE,"")</f>
        <v>340</v>
      </c>
    </row>
    <row r="5844" spans="1:20" x14ac:dyDescent="0.2">
      <c r="A5844" t="s">
        <v>6305</v>
      </c>
      <c r="B5844" t="s">
        <v>15</v>
      </c>
      <c r="C5844">
        <v>2026</v>
      </c>
      <c r="D5844" t="s">
        <v>2991</v>
      </c>
      <c r="E5844" t="s">
        <v>653</v>
      </c>
      <c r="F5844" t="s">
        <v>654</v>
      </c>
      <c r="G5844" t="s">
        <v>2575</v>
      </c>
      <c r="H5844" t="s">
        <v>2576</v>
      </c>
      <c r="I5844" t="s">
        <v>6343</v>
      </c>
      <c r="J5844" t="s">
        <v>2993</v>
      </c>
      <c r="K5844" t="s">
        <v>2800</v>
      </c>
      <c r="L5844" s="1">
        <v>4</v>
      </c>
      <c r="M5844" s="1">
        <v>2700</v>
      </c>
      <c r="N5844" s="1">
        <v>2700</v>
      </c>
      <c r="O5844" s="1" t="s">
        <v>2580</v>
      </c>
      <c r="P5844" s="1">
        <v>7570.09</v>
      </c>
      <c r="Q5844" s="1">
        <v>529.91</v>
      </c>
      <c r="R5844" s="1">
        <v>8100</v>
      </c>
      <c r="S5844" t="s">
        <v>3345</v>
      </c>
      <c r="T5844" t="str" cm="1">
        <f t="array" ref="T5844">_xlfn.IFS(ISNUMBER(SEARCH("CP02",S5844)),"ราชพฤกษ",ISNUMBER(SEARCH("CP03",S5844)),"บางใหญ่",ISNUMBER(SEARCH("CP04",S5844)),"บางบอน",OR(ISNUMBER(SEARCH("CP",S5844)),ISNUMBER(SEARCH("BTC",D5844))),"340",TRUE,"")</f>
        <v>340</v>
      </c>
    </row>
    <row r="5845" spans="1:20" x14ac:dyDescent="0.2">
      <c r="A5845" t="s">
        <v>6305</v>
      </c>
      <c r="B5845" t="s">
        <v>15</v>
      </c>
      <c r="C5845">
        <v>2026</v>
      </c>
      <c r="D5845" t="s">
        <v>2991</v>
      </c>
      <c r="E5845" t="s">
        <v>1091</v>
      </c>
      <c r="F5845" t="s">
        <v>1092</v>
      </c>
      <c r="G5845" t="s">
        <v>2582</v>
      </c>
      <c r="H5845" t="s">
        <v>2583</v>
      </c>
      <c r="I5845" t="s">
        <v>6343</v>
      </c>
      <c r="J5845" t="s">
        <v>2993</v>
      </c>
      <c r="K5845" t="s">
        <v>2800</v>
      </c>
      <c r="L5845" s="1">
        <v>4</v>
      </c>
      <c r="M5845" s="1">
        <v>60</v>
      </c>
      <c r="N5845" s="1">
        <v>0</v>
      </c>
      <c r="O5845" s="1" t="s">
        <v>2580</v>
      </c>
      <c r="P5845" s="1">
        <v>0</v>
      </c>
      <c r="Q5845" s="1">
        <v>0</v>
      </c>
      <c r="R5845" s="1">
        <v>0</v>
      </c>
      <c r="S5845" t="s">
        <v>2683</v>
      </c>
      <c r="T5845" t="str" cm="1">
        <f t="array" ref="T5845">_xlfn.IFS(ISNUMBER(SEARCH("CP02",S5845)),"ราชพฤกษ",ISNUMBER(SEARCH("CP03",S5845)),"บางใหญ่",ISNUMBER(SEARCH("CP04",S5845)),"บางบอน",OR(ISNUMBER(SEARCH("CP",S5845)),ISNUMBER(SEARCH("BTC",D5845))),"340",TRUE,"")</f>
        <v>340</v>
      </c>
    </row>
    <row r="5846" spans="1:20" x14ac:dyDescent="0.2">
      <c r="A5846" t="s">
        <v>6305</v>
      </c>
      <c r="B5846" t="s">
        <v>15</v>
      </c>
      <c r="C5846">
        <v>2026</v>
      </c>
      <c r="D5846" t="s">
        <v>2991</v>
      </c>
      <c r="E5846" t="s">
        <v>1553</v>
      </c>
      <c r="F5846" t="s">
        <v>1554</v>
      </c>
      <c r="G5846" t="s">
        <v>2585</v>
      </c>
      <c r="H5846" t="s">
        <v>2586</v>
      </c>
      <c r="I5846" t="s">
        <v>6343</v>
      </c>
      <c r="J5846" t="s">
        <v>2993</v>
      </c>
      <c r="K5846" t="s">
        <v>2800</v>
      </c>
      <c r="L5846" s="1">
        <v>4</v>
      </c>
      <c r="M5846" s="1">
        <v>120</v>
      </c>
      <c r="N5846" s="1">
        <v>0</v>
      </c>
      <c r="O5846" s="1" t="s">
        <v>2580</v>
      </c>
      <c r="P5846" s="1">
        <v>0</v>
      </c>
      <c r="Q5846" s="1">
        <v>0</v>
      </c>
      <c r="R5846" s="1">
        <v>0</v>
      </c>
      <c r="S5846" t="s">
        <v>2625</v>
      </c>
      <c r="T5846" t="str" cm="1">
        <f t="array" ref="T5846">_xlfn.IFS(ISNUMBER(SEARCH("CP02",S5846)),"ราชพฤกษ",ISNUMBER(SEARCH("CP03",S5846)),"บางใหญ่",ISNUMBER(SEARCH("CP04",S5846)),"บางบอน",OR(ISNUMBER(SEARCH("CP",S5846)),ISNUMBER(SEARCH("BTC",D5846))),"340",TRUE,"")</f>
        <v>340</v>
      </c>
    </row>
    <row r="5847" spans="1:20" x14ac:dyDescent="0.2">
      <c r="A5847" t="s">
        <v>6305</v>
      </c>
      <c r="B5847" t="s">
        <v>15</v>
      </c>
      <c r="C5847">
        <v>2026</v>
      </c>
      <c r="D5847" t="s">
        <v>2991</v>
      </c>
      <c r="E5847" t="s">
        <v>1547</v>
      </c>
      <c r="F5847" t="s">
        <v>1548</v>
      </c>
      <c r="G5847" t="s">
        <v>2588</v>
      </c>
      <c r="H5847" t="s">
        <v>2586</v>
      </c>
      <c r="I5847" t="s">
        <v>6343</v>
      </c>
      <c r="J5847" t="s">
        <v>2993</v>
      </c>
      <c r="K5847" t="s">
        <v>2800</v>
      </c>
      <c r="L5847" s="1">
        <v>1</v>
      </c>
      <c r="M5847" s="1">
        <v>400</v>
      </c>
      <c r="N5847" s="1">
        <v>0</v>
      </c>
      <c r="O5847" s="1" t="s">
        <v>2580</v>
      </c>
      <c r="P5847" s="1">
        <v>0</v>
      </c>
      <c r="Q5847" s="1">
        <v>0</v>
      </c>
      <c r="R5847" s="1">
        <v>0</v>
      </c>
      <c r="S5847" t="s">
        <v>2625</v>
      </c>
      <c r="T5847" t="str" cm="1">
        <f t="array" ref="T5847">_xlfn.IFS(ISNUMBER(SEARCH("CP02",S5847)),"ราชพฤกษ",ISNUMBER(SEARCH("CP03",S5847)),"บางใหญ่",ISNUMBER(SEARCH("CP04",S5847)),"บางบอน",OR(ISNUMBER(SEARCH("CP",S5847)),ISNUMBER(SEARCH("BTC",D5847))),"340",TRUE,"")</f>
        <v>340</v>
      </c>
    </row>
    <row r="5848" spans="1:20" x14ac:dyDescent="0.2">
      <c r="A5848" t="s">
        <v>6344</v>
      </c>
      <c r="B5848" t="s">
        <v>15</v>
      </c>
      <c r="C5848">
        <v>2026</v>
      </c>
      <c r="D5848" t="s">
        <v>6345</v>
      </c>
      <c r="E5848" t="s">
        <v>525</v>
      </c>
      <c r="F5848" t="s">
        <v>526</v>
      </c>
      <c r="G5848" t="s">
        <v>2582</v>
      </c>
      <c r="H5848" t="s">
        <v>2586</v>
      </c>
      <c r="I5848" t="s">
        <v>6346</v>
      </c>
      <c r="J5848" t="s">
        <v>6347</v>
      </c>
      <c r="K5848" t="s">
        <v>2630</v>
      </c>
      <c r="L5848" s="1">
        <v>1</v>
      </c>
      <c r="M5848" s="1">
        <v>1150</v>
      </c>
      <c r="N5848" s="1">
        <v>0</v>
      </c>
      <c r="O5848" s="1" t="s">
        <v>2580</v>
      </c>
      <c r="P5848" s="1">
        <v>1074.77</v>
      </c>
      <c r="Q5848" s="1">
        <v>75.23</v>
      </c>
      <c r="R5848" s="1">
        <v>1150</v>
      </c>
      <c r="S5848" t="s">
        <v>2631</v>
      </c>
      <c r="T5848" t="str" cm="1">
        <f t="array" ref="T5848">_xlfn.IFS(ISNUMBER(SEARCH("CP02",S5848)),"ราชพฤกษ",ISNUMBER(SEARCH("CP03",S5848)),"บางใหญ่",ISNUMBER(SEARCH("CP04",S5848)),"บางบอน",OR(ISNUMBER(SEARCH("CP",S5848)),ISNUMBER(SEARCH("BTC",D5848))),"340",TRUE,"")</f>
        <v>บางบอน</v>
      </c>
    </row>
    <row r="5849" spans="1:20" x14ac:dyDescent="0.2">
      <c r="A5849" t="s">
        <v>6344</v>
      </c>
      <c r="B5849" t="s">
        <v>15</v>
      </c>
      <c r="C5849">
        <v>2026</v>
      </c>
      <c r="D5849" t="s">
        <v>6345</v>
      </c>
      <c r="E5849" t="s">
        <v>523</v>
      </c>
      <c r="F5849" t="s">
        <v>524</v>
      </c>
      <c r="G5849" t="s">
        <v>2582</v>
      </c>
      <c r="H5849" t="s">
        <v>2586</v>
      </c>
      <c r="I5849" t="s">
        <v>6346</v>
      </c>
      <c r="J5849" t="s">
        <v>6347</v>
      </c>
      <c r="K5849" t="s">
        <v>2630</v>
      </c>
      <c r="L5849" s="1">
        <v>1</v>
      </c>
      <c r="M5849" s="1">
        <v>175</v>
      </c>
      <c r="N5849" s="1">
        <v>0</v>
      </c>
      <c r="O5849" s="1" t="s">
        <v>2580</v>
      </c>
      <c r="P5849" s="1">
        <v>0</v>
      </c>
      <c r="Q5849" s="1">
        <v>0</v>
      </c>
      <c r="R5849" s="1">
        <v>0</v>
      </c>
      <c r="S5849" t="s">
        <v>2631</v>
      </c>
      <c r="T5849" t="str" cm="1">
        <f t="array" ref="T5849">_xlfn.IFS(ISNUMBER(SEARCH("CP02",S5849)),"ราชพฤกษ",ISNUMBER(SEARCH("CP03",S5849)),"บางใหญ่",ISNUMBER(SEARCH("CP04",S5849)),"บางบอน",OR(ISNUMBER(SEARCH("CP",S5849)),ISNUMBER(SEARCH("BTC",D5849))),"340",TRUE,"")</f>
        <v>บางบอน</v>
      </c>
    </row>
    <row r="5850" spans="1:20" x14ac:dyDescent="0.2">
      <c r="A5850" t="s">
        <v>6344</v>
      </c>
      <c r="B5850" t="s">
        <v>15</v>
      </c>
      <c r="C5850">
        <v>2026</v>
      </c>
      <c r="D5850" t="s">
        <v>6345</v>
      </c>
      <c r="E5850" t="s">
        <v>121</v>
      </c>
      <c r="F5850" t="s">
        <v>122</v>
      </c>
      <c r="G5850" t="s">
        <v>2582</v>
      </c>
      <c r="H5850" t="s">
        <v>2586</v>
      </c>
      <c r="I5850" t="s">
        <v>6346</v>
      </c>
      <c r="J5850" t="s">
        <v>6347</v>
      </c>
      <c r="K5850" t="s">
        <v>2630</v>
      </c>
      <c r="L5850" s="1">
        <v>1</v>
      </c>
      <c r="M5850" s="1">
        <v>240</v>
      </c>
      <c r="N5850" s="1">
        <v>0</v>
      </c>
      <c r="O5850" s="1" t="s">
        <v>2580</v>
      </c>
      <c r="P5850" s="1">
        <v>0</v>
      </c>
      <c r="Q5850" s="1">
        <v>0</v>
      </c>
      <c r="R5850" s="1">
        <v>0</v>
      </c>
      <c r="S5850" t="s">
        <v>2631</v>
      </c>
      <c r="T5850" t="str" cm="1">
        <f t="array" ref="T5850">_xlfn.IFS(ISNUMBER(SEARCH("CP02",S5850)),"ราชพฤกษ",ISNUMBER(SEARCH("CP03",S5850)),"บางใหญ่",ISNUMBER(SEARCH("CP04",S5850)),"บางบอน",OR(ISNUMBER(SEARCH("CP",S5850)),ISNUMBER(SEARCH("BTC",D5850))),"340",TRUE,"")</f>
        <v>บางบอน</v>
      </c>
    </row>
    <row r="5851" spans="1:20" x14ac:dyDescent="0.2">
      <c r="A5851" t="s">
        <v>6344</v>
      </c>
      <c r="B5851" t="s">
        <v>15</v>
      </c>
      <c r="C5851">
        <v>2026</v>
      </c>
      <c r="D5851" t="s">
        <v>6345</v>
      </c>
      <c r="E5851" t="s">
        <v>1185</v>
      </c>
      <c r="F5851" t="s">
        <v>1186</v>
      </c>
      <c r="G5851" t="s">
        <v>2582</v>
      </c>
      <c r="H5851" t="s">
        <v>2586</v>
      </c>
      <c r="I5851" t="s">
        <v>6346</v>
      </c>
      <c r="J5851" t="s">
        <v>6347</v>
      </c>
      <c r="K5851" t="s">
        <v>2630</v>
      </c>
      <c r="L5851" s="1">
        <v>1</v>
      </c>
      <c r="M5851" s="1">
        <v>20</v>
      </c>
      <c r="N5851" s="1">
        <v>0</v>
      </c>
      <c r="O5851" s="1" t="s">
        <v>2580</v>
      </c>
      <c r="P5851" s="1">
        <v>18.690000000000001</v>
      </c>
      <c r="Q5851" s="1">
        <v>1.31</v>
      </c>
      <c r="R5851" s="1">
        <v>20</v>
      </c>
      <c r="S5851" t="s">
        <v>2631</v>
      </c>
      <c r="T5851" t="str" cm="1">
        <f t="array" ref="T5851">_xlfn.IFS(ISNUMBER(SEARCH("CP02",S5851)),"ราชพฤกษ",ISNUMBER(SEARCH("CP03",S5851)),"บางใหญ่",ISNUMBER(SEARCH("CP04",S5851)),"บางบอน",OR(ISNUMBER(SEARCH("CP",S5851)),ISNUMBER(SEARCH("BTC",D5851))),"340",TRUE,"")</f>
        <v>บางบอน</v>
      </c>
    </row>
    <row r="5852" spans="1:20" x14ac:dyDescent="0.2">
      <c r="A5852" t="s">
        <v>6344</v>
      </c>
      <c r="B5852" t="s">
        <v>15</v>
      </c>
      <c r="C5852">
        <v>2026</v>
      </c>
      <c r="D5852" t="s">
        <v>6348</v>
      </c>
      <c r="E5852" t="s">
        <v>551</v>
      </c>
      <c r="F5852" t="s">
        <v>552</v>
      </c>
      <c r="G5852" t="s">
        <v>2582</v>
      </c>
      <c r="H5852" t="s">
        <v>2586</v>
      </c>
      <c r="I5852" t="s">
        <v>6349</v>
      </c>
      <c r="J5852" t="s">
        <v>6350</v>
      </c>
      <c r="K5852" t="s">
        <v>2692</v>
      </c>
      <c r="L5852" s="1">
        <v>1</v>
      </c>
      <c r="M5852" s="1">
        <v>1250</v>
      </c>
      <c r="N5852" s="1">
        <v>0</v>
      </c>
      <c r="O5852" s="1" t="s">
        <v>2580</v>
      </c>
      <c r="P5852" s="1">
        <v>1168.22</v>
      </c>
      <c r="Q5852" s="1">
        <v>81.78</v>
      </c>
      <c r="R5852" s="1">
        <v>1250</v>
      </c>
      <c r="S5852" t="s">
        <v>2631</v>
      </c>
      <c r="T5852" t="str" cm="1">
        <f t="array" ref="T5852">_xlfn.IFS(ISNUMBER(SEARCH("CP02",S5852)),"ราชพฤกษ",ISNUMBER(SEARCH("CP03",S5852)),"บางใหญ่",ISNUMBER(SEARCH("CP04",S5852)),"บางบอน",OR(ISNUMBER(SEARCH("CP",S5852)),ISNUMBER(SEARCH("BTC",D5852))),"340",TRUE,"")</f>
        <v>บางบอน</v>
      </c>
    </row>
    <row r="5853" spans="1:20" x14ac:dyDescent="0.2">
      <c r="A5853" t="s">
        <v>6344</v>
      </c>
      <c r="B5853" t="s">
        <v>15</v>
      </c>
      <c r="C5853">
        <v>2026</v>
      </c>
      <c r="D5853" t="s">
        <v>6348</v>
      </c>
      <c r="E5853" t="s">
        <v>107</v>
      </c>
      <c r="F5853" t="s">
        <v>108</v>
      </c>
      <c r="G5853" t="s">
        <v>2582</v>
      </c>
      <c r="H5853" t="s">
        <v>2586</v>
      </c>
      <c r="I5853" t="s">
        <v>6349</v>
      </c>
      <c r="J5853" t="s">
        <v>6350</v>
      </c>
      <c r="K5853" t="s">
        <v>2692</v>
      </c>
      <c r="L5853" s="1">
        <v>1</v>
      </c>
      <c r="M5853" s="1">
        <v>220</v>
      </c>
      <c r="N5853" s="1">
        <v>0</v>
      </c>
      <c r="O5853" s="1" t="s">
        <v>2580</v>
      </c>
      <c r="P5853" s="1">
        <v>205.61</v>
      </c>
      <c r="Q5853" s="1">
        <v>14.39</v>
      </c>
      <c r="R5853" s="1">
        <v>220</v>
      </c>
      <c r="S5853" t="s">
        <v>2631</v>
      </c>
      <c r="T5853" t="str" cm="1">
        <f t="array" ref="T5853">_xlfn.IFS(ISNUMBER(SEARCH("CP02",S5853)),"ราชพฤกษ",ISNUMBER(SEARCH("CP03",S5853)),"บางใหญ่",ISNUMBER(SEARCH("CP04",S5853)),"บางบอน",OR(ISNUMBER(SEARCH("CP",S5853)),ISNUMBER(SEARCH("BTC",D5853))),"340",TRUE,"")</f>
        <v>บางบอน</v>
      </c>
    </row>
    <row r="5854" spans="1:20" x14ac:dyDescent="0.2">
      <c r="A5854" t="s">
        <v>6344</v>
      </c>
      <c r="B5854" t="s">
        <v>15</v>
      </c>
      <c r="C5854">
        <v>2026</v>
      </c>
      <c r="D5854" t="s">
        <v>6348</v>
      </c>
      <c r="E5854" t="s">
        <v>1185</v>
      </c>
      <c r="F5854" t="s">
        <v>1186</v>
      </c>
      <c r="G5854" t="s">
        <v>2582</v>
      </c>
      <c r="H5854" t="s">
        <v>2586</v>
      </c>
      <c r="I5854" t="s">
        <v>6349</v>
      </c>
      <c r="J5854" t="s">
        <v>6350</v>
      </c>
      <c r="K5854" t="s">
        <v>2692</v>
      </c>
      <c r="L5854" s="1">
        <v>1</v>
      </c>
      <c r="M5854" s="1">
        <v>20</v>
      </c>
      <c r="N5854" s="1">
        <v>0</v>
      </c>
      <c r="O5854" s="1" t="s">
        <v>2580</v>
      </c>
      <c r="P5854" s="1">
        <v>18.690000000000001</v>
      </c>
      <c r="Q5854" s="1">
        <v>1.31</v>
      </c>
      <c r="R5854" s="1">
        <v>20</v>
      </c>
      <c r="S5854" t="s">
        <v>2631</v>
      </c>
      <c r="T5854" t="str" cm="1">
        <f t="array" ref="T5854">_xlfn.IFS(ISNUMBER(SEARCH("CP02",S5854)),"ราชพฤกษ",ISNUMBER(SEARCH("CP03",S5854)),"บางใหญ่",ISNUMBER(SEARCH("CP04",S5854)),"บางบอน",OR(ISNUMBER(SEARCH("CP",S5854)),ISNUMBER(SEARCH("BTC",D5854))),"340",TRUE,"")</f>
        <v>บางบอน</v>
      </c>
    </row>
    <row r="5855" spans="1:20" x14ac:dyDescent="0.2">
      <c r="A5855" t="s">
        <v>6344</v>
      </c>
      <c r="B5855" t="s">
        <v>15</v>
      </c>
      <c r="C5855">
        <v>2026</v>
      </c>
      <c r="D5855" t="s">
        <v>2651</v>
      </c>
      <c r="E5855" t="s">
        <v>1563</v>
      </c>
      <c r="F5855" t="s">
        <v>1564</v>
      </c>
      <c r="G5855" t="s">
        <v>2585</v>
      </c>
      <c r="H5855" t="s">
        <v>2586</v>
      </c>
      <c r="I5855" t="s">
        <v>6351</v>
      </c>
      <c r="J5855" t="s">
        <v>2653</v>
      </c>
      <c r="K5855" t="s">
        <v>2692</v>
      </c>
      <c r="L5855" s="1">
        <v>1</v>
      </c>
      <c r="M5855" s="1">
        <v>160</v>
      </c>
      <c r="N5855" s="1">
        <v>0</v>
      </c>
      <c r="O5855" s="1" t="s">
        <v>2580</v>
      </c>
      <c r="P5855" s="1">
        <v>149.53</v>
      </c>
      <c r="Q5855" s="1">
        <v>10.47</v>
      </c>
      <c r="R5855" s="1">
        <v>160</v>
      </c>
      <c r="S5855" t="s">
        <v>2633</v>
      </c>
      <c r="T5855" t="str" cm="1">
        <f t="array" ref="T5855">_xlfn.IFS(ISNUMBER(SEARCH("CP02",S5855)),"ราชพฤกษ",ISNUMBER(SEARCH("CP03",S5855)),"บางใหญ่",ISNUMBER(SEARCH("CP04",S5855)),"บางบอน",OR(ISNUMBER(SEARCH("CP",S5855)),ISNUMBER(SEARCH("BTC",D5855))),"340",TRUE,"")</f>
        <v>บางบอน</v>
      </c>
    </row>
    <row r="5856" spans="1:20" x14ac:dyDescent="0.2">
      <c r="A5856" t="s">
        <v>6344</v>
      </c>
      <c r="B5856" t="s">
        <v>15</v>
      </c>
      <c r="C5856">
        <v>2026</v>
      </c>
      <c r="D5856" t="s">
        <v>2651</v>
      </c>
      <c r="E5856" t="s">
        <v>1553</v>
      </c>
      <c r="F5856" t="s">
        <v>1554</v>
      </c>
      <c r="G5856" t="s">
        <v>2585</v>
      </c>
      <c r="H5856" t="s">
        <v>2586</v>
      </c>
      <c r="I5856" t="s">
        <v>6351</v>
      </c>
      <c r="J5856" t="s">
        <v>2653</v>
      </c>
      <c r="K5856" t="s">
        <v>2692</v>
      </c>
      <c r="L5856" s="1">
        <v>2</v>
      </c>
      <c r="M5856" s="1">
        <v>120</v>
      </c>
      <c r="N5856" s="1">
        <v>0</v>
      </c>
      <c r="O5856" s="1" t="s">
        <v>2580</v>
      </c>
      <c r="P5856" s="1">
        <v>224.3</v>
      </c>
      <c r="Q5856" s="1">
        <v>15.7</v>
      </c>
      <c r="R5856" s="1">
        <v>240</v>
      </c>
      <c r="S5856" t="s">
        <v>2633</v>
      </c>
      <c r="T5856" t="str" cm="1">
        <f t="array" ref="T5856">_xlfn.IFS(ISNUMBER(SEARCH("CP02",S5856)),"ราชพฤกษ",ISNUMBER(SEARCH("CP03",S5856)),"บางใหญ่",ISNUMBER(SEARCH("CP04",S5856)),"บางบอน",OR(ISNUMBER(SEARCH("CP",S5856)),ISNUMBER(SEARCH("BTC",D5856))),"340",TRUE,"")</f>
        <v>บางบอน</v>
      </c>
    </row>
    <row r="5857" spans="1:20" x14ac:dyDescent="0.2">
      <c r="A5857" t="s">
        <v>6344</v>
      </c>
      <c r="B5857" t="s">
        <v>15</v>
      </c>
      <c r="C5857">
        <v>2026</v>
      </c>
      <c r="D5857" t="s">
        <v>2651</v>
      </c>
      <c r="E5857" t="s">
        <v>1547</v>
      </c>
      <c r="F5857" t="s">
        <v>1548</v>
      </c>
      <c r="G5857" t="s">
        <v>2588</v>
      </c>
      <c r="H5857" t="s">
        <v>2586</v>
      </c>
      <c r="I5857" t="s">
        <v>6351</v>
      </c>
      <c r="J5857" t="s">
        <v>2653</v>
      </c>
      <c r="K5857" t="s">
        <v>2692</v>
      </c>
      <c r="L5857" s="1">
        <v>1</v>
      </c>
      <c r="M5857" s="1">
        <v>400</v>
      </c>
      <c r="N5857" s="1">
        <v>0</v>
      </c>
      <c r="O5857" s="1" t="s">
        <v>2580</v>
      </c>
      <c r="P5857" s="1">
        <v>373.83</v>
      </c>
      <c r="Q5857" s="1">
        <v>26.17</v>
      </c>
      <c r="R5857" s="1">
        <v>400</v>
      </c>
      <c r="S5857" t="s">
        <v>2633</v>
      </c>
      <c r="T5857" t="str" cm="1">
        <f t="array" ref="T5857">_xlfn.IFS(ISNUMBER(SEARCH("CP02",S5857)),"ราชพฤกษ",ISNUMBER(SEARCH("CP03",S5857)),"บางใหญ่",ISNUMBER(SEARCH("CP04",S5857)),"บางบอน",OR(ISNUMBER(SEARCH("CP",S5857)),ISNUMBER(SEARCH("BTC",D5857))),"340",TRUE,"")</f>
        <v>บางบอน</v>
      </c>
    </row>
    <row r="5858" spans="1:20" x14ac:dyDescent="0.2">
      <c r="A5858" t="s">
        <v>6344</v>
      </c>
      <c r="B5858" t="s">
        <v>15</v>
      </c>
      <c r="C5858">
        <v>2026</v>
      </c>
      <c r="D5858" t="s">
        <v>6352</v>
      </c>
      <c r="E5858" t="s">
        <v>551</v>
      </c>
      <c r="F5858" t="s">
        <v>552</v>
      </c>
      <c r="G5858" t="s">
        <v>2582</v>
      </c>
      <c r="H5858" t="s">
        <v>2586</v>
      </c>
      <c r="I5858" t="s">
        <v>6353</v>
      </c>
      <c r="J5858" t="s">
        <v>6354</v>
      </c>
      <c r="K5858" t="s">
        <v>2630</v>
      </c>
      <c r="L5858" s="1">
        <v>1</v>
      </c>
      <c r="M5858" s="1">
        <v>1250</v>
      </c>
      <c r="N5858" s="1">
        <v>0</v>
      </c>
      <c r="O5858" s="1" t="s">
        <v>2580</v>
      </c>
      <c r="P5858" s="1">
        <v>1168.22</v>
      </c>
      <c r="Q5858" s="1">
        <v>81.78</v>
      </c>
      <c r="R5858" s="1">
        <v>1250</v>
      </c>
      <c r="S5858" t="s">
        <v>2631</v>
      </c>
      <c r="T5858" t="str" cm="1">
        <f t="array" ref="T5858">_xlfn.IFS(ISNUMBER(SEARCH("CP02",S5858)),"ราชพฤกษ",ISNUMBER(SEARCH("CP03",S5858)),"บางใหญ่",ISNUMBER(SEARCH("CP04",S5858)),"บางบอน",OR(ISNUMBER(SEARCH("CP",S5858)),ISNUMBER(SEARCH("BTC",D5858))),"340",TRUE,"")</f>
        <v>บางบอน</v>
      </c>
    </row>
    <row r="5859" spans="1:20" x14ac:dyDescent="0.2">
      <c r="A5859" t="s">
        <v>6344</v>
      </c>
      <c r="B5859" t="s">
        <v>15</v>
      </c>
      <c r="C5859">
        <v>2026</v>
      </c>
      <c r="D5859" t="s">
        <v>6352</v>
      </c>
      <c r="E5859" t="s">
        <v>107</v>
      </c>
      <c r="F5859" t="s">
        <v>108</v>
      </c>
      <c r="G5859" t="s">
        <v>2582</v>
      </c>
      <c r="H5859" t="s">
        <v>2586</v>
      </c>
      <c r="I5859" t="s">
        <v>6353</v>
      </c>
      <c r="J5859" t="s">
        <v>6354</v>
      </c>
      <c r="K5859" t="s">
        <v>2630</v>
      </c>
      <c r="L5859" s="1">
        <v>1</v>
      </c>
      <c r="M5859" s="1">
        <v>220</v>
      </c>
      <c r="N5859" s="1">
        <v>0</v>
      </c>
      <c r="O5859" s="1" t="s">
        <v>2580</v>
      </c>
      <c r="P5859" s="1">
        <v>205.61</v>
      </c>
      <c r="Q5859" s="1">
        <v>14.39</v>
      </c>
      <c r="R5859" s="1">
        <v>220</v>
      </c>
      <c r="S5859" t="s">
        <v>2631</v>
      </c>
      <c r="T5859" t="str" cm="1">
        <f t="array" ref="T5859">_xlfn.IFS(ISNUMBER(SEARCH("CP02",S5859)),"ราชพฤกษ",ISNUMBER(SEARCH("CP03",S5859)),"บางใหญ่",ISNUMBER(SEARCH("CP04",S5859)),"บางบอน",OR(ISNUMBER(SEARCH("CP",S5859)),ISNUMBER(SEARCH("BTC",D5859))),"340",TRUE,"")</f>
        <v>บางบอน</v>
      </c>
    </row>
    <row r="5860" spans="1:20" x14ac:dyDescent="0.2">
      <c r="A5860" t="s">
        <v>6344</v>
      </c>
      <c r="B5860" t="s">
        <v>15</v>
      </c>
      <c r="C5860">
        <v>2026</v>
      </c>
      <c r="D5860" t="s">
        <v>6352</v>
      </c>
      <c r="E5860" t="s">
        <v>1185</v>
      </c>
      <c r="F5860" t="s">
        <v>1186</v>
      </c>
      <c r="G5860" t="s">
        <v>2582</v>
      </c>
      <c r="H5860" t="s">
        <v>2586</v>
      </c>
      <c r="I5860" t="s">
        <v>6353</v>
      </c>
      <c r="J5860" t="s">
        <v>6354</v>
      </c>
      <c r="K5860" t="s">
        <v>2630</v>
      </c>
      <c r="L5860" s="1">
        <v>1</v>
      </c>
      <c r="M5860" s="1">
        <v>20</v>
      </c>
      <c r="N5860" s="1">
        <v>0</v>
      </c>
      <c r="O5860" s="1" t="s">
        <v>2580</v>
      </c>
      <c r="P5860" s="1">
        <v>18.690000000000001</v>
      </c>
      <c r="Q5860" s="1">
        <v>1.31</v>
      </c>
      <c r="R5860" s="1">
        <v>20</v>
      </c>
      <c r="S5860" t="s">
        <v>2631</v>
      </c>
      <c r="T5860" t="str" cm="1">
        <f t="array" ref="T5860">_xlfn.IFS(ISNUMBER(SEARCH("CP02",S5860)),"ราชพฤกษ",ISNUMBER(SEARCH("CP03",S5860)),"บางใหญ่",ISNUMBER(SEARCH("CP04",S5860)),"บางบอน",OR(ISNUMBER(SEARCH("CP",S5860)),ISNUMBER(SEARCH("BTC",D5860))),"340",TRUE,"")</f>
        <v>บางบอน</v>
      </c>
    </row>
    <row r="5861" spans="1:20" x14ac:dyDescent="0.2">
      <c r="A5861" t="s">
        <v>6344</v>
      </c>
      <c r="B5861" t="s">
        <v>15</v>
      </c>
      <c r="C5861">
        <v>2026</v>
      </c>
      <c r="D5861" t="s">
        <v>2842</v>
      </c>
      <c r="E5861" t="s">
        <v>753</v>
      </c>
      <c r="F5861" t="s">
        <v>754</v>
      </c>
      <c r="G5861" t="s">
        <v>2802</v>
      </c>
      <c r="H5861" t="s">
        <v>2803</v>
      </c>
      <c r="I5861" t="s">
        <v>6355</v>
      </c>
      <c r="J5861" t="s">
        <v>2846</v>
      </c>
      <c r="K5861" t="s">
        <v>2659</v>
      </c>
      <c r="L5861" s="1">
        <v>4</v>
      </c>
      <c r="M5861" s="1">
        <v>2700</v>
      </c>
      <c r="N5861" s="1">
        <v>4000</v>
      </c>
      <c r="O5861" s="1" t="s">
        <v>2580</v>
      </c>
      <c r="P5861" s="1">
        <v>6355.14</v>
      </c>
      <c r="Q5861" s="1">
        <v>444.86</v>
      </c>
      <c r="R5861" s="1">
        <v>6800</v>
      </c>
      <c r="S5861" t="s">
        <v>4795</v>
      </c>
      <c r="T5861" t="str" cm="1">
        <f t="array" ref="T5861">_xlfn.IFS(ISNUMBER(SEARCH("CP02",S5861)),"ราชพฤกษ",ISNUMBER(SEARCH("CP03",S5861)),"บางใหญ่",ISNUMBER(SEARCH("CP04",S5861)),"บางบอน",OR(ISNUMBER(SEARCH("CP",S5861)),ISNUMBER(SEARCH("BTC",D5861))),"340",TRUE,"")</f>
        <v>ราชพฤกษ</v>
      </c>
    </row>
    <row r="5862" spans="1:20" x14ac:dyDescent="0.2">
      <c r="A5862" t="s">
        <v>6344</v>
      </c>
      <c r="B5862" t="s">
        <v>15</v>
      </c>
      <c r="C5862">
        <v>2026</v>
      </c>
      <c r="D5862" t="s">
        <v>2842</v>
      </c>
      <c r="E5862" t="s">
        <v>1553</v>
      </c>
      <c r="F5862" t="s">
        <v>1554</v>
      </c>
      <c r="G5862" t="s">
        <v>2585</v>
      </c>
      <c r="H5862" t="s">
        <v>2586</v>
      </c>
      <c r="I5862" t="s">
        <v>6355</v>
      </c>
      <c r="J5862" t="s">
        <v>2846</v>
      </c>
      <c r="K5862" t="s">
        <v>2659</v>
      </c>
      <c r="L5862" s="1">
        <v>4</v>
      </c>
      <c r="M5862" s="1">
        <v>120</v>
      </c>
      <c r="N5862" s="1">
        <v>0</v>
      </c>
      <c r="O5862" s="1" t="s">
        <v>2580</v>
      </c>
      <c r="P5862" s="1">
        <v>0</v>
      </c>
      <c r="Q5862" s="1">
        <v>0</v>
      </c>
      <c r="R5862" s="1">
        <v>0</v>
      </c>
      <c r="S5862" t="s">
        <v>2587</v>
      </c>
      <c r="T5862" t="str" cm="1">
        <f t="array" ref="T5862">_xlfn.IFS(ISNUMBER(SEARCH("CP02",S5862)),"ราชพฤกษ",ISNUMBER(SEARCH("CP03",S5862)),"บางใหญ่",ISNUMBER(SEARCH("CP04",S5862)),"บางบอน",OR(ISNUMBER(SEARCH("CP",S5862)),ISNUMBER(SEARCH("BTC",D5862))),"340",TRUE,"")</f>
        <v>ราชพฤกษ</v>
      </c>
    </row>
    <row r="5863" spans="1:20" x14ac:dyDescent="0.2">
      <c r="A5863" t="s">
        <v>6344</v>
      </c>
      <c r="B5863" t="s">
        <v>15</v>
      </c>
      <c r="C5863">
        <v>2026</v>
      </c>
      <c r="D5863" t="s">
        <v>2842</v>
      </c>
      <c r="E5863" t="s">
        <v>1547</v>
      </c>
      <c r="F5863" t="s">
        <v>1548</v>
      </c>
      <c r="G5863" t="s">
        <v>2588</v>
      </c>
      <c r="H5863" t="s">
        <v>2586</v>
      </c>
      <c r="I5863" t="s">
        <v>6355</v>
      </c>
      <c r="J5863" t="s">
        <v>2846</v>
      </c>
      <c r="K5863" t="s">
        <v>2659</v>
      </c>
      <c r="L5863" s="1">
        <v>1</v>
      </c>
      <c r="M5863" s="1">
        <v>400</v>
      </c>
      <c r="N5863" s="1">
        <v>0</v>
      </c>
      <c r="O5863" s="1" t="s">
        <v>2580</v>
      </c>
      <c r="P5863" s="1">
        <v>0</v>
      </c>
      <c r="Q5863" s="1">
        <v>0</v>
      </c>
      <c r="R5863" s="1">
        <v>0</v>
      </c>
      <c r="S5863" t="s">
        <v>2587</v>
      </c>
      <c r="T5863" t="str" cm="1">
        <f t="array" ref="T5863">_xlfn.IFS(ISNUMBER(SEARCH("CP02",S5863)),"ราชพฤกษ",ISNUMBER(SEARCH("CP03",S5863)),"บางใหญ่",ISNUMBER(SEARCH("CP04",S5863)),"บางบอน",OR(ISNUMBER(SEARCH("CP",S5863)),ISNUMBER(SEARCH("BTC",D5863))),"340",TRUE,"")</f>
        <v>ราชพฤกษ</v>
      </c>
    </row>
    <row r="5864" spans="1:20" x14ac:dyDescent="0.2">
      <c r="A5864" t="s">
        <v>6344</v>
      </c>
      <c r="B5864" t="s">
        <v>15</v>
      </c>
      <c r="C5864">
        <v>2026</v>
      </c>
      <c r="D5864" t="s">
        <v>6356</v>
      </c>
      <c r="E5864" t="s">
        <v>759</v>
      </c>
      <c r="F5864" t="s">
        <v>760</v>
      </c>
      <c r="G5864" t="s">
        <v>2802</v>
      </c>
      <c r="H5864" t="s">
        <v>2803</v>
      </c>
      <c r="I5864" t="s">
        <v>6357</v>
      </c>
      <c r="J5864" t="s">
        <v>6358</v>
      </c>
      <c r="K5864" t="s">
        <v>2579</v>
      </c>
      <c r="L5864" s="1">
        <v>4</v>
      </c>
      <c r="M5864" s="1">
        <v>2510</v>
      </c>
      <c r="N5864" s="1">
        <v>2510</v>
      </c>
      <c r="O5864" s="1" t="s">
        <v>2580</v>
      </c>
      <c r="P5864" s="1">
        <v>7037.38</v>
      </c>
      <c r="Q5864" s="1">
        <v>492.62</v>
      </c>
      <c r="R5864" s="1">
        <v>7530</v>
      </c>
      <c r="S5864" t="s">
        <v>4795</v>
      </c>
      <c r="T5864" t="str" cm="1">
        <f t="array" ref="T5864">_xlfn.IFS(ISNUMBER(SEARCH("CP02",S5864)),"ราชพฤกษ",ISNUMBER(SEARCH("CP03",S5864)),"บางใหญ่",ISNUMBER(SEARCH("CP04",S5864)),"บางบอน",OR(ISNUMBER(SEARCH("CP",S5864)),ISNUMBER(SEARCH("BTC",D5864))),"340",TRUE,"")</f>
        <v>ราชพฤกษ</v>
      </c>
    </row>
    <row r="5865" spans="1:20" x14ac:dyDescent="0.2">
      <c r="A5865" t="s">
        <v>6344</v>
      </c>
      <c r="B5865" t="s">
        <v>15</v>
      </c>
      <c r="C5865">
        <v>2026</v>
      </c>
      <c r="D5865" t="s">
        <v>6356</v>
      </c>
      <c r="E5865" t="s">
        <v>1091</v>
      </c>
      <c r="F5865" t="s">
        <v>1092</v>
      </c>
      <c r="G5865" t="s">
        <v>2582</v>
      </c>
      <c r="H5865" t="s">
        <v>2583</v>
      </c>
      <c r="I5865" t="s">
        <v>6357</v>
      </c>
      <c r="J5865" t="s">
        <v>6358</v>
      </c>
      <c r="K5865" t="s">
        <v>2579</v>
      </c>
      <c r="L5865" s="1">
        <v>4</v>
      </c>
      <c r="M5865" s="1">
        <v>60</v>
      </c>
      <c r="N5865" s="1">
        <v>0</v>
      </c>
      <c r="O5865" s="1" t="s">
        <v>2580</v>
      </c>
      <c r="P5865" s="1">
        <v>0</v>
      </c>
      <c r="Q5865" s="1">
        <v>0</v>
      </c>
      <c r="R5865" s="1">
        <v>0</v>
      </c>
      <c r="S5865" t="s">
        <v>2584</v>
      </c>
      <c r="T5865" t="str" cm="1">
        <f t="array" ref="T5865">_xlfn.IFS(ISNUMBER(SEARCH("CP02",S5865)),"ราชพฤกษ",ISNUMBER(SEARCH("CP03",S5865)),"บางใหญ่",ISNUMBER(SEARCH("CP04",S5865)),"บางบอน",OR(ISNUMBER(SEARCH("CP",S5865)),ISNUMBER(SEARCH("BTC",D5865))),"340",TRUE,"")</f>
        <v>ราชพฤกษ</v>
      </c>
    </row>
    <row r="5866" spans="1:20" x14ac:dyDescent="0.2">
      <c r="A5866" t="s">
        <v>6344</v>
      </c>
      <c r="B5866" t="s">
        <v>15</v>
      </c>
      <c r="C5866">
        <v>2026</v>
      </c>
      <c r="D5866" t="s">
        <v>6356</v>
      </c>
      <c r="E5866" t="s">
        <v>1553</v>
      </c>
      <c r="F5866" t="s">
        <v>1554</v>
      </c>
      <c r="G5866" t="s">
        <v>2585</v>
      </c>
      <c r="H5866" t="s">
        <v>2586</v>
      </c>
      <c r="I5866" t="s">
        <v>6357</v>
      </c>
      <c r="J5866" t="s">
        <v>6358</v>
      </c>
      <c r="K5866" t="s">
        <v>2579</v>
      </c>
      <c r="L5866" s="1">
        <v>4</v>
      </c>
      <c r="M5866" s="1">
        <v>120</v>
      </c>
      <c r="N5866" s="1">
        <v>0</v>
      </c>
      <c r="O5866" s="1" t="s">
        <v>2580</v>
      </c>
      <c r="P5866" s="1">
        <v>0</v>
      </c>
      <c r="Q5866" s="1">
        <v>0</v>
      </c>
      <c r="R5866" s="1">
        <v>0</v>
      </c>
      <c r="S5866" t="s">
        <v>2587</v>
      </c>
      <c r="T5866" t="str" cm="1">
        <f t="array" ref="T5866">_xlfn.IFS(ISNUMBER(SEARCH("CP02",S5866)),"ราชพฤกษ",ISNUMBER(SEARCH("CP03",S5866)),"บางใหญ่",ISNUMBER(SEARCH("CP04",S5866)),"บางบอน",OR(ISNUMBER(SEARCH("CP",S5866)),ISNUMBER(SEARCH("BTC",D5866))),"340",TRUE,"")</f>
        <v>ราชพฤกษ</v>
      </c>
    </row>
    <row r="5867" spans="1:20" x14ac:dyDescent="0.2">
      <c r="A5867" t="s">
        <v>6344</v>
      </c>
      <c r="B5867" t="s">
        <v>15</v>
      </c>
      <c r="C5867">
        <v>2026</v>
      </c>
      <c r="D5867" t="s">
        <v>6356</v>
      </c>
      <c r="E5867" t="s">
        <v>1547</v>
      </c>
      <c r="F5867" t="s">
        <v>1548</v>
      </c>
      <c r="G5867" t="s">
        <v>2588</v>
      </c>
      <c r="H5867" t="s">
        <v>2586</v>
      </c>
      <c r="I5867" t="s">
        <v>6357</v>
      </c>
      <c r="J5867" t="s">
        <v>6358</v>
      </c>
      <c r="K5867" t="s">
        <v>2579</v>
      </c>
      <c r="L5867" s="1">
        <v>1</v>
      </c>
      <c r="M5867" s="1">
        <v>400</v>
      </c>
      <c r="N5867" s="1">
        <v>0</v>
      </c>
      <c r="O5867" s="1" t="s">
        <v>2580</v>
      </c>
      <c r="P5867" s="1">
        <v>0</v>
      </c>
      <c r="Q5867" s="1">
        <v>0</v>
      </c>
      <c r="R5867" s="1">
        <v>0</v>
      </c>
      <c r="S5867" t="s">
        <v>2587</v>
      </c>
      <c r="T5867" t="str" cm="1">
        <f t="array" ref="T5867">_xlfn.IFS(ISNUMBER(SEARCH("CP02",S5867)),"ราชพฤกษ",ISNUMBER(SEARCH("CP03",S5867)),"บางใหญ่",ISNUMBER(SEARCH("CP04",S5867)),"บางบอน",OR(ISNUMBER(SEARCH("CP",S5867)),ISNUMBER(SEARCH("BTC",D5867))),"340",TRUE,"")</f>
        <v>ราชพฤกษ</v>
      </c>
    </row>
    <row r="5868" spans="1:20" x14ac:dyDescent="0.2">
      <c r="A5868" t="s">
        <v>6344</v>
      </c>
      <c r="B5868" t="s">
        <v>15</v>
      </c>
      <c r="C5868">
        <v>2026</v>
      </c>
      <c r="D5868" t="s">
        <v>6356</v>
      </c>
      <c r="E5868" t="s">
        <v>2203</v>
      </c>
      <c r="F5868" t="s">
        <v>2204</v>
      </c>
      <c r="G5868" t="s">
        <v>2589</v>
      </c>
      <c r="H5868" t="s">
        <v>2844</v>
      </c>
      <c r="I5868" t="s">
        <v>6357</v>
      </c>
      <c r="J5868" t="s">
        <v>6358</v>
      </c>
      <c r="K5868" t="s">
        <v>2579</v>
      </c>
      <c r="L5868" s="1">
        <v>2</v>
      </c>
      <c r="M5868" s="1">
        <v>1</v>
      </c>
      <c r="N5868" s="1">
        <v>0</v>
      </c>
      <c r="O5868" s="1" t="s">
        <v>2580</v>
      </c>
      <c r="P5868" s="1">
        <v>0</v>
      </c>
      <c r="Q5868" s="1">
        <v>0</v>
      </c>
      <c r="R5868" s="1">
        <v>0</v>
      </c>
      <c r="S5868" t="s">
        <v>2587</v>
      </c>
      <c r="T5868" t="str" cm="1">
        <f t="array" ref="T5868">_xlfn.IFS(ISNUMBER(SEARCH("CP02",S5868)),"ราชพฤกษ",ISNUMBER(SEARCH("CP03",S5868)),"บางใหญ่",ISNUMBER(SEARCH("CP04",S5868)),"บางบอน",OR(ISNUMBER(SEARCH("CP",S5868)),ISNUMBER(SEARCH("BTC",D5868))),"340",TRUE,"")</f>
        <v>ราชพฤกษ</v>
      </c>
    </row>
    <row r="5869" spans="1:20" x14ac:dyDescent="0.2">
      <c r="A5869" t="s">
        <v>6344</v>
      </c>
      <c r="B5869" t="s">
        <v>15</v>
      </c>
      <c r="C5869">
        <v>2026</v>
      </c>
      <c r="D5869" t="s">
        <v>6359</v>
      </c>
      <c r="E5869" t="s">
        <v>533</v>
      </c>
      <c r="F5869" t="s">
        <v>534</v>
      </c>
      <c r="G5869" t="s">
        <v>2582</v>
      </c>
      <c r="H5869" t="s">
        <v>2586</v>
      </c>
      <c r="I5869" t="s">
        <v>6360</v>
      </c>
      <c r="J5869" t="s">
        <v>6361</v>
      </c>
      <c r="K5869" t="s">
        <v>2702</v>
      </c>
      <c r="L5869" s="1">
        <v>1</v>
      </c>
      <c r="M5869" s="1">
        <v>1000</v>
      </c>
      <c r="N5869" s="1">
        <v>0</v>
      </c>
      <c r="O5869" s="1" t="s">
        <v>2580</v>
      </c>
      <c r="P5869" s="1">
        <v>934.58</v>
      </c>
      <c r="Q5869" s="1">
        <v>65.42</v>
      </c>
      <c r="R5869" s="1">
        <v>1000</v>
      </c>
      <c r="S5869" t="s">
        <v>2605</v>
      </c>
      <c r="T5869" t="str" cm="1">
        <f t="array" ref="T5869">_xlfn.IFS(ISNUMBER(SEARCH("CP02",S5869)),"ราชพฤกษ",ISNUMBER(SEARCH("CP03",S5869)),"บางใหญ่",ISNUMBER(SEARCH("CP04",S5869)),"บางบอน",OR(ISNUMBER(SEARCH("CP",S5869)),ISNUMBER(SEARCH("BTC",D5869))),"340",TRUE,"")</f>
        <v>บางใหญ่</v>
      </c>
    </row>
    <row r="5870" spans="1:20" x14ac:dyDescent="0.2">
      <c r="A5870" t="s">
        <v>6344</v>
      </c>
      <c r="B5870" t="s">
        <v>15</v>
      </c>
      <c r="C5870">
        <v>2026</v>
      </c>
      <c r="D5870" t="s">
        <v>6359</v>
      </c>
      <c r="E5870" t="s">
        <v>531</v>
      </c>
      <c r="F5870" t="s">
        <v>532</v>
      </c>
      <c r="G5870" t="s">
        <v>2582</v>
      </c>
      <c r="H5870" t="s">
        <v>2586</v>
      </c>
      <c r="I5870" t="s">
        <v>6360</v>
      </c>
      <c r="J5870" t="s">
        <v>6361</v>
      </c>
      <c r="K5870" t="s">
        <v>2702</v>
      </c>
      <c r="L5870" s="1">
        <v>1</v>
      </c>
      <c r="M5870" s="1">
        <v>385</v>
      </c>
      <c r="N5870" s="1">
        <v>0</v>
      </c>
      <c r="O5870" s="1" t="s">
        <v>2580</v>
      </c>
      <c r="P5870" s="1">
        <v>0</v>
      </c>
      <c r="Q5870" s="1">
        <v>0</v>
      </c>
      <c r="R5870" s="1">
        <v>0</v>
      </c>
      <c r="S5870" t="s">
        <v>2605</v>
      </c>
      <c r="T5870" t="str" cm="1">
        <f t="array" ref="T5870">_xlfn.IFS(ISNUMBER(SEARCH("CP02",S5870)),"ราชพฤกษ",ISNUMBER(SEARCH("CP03",S5870)),"บางใหญ่",ISNUMBER(SEARCH("CP04",S5870)),"บางบอน",OR(ISNUMBER(SEARCH("CP",S5870)),ISNUMBER(SEARCH("BTC",D5870))),"340",TRUE,"")</f>
        <v>บางใหญ่</v>
      </c>
    </row>
    <row r="5871" spans="1:20" x14ac:dyDescent="0.2">
      <c r="A5871" t="s">
        <v>6344</v>
      </c>
      <c r="B5871" t="s">
        <v>15</v>
      </c>
      <c r="C5871">
        <v>2026</v>
      </c>
      <c r="D5871" t="s">
        <v>6359</v>
      </c>
      <c r="E5871" t="s">
        <v>107</v>
      </c>
      <c r="F5871" t="s">
        <v>108</v>
      </c>
      <c r="G5871" t="s">
        <v>2582</v>
      </c>
      <c r="H5871" t="s">
        <v>2586</v>
      </c>
      <c r="I5871" t="s">
        <v>6360</v>
      </c>
      <c r="J5871" t="s">
        <v>6361</v>
      </c>
      <c r="K5871" t="s">
        <v>2702</v>
      </c>
      <c r="L5871" s="1">
        <v>1</v>
      </c>
      <c r="M5871" s="1">
        <v>220</v>
      </c>
      <c r="N5871" s="1">
        <v>0</v>
      </c>
      <c r="O5871" s="1" t="s">
        <v>2580</v>
      </c>
      <c r="P5871" s="1">
        <v>0</v>
      </c>
      <c r="Q5871" s="1">
        <v>0</v>
      </c>
      <c r="R5871" s="1">
        <v>0</v>
      </c>
      <c r="S5871" t="s">
        <v>2605</v>
      </c>
      <c r="T5871" t="str" cm="1">
        <f t="array" ref="T5871">_xlfn.IFS(ISNUMBER(SEARCH("CP02",S5871)),"ราชพฤกษ",ISNUMBER(SEARCH("CP03",S5871)),"บางใหญ่",ISNUMBER(SEARCH("CP04",S5871)),"บางบอน",OR(ISNUMBER(SEARCH("CP",S5871)),ISNUMBER(SEARCH("BTC",D5871))),"340",TRUE,"")</f>
        <v>บางใหญ่</v>
      </c>
    </row>
    <row r="5872" spans="1:20" x14ac:dyDescent="0.2">
      <c r="A5872" t="s">
        <v>6344</v>
      </c>
      <c r="B5872" t="s">
        <v>15</v>
      </c>
      <c r="C5872">
        <v>2026</v>
      </c>
      <c r="D5872" t="s">
        <v>6359</v>
      </c>
      <c r="E5872" t="s">
        <v>1185</v>
      </c>
      <c r="F5872" t="s">
        <v>1186</v>
      </c>
      <c r="G5872" t="s">
        <v>2582</v>
      </c>
      <c r="H5872" t="s">
        <v>2586</v>
      </c>
      <c r="I5872" t="s">
        <v>6360</v>
      </c>
      <c r="J5872" t="s">
        <v>6361</v>
      </c>
      <c r="K5872" t="s">
        <v>2702</v>
      </c>
      <c r="L5872" s="1">
        <v>1</v>
      </c>
      <c r="M5872" s="1">
        <v>20</v>
      </c>
      <c r="N5872" s="1">
        <v>0</v>
      </c>
      <c r="O5872" s="1" t="s">
        <v>2580</v>
      </c>
      <c r="P5872" s="1">
        <v>18.690000000000001</v>
      </c>
      <c r="Q5872" s="1">
        <v>1.31</v>
      </c>
      <c r="R5872" s="1">
        <v>20</v>
      </c>
      <c r="S5872" t="s">
        <v>2605</v>
      </c>
      <c r="T5872" t="str" cm="1">
        <f t="array" ref="T5872">_xlfn.IFS(ISNUMBER(SEARCH("CP02",S5872)),"ราชพฤกษ",ISNUMBER(SEARCH("CP03",S5872)),"บางใหญ่",ISNUMBER(SEARCH("CP04",S5872)),"บางบอน",OR(ISNUMBER(SEARCH("CP",S5872)),ISNUMBER(SEARCH("BTC",D5872))),"340",TRUE,"")</f>
        <v>บางใหญ่</v>
      </c>
    </row>
    <row r="5873" spans="1:20" x14ac:dyDescent="0.2">
      <c r="A5873" t="s">
        <v>6344</v>
      </c>
      <c r="B5873" t="s">
        <v>15</v>
      </c>
      <c r="C5873">
        <v>2026</v>
      </c>
      <c r="D5873" t="s">
        <v>6359</v>
      </c>
      <c r="E5873" t="s">
        <v>1991</v>
      </c>
      <c r="F5873" t="s">
        <v>1992</v>
      </c>
      <c r="G5873" t="s">
        <v>2582</v>
      </c>
      <c r="H5873" t="s">
        <v>2586</v>
      </c>
      <c r="I5873" t="s">
        <v>6360</v>
      </c>
      <c r="J5873" t="s">
        <v>6361</v>
      </c>
      <c r="K5873" t="s">
        <v>2702</v>
      </c>
      <c r="L5873" s="1">
        <v>1</v>
      </c>
      <c r="M5873" s="1">
        <v>595</v>
      </c>
      <c r="N5873" s="1">
        <v>0</v>
      </c>
      <c r="O5873" s="1" t="s">
        <v>2580</v>
      </c>
      <c r="P5873" s="1">
        <v>556.07000000000005</v>
      </c>
      <c r="Q5873" s="1">
        <v>38.93</v>
      </c>
      <c r="R5873" s="1">
        <v>595</v>
      </c>
      <c r="S5873" t="s">
        <v>2605</v>
      </c>
      <c r="T5873" t="str" cm="1">
        <f t="array" ref="T5873">_xlfn.IFS(ISNUMBER(SEARCH("CP02",S5873)),"ราชพฤกษ",ISNUMBER(SEARCH("CP03",S5873)),"บางใหญ่",ISNUMBER(SEARCH("CP04",S5873)),"บางบอน",OR(ISNUMBER(SEARCH("CP",S5873)),ISNUMBER(SEARCH("BTC",D5873))),"340",TRUE,"")</f>
        <v>บางใหญ่</v>
      </c>
    </row>
    <row r="5874" spans="1:20" x14ac:dyDescent="0.2">
      <c r="A5874" t="s">
        <v>6344</v>
      </c>
      <c r="B5874" t="s">
        <v>15</v>
      </c>
      <c r="C5874">
        <v>2026</v>
      </c>
      <c r="D5874" t="s">
        <v>6362</v>
      </c>
      <c r="E5874" t="s">
        <v>329</v>
      </c>
      <c r="F5874" t="s">
        <v>330</v>
      </c>
      <c r="G5874" t="s">
        <v>3932</v>
      </c>
      <c r="H5874" t="s">
        <v>2586</v>
      </c>
      <c r="I5874" t="s">
        <v>6363</v>
      </c>
      <c r="J5874" t="s">
        <v>6364</v>
      </c>
      <c r="K5874" t="s">
        <v>2624</v>
      </c>
      <c r="L5874" s="1">
        <v>1</v>
      </c>
      <c r="M5874" s="1">
        <v>850</v>
      </c>
      <c r="N5874" s="1">
        <v>0</v>
      </c>
      <c r="O5874" s="1" t="s">
        <v>2580</v>
      </c>
      <c r="P5874" s="1">
        <v>794.39</v>
      </c>
      <c r="Q5874" s="1">
        <v>55.61</v>
      </c>
      <c r="R5874" s="1">
        <v>850</v>
      </c>
      <c r="S5874" t="s">
        <v>2625</v>
      </c>
      <c r="T5874" t="str" cm="1">
        <f t="array" ref="T5874">_xlfn.IFS(ISNUMBER(SEARCH("CP02",S5874)),"ราชพฤกษ",ISNUMBER(SEARCH("CP03",S5874)),"บางใหญ่",ISNUMBER(SEARCH("CP04",S5874)),"บางบอน",OR(ISNUMBER(SEARCH("CP",S5874)),ISNUMBER(SEARCH("BTC",D5874))),"340",TRUE,"")</f>
        <v>340</v>
      </c>
    </row>
    <row r="5875" spans="1:20" x14ac:dyDescent="0.2">
      <c r="A5875" t="s">
        <v>6344</v>
      </c>
      <c r="B5875" t="s">
        <v>15</v>
      </c>
      <c r="C5875">
        <v>2026</v>
      </c>
      <c r="D5875" t="s">
        <v>6362</v>
      </c>
      <c r="E5875" t="s">
        <v>447</v>
      </c>
      <c r="F5875" t="s">
        <v>448</v>
      </c>
      <c r="G5875" t="s">
        <v>2582</v>
      </c>
      <c r="H5875" t="s">
        <v>2586</v>
      </c>
      <c r="I5875" t="s">
        <v>6363</v>
      </c>
      <c r="J5875" t="s">
        <v>6364</v>
      </c>
      <c r="K5875" t="s">
        <v>2624</v>
      </c>
      <c r="L5875" s="1">
        <v>1</v>
      </c>
      <c r="M5875" s="1">
        <v>240</v>
      </c>
      <c r="N5875" s="1">
        <v>0</v>
      </c>
      <c r="O5875" s="1" t="s">
        <v>2580</v>
      </c>
      <c r="P5875" s="1">
        <v>224.3</v>
      </c>
      <c r="Q5875" s="1">
        <v>15.7</v>
      </c>
      <c r="R5875" s="1">
        <v>240</v>
      </c>
      <c r="S5875" t="s">
        <v>2683</v>
      </c>
      <c r="T5875" t="str" cm="1">
        <f t="array" ref="T5875">_xlfn.IFS(ISNUMBER(SEARCH("CP02",S5875)),"ราชพฤกษ",ISNUMBER(SEARCH("CP03",S5875)),"บางใหญ่",ISNUMBER(SEARCH("CP04",S5875)),"บางบอน",OR(ISNUMBER(SEARCH("CP",S5875)),ISNUMBER(SEARCH("BTC",D5875))),"340",TRUE,"")</f>
        <v>340</v>
      </c>
    </row>
    <row r="5876" spans="1:20" x14ac:dyDescent="0.2">
      <c r="A5876" t="s">
        <v>6344</v>
      </c>
      <c r="B5876" t="s">
        <v>15</v>
      </c>
      <c r="C5876">
        <v>2026</v>
      </c>
      <c r="D5876" t="s">
        <v>6362</v>
      </c>
      <c r="E5876" t="s">
        <v>451</v>
      </c>
      <c r="F5876" t="s">
        <v>452</v>
      </c>
      <c r="G5876" t="s">
        <v>2582</v>
      </c>
      <c r="H5876" t="s">
        <v>2586</v>
      </c>
      <c r="I5876" t="s">
        <v>6363</v>
      </c>
      <c r="J5876" t="s">
        <v>6364</v>
      </c>
      <c r="K5876" t="s">
        <v>2624</v>
      </c>
      <c r="L5876" s="1">
        <v>1</v>
      </c>
      <c r="M5876" s="1">
        <v>290</v>
      </c>
      <c r="N5876" s="1">
        <v>0</v>
      </c>
      <c r="O5876" s="1" t="s">
        <v>2580</v>
      </c>
      <c r="P5876" s="1">
        <v>271.02999999999997</v>
      </c>
      <c r="Q5876" s="1">
        <v>18.97</v>
      </c>
      <c r="R5876" s="1">
        <v>290</v>
      </c>
      <c r="S5876" t="s">
        <v>2683</v>
      </c>
      <c r="T5876" t="str" cm="1">
        <f t="array" ref="T5876">_xlfn.IFS(ISNUMBER(SEARCH("CP02",S5876)),"ราชพฤกษ",ISNUMBER(SEARCH("CP03",S5876)),"บางใหญ่",ISNUMBER(SEARCH("CP04",S5876)),"บางบอน",OR(ISNUMBER(SEARCH("CP",S5876)),ISNUMBER(SEARCH("BTC",D5876))),"340",TRUE,"")</f>
        <v>340</v>
      </c>
    </row>
    <row r="5877" spans="1:20" x14ac:dyDescent="0.2">
      <c r="A5877" t="s">
        <v>6344</v>
      </c>
      <c r="B5877" t="s">
        <v>15</v>
      </c>
      <c r="C5877">
        <v>2026</v>
      </c>
      <c r="D5877" t="s">
        <v>4899</v>
      </c>
      <c r="E5877" t="s">
        <v>1227</v>
      </c>
      <c r="F5877" t="s">
        <v>1228</v>
      </c>
      <c r="G5877" t="s">
        <v>2632</v>
      </c>
      <c r="H5877" t="s">
        <v>2586</v>
      </c>
      <c r="I5877" t="s">
        <v>6365</v>
      </c>
      <c r="J5877" t="s">
        <v>4901</v>
      </c>
      <c r="K5877" t="s">
        <v>2761</v>
      </c>
      <c r="L5877" s="1">
        <v>2</v>
      </c>
      <c r="M5877" s="1">
        <v>1700</v>
      </c>
      <c r="N5877" s="1">
        <v>170</v>
      </c>
      <c r="O5877" s="1" t="s">
        <v>2580</v>
      </c>
      <c r="P5877" s="1">
        <v>3018.69</v>
      </c>
      <c r="Q5877" s="1">
        <v>211.31</v>
      </c>
      <c r="R5877" s="1">
        <v>3230</v>
      </c>
      <c r="S5877" t="s">
        <v>2683</v>
      </c>
      <c r="T5877" t="str" cm="1">
        <f t="array" ref="T5877">_xlfn.IFS(ISNUMBER(SEARCH("CP02",S5877)),"ราชพฤกษ",ISNUMBER(SEARCH("CP03",S5877)),"บางใหญ่",ISNUMBER(SEARCH("CP04",S5877)),"บางบอน",OR(ISNUMBER(SEARCH("CP",S5877)),ISNUMBER(SEARCH("BTC",D5877))),"340",TRUE,"")</f>
        <v>340</v>
      </c>
    </row>
    <row r="5878" spans="1:20" x14ac:dyDescent="0.2">
      <c r="A5878" t="s">
        <v>6344</v>
      </c>
      <c r="B5878" t="s">
        <v>15</v>
      </c>
      <c r="C5878">
        <v>2026</v>
      </c>
      <c r="D5878" t="s">
        <v>4899</v>
      </c>
      <c r="E5878" t="s">
        <v>615</v>
      </c>
      <c r="F5878" t="s">
        <v>616</v>
      </c>
      <c r="G5878" t="s">
        <v>2582</v>
      </c>
      <c r="H5878" t="s">
        <v>2586</v>
      </c>
      <c r="I5878" t="s">
        <v>6365</v>
      </c>
      <c r="J5878" t="s">
        <v>4901</v>
      </c>
      <c r="K5878" t="s">
        <v>2761</v>
      </c>
      <c r="L5878" s="1">
        <v>2</v>
      </c>
      <c r="M5878" s="1">
        <v>1050</v>
      </c>
      <c r="N5878" s="1">
        <v>105</v>
      </c>
      <c r="O5878" s="1" t="s">
        <v>2580</v>
      </c>
      <c r="P5878" s="1">
        <v>1864.49</v>
      </c>
      <c r="Q5878" s="1">
        <v>130.51</v>
      </c>
      <c r="R5878" s="1">
        <v>1995</v>
      </c>
      <c r="S5878" t="s">
        <v>2683</v>
      </c>
      <c r="T5878" t="str" cm="1">
        <f t="array" ref="T5878">_xlfn.IFS(ISNUMBER(SEARCH("CP02",S5878)),"ราชพฤกษ",ISNUMBER(SEARCH("CP03",S5878)),"บางใหญ่",ISNUMBER(SEARCH("CP04",S5878)),"บางบอน",OR(ISNUMBER(SEARCH("CP",S5878)),ISNUMBER(SEARCH("BTC",D5878))),"340",TRUE,"")</f>
        <v>340</v>
      </c>
    </row>
    <row r="5879" spans="1:20" x14ac:dyDescent="0.2">
      <c r="A5879" t="s">
        <v>6344</v>
      </c>
      <c r="B5879" t="s">
        <v>15</v>
      </c>
      <c r="C5879">
        <v>2026</v>
      </c>
      <c r="D5879" t="s">
        <v>4899</v>
      </c>
      <c r="E5879" t="s">
        <v>1591</v>
      </c>
      <c r="F5879" t="s">
        <v>1592</v>
      </c>
      <c r="G5879" t="s">
        <v>1536</v>
      </c>
      <c r="H5879" t="s">
        <v>2586</v>
      </c>
      <c r="I5879" t="s">
        <v>6365</v>
      </c>
      <c r="J5879" t="s">
        <v>4901</v>
      </c>
      <c r="K5879" t="s">
        <v>2761</v>
      </c>
      <c r="L5879" s="1">
        <v>1</v>
      </c>
      <c r="M5879" s="1">
        <v>400</v>
      </c>
      <c r="N5879" s="1">
        <v>0</v>
      </c>
      <c r="O5879" s="1" t="s">
        <v>2580</v>
      </c>
      <c r="P5879" s="1">
        <v>373.83</v>
      </c>
      <c r="Q5879" s="1">
        <v>26.17</v>
      </c>
      <c r="R5879" s="1">
        <v>400</v>
      </c>
      <c r="S5879" t="s">
        <v>2625</v>
      </c>
      <c r="T5879" t="str" cm="1">
        <f t="array" ref="T5879">_xlfn.IFS(ISNUMBER(SEARCH("CP02",S5879)),"ราชพฤกษ",ISNUMBER(SEARCH("CP03",S5879)),"บางใหญ่",ISNUMBER(SEARCH("CP04",S5879)),"บางบอน",OR(ISNUMBER(SEARCH("CP",S5879)),ISNUMBER(SEARCH("BTC",D5879))),"340",TRUE,"")</f>
        <v>340</v>
      </c>
    </row>
    <row r="5880" spans="1:20" x14ac:dyDescent="0.2">
      <c r="A5880" t="s">
        <v>6344</v>
      </c>
      <c r="B5880" t="s">
        <v>15</v>
      </c>
      <c r="C5880">
        <v>2026</v>
      </c>
      <c r="D5880" t="s">
        <v>2621</v>
      </c>
      <c r="E5880" t="s">
        <v>329</v>
      </c>
      <c r="F5880" t="s">
        <v>330</v>
      </c>
      <c r="G5880" t="s">
        <v>3932</v>
      </c>
      <c r="H5880" t="s">
        <v>2586</v>
      </c>
      <c r="I5880" t="s">
        <v>6366</v>
      </c>
      <c r="J5880" t="s">
        <v>2623</v>
      </c>
      <c r="K5880" t="s">
        <v>2624</v>
      </c>
      <c r="L5880" s="1">
        <v>1</v>
      </c>
      <c r="M5880" s="1">
        <v>850</v>
      </c>
      <c r="N5880" s="1">
        <v>0</v>
      </c>
      <c r="O5880" s="1" t="s">
        <v>2580</v>
      </c>
      <c r="P5880" s="1">
        <v>794.39</v>
      </c>
      <c r="Q5880" s="1">
        <v>55.61</v>
      </c>
      <c r="R5880" s="1">
        <v>850</v>
      </c>
      <c r="S5880" t="s">
        <v>2625</v>
      </c>
      <c r="T5880" t="str" cm="1">
        <f t="array" ref="T5880">_xlfn.IFS(ISNUMBER(SEARCH("CP02",S5880)),"ราชพฤกษ",ISNUMBER(SEARCH("CP03",S5880)),"บางใหญ่",ISNUMBER(SEARCH("CP04",S5880)),"บางบอน",OR(ISNUMBER(SEARCH("CP",S5880)),ISNUMBER(SEARCH("BTC",D5880))),"340",TRUE,"")</f>
        <v>340</v>
      </c>
    </row>
    <row r="5881" spans="1:20" x14ac:dyDescent="0.2">
      <c r="A5881" t="s">
        <v>6344</v>
      </c>
      <c r="B5881" t="s">
        <v>15</v>
      </c>
      <c r="C5881">
        <v>2026</v>
      </c>
      <c r="D5881" t="s">
        <v>2883</v>
      </c>
      <c r="E5881" t="s">
        <v>555</v>
      </c>
      <c r="F5881" t="s">
        <v>556</v>
      </c>
      <c r="G5881" t="s">
        <v>2582</v>
      </c>
      <c r="H5881" t="s">
        <v>2586</v>
      </c>
      <c r="I5881" t="s">
        <v>6367</v>
      </c>
      <c r="J5881" t="s">
        <v>2885</v>
      </c>
      <c r="K5881" t="s">
        <v>2761</v>
      </c>
      <c r="L5881" s="1">
        <v>1</v>
      </c>
      <c r="M5881" s="1">
        <v>1350</v>
      </c>
      <c r="N5881" s="1">
        <v>0</v>
      </c>
      <c r="O5881" s="1" t="s">
        <v>2580</v>
      </c>
      <c r="P5881" s="1">
        <v>1261.68</v>
      </c>
      <c r="Q5881" s="1">
        <v>88.32</v>
      </c>
      <c r="R5881" s="1">
        <v>1350</v>
      </c>
      <c r="S5881" t="s">
        <v>2683</v>
      </c>
      <c r="T5881" t="str" cm="1">
        <f t="array" ref="T5881">_xlfn.IFS(ISNUMBER(SEARCH("CP02",S5881)),"ราชพฤกษ",ISNUMBER(SEARCH("CP03",S5881)),"บางใหญ่",ISNUMBER(SEARCH("CP04",S5881)),"บางบอน",OR(ISNUMBER(SEARCH("CP",S5881)),ISNUMBER(SEARCH("BTC",D5881))),"340",TRUE,"")</f>
        <v>340</v>
      </c>
    </row>
    <row r="5882" spans="1:20" x14ac:dyDescent="0.2">
      <c r="A5882" t="s">
        <v>6344</v>
      </c>
      <c r="B5882" t="s">
        <v>15</v>
      </c>
      <c r="C5882">
        <v>2026</v>
      </c>
      <c r="D5882" t="s">
        <v>2883</v>
      </c>
      <c r="E5882" t="s">
        <v>553</v>
      </c>
      <c r="F5882" t="s">
        <v>554</v>
      </c>
      <c r="G5882" t="s">
        <v>2582</v>
      </c>
      <c r="H5882" t="s">
        <v>2586</v>
      </c>
      <c r="I5882" t="s">
        <v>6367</v>
      </c>
      <c r="J5882" t="s">
        <v>2885</v>
      </c>
      <c r="K5882" t="s">
        <v>2761</v>
      </c>
      <c r="L5882" s="1">
        <v>1</v>
      </c>
      <c r="M5882" s="1">
        <v>250</v>
      </c>
      <c r="N5882" s="1">
        <v>0</v>
      </c>
      <c r="O5882" s="1" t="s">
        <v>2580</v>
      </c>
      <c r="P5882" s="1">
        <v>0</v>
      </c>
      <c r="Q5882" s="1">
        <v>0</v>
      </c>
      <c r="R5882" s="1">
        <v>0</v>
      </c>
      <c r="S5882" t="s">
        <v>2683</v>
      </c>
      <c r="T5882" t="str" cm="1">
        <f t="array" ref="T5882">_xlfn.IFS(ISNUMBER(SEARCH("CP02",S5882)),"ราชพฤกษ",ISNUMBER(SEARCH("CP03",S5882)),"บางใหญ่",ISNUMBER(SEARCH("CP04",S5882)),"บางบอน",OR(ISNUMBER(SEARCH("CP",S5882)),ISNUMBER(SEARCH("BTC",D5882))),"340",TRUE,"")</f>
        <v>340</v>
      </c>
    </row>
    <row r="5883" spans="1:20" x14ac:dyDescent="0.2">
      <c r="A5883" t="s">
        <v>6344</v>
      </c>
      <c r="B5883" t="s">
        <v>15</v>
      </c>
      <c r="C5883">
        <v>2026</v>
      </c>
      <c r="D5883" t="s">
        <v>2883</v>
      </c>
      <c r="E5883" t="s">
        <v>105</v>
      </c>
      <c r="F5883" t="s">
        <v>106</v>
      </c>
      <c r="G5883" t="s">
        <v>2582</v>
      </c>
      <c r="H5883" t="s">
        <v>2586</v>
      </c>
      <c r="I5883" t="s">
        <v>6367</v>
      </c>
      <c r="J5883" t="s">
        <v>2885</v>
      </c>
      <c r="K5883" t="s">
        <v>2761</v>
      </c>
      <c r="L5883" s="1">
        <v>1</v>
      </c>
      <c r="M5883" s="1">
        <v>260</v>
      </c>
      <c r="N5883" s="1">
        <v>0</v>
      </c>
      <c r="O5883" s="1" t="s">
        <v>2580</v>
      </c>
      <c r="P5883" s="1">
        <v>242.99</v>
      </c>
      <c r="Q5883" s="1">
        <v>17.010000000000002</v>
      </c>
      <c r="R5883" s="1">
        <v>260</v>
      </c>
      <c r="S5883" t="s">
        <v>2683</v>
      </c>
      <c r="T5883" t="str" cm="1">
        <f t="array" ref="T5883">_xlfn.IFS(ISNUMBER(SEARCH("CP02",S5883)),"ราชพฤกษ",ISNUMBER(SEARCH("CP03",S5883)),"บางใหญ่",ISNUMBER(SEARCH("CP04",S5883)),"บางบอน",OR(ISNUMBER(SEARCH("CP",S5883)),ISNUMBER(SEARCH("BTC",D5883))),"340",TRUE,"")</f>
        <v>340</v>
      </c>
    </row>
    <row r="5884" spans="1:20" x14ac:dyDescent="0.2">
      <c r="A5884" t="s">
        <v>6344</v>
      </c>
      <c r="B5884" t="s">
        <v>15</v>
      </c>
      <c r="C5884">
        <v>2026</v>
      </c>
      <c r="D5884" t="s">
        <v>2883</v>
      </c>
      <c r="E5884" t="s">
        <v>1187</v>
      </c>
      <c r="F5884" t="s">
        <v>1188</v>
      </c>
      <c r="G5884" t="s">
        <v>2582</v>
      </c>
      <c r="H5884" t="s">
        <v>2586</v>
      </c>
      <c r="I5884" t="s">
        <v>6367</v>
      </c>
      <c r="J5884" t="s">
        <v>2885</v>
      </c>
      <c r="K5884" t="s">
        <v>2761</v>
      </c>
      <c r="L5884" s="1">
        <v>1</v>
      </c>
      <c r="M5884" s="1">
        <v>20</v>
      </c>
      <c r="N5884" s="1">
        <v>0</v>
      </c>
      <c r="O5884" s="1" t="s">
        <v>2580</v>
      </c>
      <c r="P5884" s="1">
        <v>18.690000000000001</v>
      </c>
      <c r="Q5884" s="1">
        <v>1.31</v>
      </c>
      <c r="R5884" s="1">
        <v>20</v>
      </c>
      <c r="S5884" t="s">
        <v>2683</v>
      </c>
      <c r="T5884" t="str" cm="1">
        <f t="array" ref="T5884">_xlfn.IFS(ISNUMBER(SEARCH("CP02",S5884)),"ราชพฤกษ",ISNUMBER(SEARCH("CP03",S5884)),"บางใหญ่",ISNUMBER(SEARCH("CP04",S5884)),"บางบอน",OR(ISNUMBER(SEARCH("CP",S5884)),ISNUMBER(SEARCH("BTC",D5884))),"340",TRUE,"")</f>
        <v>340</v>
      </c>
    </row>
    <row r="5885" spans="1:20" x14ac:dyDescent="0.2">
      <c r="A5885" t="s">
        <v>6344</v>
      </c>
      <c r="B5885" t="s">
        <v>15</v>
      </c>
      <c r="C5885">
        <v>2026</v>
      </c>
      <c r="D5885" t="s">
        <v>2883</v>
      </c>
      <c r="E5885" t="s">
        <v>571</v>
      </c>
      <c r="F5885" t="s">
        <v>572</v>
      </c>
      <c r="G5885" t="s">
        <v>2811</v>
      </c>
      <c r="H5885" t="s">
        <v>2586</v>
      </c>
      <c r="I5885" t="s">
        <v>6367</v>
      </c>
      <c r="J5885" t="s">
        <v>2885</v>
      </c>
      <c r="K5885" t="s">
        <v>2761</v>
      </c>
      <c r="L5885" s="1">
        <v>4</v>
      </c>
      <c r="M5885" s="1">
        <v>180</v>
      </c>
      <c r="N5885" s="1">
        <v>0</v>
      </c>
      <c r="O5885" s="1" t="s">
        <v>2580</v>
      </c>
      <c r="P5885" s="1">
        <v>672.9</v>
      </c>
      <c r="Q5885" s="1">
        <v>47.1</v>
      </c>
      <c r="R5885" s="1">
        <v>720</v>
      </c>
      <c r="S5885" t="s">
        <v>2683</v>
      </c>
      <c r="T5885" t="str" cm="1">
        <f t="array" ref="T5885">_xlfn.IFS(ISNUMBER(SEARCH("CP02",S5885)),"ราชพฤกษ",ISNUMBER(SEARCH("CP03",S5885)),"บางใหญ่",ISNUMBER(SEARCH("CP04",S5885)),"บางบอน",OR(ISNUMBER(SEARCH("CP",S5885)),ISNUMBER(SEARCH("BTC",D5885))),"340",TRUE,"")</f>
        <v>340</v>
      </c>
    </row>
    <row r="5886" spans="1:20" x14ac:dyDescent="0.2">
      <c r="A5886" t="s">
        <v>6344</v>
      </c>
      <c r="B5886" t="s">
        <v>15</v>
      </c>
      <c r="C5886">
        <v>2026</v>
      </c>
      <c r="D5886" t="s">
        <v>2883</v>
      </c>
      <c r="E5886" t="s">
        <v>271</v>
      </c>
      <c r="F5886" t="s">
        <v>272</v>
      </c>
      <c r="G5886" t="s">
        <v>2582</v>
      </c>
      <c r="H5886" t="s">
        <v>2586</v>
      </c>
      <c r="I5886" t="s">
        <v>6367</v>
      </c>
      <c r="J5886" t="s">
        <v>2885</v>
      </c>
      <c r="K5886" t="s">
        <v>2761</v>
      </c>
      <c r="L5886" s="1">
        <v>1</v>
      </c>
      <c r="M5886" s="1">
        <v>850</v>
      </c>
      <c r="N5886" s="1">
        <v>0</v>
      </c>
      <c r="O5886" s="1" t="s">
        <v>2580</v>
      </c>
      <c r="P5886" s="1">
        <v>794.39</v>
      </c>
      <c r="Q5886" s="1">
        <v>55.61</v>
      </c>
      <c r="R5886" s="1">
        <v>850</v>
      </c>
      <c r="S5886" t="s">
        <v>2683</v>
      </c>
      <c r="T5886" t="str" cm="1">
        <f t="array" ref="T5886">_xlfn.IFS(ISNUMBER(SEARCH("CP02",S5886)),"ราชพฤกษ",ISNUMBER(SEARCH("CP03",S5886)),"บางใหญ่",ISNUMBER(SEARCH("CP04",S5886)),"บางบอน",OR(ISNUMBER(SEARCH("CP",S5886)),ISNUMBER(SEARCH("BTC",D5886))),"340",TRUE,"")</f>
        <v>340</v>
      </c>
    </row>
    <row r="5887" spans="1:20" x14ac:dyDescent="0.2">
      <c r="A5887" t="s">
        <v>6344</v>
      </c>
      <c r="B5887" t="s">
        <v>15</v>
      </c>
      <c r="C5887">
        <v>2026</v>
      </c>
      <c r="D5887" t="s">
        <v>2883</v>
      </c>
      <c r="E5887" t="s">
        <v>409</v>
      </c>
      <c r="F5887" t="s">
        <v>410</v>
      </c>
      <c r="G5887" t="s">
        <v>2632</v>
      </c>
      <c r="H5887" t="s">
        <v>2586</v>
      </c>
      <c r="I5887" t="s">
        <v>6367</v>
      </c>
      <c r="J5887" t="s">
        <v>2885</v>
      </c>
      <c r="K5887" t="s">
        <v>2761</v>
      </c>
      <c r="L5887" s="1">
        <v>1</v>
      </c>
      <c r="M5887" s="1">
        <v>1950</v>
      </c>
      <c r="N5887" s="1">
        <v>97.5</v>
      </c>
      <c r="O5887" s="1" t="s">
        <v>2580</v>
      </c>
      <c r="P5887" s="1">
        <v>1731.31</v>
      </c>
      <c r="Q5887" s="1">
        <v>121.19</v>
      </c>
      <c r="R5887" s="1">
        <v>1852.5</v>
      </c>
      <c r="S5887" t="s">
        <v>2683</v>
      </c>
      <c r="T5887" t="str" cm="1">
        <f t="array" ref="T5887">_xlfn.IFS(ISNUMBER(SEARCH("CP02",S5887)),"ราชพฤกษ",ISNUMBER(SEARCH("CP03",S5887)),"บางใหญ่",ISNUMBER(SEARCH("CP04",S5887)),"บางบอน",OR(ISNUMBER(SEARCH("CP",S5887)),ISNUMBER(SEARCH("BTC",D5887))),"340",TRUE,"")</f>
        <v>340</v>
      </c>
    </row>
    <row r="5888" spans="1:20" x14ac:dyDescent="0.2">
      <c r="A5888" t="s">
        <v>6344</v>
      </c>
      <c r="B5888" t="s">
        <v>15</v>
      </c>
      <c r="C5888">
        <v>2026</v>
      </c>
      <c r="D5888" t="s">
        <v>2883</v>
      </c>
      <c r="E5888" t="s">
        <v>321</v>
      </c>
      <c r="F5888" t="s">
        <v>322</v>
      </c>
      <c r="G5888" t="s">
        <v>2582</v>
      </c>
      <c r="H5888" t="s">
        <v>2586</v>
      </c>
      <c r="I5888" t="s">
        <v>6367</v>
      </c>
      <c r="J5888" t="s">
        <v>2885</v>
      </c>
      <c r="K5888" t="s">
        <v>2761</v>
      </c>
      <c r="L5888" s="1">
        <v>1</v>
      </c>
      <c r="M5888" s="1">
        <v>1600</v>
      </c>
      <c r="N5888" s="1">
        <v>80</v>
      </c>
      <c r="O5888" s="1" t="s">
        <v>2580</v>
      </c>
      <c r="P5888" s="1">
        <v>1420.56</v>
      </c>
      <c r="Q5888" s="1">
        <v>99.44</v>
      </c>
      <c r="R5888" s="1">
        <v>1520</v>
      </c>
      <c r="S5888" t="s">
        <v>2683</v>
      </c>
      <c r="T5888" t="str" cm="1">
        <f t="array" ref="T5888">_xlfn.IFS(ISNUMBER(SEARCH("CP02",S5888)),"ราชพฤกษ",ISNUMBER(SEARCH("CP03",S5888)),"บางใหญ่",ISNUMBER(SEARCH("CP04",S5888)),"บางบอน",OR(ISNUMBER(SEARCH("CP",S5888)),ISNUMBER(SEARCH("BTC",D5888))),"340",TRUE,"")</f>
        <v>340</v>
      </c>
    </row>
    <row r="5889" spans="1:20" x14ac:dyDescent="0.2">
      <c r="A5889" t="s">
        <v>6344</v>
      </c>
      <c r="B5889" t="s">
        <v>15</v>
      </c>
      <c r="C5889">
        <v>2026</v>
      </c>
      <c r="D5889" t="s">
        <v>2883</v>
      </c>
      <c r="E5889" t="s">
        <v>1569</v>
      </c>
      <c r="F5889" t="s">
        <v>1570</v>
      </c>
      <c r="G5889" t="s">
        <v>1536</v>
      </c>
      <c r="H5889" t="s">
        <v>2586</v>
      </c>
      <c r="I5889" t="s">
        <v>6368</v>
      </c>
      <c r="J5889" t="s">
        <v>2885</v>
      </c>
      <c r="K5889" t="s">
        <v>2761</v>
      </c>
      <c r="L5889" s="1">
        <v>2</v>
      </c>
      <c r="M5889" s="1">
        <v>400</v>
      </c>
      <c r="N5889" s="1">
        <v>0</v>
      </c>
      <c r="O5889" s="1" t="s">
        <v>2580</v>
      </c>
      <c r="P5889" s="1">
        <v>747.66</v>
      </c>
      <c r="Q5889" s="1">
        <v>52.34</v>
      </c>
      <c r="R5889" s="1">
        <v>800</v>
      </c>
      <c r="S5889" t="s">
        <v>2625</v>
      </c>
      <c r="T5889" t="str" cm="1">
        <f t="array" ref="T5889">_xlfn.IFS(ISNUMBER(SEARCH("CP02",S5889)),"ราชพฤกษ",ISNUMBER(SEARCH("CP03",S5889)),"บางใหญ่",ISNUMBER(SEARCH("CP04",S5889)),"บางบอน",OR(ISNUMBER(SEARCH("CP",S5889)),ISNUMBER(SEARCH("BTC",D5889))),"340",TRUE,"")</f>
        <v>340</v>
      </c>
    </row>
    <row r="5890" spans="1:20" x14ac:dyDescent="0.2">
      <c r="A5890" t="s">
        <v>6344</v>
      </c>
      <c r="B5890" t="s">
        <v>15</v>
      </c>
      <c r="C5890">
        <v>2026</v>
      </c>
      <c r="D5890" t="s">
        <v>3662</v>
      </c>
      <c r="E5890" t="s">
        <v>121</v>
      </c>
      <c r="F5890" t="s">
        <v>122</v>
      </c>
      <c r="G5890" t="s">
        <v>2582</v>
      </c>
      <c r="H5890" t="s">
        <v>2586</v>
      </c>
      <c r="I5890" t="s">
        <v>6369</v>
      </c>
      <c r="J5890" t="s">
        <v>3664</v>
      </c>
      <c r="K5890" t="s">
        <v>2761</v>
      </c>
      <c r="L5890" s="1">
        <v>1</v>
      </c>
      <c r="M5890" s="1">
        <v>240</v>
      </c>
      <c r="N5890" s="1">
        <v>0</v>
      </c>
      <c r="O5890" s="1" t="s">
        <v>2580</v>
      </c>
      <c r="P5890" s="1">
        <v>224.3</v>
      </c>
      <c r="Q5890" s="1">
        <v>15.7</v>
      </c>
      <c r="R5890" s="1">
        <v>240</v>
      </c>
      <c r="S5890" t="s">
        <v>2683</v>
      </c>
      <c r="T5890" t="str" cm="1">
        <f t="array" ref="T5890">_xlfn.IFS(ISNUMBER(SEARCH("CP02",S5890)),"ราชพฤกษ",ISNUMBER(SEARCH("CP03",S5890)),"บางใหญ่",ISNUMBER(SEARCH("CP04",S5890)),"บางบอน",OR(ISNUMBER(SEARCH("CP",S5890)),ISNUMBER(SEARCH("BTC",D5890))),"340",TRUE,"")</f>
        <v>340</v>
      </c>
    </row>
    <row r="5891" spans="1:20" x14ac:dyDescent="0.2">
      <c r="A5891" t="s">
        <v>6344</v>
      </c>
      <c r="B5891" t="s">
        <v>15</v>
      </c>
      <c r="C5891">
        <v>2026</v>
      </c>
      <c r="D5891" t="s">
        <v>3662</v>
      </c>
      <c r="E5891" t="s">
        <v>1185</v>
      </c>
      <c r="F5891" t="s">
        <v>1186</v>
      </c>
      <c r="G5891" t="s">
        <v>2582</v>
      </c>
      <c r="H5891" t="s">
        <v>2586</v>
      </c>
      <c r="I5891" t="s">
        <v>6369</v>
      </c>
      <c r="J5891" t="s">
        <v>3664</v>
      </c>
      <c r="K5891" t="s">
        <v>2761</v>
      </c>
      <c r="L5891" s="1">
        <v>1</v>
      </c>
      <c r="M5891" s="1">
        <v>20</v>
      </c>
      <c r="N5891" s="1">
        <v>0</v>
      </c>
      <c r="O5891" s="1" t="s">
        <v>2580</v>
      </c>
      <c r="P5891" s="1">
        <v>18.690000000000001</v>
      </c>
      <c r="Q5891" s="1">
        <v>1.31</v>
      </c>
      <c r="R5891" s="1">
        <v>20</v>
      </c>
      <c r="S5891" t="s">
        <v>2683</v>
      </c>
      <c r="T5891" t="str" cm="1">
        <f t="array" ref="T5891">_xlfn.IFS(ISNUMBER(SEARCH("CP02",S5891)),"ราชพฤกษ",ISNUMBER(SEARCH("CP03",S5891)),"บางใหญ่",ISNUMBER(SEARCH("CP04",S5891)),"บางบอน",OR(ISNUMBER(SEARCH("CP",S5891)),ISNUMBER(SEARCH("BTC",D5891))),"340",TRUE,"")</f>
        <v>340</v>
      </c>
    </row>
    <row r="5892" spans="1:20" x14ac:dyDescent="0.2">
      <c r="A5892" t="s">
        <v>6344</v>
      </c>
      <c r="B5892" t="s">
        <v>15</v>
      </c>
      <c r="C5892">
        <v>2026</v>
      </c>
      <c r="D5892" t="s">
        <v>3662</v>
      </c>
      <c r="E5892" t="s">
        <v>229</v>
      </c>
      <c r="F5892" t="s">
        <v>230</v>
      </c>
      <c r="G5892" t="s">
        <v>2582</v>
      </c>
      <c r="H5892" t="s">
        <v>2586</v>
      </c>
      <c r="I5892" t="s">
        <v>6369</v>
      </c>
      <c r="J5892" t="s">
        <v>3664</v>
      </c>
      <c r="K5892" t="s">
        <v>2761</v>
      </c>
      <c r="L5892" s="1">
        <v>1</v>
      </c>
      <c r="M5892" s="1">
        <v>300</v>
      </c>
      <c r="N5892" s="1">
        <v>0</v>
      </c>
      <c r="O5892" s="1" t="s">
        <v>2580</v>
      </c>
      <c r="P5892" s="1">
        <v>280.37</v>
      </c>
      <c r="Q5892" s="1">
        <v>19.63</v>
      </c>
      <c r="R5892" s="1">
        <v>300</v>
      </c>
      <c r="S5892" t="s">
        <v>2683</v>
      </c>
      <c r="T5892" t="str" cm="1">
        <f t="array" ref="T5892">_xlfn.IFS(ISNUMBER(SEARCH("CP02",S5892)),"ราชพฤกษ",ISNUMBER(SEARCH("CP03",S5892)),"บางใหญ่",ISNUMBER(SEARCH("CP04",S5892)),"บางบอน",OR(ISNUMBER(SEARCH("CP",S5892)),ISNUMBER(SEARCH("BTC",D5892))),"340",TRUE,"")</f>
        <v>340</v>
      </c>
    </row>
    <row r="5893" spans="1:20" x14ac:dyDescent="0.2">
      <c r="A5893" t="s">
        <v>6344</v>
      </c>
      <c r="B5893" t="s">
        <v>15</v>
      </c>
      <c r="C5893">
        <v>2026</v>
      </c>
      <c r="D5893" t="s">
        <v>3662</v>
      </c>
      <c r="E5893" t="s">
        <v>259</v>
      </c>
      <c r="F5893" t="s">
        <v>260</v>
      </c>
      <c r="G5893" t="s">
        <v>2582</v>
      </c>
      <c r="H5893" t="s">
        <v>2586</v>
      </c>
      <c r="I5893" t="s">
        <v>6369</v>
      </c>
      <c r="J5893" t="s">
        <v>3664</v>
      </c>
      <c r="K5893" t="s">
        <v>2761</v>
      </c>
      <c r="L5893" s="1">
        <v>1</v>
      </c>
      <c r="M5893" s="1">
        <v>840</v>
      </c>
      <c r="N5893" s="1">
        <v>0</v>
      </c>
      <c r="O5893" s="1" t="s">
        <v>2580</v>
      </c>
      <c r="P5893" s="1">
        <v>785.05</v>
      </c>
      <c r="Q5893" s="1">
        <v>54.95</v>
      </c>
      <c r="R5893" s="1">
        <v>840</v>
      </c>
      <c r="S5893" t="s">
        <v>2683</v>
      </c>
      <c r="T5893" t="str" cm="1">
        <f t="array" ref="T5893">_xlfn.IFS(ISNUMBER(SEARCH("CP02",S5893)),"ราชพฤกษ",ISNUMBER(SEARCH("CP03",S5893)),"บางใหญ่",ISNUMBER(SEARCH("CP04",S5893)),"บางบอน",OR(ISNUMBER(SEARCH("CP",S5893)),ISNUMBER(SEARCH("BTC",D5893))),"340",TRUE,"")</f>
        <v>340</v>
      </c>
    </row>
    <row r="5894" spans="1:20" x14ac:dyDescent="0.2">
      <c r="A5894" t="s">
        <v>6344</v>
      </c>
      <c r="B5894" t="s">
        <v>15</v>
      </c>
      <c r="C5894">
        <v>2026</v>
      </c>
      <c r="D5894" t="s">
        <v>3662</v>
      </c>
      <c r="E5894" t="s">
        <v>1225</v>
      </c>
      <c r="F5894" t="s">
        <v>1226</v>
      </c>
      <c r="G5894" t="s">
        <v>2632</v>
      </c>
      <c r="H5894" t="s">
        <v>2586</v>
      </c>
      <c r="I5894" t="s">
        <v>6369</v>
      </c>
      <c r="J5894" t="s">
        <v>3664</v>
      </c>
      <c r="K5894" t="s">
        <v>2761</v>
      </c>
      <c r="L5894" s="1">
        <v>2</v>
      </c>
      <c r="M5894" s="1">
        <v>2500</v>
      </c>
      <c r="N5894" s="1">
        <v>250</v>
      </c>
      <c r="O5894" s="1" t="s">
        <v>2580</v>
      </c>
      <c r="P5894" s="1">
        <v>4439.25</v>
      </c>
      <c r="Q5894" s="1">
        <v>310.75</v>
      </c>
      <c r="R5894" s="1">
        <v>4750</v>
      </c>
      <c r="S5894" t="s">
        <v>2683</v>
      </c>
      <c r="T5894" t="str" cm="1">
        <f t="array" ref="T5894">_xlfn.IFS(ISNUMBER(SEARCH("CP02",S5894)),"ราชพฤกษ",ISNUMBER(SEARCH("CP03",S5894)),"บางใหญ่",ISNUMBER(SEARCH("CP04",S5894)),"บางบอน",OR(ISNUMBER(SEARCH("CP",S5894)),ISNUMBER(SEARCH("BTC",D5894))),"340",TRUE,"")</f>
        <v>340</v>
      </c>
    </row>
    <row r="5895" spans="1:20" x14ac:dyDescent="0.2">
      <c r="A5895" t="s">
        <v>6344</v>
      </c>
      <c r="B5895" t="s">
        <v>15</v>
      </c>
      <c r="C5895">
        <v>2026</v>
      </c>
      <c r="D5895" t="s">
        <v>3662</v>
      </c>
      <c r="E5895" t="s">
        <v>1615</v>
      </c>
      <c r="F5895" t="s">
        <v>1616</v>
      </c>
      <c r="G5895" t="s">
        <v>1536</v>
      </c>
      <c r="H5895" t="s">
        <v>2586</v>
      </c>
      <c r="I5895" t="s">
        <v>6370</v>
      </c>
      <c r="J5895" t="s">
        <v>3664</v>
      </c>
      <c r="K5895" t="s">
        <v>2761</v>
      </c>
      <c r="L5895" s="1">
        <v>1</v>
      </c>
      <c r="M5895" s="1">
        <v>300</v>
      </c>
      <c r="N5895" s="1">
        <v>0</v>
      </c>
      <c r="O5895" s="1" t="s">
        <v>2580</v>
      </c>
      <c r="P5895" s="1">
        <v>280.37</v>
      </c>
      <c r="Q5895" s="1">
        <v>19.63</v>
      </c>
      <c r="R5895" s="1">
        <v>300</v>
      </c>
      <c r="S5895" t="s">
        <v>2625</v>
      </c>
      <c r="T5895" t="str" cm="1">
        <f t="array" ref="T5895">_xlfn.IFS(ISNUMBER(SEARCH("CP02",S5895)),"ราชพฤกษ",ISNUMBER(SEARCH("CP03",S5895)),"บางใหญ่",ISNUMBER(SEARCH("CP04",S5895)),"บางบอน",OR(ISNUMBER(SEARCH("CP",S5895)),ISNUMBER(SEARCH("BTC",D5895))),"340",TRUE,"")</f>
        <v>340</v>
      </c>
    </row>
    <row r="5896" spans="1:20" x14ac:dyDescent="0.2">
      <c r="A5896" t="s">
        <v>6344</v>
      </c>
      <c r="B5896" t="s">
        <v>15</v>
      </c>
      <c r="C5896">
        <v>2026</v>
      </c>
      <c r="D5896" t="s">
        <v>3662</v>
      </c>
      <c r="E5896" t="s">
        <v>1591</v>
      </c>
      <c r="F5896" t="s">
        <v>1592</v>
      </c>
      <c r="G5896" t="s">
        <v>1536</v>
      </c>
      <c r="H5896" t="s">
        <v>2586</v>
      </c>
      <c r="I5896" t="s">
        <v>6370</v>
      </c>
      <c r="J5896" t="s">
        <v>3664</v>
      </c>
      <c r="K5896" t="s">
        <v>2761</v>
      </c>
      <c r="L5896" s="1">
        <v>1</v>
      </c>
      <c r="M5896" s="1">
        <v>400</v>
      </c>
      <c r="N5896" s="1">
        <v>0</v>
      </c>
      <c r="O5896" s="1" t="s">
        <v>2580</v>
      </c>
      <c r="P5896" s="1">
        <v>373.83</v>
      </c>
      <c r="Q5896" s="1">
        <v>26.17</v>
      </c>
      <c r="R5896" s="1">
        <v>400</v>
      </c>
      <c r="S5896" t="s">
        <v>2625</v>
      </c>
      <c r="T5896" t="str" cm="1">
        <f t="array" ref="T5896">_xlfn.IFS(ISNUMBER(SEARCH("CP02",S5896)),"ราชพฤกษ",ISNUMBER(SEARCH("CP03",S5896)),"บางใหญ่",ISNUMBER(SEARCH("CP04",S5896)),"บางบอน",OR(ISNUMBER(SEARCH("CP",S5896)),ISNUMBER(SEARCH("BTC",D5896))),"340",TRUE,"")</f>
        <v>340</v>
      </c>
    </row>
    <row r="5897" spans="1:20" x14ac:dyDescent="0.2">
      <c r="A5897" t="s">
        <v>6344</v>
      </c>
      <c r="B5897" t="s">
        <v>15</v>
      </c>
      <c r="C5897">
        <v>2026</v>
      </c>
      <c r="D5897" t="s">
        <v>2758</v>
      </c>
      <c r="E5897" t="s">
        <v>529</v>
      </c>
      <c r="F5897" t="s">
        <v>530</v>
      </c>
      <c r="G5897" t="s">
        <v>2582</v>
      </c>
      <c r="H5897" t="s">
        <v>2586</v>
      </c>
      <c r="I5897" t="s">
        <v>6371</v>
      </c>
      <c r="J5897" t="s">
        <v>2760</v>
      </c>
      <c r="K5897" t="s">
        <v>2761</v>
      </c>
      <c r="L5897" s="1">
        <v>1</v>
      </c>
      <c r="M5897" s="1">
        <v>790</v>
      </c>
      <c r="N5897" s="1">
        <v>0</v>
      </c>
      <c r="O5897" s="1" t="s">
        <v>2580</v>
      </c>
      <c r="P5897" s="1">
        <v>738.32</v>
      </c>
      <c r="Q5897" s="1">
        <v>51.68</v>
      </c>
      <c r="R5897" s="1">
        <v>790</v>
      </c>
      <c r="S5897" t="s">
        <v>2683</v>
      </c>
      <c r="T5897" t="str" cm="1">
        <f t="array" ref="T5897">_xlfn.IFS(ISNUMBER(SEARCH("CP02",S5897)),"ราชพฤกษ",ISNUMBER(SEARCH("CP03",S5897)),"บางใหญ่",ISNUMBER(SEARCH("CP04",S5897)),"บางบอน",OR(ISNUMBER(SEARCH("CP",S5897)),ISNUMBER(SEARCH("BTC",D5897))),"340",TRUE,"")</f>
        <v>340</v>
      </c>
    </row>
    <row r="5898" spans="1:20" x14ac:dyDescent="0.2">
      <c r="A5898" t="s">
        <v>6344</v>
      </c>
      <c r="B5898" t="s">
        <v>15</v>
      </c>
      <c r="C5898">
        <v>2026</v>
      </c>
      <c r="D5898" t="s">
        <v>2758</v>
      </c>
      <c r="E5898" t="s">
        <v>527</v>
      </c>
      <c r="F5898" t="s">
        <v>528</v>
      </c>
      <c r="G5898" t="s">
        <v>2582</v>
      </c>
      <c r="H5898" t="s">
        <v>2586</v>
      </c>
      <c r="I5898" t="s">
        <v>6371</v>
      </c>
      <c r="J5898" t="s">
        <v>2760</v>
      </c>
      <c r="K5898" t="s">
        <v>2761</v>
      </c>
      <c r="L5898" s="1">
        <v>2</v>
      </c>
      <c r="M5898" s="1">
        <v>215</v>
      </c>
      <c r="N5898" s="1">
        <v>0</v>
      </c>
      <c r="O5898" s="1" t="s">
        <v>2580</v>
      </c>
      <c r="P5898" s="1">
        <v>401.87</v>
      </c>
      <c r="Q5898" s="1">
        <v>28.13</v>
      </c>
      <c r="R5898" s="1">
        <v>430</v>
      </c>
      <c r="S5898" t="s">
        <v>2683</v>
      </c>
      <c r="T5898" t="str" cm="1">
        <f t="array" ref="T5898">_xlfn.IFS(ISNUMBER(SEARCH("CP02",S5898)),"ราชพฤกษ",ISNUMBER(SEARCH("CP03",S5898)),"บางใหญ่",ISNUMBER(SEARCH("CP04",S5898)),"บางบอน",OR(ISNUMBER(SEARCH("CP",S5898)),ISNUMBER(SEARCH("BTC",D5898))),"340",TRUE,"")</f>
        <v>340</v>
      </c>
    </row>
    <row r="5899" spans="1:20" x14ac:dyDescent="0.2">
      <c r="A5899" t="s">
        <v>6344</v>
      </c>
      <c r="B5899" t="s">
        <v>15</v>
      </c>
      <c r="C5899">
        <v>2026</v>
      </c>
      <c r="D5899" t="s">
        <v>2758</v>
      </c>
      <c r="E5899" t="s">
        <v>121</v>
      </c>
      <c r="F5899" t="s">
        <v>122</v>
      </c>
      <c r="G5899" t="s">
        <v>2582</v>
      </c>
      <c r="H5899" t="s">
        <v>2586</v>
      </c>
      <c r="I5899" t="s">
        <v>6371</v>
      </c>
      <c r="J5899" t="s">
        <v>2760</v>
      </c>
      <c r="K5899" t="s">
        <v>2761</v>
      </c>
      <c r="L5899" s="1">
        <v>1</v>
      </c>
      <c r="M5899" s="1">
        <v>240</v>
      </c>
      <c r="N5899" s="1">
        <v>0</v>
      </c>
      <c r="O5899" s="1" t="s">
        <v>2580</v>
      </c>
      <c r="P5899" s="1">
        <v>224.3</v>
      </c>
      <c r="Q5899" s="1">
        <v>15.7</v>
      </c>
      <c r="R5899" s="1">
        <v>240</v>
      </c>
      <c r="S5899" t="s">
        <v>2683</v>
      </c>
      <c r="T5899" t="str" cm="1">
        <f t="array" ref="T5899">_xlfn.IFS(ISNUMBER(SEARCH("CP02",S5899)),"ราชพฤกษ",ISNUMBER(SEARCH("CP03",S5899)),"บางใหญ่",ISNUMBER(SEARCH("CP04",S5899)),"บางบอน",OR(ISNUMBER(SEARCH("CP",S5899)),ISNUMBER(SEARCH("BTC",D5899))),"340",TRUE,"")</f>
        <v>340</v>
      </c>
    </row>
    <row r="5900" spans="1:20" x14ac:dyDescent="0.2">
      <c r="A5900" t="s">
        <v>6344</v>
      </c>
      <c r="B5900" t="s">
        <v>15</v>
      </c>
      <c r="C5900">
        <v>2026</v>
      </c>
      <c r="D5900" t="s">
        <v>2758</v>
      </c>
      <c r="E5900" t="s">
        <v>1185</v>
      </c>
      <c r="F5900" t="s">
        <v>1186</v>
      </c>
      <c r="G5900" t="s">
        <v>2582</v>
      </c>
      <c r="H5900" t="s">
        <v>2586</v>
      </c>
      <c r="I5900" t="s">
        <v>6371</v>
      </c>
      <c r="J5900" t="s">
        <v>2760</v>
      </c>
      <c r="K5900" t="s">
        <v>2761</v>
      </c>
      <c r="L5900" s="1">
        <v>1</v>
      </c>
      <c r="M5900" s="1">
        <v>20</v>
      </c>
      <c r="N5900" s="1">
        <v>0</v>
      </c>
      <c r="O5900" s="1" t="s">
        <v>2580</v>
      </c>
      <c r="P5900" s="1">
        <v>18.690000000000001</v>
      </c>
      <c r="Q5900" s="1">
        <v>1.31</v>
      </c>
      <c r="R5900" s="1">
        <v>20</v>
      </c>
      <c r="S5900" t="s">
        <v>2683</v>
      </c>
      <c r="T5900" t="str" cm="1">
        <f t="array" ref="T5900">_xlfn.IFS(ISNUMBER(SEARCH("CP02",S5900)),"ราชพฤกษ",ISNUMBER(SEARCH("CP03",S5900)),"บางใหญ่",ISNUMBER(SEARCH("CP04",S5900)),"บางบอน",OR(ISNUMBER(SEARCH("CP",S5900)),ISNUMBER(SEARCH("BTC",D5900))),"340",TRUE,"")</f>
        <v>340</v>
      </c>
    </row>
    <row r="5901" spans="1:20" x14ac:dyDescent="0.2">
      <c r="A5901" t="s">
        <v>6344</v>
      </c>
      <c r="B5901" t="s">
        <v>15</v>
      </c>
      <c r="C5901">
        <v>2026</v>
      </c>
      <c r="D5901" t="s">
        <v>2758</v>
      </c>
      <c r="E5901" t="s">
        <v>227</v>
      </c>
      <c r="F5901" t="s">
        <v>228</v>
      </c>
      <c r="G5901" t="s">
        <v>2582</v>
      </c>
      <c r="H5901" t="s">
        <v>2586</v>
      </c>
      <c r="I5901" t="s">
        <v>6371</v>
      </c>
      <c r="J5901" t="s">
        <v>2760</v>
      </c>
      <c r="K5901" t="s">
        <v>2761</v>
      </c>
      <c r="L5901" s="1">
        <v>1</v>
      </c>
      <c r="M5901" s="1">
        <v>300</v>
      </c>
      <c r="N5901" s="1">
        <v>0</v>
      </c>
      <c r="O5901" s="1" t="s">
        <v>2580</v>
      </c>
      <c r="P5901" s="1">
        <v>280.37</v>
      </c>
      <c r="Q5901" s="1">
        <v>19.63</v>
      </c>
      <c r="R5901" s="1">
        <v>300</v>
      </c>
      <c r="S5901" t="s">
        <v>2683</v>
      </c>
      <c r="T5901" t="str" cm="1">
        <f t="array" ref="T5901">_xlfn.IFS(ISNUMBER(SEARCH("CP02",S5901)),"ราชพฤกษ",ISNUMBER(SEARCH("CP03",S5901)),"บางใหญ่",ISNUMBER(SEARCH("CP04",S5901)),"บางบอน",OR(ISNUMBER(SEARCH("CP",S5901)),ISNUMBER(SEARCH("BTC",D5901))),"340",TRUE,"")</f>
        <v>340</v>
      </c>
    </row>
    <row r="5902" spans="1:20" x14ac:dyDescent="0.2">
      <c r="A5902" t="s">
        <v>6344</v>
      </c>
      <c r="B5902" t="s">
        <v>15</v>
      </c>
      <c r="C5902">
        <v>2026</v>
      </c>
      <c r="D5902" t="s">
        <v>2758</v>
      </c>
      <c r="E5902" t="s">
        <v>577</v>
      </c>
      <c r="F5902" t="s">
        <v>578</v>
      </c>
      <c r="G5902" t="s">
        <v>2706</v>
      </c>
      <c r="H5902" t="s">
        <v>2586</v>
      </c>
      <c r="I5902" t="s">
        <v>6371</v>
      </c>
      <c r="J5902" t="s">
        <v>2760</v>
      </c>
      <c r="K5902" t="s">
        <v>2761</v>
      </c>
      <c r="L5902" s="1">
        <v>2</v>
      </c>
      <c r="M5902" s="1">
        <v>520</v>
      </c>
      <c r="N5902" s="1">
        <v>0</v>
      </c>
      <c r="O5902" s="1" t="s">
        <v>2580</v>
      </c>
      <c r="P5902" s="1">
        <v>971.96</v>
      </c>
      <c r="Q5902" s="1">
        <v>68.040000000000006</v>
      </c>
      <c r="R5902" s="1">
        <v>1040</v>
      </c>
      <c r="S5902" t="s">
        <v>2683</v>
      </c>
      <c r="T5902" t="str" cm="1">
        <f t="array" ref="T5902">_xlfn.IFS(ISNUMBER(SEARCH("CP02",S5902)),"ราชพฤกษ",ISNUMBER(SEARCH("CP03",S5902)),"บางใหญ่",ISNUMBER(SEARCH("CP04",S5902)),"บางบอน",OR(ISNUMBER(SEARCH("CP",S5902)),ISNUMBER(SEARCH("BTC",D5902))),"340",TRUE,"")</f>
        <v>340</v>
      </c>
    </row>
    <row r="5903" spans="1:20" x14ac:dyDescent="0.2">
      <c r="A5903" t="s">
        <v>6344</v>
      </c>
      <c r="B5903" t="s">
        <v>15</v>
      </c>
      <c r="C5903">
        <v>2026</v>
      </c>
      <c r="D5903" t="s">
        <v>2758</v>
      </c>
      <c r="E5903" t="s">
        <v>1621</v>
      </c>
      <c r="F5903" t="s">
        <v>1622</v>
      </c>
      <c r="G5903" t="s">
        <v>1536</v>
      </c>
      <c r="H5903" t="s">
        <v>2586</v>
      </c>
      <c r="I5903" t="s">
        <v>6372</v>
      </c>
      <c r="J5903" t="s">
        <v>2760</v>
      </c>
      <c r="K5903" t="s">
        <v>2761</v>
      </c>
      <c r="L5903" s="1">
        <v>1</v>
      </c>
      <c r="M5903" s="1">
        <v>250</v>
      </c>
      <c r="N5903" s="1">
        <v>0</v>
      </c>
      <c r="O5903" s="1" t="s">
        <v>2580</v>
      </c>
      <c r="P5903" s="1">
        <v>233.64</v>
      </c>
      <c r="Q5903" s="1">
        <v>16.36</v>
      </c>
      <c r="R5903" s="1">
        <v>250</v>
      </c>
      <c r="S5903" t="s">
        <v>2625</v>
      </c>
      <c r="T5903" t="str" cm="1">
        <f t="array" ref="T5903">_xlfn.IFS(ISNUMBER(SEARCH("CP02",S5903)),"ราชพฤกษ",ISNUMBER(SEARCH("CP03",S5903)),"บางใหญ่",ISNUMBER(SEARCH("CP04",S5903)),"บางบอน",OR(ISNUMBER(SEARCH("CP",S5903)),ISNUMBER(SEARCH("BTC",D5903))),"340",TRUE,"")</f>
        <v>340</v>
      </c>
    </row>
    <row r="5904" spans="1:20" x14ac:dyDescent="0.2">
      <c r="A5904" t="s">
        <v>6344</v>
      </c>
      <c r="B5904" t="s">
        <v>15</v>
      </c>
      <c r="C5904">
        <v>2026</v>
      </c>
      <c r="D5904" t="s">
        <v>3534</v>
      </c>
      <c r="E5904" t="s">
        <v>357</v>
      </c>
      <c r="F5904" t="s">
        <v>358</v>
      </c>
      <c r="G5904" t="s">
        <v>2582</v>
      </c>
      <c r="H5904" t="s">
        <v>2586</v>
      </c>
      <c r="I5904" t="s">
        <v>6373</v>
      </c>
      <c r="J5904" t="s">
        <v>3536</v>
      </c>
      <c r="K5904" t="s">
        <v>2630</v>
      </c>
      <c r="L5904" s="1">
        <v>1</v>
      </c>
      <c r="M5904" s="1">
        <v>1665</v>
      </c>
      <c r="N5904" s="1">
        <v>83.25</v>
      </c>
      <c r="O5904" s="1" t="s">
        <v>2580</v>
      </c>
      <c r="P5904" s="1">
        <v>1478.27</v>
      </c>
      <c r="Q5904" s="1">
        <v>103.48</v>
      </c>
      <c r="R5904" s="1">
        <v>1581.75</v>
      </c>
      <c r="S5904" t="s">
        <v>2631</v>
      </c>
      <c r="T5904" t="str" cm="1">
        <f t="array" ref="T5904">_xlfn.IFS(ISNUMBER(SEARCH("CP02",S5904)),"ราชพฤกษ",ISNUMBER(SEARCH("CP03",S5904)),"บางใหญ่",ISNUMBER(SEARCH("CP04",S5904)),"บางบอน",OR(ISNUMBER(SEARCH("CP",S5904)),ISNUMBER(SEARCH("BTC",D5904))),"340",TRUE,"")</f>
        <v>บางบอน</v>
      </c>
    </row>
    <row r="5905" spans="1:20" x14ac:dyDescent="0.2">
      <c r="A5905" t="s">
        <v>6344</v>
      </c>
      <c r="B5905" t="s">
        <v>15</v>
      </c>
      <c r="C5905">
        <v>2026</v>
      </c>
      <c r="D5905" t="s">
        <v>3534</v>
      </c>
      <c r="E5905" t="s">
        <v>1989</v>
      </c>
      <c r="F5905" t="s">
        <v>1990</v>
      </c>
      <c r="G5905" t="s">
        <v>2582</v>
      </c>
      <c r="H5905" t="s">
        <v>2586</v>
      </c>
      <c r="I5905" t="s">
        <v>6373</v>
      </c>
      <c r="J5905" t="s">
        <v>3536</v>
      </c>
      <c r="K5905" t="s">
        <v>2630</v>
      </c>
      <c r="L5905" s="1">
        <v>2</v>
      </c>
      <c r="M5905" s="1">
        <v>385</v>
      </c>
      <c r="N5905" s="1">
        <v>0</v>
      </c>
      <c r="O5905" s="1" t="s">
        <v>2580</v>
      </c>
      <c r="P5905" s="1">
        <v>719.63</v>
      </c>
      <c r="Q5905" s="1">
        <v>50.37</v>
      </c>
      <c r="R5905" s="1">
        <v>770</v>
      </c>
      <c r="S5905" t="s">
        <v>2631</v>
      </c>
      <c r="T5905" t="str" cm="1">
        <f t="array" ref="T5905">_xlfn.IFS(ISNUMBER(SEARCH("CP02",S5905)),"ราชพฤกษ",ISNUMBER(SEARCH("CP03",S5905)),"บางใหญ่",ISNUMBER(SEARCH("CP04",S5905)),"บางบอน",OR(ISNUMBER(SEARCH("CP",S5905)),ISNUMBER(SEARCH("BTC",D5905))),"340",TRUE,"")</f>
        <v>บางบอน</v>
      </c>
    </row>
    <row r="5906" spans="1:20" x14ac:dyDescent="0.2">
      <c r="A5906" t="s">
        <v>6344</v>
      </c>
      <c r="B5906" t="s">
        <v>15</v>
      </c>
      <c r="C5906">
        <v>2026</v>
      </c>
      <c r="D5906" t="s">
        <v>3534</v>
      </c>
      <c r="E5906" t="s">
        <v>1901</v>
      </c>
      <c r="F5906" t="s">
        <v>1902</v>
      </c>
      <c r="G5906" t="s">
        <v>2582</v>
      </c>
      <c r="H5906" t="s">
        <v>2586</v>
      </c>
      <c r="I5906" t="s">
        <v>6373</v>
      </c>
      <c r="J5906" t="s">
        <v>3536</v>
      </c>
      <c r="K5906" t="s">
        <v>2630</v>
      </c>
      <c r="L5906" s="1">
        <v>2</v>
      </c>
      <c r="M5906" s="1">
        <v>295</v>
      </c>
      <c r="N5906" s="1">
        <v>0</v>
      </c>
      <c r="O5906" s="1" t="s">
        <v>2580</v>
      </c>
      <c r="P5906" s="1">
        <v>551.4</v>
      </c>
      <c r="Q5906" s="1">
        <v>38.6</v>
      </c>
      <c r="R5906" s="1">
        <v>590</v>
      </c>
      <c r="S5906" t="s">
        <v>2631</v>
      </c>
      <c r="T5906" t="str" cm="1">
        <f t="array" ref="T5906">_xlfn.IFS(ISNUMBER(SEARCH("CP02",S5906)),"ราชพฤกษ",ISNUMBER(SEARCH("CP03",S5906)),"บางใหญ่",ISNUMBER(SEARCH("CP04",S5906)),"บางบอน",OR(ISNUMBER(SEARCH("CP",S5906)),ISNUMBER(SEARCH("BTC",D5906))),"340",TRUE,"")</f>
        <v>บางบอน</v>
      </c>
    </row>
    <row r="5907" spans="1:20" x14ac:dyDescent="0.2">
      <c r="A5907" t="s">
        <v>6344</v>
      </c>
      <c r="B5907" t="s">
        <v>15</v>
      </c>
      <c r="C5907">
        <v>2026</v>
      </c>
      <c r="D5907" t="s">
        <v>3534</v>
      </c>
      <c r="E5907" t="s">
        <v>1501</v>
      </c>
      <c r="F5907" t="s">
        <v>1502</v>
      </c>
      <c r="G5907" t="s">
        <v>2582</v>
      </c>
      <c r="H5907" t="s">
        <v>2586</v>
      </c>
      <c r="I5907" t="s">
        <v>6373</v>
      </c>
      <c r="J5907" t="s">
        <v>3536</v>
      </c>
      <c r="K5907" t="s">
        <v>2630</v>
      </c>
      <c r="L5907" s="1">
        <v>1</v>
      </c>
      <c r="M5907" s="1">
        <v>2170</v>
      </c>
      <c r="N5907" s="1">
        <v>108.5</v>
      </c>
      <c r="O5907" s="1" t="s">
        <v>2580</v>
      </c>
      <c r="P5907" s="1">
        <v>1926.64</v>
      </c>
      <c r="Q5907" s="1">
        <v>134.86000000000001</v>
      </c>
      <c r="R5907" s="1">
        <v>2061.5</v>
      </c>
      <c r="S5907" t="s">
        <v>2631</v>
      </c>
      <c r="T5907" t="str" cm="1">
        <f t="array" ref="T5907">_xlfn.IFS(ISNUMBER(SEARCH("CP02",S5907)),"ราชพฤกษ",ISNUMBER(SEARCH("CP03",S5907)),"บางใหญ่",ISNUMBER(SEARCH("CP04",S5907)),"บางบอน",OR(ISNUMBER(SEARCH("CP",S5907)),ISNUMBER(SEARCH("BTC",D5907))),"340",TRUE,"")</f>
        <v>บางบอน</v>
      </c>
    </row>
    <row r="5908" spans="1:20" x14ac:dyDescent="0.2">
      <c r="A5908" t="s">
        <v>6344</v>
      </c>
      <c r="B5908" t="s">
        <v>15</v>
      </c>
      <c r="C5908">
        <v>2026</v>
      </c>
      <c r="D5908" t="s">
        <v>3534</v>
      </c>
      <c r="E5908" t="s">
        <v>1681</v>
      </c>
      <c r="F5908" t="s">
        <v>1682</v>
      </c>
      <c r="G5908" t="s">
        <v>2632</v>
      </c>
      <c r="H5908" t="s">
        <v>2586</v>
      </c>
      <c r="I5908" t="s">
        <v>6373</v>
      </c>
      <c r="J5908" t="s">
        <v>3536</v>
      </c>
      <c r="K5908" t="s">
        <v>2630</v>
      </c>
      <c r="L5908" s="1">
        <v>2</v>
      </c>
      <c r="M5908" s="1">
        <v>2150</v>
      </c>
      <c r="N5908" s="1">
        <v>215</v>
      </c>
      <c r="O5908" s="1" t="s">
        <v>2580</v>
      </c>
      <c r="P5908" s="1">
        <v>3817.76</v>
      </c>
      <c r="Q5908" s="1">
        <v>267.24</v>
      </c>
      <c r="R5908" s="1">
        <v>4085</v>
      </c>
      <c r="S5908" t="s">
        <v>2631</v>
      </c>
      <c r="T5908" t="str" cm="1">
        <f t="array" ref="T5908">_xlfn.IFS(ISNUMBER(SEARCH("CP02",S5908)),"ราชพฤกษ",ISNUMBER(SEARCH("CP03",S5908)),"บางใหญ่",ISNUMBER(SEARCH("CP04",S5908)),"บางบอน",OR(ISNUMBER(SEARCH("CP",S5908)),ISNUMBER(SEARCH("BTC",D5908))),"340",TRUE,"")</f>
        <v>บางบอน</v>
      </c>
    </row>
    <row r="5909" spans="1:20" x14ac:dyDescent="0.2">
      <c r="A5909" t="s">
        <v>6344</v>
      </c>
      <c r="B5909" t="s">
        <v>15</v>
      </c>
      <c r="C5909">
        <v>2026</v>
      </c>
      <c r="D5909" t="s">
        <v>2895</v>
      </c>
      <c r="E5909" t="s">
        <v>547</v>
      </c>
      <c r="F5909" t="s">
        <v>548</v>
      </c>
      <c r="G5909" t="s">
        <v>2582</v>
      </c>
      <c r="H5909" t="s">
        <v>2586</v>
      </c>
      <c r="I5909" t="s">
        <v>6374</v>
      </c>
      <c r="J5909" t="s">
        <v>2897</v>
      </c>
      <c r="K5909" t="s">
        <v>2893</v>
      </c>
      <c r="L5909" s="1">
        <v>1</v>
      </c>
      <c r="M5909" s="1">
        <v>1550</v>
      </c>
      <c r="N5909" s="1">
        <v>90</v>
      </c>
      <c r="O5909" s="1" t="s">
        <v>2580</v>
      </c>
      <c r="P5909" s="1">
        <v>1364.49</v>
      </c>
      <c r="Q5909" s="1">
        <v>95.51</v>
      </c>
      <c r="R5909" s="1">
        <v>1460</v>
      </c>
      <c r="S5909" t="s">
        <v>2605</v>
      </c>
      <c r="T5909" t="str" cm="1">
        <f t="array" ref="T5909">_xlfn.IFS(ISNUMBER(SEARCH("CP02",S5909)),"ราชพฤกษ",ISNUMBER(SEARCH("CP03",S5909)),"บางใหญ่",ISNUMBER(SEARCH("CP04",S5909)),"บางบอน",OR(ISNUMBER(SEARCH("CP",S5909)),ISNUMBER(SEARCH("BTC",D5909))),"340",TRUE,"")</f>
        <v>บางใหญ่</v>
      </c>
    </row>
    <row r="5910" spans="1:20" x14ac:dyDescent="0.2">
      <c r="A5910" t="s">
        <v>6344</v>
      </c>
      <c r="B5910" t="s">
        <v>15</v>
      </c>
      <c r="C5910">
        <v>2026</v>
      </c>
      <c r="D5910" t="s">
        <v>2895</v>
      </c>
      <c r="E5910" t="s">
        <v>513</v>
      </c>
      <c r="F5910" t="s">
        <v>514</v>
      </c>
      <c r="G5910" t="s">
        <v>2582</v>
      </c>
      <c r="H5910" t="s">
        <v>2586</v>
      </c>
      <c r="I5910" t="s">
        <v>6374</v>
      </c>
      <c r="J5910" t="s">
        <v>2897</v>
      </c>
      <c r="K5910" t="s">
        <v>2893</v>
      </c>
      <c r="L5910" s="1">
        <v>1</v>
      </c>
      <c r="M5910" s="1">
        <v>250</v>
      </c>
      <c r="N5910" s="1">
        <v>0</v>
      </c>
      <c r="O5910" s="1" t="s">
        <v>2580</v>
      </c>
      <c r="P5910" s="1">
        <v>0</v>
      </c>
      <c r="Q5910" s="1">
        <v>0</v>
      </c>
      <c r="R5910" s="1">
        <v>0</v>
      </c>
      <c r="S5910" t="s">
        <v>2605</v>
      </c>
      <c r="T5910" t="str" cm="1">
        <f t="array" ref="T5910">_xlfn.IFS(ISNUMBER(SEARCH("CP02",S5910)),"ราชพฤกษ",ISNUMBER(SEARCH("CP03",S5910)),"บางใหญ่",ISNUMBER(SEARCH("CP04",S5910)),"บางบอน",OR(ISNUMBER(SEARCH("CP",S5910)),ISNUMBER(SEARCH("BTC",D5910))),"340",TRUE,"")</f>
        <v>บางใหญ่</v>
      </c>
    </row>
    <row r="5911" spans="1:20" x14ac:dyDescent="0.2">
      <c r="A5911" t="s">
        <v>6344</v>
      </c>
      <c r="B5911" t="s">
        <v>15</v>
      </c>
      <c r="C5911">
        <v>2026</v>
      </c>
      <c r="D5911" t="s">
        <v>2895</v>
      </c>
      <c r="E5911" t="s">
        <v>553</v>
      </c>
      <c r="F5911" t="s">
        <v>554</v>
      </c>
      <c r="G5911" t="s">
        <v>2582</v>
      </c>
      <c r="H5911" t="s">
        <v>2586</v>
      </c>
      <c r="I5911" t="s">
        <v>6374</v>
      </c>
      <c r="J5911" t="s">
        <v>2897</v>
      </c>
      <c r="K5911" t="s">
        <v>2893</v>
      </c>
      <c r="L5911" s="1">
        <v>1</v>
      </c>
      <c r="M5911" s="1">
        <v>250</v>
      </c>
      <c r="N5911" s="1">
        <v>0</v>
      </c>
      <c r="O5911" s="1" t="s">
        <v>2580</v>
      </c>
      <c r="P5911" s="1">
        <v>233.64</v>
      </c>
      <c r="Q5911" s="1">
        <v>16.36</v>
      </c>
      <c r="R5911" s="1">
        <v>250</v>
      </c>
      <c r="S5911" t="s">
        <v>2605</v>
      </c>
      <c r="T5911" t="str" cm="1">
        <f t="array" ref="T5911">_xlfn.IFS(ISNUMBER(SEARCH("CP02",S5911)),"ราชพฤกษ",ISNUMBER(SEARCH("CP03",S5911)),"บางใหญ่",ISNUMBER(SEARCH("CP04",S5911)),"บางบอน",OR(ISNUMBER(SEARCH("CP",S5911)),ISNUMBER(SEARCH("BTC",D5911))),"340",TRUE,"")</f>
        <v>บางใหญ่</v>
      </c>
    </row>
    <row r="5912" spans="1:20" x14ac:dyDescent="0.2">
      <c r="A5912" t="s">
        <v>6344</v>
      </c>
      <c r="B5912" t="s">
        <v>15</v>
      </c>
      <c r="C5912">
        <v>2026</v>
      </c>
      <c r="D5912" t="s">
        <v>2895</v>
      </c>
      <c r="E5912" t="s">
        <v>123</v>
      </c>
      <c r="F5912" t="s">
        <v>124</v>
      </c>
      <c r="G5912" t="s">
        <v>2582</v>
      </c>
      <c r="H5912" t="s">
        <v>2586</v>
      </c>
      <c r="I5912" t="s">
        <v>6374</v>
      </c>
      <c r="J5912" t="s">
        <v>2897</v>
      </c>
      <c r="K5912" t="s">
        <v>2893</v>
      </c>
      <c r="L5912" s="1">
        <v>1</v>
      </c>
      <c r="M5912" s="1">
        <v>350</v>
      </c>
      <c r="N5912" s="1">
        <v>0</v>
      </c>
      <c r="O5912" s="1" t="s">
        <v>2580</v>
      </c>
      <c r="P5912" s="1">
        <v>327.10000000000002</v>
      </c>
      <c r="Q5912" s="1">
        <v>22.9</v>
      </c>
      <c r="R5912" s="1">
        <v>350</v>
      </c>
      <c r="S5912" t="s">
        <v>2605</v>
      </c>
      <c r="T5912" t="str" cm="1">
        <f t="array" ref="T5912">_xlfn.IFS(ISNUMBER(SEARCH("CP02",S5912)),"ราชพฤกษ",ISNUMBER(SEARCH("CP03",S5912)),"บางใหญ่",ISNUMBER(SEARCH("CP04",S5912)),"บางบอน",OR(ISNUMBER(SEARCH("CP",S5912)),ISNUMBER(SEARCH("BTC",D5912))),"340",TRUE,"")</f>
        <v>บางใหญ่</v>
      </c>
    </row>
    <row r="5913" spans="1:20" x14ac:dyDescent="0.2">
      <c r="A5913" t="s">
        <v>6344</v>
      </c>
      <c r="B5913" t="s">
        <v>15</v>
      </c>
      <c r="C5913">
        <v>2026</v>
      </c>
      <c r="D5913" t="s">
        <v>2895</v>
      </c>
      <c r="E5913" t="s">
        <v>1187</v>
      </c>
      <c r="F5913" t="s">
        <v>1188</v>
      </c>
      <c r="G5913" t="s">
        <v>2582</v>
      </c>
      <c r="H5913" t="s">
        <v>2586</v>
      </c>
      <c r="I5913" t="s">
        <v>6374</v>
      </c>
      <c r="J5913" t="s">
        <v>2897</v>
      </c>
      <c r="K5913" t="s">
        <v>2893</v>
      </c>
      <c r="L5913" s="1">
        <v>1</v>
      </c>
      <c r="M5913" s="1">
        <v>20</v>
      </c>
      <c r="N5913" s="1">
        <v>0</v>
      </c>
      <c r="O5913" s="1" t="s">
        <v>2580</v>
      </c>
      <c r="P5913" s="1">
        <v>18.690000000000001</v>
      </c>
      <c r="Q5913" s="1">
        <v>1.31</v>
      </c>
      <c r="R5913" s="1">
        <v>20</v>
      </c>
      <c r="S5913" t="s">
        <v>2605</v>
      </c>
      <c r="T5913" t="str" cm="1">
        <f t="array" ref="T5913">_xlfn.IFS(ISNUMBER(SEARCH("CP02",S5913)),"ราชพฤกษ",ISNUMBER(SEARCH("CP03",S5913)),"บางใหญ่",ISNUMBER(SEARCH("CP04",S5913)),"บางบอน",OR(ISNUMBER(SEARCH("CP",S5913)),ISNUMBER(SEARCH("BTC",D5913))),"340",TRUE,"")</f>
        <v>บางใหญ่</v>
      </c>
    </row>
    <row r="5914" spans="1:20" x14ac:dyDescent="0.2">
      <c r="A5914" t="s">
        <v>6375</v>
      </c>
      <c r="B5914" t="s">
        <v>15</v>
      </c>
      <c r="C5914">
        <v>2026</v>
      </c>
      <c r="D5914" t="s">
        <v>6376</v>
      </c>
      <c r="E5914" t="s">
        <v>1343</v>
      </c>
      <c r="F5914" t="s">
        <v>1344</v>
      </c>
      <c r="G5914" t="s">
        <v>2582</v>
      </c>
      <c r="H5914" t="s">
        <v>2586</v>
      </c>
      <c r="I5914" t="s">
        <v>6377</v>
      </c>
      <c r="J5914" t="s">
        <v>6378</v>
      </c>
      <c r="K5914" t="s">
        <v>2630</v>
      </c>
      <c r="L5914" s="1">
        <v>1</v>
      </c>
      <c r="M5914" s="1">
        <v>220</v>
      </c>
      <c r="N5914" s="1">
        <v>0</v>
      </c>
      <c r="O5914" s="1" t="s">
        <v>2580</v>
      </c>
      <c r="P5914" s="1">
        <v>205.61</v>
      </c>
      <c r="Q5914" s="1">
        <v>14.39</v>
      </c>
      <c r="R5914" s="1">
        <v>220</v>
      </c>
      <c r="S5914" t="s">
        <v>2631</v>
      </c>
      <c r="T5914" t="str" cm="1">
        <f t="array" ref="T5914">_xlfn.IFS(ISNUMBER(SEARCH("CP02",S5914)),"ราชพฤกษ",ISNUMBER(SEARCH("CP03",S5914)),"บางใหญ่",ISNUMBER(SEARCH("CP04",S5914)),"บางบอน",OR(ISNUMBER(SEARCH("CP",S5914)),ISNUMBER(SEARCH("BTC",D5914))),"340",TRUE,"")</f>
        <v>บางบอน</v>
      </c>
    </row>
    <row r="5915" spans="1:20" x14ac:dyDescent="0.2">
      <c r="A5915" t="s">
        <v>6375</v>
      </c>
      <c r="B5915" t="s">
        <v>15</v>
      </c>
      <c r="C5915">
        <v>2026</v>
      </c>
      <c r="D5915" t="s">
        <v>6376</v>
      </c>
      <c r="E5915" t="s">
        <v>1615</v>
      </c>
      <c r="F5915" t="s">
        <v>1616</v>
      </c>
      <c r="G5915" t="s">
        <v>1536</v>
      </c>
      <c r="H5915" t="s">
        <v>2586</v>
      </c>
      <c r="I5915" t="s">
        <v>6377</v>
      </c>
      <c r="J5915" t="s">
        <v>6378</v>
      </c>
      <c r="K5915" t="s">
        <v>2630</v>
      </c>
      <c r="L5915" s="1">
        <v>1</v>
      </c>
      <c r="M5915" s="1">
        <v>300</v>
      </c>
      <c r="N5915" s="1">
        <v>0</v>
      </c>
      <c r="O5915" s="1" t="s">
        <v>2580</v>
      </c>
      <c r="P5915" s="1">
        <v>280.37</v>
      </c>
      <c r="Q5915" s="1">
        <v>19.63</v>
      </c>
      <c r="R5915" s="1">
        <v>300</v>
      </c>
      <c r="S5915" t="s">
        <v>2633</v>
      </c>
      <c r="T5915" t="str" cm="1">
        <f t="array" ref="T5915">_xlfn.IFS(ISNUMBER(SEARCH("CP02",S5915)),"ราชพฤกษ",ISNUMBER(SEARCH("CP03",S5915)),"บางใหญ่",ISNUMBER(SEARCH("CP04",S5915)),"บางบอน",OR(ISNUMBER(SEARCH("CP",S5915)),ISNUMBER(SEARCH("BTC",D5915))),"340",TRUE,"")</f>
        <v>บางบอน</v>
      </c>
    </row>
    <row r="5916" spans="1:20" x14ac:dyDescent="0.2">
      <c r="A5916" t="s">
        <v>6375</v>
      </c>
      <c r="B5916" t="s">
        <v>15</v>
      </c>
      <c r="C5916">
        <v>2026</v>
      </c>
      <c r="D5916" t="s">
        <v>6376</v>
      </c>
      <c r="E5916" t="s">
        <v>1613</v>
      </c>
      <c r="F5916" t="s">
        <v>1614</v>
      </c>
      <c r="G5916" t="s">
        <v>1536</v>
      </c>
      <c r="H5916" t="s">
        <v>2586</v>
      </c>
      <c r="I5916" t="s">
        <v>6377</v>
      </c>
      <c r="J5916" t="s">
        <v>6378</v>
      </c>
      <c r="K5916" t="s">
        <v>2630</v>
      </c>
      <c r="L5916" s="1">
        <v>1</v>
      </c>
      <c r="M5916" s="1">
        <v>300</v>
      </c>
      <c r="N5916" s="1">
        <v>0</v>
      </c>
      <c r="O5916" s="1" t="s">
        <v>2580</v>
      </c>
      <c r="P5916" s="1">
        <v>280.37</v>
      </c>
      <c r="Q5916" s="1">
        <v>19.63</v>
      </c>
      <c r="R5916" s="1">
        <v>300</v>
      </c>
      <c r="S5916" t="s">
        <v>2633</v>
      </c>
      <c r="T5916" t="str" cm="1">
        <f t="array" ref="T5916">_xlfn.IFS(ISNUMBER(SEARCH("CP02",S5916)),"ราชพฤกษ",ISNUMBER(SEARCH("CP03",S5916)),"บางใหญ่",ISNUMBER(SEARCH("CP04",S5916)),"บางบอน",OR(ISNUMBER(SEARCH("CP",S5916)),ISNUMBER(SEARCH("BTC",D5916))),"340",TRUE,"")</f>
        <v>บางบอน</v>
      </c>
    </row>
    <row r="5917" spans="1:20" x14ac:dyDescent="0.2">
      <c r="A5917" t="s">
        <v>6375</v>
      </c>
      <c r="B5917" t="s">
        <v>15</v>
      </c>
      <c r="C5917">
        <v>2026</v>
      </c>
      <c r="D5917" t="s">
        <v>6352</v>
      </c>
      <c r="E5917" t="s">
        <v>1989</v>
      </c>
      <c r="F5917" t="s">
        <v>1990</v>
      </c>
      <c r="G5917" t="s">
        <v>2582</v>
      </c>
      <c r="H5917" t="s">
        <v>2586</v>
      </c>
      <c r="I5917" t="s">
        <v>6379</v>
      </c>
      <c r="J5917" t="s">
        <v>6354</v>
      </c>
      <c r="K5917" t="s">
        <v>2630</v>
      </c>
      <c r="L5917" s="1">
        <v>2</v>
      </c>
      <c r="M5917" s="1">
        <v>385</v>
      </c>
      <c r="N5917" s="1">
        <v>0</v>
      </c>
      <c r="O5917" s="1" t="s">
        <v>2580</v>
      </c>
      <c r="P5917" s="1">
        <v>719.63</v>
      </c>
      <c r="Q5917" s="1">
        <v>50.37</v>
      </c>
      <c r="R5917" s="1">
        <v>770</v>
      </c>
      <c r="S5917" t="s">
        <v>2631</v>
      </c>
      <c r="T5917" t="str" cm="1">
        <f t="array" ref="T5917">_xlfn.IFS(ISNUMBER(SEARCH("CP02",S5917)),"ราชพฤกษ",ISNUMBER(SEARCH("CP03",S5917)),"บางใหญ่",ISNUMBER(SEARCH("CP04",S5917)),"บางบอน",OR(ISNUMBER(SEARCH("CP",S5917)),ISNUMBER(SEARCH("BTC",D5917))),"340",TRUE,"")</f>
        <v>บางบอน</v>
      </c>
    </row>
    <row r="5918" spans="1:20" x14ac:dyDescent="0.2">
      <c r="A5918" t="s">
        <v>6375</v>
      </c>
      <c r="B5918" t="s">
        <v>15</v>
      </c>
      <c r="C5918">
        <v>2026</v>
      </c>
      <c r="D5918" t="s">
        <v>6352</v>
      </c>
      <c r="E5918" t="s">
        <v>1901</v>
      </c>
      <c r="F5918" t="s">
        <v>1902</v>
      </c>
      <c r="G5918" t="s">
        <v>2582</v>
      </c>
      <c r="H5918" t="s">
        <v>2586</v>
      </c>
      <c r="I5918" t="s">
        <v>6379</v>
      </c>
      <c r="J5918" t="s">
        <v>6354</v>
      </c>
      <c r="K5918" t="s">
        <v>2630</v>
      </c>
      <c r="L5918" s="1">
        <v>2</v>
      </c>
      <c r="M5918" s="1">
        <v>295</v>
      </c>
      <c r="N5918" s="1">
        <v>0</v>
      </c>
      <c r="O5918" s="1" t="s">
        <v>2580</v>
      </c>
      <c r="P5918" s="1">
        <v>551.4</v>
      </c>
      <c r="Q5918" s="1">
        <v>38.6</v>
      </c>
      <c r="R5918" s="1">
        <v>590</v>
      </c>
      <c r="S5918" t="s">
        <v>2631</v>
      </c>
      <c r="T5918" t="str" cm="1">
        <f t="array" ref="T5918">_xlfn.IFS(ISNUMBER(SEARCH("CP02",S5918)),"ราชพฤกษ",ISNUMBER(SEARCH("CP03",S5918)),"บางใหญ่",ISNUMBER(SEARCH("CP04",S5918)),"บางบอน",OR(ISNUMBER(SEARCH("CP",S5918)),ISNUMBER(SEARCH("BTC",D5918))),"340",TRUE,"")</f>
        <v>บางบอน</v>
      </c>
    </row>
    <row r="5919" spans="1:20" x14ac:dyDescent="0.2">
      <c r="A5919" t="s">
        <v>6375</v>
      </c>
      <c r="B5919" t="s">
        <v>15</v>
      </c>
      <c r="C5919">
        <v>2026</v>
      </c>
      <c r="D5919" t="s">
        <v>6352</v>
      </c>
      <c r="E5919" t="s">
        <v>1569</v>
      </c>
      <c r="F5919" t="s">
        <v>1570</v>
      </c>
      <c r="G5919" t="s">
        <v>1536</v>
      </c>
      <c r="H5919" t="s">
        <v>2586</v>
      </c>
      <c r="I5919" t="s">
        <v>6379</v>
      </c>
      <c r="J5919" t="s">
        <v>6354</v>
      </c>
      <c r="K5919" t="s">
        <v>2630</v>
      </c>
      <c r="L5919" s="1">
        <v>2</v>
      </c>
      <c r="M5919" s="1">
        <v>400</v>
      </c>
      <c r="N5919" s="1">
        <v>0</v>
      </c>
      <c r="O5919" s="1" t="s">
        <v>2580</v>
      </c>
      <c r="P5919" s="1">
        <v>747.66</v>
      </c>
      <c r="Q5919" s="1">
        <v>52.34</v>
      </c>
      <c r="R5919" s="1">
        <v>800</v>
      </c>
      <c r="S5919" t="s">
        <v>2633</v>
      </c>
      <c r="T5919" t="str" cm="1">
        <f t="array" ref="T5919">_xlfn.IFS(ISNUMBER(SEARCH("CP02",S5919)),"ราชพฤกษ",ISNUMBER(SEARCH("CP03",S5919)),"บางใหญ่",ISNUMBER(SEARCH("CP04",S5919)),"บางบอน",OR(ISNUMBER(SEARCH("CP",S5919)),ISNUMBER(SEARCH("BTC",D5919))),"340",TRUE,"")</f>
        <v>บางบอน</v>
      </c>
    </row>
    <row r="5920" spans="1:20" x14ac:dyDescent="0.2">
      <c r="A5920" t="s">
        <v>6375</v>
      </c>
      <c r="B5920" t="s">
        <v>15</v>
      </c>
      <c r="C5920">
        <v>2026</v>
      </c>
      <c r="D5920" t="s">
        <v>6352</v>
      </c>
      <c r="E5920" t="s">
        <v>1653</v>
      </c>
      <c r="F5920" t="s">
        <v>1654</v>
      </c>
      <c r="G5920" t="s">
        <v>1536</v>
      </c>
      <c r="H5920" t="s">
        <v>2586</v>
      </c>
      <c r="I5920" t="s">
        <v>6379</v>
      </c>
      <c r="J5920" t="s">
        <v>6354</v>
      </c>
      <c r="K5920" t="s">
        <v>2630</v>
      </c>
      <c r="L5920" s="1">
        <v>1</v>
      </c>
      <c r="M5920" s="1">
        <v>400</v>
      </c>
      <c r="N5920" s="1">
        <v>0</v>
      </c>
      <c r="O5920" s="1" t="s">
        <v>2580</v>
      </c>
      <c r="P5920" s="1">
        <v>373.83</v>
      </c>
      <c r="Q5920" s="1">
        <v>26.17</v>
      </c>
      <c r="R5920" s="1">
        <v>400</v>
      </c>
      <c r="S5920" t="s">
        <v>2633</v>
      </c>
      <c r="T5920" t="str" cm="1">
        <f t="array" ref="T5920">_xlfn.IFS(ISNUMBER(SEARCH("CP02",S5920)),"ราชพฤกษ",ISNUMBER(SEARCH("CP03",S5920)),"บางใหญ่",ISNUMBER(SEARCH("CP04",S5920)),"บางบอน",OR(ISNUMBER(SEARCH("CP",S5920)),ISNUMBER(SEARCH("BTC",D5920))),"340",TRUE,"")</f>
        <v>บางบอน</v>
      </c>
    </row>
    <row r="5921" spans="1:20" x14ac:dyDescent="0.2">
      <c r="A5921" t="s">
        <v>6375</v>
      </c>
      <c r="B5921" t="s">
        <v>15</v>
      </c>
      <c r="C5921">
        <v>2026</v>
      </c>
      <c r="D5921" t="s">
        <v>6352</v>
      </c>
      <c r="E5921" t="s">
        <v>1553</v>
      </c>
      <c r="F5921" t="s">
        <v>1554</v>
      </c>
      <c r="G5921" t="s">
        <v>2585</v>
      </c>
      <c r="H5921" t="s">
        <v>2586</v>
      </c>
      <c r="I5921" t="s">
        <v>6379</v>
      </c>
      <c r="J5921" t="s">
        <v>6354</v>
      </c>
      <c r="K5921" t="s">
        <v>2630</v>
      </c>
      <c r="L5921" s="1">
        <v>2</v>
      </c>
      <c r="M5921" s="1">
        <v>120</v>
      </c>
      <c r="N5921" s="1">
        <v>0</v>
      </c>
      <c r="O5921" s="1" t="s">
        <v>2580</v>
      </c>
      <c r="P5921" s="1">
        <v>224.3</v>
      </c>
      <c r="Q5921" s="1">
        <v>15.7</v>
      </c>
      <c r="R5921" s="1">
        <v>240</v>
      </c>
      <c r="S5921" t="s">
        <v>2633</v>
      </c>
      <c r="T5921" t="str" cm="1">
        <f t="array" ref="T5921">_xlfn.IFS(ISNUMBER(SEARCH("CP02",S5921)),"ราชพฤกษ",ISNUMBER(SEARCH("CP03",S5921)),"บางใหญ่",ISNUMBER(SEARCH("CP04",S5921)),"บางบอน",OR(ISNUMBER(SEARCH("CP",S5921)),ISNUMBER(SEARCH("BTC",D5921))),"340",TRUE,"")</f>
        <v>บางบอน</v>
      </c>
    </row>
    <row r="5922" spans="1:20" x14ac:dyDescent="0.2">
      <c r="A5922" t="s">
        <v>6375</v>
      </c>
      <c r="B5922" t="s">
        <v>15</v>
      </c>
      <c r="C5922">
        <v>2026</v>
      </c>
      <c r="D5922" t="s">
        <v>6352</v>
      </c>
      <c r="E5922" t="s">
        <v>1547</v>
      </c>
      <c r="F5922" t="s">
        <v>1548</v>
      </c>
      <c r="G5922" t="s">
        <v>2588</v>
      </c>
      <c r="H5922" t="s">
        <v>2586</v>
      </c>
      <c r="I5922" t="s">
        <v>6379</v>
      </c>
      <c r="J5922" t="s">
        <v>6354</v>
      </c>
      <c r="K5922" t="s">
        <v>2630</v>
      </c>
      <c r="L5922" s="1">
        <v>1</v>
      </c>
      <c r="M5922" s="1">
        <v>400</v>
      </c>
      <c r="N5922" s="1">
        <v>0</v>
      </c>
      <c r="O5922" s="1" t="s">
        <v>2580</v>
      </c>
      <c r="P5922" s="1">
        <v>373.83</v>
      </c>
      <c r="Q5922" s="1">
        <v>26.17</v>
      </c>
      <c r="R5922" s="1">
        <v>400</v>
      </c>
      <c r="S5922" t="s">
        <v>2633</v>
      </c>
      <c r="T5922" t="str" cm="1">
        <f t="array" ref="T5922">_xlfn.IFS(ISNUMBER(SEARCH("CP02",S5922)),"ราชพฤกษ",ISNUMBER(SEARCH("CP03",S5922)),"บางใหญ่",ISNUMBER(SEARCH("CP04",S5922)),"บางบอน",OR(ISNUMBER(SEARCH("CP",S5922)),ISNUMBER(SEARCH("BTC",D5922))),"340",TRUE,"")</f>
        <v>บางบอน</v>
      </c>
    </row>
    <row r="5923" spans="1:20" x14ac:dyDescent="0.2">
      <c r="A5923" t="s">
        <v>6375</v>
      </c>
      <c r="B5923" t="s">
        <v>15</v>
      </c>
      <c r="C5923">
        <v>2026</v>
      </c>
      <c r="D5923" t="s">
        <v>6352</v>
      </c>
      <c r="E5923" t="s">
        <v>2027</v>
      </c>
      <c r="F5923" t="s">
        <v>2028</v>
      </c>
      <c r="G5923" t="s">
        <v>2632</v>
      </c>
      <c r="H5923" t="s">
        <v>2586</v>
      </c>
      <c r="I5923" t="s">
        <v>6379</v>
      </c>
      <c r="J5923" t="s">
        <v>6354</v>
      </c>
      <c r="K5923" t="s">
        <v>2630</v>
      </c>
      <c r="L5923" s="1">
        <v>1</v>
      </c>
      <c r="M5923" s="1">
        <v>1990</v>
      </c>
      <c r="N5923" s="1">
        <v>0</v>
      </c>
      <c r="O5923" s="1" t="s">
        <v>2580</v>
      </c>
      <c r="P5923" s="1">
        <v>1859.81</v>
      </c>
      <c r="Q5923" s="1">
        <v>130.19</v>
      </c>
      <c r="R5923" s="1">
        <v>1990</v>
      </c>
      <c r="S5923" t="s">
        <v>2631</v>
      </c>
      <c r="T5923" t="str" cm="1">
        <f t="array" ref="T5923">_xlfn.IFS(ISNUMBER(SEARCH("CP02",S5923)),"ราชพฤกษ",ISNUMBER(SEARCH("CP03",S5923)),"บางใหญ่",ISNUMBER(SEARCH("CP04",S5923)),"บางบอน",OR(ISNUMBER(SEARCH("CP",S5923)),ISNUMBER(SEARCH("BTC",D5923))),"340",TRUE,"")</f>
        <v>บางบอน</v>
      </c>
    </row>
    <row r="5924" spans="1:20" x14ac:dyDescent="0.2">
      <c r="A5924" t="s">
        <v>6375</v>
      </c>
      <c r="B5924" t="s">
        <v>15</v>
      </c>
      <c r="C5924">
        <v>2026</v>
      </c>
      <c r="D5924" t="s">
        <v>6352</v>
      </c>
      <c r="E5924" t="s">
        <v>2051</v>
      </c>
      <c r="F5924" t="s">
        <v>2052</v>
      </c>
      <c r="G5924" t="s">
        <v>2632</v>
      </c>
      <c r="H5924" t="s">
        <v>2586</v>
      </c>
      <c r="I5924" t="s">
        <v>6379</v>
      </c>
      <c r="J5924" t="s">
        <v>6354</v>
      </c>
      <c r="K5924" t="s">
        <v>2630</v>
      </c>
      <c r="L5924" s="1">
        <v>1</v>
      </c>
      <c r="M5924" s="1">
        <v>1630</v>
      </c>
      <c r="N5924" s="1">
        <v>0</v>
      </c>
      <c r="O5924" s="1" t="s">
        <v>2580</v>
      </c>
      <c r="P5924" s="1">
        <v>1523.36</v>
      </c>
      <c r="Q5924" s="1">
        <v>106.64</v>
      </c>
      <c r="R5924" s="1">
        <v>1630</v>
      </c>
      <c r="S5924" t="s">
        <v>2631</v>
      </c>
      <c r="T5924" t="str" cm="1">
        <f t="array" ref="T5924">_xlfn.IFS(ISNUMBER(SEARCH("CP02",S5924)),"ราชพฤกษ",ISNUMBER(SEARCH("CP03",S5924)),"บางใหญ่",ISNUMBER(SEARCH("CP04",S5924)),"บางบอน",OR(ISNUMBER(SEARCH("CP",S5924)),ISNUMBER(SEARCH("BTC",D5924))),"340",TRUE,"")</f>
        <v>บางบอน</v>
      </c>
    </row>
    <row r="5925" spans="1:20" x14ac:dyDescent="0.2">
      <c r="A5925" t="s">
        <v>6375</v>
      </c>
      <c r="B5925" t="s">
        <v>15</v>
      </c>
      <c r="C5925">
        <v>2026</v>
      </c>
      <c r="D5925" t="s">
        <v>6380</v>
      </c>
      <c r="E5925" t="s">
        <v>547</v>
      </c>
      <c r="F5925" t="s">
        <v>548</v>
      </c>
      <c r="G5925" t="s">
        <v>2582</v>
      </c>
      <c r="H5925" t="s">
        <v>2586</v>
      </c>
      <c r="I5925" t="s">
        <v>6381</v>
      </c>
      <c r="J5925" t="s">
        <v>6382</v>
      </c>
      <c r="K5925" t="s">
        <v>2692</v>
      </c>
      <c r="L5925" s="1">
        <v>1</v>
      </c>
      <c r="M5925" s="1">
        <v>1550</v>
      </c>
      <c r="N5925" s="1">
        <v>0</v>
      </c>
      <c r="O5925" s="1" t="s">
        <v>2580</v>
      </c>
      <c r="P5925" s="1">
        <v>1448.6</v>
      </c>
      <c r="Q5925" s="1">
        <v>101.4</v>
      </c>
      <c r="R5925" s="1">
        <v>1550</v>
      </c>
      <c r="S5925" t="s">
        <v>2631</v>
      </c>
      <c r="T5925" t="str" cm="1">
        <f t="array" ref="T5925">_xlfn.IFS(ISNUMBER(SEARCH("CP02",S5925)),"ราชพฤกษ",ISNUMBER(SEARCH("CP03",S5925)),"บางใหญ่",ISNUMBER(SEARCH("CP04",S5925)),"บางบอน",OR(ISNUMBER(SEARCH("CP",S5925)),ISNUMBER(SEARCH("BTC",D5925))),"340",TRUE,"")</f>
        <v>บางบอน</v>
      </c>
    </row>
    <row r="5926" spans="1:20" x14ac:dyDescent="0.2">
      <c r="A5926" t="s">
        <v>6375</v>
      </c>
      <c r="B5926" t="s">
        <v>15</v>
      </c>
      <c r="C5926">
        <v>2026</v>
      </c>
      <c r="D5926" t="s">
        <v>6380</v>
      </c>
      <c r="E5926" t="s">
        <v>513</v>
      </c>
      <c r="F5926" t="s">
        <v>514</v>
      </c>
      <c r="G5926" t="s">
        <v>2582</v>
      </c>
      <c r="H5926" t="s">
        <v>2586</v>
      </c>
      <c r="I5926" t="s">
        <v>6381</v>
      </c>
      <c r="J5926" t="s">
        <v>6382</v>
      </c>
      <c r="K5926" t="s">
        <v>2692</v>
      </c>
      <c r="L5926" s="1">
        <v>1</v>
      </c>
      <c r="M5926" s="1">
        <v>250</v>
      </c>
      <c r="N5926" s="1">
        <v>0</v>
      </c>
      <c r="O5926" s="1" t="s">
        <v>2580</v>
      </c>
      <c r="P5926" s="1">
        <v>0</v>
      </c>
      <c r="Q5926" s="1">
        <v>0</v>
      </c>
      <c r="R5926" s="1">
        <v>0</v>
      </c>
      <c r="S5926" t="s">
        <v>2631</v>
      </c>
      <c r="T5926" t="str" cm="1">
        <f t="array" ref="T5926">_xlfn.IFS(ISNUMBER(SEARCH("CP02",S5926)),"ราชพฤกษ",ISNUMBER(SEARCH("CP03",S5926)),"บางใหญ่",ISNUMBER(SEARCH("CP04",S5926)),"บางบอน",OR(ISNUMBER(SEARCH("CP",S5926)),ISNUMBER(SEARCH("BTC",D5926))),"340",TRUE,"")</f>
        <v>บางบอน</v>
      </c>
    </row>
    <row r="5927" spans="1:20" x14ac:dyDescent="0.2">
      <c r="A5927" t="s">
        <v>6375</v>
      </c>
      <c r="B5927" t="s">
        <v>15</v>
      </c>
      <c r="C5927">
        <v>2026</v>
      </c>
      <c r="D5927" t="s">
        <v>6380</v>
      </c>
      <c r="E5927" t="s">
        <v>121</v>
      </c>
      <c r="F5927" t="s">
        <v>122</v>
      </c>
      <c r="G5927" t="s">
        <v>2582</v>
      </c>
      <c r="H5927" t="s">
        <v>2586</v>
      </c>
      <c r="I5927" t="s">
        <v>6381</v>
      </c>
      <c r="J5927" t="s">
        <v>6382</v>
      </c>
      <c r="K5927" t="s">
        <v>2692</v>
      </c>
      <c r="L5927" s="1">
        <v>1</v>
      </c>
      <c r="M5927" s="1">
        <v>240</v>
      </c>
      <c r="N5927" s="1">
        <v>0</v>
      </c>
      <c r="O5927" s="1" t="s">
        <v>2580</v>
      </c>
      <c r="P5927" s="1">
        <v>224.3</v>
      </c>
      <c r="Q5927" s="1">
        <v>15.7</v>
      </c>
      <c r="R5927" s="1">
        <v>240</v>
      </c>
      <c r="S5927" t="s">
        <v>2631</v>
      </c>
      <c r="T5927" t="str" cm="1">
        <f t="array" ref="T5927">_xlfn.IFS(ISNUMBER(SEARCH("CP02",S5927)),"ราชพฤกษ",ISNUMBER(SEARCH("CP03",S5927)),"บางใหญ่",ISNUMBER(SEARCH("CP04",S5927)),"บางบอน",OR(ISNUMBER(SEARCH("CP",S5927)),ISNUMBER(SEARCH("BTC",D5927))),"340",TRUE,"")</f>
        <v>บางบอน</v>
      </c>
    </row>
    <row r="5928" spans="1:20" x14ac:dyDescent="0.2">
      <c r="A5928" t="s">
        <v>6375</v>
      </c>
      <c r="B5928" t="s">
        <v>15</v>
      </c>
      <c r="C5928">
        <v>2026</v>
      </c>
      <c r="D5928" t="s">
        <v>6380</v>
      </c>
      <c r="E5928" t="s">
        <v>1185</v>
      </c>
      <c r="F5928" t="s">
        <v>1186</v>
      </c>
      <c r="G5928" t="s">
        <v>2582</v>
      </c>
      <c r="H5928" t="s">
        <v>2586</v>
      </c>
      <c r="I5928" t="s">
        <v>6381</v>
      </c>
      <c r="J5928" t="s">
        <v>6382</v>
      </c>
      <c r="K5928" t="s">
        <v>2692</v>
      </c>
      <c r="L5928" s="1">
        <v>1</v>
      </c>
      <c r="M5928" s="1">
        <v>20</v>
      </c>
      <c r="N5928" s="1">
        <v>0</v>
      </c>
      <c r="O5928" s="1" t="s">
        <v>2580</v>
      </c>
      <c r="P5928" s="1">
        <v>18.690000000000001</v>
      </c>
      <c r="Q5928" s="1">
        <v>1.31</v>
      </c>
      <c r="R5928" s="1">
        <v>20</v>
      </c>
      <c r="S5928" t="s">
        <v>2631</v>
      </c>
      <c r="T5928" t="str" cm="1">
        <f t="array" ref="T5928">_xlfn.IFS(ISNUMBER(SEARCH("CP02",S5928)),"ราชพฤกษ",ISNUMBER(SEARCH("CP03",S5928)),"บางใหญ่",ISNUMBER(SEARCH("CP04",S5928)),"บางบอน",OR(ISNUMBER(SEARCH("CP",S5928)),ISNUMBER(SEARCH("BTC",D5928))),"340",TRUE,"")</f>
        <v>บางบอน</v>
      </c>
    </row>
    <row r="5929" spans="1:20" x14ac:dyDescent="0.2">
      <c r="A5929" t="s">
        <v>6375</v>
      </c>
      <c r="B5929" t="s">
        <v>15</v>
      </c>
      <c r="C5929">
        <v>2026</v>
      </c>
      <c r="D5929" t="s">
        <v>6380</v>
      </c>
      <c r="E5929" t="s">
        <v>1901</v>
      </c>
      <c r="F5929" t="s">
        <v>1902</v>
      </c>
      <c r="G5929" t="s">
        <v>2582</v>
      </c>
      <c r="H5929" t="s">
        <v>2586</v>
      </c>
      <c r="I5929" t="s">
        <v>6381</v>
      </c>
      <c r="J5929" t="s">
        <v>6382</v>
      </c>
      <c r="K5929" t="s">
        <v>2692</v>
      </c>
      <c r="L5929" s="1">
        <v>3</v>
      </c>
      <c r="M5929" s="1">
        <v>295</v>
      </c>
      <c r="N5929" s="1">
        <v>0</v>
      </c>
      <c r="O5929" s="1" t="s">
        <v>2580</v>
      </c>
      <c r="P5929" s="1">
        <v>827.1</v>
      </c>
      <c r="Q5929" s="1">
        <v>57.9</v>
      </c>
      <c r="R5929" s="1">
        <v>885</v>
      </c>
      <c r="S5929" t="s">
        <v>2631</v>
      </c>
      <c r="T5929" t="str" cm="1">
        <f t="array" ref="T5929">_xlfn.IFS(ISNUMBER(SEARCH("CP02",S5929)),"ราชพฤกษ",ISNUMBER(SEARCH("CP03",S5929)),"บางใหญ่",ISNUMBER(SEARCH("CP04",S5929)),"บางบอน",OR(ISNUMBER(SEARCH("CP",S5929)),ISNUMBER(SEARCH("BTC",D5929))),"340",TRUE,"")</f>
        <v>บางบอน</v>
      </c>
    </row>
    <row r="5930" spans="1:20" x14ac:dyDescent="0.2">
      <c r="A5930" t="s">
        <v>6375</v>
      </c>
      <c r="B5930" t="s">
        <v>15</v>
      </c>
      <c r="C5930">
        <v>2026</v>
      </c>
      <c r="D5930" t="s">
        <v>6380</v>
      </c>
      <c r="E5930" t="s">
        <v>1989</v>
      </c>
      <c r="F5930" t="s">
        <v>1990</v>
      </c>
      <c r="G5930" t="s">
        <v>2582</v>
      </c>
      <c r="H5930" t="s">
        <v>2586</v>
      </c>
      <c r="I5930" t="s">
        <v>6381</v>
      </c>
      <c r="J5930" t="s">
        <v>6382</v>
      </c>
      <c r="K5930" t="s">
        <v>2692</v>
      </c>
      <c r="L5930" s="1">
        <v>4</v>
      </c>
      <c r="M5930" s="1">
        <v>385</v>
      </c>
      <c r="N5930" s="1">
        <v>0</v>
      </c>
      <c r="O5930" s="1" t="s">
        <v>2580</v>
      </c>
      <c r="P5930" s="1">
        <v>1439.25</v>
      </c>
      <c r="Q5930" s="1">
        <v>100.75</v>
      </c>
      <c r="R5930" s="1">
        <v>1540</v>
      </c>
      <c r="S5930" t="s">
        <v>2631</v>
      </c>
      <c r="T5930" t="str" cm="1">
        <f t="array" ref="T5930">_xlfn.IFS(ISNUMBER(SEARCH("CP02",S5930)),"ราชพฤกษ",ISNUMBER(SEARCH("CP03",S5930)),"บางใหญ่",ISNUMBER(SEARCH("CP04",S5930)),"บางบอน",OR(ISNUMBER(SEARCH("CP",S5930)),ISNUMBER(SEARCH("BTC",D5930))),"340",TRUE,"")</f>
        <v>บางบอน</v>
      </c>
    </row>
    <row r="5931" spans="1:20" x14ac:dyDescent="0.2">
      <c r="A5931" t="s">
        <v>6375</v>
      </c>
      <c r="B5931" t="s">
        <v>15</v>
      </c>
      <c r="C5931">
        <v>2026</v>
      </c>
      <c r="D5931" t="s">
        <v>6380</v>
      </c>
      <c r="E5931" t="s">
        <v>2025</v>
      </c>
      <c r="F5931" t="s">
        <v>2026</v>
      </c>
      <c r="G5931" t="s">
        <v>2582</v>
      </c>
      <c r="H5931" t="s">
        <v>2586</v>
      </c>
      <c r="I5931" t="s">
        <v>6381</v>
      </c>
      <c r="J5931" t="s">
        <v>6382</v>
      </c>
      <c r="K5931" t="s">
        <v>2692</v>
      </c>
      <c r="L5931" s="1">
        <v>1</v>
      </c>
      <c r="M5931" s="1">
        <v>1850</v>
      </c>
      <c r="N5931" s="1">
        <v>0</v>
      </c>
      <c r="O5931" s="1" t="s">
        <v>2580</v>
      </c>
      <c r="P5931" s="1">
        <v>1728.97</v>
      </c>
      <c r="Q5931" s="1">
        <v>121.03</v>
      </c>
      <c r="R5931" s="1">
        <v>1850</v>
      </c>
      <c r="S5931" t="s">
        <v>2631</v>
      </c>
      <c r="T5931" t="str" cm="1">
        <f t="array" ref="T5931">_xlfn.IFS(ISNUMBER(SEARCH("CP02",S5931)),"ราชพฤกษ",ISNUMBER(SEARCH("CP03",S5931)),"บางใหญ่",ISNUMBER(SEARCH("CP04",S5931)),"บางบอน",OR(ISNUMBER(SEARCH("CP",S5931)),ISNUMBER(SEARCH("BTC",D5931))),"340",TRUE,"")</f>
        <v>บางบอน</v>
      </c>
    </row>
    <row r="5932" spans="1:20" x14ac:dyDescent="0.2">
      <c r="A5932" t="s">
        <v>6375</v>
      </c>
      <c r="B5932" t="s">
        <v>15</v>
      </c>
      <c r="C5932">
        <v>2026</v>
      </c>
      <c r="D5932" t="s">
        <v>6380</v>
      </c>
      <c r="E5932" t="s">
        <v>2145</v>
      </c>
      <c r="F5932" t="s">
        <v>2146</v>
      </c>
      <c r="G5932" t="s">
        <v>2632</v>
      </c>
      <c r="H5932" t="s">
        <v>2586</v>
      </c>
      <c r="I5932" t="s">
        <v>6381</v>
      </c>
      <c r="J5932" t="s">
        <v>6382</v>
      </c>
      <c r="K5932" t="s">
        <v>2692</v>
      </c>
      <c r="L5932" s="1">
        <v>1</v>
      </c>
      <c r="M5932" s="1">
        <v>1100</v>
      </c>
      <c r="N5932" s="1">
        <v>0</v>
      </c>
      <c r="O5932" s="1" t="s">
        <v>2580</v>
      </c>
      <c r="P5932" s="1">
        <v>1028.04</v>
      </c>
      <c r="Q5932" s="1">
        <v>71.959999999999994</v>
      </c>
      <c r="R5932" s="1">
        <v>1100</v>
      </c>
      <c r="S5932" t="s">
        <v>2631</v>
      </c>
      <c r="T5932" t="str" cm="1">
        <f t="array" ref="T5932">_xlfn.IFS(ISNUMBER(SEARCH("CP02",S5932)),"ราชพฤกษ",ISNUMBER(SEARCH("CP03",S5932)),"บางใหญ่",ISNUMBER(SEARCH("CP04",S5932)),"บางบอน",OR(ISNUMBER(SEARCH("CP",S5932)),ISNUMBER(SEARCH("BTC",D5932))),"340",TRUE,"")</f>
        <v>บางบอน</v>
      </c>
    </row>
    <row r="5933" spans="1:20" x14ac:dyDescent="0.2">
      <c r="A5933" t="s">
        <v>6375</v>
      </c>
      <c r="B5933" t="s">
        <v>15</v>
      </c>
      <c r="C5933">
        <v>2026</v>
      </c>
      <c r="D5933" t="s">
        <v>6380</v>
      </c>
      <c r="E5933" t="s">
        <v>2295</v>
      </c>
      <c r="F5933" t="s">
        <v>2296</v>
      </c>
      <c r="G5933" t="s">
        <v>2632</v>
      </c>
      <c r="H5933" t="s">
        <v>2586</v>
      </c>
      <c r="I5933" t="s">
        <v>6381</v>
      </c>
      <c r="J5933" t="s">
        <v>6382</v>
      </c>
      <c r="K5933" t="s">
        <v>2692</v>
      </c>
      <c r="L5933" s="1">
        <v>2</v>
      </c>
      <c r="M5933" s="1">
        <v>550</v>
      </c>
      <c r="N5933" s="1">
        <v>0</v>
      </c>
      <c r="O5933" s="1" t="s">
        <v>2580</v>
      </c>
      <c r="P5933" s="1">
        <v>1028.04</v>
      </c>
      <c r="Q5933" s="1">
        <v>71.959999999999994</v>
      </c>
      <c r="R5933" s="1">
        <v>1100</v>
      </c>
      <c r="S5933" t="s">
        <v>2631</v>
      </c>
      <c r="T5933" t="str" cm="1">
        <f t="array" ref="T5933">_xlfn.IFS(ISNUMBER(SEARCH("CP02",S5933)),"ราชพฤกษ",ISNUMBER(SEARCH("CP03",S5933)),"บางใหญ่",ISNUMBER(SEARCH("CP04",S5933)),"บางบอน",OR(ISNUMBER(SEARCH("CP",S5933)),ISNUMBER(SEARCH("BTC",D5933))),"340",TRUE,"")</f>
        <v>บางบอน</v>
      </c>
    </row>
    <row r="5934" spans="1:20" x14ac:dyDescent="0.2">
      <c r="A5934" t="s">
        <v>6375</v>
      </c>
      <c r="B5934" t="s">
        <v>15</v>
      </c>
      <c r="C5934">
        <v>2026</v>
      </c>
      <c r="D5934" t="s">
        <v>6380</v>
      </c>
      <c r="E5934" t="s">
        <v>1569</v>
      </c>
      <c r="F5934" t="s">
        <v>1570</v>
      </c>
      <c r="G5934" t="s">
        <v>1536</v>
      </c>
      <c r="H5934" t="s">
        <v>2586</v>
      </c>
      <c r="I5934" t="s">
        <v>6381</v>
      </c>
      <c r="J5934" t="s">
        <v>6382</v>
      </c>
      <c r="K5934" t="s">
        <v>2692</v>
      </c>
      <c r="L5934" s="1">
        <v>2</v>
      </c>
      <c r="M5934" s="1">
        <v>400</v>
      </c>
      <c r="N5934" s="1">
        <v>0</v>
      </c>
      <c r="O5934" s="1" t="s">
        <v>2580</v>
      </c>
      <c r="P5934" s="1">
        <v>747.66</v>
      </c>
      <c r="Q5934" s="1">
        <v>52.34</v>
      </c>
      <c r="R5934" s="1">
        <v>800</v>
      </c>
      <c r="S5934" t="s">
        <v>2633</v>
      </c>
      <c r="T5934" t="str" cm="1">
        <f t="array" ref="T5934">_xlfn.IFS(ISNUMBER(SEARCH("CP02",S5934)),"ราชพฤกษ",ISNUMBER(SEARCH("CP03",S5934)),"บางใหญ่",ISNUMBER(SEARCH("CP04",S5934)),"บางบอน",OR(ISNUMBER(SEARCH("CP",S5934)),ISNUMBER(SEARCH("BTC",D5934))),"340",TRUE,"")</f>
        <v>บางบอน</v>
      </c>
    </row>
    <row r="5935" spans="1:20" x14ac:dyDescent="0.2">
      <c r="A5935" t="s">
        <v>6375</v>
      </c>
      <c r="B5935" t="s">
        <v>15</v>
      </c>
      <c r="C5935">
        <v>2026</v>
      </c>
      <c r="D5935" t="s">
        <v>6380</v>
      </c>
      <c r="E5935" t="s">
        <v>1467</v>
      </c>
      <c r="F5935" t="s">
        <v>1468</v>
      </c>
      <c r="G5935" t="s">
        <v>2632</v>
      </c>
      <c r="H5935" t="s">
        <v>2586</v>
      </c>
      <c r="I5935" t="s">
        <v>6381</v>
      </c>
      <c r="J5935" t="s">
        <v>6382</v>
      </c>
      <c r="K5935" t="s">
        <v>2692</v>
      </c>
      <c r="L5935" s="1">
        <v>1</v>
      </c>
      <c r="M5935" s="1">
        <v>1580</v>
      </c>
      <c r="N5935" s="1">
        <v>0</v>
      </c>
      <c r="O5935" s="1" t="s">
        <v>2580</v>
      </c>
      <c r="P5935" s="1">
        <v>1476.64</v>
      </c>
      <c r="Q5935" s="1">
        <v>103.36</v>
      </c>
      <c r="R5935" s="1">
        <v>1580</v>
      </c>
      <c r="S5935" t="s">
        <v>2631</v>
      </c>
      <c r="T5935" t="str" cm="1">
        <f t="array" ref="T5935">_xlfn.IFS(ISNUMBER(SEARCH("CP02",S5935)),"ราชพฤกษ",ISNUMBER(SEARCH("CP03",S5935)),"บางใหญ่",ISNUMBER(SEARCH("CP04",S5935)),"บางบอน",OR(ISNUMBER(SEARCH("CP",S5935)),ISNUMBER(SEARCH("BTC",D5935))),"340",TRUE,"")</f>
        <v>บางบอน</v>
      </c>
    </row>
    <row r="5936" spans="1:20" x14ac:dyDescent="0.2">
      <c r="A5936" t="s">
        <v>6375</v>
      </c>
      <c r="B5936" t="s">
        <v>15</v>
      </c>
      <c r="C5936">
        <v>2026</v>
      </c>
      <c r="D5936" t="s">
        <v>6380</v>
      </c>
      <c r="E5936" t="s">
        <v>1429</v>
      </c>
      <c r="F5936" t="s">
        <v>1430</v>
      </c>
      <c r="G5936" t="s">
        <v>2632</v>
      </c>
      <c r="H5936" t="s">
        <v>2586</v>
      </c>
      <c r="I5936" t="s">
        <v>6381</v>
      </c>
      <c r="J5936" t="s">
        <v>6382</v>
      </c>
      <c r="K5936" t="s">
        <v>2692</v>
      </c>
      <c r="L5936" s="1">
        <v>2</v>
      </c>
      <c r="M5936" s="1">
        <v>850</v>
      </c>
      <c r="N5936" s="1">
        <v>0</v>
      </c>
      <c r="O5936" s="1" t="s">
        <v>2580</v>
      </c>
      <c r="P5936" s="1">
        <v>1588.79</v>
      </c>
      <c r="Q5936" s="1">
        <v>111.21</v>
      </c>
      <c r="R5936" s="1">
        <v>1700</v>
      </c>
      <c r="S5936" t="s">
        <v>2631</v>
      </c>
      <c r="T5936" t="str" cm="1">
        <f t="array" ref="T5936">_xlfn.IFS(ISNUMBER(SEARCH("CP02",S5936)),"ราชพฤกษ",ISNUMBER(SEARCH("CP03",S5936)),"บางใหญ่",ISNUMBER(SEARCH("CP04",S5936)),"บางบอน",OR(ISNUMBER(SEARCH("CP",S5936)),ISNUMBER(SEARCH("BTC",D5936))),"340",TRUE,"")</f>
        <v>บางบอน</v>
      </c>
    </row>
    <row r="5937" spans="1:20" x14ac:dyDescent="0.2">
      <c r="A5937" t="s">
        <v>6375</v>
      </c>
      <c r="B5937" t="s">
        <v>15</v>
      </c>
      <c r="C5937">
        <v>2026</v>
      </c>
      <c r="D5937" t="s">
        <v>6380</v>
      </c>
      <c r="E5937" t="s">
        <v>1605</v>
      </c>
      <c r="F5937" t="s">
        <v>1606</v>
      </c>
      <c r="G5937" t="s">
        <v>1536</v>
      </c>
      <c r="H5937" t="s">
        <v>2586</v>
      </c>
      <c r="I5937" t="s">
        <v>6381</v>
      </c>
      <c r="J5937" t="s">
        <v>6382</v>
      </c>
      <c r="K5937" t="s">
        <v>2692</v>
      </c>
      <c r="L5937" s="1">
        <v>1</v>
      </c>
      <c r="M5937" s="1">
        <v>500</v>
      </c>
      <c r="N5937" s="1">
        <v>0</v>
      </c>
      <c r="O5937" s="1" t="s">
        <v>2580</v>
      </c>
      <c r="P5937" s="1">
        <v>467.29</v>
      </c>
      <c r="Q5937" s="1">
        <v>32.71</v>
      </c>
      <c r="R5937" s="1">
        <v>500</v>
      </c>
      <c r="S5937" t="s">
        <v>2633</v>
      </c>
      <c r="T5937" t="str" cm="1">
        <f t="array" ref="T5937">_xlfn.IFS(ISNUMBER(SEARCH("CP02",S5937)),"ราชพฤกษ",ISNUMBER(SEARCH("CP03",S5937)),"บางใหญ่",ISNUMBER(SEARCH("CP04",S5937)),"บางบอน",OR(ISNUMBER(SEARCH("CP",S5937)),ISNUMBER(SEARCH("BTC",D5937))),"340",TRUE,"")</f>
        <v>บางบอน</v>
      </c>
    </row>
    <row r="5938" spans="1:20" x14ac:dyDescent="0.2">
      <c r="A5938" t="s">
        <v>6375</v>
      </c>
      <c r="B5938" t="s">
        <v>15</v>
      </c>
      <c r="C5938">
        <v>2026</v>
      </c>
      <c r="D5938" t="s">
        <v>6380</v>
      </c>
      <c r="E5938" t="s">
        <v>1585</v>
      </c>
      <c r="F5938" t="s">
        <v>1586</v>
      </c>
      <c r="G5938" t="s">
        <v>1536</v>
      </c>
      <c r="H5938" t="s">
        <v>2586</v>
      </c>
      <c r="I5938" t="s">
        <v>6381</v>
      </c>
      <c r="J5938" t="s">
        <v>6382</v>
      </c>
      <c r="K5938" t="s">
        <v>2692</v>
      </c>
      <c r="L5938" s="1">
        <v>1</v>
      </c>
      <c r="M5938" s="1">
        <v>300</v>
      </c>
      <c r="N5938" s="1">
        <v>0</v>
      </c>
      <c r="O5938" s="1" t="s">
        <v>2580</v>
      </c>
      <c r="P5938" s="1">
        <v>280.37</v>
      </c>
      <c r="Q5938" s="1">
        <v>19.63</v>
      </c>
      <c r="R5938" s="1">
        <v>300</v>
      </c>
      <c r="S5938" t="s">
        <v>2633</v>
      </c>
      <c r="T5938" t="str" cm="1">
        <f t="array" ref="T5938">_xlfn.IFS(ISNUMBER(SEARCH("CP02",S5938)),"ราชพฤกษ",ISNUMBER(SEARCH("CP03",S5938)),"บางใหญ่",ISNUMBER(SEARCH("CP04",S5938)),"บางบอน",OR(ISNUMBER(SEARCH("CP",S5938)),ISNUMBER(SEARCH("BTC",D5938))),"340",TRUE,"")</f>
        <v>บางบอน</v>
      </c>
    </row>
    <row r="5939" spans="1:20" x14ac:dyDescent="0.2">
      <c r="A5939" t="s">
        <v>6375</v>
      </c>
      <c r="B5939" t="s">
        <v>15</v>
      </c>
      <c r="C5939">
        <v>2026</v>
      </c>
      <c r="D5939" t="s">
        <v>6380</v>
      </c>
      <c r="E5939" t="s">
        <v>1689</v>
      </c>
      <c r="F5939" t="s">
        <v>1690</v>
      </c>
      <c r="G5939" t="s">
        <v>2632</v>
      </c>
      <c r="H5939" t="s">
        <v>2586</v>
      </c>
      <c r="I5939" t="s">
        <v>6381</v>
      </c>
      <c r="J5939" t="s">
        <v>6382</v>
      </c>
      <c r="K5939" t="s">
        <v>2692</v>
      </c>
      <c r="L5939" s="1">
        <v>2</v>
      </c>
      <c r="M5939" s="1">
        <v>1700</v>
      </c>
      <c r="N5939" s="1">
        <v>0</v>
      </c>
      <c r="O5939" s="1" t="s">
        <v>2580</v>
      </c>
      <c r="P5939" s="1">
        <v>3177.57</v>
      </c>
      <c r="Q5939" s="1">
        <v>222.43</v>
      </c>
      <c r="R5939" s="1">
        <v>3400</v>
      </c>
      <c r="S5939" t="s">
        <v>2631</v>
      </c>
      <c r="T5939" t="str" cm="1">
        <f t="array" ref="T5939">_xlfn.IFS(ISNUMBER(SEARCH("CP02",S5939)),"ราชพฤกษ",ISNUMBER(SEARCH("CP03",S5939)),"บางใหญ่",ISNUMBER(SEARCH("CP04",S5939)),"บางบอน",OR(ISNUMBER(SEARCH("CP",S5939)),ISNUMBER(SEARCH("BTC",D5939))),"340",TRUE,"")</f>
        <v>บางบอน</v>
      </c>
    </row>
    <row r="5940" spans="1:20" x14ac:dyDescent="0.2">
      <c r="A5940" t="s">
        <v>6375</v>
      </c>
      <c r="B5940" t="s">
        <v>15</v>
      </c>
      <c r="C5940">
        <v>2026</v>
      </c>
      <c r="D5940" t="s">
        <v>6383</v>
      </c>
      <c r="E5940" t="s">
        <v>525</v>
      </c>
      <c r="F5940" t="s">
        <v>526</v>
      </c>
      <c r="G5940" t="s">
        <v>2582</v>
      </c>
      <c r="H5940" t="s">
        <v>2586</v>
      </c>
      <c r="I5940" t="s">
        <v>6384</v>
      </c>
      <c r="J5940" t="s">
        <v>6385</v>
      </c>
      <c r="K5940" t="s">
        <v>2692</v>
      </c>
      <c r="L5940" s="1">
        <v>1</v>
      </c>
      <c r="M5940" s="1">
        <v>1150</v>
      </c>
      <c r="N5940" s="1">
        <v>0</v>
      </c>
      <c r="O5940" s="1" t="s">
        <v>2580</v>
      </c>
      <c r="P5940" s="1">
        <v>1074.77</v>
      </c>
      <c r="Q5940" s="1">
        <v>75.23</v>
      </c>
      <c r="R5940" s="1">
        <v>1150</v>
      </c>
      <c r="S5940" t="s">
        <v>2631</v>
      </c>
      <c r="T5940" t="str" cm="1">
        <f t="array" ref="T5940">_xlfn.IFS(ISNUMBER(SEARCH("CP02",S5940)),"ราชพฤกษ",ISNUMBER(SEARCH("CP03",S5940)),"บางใหญ่",ISNUMBER(SEARCH("CP04",S5940)),"บางบอน",OR(ISNUMBER(SEARCH("CP",S5940)),ISNUMBER(SEARCH("BTC",D5940))),"340",TRUE,"")</f>
        <v>บางบอน</v>
      </c>
    </row>
    <row r="5941" spans="1:20" x14ac:dyDescent="0.2">
      <c r="A5941" t="s">
        <v>6375</v>
      </c>
      <c r="B5941" t="s">
        <v>15</v>
      </c>
      <c r="C5941">
        <v>2026</v>
      </c>
      <c r="D5941" t="s">
        <v>6383</v>
      </c>
      <c r="E5941" t="s">
        <v>523</v>
      </c>
      <c r="F5941" t="s">
        <v>524</v>
      </c>
      <c r="G5941" t="s">
        <v>2582</v>
      </c>
      <c r="H5941" t="s">
        <v>2586</v>
      </c>
      <c r="I5941" t="s">
        <v>6384</v>
      </c>
      <c r="J5941" t="s">
        <v>6385</v>
      </c>
      <c r="K5941" t="s">
        <v>2692</v>
      </c>
      <c r="L5941" s="1">
        <v>1</v>
      </c>
      <c r="M5941" s="1">
        <v>175</v>
      </c>
      <c r="N5941" s="1">
        <v>0</v>
      </c>
      <c r="O5941" s="1" t="s">
        <v>2580</v>
      </c>
      <c r="P5941" s="1">
        <v>0</v>
      </c>
      <c r="Q5941" s="1">
        <v>0</v>
      </c>
      <c r="R5941" s="1">
        <v>0</v>
      </c>
      <c r="S5941" t="s">
        <v>2631</v>
      </c>
      <c r="T5941" t="str" cm="1">
        <f t="array" ref="T5941">_xlfn.IFS(ISNUMBER(SEARCH("CP02",S5941)),"ราชพฤกษ",ISNUMBER(SEARCH("CP03",S5941)),"บางใหญ่",ISNUMBER(SEARCH("CP04",S5941)),"บางบอน",OR(ISNUMBER(SEARCH("CP",S5941)),ISNUMBER(SEARCH("BTC",D5941))),"340",TRUE,"")</f>
        <v>บางบอน</v>
      </c>
    </row>
    <row r="5942" spans="1:20" x14ac:dyDescent="0.2">
      <c r="A5942" t="s">
        <v>6375</v>
      </c>
      <c r="B5942" t="s">
        <v>15</v>
      </c>
      <c r="C5942">
        <v>2026</v>
      </c>
      <c r="D5942" t="s">
        <v>6383</v>
      </c>
      <c r="E5942" t="s">
        <v>1323</v>
      </c>
      <c r="F5942" t="s">
        <v>1324</v>
      </c>
      <c r="G5942" t="s">
        <v>2582</v>
      </c>
      <c r="H5942" t="s">
        <v>2586</v>
      </c>
      <c r="I5942" t="s">
        <v>6384</v>
      </c>
      <c r="J5942" t="s">
        <v>6385</v>
      </c>
      <c r="K5942" t="s">
        <v>2692</v>
      </c>
      <c r="L5942" s="1">
        <v>1</v>
      </c>
      <c r="M5942" s="1">
        <v>245</v>
      </c>
      <c r="N5942" s="1">
        <v>0</v>
      </c>
      <c r="O5942" s="1" t="s">
        <v>2580</v>
      </c>
      <c r="P5942" s="1">
        <v>228.97</v>
      </c>
      <c r="Q5942" s="1">
        <v>16.03</v>
      </c>
      <c r="R5942" s="1">
        <v>245</v>
      </c>
      <c r="S5942" t="s">
        <v>2631</v>
      </c>
      <c r="T5942" t="str" cm="1">
        <f t="array" ref="T5942">_xlfn.IFS(ISNUMBER(SEARCH("CP02",S5942)),"ราชพฤกษ",ISNUMBER(SEARCH("CP03",S5942)),"บางใหญ่",ISNUMBER(SEARCH("CP04",S5942)),"บางบอน",OR(ISNUMBER(SEARCH("CP",S5942)),ISNUMBER(SEARCH("BTC",D5942))),"340",TRUE,"")</f>
        <v>บางบอน</v>
      </c>
    </row>
    <row r="5943" spans="1:20" x14ac:dyDescent="0.2">
      <c r="A5943" t="s">
        <v>6375</v>
      </c>
      <c r="B5943" t="s">
        <v>15</v>
      </c>
      <c r="C5943">
        <v>2026</v>
      </c>
      <c r="D5943" t="s">
        <v>6386</v>
      </c>
      <c r="E5943" t="s">
        <v>887</v>
      </c>
      <c r="F5943" t="s">
        <v>888</v>
      </c>
      <c r="G5943" t="s">
        <v>2595</v>
      </c>
      <c r="H5943" t="s">
        <v>2596</v>
      </c>
      <c r="I5943" t="s">
        <v>6387</v>
      </c>
      <c r="J5943" t="s">
        <v>6388</v>
      </c>
      <c r="K5943" t="s">
        <v>2579</v>
      </c>
      <c r="L5943" s="1">
        <v>4</v>
      </c>
      <c r="M5943" s="1">
        <v>7350</v>
      </c>
      <c r="N5943" s="1">
        <v>2000</v>
      </c>
      <c r="O5943" s="1" t="s">
        <v>2580</v>
      </c>
      <c r="P5943" s="1">
        <v>25607.48</v>
      </c>
      <c r="Q5943" s="1">
        <v>1792.52</v>
      </c>
      <c r="R5943" s="1">
        <v>27400</v>
      </c>
      <c r="S5943" t="s">
        <v>4795</v>
      </c>
      <c r="T5943" t="str" cm="1">
        <f t="array" ref="T5943">_xlfn.IFS(ISNUMBER(SEARCH("CP02",S5943)),"ราชพฤกษ",ISNUMBER(SEARCH("CP03",S5943)),"บางใหญ่",ISNUMBER(SEARCH("CP04",S5943)),"บางบอน",OR(ISNUMBER(SEARCH("CP",S5943)),ISNUMBER(SEARCH("BTC",D5943))),"340",TRUE,"")</f>
        <v>ราชพฤกษ</v>
      </c>
    </row>
    <row r="5944" spans="1:20" x14ac:dyDescent="0.2">
      <c r="A5944" t="s">
        <v>6375</v>
      </c>
      <c r="B5944" t="s">
        <v>15</v>
      </c>
      <c r="C5944">
        <v>2026</v>
      </c>
      <c r="D5944" t="s">
        <v>6386</v>
      </c>
      <c r="E5944" t="s">
        <v>1091</v>
      </c>
      <c r="F5944" t="s">
        <v>1092</v>
      </c>
      <c r="G5944" t="s">
        <v>2582</v>
      </c>
      <c r="H5944" t="s">
        <v>2583</v>
      </c>
      <c r="I5944" t="s">
        <v>6387</v>
      </c>
      <c r="J5944" t="s">
        <v>6388</v>
      </c>
      <c r="K5944" t="s">
        <v>2579</v>
      </c>
      <c r="L5944" s="1">
        <v>4</v>
      </c>
      <c r="M5944" s="1">
        <v>60</v>
      </c>
      <c r="N5944" s="1">
        <v>0</v>
      </c>
      <c r="O5944" s="1" t="s">
        <v>2580</v>
      </c>
      <c r="P5944" s="1">
        <v>0</v>
      </c>
      <c r="Q5944" s="1">
        <v>0</v>
      </c>
      <c r="R5944" s="1">
        <v>0</v>
      </c>
      <c r="S5944" t="s">
        <v>2584</v>
      </c>
      <c r="T5944" t="str" cm="1">
        <f t="array" ref="T5944">_xlfn.IFS(ISNUMBER(SEARCH("CP02",S5944)),"ราชพฤกษ",ISNUMBER(SEARCH("CP03",S5944)),"บางใหญ่",ISNUMBER(SEARCH("CP04",S5944)),"บางบอน",OR(ISNUMBER(SEARCH("CP",S5944)),ISNUMBER(SEARCH("BTC",D5944))),"340",TRUE,"")</f>
        <v>ราชพฤกษ</v>
      </c>
    </row>
    <row r="5945" spans="1:20" x14ac:dyDescent="0.2">
      <c r="A5945" t="s">
        <v>6375</v>
      </c>
      <c r="B5945" t="s">
        <v>15</v>
      </c>
      <c r="C5945">
        <v>2026</v>
      </c>
      <c r="D5945" t="s">
        <v>6386</v>
      </c>
      <c r="E5945" t="s">
        <v>1549</v>
      </c>
      <c r="F5945" t="s">
        <v>1550</v>
      </c>
      <c r="G5945" t="s">
        <v>2585</v>
      </c>
      <c r="H5945" t="s">
        <v>2586</v>
      </c>
      <c r="I5945" t="s">
        <v>6387</v>
      </c>
      <c r="J5945" t="s">
        <v>6388</v>
      </c>
      <c r="K5945" t="s">
        <v>2579</v>
      </c>
      <c r="L5945" s="1">
        <v>4</v>
      </c>
      <c r="M5945" s="1">
        <v>150</v>
      </c>
      <c r="N5945" s="1">
        <v>0</v>
      </c>
      <c r="O5945" s="1" t="s">
        <v>2580</v>
      </c>
      <c r="P5945" s="1">
        <v>0</v>
      </c>
      <c r="Q5945" s="1">
        <v>0</v>
      </c>
      <c r="R5945" s="1">
        <v>0</v>
      </c>
      <c r="S5945" t="s">
        <v>2587</v>
      </c>
      <c r="T5945" t="str" cm="1">
        <f t="array" ref="T5945">_xlfn.IFS(ISNUMBER(SEARCH("CP02",S5945)),"ราชพฤกษ",ISNUMBER(SEARCH("CP03",S5945)),"บางใหญ่",ISNUMBER(SEARCH("CP04",S5945)),"บางบอน",OR(ISNUMBER(SEARCH("CP",S5945)),ISNUMBER(SEARCH("BTC",D5945))),"340",TRUE,"")</f>
        <v>ราชพฤกษ</v>
      </c>
    </row>
    <row r="5946" spans="1:20" x14ac:dyDescent="0.2">
      <c r="A5946" t="s">
        <v>6375</v>
      </c>
      <c r="B5946" t="s">
        <v>15</v>
      </c>
      <c r="C5946">
        <v>2026</v>
      </c>
      <c r="D5946" t="s">
        <v>6386</v>
      </c>
      <c r="E5946" t="s">
        <v>1545</v>
      </c>
      <c r="F5946" t="s">
        <v>1546</v>
      </c>
      <c r="G5946" t="s">
        <v>2588</v>
      </c>
      <c r="H5946" t="s">
        <v>2586</v>
      </c>
      <c r="I5946" t="s">
        <v>6387</v>
      </c>
      <c r="J5946" t="s">
        <v>6388</v>
      </c>
      <c r="K5946" t="s">
        <v>2579</v>
      </c>
      <c r="L5946" s="1">
        <v>1</v>
      </c>
      <c r="M5946" s="1">
        <v>500</v>
      </c>
      <c r="N5946" s="1">
        <v>0</v>
      </c>
      <c r="O5946" s="1" t="s">
        <v>2580</v>
      </c>
      <c r="P5946" s="1">
        <v>0</v>
      </c>
      <c r="Q5946" s="1">
        <v>0</v>
      </c>
      <c r="R5946" s="1">
        <v>0</v>
      </c>
      <c r="S5946" t="s">
        <v>2587</v>
      </c>
      <c r="T5946" t="str" cm="1">
        <f t="array" ref="T5946">_xlfn.IFS(ISNUMBER(SEARCH("CP02",S5946)),"ราชพฤกษ",ISNUMBER(SEARCH("CP03",S5946)),"บางใหญ่",ISNUMBER(SEARCH("CP04",S5946)),"บางบอน",OR(ISNUMBER(SEARCH("CP",S5946)),ISNUMBER(SEARCH("BTC",D5946))),"340",TRUE,"")</f>
        <v>ราชพฤกษ</v>
      </c>
    </row>
    <row r="5947" spans="1:20" x14ac:dyDescent="0.2">
      <c r="A5947" t="s">
        <v>6375</v>
      </c>
      <c r="B5947" t="s">
        <v>15</v>
      </c>
      <c r="C5947">
        <v>2026</v>
      </c>
      <c r="D5947" t="s">
        <v>6386</v>
      </c>
      <c r="E5947" t="s">
        <v>2197</v>
      </c>
      <c r="F5947" t="s">
        <v>2198</v>
      </c>
      <c r="G5947" t="s">
        <v>2589</v>
      </c>
      <c r="H5947" t="s">
        <v>2596</v>
      </c>
      <c r="I5947" t="s">
        <v>6387</v>
      </c>
      <c r="J5947" t="s">
        <v>6388</v>
      </c>
      <c r="K5947" t="s">
        <v>2579</v>
      </c>
      <c r="L5947" s="1">
        <v>2</v>
      </c>
      <c r="M5947" s="1">
        <v>1</v>
      </c>
      <c r="N5947" s="1">
        <v>0</v>
      </c>
      <c r="O5947" s="1" t="s">
        <v>2580</v>
      </c>
      <c r="P5947" s="1">
        <v>0</v>
      </c>
      <c r="Q5947" s="1">
        <v>0</v>
      </c>
      <c r="R5947" s="1">
        <v>0</v>
      </c>
      <c r="S5947" t="s">
        <v>2587</v>
      </c>
      <c r="T5947" t="str" cm="1">
        <f t="array" ref="T5947">_xlfn.IFS(ISNUMBER(SEARCH("CP02",S5947)),"ราชพฤกษ",ISNUMBER(SEARCH("CP03",S5947)),"บางใหญ่",ISNUMBER(SEARCH("CP04",S5947)),"บางบอน",OR(ISNUMBER(SEARCH("CP",S5947)),ISNUMBER(SEARCH("BTC",D5947))),"340",TRUE,"")</f>
        <v>ราชพฤกษ</v>
      </c>
    </row>
    <row r="5948" spans="1:20" x14ac:dyDescent="0.2">
      <c r="A5948" t="s">
        <v>6375</v>
      </c>
      <c r="B5948" t="s">
        <v>15</v>
      </c>
      <c r="C5948">
        <v>2026</v>
      </c>
      <c r="D5948" t="s">
        <v>2912</v>
      </c>
      <c r="E5948" t="s">
        <v>1545</v>
      </c>
      <c r="F5948" t="s">
        <v>1546</v>
      </c>
      <c r="G5948" t="s">
        <v>2588</v>
      </c>
      <c r="H5948" t="s">
        <v>2586</v>
      </c>
      <c r="I5948" t="s">
        <v>6389</v>
      </c>
      <c r="J5948" t="s">
        <v>2914</v>
      </c>
      <c r="K5948" t="s">
        <v>2579</v>
      </c>
      <c r="L5948" s="1">
        <v>1</v>
      </c>
      <c r="M5948" s="1">
        <v>500</v>
      </c>
      <c r="N5948" s="1">
        <v>0</v>
      </c>
      <c r="O5948" s="1" t="s">
        <v>2580</v>
      </c>
      <c r="P5948" s="1">
        <v>467.29</v>
      </c>
      <c r="Q5948" s="1">
        <v>32.71</v>
      </c>
      <c r="R5948" s="1">
        <v>500</v>
      </c>
      <c r="S5948" t="s">
        <v>2587</v>
      </c>
      <c r="T5948" t="str" cm="1">
        <f t="array" ref="T5948">_xlfn.IFS(ISNUMBER(SEARCH("CP02",S5948)),"ราชพฤกษ",ISNUMBER(SEARCH("CP03",S5948)),"บางใหญ่",ISNUMBER(SEARCH("CP04",S5948)),"บางบอน",OR(ISNUMBER(SEARCH("CP",S5948)),ISNUMBER(SEARCH("BTC",D5948))),"340",TRUE,"")</f>
        <v>ราชพฤกษ</v>
      </c>
    </row>
    <row r="5949" spans="1:20" x14ac:dyDescent="0.2">
      <c r="A5949" t="s">
        <v>6375</v>
      </c>
      <c r="B5949" t="s">
        <v>15</v>
      </c>
      <c r="C5949">
        <v>2026</v>
      </c>
      <c r="D5949" t="s">
        <v>6390</v>
      </c>
      <c r="E5949" t="s">
        <v>269</v>
      </c>
      <c r="F5949" t="s">
        <v>270</v>
      </c>
      <c r="G5949" t="s">
        <v>2582</v>
      </c>
      <c r="H5949" t="s">
        <v>2586</v>
      </c>
      <c r="I5949" t="s">
        <v>6391</v>
      </c>
      <c r="J5949" t="s">
        <v>6392</v>
      </c>
      <c r="K5949" t="s">
        <v>2603</v>
      </c>
      <c r="L5949" s="1">
        <v>1</v>
      </c>
      <c r="M5949" s="1">
        <v>450</v>
      </c>
      <c r="N5949" s="1">
        <v>0</v>
      </c>
      <c r="O5949" s="1" t="s">
        <v>2580</v>
      </c>
      <c r="P5949" s="1">
        <v>420.56</v>
      </c>
      <c r="Q5949" s="1">
        <v>29.44</v>
      </c>
      <c r="R5949" s="1">
        <v>450</v>
      </c>
      <c r="S5949" t="s">
        <v>2605</v>
      </c>
      <c r="T5949" t="str" cm="1">
        <f t="array" ref="T5949">_xlfn.IFS(ISNUMBER(SEARCH("CP02",S5949)),"ราชพฤกษ",ISNUMBER(SEARCH("CP03",S5949)),"บางใหญ่",ISNUMBER(SEARCH("CP04",S5949)),"บางบอน",OR(ISNUMBER(SEARCH("CP",S5949)),ISNUMBER(SEARCH("BTC",D5949))),"340",TRUE,"")</f>
        <v>บางใหญ่</v>
      </c>
    </row>
    <row r="5950" spans="1:20" x14ac:dyDescent="0.2">
      <c r="A5950" t="s">
        <v>6375</v>
      </c>
      <c r="B5950" t="s">
        <v>15</v>
      </c>
      <c r="C5950">
        <v>2026</v>
      </c>
      <c r="D5950" t="s">
        <v>6390</v>
      </c>
      <c r="E5950" t="s">
        <v>1563</v>
      </c>
      <c r="F5950" t="s">
        <v>1564</v>
      </c>
      <c r="G5950" t="s">
        <v>2585</v>
      </c>
      <c r="H5950" t="s">
        <v>2586</v>
      </c>
      <c r="I5950" t="s">
        <v>6391</v>
      </c>
      <c r="J5950" t="s">
        <v>6392</v>
      </c>
      <c r="K5950" t="s">
        <v>2603</v>
      </c>
      <c r="L5950" s="1">
        <v>1</v>
      </c>
      <c r="M5950" s="1">
        <v>160</v>
      </c>
      <c r="N5950" s="1">
        <v>0</v>
      </c>
      <c r="O5950" s="1" t="s">
        <v>2580</v>
      </c>
      <c r="P5950" s="1">
        <v>0</v>
      </c>
      <c r="Q5950" s="1">
        <v>0</v>
      </c>
      <c r="R5950" s="1">
        <v>0</v>
      </c>
      <c r="S5950" t="s">
        <v>2606</v>
      </c>
      <c r="T5950" t="str" cm="1">
        <f t="array" ref="T5950">_xlfn.IFS(ISNUMBER(SEARCH("CP02",S5950)),"ราชพฤกษ",ISNUMBER(SEARCH("CP03",S5950)),"บางใหญ่",ISNUMBER(SEARCH("CP04",S5950)),"บางบอน",OR(ISNUMBER(SEARCH("CP",S5950)),ISNUMBER(SEARCH("BTC",D5950))),"340",TRUE,"")</f>
        <v>บางใหญ่</v>
      </c>
    </row>
    <row r="5951" spans="1:20" x14ac:dyDescent="0.2">
      <c r="A5951" t="s">
        <v>6375</v>
      </c>
      <c r="B5951" t="s">
        <v>15</v>
      </c>
      <c r="C5951">
        <v>2026</v>
      </c>
      <c r="D5951" t="s">
        <v>6390</v>
      </c>
      <c r="E5951" t="s">
        <v>1551</v>
      </c>
      <c r="F5951" t="s">
        <v>1552</v>
      </c>
      <c r="G5951" t="s">
        <v>2585</v>
      </c>
      <c r="H5951" t="s">
        <v>2586</v>
      </c>
      <c r="I5951" t="s">
        <v>6391</v>
      </c>
      <c r="J5951" t="s">
        <v>6392</v>
      </c>
      <c r="K5951" t="s">
        <v>2603</v>
      </c>
      <c r="L5951" s="1">
        <v>4</v>
      </c>
      <c r="M5951" s="1">
        <v>150</v>
      </c>
      <c r="N5951" s="1">
        <v>0</v>
      </c>
      <c r="O5951" s="1" t="s">
        <v>2580</v>
      </c>
      <c r="P5951" s="1">
        <v>0</v>
      </c>
      <c r="Q5951" s="1">
        <v>0</v>
      </c>
      <c r="R5951" s="1">
        <v>0</v>
      </c>
      <c r="S5951" t="s">
        <v>2606</v>
      </c>
      <c r="T5951" t="str" cm="1">
        <f t="array" ref="T5951">_xlfn.IFS(ISNUMBER(SEARCH("CP02",S5951)),"ราชพฤกษ",ISNUMBER(SEARCH("CP03",S5951)),"บางใหญ่",ISNUMBER(SEARCH("CP04",S5951)),"บางบอน",OR(ISNUMBER(SEARCH("CP",S5951)),ISNUMBER(SEARCH("BTC",D5951))),"340",TRUE,"")</f>
        <v>บางใหญ่</v>
      </c>
    </row>
    <row r="5952" spans="1:20" x14ac:dyDescent="0.2">
      <c r="A5952" t="s">
        <v>6375</v>
      </c>
      <c r="B5952" t="s">
        <v>15</v>
      </c>
      <c r="C5952">
        <v>2026</v>
      </c>
      <c r="D5952" t="s">
        <v>6393</v>
      </c>
      <c r="E5952" t="s">
        <v>1545</v>
      </c>
      <c r="F5952" t="s">
        <v>1546</v>
      </c>
      <c r="G5952" t="s">
        <v>2588</v>
      </c>
      <c r="H5952" t="s">
        <v>2586</v>
      </c>
      <c r="I5952" t="s">
        <v>6394</v>
      </c>
      <c r="J5952" t="s">
        <v>6395</v>
      </c>
      <c r="K5952" t="s">
        <v>2603</v>
      </c>
      <c r="L5952" s="1">
        <v>1</v>
      </c>
      <c r="M5952" s="1">
        <v>500</v>
      </c>
      <c r="N5952" s="1">
        <v>50</v>
      </c>
      <c r="O5952" s="1" t="s">
        <v>2580</v>
      </c>
      <c r="P5952" s="1">
        <v>420.56</v>
      </c>
      <c r="Q5952" s="1">
        <v>29.44</v>
      </c>
      <c r="R5952" s="1">
        <v>450</v>
      </c>
      <c r="S5952" t="s">
        <v>2606</v>
      </c>
      <c r="T5952" t="str" cm="1">
        <f t="array" ref="T5952">_xlfn.IFS(ISNUMBER(SEARCH("CP02",S5952)),"ราชพฤกษ",ISNUMBER(SEARCH("CP03",S5952)),"บางใหญ่",ISNUMBER(SEARCH("CP04",S5952)),"บางบอน",OR(ISNUMBER(SEARCH("CP",S5952)),ISNUMBER(SEARCH("BTC",D5952))),"340",TRUE,"")</f>
        <v>บางใหญ่</v>
      </c>
    </row>
    <row r="5953" spans="1:20" x14ac:dyDescent="0.2">
      <c r="A5953" t="s">
        <v>6375</v>
      </c>
      <c r="B5953" t="s">
        <v>15</v>
      </c>
      <c r="C5953">
        <v>2026</v>
      </c>
      <c r="D5953" t="s">
        <v>6393</v>
      </c>
      <c r="E5953" t="s">
        <v>285</v>
      </c>
      <c r="F5953" t="s">
        <v>286</v>
      </c>
      <c r="G5953" t="s">
        <v>2582</v>
      </c>
      <c r="H5953" t="s">
        <v>2586</v>
      </c>
      <c r="I5953" t="s">
        <v>6394</v>
      </c>
      <c r="J5953" t="s">
        <v>6395</v>
      </c>
      <c r="K5953" t="s">
        <v>2603</v>
      </c>
      <c r="L5953" s="1">
        <v>1</v>
      </c>
      <c r="M5953" s="1">
        <v>450</v>
      </c>
      <c r="N5953" s="1">
        <v>0</v>
      </c>
      <c r="O5953" s="1" t="s">
        <v>2580</v>
      </c>
      <c r="P5953" s="1">
        <v>420.56</v>
      </c>
      <c r="Q5953" s="1">
        <v>29.44</v>
      </c>
      <c r="R5953" s="1">
        <v>450</v>
      </c>
      <c r="S5953" t="s">
        <v>2605</v>
      </c>
      <c r="T5953" t="str" cm="1">
        <f t="array" ref="T5953">_xlfn.IFS(ISNUMBER(SEARCH("CP02",S5953)),"ราชพฤกษ",ISNUMBER(SEARCH("CP03",S5953)),"บางใหญ่",ISNUMBER(SEARCH("CP04",S5953)),"บางบอน",OR(ISNUMBER(SEARCH("CP",S5953)),ISNUMBER(SEARCH("BTC",D5953))),"340",TRUE,"")</f>
        <v>บางใหญ่</v>
      </c>
    </row>
    <row r="5954" spans="1:20" x14ac:dyDescent="0.2">
      <c r="A5954" t="s">
        <v>6375</v>
      </c>
      <c r="B5954" t="s">
        <v>15</v>
      </c>
      <c r="C5954">
        <v>2026</v>
      </c>
      <c r="D5954" t="s">
        <v>6393</v>
      </c>
      <c r="E5954" t="s">
        <v>211</v>
      </c>
      <c r="F5954" t="s">
        <v>212</v>
      </c>
      <c r="G5954" t="s">
        <v>2582</v>
      </c>
      <c r="H5954" t="s">
        <v>2586</v>
      </c>
      <c r="I5954" t="s">
        <v>6394</v>
      </c>
      <c r="J5954" t="s">
        <v>6395</v>
      </c>
      <c r="K5954" t="s">
        <v>2603</v>
      </c>
      <c r="L5954" s="1">
        <v>1</v>
      </c>
      <c r="M5954" s="1">
        <v>300</v>
      </c>
      <c r="N5954" s="1">
        <v>0</v>
      </c>
      <c r="O5954" s="1" t="s">
        <v>2580</v>
      </c>
      <c r="P5954" s="1">
        <v>280.37</v>
      </c>
      <c r="Q5954" s="1">
        <v>19.63</v>
      </c>
      <c r="R5954" s="1">
        <v>300</v>
      </c>
      <c r="S5954" t="s">
        <v>2605</v>
      </c>
      <c r="T5954" t="str" cm="1">
        <f t="array" ref="T5954">_xlfn.IFS(ISNUMBER(SEARCH("CP02",S5954)),"ราชพฤกษ",ISNUMBER(SEARCH("CP03",S5954)),"บางใหญ่",ISNUMBER(SEARCH("CP04",S5954)),"บางบอน",OR(ISNUMBER(SEARCH("CP",S5954)),ISNUMBER(SEARCH("BTC",D5954))),"340",TRUE,"")</f>
        <v>บางใหญ่</v>
      </c>
    </row>
    <row r="5955" spans="1:20" x14ac:dyDescent="0.2">
      <c r="A5955" t="s">
        <v>6375</v>
      </c>
      <c r="B5955" t="s">
        <v>15</v>
      </c>
      <c r="C5955">
        <v>2026</v>
      </c>
      <c r="D5955" t="s">
        <v>6393</v>
      </c>
      <c r="E5955" t="s">
        <v>1989</v>
      </c>
      <c r="F5955" t="s">
        <v>1990</v>
      </c>
      <c r="G5955" t="s">
        <v>2582</v>
      </c>
      <c r="H5955" t="s">
        <v>2586</v>
      </c>
      <c r="I5955" t="s">
        <v>6394</v>
      </c>
      <c r="J5955" t="s">
        <v>6395</v>
      </c>
      <c r="K5955" t="s">
        <v>2603</v>
      </c>
      <c r="L5955" s="1">
        <v>1</v>
      </c>
      <c r="M5955" s="1">
        <v>385</v>
      </c>
      <c r="N5955" s="1">
        <v>0</v>
      </c>
      <c r="O5955" s="1" t="s">
        <v>2580</v>
      </c>
      <c r="P5955" s="1">
        <v>359.81</v>
      </c>
      <c r="Q5955" s="1">
        <v>25.19</v>
      </c>
      <c r="R5955" s="1">
        <v>385</v>
      </c>
      <c r="S5955" t="s">
        <v>2605</v>
      </c>
      <c r="T5955" t="str" cm="1">
        <f t="array" ref="T5955">_xlfn.IFS(ISNUMBER(SEARCH("CP02",S5955)),"ราชพฤกษ",ISNUMBER(SEARCH("CP03",S5955)),"บางใหญ่",ISNUMBER(SEARCH("CP04",S5955)),"บางบอน",OR(ISNUMBER(SEARCH("CP",S5955)),ISNUMBER(SEARCH("BTC",D5955))),"340",TRUE,"")</f>
        <v>บางใหญ่</v>
      </c>
    </row>
    <row r="5956" spans="1:20" x14ac:dyDescent="0.2">
      <c r="A5956" t="s">
        <v>6375</v>
      </c>
      <c r="B5956" t="s">
        <v>15</v>
      </c>
      <c r="C5956">
        <v>2026</v>
      </c>
      <c r="D5956" t="s">
        <v>6393</v>
      </c>
      <c r="E5956" t="s">
        <v>1901</v>
      </c>
      <c r="F5956" t="s">
        <v>1902</v>
      </c>
      <c r="G5956" t="s">
        <v>2582</v>
      </c>
      <c r="H5956" t="s">
        <v>2586</v>
      </c>
      <c r="I5956" t="s">
        <v>6394</v>
      </c>
      <c r="J5956" t="s">
        <v>6395</v>
      </c>
      <c r="K5956" t="s">
        <v>2603</v>
      </c>
      <c r="L5956" s="1">
        <v>2</v>
      </c>
      <c r="M5956" s="1">
        <v>295</v>
      </c>
      <c r="N5956" s="1">
        <v>0</v>
      </c>
      <c r="O5956" s="1" t="s">
        <v>2580</v>
      </c>
      <c r="P5956" s="1">
        <v>551.4</v>
      </c>
      <c r="Q5956" s="1">
        <v>38.6</v>
      </c>
      <c r="R5956" s="1">
        <v>590</v>
      </c>
      <c r="S5956" t="s">
        <v>2605</v>
      </c>
      <c r="T5956" t="str" cm="1">
        <f t="array" ref="T5956">_xlfn.IFS(ISNUMBER(SEARCH("CP02",S5956)),"ราชพฤกษ",ISNUMBER(SEARCH("CP03",S5956)),"บางใหญ่",ISNUMBER(SEARCH("CP04",S5956)),"บางบอน",OR(ISNUMBER(SEARCH("CP",S5956)),ISNUMBER(SEARCH("BTC",D5956))),"340",TRUE,"")</f>
        <v>บางใหญ่</v>
      </c>
    </row>
    <row r="5957" spans="1:20" x14ac:dyDescent="0.2">
      <c r="A5957" t="s">
        <v>6375</v>
      </c>
      <c r="B5957" t="s">
        <v>15</v>
      </c>
      <c r="C5957">
        <v>2026</v>
      </c>
      <c r="D5957" t="s">
        <v>6393</v>
      </c>
      <c r="E5957" t="s">
        <v>1617</v>
      </c>
      <c r="F5957" t="s">
        <v>1618</v>
      </c>
      <c r="G5957" t="s">
        <v>1536</v>
      </c>
      <c r="H5957" t="s">
        <v>2586</v>
      </c>
      <c r="I5957" t="s">
        <v>6394</v>
      </c>
      <c r="J5957" t="s">
        <v>6395</v>
      </c>
      <c r="K5957" t="s">
        <v>2603</v>
      </c>
      <c r="L5957" s="1">
        <v>1</v>
      </c>
      <c r="M5957" s="1">
        <v>250</v>
      </c>
      <c r="N5957" s="1">
        <v>0</v>
      </c>
      <c r="O5957" s="1" t="s">
        <v>2580</v>
      </c>
      <c r="P5957" s="1">
        <v>233.64</v>
      </c>
      <c r="Q5957" s="1">
        <v>16.36</v>
      </c>
      <c r="R5957" s="1">
        <v>250</v>
      </c>
      <c r="S5957" t="s">
        <v>2606</v>
      </c>
      <c r="T5957" t="str" cm="1">
        <f t="array" ref="T5957">_xlfn.IFS(ISNUMBER(SEARCH("CP02",S5957)),"ราชพฤกษ",ISNUMBER(SEARCH("CP03",S5957)),"บางใหญ่",ISNUMBER(SEARCH("CP04",S5957)),"บางบอน",OR(ISNUMBER(SEARCH("CP",S5957)),ISNUMBER(SEARCH("BTC",D5957))),"340",TRUE,"")</f>
        <v>บางใหญ่</v>
      </c>
    </row>
    <row r="5958" spans="1:20" x14ac:dyDescent="0.2">
      <c r="A5958" t="s">
        <v>6375</v>
      </c>
      <c r="B5958" t="s">
        <v>15</v>
      </c>
      <c r="C5958">
        <v>2026</v>
      </c>
      <c r="D5958" t="s">
        <v>6396</v>
      </c>
      <c r="E5958" t="s">
        <v>547</v>
      </c>
      <c r="F5958" t="s">
        <v>548</v>
      </c>
      <c r="G5958" t="s">
        <v>2582</v>
      </c>
      <c r="H5958" t="s">
        <v>2586</v>
      </c>
      <c r="I5958" t="s">
        <v>6397</v>
      </c>
      <c r="J5958" t="s">
        <v>6398</v>
      </c>
      <c r="K5958" t="s">
        <v>2603</v>
      </c>
      <c r="L5958" s="1">
        <v>1</v>
      </c>
      <c r="M5958" s="1">
        <v>1550</v>
      </c>
      <c r="N5958" s="1">
        <v>0</v>
      </c>
      <c r="O5958" s="1" t="s">
        <v>2580</v>
      </c>
      <c r="P5958" s="1">
        <v>1448.6</v>
      </c>
      <c r="Q5958" s="1">
        <v>101.4</v>
      </c>
      <c r="R5958" s="1">
        <v>1550</v>
      </c>
      <c r="S5958" t="s">
        <v>2605</v>
      </c>
      <c r="T5958" t="str" cm="1">
        <f t="array" ref="T5958">_xlfn.IFS(ISNUMBER(SEARCH("CP02",S5958)),"ราชพฤกษ",ISNUMBER(SEARCH("CP03",S5958)),"บางใหญ่",ISNUMBER(SEARCH("CP04",S5958)),"บางบอน",OR(ISNUMBER(SEARCH("CP",S5958)),ISNUMBER(SEARCH("BTC",D5958))),"340",TRUE,"")</f>
        <v>บางใหญ่</v>
      </c>
    </row>
    <row r="5959" spans="1:20" x14ac:dyDescent="0.2">
      <c r="A5959" t="s">
        <v>6375</v>
      </c>
      <c r="B5959" t="s">
        <v>15</v>
      </c>
      <c r="C5959">
        <v>2026</v>
      </c>
      <c r="D5959" t="s">
        <v>6396</v>
      </c>
      <c r="E5959" t="s">
        <v>513</v>
      </c>
      <c r="F5959" t="s">
        <v>514</v>
      </c>
      <c r="G5959" t="s">
        <v>2582</v>
      </c>
      <c r="H5959" t="s">
        <v>2586</v>
      </c>
      <c r="I5959" t="s">
        <v>6397</v>
      </c>
      <c r="J5959" t="s">
        <v>6398</v>
      </c>
      <c r="K5959" t="s">
        <v>2603</v>
      </c>
      <c r="L5959" s="1">
        <v>1</v>
      </c>
      <c r="M5959" s="1">
        <v>250</v>
      </c>
      <c r="N5959" s="1">
        <v>0</v>
      </c>
      <c r="O5959" s="1" t="s">
        <v>2580</v>
      </c>
      <c r="P5959" s="1">
        <v>0</v>
      </c>
      <c r="Q5959" s="1">
        <v>0</v>
      </c>
      <c r="R5959" s="1">
        <v>0</v>
      </c>
      <c r="S5959" t="s">
        <v>2605</v>
      </c>
      <c r="T5959" t="str" cm="1">
        <f t="array" ref="T5959">_xlfn.IFS(ISNUMBER(SEARCH("CP02",S5959)),"ราชพฤกษ",ISNUMBER(SEARCH("CP03",S5959)),"บางใหญ่",ISNUMBER(SEARCH("CP04",S5959)),"บางบอน",OR(ISNUMBER(SEARCH("CP",S5959)),ISNUMBER(SEARCH("BTC",D5959))),"340",TRUE,"")</f>
        <v>บางใหญ่</v>
      </c>
    </row>
    <row r="5960" spans="1:20" x14ac:dyDescent="0.2">
      <c r="A5960" t="s">
        <v>6375</v>
      </c>
      <c r="B5960" t="s">
        <v>15</v>
      </c>
      <c r="C5960">
        <v>2026</v>
      </c>
      <c r="D5960" t="s">
        <v>6396</v>
      </c>
      <c r="E5960" t="s">
        <v>1317</v>
      </c>
      <c r="F5960" t="s">
        <v>1318</v>
      </c>
      <c r="G5960" t="s">
        <v>2582</v>
      </c>
      <c r="H5960" t="s">
        <v>2586</v>
      </c>
      <c r="I5960" t="s">
        <v>6397</v>
      </c>
      <c r="J5960" t="s">
        <v>6398</v>
      </c>
      <c r="K5960" t="s">
        <v>2603</v>
      </c>
      <c r="L5960" s="1">
        <v>1</v>
      </c>
      <c r="M5960" s="1">
        <v>220</v>
      </c>
      <c r="N5960" s="1">
        <v>0</v>
      </c>
      <c r="O5960" s="1" t="s">
        <v>2580</v>
      </c>
      <c r="P5960" s="1">
        <v>205.61</v>
      </c>
      <c r="Q5960" s="1">
        <v>14.39</v>
      </c>
      <c r="R5960" s="1">
        <v>220</v>
      </c>
      <c r="S5960" t="s">
        <v>2605</v>
      </c>
      <c r="T5960" t="str" cm="1">
        <f t="array" ref="T5960">_xlfn.IFS(ISNUMBER(SEARCH("CP02",S5960)),"ราชพฤกษ",ISNUMBER(SEARCH("CP03",S5960)),"บางใหญ่",ISNUMBER(SEARCH("CP04",S5960)),"บางบอน",OR(ISNUMBER(SEARCH("CP",S5960)),ISNUMBER(SEARCH("BTC",D5960))),"340",TRUE,"")</f>
        <v>บางใหญ่</v>
      </c>
    </row>
    <row r="5961" spans="1:20" x14ac:dyDescent="0.2">
      <c r="A5961" t="s">
        <v>6375</v>
      </c>
      <c r="B5961" t="s">
        <v>15</v>
      </c>
      <c r="C5961">
        <v>2026</v>
      </c>
      <c r="D5961" t="s">
        <v>6396</v>
      </c>
      <c r="E5961" t="s">
        <v>1185</v>
      </c>
      <c r="F5961" t="s">
        <v>1186</v>
      </c>
      <c r="G5961" t="s">
        <v>2582</v>
      </c>
      <c r="H5961" t="s">
        <v>2586</v>
      </c>
      <c r="I5961" t="s">
        <v>6397</v>
      </c>
      <c r="J5961" t="s">
        <v>6398</v>
      </c>
      <c r="K5961" t="s">
        <v>2603</v>
      </c>
      <c r="L5961" s="1">
        <v>1</v>
      </c>
      <c r="M5961" s="1">
        <v>20</v>
      </c>
      <c r="N5961" s="1">
        <v>0</v>
      </c>
      <c r="O5961" s="1" t="s">
        <v>2580</v>
      </c>
      <c r="P5961" s="1">
        <v>18.690000000000001</v>
      </c>
      <c r="Q5961" s="1">
        <v>1.31</v>
      </c>
      <c r="R5961" s="1">
        <v>20</v>
      </c>
      <c r="S5961" t="s">
        <v>2605</v>
      </c>
      <c r="T5961" t="str" cm="1">
        <f t="array" ref="T5961">_xlfn.IFS(ISNUMBER(SEARCH("CP02",S5961)),"ราชพฤกษ",ISNUMBER(SEARCH("CP03",S5961)),"บางใหญ่",ISNUMBER(SEARCH("CP04",S5961)),"บางบอน",OR(ISNUMBER(SEARCH("CP",S5961)),ISNUMBER(SEARCH("BTC",D5961))),"340",TRUE,"")</f>
        <v>บางใหญ่</v>
      </c>
    </row>
    <row r="5962" spans="1:20" x14ac:dyDescent="0.2">
      <c r="A5962" t="s">
        <v>6375</v>
      </c>
      <c r="B5962" t="s">
        <v>15</v>
      </c>
      <c r="C5962">
        <v>2026</v>
      </c>
      <c r="D5962" t="s">
        <v>6396</v>
      </c>
      <c r="E5962" t="s">
        <v>287</v>
      </c>
      <c r="F5962" t="s">
        <v>288</v>
      </c>
      <c r="G5962" t="s">
        <v>2582</v>
      </c>
      <c r="H5962" t="s">
        <v>2586</v>
      </c>
      <c r="I5962" t="s">
        <v>6397</v>
      </c>
      <c r="J5962" t="s">
        <v>6398</v>
      </c>
      <c r="K5962" t="s">
        <v>2603</v>
      </c>
      <c r="L5962" s="1">
        <v>1</v>
      </c>
      <c r="M5962" s="1">
        <v>580</v>
      </c>
      <c r="N5962" s="1">
        <v>0</v>
      </c>
      <c r="O5962" s="1" t="s">
        <v>2580</v>
      </c>
      <c r="P5962" s="1">
        <v>542.05999999999995</v>
      </c>
      <c r="Q5962" s="1">
        <v>37.94</v>
      </c>
      <c r="R5962" s="1">
        <v>580</v>
      </c>
      <c r="S5962" t="s">
        <v>2605</v>
      </c>
      <c r="T5962" t="str" cm="1">
        <f t="array" ref="T5962">_xlfn.IFS(ISNUMBER(SEARCH("CP02",S5962)),"ราชพฤกษ",ISNUMBER(SEARCH("CP03",S5962)),"บางใหญ่",ISNUMBER(SEARCH("CP04",S5962)),"บางบอน",OR(ISNUMBER(SEARCH("CP",S5962)),ISNUMBER(SEARCH("BTC",D5962))),"340",TRUE,"")</f>
        <v>บางใหญ่</v>
      </c>
    </row>
    <row r="5963" spans="1:20" x14ac:dyDescent="0.2">
      <c r="A5963" t="s">
        <v>6375</v>
      </c>
      <c r="B5963" t="s">
        <v>15</v>
      </c>
      <c r="C5963">
        <v>2026</v>
      </c>
      <c r="D5963" t="s">
        <v>6396</v>
      </c>
      <c r="E5963" t="s">
        <v>417</v>
      </c>
      <c r="F5963" t="s">
        <v>418</v>
      </c>
      <c r="G5963" t="s">
        <v>2632</v>
      </c>
      <c r="H5963" t="s">
        <v>2586</v>
      </c>
      <c r="I5963" t="s">
        <v>6397</v>
      </c>
      <c r="J5963" t="s">
        <v>6398</v>
      </c>
      <c r="K5963" t="s">
        <v>2603</v>
      </c>
      <c r="L5963" s="1">
        <v>1</v>
      </c>
      <c r="M5963" s="1">
        <v>1450</v>
      </c>
      <c r="N5963" s="1">
        <v>0</v>
      </c>
      <c r="O5963" s="1" t="s">
        <v>2580</v>
      </c>
      <c r="P5963" s="1">
        <v>1355.14</v>
      </c>
      <c r="Q5963" s="1">
        <v>94.86</v>
      </c>
      <c r="R5963" s="1">
        <v>1450</v>
      </c>
      <c r="S5963" t="s">
        <v>2605</v>
      </c>
      <c r="T5963" t="str" cm="1">
        <f t="array" ref="T5963">_xlfn.IFS(ISNUMBER(SEARCH("CP02",S5963)),"ราชพฤกษ",ISNUMBER(SEARCH("CP03",S5963)),"บางใหญ่",ISNUMBER(SEARCH("CP04",S5963)),"บางบอน",OR(ISNUMBER(SEARCH("CP",S5963)),ISNUMBER(SEARCH("BTC",D5963))),"340",TRUE,"")</f>
        <v>บางใหญ่</v>
      </c>
    </row>
    <row r="5964" spans="1:20" x14ac:dyDescent="0.2">
      <c r="A5964" t="s">
        <v>6375</v>
      </c>
      <c r="B5964" t="s">
        <v>15</v>
      </c>
      <c r="C5964">
        <v>2026</v>
      </c>
      <c r="D5964" t="s">
        <v>6396</v>
      </c>
      <c r="E5964" t="s">
        <v>1697</v>
      </c>
      <c r="F5964" t="s">
        <v>1698</v>
      </c>
      <c r="G5964" t="s">
        <v>2632</v>
      </c>
      <c r="H5964" t="s">
        <v>2586</v>
      </c>
      <c r="I5964" t="s">
        <v>6397</v>
      </c>
      <c r="J5964" t="s">
        <v>6398</v>
      </c>
      <c r="K5964" t="s">
        <v>2603</v>
      </c>
      <c r="L5964" s="1">
        <v>2</v>
      </c>
      <c r="M5964" s="1">
        <v>1850</v>
      </c>
      <c r="N5964" s="1">
        <v>0</v>
      </c>
      <c r="O5964" s="1" t="s">
        <v>2580</v>
      </c>
      <c r="P5964" s="1">
        <v>3457.94</v>
      </c>
      <c r="Q5964" s="1">
        <v>242.06</v>
      </c>
      <c r="R5964" s="1">
        <v>3700</v>
      </c>
      <c r="S5964" t="s">
        <v>2605</v>
      </c>
      <c r="T5964" t="str" cm="1">
        <f t="array" ref="T5964">_xlfn.IFS(ISNUMBER(SEARCH("CP02",S5964)),"ราชพฤกษ",ISNUMBER(SEARCH("CP03",S5964)),"บางใหญ่",ISNUMBER(SEARCH("CP04",S5964)),"บางบอน",OR(ISNUMBER(SEARCH("CP",S5964)),ISNUMBER(SEARCH("BTC",D5964))),"340",TRUE,"")</f>
        <v>บางใหญ่</v>
      </c>
    </row>
    <row r="5965" spans="1:20" x14ac:dyDescent="0.2">
      <c r="A5965" t="s">
        <v>6375</v>
      </c>
      <c r="B5965" t="s">
        <v>15</v>
      </c>
      <c r="C5965">
        <v>2026</v>
      </c>
      <c r="D5965" t="s">
        <v>6396</v>
      </c>
      <c r="E5965" t="s">
        <v>1901</v>
      </c>
      <c r="F5965" t="s">
        <v>1902</v>
      </c>
      <c r="G5965" t="s">
        <v>2582</v>
      </c>
      <c r="H5965" t="s">
        <v>2586</v>
      </c>
      <c r="I5965" t="s">
        <v>6397</v>
      </c>
      <c r="J5965" t="s">
        <v>6398</v>
      </c>
      <c r="K5965" t="s">
        <v>2603</v>
      </c>
      <c r="L5965" s="1">
        <v>2</v>
      </c>
      <c r="M5965" s="1">
        <v>295</v>
      </c>
      <c r="N5965" s="1">
        <v>0</v>
      </c>
      <c r="O5965" s="1" t="s">
        <v>2580</v>
      </c>
      <c r="P5965" s="1">
        <v>551.4</v>
      </c>
      <c r="Q5965" s="1">
        <v>38.6</v>
      </c>
      <c r="R5965" s="1">
        <v>590</v>
      </c>
      <c r="S5965" t="s">
        <v>2605</v>
      </c>
      <c r="T5965" t="str" cm="1">
        <f t="array" ref="T5965">_xlfn.IFS(ISNUMBER(SEARCH("CP02",S5965)),"ราชพฤกษ",ISNUMBER(SEARCH("CP03",S5965)),"บางใหญ่",ISNUMBER(SEARCH("CP04",S5965)),"บางบอน",OR(ISNUMBER(SEARCH("CP",S5965)),ISNUMBER(SEARCH("BTC",D5965))),"340",TRUE,"")</f>
        <v>บางใหญ่</v>
      </c>
    </row>
    <row r="5966" spans="1:20" x14ac:dyDescent="0.2">
      <c r="A5966" t="s">
        <v>6375</v>
      </c>
      <c r="B5966" t="s">
        <v>15</v>
      </c>
      <c r="C5966">
        <v>2026</v>
      </c>
      <c r="D5966" t="s">
        <v>6396</v>
      </c>
      <c r="E5966" t="s">
        <v>1617</v>
      </c>
      <c r="F5966" t="s">
        <v>1618</v>
      </c>
      <c r="G5966" t="s">
        <v>1536</v>
      </c>
      <c r="H5966" t="s">
        <v>2586</v>
      </c>
      <c r="I5966" t="s">
        <v>6397</v>
      </c>
      <c r="J5966" t="s">
        <v>6398</v>
      </c>
      <c r="K5966" t="s">
        <v>2603</v>
      </c>
      <c r="L5966" s="1">
        <v>1</v>
      </c>
      <c r="M5966" s="1">
        <v>250</v>
      </c>
      <c r="N5966" s="1">
        <v>0</v>
      </c>
      <c r="O5966" s="1" t="s">
        <v>2580</v>
      </c>
      <c r="P5966" s="1">
        <v>233.64</v>
      </c>
      <c r="Q5966" s="1">
        <v>16.36</v>
      </c>
      <c r="R5966" s="1">
        <v>250</v>
      </c>
      <c r="S5966" t="s">
        <v>2606</v>
      </c>
      <c r="T5966" t="str" cm="1">
        <f t="array" ref="T5966">_xlfn.IFS(ISNUMBER(SEARCH("CP02",S5966)),"ราชพฤกษ",ISNUMBER(SEARCH("CP03",S5966)),"บางใหญ่",ISNUMBER(SEARCH("CP04",S5966)),"บางบอน",OR(ISNUMBER(SEARCH("CP",S5966)),ISNUMBER(SEARCH("BTC",D5966))),"340",TRUE,"")</f>
        <v>บางใหญ่</v>
      </c>
    </row>
    <row r="5967" spans="1:20" x14ac:dyDescent="0.2">
      <c r="A5967" t="s">
        <v>6375</v>
      </c>
      <c r="B5967" t="s">
        <v>15</v>
      </c>
      <c r="C5967">
        <v>2026</v>
      </c>
      <c r="D5967" t="s">
        <v>6396</v>
      </c>
      <c r="E5967" t="s">
        <v>1647</v>
      </c>
      <c r="F5967" t="s">
        <v>1648</v>
      </c>
      <c r="G5967" t="s">
        <v>1536</v>
      </c>
      <c r="H5967" t="s">
        <v>2586</v>
      </c>
      <c r="I5967" t="s">
        <v>6397</v>
      </c>
      <c r="J5967" t="s">
        <v>6398</v>
      </c>
      <c r="K5967" t="s">
        <v>2603</v>
      </c>
      <c r="L5967" s="1">
        <v>1</v>
      </c>
      <c r="M5967" s="1">
        <v>480</v>
      </c>
      <c r="N5967" s="1">
        <v>40</v>
      </c>
      <c r="O5967" s="1" t="s">
        <v>2580</v>
      </c>
      <c r="P5967" s="1">
        <v>411.21</v>
      </c>
      <c r="Q5967" s="1">
        <v>28.79</v>
      </c>
      <c r="R5967" s="1">
        <v>440</v>
      </c>
      <c r="S5967" t="s">
        <v>2606</v>
      </c>
      <c r="T5967" t="str" cm="1">
        <f t="array" ref="T5967">_xlfn.IFS(ISNUMBER(SEARCH("CP02",S5967)),"ราชพฤกษ",ISNUMBER(SEARCH("CP03",S5967)),"บางใหญ่",ISNUMBER(SEARCH("CP04",S5967)),"บางบอน",OR(ISNUMBER(SEARCH("CP",S5967)),ISNUMBER(SEARCH("BTC",D5967))),"340",TRUE,"")</f>
        <v>บางใหญ่</v>
      </c>
    </row>
    <row r="5968" spans="1:20" x14ac:dyDescent="0.2">
      <c r="A5968" t="s">
        <v>6375</v>
      </c>
      <c r="B5968" t="s">
        <v>15</v>
      </c>
      <c r="C5968">
        <v>2026</v>
      </c>
      <c r="D5968" t="s">
        <v>6396</v>
      </c>
      <c r="E5968" t="s">
        <v>1557</v>
      </c>
      <c r="F5968" t="s">
        <v>1558</v>
      </c>
      <c r="G5968" t="s">
        <v>2588</v>
      </c>
      <c r="H5968" t="s">
        <v>2586</v>
      </c>
      <c r="I5968" t="s">
        <v>6397</v>
      </c>
      <c r="J5968" t="s">
        <v>6398</v>
      </c>
      <c r="K5968" t="s">
        <v>2603</v>
      </c>
      <c r="L5968" s="1">
        <v>1</v>
      </c>
      <c r="M5968" s="1">
        <v>200</v>
      </c>
      <c r="N5968" s="1">
        <v>0</v>
      </c>
      <c r="O5968" s="1" t="s">
        <v>2580</v>
      </c>
      <c r="P5968" s="1">
        <v>186.92</v>
      </c>
      <c r="Q5968" s="1">
        <v>13.08</v>
      </c>
      <c r="R5968" s="1">
        <v>200</v>
      </c>
      <c r="S5968" t="s">
        <v>2606</v>
      </c>
      <c r="T5968" t="str" cm="1">
        <f t="array" ref="T5968">_xlfn.IFS(ISNUMBER(SEARCH("CP02",S5968)),"ราชพฤกษ",ISNUMBER(SEARCH("CP03",S5968)),"บางใหญ่",ISNUMBER(SEARCH("CP04",S5968)),"บางบอน",OR(ISNUMBER(SEARCH("CP",S5968)),ISNUMBER(SEARCH("BTC",D5968))),"340",TRUE,"")</f>
        <v>บางใหญ่</v>
      </c>
    </row>
    <row r="5969" spans="1:20" x14ac:dyDescent="0.2">
      <c r="A5969" t="s">
        <v>6375</v>
      </c>
      <c r="B5969" t="s">
        <v>15</v>
      </c>
      <c r="C5969">
        <v>2026</v>
      </c>
      <c r="D5969" t="s">
        <v>6399</v>
      </c>
      <c r="E5969" t="s">
        <v>529</v>
      </c>
      <c r="F5969" t="s">
        <v>530</v>
      </c>
      <c r="G5969" t="s">
        <v>2582</v>
      </c>
      <c r="H5969" t="s">
        <v>2586</v>
      </c>
      <c r="I5969" t="s">
        <v>6400</v>
      </c>
      <c r="J5969" t="s">
        <v>6401</v>
      </c>
      <c r="K5969" t="s">
        <v>2603</v>
      </c>
      <c r="L5969" s="1">
        <v>1</v>
      </c>
      <c r="M5969" s="1">
        <v>790</v>
      </c>
      <c r="N5969" s="1">
        <v>0</v>
      </c>
      <c r="O5969" s="1" t="s">
        <v>2580</v>
      </c>
      <c r="P5969" s="1">
        <v>738.32</v>
      </c>
      <c r="Q5969" s="1">
        <v>51.68</v>
      </c>
      <c r="R5969" s="1">
        <v>790</v>
      </c>
      <c r="S5969" t="s">
        <v>2605</v>
      </c>
      <c r="T5969" t="str" cm="1">
        <f t="array" ref="T5969">_xlfn.IFS(ISNUMBER(SEARCH("CP02",S5969)),"ราชพฤกษ",ISNUMBER(SEARCH("CP03",S5969)),"บางใหญ่",ISNUMBER(SEARCH("CP04",S5969)),"บางบอน",OR(ISNUMBER(SEARCH("CP",S5969)),ISNUMBER(SEARCH("BTC",D5969))),"340",TRUE,"")</f>
        <v>บางใหญ่</v>
      </c>
    </row>
    <row r="5970" spans="1:20" x14ac:dyDescent="0.2">
      <c r="A5970" t="s">
        <v>6375</v>
      </c>
      <c r="B5970" t="s">
        <v>15</v>
      </c>
      <c r="C5970">
        <v>2026</v>
      </c>
      <c r="D5970" t="s">
        <v>6399</v>
      </c>
      <c r="E5970" t="s">
        <v>527</v>
      </c>
      <c r="F5970" t="s">
        <v>528</v>
      </c>
      <c r="G5970" t="s">
        <v>2582</v>
      </c>
      <c r="H5970" t="s">
        <v>2586</v>
      </c>
      <c r="I5970" t="s">
        <v>6400</v>
      </c>
      <c r="J5970" t="s">
        <v>6401</v>
      </c>
      <c r="K5970" t="s">
        <v>2603</v>
      </c>
      <c r="L5970" s="1">
        <v>1</v>
      </c>
      <c r="M5970" s="1">
        <v>215</v>
      </c>
      <c r="N5970" s="1">
        <v>0</v>
      </c>
      <c r="O5970" s="1" t="s">
        <v>2580</v>
      </c>
      <c r="P5970" s="1">
        <v>0</v>
      </c>
      <c r="Q5970" s="1">
        <v>0</v>
      </c>
      <c r="R5970" s="1">
        <v>0</v>
      </c>
      <c r="S5970" t="s">
        <v>2605</v>
      </c>
      <c r="T5970" t="str" cm="1">
        <f t="array" ref="T5970">_xlfn.IFS(ISNUMBER(SEARCH("CP02",S5970)),"ราชพฤกษ",ISNUMBER(SEARCH("CP03",S5970)),"บางใหญ่",ISNUMBER(SEARCH("CP04",S5970)),"บางบอน",OR(ISNUMBER(SEARCH("CP",S5970)),ISNUMBER(SEARCH("BTC",D5970))),"340",TRUE,"")</f>
        <v>บางใหญ่</v>
      </c>
    </row>
    <row r="5971" spans="1:20" x14ac:dyDescent="0.2">
      <c r="A5971" t="s">
        <v>6375</v>
      </c>
      <c r="B5971" t="s">
        <v>15</v>
      </c>
      <c r="C5971">
        <v>2026</v>
      </c>
      <c r="D5971" t="s">
        <v>6399</v>
      </c>
      <c r="E5971" t="s">
        <v>1343</v>
      </c>
      <c r="F5971" t="s">
        <v>1344</v>
      </c>
      <c r="G5971" t="s">
        <v>2582</v>
      </c>
      <c r="H5971" t="s">
        <v>2586</v>
      </c>
      <c r="I5971" t="s">
        <v>6400</v>
      </c>
      <c r="J5971" t="s">
        <v>6401</v>
      </c>
      <c r="K5971" t="s">
        <v>2603</v>
      </c>
      <c r="L5971" s="1">
        <v>1</v>
      </c>
      <c r="M5971" s="1">
        <v>220</v>
      </c>
      <c r="N5971" s="1">
        <v>0</v>
      </c>
      <c r="O5971" s="1" t="s">
        <v>2580</v>
      </c>
      <c r="P5971" s="1">
        <v>0</v>
      </c>
      <c r="Q5971" s="1">
        <v>0</v>
      </c>
      <c r="R5971" s="1">
        <v>0</v>
      </c>
      <c r="S5971" t="s">
        <v>2605</v>
      </c>
      <c r="T5971" t="str" cm="1">
        <f t="array" ref="T5971">_xlfn.IFS(ISNUMBER(SEARCH("CP02",S5971)),"ราชพฤกษ",ISNUMBER(SEARCH("CP03",S5971)),"บางใหญ่",ISNUMBER(SEARCH("CP04",S5971)),"บางบอน",OR(ISNUMBER(SEARCH("CP",S5971)),ISNUMBER(SEARCH("BTC",D5971))),"340",TRUE,"")</f>
        <v>บางใหญ่</v>
      </c>
    </row>
    <row r="5972" spans="1:20" x14ac:dyDescent="0.2">
      <c r="A5972" t="s">
        <v>6375</v>
      </c>
      <c r="B5972" t="s">
        <v>15</v>
      </c>
      <c r="C5972">
        <v>2026</v>
      </c>
      <c r="D5972" t="s">
        <v>6399</v>
      </c>
      <c r="E5972" t="s">
        <v>1185</v>
      </c>
      <c r="F5972" t="s">
        <v>1186</v>
      </c>
      <c r="G5972" t="s">
        <v>2582</v>
      </c>
      <c r="H5972" t="s">
        <v>2586</v>
      </c>
      <c r="I5972" t="s">
        <v>6400</v>
      </c>
      <c r="J5972" t="s">
        <v>6401</v>
      </c>
      <c r="K5972" t="s">
        <v>2603</v>
      </c>
      <c r="L5972" s="1">
        <v>1</v>
      </c>
      <c r="M5972" s="1">
        <v>20</v>
      </c>
      <c r="N5972" s="1">
        <v>0</v>
      </c>
      <c r="O5972" s="1" t="s">
        <v>2580</v>
      </c>
      <c r="P5972" s="1">
        <v>18.690000000000001</v>
      </c>
      <c r="Q5972" s="1">
        <v>1.31</v>
      </c>
      <c r="R5972" s="1">
        <v>20</v>
      </c>
      <c r="S5972" t="s">
        <v>2605</v>
      </c>
      <c r="T5972" t="str" cm="1">
        <f t="array" ref="T5972">_xlfn.IFS(ISNUMBER(SEARCH("CP02",S5972)),"ราชพฤกษ",ISNUMBER(SEARCH("CP03",S5972)),"บางใหญ่",ISNUMBER(SEARCH("CP04",S5972)),"บางบอน",OR(ISNUMBER(SEARCH("CP",S5972)),ISNUMBER(SEARCH("BTC",D5972))),"340",TRUE,"")</f>
        <v>บางใหญ่</v>
      </c>
    </row>
    <row r="5973" spans="1:20" x14ac:dyDescent="0.2">
      <c r="A5973" t="s">
        <v>6375</v>
      </c>
      <c r="B5973" t="s">
        <v>15</v>
      </c>
      <c r="C5973">
        <v>2026</v>
      </c>
      <c r="D5973" t="s">
        <v>6402</v>
      </c>
      <c r="E5973" t="s">
        <v>473</v>
      </c>
      <c r="F5973" t="s">
        <v>474</v>
      </c>
      <c r="G5973" t="s">
        <v>2582</v>
      </c>
      <c r="H5973" t="s">
        <v>2586</v>
      </c>
      <c r="I5973" t="s">
        <v>6403</v>
      </c>
      <c r="J5973" t="s">
        <v>6404</v>
      </c>
      <c r="K5973" t="s">
        <v>2603</v>
      </c>
      <c r="L5973" s="1">
        <v>1</v>
      </c>
      <c r="M5973" s="1">
        <v>2750</v>
      </c>
      <c r="N5973" s="1">
        <v>0</v>
      </c>
      <c r="O5973" s="1" t="s">
        <v>2580</v>
      </c>
      <c r="P5973" s="1">
        <v>2570.09</v>
      </c>
      <c r="Q5973" s="1">
        <v>179.91</v>
      </c>
      <c r="R5973" s="1">
        <v>2750</v>
      </c>
      <c r="S5973" t="s">
        <v>2605</v>
      </c>
      <c r="T5973" t="str" cm="1">
        <f t="array" ref="T5973">_xlfn.IFS(ISNUMBER(SEARCH("CP02",S5973)),"ราชพฤกษ",ISNUMBER(SEARCH("CP03",S5973)),"บางใหญ่",ISNUMBER(SEARCH("CP04",S5973)),"บางบอน",OR(ISNUMBER(SEARCH("CP",S5973)),ISNUMBER(SEARCH("BTC",D5973))),"340",TRUE,"")</f>
        <v>บางใหญ่</v>
      </c>
    </row>
    <row r="5974" spans="1:20" x14ac:dyDescent="0.2">
      <c r="A5974" t="s">
        <v>6375</v>
      </c>
      <c r="B5974" t="s">
        <v>15</v>
      </c>
      <c r="C5974">
        <v>2026</v>
      </c>
      <c r="D5974" t="s">
        <v>6402</v>
      </c>
      <c r="E5974" t="s">
        <v>471</v>
      </c>
      <c r="F5974" t="s">
        <v>472</v>
      </c>
      <c r="G5974" t="s">
        <v>2582</v>
      </c>
      <c r="H5974" t="s">
        <v>2586</v>
      </c>
      <c r="I5974" t="s">
        <v>6403</v>
      </c>
      <c r="J5974" t="s">
        <v>6404</v>
      </c>
      <c r="K5974" t="s">
        <v>2603</v>
      </c>
      <c r="L5974" s="1">
        <v>1</v>
      </c>
      <c r="M5974" s="1">
        <v>490</v>
      </c>
      <c r="N5974" s="1">
        <v>0</v>
      </c>
      <c r="O5974" s="1" t="s">
        <v>2580</v>
      </c>
      <c r="P5974" s="1">
        <v>457.94</v>
      </c>
      <c r="Q5974" s="1">
        <v>32.06</v>
      </c>
      <c r="R5974" s="1">
        <v>490</v>
      </c>
      <c r="S5974" t="s">
        <v>2605</v>
      </c>
      <c r="T5974" t="str" cm="1">
        <f t="array" ref="T5974">_xlfn.IFS(ISNUMBER(SEARCH("CP02",S5974)),"ราชพฤกษ",ISNUMBER(SEARCH("CP03",S5974)),"บางใหญ่",ISNUMBER(SEARCH("CP04",S5974)),"บางบอน",OR(ISNUMBER(SEARCH("CP",S5974)),ISNUMBER(SEARCH("BTC",D5974))),"340",TRUE,"")</f>
        <v>บางใหญ่</v>
      </c>
    </row>
    <row r="5975" spans="1:20" x14ac:dyDescent="0.2">
      <c r="A5975" t="s">
        <v>6375</v>
      </c>
      <c r="B5975" t="s">
        <v>15</v>
      </c>
      <c r="C5975">
        <v>2026</v>
      </c>
      <c r="D5975" t="s">
        <v>6402</v>
      </c>
      <c r="E5975" t="s">
        <v>471</v>
      </c>
      <c r="F5975" t="s">
        <v>472</v>
      </c>
      <c r="G5975" t="s">
        <v>2582</v>
      </c>
      <c r="H5975" t="s">
        <v>2586</v>
      </c>
      <c r="I5975" t="s">
        <v>6403</v>
      </c>
      <c r="J5975" t="s">
        <v>6404</v>
      </c>
      <c r="K5975" t="s">
        <v>2603</v>
      </c>
      <c r="L5975" s="1">
        <v>1</v>
      </c>
      <c r="M5975" s="1">
        <v>490</v>
      </c>
      <c r="N5975" s="1">
        <v>0</v>
      </c>
      <c r="O5975" s="1" t="s">
        <v>2580</v>
      </c>
      <c r="P5975" s="1">
        <v>0</v>
      </c>
      <c r="Q5975" s="1">
        <v>0</v>
      </c>
      <c r="R5975" s="1">
        <v>0</v>
      </c>
      <c r="S5975" t="s">
        <v>2605</v>
      </c>
      <c r="T5975" t="str" cm="1">
        <f t="array" ref="T5975">_xlfn.IFS(ISNUMBER(SEARCH("CP02",S5975)),"ราชพฤกษ",ISNUMBER(SEARCH("CP03",S5975)),"บางใหญ่",ISNUMBER(SEARCH("CP04",S5975)),"บางบอน",OR(ISNUMBER(SEARCH("CP",S5975)),ISNUMBER(SEARCH("BTC",D5975))),"340",TRUE,"")</f>
        <v>บางใหญ่</v>
      </c>
    </row>
    <row r="5976" spans="1:20" x14ac:dyDescent="0.2">
      <c r="A5976" t="s">
        <v>6375</v>
      </c>
      <c r="B5976" t="s">
        <v>15</v>
      </c>
      <c r="C5976">
        <v>2026</v>
      </c>
      <c r="D5976" t="s">
        <v>6402</v>
      </c>
      <c r="E5976" t="s">
        <v>1371</v>
      </c>
      <c r="F5976" t="s">
        <v>1372</v>
      </c>
      <c r="G5976" t="s">
        <v>2632</v>
      </c>
      <c r="H5976" t="s">
        <v>2586</v>
      </c>
      <c r="I5976" t="s">
        <v>6403</v>
      </c>
      <c r="J5976" t="s">
        <v>6404</v>
      </c>
      <c r="K5976" t="s">
        <v>2603</v>
      </c>
      <c r="L5976" s="1">
        <v>1</v>
      </c>
      <c r="M5976" s="1">
        <v>315</v>
      </c>
      <c r="N5976" s="1">
        <v>0</v>
      </c>
      <c r="O5976" s="1" t="s">
        <v>2580</v>
      </c>
      <c r="P5976" s="1">
        <v>294.39</v>
      </c>
      <c r="Q5976" s="1">
        <v>20.61</v>
      </c>
      <c r="R5976" s="1">
        <v>315</v>
      </c>
      <c r="S5976" t="s">
        <v>2605</v>
      </c>
      <c r="T5976" t="str" cm="1">
        <f t="array" ref="T5976">_xlfn.IFS(ISNUMBER(SEARCH("CP02",S5976)),"ราชพฤกษ",ISNUMBER(SEARCH("CP03",S5976)),"บางใหญ่",ISNUMBER(SEARCH("CP04",S5976)),"บางบอน",OR(ISNUMBER(SEARCH("CP",S5976)),ISNUMBER(SEARCH("BTC",D5976))),"340",TRUE,"")</f>
        <v>บางใหญ่</v>
      </c>
    </row>
    <row r="5977" spans="1:20" x14ac:dyDescent="0.2">
      <c r="A5977" t="s">
        <v>6375</v>
      </c>
      <c r="B5977" t="s">
        <v>15</v>
      </c>
      <c r="C5977">
        <v>2026</v>
      </c>
      <c r="D5977" t="s">
        <v>6402</v>
      </c>
      <c r="E5977" t="s">
        <v>1387</v>
      </c>
      <c r="F5977" t="s">
        <v>1388</v>
      </c>
      <c r="G5977" t="s">
        <v>2811</v>
      </c>
      <c r="H5977" t="s">
        <v>2586</v>
      </c>
      <c r="I5977" t="s">
        <v>6403</v>
      </c>
      <c r="J5977" t="s">
        <v>6404</v>
      </c>
      <c r="K5977" t="s">
        <v>2603</v>
      </c>
      <c r="L5977" s="1">
        <v>1</v>
      </c>
      <c r="M5977" s="1">
        <v>620</v>
      </c>
      <c r="N5977" s="1">
        <v>0</v>
      </c>
      <c r="O5977" s="1" t="s">
        <v>2580</v>
      </c>
      <c r="P5977" s="1">
        <v>579.44000000000005</v>
      </c>
      <c r="Q5977" s="1">
        <v>40.56</v>
      </c>
      <c r="R5977" s="1">
        <v>620</v>
      </c>
      <c r="S5977" t="s">
        <v>2605</v>
      </c>
      <c r="T5977" t="str" cm="1">
        <f t="array" ref="T5977">_xlfn.IFS(ISNUMBER(SEARCH("CP02",S5977)),"ราชพฤกษ",ISNUMBER(SEARCH("CP03",S5977)),"บางใหญ่",ISNUMBER(SEARCH("CP04",S5977)),"บางบอน",OR(ISNUMBER(SEARCH("CP",S5977)),ISNUMBER(SEARCH("BTC",D5977))),"340",TRUE,"")</f>
        <v>บางใหญ่</v>
      </c>
    </row>
    <row r="5978" spans="1:20" x14ac:dyDescent="0.2">
      <c r="A5978" t="s">
        <v>6375</v>
      </c>
      <c r="B5978" t="s">
        <v>15</v>
      </c>
      <c r="C5978">
        <v>2026</v>
      </c>
      <c r="D5978" t="s">
        <v>6402</v>
      </c>
      <c r="E5978" t="s">
        <v>1347</v>
      </c>
      <c r="F5978" t="s">
        <v>1348</v>
      </c>
      <c r="G5978" t="s">
        <v>2632</v>
      </c>
      <c r="H5978" t="s">
        <v>2586</v>
      </c>
      <c r="I5978" t="s">
        <v>6403</v>
      </c>
      <c r="J5978" t="s">
        <v>6404</v>
      </c>
      <c r="K5978" t="s">
        <v>2603</v>
      </c>
      <c r="L5978" s="1">
        <v>1</v>
      </c>
      <c r="M5978" s="1">
        <v>300</v>
      </c>
      <c r="N5978" s="1">
        <v>0</v>
      </c>
      <c r="O5978" s="1" t="s">
        <v>2580</v>
      </c>
      <c r="P5978" s="1">
        <v>280.37</v>
      </c>
      <c r="Q5978" s="1">
        <v>19.63</v>
      </c>
      <c r="R5978" s="1">
        <v>300</v>
      </c>
      <c r="S5978" t="s">
        <v>2605</v>
      </c>
      <c r="T5978" t="str" cm="1">
        <f t="array" ref="T5978">_xlfn.IFS(ISNUMBER(SEARCH("CP02",S5978)),"ราชพฤกษ",ISNUMBER(SEARCH("CP03",S5978)),"บางใหญ่",ISNUMBER(SEARCH("CP04",S5978)),"บางบอน",OR(ISNUMBER(SEARCH("CP",S5978)),ISNUMBER(SEARCH("BTC",D5978))),"340",TRUE,"")</f>
        <v>บางใหญ่</v>
      </c>
    </row>
    <row r="5979" spans="1:20" x14ac:dyDescent="0.2">
      <c r="A5979" t="s">
        <v>6375</v>
      </c>
      <c r="B5979" t="s">
        <v>15</v>
      </c>
      <c r="C5979">
        <v>2026</v>
      </c>
      <c r="D5979" t="s">
        <v>6402</v>
      </c>
      <c r="E5979" t="s">
        <v>1993</v>
      </c>
      <c r="F5979" t="s">
        <v>1994</v>
      </c>
      <c r="G5979" t="s">
        <v>2582</v>
      </c>
      <c r="H5979" t="s">
        <v>2586</v>
      </c>
      <c r="I5979" t="s">
        <v>6403</v>
      </c>
      <c r="J5979" t="s">
        <v>6404</v>
      </c>
      <c r="K5979" t="s">
        <v>2603</v>
      </c>
      <c r="L5979" s="1">
        <v>1</v>
      </c>
      <c r="M5979" s="1">
        <v>595</v>
      </c>
      <c r="N5979" s="1">
        <v>59.5</v>
      </c>
      <c r="O5979" s="1" t="s">
        <v>2580</v>
      </c>
      <c r="P5979" s="1">
        <v>500.47</v>
      </c>
      <c r="Q5979" s="1">
        <v>35.03</v>
      </c>
      <c r="R5979" s="1">
        <v>535.5</v>
      </c>
      <c r="S5979" t="s">
        <v>2605</v>
      </c>
      <c r="T5979" t="str" cm="1">
        <f t="array" ref="T5979">_xlfn.IFS(ISNUMBER(SEARCH("CP02",S5979)),"ราชพฤกษ",ISNUMBER(SEARCH("CP03",S5979)),"บางใหญ่",ISNUMBER(SEARCH("CP04",S5979)),"บางบอน",OR(ISNUMBER(SEARCH("CP",S5979)),ISNUMBER(SEARCH("BTC",D5979))),"340",TRUE,"")</f>
        <v>บางใหญ่</v>
      </c>
    </row>
    <row r="5980" spans="1:20" x14ac:dyDescent="0.2">
      <c r="A5980" t="s">
        <v>6375</v>
      </c>
      <c r="B5980" t="s">
        <v>15</v>
      </c>
      <c r="C5980">
        <v>2026</v>
      </c>
      <c r="D5980" t="s">
        <v>6402</v>
      </c>
      <c r="E5980" t="s">
        <v>1985</v>
      </c>
      <c r="F5980" t="s">
        <v>1986</v>
      </c>
      <c r="G5980" t="s">
        <v>2582</v>
      </c>
      <c r="H5980" t="s">
        <v>2586</v>
      </c>
      <c r="I5980" t="s">
        <v>6403</v>
      </c>
      <c r="J5980" t="s">
        <v>6404</v>
      </c>
      <c r="K5980" t="s">
        <v>2603</v>
      </c>
      <c r="L5980" s="1">
        <v>1</v>
      </c>
      <c r="M5980" s="1">
        <v>595</v>
      </c>
      <c r="N5980" s="1">
        <v>59.5</v>
      </c>
      <c r="O5980" s="1" t="s">
        <v>2580</v>
      </c>
      <c r="P5980" s="1">
        <v>500.47</v>
      </c>
      <c r="Q5980" s="1">
        <v>35.03</v>
      </c>
      <c r="R5980" s="1">
        <v>535.5</v>
      </c>
      <c r="S5980" t="s">
        <v>2605</v>
      </c>
      <c r="T5980" t="str" cm="1">
        <f t="array" ref="T5980">_xlfn.IFS(ISNUMBER(SEARCH("CP02",S5980)),"ราชพฤกษ",ISNUMBER(SEARCH("CP03",S5980)),"บางใหญ่",ISNUMBER(SEARCH("CP04",S5980)),"บางบอน",OR(ISNUMBER(SEARCH("CP",S5980)),ISNUMBER(SEARCH("BTC",D5980))),"340",TRUE,"")</f>
        <v>บางใหญ่</v>
      </c>
    </row>
    <row r="5981" spans="1:20" x14ac:dyDescent="0.2">
      <c r="A5981" t="s">
        <v>6375</v>
      </c>
      <c r="B5981" t="s">
        <v>15</v>
      </c>
      <c r="C5981">
        <v>2026</v>
      </c>
      <c r="D5981" t="s">
        <v>6402</v>
      </c>
      <c r="E5981" t="s">
        <v>1901</v>
      </c>
      <c r="F5981" t="s">
        <v>1902</v>
      </c>
      <c r="G5981" t="s">
        <v>2582</v>
      </c>
      <c r="H5981" t="s">
        <v>2586</v>
      </c>
      <c r="I5981" t="s">
        <v>6403</v>
      </c>
      <c r="J5981" t="s">
        <v>6404</v>
      </c>
      <c r="K5981" t="s">
        <v>2603</v>
      </c>
      <c r="L5981" s="1">
        <v>2</v>
      </c>
      <c r="M5981" s="1">
        <v>295</v>
      </c>
      <c r="N5981" s="1">
        <v>0</v>
      </c>
      <c r="O5981" s="1" t="s">
        <v>2580</v>
      </c>
      <c r="P5981" s="1">
        <v>551.4</v>
      </c>
      <c r="Q5981" s="1">
        <v>38.6</v>
      </c>
      <c r="R5981" s="1">
        <v>590</v>
      </c>
      <c r="S5981" t="s">
        <v>2605</v>
      </c>
      <c r="T5981" t="str" cm="1">
        <f t="array" ref="T5981">_xlfn.IFS(ISNUMBER(SEARCH("CP02",S5981)),"ราชพฤกษ",ISNUMBER(SEARCH("CP03",S5981)),"บางใหญ่",ISNUMBER(SEARCH("CP04",S5981)),"บางบอน",OR(ISNUMBER(SEARCH("CP",S5981)),ISNUMBER(SEARCH("BTC",D5981))),"340",TRUE,"")</f>
        <v>บางใหญ่</v>
      </c>
    </row>
    <row r="5982" spans="1:20" x14ac:dyDescent="0.2">
      <c r="A5982" t="s">
        <v>6375</v>
      </c>
      <c r="B5982" t="s">
        <v>15</v>
      </c>
      <c r="C5982">
        <v>2026</v>
      </c>
      <c r="D5982" t="s">
        <v>6402</v>
      </c>
      <c r="E5982" t="s">
        <v>1617</v>
      </c>
      <c r="F5982" t="s">
        <v>1618</v>
      </c>
      <c r="G5982" t="s">
        <v>1536</v>
      </c>
      <c r="H5982" t="s">
        <v>2586</v>
      </c>
      <c r="I5982" t="s">
        <v>6403</v>
      </c>
      <c r="J5982" t="s">
        <v>6404</v>
      </c>
      <c r="K5982" t="s">
        <v>2603</v>
      </c>
      <c r="L5982" s="1">
        <v>1</v>
      </c>
      <c r="M5982" s="1">
        <v>250</v>
      </c>
      <c r="N5982" s="1">
        <v>0</v>
      </c>
      <c r="O5982" s="1" t="s">
        <v>2580</v>
      </c>
      <c r="P5982" s="1">
        <v>233.64</v>
      </c>
      <c r="Q5982" s="1">
        <v>16.36</v>
      </c>
      <c r="R5982" s="1">
        <v>250</v>
      </c>
      <c r="S5982" t="s">
        <v>2605</v>
      </c>
      <c r="T5982" t="str" cm="1">
        <f t="array" ref="T5982">_xlfn.IFS(ISNUMBER(SEARCH("CP02",S5982)),"ราชพฤกษ",ISNUMBER(SEARCH("CP03",S5982)),"บางใหญ่",ISNUMBER(SEARCH("CP04",S5982)),"บางบอน",OR(ISNUMBER(SEARCH("CP",S5982)),ISNUMBER(SEARCH("BTC",D5982))),"340",TRUE,"")</f>
        <v>บางใหญ่</v>
      </c>
    </row>
    <row r="5983" spans="1:20" x14ac:dyDescent="0.2">
      <c r="A5983" t="s">
        <v>6375</v>
      </c>
      <c r="B5983" t="s">
        <v>15</v>
      </c>
      <c r="C5983">
        <v>2026</v>
      </c>
      <c r="D5983" t="s">
        <v>6405</v>
      </c>
      <c r="E5983" t="s">
        <v>533</v>
      </c>
      <c r="F5983" t="s">
        <v>534</v>
      </c>
      <c r="G5983" t="s">
        <v>2582</v>
      </c>
      <c r="H5983" t="s">
        <v>2586</v>
      </c>
      <c r="I5983" t="s">
        <v>6406</v>
      </c>
      <c r="J5983" t="s">
        <v>6407</v>
      </c>
      <c r="K5983" t="s">
        <v>2702</v>
      </c>
      <c r="L5983" s="1">
        <v>1</v>
      </c>
      <c r="M5983" s="1">
        <v>1000</v>
      </c>
      <c r="N5983" s="1">
        <v>0</v>
      </c>
      <c r="O5983" s="1" t="s">
        <v>2580</v>
      </c>
      <c r="P5983" s="1">
        <v>934.58</v>
      </c>
      <c r="Q5983" s="1">
        <v>65.42</v>
      </c>
      <c r="R5983" s="1">
        <v>1000</v>
      </c>
      <c r="S5983" t="s">
        <v>2605</v>
      </c>
      <c r="T5983" t="str" cm="1">
        <f t="array" ref="T5983">_xlfn.IFS(ISNUMBER(SEARCH("CP02",S5983)),"ราชพฤกษ",ISNUMBER(SEARCH("CP03",S5983)),"บางใหญ่",ISNUMBER(SEARCH("CP04",S5983)),"บางบอน",OR(ISNUMBER(SEARCH("CP",S5983)),ISNUMBER(SEARCH("BTC",D5983))),"340",TRUE,"")</f>
        <v>บางใหญ่</v>
      </c>
    </row>
    <row r="5984" spans="1:20" x14ac:dyDescent="0.2">
      <c r="A5984" t="s">
        <v>6375</v>
      </c>
      <c r="B5984" t="s">
        <v>15</v>
      </c>
      <c r="C5984">
        <v>2026</v>
      </c>
      <c r="D5984" t="s">
        <v>6405</v>
      </c>
      <c r="E5984" t="s">
        <v>531</v>
      </c>
      <c r="F5984" t="s">
        <v>532</v>
      </c>
      <c r="G5984" t="s">
        <v>2582</v>
      </c>
      <c r="H5984" t="s">
        <v>2586</v>
      </c>
      <c r="I5984" t="s">
        <v>6406</v>
      </c>
      <c r="J5984" t="s">
        <v>6407</v>
      </c>
      <c r="K5984" t="s">
        <v>2702</v>
      </c>
      <c r="L5984" s="1">
        <v>1</v>
      </c>
      <c r="M5984" s="1">
        <v>385</v>
      </c>
      <c r="N5984" s="1">
        <v>0</v>
      </c>
      <c r="O5984" s="1" t="s">
        <v>2580</v>
      </c>
      <c r="P5984" s="1">
        <v>0</v>
      </c>
      <c r="Q5984" s="1">
        <v>0</v>
      </c>
      <c r="R5984" s="1">
        <v>0</v>
      </c>
      <c r="S5984" t="s">
        <v>2605</v>
      </c>
      <c r="T5984" t="str" cm="1">
        <f t="array" ref="T5984">_xlfn.IFS(ISNUMBER(SEARCH("CP02",S5984)),"ราชพฤกษ",ISNUMBER(SEARCH("CP03",S5984)),"บางใหญ่",ISNUMBER(SEARCH("CP04",S5984)),"บางบอน",OR(ISNUMBER(SEARCH("CP",S5984)),ISNUMBER(SEARCH("BTC",D5984))),"340",TRUE,"")</f>
        <v>บางใหญ่</v>
      </c>
    </row>
    <row r="5985" spans="1:20" x14ac:dyDescent="0.2">
      <c r="A5985" t="s">
        <v>6375</v>
      </c>
      <c r="B5985" t="s">
        <v>15</v>
      </c>
      <c r="C5985">
        <v>2026</v>
      </c>
      <c r="D5985" t="s">
        <v>6405</v>
      </c>
      <c r="E5985" t="s">
        <v>1343</v>
      </c>
      <c r="F5985" t="s">
        <v>1344</v>
      </c>
      <c r="G5985" t="s">
        <v>2582</v>
      </c>
      <c r="H5985" t="s">
        <v>2586</v>
      </c>
      <c r="I5985" t="s">
        <v>6406</v>
      </c>
      <c r="J5985" t="s">
        <v>6407</v>
      </c>
      <c r="K5985" t="s">
        <v>2702</v>
      </c>
      <c r="L5985" s="1">
        <v>1</v>
      </c>
      <c r="M5985" s="1">
        <v>220</v>
      </c>
      <c r="N5985" s="1">
        <v>0</v>
      </c>
      <c r="O5985" s="1" t="s">
        <v>2580</v>
      </c>
      <c r="P5985" s="1">
        <v>0</v>
      </c>
      <c r="Q5985" s="1">
        <v>0</v>
      </c>
      <c r="R5985" s="1">
        <v>0</v>
      </c>
      <c r="S5985" t="s">
        <v>2605</v>
      </c>
      <c r="T5985" t="str" cm="1">
        <f t="array" ref="T5985">_xlfn.IFS(ISNUMBER(SEARCH("CP02",S5985)),"ราชพฤกษ",ISNUMBER(SEARCH("CP03",S5985)),"บางใหญ่",ISNUMBER(SEARCH("CP04",S5985)),"บางบอน",OR(ISNUMBER(SEARCH("CP",S5985)),ISNUMBER(SEARCH("BTC",D5985))),"340",TRUE,"")</f>
        <v>บางใหญ่</v>
      </c>
    </row>
    <row r="5986" spans="1:20" x14ac:dyDescent="0.2">
      <c r="A5986" t="s">
        <v>6375</v>
      </c>
      <c r="B5986" t="s">
        <v>15</v>
      </c>
      <c r="C5986">
        <v>2026</v>
      </c>
      <c r="D5986" t="s">
        <v>6405</v>
      </c>
      <c r="E5986" t="s">
        <v>1187</v>
      </c>
      <c r="F5986" t="s">
        <v>1188</v>
      </c>
      <c r="G5986" t="s">
        <v>2582</v>
      </c>
      <c r="H5986" t="s">
        <v>2586</v>
      </c>
      <c r="I5986" t="s">
        <v>6406</v>
      </c>
      <c r="J5986" t="s">
        <v>6407</v>
      </c>
      <c r="K5986" t="s">
        <v>2702</v>
      </c>
      <c r="L5986" s="1">
        <v>1</v>
      </c>
      <c r="M5986" s="1">
        <v>20</v>
      </c>
      <c r="N5986" s="1">
        <v>0</v>
      </c>
      <c r="O5986" s="1" t="s">
        <v>2580</v>
      </c>
      <c r="P5986" s="1">
        <v>18.690000000000001</v>
      </c>
      <c r="Q5986" s="1">
        <v>1.31</v>
      </c>
      <c r="R5986" s="1">
        <v>20</v>
      </c>
      <c r="S5986" t="s">
        <v>2605</v>
      </c>
      <c r="T5986" t="str" cm="1">
        <f t="array" ref="T5986">_xlfn.IFS(ISNUMBER(SEARCH("CP02",S5986)),"ราชพฤกษ",ISNUMBER(SEARCH("CP03",S5986)),"บางใหญ่",ISNUMBER(SEARCH("CP04",S5986)),"บางบอน",OR(ISNUMBER(SEARCH("CP",S5986)),ISNUMBER(SEARCH("BTC",D5986))),"340",TRUE,"")</f>
        <v>บางใหญ่</v>
      </c>
    </row>
    <row r="5987" spans="1:20" x14ac:dyDescent="0.2">
      <c r="A5987" t="s">
        <v>6375</v>
      </c>
      <c r="B5987" t="s">
        <v>15</v>
      </c>
      <c r="C5987">
        <v>2026</v>
      </c>
      <c r="D5987" t="s">
        <v>6408</v>
      </c>
      <c r="E5987" t="s">
        <v>565</v>
      </c>
      <c r="F5987" t="s">
        <v>566</v>
      </c>
      <c r="G5987" t="s">
        <v>2582</v>
      </c>
      <c r="H5987" t="s">
        <v>2586</v>
      </c>
      <c r="I5987" t="s">
        <v>6409</v>
      </c>
      <c r="J5987" t="s">
        <v>6410</v>
      </c>
      <c r="K5987" t="s">
        <v>2603</v>
      </c>
      <c r="L5987" s="1">
        <v>1</v>
      </c>
      <c r="M5987" s="1">
        <v>1650</v>
      </c>
      <c r="N5987" s="1">
        <v>0</v>
      </c>
      <c r="O5987" s="1" t="s">
        <v>2580</v>
      </c>
      <c r="P5987" s="1">
        <v>1542.06</v>
      </c>
      <c r="Q5987" s="1">
        <v>107.94</v>
      </c>
      <c r="R5987" s="1">
        <v>1650</v>
      </c>
      <c r="S5987" t="s">
        <v>2605</v>
      </c>
      <c r="T5987" t="str" cm="1">
        <f t="array" ref="T5987">_xlfn.IFS(ISNUMBER(SEARCH("CP02",S5987)),"ราชพฤกษ",ISNUMBER(SEARCH("CP03",S5987)),"บางใหญ่",ISNUMBER(SEARCH("CP04",S5987)),"บางบอน",OR(ISNUMBER(SEARCH("CP",S5987)),ISNUMBER(SEARCH("BTC",D5987))),"340",TRUE,"")</f>
        <v>บางใหญ่</v>
      </c>
    </row>
    <row r="5988" spans="1:20" x14ac:dyDescent="0.2">
      <c r="A5988" t="s">
        <v>6375</v>
      </c>
      <c r="B5988" t="s">
        <v>15</v>
      </c>
      <c r="C5988">
        <v>2026</v>
      </c>
      <c r="D5988" t="s">
        <v>6408</v>
      </c>
      <c r="E5988" t="s">
        <v>1343</v>
      </c>
      <c r="F5988" t="s">
        <v>1344</v>
      </c>
      <c r="G5988" t="s">
        <v>2582</v>
      </c>
      <c r="H5988" t="s">
        <v>2586</v>
      </c>
      <c r="I5988" t="s">
        <v>6409</v>
      </c>
      <c r="J5988" t="s">
        <v>6410</v>
      </c>
      <c r="K5988" t="s">
        <v>2603</v>
      </c>
      <c r="L5988" s="1">
        <v>1</v>
      </c>
      <c r="M5988" s="1">
        <v>220</v>
      </c>
      <c r="N5988" s="1">
        <v>0</v>
      </c>
      <c r="O5988" s="1" t="s">
        <v>2580</v>
      </c>
      <c r="P5988" s="1">
        <v>205.61</v>
      </c>
      <c r="Q5988" s="1">
        <v>14.39</v>
      </c>
      <c r="R5988" s="1">
        <v>220</v>
      </c>
      <c r="S5988" t="s">
        <v>2605</v>
      </c>
      <c r="T5988" t="str" cm="1">
        <f t="array" ref="T5988">_xlfn.IFS(ISNUMBER(SEARCH("CP02",S5988)),"ราชพฤกษ",ISNUMBER(SEARCH("CP03",S5988)),"บางใหญ่",ISNUMBER(SEARCH("CP04",S5988)),"บางบอน",OR(ISNUMBER(SEARCH("CP",S5988)),ISNUMBER(SEARCH("BTC",D5988))),"340",TRUE,"")</f>
        <v>บางใหญ่</v>
      </c>
    </row>
    <row r="5989" spans="1:20" x14ac:dyDescent="0.2">
      <c r="A5989" t="s">
        <v>6375</v>
      </c>
      <c r="B5989" t="s">
        <v>15</v>
      </c>
      <c r="C5989">
        <v>2026</v>
      </c>
      <c r="D5989" t="s">
        <v>6408</v>
      </c>
      <c r="E5989" t="s">
        <v>1185</v>
      </c>
      <c r="F5989" t="s">
        <v>1186</v>
      </c>
      <c r="G5989" t="s">
        <v>2582</v>
      </c>
      <c r="H5989" t="s">
        <v>2586</v>
      </c>
      <c r="I5989" t="s">
        <v>6409</v>
      </c>
      <c r="J5989" t="s">
        <v>6410</v>
      </c>
      <c r="K5989" t="s">
        <v>2603</v>
      </c>
      <c r="L5989" s="1">
        <v>1</v>
      </c>
      <c r="M5989" s="1">
        <v>20</v>
      </c>
      <c r="N5989" s="1">
        <v>0</v>
      </c>
      <c r="O5989" s="1" t="s">
        <v>2580</v>
      </c>
      <c r="P5989" s="1">
        <v>18.690000000000001</v>
      </c>
      <c r="Q5989" s="1">
        <v>1.31</v>
      </c>
      <c r="R5989" s="1">
        <v>20</v>
      </c>
      <c r="S5989" t="s">
        <v>2605</v>
      </c>
      <c r="T5989" t="str" cm="1">
        <f t="array" ref="T5989">_xlfn.IFS(ISNUMBER(SEARCH("CP02",S5989)),"ราชพฤกษ",ISNUMBER(SEARCH("CP03",S5989)),"บางใหญ่",ISNUMBER(SEARCH("CP04",S5989)),"บางบอน",OR(ISNUMBER(SEARCH("CP",S5989)),ISNUMBER(SEARCH("BTC",D5989))),"340",TRUE,"")</f>
        <v>บางใหญ่</v>
      </c>
    </row>
    <row r="5990" spans="1:20" x14ac:dyDescent="0.2">
      <c r="A5990" t="s">
        <v>6375</v>
      </c>
      <c r="B5990" t="s">
        <v>15</v>
      </c>
      <c r="C5990">
        <v>2026</v>
      </c>
      <c r="D5990" t="s">
        <v>6411</v>
      </c>
      <c r="E5990" t="s">
        <v>473</v>
      </c>
      <c r="F5990" t="s">
        <v>474</v>
      </c>
      <c r="G5990" t="s">
        <v>2582</v>
      </c>
      <c r="H5990" t="s">
        <v>2586</v>
      </c>
      <c r="I5990" t="s">
        <v>6412</v>
      </c>
      <c r="J5990" t="s">
        <v>6413</v>
      </c>
      <c r="K5990" t="s">
        <v>2624</v>
      </c>
      <c r="L5990" s="1">
        <v>1</v>
      </c>
      <c r="M5990" s="1">
        <v>2750</v>
      </c>
      <c r="N5990" s="1">
        <v>0</v>
      </c>
      <c r="O5990" s="1" t="s">
        <v>2580</v>
      </c>
      <c r="P5990" s="1">
        <v>2570.09</v>
      </c>
      <c r="Q5990" s="1">
        <v>179.91</v>
      </c>
      <c r="R5990" s="1">
        <v>2750</v>
      </c>
      <c r="S5990" t="s">
        <v>2683</v>
      </c>
      <c r="T5990" t="str" cm="1">
        <f t="array" ref="T5990">_xlfn.IFS(ISNUMBER(SEARCH("CP02",S5990)),"ราชพฤกษ",ISNUMBER(SEARCH("CP03",S5990)),"บางใหญ่",ISNUMBER(SEARCH("CP04",S5990)),"บางบอน",OR(ISNUMBER(SEARCH("CP",S5990)),ISNUMBER(SEARCH("BTC",D5990))),"340",TRUE,"")</f>
        <v>340</v>
      </c>
    </row>
    <row r="5991" spans="1:20" x14ac:dyDescent="0.2">
      <c r="A5991" t="s">
        <v>6375</v>
      </c>
      <c r="B5991" t="s">
        <v>15</v>
      </c>
      <c r="C5991">
        <v>2026</v>
      </c>
      <c r="D5991" t="s">
        <v>6411</v>
      </c>
      <c r="E5991" t="s">
        <v>471</v>
      </c>
      <c r="F5991" t="s">
        <v>472</v>
      </c>
      <c r="G5991" t="s">
        <v>2582</v>
      </c>
      <c r="H5991" t="s">
        <v>2586</v>
      </c>
      <c r="I5991" t="s">
        <v>6412</v>
      </c>
      <c r="J5991" t="s">
        <v>6413</v>
      </c>
      <c r="K5991" t="s">
        <v>2624</v>
      </c>
      <c r="L5991" s="1">
        <v>1</v>
      </c>
      <c r="M5991" s="1">
        <v>490</v>
      </c>
      <c r="N5991" s="1">
        <v>0</v>
      </c>
      <c r="O5991" s="1" t="s">
        <v>2580</v>
      </c>
      <c r="P5991" s="1">
        <v>0</v>
      </c>
      <c r="Q5991" s="1">
        <v>0</v>
      </c>
      <c r="R5991" s="1">
        <v>0</v>
      </c>
      <c r="S5991" t="s">
        <v>2683</v>
      </c>
      <c r="T5991" t="str" cm="1">
        <f t="array" ref="T5991">_xlfn.IFS(ISNUMBER(SEARCH("CP02",S5991)),"ราชพฤกษ",ISNUMBER(SEARCH("CP03",S5991)),"บางใหญ่",ISNUMBER(SEARCH("CP04",S5991)),"บางบอน",OR(ISNUMBER(SEARCH("CP",S5991)),ISNUMBER(SEARCH("BTC",D5991))),"340",TRUE,"")</f>
        <v>340</v>
      </c>
    </row>
    <row r="5992" spans="1:20" x14ac:dyDescent="0.2">
      <c r="A5992" t="s">
        <v>6375</v>
      </c>
      <c r="B5992" t="s">
        <v>15</v>
      </c>
      <c r="C5992">
        <v>2026</v>
      </c>
      <c r="D5992" t="s">
        <v>6411</v>
      </c>
      <c r="E5992" t="s">
        <v>157</v>
      </c>
      <c r="F5992" t="s">
        <v>158</v>
      </c>
      <c r="G5992" t="s">
        <v>2582</v>
      </c>
      <c r="H5992" t="s">
        <v>2586</v>
      </c>
      <c r="I5992" t="s">
        <v>6412</v>
      </c>
      <c r="J5992" t="s">
        <v>6413</v>
      </c>
      <c r="K5992" t="s">
        <v>2624</v>
      </c>
      <c r="L5992" s="1">
        <v>1</v>
      </c>
      <c r="M5992" s="1">
        <v>330</v>
      </c>
      <c r="N5992" s="1">
        <v>0</v>
      </c>
      <c r="O5992" s="1" t="s">
        <v>2580</v>
      </c>
      <c r="P5992" s="1">
        <v>0</v>
      </c>
      <c r="Q5992" s="1">
        <v>0</v>
      </c>
      <c r="R5992" s="1">
        <v>0</v>
      </c>
      <c r="S5992" t="s">
        <v>2683</v>
      </c>
      <c r="T5992" t="str" cm="1">
        <f t="array" ref="T5992">_xlfn.IFS(ISNUMBER(SEARCH("CP02",S5992)),"ราชพฤกษ",ISNUMBER(SEARCH("CP03",S5992)),"บางใหญ่",ISNUMBER(SEARCH("CP04",S5992)),"บางบอน",OR(ISNUMBER(SEARCH("CP",S5992)),ISNUMBER(SEARCH("BTC",D5992))),"340",TRUE,"")</f>
        <v>340</v>
      </c>
    </row>
    <row r="5993" spans="1:20" x14ac:dyDescent="0.2">
      <c r="A5993" t="s">
        <v>6375</v>
      </c>
      <c r="B5993" t="s">
        <v>15</v>
      </c>
      <c r="C5993">
        <v>2026</v>
      </c>
      <c r="D5993" t="s">
        <v>6411</v>
      </c>
      <c r="E5993" t="s">
        <v>1187</v>
      </c>
      <c r="F5993" t="s">
        <v>1188</v>
      </c>
      <c r="G5993" t="s">
        <v>2582</v>
      </c>
      <c r="H5993" t="s">
        <v>2586</v>
      </c>
      <c r="I5993" t="s">
        <v>6412</v>
      </c>
      <c r="J5993" t="s">
        <v>6413</v>
      </c>
      <c r="K5993" t="s">
        <v>2624</v>
      </c>
      <c r="L5993" s="1">
        <v>1</v>
      </c>
      <c r="M5993" s="1">
        <v>20</v>
      </c>
      <c r="N5993" s="1">
        <v>0</v>
      </c>
      <c r="O5993" s="1" t="s">
        <v>2580</v>
      </c>
      <c r="P5993" s="1">
        <v>18.690000000000001</v>
      </c>
      <c r="Q5993" s="1">
        <v>1.31</v>
      </c>
      <c r="R5993" s="1">
        <v>20</v>
      </c>
      <c r="S5993" t="s">
        <v>2683</v>
      </c>
      <c r="T5993" t="str" cm="1">
        <f t="array" ref="T5993">_xlfn.IFS(ISNUMBER(SEARCH("CP02",S5993)),"ราชพฤกษ",ISNUMBER(SEARCH("CP03",S5993)),"บางใหญ่",ISNUMBER(SEARCH("CP04",S5993)),"บางบอน",OR(ISNUMBER(SEARCH("CP",S5993)),ISNUMBER(SEARCH("BTC",D5993))),"340",TRUE,"")</f>
        <v>340</v>
      </c>
    </row>
    <row r="5994" spans="1:20" x14ac:dyDescent="0.2">
      <c r="A5994" t="s">
        <v>6375</v>
      </c>
      <c r="B5994" t="s">
        <v>15</v>
      </c>
      <c r="C5994">
        <v>2026</v>
      </c>
      <c r="D5994" t="s">
        <v>6411</v>
      </c>
      <c r="E5994" t="s">
        <v>1991</v>
      </c>
      <c r="F5994" t="s">
        <v>1992</v>
      </c>
      <c r="G5994" t="s">
        <v>2582</v>
      </c>
      <c r="H5994" t="s">
        <v>2586</v>
      </c>
      <c r="I5994" t="s">
        <v>6412</v>
      </c>
      <c r="J5994" t="s">
        <v>6413</v>
      </c>
      <c r="K5994" t="s">
        <v>2624</v>
      </c>
      <c r="L5994" s="1">
        <v>1</v>
      </c>
      <c r="M5994" s="1">
        <v>595</v>
      </c>
      <c r="N5994" s="1">
        <v>0</v>
      </c>
      <c r="O5994" s="1" t="s">
        <v>2580</v>
      </c>
      <c r="P5994" s="1">
        <v>556.07000000000005</v>
      </c>
      <c r="Q5994" s="1">
        <v>38.93</v>
      </c>
      <c r="R5994" s="1">
        <v>595</v>
      </c>
      <c r="S5994" t="s">
        <v>2683</v>
      </c>
      <c r="T5994" t="str" cm="1">
        <f t="array" ref="T5994">_xlfn.IFS(ISNUMBER(SEARCH("CP02",S5994)),"ราชพฤกษ",ISNUMBER(SEARCH("CP03",S5994)),"บางใหญ่",ISNUMBER(SEARCH("CP04",S5994)),"บางบอน",OR(ISNUMBER(SEARCH("CP",S5994)),ISNUMBER(SEARCH("BTC",D5994))),"340",TRUE,"")</f>
        <v>340</v>
      </c>
    </row>
    <row r="5995" spans="1:20" x14ac:dyDescent="0.2">
      <c r="A5995" t="s">
        <v>6375</v>
      </c>
      <c r="B5995" t="s">
        <v>15</v>
      </c>
      <c r="C5995">
        <v>2026</v>
      </c>
      <c r="D5995" t="s">
        <v>6411</v>
      </c>
      <c r="E5995" t="s">
        <v>1985</v>
      </c>
      <c r="F5995" t="s">
        <v>1986</v>
      </c>
      <c r="G5995" t="s">
        <v>2582</v>
      </c>
      <c r="H5995" t="s">
        <v>2586</v>
      </c>
      <c r="I5995" t="s">
        <v>6412</v>
      </c>
      <c r="J5995" t="s">
        <v>6413</v>
      </c>
      <c r="K5995" t="s">
        <v>2624</v>
      </c>
      <c r="L5995" s="1">
        <v>1</v>
      </c>
      <c r="M5995" s="1">
        <v>595</v>
      </c>
      <c r="N5995" s="1">
        <v>0</v>
      </c>
      <c r="O5995" s="1" t="s">
        <v>2580</v>
      </c>
      <c r="P5995" s="1">
        <v>556.07000000000005</v>
      </c>
      <c r="Q5995" s="1">
        <v>38.93</v>
      </c>
      <c r="R5995" s="1">
        <v>595</v>
      </c>
      <c r="S5995" t="s">
        <v>2683</v>
      </c>
      <c r="T5995" t="str" cm="1">
        <f t="array" ref="T5995">_xlfn.IFS(ISNUMBER(SEARCH("CP02",S5995)),"ราชพฤกษ",ISNUMBER(SEARCH("CP03",S5995)),"บางใหญ่",ISNUMBER(SEARCH("CP04",S5995)),"บางบอน",OR(ISNUMBER(SEARCH("CP",S5995)),ISNUMBER(SEARCH("BTC",D5995))),"340",TRUE,"")</f>
        <v>340</v>
      </c>
    </row>
    <row r="5996" spans="1:20" x14ac:dyDescent="0.2">
      <c r="A5996" t="s">
        <v>6375</v>
      </c>
      <c r="B5996" t="s">
        <v>15</v>
      </c>
      <c r="C5996">
        <v>2026</v>
      </c>
      <c r="D5996" t="s">
        <v>6411</v>
      </c>
      <c r="E5996" t="s">
        <v>185</v>
      </c>
      <c r="F5996" t="s">
        <v>186</v>
      </c>
      <c r="G5996" t="s">
        <v>2582</v>
      </c>
      <c r="H5996" t="s">
        <v>2586</v>
      </c>
      <c r="I5996" t="s">
        <v>6412</v>
      </c>
      <c r="J5996" t="s">
        <v>6413</v>
      </c>
      <c r="K5996" t="s">
        <v>2624</v>
      </c>
      <c r="L5996" s="1">
        <v>1</v>
      </c>
      <c r="M5996" s="1">
        <v>280</v>
      </c>
      <c r="N5996" s="1">
        <v>0</v>
      </c>
      <c r="O5996" s="1" t="s">
        <v>2580</v>
      </c>
      <c r="P5996" s="1">
        <v>261.68</v>
      </c>
      <c r="Q5996" s="1">
        <v>18.32</v>
      </c>
      <c r="R5996" s="1">
        <v>280</v>
      </c>
      <c r="S5996" t="s">
        <v>2683</v>
      </c>
      <c r="T5996" t="str" cm="1">
        <f t="array" ref="T5996">_xlfn.IFS(ISNUMBER(SEARCH("CP02",S5996)),"ราชพฤกษ",ISNUMBER(SEARCH("CP03",S5996)),"บางใหญ่",ISNUMBER(SEARCH("CP04",S5996)),"บางบอน",OR(ISNUMBER(SEARCH("CP",S5996)),ISNUMBER(SEARCH("BTC",D5996))),"340",TRUE,"")</f>
        <v>340</v>
      </c>
    </row>
    <row r="5997" spans="1:20" x14ac:dyDescent="0.2">
      <c r="A5997" t="s">
        <v>6375</v>
      </c>
      <c r="B5997" t="s">
        <v>15</v>
      </c>
      <c r="C5997">
        <v>2026</v>
      </c>
      <c r="D5997" t="s">
        <v>6411</v>
      </c>
      <c r="E5997" t="s">
        <v>271</v>
      </c>
      <c r="F5997" t="s">
        <v>272</v>
      </c>
      <c r="G5997" t="s">
        <v>2582</v>
      </c>
      <c r="H5997" t="s">
        <v>2586</v>
      </c>
      <c r="I5997" t="s">
        <v>6412</v>
      </c>
      <c r="J5997" t="s">
        <v>6413</v>
      </c>
      <c r="K5997" t="s">
        <v>2624</v>
      </c>
      <c r="L5997" s="1">
        <v>1</v>
      </c>
      <c r="M5997" s="1">
        <v>850</v>
      </c>
      <c r="N5997" s="1">
        <v>0</v>
      </c>
      <c r="O5997" s="1" t="s">
        <v>2580</v>
      </c>
      <c r="P5997" s="1">
        <v>794.39</v>
      </c>
      <c r="Q5997" s="1">
        <v>55.61</v>
      </c>
      <c r="R5997" s="1">
        <v>850</v>
      </c>
      <c r="S5997" t="s">
        <v>2683</v>
      </c>
      <c r="T5997" t="str" cm="1">
        <f t="array" ref="T5997">_xlfn.IFS(ISNUMBER(SEARCH("CP02",S5997)),"ราชพฤกษ",ISNUMBER(SEARCH("CP03",S5997)),"บางใหญ่",ISNUMBER(SEARCH("CP04",S5997)),"บางบอน",OR(ISNUMBER(SEARCH("CP",S5997)),ISNUMBER(SEARCH("BTC",D5997))),"340",TRUE,"")</f>
        <v>340</v>
      </c>
    </row>
    <row r="5998" spans="1:20" x14ac:dyDescent="0.2">
      <c r="A5998" t="s">
        <v>6375</v>
      </c>
      <c r="B5998" t="s">
        <v>15</v>
      </c>
      <c r="C5998">
        <v>2026</v>
      </c>
      <c r="D5998" t="s">
        <v>6411</v>
      </c>
      <c r="E5998" t="s">
        <v>217</v>
      </c>
      <c r="F5998" t="s">
        <v>218</v>
      </c>
      <c r="G5998" t="s">
        <v>2582</v>
      </c>
      <c r="H5998" t="s">
        <v>2586</v>
      </c>
      <c r="I5998" t="s">
        <v>6412</v>
      </c>
      <c r="J5998" t="s">
        <v>6413</v>
      </c>
      <c r="K5998" t="s">
        <v>2624</v>
      </c>
      <c r="L5998" s="1">
        <v>1</v>
      </c>
      <c r="M5998" s="1">
        <v>300</v>
      </c>
      <c r="N5998" s="1">
        <v>0</v>
      </c>
      <c r="O5998" s="1" t="s">
        <v>2580</v>
      </c>
      <c r="P5998" s="1">
        <v>280.37</v>
      </c>
      <c r="Q5998" s="1">
        <v>19.63</v>
      </c>
      <c r="R5998" s="1">
        <v>300</v>
      </c>
      <c r="S5998" t="s">
        <v>2683</v>
      </c>
      <c r="T5998" t="str" cm="1">
        <f t="array" ref="T5998">_xlfn.IFS(ISNUMBER(SEARCH("CP02",S5998)),"ราชพฤกษ",ISNUMBER(SEARCH("CP03",S5998)),"บางใหญ่",ISNUMBER(SEARCH("CP04",S5998)),"บางบอน",OR(ISNUMBER(SEARCH("CP",S5998)),ISNUMBER(SEARCH("BTC",D5998))),"340",TRUE,"")</f>
        <v>340</v>
      </c>
    </row>
    <row r="5999" spans="1:20" x14ac:dyDescent="0.2">
      <c r="A5999" t="s">
        <v>6375</v>
      </c>
      <c r="B5999" t="s">
        <v>15</v>
      </c>
      <c r="C5999">
        <v>2026</v>
      </c>
      <c r="D5999" t="s">
        <v>6411</v>
      </c>
      <c r="E5999" t="s">
        <v>1847</v>
      </c>
      <c r="F5999" t="s">
        <v>1848</v>
      </c>
      <c r="G5999" t="s">
        <v>3475</v>
      </c>
      <c r="H5999" t="s">
        <v>2586</v>
      </c>
      <c r="I5999" t="s">
        <v>6412</v>
      </c>
      <c r="J5999" t="s">
        <v>6413</v>
      </c>
      <c r="K5999" t="s">
        <v>2624</v>
      </c>
      <c r="L5999" s="1">
        <v>4</v>
      </c>
      <c r="M5999" s="1">
        <v>180</v>
      </c>
      <c r="N5999" s="1">
        <v>0</v>
      </c>
      <c r="O5999" s="1" t="s">
        <v>2580</v>
      </c>
      <c r="P5999" s="1">
        <v>672.9</v>
      </c>
      <c r="Q5999" s="1">
        <v>47.1</v>
      </c>
      <c r="R5999" s="1">
        <v>720</v>
      </c>
      <c r="S5999" t="s">
        <v>2683</v>
      </c>
      <c r="T5999" t="str" cm="1">
        <f t="array" ref="T5999">_xlfn.IFS(ISNUMBER(SEARCH("CP02",S5999)),"ราชพฤกษ",ISNUMBER(SEARCH("CP03",S5999)),"บางใหญ่",ISNUMBER(SEARCH("CP04",S5999)),"บางบอน",OR(ISNUMBER(SEARCH("CP",S5999)),ISNUMBER(SEARCH("BTC",D5999))),"340",TRUE,"")</f>
        <v>340</v>
      </c>
    </row>
    <row r="6000" spans="1:20" x14ac:dyDescent="0.2">
      <c r="A6000" t="s">
        <v>6375</v>
      </c>
      <c r="B6000" t="s">
        <v>15</v>
      </c>
      <c r="C6000">
        <v>2026</v>
      </c>
      <c r="D6000" t="s">
        <v>6411</v>
      </c>
      <c r="E6000" t="s">
        <v>1863</v>
      </c>
      <c r="F6000" t="s">
        <v>1864</v>
      </c>
      <c r="G6000" t="s">
        <v>2632</v>
      </c>
      <c r="H6000" t="s">
        <v>2586</v>
      </c>
      <c r="I6000" t="s">
        <v>6412</v>
      </c>
      <c r="J6000" t="s">
        <v>6413</v>
      </c>
      <c r="K6000" t="s">
        <v>2624</v>
      </c>
      <c r="L6000" s="1">
        <v>1</v>
      </c>
      <c r="M6000" s="1">
        <v>1600</v>
      </c>
      <c r="N6000" s="1">
        <v>0</v>
      </c>
      <c r="O6000" s="1" t="s">
        <v>2580</v>
      </c>
      <c r="P6000" s="1">
        <v>1495.33</v>
      </c>
      <c r="Q6000" s="1">
        <v>104.67</v>
      </c>
      <c r="R6000" s="1">
        <v>1600</v>
      </c>
      <c r="S6000" t="s">
        <v>2683</v>
      </c>
      <c r="T6000" t="str" cm="1">
        <f t="array" ref="T6000">_xlfn.IFS(ISNUMBER(SEARCH("CP02",S6000)),"ราชพฤกษ",ISNUMBER(SEARCH("CP03",S6000)),"บางใหญ่",ISNUMBER(SEARCH("CP04",S6000)),"บางบอน",OR(ISNUMBER(SEARCH("CP",S6000)),ISNUMBER(SEARCH("BTC",D6000))),"340",TRUE,"")</f>
        <v>340</v>
      </c>
    </row>
    <row r="6001" spans="1:20" x14ac:dyDescent="0.2">
      <c r="A6001" t="s">
        <v>6375</v>
      </c>
      <c r="B6001" t="s">
        <v>15</v>
      </c>
      <c r="C6001">
        <v>2026</v>
      </c>
      <c r="D6001" t="s">
        <v>2817</v>
      </c>
      <c r="E6001" t="s">
        <v>1547</v>
      </c>
      <c r="F6001" t="s">
        <v>1548</v>
      </c>
      <c r="G6001" t="s">
        <v>2588</v>
      </c>
      <c r="H6001" t="s">
        <v>2586</v>
      </c>
      <c r="I6001" t="s">
        <v>6414</v>
      </c>
      <c r="J6001" t="s">
        <v>2819</v>
      </c>
      <c r="K6001" t="s">
        <v>2624</v>
      </c>
      <c r="L6001" s="1">
        <v>1</v>
      </c>
      <c r="M6001" s="1">
        <v>400</v>
      </c>
      <c r="N6001" s="1">
        <v>0</v>
      </c>
      <c r="O6001" s="1" t="s">
        <v>2580</v>
      </c>
      <c r="P6001" s="1">
        <v>373.83</v>
      </c>
      <c r="Q6001" s="1">
        <v>26.17</v>
      </c>
      <c r="R6001" s="1">
        <v>400</v>
      </c>
      <c r="S6001" t="s">
        <v>2625</v>
      </c>
      <c r="T6001" t="str" cm="1">
        <f t="array" ref="T6001">_xlfn.IFS(ISNUMBER(SEARCH("CP02",S6001)),"ราชพฤกษ",ISNUMBER(SEARCH("CP03",S6001)),"บางใหญ่",ISNUMBER(SEARCH("CP04",S6001)),"บางบอน",OR(ISNUMBER(SEARCH("CP",S6001)),ISNUMBER(SEARCH("BTC",D6001))),"340",TRUE,"")</f>
        <v>340</v>
      </c>
    </row>
    <row r="6002" spans="1:20" x14ac:dyDescent="0.2">
      <c r="A6002" t="s">
        <v>6375</v>
      </c>
      <c r="B6002" t="s">
        <v>15</v>
      </c>
      <c r="C6002">
        <v>2026</v>
      </c>
      <c r="D6002" t="s">
        <v>3174</v>
      </c>
      <c r="E6002" t="s">
        <v>525</v>
      </c>
      <c r="F6002" t="s">
        <v>526</v>
      </c>
      <c r="G6002" t="s">
        <v>2582</v>
      </c>
      <c r="H6002" t="s">
        <v>2586</v>
      </c>
      <c r="I6002" t="s">
        <v>6415</v>
      </c>
      <c r="J6002" t="s">
        <v>3176</v>
      </c>
      <c r="K6002" t="s">
        <v>2761</v>
      </c>
      <c r="L6002" s="1">
        <v>1</v>
      </c>
      <c r="M6002" s="1">
        <v>1150</v>
      </c>
      <c r="N6002" s="1">
        <v>0</v>
      </c>
      <c r="O6002" s="1" t="s">
        <v>2580</v>
      </c>
      <c r="P6002" s="1">
        <v>1074.77</v>
      </c>
      <c r="Q6002" s="1">
        <v>75.23</v>
      </c>
      <c r="R6002" s="1">
        <v>1150</v>
      </c>
      <c r="S6002" t="s">
        <v>2683</v>
      </c>
      <c r="T6002" t="str" cm="1">
        <f t="array" ref="T6002">_xlfn.IFS(ISNUMBER(SEARCH("CP02",S6002)),"ราชพฤกษ",ISNUMBER(SEARCH("CP03",S6002)),"บางใหญ่",ISNUMBER(SEARCH("CP04",S6002)),"บางบอน",OR(ISNUMBER(SEARCH("CP",S6002)),ISNUMBER(SEARCH("BTC",D6002))),"340",TRUE,"")</f>
        <v>340</v>
      </c>
    </row>
    <row r="6003" spans="1:20" x14ac:dyDescent="0.2">
      <c r="A6003" t="s">
        <v>6375</v>
      </c>
      <c r="B6003" t="s">
        <v>15</v>
      </c>
      <c r="C6003">
        <v>2026</v>
      </c>
      <c r="D6003" t="s">
        <v>3174</v>
      </c>
      <c r="E6003" t="s">
        <v>523</v>
      </c>
      <c r="F6003" t="s">
        <v>524</v>
      </c>
      <c r="G6003" t="s">
        <v>2582</v>
      </c>
      <c r="H6003" t="s">
        <v>2586</v>
      </c>
      <c r="I6003" t="s">
        <v>6415</v>
      </c>
      <c r="J6003" t="s">
        <v>3176</v>
      </c>
      <c r="K6003" t="s">
        <v>2761</v>
      </c>
      <c r="L6003" s="1">
        <v>1</v>
      </c>
      <c r="M6003" s="1">
        <v>175</v>
      </c>
      <c r="N6003" s="1">
        <v>0</v>
      </c>
      <c r="O6003" s="1" t="s">
        <v>2580</v>
      </c>
      <c r="P6003" s="1">
        <v>0</v>
      </c>
      <c r="Q6003" s="1">
        <v>0</v>
      </c>
      <c r="R6003" s="1">
        <v>0</v>
      </c>
      <c r="S6003" t="s">
        <v>2683</v>
      </c>
      <c r="T6003" t="str" cm="1">
        <f t="array" ref="T6003">_xlfn.IFS(ISNUMBER(SEARCH("CP02",S6003)),"ราชพฤกษ",ISNUMBER(SEARCH("CP03",S6003)),"บางใหญ่",ISNUMBER(SEARCH("CP04",S6003)),"บางบอน",OR(ISNUMBER(SEARCH("CP",S6003)),ISNUMBER(SEARCH("BTC",D6003))),"340",TRUE,"")</f>
        <v>340</v>
      </c>
    </row>
    <row r="6004" spans="1:20" x14ac:dyDescent="0.2">
      <c r="A6004" t="s">
        <v>6375</v>
      </c>
      <c r="B6004" t="s">
        <v>15</v>
      </c>
      <c r="C6004">
        <v>2026</v>
      </c>
      <c r="D6004" t="s">
        <v>3174</v>
      </c>
      <c r="E6004" t="s">
        <v>129</v>
      </c>
      <c r="F6004" t="s">
        <v>130</v>
      </c>
      <c r="G6004" t="s">
        <v>2582</v>
      </c>
      <c r="H6004" t="s">
        <v>2586</v>
      </c>
      <c r="I6004" t="s">
        <v>6415</v>
      </c>
      <c r="J6004" t="s">
        <v>3176</v>
      </c>
      <c r="K6004" t="s">
        <v>2761</v>
      </c>
      <c r="L6004" s="1">
        <v>1</v>
      </c>
      <c r="M6004" s="1">
        <v>300</v>
      </c>
      <c r="N6004" s="1">
        <v>0</v>
      </c>
      <c r="O6004" s="1" t="s">
        <v>2580</v>
      </c>
      <c r="P6004" s="1">
        <v>280.37</v>
      </c>
      <c r="Q6004" s="1">
        <v>19.63</v>
      </c>
      <c r="R6004" s="1">
        <v>300</v>
      </c>
      <c r="S6004" t="s">
        <v>2683</v>
      </c>
      <c r="T6004" t="str" cm="1">
        <f t="array" ref="T6004">_xlfn.IFS(ISNUMBER(SEARCH("CP02",S6004)),"ราชพฤกษ",ISNUMBER(SEARCH("CP03",S6004)),"บางใหญ่",ISNUMBER(SEARCH("CP04",S6004)),"บางบอน",OR(ISNUMBER(SEARCH("CP",S6004)),ISNUMBER(SEARCH("BTC",D6004))),"340",TRUE,"")</f>
        <v>340</v>
      </c>
    </row>
    <row r="6005" spans="1:20" x14ac:dyDescent="0.2">
      <c r="A6005" t="s">
        <v>6375</v>
      </c>
      <c r="B6005" t="s">
        <v>15</v>
      </c>
      <c r="C6005">
        <v>2026</v>
      </c>
      <c r="D6005" t="s">
        <v>3174</v>
      </c>
      <c r="E6005" t="s">
        <v>1185</v>
      </c>
      <c r="F6005" t="s">
        <v>1186</v>
      </c>
      <c r="G6005" t="s">
        <v>2582</v>
      </c>
      <c r="H6005" t="s">
        <v>2586</v>
      </c>
      <c r="I6005" t="s">
        <v>6415</v>
      </c>
      <c r="J6005" t="s">
        <v>3176</v>
      </c>
      <c r="K6005" t="s">
        <v>2761</v>
      </c>
      <c r="L6005" s="1">
        <v>1</v>
      </c>
      <c r="M6005" s="1">
        <v>20</v>
      </c>
      <c r="N6005" s="1">
        <v>0</v>
      </c>
      <c r="O6005" s="1" t="s">
        <v>2580</v>
      </c>
      <c r="P6005" s="1">
        <v>18.690000000000001</v>
      </c>
      <c r="Q6005" s="1">
        <v>1.31</v>
      </c>
      <c r="R6005" s="1">
        <v>20</v>
      </c>
      <c r="S6005" t="s">
        <v>2683</v>
      </c>
      <c r="T6005" t="str" cm="1">
        <f t="array" ref="T6005">_xlfn.IFS(ISNUMBER(SEARCH("CP02",S6005)),"ราชพฤกษ",ISNUMBER(SEARCH("CP03",S6005)),"บางใหญ่",ISNUMBER(SEARCH("CP04",S6005)),"บางบอน",OR(ISNUMBER(SEARCH("CP",S6005)),ISNUMBER(SEARCH("BTC",D6005))),"340",TRUE,"")</f>
        <v>340</v>
      </c>
    </row>
    <row r="6006" spans="1:20" x14ac:dyDescent="0.2">
      <c r="A6006" t="s">
        <v>6375</v>
      </c>
      <c r="B6006" t="s">
        <v>15</v>
      </c>
      <c r="C6006">
        <v>2026</v>
      </c>
      <c r="D6006" t="s">
        <v>3768</v>
      </c>
      <c r="E6006" t="s">
        <v>835</v>
      </c>
      <c r="F6006" t="s">
        <v>836</v>
      </c>
      <c r="G6006" t="s">
        <v>2575</v>
      </c>
      <c r="H6006" t="s">
        <v>2576</v>
      </c>
      <c r="I6006" t="s">
        <v>6416</v>
      </c>
      <c r="J6006" t="s">
        <v>3770</v>
      </c>
      <c r="K6006" t="s">
        <v>2761</v>
      </c>
      <c r="L6006" s="1">
        <v>4</v>
      </c>
      <c r="M6006" s="1">
        <v>4300</v>
      </c>
      <c r="N6006" s="1">
        <v>4300</v>
      </c>
      <c r="O6006" s="1" t="s">
        <v>2580</v>
      </c>
      <c r="P6006" s="1">
        <v>12056.07</v>
      </c>
      <c r="Q6006" s="1">
        <v>843.93</v>
      </c>
      <c r="R6006" s="1">
        <v>12900</v>
      </c>
      <c r="S6006" t="s">
        <v>3345</v>
      </c>
      <c r="T6006" t="str" cm="1">
        <f t="array" ref="T6006">_xlfn.IFS(ISNUMBER(SEARCH("CP02",S6006)),"ราชพฤกษ",ISNUMBER(SEARCH("CP03",S6006)),"บางใหญ่",ISNUMBER(SEARCH("CP04",S6006)),"บางบอน",OR(ISNUMBER(SEARCH("CP",S6006)),ISNUMBER(SEARCH("BTC",D6006))),"340",TRUE,"")</f>
        <v>340</v>
      </c>
    </row>
    <row r="6007" spans="1:20" x14ac:dyDescent="0.2">
      <c r="A6007" t="s">
        <v>6375</v>
      </c>
      <c r="B6007" t="s">
        <v>15</v>
      </c>
      <c r="C6007">
        <v>2026</v>
      </c>
      <c r="D6007" t="s">
        <v>3768</v>
      </c>
      <c r="E6007" t="s">
        <v>1091</v>
      </c>
      <c r="F6007" t="s">
        <v>1092</v>
      </c>
      <c r="G6007" t="s">
        <v>2582</v>
      </c>
      <c r="H6007" t="s">
        <v>2583</v>
      </c>
      <c r="I6007" t="s">
        <v>6416</v>
      </c>
      <c r="J6007" t="s">
        <v>3770</v>
      </c>
      <c r="K6007" t="s">
        <v>2761</v>
      </c>
      <c r="L6007" s="1">
        <v>4</v>
      </c>
      <c r="M6007" s="1">
        <v>60</v>
      </c>
      <c r="N6007" s="1">
        <v>0</v>
      </c>
      <c r="O6007" s="1" t="s">
        <v>2580</v>
      </c>
      <c r="P6007" s="1">
        <v>0</v>
      </c>
      <c r="Q6007" s="1">
        <v>0</v>
      </c>
      <c r="R6007" s="1">
        <v>0</v>
      </c>
      <c r="S6007" t="s">
        <v>2683</v>
      </c>
      <c r="T6007" t="str" cm="1">
        <f t="array" ref="T6007">_xlfn.IFS(ISNUMBER(SEARCH("CP02",S6007)),"ราชพฤกษ",ISNUMBER(SEARCH("CP03",S6007)),"บางใหญ่",ISNUMBER(SEARCH("CP04",S6007)),"บางบอน",OR(ISNUMBER(SEARCH("CP",S6007)),ISNUMBER(SEARCH("BTC",D6007))),"340",TRUE,"")</f>
        <v>340</v>
      </c>
    </row>
    <row r="6008" spans="1:20" x14ac:dyDescent="0.2">
      <c r="A6008" t="s">
        <v>6375</v>
      </c>
      <c r="B6008" t="s">
        <v>15</v>
      </c>
      <c r="C6008">
        <v>2026</v>
      </c>
      <c r="D6008" t="s">
        <v>3768</v>
      </c>
      <c r="E6008" t="s">
        <v>1553</v>
      </c>
      <c r="F6008" t="s">
        <v>1554</v>
      </c>
      <c r="G6008" t="s">
        <v>2585</v>
      </c>
      <c r="H6008" t="s">
        <v>2586</v>
      </c>
      <c r="I6008" t="s">
        <v>6416</v>
      </c>
      <c r="J6008" t="s">
        <v>3770</v>
      </c>
      <c r="K6008" t="s">
        <v>2761</v>
      </c>
      <c r="L6008" s="1">
        <v>4</v>
      </c>
      <c r="M6008" s="1">
        <v>120</v>
      </c>
      <c r="N6008" s="1">
        <v>0</v>
      </c>
      <c r="O6008" s="1" t="s">
        <v>2580</v>
      </c>
      <c r="P6008" s="1">
        <v>0</v>
      </c>
      <c r="Q6008" s="1">
        <v>0</v>
      </c>
      <c r="R6008" s="1">
        <v>0</v>
      </c>
      <c r="S6008" t="s">
        <v>2625</v>
      </c>
      <c r="T6008" t="str" cm="1">
        <f t="array" ref="T6008">_xlfn.IFS(ISNUMBER(SEARCH("CP02",S6008)),"ราชพฤกษ",ISNUMBER(SEARCH("CP03",S6008)),"บางใหญ่",ISNUMBER(SEARCH("CP04",S6008)),"บางบอน",OR(ISNUMBER(SEARCH("CP",S6008)),ISNUMBER(SEARCH("BTC",D6008))),"340",TRUE,"")</f>
        <v>340</v>
      </c>
    </row>
    <row r="6009" spans="1:20" x14ac:dyDescent="0.2">
      <c r="A6009" t="s">
        <v>6375</v>
      </c>
      <c r="B6009" t="s">
        <v>15</v>
      </c>
      <c r="C6009">
        <v>2026</v>
      </c>
      <c r="D6009" t="s">
        <v>3768</v>
      </c>
      <c r="E6009" t="s">
        <v>1547</v>
      </c>
      <c r="F6009" t="s">
        <v>1548</v>
      </c>
      <c r="G6009" t="s">
        <v>2588</v>
      </c>
      <c r="H6009" t="s">
        <v>2586</v>
      </c>
      <c r="I6009" t="s">
        <v>6416</v>
      </c>
      <c r="J6009" t="s">
        <v>3770</v>
      </c>
      <c r="K6009" t="s">
        <v>2761</v>
      </c>
      <c r="L6009" s="1">
        <v>1</v>
      </c>
      <c r="M6009" s="1">
        <v>400</v>
      </c>
      <c r="N6009" s="1">
        <v>0</v>
      </c>
      <c r="O6009" s="1" t="s">
        <v>2580</v>
      </c>
      <c r="P6009" s="1">
        <v>0</v>
      </c>
      <c r="Q6009" s="1">
        <v>0</v>
      </c>
      <c r="R6009" s="1">
        <v>0</v>
      </c>
      <c r="S6009" t="s">
        <v>2625</v>
      </c>
      <c r="T6009" t="str" cm="1">
        <f t="array" ref="T6009">_xlfn.IFS(ISNUMBER(SEARCH("CP02",S6009)),"ราชพฤกษ",ISNUMBER(SEARCH("CP03",S6009)),"บางใหญ่",ISNUMBER(SEARCH("CP04",S6009)),"บางบอน",OR(ISNUMBER(SEARCH("CP",S6009)),ISNUMBER(SEARCH("BTC",D6009))),"340",TRUE,"")</f>
        <v>340</v>
      </c>
    </row>
    <row r="6010" spans="1:20" x14ac:dyDescent="0.2">
      <c r="A6010" t="s">
        <v>6375</v>
      </c>
      <c r="B6010" t="s">
        <v>15</v>
      </c>
      <c r="C6010">
        <v>2026</v>
      </c>
      <c r="D6010" t="s">
        <v>3359</v>
      </c>
      <c r="E6010" t="s">
        <v>1545</v>
      </c>
      <c r="F6010" t="s">
        <v>1546</v>
      </c>
      <c r="G6010" t="s">
        <v>2588</v>
      </c>
      <c r="H6010" t="s">
        <v>2586</v>
      </c>
      <c r="I6010" t="s">
        <v>6417</v>
      </c>
      <c r="J6010" t="s">
        <v>3361</v>
      </c>
      <c r="K6010" t="s">
        <v>3002</v>
      </c>
      <c r="L6010" s="1">
        <v>1</v>
      </c>
      <c r="M6010" s="1">
        <v>500</v>
      </c>
      <c r="N6010" s="1">
        <v>0</v>
      </c>
      <c r="O6010" s="1" t="s">
        <v>2580</v>
      </c>
      <c r="P6010" s="1">
        <v>467.29</v>
      </c>
      <c r="Q6010" s="1">
        <v>32.71</v>
      </c>
      <c r="R6010" s="1">
        <v>500</v>
      </c>
      <c r="S6010" t="s">
        <v>2587</v>
      </c>
      <c r="T6010" t="str" cm="1">
        <f t="array" ref="T6010">_xlfn.IFS(ISNUMBER(SEARCH("CP02",S6010)),"ราชพฤกษ",ISNUMBER(SEARCH("CP03",S6010)),"บางใหญ่",ISNUMBER(SEARCH("CP04",S6010)),"บางบอน",OR(ISNUMBER(SEARCH("CP",S6010)),ISNUMBER(SEARCH("BTC",D6010))),"340",TRUE,"")</f>
        <v>ราชพฤกษ</v>
      </c>
    </row>
    <row r="6011" spans="1:20" x14ac:dyDescent="0.2">
      <c r="A6011" t="s">
        <v>6375</v>
      </c>
      <c r="B6011" t="s">
        <v>15</v>
      </c>
      <c r="C6011">
        <v>2026</v>
      </c>
      <c r="D6011" t="s">
        <v>3163</v>
      </c>
      <c r="E6011" t="s">
        <v>1547</v>
      </c>
      <c r="F6011" t="s">
        <v>1548</v>
      </c>
      <c r="G6011" t="s">
        <v>2588</v>
      </c>
      <c r="H6011" t="s">
        <v>2586</v>
      </c>
      <c r="I6011" t="s">
        <v>6418</v>
      </c>
      <c r="J6011" t="s">
        <v>3165</v>
      </c>
      <c r="K6011" t="s">
        <v>2761</v>
      </c>
      <c r="L6011" s="1">
        <v>1</v>
      </c>
      <c r="M6011" s="1">
        <v>400</v>
      </c>
      <c r="N6011" s="1">
        <v>0</v>
      </c>
      <c r="O6011" s="1" t="s">
        <v>2580</v>
      </c>
      <c r="P6011" s="1">
        <v>373.83</v>
      </c>
      <c r="Q6011" s="1">
        <v>26.17</v>
      </c>
      <c r="R6011" s="1">
        <v>400</v>
      </c>
      <c r="S6011" t="s">
        <v>2633</v>
      </c>
      <c r="T6011" t="str" cm="1">
        <f t="array" ref="T6011">_xlfn.IFS(ISNUMBER(SEARCH("CP02",S6011)),"ราชพฤกษ",ISNUMBER(SEARCH("CP03",S6011)),"บางใหญ่",ISNUMBER(SEARCH("CP04",S6011)),"บางบอน",OR(ISNUMBER(SEARCH("CP",S6011)),ISNUMBER(SEARCH("BTC",D6011))),"340",TRUE,"")</f>
        <v>บางบอน</v>
      </c>
    </row>
    <row r="6012" spans="1:20" x14ac:dyDescent="0.2">
      <c r="A6012" t="s">
        <v>6375</v>
      </c>
      <c r="B6012" t="s">
        <v>15</v>
      </c>
      <c r="C6012">
        <v>2026</v>
      </c>
      <c r="D6012" t="s">
        <v>3534</v>
      </c>
      <c r="E6012" t="s">
        <v>1569</v>
      </c>
      <c r="F6012" t="s">
        <v>1570</v>
      </c>
      <c r="G6012" t="s">
        <v>1536</v>
      </c>
      <c r="H6012" t="s">
        <v>2586</v>
      </c>
      <c r="I6012" t="s">
        <v>6419</v>
      </c>
      <c r="J6012" t="s">
        <v>3536</v>
      </c>
      <c r="K6012" t="s">
        <v>2630</v>
      </c>
      <c r="L6012" s="1">
        <v>2</v>
      </c>
      <c r="M6012" s="1">
        <v>400</v>
      </c>
      <c r="N6012" s="1">
        <v>0</v>
      </c>
      <c r="O6012" s="1" t="s">
        <v>2580</v>
      </c>
      <c r="P6012" s="1">
        <v>747.66</v>
      </c>
      <c r="Q6012" s="1">
        <v>52.34</v>
      </c>
      <c r="R6012" s="1">
        <v>800</v>
      </c>
      <c r="S6012" t="s">
        <v>2633</v>
      </c>
      <c r="T6012" t="str" cm="1">
        <f t="array" ref="T6012">_xlfn.IFS(ISNUMBER(SEARCH("CP02",S6012)),"ราชพฤกษ",ISNUMBER(SEARCH("CP03",S6012)),"บางใหญ่",ISNUMBER(SEARCH("CP04",S6012)),"บางบอน",OR(ISNUMBER(SEARCH("CP",S6012)),ISNUMBER(SEARCH("BTC",D6012))),"340",TRUE,"")</f>
        <v>บางบอน</v>
      </c>
    </row>
    <row r="6013" spans="1:20" x14ac:dyDescent="0.2">
      <c r="A6013" t="s">
        <v>6375</v>
      </c>
      <c r="B6013" t="s">
        <v>15</v>
      </c>
      <c r="C6013">
        <v>2026</v>
      </c>
      <c r="D6013" t="s">
        <v>3534</v>
      </c>
      <c r="E6013" t="s">
        <v>357</v>
      </c>
      <c r="F6013" t="s">
        <v>358</v>
      </c>
      <c r="G6013" t="s">
        <v>2582</v>
      </c>
      <c r="H6013" t="s">
        <v>2586</v>
      </c>
      <c r="I6013" t="s">
        <v>6420</v>
      </c>
      <c r="J6013" t="s">
        <v>3536</v>
      </c>
      <c r="K6013" t="s">
        <v>2630</v>
      </c>
      <c r="L6013" s="1">
        <v>1</v>
      </c>
      <c r="M6013" s="1">
        <v>1665</v>
      </c>
      <c r="N6013" s="1">
        <v>83.25</v>
      </c>
      <c r="O6013" s="1" t="s">
        <v>2580</v>
      </c>
      <c r="P6013" s="1">
        <v>1478.27</v>
      </c>
      <c r="Q6013" s="1">
        <v>103.48</v>
      </c>
      <c r="R6013" s="1">
        <v>1581.75</v>
      </c>
      <c r="S6013" t="s">
        <v>2631</v>
      </c>
      <c r="T6013" t="str" cm="1">
        <f t="array" ref="T6013">_xlfn.IFS(ISNUMBER(SEARCH("CP02",S6013)),"ราชพฤกษ",ISNUMBER(SEARCH("CP03",S6013)),"บางใหญ่",ISNUMBER(SEARCH("CP04",S6013)),"บางบอน",OR(ISNUMBER(SEARCH("CP",S6013)),ISNUMBER(SEARCH("BTC",D6013))),"340",TRUE,"")</f>
        <v>บางบอน</v>
      </c>
    </row>
    <row r="6014" spans="1:20" x14ac:dyDescent="0.2">
      <c r="A6014" t="s">
        <v>6375</v>
      </c>
      <c r="B6014" t="s">
        <v>15</v>
      </c>
      <c r="C6014">
        <v>2026</v>
      </c>
      <c r="D6014" t="s">
        <v>3534</v>
      </c>
      <c r="E6014" t="s">
        <v>187</v>
      </c>
      <c r="F6014" t="s">
        <v>188</v>
      </c>
      <c r="G6014" t="s">
        <v>2582</v>
      </c>
      <c r="H6014" t="s">
        <v>2586</v>
      </c>
      <c r="I6014" t="s">
        <v>6420</v>
      </c>
      <c r="J6014" t="s">
        <v>3536</v>
      </c>
      <c r="K6014" t="s">
        <v>2630</v>
      </c>
      <c r="L6014" s="1">
        <v>1</v>
      </c>
      <c r="M6014" s="1">
        <v>450</v>
      </c>
      <c r="N6014" s="1">
        <v>0</v>
      </c>
      <c r="O6014" s="1" t="s">
        <v>2580</v>
      </c>
      <c r="P6014" s="1">
        <v>420.56</v>
      </c>
      <c r="Q6014" s="1">
        <v>29.44</v>
      </c>
      <c r="R6014" s="1">
        <v>450</v>
      </c>
      <c r="S6014" t="s">
        <v>2631</v>
      </c>
      <c r="T6014" t="str" cm="1">
        <f t="array" ref="T6014">_xlfn.IFS(ISNUMBER(SEARCH("CP02",S6014)),"ราชพฤกษ",ISNUMBER(SEARCH("CP03",S6014)),"บางใหญ่",ISNUMBER(SEARCH("CP04",S6014)),"บางบอน",OR(ISNUMBER(SEARCH("CP",S6014)),ISNUMBER(SEARCH("BTC",D6014))),"340",TRUE,"")</f>
        <v>บางบอน</v>
      </c>
    </row>
    <row r="6015" spans="1:20" x14ac:dyDescent="0.2">
      <c r="A6015" t="s">
        <v>6375</v>
      </c>
      <c r="B6015" t="s">
        <v>15</v>
      </c>
      <c r="C6015">
        <v>2026</v>
      </c>
      <c r="D6015" t="s">
        <v>3534</v>
      </c>
      <c r="E6015" t="s">
        <v>1989</v>
      </c>
      <c r="F6015" t="s">
        <v>1990</v>
      </c>
      <c r="G6015" t="s">
        <v>2582</v>
      </c>
      <c r="H6015" t="s">
        <v>2586</v>
      </c>
      <c r="I6015" t="s">
        <v>6420</v>
      </c>
      <c r="J6015" t="s">
        <v>3536</v>
      </c>
      <c r="K6015" t="s">
        <v>2630</v>
      </c>
      <c r="L6015" s="1">
        <v>2</v>
      </c>
      <c r="M6015" s="1">
        <v>385</v>
      </c>
      <c r="N6015" s="1">
        <v>0</v>
      </c>
      <c r="O6015" s="1" t="s">
        <v>2580</v>
      </c>
      <c r="P6015" s="1">
        <v>719.63</v>
      </c>
      <c r="Q6015" s="1">
        <v>50.37</v>
      </c>
      <c r="R6015" s="1">
        <v>770</v>
      </c>
      <c r="S6015" t="s">
        <v>2631</v>
      </c>
      <c r="T6015" t="str" cm="1">
        <f t="array" ref="T6015">_xlfn.IFS(ISNUMBER(SEARCH("CP02",S6015)),"ราชพฤกษ",ISNUMBER(SEARCH("CP03",S6015)),"บางใหญ่",ISNUMBER(SEARCH("CP04",S6015)),"บางบอน",OR(ISNUMBER(SEARCH("CP",S6015)),ISNUMBER(SEARCH("BTC",D6015))),"340",TRUE,"")</f>
        <v>บางบอน</v>
      </c>
    </row>
    <row r="6016" spans="1:20" x14ac:dyDescent="0.2">
      <c r="A6016" t="s">
        <v>6375</v>
      </c>
      <c r="B6016" t="s">
        <v>15</v>
      </c>
      <c r="C6016">
        <v>2026</v>
      </c>
      <c r="D6016" t="s">
        <v>3534</v>
      </c>
      <c r="E6016" t="s">
        <v>555</v>
      </c>
      <c r="F6016" t="s">
        <v>556</v>
      </c>
      <c r="G6016" t="s">
        <v>2582</v>
      </c>
      <c r="H6016" t="s">
        <v>2586</v>
      </c>
      <c r="I6016" t="s">
        <v>6420</v>
      </c>
      <c r="J6016" t="s">
        <v>3536</v>
      </c>
      <c r="K6016" t="s">
        <v>2630</v>
      </c>
      <c r="L6016" s="1">
        <v>1</v>
      </c>
      <c r="M6016" s="1">
        <v>1350</v>
      </c>
      <c r="N6016" s="1">
        <v>0</v>
      </c>
      <c r="O6016" s="1" t="s">
        <v>2580</v>
      </c>
      <c r="P6016" s="1">
        <v>1261.68</v>
      </c>
      <c r="Q6016" s="1">
        <v>88.32</v>
      </c>
      <c r="R6016" s="1">
        <v>1350</v>
      </c>
      <c r="S6016" t="s">
        <v>2631</v>
      </c>
      <c r="T6016" t="str" cm="1">
        <f t="array" ref="T6016">_xlfn.IFS(ISNUMBER(SEARCH("CP02",S6016)),"ราชพฤกษ",ISNUMBER(SEARCH("CP03",S6016)),"บางใหญ่",ISNUMBER(SEARCH("CP04",S6016)),"บางบอน",OR(ISNUMBER(SEARCH("CP",S6016)),ISNUMBER(SEARCH("BTC",D6016))),"340",TRUE,"")</f>
        <v>บางบอน</v>
      </c>
    </row>
    <row r="6017" spans="1:20" x14ac:dyDescent="0.2">
      <c r="A6017" t="s">
        <v>6375</v>
      </c>
      <c r="B6017" t="s">
        <v>15</v>
      </c>
      <c r="C6017">
        <v>2026</v>
      </c>
      <c r="D6017" t="s">
        <v>3534</v>
      </c>
      <c r="E6017" t="s">
        <v>553</v>
      </c>
      <c r="F6017" t="s">
        <v>554</v>
      </c>
      <c r="G6017" t="s">
        <v>2582</v>
      </c>
      <c r="H6017" t="s">
        <v>2586</v>
      </c>
      <c r="I6017" t="s">
        <v>6420</v>
      </c>
      <c r="J6017" t="s">
        <v>3536</v>
      </c>
      <c r="K6017" t="s">
        <v>2630</v>
      </c>
      <c r="L6017" s="1">
        <v>1</v>
      </c>
      <c r="M6017" s="1">
        <v>250</v>
      </c>
      <c r="N6017" s="1">
        <v>0</v>
      </c>
      <c r="O6017" s="1" t="s">
        <v>2580</v>
      </c>
      <c r="P6017" s="1">
        <v>233.64</v>
      </c>
      <c r="Q6017" s="1">
        <v>16.36</v>
      </c>
      <c r="R6017" s="1">
        <v>250</v>
      </c>
      <c r="S6017" t="s">
        <v>2631</v>
      </c>
      <c r="T6017" t="str" cm="1">
        <f t="array" ref="T6017">_xlfn.IFS(ISNUMBER(SEARCH("CP02",S6017)),"ราชพฤกษ",ISNUMBER(SEARCH("CP03",S6017)),"บางใหญ่",ISNUMBER(SEARCH("CP04",S6017)),"บางบอน",OR(ISNUMBER(SEARCH("CP",S6017)),ISNUMBER(SEARCH("BTC",D6017))),"340",TRUE,"")</f>
        <v>บางบอน</v>
      </c>
    </row>
    <row r="6018" spans="1:20" x14ac:dyDescent="0.2">
      <c r="A6018" t="s">
        <v>6375</v>
      </c>
      <c r="B6018" t="s">
        <v>15</v>
      </c>
      <c r="C6018">
        <v>2026</v>
      </c>
      <c r="D6018" t="s">
        <v>3534</v>
      </c>
      <c r="E6018" t="s">
        <v>553</v>
      </c>
      <c r="F6018" t="s">
        <v>554</v>
      </c>
      <c r="G6018" t="s">
        <v>2582</v>
      </c>
      <c r="H6018" t="s">
        <v>2586</v>
      </c>
      <c r="I6018" t="s">
        <v>6420</v>
      </c>
      <c r="J6018" t="s">
        <v>3536</v>
      </c>
      <c r="K6018" t="s">
        <v>2630</v>
      </c>
      <c r="L6018" s="1">
        <v>1</v>
      </c>
      <c r="M6018" s="1">
        <v>250</v>
      </c>
      <c r="N6018" s="1">
        <v>0</v>
      </c>
      <c r="O6018" s="1" t="s">
        <v>2580</v>
      </c>
      <c r="P6018" s="1">
        <v>0</v>
      </c>
      <c r="Q6018" s="1">
        <v>0</v>
      </c>
      <c r="R6018" s="1">
        <v>0</v>
      </c>
      <c r="S6018" t="s">
        <v>2631</v>
      </c>
      <c r="T6018" t="str" cm="1">
        <f t="array" ref="T6018">_xlfn.IFS(ISNUMBER(SEARCH("CP02",S6018)),"ราชพฤกษ",ISNUMBER(SEARCH("CP03",S6018)),"บางใหญ่",ISNUMBER(SEARCH("CP04",S6018)),"บางบอน",OR(ISNUMBER(SEARCH("CP",S6018)),ISNUMBER(SEARCH("BTC",D6018))),"340",TRUE,"")</f>
        <v>บางบอน</v>
      </c>
    </row>
    <row r="6019" spans="1:20" x14ac:dyDescent="0.2">
      <c r="A6019" t="s">
        <v>6375</v>
      </c>
      <c r="B6019" t="s">
        <v>15</v>
      </c>
      <c r="C6019">
        <v>2026</v>
      </c>
      <c r="D6019" t="s">
        <v>3534</v>
      </c>
      <c r="E6019" t="s">
        <v>121</v>
      </c>
      <c r="F6019" t="s">
        <v>122</v>
      </c>
      <c r="G6019" t="s">
        <v>2582</v>
      </c>
      <c r="H6019" t="s">
        <v>2586</v>
      </c>
      <c r="I6019" t="s">
        <v>6420</v>
      </c>
      <c r="J6019" t="s">
        <v>3536</v>
      </c>
      <c r="K6019" t="s">
        <v>2630</v>
      </c>
      <c r="L6019" s="1">
        <v>1</v>
      </c>
      <c r="M6019" s="1">
        <v>240</v>
      </c>
      <c r="N6019" s="1">
        <v>0</v>
      </c>
      <c r="O6019" s="1" t="s">
        <v>2580</v>
      </c>
      <c r="P6019" s="1">
        <v>224.3</v>
      </c>
      <c r="Q6019" s="1">
        <v>15.7</v>
      </c>
      <c r="R6019" s="1">
        <v>240</v>
      </c>
      <c r="S6019" t="s">
        <v>2631</v>
      </c>
      <c r="T6019" t="str" cm="1">
        <f t="array" ref="T6019">_xlfn.IFS(ISNUMBER(SEARCH("CP02",S6019)),"ราชพฤกษ",ISNUMBER(SEARCH("CP03",S6019)),"บางใหญ่",ISNUMBER(SEARCH("CP04",S6019)),"บางบอน",OR(ISNUMBER(SEARCH("CP",S6019)),ISNUMBER(SEARCH("BTC",D6019))),"340",TRUE,"")</f>
        <v>บางบอน</v>
      </c>
    </row>
    <row r="6020" spans="1:20" x14ac:dyDescent="0.2">
      <c r="A6020" t="s">
        <v>6375</v>
      </c>
      <c r="B6020" t="s">
        <v>15</v>
      </c>
      <c r="C6020">
        <v>2026</v>
      </c>
      <c r="D6020" t="s">
        <v>3534</v>
      </c>
      <c r="E6020" t="s">
        <v>1185</v>
      </c>
      <c r="F6020" t="s">
        <v>1186</v>
      </c>
      <c r="G6020" t="s">
        <v>2582</v>
      </c>
      <c r="H6020" t="s">
        <v>2586</v>
      </c>
      <c r="I6020" t="s">
        <v>6420</v>
      </c>
      <c r="J6020" t="s">
        <v>3536</v>
      </c>
      <c r="K6020" t="s">
        <v>2630</v>
      </c>
      <c r="L6020" s="1">
        <v>1</v>
      </c>
      <c r="M6020" s="1">
        <v>20</v>
      </c>
      <c r="N6020" s="1">
        <v>0</v>
      </c>
      <c r="O6020" s="1" t="s">
        <v>2580</v>
      </c>
      <c r="P6020" s="1">
        <v>18.690000000000001</v>
      </c>
      <c r="Q6020" s="1">
        <v>1.31</v>
      </c>
      <c r="R6020" s="1">
        <v>20</v>
      </c>
      <c r="S6020" t="s">
        <v>2631</v>
      </c>
      <c r="T6020" t="str" cm="1">
        <f t="array" ref="T6020">_xlfn.IFS(ISNUMBER(SEARCH("CP02",S6020)),"ราชพฤกษ",ISNUMBER(SEARCH("CP03",S6020)),"บางใหญ่",ISNUMBER(SEARCH("CP04",S6020)),"บางบอน",OR(ISNUMBER(SEARCH("CP",S6020)),ISNUMBER(SEARCH("BTC",D6020))),"340",TRUE,"")</f>
        <v>บางบอน</v>
      </c>
    </row>
    <row r="6021" spans="1:20" x14ac:dyDescent="0.2">
      <c r="A6021" t="s">
        <v>6375</v>
      </c>
      <c r="B6021" t="s">
        <v>15</v>
      </c>
      <c r="C6021">
        <v>2026</v>
      </c>
      <c r="D6021" t="s">
        <v>3102</v>
      </c>
      <c r="E6021" t="s">
        <v>1649</v>
      </c>
      <c r="F6021" t="s">
        <v>1650</v>
      </c>
      <c r="G6021" t="s">
        <v>1536</v>
      </c>
      <c r="H6021" t="s">
        <v>2586</v>
      </c>
      <c r="I6021" t="s">
        <v>6421</v>
      </c>
      <c r="J6021" t="s">
        <v>3104</v>
      </c>
      <c r="K6021" t="s">
        <v>2624</v>
      </c>
      <c r="L6021" s="1">
        <v>4</v>
      </c>
      <c r="M6021" s="1">
        <v>400</v>
      </c>
      <c r="N6021" s="1">
        <v>0</v>
      </c>
      <c r="O6021" s="1" t="s">
        <v>2580</v>
      </c>
      <c r="P6021" s="1">
        <v>1495.33</v>
      </c>
      <c r="Q6021" s="1">
        <v>104.67</v>
      </c>
      <c r="R6021" s="1">
        <v>1600</v>
      </c>
      <c r="S6021" t="s">
        <v>2606</v>
      </c>
      <c r="T6021" t="str" cm="1">
        <f t="array" ref="T6021">_xlfn.IFS(ISNUMBER(SEARCH("CP02",S6021)),"ราชพฤกษ",ISNUMBER(SEARCH("CP03",S6021)),"บางใหญ่",ISNUMBER(SEARCH("CP04",S6021)),"บางบอน",OR(ISNUMBER(SEARCH("CP",S6021)),ISNUMBER(SEARCH("BTC",D6021))),"340",TRUE,"")</f>
        <v>บางใหญ่</v>
      </c>
    </row>
    <row r="6022" spans="1:20" x14ac:dyDescent="0.2">
      <c r="A6022" t="s">
        <v>6422</v>
      </c>
      <c r="B6022" t="s">
        <v>15</v>
      </c>
      <c r="C6022">
        <v>2026</v>
      </c>
      <c r="D6022" t="s">
        <v>6423</v>
      </c>
      <c r="E6022" t="s">
        <v>547</v>
      </c>
      <c r="F6022" t="s">
        <v>548</v>
      </c>
      <c r="G6022" t="s">
        <v>2582</v>
      </c>
      <c r="H6022" t="s">
        <v>2586</v>
      </c>
      <c r="I6022" t="s">
        <v>6424</v>
      </c>
      <c r="J6022" t="s">
        <v>6425</v>
      </c>
      <c r="K6022" t="s">
        <v>2692</v>
      </c>
      <c r="L6022" s="1">
        <v>1</v>
      </c>
      <c r="M6022" s="1">
        <v>1550</v>
      </c>
      <c r="N6022" s="1">
        <v>0</v>
      </c>
      <c r="O6022" s="1" t="s">
        <v>2580</v>
      </c>
      <c r="P6022" s="1">
        <v>1448.6</v>
      </c>
      <c r="Q6022" s="1">
        <v>101.4</v>
      </c>
      <c r="R6022" s="1">
        <v>1550</v>
      </c>
      <c r="S6022" t="s">
        <v>2631</v>
      </c>
      <c r="T6022" t="str" cm="1">
        <f t="array" ref="T6022">_xlfn.IFS(ISNUMBER(SEARCH("CP02",S6022)),"ราชพฤกษ",ISNUMBER(SEARCH("CP03",S6022)),"บางใหญ่",ISNUMBER(SEARCH("CP04",S6022)),"บางบอน",OR(ISNUMBER(SEARCH("CP",S6022)),ISNUMBER(SEARCH("BTC",D6022))),"340",TRUE,"")</f>
        <v>บางบอน</v>
      </c>
    </row>
    <row r="6023" spans="1:20" x14ac:dyDescent="0.2">
      <c r="A6023" t="s">
        <v>6422</v>
      </c>
      <c r="B6023" t="s">
        <v>15</v>
      </c>
      <c r="C6023">
        <v>2026</v>
      </c>
      <c r="D6023" t="s">
        <v>6423</v>
      </c>
      <c r="E6023" t="s">
        <v>513</v>
      </c>
      <c r="F6023" t="s">
        <v>514</v>
      </c>
      <c r="G6023" t="s">
        <v>2582</v>
      </c>
      <c r="H6023" t="s">
        <v>2586</v>
      </c>
      <c r="I6023" t="s">
        <v>6424</v>
      </c>
      <c r="J6023" t="s">
        <v>6425</v>
      </c>
      <c r="K6023" t="s">
        <v>2692</v>
      </c>
      <c r="L6023" s="1">
        <v>1</v>
      </c>
      <c r="M6023" s="1">
        <v>250</v>
      </c>
      <c r="N6023" s="1">
        <v>0</v>
      </c>
      <c r="O6023" s="1" t="s">
        <v>2580</v>
      </c>
      <c r="P6023" s="1">
        <v>0</v>
      </c>
      <c r="Q6023" s="1">
        <v>0</v>
      </c>
      <c r="R6023" s="1">
        <v>0</v>
      </c>
      <c r="S6023" t="s">
        <v>2631</v>
      </c>
      <c r="T6023" t="str" cm="1">
        <f t="array" ref="T6023">_xlfn.IFS(ISNUMBER(SEARCH("CP02",S6023)),"ราชพฤกษ",ISNUMBER(SEARCH("CP03",S6023)),"บางใหญ่",ISNUMBER(SEARCH("CP04",S6023)),"บางบอน",OR(ISNUMBER(SEARCH("CP",S6023)),ISNUMBER(SEARCH("BTC",D6023))),"340",TRUE,"")</f>
        <v>บางบอน</v>
      </c>
    </row>
    <row r="6024" spans="1:20" x14ac:dyDescent="0.2">
      <c r="A6024" t="s">
        <v>6422</v>
      </c>
      <c r="B6024" t="s">
        <v>15</v>
      </c>
      <c r="C6024">
        <v>2026</v>
      </c>
      <c r="D6024" t="s">
        <v>6423</v>
      </c>
      <c r="E6024" t="s">
        <v>105</v>
      </c>
      <c r="F6024" t="s">
        <v>106</v>
      </c>
      <c r="G6024" t="s">
        <v>2582</v>
      </c>
      <c r="H6024" t="s">
        <v>2586</v>
      </c>
      <c r="I6024" t="s">
        <v>6424</v>
      </c>
      <c r="J6024" t="s">
        <v>6425</v>
      </c>
      <c r="K6024" t="s">
        <v>2692</v>
      </c>
      <c r="L6024" s="1">
        <v>1</v>
      </c>
      <c r="M6024" s="1">
        <v>260</v>
      </c>
      <c r="N6024" s="1">
        <v>20</v>
      </c>
      <c r="O6024" s="1" t="s">
        <v>2580</v>
      </c>
      <c r="P6024" s="1">
        <v>224.3</v>
      </c>
      <c r="Q6024" s="1">
        <v>15.7</v>
      </c>
      <c r="R6024" s="1">
        <v>240</v>
      </c>
      <c r="S6024" t="s">
        <v>2631</v>
      </c>
      <c r="T6024" t="str" cm="1">
        <f t="array" ref="T6024">_xlfn.IFS(ISNUMBER(SEARCH("CP02",S6024)),"ราชพฤกษ",ISNUMBER(SEARCH("CP03",S6024)),"บางใหญ่",ISNUMBER(SEARCH("CP04",S6024)),"บางบอน",OR(ISNUMBER(SEARCH("CP",S6024)),ISNUMBER(SEARCH("BTC",D6024))),"340",TRUE,"")</f>
        <v>บางบอน</v>
      </c>
    </row>
    <row r="6025" spans="1:20" x14ac:dyDescent="0.2">
      <c r="A6025" t="s">
        <v>6422</v>
      </c>
      <c r="B6025" t="s">
        <v>15</v>
      </c>
      <c r="C6025">
        <v>2026</v>
      </c>
      <c r="D6025" t="s">
        <v>5758</v>
      </c>
      <c r="E6025" t="s">
        <v>393</v>
      </c>
      <c r="F6025" t="s">
        <v>394</v>
      </c>
      <c r="G6025" t="s">
        <v>2632</v>
      </c>
      <c r="H6025" t="s">
        <v>2586</v>
      </c>
      <c r="I6025" t="s">
        <v>6426</v>
      </c>
      <c r="J6025" t="s">
        <v>5760</v>
      </c>
      <c r="K6025" t="s">
        <v>2630</v>
      </c>
      <c r="L6025" s="1">
        <v>1</v>
      </c>
      <c r="M6025" s="1">
        <v>1420</v>
      </c>
      <c r="N6025" s="1">
        <v>0</v>
      </c>
      <c r="O6025" s="1" t="s">
        <v>2580</v>
      </c>
      <c r="P6025" s="1">
        <v>1327.1</v>
      </c>
      <c r="Q6025" s="1">
        <v>92.9</v>
      </c>
      <c r="R6025" s="1">
        <v>1420</v>
      </c>
      <c r="S6025" t="s">
        <v>2631</v>
      </c>
      <c r="T6025" t="str" cm="1">
        <f t="array" ref="T6025">_xlfn.IFS(ISNUMBER(SEARCH("CP02",S6025)),"ราชพฤกษ",ISNUMBER(SEARCH("CP03",S6025)),"บางใหญ่",ISNUMBER(SEARCH("CP04",S6025)),"บางบอน",OR(ISNUMBER(SEARCH("CP",S6025)),ISNUMBER(SEARCH("BTC",D6025))),"340",TRUE,"")</f>
        <v>บางบอน</v>
      </c>
    </row>
    <row r="6026" spans="1:20" x14ac:dyDescent="0.2">
      <c r="A6026" t="s">
        <v>6422</v>
      </c>
      <c r="B6026" t="s">
        <v>15</v>
      </c>
      <c r="C6026">
        <v>2026</v>
      </c>
      <c r="D6026" t="s">
        <v>5758</v>
      </c>
      <c r="E6026" t="s">
        <v>1901</v>
      </c>
      <c r="F6026" t="s">
        <v>1902</v>
      </c>
      <c r="G6026" t="s">
        <v>2582</v>
      </c>
      <c r="H6026" t="s">
        <v>2586</v>
      </c>
      <c r="I6026" t="s">
        <v>6426</v>
      </c>
      <c r="J6026" t="s">
        <v>5760</v>
      </c>
      <c r="K6026" t="s">
        <v>2630</v>
      </c>
      <c r="L6026" s="1">
        <v>2</v>
      </c>
      <c r="M6026" s="1">
        <v>295</v>
      </c>
      <c r="N6026" s="1">
        <v>0</v>
      </c>
      <c r="O6026" s="1" t="s">
        <v>2580</v>
      </c>
      <c r="P6026" s="1">
        <v>551.4</v>
      </c>
      <c r="Q6026" s="1">
        <v>38.6</v>
      </c>
      <c r="R6026" s="1">
        <v>590</v>
      </c>
      <c r="S6026" t="s">
        <v>2631</v>
      </c>
      <c r="T6026" t="str" cm="1">
        <f t="array" ref="T6026">_xlfn.IFS(ISNUMBER(SEARCH("CP02",S6026)),"ราชพฤกษ",ISNUMBER(SEARCH("CP03",S6026)),"บางใหญ่",ISNUMBER(SEARCH("CP04",S6026)),"บางบอน",OR(ISNUMBER(SEARCH("CP",S6026)),ISNUMBER(SEARCH("BTC",D6026))),"340",TRUE,"")</f>
        <v>บางบอน</v>
      </c>
    </row>
    <row r="6027" spans="1:20" x14ac:dyDescent="0.2">
      <c r="A6027" t="s">
        <v>6422</v>
      </c>
      <c r="B6027" t="s">
        <v>15</v>
      </c>
      <c r="C6027">
        <v>2026</v>
      </c>
      <c r="D6027" t="s">
        <v>5758</v>
      </c>
      <c r="E6027" t="s">
        <v>1569</v>
      </c>
      <c r="F6027" t="s">
        <v>1570</v>
      </c>
      <c r="G6027" t="s">
        <v>1536</v>
      </c>
      <c r="H6027" t="s">
        <v>2586</v>
      </c>
      <c r="I6027" t="s">
        <v>6426</v>
      </c>
      <c r="J6027" t="s">
        <v>5760</v>
      </c>
      <c r="K6027" t="s">
        <v>2630</v>
      </c>
      <c r="L6027" s="1">
        <v>2</v>
      </c>
      <c r="M6027" s="1">
        <v>400</v>
      </c>
      <c r="N6027" s="1">
        <v>0</v>
      </c>
      <c r="O6027" s="1" t="s">
        <v>2580</v>
      </c>
      <c r="P6027" s="1">
        <v>747.66</v>
      </c>
      <c r="Q6027" s="1">
        <v>52.34</v>
      </c>
      <c r="R6027" s="1">
        <v>800</v>
      </c>
      <c r="S6027" t="s">
        <v>2633</v>
      </c>
      <c r="T6027" t="str" cm="1">
        <f t="array" ref="T6027">_xlfn.IFS(ISNUMBER(SEARCH("CP02",S6027)),"ราชพฤกษ",ISNUMBER(SEARCH("CP03",S6027)),"บางใหญ่",ISNUMBER(SEARCH("CP04",S6027)),"บางบอน",OR(ISNUMBER(SEARCH("CP",S6027)),ISNUMBER(SEARCH("BTC",D6027))),"340",TRUE,"")</f>
        <v>บางบอน</v>
      </c>
    </row>
    <row r="6028" spans="1:20" x14ac:dyDescent="0.2">
      <c r="A6028" t="s">
        <v>6422</v>
      </c>
      <c r="B6028" t="s">
        <v>15</v>
      </c>
      <c r="C6028">
        <v>2026</v>
      </c>
      <c r="D6028" t="s">
        <v>5758</v>
      </c>
      <c r="E6028" t="s">
        <v>313</v>
      </c>
      <c r="F6028" t="s">
        <v>314</v>
      </c>
      <c r="G6028" t="s">
        <v>2582</v>
      </c>
      <c r="H6028" t="s">
        <v>2586</v>
      </c>
      <c r="I6028" t="s">
        <v>6426</v>
      </c>
      <c r="J6028" t="s">
        <v>5760</v>
      </c>
      <c r="K6028" t="s">
        <v>2630</v>
      </c>
      <c r="L6028" s="1">
        <v>1</v>
      </c>
      <c r="M6028" s="1">
        <v>1450</v>
      </c>
      <c r="N6028" s="1">
        <v>0</v>
      </c>
      <c r="O6028" s="1" t="s">
        <v>2580</v>
      </c>
      <c r="P6028" s="1">
        <v>1355.14</v>
      </c>
      <c r="Q6028" s="1">
        <v>94.86</v>
      </c>
      <c r="R6028" s="1">
        <v>1450</v>
      </c>
      <c r="S6028" t="s">
        <v>2631</v>
      </c>
      <c r="T6028" t="str" cm="1">
        <f t="array" ref="T6028">_xlfn.IFS(ISNUMBER(SEARCH("CP02",S6028)),"ราชพฤกษ",ISNUMBER(SEARCH("CP03",S6028)),"บางใหญ่",ISNUMBER(SEARCH("CP04",S6028)),"บางบอน",OR(ISNUMBER(SEARCH("CP",S6028)),ISNUMBER(SEARCH("BTC",D6028))),"340",TRUE,"")</f>
        <v>บางบอน</v>
      </c>
    </row>
    <row r="6029" spans="1:20" x14ac:dyDescent="0.2">
      <c r="A6029" t="s">
        <v>6422</v>
      </c>
      <c r="B6029" t="s">
        <v>15</v>
      </c>
      <c r="C6029">
        <v>2026</v>
      </c>
      <c r="D6029" t="s">
        <v>5758</v>
      </c>
      <c r="E6029" t="s">
        <v>1617</v>
      </c>
      <c r="F6029" t="s">
        <v>1618</v>
      </c>
      <c r="G6029" t="s">
        <v>1536</v>
      </c>
      <c r="H6029" t="s">
        <v>2586</v>
      </c>
      <c r="I6029" t="s">
        <v>6426</v>
      </c>
      <c r="J6029" t="s">
        <v>5760</v>
      </c>
      <c r="K6029" t="s">
        <v>2630</v>
      </c>
      <c r="L6029" s="1">
        <v>1</v>
      </c>
      <c r="M6029" s="1">
        <v>250</v>
      </c>
      <c r="N6029" s="1">
        <v>0</v>
      </c>
      <c r="O6029" s="1" t="s">
        <v>2580</v>
      </c>
      <c r="P6029" s="1">
        <v>233.64</v>
      </c>
      <c r="Q6029" s="1">
        <v>16.36</v>
      </c>
      <c r="R6029" s="1">
        <v>250</v>
      </c>
      <c r="S6029" t="s">
        <v>2633</v>
      </c>
      <c r="T6029" t="str" cm="1">
        <f t="array" ref="T6029">_xlfn.IFS(ISNUMBER(SEARCH("CP02",S6029)),"ราชพฤกษ",ISNUMBER(SEARCH("CP03",S6029)),"บางใหญ่",ISNUMBER(SEARCH("CP04",S6029)),"บางบอน",OR(ISNUMBER(SEARCH("CP",S6029)),ISNUMBER(SEARCH("BTC",D6029))),"340",TRUE,"")</f>
        <v>บางบอน</v>
      </c>
    </row>
    <row r="6030" spans="1:20" x14ac:dyDescent="0.2">
      <c r="A6030" t="s">
        <v>6422</v>
      </c>
      <c r="B6030" t="s">
        <v>15</v>
      </c>
      <c r="C6030">
        <v>2026</v>
      </c>
      <c r="D6030" t="s">
        <v>6427</v>
      </c>
      <c r="E6030" t="s">
        <v>529</v>
      </c>
      <c r="F6030" t="s">
        <v>530</v>
      </c>
      <c r="G6030" t="s">
        <v>2582</v>
      </c>
      <c r="H6030" t="s">
        <v>2586</v>
      </c>
      <c r="I6030" t="s">
        <v>6428</v>
      </c>
      <c r="J6030" t="s">
        <v>6429</v>
      </c>
      <c r="K6030" t="s">
        <v>2659</v>
      </c>
      <c r="L6030" s="1">
        <v>1</v>
      </c>
      <c r="M6030" s="1">
        <v>790</v>
      </c>
      <c r="N6030" s="1">
        <v>0</v>
      </c>
      <c r="O6030" s="1" t="s">
        <v>2580</v>
      </c>
      <c r="P6030" s="1">
        <v>738.32</v>
      </c>
      <c r="Q6030" s="1">
        <v>51.68</v>
      </c>
      <c r="R6030" s="1">
        <v>790</v>
      </c>
      <c r="S6030" t="s">
        <v>2584</v>
      </c>
      <c r="T6030" t="str" cm="1">
        <f t="array" ref="T6030">_xlfn.IFS(ISNUMBER(SEARCH("CP02",S6030)),"ราชพฤกษ",ISNUMBER(SEARCH("CP03",S6030)),"บางใหญ่",ISNUMBER(SEARCH("CP04",S6030)),"บางบอน",OR(ISNUMBER(SEARCH("CP",S6030)),ISNUMBER(SEARCH("BTC",D6030))),"340",TRUE,"")</f>
        <v>ราชพฤกษ</v>
      </c>
    </row>
    <row r="6031" spans="1:20" x14ac:dyDescent="0.2">
      <c r="A6031" t="s">
        <v>6422</v>
      </c>
      <c r="B6031" t="s">
        <v>15</v>
      </c>
      <c r="C6031">
        <v>2026</v>
      </c>
      <c r="D6031" t="s">
        <v>6427</v>
      </c>
      <c r="E6031" t="s">
        <v>527</v>
      </c>
      <c r="F6031" t="s">
        <v>528</v>
      </c>
      <c r="G6031" t="s">
        <v>2582</v>
      </c>
      <c r="H6031" t="s">
        <v>2586</v>
      </c>
      <c r="I6031" t="s">
        <v>6428</v>
      </c>
      <c r="J6031" t="s">
        <v>6429</v>
      </c>
      <c r="K6031" t="s">
        <v>2659</v>
      </c>
      <c r="L6031" s="1">
        <v>1</v>
      </c>
      <c r="M6031" s="1">
        <v>215</v>
      </c>
      <c r="N6031" s="1">
        <v>0</v>
      </c>
      <c r="O6031" s="1" t="s">
        <v>2580</v>
      </c>
      <c r="P6031" s="1">
        <v>0</v>
      </c>
      <c r="Q6031" s="1">
        <v>0</v>
      </c>
      <c r="R6031" s="1">
        <v>0</v>
      </c>
      <c r="S6031" t="s">
        <v>2584</v>
      </c>
      <c r="T6031" t="str" cm="1">
        <f t="array" ref="T6031">_xlfn.IFS(ISNUMBER(SEARCH("CP02",S6031)),"ราชพฤกษ",ISNUMBER(SEARCH("CP03",S6031)),"บางใหญ่",ISNUMBER(SEARCH("CP04",S6031)),"บางบอน",OR(ISNUMBER(SEARCH("CP",S6031)),ISNUMBER(SEARCH("BTC",D6031))),"340",TRUE,"")</f>
        <v>ราชพฤกษ</v>
      </c>
    </row>
    <row r="6032" spans="1:20" x14ac:dyDescent="0.2">
      <c r="A6032" t="s">
        <v>6422</v>
      </c>
      <c r="B6032" t="s">
        <v>15</v>
      </c>
      <c r="C6032">
        <v>2026</v>
      </c>
      <c r="D6032" t="s">
        <v>6427</v>
      </c>
      <c r="E6032" t="s">
        <v>153</v>
      </c>
      <c r="F6032" t="s">
        <v>154</v>
      </c>
      <c r="G6032" t="s">
        <v>2582</v>
      </c>
      <c r="H6032" t="s">
        <v>2586</v>
      </c>
      <c r="I6032" t="s">
        <v>6428</v>
      </c>
      <c r="J6032" t="s">
        <v>6429</v>
      </c>
      <c r="K6032" t="s">
        <v>2659</v>
      </c>
      <c r="L6032" s="1">
        <v>1</v>
      </c>
      <c r="M6032" s="1">
        <v>200</v>
      </c>
      <c r="N6032" s="1">
        <v>0</v>
      </c>
      <c r="O6032" s="1" t="s">
        <v>2580</v>
      </c>
      <c r="P6032" s="1">
        <v>0</v>
      </c>
      <c r="Q6032" s="1">
        <v>0</v>
      </c>
      <c r="R6032" s="1">
        <v>0</v>
      </c>
      <c r="S6032" t="s">
        <v>2584</v>
      </c>
      <c r="T6032" t="str" cm="1">
        <f t="array" ref="T6032">_xlfn.IFS(ISNUMBER(SEARCH("CP02",S6032)),"ราชพฤกษ",ISNUMBER(SEARCH("CP03",S6032)),"บางใหญ่",ISNUMBER(SEARCH("CP04",S6032)),"บางบอน",OR(ISNUMBER(SEARCH("CP",S6032)),ISNUMBER(SEARCH("BTC",D6032))),"340",TRUE,"")</f>
        <v>ราชพฤกษ</v>
      </c>
    </row>
    <row r="6033" spans="1:20" x14ac:dyDescent="0.2">
      <c r="A6033" t="s">
        <v>6422</v>
      </c>
      <c r="B6033" t="s">
        <v>15</v>
      </c>
      <c r="C6033">
        <v>2026</v>
      </c>
      <c r="D6033" t="s">
        <v>6427</v>
      </c>
      <c r="E6033" t="s">
        <v>1185</v>
      </c>
      <c r="F6033" t="s">
        <v>1186</v>
      </c>
      <c r="G6033" t="s">
        <v>2582</v>
      </c>
      <c r="H6033" t="s">
        <v>2586</v>
      </c>
      <c r="I6033" t="s">
        <v>6428</v>
      </c>
      <c r="J6033" t="s">
        <v>6429</v>
      </c>
      <c r="K6033" t="s">
        <v>2659</v>
      </c>
      <c r="L6033" s="1">
        <v>1</v>
      </c>
      <c r="M6033" s="1">
        <v>20</v>
      </c>
      <c r="N6033" s="1">
        <v>0</v>
      </c>
      <c r="O6033" s="1" t="s">
        <v>2580</v>
      </c>
      <c r="P6033" s="1">
        <v>18.690000000000001</v>
      </c>
      <c r="Q6033" s="1">
        <v>1.31</v>
      </c>
      <c r="R6033" s="1">
        <v>20</v>
      </c>
      <c r="S6033" t="s">
        <v>2584</v>
      </c>
      <c r="T6033" t="str" cm="1">
        <f t="array" ref="T6033">_xlfn.IFS(ISNUMBER(SEARCH("CP02",S6033)),"ราชพฤกษ",ISNUMBER(SEARCH("CP03",S6033)),"บางใหญ่",ISNUMBER(SEARCH("CP04",S6033)),"บางบอน",OR(ISNUMBER(SEARCH("CP",S6033)),ISNUMBER(SEARCH("BTC",D6033))),"340",TRUE,"")</f>
        <v>ราชพฤกษ</v>
      </c>
    </row>
    <row r="6034" spans="1:20" x14ac:dyDescent="0.2">
      <c r="A6034" t="s">
        <v>6422</v>
      </c>
      <c r="B6034" t="s">
        <v>15</v>
      </c>
      <c r="C6034">
        <v>2026</v>
      </c>
      <c r="D6034" t="s">
        <v>6427</v>
      </c>
      <c r="E6034" t="s">
        <v>229</v>
      </c>
      <c r="F6034" t="s">
        <v>230</v>
      </c>
      <c r="G6034" t="s">
        <v>2582</v>
      </c>
      <c r="H6034" t="s">
        <v>2586</v>
      </c>
      <c r="I6034" t="s">
        <v>6428</v>
      </c>
      <c r="J6034" t="s">
        <v>6429</v>
      </c>
      <c r="K6034" t="s">
        <v>2659</v>
      </c>
      <c r="L6034" s="1">
        <v>1</v>
      </c>
      <c r="M6034" s="1">
        <v>300</v>
      </c>
      <c r="N6034" s="1">
        <v>0</v>
      </c>
      <c r="O6034" s="1" t="s">
        <v>2580</v>
      </c>
      <c r="P6034" s="1">
        <v>280.37</v>
      </c>
      <c r="Q6034" s="1">
        <v>19.63</v>
      </c>
      <c r="R6034" s="1">
        <v>300</v>
      </c>
      <c r="S6034" t="s">
        <v>2584</v>
      </c>
      <c r="T6034" t="str" cm="1">
        <f t="array" ref="T6034">_xlfn.IFS(ISNUMBER(SEARCH("CP02",S6034)),"ราชพฤกษ",ISNUMBER(SEARCH("CP03",S6034)),"บางใหญ่",ISNUMBER(SEARCH("CP04",S6034)),"บางบอน",OR(ISNUMBER(SEARCH("CP",S6034)),ISNUMBER(SEARCH("BTC",D6034))),"340",TRUE,"")</f>
        <v>ราชพฤกษ</v>
      </c>
    </row>
    <row r="6035" spans="1:20" x14ac:dyDescent="0.2">
      <c r="A6035" t="s">
        <v>6422</v>
      </c>
      <c r="B6035" t="s">
        <v>15</v>
      </c>
      <c r="C6035">
        <v>2026</v>
      </c>
      <c r="D6035" t="s">
        <v>6427</v>
      </c>
      <c r="E6035" t="s">
        <v>231</v>
      </c>
      <c r="F6035" t="s">
        <v>232</v>
      </c>
      <c r="G6035" t="s">
        <v>2582</v>
      </c>
      <c r="H6035" t="s">
        <v>2586</v>
      </c>
      <c r="I6035" t="s">
        <v>6428</v>
      </c>
      <c r="J6035" t="s">
        <v>6429</v>
      </c>
      <c r="K6035" t="s">
        <v>2659</v>
      </c>
      <c r="L6035" s="1">
        <v>1</v>
      </c>
      <c r="M6035" s="1">
        <v>450</v>
      </c>
      <c r="N6035" s="1">
        <v>0</v>
      </c>
      <c r="O6035" s="1" t="s">
        <v>2580</v>
      </c>
      <c r="P6035" s="1">
        <v>420.56</v>
      </c>
      <c r="Q6035" s="1">
        <v>29.44</v>
      </c>
      <c r="R6035" s="1">
        <v>450</v>
      </c>
      <c r="S6035" t="s">
        <v>2584</v>
      </c>
      <c r="T6035" t="str" cm="1">
        <f t="array" ref="T6035">_xlfn.IFS(ISNUMBER(SEARCH("CP02",S6035)),"ราชพฤกษ",ISNUMBER(SEARCH("CP03",S6035)),"บางใหญ่",ISNUMBER(SEARCH("CP04",S6035)),"บางบอน",OR(ISNUMBER(SEARCH("CP",S6035)),ISNUMBER(SEARCH("BTC",D6035))),"340",TRUE,"")</f>
        <v>ราชพฤกษ</v>
      </c>
    </row>
    <row r="6036" spans="1:20" x14ac:dyDescent="0.2">
      <c r="A6036" t="s">
        <v>6422</v>
      </c>
      <c r="B6036" t="s">
        <v>15</v>
      </c>
      <c r="C6036">
        <v>2026</v>
      </c>
      <c r="D6036" t="s">
        <v>6430</v>
      </c>
      <c r="E6036" t="s">
        <v>43</v>
      </c>
      <c r="F6036" t="s">
        <v>44</v>
      </c>
      <c r="G6036" t="s">
        <v>2582</v>
      </c>
      <c r="H6036" t="s">
        <v>2586</v>
      </c>
      <c r="I6036" t="s">
        <v>6431</v>
      </c>
      <c r="J6036" t="s">
        <v>6432</v>
      </c>
      <c r="K6036" t="s">
        <v>2579</v>
      </c>
      <c r="L6036" s="1">
        <v>1</v>
      </c>
      <c r="M6036" s="1">
        <v>3320</v>
      </c>
      <c r="N6036" s="1">
        <v>500</v>
      </c>
      <c r="O6036" s="1" t="s">
        <v>2580</v>
      </c>
      <c r="P6036" s="1">
        <v>2635.51</v>
      </c>
      <c r="Q6036" s="1">
        <v>184.49</v>
      </c>
      <c r="R6036" s="1">
        <v>2820</v>
      </c>
      <c r="S6036" t="s">
        <v>2584</v>
      </c>
      <c r="T6036" t="str" cm="1">
        <f t="array" ref="T6036">_xlfn.IFS(ISNUMBER(SEARCH("CP02",S6036)),"ราชพฤกษ",ISNUMBER(SEARCH("CP03",S6036)),"บางใหญ่",ISNUMBER(SEARCH("CP04",S6036)),"บางบอน",OR(ISNUMBER(SEARCH("CP",S6036)),ISNUMBER(SEARCH("BTC",D6036))),"340",TRUE,"")</f>
        <v>ราชพฤกษ</v>
      </c>
    </row>
    <row r="6037" spans="1:20" x14ac:dyDescent="0.2">
      <c r="A6037" t="s">
        <v>6422</v>
      </c>
      <c r="B6037" t="s">
        <v>15</v>
      </c>
      <c r="C6037">
        <v>2026</v>
      </c>
      <c r="D6037" t="s">
        <v>6433</v>
      </c>
      <c r="E6037" t="s">
        <v>651</v>
      </c>
      <c r="F6037" t="s">
        <v>652</v>
      </c>
      <c r="G6037" t="s">
        <v>2595</v>
      </c>
      <c r="H6037" t="s">
        <v>2596</v>
      </c>
      <c r="I6037" t="s">
        <v>6434</v>
      </c>
      <c r="J6037" t="s">
        <v>6435</v>
      </c>
      <c r="K6037" t="s">
        <v>2579</v>
      </c>
      <c r="L6037" s="1">
        <v>4</v>
      </c>
      <c r="M6037" s="1">
        <v>2290</v>
      </c>
      <c r="N6037" s="1">
        <v>458</v>
      </c>
      <c r="O6037" s="1" t="s">
        <v>2580</v>
      </c>
      <c r="P6037" s="1">
        <v>8132.71</v>
      </c>
      <c r="Q6037" s="1">
        <v>569.29</v>
      </c>
      <c r="R6037" s="1">
        <v>8702</v>
      </c>
      <c r="S6037" t="s">
        <v>3071</v>
      </c>
      <c r="T6037" t="str" cm="1">
        <f t="array" ref="T6037">_xlfn.IFS(ISNUMBER(SEARCH("CP02",S6037)),"ราชพฤกษ",ISNUMBER(SEARCH("CP03",S6037)),"บางใหญ่",ISNUMBER(SEARCH("CP04",S6037)),"บางบอน",OR(ISNUMBER(SEARCH("CP",S6037)),ISNUMBER(SEARCH("BTC",D6037))),"340",TRUE,"")</f>
        <v>ราชพฤกษ</v>
      </c>
    </row>
    <row r="6038" spans="1:20" x14ac:dyDescent="0.2">
      <c r="A6038" t="s">
        <v>6422</v>
      </c>
      <c r="B6038" t="s">
        <v>15</v>
      </c>
      <c r="C6038">
        <v>2026</v>
      </c>
      <c r="D6038" t="s">
        <v>6433</v>
      </c>
      <c r="E6038" t="s">
        <v>1091</v>
      </c>
      <c r="F6038" t="s">
        <v>1092</v>
      </c>
      <c r="G6038" t="s">
        <v>2582</v>
      </c>
      <c r="H6038" t="s">
        <v>2583</v>
      </c>
      <c r="I6038" t="s">
        <v>6434</v>
      </c>
      <c r="J6038" t="s">
        <v>6435</v>
      </c>
      <c r="K6038" t="s">
        <v>2579</v>
      </c>
      <c r="L6038" s="1">
        <v>4</v>
      </c>
      <c r="M6038" s="1">
        <v>60</v>
      </c>
      <c r="N6038" s="1">
        <v>0</v>
      </c>
      <c r="O6038" s="1" t="s">
        <v>2580</v>
      </c>
      <c r="P6038" s="1">
        <v>0</v>
      </c>
      <c r="Q6038" s="1">
        <v>0</v>
      </c>
      <c r="R6038" s="1">
        <v>0</v>
      </c>
      <c r="S6038" t="s">
        <v>2584</v>
      </c>
      <c r="T6038" t="str" cm="1">
        <f t="array" ref="T6038">_xlfn.IFS(ISNUMBER(SEARCH("CP02",S6038)),"ราชพฤกษ",ISNUMBER(SEARCH("CP03",S6038)),"บางใหญ่",ISNUMBER(SEARCH("CP04",S6038)),"บางบอน",OR(ISNUMBER(SEARCH("CP",S6038)),ISNUMBER(SEARCH("BTC",D6038))),"340",TRUE,"")</f>
        <v>ราชพฤกษ</v>
      </c>
    </row>
    <row r="6039" spans="1:20" x14ac:dyDescent="0.2">
      <c r="A6039" t="s">
        <v>6422</v>
      </c>
      <c r="B6039" t="s">
        <v>15</v>
      </c>
      <c r="C6039">
        <v>2026</v>
      </c>
      <c r="D6039" t="s">
        <v>6433</v>
      </c>
      <c r="E6039" t="s">
        <v>1553</v>
      </c>
      <c r="F6039" t="s">
        <v>1554</v>
      </c>
      <c r="G6039" t="s">
        <v>2585</v>
      </c>
      <c r="H6039" t="s">
        <v>2586</v>
      </c>
      <c r="I6039" t="s">
        <v>6434</v>
      </c>
      <c r="J6039" t="s">
        <v>6435</v>
      </c>
      <c r="K6039" t="s">
        <v>2579</v>
      </c>
      <c r="L6039" s="1">
        <v>4</v>
      </c>
      <c r="M6039" s="1">
        <v>120</v>
      </c>
      <c r="N6039" s="1">
        <v>0</v>
      </c>
      <c r="O6039" s="1" t="s">
        <v>2580</v>
      </c>
      <c r="P6039" s="1">
        <v>0</v>
      </c>
      <c r="Q6039" s="1">
        <v>0</v>
      </c>
      <c r="R6039" s="1">
        <v>0</v>
      </c>
      <c r="S6039" t="s">
        <v>2587</v>
      </c>
      <c r="T6039" t="str" cm="1">
        <f t="array" ref="T6039">_xlfn.IFS(ISNUMBER(SEARCH("CP02",S6039)),"ราชพฤกษ",ISNUMBER(SEARCH("CP03",S6039)),"บางใหญ่",ISNUMBER(SEARCH("CP04",S6039)),"บางบอน",OR(ISNUMBER(SEARCH("CP",S6039)),ISNUMBER(SEARCH("BTC",D6039))),"340",TRUE,"")</f>
        <v>ราชพฤกษ</v>
      </c>
    </row>
    <row r="6040" spans="1:20" x14ac:dyDescent="0.2">
      <c r="A6040" t="s">
        <v>6422</v>
      </c>
      <c r="B6040" t="s">
        <v>15</v>
      </c>
      <c r="C6040">
        <v>2026</v>
      </c>
      <c r="D6040" t="s">
        <v>6433</v>
      </c>
      <c r="E6040" t="s">
        <v>1547</v>
      </c>
      <c r="F6040" t="s">
        <v>1548</v>
      </c>
      <c r="G6040" t="s">
        <v>2588</v>
      </c>
      <c r="H6040" t="s">
        <v>2586</v>
      </c>
      <c r="I6040" t="s">
        <v>6434</v>
      </c>
      <c r="J6040" t="s">
        <v>6435</v>
      </c>
      <c r="K6040" t="s">
        <v>2579</v>
      </c>
      <c r="L6040" s="1">
        <v>1</v>
      </c>
      <c r="M6040" s="1">
        <v>400</v>
      </c>
      <c r="N6040" s="1">
        <v>0</v>
      </c>
      <c r="O6040" s="1" t="s">
        <v>2580</v>
      </c>
      <c r="P6040" s="1">
        <v>0</v>
      </c>
      <c r="Q6040" s="1">
        <v>0</v>
      </c>
      <c r="R6040" s="1">
        <v>0</v>
      </c>
      <c r="S6040" t="s">
        <v>2587</v>
      </c>
      <c r="T6040" t="str" cm="1">
        <f t="array" ref="T6040">_xlfn.IFS(ISNUMBER(SEARCH("CP02",S6040)),"ราชพฤกษ",ISNUMBER(SEARCH("CP03",S6040)),"บางใหญ่",ISNUMBER(SEARCH("CP04",S6040)),"บางบอน",OR(ISNUMBER(SEARCH("CP",S6040)),ISNUMBER(SEARCH("BTC",D6040))),"340",TRUE,"")</f>
        <v>ราชพฤกษ</v>
      </c>
    </row>
    <row r="6041" spans="1:20" x14ac:dyDescent="0.2">
      <c r="A6041" t="s">
        <v>6422</v>
      </c>
      <c r="B6041" t="s">
        <v>15</v>
      </c>
      <c r="C6041">
        <v>2026</v>
      </c>
      <c r="D6041" t="s">
        <v>6433</v>
      </c>
      <c r="E6041" t="s">
        <v>2201</v>
      </c>
      <c r="F6041" t="s">
        <v>2202</v>
      </c>
      <c r="G6041" t="s">
        <v>2589</v>
      </c>
      <c r="H6041" t="s">
        <v>2757</v>
      </c>
      <c r="I6041" t="s">
        <v>6434</v>
      </c>
      <c r="J6041" t="s">
        <v>6435</v>
      </c>
      <c r="K6041" t="s">
        <v>2579</v>
      </c>
      <c r="L6041" s="1">
        <v>1</v>
      </c>
      <c r="M6041" s="1">
        <v>1</v>
      </c>
      <c r="N6041" s="1">
        <v>0</v>
      </c>
      <c r="O6041" s="1" t="s">
        <v>2580</v>
      </c>
      <c r="P6041" s="1">
        <v>0</v>
      </c>
      <c r="Q6041" s="1">
        <v>0</v>
      </c>
      <c r="R6041" s="1">
        <v>0</v>
      </c>
      <c r="S6041" t="s">
        <v>2587</v>
      </c>
      <c r="T6041" t="str" cm="1">
        <f t="array" ref="T6041">_xlfn.IFS(ISNUMBER(SEARCH("CP02",S6041)),"ราชพฤกษ",ISNUMBER(SEARCH("CP03",S6041)),"บางใหญ่",ISNUMBER(SEARCH("CP04",S6041)),"บางบอน",OR(ISNUMBER(SEARCH("CP",S6041)),ISNUMBER(SEARCH("BTC",D6041))),"340",TRUE,"")</f>
        <v>ราชพฤกษ</v>
      </c>
    </row>
    <row r="6042" spans="1:20" x14ac:dyDescent="0.2">
      <c r="A6042" t="s">
        <v>6422</v>
      </c>
      <c r="B6042" t="s">
        <v>15</v>
      </c>
      <c r="C6042">
        <v>2026</v>
      </c>
      <c r="D6042" t="s">
        <v>6436</v>
      </c>
      <c r="E6042" t="s">
        <v>1919</v>
      </c>
      <c r="F6042" t="s">
        <v>1920</v>
      </c>
      <c r="G6042" t="s">
        <v>1536</v>
      </c>
      <c r="H6042" t="s">
        <v>2586</v>
      </c>
      <c r="I6042" t="s">
        <v>6437</v>
      </c>
      <c r="J6042" t="s">
        <v>6438</v>
      </c>
      <c r="K6042" t="s">
        <v>2702</v>
      </c>
      <c r="L6042" s="1">
        <v>1</v>
      </c>
      <c r="M6042" s="1">
        <v>1000</v>
      </c>
      <c r="N6042" s="1">
        <v>0</v>
      </c>
      <c r="O6042" s="1" t="s">
        <v>2580</v>
      </c>
      <c r="P6042" s="1">
        <v>934.58</v>
      </c>
      <c r="Q6042" s="1">
        <v>65.42</v>
      </c>
      <c r="R6042" s="1">
        <v>1000</v>
      </c>
      <c r="S6042" t="s">
        <v>2606</v>
      </c>
      <c r="T6042" t="str" cm="1">
        <f t="array" ref="T6042">_xlfn.IFS(ISNUMBER(SEARCH("CP02",S6042)),"ราชพฤกษ",ISNUMBER(SEARCH("CP03",S6042)),"บางใหญ่",ISNUMBER(SEARCH("CP04",S6042)),"บางบอน",OR(ISNUMBER(SEARCH("CP",S6042)),ISNUMBER(SEARCH("BTC",D6042))),"340",TRUE,"")</f>
        <v>บางใหญ่</v>
      </c>
    </row>
    <row r="6043" spans="1:20" x14ac:dyDescent="0.2">
      <c r="A6043" t="s">
        <v>6422</v>
      </c>
      <c r="B6043" t="s">
        <v>15</v>
      </c>
      <c r="C6043">
        <v>2026</v>
      </c>
      <c r="D6043" t="s">
        <v>6439</v>
      </c>
      <c r="E6043" t="s">
        <v>1141</v>
      </c>
      <c r="F6043" t="s">
        <v>1142</v>
      </c>
      <c r="G6043" t="s">
        <v>2582</v>
      </c>
      <c r="H6043" t="s">
        <v>2586</v>
      </c>
      <c r="I6043" t="s">
        <v>6440</v>
      </c>
      <c r="J6043" t="s">
        <v>6441</v>
      </c>
      <c r="K6043" t="s">
        <v>2702</v>
      </c>
      <c r="L6043" s="1">
        <v>1</v>
      </c>
      <c r="M6043" s="1">
        <v>140</v>
      </c>
      <c r="N6043" s="1">
        <v>0</v>
      </c>
      <c r="O6043" s="1" t="s">
        <v>2580</v>
      </c>
      <c r="P6043" s="1">
        <v>130.84</v>
      </c>
      <c r="Q6043" s="1">
        <v>9.16</v>
      </c>
      <c r="R6043" s="1">
        <v>140</v>
      </c>
      <c r="S6043" t="s">
        <v>2605</v>
      </c>
      <c r="T6043" t="str" cm="1">
        <f t="array" ref="T6043">_xlfn.IFS(ISNUMBER(SEARCH("CP02",S6043)),"ราชพฤกษ",ISNUMBER(SEARCH("CP03",S6043)),"บางใหญ่",ISNUMBER(SEARCH("CP04",S6043)),"บางบอน",OR(ISNUMBER(SEARCH("CP",S6043)),ISNUMBER(SEARCH("BTC",D6043))),"340",TRUE,"")</f>
        <v>บางใหญ่</v>
      </c>
    </row>
    <row r="6044" spans="1:20" x14ac:dyDescent="0.2">
      <c r="A6044" t="s">
        <v>6422</v>
      </c>
      <c r="B6044" t="s">
        <v>15</v>
      </c>
      <c r="C6044">
        <v>2026</v>
      </c>
      <c r="D6044" t="s">
        <v>6442</v>
      </c>
      <c r="E6044" t="s">
        <v>1553</v>
      </c>
      <c r="F6044" t="s">
        <v>1554</v>
      </c>
      <c r="G6044" t="s">
        <v>2585</v>
      </c>
      <c r="H6044" t="s">
        <v>2586</v>
      </c>
      <c r="I6044" t="s">
        <v>6443</v>
      </c>
      <c r="J6044" t="s">
        <v>6444</v>
      </c>
      <c r="K6044" t="s">
        <v>2702</v>
      </c>
      <c r="L6044" s="1">
        <v>4</v>
      </c>
      <c r="M6044" s="1">
        <v>120</v>
      </c>
      <c r="N6044" s="1">
        <v>0</v>
      </c>
      <c r="O6044" s="1" t="s">
        <v>2580</v>
      </c>
      <c r="P6044" s="1">
        <v>448.6</v>
      </c>
      <c r="Q6044" s="1">
        <v>31.4</v>
      </c>
      <c r="R6044" s="1">
        <v>480</v>
      </c>
      <c r="S6044" t="s">
        <v>2606</v>
      </c>
      <c r="T6044" t="str" cm="1">
        <f t="array" ref="T6044">_xlfn.IFS(ISNUMBER(SEARCH("CP02",S6044)),"ราชพฤกษ",ISNUMBER(SEARCH("CP03",S6044)),"บางใหญ่",ISNUMBER(SEARCH("CP04",S6044)),"บางบอน",OR(ISNUMBER(SEARCH("CP",S6044)),ISNUMBER(SEARCH("BTC",D6044))),"340",TRUE,"")</f>
        <v>บางใหญ่</v>
      </c>
    </row>
    <row r="6045" spans="1:20" x14ac:dyDescent="0.2">
      <c r="A6045" t="s">
        <v>6422</v>
      </c>
      <c r="B6045" t="s">
        <v>15</v>
      </c>
      <c r="C6045">
        <v>2026</v>
      </c>
      <c r="D6045" t="s">
        <v>6445</v>
      </c>
      <c r="E6045" t="s">
        <v>529</v>
      </c>
      <c r="F6045" t="s">
        <v>530</v>
      </c>
      <c r="G6045" t="s">
        <v>2582</v>
      </c>
      <c r="H6045" t="s">
        <v>2586</v>
      </c>
      <c r="I6045" t="s">
        <v>6446</v>
      </c>
      <c r="J6045" t="s">
        <v>6447</v>
      </c>
      <c r="K6045" t="s">
        <v>2702</v>
      </c>
      <c r="L6045" s="1">
        <v>1</v>
      </c>
      <c r="M6045" s="1">
        <v>790</v>
      </c>
      <c r="N6045" s="1">
        <v>0</v>
      </c>
      <c r="O6045" s="1" t="s">
        <v>2580</v>
      </c>
      <c r="P6045" s="1">
        <v>738.32</v>
      </c>
      <c r="Q6045" s="1">
        <v>51.68</v>
      </c>
      <c r="R6045" s="1">
        <v>790</v>
      </c>
      <c r="S6045" t="s">
        <v>2605</v>
      </c>
      <c r="T6045" t="str" cm="1">
        <f t="array" ref="T6045">_xlfn.IFS(ISNUMBER(SEARCH("CP02",S6045)),"ราชพฤกษ",ISNUMBER(SEARCH("CP03",S6045)),"บางใหญ่",ISNUMBER(SEARCH("CP04",S6045)),"บางบอน",OR(ISNUMBER(SEARCH("CP",S6045)),ISNUMBER(SEARCH("BTC",D6045))),"340",TRUE,"")</f>
        <v>บางใหญ่</v>
      </c>
    </row>
    <row r="6046" spans="1:20" x14ac:dyDescent="0.2">
      <c r="A6046" t="s">
        <v>6422</v>
      </c>
      <c r="B6046" t="s">
        <v>15</v>
      </c>
      <c r="C6046">
        <v>2026</v>
      </c>
      <c r="D6046" t="s">
        <v>6445</v>
      </c>
      <c r="E6046" t="s">
        <v>527</v>
      </c>
      <c r="F6046" t="s">
        <v>528</v>
      </c>
      <c r="G6046" t="s">
        <v>2582</v>
      </c>
      <c r="H6046" t="s">
        <v>2586</v>
      </c>
      <c r="I6046" t="s">
        <v>6446</v>
      </c>
      <c r="J6046" t="s">
        <v>6447</v>
      </c>
      <c r="K6046" t="s">
        <v>2702</v>
      </c>
      <c r="L6046" s="1">
        <v>1</v>
      </c>
      <c r="M6046" s="1">
        <v>215</v>
      </c>
      <c r="N6046" s="1">
        <v>0</v>
      </c>
      <c r="O6046" s="1" t="s">
        <v>2580</v>
      </c>
      <c r="P6046" s="1">
        <v>0</v>
      </c>
      <c r="Q6046" s="1">
        <v>0</v>
      </c>
      <c r="R6046" s="1">
        <v>0</v>
      </c>
      <c r="S6046" t="s">
        <v>2605</v>
      </c>
      <c r="T6046" t="str" cm="1">
        <f t="array" ref="T6046">_xlfn.IFS(ISNUMBER(SEARCH("CP02",S6046)),"ราชพฤกษ",ISNUMBER(SEARCH("CP03",S6046)),"บางใหญ่",ISNUMBER(SEARCH("CP04",S6046)),"บางบอน",OR(ISNUMBER(SEARCH("CP",S6046)),ISNUMBER(SEARCH("BTC",D6046))),"340",TRUE,"")</f>
        <v>บางใหญ่</v>
      </c>
    </row>
    <row r="6047" spans="1:20" x14ac:dyDescent="0.2">
      <c r="A6047" t="s">
        <v>6422</v>
      </c>
      <c r="B6047" t="s">
        <v>15</v>
      </c>
      <c r="C6047">
        <v>2026</v>
      </c>
      <c r="D6047" t="s">
        <v>6445</v>
      </c>
      <c r="E6047" t="s">
        <v>107</v>
      </c>
      <c r="F6047" t="s">
        <v>108</v>
      </c>
      <c r="G6047" t="s">
        <v>2582</v>
      </c>
      <c r="H6047" t="s">
        <v>2586</v>
      </c>
      <c r="I6047" t="s">
        <v>6446</v>
      </c>
      <c r="J6047" t="s">
        <v>6447</v>
      </c>
      <c r="K6047" t="s">
        <v>2702</v>
      </c>
      <c r="L6047" s="1">
        <v>1</v>
      </c>
      <c r="M6047" s="1">
        <v>220</v>
      </c>
      <c r="N6047" s="1">
        <v>0</v>
      </c>
      <c r="O6047" s="1" t="s">
        <v>2580</v>
      </c>
      <c r="P6047" s="1">
        <v>0</v>
      </c>
      <c r="Q6047" s="1">
        <v>0</v>
      </c>
      <c r="R6047" s="1">
        <v>0</v>
      </c>
      <c r="S6047" t="s">
        <v>2605</v>
      </c>
      <c r="T6047" t="str" cm="1">
        <f t="array" ref="T6047">_xlfn.IFS(ISNUMBER(SEARCH("CP02",S6047)),"ราชพฤกษ",ISNUMBER(SEARCH("CP03",S6047)),"บางใหญ่",ISNUMBER(SEARCH("CP04",S6047)),"บางบอน",OR(ISNUMBER(SEARCH("CP",S6047)),ISNUMBER(SEARCH("BTC",D6047))),"340",TRUE,"")</f>
        <v>บางใหญ่</v>
      </c>
    </row>
    <row r="6048" spans="1:20" x14ac:dyDescent="0.2">
      <c r="A6048" t="s">
        <v>6422</v>
      </c>
      <c r="B6048" t="s">
        <v>15</v>
      </c>
      <c r="C6048">
        <v>2026</v>
      </c>
      <c r="D6048" t="s">
        <v>6445</v>
      </c>
      <c r="E6048" t="s">
        <v>1185</v>
      </c>
      <c r="F6048" t="s">
        <v>1186</v>
      </c>
      <c r="G6048" t="s">
        <v>2582</v>
      </c>
      <c r="H6048" t="s">
        <v>2586</v>
      </c>
      <c r="I6048" t="s">
        <v>6446</v>
      </c>
      <c r="J6048" t="s">
        <v>6447</v>
      </c>
      <c r="K6048" t="s">
        <v>2702</v>
      </c>
      <c r="L6048" s="1">
        <v>1</v>
      </c>
      <c r="M6048" s="1">
        <v>20</v>
      </c>
      <c r="N6048" s="1">
        <v>0</v>
      </c>
      <c r="O6048" s="1" t="s">
        <v>2580</v>
      </c>
      <c r="P6048" s="1">
        <v>18.690000000000001</v>
      </c>
      <c r="Q6048" s="1">
        <v>1.31</v>
      </c>
      <c r="R6048" s="1">
        <v>20</v>
      </c>
      <c r="S6048" t="s">
        <v>2605</v>
      </c>
      <c r="T6048" t="str" cm="1">
        <f t="array" ref="T6048">_xlfn.IFS(ISNUMBER(SEARCH("CP02",S6048)),"ราชพฤกษ",ISNUMBER(SEARCH("CP03",S6048)),"บางใหญ่",ISNUMBER(SEARCH("CP04",S6048)),"บางบอน",OR(ISNUMBER(SEARCH("CP",S6048)),ISNUMBER(SEARCH("BTC",D6048))),"340",TRUE,"")</f>
        <v>บางใหญ่</v>
      </c>
    </row>
    <row r="6049" spans="1:20" x14ac:dyDescent="0.2">
      <c r="A6049" t="s">
        <v>6422</v>
      </c>
      <c r="B6049" t="s">
        <v>15</v>
      </c>
      <c r="C6049">
        <v>2026</v>
      </c>
      <c r="D6049" t="s">
        <v>6445</v>
      </c>
      <c r="E6049" t="s">
        <v>1991</v>
      </c>
      <c r="F6049" t="s">
        <v>1992</v>
      </c>
      <c r="G6049" t="s">
        <v>2582</v>
      </c>
      <c r="H6049" t="s">
        <v>2586</v>
      </c>
      <c r="I6049" t="s">
        <v>6446</v>
      </c>
      <c r="J6049" t="s">
        <v>6447</v>
      </c>
      <c r="K6049" t="s">
        <v>2702</v>
      </c>
      <c r="L6049" s="1">
        <v>1</v>
      </c>
      <c r="M6049" s="1">
        <v>595</v>
      </c>
      <c r="N6049" s="1">
        <v>59.5</v>
      </c>
      <c r="O6049" s="1" t="s">
        <v>2580</v>
      </c>
      <c r="P6049" s="1">
        <v>500.47</v>
      </c>
      <c r="Q6049" s="1">
        <v>35.03</v>
      </c>
      <c r="R6049" s="1">
        <v>535.5</v>
      </c>
      <c r="S6049" t="s">
        <v>2605</v>
      </c>
      <c r="T6049" t="str" cm="1">
        <f t="array" ref="T6049">_xlfn.IFS(ISNUMBER(SEARCH("CP02",S6049)),"ราชพฤกษ",ISNUMBER(SEARCH("CP03",S6049)),"บางใหญ่",ISNUMBER(SEARCH("CP04",S6049)),"บางบอน",OR(ISNUMBER(SEARCH("CP",S6049)),ISNUMBER(SEARCH("BTC",D6049))),"340",TRUE,"")</f>
        <v>บางใหญ่</v>
      </c>
    </row>
    <row r="6050" spans="1:20" x14ac:dyDescent="0.2">
      <c r="A6050" t="s">
        <v>6422</v>
      </c>
      <c r="B6050" t="s">
        <v>15</v>
      </c>
      <c r="C6050">
        <v>2026</v>
      </c>
      <c r="D6050" t="s">
        <v>6445</v>
      </c>
      <c r="E6050" t="s">
        <v>1993</v>
      </c>
      <c r="F6050" t="s">
        <v>1994</v>
      </c>
      <c r="G6050" t="s">
        <v>2582</v>
      </c>
      <c r="H6050" t="s">
        <v>2586</v>
      </c>
      <c r="I6050" t="s">
        <v>6446</v>
      </c>
      <c r="J6050" t="s">
        <v>6447</v>
      </c>
      <c r="K6050" t="s">
        <v>2702</v>
      </c>
      <c r="L6050" s="1">
        <v>1</v>
      </c>
      <c r="M6050" s="1">
        <v>595</v>
      </c>
      <c r="N6050" s="1">
        <v>59.5</v>
      </c>
      <c r="O6050" s="1" t="s">
        <v>2580</v>
      </c>
      <c r="P6050" s="1">
        <v>500.47</v>
      </c>
      <c r="Q6050" s="1">
        <v>35.03</v>
      </c>
      <c r="R6050" s="1">
        <v>535.5</v>
      </c>
      <c r="S6050" t="s">
        <v>2605</v>
      </c>
      <c r="T6050" t="str" cm="1">
        <f t="array" ref="T6050">_xlfn.IFS(ISNUMBER(SEARCH("CP02",S6050)),"ราชพฤกษ",ISNUMBER(SEARCH("CP03",S6050)),"บางใหญ่",ISNUMBER(SEARCH("CP04",S6050)),"บางบอน",OR(ISNUMBER(SEARCH("CP",S6050)),ISNUMBER(SEARCH("BTC",D6050))),"340",TRUE,"")</f>
        <v>บางใหญ่</v>
      </c>
    </row>
    <row r="6051" spans="1:20" x14ac:dyDescent="0.2">
      <c r="A6051" t="s">
        <v>6422</v>
      </c>
      <c r="B6051" t="s">
        <v>15</v>
      </c>
      <c r="C6051">
        <v>2026</v>
      </c>
      <c r="D6051" t="s">
        <v>6445</v>
      </c>
      <c r="E6051" t="s">
        <v>225</v>
      </c>
      <c r="F6051" t="s">
        <v>226</v>
      </c>
      <c r="G6051" t="s">
        <v>2582</v>
      </c>
      <c r="H6051" t="s">
        <v>2586</v>
      </c>
      <c r="I6051" t="s">
        <v>6446</v>
      </c>
      <c r="J6051" t="s">
        <v>6447</v>
      </c>
      <c r="K6051" t="s">
        <v>2702</v>
      </c>
      <c r="L6051" s="1">
        <v>1</v>
      </c>
      <c r="M6051" s="1">
        <v>300</v>
      </c>
      <c r="N6051" s="1">
        <v>0</v>
      </c>
      <c r="O6051" s="1" t="s">
        <v>2580</v>
      </c>
      <c r="P6051" s="1">
        <v>280.37</v>
      </c>
      <c r="Q6051" s="1">
        <v>19.63</v>
      </c>
      <c r="R6051" s="1">
        <v>300</v>
      </c>
      <c r="S6051" t="s">
        <v>2605</v>
      </c>
      <c r="T6051" t="str" cm="1">
        <f t="array" ref="T6051">_xlfn.IFS(ISNUMBER(SEARCH("CP02",S6051)),"ราชพฤกษ",ISNUMBER(SEARCH("CP03",S6051)),"บางใหญ่",ISNUMBER(SEARCH("CP04",S6051)),"บางบอน",OR(ISNUMBER(SEARCH("CP",S6051)),ISNUMBER(SEARCH("BTC",D6051))),"340",TRUE,"")</f>
        <v>บางใหญ่</v>
      </c>
    </row>
    <row r="6052" spans="1:20" x14ac:dyDescent="0.2">
      <c r="A6052" t="s">
        <v>6422</v>
      </c>
      <c r="B6052" t="s">
        <v>15</v>
      </c>
      <c r="C6052">
        <v>2026</v>
      </c>
      <c r="D6052" t="s">
        <v>6448</v>
      </c>
      <c r="E6052" t="s">
        <v>941</v>
      </c>
      <c r="F6052" t="s">
        <v>942</v>
      </c>
      <c r="G6052" t="s">
        <v>2916</v>
      </c>
      <c r="H6052" t="s">
        <v>2917</v>
      </c>
      <c r="I6052" t="s">
        <v>6449</v>
      </c>
      <c r="J6052" t="s">
        <v>6450</v>
      </c>
      <c r="K6052" t="s">
        <v>2702</v>
      </c>
      <c r="L6052" s="1">
        <v>4</v>
      </c>
      <c r="M6052" s="1">
        <v>4000</v>
      </c>
      <c r="N6052" s="1">
        <v>0</v>
      </c>
      <c r="O6052" s="1" t="s">
        <v>2580</v>
      </c>
      <c r="P6052" s="1">
        <v>14953.27</v>
      </c>
      <c r="Q6052" s="1">
        <v>1046.73</v>
      </c>
      <c r="R6052" s="1">
        <v>16000</v>
      </c>
      <c r="S6052" t="s">
        <v>2956</v>
      </c>
      <c r="T6052" t="str" cm="1">
        <f t="array" ref="T6052">_xlfn.IFS(ISNUMBER(SEARCH("CP02",S6052)),"ราชพฤกษ",ISNUMBER(SEARCH("CP03",S6052)),"บางใหญ่",ISNUMBER(SEARCH("CP04",S6052)),"บางบอน",OR(ISNUMBER(SEARCH("CP",S6052)),ISNUMBER(SEARCH("BTC",D6052))),"340",TRUE,"")</f>
        <v>บางใหญ่</v>
      </c>
    </row>
    <row r="6053" spans="1:20" x14ac:dyDescent="0.2">
      <c r="A6053" t="s">
        <v>6422</v>
      </c>
      <c r="B6053" t="s">
        <v>15</v>
      </c>
      <c r="C6053">
        <v>2026</v>
      </c>
      <c r="D6053" t="s">
        <v>6448</v>
      </c>
      <c r="E6053" t="s">
        <v>1091</v>
      </c>
      <c r="F6053" t="s">
        <v>1092</v>
      </c>
      <c r="G6053" t="s">
        <v>2582</v>
      </c>
      <c r="H6053" t="s">
        <v>2583</v>
      </c>
      <c r="I6053" t="s">
        <v>6449</v>
      </c>
      <c r="J6053" t="s">
        <v>6450</v>
      </c>
      <c r="K6053" t="s">
        <v>2702</v>
      </c>
      <c r="L6053" s="1">
        <v>4</v>
      </c>
      <c r="M6053" s="1">
        <v>60</v>
      </c>
      <c r="N6053" s="1">
        <v>0</v>
      </c>
      <c r="O6053" s="1" t="s">
        <v>2580</v>
      </c>
      <c r="P6053" s="1">
        <v>0</v>
      </c>
      <c r="Q6053" s="1">
        <v>0</v>
      </c>
      <c r="R6053" s="1">
        <v>0</v>
      </c>
      <c r="S6053" t="s">
        <v>2605</v>
      </c>
      <c r="T6053" t="str" cm="1">
        <f t="array" ref="T6053">_xlfn.IFS(ISNUMBER(SEARCH("CP02",S6053)),"ราชพฤกษ",ISNUMBER(SEARCH("CP03",S6053)),"บางใหญ่",ISNUMBER(SEARCH("CP04",S6053)),"บางบอน",OR(ISNUMBER(SEARCH("CP",S6053)),ISNUMBER(SEARCH("BTC",D6053))),"340",TRUE,"")</f>
        <v>บางใหญ่</v>
      </c>
    </row>
    <row r="6054" spans="1:20" x14ac:dyDescent="0.2">
      <c r="A6054" t="s">
        <v>6422</v>
      </c>
      <c r="B6054" t="s">
        <v>15</v>
      </c>
      <c r="C6054">
        <v>2026</v>
      </c>
      <c r="D6054" t="s">
        <v>6448</v>
      </c>
      <c r="E6054" t="s">
        <v>1549</v>
      </c>
      <c r="F6054" t="s">
        <v>1550</v>
      </c>
      <c r="G6054" t="s">
        <v>2585</v>
      </c>
      <c r="H6054" t="s">
        <v>2586</v>
      </c>
      <c r="I6054" t="s">
        <v>6449</v>
      </c>
      <c r="J6054" t="s">
        <v>6450</v>
      </c>
      <c r="K6054" t="s">
        <v>2702</v>
      </c>
      <c r="L6054" s="1">
        <v>4</v>
      </c>
      <c r="M6054" s="1">
        <v>150</v>
      </c>
      <c r="N6054" s="1">
        <v>0</v>
      </c>
      <c r="O6054" s="1" t="s">
        <v>2580</v>
      </c>
      <c r="P6054" s="1">
        <v>0</v>
      </c>
      <c r="Q6054" s="1">
        <v>0</v>
      </c>
      <c r="R6054" s="1">
        <v>0</v>
      </c>
      <c r="S6054" t="s">
        <v>2606</v>
      </c>
      <c r="T6054" t="str" cm="1">
        <f t="array" ref="T6054">_xlfn.IFS(ISNUMBER(SEARCH("CP02",S6054)),"ราชพฤกษ",ISNUMBER(SEARCH("CP03",S6054)),"บางใหญ่",ISNUMBER(SEARCH("CP04",S6054)),"บางบอน",OR(ISNUMBER(SEARCH("CP",S6054)),ISNUMBER(SEARCH("BTC",D6054))),"340",TRUE,"")</f>
        <v>บางใหญ่</v>
      </c>
    </row>
    <row r="6055" spans="1:20" x14ac:dyDescent="0.2">
      <c r="A6055" t="s">
        <v>6422</v>
      </c>
      <c r="B6055" t="s">
        <v>15</v>
      </c>
      <c r="C6055">
        <v>2026</v>
      </c>
      <c r="D6055" t="s">
        <v>6448</v>
      </c>
      <c r="E6055" t="s">
        <v>1545</v>
      </c>
      <c r="F6055" t="s">
        <v>1546</v>
      </c>
      <c r="G6055" t="s">
        <v>2588</v>
      </c>
      <c r="H6055" t="s">
        <v>2586</v>
      </c>
      <c r="I6055" t="s">
        <v>6449</v>
      </c>
      <c r="J6055" t="s">
        <v>6450</v>
      </c>
      <c r="K6055" t="s">
        <v>2702</v>
      </c>
      <c r="L6055" s="1">
        <v>1</v>
      </c>
      <c r="M6055" s="1">
        <v>500</v>
      </c>
      <c r="N6055" s="1">
        <v>0</v>
      </c>
      <c r="O6055" s="1" t="s">
        <v>2580</v>
      </c>
      <c r="P6055" s="1">
        <v>0</v>
      </c>
      <c r="Q6055" s="1">
        <v>0</v>
      </c>
      <c r="R6055" s="1">
        <v>0</v>
      </c>
      <c r="S6055" t="s">
        <v>2606</v>
      </c>
      <c r="T6055" t="str" cm="1">
        <f t="array" ref="T6055">_xlfn.IFS(ISNUMBER(SEARCH("CP02",S6055)),"ราชพฤกษ",ISNUMBER(SEARCH("CP03",S6055)),"บางใหญ่",ISNUMBER(SEARCH("CP04",S6055)),"บางบอน",OR(ISNUMBER(SEARCH("CP",S6055)),ISNUMBER(SEARCH("BTC",D6055))),"340",TRUE,"")</f>
        <v>บางใหญ่</v>
      </c>
    </row>
    <row r="6056" spans="1:20" x14ac:dyDescent="0.2">
      <c r="A6056" t="s">
        <v>6422</v>
      </c>
      <c r="B6056" t="s">
        <v>15</v>
      </c>
      <c r="C6056">
        <v>2026</v>
      </c>
      <c r="D6056" t="s">
        <v>6451</v>
      </c>
      <c r="E6056" t="s">
        <v>533</v>
      </c>
      <c r="F6056" t="s">
        <v>534</v>
      </c>
      <c r="G6056" t="s">
        <v>2582</v>
      </c>
      <c r="H6056" t="s">
        <v>2586</v>
      </c>
      <c r="I6056" t="s">
        <v>6452</v>
      </c>
      <c r="J6056" t="s">
        <v>6453</v>
      </c>
      <c r="K6056" t="s">
        <v>2702</v>
      </c>
      <c r="L6056" s="1">
        <v>1</v>
      </c>
      <c r="M6056" s="1">
        <v>1000</v>
      </c>
      <c r="N6056" s="1">
        <v>0</v>
      </c>
      <c r="O6056" s="1" t="s">
        <v>2580</v>
      </c>
      <c r="P6056" s="1">
        <v>934.58</v>
      </c>
      <c r="Q6056" s="1">
        <v>65.42</v>
      </c>
      <c r="R6056" s="1">
        <v>1000</v>
      </c>
      <c r="S6056" t="s">
        <v>2605</v>
      </c>
      <c r="T6056" t="str" cm="1">
        <f t="array" ref="T6056">_xlfn.IFS(ISNUMBER(SEARCH("CP02",S6056)),"ราชพฤกษ",ISNUMBER(SEARCH("CP03",S6056)),"บางใหญ่",ISNUMBER(SEARCH("CP04",S6056)),"บางบอน",OR(ISNUMBER(SEARCH("CP",S6056)),ISNUMBER(SEARCH("BTC",D6056))),"340",TRUE,"")</f>
        <v>บางใหญ่</v>
      </c>
    </row>
    <row r="6057" spans="1:20" x14ac:dyDescent="0.2">
      <c r="A6057" t="s">
        <v>6422</v>
      </c>
      <c r="B6057" t="s">
        <v>15</v>
      </c>
      <c r="C6057">
        <v>2026</v>
      </c>
      <c r="D6057" t="s">
        <v>6451</v>
      </c>
      <c r="E6057" t="s">
        <v>531</v>
      </c>
      <c r="F6057" t="s">
        <v>532</v>
      </c>
      <c r="G6057" t="s">
        <v>2582</v>
      </c>
      <c r="H6057" t="s">
        <v>2586</v>
      </c>
      <c r="I6057" t="s">
        <v>6452</v>
      </c>
      <c r="J6057" t="s">
        <v>6453</v>
      </c>
      <c r="K6057" t="s">
        <v>2702</v>
      </c>
      <c r="L6057" s="1">
        <v>1</v>
      </c>
      <c r="M6057" s="1">
        <v>385</v>
      </c>
      <c r="N6057" s="1">
        <v>0</v>
      </c>
      <c r="O6057" s="1" t="s">
        <v>2580</v>
      </c>
      <c r="P6057" s="1">
        <v>0</v>
      </c>
      <c r="Q6057" s="1">
        <v>0</v>
      </c>
      <c r="R6057" s="1">
        <v>0</v>
      </c>
      <c r="S6057" t="s">
        <v>2605</v>
      </c>
      <c r="T6057" t="str" cm="1">
        <f t="array" ref="T6057">_xlfn.IFS(ISNUMBER(SEARCH("CP02",S6057)),"ราชพฤกษ",ISNUMBER(SEARCH("CP03",S6057)),"บางใหญ่",ISNUMBER(SEARCH("CP04",S6057)),"บางบอน",OR(ISNUMBER(SEARCH("CP",S6057)),ISNUMBER(SEARCH("BTC",D6057))),"340",TRUE,"")</f>
        <v>บางใหญ่</v>
      </c>
    </row>
    <row r="6058" spans="1:20" x14ac:dyDescent="0.2">
      <c r="A6058" t="s">
        <v>6422</v>
      </c>
      <c r="B6058" t="s">
        <v>15</v>
      </c>
      <c r="C6058">
        <v>2026</v>
      </c>
      <c r="D6058" t="s">
        <v>6451</v>
      </c>
      <c r="E6058" t="s">
        <v>109</v>
      </c>
      <c r="F6058" t="s">
        <v>110</v>
      </c>
      <c r="G6058" t="s">
        <v>2582</v>
      </c>
      <c r="H6058" t="s">
        <v>2586</v>
      </c>
      <c r="I6058" t="s">
        <v>6452</v>
      </c>
      <c r="J6058" t="s">
        <v>6453</v>
      </c>
      <c r="K6058" t="s">
        <v>2702</v>
      </c>
      <c r="L6058" s="1">
        <v>1</v>
      </c>
      <c r="M6058" s="1">
        <v>220</v>
      </c>
      <c r="N6058" s="1">
        <v>0</v>
      </c>
      <c r="O6058" s="1" t="s">
        <v>2580</v>
      </c>
      <c r="P6058" s="1">
        <v>0</v>
      </c>
      <c r="Q6058" s="1">
        <v>0</v>
      </c>
      <c r="R6058" s="1">
        <v>0</v>
      </c>
      <c r="S6058" t="s">
        <v>2605</v>
      </c>
      <c r="T6058" t="str" cm="1">
        <f t="array" ref="T6058">_xlfn.IFS(ISNUMBER(SEARCH("CP02",S6058)),"ราชพฤกษ",ISNUMBER(SEARCH("CP03",S6058)),"บางใหญ่",ISNUMBER(SEARCH("CP04",S6058)),"บางบอน",OR(ISNUMBER(SEARCH("CP",S6058)),ISNUMBER(SEARCH("BTC",D6058))),"340",TRUE,"")</f>
        <v>บางใหญ่</v>
      </c>
    </row>
    <row r="6059" spans="1:20" x14ac:dyDescent="0.2">
      <c r="A6059" t="s">
        <v>6422</v>
      </c>
      <c r="B6059" t="s">
        <v>15</v>
      </c>
      <c r="C6059">
        <v>2026</v>
      </c>
      <c r="D6059" t="s">
        <v>6451</v>
      </c>
      <c r="E6059" t="s">
        <v>1185</v>
      </c>
      <c r="F6059" t="s">
        <v>1186</v>
      </c>
      <c r="G6059" t="s">
        <v>2582</v>
      </c>
      <c r="H6059" t="s">
        <v>2586</v>
      </c>
      <c r="I6059" t="s">
        <v>6452</v>
      </c>
      <c r="J6059" t="s">
        <v>6453</v>
      </c>
      <c r="K6059" t="s">
        <v>2702</v>
      </c>
      <c r="L6059" s="1">
        <v>1</v>
      </c>
      <c r="M6059" s="1">
        <v>20</v>
      </c>
      <c r="N6059" s="1">
        <v>0</v>
      </c>
      <c r="O6059" s="1" t="s">
        <v>2580</v>
      </c>
      <c r="P6059" s="1">
        <v>18.690000000000001</v>
      </c>
      <c r="Q6059" s="1">
        <v>1.31</v>
      </c>
      <c r="R6059" s="1">
        <v>20</v>
      </c>
      <c r="S6059" t="s">
        <v>2605</v>
      </c>
      <c r="T6059" t="str" cm="1">
        <f t="array" ref="T6059">_xlfn.IFS(ISNUMBER(SEARCH("CP02",S6059)),"ราชพฤกษ",ISNUMBER(SEARCH("CP03",S6059)),"บางใหญ่",ISNUMBER(SEARCH("CP04",S6059)),"บางบอน",OR(ISNUMBER(SEARCH("CP",S6059)),ISNUMBER(SEARCH("BTC",D6059))),"340",TRUE,"")</f>
        <v>บางใหญ่</v>
      </c>
    </row>
    <row r="6060" spans="1:20" x14ac:dyDescent="0.2">
      <c r="A6060" t="s">
        <v>6422</v>
      </c>
      <c r="B6060" t="s">
        <v>15</v>
      </c>
      <c r="C6060">
        <v>2026</v>
      </c>
      <c r="D6060" t="s">
        <v>6451</v>
      </c>
      <c r="E6060" t="s">
        <v>1991</v>
      </c>
      <c r="F6060" t="s">
        <v>1992</v>
      </c>
      <c r="G6060" t="s">
        <v>2582</v>
      </c>
      <c r="H6060" t="s">
        <v>2586</v>
      </c>
      <c r="I6060" t="s">
        <v>6452</v>
      </c>
      <c r="J6060" t="s">
        <v>6453</v>
      </c>
      <c r="K6060" t="s">
        <v>2702</v>
      </c>
      <c r="L6060" s="1">
        <v>1</v>
      </c>
      <c r="M6060" s="1">
        <v>595</v>
      </c>
      <c r="N6060" s="1">
        <v>0</v>
      </c>
      <c r="O6060" s="1" t="s">
        <v>2580</v>
      </c>
      <c r="P6060" s="1">
        <v>556.07000000000005</v>
      </c>
      <c r="Q6060" s="1">
        <v>38.93</v>
      </c>
      <c r="R6060" s="1">
        <v>595</v>
      </c>
      <c r="S6060" t="s">
        <v>2605</v>
      </c>
      <c r="T6060" t="str" cm="1">
        <f t="array" ref="T6060">_xlfn.IFS(ISNUMBER(SEARCH("CP02",S6060)),"ราชพฤกษ",ISNUMBER(SEARCH("CP03",S6060)),"บางใหญ่",ISNUMBER(SEARCH("CP04",S6060)),"บางบอน",OR(ISNUMBER(SEARCH("CP",S6060)),ISNUMBER(SEARCH("BTC",D6060))),"340",TRUE,"")</f>
        <v>บางใหญ่</v>
      </c>
    </row>
    <row r="6061" spans="1:20" x14ac:dyDescent="0.2">
      <c r="A6061" t="s">
        <v>6422</v>
      </c>
      <c r="B6061" t="s">
        <v>15</v>
      </c>
      <c r="C6061">
        <v>2026</v>
      </c>
      <c r="D6061" t="s">
        <v>6451</v>
      </c>
      <c r="E6061" t="s">
        <v>227</v>
      </c>
      <c r="F6061" t="s">
        <v>228</v>
      </c>
      <c r="G6061" t="s">
        <v>2582</v>
      </c>
      <c r="H6061" t="s">
        <v>2586</v>
      </c>
      <c r="I6061" t="s">
        <v>6452</v>
      </c>
      <c r="J6061" t="s">
        <v>6453</v>
      </c>
      <c r="K6061" t="s">
        <v>2702</v>
      </c>
      <c r="L6061" s="1">
        <v>1</v>
      </c>
      <c r="M6061" s="1">
        <v>300</v>
      </c>
      <c r="N6061" s="1">
        <v>0</v>
      </c>
      <c r="O6061" s="1" t="s">
        <v>2580</v>
      </c>
      <c r="P6061" s="1">
        <v>280.37</v>
      </c>
      <c r="Q6061" s="1">
        <v>19.63</v>
      </c>
      <c r="R6061" s="1">
        <v>300</v>
      </c>
      <c r="S6061" t="s">
        <v>2605</v>
      </c>
      <c r="T6061" t="str" cm="1">
        <f t="array" ref="T6061">_xlfn.IFS(ISNUMBER(SEARCH("CP02",S6061)),"ราชพฤกษ",ISNUMBER(SEARCH("CP03",S6061)),"บางใหญ่",ISNUMBER(SEARCH("CP04",S6061)),"บางบอน",OR(ISNUMBER(SEARCH("CP",S6061)),ISNUMBER(SEARCH("BTC",D6061))),"340",TRUE,"")</f>
        <v>บางใหญ่</v>
      </c>
    </row>
    <row r="6062" spans="1:20" x14ac:dyDescent="0.2">
      <c r="A6062" t="s">
        <v>6422</v>
      </c>
      <c r="B6062" t="s">
        <v>15</v>
      </c>
      <c r="C6062">
        <v>2026</v>
      </c>
      <c r="D6062" t="s">
        <v>6451</v>
      </c>
      <c r="E6062" t="s">
        <v>293</v>
      </c>
      <c r="F6062" t="s">
        <v>294</v>
      </c>
      <c r="G6062" t="s">
        <v>2632</v>
      </c>
      <c r="H6062" t="s">
        <v>2586</v>
      </c>
      <c r="I6062" t="s">
        <v>6452</v>
      </c>
      <c r="J6062" t="s">
        <v>6453</v>
      </c>
      <c r="K6062" t="s">
        <v>2702</v>
      </c>
      <c r="L6062" s="1">
        <v>1</v>
      </c>
      <c r="M6062" s="1">
        <v>420</v>
      </c>
      <c r="N6062" s="1">
        <v>0</v>
      </c>
      <c r="O6062" s="1" t="s">
        <v>2580</v>
      </c>
      <c r="P6062" s="1">
        <v>392.52</v>
      </c>
      <c r="Q6062" s="1">
        <v>27.48</v>
      </c>
      <c r="R6062" s="1">
        <v>420</v>
      </c>
      <c r="S6062" t="s">
        <v>2605</v>
      </c>
      <c r="T6062" t="str" cm="1">
        <f t="array" ref="T6062">_xlfn.IFS(ISNUMBER(SEARCH("CP02",S6062)),"ราชพฤกษ",ISNUMBER(SEARCH("CP03",S6062)),"บางใหญ่",ISNUMBER(SEARCH("CP04",S6062)),"บางบอน",OR(ISNUMBER(SEARCH("CP",S6062)),ISNUMBER(SEARCH("BTC",D6062))),"340",TRUE,"")</f>
        <v>บางใหญ่</v>
      </c>
    </row>
    <row r="6063" spans="1:20" x14ac:dyDescent="0.2">
      <c r="A6063" t="s">
        <v>6422</v>
      </c>
      <c r="B6063" t="s">
        <v>15</v>
      </c>
      <c r="C6063">
        <v>2026</v>
      </c>
      <c r="D6063" t="s">
        <v>6454</v>
      </c>
      <c r="E6063" t="s">
        <v>1563</v>
      </c>
      <c r="F6063" t="s">
        <v>1564</v>
      </c>
      <c r="G6063" t="s">
        <v>2585</v>
      </c>
      <c r="H6063" t="s">
        <v>2586</v>
      </c>
      <c r="I6063" t="s">
        <v>6455</v>
      </c>
      <c r="J6063" t="s">
        <v>6456</v>
      </c>
      <c r="K6063" t="s">
        <v>2702</v>
      </c>
      <c r="L6063" s="1">
        <v>1</v>
      </c>
      <c r="M6063" s="1">
        <v>160</v>
      </c>
      <c r="N6063" s="1">
        <v>0</v>
      </c>
      <c r="O6063" s="1" t="s">
        <v>2580</v>
      </c>
      <c r="P6063" s="1">
        <v>149.53</v>
      </c>
      <c r="Q6063" s="1">
        <v>10.47</v>
      </c>
      <c r="R6063" s="1">
        <v>160</v>
      </c>
      <c r="S6063" t="s">
        <v>2606</v>
      </c>
      <c r="T6063" t="str" cm="1">
        <f t="array" ref="T6063">_xlfn.IFS(ISNUMBER(SEARCH("CP02",S6063)),"ราชพฤกษ",ISNUMBER(SEARCH("CP03",S6063)),"บางใหญ่",ISNUMBER(SEARCH("CP04",S6063)),"บางบอน",OR(ISNUMBER(SEARCH("CP",S6063)),ISNUMBER(SEARCH("BTC",D6063))),"340",TRUE,"")</f>
        <v>บางใหญ่</v>
      </c>
    </row>
    <row r="6064" spans="1:20" x14ac:dyDescent="0.2">
      <c r="A6064" t="s">
        <v>6422</v>
      </c>
      <c r="B6064" t="s">
        <v>15</v>
      </c>
      <c r="C6064">
        <v>2026</v>
      </c>
      <c r="D6064" t="s">
        <v>6454</v>
      </c>
      <c r="E6064" t="s">
        <v>1553</v>
      </c>
      <c r="F6064" t="s">
        <v>1554</v>
      </c>
      <c r="G6064" t="s">
        <v>2585</v>
      </c>
      <c r="H6064" t="s">
        <v>2586</v>
      </c>
      <c r="I6064" t="s">
        <v>6455</v>
      </c>
      <c r="J6064" t="s">
        <v>6456</v>
      </c>
      <c r="K6064" t="s">
        <v>2702</v>
      </c>
      <c r="L6064" s="1">
        <v>4</v>
      </c>
      <c r="M6064" s="1">
        <v>120</v>
      </c>
      <c r="N6064" s="1">
        <v>0</v>
      </c>
      <c r="O6064" s="1" t="s">
        <v>2580</v>
      </c>
      <c r="P6064" s="1">
        <v>448.6</v>
      </c>
      <c r="Q6064" s="1">
        <v>31.4</v>
      </c>
      <c r="R6064" s="1">
        <v>480</v>
      </c>
      <c r="S6064" t="s">
        <v>2606</v>
      </c>
      <c r="T6064" t="str" cm="1">
        <f t="array" ref="T6064">_xlfn.IFS(ISNUMBER(SEARCH("CP02",S6064)),"ราชพฤกษ",ISNUMBER(SEARCH("CP03",S6064)),"บางใหญ่",ISNUMBER(SEARCH("CP04",S6064)),"บางบอน",OR(ISNUMBER(SEARCH("CP",S6064)),ISNUMBER(SEARCH("BTC",D6064))),"340",TRUE,"")</f>
        <v>บางใหญ่</v>
      </c>
    </row>
    <row r="6065" spans="1:20" x14ac:dyDescent="0.2">
      <c r="A6065" t="s">
        <v>6422</v>
      </c>
      <c r="B6065" t="s">
        <v>15</v>
      </c>
      <c r="C6065">
        <v>2026</v>
      </c>
      <c r="D6065" t="s">
        <v>6457</v>
      </c>
      <c r="E6065" t="s">
        <v>547</v>
      </c>
      <c r="F6065" t="s">
        <v>548</v>
      </c>
      <c r="G6065" t="s">
        <v>2582</v>
      </c>
      <c r="H6065" t="s">
        <v>2586</v>
      </c>
      <c r="I6065" t="s">
        <v>6458</v>
      </c>
      <c r="J6065" t="s">
        <v>6459</v>
      </c>
      <c r="K6065" t="s">
        <v>2702</v>
      </c>
      <c r="L6065" s="1">
        <v>1</v>
      </c>
      <c r="M6065" s="1">
        <v>1550</v>
      </c>
      <c r="N6065" s="1">
        <v>0</v>
      </c>
      <c r="O6065" s="1" t="s">
        <v>2580</v>
      </c>
      <c r="P6065" s="1">
        <v>1448.6</v>
      </c>
      <c r="Q6065" s="1">
        <v>101.4</v>
      </c>
      <c r="R6065" s="1">
        <v>1550</v>
      </c>
      <c r="S6065" t="s">
        <v>2605</v>
      </c>
      <c r="T6065" t="str" cm="1">
        <f t="array" ref="T6065">_xlfn.IFS(ISNUMBER(SEARCH("CP02",S6065)),"ราชพฤกษ",ISNUMBER(SEARCH("CP03",S6065)),"บางใหญ่",ISNUMBER(SEARCH("CP04",S6065)),"บางบอน",OR(ISNUMBER(SEARCH("CP",S6065)),ISNUMBER(SEARCH("BTC",D6065))),"340",TRUE,"")</f>
        <v>บางใหญ่</v>
      </c>
    </row>
    <row r="6066" spans="1:20" x14ac:dyDescent="0.2">
      <c r="A6066" t="s">
        <v>6422</v>
      </c>
      <c r="B6066" t="s">
        <v>15</v>
      </c>
      <c r="C6066">
        <v>2026</v>
      </c>
      <c r="D6066" t="s">
        <v>6457</v>
      </c>
      <c r="E6066" t="s">
        <v>513</v>
      </c>
      <c r="F6066" t="s">
        <v>514</v>
      </c>
      <c r="G6066" t="s">
        <v>2582</v>
      </c>
      <c r="H6066" t="s">
        <v>2586</v>
      </c>
      <c r="I6066" t="s">
        <v>6458</v>
      </c>
      <c r="J6066" t="s">
        <v>6459</v>
      </c>
      <c r="K6066" t="s">
        <v>2702</v>
      </c>
      <c r="L6066" s="1">
        <v>1</v>
      </c>
      <c r="M6066" s="1">
        <v>250</v>
      </c>
      <c r="N6066" s="1">
        <v>0</v>
      </c>
      <c r="O6066" s="1" t="s">
        <v>2580</v>
      </c>
      <c r="P6066" s="1">
        <v>0</v>
      </c>
      <c r="Q6066" s="1">
        <v>0</v>
      </c>
      <c r="R6066" s="1">
        <v>0</v>
      </c>
      <c r="S6066" t="s">
        <v>2605</v>
      </c>
      <c r="T6066" t="str" cm="1">
        <f t="array" ref="T6066">_xlfn.IFS(ISNUMBER(SEARCH("CP02",S6066)),"ราชพฤกษ",ISNUMBER(SEARCH("CP03",S6066)),"บางใหญ่",ISNUMBER(SEARCH("CP04",S6066)),"บางบอน",OR(ISNUMBER(SEARCH("CP",S6066)),ISNUMBER(SEARCH("BTC",D6066))),"340",TRUE,"")</f>
        <v>บางใหญ่</v>
      </c>
    </row>
    <row r="6067" spans="1:20" x14ac:dyDescent="0.2">
      <c r="A6067" t="s">
        <v>6422</v>
      </c>
      <c r="B6067" t="s">
        <v>15</v>
      </c>
      <c r="C6067">
        <v>2026</v>
      </c>
      <c r="D6067" t="s">
        <v>6457</v>
      </c>
      <c r="E6067" t="s">
        <v>123</v>
      </c>
      <c r="F6067" t="s">
        <v>124</v>
      </c>
      <c r="G6067" t="s">
        <v>2582</v>
      </c>
      <c r="H6067" t="s">
        <v>2586</v>
      </c>
      <c r="I6067" t="s">
        <v>6458</v>
      </c>
      <c r="J6067" t="s">
        <v>6459</v>
      </c>
      <c r="K6067" t="s">
        <v>2702</v>
      </c>
      <c r="L6067" s="1">
        <v>1</v>
      </c>
      <c r="M6067" s="1">
        <v>350</v>
      </c>
      <c r="N6067" s="1">
        <v>0</v>
      </c>
      <c r="O6067" s="1" t="s">
        <v>2580</v>
      </c>
      <c r="P6067" s="1">
        <v>327.10000000000002</v>
      </c>
      <c r="Q6067" s="1">
        <v>22.9</v>
      </c>
      <c r="R6067" s="1">
        <v>350</v>
      </c>
      <c r="S6067" t="s">
        <v>2605</v>
      </c>
      <c r="T6067" t="str" cm="1">
        <f t="array" ref="T6067">_xlfn.IFS(ISNUMBER(SEARCH("CP02",S6067)),"ราชพฤกษ",ISNUMBER(SEARCH("CP03",S6067)),"บางใหญ่",ISNUMBER(SEARCH("CP04",S6067)),"บางบอน",OR(ISNUMBER(SEARCH("CP",S6067)),ISNUMBER(SEARCH("BTC",D6067))),"340",TRUE,"")</f>
        <v>บางใหญ่</v>
      </c>
    </row>
    <row r="6068" spans="1:20" x14ac:dyDescent="0.2">
      <c r="A6068" t="s">
        <v>6422</v>
      </c>
      <c r="B6068" t="s">
        <v>15</v>
      </c>
      <c r="C6068">
        <v>2026</v>
      </c>
      <c r="D6068" t="s">
        <v>6457</v>
      </c>
      <c r="E6068" t="s">
        <v>1187</v>
      </c>
      <c r="F6068" t="s">
        <v>1188</v>
      </c>
      <c r="G6068" t="s">
        <v>2582</v>
      </c>
      <c r="H6068" t="s">
        <v>2586</v>
      </c>
      <c r="I6068" t="s">
        <v>6458</v>
      </c>
      <c r="J6068" t="s">
        <v>6459</v>
      </c>
      <c r="K6068" t="s">
        <v>2702</v>
      </c>
      <c r="L6068" s="1">
        <v>1</v>
      </c>
      <c r="M6068" s="1">
        <v>20</v>
      </c>
      <c r="N6068" s="1">
        <v>0</v>
      </c>
      <c r="O6068" s="1" t="s">
        <v>2580</v>
      </c>
      <c r="P6068" s="1">
        <v>18.690000000000001</v>
      </c>
      <c r="Q6068" s="1">
        <v>1.31</v>
      </c>
      <c r="R6068" s="1">
        <v>20</v>
      </c>
      <c r="S6068" t="s">
        <v>2605</v>
      </c>
      <c r="T6068" t="str" cm="1">
        <f t="array" ref="T6068">_xlfn.IFS(ISNUMBER(SEARCH("CP02",S6068)),"ราชพฤกษ",ISNUMBER(SEARCH("CP03",S6068)),"บางใหญ่",ISNUMBER(SEARCH("CP04",S6068)),"บางบอน",OR(ISNUMBER(SEARCH("CP",S6068)),ISNUMBER(SEARCH("BTC",D6068))),"340",TRUE,"")</f>
        <v>บางใหญ่</v>
      </c>
    </row>
    <row r="6069" spans="1:20" x14ac:dyDescent="0.2">
      <c r="A6069" t="s">
        <v>6422</v>
      </c>
      <c r="B6069" t="s">
        <v>15</v>
      </c>
      <c r="C6069">
        <v>2026</v>
      </c>
      <c r="D6069" t="s">
        <v>6460</v>
      </c>
      <c r="E6069" t="s">
        <v>693</v>
      </c>
      <c r="F6069" t="s">
        <v>694</v>
      </c>
      <c r="G6069" t="s">
        <v>2843</v>
      </c>
      <c r="H6069" t="s">
        <v>2844</v>
      </c>
      <c r="I6069" t="s">
        <v>6461</v>
      </c>
      <c r="J6069" t="s">
        <v>6462</v>
      </c>
      <c r="K6069" t="s">
        <v>2702</v>
      </c>
      <c r="L6069" s="1">
        <v>4</v>
      </c>
      <c r="M6069" s="1">
        <v>2200</v>
      </c>
      <c r="N6069" s="1">
        <v>2200</v>
      </c>
      <c r="O6069" s="1" t="s">
        <v>2580</v>
      </c>
      <c r="P6069" s="1">
        <v>6168.22</v>
      </c>
      <c r="Q6069" s="1">
        <v>431.78</v>
      </c>
      <c r="R6069" s="1">
        <v>6600</v>
      </c>
      <c r="S6069" t="s">
        <v>4973</v>
      </c>
      <c r="T6069" t="str" cm="1">
        <f t="array" ref="T6069">_xlfn.IFS(ISNUMBER(SEARCH("CP02",S6069)),"ราชพฤกษ",ISNUMBER(SEARCH("CP03",S6069)),"บางใหญ่",ISNUMBER(SEARCH("CP04",S6069)),"บางบอน",OR(ISNUMBER(SEARCH("CP",S6069)),ISNUMBER(SEARCH("BTC",D6069))),"340",TRUE,"")</f>
        <v>บางใหญ่</v>
      </c>
    </row>
    <row r="6070" spans="1:20" x14ac:dyDescent="0.2">
      <c r="A6070" t="s">
        <v>6422</v>
      </c>
      <c r="B6070" t="s">
        <v>15</v>
      </c>
      <c r="C6070">
        <v>2026</v>
      </c>
      <c r="D6070" t="s">
        <v>6460</v>
      </c>
      <c r="E6070" t="s">
        <v>1091</v>
      </c>
      <c r="F6070" t="s">
        <v>1092</v>
      </c>
      <c r="G6070" t="s">
        <v>2582</v>
      </c>
      <c r="H6070" t="s">
        <v>2583</v>
      </c>
      <c r="I6070" t="s">
        <v>6461</v>
      </c>
      <c r="J6070" t="s">
        <v>6462</v>
      </c>
      <c r="K6070" t="s">
        <v>2702</v>
      </c>
      <c r="L6070" s="1">
        <v>4</v>
      </c>
      <c r="M6070" s="1">
        <v>60</v>
      </c>
      <c r="N6070" s="1">
        <v>0</v>
      </c>
      <c r="O6070" s="1" t="s">
        <v>2580</v>
      </c>
      <c r="P6070" s="1">
        <v>0</v>
      </c>
      <c r="Q6070" s="1">
        <v>0</v>
      </c>
      <c r="R6070" s="1">
        <v>0</v>
      </c>
      <c r="S6070" t="s">
        <v>2605</v>
      </c>
      <c r="T6070" t="str" cm="1">
        <f t="array" ref="T6070">_xlfn.IFS(ISNUMBER(SEARCH("CP02",S6070)),"ราชพฤกษ",ISNUMBER(SEARCH("CP03",S6070)),"บางใหญ่",ISNUMBER(SEARCH("CP04",S6070)),"บางบอน",OR(ISNUMBER(SEARCH("CP",S6070)),ISNUMBER(SEARCH("BTC",D6070))),"340",TRUE,"")</f>
        <v>บางใหญ่</v>
      </c>
    </row>
    <row r="6071" spans="1:20" x14ac:dyDescent="0.2">
      <c r="A6071" t="s">
        <v>6422</v>
      </c>
      <c r="B6071" t="s">
        <v>15</v>
      </c>
      <c r="C6071">
        <v>2026</v>
      </c>
      <c r="D6071" t="s">
        <v>6460</v>
      </c>
      <c r="E6071" t="s">
        <v>1553</v>
      </c>
      <c r="F6071" t="s">
        <v>1554</v>
      </c>
      <c r="G6071" t="s">
        <v>2585</v>
      </c>
      <c r="H6071" t="s">
        <v>2586</v>
      </c>
      <c r="I6071" t="s">
        <v>6461</v>
      </c>
      <c r="J6071" t="s">
        <v>6462</v>
      </c>
      <c r="K6071" t="s">
        <v>2702</v>
      </c>
      <c r="L6071" s="1">
        <v>4</v>
      </c>
      <c r="M6071" s="1">
        <v>120</v>
      </c>
      <c r="N6071" s="1">
        <v>0</v>
      </c>
      <c r="O6071" s="1" t="s">
        <v>2580</v>
      </c>
      <c r="P6071" s="1">
        <v>0</v>
      </c>
      <c r="Q6071" s="1">
        <v>0</v>
      </c>
      <c r="R6071" s="1">
        <v>0</v>
      </c>
      <c r="S6071" t="s">
        <v>2606</v>
      </c>
      <c r="T6071" t="str" cm="1">
        <f t="array" ref="T6071">_xlfn.IFS(ISNUMBER(SEARCH("CP02",S6071)),"ราชพฤกษ",ISNUMBER(SEARCH("CP03",S6071)),"บางใหญ่",ISNUMBER(SEARCH("CP04",S6071)),"บางบอน",OR(ISNUMBER(SEARCH("CP",S6071)),ISNUMBER(SEARCH("BTC",D6071))),"340",TRUE,"")</f>
        <v>บางใหญ่</v>
      </c>
    </row>
    <row r="6072" spans="1:20" x14ac:dyDescent="0.2">
      <c r="A6072" t="s">
        <v>6422</v>
      </c>
      <c r="B6072" t="s">
        <v>15</v>
      </c>
      <c r="C6072">
        <v>2026</v>
      </c>
      <c r="D6072" t="s">
        <v>6460</v>
      </c>
      <c r="E6072" t="s">
        <v>1547</v>
      </c>
      <c r="F6072" t="s">
        <v>1548</v>
      </c>
      <c r="G6072" t="s">
        <v>2588</v>
      </c>
      <c r="H6072" t="s">
        <v>2586</v>
      </c>
      <c r="I6072" t="s">
        <v>6461</v>
      </c>
      <c r="J6072" t="s">
        <v>6462</v>
      </c>
      <c r="K6072" t="s">
        <v>2702</v>
      </c>
      <c r="L6072" s="1">
        <v>1</v>
      </c>
      <c r="M6072" s="1">
        <v>400</v>
      </c>
      <c r="N6072" s="1">
        <v>0</v>
      </c>
      <c r="O6072" s="1" t="s">
        <v>2580</v>
      </c>
      <c r="P6072" s="1">
        <v>0</v>
      </c>
      <c r="Q6072" s="1">
        <v>0</v>
      </c>
      <c r="R6072" s="1">
        <v>0</v>
      </c>
      <c r="S6072" t="s">
        <v>2606</v>
      </c>
      <c r="T6072" t="str" cm="1">
        <f t="array" ref="T6072">_xlfn.IFS(ISNUMBER(SEARCH("CP02",S6072)),"ราชพฤกษ",ISNUMBER(SEARCH("CP03",S6072)),"บางใหญ่",ISNUMBER(SEARCH("CP04",S6072)),"บางบอน",OR(ISNUMBER(SEARCH("CP",S6072)),ISNUMBER(SEARCH("BTC",D6072))),"340",TRUE,"")</f>
        <v>บางใหญ่</v>
      </c>
    </row>
    <row r="6073" spans="1:20" x14ac:dyDescent="0.2">
      <c r="A6073" t="s">
        <v>6422</v>
      </c>
      <c r="B6073" t="s">
        <v>15</v>
      </c>
      <c r="C6073">
        <v>2026</v>
      </c>
      <c r="D6073" t="s">
        <v>3508</v>
      </c>
      <c r="E6073" t="s">
        <v>315</v>
      </c>
      <c r="F6073" t="s">
        <v>316</v>
      </c>
      <c r="G6073" t="s">
        <v>2582</v>
      </c>
      <c r="H6073" t="s">
        <v>2586</v>
      </c>
      <c r="I6073" t="s">
        <v>6463</v>
      </c>
      <c r="J6073" t="s">
        <v>3510</v>
      </c>
      <c r="K6073" t="s">
        <v>2702</v>
      </c>
      <c r="L6073" s="1">
        <v>1</v>
      </c>
      <c r="M6073" s="1">
        <v>1850</v>
      </c>
      <c r="N6073" s="1">
        <v>0</v>
      </c>
      <c r="O6073" s="1" t="s">
        <v>2580</v>
      </c>
      <c r="P6073" s="1">
        <v>1728.97</v>
      </c>
      <c r="Q6073" s="1">
        <v>121.03</v>
      </c>
      <c r="R6073" s="1">
        <v>1850</v>
      </c>
      <c r="S6073" t="s">
        <v>2605</v>
      </c>
      <c r="T6073" t="str" cm="1">
        <f t="array" ref="T6073">_xlfn.IFS(ISNUMBER(SEARCH("CP02",S6073)),"ราชพฤกษ",ISNUMBER(SEARCH("CP03",S6073)),"บางใหญ่",ISNUMBER(SEARCH("CP04",S6073)),"บางบอน",OR(ISNUMBER(SEARCH("CP",S6073)),ISNUMBER(SEARCH("BTC",D6073))),"340",TRUE,"")</f>
        <v>บางใหญ่</v>
      </c>
    </row>
    <row r="6074" spans="1:20" x14ac:dyDescent="0.2">
      <c r="A6074" t="s">
        <v>6422</v>
      </c>
      <c r="B6074" t="s">
        <v>15</v>
      </c>
      <c r="C6074">
        <v>2026</v>
      </c>
      <c r="D6074" t="s">
        <v>3508</v>
      </c>
      <c r="E6074" t="s">
        <v>1653</v>
      </c>
      <c r="F6074" t="s">
        <v>1654</v>
      </c>
      <c r="G6074" t="s">
        <v>1536</v>
      </c>
      <c r="H6074" t="s">
        <v>2586</v>
      </c>
      <c r="I6074" t="s">
        <v>6463</v>
      </c>
      <c r="J6074" t="s">
        <v>3510</v>
      </c>
      <c r="K6074" t="s">
        <v>2702</v>
      </c>
      <c r="L6074" s="1">
        <v>1</v>
      </c>
      <c r="M6074" s="1">
        <v>400</v>
      </c>
      <c r="N6074" s="1">
        <v>0</v>
      </c>
      <c r="O6074" s="1" t="s">
        <v>2580</v>
      </c>
      <c r="P6074" s="1">
        <v>373.83</v>
      </c>
      <c r="Q6074" s="1">
        <v>26.17</v>
      </c>
      <c r="R6074" s="1">
        <v>400</v>
      </c>
      <c r="S6074" t="s">
        <v>2606</v>
      </c>
      <c r="T6074" t="str" cm="1">
        <f t="array" ref="T6074">_xlfn.IFS(ISNUMBER(SEARCH("CP02",S6074)),"ราชพฤกษ",ISNUMBER(SEARCH("CP03",S6074)),"บางใหญ่",ISNUMBER(SEARCH("CP04",S6074)),"บางบอน",OR(ISNUMBER(SEARCH("CP",S6074)),ISNUMBER(SEARCH("BTC",D6074))),"340",TRUE,"")</f>
        <v>บางใหญ่</v>
      </c>
    </row>
    <row r="6075" spans="1:20" x14ac:dyDescent="0.2">
      <c r="A6075" t="s">
        <v>6422</v>
      </c>
      <c r="B6075" t="s">
        <v>15</v>
      </c>
      <c r="C6075">
        <v>2026</v>
      </c>
      <c r="D6075" t="s">
        <v>3508</v>
      </c>
      <c r="E6075" t="s">
        <v>1909</v>
      </c>
      <c r="F6075" t="s">
        <v>1910</v>
      </c>
      <c r="G6075" t="s">
        <v>2582</v>
      </c>
      <c r="H6075" t="s">
        <v>2586</v>
      </c>
      <c r="I6075" t="s">
        <v>6463</v>
      </c>
      <c r="J6075" t="s">
        <v>3510</v>
      </c>
      <c r="K6075" t="s">
        <v>2702</v>
      </c>
      <c r="L6075" s="1">
        <v>2</v>
      </c>
      <c r="M6075" s="1">
        <v>320</v>
      </c>
      <c r="N6075" s="1">
        <v>0</v>
      </c>
      <c r="O6075" s="1" t="s">
        <v>2580</v>
      </c>
      <c r="P6075" s="1">
        <v>598.13</v>
      </c>
      <c r="Q6075" s="1">
        <v>41.87</v>
      </c>
      <c r="R6075" s="1">
        <v>640</v>
      </c>
      <c r="S6075" t="s">
        <v>2605</v>
      </c>
      <c r="T6075" t="str" cm="1">
        <f t="array" ref="T6075">_xlfn.IFS(ISNUMBER(SEARCH("CP02",S6075)),"ราชพฤกษ",ISNUMBER(SEARCH("CP03",S6075)),"บางใหญ่",ISNUMBER(SEARCH("CP04",S6075)),"บางบอน",OR(ISNUMBER(SEARCH("CP",S6075)),ISNUMBER(SEARCH("BTC",D6075))),"340",TRUE,"")</f>
        <v>บางใหญ่</v>
      </c>
    </row>
    <row r="6076" spans="1:20" x14ac:dyDescent="0.2">
      <c r="A6076" t="s">
        <v>6422</v>
      </c>
      <c r="B6076" t="s">
        <v>15</v>
      </c>
      <c r="C6076">
        <v>2026</v>
      </c>
      <c r="D6076" t="s">
        <v>6464</v>
      </c>
      <c r="E6076" t="s">
        <v>533</v>
      </c>
      <c r="F6076" t="s">
        <v>534</v>
      </c>
      <c r="G6076" t="s">
        <v>2582</v>
      </c>
      <c r="H6076" t="s">
        <v>2586</v>
      </c>
      <c r="I6076" t="s">
        <v>6465</v>
      </c>
      <c r="J6076" t="s">
        <v>6466</v>
      </c>
      <c r="K6076" t="s">
        <v>2702</v>
      </c>
      <c r="L6076" s="1">
        <v>1</v>
      </c>
      <c r="M6076" s="1">
        <v>1000</v>
      </c>
      <c r="N6076" s="1">
        <v>0</v>
      </c>
      <c r="O6076" s="1" t="s">
        <v>2580</v>
      </c>
      <c r="P6076" s="1">
        <v>934.58</v>
      </c>
      <c r="Q6076" s="1">
        <v>65.42</v>
      </c>
      <c r="R6076" s="1">
        <v>1000</v>
      </c>
      <c r="S6076" t="s">
        <v>2605</v>
      </c>
      <c r="T6076" t="str" cm="1">
        <f t="array" ref="T6076">_xlfn.IFS(ISNUMBER(SEARCH("CP02",S6076)),"ราชพฤกษ",ISNUMBER(SEARCH("CP03",S6076)),"บางใหญ่",ISNUMBER(SEARCH("CP04",S6076)),"บางบอน",OR(ISNUMBER(SEARCH("CP",S6076)),ISNUMBER(SEARCH("BTC",D6076))),"340",TRUE,"")</f>
        <v>บางใหญ่</v>
      </c>
    </row>
    <row r="6077" spans="1:20" x14ac:dyDescent="0.2">
      <c r="A6077" t="s">
        <v>6422</v>
      </c>
      <c r="B6077" t="s">
        <v>15</v>
      </c>
      <c r="C6077">
        <v>2026</v>
      </c>
      <c r="D6077" t="s">
        <v>6464</v>
      </c>
      <c r="E6077" t="s">
        <v>531</v>
      </c>
      <c r="F6077" t="s">
        <v>532</v>
      </c>
      <c r="G6077" t="s">
        <v>2582</v>
      </c>
      <c r="H6077" t="s">
        <v>2586</v>
      </c>
      <c r="I6077" t="s">
        <v>6465</v>
      </c>
      <c r="J6077" t="s">
        <v>6466</v>
      </c>
      <c r="K6077" t="s">
        <v>2702</v>
      </c>
      <c r="L6077" s="1">
        <v>1</v>
      </c>
      <c r="M6077" s="1">
        <v>385</v>
      </c>
      <c r="N6077" s="1">
        <v>0</v>
      </c>
      <c r="O6077" s="1" t="s">
        <v>2580</v>
      </c>
      <c r="P6077" s="1">
        <v>0</v>
      </c>
      <c r="Q6077" s="1">
        <v>0</v>
      </c>
      <c r="R6077" s="1">
        <v>0</v>
      </c>
      <c r="S6077" t="s">
        <v>2605</v>
      </c>
      <c r="T6077" t="str" cm="1">
        <f t="array" ref="T6077">_xlfn.IFS(ISNUMBER(SEARCH("CP02",S6077)),"ราชพฤกษ",ISNUMBER(SEARCH("CP03",S6077)),"บางใหญ่",ISNUMBER(SEARCH("CP04",S6077)),"บางบอน",OR(ISNUMBER(SEARCH("CP",S6077)),ISNUMBER(SEARCH("BTC",D6077))),"340",TRUE,"")</f>
        <v>บางใหญ่</v>
      </c>
    </row>
    <row r="6078" spans="1:20" x14ac:dyDescent="0.2">
      <c r="A6078" t="s">
        <v>6422</v>
      </c>
      <c r="B6078" t="s">
        <v>15</v>
      </c>
      <c r="C6078">
        <v>2026</v>
      </c>
      <c r="D6078" t="s">
        <v>6464</v>
      </c>
      <c r="E6078" t="s">
        <v>159</v>
      </c>
      <c r="F6078" t="s">
        <v>160</v>
      </c>
      <c r="G6078" t="s">
        <v>2582</v>
      </c>
      <c r="H6078" t="s">
        <v>2586</v>
      </c>
      <c r="I6078" t="s">
        <v>6465</v>
      </c>
      <c r="J6078" t="s">
        <v>6466</v>
      </c>
      <c r="K6078" t="s">
        <v>2702</v>
      </c>
      <c r="L6078" s="1">
        <v>1</v>
      </c>
      <c r="M6078" s="1">
        <v>220</v>
      </c>
      <c r="N6078" s="1">
        <v>0</v>
      </c>
      <c r="O6078" s="1" t="s">
        <v>2580</v>
      </c>
      <c r="P6078" s="1">
        <v>0</v>
      </c>
      <c r="Q6078" s="1">
        <v>0</v>
      </c>
      <c r="R6078" s="1">
        <v>0</v>
      </c>
      <c r="S6078" t="s">
        <v>2605</v>
      </c>
      <c r="T6078" t="str" cm="1">
        <f t="array" ref="T6078">_xlfn.IFS(ISNUMBER(SEARCH("CP02",S6078)),"ราชพฤกษ",ISNUMBER(SEARCH("CP03",S6078)),"บางใหญ่",ISNUMBER(SEARCH("CP04",S6078)),"บางบอน",OR(ISNUMBER(SEARCH("CP",S6078)),ISNUMBER(SEARCH("BTC",D6078))),"340",TRUE,"")</f>
        <v>บางใหญ่</v>
      </c>
    </row>
    <row r="6079" spans="1:20" x14ac:dyDescent="0.2">
      <c r="A6079" t="s">
        <v>6422</v>
      </c>
      <c r="B6079" t="s">
        <v>15</v>
      </c>
      <c r="C6079">
        <v>2026</v>
      </c>
      <c r="D6079" t="s">
        <v>6464</v>
      </c>
      <c r="E6079" t="s">
        <v>1187</v>
      </c>
      <c r="F6079" t="s">
        <v>1188</v>
      </c>
      <c r="G6079" t="s">
        <v>2582</v>
      </c>
      <c r="H6079" t="s">
        <v>2586</v>
      </c>
      <c r="I6079" t="s">
        <v>6465</v>
      </c>
      <c r="J6079" t="s">
        <v>6466</v>
      </c>
      <c r="K6079" t="s">
        <v>2702</v>
      </c>
      <c r="L6079" s="1">
        <v>1</v>
      </c>
      <c r="M6079" s="1">
        <v>20</v>
      </c>
      <c r="N6079" s="1">
        <v>0</v>
      </c>
      <c r="O6079" s="1" t="s">
        <v>2580</v>
      </c>
      <c r="P6079" s="1">
        <v>18.690000000000001</v>
      </c>
      <c r="Q6079" s="1">
        <v>1.31</v>
      </c>
      <c r="R6079" s="1">
        <v>20</v>
      </c>
      <c r="S6079" t="s">
        <v>2605</v>
      </c>
      <c r="T6079" t="str" cm="1">
        <f t="array" ref="T6079">_xlfn.IFS(ISNUMBER(SEARCH("CP02",S6079)),"ราชพฤกษ",ISNUMBER(SEARCH("CP03",S6079)),"บางใหญ่",ISNUMBER(SEARCH("CP04",S6079)),"บางบอน",OR(ISNUMBER(SEARCH("CP",S6079)),ISNUMBER(SEARCH("BTC",D6079))),"340",TRUE,"")</f>
        <v>บางใหญ่</v>
      </c>
    </row>
    <row r="6080" spans="1:20" x14ac:dyDescent="0.2">
      <c r="A6080" t="s">
        <v>6422</v>
      </c>
      <c r="B6080" t="s">
        <v>15</v>
      </c>
      <c r="C6080">
        <v>2026</v>
      </c>
      <c r="D6080" t="s">
        <v>3289</v>
      </c>
      <c r="E6080" t="s">
        <v>455</v>
      </c>
      <c r="F6080" t="s">
        <v>456</v>
      </c>
      <c r="G6080" t="s">
        <v>2582</v>
      </c>
      <c r="H6080" t="s">
        <v>2586</v>
      </c>
      <c r="I6080" t="s">
        <v>6467</v>
      </c>
      <c r="J6080" t="s">
        <v>3291</v>
      </c>
      <c r="K6080" t="s">
        <v>2761</v>
      </c>
      <c r="L6080" s="1">
        <v>1</v>
      </c>
      <c r="M6080" s="1">
        <v>300</v>
      </c>
      <c r="N6080" s="1">
        <v>0</v>
      </c>
      <c r="O6080" s="1" t="s">
        <v>2580</v>
      </c>
      <c r="P6080" s="1">
        <v>280.37</v>
      </c>
      <c r="Q6080" s="1">
        <v>19.63</v>
      </c>
      <c r="R6080" s="1">
        <v>300</v>
      </c>
      <c r="S6080" t="s">
        <v>2683</v>
      </c>
      <c r="T6080" t="str" cm="1">
        <f t="array" ref="T6080">_xlfn.IFS(ISNUMBER(SEARCH("CP02",S6080)),"ราชพฤกษ",ISNUMBER(SEARCH("CP03",S6080)),"บางใหญ่",ISNUMBER(SEARCH("CP04",S6080)),"บางบอน",OR(ISNUMBER(SEARCH("CP",S6080)),ISNUMBER(SEARCH("BTC",D6080))),"340",TRUE,"")</f>
        <v>340</v>
      </c>
    </row>
    <row r="6081" spans="1:20" x14ac:dyDescent="0.2">
      <c r="A6081" t="s">
        <v>6422</v>
      </c>
      <c r="B6081" t="s">
        <v>15</v>
      </c>
      <c r="C6081">
        <v>2026</v>
      </c>
      <c r="D6081" t="s">
        <v>3289</v>
      </c>
      <c r="E6081" t="s">
        <v>461</v>
      </c>
      <c r="F6081" t="s">
        <v>462</v>
      </c>
      <c r="G6081" t="s">
        <v>2582</v>
      </c>
      <c r="H6081" t="s">
        <v>2586</v>
      </c>
      <c r="I6081" t="s">
        <v>6467</v>
      </c>
      <c r="J6081" t="s">
        <v>3291</v>
      </c>
      <c r="K6081" t="s">
        <v>2761</v>
      </c>
      <c r="L6081" s="1">
        <v>1</v>
      </c>
      <c r="M6081" s="1">
        <v>330</v>
      </c>
      <c r="N6081" s="1">
        <v>0</v>
      </c>
      <c r="O6081" s="1" t="s">
        <v>2580</v>
      </c>
      <c r="P6081" s="1">
        <v>308.41000000000003</v>
      </c>
      <c r="Q6081" s="1">
        <v>21.59</v>
      </c>
      <c r="R6081" s="1">
        <v>330</v>
      </c>
      <c r="S6081" t="s">
        <v>2683</v>
      </c>
      <c r="T6081" t="str" cm="1">
        <f t="array" ref="T6081">_xlfn.IFS(ISNUMBER(SEARCH("CP02",S6081)),"ราชพฤกษ",ISNUMBER(SEARCH("CP03",S6081)),"บางใหญ่",ISNUMBER(SEARCH("CP04",S6081)),"บางบอน",OR(ISNUMBER(SEARCH("CP",S6081)),ISNUMBER(SEARCH("BTC",D6081))),"340",TRUE,"")</f>
        <v>340</v>
      </c>
    </row>
    <row r="6082" spans="1:20" x14ac:dyDescent="0.2">
      <c r="A6082" t="s">
        <v>6422</v>
      </c>
      <c r="B6082" t="s">
        <v>15</v>
      </c>
      <c r="C6082">
        <v>2026</v>
      </c>
      <c r="D6082" t="s">
        <v>2936</v>
      </c>
      <c r="E6082" t="s">
        <v>1545</v>
      </c>
      <c r="F6082" t="s">
        <v>1546</v>
      </c>
      <c r="G6082" t="s">
        <v>2588</v>
      </c>
      <c r="H6082" t="s">
        <v>2586</v>
      </c>
      <c r="I6082" t="s">
        <v>6468</v>
      </c>
      <c r="J6082" t="s">
        <v>2938</v>
      </c>
      <c r="K6082" t="s">
        <v>2624</v>
      </c>
      <c r="L6082" s="1">
        <v>1</v>
      </c>
      <c r="M6082" s="1">
        <v>500</v>
      </c>
      <c r="N6082" s="1">
        <v>0</v>
      </c>
      <c r="O6082" s="1" t="s">
        <v>2580</v>
      </c>
      <c r="P6082" s="1">
        <v>467.29</v>
      </c>
      <c r="Q6082" s="1">
        <v>32.71</v>
      </c>
      <c r="R6082" s="1">
        <v>500</v>
      </c>
      <c r="S6082" t="s">
        <v>2625</v>
      </c>
      <c r="T6082" t="str" cm="1">
        <f t="array" ref="T6082">_xlfn.IFS(ISNUMBER(SEARCH("CP02",S6082)),"ราชพฤกษ",ISNUMBER(SEARCH("CP03",S6082)),"บางใหญ่",ISNUMBER(SEARCH("CP04",S6082)),"บางบอน",OR(ISNUMBER(SEARCH("CP",S6082)),ISNUMBER(SEARCH("BTC",D6082))),"340",TRUE,"")</f>
        <v>340</v>
      </c>
    </row>
    <row r="6083" spans="1:20" x14ac:dyDescent="0.2">
      <c r="A6083" t="s">
        <v>6422</v>
      </c>
      <c r="B6083" t="s">
        <v>15</v>
      </c>
      <c r="C6083">
        <v>2026</v>
      </c>
      <c r="D6083" t="s">
        <v>3662</v>
      </c>
      <c r="E6083" t="s">
        <v>1535</v>
      </c>
      <c r="F6083" t="s">
        <v>1536</v>
      </c>
      <c r="G6083" t="s">
        <v>1536</v>
      </c>
      <c r="H6083" t="s">
        <v>2586</v>
      </c>
      <c r="I6083" t="s">
        <v>6469</v>
      </c>
      <c r="J6083" t="s">
        <v>3664</v>
      </c>
      <c r="K6083" t="s">
        <v>2761</v>
      </c>
      <c r="L6083" s="1">
        <v>1</v>
      </c>
      <c r="M6083" s="1">
        <v>220</v>
      </c>
      <c r="N6083" s="1">
        <v>0</v>
      </c>
      <c r="O6083" s="1" t="s">
        <v>2580</v>
      </c>
      <c r="P6083" s="1">
        <v>205.61</v>
      </c>
      <c r="Q6083" s="1">
        <v>14.39</v>
      </c>
      <c r="R6083" s="1">
        <v>220</v>
      </c>
      <c r="S6083" t="s">
        <v>2625</v>
      </c>
      <c r="T6083" t="str" cm="1">
        <f t="array" ref="T6083">_xlfn.IFS(ISNUMBER(SEARCH("CP02",S6083)),"ราชพฤกษ",ISNUMBER(SEARCH("CP03",S6083)),"บางใหญ่",ISNUMBER(SEARCH("CP04",S6083)),"บางบอน",OR(ISNUMBER(SEARCH("CP",S6083)),ISNUMBER(SEARCH("BTC",D6083))),"340",TRUE,"")</f>
        <v>340</v>
      </c>
    </row>
    <row r="6084" spans="1:20" x14ac:dyDescent="0.2">
      <c r="A6084" t="s">
        <v>6422</v>
      </c>
      <c r="B6084" t="s">
        <v>15</v>
      </c>
      <c r="C6084">
        <v>2026</v>
      </c>
      <c r="D6084" t="s">
        <v>3662</v>
      </c>
      <c r="E6084" t="s">
        <v>1645</v>
      </c>
      <c r="F6084" t="s">
        <v>1646</v>
      </c>
      <c r="G6084" t="s">
        <v>1536</v>
      </c>
      <c r="H6084" t="s">
        <v>2586</v>
      </c>
      <c r="I6084" t="s">
        <v>6469</v>
      </c>
      <c r="J6084" t="s">
        <v>3664</v>
      </c>
      <c r="K6084" t="s">
        <v>2761</v>
      </c>
      <c r="L6084" s="1">
        <v>1</v>
      </c>
      <c r="M6084" s="1">
        <v>1000</v>
      </c>
      <c r="N6084" s="1">
        <v>0</v>
      </c>
      <c r="O6084" s="1" t="s">
        <v>2580</v>
      </c>
      <c r="P6084" s="1">
        <v>934.58</v>
      </c>
      <c r="Q6084" s="1">
        <v>65.42</v>
      </c>
      <c r="R6084" s="1">
        <v>1000</v>
      </c>
      <c r="S6084" t="s">
        <v>2625</v>
      </c>
      <c r="T6084" t="str" cm="1">
        <f t="array" ref="T6084">_xlfn.IFS(ISNUMBER(SEARCH("CP02",S6084)),"ราชพฤกษ",ISNUMBER(SEARCH("CP03",S6084)),"บางใหญ่",ISNUMBER(SEARCH("CP04",S6084)),"บางบอน",OR(ISNUMBER(SEARCH("CP",S6084)),ISNUMBER(SEARCH("BTC",D6084))),"340",TRUE,"")</f>
        <v>340</v>
      </c>
    </row>
    <row r="6085" spans="1:20" x14ac:dyDescent="0.2">
      <c r="A6085" t="s">
        <v>6422</v>
      </c>
      <c r="B6085" t="s">
        <v>15</v>
      </c>
      <c r="C6085">
        <v>2026</v>
      </c>
      <c r="D6085" t="s">
        <v>3662</v>
      </c>
      <c r="E6085" t="s">
        <v>1273</v>
      </c>
      <c r="F6085" t="s">
        <v>1274</v>
      </c>
      <c r="G6085" t="s">
        <v>2632</v>
      </c>
      <c r="H6085" t="s">
        <v>2586</v>
      </c>
      <c r="I6085" t="s">
        <v>6470</v>
      </c>
      <c r="J6085" t="s">
        <v>3664</v>
      </c>
      <c r="K6085" t="s">
        <v>2761</v>
      </c>
      <c r="L6085" s="1">
        <v>2</v>
      </c>
      <c r="M6085" s="1">
        <v>60</v>
      </c>
      <c r="N6085" s="1">
        <v>0</v>
      </c>
      <c r="O6085" s="1" t="s">
        <v>2580</v>
      </c>
      <c r="P6085" s="1">
        <v>112.15</v>
      </c>
      <c r="Q6085" s="1">
        <v>7.85</v>
      </c>
      <c r="R6085" s="1">
        <v>120</v>
      </c>
      <c r="S6085" t="s">
        <v>2683</v>
      </c>
      <c r="T6085" t="str" cm="1">
        <f t="array" ref="T6085">_xlfn.IFS(ISNUMBER(SEARCH("CP02",S6085)),"ราชพฤกษ",ISNUMBER(SEARCH("CP03",S6085)),"บางใหญ่",ISNUMBER(SEARCH("CP04",S6085)),"บางบอน",OR(ISNUMBER(SEARCH("CP",S6085)),ISNUMBER(SEARCH("BTC",D6085))),"340",TRUE,"")</f>
        <v>340</v>
      </c>
    </row>
    <row r="6086" spans="1:20" x14ac:dyDescent="0.2">
      <c r="A6086" t="s">
        <v>6422</v>
      </c>
      <c r="B6086" t="s">
        <v>15</v>
      </c>
      <c r="C6086">
        <v>2026</v>
      </c>
      <c r="D6086" t="s">
        <v>3617</v>
      </c>
      <c r="E6086" t="s">
        <v>525</v>
      </c>
      <c r="F6086" t="s">
        <v>526</v>
      </c>
      <c r="G6086" t="s">
        <v>2582</v>
      </c>
      <c r="H6086" t="s">
        <v>2586</v>
      </c>
      <c r="I6086" t="s">
        <v>6471</v>
      </c>
      <c r="J6086" t="s">
        <v>3619</v>
      </c>
      <c r="K6086" t="s">
        <v>2761</v>
      </c>
      <c r="L6086" s="1">
        <v>1</v>
      </c>
      <c r="M6086" s="1">
        <v>1150</v>
      </c>
      <c r="N6086" s="1">
        <v>0</v>
      </c>
      <c r="O6086" s="1" t="s">
        <v>2580</v>
      </c>
      <c r="P6086" s="1">
        <v>1074.77</v>
      </c>
      <c r="Q6086" s="1">
        <v>75.23</v>
      </c>
      <c r="R6086" s="1">
        <v>1150</v>
      </c>
      <c r="S6086" t="s">
        <v>2683</v>
      </c>
      <c r="T6086" t="str" cm="1">
        <f t="array" ref="T6086">_xlfn.IFS(ISNUMBER(SEARCH("CP02",S6086)),"ราชพฤกษ",ISNUMBER(SEARCH("CP03",S6086)),"บางใหญ่",ISNUMBER(SEARCH("CP04",S6086)),"บางบอน",OR(ISNUMBER(SEARCH("CP",S6086)),ISNUMBER(SEARCH("BTC",D6086))),"340",TRUE,"")</f>
        <v>340</v>
      </c>
    </row>
    <row r="6087" spans="1:20" x14ac:dyDescent="0.2">
      <c r="A6087" t="s">
        <v>6422</v>
      </c>
      <c r="B6087" t="s">
        <v>15</v>
      </c>
      <c r="C6087">
        <v>2026</v>
      </c>
      <c r="D6087" t="s">
        <v>3617</v>
      </c>
      <c r="E6087" t="s">
        <v>523</v>
      </c>
      <c r="F6087" t="s">
        <v>524</v>
      </c>
      <c r="G6087" t="s">
        <v>2582</v>
      </c>
      <c r="H6087" t="s">
        <v>2586</v>
      </c>
      <c r="I6087" t="s">
        <v>6471</v>
      </c>
      <c r="J6087" t="s">
        <v>3619</v>
      </c>
      <c r="K6087" t="s">
        <v>2761</v>
      </c>
      <c r="L6087" s="1">
        <v>1</v>
      </c>
      <c r="M6087" s="1">
        <v>175</v>
      </c>
      <c r="N6087" s="1">
        <v>0</v>
      </c>
      <c r="O6087" s="1" t="s">
        <v>2580</v>
      </c>
      <c r="P6087" s="1">
        <v>163.55000000000001</v>
      </c>
      <c r="Q6087" s="1">
        <v>11.45</v>
      </c>
      <c r="R6087" s="1">
        <v>175</v>
      </c>
      <c r="S6087" t="s">
        <v>2683</v>
      </c>
      <c r="T6087" t="str" cm="1">
        <f t="array" ref="T6087">_xlfn.IFS(ISNUMBER(SEARCH("CP02",S6087)),"ราชพฤกษ",ISNUMBER(SEARCH("CP03",S6087)),"บางใหญ่",ISNUMBER(SEARCH("CP04",S6087)),"บางบอน",OR(ISNUMBER(SEARCH("CP",S6087)),ISNUMBER(SEARCH("BTC",D6087))),"340",TRUE,"")</f>
        <v>340</v>
      </c>
    </row>
    <row r="6088" spans="1:20" x14ac:dyDescent="0.2">
      <c r="A6088" t="s">
        <v>6422</v>
      </c>
      <c r="B6088" t="s">
        <v>15</v>
      </c>
      <c r="C6088">
        <v>2026</v>
      </c>
      <c r="D6088" t="s">
        <v>3617</v>
      </c>
      <c r="E6088" t="s">
        <v>523</v>
      </c>
      <c r="F6088" t="s">
        <v>524</v>
      </c>
      <c r="G6088" t="s">
        <v>2582</v>
      </c>
      <c r="H6088" t="s">
        <v>2586</v>
      </c>
      <c r="I6088" t="s">
        <v>6471</v>
      </c>
      <c r="J6088" t="s">
        <v>3619</v>
      </c>
      <c r="K6088" t="s">
        <v>2761</v>
      </c>
      <c r="L6088" s="1">
        <v>1</v>
      </c>
      <c r="M6088" s="1">
        <v>175</v>
      </c>
      <c r="N6088" s="1">
        <v>0</v>
      </c>
      <c r="O6088" s="1" t="s">
        <v>2580</v>
      </c>
      <c r="P6088" s="1">
        <v>0</v>
      </c>
      <c r="Q6088" s="1">
        <v>0</v>
      </c>
      <c r="R6088" s="1">
        <v>0</v>
      </c>
      <c r="S6088" t="s">
        <v>2683</v>
      </c>
      <c r="T6088" t="str" cm="1">
        <f t="array" ref="T6088">_xlfn.IFS(ISNUMBER(SEARCH("CP02",S6088)),"ราชพฤกษ",ISNUMBER(SEARCH("CP03",S6088)),"บางใหญ่",ISNUMBER(SEARCH("CP04",S6088)),"บางบอน",OR(ISNUMBER(SEARCH("CP",S6088)),ISNUMBER(SEARCH("BTC",D6088))),"340",TRUE,"")</f>
        <v>340</v>
      </c>
    </row>
    <row r="6089" spans="1:20" x14ac:dyDescent="0.2">
      <c r="A6089" t="s">
        <v>6422</v>
      </c>
      <c r="B6089" t="s">
        <v>15</v>
      </c>
      <c r="C6089">
        <v>2026</v>
      </c>
      <c r="D6089" t="s">
        <v>3617</v>
      </c>
      <c r="E6089" t="s">
        <v>121</v>
      </c>
      <c r="F6089" t="s">
        <v>122</v>
      </c>
      <c r="G6089" t="s">
        <v>2582</v>
      </c>
      <c r="H6089" t="s">
        <v>2586</v>
      </c>
      <c r="I6089" t="s">
        <v>6471</v>
      </c>
      <c r="J6089" t="s">
        <v>3619</v>
      </c>
      <c r="K6089" t="s">
        <v>2761</v>
      </c>
      <c r="L6089" s="1">
        <v>1</v>
      </c>
      <c r="M6089" s="1">
        <v>240</v>
      </c>
      <c r="N6089" s="1">
        <v>0</v>
      </c>
      <c r="O6089" s="1" t="s">
        <v>2580</v>
      </c>
      <c r="P6089" s="1">
        <v>224.3</v>
      </c>
      <c r="Q6089" s="1">
        <v>15.7</v>
      </c>
      <c r="R6089" s="1">
        <v>240</v>
      </c>
      <c r="S6089" t="s">
        <v>2683</v>
      </c>
      <c r="T6089" t="str" cm="1">
        <f t="array" ref="T6089">_xlfn.IFS(ISNUMBER(SEARCH("CP02",S6089)),"ราชพฤกษ",ISNUMBER(SEARCH("CP03",S6089)),"บางใหญ่",ISNUMBER(SEARCH("CP04",S6089)),"บางบอน",OR(ISNUMBER(SEARCH("CP",S6089)),ISNUMBER(SEARCH("BTC",D6089))),"340",TRUE,"")</f>
        <v>340</v>
      </c>
    </row>
    <row r="6090" spans="1:20" x14ac:dyDescent="0.2">
      <c r="A6090" t="s">
        <v>6422</v>
      </c>
      <c r="B6090" t="s">
        <v>15</v>
      </c>
      <c r="C6090">
        <v>2026</v>
      </c>
      <c r="D6090" t="s">
        <v>3617</v>
      </c>
      <c r="E6090" t="s">
        <v>1185</v>
      </c>
      <c r="F6090" t="s">
        <v>1186</v>
      </c>
      <c r="G6090" t="s">
        <v>2582</v>
      </c>
      <c r="H6090" t="s">
        <v>2586</v>
      </c>
      <c r="I6090" t="s">
        <v>6471</v>
      </c>
      <c r="J6090" t="s">
        <v>3619</v>
      </c>
      <c r="K6090" t="s">
        <v>2761</v>
      </c>
      <c r="L6090" s="1">
        <v>1</v>
      </c>
      <c r="M6090" s="1">
        <v>20</v>
      </c>
      <c r="N6090" s="1">
        <v>0</v>
      </c>
      <c r="O6090" s="1" t="s">
        <v>2580</v>
      </c>
      <c r="P6090" s="1">
        <v>18.690000000000001</v>
      </c>
      <c r="Q6090" s="1">
        <v>1.31</v>
      </c>
      <c r="R6090" s="1">
        <v>20</v>
      </c>
      <c r="S6090" t="s">
        <v>2683</v>
      </c>
      <c r="T6090" t="str" cm="1">
        <f t="array" ref="T6090">_xlfn.IFS(ISNUMBER(SEARCH("CP02",S6090)),"ราชพฤกษ",ISNUMBER(SEARCH("CP03",S6090)),"บางใหญ่",ISNUMBER(SEARCH("CP04",S6090)),"บางบอน",OR(ISNUMBER(SEARCH("CP",S6090)),ISNUMBER(SEARCH("BTC",D6090))),"340",TRUE,"")</f>
        <v>340</v>
      </c>
    </row>
    <row r="6091" spans="1:20" x14ac:dyDescent="0.2">
      <c r="A6091" t="s">
        <v>6422</v>
      </c>
      <c r="B6091" t="s">
        <v>15</v>
      </c>
      <c r="C6091">
        <v>2026</v>
      </c>
      <c r="D6091" t="s">
        <v>3617</v>
      </c>
      <c r="E6091" t="s">
        <v>499</v>
      </c>
      <c r="F6091" t="s">
        <v>500</v>
      </c>
      <c r="G6091" t="s">
        <v>3635</v>
      </c>
      <c r="H6091" t="s">
        <v>2586</v>
      </c>
      <c r="I6091" t="s">
        <v>6471</v>
      </c>
      <c r="J6091" t="s">
        <v>3619</v>
      </c>
      <c r="K6091" t="s">
        <v>2761</v>
      </c>
      <c r="L6091" s="1">
        <v>8</v>
      </c>
      <c r="M6091" s="1">
        <v>200</v>
      </c>
      <c r="N6091" s="1">
        <v>0</v>
      </c>
      <c r="O6091" s="1" t="s">
        <v>2580</v>
      </c>
      <c r="P6091" s="1">
        <v>1495.33</v>
      </c>
      <c r="Q6091" s="1">
        <v>104.67</v>
      </c>
      <c r="R6091" s="1">
        <v>1600</v>
      </c>
      <c r="S6091" t="s">
        <v>2683</v>
      </c>
      <c r="T6091" t="str" cm="1">
        <f t="array" ref="T6091">_xlfn.IFS(ISNUMBER(SEARCH("CP02",S6091)),"ราชพฤกษ",ISNUMBER(SEARCH("CP03",S6091)),"บางใหญ่",ISNUMBER(SEARCH("CP04",S6091)),"บางบอน",OR(ISNUMBER(SEARCH("CP",S6091)),ISNUMBER(SEARCH("BTC",D6091))),"340",TRUE,"")</f>
        <v>340</v>
      </c>
    </row>
    <row r="6092" spans="1:20" x14ac:dyDescent="0.2">
      <c r="A6092" t="s">
        <v>6422</v>
      </c>
      <c r="B6092" t="s">
        <v>15</v>
      </c>
      <c r="C6092">
        <v>2026</v>
      </c>
      <c r="D6092" t="s">
        <v>3617</v>
      </c>
      <c r="E6092" t="s">
        <v>289</v>
      </c>
      <c r="F6092" t="s">
        <v>290</v>
      </c>
      <c r="G6092" t="s">
        <v>2582</v>
      </c>
      <c r="H6092" t="s">
        <v>2586</v>
      </c>
      <c r="I6092" t="s">
        <v>6471</v>
      </c>
      <c r="J6092" t="s">
        <v>3619</v>
      </c>
      <c r="K6092" t="s">
        <v>2761</v>
      </c>
      <c r="L6092" s="1">
        <v>1</v>
      </c>
      <c r="M6092" s="1">
        <v>590</v>
      </c>
      <c r="N6092" s="1">
        <v>0</v>
      </c>
      <c r="O6092" s="1" t="s">
        <v>2580</v>
      </c>
      <c r="P6092" s="1">
        <v>551.4</v>
      </c>
      <c r="Q6092" s="1">
        <v>38.6</v>
      </c>
      <c r="R6092" s="1">
        <v>590</v>
      </c>
      <c r="S6092" t="s">
        <v>2683</v>
      </c>
      <c r="T6092" t="str" cm="1">
        <f t="array" ref="T6092">_xlfn.IFS(ISNUMBER(SEARCH("CP02",S6092)),"ราชพฤกษ",ISNUMBER(SEARCH("CP03",S6092)),"บางใหญ่",ISNUMBER(SEARCH("CP04",S6092)),"บางบอน",OR(ISNUMBER(SEARCH("CP",S6092)),ISNUMBER(SEARCH("BTC",D6092))),"340",TRUE,"")</f>
        <v>340</v>
      </c>
    </row>
    <row r="6093" spans="1:20" x14ac:dyDescent="0.2">
      <c r="A6093" t="s">
        <v>6422</v>
      </c>
      <c r="B6093" t="s">
        <v>15</v>
      </c>
      <c r="C6093">
        <v>2026</v>
      </c>
      <c r="D6093" t="s">
        <v>3617</v>
      </c>
      <c r="E6093" t="s">
        <v>77</v>
      </c>
      <c r="F6093" t="s">
        <v>78</v>
      </c>
      <c r="G6093" t="s">
        <v>2582</v>
      </c>
      <c r="H6093" t="s">
        <v>2586</v>
      </c>
      <c r="I6093" t="s">
        <v>6471</v>
      </c>
      <c r="J6093" t="s">
        <v>3619</v>
      </c>
      <c r="K6093" t="s">
        <v>2761</v>
      </c>
      <c r="L6093" s="1">
        <v>2</v>
      </c>
      <c r="M6093" s="1">
        <v>1550</v>
      </c>
      <c r="N6093" s="1">
        <v>155</v>
      </c>
      <c r="O6093" s="1" t="s">
        <v>2580</v>
      </c>
      <c r="P6093" s="1">
        <v>2752.34</v>
      </c>
      <c r="Q6093" s="1">
        <v>192.66</v>
      </c>
      <c r="R6093" s="1">
        <v>2945</v>
      </c>
      <c r="S6093" t="s">
        <v>2683</v>
      </c>
      <c r="T6093" t="str" cm="1">
        <f t="array" ref="T6093">_xlfn.IFS(ISNUMBER(SEARCH("CP02",S6093)),"ราชพฤกษ",ISNUMBER(SEARCH("CP03",S6093)),"บางใหญ่",ISNUMBER(SEARCH("CP04",S6093)),"บางบอน",OR(ISNUMBER(SEARCH("CP",S6093)),ISNUMBER(SEARCH("BTC",D6093))),"340",TRUE,"")</f>
        <v>340</v>
      </c>
    </row>
    <row r="6094" spans="1:20" x14ac:dyDescent="0.2">
      <c r="A6094" t="s">
        <v>6422</v>
      </c>
      <c r="B6094" t="s">
        <v>15</v>
      </c>
      <c r="C6094">
        <v>2026</v>
      </c>
      <c r="D6094" t="s">
        <v>3617</v>
      </c>
      <c r="E6094" t="s">
        <v>1591</v>
      </c>
      <c r="F6094" t="s">
        <v>1592</v>
      </c>
      <c r="G6094" t="s">
        <v>1536</v>
      </c>
      <c r="H6094" t="s">
        <v>2586</v>
      </c>
      <c r="I6094" t="s">
        <v>6472</v>
      </c>
      <c r="J6094" t="s">
        <v>3619</v>
      </c>
      <c r="K6094" t="s">
        <v>2761</v>
      </c>
      <c r="L6094" s="1">
        <v>1</v>
      </c>
      <c r="M6094" s="1">
        <v>400</v>
      </c>
      <c r="N6094" s="1">
        <v>0</v>
      </c>
      <c r="O6094" s="1" t="s">
        <v>2580</v>
      </c>
      <c r="P6094" s="1">
        <v>373.83</v>
      </c>
      <c r="Q6094" s="1">
        <v>26.17</v>
      </c>
      <c r="R6094" s="1">
        <v>400</v>
      </c>
      <c r="S6094" t="s">
        <v>2625</v>
      </c>
      <c r="T6094" t="str" cm="1">
        <f t="array" ref="T6094">_xlfn.IFS(ISNUMBER(SEARCH("CP02",S6094)),"ราชพฤกษ",ISNUMBER(SEARCH("CP03",S6094)),"บางใหญ่",ISNUMBER(SEARCH("CP04",S6094)),"บางบอน",OR(ISNUMBER(SEARCH("CP",S6094)),ISNUMBER(SEARCH("BTC",D6094))),"340",TRUE,"")</f>
        <v>340</v>
      </c>
    </row>
    <row r="6095" spans="1:20" x14ac:dyDescent="0.2">
      <c r="A6095" t="s">
        <v>6422</v>
      </c>
      <c r="B6095" t="s">
        <v>15</v>
      </c>
      <c r="C6095">
        <v>2026</v>
      </c>
      <c r="D6095" t="s">
        <v>4481</v>
      </c>
      <c r="E6095" t="s">
        <v>1899</v>
      </c>
      <c r="F6095" t="s">
        <v>1900</v>
      </c>
      <c r="G6095" t="s">
        <v>2582</v>
      </c>
      <c r="H6095" t="s">
        <v>2586</v>
      </c>
      <c r="I6095" t="s">
        <v>6473</v>
      </c>
      <c r="J6095" t="s">
        <v>4483</v>
      </c>
      <c r="K6095" t="s">
        <v>2761</v>
      </c>
      <c r="L6095" s="1">
        <v>1</v>
      </c>
      <c r="M6095" s="1">
        <v>2250</v>
      </c>
      <c r="N6095" s="1">
        <v>0</v>
      </c>
      <c r="O6095" s="1" t="s">
        <v>2580</v>
      </c>
      <c r="P6095" s="1">
        <v>2102.8000000000002</v>
      </c>
      <c r="Q6095" s="1">
        <v>147.19999999999999</v>
      </c>
      <c r="R6095" s="1">
        <v>2250</v>
      </c>
      <c r="S6095" t="s">
        <v>2683</v>
      </c>
      <c r="T6095" t="str" cm="1">
        <f t="array" ref="T6095">_xlfn.IFS(ISNUMBER(SEARCH("CP02",S6095)),"ราชพฤกษ",ISNUMBER(SEARCH("CP03",S6095)),"บางใหญ่",ISNUMBER(SEARCH("CP04",S6095)),"บางบอน",OR(ISNUMBER(SEARCH("CP",S6095)),ISNUMBER(SEARCH("BTC",D6095))),"340",TRUE,"")</f>
        <v>340</v>
      </c>
    </row>
    <row r="6096" spans="1:20" x14ac:dyDescent="0.2">
      <c r="A6096" t="s">
        <v>6422</v>
      </c>
      <c r="B6096" t="s">
        <v>15</v>
      </c>
      <c r="C6096">
        <v>2026</v>
      </c>
      <c r="D6096" t="s">
        <v>4481</v>
      </c>
      <c r="E6096" t="s">
        <v>1897</v>
      </c>
      <c r="F6096" t="s">
        <v>1898</v>
      </c>
      <c r="G6096" t="s">
        <v>2582</v>
      </c>
      <c r="H6096" t="s">
        <v>2586</v>
      </c>
      <c r="I6096" t="s">
        <v>6473</v>
      </c>
      <c r="J6096" t="s">
        <v>4483</v>
      </c>
      <c r="K6096" t="s">
        <v>2761</v>
      </c>
      <c r="L6096" s="1">
        <v>1</v>
      </c>
      <c r="M6096" s="1">
        <v>300</v>
      </c>
      <c r="N6096" s="1">
        <v>0</v>
      </c>
      <c r="O6096" s="1" t="s">
        <v>2580</v>
      </c>
      <c r="P6096" s="1">
        <v>280.37</v>
      </c>
      <c r="Q6096" s="1">
        <v>19.63</v>
      </c>
      <c r="R6096" s="1">
        <v>300</v>
      </c>
      <c r="S6096" t="s">
        <v>2683</v>
      </c>
      <c r="T6096" t="str" cm="1">
        <f t="array" ref="T6096">_xlfn.IFS(ISNUMBER(SEARCH("CP02",S6096)),"ราชพฤกษ",ISNUMBER(SEARCH("CP03",S6096)),"บางใหญ่",ISNUMBER(SEARCH("CP04",S6096)),"บางบอน",OR(ISNUMBER(SEARCH("CP",S6096)),ISNUMBER(SEARCH("BTC",D6096))),"340",TRUE,"")</f>
        <v>340</v>
      </c>
    </row>
    <row r="6097" spans="1:20" x14ac:dyDescent="0.2">
      <c r="A6097" t="s">
        <v>6422</v>
      </c>
      <c r="B6097" t="s">
        <v>15</v>
      </c>
      <c r="C6097">
        <v>2026</v>
      </c>
      <c r="D6097" t="s">
        <v>4481</v>
      </c>
      <c r="E6097" t="s">
        <v>1897</v>
      </c>
      <c r="F6097" t="s">
        <v>1898</v>
      </c>
      <c r="G6097" t="s">
        <v>2582</v>
      </c>
      <c r="H6097" t="s">
        <v>2586</v>
      </c>
      <c r="I6097" t="s">
        <v>6473</v>
      </c>
      <c r="J6097" t="s">
        <v>4483</v>
      </c>
      <c r="K6097" t="s">
        <v>2761</v>
      </c>
      <c r="L6097" s="1">
        <v>1</v>
      </c>
      <c r="M6097" s="1">
        <v>300</v>
      </c>
      <c r="N6097" s="1">
        <v>0</v>
      </c>
      <c r="O6097" s="1" t="s">
        <v>2580</v>
      </c>
      <c r="P6097" s="1">
        <v>0</v>
      </c>
      <c r="Q6097" s="1">
        <v>0</v>
      </c>
      <c r="R6097" s="1">
        <v>0</v>
      </c>
      <c r="S6097" t="s">
        <v>2683</v>
      </c>
      <c r="T6097" t="str" cm="1">
        <f t="array" ref="T6097">_xlfn.IFS(ISNUMBER(SEARCH("CP02",S6097)),"ราชพฤกษ",ISNUMBER(SEARCH("CP03",S6097)),"บางใหญ่",ISNUMBER(SEARCH("CP04",S6097)),"บางบอน",OR(ISNUMBER(SEARCH("CP",S6097)),ISNUMBER(SEARCH("BTC",D6097))),"340",TRUE,"")</f>
        <v>340</v>
      </c>
    </row>
    <row r="6098" spans="1:20" x14ac:dyDescent="0.2">
      <c r="A6098" t="s">
        <v>6422</v>
      </c>
      <c r="B6098" t="s">
        <v>15</v>
      </c>
      <c r="C6098">
        <v>2026</v>
      </c>
      <c r="D6098" t="s">
        <v>4481</v>
      </c>
      <c r="E6098" t="s">
        <v>121</v>
      </c>
      <c r="F6098" t="s">
        <v>122</v>
      </c>
      <c r="G6098" t="s">
        <v>2582</v>
      </c>
      <c r="H6098" t="s">
        <v>2586</v>
      </c>
      <c r="I6098" t="s">
        <v>6473</v>
      </c>
      <c r="J6098" t="s">
        <v>4483</v>
      </c>
      <c r="K6098" t="s">
        <v>2761</v>
      </c>
      <c r="L6098" s="1">
        <v>1</v>
      </c>
      <c r="M6098" s="1">
        <v>240</v>
      </c>
      <c r="N6098" s="1">
        <v>0</v>
      </c>
      <c r="O6098" s="1" t="s">
        <v>2580</v>
      </c>
      <c r="P6098" s="1">
        <v>224.3</v>
      </c>
      <c r="Q6098" s="1">
        <v>15.7</v>
      </c>
      <c r="R6098" s="1">
        <v>240</v>
      </c>
      <c r="S6098" t="s">
        <v>2683</v>
      </c>
      <c r="T6098" t="str" cm="1">
        <f t="array" ref="T6098">_xlfn.IFS(ISNUMBER(SEARCH("CP02",S6098)),"ราชพฤกษ",ISNUMBER(SEARCH("CP03",S6098)),"บางใหญ่",ISNUMBER(SEARCH("CP04",S6098)),"บางบอน",OR(ISNUMBER(SEARCH("CP",S6098)),ISNUMBER(SEARCH("BTC",D6098))),"340",TRUE,"")</f>
        <v>340</v>
      </c>
    </row>
    <row r="6099" spans="1:20" x14ac:dyDescent="0.2">
      <c r="A6099" t="s">
        <v>6422</v>
      </c>
      <c r="B6099" t="s">
        <v>15</v>
      </c>
      <c r="C6099">
        <v>2026</v>
      </c>
      <c r="D6099" t="s">
        <v>4481</v>
      </c>
      <c r="E6099" t="s">
        <v>1185</v>
      </c>
      <c r="F6099" t="s">
        <v>1186</v>
      </c>
      <c r="G6099" t="s">
        <v>2582</v>
      </c>
      <c r="H6099" t="s">
        <v>2586</v>
      </c>
      <c r="I6099" t="s">
        <v>6473</v>
      </c>
      <c r="J6099" t="s">
        <v>4483</v>
      </c>
      <c r="K6099" t="s">
        <v>2761</v>
      </c>
      <c r="L6099" s="1">
        <v>1</v>
      </c>
      <c r="M6099" s="1">
        <v>20</v>
      </c>
      <c r="N6099" s="1">
        <v>0</v>
      </c>
      <c r="O6099" s="1" t="s">
        <v>2580</v>
      </c>
      <c r="P6099" s="1">
        <v>18.690000000000001</v>
      </c>
      <c r="Q6099" s="1">
        <v>1.31</v>
      </c>
      <c r="R6099" s="1">
        <v>20</v>
      </c>
      <c r="S6099" t="s">
        <v>2683</v>
      </c>
      <c r="T6099" t="str" cm="1">
        <f t="array" ref="T6099">_xlfn.IFS(ISNUMBER(SEARCH("CP02",S6099)),"ราชพฤกษ",ISNUMBER(SEARCH("CP03",S6099)),"บางใหญ่",ISNUMBER(SEARCH("CP04",S6099)),"บางบอน",OR(ISNUMBER(SEARCH("CP",S6099)),ISNUMBER(SEARCH("BTC",D6099))),"340",TRUE,"")</f>
        <v>340</v>
      </c>
    </row>
    <row r="6100" spans="1:20" x14ac:dyDescent="0.2">
      <c r="A6100" t="s">
        <v>6422</v>
      </c>
      <c r="B6100" t="s">
        <v>15</v>
      </c>
      <c r="C6100">
        <v>2026</v>
      </c>
      <c r="D6100" t="s">
        <v>4481</v>
      </c>
      <c r="E6100" t="s">
        <v>577</v>
      </c>
      <c r="F6100" t="s">
        <v>578</v>
      </c>
      <c r="G6100" t="s">
        <v>2706</v>
      </c>
      <c r="H6100" t="s">
        <v>2586</v>
      </c>
      <c r="I6100" t="s">
        <v>6473</v>
      </c>
      <c r="J6100" t="s">
        <v>4483</v>
      </c>
      <c r="K6100" t="s">
        <v>2761</v>
      </c>
      <c r="L6100" s="1">
        <v>2</v>
      </c>
      <c r="M6100" s="1">
        <v>520</v>
      </c>
      <c r="N6100" s="1">
        <v>0</v>
      </c>
      <c r="O6100" s="1" t="s">
        <v>2580</v>
      </c>
      <c r="P6100" s="1">
        <v>971.96</v>
      </c>
      <c r="Q6100" s="1">
        <v>68.040000000000006</v>
      </c>
      <c r="R6100" s="1">
        <v>1040</v>
      </c>
      <c r="S6100" t="s">
        <v>2683</v>
      </c>
      <c r="T6100" t="str" cm="1">
        <f t="array" ref="T6100">_xlfn.IFS(ISNUMBER(SEARCH("CP02",S6100)),"ราชพฤกษ",ISNUMBER(SEARCH("CP03",S6100)),"บางใหญ่",ISNUMBER(SEARCH("CP04",S6100)),"บางบอน",OR(ISNUMBER(SEARCH("CP",S6100)),ISNUMBER(SEARCH("BTC",D6100))),"340",TRUE,"")</f>
        <v>340</v>
      </c>
    </row>
    <row r="6101" spans="1:20" x14ac:dyDescent="0.2">
      <c r="A6101" t="s">
        <v>6422</v>
      </c>
      <c r="B6101" t="s">
        <v>15</v>
      </c>
      <c r="C6101">
        <v>2026</v>
      </c>
      <c r="D6101" t="s">
        <v>4481</v>
      </c>
      <c r="E6101" t="s">
        <v>1883</v>
      </c>
      <c r="F6101" t="s">
        <v>1884</v>
      </c>
      <c r="G6101" t="s">
        <v>2632</v>
      </c>
      <c r="H6101" t="s">
        <v>2586</v>
      </c>
      <c r="I6101" t="s">
        <v>6473</v>
      </c>
      <c r="J6101" t="s">
        <v>4483</v>
      </c>
      <c r="K6101" t="s">
        <v>2761</v>
      </c>
      <c r="L6101" s="1">
        <v>1</v>
      </c>
      <c r="M6101" s="1">
        <v>2380</v>
      </c>
      <c r="N6101" s="1">
        <v>0</v>
      </c>
      <c r="O6101" s="1" t="s">
        <v>2580</v>
      </c>
      <c r="P6101" s="1">
        <v>2224.3000000000002</v>
      </c>
      <c r="Q6101" s="1">
        <v>155.69999999999999</v>
      </c>
      <c r="R6101" s="1">
        <v>2380</v>
      </c>
      <c r="S6101" t="s">
        <v>2683</v>
      </c>
      <c r="T6101" t="str" cm="1">
        <f t="array" ref="T6101">_xlfn.IFS(ISNUMBER(SEARCH("CP02",S6101)),"ราชพฤกษ",ISNUMBER(SEARCH("CP03",S6101)),"บางใหญ่",ISNUMBER(SEARCH("CP04",S6101)),"บางบอน",OR(ISNUMBER(SEARCH("CP",S6101)),ISNUMBER(SEARCH("BTC",D6101))),"340",TRUE,"")</f>
        <v>340</v>
      </c>
    </row>
    <row r="6102" spans="1:20" x14ac:dyDescent="0.2">
      <c r="A6102" t="s">
        <v>6422</v>
      </c>
      <c r="B6102" t="s">
        <v>15</v>
      </c>
      <c r="C6102">
        <v>2026</v>
      </c>
      <c r="D6102" t="s">
        <v>4481</v>
      </c>
      <c r="E6102" t="s">
        <v>497</v>
      </c>
      <c r="F6102" t="s">
        <v>498</v>
      </c>
      <c r="G6102" t="s">
        <v>2811</v>
      </c>
      <c r="H6102" t="s">
        <v>2586</v>
      </c>
      <c r="I6102" t="s">
        <v>6473</v>
      </c>
      <c r="J6102" t="s">
        <v>4483</v>
      </c>
      <c r="K6102" t="s">
        <v>2761</v>
      </c>
      <c r="L6102" s="1">
        <v>4</v>
      </c>
      <c r="M6102" s="1">
        <v>180</v>
      </c>
      <c r="N6102" s="1">
        <v>0</v>
      </c>
      <c r="O6102" s="1" t="s">
        <v>2580</v>
      </c>
      <c r="P6102" s="1">
        <v>672.9</v>
      </c>
      <c r="Q6102" s="1">
        <v>47.1</v>
      </c>
      <c r="R6102" s="1">
        <v>720</v>
      </c>
      <c r="S6102" t="s">
        <v>2683</v>
      </c>
      <c r="T6102" t="str" cm="1">
        <f t="array" ref="T6102">_xlfn.IFS(ISNUMBER(SEARCH("CP02",S6102)),"ราชพฤกษ",ISNUMBER(SEARCH("CP03",S6102)),"บางใหญ่",ISNUMBER(SEARCH("CP04",S6102)),"บางบอน",OR(ISNUMBER(SEARCH("CP",S6102)),ISNUMBER(SEARCH("BTC",D6102))),"340",TRUE,"")</f>
        <v>340</v>
      </c>
    </row>
    <row r="6103" spans="1:20" x14ac:dyDescent="0.2">
      <c r="A6103" t="s">
        <v>6422</v>
      </c>
      <c r="B6103" t="s">
        <v>15</v>
      </c>
      <c r="C6103">
        <v>2026</v>
      </c>
      <c r="D6103" t="s">
        <v>4481</v>
      </c>
      <c r="E6103" t="s">
        <v>1357</v>
      </c>
      <c r="F6103" t="s">
        <v>1358</v>
      </c>
      <c r="G6103" t="s">
        <v>2582</v>
      </c>
      <c r="H6103" t="s">
        <v>2586</v>
      </c>
      <c r="I6103" t="s">
        <v>6473</v>
      </c>
      <c r="J6103" t="s">
        <v>4483</v>
      </c>
      <c r="K6103" t="s">
        <v>2761</v>
      </c>
      <c r="L6103" s="1">
        <v>1</v>
      </c>
      <c r="M6103" s="1">
        <v>610</v>
      </c>
      <c r="N6103" s="1">
        <v>0</v>
      </c>
      <c r="O6103" s="1" t="s">
        <v>2580</v>
      </c>
      <c r="P6103" s="1">
        <v>570.09</v>
      </c>
      <c r="Q6103" s="1">
        <v>39.909999999999997</v>
      </c>
      <c r="R6103" s="1">
        <v>610</v>
      </c>
      <c r="S6103" t="s">
        <v>2683</v>
      </c>
      <c r="T6103" t="str" cm="1">
        <f t="array" ref="T6103">_xlfn.IFS(ISNUMBER(SEARCH("CP02",S6103)),"ราชพฤกษ",ISNUMBER(SEARCH("CP03",S6103)),"บางใหญ่",ISNUMBER(SEARCH("CP04",S6103)),"บางบอน",OR(ISNUMBER(SEARCH("CP",S6103)),ISNUMBER(SEARCH("BTC",D6103))),"340",TRUE,"")</f>
        <v>340</v>
      </c>
    </row>
    <row r="6104" spans="1:20" x14ac:dyDescent="0.2">
      <c r="A6104" t="s">
        <v>6422</v>
      </c>
      <c r="B6104" t="s">
        <v>15</v>
      </c>
      <c r="C6104">
        <v>2026</v>
      </c>
      <c r="D6104" t="s">
        <v>4481</v>
      </c>
      <c r="E6104" t="s">
        <v>1901</v>
      </c>
      <c r="F6104" t="s">
        <v>1902</v>
      </c>
      <c r="G6104" t="s">
        <v>2582</v>
      </c>
      <c r="H6104" t="s">
        <v>2586</v>
      </c>
      <c r="I6104" t="s">
        <v>6473</v>
      </c>
      <c r="J6104" t="s">
        <v>4483</v>
      </c>
      <c r="K6104" t="s">
        <v>2761</v>
      </c>
      <c r="L6104" s="1">
        <v>2</v>
      </c>
      <c r="M6104" s="1">
        <v>295</v>
      </c>
      <c r="N6104" s="1">
        <v>0</v>
      </c>
      <c r="O6104" s="1" t="s">
        <v>2580</v>
      </c>
      <c r="P6104" s="1">
        <v>551.4</v>
      </c>
      <c r="Q6104" s="1">
        <v>38.6</v>
      </c>
      <c r="R6104" s="1">
        <v>590</v>
      </c>
      <c r="S6104" t="s">
        <v>2683</v>
      </c>
      <c r="T6104" t="str" cm="1">
        <f t="array" ref="T6104">_xlfn.IFS(ISNUMBER(SEARCH("CP02",S6104)),"ราชพฤกษ",ISNUMBER(SEARCH("CP03",S6104)),"บางใหญ่",ISNUMBER(SEARCH("CP04",S6104)),"บางบอน",OR(ISNUMBER(SEARCH("CP",S6104)),ISNUMBER(SEARCH("BTC",D6104))),"340",TRUE,"")</f>
        <v>340</v>
      </c>
    </row>
    <row r="6105" spans="1:20" x14ac:dyDescent="0.2">
      <c r="A6105" t="s">
        <v>6422</v>
      </c>
      <c r="B6105" t="s">
        <v>15</v>
      </c>
      <c r="C6105">
        <v>2026</v>
      </c>
      <c r="D6105" t="s">
        <v>4481</v>
      </c>
      <c r="E6105" t="s">
        <v>1617</v>
      </c>
      <c r="F6105" t="s">
        <v>1618</v>
      </c>
      <c r="G6105" t="s">
        <v>1536</v>
      </c>
      <c r="H6105" t="s">
        <v>2586</v>
      </c>
      <c r="I6105" t="s">
        <v>6474</v>
      </c>
      <c r="J6105" t="s">
        <v>4483</v>
      </c>
      <c r="K6105" t="s">
        <v>2761</v>
      </c>
      <c r="L6105" s="1">
        <v>1</v>
      </c>
      <c r="M6105" s="1">
        <v>250</v>
      </c>
      <c r="N6105" s="1">
        <v>0</v>
      </c>
      <c r="O6105" s="1" t="s">
        <v>2580</v>
      </c>
      <c r="P6105" s="1">
        <v>233.64</v>
      </c>
      <c r="Q6105" s="1">
        <v>16.36</v>
      </c>
      <c r="R6105" s="1">
        <v>250</v>
      </c>
      <c r="S6105" t="s">
        <v>2625</v>
      </c>
      <c r="T6105" t="str" cm="1">
        <f t="array" ref="T6105">_xlfn.IFS(ISNUMBER(SEARCH("CP02",S6105)),"ราชพฤกษ",ISNUMBER(SEARCH("CP03",S6105)),"บางใหญ่",ISNUMBER(SEARCH("CP04",S6105)),"บางบอน",OR(ISNUMBER(SEARCH("CP",S6105)),ISNUMBER(SEARCH("BTC",D6105))),"340",TRUE,"")</f>
        <v>340</v>
      </c>
    </row>
    <row r="6106" spans="1:20" x14ac:dyDescent="0.2">
      <c r="A6106" t="s">
        <v>6422</v>
      </c>
      <c r="B6106" t="s">
        <v>15</v>
      </c>
      <c r="C6106">
        <v>2026</v>
      </c>
      <c r="D6106" t="s">
        <v>4481</v>
      </c>
      <c r="E6106" t="s">
        <v>1621</v>
      </c>
      <c r="F6106" t="s">
        <v>1622</v>
      </c>
      <c r="G6106" t="s">
        <v>1536</v>
      </c>
      <c r="H6106" t="s">
        <v>2586</v>
      </c>
      <c r="I6106" t="s">
        <v>6474</v>
      </c>
      <c r="J6106" t="s">
        <v>4483</v>
      </c>
      <c r="K6106" t="s">
        <v>2761</v>
      </c>
      <c r="L6106" s="1">
        <v>1</v>
      </c>
      <c r="M6106" s="1">
        <v>250</v>
      </c>
      <c r="N6106" s="1">
        <v>0</v>
      </c>
      <c r="O6106" s="1" t="s">
        <v>2580</v>
      </c>
      <c r="P6106" s="1">
        <v>233.64</v>
      </c>
      <c r="Q6106" s="1">
        <v>16.36</v>
      </c>
      <c r="R6106" s="1">
        <v>250</v>
      </c>
      <c r="S6106" t="s">
        <v>2625</v>
      </c>
      <c r="T6106" t="str" cm="1">
        <f t="array" ref="T6106">_xlfn.IFS(ISNUMBER(SEARCH("CP02",S6106)),"ราชพฤกษ",ISNUMBER(SEARCH("CP03",S6106)),"บางใหญ่",ISNUMBER(SEARCH("CP04",S6106)),"บางบอน",OR(ISNUMBER(SEARCH("CP",S6106)),ISNUMBER(SEARCH("BTC",D6106))),"340",TRUE,"")</f>
        <v>340</v>
      </c>
    </row>
    <row r="6107" spans="1:20" x14ac:dyDescent="0.2">
      <c r="A6107" t="s">
        <v>6422</v>
      </c>
      <c r="B6107" t="s">
        <v>15</v>
      </c>
      <c r="C6107">
        <v>2026</v>
      </c>
      <c r="D6107" t="s">
        <v>3166</v>
      </c>
      <c r="E6107" t="s">
        <v>495</v>
      </c>
      <c r="F6107" t="s">
        <v>496</v>
      </c>
      <c r="G6107" t="s">
        <v>2582</v>
      </c>
      <c r="H6107" t="s">
        <v>2586</v>
      </c>
      <c r="I6107" t="s">
        <v>6475</v>
      </c>
      <c r="J6107" t="s">
        <v>3168</v>
      </c>
      <c r="K6107" t="s">
        <v>2761</v>
      </c>
      <c r="L6107" s="1">
        <v>1</v>
      </c>
      <c r="M6107" s="1">
        <v>1740</v>
      </c>
      <c r="N6107" s="1">
        <v>0</v>
      </c>
      <c r="O6107" s="1" t="s">
        <v>2580</v>
      </c>
      <c r="P6107" s="1">
        <v>1626.17</v>
      </c>
      <c r="Q6107" s="1">
        <v>113.83</v>
      </c>
      <c r="R6107" s="1">
        <v>1740</v>
      </c>
      <c r="S6107" t="s">
        <v>2683</v>
      </c>
      <c r="T6107" t="str" cm="1">
        <f t="array" ref="T6107">_xlfn.IFS(ISNUMBER(SEARCH("CP02",S6107)),"ราชพฤกษ",ISNUMBER(SEARCH("CP03",S6107)),"บางใหญ่",ISNUMBER(SEARCH("CP04",S6107)),"บางบอน",OR(ISNUMBER(SEARCH("CP",S6107)),ISNUMBER(SEARCH("BTC",D6107))),"340",TRUE,"")</f>
        <v>340</v>
      </c>
    </row>
    <row r="6108" spans="1:20" x14ac:dyDescent="0.2">
      <c r="A6108" t="s">
        <v>6422</v>
      </c>
      <c r="B6108" t="s">
        <v>15</v>
      </c>
      <c r="C6108">
        <v>2026</v>
      </c>
      <c r="D6108" t="s">
        <v>3166</v>
      </c>
      <c r="E6108" t="s">
        <v>493</v>
      </c>
      <c r="F6108" t="s">
        <v>494</v>
      </c>
      <c r="G6108" t="s">
        <v>2582</v>
      </c>
      <c r="H6108" t="s">
        <v>2586</v>
      </c>
      <c r="I6108" t="s">
        <v>6475</v>
      </c>
      <c r="J6108" t="s">
        <v>3168</v>
      </c>
      <c r="K6108" t="s">
        <v>2761</v>
      </c>
      <c r="L6108" s="1">
        <v>1</v>
      </c>
      <c r="M6108" s="1">
        <v>340</v>
      </c>
      <c r="N6108" s="1">
        <v>0</v>
      </c>
      <c r="O6108" s="1" t="s">
        <v>2580</v>
      </c>
      <c r="P6108" s="1">
        <v>0</v>
      </c>
      <c r="Q6108" s="1">
        <v>0</v>
      </c>
      <c r="R6108" s="1">
        <v>0</v>
      </c>
      <c r="S6108" t="s">
        <v>2683</v>
      </c>
      <c r="T6108" t="str" cm="1">
        <f t="array" ref="T6108">_xlfn.IFS(ISNUMBER(SEARCH("CP02",S6108)),"ราชพฤกษ",ISNUMBER(SEARCH("CP03",S6108)),"บางใหญ่",ISNUMBER(SEARCH("CP04",S6108)),"บางบอน",OR(ISNUMBER(SEARCH("CP",S6108)),ISNUMBER(SEARCH("BTC",D6108))),"340",TRUE,"")</f>
        <v>340</v>
      </c>
    </row>
    <row r="6109" spans="1:20" x14ac:dyDescent="0.2">
      <c r="A6109" t="s">
        <v>6422</v>
      </c>
      <c r="B6109" t="s">
        <v>15</v>
      </c>
      <c r="C6109">
        <v>2026</v>
      </c>
      <c r="D6109" t="s">
        <v>3166</v>
      </c>
      <c r="E6109" t="s">
        <v>121</v>
      </c>
      <c r="F6109" t="s">
        <v>122</v>
      </c>
      <c r="G6109" t="s">
        <v>2582</v>
      </c>
      <c r="H6109" t="s">
        <v>2586</v>
      </c>
      <c r="I6109" t="s">
        <v>6475</v>
      </c>
      <c r="J6109" t="s">
        <v>3168</v>
      </c>
      <c r="K6109" t="s">
        <v>2761</v>
      </c>
      <c r="L6109" s="1">
        <v>1</v>
      </c>
      <c r="M6109" s="1">
        <v>240</v>
      </c>
      <c r="N6109" s="1">
        <v>0</v>
      </c>
      <c r="O6109" s="1" t="s">
        <v>2580</v>
      </c>
      <c r="P6109" s="1">
        <v>224.3</v>
      </c>
      <c r="Q6109" s="1">
        <v>15.7</v>
      </c>
      <c r="R6109" s="1">
        <v>240</v>
      </c>
      <c r="S6109" t="s">
        <v>2683</v>
      </c>
      <c r="T6109" t="str" cm="1">
        <f t="array" ref="T6109">_xlfn.IFS(ISNUMBER(SEARCH("CP02",S6109)),"ราชพฤกษ",ISNUMBER(SEARCH("CP03",S6109)),"บางใหญ่",ISNUMBER(SEARCH("CP04",S6109)),"บางบอน",OR(ISNUMBER(SEARCH("CP",S6109)),ISNUMBER(SEARCH("BTC",D6109))),"340",TRUE,"")</f>
        <v>340</v>
      </c>
    </row>
    <row r="6110" spans="1:20" x14ac:dyDescent="0.2">
      <c r="A6110" t="s">
        <v>6422</v>
      </c>
      <c r="B6110" t="s">
        <v>15</v>
      </c>
      <c r="C6110">
        <v>2026</v>
      </c>
      <c r="D6110" t="s">
        <v>3166</v>
      </c>
      <c r="E6110" t="s">
        <v>1185</v>
      </c>
      <c r="F6110" t="s">
        <v>1186</v>
      </c>
      <c r="G6110" t="s">
        <v>2582</v>
      </c>
      <c r="H6110" t="s">
        <v>2586</v>
      </c>
      <c r="I6110" t="s">
        <v>6475</v>
      </c>
      <c r="J6110" t="s">
        <v>3168</v>
      </c>
      <c r="K6110" t="s">
        <v>2761</v>
      </c>
      <c r="L6110" s="1">
        <v>1</v>
      </c>
      <c r="M6110" s="1">
        <v>20</v>
      </c>
      <c r="N6110" s="1">
        <v>0</v>
      </c>
      <c r="O6110" s="1" t="s">
        <v>2580</v>
      </c>
      <c r="P6110" s="1">
        <v>18.690000000000001</v>
      </c>
      <c r="Q6110" s="1">
        <v>1.31</v>
      </c>
      <c r="R6110" s="1">
        <v>20</v>
      </c>
      <c r="S6110" t="s">
        <v>2683</v>
      </c>
      <c r="T6110" t="str" cm="1">
        <f t="array" ref="T6110">_xlfn.IFS(ISNUMBER(SEARCH("CP02",S6110)),"ราชพฤกษ",ISNUMBER(SEARCH("CP03",S6110)),"บางใหญ่",ISNUMBER(SEARCH("CP04",S6110)),"บางบอน",OR(ISNUMBER(SEARCH("CP",S6110)),ISNUMBER(SEARCH("BTC",D6110))),"340",TRUE,"")</f>
        <v>340</v>
      </c>
    </row>
    <row r="6111" spans="1:20" x14ac:dyDescent="0.2">
      <c r="A6111" t="s">
        <v>6422</v>
      </c>
      <c r="B6111" t="s">
        <v>15</v>
      </c>
      <c r="C6111">
        <v>2026</v>
      </c>
      <c r="D6111" t="s">
        <v>3166</v>
      </c>
      <c r="E6111" t="s">
        <v>227</v>
      </c>
      <c r="F6111" t="s">
        <v>228</v>
      </c>
      <c r="G6111" t="s">
        <v>2582</v>
      </c>
      <c r="H6111" t="s">
        <v>2586</v>
      </c>
      <c r="I6111" t="s">
        <v>6475</v>
      </c>
      <c r="J6111" t="s">
        <v>3168</v>
      </c>
      <c r="K6111" t="s">
        <v>2761</v>
      </c>
      <c r="L6111" s="1">
        <v>1</v>
      </c>
      <c r="M6111" s="1">
        <v>300</v>
      </c>
      <c r="N6111" s="1">
        <v>0</v>
      </c>
      <c r="O6111" s="1" t="s">
        <v>2580</v>
      </c>
      <c r="P6111" s="1">
        <v>280.37</v>
      </c>
      <c r="Q6111" s="1">
        <v>19.63</v>
      </c>
      <c r="R6111" s="1">
        <v>300</v>
      </c>
      <c r="S6111" t="s">
        <v>2683</v>
      </c>
      <c r="T6111" t="str" cm="1">
        <f t="array" ref="T6111">_xlfn.IFS(ISNUMBER(SEARCH("CP02",S6111)),"ราชพฤกษ",ISNUMBER(SEARCH("CP03",S6111)),"บางใหญ่",ISNUMBER(SEARCH("CP04",S6111)),"บางบอน",OR(ISNUMBER(SEARCH("CP",S6111)),ISNUMBER(SEARCH("BTC",D6111))),"340",TRUE,"")</f>
        <v>340</v>
      </c>
    </row>
    <row r="6112" spans="1:20" x14ac:dyDescent="0.2">
      <c r="A6112" t="s">
        <v>6422</v>
      </c>
      <c r="B6112" t="s">
        <v>15</v>
      </c>
      <c r="C6112">
        <v>2026</v>
      </c>
      <c r="D6112" t="s">
        <v>3163</v>
      </c>
      <c r="E6112" t="s">
        <v>763</v>
      </c>
      <c r="F6112" t="s">
        <v>764</v>
      </c>
      <c r="G6112" t="s">
        <v>3143</v>
      </c>
      <c r="H6112" t="s">
        <v>3144</v>
      </c>
      <c r="I6112" t="s">
        <v>6476</v>
      </c>
      <c r="J6112" t="s">
        <v>3165</v>
      </c>
      <c r="K6112" t="s">
        <v>2761</v>
      </c>
      <c r="L6112" s="1">
        <v>2</v>
      </c>
      <c r="M6112" s="1">
        <v>1990</v>
      </c>
      <c r="N6112" s="1">
        <v>0</v>
      </c>
      <c r="O6112" s="1" t="s">
        <v>2580</v>
      </c>
      <c r="P6112" s="1">
        <v>3719.63</v>
      </c>
      <c r="Q6112" s="1">
        <v>260.37</v>
      </c>
      <c r="R6112" s="1">
        <v>3980</v>
      </c>
      <c r="S6112" t="s">
        <v>5105</v>
      </c>
      <c r="T6112" t="str" cm="1">
        <f t="array" ref="T6112">_xlfn.IFS(ISNUMBER(SEARCH("CP02",S6112)),"ราชพฤกษ",ISNUMBER(SEARCH("CP03",S6112)),"บางใหญ่",ISNUMBER(SEARCH("CP04",S6112)),"บางบอน",OR(ISNUMBER(SEARCH("CP",S6112)),ISNUMBER(SEARCH("BTC",D6112))),"340",TRUE,"")</f>
        <v>340</v>
      </c>
    </row>
    <row r="6113" spans="1:20" x14ac:dyDescent="0.2">
      <c r="A6113" t="s">
        <v>6422</v>
      </c>
      <c r="B6113" t="s">
        <v>15</v>
      </c>
      <c r="C6113">
        <v>2026</v>
      </c>
      <c r="D6113" t="s">
        <v>3163</v>
      </c>
      <c r="E6113" t="s">
        <v>1091</v>
      </c>
      <c r="F6113" t="s">
        <v>1092</v>
      </c>
      <c r="G6113" t="s">
        <v>2582</v>
      </c>
      <c r="H6113" t="s">
        <v>2583</v>
      </c>
      <c r="I6113" t="s">
        <v>6476</v>
      </c>
      <c r="J6113" t="s">
        <v>3165</v>
      </c>
      <c r="K6113" t="s">
        <v>2761</v>
      </c>
      <c r="L6113" s="1">
        <v>2</v>
      </c>
      <c r="M6113" s="1">
        <v>60</v>
      </c>
      <c r="N6113" s="1">
        <v>0</v>
      </c>
      <c r="O6113" s="1" t="s">
        <v>2580</v>
      </c>
      <c r="P6113" s="1">
        <v>0</v>
      </c>
      <c r="Q6113" s="1">
        <v>0</v>
      </c>
      <c r="R6113" s="1">
        <v>0</v>
      </c>
      <c r="S6113" t="s">
        <v>2683</v>
      </c>
      <c r="T6113" t="str" cm="1">
        <f t="array" ref="T6113">_xlfn.IFS(ISNUMBER(SEARCH("CP02",S6113)),"ราชพฤกษ",ISNUMBER(SEARCH("CP03",S6113)),"บางใหญ่",ISNUMBER(SEARCH("CP04",S6113)),"บางบอน",OR(ISNUMBER(SEARCH("CP",S6113)),ISNUMBER(SEARCH("BTC",D6113))),"340",TRUE,"")</f>
        <v>340</v>
      </c>
    </row>
    <row r="6114" spans="1:20" x14ac:dyDescent="0.2">
      <c r="A6114" t="s">
        <v>6422</v>
      </c>
      <c r="B6114" t="s">
        <v>15</v>
      </c>
      <c r="C6114">
        <v>2026</v>
      </c>
      <c r="D6114" t="s">
        <v>3421</v>
      </c>
      <c r="E6114" t="s">
        <v>843</v>
      </c>
      <c r="F6114" t="s">
        <v>844</v>
      </c>
      <c r="G6114" t="s">
        <v>2595</v>
      </c>
      <c r="H6114" t="s">
        <v>2596</v>
      </c>
      <c r="I6114" t="s">
        <v>6477</v>
      </c>
      <c r="J6114" t="s">
        <v>3423</v>
      </c>
      <c r="K6114" t="s">
        <v>2692</v>
      </c>
      <c r="L6114" s="1">
        <v>2</v>
      </c>
      <c r="M6114" s="1">
        <v>3490</v>
      </c>
      <c r="N6114" s="1">
        <v>349</v>
      </c>
      <c r="O6114" s="1" t="s">
        <v>2580</v>
      </c>
      <c r="P6114" s="1">
        <v>6197.2</v>
      </c>
      <c r="Q6114" s="1">
        <v>433.8</v>
      </c>
      <c r="R6114" s="1">
        <v>6631</v>
      </c>
      <c r="S6114" t="s">
        <v>4791</v>
      </c>
      <c r="T6114" t="str" cm="1">
        <f t="array" ref="T6114">_xlfn.IFS(ISNUMBER(SEARCH("CP02",S6114)),"ราชพฤกษ",ISNUMBER(SEARCH("CP03",S6114)),"บางใหญ่",ISNUMBER(SEARCH("CP04",S6114)),"บางบอน",OR(ISNUMBER(SEARCH("CP",S6114)),ISNUMBER(SEARCH("BTC",D6114))),"340",TRUE,"")</f>
        <v>บางบอน</v>
      </c>
    </row>
    <row r="6115" spans="1:20" x14ac:dyDescent="0.2">
      <c r="A6115" t="s">
        <v>6422</v>
      </c>
      <c r="B6115" t="s">
        <v>15</v>
      </c>
      <c r="C6115">
        <v>2026</v>
      </c>
      <c r="D6115" t="s">
        <v>3421</v>
      </c>
      <c r="E6115" t="s">
        <v>1091</v>
      </c>
      <c r="F6115" t="s">
        <v>1092</v>
      </c>
      <c r="G6115" t="s">
        <v>2582</v>
      </c>
      <c r="H6115" t="s">
        <v>2583</v>
      </c>
      <c r="I6115" t="s">
        <v>6477</v>
      </c>
      <c r="J6115" t="s">
        <v>3423</v>
      </c>
      <c r="K6115" t="s">
        <v>2692</v>
      </c>
      <c r="L6115" s="1">
        <v>2</v>
      </c>
      <c r="M6115" s="1">
        <v>60</v>
      </c>
      <c r="N6115" s="1">
        <v>0</v>
      </c>
      <c r="O6115" s="1" t="s">
        <v>2580</v>
      </c>
      <c r="P6115" s="1">
        <v>0</v>
      </c>
      <c r="Q6115" s="1">
        <v>0</v>
      </c>
      <c r="R6115" s="1">
        <v>0</v>
      </c>
      <c r="S6115" t="s">
        <v>2631</v>
      </c>
      <c r="T6115" t="str" cm="1">
        <f t="array" ref="T6115">_xlfn.IFS(ISNUMBER(SEARCH("CP02",S6115)),"ราชพฤกษ",ISNUMBER(SEARCH("CP03",S6115)),"บางใหญ่",ISNUMBER(SEARCH("CP04",S6115)),"บางบอน",OR(ISNUMBER(SEARCH("CP",S6115)),ISNUMBER(SEARCH("BTC",D6115))),"340",TRUE,"")</f>
        <v>บางบอน</v>
      </c>
    </row>
    <row r="6116" spans="1:20" x14ac:dyDescent="0.2">
      <c r="A6116" t="s">
        <v>6422</v>
      </c>
      <c r="B6116" t="s">
        <v>15</v>
      </c>
      <c r="C6116">
        <v>2026</v>
      </c>
      <c r="D6116" t="s">
        <v>3163</v>
      </c>
      <c r="E6116" t="s">
        <v>905</v>
      </c>
      <c r="F6116" t="s">
        <v>906</v>
      </c>
      <c r="G6116" t="s">
        <v>2655</v>
      </c>
      <c r="H6116" t="s">
        <v>2656</v>
      </c>
      <c r="I6116" t="s">
        <v>6478</v>
      </c>
      <c r="J6116" t="s">
        <v>3165</v>
      </c>
      <c r="K6116" t="s">
        <v>2630</v>
      </c>
      <c r="L6116" s="1">
        <v>2</v>
      </c>
      <c r="M6116" s="1">
        <v>4880</v>
      </c>
      <c r="N6116" s="1">
        <v>1260</v>
      </c>
      <c r="O6116" s="1" t="s">
        <v>2580</v>
      </c>
      <c r="P6116" s="1">
        <v>7943.93</v>
      </c>
      <c r="Q6116" s="1">
        <v>556.07000000000005</v>
      </c>
      <c r="R6116" s="1">
        <v>8500</v>
      </c>
      <c r="S6116" t="s">
        <v>4791</v>
      </c>
      <c r="T6116" t="str" cm="1">
        <f t="array" ref="T6116">_xlfn.IFS(ISNUMBER(SEARCH("CP02",S6116)),"ราชพฤกษ",ISNUMBER(SEARCH("CP03",S6116)),"บางใหญ่",ISNUMBER(SEARCH("CP04",S6116)),"บางบอน",OR(ISNUMBER(SEARCH("CP",S6116)),ISNUMBER(SEARCH("BTC",D6116))),"340",TRUE,"")</f>
        <v>บางบอน</v>
      </c>
    </row>
    <row r="6117" spans="1:20" x14ac:dyDescent="0.2">
      <c r="A6117" t="s">
        <v>6422</v>
      </c>
      <c r="B6117" t="s">
        <v>15</v>
      </c>
      <c r="C6117">
        <v>2026</v>
      </c>
      <c r="D6117" t="s">
        <v>2684</v>
      </c>
      <c r="E6117" t="s">
        <v>1615</v>
      </c>
      <c r="F6117" t="s">
        <v>1616</v>
      </c>
      <c r="G6117" t="s">
        <v>1536</v>
      </c>
      <c r="H6117" t="s">
        <v>2586</v>
      </c>
      <c r="I6117" t="s">
        <v>6479</v>
      </c>
      <c r="J6117" t="s">
        <v>2686</v>
      </c>
      <c r="K6117" t="s">
        <v>2893</v>
      </c>
      <c r="L6117" s="1">
        <v>1</v>
      </c>
      <c r="M6117" s="1">
        <v>300</v>
      </c>
      <c r="N6117" s="1">
        <v>0</v>
      </c>
      <c r="O6117" s="1" t="s">
        <v>2580</v>
      </c>
      <c r="P6117" s="1">
        <v>280.37</v>
      </c>
      <c r="Q6117" s="1">
        <v>19.63</v>
      </c>
      <c r="R6117" s="1">
        <v>300</v>
      </c>
      <c r="S6117" t="s">
        <v>2606</v>
      </c>
      <c r="T6117" t="str" cm="1">
        <f t="array" ref="T6117">_xlfn.IFS(ISNUMBER(SEARCH("CP02",S6117)),"ราชพฤกษ",ISNUMBER(SEARCH("CP03",S6117)),"บางใหญ่",ISNUMBER(SEARCH("CP04",S6117)),"บางบอน",OR(ISNUMBER(SEARCH("CP",S6117)),ISNUMBER(SEARCH("BTC",D6117))),"340",TRUE,"")</f>
        <v>บางใหญ่</v>
      </c>
    </row>
    <row r="6118" spans="1:20" x14ac:dyDescent="0.2">
      <c r="A6118" t="s">
        <v>6480</v>
      </c>
      <c r="B6118" t="s">
        <v>15</v>
      </c>
      <c r="C6118">
        <v>2026</v>
      </c>
      <c r="D6118" t="s">
        <v>6481</v>
      </c>
      <c r="E6118" t="s">
        <v>529</v>
      </c>
      <c r="F6118" t="s">
        <v>530</v>
      </c>
      <c r="G6118" t="s">
        <v>2582</v>
      </c>
      <c r="H6118" t="s">
        <v>2586</v>
      </c>
      <c r="I6118" t="s">
        <v>6482</v>
      </c>
      <c r="J6118" t="s">
        <v>6483</v>
      </c>
      <c r="K6118" t="s">
        <v>2630</v>
      </c>
      <c r="L6118" s="1">
        <v>1</v>
      </c>
      <c r="M6118" s="1">
        <v>790</v>
      </c>
      <c r="N6118" s="1">
        <v>0</v>
      </c>
      <c r="O6118" s="1" t="s">
        <v>2580</v>
      </c>
      <c r="P6118" s="1">
        <v>738.32</v>
      </c>
      <c r="Q6118" s="1">
        <v>51.68</v>
      </c>
      <c r="R6118" s="1">
        <v>790</v>
      </c>
      <c r="S6118" t="s">
        <v>2631</v>
      </c>
      <c r="T6118" t="str" cm="1">
        <f t="array" ref="T6118">_xlfn.IFS(ISNUMBER(SEARCH("CP02",S6118)),"ราชพฤกษ",ISNUMBER(SEARCH("CP03",S6118)),"บางใหญ่",ISNUMBER(SEARCH("CP04",S6118)),"บางบอน",OR(ISNUMBER(SEARCH("CP",S6118)),ISNUMBER(SEARCH("BTC",D6118))),"340",TRUE,"")</f>
        <v>บางบอน</v>
      </c>
    </row>
    <row r="6119" spans="1:20" x14ac:dyDescent="0.2">
      <c r="A6119" t="s">
        <v>6480</v>
      </c>
      <c r="B6119" t="s">
        <v>15</v>
      </c>
      <c r="C6119">
        <v>2026</v>
      </c>
      <c r="D6119" t="s">
        <v>6481</v>
      </c>
      <c r="E6119" t="s">
        <v>527</v>
      </c>
      <c r="F6119" t="s">
        <v>528</v>
      </c>
      <c r="G6119" t="s">
        <v>2582</v>
      </c>
      <c r="H6119" t="s">
        <v>2586</v>
      </c>
      <c r="I6119" t="s">
        <v>6482</v>
      </c>
      <c r="J6119" t="s">
        <v>6483</v>
      </c>
      <c r="K6119" t="s">
        <v>2630</v>
      </c>
      <c r="L6119" s="1">
        <v>1</v>
      </c>
      <c r="M6119" s="1">
        <v>215</v>
      </c>
      <c r="N6119" s="1">
        <v>0</v>
      </c>
      <c r="O6119" s="1" t="s">
        <v>2580</v>
      </c>
      <c r="P6119" s="1">
        <v>0</v>
      </c>
      <c r="Q6119" s="1">
        <v>0</v>
      </c>
      <c r="R6119" s="1">
        <v>0</v>
      </c>
      <c r="S6119" t="s">
        <v>2631</v>
      </c>
      <c r="T6119" t="str" cm="1">
        <f t="array" ref="T6119">_xlfn.IFS(ISNUMBER(SEARCH("CP02",S6119)),"ราชพฤกษ",ISNUMBER(SEARCH("CP03",S6119)),"บางใหญ่",ISNUMBER(SEARCH("CP04",S6119)),"บางบอน",OR(ISNUMBER(SEARCH("CP",S6119)),ISNUMBER(SEARCH("BTC",D6119))),"340",TRUE,"")</f>
        <v>บางบอน</v>
      </c>
    </row>
    <row r="6120" spans="1:20" x14ac:dyDescent="0.2">
      <c r="A6120" t="s">
        <v>6480</v>
      </c>
      <c r="B6120" t="s">
        <v>15</v>
      </c>
      <c r="C6120">
        <v>2026</v>
      </c>
      <c r="D6120" t="s">
        <v>6481</v>
      </c>
      <c r="E6120" t="s">
        <v>1185</v>
      </c>
      <c r="F6120" t="s">
        <v>1186</v>
      </c>
      <c r="G6120" t="s">
        <v>2582</v>
      </c>
      <c r="H6120" t="s">
        <v>2586</v>
      </c>
      <c r="I6120" t="s">
        <v>6482</v>
      </c>
      <c r="J6120" t="s">
        <v>6483</v>
      </c>
      <c r="K6120" t="s">
        <v>2630</v>
      </c>
      <c r="L6120" s="1">
        <v>1</v>
      </c>
      <c r="M6120" s="1">
        <v>20</v>
      </c>
      <c r="N6120" s="1">
        <v>0</v>
      </c>
      <c r="O6120" s="1" t="s">
        <v>2580</v>
      </c>
      <c r="P6120" s="1">
        <v>18.690000000000001</v>
      </c>
      <c r="Q6120" s="1">
        <v>1.31</v>
      </c>
      <c r="R6120" s="1">
        <v>20</v>
      </c>
      <c r="S6120" t="s">
        <v>2631</v>
      </c>
      <c r="T6120" t="str" cm="1">
        <f t="array" ref="T6120">_xlfn.IFS(ISNUMBER(SEARCH("CP02",S6120)),"ราชพฤกษ",ISNUMBER(SEARCH("CP03",S6120)),"บางใหญ่",ISNUMBER(SEARCH("CP04",S6120)),"บางบอน",OR(ISNUMBER(SEARCH("CP",S6120)),ISNUMBER(SEARCH("BTC",D6120))),"340",TRUE,"")</f>
        <v>บางบอน</v>
      </c>
    </row>
    <row r="6121" spans="1:20" x14ac:dyDescent="0.2">
      <c r="A6121" t="s">
        <v>6480</v>
      </c>
      <c r="B6121" t="s">
        <v>15</v>
      </c>
      <c r="C6121">
        <v>2026</v>
      </c>
      <c r="D6121" t="s">
        <v>6481</v>
      </c>
      <c r="E6121" t="s">
        <v>155</v>
      </c>
      <c r="F6121" t="s">
        <v>156</v>
      </c>
      <c r="G6121" t="s">
        <v>2582</v>
      </c>
      <c r="H6121" t="s">
        <v>2586</v>
      </c>
      <c r="I6121" t="s">
        <v>6482</v>
      </c>
      <c r="J6121" t="s">
        <v>6483</v>
      </c>
      <c r="K6121" t="s">
        <v>2630</v>
      </c>
      <c r="L6121" s="1">
        <v>1</v>
      </c>
      <c r="M6121" s="1">
        <v>240</v>
      </c>
      <c r="N6121" s="1">
        <v>0</v>
      </c>
      <c r="O6121" s="1" t="s">
        <v>2580</v>
      </c>
      <c r="P6121" s="1">
        <v>0</v>
      </c>
      <c r="Q6121" s="1">
        <v>0</v>
      </c>
      <c r="R6121" s="1">
        <v>0</v>
      </c>
      <c r="S6121" t="s">
        <v>2631</v>
      </c>
      <c r="T6121" t="str" cm="1">
        <f t="array" ref="T6121">_xlfn.IFS(ISNUMBER(SEARCH("CP02",S6121)),"ราชพฤกษ",ISNUMBER(SEARCH("CP03",S6121)),"บางใหญ่",ISNUMBER(SEARCH("CP04",S6121)),"บางบอน",OR(ISNUMBER(SEARCH("CP",S6121)),ISNUMBER(SEARCH("BTC",D6121))),"340",TRUE,"")</f>
        <v>บางบอน</v>
      </c>
    </row>
    <row r="6122" spans="1:20" x14ac:dyDescent="0.2">
      <c r="A6122" t="s">
        <v>6480</v>
      </c>
      <c r="B6122" t="s">
        <v>15</v>
      </c>
      <c r="C6122">
        <v>2026</v>
      </c>
      <c r="D6122" t="s">
        <v>6484</v>
      </c>
      <c r="E6122" t="s">
        <v>675</v>
      </c>
      <c r="F6122" t="s">
        <v>676</v>
      </c>
      <c r="G6122" t="s">
        <v>2575</v>
      </c>
      <c r="H6122" t="s">
        <v>2576</v>
      </c>
      <c r="I6122" t="s">
        <v>6485</v>
      </c>
      <c r="J6122" t="s">
        <v>6486</v>
      </c>
      <c r="K6122" t="s">
        <v>2630</v>
      </c>
      <c r="L6122" s="1">
        <v>3</v>
      </c>
      <c r="M6122" s="1">
        <v>2850</v>
      </c>
      <c r="N6122" s="1">
        <v>0</v>
      </c>
      <c r="O6122" s="1" t="s">
        <v>2580</v>
      </c>
      <c r="P6122" s="1">
        <v>7990.65</v>
      </c>
      <c r="Q6122" s="1">
        <v>559.35</v>
      </c>
      <c r="R6122" s="1">
        <v>8550</v>
      </c>
      <c r="S6122" t="s">
        <v>4791</v>
      </c>
      <c r="T6122" t="str" cm="1">
        <f t="array" ref="T6122">_xlfn.IFS(ISNUMBER(SEARCH("CP02",S6122)),"ราชพฤกษ",ISNUMBER(SEARCH("CP03",S6122)),"บางใหญ่",ISNUMBER(SEARCH("CP04",S6122)),"บางบอน",OR(ISNUMBER(SEARCH("CP",S6122)),ISNUMBER(SEARCH("BTC",D6122))),"340",TRUE,"")</f>
        <v>บางบอน</v>
      </c>
    </row>
    <row r="6123" spans="1:20" x14ac:dyDescent="0.2">
      <c r="A6123" t="s">
        <v>6480</v>
      </c>
      <c r="B6123" t="s">
        <v>15</v>
      </c>
      <c r="C6123">
        <v>2026</v>
      </c>
      <c r="D6123" t="s">
        <v>6484</v>
      </c>
      <c r="E6123" t="s">
        <v>675</v>
      </c>
      <c r="F6123" t="s">
        <v>676</v>
      </c>
      <c r="G6123" t="s">
        <v>2575</v>
      </c>
      <c r="H6123" t="s">
        <v>2576</v>
      </c>
      <c r="I6123" t="s">
        <v>6485</v>
      </c>
      <c r="J6123" t="s">
        <v>6486</v>
      </c>
      <c r="K6123" t="s">
        <v>2630</v>
      </c>
      <c r="L6123" s="1">
        <v>1</v>
      </c>
      <c r="M6123" s="1">
        <v>2850</v>
      </c>
      <c r="N6123" s="1">
        <v>0</v>
      </c>
      <c r="O6123" s="1" t="s">
        <v>2580</v>
      </c>
      <c r="P6123" s="1">
        <v>0</v>
      </c>
      <c r="Q6123" s="1">
        <v>0</v>
      </c>
      <c r="R6123" s="1">
        <v>0</v>
      </c>
      <c r="S6123" t="s">
        <v>4791</v>
      </c>
      <c r="T6123" t="str" cm="1">
        <f t="array" ref="T6123">_xlfn.IFS(ISNUMBER(SEARCH("CP02",S6123)),"ราชพฤกษ",ISNUMBER(SEARCH("CP03",S6123)),"บางใหญ่",ISNUMBER(SEARCH("CP04",S6123)),"บางบอน",OR(ISNUMBER(SEARCH("CP",S6123)),ISNUMBER(SEARCH("BTC",D6123))),"340",TRUE,"")</f>
        <v>บางบอน</v>
      </c>
    </row>
    <row r="6124" spans="1:20" x14ac:dyDescent="0.2">
      <c r="A6124" t="s">
        <v>6480</v>
      </c>
      <c r="B6124" t="s">
        <v>15</v>
      </c>
      <c r="C6124">
        <v>2026</v>
      </c>
      <c r="D6124" t="s">
        <v>6484</v>
      </c>
      <c r="E6124" t="s">
        <v>1091</v>
      </c>
      <c r="F6124" t="s">
        <v>1092</v>
      </c>
      <c r="G6124" t="s">
        <v>2582</v>
      </c>
      <c r="H6124" t="s">
        <v>2583</v>
      </c>
      <c r="I6124" t="s">
        <v>6485</v>
      </c>
      <c r="J6124" t="s">
        <v>6486</v>
      </c>
      <c r="K6124" t="s">
        <v>2630</v>
      </c>
      <c r="L6124" s="1">
        <v>4</v>
      </c>
      <c r="M6124" s="1">
        <v>60</v>
      </c>
      <c r="N6124" s="1">
        <v>0</v>
      </c>
      <c r="O6124" s="1" t="s">
        <v>2580</v>
      </c>
      <c r="P6124" s="1">
        <v>0</v>
      </c>
      <c r="Q6124" s="1">
        <v>0</v>
      </c>
      <c r="R6124" s="1">
        <v>0</v>
      </c>
      <c r="S6124" t="s">
        <v>2631</v>
      </c>
      <c r="T6124" t="str" cm="1">
        <f t="array" ref="T6124">_xlfn.IFS(ISNUMBER(SEARCH("CP02",S6124)),"ราชพฤกษ",ISNUMBER(SEARCH("CP03",S6124)),"บางใหญ่",ISNUMBER(SEARCH("CP04",S6124)),"บางบอน",OR(ISNUMBER(SEARCH("CP",S6124)),ISNUMBER(SEARCH("BTC",D6124))),"340",TRUE,"")</f>
        <v>บางบอน</v>
      </c>
    </row>
    <row r="6125" spans="1:20" x14ac:dyDescent="0.2">
      <c r="A6125" t="s">
        <v>6480</v>
      </c>
      <c r="B6125" t="s">
        <v>15</v>
      </c>
      <c r="C6125">
        <v>2026</v>
      </c>
      <c r="D6125" t="s">
        <v>6484</v>
      </c>
      <c r="E6125" t="s">
        <v>1553</v>
      </c>
      <c r="F6125" t="s">
        <v>1554</v>
      </c>
      <c r="G6125" t="s">
        <v>2585</v>
      </c>
      <c r="H6125" t="s">
        <v>2586</v>
      </c>
      <c r="I6125" t="s">
        <v>6485</v>
      </c>
      <c r="J6125" t="s">
        <v>6486</v>
      </c>
      <c r="K6125" t="s">
        <v>2630</v>
      </c>
      <c r="L6125" s="1">
        <v>4</v>
      </c>
      <c r="M6125" s="1">
        <v>120</v>
      </c>
      <c r="N6125" s="1">
        <v>0</v>
      </c>
      <c r="O6125" s="1" t="s">
        <v>2580</v>
      </c>
      <c r="P6125" s="1">
        <v>0</v>
      </c>
      <c r="Q6125" s="1">
        <v>0</v>
      </c>
      <c r="R6125" s="1">
        <v>0</v>
      </c>
      <c r="S6125" t="s">
        <v>2633</v>
      </c>
      <c r="T6125" t="str" cm="1">
        <f t="array" ref="T6125">_xlfn.IFS(ISNUMBER(SEARCH("CP02",S6125)),"ราชพฤกษ",ISNUMBER(SEARCH("CP03",S6125)),"บางใหญ่",ISNUMBER(SEARCH("CP04",S6125)),"บางบอน",OR(ISNUMBER(SEARCH("CP",S6125)),ISNUMBER(SEARCH("BTC",D6125))),"340",TRUE,"")</f>
        <v>บางบอน</v>
      </c>
    </row>
    <row r="6126" spans="1:20" x14ac:dyDescent="0.2">
      <c r="A6126" t="s">
        <v>6480</v>
      </c>
      <c r="B6126" t="s">
        <v>15</v>
      </c>
      <c r="C6126">
        <v>2026</v>
      </c>
      <c r="D6126" t="s">
        <v>6484</v>
      </c>
      <c r="E6126" t="s">
        <v>1547</v>
      </c>
      <c r="F6126" t="s">
        <v>1548</v>
      </c>
      <c r="G6126" t="s">
        <v>2588</v>
      </c>
      <c r="H6126" t="s">
        <v>2586</v>
      </c>
      <c r="I6126" t="s">
        <v>6485</v>
      </c>
      <c r="J6126" t="s">
        <v>6486</v>
      </c>
      <c r="K6126" t="s">
        <v>2630</v>
      </c>
      <c r="L6126" s="1">
        <v>1</v>
      </c>
      <c r="M6126" s="1">
        <v>400</v>
      </c>
      <c r="N6126" s="1">
        <v>0</v>
      </c>
      <c r="O6126" s="1" t="s">
        <v>2580</v>
      </c>
      <c r="P6126" s="1">
        <v>0</v>
      </c>
      <c r="Q6126" s="1">
        <v>0</v>
      </c>
      <c r="R6126" s="1">
        <v>0</v>
      </c>
      <c r="S6126" t="s">
        <v>2633</v>
      </c>
      <c r="T6126" t="str" cm="1">
        <f t="array" ref="T6126">_xlfn.IFS(ISNUMBER(SEARCH("CP02",S6126)),"ราชพฤกษ",ISNUMBER(SEARCH("CP03",S6126)),"บางใหญ่",ISNUMBER(SEARCH("CP04",S6126)),"บางบอน",OR(ISNUMBER(SEARCH("CP",S6126)),ISNUMBER(SEARCH("BTC",D6126))),"340",TRUE,"")</f>
        <v>บางบอน</v>
      </c>
    </row>
    <row r="6127" spans="1:20" x14ac:dyDescent="0.2">
      <c r="A6127" t="s">
        <v>6480</v>
      </c>
      <c r="B6127" t="s">
        <v>15</v>
      </c>
      <c r="C6127">
        <v>2026</v>
      </c>
      <c r="D6127" t="s">
        <v>6484</v>
      </c>
      <c r="E6127" t="s">
        <v>1537</v>
      </c>
      <c r="F6127" t="s">
        <v>1538</v>
      </c>
      <c r="G6127" t="s">
        <v>2585</v>
      </c>
      <c r="H6127" t="s">
        <v>2586</v>
      </c>
      <c r="I6127" t="s">
        <v>6485</v>
      </c>
      <c r="J6127" t="s">
        <v>6486</v>
      </c>
      <c r="K6127" t="s">
        <v>2630</v>
      </c>
      <c r="L6127" s="1">
        <v>4</v>
      </c>
      <c r="M6127" s="1">
        <v>50</v>
      </c>
      <c r="N6127" s="1">
        <v>0</v>
      </c>
      <c r="O6127" s="1" t="s">
        <v>2580</v>
      </c>
      <c r="P6127" s="1">
        <v>0</v>
      </c>
      <c r="Q6127" s="1">
        <v>0</v>
      </c>
      <c r="R6127" s="1">
        <v>0</v>
      </c>
      <c r="S6127" t="s">
        <v>2633</v>
      </c>
      <c r="T6127" t="str" cm="1">
        <f t="array" ref="T6127">_xlfn.IFS(ISNUMBER(SEARCH("CP02",S6127)),"ราชพฤกษ",ISNUMBER(SEARCH("CP03",S6127)),"บางใหญ่",ISNUMBER(SEARCH("CP04",S6127)),"บางบอน",OR(ISNUMBER(SEARCH("CP",S6127)),ISNUMBER(SEARCH("BTC",D6127))),"340",TRUE,"")</f>
        <v>บางบอน</v>
      </c>
    </row>
    <row r="6128" spans="1:20" x14ac:dyDescent="0.2">
      <c r="A6128" t="s">
        <v>6480</v>
      </c>
      <c r="B6128" t="s">
        <v>15</v>
      </c>
      <c r="C6128">
        <v>2026</v>
      </c>
      <c r="D6128" t="s">
        <v>6484</v>
      </c>
      <c r="E6128" t="s">
        <v>49</v>
      </c>
      <c r="F6128" t="s">
        <v>50</v>
      </c>
      <c r="G6128" t="s">
        <v>2582</v>
      </c>
      <c r="H6128" t="s">
        <v>2586</v>
      </c>
      <c r="I6128" t="s">
        <v>6485</v>
      </c>
      <c r="J6128" t="s">
        <v>6486</v>
      </c>
      <c r="K6128" t="s">
        <v>2630</v>
      </c>
      <c r="L6128" s="1">
        <v>1</v>
      </c>
      <c r="M6128" s="1">
        <v>2610</v>
      </c>
      <c r="N6128" s="1">
        <v>200</v>
      </c>
      <c r="O6128" s="1" t="s">
        <v>2580</v>
      </c>
      <c r="P6128" s="1">
        <v>2252.34</v>
      </c>
      <c r="Q6128" s="1">
        <v>157.66</v>
      </c>
      <c r="R6128" s="1">
        <v>2410</v>
      </c>
      <c r="S6128" t="s">
        <v>2631</v>
      </c>
      <c r="T6128" t="str" cm="1">
        <f t="array" ref="T6128">_xlfn.IFS(ISNUMBER(SEARCH("CP02",S6128)),"ราชพฤกษ",ISNUMBER(SEARCH("CP03",S6128)),"บางใหญ่",ISNUMBER(SEARCH("CP04",S6128)),"บางบอน",OR(ISNUMBER(SEARCH("CP",S6128)),ISNUMBER(SEARCH("BTC",D6128))),"340",TRUE,"")</f>
        <v>บางบอน</v>
      </c>
    </row>
    <row r="6129" spans="1:20" x14ac:dyDescent="0.2">
      <c r="A6129" t="s">
        <v>6480</v>
      </c>
      <c r="B6129" t="s">
        <v>15</v>
      </c>
      <c r="C6129">
        <v>2026</v>
      </c>
      <c r="D6129" t="s">
        <v>6487</v>
      </c>
      <c r="E6129" t="s">
        <v>547</v>
      </c>
      <c r="F6129" t="s">
        <v>548</v>
      </c>
      <c r="G6129" t="s">
        <v>2582</v>
      </c>
      <c r="H6129" t="s">
        <v>2586</v>
      </c>
      <c r="I6129" t="s">
        <v>6488</v>
      </c>
      <c r="J6129" t="s">
        <v>6489</v>
      </c>
      <c r="K6129" t="s">
        <v>2630</v>
      </c>
      <c r="L6129" s="1">
        <v>1</v>
      </c>
      <c r="M6129" s="1">
        <v>1550</v>
      </c>
      <c r="N6129" s="1">
        <v>0</v>
      </c>
      <c r="O6129" s="1" t="s">
        <v>2580</v>
      </c>
      <c r="P6129" s="1">
        <v>1448.6</v>
      </c>
      <c r="Q6129" s="1">
        <v>101.4</v>
      </c>
      <c r="R6129" s="1">
        <v>1550</v>
      </c>
      <c r="S6129" t="s">
        <v>2631</v>
      </c>
      <c r="T6129" t="str" cm="1">
        <f t="array" ref="T6129">_xlfn.IFS(ISNUMBER(SEARCH("CP02",S6129)),"ราชพฤกษ",ISNUMBER(SEARCH("CP03",S6129)),"บางใหญ่",ISNUMBER(SEARCH("CP04",S6129)),"บางบอน",OR(ISNUMBER(SEARCH("CP",S6129)),ISNUMBER(SEARCH("BTC",D6129))),"340",TRUE,"")</f>
        <v>บางบอน</v>
      </c>
    </row>
    <row r="6130" spans="1:20" x14ac:dyDescent="0.2">
      <c r="A6130" t="s">
        <v>6480</v>
      </c>
      <c r="B6130" t="s">
        <v>15</v>
      </c>
      <c r="C6130">
        <v>2026</v>
      </c>
      <c r="D6130" t="s">
        <v>6487</v>
      </c>
      <c r="E6130" t="s">
        <v>513</v>
      </c>
      <c r="F6130" t="s">
        <v>514</v>
      </c>
      <c r="G6130" t="s">
        <v>2582</v>
      </c>
      <c r="H6130" t="s">
        <v>2586</v>
      </c>
      <c r="I6130" t="s">
        <v>6488</v>
      </c>
      <c r="J6130" t="s">
        <v>6489</v>
      </c>
      <c r="K6130" t="s">
        <v>2630</v>
      </c>
      <c r="L6130" s="1">
        <v>1</v>
      </c>
      <c r="M6130" s="1">
        <v>250</v>
      </c>
      <c r="N6130" s="1">
        <v>0</v>
      </c>
      <c r="O6130" s="1" t="s">
        <v>2580</v>
      </c>
      <c r="P6130" s="1">
        <v>0</v>
      </c>
      <c r="Q6130" s="1">
        <v>0</v>
      </c>
      <c r="R6130" s="1">
        <v>0</v>
      </c>
      <c r="S6130" t="s">
        <v>2631</v>
      </c>
      <c r="T6130" t="str" cm="1">
        <f t="array" ref="T6130">_xlfn.IFS(ISNUMBER(SEARCH("CP02",S6130)),"ราชพฤกษ",ISNUMBER(SEARCH("CP03",S6130)),"บางใหญ่",ISNUMBER(SEARCH("CP04",S6130)),"บางบอน",OR(ISNUMBER(SEARCH("CP",S6130)),ISNUMBER(SEARCH("BTC",D6130))),"340",TRUE,"")</f>
        <v>บางบอน</v>
      </c>
    </row>
    <row r="6131" spans="1:20" x14ac:dyDescent="0.2">
      <c r="A6131" t="s">
        <v>6480</v>
      </c>
      <c r="B6131" t="s">
        <v>15</v>
      </c>
      <c r="C6131">
        <v>2026</v>
      </c>
      <c r="D6131" t="s">
        <v>6487</v>
      </c>
      <c r="E6131" t="s">
        <v>107</v>
      </c>
      <c r="F6131" t="s">
        <v>108</v>
      </c>
      <c r="G6131" t="s">
        <v>2582</v>
      </c>
      <c r="H6131" t="s">
        <v>2586</v>
      </c>
      <c r="I6131" t="s">
        <v>6488</v>
      </c>
      <c r="J6131" t="s">
        <v>6489</v>
      </c>
      <c r="K6131" t="s">
        <v>2630</v>
      </c>
      <c r="L6131" s="1">
        <v>1</v>
      </c>
      <c r="M6131" s="1">
        <v>220</v>
      </c>
      <c r="N6131" s="1">
        <v>0</v>
      </c>
      <c r="O6131" s="1" t="s">
        <v>2580</v>
      </c>
      <c r="P6131" s="1">
        <v>205.61</v>
      </c>
      <c r="Q6131" s="1">
        <v>14.39</v>
      </c>
      <c r="R6131" s="1">
        <v>220</v>
      </c>
      <c r="S6131" t="s">
        <v>2631</v>
      </c>
      <c r="T6131" t="str" cm="1">
        <f t="array" ref="T6131">_xlfn.IFS(ISNUMBER(SEARCH("CP02",S6131)),"ราชพฤกษ",ISNUMBER(SEARCH("CP03",S6131)),"บางใหญ่",ISNUMBER(SEARCH("CP04",S6131)),"บางบอน",OR(ISNUMBER(SEARCH("CP",S6131)),ISNUMBER(SEARCH("BTC",D6131))),"340",TRUE,"")</f>
        <v>บางบอน</v>
      </c>
    </row>
    <row r="6132" spans="1:20" x14ac:dyDescent="0.2">
      <c r="A6132" t="s">
        <v>6480</v>
      </c>
      <c r="B6132" t="s">
        <v>15</v>
      </c>
      <c r="C6132">
        <v>2026</v>
      </c>
      <c r="D6132" t="s">
        <v>6487</v>
      </c>
      <c r="E6132" t="s">
        <v>1185</v>
      </c>
      <c r="F6132" t="s">
        <v>1186</v>
      </c>
      <c r="G6132" t="s">
        <v>2582</v>
      </c>
      <c r="H6132" t="s">
        <v>2586</v>
      </c>
      <c r="I6132" t="s">
        <v>6488</v>
      </c>
      <c r="J6132" t="s">
        <v>6489</v>
      </c>
      <c r="K6132" t="s">
        <v>2630</v>
      </c>
      <c r="L6132" s="1">
        <v>1</v>
      </c>
      <c r="M6132" s="1">
        <v>20</v>
      </c>
      <c r="N6132" s="1">
        <v>0</v>
      </c>
      <c r="O6132" s="1" t="s">
        <v>2580</v>
      </c>
      <c r="P6132" s="1">
        <v>18.690000000000001</v>
      </c>
      <c r="Q6132" s="1">
        <v>1.31</v>
      </c>
      <c r="R6132" s="1">
        <v>20</v>
      </c>
      <c r="S6132" t="s">
        <v>2631</v>
      </c>
      <c r="T6132" t="str" cm="1">
        <f t="array" ref="T6132">_xlfn.IFS(ISNUMBER(SEARCH("CP02",S6132)),"ราชพฤกษ",ISNUMBER(SEARCH("CP03",S6132)),"บางใหญ่",ISNUMBER(SEARCH("CP04",S6132)),"บางบอน",OR(ISNUMBER(SEARCH("CP",S6132)),ISNUMBER(SEARCH("BTC",D6132))),"340",TRUE,"")</f>
        <v>บางบอน</v>
      </c>
    </row>
    <row r="6133" spans="1:20" x14ac:dyDescent="0.2">
      <c r="A6133" t="s">
        <v>6480</v>
      </c>
      <c r="B6133" t="s">
        <v>15</v>
      </c>
      <c r="C6133">
        <v>2026</v>
      </c>
      <c r="D6133" t="s">
        <v>6487</v>
      </c>
      <c r="E6133" t="s">
        <v>553</v>
      </c>
      <c r="F6133" t="s">
        <v>554</v>
      </c>
      <c r="G6133" t="s">
        <v>2582</v>
      </c>
      <c r="H6133" t="s">
        <v>2586</v>
      </c>
      <c r="I6133" t="s">
        <v>6488</v>
      </c>
      <c r="J6133" t="s">
        <v>6489</v>
      </c>
      <c r="K6133" t="s">
        <v>2630</v>
      </c>
      <c r="L6133" s="1">
        <v>1</v>
      </c>
      <c r="M6133" s="1">
        <v>250</v>
      </c>
      <c r="N6133" s="1">
        <v>0</v>
      </c>
      <c r="O6133" s="1" t="s">
        <v>2580</v>
      </c>
      <c r="P6133" s="1">
        <v>233.64</v>
      </c>
      <c r="Q6133" s="1">
        <v>16.36</v>
      </c>
      <c r="R6133" s="1">
        <v>250</v>
      </c>
      <c r="S6133" t="s">
        <v>2631</v>
      </c>
      <c r="T6133" t="str" cm="1">
        <f t="array" ref="T6133">_xlfn.IFS(ISNUMBER(SEARCH("CP02",S6133)),"ราชพฤกษ",ISNUMBER(SEARCH("CP03",S6133)),"บางใหญ่",ISNUMBER(SEARCH("CP04",S6133)),"บางบอน",OR(ISNUMBER(SEARCH("CP",S6133)),ISNUMBER(SEARCH("BTC",D6133))),"340",TRUE,"")</f>
        <v>บางบอน</v>
      </c>
    </row>
    <row r="6134" spans="1:20" x14ac:dyDescent="0.2">
      <c r="A6134" t="s">
        <v>6480</v>
      </c>
      <c r="B6134" t="s">
        <v>15</v>
      </c>
      <c r="C6134">
        <v>2026</v>
      </c>
      <c r="D6134" t="s">
        <v>6490</v>
      </c>
      <c r="E6134" t="s">
        <v>1563</v>
      </c>
      <c r="F6134" t="s">
        <v>1564</v>
      </c>
      <c r="G6134" t="s">
        <v>2585</v>
      </c>
      <c r="H6134" t="s">
        <v>2586</v>
      </c>
      <c r="I6134" t="s">
        <v>6491</v>
      </c>
      <c r="J6134" t="s">
        <v>6492</v>
      </c>
      <c r="K6134" t="s">
        <v>2630</v>
      </c>
      <c r="L6134" s="1">
        <v>1</v>
      </c>
      <c r="M6134" s="1">
        <v>160</v>
      </c>
      <c r="N6134" s="1">
        <v>0</v>
      </c>
      <c r="O6134" s="1" t="s">
        <v>2580</v>
      </c>
      <c r="P6134" s="1">
        <v>149.53</v>
      </c>
      <c r="Q6134" s="1">
        <v>10.47</v>
      </c>
      <c r="R6134" s="1">
        <v>160</v>
      </c>
      <c r="S6134" t="s">
        <v>2633</v>
      </c>
      <c r="T6134" t="str" cm="1">
        <f t="array" ref="T6134">_xlfn.IFS(ISNUMBER(SEARCH("CP02",S6134)),"ราชพฤกษ",ISNUMBER(SEARCH("CP03",S6134)),"บางใหญ่",ISNUMBER(SEARCH("CP04",S6134)),"บางบอน",OR(ISNUMBER(SEARCH("CP",S6134)),ISNUMBER(SEARCH("BTC",D6134))),"340",TRUE,"")</f>
        <v>บางบอน</v>
      </c>
    </row>
    <row r="6135" spans="1:20" x14ac:dyDescent="0.2">
      <c r="A6135" t="s">
        <v>6480</v>
      </c>
      <c r="B6135" t="s">
        <v>15</v>
      </c>
      <c r="C6135">
        <v>2026</v>
      </c>
      <c r="D6135" t="s">
        <v>6490</v>
      </c>
      <c r="E6135" t="s">
        <v>1553</v>
      </c>
      <c r="F6135" t="s">
        <v>1554</v>
      </c>
      <c r="G6135" t="s">
        <v>2585</v>
      </c>
      <c r="H6135" t="s">
        <v>2586</v>
      </c>
      <c r="I6135" t="s">
        <v>6491</v>
      </c>
      <c r="J6135" t="s">
        <v>6492</v>
      </c>
      <c r="K6135" t="s">
        <v>2630</v>
      </c>
      <c r="L6135" s="1">
        <v>2</v>
      </c>
      <c r="M6135" s="1">
        <v>120</v>
      </c>
      <c r="N6135" s="1">
        <v>0</v>
      </c>
      <c r="O6135" s="1" t="s">
        <v>2580</v>
      </c>
      <c r="P6135" s="1">
        <v>224.3</v>
      </c>
      <c r="Q6135" s="1">
        <v>15.7</v>
      </c>
      <c r="R6135" s="1">
        <v>240</v>
      </c>
      <c r="S6135" t="s">
        <v>2633</v>
      </c>
      <c r="T6135" t="str" cm="1">
        <f t="array" ref="T6135">_xlfn.IFS(ISNUMBER(SEARCH("CP02",S6135)),"ราชพฤกษ",ISNUMBER(SEARCH("CP03",S6135)),"บางใหญ่",ISNUMBER(SEARCH("CP04",S6135)),"บางบอน",OR(ISNUMBER(SEARCH("CP",S6135)),ISNUMBER(SEARCH("BTC",D6135))),"340",TRUE,"")</f>
        <v>บางบอน</v>
      </c>
    </row>
    <row r="6136" spans="1:20" x14ac:dyDescent="0.2">
      <c r="A6136" t="s">
        <v>6480</v>
      </c>
      <c r="B6136" t="s">
        <v>15</v>
      </c>
      <c r="C6136">
        <v>2026</v>
      </c>
      <c r="D6136" t="s">
        <v>6490</v>
      </c>
      <c r="E6136" t="s">
        <v>1547</v>
      </c>
      <c r="F6136" t="s">
        <v>1548</v>
      </c>
      <c r="G6136" t="s">
        <v>2588</v>
      </c>
      <c r="H6136" t="s">
        <v>2586</v>
      </c>
      <c r="I6136" t="s">
        <v>6491</v>
      </c>
      <c r="J6136" t="s">
        <v>6492</v>
      </c>
      <c r="K6136" t="s">
        <v>2630</v>
      </c>
      <c r="L6136" s="1">
        <v>1</v>
      </c>
      <c r="M6136" s="1">
        <v>400</v>
      </c>
      <c r="N6136" s="1">
        <v>0</v>
      </c>
      <c r="O6136" s="1" t="s">
        <v>2580</v>
      </c>
      <c r="P6136" s="1">
        <v>373.83</v>
      </c>
      <c r="Q6136" s="1">
        <v>26.17</v>
      </c>
      <c r="R6136" s="1">
        <v>400</v>
      </c>
      <c r="S6136" t="s">
        <v>2633</v>
      </c>
      <c r="T6136" t="str" cm="1">
        <f t="array" ref="T6136">_xlfn.IFS(ISNUMBER(SEARCH("CP02",S6136)),"ราชพฤกษ",ISNUMBER(SEARCH("CP03",S6136)),"บางใหญ่",ISNUMBER(SEARCH("CP04",S6136)),"บางบอน",OR(ISNUMBER(SEARCH("CP",S6136)),ISNUMBER(SEARCH("BTC",D6136))),"340",TRUE,"")</f>
        <v>บางบอน</v>
      </c>
    </row>
    <row r="6137" spans="1:20" x14ac:dyDescent="0.2">
      <c r="A6137" t="s">
        <v>6480</v>
      </c>
      <c r="B6137" t="s">
        <v>15</v>
      </c>
      <c r="C6137">
        <v>2026</v>
      </c>
      <c r="D6137" t="s">
        <v>3466</v>
      </c>
      <c r="E6137" t="s">
        <v>1547</v>
      </c>
      <c r="F6137" t="s">
        <v>1548</v>
      </c>
      <c r="G6137" t="s">
        <v>2588</v>
      </c>
      <c r="H6137" t="s">
        <v>2586</v>
      </c>
      <c r="I6137" t="s">
        <v>6493</v>
      </c>
      <c r="J6137" t="s">
        <v>3468</v>
      </c>
      <c r="K6137" t="s">
        <v>2692</v>
      </c>
      <c r="L6137" s="1">
        <v>1</v>
      </c>
      <c r="M6137" s="1">
        <v>400</v>
      </c>
      <c r="N6137" s="1">
        <v>0</v>
      </c>
      <c r="O6137" s="1" t="s">
        <v>2580</v>
      </c>
      <c r="P6137" s="1">
        <v>373.83</v>
      </c>
      <c r="Q6137" s="1">
        <v>26.17</v>
      </c>
      <c r="R6137" s="1">
        <v>400</v>
      </c>
      <c r="S6137" t="s">
        <v>2633</v>
      </c>
      <c r="T6137" t="str" cm="1">
        <f t="array" ref="T6137">_xlfn.IFS(ISNUMBER(SEARCH("CP02",S6137)),"ราชพฤกษ",ISNUMBER(SEARCH("CP03",S6137)),"บางใหญ่",ISNUMBER(SEARCH("CP04",S6137)),"บางบอน",OR(ISNUMBER(SEARCH("CP",S6137)),ISNUMBER(SEARCH("BTC",D6137))),"340",TRUE,"")</f>
        <v>บางบอน</v>
      </c>
    </row>
    <row r="6138" spans="1:20" x14ac:dyDescent="0.2">
      <c r="A6138" t="s">
        <v>6480</v>
      </c>
      <c r="B6138" t="s">
        <v>15</v>
      </c>
      <c r="C6138">
        <v>2026</v>
      </c>
      <c r="D6138" t="s">
        <v>6494</v>
      </c>
      <c r="E6138" t="s">
        <v>555</v>
      </c>
      <c r="F6138" t="s">
        <v>556</v>
      </c>
      <c r="G6138" t="s">
        <v>2582</v>
      </c>
      <c r="H6138" t="s">
        <v>2586</v>
      </c>
      <c r="I6138" t="s">
        <v>6495</v>
      </c>
      <c r="J6138" t="s">
        <v>6496</v>
      </c>
      <c r="K6138" t="s">
        <v>2630</v>
      </c>
      <c r="L6138" s="1">
        <v>1</v>
      </c>
      <c r="M6138" s="1">
        <v>1350</v>
      </c>
      <c r="N6138" s="1">
        <v>0</v>
      </c>
      <c r="O6138" s="1" t="s">
        <v>2580</v>
      </c>
      <c r="P6138" s="1">
        <v>1261.68</v>
      </c>
      <c r="Q6138" s="1">
        <v>88.32</v>
      </c>
      <c r="R6138" s="1">
        <v>1350</v>
      </c>
      <c r="S6138" t="s">
        <v>2631</v>
      </c>
      <c r="T6138" t="str" cm="1">
        <f t="array" ref="T6138">_xlfn.IFS(ISNUMBER(SEARCH("CP02",S6138)),"ราชพฤกษ",ISNUMBER(SEARCH("CP03",S6138)),"บางใหญ่",ISNUMBER(SEARCH("CP04",S6138)),"บางบอน",OR(ISNUMBER(SEARCH("CP",S6138)),ISNUMBER(SEARCH("BTC",D6138))),"340",TRUE,"")</f>
        <v>บางบอน</v>
      </c>
    </row>
    <row r="6139" spans="1:20" x14ac:dyDescent="0.2">
      <c r="A6139" t="s">
        <v>6480</v>
      </c>
      <c r="B6139" t="s">
        <v>15</v>
      </c>
      <c r="C6139">
        <v>2026</v>
      </c>
      <c r="D6139" t="s">
        <v>6494</v>
      </c>
      <c r="E6139" t="s">
        <v>553</v>
      </c>
      <c r="F6139" t="s">
        <v>554</v>
      </c>
      <c r="G6139" t="s">
        <v>2582</v>
      </c>
      <c r="H6139" t="s">
        <v>2586</v>
      </c>
      <c r="I6139" t="s">
        <v>6495</v>
      </c>
      <c r="J6139" t="s">
        <v>6496</v>
      </c>
      <c r="K6139" t="s">
        <v>2630</v>
      </c>
      <c r="L6139" s="1">
        <v>1</v>
      </c>
      <c r="M6139" s="1">
        <v>250</v>
      </c>
      <c r="N6139" s="1">
        <v>0</v>
      </c>
      <c r="O6139" s="1" t="s">
        <v>2580</v>
      </c>
      <c r="P6139" s="1">
        <v>0</v>
      </c>
      <c r="Q6139" s="1">
        <v>0</v>
      </c>
      <c r="R6139" s="1">
        <v>0</v>
      </c>
      <c r="S6139" t="s">
        <v>2631</v>
      </c>
      <c r="T6139" t="str" cm="1">
        <f t="array" ref="T6139">_xlfn.IFS(ISNUMBER(SEARCH("CP02",S6139)),"ราชพฤกษ",ISNUMBER(SEARCH("CP03",S6139)),"บางใหญ่",ISNUMBER(SEARCH("CP04",S6139)),"บางบอน",OR(ISNUMBER(SEARCH("CP",S6139)),ISNUMBER(SEARCH("BTC",D6139))),"340",TRUE,"")</f>
        <v>บางบอน</v>
      </c>
    </row>
    <row r="6140" spans="1:20" x14ac:dyDescent="0.2">
      <c r="A6140" t="s">
        <v>6480</v>
      </c>
      <c r="B6140" t="s">
        <v>15</v>
      </c>
      <c r="C6140">
        <v>2026</v>
      </c>
      <c r="D6140" t="s">
        <v>6494</v>
      </c>
      <c r="E6140" t="s">
        <v>1187</v>
      </c>
      <c r="F6140" t="s">
        <v>1188</v>
      </c>
      <c r="G6140" t="s">
        <v>2582</v>
      </c>
      <c r="H6140" t="s">
        <v>2586</v>
      </c>
      <c r="I6140" t="s">
        <v>6495</v>
      </c>
      <c r="J6140" t="s">
        <v>6496</v>
      </c>
      <c r="K6140" t="s">
        <v>2630</v>
      </c>
      <c r="L6140" s="1">
        <v>1</v>
      </c>
      <c r="M6140" s="1">
        <v>20</v>
      </c>
      <c r="N6140" s="1">
        <v>0</v>
      </c>
      <c r="O6140" s="1" t="s">
        <v>2580</v>
      </c>
      <c r="P6140" s="1">
        <v>18.690000000000001</v>
      </c>
      <c r="Q6140" s="1">
        <v>1.31</v>
      </c>
      <c r="R6140" s="1">
        <v>20</v>
      </c>
      <c r="S6140" t="s">
        <v>2631</v>
      </c>
      <c r="T6140" t="str" cm="1">
        <f t="array" ref="T6140">_xlfn.IFS(ISNUMBER(SEARCH("CP02",S6140)),"ราชพฤกษ",ISNUMBER(SEARCH("CP03",S6140)),"บางใหญ่",ISNUMBER(SEARCH("CP04",S6140)),"บางบอน",OR(ISNUMBER(SEARCH("CP",S6140)),ISNUMBER(SEARCH("BTC",D6140))),"340",TRUE,"")</f>
        <v>บางบอน</v>
      </c>
    </row>
    <row r="6141" spans="1:20" x14ac:dyDescent="0.2">
      <c r="A6141" t="s">
        <v>6480</v>
      </c>
      <c r="B6141" t="s">
        <v>15</v>
      </c>
      <c r="C6141">
        <v>2026</v>
      </c>
      <c r="D6141" t="s">
        <v>6494</v>
      </c>
      <c r="E6141" t="s">
        <v>157</v>
      </c>
      <c r="F6141" t="s">
        <v>158</v>
      </c>
      <c r="G6141" t="s">
        <v>2582</v>
      </c>
      <c r="H6141" t="s">
        <v>2586</v>
      </c>
      <c r="I6141" t="s">
        <v>6495</v>
      </c>
      <c r="J6141" t="s">
        <v>6496</v>
      </c>
      <c r="K6141" t="s">
        <v>2630</v>
      </c>
      <c r="L6141" s="1">
        <v>1</v>
      </c>
      <c r="M6141" s="1">
        <v>330</v>
      </c>
      <c r="N6141" s="1">
        <v>0</v>
      </c>
      <c r="O6141" s="1" t="s">
        <v>2580</v>
      </c>
      <c r="P6141" s="1">
        <v>308.41000000000003</v>
      </c>
      <c r="Q6141" s="1">
        <v>21.59</v>
      </c>
      <c r="R6141" s="1">
        <v>330</v>
      </c>
      <c r="S6141" t="s">
        <v>2631</v>
      </c>
      <c r="T6141" t="str" cm="1">
        <f t="array" ref="T6141">_xlfn.IFS(ISNUMBER(SEARCH("CP02",S6141)),"ราชพฤกษ",ISNUMBER(SEARCH("CP03",S6141)),"บางใหญ่",ISNUMBER(SEARCH("CP04",S6141)),"บางบอน",OR(ISNUMBER(SEARCH("CP",S6141)),ISNUMBER(SEARCH("BTC",D6141))),"340",TRUE,"")</f>
        <v>บางบอน</v>
      </c>
    </row>
    <row r="6142" spans="1:20" x14ac:dyDescent="0.2">
      <c r="A6142" t="s">
        <v>6480</v>
      </c>
      <c r="B6142" t="s">
        <v>15</v>
      </c>
      <c r="C6142">
        <v>2026</v>
      </c>
      <c r="D6142" t="s">
        <v>6494</v>
      </c>
      <c r="E6142" t="s">
        <v>271</v>
      </c>
      <c r="F6142" t="s">
        <v>272</v>
      </c>
      <c r="G6142" t="s">
        <v>2582</v>
      </c>
      <c r="H6142" t="s">
        <v>2586</v>
      </c>
      <c r="I6142" t="s">
        <v>6495</v>
      </c>
      <c r="J6142" t="s">
        <v>6496</v>
      </c>
      <c r="K6142" t="s">
        <v>2630</v>
      </c>
      <c r="L6142" s="1">
        <v>1</v>
      </c>
      <c r="M6142" s="1">
        <v>850</v>
      </c>
      <c r="N6142" s="1">
        <v>0</v>
      </c>
      <c r="O6142" s="1" t="s">
        <v>2580</v>
      </c>
      <c r="P6142" s="1">
        <v>794.39</v>
      </c>
      <c r="Q6142" s="1">
        <v>55.61</v>
      </c>
      <c r="R6142" s="1">
        <v>850</v>
      </c>
      <c r="S6142" t="s">
        <v>2631</v>
      </c>
      <c r="T6142" t="str" cm="1">
        <f t="array" ref="T6142">_xlfn.IFS(ISNUMBER(SEARCH("CP02",S6142)),"ราชพฤกษ",ISNUMBER(SEARCH("CP03",S6142)),"บางใหญ่",ISNUMBER(SEARCH("CP04",S6142)),"บางบอน",OR(ISNUMBER(SEARCH("CP",S6142)),ISNUMBER(SEARCH("BTC",D6142))),"340",TRUE,"")</f>
        <v>บางบอน</v>
      </c>
    </row>
    <row r="6143" spans="1:20" x14ac:dyDescent="0.2">
      <c r="A6143" t="s">
        <v>6480</v>
      </c>
      <c r="B6143" t="s">
        <v>15</v>
      </c>
      <c r="C6143">
        <v>2026</v>
      </c>
      <c r="D6143" t="s">
        <v>6497</v>
      </c>
      <c r="E6143" t="s">
        <v>35</v>
      </c>
      <c r="F6143" t="s">
        <v>36</v>
      </c>
      <c r="G6143" t="s">
        <v>2706</v>
      </c>
      <c r="H6143" t="s">
        <v>3351</v>
      </c>
      <c r="I6143" t="s">
        <v>6498</v>
      </c>
      <c r="J6143" t="s">
        <v>6499</v>
      </c>
      <c r="K6143" t="s">
        <v>2659</v>
      </c>
      <c r="L6143" s="1">
        <v>1</v>
      </c>
      <c r="M6143" s="1">
        <v>2900</v>
      </c>
      <c r="N6143" s="1">
        <v>200</v>
      </c>
      <c r="O6143" s="1" t="s">
        <v>2580</v>
      </c>
      <c r="P6143" s="1">
        <v>2523.36</v>
      </c>
      <c r="Q6143" s="1">
        <v>176.64</v>
      </c>
      <c r="R6143" s="1">
        <v>2700</v>
      </c>
      <c r="S6143" t="s">
        <v>2584</v>
      </c>
      <c r="T6143" t="str" cm="1">
        <f t="array" ref="T6143">_xlfn.IFS(ISNUMBER(SEARCH("CP02",S6143)),"ราชพฤกษ",ISNUMBER(SEARCH("CP03",S6143)),"บางใหญ่",ISNUMBER(SEARCH("CP04",S6143)),"บางบอน",OR(ISNUMBER(SEARCH("CP",S6143)),ISNUMBER(SEARCH("BTC",D6143))),"340",TRUE,"")</f>
        <v>ราชพฤกษ</v>
      </c>
    </row>
    <row r="6144" spans="1:20" x14ac:dyDescent="0.2">
      <c r="A6144" t="s">
        <v>6480</v>
      </c>
      <c r="B6144" t="s">
        <v>15</v>
      </c>
      <c r="C6144">
        <v>2026</v>
      </c>
      <c r="D6144" t="s">
        <v>6500</v>
      </c>
      <c r="E6144" t="s">
        <v>481</v>
      </c>
      <c r="F6144" t="s">
        <v>482</v>
      </c>
      <c r="G6144" t="s">
        <v>2582</v>
      </c>
      <c r="H6144" t="s">
        <v>2586</v>
      </c>
      <c r="I6144" t="s">
        <v>6501</v>
      </c>
      <c r="J6144" t="s">
        <v>6502</v>
      </c>
      <c r="K6144" t="s">
        <v>2702</v>
      </c>
      <c r="L6144" s="1">
        <v>1</v>
      </c>
      <c r="M6144" s="1">
        <v>1380</v>
      </c>
      <c r="N6144" s="1">
        <v>0</v>
      </c>
      <c r="O6144" s="1" t="s">
        <v>2580</v>
      </c>
      <c r="P6144" s="1">
        <v>1289.72</v>
      </c>
      <c r="Q6144" s="1">
        <v>90.28</v>
      </c>
      <c r="R6144" s="1">
        <v>1380</v>
      </c>
      <c r="S6144" t="s">
        <v>2605</v>
      </c>
      <c r="T6144" t="str" cm="1">
        <f t="array" ref="T6144">_xlfn.IFS(ISNUMBER(SEARCH("CP02",S6144)),"ราชพฤกษ",ISNUMBER(SEARCH("CP03",S6144)),"บางใหญ่",ISNUMBER(SEARCH("CP04",S6144)),"บางบอน",OR(ISNUMBER(SEARCH("CP",S6144)),ISNUMBER(SEARCH("BTC",D6144))),"340",TRUE,"")</f>
        <v>บางใหญ่</v>
      </c>
    </row>
    <row r="6145" spans="1:20" x14ac:dyDescent="0.2">
      <c r="A6145" t="s">
        <v>6480</v>
      </c>
      <c r="B6145" t="s">
        <v>15</v>
      </c>
      <c r="C6145">
        <v>2026</v>
      </c>
      <c r="D6145" t="s">
        <v>6500</v>
      </c>
      <c r="E6145" t="s">
        <v>179</v>
      </c>
      <c r="F6145" t="s">
        <v>180</v>
      </c>
      <c r="G6145" t="s">
        <v>2582</v>
      </c>
      <c r="H6145" t="s">
        <v>2586</v>
      </c>
      <c r="I6145" t="s">
        <v>6501</v>
      </c>
      <c r="J6145" t="s">
        <v>6502</v>
      </c>
      <c r="K6145" t="s">
        <v>2702</v>
      </c>
      <c r="L6145" s="1">
        <v>1</v>
      </c>
      <c r="M6145" s="1">
        <v>220</v>
      </c>
      <c r="N6145" s="1">
        <v>0</v>
      </c>
      <c r="O6145" s="1" t="s">
        <v>2580</v>
      </c>
      <c r="P6145" s="1">
        <v>205.61</v>
      </c>
      <c r="Q6145" s="1">
        <v>14.39</v>
      </c>
      <c r="R6145" s="1">
        <v>220</v>
      </c>
      <c r="S6145" t="s">
        <v>2605</v>
      </c>
      <c r="T6145" t="str" cm="1">
        <f t="array" ref="T6145">_xlfn.IFS(ISNUMBER(SEARCH("CP02",S6145)),"ราชพฤกษ",ISNUMBER(SEARCH("CP03",S6145)),"บางใหญ่",ISNUMBER(SEARCH("CP04",S6145)),"บางบอน",OR(ISNUMBER(SEARCH("CP",S6145)),ISNUMBER(SEARCH("BTC",D6145))),"340",TRUE,"")</f>
        <v>บางใหญ่</v>
      </c>
    </row>
    <row r="6146" spans="1:20" x14ac:dyDescent="0.2">
      <c r="A6146" t="s">
        <v>6480</v>
      </c>
      <c r="B6146" t="s">
        <v>15</v>
      </c>
      <c r="C6146">
        <v>2026</v>
      </c>
      <c r="D6146" t="s">
        <v>6500</v>
      </c>
      <c r="E6146" t="s">
        <v>1185</v>
      </c>
      <c r="F6146" t="s">
        <v>1186</v>
      </c>
      <c r="G6146" t="s">
        <v>2582</v>
      </c>
      <c r="H6146" t="s">
        <v>2586</v>
      </c>
      <c r="I6146" t="s">
        <v>6501</v>
      </c>
      <c r="J6146" t="s">
        <v>6502</v>
      </c>
      <c r="K6146" t="s">
        <v>2702</v>
      </c>
      <c r="L6146" s="1">
        <v>1</v>
      </c>
      <c r="M6146" s="1">
        <v>20</v>
      </c>
      <c r="N6146" s="1">
        <v>0</v>
      </c>
      <c r="O6146" s="1" t="s">
        <v>2580</v>
      </c>
      <c r="P6146" s="1">
        <v>18.690000000000001</v>
      </c>
      <c r="Q6146" s="1">
        <v>1.31</v>
      </c>
      <c r="R6146" s="1">
        <v>20</v>
      </c>
      <c r="S6146" t="s">
        <v>2605</v>
      </c>
      <c r="T6146" t="str" cm="1">
        <f t="array" ref="T6146">_xlfn.IFS(ISNUMBER(SEARCH("CP02",S6146)),"ราชพฤกษ",ISNUMBER(SEARCH("CP03",S6146)),"บางใหญ่",ISNUMBER(SEARCH("CP04",S6146)),"บางบอน",OR(ISNUMBER(SEARCH("CP",S6146)),ISNUMBER(SEARCH("BTC",D6146))),"340",TRUE,"")</f>
        <v>บางใหญ่</v>
      </c>
    </row>
    <row r="6147" spans="1:20" x14ac:dyDescent="0.2">
      <c r="A6147" t="s">
        <v>6480</v>
      </c>
      <c r="B6147" t="s">
        <v>15</v>
      </c>
      <c r="C6147">
        <v>2026</v>
      </c>
      <c r="D6147" t="s">
        <v>6500</v>
      </c>
      <c r="E6147" t="s">
        <v>1987</v>
      </c>
      <c r="F6147" t="s">
        <v>1988</v>
      </c>
      <c r="G6147" t="s">
        <v>2582</v>
      </c>
      <c r="H6147" t="s">
        <v>2586</v>
      </c>
      <c r="I6147" t="s">
        <v>6501</v>
      </c>
      <c r="J6147" t="s">
        <v>6502</v>
      </c>
      <c r="K6147" t="s">
        <v>2702</v>
      </c>
      <c r="L6147" s="1">
        <v>1</v>
      </c>
      <c r="M6147" s="1">
        <v>595</v>
      </c>
      <c r="N6147" s="1">
        <v>0</v>
      </c>
      <c r="O6147" s="1" t="s">
        <v>2580</v>
      </c>
      <c r="P6147" s="1">
        <v>556.07000000000005</v>
      </c>
      <c r="Q6147" s="1">
        <v>38.93</v>
      </c>
      <c r="R6147" s="1">
        <v>595</v>
      </c>
      <c r="S6147" t="s">
        <v>2605</v>
      </c>
      <c r="T6147" t="str" cm="1">
        <f t="array" ref="T6147">_xlfn.IFS(ISNUMBER(SEARCH("CP02",S6147)),"ราชพฤกษ",ISNUMBER(SEARCH("CP03",S6147)),"บางใหญ่",ISNUMBER(SEARCH("CP04",S6147)),"บางบอน",OR(ISNUMBER(SEARCH("CP",S6147)),ISNUMBER(SEARCH("BTC",D6147))),"340",TRUE,"")</f>
        <v>บางใหญ่</v>
      </c>
    </row>
    <row r="6148" spans="1:20" x14ac:dyDescent="0.2">
      <c r="A6148" t="s">
        <v>6480</v>
      </c>
      <c r="B6148" t="s">
        <v>15</v>
      </c>
      <c r="C6148">
        <v>2026</v>
      </c>
      <c r="D6148" t="s">
        <v>6500</v>
      </c>
      <c r="E6148" t="s">
        <v>1991</v>
      </c>
      <c r="F6148" t="s">
        <v>1992</v>
      </c>
      <c r="G6148" t="s">
        <v>2582</v>
      </c>
      <c r="H6148" t="s">
        <v>2586</v>
      </c>
      <c r="I6148" t="s">
        <v>6501</v>
      </c>
      <c r="J6148" t="s">
        <v>6502</v>
      </c>
      <c r="K6148" t="s">
        <v>2702</v>
      </c>
      <c r="L6148" s="1">
        <v>1</v>
      </c>
      <c r="M6148" s="1">
        <v>595</v>
      </c>
      <c r="N6148" s="1">
        <v>0</v>
      </c>
      <c r="O6148" s="1" t="s">
        <v>2580</v>
      </c>
      <c r="P6148" s="1">
        <v>556.07000000000005</v>
      </c>
      <c r="Q6148" s="1">
        <v>38.93</v>
      </c>
      <c r="R6148" s="1">
        <v>595</v>
      </c>
      <c r="S6148" t="s">
        <v>2605</v>
      </c>
      <c r="T6148" t="str" cm="1">
        <f t="array" ref="T6148">_xlfn.IFS(ISNUMBER(SEARCH("CP02",S6148)),"ราชพฤกษ",ISNUMBER(SEARCH("CP03",S6148)),"บางใหญ่",ISNUMBER(SEARCH("CP04",S6148)),"บางบอน",OR(ISNUMBER(SEARCH("CP",S6148)),ISNUMBER(SEARCH("BTC",D6148))),"340",TRUE,"")</f>
        <v>บางใหญ่</v>
      </c>
    </row>
    <row r="6149" spans="1:20" x14ac:dyDescent="0.2">
      <c r="A6149" t="s">
        <v>6480</v>
      </c>
      <c r="B6149" t="s">
        <v>15</v>
      </c>
      <c r="C6149">
        <v>2026</v>
      </c>
      <c r="D6149" t="s">
        <v>6503</v>
      </c>
      <c r="E6149" t="s">
        <v>529</v>
      </c>
      <c r="F6149" t="s">
        <v>530</v>
      </c>
      <c r="G6149" t="s">
        <v>2582</v>
      </c>
      <c r="H6149" t="s">
        <v>2586</v>
      </c>
      <c r="I6149" t="s">
        <v>6504</v>
      </c>
      <c r="J6149" t="s">
        <v>6505</v>
      </c>
      <c r="K6149" t="s">
        <v>2702</v>
      </c>
      <c r="L6149" s="1">
        <v>1</v>
      </c>
      <c r="M6149" s="1">
        <v>790</v>
      </c>
      <c r="N6149" s="1">
        <v>0</v>
      </c>
      <c r="O6149" s="1" t="s">
        <v>2580</v>
      </c>
      <c r="P6149" s="1">
        <v>738.32</v>
      </c>
      <c r="Q6149" s="1">
        <v>51.68</v>
      </c>
      <c r="R6149" s="1">
        <v>790</v>
      </c>
      <c r="S6149" t="s">
        <v>2605</v>
      </c>
      <c r="T6149" t="str" cm="1">
        <f t="array" ref="T6149">_xlfn.IFS(ISNUMBER(SEARCH("CP02",S6149)),"ราชพฤกษ",ISNUMBER(SEARCH("CP03",S6149)),"บางใหญ่",ISNUMBER(SEARCH("CP04",S6149)),"บางบอน",OR(ISNUMBER(SEARCH("CP",S6149)),ISNUMBER(SEARCH("BTC",D6149))),"340",TRUE,"")</f>
        <v>บางใหญ่</v>
      </c>
    </row>
    <row r="6150" spans="1:20" x14ac:dyDescent="0.2">
      <c r="A6150" t="s">
        <v>6480</v>
      </c>
      <c r="B6150" t="s">
        <v>15</v>
      </c>
      <c r="C6150">
        <v>2026</v>
      </c>
      <c r="D6150" t="s">
        <v>6503</v>
      </c>
      <c r="E6150" t="s">
        <v>527</v>
      </c>
      <c r="F6150" t="s">
        <v>528</v>
      </c>
      <c r="G6150" t="s">
        <v>2582</v>
      </c>
      <c r="H6150" t="s">
        <v>2586</v>
      </c>
      <c r="I6150" t="s">
        <v>6504</v>
      </c>
      <c r="J6150" t="s">
        <v>6505</v>
      </c>
      <c r="K6150" t="s">
        <v>2702</v>
      </c>
      <c r="L6150" s="1">
        <v>1</v>
      </c>
      <c r="M6150" s="1">
        <v>215</v>
      </c>
      <c r="N6150" s="1">
        <v>0</v>
      </c>
      <c r="O6150" s="1" t="s">
        <v>2580</v>
      </c>
      <c r="P6150" s="1">
        <v>0</v>
      </c>
      <c r="Q6150" s="1">
        <v>0</v>
      </c>
      <c r="R6150" s="1">
        <v>0</v>
      </c>
      <c r="S6150" t="s">
        <v>2605</v>
      </c>
      <c r="T6150" t="str" cm="1">
        <f t="array" ref="T6150">_xlfn.IFS(ISNUMBER(SEARCH("CP02",S6150)),"ราชพฤกษ",ISNUMBER(SEARCH("CP03",S6150)),"บางใหญ่",ISNUMBER(SEARCH("CP04",S6150)),"บางบอน",OR(ISNUMBER(SEARCH("CP",S6150)),ISNUMBER(SEARCH("BTC",D6150))),"340",TRUE,"")</f>
        <v>บางใหญ่</v>
      </c>
    </row>
    <row r="6151" spans="1:20" x14ac:dyDescent="0.2">
      <c r="A6151" t="s">
        <v>6480</v>
      </c>
      <c r="B6151" t="s">
        <v>15</v>
      </c>
      <c r="C6151">
        <v>2026</v>
      </c>
      <c r="D6151" t="s">
        <v>6503</v>
      </c>
      <c r="E6151" t="s">
        <v>1343</v>
      </c>
      <c r="F6151" t="s">
        <v>1344</v>
      </c>
      <c r="G6151" t="s">
        <v>2582</v>
      </c>
      <c r="H6151" t="s">
        <v>2586</v>
      </c>
      <c r="I6151" t="s">
        <v>6504</v>
      </c>
      <c r="J6151" t="s">
        <v>6505</v>
      </c>
      <c r="K6151" t="s">
        <v>2702</v>
      </c>
      <c r="L6151" s="1">
        <v>1</v>
      </c>
      <c r="M6151" s="1">
        <v>220</v>
      </c>
      <c r="N6151" s="1">
        <v>0</v>
      </c>
      <c r="O6151" s="1" t="s">
        <v>2580</v>
      </c>
      <c r="P6151" s="1">
        <v>0</v>
      </c>
      <c r="Q6151" s="1">
        <v>0</v>
      </c>
      <c r="R6151" s="1">
        <v>0</v>
      </c>
      <c r="S6151" t="s">
        <v>2605</v>
      </c>
      <c r="T6151" t="str" cm="1">
        <f t="array" ref="T6151">_xlfn.IFS(ISNUMBER(SEARCH("CP02",S6151)),"ราชพฤกษ",ISNUMBER(SEARCH("CP03",S6151)),"บางใหญ่",ISNUMBER(SEARCH("CP04",S6151)),"บางบอน",OR(ISNUMBER(SEARCH("CP",S6151)),ISNUMBER(SEARCH("BTC",D6151))),"340",TRUE,"")</f>
        <v>บางใหญ่</v>
      </c>
    </row>
    <row r="6152" spans="1:20" x14ac:dyDescent="0.2">
      <c r="A6152" t="s">
        <v>6480</v>
      </c>
      <c r="B6152" t="s">
        <v>15</v>
      </c>
      <c r="C6152">
        <v>2026</v>
      </c>
      <c r="D6152" t="s">
        <v>6503</v>
      </c>
      <c r="E6152" t="s">
        <v>1187</v>
      </c>
      <c r="F6152" t="s">
        <v>1188</v>
      </c>
      <c r="G6152" t="s">
        <v>2582</v>
      </c>
      <c r="H6152" t="s">
        <v>2586</v>
      </c>
      <c r="I6152" t="s">
        <v>6504</v>
      </c>
      <c r="J6152" t="s">
        <v>6505</v>
      </c>
      <c r="K6152" t="s">
        <v>2702</v>
      </c>
      <c r="L6152" s="1">
        <v>1</v>
      </c>
      <c r="M6152" s="1">
        <v>20</v>
      </c>
      <c r="N6152" s="1">
        <v>0</v>
      </c>
      <c r="O6152" s="1" t="s">
        <v>2580</v>
      </c>
      <c r="P6152" s="1">
        <v>18.690000000000001</v>
      </c>
      <c r="Q6152" s="1">
        <v>1.31</v>
      </c>
      <c r="R6152" s="1">
        <v>20</v>
      </c>
      <c r="S6152" t="s">
        <v>2605</v>
      </c>
      <c r="T6152" t="str" cm="1">
        <f t="array" ref="T6152">_xlfn.IFS(ISNUMBER(SEARCH("CP02",S6152)),"ราชพฤกษ",ISNUMBER(SEARCH("CP03",S6152)),"บางใหญ่",ISNUMBER(SEARCH("CP04",S6152)),"บางบอน",OR(ISNUMBER(SEARCH("CP",S6152)),ISNUMBER(SEARCH("BTC",D6152))),"340",TRUE,"")</f>
        <v>บางใหญ่</v>
      </c>
    </row>
    <row r="6153" spans="1:20" x14ac:dyDescent="0.2">
      <c r="A6153" t="s">
        <v>6480</v>
      </c>
      <c r="B6153" t="s">
        <v>15</v>
      </c>
      <c r="C6153">
        <v>2026</v>
      </c>
      <c r="D6153" t="s">
        <v>6503</v>
      </c>
      <c r="E6153" t="s">
        <v>693</v>
      </c>
      <c r="F6153" t="s">
        <v>694</v>
      </c>
      <c r="G6153" t="s">
        <v>2843</v>
      </c>
      <c r="H6153" t="s">
        <v>2844</v>
      </c>
      <c r="I6153" t="s">
        <v>6504</v>
      </c>
      <c r="J6153" t="s">
        <v>6505</v>
      </c>
      <c r="K6153" t="s">
        <v>2702</v>
      </c>
      <c r="L6153" s="1">
        <v>4</v>
      </c>
      <c r="M6153" s="1">
        <v>2200</v>
      </c>
      <c r="N6153" s="1">
        <v>2200</v>
      </c>
      <c r="O6153" s="1" t="s">
        <v>2580</v>
      </c>
      <c r="P6153" s="1">
        <v>6168.22</v>
      </c>
      <c r="Q6153" s="1">
        <v>431.78</v>
      </c>
      <c r="R6153" s="1">
        <v>6600</v>
      </c>
      <c r="S6153" t="s">
        <v>4973</v>
      </c>
      <c r="T6153" t="str" cm="1">
        <f t="array" ref="T6153">_xlfn.IFS(ISNUMBER(SEARCH("CP02",S6153)),"ราชพฤกษ",ISNUMBER(SEARCH("CP03",S6153)),"บางใหญ่",ISNUMBER(SEARCH("CP04",S6153)),"บางบอน",OR(ISNUMBER(SEARCH("CP",S6153)),ISNUMBER(SEARCH("BTC",D6153))),"340",TRUE,"")</f>
        <v>บางใหญ่</v>
      </c>
    </row>
    <row r="6154" spans="1:20" x14ac:dyDescent="0.2">
      <c r="A6154" t="s">
        <v>6480</v>
      </c>
      <c r="B6154" t="s">
        <v>15</v>
      </c>
      <c r="C6154">
        <v>2026</v>
      </c>
      <c r="D6154" t="s">
        <v>6503</v>
      </c>
      <c r="E6154" t="s">
        <v>1091</v>
      </c>
      <c r="F6154" t="s">
        <v>1092</v>
      </c>
      <c r="G6154" t="s">
        <v>2582</v>
      </c>
      <c r="H6154" t="s">
        <v>2583</v>
      </c>
      <c r="I6154" t="s">
        <v>6504</v>
      </c>
      <c r="J6154" t="s">
        <v>6505</v>
      </c>
      <c r="K6154" t="s">
        <v>2702</v>
      </c>
      <c r="L6154" s="1">
        <v>4</v>
      </c>
      <c r="M6154" s="1">
        <v>60</v>
      </c>
      <c r="N6154" s="1">
        <v>0</v>
      </c>
      <c r="O6154" s="1" t="s">
        <v>2580</v>
      </c>
      <c r="P6154" s="1">
        <v>0</v>
      </c>
      <c r="Q6154" s="1">
        <v>0</v>
      </c>
      <c r="R6154" s="1">
        <v>0</v>
      </c>
      <c r="S6154" t="s">
        <v>2605</v>
      </c>
      <c r="T6154" t="str" cm="1">
        <f t="array" ref="T6154">_xlfn.IFS(ISNUMBER(SEARCH("CP02",S6154)),"ราชพฤกษ",ISNUMBER(SEARCH("CP03",S6154)),"บางใหญ่",ISNUMBER(SEARCH("CP04",S6154)),"บางบอน",OR(ISNUMBER(SEARCH("CP",S6154)),ISNUMBER(SEARCH("BTC",D6154))),"340",TRUE,"")</f>
        <v>บางใหญ่</v>
      </c>
    </row>
    <row r="6155" spans="1:20" x14ac:dyDescent="0.2">
      <c r="A6155" t="s">
        <v>6480</v>
      </c>
      <c r="B6155" t="s">
        <v>15</v>
      </c>
      <c r="C6155">
        <v>2026</v>
      </c>
      <c r="D6155" t="s">
        <v>6503</v>
      </c>
      <c r="E6155" t="s">
        <v>1553</v>
      </c>
      <c r="F6155" t="s">
        <v>1554</v>
      </c>
      <c r="G6155" t="s">
        <v>2585</v>
      </c>
      <c r="H6155" t="s">
        <v>2586</v>
      </c>
      <c r="I6155" t="s">
        <v>6504</v>
      </c>
      <c r="J6155" t="s">
        <v>6505</v>
      </c>
      <c r="K6155" t="s">
        <v>2702</v>
      </c>
      <c r="L6155" s="1">
        <v>4</v>
      </c>
      <c r="M6155" s="1">
        <v>120</v>
      </c>
      <c r="N6155" s="1">
        <v>0</v>
      </c>
      <c r="O6155" s="1" t="s">
        <v>2580</v>
      </c>
      <c r="P6155" s="1">
        <v>0</v>
      </c>
      <c r="Q6155" s="1">
        <v>0</v>
      </c>
      <c r="R6155" s="1">
        <v>0</v>
      </c>
      <c r="S6155" t="s">
        <v>2606</v>
      </c>
      <c r="T6155" t="str" cm="1">
        <f t="array" ref="T6155">_xlfn.IFS(ISNUMBER(SEARCH("CP02",S6155)),"ราชพฤกษ",ISNUMBER(SEARCH("CP03",S6155)),"บางใหญ่",ISNUMBER(SEARCH("CP04",S6155)),"บางบอน",OR(ISNUMBER(SEARCH("CP",S6155)),ISNUMBER(SEARCH("BTC",D6155))),"340",TRUE,"")</f>
        <v>บางใหญ่</v>
      </c>
    </row>
    <row r="6156" spans="1:20" x14ac:dyDescent="0.2">
      <c r="A6156" t="s">
        <v>6480</v>
      </c>
      <c r="B6156" t="s">
        <v>15</v>
      </c>
      <c r="C6156">
        <v>2026</v>
      </c>
      <c r="D6156" t="s">
        <v>6503</v>
      </c>
      <c r="E6156" t="s">
        <v>1547</v>
      </c>
      <c r="F6156" t="s">
        <v>1548</v>
      </c>
      <c r="G6156" t="s">
        <v>2588</v>
      </c>
      <c r="H6156" t="s">
        <v>2586</v>
      </c>
      <c r="I6156" t="s">
        <v>6504</v>
      </c>
      <c r="J6156" t="s">
        <v>6505</v>
      </c>
      <c r="K6156" t="s">
        <v>2702</v>
      </c>
      <c r="L6156" s="1">
        <v>1</v>
      </c>
      <c r="M6156" s="1">
        <v>400</v>
      </c>
      <c r="N6156" s="1">
        <v>0</v>
      </c>
      <c r="O6156" s="1" t="s">
        <v>2580</v>
      </c>
      <c r="P6156" s="1">
        <v>0</v>
      </c>
      <c r="Q6156" s="1">
        <v>0</v>
      </c>
      <c r="R6156" s="1">
        <v>0</v>
      </c>
      <c r="S6156" t="s">
        <v>2606</v>
      </c>
      <c r="T6156" t="str" cm="1">
        <f t="array" ref="T6156">_xlfn.IFS(ISNUMBER(SEARCH("CP02",S6156)),"ราชพฤกษ",ISNUMBER(SEARCH("CP03",S6156)),"บางใหญ่",ISNUMBER(SEARCH("CP04",S6156)),"บางบอน",OR(ISNUMBER(SEARCH("CP",S6156)),ISNUMBER(SEARCH("BTC",D6156))),"340",TRUE,"")</f>
        <v>บางใหญ่</v>
      </c>
    </row>
    <row r="6157" spans="1:20" x14ac:dyDescent="0.2">
      <c r="A6157" t="s">
        <v>6480</v>
      </c>
      <c r="B6157" t="s">
        <v>15</v>
      </c>
      <c r="C6157">
        <v>2026</v>
      </c>
      <c r="D6157" t="s">
        <v>6506</v>
      </c>
      <c r="E6157" t="s">
        <v>551</v>
      </c>
      <c r="F6157" t="s">
        <v>552</v>
      </c>
      <c r="G6157" t="s">
        <v>2582</v>
      </c>
      <c r="H6157" t="s">
        <v>2586</v>
      </c>
      <c r="I6157" t="s">
        <v>6507</v>
      </c>
      <c r="J6157" t="s">
        <v>6508</v>
      </c>
      <c r="K6157" t="s">
        <v>2702</v>
      </c>
      <c r="L6157" s="1">
        <v>1</v>
      </c>
      <c r="M6157" s="1">
        <v>1250</v>
      </c>
      <c r="N6157" s="1">
        <v>0</v>
      </c>
      <c r="O6157" s="1" t="s">
        <v>2580</v>
      </c>
      <c r="P6157" s="1">
        <v>1168.22</v>
      </c>
      <c r="Q6157" s="1">
        <v>81.78</v>
      </c>
      <c r="R6157" s="1">
        <v>1250</v>
      </c>
      <c r="S6157" t="s">
        <v>2605</v>
      </c>
      <c r="T6157" t="str" cm="1">
        <f t="array" ref="T6157">_xlfn.IFS(ISNUMBER(SEARCH("CP02",S6157)),"ราชพฤกษ",ISNUMBER(SEARCH("CP03",S6157)),"บางใหญ่",ISNUMBER(SEARCH("CP04",S6157)),"บางบอน",OR(ISNUMBER(SEARCH("CP",S6157)),ISNUMBER(SEARCH("BTC",D6157))),"340",TRUE,"")</f>
        <v>บางใหญ่</v>
      </c>
    </row>
    <row r="6158" spans="1:20" x14ac:dyDescent="0.2">
      <c r="A6158" t="s">
        <v>6480</v>
      </c>
      <c r="B6158" t="s">
        <v>15</v>
      </c>
      <c r="C6158">
        <v>2026</v>
      </c>
      <c r="D6158" t="s">
        <v>6506</v>
      </c>
      <c r="E6158" t="s">
        <v>119</v>
      </c>
      <c r="F6158" t="s">
        <v>120</v>
      </c>
      <c r="G6158" t="s">
        <v>2582</v>
      </c>
      <c r="H6158" t="s">
        <v>2586</v>
      </c>
      <c r="I6158" t="s">
        <v>6507</v>
      </c>
      <c r="J6158" t="s">
        <v>6508</v>
      </c>
      <c r="K6158" t="s">
        <v>2702</v>
      </c>
      <c r="L6158" s="1">
        <v>1</v>
      </c>
      <c r="M6158" s="1">
        <v>220</v>
      </c>
      <c r="N6158" s="1">
        <v>0</v>
      </c>
      <c r="O6158" s="1" t="s">
        <v>2580</v>
      </c>
      <c r="P6158" s="1">
        <v>205.61</v>
      </c>
      <c r="Q6158" s="1">
        <v>14.39</v>
      </c>
      <c r="R6158" s="1">
        <v>220</v>
      </c>
      <c r="S6158" t="s">
        <v>2605</v>
      </c>
      <c r="T6158" t="str" cm="1">
        <f t="array" ref="T6158">_xlfn.IFS(ISNUMBER(SEARCH("CP02",S6158)),"ราชพฤกษ",ISNUMBER(SEARCH("CP03",S6158)),"บางใหญ่",ISNUMBER(SEARCH("CP04",S6158)),"บางบอน",OR(ISNUMBER(SEARCH("CP",S6158)),ISNUMBER(SEARCH("BTC",D6158))),"340",TRUE,"")</f>
        <v>บางใหญ่</v>
      </c>
    </row>
    <row r="6159" spans="1:20" x14ac:dyDescent="0.2">
      <c r="A6159" t="s">
        <v>6480</v>
      </c>
      <c r="B6159" t="s">
        <v>15</v>
      </c>
      <c r="C6159">
        <v>2026</v>
      </c>
      <c r="D6159" t="s">
        <v>6506</v>
      </c>
      <c r="E6159" t="s">
        <v>1187</v>
      </c>
      <c r="F6159" t="s">
        <v>1188</v>
      </c>
      <c r="G6159" t="s">
        <v>2582</v>
      </c>
      <c r="H6159" t="s">
        <v>2586</v>
      </c>
      <c r="I6159" t="s">
        <v>6507</v>
      </c>
      <c r="J6159" t="s">
        <v>6508</v>
      </c>
      <c r="K6159" t="s">
        <v>2702</v>
      </c>
      <c r="L6159" s="1">
        <v>1</v>
      </c>
      <c r="M6159" s="1">
        <v>20</v>
      </c>
      <c r="N6159" s="1">
        <v>0</v>
      </c>
      <c r="O6159" s="1" t="s">
        <v>2580</v>
      </c>
      <c r="P6159" s="1">
        <v>18.690000000000001</v>
      </c>
      <c r="Q6159" s="1">
        <v>1.31</v>
      </c>
      <c r="R6159" s="1">
        <v>20</v>
      </c>
      <c r="S6159" t="s">
        <v>2605</v>
      </c>
      <c r="T6159" t="str" cm="1">
        <f t="array" ref="T6159">_xlfn.IFS(ISNUMBER(SEARCH("CP02",S6159)),"ราชพฤกษ",ISNUMBER(SEARCH("CP03",S6159)),"บางใหญ่",ISNUMBER(SEARCH("CP04",S6159)),"บางบอน",OR(ISNUMBER(SEARCH("CP",S6159)),ISNUMBER(SEARCH("BTC",D6159))),"340",TRUE,"")</f>
        <v>บางใหญ่</v>
      </c>
    </row>
    <row r="6160" spans="1:20" x14ac:dyDescent="0.2">
      <c r="A6160" t="s">
        <v>6480</v>
      </c>
      <c r="B6160" t="s">
        <v>15</v>
      </c>
      <c r="C6160">
        <v>2026</v>
      </c>
      <c r="D6160" t="s">
        <v>6509</v>
      </c>
      <c r="E6160" t="s">
        <v>1545</v>
      </c>
      <c r="F6160" t="s">
        <v>1546</v>
      </c>
      <c r="G6160" t="s">
        <v>2588</v>
      </c>
      <c r="H6160" t="s">
        <v>2586</v>
      </c>
      <c r="I6160" t="s">
        <v>6510</v>
      </c>
      <c r="J6160" t="s">
        <v>6511</v>
      </c>
      <c r="K6160" t="s">
        <v>2702</v>
      </c>
      <c r="L6160" s="1">
        <v>1</v>
      </c>
      <c r="M6160" s="1">
        <v>500</v>
      </c>
      <c r="N6160" s="1">
        <v>0</v>
      </c>
      <c r="O6160" s="1" t="s">
        <v>2580</v>
      </c>
      <c r="P6160" s="1">
        <v>467.29</v>
      </c>
      <c r="Q6160" s="1">
        <v>32.71</v>
      </c>
      <c r="R6160" s="1">
        <v>500</v>
      </c>
      <c r="S6160" t="s">
        <v>2606</v>
      </c>
      <c r="T6160" t="str" cm="1">
        <f t="array" ref="T6160">_xlfn.IFS(ISNUMBER(SEARCH("CP02",S6160)),"ราชพฤกษ",ISNUMBER(SEARCH("CP03",S6160)),"บางใหญ่",ISNUMBER(SEARCH("CP04",S6160)),"บางบอน",OR(ISNUMBER(SEARCH("CP",S6160)),ISNUMBER(SEARCH("BTC",D6160))),"340",TRUE,"")</f>
        <v>บางใหญ่</v>
      </c>
    </row>
    <row r="6161" spans="1:20" x14ac:dyDescent="0.2">
      <c r="A6161" t="s">
        <v>6480</v>
      </c>
      <c r="B6161" t="s">
        <v>15</v>
      </c>
      <c r="C6161">
        <v>2026</v>
      </c>
      <c r="D6161" t="s">
        <v>6512</v>
      </c>
      <c r="E6161" t="s">
        <v>1537</v>
      </c>
      <c r="F6161" t="s">
        <v>1538</v>
      </c>
      <c r="G6161" t="s">
        <v>2585</v>
      </c>
      <c r="H6161" t="s">
        <v>2586</v>
      </c>
      <c r="I6161" t="s">
        <v>6513</v>
      </c>
      <c r="J6161" t="s">
        <v>6514</v>
      </c>
      <c r="K6161" t="s">
        <v>2702</v>
      </c>
      <c r="L6161" s="1">
        <v>4</v>
      </c>
      <c r="M6161" s="1">
        <v>50</v>
      </c>
      <c r="N6161" s="1">
        <v>0</v>
      </c>
      <c r="O6161" s="1" t="s">
        <v>2580</v>
      </c>
      <c r="P6161" s="1">
        <v>186.92</v>
      </c>
      <c r="Q6161" s="1">
        <v>13.08</v>
      </c>
      <c r="R6161" s="1">
        <v>200</v>
      </c>
      <c r="S6161" t="s">
        <v>2606</v>
      </c>
      <c r="T6161" t="str" cm="1">
        <f t="array" ref="T6161">_xlfn.IFS(ISNUMBER(SEARCH("CP02",S6161)),"ราชพฤกษ",ISNUMBER(SEARCH("CP03",S6161)),"บางใหญ่",ISNUMBER(SEARCH("CP04",S6161)),"บางบอน",OR(ISNUMBER(SEARCH("CP",S6161)),ISNUMBER(SEARCH("BTC",D6161))),"340",TRUE,"")</f>
        <v>บางใหญ่</v>
      </c>
    </row>
    <row r="6162" spans="1:20" x14ac:dyDescent="0.2">
      <c r="A6162" t="s">
        <v>6480</v>
      </c>
      <c r="B6162" t="s">
        <v>15</v>
      </c>
      <c r="C6162">
        <v>2026</v>
      </c>
      <c r="D6162" t="s">
        <v>6515</v>
      </c>
      <c r="E6162" t="s">
        <v>561</v>
      </c>
      <c r="F6162" t="s">
        <v>562</v>
      </c>
      <c r="G6162" t="s">
        <v>2582</v>
      </c>
      <c r="H6162" t="s">
        <v>2586</v>
      </c>
      <c r="I6162" t="s">
        <v>6516</v>
      </c>
      <c r="J6162" t="s">
        <v>6517</v>
      </c>
      <c r="K6162" t="s">
        <v>2702</v>
      </c>
      <c r="L6162" s="1">
        <v>1</v>
      </c>
      <c r="M6162" s="1">
        <v>1650</v>
      </c>
      <c r="N6162" s="1">
        <v>0</v>
      </c>
      <c r="O6162" s="1" t="s">
        <v>2580</v>
      </c>
      <c r="P6162" s="1">
        <v>1542.06</v>
      </c>
      <c r="Q6162" s="1">
        <v>107.94</v>
      </c>
      <c r="R6162" s="1">
        <v>1650</v>
      </c>
      <c r="S6162" t="s">
        <v>2605</v>
      </c>
      <c r="T6162" t="str" cm="1">
        <f t="array" ref="T6162">_xlfn.IFS(ISNUMBER(SEARCH("CP02",S6162)),"ราชพฤกษ",ISNUMBER(SEARCH("CP03",S6162)),"บางใหญ่",ISNUMBER(SEARCH("CP04",S6162)),"บางบอน",OR(ISNUMBER(SEARCH("CP",S6162)),ISNUMBER(SEARCH("BTC",D6162))),"340",TRUE,"")</f>
        <v>บางใหญ่</v>
      </c>
    </row>
    <row r="6163" spans="1:20" x14ac:dyDescent="0.2">
      <c r="A6163" t="s">
        <v>6480</v>
      </c>
      <c r="B6163" t="s">
        <v>15</v>
      </c>
      <c r="C6163">
        <v>2026</v>
      </c>
      <c r="D6163" t="s">
        <v>6515</v>
      </c>
      <c r="E6163" t="s">
        <v>1343</v>
      </c>
      <c r="F6163" t="s">
        <v>1344</v>
      </c>
      <c r="G6163" t="s">
        <v>2582</v>
      </c>
      <c r="H6163" t="s">
        <v>2586</v>
      </c>
      <c r="I6163" t="s">
        <v>6516</v>
      </c>
      <c r="J6163" t="s">
        <v>6517</v>
      </c>
      <c r="K6163" t="s">
        <v>2702</v>
      </c>
      <c r="L6163" s="1">
        <v>1</v>
      </c>
      <c r="M6163" s="1">
        <v>220</v>
      </c>
      <c r="N6163" s="1">
        <v>0</v>
      </c>
      <c r="O6163" s="1" t="s">
        <v>2580</v>
      </c>
      <c r="P6163" s="1">
        <v>205.61</v>
      </c>
      <c r="Q6163" s="1">
        <v>14.39</v>
      </c>
      <c r="R6163" s="1">
        <v>220</v>
      </c>
      <c r="S6163" t="s">
        <v>2605</v>
      </c>
      <c r="T6163" t="str" cm="1">
        <f t="array" ref="T6163">_xlfn.IFS(ISNUMBER(SEARCH("CP02",S6163)),"ราชพฤกษ",ISNUMBER(SEARCH("CP03",S6163)),"บางใหญ่",ISNUMBER(SEARCH("CP04",S6163)),"บางบอน",OR(ISNUMBER(SEARCH("CP",S6163)),ISNUMBER(SEARCH("BTC",D6163))),"340",TRUE,"")</f>
        <v>บางใหญ่</v>
      </c>
    </row>
    <row r="6164" spans="1:20" x14ac:dyDescent="0.2">
      <c r="A6164" t="s">
        <v>6480</v>
      </c>
      <c r="B6164" t="s">
        <v>15</v>
      </c>
      <c r="C6164">
        <v>2026</v>
      </c>
      <c r="D6164" t="s">
        <v>6515</v>
      </c>
      <c r="E6164" t="s">
        <v>1187</v>
      </c>
      <c r="F6164" t="s">
        <v>1188</v>
      </c>
      <c r="G6164" t="s">
        <v>2582</v>
      </c>
      <c r="H6164" t="s">
        <v>2586</v>
      </c>
      <c r="I6164" t="s">
        <v>6516</v>
      </c>
      <c r="J6164" t="s">
        <v>6517</v>
      </c>
      <c r="K6164" t="s">
        <v>2702</v>
      </c>
      <c r="L6164" s="1">
        <v>1</v>
      </c>
      <c r="M6164" s="1">
        <v>20</v>
      </c>
      <c r="N6164" s="1">
        <v>0</v>
      </c>
      <c r="O6164" s="1" t="s">
        <v>2580</v>
      </c>
      <c r="P6164" s="1">
        <v>18.690000000000001</v>
      </c>
      <c r="Q6164" s="1">
        <v>1.31</v>
      </c>
      <c r="R6164" s="1">
        <v>20</v>
      </c>
      <c r="S6164" t="s">
        <v>2605</v>
      </c>
      <c r="T6164" t="str" cm="1">
        <f t="array" ref="T6164">_xlfn.IFS(ISNUMBER(SEARCH("CP02",S6164)),"ราชพฤกษ",ISNUMBER(SEARCH("CP03",S6164)),"บางใหญ่",ISNUMBER(SEARCH("CP04",S6164)),"บางบอน",OR(ISNUMBER(SEARCH("CP",S6164)),ISNUMBER(SEARCH("BTC",D6164))),"340",TRUE,"")</f>
        <v>บางใหญ่</v>
      </c>
    </row>
    <row r="6165" spans="1:20" x14ac:dyDescent="0.2">
      <c r="A6165" t="s">
        <v>6480</v>
      </c>
      <c r="B6165" t="s">
        <v>15</v>
      </c>
      <c r="C6165">
        <v>2026</v>
      </c>
      <c r="D6165" t="s">
        <v>6518</v>
      </c>
      <c r="E6165" t="s">
        <v>1537</v>
      </c>
      <c r="F6165" t="s">
        <v>1538</v>
      </c>
      <c r="G6165" t="s">
        <v>2585</v>
      </c>
      <c r="H6165" t="s">
        <v>2586</v>
      </c>
      <c r="I6165" t="s">
        <v>6519</v>
      </c>
      <c r="J6165" t="s">
        <v>6520</v>
      </c>
      <c r="K6165" t="s">
        <v>2702</v>
      </c>
      <c r="L6165" s="1">
        <v>4</v>
      </c>
      <c r="M6165" s="1">
        <v>50</v>
      </c>
      <c r="N6165" s="1">
        <v>0</v>
      </c>
      <c r="O6165" s="1" t="s">
        <v>2580</v>
      </c>
      <c r="P6165" s="1">
        <v>186.92</v>
      </c>
      <c r="Q6165" s="1">
        <v>13.08</v>
      </c>
      <c r="R6165" s="1">
        <v>200</v>
      </c>
      <c r="S6165" t="s">
        <v>2605</v>
      </c>
      <c r="T6165" t="str" cm="1">
        <f t="array" ref="T6165">_xlfn.IFS(ISNUMBER(SEARCH("CP02",S6165)),"ราชพฤกษ",ISNUMBER(SEARCH("CP03",S6165)),"บางใหญ่",ISNUMBER(SEARCH("CP04",S6165)),"บางบอน",OR(ISNUMBER(SEARCH("CP",S6165)),ISNUMBER(SEARCH("BTC",D6165))),"340",TRUE,"")</f>
        <v>บางใหญ่</v>
      </c>
    </row>
    <row r="6166" spans="1:20" x14ac:dyDescent="0.2">
      <c r="A6166" t="s">
        <v>6480</v>
      </c>
      <c r="B6166" t="s">
        <v>15</v>
      </c>
      <c r="C6166">
        <v>2026</v>
      </c>
      <c r="D6166" t="s">
        <v>2646</v>
      </c>
      <c r="E6166" t="s">
        <v>525</v>
      </c>
      <c r="F6166" t="s">
        <v>526</v>
      </c>
      <c r="G6166" t="s">
        <v>2582</v>
      </c>
      <c r="H6166" t="s">
        <v>2586</v>
      </c>
      <c r="I6166" t="s">
        <v>6521</v>
      </c>
      <c r="J6166" t="s">
        <v>2648</v>
      </c>
      <c r="K6166" t="s">
        <v>2893</v>
      </c>
      <c r="L6166" s="1">
        <v>1</v>
      </c>
      <c r="M6166" s="1">
        <v>1150</v>
      </c>
      <c r="N6166" s="1">
        <v>0</v>
      </c>
      <c r="O6166" s="1" t="s">
        <v>2580</v>
      </c>
      <c r="P6166" s="1">
        <v>1074.77</v>
      </c>
      <c r="Q6166" s="1">
        <v>75.23</v>
      </c>
      <c r="R6166" s="1">
        <v>1150</v>
      </c>
      <c r="S6166" t="s">
        <v>2605</v>
      </c>
      <c r="T6166" t="str" cm="1">
        <f t="array" ref="T6166">_xlfn.IFS(ISNUMBER(SEARCH("CP02",S6166)),"ราชพฤกษ",ISNUMBER(SEARCH("CP03",S6166)),"บางใหญ่",ISNUMBER(SEARCH("CP04",S6166)),"บางบอน",OR(ISNUMBER(SEARCH("CP",S6166)),ISNUMBER(SEARCH("BTC",D6166))),"340",TRUE,"")</f>
        <v>บางใหญ่</v>
      </c>
    </row>
    <row r="6167" spans="1:20" x14ac:dyDescent="0.2">
      <c r="A6167" t="s">
        <v>6480</v>
      </c>
      <c r="B6167" t="s">
        <v>15</v>
      </c>
      <c r="C6167">
        <v>2026</v>
      </c>
      <c r="D6167" t="s">
        <v>2646</v>
      </c>
      <c r="E6167" t="s">
        <v>523</v>
      </c>
      <c r="F6167" t="s">
        <v>524</v>
      </c>
      <c r="G6167" t="s">
        <v>2582</v>
      </c>
      <c r="H6167" t="s">
        <v>2586</v>
      </c>
      <c r="I6167" t="s">
        <v>6521</v>
      </c>
      <c r="J6167" t="s">
        <v>2648</v>
      </c>
      <c r="K6167" t="s">
        <v>2893</v>
      </c>
      <c r="L6167" s="1">
        <v>1</v>
      </c>
      <c r="M6167" s="1">
        <v>175</v>
      </c>
      <c r="N6167" s="1">
        <v>0</v>
      </c>
      <c r="O6167" s="1" t="s">
        <v>2580</v>
      </c>
      <c r="P6167" s="1">
        <v>0</v>
      </c>
      <c r="Q6167" s="1">
        <v>0</v>
      </c>
      <c r="R6167" s="1">
        <v>0</v>
      </c>
      <c r="S6167" t="s">
        <v>2605</v>
      </c>
      <c r="T6167" t="str" cm="1">
        <f t="array" ref="T6167">_xlfn.IFS(ISNUMBER(SEARCH("CP02",S6167)),"ราชพฤกษ",ISNUMBER(SEARCH("CP03",S6167)),"บางใหญ่",ISNUMBER(SEARCH("CP04",S6167)),"บางบอน",OR(ISNUMBER(SEARCH("CP",S6167)),ISNUMBER(SEARCH("BTC",D6167))),"340",TRUE,"")</f>
        <v>บางใหญ่</v>
      </c>
    </row>
    <row r="6168" spans="1:20" x14ac:dyDescent="0.2">
      <c r="A6168" t="s">
        <v>6480</v>
      </c>
      <c r="B6168" t="s">
        <v>15</v>
      </c>
      <c r="C6168">
        <v>2026</v>
      </c>
      <c r="D6168" t="s">
        <v>2646</v>
      </c>
      <c r="E6168" t="s">
        <v>157</v>
      </c>
      <c r="F6168" t="s">
        <v>158</v>
      </c>
      <c r="G6168" t="s">
        <v>2582</v>
      </c>
      <c r="H6168" t="s">
        <v>2586</v>
      </c>
      <c r="I6168" t="s">
        <v>6521</v>
      </c>
      <c r="J6168" t="s">
        <v>2648</v>
      </c>
      <c r="K6168" t="s">
        <v>2893</v>
      </c>
      <c r="L6168" s="1">
        <v>1</v>
      </c>
      <c r="M6168" s="1">
        <v>330</v>
      </c>
      <c r="N6168" s="1">
        <v>0</v>
      </c>
      <c r="O6168" s="1" t="s">
        <v>2580</v>
      </c>
      <c r="P6168" s="1">
        <v>0</v>
      </c>
      <c r="Q6168" s="1">
        <v>0</v>
      </c>
      <c r="R6168" s="1">
        <v>0</v>
      </c>
      <c r="S6168" t="s">
        <v>2605</v>
      </c>
      <c r="T6168" t="str" cm="1">
        <f t="array" ref="T6168">_xlfn.IFS(ISNUMBER(SEARCH("CP02",S6168)),"ราชพฤกษ",ISNUMBER(SEARCH("CP03",S6168)),"บางใหญ่",ISNUMBER(SEARCH("CP04",S6168)),"บางบอน",OR(ISNUMBER(SEARCH("CP",S6168)),ISNUMBER(SEARCH("BTC",D6168))),"340",TRUE,"")</f>
        <v>บางใหญ่</v>
      </c>
    </row>
    <row r="6169" spans="1:20" x14ac:dyDescent="0.2">
      <c r="A6169" t="s">
        <v>6480</v>
      </c>
      <c r="B6169" t="s">
        <v>15</v>
      </c>
      <c r="C6169">
        <v>2026</v>
      </c>
      <c r="D6169" t="s">
        <v>2646</v>
      </c>
      <c r="E6169" t="s">
        <v>1187</v>
      </c>
      <c r="F6169" t="s">
        <v>1188</v>
      </c>
      <c r="G6169" t="s">
        <v>2582</v>
      </c>
      <c r="H6169" t="s">
        <v>2586</v>
      </c>
      <c r="I6169" t="s">
        <v>6521</v>
      </c>
      <c r="J6169" t="s">
        <v>2648</v>
      </c>
      <c r="K6169" t="s">
        <v>2893</v>
      </c>
      <c r="L6169" s="1">
        <v>1</v>
      </c>
      <c r="M6169" s="1">
        <v>20</v>
      </c>
      <c r="N6169" s="1">
        <v>0</v>
      </c>
      <c r="O6169" s="1" t="s">
        <v>2580</v>
      </c>
      <c r="P6169" s="1">
        <v>18.690000000000001</v>
      </c>
      <c r="Q6169" s="1">
        <v>1.31</v>
      </c>
      <c r="R6169" s="1">
        <v>20</v>
      </c>
      <c r="S6169" t="s">
        <v>2605</v>
      </c>
      <c r="T6169" t="str" cm="1">
        <f t="array" ref="T6169">_xlfn.IFS(ISNUMBER(SEARCH("CP02",S6169)),"ราชพฤกษ",ISNUMBER(SEARCH("CP03",S6169)),"บางใหญ่",ISNUMBER(SEARCH("CP04",S6169)),"บางบอน",OR(ISNUMBER(SEARCH("CP",S6169)),ISNUMBER(SEARCH("BTC",D6169))),"340",TRUE,"")</f>
        <v>บางใหญ่</v>
      </c>
    </row>
    <row r="6170" spans="1:20" x14ac:dyDescent="0.2">
      <c r="A6170" t="s">
        <v>6522</v>
      </c>
      <c r="B6170" t="s">
        <v>15</v>
      </c>
      <c r="C6170">
        <v>2026</v>
      </c>
      <c r="D6170" t="s">
        <v>6523</v>
      </c>
      <c r="E6170" t="s">
        <v>545</v>
      </c>
      <c r="F6170" t="s">
        <v>546</v>
      </c>
      <c r="G6170" t="s">
        <v>2582</v>
      </c>
      <c r="H6170" t="s">
        <v>2586</v>
      </c>
      <c r="I6170" t="s">
        <v>6524</v>
      </c>
      <c r="J6170" t="s">
        <v>6525</v>
      </c>
      <c r="K6170" t="s">
        <v>2692</v>
      </c>
      <c r="L6170" s="1">
        <v>1</v>
      </c>
      <c r="M6170" s="1">
        <v>1920</v>
      </c>
      <c r="N6170" s="1">
        <v>0</v>
      </c>
      <c r="O6170" s="1" t="s">
        <v>2580</v>
      </c>
      <c r="P6170" s="1">
        <v>1794.39</v>
      </c>
      <c r="Q6170" s="1">
        <v>125.61</v>
      </c>
      <c r="R6170" s="1">
        <v>1920</v>
      </c>
      <c r="S6170" t="s">
        <v>2631</v>
      </c>
      <c r="T6170" t="str" cm="1">
        <f t="array" ref="T6170">_xlfn.IFS(ISNUMBER(SEARCH("CP02",S6170)),"ราชพฤกษ",ISNUMBER(SEARCH("CP03",S6170)),"บางใหญ่",ISNUMBER(SEARCH("CP04",S6170)),"บางบอน",OR(ISNUMBER(SEARCH("CP",S6170)),ISNUMBER(SEARCH("BTC",D6170))),"340",TRUE,"")</f>
        <v>บางบอน</v>
      </c>
    </row>
    <row r="6171" spans="1:20" x14ac:dyDescent="0.2">
      <c r="A6171" t="s">
        <v>6522</v>
      </c>
      <c r="B6171" t="s">
        <v>15</v>
      </c>
      <c r="C6171">
        <v>2026</v>
      </c>
      <c r="D6171" t="s">
        <v>6523</v>
      </c>
      <c r="E6171" t="s">
        <v>509</v>
      </c>
      <c r="F6171" t="s">
        <v>510</v>
      </c>
      <c r="G6171" t="s">
        <v>2582</v>
      </c>
      <c r="H6171" t="s">
        <v>2586</v>
      </c>
      <c r="I6171" t="s">
        <v>6524</v>
      </c>
      <c r="J6171" t="s">
        <v>6525</v>
      </c>
      <c r="K6171" t="s">
        <v>2692</v>
      </c>
      <c r="L6171" s="1">
        <v>1</v>
      </c>
      <c r="M6171" s="1">
        <v>420</v>
      </c>
      <c r="N6171" s="1">
        <v>0</v>
      </c>
      <c r="O6171" s="1" t="s">
        <v>2580</v>
      </c>
      <c r="P6171" s="1">
        <v>0</v>
      </c>
      <c r="Q6171" s="1">
        <v>0</v>
      </c>
      <c r="R6171" s="1">
        <v>0</v>
      </c>
      <c r="S6171" t="s">
        <v>2631</v>
      </c>
      <c r="T6171" t="str" cm="1">
        <f t="array" ref="T6171">_xlfn.IFS(ISNUMBER(SEARCH("CP02",S6171)),"ราชพฤกษ",ISNUMBER(SEARCH("CP03",S6171)),"บางใหญ่",ISNUMBER(SEARCH("CP04",S6171)),"บางบอน",OR(ISNUMBER(SEARCH("CP",S6171)),ISNUMBER(SEARCH("BTC",D6171))),"340",TRUE,"")</f>
        <v>บางบอน</v>
      </c>
    </row>
    <row r="6172" spans="1:20" x14ac:dyDescent="0.2">
      <c r="A6172" t="s">
        <v>6522</v>
      </c>
      <c r="B6172" t="s">
        <v>15</v>
      </c>
      <c r="C6172">
        <v>2026</v>
      </c>
      <c r="D6172" t="s">
        <v>6523</v>
      </c>
      <c r="E6172" t="s">
        <v>1187</v>
      </c>
      <c r="F6172" t="s">
        <v>1188</v>
      </c>
      <c r="G6172" t="s">
        <v>2582</v>
      </c>
      <c r="H6172" t="s">
        <v>2586</v>
      </c>
      <c r="I6172" t="s">
        <v>6524</v>
      </c>
      <c r="J6172" t="s">
        <v>6525</v>
      </c>
      <c r="K6172" t="s">
        <v>2692</v>
      </c>
      <c r="L6172" s="1">
        <v>1</v>
      </c>
      <c r="M6172" s="1">
        <v>20</v>
      </c>
      <c r="N6172" s="1">
        <v>0</v>
      </c>
      <c r="O6172" s="1" t="s">
        <v>2580</v>
      </c>
      <c r="P6172" s="1">
        <v>18.690000000000001</v>
      </c>
      <c r="Q6172" s="1">
        <v>1.31</v>
      </c>
      <c r="R6172" s="1">
        <v>20</v>
      </c>
      <c r="S6172" t="s">
        <v>2631</v>
      </c>
      <c r="T6172" t="str" cm="1">
        <f t="array" ref="T6172">_xlfn.IFS(ISNUMBER(SEARCH("CP02",S6172)),"ราชพฤกษ",ISNUMBER(SEARCH("CP03",S6172)),"บางใหญ่",ISNUMBER(SEARCH("CP04",S6172)),"บางบอน",OR(ISNUMBER(SEARCH("CP",S6172)),ISNUMBER(SEARCH("BTC",D6172))),"340",TRUE,"")</f>
        <v>บางบอน</v>
      </c>
    </row>
    <row r="6173" spans="1:20" x14ac:dyDescent="0.2">
      <c r="A6173" t="s">
        <v>6522</v>
      </c>
      <c r="B6173" t="s">
        <v>15</v>
      </c>
      <c r="C6173">
        <v>2026</v>
      </c>
      <c r="D6173" t="s">
        <v>6523</v>
      </c>
      <c r="E6173" t="s">
        <v>1343</v>
      </c>
      <c r="F6173" t="s">
        <v>1344</v>
      </c>
      <c r="G6173" t="s">
        <v>2582</v>
      </c>
      <c r="H6173" t="s">
        <v>2586</v>
      </c>
      <c r="I6173" t="s">
        <v>6524</v>
      </c>
      <c r="J6173" t="s">
        <v>6525</v>
      </c>
      <c r="K6173" t="s">
        <v>2692</v>
      </c>
      <c r="L6173" s="1">
        <v>1</v>
      </c>
      <c r="M6173" s="1">
        <v>220</v>
      </c>
      <c r="N6173" s="1">
        <v>0</v>
      </c>
      <c r="O6173" s="1" t="s">
        <v>2580</v>
      </c>
      <c r="P6173" s="1">
        <v>205.61</v>
      </c>
      <c r="Q6173" s="1">
        <v>14.39</v>
      </c>
      <c r="R6173" s="1">
        <v>220</v>
      </c>
      <c r="S6173" t="s">
        <v>2631</v>
      </c>
      <c r="T6173" t="str" cm="1">
        <f t="array" ref="T6173">_xlfn.IFS(ISNUMBER(SEARCH("CP02",S6173)),"ราชพฤกษ",ISNUMBER(SEARCH("CP03",S6173)),"บางใหญ่",ISNUMBER(SEARCH("CP04",S6173)),"บางบอน",OR(ISNUMBER(SEARCH("CP",S6173)),ISNUMBER(SEARCH("BTC",D6173))),"340",TRUE,"")</f>
        <v>บางบอน</v>
      </c>
    </row>
    <row r="6174" spans="1:20" x14ac:dyDescent="0.2">
      <c r="A6174" t="s">
        <v>6522</v>
      </c>
      <c r="B6174" t="s">
        <v>15</v>
      </c>
      <c r="C6174">
        <v>2026</v>
      </c>
      <c r="D6174" t="s">
        <v>6526</v>
      </c>
      <c r="E6174" t="s">
        <v>555</v>
      </c>
      <c r="F6174" t="s">
        <v>556</v>
      </c>
      <c r="G6174" t="s">
        <v>2582</v>
      </c>
      <c r="H6174" t="s">
        <v>2586</v>
      </c>
      <c r="I6174" t="s">
        <v>6527</v>
      </c>
      <c r="J6174" t="s">
        <v>6528</v>
      </c>
      <c r="K6174" t="s">
        <v>2630</v>
      </c>
      <c r="L6174" s="1">
        <v>1</v>
      </c>
      <c r="M6174" s="1">
        <v>1350</v>
      </c>
      <c r="N6174" s="1">
        <v>0</v>
      </c>
      <c r="O6174" s="1" t="s">
        <v>2580</v>
      </c>
      <c r="P6174" s="1">
        <v>1261.68</v>
      </c>
      <c r="Q6174" s="1">
        <v>88.32</v>
      </c>
      <c r="R6174" s="1">
        <v>1350</v>
      </c>
      <c r="S6174" t="s">
        <v>2631</v>
      </c>
      <c r="T6174" t="str" cm="1">
        <f t="array" ref="T6174">_xlfn.IFS(ISNUMBER(SEARCH("CP02",S6174)),"ราชพฤกษ",ISNUMBER(SEARCH("CP03",S6174)),"บางใหญ่",ISNUMBER(SEARCH("CP04",S6174)),"บางบอน",OR(ISNUMBER(SEARCH("CP",S6174)),ISNUMBER(SEARCH("BTC",D6174))),"340",TRUE,"")</f>
        <v>บางบอน</v>
      </c>
    </row>
    <row r="6175" spans="1:20" x14ac:dyDescent="0.2">
      <c r="A6175" t="s">
        <v>6522</v>
      </c>
      <c r="B6175" t="s">
        <v>15</v>
      </c>
      <c r="C6175">
        <v>2026</v>
      </c>
      <c r="D6175" t="s">
        <v>6526</v>
      </c>
      <c r="E6175" t="s">
        <v>1381</v>
      </c>
      <c r="F6175" t="s">
        <v>1382</v>
      </c>
      <c r="G6175" t="s">
        <v>2582</v>
      </c>
      <c r="H6175" t="s">
        <v>2586</v>
      </c>
      <c r="I6175" t="s">
        <v>6527</v>
      </c>
      <c r="J6175" t="s">
        <v>6528</v>
      </c>
      <c r="K6175" t="s">
        <v>2630</v>
      </c>
      <c r="L6175" s="1">
        <v>1</v>
      </c>
      <c r="M6175" s="1">
        <v>220</v>
      </c>
      <c r="N6175" s="1">
        <v>0</v>
      </c>
      <c r="O6175" s="1" t="s">
        <v>2580</v>
      </c>
      <c r="P6175" s="1">
        <v>205.61</v>
      </c>
      <c r="Q6175" s="1">
        <v>14.39</v>
      </c>
      <c r="R6175" s="1">
        <v>220</v>
      </c>
      <c r="S6175" t="s">
        <v>2631</v>
      </c>
      <c r="T6175" t="str" cm="1">
        <f t="array" ref="T6175">_xlfn.IFS(ISNUMBER(SEARCH("CP02",S6175)),"ราชพฤกษ",ISNUMBER(SEARCH("CP03",S6175)),"บางใหญ่",ISNUMBER(SEARCH("CP04",S6175)),"บางบอน",OR(ISNUMBER(SEARCH("CP",S6175)),ISNUMBER(SEARCH("BTC",D6175))),"340",TRUE,"")</f>
        <v>บางบอน</v>
      </c>
    </row>
    <row r="6176" spans="1:20" x14ac:dyDescent="0.2">
      <c r="A6176" t="s">
        <v>6522</v>
      </c>
      <c r="B6176" t="s">
        <v>15</v>
      </c>
      <c r="C6176">
        <v>2026</v>
      </c>
      <c r="D6176" t="s">
        <v>6526</v>
      </c>
      <c r="E6176" t="s">
        <v>1187</v>
      </c>
      <c r="F6176" t="s">
        <v>1188</v>
      </c>
      <c r="G6176" t="s">
        <v>2582</v>
      </c>
      <c r="H6176" t="s">
        <v>2586</v>
      </c>
      <c r="I6176" t="s">
        <v>6527</v>
      </c>
      <c r="J6176" t="s">
        <v>6528</v>
      </c>
      <c r="K6176" t="s">
        <v>2630</v>
      </c>
      <c r="L6176" s="1">
        <v>1</v>
      </c>
      <c r="M6176" s="1">
        <v>20</v>
      </c>
      <c r="N6176" s="1">
        <v>0</v>
      </c>
      <c r="O6176" s="1" t="s">
        <v>2580</v>
      </c>
      <c r="P6176" s="1">
        <v>18.690000000000001</v>
      </c>
      <c r="Q6176" s="1">
        <v>1.31</v>
      </c>
      <c r="R6176" s="1">
        <v>20</v>
      </c>
      <c r="S6176" t="s">
        <v>2631</v>
      </c>
      <c r="T6176" t="str" cm="1">
        <f t="array" ref="T6176">_xlfn.IFS(ISNUMBER(SEARCH("CP02",S6176)),"ราชพฤกษ",ISNUMBER(SEARCH("CP03",S6176)),"บางใหญ่",ISNUMBER(SEARCH("CP04",S6176)),"บางบอน",OR(ISNUMBER(SEARCH("CP",S6176)),ISNUMBER(SEARCH("BTC",D6176))),"340",TRUE,"")</f>
        <v>บางบอน</v>
      </c>
    </row>
    <row r="6177" spans="1:20" x14ac:dyDescent="0.2">
      <c r="A6177" t="s">
        <v>6522</v>
      </c>
      <c r="B6177" t="s">
        <v>15</v>
      </c>
      <c r="C6177">
        <v>2026</v>
      </c>
      <c r="D6177" t="s">
        <v>6526</v>
      </c>
      <c r="E6177" t="s">
        <v>553</v>
      </c>
      <c r="F6177" t="s">
        <v>554</v>
      </c>
      <c r="G6177" t="s">
        <v>2582</v>
      </c>
      <c r="H6177" t="s">
        <v>2586</v>
      </c>
      <c r="I6177" t="s">
        <v>6527</v>
      </c>
      <c r="J6177" t="s">
        <v>6528</v>
      </c>
      <c r="K6177" t="s">
        <v>2630</v>
      </c>
      <c r="L6177" s="1">
        <v>1</v>
      </c>
      <c r="M6177" s="1">
        <v>250</v>
      </c>
      <c r="N6177" s="1">
        <v>0</v>
      </c>
      <c r="O6177" s="1" t="s">
        <v>2580</v>
      </c>
      <c r="P6177" s="1">
        <v>0</v>
      </c>
      <c r="Q6177" s="1">
        <v>0</v>
      </c>
      <c r="R6177" s="1">
        <v>0</v>
      </c>
      <c r="S6177" t="s">
        <v>2631</v>
      </c>
      <c r="T6177" t="str" cm="1">
        <f t="array" ref="T6177">_xlfn.IFS(ISNUMBER(SEARCH("CP02",S6177)),"ราชพฤกษ",ISNUMBER(SEARCH("CP03",S6177)),"บางใหญ่",ISNUMBER(SEARCH("CP04",S6177)),"บางบอน",OR(ISNUMBER(SEARCH("CP",S6177)),ISNUMBER(SEARCH("BTC",D6177))),"340",TRUE,"")</f>
        <v>บางบอน</v>
      </c>
    </row>
    <row r="6178" spans="1:20" x14ac:dyDescent="0.2">
      <c r="A6178" t="s">
        <v>6522</v>
      </c>
      <c r="B6178" t="s">
        <v>15</v>
      </c>
      <c r="C6178">
        <v>2026</v>
      </c>
      <c r="D6178" t="s">
        <v>6529</v>
      </c>
      <c r="E6178" t="s">
        <v>843</v>
      </c>
      <c r="F6178" t="s">
        <v>844</v>
      </c>
      <c r="G6178" t="s">
        <v>2595</v>
      </c>
      <c r="H6178" t="s">
        <v>2596</v>
      </c>
      <c r="I6178" t="s">
        <v>6530</v>
      </c>
      <c r="J6178" t="s">
        <v>6531</v>
      </c>
      <c r="K6178" t="s">
        <v>2692</v>
      </c>
      <c r="L6178" s="1">
        <v>2</v>
      </c>
      <c r="M6178" s="1">
        <v>3490</v>
      </c>
      <c r="N6178" s="1">
        <v>349</v>
      </c>
      <c r="O6178" s="1" t="s">
        <v>2580</v>
      </c>
      <c r="P6178" s="1">
        <v>6197.2</v>
      </c>
      <c r="Q6178" s="1">
        <v>433.8</v>
      </c>
      <c r="R6178" s="1">
        <v>6631</v>
      </c>
      <c r="S6178" t="s">
        <v>4791</v>
      </c>
      <c r="T6178" t="str" cm="1">
        <f t="array" ref="T6178">_xlfn.IFS(ISNUMBER(SEARCH("CP02",S6178)),"ราชพฤกษ",ISNUMBER(SEARCH("CP03",S6178)),"บางใหญ่",ISNUMBER(SEARCH("CP04",S6178)),"บางบอน",OR(ISNUMBER(SEARCH("CP",S6178)),ISNUMBER(SEARCH("BTC",D6178))),"340",TRUE,"")</f>
        <v>บางบอน</v>
      </c>
    </row>
    <row r="6179" spans="1:20" x14ac:dyDescent="0.2">
      <c r="A6179" t="s">
        <v>6522</v>
      </c>
      <c r="B6179" t="s">
        <v>15</v>
      </c>
      <c r="C6179">
        <v>2026</v>
      </c>
      <c r="D6179" t="s">
        <v>6529</v>
      </c>
      <c r="E6179" t="s">
        <v>909</v>
      </c>
      <c r="F6179" t="s">
        <v>910</v>
      </c>
      <c r="G6179" t="s">
        <v>2595</v>
      </c>
      <c r="H6179" t="s">
        <v>2596</v>
      </c>
      <c r="I6179" t="s">
        <v>6530</v>
      </c>
      <c r="J6179" t="s">
        <v>6531</v>
      </c>
      <c r="K6179" t="s">
        <v>2692</v>
      </c>
      <c r="L6179" s="1">
        <v>2</v>
      </c>
      <c r="M6179" s="1">
        <v>4690</v>
      </c>
      <c r="N6179" s="1">
        <v>469</v>
      </c>
      <c r="O6179" s="1" t="s">
        <v>2580</v>
      </c>
      <c r="P6179" s="1">
        <v>8328.0400000000009</v>
      </c>
      <c r="Q6179" s="1">
        <v>582.96</v>
      </c>
      <c r="R6179" s="1">
        <v>8911</v>
      </c>
      <c r="S6179" t="s">
        <v>5170</v>
      </c>
      <c r="T6179" t="str" cm="1">
        <f t="array" ref="T6179">_xlfn.IFS(ISNUMBER(SEARCH("CP02",S6179)),"ราชพฤกษ",ISNUMBER(SEARCH("CP03",S6179)),"บางใหญ่",ISNUMBER(SEARCH("CP04",S6179)),"บางบอน",OR(ISNUMBER(SEARCH("CP",S6179)),ISNUMBER(SEARCH("BTC",D6179))),"340",TRUE,"")</f>
        <v>บางบอน</v>
      </c>
    </row>
    <row r="6180" spans="1:20" x14ac:dyDescent="0.2">
      <c r="A6180" t="s">
        <v>6522</v>
      </c>
      <c r="B6180" t="s">
        <v>15</v>
      </c>
      <c r="C6180">
        <v>2026</v>
      </c>
      <c r="D6180" t="s">
        <v>6529</v>
      </c>
      <c r="E6180" t="s">
        <v>1091</v>
      </c>
      <c r="F6180" t="s">
        <v>1092</v>
      </c>
      <c r="G6180" t="s">
        <v>2582</v>
      </c>
      <c r="H6180" t="s">
        <v>2583</v>
      </c>
      <c r="I6180" t="s">
        <v>6530</v>
      </c>
      <c r="J6180" t="s">
        <v>6531</v>
      </c>
      <c r="K6180" t="s">
        <v>2692</v>
      </c>
      <c r="L6180" s="1">
        <v>4</v>
      </c>
      <c r="M6180" s="1">
        <v>60</v>
      </c>
      <c r="N6180" s="1">
        <v>0</v>
      </c>
      <c r="O6180" s="1" t="s">
        <v>2580</v>
      </c>
      <c r="P6180" s="1">
        <v>0</v>
      </c>
      <c r="Q6180" s="1">
        <v>0</v>
      </c>
      <c r="R6180" s="1">
        <v>0</v>
      </c>
      <c r="S6180" t="s">
        <v>2631</v>
      </c>
      <c r="T6180" t="str" cm="1">
        <f t="array" ref="T6180">_xlfn.IFS(ISNUMBER(SEARCH("CP02",S6180)),"ราชพฤกษ",ISNUMBER(SEARCH("CP03",S6180)),"บางใหญ่",ISNUMBER(SEARCH("CP04",S6180)),"บางบอน",OR(ISNUMBER(SEARCH("CP",S6180)),ISNUMBER(SEARCH("BTC",D6180))),"340",TRUE,"")</f>
        <v>บางบอน</v>
      </c>
    </row>
    <row r="6181" spans="1:20" x14ac:dyDescent="0.2">
      <c r="A6181" t="s">
        <v>6522</v>
      </c>
      <c r="B6181" t="s">
        <v>15</v>
      </c>
      <c r="C6181">
        <v>2026</v>
      </c>
      <c r="D6181" t="s">
        <v>6529</v>
      </c>
      <c r="E6181" t="s">
        <v>1537</v>
      </c>
      <c r="F6181" t="s">
        <v>1538</v>
      </c>
      <c r="G6181" t="s">
        <v>2585</v>
      </c>
      <c r="H6181" t="s">
        <v>2586</v>
      </c>
      <c r="I6181" t="s">
        <v>6530</v>
      </c>
      <c r="J6181" t="s">
        <v>6531</v>
      </c>
      <c r="K6181" t="s">
        <v>2692</v>
      </c>
      <c r="L6181" s="1">
        <v>4</v>
      </c>
      <c r="M6181" s="1">
        <v>50</v>
      </c>
      <c r="N6181" s="1">
        <v>0</v>
      </c>
      <c r="O6181" s="1" t="s">
        <v>2580</v>
      </c>
      <c r="P6181" s="1">
        <v>0</v>
      </c>
      <c r="Q6181" s="1">
        <v>0</v>
      </c>
      <c r="R6181" s="1">
        <v>0</v>
      </c>
      <c r="S6181" t="s">
        <v>2633</v>
      </c>
      <c r="T6181" t="str" cm="1">
        <f t="array" ref="T6181">_xlfn.IFS(ISNUMBER(SEARCH("CP02",S6181)),"ราชพฤกษ",ISNUMBER(SEARCH("CP03",S6181)),"บางใหญ่",ISNUMBER(SEARCH("CP04",S6181)),"บางบอน",OR(ISNUMBER(SEARCH("CP",S6181)),ISNUMBER(SEARCH("BTC",D6181))),"340",TRUE,"")</f>
        <v>บางบอน</v>
      </c>
    </row>
    <row r="6182" spans="1:20" x14ac:dyDescent="0.2">
      <c r="A6182" t="s">
        <v>6522</v>
      </c>
      <c r="B6182" t="s">
        <v>15</v>
      </c>
      <c r="C6182">
        <v>2026</v>
      </c>
      <c r="D6182" t="s">
        <v>6529</v>
      </c>
      <c r="E6182" t="s">
        <v>1553</v>
      </c>
      <c r="F6182" t="s">
        <v>1554</v>
      </c>
      <c r="G6182" t="s">
        <v>2585</v>
      </c>
      <c r="H6182" t="s">
        <v>2586</v>
      </c>
      <c r="I6182" t="s">
        <v>6530</v>
      </c>
      <c r="J6182" t="s">
        <v>6531</v>
      </c>
      <c r="K6182" t="s">
        <v>2692</v>
      </c>
      <c r="L6182" s="1">
        <v>2</v>
      </c>
      <c r="M6182" s="1">
        <v>120</v>
      </c>
      <c r="N6182" s="1">
        <v>0</v>
      </c>
      <c r="O6182" s="1" t="s">
        <v>2580</v>
      </c>
      <c r="P6182" s="1">
        <v>0</v>
      </c>
      <c r="Q6182" s="1">
        <v>0</v>
      </c>
      <c r="R6182" s="1">
        <v>0</v>
      </c>
      <c r="S6182" t="s">
        <v>2633</v>
      </c>
      <c r="T6182" t="str" cm="1">
        <f t="array" ref="T6182">_xlfn.IFS(ISNUMBER(SEARCH("CP02",S6182)),"ราชพฤกษ",ISNUMBER(SEARCH("CP03",S6182)),"บางใหญ่",ISNUMBER(SEARCH("CP04",S6182)),"บางบอน",OR(ISNUMBER(SEARCH("CP",S6182)),ISNUMBER(SEARCH("BTC",D6182))),"340",TRUE,"")</f>
        <v>บางบอน</v>
      </c>
    </row>
    <row r="6183" spans="1:20" x14ac:dyDescent="0.2">
      <c r="A6183" t="s">
        <v>6522</v>
      </c>
      <c r="B6183" t="s">
        <v>15</v>
      </c>
      <c r="C6183">
        <v>2026</v>
      </c>
      <c r="D6183" t="s">
        <v>6529</v>
      </c>
      <c r="E6183" t="s">
        <v>1547</v>
      </c>
      <c r="F6183" t="s">
        <v>1548</v>
      </c>
      <c r="G6183" t="s">
        <v>2588</v>
      </c>
      <c r="H6183" t="s">
        <v>2586</v>
      </c>
      <c r="I6183" t="s">
        <v>6530</v>
      </c>
      <c r="J6183" t="s">
        <v>6531</v>
      </c>
      <c r="K6183" t="s">
        <v>2692</v>
      </c>
      <c r="L6183" s="1">
        <v>1</v>
      </c>
      <c r="M6183" s="1">
        <v>400</v>
      </c>
      <c r="N6183" s="1">
        <v>0</v>
      </c>
      <c r="O6183" s="1" t="s">
        <v>2580</v>
      </c>
      <c r="P6183" s="1">
        <v>0</v>
      </c>
      <c r="Q6183" s="1">
        <v>0</v>
      </c>
      <c r="R6183" s="1">
        <v>0</v>
      </c>
      <c r="S6183" t="s">
        <v>2633</v>
      </c>
      <c r="T6183" t="str" cm="1">
        <f t="array" ref="T6183">_xlfn.IFS(ISNUMBER(SEARCH("CP02",S6183)),"ราชพฤกษ",ISNUMBER(SEARCH("CP03",S6183)),"บางใหญ่",ISNUMBER(SEARCH("CP04",S6183)),"บางบอน",OR(ISNUMBER(SEARCH("CP",S6183)),ISNUMBER(SEARCH("BTC",D6183))),"340",TRUE,"")</f>
        <v>บางบอน</v>
      </c>
    </row>
    <row r="6184" spans="1:20" x14ac:dyDescent="0.2">
      <c r="A6184" t="s">
        <v>6522</v>
      </c>
      <c r="B6184" t="s">
        <v>15</v>
      </c>
      <c r="C6184">
        <v>2026</v>
      </c>
      <c r="D6184" t="s">
        <v>6532</v>
      </c>
      <c r="E6184" t="s">
        <v>529</v>
      </c>
      <c r="F6184" t="s">
        <v>530</v>
      </c>
      <c r="G6184" t="s">
        <v>2582</v>
      </c>
      <c r="H6184" t="s">
        <v>2586</v>
      </c>
      <c r="I6184" t="s">
        <v>6533</v>
      </c>
      <c r="J6184" t="s">
        <v>6534</v>
      </c>
      <c r="K6184" t="s">
        <v>2630</v>
      </c>
      <c r="L6184" s="1">
        <v>1</v>
      </c>
      <c r="M6184" s="1">
        <v>790</v>
      </c>
      <c r="N6184" s="1">
        <v>0</v>
      </c>
      <c r="O6184" s="1" t="s">
        <v>2580</v>
      </c>
      <c r="P6184" s="1">
        <v>738.32</v>
      </c>
      <c r="Q6184" s="1">
        <v>51.68</v>
      </c>
      <c r="R6184" s="1">
        <v>790</v>
      </c>
      <c r="S6184" t="s">
        <v>2631</v>
      </c>
      <c r="T6184" t="str" cm="1">
        <f t="array" ref="T6184">_xlfn.IFS(ISNUMBER(SEARCH("CP02",S6184)),"ราชพฤกษ",ISNUMBER(SEARCH("CP03",S6184)),"บางใหญ่",ISNUMBER(SEARCH("CP04",S6184)),"บางบอน",OR(ISNUMBER(SEARCH("CP",S6184)),ISNUMBER(SEARCH("BTC",D6184))),"340",TRUE,"")</f>
        <v>บางบอน</v>
      </c>
    </row>
    <row r="6185" spans="1:20" x14ac:dyDescent="0.2">
      <c r="A6185" t="s">
        <v>6522</v>
      </c>
      <c r="B6185" t="s">
        <v>15</v>
      </c>
      <c r="C6185">
        <v>2026</v>
      </c>
      <c r="D6185" t="s">
        <v>6532</v>
      </c>
      <c r="E6185" t="s">
        <v>527</v>
      </c>
      <c r="F6185" t="s">
        <v>528</v>
      </c>
      <c r="G6185" t="s">
        <v>2582</v>
      </c>
      <c r="H6185" t="s">
        <v>2586</v>
      </c>
      <c r="I6185" t="s">
        <v>6533</v>
      </c>
      <c r="J6185" t="s">
        <v>6534</v>
      </c>
      <c r="K6185" t="s">
        <v>2630</v>
      </c>
      <c r="L6185" s="1">
        <v>1</v>
      </c>
      <c r="M6185" s="1">
        <v>215</v>
      </c>
      <c r="N6185" s="1">
        <v>0</v>
      </c>
      <c r="O6185" s="1" t="s">
        <v>2580</v>
      </c>
      <c r="P6185" s="1">
        <v>0</v>
      </c>
      <c r="Q6185" s="1">
        <v>0</v>
      </c>
      <c r="R6185" s="1">
        <v>0</v>
      </c>
      <c r="S6185" t="s">
        <v>2631</v>
      </c>
      <c r="T6185" t="str" cm="1">
        <f t="array" ref="T6185">_xlfn.IFS(ISNUMBER(SEARCH("CP02",S6185)),"ราชพฤกษ",ISNUMBER(SEARCH("CP03",S6185)),"บางใหญ่",ISNUMBER(SEARCH("CP04",S6185)),"บางบอน",OR(ISNUMBER(SEARCH("CP",S6185)),ISNUMBER(SEARCH("BTC",D6185))),"340",TRUE,"")</f>
        <v>บางบอน</v>
      </c>
    </row>
    <row r="6186" spans="1:20" x14ac:dyDescent="0.2">
      <c r="A6186" t="s">
        <v>6522</v>
      </c>
      <c r="B6186" t="s">
        <v>15</v>
      </c>
      <c r="C6186">
        <v>2026</v>
      </c>
      <c r="D6186" t="s">
        <v>6532</v>
      </c>
      <c r="E6186" t="s">
        <v>107</v>
      </c>
      <c r="F6186" t="s">
        <v>108</v>
      </c>
      <c r="G6186" t="s">
        <v>2582</v>
      </c>
      <c r="H6186" t="s">
        <v>2586</v>
      </c>
      <c r="I6186" t="s">
        <v>6533</v>
      </c>
      <c r="J6186" t="s">
        <v>6534</v>
      </c>
      <c r="K6186" t="s">
        <v>2630</v>
      </c>
      <c r="L6186" s="1">
        <v>1</v>
      </c>
      <c r="M6186" s="1">
        <v>220</v>
      </c>
      <c r="N6186" s="1">
        <v>0</v>
      </c>
      <c r="O6186" s="1" t="s">
        <v>2580</v>
      </c>
      <c r="P6186" s="1">
        <v>0</v>
      </c>
      <c r="Q6186" s="1">
        <v>0</v>
      </c>
      <c r="R6186" s="1">
        <v>0</v>
      </c>
      <c r="S6186" t="s">
        <v>2631</v>
      </c>
      <c r="T6186" t="str" cm="1">
        <f t="array" ref="T6186">_xlfn.IFS(ISNUMBER(SEARCH("CP02",S6186)),"ราชพฤกษ",ISNUMBER(SEARCH("CP03",S6186)),"บางใหญ่",ISNUMBER(SEARCH("CP04",S6186)),"บางบอน",OR(ISNUMBER(SEARCH("CP",S6186)),ISNUMBER(SEARCH("BTC",D6186))),"340",TRUE,"")</f>
        <v>บางบอน</v>
      </c>
    </row>
    <row r="6187" spans="1:20" x14ac:dyDescent="0.2">
      <c r="A6187" t="s">
        <v>6522</v>
      </c>
      <c r="B6187" t="s">
        <v>15</v>
      </c>
      <c r="C6187">
        <v>2026</v>
      </c>
      <c r="D6187" t="s">
        <v>6532</v>
      </c>
      <c r="E6187" t="s">
        <v>1185</v>
      </c>
      <c r="F6187" t="s">
        <v>1186</v>
      </c>
      <c r="G6187" t="s">
        <v>2582</v>
      </c>
      <c r="H6187" t="s">
        <v>2586</v>
      </c>
      <c r="I6187" t="s">
        <v>6533</v>
      </c>
      <c r="J6187" t="s">
        <v>6534</v>
      </c>
      <c r="K6187" t="s">
        <v>2630</v>
      </c>
      <c r="L6187" s="1">
        <v>1</v>
      </c>
      <c r="M6187" s="1">
        <v>20</v>
      </c>
      <c r="N6187" s="1">
        <v>0</v>
      </c>
      <c r="O6187" s="1" t="s">
        <v>2580</v>
      </c>
      <c r="P6187" s="1">
        <v>18.690000000000001</v>
      </c>
      <c r="Q6187" s="1">
        <v>1.31</v>
      </c>
      <c r="R6187" s="1">
        <v>20</v>
      </c>
      <c r="S6187" t="s">
        <v>2631</v>
      </c>
      <c r="T6187" t="str" cm="1">
        <f t="array" ref="T6187">_xlfn.IFS(ISNUMBER(SEARCH("CP02",S6187)),"ราชพฤกษ",ISNUMBER(SEARCH("CP03",S6187)),"บางใหญ่",ISNUMBER(SEARCH("CP04",S6187)),"บางบอน",OR(ISNUMBER(SEARCH("CP",S6187)),ISNUMBER(SEARCH("BTC",D6187))),"340",TRUE,"")</f>
        <v>บางบอน</v>
      </c>
    </row>
    <row r="6188" spans="1:20" x14ac:dyDescent="0.2">
      <c r="A6188" t="s">
        <v>6522</v>
      </c>
      <c r="B6188" t="s">
        <v>15</v>
      </c>
      <c r="C6188">
        <v>2026</v>
      </c>
      <c r="D6188" t="s">
        <v>6535</v>
      </c>
      <c r="E6188" t="s">
        <v>843</v>
      </c>
      <c r="F6188" t="s">
        <v>844</v>
      </c>
      <c r="G6188" t="s">
        <v>2595</v>
      </c>
      <c r="H6188" t="s">
        <v>2596</v>
      </c>
      <c r="I6188" t="s">
        <v>6536</v>
      </c>
      <c r="J6188" t="s">
        <v>6537</v>
      </c>
      <c r="K6188" t="s">
        <v>2630</v>
      </c>
      <c r="L6188" s="1">
        <v>4</v>
      </c>
      <c r="M6188" s="1">
        <v>3490</v>
      </c>
      <c r="N6188" s="1">
        <v>0</v>
      </c>
      <c r="O6188" s="1" t="s">
        <v>2580</v>
      </c>
      <c r="P6188" s="1">
        <v>13046.73</v>
      </c>
      <c r="Q6188" s="1">
        <v>913.27</v>
      </c>
      <c r="R6188" s="1">
        <v>13960</v>
      </c>
      <c r="S6188" t="s">
        <v>4791</v>
      </c>
      <c r="T6188" t="str" cm="1">
        <f t="array" ref="T6188">_xlfn.IFS(ISNUMBER(SEARCH("CP02",S6188)),"ราชพฤกษ",ISNUMBER(SEARCH("CP03",S6188)),"บางใหญ่",ISNUMBER(SEARCH("CP04",S6188)),"บางบอน",OR(ISNUMBER(SEARCH("CP",S6188)),ISNUMBER(SEARCH("BTC",D6188))),"340",TRUE,"")</f>
        <v>บางบอน</v>
      </c>
    </row>
    <row r="6189" spans="1:20" x14ac:dyDescent="0.2">
      <c r="A6189" t="s">
        <v>6522</v>
      </c>
      <c r="B6189" t="s">
        <v>15</v>
      </c>
      <c r="C6189">
        <v>2026</v>
      </c>
      <c r="D6189" t="s">
        <v>6535</v>
      </c>
      <c r="E6189" t="s">
        <v>1091</v>
      </c>
      <c r="F6189" t="s">
        <v>1092</v>
      </c>
      <c r="G6189" t="s">
        <v>2582</v>
      </c>
      <c r="H6189" t="s">
        <v>2583</v>
      </c>
      <c r="I6189" t="s">
        <v>6536</v>
      </c>
      <c r="J6189" t="s">
        <v>6537</v>
      </c>
      <c r="K6189" t="s">
        <v>2630</v>
      </c>
      <c r="L6189" s="1">
        <v>4</v>
      </c>
      <c r="M6189" s="1">
        <v>60</v>
      </c>
      <c r="N6189" s="1">
        <v>0</v>
      </c>
      <c r="O6189" s="1" t="s">
        <v>2580</v>
      </c>
      <c r="P6189" s="1">
        <v>0</v>
      </c>
      <c r="Q6189" s="1">
        <v>0</v>
      </c>
      <c r="R6189" s="1">
        <v>0</v>
      </c>
      <c r="S6189" t="s">
        <v>2631</v>
      </c>
      <c r="T6189" t="str" cm="1">
        <f t="array" ref="T6189">_xlfn.IFS(ISNUMBER(SEARCH("CP02",S6189)),"ราชพฤกษ",ISNUMBER(SEARCH("CP03",S6189)),"บางใหญ่",ISNUMBER(SEARCH("CP04",S6189)),"บางบอน",OR(ISNUMBER(SEARCH("CP",S6189)),ISNUMBER(SEARCH("BTC",D6189))),"340",TRUE,"")</f>
        <v>บางบอน</v>
      </c>
    </row>
    <row r="6190" spans="1:20" x14ac:dyDescent="0.2">
      <c r="A6190" t="s">
        <v>6522</v>
      </c>
      <c r="B6190" t="s">
        <v>15</v>
      </c>
      <c r="C6190">
        <v>2026</v>
      </c>
      <c r="D6190" t="s">
        <v>6535</v>
      </c>
      <c r="E6190" t="s">
        <v>1537</v>
      </c>
      <c r="F6190" t="s">
        <v>1538</v>
      </c>
      <c r="G6190" t="s">
        <v>2585</v>
      </c>
      <c r="H6190" t="s">
        <v>2586</v>
      </c>
      <c r="I6190" t="s">
        <v>6536</v>
      </c>
      <c r="J6190" t="s">
        <v>6537</v>
      </c>
      <c r="K6190" t="s">
        <v>2630</v>
      </c>
      <c r="L6190" s="1">
        <v>4</v>
      </c>
      <c r="M6190" s="1">
        <v>50</v>
      </c>
      <c r="N6190" s="1">
        <v>0</v>
      </c>
      <c r="O6190" s="1" t="s">
        <v>2580</v>
      </c>
      <c r="P6190" s="1">
        <v>0</v>
      </c>
      <c r="Q6190" s="1">
        <v>0</v>
      </c>
      <c r="R6190" s="1">
        <v>0</v>
      </c>
      <c r="S6190" t="s">
        <v>2633</v>
      </c>
      <c r="T6190" t="str" cm="1">
        <f t="array" ref="T6190">_xlfn.IFS(ISNUMBER(SEARCH("CP02",S6190)),"ราชพฤกษ",ISNUMBER(SEARCH("CP03",S6190)),"บางใหญ่",ISNUMBER(SEARCH("CP04",S6190)),"บางบอน",OR(ISNUMBER(SEARCH("CP",S6190)),ISNUMBER(SEARCH("BTC",D6190))),"340",TRUE,"")</f>
        <v>บางบอน</v>
      </c>
    </row>
    <row r="6191" spans="1:20" x14ac:dyDescent="0.2">
      <c r="A6191" t="s">
        <v>6522</v>
      </c>
      <c r="B6191" t="s">
        <v>15</v>
      </c>
      <c r="C6191">
        <v>2026</v>
      </c>
      <c r="D6191" t="s">
        <v>6535</v>
      </c>
      <c r="E6191" t="s">
        <v>1553</v>
      </c>
      <c r="F6191" t="s">
        <v>1554</v>
      </c>
      <c r="G6191" t="s">
        <v>2585</v>
      </c>
      <c r="H6191" t="s">
        <v>2586</v>
      </c>
      <c r="I6191" t="s">
        <v>6536</v>
      </c>
      <c r="J6191" t="s">
        <v>6537</v>
      </c>
      <c r="K6191" t="s">
        <v>2630</v>
      </c>
      <c r="L6191" s="1">
        <v>4</v>
      </c>
      <c r="M6191" s="1">
        <v>120</v>
      </c>
      <c r="N6191" s="1">
        <v>0</v>
      </c>
      <c r="O6191" s="1" t="s">
        <v>2580</v>
      </c>
      <c r="P6191" s="1">
        <v>0</v>
      </c>
      <c r="Q6191" s="1">
        <v>0</v>
      </c>
      <c r="R6191" s="1">
        <v>0</v>
      </c>
      <c r="S6191" t="s">
        <v>2633</v>
      </c>
      <c r="T6191" t="str" cm="1">
        <f t="array" ref="T6191">_xlfn.IFS(ISNUMBER(SEARCH("CP02",S6191)),"ราชพฤกษ",ISNUMBER(SEARCH("CP03",S6191)),"บางใหญ่",ISNUMBER(SEARCH("CP04",S6191)),"บางบอน",OR(ISNUMBER(SEARCH("CP",S6191)),ISNUMBER(SEARCH("BTC",D6191))),"340",TRUE,"")</f>
        <v>บางบอน</v>
      </c>
    </row>
    <row r="6192" spans="1:20" x14ac:dyDescent="0.2">
      <c r="A6192" t="s">
        <v>6522</v>
      </c>
      <c r="B6192" t="s">
        <v>15</v>
      </c>
      <c r="C6192">
        <v>2026</v>
      </c>
      <c r="D6192" t="s">
        <v>6535</v>
      </c>
      <c r="E6192" t="s">
        <v>1547</v>
      </c>
      <c r="F6192" t="s">
        <v>1548</v>
      </c>
      <c r="G6192" t="s">
        <v>2588</v>
      </c>
      <c r="H6192" t="s">
        <v>2586</v>
      </c>
      <c r="I6192" t="s">
        <v>6536</v>
      </c>
      <c r="J6192" t="s">
        <v>6537</v>
      </c>
      <c r="K6192" t="s">
        <v>2630</v>
      </c>
      <c r="L6192" s="1">
        <v>1</v>
      </c>
      <c r="M6192" s="1">
        <v>400</v>
      </c>
      <c r="N6192" s="1">
        <v>0</v>
      </c>
      <c r="O6192" s="1" t="s">
        <v>2580</v>
      </c>
      <c r="P6192" s="1">
        <v>0</v>
      </c>
      <c r="Q6192" s="1">
        <v>0</v>
      </c>
      <c r="R6192" s="1">
        <v>0</v>
      </c>
      <c r="S6192" t="s">
        <v>2633</v>
      </c>
      <c r="T6192" t="str" cm="1">
        <f t="array" ref="T6192">_xlfn.IFS(ISNUMBER(SEARCH("CP02",S6192)),"ราชพฤกษ",ISNUMBER(SEARCH("CP03",S6192)),"บางใหญ่",ISNUMBER(SEARCH("CP04",S6192)),"บางบอน",OR(ISNUMBER(SEARCH("CP",S6192)),ISNUMBER(SEARCH("BTC",D6192))),"340",TRUE,"")</f>
        <v>บางบอน</v>
      </c>
    </row>
    <row r="6193" spans="1:20" x14ac:dyDescent="0.2">
      <c r="A6193" t="s">
        <v>6522</v>
      </c>
      <c r="B6193" t="s">
        <v>15</v>
      </c>
      <c r="C6193">
        <v>2026</v>
      </c>
      <c r="D6193" t="s">
        <v>6538</v>
      </c>
      <c r="E6193" t="s">
        <v>1563</v>
      </c>
      <c r="F6193" t="s">
        <v>1564</v>
      </c>
      <c r="G6193" t="s">
        <v>2585</v>
      </c>
      <c r="H6193" t="s">
        <v>2586</v>
      </c>
      <c r="I6193" t="s">
        <v>6539</v>
      </c>
      <c r="J6193" t="s">
        <v>6540</v>
      </c>
      <c r="K6193" t="s">
        <v>2579</v>
      </c>
      <c r="L6193" s="1">
        <v>1</v>
      </c>
      <c r="M6193" s="1">
        <v>160</v>
      </c>
      <c r="N6193" s="1">
        <v>0</v>
      </c>
      <c r="O6193" s="1" t="s">
        <v>2580</v>
      </c>
      <c r="P6193" s="1">
        <v>149.53</v>
      </c>
      <c r="Q6193" s="1">
        <v>10.47</v>
      </c>
      <c r="R6193" s="1">
        <v>160</v>
      </c>
      <c r="S6193" t="s">
        <v>2587</v>
      </c>
      <c r="T6193" t="str" cm="1">
        <f t="array" ref="T6193">_xlfn.IFS(ISNUMBER(SEARCH("CP02",S6193)),"ราชพฤกษ",ISNUMBER(SEARCH("CP03",S6193)),"บางใหญ่",ISNUMBER(SEARCH("CP04",S6193)),"บางบอน",OR(ISNUMBER(SEARCH("CP",S6193)),ISNUMBER(SEARCH("BTC",D6193))),"340",TRUE,"")</f>
        <v>ราชพฤกษ</v>
      </c>
    </row>
    <row r="6194" spans="1:20" x14ac:dyDescent="0.2">
      <c r="A6194" t="s">
        <v>6522</v>
      </c>
      <c r="B6194" t="s">
        <v>15</v>
      </c>
      <c r="C6194">
        <v>2026</v>
      </c>
      <c r="D6194" t="s">
        <v>6538</v>
      </c>
      <c r="E6194" t="s">
        <v>1549</v>
      </c>
      <c r="F6194" t="s">
        <v>1550</v>
      </c>
      <c r="G6194" t="s">
        <v>2585</v>
      </c>
      <c r="H6194" t="s">
        <v>2586</v>
      </c>
      <c r="I6194" t="s">
        <v>6539</v>
      </c>
      <c r="J6194" t="s">
        <v>6540</v>
      </c>
      <c r="K6194" t="s">
        <v>2579</v>
      </c>
      <c r="L6194" s="1">
        <v>4</v>
      </c>
      <c r="M6194" s="1">
        <v>150</v>
      </c>
      <c r="N6194" s="1">
        <v>0</v>
      </c>
      <c r="O6194" s="1" t="s">
        <v>2580</v>
      </c>
      <c r="P6194" s="1">
        <v>560.75</v>
      </c>
      <c r="Q6194" s="1">
        <v>39.25</v>
      </c>
      <c r="R6194" s="1">
        <v>600</v>
      </c>
      <c r="S6194" t="s">
        <v>2587</v>
      </c>
      <c r="T6194" t="str" cm="1">
        <f t="array" ref="T6194">_xlfn.IFS(ISNUMBER(SEARCH("CP02",S6194)),"ราชพฤกษ",ISNUMBER(SEARCH("CP03",S6194)),"บางใหญ่",ISNUMBER(SEARCH("CP04",S6194)),"บางบอน",OR(ISNUMBER(SEARCH("CP",S6194)),ISNUMBER(SEARCH("BTC",D6194))),"340",TRUE,"")</f>
        <v>ราชพฤกษ</v>
      </c>
    </row>
    <row r="6195" spans="1:20" x14ac:dyDescent="0.2">
      <c r="A6195" t="s">
        <v>6522</v>
      </c>
      <c r="B6195" t="s">
        <v>15</v>
      </c>
      <c r="C6195">
        <v>2026</v>
      </c>
      <c r="D6195" t="s">
        <v>6541</v>
      </c>
      <c r="E6195" t="s">
        <v>1537</v>
      </c>
      <c r="F6195" t="s">
        <v>1538</v>
      </c>
      <c r="G6195" t="s">
        <v>2585</v>
      </c>
      <c r="H6195" t="s">
        <v>2586</v>
      </c>
      <c r="I6195" t="s">
        <v>6542</v>
      </c>
      <c r="J6195" t="s">
        <v>6543</v>
      </c>
      <c r="K6195" t="s">
        <v>2603</v>
      </c>
      <c r="L6195" s="1">
        <v>4</v>
      </c>
      <c r="M6195" s="1">
        <v>50</v>
      </c>
      <c r="N6195" s="1">
        <v>0</v>
      </c>
      <c r="O6195" s="1" t="s">
        <v>2580</v>
      </c>
      <c r="P6195" s="1">
        <v>186.92</v>
      </c>
      <c r="Q6195" s="1">
        <v>13.08</v>
      </c>
      <c r="R6195" s="1">
        <v>200</v>
      </c>
      <c r="S6195" t="s">
        <v>2606</v>
      </c>
      <c r="T6195" t="str" cm="1">
        <f t="array" ref="T6195">_xlfn.IFS(ISNUMBER(SEARCH("CP02",S6195)),"ราชพฤกษ",ISNUMBER(SEARCH("CP03",S6195)),"บางใหญ่",ISNUMBER(SEARCH("CP04",S6195)),"บางบอน",OR(ISNUMBER(SEARCH("CP",S6195)),ISNUMBER(SEARCH("BTC",D6195))),"340",TRUE,"")</f>
        <v>บางใหญ่</v>
      </c>
    </row>
    <row r="6196" spans="1:20" x14ac:dyDescent="0.2">
      <c r="A6196" t="s">
        <v>6522</v>
      </c>
      <c r="B6196" t="s">
        <v>15</v>
      </c>
      <c r="C6196">
        <v>2026</v>
      </c>
      <c r="D6196" t="s">
        <v>4357</v>
      </c>
      <c r="E6196" t="s">
        <v>525</v>
      </c>
      <c r="F6196" t="s">
        <v>526</v>
      </c>
      <c r="G6196" t="s">
        <v>2582</v>
      </c>
      <c r="H6196" t="s">
        <v>2586</v>
      </c>
      <c r="I6196" t="s">
        <v>6544</v>
      </c>
      <c r="J6196" t="s">
        <v>4359</v>
      </c>
      <c r="K6196" t="s">
        <v>2603</v>
      </c>
      <c r="L6196" s="1">
        <v>1</v>
      </c>
      <c r="M6196" s="1">
        <v>1150</v>
      </c>
      <c r="N6196" s="1">
        <v>0</v>
      </c>
      <c r="O6196" s="1" t="s">
        <v>2580</v>
      </c>
      <c r="P6196" s="1">
        <v>1074.77</v>
      </c>
      <c r="Q6196" s="1">
        <v>75.23</v>
      </c>
      <c r="R6196" s="1">
        <v>1150</v>
      </c>
      <c r="S6196" t="s">
        <v>2605</v>
      </c>
      <c r="T6196" t="str" cm="1">
        <f t="array" ref="T6196">_xlfn.IFS(ISNUMBER(SEARCH("CP02",S6196)),"ราชพฤกษ",ISNUMBER(SEARCH("CP03",S6196)),"บางใหญ่",ISNUMBER(SEARCH("CP04",S6196)),"บางบอน",OR(ISNUMBER(SEARCH("CP",S6196)),ISNUMBER(SEARCH("BTC",D6196))),"340",TRUE,"")</f>
        <v>บางใหญ่</v>
      </c>
    </row>
    <row r="6197" spans="1:20" x14ac:dyDescent="0.2">
      <c r="A6197" t="s">
        <v>6522</v>
      </c>
      <c r="B6197" t="s">
        <v>15</v>
      </c>
      <c r="C6197">
        <v>2026</v>
      </c>
      <c r="D6197" t="s">
        <v>4357</v>
      </c>
      <c r="E6197" t="s">
        <v>523</v>
      </c>
      <c r="F6197" t="s">
        <v>524</v>
      </c>
      <c r="G6197" t="s">
        <v>2582</v>
      </c>
      <c r="H6197" t="s">
        <v>2586</v>
      </c>
      <c r="I6197" t="s">
        <v>6544</v>
      </c>
      <c r="J6197" t="s">
        <v>4359</v>
      </c>
      <c r="K6197" t="s">
        <v>2603</v>
      </c>
      <c r="L6197" s="1">
        <v>1</v>
      </c>
      <c r="M6197" s="1">
        <v>175</v>
      </c>
      <c r="N6197" s="1">
        <v>0</v>
      </c>
      <c r="O6197" s="1" t="s">
        <v>2580</v>
      </c>
      <c r="P6197" s="1">
        <v>0</v>
      </c>
      <c r="Q6197" s="1">
        <v>0</v>
      </c>
      <c r="R6197" s="1">
        <v>0</v>
      </c>
      <c r="S6197" t="s">
        <v>2605</v>
      </c>
      <c r="T6197" t="str" cm="1">
        <f t="array" ref="T6197">_xlfn.IFS(ISNUMBER(SEARCH("CP02",S6197)),"ราชพฤกษ",ISNUMBER(SEARCH("CP03",S6197)),"บางใหญ่",ISNUMBER(SEARCH("CP04",S6197)),"บางบอน",OR(ISNUMBER(SEARCH("CP",S6197)),ISNUMBER(SEARCH("BTC",D6197))),"340",TRUE,"")</f>
        <v>บางใหญ่</v>
      </c>
    </row>
    <row r="6198" spans="1:20" x14ac:dyDescent="0.2">
      <c r="A6198" t="s">
        <v>6522</v>
      </c>
      <c r="B6198" t="s">
        <v>15</v>
      </c>
      <c r="C6198">
        <v>2026</v>
      </c>
      <c r="D6198" t="s">
        <v>4357</v>
      </c>
      <c r="E6198" t="s">
        <v>151</v>
      </c>
      <c r="F6198" t="s">
        <v>152</v>
      </c>
      <c r="G6198" t="s">
        <v>2582</v>
      </c>
      <c r="H6198" t="s">
        <v>2586</v>
      </c>
      <c r="I6198" t="s">
        <v>6544</v>
      </c>
      <c r="J6198" t="s">
        <v>4359</v>
      </c>
      <c r="K6198" t="s">
        <v>2603</v>
      </c>
      <c r="L6198" s="1">
        <v>1</v>
      </c>
      <c r="M6198" s="1">
        <v>240</v>
      </c>
      <c r="N6198" s="1">
        <v>0</v>
      </c>
      <c r="O6198" s="1" t="s">
        <v>2580</v>
      </c>
      <c r="P6198" s="1">
        <v>0</v>
      </c>
      <c r="Q6198" s="1">
        <v>0</v>
      </c>
      <c r="R6198" s="1">
        <v>0</v>
      </c>
      <c r="S6198" t="s">
        <v>2605</v>
      </c>
      <c r="T6198" t="str" cm="1">
        <f t="array" ref="T6198">_xlfn.IFS(ISNUMBER(SEARCH("CP02",S6198)),"ราชพฤกษ",ISNUMBER(SEARCH("CP03",S6198)),"บางใหญ่",ISNUMBER(SEARCH("CP04",S6198)),"บางบอน",OR(ISNUMBER(SEARCH("CP",S6198)),ISNUMBER(SEARCH("BTC",D6198))),"340",TRUE,"")</f>
        <v>บางใหญ่</v>
      </c>
    </row>
    <row r="6199" spans="1:20" x14ac:dyDescent="0.2">
      <c r="A6199" t="s">
        <v>6522</v>
      </c>
      <c r="B6199" t="s">
        <v>15</v>
      </c>
      <c r="C6199">
        <v>2026</v>
      </c>
      <c r="D6199" t="s">
        <v>4357</v>
      </c>
      <c r="E6199" t="s">
        <v>1185</v>
      </c>
      <c r="F6199" t="s">
        <v>1186</v>
      </c>
      <c r="G6199" t="s">
        <v>2582</v>
      </c>
      <c r="H6199" t="s">
        <v>2586</v>
      </c>
      <c r="I6199" t="s">
        <v>6544</v>
      </c>
      <c r="J6199" t="s">
        <v>4359</v>
      </c>
      <c r="K6199" t="s">
        <v>2603</v>
      </c>
      <c r="L6199" s="1">
        <v>1</v>
      </c>
      <c r="M6199" s="1">
        <v>20</v>
      </c>
      <c r="N6199" s="1">
        <v>0</v>
      </c>
      <c r="O6199" s="1" t="s">
        <v>2580</v>
      </c>
      <c r="P6199" s="1">
        <v>18.690000000000001</v>
      </c>
      <c r="Q6199" s="1">
        <v>1.31</v>
      </c>
      <c r="R6199" s="1">
        <v>20</v>
      </c>
      <c r="S6199" t="s">
        <v>2605</v>
      </c>
      <c r="T6199" t="str" cm="1">
        <f t="array" ref="T6199">_xlfn.IFS(ISNUMBER(SEARCH("CP02",S6199)),"ราชพฤกษ",ISNUMBER(SEARCH("CP03",S6199)),"บางใหญ่",ISNUMBER(SEARCH("CP04",S6199)),"บางบอน",OR(ISNUMBER(SEARCH("CP",S6199)),ISNUMBER(SEARCH("BTC",D6199))),"340",TRUE,"")</f>
        <v>บางใหญ่</v>
      </c>
    </row>
    <row r="6200" spans="1:20" x14ac:dyDescent="0.2">
      <c r="A6200" t="s">
        <v>6522</v>
      </c>
      <c r="B6200" t="s">
        <v>15</v>
      </c>
      <c r="C6200">
        <v>2026</v>
      </c>
      <c r="D6200" t="s">
        <v>6545</v>
      </c>
      <c r="E6200" t="s">
        <v>1545</v>
      </c>
      <c r="F6200" t="s">
        <v>1546</v>
      </c>
      <c r="G6200" t="s">
        <v>2588</v>
      </c>
      <c r="H6200" t="s">
        <v>2586</v>
      </c>
      <c r="I6200" t="s">
        <v>6546</v>
      </c>
      <c r="J6200" t="s">
        <v>6547</v>
      </c>
      <c r="K6200" t="s">
        <v>2603</v>
      </c>
      <c r="L6200" s="1">
        <v>1</v>
      </c>
      <c r="M6200" s="1">
        <v>500</v>
      </c>
      <c r="N6200" s="1">
        <v>100</v>
      </c>
      <c r="O6200" s="1" t="s">
        <v>2580</v>
      </c>
      <c r="P6200" s="1">
        <v>373.83</v>
      </c>
      <c r="Q6200" s="1">
        <v>26.17</v>
      </c>
      <c r="R6200" s="1">
        <v>400</v>
      </c>
      <c r="S6200" t="s">
        <v>2606</v>
      </c>
      <c r="T6200" t="str" cm="1">
        <f t="array" ref="T6200">_xlfn.IFS(ISNUMBER(SEARCH("CP02",S6200)),"ราชพฤกษ",ISNUMBER(SEARCH("CP03",S6200)),"บางใหญ่",ISNUMBER(SEARCH("CP04",S6200)),"บางบอน",OR(ISNUMBER(SEARCH("CP",S6200)),ISNUMBER(SEARCH("BTC",D6200))),"340",TRUE,"")</f>
        <v>บางใหญ่</v>
      </c>
    </row>
    <row r="6201" spans="1:20" x14ac:dyDescent="0.2">
      <c r="A6201" t="s">
        <v>6522</v>
      </c>
      <c r="B6201" t="s">
        <v>15</v>
      </c>
      <c r="C6201">
        <v>2026</v>
      </c>
      <c r="D6201" t="s">
        <v>6548</v>
      </c>
      <c r="E6201" t="s">
        <v>551</v>
      </c>
      <c r="F6201" t="s">
        <v>552</v>
      </c>
      <c r="G6201" t="s">
        <v>2582</v>
      </c>
      <c r="H6201" t="s">
        <v>2586</v>
      </c>
      <c r="I6201" t="s">
        <v>6549</v>
      </c>
      <c r="J6201" t="s">
        <v>6550</v>
      </c>
      <c r="K6201" t="s">
        <v>2624</v>
      </c>
      <c r="L6201" s="1">
        <v>1</v>
      </c>
      <c r="M6201" s="1">
        <v>1250</v>
      </c>
      <c r="N6201" s="1">
        <v>0</v>
      </c>
      <c r="O6201" s="1" t="s">
        <v>2580</v>
      </c>
      <c r="P6201" s="1">
        <v>1168.22</v>
      </c>
      <c r="Q6201" s="1">
        <v>81.78</v>
      </c>
      <c r="R6201" s="1">
        <v>1250</v>
      </c>
      <c r="S6201" t="s">
        <v>2683</v>
      </c>
      <c r="T6201" t="str" cm="1">
        <f t="array" ref="T6201">_xlfn.IFS(ISNUMBER(SEARCH("CP02",S6201)),"ราชพฤกษ",ISNUMBER(SEARCH("CP03",S6201)),"บางใหญ่",ISNUMBER(SEARCH("CP04",S6201)),"บางบอน",OR(ISNUMBER(SEARCH("CP",S6201)),ISNUMBER(SEARCH("BTC",D6201))),"340",TRUE,"")</f>
        <v>340</v>
      </c>
    </row>
    <row r="6202" spans="1:20" x14ac:dyDescent="0.2">
      <c r="A6202" t="s">
        <v>6522</v>
      </c>
      <c r="B6202" t="s">
        <v>15</v>
      </c>
      <c r="C6202">
        <v>2026</v>
      </c>
      <c r="D6202" t="s">
        <v>6548</v>
      </c>
      <c r="E6202" t="s">
        <v>153</v>
      </c>
      <c r="F6202" t="s">
        <v>154</v>
      </c>
      <c r="G6202" t="s">
        <v>2582</v>
      </c>
      <c r="H6202" t="s">
        <v>2586</v>
      </c>
      <c r="I6202" t="s">
        <v>6549</v>
      </c>
      <c r="J6202" t="s">
        <v>6550</v>
      </c>
      <c r="K6202" t="s">
        <v>2624</v>
      </c>
      <c r="L6202" s="1">
        <v>1</v>
      </c>
      <c r="M6202" s="1">
        <v>200</v>
      </c>
      <c r="N6202" s="1">
        <v>0</v>
      </c>
      <c r="O6202" s="1" t="s">
        <v>2580</v>
      </c>
      <c r="P6202" s="1">
        <v>0</v>
      </c>
      <c r="Q6202" s="1">
        <v>0</v>
      </c>
      <c r="R6202" s="1">
        <v>0</v>
      </c>
      <c r="S6202" t="s">
        <v>2683</v>
      </c>
      <c r="T6202" t="str" cm="1">
        <f t="array" ref="T6202">_xlfn.IFS(ISNUMBER(SEARCH("CP02",S6202)),"ราชพฤกษ",ISNUMBER(SEARCH("CP03",S6202)),"บางใหญ่",ISNUMBER(SEARCH("CP04",S6202)),"บางบอน",OR(ISNUMBER(SEARCH("CP",S6202)),ISNUMBER(SEARCH("BTC",D6202))),"340",TRUE,"")</f>
        <v>340</v>
      </c>
    </row>
    <row r="6203" spans="1:20" x14ac:dyDescent="0.2">
      <c r="A6203" t="s">
        <v>6522</v>
      </c>
      <c r="B6203" t="s">
        <v>15</v>
      </c>
      <c r="C6203">
        <v>2026</v>
      </c>
      <c r="D6203" t="s">
        <v>6548</v>
      </c>
      <c r="E6203" t="s">
        <v>1563</v>
      </c>
      <c r="F6203" t="s">
        <v>1564</v>
      </c>
      <c r="G6203" t="s">
        <v>2585</v>
      </c>
      <c r="H6203" t="s">
        <v>2586</v>
      </c>
      <c r="I6203" t="s">
        <v>6549</v>
      </c>
      <c r="J6203" t="s">
        <v>6550</v>
      </c>
      <c r="K6203" t="s">
        <v>2624</v>
      </c>
      <c r="L6203" s="1">
        <v>1</v>
      </c>
      <c r="M6203" s="1">
        <v>160</v>
      </c>
      <c r="N6203" s="1">
        <v>0</v>
      </c>
      <c r="O6203" s="1" t="s">
        <v>2580</v>
      </c>
      <c r="P6203" s="1">
        <v>0</v>
      </c>
      <c r="Q6203" s="1">
        <v>0</v>
      </c>
      <c r="R6203" s="1">
        <v>0</v>
      </c>
      <c r="S6203" t="s">
        <v>2625</v>
      </c>
      <c r="T6203" t="str" cm="1">
        <f t="array" ref="T6203">_xlfn.IFS(ISNUMBER(SEARCH("CP02",S6203)),"ราชพฤกษ",ISNUMBER(SEARCH("CP03",S6203)),"บางใหญ่",ISNUMBER(SEARCH("CP04",S6203)),"บางบอน",OR(ISNUMBER(SEARCH("CP",S6203)),ISNUMBER(SEARCH("BTC",D6203))),"340",TRUE,"")</f>
        <v>340</v>
      </c>
    </row>
    <row r="6204" spans="1:20" x14ac:dyDescent="0.2">
      <c r="A6204" t="s">
        <v>6522</v>
      </c>
      <c r="B6204" t="s">
        <v>15</v>
      </c>
      <c r="C6204">
        <v>2026</v>
      </c>
      <c r="D6204" t="s">
        <v>6548</v>
      </c>
      <c r="E6204" t="s">
        <v>1553</v>
      </c>
      <c r="F6204" t="s">
        <v>1554</v>
      </c>
      <c r="G6204" t="s">
        <v>2585</v>
      </c>
      <c r="H6204" t="s">
        <v>2586</v>
      </c>
      <c r="I6204" t="s">
        <v>6549</v>
      </c>
      <c r="J6204" t="s">
        <v>6550</v>
      </c>
      <c r="K6204" t="s">
        <v>2624</v>
      </c>
      <c r="L6204" s="1">
        <v>2</v>
      </c>
      <c r="M6204" s="1">
        <v>120</v>
      </c>
      <c r="N6204" s="1">
        <v>0</v>
      </c>
      <c r="O6204" s="1" t="s">
        <v>2580</v>
      </c>
      <c r="P6204" s="1">
        <v>0</v>
      </c>
      <c r="Q6204" s="1">
        <v>0</v>
      </c>
      <c r="R6204" s="1">
        <v>0</v>
      </c>
      <c r="S6204" t="s">
        <v>2625</v>
      </c>
      <c r="T6204" t="str" cm="1">
        <f t="array" ref="T6204">_xlfn.IFS(ISNUMBER(SEARCH("CP02",S6204)),"ราชพฤกษ",ISNUMBER(SEARCH("CP03",S6204)),"บางใหญ่",ISNUMBER(SEARCH("CP04",S6204)),"บางบอน",OR(ISNUMBER(SEARCH("CP",S6204)),ISNUMBER(SEARCH("BTC",D6204))),"340",TRUE,"")</f>
        <v>340</v>
      </c>
    </row>
    <row r="6205" spans="1:20" x14ac:dyDescent="0.2">
      <c r="A6205" t="s">
        <v>6522</v>
      </c>
      <c r="B6205" t="s">
        <v>15</v>
      </c>
      <c r="C6205">
        <v>2026</v>
      </c>
      <c r="D6205" t="s">
        <v>4548</v>
      </c>
      <c r="E6205" t="s">
        <v>543</v>
      </c>
      <c r="F6205" t="s">
        <v>544</v>
      </c>
      <c r="G6205" t="s">
        <v>2582</v>
      </c>
      <c r="H6205" t="s">
        <v>2586</v>
      </c>
      <c r="I6205" t="s">
        <v>6551</v>
      </c>
      <c r="J6205" t="s">
        <v>4550</v>
      </c>
      <c r="K6205" t="s">
        <v>2624</v>
      </c>
      <c r="L6205" s="1">
        <v>1</v>
      </c>
      <c r="M6205" s="1">
        <v>1650</v>
      </c>
      <c r="N6205" s="1">
        <v>0</v>
      </c>
      <c r="O6205" s="1" t="s">
        <v>2580</v>
      </c>
      <c r="P6205" s="1">
        <v>1542.06</v>
      </c>
      <c r="Q6205" s="1">
        <v>107.94</v>
      </c>
      <c r="R6205" s="1">
        <v>1650</v>
      </c>
      <c r="S6205" t="s">
        <v>2683</v>
      </c>
      <c r="T6205" t="str" cm="1">
        <f t="array" ref="T6205">_xlfn.IFS(ISNUMBER(SEARCH("CP02",S6205)),"ราชพฤกษ",ISNUMBER(SEARCH("CP03",S6205)),"บางใหญ่",ISNUMBER(SEARCH("CP04",S6205)),"บางบอน",OR(ISNUMBER(SEARCH("CP",S6205)),ISNUMBER(SEARCH("BTC",D6205))),"340",TRUE,"")</f>
        <v>340</v>
      </c>
    </row>
    <row r="6206" spans="1:20" x14ac:dyDescent="0.2">
      <c r="A6206" t="s">
        <v>6522</v>
      </c>
      <c r="B6206" t="s">
        <v>15</v>
      </c>
      <c r="C6206">
        <v>2026</v>
      </c>
      <c r="D6206" t="s">
        <v>4548</v>
      </c>
      <c r="E6206" t="s">
        <v>1331</v>
      </c>
      <c r="F6206" t="s">
        <v>1332</v>
      </c>
      <c r="G6206" t="s">
        <v>2632</v>
      </c>
      <c r="H6206" t="s">
        <v>2586</v>
      </c>
      <c r="I6206" t="s">
        <v>6551</v>
      </c>
      <c r="J6206" t="s">
        <v>4550</v>
      </c>
      <c r="K6206" t="s">
        <v>2624</v>
      </c>
      <c r="L6206" s="1">
        <v>1</v>
      </c>
      <c r="M6206" s="1">
        <v>240</v>
      </c>
      <c r="N6206" s="1">
        <v>0</v>
      </c>
      <c r="O6206" s="1" t="s">
        <v>2580</v>
      </c>
      <c r="P6206" s="1">
        <v>224.3</v>
      </c>
      <c r="Q6206" s="1">
        <v>15.7</v>
      </c>
      <c r="R6206" s="1">
        <v>240</v>
      </c>
      <c r="S6206" t="s">
        <v>2683</v>
      </c>
      <c r="T6206" t="str" cm="1">
        <f t="array" ref="T6206">_xlfn.IFS(ISNUMBER(SEARCH("CP02",S6206)),"ราชพฤกษ",ISNUMBER(SEARCH("CP03",S6206)),"บางใหญ่",ISNUMBER(SEARCH("CP04",S6206)),"บางบอน",OR(ISNUMBER(SEARCH("CP",S6206)),ISNUMBER(SEARCH("BTC",D6206))),"340",TRUE,"")</f>
        <v>340</v>
      </c>
    </row>
    <row r="6207" spans="1:20" x14ac:dyDescent="0.2">
      <c r="A6207" t="s">
        <v>6522</v>
      </c>
      <c r="B6207" t="s">
        <v>15</v>
      </c>
      <c r="C6207">
        <v>2026</v>
      </c>
      <c r="D6207" t="s">
        <v>4548</v>
      </c>
      <c r="E6207" t="s">
        <v>1185</v>
      </c>
      <c r="F6207" t="s">
        <v>1186</v>
      </c>
      <c r="G6207" t="s">
        <v>2582</v>
      </c>
      <c r="H6207" t="s">
        <v>2586</v>
      </c>
      <c r="I6207" t="s">
        <v>6551</v>
      </c>
      <c r="J6207" t="s">
        <v>4550</v>
      </c>
      <c r="K6207" t="s">
        <v>2624</v>
      </c>
      <c r="L6207" s="1">
        <v>1</v>
      </c>
      <c r="M6207" s="1">
        <v>20</v>
      </c>
      <c r="N6207" s="1">
        <v>0</v>
      </c>
      <c r="O6207" s="1" t="s">
        <v>2580</v>
      </c>
      <c r="P6207" s="1">
        <v>18.690000000000001</v>
      </c>
      <c r="Q6207" s="1">
        <v>1.31</v>
      </c>
      <c r="R6207" s="1">
        <v>20</v>
      </c>
      <c r="S6207" t="s">
        <v>2683</v>
      </c>
      <c r="T6207" t="str" cm="1">
        <f t="array" ref="T6207">_xlfn.IFS(ISNUMBER(SEARCH("CP02",S6207)),"ราชพฤกษ",ISNUMBER(SEARCH("CP03",S6207)),"บางใหญ่",ISNUMBER(SEARCH("CP04",S6207)),"บางบอน",OR(ISNUMBER(SEARCH("CP",S6207)),ISNUMBER(SEARCH("BTC",D6207))),"340",TRUE,"")</f>
        <v>340</v>
      </c>
    </row>
    <row r="6208" spans="1:20" x14ac:dyDescent="0.2">
      <c r="A6208" t="s">
        <v>6522</v>
      </c>
      <c r="B6208" t="s">
        <v>15</v>
      </c>
      <c r="C6208">
        <v>2026</v>
      </c>
      <c r="D6208" t="s">
        <v>6552</v>
      </c>
      <c r="E6208" t="s">
        <v>915</v>
      </c>
      <c r="F6208" t="s">
        <v>916</v>
      </c>
      <c r="G6208" t="s">
        <v>2655</v>
      </c>
      <c r="H6208" t="s">
        <v>2656</v>
      </c>
      <c r="I6208" t="s">
        <v>6553</v>
      </c>
      <c r="J6208" t="s">
        <v>6554</v>
      </c>
      <c r="K6208" t="s">
        <v>2624</v>
      </c>
      <c r="L6208" s="1">
        <v>2</v>
      </c>
      <c r="M6208" s="1">
        <v>5350</v>
      </c>
      <c r="N6208" s="1">
        <v>535</v>
      </c>
      <c r="O6208" s="1" t="s">
        <v>2580</v>
      </c>
      <c r="P6208" s="1">
        <v>9500</v>
      </c>
      <c r="Q6208" s="1">
        <v>665</v>
      </c>
      <c r="R6208" s="1">
        <v>10165</v>
      </c>
      <c r="S6208" t="s">
        <v>3345</v>
      </c>
      <c r="T6208" t="str" cm="1">
        <f t="array" ref="T6208">_xlfn.IFS(ISNUMBER(SEARCH("CP02",S6208)),"ราชพฤกษ",ISNUMBER(SEARCH("CP03",S6208)),"บางใหญ่",ISNUMBER(SEARCH("CP04",S6208)),"บางบอน",OR(ISNUMBER(SEARCH("CP",S6208)),ISNUMBER(SEARCH("BTC",D6208))),"340",TRUE,"")</f>
        <v>340</v>
      </c>
    </row>
    <row r="6209" spans="1:20" x14ac:dyDescent="0.2">
      <c r="A6209" t="s">
        <v>6522</v>
      </c>
      <c r="B6209" t="s">
        <v>15</v>
      </c>
      <c r="C6209">
        <v>2026</v>
      </c>
      <c r="D6209" t="s">
        <v>4481</v>
      </c>
      <c r="E6209" t="s">
        <v>525</v>
      </c>
      <c r="F6209" t="s">
        <v>526</v>
      </c>
      <c r="G6209" t="s">
        <v>2582</v>
      </c>
      <c r="H6209" t="s">
        <v>2586</v>
      </c>
      <c r="I6209" t="s">
        <v>6555</v>
      </c>
      <c r="J6209" t="s">
        <v>4483</v>
      </c>
      <c r="K6209" t="s">
        <v>2761</v>
      </c>
      <c r="L6209" s="1">
        <v>1</v>
      </c>
      <c r="M6209" s="1">
        <v>1150</v>
      </c>
      <c r="N6209" s="1">
        <v>0</v>
      </c>
      <c r="O6209" s="1" t="s">
        <v>2580</v>
      </c>
      <c r="P6209" s="1">
        <v>1074.77</v>
      </c>
      <c r="Q6209" s="1">
        <v>75.23</v>
      </c>
      <c r="R6209" s="1">
        <v>1150</v>
      </c>
      <c r="S6209" t="s">
        <v>2683</v>
      </c>
      <c r="T6209" t="str" cm="1">
        <f t="array" ref="T6209">_xlfn.IFS(ISNUMBER(SEARCH("CP02",S6209)),"ราชพฤกษ",ISNUMBER(SEARCH("CP03",S6209)),"บางใหญ่",ISNUMBER(SEARCH("CP04",S6209)),"บางบอน",OR(ISNUMBER(SEARCH("CP",S6209)),ISNUMBER(SEARCH("BTC",D6209))),"340",TRUE,"")</f>
        <v>340</v>
      </c>
    </row>
    <row r="6210" spans="1:20" x14ac:dyDescent="0.2">
      <c r="A6210" t="s">
        <v>6522</v>
      </c>
      <c r="B6210" t="s">
        <v>15</v>
      </c>
      <c r="C6210">
        <v>2026</v>
      </c>
      <c r="D6210" t="s">
        <v>4481</v>
      </c>
      <c r="E6210" t="s">
        <v>523</v>
      </c>
      <c r="F6210" t="s">
        <v>524</v>
      </c>
      <c r="G6210" t="s">
        <v>2582</v>
      </c>
      <c r="H6210" t="s">
        <v>2586</v>
      </c>
      <c r="I6210" t="s">
        <v>6555</v>
      </c>
      <c r="J6210" t="s">
        <v>4483</v>
      </c>
      <c r="K6210" t="s">
        <v>2761</v>
      </c>
      <c r="L6210" s="1">
        <v>1</v>
      </c>
      <c r="M6210" s="1">
        <v>175</v>
      </c>
      <c r="N6210" s="1">
        <v>0</v>
      </c>
      <c r="O6210" s="1" t="s">
        <v>2580</v>
      </c>
      <c r="P6210" s="1">
        <v>0</v>
      </c>
      <c r="Q6210" s="1">
        <v>0</v>
      </c>
      <c r="R6210" s="1">
        <v>0</v>
      </c>
      <c r="S6210" t="s">
        <v>2683</v>
      </c>
      <c r="T6210" t="str" cm="1">
        <f t="array" ref="T6210">_xlfn.IFS(ISNUMBER(SEARCH("CP02",S6210)),"ราชพฤกษ",ISNUMBER(SEARCH("CP03",S6210)),"บางใหญ่",ISNUMBER(SEARCH("CP04",S6210)),"บางบอน",OR(ISNUMBER(SEARCH("CP",S6210)),ISNUMBER(SEARCH("BTC",D6210))),"340",TRUE,"")</f>
        <v>340</v>
      </c>
    </row>
    <row r="6211" spans="1:20" x14ac:dyDescent="0.2">
      <c r="A6211" t="s">
        <v>6522</v>
      </c>
      <c r="B6211" t="s">
        <v>15</v>
      </c>
      <c r="C6211">
        <v>2026</v>
      </c>
      <c r="D6211" t="s">
        <v>4481</v>
      </c>
      <c r="E6211" t="s">
        <v>121</v>
      </c>
      <c r="F6211" t="s">
        <v>122</v>
      </c>
      <c r="G6211" t="s">
        <v>2582</v>
      </c>
      <c r="H6211" t="s">
        <v>2586</v>
      </c>
      <c r="I6211" t="s">
        <v>6555</v>
      </c>
      <c r="J6211" t="s">
        <v>4483</v>
      </c>
      <c r="K6211" t="s">
        <v>2761</v>
      </c>
      <c r="L6211" s="1">
        <v>1</v>
      </c>
      <c r="M6211" s="1">
        <v>240</v>
      </c>
      <c r="N6211" s="1">
        <v>0</v>
      </c>
      <c r="O6211" s="1" t="s">
        <v>2580</v>
      </c>
      <c r="P6211" s="1">
        <v>224.3</v>
      </c>
      <c r="Q6211" s="1">
        <v>15.7</v>
      </c>
      <c r="R6211" s="1">
        <v>240</v>
      </c>
      <c r="S6211" t="s">
        <v>2683</v>
      </c>
      <c r="T6211" t="str" cm="1">
        <f t="array" ref="T6211">_xlfn.IFS(ISNUMBER(SEARCH("CP02",S6211)),"ราชพฤกษ",ISNUMBER(SEARCH("CP03",S6211)),"บางใหญ่",ISNUMBER(SEARCH("CP04",S6211)),"บางบอน",OR(ISNUMBER(SEARCH("CP",S6211)),ISNUMBER(SEARCH("BTC",D6211))),"340",TRUE,"")</f>
        <v>340</v>
      </c>
    </row>
    <row r="6212" spans="1:20" x14ac:dyDescent="0.2">
      <c r="A6212" t="s">
        <v>6522</v>
      </c>
      <c r="B6212" t="s">
        <v>15</v>
      </c>
      <c r="C6212">
        <v>2026</v>
      </c>
      <c r="D6212" t="s">
        <v>4481</v>
      </c>
      <c r="E6212" t="s">
        <v>1185</v>
      </c>
      <c r="F6212" t="s">
        <v>1186</v>
      </c>
      <c r="G6212" t="s">
        <v>2582</v>
      </c>
      <c r="H6212" t="s">
        <v>2586</v>
      </c>
      <c r="I6212" t="s">
        <v>6555</v>
      </c>
      <c r="J6212" t="s">
        <v>4483</v>
      </c>
      <c r="K6212" t="s">
        <v>2761</v>
      </c>
      <c r="L6212" s="1">
        <v>1</v>
      </c>
      <c r="M6212" s="1">
        <v>20</v>
      </c>
      <c r="N6212" s="1">
        <v>0</v>
      </c>
      <c r="O6212" s="1" t="s">
        <v>2580</v>
      </c>
      <c r="P6212" s="1">
        <v>18.690000000000001</v>
      </c>
      <c r="Q6212" s="1">
        <v>1.31</v>
      </c>
      <c r="R6212" s="1">
        <v>20</v>
      </c>
      <c r="S6212" t="s">
        <v>2683</v>
      </c>
      <c r="T6212" t="str" cm="1">
        <f t="array" ref="T6212">_xlfn.IFS(ISNUMBER(SEARCH("CP02",S6212)),"ราชพฤกษ",ISNUMBER(SEARCH("CP03",S6212)),"บางใหญ่",ISNUMBER(SEARCH("CP04",S6212)),"บางบอน",OR(ISNUMBER(SEARCH("CP",S6212)),ISNUMBER(SEARCH("BTC",D6212))),"340",TRUE,"")</f>
        <v>340</v>
      </c>
    </row>
    <row r="6213" spans="1:20" x14ac:dyDescent="0.2">
      <c r="A6213" t="s">
        <v>6522</v>
      </c>
      <c r="B6213" t="s">
        <v>15</v>
      </c>
      <c r="C6213">
        <v>2026</v>
      </c>
      <c r="D6213" t="s">
        <v>4481</v>
      </c>
      <c r="E6213" t="s">
        <v>227</v>
      </c>
      <c r="F6213" t="s">
        <v>228</v>
      </c>
      <c r="G6213" t="s">
        <v>2582</v>
      </c>
      <c r="H6213" t="s">
        <v>2586</v>
      </c>
      <c r="I6213" t="s">
        <v>6555</v>
      </c>
      <c r="J6213" t="s">
        <v>4483</v>
      </c>
      <c r="K6213" t="s">
        <v>2761</v>
      </c>
      <c r="L6213" s="1">
        <v>1</v>
      </c>
      <c r="M6213" s="1">
        <v>300</v>
      </c>
      <c r="N6213" s="1">
        <v>0</v>
      </c>
      <c r="O6213" s="1" t="s">
        <v>2580</v>
      </c>
      <c r="P6213" s="1">
        <v>280.37</v>
      </c>
      <c r="Q6213" s="1">
        <v>19.63</v>
      </c>
      <c r="R6213" s="1">
        <v>300</v>
      </c>
      <c r="S6213" t="s">
        <v>2683</v>
      </c>
      <c r="T6213" t="str" cm="1">
        <f t="array" ref="T6213">_xlfn.IFS(ISNUMBER(SEARCH("CP02",S6213)),"ราชพฤกษ",ISNUMBER(SEARCH("CP03",S6213)),"บางใหญ่",ISNUMBER(SEARCH("CP04",S6213)),"บางบอน",OR(ISNUMBER(SEARCH("CP",S6213)),ISNUMBER(SEARCH("BTC",D6213))),"340",TRUE,"")</f>
        <v>340</v>
      </c>
    </row>
    <row r="6214" spans="1:20" x14ac:dyDescent="0.2">
      <c r="A6214" t="s">
        <v>6522</v>
      </c>
      <c r="B6214" t="s">
        <v>15</v>
      </c>
      <c r="C6214">
        <v>2026</v>
      </c>
      <c r="D6214" t="s">
        <v>4481</v>
      </c>
      <c r="E6214" t="s">
        <v>233</v>
      </c>
      <c r="F6214" t="s">
        <v>234</v>
      </c>
      <c r="G6214" t="s">
        <v>2582</v>
      </c>
      <c r="H6214" t="s">
        <v>2586</v>
      </c>
      <c r="I6214" t="s">
        <v>6555</v>
      </c>
      <c r="J6214" t="s">
        <v>4483</v>
      </c>
      <c r="K6214" t="s">
        <v>2761</v>
      </c>
      <c r="L6214" s="1">
        <v>1</v>
      </c>
      <c r="M6214" s="1">
        <v>590</v>
      </c>
      <c r="N6214" s="1">
        <v>0</v>
      </c>
      <c r="O6214" s="1" t="s">
        <v>2580</v>
      </c>
      <c r="P6214" s="1">
        <v>551.4</v>
      </c>
      <c r="Q6214" s="1">
        <v>38.6</v>
      </c>
      <c r="R6214" s="1">
        <v>590</v>
      </c>
      <c r="S6214" t="s">
        <v>2683</v>
      </c>
      <c r="T6214" t="str" cm="1">
        <f t="array" ref="T6214">_xlfn.IFS(ISNUMBER(SEARCH("CP02",S6214)),"ราชพฤกษ",ISNUMBER(SEARCH("CP03",S6214)),"บางใหญ่",ISNUMBER(SEARCH("CP04",S6214)),"บางบอน",OR(ISNUMBER(SEARCH("CP",S6214)),ISNUMBER(SEARCH("BTC",D6214))),"340",TRUE,"")</f>
        <v>340</v>
      </c>
    </row>
    <row r="6215" spans="1:20" x14ac:dyDescent="0.2">
      <c r="A6215" t="s">
        <v>6522</v>
      </c>
      <c r="B6215" t="s">
        <v>15</v>
      </c>
      <c r="C6215">
        <v>2026</v>
      </c>
      <c r="D6215" t="s">
        <v>4481</v>
      </c>
      <c r="E6215" t="s">
        <v>183</v>
      </c>
      <c r="F6215" t="s">
        <v>184</v>
      </c>
      <c r="G6215" t="s">
        <v>2582</v>
      </c>
      <c r="H6215" t="s">
        <v>2586</v>
      </c>
      <c r="I6215" t="s">
        <v>6555</v>
      </c>
      <c r="J6215" t="s">
        <v>4483</v>
      </c>
      <c r="K6215" t="s">
        <v>2761</v>
      </c>
      <c r="L6215" s="1">
        <v>1</v>
      </c>
      <c r="M6215" s="1">
        <v>350</v>
      </c>
      <c r="N6215" s="1">
        <v>0</v>
      </c>
      <c r="O6215" s="1" t="s">
        <v>2580</v>
      </c>
      <c r="P6215" s="1">
        <v>327.10000000000002</v>
      </c>
      <c r="Q6215" s="1">
        <v>22.9</v>
      </c>
      <c r="R6215" s="1">
        <v>350</v>
      </c>
      <c r="S6215" t="s">
        <v>2683</v>
      </c>
      <c r="T6215" t="str" cm="1">
        <f t="array" ref="T6215">_xlfn.IFS(ISNUMBER(SEARCH("CP02",S6215)),"ราชพฤกษ",ISNUMBER(SEARCH("CP03",S6215)),"บางใหญ่",ISNUMBER(SEARCH("CP04",S6215)),"บางบอน",OR(ISNUMBER(SEARCH("CP",S6215)),ISNUMBER(SEARCH("BTC",D6215))),"340",TRUE,"")</f>
        <v>340</v>
      </c>
    </row>
    <row r="6216" spans="1:20" x14ac:dyDescent="0.2">
      <c r="A6216" t="s">
        <v>6522</v>
      </c>
      <c r="B6216" t="s">
        <v>15</v>
      </c>
      <c r="C6216">
        <v>2026</v>
      </c>
      <c r="D6216" t="s">
        <v>3166</v>
      </c>
      <c r="E6216" t="s">
        <v>561</v>
      </c>
      <c r="F6216" t="s">
        <v>562</v>
      </c>
      <c r="G6216" t="s">
        <v>2582</v>
      </c>
      <c r="H6216" t="s">
        <v>2586</v>
      </c>
      <c r="I6216" t="s">
        <v>6556</v>
      </c>
      <c r="J6216" t="s">
        <v>3168</v>
      </c>
      <c r="K6216" t="s">
        <v>2761</v>
      </c>
      <c r="L6216" s="1">
        <v>1</v>
      </c>
      <c r="M6216" s="1">
        <v>1650</v>
      </c>
      <c r="N6216" s="1">
        <v>0</v>
      </c>
      <c r="O6216" s="1" t="s">
        <v>2580</v>
      </c>
      <c r="P6216" s="1">
        <v>1542.06</v>
      </c>
      <c r="Q6216" s="1">
        <v>107.94</v>
      </c>
      <c r="R6216" s="1">
        <v>1650</v>
      </c>
      <c r="S6216" t="s">
        <v>2683</v>
      </c>
      <c r="T6216" t="str" cm="1">
        <f t="array" ref="T6216">_xlfn.IFS(ISNUMBER(SEARCH("CP02",S6216)),"ราชพฤกษ",ISNUMBER(SEARCH("CP03",S6216)),"บางใหญ่",ISNUMBER(SEARCH("CP04",S6216)),"บางบอน",OR(ISNUMBER(SEARCH("CP",S6216)),ISNUMBER(SEARCH("BTC",D6216))),"340",TRUE,"")</f>
        <v>340</v>
      </c>
    </row>
    <row r="6217" spans="1:20" x14ac:dyDescent="0.2">
      <c r="A6217" t="s">
        <v>6522</v>
      </c>
      <c r="B6217" t="s">
        <v>15</v>
      </c>
      <c r="C6217">
        <v>2026</v>
      </c>
      <c r="D6217" t="s">
        <v>3166</v>
      </c>
      <c r="E6217" t="s">
        <v>119</v>
      </c>
      <c r="F6217" t="s">
        <v>120</v>
      </c>
      <c r="G6217" t="s">
        <v>2582</v>
      </c>
      <c r="H6217" t="s">
        <v>2586</v>
      </c>
      <c r="I6217" t="s">
        <v>6556</v>
      </c>
      <c r="J6217" t="s">
        <v>3168</v>
      </c>
      <c r="K6217" t="s">
        <v>2761</v>
      </c>
      <c r="L6217" s="1">
        <v>1</v>
      </c>
      <c r="M6217" s="1">
        <v>220</v>
      </c>
      <c r="N6217" s="1">
        <v>0</v>
      </c>
      <c r="O6217" s="1" t="s">
        <v>2580</v>
      </c>
      <c r="P6217" s="1">
        <v>205.61</v>
      </c>
      <c r="Q6217" s="1">
        <v>14.39</v>
      </c>
      <c r="R6217" s="1">
        <v>220</v>
      </c>
      <c r="S6217" t="s">
        <v>2683</v>
      </c>
      <c r="T6217" t="str" cm="1">
        <f t="array" ref="T6217">_xlfn.IFS(ISNUMBER(SEARCH("CP02",S6217)),"ราชพฤกษ",ISNUMBER(SEARCH("CP03",S6217)),"บางใหญ่",ISNUMBER(SEARCH("CP04",S6217)),"บางบอน",OR(ISNUMBER(SEARCH("CP",S6217)),ISNUMBER(SEARCH("BTC",D6217))),"340",TRUE,"")</f>
        <v>340</v>
      </c>
    </row>
    <row r="6218" spans="1:20" x14ac:dyDescent="0.2">
      <c r="A6218" t="s">
        <v>6522</v>
      </c>
      <c r="B6218" t="s">
        <v>15</v>
      </c>
      <c r="C6218">
        <v>2026</v>
      </c>
      <c r="D6218" t="s">
        <v>3166</v>
      </c>
      <c r="E6218" t="s">
        <v>1187</v>
      </c>
      <c r="F6218" t="s">
        <v>1188</v>
      </c>
      <c r="G6218" t="s">
        <v>2582</v>
      </c>
      <c r="H6218" t="s">
        <v>2586</v>
      </c>
      <c r="I6218" t="s">
        <v>6556</v>
      </c>
      <c r="J6218" t="s">
        <v>3168</v>
      </c>
      <c r="K6218" t="s">
        <v>2761</v>
      </c>
      <c r="L6218" s="1">
        <v>1</v>
      </c>
      <c r="M6218" s="1">
        <v>20</v>
      </c>
      <c r="N6218" s="1">
        <v>0</v>
      </c>
      <c r="O6218" s="1" t="s">
        <v>2580</v>
      </c>
      <c r="P6218" s="1">
        <v>18.690000000000001</v>
      </c>
      <c r="Q6218" s="1">
        <v>1.31</v>
      </c>
      <c r="R6218" s="1">
        <v>20</v>
      </c>
      <c r="S6218" t="s">
        <v>2683</v>
      </c>
      <c r="T6218" t="str" cm="1">
        <f t="array" ref="T6218">_xlfn.IFS(ISNUMBER(SEARCH("CP02",S6218)),"ราชพฤกษ",ISNUMBER(SEARCH("CP03",S6218)),"บางใหญ่",ISNUMBER(SEARCH("CP04",S6218)),"บางบอน",OR(ISNUMBER(SEARCH("CP",S6218)),ISNUMBER(SEARCH("BTC",D6218))),"340",TRUE,"")</f>
        <v>340</v>
      </c>
    </row>
    <row r="6219" spans="1:20" x14ac:dyDescent="0.2">
      <c r="A6219" t="s">
        <v>6522</v>
      </c>
      <c r="B6219" t="s">
        <v>15</v>
      </c>
      <c r="C6219">
        <v>2026</v>
      </c>
      <c r="D6219" t="s">
        <v>3166</v>
      </c>
      <c r="E6219" t="s">
        <v>1399</v>
      </c>
      <c r="F6219" t="s">
        <v>1400</v>
      </c>
      <c r="G6219" t="s">
        <v>2632</v>
      </c>
      <c r="H6219" t="s">
        <v>2586</v>
      </c>
      <c r="I6219" t="s">
        <v>6556</v>
      </c>
      <c r="J6219" t="s">
        <v>3168</v>
      </c>
      <c r="K6219" t="s">
        <v>2761</v>
      </c>
      <c r="L6219" s="1">
        <v>1</v>
      </c>
      <c r="M6219" s="1">
        <v>420</v>
      </c>
      <c r="N6219" s="1">
        <v>0</v>
      </c>
      <c r="O6219" s="1" t="s">
        <v>2580</v>
      </c>
      <c r="P6219" s="1">
        <v>392.52</v>
      </c>
      <c r="Q6219" s="1">
        <v>27.48</v>
      </c>
      <c r="R6219" s="1">
        <v>420</v>
      </c>
      <c r="S6219" t="s">
        <v>2683</v>
      </c>
      <c r="T6219" t="str" cm="1">
        <f t="array" ref="T6219">_xlfn.IFS(ISNUMBER(SEARCH("CP02",S6219)),"ราชพฤกษ",ISNUMBER(SEARCH("CP03",S6219)),"บางใหญ่",ISNUMBER(SEARCH("CP04",S6219)),"บางบอน",OR(ISNUMBER(SEARCH("CP",S6219)),ISNUMBER(SEARCH("BTC",D6219))),"340",TRUE,"")</f>
        <v>340</v>
      </c>
    </row>
    <row r="6220" spans="1:20" x14ac:dyDescent="0.2">
      <c r="A6220" t="s">
        <v>6522</v>
      </c>
      <c r="B6220" t="s">
        <v>15</v>
      </c>
      <c r="C6220">
        <v>2026</v>
      </c>
      <c r="D6220" t="s">
        <v>3166</v>
      </c>
      <c r="E6220" t="s">
        <v>1353</v>
      </c>
      <c r="F6220" t="s">
        <v>1354</v>
      </c>
      <c r="G6220" t="s">
        <v>2632</v>
      </c>
      <c r="H6220" t="s">
        <v>2586</v>
      </c>
      <c r="I6220" t="s">
        <v>6556</v>
      </c>
      <c r="J6220" t="s">
        <v>3168</v>
      </c>
      <c r="K6220" t="s">
        <v>2761</v>
      </c>
      <c r="L6220" s="1">
        <v>1</v>
      </c>
      <c r="M6220" s="1">
        <v>350</v>
      </c>
      <c r="N6220" s="1">
        <v>0</v>
      </c>
      <c r="O6220" s="1" t="s">
        <v>2580</v>
      </c>
      <c r="P6220" s="1">
        <v>327.10000000000002</v>
      </c>
      <c r="Q6220" s="1">
        <v>22.9</v>
      </c>
      <c r="R6220" s="1">
        <v>350</v>
      </c>
      <c r="S6220" t="s">
        <v>2683</v>
      </c>
      <c r="T6220" t="str" cm="1">
        <f t="array" ref="T6220">_xlfn.IFS(ISNUMBER(SEARCH("CP02",S6220)),"ราชพฤกษ",ISNUMBER(SEARCH("CP03",S6220)),"บางใหญ่",ISNUMBER(SEARCH("CP04",S6220)),"บางบอน",OR(ISNUMBER(SEARCH("CP",S6220)),ISNUMBER(SEARCH("BTC",D6220))),"340",TRUE,"")</f>
        <v>340</v>
      </c>
    </row>
    <row r="6221" spans="1:20" x14ac:dyDescent="0.2">
      <c r="A6221" t="s">
        <v>6522</v>
      </c>
      <c r="B6221" t="s">
        <v>15</v>
      </c>
      <c r="C6221">
        <v>2026</v>
      </c>
      <c r="D6221" t="s">
        <v>3662</v>
      </c>
      <c r="E6221" t="s">
        <v>2517</v>
      </c>
      <c r="F6221" t="s">
        <v>2518</v>
      </c>
      <c r="G6221" t="s">
        <v>2582</v>
      </c>
      <c r="H6221" t="s">
        <v>2586</v>
      </c>
      <c r="I6221" t="s">
        <v>6557</v>
      </c>
      <c r="J6221" t="s">
        <v>3664</v>
      </c>
      <c r="K6221" t="s">
        <v>2761</v>
      </c>
      <c r="L6221" s="1">
        <v>1</v>
      </c>
      <c r="M6221" s="1">
        <v>35</v>
      </c>
      <c r="N6221" s="1">
        <v>0</v>
      </c>
      <c r="O6221" s="1" t="s">
        <v>2580</v>
      </c>
      <c r="P6221" s="1">
        <v>32.71</v>
      </c>
      <c r="Q6221" s="1">
        <v>2.29</v>
      </c>
      <c r="R6221" s="1">
        <v>35</v>
      </c>
      <c r="S6221" t="s">
        <v>2683</v>
      </c>
      <c r="T6221" t="str" cm="1">
        <f t="array" ref="T6221">_xlfn.IFS(ISNUMBER(SEARCH("CP02",S6221)),"ราชพฤกษ",ISNUMBER(SEARCH("CP03",S6221)),"บางใหญ่",ISNUMBER(SEARCH("CP04",S6221)),"บางบอน",OR(ISNUMBER(SEARCH("CP",S6221)),ISNUMBER(SEARCH("BTC",D6221))),"340",TRUE,"")</f>
        <v>340</v>
      </c>
    </row>
    <row r="6222" spans="1:20" x14ac:dyDescent="0.2">
      <c r="A6222" t="s">
        <v>6522</v>
      </c>
      <c r="B6222" t="s">
        <v>15</v>
      </c>
      <c r="C6222">
        <v>2026</v>
      </c>
      <c r="D6222" t="s">
        <v>3662</v>
      </c>
      <c r="E6222" t="s">
        <v>1647</v>
      </c>
      <c r="F6222" t="s">
        <v>1648</v>
      </c>
      <c r="G6222" t="s">
        <v>1536</v>
      </c>
      <c r="H6222" t="s">
        <v>2586</v>
      </c>
      <c r="I6222" t="s">
        <v>6558</v>
      </c>
      <c r="J6222" t="s">
        <v>3664</v>
      </c>
      <c r="K6222" t="s">
        <v>2761</v>
      </c>
      <c r="L6222" s="1">
        <v>1</v>
      </c>
      <c r="M6222" s="1">
        <v>480</v>
      </c>
      <c r="N6222" s="1">
        <v>0</v>
      </c>
      <c r="O6222" s="1" t="s">
        <v>2580</v>
      </c>
      <c r="P6222" s="1">
        <v>448.6</v>
      </c>
      <c r="Q6222" s="1">
        <v>31.4</v>
      </c>
      <c r="R6222" s="1">
        <v>480</v>
      </c>
      <c r="S6222" t="s">
        <v>2625</v>
      </c>
      <c r="T6222" t="str" cm="1">
        <f t="array" ref="T6222">_xlfn.IFS(ISNUMBER(SEARCH("CP02",S6222)),"ราชพฤกษ",ISNUMBER(SEARCH("CP03",S6222)),"บางใหญ่",ISNUMBER(SEARCH("CP04",S6222)),"บางบอน",OR(ISNUMBER(SEARCH("CP",S6222)),ISNUMBER(SEARCH("BTC",D6222))),"340",TRUE,"")</f>
        <v>340</v>
      </c>
    </row>
    <row r="6223" spans="1:20" x14ac:dyDescent="0.2">
      <c r="A6223" t="s">
        <v>6522</v>
      </c>
      <c r="B6223" t="s">
        <v>15</v>
      </c>
      <c r="C6223">
        <v>2026</v>
      </c>
      <c r="D6223" t="s">
        <v>3166</v>
      </c>
      <c r="E6223" t="s">
        <v>909</v>
      </c>
      <c r="F6223" t="s">
        <v>910</v>
      </c>
      <c r="G6223" t="s">
        <v>2595</v>
      </c>
      <c r="H6223" t="s">
        <v>2596</v>
      </c>
      <c r="I6223" t="s">
        <v>6559</v>
      </c>
      <c r="J6223" t="s">
        <v>3168</v>
      </c>
      <c r="K6223" t="s">
        <v>2761</v>
      </c>
      <c r="L6223" s="1">
        <v>1</v>
      </c>
      <c r="M6223" s="1">
        <v>4690</v>
      </c>
      <c r="N6223" s="1">
        <v>234.5</v>
      </c>
      <c r="O6223" s="1" t="s">
        <v>2580</v>
      </c>
      <c r="P6223" s="1">
        <v>4164.0200000000004</v>
      </c>
      <c r="Q6223" s="1">
        <v>291.48</v>
      </c>
      <c r="R6223" s="1">
        <v>4455.5</v>
      </c>
      <c r="S6223" t="s">
        <v>5105</v>
      </c>
      <c r="T6223" t="str" cm="1">
        <f t="array" ref="T6223">_xlfn.IFS(ISNUMBER(SEARCH("CP02",S6223)),"ราชพฤกษ",ISNUMBER(SEARCH("CP03",S6223)),"บางใหญ่",ISNUMBER(SEARCH("CP04",S6223)),"บางบอน",OR(ISNUMBER(SEARCH("CP",S6223)),ISNUMBER(SEARCH("BTC",D6223))),"340",TRUE,"")</f>
        <v>340</v>
      </c>
    </row>
    <row r="6224" spans="1:20" x14ac:dyDescent="0.2">
      <c r="A6224" t="s">
        <v>6522</v>
      </c>
      <c r="B6224" t="s">
        <v>15</v>
      </c>
      <c r="C6224">
        <v>2026</v>
      </c>
      <c r="D6224" t="s">
        <v>3166</v>
      </c>
      <c r="E6224" t="s">
        <v>1829</v>
      </c>
      <c r="F6224" t="s">
        <v>1830</v>
      </c>
      <c r="G6224" t="s">
        <v>2632</v>
      </c>
      <c r="H6224" t="s">
        <v>2586</v>
      </c>
      <c r="I6224" t="s">
        <v>6559</v>
      </c>
      <c r="J6224" t="s">
        <v>3168</v>
      </c>
      <c r="K6224" t="s">
        <v>2761</v>
      </c>
      <c r="L6224" s="1">
        <v>6</v>
      </c>
      <c r="M6224" s="1">
        <v>200</v>
      </c>
      <c r="N6224" s="1">
        <v>0</v>
      </c>
      <c r="O6224" s="1" t="s">
        <v>2580</v>
      </c>
      <c r="P6224" s="1">
        <v>1121.5</v>
      </c>
      <c r="Q6224" s="1">
        <v>78.5</v>
      </c>
      <c r="R6224" s="1">
        <v>1200</v>
      </c>
      <c r="S6224" t="s">
        <v>2683</v>
      </c>
      <c r="T6224" t="str" cm="1">
        <f t="array" ref="T6224">_xlfn.IFS(ISNUMBER(SEARCH("CP02",S6224)),"ราชพฤกษ",ISNUMBER(SEARCH("CP03",S6224)),"บางใหญ่",ISNUMBER(SEARCH("CP04",S6224)),"บางบอน",OR(ISNUMBER(SEARCH("CP",S6224)),ISNUMBER(SEARCH("BTC",D6224))),"340",TRUE,"")</f>
        <v>340</v>
      </c>
    </row>
    <row r="6225" spans="1:20" x14ac:dyDescent="0.2">
      <c r="A6225" t="s">
        <v>6522</v>
      </c>
      <c r="B6225" t="s">
        <v>15</v>
      </c>
      <c r="C6225">
        <v>2026</v>
      </c>
      <c r="D6225" t="s">
        <v>3166</v>
      </c>
      <c r="E6225" t="s">
        <v>1581</v>
      </c>
      <c r="F6225" t="s">
        <v>1582</v>
      </c>
      <c r="G6225" t="s">
        <v>1536</v>
      </c>
      <c r="H6225" t="s">
        <v>2586</v>
      </c>
      <c r="I6225" t="s">
        <v>6560</v>
      </c>
      <c r="J6225" t="s">
        <v>3168</v>
      </c>
      <c r="K6225" t="s">
        <v>2761</v>
      </c>
      <c r="L6225" s="1">
        <v>1</v>
      </c>
      <c r="M6225" s="1">
        <v>300</v>
      </c>
      <c r="N6225" s="1">
        <v>0</v>
      </c>
      <c r="O6225" s="1" t="s">
        <v>2580</v>
      </c>
      <c r="P6225" s="1">
        <v>280.37</v>
      </c>
      <c r="Q6225" s="1">
        <v>19.63</v>
      </c>
      <c r="R6225" s="1">
        <v>300</v>
      </c>
      <c r="S6225" t="s">
        <v>2625</v>
      </c>
      <c r="T6225" t="str" cm="1">
        <f t="array" ref="T6225">_xlfn.IFS(ISNUMBER(SEARCH("CP02",S6225)),"ราชพฤกษ",ISNUMBER(SEARCH("CP03",S6225)),"บางใหญ่",ISNUMBER(SEARCH("CP04",S6225)),"บางบอน",OR(ISNUMBER(SEARCH("CP",S6225)),ISNUMBER(SEARCH("BTC",D6225))),"340",TRUE,"")</f>
        <v>340</v>
      </c>
    </row>
    <row r="6226" spans="1:20" x14ac:dyDescent="0.2">
      <c r="A6226" t="s">
        <v>6561</v>
      </c>
      <c r="B6226" t="s">
        <v>15</v>
      </c>
      <c r="C6226">
        <v>2026</v>
      </c>
      <c r="D6226" t="s">
        <v>6562</v>
      </c>
      <c r="E6226" t="s">
        <v>675</v>
      </c>
      <c r="F6226" t="s">
        <v>676</v>
      </c>
      <c r="G6226" t="s">
        <v>2575</v>
      </c>
      <c r="H6226" t="s">
        <v>2576</v>
      </c>
      <c r="I6226" t="s">
        <v>6563</v>
      </c>
      <c r="J6226" t="s">
        <v>6564</v>
      </c>
      <c r="K6226" t="s">
        <v>2692</v>
      </c>
      <c r="L6226" s="1">
        <v>4</v>
      </c>
      <c r="M6226" s="1">
        <v>2850</v>
      </c>
      <c r="N6226" s="1">
        <v>2850</v>
      </c>
      <c r="O6226" s="1" t="s">
        <v>2580</v>
      </c>
      <c r="P6226" s="1">
        <v>7990.65</v>
      </c>
      <c r="Q6226" s="1">
        <v>559.35</v>
      </c>
      <c r="R6226" s="1">
        <v>8550</v>
      </c>
      <c r="S6226" t="s">
        <v>4791</v>
      </c>
      <c r="T6226" t="str" cm="1">
        <f t="array" ref="T6226">_xlfn.IFS(ISNUMBER(SEARCH("CP02",S6226)),"ราชพฤกษ",ISNUMBER(SEARCH("CP03",S6226)),"บางใหญ่",ISNUMBER(SEARCH("CP04",S6226)),"บางบอน",OR(ISNUMBER(SEARCH("CP",S6226)),ISNUMBER(SEARCH("BTC",D6226))),"340",TRUE,"")</f>
        <v>บางบอน</v>
      </c>
    </row>
    <row r="6227" spans="1:20" x14ac:dyDescent="0.2">
      <c r="A6227" t="s">
        <v>6561</v>
      </c>
      <c r="B6227" t="s">
        <v>15</v>
      </c>
      <c r="C6227">
        <v>2026</v>
      </c>
      <c r="D6227" t="s">
        <v>6562</v>
      </c>
      <c r="E6227" t="s">
        <v>1091</v>
      </c>
      <c r="F6227" t="s">
        <v>1092</v>
      </c>
      <c r="G6227" t="s">
        <v>2582</v>
      </c>
      <c r="H6227" t="s">
        <v>2583</v>
      </c>
      <c r="I6227" t="s">
        <v>6563</v>
      </c>
      <c r="J6227" t="s">
        <v>6564</v>
      </c>
      <c r="K6227" t="s">
        <v>2692</v>
      </c>
      <c r="L6227" s="1">
        <v>4</v>
      </c>
      <c r="M6227" s="1">
        <v>60</v>
      </c>
      <c r="N6227" s="1">
        <v>0</v>
      </c>
      <c r="O6227" s="1" t="s">
        <v>2580</v>
      </c>
      <c r="P6227" s="1">
        <v>0</v>
      </c>
      <c r="Q6227" s="1">
        <v>0</v>
      </c>
      <c r="R6227" s="1">
        <v>0</v>
      </c>
      <c r="S6227" t="s">
        <v>2631</v>
      </c>
      <c r="T6227" t="str" cm="1">
        <f t="array" ref="T6227">_xlfn.IFS(ISNUMBER(SEARCH("CP02",S6227)),"ราชพฤกษ",ISNUMBER(SEARCH("CP03",S6227)),"บางใหญ่",ISNUMBER(SEARCH("CP04",S6227)),"บางบอน",OR(ISNUMBER(SEARCH("CP",S6227)),ISNUMBER(SEARCH("BTC",D6227))),"340",TRUE,"")</f>
        <v>บางบอน</v>
      </c>
    </row>
    <row r="6228" spans="1:20" x14ac:dyDescent="0.2">
      <c r="A6228" t="s">
        <v>6561</v>
      </c>
      <c r="B6228" t="s">
        <v>15</v>
      </c>
      <c r="C6228">
        <v>2026</v>
      </c>
      <c r="D6228" t="s">
        <v>6562</v>
      </c>
      <c r="E6228" t="s">
        <v>1547</v>
      </c>
      <c r="F6228" t="s">
        <v>1548</v>
      </c>
      <c r="G6228" t="s">
        <v>2588</v>
      </c>
      <c r="H6228" t="s">
        <v>2586</v>
      </c>
      <c r="I6228" t="s">
        <v>6563</v>
      </c>
      <c r="J6228" t="s">
        <v>6564</v>
      </c>
      <c r="K6228" t="s">
        <v>2692</v>
      </c>
      <c r="L6228" s="1">
        <v>1</v>
      </c>
      <c r="M6228" s="1">
        <v>400</v>
      </c>
      <c r="N6228" s="1">
        <v>0</v>
      </c>
      <c r="O6228" s="1" t="s">
        <v>2580</v>
      </c>
      <c r="P6228" s="1">
        <v>0</v>
      </c>
      <c r="Q6228" s="1">
        <v>0</v>
      </c>
      <c r="R6228" s="1">
        <v>0</v>
      </c>
      <c r="S6228" t="s">
        <v>2633</v>
      </c>
      <c r="T6228" t="str" cm="1">
        <f t="array" ref="T6228">_xlfn.IFS(ISNUMBER(SEARCH("CP02",S6228)),"ราชพฤกษ",ISNUMBER(SEARCH("CP03",S6228)),"บางใหญ่",ISNUMBER(SEARCH("CP04",S6228)),"บางบอน",OR(ISNUMBER(SEARCH("CP",S6228)),ISNUMBER(SEARCH("BTC",D6228))),"340",TRUE,"")</f>
        <v>บางบอน</v>
      </c>
    </row>
    <row r="6229" spans="1:20" x14ac:dyDescent="0.2">
      <c r="A6229" t="s">
        <v>6561</v>
      </c>
      <c r="B6229" t="s">
        <v>15</v>
      </c>
      <c r="C6229">
        <v>2026</v>
      </c>
      <c r="D6229" t="s">
        <v>6562</v>
      </c>
      <c r="E6229" t="s">
        <v>1553</v>
      </c>
      <c r="F6229" t="s">
        <v>1554</v>
      </c>
      <c r="G6229" t="s">
        <v>2585</v>
      </c>
      <c r="H6229" t="s">
        <v>2586</v>
      </c>
      <c r="I6229" t="s">
        <v>6563</v>
      </c>
      <c r="J6229" t="s">
        <v>6564</v>
      </c>
      <c r="K6229" t="s">
        <v>2692</v>
      </c>
      <c r="L6229" s="1">
        <v>4</v>
      </c>
      <c r="M6229" s="1">
        <v>120</v>
      </c>
      <c r="N6229" s="1">
        <v>0</v>
      </c>
      <c r="O6229" s="1" t="s">
        <v>2580</v>
      </c>
      <c r="P6229" s="1">
        <v>0</v>
      </c>
      <c r="Q6229" s="1">
        <v>0</v>
      </c>
      <c r="R6229" s="1">
        <v>0</v>
      </c>
      <c r="S6229" t="s">
        <v>2633</v>
      </c>
      <c r="T6229" t="str" cm="1">
        <f t="array" ref="T6229">_xlfn.IFS(ISNUMBER(SEARCH("CP02",S6229)),"ราชพฤกษ",ISNUMBER(SEARCH("CP03",S6229)),"บางใหญ่",ISNUMBER(SEARCH("CP04",S6229)),"บางบอน",OR(ISNUMBER(SEARCH("CP",S6229)),ISNUMBER(SEARCH("BTC",D6229))),"340",TRUE,"")</f>
        <v>บางบอน</v>
      </c>
    </row>
    <row r="6230" spans="1:20" x14ac:dyDescent="0.2">
      <c r="A6230" t="s">
        <v>6561</v>
      </c>
      <c r="B6230" t="s">
        <v>15</v>
      </c>
      <c r="C6230">
        <v>2026</v>
      </c>
      <c r="D6230" t="s">
        <v>6562</v>
      </c>
      <c r="E6230" t="s">
        <v>2017</v>
      </c>
      <c r="F6230" t="s">
        <v>2018</v>
      </c>
      <c r="G6230" t="s">
        <v>2632</v>
      </c>
      <c r="H6230" t="s">
        <v>2586</v>
      </c>
      <c r="I6230" t="s">
        <v>6563</v>
      </c>
      <c r="J6230" t="s">
        <v>6564</v>
      </c>
      <c r="K6230" t="s">
        <v>2692</v>
      </c>
      <c r="L6230" s="1">
        <v>1</v>
      </c>
      <c r="M6230" s="1">
        <v>1890</v>
      </c>
      <c r="N6230" s="1">
        <v>0</v>
      </c>
      <c r="O6230" s="1" t="s">
        <v>2580</v>
      </c>
      <c r="P6230" s="1">
        <v>1766.36</v>
      </c>
      <c r="Q6230" s="1">
        <v>123.64</v>
      </c>
      <c r="R6230" s="1">
        <v>1890</v>
      </c>
      <c r="S6230" t="s">
        <v>2631</v>
      </c>
      <c r="T6230" t="str" cm="1">
        <f t="array" ref="T6230">_xlfn.IFS(ISNUMBER(SEARCH("CP02",S6230)),"ราชพฤกษ",ISNUMBER(SEARCH("CP03",S6230)),"บางใหญ่",ISNUMBER(SEARCH("CP04",S6230)),"บางบอน",OR(ISNUMBER(SEARCH("CP",S6230)),ISNUMBER(SEARCH("BTC",D6230))),"340",TRUE,"")</f>
        <v>บางบอน</v>
      </c>
    </row>
    <row r="6231" spans="1:20" x14ac:dyDescent="0.2">
      <c r="A6231" t="s">
        <v>6561</v>
      </c>
      <c r="B6231" t="s">
        <v>15</v>
      </c>
      <c r="C6231">
        <v>2026</v>
      </c>
      <c r="D6231" t="s">
        <v>6562</v>
      </c>
      <c r="E6231" t="s">
        <v>1569</v>
      </c>
      <c r="F6231" t="s">
        <v>1570</v>
      </c>
      <c r="G6231" t="s">
        <v>1536</v>
      </c>
      <c r="H6231" t="s">
        <v>2586</v>
      </c>
      <c r="I6231" t="s">
        <v>6563</v>
      </c>
      <c r="J6231" t="s">
        <v>6564</v>
      </c>
      <c r="K6231" t="s">
        <v>2692</v>
      </c>
      <c r="L6231" s="1">
        <v>2</v>
      </c>
      <c r="M6231" s="1">
        <v>400</v>
      </c>
      <c r="N6231" s="1">
        <v>0</v>
      </c>
      <c r="O6231" s="1" t="s">
        <v>2580</v>
      </c>
      <c r="P6231" s="1">
        <v>747.66</v>
      </c>
      <c r="Q6231" s="1">
        <v>52.34</v>
      </c>
      <c r="R6231" s="1">
        <v>800</v>
      </c>
      <c r="S6231" t="s">
        <v>2633</v>
      </c>
      <c r="T6231" t="str" cm="1">
        <f t="array" ref="T6231">_xlfn.IFS(ISNUMBER(SEARCH("CP02",S6231)),"ราชพฤกษ",ISNUMBER(SEARCH("CP03",S6231)),"บางใหญ่",ISNUMBER(SEARCH("CP04",S6231)),"บางบอน",OR(ISNUMBER(SEARCH("CP",S6231)),ISNUMBER(SEARCH("BTC",D6231))),"340",TRUE,"")</f>
        <v>บางบอน</v>
      </c>
    </row>
    <row r="6232" spans="1:20" x14ac:dyDescent="0.2">
      <c r="A6232" t="s">
        <v>6561</v>
      </c>
      <c r="B6232" t="s">
        <v>15</v>
      </c>
      <c r="C6232">
        <v>2026</v>
      </c>
      <c r="D6232" t="s">
        <v>6562</v>
      </c>
      <c r="E6232" t="s">
        <v>1901</v>
      </c>
      <c r="F6232" t="s">
        <v>1902</v>
      </c>
      <c r="G6232" t="s">
        <v>2582</v>
      </c>
      <c r="H6232" t="s">
        <v>2586</v>
      </c>
      <c r="I6232" t="s">
        <v>6563</v>
      </c>
      <c r="J6232" t="s">
        <v>6564</v>
      </c>
      <c r="K6232" t="s">
        <v>2692</v>
      </c>
      <c r="L6232" s="1">
        <v>2</v>
      </c>
      <c r="M6232" s="1">
        <v>295</v>
      </c>
      <c r="N6232" s="1">
        <v>0</v>
      </c>
      <c r="O6232" s="1" t="s">
        <v>2580</v>
      </c>
      <c r="P6232" s="1">
        <v>551.4</v>
      </c>
      <c r="Q6232" s="1">
        <v>38.6</v>
      </c>
      <c r="R6232" s="1">
        <v>590</v>
      </c>
      <c r="S6232" t="s">
        <v>2631</v>
      </c>
      <c r="T6232" t="str" cm="1">
        <f t="array" ref="T6232">_xlfn.IFS(ISNUMBER(SEARCH("CP02",S6232)),"ราชพฤกษ",ISNUMBER(SEARCH("CP03",S6232)),"บางใหญ่",ISNUMBER(SEARCH("CP04",S6232)),"บางบอน",OR(ISNUMBER(SEARCH("CP",S6232)),ISNUMBER(SEARCH("BTC",D6232))),"340",TRUE,"")</f>
        <v>บางบอน</v>
      </c>
    </row>
    <row r="6233" spans="1:20" x14ac:dyDescent="0.2">
      <c r="A6233" t="s">
        <v>6561</v>
      </c>
      <c r="B6233" t="s">
        <v>15</v>
      </c>
      <c r="C6233">
        <v>2026</v>
      </c>
      <c r="D6233" t="s">
        <v>6562</v>
      </c>
      <c r="E6233" t="s">
        <v>1617</v>
      </c>
      <c r="F6233" t="s">
        <v>1618</v>
      </c>
      <c r="G6233" t="s">
        <v>1536</v>
      </c>
      <c r="H6233" t="s">
        <v>2586</v>
      </c>
      <c r="I6233" t="s">
        <v>6563</v>
      </c>
      <c r="J6233" t="s">
        <v>6564</v>
      </c>
      <c r="K6233" t="s">
        <v>2692</v>
      </c>
      <c r="L6233" s="1">
        <v>1</v>
      </c>
      <c r="M6233" s="1">
        <v>250</v>
      </c>
      <c r="N6233" s="1">
        <v>0</v>
      </c>
      <c r="O6233" s="1" t="s">
        <v>2580</v>
      </c>
      <c r="P6233" s="1">
        <v>233.64</v>
      </c>
      <c r="Q6233" s="1">
        <v>16.36</v>
      </c>
      <c r="R6233" s="1">
        <v>250</v>
      </c>
      <c r="S6233" t="s">
        <v>2633</v>
      </c>
      <c r="T6233" t="str" cm="1">
        <f t="array" ref="T6233">_xlfn.IFS(ISNUMBER(SEARCH("CP02",S6233)),"ราชพฤกษ",ISNUMBER(SEARCH("CP03",S6233)),"บางใหญ่",ISNUMBER(SEARCH("CP04",S6233)),"บางบอน",OR(ISNUMBER(SEARCH("CP",S6233)),ISNUMBER(SEARCH("BTC",D6233))),"340",TRUE,"")</f>
        <v>บางบอน</v>
      </c>
    </row>
    <row r="6234" spans="1:20" x14ac:dyDescent="0.2">
      <c r="A6234" t="s">
        <v>6561</v>
      </c>
      <c r="B6234" t="s">
        <v>15</v>
      </c>
      <c r="C6234">
        <v>2026</v>
      </c>
      <c r="D6234" t="s">
        <v>3815</v>
      </c>
      <c r="E6234" t="s">
        <v>1547</v>
      </c>
      <c r="F6234" t="s">
        <v>1548</v>
      </c>
      <c r="G6234" t="s">
        <v>2588</v>
      </c>
      <c r="H6234" t="s">
        <v>2586</v>
      </c>
      <c r="I6234" t="s">
        <v>6565</v>
      </c>
      <c r="J6234" t="s">
        <v>3817</v>
      </c>
      <c r="K6234" t="s">
        <v>2630</v>
      </c>
      <c r="L6234" s="1">
        <v>1</v>
      </c>
      <c r="M6234" s="1">
        <v>400</v>
      </c>
      <c r="N6234" s="1">
        <v>100</v>
      </c>
      <c r="O6234" s="1" t="s">
        <v>2580</v>
      </c>
      <c r="P6234" s="1">
        <v>280.37</v>
      </c>
      <c r="Q6234" s="1">
        <v>19.63</v>
      </c>
      <c r="R6234" s="1">
        <v>300</v>
      </c>
      <c r="S6234" t="s">
        <v>2633</v>
      </c>
      <c r="T6234" t="str" cm="1">
        <f t="array" ref="T6234">_xlfn.IFS(ISNUMBER(SEARCH("CP02",S6234)),"ราชพฤกษ",ISNUMBER(SEARCH("CP03",S6234)),"บางใหญ่",ISNUMBER(SEARCH("CP04",S6234)),"บางบอน",OR(ISNUMBER(SEARCH("CP",S6234)),ISNUMBER(SEARCH("BTC",D6234))),"340",TRUE,"")</f>
        <v>บางบอน</v>
      </c>
    </row>
    <row r="6235" spans="1:20" x14ac:dyDescent="0.2">
      <c r="A6235" t="s">
        <v>6561</v>
      </c>
      <c r="B6235" t="s">
        <v>15</v>
      </c>
      <c r="C6235">
        <v>2026</v>
      </c>
      <c r="D6235" t="s">
        <v>6566</v>
      </c>
      <c r="E6235" t="s">
        <v>803</v>
      </c>
      <c r="F6235" t="s">
        <v>804</v>
      </c>
      <c r="G6235" t="s">
        <v>2802</v>
      </c>
      <c r="H6235" t="s">
        <v>2803</v>
      </c>
      <c r="I6235" t="s">
        <v>6567</v>
      </c>
      <c r="J6235" t="s">
        <v>6568</v>
      </c>
      <c r="K6235" t="s">
        <v>2603</v>
      </c>
      <c r="L6235" s="1">
        <v>4</v>
      </c>
      <c r="M6235" s="1">
        <v>2950</v>
      </c>
      <c r="N6235" s="1">
        <v>2950</v>
      </c>
      <c r="O6235" s="1" t="s">
        <v>2580</v>
      </c>
      <c r="P6235" s="1">
        <v>8271.0300000000007</v>
      </c>
      <c r="Q6235" s="1">
        <v>578.97</v>
      </c>
      <c r="R6235" s="1">
        <v>8850</v>
      </c>
      <c r="S6235" t="s">
        <v>4791</v>
      </c>
      <c r="T6235" t="str" cm="1">
        <f t="array" ref="T6235">_xlfn.IFS(ISNUMBER(SEARCH("CP02",S6235)),"ราชพฤกษ",ISNUMBER(SEARCH("CP03",S6235)),"บางใหญ่",ISNUMBER(SEARCH("CP04",S6235)),"บางบอน",OR(ISNUMBER(SEARCH("CP",S6235)),ISNUMBER(SEARCH("BTC",D6235))),"340",TRUE,"")</f>
        <v>บางบอน</v>
      </c>
    </row>
    <row r="6236" spans="1:20" x14ac:dyDescent="0.2">
      <c r="A6236" t="s">
        <v>6561</v>
      </c>
      <c r="B6236" t="s">
        <v>15</v>
      </c>
      <c r="C6236">
        <v>2026</v>
      </c>
      <c r="D6236" t="s">
        <v>6566</v>
      </c>
      <c r="E6236" t="s">
        <v>1091</v>
      </c>
      <c r="F6236" t="s">
        <v>1092</v>
      </c>
      <c r="G6236" t="s">
        <v>2582</v>
      </c>
      <c r="H6236" t="s">
        <v>2583</v>
      </c>
      <c r="I6236" t="s">
        <v>6567</v>
      </c>
      <c r="J6236" t="s">
        <v>6568</v>
      </c>
      <c r="K6236" t="s">
        <v>2603</v>
      </c>
      <c r="L6236" s="1">
        <v>4</v>
      </c>
      <c r="M6236" s="1">
        <v>60</v>
      </c>
      <c r="N6236" s="1">
        <v>0</v>
      </c>
      <c r="O6236" s="1" t="s">
        <v>2580</v>
      </c>
      <c r="P6236" s="1">
        <v>0</v>
      </c>
      <c r="Q6236" s="1">
        <v>0</v>
      </c>
      <c r="R6236" s="1">
        <v>0</v>
      </c>
      <c r="S6236" t="s">
        <v>2631</v>
      </c>
      <c r="T6236" t="str" cm="1">
        <f t="array" ref="T6236">_xlfn.IFS(ISNUMBER(SEARCH("CP02",S6236)),"ราชพฤกษ",ISNUMBER(SEARCH("CP03",S6236)),"บางใหญ่",ISNUMBER(SEARCH("CP04",S6236)),"บางบอน",OR(ISNUMBER(SEARCH("CP",S6236)),ISNUMBER(SEARCH("BTC",D6236))),"340",TRUE,"")</f>
        <v>บางบอน</v>
      </c>
    </row>
    <row r="6237" spans="1:20" x14ac:dyDescent="0.2">
      <c r="A6237" t="s">
        <v>6561</v>
      </c>
      <c r="B6237" t="s">
        <v>15</v>
      </c>
      <c r="C6237">
        <v>2026</v>
      </c>
      <c r="D6237" t="s">
        <v>6566</v>
      </c>
      <c r="E6237" t="s">
        <v>1547</v>
      </c>
      <c r="F6237" t="s">
        <v>1548</v>
      </c>
      <c r="G6237" t="s">
        <v>2588</v>
      </c>
      <c r="H6237" t="s">
        <v>2586</v>
      </c>
      <c r="I6237" t="s">
        <v>6567</v>
      </c>
      <c r="J6237" t="s">
        <v>6568</v>
      </c>
      <c r="K6237" t="s">
        <v>2603</v>
      </c>
      <c r="L6237" s="1">
        <v>1</v>
      </c>
      <c r="M6237" s="1">
        <v>400</v>
      </c>
      <c r="N6237" s="1">
        <v>0</v>
      </c>
      <c r="O6237" s="1" t="s">
        <v>2580</v>
      </c>
      <c r="P6237" s="1">
        <v>0</v>
      </c>
      <c r="Q6237" s="1">
        <v>0</v>
      </c>
      <c r="R6237" s="1">
        <v>0</v>
      </c>
      <c r="S6237" t="s">
        <v>2633</v>
      </c>
      <c r="T6237" t="str" cm="1">
        <f t="array" ref="T6237">_xlfn.IFS(ISNUMBER(SEARCH("CP02",S6237)),"ราชพฤกษ",ISNUMBER(SEARCH("CP03",S6237)),"บางใหญ่",ISNUMBER(SEARCH("CP04",S6237)),"บางบอน",OR(ISNUMBER(SEARCH("CP",S6237)),ISNUMBER(SEARCH("BTC",D6237))),"340",TRUE,"")</f>
        <v>บางบอน</v>
      </c>
    </row>
    <row r="6238" spans="1:20" x14ac:dyDescent="0.2">
      <c r="A6238" t="s">
        <v>6561</v>
      </c>
      <c r="B6238" t="s">
        <v>15</v>
      </c>
      <c r="C6238">
        <v>2026</v>
      </c>
      <c r="D6238" t="s">
        <v>6566</v>
      </c>
      <c r="E6238" t="s">
        <v>1553</v>
      </c>
      <c r="F6238" t="s">
        <v>1554</v>
      </c>
      <c r="G6238" t="s">
        <v>2585</v>
      </c>
      <c r="H6238" t="s">
        <v>2586</v>
      </c>
      <c r="I6238" t="s">
        <v>6567</v>
      </c>
      <c r="J6238" t="s">
        <v>6568</v>
      </c>
      <c r="K6238" t="s">
        <v>2603</v>
      </c>
      <c r="L6238" s="1">
        <v>4</v>
      </c>
      <c r="M6238" s="1">
        <v>120</v>
      </c>
      <c r="N6238" s="1">
        <v>0</v>
      </c>
      <c r="O6238" s="1" t="s">
        <v>2580</v>
      </c>
      <c r="P6238" s="1">
        <v>0</v>
      </c>
      <c r="Q6238" s="1">
        <v>0</v>
      </c>
      <c r="R6238" s="1">
        <v>0</v>
      </c>
      <c r="S6238" t="s">
        <v>2633</v>
      </c>
      <c r="T6238" t="str" cm="1">
        <f t="array" ref="T6238">_xlfn.IFS(ISNUMBER(SEARCH("CP02",S6238)),"ราชพฤกษ",ISNUMBER(SEARCH("CP03",S6238)),"บางใหญ่",ISNUMBER(SEARCH("CP04",S6238)),"บางบอน",OR(ISNUMBER(SEARCH("CP",S6238)),ISNUMBER(SEARCH("BTC",D6238))),"340",TRUE,"")</f>
        <v>บางบอน</v>
      </c>
    </row>
    <row r="6239" spans="1:20" x14ac:dyDescent="0.2">
      <c r="A6239" t="s">
        <v>6561</v>
      </c>
      <c r="B6239" t="s">
        <v>15</v>
      </c>
      <c r="C6239">
        <v>2026</v>
      </c>
      <c r="D6239" t="s">
        <v>6569</v>
      </c>
      <c r="E6239" t="s">
        <v>1563</v>
      </c>
      <c r="F6239" t="s">
        <v>1564</v>
      </c>
      <c r="G6239" t="s">
        <v>2585</v>
      </c>
      <c r="H6239" t="s">
        <v>2586</v>
      </c>
      <c r="I6239" t="s">
        <v>6570</v>
      </c>
      <c r="J6239" t="s">
        <v>6571</v>
      </c>
      <c r="K6239" t="s">
        <v>2603</v>
      </c>
      <c r="L6239" s="1">
        <v>1</v>
      </c>
      <c r="M6239" s="1">
        <v>160</v>
      </c>
      <c r="N6239" s="1">
        <v>0</v>
      </c>
      <c r="O6239" s="1" t="s">
        <v>2580</v>
      </c>
      <c r="P6239" s="1">
        <v>0</v>
      </c>
      <c r="Q6239" s="1">
        <v>0</v>
      </c>
      <c r="R6239" s="1">
        <v>0</v>
      </c>
      <c r="S6239" t="s">
        <v>2606</v>
      </c>
      <c r="T6239" t="str" cm="1">
        <f t="array" ref="T6239">_xlfn.IFS(ISNUMBER(SEARCH("CP02",S6239)),"ราชพฤกษ",ISNUMBER(SEARCH("CP03",S6239)),"บางใหญ่",ISNUMBER(SEARCH("CP04",S6239)),"บางบอน",OR(ISNUMBER(SEARCH("CP",S6239)),ISNUMBER(SEARCH("BTC",D6239))),"340",TRUE,"")</f>
        <v>บางใหญ่</v>
      </c>
    </row>
    <row r="6240" spans="1:20" x14ac:dyDescent="0.2">
      <c r="A6240" t="s">
        <v>6561</v>
      </c>
      <c r="B6240" t="s">
        <v>15</v>
      </c>
      <c r="C6240">
        <v>2026</v>
      </c>
      <c r="D6240" t="s">
        <v>6569</v>
      </c>
      <c r="E6240" t="s">
        <v>1553</v>
      </c>
      <c r="F6240" t="s">
        <v>1554</v>
      </c>
      <c r="G6240" t="s">
        <v>2585</v>
      </c>
      <c r="H6240" t="s">
        <v>2586</v>
      </c>
      <c r="I6240" t="s">
        <v>6570</v>
      </c>
      <c r="J6240" t="s">
        <v>6571</v>
      </c>
      <c r="K6240" t="s">
        <v>2603</v>
      </c>
      <c r="L6240" s="1">
        <v>4</v>
      </c>
      <c r="M6240" s="1">
        <v>120</v>
      </c>
      <c r="N6240" s="1">
        <v>0</v>
      </c>
      <c r="O6240" s="1" t="s">
        <v>2580</v>
      </c>
      <c r="P6240" s="1">
        <v>448.6</v>
      </c>
      <c r="Q6240" s="1">
        <v>31.4</v>
      </c>
      <c r="R6240" s="1">
        <v>480</v>
      </c>
      <c r="S6240" t="s">
        <v>2606</v>
      </c>
      <c r="T6240" t="str" cm="1">
        <f t="array" ref="T6240">_xlfn.IFS(ISNUMBER(SEARCH("CP02",S6240)),"ราชพฤกษ",ISNUMBER(SEARCH("CP03",S6240)),"บางใหญ่",ISNUMBER(SEARCH("CP04",S6240)),"บางบอน",OR(ISNUMBER(SEARCH("CP",S6240)),ISNUMBER(SEARCH("BTC",D6240))),"340",TRUE,"")</f>
        <v>บางใหญ่</v>
      </c>
    </row>
    <row r="6241" spans="1:20" x14ac:dyDescent="0.2">
      <c r="A6241" t="s">
        <v>6561</v>
      </c>
      <c r="B6241" t="s">
        <v>15</v>
      </c>
      <c r="C6241">
        <v>2026</v>
      </c>
      <c r="D6241" t="s">
        <v>6572</v>
      </c>
      <c r="E6241" t="s">
        <v>555</v>
      </c>
      <c r="F6241" t="s">
        <v>556</v>
      </c>
      <c r="G6241" t="s">
        <v>2582</v>
      </c>
      <c r="H6241" t="s">
        <v>2586</v>
      </c>
      <c r="I6241" t="s">
        <v>6573</v>
      </c>
      <c r="J6241" t="s">
        <v>6574</v>
      </c>
      <c r="K6241" t="s">
        <v>2603</v>
      </c>
      <c r="L6241" s="1">
        <v>1</v>
      </c>
      <c r="M6241" s="1">
        <v>1350</v>
      </c>
      <c r="N6241" s="1">
        <v>16.5</v>
      </c>
      <c r="O6241" s="1" t="s">
        <v>2580</v>
      </c>
      <c r="P6241" s="1">
        <v>1246.26</v>
      </c>
      <c r="Q6241" s="1">
        <v>87.24</v>
      </c>
      <c r="R6241" s="1">
        <v>1333.5</v>
      </c>
      <c r="S6241" t="s">
        <v>2605</v>
      </c>
      <c r="T6241" t="str" cm="1">
        <f t="array" ref="T6241">_xlfn.IFS(ISNUMBER(SEARCH("CP02",S6241)),"ราชพฤกษ",ISNUMBER(SEARCH("CP03",S6241)),"บางใหญ่",ISNUMBER(SEARCH("CP04",S6241)),"บางบอน",OR(ISNUMBER(SEARCH("CP",S6241)),ISNUMBER(SEARCH("BTC",D6241))),"340",TRUE,"")</f>
        <v>บางใหญ่</v>
      </c>
    </row>
    <row r="6242" spans="1:20" x14ac:dyDescent="0.2">
      <c r="A6242" t="s">
        <v>6561</v>
      </c>
      <c r="B6242" t="s">
        <v>15</v>
      </c>
      <c r="C6242">
        <v>2026</v>
      </c>
      <c r="D6242" t="s">
        <v>6572</v>
      </c>
      <c r="E6242" t="s">
        <v>553</v>
      </c>
      <c r="F6242" t="s">
        <v>554</v>
      </c>
      <c r="G6242" t="s">
        <v>2582</v>
      </c>
      <c r="H6242" t="s">
        <v>2586</v>
      </c>
      <c r="I6242" t="s">
        <v>6573</v>
      </c>
      <c r="J6242" t="s">
        <v>6574</v>
      </c>
      <c r="K6242" t="s">
        <v>2603</v>
      </c>
      <c r="L6242" s="1">
        <v>1</v>
      </c>
      <c r="M6242" s="1">
        <v>250</v>
      </c>
      <c r="N6242" s="1">
        <v>0</v>
      </c>
      <c r="O6242" s="1" t="s">
        <v>2580</v>
      </c>
      <c r="P6242" s="1">
        <v>0</v>
      </c>
      <c r="Q6242" s="1">
        <v>0</v>
      </c>
      <c r="R6242" s="1">
        <v>0</v>
      </c>
      <c r="S6242" t="s">
        <v>2605</v>
      </c>
      <c r="T6242" t="str" cm="1">
        <f t="array" ref="T6242">_xlfn.IFS(ISNUMBER(SEARCH("CP02",S6242)),"ราชพฤกษ",ISNUMBER(SEARCH("CP03",S6242)),"บางใหญ่",ISNUMBER(SEARCH("CP04",S6242)),"บางบอน",OR(ISNUMBER(SEARCH("CP",S6242)),ISNUMBER(SEARCH("BTC",D6242))),"340",TRUE,"")</f>
        <v>บางใหญ่</v>
      </c>
    </row>
    <row r="6243" spans="1:20" x14ac:dyDescent="0.2">
      <c r="A6243" t="s">
        <v>6561</v>
      </c>
      <c r="B6243" t="s">
        <v>15</v>
      </c>
      <c r="C6243">
        <v>2026</v>
      </c>
      <c r="D6243" t="s">
        <v>6572</v>
      </c>
      <c r="E6243" t="s">
        <v>123</v>
      </c>
      <c r="F6243" t="s">
        <v>124</v>
      </c>
      <c r="G6243" t="s">
        <v>2582</v>
      </c>
      <c r="H6243" t="s">
        <v>2586</v>
      </c>
      <c r="I6243" t="s">
        <v>6573</v>
      </c>
      <c r="J6243" t="s">
        <v>6574</v>
      </c>
      <c r="K6243" t="s">
        <v>2603</v>
      </c>
      <c r="L6243" s="1">
        <v>1</v>
      </c>
      <c r="M6243" s="1">
        <v>350</v>
      </c>
      <c r="N6243" s="1">
        <v>0</v>
      </c>
      <c r="O6243" s="1" t="s">
        <v>2580</v>
      </c>
      <c r="P6243" s="1">
        <v>327.10000000000002</v>
      </c>
      <c r="Q6243" s="1">
        <v>22.9</v>
      </c>
      <c r="R6243" s="1">
        <v>350</v>
      </c>
      <c r="S6243" t="s">
        <v>2605</v>
      </c>
      <c r="T6243" t="str" cm="1">
        <f t="array" ref="T6243">_xlfn.IFS(ISNUMBER(SEARCH("CP02",S6243)),"ราชพฤกษ",ISNUMBER(SEARCH("CP03",S6243)),"บางใหญ่",ISNUMBER(SEARCH("CP04",S6243)),"บางบอน",OR(ISNUMBER(SEARCH("CP",S6243)),ISNUMBER(SEARCH("BTC",D6243))),"340",TRUE,"")</f>
        <v>บางใหญ่</v>
      </c>
    </row>
    <row r="6244" spans="1:20" x14ac:dyDescent="0.2">
      <c r="A6244" t="s">
        <v>6561</v>
      </c>
      <c r="B6244" t="s">
        <v>15</v>
      </c>
      <c r="C6244">
        <v>2026</v>
      </c>
      <c r="D6244" t="s">
        <v>6572</v>
      </c>
      <c r="E6244" t="s">
        <v>1185</v>
      </c>
      <c r="F6244" t="s">
        <v>1186</v>
      </c>
      <c r="G6244" t="s">
        <v>2582</v>
      </c>
      <c r="H6244" t="s">
        <v>2586</v>
      </c>
      <c r="I6244" t="s">
        <v>6573</v>
      </c>
      <c r="J6244" t="s">
        <v>6574</v>
      </c>
      <c r="K6244" t="s">
        <v>2603</v>
      </c>
      <c r="L6244" s="1">
        <v>1</v>
      </c>
      <c r="M6244" s="1">
        <v>20</v>
      </c>
      <c r="N6244" s="1">
        <v>0</v>
      </c>
      <c r="O6244" s="1" t="s">
        <v>2580</v>
      </c>
      <c r="P6244" s="1">
        <v>18.690000000000001</v>
      </c>
      <c r="Q6244" s="1">
        <v>1.31</v>
      </c>
      <c r="R6244" s="1">
        <v>20</v>
      </c>
      <c r="S6244" t="s">
        <v>2605</v>
      </c>
      <c r="T6244" t="str" cm="1">
        <f t="array" ref="T6244">_xlfn.IFS(ISNUMBER(SEARCH("CP02",S6244)),"ราชพฤกษ",ISNUMBER(SEARCH("CP03",S6244)),"บางใหญ่",ISNUMBER(SEARCH("CP04",S6244)),"บางบอน",OR(ISNUMBER(SEARCH("CP",S6244)),ISNUMBER(SEARCH("BTC",D6244))),"340",TRUE,"")</f>
        <v>บางใหญ่</v>
      </c>
    </row>
    <row r="6245" spans="1:20" x14ac:dyDescent="0.2">
      <c r="A6245" t="s">
        <v>6561</v>
      </c>
      <c r="B6245" t="s">
        <v>15</v>
      </c>
      <c r="C6245">
        <v>2026</v>
      </c>
      <c r="D6245" t="s">
        <v>6572</v>
      </c>
      <c r="E6245" t="s">
        <v>1991</v>
      </c>
      <c r="F6245" t="s">
        <v>1992</v>
      </c>
      <c r="G6245" t="s">
        <v>2582</v>
      </c>
      <c r="H6245" t="s">
        <v>2586</v>
      </c>
      <c r="I6245" t="s">
        <v>6573</v>
      </c>
      <c r="J6245" t="s">
        <v>6574</v>
      </c>
      <c r="K6245" t="s">
        <v>2603</v>
      </c>
      <c r="L6245" s="1">
        <v>1</v>
      </c>
      <c r="M6245" s="1">
        <v>595</v>
      </c>
      <c r="N6245" s="1">
        <v>59.5</v>
      </c>
      <c r="O6245" s="1" t="s">
        <v>2580</v>
      </c>
      <c r="P6245" s="1">
        <v>500.47</v>
      </c>
      <c r="Q6245" s="1">
        <v>35.03</v>
      </c>
      <c r="R6245" s="1">
        <v>535.5</v>
      </c>
      <c r="S6245" t="s">
        <v>2605</v>
      </c>
      <c r="T6245" t="str" cm="1">
        <f t="array" ref="T6245">_xlfn.IFS(ISNUMBER(SEARCH("CP02",S6245)),"ราชพฤกษ",ISNUMBER(SEARCH("CP03",S6245)),"บางใหญ่",ISNUMBER(SEARCH("CP04",S6245)),"บางบอน",OR(ISNUMBER(SEARCH("CP",S6245)),ISNUMBER(SEARCH("BTC",D6245))),"340",TRUE,"")</f>
        <v>บางใหญ่</v>
      </c>
    </row>
    <row r="6246" spans="1:20" x14ac:dyDescent="0.2">
      <c r="A6246" t="s">
        <v>6561</v>
      </c>
      <c r="B6246" t="s">
        <v>15</v>
      </c>
      <c r="C6246">
        <v>2026</v>
      </c>
      <c r="D6246" t="s">
        <v>6572</v>
      </c>
      <c r="E6246" t="s">
        <v>1993</v>
      </c>
      <c r="F6246" t="s">
        <v>1994</v>
      </c>
      <c r="G6246" t="s">
        <v>2582</v>
      </c>
      <c r="H6246" t="s">
        <v>2586</v>
      </c>
      <c r="I6246" t="s">
        <v>6573</v>
      </c>
      <c r="J6246" t="s">
        <v>6574</v>
      </c>
      <c r="K6246" t="s">
        <v>2603</v>
      </c>
      <c r="L6246" s="1">
        <v>1</v>
      </c>
      <c r="M6246" s="1">
        <v>595</v>
      </c>
      <c r="N6246" s="1">
        <v>59.5</v>
      </c>
      <c r="O6246" s="1" t="s">
        <v>2580</v>
      </c>
      <c r="P6246" s="1">
        <v>500.47</v>
      </c>
      <c r="Q6246" s="1">
        <v>35.03</v>
      </c>
      <c r="R6246" s="1">
        <v>535.5</v>
      </c>
      <c r="S6246" t="s">
        <v>2605</v>
      </c>
      <c r="T6246" t="str" cm="1">
        <f t="array" ref="T6246">_xlfn.IFS(ISNUMBER(SEARCH("CP02",S6246)),"ราชพฤกษ",ISNUMBER(SEARCH("CP03",S6246)),"บางใหญ่",ISNUMBER(SEARCH("CP04",S6246)),"บางบอน",OR(ISNUMBER(SEARCH("CP",S6246)),ISNUMBER(SEARCH("BTC",D6246))),"340",TRUE,"")</f>
        <v>บางใหญ่</v>
      </c>
    </row>
    <row r="6247" spans="1:20" x14ac:dyDescent="0.2">
      <c r="A6247" t="s">
        <v>6561</v>
      </c>
      <c r="B6247" t="s">
        <v>15</v>
      </c>
      <c r="C6247">
        <v>2026</v>
      </c>
      <c r="D6247" t="s">
        <v>6572</v>
      </c>
      <c r="E6247" t="s">
        <v>1985</v>
      </c>
      <c r="F6247" t="s">
        <v>1986</v>
      </c>
      <c r="G6247" t="s">
        <v>2582</v>
      </c>
      <c r="H6247" t="s">
        <v>2586</v>
      </c>
      <c r="I6247" t="s">
        <v>6573</v>
      </c>
      <c r="J6247" t="s">
        <v>6574</v>
      </c>
      <c r="K6247" t="s">
        <v>2603</v>
      </c>
      <c r="L6247" s="1">
        <v>1</v>
      </c>
      <c r="M6247" s="1">
        <v>595</v>
      </c>
      <c r="N6247" s="1">
        <v>59.5</v>
      </c>
      <c r="O6247" s="1" t="s">
        <v>2580</v>
      </c>
      <c r="P6247" s="1">
        <v>500.47</v>
      </c>
      <c r="Q6247" s="1">
        <v>35.03</v>
      </c>
      <c r="R6247" s="1">
        <v>535.5</v>
      </c>
      <c r="S6247" t="s">
        <v>2605</v>
      </c>
      <c r="T6247" t="str" cm="1">
        <f t="array" ref="T6247">_xlfn.IFS(ISNUMBER(SEARCH("CP02",S6247)),"ราชพฤกษ",ISNUMBER(SEARCH("CP03",S6247)),"บางใหญ่",ISNUMBER(SEARCH("CP04",S6247)),"บางบอน",OR(ISNUMBER(SEARCH("CP",S6247)),ISNUMBER(SEARCH("BTC",D6247))),"340",TRUE,"")</f>
        <v>บางใหญ่</v>
      </c>
    </row>
    <row r="6248" spans="1:20" x14ac:dyDescent="0.2">
      <c r="A6248" t="s">
        <v>6561</v>
      </c>
      <c r="B6248" t="s">
        <v>15</v>
      </c>
      <c r="C6248">
        <v>2026</v>
      </c>
      <c r="D6248" t="s">
        <v>6572</v>
      </c>
      <c r="E6248" t="s">
        <v>239</v>
      </c>
      <c r="F6248" t="s">
        <v>240</v>
      </c>
      <c r="G6248" t="s">
        <v>2582</v>
      </c>
      <c r="H6248" t="s">
        <v>2586</v>
      </c>
      <c r="I6248" t="s">
        <v>6573</v>
      </c>
      <c r="J6248" t="s">
        <v>6574</v>
      </c>
      <c r="K6248" t="s">
        <v>2603</v>
      </c>
      <c r="L6248" s="1">
        <v>1</v>
      </c>
      <c r="M6248" s="1">
        <v>690</v>
      </c>
      <c r="N6248" s="1">
        <v>0</v>
      </c>
      <c r="O6248" s="1" t="s">
        <v>2580</v>
      </c>
      <c r="P6248" s="1">
        <v>644.86</v>
      </c>
      <c r="Q6248" s="1">
        <v>45.14</v>
      </c>
      <c r="R6248" s="1">
        <v>690</v>
      </c>
      <c r="S6248" t="s">
        <v>2605</v>
      </c>
      <c r="T6248" t="str" cm="1">
        <f t="array" ref="T6248">_xlfn.IFS(ISNUMBER(SEARCH("CP02",S6248)),"ราชพฤกษ",ISNUMBER(SEARCH("CP03",S6248)),"บางใหญ่",ISNUMBER(SEARCH("CP04",S6248)),"บางบอน",OR(ISNUMBER(SEARCH("CP",S6248)),ISNUMBER(SEARCH("BTC",D6248))),"340",TRUE,"")</f>
        <v>บางใหญ่</v>
      </c>
    </row>
    <row r="6249" spans="1:20" x14ac:dyDescent="0.2">
      <c r="A6249" t="s">
        <v>6561</v>
      </c>
      <c r="B6249" t="s">
        <v>15</v>
      </c>
      <c r="C6249">
        <v>2026</v>
      </c>
      <c r="D6249" t="s">
        <v>6572</v>
      </c>
      <c r="E6249" t="s">
        <v>195</v>
      </c>
      <c r="F6249" t="s">
        <v>196</v>
      </c>
      <c r="G6249" t="s">
        <v>2582</v>
      </c>
      <c r="H6249" t="s">
        <v>2586</v>
      </c>
      <c r="I6249" t="s">
        <v>6573</v>
      </c>
      <c r="J6249" t="s">
        <v>6574</v>
      </c>
      <c r="K6249" t="s">
        <v>2603</v>
      </c>
      <c r="L6249" s="1">
        <v>1</v>
      </c>
      <c r="M6249" s="1">
        <v>300</v>
      </c>
      <c r="N6249" s="1">
        <v>0</v>
      </c>
      <c r="O6249" s="1" t="s">
        <v>2580</v>
      </c>
      <c r="P6249" s="1">
        <v>280.37</v>
      </c>
      <c r="Q6249" s="1">
        <v>19.63</v>
      </c>
      <c r="R6249" s="1">
        <v>300</v>
      </c>
      <c r="S6249" t="s">
        <v>2605</v>
      </c>
      <c r="T6249" t="str" cm="1">
        <f t="array" ref="T6249">_xlfn.IFS(ISNUMBER(SEARCH("CP02",S6249)),"ราชพฤกษ",ISNUMBER(SEARCH("CP03",S6249)),"บางใหญ่",ISNUMBER(SEARCH("CP04",S6249)),"บางบอน",OR(ISNUMBER(SEARCH("CP",S6249)),ISNUMBER(SEARCH("BTC",D6249))),"340",TRUE,"")</f>
        <v>บางใหญ่</v>
      </c>
    </row>
    <row r="6250" spans="1:20" x14ac:dyDescent="0.2">
      <c r="A6250" t="s">
        <v>6561</v>
      </c>
      <c r="B6250" t="s">
        <v>15</v>
      </c>
      <c r="C6250">
        <v>2026</v>
      </c>
      <c r="D6250" t="s">
        <v>6575</v>
      </c>
      <c r="E6250" t="s">
        <v>535</v>
      </c>
      <c r="F6250" t="s">
        <v>536</v>
      </c>
      <c r="G6250" t="s">
        <v>2582</v>
      </c>
      <c r="H6250" t="s">
        <v>2586</v>
      </c>
      <c r="I6250" t="s">
        <v>6576</v>
      </c>
      <c r="J6250" t="s">
        <v>6577</v>
      </c>
      <c r="K6250" t="s">
        <v>2603</v>
      </c>
      <c r="L6250" s="1">
        <v>4</v>
      </c>
      <c r="M6250" s="1">
        <v>315</v>
      </c>
      <c r="N6250" s="1">
        <v>16.5</v>
      </c>
      <c r="O6250" s="1" t="s">
        <v>2580</v>
      </c>
      <c r="P6250" s="1">
        <v>1162.1500000000001</v>
      </c>
      <c r="Q6250" s="1">
        <v>81.349999999999994</v>
      </c>
      <c r="R6250" s="1">
        <v>1243.5</v>
      </c>
      <c r="S6250" t="s">
        <v>2605</v>
      </c>
      <c r="T6250" t="str" cm="1">
        <f t="array" ref="T6250">_xlfn.IFS(ISNUMBER(SEARCH("CP02",S6250)),"ราชพฤกษ",ISNUMBER(SEARCH("CP03",S6250)),"บางใหญ่",ISNUMBER(SEARCH("CP04",S6250)),"บางบอน",OR(ISNUMBER(SEARCH("CP",S6250)),ISNUMBER(SEARCH("BTC",D6250))),"340",TRUE,"")</f>
        <v>บางใหญ่</v>
      </c>
    </row>
    <row r="6251" spans="1:20" x14ac:dyDescent="0.2">
      <c r="A6251" t="s">
        <v>6561</v>
      </c>
      <c r="B6251" t="s">
        <v>15</v>
      </c>
      <c r="C6251">
        <v>2026</v>
      </c>
      <c r="D6251" t="s">
        <v>6575</v>
      </c>
      <c r="E6251" t="s">
        <v>163</v>
      </c>
      <c r="F6251" t="s">
        <v>164</v>
      </c>
      <c r="G6251" t="s">
        <v>2582</v>
      </c>
      <c r="H6251" t="s">
        <v>2586</v>
      </c>
      <c r="I6251" t="s">
        <v>6576</v>
      </c>
      <c r="J6251" t="s">
        <v>6577</v>
      </c>
      <c r="K6251" t="s">
        <v>2603</v>
      </c>
      <c r="L6251" s="1">
        <v>1</v>
      </c>
      <c r="M6251" s="1">
        <v>220</v>
      </c>
      <c r="N6251" s="1">
        <v>0</v>
      </c>
      <c r="O6251" s="1" t="s">
        <v>2580</v>
      </c>
      <c r="P6251" s="1">
        <v>205.61</v>
      </c>
      <c r="Q6251" s="1">
        <v>14.39</v>
      </c>
      <c r="R6251" s="1">
        <v>220</v>
      </c>
      <c r="S6251" t="s">
        <v>2605</v>
      </c>
      <c r="T6251" t="str" cm="1">
        <f t="array" ref="T6251">_xlfn.IFS(ISNUMBER(SEARCH("CP02",S6251)),"ราชพฤกษ",ISNUMBER(SEARCH("CP03",S6251)),"บางใหญ่",ISNUMBER(SEARCH("CP04",S6251)),"บางบอน",OR(ISNUMBER(SEARCH("CP",S6251)),ISNUMBER(SEARCH("BTC",D6251))),"340",TRUE,"")</f>
        <v>บางใหญ่</v>
      </c>
    </row>
    <row r="6252" spans="1:20" x14ac:dyDescent="0.2">
      <c r="A6252" t="s">
        <v>6561</v>
      </c>
      <c r="B6252" t="s">
        <v>15</v>
      </c>
      <c r="C6252">
        <v>2026</v>
      </c>
      <c r="D6252" t="s">
        <v>6575</v>
      </c>
      <c r="E6252" t="s">
        <v>1185</v>
      </c>
      <c r="F6252" t="s">
        <v>1186</v>
      </c>
      <c r="G6252" t="s">
        <v>2582</v>
      </c>
      <c r="H6252" t="s">
        <v>2586</v>
      </c>
      <c r="I6252" t="s">
        <v>6576</v>
      </c>
      <c r="J6252" t="s">
        <v>6577</v>
      </c>
      <c r="K6252" t="s">
        <v>2603</v>
      </c>
      <c r="L6252" s="1">
        <v>1</v>
      </c>
      <c r="M6252" s="1">
        <v>20</v>
      </c>
      <c r="N6252" s="1">
        <v>0</v>
      </c>
      <c r="O6252" s="1" t="s">
        <v>2580</v>
      </c>
      <c r="P6252" s="1">
        <v>18.690000000000001</v>
      </c>
      <c r="Q6252" s="1">
        <v>1.31</v>
      </c>
      <c r="R6252" s="1">
        <v>20</v>
      </c>
      <c r="S6252" t="s">
        <v>2605</v>
      </c>
      <c r="T6252" t="str" cm="1">
        <f t="array" ref="T6252">_xlfn.IFS(ISNUMBER(SEARCH("CP02",S6252)),"ราชพฤกษ",ISNUMBER(SEARCH("CP03",S6252)),"บางใหญ่",ISNUMBER(SEARCH("CP04",S6252)),"บางบอน",OR(ISNUMBER(SEARCH("CP",S6252)),ISNUMBER(SEARCH("BTC",D6252))),"340",TRUE,"")</f>
        <v>บางใหญ่</v>
      </c>
    </row>
    <row r="6253" spans="1:20" x14ac:dyDescent="0.2">
      <c r="A6253" t="s">
        <v>6561</v>
      </c>
      <c r="B6253" t="s">
        <v>15</v>
      </c>
      <c r="C6253">
        <v>2026</v>
      </c>
      <c r="D6253" t="s">
        <v>6575</v>
      </c>
      <c r="E6253" t="s">
        <v>1991</v>
      </c>
      <c r="F6253" t="s">
        <v>1992</v>
      </c>
      <c r="G6253" t="s">
        <v>2582</v>
      </c>
      <c r="H6253" t="s">
        <v>2586</v>
      </c>
      <c r="I6253" t="s">
        <v>6576</v>
      </c>
      <c r="J6253" t="s">
        <v>6577</v>
      </c>
      <c r="K6253" t="s">
        <v>2603</v>
      </c>
      <c r="L6253" s="1">
        <v>1</v>
      </c>
      <c r="M6253" s="1">
        <v>595</v>
      </c>
      <c r="N6253" s="1">
        <v>59.5</v>
      </c>
      <c r="O6253" s="1" t="s">
        <v>2580</v>
      </c>
      <c r="P6253" s="1">
        <v>500.47</v>
      </c>
      <c r="Q6253" s="1">
        <v>35.03</v>
      </c>
      <c r="R6253" s="1">
        <v>535.5</v>
      </c>
      <c r="S6253" t="s">
        <v>2605</v>
      </c>
      <c r="T6253" t="str" cm="1">
        <f t="array" ref="T6253">_xlfn.IFS(ISNUMBER(SEARCH("CP02",S6253)),"ราชพฤกษ",ISNUMBER(SEARCH("CP03",S6253)),"บางใหญ่",ISNUMBER(SEARCH("CP04",S6253)),"บางบอน",OR(ISNUMBER(SEARCH("CP",S6253)),ISNUMBER(SEARCH("BTC",D6253))),"340",TRUE,"")</f>
        <v>บางใหญ่</v>
      </c>
    </row>
    <row r="6254" spans="1:20" x14ac:dyDescent="0.2">
      <c r="A6254" t="s">
        <v>6561</v>
      </c>
      <c r="B6254" t="s">
        <v>15</v>
      </c>
      <c r="C6254">
        <v>2026</v>
      </c>
      <c r="D6254" t="s">
        <v>6575</v>
      </c>
      <c r="E6254" t="s">
        <v>1993</v>
      </c>
      <c r="F6254" t="s">
        <v>1994</v>
      </c>
      <c r="G6254" t="s">
        <v>2582</v>
      </c>
      <c r="H6254" t="s">
        <v>2586</v>
      </c>
      <c r="I6254" t="s">
        <v>6576</v>
      </c>
      <c r="J6254" t="s">
        <v>6577</v>
      </c>
      <c r="K6254" t="s">
        <v>2603</v>
      </c>
      <c r="L6254" s="1">
        <v>1</v>
      </c>
      <c r="M6254" s="1">
        <v>595</v>
      </c>
      <c r="N6254" s="1">
        <v>59.5</v>
      </c>
      <c r="O6254" s="1" t="s">
        <v>2580</v>
      </c>
      <c r="P6254" s="1">
        <v>500.47</v>
      </c>
      <c r="Q6254" s="1">
        <v>35.03</v>
      </c>
      <c r="R6254" s="1">
        <v>535.5</v>
      </c>
      <c r="S6254" t="s">
        <v>2605</v>
      </c>
      <c r="T6254" t="str" cm="1">
        <f t="array" ref="T6254">_xlfn.IFS(ISNUMBER(SEARCH("CP02",S6254)),"ราชพฤกษ",ISNUMBER(SEARCH("CP03",S6254)),"บางใหญ่",ISNUMBER(SEARCH("CP04",S6254)),"บางบอน",OR(ISNUMBER(SEARCH("CP",S6254)),ISNUMBER(SEARCH("BTC",D6254))),"340",TRUE,"")</f>
        <v>บางใหญ่</v>
      </c>
    </row>
    <row r="6255" spans="1:20" x14ac:dyDescent="0.2">
      <c r="A6255" t="s">
        <v>6561</v>
      </c>
      <c r="B6255" t="s">
        <v>15</v>
      </c>
      <c r="C6255">
        <v>2026</v>
      </c>
      <c r="D6255" t="s">
        <v>6575</v>
      </c>
      <c r="E6255" t="s">
        <v>1987</v>
      </c>
      <c r="F6255" t="s">
        <v>1988</v>
      </c>
      <c r="G6255" t="s">
        <v>2582</v>
      </c>
      <c r="H6255" t="s">
        <v>2586</v>
      </c>
      <c r="I6255" t="s">
        <v>6576</v>
      </c>
      <c r="J6255" t="s">
        <v>6577</v>
      </c>
      <c r="K6255" t="s">
        <v>2603</v>
      </c>
      <c r="L6255" s="1">
        <v>1</v>
      </c>
      <c r="M6255" s="1">
        <v>595</v>
      </c>
      <c r="N6255" s="1">
        <v>59.5</v>
      </c>
      <c r="O6255" s="1" t="s">
        <v>2580</v>
      </c>
      <c r="P6255" s="1">
        <v>500.47</v>
      </c>
      <c r="Q6255" s="1">
        <v>35.03</v>
      </c>
      <c r="R6255" s="1">
        <v>535.5</v>
      </c>
      <c r="S6255" t="s">
        <v>2605</v>
      </c>
      <c r="T6255" t="str" cm="1">
        <f t="array" ref="T6255">_xlfn.IFS(ISNUMBER(SEARCH("CP02",S6255)),"ราชพฤกษ",ISNUMBER(SEARCH("CP03",S6255)),"บางใหญ่",ISNUMBER(SEARCH("CP04",S6255)),"บางบอน",OR(ISNUMBER(SEARCH("CP",S6255)),ISNUMBER(SEARCH("BTC",D6255))),"340",TRUE,"")</f>
        <v>บางใหญ่</v>
      </c>
    </row>
    <row r="6256" spans="1:20" x14ac:dyDescent="0.2">
      <c r="A6256" t="s">
        <v>6561</v>
      </c>
      <c r="B6256" t="s">
        <v>15</v>
      </c>
      <c r="C6256">
        <v>2026</v>
      </c>
      <c r="D6256" t="s">
        <v>6575</v>
      </c>
      <c r="E6256" t="s">
        <v>1563</v>
      </c>
      <c r="F6256" t="s">
        <v>1564</v>
      </c>
      <c r="G6256" t="s">
        <v>2585</v>
      </c>
      <c r="H6256" t="s">
        <v>2586</v>
      </c>
      <c r="I6256" t="s">
        <v>6576</v>
      </c>
      <c r="J6256" t="s">
        <v>6577</v>
      </c>
      <c r="K6256" t="s">
        <v>2603</v>
      </c>
      <c r="L6256" s="1">
        <v>1</v>
      </c>
      <c r="M6256" s="1">
        <v>160</v>
      </c>
      <c r="N6256" s="1">
        <v>0</v>
      </c>
      <c r="O6256" s="1" t="s">
        <v>2580</v>
      </c>
      <c r="P6256" s="1">
        <v>0</v>
      </c>
      <c r="Q6256" s="1">
        <v>0</v>
      </c>
      <c r="R6256" s="1">
        <v>0</v>
      </c>
      <c r="S6256" t="s">
        <v>2606</v>
      </c>
      <c r="T6256" t="str" cm="1">
        <f t="array" ref="T6256">_xlfn.IFS(ISNUMBER(SEARCH("CP02",S6256)),"ราชพฤกษ",ISNUMBER(SEARCH("CP03",S6256)),"บางใหญ่",ISNUMBER(SEARCH("CP04",S6256)),"บางบอน",OR(ISNUMBER(SEARCH("CP",S6256)),ISNUMBER(SEARCH("BTC",D6256))),"340",TRUE,"")</f>
        <v>บางใหญ่</v>
      </c>
    </row>
    <row r="6257" spans="1:20" x14ac:dyDescent="0.2">
      <c r="A6257" t="s">
        <v>6561</v>
      </c>
      <c r="B6257" t="s">
        <v>15</v>
      </c>
      <c r="C6257">
        <v>2026</v>
      </c>
      <c r="D6257" t="s">
        <v>6575</v>
      </c>
      <c r="E6257" t="s">
        <v>1553</v>
      </c>
      <c r="F6257" t="s">
        <v>1554</v>
      </c>
      <c r="G6257" t="s">
        <v>2585</v>
      </c>
      <c r="H6257" t="s">
        <v>2586</v>
      </c>
      <c r="I6257" t="s">
        <v>6576</v>
      </c>
      <c r="J6257" t="s">
        <v>6577</v>
      </c>
      <c r="K6257" t="s">
        <v>2603</v>
      </c>
      <c r="L6257" s="1">
        <v>4</v>
      </c>
      <c r="M6257" s="1">
        <v>120</v>
      </c>
      <c r="N6257" s="1">
        <v>0</v>
      </c>
      <c r="O6257" s="1" t="s">
        <v>2580</v>
      </c>
      <c r="P6257" s="1">
        <v>0</v>
      </c>
      <c r="Q6257" s="1">
        <v>0</v>
      </c>
      <c r="R6257" s="1">
        <v>0</v>
      </c>
      <c r="S6257" t="s">
        <v>2606</v>
      </c>
      <c r="T6257" t="str" cm="1">
        <f t="array" ref="T6257">_xlfn.IFS(ISNUMBER(SEARCH("CP02",S6257)),"ราชพฤกษ",ISNUMBER(SEARCH("CP03",S6257)),"บางใหญ่",ISNUMBER(SEARCH("CP04",S6257)),"บางบอน",OR(ISNUMBER(SEARCH("CP",S6257)),ISNUMBER(SEARCH("BTC",D6257))),"340",TRUE,"")</f>
        <v>บางใหญ่</v>
      </c>
    </row>
    <row r="6258" spans="1:20" x14ac:dyDescent="0.2">
      <c r="A6258" t="s">
        <v>6561</v>
      </c>
      <c r="B6258" t="s">
        <v>15</v>
      </c>
      <c r="C6258">
        <v>2026</v>
      </c>
      <c r="D6258" t="s">
        <v>6578</v>
      </c>
      <c r="E6258" t="s">
        <v>1899</v>
      </c>
      <c r="F6258" t="s">
        <v>1900</v>
      </c>
      <c r="G6258" t="s">
        <v>2582</v>
      </c>
      <c r="H6258" t="s">
        <v>2586</v>
      </c>
      <c r="I6258" t="s">
        <v>6579</v>
      </c>
      <c r="J6258" t="s">
        <v>6580</v>
      </c>
      <c r="K6258" t="s">
        <v>2603</v>
      </c>
      <c r="L6258" s="1">
        <v>1</v>
      </c>
      <c r="M6258" s="1">
        <v>2250</v>
      </c>
      <c r="N6258" s="1">
        <v>35</v>
      </c>
      <c r="O6258" s="1" t="s">
        <v>2580</v>
      </c>
      <c r="P6258" s="1">
        <v>2070.09</v>
      </c>
      <c r="Q6258" s="1">
        <v>144.91</v>
      </c>
      <c r="R6258" s="1">
        <v>2215</v>
      </c>
      <c r="S6258" t="s">
        <v>2605</v>
      </c>
      <c r="T6258" t="str" cm="1">
        <f t="array" ref="T6258">_xlfn.IFS(ISNUMBER(SEARCH("CP02",S6258)),"ราชพฤกษ",ISNUMBER(SEARCH("CP03",S6258)),"บางใหญ่",ISNUMBER(SEARCH("CP04",S6258)),"บางบอน",OR(ISNUMBER(SEARCH("CP",S6258)),ISNUMBER(SEARCH("BTC",D6258))),"340",TRUE,"")</f>
        <v>บางใหญ่</v>
      </c>
    </row>
    <row r="6259" spans="1:20" x14ac:dyDescent="0.2">
      <c r="A6259" t="s">
        <v>6561</v>
      </c>
      <c r="B6259" t="s">
        <v>15</v>
      </c>
      <c r="C6259">
        <v>2026</v>
      </c>
      <c r="D6259" t="s">
        <v>6578</v>
      </c>
      <c r="E6259" t="s">
        <v>1897</v>
      </c>
      <c r="F6259" t="s">
        <v>1898</v>
      </c>
      <c r="G6259" t="s">
        <v>2582</v>
      </c>
      <c r="H6259" t="s">
        <v>2586</v>
      </c>
      <c r="I6259" t="s">
        <v>6579</v>
      </c>
      <c r="J6259" t="s">
        <v>6580</v>
      </c>
      <c r="K6259" t="s">
        <v>2603</v>
      </c>
      <c r="L6259" s="1">
        <v>1</v>
      </c>
      <c r="M6259" s="1">
        <v>300</v>
      </c>
      <c r="N6259" s="1">
        <v>0</v>
      </c>
      <c r="O6259" s="1" t="s">
        <v>2580</v>
      </c>
      <c r="P6259" s="1">
        <v>0</v>
      </c>
      <c r="Q6259" s="1">
        <v>0</v>
      </c>
      <c r="R6259" s="1">
        <v>0</v>
      </c>
      <c r="S6259" t="s">
        <v>2605</v>
      </c>
      <c r="T6259" t="str" cm="1">
        <f t="array" ref="T6259">_xlfn.IFS(ISNUMBER(SEARCH("CP02",S6259)),"ราชพฤกษ",ISNUMBER(SEARCH("CP03",S6259)),"บางใหญ่",ISNUMBER(SEARCH("CP04",S6259)),"บางบอน",OR(ISNUMBER(SEARCH("CP",S6259)),ISNUMBER(SEARCH("BTC",D6259))),"340",TRUE,"")</f>
        <v>บางใหญ่</v>
      </c>
    </row>
    <row r="6260" spans="1:20" x14ac:dyDescent="0.2">
      <c r="A6260" t="s">
        <v>6561</v>
      </c>
      <c r="B6260" t="s">
        <v>15</v>
      </c>
      <c r="C6260">
        <v>2026</v>
      </c>
      <c r="D6260" t="s">
        <v>6578</v>
      </c>
      <c r="E6260" t="s">
        <v>1363</v>
      </c>
      <c r="F6260" t="s">
        <v>1364</v>
      </c>
      <c r="G6260" t="s">
        <v>2632</v>
      </c>
      <c r="H6260" t="s">
        <v>2586</v>
      </c>
      <c r="I6260" t="s">
        <v>6579</v>
      </c>
      <c r="J6260" t="s">
        <v>6580</v>
      </c>
      <c r="K6260" t="s">
        <v>2603</v>
      </c>
      <c r="L6260" s="1">
        <v>1</v>
      </c>
      <c r="M6260" s="1">
        <v>405</v>
      </c>
      <c r="N6260" s="1">
        <v>0</v>
      </c>
      <c r="O6260" s="1" t="s">
        <v>2580</v>
      </c>
      <c r="P6260" s="1">
        <v>378.5</v>
      </c>
      <c r="Q6260" s="1">
        <v>26.5</v>
      </c>
      <c r="R6260" s="1">
        <v>405</v>
      </c>
      <c r="S6260" t="s">
        <v>2605</v>
      </c>
      <c r="T6260" t="str" cm="1">
        <f t="array" ref="T6260">_xlfn.IFS(ISNUMBER(SEARCH("CP02",S6260)),"ราชพฤกษ",ISNUMBER(SEARCH("CP03",S6260)),"บางใหญ่",ISNUMBER(SEARCH("CP04",S6260)),"บางบอน",OR(ISNUMBER(SEARCH("CP",S6260)),ISNUMBER(SEARCH("BTC",D6260))),"340",TRUE,"")</f>
        <v>บางใหญ่</v>
      </c>
    </row>
    <row r="6261" spans="1:20" x14ac:dyDescent="0.2">
      <c r="A6261" t="s">
        <v>6561</v>
      </c>
      <c r="B6261" t="s">
        <v>15</v>
      </c>
      <c r="C6261">
        <v>2026</v>
      </c>
      <c r="D6261" t="s">
        <v>6581</v>
      </c>
      <c r="E6261" t="s">
        <v>1545</v>
      </c>
      <c r="F6261" t="s">
        <v>1546</v>
      </c>
      <c r="G6261" t="s">
        <v>2588</v>
      </c>
      <c r="H6261" t="s">
        <v>2586</v>
      </c>
      <c r="I6261" t="s">
        <v>6582</v>
      </c>
      <c r="J6261" t="s">
        <v>6583</v>
      </c>
      <c r="K6261" t="s">
        <v>2603</v>
      </c>
      <c r="L6261" s="1">
        <v>1</v>
      </c>
      <c r="M6261" s="1">
        <v>500</v>
      </c>
      <c r="N6261" s="1">
        <v>0</v>
      </c>
      <c r="O6261" s="1" t="s">
        <v>2580</v>
      </c>
      <c r="P6261" s="1">
        <v>467.29</v>
      </c>
      <c r="Q6261" s="1">
        <v>32.71</v>
      </c>
      <c r="R6261" s="1">
        <v>500</v>
      </c>
      <c r="S6261" t="s">
        <v>2606</v>
      </c>
      <c r="T6261" t="str" cm="1">
        <f t="array" ref="T6261">_xlfn.IFS(ISNUMBER(SEARCH("CP02",S6261)),"ราชพฤกษ",ISNUMBER(SEARCH("CP03",S6261)),"บางใหญ่",ISNUMBER(SEARCH("CP04",S6261)),"บางบอน",OR(ISNUMBER(SEARCH("CP",S6261)),ISNUMBER(SEARCH("BTC",D6261))),"340",TRUE,"")</f>
        <v>บางใหญ่</v>
      </c>
    </row>
    <row r="6262" spans="1:20" x14ac:dyDescent="0.2">
      <c r="A6262" t="s">
        <v>6561</v>
      </c>
      <c r="B6262" t="s">
        <v>15</v>
      </c>
      <c r="C6262">
        <v>2026</v>
      </c>
      <c r="D6262" t="s">
        <v>6584</v>
      </c>
      <c r="E6262" t="s">
        <v>477</v>
      </c>
      <c r="F6262" t="s">
        <v>478</v>
      </c>
      <c r="G6262" t="s">
        <v>2582</v>
      </c>
      <c r="H6262" t="s">
        <v>2586</v>
      </c>
      <c r="I6262" t="s">
        <v>6585</v>
      </c>
      <c r="J6262" t="s">
        <v>6586</v>
      </c>
      <c r="K6262" t="s">
        <v>2603</v>
      </c>
      <c r="L6262" s="1">
        <v>1</v>
      </c>
      <c r="M6262" s="1">
        <v>2460</v>
      </c>
      <c r="N6262" s="1">
        <v>123</v>
      </c>
      <c r="O6262" s="1" t="s">
        <v>2580</v>
      </c>
      <c r="P6262" s="1">
        <v>2184.11</v>
      </c>
      <c r="Q6262" s="1">
        <v>152.88999999999999</v>
      </c>
      <c r="R6262" s="1">
        <v>2337</v>
      </c>
      <c r="S6262" t="s">
        <v>2605</v>
      </c>
      <c r="T6262" t="str" cm="1">
        <f t="array" ref="T6262">_xlfn.IFS(ISNUMBER(SEARCH("CP02",S6262)),"ราชพฤกษ",ISNUMBER(SEARCH("CP03",S6262)),"บางใหญ่",ISNUMBER(SEARCH("CP04",S6262)),"บางบอน",OR(ISNUMBER(SEARCH("CP",S6262)),ISNUMBER(SEARCH("BTC",D6262))),"340",TRUE,"")</f>
        <v>บางใหญ่</v>
      </c>
    </row>
    <row r="6263" spans="1:20" x14ac:dyDescent="0.2">
      <c r="A6263" t="s">
        <v>6561</v>
      </c>
      <c r="B6263" t="s">
        <v>15</v>
      </c>
      <c r="C6263">
        <v>2026</v>
      </c>
      <c r="D6263" t="s">
        <v>6584</v>
      </c>
      <c r="E6263" t="s">
        <v>475</v>
      </c>
      <c r="F6263" t="s">
        <v>476</v>
      </c>
      <c r="G6263" t="s">
        <v>2582</v>
      </c>
      <c r="H6263" t="s">
        <v>2586</v>
      </c>
      <c r="I6263" t="s">
        <v>6585</v>
      </c>
      <c r="J6263" t="s">
        <v>6586</v>
      </c>
      <c r="K6263" t="s">
        <v>2603</v>
      </c>
      <c r="L6263" s="1">
        <v>1</v>
      </c>
      <c r="M6263" s="1">
        <v>620</v>
      </c>
      <c r="N6263" s="1">
        <v>0</v>
      </c>
      <c r="O6263" s="1" t="s">
        <v>2580</v>
      </c>
      <c r="P6263" s="1">
        <v>0</v>
      </c>
      <c r="Q6263" s="1">
        <v>0</v>
      </c>
      <c r="R6263" s="1">
        <v>0</v>
      </c>
      <c r="S6263" t="s">
        <v>2605</v>
      </c>
      <c r="T6263" t="str" cm="1">
        <f t="array" ref="T6263">_xlfn.IFS(ISNUMBER(SEARCH("CP02",S6263)),"ราชพฤกษ",ISNUMBER(SEARCH("CP03",S6263)),"บางใหญ่",ISNUMBER(SEARCH("CP04",S6263)),"บางบอน",OR(ISNUMBER(SEARCH("CP",S6263)),ISNUMBER(SEARCH("BTC",D6263))),"340",TRUE,"")</f>
        <v>บางใหญ่</v>
      </c>
    </row>
    <row r="6264" spans="1:20" x14ac:dyDescent="0.2">
      <c r="A6264" t="s">
        <v>6561</v>
      </c>
      <c r="B6264" t="s">
        <v>15</v>
      </c>
      <c r="C6264">
        <v>2026</v>
      </c>
      <c r="D6264" t="s">
        <v>6584</v>
      </c>
      <c r="E6264" t="s">
        <v>113</v>
      </c>
      <c r="F6264" t="s">
        <v>114</v>
      </c>
      <c r="G6264" t="s">
        <v>2582</v>
      </c>
      <c r="H6264" t="s">
        <v>2586</v>
      </c>
      <c r="I6264" t="s">
        <v>6585</v>
      </c>
      <c r="J6264" t="s">
        <v>6586</v>
      </c>
      <c r="K6264" t="s">
        <v>2603</v>
      </c>
      <c r="L6264" s="1">
        <v>1</v>
      </c>
      <c r="M6264" s="1">
        <v>220</v>
      </c>
      <c r="N6264" s="1">
        <v>0</v>
      </c>
      <c r="O6264" s="1" t="s">
        <v>2580</v>
      </c>
      <c r="P6264" s="1">
        <v>205.61</v>
      </c>
      <c r="Q6264" s="1">
        <v>14.39</v>
      </c>
      <c r="R6264" s="1">
        <v>220</v>
      </c>
      <c r="S6264" t="s">
        <v>2605</v>
      </c>
      <c r="T6264" t="str" cm="1">
        <f t="array" ref="T6264">_xlfn.IFS(ISNUMBER(SEARCH("CP02",S6264)),"ราชพฤกษ",ISNUMBER(SEARCH("CP03",S6264)),"บางใหญ่",ISNUMBER(SEARCH("CP04",S6264)),"บางบอน",OR(ISNUMBER(SEARCH("CP",S6264)),ISNUMBER(SEARCH("BTC",D6264))),"340",TRUE,"")</f>
        <v>บางใหญ่</v>
      </c>
    </row>
    <row r="6265" spans="1:20" x14ac:dyDescent="0.2">
      <c r="A6265" t="s">
        <v>6561</v>
      </c>
      <c r="B6265" t="s">
        <v>15</v>
      </c>
      <c r="C6265">
        <v>2026</v>
      </c>
      <c r="D6265" t="s">
        <v>6584</v>
      </c>
      <c r="E6265" t="s">
        <v>1185</v>
      </c>
      <c r="F6265" t="s">
        <v>1186</v>
      </c>
      <c r="G6265" t="s">
        <v>2582</v>
      </c>
      <c r="H6265" t="s">
        <v>2586</v>
      </c>
      <c r="I6265" t="s">
        <v>6585</v>
      </c>
      <c r="J6265" t="s">
        <v>6586</v>
      </c>
      <c r="K6265" t="s">
        <v>2603</v>
      </c>
      <c r="L6265" s="1">
        <v>1</v>
      </c>
      <c r="M6265" s="1">
        <v>20</v>
      </c>
      <c r="N6265" s="1">
        <v>0</v>
      </c>
      <c r="O6265" s="1" t="s">
        <v>2580</v>
      </c>
      <c r="P6265" s="1">
        <v>18.690000000000001</v>
      </c>
      <c r="Q6265" s="1">
        <v>1.31</v>
      </c>
      <c r="R6265" s="1">
        <v>20</v>
      </c>
      <c r="S6265" t="s">
        <v>2605</v>
      </c>
      <c r="T6265" t="str" cm="1">
        <f t="array" ref="T6265">_xlfn.IFS(ISNUMBER(SEARCH("CP02",S6265)),"ราชพฤกษ",ISNUMBER(SEARCH("CP03",S6265)),"บางใหญ่",ISNUMBER(SEARCH("CP04",S6265)),"บางบอน",OR(ISNUMBER(SEARCH("CP",S6265)),ISNUMBER(SEARCH("BTC",D6265))),"340",TRUE,"")</f>
        <v>บางใหญ่</v>
      </c>
    </row>
    <row r="6266" spans="1:20" x14ac:dyDescent="0.2">
      <c r="A6266" t="s">
        <v>6561</v>
      </c>
      <c r="B6266" t="s">
        <v>15</v>
      </c>
      <c r="C6266">
        <v>2026</v>
      </c>
      <c r="D6266" t="s">
        <v>4899</v>
      </c>
      <c r="E6266" t="s">
        <v>2085</v>
      </c>
      <c r="F6266" t="s">
        <v>2086</v>
      </c>
      <c r="G6266" t="s">
        <v>2632</v>
      </c>
      <c r="H6266" t="s">
        <v>2586</v>
      </c>
      <c r="I6266" t="s">
        <v>6587</v>
      </c>
      <c r="J6266" t="s">
        <v>4901</v>
      </c>
      <c r="K6266" t="s">
        <v>2761</v>
      </c>
      <c r="L6266" s="1">
        <v>1</v>
      </c>
      <c r="M6266" s="1">
        <v>2880</v>
      </c>
      <c r="N6266" s="1">
        <v>144</v>
      </c>
      <c r="O6266" s="1" t="s">
        <v>2580</v>
      </c>
      <c r="P6266" s="1">
        <v>2557.0100000000002</v>
      </c>
      <c r="Q6266" s="1">
        <v>178.99</v>
      </c>
      <c r="R6266" s="1">
        <v>2736</v>
      </c>
      <c r="S6266" t="s">
        <v>2683</v>
      </c>
      <c r="T6266" t="str" cm="1">
        <f t="array" ref="T6266">_xlfn.IFS(ISNUMBER(SEARCH("CP02",S6266)),"ราชพฤกษ",ISNUMBER(SEARCH("CP03",S6266)),"บางใหญ่",ISNUMBER(SEARCH("CP04",S6266)),"บางบอน",OR(ISNUMBER(SEARCH("CP",S6266)),ISNUMBER(SEARCH("BTC",D6266))),"340",TRUE,"")</f>
        <v>340</v>
      </c>
    </row>
    <row r="6267" spans="1:20" x14ac:dyDescent="0.2">
      <c r="A6267" t="s">
        <v>6561</v>
      </c>
      <c r="B6267" t="s">
        <v>15</v>
      </c>
      <c r="C6267">
        <v>2026</v>
      </c>
      <c r="D6267" t="s">
        <v>4899</v>
      </c>
      <c r="E6267" t="s">
        <v>2227</v>
      </c>
      <c r="F6267" t="s">
        <v>2228</v>
      </c>
      <c r="G6267" t="s">
        <v>2632</v>
      </c>
      <c r="H6267" t="s">
        <v>2586</v>
      </c>
      <c r="I6267" t="s">
        <v>6587</v>
      </c>
      <c r="J6267" t="s">
        <v>4901</v>
      </c>
      <c r="K6267" t="s">
        <v>2761</v>
      </c>
      <c r="L6267" s="1">
        <v>1</v>
      </c>
      <c r="M6267" s="1">
        <v>1360</v>
      </c>
      <c r="N6267" s="1">
        <v>68</v>
      </c>
      <c r="O6267" s="1" t="s">
        <v>2580</v>
      </c>
      <c r="P6267" s="1">
        <v>1207.48</v>
      </c>
      <c r="Q6267" s="1">
        <v>84.52</v>
      </c>
      <c r="R6267" s="1">
        <v>1292</v>
      </c>
      <c r="S6267" t="s">
        <v>2683</v>
      </c>
      <c r="T6267" t="str" cm="1">
        <f t="array" ref="T6267">_xlfn.IFS(ISNUMBER(SEARCH("CP02",S6267)),"ราชพฤกษ",ISNUMBER(SEARCH("CP03",S6267)),"บางใหญ่",ISNUMBER(SEARCH("CP04",S6267)),"บางบอน",OR(ISNUMBER(SEARCH("CP",S6267)),ISNUMBER(SEARCH("BTC",D6267))),"340",TRUE,"")</f>
        <v>340</v>
      </c>
    </row>
    <row r="6268" spans="1:20" x14ac:dyDescent="0.2">
      <c r="A6268" t="s">
        <v>6561</v>
      </c>
      <c r="B6268" t="s">
        <v>15</v>
      </c>
      <c r="C6268">
        <v>2026</v>
      </c>
      <c r="D6268" t="s">
        <v>4899</v>
      </c>
      <c r="E6268" t="s">
        <v>2281</v>
      </c>
      <c r="F6268" t="s">
        <v>2282</v>
      </c>
      <c r="G6268" t="s">
        <v>2632</v>
      </c>
      <c r="H6268" t="s">
        <v>2586</v>
      </c>
      <c r="I6268" t="s">
        <v>6587</v>
      </c>
      <c r="J6268" t="s">
        <v>4901</v>
      </c>
      <c r="K6268" t="s">
        <v>2761</v>
      </c>
      <c r="L6268" s="1">
        <v>1</v>
      </c>
      <c r="M6268" s="1">
        <v>1100</v>
      </c>
      <c r="N6268" s="1">
        <v>55</v>
      </c>
      <c r="O6268" s="1" t="s">
        <v>2580</v>
      </c>
      <c r="P6268" s="1">
        <v>976.64</v>
      </c>
      <c r="Q6268" s="1">
        <v>68.36</v>
      </c>
      <c r="R6268" s="1">
        <v>1045</v>
      </c>
      <c r="S6268" t="s">
        <v>2683</v>
      </c>
      <c r="T6268" t="str" cm="1">
        <f t="array" ref="T6268">_xlfn.IFS(ISNUMBER(SEARCH("CP02",S6268)),"ราชพฤกษ",ISNUMBER(SEARCH("CP03",S6268)),"บางใหญ่",ISNUMBER(SEARCH("CP04",S6268)),"บางบอน",OR(ISNUMBER(SEARCH("CP",S6268)),ISNUMBER(SEARCH("BTC",D6268))),"340",TRUE,"")</f>
        <v>340</v>
      </c>
    </row>
    <row r="6269" spans="1:20" x14ac:dyDescent="0.2">
      <c r="A6269" t="s">
        <v>6561</v>
      </c>
      <c r="B6269" t="s">
        <v>15</v>
      </c>
      <c r="C6269">
        <v>2026</v>
      </c>
      <c r="D6269" t="s">
        <v>4899</v>
      </c>
      <c r="E6269" t="s">
        <v>1793</v>
      </c>
      <c r="F6269" t="s">
        <v>1794</v>
      </c>
      <c r="G6269" t="s">
        <v>2632</v>
      </c>
      <c r="H6269" t="s">
        <v>2586</v>
      </c>
      <c r="I6269" t="s">
        <v>6587</v>
      </c>
      <c r="J6269" t="s">
        <v>4901</v>
      </c>
      <c r="K6269" t="s">
        <v>2761</v>
      </c>
      <c r="L6269" s="1">
        <v>1</v>
      </c>
      <c r="M6269" s="1">
        <v>375</v>
      </c>
      <c r="N6269" s="1">
        <v>0</v>
      </c>
      <c r="O6269" s="1" t="s">
        <v>2580</v>
      </c>
      <c r="P6269" s="1">
        <v>350.47</v>
      </c>
      <c r="Q6269" s="1">
        <v>24.53</v>
      </c>
      <c r="R6269" s="1">
        <v>375</v>
      </c>
      <c r="S6269" t="s">
        <v>2683</v>
      </c>
      <c r="T6269" t="str" cm="1">
        <f t="array" ref="T6269">_xlfn.IFS(ISNUMBER(SEARCH("CP02",S6269)),"ราชพฤกษ",ISNUMBER(SEARCH("CP03",S6269)),"บางใหญ่",ISNUMBER(SEARCH("CP04",S6269)),"บางบอน",OR(ISNUMBER(SEARCH("CP",S6269)),ISNUMBER(SEARCH("BTC",D6269))),"340",TRUE,"")</f>
        <v>340</v>
      </c>
    </row>
    <row r="6270" spans="1:20" x14ac:dyDescent="0.2">
      <c r="A6270" t="s">
        <v>6561</v>
      </c>
      <c r="B6270" t="s">
        <v>15</v>
      </c>
      <c r="C6270">
        <v>2026</v>
      </c>
      <c r="D6270" t="s">
        <v>4899</v>
      </c>
      <c r="E6270" t="s">
        <v>2465</v>
      </c>
      <c r="F6270" t="s">
        <v>2466</v>
      </c>
      <c r="G6270" t="s">
        <v>2582</v>
      </c>
      <c r="H6270" t="s">
        <v>2586</v>
      </c>
      <c r="I6270" t="s">
        <v>6587</v>
      </c>
      <c r="J6270" t="s">
        <v>4901</v>
      </c>
      <c r="K6270" t="s">
        <v>2761</v>
      </c>
      <c r="L6270" s="1">
        <v>1</v>
      </c>
      <c r="M6270" s="1">
        <v>990</v>
      </c>
      <c r="N6270" s="1">
        <v>0</v>
      </c>
      <c r="O6270" s="1" t="s">
        <v>2580</v>
      </c>
      <c r="P6270" s="1">
        <v>925.23</v>
      </c>
      <c r="Q6270" s="1">
        <v>64.77</v>
      </c>
      <c r="R6270" s="1">
        <v>990</v>
      </c>
      <c r="S6270" t="s">
        <v>2683</v>
      </c>
      <c r="T6270" t="str" cm="1">
        <f t="array" ref="T6270">_xlfn.IFS(ISNUMBER(SEARCH("CP02",S6270)),"ราชพฤกษ",ISNUMBER(SEARCH("CP03",S6270)),"บางใหญ่",ISNUMBER(SEARCH("CP04",S6270)),"บางบอน",OR(ISNUMBER(SEARCH("CP",S6270)),ISNUMBER(SEARCH("BTC",D6270))),"340",TRUE,"")</f>
        <v>340</v>
      </c>
    </row>
    <row r="6271" spans="1:20" x14ac:dyDescent="0.2">
      <c r="A6271" t="s">
        <v>6561</v>
      </c>
      <c r="B6271" t="s">
        <v>15</v>
      </c>
      <c r="C6271">
        <v>2026</v>
      </c>
      <c r="D6271" t="s">
        <v>4899</v>
      </c>
      <c r="E6271" t="s">
        <v>1639</v>
      </c>
      <c r="F6271" t="s">
        <v>1640</v>
      </c>
      <c r="G6271" t="s">
        <v>1536</v>
      </c>
      <c r="H6271" t="s">
        <v>2586</v>
      </c>
      <c r="I6271" t="s">
        <v>6587</v>
      </c>
      <c r="J6271" t="s">
        <v>4901</v>
      </c>
      <c r="K6271" t="s">
        <v>2761</v>
      </c>
      <c r="L6271" s="1">
        <v>1</v>
      </c>
      <c r="M6271" s="1">
        <v>300</v>
      </c>
      <c r="N6271" s="1">
        <v>0</v>
      </c>
      <c r="O6271" s="1" t="s">
        <v>2580</v>
      </c>
      <c r="P6271" s="1">
        <v>280.37</v>
      </c>
      <c r="Q6271" s="1">
        <v>19.63</v>
      </c>
      <c r="R6271" s="1">
        <v>300</v>
      </c>
      <c r="S6271" t="s">
        <v>2625</v>
      </c>
      <c r="T6271" t="str" cm="1">
        <f t="array" ref="T6271">_xlfn.IFS(ISNUMBER(SEARCH("CP02",S6271)),"ราชพฤกษ",ISNUMBER(SEARCH("CP03",S6271)),"บางใหญ่",ISNUMBER(SEARCH("CP04",S6271)),"บางบอน",OR(ISNUMBER(SEARCH("CP",S6271)),ISNUMBER(SEARCH("BTC",D6271))),"340",TRUE,"")</f>
        <v>340</v>
      </c>
    </row>
    <row r="6272" spans="1:20" x14ac:dyDescent="0.2">
      <c r="A6272" t="s">
        <v>6561</v>
      </c>
      <c r="B6272" t="s">
        <v>15</v>
      </c>
      <c r="C6272">
        <v>2026</v>
      </c>
      <c r="D6272" t="s">
        <v>2621</v>
      </c>
      <c r="E6272" t="s">
        <v>1547</v>
      </c>
      <c r="F6272" t="s">
        <v>1548</v>
      </c>
      <c r="G6272" t="s">
        <v>2588</v>
      </c>
      <c r="H6272" t="s">
        <v>2586</v>
      </c>
      <c r="I6272" t="s">
        <v>6588</v>
      </c>
      <c r="J6272" t="s">
        <v>2623</v>
      </c>
      <c r="K6272" t="s">
        <v>2624</v>
      </c>
      <c r="L6272" s="1">
        <v>1</v>
      </c>
      <c r="M6272" s="1">
        <v>400</v>
      </c>
      <c r="N6272" s="1">
        <v>0</v>
      </c>
      <c r="O6272" s="1" t="s">
        <v>2580</v>
      </c>
      <c r="P6272" s="1">
        <v>373.83</v>
      </c>
      <c r="Q6272" s="1">
        <v>26.17</v>
      </c>
      <c r="R6272" s="1">
        <v>400</v>
      </c>
      <c r="S6272" t="s">
        <v>2625</v>
      </c>
      <c r="T6272" t="str" cm="1">
        <f t="array" ref="T6272">_xlfn.IFS(ISNUMBER(SEARCH("CP02",S6272)),"ราชพฤกษ",ISNUMBER(SEARCH("CP03",S6272)),"บางใหญ่",ISNUMBER(SEARCH("CP04",S6272)),"บางบอน",OR(ISNUMBER(SEARCH("CP",S6272)),ISNUMBER(SEARCH("BTC",D6272))),"340",TRUE,"")</f>
        <v>340</v>
      </c>
    </row>
    <row r="6273" spans="1:20" x14ac:dyDescent="0.2">
      <c r="A6273" t="s">
        <v>6561</v>
      </c>
      <c r="B6273" t="s">
        <v>15</v>
      </c>
      <c r="C6273">
        <v>2026</v>
      </c>
      <c r="D6273" t="s">
        <v>2817</v>
      </c>
      <c r="E6273" t="s">
        <v>1547</v>
      </c>
      <c r="F6273" t="s">
        <v>1548</v>
      </c>
      <c r="G6273" t="s">
        <v>2588</v>
      </c>
      <c r="H6273" t="s">
        <v>2586</v>
      </c>
      <c r="I6273" t="s">
        <v>6589</v>
      </c>
      <c r="J6273" t="s">
        <v>2819</v>
      </c>
      <c r="K6273" t="s">
        <v>2624</v>
      </c>
      <c r="L6273" s="1">
        <v>1</v>
      </c>
      <c r="M6273" s="1">
        <v>400</v>
      </c>
      <c r="N6273" s="1">
        <v>0</v>
      </c>
      <c r="O6273" s="1" t="s">
        <v>2580</v>
      </c>
      <c r="P6273" s="1">
        <v>373.83</v>
      </c>
      <c r="Q6273" s="1">
        <v>26.17</v>
      </c>
      <c r="R6273" s="1">
        <v>400</v>
      </c>
      <c r="S6273" t="s">
        <v>2625</v>
      </c>
      <c r="T6273" t="str" cm="1">
        <f t="array" ref="T6273">_xlfn.IFS(ISNUMBER(SEARCH("CP02",S6273)),"ราชพฤกษ",ISNUMBER(SEARCH("CP03",S6273)),"บางใหญ่",ISNUMBER(SEARCH("CP04",S6273)),"บางบอน",OR(ISNUMBER(SEARCH("CP",S6273)),ISNUMBER(SEARCH("BTC",D6273))),"340",TRUE,"")</f>
        <v>340</v>
      </c>
    </row>
    <row r="6274" spans="1:20" x14ac:dyDescent="0.2">
      <c r="A6274" t="s">
        <v>6561</v>
      </c>
      <c r="B6274" t="s">
        <v>15</v>
      </c>
      <c r="C6274">
        <v>2026</v>
      </c>
      <c r="D6274" t="s">
        <v>2817</v>
      </c>
      <c r="E6274" t="s">
        <v>1547</v>
      </c>
      <c r="F6274" t="s">
        <v>1548</v>
      </c>
      <c r="G6274" t="s">
        <v>2588</v>
      </c>
      <c r="H6274" t="s">
        <v>2586</v>
      </c>
      <c r="I6274" t="s">
        <v>6590</v>
      </c>
      <c r="J6274" t="s">
        <v>2819</v>
      </c>
      <c r="K6274" t="s">
        <v>2624</v>
      </c>
      <c r="L6274" s="1">
        <v>1</v>
      </c>
      <c r="M6274" s="1">
        <v>400</v>
      </c>
      <c r="N6274" s="1">
        <v>0</v>
      </c>
      <c r="O6274" s="1" t="s">
        <v>2580</v>
      </c>
      <c r="P6274" s="1">
        <v>373.83</v>
      </c>
      <c r="Q6274" s="1">
        <v>26.17</v>
      </c>
      <c r="R6274" s="1">
        <v>400</v>
      </c>
      <c r="S6274" t="s">
        <v>2625</v>
      </c>
      <c r="T6274" t="str" cm="1">
        <f t="array" ref="T6274">_xlfn.IFS(ISNUMBER(SEARCH("CP02",S6274)),"ราชพฤกษ",ISNUMBER(SEARCH("CP03",S6274)),"บางใหญ่",ISNUMBER(SEARCH("CP04",S6274)),"บางบอน",OR(ISNUMBER(SEARCH("CP",S6274)),ISNUMBER(SEARCH("BTC",D6274))),"340",TRUE,"")</f>
        <v>340</v>
      </c>
    </row>
    <row r="6275" spans="1:20" x14ac:dyDescent="0.2">
      <c r="A6275" t="s">
        <v>6561</v>
      </c>
      <c r="B6275" t="s">
        <v>15</v>
      </c>
      <c r="C6275">
        <v>2026</v>
      </c>
      <c r="D6275" t="s">
        <v>2817</v>
      </c>
      <c r="E6275" t="s">
        <v>1547</v>
      </c>
      <c r="F6275" t="s">
        <v>1548</v>
      </c>
      <c r="G6275" t="s">
        <v>2588</v>
      </c>
      <c r="H6275" t="s">
        <v>2586</v>
      </c>
      <c r="I6275" t="s">
        <v>6591</v>
      </c>
      <c r="J6275" t="s">
        <v>2819</v>
      </c>
      <c r="K6275" t="s">
        <v>2624</v>
      </c>
      <c r="L6275" s="1">
        <v>1</v>
      </c>
      <c r="M6275" s="1">
        <v>400</v>
      </c>
      <c r="N6275" s="1">
        <v>0</v>
      </c>
      <c r="O6275" s="1" t="s">
        <v>2580</v>
      </c>
      <c r="P6275" s="1">
        <v>373.83</v>
      </c>
      <c r="Q6275" s="1">
        <v>26.17</v>
      </c>
      <c r="R6275" s="1">
        <v>400</v>
      </c>
      <c r="S6275" t="s">
        <v>2625</v>
      </c>
      <c r="T6275" t="str" cm="1">
        <f t="array" ref="T6275">_xlfn.IFS(ISNUMBER(SEARCH("CP02",S6275)),"ราชพฤกษ",ISNUMBER(SEARCH("CP03",S6275)),"บางใหญ่",ISNUMBER(SEARCH("CP04",S6275)),"บางบอน",OR(ISNUMBER(SEARCH("CP",S6275)),ISNUMBER(SEARCH("BTC",D6275))),"340",TRUE,"")</f>
        <v>340</v>
      </c>
    </row>
    <row r="6276" spans="1:20" x14ac:dyDescent="0.2">
      <c r="A6276" t="s">
        <v>6561</v>
      </c>
      <c r="B6276" t="s">
        <v>15</v>
      </c>
      <c r="C6276">
        <v>2026</v>
      </c>
      <c r="D6276" t="s">
        <v>2817</v>
      </c>
      <c r="E6276" t="s">
        <v>1945</v>
      </c>
      <c r="F6276" t="s">
        <v>1946</v>
      </c>
      <c r="G6276" t="s">
        <v>2582</v>
      </c>
      <c r="H6276" t="s">
        <v>2586</v>
      </c>
      <c r="I6276" t="s">
        <v>6592</v>
      </c>
      <c r="J6276" t="s">
        <v>2819</v>
      </c>
      <c r="K6276" t="s">
        <v>2624</v>
      </c>
      <c r="L6276" s="1">
        <v>1</v>
      </c>
      <c r="M6276" s="1">
        <v>250</v>
      </c>
      <c r="N6276" s="1">
        <v>0</v>
      </c>
      <c r="O6276" s="1" t="s">
        <v>2580</v>
      </c>
      <c r="P6276" s="1">
        <v>233.64</v>
      </c>
      <c r="Q6276" s="1">
        <v>16.36</v>
      </c>
      <c r="R6276" s="1">
        <v>250</v>
      </c>
      <c r="S6276" t="s">
        <v>2683</v>
      </c>
      <c r="T6276" t="str" cm="1">
        <f t="array" ref="T6276">_xlfn.IFS(ISNUMBER(SEARCH("CP02",S6276)),"ราชพฤกษ",ISNUMBER(SEARCH("CP03",S6276)),"บางใหญ่",ISNUMBER(SEARCH("CP04",S6276)),"บางบอน",OR(ISNUMBER(SEARCH("CP",S6276)),ISNUMBER(SEARCH("BTC",D6276))),"340",TRUE,"")</f>
        <v>340</v>
      </c>
    </row>
    <row r="6277" spans="1:20" x14ac:dyDescent="0.2">
      <c r="A6277" t="s">
        <v>6593</v>
      </c>
      <c r="B6277" t="s">
        <v>15</v>
      </c>
      <c r="C6277">
        <v>2026</v>
      </c>
      <c r="D6277" t="s">
        <v>6594</v>
      </c>
      <c r="E6277" t="s">
        <v>643</v>
      </c>
      <c r="F6277" t="s">
        <v>644</v>
      </c>
      <c r="G6277" t="s">
        <v>2575</v>
      </c>
      <c r="H6277" t="s">
        <v>2576</v>
      </c>
      <c r="I6277" t="s">
        <v>6595</v>
      </c>
      <c r="J6277" t="s">
        <v>6596</v>
      </c>
      <c r="K6277" t="s">
        <v>2692</v>
      </c>
      <c r="L6277" s="1">
        <v>4</v>
      </c>
      <c r="M6277" s="1">
        <v>3520</v>
      </c>
      <c r="N6277" s="1">
        <v>3520</v>
      </c>
      <c r="O6277" s="1" t="s">
        <v>2580</v>
      </c>
      <c r="P6277" s="1">
        <v>9869.16</v>
      </c>
      <c r="Q6277" s="1">
        <v>690.84</v>
      </c>
      <c r="R6277" s="1">
        <v>10560</v>
      </c>
      <c r="S6277" t="s">
        <v>4791</v>
      </c>
      <c r="T6277" t="str" cm="1">
        <f t="array" ref="T6277">_xlfn.IFS(ISNUMBER(SEARCH("CP02",S6277)),"ราชพฤกษ",ISNUMBER(SEARCH("CP03",S6277)),"บางใหญ่",ISNUMBER(SEARCH("CP04",S6277)),"บางบอน",OR(ISNUMBER(SEARCH("CP",S6277)),ISNUMBER(SEARCH("BTC",D6277))),"340",TRUE,"")</f>
        <v>บางบอน</v>
      </c>
    </row>
    <row r="6278" spans="1:20" x14ac:dyDescent="0.2">
      <c r="A6278" t="s">
        <v>6593</v>
      </c>
      <c r="B6278" t="s">
        <v>15</v>
      </c>
      <c r="C6278">
        <v>2026</v>
      </c>
      <c r="D6278" t="s">
        <v>6594</v>
      </c>
      <c r="E6278" t="s">
        <v>1091</v>
      </c>
      <c r="F6278" t="s">
        <v>1092</v>
      </c>
      <c r="G6278" t="s">
        <v>2582</v>
      </c>
      <c r="H6278" t="s">
        <v>2583</v>
      </c>
      <c r="I6278" t="s">
        <v>6595</v>
      </c>
      <c r="J6278" t="s">
        <v>6596</v>
      </c>
      <c r="K6278" t="s">
        <v>2692</v>
      </c>
      <c r="L6278" s="1">
        <v>4</v>
      </c>
      <c r="M6278" s="1">
        <v>60</v>
      </c>
      <c r="N6278" s="1">
        <v>0</v>
      </c>
      <c r="O6278" s="1" t="s">
        <v>2580</v>
      </c>
      <c r="P6278" s="1">
        <v>0</v>
      </c>
      <c r="Q6278" s="1">
        <v>0</v>
      </c>
      <c r="R6278" s="1">
        <v>0</v>
      </c>
      <c r="S6278" t="s">
        <v>2631</v>
      </c>
      <c r="T6278" t="str" cm="1">
        <f t="array" ref="T6278">_xlfn.IFS(ISNUMBER(SEARCH("CP02",S6278)),"ราชพฤกษ",ISNUMBER(SEARCH("CP03",S6278)),"บางใหญ่",ISNUMBER(SEARCH("CP04",S6278)),"บางบอน",OR(ISNUMBER(SEARCH("CP",S6278)),ISNUMBER(SEARCH("BTC",D6278))),"340",TRUE,"")</f>
        <v>บางบอน</v>
      </c>
    </row>
    <row r="6279" spans="1:20" x14ac:dyDescent="0.2">
      <c r="A6279" t="s">
        <v>6593</v>
      </c>
      <c r="B6279" t="s">
        <v>15</v>
      </c>
      <c r="C6279">
        <v>2026</v>
      </c>
      <c r="D6279" t="s">
        <v>6594</v>
      </c>
      <c r="E6279" t="s">
        <v>1547</v>
      </c>
      <c r="F6279" t="s">
        <v>1548</v>
      </c>
      <c r="G6279" t="s">
        <v>2588</v>
      </c>
      <c r="H6279" t="s">
        <v>2586</v>
      </c>
      <c r="I6279" t="s">
        <v>6595</v>
      </c>
      <c r="J6279" t="s">
        <v>6596</v>
      </c>
      <c r="K6279" t="s">
        <v>2692</v>
      </c>
      <c r="L6279" s="1">
        <v>1</v>
      </c>
      <c r="M6279" s="1">
        <v>400</v>
      </c>
      <c r="N6279" s="1">
        <v>0</v>
      </c>
      <c r="O6279" s="1" t="s">
        <v>2580</v>
      </c>
      <c r="P6279" s="1">
        <v>0</v>
      </c>
      <c r="Q6279" s="1">
        <v>0</v>
      </c>
      <c r="R6279" s="1">
        <v>0</v>
      </c>
      <c r="S6279" t="s">
        <v>2633</v>
      </c>
      <c r="T6279" t="str" cm="1">
        <f t="array" ref="T6279">_xlfn.IFS(ISNUMBER(SEARCH("CP02",S6279)),"ราชพฤกษ",ISNUMBER(SEARCH("CP03",S6279)),"บางใหญ่",ISNUMBER(SEARCH("CP04",S6279)),"บางบอน",OR(ISNUMBER(SEARCH("CP",S6279)),ISNUMBER(SEARCH("BTC",D6279))),"340",TRUE,"")</f>
        <v>บางบอน</v>
      </c>
    </row>
    <row r="6280" spans="1:20" x14ac:dyDescent="0.2">
      <c r="A6280" t="s">
        <v>6593</v>
      </c>
      <c r="B6280" t="s">
        <v>15</v>
      </c>
      <c r="C6280">
        <v>2026</v>
      </c>
      <c r="D6280" t="s">
        <v>6594</v>
      </c>
      <c r="E6280" t="s">
        <v>1553</v>
      </c>
      <c r="F6280" t="s">
        <v>1554</v>
      </c>
      <c r="G6280" t="s">
        <v>2585</v>
      </c>
      <c r="H6280" t="s">
        <v>2586</v>
      </c>
      <c r="I6280" t="s">
        <v>6595</v>
      </c>
      <c r="J6280" t="s">
        <v>6596</v>
      </c>
      <c r="K6280" t="s">
        <v>2692</v>
      </c>
      <c r="L6280" s="1">
        <v>4</v>
      </c>
      <c r="M6280" s="1">
        <v>120</v>
      </c>
      <c r="N6280" s="1">
        <v>0</v>
      </c>
      <c r="O6280" s="1" t="s">
        <v>2580</v>
      </c>
      <c r="P6280" s="1">
        <v>0</v>
      </c>
      <c r="Q6280" s="1">
        <v>0</v>
      </c>
      <c r="R6280" s="1">
        <v>0</v>
      </c>
      <c r="S6280" t="s">
        <v>2633</v>
      </c>
      <c r="T6280" t="str" cm="1">
        <f t="array" ref="T6280">_xlfn.IFS(ISNUMBER(SEARCH("CP02",S6280)),"ราชพฤกษ",ISNUMBER(SEARCH("CP03",S6280)),"บางใหญ่",ISNUMBER(SEARCH("CP04",S6280)),"บางบอน",OR(ISNUMBER(SEARCH("CP",S6280)),ISNUMBER(SEARCH("BTC",D6280))),"340",TRUE,"")</f>
        <v>บางบอน</v>
      </c>
    </row>
    <row r="6281" spans="1:20" x14ac:dyDescent="0.2">
      <c r="A6281" t="s">
        <v>6593</v>
      </c>
      <c r="B6281" t="s">
        <v>15</v>
      </c>
      <c r="C6281">
        <v>2026</v>
      </c>
      <c r="D6281" t="s">
        <v>6597</v>
      </c>
      <c r="E6281" t="s">
        <v>565</v>
      </c>
      <c r="F6281" t="s">
        <v>566</v>
      </c>
      <c r="G6281" t="s">
        <v>2582</v>
      </c>
      <c r="H6281" t="s">
        <v>2586</v>
      </c>
      <c r="I6281" t="s">
        <v>6598</v>
      </c>
      <c r="J6281" t="s">
        <v>6599</v>
      </c>
      <c r="K6281" t="s">
        <v>2692</v>
      </c>
      <c r="L6281" s="1">
        <v>1</v>
      </c>
      <c r="M6281" s="1">
        <v>1650</v>
      </c>
      <c r="N6281" s="1">
        <v>0</v>
      </c>
      <c r="O6281" s="1" t="s">
        <v>2580</v>
      </c>
      <c r="P6281" s="1">
        <v>1542.06</v>
      </c>
      <c r="Q6281" s="1">
        <v>107.94</v>
      </c>
      <c r="R6281" s="1">
        <v>1650</v>
      </c>
      <c r="S6281" t="s">
        <v>2631</v>
      </c>
      <c r="T6281" t="str" cm="1">
        <f t="array" ref="T6281">_xlfn.IFS(ISNUMBER(SEARCH("CP02",S6281)),"ราชพฤกษ",ISNUMBER(SEARCH("CP03",S6281)),"บางใหญ่",ISNUMBER(SEARCH("CP04",S6281)),"บางบอน",OR(ISNUMBER(SEARCH("CP",S6281)),ISNUMBER(SEARCH("BTC",D6281))),"340",TRUE,"")</f>
        <v>บางบอน</v>
      </c>
    </row>
    <row r="6282" spans="1:20" x14ac:dyDescent="0.2">
      <c r="A6282" t="s">
        <v>6593</v>
      </c>
      <c r="B6282" t="s">
        <v>15</v>
      </c>
      <c r="C6282">
        <v>2026</v>
      </c>
      <c r="D6282" t="s">
        <v>6597</v>
      </c>
      <c r="E6282" t="s">
        <v>563</v>
      </c>
      <c r="F6282" t="s">
        <v>564</v>
      </c>
      <c r="G6282" t="s">
        <v>2582</v>
      </c>
      <c r="H6282" t="s">
        <v>2586</v>
      </c>
      <c r="I6282" t="s">
        <v>6598</v>
      </c>
      <c r="J6282" t="s">
        <v>6599</v>
      </c>
      <c r="K6282" t="s">
        <v>2692</v>
      </c>
      <c r="L6282" s="1">
        <v>1</v>
      </c>
      <c r="M6282" s="1">
        <v>420</v>
      </c>
      <c r="N6282" s="1">
        <v>0</v>
      </c>
      <c r="O6282" s="1" t="s">
        <v>2580</v>
      </c>
      <c r="P6282" s="1">
        <v>0</v>
      </c>
      <c r="Q6282" s="1">
        <v>0</v>
      </c>
      <c r="R6282" s="1">
        <v>0</v>
      </c>
      <c r="S6282" t="s">
        <v>2631</v>
      </c>
      <c r="T6282" t="str" cm="1">
        <f t="array" ref="T6282">_xlfn.IFS(ISNUMBER(SEARCH("CP02",S6282)),"ราชพฤกษ",ISNUMBER(SEARCH("CP03",S6282)),"บางใหญ่",ISNUMBER(SEARCH("CP04",S6282)),"บางบอน",OR(ISNUMBER(SEARCH("CP",S6282)),ISNUMBER(SEARCH("BTC",D6282))),"340",TRUE,"")</f>
        <v>บางบอน</v>
      </c>
    </row>
    <row r="6283" spans="1:20" x14ac:dyDescent="0.2">
      <c r="A6283" t="s">
        <v>6593</v>
      </c>
      <c r="B6283" t="s">
        <v>15</v>
      </c>
      <c r="C6283">
        <v>2026</v>
      </c>
      <c r="D6283" t="s">
        <v>6597</v>
      </c>
      <c r="E6283" t="s">
        <v>1343</v>
      </c>
      <c r="F6283" t="s">
        <v>1344</v>
      </c>
      <c r="G6283" t="s">
        <v>2582</v>
      </c>
      <c r="H6283" t="s">
        <v>2586</v>
      </c>
      <c r="I6283" t="s">
        <v>6598</v>
      </c>
      <c r="J6283" t="s">
        <v>6599</v>
      </c>
      <c r="K6283" t="s">
        <v>2692</v>
      </c>
      <c r="L6283" s="1">
        <v>1</v>
      </c>
      <c r="M6283" s="1">
        <v>220</v>
      </c>
      <c r="N6283" s="1">
        <v>0</v>
      </c>
      <c r="O6283" s="1" t="s">
        <v>2580</v>
      </c>
      <c r="P6283" s="1">
        <v>205.61</v>
      </c>
      <c r="Q6283" s="1">
        <v>14.39</v>
      </c>
      <c r="R6283" s="1">
        <v>220</v>
      </c>
      <c r="S6283" t="s">
        <v>2631</v>
      </c>
      <c r="T6283" t="str" cm="1">
        <f t="array" ref="T6283">_xlfn.IFS(ISNUMBER(SEARCH("CP02",S6283)),"ราชพฤกษ",ISNUMBER(SEARCH("CP03",S6283)),"บางใหญ่",ISNUMBER(SEARCH("CP04",S6283)),"บางบอน",OR(ISNUMBER(SEARCH("CP",S6283)),ISNUMBER(SEARCH("BTC",D6283))),"340",TRUE,"")</f>
        <v>บางบอน</v>
      </c>
    </row>
    <row r="6284" spans="1:20" x14ac:dyDescent="0.2">
      <c r="A6284" t="s">
        <v>6593</v>
      </c>
      <c r="B6284" t="s">
        <v>15</v>
      </c>
      <c r="C6284">
        <v>2026</v>
      </c>
      <c r="D6284" t="s">
        <v>6597</v>
      </c>
      <c r="E6284" t="s">
        <v>1187</v>
      </c>
      <c r="F6284" t="s">
        <v>1188</v>
      </c>
      <c r="G6284" t="s">
        <v>2582</v>
      </c>
      <c r="H6284" t="s">
        <v>2586</v>
      </c>
      <c r="I6284" t="s">
        <v>6598</v>
      </c>
      <c r="J6284" t="s">
        <v>6599</v>
      </c>
      <c r="K6284" t="s">
        <v>2692</v>
      </c>
      <c r="L6284" s="1">
        <v>1</v>
      </c>
      <c r="M6284" s="1">
        <v>20</v>
      </c>
      <c r="N6284" s="1">
        <v>0</v>
      </c>
      <c r="O6284" s="1" t="s">
        <v>2580</v>
      </c>
      <c r="P6284" s="1">
        <v>18.690000000000001</v>
      </c>
      <c r="Q6284" s="1">
        <v>1.31</v>
      </c>
      <c r="R6284" s="1">
        <v>20</v>
      </c>
      <c r="S6284" t="s">
        <v>2631</v>
      </c>
      <c r="T6284" t="str" cm="1">
        <f t="array" ref="T6284">_xlfn.IFS(ISNUMBER(SEARCH("CP02",S6284)),"ราชพฤกษ",ISNUMBER(SEARCH("CP03",S6284)),"บางใหญ่",ISNUMBER(SEARCH("CP04",S6284)),"บางบอน",OR(ISNUMBER(SEARCH("CP",S6284)),ISNUMBER(SEARCH("BTC",D6284))),"340",TRUE,"")</f>
        <v>บางบอน</v>
      </c>
    </row>
    <row r="6285" spans="1:20" x14ac:dyDescent="0.2">
      <c r="A6285" t="s">
        <v>6593</v>
      </c>
      <c r="B6285" t="s">
        <v>15</v>
      </c>
      <c r="C6285">
        <v>2026</v>
      </c>
      <c r="D6285" t="s">
        <v>6532</v>
      </c>
      <c r="E6285" t="s">
        <v>1559</v>
      </c>
      <c r="F6285" t="s">
        <v>1560</v>
      </c>
      <c r="G6285" t="s">
        <v>2588</v>
      </c>
      <c r="H6285" t="s">
        <v>2586</v>
      </c>
      <c r="I6285" t="s">
        <v>6600</v>
      </c>
      <c r="J6285" t="s">
        <v>6534</v>
      </c>
      <c r="K6285" t="s">
        <v>2630</v>
      </c>
      <c r="L6285" s="1">
        <v>1</v>
      </c>
      <c r="M6285" s="1">
        <v>100</v>
      </c>
      <c r="N6285" s="1">
        <v>0</v>
      </c>
      <c r="O6285" s="1" t="s">
        <v>2580</v>
      </c>
      <c r="P6285" s="1">
        <v>93.46</v>
      </c>
      <c r="Q6285" s="1">
        <v>6.54</v>
      </c>
      <c r="R6285" s="1">
        <v>100</v>
      </c>
      <c r="S6285" t="s">
        <v>2633</v>
      </c>
      <c r="T6285" t="str" cm="1">
        <f t="array" ref="T6285">_xlfn.IFS(ISNUMBER(SEARCH("CP02",S6285)),"ราชพฤกษ",ISNUMBER(SEARCH("CP03",S6285)),"บางใหญ่",ISNUMBER(SEARCH("CP04",S6285)),"บางบอน",OR(ISNUMBER(SEARCH("CP",S6285)),ISNUMBER(SEARCH("BTC",D6285))),"340",TRUE,"")</f>
        <v>บางบอน</v>
      </c>
    </row>
    <row r="6286" spans="1:20" x14ac:dyDescent="0.2">
      <c r="A6286" t="s">
        <v>6593</v>
      </c>
      <c r="B6286" t="s">
        <v>15</v>
      </c>
      <c r="C6286">
        <v>2026</v>
      </c>
      <c r="D6286" t="s">
        <v>2842</v>
      </c>
      <c r="E6286" t="s">
        <v>827</v>
      </c>
      <c r="F6286" t="s">
        <v>828</v>
      </c>
      <c r="G6286" t="s">
        <v>2843</v>
      </c>
      <c r="H6286" t="s">
        <v>2844</v>
      </c>
      <c r="I6286" t="s">
        <v>6601</v>
      </c>
      <c r="J6286" t="s">
        <v>2846</v>
      </c>
      <c r="K6286" t="s">
        <v>2659</v>
      </c>
      <c r="L6286" s="1">
        <v>4</v>
      </c>
      <c r="M6286" s="1">
        <v>3500</v>
      </c>
      <c r="N6286" s="1">
        <v>4000</v>
      </c>
      <c r="O6286" s="1" t="s">
        <v>2580</v>
      </c>
      <c r="P6286" s="1">
        <v>9345.7900000000009</v>
      </c>
      <c r="Q6286" s="1">
        <v>654.21</v>
      </c>
      <c r="R6286" s="1">
        <v>10000</v>
      </c>
      <c r="S6286" t="s">
        <v>5827</v>
      </c>
      <c r="T6286" t="str" cm="1">
        <f t="array" ref="T6286">_xlfn.IFS(ISNUMBER(SEARCH("CP02",S6286)),"ราชพฤกษ",ISNUMBER(SEARCH("CP03",S6286)),"บางใหญ่",ISNUMBER(SEARCH("CP04",S6286)),"บางบอน",OR(ISNUMBER(SEARCH("CP",S6286)),ISNUMBER(SEARCH("BTC",D6286))),"340",TRUE,"")</f>
        <v>ราชพฤกษ</v>
      </c>
    </row>
    <row r="6287" spans="1:20" x14ac:dyDescent="0.2">
      <c r="A6287" t="s">
        <v>6593</v>
      </c>
      <c r="B6287" t="s">
        <v>15</v>
      </c>
      <c r="C6287">
        <v>2026</v>
      </c>
      <c r="D6287" t="s">
        <v>2842</v>
      </c>
      <c r="E6287" t="s">
        <v>1091</v>
      </c>
      <c r="F6287" t="s">
        <v>1092</v>
      </c>
      <c r="G6287" t="s">
        <v>2582</v>
      </c>
      <c r="H6287" t="s">
        <v>2583</v>
      </c>
      <c r="I6287" t="s">
        <v>6601</v>
      </c>
      <c r="J6287" t="s">
        <v>2846</v>
      </c>
      <c r="K6287" t="s">
        <v>2659</v>
      </c>
      <c r="L6287" s="1">
        <v>4</v>
      </c>
      <c r="M6287" s="1">
        <v>60</v>
      </c>
      <c r="N6287" s="1">
        <v>0</v>
      </c>
      <c r="O6287" s="1" t="s">
        <v>2580</v>
      </c>
      <c r="P6287" s="1">
        <v>0</v>
      </c>
      <c r="Q6287" s="1">
        <v>0</v>
      </c>
      <c r="R6287" s="1">
        <v>0</v>
      </c>
      <c r="S6287" t="s">
        <v>2584</v>
      </c>
      <c r="T6287" t="str" cm="1">
        <f t="array" ref="T6287">_xlfn.IFS(ISNUMBER(SEARCH("CP02",S6287)),"ราชพฤกษ",ISNUMBER(SEARCH("CP03",S6287)),"บางใหญ่",ISNUMBER(SEARCH("CP04",S6287)),"บางบอน",OR(ISNUMBER(SEARCH("CP",S6287)),ISNUMBER(SEARCH("BTC",D6287))),"340",TRUE,"")</f>
        <v>ราชพฤกษ</v>
      </c>
    </row>
    <row r="6288" spans="1:20" x14ac:dyDescent="0.2">
      <c r="A6288" t="s">
        <v>6593</v>
      </c>
      <c r="B6288" t="s">
        <v>15</v>
      </c>
      <c r="C6288">
        <v>2026</v>
      </c>
      <c r="D6288" t="s">
        <v>2842</v>
      </c>
      <c r="E6288" t="s">
        <v>1553</v>
      </c>
      <c r="F6288" t="s">
        <v>1554</v>
      </c>
      <c r="G6288" t="s">
        <v>2585</v>
      </c>
      <c r="H6288" t="s">
        <v>2586</v>
      </c>
      <c r="I6288" t="s">
        <v>6601</v>
      </c>
      <c r="J6288" t="s">
        <v>2846</v>
      </c>
      <c r="K6288" t="s">
        <v>2659</v>
      </c>
      <c r="L6288" s="1">
        <v>4</v>
      </c>
      <c r="M6288" s="1">
        <v>120</v>
      </c>
      <c r="N6288" s="1">
        <v>0</v>
      </c>
      <c r="O6288" s="1" t="s">
        <v>2580</v>
      </c>
      <c r="P6288" s="1">
        <v>0</v>
      </c>
      <c r="Q6288" s="1">
        <v>0</v>
      </c>
      <c r="R6288" s="1">
        <v>0</v>
      </c>
      <c r="S6288" t="s">
        <v>2587</v>
      </c>
      <c r="T6288" t="str" cm="1">
        <f t="array" ref="T6288">_xlfn.IFS(ISNUMBER(SEARCH("CP02",S6288)),"ราชพฤกษ",ISNUMBER(SEARCH("CP03",S6288)),"บางใหญ่",ISNUMBER(SEARCH("CP04",S6288)),"บางบอน",OR(ISNUMBER(SEARCH("CP",S6288)),ISNUMBER(SEARCH("BTC",D6288))),"340",TRUE,"")</f>
        <v>ราชพฤกษ</v>
      </c>
    </row>
    <row r="6289" spans="1:20" x14ac:dyDescent="0.2">
      <c r="A6289" t="s">
        <v>6593</v>
      </c>
      <c r="B6289" t="s">
        <v>15</v>
      </c>
      <c r="C6289">
        <v>2026</v>
      </c>
      <c r="D6289" t="s">
        <v>2842</v>
      </c>
      <c r="E6289" t="s">
        <v>1547</v>
      </c>
      <c r="F6289" t="s">
        <v>1548</v>
      </c>
      <c r="G6289" t="s">
        <v>2588</v>
      </c>
      <c r="H6289" t="s">
        <v>2586</v>
      </c>
      <c r="I6289" t="s">
        <v>6601</v>
      </c>
      <c r="J6289" t="s">
        <v>2846</v>
      </c>
      <c r="K6289" t="s">
        <v>2659</v>
      </c>
      <c r="L6289" s="1">
        <v>1</v>
      </c>
      <c r="M6289" s="1">
        <v>400</v>
      </c>
      <c r="N6289" s="1">
        <v>0</v>
      </c>
      <c r="O6289" s="1" t="s">
        <v>2580</v>
      </c>
      <c r="P6289" s="1">
        <v>0</v>
      </c>
      <c r="Q6289" s="1">
        <v>0</v>
      </c>
      <c r="R6289" s="1">
        <v>0</v>
      </c>
      <c r="S6289" t="s">
        <v>2587</v>
      </c>
      <c r="T6289" t="str" cm="1">
        <f t="array" ref="T6289">_xlfn.IFS(ISNUMBER(SEARCH("CP02",S6289)),"ราชพฤกษ",ISNUMBER(SEARCH("CP03",S6289)),"บางใหญ่",ISNUMBER(SEARCH("CP04",S6289)),"บางบอน",OR(ISNUMBER(SEARCH("CP",S6289)),ISNUMBER(SEARCH("BTC",D6289))),"340",TRUE,"")</f>
        <v>ราชพฤกษ</v>
      </c>
    </row>
    <row r="6290" spans="1:20" x14ac:dyDescent="0.2">
      <c r="A6290" t="s">
        <v>6593</v>
      </c>
      <c r="B6290" t="s">
        <v>15</v>
      </c>
      <c r="C6290">
        <v>2026</v>
      </c>
      <c r="D6290" t="s">
        <v>3019</v>
      </c>
      <c r="E6290" t="s">
        <v>1547</v>
      </c>
      <c r="F6290" t="s">
        <v>1548</v>
      </c>
      <c r="G6290" t="s">
        <v>2588</v>
      </c>
      <c r="H6290" t="s">
        <v>2586</v>
      </c>
      <c r="I6290" t="s">
        <v>6602</v>
      </c>
      <c r="J6290" t="s">
        <v>3021</v>
      </c>
      <c r="K6290" t="s">
        <v>2603</v>
      </c>
      <c r="L6290" s="1">
        <v>1</v>
      </c>
      <c r="M6290" s="1">
        <v>400</v>
      </c>
      <c r="N6290" s="1">
        <v>0</v>
      </c>
      <c r="O6290" s="1" t="s">
        <v>2580</v>
      </c>
      <c r="P6290" s="1">
        <v>373.83</v>
      </c>
      <c r="Q6290" s="1">
        <v>26.17</v>
      </c>
      <c r="R6290" s="1">
        <v>400</v>
      </c>
      <c r="S6290" t="s">
        <v>2606</v>
      </c>
      <c r="T6290" t="str" cm="1">
        <f t="array" ref="T6290">_xlfn.IFS(ISNUMBER(SEARCH("CP02",S6290)),"ราชพฤกษ",ISNUMBER(SEARCH("CP03",S6290)),"บางใหญ่",ISNUMBER(SEARCH("CP04",S6290)),"บางบอน",OR(ISNUMBER(SEARCH("CP",S6290)),ISNUMBER(SEARCH("BTC",D6290))),"340",TRUE,"")</f>
        <v>บางใหญ่</v>
      </c>
    </row>
    <row r="6291" spans="1:20" x14ac:dyDescent="0.2">
      <c r="A6291" t="s">
        <v>6593</v>
      </c>
      <c r="B6291" t="s">
        <v>15</v>
      </c>
      <c r="C6291">
        <v>2026</v>
      </c>
      <c r="D6291" t="s">
        <v>6603</v>
      </c>
      <c r="E6291" t="s">
        <v>1537</v>
      </c>
      <c r="F6291" t="s">
        <v>1538</v>
      </c>
      <c r="G6291" t="s">
        <v>2585</v>
      </c>
      <c r="H6291" t="s">
        <v>2586</v>
      </c>
      <c r="I6291" t="s">
        <v>6604</v>
      </c>
      <c r="J6291" t="s">
        <v>6605</v>
      </c>
      <c r="K6291" t="s">
        <v>2603</v>
      </c>
      <c r="L6291" s="1">
        <v>4</v>
      </c>
      <c r="M6291" s="1">
        <v>50</v>
      </c>
      <c r="N6291" s="1">
        <v>0</v>
      </c>
      <c r="O6291" s="1" t="s">
        <v>2580</v>
      </c>
      <c r="P6291" s="1">
        <v>186.92</v>
      </c>
      <c r="Q6291" s="1">
        <v>13.08</v>
      </c>
      <c r="R6291" s="1">
        <v>200</v>
      </c>
      <c r="S6291" t="s">
        <v>2606</v>
      </c>
      <c r="T6291" t="str" cm="1">
        <f t="array" ref="T6291">_xlfn.IFS(ISNUMBER(SEARCH("CP02",S6291)),"ราชพฤกษ",ISNUMBER(SEARCH("CP03",S6291)),"บางใหญ่",ISNUMBER(SEARCH("CP04",S6291)),"บางบอน",OR(ISNUMBER(SEARCH("CP",S6291)),ISNUMBER(SEARCH("BTC",D6291))),"340",TRUE,"")</f>
        <v>บางใหญ่</v>
      </c>
    </row>
    <row r="6292" spans="1:20" x14ac:dyDescent="0.2">
      <c r="A6292" t="s">
        <v>6593</v>
      </c>
      <c r="B6292" t="s">
        <v>15</v>
      </c>
      <c r="C6292">
        <v>2026</v>
      </c>
      <c r="D6292" t="s">
        <v>6603</v>
      </c>
      <c r="E6292" t="s">
        <v>1141</v>
      </c>
      <c r="F6292" t="s">
        <v>1142</v>
      </c>
      <c r="G6292" t="s">
        <v>2582</v>
      </c>
      <c r="H6292" t="s">
        <v>2586</v>
      </c>
      <c r="I6292" t="s">
        <v>6604</v>
      </c>
      <c r="J6292" t="s">
        <v>6605</v>
      </c>
      <c r="K6292" t="s">
        <v>2603</v>
      </c>
      <c r="L6292" s="1">
        <v>1</v>
      </c>
      <c r="M6292" s="1">
        <v>140</v>
      </c>
      <c r="N6292" s="1">
        <v>0</v>
      </c>
      <c r="O6292" s="1" t="s">
        <v>2580</v>
      </c>
      <c r="P6292" s="1">
        <v>130.84</v>
      </c>
      <c r="Q6292" s="1">
        <v>9.16</v>
      </c>
      <c r="R6292" s="1">
        <v>140</v>
      </c>
      <c r="S6292" t="s">
        <v>2605</v>
      </c>
      <c r="T6292" t="str" cm="1">
        <f t="array" ref="T6292">_xlfn.IFS(ISNUMBER(SEARCH("CP02",S6292)),"ราชพฤกษ",ISNUMBER(SEARCH("CP03",S6292)),"บางใหญ่",ISNUMBER(SEARCH("CP04",S6292)),"บางบอน",OR(ISNUMBER(SEARCH("CP",S6292)),ISNUMBER(SEARCH("BTC",D6292))),"340",TRUE,"")</f>
        <v>บางใหญ่</v>
      </c>
    </row>
    <row r="6293" spans="1:20" x14ac:dyDescent="0.2">
      <c r="A6293" t="s">
        <v>6593</v>
      </c>
      <c r="B6293" t="s">
        <v>15</v>
      </c>
      <c r="C6293">
        <v>2026</v>
      </c>
      <c r="D6293" t="s">
        <v>6606</v>
      </c>
      <c r="E6293" t="s">
        <v>525</v>
      </c>
      <c r="F6293" t="s">
        <v>526</v>
      </c>
      <c r="G6293" t="s">
        <v>2582</v>
      </c>
      <c r="H6293" t="s">
        <v>2586</v>
      </c>
      <c r="I6293" t="s">
        <v>6607</v>
      </c>
      <c r="J6293" t="s">
        <v>6608</v>
      </c>
      <c r="K6293" t="s">
        <v>2603</v>
      </c>
      <c r="L6293" s="1">
        <v>1</v>
      </c>
      <c r="M6293" s="1">
        <v>1150</v>
      </c>
      <c r="N6293" s="1">
        <v>0</v>
      </c>
      <c r="O6293" s="1" t="s">
        <v>2580</v>
      </c>
      <c r="P6293" s="1">
        <v>1074.77</v>
      </c>
      <c r="Q6293" s="1">
        <v>75.23</v>
      </c>
      <c r="R6293" s="1">
        <v>1150</v>
      </c>
      <c r="S6293" t="s">
        <v>2605</v>
      </c>
      <c r="T6293" t="str" cm="1">
        <f t="array" ref="T6293">_xlfn.IFS(ISNUMBER(SEARCH("CP02",S6293)),"ราชพฤกษ",ISNUMBER(SEARCH("CP03",S6293)),"บางใหญ่",ISNUMBER(SEARCH("CP04",S6293)),"บางบอน",OR(ISNUMBER(SEARCH("CP",S6293)),ISNUMBER(SEARCH("BTC",D6293))),"340",TRUE,"")</f>
        <v>บางใหญ่</v>
      </c>
    </row>
    <row r="6294" spans="1:20" x14ac:dyDescent="0.2">
      <c r="A6294" t="s">
        <v>6593</v>
      </c>
      <c r="B6294" t="s">
        <v>15</v>
      </c>
      <c r="C6294">
        <v>2026</v>
      </c>
      <c r="D6294" t="s">
        <v>6606</v>
      </c>
      <c r="E6294" t="s">
        <v>523</v>
      </c>
      <c r="F6294" t="s">
        <v>524</v>
      </c>
      <c r="G6294" t="s">
        <v>2582</v>
      </c>
      <c r="H6294" t="s">
        <v>2586</v>
      </c>
      <c r="I6294" t="s">
        <v>6607</v>
      </c>
      <c r="J6294" t="s">
        <v>6608</v>
      </c>
      <c r="K6294" t="s">
        <v>2603</v>
      </c>
      <c r="L6294" s="1">
        <v>1</v>
      </c>
      <c r="M6294" s="1">
        <v>175</v>
      </c>
      <c r="N6294" s="1">
        <v>0</v>
      </c>
      <c r="O6294" s="1" t="s">
        <v>2580</v>
      </c>
      <c r="P6294" s="1">
        <v>0</v>
      </c>
      <c r="Q6294" s="1">
        <v>0</v>
      </c>
      <c r="R6294" s="1">
        <v>0</v>
      </c>
      <c r="S6294" t="s">
        <v>2605</v>
      </c>
      <c r="T6294" t="str" cm="1">
        <f t="array" ref="T6294">_xlfn.IFS(ISNUMBER(SEARCH("CP02",S6294)),"ราชพฤกษ",ISNUMBER(SEARCH("CP03",S6294)),"บางใหญ่",ISNUMBER(SEARCH("CP04",S6294)),"บางบอน",OR(ISNUMBER(SEARCH("CP",S6294)),ISNUMBER(SEARCH("BTC",D6294))),"340",TRUE,"")</f>
        <v>บางใหญ่</v>
      </c>
    </row>
    <row r="6295" spans="1:20" x14ac:dyDescent="0.2">
      <c r="A6295" t="s">
        <v>6593</v>
      </c>
      <c r="B6295" t="s">
        <v>15</v>
      </c>
      <c r="C6295">
        <v>2026</v>
      </c>
      <c r="D6295" t="s">
        <v>6606</v>
      </c>
      <c r="E6295" t="s">
        <v>121</v>
      </c>
      <c r="F6295" t="s">
        <v>122</v>
      </c>
      <c r="G6295" t="s">
        <v>2582</v>
      </c>
      <c r="H6295" t="s">
        <v>2586</v>
      </c>
      <c r="I6295" t="s">
        <v>6607</v>
      </c>
      <c r="J6295" t="s">
        <v>6608</v>
      </c>
      <c r="K6295" t="s">
        <v>2603</v>
      </c>
      <c r="L6295" s="1">
        <v>1</v>
      </c>
      <c r="M6295" s="1">
        <v>240</v>
      </c>
      <c r="N6295" s="1">
        <v>0</v>
      </c>
      <c r="O6295" s="1" t="s">
        <v>2580</v>
      </c>
      <c r="P6295" s="1">
        <v>0</v>
      </c>
      <c r="Q6295" s="1">
        <v>0</v>
      </c>
      <c r="R6295" s="1">
        <v>0</v>
      </c>
      <c r="S6295" t="s">
        <v>2605</v>
      </c>
      <c r="T6295" t="str" cm="1">
        <f t="array" ref="T6295">_xlfn.IFS(ISNUMBER(SEARCH("CP02",S6295)),"ราชพฤกษ",ISNUMBER(SEARCH("CP03",S6295)),"บางใหญ่",ISNUMBER(SEARCH("CP04",S6295)),"บางบอน",OR(ISNUMBER(SEARCH("CP",S6295)),ISNUMBER(SEARCH("BTC",D6295))),"340",TRUE,"")</f>
        <v>บางใหญ่</v>
      </c>
    </row>
    <row r="6296" spans="1:20" x14ac:dyDescent="0.2">
      <c r="A6296" t="s">
        <v>6593</v>
      </c>
      <c r="B6296" t="s">
        <v>15</v>
      </c>
      <c r="C6296">
        <v>2026</v>
      </c>
      <c r="D6296" t="s">
        <v>6606</v>
      </c>
      <c r="E6296" t="s">
        <v>1185</v>
      </c>
      <c r="F6296" t="s">
        <v>1186</v>
      </c>
      <c r="G6296" t="s">
        <v>2582</v>
      </c>
      <c r="H6296" t="s">
        <v>2586</v>
      </c>
      <c r="I6296" t="s">
        <v>6607</v>
      </c>
      <c r="J6296" t="s">
        <v>6608</v>
      </c>
      <c r="K6296" t="s">
        <v>2603</v>
      </c>
      <c r="L6296" s="1">
        <v>1</v>
      </c>
      <c r="M6296" s="1">
        <v>20</v>
      </c>
      <c r="N6296" s="1">
        <v>0</v>
      </c>
      <c r="O6296" s="1" t="s">
        <v>2580</v>
      </c>
      <c r="P6296" s="1">
        <v>18.690000000000001</v>
      </c>
      <c r="Q6296" s="1">
        <v>1.31</v>
      </c>
      <c r="R6296" s="1">
        <v>20</v>
      </c>
      <c r="S6296" t="s">
        <v>2605</v>
      </c>
      <c r="T6296" t="str" cm="1">
        <f t="array" ref="T6296">_xlfn.IFS(ISNUMBER(SEARCH("CP02",S6296)),"ราชพฤกษ",ISNUMBER(SEARCH("CP03",S6296)),"บางใหญ่",ISNUMBER(SEARCH("CP04",S6296)),"บางบอน",OR(ISNUMBER(SEARCH("CP",S6296)),ISNUMBER(SEARCH("BTC",D6296))),"340",TRUE,"")</f>
        <v>บางใหญ่</v>
      </c>
    </row>
    <row r="6297" spans="1:20" x14ac:dyDescent="0.2">
      <c r="A6297" t="s">
        <v>6593</v>
      </c>
      <c r="B6297" t="s">
        <v>15</v>
      </c>
      <c r="C6297">
        <v>2026</v>
      </c>
      <c r="D6297" t="s">
        <v>6609</v>
      </c>
      <c r="E6297" t="s">
        <v>653</v>
      </c>
      <c r="F6297" t="s">
        <v>654</v>
      </c>
      <c r="G6297" t="s">
        <v>2575</v>
      </c>
      <c r="H6297" t="s">
        <v>2576</v>
      </c>
      <c r="I6297" t="s">
        <v>6610</v>
      </c>
      <c r="J6297" t="s">
        <v>6611</v>
      </c>
      <c r="K6297" t="s">
        <v>2603</v>
      </c>
      <c r="L6297" s="1">
        <v>4</v>
      </c>
      <c r="M6297" s="1">
        <v>2700</v>
      </c>
      <c r="N6297" s="1">
        <v>2700</v>
      </c>
      <c r="O6297" s="1" t="s">
        <v>2580</v>
      </c>
      <c r="P6297" s="1">
        <v>7570.09</v>
      </c>
      <c r="Q6297" s="1">
        <v>529.91</v>
      </c>
      <c r="R6297" s="1">
        <v>8100</v>
      </c>
      <c r="S6297" t="s">
        <v>2956</v>
      </c>
      <c r="T6297" t="str" cm="1">
        <f t="array" ref="T6297">_xlfn.IFS(ISNUMBER(SEARCH("CP02",S6297)),"ราชพฤกษ",ISNUMBER(SEARCH("CP03",S6297)),"บางใหญ่",ISNUMBER(SEARCH("CP04",S6297)),"บางบอน",OR(ISNUMBER(SEARCH("CP",S6297)),ISNUMBER(SEARCH("BTC",D6297))),"340",TRUE,"")</f>
        <v>บางใหญ่</v>
      </c>
    </row>
    <row r="6298" spans="1:20" x14ac:dyDescent="0.2">
      <c r="A6298" t="s">
        <v>6593</v>
      </c>
      <c r="B6298" t="s">
        <v>15</v>
      </c>
      <c r="C6298">
        <v>2026</v>
      </c>
      <c r="D6298" t="s">
        <v>6609</v>
      </c>
      <c r="E6298" t="s">
        <v>1091</v>
      </c>
      <c r="F6298" t="s">
        <v>1092</v>
      </c>
      <c r="G6298" t="s">
        <v>2582</v>
      </c>
      <c r="H6298" t="s">
        <v>2583</v>
      </c>
      <c r="I6298" t="s">
        <v>6610</v>
      </c>
      <c r="J6298" t="s">
        <v>6611</v>
      </c>
      <c r="K6298" t="s">
        <v>2603</v>
      </c>
      <c r="L6298" s="1">
        <v>4</v>
      </c>
      <c r="M6298" s="1">
        <v>60</v>
      </c>
      <c r="N6298" s="1">
        <v>0</v>
      </c>
      <c r="O6298" s="1" t="s">
        <v>2580</v>
      </c>
      <c r="P6298" s="1">
        <v>0</v>
      </c>
      <c r="Q6298" s="1">
        <v>0</v>
      </c>
      <c r="R6298" s="1">
        <v>0</v>
      </c>
      <c r="S6298" t="s">
        <v>2605</v>
      </c>
      <c r="T6298" t="str" cm="1">
        <f t="array" ref="T6298">_xlfn.IFS(ISNUMBER(SEARCH("CP02",S6298)),"ราชพฤกษ",ISNUMBER(SEARCH("CP03",S6298)),"บางใหญ่",ISNUMBER(SEARCH("CP04",S6298)),"บางบอน",OR(ISNUMBER(SEARCH("CP",S6298)),ISNUMBER(SEARCH("BTC",D6298))),"340",TRUE,"")</f>
        <v>บางใหญ่</v>
      </c>
    </row>
    <row r="6299" spans="1:20" x14ac:dyDescent="0.2">
      <c r="A6299" t="s">
        <v>6593</v>
      </c>
      <c r="B6299" t="s">
        <v>15</v>
      </c>
      <c r="C6299">
        <v>2026</v>
      </c>
      <c r="D6299" t="s">
        <v>6609</v>
      </c>
      <c r="E6299" t="s">
        <v>1553</v>
      </c>
      <c r="F6299" t="s">
        <v>1554</v>
      </c>
      <c r="G6299" t="s">
        <v>2585</v>
      </c>
      <c r="H6299" t="s">
        <v>2586</v>
      </c>
      <c r="I6299" t="s">
        <v>6610</v>
      </c>
      <c r="J6299" t="s">
        <v>6611</v>
      </c>
      <c r="K6299" t="s">
        <v>2603</v>
      </c>
      <c r="L6299" s="1">
        <v>4</v>
      </c>
      <c r="M6299" s="1">
        <v>120</v>
      </c>
      <c r="N6299" s="1">
        <v>0</v>
      </c>
      <c r="O6299" s="1" t="s">
        <v>2580</v>
      </c>
      <c r="P6299" s="1">
        <v>0</v>
      </c>
      <c r="Q6299" s="1">
        <v>0</v>
      </c>
      <c r="R6299" s="1">
        <v>0</v>
      </c>
      <c r="S6299" t="s">
        <v>2606</v>
      </c>
      <c r="T6299" t="str" cm="1">
        <f t="array" ref="T6299">_xlfn.IFS(ISNUMBER(SEARCH("CP02",S6299)),"ราชพฤกษ",ISNUMBER(SEARCH("CP03",S6299)),"บางใหญ่",ISNUMBER(SEARCH("CP04",S6299)),"บางบอน",OR(ISNUMBER(SEARCH("CP",S6299)),ISNUMBER(SEARCH("BTC",D6299))),"340",TRUE,"")</f>
        <v>บางใหญ่</v>
      </c>
    </row>
    <row r="6300" spans="1:20" x14ac:dyDescent="0.2">
      <c r="A6300" t="s">
        <v>6593</v>
      </c>
      <c r="B6300" t="s">
        <v>15</v>
      </c>
      <c r="C6300">
        <v>2026</v>
      </c>
      <c r="D6300" t="s">
        <v>6609</v>
      </c>
      <c r="E6300" t="s">
        <v>1547</v>
      </c>
      <c r="F6300" t="s">
        <v>1548</v>
      </c>
      <c r="G6300" t="s">
        <v>2588</v>
      </c>
      <c r="H6300" t="s">
        <v>2586</v>
      </c>
      <c r="I6300" t="s">
        <v>6610</v>
      </c>
      <c r="J6300" t="s">
        <v>6611</v>
      </c>
      <c r="K6300" t="s">
        <v>2603</v>
      </c>
      <c r="L6300" s="1">
        <v>1</v>
      </c>
      <c r="M6300" s="1">
        <v>400</v>
      </c>
      <c r="N6300" s="1">
        <v>0</v>
      </c>
      <c r="O6300" s="1" t="s">
        <v>2580</v>
      </c>
      <c r="P6300" s="1">
        <v>0</v>
      </c>
      <c r="Q6300" s="1">
        <v>0</v>
      </c>
      <c r="R6300" s="1">
        <v>0</v>
      </c>
      <c r="S6300" t="s">
        <v>2606</v>
      </c>
      <c r="T6300" t="str" cm="1">
        <f t="array" ref="T6300">_xlfn.IFS(ISNUMBER(SEARCH("CP02",S6300)),"ราชพฤกษ",ISNUMBER(SEARCH("CP03",S6300)),"บางใหญ่",ISNUMBER(SEARCH("CP04",S6300)),"บางบอน",OR(ISNUMBER(SEARCH("CP",S6300)),ISNUMBER(SEARCH("BTC",D6300))),"340",TRUE,"")</f>
        <v>บางใหญ่</v>
      </c>
    </row>
    <row r="6301" spans="1:20" x14ac:dyDescent="0.2">
      <c r="A6301" t="s">
        <v>6593</v>
      </c>
      <c r="B6301" t="s">
        <v>15</v>
      </c>
      <c r="C6301">
        <v>2026</v>
      </c>
      <c r="D6301" t="s">
        <v>3525</v>
      </c>
      <c r="E6301" t="s">
        <v>1547</v>
      </c>
      <c r="F6301" t="s">
        <v>1548</v>
      </c>
      <c r="G6301" t="s">
        <v>2588</v>
      </c>
      <c r="H6301" t="s">
        <v>2586</v>
      </c>
      <c r="I6301" t="s">
        <v>6612</v>
      </c>
      <c r="J6301" t="s">
        <v>3527</v>
      </c>
      <c r="K6301" t="s">
        <v>2761</v>
      </c>
      <c r="L6301" s="1">
        <v>1</v>
      </c>
      <c r="M6301" s="1">
        <v>400</v>
      </c>
      <c r="N6301" s="1">
        <v>0</v>
      </c>
      <c r="O6301" s="1" t="s">
        <v>2580</v>
      </c>
      <c r="P6301" s="1">
        <v>373.83</v>
      </c>
      <c r="Q6301" s="1">
        <v>26.17</v>
      </c>
      <c r="R6301" s="1">
        <v>400</v>
      </c>
      <c r="S6301" t="s">
        <v>2625</v>
      </c>
      <c r="T6301" t="str" cm="1">
        <f t="array" ref="T6301">_xlfn.IFS(ISNUMBER(SEARCH("CP02",S6301)),"ราชพฤกษ",ISNUMBER(SEARCH("CP03",S6301)),"บางใหญ่",ISNUMBER(SEARCH("CP04",S6301)),"บางบอน",OR(ISNUMBER(SEARCH("CP",S6301)),ISNUMBER(SEARCH("BTC",D6301))),"340",TRUE,"")</f>
        <v>340</v>
      </c>
    </row>
    <row r="6302" spans="1:20" x14ac:dyDescent="0.2">
      <c r="A6302" t="s">
        <v>6593</v>
      </c>
      <c r="B6302" t="s">
        <v>15</v>
      </c>
      <c r="C6302">
        <v>2026</v>
      </c>
      <c r="D6302" t="s">
        <v>6613</v>
      </c>
      <c r="E6302" t="s">
        <v>543</v>
      </c>
      <c r="F6302" t="s">
        <v>544</v>
      </c>
      <c r="G6302" t="s">
        <v>2582</v>
      </c>
      <c r="H6302" t="s">
        <v>2586</v>
      </c>
      <c r="I6302" t="s">
        <v>6614</v>
      </c>
      <c r="J6302" t="s">
        <v>6615</v>
      </c>
      <c r="K6302" t="s">
        <v>2800</v>
      </c>
      <c r="L6302" s="1">
        <v>1</v>
      </c>
      <c r="M6302" s="1">
        <v>1650</v>
      </c>
      <c r="N6302" s="1">
        <v>0</v>
      </c>
      <c r="O6302" s="1" t="s">
        <v>2580</v>
      </c>
      <c r="P6302" s="1">
        <v>1542.06</v>
      </c>
      <c r="Q6302" s="1">
        <v>107.94</v>
      </c>
      <c r="R6302" s="1">
        <v>1650</v>
      </c>
      <c r="S6302" t="s">
        <v>2683</v>
      </c>
      <c r="T6302" t="str" cm="1">
        <f t="array" ref="T6302">_xlfn.IFS(ISNUMBER(SEARCH("CP02",S6302)),"ราชพฤกษ",ISNUMBER(SEARCH("CP03",S6302)),"บางใหญ่",ISNUMBER(SEARCH("CP04",S6302)),"บางบอน",OR(ISNUMBER(SEARCH("CP",S6302)),ISNUMBER(SEARCH("BTC",D6302))),"340",TRUE,"")</f>
        <v>340</v>
      </c>
    </row>
    <row r="6303" spans="1:20" x14ac:dyDescent="0.2">
      <c r="A6303" t="s">
        <v>6593</v>
      </c>
      <c r="B6303" t="s">
        <v>15</v>
      </c>
      <c r="C6303">
        <v>2026</v>
      </c>
      <c r="D6303" t="s">
        <v>6613</v>
      </c>
      <c r="E6303" t="s">
        <v>107</v>
      </c>
      <c r="F6303" t="s">
        <v>108</v>
      </c>
      <c r="G6303" t="s">
        <v>2582</v>
      </c>
      <c r="H6303" t="s">
        <v>2586</v>
      </c>
      <c r="I6303" t="s">
        <v>6614</v>
      </c>
      <c r="J6303" t="s">
        <v>6615</v>
      </c>
      <c r="K6303" t="s">
        <v>2800</v>
      </c>
      <c r="L6303" s="1">
        <v>1</v>
      </c>
      <c r="M6303" s="1">
        <v>220</v>
      </c>
      <c r="N6303" s="1">
        <v>0</v>
      </c>
      <c r="O6303" s="1" t="s">
        <v>2580</v>
      </c>
      <c r="P6303" s="1">
        <v>205.61</v>
      </c>
      <c r="Q6303" s="1">
        <v>14.39</v>
      </c>
      <c r="R6303" s="1">
        <v>220</v>
      </c>
      <c r="S6303" t="s">
        <v>2683</v>
      </c>
      <c r="T6303" t="str" cm="1">
        <f t="array" ref="T6303">_xlfn.IFS(ISNUMBER(SEARCH("CP02",S6303)),"ราชพฤกษ",ISNUMBER(SEARCH("CP03",S6303)),"บางใหญ่",ISNUMBER(SEARCH("CP04",S6303)),"บางบอน",OR(ISNUMBER(SEARCH("CP",S6303)),ISNUMBER(SEARCH("BTC",D6303))),"340",TRUE,"")</f>
        <v>340</v>
      </c>
    </row>
    <row r="6304" spans="1:20" x14ac:dyDescent="0.2">
      <c r="A6304" t="s">
        <v>6593</v>
      </c>
      <c r="B6304" t="s">
        <v>15</v>
      </c>
      <c r="C6304">
        <v>2026</v>
      </c>
      <c r="D6304" t="s">
        <v>6613</v>
      </c>
      <c r="E6304" t="s">
        <v>1185</v>
      </c>
      <c r="F6304" t="s">
        <v>1186</v>
      </c>
      <c r="G6304" t="s">
        <v>2582</v>
      </c>
      <c r="H6304" t="s">
        <v>2586</v>
      </c>
      <c r="I6304" t="s">
        <v>6614</v>
      </c>
      <c r="J6304" t="s">
        <v>6615</v>
      </c>
      <c r="K6304" t="s">
        <v>2800</v>
      </c>
      <c r="L6304" s="1">
        <v>1</v>
      </c>
      <c r="M6304" s="1">
        <v>20</v>
      </c>
      <c r="N6304" s="1">
        <v>0</v>
      </c>
      <c r="O6304" s="1" t="s">
        <v>2580</v>
      </c>
      <c r="P6304" s="1">
        <v>18.690000000000001</v>
      </c>
      <c r="Q6304" s="1">
        <v>1.31</v>
      </c>
      <c r="R6304" s="1">
        <v>20</v>
      </c>
      <c r="S6304" t="s">
        <v>2683</v>
      </c>
      <c r="T6304" t="str" cm="1">
        <f t="array" ref="T6304">_xlfn.IFS(ISNUMBER(SEARCH("CP02",S6304)),"ราชพฤกษ",ISNUMBER(SEARCH("CP03",S6304)),"บางใหญ่",ISNUMBER(SEARCH("CP04",S6304)),"บางบอน",OR(ISNUMBER(SEARCH("CP",S6304)),ISNUMBER(SEARCH("BTC",D6304))),"340",TRUE,"")</f>
        <v>340</v>
      </c>
    </row>
    <row r="6305" spans="1:20" x14ac:dyDescent="0.2">
      <c r="A6305" t="s">
        <v>6593</v>
      </c>
      <c r="B6305" t="s">
        <v>15</v>
      </c>
      <c r="C6305">
        <v>2026</v>
      </c>
      <c r="D6305" t="s">
        <v>6613</v>
      </c>
      <c r="E6305" t="s">
        <v>683</v>
      </c>
      <c r="F6305" t="s">
        <v>684</v>
      </c>
      <c r="G6305" t="s">
        <v>2802</v>
      </c>
      <c r="H6305" t="s">
        <v>2803</v>
      </c>
      <c r="I6305" t="s">
        <v>6614</v>
      </c>
      <c r="J6305" t="s">
        <v>6615</v>
      </c>
      <c r="K6305" t="s">
        <v>2800</v>
      </c>
      <c r="L6305" s="1">
        <v>4</v>
      </c>
      <c r="M6305" s="1">
        <v>2200</v>
      </c>
      <c r="N6305" s="1">
        <v>2200</v>
      </c>
      <c r="O6305" s="1" t="s">
        <v>2580</v>
      </c>
      <c r="P6305" s="1">
        <v>6168.22</v>
      </c>
      <c r="Q6305" s="1">
        <v>431.78</v>
      </c>
      <c r="R6305" s="1">
        <v>6600</v>
      </c>
      <c r="S6305" t="s">
        <v>3345</v>
      </c>
      <c r="T6305" t="str" cm="1">
        <f t="array" ref="T6305">_xlfn.IFS(ISNUMBER(SEARCH("CP02",S6305)),"ราชพฤกษ",ISNUMBER(SEARCH("CP03",S6305)),"บางใหญ่",ISNUMBER(SEARCH("CP04",S6305)),"บางบอน",OR(ISNUMBER(SEARCH("CP",S6305)),ISNUMBER(SEARCH("BTC",D6305))),"340",TRUE,"")</f>
        <v>340</v>
      </c>
    </row>
    <row r="6306" spans="1:20" x14ac:dyDescent="0.2">
      <c r="A6306" t="s">
        <v>6593</v>
      </c>
      <c r="B6306" t="s">
        <v>15</v>
      </c>
      <c r="C6306">
        <v>2026</v>
      </c>
      <c r="D6306" t="s">
        <v>6613</v>
      </c>
      <c r="E6306" t="s">
        <v>1091</v>
      </c>
      <c r="F6306" t="s">
        <v>1092</v>
      </c>
      <c r="G6306" t="s">
        <v>2582</v>
      </c>
      <c r="H6306" t="s">
        <v>2583</v>
      </c>
      <c r="I6306" t="s">
        <v>6614</v>
      </c>
      <c r="J6306" t="s">
        <v>6615</v>
      </c>
      <c r="K6306" t="s">
        <v>2800</v>
      </c>
      <c r="L6306" s="1">
        <v>4</v>
      </c>
      <c r="M6306" s="1">
        <v>60</v>
      </c>
      <c r="N6306" s="1">
        <v>0</v>
      </c>
      <c r="O6306" s="1" t="s">
        <v>2580</v>
      </c>
      <c r="P6306" s="1">
        <v>0</v>
      </c>
      <c r="Q6306" s="1">
        <v>0</v>
      </c>
      <c r="R6306" s="1">
        <v>0</v>
      </c>
      <c r="S6306" t="s">
        <v>2683</v>
      </c>
      <c r="T6306" t="str" cm="1">
        <f t="array" ref="T6306">_xlfn.IFS(ISNUMBER(SEARCH("CP02",S6306)),"ราชพฤกษ",ISNUMBER(SEARCH("CP03",S6306)),"บางใหญ่",ISNUMBER(SEARCH("CP04",S6306)),"บางบอน",OR(ISNUMBER(SEARCH("CP",S6306)),ISNUMBER(SEARCH("BTC",D6306))),"340",TRUE,"")</f>
        <v>340</v>
      </c>
    </row>
    <row r="6307" spans="1:20" x14ac:dyDescent="0.2">
      <c r="A6307" t="s">
        <v>6593</v>
      </c>
      <c r="B6307" t="s">
        <v>15</v>
      </c>
      <c r="C6307">
        <v>2026</v>
      </c>
      <c r="D6307" t="s">
        <v>6613</v>
      </c>
      <c r="E6307" t="s">
        <v>1553</v>
      </c>
      <c r="F6307" t="s">
        <v>1554</v>
      </c>
      <c r="G6307" t="s">
        <v>2585</v>
      </c>
      <c r="H6307" t="s">
        <v>2586</v>
      </c>
      <c r="I6307" t="s">
        <v>6614</v>
      </c>
      <c r="J6307" t="s">
        <v>6615</v>
      </c>
      <c r="K6307" t="s">
        <v>2800</v>
      </c>
      <c r="L6307" s="1">
        <v>4</v>
      </c>
      <c r="M6307" s="1">
        <v>120</v>
      </c>
      <c r="N6307" s="1">
        <v>0</v>
      </c>
      <c r="O6307" s="1" t="s">
        <v>2580</v>
      </c>
      <c r="P6307" s="1">
        <v>0</v>
      </c>
      <c r="Q6307" s="1">
        <v>0</v>
      </c>
      <c r="R6307" s="1">
        <v>0</v>
      </c>
      <c r="S6307" t="s">
        <v>2625</v>
      </c>
      <c r="T6307" t="str" cm="1">
        <f t="array" ref="T6307">_xlfn.IFS(ISNUMBER(SEARCH("CP02",S6307)),"ราชพฤกษ",ISNUMBER(SEARCH("CP03",S6307)),"บางใหญ่",ISNUMBER(SEARCH("CP04",S6307)),"บางบอน",OR(ISNUMBER(SEARCH("CP",S6307)),ISNUMBER(SEARCH("BTC",D6307))),"340",TRUE,"")</f>
        <v>340</v>
      </c>
    </row>
    <row r="6308" spans="1:20" x14ac:dyDescent="0.2">
      <c r="A6308" t="s">
        <v>6593</v>
      </c>
      <c r="B6308" t="s">
        <v>15</v>
      </c>
      <c r="C6308">
        <v>2026</v>
      </c>
      <c r="D6308" t="s">
        <v>6613</v>
      </c>
      <c r="E6308" t="s">
        <v>1547</v>
      </c>
      <c r="F6308" t="s">
        <v>1548</v>
      </c>
      <c r="G6308" t="s">
        <v>2588</v>
      </c>
      <c r="H6308" t="s">
        <v>2586</v>
      </c>
      <c r="I6308" t="s">
        <v>6614</v>
      </c>
      <c r="J6308" t="s">
        <v>6615</v>
      </c>
      <c r="K6308" t="s">
        <v>2800</v>
      </c>
      <c r="L6308" s="1">
        <v>1</v>
      </c>
      <c r="M6308" s="1">
        <v>400</v>
      </c>
      <c r="N6308" s="1">
        <v>0</v>
      </c>
      <c r="O6308" s="1" t="s">
        <v>2580</v>
      </c>
      <c r="P6308" s="1">
        <v>0</v>
      </c>
      <c r="Q6308" s="1">
        <v>0</v>
      </c>
      <c r="R6308" s="1">
        <v>0</v>
      </c>
      <c r="S6308" t="s">
        <v>2625</v>
      </c>
      <c r="T6308" t="str" cm="1">
        <f t="array" ref="T6308">_xlfn.IFS(ISNUMBER(SEARCH("CP02",S6308)),"ราชพฤกษ",ISNUMBER(SEARCH("CP03",S6308)),"บางใหญ่",ISNUMBER(SEARCH("CP04",S6308)),"บางบอน",OR(ISNUMBER(SEARCH("CP",S6308)),ISNUMBER(SEARCH("BTC",D6308))),"340",TRUE,"")</f>
        <v>340</v>
      </c>
    </row>
    <row r="6309" spans="1:20" x14ac:dyDescent="0.2">
      <c r="A6309" t="s">
        <v>6593</v>
      </c>
      <c r="B6309" t="s">
        <v>15</v>
      </c>
      <c r="C6309">
        <v>2026</v>
      </c>
      <c r="D6309" t="s">
        <v>6613</v>
      </c>
      <c r="E6309" t="s">
        <v>1769</v>
      </c>
      <c r="F6309" t="s">
        <v>1770</v>
      </c>
      <c r="G6309" t="s">
        <v>2632</v>
      </c>
      <c r="H6309" t="s">
        <v>2586</v>
      </c>
      <c r="I6309" t="s">
        <v>6614</v>
      </c>
      <c r="J6309" t="s">
        <v>6615</v>
      </c>
      <c r="K6309" t="s">
        <v>2800</v>
      </c>
      <c r="L6309" s="1">
        <v>2</v>
      </c>
      <c r="M6309" s="1">
        <v>3750</v>
      </c>
      <c r="N6309" s="1">
        <v>0</v>
      </c>
      <c r="O6309" s="1" t="s">
        <v>2580</v>
      </c>
      <c r="P6309" s="1">
        <v>7009.35</v>
      </c>
      <c r="Q6309" s="1">
        <v>490.65</v>
      </c>
      <c r="R6309" s="1">
        <v>7500</v>
      </c>
      <c r="S6309" t="s">
        <v>2683</v>
      </c>
      <c r="T6309" t="str" cm="1">
        <f t="array" ref="T6309">_xlfn.IFS(ISNUMBER(SEARCH("CP02",S6309)),"ราชพฤกษ",ISNUMBER(SEARCH("CP03",S6309)),"บางใหญ่",ISNUMBER(SEARCH("CP04",S6309)),"บางบอน",OR(ISNUMBER(SEARCH("CP",S6309)),ISNUMBER(SEARCH("BTC",D6309))),"340",TRUE,"")</f>
        <v>340</v>
      </c>
    </row>
    <row r="6310" spans="1:20" x14ac:dyDescent="0.2">
      <c r="A6310" t="s">
        <v>6593</v>
      </c>
      <c r="B6310" t="s">
        <v>15</v>
      </c>
      <c r="C6310">
        <v>2026</v>
      </c>
      <c r="D6310" t="s">
        <v>6613</v>
      </c>
      <c r="E6310" t="s">
        <v>1633</v>
      </c>
      <c r="F6310" t="s">
        <v>1634</v>
      </c>
      <c r="G6310" t="s">
        <v>1536</v>
      </c>
      <c r="H6310" t="s">
        <v>2586</v>
      </c>
      <c r="I6310" t="s">
        <v>6614</v>
      </c>
      <c r="J6310" t="s">
        <v>6615</v>
      </c>
      <c r="K6310" t="s">
        <v>2800</v>
      </c>
      <c r="L6310" s="1">
        <v>1</v>
      </c>
      <c r="M6310" s="1">
        <v>600</v>
      </c>
      <c r="N6310" s="1">
        <v>0</v>
      </c>
      <c r="O6310" s="1" t="s">
        <v>2580</v>
      </c>
      <c r="P6310" s="1">
        <v>560.75</v>
      </c>
      <c r="Q6310" s="1">
        <v>39.25</v>
      </c>
      <c r="R6310" s="1">
        <v>600</v>
      </c>
      <c r="S6310" t="s">
        <v>2625</v>
      </c>
      <c r="T6310" t="str" cm="1">
        <f t="array" ref="T6310">_xlfn.IFS(ISNUMBER(SEARCH("CP02",S6310)),"ราชพฤกษ",ISNUMBER(SEARCH("CP03",S6310)),"บางใหญ่",ISNUMBER(SEARCH("CP04",S6310)),"บางบอน",OR(ISNUMBER(SEARCH("CP",S6310)),ISNUMBER(SEARCH("BTC",D6310))),"340",TRUE,"")</f>
        <v>340</v>
      </c>
    </row>
    <row r="6311" spans="1:20" x14ac:dyDescent="0.2">
      <c r="A6311" t="s">
        <v>6593</v>
      </c>
      <c r="B6311" t="s">
        <v>15</v>
      </c>
      <c r="C6311">
        <v>2026</v>
      </c>
      <c r="D6311" t="s">
        <v>6613</v>
      </c>
      <c r="E6311" t="s">
        <v>2207</v>
      </c>
      <c r="F6311" t="s">
        <v>2208</v>
      </c>
      <c r="G6311" t="s">
        <v>2589</v>
      </c>
      <c r="H6311" t="s">
        <v>2803</v>
      </c>
      <c r="I6311" t="s">
        <v>6614</v>
      </c>
      <c r="J6311" t="s">
        <v>6615</v>
      </c>
      <c r="K6311" t="s">
        <v>2800</v>
      </c>
      <c r="L6311" s="1">
        <v>1</v>
      </c>
      <c r="M6311" s="1">
        <v>1</v>
      </c>
      <c r="N6311" s="1">
        <v>0</v>
      </c>
      <c r="O6311" s="1" t="s">
        <v>2580</v>
      </c>
      <c r="P6311" s="1">
        <v>0</v>
      </c>
      <c r="Q6311" s="1">
        <v>0</v>
      </c>
      <c r="R6311" s="1">
        <v>0</v>
      </c>
      <c r="S6311" t="s">
        <v>2625</v>
      </c>
      <c r="T6311" t="str" cm="1">
        <f t="array" ref="T6311">_xlfn.IFS(ISNUMBER(SEARCH("CP02",S6311)),"ราชพฤกษ",ISNUMBER(SEARCH("CP03",S6311)),"บางใหญ่",ISNUMBER(SEARCH("CP04",S6311)),"บางบอน",OR(ISNUMBER(SEARCH("CP",S6311)),ISNUMBER(SEARCH("BTC",D6311))),"340",TRUE,"")</f>
        <v>340</v>
      </c>
    </row>
    <row r="6312" spans="1:20" x14ac:dyDescent="0.2">
      <c r="A6312" t="s">
        <v>6593</v>
      </c>
      <c r="B6312" t="s">
        <v>15</v>
      </c>
      <c r="C6312">
        <v>2026</v>
      </c>
      <c r="D6312" t="s">
        <v>2621</v>
      </c>
      <c r="E6312" t="s">
        <v>1899</v>
      </c>
      <c r="F6312" t="s">
        <v>1900</v>
      </c>
      <c r="G6312" t="s">
        <v>2582</v>
      </c>
      <c r="H6312" t="s">
        <v>2586</v>
      </c>
      <c r="I6312" t="s">
        <v>6616</v>
      </c>
      <c r="J6312" t="s">
        <v>2623</v>
      </c>
      <c r="K6312" t="s">
        <v>2624</v>
      </c>
      <c r="L6312" s="1">
        <v>1</v>
      </c>
      <c r="M6312" s="1">
        <v>2250</v>
      </c>
      <c r="N6312" s="1">
        <v>0</v>
      </c>
      <c r="O6312" s="1" t="s">
        <v>2580</v>
      </c>
      <c r="P6312" s="1">
        <v>2102.8000000000002</v>
      </c>
      <c r="Q6312" s="1">
        <v>147.19999999999999</v>
      </c>
      <c r="R6312" s="1">
        <v>2250</v>
      </c>
      <c r="S6312" t="s">
        <v>2683</v>
      </c>
      <c r="T6312" t="str" cm="1">
        <f t="array" ref="T6312">_xlfn.IFS(ISNUMBER(SEARCH("CP02",S6312)),"ราชพฤกษ",ISNUMBER(SEARCH("CP03",S6312)),"บางใหญ่",ISNUMBER(SEARCH("CP04",S6312)),"บางบอน",OR(ISNUMBER(SEARCH("CP",S6312)),ISNUMBER(SEARCH("BTC",D6312))),"340",TRUE,"")</f>
        <v>340</v>
      </c>
    </row>
    <row r="6313" spans="1:20" x14ac:dyDescent="0.2">
      <c r="A6313" t="s">
        <v>6593</v>
      </c>
      <c r="B6313" t="s">
        <v>15</v>
      </c>
      <c r="C6313">
        <v>2026</v>
      </c>
      <c r="D6313" t="s">
        <v>2621</v>
      </c>
      <c r="E6313" t="s">
        <v>1897</v>
      </c>
      <c r="F6313" t="s">
        <v>1898</v>
      </c>
      <c r="G6313" t="s">
        <v>2582</v>
      </c>
      <c r="H6313" t="s">
        <v>2586</v>
      </c>
      <c r="I6313" t="s">
        <v>6616</v>
      </c>
      <c r="J6313" t="s">
        <v>2623</v>
      </c>
      <c r="K6313" t="s">
        <v>2624</v>
      </c>
      <c r="L6313" s="1">
        <v>1</v>
      </c>
      <c r="M6313" s="1">
        <v>300</v>
      </c>
      <c r="N6313" s="1">
        <v>0</v>
      </c>
      <c r="O6313" s="1" t="s">
        <v>2580</v>
      </c>
      <c r="P6313" s="1">
        <v>0</v>
      </c>
      <c r="Q6313" s="1">
        <v>0</v>
      </c>
      <c r="R6313" s="1">
        <v>0</v>
      </c>
      <c r="S6313" t="s">
        <v>2683</v>
      </c>
      <c r="T6313" t="str" cm="1">
        <f t="array" ref="T6313">_xlfn.IFS(ISNUMBER(SEARCH("CP02",S6313)),"ราชพฤกษ",ISNUMBER(SEARCH("CP03",S6313)),"บางใหญ่",ISNUMBER(SEARCH("CP04",S6313)),"บางบอน",OR(ISNUMBER(SEARCH("CP",S6313)),ISNUMBER(SEARCH("BTC",D6313))),"340",TRUE,"")</f>
        <v>340</v>
      </c>
    </row>
    <row r="6314" spans="1:20" x14ac:dyDescent="0.2">
      <c r="A6314" t="s">
        <v>6593</v>
      </c>
      <c r="B6314" t="s">
        <v>15</v>
      </c>
      <c r="C6314">
        <v>2026</v>
      </c>
      <c r="D6314" t="s">
        <v>2621</v>
      </c>
      <c r="E6314" t="s">
        <v>105</v>
      </c>
      <c r="F6314" t="s">
        <v>106</v>
      </c>
      <c r="G6314" t="s">
        <v>2582</v>
      </c>
      <c r="H6314" t="s">
        <v>2586</v>
      </c>
      <c r="I6314" t="s">
        <v>6616</v>
      </c>
      <c r="J6314" t="s">
        <v>2623</v>
      </c>
      <c r="K6314" t="s">
        <v>2624</v>
      </c>
      <c r="L6314" s="1">
        <v>1</v>
      </c>
      <c r="M6314" s="1">
        <v>260</v>
      </c>
      <c r="N6314" s="1">
        <v>0</v>
      </c>
      <c r="O6314" s="1" t="s">
        <v>2580</v>
      </c>
      <c r="P6314" s="1">
        <v>242.99</v>
      </c>
      <c r="Q6314" s="1">
        <v>17.010000000000002</v>
      </c>
      <c r="R6314" s="1">
        <v>260</v>
      </c>
      <c r="S6314" t="s">
        <v>2683</v>
      </c>
      <c r="T6314" t="str" cm="1">
        <f t="array" ref="T6314">_xlfn.IFS(ISNUMBER(SEARCH("CP02",S6314)),"ราชพฤกษ",ISNUMBER(SEARCH("CP03",S6314)),"บางใหญ่",ISNUMBER(SEARCH("CP04",S6314)),"บางบอน",OR(ISNUMBER(SEARCH("CP",S6314)),ISNUMBER(SEARCH("BTC",D6314))),"340",TRUE,"")</f>
        <v>340</v>
      </c>
    </row>
    <row r="6315" spans="1:20" x14ac:dyDescent="0.2">
      <c r="A6315" t="s">
        <v>6593</v>
      </c>
      <c r="B6315" t="s">
        <v>15</v>
      </c>
      <c r="C6315">
        <v>2026</v>
      </c>
      <c r="D6315" t="s">
        <v>2621</v>
      </c>
      <c r="E6315" t="s">
        <v>217</v>
      </c>
      <c r="F6315" t="s">
        <v>218</v>
      </c>
      <c r="G6315" t="s">
        <v>2582</v>
      </c>
      <c r="H6315" t="s">
        <v>2586</v>
      </c>
      <c r="I6315" t="s">
        <v>6616</v>
      </c>
      <c r="J6315" t="s">
        <v>2623</v>
      </c>
      <c r="K6315" t="s">
        <v>2624</v>
      </c>
      <c r="L6315" s="1">
        <v>1</v>
      </c>
      <c r="M6315" s="1">
        <v>300</v>
      </c>
      <c r="N6315" s="1">
        <v>0</v>
      </c>
      <c r="O6315" s="1" t="s">
        <v>2580</v>
      </c>
      <c r="P6315" s="1">
        <v>280.37</v>
      </c>
      <c r="Q6315" s="1">
        <v>19.63</v>
      </c>
      <c r="R6315" s="1">
        <v>300</v>
      </c>
      <c r="S6315" t="s">
        <v>2683</v>
      </c>
      <c r="T6315" t="str" cm="1">
        <f t="array" ref="T6315">_xlfn.IFS(ISNUMBER(SEARCH("CP02",S6315)),"ราชพฤกษ",ISNUMBER(SEARCH("CP03",S6315)),"บางใหญ่",ISNUMBER(SEARCH("CP04",S6315)),"บางบอน",OR(ISNUMBER(SEARCH("CP",S6315)),ISNUMBER(SEARCH("BTC",D6315))),"340",TRUE,"")</f>
        <v>340</v>
      </c>
    </row>
    <row r="6316" spans="1:20" x14ac:dyDescent="0.2">
      <c r="A6316" t="s">
        <v>6593</v>
      </c>
      <c r="B6316" t="s">
        <v>15</v>
      </c>
      <c r="C6316">
        <v>2026</v>
      </c>
      <c r="D6316" t="s">
        <v>2817</v>
      </c>
      <c r="E6316" t="s">
        <v>1547</v>
      </c>
      <c r="F6316" t="s">
        <v>1548</v>
      </c>
      <c r="G6316" t="s">
        <v>2588</v>
      </c>
      <c r="H6316" t="s">
        <v>2586</v>
      </c>
      <c r="I6316" t="s">
        <v>6617</v>
      </c>
      <c r="J6316" t="s">
        <v>2819</v>
      </c>
      <c r="K6316" t="s">
        <v>2624</v>
      </c>
      <c r="L6316" s="1">
        <v>1</v>
      </c>
      <c r="M6316" s="1">
        <v>400</v>
      </c>
      <c r="N6316" s="1">
        <v>0</v>
      </c>
      <c r="O6316" s="1" t="s">
        <v>2580</v>
      </c>
      <c r="P6316" s="1">
        <v>373.83</v>
      </c>
      <c r="Q6316" s="1">
        <v>26.17</v>
      </c>
      <c r="R6316" s="1">
        <v>400</v>
      </c>
      <c r="S6316" t="s">
        <v>2625</v>
      </c>
      <c r="T6316" t="str" cm="1">
        <f t="array" ref="T6316">_xlfn.IFS(ISNUMBER(SEARCH("CP02",S6316)),"ราชพฤกษ",ISNUMBER(SEARCH("CP03",S6316)),"บางใหญ่",ISNUMBER(SEARCH("CP04",S6316)),"บางบอน",OR(ISNUMBER(SEARCH("CP",S6316)),ISNUMBER(SEARCH("BTC",D6316))),"340",TRUE,"")</f>
        <v>340</v>
      </c>
    </row>
    <row r="6317" spans="1:20" x14ac:dyDescent="0.2">
      <c r="A6317" t="s">
        <v>6593</v>
      </c>
      <c r="B6317" t="s">
        <v>15</v>
      </c>
      <c r="C6317">
        <v>2026</v>
      </c>
      <c r="D6317" t="s">
        <v>2883</v>
      </c>
      <c r="E6317" t="s">
        <v>555</v>
      </c>
      <c r="F6317" t="s">
        <v>556</v>
      </c>
      <c r="G6317" t="s">
        <v>2582</v>
      </c>
      <c r="H6317" t="s">
        <v>2586</v>
      </c>
      <c r="I6317" t="s">
        <v>6618</v>
      </c>
      <c r="J6317" t="s">
        <v>2885</v>
      </c>
      <c r="K6317" t="s">
        <v>2761</v>
      </c>
      <c r="L6317" s="1">
        <v>1</v>
      </c>
      <c r="M6317" s="1">
        <v>1350</v>
      </c>
      <c r="N6317" s="1">
        <v>0</v>
      </c>
      <c r="O6317" s="1" t="s">
        <v>2580</v>
      </c>
      <c r="P6317" s="1">
        <v>1261.68</v>
      </c>
      <c r="Q6317" s="1">
        <v>88.32</v>
      </c>
      <c r="R6317" s="1">
        <v>1350</v>
      </c>
      <c r="S6317" t="s">
        <v>2683</v>
      </c>
      <c r="T6317" t="str" cm="1">
        <f t="array" ref="T6317">_xlfn.IFS(ISNUMBER(SEARCH("CP02",S6317)),"ราชพฤกษ",ISNUMBER(SEARCH("CP03",S6317)),"บางใหญ่",ISNUMBER(SEARCH("CP04",S6317)),"บางบอน",OR(ISNUMBER(SEARCH("CP",S6317)),ISNUMBER(SEARCH("BTC",D6317))),"340",TRUE,"")</f>
        <v>340</v>
      </c>
    </row>
    <row r="6318" spans="1:20" x14ac:dyDescent="0.2">
      <c r="A6318" t="s">
        <v>6593</v>
      </c>
      <c r="B6318" t="s">
        <v>15</v>
      </c>
      <c r="C6318">
        <v>2026</v>
      </c>
      <c r="D6318" t="s">
        <v>2883</v>
      </c>
      <c r="E6318" t="s">
        <v>553</v>
      </c>
      <c r="F6318" t="s">
        <v>554</v>
      </c>
      <c r="G6318" t="s">
        <v>2582</v>
      </c>
      <c r="H6318" t="s">
        <v>2586</v>
      </c>
      <c r="I6318" t="s">
        <v>6618</v>
      </c>
      <c r="J6318" t="s">
        <v>2885</v>
      </c>
      <c r="K6318" t="s">
        <v>2761</v>
      </c>
      <c r="L6318" s="1">
        <v>1</v>
      </c>
      <c r="M6318" s="1">
        <v>250</v>
      </c>
      <c r="N6318" s="1">
        <v>0</v>
      </c>
      <c r="O6318" s="1" t="s">
        <v>2580</v>
      </c>
      <c r="P6318" s="1">
        <v>0</v>
      </c>
      <c r="Q6318" s="1">
        <v>0</v>
      </c>
      <c r="R6318" s="1">
        <v>0</v>
      </c>
      <c r="S6318" t="s">
        <v>2683</v>
      </c>
      <c r="T6318" t="str" cm="1">
        <f t="array" ref="T6318">_xlfn.IFS(ISNUMBER(SEARCH("CP02",S6318)),"ราชพฤกษ",ISNUMBER(SEARCH("CP03",S6318)),"บางใหญ่",ISNUMBER(SEARCH("CP04",S6318)),"บางบอน",OR(ISNUMBER(SEARCH("CP",S6318)),ISNUMBER(SEARCH("BTC",D6318))),"340",TRUE,"")</f>
        <v>340</v>
      </c>
    </row>
    <row r="6319" spans="1:20" x14ac:dyDescent="0.2">
      <c r="A6319" t="s">
        <v>6593</v>
      </c>
      <c r="B6319" t="s">
        <v>15</v>
      </c>
      <c r="C6319">
        <v>2026</v>
      </c>
      <c r="D6319" t="s">
        <v>2883</v>
      </c>
      <c r="E6319" t="s">
        <v>105</v>
      </c>
      <c r="F6319" t="s">
        <v>106</v>
      </c>
      <c r="G6319" t="s">
        <v>2582</v>
      </c>
      <c r="H6319" t="s">
        <v>2586</v>
      </c>
      <c r="I6319" t="s">
        <v>6618</v>
      </c>
      <c r="J6319" t="s">
        <v>2885</v>
      </c>
      <c r="K6319" t="s">
        <v>2761</v>
      </c>
      <c r="L6319" s="1">
        <v>1</v>
      </c>
      <c r="M6319" s="1">
        <v>260</v>
      </c>
      <c r="N6319" s="1">
        <v>0</v>
      </c>
      <c r="O6319" s="1" t="s">
        <v>2580</v>
      </c>
      <c r="P6319" s="1">
        <v>242.99</v>
      </c>
      <c r="Q6319" s="1">
        <v>17.010000000000002</v>
      </c>
      <c r="R6319" s="1">
        <v>260</v>
      </c>
      <c r="S6319" t="s">
        <v>2683</v>
      </c>
      <c r="T6319" t="str" cm="1">
        <f t="array" ref="T6319">_xlfn.IFS(ISNUMBER(SEARCH("CP02",S6319)),"ราชพฤกษ",ISNUMBER(SEARCH("CP03",S6319)),"บางใหญ่",ISNUMBER(SEARCH("CP04",S6319)),"บางบอน",OR(ISNUMBER(SEARCH("CP",S6319)),ISNUMBER(SEARCH("BTC",D6319))),"340",TRUE,"")</f>
        <v>340</v>
      </c>
    </row>
    <row r="6320" spans="1:20" x14ac:dyDescent="0.2">
      <c r="A6320" t="s">
        <v>6593</v>
      </c>
      <c r="B6320" t="s">
        <v>15</v>
      </c>
      <c r="C6320">
        <v>2026</v>
      </c>
      <c r="D6320" t="s">
        <v>2883</v>
      </c>
      <c r="E6320" t="s">
        <v>1187</v>
      </c>
      <c r="F6320" t="s">
        <v>1188</v>
      </c>
      <c r="G6320" t="s">
        <v>2582</v>
      </c>
      <c r="H6320" t="s">
        <v>2586</v>
      </c>
      <c r="I6320" t="s">
        <v>6618</v>
      </c>
      <c r="J6320" t="s">
        <v>2885</v>
      </c>
      <c r="K6320" t="s">
        <v>2761</v>
      </c>
      <c r="L6320" s="1">
        <v>1</v>
      </c>
      <c r="M6320" s="1">
        <v>20</v>
      </c>
      <c r="N6320" s="1">
        <v>0</v>
      </c>
      <c r="O6320" s="1" t="s">
        <v>2580</v>
      </c>
      <c r="P6320" s="1">
        <v>18.690000000000001</v>
      </c>
      <c r="Q6320" s="1">
        <v>1.31</v>
      </c>
      <c r="R6320" s="1">
        <v>20</v>
      </c>
      <c r="S6320" t="s">
        <v>2683</v>
      </c>
      <c r="T6320" t="str" cm="1">
        <f t="array" ref="T6320">_xlfn.IFS(ISNUMBER(SEARCH("CP02",S6320)),"ราชพฤกษ",ISNUMBER(SEARCH("CP03",S6320)),"บางใหญ่",ISNUMBER(SEARCH("CP04",S6320)),"บางบอน",OR(ISNUMBER(SEARCH("CP",S6320)),ISNUMBER(SEARCH("BTC",D6320))),"340",TRUE,"")</f>
        <v>340</v>
      </c>
    </row>
    <row r="6321" spans="1:20" x14ac:dyDescent="0.2">
      <c r="A6321" t="s">
        <v>6619</v>
      </c>
      <c r="B6321" t="s">
        <v>15</v>
      </c>
      <c r="C6321">
        <v>2026</v>
      </c>
      <c r="D6321" t="s">
        <v>3466</v>
      </c>
      <c r="E6321" t="s">
        <v>1547</v>
      </c>
      <c r="F6321" t="s">
        <v>1548</v>
      </c>
      <c r="G6321" t="s">
        <v>2588</v>
      </c>
      <c r="H6321" t="s">
        <v>2586</v>
      </c>
      <c r="I6321" t="s">
        <v>6620</v>
      </c>
      <c r="J6321" t="s">
        <v>3468</v>
      </c>
      <c r="K6321" t="s">
        <v>2692</v>
      </c>
      <c r="L6321" s="1">
        <v>1</v>
      </c>
      <c r="M6321" s="1">
        <v>400</v>
      </c>
      <c r="N6321" s="1">
        <v>0</v>
      </c>
      <c r="O6321" s="1" t="s">
        <v>2580</v>
      </c>
      <c r="P6321" s="1">
        <v>373.83</v>
      </c>
      <c r="Q6321" s="1">
        <v>26.17</v>
      </c>
      <c r="R6321" s="1">
        <v>400</v>
      </c>
      <c r="S6321" t="s">
        <v>2633</v>
      </c>
      <c r="T6321" t="str" cm="1">
        <f t="array" ref="T6321">_xlfn.IFS(ISNUMBER(SEARCH("CP02",S6321)),"ราชพฤกษ",ISNUMBER(SEARCH("CP03",S6321)),"บางใหญ่",ISNUMBER(SEARCH("CP04",S6321)),"บางบอน",OR(ISNUMBER(SEARCH("CP",S6321)),ISNUMBER(SEARCH("BTC",D6321))),"340",TRUE,"")</f>
        <v>บางบอน</v>
      </c>
    </row>
    <row r="6322" spans="1:20" x14ac:dyDescent="0.2">
      <c r="A6322" t="s">
        <v>6619</v>
      </c>
      <c r="B6322" t="s">
        <v>15</v>
      </c>
      <c r="C6322">
        <v>2026</v>
      </c>
      <c r="D6322" t="s">
        <v>6621</v>
      </c>
      <c r="E6322" t="s">
        <v>931</v>
      </c>
      <c r="F6322" t="s">
        <v>932</v>
      </c>
      <c r="G6322" t="s">
        <v>2802</v>
      </c>
      <c r="H6322" t="s">
        <v>2803</v>
      </c>
      <c r="I6322" t="s">
        <v>6622</v>
      </c>
      <c r="J6322" t="s">
        <v>6623</v>
      </c>
      <c r="K6322" t="s">
        <v>2579</v>
      </c>
      <c r="L6322" s="1">
        <v>4</v>
      </c>
      <c r="M6322" s="1">
        <v>4050</v>
      </c>
      <c r="N6322" s="1">
        <v>4050</v>
      </c>
      <c r="O6322" s="1" t="s">
        <v>2580</v>
      </c>
      <c r="P6322" s="1">
        <v>11355.14</v>
      </c>
      <c r="Q6322" s="1">
        <v>794.86</v>
      </c>
      <c r="R6322" s="1">
        <v>12150</v>
      </c>
      <c r="S6322" t="s">
        <v>3071</v>
      </c>
      <c r="T6322" t="str" cm="1">
        <f t="array" ref="T6322">_xlfn.IFS(ISNUMBER(SEARCH("CP02",S6322)),"ราชพฤกษ",ISNUMBER(SEARCH("CP03",S6322)),"บางใหญ่",ISNUMBER(SEARCH("CP04",S6322)),"บางบอน",OR(ISNUMBER(SEARCH("CP",S6322)),ISNUMBER(SEARCH("BTC",D6322))),"340",TRUE,"")</f>
        <v>ราชพฤกษ</v>
      </c>
    </row>
    <row r="6323" spans="1:20" x14ac:dyDescent="0.2">
      <c r="A6323" t="s">
        <v>6619</v>
      </c>
      <c r="B6323" t="s">
        <v>15</v>
      </c>
      <c r="C6323">
        <v>2026</v>
      </c>
      <c r="D6323" t="s">
        <v>6621</v>
      </c>
      <c r="E6323" t="s">
        <v>1091</v>
      </c>
      <c r="F6323" t="s">
        <v>1092</v>
      </c>
      <c r="G6323" t="s">
        <v>2582</v>
      </c>
      <c r="H6323" t="s">
        <v>2583</v>
      </c>
      <c r="I6323" t="s">
        <v>6622</v>
      </c>
      <c r="J6323" t="s">
        <v>6623</v>
      </c>
      <c r="K6323" t="s">
        <v>2579</v>
      </c>
      <c r="L6323" s="1">
        <v>4</v>
      </c>
      <c r="M6323" s="1">
        <v>60</v>
      </c>
      <c r="N6323" s="1">
        <v>0</v>
      </c>
      <c r="O6323" s="1" t="s">
        <v>2580</v>
      </c>
      <c r="P6323" s="1">
        <v>0</v>
      </c>
      <c r="Q6323" s="1">
        <v>0</v>
      </c>
      <c r="R6323" s="1">
        <v>0</v>
      </c>
      <c r="S6323" t="s">
        <v>2584</v>
      </c>
      <c r="T6323" t="str" cm="1">
        <f t="array" ref="T6323">_xlfn.IFS(ISNUMBER(SEARCH("CP02",S6323)),"ราชพฤกษ",ISNUMBER(SEARCH("CP03",S6323)),"บางใหญ่",ISNUMBER(SEARCH("CP04",S6323)),"บางบอน",OR(ISNUMBER(SEARCH("CP",S6323)),ISNUMBER(SEARCH("BTC",D6323))),"340",TRUE,"")</f>
        <v>ราชพฤกษ</v>
      </c>
    </row>
    <row r="6324" spans="1:20" x14ac:dyDescent="0.2">
      <c r="A6324" t="s">
        <v>6619</v>
      </c>
      <c r="B6324" t="s">
        <v>15</v>
      </c>
      <c r="C6324">
        <v>2026</v>
      </c>
      <c r="D6324" t="s">
        <v>6621</v>
      </c>
      <c r="E6324" t="s">
        <v>1549</v>
      </c>
      <c r="F6324" t="s">
        <v>1550</v>
      </c>
      <c r="G6324" t="s">
        <v>2585</v>
      </c>
      <c r="H6324" t="s">
        <v>2586</v>
      </c>
      <c r="I6324" t="s">
        <v>6622</v>
      </c>
      <c r="J6324" t="s">
        <v>6623</v>
      </c>
      <c r="K6324" t="s">
        <v>2579</v>
      </c>
      <c r="L6324" s="1">
        <v>4</v>
      </c>
      <c r="M6324" s="1">
        <v>150</v>
      </c>
      <c r="N6324" s="1">
        <v>0</v>
      </c>
      <c r="O6324" s="1" t="s">
        <v>2580</v>
      </c>
      <c r="P6324" s="1">
        <v>0</v>
      </c>
      <c r="Q6324" s="1">
        <v>0</v>
      </c>
      <c r="R6324" s="1">
        <v>0</v>
      </c>
      <c r="S6324" t="s">
        <v>2587</v>
      </c>
      <c r="T6324" t="str" cm="1">
        <f t="array" ref="T6324">_xlfn.IFS(ISNUMBER(SEARCH("CP02",S6324)),"ราชพฤกษ",ISNUMBER(SEARCH("CP03",S6324)),"บางใหญ่",ISNUMBER(SEARCH("CP04",S6324)),"บางบอน",OR(ISNUMBER(SEARCH("CP",S6324)),ISNUMBER(SEARCH("BTC",D6324))),"340",TRUE,"")</f>
        <v>ราชพฤกษ</v>
      </c>
    </row>
    <row r="6325" spans="1:20" x14ac:dyDescent="0.2">
      <c r="A6325" t="s">
        <v>6619</v>
      </c>
      <c r="B6325" t="s">
        <v>15</v>
      </c>
      <c r="C6325">
        <v>2026</v>
      </c>
      <c r="D6325" t="s">
        <v>6621</v>
      </c>
      <c r="E6325" t="s">
        <v>1545</v>
      </c>
      <c r="F6325" t="s">
        <v>1546</v>
      </c>
      <c r="G6325" t="s">
        <v>2588</v>
      </c>
      <c r="H6325" t="s">
        <v>2586</v>
      </c>
      <c r="I6325" t="s">
        <v>6622</v>
      </c>
      <c r="J6325" t="s">
        <v>6623</v>
      </c>
      <c r="K6325" t="s">
        <v>2579</v>
      </c>
      <c r="L6325" s="1">
        <v>1</v>
      </c>
      <c r="M6325" s="1">
        <v>500</v>
      </c>
      <c r="N6325" s="1">
        <v>0</v>
      </c>
      <c r="O6325" s="1" t="s">
        <v>2580</v>
      </c>
      <c r="P6325" s="1">
        <v>0</v>
      </c>
      <c r="Q6325" s="1">
        <v>0</v>
      </c>
      <c r="R6325" s="1">
        <v>0</v>
      </c>
      <c r="S6325" t="s">
        <v>2587</v>
      </c>
      <c r="T6325" t="str" cm="1">
        <f t="array" ref="T6325">_xlfn.IFS(ISNUMBER(SEARCH("CP02",S6325)),"ราชพฤกษ",ISNUMBER(SEARCH("CP03",S6325)),"บางใหญ่",ISNUMBER(SEARCH("CP04",S6325)),"บางบอน",OR(ISNUMBER(SEARCH("CP",S6325)),ISNUMBER(SEARCH("BTC",D6325))),"340",TRUE,"")</f>
        <v>ราชพฤกษ</v>
      </c>
    </row>
    <row r="6326" spans="1:20" x14ac:dyDescent="0.2">
      <c r="A6326" t="s">
        <v>6619</v>
      </c>
      <c r="B6326" t="s">
        <v>15</v>
      </c>
      <c r="C6326">
        <v>2026</v>
      </c>
      <c r="D6326" t="s">
        <v>6621</v>
      </c>
      <c r="E6326" t="s">
        <v>1239</v>
      </c>
      <c r="F6326" t="s">
        <v>1240</v>
      </c>
      <c r="G6326" t="s">
        <v>2632</v>
      </c>
      <c r="H6326" t="s">
        <v>2586</v>
      </c>
      <c r="I6326" t="s">
        <v>6622</v>
      </c>
      <c r="J6326" t="s">
        <v>6623</v>
      </c>
      <c r="K6326" t="s">
        <v>2579</v>
      </c>
      <c r="L6326" s="1">
        <v>2</v>
      </c>
      <c r="M6326" s="1">
        <v>4390</v>
      </c>
      <c r="N6326" s="1">
        <v>439</v>
      </c>
      <c r="O6326" s="1" t="s">
        <v>2580</v>
      </c>
      <c r="P6326" s="1">
        <v>7795.33</v>
      </c>
      <c r="Q6326" s="1">
        <v>545.66999999999996</v>
      </c>
      <c r="R6326" s="1">
        <v>8341</v>
      </c>
      <c r="S6326" t="s">
        <v>2584</v>
      </c>
      <c r="T6326" t="str" cm="1">
        <f t="array" ref="T6326">_xlfn.IFS(ISNUMBER(SEARCH("CP02",S6326)),"ราชพฤกษ",ISNUMBER(SEARCH("CP03",S6326)),"บางใหญ่",ISNUMBER(SEARCH("CP04",S6326)),"บางบอน",OR(ISNUMBER(SEARCH("CP",S6326)),ISNUMBER(SEARCH("BTC",D6326))),"340",TRUE,"")</f>
        <v>ราชพฤกษ</v>
      </c>
    </row>
    <row r="6327" spans="1:20" x14ac:dyDescent="0.2">
      <c r="A6327" t="s">
        <v>6619</v>
      </c>
      <c r="B6327" t="s">
        <v>15</v>
      </c>
      <c r="C6327">
        <v>2026</v>
      </c>
      <c r="D6327" t="s">
        <v>6621</v>
      </c>
      <c r="E6327" t="s">
        <v>2139</v>
      </c>
      <c r="F6327" t="s">
        <v>2140</v>
      </c>
      <c r="G6327" t="s">
        <v>2632</v>
      </c>
      <c r="H6327" t="s">
        <v>2586</v>
      </c>
      <c r="I6327" t="s">
        <v>6622</v>
      </c>
      <c r="J6327" t="s">
        <v>6623</v>
      </c>
      <c r="K6327" t="s">
        <v>2579</v>
      </c>
      <c r="L6327" s="1">
        <v>2</v>
      </c>
      <c r="M6327" s="1">
        <v>490</v>
      </c>
      <c r="N6327" s="1">
        <v>49</v>
      </c>
      <c r="O6327" s="1" t="s">
        <v>2580</v>
      </c>
      <c r="P6327" s="1">
        <v>870.09</v>
      </c>
      <c r="Q6327" s="1">
        <v>60.91</v>
      </c>
      <c r="R6327" s="1">
        <v>931</v>
      </c>
      <c r="S6327" t="s">
        <v>2584</v>
      </c>
      <c r="T6327" t="str" cm="1">
        <f t="array" ref="T6327">_xlfn.IFS(ISNUMBER(SEARCH("CP02",S6327)),"ราชพฤกษ",ISNUMBER(SEARCH("CP03",S6327)),"บางใหญ่",ISNUMBER(SEARCH("CP04",S6327)),"บางบอน",OR(ISNUMBER(SEARCH("CP",S6327)),ISNUMBER(SEARCH("BTC",D6327))),"340",TRUE,"")</f>
        <v>ราชพฤกษ</v>
      </c>
    </row>
    <row r="6328" spans="1:20" x14ac:dyDescent="0.2">
      <c r="A6328" t="s">
        <v>6619</v>
      </c>
      <c r="B6328" t="s">
        <v>15</v>
      </c>
      <c r="C6328">
        <v>2026</v>
      </c>
      <c r="D6328" t="s">
        <v>6621</v>
      </c>
      <c r="E6328" t="s">
        <v>2107</v>
      </c>
      <c r="F6328" t="s">
        <v>2108</v>
      </c>
      <c r="G6328" t="s">
        <v>2632</v>
      </c>
      <c r="H6328" t="s">
        <v>2586</v>
      </c>
      <c r="I6328" t="s">
        <v>6622</v>
      </c>
      <c r="J6328" t="s">
        <v>6623</v>
      </c>
      <c r="K6328" t="s">
        <v>2579</v>
      </c>
      <c r="L6328" s="1">
        <v>2</v>
      </c>
      <c r="M6328" s="1">
        <v>790</v>
      </c>
      <c r="N6328" s="1">
        <v>79</v>
      </c>
      <c r="O6328" s="1" t="s">
        <v>2580</v>
      </c>
      <c r="P6328" s="1">
        <v>1402.8</v>
      </c>
      <c r="Q6328" s="1">
        <v>98.2</v>
      </c>
      <c r="R6328" s="1">
        <v>1501</v>
      </c>
      <c r="S6328" t="s">
        <v>2584</v>
      </c>
      <c r="T6328" t="str" cm="1">
        <f t="array" ref="T6328">_xlfn.IFS(ISNUMBER(SEARCH("CP02",S6328)),"ราชพฤกษ",ISNUMBER(SEARCH("CP03",S6328)),"บางใหญ่",ISNUMBER(SEARCH("CP04",S6328)),"บางบอน",OR(ISNUMBER(SEARCH("CP",S6328)),ISNUMBER(SEARCH("BTC",D6328))),"340",TRUE,"")</f>
        <v>ราชพฤกษ</v>
      </c>
    </row>
    <row r="6329" spans="1:20" x14ac:dyDescent="0.2">
      <c r="A6329" t="s">
        <v>6619</v>
      </c>
      <c r="B6329" t="s">
        <v>15</v>
      </c>
      <c r="C6329">
        <v>2026</v>
      </c>
      <c r="D6329" t="s">
        <v>6621</v>
      </c>
      <c r="E6329" t="s">
        <v>2225</v>
      </c>
      <c r="F6329" t="s">
        <v>2226</v>
      </c>
      <c r="G6329" t="s">
        <v>2632</v>
      </c>
      <c r="H6329" t="s">
        <v>2586</v>
      </c>
      <c r="I6329" t="s">
        <v>6622</v>
      </c>
      <c r="J6329" t="s">
        <v>6623</v>
      </c>
      <c r="K6329" t="s">
        <v>2579</v>
      </c>
      <c r="L6329" s="1">
        <v>2</v>
      </c>
      <c r="M6329" s="1">
        <v>990</v>
      </c>
      <c r="N6329" s="1">
        <v>99</v>
      </c>
      <c r="O6329" s="1" t="s">
        <v>2580</v>
      </c>
      <c r="P6329" s="1">
        <v>1757.94</v>
      </c>
      <c r="Q6329" s="1">
        <v>123.06</v>
      </c>
      <c r="R6329" s="1">
        <v>1881</v>
      </c>
      <c r="S6329" t="s">
        <v>2584</v>
      </c>
      <c r="T6329" t="str" cm="1">
        <f t="array" ref="T6329">_xlfn.IFS(ISNUMBER(SEARCH("CP02",S6329)),"ราชพฤกษ",ISNUMBER(SEARCH("CP03",S6329)),"บางใหญ่",ISNUMBER(SEARCH("CP04",S6329)),"บางบอน",OR(ISNUMBER(SEARCH("CP",S6329)),ISNUMBER(SEARCH("BTC",D6329))),"340",TRUE,"")</f>
        <v>ราชพฤกษ</v>
      </c>
    </row>
    <row r="6330" spans="1:20" x14ac:dyDescent="0.2">
      <c r="A6330" t="s">
        <v>6619</v>
      </c>
      <c r="B6330" t="s">
        <v>15</v>
      </c>
      <c r="C6330">
        <v>2026</v>
      </c>
      <c r="D6330" t="s">
        <v>6621</v>
      </c>
      <c r="E6330" t="s">
        <v>1121</v>
      </c>
      <c r="F6330" t="s">
        <v>1122</v>
      </c>
      <c r="G6330" t="s">
        <v>2632</v>
      </c>
      <c r="H6330" t="s">
        <v>2586</v>
      </c>
      <c r="I6330" t="s">
        <v>6622</v>
      </c>
      <c r="J6330" t="s">
        <v>6623</v>
      </c>
      <c r="K6330" t="s">
        <v>2579</v>
      </c>
      <c r="L6330" s="1">
        <v>2</v>
      </c>
      <c r="M6330" s="1">
        <v>1690</v>
      </c>
      <c r="N6330" s="1">
        <v>169</v>
      </c>
      <c r="O6330" s="1" t="s">
        <v>2580</v>
      </c>
      <c r="P6330" s="1">
        <v>3000.93</v>
      </c>
      <c r="Q6330" s="1">
        <v>210.07</v>
      </c>
      <c r="R6330" s="1">
        <v>3211</v>
      </c>
      <c r="S6330" t="s">
        <v>2584</v>
      </c>
      <c r="T6330" t="str" cm="1">
        <f t="array" ref="T6330">_xlfn.IFS(ISNUMBER(SEARCH("CP02",S6330)),"ราชพฤกษ",ISNUMBER(SEARCH("CP03",S6330)),"บางใหญ่",ISNUMBER(SEARCH("CP04",S6330)),"บางบอน",OR(ISNUMBER(SEARCH("CP",S6330)),ISNUMBER(SEARCH("BTC",D6330))),"340",TRUE,"")</f>
        <v>ราชพฤกษ</v>
      </c>
    </row>
    <row r="6331" spans="1:20" x14ac:dyDescent="0.2">
      <c r="A6331" t="s">
        <v>6619</v>
      </c>
      <c r="B6331" t="s">
        <v>15</v>
      </c>
      <c r="C6331">
        <v>2026</v>
      </c>
      <c r="D6331" t="s">
        <v>6621</v>
      </c>
      <c r="E6331" t="s">
        <v>1259</v>
      </c>
      <c r="F6331" t="s">
        <v>1260</v>
      </c>
      <c r="G6331" t="s">
        <v>2632</v>
      </c>
      <c r="H6331" t="s">
        <v>2586</v>
      </c>
      <c r="I6331" t="s">
        <v>6622</v>
      </c>
      <c r="J6331" t="s">
        <v>6623</v>
      </c>
      <c r="K6331" t="s">
        <v>2579</v>
      </c>
      <c r="L6331" s="1">
        <v>2</v>
      </c>
      <c r="M6331" s="1">
        <v>3790</v>
      </c>
      <c r="N6331" s="1">
        <v>379</v>
      </c>
      <c r="O6331" s="1" t="s">
        <v>2580</v>
      </c>
      <c r="P6331" s="1">
        <v>6729.91</v>
      </c>
      <c r="Q6331" s="1">
        <v>471.09</v>
      </c>
      <c r="R6331" s="1">
        <v>7201</v>
      </c>
      <c r="S6331" t="s">
        <v>2584</v>
      </c>
      <c r="T6331" t="str" cm="1">
        <f t="array" ref="T6331">_xlfn.IFS(ISNUMBER(SEARCH("CP02",S6331)),"ราชพฤกษ",ISNUMBER(SEARCH("CP03",S6331)),"บางใหญ่",ISNUMBER(SEARCH("CP04",S6331)),"บางบอน",OR(ISNUMBER(SEARCH("CP",S6331)),ISNUMBER(SEARCH("BTC",D6331))),"340",TRUE,"")</f>
        <v>ราชพฤกษ</v>
      </c>
    </row>
    <row r="6332" spans="1:20" x14ac:dyDescent="0.2">
      <c r="A6332" t="s">
        <v>6619</v>
      </c>
      <c r="B6332" t="s">
        <v>15</v>
      </c>
      <c r="C6332">
        <v>2026</v>
      </c>
      <c r="D6332" t="s">
        <v>6621</v>
      </c>
      <c r="E6332" t="s">
        <v>1131</v>
      </c>
      <c r="F6332" t="s">
        <v>1132</v>
      </c>
      <c r="G6332" t="s">
        <v>2632</v>
      </c>
      <c r="H6332" t="s">
        <v>2586</v>
      </c>
      <c r="I6332" t="s">
        <v>6622</v>
      </c>
      <c r="J6332" t="s">
        <v>6623</v>
      </c>
      <c r="K6332" t="s">
        <v>2579</v>
      </c>
      <c r="L6332" s="1">
        <v>2</v>
      </c>
      <c r="M6332" s="1">
        <v>890</v>
      </c>
      <c r="N6332" s="1">
        <v>89</v>
      </c>
      <c r="O6332" s="1" t="s">
        <v>2580</v>
      </c>
      <c r="P6332" s="1">
        <v>1580.37</v>
      </c>
      <c r="Q6332" s="1">
        <v>110.63</v>
      </c>
      <c r="R6332" s="1">
        <v>1691</v>
      </c>
      <c r="S6332" t="s">
        <v>2584</v>
      </c>
      <c r="T6332" t="str" cm="1">
        <f t="array" ref="T6332">_xlfn.IFS(ISNUMBER(SEARCH("CP02",S6332)),"ราชพฤกษ",ISNUMBER(SEARCH("CP03",S6332)),"บางใหญ่",ISNUMBER(SEARCH("CP04",S6332)),"บางบอน",OR(ISNUMBER(SEARCH("CP",S6332)),ISNUMBER(SEARCH("BTC",D6332))),"340",TRUE,"")</f>
        <v>ราชพฤกษ</v>
      </c>
    </row>
    <row r="6333" spans="1:20" x14ac:dyDescent="0.2">
      <c r="A6333" t="s">
        <v>6619</v>
      </c>
      <c r="B6333" t="s">
        <v>15</v>
      </c>
      <c r="C6333">
        <v>2026</v>
      </c>
      <c r="D6333" t="s">
        <v>6621</v>
      </c>
      <c r="E6333" t="s">
        <v>2109</v>
      </c>
      <c r="F6333" t="s">
        <v>2110</v>
      </c>
      <c r="G6333" t="s">
        <v>2632</v>
      </c>
      <c r="H6333" t="s">
        <v>2586</v>
      </c>
      <c r="I6333" t="s">
        <v>6622</v>
      </c>
      <c r="J6333" t="s">
        <v>6623</v>
      </c>
      <c r="K6333" t="s">
        <v>2579</v>
      </c>
      <c r="L6333" s="1">
        <v>2</v>
      </c>
      <c r="M6333" s="1">
        <v>690</v>
      </c>
      <c r="N6333" s="1">
        <v>69</v>
      </c>
      <c r="O6333" s="1" t="s">
        <v>2580</v>
      </c>
      <c r="P6333" s="1">
        <v>1225.23</v>
      </c>
      <c r="Q6333" s="1">
        <v>85.77</v>
      </c>
      <c r="R6333" s="1">
        <v>1311</v>
      </c>
      <c r="S6333" t="s">
        <v>2584</v>
      </c>
      <c r="T6333" t="str" cm="1">
        <f t="array" ref="T6333">_xlfn.IFS(ISNUMBER(SEARCH("CP02",S6333)),"ราชพฤกษ",ISNUMBER(SEARCH("CP03",S6333)),"บางใหญ่",ISNUMBER(SEARCH("CP04",S6333)),"บางบอน",OR(ISNUMBER(SEARCH("CP",S6333)),ISNUMBER(SEARCH("BTC",D6333))),"340",TRUE,"")</f>
        <v>ราชพฤกษ</v>
      </c>
    </row>
    <row r="6334" spans="1:20" x14ac:dyDescent="0.2">
      <c r="A6334" t="s">
        <v>6619</v>
      </c>
      <c r="B6334" t="s">
        <v>15</v>
      </c>
      <c r="C6334">
        <v>2026</v>
      </c>
      <c r="D6334" t="s">
        <v>6621</v>
      </c>
      <c r="E6334" t="s">
        <v>2141</v>
      </c>
      <c r="F6334" t="s">
        <v>2142</v>
      </c>
      <c r="G6334" t="s">
        <v>2632</v>
      </c>
      <c r="H6334" t="s">
        <v>2586</v>
      </c>
      <c r="I6334" t="s">
        <v>6622</v>
      </c>
      <c r="J6334" t="s">
        <v>6623</v>
      </c>
      <c r="K6334" t="s">
        <v>2579</v>
      </c>
      <c r="L6334" s="1">
        <v>2</v>
      </c>
      <c r="M6334" s="1">
        <v>490</v>
      </c>
      <c r="N6334" s="1">
        <v>49</v>
      </c>
      <c r="O6334" s="1" t="s">
        <v>2580</v>
      </c>
      <c r="P6334" s="1">
        <v>870.09</v>
      </c>
      <c r="Q6334" s="1">
        <v>60.91</v>
      </c>
      <c r="R6334" s="1">
        <v>931</v>
      </c>
      <c r="S6334" t="s">
        <v>2584</v>
      </c>
      <c r="T6334" t="str" cm="1">
        <f t="array" ref="T6334">_xlfn.IFS(ISNUMBER(SEARCH("CP02",S6334)),"ราชพฤกษ",ISNUMBER(SEARCH("CP03",S6334)),"บางใหญ่",ISNUMBER(SEARCH("CP04",S6334)),"บางบอน",OR(ISNUMBER(SEARCH("CP",S6334)),ISNUMBER(SEARCH("BTC",D6334))),"340",TRUE,"")</f>
        <v>ราชพฤกษ</v>
      </c>
    </row>
    <row r="6335" spans="1:20" x14ac:dyDescent="0.2">
      <c r="A6335" t="s">
        <v>6619</v>
      </c>
      <c r="B6335" t="s">
        <v>15</v>
      </c>
      <c r="C6335">
        <v>2026</v>
      </c>
      <c r="D6335" t="s">
        <v>6621</v>
      </c>
      <c r="E6335" t="s">
        <v>1647</v>
      </c>
      <c r="F6335" t="s">
        <v>1648</v>
      </c>
      <c r="G6335" t="s">
        <v>1536</v>
      </c>
      <c r="H6335" t="s">
        <v>2586</v>
      </c>
      <c r="I6335" t="s">
        <v>6622</v>
      </c>
      <c r="J6335" t="s">
        <v>6623</v>
      </c>
      <c r="K6335" t="s">
        <v>2579</v>
      </c>
      <c r="L6335" s="1">
        <v>3</v>
      </c>
      <c r="M6335" s="1">
        <v>480</v>
      </c>
      <c r="N6335" s="1">
        <v>0</v>
      </c>
      <c r="O6335" s="1" t="s">
        <v>2580</v>
      </c>
      <c r="P6335" s="1">
        <v>1345.79</v>
      </c>
      <c r="Q6335" s="1">
        <v>94.21</v>
      </c>
      <c r="R6335" s="1">
        <v>1440</v>
      </c>
      <c r="S6335" t="s">
        <v>2587</v>
      </c>
      <c r="T6335" t="str" cm="1">
        <f t="array" ref="T6335">_xlfn.IFS(ISNUMBER(SEARCH("CP02",S6335)),"ราชพฤกษ",ISNUMBER(SEARCH("CP03",S6335)),"บางใหญ่",ISNUMBER(SEARCH("CP04",S6335)),"บางบอน",OR(ISNUMBER(SEARCH("CP",S6335)),ISNUMBER(SEARCH("BTC",D6335))),"340",TRUE,"")</f>
        <v>ราชพฤกษ</v>
      </c>
    </row>
    <row r="6336" spans="1:20" x14ac:dyDescent="0.2">
      <c r="A6336" t="s">
        <v>6619</v>
      </c>
      <c r="B6336" t="s">
        <v>15</v>
      </c>
      <c r="C6336">
        <v>2026</v>
      </c>
      <c r="D6336" t="s">
        <v>6621</v>
      </c>
      <c r="E6336" t="s">
        <v>2197</v>
      </c>
      <c r="F6336" t="s">
        <v>2198</v>
      </c>
      <c r="G6336" t="s">
        <v>2589</v>
      </c>
      <c r="H6336" t="s">
        <v>2596</v>
      </c>
      <c r="I6336" t="s">
        <v>6622</v>
      </c>
      <c r="J6336" t="s">
        <v>6623</v>
      </c>
      <c r="K6336" t="s">
        <v>2579</v>
      </c>
      <c r="L6336" s="1">
        <v>1</v>
      </c>
      <c r="M6336" s="1">
        <v>1</v>
      </c>
      <c r="N6336" s="1">
        <v>0</v>
      </c>
      <c r="O6336" s="1" t="s">
        <v>2580</v>
      </c>
      <c r="P6336" s="1">
        <v>0</v>
      </c>
      <c r="Q6336" s="1">
        <v>0</v>
      </c>
      <c r="R6336" s="1">
        <v>0</v>
      </c>
      <c r="S6336" t="s">
        <v>2587</v>
      </c>
      <c r="T6336" t="str" cm="1">
        <f t="array" ref="T6336">_xlfn.IFS(ISNUMBER(SEARCH("CP02",S6336)),"ราชพฤกษ",ISNUMBER(SEARCH("CP03",S6336)),"บางใหญ่",ISNUMBER(SEARCH("CP04",S6336)),"บางบอน",OR(ISNUMBER(SEARCH("CP",S6336)),ISNUMBER(SEARCH("BTC",D6336))),"340",TRUE,"")</f>
        <v>ราชพฤกษ</v>
      </c>
    </row>
    <row r="6337" spans="1:20" x14ac:dyDescent="0.2">
      <c r="A6337" t="s">
        <v>6619</v>
      </c>
      <c r="B6337" t="s">
        <v>15</v>
      </c>
      <c r="C6337">
        <v>2026</v>
      </c>
      <c r="D6337" t="s">
        <v>5985</v>
      </c>
      <c r="E6337" t="s">
        <v>1141</v>
      </c>
      <c r="F6337" t="s">
        <v>1142</v>
      </c>
      <c r="G6337" t="s">
        <v>2582</v>
      </c>
      <c r="H6337" t="s">
        <v>2586</v>
      </c>
      <c r="I6337" t="s">
        <v>6624</v>
      </c>
      <c r="J6337" t="s">
        <v>5987</v>
      </c>
      <c r="K6337" t="s">
        <v>2659</v>
      </c>
      <c r="L6337" s="1">
        <v>2</v>
      </c>
      <c r="M6337" s="1">
        <v>140</v>
      </c>
      <c r="N6337" s="1">
        <v>0</v>
      </c>
      <c r="O6337" s="1" t="s">
        <v>2580</v>
      </c>
      <c r="P6337" s="1">
        <v>261.68</v>
      </c>
      <c r="Q6337" s="1">
        <v>18.32</v>
      </c>
      <c r="R6337" s="1">
        <v>280</v>
      </c>
      <c r="S6337" t="s">
        <v>2584</v>
      </c>
      <c r="T6337" t="str" cm="1">
        <f t="array" ref="T6337">_xlfn.IFS(ISNUMBER(SEARCH("CP02",S6337)),"ราชพฤกษ",ISNUMBER(SEARCH("CP03",S6337)),"บางใหญ่",ISNUMBER(SEARCH("CP04",S6337)),"บางบอน",OR(ISNUMBER(SEARCH("CP",S6337)),ISNUMBER(SEARCH("BTC",D6337))),"340",TRUE,"")</f>
        <v>ราชพฤกษ</v>
      </c>
    </row>
    <row r="6338" spans="1:20" x14ac:dyDescent="0.2">
      <c r="A6338" t="s">
        <v>6619</v>
      </c>
      <c r="B6338" t="s">
        <v>15</v>
      </c>
      <c r="C6338">
        <v>2026</v>
      </c>
      <c r="D6338" t="s">
        <v>6625</v>
      </c>
      <c r="E6338" t="s">
        <v>555</v>
      </c>
      <c r="F6338" t="s">
        <v>556</v>
      </c>
      <c r="G6338" t="s">
        <v>2582</v>
      </c>
      <c r="H6338" t="s">
        <v>2586</v>
      </c>
      <c r="I6338" t="s">
        <v>6626</v>
      </c>
      <c r="J6338" t="s">
        <v>6627</v>
      </c>
      <c r="K6338" t="s">
        <v>2603</v>
      </c>
      <c r="L6338" s="1">
        <v>1</v>
      </c>
      <c r="M6338" s="1">
        <v>1350</v>
      </c>
      <c r="N6338" s="1">
        <v>0</v>
      </c>
      <c r="O6338" s="1" t="s">
        <v>2580</v>
      </c>
      <c r="P6338" s="1">
        <v>1261.68</v>
      </c>
      <c r="Q6338" s="1">
        <v>88.32</v>
      </c>
      <c r="R6338" s="1">
        <v>1350</v>
      </c>
      <c r="S6338" t="s">
        <v>2605</v>
      </c>
      <c r="T6338" t="str" cm="1">
        <f t="array" ref="T6338">_xlfn.IFS(ISNUMBER(SEARCH("CP02",S6338)),"ราชพฤกษ",ISNUMBER(SEARCH("CP03",S6338)),"บางใหญ่",ISNUMBER(SEARCH("CP04",S6338)),"บางบอน",OR(ISNUMBER(SEARCH("CP",S6338)),ISNUMBER(SEARCH("BTC",D6338))),"340",TRUE,"")</f>
        <v>บางใหญ่</v>
      </c>
    </row>
    <row r="6339" spans="1:20" x14ac:dyDescent="0.2">
      <c r="A6339" t="s">
        <v>6619</v>
      </c>
      <c r="B6339" t="s">
        <v>15</v>
      </c>
      <c r="C6339">
        <v>2026</v>
      </c>
      <c r="D6339" t="s">
        <v>6625</v>
      </c>
      <c r="E6339" t="s">
        <v>553</v>
      </c>
      <c r="F6339" t="s">
        <v>554</v>
      </c>
      <c r="G6339" t="s">
        <v>2582</v>
      </c>
      <c r="H6339" t="s">
        <v>2586</v>
      </c>
      <c r="I6339" t="s">
        <v>6626</v>
      </c>
      <c r="J6339" t="s">
        <v>6627</v>
      </c>
      <c r="K6339" t="s">
        <v>2603</v>
      </c>
      <c r="L6339" s="1">
        <v>1</v>
      </c>
      <c r="M6339" s="1">
        <v>250</v>
      </c>
      <c r="N6339" s="1">
        <v>0</v>
      </c>
      <c r="O6339" s="1" t="s">
        <v>2580</v>
      </c>
      <c r="P6339" s="1">
        <v>0</v>
      </c>
      <c r="Q6339" s="1">
        <v>0</v>
      </c>
      <c r="R6339" s="1">
        <v>0</v>
      </c>
      <c r="S6339" t="s">
        <v>2605</v>
      </c>
      <c r="T6339" t="str" cm="1">
        <f t="array" ref="T6339">_xlfn.IFS(ISNUMBER(SEARCH("CP02",S6339)),"ราชพฤกษ",ISNUMBER(SEARCH("CP03",S6339)),"บางใหญ่",ISNUMBER(SEARCH("CP04",S6339)),"บางบอน",OR(ISNUMBER(SEARCH("CP",S6339)),ISNUMBER(SEARCH("BTC",D6339))),"340",TRUE,"")</f>
        <v>บางใหญ่</v>
      </c>
    </row>
    <row r="6340" spans="1:20" x14ac:dyDescent="0.2">
      <c r="A6340" t="s">
        <v>6619</v>
      </c>
      <c r="B6340" t="s">
        <v>15</v>
      </c>
      <c r="C6340">
        <v>2026</v>
      </c>
      <c r="D6340" t="s">
        <v>6625</v>
      </c>
      <c r="E6340" t="s">
        <v>157</v>
      </c>
      <c r="F6340" t="s">
        <v>158</v>
      </c>
      <c r="G6340" t="s">
        <v>2582</v>
      </c>
      <c r="H6340" t="s">
        <v>2586</v>
      </c>
      <c r="I6340" t="s">
        <v>6626</v>
      </c>
      <c r="J6340" t="s">
        <v>6627</v>
      </c>
      <c r="K6340" t="s">
        <v>2603</v>
      </c>
      <c r="L6340" s="1">
        <v>1</v>
      </c>
      <c r="M6340" s="1">
        <v>330</v>
      </c>
      <c r="N6340" s="1">
        <v>0</v>
      </c>
      <c r="O6340" s="1" t="s">
        <v>2580</v>
      </c>
      <c r="P6340" s="1">
        <v>308.41000000000003</v>
      </c>
      <c r="Q6340" s="1">
        <v>21.59</v>
      </c>
      <c r="R6340" s="1">
        <v>330</v>
      </c>
      <c r="S6340" t="s">
        <v>2605</v>
      </c>
      <c r="T6340" t="str" cm="1">
        <f t="array" ref="T6340">_xlfn.IFS(ISNUMBER(SEARCH("CP02",S6340)),"ราชพฤกษ",ISNUMBER(SEARCH("CP03",S6340)),"บางใหญ่",ISNUMBER(SEARCH("CP04",S6340)),"บางบอน",OR(ISNUMBER(SEARCH("CP",S6340)),ISNUMBER(SEARCH("BTC",D6340))),"340",TRUE,"")</f>
        <v>บางใหญ่</v>
      </c>
    </row>
    <row r="6341" spans="1:20" x14ac:dyDescent="0.2">
      <c r="A6341" t="s">
        <v>6619</v>
      </c>
      <c r="B6341" t="s">
        <v>15</v>
      </c>
      <c r="C6341">
        <v>2026</v>
      </c>
      <c r="D6341" t="s">
        <v>6625</v>
      </c>
      <c r="E6341" t="s">
        <v>1185</v>
      </c>
      <c r="F6341" t="s">
        <v>1186</v>
      </c>
      <c r="G6341" t="s">
        <v>2582</v>
      </c>
      <c r="H6341" t="s">
        <v>2586</v>
      </c>
      <c r="I6341" t="s">
        <v>6626</v>
      </c>
      <c r="J6341" t="s">
        <v>6627</v>
      </c>
      <c r="K6341" t="s">
        <v>2603</v>
      </c>
      <c r="L6341" s="1">
        <v>1</v>
      </c>
      <c r="M6341" s="1">
        <v>20</v>
      </c>
      <c r="N6341" s="1">
        <v>0</v>
      </c>
      <c r="O6341" s="1" t="s">
        <v>2580</v>
      </c>
      <c r="P6341" s="1">
        <v>18.690000000000001</v>
      </c>
      <c r="Q6341" s="1">
        <v>1.31</v>
      </c>
      <c r="R6341" s="1">
        <v>20</v>
      </c>
      <c r="S6341" t="s">
        <v>2605</v>
      </c>
      <c r="T6341" t="str" cm="1">
        <f t="array" ref="T6341">_xlfn.IFS(ISNUMBER(SEARCH("CP02",S6341)),"ราชพฤกษ",ISNUMBER(SEARCH("CP03",S6341)),"บางใหญ่",ISNUMBER(SEARCH("CP04",S6341)),"บางบอน",OR(ISNUMBER(SEARCH("CP",S6341)),ISNUMBER(SEARCH("BTC",D6341))),"340",TRUE,"")</f>
        <v>บางใหญ่</v>
      </c>
    </row>
    <row r="6342" spans="1:20" x14ac:dyDescent="0.2">
      <c r="A6342" t="s">
        <v>6619</v>
      </c>
      <c r="B6342" t="s">
        <v>15</v>
      </c>
      <c r="C6342">
        <v>2026</v>
      </c>
      <c r="D6342" t="s">
        <v>6625</v>
      </c>
      <c r="E6342" t="s">
        <v>217</v>
      </c>
      <c r="F6342" t="s">
        <v>218</v>
      </c>
      <c r="G6342" t="s">
        <v>2582</v>
      </c>
      <c r="H6342" t="s">
        <v>2586</v>
      </c>
      <c r="I6342" t="s">
        <v>6626</v>
      </c>
      <c r="J6342" t="s">
        <v>6627</v>
      </c>
      <c r="K6342" t="s">
        <v>2603</v>
      </c>
      <c r="L6342" s="1">
        <v>1</v>
      </c>
      <c r="M6342" s="1">
        <v>300</v>
      </c>
      <c r="N6342" s="1">
        <v>0</v>
      </c>
      <c r="O6342" s="1" t="s">
        <v>2580</v>
      </c>
      <c r="P6342" s="1">
        <v>280.37</v>
      </c>
      <c r="Q6342" s="1">
        <v>19.63</v>
      </c>
      <c r="R6342" s="1">
        <v>300</v>
      </c>
      <c r="S6342" t="s">
        <v>2605</v>
      </c>
      <c r="T6342" t="str" cm="1">
        <f t="array" ref="T6342">_xlfn.IFS(ISNUMBER(SEARCH("CP02",S6342)),"ราชพฤกษ",ISNUMBER(SEARCH("CP03",S6342)),"บางใหญ่",ISNUMBER(SEARCH("CP04",S6342)),"บางบอน",OR(ISNUMBER(SEARCH("CP",S6342)),ISNUMBER(SEARCH("BTC",D6342))),"340",TRUE,"")</f>
        <v>บางใหญ่</v>
      </c>
    </row>
    <row r="6343" spans="1:20" x14ac:dyDescent="0.2">
      <c r="A6343" t="s">
        <v>6619</v>
      </c>
      <c r="B6343" t="s">
        <v>15</v>
      </c>
      <c r="C6343">
        <v>2026</v>
      </c>
      <c r="D6343" t="s">
        <v>6625</v>
      </c>
      <c r="E6343" t="s">
        <v>287</v>
      </c>
      <c r="F6343" t="s">
        <v>288</v>
      </c>
      <c r="G6343" t="s">
        <v>2582</v>
      </c>
      <c r="H6343" t="s">
        <v>2586</v>
      </c>
      <c r="I6343" t="s">
        <v>6626</v>
      </c>
      <c r="J6343" t="s">
        <v>6627</v>
      </c>
      <c r="K6343" t="s">
        <v>2603</v>
      </c>
      <c r="L6343" s="1">
        <v>1</v>
      </c>
      <c r="M6343" s="1">
        <v>580</v>
      </c>
      <c r="N6343" s="1">
        <v>0</v>
      </c>
      <c r="O6343" s="1" t="s">
        <v>2580</v>
      </c>
      <c r="P6343" s="1">
        <v>542.05999999999995</v>
      </c>
      <c r="Q6343" s="1">
        <v>37.94</v>
      </c>
      <c r="R6343" s="1">
        <v>580</v>
      </c>
      <c r="S6343" t="s">
        <v>2605</v>
      </c>
      <c r="T6343" t="str" cm="1">
        <f t="array" ref="T6343">_xlfn.IFS(ISNUMBER(SEARCH("CP02",S6343)),"ราชพฤกษ",ISNUMBER(SEARCH("CP03",S6343)),"บางใหญ่",ISNUMBER(SEARCH("CP04",S6343)),"บางบอน",OR(ISNUMBER(SEARCH("CP",S6343)),ISNUMBER(SEARCH("BTC",D6343))),"340",TRUE,"")</f>
        <v>บางใหญ่</v>
      </c>
    </row>
    <row r="6344" spans="1:20" x14ac:dyDescent="0.2">
      <c r="A6344" t="s">
        <v>6619</v>
      </c>
      <c r="B6344" t="s">
        <v>15</v>
      </c>
      <c r="C6344">
        <v>2026</v>
      </c>
      <c r="D6344" t="s">
        <v>6625</v>
      </c>
      <c r="E6344" t="s">
        <v>1993</v>
      </c>
      <c r="F6344" t="s">
        <v>1994</v>
      </c>
      <c r="G6344" t="s">
        <v>2582</v>
      </c>
      <c r="H6344" t="s">
        <v>2586</v>
      </c>
      <c r="I6344" t="s">
        <v>6626</v>
      </c>
      <c r="J6344" t="s">
        <v>6627</v>
      </c>
      <c r="K6344" t="s">
        <v>2603</v>
      </c>
      <c r="L6344" s="1">
        <v>1</v>
      </c>
      <c r="M6344" s="1">
        <v>595</v>
      </c>
      <c r="N6344" s="1">
        <v>59.5</v>
      </c>
      <c r="O6344" s="1" t="s">
        <v>2580</v>
      </c>
      <c r="P6344" s="1">
        <v>500.47</v>
      </c>
      <c r="Q6344" s="1">
        <v>35.03</v>
      </c>
      <c r="R6344" s="1">
        <v>535.5</v>
      </c>
      <c r="S6344" t="s">
        <v>2605</v>
      </c>
      <c r="T6344" t="str" cm="1">
        <f t="array" ref="T6344">_xlfn.IFS(ISNUMBER(SEARCH("CP02",S6344)),"ราชพฤกษ",ISNUMBER(SEARCH("CP03",S6344)),"บางใหญ่",ISNUMBER(SEARCH("CP04",S6344)),"บางบอน",OR(ISNUMBER(SEARCH("CP",S6344)),ISNUMBER(SEARCH("BTC",D6344))),"340",TRUE,"")</f>
        <v>บางใหญ่</v>
      </c>
    </row>
    <row r="6345" spans="1:20" x14ac:dyDescent="0.2">
      <c r="A6345" t="s">
        <v>6619</v>
      </c>
      <c r="B6345" t="s">
        <v>15</v>
      </c>
      <c r="C6345">
        <v>2026</v>
      </c>
      <c r="D6345" t="s">
        <v>6625</v>
      </c>
      <c r="E6345" t="s">
        <v>1985</v>
      </c>
      <c r="F6345" t="s">
        <v>1986</v>
      </c>
      <c r="G6345" t="s">
        <v>2582</v>
      </c>
      <c r="H6345" t="s">
        <v>2586</v>
      </c>
      <c r="I6345" t="s">
        <v>6626</v>
      </c>
      <c r="J6345" t="s">
        <v>6627</v>
      </c>
      <c r="K6345" t="s">
        <v>2603</v>
      </c>
      <c r="L6345" s="1">
        <v>1</v>
      </c>
      <c r="M6345" s="1">
        <v>595</v>
      </c>
      <c r="N6345" s="1">
        <v>59.5</v>
      </c>
      <c r="O6345" s="1" t="s">
        <v>2580</v>
      </c>
      <c r="P6345" s="1">
        <v>500.47</v>
      </c>
      <c r="Q6345" s="1">
        <v>35.03</v>
      </c>
      <c r="R6345" s="1">
        <v>535.5</v>
      </c>
      <c r="S6345" t="s">
        <v>2605</v>
      </c>
      <c r="T6345" t="str" cm="1">
        <f t="array" ref="T6345">_xlfn.IFS(ISNUMBER(SEARCH("CP02",S6345)),"ราชพฤกษ",ISNUMBER(SEARCH("CP03",S6345)),"บางใหญ่",ISNUMBER(SEARCH("CP04",S6345)),"บางบอน",OR(ISNUMBER(SEARCH("CP",S6345)),ISNUMBER(SEARCH("BTC",D6345))),"340",TRUE,"")</f>
        <v>บางใหญ่</v>
      </c>
    </row>
    <row r="6346" spans="1:20" x14ac:dyDescent="0.2">
      <c r="A6346" t="s">
        <v>6619</v>
      </c>
      <c r="B6346" t="s">
        <v>15</v>
      </c>
      <c r="C6346">
        <v>2026</v>
      </c>
      <c r="D6346" t="s">
        <v>6628</v>
      </c>
      <c r="E6346" t="s">
        <v>651</v>
      </c>
      <c r="F6346" t="s">
        <v>652</v>
      </c>
      <c r="G6346" t="s">
        <v>2595</v>
      </c>
      <c r="H6346" t="s">
        <v>2596</v>
      </c>
      <c r="I6346" t="s">
        <v>6629</v>
      </c>
      <c r="J6346" t="s">
        <v>6630</v>
      </c>
      <c r="K6346" t="s">
        <v>2603</v>
      </c>
      <c r="L6346" s="1">
        <v>4</v>
      </c>
      <c r="M6346" s="1">
        <v>2290</v>
      </c>
      <c r="N6346" s="1">
        <v>0</v>
      </c>
      <c r="O6346" s="1" t="s">
        <v>2580</v>
      </c>
      <c r="P6346" s="1">
        <v>8560.75</v>
      </c>
      <c r="Q6346" s="1">
        <v>599.25</v>
      </c>
      <c r="R6346" s="1">
        <v>9160</v>
      </c>
      <c r="S6346" t="s">
        <v>2956</v>
      </c>
      <c r="T6346" t="str" cm="1">
        <f t="array" ref="T6346">_xlfn.IFS(ISNUMBER(SEARCH("CP02",S6346)),"ราชพฤกษ",ISNUMBER(SEARCH("CP03",S6346)),"บางใหญ่",ISNUMBER(SEARCH("CP04",S6346)),"บางบอน",OR(ISNUMBER(SEARCH("CP",S6346)),ISNUMBER(SEARCH("BTC",D6346))),"340",TRUE,"")</f>
        <v>บางใหญ่</v>
      </c>
    </row>
    <row r="6347" spans="1:20" x14ac:dyDescent="0.2">
      <c r="A6347" t="s">
        <v>6619</v>
      </c>
      <c r="B6347" t="s">
        <v>15</v>
      </c>
      <c r="C6347">
        <v>2026</v>
      </c>
      <c r="D6347" t="s">
        <v>6628</v>
      </c>
      <c r="E6347" t="s">
        <v>1091</v>
      </c>
      <c r="F6347" t="s">
        <v>1092</v>
      </c>
      <c r="G6347" t="s">
        <v>2582</v>
      </c>
      <c r="H6347" t="s">
        <v>2583</v>
      </c>
      <c r="I6347" t="s">
        <v>6629</v>
      </c>
      <c r="J6347" t="s">
        <v>6630</v>
      </c>
      <c r="K6347" t="s">
        <v>2603</v>
      </c>
      <c r="L6347" s="1">
        <v>4</v>
      </c>
      <c r="M6347" s="1">
        <v>60</v>
      </c>
      <c r="N6347" s="1">
        <v>0</v>
      </c>
      <c r="O6347" s="1" t="s">
        <v>2580</v>
      </c>
      <c r="P6347" s="1">
        <v>0</v>
      </c>
      <c r="Q6347" s="1">
        <v>0</v>
      </c>
      <c r="R6347" s="1">
        <v>0</v>
      </c>
      <c r="S6347" t="s">
        <v>2605</v>
      </c>
      <c r="T6347" t="str" cm="1">
        <f t="array" ref="T6347">_xlfn.IFS(ISNUMBER(SEARCH("CP02",S6347)),"ราชพฤกษ",ISNUMBER(SEARCH("CP03",S6347)),"บางใหญ่",ISNUMBER(SEARCH("CP04",S6347)),"บางบอน",OR(ISNUMBER(SEARCH("CP",S6347)),ISNUMBER(SEARCH("BTC",D6347))),"340",TRUE,"")</f>
        <v>บางใหญ่</v>
      </c>
    </row>
    <row r="6348" spans="1:20" x14ac:dyDescent="0.2">
      <c r="A6348" t="s">
        <v>6619</v>
      </c>
      <c r="B6348" t="s">
        <v>15</v>
      </c>
      <c r="C6348">
        <v>2026</v>
      </c>
      <c r="D6348" t="s">
        <v>6628</v>
      </c>
      <c r="E6348" t="s">
        <v>1553</v>
      </c>
      <c r="F6348" t="s">
        <v>1554</v>
      </c>
      <c r="G6348" t="s">
        <v>2585</v>
      </c>
      <c r="H6348" t="s">
        <v>2586</v>
      </c>
      <c r="I6348" t="s">
        <v>6629</v>
      </c>
      <c r="J6348" t="s">
        <v>6630</v>
      </c>
      <c r="K6348" t="s">
        <v>2603</v>
      </c>
      <c r="L6348" s="1">
        <v>4</v>
      </c>
      <c r="M6348" s="1">
        <v>120</v>
      </c>
      <c r="N6348" s="1">
        <v>0</v>
      </c>
      <c r="O6348" s="1" t="s">
        <v>2580</v>
      </c>
      <c r="P6348" s="1">
        <v>0</v>
      </c>
      <c r="Q6348" s="1">
        <v>0</v>
      </c>
      <c r="R6348" s="1">
        <v>0</v>
      </c>
      <c r="S6348" t="s">
        <v>2606</v>
      </c>
      <c r="T6348" t="str" cm="1">
        <f t="array" ref="T6348">_xlfn.IFS(ISNUMBER(SEARCH("CP02",S6348)),"ราชพฤกษ",ISNUMBER(SEARCH("CP03",S6348)),"บางใหญ่",ISNUMBER(SEARCH("CP04",S6348)),"บางบอน",OR(ISNUMBER(SEARCH("CP",S6348)),ISNUMBER(SEARCH("BTC",D6348))),"340",TRUE,"")</f>
        <v>บางใหญ่</v>
      </c>
    </row>
    <row r="6349" spans="1:20" x14ac:dyDescent="0.2">
      <c r="A6349" t="s">
        <v>6619</v>
      </c>
      <c r="B6349" t="s">
        <v>15</v>
      </c>
      <c r="C6349">
        <v>2026</v>
      </c>
      <c r="D6349" t="s">
        <v>6628</v>
      </c>
      <c r="E6349" t="s">
        <v>1547</v>
      </c>
      <c r="F6349" t="s">
        <v>1548</v>
      </c>
      <c r="G6349" t="s">
        <v>2588</v>
      </c>
      <c r="H6349" t="s">
        <v>2586</v>
      </c>
      <c r="I6349" t="s">
        <v>6629</v>
      </c>
      <c r="J6349" t="s">
        <v>6630</v>
      </c>
      <c r="K6349" t="s">
        <v>2603</v>
      </c>
      <c r="L6349" s="1">
        <v>1</v>
      </c>
      <c r="M6349" s="1">
        <v>400</v>
      </c>
      <c r="N6349" s="1">
        <v>0</v>
      </c>
      <c r="O6349" s="1" t="s">
        <v>2580</v>
      </c>
      <c r="P6349" s="1">
        <v>0</v>
      </c>
      <c r="Q6349" s="1">
        <v>0</v>
      </c>
      <c r="R6349" s="1">
        <v>0</v>
      </c>
      <c r="S6349" t="s">
        <v>2606</v>
      </c>
      <c r="T6349" t="str" cm="1">
        <f t="array" ref="T6349">_xlfn.IFS(ISNUMBER(SEARCH("CP02",S6349)),"ราชพฤกษ",ISNUMBER(SEARCH("CP03",S6349)),"บางใหญ่",ISNUMBER(SEARCH("CP04",S6349)),"บางบอน",OR(ISNUMBER(SEARCH("CP",S6349)),ISNUMBER(SEARCH("BTC",D6349))),"340",TRUE,"")</f>
        <v>บางใหญ่</v>
      </c>
    </row>
    <row r="6350" spans="1:20" x14ac:dyDescent="0.2">
      <c r="A6350" t="s">
        <v>6619</v>
      </c>
      <c r="B6350" t="s">
        <v>15</v>
      </c>
      <c r="C6350">
        <v>2026</v>
      </c>
      <c r="D6350" t="s">
        <v>6628</v>
      </c>
      <c r="E6350" t="s">
        <v>551</v>
      </c>
      <c r="F6350" t="s">
        <v>552</v>
      </c>
      <c r="G6350" t="s">
        <v>2582</v>
      </c>
      <c r="H6350" t="s">
        <v>2586</v>
      </c>
      <c r="I6350" t="s">
        <v>6629</v>
      </c>
      <c r="J6350" t="s">
        <v>6630</v>
      </c>
      <c r="K6350" t="s">
        <v>2603</v>
      </c>
      <c r="L6350" s="1">
        <v>1</v>
      </c>
      <c r="M6350" s="1">
        <v>1250</v>
      </c>
      <c r="N6350" s="1">
        <v>0</v>
      </c>
      <c r="O6350" s="1" t="s">
        <v>2580</v>
      </c>
      <c r="P6350" s="1">
        <v>1168.22</v>
      </c>
      <c r="Q6350" s="1">
        <v>81.78</v>
      </c>
      <c r="R6350" s="1">
        <v>1250</v>
      </c>
      <c r="S6350" t="s">
        <v>2605</v>
      </c>
      <c r="T6350" t="str" cm="1">
        <f t="array" ref="T6350">_xlfn.IFS(ISNUMBER(SEARCH("CP02",S6350)),"ราชพฤกษ",ISNUMBER(SEARCH("CP03",S6350)),"บางใหญ่",ISNUMBER(SEARCH("CP04",S6350)),"บางบอน",OR(ISNUMBER(SEARCH("CP",S6350)),ISNUMBER(SEARCH("BTC",D6350))),"340",TRUE,"")</f>
        <v>บางใหญ่</v>
      </c>
    </row>
    <row r="6351" spans="1:20" x14ac:dyDescent="0.2">
      <c r="A6351" t="s">
        <v>6619</v>
      </c>
      <c r="B6351" t="s">
        <v>15</v>
      </c>
      <c r="C6351">
        <v>2026</v>
      </c>
      <c r="D6351" t="s">
        <v>6628</v>
      </c>
      <c r="E6351" t="s">
        <v>107</v>
      </c>
      <c r="F6351" t="s">
        <v>108</v>
      </c>
      <c r="G6351" t="s">
        <v>2582</v>
      </c>
      <c r="H6351" t="s">
        <v>2586</v>
      </c>
      <c r="I6351" t="s">
        <v>6629</v>
      </c>
      <c r="J6351" t="s">
        <v>6630</v>
      </c>
      <c r="K6351" t="s">
        <v>2603</v>
      </c>
      <c r="L6351" s="1">
        <v>1</v>
      </c>
      <c r="M6351" s="1">
        <v>220</v>
      </c>
      <c r="N6351" s="1">
        <v>0</v>
      </c>
      <c r="O6351" s="1" t="s">
        <v>2580</v>
      </c>
      <c r="P6351" s="1">
        <v>205.61</v>
      </c>
      <c r="Q6351" s="1">
        <v>14.39</v>
      </c>
      <c r="R6351" s="1">
        <v>220</v>
      </c>
      <c r="S6351" t="s">
        <v>2605</v>
      </c>
      <c r="T6351" t="str" cm="1">
        <f t="array" ref="T6351">_xlfn.IFS(ISNUMBER(SEARCH("CP02",S6351)),"ราชพฤกษ",ISNUMBER(SEARCH("CP03",S6351)),"บางใหญ่",ISNUMBER(SEARCH("CP04",S6351)),"บางบอน",OR(ISNUMBER(SEARCH("CP",S6351)),ISNUMBER(SEARCH("BTC",D6351))),"340",TRUE,"")</f>
        <v>บางใหญ่</v>
      </c>
    </row>
    <row r="6352" spans="1:20" x14ac:dyDescent="0.2">
      <c r="A6352" t="s">
        <v>6619</v>
      </c>
      <c r="B6352" t="s">
        <v>15</v>
      </c>
      <c r="C6352">
        <v>2026</v>
      </c>
      <c r="D6352" t="s">
        <v>6628</v>
      </c>
      <c r="E6352" t="s">
        <v>1185</v>
      </c>
      <c r="F6352" t="s">
        <v>1186</v>
      </c>
      <c r="G6352" t="s">
        <v>2582</v>
      </c>
      <c r="H6352" t="s">
        <v>2586</v>
      </c>
      <c r="I6352" t="s">
        <v>6629</v>
      </c>
      <c r="J6352" t="s">
        <v>6630</v>
      </c>
      <c r="K6352" t="s">
        <v>2603</v>
      </c>
      <c r="L6352" s="1">
        <v>1</v>
      </c>
      <c r="M6352" s="1">
        <v>20</v>
      </c>
      <c r="N6352" s="1">
        <v>0</v>
      </c>
      <c r="O6352" s="1" t="s">
        <v>2580</v>
      </c>
      <c r="P6352" s="1">
        <v>18.690000000000001</v>
      </c>
      <c r="Q6352" s="1">
        <v>1.31</v>
      </c>
      <c r="R6352" s="1">
        <v>20</v>
      </c>
      <c r="S6352" t="s">
        <v>2605</v>
      </c>
      <c r="T6352" t="str" cm="1">
        <f t="array" ref="T6352">_xlfn.IFS(ISNUMBER(SEARCH("CP02",S6352)),"ราชพฤกษ",ISNUMBER(SEARCH("CP03",S6352)),"บางใหญ่",ISNUMBER(SEARCH("CP04",S6352)),"บางบอน",OR(ISNUMBER(SEARCH("CP",S6352)),ISNUMBER(SEARCH("BTC",D6352))),"340",TRUE,"")</f>
        <v>บางใหญ่</v>
      </c>
    </row>
    <row r="6353" spans="1:20" x14ac:dyDescent="0.2">
      <c r="A6353" t="s">
        <v>6619</v>
      </c>
      <c r="B6353" t="s">
        <v>15</v>
      </c>
      <c r="C6353">
        <v>2026</v>
      </c>
      <c r="D6353" t="s">
        <v>6628</v>
      </c>
      <c r="E6353" t="s">
        <v>227</v>
      </c>
      <c r="F6353" t="s">
        <v>228</v>
      </c>
      <c r="G6353" t="s">
        <v>2582</v>
      </c>
      <c r="H6353" t="s">
        <v>2586</v>
      </c>
      <c r="I6353" t="s">
        <v>6629</v>
      </c>
      <c r="J6353" t="s">
        <v>6630</v>
      </c>
      <c r="K6353" t="s">
        <v>2603</v>
      </c>
      <c r="L6353" s="1">
        <v>1</v>
      </c>
      <c r="M6353" s="1">
        <v>300</v>
      </c>
      <c r="N6353" s="1">
        <v>0</v>
      </c>
      <c r="O6353" s="1" t="s">
        <v>2580</v>
      </c>
      <c r="P6353" s="1">
        <v>280.37</v>
      </c>
      <c r="Q6353" s="1">
        <v>19.63</v>
      </c>
      <c r="R6353" s="1">
        <v>300</v>
      </c>
      <c r="S6353" t="s">
        <v>2605</v>
      </c>
      <c r="T6353" t="str" cm="1">
        <f t="array" ref="T6353">_xlfn.IFS(ISNUMBER(SEARCH("CP02",S6353)),"ราชพฤกษ",ISNUMBER(SEARCH("CP03",S6353)),"บางใหญ่",ISNUMBER(SEARCH("CP04",S6353)),"บางบอน",OR(ISNUMBER(SEARCH("CP",S6353)),ISNUMBER(SEARCH("BTC",D6353))),"340",TRUE,"")</f>
        <v>บางใหญ่</v>
      </c>
    </row>
    <row r="6354" spans="1:20" x14ac:dyDescent="0.2">
      <c r="A6354" t="s">
        <v>6619</v>
      </c>
      <c r="B6354" t="s">
        <v>15</v>
      </c>
      <c r="C6354">
        <v>2026</v>
      </c>
      <c r="D6354" t="s">
        <v>6628</v>
      </c>
      <c r="E6354" t="s">
        <v>293</v>
      </c>
      <c r="F6354" t="s">
        <v>294</v>
      </c>
      <c r="G6354" t="s">
        <v>2632</v>
      </c>
      <c r="H6354" t="s">
        <v>2586</v>
      </c>
      <c r="I6354" t="s">
        <v>6629</v>
      </c>
      <c r="J6354" t="s">
        <v>6630</v>
      </c>
      <c r="K6354" t="s">
        <v>2603</v>
      </c>
      <c r="L6354" s="1">
        <v>1</v>
      </c>
      <c r="M6354" s="1">
        <v>420</v>
      </c>
      <c r="N6354" s="1">
        <v>0</v>
      </c>
      <c r="O6354" s="1" t="s">
        <v>2580</v>
      </c>
      <c r="P6354" s="1">
        <v>392.52</v>
      </c>
      <c r="Q6354" s="1">
        <v>27.48</v>
      </c>
      <c r="R6354" s="1">
        <v>420</v>
      </c>
      <c r="S6354" t="s">
        <v>2605</v>
      </c>
      <c r="T6354" t="str" cm="1">
        <f t="array" ref="T6354">_xlfn.IFS(ISNUMBER(SEARCH("CP02",S6354)),"ราชพฤกษ",ISNUMBER(SEARCH("CP03",S6354)),"บางใหญ่",ISNUMBER(SEARCH("CP04",S6354)),"บางบอน",OR(ISNUMBER(SEARCH("CP",S6354)),ISNUMBER(SEARCH("BTC",D6354))),"340",TRUE,"")</f>
        <v>บางใหญ่</v>
      </c>
    </row>
    <row r="6355" spans="1:20" x14ac:dyDescent="0.2">
      <c r="A6355" t="s">
        <v>6619</v>
      </c>
      <c r="B6355" t="s">
        <v>15</v>
      </c>
      <c r="C6355">
        <v>2026</v>
      </c>
      <c r="D6355" t="s">
        <v>6628</v>
      </c>
      <c r="E6355" t="s">
        <v>1991</v>
      </c>
      <c r="F6355" t="s">
        <v>1992</v>
      </c>
      <c r="G6355" t="s">
        <v>2582</v>
      </c>
      <c r="H6355" t="s">
        <v>2586</v>
      </c>
      <c r="I6355" t="s">
        <v>6629</v>
      </c>
      <c r="J6355" t="s">
        <v>6630</v>
      </c>
      <c r="K6355" t="s">
        <v>2603</v>
      </c>
      <c r="L6355" s="1">
        <v>1</v>
      </c>
      <c r="M6355" s="1">
        <v>595</v>
      </c>
      <c r="N6355" s="1">
        <v>0</v>
      </c>
      <c r="O6355" s="1" t="s">
        <v>2580</v>
      </c>
      <c r="P6355" s="1">
        <v>556.07000000000005</v>
      </c>
      <c r="Q6355" s="1">
        <v>38.93</v>
      </c>
      <c r="R6355" s="1">
        <v>595</v>
      </c>
      <c r="S6355" t="s">
        <v>2605</v>
      </c>
      <c r="T6355" t="str" cm="1">
        <f t="array" ref="T6355">_xlfn.IFS(ISNUMBER(SEARCH("CP02",S6355)),"ราชพฤกษ",ISNUMBER(SEARCH("CP03",S6355)),"บางใหญ่",ISNUMBER(SEARCH("CP04",S6355)),"บางบอน",OR(ISNUMBER(SEARCH("CP",S6355)),ISNUMBER(SEARCH("BTC",D6355))),"340",TRUE,"")</f>
        <v>บางใหญ่</v>
      </c>
    </row>
    <row r="6356" spans="1:20" x14ac:dyDescent="0.2">
      <c r="A6356" t="s">
        <v>6619</v>
      </c>
      <c r="B6356" t="s">
        <v>15</v>
      </c>
      <c r="C6356">
        <v>2026</v>
      </c>
      <c r="D6356" t="s">
        <v>6631</v>
      </c>
      <c r="E6356" t="s">
        <v>555</v>
      </c>
      <c r="F6356" t="s">
        <v>556</v>
      </c>
      <c r="G6356" t="s">
        <v>2582</v>
      </c>
      <c r="H6356" t="s">
        <v>2586</v>
      </c>
      <c r="I6356" t="s">
        <v>6632</v>
      </c>
      <c r="J6356" t="s">
        <v>6633</v>
      </c>
      <c r="K6356" t="s">
        <v>2603</v>
      </c>
      <c r="L6356" s="1">
        <v>1</v>
      </c>
      <c r="M6356" s="1">
        <v>1350</v>
      </c>
      <c r="N6356" s="1">
        <v>0</v>
      </c>
      <c r="O6356" s="1" t="s">
        <v>2580</v>
      </c>
      <c r="P6356" s="1">
        <v>1261.68</v>
      </c>
      <c r="Q6356" s="1">
        <v>88.32</v>
      </c>
      <c r="R6356" s="1">
        <v>1350</v>
      </c>
      <c r="S6356" t="s">
        <v>2605</v>
      </c>
      <c r="T6356" t="str" cm="1">
        <f t="array" ref="T6356">_xlfn.IFS(ISNUMBER(SEARCH("CP02",S6356)),"ราชพฤกษ",ISNUMBER(SEARCH("CP03",S6356)),"บางใหญ่",ISNUMBER(SEARCH("CP04",S6356)),"บางบอน",OR(ISNUMBER(SEARCH("CP",S6356)),ISNUMBER(SEARCH("BTC",D6356))),"340",TRUE,"")</f>
        <v>บางใหญ่</v>
      </c>
    </row>
    <row r="6357" spans="1:20" x14ac:dyDescent="0.2">
      <c r="A6357" t="s">
        <v>6619</v>
      </c>
      <c r="B6357" t="s">
        <v>15</v>
      </c>
      <c r="C6357">
        <v>2026</v>
      </c>
      <c r="D6357" t="s">
        <v>6631</v>
      </c>
      <c r="E6357" t="s">
        <v>553</v>
      </c>
      <c r="F6357" t="s">
        <v>554</v>
      </c>
      <c r="G6357" t="s">
        <v>2582</v>
      </c>
      <c r="H6357" t="s">
        <v>2586</v>
      </c>
      <c r="I6357" t="s">
        <v>6632</v>
      </c>
      <c r="J6357" t="s">
        <v>6633</v>
      </c>
      <c r="K6357" t="s">
        <v>2603</v>
      </c>
      <c r="L6357" s="1">
        <v>1</v>
      </c>
      <c r="M6357" s="1">
        <v>250</v>
      </c>
      <c r="N6357" s="1">
        <v>0</v>
      </c>
      <c r="O6357" s="1" t="s">
        <v>2580</v>
      </c>
      <c r="P6357" s="1">
        <v>0</v>
      </c>
      <c r="Q6357" s="1">
        <v>0</v>
      </c>
      <c r="R6357" s="1">
        <v>0</v>
      </c>
      <c r="S6357" t="s">
        <v>2605</v>
      </c>
      <c r="T6357" t="str" cm="1">
        <f t="array" ref="T6357">_xlfn.IFS(ISNUMBER(SEARCH("CP02",S6357)),"ราชพฤกษ",ISNUMBER(SEARCH("CP03",S6357)),"บางใหญ่",ISNUMBER(SEARCH("CP04",S6357)),"บางบอน",OR(ISNUMBER(SEARCH("CP",S6357)),ISNUMBER(SEARCH("BTC",D6357))),"340",TRUE,"")</f>
        <v>บางใหญ่</v>
      </c>
    </row>
    <row r="6358" spans="1:20" x14ac:dyDescent="0.2">
      <c r="A6358" t="s">
        <v>6619</v>
      </c>
      <c r="B6358" t="s">
        <v>15</v>
      </c>
      <c r="C6358">
        <v>2026</v>
      </c>
      <c r="D6358" t="s">
        <v>6631</v>
      </c>
      <c r="E6358" t="s">
        <v>129</v>
      </c>
      <c r="F6358" t="s">
        <v>130</v>
      </c>
      <c r="G6358" t="s">
        <v>2582</v>
      </c>
      <c r="H6358" t="s">
        <v>2586</v>
      </c>
      <c r="I6358" t="s">
        <v>6632</v>
      </c>
      <c r="J6358" t="s">
        <v>6633</v>
      </c>
      <c r="K6358" t="s">
        <v>2603</v>
      </c>
      <c r="L6358" s="1">
        <v>1</v>
      </c>
      <c r="M6358" s="1">
        <v>300</v>
      </c>
      <c r="N6358" s="1">
        <v>0</v>
      </c>
      <c r="O6358" s="1" t="s">
        <v>2580</v>
      </c>
      <c r="P6358" s="1">
        <v>280.37</v>
      </c>
      <c r="Q6358" s="1">
        <v>19.63</v>
      </c>
      <c r="R6358" s="1">
        <v>300</v>
      </c>
      <c r="S6358" t="s">
        <v>2605</v>
      </c>
      <c r="T6358" t="str" cm="1">
        <f t="array" ref="T6358">_xlfn.IFS(ISNUMBER(SEARCH("CP02",S6358)),"ราชพฤกษ",ISNUMBER(SEARCH("CP03",S6358)),"บางใหญ่",ISNUMBER(SEARCH("CP04",S6358)),"บางบอน",OR(ISNUMBER(SEARCH("CP",S6358)),ISNUMBER(SEARCH("BTC",D6358))),"340",TRUE,"")</f>
        <v>บางใหญ่</v>
      </c>
    </row>
    <row r="6359" spans="1:20" x14ac:dyDescent="0.2">
      <c r="A6359" t="s">
        <v>6619</v>
      </c>
      <c r="B6359" t="s">
        <v>15</v>
      </c>
      <c r="C6359">
        <v>2026</v>
      </c>
      <c r="D6359" t="s">
        <v>6631</v>
      </c>
      <c r="E6359" t="s">
        <v>1185</v>
      </c>
      <c r="F6359" t="s">
        <v>1186</v>
      </c>
      <c r="G6359" t="s">
        <v>2582</v>
      </c>
      <c r="H6359" t="s">
        <v>2586</v>
      </c>
      <c r="I6359" t="s">
        <v>6632</v>
      </c>
      <c r="J6359" t="s">
        <v>6633</v>
      </c>
      <c r="K6359" t="s">
        <v>2603</v>
      </c>
      <c r="L6359" s="1">
        <v>1</v>
      </c>
      <c r="M6359" s="1">
        <v>20</v>
      </c>
      <c r="N6359" s="1">
        <v>0</v>
      </c>
      <c r="O6359" s="1" t="s">
        <v>2580</v>
      </c>
      <c r="P6359" s="1">
        <v>18.690000000000001</v>
      </c>
      <c r="Q6359" s="1">
        <v>1.31</v>
      </c>
      <c r="R6359" s="1">
        <v>20</v>
      </c>
      <c r="S6359" t="s">
        <v>2605</v>
      </c>
      <c r="T6359" t="str" cm="1">
        <f t="array" ref="T6359">_xlfn.IFS(ISNUMBER(SEARCH("CP02",S6359)),"ราชพฤกษ",ISNUMBER(SEARCH("CP03",S6359)),"บางใหญ่",ISNUMBER(SEARCH("CP04",S6359)),"บางบอน",OR(ISNUMBER(SEARCH("CP",S6359)),ISNUMBER(SEARCH("BTC",D6359))),"340",TRUE,"")</f>
        <v>บางใหญ่</v>
      </c>
    </row>
    <row r="6360" spans="1:20" x14ac:dyDescent="0.2">
      <c r="A6360" t="s">
        <v>6619</v>
      </c>
      <c r="B6360" t="s">
        <v>15</v>
      </c>
      <c r="C6360">
        <v>2026</v>
      </c>
      <c r="D6360" t="s">
        <v>6631</v>
      </c>
      <c r="E6360" t="s">
        <v>1893</v>
      </c>
      <c r="F6360" t="s">
        <v>1894</v>
      </c>
      <c r="G6360" t="s">
        <v>2582</v>
      </c>
      <c r="H6360" t="s">
        <v>2586</v>
      </c>
      <c r="I6360" t="s">
        <v>6632</v>
      </c>
      <c r="J6360" t="s">
        <v>6633</v>
      </c>
      <c r="K6360" t="s">
        <v>2603</v>
      </c>
      <c r="L6360" s="1">
        <v>1</v>
      </c>
      <c r="M6360" s="1">
        <v>260</v>
      </c>
      <c r="N6360" s="1">
        <v>0</v>
      </c>
      <c r="O6360" s="1" t="s">
        <v>2580</v>
      </c>
      <c r="P6360" s="1">
        <v>242.99</v>
      </c>
      <c r="Q6360" s="1">
        <v>17.010000000000002</v>
      </c>
      <c r="R6360" s="1">
        <v>260</v>
      </c>
      <c r="S6360" t="s">
        <v>2605</v>
      </c>
      <c r="T6360" t="str" cm="1">
        <f t="array" ref="T6360">_xlfn.IFS(ISNUMBER(SEARCH("CP02",S6360)),"ราชพฤกษ",ISNUMBER(SEARCH("CP03",S6360)),"บางใหญ่",ISNUMBER(SEARCH("CP04",S6360)),"บางบอน",OR(ISNUMBER(SEARCH("CP",S6360)),ISNUMBER(SEARCH("BTC",D6360))),"340",TRUE,"")</f>
        <v>บางใหญ่</v>
      </c>
    </row>
    <row r="6361" spans="1:20" x14ac:dyDescent="0.2">
      <c r="A6361" t="s">
        <v>6619</v>
      </c>
      <c r="B6361" t="s">
        <v>15</v>
      </c>
      <c r="C6361">
        <v>2026</v>
      </c>
      <c r="D6361" t="s">
        <v>6631</v>
      </c>
      <c r="E6361" t="s">
        <v>243</v>
      </c>
      <c r="F6361" t="s">
        <v>244</v>
      </c>
      <c r="G6361" t="s">
        <v>2582</v>
      </c>
      <c r="H6361" t="s">
        <v>2586</v>
      </c>
      <c r="I6361" t="s">
        <v>6632</v>
      </c>
      <c r="J6361" t="s">
        <v>6633</v>
      </c>
      <c r="K6361" t="s">
        <v>2603</v>
      </c>
      <c r="L6361" s="1">
        <v>1</v>
      </c>
      <c r="M6361" s="1">
        <v>480</v>
      </c>
      <c r="N6361" s="1">
        <v>0</v>
      </c>
      <c r="O6361" s="1" t="s">
        <v>2580</v>
      </c>
      <c r="P6361" s="1">
        <v>448.6</v>
      </c>
      <c r="Q6361" s="1">
        <v>31.4</v>
      </c>
      <c r="R6361" s="1">
        <v>480</v>
      </c>
      <c r="S6361" t="s">
        <v>2605</v>
      </c>
      <c r="T6361" t="str" cm="1">
        <f t="array" ref="T6361">_xlfn.IFS(ISNUMBER(SEARCH("CP02",S6361)),"ราชพฤกษ",ISNUMBER(SEARCH("CP03",S6361)),"บางใหญ่",ISNUMBER(SEARCH("CP04",S6361)),"บางบอน",OR(ISNUMBER(SEARCH("CP",S6361)),ISNUMBER(SEARCH("BTC",D6361))),"340",TRUE,"")</f>
        <v>บางใหญ่</v>
      </c>
    </row>
    <row r="6362" spans="1:20" x14ac:dyDescent="0.2">
      <c r="A6362" t="s">
        <v>6619</v>
      </c>
      <c r="B6362" t="s">
        <v>15</v>
      </c>
      <c r="C6362">
        <v>2026</v>
      </c>
      <c r="D6362" t="s">
        <v>6631</v>
      </c>
      <c r="E6362" t="s">
        <v>1985</v>
      </c>
      <c r="F6362" t="s">
        <v>1986</v>
      </c>
      <c r="G6362" t="s">
        <v>2582</v>
      </c>
      <c r="H6362" t="s">
        <v>2586</v>
      </c>
      <c r="I6362" t="s">
        <v>6632</v>
      </c>
      <c r="J6362" t="s">
        <v>6633</v>
      </c>
      <c r="K6362" t="s">
        <v>2603</v>
      </c>
      <c r="L6362" s="1">
        <v>1</v>
      </c>
      <c r="M6362" s="1">
        <v>595</v>
      </c>
      <c r="N6362" s="1">
        <v>59.5</v>
      </c>
      <c r="O6362" s="1" t="s">
        <v>2580</v>
      </c>
      <c r="P6362" s="1">
        <v>500.47</v>
      </c>
      <c r="Q6362" s="1">
        <v>35.03</v>
      </c>
      <c r="R6362" s="1">
        <v>535.5</v>
      </c>
      <c r="S6362" t="s">
        <v>2605</v>
      </c>
      <c r="T6362" t="str" cm="1">
        <f t="array" ref="T6362">_xlfn.IFS(ISNUMBER(SEARCH("CP02",S6362)),"ราชพฤกษ",ISNUMBER(SEARCH("CP03",S6362)),"บางใหญ่",ISNUMBER(SEARCH("CP04",S6362)),"บางบอน",OR(ISNUMBER(SEARCH("CP",S6362)),ISNUMBER(SEARCH("BTC",D6362))),"340",TRUE,"")</f>
        <v>บางใหญ่</v>
      </c>
    </row>
    <row r="6363" spans="1:20" x14ac:dyDescent="0.2">
      <c r="A6363" t="s">
        <v>6619</v>
      </c>
      <c r="B6363" t="s">
        <v>15</v>
      </c>
      <c r="C6363">
        <v>2026</v>
      </c>
      <c r="D6363" t="s">
        <v>6631</v>
      </c>
      <c r="E6363" t="s">
        <v>1991</v>
      </c>
      <c r="F6363" t="s">
        <v>1992</v>
      </c>
      <c r="G6363" t="s">
        <v>2582</v>
      </c>
      <c r="H6363" t="s">
        <v>2586</v>
      </c>
      <c r="I6363" t="s">
        <v>6632</v>
      </c>
      <c r="J6363" t="s">
        <v>6633</v>
      </c>
      <c r="K6363" t="s">
        <v>2603</v>
      </c>
      <c r="L6363" s="1">
        <v>1</v>
      </c>
      <c r="M6363" s="1">
        <v>595</v>
      </c>
      <c r="N6363" s="1">
        <v>59.5</v>
      </c>
      <c r="O6363" s="1" t="s">
        <v>2580</v>
      </c>
      <c r="P6363" s="1">
        <v>500.47</v>
      </c>
      <c r="Q6363" s="1">
        <v>35.03</v>
      </c>
      <c r="R6363" s="1">
        <v>535.5</v>
      </c>
      <c r="S6363" t="s">
        <v>2605</v>
      </c>
      <c r="T6363" t="str" cm="1">
        <f t="array" ref="T6363">_xlfn.IFS(ISNUMBER(SEARCH("CP02",S6363)),"ราชพฤกษ",ISNUMBER(SEARCH("CP03",S6363)),"บางใหญ่",ISNUMBER(SEARCH("CP04",S6363)),"บางบอน",OR(ISNUMBER(SEARCH("CP",S6363)),ISNUMBER(SEARCH("BTC",D6363))),"340",TRUE,"")</f>
        <v>บางใหญ่</v>
      </c>
    </row>
    <row r="6364" spans="1:20" x14ac:dyDescent="0.2">
      <c r="A6364" t="s">
        <v>6619</v>
      </c>
      <c r="B6364" t="s">
        <v>15</v>
      </c>
      <c r="C6364">
        <v>2026</v>
      </c>
      <c r="D6364" t="s">
        <v>6631</v>
      </c>
      <c r="E6364" t="s">
        <v>1993</v>
      </c>
      <c r="F6364" t="s">
        <v>1994</v>
      </c>
      <c r="G6364" t="s">
        <v>2582</v>
      </c>
      <c r="H6364" t="s">
        <v>2586</v>
      </c>
      <c r="I6364" t="s">
        <v>6632</v>
      </c>
      <c r="J6364" t="s">
        <v>6633</v>
      </c>
      <c r="K6364" t="s">
        <v>2603</v>
      </c>
      <c r="L6364" s="1">
        <v>1</v>
      </c>
      <c r="M6364" s="1">
        <v>595</v>
      </c>
      <c r="N6364" s="1">
        <v>0</v>
      </c>
      <c r="O6364" s="1" t="s">
        <v>2580</v>
      </c>
      <c r="P6364" s="1">
        <v>556.07000000000005</v>
      </c>
      <c r="Q6364" s="1">
        <v>38.93</v>
      </c>
      <c r="R6364" s="1">
        <v>595</v>
      </c>
      <c r="S6364" t="s">
        <v>2605</v>
      </c>
      <c r="T6364" t="str" cm="1">
        <f t="array" ref="T6364">_xlfn.IFS(ISNUMBER(SEARCH("CP02",S6364)),"ราชพฤกษ",ISNUMBER(SEARCH("CP03",S6364)),"บางใหญ่",ISNUMBER(SEARCH("CP04",S6364)),"บางบอน",OR(ISNUMBER(SEARCH("CP",S6364)),ISNUMBER(SEARCH("BTC",D6364))),"340",TRUE,"")</f>
        <v>บางใหญ่</v>
      </c>
    </row>
    <row r="6365" spans="1:20" x14ac:dyDescent="0.2">
      <c r="A6365" t="s">
        <v>6619</v>
      </c>
      <c r="B6365" t="s">
        <v>15</v>
      </c>
      <c r="C6365">
        <v>2026</v>
      </c>
      <c r="D6365" t="s">
        <v>6631</v>
      </c>
      <c r="E6365" t="s">
        <v>1901</v>
      </c>
      <c r="F6365" t="s">
        <v>1902</v>
      </c>
      <c r="G6365" t="s">
        <v>2582</v>
      </c>
      <c r="H6365" t="s">
        <v>2586</v>
      </c>
      <c r="I6365" t="s">
        <v>6632</v>
      </c>
      <c r="J6365" t="s">
        <v>6633</v>
      </c>
      <c r="K6365" t="s">
        <v>2603</v>
      </c>
      <c r="L6365" s="1">
        <v>2</v>
      </c>
      <c r="M6365" s="1">
        <v>295</v>
      </c>
      <c r="N6365" s="1">
        <v>0</v>
      </c>
      <c r="O6365" s="1" t="s">
        <v>2580</v>
      </c>
      <c r="P6365" s="1">
        <v>551.4</v>
      </c>
      <c r="Q6365" s="1">
        <v>38.6</v>
      </c>
      <c r="R6365" s="1">
        <v>590</v>
      </c>
      <c r="S6365" t="s">
        <v>2605</v>
      </c>
      <c r="T6365" t="str" cm="1">
        <f t="array" ref="T6365">_xlfn.IFS(ISNUMBER(SEARCH("CP02",S6365)),"ราชพฤกษ",ISNUMBER(SEARCH("CP03",S6365)),"บางใหญ่",ISNUMBER(SEARCH("CP04",S6365)),"บางบอน",OR(ISNUMBER(SEARCH("CP",S6365)),ISNUMBER(SEARCH("BTC",D6365))),"340",TRUE,"")</f>
        <v>บางใหญ่</v>
      </c>
    </row>
    <row r="6366" spans="1:20" x14ac:dyDescent="0.2">
      <c r="A6366" t="s">
        <v>6619</v>
      </c>
      <c r="B6366" t="s">
        <v>15</v>
      </c>
      <c r="C6366">
        <v>2026</v>
      </c>
      <c r="D6366" t="s">
        <v>6631</v>
      </c>
      <c r="E6366" t="s">
        <v>1847</v>
      </c>
      <c r="F6366" t="s">
        <v>1848</v>
      </c>
      <c r="G6366" t="s">
        <v>3475</v>
      </c>
      <c r="H6366" t="s">
        <v>2586</v>
      </c>
      <c r="I6366" t="s">
        <v>6632</v>
      </c>
      <c r="J6366" t="s">
        <v>6633</v>
      </c>
      <c r="K6366" t="s">
        <v>2603</v>
      </c>
      <c r="L6366" s="1">
        <v>4</v>
      </c>
      <c r="M6366" s="1">
        <v>180</v>
      </c>
      <c r="N6366" s="1">
        <v>0</v>
      </c>
      <c r="O6366" s="1" t="s">
        <v>2580</v>
      </c>
      <c r="P6366" s="1">
        <v>672.9</v>
      </c>
      <c r="Q6366" s="1">
        <v>47.1</v>
      </c>
      <c r="R6366" s="1">
        <v>720</v>
      </c>
      <c r="S6366" t="s">
        <v>2605</v>
      </c>
      <c r="T6366" t="str" cm="1">
        <f t="array" ref="T6366">_xlfn.IFS(ISNUMBER(SEARCH("CP02",S6366)),"ราชพฤกษ",ISNUMBER(SEARCH("CP03",S6366)),"บางใหญ่",ISNUMBER(SEARCH("CP04",S6366)),"บางบอน",OR(ISNUMBER(SEARCH("CP",S6366)),ISNUMBER(SEARCH("BTC",D6366))),"340",TRUE,"")</f>
        <v>บางใหญ่</v>
      </c>
    </row>
    <row r="6367" spans="1:20" x14ac:dyDescent="0.2">
      <c r="A6367" t="s">
        <v>6619</v>
      </c>
      <c r="B6367" t="s">
        <v>15</v>
      </c>
      <c r="C6367">
        <v>2026</v>
      </c>
      <c r="D6367" t="s">
        <v>6631</v>
      </c>
      <c r="E6367" t="s">
        <v>577</v>
      </c>
      <c r="F6367" t="s">
        <v>578</v>
      </c>
      <c r="G6367" t="s">
        <v>2706</v>
      </c>
      <c r="H6367" t="s">
        <v>2586</v>
      </c>
      <c r="I6367" t="s">
        <v>6632</v>
      </c>
      <c r="J6367" t="s">
        <v>6633</v>
      </c>
      <c r="K6367" t="s">
        <v>2603</v>
      </c>
      <c r="L6367" s="1">
        <v>2</v>
      </c>
      <c r="M6367" s="1">
        <v>520</v>
      </c>
      <c r="N6367" s="1">
        <v>0</v>
      </c>
      <c r="O6367" s="1" t="s">
        <v>2580</v>
      </c>
      <c r="P6367" s="1">
        <v>971.96</v>
      </c>
      <c r="Q6367" s="1">
        <v>68.040000000000006</v>
      </c>
      <c r="R6367" s="1">
        <v>1040</v>
      </c>
      <c r="S6367" t="s">
        <v>2605</v>
      </c>
      <c r="T6367" t="str" cm="1">
        <f t="array" ref="T6367">_xlfn.IFS(ISNUMBER(SEARCH("CP02",S6367)),"ราชพฤกษ",ISNUMBER(SEARCH("CP03",S6367)),"บางใหญ่",ISNUMBER(SEARCH("CP04",S6367)),"บางบอน",OR(ISNUMBER(SEARCH("CP",S6367)),ISNUMBER(SEARCH("BTC",D6367))),"340",TRUE,"")</f>
        <v>บางใหญ่</v>
      </c>
    </row>
    <row r="6368" spans="1:20" x14ac:dyDescent="0.2">
      <c r="A6368" t="s">
        <v>6619</v>
      </c>
      <c r="B6368" t="s">
        <v>15</v>
      </c>
      <c r="C6368">
        <v>2026</v>
      </c>
      <c r="D6368" t="s">
        <v>6631</v>
      </c>
      <c r="E6368" t="s">
        <v>1851</v>
      </c>
      <c r="F6368" t="s">
        <v>1852</v>
      </c>
      <c r="G6368" t="s">
        <v>2990</v>
      </c>
      <c r="H6368" t="s">
        <v>2586</v>
      </c>
      <c r="I6368" t="s">
        <v>6632</v>
      </c>
      <c r="J6368" t="s">
        <v>6633</v>
      </c>
      <c r="K6368" t="s">
        <v>2603</v>
      </c>
      <c r="L6368" s="1">
        <v>1</v>
      </c>
      <c r="M6368" s="1">
        <v>1550</v>
      </c>
      <c r="N6368" s="1">
        <v>76</v>
      </c>
      <c r="O6368" s="1" t="s">
        <v>2580</v>
      </c>
      <c r="P6368" s="1">
        <v>1377.57</v>
      </c>
      <c r="Q6368" s="1">
        <v>96.43</v>
      </c>
      <c r="R6368" s="1">
        <v>1474</v>
      </c>
      <c r="S6368" t="s">
        <v>2605</v>
      </c>
      <c r="T6368" t="str" cm="1">
        <f t="array" ref="T6368">_xlfn.IFS(ISNUMBER(SEARCH("CP02",S6368)),"ราชพฤกษ",ISNUMBER(SEARCH("CP03",S6368)),"บางใหญ่",ISNUMBER(SEARCH("CP04",S6368)),"บางบอน",OR(ISNUMBER(SEARCH("CP",S6368)),ISNUMBER(SEARCH("BTC",D6368))),"340",TRUE,"")</f>
        <v>บางใหญ่</v>
      </c>
    </row>
    <row r="6369" spans="1:20" x14ac:dyDescent="0.2">
      <c r="A6369" t="s">
        <v>6619</v>
      </c>
      <c r="B6369" t="s">
        <v>15</v>
      </c>
      <c r="C6369">
        <v>2026</v>
      </c>
      <c r="D6369" t="s">
        <v>6631</v>
      </c>
      <c r="E6369" t="s">
        <v>1617</v>
      </c>
      <c r="F6369" t="s">
        <v>1618</v>
      </c>
      <c r="G6369" t="s">
        <v>1536</v>
      </c>
      <c r="H6369" t="s">
        <v>2586</v>
      </c>
      <c r="I6369" t="s">
        <v>6632</v>
      </c>
      <c r="J6369" t="s">
        <v>6633</v>
      </c>
      <c r="K6369" t="s">
        <v>2603</v>
      </c>
      <c r="L6369" s="1">
        <v>1</v>
      </c>
      <c r="M6369" s="1">
        <v>250</v>
      </c>
      <c r="N6369" s="1">
        <v>0</v>
      </c>
      <c r="O6369" s="1" t="s">
        <v>2580</v>
      </c>
      <c r="P6369" s="1">
        <v>233.64</v>
      </c>
      <c r="Q6369" s="1">
        <v>16.36</v>
      </c>
      <c r="R6369" s="1">
        <v>250</v>
      </c>
      <c r="S6369" t="s">
        <v>2606</v>
      </c>
      <c r="T6369" t="str" cm="1">
        <f t="array" ref="T6369">_xlfn.IFS(ISNUMBER(SEARCH("CP02",S6369)),"ราชพฤกษ",ISNUMBER(SEARCH("CP03",S6369)),"บางใหญ่",ISNUMBER(SEARCH("CP04",S6369)),"บางบอน",OR(ISNUMBER(SEARCH("CP",S6369)),ISNUMBER(SEARCH("BTC",D6369))),"340",TRUE,"")</f>
        <v>บางใหญ่</v>
      </c>
    </row>
    <row r="6370" spans="1:20" x14ac:dyDescent="0.2">
      <c r="A6370" t="s">
        <v>6619</v>
      </c>
      <c r="B6370" t="s">
        <v>15</v>
      </c>
      <c r="C6370">
        <v>2026</v>
      </c>
      <c r="D6370" t="s">
        <v>6631</v>
      </c>
      <c r="E6370" t="s">
        <v>1621</v>
      </c>
      <c r="F6370" t="s">
        <v>1622</v>
      </c>
      <c r="G6370" t="s">
        <v>1536</v>
      </c>
      <c r="H6370" t="s">
        <v>2586</v>
      </c>
      <c r="I6370" t="s">
        <v>6632</v>
      </c>
      <c r="J6370" t="s">
        <v>6633</v>
      </c>
      <c r="K6370" t="s">
        <v>2603</v>
      </c>
      <c r="L6370" s="1">
        <v>1</v>
      </c>
      <c r="M6370" s="1">
        <v>250</v>
      </c>
      <c r="N6370" s="1">
        <v>0</v>
      </c>
      <c r="O6370" s="1" t="s">
        <v>2580</v>
      </c>
      <c r="P6370" s="1">
        <v>233.64</v>
      </c>
      <c r="Q6370" s="1">
        <v>16.36</v>
      </c>
      <c r="R6370" s="1">
        <v>250</v>
      </c>
      <c r="S6370" t="s">
        <v>2606</v>
      </c>
      <c r="T6370" t="str" cm="1">
        <f t="array" ref="T6370">_xlfn.IFS(ISNUMBER(SEARCH("CP02",S6370)),"ราชพฤกษ",ISNUMBER(SEARCH("CP03",S6370)),"บางใหญ่",ISNUMBER(SEARCH("CP04",S6370)),"บางบอน",OR(ISNUMBER(SEARCH("CP",S6370)),ISNUMBER(SEARCH("BTC",D6370))),"340",TRUE,"")</f>
        <v>บางใหญ่</v>
      </c>
    </row>
    <row r="6371" spans="1:20" x14ac:dyDescent="0.2">
      <c r="A6371" t="s">
        <v>6619</v>
      </c>
      <c r="B6371" t="s">
        <v>15</v>
      </c>
      <c r="C6371">
        <v>2026</v>
      </c>
      <c r="D6371" t="s">
        <v>6631</v>
      </c>
      <c r="E6371" t="s">
        <v>1613</v>
      </c>
      <c r="F6371" t="s">
        <v>1614</v>
      </c>
      <c r="G6371" t="s">
        <v>1536</v>
      </c>
      <c r="H6371" t="s">
        <v>2586</v>
      </c>
      <c r="I6371" t="s">
        <v>6632</v>
      </c>
      <c r="J6371" t="s">
        <v>6633</v>
      </c>
      <c r="K6371" t="s">
        <v>2603</v>
      </c>
      <c r="L6371" s="1">
        <v>1</v>
      </c>
      <c r="M6371" s="1">
        <v>300</v>
      </c>
      <c r="N6371" s="1">
        <v>0</v>
      </c>
      <c r="O6371" s="1" t="s">
        <v>2580</v>
      </c>
      <c r="P6371" s="1">
        <v>280.37</v>
      </c>
      <c r="Q6371" s="1">
        <v>19.63</v>
      </c>
      <c r="R6371" s="1">
        <v>300</v>
      </c>
      <c r="S6371" t="s">
        <v>2606</v>
      </c>
      <c r="T6371" t="str" cm="1">
        <f t="array" ref="T6371">_xlfn.IFS(ISNUMBER(SEARCH("CP02",S6371)),"ราชพฤกษ",ISNUMBER(SEARCH("CP03",S6371)),"บางใหญ่",ISNUMBER(SEARCH("CP04",S6371)),"บางบอน",OR(ISNUMBER(SEARCH("CP",S6371)),ISNUMBER(SEARCH("BTC",D6371))),"340",TRUE,"")</f>
        <v>บางใหญ่</v>
      </c>
    </row>
    <row r="6372" spans="1:20" x14ac:dyDescent="0.2">
      <c r="A6372" t="s">
        <v>6619</v>
      </c>
      <c r="B6372" t="s">
        <v>15</v>
      </c>
      <c r="C6372">
        <v>2026</v>
      </c>
      <c r="D6372" t="s">
        <v>6631</v>
      </c>
      <c r="E6372" t="s">
        <v>1619</v>
      </c>
      <c r="F6372" t="s">
        <v>1620</v>
      </c>
      <c r="G6372" t="s">
        <v>1536</v>
      </c>
      <c r="H6372" t="s">
        <v>2586</v>
      </c>
      <c r="I6372" t="s">
        <v>6632</v>
      </c>
      <c r="J6372" t="s">
        <v>6633</v>
      </c>
      <c r="K6372" t="s">
        <v>2603</v>
      </c>
      <c r="L6372" s="1">
        <v>1</v>
      </c>
      <c r="M6372" s="1">
        <v>200</v>
      </c>
      <c r="N6372" s="1">
        <v>0</v>
      </c>
      <c r="O6372" s="1" t="s">
        <v>2580</v>
      </c>
      <c r="P6372" s="1">
        <v>186.92</v>
      </c>
      <c r="Q6372" s="1">
        <v>13.08</v>
      </c>
      <c r="R6372" s="1">
        <v>200</v>
      </c>
      <c r="S6372" t="s">
        <v>2606</v>
      </c>
      <c r="T6372" t="str" cm="1">
        <f t="array" ref="T6372">_xlfn.IFS(ISNUMBER(SEARCH("CP02",S6372)),"ราชพฤกษ",ISNUMBER(SEARCH("CP03",S6372)),"บางใหญ่",ISNUMBER(SEARCH("CP04",S6372)),"บางบอน",OR(ISNUMBER(SEARCH("CP",S6372)),ISNUMBER(SEARCH("BTC",D6372))),"340",TRUE,"")</f>
        <v>บางใหญ่</v>
      </c>
    </row>
    <row r="6373" spans="1:20" x14ac:dyDescent="0.2">
      <c r="A6373" t="s">
        <v>6619</v>
      </c>
      <c r="B6373" t="s">
        <v>15</v>
      </c>
      <c r="C6373">
        <v>2026</v>
      </c>
      <c r="D6373" t="s">
        <v>6634</v>
      </c>
      <c r="E6373" t="s">
        <v>1563</v>
      </c>
      <c r="F6373" t="s">
        <v>1564</v>
      </c>
      <c r="G6373" t="s">
        <v>2585</v>
      </c>
      <c r="H6373" t="s">
        <v>2586</v>
      </c>
      <c r="I6373" t="s">
        <v>6635</v>
      </c>
      <c r="J6373" t="s">
        <v>6636</v>
      </c>
      <c r="K6373" t="s">
        <v>2603</v>
      </c>
      <c r="L6373" s="1">
        <v>1</v>
      </c>
      <c r="M6373" s="1">
        <v>160</v>
      </c>
      <c r="N6373" s="1">
        <v>0</v>
      </c>
      <c r="O6373" s="1" t="s">
        <v>2580</v>
      </c>
      <c r="P6373" s="1">
        <v>149.53</v>
      </c>
      <c r="Q6373" s="1">
        <v>10.47</v>
      </c>
      <c r="R6373" s="1">
        <v>160</v>
      </c>
      <c r="S6373" t="s">
        <v>2606</v>
      </c>
      <c r="T6373" t="str" cm="1">
        <f t="array" ref="T6373">_xlfn.IFS(ISNUMBER(SEARCH("CP02",S6373)),"ราชพฤกษ",ISNUMBER(SEARCH("CP03",S6373)),"บางใหญ่",ISNUMBER(SEARCH("CP04",S6373)),"บางบอน",OR(ISNUMBER(SEARCH("CP",S6373)),ISNUMBER(SEARCH("BTC",D6373))),"340",TRUE,"")</f>
        <v>บางใหญ่</v>
      </c>
    </row>
    <row r="6374" spans="1:20" x14ac:dyDescent="0.2">
      <c r="A6374" t="s">
        <v>6619</v>
      </c>
      <c r="B6374" t="s">
        <v>15</v>
      </c>
      <c r="C6374">
        <v>2026</v>
      </c>
      <c r="D6374" t="s">
        <v>6634</v>
      </c>
      <c r="E6374" t="s">
        <v>1553</v>
      </c>
      <c r="F6374" t="s">
        <v>1554</v>
      </c>
      <c r="G6374" t="s">
        <v>2585</v>
      </c>
      <c r="H6374" t="s">
        <v>2586</v>
      </c>
      <c r="I6374" t="s">
        <v>6635</v>
      </c>
      <c r="J6374" t="s">
        <v>6636</v>
      </c>
      <c r="K6374" t="s">
        <v>2603</v>
      </c>
      <c r="L6374" s="1">
        <v>4</v>
      </c>
      <c r="M6374" s="1">
        <v>120</v>
      </c>
      <c r="N6374" s="1">
        <v>0</v>
      </c>
      <c r="O6374" s="1" t="s">
        <v>2580</v>
      </c>
      <c r="P6374" s="1">
        <v>448.6</v>
      </c>
      <c r="Q6374" s="1">
        <v>31.4</v>
      </c>
      <c r="R6374" s="1">
        <v>480</v>
      </c>
      <c r="S6374" t="s">
        <v>2606</v>
      </c>
      <c r="T6374" t="str" cm="1">
        <f t="array" ref="T6374">_xlfn.IFS(ISNUMBER(SEARCH("CP02",S6374)),"ราชพฤกษ",ISNUMBER(SEARCH("CP03",S6374)),"บางใหญ่",ISNUMBER(SEARCH("CP04",S6374)),"บางบอน",OR(ISNUMBER(SEARCH("CP",S6374)),ISNUMBER(SEARCH("BTC",D6374))),"340",TRUE,"")</f>
        <v>บางใหญ่</v>
      </c>
    </row>
    <row r="6375" spans="1:20" x14ac:dyDescent="0.2">
      <c r="A6375" t="s">
        <v>6619</v>
      </c>
      <c r="B6375" t="s">
        <v>15</v>
      </c>
      <c r="C6375">
        <v>2026</v>
      </c>
      <c r="D6375" t="s">
        <v>6634</v>
      </c>
      <c r="E6375" t="s">
        <v>1547</v>
      </c>
      <c r="F6375" t="s">
        <v>1548</v>
      </c>
      <c r="G6375" t="s">
        <v>2588</v>
      </c>
      <c r="H6375" t="s">
        <v>2586</v>
      </c>
      <c r="I6375" t="s">
        <v>6635</v>
      </c>
      <c r="J6375" t="s">
        <v>6636</v>
      </c>
      <c r="K6375" t="s">
        <v>2603</v>
      </c>
      <c r="L6375" s="1">
        <v>1</v>
      </c>
      <c r="M6375" s="1">
        <v>400</v>
      </c>
      <c r="N6375" s="1">
        <v>0</v>
      </c>
      <c r="O6375" s="1" t="s">
        <v>2580</v>
      </c>
      <c r="P6375" s="1">
        <v>373.83</v>
      </c>
      <c r="Q6375" s="1">
        <v>26.17</v>
      </c>
      <c r="R6375" s="1">
        <v>400</v>
      </c>
      <c r="S6375" t="s">
        <v>2606</v>
      </c>
      <c r="T6375" t="str" cm="1">
        <f t="array" ref="T6375">_xlfn.IFS(ISNUMBER(SEARCH("CP02",S6375)),"ราชพฤกษ",ISNUMBER(SEARCH("CP03",S6375)),"บางใหญ่",ISNUMBER(SEARCH("CP04",S6375)),"บางบอน",OR(ISNUMBER(SEARCH("CP",S6375)),ISNUMBER(SEARCH("BTC",D6375))),"340",TRUE,"")</f>
        <v>บางใหญ่</v>
      </c>
    </row>
    <row r="6376" spans="1:20" x14ac:dyDescent="0.2">
      <c r="A6376" t="s">
        <v>6619</v>
      </c>
      <c r="B6376" t="s">
        <v>15</v>
      </c>
      <c r="C6376">
        <v>2026</v>
      </c>
      <c r="D6376" t="s">
        <v>6634</v>
      </c>
      <c r="E6376" t="s">
        <v>443</v>
      </c>
      <c r="F6376" t="s">
        <v>444</v>
      </c>
      <c r="G6376" t="s">
        <v>2582</v>
      </c>
      <c r="H6376" t="s">
        <v>2586</v>
      </c>
      <c r="I6376" t="s">
        <v>6635</v>
      </c>
      <c r="J6376" t="s">
        <v>6636</v>
      </c>
      <c r="K6376" t="s">
        <v>2603</v>
      </c>
      <c r="L6376" s="1">
        <v>1</v>
      </c>
      <c r="M6376" s="1">
        <v>230</v>
      </c>
      <c r="N6376" s="1">
        <v>0</v>
      </c>
      <c r="O6376" s="1" t="s">
        <v>2580</v>
      </c>
      <c r="P6376" s="1">
        <v>214.95</v>
      </c>
      <c r="Q6376" s="1">
        <v>15.05</v>
      </c>
      <c r="R6376" s="1">
        <v>230</v>
      </c>
      <c r="S6376" t="s">
        <v>2605</v>
      </c>
      <c r="T6376" t="str" cm="1">
        <f t="array" ref="T6376">_xlfn.IFS(ISNUMBER(SEARCH("CP02",S6376)),"ราชพฤกษ",ISNUMBER(SEARCH("CP03",S6376)),"บางใหญ่",ISNUMBER(SEARCH("CP04",S6376)),"บางบอน",OR(ISNUMBER(SEARCH("CP",S6376)),ISNUMBER(SEARCH("BTC",D6376))),"340",TRUE,"")</f>
        <v>บางใหญ่</v>
      </c>
    </row>
    <row r="6377" spans="1:20" x14ac:dyDescent="0.2">
      <c r="A6377" t="s">
        <v>6619</v>
      </c>
      <c r="B6377" t="s">
        <v>15</v>
      </c>
      <c r="C6377">
        <v>2026</v>
      </c>
      <c r="D6377" t="s">
        <v>6634</v>
      </c>
      <c r="E6377" t="s">
        <v>457</v>
      </c>
      <c r="F6377" t="s">
        <v>458</v>
      </c>
      <c r="G6377" t="s">
        <v>2582</v>
      </c>
      <c r="H6377" t="s">
        <v>2586</v>
      </c>
      <c r="I6377" t="s">
        <v>6635</v>
      </c>
      <c r="J6377" t="s">
        <v>6636</v>
      </c>
      <c r="K6377" t="s">
        <v>2603</v>
      </c>
      <c r="L6377" s="1">
        <v>1</v>
      </c>
      <c r="M6377" s="1">
        <v>310</v>
      </c>
      <c r="N6377" s="1">
        <v>0</v>
      </c>
      <c r="O6377" s="1" t="s">
        <v>2580</v>
      </c>
      <c r="P6377" s="1">
        <v>289.72000000000003</v>
      </c>
      <c r="Q6377" s="1">
        <v>20.28</v>
      </c>
      <c r="R6377" s="1">
        <v>310</v>
      </c>
      <c r="S6377" t="s">
        <v>2605</v>
      </c>
      <c r="T6377" t="str" cm="1">
        <f t="array" ref="T6377">_xlfn.IFS(ISNUMBER(SEARCH("CP02",S6377)),"ราชพฤกษ",ISNUMBER(SEARCH("CP03",S6377)),"บางใหญ่",ISNUMBER(SEARCH("CP04",S6377)),"บางบอน",OR(ISNUMBER(SEARCH("CP",S6377)),ISNUMBER(SEARCH("BTC",D6377))),"340",TRUE,"")</f>
        <v>บางใหญ่</v>
      </c>
    </row>
    <row r="6378" spans="1:20" x14ac:dyDescent="0.2">
      <c r="A6378" t="s">
        <v>6619</v>
      </c>
      <c r="B6378" t="s">
        <v>15</v>
      </c>
      <c r="C6378">
        <v>2026</v>
      </c>
      <c r="D6378" t="s">
        <v>3328</v>
      </c>
      <c r="E6378" t="s">
        <v>477</v>
      </c>
      <c r="F6378" t="s">
        <v>478</v>
      </c>
      <c r="G6378" t="s">
        <v>2582</v>
      </c>
      <c r="H6378" t="s">
        <v>2586</v>
      </c>
      <c r="I6378" t="s">
        <v>6637</v>
      </c>
      <c r="J6378" t="s">
        <v>3330</v>
      </c>
      <c r="K6378" t="s">
        <v>2603</v>
      </c>
      <c r="L6378" s="1">
        <v>1</v>
      </c>
      <c r="M6378" s="1">
        <v>2460</v>
      </c>
      <c r="N6378" s="1">
        <v>0</v>
      </c>
      <c r="O6378" s="1" t="s">
        <v>2580</v>
      </c>
      <c r="P6378" s="1">
        <v>2299.0700000000002</v>
      </c>
      <c r="Q6378" s="1">
        <v>160.93</v>
      </c>
      <c r="R6378" s="1">
        <v>2460</v>
      </c>
      <c r="S6378" t="s">
        <v>2605</v>
      </c>
      <c r="T6378" t="str" cm="1">
        <f t="array" ref="T6378">_xlfn.IFS(ISNUMBER(SEARCH("CP02",S6378)),"ราชพฤกษ",ISNUMBER(SEARCH("CP03",S6378)),"บางใหญ่",ISNUMBER(SEARCH("CP04",S6378)),"บางบอน",OR(ISNUMBER(SEARCH("CP",S6378)),ISNUMBER(SEARCH("BTC",D6378))),"340",TRUE,"")</f>
        <v>บางใหญ่</v>
      </c>
    </row>
    <row r="6379" spans="1:20" x14ac:dyDescent="0.2">
      <c r="A6379" t="s">
        <v>6619</v>
      </c>
      <c r="B6379" t="s">
        <v>15</v>
      </c>
      <c r="C6379">
        <v>2026</v>
      </c>
      <c r="D6379" t="s">
        <v>3328</v>
      </c>
      <c r="E6379" t="s">
        <v>475</v>
      </c>
      <c r="F6379" t="s">
        <v>476</v>
      </c>
      <c r="G6379" t="s">
        <v>2582</v>
      </c>
      <c r="H6379" t="s">
        <v>2586</v>
      </c>
      <c r="I6379" t="s">
        <v>6637</v>
      </c>
      <c r="J6379" t="s">
        <v>3330</v>
      </c>
      <c r="K6379" t="s">
        <v>2603</v>
      </c>
      <c r="L6379" s="1">
        <v>1</v>
      </c>
      <c r="M6379" s="1">
        <v>620</v>
      </c>
      <c r="N6379" s="1">
        <v>0</v>
      </c>
      <c r="O6379" s="1" t="s">
        <v>2580</v>
      </c>
      <c r="P6379" s="1">
        <v>0</v>
      </c>
      <c r="Q6379" s="1">
        <v>0</v>
      </c>
      <c r="R6379" s="1">
        <v>0</v>
      </c>
      <c r="S6379" t="s">
        <v>2605</v>
      </c>
      <c r="T6379" t="str" cm="1">
        <f t="array" ref="T6379">_xlfn.IFS(ISNUMBER(SEARCH("CP02",S6379)),"ราชพฤกษ",ISNUMBER(SEARCH("CP03",S6379)),"บางใหญ่",ISNUMBER(SEARCH("CP04",S6379)),"บางบอน",OR(ISNUMBER(SEARCH("CP",S6379)),ISNUMBER(SEARCH("BTC",D6379))),"340",TRUE,"")</f>
        <v>บางใหญ่</v>
      </c>
    </row>
    <row r="6380" spans="1:20" x14ac:dyDescent="0.2">
      <c r="A6380" t="s">
        <v>6619</v>
      </c>
      <c r="B6380" t="s">
        <v>15</v>
      </c>
      <c r="C6380">
        <v>2026</v>
      </c>
      <c r="D6380" t="s">
        <v>3328</v>
      </c>
      <c r="E6380" t="s">
        <v>107</v>
      </c>
      <c r="F6380" t="s">
        <v>108</v>
      </c>
      <c r="G6380" t="s">
        <v>2582</v>
      </c>
      <c r="H6380" t="s">
        <v>2586</v>
      </c>
      <c r="I6380" t="s">
        <v>6637</v>
      </c>
      <c r="J6380" t="s">
        <v>3330</v>
      </c>
      <c r="K6380" t="s">
        <v>2603</v>
      </c>
      <c r="L6380" s="1">
        <v>1</v>
      </c>
      <c r="M6380" s="1">
        <v>220</v>
      </c>
      <c r="N6380" s="1">
        <v>0</v>
      </c>
      <c r="O6380" s="1" t="s">
        <v>2580</v>
      </c>
      <c r="P6380" s="1">
        <v>0</v>
      </c>
      <c r="Q6380" s="1">
        <v>0</v>
      </c>
      <c r="R6380" s="1">
        <v>0</v>
      </c>
      <c r="S6380" t="s">
        <v>2605</v>
      </c>
      <c r="T6380" t="str" cm="1">
        <f t="array" ref="T6380">_xlfn.IFS(ISNUMBER(SEARCH("CP02",S6380)),"ราชพฤกษ",ISNUMBER(SEARCH("CP03",S6380)),"บางใหญ่",ISNUMBER(SEARCH("CP04",S6380)),"บางบอน",OR(ISNUMBER(SEARCH("CP",S6380)),ISNUMBER(SEARCH("BTC",D6380))),"340",TRUE,"")</f>
        <v>บางใหญ่</v>
      </c>
    </row>
    <row r="6381" spans="1:20" x14ac:dyDescent="0.2">
      <c r="A6381" t="s">
        <v>6619</v>
      </c>
      <c r="B6381" t="s">
        <v>15</v>
      </c>
      <c r="C6381">
        <v>2026</v>
      </c>
      <c r="D6381" t="s">
        <v>3328</v>
      </c>
      <c r="E6381" t="s">
        <v>1185</v>
      </c>
      <c r="F6381" t="s">
        <v>1186</v>
      </c>
      <c r="G6381" t="s">
        <v>2582</v>
      </c>
      <c r="H6381" t="s">
        <v>2586</v>
      </c>
      <c r="I6381" t="s">
        <v>6637</v>
      </c>
      <c r="J6381" t="s">
        <v>3330</v>
      </c>
      <c r="K6381" t="s">
        <v>2603</v>
      </c>
      <c r="L6381" s="1">
        <v>1</v>
      </c>
      <c r="M6381" s="1">
        <v>20</v>
      </c>
      <c r="N6381" s="1">
        <v>0</v>
      </c>
      <c r="O6381" s="1" t="s">
        <v>2580</v>
      </c>
      <c r="P6381" s="1">
        <v>18.690000000000001</v>
      </c>
      <c r="Q6381" s="1">
        <v>1.31</v>
      </c>
      <c r="R6381" s="1">
        <v>20</v>
      </c>
      <c r="S6381" t="s">
        <v>2605</v>
      </c>
      <c r="T6381" t="str" cm="1">
        <f t="array" ref="T6381">_xlfn.IFS(ISNUMBER(SEARCH("CP02",S6381)),"ราชพฤกษ",ISNUMBER(SEARCH("CP03",S6381)),"บางใหญ่",ISNUMBER(SEARCH("CP04",S6381)),"บางบอน",OR(ISNUMBER(SEARCH("CP",S6381)),ISNUMBER(SEARCH("BTC",D6381))),"340",TRUE,"")</f>
        <v>บางใหญ่</v>
      </c>
    </row>
    <row r="6382" spans="1:20" x14ac:dyDescent="0.2">
      <c r="A6382" t="s">
        <v>6619</v>
      </c>
      <c r="B6382" t="s">
        <v>15</v>
      </c>
      <c r="C6382">
        <v>2026</v>
      </c>
      <c r="D6382" t="s">
        <v>3328</v>
      </c>
      <c r="E6382" t="s">
        <v>265</v>
      </c>
      <c r="F6382" t="s">
        <v>266</v>
      </c>
      <c r="G6382" t="s">
        <v>2582</v>
      </c>
      <c r="H6382" t="s">
        <v>2586</v>
      </c>
      <c r="I6382" t="s">
        <v>6637</v>
      </c>
      <c r="J6382" t="s">
        <v>3330</v>
      </c>
      <c r="K6382" t="s">
        <v>2603</v>
      </c>
      <c r="L6382" s="1">
        <v>1</v>
      </c>
      <c r="M6382" s="1">
        <v>465</v>
      </c>
      <c r="N6382" s="1">
        <v>0</v>
      </c>
      <c r="O6382" s="1" t="s">
        <v>2580</v>
      </c>
      <c r="P6382" s="1">
        <v>434.58</v>
      </c>
      <c r="Q6382" s="1">
        <v>30.42</v>
      </c>
      <c r="R6382" s="1">
        <v>465</v>
      </c>
      <c r="S6382" t="s">
        <v>2605</v>
      </c>
      <c r="T6382" t="str" cm="1">
        <f t="array" ref="T6382">_xlfn.IFS(ISNUMBER(SEARCH("CP02",S6382)),"ราชพฤกษ",ISNUMBER(SEARCH("CP03",S6382)),"บางใหญ่",ISNUMBER(SEARCH("CP04",S6382)),"บางบอน",OR(ISNUMBER(SEARCH("CP",S6382)),ISNUMBER(SEARCH("BTC",D6382))),"340",TRUE,"")</f>
        <v>บางใหญ่</v>
      </c>
    </row>
    <row r="6383" spans="1:20" x14ac:dyDescent="0.2">
      <c r="A6383" t="s">
        <v>6619</v>
      </c>
      <c r="B6383" t="s">
        <v>15</v>
      </c>
      <c r="C6383">
        <v>2026</v>
      </c>
      <c r="D6383" t="s">
        <v>3328</v>
      </c>
      <c r="E6383" t="s">
        <v>227</v>
      </c>
      <c r="F6383" t="s">
        <v>228</v>
      </c>
      <c r="G6383" t="s">
        <v>2582</v>
      </c>
      <c r="H6383" t="s">
        <v>2586</v>
      </c>
      <c r="I6383" t="s">
        <v>6637</v>
      </c>
      <c r="J6383" t="s">
        <v>3330</v>
      </c>
      <c r="K6383" t="s">
        <v>2603</v>
      </c>
      <c r="L6383" s="1">
        <v>1</v>
      </c>
      <c r="M6383" s="1">
        <v>300</v>
      </c>
      <c r="N6383" s="1">
        <v>0</v>
      </c>
      <c r="O6383" s="1" t="s">
        <v>2580</v>
      </c>
      <c r="P6383" s="1">
        <v>280.37</v>
      </c>
      <c r="Q6383" s="1">
        <v>19.63</v>
      </c>
      <c r="R6383" s="1">
        <v>300</v>
      </c>
      <c r="S6383" t="s">
        <v>2605</v>
      </c>
      <c r="T6383" t="str" cm="1">
        <f t="array" ref="T6383">_xlfn.IFS(ISNUMBER(SEARCH("CP02",S6383)),"ราชพฤกษ",ISNUMBER(SEARCH("CP03",S6383)),"บางใหญ่",ISNUMBER(SEARCH("CP04",S6383)),"บางบอน",OR(ISNUMBER(SEARCH("CP",S6383)),ISNUMBER(SEARCH("BTC",D6383))),"340",TRUE,"")</f>
        <v>บางใหญ่</v>
      </c>
    </row>
    <row r="6384" spans="1:20" x14ac:dyDescent="0.2">
      <c r="A6384" t="s">
        <v>6619</v>
      </c>
      <c r="B6384" t="s">
        <v>15</v>
      </c>
      <c r="C6384">
        <v>2026</v>
      </c>
      <c r="D6384" t="s">
        <v>3328</v>
      </c>
      <c r="E6384" t="s">
        <v>1991</v>
      </c>
      <c r="F6384" t="s">
        <v>1992</v>
      </c>
      <c r="G6384" t="s">
        <v>2582</v>
      </c>
      <c r="H6384" t="s">
        <v>2586</v>
      </c>
      <c r="I6384" t="s">
        <v>6637</v>
      </c>
      <c r="J6384" t="s">
        <v>3330</v>
      </c>
      <c r="K6384" t="s">
        <v>2603</v>
      </c>
      <c r="L6384" s="1">
        <v>1</v>
      </c>
      <c r="M6384" s="1">
        <v>595</v>
      </c>
      <c r="N6384" s="1">
        <v>59.5</v>
      </c>
      <c r="O6384" s="1" t="s">
        <v>2580</v>
      </c>
      <c r="P6384" s="1">
        <v>500.47</v>
      </c>
      <c r="Q6384" s="1">
        <v>35.03</v>
      </c>
      <c r="R6384" s="1">
        <v>535.5</v>
      </c>
      <c r="S6384" t="s">
        <v>2605</v>
      </c>
      <c r="T6384" t="str" cm="1">
        <f t="array" ref="T6384">_xlfn.IFS(ISNUMBER(SEARCH("CP02",S6384)),"ราชพฤกษ",ISNUMBER(SEARCH("CP03",S6384)),"บางใหญ่",ISNUMBER(SEARCH("CP04",S6384)),"บางบอน",OR(ISNUMBER(SEARCH("CP",S6384)),ISNUMBER(SEARCH("BTC",D6384))),"340",TRUE,"")</f>
        <v>บางใหญ่</v>
      </c>
    </row>
    <row r="6385" spans="1:20" x14ac:dyDescent="0.2">
      <c r="A6385" t="s">
        <v>6619</v>
      </c>
      <c r="B6385" t="s">
        <v>15</v>
      </c>
      <c r="C6385">
        <v>2026</v>
      </c>
      <c r="D6385" t="s">
        <v>3328</v>
      </c>
      <c r="E6385" t="s">
        <v>1993</v>
      </c>
      <c r="F6385" t="s">
        <v>1994</v>
      </c>
      <c r="G6385" t="s">
        <v>2582</v>
      </c>
      <c r="H6385" t="s">
        <v>2586</v>
      </c>
      <c r="I6385" t="s">
        <v>6637</v>
      </c>
      <c r="J6385" t="s">
        <v>3330</v>
      </c>
      <c r="K6385" t="s">
        <v>2603</v>
      </c>
      <c r="L6385" s="1">
        <v>1</v>
      </c>
      <c r="M6385" s="1">
        <v>595</v>
      </c>
      <c r="N6385" s="1">
        <v>59.5</v>
      </c>
      <c r="O6385" s="1" t="s">
        <v>2580</v>
      </c>
      <c r="P6385" s="1">
        <v>500.47</v>
      </c>
      <c r="Q6385" s="1">
        <v>35.03</v>
      </c>
      <c r="R6385" s="1">
        <v>535.5</v>
      </c>
      <c r="S6385" t="s">
        <v>2605</v>
      </c>
      <c r="T6385" t="str" cm="1">
        <f t="array" ref="T6385">_xlfn.IFS(ISNUMBER(SEARCH("CP02",S6385)),"ราชพฤกษ",ISNUMBER(SEARCH("CP03",S6385)),"บางใหญ่",ISNUMBER(SEARCH("CP04",S6385)),"บางบอน",OR(ISNUMBER(SEARCH("CP",S6385)),ISNUMBER(SEARCH("BTC",D6385))),"340",TRUE,"")</f>
        <v>บางใหญ่</v>
      </c>
    </row>
    <row r="6386" spans="1:20" x14ac:dyDescent="0.2">
      <c r="A6386" t="s">
        <v>6619</v>
      </c>
      <c r="B6386" t="s">
        <v>15</v>
      </c>
      <c r="C6386">
        <v>2026</v>
      </c>
      <c r="D6386" t="s">
        <v>3328</v>
      </c>
      <c r="E6386" t="s">
        <v>1987</v>
      </c>
      <c r="F6386" t="s">
        <v>1988</v>
      </c>
      <c r="G6386" t="s">
        <v>2582</v>
      </c>
      <c r="H6386" t="s">
        <v>2586</v>
      </c>
      <c r="I6386" t="s">
        <v>6637</v>
      </c>
      <c r="J6386" t="s">
        <v>3330</v>
      </c>
      <c r="K6386" t="s">
        <v>2603</v>
      </c>
      <c r="L6386" s="1">
        <v>1</v>
      </c>
      <c r="M6386" s="1">
        <v>595</v>
      </c>
      <c r="N6386" s="1">
        <v>0</v>
      </c>
      <c r="O6386" s="1" t="s">
        <v>2580</v>
      </c>
      <c r="P6386" s="1">
        <v>556.07000000000005</v>
      </c>
      <c r="Q6386" s="1">
        <v>38.93</v>
      </c>
      <c r="R6386" s="1">
        <v>595</v>
      </c>
      <c r="S6386" t="s">
        <v>2605</v>
      </c>
      <c r="T6386" t="str" cm="1">
        <f t="array" ref="T6386">_xlfn.IFS(ISNUMBER(SEARCH("CP02",S6386)),"ราชพฤกษ",ISNUMBER(SEARCH("CP03",S6386)),"บางใหญ่",ISNUMBER(SEARCH("CP04",S6386)),"บางบอน",OR(ISNUMBER(SEARCH("CP",S6386)),ISNUMBER(SEARCH("BTC",D6386))),"340",TRUE,"")</f>
        <v>บางใหญ่</v>
      </c>
    </row>
    <row r="6387" spans="1:20" x14ac:dyDescent="0.2">
      <c r="A6387" t="s">
        <v>6619</v>
      </c>
      <c r="B6387" t="s">
        <v>15</v>
      </c>
      <c r="C6387">
        <v>2026</v>
      </c>
      <c r="D6387" t="s">
        <v>6638</v>
      </c>
      <c r="E6387" t="s">
        <v>547</v>
      </c>
      <c r="F6387" t="s">
        <v>548</v>
      </c>
      <c r="G6387" t="s">
        <v>2582</v>
      </c>
      <c r="H6387" t="s">
        <v>2586</v>
      </c>
      <c r="I6387" t="s">
        <v>6639</v>
      </c>
      <c r="J6387" t="s">
        <v>6640</v>
      </c>
      <c r="K6387" t="s">
        <v>2603</v>
      </c>
      <c r="L6387" s="1">
        <v>1</v>
      </c>
      <c r="M6387" s="1">
        <v>1550</v>
      </c>
      <c r="N6387" s="1">
        <v>0</v>
      </c>
      <c r="O6387" s="1" t="s">
        <v>2580</v>
      </c>
      <c r="P6387" s="1">
        <v>1448.6</v>
      </c>
      <c r="Q6387" s="1">
        <v>101.4</v>
      </c>
      <c r="R6387" s="1">
        <v>1550</v>
      </c>
      <c r="S6387" t="s">
        <v>2605</v>
      </c>
      <c r="T6387" t="str" cm="1">
        <f t="array" ref="T6387">_xlfn.IFS(ISNUMBER(SEARCH("CP02",S6387)),"ราชพฤกษ",ISNUMBER(SEARCH("CP03",S6387)),"บางใหญ่",ISNUMBER(SEARCH("CP04",S6387)),"บางบอน",OR(ISNUMBER(SEARCH("CP",S6387)),ISNUMBER(SEARCH("BTC",D6387))),"340",TRUE,"")</f>
        <v>บางใหญ่</v>
      </c>
    </row>
    <row r="6388" spans="1:20" x14ac:dyDescent="0.2">
      <c r="A6388" t="s">
        <v>6619</v>
      </c>
      <c r="B6388" t="s">
        <v>15</v>
      </c>
      <c r="C6388">
        <v>2026</v>
      </c>
      <c r="D6388" t="s">
        <v>6638</v>
      </c>
      <c r="E6388" t="s">
        <v>513</v>
      </c>
      <c r="F6388" t="s">
        <v>514</v>
      </c>
      <c r="G6388" t="s">
        <v>2582</v>
      </c>
      <c r="H6388" t="s">
        <v>2586</v>
      </c>
      <c r="I6388" t="s">
        <v>6639</v>
      </c>
      <c r="J6388" t="s">
        <v>6640</v>
      </c>
      <c r="K6388" t="s">
        <v>2603</v>
      </c>
      <c r="L6388" s="1">
        <v>1</v>
      </c>
      <c r="M6388" s="1">
        <v>250</v>
      </c>
      <c r="N6388" s="1">
        <v>0</v>
      </c>
      <c r="O6388" s="1" t="s">
        <v>2580</v>
      </c>
      <c r="P6388" s="1">
        <v>0</v>
      </c>
      <c r="Q6388" s="1">
        <v>0</v>
      </c>
      <c r="R6388" s="1">
        <v>0</v>
      </c>
      <c r="S6388" t="s">
        <v>2605</v>
      </c>
      <c r="T6388" t="str" cm="1">
        <f t="array" ref="T6388">_xlfn.IFS(ISNUMBER(SEARCH("CP02",S6388)),"ราชพฤกษ",ISNUMBER(SEARCH("CP03",S6388)),"บางใหญ่",ISNUMBER(SEARCH("CP04",S6388)),"บางบอน",OR(ISNUMBER(SEARCH("CP",S6388)),ISNUMBER(SEARCH("BTC",D6388))),"340",TRUE,"")</f>
        <v>บางใหญ่</v>
      </c>
    </row>
    <row r="6389" spans="1:20" x14ac:dyDescent="0.2">
      <c r="A6389" t="s">
        <v>6619</v>
      </c>
      <c r="B6389" t="s">
        <v>15</v>
      </c>
      <c r="C6389">
        <v>2026</v>
      </c>
      <c r="D6389" t="s">
        <v>6638</v>
      </c>
      <c r="E6389" t="s">
        <v>553</v>
      </c>
      <c r="F6389" t="s">
        <v>554</v>
      </c>
      <c r="G6389" t="s">
        <v>2582</v>
      </c>
      <c r="H6389" t="s">
        <v>2586</v>
      </c>
      <c r="I6389" t="s">
        <v>6639</v>
      </c>
      <c r="J6389" t="s">
        <v>6640</v>
      </c>
      <c r="K6389" t="s">
        <v>2603</v>
      </c>
      <c r="L6389" s="1">
        <v>1</v>
      </c>
      <c r="M6389" s="1">
        <v>250</v>
      </c>
      <c r="N6389" s="1">
        <v>0</v>
      </c>
      <c r="O6389" s="1" t="s">
        <v>2580</v>
      </c>
      <c r="P6389" s="1">
        <v>233.64</v>
      </c>
      <c r="Q6389" s="1">
        <v>16.36</v>
      </c>
      <c r="R6389" s="1">
        <v>250</v>
      </c>
      <c r="S6389" t="s">
        <v>2605</v>
      </c>
      <c r="T6389" t="str" cm="1">
        <f t="array" ref="T6389">_xlfn.IFS(ISNUMBER(SEARCH("CP02",S6389)),"ราชพฤกษ",ISNUMBER(SEARCH("CP03",S6389)),"บางใหญ่",ISNUMBER(SEARCH("CP04",S6389)),"บางบอน",OR(ISNUMBER(SEARCH("CP",S6389)),ISNUMBER(SEARCH("BTC",D6389))),"340",TRUE,"")</f>
        <v>บางใหญ่</v>
      </c>
    </row>
    <row r="6390" spans="1:20" x14ac:dyDescent="0.2">
      <c r="A6390" t="s">
        <v>6619</v>
      </c>
      <c r="B6390" t="s">
        <v>15</v>
      </c>
      <c r="C6390">
        <v>2026</v>
      </c>
      <c r="D6390" t="s">
        <v>6638</v>
      </c>
      <c r="E6390" t="s">
        <v>121</v>
      </c>
      <c r="F6390" t="s">
        <v>122</v>
      </c>
      <c r="G6390" t="s">
        <v>2582</v>
      </c>
      <c r="H6390" t="s">
        <v>2586</v>
      </c>
      <c r="I6390" t="s">
        <v>6639</v>
      </c>
      <c r="J6390" t="s">
        <v>6640</v>
      </c>
      <c r="K6390" t="s">
        <v>2603</v>
      </c>
      <c r="L6390" s="1">
        <v>1</v>
      </c>
      <c r="M6390" s="1">
        <v>240</v>
      </c>
      <c r="N6390" s="1">
        <v>0</v>
      </c>
      <c r="O6390" s="1" t="s">
        <v>2580</v>
      </c>
      <c r="P6390" s="1">
        <v>224.3</v>
      </c>
      <c r="Q6390" s="1">
        <v>15.7</v>
      </c>
      <c r="R6390" s="1">
        <v>240</v>
      </c>
      <c r="S6390" t="s">
        <v>2605</v>
      </c>
      <c r="T6390" t="str" cm="1">
        <f t="array" ref="T6390">_xlfn.IFS(ISNUMBER(SEARCH("CP02",S6390)),"ราชพฤกษ",ISNUMBER(SEARCH("CP03",S6390)),"บางใหญ่",ISNUMBER(SEARCH("CP04",S6390)),"บางบอน",OR(ISNUMBER(SEARCH("CP",S6390)),ISNUMBER(SEARCH("BTC",D6390))),"340",TRUE,"")</f>
        <v>บางใหญ่</v>
      </c>
    </row>
    <row r="6391" spans="1:20" x14ac:dyDescent="0.2">
      <c r="A6391" t="s">
        <v>6619</v>
      </c>
      <c r="B6391" t="s">
        <v>15</v>
      </c>
      <c r="C6391">
        <v>2026</v>
      </c>
      <c r="D6391" t="s">
        <v>6638</v>
      </c>
      <c r="E6391" t="s">
        <v>1185</v>
      </c>
      <c r="F6391" t="s">
        <v>1186</v>
      </c>
      <c r="G6391" t="s">
        <v>2582</v>
      </c>
      <c r="H6391" t="s">
        <v>2586</v>
      </c>
      <c r="I6391" t="s">
        <v>6639</v>
      </c>
      <c r="J6391" t="s">
        <v>6640</v>
      </c>
      <c r="K6391" t="s">
        <v>2603</v>
      </c>
      <c r="L6391" s="1">
        <v>1</v>
      </c>
      <c r="M6391" s="1">
        <v>20</v>
      </c>
      <c r="N6391" s="1">
        <v>0</v>
      </c>
      <c r="O6391" s="1" t="s">
        <v>2580</v>
      </c>
      <c r="P6391" s="1">
        <v>18.690000000000001</v>
      </c>
      <c r="Q6391" s="1">
        <v>1.31</v>
      </c>
      <c r="R6391" s="1">
        <v>20</v>
      </c>
      <c r="S6391" t="s">
        <v>2605</v>
      </c>
      <c r="T6391" t="str" cm="1">
        <f t="array" ref="T6391">_xlfn.IFS(ISNUMBER(SEARCH("CP02",S6391)),"ราชพฤกษ",ISNUMBER(SEARCH("CP03",S6391)),"บางใหญ่",ISNUMBER(SEARCH("CP04",S6391)),"บางบอน",OR(ISNUMBER(SEARCH("CP",S6391)),ISNUMBER(SEARCH("BTC",D6391))),"340",TRUE,"")</f>
        <v>บางใหญ่</v>
      </c>
    </row>
    <row r="6392" spans="1:20" x14ac:dyDescent="0.2">
      <c r="A6392" t="s">
        <v>6619</v>
      </c>
      <c r="B6392" t="s">
        <v>15</v>
      </c>
      <c r="C6392">
        <v>2026</v>
      </c>
      <c r="D6392" t="s">
        <v>6641</v>
      </c>
      <c r="E6392" t="s">
        <v>481</v>
      </c>
      <c r="F6392" t="s">
        <v>482</v>
      </c>
      <c r="G6392" t="s">
        <v>2582</v>
      </c>
      <c r="H6392" t="s">
        <v>2586</v>
      </c>
      <c r="I6392" t="s">
        <v>6642</v>
      </c>
      <c r="J6392" t="s">
        <v>6643</v>
      </c>
      <c r="K6392" t="s">
        <v>2603</v>
      </c>
      <c r="L6392" s="1">
        <v>1</v>
      </c>
      <c r="M6392" s="1">
        <v>1380</v>
      </c>
      <c r="N6392" s="1">
        <v>0</v>
      </c>
      <c r="O6392" s="1" t="s">
        <v>2580</v>
      </c>
      <c r="P6392" s="1">
        <v>1289.72</v>
      </c>
      <c r="Q6392" s="1">
        <v>90.28</v>
      </c>
      <c r="R6392" s="1">
        <v>1380</v>
      </c>
      <c r="S6392" t="s">
        <v>2605</v>
      </c>
      <c r="T6392" t="str" cm="1">
        <f t="array" ref="T6392">_xlfn.IFS(ISNUMBER(SEARCH("CP02",S6392)),"ราชพฤกษ",ISNUMBER(SEARCH("CP03",S6392)),"บางใหญ่",ISNUMBER(SEARCH("CP04",S6392)),"บางบอน",OR(ISNUMBER(SEARCH("CP",S6392)),ISNUMBER(SEARCH("BTC",D6392))),"340",TRUE,"")</f>
        <v>บางใหญ่</v>
      </c>
    </row>
    <row r="6393" spans="1:20" x14ac:dyDescent="0.2">
      <c r="A6393" t="s">
        <v>6619</v>
      </c>
      <c r="B6393" t="s">
        <v>15</v>
      </c>
      <c r="C6393">
        <v>2026</v>
      </c>
      <c r="D6393" t="s">
        <v>6641</v>
      </c>
      <c r="E6393" t="s">
        <v>91</v>
      </c>
      <c r="F6393" t="s">
        <v>92</v>
      </c>
      <c r="G6393" t="s">
        <v>2582</v>
      </c>
      <c r="H6393" t="s">
        <v>2586</v>
      </c>
      <c r="I6393" t="s">
        <v>6642</v>
      </c>
      <c r="J6393" t="s">
        <v>6643</v>
      </c>
      <c r="K6393" t="s">
        <v>2603</v>
      </c>
      <c r="L6393" s="1">
        <v>1</v>
      </c>
      <c r="M6393" s="1">
        <v>220</v>
      </c>
      <c r="N6393" s="1">
        <v>0</v>
      </c>
      <c r="O6393" s="1" t="s">
        <v>2580</v>
      </c>
      <c r="P6393" s="1">
        <v>205.61</v>
      </c>
      <c r="Q6393" s="1">
        <v>14.39</v>
      </c>
      <c r="R6393" s="1">
        <v>220</v>
      </c>
      <c r="S6393" t="s">
        <v>2605</v>
      </c>
      <c r="T6393" t="str" cm="1">
        <f t="array" ref="T6393">_xlfn.IFS(ISNUMBER(SEARCH("CP02",S6393)),"ราชพฤกษ",ISNUMBER(SEARCH("CP03",S6393)),"บางใหญ่",ISNUMBER(SEARCH("CP04",S6393)),"บางบอน",OR(ISNUMBER(SEARCH("CP",S6393)),ISNUMBER(SEARCH("BTC",D6393))),"340",TRUE,"")</f>
        <v>บางใหญ่</v>
      </c>
    </row>
    <row r="6394" spans="1:20" x14ac:dyDescent="0.2">
      <c r="A6394" t="s">
        <v>6619</v>
      </c>
      <c r="B6394" t="s">
        <v>15</v>
      </c>
      <c r="C6394">
        <v>2026</v>
      </c>
      <c r="D6394" t="s">
        <v>6641</v>
      </c>
      <c r="E6394" t="s">
        <v>1185</v>
      </c>
      <c r="F6394" t="s">
        <v>1186</v>
      </c>
      <c r="G6394" t="s">
        <v>2582</v>
      </c>
      <c r="H6394" t="s">
        <v>2586</v>
      </c>
      <c r="I6394" t="s">
        <v>6642</v>
      </c>
      <c r="J6394" t="s">
        <v>6643</v>
      </c>
      <c r="K6394" t="s">
        <v>2603</v>
      </c>
      <c r="L6394" s="1">
        <v>1</v>
      </c>
      <c r="M6394" s="1">
        <v>20</v>
      </c>
      <c r="N6394" s="1">
        <v>0</v>
      </c>
      <c r="O6394" s="1" t="s">
        <v>2580</v>
      </c>
      <c r="P6394" s="1">
        <v>18.690000000000001</v>
      </c>
      <c r="Q6394" s="1">
        <v>1.31</v>
      </c>
      <c r="R6394" s="1">
        <v>20</v>
      </c>
      <c r="S6394" t="s">
        <v>2605</v>
      </c>
      <c r="T6394" t="str" cm="1">
        <f t="array" ref="T6394">_xlfn.IFS(ISNUMBER(SEARCH("CP02",S6394)),"ราชพฤกษ",ISNUMBER(SEARCH("CP03",S6394)),"บางใหญ่",ISNUMBER(SEARCH("CP04",S6394)),"บางบอน",OR(ISNUMBER(SEARCH("CP",S6394)),ISNUMBER(SEARCH("BTC",D6394))),"340",TRUE,"")</f>
        <v>บางใหญ่</v>
      </c>
    </row>
    <row r="6395" spans="1:20" x14ac:dyDescent="0.2">
      <c r="A6395" t="s">
        <v>6619</v>
      </c>
      <c r="B6395" t="s">
        <v>15</v>
      </c>
      <c r="C6395">
        <v>2026</v>
      </c>
      <c r="D6395" t="s">
        <v>6641</v>
      </c>
      <c r="E6395" t="s">
        <v>1991</v>
      </c>
      <c r="F6395" t="s">
        <v>1992</v>
      </c>
      <c r="G6395" t="s">
        <v>2582</v>
      </c>
      <c r="H6395" t="s">
        <v>2586</v>
      </c>
      <c r="I6395" t="s">
        <v>6642</v>
      </c>
      <c r="J6395" t="s">
        <v>6643</v>
      </c>
      <c r="K6395" t="s">
        <v>2603</v>
      </c>
      <c r="L6395" s="1">
        <v>1</v>
      </c>
      <c r="M6395" s="1">
        <v>595</v>
      </c>
      <c r="N6395" s="1">
        <v>59.5</v>
      </c>
      <c r="O6395" s="1" t="s">
        <v>2580</v>
      </c>
      <c r="P6395" s="1">
        <v>500.47</v>
      </c>
      <c r="Q6395" s="1">
        <v>35.03</v>
      </c>
      <c r="R6395" s="1">
        <v>535.5</v>
      </c>
      <c r="S6395" t="s">
        <v>2605</v>
      </c>
      <c r="T6395" t="str" cm="1">
        <f t="array" ref="T6395">_xlfn.IFS(ISNUMBER(SEARCH("CP02",S6395)),"ราชพฤกษ",ISNUMBER(SEARCH("CP03",S6395)),"บางใหญ่",ISNUMBER(SEARCH("CP04",S6395)),"บางบอน",OR(ISNUMBER(SEARCH("CP",S6395)),ISNUMBER(SEARCH("BTC",D6395))),"340",TRUE,"")</f>
        <v>บางใหญ่</v>
      </c>
    </row>
    <row r="6396" spans="1:20" x14ac:dyDescent="0.2">
      <c r="A6396" t="s">
        <v>6619</v>
      </c>
      <c r="B6396" t="s">
        <v>15</v>
      </c>
      <c r="C6396">
        <v>2026</v>
      </c>
      <c r="D6396" t="s">
        <v>6641</v>
      </c>
      <c r="E6396" t="s">
        <v>1993</v>
      </c>
      <c r="F6396" t="s">
        <v>1994</v>
      </c>
      <c r="G6396" t="s">
        <v>2582</v>
      </c>
      <c r="H6396" t="s">
        <v>2586</v>
      </c>
      <c r="I6396" t="s">
        <v>6642</v>
      </c>
      <c r="J6396" t="s">
        <v>6643</v>
      </c>
      <c r="K6396" t="s">
        <v>2603</v>
      </c>
      <c r="L6396" s="1">
        <v>1</v>
      </c>
      <c r="M6396" s="1">
        <v>595</v>
      </c>
      <c r="N6396" s="1">
        <v>59.5</v>
      </c>
      <c r="O6396" s="1" t="s">
        <v>2580</v>
      </c>
      <c r="P6396" s="1">
        <v>500.47</v>
      </c>
      <c r="Q6396" s="1">
        <v>35.03</v>
      </c>
      <c r="R6396" s="1">
        <v>535.5</v>
      </c>
      <c r="S6396" t="s">
        <v>2605</v>
      </c>
      <c r="T6396" t="str" cm="1">
        <f t="array" ref="T6396">_xlfn.IFS(ISNUMBER(SEARCH("CP02",S6396)),"ราชพฤกษ",ISNUMBER(SEARCH("CP03",S6396)),"บางใหญ่",ISNUMBER(SEARCH("CP04",S6396)),"บางบอน",OR(ISNUMBER(SEARCH("CP",S6396)),ISNUMBER(SEARCH("BTC",D6396))),"340",TRUE,"")</f>
        <v>บางใหญ่</v>
      </c>
    </row>
    <row r="6397" spans="1:20" x14ac:dyDescent="0.2">
      <c r="A6397" t="s">
        <v>6619</v>
      </c>
      <c r="B6397" t="s">
        <v>15</v>
      </c>
      <c r="C6397">
        <v>2026</v>
      </c>
      <c r="D6397" t="s">
        <v>6641</v>
      </c>
      <c r="E6397" t="s">
        <v>1987</v>
      </c>
      <c r="F6397" t="s">
        <v>1988</v>
      </c>
      <c r="G6397" t="s">
        <v>2582</v>
      </c>
      <c r="H6397" t="s">
        <v>2586</v>
      </c>
      <c r="I6397" t="s">
        <v>6642</v>
      </c>
      <c r="J6397" t="s">
        <v>6643</v>
      </c>
      <c r="K6397" t="s">
        <v>2603</v>
      </c>
      <c r="L6397" s="1">
        <v>1</v>
      </c>
      <c r="M6397" s="1">
        <v>595</v>
      </c>
      <c r="N6397" s="1">
        <v>0</v>
      </c>
      <c r="O6397" s="1" t="s">
        <v>2580</v>
      </c>
      <c r="P6397" s="1">
        <v>556.07000000000005</v>
      </c>
      <c r="Q6397" s="1">
        <v>38.93</v>
      </c>
      <c r="R6397" s="1">
        <v>595</v>
      </c>
      <c r="S6397" t="s">
        <v>2605</v>
      </c>
      <c r="T6397" t="str" cm="1">
        <f t="array" ref="T6397">_xlfn.IFS(ISNUMBER(SEARCH("CP02",S6397)),"ราชพฤกษ",ISNUMBER(SEARCH("CP03",S6397)),"บางใหญ่",ISNUMBER(SEARCH("CP04",S6397)),"บางบอน",OR(ISNUMBER(SEARCH("CP",S6397)),ISNUMBER(SEARCH("BTC",D6397))),"340",TRUE,"")</f>
        <v>บางใหญ่</v>
      </c>
    </row>
    <row r="6398" spans="1:20" x14ac:dyDescent="0.2">
      <c r="A6398" t="s">
        <v>6619</v>
      </c>
      <c r="B6398" t="s">
        <v>15</v>
      </c>
      <c r="C6398">
        <v>2026</v>
      </c>
      <c r="D6398" t="s">
        <v>6644</v>
      </c>
      <c r="E6398" t="s">
        <v>1547</v>
      </c>
      <c r="F6398" t="s">
        <v>1548</v>
      </c>
      <c r="G6398" t="s">
        <v>2588</v>
      </c>
      <c r="H6398" t="s">
        <v>2586</v>
      </c>
      <c r="I6398" t="s">
        <v>6645</v>
      </c>
      <c r="J6398" t="s">
        <v>6646</v>
      </c>
      <c r="K6398" t="s">
        <v>2603</v>
      </c>
      <c r="L6398" s="1">
        <v>1</v>
      </c>
      <c r="M6398" s="1">
        <v>400</v>
      </c>
      <c r="N6398" s="1">
        <v>0</v>
      </c>
      <c r="O6398" s="1" t="s">
        <v>2580</v>
      </c>
      <c r="P6398" s="1">
        <v>373.83</v>
      </c>
      <c r="Q6398" s="1">
        <v>26.17</v>
      </c>
      <c r="R6398" s="1">
        <v>400</v>
      </c>
      <c r="S6398" t="s">
        <v>2606</v>
      </c>
      <c r="T6398" t="str" cm="1">
        <f t="array" ref="T6398">_xlfn.IFS(ISNUMBER(SEARCH("CP02",S6398)),"ราชพฤกษ",ISNUMBER(SEARCH("CP03",S6398)),"บางใหญ่",ISNUMBER(SEARCH("CP04",S6398)),"บางบอน",OR(ISNUMBER(SEARCH("CP",S6398)),ISNUMBER(SEARCH("BTC",D6398))),"340",TRUE,"")</f>
        <v>บางใหญ่</v>
      </c>
    </row>
    <row r="6399" spans="1:20" x14ac:dyDescent="0.2">
      <c r="A6399" t="s">
        <v>6619</v>
      </c>
      <c r="B6399" t="s">
        <v>15</v>
      </c>
      <c r="C6399">
        <v>2026</v>
      </c>
      <c r="D6399" t="s">
        <v>6647</v>
      </c>
      <c r="E6399" t="s">
        <v>645</v>
      </c>
      <c r="F6399" t="s">
        <v>646</v>
      </c>
      <c r="G6399" t="s">
        <v>2802</v>
      </c>
      <c r="H6399" t="s">
        <v>2803</v>
      </c>
      <c r="I6399" t="s">
        <v>6648</v>
      </c>
      <c r="J6399" t="s">
        <v>6649</v>
      </c>
      <c r="K6399" t="s">
        <v>2893</v>
      </c>
      <c r="L6399" s="1">
        <v>2</v>
      </c>
      <c r="M6399" s="1">
        <v>2400</v>
      </c>
      <c r="N6399" s="1">
        <v>720</v>
      </c>
      <c r="O6399" s="1" t="s">
        <v>2580</v>
      </c>
      <c r="P6399" s="1">
        <v>3813.08</v>
      </c>
      <c r="Q6399" s="1">
        <v>266.92</v>
      </c>
      <c r="R6399" s="1">
        <v>4080</v>
      </c>
      <c r="S6399" t="s">
        <v>2956</v>
      </c>
      <c r="T6399" t="str" cm="1">
        <f t="array" ref="T6399">_xlfn.IFS(ISNUMBER(SEARCH("CP02",S6399)),"ราชพฤกษ",ISNUMBER(SEARCH("CP03",S6399)),"บางใหญ่",ISNUMBER(SEARCH("CP04",S6399)),"บางบอน",OR(ISNUMBER(SEARCH("CP",S6399)),ISNUMBER(SEARCH("BTC",D6399))),"340",TRUE,"")</f>
        <v>บางใหญ่</v>
      </c>
    </row>
    <row r="6400" spans="1:20" x14ac:dyDescent="0.2">
      <c r="A6400" t="s">
        <v>6619</v>
      </c>
      <c r="B6400" t="s">
        <v>15</v>
      </c>
      <c r="C6400">
        <v>2026</v>
      </c>
      <c r="D6400" t="s">
        <v>6647</v>
      </c>
      <c r="E6400" t="s">
        <v>1091</v>
      </c>
      <c r="F6400" t="s">
        <v>1092</v>
      </c>
      <c r="G6400" t="s">
        <v>2582</v>
      </c>
      <c r="H6400" t="s">
        <v>2583</v>
      </c>
      <c r="I6400" t="s">
        <v>6648</v>
      </c>
      <c r="J6400" t="s">
        <v>6649</v>
      </c>
      <c r="K6400" t="s">
        <v>2893</v>
      </c>
      <c r="L6400" s="1">
        <v>2</v>
      </c>
      <c r="M6400" s="1">
        <v>60</v>
      </c>
      <c r="N6400" s="1">
        <v>0</v>
      </c>
      <c r="O6400" s="1" t="s">
        <v>2580</v>
      </c>
      <c r="P6400" s="1">
        <v>0</v>
      </c>
      <c r="Q6400" s="1">
        <v>0</v>
      </c>
      <c r="R6400" s="1">
        <v>0</v>
      </c>
      <c r="S6400" t="s">
        <v>2605</v>
      </c>
      <c r="T6400" t="str" cm="1">
        <f t="array" ref="T6400">_xlfn.IFS(ISNUMBER(SEARCH("CP02",S6400)),"ราชพฤกษ",ISNUMBER(SEARCH("CP03",S6400)),"บางใหญ่",ISNUMBER(SEARCH("CP04",S6400)),"บางบอน",OR(ISNUMBER(SEARCH("CP",S6400)),ISNUMBER(SEARCH("BTC",D6400))),"340",TRUE,"")</f>
        <v>บางใหญ่</v>
      </c>
    </row>
    <row r="6401" spans="1:20" x14ac:dyDescent="0.2">
      <c r="A6401" t="s">
        <v>6619</v>
      </c>
      <c r="B6401" t="s">
        <v>15</v>
      </c>
      <c r="C6401">
        <v>2026</v>
      </c>
      <c r="D6401" t="s">
        <v>6647</v>
      </c>
      <c r="E6401" t="s">
        <v>1553</v>
      </c>
      <c r="F6401" t="s">
        <v>1554</v>
      </c>
      <c r="G6401" t="s">
        <v>2585</v>
      </c>
      <c r="H6401" t="s">
        <v>2586</v>
      </c>
      <c r="I6401" t="s">
        <v>6648</v>
      </c>
      <c r="J6401" t="s">
        <v>6649</v>
      </c>
      <c r="K6401" t="s">
        <v>2893</v>
      </c>
      <c r="L6401" s="1">
        <v>2</v>
      </c>
      <c r="M6401" s="1">
        <v>120</v>
      </c>
      <c r="N6401" s="1">
        <v>0</v>
      </c>
      <c r="O6401" s="1" t="s">
        <v>2580</v>
      </c>
      <c r="P6401" s="1">
        <v>0</v>
      </c>
      <c r="Q6401" s="1">
        <v>0</v>
      </c>
      <c r="R6401" s="1">
        <v>0</v>
      </c>
      <c r="S6401" t="s">
        <v>2606</v>
      </c>
      <c r="T6401" t="str" cm="1">
        <f t="array" ref="T6401">_xlfn.IFS(ISNUMBER(SEARCH("CP02",S6401)),"ราชพฤกษ",ISNUMBER(SEARCH("CP03",S6401)),"บางใหญ่",ISNUMBER(SEARCH("CP04",S6401)),"บางบอน",OR(ISNUMBER(SEARCH("CP",S6401)),ISNUMBER(SEARCH("BTC",D6401))),"340",TRUE,"")</f>
        <v>บางใหญ่</v>
      </c>
    </row>
    <row r="6402" spans="1:20" x14ac:dyDescent="0.2">
      <c r="A6402" t="s">
        <v>6619</v>
      </c>
      <c r="B6402" t="s">
        <v>15</v>
      </c>
      <c r="C6402">
        <v>2026</v>
      </c>
      <c r="D6402" t="s">
        <v>6650</v>
      </c>
      <c r="E6402" t="s">
        <v>657</v>
      </c>
      <c r="F6402" t="s">
        <v>658</v>
      </c>
      <c r="G6402" t="s">
        <v>2595</v>
      </c>
      <c r="H6402" t="s">
        <v>2596</v>
      </c>
      <c r="I6402" t="s">
        <v>6651</v>
      </c>
      <c r="J6402" t="s">
        <v>6652</v>
      </c>
      <c r="K6402" t="s">
        <v>2603</v>
      </c>
      <c r="L6402" s="1">
        <v>4</v>
      </c>
      <c r="M6402" s="1">
        <v>3450</v>
      </c>
      <c r="N6402" s="1">
        <v>1000</v>
      </c>
      <c r="O6402" s="1" t="s">
        <v>2580</v>
      </c>
      <c r="P6402" s="1">
        <v>11962.62</v>
      </c>
      <c r="Q6402" s="1">
        <v>837.38</v>
      </c>
      <c r="R6402" s="1">
        <v>12800</v>
      </c>
      <c r="S6402" t="s">
        <v>6070</v>
      </c>
      <c r="T6402" t="str" cm="1">
        <f t="array" ref="T6402">_xlfn.IFS(ISNUMBER(SEARCH("CP02",S6402)),"ราชพฤกษ",ISNUMBER(SEARCH("CP03",S6402)),"บางใหญ่",ISNUMBER(SEARCH("CP04",S6402)),"บางบอน",OR(ISNUMBER(SEARCH("CP",S6402)),ISNUMBER(SEARCH("BTC",D6402))),"340",TRUE,"")</f>
        <v>บางใหญ่</v>
      </c>
    </row>
    <row r="6403" spans="1:20" x14ac:dyDescent="0.2">
      <c r="A6403" t="s">
        <v>6619</v>
      </c>
      <c r="B6403" t="s">
        <v>15</v>
      </c>
      <c r="C6403">
        <v>2026</v>
      </c>
      <c r="D6403" t="s">
        <v>6650</v>
      </c>
      <c r="E6403" t="s">
        <v>1091</v>
      </c>
      <c r="F6403" t="s">
        <v>1092</v>
      </c>
      <c r="G6403" t="s">
        <v>2582</v>
      </c>
      <c r="H6403" t="s">
        <v>2583</v>
      </c>
      <c r="I6403" t="s">
        <v>6651</v>
      </c>
      <c r="J6403" t="s">
        <v>6652</v>
      </c>
      <c r="K6403" t="s">
        <v>2603</v>
      </c>
      <c r="L6403" s="1">
        <v>4</v>
      </c>
      <c r="M6403" s="1">
        <v>60</v>
      </c>
      <c r="N6403" s="1">
        <v>0</v>
      </c>
      <c r="O6403" s="1" t="s">
        <v>2580</v>
      </c>
      <c r="P6403" s="1">
        <v>0</v>
      </c>
      <c r="Q6403" s="1">
        <v>0</v>
      </c>
      <c r="R6403" s="1">
        <v>0</v>
      </c>
      <c r="S6403" t="s">
        <v>2605</v>
      </c>
      <c r="T6403" t="str" cm="1">
        <f t="array" ref="T6403">_xlfn.IFS(ISNUMBER(SEARCH("CP02",S6403)),"ราชพฤกษ",ISNUMBER(SEARCH("CP03",S6403)),"บางใหญ่",ISNUMBER(SEARCH("CP04",S6403)),"บางบอน",OR(ISNUMBER(SEARCH("CP",S6403)),ISNUMBER(SEARCH("BTC",D6403))),"340",TRUE,"")</f>
        <v>บางใหญ่</v>
      </c>
    </row>
    <row r="6404" spans="1:20" x14ac:dyDescent="0.2">
      <c r="A6404" t="s">
        <v>6619</v>
      </c>
      <c r="B6404" t="s">
        <v>15</v>
      </c>
      <c r="C6404">
        <v>2026</v>
      </c>
      <c r="D6404" t="s">
        <v>6650</v>
      </c>
      <c r="E6404" t="s">
        <v>1553</v>
      </c>
      <c r="F6404" t="s">
        <v>1554</v>
      </c>
      <c r="G6404" t="s">
        <v>2585</v>
      </c>
      <c r="H6404" t="s">
        <v>2586</v>
      </c>
      <c r="I6404" t="s">
        <v>6651</v>
      </c>
      <c r="J6404" t="s">
        <v>6652</v>
      </c>
      <c r="K6404" t="s">
        <v>2603</v>
      </c>
      <c r="L6404" s="1">
        <v>4</v>
      </c>
      <c r="M6404" s="1">
        <v>120</v>
      </c>
      <c r="N6404" s="1">
        <v>0</v>
      </c>
      <c r="O6404" s="1" t="s">
        <v>2580</v>
      </c>
      <c r="P6404" s="1">
        <v>0</v>
      </c>
      <c r="Q6404" s="1">
        <v>0</v>
      </c>
      <c r="R6404" s="1">
        <v>0</v>
      </c>
      <c r="S6404" t="s">
        <v>2606</v>
      </c>
      <c r="T6404" t="str" cm="1">
        <f t="array" ref="T6404">_xlfn.IFS(ISNUMBER(SEARCH("CP02",S6404)),"ราชพฤกษ",ISNUMBER(SEARCH("CP03",S6404)),"บางใหญ่",ISNUMBER(SEARCH("CP04",S6404)),"บางบอน",OR(ISNUMBER(SEARCH("CP",S6404)),ISNUMBER(SEARCH("BTC",D6404))),"340",TRUE,"")</f>
        <v>บางใหญ่</v>
      </c>
    </row>
    <row r="6405" spans="1:20" x14ac:dyDescent="0.2">
      <c r="A6405" t="s">
        <v>6619</v>
      </c>
      <c r="B6405" t="s">
        <v>15</v>
      </c>
      <c r="C6405">
        <v>2026</v>
      </c>
      <c r="D6405" t="s">
        <v>6650</v>
      </c>
      <c r="E6405" t="s">
        <v>1547</v>
      </c>
      <c r="F6405" t="s">
        <v>1548</v>
      </c>
      <c r="G6405" t="s">
        <v>2588</v>
      </c>
      <c r="H6405" t="s">
        <v>2586</v>
      </c>
      <c r="I6405" t="s">
        <v>6651</v>
      </c>
      <c r="J6405" t="s">
        <v>6652</v>
      </c>
      <c r="K6405" t="s">
        <v>2603</v>
      </c>
      <c r="L6405" s="1">
        <v>1</v>
      </c>
      <c r="M6405" s="1">
        <v>400</v>
      </c>
      <c r="N6405" s="1">
        <v>0</v>
      </c>
      <c r="O6405" s="1" t="s">
        <v>2580</v>
      </c>
      <c r="P6405" s="1">
        <v>0</v>
      </c>
      <c r="Q6405" s="1">
        <v>0</v>
      </c>
      <c r="R6405" s="1">
        <v>0</v>
      </c>
      <c r="S6405" t="s">
        <v>2606</v>
      </c>
      <c r="T6405" t="str" cm="1">
        <f t="array" ref="T6405">_xlfn.IFS(ISNUMBER(SEARCH("CP02",S6405)),"ราชพฤกษ",ISNUMBER(SEARCH("CP03",S6405)),"บางใหญ่",ISNUMBER(SEARCH("CP04",S6405)),"บางบอน",OR(ISNUMBER(SEARCH("CP",S6405)),ISNUMBER(SEARCH("BTC",D6405))),"340",TRUE,"")</f>
        <v>บางใหญ่</v>
      </c>
    </row>
    <row r="6406" spans="1:20" x14ac:dyDescent="0.2">
      <c r="A6406" t="s">
        <v>6619</v>
      </c>
      <c r="B6406" t="s">
        <v>15</v>
      </c>
      <c r="C6406">
        <v>2026</v>
      </c>
      <c r="D6406" t="s">
        <v>6650</v>
      </c>
      <c r="E6406" t="s">
        <v>211</v>
      </c>
      <c r="F6406" t="s">
        <v>212</v>
      </c>
      <c r="G6406" t="s">
        <v>2582</v>
      </c>
      <c r="H6406" t="s">
        <v>2586</v>
      </c>
      <c r="I6406" t="s">
        <v>6651</v>
      </c>
      <c r="J6406" t="s">
        <v>6652</v>
      </c>
      <c r="K6406" t="s">
        <v>2603</v>
      </c>
      <c r="L6406" s="1">
        <v>1</v>
      </c>
      <c r="M6406" s="1">
        <v>300</v>
      </c>
      <c r="N6406" s="1">
        <v>15</v>
      </c>
      <c r="O6406" s="1" t="s">
        <v>2580</v>
      </c>
      <c r="P6406" s="1">
        <v>266.36</v>
      </c>
      <c r="Q6406" s="1">
        <v>18.64</v>
      </c>
      <c r="R6406" s="1">
        <v>285</v>
      </c>
      <c r="S6406" t="s">
        <v>2605</v>
      </c>
      <c r="T6406" t="str" cm="1">
        <f t="array" ref="T6406">_xlfn.IFS(ISNUMBER(SEARCH("CP02",S6406)),"ราชพฤกษ",ISNUMBER(SEARCH("CP03",S6406)),"บางใหญ่",ISNUMBER(SEARCH("CP04",S6406)),"บางบอน",OR(ISNUMBER(SEARCH("CP",S6406)),ISNUMBER(SEARCH("BTC",D6406))),"340",TRUE,"")</f>
        <v>บางใหญ่</v>
      </c>
    </row>
    <row r="6407" spans="1:20" x14ac:dyDescent="0.2">
      <c r="A6407" t="s">
        <v>6619</v>
      </c>
      <c r="B6407" t="s">
        <v>15</v>
      </c>
      <c r="C6407">
        <v>2026</v>
      </c>
      <c r="D6407" t="s">
        <v>6650</v>
      </c>
      <c r="E6407" t="s">
        <v>281</v>
      </c>
      <c r="F6407" t="s">
        <v>282</v>
      </c>
      <c r="G6407" t="s">
        <v>2582</v>
      </c>
      <c r="H6407" t="s">
        <v>2586</v>
      </c>
      <c r="I6407" t="s">
        <v>6651</v>
      </c>
      <c r="J6407" t="s">
        <v>6652</v>
      </c>
      <c r="K6407" t="s">
        <v>2603</v>
      </c>
      <c r="L6407" s="1">
        <v>1</v>
      </c>
      <c r="M6407" s="1">
        <v>480</v>
      </c>
      <c r="N6407" s="1">
        <v>24</v>
      </c>
      <c r="O6407" s="1" t="s">
        <v>2580</v>
      </c>
      <c r="P6407" s="1">
        <v>426.17</v>
      </c>
      <c r="Q6407" s="1">
        <v>29.83</v>
      </c>
      <c r="R6407" s="1">
        <v>456</v>
      </c>
      <c r="S6407" t="s">
        <v>2605</v>
      </c>
      <c r="T6407" t="str" cm="1">
        <f t="array" ref="T6407">_xlfn.IFS(ISNUMBER(SEARCH("CP02",S6407)),"ราชพฤกษ",ISNUMBER(SEARCH("CP03",S6407)),"บางใหญ่",ISNUMBER(SEARCH("CP04",S6407)),"บางบอน",OR(ISNUMBER(SEARCH("CP",S6407)),ISNUMBER(SEARCH("BTC",D6407))),"340",TRUE,"")</f>
        <v>บางใหญ่</v>
      </c>
    </row>
    <row r="6408" spans="1:20" x14ac:dyDescent="0.2">
      <c r="A6408" t="s">
        <v>6619</v>
      </c>
      <c r="B6408" t="s">
        <v>15</v>
      </c>
      <c r="C6408">
        <v>2026</v>
      </c>
      <c r="D6408" t="s">
        <v>6650</v>
      </c>
      <c r="E6408" t="s">
        <v>1901</v>
      </c>
      <c r="F6408" t="s">
        <v>1902</v>
      </c>
      <c r="G6408" t="s">
        <v>2582</v>
      </c>
      <c r="H6408" t="s">
        <v>2586</v>
      </c>
      <c r="I6408" t="s">
        <v>6651</v>
      </c>
      <c r="J6408" t="s">
        <v>6652</v>
      </c>
      <c r="K6408" t="s">
        <v>2603</v>
      </c>
      <c r="L6408" s="1">
        <v>2</v>
      </c>
      <c r="M6408" s="1">
        <v>295</v>
      </c>
      <c r="N6408" s="1">
        <v>29.5</v>
      </c>
      <c r="O6408" s="1" t="s">
        <v>2580</v>
      </c>
      <c r="P6408" s="1">
        <v>523.83000000000004</v>
      </c>
      <c r="Q6408" s="1">
        <v>36.67</v>
      </c>
      <c r="R6408" s="1">
        <v>560.5</v>
      </c>
      <c r="S6408" t="s">
        <v>2605</v>
      </c>
      <c r="T6408" t="str" cm="1">
        <f t="array" ref="T6408">_xlfn.IFS(ISNUMBER(SEARCH("CP02",S6408)),"ราชพฤกษ",ISNUMBER(SEARCH("CP03",S6408)),"บางใหญ่",ISNUMBER(SEARCH("CP04",S6408)),"บางบอน",OR(ISNUMBER(SEARCH("CP",S6408)),ISNUMBER(SEARCH("BTC",D6408))),"340",TRUE,"")</f>
        <v>บางใหญ่</v>
      </c>
    </row>
    <row r="6409" spans="1:20" x14ac:dyDescent="0.2">
      <c r="A6409" t="s">
        <v>6619</v>
      </c>
      <c r="B6409" t="s">
        <v>15</v>
      </c>
      <c r="C6409">
        <v>2026</v>
      </c>
      <c r="D6409" t="s">
        <v>6650</v>
      </c>
      <c r="E6409" t="s">
        <v>1617</v>
      </c>
      <c r="F6409" t="s">
        <v>1618</v>
      </c>
      <c r="G6409" t="s">
        <v>1536</v>
      </c>
      <c r="H6409" t="s">
        <v>2586</v>
      </c>
      <c r="I6409" t="s">
        <v>6651</v>
      </c>
      <c r="J6409" t="s">
        <v>6652</v>
      </c>
      <c r="K6409" t="s">
        <v>2603</v>
      </c>
      <c r="L6409" s="1">
        <v>1</v>
      </c>
      <c r="M6409" s="1">
        <v>250</v>
      </c>
      <c r="N6409" s="1">
        <v>12.5</v>
      </c>
      <c r="O6409" s="1" t="s">
        <v>2580</v>
      </c>
      <c r="P6409" s="1">
        <v>221.96</v>
      </c>
      <c r="Q6409" s="1">
        <v>15.54</v>
      </c>
      <c r="R6409" s="1">
        <v>237.5</v>
      </c>
      <c r="S6409" t="s">
        <v>2606</v>
      </c>
      <c r="T6409" t="str" cm="1">
        <f t="array" ref="T6409">_xlfn.IFS(ISNUMBER(SEARCH("CP02",S6409)),"ราชพฤกษ",ISNUMBER(SEARCH("CP03",S6409)),"บางใหญ่",ISNUMBER(SEARCH("CP04",S6409)),"บางบอน",OR(ISNUMBER(SEARCH("CP",S6409)),ISNUMBER(SEARCH("BTC",D6409))),"340",TRUE,"")</f>
        <v>บางใหญ่</v>
      </c>
    </row>
    <row r="6410" spans="1:20" x14ac:dyDescent="0.2">
      <c r="A6410" t="s">
        <v>6619</v>
      </c>
      <c r="B6410" t="s">
        <v>15</v>
      </c>
      <c r="C6410">
        <v>2026</v>
      </c>
      <c r="D6410" t="s">
        <v>6653</v>
      </c>
      <c r="E6410" t="s">
        <v>817</v>
      </c>
      <c r="F6410" t="s">
        <v>818</v>
      </c>
      <c r="G6410" t="s">
        <v>2575</v>
      </c>
      <c r="H6410" t="s">
        <v>2576</v>
      </c>
      <c r="I6410" t="s">
        <v>6654</v>
      </c>
      <c r="J6410" t="s">
        <v>6655</v>
      </c>
      <c r="K6410" t="s">
        <v>2603</v>
      </c>
      <c r="L6410" s="1">
        <v>4</v>
      </c>
      <c r="M6410" s="1">
        <v>3520</v>
      </c>
      <c r="N6410" s="1">
        <v>3520</v>
      </c>
      <c r="O6410" s="1" t="s">
        <v>2580</v>
      </c>
      <c r="P6410" s="1">
        <v>9869.16</v>
      </c>
      <c r="Q6410" s="1">
        <v>690.84</v>
      </c>
      <c r="R6410" s="1">
        <v>10560</v>
      </c>
      <c r="S6410" t="s">
        <v>4973</v>
      </c>
      <c r="T6410" t="str" cm="1">
        <f t="array" ref="T6410">_xlfn.IFS(ISNUMBER(SEARCH("CP02",S6410)),"ราชพฤกษ",ISNUMBER(SEARCH("CP03",S6410)),"บางใหญ่",ISNUMBER(SEARCH("CP04",S6410)),"บางบอน",OR(ISNUMBER(SEARCH("CP",S6410)),ISNUMBER(SEARCH("BTC",D6410))),"340",TRUE,"")</f>
        <v>บางใหญ่</v>
      </c>
    </row>
    <row r="6411" spans="1:20" x14ac:dyDescent="0.2">
      <c r="A6411" t="s">
        <v>6619</v>
      </c>
      <c r="B6411" t="s">
        <v>15</v>
      </c>
      <c r="C6411">
        <v>2026</v>
      </c>
      <c r="D6411" t="s">
        <v>6653</v>
      </c>
      <c r="E6411" t="s">
        <v>1091</v>
      </c>
      <c r="F6411" t="s">
        <v>1092</v>
      </c>
      <c r="G6411" t="s">
        <v>2582</v>
      </c>
      <c r="H6411" t="s">
        <v>2583</v>
      </c>
      <c r="I6411" t="s">
        <v>6654</v>
      </c>
      <c r="J6411" t="s">
        <v>6655</v>
      </c>
      <c r="K6411" t="s">
        <v>2603</v>
      </c>
      <c r="L6411" s="1">
        <v>4</v>
      </c>
      <c r="M6411" s="1">
        <v>60</v>
      </c>
      <c r="N6411" s="1">
        <v>0</v>
      </c>
      <c r="O6411" s="1" t="s">
        <v>2580</v>
      </c>
      <c r="P6411" s="1">
        <v>0</v>
      </c>
      <c r="Q6411" s="1">
        <v>0</v>
      </c>
      <c r="R6411" s="1">
        <v>0</v>
      </c>
      <c r="S6411" t="s">
        <v>2605</v>
      </c>
      <c r="T6411" t="str" cm="1">
        <f t="array" ref="T6411">_xlfn.IFS(ISNUMBER(SEARCH("CP02",S6411)),"ราชพฤกษ",ISNUMBER(SEARCH("CP03",S6411)),"บางใหญ่",ISNUMBER(SEARCH("CP04",S6411)),"บางบอน",OR(ISNUMBER(SEARCH("CP",S6411)),ISNUMBER(SEARCH("BTC",D6411))),"340",TRUE,"")</f>
        <v>บางใหญ่</v>
      </c>
    </row>
    <row r="6412" spans="1:20" x14ac:dyDescent="0.2">
      <c r="A6412" t="s">
        <v>6619</v>
      </c>
      <c r="B6412" t="s">
        <v>15</v>
      </c>
      <c r="C6412">
        <v>2026</v>
      </c>
      <c r="D6412" t="s">
        <v>6653</v>
      </c>
      <c r="E6412" t="s">
        <v>1553</v>
      </c>
      <c r="F6412" t="s">
        <v>1554</v>
      </c>
      <c r="G6412" t="s">
        <v>2585</v>
      </c>
      <c r="H6412" t="s">
        <v>2586</v>
      </c>
      <c r="I6412" t="s">
        <v>6654</v>
      </c>
      <c r="J6412" t="s">
        <v>6655</v>
      </c>
      <c r="K6412" t="s">
        <v>2603</v>
      </c>
      <c r="L6412" s="1">
        <v>4</v>
      </c>
      <c r="M6412" s="1">
        <v>120</v>
      </c>
      <c r="N6412" s="1">
        <v>0</v>
      </c>
      <c r="O6412" s="1" t="s">
        <v>2580</v>
      </c>
      <c r="P6412" s="1">
        <v>0</v>
      </c>
      <c r="Q6412" s="1">
        <v>0</v>
      </c>
      <c r="R6412" s="1">
        <v>0</v>
      </c>
      <c r="S6412" t="s">
        <v>2606</v>
      </c>
      <c r="T6412" t="str" cm="1">
        <f t="array" ref="T6412">_xlfn.IFS(ISNUMBER(SEARCH("CP02",S6412)),"ราชพฤกษ",ISNUMBER(SEARCH("CP03",S6412)),"บางใหญ่",ISNUMBER(SEARCH("CP04",S6412)),"บางบอน",OR(ISNUMBER(SEARCH("CP",S6412)),ISNUMBER(SEARCH("BTC",D6412))),"340",TRUE,"")</f>
        <v>บางใหญ่</v>
      </c>
    </row>
    <row r="6413" spans="1:20" x14ac:dyDescent="0.2">
      <c r="A6413" t="s">
        <v>6619</v>
      </c>
      <c r="B6413" t="s">
        <v>15</v>
      </c>
      <c r="C6413">
        <v>2026</v>
      </c>
      <c r="D6413" t="s">
        <v>6653</v>
      </c>
      <c r="E6413" t="s">
        <v>1547</v>
      </c>
      <c r="F6413" t="s">
        <v>1548</v>
      </c>
      <c r="G6413" t="s">
        <v>2588</v>
      </c>
      <c r="H6413" t="s">
        <v>2586</v>
      </c>
      <c r="I6413" t="s">
        <v>6654</v>
      </c>
      <c r="J6413" t="s">
        <v>6655</v>
      </c>
      <c r="K6413" t="s">
        <v>2603</v>
      </c>
      <c r="L6413" s="1">
        <v>1</v>
      </c>
      <c r="M6413" s="1">
        <v>400</v>
      </c>
      <c r="N6413" s="1">
        <v>0</v>
      </c>
      <c r="O6413" s="1" t="s">
        <v>2580</v>
      </c>
      <c r="P6413" s="1">
        <v>0</v>
      </c>
      <c r="Q6413" s="1">
        <v>0</v>
      </c>
      <c r="R6413" s="1">
        <v>0</v>
      </c>
      <c r="S6413" t="s">
        <v>2606</v>
      </c>
      <c r="T6413" t="str" cm="1">
        <f t="array" ref="T6413">_xlfn.IFS(ISNUMBER(SEARCH("CP02",S6413)),"ราชพฤกษ",ISNUMBER(SEARCH("CP03",S6413)),"บางใหญ่",ISNUMBER(SEARCH("CP04",S6413)),"บางบอน",OR(ISNUMBER(SEARCH("CP",S6413)),ISNUMBER(SEARCH("BTC",D6413))),"340",TRUE,"")</f>
        <v>บางใหญ่</v>
      </c>
    </row>
    <row r="6414" spans="1:20" x14ac:dyDescent="0.2">
      <c r="A6414" t="s">
        <v>6619</v>
      </c>
      <c r="B6414" t="s">
        <v>15</v>
      </c>
      <c r="C6414">
        <v>2026</v>
      </c>
      <c r="D6414" t="s">
        <v>6656</v>
      </c>
      <c r="E6414" t="s">
        <v>565</v>
      </c>
      <c r="F6414" t="s">
        <v>566</v>
      </c>
      <c r="G6414" t="s">
        <v>2582</v>
      </c>
      <c r="H6414" t="s">
        <v>2586</v>
      </c>
      <c r="I6414" t="s">
        <v>6657</v>
      </c>
      <c r="J6414" t="s">
        <v>6658</v>
      </c>
      <c r="K6414" t="s">
        <v>2603</v>
      </c>
      <c r="L6414" s="1">
        <v>1</v>
      </c>
      <c r="M6414" s="1">
        <v>1650</v>
      </c>
      <c r="N6414" s="1">
        <v>0</v>
      </c>
      <c r="O6414" s="1" t="s">
        <v>2580</v>
      </c>
      <c r="P6414" s="1">
        <v>1542.06</v>
      </c>
      <c r="Q6414" s="1">
        <v>107.94</v>
      </c>
      <c r="R6414" s="1">
        <v>1650</v>
      </c>
      <c r="S6414" t="s">
        <v>2605</v>
      </c>
      <c r="T6414" t="str" cm="1">
        <f t="array" ref="T6414">_xlfn.IFS(ISNUMBER(SEARCH("CP02",S6414)),"ราชพฤกษ",ISNUMBER(SEARCH("CP03",S6414)),"บางใหญ่",ISNUMBER(SEARCH("CP04",S6414)),"บางบอน",OR(ISNUMBER(SEARCH("CP",S6414)),ISNUMBER(SEARCH("BTC",D6414))),"340",TRUE,"")</f>
        <v>บางใหญ่</v>
      </c>
    </row>
    <row r="6415" spans="1:20" x14ac:dyDescent="0.2">
      <c r="A6415" t="s">
        <v>6619</v>
      </c>
      <c r="B6415" t="s">
        <v>15</v>
      </c>
      <c r="C6415">
        <v>2026</v>
      </c>
      <c r="D6415" t="s">
        <v>6656</v>
      </c>
      <c r="E6415" t="s">
        <v>1343</v>
      </c>
      <c r="F6415" t="s">
        <v>1344</v>
      </c>
      <c r="G6415" t="s">
        <v>2582</v>
      </c>
      <c r="H6415" t="s">
        <v>2586</v>
      </c>
      <c r="I6415" t="s">
        <v>6657</v>
      </c>
      <c r="J6415" t="s">
        <v>6658</v>
      </c>
      <c r="K6415" t="s">
        <v>2603</v>
      </c>
      <c r="L6415" s="1">
        <v>1</v>
      </c>
      <c r="M6415" s="1">
        <v>220</v>
      </c>
      <c r="N6415" s="1">
        <v>0</v>
      </c>
      <c r="O6415" s="1" t="s">
        <v>2580</v>
      </c>
      <c r="P6415" s="1">
        <v>205.61</v>
      </c>
      <c r="Q6415" s="1">
        <v>14.39</v>
      </c>
      <c r="R6415" s="1">
        <v>220</v>
      </c>
      <c r="S6415" t="s">
        <v>2605</v>
      </c>
      <c r="T6415" t="str" cm="1">
        <f t="array" ref="T6415">_xlfn.IFS(ISNUMBER(SEARCH("CP02",S6415)),"ราชพฤกษ",ISNUMBER(SEARCH("CP03",S6415)),"บางใหญ่",ISNUMBER(SEARCH("CP04",S6415)),"บางบอน",OR(ISNUMBER(SEARCH("CP",S6415)),ISNUMBER(SEARCH("BTC",D6415))),"340",TRUE,"")</f>
        <v>บางใหญ่</v>
      </c>
    </row>
    <row r="6416" spans="1:20" x14ac:dyDescent="0.2">
      <c r="A6416" t="s">
        <v>6619</v>
      </c>
      <c r="B6416" t="s">
        <v>15</v>
      </c>
      <c r="C6416">
        <v>2026</v>
      </c>
      <c r="D6416" t="s">
        <v>6656</v>
      </c>
      <c r="E6416" t="s">
        <v>1185</v>
      </c>
      <c r="F6416" t="s">
        <v>1186</v>
      </c>
      <c r="G6416" t="s">
        <v>2582</v>
      </c>
      <c r="H6416" t="s">
        <v>2586</v>
      </c>
      <c r="I6416" t="s">
        <v>6657</v>
      </c>
      <c r="J6416" t="s">
        <v>6658</v>
      </c>
      <c r="K6416" t="s">
        <v>2603</v>
      </c>
      <c r="L6416" s="1">
        <v>1</v>
      </c>
      <c r="M6416" s="1">
        <v>20</v>
      </c>
      <c r="N6416" s="1">
        <v>0</v>
      </c>
      <c r="O6416" s="1" t="s">
        <v>2580</v>
      </c>
      <c r="P6416" s="1">
        <v>18.690000000000001</v>
      </c>
      <c r="Q6416" s="1">
        <v>1.31</v>
      </c>
      <c r="R6416" s="1">
        <v>20</v>
      </c>
      <c r="S6416" t="s">
        <v>2605</v>
      </c>
      <c r="T6416" t="str" cm="1">
        <f t="array" ref="T6416">_xlfn.IFS(ISNUMBER(SEARCH("CP02",S6416)),"ราชพฤกษ",ISNUMBER(SEARCH("CP03",S6416)),"บางใหญ่",ISNUMBER(SEARCH("CP04",S6416)),"บางบอน",OR(ISNUMBER(SEARCH("CP",S6416)),ISNUMBER(SEARCH("BTC",D6416))),"340",TRUE,"")</f>
        <v>บางใหญ่</v>
      </c>
    </row>
    <row r="6417" spans="1:20" x14ac:dyDescent="0.2">
      <c r="A6417" t="s">
        <v>6619</v>
      </c>
      <c r="B6417" t="s">
        <v>15</v>
      </c>
      <c r="C6417">
        <v>2026</v>
      </c>
      <c r="D6417" t="s">
        <v>6656</v>
      </c>
      <c r="E6417" t="s">
        <v>1991</v>
      </c>
      <c r="F6417" t="s">
        <v>1992</v>
      </c>
      <c r="G6417" t="s">
        <v>2582</v>
      </c>
      <c r="H6417" t="s">
        <v>2586</v>
      </c>
      <c r="I6417" t="s">
        <v>6657</v>
      </c>
      <c r="J6417" t="s">
        <v>6658</v>
      </c>
      <c r="K6417" t="s">
        <v>2603</v>
      </c>
      <c r="L6417" s="1">
        <v>1</v>
      </c>
      <c r="M6417" s="1">
        <v>595</v>
      </c>
      <c r="N6417" s="1">
        <v>59.5</v>
      </c>
      <c r="O6417" s="1" t="s">
        <v>2580</v>
      </c>
      <c r="P6417" s="1">
        <v>500.47</v>
      </c>
      <c r="Q6417" s="1">
        <v>35.03</v>
      </c>
      <c r="R6417" s="1">
        <v>535.5</v>
      </c>
      <c r="S6417" t="s">
        <v>2605</v>
      </c>
      <c r="T6417" t="str" cm="1">
        <f t="array" ref="T6417">_xlfn.IFS(ISNUMBER(SEARCH("CP02",S6417)),"ราชพฤกษ",ISNUMBER(SEARCH("CP03",S6417)),"บางใหญ่",ISNUMBER(SEARCH("CP04",S6417)),"บางบอน",OR(ISNUMBER(SEARCH("CP",S6417)),ISNUMBER(SEARCH("BTC",D6417))),"340",TRUE,"")</f>
        <v>บางใหญ่</v>
      </c>
    </row>
    <row r="6418" spans="1:20" x14ac:dyDescent="0.2">
      <c r="A6418" t="s">
        <v>6619</v>
      </c>
      <c r="B6418" t="s">
        <v>15</v>
      </c>
      <c r="C6418">
        <v>2026</v>
      </c>
      <c r="D6418" t="s">
        <v>6656</v>
      </c>
      <c r="E6418" t="s">
        <v>1993</v>
      </c>
      <c r="F6418" t="s">
        <v>1994</v>
      </c>
      <c r="G6418" t="s">
        <v>2582</v>
      </c>
      <c r="H6418" t="s">
        <v>2586</v>
      </c>
      <c r="I6418" t="s">
        <v>6657</v>
      </c>
      <c r="J6418" t="s">
        <v>6658</v>
      </c>
      <c r="K6418" t="s">
        <v>2603</v>
      </c>
      <c r="L6418" s="1">
        <v>1</v>
      </c>
      <c r="M6418" s="1">
        <v>595</v>
      </c>
      <c r="N6418" s="1">
        <v>59.5</v>
      </c>
      <c r="O6418" s="1" t="s">
        <v>2580</v>
      </c>
      <c r="P6418" s="1">
        <v>500.47</v>
      </c>
      <c r="Q6418" s="1">
        <v>35.03</v>
      </c>
      <c r="R6418" s="1">
        <v>535.5</v>
      </c>
      <c r="S6418" t="s">
        <v>2605</v>
      </c>
      <c r="T6418" t="str" cm="1">
        <f t="array" ref="T6418">_xlfn.IFS(ISNUMBER(SEARCH("CP02",S6418)),"ราชพฤกษ",ISNUMBER(SEARCH("CP03",S6418)),"บางใหญ่",ISNUMBER(SEARCH("CP04",S6418)),"บางบอน",OR(ISNUMBER(SEARCH("CP",S6418)),ISNUMBER(SEARCH("BTC",D6418))),"340",TRUE,"")</f>
        <v>บางใหญ่</v>
      </c>
    </row>
    <row r="6419" spans="1:20" x14ac:dyDescent="0.2">
      <c r="A6419" t="s">
        <v>6619</v>
      </c>
      <c r="B6419" t="s">
        <v>15</v>
      </c>
      <c r="C6419">
        <v>2026</v>
      </c>
      <c r="D6419" t="s">
        <v>6656</v>
      </c>
      <c r="E6419" t="s">
        <v>1987</v>
      </c>
      <c r="F6419" t="s">
        <v>1988</v>
      </c>
      <c r="G6419" t="s">
        <v>2582</v>
      </c>
      <c r="H6419" t="s">
        <v>2586</v>
      </c>
      <c r="I6419" t="s">
        <v>6657</v>
      </c>
      <c r="J6419" t="s">
        <v>6658</v>
      </c>
      <c r="K6419" t="s">
        <v>2603</v>
      </c>
      <c r="L6419" s="1">
        <v>1</v>
      </c>
      <c r="M6419" s="1">
        <v>595</v>
      </c>
      <c r="N6419" s="1">
        <v>0</v>
      </c>
      <c r="O6419" s="1" t="s">
        <v>2580</v>
      </c>
      <c r="P6419" s="1">
        <v>556.07000000000005</v>
      </c>
      <c r="Q6419" s="1">
        <v>38.93</v>
      </c>
      <c r="R6419" s="1">
        <v>595</v>
      </c>
      <c r="S6419" t="s">
        <v>2605</v>
      </c>
      <c r="T6419" t="str" cm="1">
        <f t="array" ref="T6419">_xlfn.IFS(ISNUMBER(SEARCH("CP02",S6419)),"ราชพฤกษ",ISNUMBER(SEARCH("CP03",S6419)),"บางใหญ่",ISNUMBER(SEARCH("CP04",S6419)),"บางบอน",OR(ISNUMBER(SEARCH("CP",S6419)),ISNUMBER(SEARCH("BTC",D6419))),"340",TRUE,"")</f>
        <v>บางใหญ่</v>
      </c>
    </row>
    <row r="6420" spans="1:20" x14ac:dyDescent="0.2">
      <c r="A6420" t="s">
        <v>6619</v>
      </c>
      <c r="B6420" t="s">
        <v>15</v>
      </c>
      <c r="C6420">
        <v>2026</v>
      </c>
      <c r="D6420" t="s">
        <v>6656</v>
      </c>
      <c r="E6420" t="s">
        <v>1901</v>
      </c>
      <c r="F6420" t="s">
        <v>1902</v>
      </c>
      <c r="G6420" t="s">
        <v>2582</v>
      </c>
      <c r="H6420" t="s">
        <v>2586</v>
      </c>
      <c r="I6420" t="s">
        <v>6657</v>
      </c>
      <c r="J6420" t="s">
        <v>6658</v>
      </c>
      <c r="K6420" t="s">
        <v>2603</v>
      </c>
      <c r="L6420" s="1">
        <v>2</v>
      </c>
      <c r="M6420" s="1">
        <v>295</v>
      </c>
      <c r="N6420" s="1">
        <v>0</v>
      </c>
      <c r="O6420" s="1" t="s">
        <v>2580</v>
      </c>
      <c r="P6420" s="1">
        <v>551.4</v>
      </c>
      <c r="Q6420" s="1">
        <v>38.6</v>
      </c>
      <c r="R6420" s="1">
        <v>590</v>
      </c>
      <c r="S6420" t="s">
        <v>2605</v>
      </c>
      <c r="T6420" t="str" cm="1">
        <f t="array" ref="T6420">_xlfn.IFS(ISNUMBER(SEARCH("CP02",S6420)),"ราชพฤกษ",ISNUMBER(SEARCH("CP03",S6420)),"บางใหญ่",ISNUMBER(SEARCH("CP04",S6420)),"บางบอน",OR(ISNUMBER(SEARCH("CP",S6420)),ISNUMBER(SEARCH("BTC",D6420))),"340",TRUE,"")</f>
        <v>บางใหญ่</v>
      </c>
    </row>
    <row r="6421" spans="1:20" x14ac:dyDescent="0.2">
      <c r="A6421" t="s">
        <v>6619</v>
      </c>
      <c r="B6421" t="s">
        <v>15</v>
      </c>
      <c r="C6421">
        <v>2026</v>
      </c>
      <c r="D6421" t="s">
        <v>6656</v>
      </c>
      <c r="E6421" t="s">
        <v>281</v>
      </c>
      <c r="F6421" t="s">
        <v>282</v>
      </c>
      <c r="G6421" t="s">
        <v>2582</v>
      </c>
      <c r="H6421" t="s">
        <v>2586</v>
      </c>
      <c r="I6421" t="s">
        <v>6657</v>
      </c>
      <c r="J6421" t="s">
        <v>6658</v>
      </c>
      <c r="K6421" t="s">
        <v>2603</v>
      </c>
      <c r="L6421" s="1">
        <v>1</v>
      </c>
      <c r="M6421" s="1">
        <v>480</v>
      </c>
      <c r="N6421" s="1">
        <v>0</v>
      </c>
      <c r="O6421" s="1" t="s">
        <v>2580</v>
      </c>
      <c r="P6421" s="1">
        <v>448.6</v>
      </c>
      <c r="Q6421" s="1">
        <v>31.4</v>
      </c>
      <c r="R6421" s="1">
        <v>480</v>
      </c>
      <c r="S6421" t="s">
        <v>2605</v>
      </c>
      <c r="T6421" t="str" cm="1">
        <f t="array" ref="T6421">_xlfn.IFS(ISNUMBER(SEARCH("CP02",S6421)),"ราชพฤกษ",ISNUMBER(SEARCH("CP03",S6421)),"บางใหญ่",ISNUMBER(SEARCH("CP04",S6421)),"บางบอน",OR(ISNUMBER(SEARCH("CP",S6421)),ISNUMBER(SEARCH("BTC",D6421))),"340",TRUE,"")</f>
        <v>บางใหญ่</v>
      </c>
    </row>
    <row r="6422" spans="1:20" x14ac:dyDescent="0.2">
      <c r="A6422" t="s">
        <v>6619</v>
      </c>
      <c r="B6422" t="s">
        <v>15</v>
      </c>
      <c r="C6422">
        <v>2026</v>
      </c>
      <c r="D6422" t="s">
        <v>6656</v>
      </c>
      <c r="E6422" t="s">
        <v>1553</v>
      </c>
      <c r="F6422" t="s">
        <v>1554</v>
      </c>
      <c r="G6422" t="s">
        <v>2585</v>
      </c>
      <c r="H6422" t="s">
        <v>2586</v>
      </c>
      <c r="I6422" t="s">
        <v>6657</v>
      </c>
      <c r="J6422" t="s">
        <v>6658</v>
      </c>
      <c r="K6422" t="s">
        <v>2603</v>
      </c>
      <c r="L6422" s="1">
        <v>4</v>
      </c>
      <c r="M6422" s="1">
        <v>120</v>
      </c>
      <c r="N6422" s="1">
        <v>72</v>
      </c>
      <c r="O6422" s="1" t="s">
        <v>2580</v>
      </c>
      <c r="P6422" s="1">
        <v>381.31</v>
      </c>
      <c r="Q6422" s="1">
        <v>26.69</v>
      </c>
      <c r="R6422" s="1">
        <v>408</v>
      </c>
      <c r="S6422" t="s">
        <v>2606</v>
      </c>
      <c r="T6422" t="str" cm="1">
        <f t="array" ref="T6422">_xlfn.IFS(ISNUMBER(SEARCH("CP02",S6422)),"ราชพฤกษ",ISNUMBER(SEARCH("CP03",S6422)),"บางใหญ่",ISNUMBER(SEARCH("CP04",S6422)),"บางบอน",OR(ISNUMBER(SEARCH("CP",S6422)),ISNUMBER(SEARCH("BTC",D6422))),"340",TRUE,"")</f>
        <v>บางใหญ่</v>
      </c>
    </row>
    <row r="6423" spans="1:20" x14ac:dyDescent="0.2">
      <c r="A6423" t="s">
        <v>6619</v>
      </c>
      <c r="B6423" t="s">
        <v>15</v>
      </c>
      <c r="C6423">
        <v>2026</v>
      </c>
      <c r="D6423" t="s">
        <v>6656</v>
      </c>
      <c r="E6423" t="s">
        <v>1617</v>
      </c>
      <c r="F6423" t="s">
        <v>1618</v>
      </c>
      <c r="G6423" t="s">
        <v>1536</v>
      </c>
      <c r="H6423" t="s">
        <v>2586</v>
      </c>
      <c r="I6423" t="s">
        <v>6657</v>
      </c>
      <c r="J6423" t="s">
        <v>6658</v>
      </c>
      <c r="K6423" t="s">
        <v>2603</v>
      </c>
      <c r="L6423" s="1">
        <v>1</v>
      </c>
      <c r="M6423" s="1">
        <v>250</v>
      </c>
      <c r="N6423" s="1">
        <v>0</v>
      </c>
      <c r="O6423" s="1" t="s">
        <v>2580</v>
      </c>
      <c r="P6423" s="1">
        <v>233.64</v>
      </c>
      <c r="Q6423" s="1">
        <v>16.36</v>
      </c>
      <c r="R6423" s="1">
        <v>250</v>
      </c>
      <c r="S6423" t="s">
        <v>2606</v>
      </c>
      <c r="T6423" t="str" cm="1">
        <f t="array" ref="T6423">_xlfn.IFS(ISNUMBER(SEARCH("CP02",S6423)),"ราชพฤกษ",ISNUMBER(SEARCH("CP03",S6423)),"บางใหญ่",ISNUMBER(SEARCH("CP04",S6423)),"บางบอน",OR(ISNUMBER(SEARCH("CP",S6423)),ISNUMBER(SEARCH("BTC",D6423))),"340",TRUE,"")</f>
        <v>บางใหญ่</v>
      </c>
    </row>
    <row r="6424" spans="1:20" x14ac:dyDescent="0.2">
      <c r="A6424" t="s">
        <v>6619</v>
      </c>
      <c r="B6424" t="s">
        <v>15</v>
      </c>
      <c r="C6424">
        <v>2026</v>
      </c>
      <c r="D6424" t="s">
        <v>2817</v>
      </c>
      <c r="E6424" t="s">
        <v>1547</v>
      </c>
      <c r="F6424" t="s">
        <v>1548</v>
      </c>
      <c r="G6424" t="s">
        <v>2588</v>
      </c>
      <c r="H6424" t="s">
        <v>2586</v>
      </c>
      <c r="I6424" t="s">
        <v>6659</v>
      </c>
      <c r="J6424" t="s">
        <v>2819</v>
      </c>
      <c r="K6424" t="s">
        <v>2624</v>
      </c>
      <c r="L6424" s="1">
        <v>1</v>
      </c>
      <c r="M6424" s="1">
        <v>400</v>
      </c>
      <c r="N6424" s="1">
        <v>0</v>
      </c>
      <c r="O6424" s="1" t="s">
        <v>2580</v>
      </c>
      <c r="P6424" s="1">
        <v>373.83</v>
      </c>
      <c r="Q6424" s="1">
        <v>26.17</v>
      </c>
      <c r="R6424" s="1">
        <v>400</v>
      </c>
      <c r="S6424" t="s">
        <v>2625</v>
      </c>
      <c r="T6424" t="str" cm="1">
        <f t="array" ref="T6424">_xlfn.IFS(ISNUMBER(SEARCH("CP02",S6424)),"ราชพฤกษ",ISNUMBER(SEARCH("CP03",S6424)),"บางใหญ่",ISNUMBER(SEARCH("CP04",S6424)),"บางบอน",OR(ISNUMBER(SEARCH("CP",S6424)),ISNUMBER(SEARCH("BTC",D6424))),"340",TRUE,"")</f>
        <v>340</v>
      </c>
    </row>
    <row r="6425" spans="1:20" x14ac:dyDescent="0.2">
      <c r="A6425" t="s">
        <v>6619</v>
      </c>
      <c r="B6425" t="s">
        <v>15</v>
      </c>
      <c r="C6425">
        <v>2026</v>
      </c>
      <c r="D6425" t="s">
        <v>6660</v>
      </c>
      <c r="E6425" t="s">
        <v>725</v>
      </c>
      <c r="F6425" t="s">
        <v>726</v>
      </c>
      <c r="G6425" t="s">
        <v>2575</v>
      </c>
      <c r="H6425" t="s">
        <v>2576</v>
      </c>
      <c r="I6425" t="s">
        <v>6661</v>
      </c>
      <c r="J6425" t="s">
        <v>6662</v>
      </c>
      <c r="K6425" t="s">
        <v>2761</v>
      </c>
      <c r="L6425" s="1">
        <v>4</v>
      </c>
      <c r="M6425" s="1">
        <v>2880</v>
      </c>
      <c r="N6425" s="1">
        <v>2880</v>
      </c>
      <c r="O6425" s="1" t="s">
        <v>2580</v>
      </c>
      <c r="P6425" s="1">
        <v>8074.77</v>
      </c>
      <c r="Q6425" s="1">
        <v>565.23</v>
      </c>
      <c r="R6425" s="1">
        <v>8640</v>
      </c>
      <c r="S6425" t="s">
        <v>3345</v>
      </c>
      <c r="T6425" t="str" cm="1">
        <f t="array" ref="T6425">_xlfn.IFS(ISNUMBER(SEARCH("CP02",S6425)),"ราชพฤกษ",ISNUMBER(SEARCH("CP03",S6425)),"บางใหญ่",ISNUMBER(SEARCH("CP04",S6425)),"บางบอน",OR(ISNUMBER(SEARCH("CP",S6425)),ISNUMBER(SEARCH("BTC",D6425))),"340",TRUE,"")</f>
        <v>340</v>
      </c>
    </row>
    <row r="6426" spans="1:20" x14ac:dyDescent="0.2">
      <c r="A6426" t="s">
        <v>6619</v>
      </c>
      <c r="B6426" t="s">
        <v>15</v>
      </c>
      <c r="C6426">
        <v>2026</v>
      </c>
      <c r="D6426" t="s">
        <v>6660</v>
      </c>
      <c r="E6426" t="s">
        <v>1091</v>
      </c>
      <c r="F6426" t="s">
        <v>1092</v>
      </c>
      <c r="G6426" t="s">
        <v>2582</v>
      </c>
      <c r="H6426" t="s">
        <v>2583</v>
      </c>
      <c r="I6426" t="s">
        <v>6661</v>
      </c>
      <c r="J6426" t="s">
        <v>6662</v>
      </c>
      <c r="K6426" t="s">
        <v>2761</v>
      </c>
      <c r="L6426" s="1">
        <v>2</v>
      </c>
      <c r="M6426" s="1">
        <v>60</v>
      </c>
      <c r="N6426" s="1">
        <v>0</v>
      </c>
      <c r="O6426" s="1" t="s">
        <v>2580</v>
      </c>
      <c r="P6426" s="1">
        <v>0</v>
      </c>
      <c r="Q6426" s="1">
        <v>0</v>
      </c>
      <c r="R6426" s="1">
        <v>0</v>
      </c>
      <c r="S6426" t="s">
        <v>2683</v>
      </c>
      <c r="T6426" t="str" cm="1">
        <f t="array" ref="T6426">_xlfn.IFS(ISNUMBER(SEARCH("CP02",S6426)),"ราชพฤกษ",ISNUMBER(SEARCH("CP03",S6426)),"บางใหญ่",ISNUMBER(SEARCH("CP04",S6426)),"บางบอน",OR(ISNUMBER(SEARCH("CP",S6426)),ISNUMBER(SEARCH("BTC",D6426))),"340",TRUE,"")</f>
        <v>340</v>
      </c>
    </row>
    <row r="6427" spans="1:20" x14ac:dyDescent="0.2">
      <c r="A6427" t="s">
        <v>6619</v>
      </c>
      <c r="B6427" t="s">
        <v>15</v>
      </c>
      <c r="C6427">
        <v>2026</v>
      </c>
      <c r="D6427" t="s">
        <v>6660</v>
      </c>
      <c r="E6427" t="s">
        <v>1553</v>
      </c>
      <c r="F6427" t="s">
        <v>1554</v>
      </c>
      <c r="G6427" t="s">
        <v>2585</v>
      </c>
      <c r="H6427" t="s">
        <v>2586</v>
      </c>
      <c r="I6427" t="s">
        <v>6661</v>
      </c>
      <c r="J6427" t="s">
        <v>6662</v>
      </c>
      <c r="K6427" t="s">
        <v>2761</v>
      </c>
      <c r="L6427" s="1">
        <v>4</v>
      </c>
      <c r="M6427" s="1">
        <v>120</v>
      </c>
      <c r="N6427" s="1">
        <v>0</v>
      </c>
      <c r="O6427" s="1" t="s">
        <v>2580</v>
      </c>
      <c r="P6427" s="1">
        <v>0</v>
      </c>
      <c r="Q6427" s="1">
        <v>0</v>
      </c>
      <c r="R6427" s="1">
        <v>0</v>
      </c>
      <c r="S6427" t="s">
        <v>2625</v>
      </c>
      <c r="T6427" t="str" cm="1">
        <f t="array" ref="T6427">_xlfn.IFS(ISNUMBER(SEARCH("CP02",S6427)),"ราชพฤกษ",ISNUMBER(SEARCH("CP03",S6427)),"บางใหญ่",ISNUMBER(SEARCH("CP04",S6427)),"บางบอน",OR(ISNUMBER(SEARCH("CP",S6427)),ISNUMBER(SEARCH("BTC",D6427))),"340",TRUE,"")</f>
        <v>340</v>
      </c>
    </row>
    <row r="6428" spans="1:20" x14ac:dyDescent="0.2">
      <c r="A6428" t="s">
        <v>6619</v>
      </c>
      <c r="B6428" t="s">
        <v>15</v>
      </c>
      <c r="C6428">
        <v>2026</v>
      </c>
      <c r="D6428" t="s">
        <v>6660</v>
      </c>
      <c r="E6428" t="s">
        <v>1547</v>
      </c>
      <c r="F6428" t="s">
        <v>1548</v>
      </c>
      <c r="G6428" t="s">
        <v>2588</v>
      </c>
      <c r="H6428" t="s">
        <v>2586</v>
      </c>
      <c r="I6428" t="s">
        <v>6661</v>
      </c>
      <c r="J6428" t="s">
        <v>6662</v>
      </c>
      <c r="K6428" t="s">
        <v>2761</v>
      </c>
      <c r="L6428" s="1">
        <v>1</v>
      </c>
      <c r="M6428" s="1">
        <v>400</v>
      </c>
      <c r="N6428" s="1">
        <v>0</v>
      </c>
      <c r="O6428" s="1" t="s">
        <v>2580</v>
      </c>
      <c r="P6428" s="1">
        <v>0</v>
      </c>
      <c r="Q6428" s="1">
        <v>0</v>
      </c>
      <c r="R6428" s="1">
        <v>0</v>
      </c>
      <c r="S6428" t="s">
        <v>2625</v>
      </c>
      <c r="T6428" t="str" cm="1">
        <f t="array" ref="T6428">_xlfn.IFS(ISNUMBER(SEARCH("CP02",S6428)),"ราชพฤกษ",ISNUMBER(SEARCH("CP03",S6428)),"บางใหญ่",ISNUMBER(SEARCH("CP04",S6428)),"บางบอน",OR(ISNUMBER(SEARCH("CP",S6428)),ISNUMBER(SEARCH("BTC",D6428))),"340",TRUE,"")</f>
        <v>340</v>
      </c>
    </row>
    <row r="6429" spans="1:20" x14ac:dyDescent="0.2">
      <c r="A6429" t="s">
        <v>6619</v>
      </c>
      <c r="B6429" t="s">
        <v>15</v>
      </c>
      <c r="C6429">
        <v>2026</v>
      </c>
      <c r="D6429" t="s">
        <v>6660</v>
      </c>
      <c r="E6429" t="s">
        <v>1495</v>
      </c>
      <c r="F6429" t="s">
        <v>1496</v>
      </c>
      <c r="G6429" t="s">
        <v>2632</v>
      </c>
      <c r="H6429" t="s">
        <v>2586</v>
      </c>
      <c r="I6429" t="s">
        <v>6663</v>
      </c>
      <c r="J6429" t="s">
        <v>6662</v>
      </c>
      <c r="K6429" t="s">
        <v>2761</v>
      </c>
      <c r="L6429" s="1">
        <v>1</v>
      </c>
      <c r="M6429" s="1">
        <v>1600</v>
      </c>
      <c r="N6429" s="1">
        <v>80</v>
      </c>
      <c r="O6429" s="1" t="s">
        <v>2580</v>
      </c>
      <c r="P6429" s="1">
        <v>1420.56</v>
      </c>
      <c r="Q6429" s="1">
        <v>99.44</v>
      </c>
      <c r="R6429" s="1">
        <v>1520</v>
      </c>
      <c r="S6429" t="s">
        <v>2683</v>
      </c>
      <c r="T6429" t="str" cm="1">
        <f t="array" ref="T6429">_xlfn.IFS(ISNUMBER(SEARCH("CP02",S6429)),"ราชพฤกษ",ISNUMBER(SEARCH("CP03",S6429)),"บางใหญ่",ISNUMBER(SEARCH("CP04",S6429)),"บางบอน",OR(ISNUMBER(SEARCH("CP",S6429)),ISNUMBER(SEARCH("BTC",D6429))),"340",TRUE,"")</f>
        <v>340</v>
      </c>
    </row>
    <row r="6430" spans="1:20" x14ac:dyDescent="0.2">
      <c r="A6430" t="s">
        <v>6619</v>
      </c>
      <c r="B6430" t="s">
        <v>15</v>
      </c>
      <c r="C6430">
        <v>2026</v>
      </c>
      <c r="D6430" t="s">
        <v>6660</v>
      </c>
      <c r="E6430" t="s">
        <v>575</v>
      </c>
      <c r="F6430" t="s">
        <v>576</v>
      </c>
      <c r="G6430" t="s">
        <v>2582</v>
      </c>
      <c r="H6430" t="s">
        <v>2586</v>
      </c>
      <c r="I6430" t="s">
        <v>6663</v>
      </c>
      <c r="J6430" t="s">
        <v>6662</v>
      </c>
      <c r="K6430" t="s">
        <v>2761</v>
      </c>
      <c r="L6430" s="1">
        <v>1</v>
      </c>
      <c r="M6430" s="1">
        <v>520</v>
      </c>
      <c r="N6430" s="1">
        <v>0</v>
      </c>
      <c r="O6430" s="1" t="s">
        <v>2580</v>
      </c>
      <c r="P6430" s="1">
        <v>485.98</v>
      </c>
      <c r="Q6430" s="1">
        <v>34.020000000000003</v>
      </c>
      <c r="R6430" s="1">
        <v>520</v>
      </c>
      <c r="S6430" t="s">
        <v>2683</v>
      </c>
      <c r="T6430" t="str" cm="1">
        <f t="array" ref="T6430">_xlfn.IFS(ISNUMBER(SEARCH("CP02",S6430)),"ราชพฤกษ",ISNUMBER(SEARCH("CP03",S6430)),"บางใหญ่",ISNUMBER(SEARCH("CP04",S6430)),"บางบอน",OR(ISNUMBER(SEARCH("CP",S6430)),ISNUMBER(SEARCH("BTC",D6430))),"340",TRUE,"")</f>
        <v>340</v>
      </c>
    </row>
    <row r="6431" spans="1:20" x14ac:dyDescent="0.2">
      <c r="A6431" t="s">
        <v>6619</v>
      </c>
      <c r="B6431" t="s">
        <v>15</v>
      </c>
      <c r="C6431">
        <v>2026</v>
      </c>
      <c r="D6431" t="s">
        <v>6660</v>
      </c>
      <c r="E6431" t="s">
        <v>1571</v>
      </c>
      <c r="F6431" t="s">
        <v>1572</v>
      </c>
      <c r="G6431" t="s">
        <v>1536</v>
      </c>
      <c r="H6431" t="s">
        <v>2586</v>
      </c>
      <c r="I6431" t="s">
        <v>6664</v>
      </c>
      <c r="J6431" t="s">
        <v>6662</v>
      </c>
      <c r="K6431" t="s">
        <v>2761</v>
      </c>
      <c r="L6431" s="1">
        <v>2</v>
      </c>
      <c r="M6431" s="1">
        <v>400</v>
      </c>
      <c r="N6431" s="1">
        <v>0</v>
      </c>
      <c r="O6431" s="1" t="s">
        <v>2580</v>
      </c>
      <c r="P6431" s="1">
        <v>747.66</v>
      </c>
      <c r="Q6431" s="1">
        <v>52.34</v>
      </c>
      <c r="R6431" s="1">
        <v>800</v>
      </c>
      <c r="S6431" t="s">
        <v>2625</v>
      </c>
      <c r="T6431" t="str" cm="1">
        <f t="array" ref="T6431">_xlfn.IFS(ISNUMBER(SEARCH("CP02",S6431)),"ราชพฤกษ",ISNUMBER(SEARCH("CP03",S6431)),"บางใหญ่",ISNUMBER(SEARCH("CP04",S6431)),"บางบอน",OR(ISNUMBER(SEARCH("CP",S6431)),ISNUMBER(SEARCH("BTC",D6431))),"340",TRUE,"")</f>
        <v>340</v>
      </c>
    </row>
    <row r="6432" spans="1:20" x14ac:dyDescent="0.2">
      <c r="A6432" t="s">
        <v>6665</v>
      </c>
      <c r="B6432" t="s">
        <v>15</v>
      </c>
      <c r="C6432">
        <v>2026</v>
      </c>
      <c r="D6432" t="s">
        <v>6666</v>
      </c>
      <c r="E6432" t="s">
        <v>675</v>
      </c>
      <c r="F6432" t="s">
        <v>676</v>
      </c>
      <c r="G6432" t="s">
        <v>2575</v>
      </c>
      <c r="H6432" t="s">
        <v>2576</v>
      </c>
      <c r="I6432" t="s">
        <v>6667</v>
      </c>
      <c r="J6432" t="s">
        <v>6668</v>
      </c>
      <c r="K6432" t="s">
        <v>2692</v>
      </c>
      <c r="L6432" s="1">
        <v>4</v>
      </c>
      <c r="M6432" s="1">
        <v>2850</v>
      </c>
      <c r="N6432" s="1">
        <v>2850</v>
      </c>
      <c r="O6432" s="1" t="s">
        <v>2580</v>
      </c>
      <c r="P6432" s="1">
        <v>7990.65</v>
      </c>
      <c r="Q6432" s="1">
        <v>559.35</v>
      </c>
      <c r="R6432" s="1">
        <v>8550</v>
      </c>
      <c r="S6432" t="s">
        <v>4791</v>
      </c>
      <c r="T6432" t="str" cm="1">
        <f t="array" ref="T6432">_xlfn.IFS(ISNUMBER(SEARCH("CP02",S6432)),"ราชพฤกษ",ISNUMBER(SEARCH("CP03",S6432)),"บางใหญ่",ISNUMBER(SEARCH("CP04",S6432)),"บางบอน",OR(ISNUMBER(SEARCH("CP",S6432)),ISNUMBER(SEARCH("BTC",D6432))),"340",TRUE,"")</f>
        <v>บางบอน</v>
      </c>
    </row>
    <row r="6433" spans="1:20" x14ac:dyDescent="0.2">
      <c r="A6433" t="s">
        <v>6665</v>
      </c>
      <c r="B6433" t="s">
        <v>15</v>
      </c>
      <c r="C6433">
        <v>2026</v>
      </c>
      <c r="D6433" t="s">
        <v>6666</v>
      </c>
      <c r="E6433" t="s">
        <v>1091</v>
      </c>
      <c r="F6433" t="s">
        <v>1092</v>
      </c>
      <c r="G6433" t="s">
        <v>2582</v>
      </c>
      <c r="H6433" t="s">
        <v>2583</v>
      </c>
      <c r="I6433" t="s">
        <v>6667</v>
      </c>
      <c r="J6433" t="s">
        <v>6668</v>
      </c>
      <c r="K6433" t="s">
        <v>2692</v>
      </c>
      <c r="L6433" s="1">
        <v>4</v>
      </c>
      <c r="M6433" s="1">
        <v>60</v>
      </c>
      <c r="N6433" s="1">
        <v>0</v>
      </c>
      <c r="O6433" s="1" t="s">
        <v>2580</v>
      </c>
      <c r="P6433" s="1">
        <v>0</v>
      </c>
      <c r="Q6433" s="1">
        <v>0</v>
      </c>
      <c r="R6433" s="1">
        <v>0</v>
      </c>
      <c r="S6433" t="s">
        <v>2631</v>
      </c>
      <c r="T6433" t="str" cm="1">
        <f t="array" ref="T6433">_xlfn.IFS(ISNUMBER(SEARCH("CP02",S6433)),"ราชพฤกษ",ISNUMBER(SEARCH("CP03",S6433)),"บางใหญ่",ISNUMBER(SEARCH("CP04",S6433)),"บางบอน",OR(ISNUMBER(SEARCH("CP",S6433)),ISNUMBER(SEARCH("BTC",D6433))),"340",TRUE,"")</f>
        <v>บางบอน</v>
      </c>
    </row>
    <row r="6434" spans="1:20" x14ac:dyDescent="0.2">
      <c r="A6434" t="s">
        <v>6665</v>
      </c>
      <c r="B6434" t="s">
        <v>15</v>
      </c>
      <c r="C6434">
        <v>2026</v>
      </c>
      <c r="D6434" t="s">
        <v>6666</v>
      </c>
      <c r="E6434" t="s">
        <v>1547</v>
      </c>
      <c r="F6434" t="s">
        <v>1548</v>
      </c>
      <c r="G6434" t="s">
        <v>2588</v>
      </c>
      <c r="H6434" t="s">
        <v>2586</v>
      </c>
      <c r="I6434" t="s">
        <v>6667</v>
      </c>
      <c r="J6434" t="s">
        <v>6668</v>
      </c>
      <c r="K6434" t="s">
        <v>2692</v>
      </c>
      <c r="L6434" s="1">
        <v>1</v>
      </c>
      <c r="M6434" s="1">
        <v>400</v>
      </c>
      <c r="N6434" s="1">
        <v>0</v>
      </c>
      <c r="O6434" s="1" t="s">
        <v>2580</v>
      </c>
      <c r="P6434" s="1">
        <v>0</v>
      </c>
      <c r="Q6434" s="1">
        <v>0</v>
      </c>
      <c r="R6434" s="1">
        <v>0</v>
      </c>
      <c r="S6434" t="s">
        <v>2633</v>
      </c>
      <c r="T6434" t="str" cm="1">
        <f t="array" ref="T6434">_xlfn.IFS(ISNUMBER(SEARCH("CP02",S6434)),"ราชพฤกษ",ISNUMBER(SEARCH("CP03",S6434)),"บางใหญ่",ISNUMBER(SEARCH("CP04",S6434)),"บางบอน",OR(ISNUMBER(SEARCH("CP",S6434)),ISNUMBER(SEARCH("BTC",D6434))),"340",TRUE,"")</f>
        <v>บางบอน</v>
      </c>
    </row>
    <row r="6435" spans="1:20" x14ac:dyDescent="0.2">
      <c r="A6435" t="s">
        <v>6665</v>
      </c>
      <c r="B6435" t="s">
        <v>15</v>
      </c>
      <c r="C6435">
        <v>2026</v>
      </c>
      <c r="D6435" t="s">
        <v>6666</v>
      </c>
      <c r="E6435" t="s">
        <v>1553</v>
      </c>
      <c r="F6435" t="s">
        <v>1554</v>
      </c>
      <c r="G6435" t="s">
        <v>2585</v>
      </c>
      <c r="H6435" t="s">
        <v>2586</v>
      </c>
      <c r="I6435" t="s">
        <v>6667</v>
      </c>
      <c r="J6435" t="s">
        <v>6668</v>
      </c>
      <c r="K6435" t="s">
        <v>2692</v>
      </c>
      <c r="L6435" s="1">
        <v>4</v>
      </c>
      <c r="M6435" s="1">
        <v>120</v>
      </c>
      <c r="N6435" s="1">
        <v>0</v>
      </c>
      <c r="O6435" s="1" t="s">
        <v>2580</v>
      </c>
      <c r="P6435" s="1">
        <v>0</v>
      </c>
      <c r="Q6435" s="1">
        <v>0</v>
      </c>
      <c r="R6435" s="1">
        <v>0</v>
      </c>
      <c r="S6435" t="s">
        <v>2633</v>
      </c>
      <c r="T6435" t="str" cm="1">
        <f t="array" ref="T6435">_xlfn.IFS(ISNUMBER(SEARCH("CP02",S6435)),"ราชพฤกษ",ISNUMBER(SEARCH("CP03",S6435)),"บางใหญ่",ISNUMBER(SEARCH("CP04",S6435)),"บางบอน",OR(ISNUMBER(SEARCH("CP",S6435)),ISNUMBER(SEARCH("BTC",D6435))),"340",TRUE,"")</f>
        <v>บางบอน</v>
      </c>
    </row>
    <row r="6436" spans="1:20" x14ac:dyDescent="0.2">
      <c r="A6436" t="s">
        <v>6665</v>
      </c>
      <c r="B6436" t="s">
        <v>15</v>
      </c>
      <c r="C6436">
        <v>2026</v>
      </c>
      <c r="D6436" t="s">
        <v>6666</v>
      </c>
      <c r="E6436" t="s">
        <v>565</v>
      </c>
      <c r="F6436" t="s">
        <v>566</v>
      </c>
      <c r="G6436" t="s">
        <v>2582</v>
      </c>
      <c r="H6436" t="s">
        <v>2586</v>
      </c>
      <c r="I6436" t="s">
        <v>6667</v>
      </c>
      <c r="J6436" t="s">
        <v>6668</v>
      </c>
      <c r="K6436" t="s">
        <v>2692</v>
      </c>
      <c r="L6436" s="1">
        <v>1</v>
      </c>
      <c r="M6436" s="1">
        <v>1650</v>
      </c>
      <c r="N6436" s="1">
        <v>0</v>
      </c>
      <c r="O6436" s="1" t="s">
        <v>2580</v>
      </c>
      <c r="P6436" s="1">
        <v>1542.06</v>
      </c>
      <c r="Q6436" s="1">
        <v>107.94</v>
      </c>
      <c r="R6436" s="1">
        <v>1650</v>
      </c>
      <c r="S6436" t="s">
        <v>2631</v>
      </c>
      <c r="T6436" t="str" cm="1">
        <f t="array" ref="T6436">_xlfn.IFS(ISNUMBER(SEARCH("CP02",S6436)),"ราชพฤกษ",ISNUMBER(SEARCH("CP03",S6436)),"บางใหญ่",ISNUMBER(SEARCH("CP04",S6436)),"บางบอน",OR(ISNUMBER(SEARCH("CP",S6436)),ISNUMBER(SEARCH("BTC",D6436))),"340",TRUE,"")</f>
        <v>บางบอน</v>
      </c>
    </row>
    <row r="6437" spans="1:20" x14ac:dyDescent="0.2">
      <c r="A6437" t="s">
        <v>6665</v>
      </c>
      <c r="B6437" t="s">
        <v>15</v>
      </c>
      <c r="C6437">
        <v>2026</v>
      </c>
      <c r="D6437" t="s">
        <v>6666</v>
      </c>
      <c r="E6437" t="s">
        <v>99</v>
      </c>
      <c r="F6437" t="s">
        <v>100</v>
      </c>
      <c r="G6437" t="s">
        <v>2582</v>
      </c>
      <c r="H6437" t="s">
        <v>2586</v>
      </c>
      <c r="I6437" t="s">
        <v>6667</v>
      </c>
      <c r="J6437" t="s">
        <v>6668</v>
      </c>
      <c r="K6437" t="s">
        <v>2692</v>
      </c>
      <c r="L6437" s="1">
        <v>1</v>
      </c>
      <c r="M6437" s="1">
        <v>220</v>
      </c>
      <c r="N6437" s="1">
        <v>0</v>
      </c>
      <c r="O6437" s="1" t="s">
        <v>2580</v>
      </c>
      <c r="P6437" s="1">
        <v>205.61</v>
      </c>
      <c r="Q6437" s="1">
        <v>14.39</v>
      </c>
      <c r="R6437" s="1">
        <v>220</v>
      </c>
      <c r="S6437" t="s">
        <v>2631</v>
      </c>
      <c r="T6437" t="str" cm="1">
        <f t="array" ref="T6437">_xlfn.IFS(ISNUMBER(SEARCH("CP02",S6437)),"ราชพฤกษ",ISNUMBER(SEARCH("CP03",S6437)),"บางใหญ่",ISNUMBER(SEARCH("CP04",S6437)),"บางบอน",OR(ISNUMBER(SEARCH("CP",S6437)),ISNUMBER(SEARCH("BTC",D6437))),"340",TRUE,"")</f>
        <v>บางบอน</v>
      </c>
    </row>
    <row r="6438" spans="1:20" x14ac:dyDescent="0.2">
      <c r="A6438" t="s">
        <v>6665</v>
      </c>
      <c r="B6438" t="s">
        <v>15</v>
      </c>
      <c r="C6438">
        <v>2026</v>
      </c>
      <c r="D6438" t="s">
        <v>6666</v>
      </c>
      <c r="E6438" t="s">
        <v>1187</v>
      </c>
      <c r="F6438" t="s">
        <v>1188</v>
      </c>
      <c r="G6438" t="s">
        <v>2582</v>
      </c>
      <c r="H6438" t="s">
        <v>2586</v>
      </c>
      <c r="I6438" t="s">
        <v>6667</v>
      </c>
      <c r="J6438" t="s">
        <v>6668</v>
      </c>
      <c r="K6438" t="s">
        <v>2692</v>
      </c>
      <c r="L6438" s="1">
        <v>1</v>
      </c>
      <c r="M6438" s="1">
        <v>20</v>
      </c>
      <c r="N6438" s="1">
        <v>0</v>
      </c>
      <c r="O6438" s="1" t="s">
        <v>2580</v>
      </c>
      <c r="P6438" s="1">
        <v>18.690000000000001</v>
      </c>
      <c r="Q6438" s="1">
        <v>1.31</v>
      </c>
      <c r="R6438" s="1">
        <v>20</v>
      </c>
      <c r="S6438" t="s">
        <v>2631</v>
      </c>
      <c r="T6438" t="str" cm="1">
        <f t="array" ref="T6438">_xlfn.IFS(ISNUMBER(SEARCH("CP02",S6438)),"ราชพฤกษ",ISNUMBER(SEARCH("CP03",S6438)),"บางใหญ่",ISNUMBER(SEARCH("CP04",S6438)),"บางบอน",OR(ISNUMBER(SEARCH("CP",S6438)),ISNUMBER(SEARCH("BTC",D6438))),"340",TRUE,"")</f>
        <v>บางบอน</v>
      </c>
    </row>
    <row r="6439" spans="1:20" x14ac:dyDescent="0.2">
      <c r="A6439" t="s">
        <v>6665</v>
      </c>
      <c r="B6439" t="s">
        <v>15</v>
      </c>
      <c r="C6439">
        <v>2026</v>
      </c>
      <c r="D6439" t="s">
        <v>3466</v>
      </c>
      <c r="E6439" t="s">
        <v>1547</v>
      </c>
      <c r="F6439" t="s">
        <v>1548</v>
      </c>
      <c r="G6439" t="s">
        <v>2588</v>
      </c>
      <c r="H6439" t="s">
        <v>2586</v>
      </c>
      <c r="I6439" t="s">
        <v>6669</v>
      </c>
      <c r="J6439" t="s">
        <v>3468</v>
      </c>
      <c r="K6439" t="s">
        <v>2692</v>
      </c>
      <c r="L6439" s="1">
        <v>1</v>
      </c>
      <c r="M6439" s="1">
        <v>400</v>
      </c>
      <c r="N6439" s="1">
        <v>0</v>
      </c>
      <c r="O6439" s="1" t="s">
        <v>2580</v>
      </c>
      <c r="P6439" s="1">
        <v>373.83</v>
      </c>
      <c r="Q6439" s="1">
        <v>26.17</v>
      </c>
      <c r="R6439" s="1">
        <v>400</v>
      </c>
      <c r="S6439" t="s">
        <v>2633</v>
      </c>
      <c r="T6439" t="str" cm="1">
        <f t="array" ref="T6439">_xlfn.IFS(ISNUMBER(SEARCH("CP02",S6439)),"ราชพฤกษ",ISNUMBER(SEARCH("CP03",S6439)),"บางใหญ่",ISNUMBER(SEARCH("CP04",S6439)),"บางบอน",OR(ISNUMBER(SEARCH("CP",S6439)),ISNUMBER(SEARCH("BTC",D6439))),"340",TRUE,"")</f>
        <v>บางบอน</v>
      </c>
    </row>
    <row r="6440" spans="1:20" x14ac:dyDescent="0.2">
      <c r="A6440" t="s">
        <v>6665</v>
      </c>
      <c r="B6440" t="s">
        <v>15</v>
      </c>
      <c r="C6440">
        <v>2026</v>
      </c>
      <c r="D6440" t="s">
        <v>6670</v>
      </c>
      <c r="E6440" t="s">
        <v>659</v>
      </c>
      <c r="F6440" t="s">
        <v>660</v>
      </c>
      <c r="G6440" t="s">
        <v>2802</v>
      </c>
      <c r="H6440" t="s">
        <v>2803</v>
      </c>
      <c r="I6440" t="s">
        <v>6671</v>
      </c>
      <c r="J6440" t="s">
        <v>6672</v>
      </c>
      <c r="K6440" t="s">
        <v>2692</v>
      </c>
      <c r="L6440" s="1">
        <v>4</v>
      </c>
      <c r="M6440" s="1">
        <v>2200</v>
      </c>
      <c r="N6440" s="1">
        <v>2200</v>
      </c>
      <c r="O6440" s="1" t="s">
        <v>2580</v>
      </c>
      <c r="P6440" s="1">
        <v>6168.22</v>
      </c>
      <c r="Q6440" s="1">
        <v>431.78</v>
      </c>
      <c r="R6440" s="1">
        <v>6600</v>
      </c>
      <c r="S6440" t="s">
        <v>4791</v>
      </c>
      <c r="T6440" t="str" cm="1">
        <f t="array" ref="T6440">_xlfn.IFS(ISNUMBER(SEARCH("CP02",S6440)),"ราชพฤกษ",ISNUMBER(SEARCH("CP03",S6440)),"บางใหญ่",ISNUMBER(SEARCH("CP04",S6440)),"บางบอน",OR(ISNUMBER(SEARCH("CP",S6440)),ISNUMBER(SEARCH("BTC",D6440))),"340",TRUE,"")</f>
        <v>บางบอน</v>
      </c>
    </row>
    <row r="6441" spans="1:20" x14ac:dyDescent="0.2">
      <c r="A6441" t="s">
        <v>6665</v>
      </c>
      <c r="B6441" t="s">
        <v>15</v>
      </c>
      <c r="C6441">
        <v>2026</v>
      </c>
      <c r="D6441" t="s">
        <v>6670</v>
      </c>
      <c r="E6441" t="s">
        <v>1091</v>
      </c>
      <c r="F6441" t="s">
        <v>1092</v>
      </c>
      <c r="G6441" t="s">
        <v>2582</v>
      </c>
      <c r="H6441" t="s">
        <v>2583</v>
      </c>
      <c r="I6441" t="s">
        <v>6671</v>
      </c>
      <c r="J6441" t="s">
        <v>6672</v>
      </c>
      <c r="K6441" t="s">
        <v>2692</v>
      </c>
      <c r="L6441" s="1">
        <v>4</v>
      </c>
      <c r="M6441" s="1">
        <v>60</v>
      </c>
      <c r="N6441" s="1">
        <v>0</v>
      </c>
      <c r="O6441" s="1" t="s">
        <v>2580</v>
      </c>
      <c r="P6441" s="1">
        <v>0</v>
      </c>
      <c r="Q6441" s="1">
        <v>0</v>
      </c>
      <c r="R6441" s="1">
        <v>0</v>
      </c>
      <c r="S6441" t="s">
        <v>2631</v>
      </c>
      <c r="T6441" t="str" cm="1">
        <f t="array" ref="T6441">_xlfn.IFS(ISNUMBER(SEARCH("CP02",S6441)),"ราชพฤกษ",ISNUMBER(SEARCH("CP03",S6441)),"บางใหญ่",ISNUMBER(SEARCH("CP04",S6441)),"บางบอน",OR(ISNUMBER(SEARCH("CP",S6441)),ISNUMBER(SEARCH("BTC",D6441))),"340",TRUE,"")</f>
        <v>บางบอน</v>
      </c>
    </row>
    <row r="6442" spans="1:20" x14ac:dyDescent="0.2">
      <c r="A6442" t="s">
        <v>6665</v>
      </c>
      <c r="B6442" t="s">
        <v>15</v>
      </c>
      <c r="C6442">
        <v>2026</v>
      </c>
      <c r="D6442" t="s">
        <v>6670</v>
      </c>
      <c r="E6442" t="s">
        <v>1547</v>
      </c>
      <c r="F6442" t="s">
        <v>1548</v>
      </c>
      <c r="G6442" t="s">
        <v>2588</v>
      </c>
      <c r="H6442" t="s">
        <v>2586</v>
      </c>
      <c r="I6442" t="s">
        <v>6671</v>
      </c>
      <c r="J6442" t="s">
        <v>6672</v>
      </c>
      <c r="K6442" t="s">
        <v>2692</v>
      </c>
      <c r="L6442" s="1">
        <v>1</v>
      </c>
      <c r="M6442" s="1">
        <v>400</v>
      </c>
      <c r="N6442" s="1">
        <v>0</v>
      </c>
      <c r="O6442" s="1" t="s">
        <v>2580</v>
      </c>
      <c r="P6442" s="1">
        <v>0</v>
      </c>
      <c r="Q6442" s="1">
        <v>0</v>
      </c>
      <c r="R6442" s="1">
        <v>0</v>
      </c>
      <c r="S6442" t="s">
        <v>2633</v>
      </c>
      <c r="T6442" t="str" cm="1">
        <f t="array" ref="T6442">_xlfn.IFS(ISNUMBER(SEARCH("CP02",S6442)),"ราชพฤกษ",ISNUMBER(SEARCH("CP03",S6442)),"บางใหญ่",ISNUMBER(SEARCH("CP04",S6442)),"บางบอน",OR(ISNUMBER(SEARCH("CP",S6442)),ISNUMBER(SEARCH("BTC",D6442))),"340",TRUE,"")</f>
        <v>บางบอน</v>
      </c>
    </row>
    <row r="6443" spans="1:20" x14ac:dyDescent="0.2">
      <c r="A6443" t="s">
        <v>6665</v>
      </c>
      <c r="B6443" t="s">
        <v>15</v>
      </c>
      <c r="C6443">
        <v>2026</v>
      </c>
      <c r="D6443" t="s">
        <v>6670</v>
      </c>
      <c r="E6443" t="s">
        <v>1553</v>
      </c>
      <c r="F6443" t="s">
        <v>1554</v>
      </c>
      <c r="G6443" t="s">
        <v>2585</v>
      </c>
      <c r="H6443" t="s">
        <v>2586</v>
      </c>
      <c r="I6443" t="s">
        <v>6671</v>
      </c>
      <c r="J6443" t="s">
        <v>6672</v>
      </c>
      <c r="K6443" t="s">
        <v>2692</v>
      </c>
      <c r="L6443" s="1">
        <v>4</v>
      </c>
      <c r="M6443" s="1">
        <v>120</v>
      </c>
      <c r="N6443" s="1">
        <v>0</v>
      </c>
      <c r="O6443" s="1" t="s">
        <v>2580</v>
      </c>
      <c r="P6443" s="1">
        <v>0</v>
      </c>
      <c r="Q6443" s="1">
        <v>0</v>
      </c>
      <c r="R6443" s="1">
        <v>0</v>
      </c>
      <c r="S6443" t="s">
        <v>2633</v>
      </c>
      <c r="T6443" t="str" cm="1">
        <f t="array" ref="T6443">_xlfn.IFS(ISNUMBER(SEARCH("CP02",S6443)),"ราชพฤกษ",ISNUMBER(SEARCH("CP03",S6443)),"บางใหญ่",ISNUMBER(SEARCH("CP04",S6443)),"บางบอน",OR(ISNUMBER(SEARCH("CP",S6443)),ISNUMBER(SEARCH("BTC",D6443))),"340",TRUE,"")</f>
        <v>บางบอน</v>
      </c>
    </row>
    <row r="6444" spans="1:20" x14ac:dyDescent="0.2">
      <c r="A6444" t="s">
        <v>6665</v>
      </c>
      <c r="B6444" t="s">
        <v>15</v>
      </c>
      <c r="C6444">
        <v>2026</v>
      </c>
      <c r="D6444" t="s">
        <v>6673</v>
      </c>
      <c r="E6444" t="s">
        <v>1791</v>
      </c>
      <c r="F6444" t="s">
        <v>1792</v>
      </c>
      <c r="G6444" t="s">
        <v>1536</v>
      </c>
      <c r="H6444" t="s">
        <v>2586</v>
      </c>
      <c r="I6444" t="s">
        <v>6674</v>
      </c>
      <c r="J6444" t="s">
        <v>6675</v>
      </c>
      <c r="K6444" t="s">
        <v>2579</v>
      </c>
      <c r="L6444" s="1">
        <v>4</v>
      </c>
      <c r="M6444" s="1">
        <v>400</v>
      </c>
      <c r="N6444" s="1">
        <v>0</v>
      </c>
      <c r="O6444" s="1" t="s">
        <v>2580</v>
      </c>
      <c r="P6444" s="1">
        <v>1495.33</v>
      </c>
      <c r="Q6444" s="1">
        <v>104.67</v>
      </c>
      <c r="R6444" s="1">
        <v>1600</v>
      </c>
      <c r="S6444" t="s">
        <v>2587</v>
      </c>
      <c r="T6444" t="str" cm="1">
        <f t="array" ref="T6444">_xlfn.IFS(ISNUMBER(SEARCH("CP02",S6444)),"ราชพฤกษ",ISNUMBER(SEARCH("CP03",S6444)),"บางใหญ่",ISNUMBER(SEARCH("CP04",S6444)),"บางบอน",OR(ISNUMBER(SEARCH("CP",S6444)),ISNUMBER(SEARCH("BTC",D6444))),"340",TRUE,"")</f>
        <v>ราชพฤกษ</v>
      </c>
    </row>
    <row r="6445" spans="1:20" x14ac:dyDescent="0.2">
      <c r="A6445" t="s">
        <v>6665</v>
      </c>
      <c r="B6445" t="s">
        <v>15</v>
      </c>
      <c r="C6445">
        <v>2026</v>
      </c>
      <c r="D6445" t="s">
        <v>6673</v>
      </c>
      <c r="E6445" t="s">
        <v>1545</v>
      </c>
      <c r="F6445" t="s">
        <v>1546</v>
      </c>
      <c r="G6445" t="s">
        <v>2588</v>
      </c>
      <c r="H6445" t="s">
        <v>2586</v>
      </c>
      <c r="I6445" t="s">
        <v>6674</v>
      </c>
      <c r="J6445" t="s">
        <v>6675</v>
      </c>
      <c r="K6445" t="s">
        <v>2579</v>
      </c>
      <c r="L6445" s="1">
        <v>1</v>
      </c>
      <c r="M6445" s="1">
        <v>500</v>
      </c>
      <c r="N6445" s="1">
        <v>0</v>
      </c>
      <c r="O6445" s="1" t="s">
        <v>2580</v>
      </c>
      <c r="P6445" s="1">
        <v>467.29</v>
      </c>
      <c r="Q6445" s="1">
        <v>32.71</v>
      </c>
      <c r="R6445" s="1">
        <v>500</v>
      </c>
      <c r="S6445" t="s">
        <v>2587</v>
      </c>
      <c r="T6445" t="str" cm="1">
        <f t="array" ref="T6445">_xlfn.IFS(ISNUMBER(SEARCH("CP02",S6445)),"ราชพฤกษ",ISNUMBER(SEARCH("CP03",S6445)),"บางใหญ่",ISNUMBER(SEARCH("CP04",S6445)),"บางบอน",OR(ISNUMBER(SEARCH("CP",S6445)),ISNUMBER(SEARCH("BTC",D6445))),"340",TRUE,"")</f>
        <v>ราชพฤกษ</v>
      </c>
    </row>
    <row r="6446" spans="1:20" x14ac:dyDescent="0.2">
      <c r="A6446" t="s">
        <v>6665</v>
      </c>
      <c r="B6446" t="s">
        <v>15</v>
      </c>
      <c r="C6446">
        <v>2026</v>
      </c>
      <c r="D6446" t="s">
        <v>6676</v>
      </c>
      <c r="E6446" t="s">
        <v>521</v>
      </c>
      <c r="F6446" t="s">
        <v>522</v>
      </c>
      <c r="G6446" t="s">
        <v>2582</v>
      </c>
      <c r="H6446" t="s">
        <v>2586</v>
      </c>
      <c r="I6446" t="s">
        <v>6677</v>
      </c>
      <c r="J6446" t="s">
        <v>6678</v>
      </c>
      <c r="K6446" t="s">
        <v>2579</v>
      </c>
      <c r="L6446" s="1">
        <v>1</v>
      </c>
      <c r="M6446" s="1">
        <v>1850</v>
      </c>
      <c r="N6446" s="1">
        <v>0</v>
      </c>
      <c r="O6446" s="1" t="s">
        <v>2580</v>
      </c>
      <c r="P6446" s="1">
        <v>1728.97</v>
      </c>
      <c r="Q6446" s="1">
        <v>121.03</v>
      </c>
      <c r="R6446" s="1">
        <v>1850</v>
      </c>
      <c r="S6446" t="s">
        <v>2584</v>
      </c>
      <c r="T6446" t="str" cm="1">
        <f t="array" ref="T6446">_xlfn.IFS(ISNUMBER(SEARCH("CP02",S6446)),"ราชพฤกษ",ISNUMBER(SEARCH("CP03",S6446)),"บางใหญ่",ISNUMBER(SEARCH("CP04",S6446)),"บางบอน",OR(ISNUMBER(SEARCH("CP",S6446)),ISNUMBER(SEARCH("BTC",D6446))),"340",TRUE,"")</f>
        <v>ราชพฤกษ</v>
      </c>
    </row>
    <row r="6447" spans="1:20" x14ac:dyDescent="0.2">
      <c r="A6447" t="s">
        <v>6665</v>
      </c>
      <c r="B6447" t="s">
        <v>15</v>
      </c>
      <c r="C6447">
        <v>2026</v>
      </c>
      <c r="D6447" t="s">
        <v>6676</v>
      </c>
      <c r="E6447" t="s">
        <v>519</v>
      </c>
      <c r="F6447" t="s">
        <v>520</v>
      </c>
      <c r="G6447" t="s">
        <v>2582</v>
      </c>
      <c r="H6447" t="s">
        <v>2586</v>
      </c>
      <c r="I6447" t="s">
        <v>6677</v>
      </c>
      <c r="J6447" t="s">
        <v>6678</v>
      </c>
      <c r="K6447" t="s">
        <v>2579</v>
      </c>
      <c r="L6447" s="1">
        <v>1</v>
      </c>
      <c r="M6447" s="1">
        <v>340</v>
      </c>
      <c r="N6447" s="1">
        <v>0</v>
      </c>
      <c r="O6447" s="1" t="s">
        <v>2580</v>
      </c>
      <c r="P6447" s="1">
        <v>0</v>
      </c>
      <c r="Q6447" s="1">
        <v>0</v>
      </c>
      <c r="R6447" s="1">
        <v>0</v>
      </c>
      <c r="S6447" t="s">
        <v>2584</v>
      </c>
      <c r="T6447" t="str" cm="1">
        <f t="array" ref="T6447">_xlfn.IFS(ISNUMBER(SEARCH("CP02",S6447)),"ราชพฤกษ",ISNUMBER(SEARCH("CP03",S6447)),"บางใหญ่",ISNUMBER(SEARCH("CP04",S6447)),"บางบอน",OR(ISNUMBER(SEARCH("CP",S6447)),ISNUMBER(SEARCH("BTC",D6447))),"340",TRUE,"")</f>
        <v>ราชพฤกษ</v>
      </c>
    </row>
    <row r="6448" spans="1:20" x14ac:dyDescent="0.2">
      <c r="A6448" t="s">
        <v>6665</v>
      </c>
      <c r="B6448" t="s">
        <v>15</v>
      </c>
      <c r="C6448">
        <v>2026</v>
      </c>
      <c r="D6448" t="s">
        <v>6676</v>
      </c>
      <c r="E6448" t="s">
        <v>1187</v>
      </c>
      <c r="F6448" t="s">
        <v>1188</v>
      </c>
      <c r="G6448" t="s">
        <v>2582</v>
      </c>
      <c r="H6448" t="s">
        <v>2586</v>
      </c>
      <c r="I6448" t="s">
        <v>6677</v>
      </c>
      <c r="J6448" t="s">
        <v>6678</v>
      </c>
      <c r="K6448" t="s">
        <v>2579</v>
      </c>
      <c r="L6448" s="1">
        <v>1</v>
      </c>
      <c r="M6448" s="1">
        <v>20</v>
      </c>
      <c r="N6448" s="1">
        <v>0</v>
      </c>
      <c r="O6448" s="1" t="s">
        <v>2580</v>
      </c>
      <c r="P6448" s="1">
        <v>18.690000000000001</v>
      </c>
      <c r="Q6448" s="1">
        <v>1.31</v>
      </c>
      <c r="R6448" s="1">
        <v>20</v>
      </c>
      <c r="S6448" t="s">
        <v>2584</v>
      </c>
      <c r="T6448" t="str" cm="1">
        <f t="array" ref="T6448">_xlfn.IFS(ISNUMBER(SEARCH("CP02",S6448)),"ราชพฤกษ",ISNUMBER(SEARCH("CP03",S6448)),"บางใหญ่",ISNUMBER(SEARCH("CP04",S6448)),"บางบอน",OR(ISNUMBER(SEARCH("CP",S6448)),ISNUMBER(SEARCH("BTC",D6448))),"340",TRUE,"")</f>
        <v>ราชพฤกษ</v>
      </c>
    </row>
    <row r="6449" spans="1:20" x14ac:dyDescent="0.2">
      <c r="A6449" t="s">
        <v>6665</v>
      </c>
      <c r="B6449" t="s">
        <v>15</v>
      </c>
      <c r="C6449">
        <v>2026</v>
      </c>
      <c r="D6449" t="s">
        <v>6676</v>
      </c>
      <c r="E6449" t="s">
        <v>149</v>
      </c>
      <c r="F6449" t="s">
        <v>150</v>
      </c>
      <c r="G6449" t="s">
        <v>2582</v>
      </c>
      <c r="H6449" t="s">
        <v>2586</v>
      </c>
      <c r="I6449" t="s">
        <v>6677</v>
      </c>
      <c r="J6449" t="s">
        <v>6678</v>
      </c>
      <c r="K6449" t="s">
        <v>2579</v>
      </c>
      <c r="L6449" s="1">
        <v>2</v>
      </c>
      <c r="M6449" s="1">
        <v>220</v>
      </c>
      <c r="N6449" s="1">
        <v>0</v>
      </c>
      <c r="O6449" s="1" t="s">
        <v>2580</v>
      </c>
      <c r="P6449" s="1">
        <v>0</v>
      </c>
      <c r="Q6449" s="1">
        <v>0</v>
      </c>
      <c r="R6449" s="1">
        <v>0</v>
      </c>
      <c r="S6449" t="s">
        <v>2584</v>
      </c>
      <c r="T6449" t="str" cm="1">
        <f t="array" ref="T6449">_xlfn.IFS(ISNUMBER(SEARCH("CP02",S6449)),"ราชพฤกษ",ISNUMBER(SEARCH("CP03",S6449)),"บางใหญ่",ISNUMBER(SEARCH("CP04",S6449)),"บางบอน",OR(ISNUMBER(SEARCH("CP",S6449)),ISNUMBER(SEARCH("BTC",D6449))),"340",TRUE,"")</f>
        <v>ราชพฤกษ</v>
      </c>
    </row>
    <row r="6450" spans="1:20" x14ac:dyDescent="0.2">
      <c r="A6450" t="s">
        <v>6665</v>
      </c>
      <c r="B6450" t="s">
        <v>15</v>
      </c>
      <c r="C6450">
        <v>2026</v>
      </c>
      <c r="D6450" t="s">
        <v>6676</v>
      </c>
      <c r="E6450" t="s">
        <v>1991</v>
      </c>
      <c r="F6450" t="s">
        <v>1992</v>
      </c>
      <c r="G6450" t="s">
        <v>2582</v>
      </c>
      <c r="H6450" t="s">
        <v>2586</v>
      </c>
      <c r="I6450" t="s">
        <v>6677</v>
      </c>
      <c r="J6450" t="s">
        <v>6678</v>
      </c>
      <c r="K6450" t="s">
        <v>2579</v>
      </c>
      <c r="L6450" s="1">
        <v>1</v>
      </c>
      <c r="M6450" s="1">
        <v>595</v>
      </c>
      <c r="N6450" s="1">
        <v>59.5</v>
      </c>
      <c r="O6450" s="1" t="s">
        <v>2580</v>
      </c>
      <c r="P6450" s="1">
        <v>500.47</v>
      </c>
      <c r="Q6450" s="1">
        <v>35.03</v>
      </c>
      <c r="R6450" s="1">
        <v>535.5</v>
      </c>
      <c r="S6450" t="s">
        <v>2584</v>
      </c>
      <c r="T6450" t="str" cm="1">
        <f t="array" ref="T6450">_xlfn.IFS(ISNUMBER(SEARCH("CP02",S6450)),"ราชพฤกษ",ISNUMBER(SEARCH("CP03",S6450)),"บางใหญ่",ISNUMBER(SEARCH("CP04",S6450)),"บางบอน",OR(ISNUMBER(SEARCH("CP",S6450)),ISNUMBER(SEARCH("BTC",D6450))),"340",TRUE,"")</f>
        <v>ราชพฤกษ</v>
      </c>
    </row>
    <row r="6451" spans="1:20" x14ac:dyDescent="0.2">
      <c r="A6451" t="s">
        <v>6665</v>
      </c>
      <c r="B6451" t="s">
        <v>15</v>
      </c>
      <c r="C6451">
        <v>2026</v>
      </c>
      <c r="D6451" t="s">
        <v>6676</v>
      </c>
      <c r="E6451" t="s">
        <v>1993</v>
      </c>
      <c r="F6451" t="s">
        <v>1994</v>
      </c>
      <c r="G6451" t="s">
        <v>2582</v>
      </c>
      <c r="H6451" t="s">
        <v>2586</v>
      </c>
      <c r="I6451" t="s">
        <v>6677</v>
      </c>
      <c r="J6451" t="s">
        <v>6678</v>
      </c>
      <c r="K6451" t="s">
        <v>2579</v>
      </c>
      <c r="L6451" s="1">
        <v>1</v>
      </c>
      <c r="M6451" s="1">
        <v>595</v>
      </c>
      <c r="N6451" s="1">
        <v>59.5</v>
      </c>
      <c r="O6451" s="1" t="s">
        <v>2580</v>
      </c>
      <c r="P6451" s="1">
        <v>500.47</v>
      </c>
      <c r="Q6451" s="1">
        <v>35.03</v>
      </c>
      <c r="R6451" s="1">
        <v>535.5</v>
      </c>
      <c r="S6451" t="s">
        <v>2584</v>
      </c>
      <c r="T6451" t="str" cm="1">
        <f t="array" ref="T6451">_xlfn.IFS(ISNUMBER(SEARCH("CP02",S6451)),"ราชพฤกษ",ISNUMBER(SEARCH("CP03",S6451)),"บางใหญ่",ISNUMBER(SEARCH("CP04",S6451)),"บางบอน",OR(ISNUMBER(SEARCH("CP",S6451)),ISNUMBER(SEARCH("BTC",D6451))),"340",TRUE,"")</f>
        <v>ราชพฤกษ</v>
      </c>
    </row>
    <row r="6452" spans="1:20" x14ac:dyDescent="0.2">
      <c r="A6452" t="s">
        <v>6665</v>
      </c>
      <c r="B6452" t="s">
        <v>15</v>
      </c>
      <c r="C6452">
        <v>2026</v>
      </c>
      <c r="D6452" t="s">
        <v>6676</v>
      </c>
      <c r="E6452" t="s">
        <v>1987</v>
      </c>
      <c r="F6452" t="s">
        <v>1988</v>
      </c>
      <c r="G6452" t="s">
        <v>2582</v>
      </c>
      <c r="H6452" t="s">
        <v>2586</v>
      </c>
      <c r="I6452" t="s">
        <v>6677</v>
      </c>
      <c r="J6452" t="s">
        <v>6678</v>
      </c>
      <c r="K6452" t="s">
        <v>2579</v>
      </c>
      <c r="L6452" s="1">
        <v>1</v>
      </c>
      <c r="M6452" s="1">
        <v>595</v>
      </c>
      <c r="N6452" s="1">
        <v>59</v>
      </c>
      <c r="O6452" s="1" t="s">
        <v>2580</v>
      </c>
      <c r="P6452" s="1">
        <v>500.93</v>
      </c>
      <c r="Q6452" s="1">
        <v>35.07</v>
      </c>
      <c r="R6452" s="1">
        <v>536</v>
      </c>
      <c r="S6452" t="s">
        <v>2584</v>
      </c>
      <c r="T6452" t="str" cm="1">
        <f t="array" ref="T6452">_xlfn.IFS(ISNUMBER(SEARCH("CP02",S6452)),"ราชพฤกษ",ISNUMBER(SEARCH("CP03",S6452)),"บางใหญ่",ISNUMBER(SEARCH("CP04",S6452)),"บางบอน",OR(ISNUMBER(SEARCH("CP",S6452)),ISNUMBER(SEARCH("BTC",D6452))),"340",TRUE,"")</f>
        <v>ราชพฤกษ</v>
      </c>
    </row>
    <row r="6453" spans="1:20" x14ac:dyDescent="0.2">
      <c r="A6453" t="s">
        <v>6665</v>
      </c>
      <c r="B6453" t="s">
        <v>15</v>
      </c>
      <c r="C6453">
        <v>2026</v>
      </c>
      <c r="D6453" t="s">
        <v>6676</v>
      </c>
      <c r="E6453" t="s">
        <v>2201</v>
      </c>
      <c r="F6453" t="s">
        <v>2202</v>
      </c>
      <c r="G6453" t="s">
        <v>2589</v>
      </c>
      <c r="H6453" t="s">
        <v>2757</v>
      </c>
      <c r="I6453" t="s">
        <v>6677</v>
      </c>
      <c r="J6453" t="s">
        <v>6678</v>
      </c>
      <c r="K6453" t="s">
        <v>2579</v>
      </c>
      <c r="L6453" s="1">
        <v>2</v>
      </c>
      <c r="M6453" s="1">
        <v>1</v>
      </c>
      <c r="N6453" s="1">
        <v>0</v>
      </c>
      <c r="O6453" s="1" t="s">
        <v>2580</v>
      </c>
      <c r="P6453" s="1">
        <v>0</v>
      </c>
      <c r="Q6453" s="1">
        <v>0</v>
      </c>
      <c r="R6453" s="1">
        <v>0</v>
      </c>
      <c r="S6453" t="s">
        <v>2587</v>
      </c>
      <c r="T6453" t="str" cm="1">
        <f t="array" ref="T6453">_xlfn.IFS(ISNUMBER(SEARCH("CP02",S6453)),"ราชพฤกษ",ISNUMBER(SEARCH("CP03",S6453)),"บางใหญ่",ISNUMBER(SEARCH("CP04",S6453)),"บางบอน",OR(ISNUMBER(SEARCH("CP",S6453)),ISNUMBER(SEARCH("BTC",D6453))),"340",TRUE,"")</f>
        <v>ราชพฤกษ</v>
      </c>
    </row>
    <row r="6454" spans="1:20" x14ac:dyDescent="0.2">
      <c r="A6454" t="s">
        <v>6665</v>
      </c>
      <c r="B6454" t="s">
        <v>15</v>
      </c>
      <c r="C6454">
        <v>2026</v>
      </c>
      <c r="D6454" t="s">
        <v>6679</v>
      </c>
      <c r="E6454" t="s">
        <v>551</v>
      </c>
      <c r="F6454" t="s">
        <v>552</v>
      </c>
      <c r="G6454" t="s">
        <v>2582</v>
      </c>
      <c r="H6454" t="s">
        <v>2586</v>
      </c>
      <c r="I6454" t="s">
        <v>6680</v>
      </c>
      <c r="J6454" t="s">
        <v>6681</v>
      </c>
      <c r="K6454" t="s">
        <v>2603</v>
      </c>
      <c r="L6454" s="1">
        <v>1</v>
      </c>
      <c r="M6454" s="1">
        <v>1250</v>
      </c>
      <c r="N6454" s="1">
        <v>0</v>
      </c>
      <c r="O6454" s="1" t="s">
        <v>2580</v>
      </c>
      <c r="P6454" s="1">
        <v>1168.22</v>
      </c>
      <c r="Q6454" s="1">
        <v>81.78</v>
      </c>
      <c r="R6454" s="1">
        <v>1250</v>
      </c>
      <c r="S6454" t="s">
        <v>2605</v>
      </c>
      <c r="T6454" t="str" cm="1">
        <f t="array" ref="T6454">_xlfn.IFS(ISNUMBER(SEARCH("CP02",S6454)),"ราชพฤกษ",ISNUMBER(SEARCH("CP03",S6454)),"บางใหญ่",ISNUMBER(SEARCH("CP04",S6454)),"บางบอน",OR(ISNUMBER(SEARCH("CP",S6454)),ISNUMBER(SEARCH("BTC",D6454))),"340",TRUE,"")</f>
        <v>บางใหญ่</v>
      </c>
    </row>
    <row r="6455" spans="1:20" x14ac:dyDescent="0.2">
      <c r="A6455" t="s">
        <v>6665</v>
      </c>
      <c r="B6455" t="s">
        <v>15</v>
      </c>
      <c r="C6455">
        <v>2026</v>
      </c>
      <c r="D6455" t="s">
        <v>6679</v>
      </c>
      <c r="E6455" t="s">
        <v>1343</v>
      </c>
      <c r="F6455" t="s">
        <v>1344</v>
      </c>
      <c r="G6455" t="s">
        <v>2582</v>
      </c>
      <c r="H6455" t="s">
        <v>2586</v>
      </c>
      <c r="I6455" t="s">
        <v>6680</v>
      </c>
      <c r="J6455" t="s">
        <v>6681</v>
      </c>
      <c r="K6455" t="s">
        <v>2603</v>
      </c>
      <c r="L6455" s="1">
        <v>1</v>
      </c>
      <c r="M6455" s="1">
        <v>220</v>
      </c>
      <c r="N6455" s="1">
        <v>0</v>
      </c>
      <c r="O6455" s="1" t="s">
        <v>2580</v>
      </c>
      <c r="P6455" s="1">
        <v>205.61</v>
      </c>
      <c r="Q6455" s="1">
        <v>14.39</v>
      </c>
      <c r="R6455" s="1">
        <v>220</v>
      </c>
      <c r="S6455" t="s">
        <v>2605</v>
      </c>
      <c r="T6455" t="str" cm="1">
        <f t="array" ref="T6455">_xlfn.IFS(ISNUMBER(SEARCH("CP02",S6455)),"ราชพฤกษ",ISNUMBER(SEARCH("CP03",S6455)),"บางใหญ่",ISNUMBER(SEARCH("CP04",S6455)),"บางบอน",OR(ISNUMBER(SEARCH("CP",S6455)),ISNUMBER(SEARCH("BTC",D6455))),"340",TRUE,"")</f>
        <v>บางใหญ่</v>
      </c>
    </row>
    <row r="6456" spans="1:20" x14ac:dyDescent="0.2">
      <c r="A6456" t="s">
        <v>6665</v>
      </c>
      <c r="B6456" t="s">
        <v>15</v>
      </c>
      <c r="C6456">
        <v>2026</v>
      </c>
      <c r="D6456" t="s">
        <v>6679</v>
      </c>
      <c r="E6456" t="s">
        <v>1185</v>
      </c>
      <c r="F6456" t="s">
        <v>1186</v>
      </c>
      <c r="G6456" t="s">
        <v>2582</v>
      </c>
      <c r="H6456" t="s">
        <v>2586</v>
      </c>
      <c r="I6456" t="s">
        <v>6680</v>
      </c>
      <c r="J6456" t="s">
        <v>6681</v>
      </c>
      <c r="K6456" t="s">
        <v>2603</v>
      </c>
      <c r="L6456" s="1">
        <v>1</v>
      </c>
      <c r="M6456" s="1">
        <v>20</v>
      </c>
      <c r="N6456" s="1">
        <v>0</v>
      </c>
      <c r="O6456" s="1" t="s">
        <v>2580</v>
      </c>
      <c r="P6456" s="1">
        <v>18.690000000000001</v>
      </c>
      <c r="Q6456" s="1">
        <v>1.31</v>
      </c>
      <c r="R6456" s="1">
        <v>20</v>
      </c>
      <c r="S6456" t="s">
        <v>2605</v>
      </c>
      <c r="T6456" t="str" cm="1">
        <f t="array" ref="T6456">_xlfn.IFS(ISNUMBER(SEARCH("CP02",S6456)),"ราชพฤกษ",ISNUMBER(SEARCH("CP03",S6456)),"บางใหญ่",ISNUMBER(SEARCH("CP04",S6456)),"บางบอน",OR(ISNUMBER(SEARCH("CP",S6456)),ISNUMBER(SEARCH("BTC",D6456))),"340",TRUE,"")</f>
        <v>บางใหญ่</v>
      </c>
    </row>
    <row r="6457" spans="1:20" x14ac:dyDescent="0.2">
      <c r="A6457" t="s">
        <v>6665</v>
      </c>
      <c r="B6457" t="s">
        <v>15</v>
      </c>
      <c r="C6457">
        <v>2026</v>
      </c>
      <c r="D6457" t="s">
        <v>6682</v>
      </c>
      <c r="E6457" t="s">
        <v>555</v>
      </c>
      <c r="F6457" t="s">
        <v>556</v>
      </c>
      <c r="G6457" t="s">
        <v>2582</v>
      </c>
      <c r="H6457" t="s">
        <v>2586</v>
      </c>
      <c r="I6457" t="s">
        <v>6683</v>
      </c>
      <c r="J6457" t="s">
        <v>6684</v>
      </c>
      <c r="K6457" t="s">
        <v>2603</v>
      </c>
      <c r="L6457" s="1">
        <v>1</v>
      </c>
      <c r="M6457" s="1">
        <v>1350</v>
      </c>
      <c r="N6457" s="1">
        <v>0</v>
      </c>
      <c r="O6457" s="1" t="s">
        <v>2580</v>
      </c>
      <c r="P6457" s="1">
        <v>1261.68</v>
      </c>
      <c r="Q6457" s="1">
        <v>88.32</v>
      </c>
      <c r="R6457" s="1">
        <v>1350</v>
      </c>
      <c r="S6457" t="s">
        <v>2605</v>
      </c>
      <c r="T6457" t="str" cm="1">
        <f t="array" ref="T6457">_xlfn.IFS(ISNUMBER(SEARCH("CP02",S6457)),"ราชพฤกษ",ISNUMBER(SEARCH("CP03",S6457)),"บางใหญ่",ISNUMBER(SEARCH("CP04",S6457)),"บางบอน",OR(ISNUMBER(SEARCH("CP",S6457)),ISNUMBER(SEARCH("BTC",D6457))),"340",TRUE,"")</f>
        <v>บางใหญ่</v>
      </c>
    </row>
    <row r="6458" spans="1:20" x14ac:dyDescent="0.2">
      <c r="A6458" t="s">
        <v>6665</v>
      </c>
      <c r="B6458" t="s">
        <v>15</v>
      </c>
      <c r="C6458">
        <v>2026</v>
      </c>
      <c r="D6458" t="s">
        <v>6682</v>
      </c>
      <c r="E6458" t="s">
        <v>553</v>
      </c>
      <c r="F6458" t="s">
        <v>554</v>
      </c>
      <c r="G6458" t="s">
        <v>2582</v>
      </c>
      <c r="H6458" t="s">
        <v>2586</v>
      </c>
      <c r="I6458" t="s">
        <v>6683</v>
      </c>
      <c r="J6458" t="s">
        <v>6684</v>
      </c>
      <c r="K6458" t="s">
        <v>2603</v>
      </c>
      <c r="L6458" s="1">
        <v>1</v>
      </c>
      <c r="M6458" s="1">
        <v>250</v>
      </c>
      <c r="N6458" s="1">
        <v>0</v>
      </c>
      <c r="O6458" s="1" t="s">
        <v>2580</v>
      </c>
      <c r="P6458" s="1">
        <v>0</v>
      </c>
      <c r="Q6458" s="1">
        <v>0</v>
      </c>
      <c r="R6458" s="1">
        <v>0</v>
      </c>
      <c r="S6458" t="s">
        <v>2605</v>
      </c>
      <c r="T6458" t="str" cm="1">
        <f t="array" ref="T6458">_xlfn.IFS(ISNUMBER(SEARCH("CP02",S6458)),"ราชพฤกษ",ISNUMBER(SEARCH("CP03",S6458)),"บางใหญ่",ISNUMBER(SEARCH("CP04",S6458)),"บางบอน",OR(ISNUMBER(SEARCH("CP",S6458)),ISNUMBER(SEARCH("BTC",D6458))),"340",TRUE,"")</f>
        <v>บางใหญ่</v>
      </c>
    </row>
    <row r="6459" spans="1:20" x14ac:dyDescent="0.2">
      <c r="A6459" t="s">
        <v>6665</v>
      </c>
      <c r="B6459" t="s">
        <v>15</v>
      </c>
      <c r="C6459">
        <v>2026</v>
      </c>
      <c r="D6459" t="s">
        <v>6682</v>
      </c>
      <c r="E6459" t="s">
        <v>157</v>
      </c>
      <c r="F6459" t="s">
        <v>158</v>
      </c>
      <c r="G6459" t="s">
        <v>2582</v>
      </c>
      <c r="H6459" t="s">
        <v>2586</v>
      </c>
      <c r="I6459" t="s">
        <v>6683</v>
      </c>
      <c r="J6459" t="s">
        <v>6684</v>
      </c>
      <c r="K6459" t="s">
        <v>2603</v>
      </c>
      <c r="L6459" s="1">
        <v>1</v>
      </c>
      <c r="M6459" s="1">
        <v>330</v>
      </c>
      <c r="N6459" s="1">
        <v>0</v>
      </c>
      <c r="O6459" s="1" t="s">
        <v>2580</v>
      </c>
      <c r="P6459" s="1">
        <v>308.41000000000003</v>
      </c>
      <c r="Q6459" s="1">
        <v>21.59</v>
      </c>
      <c r="R6459" s="1">
        <v>330</v>
      </c>
      <c r="S6459" t="s">
        <v>2605</v>
      </c>
      <c r="T6459" t="str" cm="1">
        <f t="array" ref="T6459">_xlfn.IFS(ISNUMBER(SEARCH("CP02",S6459)),"ราชพฤกษ",ISNUMBER(SEARCH("CP03",S6459)),"บางใหญ่",ISNUMBER(SEARCH("CP04",S6459)),"บางบอน",OR(ISNUMBER(SEARCH("CP",S6459)),ISNUMBER(SEARCH("BTC",D6459))),"340",TRUE,"")</f>
        <v>บางใหญ่</v>
      </c>
    </row>
    <row r="6460" spans="1:20" x14ac:dyDescent="0.2">
      <c r="A6460" t="s">
        <v>6665</v>
      </c>
      <c r="B6460" t="s">
        <v>15</v>
      </c>
      <c r="C6460">
        <v>2026</v>
      </c>
      <c r="D6460" t="s">
        <v>6682</v>
      </c>
      <c r="E6460" t="s">
        <v>1185</v>
      </c>
      <c r="F6460" t="s">
        <v>1186</v>
      </c>
      <c r="G6460" t="s">
        <v>2582</v>
      </c>
      <c r="H6460" t="s">
        <v>2586</v>
      </c>
      <c r="I6460" t="s">
        <v>6683</v>
      </c>
      <c r="J6460" t="s">
        <v>6684</v>
      </c>
      <c r="K6460" t="s">
        <v>2603</v>
      </c>
      <c r="L6460" s="1">
        <v>1</v>
      </c>
      <c r="M6460" s="1">
        <v>20</v>
      </c>
      <c r="N6460" s="1">
        <v>0</v>
      </c>
      <c r="O6460" s="1" t="s">
        <v>2580</v>
      </c>
      <c r="P6460" s="1">
        <v>18.690000000000001</v>
      </c>
      <c r="Q6460" s="1">
        <v>1.31</v>
      </c>
      <c r="R6460" s="1">
        <v>20</v>
      </c>
      <c r="S6460" t="s">
        <v>2605</v>
      </c>
      <c r="T6460" t="str" cm="1">
        <f t="array" ref="T6460">_xlfn.IFS(ISNUMBER(SEARCH("CP02",S6460)),"ราชพฤกษ",ISNUMBER(SEARCH("CP03",S6460)),"บางใหญ่",ISNUMBER(SEARCH("CP04",S6460)),"บางบอน",OR(ISNUMBER(SEARCH("CP",S6460)),ISNUMBER(SEARCH("BTC",D6460))),"340",TRUE,"")</f>
        <v>บางใหญ่</v>
      </c>
    </row>
    <row r="6461" spans="1:20" x14ac:dyDescent="0.2">
      <c r="A6461" t="s">
        <v>6665</v>
      </c>
      <c r="B6461" t="s">
        <v>15</v>
      </c>
      <c r="C6461">
        <v>2026</v>
      </c>
      <c r="D6461" t="s">
        <v>6685</v>
      </c>
      <c r="E6461" t="s">
        <v>1945</v>
      </c>
      <c r="F6461" t="s">
        <v>1946</v>
      </c>
      <c r="G6461" t="s">
        <v>2582</v>
      </c>
      <c r="H6461" t="s">
        <v>2586</v>
      </c>
      <c r="I6461" t="s">
        <v>6686</v>
      </c>
      <c r="J6461" t="s">
        <v>6687</v>
      </c>
      <c r="K6461" t="s">
        <v>2603</v>
      </c>
      <c r="L6461" s="1">
        <v>1</v>
      </c>
      <c r="M6461" s="1">
        <v>250</v>
      </c>
      <c r="N6461" s="1">
        <v>0</v>
      </c>
      <c r="O6461" s="1" t="s">
        <v>2580</v>
      </c>
      <c r="P6461" s="1">
        <v>233.64</v>
      </c>
      <c r="Q6461" s="1">
        <v>16.36</v>
      </c>
      <c r="R6461" s="1">
        <v>250</v>
      </c>
      <c r="S6461" t="s">
        <v>2605</v>
      </c>
      <c r="T6461" t="str" cm="1">
        <f t="array" ref="T6461">_xlfn.IFS(ISNUMBER(SEARCH("CP02",S6461)),"ราชพฤกษ",ISNUMBER(SEARCH("CP03",S6461)),"บางใหญ่",ISNUMBER(SEARCH("CP04",S6461)),"บางบอน",OR(ISNUMBER(SEARCH("CP",S6461)),ISNUMBER(SEARCH("BTC",D6461))),"340",TRUE,"")</f>
        <v>บางใหญ่</v>
      </c>
    </row>
    <row r="6462" spans="1:20" x14ac:dyDescent="0.2">
      <c r="A6462" t="s">
        <v>6665</v>
      </c>
      <c r="B6462" t="s">
        <v>15</v>
      </c>
      <c r="C6462">
        <v>2026</v>
      </c>
      <c r="D6462" t="s">
        <v>6688</v>
      </c>
      <c r="E6462" t="s">
        <v>1537</v>
      </c>
      <c r="F6462" t="s">
        <v>1538</v>
      </c>
      <c r="G6462" t="s">
        <v>2585</v>
      </c>
      <c r="H6462" t="s">
        <v>2586</v>
      </c>
      <c r="I6462" t="s">
        <v>6689</v>
      </c>
      <c r="J6462" t="s">
        <v>6690</v>
      </c>
      <c r="K6462" t="s">
        <v>2603</v>
      </c>
      <c r="L6462" s="1">
        <v>4</v>
      </c>
      <c r="M6462" s="1">
        <v>50</v>
      </c>
      <c r="N6462" s="1">
        <v>0</v>
      </c>
      <c r="O6462" s="1" t="s">
        <v>2580</v>
      </c>
      <c r="P6462" s="1">
        <v>186.92</v>
      </c>
      <c r="Q6462" s="1">
        <v>13.08</v>
      </c>
      <c r="R6462" s="1">
        <v>200</v>
      </c>
      <c r="S6462" t="s">
        <v>2606</v>
      </c>
      <c r="T6462" t="str" cm="1">
        <f t="array" ref="T6462">_xlfn.IFS(ISNUMBER(SEARCH("CP02",S6462)),"ราชพฤกษ",ISNUMBER(SEARCH("CP03",S6462)),"บางใหญ่",ISNUMBER(SEARCH("CP04",S6462)),"บางบอน",OR(ISNUMBER(SEARCH("CP",S6462)),ISNUMBER(SEARCH("BTC",D6462))),"340",TRUE,"")</f>
        <v>บางใหญ่</v>
      </c>
    </row>
    <row r="6463" spans="1:20" x14ac:dyDescent="0.2">
      <c r="A6463" t="s">
        <v>6665</v>
      </c>
      <c r="B6463" t="s">
        <v>15</v>
      </c>
      <c r="C6463">
        <v>2026</v>
      </c>
      <c r="D6463" t="s">
        <v>6691</v>
      </c>
      <c r="E6463" t="s">
        <v>945</v>
      </c>
      <c r="F6463" t="s">
        <v>946</v>
      </c>
      <c r="G6463" t="s">
        <v>2655</v>
      </c>
      <c r="H6463" t="s">
        <v>2656</v>
      </c>
      <c r="I6463" t="s">
        <v>6692</v>
      </c>
      <c r="J6463" t="s">
        <v>6693</v>
      </c>
      <c r="K6463" t="s">
        <v>2603</v>
      </c>
      <c r="L6463" s="1">
        <v>4</v>
      </c>
      <c r="M6463" s="1">
        <v>7450</v>
      </c>
      <c r="N6463" s="1">
        <v>0</v>
      </c>
      <c r="O6463" s="1" t="s">
        <v>2580</v>
      </c>
      <c r="P6463" s="1">
        <v>27850.47</v>
      </c>
      <c r="Q6463" s="1">
        <v>1949.53</v>
      </c>
      <c r="R6463" s="1">
        <v>29800</v>
      </c>
      <c r="S6463" t="s">
        <v>4973</v>
      </c>
      <c r="T6463" t="str" cm="1">
        <f t="array" ref="T6463">_xlfn.IFS(ISNUMBER(SEARCH("CP02",S6463)),"ราชพฤกษ",ISNUMBER(SEARCH("CP03",S6463)),"บางใหญ่",ISNUMBER(SEARCH("CP04",S6463)),"บางบอน",OR(ISNUMBER(SEARCH("CP",S6463)),ISNUMBER(SEARCH("BTC",D6463))),"340",TRUE,"")</f>
        <v>บางใหญ่</v>
      </c>
    </row>
    <row r="6464" spans="1:20" x14ac:dyDescent="0.2">
      <c r="A6464" t="s">
        <v>6665</v>
      </c>
      <c r="B6464" t="s">
        <v>15</v>
      </c>
      <c r="C6464">
        <v>2026</v>
      </c>
      <c r="D6464" t="s">
        <v>6691</v>
      </c>
      <c r="E6464" t="s">
        <v>1091</v>
      </c>
      <c r="F6464" t="s">
        <v>1092</v>
      </c>
      <c r="G6464" t="s">
        <v>2582</v>
      </c>
      <c r="H6464" t="s">
        <v>2583</v>
      </c>
      <c r="I6464" t="s">
        <v>6692</v>
      </c>
      <c r="J6464" t="s">
        <v>6693</v>
      </c>
      <c r="K6464" t="s">
        <v>2603</v>
      </c>
      <c r="L6464" s="1">
        <v>4</v>
      </c>
      <c r="M6464" s="1">
        <v>60</v>
      </c>
      <c r="N6464" s="1">
        <v>0</v>
      </c>
      <c r="O6464" s="1" t="s">
        <v>2580</v>
      </c>
      <c r="P6464" s="1">
        <v>0</v>
      </c>
      <c r="Q6464" s="1">
        <v>0</v>
      </c>
      <c r="R6464" s="1">
        <v>0</v>
      </c>
      <c r="S6464" t="s">
        <v>2605</v>
      </c>
      <c r="T6464" t="str" cm="1">
        <f t="array" ref="T6464">_xlfn.IFS(ISNUMBER(SEARCH("CP02",S6464)),"ราชพฤกษ",ISNUMBER(SEARCH("CP03",S6464)),"บางใหญ่",ISNUMBER(SEARCH("CP04",S6464)),"บางบอน",OR(ISNUMBER(SEARCH("CP",S6464)),ISNUMBER(SEARCH("BTC",D6464))),"340",TRUE,"")</f>
        <v>บางใหญ่</v>
      </c>
    </row>
    <row r="6465" spans="1:20" x14ac:dyDescent="0.2">
      <c r="A6465" t="s">
        <v>6665</v>
      </c>
      <c r="B6465" t="s">
        <v>15</v>
      </c>
      <c r="C6465">
        <v>2026</v>
      </c>
      <c r="D6465" t="s">
        <v>6691</v>
      </c>
      <c r="E6465" t="s">
        <v>1549</v>
      </c>
      <c r="F6465" t="s">
        <v>1550</v>
      </c>
      <c r="G6465" t="s">
        <v>2585</v>
      </c>
      <c r="H6465" t="s">
        <v>2586</v>
      </c>
      <c r="I6465" t="s">
        <v>6692</v>
      </c>
      <c r="J6465" t="s">
        <v>6693</v>
      </c>
      <c r="K6465" t="s">
        <v>2603</v>
      </c>
      <c r="L6465" s="1">
        <v>4</v>
      </c>
      <c r="M6465" s="1">
        <v>150</v>
      </c>
      <c r="N6465" s="1">
        <v>0</v>
      </c>
      <c r="O6465" s="1" t="s">
        <v>2580</v>
      </c>
      <c r="P6465" s="1">
        <v>0</v>
      </c>
      <c r="Q6465" s="1">
        <v>0</v>
      </c>
      <c r="R6465" s="1">
        <v>0</v>
      </c>
      <c r="S6465" t="s">
        <v>2606</v>
      </c>
      <c r="T6465" t="str" cm="1">
        <f t="array" ref="T6465">_xlfn.IFS(ISNUMBER(SEARCH("CP02",S6465)),"ราชพฤกษ",ISNUMBER(SEARCH("CP03",S6465)),"บางใหญ่",ISNUMBER(SEARCH("CP04",S6465)),"บางบอน",OR(ISNUMBER(SEARCH("CP",S6465)),ISNUMBER(SEARCH("BTC",D6465))),"340",TRUE,"")</f>
        <v>บางใหญ่</v>
      </c>
    </row>
    <row r="6466" spans="1:20" x14ac:dyDescent="0.2">
      <c r="A6466" t="s">
        <v>6665</v>
      </c>
      <c r="B6466" t="s">
        <v>15</v>
      </c>
      <c r="C6466">
        <v>2026</v>
      </c>
      <c r="D6466" t="s">
        <v>6691</v>
      </c>
      <c r="E6466" t="s">
        <v>1545</v>
      </c>
      <c r="F6466" t="s">
        <v>1546</v>
      </c>
      <c r="G6466" t="s">
        <v>2588</v>
      </c>
      <c r="H6466" t="s">
        <v>2586</v>
      </c>
      <c r="I6466" t="s">
        <v>6692</v>
      </c>
      <c r="J6466" t="s">
        <v>6693</v>
      </c>
      <c r="K6466" t="s">
        <v>2603</v>
      </c>
      <c r="L6466" s="1">
        <v>1</v>
      </c>
      <c r="M6466" s="1">
        <v>500</v>
      </c>
      <c r="N6466" s="1">
        <v>0</v>
      </c>
      <c r="O6466" s="1" t="s">
        <v>2580</v>
      </c>
      <c r="P6466" s="1">
        <v>0</v>
      </c>
      <c r="Q6466" s="1">
        <v>0</v>
      </c>
      <c r="R6466" s="1">
        <v>0</v>
      </c>
      <c r="S6466" t="s">
        <v>2606</v>
      </c>
      <c r="T6466" t="str" cm="1">
        <f t="array" ref="T6466">_xlfn.IFS(ISNUMBER(SEARCH("CP02",S6466)),"ราชพฤกษ",ISNUMBER(SEARCH("CP03",S6466)),"บางใหญ่",ISNUMBER(SEARCH("CP04",S6466)),"บางบอน",OR(ISNUMBER(SEARCH("CP",S6466)),ISNUMBER(SEARCH("BTC",D6466))),"340",TRUE,"")</f>
        <v>บางใหญ่</v>
      </c>
    </row>
    <row r="6467" spans="1:20" x14ac:dyDescent="0.2">
      <c r="A6467" t="s">
        <v>6665</v>
      </c>
      <c r="B6467" t="s">
        <v>15</v>
      </c>
      <c r="C6467">
        <v>2026</v>
      </c>
      <c r="D6467" t="s">
        <v>6694</v>
      </c>
      <c r="E6467" t="s">
        <v>541</v>
      </c>
      <c r="F6467" t="s">
        <v>542</v>
      </c>
      <c r="G6467" t="s">
        <v>2582</v>
      </c>
      <c r="H6467" t="s">
        <v>2586</v>
      </c>
      <c r="I6467" t="s">
        <v>6695</v>
      </c>
      <c r="J6467" t="s">
        <v>6696</v>
      </c>
      <c r="K6467" t="s">
        <v>2603</v>
      </c>
      <c r="L6467" s="1">
        <v>1</v>
      </c>
      <c r="M6467" s="1">
        <v>1250</v>
      </c>
      <c r="N6467" s="1">
        <v>0</v>
      </c>
      <c r="O6467" s="1" t="s">
        <v>2580</v>
      </c>
      <c r="P6467" s="1">
        <v>1168.22</v>
      </c>
      <c r="Q6467" s="1">
        <v>81.78</v>
      </c>
      <c r="R6467" s="1">
        <v>1250</v>
      </c>
      <c r="S6467" t="s">
        <v>2605</v>
      </c>
      <c r="T6467" t="str" cm="1">
        <f t="array" ref="T6467">_xlfn.IFS(ISNUMBER(SEARCH("CP02",S6467)),"ราชพฤกษ",ISNUMBER(SEARCH("CP03",S6467)),"บางใหญ่",ISNUMBER(SEARCH("CP04",S6467)),"บางบอน",OR(ISNUMBER(SEARCH("CP",S6467)),ISNUMBER(SEARCH("BTC",D6467))),"340",TRUE,"")</f>
        <v>บางใหญ่</v>
      </c>
    </row>
    <row r="6468" spans="1:20" x14ac:dyDescent="0.2">
      <c r="A6468" t="s">
        <v>6665</v>
      </c>
      <c r="B6468" t="s">
        <v>15</v>
      </c>
      <c r="C6468">
        <v>2026</v>
      </c>
      <c r="D6468" t="s">
        <v>6694</v>
      </c>
      <c r="E6468" t="s">
        <v>535</v>
      </c>
      <c r="F6468" t="s">
        <v>536</v>
      </c>
      <c r="G6468" t="s">
        <v>2582</v>
      </c>
      <c r="H6468" t="s">
        <v>2586</v>
      </c>
      <c r="I6468" t="s">
        <v>6695</v>
      </c>
      <c r="J6468" t="s">
        <v>6696</v>
      </c>
      <c r="K6468" t="s">
        <v>2603</v>
      </c>
      <c r="L6468" s="1">
        <v>1</v>
      </c>
      <c r="M6468" s="1">
        <v>315</v>
      </c>
      <c r="N6468" s="1">
        <v>0</v>
      </c>
      <c r="O6468" s="1" t="s">
        <v>2580</v>
      </c>
      <c r="P6468" s="1">
        <v>0</v>
      </c>
      <c r="Q6468" s="1">
        <v>0</v>
      </c>
      <c r="R6468" s="1">
        <v>0</v>
      </c>
      <c r="S6468" t="s">
        <v>2605</v>
      </c>
      <c r="T6468" t="str" cm="1">
        <f t="array" ref="T6468">_xlfn.IFS(ISNUMBER(SEARCH("CP02",S6468)),"ราชพฤกษ",ISNUMBER(SEARCH("CP03",S6468)),"บางใหญ่",ISNUMBER(SEARCH("CP04",S6468)),"บางบอน",OR(ISNUMBER(SEARCH("CP",S6468)),ISNUMBER(SEARCH("BTC",D6468))),"340",TRUE,"")</f>
        <v>บางใหญ่</v>
      </c>
    </row>
    <row r="6469" spans="1:20" x14ac:dyDescent="0.2">
      <c r="A6469" t="s">
        <v>6665</v>
      </c>
      <c r="B6469" t="s">
        <v>15</v>
      </c>
      <c r="C6469">
        <v>2026</v>
      </c>
      <c r="D6469" t="s">
        <v>6694</v>
      </c>
      <c r="E6469" t="s">
        <v>107</v>
      </c>
      <c r="F6469" t="s">
        <v>108</v>
      </c>
      <c r="G6469" t="s">
        <v>2582</v>
      </c>
      <c r="H6469" t="s">
        <v>2586</v>
      </c>
      <c r="I6469" t="s">
        <v>6695</v>
      </c>
      <c r="J6469" t="s">
        <v>6696</v>
      </c>
      <c r="K6469" t="s">
        <v>2603</v>
      </c>
      <c r="L6469" s="1">
        <v>1</v>
      </c>
      <c r="M6469" s="1">
        <v>220</v>
      </c>
      <c r="N6469" s="1">
        <v>0</v>
      </c>
      <c r="O6469" s="1" t="s">
        <v>2580</v>
      </c>
      <c r="P6469" s="1">
        <v>205.61</v>
      </c>
      <c r="Q6469" s="1">
        <v>14.39</v>
      </c>
      <c r="R6469" s="1">
        <v>220</v>
      </c>
      <c r="S6469" t="s">
        <v>2605</v>
      </c>
      <c r="T6469" t="str" cm="1">
        <f t="array" ref="T6469">_xlfn.IFS(ISNUMBER(SEARCH("CP02",S6469)),"ราชพฤกษ",ISNUMBER(SEARCH("CP03",S6469)),"บางใหญ่",ISNUMBER(SEARCH("CP04",S6469)),"บางบอน",OR(ISNUMBER(SEARCH("CP",S6469)),ISNUMBER(SEARCH("BTC",D6469))),"340",TRUE,"")</f>
        <v>บางใหญ่</v>
      </c>
    </row>
    <row r="6470" spans="1:20" x14ac:dyDescent="0.2">
      <c r="A6470" t="s">
        <v>6665</v>
      </c>
      <c r="B6470" t="s">
        <v>15</v>
      </c>
      <c r="C6470">
        <v>2026</v>
      </c>
      <c r="D6470" t="s">
        <v>6694</v>
      </c>
      <c r="E6470" t="s">
        <v>1185</v>
      </c>
      <c r="F6470" t="s">
        <v>1186</v>
      </c>
      <c r="G6470" t="s">
        <v>2582</v>
      </c>
      <c r="H6470" t="s">
        <v>2586</v>
      </c>
      <c r="I6470" t="s">
        <v>6695</v>
      </c>
      <c r="J6470" t="s">
        <v>6696</v>
      </c>
      <c r="K6470" t="s">
        <v>2603</v>
      </c>
      <c r="L6470" s="1">
        <v>1</v>
      </c>
      <c r="M6470" s="1">
        <v>20</v>
      </c>
      <c r="N6470" s="1">
        <v>0</v>
      </c>
      <c r="O6470" s="1" t="s">
        <v>2580</v>
      </c>
      <c r="P6470" s="1">
        <v>18.690000000000001</v>
      </c>
      <c r="Q6470" s="1">
        <v>1.31</v>
      </c>
      <c r="R6470" s="1">
        <v>20</v>
      </c>
      <c r="S6470" t="s">
        <v>2605</v>
      </c>
      <c r="T6470" t="str" cm="1">
        <f t="array" ref="T6470">_xlfn.IFS(ISNUMBER(SEARCH("CP02",S6470)),"ราชพฤกษ",ISNUMBER(SEARCH("CP03",S6470)),"บางใหญ่",ISNUMBER(SEARCH("CP04",S6470)),"บางบอน",OR(ISNUMBER(SEARCH("CP",S6470)),ISNUMBER(SEARCH("BTC",D6470))),"340",TRUE,"")</f>
        <v>บางใหญ่</v>
      </c>
    </row>
    <row r="6471" spans="1:20" x14ac:dyDescent="0.2">
      <c r="A6471" t="s">
        <v>6665</v>
      </c>
      <c r="B6471" t="s">
        <v>15</v>
      </c>
      <c r="C6471">
        <v>2026</v>
      </c>
      <c r="D6471" t="s">
        <v>6694</v>
      </c>
      <c r="E6471" t="s">
        <v>265</v>
      </c>
      <c r="F6471" t="s">
        <v>266</v>
      </c>
      <c r="G6471" t="s">
        <v>2582</v>
      </c>
      <c r="H6471" t="s">
        <v>2586</v>
      </c>
      <c r="I6471" t="s">
        <v>6695</v>
      </c>
      <c r="J6471" t="s">
        <v>6696</v>
      </c>
      <c r="K6471" t="s">
        <v>2603</v>
      </c>
      <c r="L6471" s="1">
        <v>1</v>
      </c>
      <c r="M6471" s="1">
        <v>465</v>
      </c>
      <c r="N6471" s="1">
        <v>0</v>
      </c>
      <c r="O6471" s="1" t="s">
        <v>2580</v>
      </c>
      <c r="P6471" s="1">
        <v>434.58</v>
      </c>
      <c r="Q6471" s="1">
        <v>30.42</v>
      </c>
      <c r="R6471" s="1">
        <v>465</v>
      </c>
      <c r="S6471" t="s">
        <v>2605</v>
      </c>
      <c r="T6471" t="str" cm="1">
        <f t="array" ref="T6471">_xlfn.IFS(ISNUMBER(SEARCH("CP02",S6471)),"ราชพฤกษ",ISNUMBER(SEARCH("CP03",S6471)),"บางใหญ่",ISNUMBER(SEARCH("CP04",S6471)),"บางบอน",OR(ISNUMBER(SEARCH("CP",S6471)),ISNUMBER(SEARCH("BTC",D6471))),"340",TRUE,"")</f>
        <v>บางใหญ่</v>
      </c>
    </row>
    <row r="6472" spans="1:20" x14ac:dyDescent="0.2">
      <c r="A6472" t="s">
        <v>6665</v>
      </c>
      <c r="B6472" t="s">
        <v>15</v>
      </c>
      <c r="C6472">
        <v>2026</v>
      </c>
      <c r="D6472" t="s">
        <v>6694</v>
      </c>
      <c r="E6472" t="s">
        <v>227</v>
      </c>
      <c r="F6472" t="s">
        <v>228</v>
      </c>
      <c r="G6472" t="s">
        <v>2582</v>
      </c>
      <c r="H6472" t="s">
        <v>2586</v>
      </c>
      <c r="I6472" t="s">
        <v>6695</v>
      </c>
      <c r="J6472" t="s">
        <v>6696</v>
      </c>
      <c r="K6472" t="s">
        <v>2603</v>
      </c>
      <c r="L6472" s="1">
        <v>1</v>
      </c>
      <c r="M6472" s="1">
        <v>300</v>
      </c>
      <c r="N6472" s="1">
        <v>0</v>
      </c>
      <c r="O6472" s="1" t="s">
        <v>2580</v>
      </c>
      <c r="P6472" s="1">
        <v>280.37</v>
      </c>
      <c r="Q6472" s="1">
        <v>19.63</v>
      </c>
      <c r="R6472" s="1">
        <v>300</v>
      </c>
      <c r="S6472" t="s">
        <v>2605</v>
      </c>
      <c r="T6472" t="str" cm="1">
        <f t="array" ref="T6472">_xlfn.IFS(ISNUMBER(SEARCH("CP02",S6472)),"ราชพฤกษ",ISNUMBER(SEARCH("CP03",S6472)),"บางใหญ่",ISNUMBER(SEARCH("CP04",S6472)),"บางบอน",OR(ISNUMBER(SEARCH("CP",S6472)),ISNUMBER(SEARCH("BTC",D6472))),"340",TRUE,"")</f>
        <v>บางใหญ่</v>
      </c>
    </row>
    <row r="6473" spans="1:20" x14ac:dyDescent="0.2">
      <c r="A6473" t="s">
        <v>6665</v>
      </c>
      <c r="B6473" t="s">
        <v>15</v>
      </c>
      <c r="C6473">
        <v>2026</v>
      </c>
      <c r="D6473" t="s">
        <v>6694</v>
      </c>
      <c r="E6473" t="s">
        <v>1987</v>
      </c>
      <c r="F6473" t="s">
        <v>1988</v>
      </c>
      <c r="G6473" t="s">
        <v>2582</v>
      </c>
      <c r="H6473" t="s">
        <v>2586</v>
      </c>
      <c r="I6473" t="s">
        <v>6695</v>
      </c>
      <c r="J6473" t="s">
        <v>6696</v>
      </c>
      <c r="K6473" t="s">
        <v>2603</v>
      </c>
      <c r="L6473" s="1">
        <v>1</v>
      </c>
      <c r="M6473" s="1">
        <v>595</v>
      </c>
      <c r="N6473" s="1">
        <v>59.5</v>
      </c>
      <c r="O6473" s="1" t="s">
        <v>2580</v>
      </c>
      <c r="P6473" s="1">
        <v>500.47</v>
      </c>
      <c r="Q6473" s="1">
        <v>35.03</v>
      </c>
      <c r="R6473" s="1">
        <v>535.5</v>
      </c>
      <c r="S6473" t="s">
        <v>2605</v>
      </c>
      <c r="T6473" t="str" cm="1">
        <f t="array" ref="T6473">_xlfn.IFS(ISNUMBER(SEARCH("CP02",S6473)),"ราชพฤกษ",ISNUMBER(SEARCH("CP03",S6473)),"บางใหญ่",ISNUMBER(SEARCH("CP04",S6473)),"บางบอน",OR(ISNUMBER(SEARCH("CP",S6473)),ISNUMBER(SEARCH("BTC",D6473))),"340",TRUE,"")</f>
        <v>บางใหญ่</v>
      </c>
    </row>
    <row r="6474" spans="1:20" x14ac:dyDescent="0.2">
      <c r="A6474" t="s">
        <v>6665</v>
      </c>
      <c r="B6474" t="s">
        <v>15</v>
      </c>
      <c r="C6474">
        <v>2026</v>
      </c>
      <c r="D6474" t="s">
        <v>6694</v>
      </c>
      <c r="E6474" t="s">
        <v>1993</v>
      </c>
      <c r="F6474" t="s">
        <v>1994</v>
      </c>
      <c r="G6474" t="s">
        <v>2582</v>
      </c>
      <c r="H6474" t="s">
        <v>2586</v>
      </c>
      <c r="I6474" t="s">
        <v>6695</v>
      </c>
      <c r="J6474" t="s">
        <v>6696</v>
      </c>
      <c r="K6474" t="s">
        <v>2603</v>
      </c>
      <c r="L6474" s="1">
        <v>1</v>
      </c>
      <c r="M6474" s="1">
        <v>595</v>
      </c>
      <c r="N6474" s="1">
        <v>59.5</v>
      </c>
      <c r="O6474" s="1" t="s">
        <v>2580</v>
      </c>
      <c r="P6474" s="1">
        <v>500.47</v>
      </c>
      <c r="Q6474" s="1">
        <v>35.03</v>
      </c>
      <c r="R6474" s="1">
        <v>535.5</v>
      </c>
      <c r="S6474" t="s">
        <v>2605</v>
      </c>
      <c r="T6474" t="str" cm="1">
        <f t="array" ref="T6474">_xlfn.IFS(ISNUMBER(SEARCH("CP02",S6474)),"ราชพฤกษ",ISNUMBER(SEARCH("CP03",S6474)),"บางใหญ่",ISNUMBER(SEARCH("CP04",S6474)),"บางบอน",OR(ISNUMBER(SEARCH("CP",S6474)),ISNUMBER(SEARCH("BTC",D6474))),"340",TRUE,"")</f>
        <v>บางใหญ่</v>
      </c>
    </row>
    <row r="6475" spans="1:20" x14ac:dyDescent="0.2">
      <c r="A6475" t="s">
        <v>6665</v>
      </c>
      <c r="B6475" t="s">
        <v>15</v>
      </c>
      <c r="C6475">
        <v>2026</v>
      </c>
      <c r="D6475" t="s">
        <v>4372</v>
      </c>
      <c r="E6475" t="s">
        <v>833</v>
      </c>
      <c r="F6475" t="s">
        <v>834</v>
      </c>
      <c r="G6475" t="s">
        <v>2595</v>
      </c>
      <c r="H6475" t="s">
        <v>2596</v>
      </c>
      <c r="I6475" t="s">
        <v>6697</v>
      </c>
      <c r="J6475" t="s">
        <v>4374</v>
      </c>
      <c r="K6475" t="s">
        <v>2603</v>
      </c>
      <c r="L6475" s="1">
        <v>4</v>
      </c>
      <c r="M6475" s="1">
        <v>3950</v>
      </c>
      <c r="N6475" s="1">
        <v>0</v>
      </c>
      <c r="O6475" s="1" t="s">
        <v>2580</v>
      </c>
      <c r="P6475" s="1">
        <v>14766.36</v>
      </c>
      <c r="Q6475" s="1">
        <v>1033.6400000000001</v>
      </c>
      <c r="R6475" s="1">
        <v>15800</v>
      </c>
      <c r="S6475" t="s">
        <v>6070</v>
      </c>
      <c r="T6475" t="str" cm="1">
        <f t="array" ref="T6475">_xlfn.IFS(ISNUMBER(SEARCH("CP02",S6475)),"ราชพฤกษ",ISNUMBER(SEARCH("CP03",S6475)),"บางใหญ่",ISNUMBER(SEARCH("CP04",S6475)),"บางบอน",OR(ISNUMBER(SEARCH("CP",S6475)),ISNUMBER(SEARCH("BTC",D6475))),"340",TRUE,"")</f>
        <v>บางใหญ่</v>
      </c>
    </row>
    <row r="6476" spans="1:20" x14ac:dyDescent="0.2">
      <c r="A6476" t="s">
        <v>6665</v>
      </c>
      <c r="B6476" t="s">
        <v>15</v>
      </c>
      <c r="C6476">
        <v>2026</v>
      </c>
      <c r="D6476" t="s">
        <v>4372</v>
      </c>
      <c r="E6476" t="s">
        <v>1091</v>
      </c>
      <c r="F6476" t="s">
        <v>1092</v>
      </c>
      <c r="G6476" t="s">
        <v>2582</v>
      </c>
      <c r="H6476" t="s">
        <v>2583</v>
      </c>
      <c r="I6476" t="s">
        <v>6697</v>
      </c>
      <c r="J6476" t="s">
        <v>4374</v>
      </c>
      <c r="K6476" t="s">
        <v>2603</v>
      </c>
      <c r="L6476" s="1">
        <v>4</v>
      </c>
      <c r="M6476" s="1">
        <v>60</v>
      </c>
      <c r="N6476" s="1">
        <v>0</v>
      </c>
      <c r="O6476" s="1" t="s">
        <v>2580</v>
      </c>
      <c r="P6476" s="1">
        <v>0</v>
      </c>
      <c r="Q6476" s="1">
        <v>0</v>
      </c>
      <c r="R6476" s="1">
        <v>0</v>
      </c>
      <c r="S6476" t="s">
        <v>2605</v>
      </c>
      <c r="T6476" t="str" cm="1">
        <f t="array" ref="T6476">_xlfn.IFS(ISNUMBER(SEARCH("CP02",S6476)),"ราชพฤกษ",ISNUMBER(SEARCH("CP03",S6476)),"บางใหญ่",ISNUMBER(SEARCH("CP04",S6476)),"บางบอน",OR(ISNUMBER(SEARCH("CP",S6476)),ISNUMBER(SEARCH("BTC",D6476))),"340",TRUE,"")</f>
        <v>บางใหญ่</v>
      </c>
    </row>
    <row r="6477" spans="1:20" x14ac:dyDescent="0.2">
      <c r="A6477" t="s">
        <v>6665</v>
      </c>
      <c r="B6477" t="s">
        <v>15</v>
      </c>
      <c r="C6477">
        <v>2026</v>
      </c>
      <c r="D6477" t="s">
        <v>4372</v>
      </c>
      <c r="E6477" t="s">
        <v>1553</v>
      </c>
      <c r="F6477" t="s">
        <v>1554</v>
      </c>
      <c r="G6477" t="s">
        <v>2585</v>
      </c>
      <c r="H6477" t="s">
        <v>2586</v>
      </c>
      <c r="I6477" t="s">
        <v>6697</v>
      </c>
      <c r="J6477" t="s">
        <v>4374</v>
      </c>
      <c r="K6477" t="s">
        <v>2603</v>
      </c>
      <c r="L6477" s="1">
        <v>4</v>
      </c>
      <c r="M6477" s="1">
        <v>120</v>
      </c>
      <c r="N6477" s="1">
        <v>0</v>
      </c>
      <c r="O6477" s="1" t="s">
        <v>2580</v>
      </c>
      <c r="P6477" s="1">
        <v>0</v>
      </c>
      <c r="Q6477" s="1">
        <v>0</v>
      </c>
      <c r="R6477" s="1">
        <v>0</v>
      </c>
      <c r="S6477" t="s">
        <v>2606</v>
      </c>
      <c r="T6477" t="str" cm="1">
        <f t="array" ref="T6477">_xlfn.IFS(ISNUMBER(SEARCH("CP02",S6477)),"ราชพฤกษ",ISNUMBER(SEARCH("CP03",S6477)),"บางใหญ่",ISNUMBER(SEARCH("CP04",S6477)),"บางบอน",OR(ISNUMBER(SEARCH("CP",S6477)),ISNUMBER(SEARCH("BTC",D6477))),"340",TRUE,"")</f>
        <v>บางใหญ่</v>
      </c>
    </row>
    <row r="6478" spans="1:20" x14ac:dyDescent="0.2">
      <c r="A6478" t="s">
        <v>6665</v>
      </c>
      <c r="B6478" t="s">
        <v>15</v>
      </c>
      <c r="C6478">
        <v>2026</v>
      </c>
      <c r="D6478" t="s">
        <v>4372</v>
      </c>
      <c r="E6478" t="s">
        <v>1547</v>
      </c>
      <c r="F6478" t="s">
        <v>1548</v>
      </c>
      <c r="G6478" t="s">
        <v>2588</v>
      </c>
      <c r="H6478" t="s">
        <v>2586</v>
      </c>
      <c r="I6478" t="s">
        <v>6697</v>
      </c>
      <c r="J6478" t="s">
        <v>4374</v>
      </c>
      <c r="K6478" t="s">
        <v>2603</v>
      </c>
      <c r="L6478" s="1">
        <v>1</v>
      </c>
      <c r="M6478" s="1">
        <v>400</v>
      </c>
      <c r="N6478" s="1">
        <v>0</v>
      </c>
      <c r="O6478" s="1" t="s">
        <v>2580</v>
      </c>
      <c r="P6478" s="1">
        <v>0</v>
      </c>
      <c r="Q6478" s="1">
        <v>0</v>
      </c>
      <c r="R6478" s="1">
        <v>0</v>
      </c>
      <c r="S6478" t="s">
        <v>2606</v>
      </c>
      <c r="T6478" t="str" cm="1">
        <f t="array" ref="T6478">_xlfn.IFS(ISNUMBER(SEARCH("CP02",S6478)),"ราชพฤกษ",ISNUMBER(SEARCH("CP03",S6478)),"บางใหญ่",ISNUMBER(SEARCH("CP04",S6478)),"บางบอน",OR(ISNUMBER(SEARCH("CP",S6478)),ISNUMBER(SEARCH("BTC",D6478))),"340",TRUE,"")</f>
        <v>บางใหญ่</v>
      </c>
    </row>
    <row r="6479" spans="1:20" x14ac:dyDescent="0.2">
      <c r="A6479" t="s">
        <v>6665</v>
      </c>
      <c r="B6479" t="s">
        <v>15</v>
      </c>
      <c r="C6479">
        <v>2026</v>
      </c>
      <c r="D6479" t="s">
        <v>4372</v>
      </c>
      <c r="E6479" t="s">
        <v>2207</v>
      </c>
      <c r="F6479" t="s">
        <v>2208</v>
      </c>
      <c r="G6479" t="s">
        <v>2589</v>
      </c>
      <c r="H6479" t="s">
        <v>2803</v>
      </c>
      <c r="I6479" t="s">
        <v>6697</v>
      </c>
      <c r="J6479" t="s">
        <v>4374</v>
      </c>
      <c r="K6479" t="s">
        <v>2603</v>
      </c>
      <c r="L6479" s="1">
        <v>3</v>
      </c>
      <c r="M6479" s="1">
        <v>1</v>
      </c>
      <c r="N6479" s="1">
        <v>0</v>
      </c>
      <c r="O6479" s="1" t="s">
        <v>2580</v>
      </c>
      <c r="P6479" s="1">
        <v>0</v>
      </c>
      <c r="Q6479" s="1">
        <v>0</v>
      </c>
      <c r="R6479" s="1">
        <v>0</v>
      </c>
      <c r="S6479" t="s">
        <v>2606</v>
      </c>
      <c r="T6479" t="str" cm="1">
        <f t="array" ref="T6479">_xlfn.IFS(ISNUMBER(SEARCH("CP02",S6479)),"ราชพฤกษ",ISNUMBER(SEARCH("CP03",S6479)),"บางใหญ่",ISNUMBER(SEARCH("CP04",S6479)),"บางบอน",OR(ISNUMBER(SEARCH("CP",S6479)),ISNUMBER(SEARCH("BTC",D6479))),"340",TRUE,"")</f>
        <v>บางใหญ่</v>
      </c>
    </row>
    <row r="6480" spans="1:20" x14ac:dyDescent="0.2">
      <c r="A6480" t="s">
        <v>6665</v>
      </c>
      <c r="B6480" t="s">
        <v>15</v>
      </c>
      <c r="C6480">
        <v>2026</v>
      </c>
      <c r="D6480" t="s">
        <v>4372</v>
      </c>
      <c r="E6480" t="s">
        <v>215</v>
      </c>
      <c r="F6480" t="s">
        <v>216</v>
      </c>
      <c r="G6480" t="s">
        <v>2582</v>
      </c>
      <c r="H6480" t="s">
        <v>2586</v>
      </c>
      <c r="I6480" t="s">
        <v>6698</v>
      </c>
      <c r="J6480" t="s">
        <v>4374</v>
      </c>
      <c r="K6480" t="s">
        <v>2603</v>
      </c>
      <c r="L6480" s="1">
        <v>1</v>
      </c>
      <c r="M6480" s="1">
        <v>300</v>
      </c>
      <c r="N6480" s="1">
        <v>0</v>
      </c>
      <c r="O6480" s="1" t="s">
        <v>2580</v>
      </c>
      <c r="P6480" s="1">
        <v>280.37</v>
      </c>
      <c r="Q6480" s="1">
        <v>19.63</v>
      </c>
      <c r="R6480" s="1">
        <v>300</v>
      </c>
      <c r="S6480" t="s">
        <v>2605</v>
      </c>
      <c r="T6480" t="str" cm="1">
        <f t="array" ref="T6480">_xlfn.IFS(ISNUMBER(SEARCH("CP02",S6480)),"ราชพฤกษ",ISNUMBER(SEARCH("CP03",S6480)),"บางใหญ่",ISNUMBER(SEARCH("CP04",S6480)),"บางบอน",OR(ISNUMBER(SEARCH("CP",S6480)),ISNUMBER(SEARCH("BTC",D6480))),"340",TRUE,"")</f>
        <v>บางใหญ่</v>
      </c>
    </row>
    <row r="6481" spans="1:20" x14ac:dyDescent="0.2">
      <c r="A6481" t="s">
        <v>6665</v>
      </c>
      <c r="B6481" t="s">
        <v>15</v>
      </c>
      <c r="C6481">
        <v>2026</v>
      </c>
      <c r="D6481" t="s">
        <v>3289</v>
      </c>
      <c r="E6481" t="s">
        <v>495</v>
      </c>
      <c r="F6481" t="s">
        <v>496</v>
      </c>
      <c r="G6481" t="s">
        <v>2582</v>
      </c>
      <c r="H6481" t="s">
        <v>2586</v>
      </c>
      <c r="I6481" t="s">
        <v>6699</v>
      </c>
      <c r="J6481" t="s">
        <v>3291</v>
      </c>
      <c r="K6481" t="s">
        <v>2761</v>
      </c>
      <c r="L6481" s="1">
        <v>1</v>
      </c>
      <c r="M6481" s="1">
        <v>1740</v>
      </c>
      <c r="N6481" s="1">
        <v>0</v>
      </c>
      <c r="O6481" s="1" t="s">
        <v>2580</v>
      </c>
      <c r="P6481" s="1">
        <v>1626.17</v>
      </c>
      <c r="Q6481" s="1">
        <v>113.83</v>
      </c>
      <c r="R6481" s="1">
        <v>1740</v>
      </c>
      <c r="S6481" t="s">
        <v>2683</v>
      </c>
      <c r="T6481" t="str" cm="1">
        <f t="array" ref="T6481">_xlfn.IFS(ISNUMBER(SEARCH("CP02",S6481)),"ราชพฤกษ",ISNUMBER(SEARCH("CP03",S6481)),"บางใหญ่",ISNUMBER(SEARCH("CP04",S6481)),"บางบอน",OR(ISNUMBER(SEARCH("CP",S6481)),ISNUMBER(SEARCH("BTC",D6481))),"340",TRUE,"")</f>
        <v>340</v>
      </c>
    </row>
    <row r="6482" spans="1:20" x14ac:dyDescent="0.2">
      <c r="A6482" t="s">
        <v>6665</v>
      </c>
      <c r="B6482" t="s">
        <v>15</v>
      </c>
      <c r="C6482">
        <v>2026</v>
      </c>
      <c r="D6482" t="s">
        <v>3289</v>
      </c>
      <c r="E6482" t="s">
        <v>493</v>
      </c>
      <c r="F6482" t="s">
        <v>494</v>
      </c>
      <c r="G6482" t="s">
        <v>2582</v>
      </c>
      <c r="H6482" t="s">
        <v>2586</v>
      </c>
      <c r="I6482" t="s">
        <v>6699</v>
      </c>
      <c r="J6482" t="s">
        <v>3291</v>
      </c>
      <c r="K6482" t="s">
        <v>2761</v>
      </c>
      <c r="L6482" s="1">
        <v>1</v>
      </c>
      <c r="M6482" s="1">
        <v>340</v>
      </c>
      <c r="N6482" s="1">
        <v>0</v>
      </c>
      <c r="O6482" s="1" t="s">
        <v>2580</v>
      </c>
      <c r="P6482" s="1">
        <v>0</v>
      </c>
      <c r="Q6482" s="1">
        <v>0</v>
      </c>
      <c r="R6482" s="1">
        <v>0</v>
      </c>
      <c r="S6482" t="s">
        <v>2683</v>
      </c>
      <c r="T6482" t="str" cm="1">
        <f t="array" ref="T6482">_xlfn.IFS(ISNUMBER(SEARCH("CP02",S6482)),"ราชพฤกษ",ISNUMBER(SEARCH("CP03",S6482)),"บางใหญ่",ISNUMBER(SEARCH("CP04",S6482)),"บางบอน",OR(ISNUMBER(SEARCH("CP",S6482)),ISNUMBER(SEARCH("BTC",D6482))),"340",TRUE,"")</f>
        <v>340</v>
      </c>
    </row>
    <row r="6483" spans="1:20" x14ac:dyDescent="0.2">
      <c r="A6483" t="s">
        <v>6665</v>
      </c>
      <c r="B6483" t="s">
        <v>15</v>
      </c>
      <c r="C6483">
        <v>2026</v>
      </c>
      <c r="D6483" t="s">
        <v>3289</v>
      </c>
      <c r="E6483" t="s">
        <v>1317</v>
      </c>
      <c r="F6483" t="s">
        <v>1318</v>
      </c>
      <c r="G6483" t="s">
        <v>2582</v>
      </c>
      <c r="H6483" t="s">
        <v>2586</v>
      </c>
      <c r="I6483" t="s">
        <v>6699</v>
      </c>
      <c r="J6483" t="s">
        <v>3291</v>
      </c>
      <c r="K6483" t="s">
        <v>2761</v>
      </c>
      <c r="L6483" s="1">
        <v>1</v>
      </c>
      <c r="M6483" s="1">
        <v>220</v>
      </c>
      <c r="N6483" s="1">
        <v>0</v>
      </c>
      <c r="O6483" s="1" t="s">
        <v>2580</v>
      </c>
      <c r="P6483" s="1">
        <v>205.61</v>
      </c>
      <c r="Q6483" s="1">
        <v>14.39</v>
      </c>
      <c r="R6483" s="1">
        <v>220</v>
      </c>
      <c r="S6483" t="s">
        <v>2683</v>
      </c>
      <c r="T6483" t="str" cm="1">
        <f t="array" ref="T6483">_xlfn.IFS(ISNUMBER(SEARCH("CP02",S6483)),"ราชพฤกษ",ISNUMBER(SEARCH("CP03",S6483)),"บางใหญ่",ISNUMBER(SEARCH("CP04",S6483)),"บางบอน",OR(ISNUMBER(SEARCH("CP",S6483)),ISNUMBER(SEARCH("BTC",D6483))),"340",TRUE,"")</f>
        <v>340</v>
      </c>
    </row>
    <row r="6484" spans="1:20" x14ac:dyDescent="0.2">
      <c r="A6484" t="s">
        <v>6665</v>
      </c>
      <c r="B6484" t="s">
        <v>15</v>
      </c>
      <c r="C6484">
        <v>2026</v>
      </c>
      <c r="D6484" t="s">
        <v>3289</v>
      </c>
      <c r="E6484" t="s">
        <v>1187</v>
      </c>
      <c r="F6484" t="s">
        <v>1188</v>
      </c>
      <c r="G6484" t="s">
        <v>2582</v>
      </c>
      <c r="H6484" t="s">
        <v>2586</v>
      </c>
      <c r="I6484" t="s">
        <v>6699</v>
      </c>
      <c r="J6484" t="s">
        <v>3291</v>
      </c>
      <c r="K6484" t="s">
        <v>2761</v>
      </c>
      <c r="L6484" s="1">
        <v>1</v>
      </c>
      <c r="M6484" s="1">
        <v>20</v>
      </c>
      <c r="N6484" s="1">
        <v>0</v>
      </c>
      <c r="O6484" s="1" t="s">
        <v>2580</v>
      </c>
      <c r="P6484" s="1">
        <v>18.690000000000001</v>
      </c>
      <c r="Q6484" s="1">
        <v>1.31</v>
      </c>
      <c r="R6484" s="1">
        <v>20</v>
      </c>
      <c r="S6484" t="s">
        <v>2683</v>
      </c>
      <c r="T6484" t="str" cm="1">
        <f t="array" ref="T6484">_xlfn.IFS(ISNUMBER(SEARCH("CP02",S6484)),"ราชพฤกษ",ISNUMBER(SEARCH("CP03",S6484)),"บางใหญ่",ISNUMBER(SEARCH("CP04",S6484)),"บางบอน",OR(ISNUMBER(SEARCH("CP",S6484)),ISNUMBER(SEARCH("BTC",D6484))),"340",TRUE,"")</f>
        <v>340</v>
      </c>
    </row>
    <row r="6485" spans="1:20" x14ac:dyDescent="0.2">
      <c r="A6485" t="s">
        <v>6665</v>
      </c>
      <c r="B6485" t="s">
        <v>15</v>
      </c>
      <c r="C6485">
        <v>2026</v>
      </c>
      <c r="D6485" t="s">
        <v>2797</v>
      </c>
      <c r="E6485" t="s">
        <v>529</v>
      </c>
      <c r="F6485" t="s">
        <v>530</v>
      </c>
      <c r="G6485" t="s">
        <v>2582</v>
      </c>
      <c r="H6485" t="s">
        <v>2586</v>
      </c>
      <c r="I6485" t="s">
        <v>6700</v>
      </c>
      <c r="J6485" t="s">
        <v>2799</v>
      </c>
      <c r="K6485" t="s">
        <v>2800</v>
      </c>
      <c r="L6485" s="1">
        <v>1</v>
      </c>
      <c r="M6485" s="1">
        <v>790</v>
      </c>
      <c r="N6485" s="1">
        <v>0</v>
      </c>
      <c r="O6485" s="1" t="s">
        <v>2580</v>
      </c>
      <c r="P6485" s="1">
        <v>738.32</v>
      </c>
      <c r="Q6485" s="1">
        <v>51.68</v>
      </c>
      <c r="R6485" s="1">
        <v>790</v>
      </c>
      <c r="S6485" t="s">
        <v>2683</v>
      </c>
      <c r="T6485" t="str" cm="1">
        <f t="array" ref="T6485">_xlfn.IFS(ISNUMBER(SEARCH("CP02",S6485)),"ราชพฤกษ",ISNUMBER(SEARCH("CP03",S6485)),"บางใหญ่",ISNUMBER(SEARCH("CP04",S6485)),"บางบอน",OR(ISNUMBER(SEARCH("CP",S6485)),ISNUMBER(SEARCH("BTC",D6485))),"340",TRUE,"")</f>
        <v>340</v>
      </c>
    </row>
    <row r="6486" spans="1:20" x14ac:dyDescent="0.2">
      <c r="A6486" t="s">
        <v>6665</v>
      </c>
      <c r="B6486" t="s">
        <v>15</v>
      </c>
      <c r="C6486">
        <v>2026</v>
      </c>
      <c r="D6486" t="s">
        <v>2797</v>
      </c>
      <c r="E6486" t="s">
        <v>153</v>
      </c>
      <c r="F6486" t="s">
        <v>154</v>
      </c>
      <c r="G6486" t="s">
        <v>2582</v>
      </c>
      <c r="H6486" t="s">
        <v>2586</v>
      </c>
      <c r="I6486" t="s">
        <v>6700</v>
      </c>
      <c r="J6486" t="s">
        <v>2799</v>
      </c>
      <c r="K6486" t="s">
        <v>2800</v>
      </c>
      <c r="L6486" s="1">
        <v>1</v>
      </c>
      <c r="M6486" s="1">
        <v>200</v>
      </c>
      <c r="N6486" s="1">
        <v>0</v>
      </c>
      <c r="O6486" s="1" t="s">
        <v>2580</v>
      </c>
      <c r="P6486" s="1">
        <v>0</v>
      </c>
      <c r="Q6486" s="1">
        <v>0</v>
      </c>
      <c r="R6486" s="1">
        <v>0</v>
      </c>
      <c r="S6486" t="s">
        <v>2683</v>
      </c>
      <c r="T6486" t="str" cm="1">
        <f t="array" ref="T6486">_xlfn.IFS(ISNUMBER(SEARCH("CP02",S6486)),"ราชพฤกษ",ISNUMBER(SEARCH("CP03",S6486)),"บางใหญ่",ISNUMBER(SEARCH("CP04",S6486)),"บางบอน",OR(ISNUMBER(SEARCH("CP",S6486)),ISNUMBER(SEARCH("BTC",D6486))),"340",TRUE,"")</f>
        <v>340</v>
      </c>
    </row>
    <row r="6487" spans="1:20" x14ac:dyDescent="0.2">
      <c r="A6487" t="s">
        <v>6665</v>
      </c>
      <c r="B6487" t="s">
        <v>15</v>
      </c>
      <c r="C6487">
        <v>2026</v>
      </c>
      <c r="D6487" t="s">
        <v>2797</v>
      </c>
      <c r="E6487" t="s">
        <v>293</v>
      </c>
      <c r="F6487" t="s">
        <v>294</v>
      </c>
      <c r="G6487" t="s">
        <v>2632</v>
      </c>
      <c r="H6487" t="s">
        <v>2586</v>
      </c>
      <c r="I6487" t="s">
        <v>6700</v>
      </c>
      <c r="J6487" t="s">
        <v>2799</v>
      </c>
      <c r="K6487" t="s">
        <v>2800</v>
      </c>
      <c r="L6487" s="1">
        <v>1</v>
      </c>
      <c r="M6487" s="1">
        <v>420</v>
      </c>
      <c r="N6487" s="1">
        <v>0</v>
      </c>
      <c r="O6487" s="1" t="s">
        <v>2580</v>
      </c>
      <c r="P6487" s="1">
        <v>392.52</v>
      </c>
      <c r="Q6487" s="1">
        <v>27.48</v>
      </c>
      <c r="R6487" s="1">
        <v>420</v>
      </c>
      <c r="S6487" t="s">
        <v>2683</v>
      </c>
      <c r="T6487" t="str" cm="1">
        <f t="array" ref="T6487">_xlfn.IFS(ISNUMBER(SEARCH("CP02",S6487)),"ราชพฤกษ",ISNUMBER(SEARCH("CP03",S6487)),"บางใหญ่",ISNUMBER(SEARCH("CP04",S6487)),"บางบอน",OR(ISNUMBER(SEARCH("CP",S6487)),ISNUMBER(SEARCH("BTC",D6487))),"340",TRUE,"")</f>
        <v>340</v>
      </c>
    </row>
    <row r="6488" spans="1:20" x14ac:dyDescent="0.2">
      <c r="A6488" t="s">
        <v>6665</v>
      </c>
      <c r="B6488" t="s">
        <v>15</v>
      </c>
      <c r="C6488">
        <v>2026</v>
      </c>
      <c r="D6488" t="s">
        <v>2797</v>
      </c>
      <c r="E6488" t="s">
        <v>227</v>
      </c>
      <c r="F6488" t="s">
        <v>228</v>
      </c>
      <c r="G6488" t="s">
        <v>2582</v>
      </c>
      <c r="H6488" t="s">
        <v>2586</v>
      </c>
      <c r="I6488" t="s">
        <v>6700</v>
      </c>
      <c r="J6488" t="s">
        <v>2799</v>
      </c>
      <c r="K6488" t="s">
        <v>2800</v>
      </c>
      <c r="L6488" s="1">
        <v>1</v>
      </c>
      <c r="M6488" s="1">
        <v>300</v>
      </c>
      <c r="N6488" s="1">
        <v>0</v>
      </c>
      <c r="O6488" s="1" t="s">
        <v>2580</v>
      </c>
      <c r="P6488" s="1">
        <v>280.37</v>
      </c>
      <c r="Q6488" s="1">
        <v>19.63</v>
      </c>
      <c r="R6488" s="1">
        <v>300</v>
      </c>
      <c r="S6488" t="s">
        <v>2683</v>
      </c>
      <c r="T6488" t="str" cm="1">
        <f t="array" ref="T6488">_xlfn.IFS(ISNUMBER(SEARCH("CP02",S6488)),"ราชพฤกษ",ISNUMBER(SEARCH("CP03",S6488)),"บางใหญ่",ISNUMBER(SEARCH("CP04",S6488)),"บางบอน",OR(ISNUMBER(SEARCH("CP",S6488)),ISNUMBER(SEARCH("BTC",D6488))),"340",TRUE,"")</f>
        <v>340</v>
      </c>
    </row>
    <row r="6489" spans="1:20" x14ac:dyDescent="0.2">
      <c r="A6489" t="s">
        <v>6665</v>
      </c>
      <c r="B6489" t="s">
        <v>15</v>
      </c>
      <c r="C6489">
        <v>2026</v>
      </c>
      <c r="D6489" t="s">
        <v>2808</v>
      </c>
      <c r="E6489" t="s">
        <v>1075</v>
      </c>
      <c r="F6489" t="s">
        <v>1076</v>
      </c>
      <c r="G6489" t="s">
        <v>3293</v>
      </c>
      <c r="H6489" t="s">
        <v>3293</v>
      </c>
      <c r="I6489" t="s">
        <v>6701</v>
      </c>
      <c r="J6489" t="s">
        <v>2810</v>
      </c>
      <c r="K6489" t="s">
        <v>2761</v>
      </c>
      <c r="L6489" s="1">
        <v>2</v>
      </c>
      <c r="M6489" s="1">
        <v>1400</v>
      </c>
      <c r="N6489" s="1">
        <v>0</v>
      </c>
      <c r="O6489" s="1" t="s">
        <v>2580</v>
      </c>
      <c r="P6489" s="1">
        <v>2616.8200000000002</v>
      </c>
      <c r="Q6489" s="1">
        <v>183.18</v>
      </c>
      <c r="R6489" s="1">
        <v>2800</v>
      </c>
      <c r="S6489" t="s">
        <v>2683</v>
      </c>
      <c r="T6489" t="str" cm="1">
        <f t="array" ref="T6489">_xlfn.IFS(ISNUMBER(SEARCH("CP02",S6489)),"ราชพฤกษ",ISNUMBER(SEARCH("CP03",S6489)),"บางใหญ่",ISNUMBER(SEARCH("CP04",S6489)),"บางบอน",OR(ISNUMBER(SEARCH("CP",S6489)),ISNUMBER(SEARCH("BTC",D6489))),"340",TRUE,"")</f>
        <v>340</v>
      </c>
    </row>
    <row r="6490" spans="1:20" x14ac:dyDescent="0.2">
      <c r="A6490" t="s">
        <v>6665</v>
      </c>
      <c r="B6490" t="s">
        <v>15</v>
      </c>
      <c r="C6490">
        <v>2026</v>
      </c>
      <c r="D6490" t="s">
        <v>2808</v>
      </c>
      <c r="E6490" t="s">
        <v>1843</v>
      </c>
      <c r="F6490" t="s">
        <v>1844</v>
      </c>
      <c r="G6490" t="s">
        <v>2632</v>
      </c>
      <c r="H6490" t="s">
        <v>2586</v>
      </c>
      <c r="I6490" t="s">
        <v>6701</v>
      </c>
      <c r="J6490" t="s">
        <v>2810</v>
      </c>
      <c r="K6490" t="s">
        <v>2761</v>
      </c>
      <c r="L6490" s="1">
        <v>5</v>
      </c>
      <c r="M6490" s="1">
        <v>150</v>
      </c>
      <c r="N6490" s="1">
        <v>0</v>
      </c>
      <c r="O6490" s="1" t="s">
        <v>2580</v>
      </c>
      <c r="P6490" s="1">
        <v>700.93</v>
      </c>
      <c r="Q6490" s="1">
        <v>49.07</v>
      </c>
      <c r="R6490" s="1">
        <v>750</v>
      </c>
      <c r="S6490" t="s">
        <v>2683</v>
      </c>
      <c r="T6490" t="str" cm="1">
        <f t="array" ref="T6490">_xlfn.IFS(ISNUMBER(SEARCH("CP02",S6490)),"ราชพฤกษ",ISNUMBER(SEARCH("CP03",S6490)),"บางใหญ่",ISNUMBER(SEARCH("CP04",S6490)),"บางบอน",OR(ISNUMBER(SEARCH("CP",S6490)),ISNUMBER(SEARCH("BTC",D6490))),"340",TRUE,"")</f>
        <v>340</v>
      </c>
    </row>
    <row r="6491" spans="1:20" x14ac:dyDescent="0.2">
      <c r="A6491" t="s">
        <v>6665</v>
      </c>
      <c r="B6491" t="s">
        <v>15</v>
      </c>
      <c r="C6491">
        <v>2026</v>
      </c>
      <c r="D6491" t="s">
        <v>2808</v>
      </c>
      <c r="E6491" t="s">
        <v>1581</v>
      </c>
      <c r="F6491" t="s">
        <v>1582</v>
      </c>
      <c r="G6491" t="s">
        <v>1536</v>
      </c>
      <c r="H6491" t="s">
        <v>2586</v>
      </c>
      <c r="I6491" t="s">
        <v>6702</v>
      </c>
      <c r="J6491" t="s">
        <v>2810</v>
      </c>
      <c r="K6491" t="s">
        <v>2761</v>
      </c>
      <c r="L6491" s="1">
        <v>1</v>
      </c>
      <c r="M6491" s="1">
        <v>300</v>
      </c>
      <c r="N6491" s="1">
        <v>0</v>
      </c>
      <c r="O6491" s="1" t="s">
        <v>2580</v>
      </c>
      <c r="P6491" s="1">
        <v>280.37</v>
      </c>
      <c r="Q6491" s="1">
        <v>19.63</v>
      </c>
      <c r="R6491" s="1">
        <v>300</v>
      </c>
      <c r="S6491" t="s">
        <v>2625</v>
      </c>
      <c r="T6491" t="str" cm="1">
        <f t="array" ref="T6491">_xlfn.IFS(ISNUMBER(SEARCH("CP02",S6491)),"ราชพฤกษ",ISNUMBER(SEARCH("CP03",S6491)),"บางใหญ่",ISNUMBER(SEARCH("CP04",S6491)),"บางบอน",OR(ISNUMBER(SEARCH("CP",S6491)),ISNUMBER(SEARCH("BTC",D6491))),"340",TRUE,"")</f>
        <v>340</v>
      </c>
    </row>
    <row r="6492" spans="1:20" x14ac:dyDescent="0.2">
      <c r="A6492" t="s">
        <v>6665</v>
      </c>
      <c r="B6492" t="s">
        <v>15</v>
      </c>
      <c r="C6492">
        <v>2026</v>
      </c>
      <c r="D6492" t="s">
        <v>2808</v>
      </c>
      <c r="E6492" t="s">
        <v>1075</v>
      </c>
      <c r="F6492" t="s">
        <v>1076</v>
      </c>
      <c r="G6492" t="s">
        <v>3293</v>
      </c>
      <c r="H6492" t="s">
        <v>3293</v>
      </c>
      <c r="I6492" t="s">
        <v>6703</v>
      </c>
      <c r="J6492" t="s">
        <v>2810</v>
      </c>
      <c r="K6492" t="s">
        <v>2761</v>
      </c>
      <c r="L6492" s="1">
        <v>2</v>
      </c>
      <c r="M6492" s="1">
        <v>1400</v>
      </c>
      <c r="N6492" s="1">
        <v>0</v>
      </c>
      <c r="O6492" s="1" t="s">
        <v>2580</v>
      </c>
      <c r="P6492" s="1">
        <v>2616.8200000000002</v>
      </c>
      <c r="Q6492" s="1">
        <v>183.18</v>
      </c>
      <c r="R6492" s="1">
        <v>2800</v>
      </c>
      <c r="S6492" t="s">
        <v>2683</v>
      </c>
      <c r="T6492" t="str" cm="1">
        <f t="array" ref="T6492">_xlfn.IFS(ISNUMBER(SEARCH("CP02",S6492)),"ราชพฤกษ",ISNUMBER(SEARCH("CP03",S6492)),"บางใหญ่",ISNUMBER(SEARCH("CP04",S6492)),"บางบอน",OR(ISNUMBER(SEARCH("CP",S6492)),ISNUMBER(SEARCH("BTC",D6492))),"340",TRUE,"")</f>
        <v>340</v>
      </c>
    </row>
    <row r="6493" spans="1:20" x14ac:dyDescent="0.2">
      <c r="A6493" t="s">
        <v>6665</v>
      </c>
      <c r="B6493" t="s">
        <v>15</v>
      </c>
      <c r="C6493">
        <v>2026</v>
      </c>
      <c r="D6493" t="s">
        <v>2808</v>
      </c>
      <c r="E6493" t="s">
        <v>1569</v>
      </c>
      <c r="F6493" t="s">
        <v>1570</v>
      </c>
      <c r="G6493" t="s">
        <v>1536</v>
      </c>
      <c r="H6493" t="s">
        <v>2586</v>
      </c>
      <c r="I6493" t="s">
        <v>6704</v>
      </c>
      <c r="J6493" t="s">
        <v>2810</v>
      </c>
      <c r="K6493" t="s">
        <v>2761</v>
      </c>
      <c r="L6493" s="1">
        <v>2</v>
      </c>
      <c r="M6493" s="1">
        <v>400</v>
      </c>
      <c r="N6493" s="1">
        <v>0</v>
      </c>
      <c r="O6493" s="1" t="s">
        <v>2580</v>
      </c>
      <c r="P6493" s="1">
        <v>747.66</v>
      </c>
      <c r="Q6493" s="1">
        <v>52.34</v>
      </c>
      <c r="R6493" s="1">
        <v>800</v>
      </c>
      <c r="S6493" t="s">
        <v>2625</v>
      </c>
      <c r="T6493" t="str" cm="1">
        <f t="array" ref="T6493">_xlfn.IFS(ISNUMBER(SEARCH("CP02",S6493)),"ราชพฤกษ",ISNUMBER(SEARCH("CP03",S6493)),"บางใหญ่",ISNUMBER(SEARCH("CP04",S6493)),"บางบอน",OR(ISNUMBER(SEARCH("CP",S6493)),ISNUMBER(SEARCH("BTC",D6493))),"340",TRUE,"")</f>
        <v>340</v>
      </c>
    </row>
    <row r="6494" spans="1:20" x14ac:dyDescent="0.2">
      <c r="A6494" t="s">
        <v>6665</v>
      </c>
      <c r="B6494" t="s">
        <v>15</v>
      </c>
      <c r="C6494">
        <v>2026</v>
      </c>
      <c r="D6494" t="s">
        <v>2817</v>
      </c>
      <c r="E6494" t="s">
        <v>1547</v>
      </c>
      <c r="F6494" t="s">
        <v>1548</v>
      </c>
      <c r="G6494" t="s">
        <v>2588</v>
      </c>
      <c r="H6494" t="s">
        <v>2586</v>
      </c>
      <c r="I6494" t="s">
        <v>6705</v>
      </c>
      <c r="J6494" t="s">
        <v>2819</v>
      </c>
      <c r="K6494" t="s">
        <v>2624</v>
      </c>
      <c r="L6494" s="1">
        <v>1</v>
      </c>
      <c r="M6494" s="1">
        <v>400</v>
      </c>
      <c r="N6494" s="1">
        <v>0</v>
      </c>
      <c r="O6494" s="1" t="s">
        <v>2580</v>
      </c>
      <c r="P6494" s="1">
        <v>373.83</v>
      </c>
      <c r="Q6494" s="1">
        <v>26.17</v>
      </c>
      <c r="R6494" s="1">
        <v>400</v>
      </c>
      <c r="S6494" t="s">
        <v>2625</v>
      </c>
      <c r="T6494" t="str" cm="1">
        <f t="array" ref="T6494">_xlfn.IFS(ISNUMBER(SEARCH("CP02",S6494)),"ราชพฤกษ",ISNUMBER(SEARCH("CP03",S6494)),"บางใหญ่",ISNUMBER(SEARCH("CP04",S6494)),"บางบอน",OR(ISNUMBER(SEARCH("CP",S6494)),ISNUMBER(SEARCH("BTC",D6494))),"340",TRUE,"")</f>
        <v>340</v>
      </c>
    </row>
    <row r="6495" spans="1:20" x14ac:dyDescent="0.2">
      <c r="A6495" t="s">
        <v>6665</v>
      </c>
      <c r="B6495" t="s">
        <v>15</v>
      </c>
      <c r="C6495">
        <v>2026</v>
      </c>
      <c r="D6495" t="s">
        <v>2817</v>
      </c>
      <c r="E6495" t="s">
        <v>1547</v>
      </c>
      <c r="F6495" t="s">
        <v>1548</v>
      </c>
      <c r="G6495" t="s">
        <v>2588</v>
      </c>
      <c r="H6495" t="s">
        <v>2586</v>
      </c>
      <c r="I6495" t="s">
        <v>6706</v>
      </c>
      <c r="J6495" t="s">
        <v>2819</v>
      </c>
      <c r="K6495" t="s">
        <v>2624</v>
      </c>
      <c r="L6495" s="1">
        <v>1</v>
      </c>
      <c r="M6495" s="1">
        <v>400</v>
      </c>
      <c r="N6495" s="1">
        <v>0</v>
      </c>
      <c r="O6495" s="1" t="s">
        <v>2580</v>
      </c>
      <c r="P6495" s="1">
        <v>373.83</v>
      </c>
      <c r="Q6495" s="1">
        <v>26.17</v>
      </c>
      <c r="R6495" s="1">
        <v>400</v>
      </c>
      <c r="S6495" t="s">
        <v>2625</v>
      </c>
      <c r="T6495" t="str" cm="1">
        <f t="array" ref="T6495">_xlfn.IFS(ISNUMBER(SEARCH("CP02",S6495)),"ราชพฤกษ",ISNUMBER(SEARCH("CP03",S6495)),"บางใหญ่",ISNUMBER(SEARCH("CP04",S6495)),"บางบอน",OR(ISNUMBER(SEARCH("CP",S6495)),ISNUMBER(SEARCH("BTC",D6495))),"340",TRUE,"")</f>
        <v>340</v>
      </c>
    </row>
    <row r="6496" spans="1:20" x14ac:dyDescent="0.2">
      <c r="A6496" t="s">
        <v>6665</v>
      </c>
      <c r="B6496" t="s">
        <v>15</v>
      </c>
      <c r="C6496">
        <v>2026</v>
      </c>
      <c r="D6496" t="s">
        <v>2883</v>
      </c>
      <c r="E6496" t="s">
        <v>913</v>
      </c>
      <c r="F6496" t="s">
        <v>914</v>
      </c>
      <c r="G6496" t="s">
        <v>2843</v>
      </c>
      <c r="H6496" t="s">
        <v>2844</v>
      </c>
      <c r="I6496" t="s">
        <v>6707</v>
      </c>
      <c r="J6496" t="s">
        <v>2885</v>
      </c>
      <c r="K6496" t="s">
        <v>2761</v>
      </c>
      <c r="L6496" s="1">
        <v>2</v>
      </c>
      <c r="M6496" s="1">
        <v>2800</v>
      </c>
      <c r="N6496" s="1">
        <v>0</v>
      </c>
      <c r="O6496" s="1" t="s">
        <v>2580</v>
      </c>
      <c r="P6496" s="1">
        <v>5233.6400000000003</v>
      </c>
      <c r="Q6496" s="1">
        <v>366.36</v>
      </c>
      <c r="R6496" s="1">
        <v>5600</v>
      </c>
      <c r="S6496" t="s">
        <v>3345</v>
      </c>
      <c r="T6496" t="str" cm="1">
        <f t="array" ref="T6496">_xlfn.IFS(ISNUMBER(SEARCH("CP02",S6496)),"ราชพฤกษ",ISNUMBER(SEARCH("CP03",S6496)),"บางใหญ่",ISNUMBER(SEARCH("CP04",S6496)),"บางบอน",OR(ISNUMBER(SEARCH("CP",S6496)),ISNUMBER(SEARCH("BTC",D6496))),"340",TRUE,"")</f>
        <v>340</v>
      </c>
    </row>
    <row r="6497" spans="1:20" x14ac:dyDescent="0.2">
      <c r="A6497" t="s">
        <v>6665</v>
      </c>
      <c r="B6497" t="s">
        <v>15</v>
      </c>
      <c r="C6497">
        <v>2026</v>
      </c>
      <c r="D6497" t="s">
        <v>6708</v>
      </c>
      <c r="E6497" t="s">
        <v>987</v>
      </c>
      <c r="F6497" t="s">
        <v>988</v>
      </c>
      <c r="G6497" t="s">
        <v>2655</v>
      </c>
      <c r="H6497" t="s">
        <v>2656</v>
      </c>
      <c r="I6497" t="s">
        <v>6709</v>
      </c>
      <c r="J6497" t="s">
        <v>6710</v>
      </c>
      <c r="K6497" t="s">
        <v>2579</v>
      </c>
      <c r="L6497" s="1">
        <v>1</v>
      </c>
      <c r="M6497" s="1">
        <v>11050</v>
      </c>
      <c r="N6497" s="1">
        <v>0</v>
      </c>
      <c r="O6497" s="1" t="s">
        <v>2580</v>
      </c>
      <c r="P6497" s="1">
        <v>10327.1</v>
      </c>
      <c r="Q6497" s="1">
        <v>722.9</v>
      </c>
      <c r="R6497" s="1">
        <v>11050</v>
      </c>
      <c r="S6497" t="s">
        <v>3232</v>
      </c>
      <c r="T6497" t="str" cm="1">
        <f t="array" ref="T6497">_xlfn.IFS(ISNUMBER(SEARCH("CP02",S6497)),"ราชพฤกษ",ISNUMBER(SEARCH("CP03",S6497)),"บางใหญ่",ISNUMBER(SEARCH("CP04",S6497)),"บางบอน",OR(ISNUMBER(SEARCH("CP",S6497)),ISNUMBER(SEARCH("BTC",D6497))),"340",TRUE,"")</f>
        <v>ราชพฤกษ</v>
      </c>
    </row>
    <row r="6498" spans="1:20" x14ac:dyDescent="0.2">
      <c r="A6498" t="s">
        <v>6665</v>
      </c>
      <c r="B6498" t="s">
        <v>15</v>
      </c>
      <c r="C6498">
        <v>2026</v>
      </c>
      <c r="D6498" t="s">
        <v>6708</v>
      </c>
      <c r="E6498" t="s">
        <v>1091</v>
      </c>
      <c r="F6498" t="s">
        <v>1092</v>
      </c>
      <c r="G6498" t="s">
        <v>2582</v>
      </c>
      <c r="H6498" t="s">
        <v>2583</v>
      </c>
      <c r="I6498" t="s">
        <v>6709</v>
      </c>
      <c r="J6498" t="s">
        <v>6710</v>
      </c>
      <c r="K6498" t="s">
        <v>2579</v>
      </c>
      <c r="L6498" s="1">
        <v>1</v>
      </c>
      <c r="M6498" s="1">
        <v>60</v>
      </c>
      <c r="N6498" s="1">
        <v>0</v>
      </c>
      <c r="O6498" s="1" t="s">
        <v>2580</v>
      </c>
      <c r="P6498" s="1">
        <v>0</v>
      </c>
      <c r="Q6498" s="1">
        <v>0</v>
      </c>
      <c r="R6498" s="1">
        <v>0</v>
      </c>
      <c r="S6498" t="s">
        <v>2584</v>
      </c>
      <c r="T6498" t="str" cm="1">
        <f t="array" ref="T6498">_xlfn.IFS(ISNUMBER(SEARCH("CP02",S6498)),"ราชพฤกษ",ISNUMBER(SEARCH("CP03",S6498)),"บางใหญ่",ISNUMBER(SEARCH("CP04",S6498)),"บางบอน",OR(ISNUMBER(SEARCH("CP",S6498)),ISNUMBER(SEARCH("BTC",D6498))),"340",TRUE,"")</f>
        <v>ราชพฤกษ</v>
      </c>
    </row>
    <row r="6499" spans="1:20" x14ac:dyDescent="0.2">
      <c r="A6499" t="s">
        <v>6665</v>
      </c>
      <c r="B6499" t="s">
        <v>15</v>
      </c>
      <c r="C6499">
        <v>2026</v>
      </c>
      <c r="D6499" t="s">
        <v>6708</v>
      </c>
      <c r="E6499" t="s">
        <v>1549</v>
      </c>
      <c r="F6499" t="s">
        <v>1550</v>
      </c>
      <c r="G6499" t="s">
        <v>2585</v>
      </c>
      <c r="H6499" t="s">
        <v>2586</v>
      </c>
      <c r="I6499" t="s">
        <v>6709</v>
      </c>
      <c r="J6499" t="s">
        <v>6710</v>
      </c>
      <c r="K6499" t="s">
        <v>2579</v>
      </c>
      <c r="L6499" s="1">
        <v>1</v>
      </c>
      <c r="M6499" s="1">
        <v>150</v>
      </c>
      <c r="N6499" s="1">
        <v>0</v>
      </c>
      <c r="O6499" s="1" t="s">
        <v>2580</v>
      </c>
      <c r="P6499" s="1">
        <v>0</v>
      </c>
      <c r="Q6499" s="1">
        <v>0</v>
      </c>
      <c r="R6499" s="1">
        <v>0</v>
      </c>
      <c r="S6499" t="s">
        <v>2587</v>
      </c>
      <c r="T6499" t="str" cm="1">
        <f t="array" ref="T6499">_xlfn.IFS(ISNUMBER(SEARCH("CP02",S6499)),"ราชพฤกษ",ISNUMBER(SEARCH("CP03",S6499)),"บางใหญ่",ISNUMBER(SEARCH("CP04",S6499)),"บางบอน",OR(ISNUMBER(SEARCH("CP",S6499)),ISNUMBER(SEARCH("BTC",D6499))),"340",TRUE,"")</f>
        <v>ราชพฤกษ</v>
      </c>
    </row>
    <row r="6500" spans="1:20" x14ac:dyDescent="0.2">
      <c r="A6500" t="s">
        <v>6665</v>
      </c>
      <c r="B6500" t="s">
        <v>15</v>
      </c>
      <c r="C6500">
        <v>2026</v>
      </c>
      <c r="D6500" t="s">
        <v>6708</v>
      </c>
      <c r="E6500" t="s">
        <v>987</v>
      </c>
      <c r="F6500" t="s">
        <v>988</v>
      </c>
      <c r="G6500" t="s">
        <v>2655</v>
      </c>
      <c r="H6500" t="s">
        <v>2656</v>
      </c>
      <c r="I6500" t="s">
        <v>6711</v>
      </c>
      <c r="J6500" t="s">
        <v>6710</v>
      </c>
      <c r="K6500" t="s">
        <v>2735</v>
      </c>
      <c r="L6500" s="1">
        <v>1</v>
      </c>
      <c r="M6500" s="1">
        <v>11050</v>
      </c>
      <c r="N6500" s="1">
        <v>0</v>
      </c>
      <c r="O6500" s="1" t="s">
        <v>2580</v>
      </c>
      <c r="P6500" s="1">
        <v>10327.1</v>
      </c>
      <c r="Q6500" s="1">
        <v>722.9</v>
      </c>
      <c r="R6500" s="1">
        <v>11050</v>
      </c>
      <c r="S6500" t="s">
        <v>3232</v>
      </c>
      <c r="T6500" t="str" cm="1">
        <f t="array" ref="T6500">_xlfn.IFS(ISNUMBER(SEARCH("CP02",S6500)),"ราชพฤกษ",ISNUMBER(SEARCH("CP03",S6500)),"บางใหญ่",ISNUMBER(SEARCH("CP04",S6500)),"บางบอน",OR(ISNUMBER(SEARCH("CP",S6500)),ISNUMBER(SEARCH("BTC",D6500))),"340",TRUE,"")</f>
        <v>ราชพฤกษ</v>
      </c>
    </row>
    <row r="6501" spans="1:20" x14ac:dyDescent="0.2">
      <c r="A6501" t="s">
        <v>6665</v>
      </c>
      <c r="B6501" t="s">
        <v>15</v>
      </c>
      <c r="C6501">
        <v>2026</v>
      </c>
      <c r="D6501" t="s">
        <v>6708</v>
      </c>
      <c r="E6501" t="s">
        <v>1051</v>
      </c>
      <c r="F6501" t="s">
        <v>1052</v>
      </c>
      <c r="G6501" t="s">
        <v>2655</v>
      </c>
      <c r="H6501" t="s">
        <v>2656</v>
      </c>
      <c r="I6501" t="s">
        <v>6711</v>
      </c>
      <c r="J6501" t="s">
        <v>6710</v>
      </c>
      <c r="K6501" t="s">
        <v>2735</v>
      </c>
      <c r="L6501" s="1">
        <v>2</v>
      </c>
      <c r="M6501" s="1">
        <v>13600</v>
      </c>
      <c r="N6501" s="1">
        <v>0</v>
      </c>
      <c r="O6501" s="1" t="s">
        <v>2580</v>
      </c>
      <c r="P6501" s="1">
        <v>25420.560000000001</v>
      </c>
      <c r="Q6501" s="1">
        <v>1779.44</v>
      </c>
      <c r="R6501" s="1">
        <v>27200</v>
      </c>
      <c r="S6501" t="s">
        <v>3071</v>
      </c>
      <c r="T6501" t="str" cm="1">
        <f t="array" ref="T6501">_xlfn.IFS(ISNUMBER(SEARCH("CP02",S6501)),"ราชพฤกษ",ISNUMBER(SEARCH("CP03",S6501)),"บางใหญ่",ISNUMBER(SEARCH("CP04",S6501)),"บางบอน",OR(ISNUMBER(SEARCH("CP",S6501)),ISNUMBER(SEARCH("BTC",D6501))),"340",TRUE,"")</f>
        <v>ราชพฤกษ</v>
      </c>
    </row>
    <row r="6502" spans="1:20" x14ac:dyDescent="0.2">
      <c r="A6502" t="s">
        <v>6665</v>
      </c>
      <c r="B6502" t="s">
        <v>15</v>
      </c>
      <c r="C6502">
        <v>2026</v>
      </c>
      <c r="D6502" t="s">
        <v>6708</v>
      </c>
      <c r="E6502" t="s">
        <v>1091</v>
      </c>
      <c r="F6502" t="s">
        <v>1092</v>
      </c>
      <c r="G6502" t="s">
        <v>2582</v>
      </c>
      <c r="H6502" t="s">
        <v>2583</v>
      </c>
      <c r="I6502" t="s">
        <v>6711</v>
      </c>
      <c r="J6502" t="s">
        <v>6710</v>
      </c>
      <c r="K6502" t="s">
        <v>2735</v>
      </c>
      <c r="L6502" s="1">
        <v>3</v>
      </c>
      <c r="M6502" s="1">
        <v>60</v>
      </c>
      <c r="N6502" s="1">
        <v>0</v>
      </c>
      <c r="O6502" s="1" t="s">
        <v>2580</v>
      </c>
      <c r="P6502" s="1">
        <v>0</v>
      </c>
      <c r="Q6502" s="1">
        <v>0</v>
      </c>
      <c r="R6502" s="1">
        <v>0</v>
      </c>
      <c r="S6502" t="s">
        <v>2584</v>
      </c>
      <c r="T6502" t="str" cm="1">
        <f t="array" ref="T6502">_xlfn.IFS(ISNUMBER(SEARCH("CP02",S6502)),"ราชพฤกษ",ISNUMBER(SEARCH("CP03",S6502)),"บางใหญ่",ISNUMBER(SEARCH("CP04",S6502)),"บางบอน",OR(ISNUMBER(SEARCH("CP",S6502)),ISNUMBER(SEARCH("BTC",D6502))),"340",TRUE,"")</f>
        <v>ราชพฤกษ</v>
      </c>
    </row>
    <row r="6503" spans="1:20" x14ac:dyDescent="0.2">
      <c r="A6503" t="s">
        <v>6665</v>
      </c>
      <c r="B6503" t="s">
        <v>15</v>
      </c>
      <c r="C6503">
        <v>2026</v>
      </c>
      <c r="D6503" t="s">
        <v>6708</v>
      </c>
      <c r="E6503" t="s">
        <v>1549</v>
      </c>
      <c r="F6503" t="s">
        <v>1550</v>
      </c>
      <c r="G6503" t="s">
        <v>2585</v>
      </c>
      <c r="H6503" t="s">
        <v>2586</v>
      </c>
      <c r="I6503" t="s">
        <v>6711</v>
      </c>
      <c r="J6503" t="s">
        <v>6710</v>
      </c>
      <c r="K6503" t="s">
        <v>2735</v>
      </c>
      <c r="L6503" s="1">
        <v>3</v>
      </c>
      <c r="M6503" s="1">
        <v>150</v>
      </c>
      <c r="N6503" s="1">
        <v>0</v>
      </c>
      <c r="O6503" s="1" t="s">
        <v>2580</v>
      </c>
      <c r="P6503" s="1">
        <v>0</v>
      </c>
      <c r="Q6503" s="1">
        <v>0</v>
      </c>
      <c r="R6503" s="1">
        <v>0</v>
      </c>
      <c r="S6503" t="s">
        <v>2587</v>
      </c>
      <c r="T6503" t="str" cm="1">
        <f t="array" ref="T6503">_xlfn.IFS(ISNUMBER(SEARCH("CP02",S6503)),"ราชพฤกษ",ISNUMBER(SEARCH("CP03",S6503)),"บางใหญ่",ISNUMBER(SEARCH("CP04",S6503)),"บางบอน",OR(ISNUMBER(SEARCH("CP",S6503)),ISNUMBER(SEARCH("BTC",D6503))),"340",TRUE,"")</f>
        <v>ราชพฤกษ</v>
      </c>
    </row>
    <row r="6504" spans="1:20" x14ac:dyDescent="0.2">
      <c r="A6504" t="s">
        <v>6665</v>
      </c>
      <c r="B6504" t="s">
        <v>15</v>
      </c>
      <c r="C6504">
        <v>2026</v>
      </c>
      <c r="D6504" t="s">
        <v>6708</v>
      </c>
      <c r="E6504" t="s">
        <v>1545</v>
      </c>
      <c r="F6504" t="s">
        <v>1546</v>
      </c>
      <c r="G6504" t="s">
        <v>2588</v>
      </c>
      <c r="H6504" t="s">
        <v>2586</v>
      </c>
      <c r="I6504" t="s">
        <v>6711</v>
      </c>
      <c r="J6504" t="s">
        <v>6710</v>
      </c>
      <c r="K6504" t="s">
        <v>2735</v>
      </c>
      <c r="L6504" s="1">
        <v>1</v>
      </c>
      <c r="M6504" s="1">
        <v>500</v>
      </c>
      <c r="N6504" s="1">
        <v>0</v>
      </c>
      <c r="O6504" s="1" t="s">
        <v>2580</v>
      </c>
      <c r="P6504" s="1">
        <v>0</v>
      </c>
      <c r="Q6504" s="1">
        <v>0</v>
      </c>
      <c r="R6504" s="1">
        <v>0</v>
      </c>
      <c r="S6504" t="s">
        <v>2587</v>
      </c>
      <c r="T6504" t="str" cm="1">
        <f t="array" ref="T6504">_xlfn.IFS(ISNUMBER(SEARCH("CP02",S6504)),"ราชพฤกษ",ISNUMBER(SEARCH("CP03",S6504)),"บางใหญ่",ISNUMBER(SEARCH("CP04",S6504)),"บางบอน",OR(ISNUMBER(SEARCH("CP",S6504)),ISNUMBER(SEARCH("BTC",D6504))),"340",TRUE,"")</f>
        <v>ราชพฤกษ</v>
      </c>
    </row>
    <row r="6505" spans="1:20" x14ac:dyDescent="0.2">
      <c r="A6505" t="s">
        <v>6665</v>
      </c>
      <c r="B6505" t="s">
        <v>15</v>
      </c>
      <c r="C6505">
        <v>2026</v>
      </c>
      <c r="D6505" t="s">
        <v>3102</v>
      </c>
      <c r="E6505" t="s">
        <v>1649</v>
      </c>
      <c r="F6505" t="s">
        <v>1650</v>
      </c>
      <c r="G6505" t="s">
        <v>1536</v>
      </c>
      <c r="H6505" t="s">
        <v>2586</v>
      </c>
      <c r="I6505" t="s">
        <v>6712</v>
      </c>
      <c r="J6505" t="s">
        <v>3104</v>
      </c>
      <c r="K6505" t="s">
        <v>2624</v>
      </c>
      <c r="L6505" s="1">
        <v>4</v>
      </c>
      <c r="M6505" s="1">
        <v>400</v>
      </c>
      <c r="N6505" s="1">
        <v>0</v>
      </c>
      <c r="O6505" s="1" t="s">
        <v>2580</v>
      </c>
      <c r="P6505" s="1">
        <v>1495.33</v>
      </c>
      <c r="Q6505" s="1">
        <v>104.67</v>
      </c>
      <c r="R6505" s="1">
        <v>1600</v>
      </c>
      <c r="S6505" t="s">
        <v>2606</v>
      </c>
      <c r="T6505" t="str" cm="1">
        <f t="array" ref="T6505">_xlfn.IFS(ISNUMBER(SEARCH("CP02",S6505)),"ราชพฤกษ",ISNUMBER(SEARCH("CP03",S6505)),"บางใหญ่",ISNUMBER(SEARCH("CP04",S6505)),"บางบอน",OR(ISNUMBER(SEARCH("CP",S6505)),ISNUMBER(SEARCH("BTC",D6505))),"340",TRUE,"")</f>
        <v>บางใหญ่</v>
      </c>
    </row>
    <row r="6506" spans="1:20" x14ac:dyDescent="0.2">
      <c r="A6506" t="s">
        <v>6713</v>
      </c>
      <c r="B6506" t="s">
        <v>15</v>
      </c>
      <c r="C6506">
        <v>2026</v>
      </c>
      <c r="D6506" t="s">
        <v>3815</v>
      </c>
      <c r="E6506" t="s">
        <v>1547</v>
      </c>
      <c r="F6506" t="s">
        <v>1548</v>
      </c>
      <c r="G6506" t="s">
        <v>2588</v>
      </c>
      <c r="H6506" t="s">
        <v>2586</v>
      </c>
      <c r="I6506" t="s">
        <v>6714</v>
      </c>
      <c r="J6506" t="s">
        <v>3817</v>
      </c>
      <c r="K6506" t="s">
        <v>2630</v>
      </c>
      <c r="L6506" s="1">
        <v>1</v>
      </c>
      <c r="M6506" s="1">
        <v>400</v>
      </c>
      <c r="N6506" s="1">
        <v>100</v>
      </c>
      <c r="O6506" s="1" t="s">
        <v>2580</v>
      </c>
      <c r="P6506" s="1">
        <v>280.37</v>
      </c>
      <c r="Q6506" s="1">
        <v>19.63</v>
      </c>
      <c r="R6506" s="1">
        <v>300</v>
      </c>
      <c r="S6506" t="s">
        <v>2633</v>
      </c>
      <c r="T6506" t="str" cm="1">
        <f t="array" ref="T6506">_xlfn.IFS(ISNUMBER(SEARCH("CP02",S6506)),"ราชพฤกษ",ISNUMBER(SEARCH("CP03",S6506)),"บางใหญ่",ISNUMBER(SEARCH("CP04",S6506)),"บางบอน",OR(ISNUMBER(SEARCH("CP",S6506)),ISNUMBER(SEARCH("BTC",D6506))),"340",TRUE,"")</f>
        <v>บางบอน</v>
      </c>
    </row>
    <row r="6507" spans="1:20" x14ac:dyDescent="0.2">
      <c r="A6507" t="s">
        <v>6713</v>
      </c>
      <c r="B6507" t="s">
        <v>15</v>
      </c>
      <c r="C6507">
        <v>2026</v>
      </c>
      <c r="D6507" t="s">
        <v>6715</v>
      </c>
      <c r="E6507" t="s">
        <v>529</v>
      </c>
      <c r="F6507" t="s">
        <v>530</v>
      </c>
      <c r="G6507" t="s">
        <v>2582</v>
      </c>
      <c r="H6507" t="s">
        <v>2586</v>
      </c>
      <c r="I6507" t="s">
        <v>6716</v>
      </c>
      <c r="J6507" t="s">
        <v>6717</v>
      </c>
      <c r="K6507" t="s">
        <v>2630</v>
      </c>
      <c r="L6507" s="1">
        <v>1</v>
      </c>
      <c r="M6507" s="1">
        <v>790</v>
      </c>
      <c r="N6507" s="1">
        <v>0</v>
      </c>
      <c r="O6507" s="1" t="s">
        <v>2580</v>
      </c>
      <c r="P6507" s="1">
        <v>738.32</v>
      </c>
      <c r="Q6507" s="1">
        <v>51.68</v>
      </c>
      <c r="R6507" s="1">
        <v>790</v>
      </c>
      <c r="S6507" t="s">
        <v>2631</v>
      </c>
      <c r="T6507" t="str" cm="1">
        <f t="array" ref="T6507">_xlfn.IFS(ISNUMBER(SEARCH("CP02",S6507)),"ราชพฤกษ",ISNUMBER(SEARCH("CP03",S6507)),"บางใหญ่",ISNUMBER(SEARCH("CP04",S6507)),"บางบอน",OR(ISNUMBER(SEARCH("CP",S6507)),ISNUMBER(SEARCH("BTC",D6507))),"340",TRUE,"")</f>
        <v>บางบอน</v>
      </c>
    </row>
    <row r="6508" spans="1:20" x14ac:dyDescent="0.2">
      <c r="A6508" t="s">
        <v>6713</v>
      </c>
      <c r="B6508" t="s">
        <v>15</v>
      </c>
      <c r="C6508">
        <v>2026</v>
      </c>
      <c r="D6508" t="s">
        <v>6715</v>
      </c>
      <c r="E6508" t="s">
        <v>527</v>
      </c>
      <c r="F6508" t="s">
        <v>528</v>
      </c>
      <c r="G6508" t="s">
        <v>2582</v>
      </c>
      <c r="H6508" t="s">
        <v>2586</v>
      </c>
      <c r="I6508" t="s">
        <v>6716</v>
      </c>
      <c r="J6508" t="s">
        <v>6717</v>
      </c>
      <c r="K6508" t="s">
        <v>2630</v>
      </c>
      <c r="L6508" s="1">
        <v>1</v>
      </c>
      <c r="M6508" s="1">
        <v>215</v>
      </c>
      <c r="N6508" s="1">
        <v>0</v>
      </c>
      <c r="O6508" s="1" t="s">
        <v>2580</v>
      </c>
      <c r="P6508" s="1">
        <v>0</v>
      </c>
      <c r="Q6508" s="1">
        <v>0</v>
      </c>
      <c r="R6508" s="1">
        <v>0</v>
      </c>
      <c r="S6508" t="s">
        <v>2631</v>
      </c>
      <c r="T6508" t="str" cm="1">
        <f t="array" ref="T6508">_xlfn.IFS(ISNUMBER(SEARCH("CP02",S6508)),"ราชพฤกษ",ISNUMBER(SEARCH("CP03",S6508)),"บางใหญ่",ISNUMBER(SEARCH("CP04",S6508)),"บางบอน",OR(ISNUMBER(SEARCH("CP",S6508)),ISNUMBER(SEARCH("BTC",D6508))),"340",TRUE,"")</f>
        <v>บางบอน</v>
      </c>
    </row>
    <row r="6509" spans="1:20" x14ac:dyDescent="0.2">
      <c r="A6509" t="s">
        <v>6713</v>
      </c>
      <c r="B6509" t="s">
        <v>15</v>
      </c>
      <c r="C6509">
        <v>2026</v>
      </c>
      <c r="D6509" t="s">
        <v>6715</v>
      </c>
      <c r="E6509" t="s">
        <v>1185</v>
      </c>
      <c r="F6509" t="s">
        <v>1186</v>
      </c>
      <c r="G6509" t="s">
        <v>2582</v>
      </c>
      <c r="H6509" t="s">
        <v>2586</v>
      </c>
      <c r="I6509" t="s">
        <v>6716</v>
      </c>
      <c r="J6509" t="s">
        <v>6717</v>
      </c>
      <c r="K6509" t="s">
        <v>2630</v>
      </c>
      <c r="L6509" s="1">
        <v>1</v>
      </c>
      <c r="M6509" s="1">
        <v>20</v>
      </c>
      <c r="N6509" s="1">
        <v>0</v>
      </c>
      <c r="O6509" s="1" t="s">
        <v>2580</v>
      </c>
      <c r="P6509" s="1">
        <v>18.690000000000001</v>
      </c>
      <c r="Q6509" s="1">
        <v>1.31</v>
      </c>
      <c r="R6509" s="1">
        <v>20</v>
      </c>
      <c r="S6509" t="s">
        <v>2631</v>
      </c>
      <c r="T6509" t="str" cm="1">
        <f t="array" ref="T6509">_xlfn.IFS(ISNUMBER(SEARCH("CP02",S6509)),"ราชพฤกษ",ISNUMBER(SEARCH("CP03",S6509)),"บางใหญ่",ISNUMBER(SEARCH("CP04",S6509)),"บางบอน",OR(ISNUMBER(SEARCH("CP",S6509)),ISNUMBER(SEARCH("BTC",D6509))),"340",TRUE,"")</f>
        <v>บางบอน</v>
      </c>
    </row>
    <row r="6510" spans="1:20" x14ac:dyDescent="0.2">
      <c r="A6510" t="s">
        <v>6713</v>
      </c>
      <c r="B6510" t="s">
        <v>15</v>
      </c>
      <c r="C6510">
        <v>2026</v>
      </c>
      <c r="D6510" t="s">
        <v>6715</v>
      </c>
      <c r="E6510" t="s">
        <v>107</v>
      </c>
      <c r="F6510" t="s">
        <v>108</v>
      </c>
      <c r="G6510" t="s">
        <v>2582</v>
      </c>
      <c r="H6510" t="s">
        <v>2586</v>
      </c>
      <c r="I6510" t="s">
        <v>6716</v>
      </c>
      <c r="J6510" t="s">
        <v>6717</v>
      </c>
      <c r="K6510" t="s">
        <v>2630</v>
      </c>
      <c r="L6510" s="1">
        <v>1</v>
      </c>
      <c r="M6510" s="1">
        <v>220</v>
      </c>
      <c r="N6510" s="1">
        <v>0</v>
      </c>
      <c r="O6510" s="1" t="s">
        <v>2580</v>
      </c>
      <c r="P6510" s="1">
        <v>0</v>
      </c>
      <c r="Q6510" s="1">
        <v>0</v>
      </c>
      <c r="R6510" s="1">
        <v>0</v>
      </c>
      <c r="S6510" t="s">
        <v>2631</v>
      </c>
      <c r="T6510" t="str" cm="1">
        <f t="array" ref="T6510">_xlfn.IFS(ISNUMBER(SEARCH("CP02",S6510)),"ราชพฤกษ",ISNUMBER(SEARCH("CP03",S6510)),"บางใหญ่",ISNUMBER(SEARCH("CP04",S6510)),"บางบอน",OR(ISNUMBER(SEARCH("CP",S6510)),ISNUMBER(SEARCH("BTC",D6510))),"340",TRUE,"")</f>
        <v>บางบอน</v>
      </c>
    </row>
    <row r="6511" spans="1:20" x14ac:dyDescent="0.2">
      <c r="A6511" t="s">
        <v>6713</v>
      </c>
      <c r="B6511" t="s">
        <v>15</v>
      </c>
      <c r="C6511">
        <v>2026</v>
      </c>
      <c r="D6511" t="s">
        <v>2722</v>
      </c>
      <c r="E6511" t="s">
        <v>477</v>
      </c>
      <c r="F6511" t="s">
        <v>478</v>
      </c>
      <c r="G6511" t="s">
        <v>2582</v>
      </c>
      <c r="H6511" t="s">
        <v>2586</v>
      </c>
      <c r="I6511" t="s">
        <v>6718</v>
      </c>
      <c r="J6511" t="s">
        <v>2724</v>
      </c>
      <c r="K6511" t="s">
        <v>2579</v>
      </c>
      <c r="L6511" s="1">
        <v>1</v>
      </c>
      <c r="M6511" s="1">
        <v>2460</v>
      </c>
      <c r="N6511" s="1">
        <v>0</v>
      </c>
      <c r="O6511" s="1" t="s">
        <v>2580</v>
      </c>
      <c r="P6511" s="1">
        <v>2299.0700000000002</v>
      </c>
      <c r="Q6511" s="1">
        <v>160.93</v>
      </c>
      <c r="R6511" s="1">
        <v>2460</v>
      </c>
      <c r="S6511" t="s">
        <v>2584</v>
      </c>
      <c r="T6511" t="str" cm="1">
        <f t="array" ref="T6511">_xlfn.IFS(ISNUMBER(SEARCH("CP02",S6511)),"ราชพฤกษ",ISNUMBER(SEARCH("CP03",S6511)),"บางใหญ่",ISNUMBER(SEARCH("CP04",S6511)),"บางบอน",OR(ISNUMBER(SEARCH("CP",S6511)),ISNUMBER(SEARCH("BTC",D6511))),"340",TRUE,"")</f>
        <v>ราชพฤกษ</v>
      </c>
    </row>
    <row r="6512" spans="1:20" x14ac:dyDescent="0.2">
      <c r="A6512" t="s">
        <v>6713</v>
      </c>
      <c r="B6512" t="s">
        <v>15</v>
      </c>
      <c r="C6512">
        <v>2026</v>
      </c>
      <c r="D6512" t="s">
        <v>2722</v>
      </c>
      <c r="E6512" t="s">
        <v>475</v>
      </c>
      <c r="F6512" t="s">
        <v>476</v>
      </c>
      <c r="G6512" t="s">
        <v>2582</v>
      </c>
      <c r="H6512" t="s">
        <v>2586</v>
      </c>
      <c r="I6512" t="s">
        <v>6718</v>
      </c>
      <c r="J6512" t="s">
        <v>2724</v>
      </c>
      <c r="K6512" t="s">
        <v>2579</v>
      </c>
      <c r="L6512" s="1">
        <v>1</v>
      </c>
      <c r="M6512" s="1">
        <v>620</v>
      </c>
      <c r="N6512" s="1">
        <v>0</v>
      </c>
      <c r="O6512" s="1" t="s">
        <v>2580</v>
      </c>
      <c r="P6512" s="1">
        <v>0</v>
      </c>
      <c r="Q6512" s="1">
        <v>0</v>
      </c>
      <c r="R6512" s="1">
        <v>0</v>
      </c>
      <c r="S6512" t="s">
        <v>2584</v>
      </c>
      <c r="T6512" t="str" cm="1">
        <f t="array" ref="T6512">_xlfn.IFS(ISNUMBER(SEARCH("CP02",S6512)),"ราชพฤกษ",ISNUMBER(SEARCH("CP03",S6512)),"บางใหญ่",ISNUMBER(SEARCH("CP04",S6512)),"บางบอน",OR(ISNUMBER(SEARCH("CP",S6512)),ISNUMBER(SEARCH("BTC",D6512))),"340",TRUE,"")</f>
        <v>ราชพฤกษ</v>
      </c>
    </row>
    <row r="6513" spans="1:20" x14ac:dyDescent="0.2">
      <c r="A6513" t="s">
        <v>6713</v>
      </c>
      <c r="B6513" t="s">
        <v>15</v>
      </c>
      <c r="C6513">
        <v>2026</v>
      </c>
      <c r="D6513" t="s">
        <v>2722</v>
      </c>
      <c r="E6513" t="s">
        <v>1185</v>
      </c>
      <c r="F6513" t="s">
        <v>1186</v>
      </c>
      <c r="G6513" t="s">
        <v>2582</v>
      </c>
      <c r="H6513" t="s">
        <v>2586</v>
      </c>
      <c r="I6513" t="s">
        <v>6718</v>
      </c>
      <c r="J6513" t="s">
        <v>2724</v>
      </c>
      <c r="K6513" t="s">
        <v>2579</v>
      </c>
      <c r="L6513" s="1">
        <v>1</v>
      </c>
      <c r="M6513" s="1">
        <v>20</v>
      </c>
      <c r="N6513" s="1">
        <v>0</v>
      </c>
      <c r="O6513" s="1" t="s">
        <v>2580</v>
      </c>
      <c r="P6513" s="1">
        <v>18.690000000000001</v>
      </c>
      <c r="Q6513" s="1">
        <v>1.31</v>
      </c>
      <c r="R6513" s="1">
        <v>20</v>
      </c>
      <c r="S6513" t="s">
        <v>2584</v>
      </c>
      <c r="T6513" t="str" cm="1">
        <f t="array" ref="T6513">_xlfn.IFS(ISNUMBER(SEARCH("CP02",S6513)),"ราชพฤกษ",ISNUMBER(SEARCH("CP03",S6513)),"บางใหญ่",ISNUMBER(SEARCH("CP04",S6513)),"บางบอน",OR(ISNUMBER(SEARCH("CP",S6513)),ISNUMBER(SEARCH("BTC",D6513))),"340",TRUE,"")</f>
        <v>ราชพฤกษ</v>
      </c>
    </row>
    <row r="6514" spans="1:20" x14ac:dyDescent="0.2">
      <c r="A6514" t="s">
        <v>6713</v>
      </c>
      <c r="B6514" t="s">
        <v>15</v>
      </c>
      <c r="C6514">
        <v>2026</v>
      </c>
      <c r="D6514" t="s">
        <v>2722</v>
      </c>
      <c r="E6514" t="s">
        <v>1345</v>
      </c>
      <c r="F6514" t="s">
        <v>1346</v>
      </c>
      <c r="G6514" t="s">
        <v>2582</v>
      </c>
      <c r="H6514" t="s">
        <v>2586</v>
      </c>
      <c r="I6514" t="s">
        <v>6718</v>
      </c>
      <c r="J6514" t="s">
        <v>2724</v>
      </c>
      <c r="K6514" t="s">
        <v>2579</v>
      </c>
      <c r="L6514" s="1">
        <v>1</v>
      </c>
      <c r="M6514" s="1">
        <v>250</v>
      </c>
      <c r="N6514" s="1">
        <v>0</v>
      </c>
      <c r="O6514" s="1" t="s">
        <v>2580</v>
      </c>
      <c r="P6514" s="1">
        <v>0</v>
      </c>
      <c r="Q6514" s="1">
        <v>0</v>
      </c>
      <c r="R6514" s="1">
        <v>0</v>
      </c>
      <c r="S6514" t="s">
        <v>2584</v>
      </c>
      <c r="T6514" t="str" cm="1">
        <f t="array" ref="T6514">_xlfn.IFS(ISNUMBER(SEARCH("CP02",S6514)),"ราชพฤกษ",ISNUMBER(SEARCH("CP03",S6514)),"บางใหญ่",ISNUMBER(SEARCH("CP04",S6514)),"บางบอน",OR(ISNUMBER(SEARCH("CP",S6514)),ISNUMBER(SEARCH("BTC",D6514))),"340",TRUE,"")</f>
        <v>ราชพฤกษ</v>
      </c>
    </row>
    <row r="6515" spans="1:20" x14ac:dyDescent="0.2">
      <c r="A6515" t="s">
        <v>6713</v>
      </c>
      <c r="B6515" t="s">
        <v>15</v>
      </c>
      <c r="C6515">
        <v>2026</v>
      </c>
      <c r="D6515" t="s">
        <v>2722</v>
      </c>
      <c r="E6515" t="s">
        <v>1991</v>
      </c>
      <c r="F6515" t="s">
        <v>1992</v>
      </c>
      <c r="G6515" t="s">
        <v>2582</v>
      </c>
      <c r="H6515" t="s">
        <v>2586</v>
      </c>
      <c r="I6515" t="s">
        <v>6718</v>
      </c>
      <c r="J6515" t="s">
        <v>2724</v>
      </c>
      <c r="K6515" t="s">
        <v>2579</v>
      </c>
      <c r="L6515" s="1">
        <v>1</v>
      </c>
      <c r="M6515" s="1">
        <v>595</v>
      </c>
      <c r="N6515" s="1">
        <v>59.5</v>
      </c>
      <c r="O6515" s="1" t="s">
        <v>2580</v>
      </c>
      <c r="P6515" s="1">
        <v>500.47</v>
      </c>
      <c r="Q6515" s="1">
        <v>35.03</v>
      </c>
      <c r="R6515" s="1">
        <v>535.5</v>
      </c>
      <c r="S6515" t="s">
        <v>2584</v>
      </c>
      <c r="T6515" t="str" cm="1">
        <f t="array" ref="T6515">_xlfn.IFS(ISNUMBER(SEARCH("CP02",S6515)),"ราชพฤกษ",ISNUMBER(SEARCH("CP03",S6515)),"บางใหญ่",ISNUMBER(SEARCH("CP04",S6515)),"บางบอน",OR(ISNUMBER(SEARCH("CP",S6515)),ISNUMBER(SEARCH("BTC",D6515))),"340",TRUE,"")</f>
        <v>ราชพฤกษ</v>
      </c>
    </row>
    <row r="6516" spans="1:20" x14ac:dyDescent="0.2">
      <c r="A6516" t="s">
        <v>6713</v>
      </c>
      <c r="B6516" t="s">
        <v>15</v>
      </c>
      <c r="C6516">
        <v>2026</v>
      </c>
      <c r="D6516" t="s">
        <v>2722</v>
      </c>
      <c r="E6516" t="s">
        <v>1993</v>
      </c>
      <c r="F6516" t="s">
        <v>1994</v>
      </c>
      <c r="G6516" t="s">
        <v>2582</v>
      </c>
      <c r="H6516" t="s">
        <v>2586</v>
      </c>
      <c r="I6516" t="s">
        <v>6718</v>
      </c>
      <c r="J6516" t="s">
        <v>2724</v>
      </c>
      <c r="K6516" t="s">
        <v>2579</v>
      </c>
      <c r="L6516" s="1">
        <v>1</v>
      </c>
      <c r="M6516" s="1">
        <v>595</v>
      </c>
      <c r="N6516" s="1">
        <v>59.5</v>
      </c>
      <c r="O6516" s="1" t="s">
        <v>2580</v>
      </c>
      <c r="P6516" s="1">
        <v>500.47</v>
      </c>
      <c r="Q6516" s="1">
        <v>35.03</v>
      </c>
      <c r="R6516" s="1">
        <v>535.5</v>
      </c>
      <c r="S6516" t="s">
        <v>2584</v>
      </c>
      <c r="T6516" t="str" cm="1">
        <f t="array" ref="T6516">_xlfn.IFS(ISNUMBER(SEARCH("CP02",S6516)),"ราชพฤกษ",ISNUMBER(SEARCH("CP03",S6516)),"บางใหญ่",ISNUMBER(SEARCH("CP04",S6516)),"บางบอน",OR(ISNUMBER(SEARCH("CP",S6516)),ISNUMBER(SEARCH("BTC",D6516))),"340",TRUE,"")</f>
        <v>ราชพฤกษ</v>
      </c>
    </row>
    <row r="6517" spans="1:20" x14ac:dyDescent="0.2">
      <c r="A6517" t="s">
        <v>6713</v>
      </c>
      <c r="B6517" t="s">
        <v>15</v>
      </c>
      <c r="C6517">
        <v>2026</v>
      </c>
      <c r="D6517" t="s">
        <v>2722</v>
      </c>
      <c r="E6517" t="s">
        <v>1987</v>
      </c>
      <c r="F6517" t="s">
        <v>1988</v>
      </c>
      <c r="G6517" t="s">
        <v>2582</v>
      </c>
      <c r="H6517" t="s">
        <v>2586</v>
      </c>
      <c r="I6517" t="s">
        <v>6718</v>
      </c>
      <c r="J6517" t="s">
        <v>2724</v>
      </c>
      <c r="K6517" t="s">
        <v>2579</v>
      </c>
      <c r="L6517" s="1">
        <v>1</v>
      </c>
      <c r="M6517" s="1">
        <v>595</v>
      </c>
      <c r="N6517" s="1">
        <v>59.5</v>
      </c>
      <c r="O6517" s="1" t="s">
        <v>2580</v>
      </c>
      <c r="P6517" s="1">
        <v>500.47</v>
      </c>
      <c r="Q6517" s="1">
        <v>35.03</v>
      </c>
      <c r="R6517" s="1">
        <v>535.5</v>
      </c>
      <c r="S6517" t="s">
        <v>2584</v>
      </c>
      <c r="T6517" t="str" cm="1">
        <f t="array" ref="T6517">_xlfn.IFS(ISNUMBER(SEARCH("CP02",S6517)),"ราชพฤกษ",ISNUMBER(SEARCH("CP03",S6517)),"บางใหญ่",ISNUMBER(SEARCH("CP04",S6517)),"บางบอน",OR(ISNUMBER(SEARCH("CP",S6517)),ISNUMBER(SEARCH("BTC",D6517))),"340",TRUE,"")</f>
        <v>ราชพฤกษ</v>
      </c>
    </row>
    <row r="6518" spans="1:20" x14ac:dyDescent="0.2">
      <c r="A6518" t="s">
        <v>6713</v>
      </c>
      <c r="B6518" t="s">
        <v>15</v>
      </c>
      <c r="C6518">
        <v>2026</v>
      </c>
      <c r="D6518" t="s">
        <v>2722</v>
      </c>
      <c r="E6518" t="s">
        <v>163</v>
      </c>
      <c r="F6518" t="s">
        <v>164</v>
      </c>
      <c r="G6518" t="s">
        <v>2582</v>
      </c>
      <c r="H6518" t="s">
        <v>2586</v>
      </c>
      <c r="I6518" t="s">
        <v>6718</v>
      </c>
      <c r="J6518" t="s">
        <v>2724</v>
      </c>
      <c r="K6518" t="s">
        <v>2579</v>
      </c>
      <c r="L6518" s="1">
        <v>1</v>
      </c>
      <c r="M6518" s="1">
        <v>220</v>
      </c>
      <c r="N6518" s="1">
        <v>0</v>
      </c>
      <c r="O6518" s="1" t="s">
        <v>2580</v>
      </c>
      <c r="P6518" s="1">
        <v>0</v>
      </c>
      <c r="Q6518" s="1">
        <v>0</v>
      </c>
      <c r="R6518" s="1">
        <v>0</v>
      </c>
      <c r="S6518" t="s">
        <v>2584</v>
      </c>
      <c r="T6518" t="str" cm="1">
        <f t="array" ref="T6518">_xlfn.IFS(ISNUMBER(SEARCH("CP02",S6518)),"ราชพฤกษ",ISNUMBER(SEARCH("CP03",S6518)),"บางใหญ่",ISNUMBER(SEARCH("CP04",S6518)),"บางบอน",OR(ISNUMBER(SEARCH("CP",S6518)),ISNUMBER(SEARCH("BTC",D6518))),"340",TRUE,"")</f>
        <v>ราชพฤกษ</v>
      </c>
    </row>
    <row r="6519" spans="1:20" x14ac:dyDescent="0.2">
      <c r="A6519" t="s">
        <v>6713</v>
      </c>
      <c r="B6519" t="s">
        <v>15</v>
      </c>
      <c r="C6519">
        <v>2026</v>
      </c>
      <c r="D6519" t="s">
        <v>2722</v>
      </c>
      <c r="E6519" t="s">
        <v>2201</v>
      </c>
      <c r="F6519" t="s">
        <v>2202</v>
      </c>
      <c r="G6519" t="s">
        <v>2589</v>
      </c>
      <c r="H6519" t="s">
        <v>2757</v>
      </c>
      <c r="I6519" t="s">
        <v>6718</v>
      </c>
      <c r="J6519" t="s">
        <v>2724</v>
      </c>
      <c r="K6519" t="s">
        <v>2579</v>
      </c>
      <c r="L6519" s="1">
        <v>2</v>
      </c>
      <c r="M6519" s="1">
        <v>1</v>
      </c>
      <c r="N6519" s="1">
        <v>0</v>
      </c>
      <c r="O6519" s="1" t="s">
        <v>2580</v>
      </c>
      <c r="P6519" s="1">
        <v>0</v>
      </c>
      <c r="Q6519" s="1">
        <v>0</v>
      </c>
      <c r="R6519" s="1">
        <v>0</v>
      </c>
      <c r="S6519" t="s">
        <v>2587</v>
      </c>
      <c r="T6519" t="str" cm="1">
        <f t="array" ref="T6519">_xlfn.IFS(ISNUMBER(SEARCH("CP02",S6519)),"ราชพฤกษ",ISNUMBER(SEARCH("CP03",S6519)),"บางใหญ่",ISNUMBER(SEARCH("CP04",S6519)),"บางบอน",OR(ISNUMBER(SEARCH("CP",S6519)),ISNUMBER(SEARCH("BTC",D6519))),"340",TRUE,"")</f>
        <v>ราชพฤกษ</v>
      </c>
    </row>
    <row r="6520" spans="1:20" x14ac:dyDescent="0.2">
      <c r="A6520" t="s">
        <v>6713</v>
      </c>
      <c r="B6520" t="s">
        <v>15</v>
      </c>
      <c r="C6520">
        <v>2026</v>
      </c>
      <c r="D6520" t="s">
        <v>2912</v>
      </c>
      <c r="E6520" t="s">
        <v>1545</v>
      </c>
      <c r="F6520" t="s">
        <v>1546</v>
      </c>
      <c r="G6520" t="s">
        <v>2588</v>
      </c>
      <c r="H6520" t="s">
        <v>2586</v>
      </c>
      <c r="I6520" t="s">
        <v>6719</v>
      </c>
      <c r="J6520" t="s">
        <v>2914</v>
      </c>
      <c r="K6520" t="s">
        <v>2579</v>
      </c>
      <c r="L6520" s="1">
        <v>1</v>
      </c>
      <c r="M6520" s="1">
        <v>500</v>
      </c>
      <c r="N6520" s="1">
        <v>0</v>
      </c>
      <c r="O6520" s="1" t="s">
        <v>2580</v>
      </c>
      <c r="P6520" s="1">
        <v>467.29</v>
      </c>
      <c r="Q6520" s="1">
        <v>32.71</v>
      </c>
      <c r="R6520" s="1">
        <v>500</v>
      </c>
      <c r="S6520" t="s">
        <v>2587</v>
      </c>
      <c r="T6520" t="str" cm="1">
        <f t="array" ref="T6520">_xlfn.IFS(ISNUMBER(SEARCH("CP02",S6520)),"ราชพฤกษ",ISNUMBER(SEARCH("CP03",S6520)),"บางใหญ่",ISNUMBER(SEARCH("CP04",S6520)),"บางบอน",OR(ISNUMBER(SEARCH("CP",S6520)),ISNUMBER(SEARCH("BTC",D6520))),"340",TRUE,"")</f>
        <v>ราชพฤกษ</v>
      </c>
    </row>
    <row r="6521" spans="1:20" x14ac:dyDescent="0.2">
      <c r="A6521" t="s">
        <v>6713</v>
      </c>
      <c r="B6521" t="s">
        <v>15</v>
      </c>
      <c r="C6521">
        <v>2026</v>
      </c>
      <c r="D6521" t="s">
        <v>3542</v>
      </c>
      <c r="E6521" t="s">
        <v>55</v>
      </c>
      <c r="F6521" t="s">
        <v>56</v>
      </c>
      <c r="G6521" t="s">
        <v>2582</v>
      </c>
      <c r="H6521" t="s">
        <v>2586</v>
      </c>
      <c r="I6521" t="s">
        <v>6720</v>
      </c>
      <c r="J6521" t="s">
        <v>3544</v>
      </c>
      <c r="K6521" t="s">
        <v>2579</v>
      </c>
      <c r="L6521" s="1">
        <v>1</v>
      </c>
      <c r="M6521" s="1">
        <v>3290</v>
      </c>
      <c r="N6521" s="1">
        <v>300</v>
      </c>
      <c r="O6521" s="1" t="s">
        <v>2580</v>
      </c>
      <c r="P6521" s="1">
        <v>2794.39</v>
      </c>
      <c r="Q6521" s="1">
        <v>195.61</v>
      </c>
      <c r="R6521" s="1">
        <v>2990</v>
      </c>
      <c r="S6521" t="s">
        <v>2584</v>
      </c>
      <c r="T6521" t="str" cm="1">
        <f t="array" ref="T6521">_xlfn.IFS(ISNUMBER(SEARCH("CP02",S6521)),"ราชพฤกษ",ISNUMBER(SEARCH("CP03",S6521)),"บางใหญ่",ISNUMBER(SEARCH("CP04",S6521)),"บางบอน",OR(ISNUMBER(SEARCH("CP",S6521)),ISNUMBER(SEARCH("BTC",D6521))),"340",TRUE,"")</f>
        <v>ราชพฤกษ</v>
      </c>
    </row>
    <row r="6522" spans="1:20" x14ac:dyDescent="0.2">
      <c r="A6522" t="s">
        <v>6713</v>
      </c>
      <c r="B6522" t="s">
        <v>15</v>
      </c>
      <c r="C6522">
        <v>2026</v>
      </c>
      <c r="D6522" t="s">
        <v>6721</v>
      </c>
      <c r="E6522" t="s">
        <v>1545</v>
      </c>
      <c r="F6522" t="s">
        <v>1546</v>
      </c>
      <c r="G6522" t="s">
        <v>2588</v>
      </c>
      <c r="H6522" t="s">
        <v>2586</v>
      </c>
      <c r="I6522" t="s">
        <v>6722</v>
      </c>
      <c r="J6522" t="s">
        <v>6723</v>
      </c>
      <c r="K6522" t="s">
        <v>2603</v>
      </c>
      <c r="L6522" s="1">
        <v>1</v>
      </c>
      <c r="M6522" s="1">
        <v>500</v>
      </c>
      <c r="N6522" s="1">
        <v>50</v>
      </c>
      <c r="O6522" s="1" t="s">
        <v>2580</v>
      </c>
      <c r="P6522" s="1">
        <v>420.56</v>
      </c>
      <c r="Q6522" s="1">
        <v>29.44</v>
      </c>
      <c r="R6522" s="1">
        <v>450</v>
      </c>
      <c r="S6522" t="s">
        <v>2606</v>
      </c>
      <c r="T6522" t="str" cm="1">
        <f t="array" ref="T6522">_xlfn.IFS(ISNUMBER(SEARCH("CP02",S6522)),"ราชพฤกษ",ISNUMBER(SEARCH("CP03",S6522)),"บางใหญ่",ISNUMBER(SEARCH("CP04",S6522)),"บางบอน",OR(ISNUMBER(SEARCH("CP",S6522)),ISNUMBER(SEARCH("BTC",D6522))),"340",TRUE,"")</f>
        <v>บางใหญ่</v>
      </c>
    </row>
    <row r="6523" spans="1:20" x14ac:dyDescent="0.2">
      <c r="A6523" t="s">
        <v>6713</v>
      </c>
      <c r="B6523" t="s">
        <v>15</v>
      </c>
      <c r="C6523">
        <v>2026</v>
      </c>
      <c r="D6523" t="s">
        <v>6724</v>
      </c>
      <c r="E6523" t="s">
        <v>1985</v>
      </c>
      <c r="F6523" t="s">
        <v>1986</v>
      </c>
      <c r="G6523" t="s">
        <v>2582</v>
      </c>
      <c r="H6523" t="s">
        <v>2586</v>
      </c>
      <c r="I6523" t="s">
        <v>6725</v>
      </c>
      <c r="J6523" t="s">
        <v>6726</v>
      </c>
      <c r="K6523" t="s">
        <v>2603</v>
      </c>
      <c r="L6523" s="1">
        <v>1</v>
      </c>
      <c r="M6523" s="1">
        <v>595</v>
      </c>
      <c r="N6523" s="1">
        <v>0</v>
      </c>
      <c r="O6523" s="1" t="s">
        <v>2580</v>
      </c>
      <c r="P6523" s="1">
        <v>556.07000000000005</v>
      </c>
      <c r="Q6523" s="1">
        <v>38.93</v>
      </c>
      <c r="R6523" s="1">
        <v>595</v>
      </c>
      <c r="S6523" t="s">
        <v>2605</v>
      </c>
      <c r="T6523" t="str" cm="1">
        <f t="array" ref="T6523">_xlfn.IFS(ISNUMBER(SEARCH("CP02",S6523)),"ราชพฤกษ",ISNUMBER(SEARCH("CP03",S6523)),"บางใหญ่",ISNUMBER(SEARCH("CP04",S6523)),"บางบอน",OR(ISNUMBER(SEARCH("CP",S6523)),ISNUMBER(SEARCH("BTC",D6523))),"340",TRUE,"")</f>
        <v>บางใหญ่</v>
      </c>
    </row>
    <row r="6524" spans="1:20" x14ac:dyDescent="0.2">
      <c r="A6524" t="s">
        <v>6713</v>
      </c>
      <c r="B6524" t="s">
        <v>15</v>
      </c>
      <c r="C6524">
        <v>2026</v>
      </c>
      <c r="D6524" t="s">
        <v>3387</v>
      </c>
      <c r="E6524" t="s">
        <v>543</v>
      </c>
      <c r="F6524" t="s">
        <v>544</v>
      </c>
      <c r="G6524" t="s">
        <v>2582</v>
      </c>
      <c r="H6524" t="s">
        <v>2586</v>
      </c>
      <c r="I6524" t="s">
        <v>6727</v>
      </c>
      <c r="J6524" t="s">
        <v>3389</v>
      </c>
      <c r="K6524" t="s">
        <v>2603</v>
      </c>
      <c r="L6524" s="1">
        <v>1</v>
      </c>
      <c r="M6524" s="1">
        <v>1650</v>
      </c>
      <c r="N6524" s="1">
        <v>0</v>
      </c>
      <c r="O6524" s="1" t="s">
        <v>2580</v>
      </c>
      <c r="P6524" s="1">
        <v>1542.06</v>
      </c>
      <c r="Q6524" s="1">
        <v>107.94</v>
      </c>
      <c r="R6524" s="1">
        <v>1650</v>
      </c>
      <c r="S6524" t="s">
        <v>2605</v>
      </c>
      <c r="T6524" t="str" cm="1">
        <f t="array" ref="T6524">_xlfn.IFS(ISNUMBER(SEARCH("CP02",S6524)),"ราชพฤกษ",ISNUMBER(SEARCH("CP03",S6524)),"บางใหญ่",ISNUMBER(SEARCH("CP04",S6524)),"บางบอน",OR(ISNUMBER(SEARCH("CP",S6524)),ISNUMBER(SEARCH("BTC",D6524))),"340",TRUE,"")</f>
        <v>บางใหญ่</v>
      </c>
    </row>
    <row r="6525" spans="1:20" x14ac:dyDescent="0.2">
      <c r="A6525" t="s">
        <v>6713</v>
      </c>
      <c r="B6525" t="s">
        <v>15</v>
      </c>
      <c r="C6525">
        <v>2026</v>
      </c>
      <c r="D6525" t="s">
        <v>3387</v>
      </c>
      <c r="E6525" t="s">
        <v>507</v>
      </c>
      <c r="F6525" t="s">
        <v>508</v>
      </c>
      <c r="G6525" t="s">
        <v>2582</v>
      </c>
      <c r="H6525" t="s">
        <v>2586</v>
      </c>
      <c r="I6525" t="s">
        <v>6727</v>
      </c>
      <c r="J6525" t="s">
        <v>3389</v>
      </c>
      <c r="K6525" t="s">
        <v>2603</v>
      </c>
      <c r="L6525" s="1">
        <v>1</v>
      </c>
      <c r="M6525" s="1">
        <v>420</v>
      </c>
      <c r="N6525" s="1">
        <v>0</v>
      </c>
      <c r="O6525" s="1" t="s">
        <v>2580</v>
      </c>
      <c r="P6525" s="1">
        <v>0</v>
      </c>
      <c r="Q6525" s="1">
        <v>0</v>
      </c>
      <c r="R6525" s="1">
        <v>0</v>
      </c>
      <c r="S6525" t="s">
        <v>2605</v>
      </c>
      <c r="T6525" t="str" cm="1">
        <f t="array" ref="T6525">_xlfn.IFS(ISNUMBER(SEARCH("CP02",S6525)),"ราชพฤกษ",ISNUMBER(SEARCH("CP03",S6525)),"บางใหญ่",ISNUMBER(SEARCH("CP04",S6525)),"บางบอน",OR(ISNUMBER(SEARCH("CP",S6525)),ISNUMBER(SEARCH("BTC",D6525))),"340",TRUE,"")</f>
        <v>บางใหญ่</v>
      </c>
    </row>
    <row r="6526" spans="1:20" x14ac:dyDescent="0.2">
      <c r="A6526" t="s">
        <v>6713</v>
      </c>
      <c r="B6526" t="s">
        <v>15</v>
      </c>
      <c r="C6526">
        <v>2026</v>
      </c>
      <c r="D6526" t="s">
        <v>3387</v>
      </c>
      <c r="E6526" t="s">
        <v>107</v>
      </c>
      <c r="F6526" t="s">
        <v>108</v>
      </c>
      <c r="G6526" t="s">
        <v>2582</v>
      </c>
      <c r="H6526" t="s">
        <v>2586</v>
      </c>
      <c r="I6526" t="s">
        <v>6727</v>
      </c>
      <c r="J6526" t="s">
        <v>3389</v>
      </c>
      <c r="K6526" t="s">
        <v>2603</v>
      </c>
      <c r="L6526" s="1">
        <v>1</v>
      </c>
      <c r="M6526" s="1">
        <v>220</v>
      </c>
      <c r="N6526" s="1">
        <v>0</v>
      </c>
      <c r="O6526" s="1" t="s">
        <v>2580</v>
      </c>
      <c r="P6526" s="1">
        <v>205.61</v>
      </c>
      <c r="Q6526" s="1">
        <v>14.39</v>
      </c>
      <c r="R6526" s="1">
        <v>220</v>
      </c>
      <c r="S6526" t="s">
        <v>2605</v>
      </c>
      <c r="T6526" t="str" cm="1">
        <f t="array" ref="T6526">_xlfn.IFS(ISNUMBER(SEARCH("CP02",S6526)),"ราชพฤกษ",ISNUMBER(SEARCH("CP03",S6526)),"บางใหญ่",ISNUMBER(SEARCH("CP04",S6526)),"บางบอน",OR(ISNUMBER(SEARCH("CP",S6526)),ISNUMBER(SEARCH("BTC",D6526))),"340",TRUE,"")</f>
        <v>บางใหญ่</v>
      </c>
    </row>
    <row r="6527" spans="1:20" x14ac:dyDescent="0.2">
      <c r="A6527" t="s">
        <v>6713</v>
      </c>
      <c r="B6527" t="s">
        <v>15</v>
      </c>
      <c r="C6527">
        <v>2026</v>
      </c>
      <c r="D6527" t="s">
        <v>3387</v>
      </c>
      <c r="E6527" t="s">
        <v>1185</v>
      </c>
      <c r="F6527" t="s">
        <v>1186</v>
      </c>
      <c r="G6527" t="s">
        <v>2582</v>
      </c>
      <c r="H6527" t="s">
        <v>2586</v>
      </c>
      <c r="I6527" t="s">
        <v>6727</v>
      </c>
      <c r="J6527" t="s">
        <v>3389</v>
      </c>
      <c r="K6527" t="s">
        <v>2603</v>
      </c>
      <c r="L6527" s="1">
        <v>1</v>
      </c>
      <c r="M6527" s="1">
        <v>20</v>
      </c>
      <c r="N6527" s="1">
        <v>0</v>
      </c>
      <c r="O6527" s="1" t="s">
        <v>2580</v>
      </c>
      <c r="P6527" s="1">
        <v>18.690000000000001</v>
      </c>
      <c r="Q6527" s="1">
        <v>1.31</v>
      </c>
      <c r="R6527" s="1">
        <v>20</v>
      </c>
      <c r="S6527" t="s">
        <v>2605</v>
      </c>
      <c r="T6527" t="str" cm="1">
        <f t="array" ref="T6527">_xlfn.IFS(ISNUMBER(SEARCH("CP02",S6527)),"ราชพฤกษ",ISNUMBER(SEARCH("CP03",S6527)),"บางใหญ่",ISNUMBER(SEARCH("CP04",S6527)),"บางบอน",OR(ISNUMBER(SEARCH("CP",S6527)),ISNUMBER(SEARCH("BTC",D6527))),"340",TRUE,"")</f>
        <v>บางใหญ่</v>
      </c>
    </row>
    <row r="6528" spans="1:20" x14ac:dyDescent="0.2">
      <c r="A6528" t="s">
        <v>6713</v>
      </c>
      <c r="B6528" t="s">
        <v>15</v>
      </c>
      <c r="C6528">
        <v>2026</v>
      </c>
      <c r="D6528" t="s">
        <v>3387</v>
      </c>
      <c r="E6528" t="s">
        <v>227</v>
      </c>
      <c r="F6528" t="s">
        <v>228</v>
      </c>
      <c r="G6528" t="s">
        <v>2582</v>
      </c>
      <c r="H6528" t="s">
        <v>2586</v>
      </c>
      <c r="I6528" t="s">
        <v>6727</v>
      </c>
      <c r="J6528" t="s">
        <v>3389</v>
      </c>
      <c r="K6528" t="s">
        <v>2603</v>
      </c>
      <c r="L6528" s="1">
        <v>1</v>
      </c>
      <c r="M6528" s="1">
        <v>300</v>
      </c>
      <c r="N6528" s="1">
        <v>0</v>
      </c>
      <c r="O6528" s="1" t="s">
        <v>2580</v>
      </c>
      <c r="P6528" s="1">
        <v>280.37</v>
      </c>
      <c r="Q6528" s="1">
        <v>19.63</v>
      </c>
      <c r="R6528" s="1">
        <v>300</v>
      </c>
      <c r="S6528" t="s">
        <v>2605</v>
      </c>
      <c r="T6528" t="str" cm="1">
        <f t="array" ref="T6528">_xlfn.IFS(ISNUMBER(SEARCH("CP02",S6528)),"ราชพฤกษ",ISNUMBER(SEARCH("CP03",S6528)),"บางใหญ่",ISNUMBER(SEARCH("CP04",S6528)),"บางบอน",OR(ISNUMBER(SEARCH("CP",S6528)),ISNUMBER(SEARCH("BTC",D6528))),"340",TRUE,"")</f>
        <v>บางใหญ่</v>
      </c>
    </row>
    <row r="6529" spans="1:20" x14ac:dyDescent="0.2">
      <c r="A6529" t="s">
        <v>6713</v>
      </c>
      <c r="B6529" t="s">
        <v>15</v>
      </c>
      <c r="C6529">
        <v>2026</v>
      </c>
      <c r="D6529" t="s">
        <v>3387</v>
      </c>
      <c r="E6529" t="s">
        <v>1991</v>
      </c>
      <c r="F6529" t="s">
        <v>1992</v>
      </c>
      <c r="G6529" t="s">
        <v>2582</v>
      </c>
      <c r="H6529" t="s">
        <v>2586</v>
      </c>
      <c r="I6529" t="s">
        <v>6727</v>
      </c>
      <c r="J6529" t="s">
        <v>3389</v>
      </c>
      <c r="K6529" t="s">
        <v>2603</v>
      </c>
      <c r="L6529" s="1">
        <v>1</v>
      </c>
      <c r="M6529" s="1">
        <v>595</v>
      </c>
      <c r="N6529" s="1">
        <v>59.5</v>
      </c>
      <c r="O6529" s="1" t="s">
        <v>2580</v>
      </c>
      <c r="P6529" s="1">
        <v>500.47</v>
      </c>
      <c r="Q6529" s="1">
        <v>35.03</v>
      </c>
      <c r="R6529" s="1">
        <v>535.5</v>
      </c>
      <c r="S6529" t="s">
        <v>2605</v>
      </c>
      <c r="T6529" t="str" cm="1">
        <f t="array" ref="T6529">_xlfn.IFS(ISNUMBER(SEARCH("CP02",S6529)),"ราชพฤกษ",ISNUMBER(SEARCH("CP03",S6529)),"บางใหญ่",ISNUMBER(SEARCH("CP04",S6529)),"บางบอน",OR(ISNUMBER(SEARCH("CP",S6529)),ISNUMBER(SEARCH("BTC",D6529))),"340",TRUE,"")</f>
        <v>บางใหญ่</v>
      </c>
    </row>
    <row r="6530" spans="1:20" x14ac:dyDescent="0.2">
      <c r="A6530" t="s">
        <v>6713</v>
      </c>
      <c r="B6530" t="s">
        <v>15</v>
      </c>
      <c r="C6530">
        <v>2026</v>
      </c>
      <c r="D6530" t="s">
        <v>3387</v>
      </c>
      <c r="E6530" t="s">
        <v>1993</v>
      </c>
      <c r="F6530" t="s">
        <v>1994</v>
      </c>
      <c r="G6530" t="s">
        <v>2582</v>
      </c>
      <c r="H6530" t="s">
        <v>2586</v>
      </c>
      <c r="I6530" t="s">
        <v>6727</v>
      </c>
      <c r="J6530" t="s">
        <v>3389</v>
      </c>
      <c r="K6530" t="s">
        <v>2603</v>
      </c>
      <c r="L6530" s="1">
        <v>1</v>
      </c>
      <c r="M6530" s="1">
        <v>595</v>
      </c>
      <c r="N6530" s="1">
        <v>59.5</v>
      </c>
      <c r="O6530" s="1" t="s">
        <v>2580</v>
      </c>
      <c r="P6530" s="1">
        <v>500.47</v>
      </c>
      <c r="Q6530" s="1">
        <v>35.03</v>
      </c>
      <c r="R6530" s="1">
        <v>535.5</v>
      </c>
      <c r="S6530" t="s">
        <v>2605</v>
      </c>
      <c r="T6530" t="str" cm="1">
        <f t="array" ref="T6530">_xlfn.IFS(ISNUMBER(SEARCH("CP02",S6530)),"ราชพฤกษ",ISNUMBER(SEARCH("CP03",S6530)),"บางใหญ่",ISNUMBER(SEARCH("CP04",S6530)),"บางบอน",OR(ISNUMBER(SEARCH("CP",S6530)),ISNUMBER(SEARCH("BTC",D6530))),"340",TRUE,"")</f>
        <v>บางใหญ่</v>
      </c>
    </row>
    <row r="6531" spans="1:20" x14ac:dyDescent="0.2">
      <c r="A6531" t="s">
        <v>6713</v>
      </c>
      <c r="B6531" t="s">
        <v>15</v>
      </c>
      <c r="C6531">
        <v>2026</v>
      </c>
      <c r="D6531" t="s">
        <v>6728</v>
      </c>
      <c r="E6531" t="s">
        <v>1545</v>
      </c>
      <c r="F6531" t="s">
        <v>1546</v>
      </c>
      <c r="G6531" t="s">
        <v>2588</v>
      </c>
      <c r="H6531" t="s">
        <v>2586</v>
      </c>
      <c r="I6531" t="s">
        <v>6729</v>
      </c>
      <c r="J6531" t="s">
        <v>6730</v>
      </c>
      <c r="K6531" t="s">
        <v>2603</v>
      </c>
      <c r="L6531" s="1">
        <v>1</v>
      </c>
      <c r="M6531" s="1">
        <v>500</v>
      </c>
      <c r="N6531" s="1">
        <v>50</v>
      </c>
      <c r="O6531" s="1" t="s">
        <v>2580</v>
      </c>
      <c r="P6531" s="1">
        <v>420.56</v>
      </c>
      <c r="Q6531" s="1">
        <v>29.44</v>
      </c>
      <c r="R6531" s="1">
        <v>450</v>
      </c>
      <c r="S6531" t="s">
        <v>2606</v>
      </c>
      <c r="T6531" t="str" cm="1">
        <f t="array" ref="T6531">_xlfn.IFS(ISNUMBER(SEARCH("CP02",S6531)),"ราชพฤกษ",ISNUMBER(SEARCH("CP03",S6531)),"บางใหญ่",ISNUMBER(SEARCH("CP04",S6531)),"บางบอน",OR(ISNUMBER(SEARCH("CP",S6531)),ISNUMBER(SEARCH("BTC",D6531))),"340",TRUE,"")</f>
        <v>บางใหญ่</v>
      </c>
    </row>
    <row r="6532" spans="1:20" x14ac:dyDescent="0.2">
      <c r="A6532" t="s">
        <v>6713</v>
      </c>
      <c r="B6532" t="s">
        <v>15</v>
      </c>
      <c r="C6532">
        <v>2026</v>
      </c>
      <c r="D6532" t="s">
        <v>6731</v>
      </c>
      <c r="E6532" t="s">
        <v>1887</v>
      </c>
      <c r="F6532" t="s">
        <v>1888</v>
      </c>
      <c r="G6532" t="s">
        <v>2632</v>
      </c>
      <c r="H6532" t="s">
        <v>2586</v>
      </c>
      <c r="I6532" t="s">
        <v>6732</v>
      </c>
      <c r="J6532" t="s">
        <v>6733</v>
      </c>
      <c r="K6532" t="s">
        <v>2603</v>
      </c>
      <c r="L6532" s="1">
        <v>1</v>
      </c>
      <c r="M6532" s="1">
        <v>1400</v>
      </c>
      <c r="N6532" s="1">
        <v>140</v>
      </c>
      <c r="O6532" s="1" t="s">
        <v>2580</v>
      </c>
      <c r="P6532" s="1">
        <v>1177.57</v>
      </c>
      <c r="Q6532" s="1">
        <v>82.43</v>
      </c>
      <c r="R6532" s="1">
        <v>1260</v>
      </c>
      <c r="S6532" t="s">
        <v>2605</v>
      </c>
      <c r="T6532" t="str" cm="1">
        <f t="array" ref="T6532">_xlfn.IFS(ISNUMBER(SEARCH("CP02",S6532)),"ราชพฤกษ",ISNUMBER(SEARCH("CP03",S6532)),"บางใหญ่",ISNUMBER(SEARCH("CP04",S6532)),"บางบอน",OR(ISNUMBER(SEARCH("CP",S6532)),ISNUMBER(SEARCH("BTC",D6532))),"340",TRUE,"")</f>
        <v>บางใหญ่</v>
      </c>
    </row>
    <row r="6533" spans="1:20" x14ac:dyDescent="0.2">
      <c r="A6533" t="s">
        <v>6713</v>
      </c>
      <c r="B6533" t="s">
        <v>15</v>
      </c>
      <c r="C6533">
        <v>2026</v>
      </c>
      <c r="D6533" t="s">
        <v>6734</v>
      </c>
      <c r="E6533" t="s">
        <v>833</v>
      </c>
      <c r="F6533" t="s">
        <v>834</v>
      </c>
      <c r="G6533" t="s">
        <v>2595</v>
      </c>
      <c r="H6533" t="s">
        <v>2596</v>
      </c>
      <c r="I6533" t="s">
        <v>6735</v>
      </c>
      <c r="J6533" t="s">
        <v>6736</v>
      </c>
      <c r="K6533" t="s">
        <v>2603</v>
      </c>
      <c r="L6533" s="1">
        <v>4</v>
      </c>
      <c r="M6533" s="1">
        <v>3950</v>
      </c>
      <c r="N6533" s="1">
        <v>1580</v>
      </c>
      <c r="O6533" s="1" t="s">
        <v>2580</v>
      </c>
      <c r="P6533" s="1">
        <v>13289.72</v>
      </c>
      <c r="Q6533" s="1">
        <v>930.28</v>
      </c>
      <c r="R6533" s="1">
        <v>14220</v>
      </c>
      <c r="S6533" t="s">
        <v>6070</v>
      </c>
      <c r="T6533" t="str" cm="1">
        <f t="array" ref="T6533">_xlfn.IFS(ISNUMBER(SEARCH("CP02",S6533)),"ราชพฤกษ",ISNUMBER(SEARCH("CP03",S6533)),"บางใหญ่",ISNUMBER(SEARCH("CP04",S6533)),"บางบอน",OR(ISNUMBER(SEARCH("CP",S6533)),ISNUMBER(SEARCH("BTC",D6533))),"340",TRUE,"")</f>
        <v>บางใหญ่</v>
      </c>
    </row>
    <row r="6534" spans="1:20" x14ac:dyDescent="0.2">
      <c r="A6534" t="s">
        <v>6713</v>
      </c>
      <c r="B6534" t="s">
        <v>15</v>
      </c>
      <c r="C6534">
        <v>2026</v>
      </c>
      <c r="D6534" t="s">
        <v>6734</v>
      </c>
      <c r="E6534" t="s">
        <v>1091</v>
      </c>
      <c r="F6534" t="s">
        <v>1092</v>
      </c>
      <c r="G6534" t="s">
        <v>2582</v>
      </c>
      <c r="H6534" t="s">
        <v>2583</v>
      </c>
      <c r="I6534" t="s">
        <v>6735</v>
      </c>
      <c r="J6534" t="s">
        <v>6736</v>
      </c>
      <c r="K6534" t="s">
        <v>2603</v>
      </c>
      <c r="L6534" s="1">
        <v>4</v>
      </c>
      <c r="M6534" s="1">
        <v>60</v>
      </c>
      <c r="N6534" s="1">
        <v>0</v>
      </c>
      <c r="O6534" s="1" t="s">
        <v>2580</v>
      </c>
      <c r="P6534" s="1">
        <v>0</v>
      </c>
      <c r="Q6534" s="1">
        <v>0</v>
      </c>
      <c r="R6534" s="1">
        <v>0</v>
      </c>
      <c r="S6534" t="s">
        <v>2605</v>
      </c>
      <c r="T6534" t="str" cm="1">
        <f t="array" ref="T6534">_xlfn.IFS(ISNUMBER(SEARCH("CP02",S6534)),"ราชพฤกษ",ISNUMBER(SEARCH("CP03",S6534)),"บางใหญ่",ISNUMBER(SEARCH("CP04",S6534)),"บางบอน",OR(ISNUMBER(SEARCH("CP",S6534)),ISNUMBER(SEARCH("BTC",D6534))),"340",TRUE,"")</f>
        <v>บางใหญ่</v>
      </c>
    </row>
    <row r="6535" spans="1:20" x14ac:dyDescent="0.2">
      <c r="A6535" t="s">
        <v>6713</v>
      </c>
      <c r="B6535" t="s">
        <v>15</v>
      </c>
      <c r="C6535">
        <v>2026</v>
      </c>
      <c r="D6535" t="s">
        <v>6734</v>
      </c>
      <c r="E6535" t="s">
        <v>1553</v>
      </c>
      <c r="F6535" t="s">
        <v>1554</v>
      </c>
      <c r="G6535" t="s">
        <v>2585</v>
      </c>
      <c r="H6535" t="s">
        <v>2586</v>
      </c>
      <c r="I6535" t="s">
        <v>6735</v>
      </c>
      <c r="J6535" t="s">
        <v>6736</v>
      </c>
      <c r="K6535" t="s">
        <v>2603</v>
      </c>
      <c r="L6535" s="1">
        <v>4</v>
      </c>
      <c r="M6535" s="1">
        <v>120</v>
      </c>
      <c r="N6535" s="1">
        <v>0</v>
      </c>
      <c r="O6535" s="1" t="s">
        <v>2580</v>
      </c>
      <c r="P6535" s="1">
        <v>0</v>
      </c>
      <c r="Q6535" s="1">
        <v>0</v>
      </c>
      <c r="R6535" s="1">
        <v>0</v>
      </c>
      <c r="S6535" t="s">
        <v>2606</v>
      </c>
      <c r="T6535" t="str" cm="1">
        <f t="array" ref="T6535">_xlfn.IFS(ISNUMBER(SEARCH("CP02",S6535)),"ราชพฤกษ",ISNUMBER(SEARCH("CP03",S6535)),"บางใหญ่",ISNUMBER(SEARCH("CP04",S6535)),"บางบอน",OR(ISNUMBER(SEARCH("CP",S6535)),ISNUMBER(SEARCH("BTC",D6535))),"340",TRUE,"")</f>
        <v>บางใหญ่</v>
      </c>
    </row>
    <row r="6536" spans="1:20" x14ac:dyDescent="0.2">
      <c r="A6536" t="s">
        <v>6713</v>
      </c>
      <c r="B6536" t="s">
        <v>15</v>
      </c>
      <c r="C6536">
        <v>2026</v>
      </c>
      <c r="D6536" t="s">
        <v>6734</v>
      </c>
      <c r="E6536" t="s">
        <v>1547</v>
      </c>
      <c r="F6536" t="s">
        <v>1548</v>
      </c>
      <c r="G6536" t="s">
        <v>2588</v>
      </c>
      <c r="H6536" t="s">
        <v>2586</v>
      </c>
      <c r="I6536" t="s">
        <v>6735</v>
      </c>
      <c r="J6536" t="s">
        <v>6736</v>
      </c>
      <c r="K6536" t="s">
        <v>2603</v>
      </c>
      <c r="L6536" s="1">
        <v>1</v>
      </c>
      <c r="M6536" s="1">
        <v>400</v>
      </c>
      <c r="N6536" s="1">
        <v>0</v>
      </c>
      <c r="O6536" s="1" t="s">
        <v>2580</v>
      </c>
      <c r="P6536" s="1">
        <v>0</v>
      </c>
      <c r="Q6536" s="1">
        <v>0</v>
      </c>
      <c r="R6536" s="1">
        <v>0</v>
      </c>
      <c r="S6536" t="s">
        <v>2606</v>
      </c>
      <c r="T6536" t="str" cm="1">
        <f t="array" ref="T6536">_xlfn.IFS(ISNUMBER(SEARCH("CP02",S6536)),"ราชพฤกษ",ISNUMBER(SEARCH("CP03",S6536)),"บางใหญ่",ISNUMBER(SEARCH("CP04",S6536)),"บางบอน",OR(ISNUMBER(SEARCH("CP",S6536)),ISNUMBER(SEARCH("BTC",D6536))),"340",TRUE,"")</f>
        <v>บางใหญ่</v>
      </c>
    </row>
    <row r="6537" spans="1:20" x14ac:dyDescent="0.2">
      <c r="A6537" t="s">
        <v>6713</v>
      </c>
      <c r="B6537" t="s">
        <v>15</v>
      </c>
      <c r="C6537">
        <v>2026</v>
      </c>
      <c r="D6537" t="s">
        <v>6737</v>
      </c>
      <c r="E6537" t="s">
        <v>1537</v>
      </c>
      <c r="F6537" t="s">
        <v>1538</v>
      </c>
      <c r="G6537" t="s">
        <v>2585</v>
      </c>
      <c r="H6537" t="s">
        <v>2586</v>
      </c>
      <c r="I6537" t="s">
        <v>6738</v>
      </c>
      <c r="J6537" t="s">
        <v>6739</v>
      </c>
      <c r="K6537" t="s">
        <v>2702</v>
      </c>
      <c r="L6537" s="1">
        <v>4</v>
      </c>
      <c r="M6537" s="1">
        <v>50</v>
      </c>
      <c r="N6537" s="1">
        <v>0</v>
      </c>
      <c r="O6537" s="1" t="s">
        <v>2580</v>
      </c>
      <c r="P6537" s="1">
        <v>186.92</v>
      </c>
      <c r="Q6537" s="1">
        <v>13.08</v>
      </c>
      <c r="R6537" s="1">
        <v>200</v>
      </c>
      <c r="S6537" t="s">
        <v>2606</v>
      </c>
      <c r="T6537" t="str" cm="1">
        <f t="array" ref="T6537">_xlfn.IFS(ISNUMBER(SEARCH("CP02",S6537)),"ราชพฤกษ",ISNUMBER(SEARCH("CP03",S6537)),"บางใหญ่",ISNUMBER(SEARCH("CP04",S6537)),"บางบอน",OR(ISNUMBER(SEARCH("CP",S6537)),ISNUMBER(SEARCH("BTC",D6537))),"340",TRUE,"")</f>
        <v>บางใหญ่</v>
      </c>
    </row>
    <row r="6538" spans="1:20" x14ac:dyDescent="0.2">
      <c r="A6538" t="s">
        <v>6713</v>
      </c>
      <c r="B6538" t="s">
        <v>15</v>
      </c>
      <c r="C6538">
        <v>2026</v>
      </c>
      <c r="D6538" t="s">
        <v>6740</v>
      </c>
      <c r="E6538" t="s">
        <v>217</v>
      </c>
      <c r="F6538" t="s">
        <v>218</v>
      </c>
      <c r="G6538" t="s">
        <v>2582</v>
      </c>
      <c r="H6538" t="s">
        <v>2586</v>
      </c>
      <c r="I6538" t="s">
        <v>6741</v>
      </c>
      <c r="J6538" t="s">
        <v>6742</v>
      </c>
      <c r="K6538" t="s">
        <v>2624</v>
      </c>
      <c r="L6538" s="1">
        <v>1</v>
      </c>
      <c r="M6538" s="1">
        <v>300</v>
      </c>
      <c r="N6538" s="1">
        <v>0</v>
      </c>
      <c r="O6538" s="1" t="s">
        <v>2580</v>
      </c>
      <c r="P6538" s="1">
        <v>280.37</v>
      </c>
      <c r="Q6538" s="1">
        <v>19.63</v>
      </c>
      <c r="R6538" s="1">
        <v>300</v>
      </c>
      <c r="S6538" t="s">
        <v>2683</v>
      </c>
      <c r="T6538" t="str" cm="1">
        <f t="array" ref="T6538">_xlfn.IFS(ISNUMBER(SEARCH("CP02",S6538)),"ราชพฤกษ",ISNUMBER(SEARCH("CP03",S6538)),"บางใหญ่",ISNUMBER(SEARCH("CP04",S6538)),"บางบอน",OR(ISNUMBER(SEARCH("CP",S6538)),ISNUMBER(SEARCH("BTC",D6538))),"340",TRUE,"")</f>
        <v>340</v>
      </c>
    </row>
    <row r="6539" spans="1:20" x14ac:dyDescent="0.2">
      <c r="A6539" t="s">
        <v>6713</v>
      </c>
      <c r="B6539" t="s">
        <v>15</v>
      </c>
      <c r="C6539">
        <v>2026</v>
      </c>
      <c r="D6539" t="s">
        <v>6743</v>
      </c>
      <c r="E6539" t="s">
        <v>1893</v>
      </c>
      <c r="F6539" t="s">
        <v>1894</v>
      </c>
      <c r="G6539" t="s">
        <v>2582</v>
      </c>
      <c r="H6539" t="s">
        <v>2586</v>
      </c>
      <c r="I6539" t="s">
        <v>6744</v>
      </c>
      <c r="J6539" t="s">
        <v>6745</v>
      </c>
      <c r="K6539" t="s">
        <v>2624</v>
      </c>
      <c r="L6539" s="1">
        <v>1</v>
      </c>
      <c r="M6539" s="1">
        <v>260</v>
      </c>
      <c r="N6539" s="1">
        <v>0</v>
      </c>
      <c r="O6539" s="1" t="s">
        <v>2580</v>
      </c>
      <c r="P6539" s="1">
        <v>242.99</v>
      </c>
      <c r="Q6539" s="1">
        <v>17.010000000000002</v>
      </c>
      <c r="R6539" s="1">
        <v>260</v>
      </c>
      <c r="S6539" t="s">
        <v>2683</v>
      </c>
      <c r="T6539" t="str" cm="1">
        <f t="array" ref="T6539">_xlfn.IFS(ISNUMBER(SEARCH("CP02",S6539)),"ราชพฤกษ",ISNUMBER(SEARCH("CP03",S6539)),"บางใหญ่",ISNUMBER(SEARCH("CP04",S6539)),"บางบอน",OR(ISNUMBER(SEARCH("CP",S6539)),ISNUMBER(SEARCH("BTC",D6539))),"340",TRUE,"")</f>
        <v>340</v>
      </c>
    </row>
    <row r="6540" spans="1:20" x14ac:dyDescent="0.2">
      <c r="A6540" t="s">
        <v>6713</v>
      </c>
      <c r="B6540" t="s">
        <v>15</v>
      </c>
      <c r="C6540">
        <v>2026</v>
      </c>
      <c r="D6540" t="s">
        <v>6743</v>
      </c>
      <c r="E6540" t="s">
        <v>569</v>
      </c>
      <c r="F6540" t="s">
        <v>570</v>
      </c>
      <c r="G6540" t="s">
        <v>2811</v>
      </c>
      <c r="H6540" t="s">
        <v>2586</v>
      </c>
      <c r="I6540" t="s">
        <v>6744</v>
      </c>
      <c r="J6540" t="s">
        <v>6745</v>
      </c>
      <c r="K6540" t="s">
        <v>2624</v>
      </c>
      <c r="L6540" s="1">
        <v>1</v>
      </c>
      <c r="M6540" s="1">
        <v>135</v>
      </c>
      <c r="N6540" s="1">
        <v>0</v>
      </c>
      <c r="O6540" s="1" t="s">
        <v>2580</v>
      </c>
      <c r="P6540" s="1">
        <v>126.17</v>
      </c>
      <c r="Q6540" s="1">
        <v>8.83</v>
      </c>
      <c r="R6540" s="1">
        <v>135</v>
      </c>
      <c r="S6540" t="s">
        <v>2683</v>
      </c>
      <c r="T6540" t="str" cm="1">
        <f t="array" ref="T6540">_xlfn.IFS(ISNUMBER(SEARCH("CP02",S6540)),"ราชพฤกษ",ISNUMBER(SEARCH("CP03",S6540)),"บางใหญ่",ISNUMBER(SEARCH("CP04",S6540)),"บางบอน",OR(ISNUMBER(SEARCH("CP",S6540)),ISNUMBER(SEARCH("BTC",D6540))),"340",TRUE,"")</f>
        <v>340</v>
      </c>
    </row>
    <row r="6541" spans="1:20" x14ac:dyDescent="0.2">
      <c r="A6541" t="s">
        <v>6713</v>
      </c>
      <c r="B6541" t="s">
        <v>15</v>
      </c>
      <c r="C6541">
        <v>2026</v>
      </c>
      <c r="D6541" t="s">
        <v>6743</v>
      </c>
      <c r="E6541" t="s">
        <v>569</v>
      </c>
      <c r="F6541" t="s">
        <v>570</v>
      </c>
      <c r="G6541" t="s">
        <v>2811</v>
      </c>
      <c r="H6541" t="s">
        <v>2586</v>
      </c>
      <c r="I6541" t="s">
        <v>6744</v>
      </c>
      <c r="J6541" t="s">
        <v>6745</v>
      </c>
      <c r="K6541" t="s">
        <v>2624</v>
      </c>
      <c r="L6541" s="1">
        <v>1</v>
      </c>
      <c r="M6541" s="1">
        <v>135</v>
      </c>
      <c r="N6541" s="1">
        <v>0</v>
      </c>
      <c r="O6541" s="1" t="s">
        <v>2580</v>
      </c>
      <c r="P6541" s="1">
        <v>126.17</v>
      </c>
      <c r="Q6541" s="1">
        <v>8.83</v>
      </c>
      <c r="R6541" s="1">
        <v>135</v>
      </c>
      <c r="S6541" t="s">
        <v>2683</v>
      </c>
      <c r="T6541" t="str" cm="1">
        <f t="array" ref="T6541">_xlfn.IFS(ISNUMBER(SEARCH("CP02",S6541)),"ราชพฤกษ",ISNUMBER(SEARCH("CP03",S6541)),"บางใหญ่",ISNUMBER(SEARCH("CP04",S6541)),"บางบอน",OR(ISNUMBER(SEARCH("CP",S6541)),ISNUMBER(SEARCH("BTC",D6541))),"340",TRUE,"")</f>
        <v>340</v>
      </c>
    </row>
    <row r="6542" spans="1:20" x14ac:dyDescent="0.2">
      <c r="A6542" t="s">
        <v>6713</v>
      </c>
      <c r="B6542" t="s">
        <v>15</v>
      </c>
      <c r="C6542">
        <v>2026</v>
      </c>
      <c r="D6542" t="s">
        <v>6746</v>
      </c>
      <c r="E6542" t="s">
        <v>803</v>
      </c>
      <c r="F6542" t="s">
        <v>804</v>
      </c>
      <c r="G6542" t="s">
        <v>2802</v>
      </c>
      <c r="H6542" t="s">
        <v>2803</v>
      </c>
      <c r="I6542" t="s">
        <v>6747</v>
      </c>
      <c r="J6542" t="s">
        <v>6748</v>
      </c>
      <c r="K6542" t="s">
        <v>2624</v>
      </c>
      <c r="L6542" s="1">
        <v>4</v>
      </c>
      <c r="M6542" s="1">
        <v>2950</v>
      </c>
      <c r="N6542" s="1">
        <v>2950</v>
      </c>
      <c r="O6542" s="1" t="s">
        <v>2580</v>
      </c>
      <c r="P6542" s="1">
        <v>8271.0300000000007</v>
      </c>
      <c r="Q6542" s="1">
        <v>578.97</v>
      </c>
      <c r="R6542" s="1">
        <v>8850</v>
      </c>
      <c r="S6542" t="s">
        <v>3345</v>
      </c>
      <c r="T6542" t="str" cm="1">
        <f t="array" ref="T6542">_xlfn.IFS(ISNUMBER(SEARCH("CP02",S6542)),"ราชพฤกษ",ISNUMBER(SEARCH("CP03",S6542)),"บางใหญ่",ISNUMBER(SEARCH("CP04",S6542)),"บางบอน",OR(ISNUMBER(SEARCH("CP",S6542)),ISNUMBER(SEARCH("BTC",D6542))),"340",TRUE,"")</f>
        <v>340</v>
      </c>
    </row>
    <row r="6543" spans="1:20" x14ac:dyDescent="0.2">
      <c r="A6543" t="s">
        <v>6713</v>
      </c>
      <c r="B6543" t="s">
        <v>15</v>
      </c>
      <c r="C6543">
        <v>2026</v>
      </c>
      <c r="D6543" t="s">
        <v>6746</v>
      </c>
      <c r="E6543" t="s">
        <v>1091</v>
      </c>
      <c r="F6543" t="s">
        <v>1092</v>
      </c>
      <c r="G6543" t="s">
        <v>2582</v>
      </c>
      <c r="H6543" t="s">
        <v>2583</v>
      </c>
      <c r="I6543" t="s">
        <v>6747</v>
      </c>
      <c r="J6543" t="s">
        <v>6748</v>
      </c>
      <c r="K6543" t="s">
        <v>2624</v>
      </c>
      <c r="L6543" s="1">
        <v>4</v>
      </c>
      <c r="M6543" s="1">
        <v>60</v>
      </c>
      <c r="N6543" s="1">
        <v>0</v>
      </c>
      <c r="O6543" s="1" t="s">
        <v>2580</v>
      </c>
      <c r="P6543" s="1">
        <v>0</v>
      </c>
      <c r="Q6543" s="1">
        <v>0</v>
      </c>
      <c r="R6543" s="1">
        <v>0</v>
      </c>
      <c r="S6543" t="s">
        <v>2683</v>
      </c>
      <c r="T6543" t="str" cm="1">
        <f t="array" ref="T6543">_xlfn.IFS(ISNUMBER(SEARCH("CP02",S6543)),"ราชพฤกษ",ISNUMBER(SEARCH("CP03",S6543)),"บางใหญ่",ISNUMBER(SEARCH("CP04",S6543)),"บางบอน",OR(ISNUMBER(SEARCH("CP",S6543)),ISNUMBER(SEARCH("BTC",D6543))),"340",TRUE,"")</f>
        <v>340</v>
      </c>
    </row>
    <row r="6544" spans="1:20" x14ac:dyDescent="0.2">
      <c r="A6544" t="s">
        <v>6713</v>
      </c>
      <c r="B6544" t="s">
        <v>15</v>
      </c>
      <c r="C6544">
        <v>2026</v>
      </c>
      <c r="D6544" t="s">
        <v>6746</v>
      </c>
      <c r="E6544" t="s">
        <v>1553</v>
      </c>
      <c r="F6544" t="s">
        <v>1554</v>
      </c>
      <c r="G6544" t="s">
        <v>2585</v>
      </c>
      <c r="H6544" t="s">
        <v>2586</v>
      </c>
      <c r="I6544" t="s">
        <v>6747</v>
      </c>
      <c r="J6544" t="s">
        <v>6748</v>
      </c>
      <c r="K6544" t="s">
        <v>2624</v>
      </c>
      <c r="L6544" s="1">
        <v>4</v>
      </c>
      <c r="M6544" s="1">
        <v>120</v>
      </c>
      <c r="N6544" s="1">
        <v>0</v>
      </c>
      <c r="O6544" s="1" t="s">
        <v>2580</v>
      </c>
      <c r="P6544" s="1">
        <v>0</v>
      </c>
      <c r="Q6544" s="1">
        <v>0</v>
      </c>
      <c r="R6544" s="1">
        <v>0</v>
      </c>
      <c r="S6544" t="s">
        <v>2625</v>
      </c>
      <c r="T6544" t="str" cm="1">
        <f t="array" ref="T6544">_xlfn.IFS(ISNUMBER(SEARCH("CP02",S6544)),"ราชพฤกษ",ISNUMBER(SEARCH("CP03",S6544)),"บางใหญ่",ISNUMBER(SEARCH("CP04",S6544)),"บางบอน",OR(ISNUMBER(SEARCH("CP",S6544)),ISNUMBER(SEARCH("BTC",D6544))),"340",TRUE,"")</f>
        <v>340</v>
      </c>
    </row>
    <row r="6545" spans="1:20" x14ac:dyDescent="0.2">
      <c r="A6545" t="s">
        <v>6713</v>
      </c>
      <c r="B6545" t="s">
        <v>15</v>
      </c>
      <c r="C6545">
        <v>2026</v>
      </c>
      <c r="D6545" t="s">
        <v>6746</v>
      </c>
      <c r="E6545" t="s">
        <v>1547</v>
      </c>
      <c r="F6545" t="s">
        <v>1548</v>
      </c>
      <c r="G6545" t="s">
        <v>2588</v>
      </c>
      <c r="H6545" t="s">
        <v>2586</v>
      </c>
      <c r="I6545" t="s">
        <v>6747</v>
      </c>
      <c r="J6545" t="s">
        <v>6748</v>
      </c>
      <c r="K6545" t="s">
        <v>2624</v>
      </c>
      <c r="L6545" s="1">
        <v>1</v>
      </c>
      <c r="M6545" s="1">
        <v>400</v>
      </c>
      <c r="N6545" s="1">
        <v>0</v>
      </c>
      <c r="O6545" s="1" t="s">
        <v>2580</v>
      </c>
      <c r="P6545" s="1">
        <v>0</v>
      </c>
      <c r="Q6545" s="1">
        <v>0</v>
      </c>
      <c r="R6545" s="1">
        <v>0</v>
      </c>
      <c r="S6545" t="s">
        <v>2625</v>
      </c>
      <c r="T6545" t="str" cm="1">
        <f t="array" ref="T6545">_xlfn.IFS(ISNUMBER(SEARCH("CP02",S6545)),"ราชพฤกษ",ISNUMBER(SEARCH("CP03",S6545)),"บางใหญ่",ISNUMBER(SEARCH("CP04",S6545)),"บางบอน",OR(ISNUMBER(SEARCH("CP",S6545)),ISNUMBER(SEARCH("BTC",D6545))),"340",TRUE,"")</f>
        <v>340</v>
      </c>
    </row>
    <row r="6546" spans="1:20" x14ac:dyDescent="0.2">
      <c r="A6546" t="s">
        <v>6713</v>
      </c>
      <c r="B6546" t="s">
        <v>15</v>
      </c>
      <c r="C6546">
        <v>2026</v>
      </c>
      <c r="D6546" t="s">
        <v>2621</v>
      </c>
      <c r="E6546" t="s">
        <v>529</v>
      </c>
      <c r="F6546" t="s">
        <v>530</v>
      </c>
      <c r="G6546" t="s">
        <v>2582</v>
      </c>
      <c r="H6546" t="s">
        <v>2586</v>
      </c>
      <c r="I6546" t="s">
        <v>6749</v>
      </c>
      <c r="J6546" t="s">
        <v>2623</v>
      </c>
      <c r="K6546" t="s">
        <v>2624</v>
      </c>
      <c r="L6546" s="1">
        <v>1</v>
      </c>
      <c r="M6546" s="1">
        <v>790</v>
      </c>
      <c r="N6546" s="1">
        <v>0</v>
      </c>
      <c r="O6546" s="1" t="s">
        <v>2580</v>
      </c>
      <c r="P6546" s="1">
        <v>738.32</v>
      </c>
      <c r="Q6546" s="1">
        <v>51.68</v>
      </c>
      <c r="R6546" s="1">
        <v>790</v>
      </c>
      <c r="S6546" t="s">
        <v>2683</v>
      </c>
      <c r="T6546" t="str" cm="1">
        <f t="array" ref="T6546">_xlfn.IFS(ISNUMBER(SEARCH("CP02",S6546)),"ราชพฤกษ",ISNUMBER(SEARCH("CP03",S6546)),"บางใหญ่",ISNUMBER(SEARCH("CP04",S6546)),"บางบอน",OR(ISNUMBER(SEARCH("CP",S6546)),ISNUMBER(SEARCH("BTC",D6546))),"340",TRUE,"")</f>
        <v>340</v>
      </c>
    </row>
    <row r="6547" spans="1:20" x14ac:dyDescent="0.2">
      <c r="A6547" t="s">
        <v>6713</v>
      </c>
      <c r="B6547" t="s">
        <v>15</v>
      </c>
      <c r="C6547">
        <v>2026</v>
      </c>
      <c r="D6547" t="s">
        <v>2621</v>
      </c>
      <c r="E6547" t="s">
        <v>527</v>
      </c>
      <c r="F6547" t="s">
        <v>528</v>
      </c>
      <c r="G6547" t="s">
        <v>2582</v>
      </c>
      <c r="H6547" t="s">
        <v>2586</v>
      </c>
      <c r="I6547" t="s">
        <v>6749</v>
      </c>
      <c r="J6547" t="s">
        <v>2623</v>
      </c>
      <c r="K6547" t="s">
        <v>2624</v>
      </c>
      <c r="L6547" s="1">
        <v>2</v>
      </c>
      <c r="M6547" s="1">
        <v>215</v>
      </c>
      <c r="N6547" s="1">
        <v>0</v>
      </c>
      <c r="O6547" s="1" t="s">
        <v>2580</v>
      </c>
      <c r="P6547" s="1">
        <v>401.87</v>
      </c>
      <c r="Q6547" s="1">
        <v>28.13</v>
      </c>
      <c r="R6547" s="1">
        <v>430</v>
      </c>
      <c r="S6547" t="s">
        <v>2683</v>
      </c>
      <c r="T6547" t="str" cm="1">
        <f t="array" ref="T6547">_xlfn.IFS(ISNUMBER(SEARCH("CP02",S6547)),"ราชพฤกษ",ISNUMBER(SEARCH("CP03",S6547)),"บางใหญ่",ISNUMBER(SEARCH("CP04",S6547)),"บางบอน",OR(ISNUMBER(SEARCH("CP",S6547)),ISNUMBER(SEARCH("BTC",D6547))),"340",TRUE,"")</f>
        <v>340</v>
      </c>
    </row>
    <row r="6548" spans="1:20" x14ac:dyDescent="0.2">
      <c r="A6548" t="s">
        <v>6713</v>
      </c>
      <c r="B6548" t="s">
        <v>15</v>
      </c>
      <c r="C6548">
        <v>2026</v>
      </c>
      <c r="D6548" t="s">
        <v>2621</v>
      </c>
      <c r="E6548" t="s">
        <v>121</v>
      </c>
      <c r="F6548" t="s">
        <v>122</v>
      </c>
      <c r="G6548" t="s">
        <v>2582</v>
      </c>
      <c r="H6548" t="s">
        <v>2586</v>
      </c>
      <c r="I6548" t="s">
        <v>6749</v>
      </c>
      <c r="J6548" t="s">
        <v>2623</v>
      </c>
      <c r="K6548" t="s">
        <v>2624</v>
      </c>
      <c r="L6548" s="1">
        <v>1</v>
      </c>
      <c r="M6548" s="1">
        <v>240</v>
      </c>
      <c r="N6548" s="1">
        <v>0</v>
      </c>
      <c r="O6548" s="1" t="s">
        <v>2580</v>
      </c>
      <c r="P6548" s="1">
        <v>224.3</v>
      </c>
      <c r="Q6548" s="1">
        <v>15.7</v>
      </c>
      <c r="R6548" s="1">
        <v>240</v>
      </c>
      <c r="S6548" t="s">
        <v>2683</v>
      </c>
      <c r="T6548" t="str" cm="1">
        <f t="array" ref="T6548">_xlfn.IFS(ISNUMBER(SEARCH("CP02",S6548)),"ราชพฤกษ",ISNUMBER(SEARCH("CP03",S6548)),"บางใหญ่",ISNUMBER(SEARCH("CP04",S6548)),"บางบอน",OR(ISNUMBER(SEARCH("CP",S6548)),ISNUMBER(SEARCH("BTC",D6548))),"340",TRUE,"")</f>
        <v>340</v>
      </c>
    </row>
    <row r="6549" spans="1:20" x14ac:dyDescent="0.2">
      <c r="A6549" t="s">
        <v>6713</v>
      </c>
      <c r="B6549" t="s">
        <v>15</v>
      </c>
      <c r="C6549">
        <v>2026</v>
      </c>
      <c r="D6549" t="s">
        <v>2883</v>
      </c>
      <c r="E6549" t="s">
        <v>913</v>
      </c>
      <c r="F6549" t="s">
        <v>914</v>
      </c>
      <c r="G6549" t="s">
        <v>2843</v>
      </c>
      <c r="H6549" t="s">
        <v>2844</v>
      </c>
      <c r="I6549" t="s">
        <v>6750</v>
      </c>
      <c r="J6549" t="s">
        <v>2885</v>
      </c>
      <c r="K6549" t="s">
        <v>2761</v>
      </c>
      <c r="L6549" s="1">
        <v>1</v>
      </c>
      <c r="M6549" s="1">
        <v>2800</v>
      </c>
      <c r="N6549" s="1">
        <v>0</v>
      </c>
      <c r="O6549" s="1" t="s">
        <v>2580</v>
      </c>
      <c r="P6549" s="1">
        <v>2616.8200000000002</v>
      </c>
      <c r="Q6549" s="1">
        <v>183.18</v>
      </c>
      <c r="R6549" s="1">
        <v>2800</v>
      </c>
      <c r="S6549" t="s">
        <v>3345</v>
      </c>
      <c r="T6549" t="str" cm="1">
        <f t="array" ref="T6549">_xlfn.IFS(ISNUMBER(SEARCH("CP02",S6549)),"ราชพฤกษ",ISNUMBER(SEARCH("CP03",S6549)),"บางใหญ่",ISNUMBER(SEARCH("CP04",S6549)),"บางบอน",OR(ISNUMBER(SEARCH("CP",S6549)),ISNUMBER(SEARCH("BTC",D6549))),"340",TRUE,"")</f>
        <v>340</v>
      </c>
    </row>
    <row r="6550" spans="1:20" x14ac:dyDescent="0.2">
      <c r="A6550" t="s">
        <v>6713</v>
      </c>
      <c r="B6550" t="s">
        <v>15</v>
      </c>
      <c r="C6550">
        <v>2026</v>
      </c>
      <c r="D6550" t="s">
        <v>2883</v>
      </c>
      <c r="E6550" t="s">
        <v>555</v>
      </c>
      <c r="F6550" t="s">
        <v>556</v>
      </c>
      <c r="G6550" t="s">
        <v>2582</v>
      </c>
      <c r="H6550" t="s">
        <v>2586</v>
      </c>
      <c r="I6550" t="s">
        <v>6751</v>
      </c>
      <c r="J6550" t="s">
        <v>2885</v>
      </c>
      <c r="K6550" t="s">
        <v>3052</v>
      </c>
      <c r="L6550" s="1">
        <v>1</v>
      </c>
      <c r="M6550" s="1">
        <v>1350</v>
      </c>
      <c r="N6550" s="1">
        <v>0</v>
      </c>
      <c r="O6550" s="1" t="s">
        <v>2580</v>
      </c>
      <c r="P6550" s="1">
        <v>1261.68</v>
      </c>
      <c r="Q6550" s="1">
        <v>88.32</v>
      </c>
      <c r="R6550" s="1">
        <v>1350</v>
      </c>
      <c r="S6550" t="s">
        <v>2683</v>
      </c>
      <c r="T6550" t="str" cm="1">
        <f t="array" ref="T6550">_xlfn.IFS(ISNUMBER(SEARCH("CP02",S6550)),"ราชพฤกษ",ISNUMBER(SEARCH("CP03",S6550)),"บางใหญ่",ISNUMBER(SEARCH("CP04",S6550)),"บางบอน",OR(ISNUMBER(SEARCH("CP",S6550)),ISNUMBER(SEARCH("BTC",D6550))),"340",TRUE,"")</f>
        <v>340</v>
      </c>
    </row>
    <row r="6551" spans="1:20" x14ac:dyDescent="0.2">
      <c r="A6551" t="s">
        <v>6713</v>
      </c>
      <c r="B6551" t="s">
        <v>15</v>
      </c>
      <c r="C6551">
        <v>2026</v>
      </c>
      <c r="D6551" t="s">
        <v>2883</v>
      </c>
      <c r="E6551" t="s">
        <v>553</v>
      </c>
      <c r="F6551" t="s">
        <v>554</v>
      </c>
      <c r="G6551" t="s">
        <v>2582</v>
      </c>
      <c r="H6551" t="s">
        <v>2586</v>
      </c>
      <c r="I6551" t="s">
        <v>6751</v>
      </c>
      <c r="J6551" t="s">
        <v>2885</v>
      </c>
      <c r="K6551" t="s">
        <v>3052</v>
      </c>
      <c r="L6551" s="1">
        <v>1</v>
      </c>
      <c r="M6551" s="1">
        <v>250</v>
      </c>
      <c r="N6551" s="1">
        <v>0</v>
      </c>
      <c r="O6551" s="1" t="s">
        <v>2580</v>
      </c>
      <c r="P6551" s="1">
        <v>0</v>
      </c>
      <c r="Q6551" s="1">
        <v>0</v>
      </c>
      <c r="R6551" s="1">
        <v>0</v>
      </c>
      <c r="S6551" t="s">
        <v>2683</v>
      </c>
      <c r="T6551" t="str" cm="1">
        <f t="array" ref="T6551">_xlfn.IFS(ISNUMBER(SEARCH("CP02",S6551)),"ราชพฤกษ",ISNUMBER(SEARCH("CP03",S6551)),"บางใหญ่",ISNUMBER(SEARCH("CP04",S6551)),"บางบอน",OR(ISNUMBER(SEARCH("CP",S6551)),ISNUMBER(SEARCH("BTC",D6551))),"340",TRUE,"")</f>
        <v>340</v>
      </c>
    </row>
    <row r="6552" spans="1:20" x14ac:dyDescent="0.2">
      <c r="A6552" t="s">
        <v>6713</v>
      </c>
      <c r="B6552" t="s">
        <v>15</v>
      </c>
      <c r="C6552">
        <v>2026</v>
      </c>
      <c r="D6552" t="s">
        <v>2883</v>
      </c>
      <c r="E6552" t="s">
        <v>105</v>
      </c>
      <c r="F6552" t="s">
        <v>106</v>
      </c>
      <c r="G6552" t="s">
        <v>2582</v>
      </c>
      <c r="H6552" t="s">
        <v>2586</v>
      </c>
      <c r="I6552" t="s">
        <v>6751</v>
      </c>
      <c r="J6552" t="s">
        <v>2885</v>
      </c>
      <c r="K6552" t="s">
        <v>3052</v>
      </c>
      <c r="L6552" s="1">
        <v>1</v>
      </c>
      <c r="M6552" s="1">
        <v>260</v>
      </c>
      <c r="N6552" s="1">
        <v>0</v>
      </c>
      <c r="O6552" s="1" t="s">
        <v>2580</v>
      </c>
      <c r="P6552" s="1">
        <v>242.99</v>
      </c>
      <c r="Q6552" s="1">
        <v>17.010000000000002</v>
      </c>
      <c r="R6552" s="1">
        <v>260</v>
      </c>
      <c r="S6552" t="s">
        <v>2683</v>
      </c>
      <c r="T6552" t="str" cm="1">
        <f t="array" ref="T6552">_xlfn.IFS(ISNUMBER(SEARCH("CP02",S6552)),"ราชพฤกษ",ISNUMBER(SEARCH("CP03",S6552)),"บางใหญ่",ISNUMBER(SEARCH("CP04",S6552)),"บางบอน",OR(ISNUMBER(SEARCH("CP",S6552)),ISNUMBER(SEARCH("BTC",D6552))),"340",TRUE,"")</f>
        <v>340</v>
      </c>
    </row>
    <row r="6553" spans="1:20" x14ac:dyDescent="0.2">
      <c r="A6553" t="s">
        <v>6713</v>
      </c>
      <c r="B6553" t="s">
        <v>15</v>
      </c>
      <c r="C6553">
        <v>2026</v>
      </c>
      <c r="D6553" t="s">
        <v>2883</v>
      </c>
      <c r="E6553" t="s">
        <v>1187</v>
      </c>
      <c r="F6553" t="s">
        <v>1188</v>
      </c>
      <c r="G6553" t="s">
        <v>2582</v>
      </c>
      <c r="H6553" t="s">
        <v>2586</v>
      </c>
      <c r="I6553" t="s">
        <v>6751</v>
      </c>
      <c r="J6553" t="s">
        <v>2885</v>
      </c>
      <c r="K6553" t="s">
        <v>3052</v>
      </c>
      <c r="L6553" s="1">
        <v>1</v>
      </c>
      <c r="M6553" s="1">
        <v>20</v>
      </c>
      <c r="N6553" s="1">
        <v>0</v>
      </c>
      <c r="O6553" s="1" t="s">
        <v>2580</v>
      </c>
      <c r="P6553" s="1">
        <v>18.690000000000001</v>
      </c>
      <c r="Q6553" s="1">
        <v>1.31</v>
      </c>
      <c r="R6553" s="1">
        <v>20</v>
      </c>
      <c r="S6553" t="s">
        <v>2683</v>
      </c>
      <c r="T6553" t="str" cm="1">
        <f t="array" ref="T6553">_xlfn.IFS(ISNUMBER(SEARCH("CP02",S6553)),"ราชพฤกษ",ISNUMBER(SEARCH("CP03",S6553)),"บางใหญ่",ISNUMBER(SEARCH("CP04",S6553)),"บางบอน",OR(ISNUMBER(SEARCH("CP",S6553)),ISNUMBER(SEARCH("BTC",D6553))),"340",TRUE,"")</f>
        <v>340</v>
      </c>
    </row>
    <row r="6554" spans="1:20" x14ac:dyDescent="0.2">
      <c r="A6554" t="s">
        <v>6713</v>
      </c>
      <c r="B6554" t="s">
        <v>15</v>
      </c>
      <c r="C6554">
        <v>2026</v>
      </c>
      <c r="D6554" t="s">
        <v>3359</v>
      </c>
      <c r="E6554" t="s">
        <v>1545</v>
      </c>
      <c r="F6554" t="s">
        <v>1546</v>
      </c>
      <c r="G6554" t="s">
        <v>2588</v>
      </c>
      <c r="H6554" t="s">
        <v>2586</v>
      </c>
      <c r="I6554" t="s">
        <v>6752</v>
      </c>
      <c r="J6554" t="s">
        <v>3361</v>
      </c>
      <c r="K6554" t="s">
        <v>3002</v>
      </c>
      <c r="L6554" s="1">
        <v>1</v>
      </c>
      <c r="M6554" s="1">
        <v>500</v>
      </c>
      <c r="N6554" s="1">
        <v>0</v>
      </c>
      <c r="O6554" s="1" t="s">
        <v>2580</v>
      </c>
      <c r="P6554" s="1">
        <v>467.29</v>
      </c>
      <c r="Q6554" s="1">
        <v>32.71</v>
      </c>
      <c r="R6554" s="1">
        <v>500</v>
      </c>
      <c r="S6554" t="s">
        <v>2587</v>
      </c>
      <c r="T6554" t="str" cm="1">
        <f t="array" ref="T6554">_xlfn.IFS(ISNUMBER(SEARCH("CP02",S6554)),"ราชพฤกษ",ISNUMBER(SEARCH("CP03",S6554)),"บางใหญ่",ISNUMBER(SEARCH("CP04",S6554)),"บางบอน",OR(ISNUMBER(SEARCH("CP",S6554)),ISNUMBER(SEARCH("BTC",D6554))),"340",TRUE,"")</f>
        <v>ราชพฤกษ</v>
      </c>
    </row>
    <row r="6555" spans="1:20" x14ac:dyDescent="0.2">
      <c r="A6555" t="s">
        <v>6713</v>
      </c>
      <c r="B6555" t="s">
        <v>15</v>
      </c>
      <c r="C6555">
        <v>2026</v>
      </c>
      <c r="D6555" t="s">
        <v>3359</v>
      </c>
      <c r="E6555" t="s">
        <v>1563</v>
      </c>
      <c r="F6555" t="s">
        <v>1564</v>
      </c>
      <c r="G6555" t="s">
        <v>2585</v>
      </c>
      <c r="H6555" t="s">
        <v>2586</v>
      </c>
      <c r="I6555" t="s">
        <v>6753</v>
      </c>
      <c r="J6555" t="s">
        <v>3361</v>
      </c>
      <c r="K6555" t="s">
        <v>3002</v>
      </c>
      <c r="L6555" s="1">
        <v>1</v>
      </c>
      <c r="M6555" s="1">
        <v>160</v>
      </c>
      <c r="N6555" s="1">
        <v>0</v>
      </c>
      <c r="O6555" s="1" t="s">
        <v>2580</v>
      </c>
      <c r="P6555" s="1">
        <v>149.53</v>
      </c>
      <c r="Q6555" s="1">
        <v>10.47</v>
      </c>
      <c r="R6555" s="1">
        <v>160</v>
      </c>
      <c r="S6555" t="s">
        <v>2587</v>
      </c>
      <c r="T6555" t="str" cm="1">
        <f t="array" ref="T6555">_xlfn.IFS(ISNUMBER(SEARCH("CP02",S6555)),"ราชพฤกษ",ISNUMBER(SEARCH("CP03",S6555)),"บางใหญ่",ISNUMBER(SEARCH("CP04",S6555)),"บางบอน",OR(ISNUMBER(SEARCH("CP",S6555)),ISNUMBER(SEARCH("BTC",D6555))),"340",TRUE,"")</f>
        <v>ราชพฤกษ</v>
      </c>
    </row>
    <row r="6556" spans="1:20" x14ac:dyDescent="0.2">
      <c r="A6556" t="s">
        <v>6713</v>
      </c>
      <c r="B6556" t="s">
        <v>15</v>
      </c>
      <c r="C6556">
        <v>2026</v>
      </c>
      <c r="D6556" t="s">
        <v>3359</v>
      </c>
      <c r="E6556" t="s">
        <v>1549</v>
      </c>
      <c r="F6556" t="s">
        <v>1550</v>
      </c>
      <c r="G6556" t="s">
        <v>2585</v>
      </c>
      <c r="H6556" t="s">
        <v>2586</v>
      </c>
      <c r="I6556" t="s">
        <v>6753</v>
      </c>
      <c r="J6556" t="s">
        <v>3361</v>
      </c>
      <c r="K6556" t="s">
        <v>3002</v>
      </c>
      <c r="L6556" s="1">
        <v>4</v>
      </c>
      <c r="M6556" s="1">
        <v>150</v>
      </c>
      <c r="N6556" s="1">
        <v>0</v>
      </c>
      <c r="O6556" s="1" t="s">
        <v>2580</v>
      </c>
      <c r="P6556" s="1">
        <v>560.75</v>
      </c>
      <c r="Q6556" s="1">
        <v>39.25</v>
      </c>
      <c r="R6556" s="1">
        <v>600</v>
      </c>
      <c r="S6556" t="s">
        <v>2587</v>
      </c>
      <c r="T6556" t="str" cm="1">
        <f t="array" ref="T6556">_xlfn.IFS(ISNUMBER(SEARCH("CP02",S6556)),"ราชพฤกษ",ISNUMBER(SEARCH("CP03",S6556)),"บางใหญ่",ISNUMBER(SEARCH("CP04",S6556)),"บางบอน",OR(ISNUMBER(SEARCH("CP",S6556)),ISNUMBER(SEARCH("BTC",D6556))),"340",TRUE,"")</f>
        <v>ราชพฤกษ</v>
      </c>
    </row>
    <row r="6557" spans="1:20" x14ac:dyDescent="0.2">
      <c r="A6557" t="s">
        <v>6713</v>
      </c>
      <c r="B6557" t="s">
        <v>15</v>
      </c>
      <c r="C6557">
        <v>2026</v>
      </c>
      <c r="D6557" t="s">
        <v>3359</v>
      </c>
      <c r="E6557" t="s">
        <v>1545</v>
      </c>
      <c r="F6557" t="s">
        <v>1546</v>
      </c>
      <c r="G6557" t="s">
        <v>2588</v>
      </c>
      <c r="H6557" t="s">
        <v>2586</v>
      </c>
      <c r="I6557" t="s">
        <v>6753</v>
      </c>
      <c r="J6557" t="s">
        <v>3361</v>
      </c>
      <c r="K6557" t="s">
        <v>3002</v>
      </c>
      <c r="L6557" s="1">
        <v>1</v>
      </c>
      <c r="M6557" s="1">
        <v>500</v>
      </c>
      <c r="N6557" s="1">
        <v>0</v>
      </c>
      <c r="O6557" s="1" t="s">
        <v>2580</v>
      </c>
      <c r="P6557" s="1">
        <v>467.29</v>
      </c>
      <c r="Q6557" s="1">
        <v>32.71</v>
      </c>
      <c r="R6557" s="1">
        <v>500</v>
      </c>
      <c r="S6557" t="s">
        <v>2587</v>
      </c>
      <c r="T6557" t="str" cm="1">
        <f t="array" ref="T6557">_xlfn.IFS(ISNUMBER(SEARCH("CP02",S6557)),"ราชพฤกษ",ISNUMBER(SEARCH("CP03",S6557)),"บางใหญ่",ISNUMBER(SEARCH("CP04",S6557)),"บางบอน",OR(ISNUMBER(SEARCH("CP",S6557)),ISNUMBER(SEARCH("BTC",D6557))),"340",TRUE,"")</f>
        <v>ราชพฤกษ</v>
      </c>
    </row>
    <row r="6558" spans="1:20" x14ac:dyDescent="0.2">
      <c r="A6558" t="s">
        <v>6713</v>
      </c>
      <c r="B6558" t="s">
        <v>15</v>
      </c>
      <c r="C6558">
        <v>2026</v>
      </c>
      <c r="D6558" t="s">
        <v>2827</v>
      </c>
      <c r="E6558" t="s">
        <v>525</v>
      </c>
      <c r="F6558" t="s">
        <v>526</v>
      </c>
      <c r="G6558" t="s">
        <v>2582</v>
      </c>
      <c r="H6558" t="s">
        <v>2586</v>
      </c>
      <c r="I6558" t="s">
        <v>6754</v>
      </c>
      <c r="J6558" t="s">
        <v>2829</v>
      </c>
      <c r="K6558" t="s">
        <v>2830</v>
      </c>
      <c r="L6558" s="1">
        <v>1</v>
      </c>
      <c r="M6558" s="1">
        <v>1150</v>
      </c>
      <c r="N6558" s="1">
        <v>0</v>
      </c>
      <c r="O6558" s="1" t="s">
        <v>2580</v>
      </c>
      <c r="P6558" s="1">
        <v>1074.77</v>
      </c>
      <c r="Q6558" s="1">
        <v>75.23</v>
      </c>
      <c r="R6558" s="1">
        <v>1150</v>
      </c>
      <c r="S6558" t="s">
        <v>2631</v>
      </c>
      <c r="T6558" t="str" cm="1">
        <f t="array" ref="T6558">_xlfn.IFS(ISNUMBER(SEARCH("CP02",S6558)),"ราชพฤกษ",ISNUMBER(SEARCH("CP03",S6558)),"บางใหญ่",ISNUMBER(SEARCH("CP04",S6558)),"บางบอน",OR(ISNUMBER(SEARCH("CP",S6558)),ISNUMBER(SEARCH("BTC",D6558))),"340",TRUE,"")</f>
        <v>บางบอน</v>
      </c>
    </row>
    <row r="6559" spans="1:20" x14ac:dyDescent="0.2">
      <c r="A6559" t="s">
        <v>6713</v>
      </c>
      <c r="B6559" t="s">
        <v>15</v>
      </c>
      <c r="C6559">
        <v>2026</v>
      </c>
      <c r="D6559" t="s">
        <v>2827</v>
      </c>
      <c r="E6559" t="s">
        <v>523</v>
      </c>
      <c r="F6559" t="s">
        <v>524</v>
      </c>
      <c r="G6559" t="s">
        <v>2582</v>
      </c>
      <c r="H6559" t="s">
        <v>2586</v>
      </c>
      <c r="I6559" t="s">
        <v>6754</v>
      </c>
      <c r="J6559" t="s">
        <v>2829</v>
      </c>
      <c r="K6559" t="s">
        <v>2830</v>
      </c>
      <c r="L6559" s="1">
        <v>1</v>
      </c>
      <c r="M6559" s="1">
        <v>175</v>
      </c>
      <c r="N6559" s="1">
        <v>0</v>
      </c>
      <c r="O6559" s="1" t="s">
        <v>2580</v>
      </c>
      <c r="P6559" s="1">
        <v>0</v>
      </c>
      <c r="Q6559" s="1">
        <v>0</v>
      </c>
      <c r="R6559" s="1">
        <v>0</v>
      </c>
      <c r="S6559" t="s">
        <v>2631</v>
      </c>
      <c r="T6559" t="str" cm="1">
        <f t="array" ref="T6559">_xlfn.IFS(ISNUMBER(SEARCH("CP02",S6559)),"ราชพฤกษ",ISNUMBER(SEARCH("CP03",S6559)),"บางใหญ่",ISNUMBER(SEARCH("CP04",S6559)),"บางบอน",OR(ISNUMBER(SEARCH("CP",S6559)),ISNUMBER(SEARCH("BTC",D6559))),"340",TRUE,"")</f>
        <v>บางบอน</v>
      </c>
    </row>
    <row r="6560" spans="1:20" x14ac:dyDescent="0.2">
      <c r="A6560" t="s">
        <v>6713</v>
      </c>
      <c r="B6560" t="s">
        <v>15</v>
      </c>
      <c r="C6560">
        <v>2026</v>
      </c>
      <c r="D6560" t="s">
        <v>2827</v>
      </c>
      <c r="E6560" t="s">
        <v>1185</v>
      </c>
      <c r="F6560" t="s">
        <v>1186</v>
      </c>
      <c r="G6560" t="s">
        <v>2582</v>
      </c>
      <c r="H6560" t="s">
        <v>2586</v>
      </c>
      <c r="I6560" t="s">
        <v>6754</v>
      </c>
      <c r="J6560" t="s">
        <v>2829</v>
      </c>
      <c r="K6560" t="s">
        <v>2830</v>
      </c>
      <c r="L6560" s="1">
        <v>1</v>
      </c>
      <c r="M6560" s="1">
        <v>20</v>
      </c>
      <c r="N6560" s="1">
        <v>0</v>
      </c>
      <c r="O6560" s="1" t="s">
        <v>2580</v>
      </c>
      <c r="P6560" s="1">
        <v>0</v>
      </c>
      <c r="Q6560" s="1">
        <v>0</v>
      </c>
      <c r="R6560" s="1">
        <v>0</v>
      </c>
      <c r="S6560" t="s">
        <v>2631</v>
      </c>
      <c r="T6560" t="str" cm="1">
        <f t="array" ref="T6560">_xlfn.IFS(ISNUMBER(SEARCH("CP02",S6560)),"ราชพฤกษ",ISNUMBER(SEARCH("CP03",S6560)),"บางใหญ่",ISNUMBER(SEARCH("CP04",S6560)),"บางบอน",OR(ISNUMBER(SEARCH("CP",S6560)),ISNUMBER(SEARCH("BTC",D6560))),"340",TRUE,"")</f>
        <v>บางบอน</v>
      </c>
    </row>
    <row r="6561" spans="1:20" x14ac:dyDescent="0.2">
      <c r="A6561" t="s">
        <v>6713</v>
      </c>
      <c r="B6561" t="s">
        <v>15</v>
      </c>
      <c r="C6561">
        <v>2026</v>
      </c>
      <c r="D6561" t="s">
        <v>2827</v>
      </c>
      <c r="E6561" t="s">
        <v>121</v>
      </c>
      <c r="F6561" t="s">
        <v>122</v>
      </c>
      <c r="G6561" t="s">
        <v>2582</v>
      </c>
      <c r="H6561" t="s">
        <v>2586</v>
      </c>
      <c r="I6561" t="s">
        <v>6754</v>
      </c>
      <c r="J6561" t="s">
        <v>2829</v>
      </c>
      <c r="K6561" t="s">
        <v>2830</v>
      </c>
      <c r="L6561" s="1">
        <v>1</v>
      </c>
      <c r="M6561" s="1">
        <v>240</v>
      </c>
      <c r="N6561" s="1">
        <v>0</v>
      </c>
      <c r="O6561" s="1" t="s">
        <v>2580</v>
      </c>
      <c r="P6561" s="1">
        <v>0</v>
      </c>
      <c r="Q6561" s="1">
        <v>0</v>
      </c>
      <c r="R6561" s="1">
        <v>0</v>
      </c>
      <c r="S6561" t="s">
        <v>2631</v>
      </c>
      <c r="T6561" t="str" cm="1">
        <f t="array" ref="T6561">_xlfn.IFS(ISNUMBER(SEARCH("CP02",S6561)),"ราชพฤกษ",ISNUMBER(SEARCH("CP03",S6561)),"บางใหญ่",ISNUMBER(SEARCH("CP04",S6561)),"บางบอน",OR(ISNUMBER(SEARCH("CP",S6561)),ISNUMBER(SEARCH("BTC",D6561))),"340",TRUE,"")</f>
        <v>บางบอน</v>
      </c>
    </row>
    <row r="6562" spans="1:20" x14ac:dyDescent="0.2">
      <c r="A6562" t="s">
        <v>6713</v>
      </c>
      <c r="B6562" t="s">
        <v>15</v>
      </c>
      <c r="C6562">
        <v>2026</v>
      </c>
      <c r="D6562" t="s">
        <v>2827</v>
      </c>
      <c r="E6562" t="s">
        <v>553</v>
      </c>
      <c r="F6562" t="s">
        <v>554</v>
      </c>
      <c r="G6562" t="s">
        <v>2582</v>
      </c>
      <c r="H6562" t="s">
        <v>2586</v>
      </c>
      <c r="I6562" t="s">
        <v>6754</v>
      </c>
      <c r="J6562" t="s">
        <v>2829</v>
      </c>
      <c r="K6562" t="s">
        <v>2830</v>
      </c>
      <c r="L6562" s="1">
        <v>1</v>
      </c>
      <c r="M6562" s="1">
        <v>250</v>
      </c>
      <c r="N6562" s="1">
        <v>0</v>
      </c>
      <c r="O6562" s="1" t="s">
        <v>2580</v>
      </c>
      <c r="P6562" s="1">
        <v>233.64</v>
      </c>
      <c r="Q6562" s="1">
        <v>16.36</v>
      </c>
      <c r="R6562" s="1">
        <v>250</v>
      </c>
      <c r="S6562" t="s">
        <v>2631</v>
      </c>
      <c r="T6562" t="str" cm="1">
        <f t="array" ref="T6562">_xlfn.IFS(ISNUMBER(SEARCH("CP02",S6562)),"ราชพฤกษ",ISNUMBER(SEARCH("CP03",S6562)),"บางใหญ่",ISNUMBER(SEARCH("CP04",S6562)),"บางบอน",OR(ISNUMBER(SEARCH("CP",S6562)),ISNUMBER(SEARCH("BTC",D6562))),"340",TRUE,"")</f>
        <v>บางบอน</v>
      </c>
    </row>
    <row r="6563" spans="1:20" x14ac:dyDescent="0.2">
      <c r="A6563" t="s">
        <v>6713</v>
      </c>
      <c r="B6563" t="s">
        <v>15</v>
      </c>
      <c r="C6563">
        <v>2026</v>
      </c>
      <c r="D6563" t="s">
        <v>3421</v>
      </c>
      <c r="E6563" t="s">
        <v>915</v>
      </c>
      <c r="F6563" t="s">
        <v>916</v>
      </c>
      <c r="G6563" t="s">
        <v>2655</v>
      </c>
      <c r="H6563" t="s">
        <v>2656</v>
      </c>
      <c r="I6563" t="s">
        <v>6755</v>
      </c>
      <c r="J6563" t="s">
        <v>3423</v>
      </c>
      <c r="K6563" t="s">
        <v>2692</v>
      </c>
      <c r="L6563" s="1">
        <v>1</v>
      </c>
      <c r="M6563" s="1">
        <v>5350</v>
      </c>
      <c r="N6563" s="1">
        <v>374.5</v>
      </c>
      <c r="O6563" s="1" t="s">
        <v>2580</v>
      </c>
      <c r="P6563" s="1">
        <v>4650</v>
      </c>
      <c r="Q6563" s="1">
        <v>325.5</v>
      </c>
      <c r="R6563" s="1">
        <v>4975.5</v>
      </c>
      <c r="S6563" t="s">
        <v>6756</v>
      </c>
      <c r="T6563" t="str" cm="1">
        <f t="array" ref="T6563">_xlfn.IFS(ISNUMBER(SEARCH("CP02",S6563)),"ราชพฤกษ",ISNUMBER(SEARCH("CP03",S6563)),"บางใหญ่",ISNUMBER(SEARCH("CP04",S6563)),"บางบอน",OR(ISNUMBER(SEARCH("CP",S6563)),ISNUMBER(SEARCH("BTC",D6563))),"340",TRUE,"")</f>
        <v>บางบอน</v>
      </c>
    </row>
    <row r="6564" spans="1:20" x14ac:dyDescent="0.2">
      <c r="A6564" t="s">
        <v>6713</v>
      </c>
      <c r="B6564" t="s">
        <v>15</v>
      </c>
      <c r="C6564">
        <v>2026</v>
      </c>
      <c r="D6564" t="s">
        <v>3421</v>
      </c>
      <c r="E6564" t="s">
        <v>1553</v>
      </c>
      <c r="F6564" t="s">
        <v>1554</v>
      </c>
      <c r="G6564" t="s">
        <v>2585</v>
      </c>
      <c r="H6564" t="s">
        <v>2586</v>
      </c>
      <c r="I6564" t="s">
        <v>6755</v>
      </c>
      <c r="J6564" t="s">
        <v>3423</v>
      </c>
      <c r="K6564" t="s">
        <v>2692</v>
      </c>
      <c r="L6564" s="1">
        <v>1</v>
      </c>
      <c r="M6564" s="1">
        <v>120</v>
      </c>
      <c r="N6564" s="1">
        <v>0</v>
      </c>
      <c r="O6564" s="1" t="s">
        <v>2580</v>
      </c>
      <c r="P6564" s="1">
        <v>0</v>
      </c>
      <c r="Q6564" s="1">
        <v>0</v>
      </c>
      <c r="R6564" s="1">
        <v>0</v>
      </c>
      <c r="S6564" t="s">
        <v>2633</v>
      </c>
      <c r="T6564" t="str" cm="1">
        <f t="array" ref="T6564">_xlfn.IFS(ISNUMBER(SEARCH("CP02",S6564)),"ราชพฤกษ",ISNUMBER(SEARCH("CP03",S6564)),"บางใหญ่",ISNUMBER(SEARCH("CP04",S6564)),"บางบอน",OR(ISNUMBER(SEARCH("CP",S6564)),ISNUMBER(SEARCH("BTC",D6564))),"340",TRUE,"")</f>
        <v>บางบอน</v>
      </c>
    </row>
    <row r="6565" spans="1:20" x14ac:dyDescent="0.2">
      <c r="A6565" t="s">
        <v>6713</v>
      </c>
      <c r="B6565" t="s">
        <v>15</v>
      </c>
      <c r="C6565">
        <v>2026</v>
      </c>
      <c r="D6565" t="s">
        <v>3421</v>
      </c>
      <c r="E6565" t="s">
        <v>847</v>
      </c>
      <c r="F6565" t="s">
        <v>848</v>
      </c>
      <c r="G6565" t="s">
        <v>2575</v>
      </c>
      <c r="H6565" t="s">
        <v>2576</v>
      </c>
      <c r="I6565" t="s">
        <v>6757</v>
      </c>
      <c r="J6565" t="s">
        <v>3423</v>
      </c>
      <c r="K6565" t="s">
        <v>2692</v>
      </c>
      <c r="L6565" s="1">
        <v>2</v>
      </c>
      <c r="M6565" s="1">
        <v>3160</v>
      </c>
      <c r="N6565" s="1">
        <v>0</v>
      </c>
      <c r="O6565" s="1" t="s">
        <v>2580</v>
      </c>
      <c r="P6565" s="1">
        <v>5906.54</v>
      </c>
      <c r="Q6565" s="1">
        <v>413.46</v>
      </c>
      <c r="R6565" s="1">
        <v>6320</v>
      </c>
      <c r="S6565" t="s">
        <v>4791</v>
      </c>
      <c r="T6565" t="str" cm="1">
        <f t="array" ref="T6565">_xlfn.IFS(ISNUMBER(SEARCH("CP02",S6565)),"ราชพฤกษ",ISNUMBER(SEARCH("CP03",S6565)),"บางใหญ่",ISNUMBER(SEARCH("CP04",S6565)),"บางบอน",OR(ISNUMBER(SEARCH("CP",S6565)),ISNUMBER(SEARCH("BTC",D6565))),"340",TRUE,"")</f>
        <v>บางบอน</v>
      </c>
    </row>
    <row r="6566" spans="1:20" x14ac:dyDescent="0.2">
      <c r="A6566" t="s">
        <v>6713</v>
      </c>
      <c r="B6566" t="s">
        <v>15</v>
      </c>
      <c r="C6566">
        <v>2026</v>
      </c>
      <c r="D6566" t="s">
        <v>3421</v>
      </c>
      <c r="E6566" t="s">
        <v>1091</v>
      </c>
      <c r="F6566" t="s">
        <v>1092</v>
      </c>
      <c r="G6566" t="s">
        <v>2582</v>
      </c>
      <c r="H6566" t="s">
        <v>2583</v>
      </c>
      <c r="I6566" t="s">
        <v>6757</v>
      </c>
      <c r="J6566" t="s">
        <v>3423</v>
      </c>
      <c r="K6566" t="s">
        <v>2692</v>
      </c>
      <c r="L6566" s="1">
        <v>2</v>
      </c>
      <c r="M6566" s="1">
        <v>60</v>
      </c>
      <c r="N6566" s="1">
        <v>0</v>
      </c>
      <c r="O6566" s="1" t="s">
        <v>2580</v>
      </c>
      <c r="P6566" s="1">
        <v>0</v>
      </c>
      <c r="Q6566" s="1">
        <v>0</v>
      </c>
      <c r="R6566" s="1">
        <v>0</v>
      </c>
      <c r="S6566" t="s">
        <v>2631</v>
      </c>
      <c r="T6566" t="str" cm="1">
        <f t="array" ref="T6566">_xlfn.IFS(ISNUMBER(SEARCH("CP02",S6566)),"ราชพฤกษ",ISNUMBER(SEARCH("CP03",S6566)),"บางใหญ่",ISNUMBER(SEARCH("CP04",S6566)),"บางบอน",OR(ISNUMBER(SEARCH("CP",S6566)),ISNUMBER(SEARCH("BTC",D6566))),"340",TRUE,"")</f>
        <v>บางบอน</v>
      </c>
    </row>
    <row r="6567" spans="1:20" x14ac:dyDescent="0.2">
      <c r="A6567" t="s">
        <v>6713</v>
      </c>
      <c r="B6567" t="s">
        <v>15</v>
      </c>
      <c r="C6567">
        <v>2026</v>
      </c>
      <c r="D6567" t="s">
        <v>3102</v>
      </c>
      <c r="E6567" t="s">
        <v>1649</v>
      </c>
      <c r="F6567" t="s">
        <v>1650</v>
      </c>
      <c r="G6567" t="s">
        <v>1536</v>
      </c>
      <c r="H6567" t="s">
        <v>2586</v>
      </c>
      <c r="I6567" t="s">
        <v>6758</v>
      </c>
      <c r="J6567" t="s">
        <v>3104</v>
      </c>
      <c r="K6567" t="s">
        <v>2624</v>
      </c>
      <c r="L6567" s="1">
        <v>4</v>
      </c>
      <c r="M6567" s="1">
        <v>400</v>
      </c>
      <c r="N6567" s="1">
        <v>0</v>
      </c>
      <c r="O6567" s="1" t="s">
        <v>2580</v>
      </c>
      <c r="P6567" s="1">
        <v>1495.33</v>
      </c>
      <c r="Q6567" s="1">
        <v>104.67</v>
      </c>
      <c r="R6567" s="1">
        <v>1600</v>
      </c>
      <c r="S6567" t="s">
        <v>2606</v>
      </c>
      <c r="T6567" t="str" cm="1">
        <f t="array" ref="T6567">_xlfn.IFS(ISNUMBER(SEARCH("CP02",S6567)),"ราชพฤกษ",ISNUMBER(SEARCH("CP03",S6567)),"บางใหญ่",ISNUMBER(SEARCH("CP04",S6567)),"บางบอน",OR(ISNUMBER(SEARCH("CP",S6567)),ISNUMBER(SEARCH("BTC",D6567))),"340",TRUE,"")</f>
        <v>บางใหญ่</v>
      </c>
    </row>
    <row r="6568" spans="1:20" x14ac:dyDescent="0.2">
      <c r="A6568" t="s">
        <v>6713</v>
      </c>
      <c r="B6568" t="s">
        <v>15</v>
      </c>
      <c r="C6568">
        <v>2026</v>
      </c>
      <c r="D6568" t="s">
        <v>3102</v>
      </c>
      <c r="E6568" t="s">
        <v>1649</v>
      </c>
      <c r="F6568" t="s">
        <v>1650</v>
      </c>
      <c r="G6568" t="s">
        <v>1536</v>
      </c>
      <c r="H6568" t="s">
        <v>2586</v>
      </c>
      <c r="I6568" t="s">
        <v>6759</v>
      </c>
      <c r="J6568" t="s">
        <v>3104</v>
      </c>
      <c r="K6568" t="s">
        <v>2624</v>
      </c>
      <c r="L6568" s="1">
        <v>4</v>
      </c>
      <c r="M6568" s="1">
        <v>400</v>
      </c>
      <c r="N6568" s="1">
        <v>0</v>
      </c>
      <c r="O6568" s="1" t="s">
        <v>2580</v>
      </c>
      <c r="P6568" s="1">
        <v>1495.33</v>
      </c>
      <c r="Q6568" s="1">
        <v>104.67</v>
      </c>
      <c r="R6568" s="1">
        <v>1600</v>
      </c>
      <c r="S6568" t="s">
        <v>2606</v>
      </c>
      <c r="T6568" t="str" cm="1">
        <f t="array" ref="T6568">_xlfn.IFS(ISNUMBER(SEARCH("CP02",S6568)),"ราชพฤกษ",ISNUMBER(SEARCH("CP03",S6568)),"บางใหญ่",ISNUMBER(SEARCH("CP04",S6568)),"บางบอน",OR(ISNUMBER(SEARCH("CP",S6568)),ISNUMBER(SEARCH("BTC",D6568))),"340",TRUE,"")</f>
        <v>บางใหญ่</v>
      </c>
    </row>
    <row r="6569" spans="1:20" x14ac:dyDescent="0.2">
      <c r="A6569" t="s">
        <v>6760</v>
      </c>
      <c r="B6569" t="s">
        <v>15</v>
      </c>
      <c r="C6569">
        <v>2026</v>
      </c>
      <c r="D6569" t="s">
        <v>6761</v>
      </c>
      <c r="E6569" t="s">
        <v>651</v>
      </c>
      <c r="F6569" t="s">
        <v>652</v>
      </c>
      <c r="G6569" t="s">
        <v>2595</v>
      </c>
      <c r="H6569" t="s">
        <v>2596</v>
      </c>
      <c r="I6569" t="s">
        <v>6762</v>
      </c>
      <c r="J6569" t="s">
        <v>6763</v>
      </c>
      <c r="K6569" t="s">
        <v>2630</v>
      </c>
      <c r="L6569" s="1">
        <v>4</v>
      </c>
      <c r="M6569" s="1">
        <v>2290</v>
      </c>
      <c r="N6569" s="1">
        <v>0</v>
      </c>
      <c r="O6569" s="1" t="s">
        <v>2580</v>
      </c>
      <c r="P6569" s="1">
        <v>8560.75</v>
      </c>
      <c r="Q6569" s="1">
        <v>599.25</v>
      </c>
      <c r="R6569" s="1">
        <v>9160</v>
      </c>
      <c r="S6569" t="s">
        <v>4791</v>
      </c>
      <c r="T6569" t="str" cm="1">
        <f t="array" ref="T6569">_xlfn.IFS(ISNUMBER(SEARCH("CP02",S6569)),"ราชพฤกษ",ISNUMBER(SEARCH("CP03",S6569)),"บางใหญ่",ISNUMBER(SEARCH("CP04",S6569)),"บางบอน",OR(ISNUMBER(SEARCH("CP",S6569)),ISNUMBER(SEARCH("BTC",D6569))),"340",TRUE,"")</f>
        <v>บางบอน</v>
      </c>
    </row>
    <row r="6570" spans="1:20" x14ac:dyDescent="0.2">
      <c r="A6570" t="s">
        <v>6760</v>
      </c>
      <c r="B6570" t="s">
        <v>15</v>
      </c>
      <c r="C6570">
        <v>2026</v>
      </c>
      <c r="D6570" t="s">
        <v>6761</v>
      </c>
      <c r="E6570" t="s">
        <v>1091</v>
      </c>
      <c r="F6570" t="s">
        <v>1092</v>
      </c>
      <c r="G6570" t="s">
        <v>2582</v>
      </c>
      <c r="H6570" t="s">
        <v>2583</v>
      </c>
      <c r="I6570" t="s">
        <v>6762</v>
      </c>
      <c r="J6570" t="s">
        <v>6763</v>
      </c>
      <c r="K6570" t="s">
        <v>2630</v>
      </c>
      <c r="L6570" s="1">
        <v>4</v>
      </c>
      <c r="M6570" s="1">
        <v>60</v>
      </c>
      <c r="N6570" s="1">
        <v>0</v>
      </c>
      <c r="O6570" s="1" t="s">
        <v>2580</v>
      </c>
      <c r="P6570" s="1">
        <v>0</v>
      </c>
      <c r="Q6570" s="1">
        <v>0</v>
      </c>
      <c r="R6570" s="1">
        <v>0</v>
      </c>
      <c r="S6570" t="s">
        <v>2631</v>
      </c>
      <c r="T6570" t="str" cm="1">
        <f t="array" ref="T6570">_xlfn.IFS(ISNUMBER(SEARCH("CP02",S6570)),"ราชพฤกษ",ISNUMBER(SEARCH("CP03",S6570)),"บางใหญ่",ISNUMBER(SEARCH("CP04",S6570)),"บางบอน",OR(ISNUMBER(SEARCH("CP",S6570)),ISNUMBER(SEARCH("BTC",D6570))),"340",TRUE,"")</f>
        <v>บางบอน</v>
      </c>
    </row>
    <row r="6571" spans="1:20" x14ac:dyDescent="0.2">
      <c r="A6571" t="s">
        <v>6760</v>
      </c>
      <c r="B6571" t="s">
        <v>15</v>
      </c>
      <c r="C6571">
        <v>2026</v>
      </c>
      <c r="D6571" t="s">
        <v>6761</v>
      </c>
      <c r="E6571" t="s">
        <v>1553</v>
      </c>
      <c r="F6571" t="s">
        <v>1554</v>
      </c>
      <c r="G6571" t="s">
        <v>2585</v>
      </c>
      <c r="H6571" t="s">
        <v>2586</v>
      </c>
      <c r="I6571" t="s">
        <v>6762</v>
      </c>
      <c r="J6571" t="s">
        <v>6763</v>
      </c>
      <c r="K6571" t="s">
        <v>2630</v>
      </c>
      <c r="L6571" s="1">
        <v>4</v>
      </c>
      <c r="M6571" s="1">
        <v>120</v>
      </c>
      <c r="N6571" s="1">
        <v>0</v>
      </c>
      <c r="O6571" s="1" t="s">
        <v>2580</v>
      </c>
      <c r="P6571" s="1">
        <v>0</v>
      </c>
      <c r="Q6571" s="1">
        <v>0</v>
      </c>
      <c r="R6571" s="1">
        <v>0</v>
      </c>
      <c r="S6571" t="s">
        <v>2633</v>
      </c>
      <c r="T6571" t="str" cm="1">
        <f t="array" ref="T6571">_xlfn.IFS(ISNUMBER(SEARCH("CP02",S6571)),"ราชพฤกษ",ISNUMBER(SEARCH("CP03",S6571)),"บางใหญ่",ISNUMBER(SEARCH("CP04",S6571)),"บางบอน",OR(ISNUMBER(SEARCH("CP",S6571)),ISNUMBER(SEARCH("BTC",D6571))),"340",TRUE,"")</f>
        <v>บางบอน</v>
      </c>
    </row>
    <row r="6572" spans="1:20" x14ac:dyDescent="0.2">
      <c r="A6572" t="s">
        <v>6760</v>
      </c>
      <c r="B6572" t="s">
        <v>15</v>
      </c>
      <c r="C6572">
        <v>2026</v>
      </c>
      <c r="D6572" t="s">
        <v>6761</v>
      </c>
      <c r="E6572" t="s">
        <v>1537</v>
      </c>
      <c r="F6572" t="s">
        <v>1538</v>
      </c>
      <c r="G6572" t="s">
        <v>2585</v>
      </c>
      <c r="H6572" t="s">
        <v>2586</v>
      </c>
      <c r="I6572" t="s">
        <v>6762</v>
      </c>
      <c r="J6572" t="s">
        <v>6763</v>
      </c>
      <c r="K6572" t="s">
        <v>2630</v>
      </c>
      <c r="L6572" s="1">
        <v>4</v>
      </c>
      <c r="M6572" s="1">
        <v>50</v>
      </c>
      <c r="N6572" s="1">
        <v>0</v>
      </c>
      <c r="O6572" s="1" t="s">
        <v>2580</v>
      </c>
      <c r="P6572" s="1">
        <v>0</v>
      </c>
      <c r="Q6572" s="1">
        <v>0</v>
      </c>
      <c r="R6572" s="1">
        <v>0</v>
      </c>
      <c r="S6572" t="s">
        <v>2633</v>
      </c>
      <c r="T6572" t="str" cm="1">
        <f t="array" ref="T6572">_xlfn.IFS(ISNUMBER(SEARCH("CP02",S6572)),"ราชพฤกษ",ISNUMBER(SEARCH("CP03",S6572)),"บางใหญ่",ISNUMBER(SEARCH("CP04",S6572)),"บางบอน",OR(ISNUMBER(SEARCH("CP",S6572)),ISNUMBER(SEARCH("BTC",D6572))),"340",TRUE,"")</f>
        <v>บางบอน</v>
      </c>
    </row>
    <row r="6573" spans="1:20" x14ac:dyDescent="0.2">
      <c r="A6573" t="s">
        <v>6760</v>
      </c>
      <c r="B6573" t="s">
        <v>15</v>
      </c>
      <c r="C6573">
        <v>2026</v>
      </c>
      <c r="D6573" t="s">
        <v>6761</v>
      </c>
      <c r="E6573" t="s">
        <v>1547</v>
      </c>
      <c r="F6573" t="s">
        <v>1548</v>
      </c>
      <c r="G6573" t="s">
        <v>2588</v>
      </c>
      <c r="H6573" t="s">
        <v>2586</v>
      </c>
      <c r="I6573" t="s">
        <v>6762</v>
      </c>
      <c r="J6573" t="s">
        <v>6763</v>
      </c>
      <c r="K6573" t="s">
        <v>2630</v>
      </c>
      <c r="L6573" s="1">
        <v>1</v>
      </c>
      <c r="M6573" s="1">
        <v>400</v>
      </c>
      <c r="N6573" s="1">
        <v>0</v>
      </c>
      <c r="O6573" s="1" t="s">
        <v>2580</v>
      </c>
      <c r="P6573" s="1">
        <v>0</v>
      </c>
      <c r="Q6573" s="1">
        <v>0</v>
      </c>
      <c r="R6573" s="1">
        <v>0</v>
      </c>
      <c r="S6573" t="s">
        <v>2633</v>
      </c>
      <c r="T6573" t="str" cm="1">
        <f t="array" ref="T6573">_xlfn.IFS(ISNUMBER(SEARCH("CP02",S6573)),"ราชพฤกษ",ISNUMBER(SEARCH("CP03",S6573)),"บางใหญ่",ISNUMBER(SEARCH("CP04",S6573)),"บางบอน",OR(ISNUMBER(SEARCH("CP",S6573)),ISNUMBER(SEARCH("BTC",D6573))),"340",TRUE,"")</f>
        <v>บางบอน</v>
      </c>
    </row>
    <row r="6574" spans="1:20" x14ac:dyDescent="0.2">
      <c r="A6574" t="s">
        <v>6760</v>
      </c>
      <c r="B6574" t="s">
        <v>15</v>
      </c>
      <c r="C6574">
        <v>2026</v>
      </c>
      <c r="D6574" t="s">
        <v>6764</v>
      </c>
      <c r="E6574" t="s">
        <v>473</v>
      </c>
      <c r="F6574" t="s">
        <v>474</v>
      </c>
      <c r="G6574" t="s">
        <v>2582</v>
      </c>
      <c r="H6574" t="s">
        <v>2586</v>
      </c>
      <c r="I6574" t="s">
        <v>6765</v>
      </c>
      <c r="J6574" t="s">
        <v>6766</v>
      </c>
      <c r="K6574" t="s">
        <v>2630</v>
      </c>
      <c r="L6574" s="1">
        <v>1</v>
      </c>
      <c r="M6574" s="1">
        <v>2750</v>
      </c>
      <c r="N6574" s="1">
        <v>0</v>
      </c>
      <c r="O6574" s="1" t="s">
        <v>2580</v>
      </c>
      <c r="P6574" s="1">
        <v>2570.09</v>
      </c>
      <c r="Q6574" s="1">
        <v>179.91</v>
      </c>
      <c r="R6574" s="1">
        <v>2750</v>
      </c>
      <c r="S6574" t="s">
        <v>2631</v>
      </c>
      <c r="T6574" t="str" cm="1">
        <f t="array" ref="T6574">_xlfn.IFS(ISNUMBER(SEARCH("CP02",S6574)),"ราชพฤกษ",ISNUMBER(SEARCH("CP03",S6574)),"บางใหญ่",ISNUMBER(SEARCH("CP04",S6574)),"บางบอน",OR(ISNUMBER(SEARCH("CP",S6574)),ISNUMBER(SEARCH("BTC",D6574))),"340",TRUE,"")</f>
        <v>บางบอน</v>
      </c>
    </row>
    <row r="6575" spans="1:20" x14ac:dyDescent="0.2">
      <c r="A6575" t="s">
        <v>6760</v>
      </c>
      <c r="B6575" t="s">
        <v>15</v>
      </c>
      <c r="C6575">
        <v>2026</v>
      </c>
      <c r="D6575" t="s">
        <v>6764</v>
      </c>
      <c r="E6575" t="s">
        <v>471</v>
      </c>
      <c r="F6575" t="s">
        <v>472</v>
      </c>
      <c r="G6575" t="s">
        <v>2582</v>
      </c>
      <c r="H6575" t="s">
        <v>2586</v>
      </c>
      <c r="I6575" t="s">
        <v>6765</v>
      </c>
      <c r="J6575" t="s">
        <v>6766</v>
      </c>
      <c r="K6575" t="s">
        <v>2630</v>
      </c>
      <c r="L6575" s="1">
        <v>1</v>
      </c>
      <c r="M6575" s="1">
        <v>490</v>
      </c>
      <c r="N6575" s="1">
        <v>0</v>
      </c>
      <c r="O6575" s="1" t="s">
        <v>2580</v>
      </c>
      <c r="P6575" s="1">
        <v>0</v>
      </c>
      <c r="Q6575" s="1">
        <v>0</v>
      </c>
      <c r="R6575" s="1">
        <v>0</v>
      </c>
      <c r="S6575" t="s">
        <v>2631</v>
      </c>
      <c r="T6575" t="str" cm="1">
        <f t="array" ref="T6575">_xlfn.IFS(ISNUMBER(SEARCH("CP02",S6575)),"ราชพฤกษ",ISNUMBER(SEARCH("CP03",S6575)),"บางใหญ่",ISNUMBER(SEARCH("CP04",S6575)),"บางบอน",OR(ISNUMBER(SEARCH("CP",S6575)),ISNUMBER(SEARCH("BTC",D6575))),"340",TRUE,"")</f>
        <v>บางบอน</v>
      </c>
    </row>
    <row r="6576" spans="1:20" x14ac:dyDescent="0.2">
      <c r="A6576" t="s">
        <v>6760</v>
      </c>
      <c r="B6576" t="s">
        <v>15</v>
      </c>
      <c r="C6576">
        <v>2026</v>
      </c>
      <c r="D6576" t="s">
        <v>6764</v>
      </c>
      <c r="E6576" t="s">
        <v>1897</v>
      </c>
      <c r="F6576" t="s">
        <v>1898</v>
      </c>
      <c r="G6576" t="s">
        <v>2582</v>
      </c>
      <c r="H6576" t="s">
        <v>2586</v>
      </c>
      <c r="I6576" t="s">
        <v>6765</v>
      </c>
      <c r="J6576" t="s">
        <v>6766</v>
      </c>
      <c r="K6576" t="s">
        <v>2630</v>
      </c>
      <c r="L6576" s="1">
        <v>1</v>
      </c>
      <c r="M6576" s="1">
        <v>300</v>
      </c>
      <c r="N6576" s="1">
        <v>0</v>
      </c>
      <c r="O6576" s="1" t="s">
        <v>2580</v>
      </c>
      <c r="P6576" s="1">
        <v>280.37</v>
      </c>
      <c r="Q6576" s="1">
        <v>19.63</v>
      </c>
      <c r="R6576" s="1">
        <v>300</v>
      </c>
      <c r="S6576" t="s">
        <v>2631</v>
      </c>
      <c r="T6576" t="str" cm="1">
        <f t="array" ref="T6576">_xlfn.IFS(ISNUMBER(SEARCH("CP02",S6576)),"ราชพฤกษ",ISNUMBER(SEARCH("CP03",S6576)),"บางใหญ่",ISNUMBER(SEARCH("CP04",S6576)),"บางบอน",OR(ISNUMBER(SEARCH("CP",S6576)),ISNUMBER(SEARCH("BTC",D6576))),"340",TRUE,"")</f>
        <v>บางบอน</v>
      </c>
    </row>
    <row r="6577" spans="1:20" x14ac:dyDescent="0.2">
      <c r="A6577" t="s">
        <v>6760</v>
      </c>
      <c r="B6577" t="s">
        <v>15</v>
      </c>
      <c r="C6577">
        <v>2026</v>
      </c>
      <c r="D6577" t="s">
        <v>6764</v>
      </c>
      <c r="E6577" t="s">
        <v>1187</v>
      </c>
      <c r="F6577" t="s">
        <v>1188</v>
      </c>
      <c r="G6577" t="s">
        <v>2582</v>
      </c>
      <c r="H6577" t="s">
        <v>2586</v>
      </c>
      <c r="I6577" t="s">
        <v>6765</v>
      </c>
      <c r="J6577" t="s">
        <v>6766</v>
      </c>
      <c r="K6577" t="s">
        <v>2630</v>
      </c>
      <c r="L6577" s="1">
        <v>1</v>
      </c>
      <c r="M6577" s="1">
        <v>20</v>
      </c>
      <c r="N6577" s="1">
        <v>0</v>
      </c>
      <c r="O6577" s="1" t="s">
        <v>2580</v>
      </c>
      <c r="P6577" s="1">
        <v>18.690000000000001</v>
      </c>
      <c r="Q6577" s="1">
        <v>1.31</v>
      </c>
      <c r="R6577" s="1">
        <v>20</v>
      </c>
      <c r="S6577" t="s">
        <v>2631</v>
      </c>
      <c r="T6577" t="str" cm="1">
        <f t="array" ref="T6577">_xlfn.IFS(ISNUMBER(SEARCH("CP02",S6577)),"ราชพฤกษ",ISNUMBER(SEARCH("CP03",S6577)),"บางใหญ่",ISNUMBER(SEARCH("CP04",S6577)),"บางบอน",OR(ISNUMBER(SEARCH("CP",S6577)),ISNUMBER(SEARCH("BTC",D6577))),"340",TRUE,"")</f>
        <v>บางบอน</v>
      </c>
    </row>
    <row r="6578" spans="1:20" x14ac:dyDescent="0.2">
      <c r="A6578" t="s">
        <v>6760</v>
      </c>
      <c r="B6578" t="s">
        <v>15</v>
      </c>
      <c r="C6578">
        <v>2026</v>
      </c>
      <c r="D6578" t="s">
        <v>6764</v>
      </c>
      <c r="E6578" t="s">
        <v>1323</v>
      </c>
      <c r="F6578" t="s">
        <v>1324</v>
      </c>
      <c r="G6578" t="s">
        <v>2582</v>
      </c>
      <c r="H6578" t="s">
        <v>2586</v>
      </c>
      <c r="I6578" t="s">
        <v>6765</v>
      </c>
      <c r="J6578" t="s">
        <v>6766</v>
      </c>
      <c r="K6578" t="s">
        <v>2630</v>
      </c>
      <c r="L6578" s="1">
        <v>1</v>
      </c>
      <c r="M6578" s="1">
        <v>245</v>
      </c>
      <c r="N6578" s="1">
        <v>0</v>
      </c>
      <c r="O6578" s="1" t="s">
        <v>2580</v>
      </c>
      <c r="P6578" s="1">
        <v>228.97</v>
      </c>
      <c r="Q6578" s="1">
        <v>16.03</v>
      </c>
      <c r="R6578" s="1">
        <v>245</v>
      </c>
      <c r="S6578" t="s">
        <v>2631</v>
      </c>
      <c r="T6578" t="str" cm="1">
        <f t="array" ref="T6578">_xlfn.IFS(ISNUMBER(SEARCH("CP02",S6578)),"ราชพฤกษ",ISNUMBER(SEARCH("CP03",S6578)),"บางใหญ่",ISNUMBER(SEARCH("CP04",S6578)),"บางบอน",OR(ISNUMBER(SEARCH("CP",S6578)),ISNUMBER(SEARCH("BTC",D6578))),"340",TRUE,"")</f>
        <v>บางบอน</v>
      </c>
    </row>
    <row r="6579" spans="1:20" x14ac:dyDescent="0.2">
      <c r="A6579" t="s">
        <v>6760</v>
      </c>
      <c r="B6579" t="s">
        <v>15</v>
      </c>
      <c r="C6579">
        <v>2026</v>
      </c>
      <c r="D6579" t="s">
        <v>6767</v>
      </c>
      <c r="E6579" t="s">
        <v>555</v>
      </c>
      <c r="F6579" t="s">
        <v>556</v>
      </c>
      <c r="G6579" t="s">
        <v>2582</v>
      </c>
      <c r="H6579" t="s">
        <v>2586</v>
      </c>
      <c r="I6579" t="s">
        <v>6768</v>
      </c>
      <c r="J6579" t="s">
        <v>6769</v>
      </c>
      <c r="K6579" t="s">
        <v>2692</v>
      </c>
      <c r="L6579" s="1">
        <v>1</v>
      </c>
      <c r="M6579" s="1">
        <v>1350</v>
      </c>
      <c r="N6579" s="1">
        <v>0</v>
      </c>
      <c r="O6579" s="1" t="s">
        <v>2580</v>
      </c>
      <c r="P6579" s="1">
        <v>1261.68</v>
      </c>
      <c r="Q6579" s="1">
        <v>88.32</v>
      </c>
      <c r="R6579" s="1">
        <v>1350</v>
      </c>
      <c r="S6579" t="s">
        <v>2631</v>
      </c>
      <c r="T6579" t="str" cm="1">
        <f t="array" ref="T6579">_xlfn.IFS(ISNUMBER(SEARCH("CP02",S6579)),"ราชพฤกษ",ISNUMBER(SEARCH("CP03",S6579)),"บางใหญ่",ISNUMBER(SEARCH("CP04",S6579)),"บางบอน",OR(ISNUMBER(SEARCH("CP",S6579)),ISNUMBER(SEARCH("BTC",D6579))),"340",TRUE,"")</f>
        <v>บางบอน</v>
      </c>
    </row>
    <row r="6580" spans="1:20" x14ac:dyDescent="0.2">
      <c r="A6580" t="s">
        <v>6760</v>
      </c>
      <c r="B6580" t="s">
        <v>15</v>
      </c>
      <c r="C6580">
        <v>2026</v>
      </c>
      <c r="D6580" t="s">
        <v>6767</v>
      </c>
      <c r="E6580" t="s">
        <v>553</v>
      </c>
      <c r="F6580" t="s">
        <v>554</v>
      </c>
      <c r="G6580" t="s">
        <v>2582</v>
      </c>
      <c r="H6580" t="s">
        <v>2586</v>
      </c>
      <c r="I6580" t="s">
        <v>6768</v>
      </c>
      <c r="J6580" t="s">
        <v>6769</v>
      </c>
      <c r="K6580" t="s">
        <v>2692</v>
      </c>
      <c r="L6580" s="1">
        <v>1</v>
      </c>
      <c r="M6580" s="1">
        <v>250</v>
      </c>
      <c r="N6580" s="1">
        <v>0</v>
      </c>
      <c r="O6580" s="1" t="s">
        <v>2580</v>
      </c>
      <c r="P6580" s="1">
        <v>0</v>
      </c>
      <c r="Q6580" s="1">
        <v>0</v>
      </c>
      <c r="R6580" s="1">
        <v>0</v>
      </c>
      <c r="S6580" t="s">
        <v>2631</v>
      </c>
      <c r="T6580" t="str" cm="1">
        <f t="array" ref="T6580">_xlfn.IFS(ISNUMBER(SEARCH("CP02",S6580)),"ราชพฤกษ",ISNUMBER(SEARCH("CP03",S6580)),"บางใหญ่",ISNUMBER(SEARCH("CP04",S6580)),"บางบอน",OR(ISNUMBER(SEARCH("CP",S6580)),ISNUMBER(SEARCH("BTC",D6580))),"340",TRUE,"")</f>
        <v>บางบอน</v>
      </c>
    </row>
    <row r="6581" spans="1:20" x14ac:dyDescent="0.2">
      <c r="A6581" t="s">
        <v>6760</v>
      </c>
      <c r="B6581" t="s">
        <v>15</v>
      </c>
      <c r="C6581">
        <v>2026</v>
      </c>
      <c r="D6581" t="s">
        <v>6767</v>
      </c>
      <c r="E6581" t="s">
        <v>1185</v>
      </c>
      <c r="F6581" t="s">
        <v>1186</v>
      </c>
      <c r="G6581" t="s">
        <v>2582</v>
      </c>
      <c r="H6581" t="s">
        <v>2586</v>
      </c>
      <c r="I6581" t="s">
        <v>6768</v>
      </c>
      <c r="J6581" t="s">
        <v>6769</v>
      </c>
      <c r="K6581" t="s">
        <v>2692</v>
      </c>
      <c r="L6581" s="1">
        <v>1</v>
      </c>
      <c r="M6581" s="1">
        <v>20</v>
      </c>
      <c r="N6581" s="1">
        <v>0</v>
      </c>
      <c r="O6581" s="1" t="s">
        <v>2580</v>
      </c>
      <c r="P6581" s="1">
        <v>18.690000000000001</v>
      </c>
      <c r="Q6581" s="1">
        <v>1.31</v>
      </c>
      <c r="R6581" s="1">
        <v>20</v>
      </c>
      <c r="S6581" t="s">
        <v>2631</v>
      </c>
      <c r="T6581" t="str" cm="1">
        <f t="array" ref="T6581">_xlfn.IFS(ISNUMBER(SEARCH("CP02",S6581)),"ราชพฤกษ",ISNUMBER(SEARCH("CP03",S6581)),"บางใหญ่",ISNUMBER(SEARCH("CP04",S6581)),"บางบอน",OR(ISNUMBER(SEARCH("CP",S6581)),ISNUMBER(SEARCH("BTC",D6581))),"340",TRUE,"")</f>
        <v>บางบอน</v>
      </c>
    </row>
    <row r="6582" spans="1:20" x14ac:dyDescent="0.2">
      <c r="A6582" t="s">
        <v>6760</v>
      </c>
      <c r="B6582" t="s">
        <v>15</v>
      </c>
      <c r="C6582">
        <v>2026</v>
      </c>
      <c r="D6582" t="s">
        <v>6767</v>
      </c>
      <c r="E6582" t="s">
        <v>121</v>
      </c>
      <c r="F6582" t="s">
        <v>122</v>
      </c>
      <c r="G6582" t="s">
        <v>2582</v>
      </c>
      <c r="H6582" t="s">
        <v>2586</v>
      </c>
      <c r="I6582" t="s">
        <v>6768</v>
      </c>
      <c r="J6582" t="s">
        <v>6769</v>
      </c>
      <c r="K6582" t="s">
        <v>2692</v>
      </c>
      <c r="L6582" s="1">
        <v>1</v>
      </c>
      <c r="M6582" s="1">
        <v>240</v>
      </c>
      <c r="N6582" s="1">
        <v>0</v>
      </c>
      <c r="O6582" s="1" t="s">
        <v>2580</v>
      </c>
      <c r="P6582" s="1">
        <v>224.3</v>
      </c>
      <c r="Q6582" s="1">
        <v>15.7</v>
      </c>
      <c r="R6582" s="1">
        <v>240</v>
      </c>
      <c r="S6582" t="s">
        <v>2631</v>
      </c>
      <c r="T6582" t="str" cm="1">
        <f t="array" ref="T6582">_xlfn.IFS(ISNUMBER(SEARCH("CP02",S6582)),"ราชพฤกษ",ISNUMBER(SEARCH("CP03",S6582)),"บางใหญ่",ISNUMBER(SEARCH("CP04",S6582)),"บางบอน",OR(ISNUMBER(SEARCH("CP",S6582)),ISNUMBER(SEARCH("BTC",D6582))),"340",TRUE,"")</f>
        <v>บางบอน</v>
      </c>
    </row>
    <row r="6583" spans="1:20" x14ac:dyDescent="0.2">
      <c r="A6583" t="s">
        <v>6760</v>
      </c>
      <c r="B6583" t="s">
        <v>15</v>
      </c>
      <c r="C6583">
        <v>2026</v>
      </c>
      <c r="D6583" t="s">
        <v>3106</v>
      </c>
      <c r="E6583" t="s">
        <v>473</v>
      </c>
      <c r="F6583" t="s">
        <v>474</v>
      </c>
      <c r="G6583" t="s">
        <v>2582</v>
      </c>
      <c r="H6583" t="s">
        <v>2586</v>
      </c>
      <c r="I6583" t="s">
        <v>6770</v>
      </c>
      <c r="J6583" t="s">
        <v>3108</v>
      </c>
      <c r="K6583" t="s">
        <v>2692</v>
      </c>
      <c r="L6583" s="1">
        <v>1</v>
      </c>
      <c r="M6583" s="1">
        <v>2750</v>
      </c>
      <c r="N6583" s="1">
        <v>0</v>
      </c>
      <c r="O6583" s="1" t="s">
        <v>2580</v>
      </c>
      <c r="P6583" s="1">
        <v>2570.09</v>
      </c>
      <c r="Q6583" s="1">
        <v>179.91</v>
      </c>
      <c r="R6583" s="1">
        <v>2750</v>
      </c>
      <c r="S6583" t="s">
        <v>2631</v>
      </c>
      <c r="T6583" t="str" cm="1">
        <f t="array" ref="T6583">_xlfn.IFS(ISNUMBER(SEARCH("CP02",S6583)),"ราชพฤกษ",ISNUMBER(SEARCH("CP03",S6583)),"บางใหญ่",ISNUMBER(SEARCH("CP04",S6583)),"บางบอน",OR(ISNUMBER(SEARCH("CP",S6583)),ISNUMBER(SEARCH("BTC",D6583))),"340",TRUE,"")</f>
        <v>บางบอน</v>
      </c>
    </row>
    <row r="6584" spans="1:20" x14ac:dyDescent="0.2">
      <c r="A6584" t="s">
        <v>6760</v>
      </c>
      <c r="B6584" t="s">
        <v>15</v>
      </c>
      <c r="C6584">
        <v>2026</v>
      </c>
      <c r="D6584" t="s">
        <v>3106</v>
      </c>
      <c r="E6584" t="s">
        <v>471</v>
      </c>
      <c r="F6584" t="s">
        <v>472</v>
      </c>
      <c r="G6584" t="s">
        <v>2582</v>
      </c>
      <c r="H6584" t="s">
        <v>2586</v>
      </c>
      <c r="I6584" t="s">
        <v>6770</v>
      </c>
      <c r="J6584" t="s">
        <v>3108</v>
      </c>
      <c r="K6584" t="s">
        <v>2692</v>
      </c>
      <c r="L6584" s="1">
        <v>1</v>
      </c>
      <c r="M6584" s="1">
        <v>490</v>
      </c>
      <c r="N6584" s="1">
        <v>0</v>
      </c>
      <c r="O6584" s="1" t="s">
        <v>2580</v>
      </c>
      <c r="P6584" s="1">
        <v>0</v>
      </c>
      <c r="Q6584" s="1">
        <v>0</v>
      </c>
      <c r="R6584" s="1">
        <v>0</v>
      </c>
      <c r="S6584" t="s">
        <v>2631</v>
      </c>
      <c r="T6584" t="str" cm="1">
        <f t="array" ref="T6584">_xlfn.IFS(ISNUMBER(SEARCH("CP02",S6584)),"ราชพฤกษ",ISNUMBER(SEARCH("CP03",S6584)),"บางใหญ่",ISNUMBER(SEARCH("CP04",S6584)),"บางบอน",OR(ISNUMBER(SEARCH("CP",S6584)),ISNUMBER(SEARCH("BTC",D6584))),"340",TRUE,"")</f>
        <v>บางบอน</v>
      </c>
    </row>
    <row r="6585" spans="1:20" x14ac:dyDescent="0.2">
      <c r="A6585" t="s">
        <v>6760</v>
      </c>
      <c r="B6585" t="s">
        <v>15</v>
      </c>
      <c r="C6585">
        <v>2026</v>
      </c>
      <c r="D6585" t="s">
        <v>3106</v>
      </c>
      <c r="E6585" t="s">
        <v>1897</v>
      </c>
      <c r="F6585" t="s">
        <v>1898</v>
      </c>
      <c r="G6585" t="s">
        <v>2582</v>
      </c>
      <c r="H6585" t="s">
        <v>2586</v>
      </c>
      <c r="I6585" t="s">
        <v>6770</v>
      </c>
      <c r="J6585" t="s">
        <v>3108</v>
      </c>
      <c r="K6585" t="s">
        <v>2692</v>
      </c>
      <c r="L6585" s="1">
        <v>1</v>
      </c>
      <c r="M6585" s="1">
        <v>300</v>
      </c>
      <c r="N6585" s="1">
        <v>0</v>
      </c>
      <c r="O6585" s="1" t="s">
        <v>2580</v>
      </c>
      <c r="P6585" s="1">
        <v>280.37</v>
      </c>
      <c r="Q6585" s="1">
        <v>19.63</v>
      </c>
      <c r="R6585" s="1">
        <v>300</v>
      </c>
      <c r="S6585" t="s">
        <v>2631</v>
      </c>
      <c r="T6585" t="str" cm="1">
        <f t="array" ref="T6585">_xlfn.IFS(ISNUMBER(SEARCH("CP02",S6585)),"ราชพฤกษ",ISNUMBER(SEARCH("CP03",S6585)),"บางใหญ่",ISNUMBER(SEARCH("CP04",S6585)),"บางบอน",OR(ISNUMBER(SEARCH("CP",S6585)),ISNUMBER(SEARCH("BTC",D6585))),"340",TRUE,"")</f>
        <v>บางบอน</v>
      </c>
    </row>
    <row r="6586" spans="1:20" x14ac:dyDescent="0.2">
      <c r="A6586" t="s">
        <v>6760</v>
      </c>
      <c r="B6586" t="s">
        <v>15</v>
      </c>
      <c r="C6586">
        <v>2026</v>
      </c>
      <c r="D6586" t="s">
        <v>3106</v>
      </c>
      <c r="E6586" t="s">
        <v>1185</v>
      </c>
      <c r="F6586" t="s">
        <v>1186</v>
      </c>
      <c r="G6586" t="s">
        <v>2582</v>
      </c>
      <c r="H6586" t="s">
        <v>2586</v>
      </c>
      <c r="I6586" t="s">
        <v>6770</v>
      </c>
      <c r="J6586" t="s">
        <v>3108</v>
      </c>
      <c r="K6586" t="s">
        <v>2692</v>
      </c>
      <c r="L6586" s="1">
        <v>1</v>
      </c>
      <c r="M6586" s="1">
        <v>20</v>
      </c>
      <c r="N6586" s="1">
        <v>0</v>
      </c>
      <c r="O6586" s="1" t="s">
        <v>2580</v>
      </c>
      <c r="P6586" s="1">
        <v>18.690000000000001</v>
      </c>
      <c r="Q6586" s="1">
        <v>1.31</v>
      </c>
      <c r="R6586" s="1">
        <v>20</v>
      </c>
      <c r="S6586" t="s">
        <v>2631</v>
      </c>
      <c r="T6586" t="str" cm="1">
        <f t="array" ref="T6586">_xlfn.IFS(ISNUMBER(SEARCH("CP02",S6586)),"ราชพฤกษ",ISNUMBER(SEARCH("CP03",S6586)),"บางใหญ่",ISNUMBER(SEARCH("CP04",S6586)),"บางบอน",OR(ISNUMBER(SEARCH("CP",S6586)),ISNUMBER(SEARCH("BTC",D6586))),"340",TRUE,"")</f>
        <v>บางบอน</v>
      </c>
    </row>
    <row r="6587" spans="1:20" x14ac:dyDescent="0.2">
      <c r="A6587" t="s">
        <v>6760</v>
      </c>
      <c r="B6587" t="s">
        <v>15</v>
      </c>
      <c r="C6587">
        <v>2026</v>
      </c>
      <c r="D6587" t="s">
        <v>3106</v>
      </c>
      <c r="E6587" t="s">
        <v>121</v>
      </c>
      <c r="F6587" t="s">
        <v>122</v>
      </c>
      <c r="G6587" t="s">
        <v>2582</v>
      </c>
      <c r="H6587" t="s">
        <v>2586</v>
      </c>
      <c r="I6587" t="s">
        <v>6770</v>
      </c>
      <c r="J6587" t="s">
        <v>3108</v>
      </c>
      <c r="K6587" t="s">
        <v>2692</v>
      </c>
      <c r="L6587" s="1">
        <v>1</v>
      </c>
      <c r="M6587" s="1">
        <v>240</v>
      </c>
      <c r="N6587" s="1">
        <v>0</v>
      </c>
      <c r="O6587" s="1" t="s">
        <v>2580</v>
      </c>
      <c r="P6587" s="1">
        <v>224.3</v>
      </c>
      <c r="Q6587" s="1">
        <v>15.7</v>
      </c>
      <c r="R6587" s="1">
        <v>240</v>
      </c>
      <c r="S6587" t="s">
        <v>2631</v>
      </c>
      <c r="T6587" t="str" cm="1">
        <f t="array" ref="T6587">_xlfn.IFS(ISNUMBER(SEARCH("CP02",S6587)),"ราชพฤกษ",ISNUMBER(SEARCH("CP03",S6587)),"บางใหญ่",ISNUMBER(SEARCH("CP04",S6587)),"บางบอน",OR(ISNUMBER(SEARCH("CP",S6587)),ISNUMBER(SEARCH("BTC",D6587))),"340",TRUE,"")</f>
        <v>บางบอน</v>
      </c>
    </row>
    <row r="6588" spans="1:20" x14ac:dyDescent="0.2">
      <c r="A6588" t="s">
        <v>6760</v>
      </c>
      <c r="B6588" t="s">
        <v>15</v>
      </c>
      <c r="C6588">
        <v>2026</v>
      </c>
      <c r="D6588" t="s">
        <v>6771</v>
      </c>
      <c r="E6588" t="s">
        <v>49</v>
      </c>
      <c r="F6588" t="s">
        <v>50</v>
      </c>
      <c r="G6588" t="s">
        <v>2582</v>
      </c>
      <c r="H6588" t="s">
        <v>2586</v>
      </c>
      <c r="I6588" t="s">
        <v>6772</v>
      </c>
      <c r="J6588" t="s">
        <v>6773</v>
      </c>
      <c r="K6588" t="s">
        <v>2579</v>
      </c>
      <c r="L6588" s="1">
        <v>1</v>
      </c>
      <c r="M6588" s="1">
        <v>2610</v>
      </c>
      <c r="N6588" s="1">
        <v>200</v>
      </c>
      <c r="O6588" s="1" t="s">
        <v>2580</v>
      </c>
      <c r="P6588" s="1">
        <v>2252.34</v>
      </c>
      <c r="Q6588" s="1">
        <v>157.66</v>
      </c>
      <c r="R6588" s="1">
        <v>2410</v>
      </c>
      <c r="S6588" t="s">
        <v>2584</v>
      </c>
      <c r="T6588" t="str" cm="1">
        <f t="array" ref="T6588">_xlfn.IFS(ISNUMBER(SEARCH("CP02",S6588)),"ราชพฤกษ",ISNUMBER(SEARCH("CP03",S6588)),"บางใหญ่",ISNUMBER(SEARCH("CP04",S6588)),"บางบอน",OR(ISNUMBER(SEARCH("CP",S6588)),ISNUMBER(SEARCH("BTC",D6588))),"340",TRUE,"")</f>
        <v>ราชพฤกษ</v>
      </c>
    </row>
    <row r="6589" spans="1:20" x14ac:dyDescent="0.2">
      <c r="A6589" t="s">
        <v>6760</v>
      </c>
      <c r="B6589" t="s">
        <v>15</v>
      </c>
      <c r="C6589">
        <v>2026</v>
      </c>
      <c r="D6589" t="s">
        <v>6774</v>
      </c>
      <c r="E6589" t="s">
        <v>649</v>
      </c>
      <c r="F6589" t="s">
        <v>650</v>
      </c>
      <c r="G6589" t="s">
        <v>2595</v>
      </c>
      <c r="H6589" t="s">
        <v>2596</v>
      </c>
      <c r="I6589" t="s">
        <v>6775</v>
      </c>
      <c r="J6589" t="s">
        <v>6776</v>
      </c>
      <c r="K6589" t="s">
        <v>2702</v>
      </c>
      <c r="L6589" s="1">
        <v>4</v>
      </c>
      <c r="M6589" s="1">
        <v>2850</v>
      </c>
      <c r="N6589" s="1">
        <v>1000</v>
      </c>
      <c r="O6589" s="1" t="s">
        <v>2580</v>
      </c>
      <c r="P6589" s="1">
        <v>9719.6299999999992</v>
      </c>
      <c r="Q6589" s="1">
        <v>680.37</v>
      </c>
      <c r="R6589" s="1">
        <v>10400</v>
      </c>
      <c r="S6589" t="s">
        <v>6070</v>
      </c>
      <c r="T6589" t="str" cm="1">
        <f t="array" ref="T6589">_xlfn.IFS(ISNUMBER(SEARCH("CP02",S6589)),"ราชพฤกษ",ISNUMBER(SEARCH("CP03",S6589)),"บางใหญ่",ISNUMBER(SEARCH("CP04",S6589)),"บางบอน",OR(ISNUMBER(SEARCH("CP",S6589)),ISNUMBER(SEARCH("BTC",D6589))),"340",TRUE,"")</f>
        <v>บางใหญ่</v>
      </c>
    </row>
    <row r="6590" spans="1:20" x14ac:dyDescent="0.2">
      <c r="A6590" t="s">
        <v>6760</v>
      </c>
      <c r="B6590" t="s">
        <v>15</v>
      </c>
      <c r="C6590">
        <v>2026</v>
      </c>
      <c r="D6590" t="s">
        <v>6774</v>
      </c>
      <c r="E6590" t="s">
        <v>1091</v>
      </c>
      <c r="F6590" t="s">
        <v>1092</v>
      </c>
      <c r="G6590" t="s">
        <v>2582</v>
      </c>
      <c r="H6590" t="s">
        <v>2583</v>
      </c>
      <c r="I6590" t="s">
        <v>6775</v>
      </c>
      <c r="J6590" t="s">
        <v>6776</v>
      </c>
      <c r="K6590" t="s">
        <v>2702</v>
      </c>
      <c r="L6590" s="1">
        <v>4</v>
      </c>
      <c r="M6590" s="1">
        <v>60</v>
      </c>
      <c r="N6590" s="1">
        <v>0</v>
      </c>
      <c r="O6590" s="1" t="s">
        <v>2580</v>
      </c>
      <c r="P6590" s="1">
        <v>0</v>
      </c>
      <c r="Q6590" s="1">
        <v>0</v>
      </c>
      <c r="R6590" s="1">
        <v>0</v>
      </c>
      <c r="S6590" t="s">
        <v>2605</v>
      </c>
      <c r="T6590" t="str" cm="1">
        <f t="array" ref="T6590">_xlfn.IFS(ISNUMBER(SEARCH("CP02",S6590)),"ราชพฤกษ",ISNUMBER(SEARCH("CP03",S6590)),"บางใหญ่",ISNUMBER(SEARCH("CP04",S6590)),"บางบอน",OR(ISNUMBER(SEARCH("CP",S6590)),ISNUMBER(SEARCH("BTC",D6590))),"340",TRUE,"")</f>
        <v>บางใหญ่</v>
      </c>
    </row>
    <row r="6591" spans="1:20" x14ac:dyDescent="0.2">
      <c r="A6591" t="s">
        <v>6760</v>
      </c>
      <c r="B6591" t="s">
        <v>15</v>
      </c>
      <c r="C6591">
        <v>2026</v>
      </c>
      <c r="D6591" t="s">
        <v>6774</v>
      </c>
      <c r="E6591" t="s">
        <v>1553</v>
      </c>
      <c r="F6591" t="s">
        <v>1554</v>
      </c>
      <c r="G6591" t="s">
        <v>2585</v>
      </c>
      <c r="H6591" t="s">
        <v>2586</v>
      </c>
      <c r="I6591" t="s">
        <v>6775</v>
      </c>
      <c r="J6591" t="s">
        <v>6776</v>
      </c>
      <c r="K6591" t="s">
        <v>2702</v>
      </c>
      <c r="L6591" s="1">
        <v>4</v>
      </c>
      <c r="M6591" s="1">
        <v>120</v>
      </c>
      <c r="N6591" s="1">
        <v>0</v>
      </c>
      <c r="O6591" s="1" t="s">
        <v>2580</v>
      </c>
      <c r="P6591" s="1">
        <v>0</v>
      </c>
      <c r="Q6591" s="1">
        <v>0</v>
      </c>
      <c r="R6591" s="1">
        <v>0</v>
      </c>
      <c r="S6591" t="s">
        <v>2606</v>
      </c>
      <c r="T6591" t="str" cm="1">
        <f t="array" ref="T6591">_xlfn.IFS(ISNUMBER(SEARCH("CP02",S6591)),"ราชพฤกษ",ISNUMBER(SEARCH("CP03",S6591)),"บางใหญ่",ISNUMBER(SEARCH("CP04",S6591)),"บางบอน",OR(ISNUMBER(SEARCH("CP",S6591)),ISNUMBER(SEARCH("BTC",D6591))),"340",TRUE,"")</f>
        <v>บางใหญ่</v>
      </c>
    </row>
    <row r="6592" spans="1:20" x14ac:dyDescent="0.2">
      <c r="A6592" t="s">
        <v>6760</v>
      </c>
      <c r="B6592" t="s">
        <v>15</v>
      </c>
      <c r="C6592">
        <v>2026</v>
      </c>
      <c r="D6592" t="s">
        <v>6774</v>
      </c>
      <c r="E6592" t="s">
        <v>1547</v>
      </c>
      <c r="F6592" t="s">
        <v>1548</v>
      </c>
      <c r="G6592" t="s">
        <v>2588</v>
      </c>
      <c r="H6592" t="s">
        <v>2586</v>
      </c>
      <c r="I6592" t="s">
        <v>6775</v>
      </c>
      <c r="J6592" t="s">
        <v>6776</v>
      </c>
      <c r="K6592" t="s">
        <v>2702</v>
      </c>
      <c r="L6592" s="1">
        <v>1</v>
      </c>
      <c r="M6592" s="1">
        <v>400</v>
      </c>
      <c r="N6592" s="1">
        <v>0</v>
      </c>
      <c r="O6592" s="1" t="s">
        <v>2580</v>
      </c>
      <c r="P6592" s="1">
        <v>373.83</v>
      </c>
      <c r="Q6592" s="1">
        <v>26.17</v>
      </c>
      <c r="R6592" s="1">
        <v>400</v>
      </c>
      <c r="S6592" t="s">
        <v>2606</v>
      </c>
      <c r="T6592" t="str" cm="1">
        <f t="array" ref="T6592">_xlfn.IFS(ISNUMBER(SEARCH("CP02",S6592)),"ราชพฤกษ",ISNUMBER(SEARCH("CP03",S6592)),"บางใหญ่",ISNUMBER(SEARCH("CP04",S6592)),"บางบอน",OR(ISNUMBER(SEARCH("CP",S6592)),ISNUMBER(SEARCH("BTC",D6592))),"340",TRUE,"")</f>
        <v>บางใหญ่</v>
      </c>
    </row>
    <row r="6593" spans="1:20" x14ac:dyDescent="0.2">
      <c r="A6593" t="s">
        <v>6760</v>
      </c>
      <c r="B6593" t="s">
        <v>15</v>
      </c>
      <c r="C6593">
        <v>2026</v>
      </c>
      <c r="D6593" t="s">
        <v>6774</v>
      </c>
      <c r="E6593" t="s">
        <v>1987</v>
      </c>
      <c r="F6593" t="s">
        <v>1988</v>
      </c>
      <c r="G6593" t="s">
        <v>2582</v>
      </c>
      <c r="H6593" t="s">
        <v>2586</v>
      </c>
      <c r="I6593" t="s">
        <v>6775</v>
      </c>
      <c r="J6593" t="s">
        <v>6776</v>
      </c>
      <c r="K6593" t="s">
        <v>2702</v>
      </c>
      <c r="L6593" s="1">
        <v>1</v>
      </c>
      <c r="M6593" s="1">
        <v>595</v>
      </c>
      <c r="N6593" s="1">
        <v>0</v>
      </c>
      <c r="O6593" s="1" t="s">
        <v>2580</v>
      </c>
      <c r="P6593" s="1">
        <v>556.07000000000005</v>
      </c>
      <c r="Q6593" s="1">
        <v>38.93</v>
      </c>
      <c r="R6593" s="1">
        <v>595</v>
      </c>
      <c r="S6593" t="s">
        <v>2605</v>
      </c>
      <c r="T6593" t="str" cm="1">
        <f t="array" ref="T6593">_xlfn.IFS(ISNUMBER(SEARCH("CP02",S6593)),"ราชพฤกษ",ISNUMBER(SEARCH("CP03",S6593)),"บางใหญ่",ISNUMBER(SEARCH("CP04",S6593)),"บางบอน",OR(ISNUMBER(SEARCH("CP",S6593)),ISNUMBER(SEARCH("BTC",D6593))),"340",TRUE,"")</f>
        <v>บางใหญ่</v>
      </c>
    </row>
    <row r="6594" spans="1:20" x14ac:dyDescent="0.2">
      <c r="A6594" t="s">
        <v>6760</v>
      </c>
      <c r="B6594" t="s">
        <v>15</v>
      </c>
      <c r="C6594">
        <v>2026</v>
      </c>
      <c r="D6594" t="s">
        <v>6774</v>
      </c>
      <c r="E6594" t="s">
        <v>1909</v>
      </c>
      <c r="F6594" t="s">
        <v>1910</v>
      </c>
      <c r="G6594" t="s">
        <v>2582</v>
      </c>
      <c r="H6594" t="s">
        <v>2586</v>
      </c>
      <c r="I6594" t="s">
        <v>6775</v>
      </c>
      <c r="J6594" t="s">
        <v>6776</v>
      </c>
      <c r="K6594" t="s">
        <v>2702</v>
      </c>
      <c r="L6594" s="1">
        <v>1</v>
      </c>
      <c r="M6594" s="1">
        <v>320</v>
      </c>
      <c r="N6594" s="1">
        <v>0</v>
      </c>
      <c r="O6594" s="1" t="s">
        <v>2580</v>
      </c>
      <c r="P6594" s="1">
        <v>299.07</v>
      </c>
      <c r="Q6594" s="1">
        <v>20.93</v>
      </c>
      <c r="R6594" s="1">
        <v>320</v>
      </c>
      <c r="S6594" t="s">
        <v>2605</v>
      </c>
      <c r="T6594" t="str" cm="1">
        <f t="array" ref="T6594">_xlfn.IFS(ISNUMBER(SEARCH("CP02",S6594)),"ราชพฤกษ",ISNUMBER(SEARCH("CP03",S6594)),"บางใหญ่",ISNUMBER(SEARCH("CP04",S6594)),"บางบอน",OR(ISNUMBER(SEARCH("CP",S6594)),ISNUMBER(SEARCH("BTC",D6594))),"340",TRUE,"")</f>
        <v>บางใหญ่</v>
      </c>
    </row>
    <row r="6595" spans="1:20" x14ac:dyDescent="0.2">
      <c r="A6595" t="s">
        <v>6760</v>
      </c>
      <c r="B6595" t="s">
        <v>15</v>
      </c>
      <c r="C6595">
        <v>2026</v>
      </c>
      <c r="D6595" t="s">
        <v>6774</v>
      </c>
      <c r="E6595" t="s">
        <v>293</v>
      </c>
      <c r="F6595" t="s">
        <v>294</v>
      </c>
      <c r="G6595" t="s">
        <v>2632</v>
      </c>
      <c r="H6595" t="s">
        <v>2586</v>
      </c>
      <c r="I6595" t="s">
        <v>6775</v>
      </c>
      <c r="J6595" t="s">
        <v>6776</v>
      </c>
      <c r="K6595" t="s">
        <v>2702</v>
      </c>
      <c r="L6595" s="1">
        <v>1</v>
      </c>
      <c r="M6595" s="1">
        <v>420</v>
      </c>
      <c r="N6595" s="1">
        <v>0</v>
      </c>
      <c r="O6595" s="1" t="s">
        <v>2580</v>
      </c>
      <c r="P6595" s="1">
        <v>392.52</v>
      </c>
      <c r="Q6595" s="1">
        <v>27.48</v>
      </c>
      <c r="R6595" s="1">
        <v>420</v>
      </c>
      <c r="S6595" t="s">
        <v>2605</v>
      </c>
      <c r="T6595" t="str" cm="1">
        <f t="array" ref="T6595">_xlfn.IFS(ISNUMBER(SEARCH("CP02",S6595)),"ราชพฤกษ",ISNUMBER(SEARCH("CP03",S6595)),"บางใหญ่",ISNUMBER(SEARCH("CP04",S6595)),"บางบอน",OR(ISNUMBER(SEARCH("CP",S6595)),ISNUMBER(SEARCH("BTC",D6595))),"340",TRUE,"")</f>
        <v>บางใหญ่</v>
      </c>
    </row>
    <row r="6596" spans="1:20" x14ac:dyDescent="0.2">
      <c r="A6596" t="s">
        <v>6760</v>
      </c>
      <c r="B6596" t="s">
        <v>15</v>
      </c>
      <c r="C6596">
        <v>2026</v>
      </c>
      <c r="D6596" t="s">
        <v>6774</v>
      </c>
      <c r="E6596" t="s">
        <v>227</v>
      </c>
      <c r="F6596" t="s">
        <v>228</v>
      </c>
      <c r="G6596" t="s">
        <v>2582</v>
      </c>
      <c r="H6596" t="s">
        <v>2586</v>
      </c>
      <c r="I6596" t="s">
        <v>6775</v>
      </c>
      <c r="J6596" t="s">
        <v>6776</v>
      </c>
      <c r="K6596" t="s">
        <v>2702</v>
      </c>
      <c r="L6596" s="1">
        <v>1</v>
      </c>
      <c r="M6596" s="1">
        <v>300</v>
      </c>
      <c r="N6596" s="1">
        <v>0</v>
      </c>
      <c r="O6596" s="1" t="s">
        <v>2580</v>
      </c>
      <c r="P6596" s="1">
        <v>280.37</v>
      </c>
      <c r="Q6596" s="1">
        <v>19.63</v>
      </c>
      <c r="R6596" s="1">
        <v>300</v>
      </c>
      <c r="S6596" t="s">
        <v>2605</v>
      </c>
      <c r="T6596" t="str" cm="1">
        <f t="array" ref="T6596">_xlfn.IFS(ISNUMBER(SEARCH("CP02",S6596)),"ราชพฤกษ",ISNUMBER(SEARCH("CP03",S6596)),"บางใหญ่",ISNUMBER(SEARCH("CP04",S6596)),"บางบอน",OR(ISNUMBER(SEARCH("CP",S6596)),ISNUMBER(SEARCH("BTC",D6596))),"340",TRUE,"")</f>
        <v>บางใหญ่</v>
      </c>
    </row>
    <row r="6597" spans="1:20" x14ac:dyDescent="0.2">
      <c r="A6597" t="s">
        <v>6760</v>
      </c>
      <c r="B6597" t="s">
        <v>15</v>
      </c>
      <c r="C6597">
        <v>2026</v>
      </c>
      <c r="D6597" t="s">
        <v>6777</v>
      </c>
      <c r="E6597" t="s">
        <v>1549</v>
      </c>
      <c r="F6597" t="s">
        <v>1550</v>
      </c>
      <c r="G6597" t="s">
        <v>2585</v>
      </c>
      <c r="H6597" t="s">
        <v>2586</v>
      </c>
      <c r="I6597" t="s">
        <v>6778</v>
      </c>
      <c r="J6597" t="s">
        <v>6779</v>
      </c>
      <c r="K6597" t="s">
        <v>2702</v>
      </c>
      <c r="L6597" s="1">
        <v>4</v>
      </c>
      <c r="M6597" s="1">
        <v>150</v>
      </c>
      <c r="N6597" s="1">
        <v>0</v>
      </c>
      <c r="O6597" s="1" t="s">
        <v>2580</v>
      </c>
      <c r="P6597" s="1">
        <v>560.75</v>
      </c>
      <c r="Q6597" s="1">
        <v>39.25</v>
      </c>
      <c r="R6597" s="1">
        <v>600</v>
      </c>
      <c r="S6597" t="s">
        <v>2606</v>
      </c>
      <c r="T6597" t="str" cm="1">
        <f t="array" ref="T6597">_xlfn.IFS(ISNUMBER(SEARCH("CP02",S6597)),"ราชพฤกษ",ISNUMBER(SEARCH("CP03",S6597)),"บางใหญ่",ISNUMBER(SEARCH("CP04",S6597)),"บางบอน",OR(ISNUMBER(SEARCH("CP",S6597)),ISNUMBER(SEARCH("BTC",D6597))),"340",TRUE,"")</f>
        <v>บางใหญ่</v>
      </c>
    </row>
    <row r="6598" spans="1:20" x14ac:dyDescent="0.2">
      <c r="A6598" t="s">
        <v>6760</v>
      </c>
      <c r="B6598" t="s">
        <v>15</v>
      </c>
      <c r="C6598">
        <v>2026</v>
      </c>
      <c r="D6598" t="s">
        <v>6777</v>
      </c>
      <c r="E6598" t="s">
        <v>1545</v>
      </c>
      <c r="F6598" t="s">
        <v>1546</v>
      </c>
      <c r="G6598" t="s">
        <v>2588</v>
      </c>
      <c r="H6598" t="s">
        <v>2586</v>
      </c>
      <c r="I6598" t="s">
        <v>6778</v>
      </c>
      <c r="J6598" t="s">
        <v>6779</v>
      </c>
      <c r="K6598" t="s">
        <v>2702</v>
      </c>
      <c r="L6598" s="1">
        <v>1</v>
      </c>
      <c r="M6598" s="1">
        <v>500</v>
      </c>
      <c r="N6598" s="1">
        <v>0</v>
      </c>
      <c r="O6598" s="1" t="s">
        <v>2580</v>
      </c>
      <c r="P6598" s="1">
        <v>467.29</v>
      </c>
      <c r="Q6598" s="1">
        <v>32.71</v>
      </c>
      <c r="R6598" s="1">
        <v>500</v>
      </c>
      <c r="S6598" t="s">
        <v>2606</v>
      </c>
      <c r="T6598" t="str" cm="1">
        <f t="array" ref="T6598">_xlfn.IFS(ISNUMBER(SEARCH("CP02",S6598)),"ราชพฤกษ",ISNUMBER(SEARCH("CP03",S6598)),"บางใหญ่",ISNUMBER(SEARCH("CP04",S6598)),"บางบอน",OR(ISNUMBER(SEARCH("CP",S6598)),ISNUMBER(SEARCH("BTC",D6598))),"340",TRUE,"")</f>
        <v>บางใหญ่</v>
      </c>
    </row>
    <row r="6599" spans="1:20" x14ac:dyDescent="0.2">
      <c r="A6599" t="s">
        <v>6760</v>
      </c>
      <c r="B6599" t="s">
        <v>15</v>
      </c>
      <c r="C6599">
        <v>2026</v>
      </c>
      <c r="D6599" t="s">
        <v>6780</v>
      </c>
      <c r="E6599" t="s">
        <v>1553</v>
      </c>
      <c r="F6599" t="s">
        <v>1554</v>
      </c>
      <c r="G6599" t="s">
        <v>2585</v>
      </c>
      <c r="H6599" t="s">
        <v>2586</v>
      </c>
      <c r="I6599" t="s">
        <v>6781</v>
      </c>
      <c r="J6599" t="s">
        <v>6782</v>
      </c>
      <c r="K6599" t="s">
        <v>2702</v>
      </c>
      <c r="L6599" s="1">
        <v>4</v>
      </c>
      <c r="M6599" s="1">
        <v>120</v>
      </c>
      <c r="N6599" s="1">
        <v>0</v>
      </c>
      <c r="O6599" s="1" t="s">
        <v>2580</v>
      </c>
      <c r="P6599" s="1">
        <v>448.6</v>
      </c>
      <c r="Q6599" s="1">
        <v>31.4</v>
      </c>
      <c r="R6599" s="1">
        <v>480</v>
      </c>
      <c r="S6599" t="s">
        <v>2606</v>
      </c>
      <c r="T6599" t="str" cm="1">
        <f t="array" ref="T6599">_xlfn.IFS(ISNUMBER(SEARCH("CP02",S6599)),"ราชพฤกษ",ISNUMBER(SEARCH("CP03",S6599)),"บางใหญ่",ISNUMBER(SEARCH("CP04",S6599)),"บางบอน",OR(ISNUMBER(SEARCH("CP",S6599)),ISNUMBER(SEARCH("BTC",D6599))),"340",TRUE,"")</f>
        <v>บางใหญ่</v>
      </c>
    </row>
    <row r="6600" spans="1:20" x14ac:dyDescent="0.2">
      <c r="A6600" t="s">
        <v>6760</v>
      </c>
      <c r="B6600" t="s">
        <v>15</v>
      </c>
      <c r="C6600">
        <v>2026</v>
      </c>
      <c r="D6600" t="s">
        <v>6780</v>
      </c>
      <c r="E6600" t="s">
        <v>1547</v>
      </c>
      <c r="F6600" t="s">
        <v>1548</v>
      </c>
      <c r="G6600" t="s">
        <v>2588</v>
      </c>
      <c r="H6600" t="s">
        <v>2586</v>
      </c>
      <c r="I6600" t="s">
        <v>6781</v>
      </c>
      <c r="J6600" t="s">
        <v>6782</v>
      </c>
      <c r="K6600" t="s">
        <v>2702</v>
      </c>
      <c r="L6600" s="1">
        <v>1</v>
      </c>
      <c r="M6600" s="1">
        <v>400</v>
      </c>
      <c r="N6600" s="1">
        <v>0</v>
      </c>
      <c r="O6600" s="1" t="s">
        <v>2580</v>
      </c>
      <c r="P6600" s="1">
        <v>373.83</v>
      </c>
      <c r="Q6600" s="1">
        <v>26.17</v>
      </c>
      <c r="R6600" s="1">
        <v>400</v>
      </c>
      <c r="S6600" t="s">
        <v>2606</v>
      </c>
      <c r="T6600" t="str" cm="1">
        <f t="array" ref="T6600">_xlfn.IFS(ISNUMBER(SEARCH("CP02",S6600)),"ราชพฤกษ",ISNUMBER(SEARCH("CP03",S6600)),"บางใหญ่",ISNUMBER(SEARCH("CP04",S6600)),"บางบอน",OR(ISNUMBER(SEARCH("CP",S6600)),ISNUMBER(SEARCH("BTC",D6600))),"340",TRUE,"")</f>
        <v>บางใหญ่</v>
      </c>
    </row>
    <row r="6601" spans="1:20" x14ac:dyDescent="0.2">
      <c r="A6601" t="s">
        <v>6760</v>
      </c>
      <c r="B6601" t="s">
        <v>15</v>
      </c>
      <c r="C6601">
        <v>2026</v>
      </c>
      <c r="D6601" t="s">
        <v>6783</v>
      </c>
      <c r="E6601" t="s">
        <v>1537</v>
      </c>
      <c r="F6601" t="s">
        <v>1538</v>
      </c>
      <c r="G6601" t="s">
        <v>2585</v>
      </c>
      <c r="H6601" t="s">
        <v>2586</v>
      </c>
      <c r="I6601" t="s">
        <v>6784</v>
      </c>
      <c r="J6601" t="s">
        <v>6785</v>
      </c>
      <c r="K6601" t="s">
        <v>2702</v>
      </c>
      <c r="L6601" s="1">
        <v>4</v>
      </c>
      <c r="M6601" s="1">
        <v>50</v>
      </c>
      <c r="N6601" s="1">
        <v>0</v>
      </c>
      <c r="O6601" s="1" t="s">
        <v>2580</v>
      </c>
      <c r="P6601" s="1">
        <v>186.92</v>
      </c>
      <c r="Q6601" s="1">
        <v>13.08</v>
      </c>
      <c r="R6601" s="1">
        <v>200</v>
      </c>
      <c r="S6601" t="s">
        <v>2606</v>
      </c>
      <c r="T6601" t="str" cm="1">
        <f t="array" ref="T6601">_xlfn.IFS(ISNUMBER(SEARCH("CP02",S6601)),"ราชพฤกษ",ISNUMBER(SEARCH("CP03",S6601)),"บางใหญ่",ISNUMBER(SEARCH("CP04",S6601)),"บางบอน",OR(ISNUMBER(SEARCH("CP",S6601)),ISNUMBER(SEARCH("BTC",D6601))),"340",TRUE,"")</f>
        <v>บางใหญ่</v>
      </c>
    </row>
    <row r="6602" spans="1:20" x14ac:dyDescent="0.2">
      <c r="A6602" t="s">
        <v>6760</v>
      </c>
      <c r="B6602" t="s">
        <v>15</v>
      </c>
      <c r="C6602">
        <v>2026</v>
      </c>
      <c r="D6602" t="s">
        <v>6786</v>
      </c>
      <c r="E6602" t="s">
        <v>1987</v>
      </c>
      <c r="F6602" t="s">
        <v>1988</v>
      </c>
      <c r="G6602" t="s">
        <v>2582</v>
      </c>
      <c r="H6602" t="s">
        <v>2586</v>
      </c>
      <c r="I6602" t="s">
        <v>6787</v>
      </c>
      <c r="J6602" t="s">
        <v>6788</v>
      </c>
      <c r="K6602" t="s">
        <v>2702</v>
      </c>
      <c r="L6602" s="1">
        <v>1</v>
      </c>
      <c r="M6602" s="1">
        <v>595</v>
      </c>
      <c r="N6602" s="1">
        <v>0</v>
      </c>
      <c r="O6602" s="1" t="s">
        <v>2580</v>
      </c>
      <c r="P6602" s="1">
        <v>556.07000000000005</v>
      </c>
      <c r="Q6602" s="1">
        <v>38.93</v>
      </c>
      <c r="R6602" s="1">
        <v>595</v>
      </c>
      <c r="S6602" t="s">
        <v>2605</v>
      </c>
      <c r="T6602" t="str" cm="1">
        <f t="array" ref="T6602">_xlfn.IFS(ISNUMBER(SEARCH("CP02",S6602)),"ราชพฤกษ",ISNUMBER(SEARCH("CP03",S6602)),"บางใหญ่",ISNUMBER(SEARCH("CP04",S6602)),"บางบอน",OR(ISNUMBER(SEARCH("CP",S6602)),ISNUMBER(SEARCH("BTC",D6602))),"340",TRUE,"")</f>
        <v>บางใหญ่</v>
      </c>
    </row>
    <row r="6603" spans="1:20" x14ac:dyDescent="0.2">
      <c r="A6603" t="s">
        <v>6760</v>
      </c>
      <c r="B6603" t="s">
        <v>15</v>
      </c>
      <c r="C6603">
        <v>2026</v>
      </c>
      <c r="D6603" t="s">
        <v>6786</v>
      </c>
      <c r="E6603" t="s">
        <v>253</v>
      </c>
      <c r="F6603" t="s">
        <v>254</v>
      </c>
      <c r="G6603" t="s">
        <v>2582</v>
      </c>
      <c r="H6603" t="s">
        <v>2586</v>
      </c>
      <c r="I6603" t="s">
        <v>6787</v>
      </c>
      <c r="J6603" t="s">
        <v>6788</v>
      </c>
      <c r="K6603" t="s">
        <v>2702</v>
      </c>
      <c r="L6603" s="1">
        <v>1</v>
      </c>
      <c r="M6603" s="1">
        <v>320</v>
      </c>
      <c r="N6603" s="1">
        <v>0</v>
      </c>
      <c r="O6603" s="1" t="s">
        <v>2580</v>
      </c>
      <c r="P6603" s="1">
        <v>299.07</v>
      </c>
      <c r="Q6603" s="1">
        <v>20.93</v>
      </c>
      <c r="R6603" s="1">
        <v>320</v>
      </c>
      <c r="S6603" t="s">
        <v>2605</v>
      </c>
      <c r="T6603" t="str" cm="1">
        <f t="array" ref="T6603">_xlfn.IFS(ISNUMBER(SEARCH("CP02",S6603)),"ราชพฤกษ",ISNUMBER(SEARCH("CP03",S6603)),"บางใหญ่",ISNUMBER(SEARCH("CP04",S6603)),"บางบอน",OR(ISNUMBER(SEARCH("CP",S6603)),ISNUMBER(SEARCH("BTC",D6603))),"340",TRUE,"")</f>
        <v>บางใหญ่</v>
      </c>
    </row>
    <row r="6604" spans="1:20" x14ac:dyDescent="0.2">
      <c r="A6604" t="s">
        <v>6760</v>
      </c>
      <c r="B6604" t="s">
        <v>15</v>
      </c>
      <c r="C6604">
        <v>2026</v>
      </c>
      <c r="D6604" t="s">
        <v>6786</v>
      </c>
      <c r="E6604" t="s">
        <v>1563</v>
      </c>
      <c r="F6604" t="s">
        <v>1564</v>
      </c>
      <c r="G6604" t="s">
        <v>2585</v>
      </c>
      <c r="H6604" t="s">
        <v>2586</v>
      </c>
      <c r="I6604" t="s">
        <v>6787</v>
      </c>
      <c r="J6604" t="s">
        <v>6788</v>
      </c>
      <c r="K6604" t="s">
        <v>2702</v>
      </c>
      <c r="L6604" s="1">
        <v>1</v>
      </c>
      <c r="M6604" s="1">
        <v>160</v>
      </c>
      <c r="N6604" s="1">
        <v>0</v>
      </c>
      <c r="O6604" s="1" t="s">
        <v>2580</v>
      </c>
      <c r="P6604" s="1">
        <v>0</v>
      </c>
      <c r="Q6604" s="1">
        <v>0</v>
      </c>
      <c r="R6604" s="1">
        <v>0</v>
      </c>
      <c r="S6604" t="s">
        <v>2606</v>
      </c>
      <c r="T6604" t="str" cm="1">
        <f t="array" ref="T6604">_xlfn.IFS(ISNUMBER(SEARCH("CP02",S6604)),"ราชพฤกษ",ISNUMBER(SEARCH("CP03",S6604)),"บางใหญ่",ISNUMBER(SEARCH("CP04",S6604)),"บางบอน",OR(ISNUMBER(SEARCH("CP",S6604)),ISNUMBER(SEARCH("BTC",D6604))),"340",TRUE,"")</f>
        <v>บางใหญ่</v>
      </c>
    </row>
    <row r="6605" spans="1:20" x14ac:dyDescent="0.2">
      <c r="A6605" t="s">
        <v>6760</v>
      </c>
      <c r="B6605" t="s">
        <v>15</v>
      </c>
      <c r="C6605">
        <v>2026</v>
      </c>
      <c r="D6605" t="s">
        <v>6786</v>
      </c>
      <c r="E6605" t="s">
        <v>1553</v>
      </c>
      <c r="F6605" t="s">
        <v>1554</v>
      </c>
      <c r="G6605" t="s">
        <v>2585</v>
      </c>
      <c r="H6605" t="s">
        <v>2586</v>
      </c>
      <c r="I6605" t="s">
        <v>6787</v>
      </c>
      <c r="J6605" t="s">
        <v>6788</v>
      </c>
      <c r="K6605" t="s">
        <v>2702</v>
      </c>
      <c r="L6605" s="1">
        <v>4</v>
      </c>
      <c r="M6605" s="1">
        <v>120</v>
      </c>
      <c r="N6605" s="1">
        <v>0</v>
      </c>
      <c r="O6605" s="1" t="s">
        <v>2580</v>
      </c>
      <c r="P6605" s="1">
        <v>0</v>
      </c>
      <c r="Q6605" s="1">
        <v>0</v>
      </c>
      <c r="R6605" s="1">
        <v>0</v>
      </c>
      <c r="S6605" t="s">
        <v>2606</v>
      </c>
      <c r="T6605" t="str" cm="1">
        <f t="array" ref="T6605">_xlfn.IFS(ISNUMBER(SEARCH("CP02",S6605)),"ราชพฤกษ",ISNUMBER(SEARCH("CP03",S6605)),"บางใหญ่",ISNUMBER(SEARCH("CP04",S6605)),"บางบอน",OR(ISNUMBER(SEARCH("CP",S6605)),ISNUMBER(SEARCH("BTC",D6605))),"340",TRUE,"")</f>
        <v>บางใหญ่</v>
      </c>
    </row>
    <row r="6606" spans="1:20" x14ac:dyDescent="0.2">
      <c r="A6606" t="s">
        <v>6760</v>
      </c>
      <c r="B6606" t="s">
        <v>15</v>
      </c>
      <c r="C6606">
        <v>2026</v>
      </c>
      <c r="D6606" t="s">
        <v>6786</v>
      </c>
      <c r="E6606" t="s">
        <v>1547</v>
      </c>
      <c r="F6606" t="s">
        <v>1548</v>
      </c>
      <c r="G6606" t="s">
        <v>2588</v>
      </c>
      <c r="H6606" t="s">
        <v>2586</v>
      </c>
      <c r="I6606" t="s">
        <v>6787</v>
      </c>
      <c r="J6606" t="s">
        <v>6788</v>
      </c>
      <c r="K6606" t="s">
        <v>2702</v>
      </c>
      <c r="L6606" s="1">
        <v>1</v>
      </c>
      <c r="M6606" s="1">
        <v>400</v>
      </c>
      <c r="N6606" s="1">
        <v>0</v>
      </c>
      <c r="O6606" s="1" t="s">
        <v>2580</v>
      </c>
      <c r="P6606" s="1">
        <v>0</v>
      </c>
      <c r="Q6606" s="1">
        <v>0</v>
      </c>
      <c r="R6606" s="1">
        <v>0</v>
      </c>
      <c r="S6606" t="s">
        <v>2606</v>
      </c>
      <c r="T6606" t="str" cm="1">
        <f t="array" ref="T6606">_xlfn.IFS(ISNUMBER(SEARCH("CP02",S6606)),"ราชพฤกษ",ISNUMBER(SEARCH("CP03",S6606)),"บางใหญ่",ISNUMBER(SEARCH("CP04",S6606)),"บางบอน",OR(ISNUMBER(SEARCH("CP",S6606)),ISNUMBER(SEARCH("BTC",D6606))),"340",TRUE,"")</f>
        <v>บางใหญ่</v>
      </c>
    </row>
    <row r="6607" spans="1:20" x14ac:dyDescent="0.2">
      <c r="A6607" t="s">
        <v>6760</v>
      </c>
      <c r="B6607" t="s">
        <v>15</v>
      </c>
      <c r="C6607">
        <v>2026</v>
      </c>
      <c r="D6607" t="s">
        <v>6789</v>
      </c>
      <c r="E6607" t="s">
        <v>1343</v>
      </c>
      <c r="F6607" t="s">
        <v>1344</v>
      </c>
      <c r="G6607" t="s">
        <v>2582</v>
      </c>
      <c r="H6607" t="s">
        <v>2586</v>
      </c>
      <c r="I6607" t="s">
        <v>6790</v>
      </c>
      <c r="J6607" t="s">
        <v>6791</v>
      </c>
      <c r="K6607" t="s">
        <v>2702</v>
      </c>
      <c r="L6607" s="1">
        <v>1</v>
      </c>
      <c r="M6607" s="1">
        <v>220</v>
      </c>
      <c r="N6607" s="1">
        <v>0</v>
      </c>
      <c r="O6607" s="1" t="s">
        <v>2580</v>
      </c>
      <c r="P6607" s="1">
        <v>205.61</v>
      </c>
      <c r="Q6607" s="1">
        <v>14.39</v>
      </c>
      <c r="R6607" s="1">
        <v>220</v>
      </c>
      <c r="S6607" t="s">
        <v>2605</v>
      </c>
      <c r="T6607" t="str" cm="1">
        <f t="array" ref="T6607">_xlfn.IFS(ISNUMBER(SEARCH("CP02",S6607)),"ราชพฤกษ",ISNUMBER(SEARCH("CP03",S6607)),"บางใหญ่",ISNUMBER(SEARCH("CP04",S6607)),"บางบอน",OR(ISNUMBER(SEARCH("CP",S6607)),ISNUMBER(SEARCH("BTC",D6607))),"340",TRUE,"")</f>
        <v>บางใหญ่</v>
      </c>
    </row>
    <row r="6608" spans="1:20" x14ac:dyDescent="0.2">
      <c r="A6608" t="s">
        <v>6760</v>
      </c>
      <c r="B6608" t="s">
        <v>15</v>
      </c>
      <c r="C6608">
        <v>2026</v>
      </c>
      <c r="D6608" t="s">
        <v>6789</v>
      </c>
      <c r="E6608" t="s">
        <v>1187</v>
      </c>
      <c r="F6608" t="s">
        <v>1188</v>
      </c>
      <c r="G6608" t="s">
        <v>2582</v>
      </c>
      <c r="H6608" t="s">
        <v>2586</v>
      </c>
      <c r="I6608" t="s">
        <v>6790</v>
      </c>
      <c r="J6608" t="s">
        <v>6791</v>
      </c>
      <c r="K6608" t="s">
        <v>2702</v>
      </c>
      <c r="L6608" s="1">
        <v>1</v>
      </c>
      <c r="M6608" s="1">
        <v>20</v>
      </c>
      <c r="N6608" s="1">
        <v>0</v>
      </c>
      <c r="O6608" s="1" t="s">
        <v>2580</v>
      </c>
      <c r="P6608" s="1">
        <v>18.690000000000001</v>
      </c>
      <c r="Q6608" s="1">
        <v>1.31</v>
      </c>
      <c r="R6608" s="1">
        <v>20</v>
      </c>
      <c r="S6608" t="s">
        <v>2605</v>
      </c>
      <c r="T6608" t="str" cm="1">
        <f t="array" ref="T6608">_xlfn.IFS(ISNUMBER(SEARCH("CP02",S6608)),"ราชพฤกษ",ISNUMBER(SEARCH("CP03",S6608)),"บางใหญ่",ISNUMBER(SEARCH("CP04",S6608)),"บางบอน",OR(ISNUMBER(SEARCH("CP",S6608)),ISNUMBER(SEARCH("BTC",D6608))),"340",TRUE,"")</f>
        <v>บางใหญ่</v>
      </c>
    </row>
    <row r="6609" spans="1:20" x14ac:dyDescent="0.2">
      <c r="A6609" t="s">
        <v>6760</v>
      </c>
      <c r="B6609" t="s">
        <v>15</v>
      </c>
      <c r="C6609">
        <v>2026</v>
      </c>
      <c r="D6609" t="s">
        <v>6789</v>
      </c>
      <c r="E6609" t="s">
        <v>1615</v>
      </c>
      <c r="F6609" t="s">
        <v>1616</v>
      </c>
      <c r="G6609" t="s">
        <v>1536</v>
      </c>
      <c r="H6609" t="s">
        <v>2586</v>
      </c>
      <c r="I6609" t="s">
        <v>6790</v>
      </c>
      <c r="J6609" t="s">
        <v>6791</v>
      </c>
      <c r="K6609" t="s">
        <v>2702</v>
      </c>
      <c r="L6609" s="1">
        <v>1</v>
      </c>
      <c r="M6609" s="1">
        <v>300</v>
      </c>
      <c r="N6609" s="1">
        <v>0</v>
      </c>
      <c r="O6609" s="1" t="s">
        <v>2580</v>
      </c>
      <c r="P6609" s="1">
        <v>280.37</v>
      </c>
      <c r="Q6609" s="1">
        <v>19.63</v>
      </c>
      <c r="R6609" s="1">
        <v>300</v>
      </c>
      <c r="S6609" t="s">
        <v>2606</v>
      </c>
      <c r="T6609" t="str" cm="1">
        <f t="array" ref="T6609">_xlfn.IFS(ISNUMBER(SEARCH("CP02",S6609)),"ราชพฤกษ",ISNUMBER(SEARCH("CP03",S6609)),"บางใหญ่",ISNUMBER(SEARCH("CP04",S6609)),"บางบอน",OR(ISNUMBER(SEARCH("CP",S6609)),ISNUMBER(SEARCH("BTC",D6609))),"340",TRUE,"")</f>
        <v>บางใหญ่</v>
      </c>
    </row>
    <row r="6610" spans="1:20" x14ac:dyDescent="0.2">
      <c r="A6610" t="s">
        <v>6760</v>
      </c>
      <c r="B6610" t="s">
        <v>15</v>
      </c>
      <c r="C6610">
        <v>2026</v>
      </c>
      <c r="D6610" t="s">
        <v>6792</v>
      </c>
      <c r="E6610" t="s">
        <v>565</v>
      </c>
      <c r="F6610" t="s">
        <v>566</v>
      </c>
      <c r="G6610" t="s">
        <v>2582</v>
      </c>
      <c r="H6610" t="s">
        <v>2586</v>
      </c>
      <c r="I6610" t="s">
        <v>6793</v>
      </c>
      <c r="J6610" t="s">
        <v>6794</v>
      </c>
      <c r="K6610" t="s">
        <v>2702</v>
      </c>
      <c r="L6610" s="1">
        <v>1</v>
      </c>
      <c r="M6610" s="1">
        <v>1650</v>
      </c>
      <c r="N6610" s="1">
        <v>0</v>
      </c>
      <c r="O6610" s="1" t="s">
        <v>2580</v>
      </c>
      <c r="P6610" s="1">
        <v>1542.06</v>
      </c>
      <c r="Q6610" s="1">
        <v>107.94</v>
      </c>
      <c r="R6610" s="1">
        <v>1650</v>
      </c>
      <c r="S6610" t="s">
        <v>2605</v>
      </c>
      <c r="T6610" t="str" cm="1">
        <f t="array" ref="T6610">_xlfn.IFS(ISNUMBER(SEARCH("CP02",S6610)),"ราชพฤกษ",ISNUMBER(SEARCH("CP03",S6610)),"บางใหญ่",ISNUMBER(SEARCH("CP04",S6610)),"บางบอน",OR(ISNUMBER(SEARCH("CP",S6610)),ISNUMBER(SEARCH("BTC",D6610))),"340",TRUE,"")</f>
        <v>บางใหญ่</v>
      </c>
    </row>
    <row r="6611" spans="1:20" x14ac:dyDescent="0.2">
      <c r="A6611" t="s">
        <v>6760</v>
      </c>
      <c r="B6611" t="s">
        <v>15</v>
      </c>
      <c r="C6611">
        <v>2026</v>
      </c>
      <c r="D6611" t="s">
        <v>6792</v>
      </c>
      <c r="E6611" t="s">
        <v>133</v>
      </c>
      <c r="F6611" t="s">
        <v>134</v>
      </c>
      <c r="G6611" t="s">
        <v>2582</v>
      </c>
      <c r="H6611" t="s">
        <v>2586</v>
      </c>
      <c r="I6611" t="s">
        <v>6793</v>
      </c>
      <c r="J6611" t="s">
        <v>6794</v>
      </c>
      <c r="K6611" t="s">
        <v>2702</v>
      </c>
      <c r="L6611" s="1">
        <v>1</v>
      </c>
      <c r="M6611" s="1">
        <v>220</v>
      </c>
      <c r="N6611" s="1">
        <v>0</v>
      </c>
      <c r="O6611" s="1" t="s">
        <v>2580</v>
      </c>
      <c r="P6611" s="1">
        <v>205.61</v>
      </c>
      <c r="Q6611" s="1">
        <v>14.39</v>
      </c>
      <c r="R6611" s="1">
        <v>220</v>
      </c>
      <c r="S6611" t="s">
        <v>2605</v>
      </c>
      <c r="T6611" t="str" cm="1">
        <f t="array" ref="T6611">_xlfn.IFS(ISNUMBER(SEARCH("CP02",S6611)),"ราชพฤกษ",ISNUMBER(SEARCH("CP03",S6611)),"บางใหญ่",ISNUMBER(SEARCH("CP04",S6611)),"บางบอน",OR(ISNUMBER(SEARCH("CP",S6611)),ISNUMBER(SEARCH("BTC",D6611))),"340",TRUE,"")</f>
        <v>บางใหญ่</v>
      </c>
    </row>
    <row r="6612" spans="1:20" x14ac:dyDescent="0.2">
      <c r="A6612" t="s">
        <v>6760</v>
      </c>
      <c r="B6612" t="s">
        <v>15</v>
      </c>
      <c r="C6612">
        <v>2026</v>
      </c>
      <c r="D6612" t="s">
        <v>6792</v>
      </c>
      <c r="E6612" t="s">
        <v>1187</v>
      </c>
      <c r="F6612" t="s">
        <v>1188</v>
      </c>
      <c r="G6612" t="s">
        <v>2582</v>
      </c>
      <c r="H6612" t="s">
        <v>2586</v>
      </c>
      <c r="I6612" t="s">
        <v>6793</v>
      </c>
      <c r="J6612" t="s">
        <v>6794</v>
      </c>
      <c r="K6612" t="s">
        <v>2702</v>
      </c>
      <c r="L6612" s="1">
        <v>1</v>
      </c>
      <c r="M6612" s="1">
        <v>20</v>
      </c>
      <c r="N6612" s="1">
        <v>0</v>
      </c>
      <c r="O6612" s="1" t="s">
        <v>2580</v>
      </c>
      <c r="P6612" s="1">
        <v>18.690000000000001</v>
      </c>
      <c r="Q6612" s="1">
        <v>1.31</v>
      </c>
      <c r="R6612" s="1">
        <v>20</v>
      </c>
      <c r="S6612" t="s">
        <v>2605</v>
      </c>
      <c r="T6612" t="str" cm="1">
        <f t="array" ref="T6612">_xlfn.IFS(ISNUMBER(SEARCH("CP02",S6612)),"ราชพฤกษ",ISNUMBER(SEARCH("CP03",S6612)),"บางใหญ่",ISNUMBER(SEARCH("CP04",S6612)),"บางบอน",OR(ISNUMBER(SEARCH("CP",S6612)),ISNUMBER(SEARCH("BTC",D6612))),"340",TRUE,"")</f>
        <v>บางใหญ่</v>
      </c>
    </row>
    <row r="6613" spans="1:20" x14ac:dyDescent="0.2">
      <c r="A6613" t="s">
        <v>6795</v>
      </c>
      <c r="B6613" t="s">
        <v>15</v>
      </c>
      <c r="C6613">
        <v>2026</v>
      </c>
      <c r="D6613" t="s">
        <v>6796</v>
      </c>
      <c r="E6613" t="s">
        <v>565</v>
      </c>
      <c r="F6613" t="s">
        <v>566</v>
      </c>
      <c r="G6613" t="s">
        <v>2582</v>
      </c>
      <c r="H6613" t="s">
        <v>2586</v>
      </c>
      <c r="I6613" t="s">
        <v>6797</v>
      </c>
      <c r="J6613" t="s">
        <v>6798</v>
      </c>
      <c r="K6613" t="s">
        <v>2630</v>
      </c>
      <c r="L6613" s="1">
        <v>1</v>
      </c>
      <c r="M6613" s="1">
        <v>1650</v>
      </c>
      <c r="N6613" s="1">
        <v>0</v>
      </c>
      <c r="O6613" s="1" t="s">
        <v>2580</v>
      </c>
      <c r="P6613" s="1">
        <v>1542.06</v>
      </c>
      <c r="Q6613" s="1">
        <v>107.94</v>
      </c>
      <c r="R6613" s="1">
        <v>1650</v>
      </c>
      <c r="S6613" t="s">
        <v>2631</v>
      </c>
      <c r="T6613" t="str" cm="1">
        <f t="array" ref="T6613">_xlfn.IFS(ISNUMBER(SEARCH("CP02",S6613)),"ราชพฤกษ",ISNUMBER(SEARCH("CP03",S6613)),"บางใหญ่",ISNUMBER(SEARCH("CP04",S6613)),"บางบอน",OR(ISNUMBER(SEARCH("CP",S6613)),ISNUMBER(SEARCH("BTC",D6613))),"340",TRUE,"")</f>
        <v>บางบอน</v>
      </c>
    </row>
    <row r="6614" spans="1:20" x14ac:dyDescent="0.2">
      <c r="A6614" t="s">
        <v>6795</v>
      </c>
      <c r="B6614" t="s">
        <v>15</v>
      </c>
      <c r="C6614">
        <v>2026</v>
      </c>
      <c r="D6614" t="s">
        <v>6796</v>
      </c>
      <c r="E6614" t="s">
        <v>149</v>
      </c>
      <c r="F6614" t="s">
        <v>150</v>
      </c>
      <c r="G6614" t="s">
        <v>2582</v>
      </c>
      <c r="H6614" t="s">
        <v>2586</v>
      </c>
      <c r="I6614" t="s">
        <v>6797</v>
      </c>
      <c r="J6614" t="s">
        <v>6798</v>
      </c>
      <c r="K6614" t="s">
        <v>2630</v>
      </c>
      <c r="L6614" s="1">
        <v>1</v>
      </c>
      <c r="M6614" s="1">
        <v>220</v>
      </c>
      <c r="N6614" s="1">
        <v>0</v>
      </c>
      <c r="O6614" s="1" t="s">
        <v>2580</v>
      </c>
      <c r="P6614" s="1">
        <v>205.61</v>
      </c>
      <c r="Q6614" s="1">
        <v>14.39</v>
      </c>
      <c r="R6614" s="1">
        <v>220</v>
      </c>
      <c r="S6614" t="s">
        <v>2631</v>
      </c>
      <c r="T6614" t="str" cm="1">
        <f t="array" ref="T6614">_xlfn.IFS(ISNUMBER(SEARCH("CP02",S6614)),"ราชพฤกษ",ISNUMBER(SEARCH("CP03",S6614)),"บางใหญ่",ISNUMBER(SEARCH("CP04",S6614)),"บางบอน",OR(ISNUMBER(SEARCH("CP",S6614)),ISNUMBER(SEARCH("BTC",D6614))),"340",TRUE,"")</f>
        <v>บางบอน</v>
      </c>
    </row>
    <row r="6615" spans="1:20" x14ac:dyDescent="0.2">
      <c r="A6615" t="s">
        <v>6795</v>
      </c>
      <c r="B6615" t="s">
        <v>15</v>
      </c>
      <c r="C6615">
        <v>2026</v>
      </c>
      <c r="D6615" t="s">
        <v>6796</v>
      </c>
      <c r="E6615" t="s">
        <v>1185</v>
      </c>
      <c r="F6615" t="s">
        <v>1186</v>
      </c>
      <c r="G6615" t="s">
        <v>2582</v>
      </c>
      <c r="H6615" t="s">
        <v>2586</v>
      </c>
      <c r="I6615" t="s">
        <v>6797</v>
      </c>
      <c r="J6615" t="s">
        <v>6798</v>
      </c>
      <c r="K6615" t="s">
        <v>2630</v>
      </c>
      <c r="L6615" s="1">
        <v>1</v>
      </c>
      <c r="M6615" s="1">
        <v>20</v>
      </c>
      <c r="N6615" s="1">
        <v>0</v>
      </c>
      <c r="O6615" s="1" t="s">
        <v>2580</v>
      </c>
      <c r="P6615" s="1">
        <v>18.690000000000001</v>
      </c>
      <c r="Q6615" s="1">
        <v>1.31</v>
      </c>
      <c r="R6615" s="1">
        <v>20</v>
      </c>
      <c r="S6615" t="s">
        <v>2631</v>
      </c>
      <c r="T6615" t="str" cm="1">
        <f t="array" ref="T6615">_xlfn.IFS(ISNUMBER(SEARCH("CP02",S6615)),"ราชพฤกษ",ISNUMBER(SEARCH("CP03",S6615)),"บางใหญ่",ISNUMBER(SEARCH("CP04",S6615)),"บางบอน",OR(ISNUMBER(SEARCH("CP",S6615)),ISNUMBER(SEARCH("BTC",D6615))),"340",TRUE,"")</f>
        <v>บางบอน</v>
      </c>
    </row>
    <row r="6616" spans="1:20" x14ac:dyDescent="0.2">
      <c r="A6616" t="s">
        <v>6795</v>
      </c>
      <c r="B6616" t="s">
        <v>15</v>
      </c>
      <c r="C6616">
        <v>2026</v>
      </c>
      <c r="D6616" t="s">
        <v>6799</v>
      </c>
      <c r="E6616" t="s">
        <v>49</v>
      </c>
      <c r="F6616" t="s">
        <v>50</v>
      </c>
      <c r="G6616" t="s">
        <v>2582</v>
      </c>
      <c r="H6616" t="s">
        <v>2586</v>
      </c>
      <c r="I6616" t="s">
        <v>6800</v>
      </c>
      <c r="J6616" t="s">
        <v>6801</v>
      </c>
      <c r="K6616" t="s">
        <v>2630</v>
      </c>
      <c r="L6616" s="1">
        <v>1</v>
      </c>
      <c r="M6616" s="1">
        <v>2610</v>
      </c>
      <c r="N6616" s="1">
        <v>200</v>
      </c>
      <c r="O6616" s="1" t="s">
        <v>2580</v>
      </c>
      <c r="P6616" s="1">
        <v>2252.34</v>
      </c>
      <c r="Q6616" s="1">
        <v>157.66</v>
      </c>
      <c r="R6616" s="1">
        <v>2410</v>
      </c>
      <c r="S6616" t="s">
        <v>2631</v>
      </c>
      <c r="T6616" t="str" cm="1">
        <f t="array" ref="T6616">_xlfn.IFS(ISNUMBER(SEARCH("CP02",S6616)),"ราชพฤกษ",ISNUMBER(SEARCH("CP03",S6616)),"บางใหญ่",ISNUMBER(SEARCH("CP04",S6616)),"บางบอน",OR(ISNUMBER(SEARCH("CP",S6616)),ISNUMBER(SEARCH("BTC",D6616))),"340",TRUE,"")</f>
        <v>บางบอน</v>
      </c>
    </row>
    <row r="6617" spans="1:20" x14ac:dyDescent="0.2">
      <c r="A6617" t="s">
        <v>6795</v>
      </c>
      <c r="B6617" t="s">
        <v>15</v>
      </c>
      <c r="C6617">
        <v>2026</v>
      </c>
      <c r="D6617" t="s">
        <v>6802</v>
      </c>
      <c r="E6617" t="s">
        <v>529</v>
      </c>
      <c r="F6617" t="s">
        <v>530</v>
      </c>
      <c r="G6617" t="s">
        <v>2582</v>
      </c>
      <c r="H6617" t="s">
        <v>2586</v>
      </c>
      <c r="I6617" t="s">
        <v>6803</v>
      </c>
      <c r="J6617" t="s">
        <v>6804</v>
      </c>
      <c r="K6617" t="s">
        <v>2630</v>
      </c>
      <c r="L6617" s="1">
        <v>1</v>
      </c>
      <c r="M6617" s="1">
        <v>790</v>
      </c>
      <c r="N6617" s="1">
        <v>0</v>
      </c>
      <c r="O6617" s="1" t="s">
        <v>2580</v>
      </c>
      <c r="P6617" s="1">
        <v>738.32</v>
      </c>
      <c r="Q6617" s="1">
        <v>51.68</v>
      </c>
      <c r="R6617" s="1">
        <v>790</v>
      </c>
      <c r="S6617" t="s">
        <v>2631</v>
      </c>
      <c r="T6617" t="str" cm="1">
        <f t="array" ref="T6617">_xlfn.IFS(ISNUMBER(SEARCH("CP02",S6617)),"ราชพฤกษ",ISNUMBER(SEARCH("CP03",S6617)),"บางใหญ่",ISNUMBER(SEARCH("CP04",S6617)),"บางบอน",OR(ISNUMBER(SEARCH("CP",S6617)),ISNUMBER(SEARCH("BTC",D6617))),"340",TRUE,"")</f>
        <v>บางบอน</v>
      </c>
    </row>
    <row r="6618" spans="1:20" x14ac:dyDescent="0.2">
      <c r="A6618" t="s">
        <v>6795</v>
      </c>
      <c r="B6618" t="s">
        <v>15</v>
      </c>
      <c r="C6618">
        <v>2026</v>
      </c>
      <c r="D6618" t="s">
        <v>6802</v>
      </c>
      <c r="E6618" t="s">
        <v>527</v>
      </c>
      <c r="F6618" t="s">
        <v>528</v>
      </c>
      <c r="G6618" t="s">
        <v>2582</v>
      </c>
      <c r="H6618" t="s">
        <v>2586</v>
      </c>
      <c r="I6618" t="s">
        <v>6803</v>
      </c>
      <c r="J6618" t="s">
        <v>6804</v>
      </c>
      <c r="K6618" t="s">
        <v>2630</v>
      </c>
      <c r="L6618" s="1">
        <v>1</v>
      </c>
      <c r="M6618" s="1">
        <v>215</v>
      </c>
      <c r="N6618" s="1">
        <v>0</v>
      </c>
      <c r="O6618" s="1" t="s">
        <v>2580</v>
      </c>
      <c r="P6618" s="1">
        <v>0</v>
      </c>
      <c r="Q6618" s="1">
        <v>0</v>
      </c>
      <c r="R6618" s="1">
        <v>0</v>
      </c>
      <c r="S6618" t="s">
        <v>2631</v>
      </c>
      <c r="T6618" t="str" cm="1">
        <f t="array" ref="T6618">_xlfn.IFS(ISNUMBER(SEARCH("CP02",S6618)),"ราชพฤกษ",ISNUMBER(SEARCH("CP03",S6618)),"บางใหญ่",ISNUMBER(SEARCH("CP04",S6618)),"บางบอน",OR(ISNUMBER(SEARCH("CP",S6618)),ISNUMBER(SEARCH("BTC",D6618))),"340",TRUE,"")</f>
        <v>บางบอน</v>
      </c>
    </row>
    <row r="6619" spans="1:20" x14ac:dyDescent="0.2">
      <c r="A6619" t="s">
        <v>6795</v>
      </c>
      <c r="B6619" t="s">
        <v>15</v>
      </c>
      <c r="C6619">
        <v>2026</v>
      </c>
      <c r="D6619" t="s">
        <v>6802</v>
      </c>
      <c r="E6619" t="s">
        <v>227</v>
      </c>
      <c r="F6619" t="s">
        <v>228</v>
      </c>
      <c r="G6619" t="s">
        <v>2582</v>
      </c>
      <c r="H6619" t="s">
        <v>2586</v>
      </c>
      <c r="I6619" t="s">
        <v>6803</v>
      </c>
      <c r="J6619" t="s">
        <v>6804</v>
      </c>
      <c r="K6619" t="s">
        <v>2630</v>
      </c>
      <c r="L6619" s="1">
        <v>1</v>
      </c>
      <c r="M6619" s="1">
        <v>300</v>
      </c>
      <c r="N6619" s="1">
        <v>0</v>
      </c>
      <c r="O6619" s="1" t="s">
        <v>2580</v>
      </c>
      <c r="P6619" s="1">
        <v>280.37</v>
      </c>
      <c r="Q6619" s="1">
        <v>19.63</v>
      </c>
      <c r="R6619" s="1">
        <v>300</v>
      </c>
      <c r="S6619" t="s">
        <v>2631</v>
      </c>
      <c r="T6619" t="str" cm="1">
        <f t="array" ref="T6619">_xlfn.IFS(ISNUMBER(SEARCH("CP02",S6619)),"ราชพฤกษ",ISNUMBER(SEARCH("CP03",S6619)),"บางใหญ่",ISNUMBER(SEARCH("CP04",S6619)),"บางบอน",OR(ISNUMBER(SEARCH("CP",S6619)),ISNUMBER(SEARCH("BTC",D6619))),"340",TRUE,"")</f>
        <v>บางบอน</v>
      </c>
    </row>
    <row r="6620" spans="1:20" x14ac:dyDescent="0.2">
      <c r="A6620" t="s">
        <v>6795</v>
      </c>
      <c r="B6620" t="s">
        <v>15</v>
      </c>
      <c r="C6620">
        <v>2026</v>
      </c>
      <c r="D6620" t="s">
        <v>6805</v>
      </c>
      <c r="E6620" t="s">
        <v>1547</v>
      </c>
      <c r="F6620" t="s">
        <v>1548</v>
      </c>
      <c r="G6620" t="s">
        <v>2588</v>
      </c>
      <c r="H6620" t="s">
        <v>2586</v>
      </c>
      <c r="I6620" t="s">
        <v>6806</v>
      </c>
      <c r="J6620" t="s">
        <v>6807</v>
      </c>
      <c r="K6620" t="s">
        <v>2630</v>
      </c>
      <c r="L6620" s="1">
        <v>1</v>
      </c>
      <c r="M6620" s="1">
        <v>400</v>
      </c>
      <c r="N6620" s="1">
        <v>0</v>
      </c>
      <c r="O6620" s="1" t="s">
        <v>2580</v>
      </c>
      <c r="P6620" s="1">
        <v>373.83</v>
      </c>
      <c r="Q6620" s="1">
        <v>26.17</v>
      </c>
      <c r="R6620" s="1">
        <v>400</v>
      </c>
      <c r="S6620" t="s">
        <v>2633</v>
      </c>
      <c r="T6620" t="str" cm="1">
        <f t="array" ref="T6620">_xlfn.IFS(ISNUMBER(SEARCH("CP02",S6620)),"ราชพฤกษ",ISNUMBER(SEARCH("CP03",S6620)),"บางใหญ่",ISNUMBER(SEARCH("CP04",S6620)),"บางบอน",OR(ISNUMBER(SEARCH("CP",S6620)),ISNUMBER(SEARCH("BTC",D6620))),"340",TRUE,"")</f>
        <v>บางบอน</v>
      </c>
    </row>
    <row r="6621" spans="1:20" x14ac:dyDescent="0.2">
      <c r="A6621" t="s">
        <v>6795</v>
      </c>
      <c r="B6621" t="s">
        <v>15</v>
      </c>
      <c r="C6621">
        <v>2026</v>
      </c>
      <c r="D6621" t="s">
        <v>6808</v>
      </c>
      <c r="E6621" t="s">
        <v>423</v>
      </c>
      <c r="F6621" t="s">
        <v>424</v>
      </c>
      <c r="G6621" t="s">
        <v>2582</v>
      </c>
      <c r="H6621" t="s">
        <v>2586</v>
      </c>
      <c r="I6621" t="s">
        <v>6809</v>
      </c>
      <c r="J6621" t="s">
        <v>6810</v>
      </c>
      <c r="K6621" t="s">
        <v>2630</v>
      </c>
      <c r="L6621" s="1">
        <v>1</v>
      </c>
      <c r="M6621" s="1">
        <v>1470</v>
      </c>
      <c r="N6621" s="1">
        <v>0</v>
      </c>
      <c r="O6621" s="1" t="s">
        <v>2580</v>
      </c>
      <c r="P6621" s="1">
        <v>1373.83</v>
      </c>
      <c r="Q6621" s="1">
        <v>96.17</v>
      </c>
      <c r="R6621" s="1">
        <v>1470</v>
      </c>
      <c r="S6621" t="s">
        <v>2631</v>
      </c>
      <c r="T6621" t="str" cm="1">
        <f t="array" ref="T6621">_xlfn.IFS(ISNUMBER(SEARCH("CP02",S6621)),"ราชพฤกษ",ISNUMBER(SEARCH("CP03",S6621)),"บางใหญ่",ISNUMBER(SEARCH("CP04",S6621)),"บางบอน",OR(ISNUMBER(SEARCH("CP",S6621)),ISNUMBER(SEARCH("BTC",D6621))),"340",TRUE,"")</f>
        <v>บางบอน</v>
      </c>
    </row>
    <row r="6622" spans="1:20" x14ac:dyDescent="0.2">
      <c r="A6622" t="s">
        <v>6795</v>
      </c>
      <c r="B6622" t="s">
        <v>15</v>
      </c>
      <c r="C6622">
        <v>2026</v>
      </c>
      <c r="D6622" t="s">
        <v>6808</v>
      </c>
      <c r="E6622" t="s">
        <v>407</v>
      </c>
      <c r="F6622" t="s">
        <v>408</v>
      </c>
      <c r="G6622" t="s">
        <v>2582</v>
      </c>
      <c r="H6622" t="s">
        <v>2586</v>
      </c>
      <c r="I6622" t="s">
        <v>6809</v>
      </c>
      <c r="J6622" t="s">
        <v>6810</v>
      </c>
      <c r="K6622" t="s">
        <v>2630</v>
      </c>
      <c r="L6622" s="1">
        <v>1</v>
      </c>
      <c r="M6622" s="1">
        <v>2020</v>
      </c>
      <c r="N6622" s="1">
        <v>0</v>
      </c>
      <c r="O6622" s="1" t="s">
        <v>2580</v>
      </c>
      <c r="P6622" s="1">
        <v>1887.85</v>
      </c>
      <c r="Q6622" s="1">
        <v>132.15</v>
      </c>
      <c r="R6622" s="1">
        <v>2020</v>
      </c>
      <c r="S6622" t="s">
        <v>2631</v>
      </c>
      <c r="T6622" t="str" cm="1">
        <f t="array" ref="T6622">_xlfn.IFS(ISNUMBER(SEARCH("CP02",S6622)),"ราชพฤกษ",ISNUMBER(SEARCH("CP03",S6622)),"บางใหญ่",ISNUMBER(SEARCH("CP04",S6622)),"บางบอน",OR(ISNUMBER(SEARCH("CP",S6622)),ISNUMBER(SEARCH("BTC",D6622))),"340",TRUE,"")</f>
        <v>บางบอน</v>
      </c>
    </row>
    <row r="6623" spans="1:20" x14ac:dyDescent="0.2">
      <c r="A6623" t="s">
        <v>6795</v>
      </c>
      <c r="B6623" t="s">
        <v>15</v>
      </c>
      <c r="C6623">
        <v>2026</v>
      </c>
      <c r="D6623" t="s">
        <v>6811</v>
      </c>
      <c r="E6623" t="s">
        <v>705</v>
      </c>
      <c r="F6623" t="s">
        <v>706</v>
      </c>
      <c r="G6623" t="s">
        <v>2575</v>
      </c>
      <c r="H6623" t="s">
        <v>2576</v>
      </c>
      <c r="I6623" t="s">
        <v>6812</v>
      </c>
      <c r="J6623" t="s">
        <v>6813</v>
      </c>
      <c r="K6623" t="s">
        <v>2659</v>
      </c>
      <c r="L6623" s="1">
        <v>4</v>
      </c>
      <c r="M6623" s="1">
        <v>3850</v>
      </c>
      <c r="N6623" s="1">
        <v>3850</v>
      </c>
      <c r="O6623" s="1" t="s">
        <v>2580</v>
      </c>
      <c r="P6623" s="1">
        <v>10794.39</v>
      </c>
      <c r="Q6623" s="1">
        <v>755.61</v>
      </c>
      <c r="R6623" s="1">
        <v>11550</v>
      </c>
      <c r="S6623" t="s">
        <v>3071</v>
      </c>
      <c r="T6623" t="str" cm="1">
        <f t="array" ref="T6623">_xlfn.IFS(ISNUMBER(SEARCH("CP02",S6623)),"ราชพฤกษ",ISNUMBER(SEARCH("CP03",S6623)),"บางใหญ่",ISNUMBER(SEARCH("CP04",S6623)),"บางบอน",OR(ISNUMBER(SEARCH("CP",S6623)),ISNUMBER(SEARCH("BTC",D6623))),"340",TRUE,"")</f>
        <v>ราชพฤกษ</v>
      </c>
    </row>
    <row r="6624" spans="1:20" x14ac:dyDescent="0.2">
      <c r="A6624" t="s">
        <v>6795</v>
      </c>
      <c r="B6624" t="s">
        <v>15</v>
      </c>
      <c r="C6624">
        <v>2026</v>
      </c>
      <c r="D6624" t="s">
        <v>6811</v>
      </c>
      <c r="E6624" t="s">
        <v>1091</v>
      </c>
      <c r="F6624" t="s">
        <v>1092</v>
      </c>
      <c r="G6624" t="s">
        <v>2582</v>
      </c>
      <c r="H6624" t="s">
        <v>2583</v>
      </c>
      <c r="I6624" t="s">
        <v>6812</v>
      </c>
      <c r="J6624" t="s">
        <v>6813</v>
      </c>
      <c r="K6624" t="s">
        <v>2659</v>
      </c>
      <c r="L6624" s="1">
        <v>4</v>
      </c>
      <c r="M6624" s="1">
        <v>60</v>
      </c>
      <c r="N6624" s="1">
        <v>0</v>
      </c>
      <c r="O6624" s="1" t="s">
        <v>2580</v>
      </c>
      <c r="P6624" s="1">
        <v>0</v>
      </c>
      <c r="Q6624" s="1">
        <v>0</v>
      </c>
      <c r="R6624" s="1">
        <v>0</v>
      </c>
      <c r="S6624" t="s">
        <v>2584</v>
      </c>
      <c r="T6624" t="str" cm="1">
        <f t="array" ref="T6624">_xlfn.IFS(ISNUMBER(SEARCH("CP02",S6624)),"ราชพฤกษ",ISNUMBER(SEARCH("CP03",S6624)),"บางใหญ่",ISNUMBER(SEARCH("CP04",S6624)),"บางบอน",OR(ISNUMBER(SEARCH("CP",S6624)),ISNUMBER(SEARCH("BTC",D6624))),"340",TRUE,"")</f>
        <v>ราชพฤกษ</v>
      </c>
    </row>
    <row r="6625" spans="1:20" x14ac:dyDescent="0.2">
      <c r="A6625" t="s">
        <v>6795</v>
      </c>
      <c r="B6625" t="s">
        <v>15</v>
      </c>
      <c r="C6625">
        <v>2026</v>
      </c>
      <c r="D6625" t="s">
        <v>6811</v>
      </c>
      <c r="E6625" t="s">
        <v>1553</v>
      </c>
      <c r="F6625" t="s">
        <v>1554</v>
      </c>
      <c r="G6625" t="s">
        <v>2585</v>
      </c>
      <c r="H6625" t="s">
        <v>2586</v>
      </c>
      <c r="I6625" t="s">
        <v>6812</v>
      </c>
      <c r="J6625" t="s">
        <v>6813</v>
      </c>
      <c r="K6625" t="s">
        <v>2659</v>
      </c>
      <c r="L6625" s="1">
        <v>4</v>
      </c>
      <c r="M6625" s="1">
        <v>120</v>
      </c>
      <c r="N6625" s="1">
        <v>0</v>
      </c>
      <c r="O6625" s="1" t="s">
        <v>2580</v>
      </c>
      <c r="P6625" s="1">
        <v>0</v>
      </c>
      <c r="Q6625" s="1">
        <v>0</v>
      </c>
      <c r="R6625" s="1">
        <v>0</v>
      </c>
      <c r="S6625" t="s">
        <v>2587</v>
      </c>
      <c r="T6625" t="str" cm="1">
        <f t="array" ref="T6625">_xlfn.IFS(ISNUMBER(SEARCH("CP02",S6625)),"ราชพฤกษ",ISNUMBER(SEARCH("CP03",S6625)),"บางใหญ่",ISNUMBER(SEARCH("CP04",S6625)),"บางบอน",OR(ISNUMBER(SEARCH("CP",S6625)),ISNUMBER(SEARCH("BTC",D6625))),"340",TRUE,"")</f>
        <v>ราชพฤกษ</v>
      </c>
    </row>
    <row r="6626" spans="1:20" x14ac:dyDescent="0.2">
      <c r="A6626" t="s">
        <v>6795</v>
      </c>
      <c r="B6626" t="s">
        <v>15</v>
      </c>
      <c r="C6626">
        <v>2026</v>
      </c>
      <c r="D6626" t="s">
        <v>6811</v>
      </c>
      <c r="E6626" t="s">
        <v>1547</v>
      </c>
      <c r="F6626" t="s">
        <v>1548</v>
      </c>
      <c r="G6626" t="s">
        <v>2588</v>
      </c>
      <c r="H6626" t="s">
        <v>2586</v>
      </c>
      <c r="I6626" t="s">
        <v>6812</v>
      </c>
      <c r="J6626" t="s">
        <v>6813</v>
      </c>
      <c r="K6626" t="s">
        <v>2659</v>
      </c>
      <c r="L6626" s="1">
        <v>1</v>
      </c>
      <c r="M6626" s="1">
        <v>400</v>
      </c>
      <c r="N6626" s="1">
        <v>0</v>
      </c>
      <c r="O6626" s="1" t="s">
        <v>2580</v>
      </c>
      <c r="P6626" s="1">
        <v>0</v>
      </c>
      <c r="Q6626" s="1">
        <v>0</v>
      </c>
      <c r="R6626" s="1">
        <v>0</v>
      </c>
      <c r="S6626" t="s">
        <v>2587</v>
      </c>
      <c r="T6626" t="str" cm="1">
        <f t="array" ref="T6626">_xlfn.IFS(ISNUMBER(SEARCH("CP02",S6626)),"ราชพฤกษ",ISNUMBER(SEARCH("CP03",S6626)),"บางใหญ่",ISNUMBER(SEARCH("CP04",S6626)),"บางบอน",OR(ISNUMBER(SEARCH("CP",S6626)),ISNUMBER(SEARCH("BTC",D6626))),"340",TRUE,"")</f>
        <v>ราชพฤกษ</v>
      </c>
    </row>
    <row r="6627" spans="1:20" x14ac:dyDescent="0.2">
      <c r="A6627" t="s">
        <v>6795</v>
      </c>
      <c r="B6627" t="s">
        <v>15</v>
      </c>
      <c r="C6627">
        <v>2026</v>
      </c>
      <c r="D6627" t="s">
        <v>6811</v>
      </c>
      <c r="E6627" t="s">
        <v>2203</v>
      </c>
      <c r="F6627" t="s">
        <v>2204</v>
      </c>
      <c r="G6627" t="s">
        <v>2589</v>
      </c>
      <c r="H6627" t="s">
        <v>2844</v>
      </c>
      <c r="I6627" t="s">
        <v>6812</v>
      </c>
      <c r="J6627" t="s">
        <v>6813</v>
      </c>
      <c r="K6627" t="s">
        <v>2659</v>
      </c>
      <c r="L6627" s="1">
        <v>2</v>
      </c>
      <c r="M6627" s="1">
        <v>1</v>
      </c>
      <c r="N6627" s="1">
        <v>0</v>
      </c>
      <c r="O6627" s="1" t="s">
        <v>2580</v>
      </c>
      <c r="P6627" s="1">
        <v>0</v>
      </c>
      <c r="Q6627" s="1">
        <v>0</v>
      </c>
      <c r="R6627" s="1">
        <v>0</v>
      </c>
      <c r="S6627" t="s">
        <v>2587</v>
      </c>
      <c r="T6627" t="str" cm="1">
        <f t="array" ref="T6627">_xlfn.IFS(ISNUMBER(SEARCH("CP02",S6627)),"ราชพฤกษ",ISNUMBER(SEARCH("CP03",S6627)),"บางใหญ่",ISNUMBER(SEARCH("CP04",S6627)),"บางบอน",OR(ISNUMBER(SEARCH("CP",S6627)),ISNUMBER(SEARCH("BTC",D6627))),"340",TRUE,"")</f>
        <v>ราชพฤกษ</v>
      </c>
    </row>
    <row r="6628" spans="1:20" x14ac:dyDescent="0.2">
      <c r="A6628" t="s">
        <v>6795</v>
      </c>
      <c r="B6628" t="s">
        <v>15</v>
      </c>
      <c r="C6628">
        <v>2026</v>
      </c>
      <c r="D6628" t="s">
        <v>6814</v>
      </c>
      <c r="E6628" t="s">
        <v>745</v>
      </c>
      <c r="F6628" t="s">
        <v>746</v>
      </c>
      <c r="G6628" t="s">
        <v>2595</v>
      </c>
      <c r="H6628" t="s">
        <v>2596</v>
      </c>
      <c r="I6628" t="s">
        <v>6815</v>
      </c>
      <c r="J6628" t="s">
        <v>6816</v>
      </c>
      <c r="K6628" t="s">
        <v>2579</v>
      </c>
      <c r="L6628" s="1">
        <v>2</v>
      </c>
      <c r="M6628" s="1">
        <v>5290</v>
      </c>
      <c r="N6628" s="1">
        <v>0</v>
      </c>
      <c r="O6628" s="1" t="s">
        <v>2580</v>
      </c>
      <c r="P6628" s="1">
        <v>9887.85</v>
      </c>
      <c r="Q6628" s="1">
        <v>692.15</v>
      </c>
      <c r="R6628" s="1">
        <v>10580</v>
      </c>
      <c r="S6628" t="s">
        <v>2847</v>
      </c>
      <c r="T6628" t="str" cm="1">
        <f t="array" ref="T6628">_xlfn.IFS(ISNUMBER(SEARCH("CP02",S6628)),"ราชพฤกษ",ISNUMBER(SEARCH("CP03",S6628)),"บางใหญ่",ISNUMBER(SEARCH("CP04",S6628)),"บางบอน",OR(ISNUMBER(SEARCH("CP",S6628)),ISNUMBER(SEARCH("BTC",D6628))),"340",TRUE,"")</f>
        <v>ราชพฤกษ</v>
      </c>
    </row>
    <row r="6629" spans="1:20" x14ac:dyDescent="0.2">
      <c r="A6629" t="s">
        <v>6795</v>
      </c>
      <c r="B6629" t="s">
        <v>15</v>
      </c>
      <c r="C6629">
        <v>2026</v>
      </c>
      <c r="D6629" t="s">
        <v>6814</v>
      </c>
      <c r="E6629" t="s">
        <v>745</v>
      </c>
      <c r="F6629" t="s">
        <v>746</v>
      </c>
      <c r="G6629" t="s">
        <v>2595</v>
      </c>
      <c r="H6629" t="s">
        <v>2596</v>
      </c>
      <c r="I6629" t="s">
        <v>6815</v>
      </c>
      <c r="J6629" t="s">
        <v>6816</v>
      </c>
      <c r="K6629" t="s">
        <v>2579</v>
      </c>
      <c r="L6629" s="1">
        <v>2</v>
      </c>
      <c r="M6629" s="1">
        <v>5290</v>
      </c>
      <c r="N6629" s="1">
        <v>0</v>
      </c>
      <c r="O6629" s="1" t="s">
        <v>2580</v>
      </c>
      <c r="P6629" s="1">
        <v>0</v>
      </c>
      <c r="Q6629" s="1">
        <v>0</v>
      </c>
      <c r="R6629" s="1">
        <v>0</v>
      </c>
      <c r="S6629" t="s">
        <v>2847</v>
      </c>
      <c r="T6629" t="str" cm="1">
        <f t="array" ref="T6629">_xlfn.IFS(ISNUMBER(SEARCH("CP02",S6629)),"ราชพฤกษ",ISNUMBER(SEARCH("CP03",S6629)),"บางใหญ่",ISNUMBER(SEARCH("CP04",S6629)),"บางบอน",OR(ISNUMBER(SEARCH("CP",S6629)),ISNUMBER(SEARCH("BTC",D6629))),"340",TRUE,"")</f>
        <v>ราชพฤกษ</v>
      </c>
    </row>
    <row r="6630" spans="1:20" x14ac:dyDescent="0.2">
      <c r="A6630" t="s">
        <v>6795</v>
      </c>
      <c r="B6630" t="s">
        <v>15</v>
      </c>
      <c r="C6630">
        <v>2026</v>
      </c>
      <c r="D6630" t="s">
        <v>6814</v>
      </c>
      <c r="E6630" t="s">
        <v>1091</v>
      </c>
      <c r="F6630" t="s">
        <v>1092</v>
      </c>
      <c r="G6630" t="s">
        <v>2582</v>
      </c>
      <c r="H6630" t="s">
        <v>2583</v>
      </c>
      <c r="I6630" t="s">
        <v>6815</v>
      </c>
      <c r="J6630" t="s">
        <v>6816</v>
      </c>
      <c r="K6630" t="s">
        <v>2579</v>
      </c>
      <c r="L6630" s="1">
        <v>4</v>
      </c>
      <c r="M6630" s="1">
        <v>60</v>
      </c>
      <c r="N6630" s="1">
        <v>0</v>
      </c>
      <c r="O6630" s="1" t="s">
        <v>2580</v>
      </c>
      <c r="P6630" s="1">
        <v>0</v>
      </c>
      <c r="Q6630" s="1">
        <v>0</v>
      </c>
      <c r="R6630" s="1">
        <v>0</v>
      </c>
      <c r="S6630" t="s">
        <v>2584</v>
      </c>
      <c r="T6630" t="str" cm="1">
        <f t="array" ref="T6630">_xlfn.IFS(ISNUMBER(SEARCH("CP02",S6630)),"ราชพฤกษ",ISNUMBER(SEARCH("CP03",S6630)),"บางใหญ่",ISNUMBER(SEARCH("CP04",S6630)),"บางบอน",OR(ISNUMBER(SEARCH("CP",S6630)),ISNUMBER(SEARCH("BTC",D6630))),"340",TRUE,"")</f>
        <v>ราชพฤกษ</v>
      </c>
    </row>
    <row r="6631" spans="1:20" x14ac:dyDescent="0.2">
      <c r="A6631" t="s">
        <v>6795</v>
      </c>
      <c r="B6631" t="s">
        <v>15</v>
      </c>
      <c r="C6631">
        <v>2026</v>
      </c>
      <c r="D6631" t="s">
        <v>6814</v>
      </c>
      <c r="E6631" t="s">
        <v>1553</v>
      </c>
      <c r="F6631" t="s">
        <v>1554</v>
      </c>
      <c r="G6631" t="s">
        <v>2585</v>
      </c>
      <c r="H6631" t="s">
        <v>2586</v>
      </c>
      <c r="I6631" t="s">
        <v>6815</v>
      </c>
      <c r="J6631" t="s">
        <v>6816</v>
      </c>
      <c r="K6631" t="s">
        <v>2579</v>
      </c>
      <c r="L6631" s="1">
        <v>4</v>
      </c>
      <c r="M6631" s="1">
        <v>120</v>
      </c>
      <c r="N6631" s="1">
        <v>0</v>
      </c>
      <c r="O6631" s="1" t="s">
        <v>2580</v>
      </c>
      <c r="P6631" s="1">
        <v>0</v>
      </c>
      <c r="Q6631" s="1">
        <v>0</v>
      </c>
      <c r="R6631" s="1">
        <v>0</v>
      </c>
      <c r="S6631" t="s">
        <v>2587</v>
      </c>
      <c r="T6631" t="str" cm="1">
        <f t="array" ref="T6631">_xlfn.IFS(ISNUMBER(SEARCH("CP02",S6631)),"ราชพฤกษ",ISNUMBER(SEARCH("CP03",S6631)),"บางใหญ่",ISNUMBER(SEARCH("CP04",S6631)),"บางบอน",OR(ISNUMBER(SEARCH("CP",S6631)),ISNUMBER(SEARCH("BTC",D6631))),"340",TRUE,"")</f>
        <v>ราชพฤกษ</v>
      </c>
    </row>
    <row r="6632" spans="1:20" x14ac:dyDescent="0.2">
      <c r="A6632" t="s">
        <v>6795</v>
      </c>
      <c r="B6632" t="s">
        <v>15</v>
      </c>
      <c r="C6632">
        <v>2026</v>
      </c>
      <c r="D6632" t="s">
        <v>6814</v>
      </c>
      <c r="E6632" t="s">
        <v>1547</v>
      </c>
      <c r="F6632" t="s">
        <v>1548</v>
      </c>
      <c r="G6632" t="s">
        <v>2588</v>
      </c>
      <c r="H6632" t="s">
        <v>2586</v>
      </c>
      <c r="I6632" t="s">
        <v>6815</v>
      </c>
      <c r="J6632" t="s">
        <v>6816</v>
      </c>
      <c r="K6632" t="s">
        <v>2579</v>
      </c>
      <c r="L6632" s="1">
        <v>1</v>
      </c>
      <c r="M6632" s="1">
        <v>400</v>
      </c>
      <c r="N6632" s="1">
        <v>0</v>
      </c>
      <c r="O6632" s="1" t="s">
        <v>2580</v>
      </c>
      <c r="P6632" s="1">
        <v>0</v>
      </c>
      <c r="Q6632" s="1">
        <v>0</v>
      </c>
      <c r="R6632" s="1">
        <v>0</v>
      </c>
      <c r="S6632" t="s">
        <v>2587</v>
      </c>
      <c r="T6632" t="str" cm="1">
        <f t="array" ref="T6632">_xlfn.IFS(ISNUMBER(SEARCH("CP02",S6632)),"ราชพฤกษ",ISNUMBER(SEARCH("CP03",S6632)),"บางใหญ่",ISNUMBER(SEARCH("CP04",S6632)),"บางบอน",OR(ISNUMBER(SEARCH("CP",S6632)),ISNUMBER(SEARCH("BTC",D6632))),"340",TRUE,"")</f>
        <v>ราชพฤกษ</v>
      </c>
    </row>
    <row r="6633" spans="1:20" x14ac:dyDescent="0.2">
      <c r="A6633" t="s">
        <v>6795</v>
      </c>
      <c r="B6633" t="s">
        <v>15</v>
      </c>
      <c r="C6633">
        <v>2026</v>
      </c>
      <c r="D6633" t="s">
        <v>6814</v>
      </c>
      <c r="E6633" t="s">
        <v>2201</v>
      </c>
      <c r="F6633" t="s">
        <v>2202</v>
      </c>
      <c r="G6633" t="s">
        <v>2589</v>
      </c>
      <c r="H6633" t="s">
        <v>2757</v>
      </c>
      <c r="I6633" t="s">
        <v>6815</v>
      </c>
      <c r="J6633" t="s">
        <v>6816</v>
      </c>
      <c r="K6633" t="s">
        <v>2579</v>
      </c>
      <c r="L6633" s="1">
        <v>2</v>
      </c>
      <c r="M6633" s="1">
        <v>1</v>
      </c>
      <c r="N6633" s="1">
        <v>0</v>
      </c>
      <c r="O6633" s="1" t="s">
        <v>2580</v>
      </c>
      <c r="P6633" s="1">
        <v>0</v>
      </c>
      <c r="Q6633" s="1">
        <v>0</v>
      </c>
      <c r="R6633" s="1">
        <v>0</v>
      </c>
      <c r="S6633" t="s">
        <v>2587</v>
      </c>
      <c r="T6633" t="str" cm="1">
        <f t="array" ref="T6633">_xlfn.IFS(ISNUMBER(SEARCH("CP02",S6633)),"ราชพฤกษ",ISNUMBER(SEARCH("CP03",S6633)),"บางใหญ่",ISNUMBER(SEARCH("CP04",S6633)),"บางบอน",OR(ISNUMBER(SEARCH("CP",S6633)),ISNUMBER(SEARCH("BTC",D6633))),"340",TRUE,"")</f>
        <v>ราชพฤกษ</v>
      </c>
    </row>
    <row r="6634" spans="1:20" x14ac:dyDescent="0.2">
      <c r="A6634" t="s">
        <v>6795</v>
      </c>
      <c r="B6634" t="s">
        <v>15</v>
      </c>
      <c r="C6634">
        <v>2026</v>
      </c>
      <c r="D6634" t="s">
        <v>6817</v>
      </c>
      <c r="E6634" t="s">
        <v>1899</v>
      </c>
      <c r="F6634" t="s">
        <v>1900</v>
      </c>
      <c r="G6634" t="s">
        <v>2582</v>
      </c>
      <c r="H6634" t="s">
        <v>2586</v>
      </c>
      <c r="I6634" t="s">
        <v>6818</v>
      </c>
      <c r="J6634" t="s">
        <v>6819</v>
      </c>
      <c r="K6634" t="s">
        <v>2603</v>
      </c>
      <c r="L6634" s="1">
        <v>1</v>
      </c>
      <c r="M6634" s="1">
        <v>2250</v>
      </c>
      <c r="N6634" s="1">
        <v>0</v>
      </c>
      <c r="O6634" s="1" t="s">
        <v>2580</v>
      </c>
      <c r="P6634" s="1">
        <v>2102.8000000000002</v>
      </c>
      <c r="Q6634" s="1">
        <v>147.19999999999999</v>
      </c>
      <c r="R6634" s="1">
        <v>2250</v>
      </c>
      <c r="S6634" t="s">
        <v>2605</v>
      </c>
      <c r="T6634" t="str" cm="1">
        <f t="array" ref="T6634">_xlfn.IFS(ISNUMBER(SEARCH("CP02",S6634)),"ราชพฤกษ",ISNUMBER(SEARCH("CP03",S6634)),"บางใหญ่",ISNUMBER(SEARCH("CP04",S6634)),"บางบอน",OR(ISNUMBER(SEARCH("CP",S6634)),ISNUMBER(SEARCH("BTC",D6634))),"340",TRUE,"")</f>
        <v>บางใหญ่</v>
      </c>
    </row>
    <row r="6635" spans="1:20" x14ac:dyDescent="0.2">
      <c r="A6635" t="s">
        <v>6795</v>
      </c>
      <c r="B6635" t="s">
        <v>15</v>
      </c>
      <c r="C6635">
        <v>2026</v>
      </c>
      <c r="D6635" t="s">
        <v>6817</v>
      </c>
      <c r="E6635" t="s">
        <v>1897</v>
      </c>
      <c r="F6635" t="s">
        <v>1898</v>
      </c>
      <c r="G6635" t="s">
        <v>2582</v>
      </c>
      <c r="H6635" t="s">
        <v>2586</v>
      </c>
      <c r="I6635" t="s">
        <v>6818</v>
      </c>
      <c r="J6635" t="s">
        <v>6819</v>
      </c>
      <c r="K6635" t="s">
        <v>2603</v>
      </c>
      <c r="L6635" s="1">
        <v>1</v>
      </c>
      <c r="M6635" s="1">
        <v>300</v>
      </c>
      <c r="N6635" s="1">
        <v>0</v>
      </c>
      <c r="O6635" s="1" t="s">
        <v>2580</v>
      </c>
      <c r="P6635" s="1">
        <v>0</v>
      </c>
      <c r="Q6635" s="1">
        <v>0</v>
      </c>
      <c r="R6635" s="1">
        <v>0</v>
      </c>
      <c r="S6635" t="s">
        <v>2605</v>
      </c>
      <c r="T6635" t="str" cm="1">
        <f t="array" ref="T6635">_xlfn.IFS(ISNUMBER(SEARCH("CP02",S6635)),"ราชพฤกษ",ISNUMBER(SEARCH("CP03",S6635)),"บางใหญ่",ISNUMBER(SEARCH("CP04",S6635)),"บางบอน",OR(ISNUMBER(SEARCH("CP",S6635)),ISNUMBER(SEARCH("BTC",D6635))),"340",TRUE,"")</f>
        <v>บางใหญ่</v>
      </c>
    </row>
    <row r="6636" spans="1:20" x14ac:dyDescent="0.2">
      <c r="A6636" t="s">
        <v>6795</v>
      </c>
      <c r="B6636" t="s">
        <v>15</v>
      </c>
      <c r="C6636">
        <v>2026</v>
      </c>
      <c r="D6636" t="s">
        <v>6817</v>
      </c>
      <c r="E6636" t="s">
        <v>121</v>
      </c>
      <c r="F6636" t="s">
        <v>122</v>
      </c>
      <c r="G6636" t="s">
        <v>2582</v>
      </c>
      <c r="H6636" t="s">
        <v>2586</v>
      </c>
      <c r="I6636" t="s">
        <v>6818</v>
      </c>
      <c r="J6636" t="s">
        <v>6819</v>
      </c>
      <c r="K6636" t="s">
        <v>2603</v>
      </c>
      <c r="L6636" s="1">
        <v>1</v>
      </c>
      <c r="M6636" s="1">
        <v>240</v>
      </c>
      <c r="N6636" s="1">
        <v>0</v>
      </c>
      <c r="O6636" s="1" t="s">
        <v>2580</v>
      </c>
      <c r="P6636" s="1">
        <v>224.3</v>
      </c>
      <c r="Q6636" s="1">
        <v>15.7</v>
      </c>
      <c r="R6636" s="1">
        <v>240</v>
      </c>
      <c r="S6636" t="s">
        <v>2605</v>
      </c>
      <c r="T6636" t="str" cm="1">
        <f t="array" ref="T6636">_xlfn.IFS(ISNUMBER(SEARCH("CP02",S6636)),"ราชพฤกษ",ISNUMBER(SEARCH("CP03",S6636)),"บางใหญ่",ISNUMBER(SEARCH("CP04",S6636)),"บางบอน",OR(ISNUMBER(SEARCH("CP",S6636)),ISNUMBER(SEARCH("BTC",D6636))),"340",TRUE,"")</f>
        <v>บางใหญ่</v>
      </c>
    </row>
    <row r="6637" spans="1:20" x14ac:dyDescent="0.2">
      <c r="A6637" t="s">
        <v>6795</v>
      </c>
      <c r="B6637" t="s">
        <v>15</v>
      </c>
      <c r="C6637">
        <v>2026</v>
      </c>
      <c r="D6637" t="s">
        <v>6817</v>
      </c>
      <c r="E6637" t="s">
        <v>1185</v>
      </c>
      <c r="F6637" t="s">
        <v>1186</v>
      </c>
      <c r="G6637" t="s">
        <v>2582</v>
      </c>
      <c r="H6637" t="s">
        <v>2586</v>
      </c>
      <c r="I6637" t="s">
        <v>6818</v>
      </c>
      <c r="J6637" t="s">
        <v>6819</v>
      </c>
      <c r="K6637" t="s">
        <v>2603</v>
      </c>
      <c r="L6637" s="1">
        <v>1</v>
      </c>
      <c r="M6637" s="1">
        <v>20</v>
      </c>
      <c r="N6637" s="1">
        <v>0</v>
      </c>
      <c r="O6637" s="1" t="s">
        <v>2580</v>
      </c>
      <c r="P6637" s="1">
        <v>18.690000000000001</v>
      </c>
      <c r="Q6637" s="1">
        <v>1.31</v>
      </c>
      <c r="R6637" s="1">
        <v>20</v>
      </c>
      <c r="S6637" t="s">
        <v>2605</v>
      </c>
      <c r="T6637" t="str" cm="1">
        <f t="array" ref="T6637">_xlfn.IFS(ISNUMBER(SEARCH("CP02",S6637)),"ราชพฤกษ",ISNUMBER(SEARCH("CP03",S6637)),"บางใหญ่",ISNUMBER(SEARCH("CP04",S6637)),"บางบอน",OR(ISNUMBER(SEARCH("CP",S6637)),ISNUMBER(SEARCH("BTC",D6637))),"340",TRUE,"")</f>
        <v>บางใหญ่</v>
      </c>
    </row>
    <row r="6638" spans="1:20" x14ac:dyDescent="0.2">
      <c r="A6638" t="s">
        <v>6795</v>
      </c>
      <c r="B6638" t="s">
        <v>15</v>
      </c>
      <c r="C6638">
        <v>2026</v>
      </c>
      <c r="D6638" t="s">
        <v>3718</v>
      </c>
      <c r="E6638" t="s">
        <v>1899</v>
      </c>
      <c r="F6638" t="s">
        <v>1900</v>
      </c>
      <c r="G6638" t="s">
        <v>2582</v>
      </c>
      <c r="H6638" t="s">
        <v>2586</v>
      </c>
      <c r="I6638" t="s">
        <v>6820</v>
      </c>
      <c r="J6638" t="s">
        <v>3720</v>
      </c>
      <c r="K6638" t="s">
        <v>2603</v>
      </c>
      <c r="L6638" s="1">
        <v>1</v>
      </c>
      <c r="M6638" s="1">
        <v>2250</v>
      </c>
      <c r="N6638" s="1">
        <v>0</v>
      </c>
      <c r="O6638" s="1" t="s">
        <v>2580</v>
      </c>
      <c r="P6638" s="1">
        <v>2102.8000000000002</v>
      </c>
      <c r="Q6638" s="1">
        <v>147.19999999999999</v>
      </c>
      <c r="R6638" s="1">
        <v>2250</v>
      </c>
      <c r="S6638" t="s">
        <v>2605</v>
      </c>
      <c r="T6638" t="str" cm="1">
        <f t="array" ref="T6638">_xlfn.IFS(ISNUMBER(SEARCH("CP02",S6638)),"ราชพฤกษ",ISNUMBER(SEARCH("CP03",S6638)),"บางใหญ่",ISNUMBER(SEARCH("CP04",S6638)),"บางบอน",OR(ISNUMBER(SEARCH("CP",S6638)),ISNUMBER(SEARCH("BTC",D6638))),"340",TRUE,"")</f>
        <v>บางใหญ่</v>
      </c>
    </row>
    <row r="6639" spans="1:20" x14ac:dyDescent="0.2">
      <c r="A6639" t="s">
        <v>6795</v>
      </c>
      <c r="B6639" t="s">
        <v>15</v>
      </c>
      <c r="C6639">
        <v>2026</v>
      </c>
      <c r="D6639" t="s">
        <v>3718</v>
      </c>
      <c r="E6639" t="s">
        <v>1897</v>
      </c>
      <c r="F6639" t="s">
        <v>1898</v>
      </c>
      <c r="G6639" t="s">
        <v>2582</v>
      </c>
      <c r="H6639" t="s">
        <v>2586</v>
      </c>
      <c r="I6639" t="s">
        <v>6820</v>
      </c>
      <c r="J6639" t="s">
        <v>3720</v>
      </c>
      <c r="K6639" t="s">
        <v>2603</v>
      </c>
      <c r="L6639" s="1">
        <v>1</v>
      </c>
      <c r="M6639" s="1">
        <v>300</v>
      </c>
      <c r="N6639" s="1">
        <v>0</v>
      </c>
      <c r="O6639" s="1" t="s">
        <v>2580</v>
      </c>
      <c r="P6639" s="1">
        <v>0</v>
      </c>
      <c r="Q6639" s="1">
        <v>0</v>
      </c>
      <c r="R6639" s="1">
        <v>0</v>
      </c>
      <c r="S6639" t="s">
        <v>2605</v>
      </c>
      <c r="T6639" t="str" cm="1">
        <f t="array" ref="T6639">_xlfn.IFS(ISNUMBER(SEARCH("CP02",S6639)),"ราชพฤกษ",ISNUMBER(SEARCH("CP03",S6639)),"บางใหญ่",ISNUMBER(SEARCH("CP04",S6639)),"บางบอน",OR(ISNUMBER(SEARCH("CP",S6639)),ISNUMBER(SEARCH("BTC",D6639))),"340",TRUE,"")</f>
        <v>บางใหญ่</v>
      </c>
    </row>
    <row r="6640" spans="1:20" x14ac:dyDescent="0.2">
      <c r="A6640" t="s">
        <v>6795</v>
      </c>
      <c r="B6640" t="s">
        <v>15</v>
      </c>
      <c r="C6640">
        <v>2026</v>
      </c>
      <c r="D6640" t="s">
        <v>3718</v>
      </c>
      <c r="E6640" t="s">
        <v>87</v>
      </c>
      <c r="F6640" t="s">
        <v>88</v>
      </c>
      <c r="G6640" t="s">
        <v>2582</v>
      </c>
      <c r="H6640" t="s">
        <v>2586</v>
      </c>
      <c r="I6640" t="s">
        <v>6820</v>
      </c>
      <c r="J6640" t="s">
        <v>3720</v>
      </c>
      <c r="K6640" t="s">
        <v>2603</v>
      </c>
      <c r="L6640" s="1">
        <v>1</v>
      </c>
      <c r="M6640" s="1">
        <v>330</v>
      </c>
      <c r="N6640" s="1">
        <v>0</v>
      </c>
      <c r="O6640" s="1" t="s">
        <v>2580</v>
      </c>
      <c r="P6640" s="1">
        <v>308.41000000000003</v>
      </c>
      <c r="Q6640" s="1">
        <v>21.59</v>
      </c>
      <c r="R6640" s="1">
        <v>330</v>
      </c>
      <c r="S6640" t="s">
        <v>2605</v>
      </c>
      <c r="T6640" t="str" cm="1">
        <f t="array" ref="T6640">_xlfn.IFS(ISNUMBER(SEARCH("CP02",S6640)),"ราชพฤกษ",ISNUMBER(SEARCH("CP03",S6640)),"บางใหญ่",ISNUMBER(SEARCH("CP04",S6640)),"บางบอน",OR(ISNUMBER(SEARCH("CP",S6640)),ISNUMBER(SEARCH("BTC",D6640))),"340",TRUE,"")</f>
        <v>บางใหญ่</v>
      </c>
    </row>
    <row r="6641" spans="1:20" x14ac:dyDescent="0.2">
      <c r="A6641" t="s">
        <v>6795</v>
      </c>
      <c r="B6641" t="s">
        <v>15</v>
      </c>
      <c r="C6641">
        <v>2026</v>
      </c>
      <c r="D6641" t="s">
        <v>3718</v>
      </c>
      <c r="E6641" t="s">
        <v>1187</v>
      </c>
      <c r="F6641" t="s">
        <v>1188</v>
      </c>
      <c r="G6641" t="s">
        <v>2582</v>
      </c>
      <c r="H6641" t="s">
        <v>2586</v>
      </c>
      <c r="I6641" t="s">
        <v>6820</v>
      </c>
      <c r="J6641" t="s">
        <v>3720</v>
      </c>
      <c r="K6641" t="s">
        <v>2603</v>
      </c>
      <c r="L6641" s="1">
        <v>1</v>
      </c>
      <c r="M6641" s="1">
        <v>20</v>
      </c>
      <c r="N6641" s="1">
        <v>0</v>
      </c>
      <c r="O6641" s="1" t="s">
        <v>2580</v>
      </c>
      <c r="P6641" s="1">
        <v>18.690000000000001</v>
      </c>
      <c r="Q6641" s="1">
        <v>1.31</v>
      </c>
      <c r="R6641" s="1">
        <v>20</v>
      </c>
      <c r="S6641" t="s">
        <v>2605</v>
      </c>
      <c r="T6641" t="str" cm="1">
        <f t="array" ref="T6641">_xlfn.IFS(ISNUMBER(SEARCH("CP02",S6641)),"ราชพฤกษ",ISNUMBER(SEARCH("CP03",S6641)),"บางใหญ่",ISNUMBER(SEARCH("CP04",S6641)),"บางบอน",OR(ISNUMBER(SEARCH("CP",S6641)),ISNUMBER(SEARCH("BTC",D6641))),"340",TRUE,"")</f>
        <v>บางใหญ่</v>
      </c>
    </row>
    <row r="6642" spans="1:20" x14ac:dyDescent="0.2">
      <c r="A6642" t="s">
        <v>6795</v>
      </c>
      <c r="B6642" t="s">
        <v>15</v>
      </c>
      <c r="C6642">
        <v>2026</v>
      </c>
      <c r="D6642" t="s">
        <v>6821</v>
      </c>
      <c r="E6642" t="s">
        <v>483</v>
      </c>
      <c r="F6642" t="s">
        <v>484</v>
      </c>
      <c r="G6642" t="s">
        <v>2582</v>
      </c>
      <c r="H6642" t="s">
        <v>2586</v>
      </c>
      <c r="I6642" t="s">
        <v>6822</v>
      </c>
      <c r="J6642" t="s">
        <v>6823</v>
      </c>
      <c r="K6642" t="s">
        <v>2630</v>
      </c>
      <c r="L6642" s="1">
        <v>1</v>
      </c>
      <c r="M6642" s="1">
        <v>1250</v>
      </c>
      <c r="N6642" s="1">
        <v>0</v>
      </c>
      <c r="O6642" s="1" t="s">
        <v>2580</v>
      </c>
      <c r="P6642" s="1">
        <v>1168.22</v>
      </c>
      <c r="Q6642" s="1">
        <v>81.78</v>
      </c>
      <c r="R6642" s="1">
        <v>1250</v>
      </c>
      <c r="S6642" t="s">
        <v>2605</v>
      </c>
      <c r="T6642" t="str" cm="1">
        <f t="array" ref="T6642">_xlfn.IFS(ISNUMBER(SEARCH("CP02",S6642)),"ราชพฤกษ",ISNUMBER(SEARCH("CP03",S6642)),"บางใหญ่",ISNUMBER(SEARCH("CP04",S6642)),"บางบอน",OR(ISNUMBER(SEARCH("CP",S6642)),ISNUMBER(SEARCH("BTC",D6642))),"340",TRUE,"")</f>
        <v>บางใหญ่</v>
      </c>
    </row>
    <row r="6643" spans="1:20" x14ac:dyDescent="0.2">
      <c r="A6643" t="s">
        <v>6795</v>
      </c>
      <c r="B6643" t="s">
        <v>15</v>
      </c>
      <c r="C6643">
        <v>2026</v>
      </c>
      <c r="D6643" t="s">
        <v>6821</v>
      </c>
      <c r="E6643" t="s">
        <v>485</v>
      </c>
      <c r="F6643" t="s">
        <v>486</v>
      </c>
      <c r="G6643" t="s">
        <v>2582</v>
      </c>
      <c r="H6643" t="s">
        <v>2586</v>
      </c>
      <c r="I6643" t="s">
        <v>6822</v>
      </c>
      <c r="J6643" t="s">
        <v>6823</v>
      </c>
      <c r="K6643" t="s">
        <v>2630</v>
      </c>
      <c r="L6643" s="1">
        <v>1</v>
      </c>
      <c r="M6643" s="1">
        <v>330</v>
      </c>
      <c r="N6643" s="1">
        <v>0</v>
      </c>
      <c r="O6643" s="1" t="s">
        <v>2580</v>
      </c>
      <c r="P6643" s="1">
        <v>0</v>
      </c>
      <c r="Q6643" s="1">
        <v>0</v>
      </c>
      <c r="R6643" s="1">
        <v>0</v>
      </c>
      <c r="S6643" t="s">
        <v>2605</v>
      </c>
      <c r="T6643" t="str" cm="1">
        <f t="array" ref="T6643">_xlfn.IFS(ISNUMBER(SEARCH("CP02",S6643)),"ราชพฤกษ",ISNUMBER(SEARCH("CP03",S6643)),"บางใหญ่",ISNUMBER(SEARCH("CP04",S6643)),"บางบอน",OR(ISNUMBER(SEARCH("CP",S6643)),ISNUMBER(SEARCH("BTC",D6643))),"340",TRUE,"")</f>
        <v>บางใหญ่</v>
      </c>
    </row>
    <row r="6644" spans="1:20" x14ac:dyDescent="0.2">
      <c r="A6644" t="s">
        <v>6795</v>
      </c>
      <c r="B6644" t="s">
        <v>15</v>
      </c>
      <c r="C6644">
        <v>2026</v>
      </c>
      <c r="D6644" t="s">
        <v>6821</v>
      </c>
      <c r="E6644" t="s">
        <v>133</v>
      </c>
      <c r="F6644" t="s">
        <v>134</v>
      </c>
      <c r="G6644" t="s">
        <v>2582</v>
      </c>
      <c r="H6644" t="s">
        <v>2586</v>
      </c>
      <c r="I6644" t="s">
        <v>6822</v>
      </c>
      <c r="J6644" t="s">
        <v>6823</v>
      </c>
      <c r="K6644" t="s">
        <v>2630</v>
      </c>
      <c r="L6644" s="1">
        <v>1</v>
      </c>
      <c r="M6644" s="1">
        <v>220</v>
      </c>
      <c r="N6644" s="1">
        <v>0</v>
      </c>
      <c r="O6644" s="1" t="s">
        <v>2580</v>
      </c>
      <c r="P6644" s="1">
        <v>205.61</v>
      </c>
      <c r="Q6644" s="1">
        <v>14.39</v>
      </c>
      <c r="R6644" s="1">
        <v>220</v>
      </c>
      <c r="S6644" t="s">
        <v>2605</v>
      </c>
      <c r="T6644" t="str" cm="1">
        <f t="array" ref="T6644">_xlfn.IFS(ISNUMBER(SEARCH("CP02",S6644)),"ราชพฤกษ",ISNUMBER(SEARCH("CP03",S6644)),"บางใหญ่",ISNUMBER(SEARCH("CP04",S6644)),"บางบอน",OR(ISNUMBER(SEARCH("CP",S6644)),ISNUMBER(SEARCH("BTC",D6644))),"340",TRUE,"")</f>
        <v>บางใหญ่</v>
      </c>
    </row>
    <row r="6645" spans="1:20" x14ac:dyDescent="0.2">
      <c r="A6645" t="s">
        <v>6795</v>
      </c>
      <c r="B6645" t="s">
        <v>15</v>
      </c>
      <c r="C6645">
        <v>2026</v>
      </c>
      <c r="D6645" t="s">
        <v>6821</v>
      </c>
      <c r="E6645" t="s">
        <v>1185</v>
      </c>
      <c r="F6645" t="s">
        <v>1186</v>
      </c>
      <c r="G6645" t="s">
        <v>2582</v>
      </c>
      <c r="H6645" t="s">
        <v>2586</v>
      </c>
      <c r="I6645" t="s">
        <v>6822</v>
      </c>
      <c r="J6645" t="s">
        <v>6823</v>
      </c>
      <c r="K6645" t="s">
        <v>2630</v>
      </c>
      <c r="L6645" s="1">
        <v>1</v>
      </c>
      <c r="M6645" s="1">
        <v>20</v>
      </c>
      <c r="N6645" s="1">
        <v>0</v>
      </c>
      <c r="O6645" s="1" t="s">
        <v>2580</v>
      </c>
      <c r="P6645" s="1">
        <v>18.690000000000001</v>
      </c>
      <c r="Q6645" s="1">
        <v>1.31</v>
      </c>
      <c r="R6645" s="1">
        <v>20</v>
      </c>
      <c r="S6645" t="s">
        <v>2605</v>
      </c>
      <c r="T6645" t="str" cm="1">
        <f t="array" ref="T6645">_xlfn.IFS(ISNUMBER(SEARCH("CP02",S6645)),"ราชพฤกษ",ISNUMBER(SEARCH("CP03",S6645)),"บางใหญ่",ISNUMBER(SEARCH("CP04",S6645)),"บางบอน",OR(ISNUMBER(SEARCH("CP",S6645)),ISNUMBER(SEARCH("BTC",D6645))),"340",TRUE,"")</f>
        <v>บางใหญ่</v>
      </c>
    </row>
    <row r="6646" spans="1:20" x14ac:dyDescent="0.2">
      <c r="A6646" t="s">
        <v>6795</v>
      </c>
      <c r="B6646" t="s">
        <v>15</v>
      </c>
      <c r="C6646">
        <v>2026</v>
      </c>
      <c r="D6646" t="s">
        <v>6824</v>
      </c>
      <c r="E6646" t="s">
        <v>537</v>
      </c>
      <c r="F6646" t="s">
        <v>538</v>
      </c>
      <c r="G6646" t="s">
        <v>2582</v>
      </c>
      <c r="H6646" t="s">
        <v>2586</v>
      </c>
      <c r="I6646" t="s">
        <v>6825</v>
      </c>
      <c r="J6646" t="s">
        <v>6826</v>
      </c>
      <c r="K6646" t="s">
        <v>2603</v>
      </c>
      <c r="L6646" s="1">
        <v>1</v>
      </c>
      <c r="M6646" s="1">
        <v>1650</v>
      </c>
      <c r="N6646" s="1">
        <v>0</v>
      </c>
      <c r="O6646" s="1" t="s">
        <v>2580</v>
      </c>
      <c r="P6646" s="1">
        <v>1542.06</v>
      </c>
      <c r="Q6646" s="1">
        <v>107.94</v>
      </c>
      <c r="R6646" s="1">
        <v>1650</v>
      </c>
      <c r="S6646" t="s">
        <v>2605</v>
      </c>
      <c r="T6646" t="str" cm="1">
        <f t="array" ref="T6646">_xlfn.IFS(ISNUMBER(SEARCH("CP02",S6646)),"ราชพฤกษ",ISNUMBER(SEARCH("CP03",S6646)),"บางใหญ่",ISNUMBER(SEARCH("CP04",S6646)),"บางบอน",OR(ISNUMBER(SEARCH("CP",S6646)),ISNUMBER(SEARCH("BTC",D6646))),"340",TRUE,"")</f>
        <v>บางใหญ่</v>
      </c>
    </row>
    <row r="6647" spans="1:20" x14ac:dyDescent="0.2">
      <c r="A6647" t="s">
        <v>6795</v>
      </c>
      <c r="B6647" t="s">
        <v>15</v>
      </c>
      <c r="C6647">
        <v>2026</v>
      </c>
      <c r="D6647" t="s">
        <v>6824</v>
      </c>
      <c r="E6647" t="s">
        <v>107</v>
      </c>
      <c r="F6647" t="s">
        <v>108</v>
      </c>
      <c r="G6647" t="s">
        <v>2582</v>
      </c>
      <c r="H6647" t="s">
        <v>2586</v>
      </c>
      <c r="I6647" t="s">
        <v>6825</v>
      </c>
      <c r="J6647" t="s">
        <v>6826</v>
      </c>
      <c r="K6647" t="s">
        <v>2603</v>
      </c>
      <c r="L6647" s="1">
        <v>1</v>
      </c>
      <c r="M6647" s="1">
        <v>220</v>
      </c>
      <c r="N6647" s="1">
        <v>0</v>
      </c>
      <c r="O6647" s="1" t="s">
        <v>2580</v>
      </c>
      <c r="P6647" s="1">
        <v>205.61</v>
      </c>
      <c r="Q6647" s="1">
        <v>14.39</v>
      </c>
      <c r="R6647" s="1">
        <v>220</v>
      </c>
      <c r="S6647" t="s">
        <v>2605</v>
      </c>
      <c r="T6647" t="str" cm="1">
        <f t="array" ref="T6647">_xlfn.IFS(ISNUMBER(SEARCH("CP02",S6647)),"ราชพฤกษ",ISNUMBER(SEARCH("CP03",S6647)),"บางใหญ่",ISNUMBER(SEARCH("CP04",S6647)),"บางบอน",OR(ISNUMBER(SEARCH("CP",S6647)),ISNUMBER(SEARCH("BTC",D6647))),"340",TRUE,"")</f>
        <v>บางใหญ่</v>
      </c>
    </row>
    <row r="6648" spans="1:20" x14ac:dyDescent="0.2">
      <c r="A6648" t="s">
        <v>6795</v>
      </c>
      <c r="B6648" t="s">
        <v>15</v>
      </c>
      <c r="C6648">
        <v>2026</v>
      </c>
      <c r="D6648" t="s">
        <v>6824</v>
      </c>
      <c r="E6648" t="s">
        <v>1185</v>
      </c>
      <c r="F6648" t="s">
        <v>1186</v>
      </c>
      <c r="G6648" t="s">
        <v>2582</v>
      </c>
      <c r="H6648" t="s">
        <v>2586</v>
      </c>
      <c r="I6648" t="s">
        <v>6825</v>
      </c>
      <c r="J6648" t="s">
        <v>6826</v>
      </c>
      <c r="K6648" t="s">
        <v>2603</v>
      </c>
      <c r="L6648" s="1">
        <v>1</v>
      </c>
      <c r="M6648" s="1">
        <v>20</v>
      </c>
      <c r="N6648" s="1">
        <v>0</v>
      </c>
      <c r="O6648" s="1" t="s">
        <v>2580</v>
      </c>
      <c r="P6648" s="1">
        <v>18.690000000000001</v>
      </c>
      <c r="Q6648" s="1">
        <v>1.31</v>
      </c>
      <c r="R6648" s="1">
        <v>20</v>
      </c>
      <c r="S6648" t="s">
        <v>2605</v>
      </c>
      <c r="T6648" t="str" cm="1">
        <f t="array" ref="T6648">_xlfn.IFS(ISNUMBER(SEARCH("CP02",S6648)),"ราชพฤกษ",ISNUMBER(SEARCH("CP03",S6648)),"บางใหญ่",ISNUMBER(SEARCH("CP04",S6648)),"บางบอน",OR(ISNUMBER(SEARCH("CP",S6648)),ISNUMBER(SEARCH("BTC",D6648))),"340",TRUE,"")</f>
        <v>บางใหญ่</v>
      </c>
    </row>
    <row r="6649" spans="1:20" x14ac:dyDescent="0.2">
      <c r="A6649" t="s">
        <v>6795</v>
      </c>
      <c r="B6649" t="s">
        <v>15</v>
      </c>
      <c r="C6649">
        <v>2026</v>
      </c>
      <c r="D6649" t="s">
        <v>6824</v>
      </c>
      <c r="E6649" t="s">
        <v>293</v>
      </c>
      <c r="F6649" t="s">
        <v>294</v>
      </c>
      <c r="G6649" t="s">
        <v>2632</v>
      </c>
      <c r="H6649" t="s">
        <v>2586</v>
      </c>
      <c r="I6649" t="s">
        <v>6825</v>
      </c>
      <c r="J6649" t="s">
        <v>6826</v>
      </c>
      <c r="K6649" t="s">
        <v>2603</v>
      </c>
      <c r="L6649" s="1">
        <v>1</v>
      </c>
      <c r="M6649" s="1">
        <v>420</v>
      </c>
      <c r="N6649" s="1">
        <v>0</v>
      </c>
      <c r="O6649" s="1" t="s">
        <v>2580</v>
      </c>
      <c r="P6649" s="1">
        <v>392.52</v>
      </c>
      <c r="Q6649" s="1">
        <v>27.48</v>
      </c>
      <c r="R6649" s="1">
        <v>420</v>
      </c>
      <c r="S6649" t="s">
        <v>2605</v>
      </c>
      <c r="T6649" t="str" cm="1">
        <f t="array" ref="T6649">_xlfn.IFS(ISNUMBER(SEARCH("CP02",S6649)),"ราชพฤกษ",ISNUMBER(SEARCH("CP03",S6649)),"บางใหญ่",ISNUMBER(SEARCH("CP04",S6649)),"บางบอน",OR(ISNUMBER(SEARCH("CP",S6649)),ISNUMBER(SEARCH("BTC",D6649))),"340",TRUE,"")</f>
        <v>บางใหญ่</v>
      </c>
    </row>
    <row r="6650" spans="1:20" x14ac:dyDescent="0.2">
      <c r="A6650" t="s">
        <v>6795</v>
      </c>
      <c r="B6650" t="s">
        <v>15</v>
      </c>
      <c r="C6650">
        <v>2026</v>
      </c>
      <c r="D6650" t="s">
        <v>6824</v>
      </c>
      <c r="E6650" t="s">
        <v>227</v>
      </c>
      <c r="F6650" t="s">
        <v>228</v>
      </c>
      <c r="G6650" t="s">
        <v>2582</v>
      </c>
      <c r="H6650" t="s">
        <v>2586</v>
      </c>
      <c r="I6650" t="s">
        <v>6825</v>
      </c>
      <c r="J6650" t="s">
        <v>6826</v>
      </c>
      <c r="K6650" t="s">
        <v>2603</v>
      </c>
      <c r="L6650" s="1">
        <v>1</v>
      </c>
      <c r="M6650" s="1">
        <v>300</v>
      </c>
      <c r="N6650" s="1">
        <v>0</v>
      </c>
      <c r="O6650" s="1" t="s">
        <v>2580</v>
      </c>
      <c r="P6650" s="1">
        <v>280.37</v>
      </c>
      <c r="Q6650" s="1">
        <v>19.63</v>
      </c>
      <c r="R6650" s="1">
        <v>300</v>
      </c>
      <c r="S6650" t="s">
        <v>2605</v>
      </c>
      <c r="T6650" t="str" cm="1">
        <f t="array" ref="T6650">_xlfn.IFS(ISNUMBER(SEARCH("CP02",S6650)),"ราชพฤกษ",ISNUMBER(SEARCH("CP03",S6650)),"บางใหญ่",ISNUMBER(SEARCH("CP04",S6650)),"บางบอน",OR(ISNUMBER(SEARCH("CP",S6650)),ISNUMBER(SEARCH("BTC",D6650))),"340",TRUE,"")</f>
        <v>บางใหญ่</v>
      </c>
    </row>
    <row r="6651" spans="1:20" x14ac:dyDescent="0.2">
      <c r="A6651" t="s">
        <v>6795</v>
      </c>
      <c r="B6651" t="s">
        <v>15</v>
      </c>
      <c r="C6651">
        <v>2026</v>
      </c>
      <c r="D6651" t="s">
        <v>6827</v>
      </c>
      <c r="E6651" t="s">
        <v>547</v>
      </c>
      <c r="F6651" t="s">
        <v>548</v>
      </c>
      <c r="G6651" t="s">
        <v>2582</v>
      </c>
      <c r="H6651" t="s">
        <v>2586</v>
      </c>
      <c r="I6651" t="s">
        <v>6828</v>
      </c>
      <c r="J6651" t="s">
        <v>6829</v>
      </c>
      <c r="K6651" t="s">
        <v>2702</v>
      </c>
      <c r="L6651" s="1">
        <v>1</v>
      </c>
      <c r="M6651" s="1">
        <v>1550</v>
      </c>
      <c r="N6651" s="1">
        <v>0</v>
      </c>
      <c r="O6651" s="1" t="s">
        <v>2580</v>
      </c>
      <c r="P6651" s="1">
        <v>1448.6</v>
      </c>
      <c r="Q6651" s="1">
        <v>101.4</v>
      </c>
      <c r="R6651" s="1">
        <v>1550</v>
      </c>
      <c r="S6651" t="s">
        <v>2605</v>
      </c>
      <c r="T6651" t="str" cm="1">
        <f t="array" ref="T6651">_xlfn.IFS(ISNUMBER(SEARCH("CP02",S6651)),"ราชพฤกษ",ISNUMBER(SEARCH("CP03",S6651)),"บางใหญ่",ISNUMBER(SEARCH("CP04",S6651)),"บางบอน",OR(ISNUMBER(SEARCH("CP",S6651)),ISNUMBER(SEARCH("BTC",D6651))),"340",TRUE,"")</f>
        <v>บางใหญ่</v>
      </c>
    </row>
    <row r="6652" spans="1:20" x14ac:dyDescent="0.2">
      <c r="A6652" t="s">
        <v>6795</v>
      </c>
      <c r="B6652" t="s">
        <v>15</v>
      </c>
      <c r="C6652">
        <v>2026</v>
      </c>
      <c r="D6652" t="s">
        <v>6827</v>
      </c>
      <c r="E6652" t="s">
        <v>513</v>
      </c>
      <c r="F6652" t="s">
        <v>514</v>
      </c>
      <c r="G6652" t="s">
        <v>2582</v>
      </c>
      <c r="H6652" t="s">
        <v>2586</v>
      </c>
      <c r="I6652" t="s">
        <v>6828</v>
      </c>
      <c r="J6652" t="s">
        <v>6829</v>
      </c>
      <c r="K6652" t="s">
        <v>2702</v>
      </c>
      <c r="L6652" s="1">
        <v>1</v>
      </c>
      <c r="M6652" s="1">
        <v>250</v>
      </c>
      <c r="N6652" s="1">
        <v>0</v>
      </c>
      <c r="O6652" s="1" t="s">
        <v>2580</v>
      </c>
      <c r="P6652" s="1">
        <v>0</v>
      </c>
      <c r="Q6652" s="1">
        <v>0</v>
      </c>
      <c r="R6652" s="1">
        <v>0</v>
      </c>
      <c r="S6652" t="s">
        <v>2605</v>
      </c>
      <c r="T6652" t="str" cm="1">
        <f t="array" ref="T6652">_xlfn.IFS(ISNUMBER(SEARCH("CP02",S6652)),"ราชพฤกษ",ISNUMBER(SEARCH("CP03",S6652)),"บางใหญ่",ISNUMBER(SEARCH("CP04",S6652)),"บางบอน",OR(ISNUMBER(SEARCH("CP",S6652)),ISNUMBER(SEARCH("BTC",D6652))),"340",TRUE,"")</f>
        <v>บางใหญ่</v>
      </c>
    </row>
    <row r="6653" spans="1:20" x14ac:dyDescent="0.2">
      <c r="A6653" t="s">
        <v>6795</v>
      </c>
      <c r="B6653" t="s">
        <v>15</v>
      </c>
      <c r="C6653">
        <v>2026</v>
      </c>
      <c r="D6653" t="s">
        <v>6827</v>
      </c>
      <c r="E6653" t="s">
        <v>165</v>
      </c>
      <c r="F6653" t="s">
        <v>166</v>
      </c>
      <c r="G6653" t="s">
        <v>2582</v>
      </c>
      <c r="H6653" t="s">
        <v>2586</v>
      </c>
      <c r="I6653" t="s">
        <v>6828</v>
      </c>
      <c r="J6653" t="s">
        <v>6829</v>
      </c>
      <c r="K6653" t="s">
        <v>2702</v>
      </c>
      <c r="L6653" s="1">
        <v>1</v>
      </c>
      <c r="M6653" s="1">
        <v>220</v>
      </c>
      <c r="N6653" s="1">
        <v>0</v>
      </c>
      <c r="O6653" s="1" t="s">
        <v>2580</v>
      </c>
      <c r="P6653" s="1">
        <v>205.61</v>
      </c>
      <c r="Q6653" s="1">
        <v>14.39</v>
      </c>
      <c r="R6653" s="1">
        <v>220</v>
      </c>
      <c r="S6653" t="s">
        <v>2605</v>
      </c>
      <c r="T6653" t="str" cm="1">
        <f t="array" ref="T6653">_xlfn.IFS(ISNUMBER(SEARCH("CP02",S6653)),"ราชพฤกษ",ISNUMBER(SEARCH("CP03",S6653)),"บางใหญ่",ISNUMBER(SEARCH("CP04",S6653)),"บางบอน",OR(ISNUMBER(SEARCH("CP",S6653)),ISNUMBER(SEARCH("BTC",D6653))),"340",TRUE,"")</f>
        <v>บางใหญ่</v>
      </c>
    </row>
    <row r="6654" spans="1:20" x14ac:dyDescent="0.2">
      <c r="A6654" t="s">
        <v>6795</v>
      </c>
      <c r="B6654" t="s">
        <v>15</v>
      </c>
      <c r="C6654">
        <v>2026</v>
      </c>
      <c r="D6654" t="s">
        <v>6827</v>
      </c>
      <c r="E6654" t="s">
        <v>1187</v>
      </c>
      <c r="F6654" t="s">
        <v>1188</v>
      </c>
      <c r="G6654" t="s">
        <v>2582</v>
      </c>
      <c r="H6654" t="s">
        <v>2586</v>
      </c>
      <c r="I6654" t="s">
        <v>6828</v>
      </c>
      <c r="J6654" t="s">
        <v>6829</v>
      </c>
      <c r="K6654" t="s">
        <v>2702</v>
      </c>
      <c r="L6654" s="1">
        <v>1</v>
      </c>
      <c r="M6654" s="1">
        <v>20</v>
      </c>
      <c r="N6654" s="1">
        <v>0</v>
      </c>
      <c r="O6654" s="1" t="s">
        <v>2580</v>
      </c>
      <c r="P6654" s="1">
        <v>18.690000000000001</v>
      </c>
      <c r="Q6654" s="1">
        <v>1.31</v>
      </c>
      <c r="R6654" s="1">
        <v>20</v>
      </c>
      <c r="S6654" t="s">
        <v>2605</v>
      </c>
      <c r="T6654" t="str" cm="1">
        <f t="array" ref="T6654">_xlfn.IFS(ISNUMBER(SEARCH("CP02",S6654)),"ราชพฤกษ",ISNUMBER(SEARCH("CP03",S6654)),"บางใหญ่",ISNUMBER(SEARCH("CP04",S6654)),"บางบอน",OR(ISNUMBER(SEARCH("CP",S6654)),ISNUMBER(SEARCH("BTC",D6654))),"340",TRUE,"")</f>
        <v>บางใหญ่</v>
      </c>
    </row>
    <row r="6655" spans="1:20" x14ac:dyDescent="0.2">
      <c r="A6655" t="s">
        <v>6795</v>
      </c>
      <c r="B6655" t="s">
        <v>15</v>
      </c>
      <c r="C6655">
        <v>2026</v>
      </c>
      <c r="D6655" t="s">
        <v>6827</v>
      </c>
      <c r="E6655" t="s">
        <v>327</v>
      </c>
      <c r="F6655" t="s">
        <v>328</v>
      </c>
      <c r="G6655" t="s">
        <v>6230</v>
      </c>
      <c r="H6655" t="s">
        <v>2586</v>
      </c>
      <c r="I6655" t="s">
        <v>6828</v>
      </c>
      <c r="J6655" t="s">
        <v>6829</v>
      </c>
      <c r="K6655" t="s">
        <v>2702</v>
      </c>
      <c r="L6655" s="1">
        <v>1</v>
      </c>
      <c r="M6655" s="1">
        <v>300</v>
      </c>
      <c r="N6655" s="1">
        <v>0</v>
      </c>
      <c r="O6655" s="1" t="s">
        <v>2580</v>
      </c>
      <c r="P6655" s="1">
        <v>280.37</v>
      </c>
      <c r="Q6655" s="1">
        <v>19.63</v>
      </c>
      <c r="R6655" s="1">
        <v>300</v>
      </c>
      <c r="S6655" t="s">
        <v>2606</v>
      </c>
      <c r="T6655" t="str" cm="1">
        <f t="array" ref="T6655">_xlfn.IFS(ISNUMBER(SEARCH("CP02",S6655)),"ราชพฤกษ",ISNUMBER(SEARCH("CP03",S6655)),"บางใหญ่",ISNUMBER(SEARCH("CP04",S6655)),"บางบอน",OR(ISNUMBER(SEARCH("CP",S6655)),ISNUMBER(SEARCH("BTC",D6655))),"340",TRUE,"")</f>
        <v>บางใหญ่</v>
      </c>
    </row>
    <row r="6656" spans="1:20" x14ac:dyDescent="0.2">
      <c r="A6656" t="s">
        <v>6795</v>
      </c>
      <c r="B6656" t="s">
        <v>15</v>
      </c>
      <c r="C6656">
        <v>2026</v>
      </c>
      <c r="D6656" t="s">
        <v>6830</v>
      </c>
      <c r="E6656" t="s">
        <v>1537</v>
      </c>
      <c r="F6656" t="s">
        <v>1538</v>
      </c>
      <c r="G6656" t="s">
        <v>2585</v>
      </c>
      <c r="H6656" t="s">
        <v>2586</v>
      </c>
      <c r="I6656" t="s">
        <v>6831</v>
      </c>
      <c r="J6656" t="s">
        <v>6832</v>
      </c>
      <c r="K6656" t="s">
        <v>2603</v>
      </c>
      <c r="L6656" s="1">
        <v>4</v>
      </c>
      <c r="M6656" s="1">
        <v>50</v>
      </c>
      <c r="N6656" s="1">
        <v>0</v>
      </c>
      <c r="O6656" s="1" t="s">
        <v>2580</v>
      </c>
      <c r="P6656" s="1">
        <v>186.92</v>
      </c>
      <c r="Q6656" s="1">
        <v>13.08</v>
      </c>
      <c r="R6656" s="1">
        <v>200</v>
      </c>
      <c r="S6656" t="s">
        <v>2606</v>
      </c>
      <c r="T6656" t="str" cm="1">
        <f t="array" ref="T6656">_xlfn.IFS(ISNUMBER(SEARCH("CP02",S6656)),"ราชพฤกษ",ISNUMBER(SEARCH("CP03",S6656)),"บางใหญ่",ISNUMBER(SEARCH("CP04",S6656)),"บางบอน",OR(ISNUMBER(SEARCH("CP",S6656)),ISNUMBER(SEARCH("BTC",D6656))),"340",TRUE,"")</f>
        <v>บางใหญ่</v>
      </c>
    </row>
    <row r="6657" spans="1:20" x14ac:dyDescent="0.2">
      <c r="A6657" t="s">
        <v>6795</v>
      </c>
      <c r="B6657" t="s">
        <v>15</v>
      </c>
      <c r="C6657">
        <v>2026</v>
      </c>
      <c r="D6657" t="s">
        <v>6833</v>
      </c>
      <c r="E6657" t="s">
        <v>551</v>
      </c>
      <c r="F6657" t="s">
        <v>552</v>
      </c>
      <c r="G6657" t="s">
        <v>2582</v>
      </c>
      <c r="H6657" t="s">
        <v>2586</v>
      </c>
      <c r="I6657" t="s">
        <v>6834</v>
      </c>
      <c r="J6657" t="s">
        <v>6835</v>
      </c>
      <c r="K6657" t="s">
        <v>2702</v>
      </c>
      <c r="L6657" s="1">
        <v>1</v>
      </c>
      <c r="M6657" s="1">
        <v>1250</v>
      </c>
      <c r="N6657" s="1">
        <v>0</v>
      </c>
      <c r="O6657" s="1" t="s">
        <v>2580</v>
      </c>
      <c r="P6657" s="1">
        <v>1168.22</v>
      </c>
      <c r="Q6657" s="1">
        <v>81.78</v>
      </c>
      <c r="R6657" s="1">
        <v>1250</v>
      </c>
      <c r="S6657" t="s">
        <v>2605</v>
      </c>
      <c r="T6657" t="str" cm="1">
        <f t="array" ref="T6657">_xlfn.IFS(ISNUMBER(SEARCH("CP02",S6657)),"ราชพฤกษ",ISNUMBER(SEARCH("CP03",S6657)),"บางใหญ่",ISNUMBER(SEARCH("CP04",S6657)),"บางบอน",OR(ISNUMBER(SEARCH("CP",S6657)),ISNUMBER(SEARCH("BTC",D6657))),"340",TRUE,"")</f>
        <v>บางใหญ่</v>
      </c>
    </row>
    <row r="6658" spans="1:20" x14ac:dyDescent="0.2">
      <c r="A6658" t="s">
        <v>6795</v>
      </c>
      <c r="B6658" t="s">
        <v>15</v>
      </c>
      <c r="C6658">
        <v>2026</v>
      </c>
      <c r="D6658" t="s">
        <v>6833</v>
      </c>
      <c r="E6658" t="s">
        <v>103</v>
      </c>
      <c r="F6658" t="s">
        <v>104</v>
      </c>
      <c r="G6658" t="s">
        <v>2582</v>
      </c>
      <c r="H6658" t="s">
        <v>2586</v>
      </c>
      <c r="I6658" t="s">
        <v>6834</v>
      </c>
      <c r="J6658" t="s">
        <v>6835</v>
      </c>
      <c r="K6658" t="s">
        <v>2702</v>
      </c>
      <c r="L6658" s="1">
        <v>1</v>
      </c>
      <c r="M6658" s="1">
        <v>180</v>
      </c>
      <c r="N6658" s="1">
        <v>0</v>
      </c>
      <c r="O6658" s="1" t="s">
        <v>2580</v>
      </c>
      <c r="P6658" s="1">
        <v>168.22</v>
      </c>
      <c r="Q6658" s="1">
        <v>11.78</v>
      </c>
      <c r="R6658" s="1">
        <v>180</v>
      </c>
      <c r="S6658" t="s">
        <v>2605</v>
      </c>
      <c r="T6658" t="str" cm="1">
        <f t="array" ref="T6658">_xlfn.IFS(ISNUMBER(SEARCH("CP02",S6658)),"ราชพฤกษ",ISNUMBER(SEARCH("CP03",S6658)),"บางใหญ่",ISNUMBER(SEARCH("CP04",S6658)),"บางบอน",OR(ISNUMBER(SEARCH("CP",S6658)),ISNUMBER(SEARCH("BTC",D6658))),"340",TRUE,"")</f>
        <v>บางใหญ่</v>
      </c>
    </row>
    <row r="6659" spans="1:20" x14ac:dyDescent="0.2">
      <c r="A6659" t="s">
        <v>6795</v>
      </c>
      <c r="B6659" t="s">
        <v>15</v>
      </c>
      <c r="C6659">
        <v>2026</v>
      </c>
      <c r="D6659" t="s">
        <v>6833</v>
      </c>
      <c r="E6659" t="s">
        <v>1187</v>
      </c>
      <c r="F6659" t="s">
        <v>1188</v>
      </c>
      <c r="G6659" t="s">
        <v>2582</v>
      </c>
      <c r="H6659" t="s">
        <v>2586</v>
      </c>
      <c r="I6659" t="s">
        <v>6834</v>
      </c>
      <c r="J6659" t="s">
        <v>6835</v>
      </c>
      <c r="K6659" t="s">
        <v>2702</v>
      </c>
      <c r="L6659" s="1">
        <v>1</v>
      </c>
      <c r="M6659" s="1">
        <v>20</v>
      </c>
      <c r="N6659" s="1">
        <v>0</v>
      </c>
      <c r="O6659" s="1" t="s">
        <v>2580</v>
      </c>
      <c r="P6659" s="1">
        <v>18.690000000000001</v>
      </c>
      <c r="Q6659" s="1">
        <v>1.31</v>
      </c>
      <c r="R6659" s="1">
        <v>20</v>
      </c>
      <c r="S6659" t="s">
        <v>2605</v>
      </c>
      <c r="T6659" t="str" cm="1">
        <f t="array" ref="T6659">_xlfn.IFS(ISNUMBER(SEARCH("CP02",S6659)),"ราชพฤกษ",ISNUMBER(SEARCH("CP03",S6659)),"บางใหญ่",ISNUMBER(SEARCH("CP04",S6659)),"บางบอน",OR(ISNUMBER(SEARCH("CP",S6659)),ISNUMBER(SEARCH("BTC",D6659))),"340",TRUE,"")</f>
        <v>บางใหญ่</v>
      </c>
    </row>
    <row r="6660" spans="1:20" x14ac:dyDescent="0.2">
      <c r="A6660" t="s">
        <v>6795</v>
      </c>
      <c r="B6660" t="s">
        <v>15</v>
      </c>
      <c r="C6660">
        <v>2026</v>
      </c>
      <c r="D6660" t="s">
        <v>6836</v>
      </c>
      <c r="E6660" t="s">
        <v>821</v>
      </c>
      <c r="F6660" t="s">
        <v>822</v>
      </c>
      <c r="G6660" t="s">
        <v>2843</v>
      </c>
      <c r="H6660" t="s">
        <v>2844</v>
      </c>
      <c r="I6660" t="s">
        <v>6837</v>
      </c>
      <c r="J6660" t="s">
        <v>6838</v>
      </c>
      <c r="K6660" t="s">
        <v>2603</v>
      </c>
      <c r="L6660" s="1">
        <v>4</v>
      </c>
      <c r="M6660" s="1">
        <v>2840</v>
      </c>
      <c r="N6660" s="1">
        <v>2840</v>
      </c>
      <c r="O6660" s="1" t="s">
        <v>2580</v>
      </c>
      <c r="P6660" s="1">
        <v>7962.62</v>
      </c>
      <c r="Q6660" s="1">
        <v>557.38</v>
      </c>
      <c r="R6660" s="1">
        <v>8520</v>
      </c>
      <c r="S6660" t="s">
        <v>6070</v>
      </c>
      <c r="T6660" t="str" cm="1">
        <f t="array" ref="T6660">_xlfn.IFS(ISNUMBER(SEARCH("CP02",S6660)),"ราชพฤกษ",ISNUMBER(SEARCH("CP03",S6660)),"บางใหญ่",ISNUMBER(SEARCH("CP04",S6660)),"บางบอน",OR(ISNUMBER(SEARCH("CP",S6660)),ISNUMBER(SEARCH("BTC",D6660))),"340",TRUE,"")</f>
        <v>บางใหญ่</v>
      </c>
    </row>
    <row r="6661" spans="1:20" x14ac:dyDescent="0.2">
      <c r="A6661" t="s">
        <v>6795</v>
      </c>
      <c r="B6661" t="s">
        <v>15</v>
      </c>
      <c r="C6661">
        <v>2026</v>
      </c>
      <c r="D6661" t="s">
        <v>6836</v>
      </c>
      <c r="E6661" t="s">
        <v>1091</v>
      </c>
      <c r="F6661" t="s">
        <v>1092</v>
      </c>
      <c r="G6661" t="s">
        <v>2582</v>
      </c>
      <c r="H6661" t="s">
        <v>2583</v>
      </c>
      <c r="I6661" t="s">
        <v>6837</v>
      </c>
      <c r="J6661" t="s">
        <v>6838</v>
      </c>
      <c r="K6661" t="s">
        <v>2603</v>
      </c>
      <c r="L6661" s="1">
        <v>4</v>
      </c>
      <c r="M6661" s="1">
        <v>60</v>
      </c>
      <c r="N6661" s="1">
        <v>0</v>
      </c>
      <c r="O6661" s="1" t="s">
        <v>2580</v>
      </c>
      <c r="P6661" s="1">
        <v>0</v>
      </c>
      <c r="Q6661" s="1">
        <v>0</v>
      </c>
      <c r="R6661" s="1">
        <v>0</v>
      </c>
      <c r="S6661" t="s">
        <v>2605</v>
      </c>
      <c r="T6661" t="str" cm="1">
        <f t="array" ref="T6661">_xlfn.IFS(ISNUMBER(SEARCH("CP02",S6661)),"ราชพฤกษ",ISNUMBER(SEARCH("CP03",S6661)),"บางใหญ่",ISNUMBER(SEARCH("CP04",S6661)),"บางบอน",OR(ISNUMBER(SEARCH("CP",S6661)),ISNUMBER(SEARCH("BTC",D6661))),"340",TRUE,"")</f>
        <v>บางใหญ่</v>
      </c>
    </row>
    <row r="6662" spans="1:20" x14ac:dyDescent="0.2">
      <c r="A6662" t="s">
        <v>6795</v>
      </c>
      <c r="B6662" t="s">
        <v>15</v>
      </c>
      <c r="C6662">
        <v>2026</v>
      </c>
      <c r="D6662" t="s">
        <v>6836</v>
      </c>
      <c r="E6662" t="s">
        <v>1553</v>
      </c>
      <c r="F6662" t="s">
        <v>1554</v>
      </c>
      <c r="G6662" t="s">
        <v>2585</v>
      </c>
      <c r="H6662" t="s">
        <v>2586</v>
      </c>
      <c r="I6662" t="s">
        <v>6837</v>
      </c>
      <c r="J6662" t="s">
        <v>6838</v>
      </c>
      <c r="K6662" t="s">
        <v>2603</v>
      </c>
      <c r="L6662" s="1">
        <v>4</v>
      </c>
      <c r="M6662" s="1">
        <v>120</v>
      </c>
      <c r="N6662" s="1">
        <v>0</v>
      </c>
      <c r="O6662" s="1" t="s">
        <v>2580</v>
      </c>
      <c r="P6662" s="1">
        <v>0</v>
      </c>
      <c r="Q6662" s="1">
        <v>0</v>
      </c>
      <c r="R6662" s="1">
        <v>0</v>
      </c>
      <c r="S6662" t="s">
        <v>2606</v>
      </c>
      <c r="T6662" t="str" cm="1">
        <f t="array" ref="T6662">_xlfn.IFS(ISNUMBER(SEARCH("CP02",S6662)),"ราชพฤกษ",ISNUMBER(SEARCH("CP03",S6662)),"บางใหญ่",ISNUMBER(SEARCH("CP04",S6662)),"บางบอน",OR(ISNUMBER(SEARCH("CP",S6662)),ISNUMBER(SEARCH("BTC",D6662))),"340",TRUE,"")</f>
        <v>บางใหญ่</v>
      </c>
    </row>
    <row r="6663" spans="1:20" x14ac:dyDescent="0.2">
      <c r="A6663" t="s">
        <v>6795</v>
      </c>
      <c r="B6663" t="s">
        <v>15</v>
      </c>
      <c r="C6663">
        <v>2026</v>
      </c>
      <c r="D6663" t="s">
        <v>6836</v>
      </c>
      <c r="E6663" t="s">
        <v>1547</v>
      </c>
      <c r="F6663" t="s">
        <v>1548</v>
      </c>
      <c r="G6663" t="s">
        <v>2588</v>
      </c>
      <c r="H6663" t="s">
        <v>2586</v>
      </c>
      <c r="I6663" t="s">
        <v>6837</v>
      </c>
      <c r="J6663" t="s">
        <v>6838</v>
      </c>
      <c r="K6663" t="s">
        <v>2603</v>
      </c>
      <c r="L6663" s="1">
        <v>1</v>
      </c>
      <c r="M6663" s="1">
        <v>400</v>
      </c>
      <c r="N6663" s="1">
        <v>0</v>
      </c>
      <c r="O6663" s="1" t="s">
        <v>2580</v>
      </c>
      <c r="P6663" s="1">
        <v>0</v>
      </c>
      <c r="Q6663" s="1">
        <v>0</v>
      </c>
      <c r="R6663" s="1">
        <v>0</v>
      </c>
      <c r="S6663" t="s">
        <v>2606</v>
      </c>
      <c r="T6663" t="str" cm="1">
        <f t="array" ref="T6663">_xlfn.IFS(ISNUMBER(SEARCH("CP02",S6663)),"ราชพฤกษ",ISNUMBER(SEARCH("CP03",S6663)),"บางใหญ่",ISNUMBER(SEARCH("CP04",S6663)),"บางบอน",OR(ISNUMBER(SEARCH("CP",S6663)),ISNUMBER(SEARCH("BTC",D6663))),"340",TRUE,"")</f>
        <v>บางใหญ่</v>
      </c>
    </row>
    <row r="6664" spans="1:20" x14ac:dyDescent="0.2">
      <c r="A6664" t="s">
        <v>6795</v>
      </c>
      <c r="B6664" t="s">
        <v>15</v>
      </c>
      <c r="C6664">
        <v>2026</v>
      </c>
      <c r="D6664" t="s">
        <v>6839</v>
      </c>
      <c r="E6664" t="s">
        <v>525</v>
      </c>
      <c r="F6664" t="s">
        <v>526</v>
      </c>
      <c r="G6664" t="s">
        <v>2582</v>
      </c>
      <c r="H6664" t="s">
        <v>2586</v>
      </c>
      <c r="I6664" t="s">
        <v>6840</v>
      </c>
      <c r="J6664" t="s">
        <v>6841</v>
      </c>
      <c r="K6664" t="s">
        <v>2624</v>
      </c>
      <c r="L6664" s="1">
        <v>1</v>
      </c>
      <c r="M6664" s="1">
        <v>1150</v>
      </c>
      <c r="N6664" s="1">
        <v>0</v>
      </c>
      <c r="O6664" s="1" t="s">
        <v>2580</v>
      </c>
      <c r="P6664" s="1">
        <v>1074.77</v>
      </c>
      <c r="Q6664" s="1">
        <v>75.23</v>
      </c>
      <c r="R6664" s="1">
        <v>1150</v>
      </c>
      <c r="S6664" t="s">
        <v>2683</v>
      </c>
      <c r="T6664" t="str" cm="1">
        <f t="array" ref="T6664">_xlfn.IFS(ISNUMBER(SEARCH("CP02",S6664)),"ราชพฤกษ",ISNUMBER(SEARCH("CP03",S6664)),"บางใหญ่",ISNUMBER(SEARCH("CP04",S6664)),"บางบอน",OR(ISNUMBER(SEARCH("CP",S6664)),ISNUMBER(SEARCH("BTC",D6664))),"340",TRUE,"")</f>
        <v>340</v>
      </c>
    </row>
    <row r="6665" spans="1:20" x14ac:dyDescent="0.2">
      <c r="A6665" t="s">
        <v>6795</v>
      </c>
      <c r="B6665" t="s">
        <v>15</v>
      </c>
      <c r="C6665">
        <v>2026</v>
      </c>
      <c r="D6665" t="s">
        <v>6839</v>
      </c>
      <c r="E6665" t="s">
        <v>523</v>
      </c>
      <c r="F6665" t="s">
        <v>524</v>
      </c>
      <c r="G6665" t="s">
        <v>2582</v>
      </c>
      <c r="H6665" t="s">
        <v>2586</v>
      </c>
      <c r="I6665" t="s">
        <v>6840</v>
      </c>
      <c r="J6665" t="s">
        <v>6841</v>
      </c>
      <c r="K6665" t="s">
        <v>2624</v>
      </c>
      <c r="L6665" s="1">
        <v>1</v>
      </c>
      <c r="M6665" s="1">
        <v>175</v>
      </c>
      <c r="N6665" s="1">
        <v>0</v>
      </c>
      <c r="O6665" s="1" t="s">
        <v>2580</v>
      </c>
      <c r="P6665" s="1">
        <v>0</v>
      </c>
      <c r="Q6665" s="1">
        <v>0</v>
      </c>
      <c r="R6665" s="1">
        <v>0</v>
      </c>
      <c r="S6665" t="s">
        <v>2683</v>
      </c>
      <c r="T6665" t="str" cm="1">
        <f t="array" ref="T6665">_xlfn.IFS(ISNUMBER(SEARCH("CP02",S6665)),"ราชพฤกษ",ISNUMBER(SEARCH("CP03",S6665)),"บางใหญ่",ISNUMBER(SEARCH("CP04",S6665)),"บางบอน",OR(ISNUMBER(SEARCH("CP",S6665)),ISNUMBER(SEARCH("BTC",D6665))),"340",TRUE,"")</f>
        <v>340</v>
      </c>
    </row>
    <row r="6666" spans="1:20" x14ac:dyDescent="0.2">
      <c r="A6666" t="s">
        <v>6795</v>
      </c>
      <c r="B6666" t="s">
        <v>15</v>
      </c>
      <c r="C6666">
        <v>2026</v>
      </c>
      <c r="D6666" t="s">
        <v>6839</v>
      </c>
      <c r="E6666" t="s">
        <v>121</v>
      </c>
      <c r="F6666" t="s">
        <v>122</v>
      </c>
      <c r="G6666" t="s">
        <v>2582</v>
      </c>
      <c r="H6666" t="s">
        <v>2586</v>
      </c>
      <c r="I6666" t="s">
        <v>6840</v>
      </c>
      <c r="J6666" t="s">
        <v>6841</v>
      </c>
      <c r="K6666" t="s">
        <v>2624</v>
      </c>
      <c r="L6666" s="1">
        <v>1</v>
      </c>
      <c r="M6666" s="1">
        <v>240</v>
      </c>
      <c r="N6666" s="1">
        <v>0</v>
      </c>
      <c r="O6666" s="1" t="s">
        <v>2580</v>
      </c>
      <c r="P6666" s="1">
        <v>224.3</v>
      </c>
      <c r="Q6666" s="1">
        <v>15.7</v>
      </c>
      <c r="R6666" s="1">
        <v>240</v>
      </c>
      <c r="S6666" t="s">
        <v>2683</v>
      </c>
      <c r="T6666" t="str" cm="1">
        <f t="array" ref="T6666">_xlfn.IFS(ISNUMBER(SEARCH("CP02",S6666)),"ราชพฤกษ",ISNUMBER(SEARCH("CP03",S6666)),"บางใหญ่",ISNUMBER(SEARCH("CP04",S6666)),"บางบอน",OR(ISNUMBER(SEARCH("CP",S6666)),ISNUMBER(SEARCH("BTC",D6666))),"340",TRUE,"")</f>
        <v>340</v>
      </c>
    </row>
    <row r="6667" spans="1:20" x14ac:dyDescent="0.2">
      <c r="A6667" t="s">
        <v>6795</v>
      </c>
      <c r="B6667" t="s">
        <v>15</v>
      </c>
      <c r="C6667">
        <v>2026</v>
      </c>
      <c r="D6667" t="s">
        <v>6839</v>
      </c>
      <c r="E6667" t="s">
        <v>289</v>
      </c>
      <c r="F6667" t="s">
        <v>290</v>
      </c>
      <c r="G6667" t="s">
        <v>2582</v>
      </c>
      <c r="H6667" t="s">
        <v>2586</v>
      </c>
      <c r="I6667" t="s">
        <v>6840</v>
      </c>
      <c r="J6667" t="s">
        <v>6841</v>
      </c>
      <c r="K6667" t="s">
        <v>2624</v>
      </c>
      <c r="L6667" s="1">
        <v>1</v>
      </c>
      <c r="M6667" s="1">
        <v>590</v>
      </c>
      <c r="N6667" s="1">
        <v>0</v>
      </c>
      <c r="O6667" s="1" t="s">
        <v>2580</v>
      </c>
      <c r="P6667" s="1">
        <v>551.4</v>
      </c>
      <c r="Q6667" s="1">
        <v>38.6</v>
      </c>
      <c r="R6667" s="1">
        <v>590</v>
      </c>
      <c r="S6667" t="s">
        <v>2683</v>
      </c>
      <c r="T6667" t="str" cm="1">
        <f t="array" ref="T6667">_xlfn.IFS(ISNUMBER(SEARCH("CP02",S6667)),"ราชพฤกษ",ISNUMBER(SEARCH("CP03",S6667)),"บางใหญ่",ISNUMBER(SEARCH("CP04",S6667)),"บางบอน",OR(ISNUMBER(SEARCH("CP",S6667)),ISNUMBER(SEARCH("BTC",D6667))),"340",TRUE,"")</f>
        <v>340</v>
      </c>
    </row>
    <row r="6668" spans="1:20" x14ac:dyDescent="0.2">
      <c r="A6668" t="s">
        <v>6795</v>
      </c>
      <c r="B6668" t="s">
        <v>15</v>
      </c>
      <c r="C6668">
        <v>2026</v>
      </c>
      <c r="D6668" t="s">
        <v>6839</v>
      </c>
      <c r="E6668" t="s">
        <v>229</v>
      </c>
      <c r="F6668" t="s">
        <v>230</v>
      </c>
      <c r="G6668" t="s">
        <v>2582</v>
      </c>
      <c r="H6668" t="s">
        <v>2586</v>
      </c>
      <c r="I6668" t="s">
        <v>6840</v>
      </c>
      <c r="J6668" t="s">
        <v>6841</v>
      </c>
      <c r="K6668" t="s">
        <v>2624</v>
      </c>
      <c r="L6668" s="1">
        <v>1</v>
      </c>
      <c r="M6668" s="1">
        <v>300</v>
      </c>
      <c r="N6668" s="1">
        <v>0</v>
      </c>
      <c r="O6668" s="1" t="s">
        <v>2580</v>
      </c>
      <c r="P6668" s="1">
        <v>280.37</v>
      </c>
      <c r="Q6668" s="1">
        <v>19.63</v>
      </c>
      <c r="R6668" s="1">
        <v>300</v>
      </c>
      <c r="S6668" t="s">
        <v>2683</v>
      </c>
      <c r="T6668" t="str" cm="1">
        <f t="array" ref="T6668">_xlfn.IFS(ISNUMBER(SEARCH("CP02",S6668)),"ราชพฤกษ",ISNUMBER(SEARCH("CP03",S6668)),"บางใหญ่",ISNUMBER(SEARCH("CP04",S6668)),"บางบอน",OR(ISNUMBER(SEARCH("CP",S6668)),ISNUMBER(SEARCH("BTC",D6668))),"340",TRUE,"")</f>
        <v>340</v>
      </c>
    </row>
    <row r="6669" spans="1:20" x14ac:dyDescent="0.2">
      <c r="A6669" t="s">
        <v>6795</v>
      </c>
      <c r="B6669" t="s">
        <v>15</v>
      </c>
      <c r="C6669">
        <v>2026</v>
      </c>
      <c r="D6669" t="s">
        <v>2883</v>
      </c>
      <c r="E6669" t="s">
        <v>555</v>
      </c>
      <c r="F6669" t="s">
        <v>556</v>
      </c>
      <c r="G6669" t="s">
        <v>2582</v>
      </c>
      <c r="H6669" t="s">
        <v>2586</v>
      </c>
      <c r="I6669" t="s">
        <v>6842</v>
      </c>
      <c r="J6669" t="s">
        <v>2885</v>
      </c>
      <c r="K6669" t="s">
        <v>2761</v>
      </c>
      <c r="L6669" s="1">
        <v>1</v>
      </c>
      <c r="M6669" s="1">
        <v>1350</v>
      </c>
      <c r="N6669" s="1">
        <v>0</v>
      </c>
      <c r="O6669" s="1" t="s">
        <v>2580</v>
      </c>
      <c r="P6669" s="1">
        <v>1261.68</v>
      </c>
      <c r="Q6669" s="1">
        <v>88.32</v>
      </c>
      <c r="R6669" s="1">
        <v>1350</v>
      </c>
      <c r="S6669" t="s">
        <v>2683</v>
      </c>
      <c r="T6669" t="str" cm="1">
        <f t="array" ref="T6669">_xlfn.IFS(ISNUMBER(SEARCH("CP02",S6669)),"ราชพฤกษ",ISNUMBER(SEARCH("CP03",S6669)),"บางใหญ่",ISNUMBER(SEARCH("CP04",S6669)),"บางบอน",OR(ISNUMBER(SEARCH("CP",S6669)),ISNUMBER(SEARCH("BTC",D6669))),"340",TRUE,"")</f>
        <v>340</v>
      </c>
    </row>
    <row r="6670" spans="1:20" x14ac:dyDescent="0.2">
      <c r="A6670" t="s">
        <v>6795</v>
      </c>
      <c r="B6670" t="s">
        <v>15</v>
      </c>
      <c r="C6670">
        <v>2026</v>
      </c>
      <c r="D6670" t="s">
        <v>2883</v>
      </c>
      <c r="E6670" t="s">
        <v>553</v>
      </c>
      <c r="F6670" t="s">
        <v>554</v>
      </c>
      <c r="G6670" t="s">
        <v>2582</v>
      </c>
      <c r="H6670" t="s">
        <v>2586</v>
      </c>
      <c r="I6670" t="s">
        <v>6842</v>
      </c>
      <c r="J6670" t="s">
        <v>2885</v>
      </c>
      <c r="K6670" t="s">
        <v>2761</v>
      </c>
      <c r="L6670" s="1">
        <v>1</v>
      </c>
      <c r="M6670" s="1">
        <v>250</v>
      </c>
      <c r="N6670" s="1">
        <v>0</v>
      </c>
      <c r="O6670" s="1" t="s">
        <v>2580</v>
      </c>
      <c r="P6670" s="1">
        <v>0</v>
      </c>
      <c r="Q6670" s="1">
        <v>0</v>
      </c>
      <c r="R6670" s="1">
        <v>0</v>
      </c>
      <c r="S6670" t="s">
        <v>2683</v>
      </c>
      <c r="T6670" t="str" cm="1">
        <f t="array" ref="T6670">_xlfn.IFS(ISNUMBER(SEARCH("CP02",S6670)),"ราชพฤกษ",ISNUMBER(SEARCH("CP03",S6670)),"บางใหญ่",ISNUMBER(SEARCH("CP04",S6670)),"บางบอน",OR(ISNUMBER(SEARCH("CP",S6670)),ISNUMBER(SEARCH("BTC",D6670))),"340",TRUE,"")</f>
        <v>340</v>
      </c>
    </row>
    <row r="6671" spans="1:20" x14ac:dyDescent="0.2">
      <c r="A6671" t="s">
        <v>6795</v>
      </c>
      <c r="B6671" t="s">
        <v>15</v>
      </c>
      <c r="C6671">
        <v>2026</v>
      </c>
      <c r="D6671" t="s">
        <v>2883</v>
      </c>
      <c r="E6671" t="s">
        <v>105</v>
      </c>
      <c r="F6671" t="s">
        <v>106</v>
      </c>
      <c r="G6671" t="s">
        <v>2582</v>
      </c>
      <c r="H6671" t="s">
        <v>2586</v>
      </c>
      <c r="I6671" t="s">
        <v>6842</v>
      </c>
      <c r="J6671" t="s">
        <v>2885</v>
      </c>
      <c r="K6671" t="s">
        <v>2761</v>
      </c>
      <c r="L6671" s="1">
        <v>1</v>
      </c>
      <c r="M6671" s="1">
        <v>260</v>
      </c>
      <c r="N6671" s="1">
        <v>0</v>
      </c>
      <c r="O6671" s="1" t="s">
        <v>2580</v>
      </c>
      <c r="P6671" s="1">
        <v>242.99</v>
      </c>
      <c r="Q6671" s="1">
        <v>17.010000000000002</v>
      </c>
      <c r="R6671" s="1">
        <v>260</v>
      </c>
      <c r="S6671" t="s">
        <v>2683</v>
      </c>
      <c r="T6671" t="str" cm="1">
        <f t="array" ref="T6671">_xlfn.IFS(ISNUMBER(SEARCH("CP02",S6671)),"ราชพฤกษ",ISNUMBER(SEARCH("CP03",S6671)),"บางใหญ่",ISNUMBER(SEARCH("CP04",S6671)),"บางบอน",OR(ISNUMBER(SEARCH("CP",S6671)),ISNUMBER(SEARCH("BTC",D6671))),"340",TRUE,"")</f>
        <v>340</v>
      </c>
    </row>
    <row r="6672" spans="1:20" x14ac:dyDescent="0.2">
      <c r="A6672" t="s">
        <v>6795</v>
      </c>
      <c r="B6672" t="s">
        <v>15</v>
      </c>
      <c r="C6672">
        <v>2026</v>
      </c>
      <c r="D6672" t="s">
        <v>2883</v>
      </c>
      <c r="E6672" t="s">
        <v>1187</v>
      </c>
      <c r="F6672" t="s">
        <v>1188</v>
      </c>
      <c r="G6672" t="s">
        <v>2582</v>
      </c>
      <c r="H6672" t="s">
        <v>2586</v>
      </c>
      <c r="I6672" t="s">
        <v>6842</v>
      </c>
      <c r="J6672" t="s">
        <v>2885</v>
      </c>
      <c r="K6672" t="s">
        <v>2761</v>
      </c>
      <c r="L6672" s="1">
        <v>1</v>
      </c>
      <c r="M6672" s="1">
        <v>20</v>
      </c>
      <c r="N6672" s="1">
        <v>0</v>
      </c>
      <c r="O6672" s="1" t="s">
        <v>2580</v>
      </c>
      <c r="P6672" s="1">
        <v>18.690000000000001</v>
      </c>
      <c r="Q6672" s="1">
        <v>1.31</v>
      </c>
      <c r="R6672" s="1">
        <v>20</v>
      </c>
      <c r="S6672" t="s">
        <v>2683</v>
      </c>
      <c r="T6672" t="str" cm="1">
        <f t="array" ref="T6672">_xlfn.IFS(ISNUMBER(SEARCH("CP02",S6672)),"ราชพฤกษ",ISNUMBER(SEARCH("CP03",S6672)),"บางใหญ่",ISNUMBER(SEARCH("CP04",S6672)),"บางบอน",OR(ISNUMBER(SEARCH("CP",S6672)),ISNUMBER(SEARCH("BTC",D6672))),"340",TRUE,"")</f>
        <v>340</v>
      </c>
    </row>
    <row r="6673" spans="1:20" x14ac:dyDescent="0.2">
      <c r="A6673" t="s">
        <v>6795</v>
      </c>
      <c r="B6673" t="s">
        <v>15</v>
      </c>
      <c r="C6673">
        <v>2026</v>
      </c>
      <c r="D6673" t="s">
        <v>2883</v>
      </c>
      <c r="E6673" t="s">
        <v>229</v>
      </c>
      <c r="F6673" t="s">
        <v>230</v>
      </c>
      <c r="G6673" t="s">
        <v>2582</v>
      </c>
      <c r="H6673" t="s">
        <v>2586</v>
      </c>
      <c r="I6673" t="s">
        <v>6842</v>
      </c>
      <c r="J6673" t="s">
        <v>2885</v>
      </c>
      <c r="K6673" t="s">
        <v>2761</v>
      </c>
      <c r="L6673" s="1">
        <v>1</v>
      </c>
      <c r="M6673" s="1">
        <v>300</v>
      </c>
      <c r="N6673" s="1">
        <v>0</v>
      </c>
      <c r="O6673" s="1" t="s">
        <v>2580</v>
      </c>
      <c r="P6673" s="1">
        <v>280.37</v>
      </c>
      <c r="Q6673" s="1">
        <v>19.63</v>
      </c>
      <c r="R6673" s="1">
        <v>300</v>
      </c>
      <c r="S6673" t="s">
        <v>2683</v>
      </c>
      <c r="T6673" t="str" cm="1">
        <f t="array" ref="T6673">_xlfn.IFS(ISNUMBER(SEARCH("CP02",S6673)),"ราชพฤกษ",ISNUMBER(SEARCH("CP03",S6673)),"บางใหญ่",ISNUMBER(SEARCH("CP04",S6673)),"บางบอน",OR(ISNUMBER(SEARCH("CP",S6673)),ISNUMBER(SEARCH("BTC",D6673))),"340",TRUE,"")</f>
        <v>340</v>
      </c>
    </row>
    <row r="6674" spans="1:20" x14ac:dyDescent="0.2">
      <c r="A6674" t="s">
        <v>6795</v>
      </c>
      <c r="B6674" t="s">
        <v>15</v>
      </c>
      <c r="C6674">
        <v>2026</v>
      </c>
      <c r="D6674" t="s">
        <v>2883</v>
      </c>
      <c r="E6674" t="s">
        <v>2513</v>
      </c>
      <c r="F6674" t="s">
        <v>2514</v>
      </c>
      <c r="G6674" t="s">
        <v>2582</v>
      </c>
      <c r="H6674" t="s">
        <v>2586</v>
      </c>
      <c r="I6674" t="s">
        <v>6842</v>
      </c>
      <c r="J6674" t="s">
        <v>2885</v>
      </c>
      <c r="K6674" t="s">
        <v>2761</v>
      </c>
      <c r="L6674" s="1">
        <v>1</v>
      </c>
      <c r="M6674" s="1">
        <v>160</v>
      </c>
      <c r="N6674" s="1">
        <v>0</v>
      </c>
      <c r="O6674" s="1" t="s">
        <v>2580</v>
      </c>
      <c r="P6674" s="1">
        <v>149.53</v>
      </c>
      <c r="Q6674" s="1">
        <v>10.47</v>
      </c>
      <c r="R6674" s="1">
        <v>160</v>
      </c>
      <c r="S6674" t="s">
        <v>2683</v>
      </c>
      <c r="T6674" t="str" cm="1">
        <f t="array" ref="T6674">_xlfn.IFS(ISNUMBER(SEARCH("CP02",S6674)),"ราชพฤกษ",ISNUMBER(SEARCH("CP03",S6674)),"บางใหญ่",ISNUMBER(SEARCH("CP04",S6674)),"บางบอน",OR(ISNUMBER(SEARCH("CP",S6674)),ISNUMBER(SEARCH("BTC",D6674))),"340",TRUE,"")</f>
        <v>340</v>
      </c>
    </row>
    <row r="6675" spans="1:20" x14ac:dyDescent="0.2">
      <c r="A6675" t="s">
        <v>6795</v>
      </c>
      <c r="B6675" t="s">
        <v>15</v>
      </c>
      <c r="C6675">
        <v>2026</v>
      </c>
      <c r="D6675" t="s">
        <v>2883</v>
      </c>
      <c r="E6675" t="s">
        <v>575</v>
      </c>
      <c r="F6675" t="s">
        <v>576</v>
      </c>
      <c r="G6675" t="s">
        <v>2582</v>
      </c>
      <c r="H6675" t="s">
        <v>2586</v>
      </c>
      <c r="I6675" t="s">
        <v>6842</v>
      </c>
      <c r="J6675" t="s">
        <v>2885</v>
      </c>
      <c r="K6675" t="s">
        <v>2761</v>
      </c>
      <c r="L6675" s="1">
        <v>2</v>
      </c>
      <c r="M6675" s="1">
        <v>520</v>
      </c>
      <c r="N6675" s="1">
        <v>0</v>
      </c>
      <c r="O6675" s="1" t="s">
        <v>2580</v>
      </c>
      <c r="P6675" s="1">
        <v>971.96</v>
      </c>
      <c r="Q6675" s="1">
        <v>68.040000000000006</v>
      </c>
      <c r="R6675" s="1">
        <v>1040</v>
      </c>
      <c r="S6675" t="s">
        <v>2683</v>
      </c>
      <c r="T6675" t="str" cm="1">
        <f t="array" ref="T6675">_xlfn.IFS(ISNUMBER(SEARCH("CP02",S6675)),"ราชพฤกษ",ISNUMBER(SEARCH("CP03",S6675)),"บางใหญ่",ISNUMBER(SEARCH("CP04",S6675)),"บางบอน",OR(ISNUMBER(SEARCH("CP",S6675)),ISNUMBER(SEARCH("BTC",D6675))),"340",TRUE,"")</f>
        <v>340</v>
      </c>
    </row>
    <row r="6676" spans="1:20" x14ac:dyDescent="0.2">
      <c r="A6676" t="s">
        <v>6795</v>
      </c>
      <c r="B6676" t="s">
        <v>15</v>
      </c>
      <c r="C6676">
        <v>2026</v>
      </c>
      <c r="D6676" t="s">
        <v>2883</v>
      </c>
      <c r="E6676" t="s">
        <v>1559</v>
      </c>
      <c r="F6676" t="s">
        <v>1560</v>
      </c>
      <c r="G6676" t="s">
        <v>2588</v>
      </c>
      <c r="H6676" t="s">
        <v>2586</v>
      </c>
      <c r="I6676" t="s">
        <v>6843</v>
      </c>
      <c r="J6676" t="s">
        <v>2885</v>
      </c>
      <c r="K6676" t="s">
        <v>2761</v>
      </c>
      <c r="L6676" s="1">
        <v>2</v>
      </c>
      <c r="M6676" s="1">
        <v>100</v>
      </c>
      <c r="N6676" s="1">
        <v>0</v>
      </c>
      <c r="O6676" s="1" t="s">
        <v>2580</v>
      </c>
      <c r="P6676" s="1">
        <v>186.92</v>
      </c>
      <c r="Q6676" s="1">
        <v>13.08</v>
      </c>
      <c r="R6676" s="1">
        <v>200</v>
      </c>
      <c r="S6676" t="s">
        <v>2625</v>
      </c>
      <c r="T6676" t="str" cm="1">
        <f t="array" ref="T6676">_xlfn.IFS(ISNUMBER(SEARCH("CP02",S6676)),"ราชพฤกษ",ISNUMBER(SEARCH("CP03",S6676)),"บางใหญ่",ISNUMBER(SEARCH("CP04",S6676)),"บางบอน",OR(ISNUMBER(SEARCH("CP",S6676)),ISNUMBER(SEARCH("BTC",D6676))),"340",TRUE,"")</f>
        <v>340</v>
      </c>
    </row>
    <row r="6677" spans="1:20" x14ac:dyDescent="0.2">
      <c r="A6677" t="s">
        <v>6795</v>
      </c>
      <c r="B6677" t="s">
        <v>15</v>
      </c>
      <c r="C6677">
        <v>2026</v>
      </c>
      <c r="D6677" t="s">
        <v>2883</v>
      </c>
      <c r="E6677" t="s">
        <v>1621</v>
      </c>
      <c r="F6677" t="s">
        <v>1622</v>
      </c>
      <c r="G6677" t="s">
        <v>1536</v>
      </c>
      <c r="H6677" t="s">
        <v>2586</v>
      </c>
      <c r="I6677" t="s">
        <v>6843</v>
      </c>
      <c r="J6677" t="s">
        <v>2885</v>
      </c>
      <c r="K6677" t="s">
        <v>2761</v>
      </c>
      <c r="L6677" s="1">
        <v>1</v>
      </c>
      <c r="M6677" s="1">
        <v>250</v>
      </c>
      <c r="N6677" s="1">
        <v>0</v>
      </c>
      <c r="O6677" s="1" t="s">
        <v>2580</v>
      </c>
      <c r="P6677" s="1">
        <v>233.64</v>
      </c>
      <c r="Q6677" s="1">
        <v>16.36</v>
      </c>
      <c r="R6677" s="1">
        <v>250</v>
      </c>
      <c r="S6677" t="s">
        <v>2625</v>
      </c>
      <c r="T6677" t="str" cm="1">
        <f t="array" ref="T6677">_xlfn.IFS(ISNUMBER(SEARCH("CP02",S6677)),"ราชพฤกษ",ISNUMBER(SEARCH("CP03",S6677)),"บางใหญ่",ISNUMBER(SEARCH("CP04",S6677)),"บางบอน",OR(ISNUMBER(SEARCH("CP",S6677)),ISNUMBER(SEARCH("BTC",D6677))),"340",TRUE,"")</f>
        <v>340</v>
      </c>
    </row>
    <row r="6678" spans="1:20" x14ac:dyDescent="0.2">
      <c r="A6678" t="s">
        <v>6795</v>
      </c>
      <c r="B6678" t="s">
        <v>15</v>
      </c>
      <c r="C6678">
        <v>2026</v>
      </c>
      <c r="D6678" t="s">
        <v>4071</v>
      </c>
      <c r="E6678" t="s">
        <v>555</v>
      </c>
      <c r="F6678" t="s">
        <v>556</v>
      </c>
      <c r="G6678" t="s">
        <v>2582</v>
      </c>
      <c r="H6678" t="s">
        <v>2586</v>
      </c>
      <c r="I6678" t="s">
        <v>6844</v>
      </c>
      <c r="J6678" t="s">
        <v>4073</v>
      </c>
      <c r="K6678" t="s">
        <v>2761</v>
      </c>
      <c r="L6678" s="1">
        <v>1</v>
      </c>
      <c r="M6678" s="1">
        <v>1350</v>
      </c>
      <c r="N6678" s="1">
        <v>0</v>
      </c>
      <c r="O6678" s="1" t="s">
        <v>2580</v>
      </c>
      <c r="P6678" s="1">
        <v>1261.68</v>
      </c>
      <c r="Q6678" s="1">
        <v>88.32</v>
      </c>
      <c r="R6678" s="1">
        <v>1350</v>
      </c>
      <c r="S6678" t="s">
        <v>2683</v>
      </c>
      <c r="T6678" t="str" cm="1">
        <f t="array" ref="T6678">_xlfn.IFS(ISNUMBER(SEARCH("CP02",S6678)),"ราชพฤกษ",ISNUMBER(SEARCH("CP03",S6678)),"บางใหญ่",ISNUMBER(SEARCH("CP04",S6678)),"บางบอน",OR(ISNUMBER(SEARCH("CP",S6678)),ISNUMBER(SEARCH("BTC",D6678))),"340",TRUE,"")</f>
        <v>340</v>
      </c>
    </row>
    <row r="6679" spans="1:20" x14ac:dyDescent="0.2">
      <c r="A6679" t="s">
        <v>6795</v>
      </c>
      <c r="B6679" t="s">
        <v>15</v>
      </c>
      <c r="C6679">
        <v>2026</v>
      </c>
      <c r="D6679" t="s">
        <v>4071</v>
      </c>
      <c r="E6679" t="s">
        <v>553</v>
      </c>
      <c r="F6679" t="s">
        <v>554</v>
      </c>
      <c r="G6679" t="s">
        <v>2582</v>
      </c>
      <c r="H6679" t="s">
        <v>2586</v>
      </c>
      <c r="I6679" t="s">
        <v>6844</v>
      </c>
      <c r="J6679" t="s">
        <v>4073</v>
      </c>
      <c r="K6679" t="s">
        <v>2761</v>
      </c>
      <c r="L6679" s="1">
        <v>1</v>
      </c>
      <c r="M6679" s="1">
        <v>250</v>
      </c>
      <c r="N6679" s="1">
        <v>0</v>
      </c>
      <c r="O6679" s="1" t="s">
        <v>2580</v>
      </c>
      <c r="P6679" s="1">
        <v>0</v>
      </c>
      <c r="Q6679" s="1">
        <v>0</v>
      </c>
      <c r="R6679" s="1">
        <v>0</v>
      </c>
      <c r="S6679" t="s">
        <v>2683</v>
      </c>
      <c r="T6679" t="str" cm="1">
        <f t="array" ref="T6679">_xlfn.IFS(ISNUMBER(SEARCH("CP02",S6679)),"ราชพฤกษ",ISNUMBER(SEARCH("CP03",S6679)),"บางใหญ่",ISNUMBER(SEARCH("CP04",S6679)),"บางบอน",OR(ISNUMBER(SEARCH("CP",S6679)),ISNUMBER(SEARCH("BTC",D6679))),"340",TRUE,"")</f>
        <v>340</v>
      </c>
    </row>
    <row r="6680" spans="1:20" x14ac:dyDescent="0.2">
      <c r="A6680" t="s">
        <v>6795</v>
      </c>
      <c r="B6680" t="s">
        <v>15</v>
      </c>
      <c r="C6680">
        <v>2026</v>
      </c>
      <c r="D6680" t="s">
        <v>4071</v>
      </c>
      <c r="E6680" t="s">
        <v>105</v>
      </c>
      <c r="F6680" t="s">
        <v>106</v>
      </c>
      <c r="G6680" t="s">
        <v>2582</v>
      </c>
      <c r="H6680" t="s">
        <v>2586</v>
      </c>
      <c r="I6680" t="s">
        <v>6844</v>
      </c>
      <c r="J6680" t="s">
        <v>4073</v>
      </c>
      <c r="K6680" t="s">
        <v>2761</v>
      </c>
      <c r="L6680" s="1">
        <v>1</v>
      </c>
      <c r="M6680" s="1">
        <v>260</v>
      </c>
      <c r="N6680" s="1">
        <v>0</v>
      </c>
      <c r="O6680" s="1" t="s">
        <v>2580</v>
      </c>
      <c r="P6680" s="1">
        <v>242.99</v>
      </c>
      <c r="Q6680" s="1">
        <v>17.010000000000002</v>
      </c>
      <c r="R6680" s="1">
        <v>260</v>
      </c>
      <c r="S6680" t="s">
        <v>2683</v>
      </c>
      <c r="T6680" t="str" cm="1">
        <f t="array" ref="T6680">_xlfn.IFS(ISNUMBER(SEARCH("CP02",S6680)),"ราชพฤกษ",ISNUMBER(SEARCH("CP03",S6680)),"บางใหญ่",ISNUMBER(SEARCH("CP04",S6680)),"บางบอน",OR(ISNUMBER(SEARCH("CP",S6680)),ISNUMBER(SEARCH("BTC",D6680))),"340",TRUE,"")</f>
        <v>340</v>
      </c>
    </row>
    <row r="6681" spans="1:20" x14ac:dyDescent="0.2">
      <c r="A6681" t="s">
        <v>6795</v>
      </c>
      <c r="B6681" t="s">
        <v>15</v>
      </c>
      <c r="C6681">
        <v>2026</v>
      </c>
      <c r="D6681" t="s">
        <v>4071</v>
      </c>
      <c r="E6681" t="s">
        <v>1187</v>
      </c>
      <c r="F6681" t="s">
        <v>1188</v>
      </c>
      <c r="G6681" t="s">
        <v>2582</v>
      </c>
      <c r="H6681" t="s">
        <v>2586</v>
      </c>
      <c r="I6681" t="s">
        <v>6844</v>
      </c>
      <c r="J6681" t="s">
        <v>4073</v>
      </c>
      <c r="K6681" t="s">
        <v>2761</v>
      </c>
      <c r="L6681" s="1">
        <v>1</v>
      </c>
      <c r="M6681" s="1">
        <v>20</v>
      </c>
      <c r="N6681" s="1">
        <v>0</v>
      </c>
      <c r="O6681" s="1" t="s">
        <v>2580</v>
      </c>
      <c r="P6681" s="1">
        <v>18.690000000000001</v>
      </c>
      <c r="Q6681" s="1">
        <v>1.31</v>
      </c>
      <c r="R6681" s="1">
        <v>20</v>
      </c>
      <c r="S6681" t="s">
        <v>2683</v>
      </c>
      <c r="T6681" t="str" cm="1">
        <f t="array" ref="T6681">_xlfn.IFS(ISNUMBER(SEARCH("CP02",S6681)),"ราชพฤกษ",ISNUMBER(SEARCH("CP03",S6681)),"บางใหญ่",ISNUMBER(SEARCH("CP04",S6681)),"บางบอน",OR(ISNUMBER(SEARCH("CP",S6681)),ISNUMBER(SEARCH("BTC",D6681))),"340",TRUE,"")</f>
        <v>340</v>
      </c>
    </row>
    <row r="6682" spans="1:20" x14ac:dyDescent="0.2">
      <c r="A6682" t="s">
        <v>6795</v>
      </c>
      <c r="B6682" t="s">
        <v>15</v>
      </c>
      <c r="C6682">
        <v>2026</v>
      </c>
      <c r="D6682" t="s">
        <v>4071</v>
      </c>
      <c r="E6682" t="s">
        <v>217</v>
      </c>
      <c r="F6682" t="s">
        <v>218</v>
      </c>
      <c r="G6682" t="s">
        <v>2582</v>
      </c>
      <c r="H6682" t="s">
        <v>2586</v>
      </c>
      <c r="I6682" t="s">
        <v>6844</v>
      </c>
      <c r="J6682" t="s">
        <v>4073</v>
      </c>
      <c r="K6682" t="s">
        <v>2761</v>
      </c>
      <c r="L6682" s="1">
        <v>1</v>
      </c>
      <c r="M6682" s="1">
        <v>300</v>
      </c>
      <c r="N6682" s="1">
        <v>0</v>
      </c>
      <c r="O6682" s="1" t="s">
        <v>2580</v>
      </c>
      <c r="P6682" s="1">
        <v>280.37</v>
      </c>
      <c r="Q6682" s="1">
        <v>19.63</v>
      </c>
      <c r="R6682" s="1">
        <v>300</v>
      </c>
      <c r="S6682" t="s">
        <v>2683</v>
      </c>
      <c r="T6682" t="str" cm="1">
        <f t="array" ref="T6682">_xlfn.IFS(ISNUMBER(SEARCH("CP02",S6682)),"ราชพฤกษ",ISNUMBER(SEARCH("CP03",S6682)),"บางใหญ่",ISNUMBER(SEARCH("CP04",S6682)),"บางบอน",OR(ISNUMBER(SEARCH("CP",S6682)),ISNUMBER(SEARCH("BTC",D6682))),"340",TRUE,"")</f>
        <v>340</v>
      </c>
    </row>
    <row r="6683" spans="1:20" x14ac:dyDescent="0.2">
      <c r="A6683" t="s">
        <v>6795</v>
      </c>
      <c r="B6683" t="s">
        <v>15</v>
      </c>
      <c r="C6683">
        <v>2026</v>
      </c>
      <c r="D6683" t="s">
        <v>4071</v>
      </c>
      <c r="E6683" t="s">
        <v>297</v>
      </c>
      <c r="F6683" t="s">
        <v>298</v>
      </c>
      <c r="G6683" t="s">
        <v>2582</v>
      </c>
      <c r="H6683" t="s">
        <v>2586</v>
      </c>
      <c r="I6683" t="s">
        <v>6844</v>
      </c>
      <c r="J6683" t="s">
        <v>4073</v>
      </c>
      <c r="K6683" t="s">
        <v>2761</v>
      </c>
      <c r="L6683" s="1">
        <v>1</v>
      </c>
      <c r="M6683" s="1">
        <v>500</v>
      </c>
      <c r="N6683" s="1">
        <v>0</v>
      </c>
      <c r="O6683" s="1" t="s">
        <v>2580</v>
      </c>
      <c r="P6683" s="1">
        <v>467.29</v>
      </c>
      <c r="Q6683" s="1">
        <v>32.71</v>
      </c>
      <c r="R6683" s="1">
        <v>500</v>
      </c>
      <c r="S6683" t="s">
        <v>2683</v>
      </c>
      <c r="T6683" t="str" cm="1">
        <f t="array" ref="T6683">_xlfn.IFS(ISNUMBER(SEARCH("CP02",S6683)),"ราชพฤกษ",ISNUMBER(SEARCH("CP03",S6683)),"บางใหญ่",ISNUMBER(SEARCH("CP04",S6683)),"บางบอน",OR(ISNUMBER(SEARCH("CP",S6683)),ISNUMBER(SEARCH("BTC",D6683))),"340",TRUE,"")</f>
        <v>340</v>
      </c>
    </row>
    <row r="6684" spans="1:20" x14ac:dyDescent="0.2">
      <c r="A6684" t="s">
        <v>6795</v>
      </c>
      <c r="B6684" t="s">
        <v>15</v>
      </c>
      <c r="C6684">
        <v>2026</v>
      </c>
      <c r="D6684" t="s">
        <v>4071</v>
      </c>
      <c r="E6684" t="s">
        <v>575</v>
      </c>
      <c r="F6684" t="s">
        <v>576</v>
      </c>
      <c r="G6684" t="s">
        <v>2582</v>
      </c>
      <c r="H6684" t="s">
        <v>2586</v>
      </c>
      <c r="I6684" t="s">
        <v>6844</v>
      </c>
      <c r="J6684" t="s">
        <v>4073</v>
      </c>
      <c r="K6684" t="s">
        <v>2761</v>
      </c>
      <c r="L6684" s="1">
        <v>2</v>
      </c>
      <c r="M6684" s="1">
        <v>520</v>
      </c>
      <c r="N6684" s="1">
        <v>0</v>
      </c>
      <c r="O6684" s="1" t="s">
        <v>2580</v>
      </c>
      <c r="P6684" s="1">
        <v>971.96</v>
      </c>
      <c r="Q6684" s="1">
        <v>68.040000000000006</v>
      </c>
      <c r="R6684" s="1">
        <v>1040</v>
      </c>
      <c r="S6684" t="s">
        <v>2683</v>
      </c>
      <c r="T6684" t="str" cm="1">
        <f t="array" ref="T6684">_xlfn.IFS(ISNUMBER(SEARCH("CP02",S6684)),"ราชพฤกษ",ISNUMBER(SEARCH("CP03",S6684)),"บางใหญ่",ISNUMBER(SEARCH("CP04",S6684)),"บางบอน",OR(ISNUMBER(SEARCH("CP",S6684)),ISNUMBER(SEARCH("BTC",D6684))),"340",TRUE,"")</f>
        <v>340</v>
      </c>
    </row>
    <row r="6685" spans="1:20" x14ac:dyDescent="0.2">
      <c r="A6685" t="s">
        <v>6795</v>
      </c>
      <c r="B6685" t="s">
        <v>15</v>
      </c>
      <c r="C6685">
        <v>2026</v>
      </c>
      <c r="D6685" t="s">
        <v>4071</v>
      </c>
      <c r="E6685" t="s">
        <v>1621</v>
      </c>
      <c r="F6685" t="s">
        <v>1622</v>
      </c>
      <c r="G6685" t="s">
        <v>1536</v>
      </c>
      <c r="H6685" t="s">
        <v>2586</v>
      </c>
      <c r="I6685" t="s">
        <v>6845</v>
      </c>
      <c r="J6685" t="s">
        <v>4073</v>
      </c>
      <c r="K6685" t="s">
        <v>2761</v>
      </c>
      <c r="L6685" s="1">
        <v>1</v>
      </c>
      <c r="M6685" s="1">
        <v>250</v>
      </c>
      <c r="N6685" s="1">
        <v>0</v>
      </c>
      <c r="O6685" s="1" t="s">
        <v>2580</v>
      </c>
      <c r="P6685" s="1">
        <v>233.64</v>
      </c>
      <c r="Q6685" s="1">
        <v>16.36</v>
      </c>
      <c r="R6685" s="1">
        <v>250</v>
      </c>
      <c r="S6685" t="s">
        <v>2625</v>
      </c>
      <c r="T6685" t="str" cm="1">
        <f t="array" ref="T6685">_xlfn.IFS(ISNUMBER(SEARCH("CP02",S6685)),"ราชพฤกษ",ISNUMBER(SEARCH("CP03",S6685)),"บางใหญ่",ISNUMBER(SEARCH("CP04",S6685)),"บางบอน",OR(ISNUMBER(SEARCH("CP",S6685)),ISNUMBER(SEARCH("BTC",D6685))),"340",TRUE,"")</f>
        <v>340</v>
      </c>
    </row>
    <row r="6686" spans="1:20" x14ac:dyDescent="0.2">
      <c r="A6686" t="s">
        <v>6846</v>
      </c>
      <c r="B6686" t="s">
        <v>15</v>
      </c>
      <c r="C6686">
        <v>2026</v>
      </c>
      <c r="D6686" t="s">
        <v>6847</v>
      </c>
      <c r="E6686" t="s">
        <v>667</v>
      </c>
      <c r="F6686" t="s">
        <v>668</v>
      </c>
      <c r="G6686" t="s">
        <v>2595</v>
      </c>
      <c r="H6686" t="s">
        <v>2596</v>
      </c>
      <c r="I6686" t="s">
        <v>6848</v>
      </c>
      <c r="J6686" t="s">
        <v>6849</v>
      </c>
      <c r="K6686" t="s">
        <v>2630</v>
      </c>
      <c r="L6686" s="1">
        <v>4</v>
      </c>
      <c r="M6686" s="1">
        <v>2390</v>
      </c>
      <c r="N6686" s="1">
        <v>0</v>
      </c>
      <c r="O6686" s="1" t="s">
        <v>2580</v>
      </c>
      <c r="P6686" s="1">
        <v>8934.58</v>
      </c>
      <c r="Q6686" s="1">
        <v>625.41999999999996</v>
      </c>
      <c r="R6686" s="1">
        <v>9560</v>
      </c>
      <c r="S6686" t="s">
        <v>4791</v>
      </c>
      <c r="T6686" t="str" cm="1">
        <f t="array" ref="T6686">_xlfn.IFS(ISNUMBER(SEARCH("CP02",S6686)),"ราชพฤกษ",ISNUMBER(SEARCH("CP03",S6686)),"บางใหญ่",ISNUMBER(SEARCH("CP04",S6686)),"บางบอน",OR(ISNUMBER(SEARCH("CP",S6686)),ISNUMBER(SEARCH("BTC",D6686))),"340",TRUE,"")</f>
        <v>บางบอน</v>
      </c>
    </row>
    <row r="6687" spans="1:20" x14ac:dyDescent="0.2">
      <c r="A6687" t="s">
        <v>6846</v>
      </c>
      <c r="B6687" t="s">
        <v>15</v>
      </c>
      <c r="C6687">
        <v>2026</v>
      </c>
      <c r="D6687" t="s">
        <v>6847</v>
      </c>
      <c r="E6687" t="s">
        <v>1091</v>
      </c>
      <c r="F6687" t="s">
        <v>1092</v>
      </c>
      <c r="G6687" t="s">
        <v>2582</v>
      </c>
      <c r="H6687" t="s">
        <v>2583</v>
      </c>
      <c r="I6687" t="s">
        <v>6848</v>
      </c>
      <c r="J6687" t="s">
        <v>6849</v>
      </c>
      <c r="K6687" t="s">
        <v>2630</v>
      </c>
      <c r="L6687" s="1">
        <v>4</v>
      </c>
      <c r="M6687" s="1">
        <v>60</v>
      </c>
      <c r="N6687" s="1">
        <v>0</v>
      </c>
      <c r="O6687" s="1" t="s">
        <v>2580</v>
      </c>
      <c r="P6687" s="1">
        <v>0</v>
      </c>
      <c r="Q6687" s="1">
        <v>0</v>
      </c>
      <c r="R6687" s="1">
        <v>0</v>
      </c>
      <c r="S6687" t="s">
        <v>2631</v>
      </c>
      <c r="T6687" t="str" cm="1">
        <f t="array" ref="T6687">_xlfn.IFS(ISNUMBER(SEARCH("CP02",S6687)),"ราชพฤกษ",ISNUMBER(SEARCH("CP03",S6687)),"บางใหญ่",ISNUMBER(SEARCH("CP04",S6687)),"บางบอน",OR(ISNUMBER(SEARCH("CP",S6687)),ISNUMBER(SEARCH("BTC",D6687))),"340",TRUE,"")</f>
        <v>บางบอน</v>
      </c>
    </row>
    <row r="6688" spans="1:20" x14ac:dyDescent="0.2">
      <c r="A6688" t="s">
        <v>6846</v>
      </c>
      <c r="B6688" t="s">
        <v>15</v>
      </c>
      <c r="C6688">
        <v>2026</v>
      </c>
      <c r="D6688" t="s">
        <v>6847</v>
      </c>
      <c r="E6688" t="s">
        <v>1537</v>
      </c>
      <c r="F6688" t="s">
        <v>1538</v>
      </c>
      <c r="G6688" t="s">
        <v>2585</v>
      </c>
      <c r="H6688" t="s">
        <v>2586</v>
      </c>
      <c r="I6688" t="s">
        <v>6848</v>
      </c>
      <c r="J6688" t="s">
        <v>6849</v>
      </c>
      <c r="K6688" t="s">
        <v>2630</v>
      </c>
      <c r="L6688" s="1">
        <v>4</v>
      </c>
      <c r="M6688" s="1">
        <v>50</v>
      </c>
      <c r="N6688" s="1">
        <v>0</v>
      </c>
      <c r="O6688" s="1" t="s">
        <v>2580</v>
      </c>
      <c r="P6688" s="1">
        <v>0</v>
      </c>
      <c r="Q6688" s="1">
        <v>0</v>
      </c>
      <c r="R6688" s="1">
        <v>0</v>
      </c>
      <c r="S6688" t="s">
        <v>2633</v>
      </c>
      <c r="T6688" t="str" cm="1">
        <f t="array" ref="T6688">_xlfn.IFS(ISNUMBER(SEARCH("CP02",S6688)),"ราชพฤกษ",ISNUMBER(SEARCH("CP03",S6688)),"บางใหญ่",ISNUMBER(SEARCH("CP04",S6688)),"บางบอน",OR(ISNUMBER(SEARCH("CP",S6688)),ISNUMBER(SEARCH("BTC",D6688))),"340",TRUE,"")</f>
        <v>บางบอน</v>
      </c>
    </row>
    <row r="6689" spans="1:20" x14ac:dyDescent="0.2">
      <c r="A6689" t="s">
        <v>6846</v>
      </c>
      <c r="B6689" t="s">
        <v>15</v>
      </c>
      <c r="C6689">
        <v>2026</v>
      </c>
      <c r="D6689" t="s">
        <v>6847</v>
      </c>
      <c r="E6689" t="s">
        <v>1553</v>
      </c>
      <c r="F6689" t="s">
        <v>1554</v>
      </c>
      <c r="G6689" t="s">
        <v>2585</v>
      </c>
      <c r="H6689" t="s">
        <v>2586</v>
      </c>
      <c r="I6689" t="s">
        <v>6848</v>
      </c>
      <c r="J6689" t="s">
        <v>6849</v>
      </c>
      <c r="K6689" t="s">
        <v>2630</v>
      </c>
      <c r="L6689" s="1">
        <v>4</v>
      </c>
      <c r="M6689" s="1">
        <v>120</v>
      </c>
      <c r="N6689" s="1">
        <v>0</v>
      </c>
      <c r="O6689" s="1" t="s">
        <v>2580</v>
      </c>
      <c r="P6689" s="1">
        <v>0</v>
      </c>
      <c r="Q6689" s="1">
        <v>0</v>
      </c>
      <c r="R6689" s="1">
        <v>0</v>
      </c>
      <c r="S6689" t="s">
        <v>2633</v>
      </c>
      <c r="T6689" t="str" cm="1">
        <f t="array" ref="T6689">_xlfn.IFS(ISNUMBER(SEARCH("CP02",S6689)),"ราชพฤกษ",ISNUMBER(SEARCH("CP03",S6689)),"บางใหญ่",ISNUMBER(SEARCH("CP04",S6689)),"บางบอน",OR(ISNUMBER(SEARCH("CP",S6689)),ISNUMBER(SEARCH("BTC",D6689))),"340",TRUE,"")</f>
        <v>บางบอน</v>
      </c>
    </row>
    <row r="6690" spans="1:20" x14ac:dyDescent="0.2">
      <c r="A6690" t="s">
        <v>6846</v>
      </c>
      <c r="B6690" t="s">
        <v>15</v>
      </c>
      <c r="C6690">
        <v>2026</v>
      </c>
      <c r="D6690" t="s">
        <v>6847</v>
      </c>
      <c r="E6690" t="s">
        <v>1547</v>
      </c>
      <c r="F6690" t="s">
        <v>1548</v>
      </c>
      <c r="G6690" t="s">
        <v>2588</v>
      </c>
      <c r="H6690" t="s">
        <v>2586</v>
      </c>
      <c r="I6690" t="s">
        <v>6848</v>
      </c>
      <c r="J6690" t="s">
        <v>6849</v>
      </c>
      <c r="K6690" t="s">
        <v>2630</v>
      </c>
      <c r="L6690" s="1">
        <v>1</v>
      </c>
      <c r="M6690" s="1">
        <v>400</v>
      </c>
      <c r="N6690" s="1">
        <v>0</v>
      </c>
      <c r="O6690" s="1" t="s">
        <v>2580</v>
      </c>
      <c r="P6690" s="1">
        <v>0</v>
      </c>
      <c r="Q6690" s="1">
        <v>0</v>
      </c>
      <c r="R6690" s="1">
        <v>0</v>
      </c>
      <c r="S6690" t="s">
        <v>2633</v>
      </c>
      <c r="T6690" t="str" cm="1">
        <f t="array" ref="T6690">_xlfn.IFS(ISNUMBER(SEARCH("CP02",S6690)),"ราชพฤกษ",ISNUMBER(SEARCH("CP03",S6690)),"บางใหญ่",ISNUMBER(SEARCH("CP04",S6690)),"บางบอน",OR(ISNUMBER(SEARCH("CP",S6690)),ISNUMBER(SEARCH("BTC",D6690))),"340",TRUE,"")</f>
        <v>บางบอน</v>
      </c>
    </row>
    <row r="6691" spans="1:20" x14ac:dyDescent="0.2">
      <c r="A6691" t="s">
        <v>6846</v>
      </c>
      <c r="B6691" t="s">
        <v>15</v>
      </c>
      <c r="C6691">
        <v>2026</v>
      </c>
      <c r="D6691" t="s">
        <v>6433</v>
      </c>
      <c r="E6691" t="s">
        <v>543</v>
      </c>
      <c r="F6691" t="s">
        <v>544</v>
      </c>
      <c r="G6691" t="s">
        <v>2582</v>
      </c>
      <c r="H6691" t="s">
        <v>2586</v>
      </c>
      <c r="I6691" t="s">
        <v>6850</v>
      </c>
      <c r="J6691" t="s">
        <v>6435</v>
      </c>
      <c r="K6691" t="s">
        <v>2579</v>
      </c>
      <c r="L6691" s="1">
        <v>1</v>
      </c>
      <c r="M6691" s="1">
        <v>1650</v>
      </c>
      <c r="N6691" s="1">
        <v>0</v>
      </c>
      <c r="O6691" s="1" t="s">
        <v>2580</v>
      </c>
      <c r="P6691" s="1">
        <v>1542.06</v>
      </c>
      <c r="Q6691" s="1">
        <v>107.94</v>
      </c>
      <c r="R6691" s="1">
        <v>1650</v>
      </c>
      <c r="S6691" t="s">
        <v>2584</v>
      </c>
      <c r="T6691" t="str" cm="1">
        <f t="array" ref="T6691">_xlfn.IFS(ISNUMBER(SEARCH("CP02",S6691)),"ราชพฤกษ",ISNUMBER(SEARCH("CP03",S6691)),"บางใหญ่",ISNUMBER(SEARCH("CP04",S6691)),"บางบอน",OR(ISNUMBER(SEARCH("CP",S6691)),ISNUMBER(SEARCH("BTC",D6691))),"340",TRUE,"")</f>
        <v>ราชพฤกษ</v>
      </c>
    </row>
    <row r="6692" spans="1:20" x14ac:dyDescent="0.2">
      <c r="A6692" t="s">
        <v>6846</v>
      </c>
      <c r="B6692" t="s">
        <v>15</v>
      </c>
      <c r="C6692">
        <v>2026</v>
      </c>
      <c r="D6692" t="s">
        <v>6433</v>
      </c>
      <c r="E6692" t="s">
        <v>507</v>
      </c>
      <c r="F6692" t="s">
        <v>508</v>
      </c>
      <c r="G6692" t="s">
        <v>2582</v>
      </c>
      <c r="H6692" t="s">
        <v>2586</v>
      </c>
      <c r="I6692" t="s">
        <v>6850</v>
      </c>
      <c r="J6692" t="s">
        <v>6435</v>
      </c>
      <c r="K6692" t="s">
        <v>2579</v>
      </c>
      <c r="L6692" s="1">
        <v>2</v>
      </c>
      <c r="M6692" s="1">
        <v>420</v>
      </c>
      <c r="N6692" s="1">
        <v>0</v>
      </c>
      <c r="O6692" s="1" t="s">
        <v>2580</v>
      </c>
      <c r="P6692" s="1">
        <v>0</v>
      </c>
      <c r="Q6692" s="1">
        <v>0</v>
      </c>
      <c r="R6692" s="1">
        <v>0</v>
      </c>
      <c r="S6692" t="s">
        <v>2584</v>
      </c>
      <c r="T6692" t="str" cm="1">
        <f t="array" ref="T6692">_xlfn.IFS(ISNUMBER(SEARCH("CP02",S6692)),"ราชพฤกษ",ISNUMBER(SEARCH("CP03",S6692)),"บางใหญ่",ISNUMBER(SEARCH("CP04",S6692)),"บางบอน",OR(ISNUMBER(SEARCH("CP",S6692)),ISNUMBER(SEARCH("BTC",D6692))),"340",TRUE,"")</f>
        <v>ราชพฤกษ</v>
      </c>
    </row>
    <row r="6693" spans="1:20" x14ac:dyDescent="0.2">
      <c r="A6693" t="s">
        <v>6846</v>
      </c>
      <c r="B6693" t="s">
        <v>15</v>
      </c>
      <c r="C6693">
        <v>2026</v>
      </c>
      <c r="D6693" t="s">
        <v>6433</v>
      </c>
      <c r="E6693" t="s">
        <v>1187</v>
      </c>
      <c r="F6693" t="s">
        <v>1188</v>
      </c>
      <c r="G6693" t="s">
        <v>2582</v>
      </c>
      <c r="H6693" t="s">
        <v>2586</v>
      </c>
      <c r="I6693" t="s">
        <v>6850</v>
      </c>
      <c r="J6693" t="s">
        <v>6435</v>
      </c>
      <c r="K6693" t="s">
        <v>2579</v>
      </c>
      <c r="L6693" s="1">
        <v>1</v>
      </c>
      <c r="M6693" s="1">
        <v>20</v>
      </c>
      <c r="N6693" s="1">
        <v>0</v>
      </c>
      <c r="O6693" s="1" t="s">
        <v>2580</v>
      </c>
      <c r="P6693" s="1">
        <v>18.690000000000001</v>
      </c>
      <c r="Q6693" s="1">
        <v>1.31</v>
      </c>
      <c r="R6693" s="1">
        <v>20</v>
      </c>
      <c r="S6693" t="s">
        <v>2584</v>
      </c>
      <c r="T6693" t="str" cm="1">
        <f t="array" ref="T6693">_xlfn.IFS(ISNUMBER(SEARCH("CP02",S6693)),"ราชพฤกษ",ISNUMBER(SEARCH("CP03",S6693)),"บางใหญ่",ISNUMBER(SEARCH("CP04",S6693)),"บางบอน",OR(ISNUMBER(SEARCH("CP",S6693)),ISNUMBER(SEARCH("BTC",D6693))),"340",TRUE,"")</f>
        <v>ราชพฤกษ</v>
      </c>
    </row>
    <row r="6694" spans="1:20" x14ac:dyDescent="0.2">
      <c r="A6694" t="s">
        <v>6846</v>
      </c>
      <c r="B6694" t="s">
        <v>15</v>
      </c>
      <c r="C6694">
        <v>2026</v>
      </c>
      <c r="D6694" t="s">
        <v>6433</v>
      </c>
      <c r="E6694" t="s">
        <v>171</v>
      </c>
      <c r="F6694" t="s">
        <v>172</v>
      </c>
      <c r="G6694" t="s">
        <v>2582</v>
      </c>
      <c r="H6694" t="s">
        <v>2586</v>
      </c>
      <c r="I6694" t="s">
        <v>6850</v>
      </c>
      <c r="J6694" t="s">
        <v>6435</v>
      </c>
      <c r="K6694" t="s">
        <v>2579</v>
      </c>
      <c r="L6694" s="1">
        <v>2</v>
      </c>
      <c r="M6694" s="1">
        <v>220</v>
      </c>
      <c r="N6694" s="1">
        <v>0</v>
      </c>
      <c r="O6694" s="1" t="s">
        <v>2580</v>
      </c>
      <c r="P6694" s="1">
        <v>205.61</v>
      </c>
      <c r="Q6694" s="1">
        <v>14.39</v>
      </c>
      <c r="R6694" s="1">
        <v>220</v>
      </c>
      <c r="S6694" t="s">
        <v>2584</v>
      </c>
      <c r="T6694" t="str" cm="1">
        <f t="array" ref="T6694">_xlfn.IFS(ISNUMBER(SEARCH("CP02",S6694)),"ราชพฤกษ",ISNUMBER(SEARCH("CP03",S6694)),"บางใหญ่",ISNUMBER(SEARCH("CP04",S6694)),"บางบอน",OR(ISNUMBER(SEARCH("CP",S6694)),ISNUMBER(SEARCH("BTC",D6694))),"340",TRUE,"")</f>
        <v>ราชพฤกษ</v>
      </c>
    </row>
    <row r="6695" spans="1:20" x14ac:dyDescent="0.2">
      <c r="A6695" t="s">
        <v>6846</v>
      </c>
      <c r="B6695" t="s">
        <v>15</v>
      </c>
      <c r="C6695">
        <v>2026</v>
      </c>
      <c r="D6695" t="s">
        <v>6433</v>
      </c>
      <c r="E6695" t="s">
        <v>2203</v>
      </c>
      <c r="F6695" t="s">
        <v>2204</v>
      </c>
      <c r="G6695" t="s">
        <v>2589</v>
      </c>
      <c r="H6695" t="s">
        <v>2844</v>
      </c>
      <c r="I6695" t="s">
        <v>6850</v>
      </c>
      <c r="J6695" t="s">
        <v>6435</v>
      </c>
      <c r="K6695" t="s">
        <v>2579</v>
      </c>
      <c r="L6695" s="1">
        <v>1</v>
      </c>
      <c r="M6695" s="1">
        <v>1</v>
      </c>
      <c r="N6695" s="1">
        <v>0</v>
      </c>
      <c r="O6695" s="1" t="s">
        <v>2580</v>
      </c>
      <c r="P6695" s="1">
        <v>0</v>
      </c>
      <c r="Q6695" s="1">
        <v>0</v>
      </c>
      <c r="R6695" s="1">
        <v>0</v>
      </c>
      <c r="S6695" t="s">
        <v>2587</v>
      </c>
      <c r="T6695" t="str" cm="1">
        <f t="array" ref="T6695">_xlfn.IFS(ISNUMBER(SEARCH("CP02",S6695)),"ราชพฤกษ",ISNUMBER(SEARCH("CP03",S6695)),"บางใหญ่",ISNUMBER(SEARCH("CP04",S6695)),"บางบอน",OR(ISNUMBER(SEARCH("CP",S6695)),ISNUMBER(SEARCH("BTC",D6695))),"340",TRUE,"")</f>
        <v>ราชพฤกษ</v>
      </c>
    </row>
    <row r="6696" spans="1:20" x14ac:dyDescent="0.2">
      <c r="A6696" t="s">
        <v>6846</v>
      </c>
      <c r="B6696" t="s">
        <v>15</v>
      </c>
      <c r="C6696">
        <v>2026</v>
      </c>
      <c r="D6696" t="s">
        <v>6433</v>
      </c>
      <c r="E6696" t="s">
        <v>461</v>
      </c>
      <c r="F6696" t="s">
        <v>462</v>
      </c>
      <c r="G6696" t="s">
        <v>2582</v>
      </c>
      <c r="H6696" t="s">
        <v>2586</v>
      </c>
      <c r="I6696" t="s">
        <v>6850</v>
      </c>
      <c r="J6696" t="s">
        <v>6435</v>
      </c>
      <c r="K6696" t="s">
        <v>2579</v>
      </c>
      <c r="L6696" s="1">
        <v>1</v>
      </c>
      <c r="M6696" s="1">
        <v>330</v>
      </c>
      <c r="N6696" s="1">
        <v>0</v>
      </c>
      <c r="O6696" s="1" t="s">
        <v>2580</v>
      </c>
      <c r="P6696" s="1">
        <v>308.41000000000003</v>
      </c>
      <c r="Q6696" s="1">
        <v>21.59</v>
      </c>
      <c r="R6696" s="1">
        <v>330</v>
      </c>
      <c r="S6696" t="s">
        <v>2584</v>
      </c>
      <c r="T6696" t="str" cm="1">
        <f t="array" ref="T6696">_xlfn.IFS(ISNUMBER(SEARCH("CP02",S6696)),"ราชพฤกษ",ISNUMBER(SEARCH("CP03",S6696)),"บางใหญ่",ISNUMBER(SEARCH("CP04",S6696)),"บางบอน",OR(ISNUMBER(SEARCH("CP",S6696)),ISNUMBER(SEARCH("BTC",D6696))),"340",TRUE,"")</f>
        <v>ราชพฤกษ</v>
      </c>
    </row>
    <row r="6697" spans="1:20" x14ac:dyDescent="0.2">
      <c r="A6697" t="s">
        <v>6846</v>
      </c>
      <c r="B6697" t="s">
        <v>15</v>
      </c>
      <c r="C6697">
        <v>2026</v>
      </c>
      <c r="D6697" t="s">
        <v>6433</v>
      </c>
      <c r="E6697" t="s">
        <v>441</v>
      </c>
      <c r="F6697" t="s">
        <v>442</v>
      </c>
      <c r="G6697" t="s">
        <v>2582</v>
      </c>
      <c r="H6697" t="s">
        <v>2586</v>
      </c>
      <c r="I6697" t="s">
        <v>6850</v>
      </c>
      <c r="J6697" t="s">
        <v>6435</v>
      </c>
      <c r="K6697" t="s">
        <v>2579</v>
      </c>
      <c r="L6697" s="1">
        <v>1</v>
      </c>
      <c r="M6697" s="1">
        <v>180</v>
      </c>
      <c r="N6697" s="1">
        <v>0</v>
      </c>
      <c r="O6697" s="1" t="s">
        <v>2580</v>
      </c>
      <c r="P6697" s="1">
        <v>168.22</v>
      </c>
      <c r="Q6697" s="1">
        <v>11.78</v>
      </c>
      <c r="R6697" s="1">
        <v>180</v>
      </c>
      <c r="S6697" t="s">
        <v>2584</v>
      </c>
      <c r="T6697" t="str" cm="1">
        <f t="array" ref="T6697">_xlfn.IFS(ISNUMBER(SEARCH("CP02",S6697)),"ราชพฤกษ",ISNUMBER(SEARCH("CP03",S6697)),"บางใหญ่",ISNUMBER(SEARCH("CP04",S6697)),"บางบอน",OR(ISNUMBER(SEARCH("CP",S6697)),ISNUMBER(SEARCH("BTC",D6697))),"340",TRUE,"")</f>
        <v>ราชพฤกษ</v>
      </c>
    </row>
    <row r="6698" spans="1:20" x14ac:dyDescent="0.2">
      <c r="A6698" t="s">
        <v>6846</v>
      </c>
      <c r="B6698" t="s">
        <v>15</v>
      </c>
      <c r="C6698">
        <v>2026</v>
      </c>
      <c r="D6698" t="s">
        <v>6851</v>
      </c>
      <c r="E6698" t="s">
        <v>561</v>
      </c>
      <c r="F6698" t="s">
        <v>562</v>
      </c>
      <c r="G6698" t="s">
        <v>2582</v>
      </c>
      <c r="H6698" t="s">
        <v>2586</v>
      </c>
      <c r="I6698" t="s">
        <v>6852</v>
      </c>
      <c r="J6698" t="s">
        <v>6853</v>
      </c>
      <c r="K6698" t="s">
        <v>2579</v>
      </c>
      <c r="L6698" s="1">
        <v>1</v>
      </c>
      <c r="M6698" s="1">
        <v>1650</v>
      </c>
      <c r="N6698" s="1">
        <v>0</v>
      </c>
      <c r="O6698" s="1" t="s">
        <v>2580</v>
      </c>
      <c r="P6698" s="1">
        <v>1542.06</v>
      </c>
      <c r="Q6698" s="1">
        <v>107.94</v>
      </c>
      <c r="R6698" s="1">
        <v>1650</v>
      </c>
      <c r="S6698" t="s">
        <v>2584</v>
      </c>
      <c r="T6698" t="str" cm="1">
        <f t="array" ref="T6698">_xlfn.IFS(ISNUMBER(SEARCH("CP02",S6698)),"ราชพฤกษ",ISNUMBER(SEARCH("CP03",S6698)),"บางใหญ่",ISNUMBER(SEARCH("CP04",S6698)),"บางบอน",OR(ISNUMBER(SEARCH("CP",S6698)),ISNUMBER(SEARCH("BTC",D6698))),"340",TRUE,"")</f>
        <v>ราชพฤกษ</v>
      </c>
    </row>
    <row r="6699" spans="1:20" x14ac:dyDescent="0.2">
      <c r="A6699" t="s">
        <v>6846</v>
      </c>
      <c r="B6699" t="s">
        <v>15</v>
      </c>
      <c r="C6699">
        <v>2026</v>
      </c>
      <c r="D6699" t="s">
        <v>6851</v>
      </c>
      <c r="E6699" t="s">
        <v>559</v>
      </c>
      <c r="F6699" t="s">
        <v>560</v>
      </c>
      <c r="G6699" t="s">
        <v>2582</v>
      </c>
      <c r="H6699" t="s">
        <v>2586</v>
      </c>
      <c r="I6699" t="s">
        <v>6852</v>
      </c>
      <c r="J6699" t="s">
        <v>6853</v>
      </c>
      <c r="K6699" t="s">
        <v>2579</v>
      </c>
      <c r="L6699" s="1">
        <v>1</v>
      </c>
      <c r="M6699" s="1">
        <v>420</v>
      </c>
      <c r="N6699" s="1">
        <v>0</v>
      </c>
      <c r="O6699" s="1" t="s">
        <v>2580</v>
      </c>
      <c r="P6699" s="1">
        <v>0</v>
      </c>
      <c r="Q6699" s="1">
        <v>0</v>
      </c>
      <c r="R6699" s="1">
        <v>0</v>
      </c>
      <c r="S6699" t="s">
        <v>2584</v>
      </c>
      <c r="T6699" t="str" cm="1">
        <f t="array" ref="T6699">_xlfn.IFS(ISNUMBER(SEARCH("CP02",S6699)),"ราชพฤกษ",ISNUMBER(SEARCH("CP03",S6699)),"บางใหญ่",ISNUMBER(SEARCH("CP04",S6699)),"บางบอน",OR(ISNUMBER(SEARCH("CP",S6699)),ISNUMBER(SEARCH("BTC",D6699))),"340",TRUE,"")</f>
        <v>ราชพฤกษ</v>
      </c>
    </row>
    <row r="6700" spans="1:20" x14ac:dyDescent="0.2">
      <c r="A6700" t="s">
        <v>6846</v>
      </c>
      <c r="B6700" t="s">
        <v>15</v>
      </c>
      <c r="C6700">
        <v>2026</v>
      </c>
      <c r="D6700" t="s">
        <v>6851</v>
      </c>
      <c r="E6700" t="s">
        <v>1185</v>
      </c>
      <c r="F6700" t="s">
        <v>1186</v>
      </c>
      <c r="G6700" t="s">
        <v>2582</v>
      </c>
      <c r="H6700" t="s">
        <v>2586</v>
      </c>
      <c r="I6700" t="s">
        <v>6852</v>
      </c>
      <c r="J6700" t="s">
        <v>6853</v>
      </c>
      <c r="K6700" t="s">
        <v>2579</v>
      </c>
      <c r="L6700" s="1">
        <v>1</v>
      </c>
      <c r="M6700" s="1">
        <v>20</v>
      </c>
      <c r="N6700" s="1">
        <v>0</v>
      </c>
      <c r="O6700" s="1" t="s">
        <v>2580</v>
      </c>
      <c r="P6700" s="1">
        <v>18.690000000000001</v>
      </c>
      <c r="Q6700" s="1">
        <v>1.31</v>
      </c>
      <c r="R6700" s="1">
        <v>20</v>
      </c>
      <c r="S6700" t="s">
        <v>2584</v>
      </c>
      <c r="T6700" t="str" cm="1">
        <f t="array" ref="T6700">_xlfn.IFS(ISNUMBER(SEARCH("CP02",S6700)),"ราชพฤกษ",ISNUMBER(SEARCH("CP03",S6700)),"บางใหญ่",ISNUMBER(SEARCH("CP04",S6700)),"บางบอน",OR(ISNUMBER(SEARCH("CP",S6700)),ISNUMBER(SEARCH("BTC",D6700))),"340",TRUE,"")</f>
        <v>ราชพฤกษ</v>
      </c>
    </row>
    <row r="6701" spans="1:20" x14ac:dyDescent="0.2">
      <c r="A6701" t="s">
        <v>6846</v>
      </c>
      <c r="B6701" t="s">
        <v>15</v>
      </c>
      <c r="C6701">
        <v>2026</v>
      </c>
      <c r="D6701" t="s">
        <v>6851</v>
      </c>
      <c r="E6701" t="s">
        <v>137</v>
      </c>
      <c r="F6701" t="s">
        <v>138</v>
      </c>
      <c r="G6701" t="s">
        <v>2582</v>
      </c>
      <c r="H6701" t="s">
        <v>2586</v>
      </c>
      <c r="I6701" t="s">
        <v>6852</v>
      </c>
      <c r="J6701" t="s">
        <v>6853</v>
      </c>
      <c r="K6701" t="s">
        <v>2579</v>
      </c>
      <c r="L6701" s="1">
        <v>1</v>
      </c>
      <c r="M6701" s="1">
        <v>180</v>
      </c>
      <c r="N6701" s="1">
        <v>0</v>
      </c>
      <c r="O6701" s="1" t="s">
        <v>2580</v>
      </c>
      <c r="P6701" s="1">
        <v>168.22</v>
      </c>
      <c r="Q6701" s="1">
        <v>11.78</v>
      </c>
      <c r="R6701" s="1">
        <v>180</v>
      </c>
      <c r="S6701" t="s">
        <v>2584</v>
      </c>
      <c r="T6701" t="str" cm="1">
        <f t="array" ref="T6701">_xlfn.IFS(ISNUMBER(SEARCH("CP02",S6701)),"ราชพฤกษ",ISNUMBER(SEARCH("CP03",S6701)),"บางใหญ่",ISNUMBER(SEARCH("CP04",S6701)),"บางบอน",OR(ISNUMBER(SEARCH("CP",S6701)),ISNUMBER(SEARCH("BTC",D6701))),"340",TRUE,"")</f>
        <v>ราชพฤกษ</v>
      </c>
    </row>
    <row r="6702" spans="1:20" x14ac:dyDescent="0.2">
      <c r="A6702" t="s">
        <v>6846</v>
      </c>
      <c r="B6702" t="s">
        <v>15</v>
      </c>
      <c r="C6702">
        <v>2026</v>
      </c>
      <c r="D6702" t="s">
        <v>6851</v>
      </c>
      <c r="E6702" t="s">
        <v>2203</v>
      </c>
      <c r="F6702" t="s">
        <v>2204</v>
      </c>
      <c r="G6702" t="s">
        <v>2589</v>
      </c>
      <c r="H6702" t="s">
        <v>2844</v>
      </c>
      <c r="I6702" t="s">
        <v>6852</v>
      </c>
      <c r="J6702" t="s">
        <v>6853</v>
      </c>
      <c r="K6702" t="s">
        <v>2579</v>
      </c>
      <c r="L6702" s="1">
        <v>1</v>
      </c>
      <c r="M6702" s="1">
        <v>1</v>
      </c>
      <c r="N6702" s="1">
        <v>0</v>
      </c>
      <c r="O6702" s="1" t="s">
        <v>2580</v>
      </c>
      <c r="P6702" s="1">
        <v>0</v>
      </c>
      <c r="Q6702" s="1">
        <v>0</v>
      </c>
      <c r="R6702" s="1">
        <v>0</v>
      </c>
      <c r="S6702" t="s">
        <v>2587</v>
      </c>
      <c r="T6702" t="str" cm="1">
        <f t="array" ref="T6702">_xlfn.IFS(ISNUMBER(SEARCH("CP02",S6702)),"ราชพฤกษ",ISNUMBER(SEARCH("CP03",S6702)),"บางใหญ่",ISNUMBER(SEARCH("CP04",S6702)),"บางบอน",OR(ISNUMBER(SEARCH("CP",S6702)),ISNUMBER(SEARCH("BTC",D6702))),"340",TRUE,"")</f>
        <v>ราชพฤกษ</v>
      </c>
    </row>
    <row r="6703" spans="1:20" x14ac:dyDescent="0.2">
      <c r="A6703" t="s">
        <v>6846</v>
      </c>
      <c r="B6703" t="s">
        <v>15</v>
      </c>
      <c r="C6703">
        <v>2026</v>
      </c>
      <c r="D6703" t="s">
        <v>6854</v>
      </c>
      <c r="E6703" t="s">
        <v>529</v>
      </c>
      <c r="F6703" t="s">
        <v>530</v>
      </c>
      <c r="G6703" t="s">
        <v>2582</v>
      </c>
      <c r="H6703" t="s">
        <v>2586</v>
      </c>
      <c r="I6703" t="s">
        <v>6855</v>
      </c>
      <c r="J6703" t="s">
        <v>6856</v>
      </c>
      <c r="K6703" t="s">
        <v>2702</v>
      </c>
      <c r="L6703" s="1">
        <v>1</v>
      </c>
      <c r="M6703" s="1">
        <v>790</v>
      </c>
      <c r="N6703" s="1">
        <v>0</v>
      </c>
      <c r="O6703" s="1" t="s">
        <v>2580</v>
      </c>
      <c r="P6703" s="1">
        <v>738.32</v>
      </c>
      <c r="Q6703" s="1">
        <v>51.68</v>
      </c>
      <c r="R6703" s="1">
        <v>790</v>
      </c>
      <c r="S6703" t="s">
        <v>2605</v>
      </c>
      <c r="T6703" t="str" cm="1">
        <f t="array" ref="T6703">_xlfn.IFS(ISNUMBER(SEARCH("CP02",S6703)),"ราชพฤกษ",ISNUMBER(SEARCH("CP03",S6703)),"บางใหญ่",ISNUMBER(SEARCH("CP04",S6703)),"บางบอน",OR(ISNUMBER(SEARCH("CP",S6703)),ISNUMBER(SEARCH("BTC",D6703))),"340",TRUE,"")</f>
        <v>บางใหญ่</v>
      </c>
    </row>
    <row r="6704" spans="1:20" x14ac:dyDescent="0.2">
      <c r="A6704" t="s">
        <v>6846</v>
      </c>
      <c r="B6704" t="s">
        <v>15</v>
      </c>
      <c r="C6704">
        <v>2026</v>
      </c>
      <c r="D6704" t="s">
        <v>6854</v>
      </c>
      <c r="E6704" t="s">
        <v>527</v>
      </c>
      <c r="F6704" t="s">
        <v>528</v>
      </c>
      <c r="G6704" t="s">
        <v>2582</v>
      </c>
      <c r="H6704" t="s">
        <v>2586</v>
      </c>
      <c r="I6704" t="s">
        <v>6855</v>
      </c>
      <c r="J6704" t="s">
        <v>6856</v>
      </c>
      <c r="K6704" t="s">
        <v>2702</v>
      </c>
      <c r="L6704" s="1">
        <v>1</v>
      </c>
      <c r="M6704" s="1">
        <v>215</v>
      </c>
      <c r="N6704" s="1">
        <v>0</v>
      </c>
      <c r="O6704" s="1" t="s">
        <v>2580</v>
      </c>
      <c r="P6704" s="1">
        <v>0</v>
      </c>
      <c r="Q6704" s="1">
        <v>0</v>
      </c>
      <c r="R6704" s="1">
        <v>0</v>
      </c>
      <c r="S6704" t="s">
        <v>2605</v>
      </c>
      <c r="T6704" t="str" cm="1">
        <f t="array" ref="T6704">_xlfn.IFS(ISNUMBER(SEARCH("CP02",S6704)),"ราชพฤกษ",ISNUMBER(SEARCH("CP03",S6704)),"บางใหญ่",ISNUMBER(SEARCH("CP04",S6704)),"บางบอน",OR(ISNUMBER(SEARCH("CP",S6704)),ISNUMBER(SEARCH("BTC",D6704))),"340",TRUE,"")</f>
        <v>บางใหญ่</v>
      </c>
    </row>
    <row r="6705" spans="1:20" x14ac:dyDescent="0.2">
      <c r="A6705" t="s">
        <v>6846</v>
      </c>
      <c r="B6705" t="s">
        <v>15</v>
      </c>
      <c r="C6705">
        <v>2026</v>
      </c>
      <c r="D6705" t="s">
        <v>6854</v>
      </c>
      <c r="E6705" t="s">
        <v>163</v>
      </c>
      <c r="F6705" t="s">
        <v>164</v>
      </c>
      <c r="G6705" t="s">
        <v>2582</v>
      </c>
      <c r="H6705" t="s">
        <v>2586</v>
      </c>
      <c r="I6705" t="s">
        <v>6855</v>
      </c>
      <c r="J6705" t="s">
        <v>6856</v>
      </c>
      <c r="K6705" t="s">
        <v>2702</v>
      </c>
      <c r="L6705" s="1">
        <v>1</v>
      </c>
      <c r="M6705" s="1">
        <v>220</v>
      </c>
      <c r="N6705" s="1">
        <v>0</v>
      </c>
      <c r="O6705" s="1" t="s">
        <v>2580</v>
      </c>
      <c r="P6705" s="1">
        <v>0</v>
      </c>
      <c r="Q6705" s="1">
        <v>0</v>
      </c>
      <c r="R6705" s="1">
        <v>0</v>
      </c>
      <c r="S6705" t="s">
        <v>2605</v>
      </c>
      <c r="T6705" t="str" cm="1">
        <f t="array" ref="T6705">_xlfn.IFS(ISNUMBER(SEARCH("CP02",S6705)),"ราชพฤกษ",ISNUMBER(SEARCH("CP03",S6705)),"บางใหญ่",ISNUMBER(SEARCH("CP04",S6705)),"บางบอน",OR(ISNUMBER(SEARCH("CP",S6705)),ISNUMBER(SEARCH("BTC",D6705))),"340",TRUE,"")</f>
        <v>บางใหญ่</v>
      </c>
    </row>
    <row r="6706" spans="1:20" x14ac:dyDescent="0.2">
      <c r="A6706" t="s">
        <v>6846</v>
      </c>
      <c r="B6706" t="s">
        <v>15</v>
      </c>
      <c r="C6706">
        <v>2026</v>
      </c>
      <c r="D6706" t="s">
        <v>6854</v>
      </c>
      <c r="E6706" t="s">
        <v>1185</v>
      </c>
      <c r="F6706" t="s">
        <v>1186</v>
      </c>
      <c r="G6706" t="s">
        <v>2582</v>
      </c>
      <c r="H6706" t="s">
        <v>2586</v>
      </c>
      <c r="I6706" t="s">
        <v>6855</v>
      </c>
      <c r="J6706" t="s">
        <v>6856</v>
      </c>
      <c r="K6706" t="s">
        <v>2702</v>
      </c>
      <c r="L6706" s="1">
        <v>1</v>
      </c>
      <c r="M6706" s="1">
        <v>20</v>
      </c>
      <c r="N6706" s="1">
        <v>0</v>
      </c>
      <c r="O6706" s="1" t="s">
        <v>2580</v>
      </c>
      <c r="P6706" s="1">
        <v>18.690000000000001</v>
      </c>
      <c r="Q6706" s="1">
        <v>1.31</v>
      </c>
      <c r="R6706" s="1">
        <v>20</v>
      </c>
      <c r="S6706" t="s">
        <v>2605</v>
      </c>
      <c r="T6706" t="str" cm="1">
        <f t="array" ref="T6706">_xlfn.IFS(ISNUMBER(SEARCH("CP02",S6706)),"ราชพฤกษ",ISNUMBER(SEARCH("CP03",S6706)),"บางใหญ่",ISNUMBER(SEARCH("CP04",S6706)),"บางบอน",OR(ISNUMBER(SEARCH("CP",S6706)),ISNUMBER(SEARCH("BTC",D6706))),"340",TRUE,"")</f>
        <v>บางใหญ่</v>
      </c>
    </row>
    <row r="6707" spans="1:20" x14ac:dyDescent="0.2">
      <c r="A6707" t="s">
        <v>6846</v>
      </c>
      <c r="B6707" t="s">
        <v>15</v>
      </c>
      <c r="C6707">
        <v>2026</v>
      </c>
      <c r="D6707" t="s">
        <v>6857</v>
      </c>
      <c r="E6707" t="s">
        <v>653</v>
      </c>
      <c r="F6707" t="s">
        <v>654</v>
      </c>
      <c r="G6707" t="s">
        <v>2575</v>
      </c>
      <c r="H6707" t="s">
        <v>2576</v>
      </c>
      <c r="I6707" t="s">
        <v>6858</v>
      </c>
      <c r="J6707" t="s">
        <v>6859</v>
      </c>
      <c r="K6707" t="s">
        <v>2702</v>
      </c>
      <c r="L6707" s="1">
        <v>4</v>
      </c>
      <c r="M6707" s="1">
        <v>2700</v>
      </c>
      <c r="N6707" s="1">
        <v>2700</v>
      </c>
      <c r="O6707" s="1" t="s">
        <v>2580</v>
      </c>
      <c r="P6707" s="1">
        <v>7570.09</v>
      </c>
      <c r="Q6707" s="1">
        <v>529.91</v>
      </c>
      <c r="R6707" s="1">
        <v>8100</v>
      </c>
      <c r="S6707" t="s">
        <v>2956</v>
      </c>
      <c r="T6707" t="str" cm="1">
        <f t="array" ref="T6707">_xlfn.IFS(ISNUMBER(SEARCH("CP02",S6707)),"ราชพฤกษ",ISNUMBER(SEARCH("CP03",S6707)),"บางใหญ่",ISNUMBER(SEARCH("CP04",S6707)),"บางบอน",OR(ISNUMBER(SEARCH("CP",S6707)),ISNUMBER(SEARCH("BTC",D6707))),"340",TRUE,"")</f>
        <v>บางใหญ่</v>
      </c>
    </row>
    <row r="6708" spans="1:20" x14ac:dyDescent="0.2">
      <c r="A6708" t="s">
        <v>6846</v>
      </c>
      <c r="B6708" t="s">
        <v>15</v>
      </c>
      <c r="C6708">
        <v>2026</v>
      </c>
      <c r="D6708" t="s">
        <v>6857</v>
      </c>
      <c r="E6708" t="s">
        <v>1091</v>
      </c>
      <c r="F6708" t="s">
        <v>1092</v>
      </c>
      <c r="G6708" t="s">
        <v>2582</v>
      </c>
      <c r="H6708" t="s">
        <v>2583</v>
      </c>
      <c r="I6708" t="s">
        <v>6858</v>
      </c>
      <c r="J6708" t="s">
        <v>6859</v>
      </c>
      <c r="K6708" t="s">
        <v>2702</v>
      </c>
      <c r="L6708" s="1">
        <v>1</v>
      </c>
      <c r="M6708" s="1">
        <v>60</v>
      </c>
      <c r="N6708" s="1">
        <v>0</v>
      </c>
      <c r="O6708" s="1" t="s">
        <v>2580</v>
      </c>
      <c r="P6708" s="1">
        <v>0</v>
      </c>
      <c r="Q6708" s="1">
        <v>0</v>
      </c>
      <c r="R6708" s="1">
        <v>0</v>
      </c>
      <c r="S6708" t="s">
        <v>2605</v>
      </c>
      <c r="T6708" t="str" cm="1">
        <f t="array" ref="T6708">_xlfn.IFS(ISNUMBER(SEARCH("CP02",S6708)),"ราชพฤกษ",ISNUMBER(SEARCH("CP03",S6708)),"บางใหญ่",ISNUMBER(SEARCH("CP04",S6708)),"บางบอน",OR(ISNUMBER(SEARCH("CP",S6708)),ISNUMBER(SEARCH("BTC",D6708))),"340",TRUE,"")</f>
        <v>บางใหญ่</v>
      </c>
    </row>
    <row r="6709" spans="1:20" x14ac:dyDescent="0.2">
      <c r="A6709" t="s">
        <v>6846</v>
      </c>
      <c r="B6709" t="s">
        <v>15</v>
      </c>
      <c r="C6709">
        <v>2026</v>
      </c>
      <c r="D6709" t="s">
        <v>6857</v>
      </c>
      <c r="E6709" t="s">
        <v>1553</v>
      </c>
      <c r="F6709" t="s">
        <v>1554</v>
      </c>
      <c r="G6709" t="s">
        <v>2585</v>
      </c>
      <c r="H6709" t="s">
        <v>2586</v>
      </c>
      <c r="I6709" t="s">
        <v>6858</v>
      </c>
      <c r="J6709" t="s">
        <v>6859</v>
      </c>
      <c r="K6709" t="s">
        <v>2702</v>
      </c>
      <c r="L6709" s="1">
        <v>4</v>
      </c>
      <c r="M6709" s="1">
        <v>120</v>
      </c>
      <c r="N6709" s="1">
        <v>0</v>
      </c>
      <c r="O6709" s="1" t="s">
        <v>2580</v>
      </c>
      <c r="P6709" s="1">
        <v>0</v>
      </c>
      <c r="Q6709" s="1">
        <v>0</v>
      </c>
      <c r="R6709" s="1">
        <v>0</v>
      </c>
      <c r="S6709" t="s">
        <v>2606</v>
      </c>
      <c r="T6709" t="str" cm="1">
        <f t="array" ref="T6709">_xlfn.IFS(ISNUMBER(SEARCH("CP02",S6709)),"ราชพฤกษ",ISNUMBER(SEARCH("CP03",S6709)),"บางใหญ่",ISNUMBER(SEARCH("CP04",S6709)),"บางบอน",OR(ISNUMBER(SEARCH("CP",S6709)),ISNUMBER(SEARCH("BTC",D6709))),"340",TRUE,"")</f>
        <v>บางใหญ่</v>
      </c>
    </row>
    <row r="6710" spans="1:20" x14ac:dyDescent="0.2">
      <c r="A6710" t="s">
        <v>6846</v>
      </c>
      <c r="B6710" t="s">
        <v>15</v>
      </c>
      <c r="C6710">
        <v>2026</v>
      </c>
      <c r="D6710" t="s">
        <v>6857</v>
      </c>
      <c r="E6710" t="s">
        <v>1547</v>
      </c>
      <c r="F6710" t="s">
        <v>1548</v>
      </c>
      <c r="G6710" t="s">
        <v>2588</v>
      </c>
      <c r="H6710" t="s">
        <v>2586</v>
      </c>
      <c r="I6710" t="s">
        <v>6858</v>
      </c>
      <c r="J6710" t="s">
        <v>6859</v>
      </c>
      <c r="K6710" t="s">
        <v>2702</v>
      </c>
      <c r="L6710" s="1">
        <v>1</v>
      </c>
      <c r="M6710" s="1">
        <v>400</v>
      </c>
      <c r="N6710" s="1">
        <v>0</v>
      </c>
      <c r="O6710" s="1" t="s">
        <v>2580</v>
      </c>
      <c r="P6710" s="1">
        <v>0</v>
      </c>
      <c r="Q6710" s="1">
        <v>0</v>
      </c>
      <c r="R6710" s="1">
        <v>0</v>
      </c>
      <c r="S6710" t="s">
        <v>2606</v>
      </c>
      <c r="T6710" t="str" cm="1">
        <f t="array" ref="T6710">_xlfn.IFS(ISNUMBER(SEARCH("CP02",S6710)),"ราชพฤกษ",ISNUMBER(SEARCH("CP03",S6710)),"บางใหญ่",ISNUMBER(SEARCH("CP04",S6710)),"บางบอน",OR(ISNUMBER(SEARCH("CP",S6710)),ISNUMBER(SEARCH("BTC",D6710))),"340",TRUE,"")</f>
        <v>บางใหญ่</v>
      </c>
    </row>
    <row r="6711" spans="1:20" x14ac:dyDescent="0.2">
      <c r="A6711" t="s">
        <v>6846</v>
      </c>
      <c r="B6711" t="s">
        <v>15</v>
      </c>
      <c r="C6711">
        <v>2026</v>
      </c>
      <c r="D6711" t="s">
        <v>3102</v>
      </c>
      <c r="E6711" t="s">
        <v>1649</v>
      </c>
      <c r="F6711" t="s">
        <v>1650</v>
      </c>
      <c r="G6711" t="s">
        <v>1536</v>
      </c>
      <c r="H6711" t="s">
        <v>2586</v>
      </c>
      <c r="I6711" t="s">
        <v>6860</v>
      </c>
      <c r="J6711" t="s">
        <v>3104</v>
      </c>
      <c r="K6711" t="s">
        <v>2630</v>
      </c>
      <c r="L6711" s="1">
        <v>4</v>
      </c>
      <c r="M6711" s="1">
        <v>400</v>
      </c>
      <c r="N6711" s="1">
        <v>0</v>
      </c>
      <c r="O6711" s="1" t="s">
        <v>2580</v>
      </c>
      <c r="P6711" s="1">
        <v>1495.33</v>
      </c>
      <c r="Q6711" s="1">
        <v>104.67</v>
      </c>
      <c r="R6711" s="1">
        <v>1600</v>
      </c>
      <c r="S6711" t="s">
        <v>2633</v>
      </c>
      <c r="T6711" t="str" cm="1">
        <f t="array" ref="T6711">_xlfn.IFS(ISNUMBER(SEARCH("CP02",S6711)),"ราชพฤกษ",ISNUMBER(SEARCH("CP03",S6711)),"บางใหญ่",ISNUMBER(SEARCH("CP04",S6711)),"บางบอน",OR(ISNUMBER(SEARCH("CP",S6711)),ISNUMBER(SEARCH("BTC",D6711))),"340",TRUE,"")</f>
        <v>บางบอน</v>
      </c>
    </row>
    <row r="6712" spans="1:20" x14ac:dyDescent="0.2">
      <c r="A6712" t="s">
        <v>6861</v>
      </c>
      <c r="B6712" t="s">
        <v>15</v>
      </c>
      <c r="C6712">
        <v>2026</v>
      </c>
      <c r="D6712" t="s">
        <v>6796</v>
      </c>
      <c r="E6712" t="s">
        <v>1141</v>
      </c>
      <c r="F6712" t="s">
        <v>1142</v>
      </c>
      <c r="G6712" t="s">
        <v>2582</v>
      </c>
      <c r="H6712" t="s">
        <v>2586</v>
      </c>
      <c r="I6712" t="s">
        <v>6862</v>
      </c>
      <c r="J6712" t="s">
        <v>6798</v>
      </c>
      <c r="K6712" t="s">
        <v>2630</v>
      </c>
      <c r="L6712" s="1">
        <v>1</v>
      </c>
      <c r="M6712" s="1">
        <v>140</v>
      </c>
      <c r="N6712" s="1">
        <v>0</v>
      </c>
      <c r="O6712" s="1" t="s">
        <v>2580</v>
      </c>
      <c r="P6712" s="1">
        <v>130.84</v>
      </c>
      <c r="Q6712" s="1">
        <v>9.16</v>
      </c>
      <c r="R6712" s="1">
        <v>140</v>
      </c>
      <c r="S6712" t="s">
        <v>2631</v>
      </c>
      <c r="T6712" t="str" cm="1">
        <f t="array" ref="T6712">_xlfn.IFS(ISNUMBER(SEARCH("CP02",S6712)),"ราชพฤกษ",ISNUMBER(SEARCH("CP03",S6712)),"บางใหญ่",ISNUMBER(SEARCH("CP04",S6712)),"บางบอน",OR(ISNUMBER(SEARCH("CP",S6712)),ISNUMBER(SEARCH("BTC",D6712))),"340",TRUE,"")</f>
        <v>บางบอน</v>
      </c>
    </row>
    <row r="6713" spans="1:20" x14ac:dyDescent="0.2">
      <c r="A6713" t="s">
        <v>6861</v>
      </c>
      <c r="B6713" t="s">
        <v>15</v>
      </c>
      <c r="C6713">
        <v>2026</v>
      </c>
      <c r="D6713" t="s">
        <v>6863</v>
      </c>
      <c r="E6713" t="s">
        <v>1593</v>
      </c>
      <c r="F6713" t="s">
        <v>1594</v>
      </c>
      <c r="G6713" t="s">
        <v>1536</v>
      </c>
      <c r="H6713" t="s">
        <v>2586</v>
      </c>
      <c r="I6713" t="s">
        <v>6864</v>
      </c>
      <c r="J6713" t="s">
        <v>6865</v>
      </c>
      <c r="K6713" t="s">
        <v>2630</v>
      </c>
      <c r="L6713" s="1">
        <v>1</v>
      </c>
      <c r="M6713" s="1">
        <v>300</v>
      </c>
      <c r="N6713" s="1">
        <v>0</v>
      </c>
      <c r="O6713" s="1" t="s">
        <v>2580</v>
      </c>
      <c r="P6713" s="1">
        <v>280.37</v>
      </c>
      <c r="Q6713" s="1">
        <v>19.63</v>
      </c>
      <c r="R6713" s="1">
        <v>300</v>
      </c>
      <c r="S6713" t="s">
        <v>2633</v>
      </c>
      <c r="T6713" t="str" cm="1">
        <f t="array" ref="T6713">_xlfn.IFS(ISNUMBER(SEARCH("CP02",S6713)),"ราชพฤกษ",ISNUMBER(SEARCH("CP03",S6713)),"บางใหญ่",ISNUMBER(SEARCH("CP04",S6713)),"บางบอน",OR(ISNUMBER(SEARCH("CP",S6713)),ISNUMBER(SEARCH("BTC",D6713))),"340",TRUE,"")</f>
        <v>บางบอน</v>
      </c>
    </row>
    <row r="6714" spans="1:20" x14ac:dyDescent="0.2">
      <c r="A6714" t="s">
        <v>6861</v>
      </c>
      <c r="B6714" t="s">
        <v>15</v>
      </c>
      <c r="C6714">
        <v>2026</v>
      </c>
      <c r="D6714" t="s">
        <v>6863</v>
      </c>
      <c r="E6714" t="s">
        <v>1615</v>
      </c>
      <c r="F6714" t="s">
        <v>1616</v>
      </c>
      <c r="G6714" t="s">
        <v>1536</v>
      </c>
      <c r="H6714" t="s">
        <v>2586</v>
      </c>
      <c r="I6714" t="s">
        <v>6864</v>
      </c>
      <c r="J6714" t="s">
        <v>6865</v>
      </c>
      <c r="K6714" t="s">
        <v>2630</v>
      </c>
      <c r="L6714" s="1">
        <v>1</v>
      </c>
      <c r="M6714" s="1">
        <v>300</v>
      </c>
      <c r="N6714" s="1">
        <v>0</v>
      </c>
      <c r="O6714" s="1" t="s">
        <v>2580</v>
      </c>
      <c r="P6714" s="1">
        <v>280.37</v>
      </c>
      <c r="Q6714" s="1">
        <v>19.63</v>
      </c>
      <c r="R6714" s="1">
        <v>300</v>
      </c>
      <c r="S6714" t="s">
        <v>2633</v>
      </c>
      <c r="T6714" t="str" cm="1">
        <f t="array" ref="T6714">_xlfn.IFS(ISNUMBER(SEARCH("CP02",S6714)),"ราชพฤกษ",ISNUMBER(SEARCH("CP03",S6714)),"บางใหญ่",ISNUMBER(SEARCH("CP04",S6714)),"บางบอน",OR(ISNUMBER(SEARCH("CP",S6714)),ISNUMBER(SEARCH("BTC",D6714))),"340",TRUE,"")</f>
        <v>บางบอน</v>
      </c>
    </row>
    <row r="6715" spans="1:20" x14ac:dyDescent="0.2">
      <c r="A6715" t="s">
        <v>6861</v>
      </c>
      <c r="B6715" t="s">
        <v>15</v>
      </c>
      <c r="C6715">
        <v>2026</v>
      </c>
      <c r="D6715" t="s">
        <v>6863</v>
      </c>
      <c r="E6715" t="s">
        <v>233</v>
      </c>
      <c r="F6715" t="s">
        <v>234</v>
      </c>
      <c r="G6715" t="s">
        <v>2582</v>
      </c>
      <c r="H6715" t="s">
        <v>2586</v>
      </c>
      <c r="I6715" t="s">
        <v>6864</v>
      </c>
      <c r="J6715" t="s">
        <v>6865</v>
      </c>
      <c r="K6715" t="s">
        <v>2630</v>
      </c>
      <c r="L6715" s="1">
        <v>1</v>
      </c>
      <c r="M6715" s="1">
        <v>590</v>
      </c>
      <c r="N6715" s="1">
        <v>0</v>
      </c>
      <c r="O6715" s="1" t="s">
        <v>2580</v>
      </c>
      <c r="P6715" s="1">
        <v>551.4</v>
      </c>
      <c r="Q6715" s="1">
        <v>38.6</v>
      </c>
      <c r="R6715" s="1">
        <v>590</v>
      </c>
      <c r="S6715" t="s">
        <v>2631</v>
      </c>
      <c r="T6715" t="str" cm="1">
        <f t="array" ref="T6715">_xlfn.IFS(ISNUMBER(SEARCH("CP02",S6715)),"ราชพฤกษ",ISNUMBER(SEARCH("CP03",S6715)),"บางใหญ่",ISNUMBER(SEARCH("CP04",S6715)),"บางบอน",OR(ISNUMBER(SEARCH("CP",S6715)),ISNUMBER(SEARCH("BTC",D6715))),"340",TRUE,"")</f>
        <v>บางบอน</v>
      </c>
    </row>
    <row r="6716" spans="1:20" x14ac:dyDescent="0.2">
      <c r="A6716" t="s">
        <v>6861</v>
      </c>
      <c r="B6716" t="s">
        <v>15</v>
      </c>
      <c r="C6716">
        <v>2026</v>
      </c>
      <c r="D6716" t="s">
        <v>6866</v>
      </c>
      <c r="E6716" t="s">
        <v>555</v>
      </c>
      <c r="F6716" t="s">
        <v>556</v>
      </c>
      <c r="G6716" t="s">
        <v>2582</v>
      </c>
      <c r="H6716" t="s">
        <v>2586</v>
      </c>
      <c r="I6716" t="s">
        <v>6867</v>
      </c>
      <c r="J6716" t="s">
        <v>6868</v>
      </c>
      <c r="K6716" t="s">
        <v>2603</v>
      </c>
      <c r="L6716" s="1">
        <v>1</v>
      </c>
      <c r="M6716" s="1">
        <v>1350</v>
      </c>
      <c r="N6716" s="1">
        <v>0</v>
      </c>
      <c r="O6716" s="1" t="s">
        <v>2580</v>
      </c>
      <c r="P6716" s="1">
        <v>1261.68</v>
      </c>
      <c r="Q6716" s="1">
        <v>88.32</v>
      </c>
      <c r="R6716" s="1">
        <v>1350</v>
      </c>
      <c r="S6716" t="s">
        <v>2605</v>
      </c>
      <c r="T6716" t="str" cm="1">
        <f t="array" ref="T6716">_xlfn.IFS(ISNUMBER(SEARCH("CP02",S6716)),"ราชพฤกษ",ISNUMBER(SEARCH("CP03",S6716)),"บางใหญ่",ISNUMBER(SEARCH("CP04",S6716)),"บางบอน",OR(ISNUMBER(SEARCH("CP",S6716)),ISNUMBER(SEARCH("BTC",D6716))),"340",TRUE,"")</f>
        <v>บางใหญ่</v>
      </c>
    </row>
    <row r="6717" spans="1:20" x14ac:dyDescent="0.2">
      <c r="A6717" t="s">
        <v>6861</v>
      </c>
      <c r="B6717" t="s">
        <v>15</v>
      </c>
      <c r="C6717">
        <v>2026</v>
      </c>
      <c r="D6717" t="s">
        <v>6866</v>
      </c>
      <c r="E6717" t="s">
        <v>553</v>
      </c>
      <c r="F6717" t="s">
        <v>554</v>
      </c>
      <c r="G6717" t="s">
        <v>2582</v>
      </c>
      <c r="H6717" t="s">
        <v>2586</v>
      </c>
      <c r="I6717" t="s">
        <v>6867</v>
      </c>
      <c r="J6717" t="s">
        <v>6868</v>
      </c>
      <c r="K6717" t="s">
        <v>2603</v>
      </c>
      <c r="L6717" s="1">
        <v>1</v>
      </c>
      <c r="M6717" s="1">
        <v>250</v>
      </c>
      <c r="N6717" s="1">
        <v>0</v>
      </c>
      <c r="O6717" s="1" t="s">
        <v>2580</v>
      </c>
      <c r="P6717" s="1">
        <v>0</v>
      </c>
      <c r="Q6717" s="1">
        <v>0</v>
      </c>
      <c r="R6717" s="1">
        <v>0</v>
      </c>
      <c r="S6717" t="s">
        <v>2605</v>
      </c>
      <c r="T6717" t="str" cm="1">
        <f t="array" ref="T6717">_xlfn.IFS(ISNUMBER(SEARCH("CP02",S6717)),"ราชพฤกษ",ISNUMBER(SEARCH("CP03",S6717)),"บางใหญ่",ISNUMBER(SEARCH("CP04",S6717)),"บางบอน",OR(ISNUMBER(SEARCH("CP",S6717)),ISNUMBER(SEARCH("BTC",D6717))),"340",TRUE,"")</f>
        <v>บางใหญ่</v>
      </c>
    </row>
    <row r="6718" spans="1:20" x14ac:dyDescent="0.2">
      <c r="A6718" t="s">
        <v>6861</v>
      </c>
      <c r="B6718" t="s">
        <v>15</v>
      </c>
      <c r="C6718">
        <v>2026</v>
      </c>
      <c r="D6718" t="s">
        <v>6866</v>
      </c>
      <c r="E6718" t="s">
        <v>123</v>
      </c>
      <c r="F6718" t="s">
        <v>124</v>
      </c>
      <c r="G6718" t="s">
        <v>2582</v>
      </c>
      <c r="H6718" t="s">
        <v>2586</v>
      </c>
      <c r="I6718" t="s">
        <v>6867</v>
      </c>
      <c r="J6718" t="s">
        <v>6868</v>
      </c>
      <c r="K6718" t="s">
        <v>2603</v>
      </c>
      <c r="L6718" s="1">
        <v>1</v>
      </c>
      <c r="M6718" s="1">
        <v>350</v>
      </c>
      <c r="N6718" s="1">
        <v>0</v>
      </c>
      <c r="O6718" s="1" t="s">
        <v>2580</v>
      </c>
      <c r="P6718" s="1">
        <v>327.10000000000002</v>
      </c>
      <c r="Q6718" s="1">
        <v>22.9</v>
      </c>
      <c r="R6718" s="1">
        <v>350</v>
      </c>
      <c r="S6718" t="s">
        <v>2605</v>
      </c>
      <c r="T6718" t="str" cm="1">
        <f t="array" ref="T6718">_xlfn.IFS(ISNUMBER(SEARCH("CP02",S6718)),"ราชพฤกษ",ISNUMBER(SEARCH("CP03",S6718)),"บางใหญ่",ISNUMBER(SEARCH("CP04",S6718)),"บางบอน",OR(ISNUMBER(SEARCH("CP",S6718)),ISNUMBER(SEARCH("BTC",D6718))),"340",TRUE,"")</f>
        <v>บางใหญ่</v>
      </c>
    </row>
    <row r="6719" spans="1:20" x14ac:dyDescent="0.2">
      <c r="A6719" t="s">
        <v>6861</v>
      </c>
      <c r="B6719" t="s">
        <v>15</v>
      </c>
      <c r="C6719">
        <v>2026</v>
      </c>
      <c r="D6719" t="s">
        <v>6866</v>
      </c>
      <c r="E6719" t="s">
        <v>1187</v>
      </c>
      <c r="F6719" t="s">
        <v>1188</v>
      </c>
      <c r="G6719" t="s">
        <v>2582</v>
      </c>
      <c r="H6719" t="s">
        <v>2586</v>
      </c>
      <c r="I6719" t="s">
        <v>6867</v>
      </c>
      <c r="J6719" t="s">
        <v>6868</v>
      </c>
      <c r="K6719" t="s">
        <v>2603</v>
      </c>
      <c r="L6719" s="1">
        <v>1</v>
      </c>
      <c r="M6719" s="1">
        <v>20</v>
      </c>
      <c r="N6719" s="1">
        <v>0</v>
      </c>
      <c r="O6719" s="1" t="s">
        <v>2580</v>
      </c>
      <c r="P6719" s="1">
        <v>18.690000000000001</v>
      </c>
      <c r="Q6719" s="1">
        <v>1.31</v>
      </c>
      <c r="R6719" s="1">
        <v>20</v>
      </c>
      <c r="S6719" t="s">
        <v>2605</v>
      </c>
      <c r="T6719" t="str" cm="1">
        <f t="array" ref="T6719">_xlfn.IFS(ISNUMBER(SEARCH("CP02",S6719)),"ราชพฤกษ",ISNUMBER(SEARCH("CP03",S6719)),"บางใหญ่",ISNUMBER(SEARCH("CP04",S6719)),"บางบอน",OR(ISNUMBER(SEARCH("CP",S6719)),ISNUMBER(SEARCH("BTC",D6719))),"340",TRUE,"")</f>
        <v>บางใหญ่</v>
      </c>
    </row>
    <row r="6720" spans="1:20" x14ac:dyDescent="0.2">
      <c r="A6720" t="s">
        <v>6861</v>
      </c>
      <c r="B6720" t="s">
        <v>15</v>
      </c>
      <c r="C6720">
        <v>2026</v>
      </c>
      <c r="D6720" t="s">
        <v>6866</v>
      </c>
      <c r="E6720" t="s">
        <v>191</v>
      </c>
      <c r="F6720" t="s">
        <v>192</v>
      </c>
      <c r="G6720" t="s">
        <v>2582</v>
      </c>
      <c r="H6720" t="s">
        <v>2586</v>
      </c>
      <c r="I6720" t="s">
        <v>6867</v>
      </c>
      <c r="J6720" t="s">
        <v>6868</v>
      </c>
      <c r="K6720" t="s">
        <v>2603</v>
      </c>
      <c r="L6720" s="1">
        <v>1</v>
      </c>
      <c r="M6720" s="1">
        <v>590</v>
      </c>
      <c r="N6720" s="1">
        <v>0</v>
      </c>
      <c r="O6720" s="1" t="s">
        <v>2580</v>
      </c>
      <c r="P6720" s="1">
        <v>551.4</v>
      </c>
      <c r="Q6720" s="1">
        <v>38.6</v>
      </c>
      <c r="R6720" s="1">
        <v>590</v>
      </c>
      <c r="S6720" t="s">
        <v>2605</v>
      </c>
      <c r="T6720" t="str" cm="1">
        <f t="array" ref="T6720">_xlfn.IFS(ISNUMBER(SEARCH("CP02",S6720)),"ราชพฤกษ",ISNUMBER(SEARCH("CP03",S6720)),"บางใหญ่",ISNUMBER(SEARCH("CP04",S6720)),"บางบอน",OR(ISNUMBER(SEARCH("CP",S6720)),ISNUMBER(SEARCH("BTC",D6720))),"340",TRUE,"")</f>
        <v>บางใหญ่</v>
      </c>
    </row>
    <row r="6721" spans="1:20" x14ac:dyDescent="0.2">
      <c r="A6721" t="s">
        <v>6861</v>
      </c>
      <c r="B6721" t="s">
        <v>15</v>
      </c>
      <c r="C6721">
        <v>2026</v>
      </c>
      <c r="D6721" t="s">
        <v>6866</v>
      </c>
      <c r="E6721" t="s">
        <v>1593</v>
      </c>
      <c r="F6721" t="s">
        <v>1594</v>
      </c>
      <c r="G6721" t="s">
        <v>1536</v>
      </c>
      <c r="H6721" t="s">
        <v>2586</v>
      </c>
      <c r="I6721" t="s">
        <v>6867</v>
      </c>
      <c r="J6721" t="s">
        <v>6868</v>
      </c>
      <c r="K6721" t="s">
        <v>2603</v>
      </c>
      <c r="L6721" s="1">
        <v>1</v>
      </c>
      <c r="M6721" s="1">
        <v>300</v>
      </c>
      <c r="N6721" s="1">
        <v>0</v>
      </c>
      <c r="O6721" s="1" t="s">
        <v>2580</v>
      </c>
      <c r="P6721" s="1">
        <v>280.37</v>
      </c>
      <c r="Q6721" s="1">
        <v>19.63</v>
      </c>
      <c r="R6721" s="1">
        <v>300</v>
      </c>
      <c r="S6721" t="s">
        <v>2606</v>
      </c>
      <c r="T6721" t="str" cm="1">
        <f t="array" ref="T6721">_xlfn.IFS(ISNUMBER(SEARCH("CP02",S6721)),"ราชพฤกษ",ISNUMBER(SEARCH("CP03",S6721)),"บางใหญ่",ISNUMBER(SEARCH("CP04",S6721)),"บางบอน",OR(ISNUMBER(SEARCH("CP",S6721)),ISNUMBER(SEARCH("BTC",D6721))),"340",TRUE,"")</f>
        <v>บางใหญ่</v>
      </c>
    </row>
    <row r="6722" spans="1:20" x14ac:dyDescent="0.2">
      <c r="A6722" t="s">
        <v>6861</v>
      </c>
      <c r="B6722" t="s">
        <v>15</v>
      </c>
      <c r="C6722">
        <v>2026</v>
      </c>
      <c r="D6722" t="s">
        <v>3204</v>
      </c>
      <c r="E6722" t="s">
        <v>525</v>
      </c>
      <c r="F6722" t="s">
        <v>526</v>
      </c>
      <c r="G6722" t="s">
        <v>2582</v>
      </c>
      <c r="H6722" t="s">
        <v>2586</v>
      </c>
      <c r="I6722" t="s">
        <v>6869</v>
      </c>
      <c r="J6722" t="s">
        <v>3206</v>
      </c>
      <c r="K6722" t="s">
        <v>2624</v>
      </c>
      <c r="L6722" s="1">
        <v>1</v>
      </c>
      <c r="M6722" s="1">
        <v>1150</v>
      </c>
      <c r="N6722" s="1">
        <v>0</v>
      </c>
      <c r="O6722" s="1" t="s">
        <v>2580</v>
      </c>
      <c r="P6722" s="1">
        <v>1074.77</v>
      </c>
      <c r="Q6722" s="1">
        <v>75.23</v>
      </c>
      <c r="R6722" s="1">
        <v>1150</v>
      </c>
      <c r="S6722" t="s">
        <v>2683</v>
      </c>
      <c r="T6722" t="str" cm="1">
        <f t="array" ref="T6722">_xlfn.IFS(ISNUMBER(SEARCH("CP02",S6722)),"ราชพฤกษ",ISNUMBER(SEARCH("CP03",S6722)),"บางใหญ่",ISNUMBER(SEARCH("CP04",S6722)),"บางบอน",OR(ISNUMBER(SEARCH("CP",S6722)),ISNUMBER(SEARCH("BTC",D6722))),"340",TRUE,"")</f>
        <v>340</v>
      </c>
    </row>
    <row r="6723" spans="1:20" x14ac:dyDescent="0.2">
      <c r="A6723" t="s">
        <v>6861</v>
      </c>
      <c r="B6723" t="s">
        <v>15</v>
      </c>
      <c r="C6723">
        <v>2026</v>
      </c>
      <c r="D6723" t="s">
        <v>3204</v>
      </c>
      <c r="E6723" t="s">
        <v>523</v>
      </c>
      <c r="F6723" t="s">
        <v>524</v>
      </c>
      <c r="G6723" t="s">
        <v>2582</v>
      </c>
      <c r="H6723" t="s">
        <v>2586</v>
      </c>
      <c r="I6723" t="s">
        <v>6869</v>
      </c>
      <c r="J6723" t="s">
        <v>3206</v>
      </c>
      <c r="K6723" t="s">
        <v>2624</v>
      </c>
      <c r="L6723" s="1">
        <v>1</v>
      </c>
      <c r="M6723" s="1">
        <v>175</v>
      </c>
      <c r="N6723" s="1">
        <v>0</v>
      </c>
      <c r="O6723" s="1" t="s">
        <v>2580</v>
      </c>
      <c r="P6723" s="1">
        <v>0</v>
      </c>
      <c r="Q6723" s="1">
        <v>0</v>
      </c>
      <c r="R6723" s="1">
        <v>0</v>
      </c>
      <c r="S6723" t="s">
        <v>2683</v>
      </c>
      <c r="T6723" t="str" cm="1">
        <f t="array" ref="T6723">_xlfn.IFS(ISNUMBER(SEARCH("CP02",S6723)),"ราชพฤกษ",ISNUMBER(SEARCH("CP03",S6723)),"บางใหญ่",ISNUMBER(SEARCH("CP04",S6723)),"บางบอน",OR(ISNUMBER(SEARCH("CP",S6723)),ISNUMBER(SEARCH("BTC",D6723))),"340",TRUE,"")</f>
        <v>340</v>
      </c>
    </row>
    <row r="6724" spans="1:20" x14ac:dyDescent="0.2">
      <c r="A6724" t="s">
        <v>6861</v>
      </c>
      <c r="B6724" t="s">
        <v>15</v>
      </c>
      <c r="C6724">
        <v>2026</v>
      </c>
      <c r="D6724" t="s">
        <v>3204</v>
      </c>
      <c r="E6724" t="s">
        <v>117</v>
      </c>
      <c r="F6724" t="s">
        <v>118</v>
      </c>
      <c r="G6724" t="s">
        <v>2582</v>
      </c>
      <c r="H6724" t="s">
        <v>2586</v>
      </c>
      <c r="I6724" t="s">
        <v>6869</v>
      </c>
      <c r="J6724" t="s">
        <v>3206</v>
      </c>
      <c r="K6724" t="s">
        <v>2624</v>
      </c>
      <c r="L6724" s="1">
        <v>1</v>
      </c>
      <c r="M6724" s="1">
        <v>220</v>
      </c>
      <c r="N6724" s="1">
        <v>0</v>
      </c>
      <c r="O6724" s="1" t="s">
        <v>2580</v>
      </c>
      <c r="P6724" s="1">
        <v>205.61</v>
      </c>
      <c r="Q6724" s="1">
        <v>14.39</v>
      </c>
      <c r="R6724" s="1">
        <v>220</v>
      </c>
      <c r="S6724" t="s">
        <v>2683</v>
      </c>
      <c r="T6724" t="str" cm="1">
        <f t="array" ref="T6724">_xlfn.IFS(ISNUMBER(SEARCH("CP02",S6724)),"ราชพฤกษ",ISNUMBER(SEARCH("CP03",S6724)),"บางใหญ่",ISNUMBER(SEARCH("CP04",S6724)),"บางบอน",OR(ISNUMBER(SEARCH("CP",S6724)),ISNUMBER(SEARCH("BTC",D6724))),"340",TRUE,"")</f>
        <v>340</v>
      </c>
    </row>
    <row r="6725" spans="1:20" x14ac:dyDescent="0.2">
      <c r="A6725" t="s">
        <v>6861</v>
      </c>
      <c r="B6725" t="s">
        <v>15</v>
      </c>
      <c r="C6725">
        <v>2026</v>
      </c>
      <c r="D6725" t="s">
        <v>3204</v>
      </c>
      <c r="E6725" t="s">
        <v>1187</v>
      </c>
      <c r="F6725" t="s">
        <v>1188</v>
      </c>
      <c r="G6725" t="s">
        <v>2582</v>
      </c>
      <c r="H6725" t="s">
        <v>2586</v>
      </c>
      <c r="I6725" t="s">
        <v>6869</v>
      </c>
      <c r="J6725" t="s">
        <v>3206</v>
      </c>
      <c r="K6725" t="s">
        <v>2624</v>
      </c>
      <c r="L6725" s="1">
        <v>1</v>
      </c>
      <c r="M6725" s="1">
        <v>20</v>
      </c>
      <c r="N6725" s="1">
        <v>0</v>
      </c>
      <c r="O6725" s="1" t="s">
        <v>2580</v>
      </c>
      <c r="P6725" s="1">
        <v>18.690000000000001</v>
      </c>
      <c r="Q6725" s="1">
        <v>1.31</v>
      </c>
      <c r="R6725" s="1">
        <v>20</v>
      </c>
      <c r="S6725" t="s">
        <v>2683</v>
      </c>
      <c r="T6725" t="str" cm="1">
        <f t="array" ref="T6725">_xlfn.IFS(ISNUMBER(SEARCH("CP02",S6725)),"ราชพฤกษ",ISNUMBER(SEARCH("CP03",S6725)),"บางใหญ่",ISNUMBER(SEARCH("CP04",S6725)),"บางบอน",OR(ISNUMBER(SEARCH("CP",S6725)),ISNUMBER(SEARCH("BTC",D6725))),"340",TRUE,"")</f>
        <v>340</v>
      </c>
    </row>
    <row r="6726" spans="1:20" x14ac:dyDescent="0.2">
      <c r="A6726" t="s">
        <v>6870</v>
      </c>
      <c r="B6726" t="s">
        <v>15</v>
      </c>
      <c r="C6726">
        <v>2026</v>
      </c>
      <c r="D6726" t="s">
        <v>6871</v>
      </c>
      <c r="E6726" t="s">
        <v>651</v>
      </c>
      <c r="F6726" t="s">
        <v>652</v>
      </c>
      <c r="G6726" t="s">
        <v>2595</v>
      </c>
      <c r="H6726" t="s">
        <v>2596</v>
      </c>
      <c r="I6726" t="s">
        <v>6872</v>
      </c>
      <c r="J6726" t="s">
        <v>6873</v>
      </c>
      <c r="K6726" t="s">
        <v>2692</v>
      </c>
      <c r="L6726" s="1">
        <v>4</v>
      </c>
      <c r="M6726" s="1">
        <v>2290</v>
      </c>
      <c r="N6726" s="1">
        <v>0</v>
      </c>
      <c r="O6726" s="1" t="s">
        <v>2580</v>
      </c>
      <c r="P6726" s="1">
        <v>8560.75</v>
      </c>
      <c r="Q6726" s="1">
        <v>599.25</v>
      </c>
      <c r="R6726" s="1">
        <v>9160</v>
      </c>
      <c r="S6726" t="s">
        <v>4791</v>
      </c>
      <c r="T6726" t="str" cm="1">
        <f t="array" ref="T6726">_xlfn.IFS(ISNUMBER(SEARCH("CP02",S6726)),"ราชพฤกษ",ISNUMBER(SEARCH("CP03",S6726)),"บางใหญ่",ISNUMBER(SEARCH("CP04",S6726)),"บางบอน",OR(ISNUMBER(SEARCH("CP",S6726)),ISNUMBER(SEARCH("BTC",D6726))),"340",TRUE,"")</f>
        <v>บางบอน</v>
      </c>
    </row>
    <row r="6727" spans="1:20" x14ac:dyDescent="0.2">
      <c r="A6727" t="s">
        <v>6870</v>
      </c>
      <c r="B6727" t="s">
        <v>15</v>
      </c>
      <c r="C6727">
        <v>2026</v>
      </c>
      <c r="D6727" t="s">
        <v>6871</v>
      </c>
      <c r="E6727" t="s">
        <v>1091</v>
      </c>
      <c r="F6727" t="s">
        <v>1092</v>
      </c>
      <c r="G6727" t="s">
        <v>2582</v>
      </c>
      <c r="H6727" t="s">
        <v>2583</v>
      </c>
      <c r="I6727" t="s">
        <v>6872</v>
      </c>
      <c r="J6727" t="s">
        <v>6873</v>
      </c>
      <c r="K6727" t="s">
        <v>2692</v>
      </c>
      <c r="L6727" s="1">
        <v>4</v>
      </c>
      <c r="M6727" s="1">
        <v>60</v>
      </c>
      <c r="N6727" s="1">
        <v>0</v>
      </c>
      <c r="O6727" s="1" t="s">
        <v>2580</v>
      </c>
      <c r="P6727" s="1">
        <v>0</v>
      </c>
      <c r="Q6727" s="1">
        <v>0</v>
      </c>
      <c r="R6727" s="1">
        <v>0</v>
      </c>
      <c r="S6727" t="s">
        <v>2631</v>
      </c>
      <c r="T6727" t="str" cm="1">
        <f t="array" ref="T6727">_xlfn.IFS(ISNUMBER(SEARCH("CP02",S6727)),"ราชพฤกษ",ISNUMBER(SEARCH("CP03",S6727)),"บางใหญ่",ISNUMBER(SEARCH("CP04",S6727)),"บางบอน",OR(ISNUMBER(SEARCH("CP",S6727)),ISNUMBER(SEARCH("BTC",D6727))),"340",TRUE,"")</f>
        <v>บางบอน</v>
      </c>
    </row>
    <row r="6728" spans="1:20" x14ac:dyDescent="0.2">
      <c r="A6728" t="s">
        <v>6870</v>
      </c>
      <c r="B6728" t="s">
        <v>15</v>
      </c>
      <c r="C6728">
        <v>2026</v>
      </c>
      <c r="D6728" t="s">
        <v>6871</v>
      </c>
      <c r="E6728" t="s">
        <v>1547</v>
      </c>
      <c r="F6728" t="s">
        <v>1548</v>
      </c>
      <c r="G6728" t="s">
        <v>2588</v>
      </c>
      <c r="H6728" t="s">
        <v>2586</v>
      </c>
      <c r="I6728" t="s">
        <v>6872</v>
      </c>
      <c r="J6728" t="s">
        <v>6873</v>
      </c>
      <c r="K6728" t="s">
        <v>2692</v>
      </c>
      <c r="L6728" s="1">
        <v>1</v>
      </c>
      <c r="M6728" s="1">
        <v>400</v>
      </c>
      <c r="N6728" s="1">
        <v>0</v>
      </c>
      <c r="O6728" s="1" t="s">
        <v>2580</v>
      </c>
      <c r="P6728" s="1">
        <v>0</v>
      </c>
      <c r="Q6728" s="1">
        <v>0</v>
      </c>
      <c r="R6728" s="1">
        <v>0</v>
      </c>
      <c r="S6728" t="s">
        <v>2633</v>
      </c>
      <c r="T6728" t="str" cm="1">
        <f t="array" ref="T6728">_xlfn.IFS(ISNUMBER(SEARCH("CP02",S6728)),"ราชพฤกษ",ISNUMBER(SEARCH("CP03",S6728)),"บางใหญ่",ISNUMBER(SEARCH("CP04",S6728)),"บางบอน",OR(ISNUMBER(SEARCH("CP",S6728)),ISNUMBER(SEARCH("BTC",D6728))),"340",TRUE,"")</f>
        <v>บางบอน</v>
      </c>
    </row>
    <row r="6729" spans="1:20" x14ac:dyDescent="0.2">
      <c r="A6729" t="s">
        <v>6870</v>
      </c>
      <c r="B6729" t="s">
        <v>15</v>
      </c>
      <c r="C6729">
        <v>2026</v>
      </c>
      <c r="D6729" t="s">
        <v>6871</v>
      </c>
      <c r="E6729" t="s">
        <v>1553</v>
      </c>
      <c r="F6729" t="s">
        <v>1554</v>
      </c>
      <c r="G6729" t="s">
        <v>2585</v>
      </c>
      <c r="H6729" t="s">
        <v>2586</v>
      </c>
      <c r="I6729" t="s">
        <v>6872</v>
      </c>
      <c r="J6729" t="s">
        <v>6873</v>
      </c>
      <c r="K6729" t="s">
        <v>2692</v>
      </c>
      <c r="L6729" s="1">
        <v>4</v>
      </c>
      <c r="M6729" s="1">
        <v>120</v>
      </c>
      <c r="N6729" s="1">
        <v>0</v>
      </c>
      <c r="O6729" s="1" t="s">
        <v>2580</v>
      </c>
      <c r="P6729" s="1">
        <v>0</v>
      </c>
      <c r="Q6729" s="1">
        <v>0</v>
      </c>
      <c r="R6729" s="1">
        <v>0</v>
      </c>
      <c r="S6729" t="s">
        <v>2633</v>
      </c>
      <c r="T6729" t="str" cm="1">
        <f t="array" ref="T6729">_xlfn.IFS(ISNUMBER(SEARCH("CP02",S6729)),"ราชพฤกษ",ISNUMBER(SEARCH("CP03",S6729)),"บางใหญ่",ISNUMBER(SEARCH("CP04",S6729)),"บางบอน",OR(ISNUMBER(SEARCH("CP",S6729)),ISNUMBER(SEARCH("BTC",D6729))),"340",TRUE,"")</f>
        <v>บางบอน</v>
      </c>
    </row>
    <row r="6730" spans="1:20" x14ac:dyDescent="0.2">
      <c r="A6730" t="s">
        <v>6870</v>
      </c>
      <c r="B6730" t="s">
        <v>15</v>
      </c>
      <c r="C6730">
        <v>2026</v>
      </c>
      <c r="D6730" t="s">
        <v>6874</v>
      </c>
      <c r="E6730" t="s">
        <v>1615</v>
      </c>
      <c r="F6730" t="s">
        <v>1616</v>
      </c>
      <c r="G6730" t="s">
        <v>1536</v>
      </c>
      <c r="H6730" t="s">
        <v>2586</v>
      </c>
      <c r="I6730" t="s">
        <v>6875</v>
      </c>
      <c r="J6730" t="s">
        <v>6876</v>
      </c>
      <c r="K6730" t="s">
        <v>2692</v>
      </c>
      <c r="L6730" s="1">
        <v>1</v>
      </c>
      <c r="M6730" s="1">
        <v>300</v>
      </c>
      <c r="N6730" s="1">
        <v>0</v>
      </c>
      <c r="O6730" s="1" t="s">
        <v>2580</v>
      </c>
      <c r="P6730" s="1">
        <v>280.37</v>
      </c>
      <c r="Q6730" s="1">
        <v>19.63</v>
      </c>
      <c r="R6730" s="1">
        <v>300</v>
      </c>
      <c r="S6730" t="s">
        <v>2633</v>
      </c>
      <c r="T6730" t="str" cm="1">
        <f t="array" ref="T6730">_xlfn.IFS(ISNUMBER(SEARCH("CP02",S6730)),"ราชพฤกษ",ISNUMBER(SEARCH("CP03",S6730)),"บางใหญ่",ISNUMBER(SEARCH("CP04",S6730)),"บางบอน",OR(ISNUMBER(SEARCH("CP",S6730)),ISNUMBER(SEARCH("BTC",D6730))),"340",TRUE,"")</f>
        <v>บางบอน</v>
      </c>
    </row>
    <row r="6731" spans="1:20" x14ac:dyDescent="0.2">
      <c r="A6731" t="s">
        <v>6870</v>
      </c>
      <c r="B6731" t="s">
        <v>15</v>
      </c>
      <c r="C6731">
        <v>2026</v>
      </c>
      <c r="D6731" t="s">
        <v>6874</v>
      </c>
      <c r="E6731" t="s">
        <v>1027</v>
      </c>
      <c r="F6731" t="s">
        <v>1028</v>
      </c>
      <c r="G6731" t="s">
        <v>3143</v>
      </c>
      <c r="H6731" t="s">
        <v>3144</v>
      </c>
      <c r="I6731" t="s">
        <v>6875</v>
      </c>
      <c r="J6731" t="s">
        <v>6876</v>
      </c>
      <c r="K6731" t="s">
        <v>2692</v>
      </c>
      <c r="L6731" s="1">
        <v>4</v>
      </c>
      <c r="M6731" s="1">
        <v>3080</v>
      </c>
      <c r="N6731" s="1">
        <v>0</v>
      </c>
      <c r="O6731" s="1" t="s">
        <v>2580</v>
      </c>
      <c r="P6731" s="1">
        <v>11514.02</v>
      </c>
      <c r="Q6731" s="1">
        <v>805.98</v>
      </c>
      <c r="R6731" s="1">
        <v>12320</v>
      </c>
      <c r="S6731" t="s">
        <v>6877</v>
      </c>
      <c r="T6731" t="str" cm="1">
        <f t="array" ref="T6731">_xlfn.IFS(ISNUMBER(SEARCH("CP02",S6731)),"ราชพฤกษ",ISNUMBER(SEARCH("CP03",S6731)),"บางใหญ่",ISNUMBER(SEARCH("CP04",S6731)),"บางบอน",OR(ISNUMBER(SEARCH("CP",S6731)),ISNUMBER(SEARCH("BTC",D6731))),"340",TRUE,"")</f>
        <v>บางบอน</v>
      </c>
    </row>
    <row r="6732" spans="1:20" x14ac:dyDescent="0.2">
      <c r="A6732" t="s">
        <v>6870</v>
      </c>
      <c r="B6732" t="s">
        <v>15</v>
      </c>
      <c r="C6732">
        <v>2026</v>
      </c>
      <c r="D6732" t="s">
        <v>6874</v>
      </c>
      <c r="E6732" t="s">
        <v>1091</v>
      </c>
      <c r="F6732" t="s">
        <v>1092</v>
      </c>
      <c r="G6732" t="s">
        <v>2582</v>
      </c>
      <c r="H6732" t="s">
        <v>2583</v>
      </c>
      <c r="I6732" t="s">
        <v>6875</v>
      </c>
      <c r="J6732" t="s">
        <v>6876</v>
      </c>
      <c r="K6732" t="s">
        <v>2692</v>
      </c>
      <c r="L6732" s="1">
        <v>4</v>
      </c>
      <c r="M6732" s="1">
        <v>60</v>
      </c>
      <c r="N6732" s="1">
        <v>0</v>
      </c>
      <c r="O6732" s="1" t="s">
        <v>2580</v>
      </c>
      <c r="P6732" s="1">
        <v>0</v>
      </c>
      <c r="Q6732" s="1">
        <v>0</v>
      </c>
      <c r="R6732" s="1">
        <v>0</v>
      </c>
      <c r="S6732" t="s">
        <v>2631</v>
      </c>
      <c r="T6732" t="str" cm="1">
        <f t="array" ref="T6732">_xlfn.IFS(ISNUMBER(SEARCH("CP02",S6732)),"ราชพฤกษ",ISNUMBER(SEARCH("CP03",S6732)),"บางใหญ่",ISNUMBER(SEARCH("CP04",S6732)),"บางบอน",OR(ISNUMBER(SEARCH("CP",S6732)),ISNUMBER(SEARCH("BTC",D6732))),"340",TRUE,"")</f>
        <v>บางบอน</v>
      </c>
    </row>
    <row r="6733" spans="1:20" x14ac:dyDescent="0.2">
      <c r="A6733" t="s">
        <v>6870</v>
      </c>
      <c r="B6733" t="s">
        <v>15</v>
      </c>
      <c r="C6733">
        <v>2026</v>
      </c>
      <c r="D6733" t="s">
        <v>6874</v>
      </c>
      <c r="E6733" t="s">
        <v>1547</v>
      </c>
      <c r="F6733" t="s">
        <v>1548</v>
      </c>
      <c r="G6733" t="s">
        <v>2588</v>
      </c>
      <c r="H6733" t="s">
        <v>2586</v>
      </c>
      <c r="I6733" t="s">
        <v>6875</v>
      </c>
      <c r="J6733" t="s">
        <v>6876</v>
      </c>
      <c r="K6733" t="s">
        <v>2692</v>
      </c>
      <c r="L6733" s="1">
        <v>1</v>
      </c>
      <c r="M6733" s="1">
        <v>400</v>
      </c>
      <c r="N6733" s="1">
        <v>0</v>
      </c>
      <c r="O6733" s="1" t="s">
        <v>2580</v>
      </c>
      <c r="P6733" s="1">
        <v>0</v>
      </c>
      <c r="Q6733" s="1">
        <v>0</v>
      </c>
      <c r="R6733" s="1">
        <v>0</v>
      </c>
      <c r="S6733" t="s">
        <v>2633</v>
      </c>
      <c r="T6733" t="str" cm="1">
        <f t="array" ref="T6733">_xlfn.IFS(ISNUMBER(SEARCH("CP02",S6733)),"ราชพฤกษ",ISNUMBER(SEARCH("CP03",S6733)),"บางใหญ่",ISNUMBER(SEARCH("CP04",S6733)),"บางบอน",OR(ISNUMBER(SEARCH("CP",S6733)),ISNUMBER(SEARCH("BTC",D6733))),"340",TRUE,"")</f>
        <v>บางบอน</v>
      </c>
    </row>
    <row r="6734" spans="1:20" x14ac:dyDescent="0.2">
      <c r="A6734" t="s">
        <v>6870</v>
      </c>
      <c r="B6734" t="s">
        <v>15</v>
      </c>
      <c r="C6734">
        <v>2026</v>
      </c>
      <c r="D6734" t="s">
        <v>6874</v>
      </c>
      <c r="E6734" t="s">
        <v>1553</v>
      </c>
      <c r="F6734" t="s">
        <v>1554</v>
      </c>
      <c r="G6734" t="s">
        <v>2585</v>
      </c>
      <c r="H6734" t="s">
        <v>2586</v>
      </c>
      <c r="I6734" t="s">
        <v>6875</v>
      </c>
      <c r="J6734" t="s">
        <v>6876</v>
      </c>
      <c r="K6734" t="s">
        <v>2692</v>
      </c>
      <c r="L6734" s="1">
        <v>4</v>
      </c>
      <c r="M6734" s="1">
        <v>120</v>
      </c>
      <c r="N6734" s="1">
        <v>0</v>
      </c>
      <c r="O6734" s="1" t="s">
        <v>2580</v>
      </c>
      <c r="P6734" s="1">
        <v>0</v>
      </c>
      <c r="Q6734" s="1">
        <v>0</v>
      </c>
      <c r="R6734" s="1">
        <v>0</v>
      </c>
      <c r="S6734" t="s">
        <v>2633</v>
      </c>
      <c r="T6734" t="str" cm="1">
        <f t="array" ref="T6734">_xlfn.IFS(ISNUMBER(SEARCH("CP02",S6734)),"ราชพฤกษ",ISNUMBER(SEARCH("CP03",S6734)),"บางใหญ่",ISNUMBER(SEARCH("CP04",S6734)),"บางบอน",OR(ISNUMBER(SEARCH("CP",S6734)),ISNUMBER(SEARCH("BTC",D6734))),"340",TRUE,"")</f>
        <v>บางบอน</v>
      </c>
    </row>
    <row r="6735" spans="1:20" x14ac:dyDescent="0.2">
      <c r="A6735" t="s">
        <v>6870</v>
      </c>
      <c r="B6735" t="s">
        <v>15</v>
      </c>
      <c r="C6735">
        <v>2026</v>
      </c>
      <c r="D6735" t="s">
        <v>6878</v>
      </c>
      <c r="E6735" t="s">
        <v>673</v>
      </c>
      <c r="F6735" t="s">
        <v>674</v>
      </c>
      <c r="G6735" t="s">
        <v>2595</v>
      </c>
      <c r="H6735" t="s">
        <v>2596</v>
      </c>
      <c r="I6735" t="s">
        <v>6879</v>
      </c>
      <c r="J6735" t="s">
        <v>6880</v>
      </c>
      <c r="K6735" t="s">
        <v>2579</v>
      </c>
      <c r="L6735" s="1">
        <v>4</v>
      </c>
      <c r="M6735" s="1">
        <v>2650</v>
      </c>
      <c r="N6735" s="1">
        <v>530</v>
      </c>
      <c r="O6735" s="1" t="s">
        <v>2580</v>
      </c>
      <c r="P6735" s="1">
        <v>9411.2099999999991</v>
      </c>
      <c r="Q6735" s="1">
        <v>658.79</v>
      </c>
      <c r="R6735" s="1">
        <v>10070</v>
      </c>
      <c r="S6735" t="s">
        <v>3071</v>
      </c>
      <c r="T6735" t="str" cm="1">
        <f t="array" ref="T6735">_xlfn.IFS(ISNUMBER(SEARCH("CP02",S6735)),"ราชพฤกษ",ISNUMBER(SEARCH("CP03",S6735)),"บางใหญ่",ISNUMBER(SEARCH("CP04",S6735)),"บางบอน",OR(ISNUMBER(SEARCH("CP",S6735)),ISNUMBER(SEARCH("BTC",D6735))),"340",TRUE,"")</f>
        <v>ราชพฤกษ</v>
      </c>
    </row>
    <row r="6736" spans="1:20" x14ac:dyDescent="0.2">
      <c r="A6736" t="s">
        <v>6870</v>
      </c>
      <c r="B6736" t="s">
        <v>15</v>
      </c>
      <c r="C6736">
        <v>2026</v>
      </c>
      <c r="D6736" t="s">
        <v>6878</v>
      </c>
      <c r="E6736" t="s">
        <v>1091</v>
      </c>
      <c r="F6736" t="s">
        <v>1092</v>
      </c>
      <c r="G6736" t="s">
        <v>2582</v>
      </c>
      <c r="H6736" t="s">
        <v>2583</v>
      </c>
      <c r="I6736" t="s">
        <v>6879</v>
      </c>
      <c r="J6736" t="s">
        <v>6880</v>
      </c>
      <c r="K6736" t="s">
        <v>2579</v>
      </c>
      <c r="L6736" s="1">
        <v>4</v>
      </c>
      <c r="M6736" s="1">
        <v>60</v>
      </c>
      <c r="N6736" s="1">
        <v>0</v>
      </c>
      <c r="O6736" s="1" t="s">
        <v>2580</v>
      </c>
      <c r="P6736" s="1">
        <v>0</v>
      </c>
      <c r="Q6736" s="1">
        <v>0</v>
      </c>
      <c r="R6736" s="1">
        <v>0</v>
      </c>
      <c r="S6736" t="s">
        <v>2584</v>
      </c>
      <c r="T6736" t="str" cm="1">
        <f t="array" ref="T6736">_xlfn.IFS(ISNUMBER(SEARCH("CP02",S6736)),"ราชพฤกษ",ISNUMBER(SEARCH("CP03",S6736)),"บางใหญ่",ISNUMBER(SEARCH("CP04",S6736)),"บางบอน",OR(ISNUMBER(SEARCH("CP",S6736)),ISNUMBER(SEARCH("BTC",D6736))),"340",TRUE,"")</f>
        <v>ราชพฤกษ</v>
      </c>
    </row>
    <row r="6737" spans="1:20" x14ac:dyDescent="0.2">
      <c r="A6737" t="s">
        <v>6870</v>
      </c>
      <c r="B6737" t="s">
        <v>15</v>
      </c>
      <c r="C6737">
        <v>2026</v>
      </c>
      <c r="D6737" t="s">
        <v>6878</v>
      </c>
      <c r="E6737" t="s">
        <v>1553</v>
      </c>
      <c r="F6737" t="s">
        <v>1554</v>
      </c>
      <c r="G6737" t="s">
        <v>2585</v>
      </c>
      <c r="H6737" t="s">
        <v>2586</v>
      </c>
      <c r="I6737" t="s">
        <v>6879</v>
      </c>
      <c r="J6737" t="s">
        <v>6880</v>
      </c>
      <c r="K6737" t="s">
        <v>2579</v>
      </c>
      <c r="L6737" s="1">
        <v>4</v>
      </c>
      <c r="M6737" s="1">
        <v>120</v>
      </c>
      <c r="N6737" s="1">
        <v>0</v>
      </c>
      <c r="O6737" s="1" t="s">
        <v>2580</v>
      </c>
      <c r="P6737" s="1">
        <v>0</v>
      </c>
      <c r="Q6737" s="1">
        <v>0</v>
      </c>
      <c r="R6737" s="1">
        <v>0</v>
      </c>
      <c r="S6737" t="s">
        <v>2587</v>
      </c>
      <c r="T6737" t="str" cm="1">
        <f t="array" ref="T6737">_xlfn.IFS(ISNUMBER(SEARCH("CP02",S6737)),"ราชพฤกษ",ISNUMBER(SEARCH("CP03",S6737)),"บางใหญ่",ISNUMBER(SEARCH("CP04",S6737)),"บางบอน",OR(ISNUMBER(SEARCH("CP",S6737)),ISNUMBER(SEARCH("BTC",D6737))),"340",TRUE,"")</f>
        <v>ราชพฤกษ</v>
      </c>
    </row>
    <row r="6738" spans="1:20" x14ac:dyDescent="0.2">
      <c r="A6738" t="s">
        <v>6870</v>
      </c>
      <c r="B6738" t="s">
        <v>15</v>
      </c>
      <c r="C6738">
        <v>2026</v>
      </c>
      <c r="D6738" t="s">
        <v>6878</v>
      </c>
      <c r="E6738" t="s">
        <v>1547</v>
      </c>
      <c r="F6738" t="s">
        <v>1548</v>
      </c>
      <c r="G6738" t="s">
        <v>2588</v>
      </c>
      <c r="H6738" t="s">
        <v>2586</v>
      </c>
      <c r="I6738" t="s">
        <v>6879</v>
      </c>
      <c r="J6738" t="s">
        <v>6880</v>
      </c>
      <c r="K6738" t="s">
        <v>2579</v>
      </c>
      <c r="L6738" s="1">
        <v>1</v>
      </c>
      <c r="M6738" s="1">
        <v>400</v>
      </c>
      <c r="N6738" s="1">
        <v>0</v>
      </c>
      <c r="O6738" s="1" t="s">
        <v>2580</v>
      </c>
      <c r="P6738" s="1">
        <v>0</v>
      </c>
      <c r="Q6738" s="1">
        <v>0</v>
      </c>
      <c r="R6738" s="1">
        <v>0</v>
      </c>
      <c r="S6738" t="s">
        <v>2587</v>
      </c>
      <c r="T6738" t="str" cm="1">
        <f t="array" ref="T6738">_xlfn.IFS(ISNUMBER(SEARCH("CP02",S6738)),"ราชพฤกษ",ISNUMBER(SEARCH("CP03",S6738)),"บางใหญ่",ISNUMBER(SEARCH("CP04",S6738)),"บางบอน",OR(ISNUMBER(SEARCH("CP",S6738)),ISNUMBER(SEARCH("BTC",D6738))),"340",TRUE,"")</f>
        <v>ราชพฤกษ</v>
      </c>
    </row>
    <row r="6739" spans="1:20" x14ac:dyDescent="0.2">
      <c r="A6739" t="s">
        <v>6870</v>
      </c>
      <c r="B6739" t="s">
        <v>15</v>
      </c>
      <c r="C6739">
        <v>2026</v>
      </c>
      <c r="D6739" t="s">
        <v>6878</v>
      </c>
      <c r="E6739" t="s">
        <v>2201</v>
      </c>
      <c r="F6739" t="s">
        <v>2202</v>
      </c>
      <c r="G6739" t="s">
        <v>2589</v>
      </c>
      <c r="H6739" t="s">
        <v>2757</v>
      </c>
      <c r="I6739" t="s">
        <v>6879</v>
      </c>
      <c r="J6739" t="s">
        <v>6880</v>
      </c>
      <c r="K6739" t="s">
        <v>2579</v>
      </c>
      <c r="L6739" s="1">
        <v>2</v>
      </c>
      <c r="M6739" s="1">
        <v>1</v>
      </c>
      <c r="N6739" s="1">
        <v>0</v>
      </c>
      <c r="O6739" s="1" t="s">
        <v>2580</v>
      </c>
      <c r="P6739" s="1">
        <v>0</v>
      </c>
      <c r="Q6739" s="1">
        <v>0</v>
      </c>
      <c r="R6739" s="1">
        <v>0</v>
      </c>
      <c r="S6739" t="s">
        <v>2587</v>
      </c>
      <c r="T6739" t="str" cm="1">
        <f t="array" ref="T6739">_xlfn.IFS(ISNUMBER(SEARCH("CP02",S6739)),"ราชพฤกษ",ISNUMBER(SEARCH("CP03",S6739)),"บางใหญ่",ISNUMBER(SEARCH("CP04",S6739)),"บางบอน",OR(ISNUMBER(SEARCH("CP",S6739)),ISNUMBER(SEARCH("BTC",D6739))),"340",TRUE,"")</f>
        <v>ราชพฤกษ</v>
      </c>
    </row>
    <row r="6740" spans="1:20" x14ac:dyDescent="0.2">
      <c r="A6740" t="s">
        <v>6870</v>
      </c>
      <c r="B6740" t="s">
        <v>15</v>
      </c>
      <c r="C6740">
        <v>2026</v>
      </c>
      <c r="D6740" t="s">
        <v>6881</v>
      </c>
      <c r="E6740" t="s">
        <v>481</v>
      </c>
      <c r="F6740" t="s">
        <v>482</v>
      </c>
      <c r="G6740" t="s">
        <v>2582</v>
      </c>
      <c r="H6740" t="s">
        <v>2586</v>
      </c>
      <c r="I6740" t="s">
        <v>6882</v>
      </c>
      <c r="J6740" t="s">
        <v>6883</v>
      </c>
      <c r="K6740" t="s">
        <v>2603</v>
      </c>
      <c r="L6740" s="1">
        <v>1</v>
      </c>
      <c r="M6740" s="1">
        <v>1380</v>
      </c>
      <c r="N6740" s="1">
        <v>0</v>
      </c>
      <c r="O6740" s="1" t="s">
        <v>2580</v>
      </c>
      <c r="P6740" s="1">
        <v>1289.72</v>
      </c>
      <c r="Q6740" s="1">
        <v>90.28</v>
      </c>
      <c r="R6740" s="1">
        <v>1380</v>
      </c>
      <c r="S6740" t="s">
        <v>2605</v>
      </c>
      <c r="T6740" t="str" cm="1">
        <f t="array" ref="T6740">_xlfn.IFS(ISNUMBER(SEARCH("CP02",S6740)),"ราชพฤกษ",ISNUMBER(SEARCH("CP03",S6740)),"บางใหญ่",ISNUMBER(SEARCH("CP04",S6740)),"บางบอน",OR(ISNUMBER(SEARCH("CP",S6740)),ISNUMBER(SEARCH("BTC",D6740))),"340",TRUE,"")</f>
        <v>บางใหญ่</v>
      </c>
    </row>
    <row r="6741" spans="1:20" x14ac:dyDescent="0.2">
      <c r="A6741" t="s">
        <v>6870</v>
      </c>
      <c r="B6741" t="s">
        <v>15</v>
      </c>
      <c r="C6741">
        <v>2026</v>
      </c>
      <c r="D6741" t="s">
        <v>6881</v>
      </c>
      <c r="E6741" t="s">
        <v>179</v>
      </c>
      <c r="F6741" t="s">
        <v>180</v>
      </c>
      <c r="G6741" t="s">
        <v>2582</v>
      </c>
      <c r="H6741" t="s">
        <v>2586</v>
      </c>
      <c r="I6741" t="s">
        <v>6882</v>
      </c>
      <c r="J6741" t="s">
        <v>6883</v>
      </c>
      <c r="K6741" t="s">
        <v>2603</v>
      </c>
      <c r="L6741" s="1">
        <v>1</v>
      </c>
      <c r="M6741" s="1">
        <v>220</v>
      </c>
      <c r="N6741" s="1">
        <v>0</v>
      </c>
      <c r="O6741" s="1" t="s">
        <v>2580</v>
      </c>
      <c r="P6741" s="1">
        <v>205.61</v>
      </c>
      <c r="Q6741" s="1">
        <v>14.39</v>
      </c>
      <c r="R6741" s="1">
        <v>220</v>
      </c>
      <c r="S6741" t="s">
        <v>2605</v>
      </c>
      <c r="T6741" t="str" cm="1">
        <f t="array" ref="T6741">_xlfn.IFS(ISNUMBER(SEARCH("CP02",S6741)),"ราชพฤกษ",ISNUMBER(SEARCH("CP03",S6741)),"บางใหญ่",ISNUMBER(SEARCH("CP04",S6741)),"บางบอน",OR(ISNUMBER(SEARCH("CP",S6741)),ISNUMBER(SEARCH("BTC",D6741))),"340",TRUE,"")</f>
        <v>บางใหญ่</v>
      </c>
    </row>
    <row r="6742" spans="1:20" x14ac:dyDescent="0.2">
      <c r="A6742" t="s">
        <v>6870</v>
      </c>
      <c r="B6742" t="s">
        <v>15</v>
      </c>
      <c r="C6742">
        <v>2026</v>
      </c>
      <c r="D6742" t="s">
        <v>6881</v>
      </c>
      <c r="E6742" t="s">
        <v>1185</v>
      </c>
      <c r="F6742" t="s">
        <v>1186</v>
      </c>
      <c r="G6742" t="s">
        <v>2582</v>
      </c>
      <c r="H6742" t="s">
        <v>2586</v>
      </c>
      <c r="I6742" t="s">
        <v>6882</v>
      </c>
      <c r="J6742" t="s">
        <v>6883</v>
      </c>
      <c r="K6742" t="s">
        <v>2603</v>
      </c>
      <c r="L6742" s="1">
        <v>1</v>
      </c>
      <c r="M6742" s="1">
        <v>20</v>
      </c>
      <c r="N6742" s="1">
        <v>0</v>
      </c>
      <c r="O6742" s="1" t="s">
        <v>2580</v>
      </c>
      <c r="P6742" s="1">
        <v>18.690000000000001</v>
      </c>
      <c r="Q6742" s="1">
        <v>1.31</v>
      </c>
      <c r="R6742" s="1">
        <v>20</v>
      </c>
      <c r="S6742" t="s">
        <v>2605</v>
      </c>
      <c r="T6742" t="str" cm="1">
        <f t="array" ref="T6742">_xlfn.IFS(ISNUMBER(SEARCH("CP02",S6742)),"ราชพฤกษ",ISNUMBER(SEARCH("CP03",S6742)),"บางใหญ่",ISNUMBER(SEARCH("CP04",S6742)),"บางบอน",OR(ISNUMBER(SEARCH("CP",S6742)),ISNUMBER(SEARCH("BTC",D6742))),"340",TRUE,"")</f>
        <v>บางใหญ่</v>
      </c>
    </row>
    <row r="6743" spans="1:20" x14ac:dyDescent="0.2">
      <c r="A6743" t="s">
        <v>6870</v>
      </c>
      <c r="B6743" t="s">
        <v>15</v>
      </c>
      <c r="C6743">
        <v>2026</v>
      </c>
      <c r="D6743" t="s">
        <v>3387</v>
      </c>
      <c r="E6743" t="s">
        <v>1527</v>
      </c>
      <c r="F6743" t="s">
        <v>1528</v>
      </c>
      <c r="G6743" t="s">
        <v>2632</v>
      </c>
      <c r="H6743" t="s">
        <v>2586</v>
      </c>
      <c r="I6743" t="s">
        <v>6884</v>
      </c>
      <c r="J6743" t="s">
        <v>3389</v>
      </c>
      <c r="K6743" t="s">
        <v>2603</v>
      </c>
      <c r="L6743" s="1">
        <v>1</v>
      </c>
      <c r="M6743" s="1">
        <v>2100</v>
      </c>
      <c r="N6743" s="1">
        <v>0</v>
      </c>
      <c r="O6743" s="1" t="s">
        <v>2580</v>
      </c>
      <c r="P6743" s="1">
        <v>1962.62</v>
      </c>
      <c r="Q6743" s="1">
        <v>137.38</v>
      </c>
      <c r="R6743" s="1">
        <v>2100</v>
      </c>
      <c r="S6743" t="s">
        <v>2605</v>
      </c>
      <c r="T6743" t="str" cm="1">
        <f t="array" ref="T6743">_xlfn.IFS(ISNUMBER(SEARCH("CP02",S6743)),"ราชพฤกษ",ISNUMBER(SEARCH("CP03",S6743)),"บางใหญ่",ISNUMBER(SEARCH("CP04",S6743)),"บางบอน",OR(ISNUMBER(SEARCH("CP",S6743)),ISNUMBER(SEARCH("BTC",D6743))),"340",TRUE,"")</f>
        <v>บางใหญ่</v>
      </c>
    </row>
    <row r="6744" spans="1:20" x14ac:dyDescent="0.2">
      <c r="A6744" t="s">
        <v>6870</v>
      </c>
      <c r="B6744" t="s">
        <v>15</v>
      </c>
      <c r="C6744">
        <v>2026</v>
      </c>
      <c r="D6744" t="s">
        <v>3387</v>
      </c>
      <c r="E6744" t="s">
        <v>1647</v>
      </c>
      <c r="F6744" t="s">
        <v>1648</v>
      </c>
      <c r="G6744" t="s">
        <v>1536</v>
      </c>
      <c r="H6744" t="s">
        <v>2586</v>
      </c>
      <c r="I6744" t="s">
        <v>6884</v>
      </c>
      <c r="J6744" t="s">
        <v>3389</v>
      </c>
      <c r="K6744" t="s">
        <v>2603</v>
      </c>
      <c r="L6744" s="1">
        <v>1</v>
      </c>
      <c r="M6744" s="1">
        <v>480</v>
      </c>
      <c r="N6744" s="1">
        <v>80</v>
      </c>
      <c r="O6744" s="1" t="s">
        <v>2580</v>
      </c>
      <c r="P6744" s="1">
        <v>373.83</v>
      </c>
      <c r="Q6744" s="1">
        <v>26.17</v>
      </c>
      <c r="R6744" s="1">
        <v>400</v>
      </c>
      <c r="S6744" t="s">
        <v>2606</v>
      </c>
      <c r="T6744" t="str" cm="1">
        <f t="array" ref="T6744">_xlfn.IFS(ISNUMBER(SEARCH("CP02",S6744)),"ราชพฤกษ",ISNUMBER(SEARCH("CP03",S6744)),"บางใหญ่",ISNUMBER(SEARCH("CP04",S6744)),"บางบอน",OR(ISNUMBER(SEARCH("CP",S6744)),ISNUMBER(SEARCH("BTC",D6744))),"340",TRUE,"")</f>
        <v>บางใหญ่</v>
      </c>
    </row>
    <row r="6745" spans="1:20" x14ac:dyDescent="0.2">
      <c r="A6745" t="s">
        <v>6870</v>
      </c>
      <c r="B6745" t="s">
        <v>15</v>
      </c>
      <c r="C6745">
        <v>2026</v>
      </c>
      <c r="D6745" t="s">
        <v>6885</v>
      </c>
      <c r="E6745" t="s">
        <v>855</v>
      </c>
      <c r="F6745" t="s">
        <v>856</v>
      </c>
      <c r="G6745" t="s">
        <v>2595</v>
      </c>
      <c r="H6745" t="s">
        <v>2596</v>
      </c>
      <c r="I6745" t="s">
        <v>6886</v>
      </c>
      <c r="J6745" t="s">
        <v>6887</v>
      </c>
      <c r="K6745" t="s">
        <v>2624</v>
      </c>
      <c r="L6745" s="1">
        <v>2</v>
      </c>
      <c r="M6745" s="1">
        <v>3950</v>
      </c>
      <c r="N6745" s="1">
        <v>395</v>
      </c>
      <c r="O6745" s="1" t="s">
        <v>2580</v>
      </c>
      <c r="P6745" s="1">
        <v>7014.02</v>
      </c>
      <c r="Q6745" s="1">
        <v>490.98</v>
      </c>
      <c r="R6745" s="1">
        <v>7505</v>
      </c>
      <c r="S6745" t="s">
        <v>6888</v>
      </c>
      <c r="T6745" t="str" cm="1">
        <f t="array" ref="T6745">_xlfn.IFS(ISNUMBER(SEARCH("CP02",S6745)),"ราชพฤกษ",ISNUMBER(SEARCH("CP03",S6745)),"บางใหญ่",ISNUMBER(SEARCH("CP04",S6745)),"บางบอน",OR(ISNUMBER(SEARCH("CP",S6745)),ISNUMBER(SEARCH("BTC",D6745))),"340",TRUE,"")</f>
        <v>340</v>
      </c>
    </row>
    <row r="6746" spans="1:20" x14ac:dyDescent="0.2">
      <c r="A6746" t="s">
        <v>6870</v>
      </c>
      <c r="B6746" t="s">
        <v>15</v>
      </c>
      <c r="C6746">
        <v>2026</v>
      </c>
      <c r="D6746" t="s">
        <v>6885</v>
      </c>
      <c r="E6746" t="s">
        <v>1091</v>
      </c>
      <c r="F6746" t="s">
        <v>1092</v>
      </c>
      <c r="G6746" t="s">
        <v>2582</v>
      </c>
      <c r="H6746" t="s">
        <v>2583</v>
      </c>
      <c r="I6746" t="s">
        <v>6886</v>
      </c>
      <c r="J6746" t="s">
        <v>6887</v>
      </c>
      <c r="K6746" t="s">
        <v>2624</v>
      </c>
      <c r="L6746" s="1">
        <v>2</v>
      </c>
      <c r="M6746" s="1">
        <v>60</v>
      </c>
      <c r="N6746" s="1">
        <v>0</v>
      </c>
      <c r="O6746" s="1" t="s">
        <v>2580</v>
      </c>
      <c r="P6746" s="1">
        <v>0</v>
      </c>
      <c r="Q6746" s="1">
        <v>0</v>
      </c>
      <c r="R6746" s="1">
        <v>0</v>
      </c>
      <c r="S6746" t="s">
        <v>2683</v>
      </c>
      <c r="T6746" t="str" cm="1">
        <f t="array" ref="T6746">_xlfn.IFS(ISNUMBER(SEARCH("CP02",S6746)),"ราชพฤกษ",ISNUMBER(SEARCH("CP03",S6746)),"บางใหญ่",ISNUMBER(SEARCH("CP04",S6746)),"บางบอน",OR(ISNUMBER(SEARCH("CP",S6746)),ISNUMBER(SEARCH("BTC",D6746))),"340",TRUE,"")</f>
        <v>340</v>
      </c>
    </row>
    <row r="6747" spans="1:20" x14ac:dyDescent="0.2">
      <c r="A6747" t="s">
        <v>6870</v>
      </c>
      <c r="B6747" t="s">
        <v>15</v>
      </c>
      <c r="C6747">
        <v>2026</v>
      </c>
      <c r="D6747" t="s">
        <v>3204</v>
      </c>
      <c r="E6747" t="s">
        <v>1355</v>
      </c>
      <c r="F6747" t="s">
        <v>1356</v>
      </c>
      <c r="G6747" t="s">
        <v>2706</v>
      </c>
      <c r="H6747" t="s">
        <v>2586</v>
      </c>
      <c r="I6747" t="s">
        <v>6889</v>
      </c>
      <c r="J6747" t="s">
        <v>3206</v>
      </c>
      <c r="K6747" t="s">
        <v>2800</v>
      </c>
      <c r="L6747" s="1">
        <v>1</v>
      </c>
      <c r="M6747" s="1">
        <v>1220</v>
      </c>
      <c r="N6747" s="1">
        <v>0</v>
      </c>
      <c r="O6747" s="1" t="s">
        <v>2580</v>
      </c>
      <c r="P6747" s="1">
        <v>1140.19</v>
      </c>
      <c r="Q6747" s="1">
        <v>79.81</v>
      </c>
      <c r="R6747" s="1">
        <v>1220</v>
      </c>
      <c r="S6747" t="s">
        <v>2683</v>
      </c>
      <c r="T6747" t="str" cm="1">
        <f t="array" ref="T6747">_xlfn.IFS(ISNUMBER(SEARCH("CP02",S6747)),"ราชพฤกษ",ISNUMBER(SEARCH("CP03",S6747)),"บางใหญ่",ISNUMBER(SEARCH("CP04",S6747)),"บางบอน",OR(ISNUMBER(SEARCH("CP",S6747)),ISNUMBER(SEARCH("BTC",D6747))),"340",TRUE,"")</f>
        <v>340</v>
      </c>
    </row>
    <row r="6748" spans="1:20" x14ac:dyDescent="0.2">
      <c r="A6748" t="s">
        <v>6870</v>
      </c>
      <c r="B6748" t="s">
        <v>15</v>
      </c>
      <c r="C6748">
        <v>2026</v>
      </c>
      <c r="D6748" t="s">
        <v>3204</v>
      </c>
      <c r="E6748" t="s">
        <v>1593</v>
      </c>
      <c r="F6748" t="s">
        <v>1594</v>
      </c>
      <c r="G6748" t="s">
        <v>1536</v>
      </c>
      <c r="H6748" t="s">
        <v>2586</v>
      </c>
      <c r="I6748" t="s">
        <v>6889</v>
      </c>
      <c r="J6748" t="s">
        <v>3206</v>
      </c>
      <c r="K6748" t="s">
        <v>2800</v>
      </c>
      <c r="L6748" s="1">
        <v>1</v>
      </c>
      <c r="M6748" s="1">
        <v>300</v>
      </c>
      <c r="N6748" s="1">
        <v>150</v>
      </c>
      <c r="O6748" s="1" t="s">
        <v>2580</v>
      </c>
      <c r="P6748" s="1">
        <v>140.19</v>
      </c>
      <c r="Q6748" s="1">
        <v>9.81</v>
      </c>
      <c r="R6748" s="1">
        <v>150</v>
      </c>
      <c r="S6748" t="s">
        <v>2683</v>
      </c>
      <c r="T6748" t="str" cm="1">
        <f t="array" ref="T6748">_xlfn.IFS(ISNUMBER(SEARCH("CP02",S6748)),"ราชพฤกษ",ISNUMBER(SEARCH("CP03",S6748)),"บางใหญ่",ISNUMBER(SEARCH("CP04",S6748)),"บางบอน",OR(ISNUMBER(SEARCH("CP",S6748)),ISNUMBER(SEARCH("BTC",D6748))),"340",TRUE,"")</f>
        <v>340</v>
      </c>
    </row>
    <row r="6749" spans="1:20" x14ac:dyDescent="0.2">
      <c r="A6749" t="s">
        <v>6870</v>
      </c>
      <c r="B6749" t="s">
        <v>15</v>
      </c>
      <c r="C6749">
        <v>2026</v>
      </c>
      <c r="D6749" t="s">
        <v>3149</v>
      </c>
      <c r="E6749" t="s">
        <v>1945</v>
      </c>
      <c r="F6749" t="s">
        <v>1946</v>
      </c>
      <c r="G6749" t="s">
        <v>2582</v>
      </c>
      <c r="H6749" t="s">
        <v>2586</v>
      </c>
      <c r="I6749" t="s">
        <v>6890</v>
      </c>
      <c r="J6749" t="s">
        <v>3151</v>
      </c>
      <c r="K6749" t="s">
        <v>2761</v>
      </c>
      <c r="L6749" s="1">
        <v>1</v>
      </c>
      <c r="M6749" s="1">
        <v>250</v>
      </c>
      <c r="N6749" s="1">
        <v>0</v>
      </c>
      <c r="O6749" s="1" t="s">
        <v>2580</v>
      </c>
      <c r="P6749" s="1">
        <v>233.64</v>
      </c>
      <c r="Q6749" s="1">
        <v>16.36</v>
      </c>
      <c r="R6749" s="1">
        <v>250</v>
      </c>
      <c r="S6749" t="s">
        <v>2683</v>
      </c>
      <c r="T6749" t="str" cm="1">
        <f t="array" ref="T6749">_xlfn.IFS(ISNUMBER(SEARCH("CP02",S6749)),"ราชพฤกษ",ISNUMBER(SEARCH("CP03",S6749)),"บางใหญ่",ISNUMBER(SEARCH("CP04",S6749)),"บางบอน",OR(ISNUMBER(SEARCH("CP",S6749)),ISNUMBER(SEARCH("BTC",D6749))),"340",TRUE,"")</f>
        <v>340</v>
      </c>
    </row>
    <row r="6750" spans="1:20" x14ac:dyDescent="0.2">
      <c r="A6750" t="s">
        <v>6870</v>
      </c>
      <c r="B6750" t="s">
        <v>15</v>
      </c>
      <c r="C6750">
        <v>2026</v>
      </c>
      <c r="D6750" t="s">
        <v>2883</v>
      </c>
      <c r="E6750" t="s">
        <v>555</v>
      </c>
      <c r="F6750" t="s">
        <v>556</v>
      </c>
      <c r="G6750" t="s">
        <v>2582</v>
      </c>
      <c r="H6750" t="s">
        <v>2586</v>
      </c>
      <c r="I6750" t="s">
        <v>6891</v>
      </c>
      <c r="J6750" t="s">
        <v>2885</v>
      </c>
      <c r="K6750" t="s">
        <v>2761</v>
      </c>
      <c r="L6750" s="1">
        <v>1</v>
      </c>
      <c r="M6750" s="1">
        <v>1350</v>
      </c>
      <c r="N6750" s="1">
        <v>0</v>
      </c>
      <c r="O6750" s="1" t="s">
        <v>2580</v>
      </c>
      <c r="P6750" s="1">
        <v>1261.68</v>
      </c>
      <c r="Q6750" s="1">
        <v>88.32</v>
      </c>
      <c r="R6750" s="1">
        <v>1350</v>
      </c>
      <c r="S6750" t="s">
        <v>2683</v>
      </c>
      <c r="T6750" t="str" cm="1">
        <f t="array" ref="T6750">_xlfn.IFS(ISNUMBER(SEARCH("CP02",S6750)),"ราชพฤกษ",ISNUMBER(SEARCH("CP03",S6750)),"บางใหญ่",ISNUMBER(SEARCH("CP04",S6750)),"บางบอน",OR(ISNUMBER(SEARCH("CP",S6750)),ISNUMBER(SEARCH("BTC",D6750))),"340",TRUE,"")</f>
        <v>340</v>
      </c>
    </row>
    <row r="6751" spans="1:20" x14ac:dyDescent="0.2">
      <c r="A6751" t="s">
        <v>6870</v>
      </c>
      <c r="B6751" t="s">
        <v>15</v>
      </c>
      <c r="C6751">
        <v>2026</v>
      </c>
      <c r="D6751" t="s">
        <v>2883</v>
      </c>
      <c r="E6751" t="s">
        <v>553</v>
      </c>
      <c r="F6751" t="s">
        <v>554</v>
      </c>
      <c r="G6751" t="s">
        <v>2582</v>
      </c>
      <c r="H6751" t="s">
        <v>2586</v>
      </c>
      <c r="I6751" t="s">
        <v>6891</v>
      </c>
      <c r="J6751" t="s">
        <v>2885</v>
      </c>
      <c r="K6751" t="s">
        <v>2761</v>
      </c>
      <c r="L6751" s="1">
        <v>1</v>
      </c>
      <c r="M6751" s="1">
        <v>250</v>
      </c>
      <c r="N6751" s="1">
        <v>0</v>
      </c>
      <c r="O6751" s="1" t="s">
        <v>2580</v>
      </c>
      <c r="P6751" s="1">
        <v>0</v>
      </c>
      <c r="Q6751" s="1">
        <v>0</v>
      </c>
      <c r="R6751" s="1">
        <v>0</v>
      </c>
      <c r="S6751" t="s">
        <v>2683</v>
      </c>
      <c r="T6751" t="str" cm="1">
        <f t="array" ref="T6751">_xlfn.IFS(ISNUMBER(SEARCH("CP02",S6751)),"ราชพฤกษ",ISNUMBER(SEARCH("CP03",S6751)),"บางใหญ่",ISNUMBER(SEARCH("CP04",S6751)),"บางบอน",OR(ISNUMBER(SEARCH("CP",S6751)),ISNUMBER(SEARCH("BTC",D6751))),"340",TRUE,"")</f>
        <v>340</v>
      </c>
    </row>
    <row r="6752" spans="1:20" x14ac:dyDescent="0.2">
      <c r="A6752" t="s">
        <v>6870</v>
      </c>
      <c r="B6752" t="s">
        <v>15</v>
      </c>
      <c r="C6752">
        <v>2026</v>
      </c>
      <c r="D6752" t="s">
        <v>2883</v>
      </c>
      <c r="E6752" t="s">
        <v>105</v>
      </c>
      <c r="F6752" t="s">
        <v>106</v>
      </c>
      <c r="G6752" t="s">
        <v>2582</v>
      </c>
      <c r="H6752" t="s">
        <v>2586</v>
      </c>
      <c r="I6752" t="s">
        <v>6891</v>
      </c>
      <c r="J6752" t="s">
        <v>2885</v>
      </c>
      <c r="K6752" t="s">
        <v>2761</v>
      </c>
      <c r="L6752" s="1">
        <v>1</v>
      </c>
      <c r="M6752" s="1">
        <v>260</v>
      </c>
      <c r="N6752" s="1">
        <v>0</v>
      </c>
      <c r="O6752" s="1" t="s">
        <v>2580</v>
      </c>
      <c r="P6752" s="1">
        <v>242.99</v>
      </c>
      <c r="Q6752" s="1">
        <v>17.010000000000002</v>
      </c>
      <c r="R6752" s="1">
        <v>260</v>
      </c>
      <c r="S6752" t="s">
        <v>2683</v>
      </c>
      <c r="T6752" t="str" cm="1">
        <f t="array" ref="T6752">_xlfn.IFS(ISNUMBER(SEARCH("CP02",S6752)),"ราชพฤกษ",ISNUMBER(SEARCH("CP03",S6752)),"บางใหญ่",ISNUMBER(SEARCH("CP04",S6752)),"บางบอน",OR(ISNUMBER(SEARCH("CP",S6752)),ISNUMBER(SEARCH("BTC",D6752))),"340",TRUE,"")</f>
        <v>340</v>
      </c>
    </row>
    <row r="6753" spans="1:20" x14ac:dyDescent="0.2">
      <c r="A6753" t="s">
        <v>6870</v>
      </c>
      <c r="B6753" t="s">
        <v>15</v>
      </c>
      <c r="C6753">
        <v>2026</v>
      </c>
      <c r="D6753" t="s">
        <v>2883</v>
      </c>
      <c r="E6753" t="s">
        <v>1187</v>
      </c>
      <c r="F6753" t="s">
        <v>1188</v>
      </c>
      <c r="G6753" t="s">
        <v>2582</v>
      </c>
      <c r="H6753" t="s">
        <v>2586</v>
      </c>
      <c r="I6753" t="s">
        <v>6891</v>
      </c>
      <c r="J6753" t="s">
        <v>2885</v>
      </c>
      <c r="K6753" t="s">
        <v>2761</v>
      </c>
      <c r="L6753" s="1">
        <v>1</v>
      </c>
      <c r="M6753" s="1">
        <v>20</v>
      </c>
      <c r="N6753" s="1">
        <v>0</v>
      </c>
      <c r="O6753" s="1" t="s">
        <v>2580</v>
      </c>
      <c r="P6753" s="1">
        <v>18.690000000000001</v>
      </c>
      <c r="Q6753" s="1">
        <v>1.31</v>
      </c>
      <c r="R6753" s="1">
        <v>20</v>
      </c>
      <c r="S6753" t="s">
        <v>2683</v>
      </c>
      <c r="T6753" t="str" cm="1">
        <f t="array" ref="T6753">_xlfn.IFS(ISNUMBER(SEARCH("CP02",S6753)),"ราชพฤกษ",ISNUMBER(SEARCH("CP03",S6753)),"บางใหญ่",ISNUMBER(SEARCH("CP04",S6753)),"บางบอน",OR(ISNUMBER(SEARCH("CP",S6753)),ISNUMBER(SEARCH("BTC",D6753))),"340",TRUE,"")</f>
        <v>340</v>
      </c>
    </row>
    <row r="6754" spans="1:20" x14ac:dyDescent="0.2">
      <c r="A6754" t="s">
        <v>6870</v>
      </c>
      <c r="B6754" t="s">
        <v>15</v>
      </c>
      <c r="C6754">
        <v>2026</v>
      </c>
      <c r="D6754" t="s">
        <v>3805</v>
      </c>
      <c r="E6754" t="s">
        <v>525</v>
      </c>
      <c r="F6754" t="s">
        <v>526</v>
      </c>
      <c r="G6754" t="s">
        <v>2582</v>
      </c>
      <c r="H6754" t="s">
        <v>2586</v>
      </c>
      <c r="I6754" t="s">
        <v>6892</v>
      </c>
      <c r="J6754" t="s">
        <v>3807</v>
      </c>
      <c r="K6754" t="s">
        <v>2761</v>
      </c>
      <c r="L6754" s="1">
        <v>1</v>
      </c>
      <c r="M6754" s="1">
        <v>1150</v>
      </c>
      <c r="N6754" s="1">
        <v>0</v>
      </c>
      <c r="O6754" s="1" t="s">
        <v>2580</v>
      </c>
      <c r="P6754" s="1">
        <v>1074.77</v>
      </c>
      <c r="Q6754" s="1">
        <v>75.23</v>
      </c>
      <c r="R6754" s="1">
        <v>1150</v>
      </c>
      <c r="S6754" t="s">
        <v>2683</v>
      </c>
      <c r="T6754" t="str" cm="1">
        <f t="array" ref="T6754">_xlfn.IFS(ISNUMBER(SEARCH("CP02",S6754)),"ราชพฤกษ",ISNUMBER(SEARCH("CP03",S6754)),"บางใหญ่",ISNUMBER(SEARCH("CP04",S6754)),"บางบอน",OR(ISNUMBER(SEARCH("CP",S6754)),ISNUMBER(SEARCH("BTC",D6754))),"340",TRUE,"")</f>
        <v>340</v>
      </c>
    </row>
    <row r="6755" spans="1:20" x14ac:dyDescent="0.2">
      <c r="A6755" t="s">
        <v>6870</v>
      </c>
      <c r="B6755" t="s">
        <v>15</v>
      </c>
      <c r="C6755">
        <v>2026</v>
      </c>
      <c r="D6755" t="s">
        <v>3805</v>
      </c>
      <c r="E6755" t="s">
        <v>523</v>
      </c>
      <c r="F6755" t="s">
        <v>524</v>
      </c>
      <c r="G6755" t="s">
        <v>2582</v>
      </c>
      <c r="H6755" t="s">
        <v>2586</v>
      </c>
      <c r="I6755" t="s">
        <v>6892</v>
      </c>
      <c r="J6755" t="s">
        <v>3807</v>
      </c>
      <c r="K6755" t="s">
        <v>2761</v>
      </c>
      <c r="L6755" s="1">
        <v>1</v>
      </c>
      <c r="M6755" s="1">
        <v>175</v>
      </c>
      <c r="N6755" s="1">
        <v>0</v>
      </c>
      <c r="O6755" s="1" t="s">
        <v>2580</v>
      </c>
      <c r="P6755" s="1">
        <v>163.55000000000001</v>
      </c>
      <c r="Q6755" s="1">
        <v>11.45</v>
      </c>
      <c r="R6755" s="1">
        <v>175</v>
      </c>
      <c r="S6755" t="s">
        <v>2683</v>
      </c>
      <c r="T6755" t="str" cm="1">
        <f t="array" ref="T6755">_xlfn.IFS(ISNUMBER(SEARCH("CP02",S6755)),"ราชพฤกษ",ISNUMBER(SEARCH("CP03",S6755)),"บางใหญ่",ISNUMBER(SEARCH("CP04",S6755)),"บางบอน",OR(ISNUMBER(SEARCH("CP",S6755)),ISNUMBER(SEARCH("BTC",D6755))),"340",TRUE,"")</f>
        <v>340</v>
      </c>
    </row>
    <row r="6756" spans="1:20" x14ac:dyDescent="0.2">
      <c r="A6756" t="s">
        <v>6870</v>
      </c>
      <c r="B6756" t="s">
        <v>15</v>
      </c>
      <c r="C6756">
        <v>2026</v>
      </c>
      <c r="D6756" t="s">
        <v>3805</v>
      </c>
      <c r="E6756" t="s">
        <v>523</v>
      </c>
      <c r="F6756" t="s">
        <v>524</v>
      </c>
      <c r="G6756" t="s">
        <v>2582</v>
      </c>
      <c r="H6756" t="s">
        <v>2586</v>
      </c>
      <c r="I6756" t="s">
        <v>6892</v>
      </c>
      <c r="J6756" t="s">
        <v>3807</v>
      </c>
      <c r="K6756" t="s">
        <v>2761</v>
      </c>
      <c r="L6756" s="1">
        <v>1</v>
      </c>
      <c r="M6756" s="1">
        <v>175</v>
      </c>
      <c r="N6756" s="1">
        <v>0</v>
      </c>
      <c r="O6756" s="1" t="s">
        <v>2580</v>
      </c>
      <c r="P6756" s="1">
        <v>0</v>
      </c>
      <c r="Q6756" s="1">
        <v>0</v>
      </c>
      <c r="R6756" s="1">
        <v>0</v>
      </c>
      <c r="S6756" t="s">
        <v>2683</v>
      </c>
      <c r="T6756" t="str" cm="1">
        <f t="array" ref="T6756">_xlfn.IFS(ISNUMBER(SEARCH("CP02",S6756)),"ราชพฤกษ",ISNUMBER(SEARCH("CP03",S6756)),"บางใหญ่",ISNUMBER(SEARCH("CP04",S6756)),"บางบอน",OR(ISNUMBER(SEARCH("CP",S6756)),ISNUMBER(SEARCH("BTC",D6756))),"340",TRUE,"")</f>
        <v>340</v>
      </c>
    </row>
    <row r="6757" spans="1:20" x14ac:dyDescent="0.2">
      <c r="A6757" t="s">
        <v>6870</v>
      </c>
      <c r="B6757" t="s">
        <v>15</v>
      </c>
      <c r="C6757">
        <v>2026</v>
      </c>
      <c r="D6757" t="s">
        <v>3805</v>
      </c>
      <c r="E6757" t="s">
        <v>121</v>
      </c>
      <c r="F6757" t="s">
        <v>122</v>
      </c>
      <c r="G6757" t="s">
        <v>2582</v>
      </c>
      <c r="H6757" t="s">
        <v>2586</v>
      </c>
      <c r="I6757" t="s">
        <v>6892</v>
      </c>
      <c r="J6757" t="s">
        <v>3807</v>
      </c>
      <c r="K6757" t="s">
        <v>2761</v>
      </c>
      <c r="L6757" s="1">
        <v>1</v>
      </c>
      <c r="M6757" s="1">
        <v>240</v>
      </c>
      <c r="N6757" s="1">
        <v>0</v>
      </c>
      <c r="O6757" s="1" t="s">
        <v>2580</v>
      </c>
      <c r="P6757" s="1">
        <v>224.3</v>
      </c>
      <c r="Q6757" s="1">
        <v>15.7</v>
      </c>
      <c r="R6757" s="1">
        <v>240</v>
      </c>
      <c r="S6757" t="s">
        <v>2683</v>
      </c>
      <c r="T6757" t="str" cm="1">
        <f t="array" ref="T6757">_xlfn.IFS(ISNUMBER(SEARCH("CP02",S6757)),"ราชพฤกษ",ISNUMBER(SEARCH("CP03",S6757)),"บางใหญ่",ISNUMBER(SEARCH("CP04",S6757)),"บางบอน",OR(ISNUMBER(SEARCH("CP",S6757)),ISNUMBER(SEARCH("BTC",D6757))),"340",TRUE,"")</f>
        <v>340</v>
      </c>
    </row>
    <row r="6758" spans="1:20" x14ac:dyDescent="0.2">
      <c r="A6758" t="s">
        <v>6870</v>
      </c>
      <c r="B6758" t="s">
        <v>15</v>
      </c>
      <c r="C6758">
        <v>2026</v>
      </c>
      <c r="D6758" t="s">
        <v>3805</v>
      </c>
      <c r="E6758" t="s">
        <v>1185</v>
      </c>
      <c r="F6758" t="s">
        <v>1186</v>
      </c>
      <c r="G6758" t="s">
        <v>2582</v>
      </c>
      <c r="H6758" t="s">
        <v>2586</v>
      </c>
      <c r="I6758" t="s">
        <v>6892</v>
      </c>
      <c r="J6758" t="s">
        <v>3807</v>
      </c>
      <c r="K6758" t="s">
        <v>2761</v>
      </c>
      <c r="L6758" s="1">
        <v>1</v>
      </c>
      <c r="M6758" s="1">
        <v>20</v>
      </c>
      <c r="N6758" s="1">
        <v>0</v>
      </c>
      <c r="O6758" s="1" t="s">
        <v>2580</v>
      </c>
      <c r="P6758" s="1">
        <v>18.690000000000001</v>
      </c>
      <c r="Q6758" s="1">
        <v>1.31</v>
      </c>
      <c r="R6758" s="1">
        <v>20</v>
      </c>
      <c r="S6758" t="s">
        <v>2683</v>
      </c>
      <c r="T6758" t="str" cm="1">
        <f t="array" ref="T6758">_xlfn.IFS(ISNUMBER(SEARCH("CP02",S6758)),"ราชพฤกษ",ISNUMBER(SEARCH("CP03",S6758)),"บางใหญ่",ISNUMBER(SEARCH("CP04",S6758)),"บางบอน",OR(ISNUMBER(SEARCH("CP",S6758)),ISNUMBER(SEARCH("BTC",D6758))),"340",TRUE,"")</f>
        <v>340</v>
      </c>
    </row>
    <row r="6759" spans="1:20" x14ac:dyDescent="0.2">
      <c r="A6759" t="s">
        <v>6870</v>
      </c>
      <c r="B6759" t="s">
        <v>15</v>
      </c>
      <c r="C6759">
        <v>2026</v>
      </c>
      <c r="D6759" t="s">
        <v>3805</v>
      </c>
      <c r="E6759" t="s">
        <v>229</v>
      </c>
      <c r="F6759" t="s">
        <v>230</v>
      </c>
      <c r="G6759" t="s">
        <v>2582</v>
      </c>
      <c r="H6759" t="s">
        <v>2586</v>
      </c>
      <c r="I6759" t="s">
        <v>6892</v>
      </c>
      <c r="J6759" t="s">
        <v>3807</v>
      </c>
      <c r="K6759" t="s">
        <v>2761</v>
      </c>
      <c r="L6759" s="1">
        <v>1</v>
      </c>
      <c r="M6759" s="1">
        <v>300</v>
      </c>
      <c r="N6759" s="1">
        <v>0</v>
      </c>
      <c r="O6759" s="1" t="s">
        <v>2580</v>
      </c>
      <c r="P6759" s="1">
        <v>280.37</v>
      </c>
      <c r="Q6759" s="1">
        <v>19.63</v>
      </c>
      <c r="R6759" s="1">
        <v>300</v>
      </c>
      <c r="S6759" t="s">
        <v>2683</v>
      </c>
      <c r="T6759" t="str" cm="1">
        <f t="array" ref="T6759">_xlfn.IFS(ISNUMBER(SEARCH("CP02",S6759)),"ราชพฤกษ",ISNUMBER(SEARCH("CP03",S6759)),"บางใหญ่",ISNUMBER(SEARCH("CP04",S6759)),"บางบอน",OR(ISNUMBER(SEARCH("CP",S6759)),ISNUMBER(SEARCH("BTC",D6759))),"340",TRUE,"")</f>
        <v>340</v>
      </c>
    </row>
    <row r="6760" spans="1:20" x14ac:dyDescent="0.2">
      <c r="A6760" t="s">
        <v>6870</v>
      </c>
      <c r="B6760" t="s">
        <v>15</v>
      </c>
      <c r="C6760">
        <v>2026</v>
      </c>
      <c r="D6760" t="s">
        <v>3805</v>
      </c>
      <c r="E6760" t="s">
        <v>497</v>
      </c>
      <c r="F6760" t="s">
        <v>498</v>
      </c>
      <c r="G6760" t="s">
        <v>2811</v>
      </c>
      <c r="H6760" t="s">
        <v>2586</v>
      </c>
      <c r="I6760" t="s">
        <v>6892</v>
      </c>
      <c r="J6760" t="s">
        <v>3807</v>
      </c>
      <c r="K6760" t="s">
        <v>2761</v>
      </c>
      <c r="L6760" s="1">
        <v>8</v>
      </c>
      <c r="M6760" s="1">
        <v>180</v>
      </c>
      <c r="N6760" s="1">
        <v>0</v>
      </c>
      <c r="O6760" s="1" t="s">
        <v>2580</v>
      </c>
      <c r="P6760" s="1">
        <v>1345.79</v>
      </c>
      <c r="Q6760" s="1">
        <v>94.21</v>
      </c>
      <c r="R6760" s="1">
        <v>1440</v>
      </c>
      <c r="S6760" t="s">
        <v>2683</v>
      </c>
      <c r="T6760" t="str" cm="1">
        <f t="array" ref="T6760">_xlfn.IFS(ISNUMBER(SEARCH("CP02",S6760)),"ราชพฤกษ",ISNUMBER(SEARCH("CP03",S6760)),"บางใหญ่",ISNUMBER(SEARCH("CP04",S6760)),"บางบอน",OR(ISNUMBER(SEARCH("CP",S6760)),ISNUMBER(SEARCH("BTC",D6760))),"340",TRUE,"")</f>
        <v>340</v>
      </c>
    </row>
    <row r="6761" spans="1:20" x14ac:dyDescent="0.2">
      <c r="A6761" t="s">
        <v>6870</v>
      </c>
      <c r="B6761" t="s">
        <v>15</v>
      </c>
      <c r="C6761">
        <v>2026</v>
      </c>
      <c r="D6761" t="s">
        <v>2808</v>
      </c>
      <c r="E6761" t="s">
        <v>555</v>
      </c>
      <c r="F6761" t="s">
        <v>556</v>
      </c>
      <c r="G6761" t="s">
        <v>2582</v>
      </c>
      <c r="H6761" t="s">
        <v>2586</v>
      </c>
      <c r="I6761" t="s">
        <v>6893</v>
      </c>
      <c r="J6761" t="s">
        <v>2810</v>
      </c>
      <c r="K6761" t="s">
        <v>2761</v>
      </c>
      <c r="L6761" s="1">
        <v>1</v>
      </c>
      <c r="M6761" s="1">
        <v>1350</v>
      </c>
      <c r="N6761" s="1">
        <v>0</v>
      </c>
      <c r="O6761" s="1" t="s">
        <v>2580</v>
      </c>
      <c r="P6761" s="1">
        <v>1261.68</v>
      </c>
      <c r="Q6761" s="1">
        <v>88.32</v>
      </c>
      <c r="R6761" s="1">
        <v>1350</v>
      </c>
      <c r="S6761" t="s">
        <v>2683</v>
      </c>
      <c r="T6761" t="str" cm="1">
        <f t="array" ref="T6761">_xlfn.IFS(ISNUMBER(SEARCH("CP02",S6761)),"ราชพฤกษ",ISNUMBER(SEARCH("CP03",S6761)),"บางใหญ่",ISNUMBER(SEARCH("CP04",S6761)),"บางบอน",OR(ISNUMBER(SEARCH("CP",S6761)),ISNUMBER(SEARCH("BTC",D6761))),"340",TRUE,"")</f>
        <v>340</v>
      </c>
    </row>
    <row r="6762" spans="1:20" x14ac:dyDescent="0.2">
      <c r="A6762" t="s">
        <v>6870</v>
      </c>
      <c r="B6762" t="s">
        <v>15</v>
      </c>
      <c r="C6762">
        <v>2026</v>
      </c>
      <c r="D6762" t="s">
        <v>2808</v>
      </c>
      <c r="E6762" t="s">
        <v>553</v>
      </c>
      <c r="F6762" t="s">
        <v>554</v>
      </c>
      <c r="G6762" t="s">
        <v>2582</v>
      </c>
      <c r="H6762" t="s">
        <v>2586</v>
      </c>
      <c r="I6762" t="s">
        <v>6893</v>
      </c>
      <c r="J6762" t="s">
        <v>2810</v>
      </c>
      <c r="K6762" t="s">
        <v>2761</v>
      </c>
      <c r="L6762" s="1">
        <v>1</v>
      </c>
      <c r="M6762" s="1">
        <v>250</v>
      </c>
      <c r="N6762" s="1">
        <v>0</v>
      </c>
      <c r="O6762" s="1" t="s">
        <v>2580</v>
      </c>
      <c r="P6762" s="1">
        <v>233.64</v>
      </c>
      <c r="Q6762" s="1">
        <v>16.36</v>
      </c>
      <c r="R6762" s="1">
        <v>250</v>
      </c>
      <c r="S6762" t="s">
        <v>2683</v>
      </c>
      <c r="T6762" t="str" cm="1">
        <f t="array" ref="T6762">_xlfn.IFS(ISNUMBER(SEARCH("CP02",S6762)),"ราชพฤกษ",ISNUMBER(SEARCH("CP03",S6762)),"บางใหญ่",ISNUMBER(SEARCH("CP04",S6762)),"บางบอน",OR(ISNUMBER(SEARCH("CP",S6762)),ISNUMBER(SEARCH("BTC",D6762))),"340",TRUE,"")</f>
        <v>340</v>
      </c>
    </row>
    <row r="6763" spans="1:20" x14ac:dyDescent="0.2">
      <c r="A6763" t="s">
        <v>6870</v>
      </c>
      <c r="B6763" t="s">
        <v>15</v>
      </c>
      <c r="C6763">
        <v>2026</v>
      </c>
      <c r="D6763" t="s">
        <v>2808</v>
      </c>
      <c r="E6763" t="s">
        <v>553</v>
      </c>
      <c r="F6763" t="s">
        <v>554</v>
      </c>
      <c r="G6763" t="s">
        <v>2582</v>
      </c>
      <c r="H6763" t="s">
        <v>2586</v>
      </c>
      <c r="I6763" t="s">
        <v>6893</v>
      </c>
      <c r="J6763" t="s">
        <v>2810</v>
      </c>
      <c r="K6763" t="s">
        <v>2761</v>
      </c>
      <c r="L6763" s="1">
        <v>1</v>
      </c>
      <c r="M6763" s="1">
        <v>250</v>
      </c>
      <c r="N6763" s="1">
        <v>0</v>
      </c>
      <c r="O6763" s="1" t="s">
        <v>2580</v>
      </c>
      <c r="P6763" s="1">
        <v>0</v>
      </c>
      <c r="Q6763" s="1">
        <v>0</v>
      </c>
      <c r="R6763" s="1">
        <v>0</v>
      </c>
      <c r="S6763" t="s">
        <v>2683</v>
      </c>
      <c r="T6763" t="str" cm="1">
        <f t="array" ref="T6763">_xlfn.IFS(ISNUMBER(SEARCH("CP02",S6763)),"ราชพฤกษ",ISNUMBER(SEARCH("CP03",S6763)),"บางใหญ่",ISNUMBER(SEARCH("CP04",S6763)),"บางบอน",OR(ISNUMBER(SEARCH("CP",S6763)),ISNUMBER(SEARCH("BTC",D6763))),"340",TRUE,"")</f>
        <v>340</v>
      </c>
    </row>
    <row r="6764" spans="1:20" x14ac:dyDescent="0.2">
      <c r="A6764" t="s">
        <v>6870</v>
      </c>
      <c r="B6764" t="s">
        <v>15</v>
      </c>
      <c r="C6764">
        <v>2026</v>
      </c>
      <c r="D6764" t="s">
        <v>2808</v>
      </c>
      <c r="E6764" t="s">
        <v>121</v>
      </c>
      <c r="F6764" t="s">
        <v>122</v>
      </c>
      <c r="G6764" t="s">
        <v>2582</v>
      </c>
      <c r="H6764" t="s">
        <v>2586</v>
      </c>
      <c r="I6764" t="s">
        <v>6893</v>
      </c>
      <c r="J6764" t="s">
        <v>2810</v>
      </c>
      <c r="K6764" t="s">
        <v>2761</v>
      </c>
      <c r="L6764" s="1">
        <v>1</v>
      </c>
      <c r="M6764" s="1">
        <v>240</v>
      </c>
      <c r="N6764" s="1">
        <v>0</v>
      </c>
      <c r="O6764" s="1" t="s">
        <v>2580</v>
      </c>
      <c r="P6764" s="1">
        <v>224.3</v>
      </c>
      <c r="Q6764" s="1">
        <v>15.7</v>
      </c>
      <c r="R6764" s="1">
        <v>240</v>
      </c>
      <c r="S6764" t="s">
        <v>2683</v>
      </c>
      <c r="T6764" t="str" cm="1">
        <f t="array" ref="T6764">_xlfn.IFS(ISNUMBER(SEARCH("CP02",S6764)),"ราชพฤกษ",ISNUMBER(SEARCH("CP03",S6764)),"บางใหญ่",ISNUMBER(SEARCH("CP04",S6764)),"บางบอน",OR(ISNUMBER(SEARCH("CP",S6764)),ISNUMBER(SEARCH("BTC",D6764))),"340",TRUE,"")</f>
        <v>340</v>
      </c>
    </row>
    <row r="6765" spans="1:20" x14ac:dyDescent="0.2">
      <c r="A6765" t="s">
        <v>6870</v>
      </c>
      <c r="B6765" t="s">
        <v>15</v>
      </c>
      <c r="C6765">
        <v>2026</v>
      </c>
      <c r="D6765" t="s">
        <v>2808</v>
      </c>
      <c r="E6765" t="s">
        <v>1185</v>
      </c>
      <c r="F6765" t="s">
        <v>1186</v>
      </c>
      <c r="G6765" t="s">
        <v>2582</v>
      </c>
      <c r="H6765" t="s">
        <v>2586</v>
      </c>
      <c r="I6765" t="s">
        <v>6893</v>
      </c>
      <c r="J6765" t="s">
        <v>2810</v>
      </c>
      <c r="K6765" t="s">
        <v>2761</v>
      </c>
      <c r="L6765" s="1">
        <v>1</v>
      </c>
      <c r="M6765" s="1">
        <v>20</v>
      </c>
      <c r="N6765" s="1">
        <v>0</v>
      </c>
      <c r="O6765" s="1" t="s">
        <v>2580</v>
      </c>
      <c r="P6765" s="1">
        <v>18.690000000000001</v>
      </c>
      <c r="Q6765" s="1">
        <v>1.31</v>
      </c>
      <c r="R6765" s="1">
        <v>20</v>
      </c>
      <c r="S6765" t="s">
        <v>2683</v>
      </c>
      <c r="T6765" t="str" cm="1">
        <f t="array" ref="T6765">_xlfn.IFS(ISNUMBER(SEARCH("CP02",S6765)),"ราชพฤกษ",ISNUMBER(SEARCH("CP03",S6765)),"บางใหญ่",ISNUMBER(SEARCH("CP04",S6765)),"บางบอน",OR(ISNUMBER(SEARCH("CP",S6765)),ISNUMBER(SEARCH("BTC",D6765))),"340",TRUE,"")</f>
        <v>340</v>
      </c>
    </row>
    <row r="6766" spans="1:20" x14ac:dyDescent="0.2">
      <c r="A6766" t="s">
        <v>6870</v>
      </c>
      <c r="B6766" t="s">
        <v>15</v>
      </c>
      <c r="C6766">
        <v>2026</v>
      </c>
      <c r="D6766" t="s">
        <v>2808</v>
      </c>
      <c r="E6766" t="s">
        <v>841</v>
      </c>
      <c r="F6766" t="s">
        <v>842</v>
      </c>
      <c r="G6766" t="s">
        <v>3143</v>
      </c>
      <c r="H6766" t="s">
        <v>3144</v>
      </c>
      <c r="I6766" t="s">
        <v>6894</v>
      </c>
      <c r="J6766" t="s">
        <v>2810</v>
      </c>
      <c r="K6766" t="s">
        <v>2761</v>
      </c>
      <c r="L6766" s="1">
        <v>2</v>
      </c>
      <c r="M6766" s="1">
        <v>2080</v>
      </c>
      <c r="N6766" s="1">
        <v>0</v>
      </c>
      <c r="O6766" s="1" t="s">
        <v>2580</v>
      </c>
      <c r="P6766" s="1">
        <v>3887.85</v>
      </c>
      <c r="Q6766" s="1">
        <v>272.14999999999998</v>
      </c>
      <c r="R6766" s="1">
        <v>4160</v>
      </c>
      <c r="S6766" t="s">
        <v>3345</v>
      </c>
      <c r="T6766" t="str" cm="1">
        <f t="array" ref="T6766">_xlfn.IFS(ISNUMBER(SEARCH("CP02",S6766)),"ราชพฤกษ",ISNUMBER(SEARCH("CP03",S6766)),"บางใหญ่",ISNUMBER(SEARCH("CP04",S6766)),"บางบอน",OR(ISNUMBER(SEARCH("CP",S6766)),ISNUMBER(SEARCH("BTC",D6766))),"340",TRUE,"")</f>
        <v>340</v>
      </c>
    </row>
    <row r="6767" spans="1:20" x14ac:dyDescent="0.2">
      <c r="A6767" t="s">
        <v>6870</v>
      </c>
      <c r="B6767" t="s">
        <v>15</v>
      </c>
      <c r="C6767">
        <v>2026</v>
      </c>
      <c r="D6767" t="s">
        <v>2808</v>
      </c>
      <c r="E6767" t="s">
        <v>1091</v>
      </c>
      <c r="F6767" t="s">
        <v>1092</v>
      </c>
      <c r="G6767" t="s">
        <v>2582</v>
      </c>
      <c r="H6767" t="s">
        <v>2583</v>
      </c>
      <c r="I6767" t="s">
        <v>6894</v>
      </c>
      <c r="J6767" t="s">
        <v>2810</v>
      </c>
      <c r="K6767" t="s">
        <v>2761</v>
      </c>
      <c r="L6767" s="1">
        <v>2</v>
      </c>
      <c r="M6767" s="1">
        <v>60</v>
      </c>
      <c r="N6767" s="1">
        <v>0</v>
      </c>
      <c r="O6767" s="1" t="s">
        <v>2580</v>
      </c>
      <c r="P6767" s="1">
        <v>0</v>
      </c>
      <c r="Q6767" s="1">
        <v>0</v>
      </c>
      <c r="R6767" s="1">
        <v>0</v>
      </c>
      <c r="S6767" t="s">
        <v>2683</v>
      </c>
      <c r="T6767" t="str" cm="1">
        <f t="array" ref="T6767">_xlfn.IFS(ISNUMBER(SEARCH("CP02",S6767)),"ราชพฤกษ",ISNUMBER(SEARCH("CP03",S6767)),"บางใหญ่",ISNUMBER(SEARCH("CP04",S6767)),"บางบอน",OR(ISNUMBER(SEARCH("CP",S6767)),ISNUMBER(SEARCH("BTC",D6767))),"340",TRUE,"")</f>
        <v>340</v>
      </c>
    </row>
    <row r="6768" spans="1:20" x14ac:dyDescent="0.2">
      <c r="A6768" t="s">
        <v>6870</v>
      </c>
      <c r="B6768" t="s">
        <v>15</v>
      </c>
      <c r="C6768">
        <v>2026</v>
      </c>
      <c r="D6768" t="s">
        <v>2827</v>
      </c>
      <c r="E6768" t="s">
        <v>1569</v>
      </c>
      <c r="F6768" t="s">
        <v>1570</v>
      </c>
      <c r="G6768" t="s">
        <v>1536</v>
      </c>
      <c r="H6768" t="s">
        <v>2586</v>
      </c>
      <c r="I6768" t="s">
        <v>6895</v>
      </c>
      <c r="J6768" t="s">
        <v>2829</v>
      </c>
      <c r="K6768" t="s">
        <v>2830</v>
      </c>
      <c r="L6768" s="1">
        <v>2</v>
      </c>
      <c r="M6768" s="1">
        <v>400</v>
      </c>
      <c r="N6768" s="1">
        <v>0</v>
      </c>
      <c r="O6768" s="1" t="s">
        <v>2580</v>
      </c>
      <c r="P6768" s="1">
        <v>747.66</v>
      </c>
      <c r="Q6768" s="1">
        <v>52.34</v>
      </c>
      <c r="R6768" s="1">
        <v>800</v>
      </c>
      <c r="S6768" t="s">
        <v>2633</v>
      </c>
      <c r="T6768" t="str" cm="1">
        <f t="array" ref="T6768">_xlfn.IFS(ISNUMBER(SEARCH("CP02",S6768)),"ราชพฤกษ",ISNUMBER(SEARCH("CP03",S6768)),"บางใหญ่",ISNUMBER(SEARCH("CP04",S6768)),"บางบอน",OR(ISNUMBER(SEARCH("CP",S6768)),ISNUMBER(SEARCH("BTC",D6768))),"340",TRUE,"")</f>
        <v>บางบอน</v>
      </c>
    </row>
    <row r="6769" spans="1:20" x14ac:dyDescent="0.2">
      <c r="A6769" t="s">
        <v>6870</v>
      </c>
      <c r="B6769" t="s">
        <v>15</v>
      </c>
      <c r="C6769">
        <v>2026</v>
      </c>
      <c r="D6769" t="s">
        <v>2827</v>
      </c>
      <c r="E6769" t="s">
        <v>525</v>
      </c>
      <c r="F6769" t="s">
        <v>526</v>
      </c>
      <c r="G6769" t="s">
        <v>2582</v>
      </c>
      <c r="H6769" t="s">
        <v>2586</v>
      </c>
      <c r="I6769" t="s">
        <v>6896</v>
      </c>
      <c r="J6769" t="s">
        <v>2829</v>
      </c>
      <c r="K6769" t="s">
        <v>2830</v>
      </c>
      <c r="L6769" s="1">
        <v>1</v>
      </c>
      <c r="M6769" s="1">
        <v>1150</v>
      </c>
      <c r="N6769" s="1">
        <v>0</v>
      </c>
      <c r="O6769" s="1" t="s">
        <v>2580</v>
      </c>
      <c r="P6769" s="1">
        <v>1074.77</v>
      </c>
      <c r="Q6769" s="1">
        <v>75.23</v>
      </c>
      <c r="R6769" s="1">
        <v>1150</v>
      </c>
      <c r="S6769" t="s">
        <v>2631</v>
      </c>
      <c r="T6769" t="str" cm="1">
        <f t="array" ref="T6769">_xlfn.IFS(ISNUMBER(SEARCH("CP02",S6769)),"ราชพฤกษ",ISNUMBER(SEARCH("CP03",S6769)),"บางใหญ่",ISNUMBER(SEARCH("CP04",S6769)),"บางบอน",OR(ISNUMBER(SEARCH("CP",S6769)),ISNUMBER(SEARCH("BTC",D6769))),"340",TRUE,"")</f>
        <v>บางบอน</v>
      </c>
    </row>
    <row r="6770" spans="1:20" x14ac:dyDescent="0.2">
      <c r="A6770" t="s">
        <v>6870</v>
      </c>
      <c r="B6770" t="s">
        <v>15</v>
      </c>
      <c r="C6770">
        <v>2026</v>
      </c>
      <c r="D6770" t="s">
        <v>2827</v>
      </c>
      <c r="E6770" t="s">
        <v>523</v>
      </c>
      <c r="F6770" t="s">
        <v>524</v>
      </c>
      <c r="G6770" t="s">
        <v>2582</v>
      </c>
      <c r="H6770" t="s">
        <v>2586</v>
      </c>
      <c r="I6770" t="s">
        <v>6896</v>
      </c>
      <c r="J6770" t="s">
        <v>2829</v>
      </c>
      <c r="K6770" t="s">
        <v>2830</v>
      </c>
      <c r="L6770" s="1">
        <v>1</v>
      </c>
      <c r="M6770" s="1">
        <v>175</v>
      </c>
      <c r="N6770" s="1">
        <v>0</v>
      </c>
      <c r="O6770" s="1" t="s">
        <v>2580</v>
      </c>
      <c r="P6770" s="1">
        <v>0</v>
      </c>
      <c r="Q6770" s="1">
        <v>0</v>
      </c>
      <c r="R6770" s="1">
        <v>0</v>
      </c>
      <c r="S6770" t="s">
        <v>2631</v>
      </c>
      <c r="T6770" t="str" cm="1">
        <f t="array" ref="T6770">_xlfn.IFS(ISNUMBER(SEARCH("CP02",S6770)),"ราชพฤกษ",ISNUMBER(SEARCH("CP03",S6770)),"บางใหญ่",ISNUMBER(SEARCH("CP04",S6770)),"บางบอน",OR(ISNUMBER(SEARCH("CP",S6770)),ISNUMBER(SEARCH("BTC",D6770))),"340",TRUE,"")</f>
        <v>บางบอน</v>
      </c>
    </row>
    <row r="6771" spans="1:20" x14ac:dyDescent="0.2">
      <c r="A6771" t="s">
        <v>6870</v>
      </c>
      <c r="B6771" t="s">
        <v>15</v>
      </c>
      <c r="C6771">
        <v>2026</v>
      </c>
      <c r="D6771" t="s">
        <v>2827</v>
      </c>
      <c r="E6771" t="s">
        <v>553</v>
      </c>
      <c r="F6771" t="s">
        <v>554</v>
      </c>
      <c r="G6771" t="s">
        <v>2582</v>
      </c>
      <c r="H6771" t="s">
        <v>2586</v>
      </c>
      <c r="I6771" t="s">
        <v>6896</v>
      </c>
      <c r="J6771" t="s">
        <v>2829</v>
      </c>
      <c r="K6771" t="s">
        <v>2830</v>
      </c>
      <c r="L6771" s="1">
        <v>1</v>
      </c>
      <c r="M6771" s="1">
        <v>250</v>
      </c>
      <c r="N6771" s="1">
        <v>0</v>
      </c>
      <c r="O6771" s="1" t="s">
        <v>2580</v>
      </c>
      <c r="P6771" s="1">
        <v>233.64</v>
      </c>
      <c r="Q6771" s="1">
        <v>16.36</v>
      </c>
      <c r="R6771" s="1">
        <v>250</v>
      </c>
      <c r="S6771" t="s">
        <v>2631</v>
      </c>
      <c r="T6771" t="str" cm="1">
        <f t="array" ref="T6771">_xlfn.IFS(ISNUMBER(SEARCH("CP02",S6771)),"ราชพฤกษ",ISNUMBER(SEARCH("CP03",S6771)),"บางใหญ่",ISNUMBER(SEARCH("CP04",S6771)),"บางบอน",OR(ISNUMBER(SEARCH("CP",S6771)),ISNUMBER(SEARCH("BTC",D6771))),"340",TRUE,"")</f>
        <v>บางบอน</v>
      </c>
    </row>
    <row r="6772" spans="1:20" x14ac:dyDescent="0.2">
      <c r="A6772" t="s">
        <v>6870</v>
      </c>
      <c r="B6772" t="s">
        <v>15</v>
      </c>
      <c r="C6772">
        <v>2026</v>
      </c>
      <c r="D6772" t="s">
        <v>2827</v>
      </c>
      <c r="E6772" t="s">
        <v>1189</v>
      </c>
      <c r="F6772" t="s">
        <v>1190</v>
      </c>
      <c r="G6772" t="s">
        <v>2582</v>
      </c>
      <c r="H6772" t="s">
        <v>2586</v>
      </c>
      <c r="I6772" t="s">
        <v>6896</v>
      </c>
      <c r="J6772" t="s">
        <v>2829</v>
      </c>
      <c r="K6772" t="s">
        <v>2830</v>
      </c>
      <c r="L6772" s="1">
        <v>1</v>
      </c>
      <c r="M6772" s="1">
        <v>20</v>
      </c>
      <c r="N6772" s="1">
        <v>0</v>
      </c>
      <c r="O6772" s="1" t="s">
        <v>2580</v>
      </c>
      <c r="P6772" s="1">
        <v>0</v>
      </c>
      <c r="Q6772" s="1">
        <v>0</v>
      </c>
      <c r="R6772" s="1">
        <v>0</v>
      </c>
      <c r="S6772" t="s">
        <v>2631</v>
      </c>
      <c r="T6772" t="str" cm="1">
        <f t="array" ref="T6772">_xlfn.IFS(ISNUMBER(SEARCH("CP02",S6772)),"ราชพฤกษ",ISNUMBER(SEARCH("CP03",S6772)),"บางใหญ่",ISNUMBER(SEARCH("CP04",S6772)),"บางบอน",OR(ISNUMBER(SEARCH("CP",S6772)),ISNUMBER(SEARCH("BTC",D6772))),"340",TRUE,"")</f>
        <v>บางบอน</v>
      </c>
    </row>
    <row r="6773" spans="1:20" x14ac:dyDescent="0.2">
      <c r="A6773" t="s">
        <v>6870</v>
      </c>
      <c r="B6773" t="s">
        <v>15</v>
      </c>
      <c r="C6773">
        <v>2026</v>
      </c>
      <c r="D6773" t="s">
        <v>2827</v>
      </c>
      <c r="E6773" t="s">
        <v>121</v>
      </c>
      <c r="F6773" t="s">
        <v>122</v>
      </c>
      <c r="G6773" t="s">
        <v>2582</v>
      </c>
      <c r="H6773" t="s">
        <v>2586</v>
      </c>
      <c r="I6773" t="s">
        <v>6896</v>
      </c>
      <c r="J6773" t="s">
        <v>2829</v>
      </c>
      <c r="K6773" t="s">
        <v>2830</v>
      </c>
      <c r="L6773" s="1">
        <v>1</v>
      </c>
      <c r="M6773" s="1">
        <v>240</v>
      </c>
      <c r="N6773" s="1">
        <v>0</v>
      </c>
      <c r="O6773" s="1" t="s">
        <v>2580</v>
      </c>
      <c r="P6773" s="1">
        <v>0</v>
      </c>
      <c r="Q6773" s="1">
        <v>0</v>
      </c>
      <c r="R6773" s="1">
        <v>0</v>
      </c>
      <c r="S6773" t="s">
        <v>2631</v>
      </c>
      <c r="T6773" t="str" cm="1">
        <f t="array" ref="T6773">_xlfn.IFS(ISNUMBER(SEARCH("CP02",S6773)),"ราชพฤกษ",ISNUMBER(SEARCH("CP03",S6773)),"บางใหญ่",ISNUMBER(SEARCH("CP04",S6773)),"บางบอน",OR(ISNUMBER(SEARCH("CP",S6773)),ISNUMBER(SEARCH("BTC",D6773))),"340",TRUE,"")</f>
        <v>บางบอน</v>
      </c>
    </row>
    <row r="6774" spans="1:20" x14ac:dyDescent="0.2">
      <c r="A6774" t="s">
        <v>6870</v>
      </c>
      <c r="B6774" t="s">
        <v>15</v>
      </c>
      <c r="C6774">
        <v>2026</v>
      </c>
      <c r="D6774" t="s">
        <v>2827</v>
      </c>
      <c r="E6774" t="s">
        <v>2033</v>
      </c>
      <c r="F6774" t="s">
        <v>2034</v>
      </c>
      <c r="G6774" t="s">
        <v>2632</v>
      </c>
      <c r="H6774" t="s">
        <v>2586</v>
      </c>
      <c r="I6774" t="s">
        <v>6896</v>
      </c>
      <c r="J6774" t="s">
        <v>2829</v>
      </c>
      <c r="K6774" t="s">
        <v>2830</v>
      </c>
      <c r="L6774" s="1">
        <v>1</v>
      </c>
      <c r="M6774" s="1">
        <v>1750</v>
      </c>
      <c r="N6774" s="1">
        <v>0</v>
      </c>
      <c r="O6774" s="1" t="s">
        <v>2580</v>
      </c>
      <c r="P6774" s="1">
        <v>1635.51</v>
      </c>
      <c r="Q6774" s="1">
        <v>114.49</v>
      </c>
      <c r="R6774" s="1">
        <v>1750</v>
      </c>
      <c r="S6774" t="s">
        <v>2631</v>
      </c>
      <c r="T6774" t="str" cm="1">
        <f t="array" ref="T6774">_xlfn.IFS(ISNUMBER(SEARCH("CP02",S6774)),"ราชพฤกษ",ISNUMBER(SEARCH("CP03",S6774)),"บางใหญ่",ISNUMBER(SEARCH("CP04",S6774)),"บางบอน",OR(ISNUMBER(SEARCH("CP",S6774)),ISNUMBER(SEARCH("BTC",D6774))),"340",TRUE,"")</f>
        <v>บางบอน</v>
      </c>
    </row>
    <row r="6775" spans="1:20" x14ac:dyDescent="0.2">
      <c r="A6775" t="s">
        <v>6870</v>
      </c>
      <c r="B6775" t="s">
        <v>15</v>
      </c>
      <c r="C6775">
        <v>2026</v>
      </c>
      <c r="D6775" t="s">
        <v>2895</v>
      </c>
      <c r="E6775" t="s">
        <v>855</v>
      </c>
      <c r="F6775" t="s">
        <v>856</v>
      </c>
      <c r="G6775" t="s">
        <v>2595</v>
      </c>
      <c r="H6775" t="s">
        <v>2596</v>
      </c>
      <c r="I6775" t="s">
        <v>6897</v>
      </c>
      <c r="J6775" t="s">
        <v>2897</v>
      </c>
      <c r="K6775" t="s">
        <v>2893</v>
      </c>
      <c r="L6775" s="1">
        <v>4</v>
      </c>
      <c r="M6775" s="1">
        <v>3950</v>
      </c>
      <c r="N6775" s="1">
        <v>1580</v>
      </c>
      <c r="O6775" s="1" t="s">
        <v>2580</v>
      </c>
      <c r="P6775" s="1">
        <v>13289.72</v>
      </c>
      <c r="Q6775" s="1">
        <v>930.28</v>
      </c>
      <c r="R6775" s="1">
        <v>14220</v>
      </c>
      <c r="S6775" t="s">
        <v>6070</v>
      </c>
      <c r="T6775" t="str" cm="1">
        <f t="array" ref="T6775">_xlfn.IFS(ISNUMBER(SEARCH("CP02",S6775)),"ราชพฤกษ",ISNUMBER(SEARCH("CP03",S6775)),"บางใหญ่",ISNUMBER(SEARCH("CP04",S6775)),"บางบอน",OR(ISNUMBER(SEARCH("CP",S6775)),ISNUMBER(SEARCH("BTC",D6775))),"340",TRUE,"")</f>
        <v>บางใหญ่</v>
      </c>
    </row>
    <row r="6776" spans="1:20" x14ac:dyDescent="0.2">
      <c r="A6776" t="s">
        <v>6870</v>
      </c>
      <c r="B6776" t="s">
        <v>15</v>
      </c>
      <c r="C6776">
        <v>2026</v>
      </c>
      <c r="D6776" t="s">
        <v>2895</v>
      </c>
      <c r="E6776" t="s">
        <v>1091</v>
      </c>
      <c r="F6776" t="s">
        <v>1092</v>
      </c>
      <c r="G6776" t="s">
        <v>2582</v>
      </c>
      <c r="H6776" t="s">
        <v>2583</v>
      </c>
      <c r="I6776" t="s">
        <v>6897</v>
      </c>
      <c r="J6776" t="s">
        <v>2897</v>
      </c>
      <c r="K6776" t="s">
        <v>2893</v>
      </c>
      <c r="L6776" s="1">
        <v>4</v>
      </c>
      <c r="M6776" s="1">
        <v>60</v>
      </c>
      <c r="N6776" s="1">
        <v>0</v>
      </c>
      <c r="O6776" s="1" t="s">
        <v>2580</v>
      </c>
      <c r="P6776" s="1">
        <v>0</v>
      </c>
      <c r="Q6776" s="1">
        <v>0</v>
      </c>
      <c r="R6776" s="1">
        <v>0</v>
      </c>
      <c r="S6776" t="s">
        <v>2605</v>
      </c>
      <c r="T6776" t="str" cm="1">
        <f t="array" ref="T6776">_xlfn.IFS(ISNUMBER(SEARCH("CP02",S6776)),"ราชพฤกษ",ISNUMBER(SEARCH("CP03",S6776)),"บางใหญ่",ISNUMBER(SEARCH("CP04",S6776)),"บางบอน",OR(ISNUMBER(SEARCH("CP",S6776)),ISNUMBER(SEARCH("BTC",D6776))),"340",TRUE,"")</f>
        <v>บางใหญ่</v>
      </c>
    </row>
    <row r="6777" spans="1:20" x14ac:dyDescent="0.2">
      <c r="A6777" t="s">
        <v>6870</v>
      </c>
      <c r="B6777" t="s">
        <v>15</v>
      </c>
      <c r="C6777">
        <v>2026</v>
      </c>
      <c r="D6777" t="s">
        <v>2895</v>
      </c>
      <c r="E6777" t="s">
        <v>1553</v>
      </c>
      <c r="F6777" t="s">
        <v>1554</v>
      </c>
      <c r="G6777" t="s">
        <v>2585</v>
      </c>
      <c r="H6777" t="s">
        <v>2586</v>
      </c>
      <c r="I6777" t="s">
        <v>6897</v>
      </c>
      <c r="J6777" t="s">
        <v>2897</v>
      </c>
      <c r="K6777" t="s">
        <v>2893</v>
      </c>
      <c r="L6777" s="1">
        <v>4</v>
      </c>
      <c r="M6777" s="1">
        <v>120</v>
      </c>
      <c r="N6777" s="1">
        <v>0</v>
      </c>
      <c r="O6777" s="1" t="s">
        <v>2580</v>
      </c>
      <c r="P6777" s="1">
        <v>0</v>
      </c>
      <c r="Q6777" s="1">
        <v>0</v>
      </c>
      <c r="R6777" s="1">
        <v>0</v>
      </c>
      <c r="S6777" t="s">
        <v>2606</v>
      </c>
      <c r="T6777" t="str" cm="1">
        <f t="array" ref="T6777">_xlfn.IFS(ISNUMBER(SEARCH("CP02",S6777)),"ราชพฤกษ",ISNUMBER(SEARCH("CP03",S6777)),"บางใหญ่",ISNUMBER(SEARCH("CP04",S6777)),"บางบอน",OR(ISNUMBER(SEARCH("CP",S6777)),ISNUMBER(SEARCH("BTC",D6777))),"340",TRUE,"")</f>
        <v>บางใหญ่</v>
      </c>
    </row>
    <row r="6778" spans="1:20" x14ac:dyDescent="0.2">
      <c r="A6778" t="s">
        <v>6870</v>
      </c>
      <c r="B6778" t="s">
        <v>15</v>
      </c>
      <c r="C6778">
        <v>2026</v>
      </c>
      <c r="D6778" t="s">
        <v>2895</v>
      </c>
      <c r="E6778" t="s">
        <v>1547</v>
      </c>
      <c r="F6778" t="s">
        <v>1548</v>
      </c>
      <c r="G6778" t="s">
        <v>2588</v>
      </c>
      <c r="H6778" t="s">
        <v>2586</v>
      </c>
      <c r="I6778" t="s">
        <v>6897</v>
      </c>
      <c r="J6778" t="s">
        <v>2897</v>
      </c>
      <c r="K6778" t="s">
        <v>2893</v>
      </c>
      <c r="L6778" s="1">
        <v>1</v>
      </c>
      <c r="M6778" s="1">
        <v>400</v>
      </c>
      <c r="N6778" s="1">
        <v>0</v>
      </c>
      <c r="O6778" s="1" t="s">
        <v>2580</v>
      </c>
      <c r="P6778" s="1">
        <v>0</v>
      </c>
      <c r="Q6778" s="1">
        <v>0</v>
      </c>
      <c r="R6778" s="1">
        <v>0</v>
      </c>
      <c r="S6778" t="s">
        <v>2606</v>
      </c>
      <c r="T6778" t="str" cm="1">
        <f t="array" ref="T6778">_xlfn.IFS(ISNUMBER(SEARCH("CP02",S6778)),"ราชพฤกษ",ISNUMBER(SEARCH("CP03",S6778)),"บางใหญ่",ISNUMBER(SEARCH("CP04",S6778)),"บางบอน",OR(ISNUMBER(SEARCH("CP",S6778)),ISNUMBER(SEARCH("BTC",D6778))),"340",TRUE,"")</f>
        <v>บางใหญ่</v>
      </c>
    </row>
    <row r="6779" spans="1:20" x14ac:dyDescent="0.2">
      <c r="A6779" t="s">
        <v>6870</v>
      </c>
      <c r="B6779" t="s">
        <v>15</v>
      </c>
      <c r="C6779">
        <v>2026</v>
      </c>
      <c r="D6779" t="s">
        <v>2890</v>
      </c>
      <c r="E6779" t="s">
        <v>555</v>
      </c>
      <c r="F6779" t="s">
        <v>556</v>
      </c>
      <c r="G6779" t="s">
        <v>2582</v>
      </c>
      <c r="H6779" t="s">
        <v>2586</v>
      </c>
      <c r="I6779" t="s">
        <v>6898</v>
      </c>
      <c r="J6779" t="s">
        <v>2892</v>
      </c>
      <c r="K6779" t="s">
        <v>2893</v>
      </c>
      <c r="L6779" s="1">
        <v>1</v>
      </c>
      <c r="M6779" s="1">
        <v>1350</v>
      </c>
      <c r="N6779" s="1">
        <v>0</v>
      </c>
      <c r="O6779" s="1" t="s">
        <v>2580</v>
      </c>
      <c r="P6779" s="1">
        <v>1261.68</v>
      </c>
      <c r="Q6779" s="1">
        <v>88.32</v>
      </c>
      <c r="R6779" s="1">
        <v>1350</v>
      </c>
      <c r="S6779" t="s">
        <v>2605</v>
      </c>
      <c r="T6779" t="str" cm="1">
        <f t="array" ref="T6779">_xlfn.IFS(ISNUMBER(SEARCH("CP02",S6779)),"ราชพฤกษ",ISNUMBER(SEARCH("CP03",S6779)),"บางใหญ่",ISNUMBER(SEARCH("CP04",S6779)),"บางบอน",OR(ISNUMBER(SEARCH("CP",S6779)),ISNUMBER(SEARCH("BTC",D6779))),"340",TRUE,"")</f>
        <v>บางใหญ่</v>
      </c>
    </row>
    <row r="6780" spans="1:20" x14ac:dyDescent="0.2">
      <c r="A6780" t="s">
        <v>6870</v>
      </c>
      <c r="B6780" t="s">
        <v>15</v>
      </c>
      <c r="C6780">
        <v>2026</v>
      </c>
      <c r="D6780" t="s">
        <v>2890</v>
      </c>
      <c r="E6780" t="s">
        <v>553</v>
      </c>
      <c r="F6780" t="s">
        <v>554</v>
      </c>
      <c r="G6780" t="s">
        <v>2582</v>
      </c>
      <c r="H6780" t="s">
        <v>2586</v>
      </c>
      <c r="I6780" t="s">
        <v>6898</v>
      </c>
      <c r="J6780" t="s">
        <v>2892</v>
      </c>
      <c r="K6780" t="s">
        <v>2893</v>
      </c>
      <c r="L6780" s="1">
        <v>1</v>
      </c>
      <c r="M6780" s="1">
        <v>250</v>
      </c>
      <c r="N6780" s="1">
        <v>0</v>
      </c>
      <c r="O6780" s="1" t="s">
        <v>2580</v>
      </c>
      <c r="P6780" s="1">
        <v>0</v>
      </c>
      <c r="Q6780" s="1">
        <v>0</v>
      </c>
      <c r="R6780" s="1">
        <v>0</v>
      </c>
      <c r="S6780" t="s">
        <v>2605</v>
      </c>
      <c r="T6780" t="str" cm="1">
        <f t="array" ref="T6780">_xlfn.IFS(ISNUMBER(SEARCH("CP02",S6780)),"ราชพฤกษ",ISNUMBER(SEARCH("CP03",S6780)),"บางใหญ่",ISNUMBER(SEARCH("CP04",S6780)),"บางบอน",OR(ISNUMBER(SEARCH("CP",S6780)),ISNUMBER(SEARCH("BTC",D6780))),"340",TRUE,"")</f>
        <v>บางใหญ่</v>
      </c>
    </row>
    <row r="6781" spans="1:20" x14ac:dyDescent="0.2">
      <c r="A6781" t="s">
        <v>6870</v>
      </c>
      <c r="B6781" t="s">
        <v>15</v>
      </c>
      <c r="C6781">
        <v>2026</v>
      </c>
      <c r="D6781" t="s">
        <v>2890</v>
      </c>
      <c r="E6781" t="s">
        <v>157</v>
      </c>
      <c r="F6781" t="s">
        <v>158</v>
      </c>
      <c r="G6781" t="s">
        <v>2582</v>
      </c>
      <c r="H6781" t="s">
        <v>2586</v>
      </c>
      <c r="I6781" t="s">
        <v>6898</v>
      </c>
      <c r="J6781" t="s">
        <v>2892</v>
      </c>
      <c r="K6781" t="s">
        <v>2893</v>
      </c>
      <c r="L6781" s="1">
        <v>1</v>
      </c>
      <c r="M6781" s="1">
        <v>330</v>
      </c>
      <c r="N6781" s="1">
        <v>0</v>
      </c>
      <c r="O6781" s="1" t="s">
        <v>2580</v>
      </c>
      <c r="P6781" s="1">
        <v>0</v>
      </c>
      <c r="Q6781" s="1">
        <v>0</v>
      </c>
      <c r="R6781" s="1">
        <v>0</v>
      </c>
      <c r="S6781" t="s">
        <v>2605</v>
      </c>
      <c r="T6781" t="str" cm="1">
        <f t="array" ref="T6781">_xlfn.IFS(ISNUMBER(SEARCH("CP02",S6781)),"ราชพฤกษ",ISNUMBER(SEARCH("CP03",S6781)),"บางใหญ่",ISNUMBER(SEARCH("CP04",S6781)),"บางบอน",OR(ISNUMBER(SEARCH("CP",S6781)),ISNUMBER(SEARCH("BTC",D6781))),"340",TRUE,"")</f>
        <v>บางใหญ่</v>
      </c>
    </row>
    <row r="6782" spans="1:20" x14ac:dyDescent="0.2">
      <c r="A6782" t="s">
        <v>6870</v>
      </c>
      <c r="B6782" t="s">
        <v>15</v>
      </c>
      <c r="C6782">
        <v>2026</v>
      </c>
      <c r="D6782" t="s">
        <v>2890</v>
      </c>
      <c r="E6782" t="s">
        <v>1187</v>
      </c>
      <c r="F6782" t="s">
        <v>1188</v>
      </c>
      <c r="G6782" t="s">
        <v>2582</v>
      </c>
      <c r="H6782" t="s">
        <v>2586</v>
      </c>
      <c r="I6782" t="s">
        <v>6898</v>
      </c>
      <c r="J6782" t="s">
        <v>2892</v>
      </c>
      <c r="K6782" t="s">
        <v>2893</v>
      </c>
      <c r="L6782" s="1">
        <v>1</v>
      </c>
      <c r="M6782" s="1">
        <v>20</v>
      </c>
      <c r="N6782" s="1">
        <v>0</v>
      </c>
      <c r="O6782" s="1" t="s">
        <v>2580</v>
      </c>
      <c r="P6782" s="1">
        <v>18.690000000000001</v>
      </c>
      <c r="Q6782" s="1">
        <v>1.31</v>
      </c>
      <c r="R6782" s="1">
        <v>20</v>
      </c>
      <c r="S6782" t="s">
        <v>2605</v>
      </c>
      <c r="T6782" t="str" cm="1">
        <f t="array" ref="T6782">_xlfn.IFS(ISNUMBER(SEARCH("CP02",S6782)),"ราชพฤกษ",ISNUMBER(SEARCH("CP03",S6782)),"บางใหญ่",ISNUMBER(SEARCH("CP04",S6782)),"บางบอน",OR(ISNUMBER(SEARCH("CP",S6782)),ISNUMBER(SEARCH("BTC",D6782))),"340",TRUE,"")</f>
        <v>บางใหญ่</v>
      </c>
    </row>
    <row r="6783" spans="1:20" x14ac:dyDescent="0.2">
      <c r="A6783" t="s">
        <v>6870</v>
      </c>
      <c r="B6783" t="s">
        <v>15</v>
      </c>
      <c r="C6783">
        <v>2026</v>
      </c>
      <c r="D6783" t="s">
        <v>2890</v>
      </c>
      <c r="E6783" t="s">
        <v>555</v>
      </c>
      <c r="F6783" t="s">
        <v>556</v>
      </c>
      <c r="G6783" t="s">
        <v>2582</v>
      </c>
      <c r="H6783" t="s">
        <v>2586</v>
      </c>
      <c r="I6783" t="s">
        <v>6899</v>
      </c>
      <c r="J6783" t="s">
        <v>2892</v>
      </c>
      <c r="K6783" t="s">
        <v>2893</v>
      </c>
      <c r="L6783" s="1">
        <v>1</v>
      </c>
      <c r="M6783" s="1">
        <v>1350</v>
      </c>
      <c r="N6783" s="1">
        <v>0</v>
      </c>
      <c r="O6783" s="1" t="s">
        <v>2580</v>
      </c>
      <c r="P6783" s="1">
        <v>1261.68</v>
      </c>
      <c r="Q6783" s="1">
        <v>88.32</v>
      </c>
      <c r="R6783" s="1">
        <v>1350</v>
      </c>
      <c r="S6783" t="s">
        <v>2605</v>
      </c>
      <c r="T6783" t="str" cm="1">
        <f t="array" ref="T6783">_xlfn.IFS(ISNUMBER(SEARCH("CP02",S6783)),"ราชพฤกษ",ISNUMBER(SEARCH("CP03",S6783)),"บางใหญ่",ISNUMBER(SEARCH("CP04",S6783)),"บางบอน",OR(ISNUMBER(SEARCH("CP",S6783)),ISNUMBER(SEARCH("BTC",D6783))),"340",TRUE,"")</f>
        <v>บางใหญ่</v>
      </c>
    </row>
    <row r="6784" spans="1:20" x14ac:dyDescent="0.2">
      <c r="A6784" t="s">
        <v>6870</v>
      </c>
      <c r="B6784" t="s">
        <v>15</v>
      </c>
      <c r="C6784">
        <v>2026</v>
      </c>
      <c r="D6784" t="s">
        <v>2890</v>
      </c>
      <c r="E6784" t="s">
        <v>553</v>
      </c>
      <c r="F6784" t="s">
        <v>554</v>
      </c>
      <c r="G6784" t="s">
        <v>2582</v>
      </c>
      <c r="H6784" t="s">
        <v>2586</v>
      </c>
      <c r="I6784" t="s">
        <v>6899</v>
      </c>
      <c r="J6784" t="s">
        <v>2892</v>
      </c>
      <c r="K6784" t="s">
        <v>2893</v>
      </c>
      <c r="L6784" s="1">
        <v>1</v>
      </c>
      <c r="M6784" s="1">
        <v>250</v>
      </c>
      <c r="N6784" s="1">
        <v>0</v>
      </c>
      <c r="O6784" s="1" t="s">
        <v>2580</v>
      </c>
      <c r="P6784" s="1">
        <v>233.64</v>
      </c>
      <c r="Q6784" s="1">
        <v>16.36</v>
      </c>
      <c r="R6784" s="1">
        <v>250</v>
      </c>
      <c r="S6784" t="s">
        <v>2605</v>
      </c>
      <c r="T6784" t="str" cm="1">
        <f t="array" ref="T6784">_xlfn.IFS(ISNUMBER(SEARCH("CP02",S6784)),"ราชพฤกษ",ISNUMBER(SEARCH("CP03",S6784)),"บางใหญ่",ISNUMBER(SEARCH("CP04",S6784)),"บางบอน",OR(ISNUMBER(SEARCH("CP",S6784)),ISNUMBER(SEARCH("BTC",D6784))),"340",TRUE,"")</f>
        <v>บางใหญ่</v>
      </c>
    </row>
    <row r="6785" spans="1:20" x14ac:dyDescent="0.2">
      <c r="A6785" t="s">
        <v>6870</v>
      </c>
      <c r="B6785" t="s">
        <v>15</v>
      </c>
      <c r="C6785">
        <v>2026</v>
      </c>
      <c r="D6785" t="s">
        <v>2890</v>
      </c>
      <c r="E6785" t="s">
        <v>553</v>
      </c>
      <c r="F6785" t="s">
        <v>554</v>
      </c>
      <c r="G6785" t="s">
        <v>2582</v>
      </c>
      <c r="H6785" t="s">
        <v>2586</v>
      </c>
      <c r="I6785" t="s">
        <v>6899</v>
      </c>
      <c r="J6785" t="s">
        <v>2892</v>
      </c>
      <c r="K6785" t="s">
        <v>2893</v>
      </c>
      <c r="L6785" s="1">
        <v>1</v>
      </c>
      <c r="M6785" s="1">
        <v>250</v>
      </c>
      <c r="N6785" s="1">
        <v>0</v>
      </c>
      <c r="O6785" s="1" t="s">
        <v>2580</v>
      </c>
      <c r="P6785" s="1">
        <v>0</v>
      </c>
      <c r="Q6785" s="1">
        <v>0</v>
      </c>
      <c r="R6785" s="1">
        <v>0</v>
      </c>
      <c r="S6785" t="s">
        <v>2605</v>
      </c>
      <c r="T6785" t="str" cm="1">
        <f t="array" ref="T6785">_xlfn.IFS(ISNUMBER(SEARCH("CP02",S6785)),"ราชพฤกษ",ISNUMBER(SEARCH("CP03",S6785)),"บางใหญ่",ISNUMBER(SEARCH("CP04",S6785)),"บางบอน",OR(ISNUMBER(SEARCH("CP",S6785)),ISNUMBER(SEARCH("BTC",D6785))),"340",TRUE,"")</f>
        <v>บางใหญ่</v>
      </c>
    </row>
    <row r="6786" spans="1:20" x14ac:dyDescent="0.2">
      <c r="A6786" t="s">
        <v>6870</v>
      </c>
      <c r="B6786" t="s">
        <v>15</v>
      </c>
      <c r="C6786">
        <v>2026</v>
      </c>
      <c r="D6786" t="s">
        <v>2890</v>
      </c>
      <c r="E6786" t="s">
        <v>121</v>
      </c>
      <c r="F6786" t="s">
        <v>122</v>
      </c>
      <c r="G6786" t="s">
        <v>2582</v>
      </c>
      <c r="H6786" t="s">
        <v>2586</v>
      </c>
      <c r="I6786" t="s">
        <v>6899</v>
      </c>
      <c r="J6786" t="s">
        <v>2892</v>
      </c>
      <c r="K6786" t="s">
        <v>2893</v>
      </c>
      <c r="L6786" s="1">
        <v>1</v>
      </c>
      <c r="M6786" s="1">
        <v>240</v>
      </c>
      <c r="N6786" s="1">
        <v>0</v>
      </c>
      <c r="O6786" s="1" t="s">
        <v>2580</v>
      </c>
      <c r="P6786" s="1">
        <v>0</v>
      </c>
      <c r="Q6786" s="1">
        <v>0</v>
      </c>
      <c r="R6786" s="1">
        <v>0</v>
      </c>
      <c r="S6786" t="s">
        <v>2605</v>
      </c>
      <c r="T6786" t="str" cm="1">
        <f t="array" ref="T6786">_xlfn.IFS(ISNUMBER(SEARCH("CP02",S6786)),"ราชพฤกษ",ISNUMBER(SEARCH("CP03",S6786)),"บางใหญ่",ISNUMBER(SEARCH("CP04",S6786)),"บางบอน",OR(ISNUMBER(SEARCH("CP",S6786)),ISNUMBER(SEARCH("BTC",D6786))),"340",TRUE,"")</f>
        <v>บางใหญ่</v>
      </c>
    </row>
    <row r="6787" spans="1:20" x14ac:dyDescent="0.2">
      <c r="A6787" t="s">
        <v>6870</v>
      </c>
      <c r="B6787" t="s">
        <v>15</v>
      </c>
      <c r="C6787">
        <v>2026</v>
      </c>
      <c r="D6787" t="s">
        <v>2890</v>
      </c>
      <c r="E6787" t="s">
        <v>1185</v>
      </c>
      <c r="F6787" t="s">
        <v>1186</v>
      </c>
      <c r="G6787" t="s">
        <v>2582</v>
      </c>
      <c r="H6787" t="s">
        <v>2586</v>
      </c>
      <c r="I6787" t="s">
        <v>6899</v>
      </c>
      <c r="J6787" t="s">
        <v>2892</v>
      </c>
      <c r="K6787" t="s">
        <v>2893</v>
      </c>
      <c r="L6787" s="1">
        <v>1</v>
      </c>
      <c r="M6787" s="1">
        <v>20</v>
      </c>
      <c r="N6787" s="1">
        <v>0</v>
      </c>
      <c r="O6787" s="1" t="s">
        <v>2580</v>
      </c>
      <c r="P6787" s="1">
        <v>18.690000000000001</v>
      </c>
      <c r="Q6787" s="1">
        <v>1.31</v>
      </c>
      <c r="R6787" s="1">
        <v>20</v>
      </c>
      <c r="S6787" t="s">
        <v>2605</v>
      </c>
      <c r="T6787" t="str" cm="1">
        <f t="array" ref="T6787">_xlfn.IFS(ISNUMBER(SEARCH("CP02",S6787)),"ราชพฤกษ",ISNUMBER(SEARCH("CP03",S6787)),"บางใหญ่",ISNUMBER(SEARCH("CP04",S6787)),"บางบอน",OR(ISNUMBER(SEARCH("CP",S6787)),ISNUMBER(SEARCH("BTC",D6787))),"340",TRUE,"")</f>
        <v>บางใหญ่</v>
      </c>
    </row>
    <row r="6788" spans="1:20" x14ac:dyDescent="0.2">
      <c r="A6788" t="s">
        <v>6870</v>
      </c>
      <c r="B6788" t="s">
        <v>15</v>
      </c>
      <c r="C6788">
        <v>2026</v>
      </c>
      <c r="D6788" t="s">
        <v>2890</v>
      </c>
      <c r="E6788" t="s">
        <v>555</v>
      </c>
      <c r="F6788" t="s">
        <v>556</v>
      </c>
      <c r="G6788" t="s">
        <v>2582</v>
      </c>
      <c r="H6788" t="s">
        <v>2586</v>
      </c>
      <c r="I6788" t="s">
        <v>6900</v>
      </c>
      <c r="J6788" t="s">
        <v>2892</v>
      </c>
      <c r="K6788" t="s">
        <v>2893</v>
      </c>
      <c r="L6788" s="1">
        <v>1</v>
      </c>
      <c r="M6788" s="1">
        <v>1350</v>
      </c>
      <c r="N6788" s="1">
        <v>0</v>
      </c>
      <c r="O6788" s="1" t="s">
        <v>2580</v>
      </c>
      <c r="P6788" s="1">
        <v>1261.68</v>
      </c>
      <c r="Q6788" s="1">
        <v>88.32</v>
      </c>
      <c r="R6788" s="1">
        <v>1350</v>
      </c>
      <c r="S6788" t="s">
        <v>2605</v>
      </c>
      <c r="T6788" t="str" cm="1">
        <f t="array" ref="T6788">_xlfn.IFS(ISNUMBER(SEARCH("CP02",S6788)),"ราชพฤกษ",ISNUMBER(SEARCH("CP03",S6788)),"บางใหญ่",ISNUMBER(SEARCH("CP04",S6788)),"บางบอน",OR(ISNUMBER(SEARCH("CP",S6788)),ISNUMBER(SEARCH("BTC",D6788))),"340",TRUE,"")</f>
        <v>บางใหญ่</v>
      </c>
    </row>
    <row r="6789" spans="1:20" x14ac:dyDescent="0.2">
      <c r="A6789" t="s">
        <v>6870</v>
      </c>
      <c r="B6789" t="s">
        <v>15</v>
      </c>
      <c r="C6789">
        <v>2026</v>
      </c>
      <c r="D6789" t="s">
        <v>2890</v>
      </c>
      <c r="E6789" t="s">
        <v>553</v>
      </c>
      <c r="F6789" t="s">
        <v>554</v>
      </c>
      <c r="G6789" t="s">
        <v>2582</v>
      </c>
      <c r="H6789" t="s">
        <v>2586</v>
      </c>
      <c r="I6789" t="s">
        <v>6900</v>
      </c>
      <c r="J6789" t="s">
        <v>2892</v>
      </c>
      <c r="K6789" t="s">
        <v>2893</v>
      </c>
      <c r="L6789" s="1">
        <v>1</v>
      </c>
      <c r="M6789" s="1">
        <v>250</v>
      </c>
      <c r="N6789" s="1">
        <v>0</v>
      </c>
      <c r="O6789" s="1" t="s">
        <v>2580</v>
      </c>
      <c r="P6789" s="1">
        <v>0</v>
      </c>
      <c r="Q6789" s="1">
        <v>0</v>
      </c>
      <c r="R6789" s="1">
        <v>0</v>
      </c>
      <c r="S6789" t="s">
        <v>2605</v>
      </c>
      <c r="T6789" t="str" cm="1">
        <f t="array" ref="T6789">_xlfn.IFS(ISNUMBER(SEARCH("CP02",S6789)),"ราชพฤกษ",ISNUMBER(SEARCH("CP03",S6789)),"บางใหญ่",ISNUMBER(SEARCH("CP04",S6789)),"บางบอน",OR(ISNUMBER(SEARCH("CP",S6789)),ISNUMBER(SEARCH("BTC",D6789))),"340",TRUE,"")</f>
        <v>บางใหญ่</v>
      </c>
    </row>
    <row r="6790" spans="1:20" x14ac:dyDescent="0.2">
      <c r="A6790" t="s">
        <v>6870</v>
      </c>
      <c r="B6790" t="s">
        <v>15</v>
      </c>
      <c r="C6790">
        <v>2026</v>
      </c>
      <c r="D6790" t="s">
        <v>2890</v>
      </c>
      <c r="E6790" t="s">
        <v>157</v>
      </c>
      <c r="F6790" t="s">
        <v>158</v>
      </c>
      <c r="G6790" t="s">
        <v>2582</v>
      </c>
      <c r="H6790" t="s">
        <v>2586</v>
      </c>
      <c r="I6790" t="s">
        <v>6900</v>
      </c>
      <c r="J6790" t="s">
        <v>2892</v>
      </c>
      <c r="K6790" t="s">
        <v>2893</v>
      </c>
      <c r="L6790" s="1">
        <v>1</v>
      </c>
      <c r="M6790" s="1">
        <v>330</v>
      </c>
      <c r="N6790" s="1">
        <v>0</v>
      </c>
      <c r="O6790" s="1" t="s">
        <v>2580</v>
      </c>
      <c r="P6790" s="1">
        <v>0</v>
      </c>
      <c r="Q6790" s="1">
        <v>0</v>
      </c>
      <c r="R6790" s="1">
        <v>0</v>
      </c>
      <c r="S6790" t="s">
        <v>2605</v>
      </c>
      <c r="T6790" t="str" cm="1">
        <f t="array" ref="T6790">_xlfn.IFS(ISNUMBER(SEARCH("CP02",S6790)),"ราชพฤกษ",ISNUMBER(SEARCH("CP03",S6790)),"บางใหญ่",ISNUMBER(SEARCH("CP04",S6790)),"บางบอน",OR(ISNUMBER(SEARCH("CP",S6790)),ISNUMBER(SEARCH("BTC",D6790))),"340",TRUE,"")</f>
        <v>บางใหญ่</v>
      </c>
    </row>
    <row r="6791" spans="1:20" x14ac:dyDescent="0.2">
      <c r="A6791" t="s">
        <v>6870</v>
      </c>
      <c r="B6791" t="s">
        <v>15</v>
      </c>
      <c r="C6791">
        <v>2026</v>
      </c>
      <c r="D6791" t="s">
        <v>2890</v>
      </c>
      <c r="E6791" t="s">
        <v>1187</v>
      </c>
      <c r="F6791" t="s">
        <v>1188</v>
      </c>
      <c r="G6791" t="s">
        <v>2582</v>
      </c>
      <c r="H6791" t="s">
        <v>2586</v>
      </c>
      <c r="I6791" t="s">
        <v>6900</v>
      </c>
      <c r="J6791" t="s">
        <v>2892</v>
      </c>
      <c r="K6791" t="s">
        <v>2893</v>
      </c>
      <c r="L6791" s="1">
        <v>1</v>
      </c>
      <c r="M6791" s="1">
        <v>20</v>
      </c>
      <c r="N6791" s="1">
        <v>0</v>
      </c>
      <c r="O6791" s="1" t="s">
        <v>2580</v>
      </c>
      <c r="P6791" s="1">
        <v>18.690000000000001</v>
      </c>
      <c r="Q6791" s="1">
        <v>1.31</v>
      </c>
      <c r="R6791" s="1">
        <v>20</v>
      </c>
      <c r="S6791" t="s">
        <v>2605</v>
      </c>
      <c r="T6791" t="str" cm="1">
        <f t="array" ref="T6791">_xlfn.IFS(ISNUMBER(SEARCH("CP02",S6791)),"ราชพฤกษ",ISNUMBER(SEARCH("CP03",S6791)),"บางใหญ่",ISNUMBER(SEARCH("CP04",S6791)),"บางบอน",OR(ISNUMBER(SEARCH("CP",S6791)),ISNUMBER(SEARCH("BTC",D6791))),"340",TRUE,"")</f>
        <v>บางใหญ่</v>
      </c>
    </row>
    <row r="6792" spans="1:20" x14ac:dyDescent="0.2">
      <c r="A6792" t="s">
        <v>6870</v>
      </c>
      <c r="B6792" t="s">
        <v>15</v>
      </c>
      <c r="C6792">
        <v>2026</v>
      </c>
      <c r="D6792" t="s">
        <v>2890</v>
      </c>
      <c r="E6792" t="s">
        <v>915</v>
      </c>
      <c r="F6792" t="s">
        <v>916</v>
      </c>
      <c r="G6792" t="s">
        <v>2655</v>
      </c>
      <c r="H6792" t="s">
        <v>2656</v>
      </c>
      <c r="I6792" t="s">
        <v>6900</v>
      </c>
      <c r="J6792" t="s">
        <v>2892</v>
      </c>
      <c r="K6792" t="s">
        <v>2893</v>
      </c>
      <c r="L6792" s="1">
        <v>1</v>
      </c>
      <c r="M6792" s="1">
        <v>5350</v>
      </c>
      <c r="N6792" s="1">
        <v>267.5</v>
      </c>
      <c r="O6792" s="1" t="s">
        <v>2580</v>
      </c>
      <c r="P6792" s="1">
        <v>4750</v>
      </c>
      <c r="Q6792" s="1">
        <v>332.5</v>
      </c>
      <c r="R6792" s="1">
        <v>5082.5</v>
      </c>
      <c r="S6792" t="s">
        <v>4973</v>
      </c>
      <c r="T6792" t="str" cm="1">
        <f t="array" ref="T6792">_xlfn.IFS(ISNUMBER(SEARCH("CP02",S6792)),"ราชพฤกษ",ISNUMBER(SEARCH("CP03",S6792)),"บางใหญ่",ISNUMBER(SEARCH("CP04",S6792)),"บางบอน",OR(ISNUMBER(SEARCH("CP",S6792)),ISNUMBER(SEARCH("BTC",D6792))),"340",TRUE,"")</f>
        <v>บางใหญ่</v>
      </c>
    </row>
    <row r="6793" spans="1:20" x14ac:dyDescent="0.2">
      <c r="A6793" t="s">
        <v>6870</v>
      </c>
      <c r="B6793" t="s">
        <v>15</v>
      </c>
      <c r="C6793">
        <v>2026</v>
      </c>
      <c r="D6793" t="s">
        <v>2890</v>
      </c>
      <c r="E6793" t="s">
        <v>1091</v>
      </c>
      <c r="F6793" t="s">
        <v>1092</v>
      </c>
      <c r="G6793" t="s">
        <v>2582</v>
      </c>
      <c r="H6793" t="s">
        <v>2583</v>
      </c>
      <c r="I6793" t="s">
        <v>6900</v>
      </c>
      <c r="J6793" t="s">
        <v>2892</v>
      </c>
      <c r="K6793" t="s">
        <v>2893</v>
      </c>
      <c r="L6793" s="1">
        <v>1</v>
      </c>
      <c r="M6793" s="1">
        <v>60</v>
      </c>
      <c r="N6793" s="1">
        <v>0</v>
      </c>
      <c r="O6793" s="1" t="s">
        <v>2580</v>
      </c>
      <c r="P6793" s="1">
        <v>0</v>
      </c>
      <c r="Q6793" s="1">
        <v>0</v>
      </c>
      <c r="R6793" s="1">
        <v>0</v>
      </c>
      <c r="S6793" t="s">
        <v>2605</v>
      </c>
      <c r="T6793" t="str" cm="1">
        <f t="array" ref="T6793">_xlfn.IFS(ISNUMBER(SEARCH("CP02",S6793)),"ราชพฤกษ",ISNUMBER(SEARCH("CP03",S6793)),"บางใหญ่",ISNUMBER(SEARCH("CP04",S6793)),"บางบอน",OR(ISNUMBER(SEARCH("CP",S6793)),ISNUMBER(SEARCH("BTC",D6793))),"340",TRUE,"")</f>
        <v>บางใหญ่</v>
      </c>
    </row>
    <row r="6794" spans="1:20" x14ac:dyDescent="0.2">
      <c r="A6794" t="s">
        <v>6870</v>
      </c>
      <c r="B6794" t="s">
        <v>15</v>
      </c>
      <c r="C6794">
        <v>2026</v>
      </c>
      <c r="D6794" t="s">
        <v>2890</v>
      </c>
      <c r="E6794" t="s">
        <v>915</v>
      </c>
      <c r="F6794" t="s">
        <v>916</v>
      </c>
      <c r="G6794" t="s">
        <v>2655</v>
      </c>
      <c r="H6794" t="s">
        <v>2656</v>
      </c>
      <c r="I6794" t="s">
        <v>6901</v>
      </c>
      <c r="J6794" t="s">
        <v>2892</v>
      </c>
      <c r="K6794" t="s">
        <v>2893</v>
      </c>
      <c r="L6794" s="1">
        <v>1</v>
      </c>
      <c r="M6794" s="1">
        <v>5350</v>
      </c>
      <c r="N6794" s="1">
        <v>267.5</v>
      </c>
      <c r="O6794" s="1" t="s">
        <v>2580</v>
      </c>
      <c r="P6794" s="1">
        <v>4750</v>
      </c>
      <c r="Q6794" s="1">
        <v>332.5</v>
      </c>
      <c r="R6794" s="1">
        <v>5082.5</v>
      </c>
      <c r="S6794" t="s">
        <v>4973</v>
      </c>
      <c r="T6794" t="str" cm="1">
        <f t="array" ref="T6794">_xlfn.IFS(ISNUMBER(SEARCH("CP02",S6794)),"ราชพฤกษ",ISNUMBER(SEARCH("CP03",S6794)),"บางใหญ่",ISNUMBER(SEARCH("CP04",S6794)),"บางบอน",OR(ISNUMBER(SEARCH("CP",S6794)),ISNUMBER(SEARCH("BTC",D6794))),"340",TRUE,"")</f>
        <v>บางใหญ่</v>
      </c>
    </row>
    <row r="6795" spans="1:20" x14ac:dyDescent="0.2">
      <c r="A6795" t="s">
        <v>6870</v>
      </c>
      <c r="B6795" t="s">
        <v>15</v>
      </c>
      <c r="C6795">
        <v>2026</v>
      </c>
      <c r="D6795" t="s">
        <v>2890</v>
      </c>
      <c r="E6795" t="s">
        <v>1091</v>
      </c>
      <c r="F6795" t="s">
        <v>1092</v>
      </c>
      <c r="G6795" t="s">
        <v>2582</v>
      </c>
      <c r="H6795" t="s">
        <v>2583</v>
      </c>
      <c r="I6795" t="s">
        <v>6901</v>
      </c>
      <c r="J6795" t="s">
        <v>2892</v>
      </c>
      <c r="K6795" t="s">
        <v>2893</v>
      </c>
      <c r="L6795" s="1">
        <v>1</v>
      </c>
      <c r="M6795" s="1">
        <v>60</v>
      </c>
      <c r="N6795" s="1">
        <v>0</v>
      </c>
      <c r="O6795" s="1" t="s">
        <v>2580</v>
      </c>
      <c r="P6795" s="1">
        <v>0</v>
      </c>
      <c r="Q6795" s="1">
        <v>0</v>
      </c>
      <c r="R6795" s="1">
        <v>0</v>
      </c>
      <c r="S6795" t="s">
        <v>2605</v>
      </c>
      <c r="T6795" t="str" cm="1">
        <f t="array" ref="T6795">_xlfn.IFS(ISNUMBER(SEARCH("CP02",S6795)),"ราชพฤกษ",ISNUMBER(SEARCH("CP03",S6795)),"บางใหญ่",ISNUMBER(SEARCH("CP04",S6795)),"บางบอน",OR(ISNUMBER(SEARCH("CP",S6795)),ISNUMBER(SEARCH("BTC",D6795))),"340",TRUE,"")</f>
        <v>บางใหญ่</v>
      </c>
    </row>
    <row r="6796" spans="1:20" x14ac:dyDescent="0.2">
      <c r="A6796" t="s">
        <v>6870</v>
      </c>
      <c r="B6796" t="s">
        <v>15</v>
      </c>
      <c r="C6796">
        <v>2026</v>
      </c>
      <c r="D6796" t="s">
        <v>2895</v>
      </c>
      <c r="E6796" t="s">
        <v>855</v>
      </c>
      <c r="F6796" t="s">
        <v>856</v>
      </c>
      <c r="G6796" t="s">
        <v>2595</v>
      </c>
      <c r="H6796" t="s">
        <v>2596</v>
      </c>
      <c r="I6796" t="s">
        <v>6902</v>
      </c>
      <c r="J6796" t="s">
        <v>2897</v>
      </c>
      <c r="K6796" t="s">
        <v>2893</v>
      </c>
      <c r="L6796" s="1">
        <v>2</v>
      </c>
      <c r="M6796" s="1">
        <v>3950</v>
      </c>
      <c r="N6796" s="1">
        <v>553</v>
      </c>
      <c r="O6796" s="1" t="s">
        <v>2580</v>
      </c>
      <c r="P6796" s="1">
        <v>6866.36</v>
      </c>
      <c r="Q6796" s="1">
        <v>480.64</v>
      </c>
      <c r="R6796" s="1">
        <v>7347</v>
      </c>
      <c r="S6796" t="s">
        <v>6070</v>
      </c>
      <c r="T6796" t="str" cm="1">
        <f t="array" ref="T6796">_xlfn.IFS(ISNUMBER(SEARCH("CP02",S6796)),"ราชพฤกษ",ISNUMBER(SEARCH("CP03",S6796)),"บางใหญ่",ISNUMBER(SEARCH("CP04",S6796)),"บางบอน",OR(ISNUMBER(SEARCH("CP",S6796)),ISNUMBER(SEARCH("BTC",D6796))),"340",TRUE,"")</f>
        <v>บางใหญ่</v>
      </c>
    </row>
    <row r="6797" spans="1:20" x14ac:dyDescent="0.2">
      <c r="A6797" t="s">
        <v>6870</v>
      </c>
      <c r="B6797" t="s">
        <v>15</v>
      </c>
      <c r="C6797">
        <v>2026</v>
      </c>
      <c r="D6797" t="s">
        <v>2895</v>
      </c>
      <c r="E6797" t="s">
        <v>1091</v>
      </c>
      <c r="F6797" t="s">
        <v>1092</v>
      </c>
      <c r="G6797" t="s">
        <v>2582</v>
      </c>
      <c r="H6797" t="s">
        <v>2583</v>
      </c>
      <c r="I6797" t="s">
        <v>6902</v>
      </c>
      <c r="J6797" t="s">
        <v>2897</v>
      </c>
      <c r="K6797" t="s">
        <v>2893</v>
      </c>
      <c r="L6797" s="1">
        <v>2</v>
      </c>
      <c r="M6797" s="1">
        <v>60</v>
      </c>
      <c r="N6797" s="1">
        <v>0</v>
      </c>
      <c r="O6797" s="1" t="s">
        <v>2580</v>
      </c>
      <c r="P6797" s="1">
        <v>0</v>
      </c>
      <c r="Q6797" s="1">
        <v>0</v>
      </c>
      <c r="R6797" s="1">
        <v>0</v>
      </c>
      <c r="S6797" t="s">
        <v>2605</v>
      </c>
      <c r="T6797" t="str" cm="1">
        <f t="array" ref="T6797">_xlfn.IFS(ISNUMBER(SEARCH("CP02",S6797)),"ราชพฤกษ",ISNUMBER(SEARCH("CP03",S6797)),"บางใหญ่",ISNUMBER(SEARCH("CP04",S6797)),"บางบอน",OR(ISNUMBER(SEARCH("CP",S6797)),ISNUMBER(SEARCH("BTC",D6797))),"340",TRUE,"")</f>
        <v>บางใหญ่</v>
      </c>
    </row>
    <row r="6798" spans="1:20" x14ac:dyDescent="0.2">
      <c r="A6798" t="s">
        <v>6870</v>
      </c>
      <c r="B6798" t="s">
        <v>15</v>
      </c>
      <c r="C6798">
        <v>2026</v>
      </c>
      <c r="D6798" t="s">
        <v>2895</v>
      </c>
      <c r="E6798" t="s">
        <v>1553</v>
      </c>
      <c r="F6798" t="s">
        <v>1554</v>
      </c>
      <c r="G6798" t="s">
        <v>2585</v>
      </c>
      <c r="H6798" t="s">
        <v>2586</v>
      </c>
      <c r="I6798" t="s">
        <v>6902</v>
      </c>
      <c r="J6798" t="s">
        <v>2897</v>
      </c>
      <c r="K6798" t="s">
        <v>2893</v>
      </c>
      <c r="L6798" s="1">
        <v>2</v>
      </c>
      <c r="M6798" s="1">
        <v>120</v>
      </c>
      <c r="N6798" s="1">
        <v>0</v>
      </c>
      <c r="O6798" s="1" t="s">
        <v>2580</v>
      </c>
      <c r="P6798" s="1">
        <v>0</v>
      </c>
      <c r="Q6798" s="1">
        <v>0</v>
      </c>
      <c r="R6798" s="1">
        <v>0</v>
      </c>
      <c r="S6798" t="s">
        <v>2606</v>
      </c>
      <c r="T6798" t="str" cm="1">
        <f t="array" ref="T6798">_xlfn.IFS(ISNUMBER(SEARCH("CP02",S6798)),"ราชพฤกษ",ISNUMBER(SEARCH("CP03",S6798)),"บางใหญ่",ISNUMBER(SEARCH("CP04",S6798)),"บางบอน",OR(ISNUMBER(SEARCH("CP",S6798)),ISNUMBER(SEARCH("BTC",D6798))),"340",TRUE,"")</f>
        <v>บางใหญ่</v>
      </c>
    </row>
    <row r="6799" spans="1:20" x14ac:dyDescent="0.2">
      <c r="A6799" t="s">
        <v>6903</v>
      </c>
      <c r="B6799" t="s">
        <v>15</v>
      </c>
      <c r="C6799">
        <v>2026</v>
      </c>
      <c r="D6799" t="s">
        <v>6904</v>
      </c>
      <c r="E6799" t="s">
        <v>1553</v>
      </c>
      <c r="F6799" t="s">
        <v>1554</v>
      </c>
      <c r="G6799" t="s">
        <v>2585</v>
      </c>
      <c r="H6799" t="s">
        <v>2586</v>
      </c>
      <c r="I6799" t="s">
        <v>6905</v>
      </c>
      <c r="J6799" t="s">
        <v>6906</v>
      </c>
      <c r="K6799" t="s">
        <v>2630</v>
      </c>
      <c r="L6799" s="1">
        <v>2</v>
      </c>
      <c r="M6799" s="1">
        <v>120</v>
      </c>
      <c r="N6799" s="1">
        <v>0</v>
      </c>
      <c r="O6799" s="1" t="s">
        <v>2580</v>
      </c>
      <c r="P6799" s="1">
        <v>224.3</v>
      </c>
      <c r="Q6799" s="1">
        <v>15.7</v>
      </c>
      <c r="R6799" s="1">
        <v>240</v>
      </c>
      <c r="S6799" t="s">
        <v>2633</v>
      </c>
      <c r="T6799" t="str" cm="1">
        <f t="array" ref="T6799">_xlfn.IFS(ISNUMBER(SEARCH("CP02",S6799)),"ราชพฤกษ",ISNUMBER(SEARCH("CP03",S6799)),"บางใหญ่",ISNUMBER(SEARCH("CP04",S6799)),"บางบอน",OR(ISNUMBER(SEARCH("CP",S6799)),ISNUMBER(SEARCH("BTC",D6799))),"340",TRUE,"")</f>
        <v>บางบอน</v>
      </c>
    </row>
    <row r="6800" spans="1:20" x14ac:dyDescent="0.2">
      <c r="A6800" t="s">
        <v>6903</v>
      </c>
      <c r="B6800" t="s">
        <v>15</v>
      </c>
      <c r="C6800">
        <v>2026</v>
      </c>
      <c r="D6800" t="s">
        <v>6904</v>
      </c>
      <c r="E6800" t="s">
        <v>1563</v>
      </c>
      <c r="F6800" t="s">
        <v>1564</v>
      </c>
      <c r="G6800" t="s">
        <v>2585</v>
      </c>
      <c r="H6800" t="s">
        <v>2586</v>
      </c>
      <c r="I6800" t="s">
        <v>6905</v>
      </c>
      <c r="J6800" t="s">
        <v>6906</v>
      </c>
      <c r="K6800" t="s">
        <v>2630</v>
      </c>
      <c r="L6800" s="1">
        <v>1</v>
      </c>
      <c r="M6800" s="1">
        <v>160</v>
      </c>
      <c r="N6800" s="1">
        <v>0</v>
      </c>
      <c r="O6800" s="1" t="s">
        <v>2580</v>
      </c>
      <c r="P6800" s="1">
        <v>149.53</v>
      </c>
      <c r="Q6800" s="1">
        <v>10.47</v>
      </c>
      <c r="R6800" s="1">
        <v>160</v>
      </c>
      <c r="S6800" t="s">
        <v>2633</v>
      </c>
      <c r="T6800" t="str" cm="1">
        <f t="array" ref="T6800">_xlfn.IFS(ISNUMBER(SEARCH("CP02",S6800)),"ราชพฤกษ",ISNUMBER(SEARCH("CP03",S6800)),"บางใหญ่",ISNUMBER(SEARCH("CP04",S6800)),"บางบอน",OR(ISNUMBER(SEARCH("CP",S6800)),ISNUMBER(SEARCH("BTC",D6800))),"340",TRUE,"")</f>
        <v>บางบอน</v>
      </c>
    </row>
    <row r="6801" spans="1:20" x14ac:dyDescent="0.2">
      <c r="A6801" t="s">
        <v>6903</v>
      </c>
      <c r="B6801" t="s">
        <v>15</v>
      </c>
      <c r="C6801">
        <v>2026</v>
      </c>
      <c r="D6801" t="s">
        <v>6907</v>
      </c>
      <c r="E6801" t="s">
        <v>533</v>
      </c>
      <c r="F6801" t="s">
        <v>534</v>
      </c>
      <c r="G6801" t="s">
        <v>2582</v>
      </c>
      <c r="H6801" t="s">
        <v>2586</v>
      </c>
      <c r="I6801" t="s">
        <v>6908</v>
      </c>
      <c r="J6801" t="s">
        <v>6909</v>
      </c>
      <c r="K6801" t="s">
        <v>2579</v>
      </c>
      <c r="L6801" s="1">
        <v>1</v>
      </c>
      <c r="M6801" s="1">
        <v>1000</v>
      </c>
      <c r="N6801" s="1">
        <v>0</v>
      </c>
      <c r="O6801" s="1" t="s">
        <v>2580</v>
      </c>
      <c r="P6801" s="1">
        <v>934.58</v>
      </c>
      <c r="Q6801" s="1">
        <v>65.42</v>
      </c>
      <c r="R6801" s="1">
        <v>1000</v>
      </c>
      <c r="S6801" t="s">
        <v>2584</v>
      </c>
      <c r="T6801" t="str" cm="1">
        <f t="array" ref="T6801">_xlfn.IFS(ISNUMBER(SEARCH("CP02",S6801)),"ราชพฤกษ",ISNUMBER(SEARCH("CP03",S6801)),"บางใหญ่",ISNUMBER(SEARCH("CP04",S6801)),"บางบอน",OR(ISNUMBER(SEARCH("CP",S6801)),ISNUMBER(SEARCH("BTC",D6801))),"340",TRUE,"")</f>
        <v>ราชพฤกษ</v>
      </c>
    </row>
    <row r="6802" spans="1:20" x14ac:dyDescent="0.2">
      <c r="A6802" t="s">
        <v>6903</v>
      </c>
      <c r="B6802" t="s">
        <v>15</v>
      </c>
      <c r="C6802">
        <v>2026</v>
      </c>
      <c r="D6802" t="s">
        <v>6907</v>
      </c>
      <c r="E6802" t="s">
        <v>531</v>
      </c>
      <c r="F6802" t="s">
        <v>532</v>
      </c>
      <c r="G6802" t="s">
        <v>2582</v>
      </c>
      <c r="H6802" t="s">
        <v>2586</v>
      </c>
      <c r="I6802" t="s">
        <v>6908</v>
      </c>
      <c r="J6802" t="s">
        <v>6909</v>
      </c>
      <c r="K6802" t="s">
        <v>2579</v>
      </c>
      <c r="L6802" s="1">
        <v>1</v>
      </c>
      <c r="M6802" s="1">
        <v>385</v>
      </c>
      <c r="N6802" s="1">
        <v>0</v>
      </c>
      <c r="O6802" s="1" t="s">
        <v>2580</v>
      </c>
      <c r="P6802" s="1">
        <v>0</v>
      </c>
      <c r="Q6802" s="1">
        <v>0</v>
      </c>
      <c r="R6802" s="1">
        <v>0</v>
      </c>
      <c r="S6802" t="s">
        <v>2584</v>
      </c>
      <c r="T6802" t="str" cm="1">
        <f t="array" ref="T6802">_xlfn.IFS(ISNUMBER(SEARCH("CP02",S6802)),"ราชพฤกษ",ISNUMBER(SEARCH("CP03",S6802)),"บางใหญ่",ISNUMBER(SEARCH("CP04",S6802)),"บางบอน",OR(ISNUMBER(SEARCH("CP",S6802)),ISNUMBER(SEARCH("BTC",D6802))),"340",TRUE,"")</f>
        <v>ราชพฤกษ</v>
      </c>
    </row>
    <row r="6803" spans="1:20" x14ac:dyDescent="0.2">
      <c r="A6803" t="s">
        <v>6903</v>
      </c>
      <c r="B6803" t="s">
        <v>15</v>
      </c>
      <c r="C6803">
        <v>2026</v>
      </c>
      <c r="D6803" t="s">
        <v>6907</v>
      </c>
      <c r="E6803" t="s">
        <v>1185</v>
      </c>
      <c r="F6803" t="s">
        <v>1186</v>
      </c>
      <c r="G6803" t="s">
        <v>2582</v>
      </c>
      <c r="H6803" t="s">
        <v>2586</v>
      </c>
      <c r="I6803" t="s">
        <v>6908</v>
      </c>
      <c r="J6803" t="s">
        <v>6909</v>
      </c>
      <c r="K6803" t="s">
        <v>2579</v>
      </c>
      <c r="L6803" s="1">
        <v>1</v>
      </c>
      <c r="M6803" s="1">
        <v>20</v>
      </c>
      <c r="N6803" s="1">
        <v>0</v>
      </c>
      <c r="O6803" s="1" t="s">
        <v>2580</v>
      </c>
      <c r="P6803" s="1">
        <v>0</v>
      </c>
      <c r="Q6803" s="1">
        <v>0</v>
      </c>
      <c r="R6803" s="1">
        <v>0</v>
      </c>
      <c r="S6803" t="s">
        <v>2584</v>
      </c>
      <c r="T6803" t="str" cm="1">
        <f t="array" ref="T6803">_xlfn.IFS(ISNUMBER(SEARCH("CP02",S6803)),"ราชพฤกษ",ISNUMBER(SEARCH("CP03",S6803)),"บางใหญ่",ISNUMBER(SEARCH("CP04",S6803)),"บางบอน",OR(ISNUMBER(SEARCH("CP",S6803)),ISNUMBER(SEARCH("BTC",D6803))),"340",TRUE,"")</f>
        <v>ราชพฤกษ</v>
      </c>
    </row>
    <row r="6804" spans="1:20" x14ac:dyDescent="0.2">
      <c r="A6804" t="s">
        <v>6903</v>
      </c>
      <c r="B6804" t="s">
        <v>15</v>
      </c>
      <c r="C6804">
        <v>2026</v>
      </c>
      <c r="D6804" t="s">
        <v>6907</v>
      </c>
      <c r="E6804" t="s">
        <v>91</v>
      </c>
      <c r="F6804" t="s">
        <v>92</v>
      </c>
      <c r="G6804" t="s">
        <v>2582</v>
      </c>
      <c r="H6804" t="s">
        <v>2586</v>
      </c>
      <c r="I6804" t="s">
        <v>6908</v>
      </c>
      <c r="J6804" t="s">
        <v>6909</v>
      </c>
      <c r="K6804" t="s">
        <v>2579</v>
      </c>
      <c r="L6804" s="1">
        <v>1</v>
      </c>
      <c r="M6804" s="1">
        <v>220</v>
      </c>
      <c r="N6804" s="1">
        <v>0</v>
      </c>
      <c r="O6804" s="1" t="s">
        <v>2580</v>
      </c>
      <c r="P6804" s="1">
        <v>0</v>
      </c>
      <c r="Q6804" s="1">
        <v>0</v>
      </c>
      <c r="R6804" s="1">
        <v>0</v>
      </c>
      <c r="S6804" t="s">
        <v>2584</v>
      </c>
      <c r="T6804" t="str" cm="1">
        <f t="array" ref="T6804">_xlfn.IFS(ISNUMBER(SEARCH("CP02",S6804)),"ราชพฤกษ",ISNUMBER(SEARCH("CP03",S6804)),"บางใหญ่",ISNUMBER(SEARCH("CP04",S6804)),"บางบอน",OR(ISNUMBER(SEARCH("CP",S6804)),ISNUMBER(SEARCH("BTC",D6804))),"340",TRUE,"")</f>
        <v>ราชพฤกษ</v>
      </c>
    </row>
    <row r="6805" spans="1:20" x14ac:dyDescent="0.2">
      <c r="A6805" t="s">
        <v>6903</v>
      </c>
      <c r="B6805" t="s">
        <v>15</v>
      </c>
      <c r="C6805">
        <v>2026</v>
      </c>
      <c r="D6805" t="s">
        <v>6910</v>
      </c>
      <c r="E6805" t="s">
        <v>449</v>
      </c>
      <c r="F6805" t="s">
        <v>450</v>
      </c>
      <c r="G6805" t="s">
        <v>2582</v>
      </c>
      <c r="H6805" t="s">
        <v>2586</v>
      </c>
      <c r="I6805" t="s">
        <v>6911</v>
      </c>
      <c r="J6805" t="s">
        <v>6912</v>
      </c>
      <c r="K6805" t="s">
        <v>2579</v>
      </c>
      <c r="L6805" s="1">
        <v>1</v>
      </c>
      <c r="M6805" s="1">
        <v>280</v>
      </c>
      <c r="N6805" s="1">
        <v>42</v>
      </c>
      <c r="O6805" s="1" t="s">
        <v>2580</v>
      </c>
      <c r="P6805" s="1">
        <v>222.43</v>
      </c>
      <c r="Q6805" s="1">
        <v>15.57</v>
      </c>
      <c r="R6805" s="1">
        <v>238</v>
      </c>
      <c r="S6805" t="s">
        <v>2584</v>
      </c>
      <c r="T6805" t="str" cm="1">
        <f t="array" ref="T6805">_xlfn.IFS(ISNUMBER(SEARCH("CP02",S6805)),"ราชพฤกษ",ISNUMBER(SEARCH("CP03",S6805)),"บางใหญ่",ISNUMBER(SEARCH("CP04",S6805)),"บางบอน",OR(ISNUMBER(SEARCH("CP",S6805)),ISNUMBER(SEARCH("BTC",D6805))),"340",TRUE,"")</f>
        <v>ราชพฤกษ</v>
      </c>
    </row>
    <row r="6806" spans="1:20" x14ac:dyDescent="0.2">
      <c r="A6806" t="s">
        <v>6903</v>
      </c>
      <c r="B6806" t="s">
        <v>15</v>
      </c>
      <c r="C6806">
        <v>2026</v>
      </c>
      <c r="D6806" t="s">
        <v>6910</v>
      </c>
      <c r="E6806" t="s">
        <v>461</v>
      </c>
      <c r="F6806" t="s">
        <v>462</v>
      </c>
      <c r="G6806" t="s">
        <v>2582</v>
      </c>
      <c r="H6806" t="s">
        <v>2586</v>
      </c>
      <c r="I6806" t="s">
        <v>6911</v>
      </c>
      <c r="J6806" t="s">
        <v>6912</v>
      </c>
      <c r="K6806" t="s">
        <v>2579</v>
      </c>
      <c r="L6806" s="1">
        <v>1</v>
      </c>
      <c r="M6806" s="1">
        <v>330</v>
      </c>
      <c r="N6806" s="1">
        <v>49.5</v>
      </c>
      <c r="O6806" s="1" t="s">
        <v>2580</v>
      </c>
      <c r="P6806" s="1">
        <v>262.14999999999998</v>
      </c>
      <c r="Q6806" s="1">
        <v>18.350000000000001</v>
      </c>
      <c r="R6806" s="1">
        <v>280.5</v>
      </c>
      <c r="S6806" t="s">
        <v>2584</v>
      </c>
      <c r="T6806" t="str" cm="1">
        <f t="array" ref="T6806">_xlfn.IFS(ISNUMBER(SEARCH("CP02",S6806)),"ราชพฤกษ",ISNUMBER(SEARCH("CP03",S6806)),"บางใหญ่",ISNUMBER(SEARCH("CP04",S6806)),"บางบอน",OR(ISNUMBER(SEARCH("CP",S6806)),ISNUMBER(SEARCH("BTC",D6806))),"340",TRUE,"")</f>
        <v>ราชพฤกษ</v>
      </c>
    </row>
    <row r="6807" spans="1:20" x14ac:dyDescent="0.2">
      <c r="A6807" t="s">
        <v>6903</v>
      </c>
      <c r="B6807" t="s">
        <v>15</v>
      </c>
      <c r="C6807">
        <v>2026</v>
      </c>
      <c r="D6807" t="s">
        <v>6913</v>
      </c>
      <c r="E6807" t="s">
        <v>561</v>
      </c>
      <c r="F6807" t="s">
        <v>562</v>
      </c>
      <c r="G6807" t="s">
        <v>2582</v>
      </c>
      <c r="H6807" t="s">
        <v>2586</v>
      </c>
      <c r="I6807" t="s">
        <v>6914</v>
      </c>
      <c r="J6807" t="s">
        <v>6915</v>
      </c>
      <c r="K6807" t="s">
        <v>2603</v>
      </c>
      <c r="L6807" s="1">
        <v>1</v>
      </c>
      <c r="M6807" s="1">
        <v>1650</v>
      </c>
      <c r="N6807" s="1">
        <v>0</v>
      </c>
      <c r="O6807" s="1" t="s">
        <v>2580</v>
      </c>
      <c r="P6807" s="1">
        <v>1542.06</v>
      </c>
      <c r="Q6807" s="1">
        <v>107.94</v>
      </c>
      <c r="R6807" s="1">
        <v>1650</v>
      </c>
      <c r="S6807" t="s">
        <v>2605</v>
      </c>
      <c r="T6807" t="str" cm="1">
        <f t="array" ref="T6807">_xlfn.IFS(ISNUMBER(SEARCH("CP02",S6807)),"ราชพฤกษ",ISNUMBER(SEARCH("CP03",S6807)),"บางใหญ่",ISNUMBER(SEARCH("CP04",S6807)),"บางบอน",OR(ISNUMBER(SEARCH("CP",S6807)),ISNUMBER(SEARCH("BTC",D6807))),"340",TRUE,"")</f>
        <v>บางใหญ่</v>
      </c>
    </row>
    <row r="6808" spans="1:20" x14ac:dyDescent="0.2">
      <c r="A6808" t="s">
        <v>6903</v>
      </c>
      <c r="B6808" t="s">
        <v>15</v>
      </c>
      <c r="C6808">
        <v>2026</v>
      </c>
      <c r="D6808" t="s">
        <v>6913</v>
      </c>
      <c r="E6808" t="s">
        <v>159</v>
      </c>
      <c r="F6808" t="s">
        <v>160</v>
      </c>
      <c r="G6808" t="s">
        <v>2582</v>
      </c>
      <c r="H6808" t="s">
        <v>2586</v>
      </c>
      <c r="I6808" t="s">
        <v>6914</v>
      </c>
      <c r="J6808" t="s">
        <v>6915</v>
      </c>
      <c r="K6808" t="s">
        <v>2603</v>
      </c>
      <c r="L6808" s="1">
        <v>1</v>
      </c>
      <c r="M6808" s="1">
        <v>220</v>
      </c>
      <c r="N6808" s="1">
        <v>0</v>
      </c>
      <c r="O6808" s="1" t="s">
        <v>2580</v>
      </c>
      <c r="P6808" s="1">
        <v>205.61</v>
      </c>
      <c r="Q6808" s="1">
        <v>14.39</v>
      </c>
      <c r="R6808" s="1">
        <v>220</v>
      </c>
      <c r="S6808" t="s">
        <v>2605</v>
      </c>
      <c r="T6808" t="str" cm="1">
        <f t="array" ref="T6808">_xlfn.IFS(ISNUMBER(SEARCH("CP02",S6808)),"ราชพฤกษ",ISNUMBER(SEARCH("CP03",S6808)),"บางใหญ่",ISNUMBER(SEARCH("CP04",S6808)),"บางบอน",OR(ISNUMBER(SEARCH("CP",S6808)),ISNUMBER(SEARCH("BTC",D6808))),"340",TRUE,"")</f>
        <v>บางใหญ่</v>
      </c>
    </row>
    <row r="6809" spans="1:20" x14ac:dyDescent="0.2">
      <c r="A6809" t="s">
        <v>6903</v>
      </c>
      <c r="B6809" t="s">
        <v>15</v>
      </c>
      <c r="C6809">
        <v>2026</v>
      </c>
      <c r="D6809" t="s">
        <v>6913</v>
      </c>
      <c r="E6809" t="s">
        <v>1187</v>
      </c>
      <c r="F6809" t="s">
        <v>1188</v>
      </c>
      <c r="G6809" t="s">
        <v>2582</v>
      </c>
      <c r="H6809" t="s">
        <v>2586</v>
      </c>
      <c r="I6809" t="s">
        <v>6914</v>
      </c>
      <c r="J6809" t="s">
        <v>6915</v>
      </c>
      <c r="K6809" t="s">
        <v>2603</v>
      </c>
      <c r="L6809" s="1">
        <v>1</v>
      </c>
      <c r="M6809" s="1">
        <v>20</v>
      </c>
      <c r="N6809" s="1">
        <v>0</v>
      </c>
      <c r="O6809" s="1" t="s">
        <v>2580</v>
      </c>
      <c r="P6809" s="1">
        <v>18.690000000000001</v>
      </c>
      <c r="Q6809" s="1">
        <v>1.31</v>
      </c>
      <c r="R6809" s="1">
        <v>20</v>
      </c>
      <c r="S6809" t="s">
        <v>2605</v>
      </c>
      <c r="T6809" t="str" cm="1">
        <f t="array" ref="T6809">_xlfn.IFS(ISNUMBER(SEARCH("CP02",S6809)),"ราชพฤกษ",ISNUMBER(SEARCH("CP03",S6809)),"บางใหญ่",ISNUMBER(SEARCH("CP04",S6809)),"บางบอน",OR(ISNUMBER(SEARCH("CP",S6809)),ISNUMBER(SEARCH("BTC",D6809))),"340",TRUE,"")</f>
        <v>บางใหญ่</v>
      </c>
    </row>
    <row r="6810" spans="1:20" x14ac:dyDescent="0.2">
      <c r="A6810" t="s">
        <v>6903</v>
      </c>
      <c r="B6810" t="s">
        <v>15</v>
      </c>
      <c r="C6810">
        <v>2026</v>
      </c>
      <c r="D6810" t="s">
        <v>6913</v>
      </c>
      <c r="E6810" t="s">
        <v>1991</v>
      </c>
      <c r="F6810" t="s">
        <v>1992</v>
      </c>
      <c r="G6810" t="s">
        <v>2582</v>
      </c>
      <c r="H6810" t="s">
        <v>2586</v>
      </c>
      <c r="I6810" t="s">
        <v>6914</v>
      </c>
      <c r="J6810" t="s">
        <v>6915</v>
      </c>
      <c r="K6810" t="s">
        <v>2603</v>
      </c>
      <c r="L6810" s="1">
        <v>1</v>
      </c>
      <c r="M6810" s="1">
        <v>595</v>
      </c>
      <c r="N6810" s="1">
        <v>59.5</v>
      </c>
      <c r="O6810" s="1" t="s">
        <v>2580</v>
      </c>
      <c r="P6810" s="1">
        <v>500.47</v>
      </c>
      <c r="Q6810" s="1">
        <v>35.03</v>
      </c>
      <c r="R6810" s="1">
        <v>535.5</v>
      </c>
      <c r="S6810" t="s">
        <v>2605</v>
      </c>
      <c r="T6810" t="str" cm="1">
        <f t="array" ref="T6810">_xlfn.IFS(ISNUMBER(SEARCH("CP02",S6810)),"ราชพฤกษ",ISNUMBER(SEARCH("CP03",S6810)),"บางใหญ่",ISNUMBER(SEARCH("CP04",S6810)),"บางบอน",OR(ISNUMBER(SEARCH("CP",S6810)),ISNUMBER(SEARCH("BTC",D6810))),"340",TRUE,"")</f>
        <v>บางใหญ่</v>
      </c>
    </row>
    <row r="6811" spans="1:20" x14ac:dyDescent="0.2">
      <c r="A6811" t="s">
        <v>6903</v>
      </c>
      <c r="B6811" t="s">
        <v>15</v>
      </c>
      <c r="C6811">
        <v>2026</v>
      </c>
      <c r="D6811" t="s">
        <v>6913</v>
      </c>
      <c r="E6811" t="s">
        <v>1987</v>
      </c>
      <c r="F6811" t="s">
        <v>1988</v>
      </c>
      <c r="G6811" t="s">
        <v>2582</v>
      </c>
      <c r="H6811" t="s">
        <v>2586</v>
      </c>
      <c r="I6811" t="s">
        <v>6914</v>
      </c>
      <c r="J6811" t="s">
        <v>6915</v>
      </c>
      <c r="K6811" t="s">
        <v>2603</v>
      </c>
      <c r="L6811" s="1">
        <v>1</v>
      </c>
      <c r="M6811" s="1">
        <v>595</v>
      </c>
      <c r="N6811" s="1">
        <v>59.5</v>
      </c>
      <c r="O6811" s="1" t="s">
        <v>2580</v>
      </c>
      <c r="P6811" s="1">
        <v>500.47</v>
      </c>
      <c r="Q6811" s="1">
        <v>35.03</v>
      </c>
      <c r="R6811" s="1">
        <v>535.5</v>
      </c>
      <c r="S6811" t="s">
        <v>2605</v>
      </c>
      <c r="T6811" t="str" cm="1">
        <f t="array" ref="T6811">_xlfn.IFS(ISNUMBER(SEARCH("CP02",S6811)),"ราชพฤกษ",ISNUMBER(SEARCH("CP03",S6811)),"บางใหญ่",ISNUMBER(SEARCH("CP04",S6811)),"บางบอน",OR(ISNUMBER(SEARCH("CP",S6811)),ISNUMBER(SEARCH("BTC",D6811))),"340",TRUE,"")</f>
        <v>บางใหญ่</v>
      </c>
    </row>
    <row r="6812" spans="1:20" x14ac:dyDescent="0.2">
      <c r="A6812" t="s">
        <v>6903</v>
      </c>
      <c r="B6812" t="s">
        <v>15</v>
      </c>
      <c r="C6812">
        <v>2026</v>
      </c>
      <c r="D6812" t="s">
        <v>6913</v>
      </c>
      <c r="E6812" t="s">
        <v>1553</v>
      </c>
      <c r="F6812" t="s">
        <v>1554</v>
      </c>
      <c r="G6812" t="s">
        <v>2585</v>
      </c>
      <c r="H6812" t="s">
        <v>2586</v>
      </c>
      <c r="I6812" t="s">
        <v>6914</v>
      </c>
      <c r="J6812" t="s">
        <v>6915</v>
      </c>
      <c r="K6812" t="s">
        <v>2603</v>
      </c>
      <c r="L6812" s="1">
        <v>4</v>
      </c>
      <c r="M6812" s="1">
        <v>120</v>
      </c>
      <c r="N6812" s="1">
        <v>0</v>
      </c>
      <c r="O6812" s="1" t="s">
        <v>2580</v>
      </c>
      <c r="P6812" s="1">
        <v>448.6</v>
      </c>
      <c r="Q6812" s="1">
        <v>31.4</v>
      </c>
      <c r="R6812" s="1">
        <v>480</v>
      </c>
      <c r="S6812" t="s">
        <v>2606</v>
      </c>
      <c r="T6812" t="str" cm="1">
        <f t="array" ref="T6812">_xlfn.IFS(ISNUMBER(SEARCH("CP02",S6812)),"ราชพฤกษ",ISNUMBER(SEARCH("CP03",S6812)),"บางใหญ่",ISNUMBER(SEARCH("CP04",S6812)),"บางบอน",OR(ISNUMBER(SEARCH("CP",S6812)),ISNUMBER(SEARCH("BTC",D6812))),"340",TRUE,"")</f>
        <v>บางใหญ่</v>
      </c>
    </row>
    <row r="6813" spans="1:20" x14ac:dyDescent="0.2">
      <c r="A6813" t="s">
        <v>6903</v>
      </c>
      <c r="B6813" t="s">
        <v>15</v>
      </c>
      <c r="C6813">
        <v>2026</v>
      </c>
      <c r="D6813" t="s">
        <v>6916</v>
      </c>
      <c r="E6813" t="s">
        <v>1547</v>
      </c>
      <c r="F6813" t="s">
        <v>1548</v>
      </c>
      <c r="G6813" t="s">
        <v>2588</v>
      </c>
      <c r="H6813" t="s">
        <v>2586</v>
      </c>
      <c r="I6813" t="s">
        <v>6917</v>
      </c>
      <c r="J6813" t="s">
        <v>6918</v>
      </c>
      <c r="K6813" t="s">
        <v>2603</v>
      </c>
      <c r="L6813" s="1">
        <v>1</v>
      </c>
      <c r="M6813" s="1">
        <v>400</v>
      </c>
      <c r="N6813" s="1">
        <v>0</v>
      </c>
      <c r="O6813" s="1" t="s">
        <v>2580</v>
      </c>
      <c r="P6813" s="1">
        <v>373.83</v>
      </c>
      <c r="Q6813" s="1">
        <v>26.17</v>
      </c>
      <c r="R6813" s="1">
        <v>400</v>
      </c>
      <c r="S6813" t="s">
        <v>2606</v>
      </c>
      <c r="T6813" t="str" cm="1">
        <f t="array" ref="T6813">_xlfn.IFS(ISNUMBER(SEARCH("CP02",S6813)),"ราชพฤกษ",ISNUMBER(SEARCH("CP03",S6813)),"บางใหญ่",ISNUMBER(SEARCH("CP04",S6813)),"บางบอน",OR(ISNUMBER(SEARCH("CP",S6813)),ISNUMBER(SEARCH("BTC",D6813))),"340",TRUE,"")</f>
        <v>บางใหญ่</v>
      </c>
    </row>
    <row r="6814" spans="1:20" x14ac:dyDescent="0.2">
      <c r="A6814" t="s">
        <v>6903</v>
      </c>
      <c r="B6814" t="s">
        <v>15</v>
      </c>
      <c r="C6814">
        <v>2026</v>
      </c>
      <c r="D6814" t="s">
        <v>6919</v>
      </c>
      <c r="E6814" t="s">
        <v>481</v>
      </c>
      <c r="F6814" t="s">
        <v>482</v>
      </c>
      <c r="G6814" t="s">
        <v>2582</v>
      </c>
      <c r="H6814" t="s">
        <v>2586</v>
      </c>
      <c r="I6814" t="s">
        <v>6920</v>
      </c>
      <c r="J6814" t="s">
        <v>6921</v>
      </c>
      <c r="K6814" t="s">
        <v>2702</v>
      </c>
      <c r="L6814" s="1">
        <v>1</v>
      </c>
      <c r="M6814" s="1">
        <v>1380</v>
      </c>
      <c r="N6814" s="1">
        <v>0</v>
      </c>
      <c r="O6814" s="1" t="s">
        <v>2580</v>
      </c>
      <c r="P6814" s="1">
        <v>1289.72</v>
      </c>
      <c r="Q6814" s="1">
        <v>90.28</v>
      </c>
      <c r="R6814" s="1">
        <v>1380</v>
      </c>
      <c r="S6814" t="s">
        <v>2605</v>
      </c>
      <c r="T6814" t="str" cm="1">
        <f t="array" ref="T6814">_xlfn.IFS(ISNUMBER(SEARCH("CP02",S6814)),"ราชพฤกษ",ISNUMBER(SEARCH("CP03",S6814)),"บางใหญ่",ISNUMBER(SEARCH("CP04",S6814)),"บางบอน",OR(ISNUMBER(SEARCH("CP",S6814)),ISNUMBER(SEARCH("BTC",D6814))),"340",TRUE,"")</f>
        <v>บางใหญ่</v>
      </c>
    </row>
    <row r="6815" spans="1:20" x14ac:dyDescent="0.2">
      <c r="A6815" t="s">
        <v>6903</v>
      </c>
      <c r="B6815" t="s">
        <v>15</v>
      </c>
      <c r="C6815">
        <v>2026</v>
      </c>
      <c r="D6815" t="s">
        <v>6919</v>
      </c>
      <c r="E6815" t="s">
        <v>127</v>
      </c>
      <c r="F6815" t="s">
        <v>128</v>
      </c>
      <c r="G6815" t="s">
        <v>2582</v>
      </c>
      <c r="H6815" t="s">
        <v>2586</v>
      </c>
      <c r="I6815" t="s">
        <v>6920</v>
      </c>
      <c r="J6815" t="s">
        <v>6921</v>
      </c>
      <c r="K6815" t="s">
        <v>2702</v>
      </c>
      <c r="L6815" s="1">
        <v>1</v>
      </c>
      <c r="M6815" s="1">
        <v>270</v>
      </c>
      <c r="N6815" s="1">
        <v>0</v>
      </c>
      <c r="O6815" s="1" t="s">
        <v>2580</v>
      </c>
      <c r="P6815" s="1">
        <v>252.34</v>
      </c>
      <c r="Q6815" s="1">
        <v>17.66</v>
      </c>
      <c r="R6815" s="1">
        <v>270</v>
      </c>
      <c r="S6815" t="s">
        <v>2605</v>
      </c>
      <c r="T6815" t="str" cm="1">
        <f t="array" ref="T6815">_xlfn.IFS(ISNUMBER(SEARCH("CP02",S6815)),"ราชพฤกษ",ISNUMBER(SEARCH("CP03",S6815)),"บางใหญ่",ISNUMBER(SEARCH("CP04",S6815)),"บางบอน",OR(ISNUMBER(SEARCH("CP",S6815)),ISNUMBER(SEARCH("BTC",D6815))),"340",TRUE,"")</f>
        <v>บางใหญ่</v>
      </c>
    </row>
    <row r="6816" spans="1:20" x14ac:dyDescent="0.2">
      <c r="A6816" t="s">
        <v>6903</v>
      </c>
      <c r="B6816" t="s">
        <v>15</v>
      </c>
      <c r="C6816">
        <v>2026</v>
      </c>
      <c r="D6816" t="s">
        <v>6919</v>
      </c>
      <c r="E6816" t="s">
        <v>1185</v>
      </c>
      <c r="F6816" t="s">
        <v>1186</v>
      </c>
      <c r="G6816" t="s">
        <v>2582</v>
      </c>
      <c r="H6816" t="s">
        <v>2586</v>
      </c>
      <c r="I6816" t="s">
        <v>6920</v>
      </c>
      <c r="J6816" t="s">
        <v>6921</v>
      </c>
      <c r="K6816" t="s">
        <v>2702</v>
      </c>
      <c r="L6816" s="1">
        <v>1</v>
      </c>
      <c r="M6816" s="1">
        <v>20</v>
      </c>
      <c r="N6816" s="1">
        <v>0</v>
      </c>
      <c r="O6816" s="1" t="s">
        <v>2580</v>
      </c>
      <c r="P6816" s="1">
        <v>18.690000000000001</v>
      </c>
      <c r="Q6816" s="1">
        <v>1.31</v>
      </c>
      <c r="R6816" s="1">
        <v>20</v>
      </c>
      <c r="S6816" t="s">
        <v>2605</v>
      </c>
      <c r="T6816" t="str" cm="1">
        <f t="array" ref="T6816">_xlfn.IFS(ISNUMBER(SEARCH("CP02",S6816)),"ราชพฤกษ",ISNUMBER(SEARCH("CP03",S6816)),"บางใหญ่",ISNUMBER(SEARCH("CP04",S6816)),"บางบอน",OR(ISNUMBER(SEARCH("CP",S6816)),ISNUMBER(SEARCH("BTC",D6816))),"340",TRUE,"")</f>
        <v>บางใหญ่</v>
      </c>
    </row>
    <row r="6817" spans="1:20" x14ac:dyDescent="0.2">
      <c r="A6817" t="s">
        <v>6903</v>
      </c>
      <c r="B6817" t="s">
        <v>15</v>
      </c>
      <c r="C6817">
        <v>2026</v>
      </c>
      <c r="D6817" t="s">
        <v>6922</v>
      </c>
      <c r="E6817" t="s">
        <v>543</v>
      </c>
      <c r="F6817" t="s">
        <v>544</v>
      </c>
      <c r="G6817" t="s">
        <v>2582</v>
      </c>
      <c r="H6817" t="s">
        <v>2586</v>
      </c>
      <c r="I6817" t="s">
        <v>6923</v>
      </c>
      <c r="J6817" t="s">
        <v>6924</v>
      </c>
      <c r="K6817" t="s">
        <v>2603</v>
      </c>
      <c r="L6817" s="1">
        <v>1</v>
      </c>
      <c r="M6817" s="1">
        <v>1650</v>
      </c>
      <c r="N6817" s="1">
        <v>0</v>
      </c>
      <c r="O6817" s="1" t="s">
        <v>2580</v>
      </c>
      <c r="P6817" s="1">
        <v>1542.06</v>
      </c>
      <c r="Q6817" s="1">
        <v>107.94</v>
      </c>
      <c r="R6817" s="1">
        <v>1650</v>
      </c>
      <c r="S6817" t="s">
        <v>2605</v>
      </c>
      <c r="T6817" t="str" cm="1">
        <f t="array" ref="T6817">_xlfn.IFS(ISNUMBER(SEARCH("CP02",S6817)),"ราชพฤกษ",ISNUMBER(SEARCH("CP03",S6817)),"บางใหญ่",ISNUMBER(SEARCH("CP04",S6817)),"บางบอน",OR(ISNUMBER(SEARCH("CP",S6817)),ISNUMBER(SEARCH("BTC",D6817))),"340",TRUE,"")</f>
        <v>บางใหญ่</v>
      </c>
    </row>
    <row r="6818" spans="1:20" x14ac:dyDescent="0.2">
      <c r="A6818" t="s">
        <v>6903</v>
      </c>
      <c r="B6818" t="s">
        <v>15</v>
      </c>
      <c r="C6818">
        <v>2026</v>
      </c>
      <c r="D6818" t="s">
        <v>6922</v>
      </c>
      <c r="E6818" t="s">
        <v>113</v>
      </c>
      <c r="F6818" t="s">
        <v>114</v>
      </c>
      <c r="G6818" t="s">
        <v>2582</v>
      </c>
      <c r="H6818" t="s">
        <v>2586</v>
      </c>
      <c r="I6818" t="s">
        <v>6923</v>
      </c>
      <c r="J6818" t="s">
        <v>6924</v>
      </c>
      <c r="K6818" t="s">
        <v>2603</v>
      </c>
      <c r="L6818" s="1">
        <v>1</v>
      </c>
      <c r="M6818" s="1">
        <v>220</v>
      </c>
      <c r="N6818" s="1">
        <v>0</v>
      </c>
      <c r="O6818" s="1" t="s">
        <v>2580</v>
      </c>
      <c r="P6818" s="1">
        <v>205.61</v>
      </c>
      <c r="Q6818" s="1">
        <v>14.39</v>
      </c>
      <c r="R6818" s="1">
        <v>220</v>
      </c>
      <c r="S6818" t="s">
        <v>2605</v>
      </c>
      <c r="T6818" t="str" cm="1">
        <f t="array" ref="T6818">_xlfn.IFS(ISNUMBER(SEARCH("CP02",S6818)),"ราชพฤกษ",ISNUMBER(SEARCH("CP03",S6818)),"บางใหญ่",ISNUMBER(SEARCH("CP04",S6818)),"บางบอน",OR(ISNUMBER(SEARCH("CP",S6818)),ISNUMBER(SEARCH("BTC",D6818))),"340",TRUE,"")</f>
        <v>บางใหญ่</v>
      </c>
    </row>
    <row r="6819" spans="1:20" x14ac:dyDescent="0.2">
      <c r="A6819" t="s">
        <v>6903</v>
      </c>
      <c r="B6819" t="s">
        <v>15</v>
      </c>
      <c r="C6819">
        <v>2026</v>
      </c>
      <c r="D6819" t="s">
        <v>6922</v>
      </c>
      <c r="E6819" t="s">
        <v>1185</v>
      </c>
      <c r="F6819" t="s">
        <v>1186</v>
      </c>
      <c r="G6819" t="s">
        <v>2582</v>
      </c>
      <c r="H6819" t="s">
        <v>2586</v>
      </c>
      <c r="I6819" t="s">
        <v>6923</v>
      </c>
      <c r="J6819" t="s">
        <v>6924</v>
      </c>
      <c r="K6819" t="s">
        <v>2603</v>
      </c>
      <c r="L6819" s="1">
        <v>1</v>
      </c>
      <c r="M6819" s="1">
        <v>20</v>
      </c>
      <c r="N6819" s="1">
        <v>0</v>
      </c>
      <c r="O6819" s="1" t="s">
        <v>2580</v>
      </c>
      <c r="P6819" s="1">
        <v>18.690000000000001</v>
      </c>
      <c r="Q6819" s="1">
        <v>1.31</v>
      </c>
      <c r="R6819" s="1">
        <v>20</v>
      </c>
      <c r="S6819" t="s">
        <v>2605</v>
      </c>
      <c r="T6819" t="str" cm="1">
        <f t="array" ref="T6819">_xlfn.IFS(ISNUMBER(SEARCH("CP02",S6819)),"ราชพฤกษ",ISNUMBER(SEARCH("CP03",S6819)),"บางใหญ่",ISNUMBER(SEARCH("CP04",S6819)),"บางบอน",OR(ISNUMBER(SEARCH("CP",S6819)),ISNUMBER(SEARCH("BTC",D6819))),"340",TRUE,"")</f>
        <v>บางใหญ่</v>
      </c>
    </row>
    <row r="6820" spans="1:20" x14ac:dyDescent="0.2">
      <c r="A6820" t="s">
        <v>6903</v>
      </c>
      <c r="B6820" t="s">
        <v>15</v>
      </c>
      <c r="C6820">
        <v>2026</v>
      </c>
      <c r="D6820" t="s">
        <v>6922</v>
      </c>
      <c r="E6820" t="s">
        <v>1991</v>
      </c>
      <c r="F6820" t="s">
        <v>1992</v>
      </c>
      <c r="G6820" t="s">
        <v>2582</v>
      </c>
      <c r="H6820" t="s">
        <v>2586</v>
      </c>
      <c r="I6820" t="s">
        <v>6923</v>
      </c>
      <c r="J6820" t="s">
        <v>6924</v>
      </c>
      <c r="K6820" t="s">
        <v>2603</v>
      </c>
      <c r="L6820" s="1">
        <v>1</v>
      </c>
      <c r="M6820" s="1">
        <v>595</v>
      </c>
      <c r="N6820" s="1">
        <v>59.5</v>
      </c>
      <c r="O6820" s="1" t="s">
        <v>2580</v>
      </c>
      <c r="P6820" s="1">
        <v>500.47</v>
      </c>
      <c r="Q6820" s="1">
        <v>35.03</v>
      </c>
      <c r="R6820" s="1">
        <v>535.5</v>
      </c>
      <c r="S6820" t="s">
        <v>2605</v>
      </c>
      <c r="T6820" t="str" cm="1">
        <f t="array" ref="T6820">_xlfn.IFS(ISNUMBER(SEARCH("CP02",S6820)),"ราชพฤกษ",ISNUMBER(SEARCH("CP03",S6820)),"บางใหญ่",ISNUMBER(SEARCH("CP04",S6820)),"บางบอน",OR(ISNUMBER(SEARCH("CP",S6820)),ISNUMBER(SEARCH("BTC",D6820))),"340",TRUE,"")</f>
        <v>บางใหญ่</v>
      </c>
    </row>
    <row r="6821" spans="1:20" x14ac:dyDescent="0.2">
      <c r="A6821" t="s">
        <v>6903</v>
      </c>
      <c r="B6821" t="s">
        <v>15</v>
      </c>
      <c r="C6821">
        <v>2026</v>
      </c>
      <c r="D6821" t="s">
        <v>6922</v>
      </c>
      <c r="E6821" t="s">
        <v>1993</v>
      </c>
      <c r="F6821" t="s">
        <v>1994</v>
      </c>
      <c r="G6821" t="s">
        <v>2582</v>
      </c>
      <c r="H6821" t="s">
        <v>2586</v>
      </c>
      <c r="I6821" t="s">
        <v>6923</v>
      </c>
      <c r="J6821" t="s">
        <v>6924</v>
      </c>
      <c r="K6821" t="s">
        <v>2603</v>
      </c>
      <c r="L6821" s="1">
        <v>1</v>
      </c>
      <c r="M6821" s="1">
        <v>595</v>
      </c>
      <c r="N6821" s="1">
        <v>59.5</v>
      </c>
      <c r="O6821" s="1" t="s">
        <v>2580</v>
      </c>
      <c r="P6821" s="1">
        <v>500.47</v>
      </c>
      <c r="Q6821" s="1">
        <v>35.03</v>
      </c>
      <c r="R6821" s="1">
        <v>535.5</v>
      </c>
      <c r="S6821" t="s">
        <v>2605</v>
      </c>
      <c r="T6821" t="str" cm="1">
        <f t="array" ref="T6821">_xlfn.IFS(ISNUMBER(SEARCH("CP02",S6821)),"ราชพฤกษ",ISNUMBER(SEARCH("CP03",S6821)),"บางใหญ่",ISNUMBER(SEARCH("CP04",S6821)),"บางบอน",OR(ISNUMBER(SEARCH("CP",S6821)),ISNUMBER(SEARCH("BTC",D6821))),"340",TRUE,"")</f>
        <v>บางใหญ่</v>
      </c>
    </row>
    <row r="6822" spans="1:20" x14ac:dyDescent="0.2">
      <c r="A6822" t="s">
        <v>6903</v>
      </c>
      <c r="B6822" t="s">
        <v>15</v>
      </c>
      <c r="C6822">
        <v>2026</v>
      </c>
      <c r="D6822" t="s">
        <v>2794</v>
      </c>
      <c r="E6822" t="s">
        <v>555</v>
      </c>
      <c r="F6822" t="s">
        <v>556</v>
      </c>
      <c r="G6822" t="s">
        <v>2582</v>
      </c>
      <c r="H6822" t="s">
        <v>2586</v>
      </c>
      <c r="I6822" t="s">
        <v>6925</v>
      </c>
      <c r="J6822" t="s">
        <v>2796</v>
      </c>
      <c r="K6822" t="s">
        <v>2761</v>
      </c>
      <c r="L6822" s="1">
        <v>1</v>
      </c>
      <c r="M6822" s="1">
        <v>1350</v>
      </c>
      <c r="N6822" s="1">
        <v>0</v>
      </c>
      <c r="O6822" s="1" t="s">
        <v>2580</v>
      </c>
      <c r="P6822" s="1">
        <v>1261.68</v>
      </c>
      <c r="Q6822" s="1">
        <v>88.32</v>
      </c>
      <c r="R6822" s="1">
        <v>1350</v>
      </c>
      <c r="S6822" t="s">
        <v>2683</v>
      </c>
      <c r="T6822" t="str" cm="1">
        <f t="array" ref="T6822">_xlfn.IFS(ISNUMBER(SEARCH("CP02",S6822)),"ราชพฤกษ",ISNUMBER(SEARCH("CP03",S6822)),"บางใหญ่",ISNUMBER(SEARCH("CP04",S6822)),"บางบอน",OR(ISNUMBER(SEARCH("CP",S6822)),ISNUMBER(SEARCH("BTC",D6822))),"340",TRUE,"")</f>
        <v>340</v>
      </c>
    </row>
    <row r="6823" spans="1:20" x14ac:dyDescent="0.2">
      <c r="A6823" t="s">
        <v>6903</v>
      </c>
      <c r="B6823" t="s">
        <v>15</v>
      </c>
      <c r="C6823">
        <v>2026</v>
      </c>
      <c r="D6823" t="s">
        <v>2794</v>
      </c>
      <c r="E6823" t="s">
        <v>553</v>
      </c>
      <c r="F6823" t="s">
        <v>554</v>
      </c>
      <c r="G6823" t="s">
        <v>2582</v>
      </c>
      <c r="H6823" t="s">
        <v>2586</v>
      </c>
      <c r="I6823" t="s">
        <v>6925</v>
      </c>
      <c r="J6823" t="s">
        <v>2796</v>
      </c>
      <c r="K6823" t="s">
        <v>2761</v>
      </c>
      <c r="L6823" s="1">
        <v>1</v>
      </c>
      <c r="M6823" s="1">
        <v>250</v>
      </c>
      <c r="N6823" s="1">
        <v>0</v>
      </c>
      <c r="O6823" s="1" t="s">
        <v>2580</v>
      </c>
      <c r="P6823" s="1">
        <v>0</v>
      </c>
      <c r="Q6823" s="1">
        <v>0</v>
      </c>
      <c r="R6823" s="1">
        <v>0</v>
      </c>
      <c r="S6823" t="s">
        <v>2683</v>
      </c>
      <c r="T6823" t="str" cm="1">
        <f t="array" ref="T6823">_xlfn.IFS(ISNUMBER(SEARCH("CP02",S6823)),"ราชพฤกษ",ISNUMBER(SEARCH("CP03",S6823)),"บางใหญ่",ISNUMBER(SEARCH("CP04",S6823)),"บางบอน",OR(ISNUMBER(SEARCH("CP",S6823)),ISNUMBER(SEARCH("BTC",D6823))),"340",TRUE,"")</f>
        <v>340</v>
      </c>
    </row>
    <row r="6824" spans="1:20" x14ac:dyDescent="0.2">
      <c r="A6824" t="s">
        <v>6903</v>
      </c>
      <c r="B6824" t="s">
        <v>15</v>
      </c>
      <c r="C6824">
        <v>2026</v>
      </c>
      <c r="D6824" t="s">
        <v>2794</v>
      </c>
      <c r="E6824" t="s">
        <v>121</v>
      </c>
      <c r="F6824" t="s">
        <v>122</v>
      </c>
      <c r="G6824" t="s">
        <v>2582</v>
      </c>
      <c r="H6824" t="s">
        <v>2586</v>
      </c>
      <c r="I6824" t="s">
        <v>6925</v>
      </c>
      <c r="J6824" t="s">
        <v>2796</v>
      </c>
      <c r="K6824" t="s">
        <v>2761</v>
      </c>
      <c r="L6824" s="1">
        <v>1</v>
      </c>
      <c r="M6824" s="1">
        <v>240</v>
      </c>
      <c r="N6824" s="1">
        <v>0</v>
      </c>
      <c r="O6824" s="1" t="s">
        <v>2580</v>
      </c>
      <c r="P6824" s="1">
        <v>224.3</v>
      </c>
      <c r="Q6824" s="1">
        <v>15.7</v>
      </c>
      <c r="R6824" s="1">
        <v>240</v>
      </c>
      <c r="S6824" t="s">
        <v>2683</v>
      </c>
      <c r="T6824" t="str" cm="1">
        <f t="array" ref="T6824">_xlfn.IFS(ISNUMBER(SEARCH("CP02",S6824)),"ราชพฤกษ",ISNUMBER(SEARCH("CP03",S6824)),"บางใหญ่",ISNUMBER(SEARCH("CP04",S6824)),"บางบอน",OR(ISNUMBER(SEARCH("CP",S6824)),ISNUMBER(SEARCH("BTC",D6824))),"340",TRUE,"")</f>
        <v>340</v>
      </c>
    </row>
    <row r="6825" spans="1:20" x14ac:dyDescent="0.2">
      <c r="A6825" t="s">
        <v>6903</v>
      </c>
      <c r="B6825" t="s">
        <v>15</v>
      </c>
      <c r="C6825">
        <v>2026</v>
      </c>
      <c r="D6825" t="s">
        <v>2794</v>
      </c>
      <c r="E6825" t="s">
        <v>1185</v>
      </c>
      <c r="F6825" t="s">
        <v>1186</v>
      </c>
      <c r="G6825" t="s">
        <v>2582</v>
      </c>
      <c r="H6825" t="s">
        <v>2586</v>
      </c>
      <c r="I6825" t="s">
        <v>6925</v>
      </c>
      <c r="J6825" t="s">
        <v>2796</v>
      </c>
      <c r="K6825" t="s">
        <v>2761</v>
      </c>
      <c r="L6825" s="1">
        <v>1</v>
      </c>
      <c r="M6825" s="1">
        <v>20</v>
      </c>
      <c r="N6825" s="1">
        <v>0</v>
      </c>
      <c r="O6825" s="1" t="s">
        <v>2580</v>
      </c>
      <c r="P6825" s="1">
        <v>18.690000000000001</v>
      </c>
      <c r="Q6825" s="1">
        <v>1.31</v>
      </c>
      <c r="R6825" s="1">
        <v>20</v>
      </c>
      <c r="S6825" t="s">
        <v>2683</v>
      </c>
      <c r="T6825" t="str" cm="1">
        <f t="array" ref="T6825">_xlfn.IFS(ISNUMBER(SEARCH("CP02",S6825)),"ราชพฤกษ",ISNUMBER(SEARCH("CP03",S6825)),"บางใหญ่",ISNUMBER(SEARCH("CP04",S6825)),"บางบอน",OR(ISNUMBER(SEARCH("CP",S6825)),ISNUMBER(SEARCH("BTC",D6825))),"340",TRUE,"")</f>
        <v>340</v>
      </c>
    </row>
    <row r="6826" spans="1:20" x14ac:dyDescent="0.2">
      <c r="A6826" t="s">
        <v>6903</v>
      </c>
      <c r="B6826" t="s">
        <v>15</v>
      </c>
      <c r="C6826">
        <v>2026</v>
      </c>
      <c r="D6826" t="s">
        <v>2794</v>
      </c>
      <c r="E6826" t="s">
        <v>497</v>
      </c>
      <c r="F6826" t="s">
        <v>498</v>
      </c>
      <c r="G6826" t="s">
        <v>2811</v>
      </c>
      <c r="H6826" t="s">
        <v>2586</v>
      </c>
      <c r="I6826" t="s">
        <v>6925</v>
      </c>
      <c r="J6826" t="s">
        <v>2796</v>
      </c>
      <c r="K6826" t="s">
        <v>2761</v>
      </c>
      <c r="L6826" s="1">
        <v>8</v>
      </c>
      <c r="M6826" s="1">
        <v>180</v>
      </c>
      <c r="N6826" s="1">
        <v>0</v>
      </c>
      <c r="O6826" s="1" t="s">
        <v>2580</v>
      </c>
      <c r="P6826" s="1">
        <v>1345.79</v>
      </c>
      <c r="Q6826" s="1">
        <v>94.21</v>
      </c>
      <c r="R6826" s="1">
        <v>1440</v>
      </c>
      <c r="S6826" t="s">
        <v>2683</v>
      </c>
      <c r="T6826" t="str" cm="1">
        <f t="array" ref="T6826">_xlfn.IFS(ISNUMBER(SEARCH("CP02",S6826)),"ราชพฤกษ",ISNUMBER(SEARCH("CP03",S6826)),"บางใหญ่",ISNUMBER(SEARCH("CP04",S6826)),"บางบอน",OR(ISNUMBER(SEARCH("CP",S6826)),ISNUMBER(SEARCH("BTC",D6826))),"340",TRUE,"")</f>
        <v>340</v>
      </c>
    </row>
    <row r="6827" spans="1:20" x14ac:dyDescent="0.2">
      <c r="A6827" t="s">
        <v>6903</v>
      </c>
      <c r="B6827" t="s">
        <v>15</v>
      </c>
      <c r="C6827">
        <v>2026</v>
      </c>
      <c r="D6827" t="s">
        <v>6926</v>
      </c>
      <c r="E6827" t="s">
        <v>525</v>
      </c>
      <c r="F6827" t="s">
        <v>526</v>
      </c>
      <c r="G6827" t="s">
        <v>2582</v>
      </c>
      <c r="H6827" t="s">
        <v>2586</v>
      </c>
      <c r="I6827" t="s">
        <v>6927</v>
      </c>
      <c r="J6827" t="s">
        <v>6928</v>
      </c>
      <c r="K6827" t="s">
        <v>2624</v>
      </c>
      <c r="L6827" s="1">
        <v>1</v>
      </c>
      <c r="M6827" s="1">
        <v>1150</v>
      </c>
      <c r="N6827" s="1">
        <v>0</v>
      </c>
      <c r="O6827" s="1" t="s">
        <v>2580</v>
      </c>
      <c r="P6827" s="1">
        <v>1074.77</v>
      </c>
      <c r="Q6827" s="1">
        <v>75.23</v>
      </c>
      <c r="R6827" s="1">
        <v>1150</v>
      </c>
      <c r="S6827" t="s">
        <v>2683</v>
      </c>
      <c r="T6827" t="str" cm="1">
        <f t="array" ref="T6827">_xlfn.IFS(ISNUMBER(SEARCH("CP02",S6827)),"ราชพฤกษ",ISNUMBER(SEARCH("CP03",S6827)),"บางใหญ่",ISNUMBER(SEARCH("CP04",S6827)),"บางบอน",OR(ISNUMBER(SEARCH("CP",S6827)),ISNUMBER(SEARCH("BTC",D6827))),"340",TRUE,"")</f>
        <v>340</v>
      </c>
    </row>
    <row r="6828" spans="1:20" x14ac:dyDescent="0.2">
      <c r="A6828" t="s">
        <v>6903</v>
      </c>
      <c r="B6828" t="s">
        <v>15</v>
      </c>
      <c r="C6828">
        <v>2026</v>
      </c>
      <c r="D6828" t="s">
        <v>6926</v>
      </c>
      <c r="E6828" t="s">
        <v>523</v>
      </c>
      <c r="F6828" t="s">
        <v>524</v>
      </c>
      <c r="G6828" t="s">
        <v>2582</v>
      </c>
      <c r="H6828" t="s">
        <v>2586</v>
      </c>
      <c r="I6828" t="s">
        <v>6927</v>
      </c>
      <c r="J6828" t="s">
        <v>6928</v>
      </c>
      <c r="K6828" t="s">
        <v>2624</v>
      </c>
      <c r="L6828" s="1">
        <v>1</v>
      </c>
      <c r="M6828" s="1">
        <v>175</v>
      </c>
      <c r="N6828" s="1">
        <v>0</v>
      </c>
      <c r="O6828" s="1" t="s">
        <v>2580</v>
      </c>
      <c r="P6828" s="1">
        <v>0</v>
      </c>
      <c r="Q6828" s="1">
        <v>0</v>
      </c>
      <c r="R6828" s="1">
        <v>0</v>
      </c>
      <c r="S6828" t="s">
        <v>2683</v>
      </c>
      <c r="T6828" t="str" cm="1">
        <f t="array" ref="T6828">_xlfn.IFS(ISNUMBER(SEARCH("CP02",S6828)),"ราชพฤกษ",ISNUMBER(SEARCH("CP03",S6828)),"บางใหญ่",ISNUMBER(SEARCH("CP04",S6828)),"บางบอน",OR(ISNUMBER(SEARCH("CP",S6828)),ISNUMBER(SEARCH("BTC",D6828))),"340",TRUE,"")</f>
        <v>340</v>
      </c>
    </row>
    <row r="6829" spans="1:20" x14ac:dyDescent="0.2">
      <c r="A6829" t="s">
        <v>6903</v>
      </c>
      <c r="B6829" t="s">
        <v>15</v>
      </c>
      <c r="C6829">
        <v>2026</v>
      </c>
      <c r="D6829" t="s">
        <v>6926</v>
      </c>
      <c r="E6829" t="s">
        <v>117</v>
      </c>
      <c r="F6829" t="s">
        <v>118</v>
      </c>
      <c r="G6829" t="s">
        <v>2582</v>
      </c>
      <c r="H6829" t="s">
        <v>2586</v>
      </c>
      <c r="I6829" t="s">
        <v>6927</v>
      </c>
      <c r="J6829" t="s">
        <v>6928</v>
      </c>
      <c r="K6829" t="s">
        <v>2624</v>
      </c>
      <c r="L6829" s="1">
        <v>1</v>
      </c>
      <c r="M6829" s="1">
        <v>220</v>
      </c>
      <c r="N6829" s="1">
        <v>0</v>
      </c>
      <c r="O6829" s="1" t="s">
        <v>2580</v>
      </c>
      <c r="P6829" s="1">
        <v>205.61</v>
      </c>
      <c r="Q6829" s="1">
        <v>14.39</v>
      </c>
      <c r="R6829" s="1">
        <v>220</v>
      </c>
      <c r="S6829" t="s">
        <v>2683</v>
      </c>
      <c r="T6829" t="str" cm="1">
        <f t="array" ref="T6829">_xlfn.IFS(ISNUMBER(SEARCH("CP02",S6829)),"ราชพฤกษ",ISNUMBER(SEARCH("CP03",S6829)),"บางใหญ่",ISNUMBER(SEARCH("CP04",S6829)),"บางบอน",OR(ISNUMBER(SEARCH("CP",S6829)),ISNUMBER(SEARCH("BTC",D6829))),"340",TRUE,"")</f>
        <v>340</v>
      </c>
    </row>
    <row r="6830" spans="1:20" x14ac:dyDescent="0.2">
      <c r="A6830" t="s">
        <v>6903</v>
      </c>
      <c r="B6830" t="s">
        <v>15</v>
      </c>
      <c r="C6830">
        <v>2026</v>
      </c>
      <c r="D6830" t="s">
        <v>6926</v>
      </c>
      <c r="E6830" t="s">
        <v>1187</v>
      </c>
      <c r="F6830" t="s">
        <v>1188</v>
      </c>
      <c r="G6830" t="s">
        <v>2582</v>
      </c>
      <c r="H6830" t="s">
        <v>2586</v>
      </c>
      <c r="I6830" t="s">
        <v>6927</v>
      </c>
      <c r="J6830" t="s">
        <v>6928</v>
      </c>
      <c r="K6830" t="s">
        <v>2624</v>
      </c>
      <c r="L6830" s="1">
        <v>1</v>
      </c>
      <c r="M6830" s="1">
        <v>20</v>
      </c>
      <c r="N6830" s="1">
        <v>0</v>
      </c>
      <c r="O6830" s="1" t="s">
        <v>2580</v>
      </c>
      <c r="P6830" s="1">
        <v>18.690000000000001</v>
      </c>
      <c r="Q6830" s="1">
        <v>1.31</v>
      </c>
      <c r="R6830" s="1">
        <v>20</v>
      </c>
      <c r="S6830" t="s">
        <v>2683</v>
      </c>
      <c r="T6830" t="str" cm="1">
        <f t="array" ref="T6830">_xlfn.IFS(ISNUMBER(SEARCH("CP02",S6830)),"ราชพฤกษ",ISNUMBER(SEARCH("CP03",S6830)),"บางใหญ่",ISNUMBER(SEARCH("CP04",S6830)),"บางบอน",OR(ISNUMBER(SEARCH("CP",S6830)),ISNUMBER(SEARCH("BTC",D6830))),"340",TRUE,"")</f>
        <v>340</v>
      </c>
    </row>
    <row r="6831" spans="1:20" x14ac:dyDescent="0.2">
      <c r="A6831" t="s">
        <v>6903</v>
      </c>
      <c r="B6831" t="s">
        <v>15</v>
      </c>
      <c r="C6831">
        <v>2026</v>
      </c>
      <c r="D6831" t="s">
        <v>6926</v>
      </c>
      <c r="E6831" t="s">
        <v>269</v>
      </c>
      <c r="F6831" t="s">
        <v>270</v>
      </c>
      <c r="G6831" t="s">
        <v>2582</v>
      </c>
      <c r="H6831" t="s">
        <v>2586</v>
      </c>
      <c r="I6831" t="s">
        <v>6927</v>
      </c>
      <c r="J6831" t="s">
        <v>6928</v>
      </c>
      <c r="K6831" t="s">
        <v>2624</v>
      </c>
      <c r="L6831" s="1">
        <v>1</v>
      </c>
      <c r="M6831" s="1">
        <v>450</v>
      </c>
      <c r="N6831" s="1">
        <v>0</v>
      </c>
      <c r="O6831" s="1" t="s">
        <v>2580</v>
      </c>
      <c r="P6831" s="1">
        <v>420.56</v>
      </c>
      <c r="Q6831" s="1">
        <v>29.44</v>
      </c>
      <c r="R6831" s="1">
        <v>450</v>
      </c>
      <c r="S6831" t="s">
        <v>2683</v>
      </c>
      <c r="T6831" t="str" cm="1">
        <f t="array" ref="T6831">_xlfn.IFS(ISNUMBER(SEARCH("CP02",S6831)),"ราชพฤกษ",ISNUMBER(SEARCH("CP03",S6831)),"บางใหญ่",ISNUMBER(SEARCH("CP04",S6831)),"บางบอน",OR(ISNUMBER(SEARCH("CP",S6831)),ISNUMBER(SEARCH("BTC",D6831))),"340",TRUE,"")</f>
        <v>340</v>
      </c>
    </row>
    <row r="6832" spans="1:20" x14ac:dyDescent="0.2">
      <c r="A6832" t="s">
        <v>6903</v>
      </c>
      <c r="B6832" t="s">
        <v>15</v>
      </c>
      <c r="C6832">
        <v>2026</v>
      </c>
      <c r="D6832" t="s">
        <v>6926</v>
      </c>
      <c r="E6832" t="s">
        <v>569</v>
      </c>
      <c r="F6832" t="s">
        <v>570</v>
      </c>
      <c r="G6832" t="s">
        <v>2811</v>
      </c>
      <c r="H6832" t="s">
        <v>2586</v>
      </c>
      <c r="I6832" t="s">
        <v>6927</v>
      </c>
      <c r="J6832" t="s">
        <v>6928</v>
      </c>
      <c r="K6832" t="s">
        <v>2624</v>
      </c>
      <c r="L6832" s="1">
        <v>2</v>
      </c>
      <c r="M6832" s="1">
        <v>135</v>
      </c>
      <c r="N6832" s="1">
        <v>0</v>
      </c>
      <c r="O6832" s="1" t="s">
        <v>2580</v>
      </c>
      <c r="P6832" s="1">
        <v>252.34</v>
      </c>
      <c r="Q6832" s="1">
        <v>17.66</v>
      </c>
      <c r="R6832" s="1">
        <v>270</v>
      </c>
      <c r="S6832" t="s">
        <v>2683</v>
      </c>
      <c r="T6832" t="str" cm="1">
        <f t="array" ref="T6832">_xlfn.IFS(ISNUMBER(SEARCH("CP02",S6832)),"ราชพฤกษ",ISNUMBER(SEARCH("CP03",S6832)),"บางใหญ่",ISNUMBER(SEARCH("CP04",S6832)),"บางบอน",OR(ISNUMBER(SEARCH("CP",S6832)),ISNUMBER(SEARCH("BTC",D6832))),"340",TRUE,"")</f>
        <v>340</v>
      </c>
    </row>
    <row r="6833" spans="1:20" x14ac:dyDescent="0.2">
      <c r="A6833" t="s">
        <v>6903</v>
      </c>
      <c r="B6833" t="s">
        <v>15</v>
      </c>
      <c r="C6833">
        <v>2026</v>
      </c>
      <c r="D6833" t="s">
        <v>6926</v>
      </c>
      <c r="E6833" t="s">
        <v>575</v>
      </c>
      <c r="F6833" t="s">
        <v>576</v>
      </c>
      <c r="G6833" t="s">
        <v>2582</v>
      </c>
      <c r="H6833" t="s">
        <v>2586</v>
      </c>
      <c r="I6833" t="s">
        <v>6927</v>
      </c>
      <c r="J6833" t="s">
        <v>6928</v>
      </c>
      <c r="K6833" t="s">
        <v>2624</v>
      </c>
      <c r="L6833" s="1">
        <v>2</v>
      </c>
      <c r="M6833" s="1">
        <v>520</v>
      </c>
      <c r="N6833" s="1">
        <v>0</v>
      </c>
      <c r="O6833" s="1" t="s">
        <v>2580</v>
      </c>
      <c r="P6833" s="1">
        <v>971.96</v>
      </c>
      <c r="Q6833" s="1">
        <v>68.040000000000006</v>
      </c>
      <c r="R6833" s="1">
        <v>1040</v>
      </c>
      <c r="S6833" t="s">
        <v>2683</v>
      </c>
      <c r="T6833" t="str" cm="1">
        <f t="array" ref="T6833">_xlfn.IFS(ISNUMBER(SEARCH("CP02",S6833)),"ราชพฤกษ",ISNUMBER(SEARCH("CP03",S6833)),"บางใหญ่",ISNUMBER(SEARCH("CP04",S6833)),"บางบอน",OR(ISNUMBER(SEARCH("CP",S6833)),ISNUMBER(SEARCH("BTC",D6833))),"340",TRUE,"")</f>
        <v>340</v>
      </c>
    </row>
    <row r="6834" spans="1:20" x14ac:dyDescent="0.2">
      <c r="A6834" t="s">
        <v>6903</v>
      </c>
      <c r="B6834" t="s">
        <v>15</v>
      </c>
      <c r="C6834">
        <v>2026</v>
      </c>
      <c r="D6834" t="s">
        <v>6926</v>
      </c>
      <c r="E6834" t="s">
        <v>381</v>
      </c>
      <c r="F6834" t="s">
        <v>382</v>
      </c>
      <c r="G6834" t="s">
        <v>2582</v>
      </c>
      <c r="H6834" t="s">
        <v>2586</v>
      </c>
      <c r="I6834" t="s">
        <v>6927</v>
      </c>
      <c r="J6834" t="s">
        <v>6928</v>
      </c>
      <c r="K6834" t="s">
        <v>2624</v>
      </c>
      <c r="L6834" s="1">
        <v>1</v>
      </c>
      <c r="M6834" s="1">
        <v>1600</v>
      </c>
      <c r="N6834" s="1">
        <v>80</v>
      </c>
      <c r="O6834" s="1" t="s">
        <v>2580</v>
      </c>
      <c r="P6834" s="1">
        <v>1420.56</v>
      </c>
      <c r="Q6834" s="1">
        <v>99.44</v>
      </c>
      <c r="R6834" s="1">
        <v>1520</v>
      </c>
      <c r="S6834" t="s">
        <v>2683</v>
      </c>
      <c r="T6834" t="str" cm="1">
        <f t="array" ref="T6834">_xlfn.IFS(ISNUMBER(SEARCH("CP02",S6834)),"ราชพฤกษ",ISNUMBER(SEARCH("CP03",S6834)),"บางใหญ่",ISNUMBER(SEARCH("CP04",S6834)),"บางบอน",OR(ISNUMBER(SEARCH("CP",S6834)),ISNUMBER(SEARCH("BTC",D6834))),"340",TRUE,"")</f>
        <v>340</v>
      </c>
    </row>
    <row r="6835" spans="1:20" x14ac:dyDescent="0.2">
      <c r="A6835" t="s">
        <v>6903</v>
      </c>
      <c r="B6835" t="s">
        <v>15</v>
      </c>
      <c r="C6835">
        <v>2026</v>
      </c>
      <c r="D6835" t="s">
        <v>6926</v>
      </c>
      <c r="E6835" t="s">
        <v>1483</v>
      </c>
      <c r="F6835" t="s">
        <v>1484</v>
      </c>
      <c r="G6835" t="s">
        <v>2632</v>
      </c>
      <c r="H6835" t="s">
        <v>2586</v>
      </c>
      <c r="I6835" t="s">
        <v>6927</v>
      </c>
      <c r="J6835" t="s">
        <v>6928</v>
      </c>
      <c r="K6835" t="s">
        <v>2624</v>
      </c>
      <c r="L6835" s="1">
        <v>1</v>
      </c>
      <c r="M6835" s="1">
        <v>1340</v>
      </c>
      <c r="N6835" s="1">
        <v>67</v>
      </c>
      <c r="O6835" s="1" t="s">
        <v>2580</v>
      </c>
      <c r="P6835" s="1">
        <v>1189.72</v>
      </c>
      <c r="Q6835" s="1">
        <v>83.28</v>
      </c>
      <c r="R6835" s="1">
        <v>1273</v>
      </c>
      <c r="S6835" t="s">
        <v>2683</v>
      </c>
      <c r="T6835" t="str" cm="1">
        <f t="array" ref="T6835">_xlfn.IFS(ISNUMBER(SEARCH("CP02",S6835)),"ราชพฤกษ",ISNUMBER(SEARCH("CP03",S6835)),"บางใหญ่",ISNUMBER(SEARCH("CP04",S6835)),"บางบอน",OR(ISNUMBER(SEARCH("CP",S6835)),ISNUMBER(SEARCH("BTC",D6835))),"340",TRUE,"")</f>
        <v>340</v>
      </c>
    </row>
    <row r="6836" spans="1:20" x14ac:dyDescent="0.2">
      <c r="A6836" t="s">
        <v>6903</v>
      </c>
      <c r="B6836" t="s">
        <v>15</v>
      </c>
      <c r="C6836">
        <v>2026</v>
      </c>
      <c r="D6836" t="s">
        <v>6926</v>
      </c>
      <c r="E6836" t="s">
        <v>1431</v>
      </c>
      <c r="F6836" t="s">
        <v>1432</v>
      </c>
      <c r="G6836" t="s">
        <v>2632</v>
      </c>
      <c r="H6836" t="s">
        <v>2586</v>
      </c>
      <c r="I6836" t="s">
        <v>6927</v>
      </c>
      <c r="J6836" t="s">
        <v>6928</v>
      </c>
      <c r="K6836" t="s">
        <v>2624</v>
      </c>
      <c r="L6836" s="1">
        <v>2</v>
      </c>
      <c r="M6836" s="1">
        <v>640</v>
      </c>
      <c r="N6836" s="1">
        <v>64</v>
      </c>
      <c r="O6836" s="1" t="s">
        <v>2580</v>
      </c>
      <c r="P6836" s="1">
        <v>1136.45</v>
      </c>
      <c r="Q6836" s="1">
        <v>79.55</v>
      </c>
      <c r="R6836" s="1">
        <v>1216</v>
      </c>
      <c r="S6836" t="s">
        <v>2683</v>
      </c>
      <c r="T6836" t="str" cm="1">
        <f t="array" ref="T6836">_xlfn.IFS(ISNUMBER(SEARCH("CP02",S6836)),"ราชพฤกษ",ISNUMBER(SEARCH("CP03",S6836)),"บางใหญ่",ISNUMBER(SEARCH("CP04",S6836)),"บางบอน",OR(ISNUMBER(SEARCH("CP",S6836)),ISNUMBER(SEARCH("BTC",D6836))),"340",TRUE,"")</f>
        <v>340</v>
      </c>
    </row>
    <row r="6837" spans="1:20" x14ac:dyDescent="0.2">
      <c r="A6837" t="s">
        <v>6903</v>
      </c>
      <c r="B6837" t="s">
        <v>15</v>
      </c>
      <c r="C6837">
        <v>2026</v>
      </c>
      <c r="D6837" t="s">
        <v>6926</v>
      </c>
      <c r="E6837" t="s">
        <v>1577</v>
      </c>
      <c r="F6837" t="s">
        <v>1578</v>
      </c>
      <c r="G6837" t="s">
        <v>1536</v>
      </c>
      <c r="H6837" t="s">
        <v>2586</v>
      </c>
      <c r="I6837" t="s">
        <v>6929</v>
      </c>
      <c r="J6837" t="s">
        <v>6928</v>
      </c>
      <c r="K6837" t="s">
        <v>2624</v>
      </c>
      <c r="L6837" s="1">
        <v>1</v>
      </c>
      <c r="M6837" s="1">
        <v>300</v>
      </c>
      <c r="N6837" s="1">
        <v>0</v>
      </c>
      <c r="O6837" s="1" t="s">
        <v>2580</v>
      </c>
      <c r="P6837" s="1">
        <v>280.37</v>
      </c>
      <c r="Q6837" s="1">
        <v>19.63</v>
      </c>
      <c r="R6837" s="1">
        <v>300</v>
      </c>
      <c r="S6837" t="s">
        <v>2625</v>
      </c>
      <c r="T6837" t="str" cm="1">
        <f t="array" ref="T6837">_xlfn.IFS(ISNUMBER(SEARCH("CP02",S6837)),"ราชพฤกษ",ISNUMBER(SEARCH("CP03",S6837)),"บางใหญ่",ISNUMBER(SEARCH("CP04",S6837)),"บางบอน",OR(ISNUMBER(SEARCH("CP",S6837)),ISNUMBER(SEARCH("BTC",D6837))),"340",TRUE,"")</f>
        <v>340</v>
      </c>
    </row>
    <row r="6838" spans="1:20" x14ac:dyDescent="0.2">
      <c r="A6838" t="s">
        <v>6903</v>
      </c>
      <c r="B6838" t="s">
        <v>15</v>
      </c>
      <c r="C6838">
        <v>2026</v>
      </c>
      <c r="D6838" t="s">
        <v>6926</v>
      </c>
      <c r="E6838" t="s">
        <v>1571</v>
      </c>
      <c r="F6838" t="s">
        <v>1572</v>
      </c>
      <c r="G6838" t="s">
        <v>1536</v>
      </c>
      <c r="H6838" t="s">
        <v>2586</v>
      </c>
      <c r="I6838" t="s">
        <v>6929</v>
      </c>
      <c r="J6838" t="s">
        <v>6928</v>
      </c>
      <c r="K6838" t="s">
        <v>2624</v>
      </c>
      <c r="L6838" s="1">
        <v>2</v>
      </c>
      <c r="M6838" s="1">
        <v>400</v>
      </c>
      <c r="N6838" s="1">
        <v>0</v>
      </c>
      <c r="O6838" s="1" t="s">
        <v>2580</v>
      </c>
      <c r="P6838" s="1">
        <v>747.66</v>
      </c>
      <c r="Q6838" s="1">
        <v>52.34</v>
      </c>
      <c r="R6838" s="1">
        <v>800</v>
      </c>
      <c r="S6838" t="s">
        <v>2625</v>
      </c>
      <c r="T6838" t="str" cm="1">
        <f t="array" ref="T6838">_xlfn.IFS(ISNUMBER(SEARCH("CP02",S6838)),"ราชพฤกษ",ISNUMBER(SEARCH("CP03",S6838)),"บางใหญ่",ISNUMBER(SEARCH("CP04",S6838)),"บางบอน",OR(ISNUMBER(SEARCH("CP",S6838)),ISNUMBER(SEARCH("BTC",D6838))),"340",TRUE,"")</f>
        <v>340</v>
      </c>
    </row>
    <row r="6839" spans="1:20" x14ac:dyDescent="0.2">
      <c r="A6839" t="s">
        <v>6903</v>
      </c>
      <c r="B6839" t="s">
        <v>15</v>
      </c>
      <c r="C6839">
        <v>2026</v>
      </c>
      <c r="D6839" t="s">
        <v>6926</v>
      </c>
      <c r="E6839" t="s">
        <v>1569</v>
      </c>
      <c r="F6839" t="s">
        <v>1570</v>
      </c>
      <c r="G6839" t="s">
        <v>1536</v>
      </c>
      <c r="H6839" t="s">
        <v>2586</v>
      </c>
      <c r="I6839" t="s">
        <v>6929</v>
      </c>
      <c r="J6839" t="s">
        <v>6928</v>
      </c>
      <c r="K6839" t="s">
        <v>2624</v>
      </c>
      <c r="L6839" s="1">
        <v>2</v>
      </c>
      <c r="M6839" s="1">
        <v>400</v>
      </c>
      <c r="N6839" s="1">
        <v>0</v>
      </c>
      <c r="O6839" s="1" t="s">
        <v>2580</v>
      </c>
      <c r="P6839" s="1">
        <v>747.66</v>
      </c>
      <c r="Q6839" s="1">
        <v>52.34</v>
      </c>
      <c r="R6839" s="1">
        <v>800</v>
      </c>
      <c r="S6839" t="s">
        <v>2625</v>
      </c>
      <c r="T6839" t="str" cm="1">
        <f t="array" ref="T6839">_xlfn.IFS(ISNUMBER(SEARCH("CP02",S6839)),"ราชพฤกษ",ISNUMBER(SEARCH("CP03",S6839)),"บางใหญ่",ISNUMBER(SEARCH("CP04",S6839)),"บางบอน",OR(ISNUMBER(SEARCH("CP",S6839)),ISNUMBER(SEARCH("BTC",D6839))),"340",TRUE,"")</f>
        <v>340</v>
      </c>
    </row>
    <row r="6840" spans="1:20" x14ac:dyDescent="0.2">
      <c r="A6840" t="s">
        <v>6903</v>
      </c>
      <c r="B6840" t="s">
        <v>15</v>
      </c>
      <c r="C6840">
        <v>2026</v>
      </c>
      <c r="D6840" t="s">
        <v>5107</v>
      </c>
      <c r="E6840" t="s">
        <v>1945</v>
      </c>
      <c r="F6840" t="s">
        <v>1946</v>
      </c>
      <c r="G6840" t="s">
        <v>2582</v>
      </c>
      <c r="H6840" t="s">
        <v>2586</v>
      </c>
      <c r="I6840" t="s">
        <v>6930</v>
      </c>
      <c r="J6840" t="s">
        <v>5109</v>
      </c>
      <c r="K6840" t="s">
        <v>2761</v>
      </c>
      <c r="L6840" s="1">
        <v>1</v>
      </c>
      <c r="M6840" s="1">
        <v>250</v>
      </c>
      <c r="N6840" s="1">
        <v>0</v>
      </c>
      <c r="O6840" s="1" t="s">
        <v>2580</v>
      </c>
      <c r="P6840" s="1">
        <v>233.64</v>
      </c>
      <c r="Q6840" s="1">
        <v>16.36</v>
      </c>
      <c r="R6840" s="1">
        <v>250</v>
      </c>
      <c r="S6840" t="s">
        <v>2683</v>
      </c>
      <c r="T6840" t="str" cm="1">
        <f t="array" ref="T6840">_xlfn.IFS(ISNUMBER(SEARCH("CP02",S6840)),"ราชพฤกษ",ISNUMBER(SEARCH("CP03",S6840)),"บางใหญ่",ISNUMBER(SEARCH("CP04",S6840)),"บางบอน",OR(ISNUMBER(SEARCH("CP",S6840)),ISNUMBER(SEARCH("BTC",D6840))),"340",TRUE,"")</f>
        <v>340</v>
      </c>
    </row>
    <row r="6841" spans="1:20" x14ac:dyDescent="0.2">
      <c r="A6841" t="s">
        <v>6903</v>
      </c>
      <c r="B6841" t="s">
        <v>15</v>
      </c>
      <c r="C6841">
        <v>2026</v>
      </c>
      <c r="D6841" t="s">
        <v>5107</v>
      </c>
      <c r="E6841" t="s">
        <v>555</v>
      </c>
      <c r="F6841" t="s">
        <v>556</v>
      </c>
      <c r="G6841" t="s">
        <v>2582</v>
      </c>
      <c r="H6841" t="s">
        <v>2586</v>
      </c>
      <c r="I6841" t="s">
        <v>6931</v>
      </c>
      <c r="J6841" t="s">
        <v>5109</v>
      </c>
      <c r="K6841" t="s">
        <v>2761</v>
      </c>
      <c r="L6841" s="1">
        <v>1</v>
      </c>
      <c r="M6841" s="1">
        <v>1350</v>
      </c>
      <c r="N6841" s="1">
        <v>0</v>
      </c>
      <c r="O6841" s="1" t="s">
        <v>2580</v>
      </c>
      <c r="P6841" s="1">
        <v>1261.68</v>
      </c>
      <c r="Q6841" s="1">
        <v>88.32</v>
      </c>
      <c r="R6841" s="1">
        <v>1350</v>
      </c>
      <c r="S6841" t="s">
        <v>2683</v>
      </c>
      <c r="T6841" t="str" cm="1">
        <f t="array" ref="T6841">_xlfn.IFS(ISNUMBER(SEARCH("CP02",S6841)),"ราชพฤกษ",ISNUMBER(SEARCH("CP03",S6841)),"บางใหญ่",ISNUMBER(SEARCH("CP04",S6841)),"บางบอน",OR(ISNUMBER(SEARCH("CP",S6841)),ISNUMBER(SEARCH("BTC",D6841))),"340",TRUE,"")</f>
        <v>340</v>
      </c>
    </row>
    <row r="6842" spans="1:20" x14ac:dyDescent="0.2">
      <c r="A6842" t="s">
        <v>6903</v>
      </c>
      <c r="B6842" t="s">
        <v>15</v>
      </c>
      <c r="C6842">
        <v>2026</v>
      </c>
      <c r="D6842" t="s">
        <v>5107</v>
      </c>
      <c r="E6842" t="s">
        <v>553</v>
      </c>
      <c r="F6842" t="s">
        <v>554</v>
      </c>
      <c r="G6842" t="s">
        <v>2582</v>
      </c>
      <c r="H6842" t="s">
        <v>2586</v>
      </c>
      <c r="I6842" t="s">
        <v>6931</v>
      </c>
      <c r="J6842" t="s">
        <v>5109</v>
      </c>
      <c r="K6842" t="s">
        <v>2761</v>
      </c>
      <c r="L6842" s="1">
        <v>1</v>
      </c>
      <c r="M6842" s="1">
        <v>250</v>
      </c>
      <c r="N6842" s="1">
        <v>0</v>
      </c>
      <c r="O6842" s="1" t="s">
        <v>2580</v>
      </c>
      <c r="P6842" s="1">
        <v>233.64</v>
      </c>
      <c r="Q6842" s="1">
        <v>16.36</v>
      </c>
      <c r="R6842" s="1">
        <v>250</v>
      </c>
      <c r="S6842" t="s">
        <v>2683</v>
      </c>
      <c r="T6842" t="str" cm="1">
        <f t="array" ref="T6842">_xlfn.IFS(ISNUMBER(SEARCH("CP02",S6842)),"ราชพฤกษ",ISNUMBER(SEARCH("CP03",S6842)),"บางใหญ่",ISNUMBER(SEARCH("CP04",S6842)),"บางบอน",OR(ISNUMBER(SEARCH("CP",S6842)),ISNUMBER(SEARCH("BTC",D6842))),"340",TRUE,"")</f>
        <v>340</v>
      </c>
    </row>
    <row r="6843" spans="1:20" x14ac:dyDescent="0.2">
      <c r="A6843" t="s">
        <v>6903</v>
      </c>
      <c r="B6843" t="s">
        <v>15</v>
      </c>
      <c r="C6843">
        <v>2026</v>
      </c>
      <c r="D6843" t="s">
        <v>5107</v>
      </c>
      <c r="E6843" t="s">
        <v>553</v>
      </c>
      <c r="F6843" t="s">
        <v>554</v>
      </c>
      <c r="G6843" t="s">
        <v>2582</v>
      </c>
      <c r="H6843" t="s">
        <v>2586</v>
      </c>
      <c r="I6843" t="s">
        <v>6931</v>
      </c>
      <c r="J6843" t="s">
        <v>5109</v>
      </c>
      <c r="K6843" t="s">
        <v>2761</v>
      </c>
      <c r="L6843" s="1">
        <v>1</v>
      </c>
      <c r="M6843" s="1">
        <v>250</v>
      </c>
      <c r="N6843" s="1">
        <v>0</v>
      </c>
      <c r="O6843" s="1" t="s">
        <v>2580</v>
      </c>
      <c r="P6843" s="1">
        <v>0</v>
      </c>
      <c r="Q6843" s="1">
        <v>0</v>
      </c>
      <c r="R6843" s="1">
        <v>0</v>
      </c>
      <c r="S6843" t="s">
        <v>2683</v>
      </c>
      <c r="T6843" t="str" cm="1">
        <f t="array" ref="T6843">_xlfn.IFS(ISNUMBER(SEARCH("CP02",S6843)),"ราชพฤกษ",ISNUMBER(SEARCH("CP03",S6843)),"บางใหญ่",ISNUMBER(SEARCH("CP04",S6843)),"บางบอน",OR(ISNUMBER(SEARCH("CP",S6843)),ISNUMBER(SEARCH("BTC",D6843))),"340",TRUE,"")</f>
        <v>340</v>
      </c>
    </row>
    <row r="6844" spans="1:20" x14ac:dyDescent="0.2">
      <c r="A6844" t="s">
        <v>6903</v>
      </c>
      <c r="B6844" t="s">
        <v>15</v>
      </c>
      <c r="C6844">
        <v>2026</v>
      </c>
      <c r="D6844" t="s">
        <v>5107</v>
      </c>
      <c r="E6844" t="s">
        <v>121</v>
      </c>
      <c r="F6844" t="s">
        <v>122</v>
      </c>
      <c r="G6844" t="s">
        <v>2582</v>
      </c>
      <c r="H6844" t="s">
        <v>2586</v>
      </c>
      <c r="I6844" t="s">
        <v>6931</v>
      </c>
      <c r="J6844" t="s">
        <v>5109</v>
      </c>
      <c r="K6844" t="s">
        <v>2761</v>
      </c>
      <c r="L6844" s="1">
        <v>1</v>
      </c>
      <c r="M6844" s="1">
        <v>240</v>
      </c>
      <c r="N6844" s="1">
        <v>0</v>
      </c>
      <c r="O6844" s="1" t="s">
        <v>2580</v>
      </c>
      <c r="P6844" s="1">
        <v>224.3</v>
      </c>
      <c r="Q6844" s="1">
        <v>15.7</v>
      </c>
      <c r="R6844" s="1">
        <v>240</v>
      </c>
      <c r="S6844" t="s">
        <v>2683</v>
      </c>
      <c r="T6844" t="str" cm="1">
        <f t="array" ref="T6844">_xlfn.IFS(ISNUMBER(SEARCH("CP02",S6844)),"ราชพฤกษ",ISNUMBER(SEARCH("CP03",S6844)),"บางใหญ่",ISNUMBER(SEARCH("CP04",S6844)),"บางบอน",OR(ISNUMBER(SEARCH("CP",S6844)),ISNUMBER(SEARCH("BTC",D6844))),"340",TRUE,"")</f>
        <v>340</v>
      </c>
    </row>
    <row r="6845" spans="1:20" x14ac:dyDescent="0.2">
      <c r="A6845" t="s">
        <v>6903</v>
      </c>
      <c r="B6845" t="s">
        <v>15</v>
      </c>
      <c r="C6845">
        <v>2026</v>
      </c>
      <c r="D6845" t="s">
        <v>5107</v>
      </c>
      <c r="E6845" t="s">
        <v>1185</v>
      </c>
      <c r="F6845" t="s">
        <v>1186</v>
      </c>
      <c r="G6845" t="s">
        <v>2582</v>
      </c>
      <c r="H6845" t="s">
        <v>2586</v>
      </c>
      <c r="I6845" t="s">
        <v>6931</v>
      </c>
      <c r="J6845" t="s">
        <v>5109</v>
      </c>
      <c r="K6845" t="s">
        <v>2761</v>
      </c>
      <c r="L6845" s="1">
        <v>1</v>
      </c>
      <c r="M6845" s="1">
        <v>20</v>
      </c>
      <c r="N6845" s="1">
        <v>0</v>
      </c>
      <c r="O6845" s="1" t="s">
        <v>2580</v>
      </c>
      <c r="P6845" s="1">
        <v>18.690000000000001</v>
      </c>
      <c r="Q6845" s="1">
        <v>1.31</v>
      </c>
      <c r="R6845" s="1">
        <v>20</v>
      </c>
      <c r="S6845" t="s">
        <v>2683</v>
      </c>
      <c r="T6845" t="str" cm="1">
        <f t="array" ref="T6845">_xlfn.IFS(ISNUMBER(SEARCH("CP02",S6845)),"ราชพฤกษ",ISNUMBER(SEARCH("CP03",S6845)),"บางใหญ่",ISNUMBER(SEARCH("CP04",S6845)),"บางบอน",OR(ISNUMBER(SEARCH("CP",S6845)),ISNUMBER(SEARCH("BTC",D6845))),"340",TRUE,"")</f>
        <v>340</v>
      </c>
    </row>
    <row r="6846" spans="1:20" x14ac:dyDescent="0.2">
      <c r="A6846" t="s">
        <v>6903</v>
      </c>
      <c r="B6846" t="s">
        <v>15</v>
      </c>
      <c r="C6846">
        <v>2026</v>
      </c>
      <c r="D6846" t="s">
        <v>5107</v>
      </c>
      <c r="E6846" t="s">
        <v>229</v>
      </c>
      <c r="F6846" t="s">
        <v>230</v>
      </c>
      <c r="G6846" t="s">
        <v>2582</v>
      </c>
      <c r="H6846" t="s">
        <v>2586</v>
      </c>
      <c r="I6846" t="s">
        <v>6931</v>
      </c>
      <c r="J6846" t="s">
        <v>5109</v>
      </c>
      <c r="K6846" t="s">
        <v>2761</v>
      </c>
      <c r="L6846" s="1">
        <v>1</v>
      </c>
      <c r="M6846" s="1">
        <v>300</v>
      </c>
      <c r="N6846" s="1">
        <v>0</v>
      </c>
      <c r="O6846" s="1" t="s">
        <v>2580</v>
      </c>
      <c r="P6846" s="1">
        <v>280.37</v>
      </c>
      <c r="Q6846" s="1">
        <v>19.63</v>
      </c>
      <c r="R6846" s="1">
        <v>300</v>
      </c>
      <c r="S6846" t="s">
        <v>2683</v>
      </c>
      <c r="T6846" t="str" cm="1">
        <f t="array" ref="T6846">_xlfn.IFS(ISNUMBER(SEARCH("CP02",S6846)),"ราชพฤกษ",ISNUMBER(SEARCH("CP03",S6846)),"บางใหญ่",ISNUMBER(SEARCH("CP04",S6846)),"บางบอน",OR(ISNUMBER(SEARCH("CP",S6846)),ISNUMBER(SEARCH("BTC",D6846))),"340",TRUE,"")</f>
        <v>340</v>
      </c>
    </row>
    <row r="6847" spans="1:20" x14ac:dyDescent="0.2">
      <c r="A6847" t="s">
        <v>6903</v>
      </c>
      <c r="B6847" t="s">
        <v>15</v>
      </c>
      <c r="C6847">
        <v>2026</v>
      </c>
      <c r="D6847" t="s">
        <v>5107</v>
      </c>
      <c r="E6847" t="s">
        <v>2465</v>
      </c>
      <c r="F6847" t="s">
        <v>2466</v>
      </c>
      <c r="G6847" t="s">
        <v>2582</v>
      </c>
      <c r="H6847" t="s">
        <v>2586</v>
      </c>
      <c r="I6847" t="s">
        <v>6931</v>
      </c>
      <c r="J6847" t="s">
        <v>5109</v>
      </c>
      <c r="K6847" t="s">
        <v>2761</v>
      </c>
      <c r="L6847" s="1">
        <v>1</v>
      </c>
      <c r="M6847" s="1">
        <v>990</v>
      </c>
      <c r="N6847" s="1">
        <v>0</v>
      </c>
      <c r="O6847" s="1" t="s">
        <v>2580</v>
      </c>
      <c r="P6847" s="1">
        <v>925.23</v>
      </c>
      <c r="Q6847" s="1">
        <v>64.77</v>
      </c>
      <c r="R6847" s="1">
        <v>990</v>
      </c>
      <c r="S6847" t="s">
        <v>2683</v>
      </c>
      <c r="T6847" t="str" cm="1">
        <f t="array" ref="T6847">_xlfn.IFS(ISNUMBER(SEARCH("CP02",S6847)),"ราชพฤกษ",ISNUMBER(SEARCH("CP03",S6847)),"บางใหญ่",ISNUMBER(SEARCH("CP04",S6847)),"บางบอน",OR(ISNUMBER(SEARCH("CP",S6847)),ISNUMBER(SEARCH("BTC",D6847))),"340",TRUE,"")</f>
        <v>340</v>
      </c>
    </row>
    <row r="6848" spans="1:20" x14ac:dyDescent="0.2">
      <c r="A6848" t="s">
        <v>6903</v>
      </c>
      <c r="B6848" t="s">
        <v>15</v>
      </c>
      <c r="C6848">
        <v>2026</v>
      </c>
      <c r="D6848" t="s">
        <v>5107</v>
      </c>
      <c r="E6848" t="s">
        <v>1637</v>
      </c>
      <c r="F6848" t="s">
        <v>1638</v>
      </c>
      <c r="G6848" t="s">
        <v>2585</v>
      </c>
      <c r="H6848" t="s">
        <v>2586</v>
      </c>
      <c r="I6848" t="s">
        <v>6932</v>
      </c>
      <c r="J6848" t="s">
        <v>5109</v>
      </c>
      <c r="K6848" t="s">
        <v>2761</v>
      </c>
      <c r="L6848" s="1">
        <v>1</v>
      </c>
      <c r="M6848" s="1">
        <v>400</v>
      </c>
      <c r="N6848" s="1">
        <v>0</v>
      </c>
      <c r="O6848" s="1" t="s">
        <v>2580</v>
      </c>
      <c r="P6848" s="1">
        <v>373.83</v>
      </c>
      <c r="Q6848" s="1">
        <v>26.17</v>
      </c>
      <c r="R6848" s="1">
        <v>400</v>
      </c>
      <c r="S6848" t="s">
        <v>2625</v>
      </c>
      <c r="T6848" t="str" cm="1">
        <f t="array" ref="T6848">_xlfn.IFS(ISNUMBER(SEARCH("CP02",S6848)),"ราชพฤกษ",ISNUMBER(SEARCH("CP03",S6848)),"บางใหญ่",ISNUMBER(SEARCH("CP04",S6848)),"บางบอน",OR(ISNUMBER(SEARCH("CP",S6848)),ISNUMBER(SEARCH("BTC",D6848))),"340",TRUE,"")</f>
        <v>340</v>
      </c>
    </row>
    <row r="6849" spans="1:20" x14ac:dyDescent="0.2">
      <c r="A6849" t="s">
        <v>6903</v>
      </c>
      <c r="B6849" t="s">
        <v>15</v>
      </c>
      <c r="C6849">
        <v>2026</v>
      </c>
      <c r="D6849" t="s">
        <v>5107</v>
      </c>
      <c r="E6849" t="s">
        <v>829</v>
      </c>
      <c r="F6849" t="s">
        <v>830</v>
      </c>
      <c r="G6849" t="s">
        <v>3143</v>
      </c>
      <c r="H6849" t="s">
        <v>3144</v>
      </c>
      <c r="I6849" t="s">
        <v>6933</v>
      </c>
      <c r="J6849" t="s">
        <v>5109</v>
      </c>
      <c r="K6849" t="s">
        <v>2761</v>
      </c>
      <c r="L6849" s="1">
        <v>1</v>
      </c>
      <c r="M6849" s="1">
        <v>2680</v>
      </c>
      <c r="N6849" s="1">
        <v>0</v>
      </c>
      <c r="O6849" s="1" t="s">
        <v>2580</v>
      </c>
      <c r="P6849" s="1">
        <v>2504.67</v>
      </c>
      <c r="Q6849" s="1">
        <v>175.33</v>
      </c>
      <c r="R6849" s="1">
        <v>2680</v>
      </c>
      <c r="S6849" t="s">
        <v>6888</v>
      </c>
      <c r="T6849" t="str" cm="1">
        <f t="array" ref="T6849">_xlfn.IFS(ISNUMBER(SEARCH("CP02",S6849)),"ราชพฤกษ",ISNUMBER(SEARCH("CP03",S6849)),"บางใหญ่",ISNUMBER(SEARCH("CP04",S6849)),"บางบอน",OR(ISNUMBER(SEARCH("CP",S6849)),ISNUMBER(SEARCH("BTC",D6849))),"340",TRUE,"")</f>
        <v>340</v>
      </c>
    </row>
    <row r="6850" spans="1:20" x14ac:dyDescent="0.2">
      <c r="A6850" t="s">
        <v>6903</v>
      </c>
      <c r="B6850" t="s">
        <v>15</v>
      </c>
      <c r="C6850">
        <v>2026</v>
      </c>
      <c r="D6850" t="s">
        <v>5107</v>
      </c>
      <c r="E6850" t="s">
        <v>1091</v>
      </c>
      <c r="F6850" t="s">
        <v>1092</v>
      </c>
      <c r="G6850" t="s">
        <v>2582</v>
      </c>
      <c r="H6850" t="s">
        <v>2583</v>
      </c>
      <c r="I6850" t="s">
        <v>6933</v>
      </c>
      <c r="J6850" t="s">
        <v>5109</v>
      </c>
      <c r="K6850" t="s">
        <v>2761</v>
      </c>
      <c r="L6850" s="1">
        <v>1</v>
      </c>
      <c r="M6850" s="1">
        <v>60</v>
      </c>
      <c r="N6850" s="1">
        <v>0</v>
      </c>
      <c r="O6850" s="1" t="s">
        <v>2580</v>
      </c>
      <c r="P6850" s="1">
        <v>0</v>
      </c>
      <c r="Q6850" s="1">
        <v>0</v>
      </c>
      <c r="R6850" s="1">
        <v>0</v>
      </c>
      <c r="S6850" t="s">
        <v>2683</v>
      </c>
      <c r="T6850" t="str" cm="1">
        <f t="array" ref="T6850">_xlfn.IFS(ISNUMBER(SEARCH("CP02",S6850)),"ราชพฤกษ",ISNUMBER(SEARCH("CP03",S6850)),"บางใหญ่",ISNUMBER(SEARCH("CP04",S6850)),"บางบอน",OR(ISNUMBER(SEARCH("CP",S6850)),ISNUMBER(SEARCH("BTC",D6850))),"340",TRUE,"")</f>
        <v>340</v>
      </c>
    </row>
    <row r="6851" spans="1:20" x14ac:dyDescent="0.2">
      <c r="A6851" t="s">
        <v>6903</v>
      </c>
      <c r="B6851" t="s">
        <v>15</v>
      </c>
      <c r="C6851">
        <v>2026</v>
      </c>
      <c r="D6851" t="s">
        <v>3166</v>
      </c>
      <c r="E6851" t="s">
        <v>561</v>
      </c>
      <c r="F6851" t="s">
        <v>562</v>
      </c>
      <c r="G6851" t="s">
        <v>2582</v>
      </c>
      <c r="H6851" t="s">
        <v>2586</v>
      </c>
      <c r="I6851" t="s">
        <v>6934</v>
      </c>
      <c r="J6851" t="s">
        <v>3168</v>
      </c>
      <c r="K6851" t="s">
        <v>2761</v>
      </c>
      <c r="L6851" s="1">
        <v>1</v>
      </c>
      <c r="M6851" s="1">
        <v>1650</v>
      </c>
      <c r="N6851" s="1">
        <v>0</v>
      </c>
      <c r="O6851" s="1" t="s">
        <v>2580</v>
      </c>
      <c r="P6851" s="1">
        <v>1542.06</v>
      </c>
      <c r="Q6851" s="1">
        <v>107.94</v>
      </c>
      <c r="R6851" s="1">
        <v>1650</v>
      </c>
      <c r="S6851" t="s">
        <v>2683</v>
      </c>
      <c r="T6851" t="str" cm="1">
        <f t="array" ref="T6851">_xlfn.IFS(ISNUMBER(SEARCH("CP02",S6851)),"ราชพฤกษ",ISNUMBER(SEARCH("CP03",S6851)),"บางใหญ่",ISNUMBER(SEARCH("CP04",S6851)),"บางบอน",OR(ISNUMBER(SEARCH("CP",S6851)),ISNUMBER(SEARCH("BTC",D6851))),"340",TRUE,"")</f>
        <v>340</v>
      </c>
    </row>
    <row r="6852" spans="1:20" x14ac:dyDescent="0.2">
      <c r="A6852" t="s">
        <v>6903</v>
      </c>
      <c r="B6852" t="s">
        <v>15</v>
      </c>
      <c r="C6852">
        <v>2026</v>
      </c>
      <c r="D6852" t="s">
        <v>3166</v>
      </c>
      <c r="E6852" t="s">
        <v>113</v>
      </c>
      <c r="F6852" t="s">
        <v>114</v>
      </c>
      <c r="G6852" t="s">
        <v>2582</v>
      </c>
      <c r="H6852" t="s">
        <v>2586</v>
      </c>
      <c r="I6852" t="s">
        <v>6934</v>
      </c>
      <c r="J6852" t="s">
        <v>3168</v>
      </c>
      <c r="K6852" t="s">
        <v>2761</v>
      </c>
      <c r="L6852" s="1">
        <v>1</v>
      </c>
      <c r="M6852" s="1">
        <v>220</v>
      </c>
      <c r="N6852" s="1">
        <v>0</v>
      </c>
      <c r="O6852" s="1" t="s">
        <v>2580</v>
      </c>
      <c r="P6852" s="1">
        <v>205.61</v>
      </c>
      <c r="Q6852" s="1">
        <v>14.39</v>
      </c>
      <c r="R6852" s="1">
        <v>220</v>
      </c>
      <c r="S6852" t="s">
        <v>2683</v>
      </c>
      <c r="T6852" t="str" cm="1">
        <f t="array" ref="T6852">_xlfn.IFS(ISNUMBER(SEARCH("CP02",S6852)),"ราชพฤกษ",ISNUMBER(SEARCH("CP03",S6852)),"บางใหญ่",ISNUMBER(SEARCH("CP04",S6852)),"บางบอน",OR(ISNUMBER(SEARCH("CP",S6852)),ISNUMBER(SEARCH("BTC",D6852))),"340",TRUE,"")</f>
        <v>340</v>
      </c>
    </row>
    <row r="6853" spans="1:20" x14ac:dyDescent="0.2">
      <c r="A6853" t="s">
        <v>6903</v>
      </c>
      <c r="B6853" t="s">
        <v>15</v>
      </c>
      <c r="C6853">
        <v>2026</v>
      </c>
      <c r="D6853" t="s">
        <v>3166</v>
      </c>
      <c r="E6853" t="s">
        <v>1185</v>
      </c>
      <c r="F6853" t="s">
        <v>1186</v>
      </c>
      <c r="G6853" t="s">
        <v>2582</v>
      </c>
      <c r="H6853" t="s">
        <v>2586</v>
      </c>
      <c r="I6853" t="s">
        <v>6934</v>
      </c>
      <c r="J6853" t="s">
        <v>3168</v>
      </c>
      <c r="K6853" t="s">
        <v>2761</v>
      </c>
      <c r="L6853" s="1">
        <v>1</v>
      </c>
      <c r="M6853" s="1">
        <v>20</v>
      </c>
      <c r="N6853" s="1">
        <v>0</v>
      </c>
      <c r="O6853" s="1" t="s">
        <v>2580</v>
      </c>
      <c r="P6853" s="1">
        <v>18.690000000000001</v>
      </c>
      <c r="Q6853" s="1">
        <v>1.31</v>
      </c>
      <c r="R6853" s="1">
        <v>20</v>
      </c>
      <c r="S6853" t="s">
        <v>2683</v>
      </c>
      <c r="T6853" t="str" cm="1">
        <f t="array" ref="T6853">_xlfn.IFS(ISNUMBER(SEARCH("CP02",S6853)),"ราชพฤกษ",ISNUMBER(SEARCH("CP03",S6853)),"บางใหญ่",ISNUMBER(SEARCH("CP04",S6853)),"บางบอน",OR(ISNUMBER(SEARCH("CP",S6853)),ISNUMBER(SEARCH("BTC",D6853))),"340",TRUE,"")</f>
        <v>340</v>
      </c>
    </row>
    <row r="6854" spans="1:20" x14ac:dyDescent="0.2">
      <c r="A6854" t="s">
        <v>6903</v>
      </c>
      <c r="B6854" t="s">
        <v>15</v>
      </c>
      <c r="C6854">
        <v>2026</v>
      </c>
      <c r="D6854" t="s">
        <v>3166</v>
      </c>
      <c r="E6854" t="s">
        <v>221</v>
      </c>
      <c r="F6854" t="s">
        <v>222</v>
      </c>
      <c r="G6854" t="s">
        <v>2582</v>
      </c>
      <c r="H6854" t="s">
        <v>2586</v>
      </c>
      <c r="I6854" t="s">
        <v>6934</v>
      </c>
      <c r="J6854" t="s">
        <v>3168</v>
      </c>
      <c r="K6854" t="s">
        <v>2761</v>
      </c>
      <c r="L6854" s="1">
        <v>1</v>
      </c>
      <c r="M6854" s="1">
        <v>300</v>
      </c>
      <c r="N6854" s="1">
        <v>0</v>
      </c>
      <c r="O6854" s="1" t="s">
        <v>2580</v>
      </c>
      <c r="P6854" s="1">
        <v>280.37</v>
      </c>
      <c r="Q6854" s="1">
        <v>19.63</v>
      </c>
      <c r="R6854" s="1">
        <v>300</v>
      </c>
      <c r="S6854" t="s">
        <v>2683</v>
      </c>
      <c r="T6854" t="str" cm="1">
        <f t="array" ref="T6854">_xlfn.IFS(ISNUMBER(SEARCH("CP02",S6854)),"ราชพฤกษ",ISNUMBER(SEARCH("CP03",S6854)),"บางใหญ่",ISNUMBER(SEARCH("CP04",S6854)),"บางบอน",OR(ISNUMBER(SEARCH("CP",S6854)),ISNUMBER(SEARCH("BTC",D6854))),"340",TRUE,"")</f>
        <v>340</v>
      </c>
    </row>
    <row r="6855" spans="1:20" x14ac:dyDescent="0.2">
      <c r="A6855" t="s">
        <v>6903</v>
      </c>
      <c r="B6855" t="s">
        <v>15</v>
      </c>
      <c r="C6855">
        <v>2026</v>
      </c>
      <c r="D6855" t="s">
        <v>2820</v>
      </c>
      <c r="E6855" t="s">
        <v>763</v>
      </c>
      <c r="F6855" t="s">
        <v>764</v>
      </c>
      <c r="G6855" t="s">
        <v>3143</v>
      </c>
      <c r="H6855" t="s">
        <v>3144</v>
      </c>
      <c r="I6855" t="s">
        <v>6935</v>
      </c>
      <c r="J6855" t="s">
        <v>2822</v>
      </c>
      <c r="K6855" t="s">
        <v>2624</v>
      </c>
      <c r="L6855" s="1">
        <v>2</v>
      </c>
      <c r="M6855" s="1">
        <v>1990</v>
      </c>
      <c r="N6855" s="1">
        <v>0</v>
      </c>
      <c r="O6855" s="1" t="s">
        <v>2580</v>
      </c>
      <c r="P6855" s="1">
        <v>3719.63</v>
      </c>
      <c r="Q6855" s="1">
        <v>260.37</v>
      </c>
      <c r="R6855" s="1">
        <v>3980</v>
      </c>
      <c r="S6855" t="s">
        <v>6888</v>
      </c>
      <c r="T6855" t="str" cm="1">
        <f t="array" ref="T6855">_xlfn.IFS(ISNUMBER(SEARCH("CP02",S6855)),"ราชพฤกษ",ISNUMBER(SEARCH("CP03",S6855)),"บางใหญ่",ISNUMBER(SEARCH("CP04",S6855)),"บางบอน",OR(ISNUMBER(SEARCH("CP",S6855)),ISNUMBER(SEARCH("BTC",D6855))),"340",TRUE,"")</f>
        <v>340</v>
      </c>
    </row>
    <row r="6856" spans="1:20" x14ac:dyDescent="0.2">
      <c r="A6856" t="s">
        <v>6903</v>
      </c>
      <c r="B6856" t="s">
        <v>15</v>
      </c>
      <c r="C6856">
        <v>2026</v>
      </c>
      <c r="D6856" t="s">
        <v>2820</v>
      </c>
      <c r="E6856" t="s">
        <v>1091</v>
      </c>
      <c r="F6856" t="s">
        <v>1092</v>
      </c>
      <c r="G6856" t="s">
        <v>2582</v>
      </c>
      <c r="H6856" t="s">
        <v>2583</v>
      </c>
      <c r="I6856" t="s">
        <v>6935</v>
      </c>
      <c r="J6856" t="s">
        <v>2822</v>
      </c>
      <c r="K6856" t="s">
        <v>2624</v>
      </c>
      <c r="L6856" s="1">
        <v>2</v>
      </c>
      <c r="M6856" s="1">
        <v>60</v>
      </c>
      <c r="N6856" s="1">
        <v>0</v>
      </c>
      <c r="O6856" s="1" t="s">
        <v>2580</v>
      </c>
      <c r="P6856" s="1">
        <v>0</v>
      </c>
      <c r="Q6856" s="1">
        <v>0</v>
      </c>
      <c r="R6856" s="1">
        <v>0</v>
      </c>
      <c r="S6856" t="s">
        <v>2683</v>
      </c>
      <c r="T6856" t="str" cm="1">
        <f t="array" ref="T6856">_xlfn.IFS(ISNUMBER(SEARCH("CP02",S6856)),"ราชพฤกษ",ISNUMBER(SEARCH("CP03",S6856)),"บางใหญ่",ISNUMBER(SEARCH("CP04",S6856)),"บางบอน",OR(ISNUMBER(SEARCH("CP",S6856)),ISNUMBER(SEARCH("BTC",D6856))),"340",TRUE,"")</f>
        <v>340</v>
      </c>
    </row>
    <row r="6857" spans="1:20" x14ac:dyDescent="0.2">
      <c r="A6857" t="s">
        <v>6903</v>
      </c>
      <c r="B6857" t="s">
        <v>15</v>
      </c>
      <c r="C6857">
        <v>2026</v>
      </c>
      <c r="D6857" t="s">
        <v>3163</v>
      </c>
      <c r="E6857" t="s">
        <v>905</v>
      </c>
      <c r="F6857" t="s">
        <v>906</v>
      </c>
      <c r="G6857" t="s">
        <v>2655</v>
      </c>
      <c r="H6857" t="s">
        <v>2656</v>
      </c>
      <c r="I6857" t="s">
        <v>6936</v>
      </c>
      <c r="J6857" t="s">
        <v>3165</v>
      </c>
      <c r="K6857" t="s">
        <v>2830</v>
      </c>
      <c r="L6857" s="1">
        <v>2</v>
      </c>
      <c r="M6857" s="1">
        <v>4880</v>
      </c>
      <c r="N6857" s="1">
        <v>1260</v>
      </c>
      <c r="O6857" s="1" t="s">
        <v>2580</v>
      </c>
      <c r="P6857" s="1">
        <v>7943.93</v>
      </c>
      <c r="Q6857" s="1">
        <v>556.07000000000005</v>
      </c>
      <c r="R6857" s="1">
        <v>8500</v>
      </c>
      <c r="S6857" t="s">
        <v>4791</v>
      </c>
      <c r="T6857" t="str" cm="1">
        <f t="array" ref="T6857">_xlfn.IFS(ISNUMBER(SEARCH("CP02",S6857)),"ราชพฤกษ",ISNUMBER(SEARCH("CP03",S6857)),"บางใหญ่",ISNUMBER(SEARCH("CP04",S6857)),"บางบอน",OR(ISNUMBER(SEARCH("CP",S6857)),ISNUMBER(SEARCH("BTC",D6857))),"340",TRUE,"")</f>
        <v>บางบอน</v>
      </c>
    </row>
    <row r="6858" spans="1:20" x14ac:dyDescent="0.2">
      <c r="A6858" t="s">
        <v>6903</v>
      </c>
      <c r="B6858" t="s">
        <v>15</v>
      </c>
      <c r="C6858">
        <v>2026</v>
      </c>
      <c r="D6858" t="s">
        <v>2890</v>
      </c>
      <c r="E6858" t="s">
        <v>1953</v>
      </c>
      <c r="F6858" t="s">
        <v>1954</v>
      </c>
      <c r="G6858" t="s">
        <v>2632</v>
      </c>
      <c r="H6858" t="s">
        <v>2586</v>
      </c>
      <c r="I6858" t="s">
        <v>6937</v>
      </c>
      <c r="J6858" t="s">
        <v>2892</v>
      </c>
      <c r="K6858" t="s">
        <v>2893</v>
      </c>
      <c r="L6858" s="1">
        <v>2</v>
      </c>
      <c r="M6858" s="1">
        <v>2890</v>
      </c>
      <c r="N6858" s="1">
        <v>289</v>
      </c>
      <c r="O6858" s="1" t="s">
        <v>2580</v>
      </c>
      <c r="P6858" s="1">
        <v>5131.78</v>
      </c>
      <c r="Q6858" s="1">
        <v>359.22</v>
      </c>
      <c r="R6858" s="1">
        <v>5491</v>
      </c>
      <c r="S6858" t="s">
        <v>2605</v>
      </c>
      <c r="T6858" t="str" cm="1">
        <f t="array" ref="T6858">_xlfn.IFS(ISNUMBER(SEARCH("CP02",S6858)),"ราชพฤกษ",ISNUMBER(SEARCH("CP03",S6858)),"บางใหญ่",ISNUMBER(SEARCH("CP04",S6858)),"บางบอน",OR(ISNUMBER(SEARCH("CP",S6858)),ISNUMBER(SEARCH("BTC",D6858))),"340",TRUE,"")</f>
        <v>บางใหญ่</v>
      </c>
    </row>
    <row r="6859" spans="1:20" x14ac:dyDescent="0.2">
      <c r="A6859" t="s">
        <v>6903</v>
      </c>
      <c r="B6859" t="s">
        <v>15</v>
      </c>
      <c r="C6859">
        <v>2026</v>
      </c>
      <c r="D6859" t="s">
        <v>2890</v>
      </c>
      <c r="E6859" t="s">
        <v>1971</v>
      </c>
      <c r="F6859" t="s">
        <v>1972</v>
      </c>
      <c r="G6859" t="s">
        <v>2632</v>
      </c>
      <c r="H6859" t="s">
        <v>2586</v>
      </c>
      <c r="I6859" t="s">
        <v>6937</v>
      </c>
      <c r="J6859" t="s">
        <v>2892</v>
      </c>
      <c r="K6859" t="s">
        <v>2893</v>
      </c>
      <c r="L6859" s="1">
        <v>2</v>
      </c>
      <c r="M6859" s="1">
        <v>3900</v>
      </c>
      <c r="N6859" s="1">
        <v>390</v>
      </c>
      <c r="O6859" s="1" t="s">
        <v>2580</v>
      </c>
      <c r="P6859" s="1">
        <v>6925.23</v>
      </c>
      <c r="Q6859" s="1">
        <v>484.77</v>
      </c>
      <c r="R6859" s="1">
        <v>7410</v>
      </c>
      <c r="S6859" t="s">
        <v>2605</v>
      </c>
      <c r="T6859" t="str" cm="1">
        <f t="array" ref="T6859">_xlfn.IFS(ISNUMBER(SEARCH("CP02",S6859)),"ราชพฤกษ",ISNUMBER(SEARCH("CP03",S6859)),"บางใหญ่",ISNUMBER(SEARCH("CP04",S6859)),"บางบอน",OR(ISNUMBER(SEARCH("CP",S6859)),ISNUMBER(SEARCH("BTC",D6859))),"340",TRUE,"")</f>
        <v>บางใหญ่</v>
      </c>
    </row>
    <row r="6860" spans="1:20" x14ac:dyDescent="0.2">
      <c r="A6860" t="s">
        <v>6903</v>
      </c>
      <c r="B6860" t="s">
        <v>15</v>
      </c>
      <c r="C6860">
        <v>2026</v>
      </c>
      <c r="D6860" t="s">
        <v>2890</v>
      </c>
      <c r="E6860" t="s">
        <v>613</v>
      </c>
      <c r="F6860" t="s">
        <v>614</v>
      </c>
      <c r="G6860" t="s">
        <v>2582</v>
      </c>
      <c r="H6860" t="s">
        <v>2586</v>
      </c>
      <c r="I6860" t="s">
        <v>6937</v>
      </c>
      <c r="J6860" t="s">
        <v>2892</v>
      </c>
      <c r="K6860" t="s">
        <v>2893</v>
      </c>
      <c r="L6860" s="1">
        <v>2</v>
      </c>
      <c r="M6860" s="1">
        <v>380</v>
      </c>
      <c r="N6860" s="1">
        <v>38</v>
      </c>
      <c r="O6860" s="1" t="s">
        <v>2580</v>
      </c>
      <c r="P6860" s="1">
        <v>674.77</v>
      </c>
      <c r="Q6860" s="1">
        <v>47.23</v>
      </c>
      <c r="R6860" s="1">
        <v>722</v>
      </c>
      <c r="S6860" t="s">
        <v>2605</v>
      </c>
      <c r="T6860" t="str" cm="1">
        <f t="array" ref="T6860">_xlfn.IFS(ISNUMBER(SEARCH("CP02",S6860)),"ราชพฤกษ",ISNUMBER(SEARCH("CP03",S6860)),"บางใหญ่",ISNUMBER(SEARCH("CP04",S6860)),"บางบอน",OR(ISNUMBER(SEARCH("CP",S6860)),ISNUMBER(SEARCH("BTC",D6860))),"340",TRUE,"")</f>
        <v>บางใหญ่</v>
      </c>
    </row>
    <row r="6861" spans="1:20" x14ac:dyDescent="0.2">
      <c r="A6861" t="s">
        <v>6903</v>
      </c>
      <c r="B6861" t="s">
        <v>15</v>
      </c>
      <c r="C6861">
        <v>2026</v>
      </c>
      <c r="D6861" t="s">
        <v>2890</v>
      </c>
      <c r="E6861" t="s">
        <v>2179</v>
      </c>
      <c r="F6861" t="s">
        <v>2180</v>
      </c>
      <c r="G6861" t="s">
        <v>2632</v>
      </c>
      <c r="H6861" t="s">
        <v>2586</v>
      </c>
      <c r="I6861" t="s">
        <v>6937</v>
      </c>
      <c r="J6861" t="s">
        <v>2892</v>
      </c>
      <c r="K6861" t="s">
        <v>2893</v>
      </c>
      <c r="L6861" s="1">
        <v>2</v>
      </c>
      <c r="M6861" s="1">
        <v>400</v>
      </c>
      <c r="N6861" s="1">
        <v>40</v>
      </c>
      <c r="O6861" s="1" t="s">
        <v>2580</v>
      </c>
      <c r="P6861" s="1">
        <v>710.28</v>
      </c>
      <c r="Q6861" s="1">
        <v>49.72</v>
      </c>
      <c r="R6861" s="1">
        <v>760</v>
      </c>
      <c r="S6861" t="s">
        <v>2605</v>
      </c>
      <c r="T6861" t="str" cm="1">
        <f t="array" ref="T6861">_xlfn.IFS(ISNUMBER(SEARCH("CP02",S6861)),"ราชพฤกษ",ISNUMBER(SEARCH("CP03",S6861)),"บางใหญ่",ISNUMBER(SEARCH("CP04",S6861)),"บางบอน",OR(ISNUMBER(SEARCH("CP",S6861)),ISNUMBER(SEARCH("BTC",D6861))),"340",TRUE,"")</f>
        <v>บางใหญ่</v>
      </c>
    </row>
    <row r="6862" spans="1:20" x14ac:dyDescent="0.2">
      <c r="A6862" t="s">
        <v>6903</v>
      </c>
      <c r="B6862" t="s">
        <v>15</v>
      </c>
      <c r="C6862">
        <v>2026</v>
      </c>
      <c r="D6862" t="s">
        <v>2890</v>
      </c>
      <c r="E6862" t="s">
        <v>2091</v>
      </c>
      <c r="F6862" t="s">
        <v>2092</v>
      </c>
      <c r="G6862" t="s">
        <v>2632</v>
      </c>
      <c r="H6862" t="s">
        <v>2586</v>
      </c>
      <c r="I6862" t="s">
        <v>6937</v>
      </c>
      <c r="J6862" t="s">
        <v>2892</v>
      </c>
      <c r="K6862" t="s">
        <v>2893</v>
      </c>
      <c r="L6862" s="1">
        <v>2</v>
      </c>
      <c r="M6862" s="1">
        <v>205</v>
      </c>
      <c r="N6862" s="1">
        <v>20.5</v>
      </c>
      <c r="O6862" s="1" t="s">
        <v>2580</v>
      </c>
      <c r="P6862" s="1">
        <v>364.02</v>
      </c>
      <c r="Q6862" s="1">
        <v>25.48</v>
      </c>
      <c r="R6862" s="1">
        <v>389.5</v>
      </c>
      <c r="S6862" t="s">
        <v>2605</v>
      </c>
      <c r="T6862" t="str" cm="1">
        <f t="array" ref="T6862">_xlfn.IFS(ISNUMBER(SEARCH("CP02",S6862)),"ราชพฤกษ",ISNUMBER(SEARCH("CP03",S6862)),"บางใหญ่",ISNUMBER(SEARCH("CP04",S6862)),"บางบอน",OR(ISNUMBER(SEARCH("CP",S6862)),ISNUMBER(SEARCH("BTC",D6862))),"340",TRUE,"")</f>
        <v>บางใหญ่</v>
      </c>
    </row>
    <row r="6863" spans="1:20" x14ac:dyDescent="0.2">
      <c r="A6863" t="s">
        <v>6903</v>
      </c>
      <c r="B6863" t="s">
        <v>15</v>
      </c>
      <c r="C6863">
        <v>2026</v>
      </c>
      <c r="D6863" t="s">
        <v>2890</v>
      </c>
      <c r="E6863" t="s">
        <v>2173</v>
      </c>
      <c r="F6863" t="s">
        <v>2174</v>
      </c>
      <c r="G6863" t="s">
        <v>2632</v>
      </c>
      <c r="H6863" t="s">
        <v>2586</v>
      </c>
      <c r="I6863" t="s">
        <v>6937</v>
      </c>
      <c r="J6863" t="s">
        <v>2892</v>
      </c>
      <c r="K6863" t="s">
        <v>2893</v>
      </c>
      <c r="L6863" s="1">
        <v>1</v>
      </c>
      <c r="M6863" s="1">
        <v>380</v>
      </c>
      <c r="N6863" s="1">
        <v>19</v>
      </c>
      <c r="O6863" s="1" t="s">
        <v>2580</v>
      </c>
      <c r="P6863" s="1">
        <v>337.38</v>
      </c>
      <c r="Q6863" s="1">
        <v>23.62</v>
      </c>
      <c r="R6863" s="1">
        <v>361</v>
      </c>
      <c r="S6863" t="s">
        <v>2605</v>
      </c>
      <c r="T6863" t="str" cm="1">
        <f t="array" ref="T6863">_xlfn.IFS(ISNUMBER(SEARCH("CP02",S6863)),"ราชพฤกษ",ISNUMBER(SEARCH("CP03",S6863)),"บางใหญ่",ISNUMBER(SEARCH("CP04",S6863)),"บางบอน",OR(ISNUMBER(SEARCH("CP",S6863)),ISNUMBER(SEARCH("BTC",D6863))),"340",TRUE,"")</f>
        <v>บางใหญ่</v>
      </c>
    </row>
    <row r="6864" spans="1:20" x14ac:dyDescent="0.2">
      <c r="A6864" t="s">
        <v>6903</v>
      </c>
      <c r="B6864" t="s">
        <v>15</v>
      </c>
      <c r="C6864">
        <v>2026</v>
      </c>
      <c r="D6864" t="s">
        <v>2890</v>
      </c>
      <c r="E6864" t="s">
        <v>1923</v>
      </c>
      <c r="F6864" t="s">
        <v>1924</v>
      </c>
      <c r="G6864" t="s">
        <v>2632</v>
      </c>
      <c r="H6864" t="s">
        <v>2586</v>
      </c>
      <c r="I6864" t="s">
        <v>6937</v>
      </c>
      <c r="J6864" t="s">
        <v>2892</v>
      </c>
      <c r="K6864" t="s">
        <v>2893</v>
      </c>
      <c r="L6864" s="1">
        <v>2</v>
      </c>
      <c r="M6864" s="1">
        <v>380</v>
      </c>
      <c r="N6864" s="1">
        <v>38</v>
      </c>
      <c r="O6864" s="1" t="s">
        <v>2580</v>
      </c>
      <c r="P6864" s="1">
        <v>674.77</v>
      </c>
      <c r="Q6864" s="1">
        <v>47.23</v>
      </c>
      <c r="R6864" s="1">
        <v>722</v>
      </c>
      <c r="S6864" t="s">
        <v>2605</v>
      </c>
      <c r="T6864" t="str" cm="1">
        <f t="array" ref="T6864">_xlfn.IFS(ISNUMBER(SEARCH("CP02",S6864)),"ราชพฤกษ",ISNUMBER(SEARCH("CP03",S6864)),"บางใหญ่",ISNUMBER(SEARCH("CP04",S6864)),"บางบอน",OR(ISNUMBER(SEARCH("CP",S6864)),ISNUMBER(SEARCH("BTC",D6864))),"340",TRUE,"")</f>
        <v>บางใหญ่</v>
      </c>
    </row>
    <row r="6865" spans="1:20" x14ac:dyDescent="0.2">
      <c r="A6865" t="s">
        <v>6903</v>
      </c>
      <c r="B6865" t="s">
        <v>15</v>
      </c>
      <c r="C6865">
        <v>2026</v>
      </c>
      <c r="D6865" t="s">
        <v>2890</v>
      </c>
      <c r="E6865" t="s">
        <v>1763</v>
      </c>
      <c r="F6865" t="s">
        <v>1764</v>
      </c>
      <c r="G6865" t="s">
        <v>2632</v>
      </c>
      <c r="H6865" t="s">
        <v>2586</v>
      </c>
      <c r="I6865" t="s">
        <v>6937</v>
      </c>
      <c r="J6865" t="s">
        <v>2892</v>
      </c>
      <c r="K6865" t="s">
        <v>2893</v>
      </c>
      <c r="L6865" s="1">
        <v>1</v>
      </c>
      <c r="M6865" s="1">
        <v>1750</v>
      </c>
      <c r="N6865" s="1">
        <v>87.5</v>
      </c>
      <c r="O6865" s="1" t="s">
        <v>2580</v>
      </c>
      <c r="P6865" s="1">
        <v>1553.74</v>
      </c>
      <c r="Q6865" s="1">
        <v>108.76</v>
      </c>
      <c r="R6865" s="1">
        <v>1662.5</v>
      </c>
      <c r="S6865" t="s">
        <v>2605</v>
      </c>
      <c r="T6865" t="str" cm="1">
        <f t="array" ref="T6865">_xlfn.IFS(ISNUMBER(SEARCH("CP02",S6865)),"ราชพฤกษ",ISNUMBER(SEARCH("CP03",S6865)),"บางใหญ่",ISNUMBER(SEARCH("CP04",S6865)),"บางบอน",OR(ISNUMBER(SEARCH("CP",S6865)),ISNUMBER(SEARCH("BTC",D6865))),"340",TRUE,"")</f>
        <v>บางใหญ่</v>
      </c>
    </row>
    <row r="6866" spans="1:20" x14ac:dyDescent="0.2">
      <c r="A6866" t="s">
        <v>6903</v>
      </c>
      <c r="B6866" t="s">
        <v>15</v>
      </c>
      <c r="C6866">
        <v>2026</v>
      </c>
      <c r="D6866" t="s">
        <v>2890</v>
      </c>
      <c r="E6866" t="s">
        <v>2263</v>
      </c>
      <c r="F6866" t="s">
        <v>2264</v>
      </c>
      <c r="G6866" t="s">
        <v>2632</v>
      </c>
      <c r="H6866" t="s">
        <v>2586</v>
      </c>
      <c r="I6866" t="s">
        <v>6937</v>
      </c>
      <c r="J6866" t="s">
        <v>2892</v>
      </c>
      <c r="K6866" t="s">
        <v>2893</v>
      </c>
      <c r="L6866" s="1">
        <v>1</v>
      </c>
      <c r="M6866" s="1">
        <v>730</v>
      </c>
      <c r="N6866" s="1">
        <v>36.5</v>
      </c>
      <c r="O6866" s="1" t="s">
        <v>2580</v>
      </c>
      <c r="P6866" s="1">
        <v>648.13</v>
      </c>
      <c r="Q6866" s="1">
        <v>45.37</v>
      </c>
      <c r="R6866" s="1">
        <v>693.5</v>
      </c>
      <c r="S6866" t="s">
        <v>2605</v>
      </c>
      <c r="T6866" t="str" cm="1">
        <f t="array" ref="T6866">_xlfn.IFS(ISNUMBER(SEARCH("CP02",S6866)),"ราชพฤกษ",ISNUMBER(SEARCH("CP03",S6866)),"บางใหญ่",ISNUMBER(SEARCH("CP04",S6866)),"บางบอน",OR(ISNUMBER(SEARCH("CP",S6866)),ISNUMBER(SEARCH("BTC",D6866))),"340",TRUE,"")</f>
        <v>บางใหญ่</v>
      </c>
    </row>
    <row r="6867" spans="1:20" x14ac:dyDescent="0.2">
      <c r="A6867" t="s">
        <v>6903</v>
      </c>
      <c r="B6867" t="s">
        <v>15</v>
      </c>
      <c r="C6867">
        <v>2026</v>
      </c>
      <c r="D6867" t="s">
        <v>2890</v>
      </c>
      <c r="E6867" t="s">
        <v>1739</v>
      </c>
      <c r="F6867" t="s">
        <v>1740</v>
      </c>
      <c r="G6867" t="s">
        <v>2632</v>
      </c>
      <c r="H6867" t="s">
        <v>2586</v>
      </c>
      <c r="I6867" t="s">
        <v>6937</v>
      </c>
      <c r="J6867" t="s">
        <v>2892</v>
      </c>
      <c r="K6867" t="s">
        <v>2893</v>
      </c>
      <c r="L6867" s="1">
        <v>1</v>
      </c>
      <c r="M6867" s="1">
        <v>170</v>
      </c>
      <c r="N6867" s="1">
        <v>8.5</v>
      </c>
      <c r="O6867" s="1" t="s">
        <v>2580</v>
      </c>
      <c r="P6867" s="1">
        <v>150.93</v>
      </c>
      <c r="Q6867" s="1">
        <v>10.57</v>
      </c>
      <c r="R6867" s="1">
        <v>161.5</v>
      </c>
      <c r="S6867" t="s">
        <v>2605</v>
      </c>
      <c r="T6867" t="str" cm="1">
        <f t="array" ref="T6867">_xlfn.IFS(ISNUMBER(SEARCH("CP02",S6867)),"ราชพฤกษ",ISNUMBER(SEARCH("CP03",S6867)),"บางใหญ่",ISNUMBER(SEARCH("CP04",S6867)),"บางบอน",OR(ISNUMBER(SEARCH("CP",S6867)),ISNUMBER(SEARCH("BTC",D6867))),"340",TRUE,"")</f>
        <v>บางใหญ่</v>
      </c>
    </row>
    <row r="6868" spans="1:20" x14ac:dyDescent="0.2">
      <c r="A6868" t="s">
        <v>6903</v>
      </c>
      <c r="B6868" t="s">
        <v>15</v>
      </c>
      <c r="C6868">
        <v>2026</v>
      </c>
      <c r="D6868" t="s">
        <v>2890</v>
      </c>
      <c r="E6868" t="s">
        <v>1647</v>
      </c>
      <c r="F6868" t="s">
        <v>1648</v>
      </c>
      <c r="G6868" t="s">
        <v>1536</v>
      </c>
      <c r="H6868" t="s">
        <v>2586</v>
      </c>
      <c r="I6868" t="s">
        <v>6937</v>
      </c>
      <c r="J6868" t="s">
        <v>2892</v>
      </c>
      <c r="K6868" t="s">
        <v>2893</v>
      </c>
      <c r="L6868" s="1">
        <v>3</v>
      </c>
      <c r="M6868" s="1">
        <v>480</v>
      </c>
      <c r="N6868" s="1">
        <v>113</v>
      </c>
      <c r="O6868" s="1" t="s">
        <v>2580</v>
      </c>
      <c r="P6868" s="1">
        <v>1240.19</v>
      </c>
      <c r="Q6868" s="1">
        <v>86.81</v>
      </c>
      <c r="R6868" s="1">
        <v>1327</v>
      </c>
      <c r="S6868" t="s">
        <v>2606</v>
      </c>
      <c r="T6868" t="str" cm="1">
        <f t="array" ref="T6868">_xlfn.IFS(ISNUMBER(SEARCH("CP02",S6868)),"ราชพฤกษ",ISNUMBER(SEARCH("CP03",S6868)),"บางใหญ่",ISNUMBER(SEARCH("CP04",S6868)),"บางบอน",OR(ISNUMBER(SEARCH("CP",S6868)),ISNUMBER(SEARCH("BTC",D6868))),"340",TRUE,"")</f>
        <v>บางใหญ่</v>
      </c>
    </row>
    <row r="6869" spans="1:20" x14ac:dyDescent="0.2">
      <c r="A6869" t="s">
        <v>6903</v>
      </c>
      <c r="B6869" t="s">
        <v>15</v>
      </c>
      <c r="C6869">
        <v>2026</v>
      </c>
      <c r="D6869" t="s">
        <v>2890</v>
      </c>
      <c r="E6869" t="s">
        <v>555</v>
      </c>
      <c r="F6869" t="s">
        <v>556</v>
      </c>
      <c r="G6869" t="s">
        <v>2582</v>
      </c>
      <c r="H6869" t="s">
        <v>2586</v>
      </c>
      <c r="I6869" t="s">
        <v>6938</v>
      </c>
      <c r="J6869" t="s">
        <v>2892</v>
      </c>
      <c r="K6869" t="s">
        <v>2893</v>
      </c>
      <c r="L6869" s="1">
        <v>1</v>
      </c>
      <c r="M6869" s="1">
        <v>1350</v>
      </c>
      <c r="N6869" s="1">
        <v>0</v>
      </c>
      <c r="O6869" s="1" t="s">
        <v>2580</v>
      </c>
      <c r="P6869" s="1">
        <v>1261.68</v>
      </c>
      <c r="Q6869" s="1">
        <v>88.32</v>
      </c>
      <c r="R6869" s="1">
        <v>1350</v>
      </c>
      <c r="S6869" t="s">
        <v>2605</v>
      </c>
      <c r="T6869" t="str" cm="1">
        <f t="array" ref="T6869">_xlfn.IFS(ISNUMBER(SEARCH("CP02",S6869)),"ราชพฤกษ",ISNUMBER(SEARCH("CP03",S6869)),"บางใหญ่",ISNUMBER(SEARCH("CP04",S6869)),"บางบอน",OR(ISNUMBER(SEARCH("CP",S6869)),ISNUMBER(SEARCH("BTC",D6869))),"340",TRUE,"")</f>
        <v>บางใหญ่</v>
      </c>
    </row>
    <row r="6870" spans="1:20" x14ac:dyDescent="0.2">
      <c r="A6870" t="s">
        <v>6903</v>
      </c>
      <c r="B6870" t="s">
        <v>15</v>
      </c>
      <c r="C6870">
        <v>2026</v>
      </c>
      <c r="D6870" t="s">
        <v>2890</v>
      </c>
      <c r="E6870" t="s">
        <v>553</v>
      </c>
      <c r="F6870" t="s">
        <v>554</v>
      </c>
      <c r="G6870" t="s">
        <v>2582</v>
      </c>
      <c r="H6870" t="s">
        <v>2586</v>
      </c>
      <c r="I6870" t="s">
        <v>6938</v>
      </c>
      <c r="J6870" t="s">
        <v>2892</v>
      </c>
      <c r="K6870" t="s">
        <v>2893</v>
      </c>
      <c r="L6870" s="1">
        <v>1</v>
      </c>
      <c r="M6870" s="1">
        <v>250</v>
      </c>
      <c r="N6870" s="1">
        <v>0</v>
      </c>
      <c r="O6870" s="1" t="s">
        <v>2580</v>
      </c>
      <c r="P6870" s="1">
        <v>0</v>
      </c>
      <c r="Q6870" s="1">
        <v>0</v>
      </c>
      <c r="R6870" s="1">
        <v>0</v>
      </c>
      <c r="S6870" t="s">
        <v>2605</v>
      </c>
      <c r="T6870" t="str" cm="1">
        <f t="array" ref="T6870">_xlfn.IFS(ISNUMBER(SEARCH("CP02",S6870)),"ราชพฤกษ",ISNUMBER(SEARCH("CP03",S6870)),"บางใหญ่",ISNUMBER(SEARCH("CP04",S6870)),"บางบอน",OR(ISNUMBER(SEARCH("CP",S6870)),ISNUMBER(SEARCH("BTC",D6870))),"340",TRUE,"")</f>
        <v>บางใหญ่</v>
      </c>
    </row>
    <row r="6871" spans="1:20" x14ac:dyDescent="0.2">
      <c r="A6871" t="s">
        <v>6903</v>
      </c>
      <c r="B6871" t="s">
        <v>15</v>
      </c>
      <c r="C6871">
        <v>2026</v>
      </c>
      <c r="D6871" t="s">
        <v>2890</v>
      </c>
      <c r="E6871" t="s">
        <v>1317</v>
      </c>
      <c r="F6871" t="s">
        <v>1318</v>
      </c>
      <c r="G6871" t="s">
        <v>2582</v>
      </c>
      <c r="H6871" t="s">
        <v>2586</v>
      </c>
      <c r="I6871" t="s">
        <v>6938</v>
      </c>
      <c r="J6871" t="s">
        <v>2892</v>
      </c>
      <c r="K6871" t="s">
        <v>2893</v>
      </c>
      <c r="L6871" s="1">
        <v>1</v>
      </c>
      <c r="M6871" s="1">
        <v>220</v>
      </c>
      <c r="N6871" s="1">
        <v>0</v>
      </c>
      <c r="O6871" s="1" t="s">
        <v>2580</v>
      </c>
      <c r="P6871" s="1">
        <v>0</v>
      </c>
      <c r="Q6871" s="1">
        <v>0</v>
      </c>
      <c r="R6871" s="1">
        <v>0</v>
      </c>
      <c r="S6871" t="s">
        <v>2605</v>
      </c>
      <c r="T6871" t="str" cm="1">
        <f t="array" ref="T6871">_xlfn.IFS(ISNUMBER(SEARCH("CP02",S6871)),"ราชพฤกษ",ISNUMBER(SEARCH("CP03",S6871)),"บางใหญ่",ISNUMBER(SEARCH("CP04",S6871)),"บางบอน",OR(ISNUMBER(SEARCH("CP",S6871)),ISNUMBER(SEARCH("BTC",D6871))),"340",TRUE,"")</f>
        <v>บางใหญ่</v>
      </c>
    </row>
    <row r="6872" spans="1:20" x14ac:dyDescent="0.2">
      <c r="A6872" t="s">
        <v>6903</v>
      </c>
      <c r="B6872" t="s">
        <v>15</v>
      </c>
      <c r="C6872">
        <v>2026</v>
      </c>
      <c r="D6872" t="s">
        <v>2890</v>
      </c>
      <c r="E6872" t="s">
        <v>1185</v>
      </c>
      <c r="F6872" t="s">
        <v>1186</v>
      </c>
      <c r="G6872" t="s">
        <v>2582</v>
      </c>
      <c r="H6872" t="s">
        <v>2586</v>
      </c>
      <c r="I6872" t="s">
        <v>6938</v>
      </c>
      <c r="J6872" t="s">
        <v>2892</v>
      </c>
      <c r="K6872" t="s">
        <v>2893</v>
      </c>
      <c r="L6872" s="1">
        <v>1</v>
      </c>
      <c r="M6872" s="1">
        <v>20</v>
      </c>
      <c r="N6872" s="1">
        <v>0</v>
      </c>
      <c r="O6872" s="1" t="s">
        <v>2580</v>
      </c>
      <c r="P6872" s="1">
        <v>18.690000000000001</v>
      </c>
      <c r="Q6872" s="1">
        <v>1.31</v>
      </c>
      <c r="R6872" s="1">
        <v>20</v>
      </c>
      <c r="S6872" t="s">
        <v>2605</v>
      </c>
      <c r="T6872" t="str" cm="1">
        <f t="array" ref="T6872">_xlfn.IFS(ISNUMBER(SEARCH("CP02",S6872)),"ราชพฤกษ",ISNUMBER(SEARCH("CP03",S6872)),"บางใหญ่",ISNUMBER(SEARCH("CP04",S6872)),"บางบอน",OR(ISNUMBER(SEARCH("CP",S6872)),ISNUMBER(SEARCH("BTC",D6872))),"340",TRUE,"")</f>
        <v>บางใหญ่</v>
      </c>
    </row>
    <row r="6873" spans="1:20" x14ac:dyDescent="0.2">
      <c r="A6873" t="s">
        <v>6903</v>
      </c>
      <c r="B6873" t="s">
        <v>15</v>
      </c>
      <c r="C6873">
        <v>2026</v>
      </c>
      <c r="D6873" t="s">
        <v>2890</v>
      </c>
      <c r="E6873" t="s">
        <v>555</v>
      </c>
      <c r="F6873" t="s">
        <v>556</v>
      </c>
      <c r="G6873" t="s">
        <v>2582</v>
      </c>
      <c r="H6873" t="s">
        <v>2586</v>
      </c>
      <c r="I6873" t="s">
        <v>6939</v>
      </c>
      <c r="J6873" t="s">
        <v>2892</v>
      </c>
      <c r="K6873" t="s">
        <v>2893</v>
      </c>
      <c r="L6873" s="1">
        <v>1</v>
      </c>
      <c r="M6873" s="1">
        <v>1350</v>
      </c>
      <c r="N6873" s="1">
        <v>0</v>
      </c>
      <c r="O6873" s="1" t="s">
        <v>2580</v>
      </c>
      <c r="P6873" s="1">
        <v>1261.68</v>
      </c>
      <c r="Q6873" s="1">
        <v>88.32</v>
      </c>
      <c r="R6873" s="1">
        <v>1350</v>
      </c>
      <c r="S6873" t="s">
        <v>2605</v>
      </c>
      <c r="T6873" t="str" cm="1">
        <f t="array" ref="T6873">_xlfn.IFS(ISNUMBER(SEARCH("CP02",S6873)),"ราชพฤกษ",ISNUMBER(SEARCH("CP03",S6873)),"บางใหญ่",ISNUMBER(SEARCH("CP04",S6873)),"บางบอน",OR(ISNUMBER(SEARCH("CP",S6873)),ISNUMBER(SEARCH("BTC",D6873))),"340",TRUE,"")</f>
        <v>บางใหญ่</v>
      </c>
    </row>
    <row r="6874" spans="1:20" x14ac:dyDescent="0.2">
      <c r="A6874" t="s">
        <v>6903</v>
      </c>
      <c r="B6874" t="s">
        <v>15</v>
      </c>
      <c r="C6874">
        <v>2026</v>
      </c>
      <c r="D6874" t="s">
        <v>2890</v>
      </c>
      <c r="E6874" t="s">
        <v>553</v>
      </c>
      <c r="F6874" t="s">
        <v>554</v>
      </c>
      <c r="G6874" t="s">
        <v>2582</v>
      </c>
      <c r="H6874" t="s">
        <v>2586</v>
      </c>
      <c r="I6874" t="s">
        <v>6939</v>
      </c>
      <c r="J6874" t="s">
        <v>2892</v>
      </c>
      <c r="K6874" t="s">
        <v>2893</v>
      </c>
      <c r="L6874" s="1">
        <v>1</v>
      </c>
      <c r="M6874" s="1">
        <v>250</v>
      </c>
      <c r="N6874" s="1">
        <v>0</v>
      </c>
      <c r="O6874" s="1" t="s">
        <v>2580</v>
      </c>
      <c r="P6874" s="1">
        <v>0</v>
      </c>
      <c r="Q6874" s="1">
        <v>0</v>
      </c>
      <c r="R6874" s="1">
        <v>0</v>
      </c>
      <c r="S6874" t="s">
        <v>2605</v>
      </c>
      <c r="T6874" t="str" cm="1">
        <f t="array" ref="T6874">_xlfn.IFS(ISNUMBER(SEARCH("CP02",S6874)),"ราชพฤกษ",ISNUMBER(SEARCH("CP03",S6874)),"บางใหญ่",ISNUMBER(SEARCH("CP04",S6874)),"บางบอน",OR(ISNUMBER(SEARCH("CP",S6874)),ISNUMBER(SEARCH("BTC",D6874))),"340",TRUE,"")</f>
        <v>บางใหญ่</v>
      </c>
    </row>
    <row r="6875" spans="1:20" x14ac:dyDescent="0.2">
      <c r="A6875" t="s">
        <v>6903</v>
      </c>
      <c r="B6875" t="s">
        <v>15</v>
      </c>
      <c r="C6875">
        <v>2026</v>
      </c>
      <c r="D6875" t="s">
        <v>2890</v>
      </c>
      <c r="E6875" t="s">
        <v>157</v>
      </c>
      <c r="F6875" t="s">
        <v>158</v>
      </c>
      <c r="G6875" t="s">
        <v>2582</v>
      </c>
      <c r="H6875" t="s">
        <v>2586</v>
      </c>
      <c r="I6875" t="s">
        <v>6939</v>
      </c>
      <c r="J6875" t="s">
        <v>2892</v>
      </c>
      <c r="K6875" t="s">
        <v>2893</v>
      </c>
      <c r="L6875" s="1">
        <v>1</v>
      </c>
      <c r="M6875" s="1">
        <v>330</v>
      </c>
      <c r="N6875" s="1">
        <v>0</v>
      </c>
      <c r="O6875" s="1" t="s">
        <v>2580</v>
      </c>
      <c r="P6875" s="1">
        <v>0</v>
      </c>
      <c r="Q6875" s="1">
        <v>0</v>
      </c>
      <c r="R6875" s="1">
        <v>0</v>
      </c>
      <c r="S6875" t="s">
        <v>2605</v>
      </c>
      <c r="T6875" t="str" cm="1">
        <f t="array" ref="T6875">_xlfn.IFS(ISNUMBER(SEARCH("CP02",S6875)),"ราชพฤกษ",ISNUMBER(SEARCH("CP03",S6875)),"บางใหญ่",ISNUMBER(SEARCH("CP04",S6875)),"บางบอน",OR(ISNUMBER(SEARCH("CP",S6875)),ISNUMBER(SEARCH("BTC",D6875))),"340",TRUE,"")</f>
        <v>บางใหญ่</v>
      </c>
    </row>
    <row r="6876" spans="1:20" x14ac:dyDescent="0.2">
      <c r="A6876" t="s">
        <v>6903</v>
      </c>
      <c r="B6876" t="s">
        <v>15</v>
      </c>
      <c r="C6876">
        <v>2026</v>
      </c>
      <c r="D6876" t="s">
        <v>2890</v>
      </c>
      <c r="E6876" t="s">
        <v>1187</v>
      </c>
      <c r="F6876" t="s">
        <v>1188</v>
      </c>
      <c r="G6876" t="s">
        <v>2582</v>
      </c>
      <c r="H6876" t="s">
        <v>2586</v>
      </c>
      <c r="I6876" t="s">
        <v>6939</v>
      </c>
      <c r="J6876" t="s">
        <v>2892</v>
      </c>
      <c r="K6876" t="s">
        <v>2893</v>
      </c>
      <c r="L6876" s="1">
        <v>1</v>
      </c>
      <c r="M6876" s="1">
        <v>20</v>
      </c>
      <c r="N6876" s="1">
        <v>0</v>
      </c>
      <c r="O6876" s="1" t="s">
        <v>2580</v>
      </c>
      <c r="P6876" s="1">
        <v>18.690000000000001</v>
      </c>
      <c r="Q6876" s="1">
        <v>1.31</v>
      </c>
      <c r="R6876" s="1">
        <v>20</v>
      </c>
      <c r="S6876" t="s">
        <v>2605</v>
      </c>
      <c r="T6876" t="str" cm="1">
        <f t="array" ref="T6876">_xlfn.IFS(ISNUMBER(SEARCH("CP02",S6876)),"ราชพฤกษ",ISNUMBER(SEARCH("CP03",S6876)),"บางใหญ่",ISNUMBER(SEARCH("CP04",S6876)),"บางบอน",OR(ISNUMBER(SEARCH("CP",S6876)),ISNUMBER(SEARCH("BTC",D6876))),"340",TRUE,"")</f>
        <v>บางใหญ่</v>
      </c>
    </row>
    <row r="6877" spans="1:20" x14ac:dyDescent="0.2">
      <c r="A6877" t="s">
        <v>6903</v>
      </c>
      <c r="B6877" t="s">
        <v>15</v>
      </c>
      <c r="C6877">
        <v>2026</v>
      </c>
      <c r="D6877" t="s">
        <v>2890</v>
      </c>
      <c r="E6877" t="s">
        <v>841</v>
      </c>
      <c r="F6877" t="s">
        <v>842</v>
      </c>
      <c r="G6877" t="s">
        <v>3143</v>
      </c>
      <c r="H6877" t="s">
        <v>3144</v>
      </c>
      <c r="I6877" t="s">
        <v>6939</v>
      </c>
      <c r="J6877" t="s">
        <v>2892</v>
      </c>
      <c r="K6877" t="s">
        <v>2893</v>
      </c>
      <c r="L6877" s="1">
        <v>1</v>
      </c>
      <c r="M6877" s="1">
        <v>2080</v>
      </c>
      <c r="N6877" s="1">
        <v>104</v>
      </c>
      <c r="O6877" s="1" t="s">
        <v>2580</v>
      </c>
      <c r="P6877" s="1">
        <v>1846.73</v>
      </c>
      <c r="Q6877" s="1">
        <v>129.27000000000001</v>
      </c>
      <c r="R6877" s="1">
        <v>1976</v>
      </c>
      <c r="S6877" t="s">
        <v>4973</v>
      </c>
      <c r="T6877" t="str" cm="1">
        <f t="array" ref="T6877">_xlfn.IFS(ISNUMBER(SEARCH("CP02",S6877)),"ราชพฤกษ",ISNUMBER(SEARCH("CP03",S6877)),"บางใหญ่",ISNUMBER(SEARCH("CP04",S6877)),"บางบอน",OR(ISNUMBER(SEARCH("CP",S6877)),ISNUMBER(SEARCH("BTC",D6877))),"340",TRUE,"")</f>
        <v>บางใหญ่</v>
      </c>
    </row>
    <row r="6878" spans="1:20" x14ac:dyDescent="0.2">
      <c r="A6878" t="s">
        <v>6903</v>
      </c>
      <c r="B6878" t="s">
        <v>15</v>
      </c>
      <c r="C6878">
        <v>2026</v>
      </c>
      <c r="D6878" t="s">
        <v>2890</v>
      </c>
      <c r="E6878" t="s">
        <v>1091</v>
      </c>
      <c r="F6878" t="s">
        <v>1092</v>
      </c>
      <c r="G6878" t="s">
        <v>2582</v>
      </c>
      <c r="H6878" t="s">
        <v>2583</v>
      </c>
      <c r="I6878" t="s">
        <v>6939</v>
      </c>
      <c r="J6878" t="s">
        <v>2892</v>
      </c>
      <c r="K6878" t="s">
        <v>2893</v>
      </c>
      <c r="L6878" s="1">
        <v>1</v>
      </c>
      <c r="M6878" s="1">
        <v>60</v>
      </c>
      <c r="N6878" s="1">
        <v>0</v>
      </c>
      <c r="O6878" s="1" t="s">
        <v>2580</v>
      </c>
      <c r="P6878" s="1">
        <v>0</v>
      </c>
      <c r="Q6878" s="1">
        <v>0</v>
      </c>
      <c r="R6878" s="1">
        <v>0</v>
      </c>
      <c r="S6878" t="s">
        <v>2605</v>
      </c>
      <c r="T6878" t="str" cm="1">
        <f t="array" ref="T6878">_xlfn.IFS(ISNUMBER(SEARCH("CP02",S6878)),"ราชพฤกษ",ISNUMBER(SEARCH("CP03",S6878)),"บางใหญ่",ISNUMBER(SEARCH("CP04",S6878)),"บางบอน",OR(ISNUMBER(SEARCH("CP",S6878)),ISNUMBER(SEARCH("BTC",D6878))),"340",TRUE,"")</f>
        <v>บางใหญ่</v>
      </c>
    </row>
    <row r="6879" spans="1:20" x14ac:dyDescent="0.2">
      <c r="A6879" t="s">
        <v>6903</v>
      </c>
      <c r="B6879" t="s">
        <v>15</v>
      </c>
      <c r="C6879">
        <v>2026</v>
      </c>
      <c r="D6879" t="s">
        <v>2890</v>
      </c>
      <c r="E6879" t="s">
        <v>915</v>
      </c>
      <c r="F6879" t="s">
        <v>916</v>
      </c>
      <c r="G6879" t="s">
        <v>2655</v>
      </c>
      <c r="H6879" t="s">
        <v>2656</v>
      </c>
      <c r="I6879" t="s">
        <v>6940</v>
      </c>
      <c r="J6879" t="s">
        <v>2892</v>
      </c>
      <c r="K6879" t="s">
        <v>2893</v>
      </c>
      <c r="L6879" s="1">
        <v>1</v>
      </c>
      <c r="M6879" s="1">
        <v>5350</v>
      </c>
      <c r="N6879" s="1">
        <v>267.5</v>
      </c>
      <c r="O6879" s="1" t="s">
        <v>2580</v>
      </c>
      <c r="P6879" s="1">
        <v>4750</v>
      </c>
      <c r="Q6879" s="1">
        <v>332.5</v>
      </c>
      <c r="R6879" s="1">
        <v>5082.5</v>
      </c>
      <c r="S6879" t="s">
        <v>4973</v>
      </c>
      <c r="T6879" t="str" cm="1">
        <f t="array" ref="T6879">_xlfn.IFS(ISNUMBER(SEARCH("CP02",S6879)),"ราชพฤกษ",ISNUMBER(SEARCH("CP03",S6879)),"บางใหญ่",ISNUMBER(SEARCH("CP04",S6879)),"บางบอน",OR(ISNUMBER(SEARCH("CP",S6879)),ISNUMBER(SEARCH("BTC",D6879))),"340",TRUE,"")</f>
        <v>บางใหญ่</v>
      </c>
    </row>
    <row r="6880" spans="1:20" x14ac:dyDescent="0.2">
      <c r="A6880" t="s">
        <v>6903</v>
      </c>
      <c r="B6880" t="s">
        <v>15</v>
      </c>
      <c r="C6880">
        <v>2026</v>
      </c>
      <c r="D6880" t="s">
        <v>2890</v>
      </c>
      <c r="E6880" t="s">
        <v>1091</v>
      </c>
      <c r="F6880" t="s">
        <v>1092</v>
      </c>
      <c r="G6880" t="s">
        <v>2582</v>
      </c>
      <c r="H6880" t="s">
        <v>2583</v>
      </c>
      <c r="I6880" t="s">
        <v>6940</v>
      </c>
      <c r="J6880" t="s">
        <v>2892</v>
      </c>
      <c r="K6880" t="s">
        <v>2893</v>
      </c>
      <c r="L6880" s="1">
        <v>1</v>
      </c>
      <c r="M6880" s="1">
        <v>60</v>
      </c>
      <c r="N6880" s="1">
        <v>0</v>
      </c>
      <c r="O6880" s="1" t="s">
        <v>2580</v>
      </c>
      <c r="P6880" s="1">
        <v>0</v>
      </c>
      <c r="Q6880" s="1">
        <v>0</v>
      </c>
      <c r="R6880" s="1">
        <v>0</v>
      </c>
      <c r="S6880" t="s">
        <v>2605</v>
      </c>
      <c r="T6880" t="str" cm="1">
        <f t="array" ref="T6880">_xlfn.IFS(ISNUMBER(SEARCH("CP02",S6880)),"ราชพฤกษ",ISNUMBER(SEARCH("CP03",S6880)),"บางใหญ่",ISNUMBER(SEARCH("CP04",S6880)),"บางบอน",OR(ISNUMBER(SEARCH("CP",S6880)),ISNUMBER(SEARCH("BTC",D6880))),"340",TRUE,"")</f>
        <v>บางใหญ่</v>
      </c>
    </row>
    <row r="6881" spans="1:20" x14ac:dyDescent="0.2">
      <c r="A6881" t="s">
        <v>6941</v>
      </c>
      <c r="B6881" t="s">
        <v>15</v>
      </c>
      <c r="C6881">
        <v>2026</v>
      </c>
      <c r="D6881" t="s">
        <v>6942</v>
      </c>
      <c r="E6881" t="s">
        <v>525</v>
      </c>
      <c r="F6881" t="s">
        <v>526</v>
      </c>
      <c r="G6881" t="s">
        <v>2582</v>
      </c>
      <c r="H6881" t="s">
        <v>2586</v>
      </c>
      <c r="I6881" t="s">
        <v>6943</v>
      </c>
      <c r="J6881" t="s">
        <v>6944</v>
      </c>
      <c r="K6881" t="s">
        <v>2692</v>
      </c>
      <c r="L6881" s="1">
        <v>1</v>
      </c>
      <c r="M6881" s="1">
        <v>1150</v>
      </c>
      <c r="N6881" s="1">
        <v>0</v>
      </c>
      <c r="O6881" s="1" t="s">
        <v>2580</v>
      </c>
      <c r="P6881" s="1">
        <v>1074.77</v>
      </c>
      <c r="Q6881" s="1">
        <v>75.23</v>
      </c>
      <c r="R6881" s="1">
        <v>1150</v>
      </c>
      <c r="S6881" t="s">
        <v>2631</v>
      </c>
      <c r="T6881" t="str" cm="1">
        <f t="array" ref="T6881">_xlfn.IFS(ISNUMBER(SEARCH("CP02",S6881)),"ราชพฤกษ",ISNUMBER(SEARCH("CP03",S6881)),"บางใหญ่",ISNUMBER(SEARCH("CP04",S6881)),"บางบอน",OR(ISNUMBER(SEARCH("CP",S6881)),ISNUMBER(SEARCH("BTC",D6881))),"340",TRUE,"")</f>
        <v>บางบอน</v>
      </c>
    </row>
    <row r="6882" spans="1:20" x14ac:dyDescent="0.2">
      <c r="A6882" t="s">
        <v>6941</v>
      </c>
      <c r="B6882" t="s">
        <v>15</v>
      </c>
      <c r="C6882">
        <v>2026</v>
      </c>
      <c r="D6882" t="s">
        <v>6942</v>
      </c>
      <c r="E6882" t="s">
        <v>523</v>
      </c>
      <c r="F6882" t="s">
        <v>524</v>
      </c>
      <c r="G6882" t="s">
        <v>2582</v>
      </c>
      <c r="H6882" t="s">
        <v>2586</v>
      </c>
      <c r="I6882" t="s">
        <v>6943</v>
      </c>
      <c r="J6882" t="s">
        <v>6944</v>
      </c>
      <c r="K6882" t="s">
        <v>2692</v>
      </c>
      <c r="L6882" s="1">
        <v>1</v>
      </c>
      <c r="M6882" s="1">
        <v>175</v>
      </c>
      <c r="N6882" s="1">
        <v>0</v>
      </c>
      <c r="O6882" s="1" t="s">
        <v>2580</v>
      </c>
      <c r="P6882" s="1">
        <v>0</v>
      </c>
      <c r="Q6882" s="1">
        <v>0</v>
      </c>
      <c r="R6882" s="1">
        <v>0</v>
      </c>
      <c r="S6882" t="s">
        <v>2631</v>
      </c>
      <c r="T6882" t="str" cm="1">
        <f t="array" ref="T6882">_xlfn.IFS(ISNUMBER(SEARCH("CP02",S6882)),"ราชพฤกษ",ISNUMBER(SEARCH("CP03",S6882)),"บางใหญ่",ISNUMBER(SEARCH("CP04",S6882)),"บางบอน",OR(ISNUMBER(SEARCH("CP",S6882)),ISNUMBER(SEARCH("BTC",D6882))),"340",TRUE,"")</f>
        <v>บางบอน</v>
      </c>
    </row>
    <row r="6883" spans="1:20" x14ac:dyDescent="0.2">
      <c r="A6883" t="s">
        <v>6941</v>
      </c>
      <c r="B6883" t="s">
        <v>15</v>
      </c>
      <c r="C6883">
        <v>2026</v>
      </c>
      <c r="D6883" t="s">
        <v>6942</v>
      </c>
      <c r="E6883" t="s">
        <v>123</v>
      </c>
      <c r="F6883" t="s">
        <v>124</v>
      </c>
      <c r="G6883" t="s">
        <v>2582</v>
      </c>
      <c r="H6883" t="s">
        <v>2586</v>
      </c>
      <c r="I6883" t="s">
        <v>6943</v>
      </c>
      <c r="J6883" t="s">
        <v>6944</v>
      </c>
      <c r="K6883" t="s">
        <v>2692</v>
      </c>
      <c r="L6883" s="1">
        <v>1</v>
      </c>
      <c r="M6883" s="1">
        <v>350</v>
      </c>
      <c r="N6883" s="1">
        <v>0</v>
      </c>
      <c r="O6883" s="1" t="s">
        <v>2580</v>
      </c>
      <c r="P6883" s="1">
        <v>327.10000000000002</v>
      </c>
      <c r="Q6883" s="1">
        <v>22.9</v>
      </c>
      <c r="R6883" s="1">
        <v>350</v>
      </c>
      <c r="S6883" t="s">
        <v>2631</v>
      </c>
      <c r="T6883" t="str" cm="1">
        <f t="array" ref="T6883">_xlfn.IFS(ISNUMBER(SEARCH("CP02",S6883)),"ราชพฤกษ",ISNUMBER(SEARCH("CP03",S6883)),"บางใหญ่",ISNUMBER(SEARCH("CP04",S6883)),"บางบอน",OR(ISNUMBER(SEARCH("CP",S6883)),ISNUMBER(SEARCH("BTC",D6883))),"340",TRUE,"")</f>
        <v>บางบอน</v>
      </c>
    </row>
    <row r="6884" spans="1:20" x14ac:dyDescent="0.2">
      <c r="A6884" t="s">
        <v>6941</v>
      </c>
      <c r="B6884" t="s">
        <v>15</v>
      </c>
      <c r="C6884">
        <v>2026</v>
      </c>
      <c r="D6884" t="s">
        <v>6942</v>
      </c>
      <c r="E6884" t="s">
        <v>1187</v>
      </c>
      <c r="F6884" t="s">
        <v>1188</v>
      </c>
      <c r="G6884" t="s">
        <v>2582</v>
      </c>
      <c r="H6884" t="s">
        <v>2586</v>
      </c>
      <c r="I6884" t="s">
        <v>6943</v>
      </c>
      <c r="J6884" t="s">
        <v>6944</v>
      </c>
      <c r="K6884" t="s">
        <v>2692</v>
      </c>
      <c r="L6884" s="1">
        <v>1</v>
      </c>
      <c r="M6884" s="1">
        <v>20</v>
      </c>
      <c r="N6884" s="1">
        <v>0</v>
      </c>
      <c r="O6884" s="1" t="s">
        <v>2580</v>
      </c>
      <c r="P6884" s="1">
        <v>18.690000000000001</v>
      </c>
      <c r="Q6884" s="1">
        <v>1.31</v>
      </c>
      <c r="R6884" s="1">
        <v>20</v>
      </c>
      <c r="S6884" t="s">
        <v>2631</v>
      </c>
      <c r="T6884" t="str" cm="1">
        <f t="array" ref="T6884">_xlfn.IFS(ISNUMBER(SEARCH("CP02",S6884)),"ราชพฤกษ",ISNUMBER(SEARCH("CP03",S6884)),"บางใหญ่",ISNUMBER(SEARCH("CP04",S6884)),"บางบอน",OR(ISNUMBER(SEARCH("CP",S6884)),ISNUMBER(SEARCH("BTC",D6884))),"340",TRUE,"")</f>
        <v>บางบอน</v>
      </c>
    </row>
    <row r="6885" spans="1:20" x14ac:dyDescent="0.2">
      <c r="A6885" t="s">
        <v>6941</v>
      </c>
      <c r="B6885" t="s">
        <v>15</v>
      </c>
      <c r="C6885">
        <v>2026</v>
      </c>
      <c r="D6885" t="s">
        <v>6945</v>
      </c>
      <c r="E6885" t="s">
        <v>565</v>
      </c>
      <c r="F6885" t="s">
        <v>566</v>
      </c>
      <c r="G6885" t="s">
        <v>2582</v>
      </c>
      <c r="H6885" t="s">
        <v>2586</v>
      </c>
      <c r="I6885" t="s">
        <v>6946</v>
      </c>
      <c r="J6885" t="s">
        <v>6947</v>
      </c>
      <c r="K6885" t="s">
        <v>2630</v>
      </c>
      <c r="L6885" s="1">
        <v>1</v>
      </c>
      <c r="M6885" s="1">
        <v>1650</v>
      </c>
      <c r="N6885" s="1">
        <v>0</v>
      </c>
      <c r="O6885" s="1" t="s">
        <v>2580</v>
      </c>
      <c r="P6885" s="1">
        <v>1542.06</v>
      </c>
      <c r="Q6885" s="1">
        <v>107.94</v>
      </c>
      <c r="R6885" s="1">
        <v>1650</v>
      </c>
      <c r="S6885" t="s">
        <v>2631</v>
      </c>
      <c r="T6885" t="str" cm="1">
        <f t="array" ref="T6885">_xlfn.IFS(ISNUMBER(SEARCH("CP02",S6885)),"ราชพฤกษ",ISNUMBER(SEARCH("CP03",S6885)),"บางใหญ่",ISNUMBER(SEARCH("CP04",S6885)),"บางบอน",OR(ISNUMBER(SEARCH("CP",S6885)),ISNUMBER(SEARCH("BTC",D6885))),"340",TRUE,"")</f>
        <v>บางบอน</v>
      </c>
    </row>
    <row r="6886" spans="1:20" x14ac:dyDescent="0.2">
      <c r="A6886" t="s">
        <v>6941</v>
      </c>
      <c r="B6886" t="s">
        <v>15</v>
      </c>
      <c r="C6886">
        <v>2026</v>
      </c>
      <c r="D6886" t="s">
        <v>6945</v>
      </c>
      <c r="E6886" t="s">
        <v>563</v>
      </c>
      <c r="F6886" t="s">
        <v>564</v>
      </c>
      <c r="G6886" t="s">
        <v>2582</v>
      </c>
      <c r="H6886" t="s">
        <v>2586</v>
      </c>
      <c r="I6886" t="s">
        <v>6946</v>
      </c>
      <c r="J6886" t="s">
        <v>6947</v>
      </c>
      <c r="K6886" t="s">
        <v>2630</v>
      </c>
      <c r="L6886" s="1">
        <v>1</v>
      </c>
      <c r="M6886" s="1">
        <v>420</v>
      </c>
      <c r="N6886" s="1">
        <v>0</v>
      </c>
      <c r="O6886" s="1" t="s">
        <v>2580</v>
      </c>
      <c r="P6886" s="1">
        <v>0</v>
      </c>
      <c r="Q6886" s="1">
        <v>0</v>
      </c>
      <c r="R6886" s="1">
        <v>0</v>
      </c>
      <c r="S6886" t="s">
        <v>2631</v>
      </c>
      <c r="T6886" t="str" cm="1">
        <f t="array" ref="T6886">_xlfn.IFS(ISNUMBER(SEARCH("CP02",S6886)),"ราชพฤกษ",ISNUMBER(SEARCH("CP03",S6886)),"บางใหญ่",ISNUMBER(SEARCH("CP04",S6886)),"บางบอน",OR(ISNUMBER(SEARCH("CP",S6886)),ISNUMBER(SEARCH("BTC",D6886))),"340",TRUE,"")</f>
        <v>บางบอน</v>
      </c>
    </row>
    <row r="6887" spans="1:20" x14ac:dyDescent="0.2">
      <c r="A6887" t="s">
        <v>6941</v>
      </c>
      <c r="B6887" t="s">
        <v>15</v>
      </c>
      <c r="C6887">
        <v>2026</v>
      </c>
      <c r="D6887" t="s">
        <v>6945</v>
      </c>
      <c r="E6887" t="s">
        <v>99</v>
      </c>
      <c r="F6887" t="s">
        <v>100</v>
      </c>
      <c r="G6887" t="s">
        <v>2582</v>
      </c>
      <c r="H6887" t="s">
        <v>2586</v>
      </c>
      <c r="I6887" t="s">
        <v>6946</v>
      </c>
      <c r="J6887" t="s">
        <v>6947</v>
      </c>
      <c r="K6887" t="s">
        <v>2630</v>
      </c>
      <c r="L6887" s="1">
        <v>1</v>
      </c>
      <c r="M6887" s="1">
        <v>220</v>
      </c>
      <c r="N6887" s="1">
        <v>0</v>
      </c>
      <c r="O6887" s="1" t="s">
        <v>2580</v>
      </c>
      <c r="P6887" s="1">
        <v>205.61</v>
      </c>
      <c r="Q6887" s="1">
        <v>14.39</v>
      </c>
      <c r="R6887" s="1">
        <v>220</v>
      </c>
      <c r="S6887" t="s">
        <v>2631</v>
      </c>
      <c r="T6887" t="str" cm="1">
        <f t="array" ref="T6887">_xlfn.IFS(ISNUMBER(SEARCH("CP02",S6887)),"ราชพฤกษ",ISNUMBER(SEARCH("CP03",S6887)),"บางใหญ่",ISNUMBER(SEARCH("CP04",S6887)),"บางบอน",OR(ISNUMBER(SEARCH("CP",S6887)),ISNUMBER(SEARCH("BTC",D6887))),"340",TRUE,"")</f>
        <v>บางบอน</v>
      </c>
    </row>
    <row r="6888" spans="1:20" x14ac:dyDescent="0.2">
      <c r="A6888" t="s">
        <v>6941</v>
      </c>
      <c r="B6888" t="s">
        <v>15</v>
      </c>
      <c r="C6888">
        <v>2026</v>
      </c>
      <c r="D6888" t="s">
        <v>6945</v>
      </c>
      <c r="E6888" t="s">
        <v>1187</v>
      </c>
      <c r="F6888" t="s">
        <v>1188</v>
      </c>
      <c r="G6888" t="s">
        <v>2582</v>
      </c>
      <c r="H6888" t="s">
        <v>2586</v>
      </c>
      <c r="I6888" t="s">
        <v>6946</v>
      </c>
      <c r="J6888" t="s">
        <v>6947</v>
      </c>
      <c r="K6888" t="s">
        <v>2630</v>
      </c>
      <c r="L6888" s="1">
        <v>1</v>
      </c>
      <c r="M6888" s="1">
        <v>20</v>
      </c>
      <c r="N6888" s="1">
        <v>0</v>
      </c>
      <c r="O6888" s="1" t="s">
        <v>2580</v>
      </c>
      <c r="P6888" s="1">
        <v>18.690000000000001</v>
      </c>
      <c r="Q6888" s="1">
        <v>1.31</v>
      </c>
      <c r="R6888" s="1">
        <v>20</v>
      </c>
      <c r="S6888" t="s">
        <v>2631</v>
      </c>
      <c r="T6888" t="str" cm="1">
        <f t="array" ref="T6888">_xlfn.IFS(ISNUMBER(SEARCH("CP02",S6888)),"ราชพฤกษ",ISNUMBER(SEARCH("CP03",S6888)),"บางใหญ่",ISNUMBER(SEARCH("CP04",S6888)),"บางบอน",OR(ISNUMBER(SEARCH("CP",S6888)),ISNUMBER(SEARCH("BTC",D6888))),"340",TRUE,"")</f>
        <v>บางบอน</v>
      </c>
    </row>
    <row r="6889" spans="1:20" x14ac:dyDescent="0.2">
      <c r="A6889" t="s">
        <v>6941</v>
      </c>
      <c r="B6889" t="s">
        <v>15</v>
      </c>
      <c r="C6889">
        <v>2026</v>
      </c>
      <c r="D6889" t="s">
        <v>6945</v>
      </c>
      <c r="E6889" t="s">
        <v>1553</v>
      </c>
      <c r="F6889" t="s">
        <v>1554</v>
      </c>
      <c r="G6889" t="s">
        <v>2585</v>
      </c>
      <c r="H6889" t="s">
        <v>2586</v>
      </c>
      <c r="I6889" t="s">
        <v>6946</v>
      </c>
      <c r="J6889" t="s">
        <v>6947</v>
      </c>
      <c r="K6889" t="s">
        <v>2630</v>
      </c>
      <c r="L6889" s="1">
        <v>2</v>
      </c>
      <c r="M6889" s="1">
        <v>120</v>
      </c>
      <c r="N6889" s="1">
        <v>0</v>
      </c>
      <c r="O6889" s="1" t="s">
        <v>2580</v>
      </c>
      <c r="P6889" s="1">
        <v>224.3</v>
      </c>
      <c r="Q6889" s="1">
        <v>15.7</v>
      </c>
      <c r="R6889" s="1">
        <v>240</v>
      </c>
      <c r="S6889" t="s">
        <v>2633</v>
      </c>
      <c r="T6889" t="str" cm="1">
        <f t="array" ref="T6889">_xlfn.IFS(ISNUMBER(SEARCH("CP02",S6889)),"ราชพฤกษ",ISNUMBER(SEARCH("CP03",S6889)),"บางใหญ่",ISNUMBER(SEARCH("CP04",S6889)),"บางบอน",OR(ISNUMBER(SEARCH("CP",S6889)),ISNUMBER(SEARCH("BTC",D6889))),"340",TRUE,"")</f>
        <v>บางบอน</v>
      </c>
    </row>
    <row r="6890" spans="1:20" x14ac:dyDescent="0.2">
      <c r="A6890" t="s">
        <v>6941</v>
      </c>
      <c r="B6890" t="s">
        <v>15</v>
      </c>
      <c r="C6890">
        <v>2026</v>
      </c>
      <c r="D6890" t="s">
        <v>6948</v>
      </c>
      <c r="E6890" t="s">
        <v>649</v>
      </c>
      <c r="F6890" t="s">
        <v>650</v>
      </c>
      <c r="G6890" t="s">
        <v>2595</v>
      </c>
      <c r="H6890" t="s">
        <v>2596</v>
      </c>
      <c r="I6890" t="s">
        <v>6949</v>
      </c>
      <c r="J6890" t="s">
        <v>6950</v>
      </c>
      <c r="K6890" t="s">
        <v>2630</v>
      </c>
      <c r="L6890" s="1">
        <v>4</v>
      </c>
      <c r="M6890" s="1">
        <v>2850</v>
      </c>
      <c r="N6890" s="1">
        <v>0</v>
      </c>
      <c r="O6890" s="1" t="s">
        <v>2580</v>
      </c>
      <c r="P6890" s="1">
        <v>10654.21</v>
      </c>
      <c r="Q6890" s="1">
        <v>745.79</v>
      </c>
      <c r="R6890" s="1">
        <v>11400</v>
      </c>
      <c r="S6890" t="s">
        <v>6756</v>
      </c>
      <c r="T6890" t="str" cm="1">
        <f t="array" ref="T6890">_xlfn.IFS(ISNUMBER(SEARCH("CP02",S6890)),"ราชพฤกษ",ISNUMBER(SEARCH("CP03",S6890)),"บางใหญ่",ISNUMBER(SEARCH("CP04",S6890)),"บางบอน",OR(ISNUMBER(SEARCH("CP",S6890)),ISNUMBER(SEARCH("BTC",D6890))),"340",TRUE,"")</f>
        <v>บางบอน</v>
      </c>
    </row>
    <row r="6891" spans="1:20" x14ac:dyDescent="0.2">
      <c r="A6891" t="s">
        <v>6941</v>
      </c>
      <c r="B6891" t="s">
        <v>15</v>
      </c>
      <c r="C6891">
        <v>2026</v>
      </c>
      <c r="D6891" t="s">
        <v>6948</v>
      </c>
      <c r="E6891" t="s">
        <v>1091</v>
      </c>
      <c r="F6891" t="s">
        <v>1092</v>
      </c>
      <c r="G6891" t="s">
        <v>2582</v>
      </c>
      <c r="H6891" t="s">
        <v>2583</v>
      </c>
      <c r="I6891" t="s">
        <v>6949</v>
      </c>
      <c r="J6891" t="s">
        <v>6950</v>
      </c>
      <c r="K6891" t="s">
        <v>2630</v>
      </c>
      <c r="L6891" s="1">
        <v>4</v>
      </c>
      <c r="M6891" s="1">
        <v>60</v>
      </c>
      <c r="N6891" s="1">
        <v>0</v>
      </c>
      <c r="O6891" s="1" t="s">
        <v>2580</v>
      </c>
      <c r="P6891" s="1">
        <v>0</v>
      </c>
      <c r="Q6891" s="1">
        <v>0</v>
      </c>
      <c r="R6891" s="1">
        <v>0</v>
      </c>
      <c r="S6891" t="s">
        <v>2631</v>
      </c>
      <c r="T6891" t="str" cm="1">
        <f t="array" ref="T6891">_xlfn.IFS(ISNUMBER(SEARCH("CP02",S6891)),"ราชพฤกษ",ISNUMBER(SEARCH("CP03",S6891)),"บางใหญ่",ISNUMBER(SEARCH("CP04",S6891)),"บางบอน",OR(ISNUMBER(SEARCH("CP",S6891)),ISNUMBER(SEARCH("BTC",D6891))),"340",TRUE,"")</f>
        <v>บางบอน</v>
      </c>
    </row>
    <row r="6892" spans="1:20" x14ac:dyDescent="0.2">
      <c r="A6892" t="s">
        <v>6941</v>
      </c>
      <c r="B6892" t="s">
        <v>15</v>
      </c>
      <c r="C6892">
        <v>2026</v>
      </c>
      <c r="D6892" t="s">
        <v>6948</v>
      </c>
      <c r="E6892" t="s">
        <v>1537</v>
      </c>
      <c r="F6892" t="s">
        <v>1538</v>
      </c>
      <c r="G6892" t="s">
        <v>2585</v>
      </c>
      <c r="H6892" t="s">
        <v>2586</v>
      </c>
      <c r="I6892" t="s">
        <v>6949</v>
      </c>
      <c r="J6892" t="s">
        <v>6950</v>
      </c>
      <c r="K6892" t="s">
        <v>2630</v>
      </c>
      <c r="L6892" s="1">
        <v>4</v>
      </c>
      <c r="M6892" s="1">
        <v>50</v>
      </c>
      <c r="N6892" s="1">
        <v>0</v>
      </c>
      <c r="O6892" s="1" t="s">
        <v>2580</v>
      </c>
      <c r="P6892" s="1">
        <v>0</v>
      </c>
      <c r="Q6892" s="1">
        <v>0</v>
      </c>
      <c r="R6892" s="1">
        <v>0</v>
      </c>
      <c r="S6892" t="s">
        <v>2633</v>
      </c>
      <c r="T6892" t="str" cm="1">
        <f t="array" ref="T6892">_xlfn.IFS(ISNUMBER(SEARCH("CP02",S6892)),"ราชพฤกษ",ISNUMBER(SEARCH("CP03",S6892)),"บางใหญ่",ISNUMBER(SEARCH("CP04",S6892)),"บางบอน",OR(ISNUMBER(SEARCH("CP",S6892)),ISNUMBER(SEARCH("BTC",D6892))),"340",TRUE,"")</f>
        <v>บางบอน</v>
      </c>
    </row>
    <row r="6893" spans="1:20" x14ac:dyDescent="0.2">
      <c r="A6893" t="s">
        <v>6941</v>
      </c>
      <c r="B6893" t="s">
        <v>15</v>
      </c>
      <c r="C6893">
        <v>2026</v>
      </c>
      <c r="D6893" t="s">
        <v>6948</v>
      </c>
      <c r="E6893" t="s">
        <v>1553</v>
      </c>
      <c r="F6893" t="s">
        <v>1554</v>
      </c>
      <c r="G6893" t="s">
        <v>2585</v>
      </c>
      <c r="H6893" t="s">
        <v>2586</v>
      </c>
      <c r="I6893" t="s">
        <v>6949</v>
      </c>
      <c r="J6893" t="s">
        <v>6950</v>
      </c>
      <c r="K6893" t="s">
        <v>2630</v>
      </c>
      <c r="L6893" s="1">
        <v>4</v>
      </c>
      <c r="M6893" s="1">
        <v>120</v>
      </c>
      <c r="N6893" s="1">
        <v>0</v>
      </c>
      <c r="O6893" s="1" t="s">
        <v>2580</v>
      </c>
      <c r="P6893" s="1">
        <v>0</v>
      </c>
      <c r="Q6893" s="1">
        <v>0</v>
      </c>
      <c r="R6893" s="1">
        <v>0</v>
      </c>
      <c r="S6893" t="s">
        <v>2633</v>
      </c>
      <c r="T6893" t="str" cm="1">
        <f t="array" ref="T6893">_xlfn.IFS(ISNUMBER(SEARCH("CP02",S6893)),"ราชพฤกษ",ISNUMBER(SEARCH("CP03",S6893)),"บางใหญ่",ISNUMBER(SEARCH("CP04",S6893)),"บางบอน",OR(ISNUMBER(SEARCH("CP",S6893)),ISNUMBER(SEARCH("BTC",D6893))),"340",TRUE,"")</f>
        <v>บางบอน</v>
      </c>
    </row>
    <row r="6894" spans="1:20" x14ac:dyDescent="0.2">
      <c r="A6894" t="s">
        <v>6941</v>
      </c>
      <c r="B6894" t="s">
        <v>15</v>
      </c>
      <c r="C6894">
        <v>2026</v>
      </c>
      <c r="D6894" t="s">
        <v>6948</v>
      </c>
      <c r="E6894" t="s">
        <v>1547</v>
      </c>
      <c r="F6894" t="s">
        <v>1548</v>
      </c>
      <c r="G6894" t="s">
        <v>2588</v>
      </c>
      <c r="H6894" t="s">
        <v>2586</v>
      </c>
      <c r="I6894" t="s">
        <v>6949</v>
      </c>
      <c r="J6894" t="s">
        <v>6950</v>
      </c>
      <c r="K6894" t="s">
        <v>2630</v>
      </c>
      <c r="L6894" s="1">
        <v>1</v>
      </c>
      <c r="M6894" s="1">
        <v>400</v>
      </c>
      <c r="N6894" s="1">
        <v>0</v>
      </c>
      <c r="O6894" s="1" t="s">
        <v>2580</v>
      </c>
      <c r="P6894" s="1">
        <v>0</v>
      </c>
      <c r="Q6894" s="1">
        <v>0</v>
      </c>
      <c r="R6894" s="1">
        <v>0</v>
      </c>
      <c r="S6894" t="s">
        <v>2633</v>
      </c>
      <c r="T6894" t="str" cm="1">
        <f t="array" ref="T6894">_xlfn.IFS(ISNUMBER(SEARCH("CP02",S6894)),"ราชพฤกษ",ISNUMBER(SEARCH("CP03",S6894)),"บางใหญ่",ISNUMBER(SEARCH("CP04",S6894)),"บางบอน",OR(ISNUMBER(SEARCH("CP",S6894)),ISNUMBER(SEARCH("BTC",D6894))),"340",TRUE,"")</f>
        <v>บางบอน</v>
      </c>
    </row>
    <row r="6895" spans="1:20" x14ac:dyDescent="0.2">
      <c r="A6895" t="s">
        <v>6941</v>
      </c>
      <c r="B6895" t="s">
        <v>15</v>
      </c>
      <c r="C6895">
        <v>2026</v>
      </c>
      <c r="D6895" t="s">
        <v>6948</v>
      </c>
      <c r="E6895" t="s">
        <v>529</v>
      </c>
      <c r="F6895" t="s">
        <v>530</v>
      </c>
      <c r="G6895" t="s">
        <v>2582</v>
      </c>
      <c r="H6895" t="s">
        <v>2586</v>
      </c>
      <c r="I6895" t="s">
        <v>6949</v>
      </c>
      <c r="J6895" t="s">
        <v>6950</v>
      </c>
      <c r="K6895" t="s">
        <v>2630</v>
      </c>
      <c r="L6895" s="1">
        <v>1</v>
      </c>
      <c r="M6895" s="1">
        <v>790</v>
      </c>
      <c r="N6895" s="1">
        <v>0</v>
      </c>
      <c r="O6895" s="1" t="s">
        <v>2580</v>
      </c>
      <c r="P6895" s="1">
        <v>738.32</v>
      </c>
      <c r="Q6895" s="1">
        <v>51.68</v>
      </c>
      <c r="R6895" s="1">
        <v>790</v>
      </c>
      <c r="S6895" t="s">
        <v>2631</v>
      </c>
      <c r="T6895" t="str" cm="1">
        <f t="array" ref="T6895">_xlfn.IFS(ISNUMBER(SEARCH("CP02",S6895)),"ราชพฤกษ",ISNUMBER(SEARCH("CP03",S6895)),"บางใหญ่",ISNUMBER(SEARCH("CP04",S6895)),"บางบอน",OR(ISNUMBER(SEARCH("CP",S6895)),ISNUMBER(SEARCH("BTC",D6895))),"340",TRUE,"")</f>
        <v>บางบอน</v>
      </c>
    </row>
    <row r="6896" spans="1:20" x14ac:dyDescent="0.2">
      <c r="A6896" t="s">
        <v>6941</v>
      </c>
      <c r="B6896" t="s">
        <v>15</v>
      </c>
      <c r="C6896">
        <v>2026</v>
      </c>
      <c r="D6896" t="s">
        <v>6948</v>
      </c>
      <c r="E6896" t="s">
        <v>527</v>
      </c>
      <c r="F6896" t="s">
        <v>528</v>
      </c>
      <c r="G6896" t="s">
        <v>2582</v>
      </c>
      <c r="H6896" t="s">
        <v>2586</v>
      </c>
      <c r="I6896" t="s">
        <v>6949</v>
      </c>
      <c r="J6896" t="s">
        <v>6950</v>
      </c>
      <c r="K6896" t="s">
        <v>2630</v>
      </c>
      <c r="L6896" s="1">
        <v>1</v>
      </c>
      <c r="M6896" s="1">
        <v>215</v>
      </c>
      <c r="N6896" s="1">
        <v>0</v>
      </c>
      <c r="O6896" s="1" t="s">
        <v>2580</v>
      </c>
      <c r="P6896" s="1">
        <v>0</v>
      </c>
      <c r="Q6896" s="1">
        <v>0</v>
      </c>
      <c r="R6896" s="1">
        <v>0</v>
      </c>
      <c r="S6896" t="s">
        <v>2631</v>
      </c>
      <c r="T6896" t="str" cm="1">
        <f t="array" ref="T6896">_xlfn.IFS(ISNUMBER(SEARCH("CP02",S6896)),"ราชพฤกษ",ISNUMBER(SEARCH("CP03",S6896)),"บางใหญ่",ISNUMBER(SEARCH("CP04",S6896)),"บางบอน",OR(ISNUMBER(SEARCH("CP",S6896)),ISNUMBER(SEARCH("BTC",D6896))),"340",TRUE,"")</f>
        <v>บางบอน</v>
      </c>
    </row>
    <row r="6897" spans="1:20" x14ac:dyDescent="0.2">
      <c r="A6897" t="s">
        <v>6941</v>
      </c>
      <c r="B6897" t="s">
        <v>15</v>
      </c>
      <c r="C6897">
        <v>2026</v>
      </c>
      <c r="D6897" t="s">
        <v>6948</v>
      </c>
      <c r="E6897" t="s">
        <v>1185</v>
      </c>
      <c r="F6897" t="s">
        <v>1186</v>
      </c>
      <c r="G6897" t="s">
        <v>2582</v>
      </c>
      <c r="H6897" t="s">
        <v>2586</v>
      </c>
      <c r="I6897" t="s">
        <v>6949</v>
      </c>
      <c r="J6897" t="s">
        <v>6950</v>
      </c>
      <c r="K6897" t="s">
        <v>2630</v>
      </c>
      <c r="L6897" s="1">
        <v>1</v>
      </c>
      <c r="M6897" s="1">
        <v>20</v>
      </c>
      <c r="N6897" s="1">
        <v>0</v>
      </c>
      <c r="O6897" s="1" t="s">
        <v>2580</v>
      </c>
      <c r="P6897" s="1">
        <v>18.690000000000001</v>
      </c>
      <c r="Q6897" s="1">
        <v>1.31</v>
      </c>
      <c r="R6897" s="1">
        <v>20</v>
      </c>
      <c r="S6897" t="s">
        <v>2631</v>
      </c>
      <c r="T6897" t="str" cm="1">
        <f t="array" ref="T6897">_xlfn.IFS(ISNUMBER(SEARCH("CP02",S6897)),"ราชพฤกษ",ISNUMBER(SEARCH("CP03",S6897)),"บางใหญ่",ISNUMBER(SEARCH("CP04",S6897)),"บางบอน",OR(ISNUMBER(SEARCH("CP",S6897)),ISNUMBER(SEARCH("BTC",D6897))),"340",TRUE,"")</f>
        <v>บางบอน</v>
      </c>
    </row>
    <row r="6898" spans="1:20" x14ac:dyDescent="0.2">
      <c r="A6898" t="s">
        <v>6941</v>
      </c>
      <c r="B6898" t="s">
        <v>15</v>
      </c>
      <c r="C6898">
        <v>2026</v>
      </c>
      <c r="D6898" t="s">
        <v>6948</v>
      </c>
      <c r="E6898" t="s">
        <v>107</v>
      </c>
      <c r="F6898" t="s">
        <v>108</v>
      </c>
      <c r="G6898" t="s">
        <v>2582</v>
      </c>
      <c r="H6898" t="s">
        <v>2586</v>
      </c>
      <c r="I6898" t="s">
        <v>6949</v>
      </c>
      <c r="J6898" t="s">
        <v>6950</v>
      </c>
      <c r="K6898" t="s">
        <v>2630</v>
      </c>
      <c r="L6898" s="1">
        <v>1</v>
      </c>
      <c r="M6898" s="1">
        <v>220</v>
      </c>
      <c r="N6898" s="1">
        <v>0</v>
      </c>
      <c r="O6898" s="1" t="s">
        <v>2580</v>
      </c>
      <c r="P6898" s="1">
        <v>0</v>
      </c>
      <c r="Q6898" s="1">
        <v>0</v>
      </c>
      <c r="R6898" s="1">
        <v>0</v>
      </c>
      <c r="S6898" t="s">
        <v>2631</v>
      </c>
      <c r="T6898" t="str" cm="1">
        <f t="array" ref="T6898">_xlfn.IFS(ISNUMBER(SEARCH("CP02",S6898)),"ราชพฤกษ",ISNUMBER(SEARCH("CP03",S6898)),"บางใหญ่",ISNUMBER(SEARCH("CP04",S6898)),"บางบอน",OR(ISNUMBER(SEARCH("CP",S6898)),ISNUMBER(SEARCH("BTC",D6898))),"340",TRUE,"")</f>
        <v>บางบอน</v>
      </c>
    </row>
    <row r="6899" spans="1:20" x14ac:dyDescent="0.2">
      <c r="A6899" t="s">
        <v>6941</v>
      </c>
      <c r="B6899" t="s">
        <v>15</v>
      </c>
      <c r="C6899">
        <v>2026</v>
      </c>
      <c r="D6899" t="s">
        <v>6951</v>
      </c>
      <c r="E6899" t="s">
        <v>643</v>
      </c>
      <c r="F6899" t="s">
        <v>644</v>
      </c>
      <c r="G6899" t="s">
        <v>2575</v>
      </c>
      <c r="H6899" t="s">
        <v>2576</v>
      </c>
      <c r="I6899" t="s">
        <v>6952</v>
      </c>
      <c r="J6899" t="s">
        <v>6953</v>
      </c>
      <c r="K6899" t="s">
        <v>2579</v>
      </c>
      <c r="L6899" s="1">
        <v>4</v>
      </c>
      <c r="M6899" s="1">
        <v>3520</v>
      </c>
      <c r="N6899" s="1">
        <v>3520</v>
      </c>
      <c r="O6899" s="1" t="s">
        <v>2580</v>
      </c>
      <c r="P6899" s="1">
        <v>9869.16</v>
      </c>
      <c r="Q6899" s="1">
        <v>690.84</v>
      </c>
      <c r="R6899" s="1">
        <v>10560</v>
      </c>
      <c r="S6899" t="s">
        <v>4795</v>
      </c>
      <c r="T6899" t="str" cm="1">
        <f t="array" ref="T6899">_xlfn.IFS(ISNUMBER(SEARCH("CP02",S6899)),"ราชพฤกษ",ISNUMBER(SEARCH("CP03",S6899)),"บางใหญ่",ISNUMBER(SEARCH("CP04",S6899)),"บางบอน",OR(ISNUMBER(SEARCH("CP",S6899)),ISNUMBER(SEARCH("BTC",D6899))),"340",TRUE,"")</f>
        <v>ราชพฤกษ</v>
      </c>
    </row>
    <row r="6900" spans="1:20" x14ac:dyDescent="0.2">
      <c r="A6900" t="s">
        <v>6941</v>
      </c>
      <c r="B6900" t="s">
        <v>15</v>
      </c>
      <c r="C6900">
        <v>2026</v>
      </c>
      <c r="D6900" t="s">
        <v>6951</v>
      </c>
      <c r="E6900" t="s">
        <v>1091</v>
      </c>
      <c r="F6900" t="s">
        <v>1092</v>
      </c>
      <c r="G6900" t="s">
        <v>2582</v>
      </c>
      <c r="H6900" t="s">
        <v>2583</v>
      </c>
      <c r="I6900" t="s">
        <v>6952</v>
      </c>
      <c r="J6900" t="s">
        <v>6953</v>
      </c>
      <c r="K6900" t="s">
        <v>2579</v>
      </c>
      <c r="L6900" s="1">
        <v>4</v>
      </c>
      <c r="M6900" s="1">
        <v>60</v>
      </c>
      <c r="N6900" s="1">
        <v>0</v>
      </c>
      <c r="O6900" s="1" t="s">
        <v>2580</v>
      </c>
      <c r="P6900" s="1">
        <v>0</v>
      </c>
      <c r="Q6900" s="1">
        <v>0</v>
      </c>
      <c r="R6900" s="1">
        <v>0</v>
      </c>
      <c r="S6900" t="s">
        <v>2584</v>
      </c>
      <c r="T6900" t="str" cm="1">
        <f t="array" ref="T6900">_xlfn.IFS(ISNUMBER(SEARCH("CP02",S6900)),"ราชพฤกษ",ISNUMBER(SEARCH("CP03",S6900)),"บางใหญ่",ISNUMBER(SEARCH("CP04",S6900)),"บางบอน",OR(ISNUMBER(SEARCH("CP",S6900)),ISNUMBER(SEARCH("BTC",D6900))),"340",TRUE,"")</f>
        <v>ราชพฤกษ</v>
      </c>
    </row>
    <row r="6901" spans="1:20" x14ac:dyDescent="0.2">
      <c r="A6901" t="s">
        <v>6941</v>
      </c>
      <c r="B6901" t="s">
        <v>15</v>
      </c>
      <c r="C6901">
        <v>2026</v>
      </c>
      <c r="D6901" t="s">
        <v>6951</v>
      </c>
      <c r="E6901" t="s">
        <v>1553</v>
      </c>
      <c r="F6901" t="s">
        <v>1554</v>
      </c>
      <c r="G6901" t="s">
        <v>2585</v>
      </c>
      <c r="H6901" t="s">
        <v>2586</v>
      </c>
      <c r="I6901" t="s">
        <v>6952</v>
      </c>
      <c r="J6901" t="s">
        <v>6953</v>
      </c>
      <c r="K6901" t="s">
        <v>2579</v>
      </c>
      <c r="L6901" s="1">
        <v>4</v>
      </c>
      <c r="M6901" s="1">
        <v>120</v>
      </c>
      <c r="N6901" s="1">
        <v>0</v>
      </c>
      <c r="O6901" s="1" t="s">
        <v>2580</v>
      </c>
      <c r="P6901" s="1">
        <v>0</v>
      </c>
      <c r="Q6901" s="1">
        <v>0</v>
      </c>
      <c r="R6901" s="1">
        <v>0</v>
      </c>
      <c r="S6901" t="s">
        <v>2587</v>
      </c>
      <c r="T6901" t="str" cm="1">
        <f t="array" ref="T6901">_xlfn.IFS(ISNUMBER(SEARCH("CP02",S6901)),"ราชพฤกษ",ISNUMBER(SEARCH("CP03",S6901)),"บางใหญ่",ISNUMBER(SEARCH("CP04",S6901)),"บางบอน",OR(ISNUMBER(SEARCH("CP",S6901)),ISNUMBER(SEARCH("BTC",D6901))),"340",TRUE,"")</f>
        <v>ราชพฤกษ</v>
      </c>
    </row>
    <row r="6902" spans="1:20" x14ac:dyDescent="0.2">
      <c r="A6902" t="s">
        <v>6941</v>
      </c>
      <c r="B6902" t="s">
        <v>15</v>
      </c>
      <c r="C6902">
        <v>2026</v>
      </c>
      <c r="D6902" t="s">
        <v>6951</v>
      </c>
      <c r="E6902" t="s">
        <v>1547</v>
      </c>
      <c r="F6902" t="s">
        <v>1548</v>
      </c>
      <c r="G6902" t="s">
        <v>2588</v>
      </c>
      <c r="H6902" t="s">
        <v>2586</v>
      </c>
      <c r="I6902" t="s">
        <v>6952</v>
      </c>
      <c r="J6902" t="s">
        <v>6953</v>
      </c>
      <c r="K6902" t="s">
        <v>2579</v>
      </c>
      <c r="L6902" s="1">
        <v>1</v>
      </c>
      <c r="M6902" s="1">
        <v>400</v>
      </c>
      <c r="N6902" s="1">
        <v>0</v>
      </c>
      <c r="O6902" s="1" t="s">
        <v>2580</v>
      </c>
      <c r="P6902" s="1">
        <v>0</v>
      </c>
      <c r="Q6902" s="1">
        <v>0</v>
      </c>
      <c r="R6902" s="1">
        <v>0</v>
      </c>
      <c r="S6902" t="s">
        <v>2587</v>
      </c>
      <c r="T6902" t="str" cm="1">
        <f t="array" ref="T6902">_xlfn.IFS(ISNUMBER(SEARCH("CP02",S6902)),"ราชพฤกษ",ISNUMBER(SEARCH("CP03",S6902)),"บางใหญ่",ISNUMBER(SEARCH("CP04",S6902)),"บางบอน",OR(ISNUMBER(SEARCH("CP",S6902)),ISNUMBER(SEARCH("BTC",D6902))),"340",TRUE,"")</f>
        <v>ราชพฤกษ</v>
      </c>
    </row>
    <row r="6903" spans="1:20" x14ac:dyDescent="0.2">
      <c r="A6903" t="s">
        <v>6941</v>
      </c>
      <c r="B6903" t="s">
        <v>15</v>
      </c>
      <c r="C6903">
        <v>2026</v>
      </c>
      <c r="D6903" t="s">
        <v>6951</v>
      </c>
      <c r="E6903" t="s">
        <v>2203</v>
      </c>
      <c r="F6903" t="s">
        <v>2204</v>
      </c>
      <c r="G6903" t="s">
        <v>2589</v>
      </c>
      <c r="H6903" t="s">
        <v>2844</v>
      </c>
      <c r="I6903" t="s">
        <v>6952</v>
      </c>
      <c r="J6903" t="s">
        <v>6953</v>
      </c>
      <c r="K6903" t="s">
        <v>2579</v>
      </c>
      <c r="L6903" s="1">
        <v>2</v>
      </c>
      <c r="M6903" s="1">
        <v>1</v>
      </c>
      <c r="N6903" s="1">
        <v>0</v>
      </c>
      <c r="O6903" s="1" t="s">
        <v>2580</v>
      </c>
      <c r="P6903" s="1">
        <v>0</v>
      </c>
      <c r="Q6903" s="1">
        <v>0</v>
      </c>
      <c r="R6903" s="1">
        <v>0</v>
      </c>
      <c r="S6903" t="s">
        <v>2587</v>
      </c>
      <c r="T6903" t="str" cm="1">
        <f t="array" ref="T6903">_xlfn.IFS(ISNUMBER(SEARCH("CP02",S6903)),"ราชพฤกษ",ISNUMBER(SEARCH("CP03",S6903)),"บางใหญ่",ISNUMBER(SEARCH("CP04",S6903)),"บางบอน",OR(ISNUMBER(SEARCH("CP",S6903)),ISNUMBER(SEARCH("BTC",D6903))),"340",TRUE,"")</f>
        <v>ราชพฤกษ</v>
      </c>
    </row>
    <row r="6904" spans="1:20" x14ac:dyDescent="0.2">
      <c r="A6904" t="s">
        <v>6941</v>
      </c>
      <c r="B6904" t="s">
        <v>15</v>
      </c>
      <c r="C6904">
        <v>2026</v>
      </c>
      <c r="D6904" t="s">
        <v>6954</v>
      </c>
      <c r="E6904" t="s">
        <v>843</v>
      </c>
      <c r="F6904" t="s">
        <v>844</v>
      </c>
      <c r="G6904" t="s">
        <v>2595</v>
      </c>
      <c r="H6904" t="s">
        <v>2596</v>
      </c>
      <c r="I6904" t="s">
        <v>6955</v>
      </c>
      <c r="J6904" t="s">
        <v>6956</v>
      </c>
      <c r="K6904" t="s">
        <v>2603</v>
      </c>
      <c r="L6904" s="1">
        <v>1</v>
      </c>
      <c r="M6904" s="1">
        <v>3490</v>
      </c>
      <c r="N6904" s="1">
        <v>0</v>
      </c>
      <c r="O6904" s="1" t="s">
        <v>2580</v>
      </c>
      <c r="P6904" s="1">
        <v>3261.68</v>
      </c>
      <c r="Q6904" s="1">
        <v>228.32</v>
      </c>
      <c r="R6904" s="1">
        <v>3490</v>
      </c>
      <c r="S6904" t="s">
        <v>2956</v>
      </c>
      <c r="T6904" t="str" cm="1">
        <f t="array" ref="T6904">_xlfn.IFS(ISNUMBER(SEARCH("CP02",S6904)),"ราชพฤกษ",ISNUMBER(SEARCH("CP03",S6904)),"บางใหญ่",ISNUMBER(SEARCH("CP04",S6904)),"บางบอน",OR(ISNUMBER(SEARCH("CP",S6904)),ISNUMBER(SEARCH("BTC",D6904))),"340",TRUE,"")</f>
        <v>บางใหญ่</v>
      </c>
    </row>
    <row r="6905" spans="1:20" x14ac:dyDescent="0.2">
      <c r="A6905" t="s">
        <v>6941</v>
      </c>
      <c r="B6905" t="s">
        <v>15</v>
      </c>
      <c r="C6905">
        <v>2026</v>
      </c>
      <c r="D6905" t="s">
        <v>6954</v>
      </c>
      <c r="E6905" t="s">
        <v>843</v>
      </c>
      <c r="F6905" t="s">
        <v>844</v>
      </c>
      <c r="G6905" t="s">
        <v>2595</v>
      </c>
      <c r="H6905" t="s">
        <v>2596</v>
      </c>
      <c r="I6905" t="s">
        <v>6955</v>
      </c>
      <c r="J6905" t="s">
        <v>6956</v>
      </c>
      <c r="K6905" t="s">
        <v>2603</v>
      </c>
      <c r="L6905" s="1">
        <v>3</v>
      </c>
      <c r="M6905" s="1">
        <v>3490</v>
      </c>
      <c r="N6905" s="1">
        <v>0</v>
      </c>
      <c r="O6905" s="1" t="s">
        <v>2580</v>
      </c>
      <c r="P6905" s="1">
        <v>9785.0499999999993</v>
      </c>
      <c r="Q6905" s="1">
        <v>684.95</v>
      </c>
      <c r="R6905" s="1">
        <v>10470</v>
      </c>
      <c r="S6905" t="s">
        <v>4973</v>
      </c>
      <c r="T6905" t="str" cm="1">
        <f t="array" ref="T6905">_xlfn.IFS(ISNUMBER(SEARCH("CP02",S6905)),"ราชพฤกษ",ISNUMBER(SEARCH("CP03",S6905)),"บางใหญ่",ISNUMBER(SEARCH("CP04",S6905)),"บางบอน",OR(ISNUMBER(SEARCH("CP",S6905)),ISNUMBER(SEARCH("BTC",D6905))),"340",TRUE,"")</f>
        <v>บางใหญ่</v>
      </c>
    </row>
    <row r="6906" spans="1:20" x14ac:dyDescent="0.2">
      <c r="A6906" t="s">
        <v>6941</v>
      </c>
      <c r="B6906" t="s">
        <v>15</v>
      </c>
      <c r="C6906">
        <v>2026</v>
      </c>
      <c r="D6906" t="s">
        <v>6954</v>
      </c>
      <c r="E6906" t="s">
        <v>1091</v>
      </c>
      <c r="F6906" t="s">
        <v>1092</v>
      </c>
      <c r="G6906" t="s">
        <v>2582</v>
      </c>
      <c r="H6906" t="s">
        <v>2583</v>
      </c>
      <c r="I6906" t="s">
        <v>6955</v>
      </c>
      <c r="J6906" t="s">
        <v>6956</v>
      </c>
      <c r="K6906" t="s">
        <v>2603</v>
      </c>
      <c r="L6906" s="1">
        <v>4</v>
      </c>
      <c r="M6906" s="1">
        <v>60</v>
      </c>
      <c r="N6906" s="1">
        <v>0</v>
      </c>
      <c r="O6906" s="1" t="s">
        <v>2580</v>
      </c>
      <c r="P6906" s="1">
        <v>0</v>
      </c>
      <c r="Q6906" s="1">
        <v>0</v>
      </c>
      <c r="R6906" s="1">
        <v>0</v>
      </c>
      <c r="S6906" t="s">
        <v>2605</v>
      </c>
      <c r="T6906" t="str" cm="1">
        <f t="array" ref="T6906">_xlfn.IFS(ISNUMBER(SEARCH("CP02",S6906)),"ราชพฤกษ",ISNUMBER(SEARCH("CP03",S6906)),"บางใหญ่",ISNUMBER(SEARCH("CP04",S6906)),"บางบอน",OR(ISNUMBER(SEARCH("CP",S6906)),ISNUMBER(SEARCH("BTC",D6906))),"340",TRUE,"")</f>
        <v>บางใหญ่</v>
      </c>
    </row>
    <row r="6907" spans="1:20" x14ac:dyDescent="0.2">
      <c r="A6907" t="s">
        <v>6941</v>
      </c>
      <c r="B6907" t="s">
        <v>15</v>
      </c>
      <c r="C6907">
        <v>2026</v>
      </c>
      <c r="D6907" t="s">
        <v>6954</v>
      </c>
      <c r="E6907" t="s">
        <v>1553</v>
      </c>
      <c r="F6907" t="s">
        <v>1554</v>
      </c>
      <c r="G6907" t="s">
        <v>2585</v>
      </c>
      <c r="H6907" t="s">
        <v>2586</v>
      </c>
      <c r="I6907" t="s">
        <v>6955</v>
      </c>
      <c r="J6907" t="s">
        <v>6956</v>
      </c>
      <c r="K6907" t="s">
        <v>2603</v>
      </c>
      <c r="L6907" s="1">
        <v>4</v>
      </c>
      <c r="M6907" s="1">
        <v>120</v>
      </c>
      <c r="N6907" s="1">
        <v>0</v>
      </c>
      <c r="O6907" s="1" t="s">
        <v>2580</v>
      </c>
      <c r="P6907" s="1">
        <v>0</v>
      </c>
      <c r="Q6907" s="1">
        <v>0</v>
      </c>
      <c r="R6907" s="1">
        <v>0</v>
      </c>
      <c r="S6907" t="s">
        <v>2606</v>
      </c>
      <c r="T6907" t="str" cm="1">
        <f t="array" ref="T6907">_xlfn.IFS(ISNUMBER(SEARCH("CP02",S6907)),"ราชพฤกษ",ISNUMBER(SEARCH("CP03",S6907)),"บางใหญ่",ISNUMBER(SEARCH("CP04",S6907)),"บางบอน",OR(ISNUMBER(SEARCH("CP",S6907)),ISNUMBER(SEARCH("BTC",D6907))),"340",TRUE,"")</f>
        <v>บางใหญ่</v>
      </c>
    </row>
    <row r="6908" spans="1:20" x14ac:dyDescent="0.2">
      <c r="A6908" t="s">
        <v>6941</v>
      </c>
      <c r="B6908" t="s">
        <v>15</v>
      </c>
      <c r="C6908">
        <v>2026</v>
      </c>
      <c r="D6908" t="s">
        <v>6954</v>
      </c>
      <c r="E6908" t="s">
        <v>1547</v>
      </c>
      <c r="F6908" t="s">
        <v>1548</v>
      </c>
      <c r="G6908" t="s">
        <v>2588</v>
      </c>
      <c r="H6908" t="s">
        <v>2586</v>
      </c>
      <c r="I6908" t="s">
        <v>6955</v>
      </c>
      <c r="J6908" t="s">
        <v>6956</v>
      </c>
      <c r="K6908" t="s">
        <v>2603</v>
      </c>
      <c r="L6908" s="1">
        <v>1</v>
      </c>
      <c r="M6908" s="1">
        <v>400</v>
      </c>
      <c r="N6908" s="1">
        <v>0</v>
      </c>
      <c r="O6908" s="1" t="s">
        <v>2580</v>
      </c>
      <c r="P6908" s="1">
        <v>0</v>
      </c>
      <c r="Q6908" s="1">
        <v>0</v>
      </c>
      <c r="R6908" s="1">
        <v>0</v>
      </c>
      <c r="S6908" t="s">
        <v>2606</v>
      </c>
      <c r="T6908" t="str" cm="1">
        <f t="array" ref="T6908">_xlfn.IFS(ISNUMBER(SEARCH("CP02",S6908)),"ราชพฤกษ",ISNUMBER(SEARCH("CP03",S6908)),"บางใหญ่",ISNUMBER(SEARCH("CP04",S6908)),"บางบอน",OR(ISNUMBER(SEARCH("CP",S6908)),ISNUMBER(SEARCH("BTC",D6908))),"340",TRUE,"")</f>
        <v>บางใหญ่</v>
      </c>
    </row>
    <row r="6909" spans="1:20" x14ac:dyDescent="0.2">
      <c r="A6909" t="s">
        <v>6941</v>
      </c>
      <c r="B6909" t="s">
        <v>15</v>
      </c>
      <c r="C6909">
        <v>2026</v>
      </c>
      <c r="D6909" t="s">
        <v>6954</v>
      </c>
      <c r="E6909" t="s">
        <v>499</v>
      </c>
      <c r="F6909" t="s">
        <v>500</v>
      </c>
      <c r="G6909" t="s">
        <v>3635</v>
      </c>
      <c r="H6909" t="s">
        <v>2586</v>
      </c>
      <c r="I6909" t="s">
        <v>6955</v>
      </c>
      <c r="J6909" t="s">
        <v>6956</v>
      </c>
      <c r="K6909" t="s">
        <v>2603</v>
      </c>
      <c r="L6909" s="1">
        <v>3</v>
      </c>
      <c r="M6909" s="1">
        <v>200</v>
      </c>
      <c r="N6909" s="1">
        <v>0</v>
      </c>
      <c r="O6909" s="1" t="s">
        <v>2580</v>
      </c>
      <c r="P6909" s="1">
        <v>560.75</v>
      </c>
      <c r="Q6909" s="1">
        <v>39.25</v>
      </c>
      <c r="R6909" s="1">
        <v>600</v>
      </c>
      <c r="S6909" t="s">
        <v>2605</v>
      </c>
      <c r="T6909" t="str" cm="1">
        <f t="array" ref="T6909">_xlfn.IFS(ISNUMBER(SEARCH("CP02",S6909)),"ราชพฤกษ",ISNUMBER(SEARCH("CP03",S6909)),"บางใหญ่",ISNUMBER(SEARCH("CP04",S6909)),"บางบอน",OR(ISNUMBER(SEARCH("CP",S6909)),ISNUMBER(SEARCH("BTC",D6909))),"340",TRUE,"")</f>
        <v>บางใหญ่</v>
      </c>
    </row>
    <row r="6910" spans="1:20" x14ac:dyDescent="0.2">
      <c r="A6910" t="s">
        <v>6941</v>
      </c>
      <c r="B6910" t="s">
        <v>15</v>
      </c>
      <c r="C6910">
        <v>2026</v>
      </c>
      <c r="D6910" t="s">
        <v>6954</v>
      </c>
      <c r="E6910" t="s">
        <v>499</v>
      </c>
      <c r="F6910" t="s">
        <v>500</v>
      </c>
      <c r="G6910" t="s">
        <v>3635</v>
      </c>
      <c r="H6910" t="s">
        <v>2586</v>
      </c>
      <c r="I6910" t="s">
        <v>6955</v>
      </c>
      <c r="J6910" t="s">
        <v>6956</v>
      </c>
      <c r="K6910" t="s">
        <v>2603</v>
      </c>
      <c r="L6910" s="1">
        <v>3</v>
      </c>
      <c r="M6910" s="1">
        <v>200</v>
      </c>
      <c r="N6910" s="1">
        <v>0</v>
      </c>
      <c r="O6910" s="1" t="s">
        <v>2580</v>
      </c>
      <c r="P6910" s="1">
        <v>560.75</v>
      </c>
      <c r="Q6910" s="1">
        <v>39.25</v>
      </c>
      <c r="R6910" s="1">
        <v>600</v>
      </c>
      <c r="S6910" t="s">
        <v>2605</v>
      </c>
      <c r="T6910" t="str" cm="1">
        <f t="array" ref="T6910">_xlfn.IFS(ISNUMBER(SEARCH("CP02",S6910)),"ราชพฤกษ",ISNUMBER(SEARCH("CP03",S6910)),"บางใหญ่",ISNUMBER(SEARCH("CP04",S6910)),"บางบอน",OR(ISNUMBER(SEARCH("CP",S6910)),ISNUMBER(SEARCH("BTC",D6910))),"340",TRUE,"")</f>
        <v>บางใหญ่</v>
      </c>
    </row>
    <row r="6911" spans="1:20" x14ac:dyDescent="0.2">
      <c r="A6911" t="s">
        <v>6941</v>
      </c>
      <c r="B6911" t="s">
        <v>15</v>
      </c>
      <c r="C6911">
        <v>2026</v>
      </c>
      <c r="D6911" t="s">
        <v>6954</v>
      </c>
      <c r="E6911" t="s">
        <v>1647</v>
      </c>
      <c r="F6911" t="s">
        <v>1648</v>
      </c>
      <c r="G6911" t="s">
        <v>1536</v>
      </c>
      <c r="H6911" t="s">
        <v>2586</v>
      </c>
      <c r="I6911" t="s">
        <v>6955</v>
      </c>
      <c r="J6911" t="s">
        <v>6956</v>
      </c>
      <c r="K6911" t="s">
        <v>2603</v>
      </c>
      <c r="L6911" s="1">
        <v>1</v>
      </c>
      <c r="M6911" s="1">
        <v>480</v>
      </c>
      <c r="N6911" s="1">
        <v>140</v>
      </c>
      <c r="O6911" s="1" t="s">
        <v>2580</v>
      </c>
      <c r="P6911" s="1">
        <v>317.76</v>
      </c>
      <c r="Q6911" s="1">
        <v>22.24</v>
      </c>
      <c r="R6911" s="1">
        <v>340</v>
      </c>
      <c r="S6911" t="s">
        <v>2606</v>
      </c>
      <c r="T6911" t="str" cm="1">
        <f t="array" ref="T6911">_xlfn.IFS(ISNUMBER(SEARCH("CP02",S6911)),"ราชพฤกษ",ISNUMBER(SEARCH("CP03",S6911)),"บางใหญ่",ISNUMBER(SEARCH("CP04",S6911)),"บางบอน",OR(ISNUMBER(SEARCH("CP",S6911)),ISNUMBER(SEARCH("BTC",D6911))),"340",TRUE,"")</f>
        <v>บางใหญ่</v>
      </c>
    </row>
    <row r="6912" spans="1:20" x14ac:dyDescent="0.2">
      <c r="A6912" t="s">
        <v>6941</v>
      </c>
      <c r="B6912" t="s">
        <v>15</v>
      </c>
      <c r="C6912">
        <v>2026</v>
      </c>
      <c r="D6912" t="s">
        <v>4751</v>
      </c>
      <c r="E6912" t="s">
        <v>1615</v>
      </c>
      <c r="F6912" t="s">
        <v>1616</v>
      </c>
      <c r="G6912" t="s">
        <v>1536</v>
      </c>
      <c r="H6912" t="s">
        <v>2586</v>
      </c>
      <c r="I6912" t="s">
        <v>6957</v>
      </c>
      <c r="J6912" t="s">
        <v>4753</v>
      </c>
      <c r="K6912" t="s">
        <v>2603</v>
      </c>
      <c r="L6912" s="1">
        <v>1</v>
      </c>
      <c r="M6912" s="1">
        <v>300</v>
      </c>
      <c r="N6912" s="1">
        <v>0</v>
      </c>
      <c r="O6912" s="1" t="s">
        <v>2580</v>
      </c>
      <c r="P6912" s="1">
        <v>280.37</v>
      </c>
      <c r="Q6912" s="1">
        <v>19.63</v>
      </c>
      <c r="R6912" s="1">
        <v>300</v>
      </c>
      <c r="S6912" t="s">
        <v>2606</v>
      </c>
      <c r="T6912" t="str" cm="1">
        <f t="array" ref="T6912">_xlfn.IFS(ISNUMBER(SEARCH("CP02",S6912)),"ราชพฤกษ",ISNUMBER(SEARCH("CP03",S6912)),"บางใหญ่",ISNUMBER(SEARCH("CP04",S6912)),"บางบอน",OR(ISNUMBER(SEARCH("CP",S6912)),ISNUMBER(SEARCH("BTC",D6912))),"340",TRUE,"")</f>
        <v>บางใหญ่</v>
      </c>
    </row>
    <row r="6913" spans="1:20" x14ac:dyDescent="0.2">
      <c r="A6913" t="s">
        <v>6941</v>
      </c>
      <c r="B6913" t="s">
        <v>15</v>
      </c>
      <c r="C6913">
        <v>2026</v>
      </c>
      <c r="D6913" t="s">
        <v>6958</v>
      </c>
      <c r="E6913" t="s">
        <v>689</v>
      </c>
      <c r="F6913" t="s">
        <v>690</v>
      </c>
      <c r="G6913" t="s">
        <v>2575</v>
      </c>
      <c r="H6913" t="s">
        <v>2576</v>
      </c>
      <c r="I6913" t="s">
        <v>6959</v>
      </c>
      <c r="J6913" t="s">
        <v>6960</v>
      </c>
      <c r="K6913" t="s">
        <v>2603</v>
      </c>
      <c r="L6913" s="1">
        <v>4</v>
      </c>
      <c r="M6913" s="1">
        <v>3090</v>
      </c>
      <c r="N6913" s="1">
        <v>3090</v>
      </c>
      <c r="O6913" s="1" t="s">
        <v>2580</v>
      </c>
      <c r="P6913" s="1">
        <v>8663.5499999999993</v>
      </c>
      <c r="Q6913" s="1">
        <v>606.45000000000005</v>
      </c>
      <c r="R6913" s="1">
        <v>9270</v>
      </c>
      <c r="S6913" t="s">
        <v>2956</v>
      </c>
      <c r="T6913" t="str" cm="1">
        <f t="array" ref="T6913">_xlfn.IFS(ISNUMBER(SEARCH("CP02",S6913)),"ราชพฤกษ",ISNUMBER(SEARCH("CP03",S6913)),"บางใหญ่",ISNUMBER(SEARCH("CP04",S6913)),"บางบอน",OR(ISNUMBER(SEARCH("CP",S6913)),ISNUMBER(SEARCH("BTC",D6913))),"340",TRUE,"")</f>
        <v>บางใหญ่</v>
      </c>
    </row>
    <row r="6914" spans="1:20" x14ac:dyDescent="0.2">
      <c r="A6914" t="s">
        <v>6941</v>
      </c>
      <c r="B6914" t="s">
        <v>15</v>
      </c>
      <c r="C6914">
        <v>2026</v>
      </c>
      <c r="D6914" t="s">
        <v>6958</v>
      </c>
      <c r="E6914" t="s">
        <v>1091</v>
      </c>
      <c r="F6914" t="s">
        <v>1092</v>
      </c>
      <c r="G6914" t="s">
        <v>2582</v>
      </c>
      <c r="H6914" t="s">
        <v>2583</v>
      </c>
      <c r="I6914" t="s">
        <v>6959</v>
      </c>
      <c r="J6914" t="s">
        <v>6960</v>
      </c>
      <c r="K6914" t="s">
        <v>2603</v>
      </c>
      <c r="L6914" s="1">
        <v>4</v>
      </c>
      <c r="M6914" s="1">
        <v>60</v>
      </c>
      <c r="N6914" s="1">
        <v>0</v>
      </c>
      <c r="O6914" s="1" t="s">
        <v>2580</v>
      </c>
      <c r="P6914" s="1">
        <v>0</v>
      </c>
      <c r="Q6914" s="1">
        <v>0</v>
      </c>
      <c r="R6914" s="1">
        <v>0</v>
      </c>
      <c r="S6914" t="s">
        <v>2605</v>
      </c>
      <c r="T6914" t="str" cm="1">
        <f t="array" ref="T6914">_xlfn.IFS(ISNUMBER(SEARCH("CP02",S6914)),"ราชพฤกษ",ISNUMBER(SEARCH("CP03",S6914)),"บางใหญ่",ISNUMBER(SEARCH("CP04",S6914)),"บางบอน",OR(ISNUMBER(SEARCH("CP",S6914)),ISNUMBER(SEARCH("BTC",D6914))),"340",TRUE,"")</f>
        <v>บางใหญ่</v>
      </c>
    </row>
    <row r="6915" spans="1:20" x14ac:dyDescent="0.2">
      <c r="A6915" t="s">
        <v>6941</v>
      </c>
      <c r="B6915" t="s">
        <v>15</v>
      </c>
      <c r="C6915">
        <v>2026</v>
      </c>
      <c r="D6915" t="s">
        <v>6958</v>
      </c>
      <c r="E6915" t="s">
        <v>1553</v>
      </c>
      <c r="F6915" t="s">
        <v>1554</v>
      </c>
      <c r="G6915" t="s">
        <v>2585</v>
      </c>
      <c r="H6915" t="s">
        <v>2586</v>
      </c>
      <c r="I6915" t="s">
        <v>6959</v>
      </c>
      <c r="J6915" t="s">
        <v>6960</v>
      </c>
      <c r="K6915" t="s">
        <v>2603</v>
      </c>
      <c r="L6915" s="1">
        <v>4</v>
      </c>
      <c r="M6915" s="1">
        <v>120</v>
      </c>
      <c r="N6915" s="1">
        <v>0</v>
      </c>
      <c r="O6915" s="1" t="s">
        <v>2580</v>
      </c>
      <c r="P6915" s="1">
        <v>0</v>
      </c>
      <c r="Q6915" s="1">
        <v>0</v>
      </c>
      <c r="R6915" s="1">
        <v>0</v>
      </c>
      <c r="S6915" t="s">
        <v>2606</v>
      </c>
      <c r="T6915" t="str" cm="1">
        <f t="array" ref="T6915">_xlfn.IFS(ISNUMBER(SEARCH("CP02",S6915)),"ราชพฤกษ",ISNUMBER(SEARCH("CP03",S6915)),"บางใหญ่",ISNUMBER(SEARCH("CP04",S6915)),"บางบอน",OR(ISNUMBER(SEARCH("CP",S6915)),ISNUMBER(SEARCH("BTC",D6915))),"340",TRUE,"")</f>
        <v>บางใหญ่</v>
      </c>
    </row>
    <row r="6916" spans="1:20" x14ac:dyDescent="0.2">
      <c r="A6916" t="s">
        <v>6941</v>
      </c>
      <c r="B6916" t="s">
        <v>15</v>
      </c>
      <c r="C6916">
        <v>2026</v>
      </c>
      <c r="D6916" t="s">
        <v>6958</v>
      </c>
      <c r="E6916" t="s">
        <v>1547</v>
      </c>
      <c r="F6916" t="s">
        <v>1548</v>
      </c>
      <c r="G6916" t="s">
        <v>2588</v>
      </c>
      <c r="H6916" t="s">
        <v>2586</v>
      </c>
      <c r="I6916" t="s">
        <v>6959</v>
      </c>
      <c r="J6916" t="s">
        <v>6960</v>
      </c>
      <c r="K6916" t="s">
        <v>2603</v>
      </c>
      <c r="L6916" s="1">
        <v>1</v>
      </c>
      <c r="M6916" s="1">
        <v>400</v>
      </c>
      <c r="N6916" s="1">
        <v>0</v>
      </c>
      <c r="O6916" s="1" t="s">
        <v>2580</v>
      </c>
      <c r="P6916" s="1">
        <v>0</v>
      </c>
      <c r="Q6916" s="1">
        <v>0</v>
      </c>
      <c r="R6916" s="1">
        <v>0</v>
      </c>
      <c r="S6916" t="s">
        <v>2606</v>
      </c>
      <c r="T6916" t="str" cm="1">
        <f t="array" ref="T6916">_xlfn.IFS(ISNUMBER(SEARCH("CP02",S6916)),"ราชพฤกษ",ISNUMBER(SEARCH("CP03",S6916)),"บางใหญ่",ISNUMBER(SEARCH("CP04",S6916)),"บางบอน",OR(ISNUMBER(SEARCH("CP",S6916)),ISNUMBER(SEARCH("BTC",D6916))),"340",TRUE,"")</f>
        <v>บางใหญ่</v>
      </c>
    </row>
    <row r="6917" spans="1:20" x14ac:dyDescent="0.2">
      <c r="A6917" t="s">
        <v>6941</v>
      </c>
      <c r="B6917" t="s">
        <v>15</v>
      </c>
      <c r="C6917">
        <v>2026</v>
      </c>
      <c r="D6917" t="s">
        <v>6961</v>
      </c>
      <c r="E6917" t="s">
        <v>555</v>
      </c>
      <c r="F6917" t="s">
        <v>556</v>
      </c>
      <c r="G6917" t="s">
        <v>2582</v>
      </c>
      <c r="H6917" t="s">
        <v>2586</v>
      </c>
      <c r="I6917" t="s">
        <v>6962</v>
      </c>
      <c r="J6917" t="s">
        <v>6963</v>
      </c>
      <c r="K6917" t="s">
        <v>2624</v>
      </c>
      <c r="L6917" s="1">
        <v>1</v>
      </c>
      <c r="M6917" s="1">
        <v>1350</v>
      </c>
      <c r="N6917" s="1">
        <v>0</v>
      </c>
      <c r="O6917" s="1" t="s">
        <v>2580</v>
      </c>
      <c r="P6917" s="1">
        <v>1261.68</v>
      </c>
      <c r="Q6917" s="1">
        <v>88.32</v>
      </c>
      <c r="R6917" s="1">
        <v>1350</v>
      </c>
      <c r="S6917" t="s">
        <v>2683</v>
      </c>
      <c r="T6917" t="str" cm="1">
        <f t="array" ref="T6917">_xlfn.IFS(ISNUMBER(SEARCH("CP02",S6917)),"ราชพฤกษ",ISNUMBER(SEARCH("CP03",S6917)),"บางใหญ่",ISNUMBER(SEARCH("CP04",S6917)),"บางบอน",OR(ISNUMBER(SEARCH("CP",S6917)),ISNUMBER(SEARCH("BTC",D6917))),"340",TRUE,"")</f>
        <v>340</v>
      </c>
    </row>
    <row r="6918" spans="1:20" x14ac:dyDescent="0.2">
      <c r="A6918" t="s">
        <v>6941</v>
      </c>
      <c r="B6918" t="s">
        <v>15</v>
      </c>
      <c r="C6918">
        <v>2026</v>
      </c>
      <c r="D6918" t="s">
        <v>6961</v>
      </c>
      <c r="E6918" t="s">
        <v>129</v>
      </c>
      <c r="F6918" t="s">
        <v>130</v>
      </c>
      <c r="G6918" t="s">
        <v>2582</v>
      </c>
      <c r="H6918" t="s">
        <v>2586</v>
      </c>
      <c r="I6918" t="s">
        <v>6962</v>
      </c>
      <c r="J6918" t="s">
        <v>6963</v>
      </c>
      <c r="K6918" t="s">
        <v>2624</v>
      </c>
      <c r="L6918" s="1">
        <v>1</v>
      </c>
      <c r="M6918" s="1">
        <v>300</v>
      </c>
      <c r="N6918" s="1">
        <v>0</v>
      </c>
      <c r="O6918" s="1" t="s">
        <v>2580</v>
      </c>
      <c r="P6918" s="1">
        <v>280.37</v>
      </c>
      <c r="Q6918" s="1">
        <v>19.63</v>
      </c>
      <c r="R6918" s="1">
        <v>300</v>
      </c>
      <c r="S6918" t="s">
        <v>2683</v>
      </c>
      <c r="T6918" t="str" cm="1">
        <f t="array" ref="T6918">_xlfn.IFS(ISNUMBER(SEARCH("CP02",S6918)),"ราชพฤกษ",ISNUMBER(SEARCH("CP03",S6918)),"บางใหญ่",ISNUMBER(SEARCH("CP04",S6918)),"บางบอน",OR(ISNUMBER(SEARCH("CP",S6918)),ISNUMBER(SEARCH("BTC",D6918))),"340",TRUE,"")</f>
        <v>340</v>
      </c>
    </row>
    <row r="6919" spans="1:20" x14ac:dyDescent="0.2">
      <c r="A6919" t="s">
        <v>6941</v>
      </c>
      <c r="B6919" t="s">
        <v>15</v>
      </c>
      <c r="C6919">
        <v>2026</v>
      </c>
      <c r="D6919" t="s">
        <v>6961</v>
      </c>
      <c r="E6919" t="s">
        <v>1185</v>
      </c>
      <c r="F6919" t="s">
        <v>1186</v>
      </c>
      <c r="G6919" t="s">
        <v>2582</v>
      </c>
      <c r="H6919" t="s">
        <v>2586</v>
      </c>
      <c r="I6919" t="s">
        <v>6962</v>
      </c>
      <c r="J6919" t="s">
        <v>6963</v>
      </c>
      <c r="K6919" t="s">
        <v>2624</v>
      </c>
      <c r="L6919" s="1">
        <v>1</v>
      </c>
      <c r="M6919" s="1">
        <v>20</v>
      </c>
      <c r="N6919" s="1">
        <v>0</v>
      </c>
      <c r="O6919" s="1" t="s">
        <v>2580</v>
      </c>
      <c r="P6919" s="1">
        <v>18.690000000000001</v>
      </c>
      <c r="Q6919" s="1">
        <v>1.31</v>
      </c>
      <c r="R6919" s="1">
        <v>20</v>
      </c>
      <c r="S6919" t="s">
        <v>2683</v>
      </c>
      <c r="T6919" t="str" cm="1">
        <f t="array" ref="T6919">_xlfn.IFS(ISNUMBER(SEARCH("CP02",S6919)),"ราชพฤกษ",ISNUMBER(SEARCH("CP03",S6919)),"บางใหญ่",ISNUMBER(SEARCH("CP04",S6919)),"บางบอน",OR(ISNUMBER(SEARCH("CP",S6919)),ISNUMBER(SEARCH("BTC",D6919))),"340",TRUE,"")</f>
        <v>340</v>
      </c>
    </row>
    <row r="6920" spans="1:20" x14ac:dyDescent="0.2">
      <c r="A6920" t="s">
        <v>6941</v>
      </c>
      <c r="B6920" t="s">
        <v>15</v>
      </c>
      <c r="C6920">
        <v>2026</v>
      </c>
      <c r="D6920" t="s">
        <v>2621</v>
      </c>
      <c r="E6920" t="s">
        <v>1945</v>
      </c>
      <c r="F6920" t="s">
        <v>1946</v>
      </c>
      <c r="G6920" t="s">
        <v>2582</v>
      </c>
      <c r="H6920" t="s">
        <v>2586</v>
      </c>
      <c r="I6920" t="s">
        <v>6964</v>
      </c>
      <c r="J6920" t="s">
        <v>2623</v>
      </c>
      <c r="K6920" t="s">
        <v>2624</v>
      </c>
      <c r="L6920" s="1">
        <v>1</v>
      </c>
      <c r="M6920" s="1">
        <v>250</v>
      </c>
      <c r="N6920" s="1">
        <v>0</v>
      </c>
      <c r="O6920" s="1" t="s">
        <v>2580</v>
      </c>
      <c r="P6920" s="1">
        <v>233.64</v>
      </c>
      <c r="Q6920" s="1">
        <v>16.36</v>
      </c>
      <c r="R6920" s="1">
        <v>250</v>
      </c>
      <c r="S6920" t="s">
        <v>2683</v>
      </c>
      <c r="T6920" t="str" cm="1">
        <f t="array" ref="T6920">_xlfn.IFS(ISNUMBER(SEARCH("CP02",S6920)),"ราชพฤกษ",ISNUMBER(SEARCH("CP03",S6920)),"บางใหญ่",ISNUMBER(SEARCH("CP04",S6920)),"บางบอน",OR(ISNUMBER(SEARCH("CP",S6920)),ISNUMBER(SEARCH("BTC",D6920))),"340",TRUE,"")</f>
        <v>340</v>
      </c>
    </row>
    <row r="6921" spans="1:20" x14ac:dyDescent="0.2">
      <c r="A6921" t="s">
        <v>6941</v>
      </c>
      <c r="B6921" t="s">
        <v>15</v>
      </c>
      <c r="C6921">
        <v>2026</v>
      </c>
      <c r="D6921" t="s">
        <v>6965</v>
      </c>
      <c r="E6921" t="s">
        <v>747</v>
      </c>
      <c r="F6921" t="s">
        <v>748</v>
      </c>
      <c r="G6921" t="s">
        <v>2802</v>
      </c>
      <c r="H6921" t="s">
        <v>2803</v>
      </c>
      <c r="I6921" t="s">
        <v>6966</v>
      </c>
      <c r="J6921" t="s">
        <v>6967</v>
      </c>
      <c r="K6921" t="s">
        <v>2624</v>
      </c>
      <c r="L6921" s="1">
        <v>4</v>
      </c>
      <c r="M6921" s="1">
        <v>2500</v>
      </c>
      <c r="N6921" s="1">
        <v>2500</v>
      </c>
      <c r="O6921" s="1" t="s">
        <v>2580</v>
      </c>
      <c r="P6921" s="1">
        <v>7009.35</v>
      </c>
      <c r="Q6921" s="1">
        <v>490.65</v>
      </c>
      <c r="R6921" s="1">
        <v>7500</v>
      </c>
      <c r="S6921" t="s">
        <v>3345</v>
      </c>
      <c r="T6921" t="str" cm="1">
        <f t="array" ref="T6921">_xlfn.IFS(ISNUMBER(SEARCH("CP02",S6921)),"ราชพฤกษ",ISNUMBER(SEARCH("CP03",S6921)),"บางใหญ่",ISNUMBER(SEARCH("CP04",S6921)),"บางบอน",OR(ISNUMBER(SEARCH("CP",S6921)),ISNUMBER(SEARCH("BTC",D6921))),"340",TRUE,"")</f>
        <v>340</v>
      </c>
    </row>
    <row r="6922" spans="1:20" x14ac:dyDescent="0.2">
      <c r="A6922" t="s">
        <v>6941</v>
      </c>
      <c r="B6922" t="s">
        <v>15</v>
      </c>
      <c r="C6922">
        <v>2026</v>
      </c>
      <c r="D6922" t="s">
        <v>6965</v>
      </c>
      <c r="E6922" t="s">
        <v>1091</v>
      </c>
      <c r="F6922" t="s">
        <v>1092</v>
      </c>
      <c r="G6922" t="s">
        <v>2582</v>
      </c>
      <c r="H6922" t="s">
        <v>2583</v>
      </c>
      <c r="I6922" t="s">
        <v>6966</v>
      </c>
      <c r="J6922" t="s">
        <v>6967</v>
      </c>
      <c r="K6922" t="s">
        <v>2624</v>
      </c>
      <c r="L6922" s="1">
        <v>4</v>
      </c>
      <c r="M6922" s="1">
        <v>60</v>
      </c>
      <c r="N6922" s="1">
        <v>0</v>
      </c>
      <c r="O6922" s="1" t="s">
        <v>2580</v>
      </c>
      <c r="P6922" s="1">
        <v>0</v>
      </c>
      <c r="Q6922" s="1">
        <v>0</v>
      </c>
      <c r="R6922" s="1">
        <v>0</v>
      </c>
      <c r="S6922" t="s">
        <v>2683</v>
      </c>
      <c r="T6922" t="str" cm="1">
        <f t="array" ref="T6922">_xlfn.IFS(ISNUMBER(SEARCH("CP02",S6922)),"ราชพฤกษ",ISNUMBER(SEARCH("CP03",S6922)),"บางใหญ่",ISNUMBER(SEARCH("CP04",S6922)),"บางบอน",OR(ISNUMBER(SEARCH("CP",S6922)),ISNUMBER(SEARCH("BTC",D6922))),"340",TRUE,"")</f>
        <v>340</v>
      </c>
    </row>
    <row r="6923" spans="1:20" x14ac:dyDescent="0.2">
      <c r="A6923" t="s">
        <v>6941</v>
      </c>
      <c r="B6923" t="s">
        <v>15</v>
      </c>
      <c r="C6923">
        <v>2026</v>
      </c>
      <c r="D6923" t="s">
        <v>6965</v>
      </c>
      <c r="E6923" t="s">
        <v>1537</v>
      </c>
      <c r="F6923" t="s">
        <v>1538</v>
      </c>
      <c r="G6923" t="s">
        <v>2585</v>
      </c>
      <c r="H6923" t="s">
        <v>2586</v>
      </c>
      <c r="I6923" t="s">
        <v>6966</v>
      </c>
      <c r="J6923" t="s">
        <v>6967</v>
      </c>
      <c r="K6923" t="s">
        <v>2624</v>
      </c>
      <c r="L6923" s="1">
        <v>4</v>
      </c>
      <c r="M6923" s="1">
        <v>50</v>
      </c>
      <c r="N6923" s="1">
        <v>0</v>
      </c>
      <c r="O6923" s="1" t="s">
        <v>2580</v>
      </c>
      <c r="P6923" s="1">
        <v>0</v>
      </c>
      <c r="Q6923" s="1">
        <v>0</v>
      </c>
      <c r="R6923" s="1">
        <v>0</v>
      </c>
      <c r="S6923" t="s">
        <v>2625</v>
      </c>
      <c r="T6923" t="str" cm="1">
        <f t="array" ref="T6923">_xlfn.IFS(ISNUMBER(SEARCH("CP02",S6923)),"ราชพฤกษ",ISNUMBER(SEARCH("CP03",S6923)),"บางใหญ่",ISNUMBER(SEARCH("CP04",S6923)),"บางบอน",OR(ISNUMBER(SEARCH("CP",S6923)),ISNUMBER(SEARCH("BTC",D6923))),"340",TRUE,"")</f>
        <v>340</v>
      </c>
    </row>
    <row r="6924" spans="1:20" x14ac:dyDescent="0.2">
      <c r="A6924" t="s">
        <v>6941</v>
      </c>
      <c r="B6924" t="s">
        <v>15</v>
      </c>
      <c r="C6924">
        <v>2026</v>
      </c>
      <c r="D6924" t="s">
        <v>6965</v>
      </c>
      <c r="E6924" t="s">
        <v>1553</v>
      </c>
      <c r="F6924" t="s">
        <v>1554</v>
      </c>
      <c r="G6924" t="s">
        <v>2585</v>
      </c>
      <c r="H6924" t="s">
        <v>2586</v>
      </c>
      <c r="I6924" t="s">
        <v>6966</v>
      </c>
      <c r="J6924" t="s">
        <v>6967</v>
      </c>
      <c r="K6924" t="s">
        <v>2624</v>
      </c>
      <c r="L6924" s="1">
        <v>4</v>
      </c>
      <c r="M6924" s="1">
        <v>120</v>
      </c>
      <c r="N6924" s="1">
        <v>0</v>
      </c>
      <c r="O6924" s="1" t="s">
        <v>2580</v>
      </c>
      <c r="P6924" s="1">
        <v>0</v>
      </c>
      <c r="Q6924" s="1">
        <v>0</v>
      </c>
      <c r="R6924" s="1">
        <v>0</v>
      </c>
      <c r="S6924" t="s">
        <v>2625</v>
      </c>
      <c r="T6924" t="str" cm="1">
        <f t="array" ref="T6924">_xlfn.IFS(ISNUMBER(SEARCH("CP02",S6924)),"ราชพฤกษ",ISNUMBER(SEARCH("CP03",S6924)),"บางใหญ่",ISNUMBER(SEARCH("CP04",S6924)),"บางบอน",OR(ISNUMBER(SEARCH("CP",S6924)),ISNUMBER(SEARCH("BTC",D6924))),"340",TRUE,"")</f>
        <v>340</v>
      </c>
    </row>
    <row r="6925" spans="1:20" x14ac:dyDescent="0.2">
      <c r="A6925" t="s">
        <v>6941</v>
      </c>
      <c r="B6925" t="s">
        <v>15</v>
      </c>
      <c r="C6925">
        <v>2026</v>
      </c>
      <c r="D6925" t="s">
        <v>6965</v>
      </c>
      <c r="E6925" t="s">
        <v>1547</v>
      </c>
      <c r="F6925" t="s">
        <v>1548</v>
      </c>
      <c r="G6925" t="s">
        <v>2588</v>
      </c>
      <c r="H6925" t="s">
        <v>2586</v>
      </c>
      <c r="I6925" t="s">
        <v>6966</v>
      </c>
      <c r="J6925" t="s">
        <v>6967</v>
      </c>
      <c r="K6925" t="s">
        <v>2624</v>
      </c>
      <c r="L6925" s="1">
        <v>1</v>
      </c>
      <c r="M6925" s="1">
        <v>400</v>
      </c>
      <c r="N6925" s="1">
        <v>0</v>
      </c>
      <c r="O6925" s="1" t="s">
        <v>2580</v>
      </c>
      <c r="P6925" s="1">
        <v>0</v>
      </c>
      <c r="Q6925" s="1">
        <v>0</v>
      </c>
      <c r="R6925" s="1">
        <v>0</v>
      </c>
      <c r="S6925" t="s">
        <v>2625</v>
      </c>
      <c r="T6925" t="str" cm="1">
        <f t="array" ref="T6925">_xlfn.IFS(ISNUMBER(SEARCH("CP02",S6925)),"ราชพฤกษ",ISNUMBER(SEARCH("CP03",S6925)),"บางใหญ่",ISNUMBER(SEARCH("CP04",S6925)),"บางบอน",OR(ISNUMBER(SEARCH("CP",S6925)),ISNUMBER(SEARCH("BTC",D6925))),"340",TRUE,"")</f>
        <v>340</v>
      </c>
    </row>
    <row r="6926" spans="1:20" x14ac:dyDescent="0.2">
      <c r="A6926" t="s">
        <v>6941</v>
      </c>
      <c r="B6926" t="s">
        <v>15</v>
      </c>
      <c r="C6926">
        <v>2026</v>
      </c>
      <c r="D6926" t="s">
        <v>3761</v>
      </c>
      <c r="E6926" t="s">
        <v>551</v>
      </c>
      <c r="F6926" t="s">
        <v>552</v>
      </c>
      <c r="G6926" t="s">
        <v>2582</v>
      </c>
      <c r="H6926" t="s">
        <v>2586</v>
      </c>
      <c r="I6926" t="s">
        <v>6968</v>
      </c>
      <c r="J6926" t="s">
        <v>3763</v>
      </c>
      <c r="K6926" t="s">
        <v>2624</v>
      </c>
      <c r="L6926" s="1">
        <v>1</v>
      </c>
      <c r="M6926" s="1">
        <v>1250</v>
      </c>
      <c r="N6926" s="1">
        <v>0</v>
      </c>
      <c r="O6926" s="1" t="s">
        <v>2580</v>
      </c>
      <c r="P6926" s="1">
        <v>1168.22</v>
      </c>
      <c r="Q6926" s="1">
        <v>81.78</v>
      </c>
      <c r="R6926" s="1">
        <v>1250</v>
      </c>
      <c r="S6926" t="s">
        <v>2683</v>
      </c>
      <c r="T6926" t="str" cm="1">
        <f t="array" ref="T6926">_xlfn.IFS(ISNUMBER(SEARCH("CP02",S6926)),"ราชพฤกษ",ISNUMBER(SEARCH("CP03",S6926)),"บางใหญ่",ISNUMBER(SEARCH("CP04",S6926)),"บางบอน",OR(ISNUMBER(SEARCH("CP",S6926)),ISNUMBER(SEARCH("BTC",D6926))),"340",TRUE,"")</f>
        <v>340</v>
      </c>
    </row>
    <row r="6927" spans="1:20" x14ac:dyDescent="0.2">
      <c r="A6927" t="s">
        <v>6941</v>
      </c>
      <c r="B6927" t="s">
        <v>15</v>
      </c>
      <c r="C6927">
        <v>2026</v>
      </c>
      <c r="D6927" t="s">
        <v>3761</v>
      </c>
      <c r="E6927" t="s">
        <v>109</v>
      </c>
      <c r="F6927" t="s">
        <v>110</v>
      </c>
      <c r="G6927" t="s">
        <v>2582</v>
      </c>
      <c r="H6927" t="s">
        <v>2586</v>
      </c>
      <c r="I6927" t="s">
        <v>6968</v>
      </c>
      <c r="J6927" t="s">
        <v>3763</v>
      </c>
      <c r="K6927" t="s">
        <v>2624</v>
      </c>
      <c r="L6927" s="1">
        <v>1</v>
      </c>
      <c r="M6927" s="1">
        <v>220</v>
      </c>
      <c r="N6927" s="1">
        <v>0</v>
      </c>
      <c r="O6927" s="1" t="s">
        <v>2580</v>
      </c>
      <c r="P6927" s="1">
        <v>205.61</v>
      </c>
      <c r="Q6927" s="1">
        <v>14.39</v>
      </c>
      <c r="R6927" s="1">
        <v>220</v>
      </c>
      <c r="S6927" t="s">
        <v>2683</v>
      </c>
      <c r="T6927" t="str" cm="1">
        <f t="array" ref="T6927">_xlfn.IFS(ISNUMBER(SEARCH("CP02",S6927)),"ราชพฤกษ",ISNUMBER(SEARCH("CP03",S6927)),"บางใหญ่",ISNUMBER(SEARCH("CP04",S6927)),"บางบอน",OR(ISNUMBER(SEARCH("CP",S6927)),ISNUMBER(SEARCH("BTC",D6927))),"340",TRUE,"")</f>
        <v>340</v>
      </c>
    </row>
    <row r="6928" spans="1:20" x14ac:dyDescent="0.2">
      <c r="A6928" t="s">
        <v>6941</v>
      </c>
      <c r="B6928" t="s">
        <v>15</v>
      </c>
      <c r="C6928">
        <v>2026</v>
      </c>
      <c r="D6928" t="s">
        <v>3761</v>
      </c>
      <c r="E6928" t="s">
        <v>1185</v>
      </c>
      <c r="F6928" t="s">
        <v>1186</v>
      </c>
      <c r="G6928" t="s">
        <v>2582</v>
      </c>
      <c r="H6928" t="s">
        <v>2586</v>
      </c>
      <c r="I6928" t="s">
        <v>6968</v>
      </c>
      <c r="J6928" t="s">
        <v>3763</v>
      </c>
      <c r="K6928" t="s">
        <v>2624</v>
      </c>
      <c r="L6928" s="1">
        <v>1</v>
      </c>
      <c r="M6928" s="1">
        <v>20</v>
      </c>
      <c r="N6928" s="1">
        <v>0</v>
      </c>
      <c r="O6928" s="1" t="s">
        <v>2580</v>
      </c>
      <c r="P6928" s="1">
        <v>18.690000000000001</v>
      </c>
      <c r="Q6928" s="1">
        <v>1.31</v>
      </c>
      <c r="R6928" s="1">
        <v>20</v>
      </c>
      <c r="S6928" t="s">
        <v>2683</v>
      </c>
      <c r="T6928" t="str" cm="1">
        <f t="array" ref="T6928">_xlfn.IFS(ISNUMBER(SEARCH("CP02",S6928)),"ราชพฤกษ",ISNUMBER(SEARCH("CP03",S6928)),"บางใหญ่",ISNUMBER(SEARCH("CP04",S6928)),"บางบอน",OR(ISNUMBER(SEARCH("CP",S6928)),ISNUMBER(SEARCH("BTC",D6928))),"340",TRUE,"")</f>
        <v>340</v>
      </c>
    </row>
    <row r="6929" spans="1:20" x14ac:dyDescent="0.2">
      <c r="A6929" t="s">
        <v>6941</v>
      </c>
      <c r="B6929" t="s">
        <v>15</v>
      </c>
      <c r="C6929">
        <v>2026</v>
      </c>
      <c r="D6929" t="s">
        <v>3761</v>
      </c>
      <c r="E6929" t="s">
        <v>577</v>
      </c>
      <c r="F6929" t="s">
        <v>578</v>
      </c>
      <c r="G6929" t="s">
        <v>2706</v>
      </c>
      <c r="H6929" t="s">
        <v>2586</v>
      </c>
      <c r="I6929" t="s">
        <v>6968</v>
      </c>
      <c r="J6929" t="s">
        <v>3763</v>
      </c>
      <c r="K6929" t="s">
        <v>2624</v>
      </c>
      <c r="L6929" s="1">
        <v>1</v>
      </c>
      <c r="M6929" s="1">
        <v>520</v>
      </c>
      <c r="N6929" s="1">
        <v>0</v>
      </c>
      <c r="O6929" s="1" t="s">
        <v>2580</v>
      </c>
      <c r="P6929" s="1">
        <v>485.98</v>
      </c>
      <c r="Q6929" s="1">
        <v>34.020000000000003</v>
      </c>
      <c r="R6929" s="1">
        <v>520</v>
      </c>
      <c r="S6929" t="s">
        <v>2683</v>
      </c>
      <c r="T6929" t="str" cm="1">
        <f t="array" ref="T6929">_xlfn.IFS(ISNUMBER(SEARCH("CP02",S6929)),"ราชพฤกษ",ISNUMBER(SEARCH("CP03",S6929)),"บางใหญ่",ISNUMBER(SEARCH("CP04",S6929)),"บางบอน",OR(ISNUMBER(SEARCH("CP",S6929)),ISNUMBER(SEARCH("BTC",D6929))),"340",TRUE,"")</f>
        <v>340</v>
      </c>
    </row>
    <row r="6930" spans="1:20" x14ac:dyDescent="0.2">
      <c r="A6930" t="s">
        <v>6941</v>
      </c>
      <c r="B6930" t="s">
        <v>15</v>
      </c>
      <c r="C6930">
        <v>2026</v>
      </c>
      <c r="D6930" t="s">
        <v>3761</v>
      </c>
      <c r="E6930" t="s">
        <v>227</v>
      </c>
      <c r="F6930" t="s">
        <v>228</v>
      </c>
      <c r="G6930" t="s">
        <v>2582</v>
      </c>
      <c r="H6930" t="s">
        <v>2586</v>
      </c>
      <c r="I6930" t="s">
        <v>6968</v>
      </c>
      <c r="J6930" t="s">
        <v>3763</v>
      </c>
      <c r="K6930" t="s">
        <v>2624</v>
      </c>
      <c r="L6930" s="1">
        <v>1</v>
      </c>
      <c r="M6930" s="1">
        <v>300</v>
      </c>
      <c r="N6930" s="1">
        <v>0</v>
      </c>
      <c r="O6930" s="1" t="s">
        <v>2580</v>
      </c>
      <c r="P6930" s="1">
        <v>280.37</v>
      </c>
      <c r="Q6930" s="1">
        <v>19.63</v>
      </c>
      <c r="R6930" s="1">
        <v>300</v>
      </c>
      <c r="S6930" t="s">
        <v>2683</v>
      </c>
      <c r="T6930" t="str" cm="1">
        <f t="array" ref="T6930">_xlfn.IFS(ISNUMBER(SEARCH("CP02",S6930)),"ราชพฤกษ",ISNUMBER(SEARCH("CP03",S6930)),"บางใหญ่",ISNUMBER(SEARCH("CP04",S6930)),"บางบอน",OR(ISNUMBER(SEARCH("CP",S6930)),ISNUMBER(SEARCH("BTC",D6930))),"340",TRUE,"")</f>
        <v>340</v>
      </c>
    </row>
    <row r="6931" spans="1:20" x14ac:dyDescent="0.2">
      <c r="A6931" t="s">
        <v>6941</v>
      </c>
      <c r="B6931" t="s">
        <v>15</v>
      </c>
      <c r="C6931">
        <v>2026</v>
      </c>
      <c r="D6931" t="s">
        <v>3761</v>
      </c>
      <c r="E6931" t="s">
        <v>241</v>
      </c>
      <c r="F6931" t="s">
        <v>242</v>
      </c>
      <c r="G6931" t="s">
        <v>2582</v>
      </c>
      <c r="H6931" t="s">
        <v>2586</v>
      </c>
      <c r="I6931" t="s">
        <v>6968</v>
      </c>
      <c r="J6931" t="s">
        <v>3763</v>
      </c>
      <c r="K6931" t="s">
        <v>2624</v>
      </c>
      <c r="L6931" s="1">
        <v>1</v>
      </c>
      <c r="M6931" s="1">
        <v>360</v>
      </c>
      <c r="N6931" s="1">
        <v>0</v>
      </c>
      <c r="O6931" s="1" t="s">
        <v>2580</v>
      </c>
      <c r="P6931" s="1">
        <v>336.45</v>
      </c>
      <c r="Q6931" s="1">
        <v>23.55</v>
      </c>
      <c r="R6931" s="1">
        <v>360</v>
      </c>
      <c r="S6931" t="s">
        <v>2683</v>
      </c>
      <c r="T6931" t="str" cm="1">
        <f t="array" ref="T6931">_xlfn.IFS(ISNUMBER(SEARCH("CP02",S6931)),"ราชพฤกษ",ISNUMBER(SEARCH("CP03",S6931)),"บางใหญ่",ISNUMBER(SEARCH("CP04",S6931)),"บางบอน",OR(ISNUMBER(SEARCH("CP",S6931)),ISNUMBER(SEARCH("BTC",D6931))),"340",TRUE,"")</f>
        <v>340</v>
      </c>
    </row>
    <row r="6932" spans="1:20" x14ac:dyDescent="0.2">
      <c r="A6932" t="s">
        <v>6941</v>
      </c>
      <c r="B6932" t="s">
        <v>15</v>
      </c>
      <c r="C6932">
        <v>2026</v>
      </c>
      <c r="D6932" t="s">
        <v>3761</v>
      </c>
      <c r="E6932" t="s">
        <v>1621</v>
      </c>
      <c r="F6932" t="s">
        <v>1622</v>
      </c>
      <c r="G6932" t="s">
        <v>1536</v>
      </c>
      <c r="H6932" t="s">
        <v>2586</v>
      </c>
      <c r="I6932" t="s">
        <v>6968</v>
      </c>
      <c r="J6932" t="s">
        <v>3763</v>
      </c>
      <c r="K6932" t="s">
        <v>2624</v>
      </c>
      <c r="L6932" s="1">
        <v>1</v>
      </c>
      <c r="M6932" s="1">
        <v>250</v>
      </c>
      <c r="N6932" s="1">
        <v>0</v>
      </c>
      <c r="O6932" s="1" t="s">
        <v>2580</v>
      </c>
      <c r="P6932" s="1">
        <v>233.64</v>
      </c>
      <c r="Q6932" s="1">
        <v>16.36</v>
      </c>
      <c r="R6932" s="1">
        <v>250</v>
      </c>
      <c r="S6932" t="s">
        <v>2625</v>
      </c>
      <c r="T6932" t="str" cm="1">
        <f t="array" ref="T6932">_xlfn.IFS(ISNUMBER(SEARCH("CP02",S6932)),"ราชพฤกษ",ISNUMBER(SEARCH("CP03",S6932)),"บางใหญ่",ISNUMBER(SEARCH("CP04",S6932)),"บางบอน",OR(ISNUMBER(SEARCH("CP",S6932)),ISNUMBER(SEARCH("BTC",D6932))),"340",TRUE,"")</f>
        <v>340</v>
      </c>
    </row>
    <row r="6933" spans="1:20" x14ac:dyDescent="0.2">
      <c r="A6933" t="s">
        <v>6941</v>
      </c>
      <c r="B6933" t="s">
        <v>15</v>
      </c>
      <c r="C6933">
        <v>2026</v>
      </c>
      <c r="D6933" t="s">
        <v>3761</v>
      </c>
      <c r="E6933" t="s">
        <v>1553</v>
      </c>
      <c r="F6933" t="s">
        <v>1554</v>
      </c>
      <c r="G6933" t="s">
        <v>2585</v>
      </c>
      <c r="H6933" t="s">
        <v>2586</v>
      </c>
      <c r="I6933" t="s">
        <v>6968</v>
      </c>
      <c r="J6933" t="s">
        <v>3763</v>
      </c>
      <c r="K6933" t="s">
        <v>2624</v>
      </c>
      <c r="L6933" s="1">
        <v>2</v>
      </c>
      <c r="M6933" s="1">
        <v>120</v>
      </c>
      <c r="N6933" s="1">
        <v>0</v>
      </c>
      <c r="O6933" s="1" t="s">
        <v>2580</v>
      </c>
      <c r="P6933" s="1">
        <v>224.3</v>
      </c>
      <c r="Q6933" s="1">
        <v>15.7</v>
      </c>
      <c r="R6933" s="1">
        <v>240</v>
      </c>
      <c r="S6933" t="s">
        <v>2625</v>
      </c>
      <c r="T6933" t="str" cm="1">
        <f t="array" ref="T6933">_xlfn.IFS(ISNUMBER(SEARCH("CP02",S6933)),"ราชพฤกษ",ISNUMBER(SEARCH("CP03",S6933)),"บางใหญ่",ISNUMBER(SEARCH("CP04",S6933)),"บางบอน",OR(ISNUMBER(SEARCH("CP",S6933)),ISNUMBER(SEARCH("BTC",D6933))),"340",TRUE,"")</f>
        <v>340</v>
      </c>
    </row>
    <row r="6934" spans="1:20" x14ac:dyDescent="0.2">
      <c r="A6934" t="s">
        <v>6941</v>
      </c>
      <c r="B6934" t="s">
        <v>15</v>
      </c>
      <c r="C6934">
        <v>2026</v>
      </c>
      <c r="D6934" t="s">
        <v>3761</v>
      </c>
      <c r="E6934" t="s">
        <v>1563</v>
      </c>
      <c r="F6934" t="s">
        <v>1564</v>
      </c>
      <c r="G6934" t="s">
        <v>2585</v>
      </c>
      <c r="H6934" t="s">
        <v>2586</v>
      </c>
      <c r="I6934" t="s">
        <v>6968</v>
      </c>
      <c r="J6934" t="s">
        <v>3763</v>
      </c>
      <c r="K6934" t="s">
        <v>2624</v>
      </c>
      <c r="L6934" s="1">
        <v>1</v>
      </c>
      <c r="M6934" s="1">
        <v>160</v>
      </c>
      <c r="N6934" s="1">
        <v>0</v>
      </c>
      <c r="O6934" s="1" t="s">
        <v>2580</v>
      </c>
      <c r="P6934" s="1">
        <v>149.53</v>
      </c>
      <c r="Q6934" s="1">
        <v>10.47</v>
      </c>
      <c r="R6934" s="1">
        <v>160</v>
      </c>
      <c r="S6934" t="s">
        <v>2625</v>
      </c>
      <c r="T6934" t="str" cm="1">
        <f t="array" ref="T6934">_xlfn.IFS(ISNUMBER(SEARCH("CP02",S6934)),"ราชพฤกษ",ISNUMBER(SEARCH("CP03",S6934)),"บางใหญ่",ISNUMBER(SEARCH("CP04",S6934)),"บางบอน",OR(ISNUMBER(SEARCH("CP",S6934)),ISNUMBER(SEARCH("BTC",D6934))),"340",TRUE,"")</f>
        <v>340</v>
      </c>
    </row>
    <row r="6935" spans="1:20" x14ac:dyDescent="0.2">
      <c r="A6935" t="s">
        <v>6941</v>
      </c>
      <c r="B6935" t="s">
        <v>15</v>
      </c>
      <c r="C6935">
        <v>2026</v>
      </c>
      <c r="D6935" t="s">
        <v>2817</v>
      </c>
      <c r="E6935" t="s">
        <v>1547</v>
      </c>
      <c r="F6935" t="s">
        <v>1548</v>
      </c>
      <c r="G6935" t="s">
        <v>2588</v>
      </c>
      <c r="H6935" t="s">
        <v>2586</v>
      </c>
      <c r="I6935" t="s">
        <v>6969</v>
      </c>
      <c r="J6935" t="s">
        <v>2819</v>
      </c>
      <c r="K6935" t="s">
        <v>2624</v>
      </c>
      <c r="L6935" s="1">
        <v>1</v>
      </c>
      <c r="M6935" s="1">
        <v>400</v>
      </c>
      <c r="N6935" s="1">
        <v>0</v>
      </c>
      <c r="O6935" s="1" t="s">
        <v>2580</v>
      </c>
      <c r="P6935" s="1">
        <v>373.83</v>
      </c>
      <c r="Q6935" s="1">
        <v>26.17</v>
      </c>
      <c r="R6935" s="1">
        <v>400</v>
      </c>
      <c r="S6935" t="s">
        <v>2625</v>
      </c>
      <c r="T6935" t="str" cm="1">
        <f t="array" ref="T6935">_xlfn.IFS(ISNUMBER(SEARCH("CP02",S6935)),"ราชพฤกษ",ISNUMBER(SEARCH("CP03",S6935)),"บางใหญ่",ISNUMBER(SEARCH("CP04",S6935)),"บางบอน",OR(ISNUMBER(SEARCH("CP",S6935)),ISNUMBER(SEARCH("BTC",D6935))),"340",TRUE,"")</f>
        <v>340</v>
      </c>
    </row>
    <row r="6936" spans="1:20" x14ac:dyDescent="0.2">
      <c r="A6936" t="s">
        <v>6941</v>
      </c>
      <c r="B6936" t="s">
        <v>15</v>
      </c>
      <c r="C6936">
        <v>2026</v>
      </c>
      <c r="D6936" t="s">
        <v>2883</v>
      </c>
      <c r="E6936" t="s">
        <v>555</v>
      </c>
      <c r="F6936" t="s">
        <v>556</v>
      </c>
      <c r="G6936" t="s">
        <v>2582</v>
      </c>
      <c r="H6936" t="s">
        <v>2586</v>
      </c>
      <c r="I6936" t="s">
        <v>6970</v>
      </c>
      <c r="J6936" t="s">
        <v>2885</v>
      </c>
      <c r="K6936" t="s">
        <v>2761</v>
      </c>
      <c r="L6936" s="1">
        <v>1</v>
      </c>
      <c r="M6936" s="1">
        <v>1350</v>
      </c>
      <c r="N6936" s="1">
        <v>0</v>
      </c>
      <c r="O6936" s="1" t="s">
        <v>2580</v>
      </c>
      <c r="P6936" s="1">
        <v>1261.68</v>
      </c>
      <c r="Q6936" s="1">
        <v>88.32</v>
      </c>
      <c r="R6936" s="1">
        <v>1350</v>
      </c>
      <c r="S6936" t="s">
        <v>2683</v>
      </c>
      <c r="T6936" t="str" cm="1">
        <f t="array" ref="T6936">_xlfn.IFS(ISNUMBER(SEARCH("CP02",S6936)),"ราชพฤกษ",ISNUMBER(SEARCH("CP03",S6936)),"บางใหญ่",ISNUMBER(SEARCH("CP04",S6936)),"บางบอน",OR(ISNUMBER(SEARCH("CP",S6936)),ISNUMBER(SEARCH("BTC",D6936))),"340",TRUE,"")</f>
        <v>340</v>
      </c>
    </row>
    <row r="6937" spans="1:20" x14ac:dyDescent="0.2">
      <c r="A6937" t="s">
        <v>6941</v>
      </c>
      <c r="B6937" t="s">
        <v>15</v>
      </c>
      <c r="C6937">
        <v>2026</v>
      </c>
      <c r="D6937" t="s">
        <v>2883</v>
      </c>
      <c r="E6937" t="s">
        <v>553</v>
      </c>
      <c r="F6937" t="s">
        <v>554</v>
      </c>
      <c r="G6937" t="s">
        <v>2582</v>
      </c>
      <c r="H6937" t="s">
        <v>2586</v>
      </c>
      <c r="I6937" t="s">
        <v>6970</v>
      </c>
      <c r="J6937" t="s">
        <v>2885</v>
      </c>
      <c r="K6937" t="s">
        <v>2761</v>
      </c>
      <c r="L6937" s="1">
        <v>1</v>
      </c>
      <c r="M6937" s="1">
        <v>250</v>
      </c>
      <c r="N6937" s="1">
        <v>0</v>
      </c>
      <c r="O6937" s="1" t="s">
        <v>2580</v>
      </c>
      <c r="P6937" s="1">
        <v>0</v>
      </c>
      <c r="Q6937" s="1">
        <v>0</v>
      </c>
      <c r="R6937" s="1">
        <v>0</v>
      </c>
      <c r="S6937" t="s">
        <v>2683</v>
      </c>
      <c r="T6937" t="str" cm="1">
        <f t="array" ref="T6937">_xlfn.IFS(ISNUMBER(SEARCH("CP02",S6937)),"ราชพฤกษ",ISNUMBER(SEARCH("CP03",S6937)),"บางใหญ่",ISNUMBER(SEARCH("CP04",S6937)),"บางบอน",OR(ISNUMBER(SEARCH("CP",S6937)),ISNUMBER(SEARCH("BTC",D6937))),"340",TRUE,"")</f>
        <v>340</v>
      </c>
    </row>
    <row r="6938" spans="1:20" x14ac:dyDescent="0.2">
      <c r="A6938" t="s">
        <v>6941</v>
      </c>
      <c r="B6938" t="s">
        <v>15</v>
      </c>
      <c r="C6938">
        <v>2026</v>
      </c>
      <c r="D6938" t="s">
        <v>2883</v>
      </c>
      <c r="E6938" t="s">
        <v>87</v>
      </c>
      <c r="F6938" t="s">
        <v>88</v>
      </c>
      <c r="G6938" t="s">
        <v>2582</v>
      </c>
      <c r="H6938" t="s">
        <v>2586</v>
      </c>
      <c r="I6938" t="s">
        <v>6970</v>
      </c>
      <c r="J6938" t="s">
        <v>2885</v>
      </c>
      <c r="K6938" t="s">
        <v>2761</v>
      </c>
      <c r="L6938" s="1">
        <v>1</v>
      </c>
      <c r="M6938" s="1">
        <v>330</v>
      </c>
      <c r="N6938" s="1">
        <v>0</v>
      </c>
      <c r="O6938" s="1" t="s">
        <v>2580</v>
      </c>
      <c r="P6938" s="1">
        <v>308.41000000000003</v>
      </c>
      <c r="Q6938" s="1">
        <v>21.59</v>
      </c>
      <c r="R6938" s="1">
        <v>330</v>
      </c>
      <c r="S6938" t="s">
        <v>2683</v>
      </c>
      <c r="T6938" t="str" cm="1">
        <f t="array" ref="T6938">_xlfn.IFS(ISNUMBER(SEARCH("CP02",S6938)),"ราชพฤกษ",ISNUMBER(SEARCH("CP03",S6938)),"บางใหญ่",ISNUMBER(SEARCH("CP04",S6938)),"บางบอน",OR(ISNUMBER(SEARCH("CP",S6938)),ISNUMBER(SEARCH("BTC",D6938))),"340",TRUE,"")</f>
        <v>340</v>
      </c>
    </row>
    <row r="6939" spans="1:20" x14ac:dyDescent="0.2">
      <c r="A6939" t="s">
        <v>6941</v>
      </c>
      <c r="B6939" t="s">
        <v>15</v>
      </c>
      <c r="C6939">
        <v>2026</v>
      </c>
      <c r="D6939" t="s">
        <v>2883</v>
      </c>
      <c r="E6939" t="s">
        <v>1187</v>
      </c>
      <c r="F6939" t="s">
        <v>1188</v>
      </c>
      <c r="G6939" t="s">
        <v>2582</v>
      </c>
      <c r="H6939" t="s">
        <v>2586</v>
      </c>
      <c r="I6939" t="s">
        <v>6970</v>
      </c>
      <c r="J6939" t="s">
        <v>2885</v>
      </c>
      <c r="K6939" t="s">
        <v>2761</v>
      </c>
      <c r="L6939" s="1">
        <v>1</v>
      </c>
      <c r="M6939" s="1">
        <v>20</v>
      </c>
      <c r="N6939" s="1">
        <v>0</v>
      </c>
      <c r="O6939" s="1" t="s">
        <v>2580</v>
      </c>
      <c r="P6939" s="1">
        <v>18.690000000000001</v>
      </c>
      <c r="Q6939" s="1">
        <v>1.31</v>
      </c>
      <c r="R6939" s="1">
        <v>20</v>
      </c>
      <c r="S6939" t="s">
        <v>2683</v>
      </c>
      <c r="T6939" t="str" cm="1">
        <f t="array" ref="T6939">_xlfn.IFS(ISNUMBER(SEARCH("CP02",S6939)),"ราชพฤกษ",ISNUMBER(SEARCH("CP03",S6939)),"บางใหญ่",ISNUMBER(SEARCH("CP04",S6939)),"บางบอน",OR(ISNUMBER(SEARCH("CP",S6939)),ISNUMBER(SEARCH("BTC",D6939))),"340",TRUE,"")</f>
        <v>340</v>
      </c>
    </row>
    <row r="6940" spans="1:20" x14ac:dyDescent="0.2">
      <c r="A6940" t="s">
        <v>6971</v>
      </c>
      <c r="B6940" t="s">
        <v>15</v>
      </c>
      <c r="C6940">
        <v>2026</v>
      </c>
      <c r="D6940" t="s">
        <v>6972</v>
      </c>
      <c r="E6940" t="s">
        <v>1537</v>
      </c>
      <c r="F6940" t="s">
        <v>1538</v>
      </c>
      <c r="G6940" t="s">
        <v>2585</v>
      </c>
      <c r="H6940" t="s">
        <v>2586</v>
      </c>
      <c r="I6940" t="s">
        <v>6973</v>
      </c>
      <c r="J6940" t="s">
        <v>6974</v>
      </c>
      <c r="K6940" t="s">
        <v>2692</v>
      </c>
      <c r="L6940" s="1">
        <v>4</v>
      </c>
      <c r="M6940" s="1">
        <v>50</v>
      </c>
      <c r="N6940" s="1">
        <v>0</v>
      </c>
      <c r="O6940" s="1" t="s">
        <v>2580</v>
      </c>
      <c r="P6940" s="1">
        <v>186.92</v>
      </c>
      <c r="Q6940" s="1">
        <v>13.08</v>
      </c>
      <c r="R6940" s="1">
        <v>200</v>
      </c>
      <c r="S6940" t="s">
        <v>2633</v>
      </c>
      <c r="T6940" t="str" cm="1">
        <f t="array" ref="T6940">_xlfn.IFS(ISNUMBER(SEARCH("CP02",S6940)),"ราชพฤกษ",ISNUMBER(SEARCH("CP03",S6940)),"บางใหญ่",ISNUMBER(SEARCH("CP04",S6940)),"บางบอน",OR(ISNUMBER(SEARCH("CP",S6940)),ISNUMBER(SEARCH("BTC",D6940))),"340",TRUE,"")</f>
        <v>บางบอน</v>
      </c>
    </row>
    <row r="6941" spans="1:20" x14ac:dyDescent="0.2">
      <c r="A6941" t="s">
        <v>6971</v>
      </c>
      <c r="B6941" t="s">
        <v>15</v>
      </c>
      <c r="C6941">
        <v>2026</v>
      </c>
      <c r="D6941" t="s">
        <v>6975</v>
      </c>
      <c r="E6941" t="s">
        <v>1553</v>
      </c>
      <c r="F6941" t="s">
        <v>1554</v>
      </c>
      <c r="G6941" t="s">
        <v>2585</v>
      </c>
      <c r="H6941" t="s">
        <v>2586</v>
      </c>
      <c r="I6941" t="s">
        <v>6976</v>
      </c>
      <c r="J6941" t="s">
        <v>6977</v>
      </c>
      <c r="K6941" t="s">
        <v>2692</v>
      </c>
      <c r="L6941" s="1">
        <v>2</v>
      </c>
      <c r="M6941" s="1">
        <v>120</v>
      </c>
      <c r="N6941" s="1">
        <v>0</v>
      </c>
      <c r="O6941" s="1" t="s">
        <v>2580</v>
      </c>
      <c r="P6941" s="1">
        <v>224.3</v>
      </c>
      <c r="Q6941" s="1">
        <v>15.7</v>
      </c>
      <c r="R6941" s="1">
        <v>240</v>
      </c>
      <c r="S6941" t="s">
        <v>2633</v>
      </c>
      <c r="T6941" t="str" cm="1">
        <f t="array" ref="T6941">_xlfn.IFS(ISNUMBER(SEARCH("CP02",S6941)),"ราชพฤกษ",ISNUMBER(SEARCH("CP03",S6941)),"บางใหญ่",ISNUMBER(SEARCH("CP04",S6941)),"บางบอน",OR(ISNUMBER(SEARCH("CP",S6941)),ISNUMBER(SEARCH("BTC",D6941))),"340",TRUE,"")</f>
        <v>บางบอน</v>
      </c>
    </row>
    <row r="6942" spans="1:20" x14ac:dyDescent="0.2">
      <c r="A6942" t="s">
        <v>6971</v>
      </c>
      <c r="B6942" t="s">
        <v>15</v>
      </c>
      <c r="C6942">
        <v>2026</v>
      </c>
      <c r="D6942" t="s">
        <v>6975</v>
      </c>
      <c r="E6942" t="s">
        <v>387</v>
      </c>
      <c r="F6942" t="s">
        <v>388</v>
      </c>
      <c r="G6942" t="s">
        <v>2582</v>
      </c>
      <c r="H6942" t="s">
        <v>2586</v>
      </c>
      <c r="I6942" t="s">
        <v>6976</v>
      </c>
      <c r="J6942" t="s">
        <v>6977</v>
      </c>
      <c r="K6942" t="s">
        <v>2692</v>
      </c>
      <c r="L6942" s="1">
        <v>1</v>
      </c>
      <c r="M6942" s="1">
        <v>1790</v>
      </c>
      <c r="N6942" s="1">
        <v>0</v>
      </c>
      <c r="O6942" s="1" t="s">
        <v>2580</v>
      </c>
      <c r="P6942" s="1">
        <v>1672.9</v>
      </c>
      <c r="Q6942" s="1">
        <v>117.1</v>
      </c>
      <c r="R6942" s="1">
        <v>1790</v>
      </c>
      <c r="S6942" t="s">
        <v>2631</v>
      </c>
      <c r="T6942" t="str" cm="1">
        <f t="array" ref="T6942">_xlfn.IFS(ISNUMBER(SEARCH("CP02",S6942)),"ราชพฤกษ",ISNUMBER(SEARCH("CP03",S6942)),"บางใหญ่",ISNUMBER(SEARCH("CP04",S6942)),"บางบอน",OR(ISNUMBER(SEARCH("CP",S6942)),ISNUMBER(SEARCH("BTC",D6942))),"340",TRUE,"")</f>
        <v>บางบอน</v>
      </c>
    </row>
    <row r="6943" spans="1:20" x14ac:dyDescent="0.2">
      <c r="A6943" t="s">
        <v>6971</v>
      </c>
      <c r="B6943" t="s">
        <v>15</v>
      </c>
      <c r="C6943">
        <v>2026</v>
      </c>
      <c r="D6943" t="s">
        <v>6975</v>
      </c>
      <c r="E6943" t="s">
        <v>1569</v>
      </c>
      <c r="F6943" t="s">
        <v>1570</v>
      </c>
      <c r="G6943" t="s">
        <v>1536</v>
      </c>
      <c r="H6943" t="s">
        <v>2586</v>
      </c>
      <c r="I6943" t="s">
        <v>6976</v>
      </c>
      <c r="J6943" t="s">
        <v>6977</v>
      </c>
      <c r="K6943" t="s">
        <v>2692</v>
      </c>
      <c r="L6943" s="1">
        <v>2</v>
      </c>
      <c r="M6943" s="1">
        <v>400</v>
      </c>
      <c r="N6943" s="1">
        <v>0</v>
      </c>
      <c r="O6943" s="1" t="s">
        <v>2580</v>
      </c>
      <c r="P6943" s="1">
        <v>747.66</v>
      </c>
      <c r="Q6943" s="1">
        <v>52.34</v>
      </c>
      <c r="R6943" s="1">
        <v>800</v>
      </c>
      <c r="S6943" t="s">
        <v>2633</v>
      </c>
      <c r="T6943" t="str" cm="1">
        <f t="array" ref="T6943">_xlfn.IFS(ISNUMBER(SEARCH("CP02",S6943)),"ราชพฤกษ",ISNUMBER(SEARCH("CP03",S6943)),"บางใหญ่",ISNUMBER(SEARCH("CP04",S6943)),"บางบอน",OR(ISNUMBER(SEARCH("CP",S6943)),ISNUMBER(SEARCH("BTC",D6943))),"340",TRUE,"")</f>
        <v>บางบอน</v>
      </c>
    </row>
    <row r="6944" spans="1:20" x14ac:dyDescent="0.2">
      <c r="A6944" t="s">
        <v>6971</v>
      </c>
      <c r="B6944" t="s">
        <v>15</v>
      </c>
      <c r="C6944">
        <v>2026</v>
      </c>
      <c r="D6944" t="s">
        <v>6975</v>
      </c>
      <c r="E6944" t="s">
        <v>1901</v>
      </c>
      <c r="F6944" t="s">
        <v>1902</v>
      </c>
      <c r="G6944" t="s">
        <v>2582</v>
      </c>
      <c r="H6944" t="s">
        <v>2586</v>
      </c>
      <c r="I6944" t="s">
        <v>6976</v>
      </c>
      <c r="J6944" t="s">
        <v>6977</v>
      </c>
      <c r="K6944" t="s">
        <v>2692</v>
      </c>
      <c r="L6944" s="1">
        <v>2</v>
      </c>
      <c r="M6944" s="1">
        <v>295</v>
      </c>
      <c r="N6944" s="1">
        <v>0</v>
      </c>
      <c r="O6944" s="1" t="s">
        <v>2580</v>
      </c>
      <c r="P6944" s="1">
        <v>551.4</v>
      </c>
      <c r="Q6944" s="1">
        <v>38.6</v>
      </c>
      <c r="R6944" s="1">
        <v>590</v>
      </c>
      <c r="S6944" t="s">
        <v>2631</v>
      </c>
      <c r="T6944" t="str" cm="1">
        <f t="array" ref="T6944">_xlfn.IFS(ISNUMBER(SEARCH("CP02",S6944)),"ราชพฤกษ",ISNUMBER(SEARCH("CP03",S6944)),"บางใหญ่",ISNUMBER(SEARCH("CP04",S6944)),"บางบอน",OR(ISNUMBER(SEARCH("CP",S6944)),ISNUMBER(SEARCH("BTC",D6944))),"340",TRUE,"")</f>
        <v>บางบอน</v>
      </c>
    </row>
    <row r="6945" spans="1:20" x14ac:dyDescent="0.2">
      <c r="A6945" t="s">
        <v>6971</v>
      </c>
      <c r="B6945" t="s">
        <v>15</v>
      </c>
      <c r="C6945">
        <v>2026</v>
      </c>
      <c r="D6945" t="s">
        <v>6978</v>
      </c>
      <c r="E6945" t="s">
        <v>641</v>
      </c>
      <c r="F6945" t="s">
        <v>642</v>
      </c>
      <c r="G6945" t="s">
        <v>2595</v>
      </c>
      <c r="H6945" t="s">
        <v>2596</v>
      </c>
      <c r="I6945" t="s">
        <v>6979</v>
      </c>
      <c r="J6945" t="s">
        <v>6980</v>
      </c>
      <c r="K6945" t="s">
        <v>2659</v>
      </c>
      <c r="L6945" s="1">
        <v>4</v>
      </c>
      <c r="M6945" s="1">
        <v>3890</v>
      </c>
      <c r="N6945" s="1">
        <v>1556</v>
      </c>
      <c r="O6945" s="1" t="s">
        <v>2580</v>
      </c>
      <c r="P6945" s="1">
        <v>13087.85</v>
      </c>
      <c r="Q6945" s="1">
        <v>916.15</v>
      </c>
      <c r="R6945" s="1">
        <v>14004</v>
      </c>
      <c r="S6945" t="s">
        <v>4795</v>
      </c>
      <c r="T6945" t="str" cm="1">
        <f t="array" ref="T6945">_xlfn.IFS(ISNUMBER(SEARCH("CP02",S6945)),"ราชพฤกษ",ISNUMBER(SEARCH("CP03",S6945)),"บางใหญ่",ISNUMBER(SEARCH("CP04",S6945)),"บางบอน",OR(ISNUMBER(SEARCH("CP",S6945)),ISNUMBER(SEARCH("BTC",D6945))),"340",TRUE,"")</f>
        <v>ราชพฤกษ</v>
      </c>
    </row>
    <row r="6946" spans="1:20" x14ac:dyDescent="0.2">
      <c r="A6946" t="s">
        <v>6971</v>
      </c>
      <c r="B6946" t="s">
        <v>15</v>
      </c>
      <c r="C6946">
        <v>2026</v>
      </c>
      <c r="D6946" t="s">
        <v>6978</v>
      </c>
      <c r="E6946" t="s">
        <v>1091</v>
      </c>
      <c r="F6946" t="s">
        <v>1092</v>
      </c>
      <c r="G6946" t="s">
        <v>2582</v>
      </c>
      <c r="H6946" t="s">
        <v>2583</v>
      </c>
      <c r="I6946" t="s">
        <v>6979</v>
      </c>
      <c r="J6946" t="s">
        <v>6980</v>
      </c>
      <c r="K6946" t="s">
        <v>2659</v>
      </c>
      <c r="L6946" s="1">
        <v>4</v>
      </c>
      <c r="M6946" s="1">
        <v>60</v>
      </c>
      <c r="N6946" s="1">
        <v>0</v>
      </c>
      <c r="O6946" s="1" t="s">
        <v>2580</v>
      </c>
      <c r="P6946" s="1">
        <v>0</v>
      </c>
      <c r="Q6946" s="1">
        <v>0</v>
      </c>
      <c r="R6946" s="1">
        <v>0</v>
      </c>
      <c r="S6946" t="s">
        <v>2584</v>
      </c>
      <c r="T6946" t="str" cm="1">
        <f t="array" ref="T6946">_xlfn.IFS(ISNUMBER(SEARCH("CP02",S6946)),"ราชพฤกษ",ISNUMBER(SEARCH("CP03",S6946)),"บางใหญ่",ISNUMBER(SEARCH("CP04",S6946)),"บางบอน",OR(ISNUMBER(SEARCH("CP",S6946)),ISNUMBER(SEARCH("BTC",D6946))),"340",TRUE,"")</f>
        <v>ราชพฤกษ</v>
      </c>
    </row>
    <row r="6947" spans="1:20" x14ac:dyDescent="0.2">
      <c r="A6947" t="s">
        <v>6971</v>
      </c>
      <c r="B6947" t="s">
        <v>15</v>
      </c>
      <c r="C6947">
        <v>2026</v>
      </c>
      <c r="D6947" t="s">
        <v>6978</v>
      </c>
      <c r="E6947" t="s">
        <v>1553</v>
      </c>
      <c r="F6947" t="s">
        <v>1554</v>
      </c>
      <c r="G6947" t="s">
        <v>2585</v>
      </c>
      <c r="H6947" t="s">
        <v>2586</v>
      </c>
      <c r="I6947" t="s">
        <v>6979</v>
      </c>
      <c r="J6947" t="s">
        <v>6980</v>
      </c>
      <c r="K6947" t="s">
        <v>2659</v>
      </c>
      <c r="L6947" s="1">
        <v>4</v>
      </c>
      <c r="M6947" s="1">
        <v>120</v>
      </c>
      <c r="N6947" s="1">
        <v>0</v>
      </c>
      <c r="O6947" s="1" t="s">
        <v>2580</v>
      </c>
      <c r="P6947" s="1">
        <v>0</v>
      </c>
      <c r="Q6947" s="1">
        <v>0</v>
      </c>
      <c r="R6947" s="1">
        <v>0</v>
      </c>
      <c r="S6947" t="s">
        <v>2587</v>
      </c>
      <c r="T6947" t="str" cm="1">
        <f t="array" ref="T6947">_xlfn.IFS(ISNUMBER(SEARCH("CP02",S6947)),"ราชพฤกษ",ISNUMBER(SEARCH("CP03",S6947)),"บางใหญ่",ISNUMBER(SEARCH("CP04",S6947)),"บางบอน",OR(ISNUMBER(SEARCH("CP",S6947)),ISNUMBER(SEARCH("BTC",D6947))),"340",TRUE,"")</f>
        <v>ราชพฤกษ</v>
      </c>
    </row>
    <row r="6948" spans="1:20" x14ac:dyDescent="0.2">
      <c r="A6948" t="s">
        <v>6971</v>
      </c>
      <c r="B6948" t="s">
        <v>15</v>
      </c>
      <c r="C6948">
        <v>2026</v>
      </c>
      <c r="D6948" t="s">
        <v>6978</v>
      </c>
      <c r="E6948" t="s">
        <v>1547</v>
      </c>
      <c r="F6948" t="s">
        <v>1548</v>
      </c>
      <c r="G6948" t="s">
        <v>2588</v>
      </c>
      <c r="H6948" t="s">
        <v>2586</v>
      </c>
      <c r="I6948" t="s">
        <v>6979</v>
      </c>
      <c r="J6948" t="s">
        <v>6980</v>
      </c>
      <c r="K6948" t="s">
        <v>2659</v>
      </c>
      <c r="L6948" s="1">
        <v>1</v>
      </c>
      <c r="M6948" s="1">
        <v>400</v>
      </c>
      <c r="N6948" s="1">
        <v>0</v>
      </c>
      <c r="O6948" s="1" t="s">
        <v>2580</v>
      </c>
      <c r="P6948" s="1">
        <v>0</v>
      </c>
      <c r="Q6948" s="1">
        <v>0</v>
      </c>
      <c r="R6948" s="1">
        <v>0</v>
      </c>
      <c r="S6948" t="s">
        <v>2587</v>
      </c>
      <c r="T6948" t="str" cm="1">
        <f t="array" ref="T6948">_xlfn.IFS(ISNUMBER(SEARCH("CP02",S6948)),"ราชพฤกษ",ISNUMBER(SEARCH("CP03",S6948)),"บางใหญ่",ISNUMBER(SEARCH("CP04",S6948)),"บางบอน",OR(ISNUMBER(SEARCH("CP",S6948)),ISNUMBER(SEARCH("BTC",D6948))),"340",TRUE,"")</f>
        <v>ราชพฤกษ</v>
      </c>
    </row>
    <row r="6949" spans="1:20" x14ac:dyDescent="0.2">
      <c r="A6949" t="s">
        <v>6971</v>
      </c>
      <c r="B6949" t="s">
        <v>15</v>
      </c>
      <c r="C6949">
        <v>2026</v>
      </c>
      <c r="D6949" t="s">
        <v>6978</v>
      </c>
      <c r="E6949" t="s">
        <v>2201</v>
      </c>
      <c r="F6949" t="s">
        <v>2202</v>
      </c>
      <c r="G6949" t="s">
        <v>2589</v>
      </c>
      <c r="H6949" t="s">
        <v>2757</v>
      </c>
      <c r="I6949" t="s">
        <v>6979</v>
      </c>
      <c r="J6949" t="s">
        <v>6980</v>
      </c>
      <c r="K6949" t="s">
        <v>2659</v>
      </c>
      <c r="L6949" s="1">
        <v>2</v>
      </c>
      <c r="M6949" s="1">
        <v>1</v>
      </c>
      <c r="N6949" s="1">
        <v>0</v>
      </c>
      <c r="O6949" s="1" t="s">
        <v>2580</v>
      </c>
      <c r="P6949" s="1">
        <v>0</v>
      </c>
      <c r="Q6949" s="1">
        <v>0</v>
      </c>
      <c r="R6949" s="1">
        <v>0</v>
      </c>
      <c r="S6949" t="s">
        <v>2587</v>
      </c>
      <c r="T6949" t="str" cm="1">
        <f t="array" ref="T6949">_xlfn.IFS(ISNUMBER(SEARCH("CP02",S6949)),"ราชพฤกษ",ISNUMBER(SEARCH("CP03",S6949)),"บางใหญ่",ISNUMBER(SEARCH("CP04",S6949)),"บางบอน",OR(ISNUMBER(SEARCH("CP",S6949)),ISNUMBER(SEARCH("BTC",D6949))),"340",TRUE,"")</f>
        <v>ราชพฤกษ</v>
      </c>
    </row>
    <row r="6950" spans="1:20" x14ac:dyDescent="0.2">
      <c r="A6950" t="s">
        <v>6971</v>
      </c>
      <c r="B6950" t="s">
        <v>15</v>
      </c>
      <c r="C6950">
        <v>2026</v>
      </c>
      <c r="D6950" t="s">
        <v>6981</v>
      </c>
      <c r="E6950" t="s">
        <v>1017</v>
      </c>
      <c r="F6950" t="s">
        <v>1018</v>
      </c>
      <c r="G6950" t="s">
        <v>2802</v>
      </c>
      <c r="H6950" t="s">
        <v>2803</v>
      </c>
      <c r="I6950" t="s">
        <v>6982</v>
      </c>
      <c r="J6950" t="s">
        <v>6983</v>
      </c>
      <c r="K6950" t="s">
        <v>2579</v>
      </c>
      <c r="L6950" s="1">
        <v>4</v>
      </c>
      <c r="M6950" s="1">
        <v>4600</v>
      </c>
      <c r="N6950" s="1">
        <v>4600</v>
      </c>
      <c r="O6950" s="1" t="s">
        <v>2580</v>
      </c>
      <c r="P6950" s="1">
        <v>12897.2</v>
      </c>
      <c r="Q6950" s="1">
        <v>902.8</v>
      </c>
      <c r="R6950" s="1">
        <v>13800</v>
      </c>
      <c r="S6950" t="s">
        <v>4795</v>
      </c>
      <c r="T6950" t="str" cm="1">
        <f t="array" ref="T6950">_xlfn.IFS(ISNUMBER(SEARCH("CP02",S6950)),"ราชพฤกษ",ISNUMBER(SEARCH("CP03",S6950)),"บางใหญ่",ISNUMBER(SEARCH("CP04",S6950)),"บางบอน",OR(ISNUMBER(SEARCH("CP",S6950)),ISNUMBER(SEARCH("BTC",D6950))),"340",TRUE,"")</f>
        <v>ราชพฤกษ</v>
      </c>
    </row>
    <row r="6951" spans="1:20" x14ac:dyDescent="0.2">
      <c r="A6951" t="s">
        <v>6971</v>
      </c>
      <c r="B6951" t="s">
        <v>15</v>
      </c>
      <c r="C6951">
        <v>2026</v>
      </c>
      <c r="D6951" t="s">
        <v>6981</v>
      </c>
      <c r="E6951" t="s">
        <v>1091</v>
      </c>
      <c r="F6951" t="s">
        <v>1092</v>
      </c>
      <c r="G6951" t="s">
        <v>2582</v>
      </c>
      <c r="H6951" t="s">
        <v>2583</v>
      </c>
      <c r="I6951" t="s">
        <v>6982</v>
      </c>
      <c r="J6951" t="s">
        <v>6983</v>
      </c>
      <c r="K6951" t="s">
        <v>2579</v>
      </c>
      <c r="L6951" s="1">
        <v>4</v>
      </c>
      <c r="M6951" s="1">
        <v>60</v>
      </c>
      <c r="N6951" s="1">
        <v>0</v>
      </c>
      <c r="O6951" s="1" t="s">
        <v>2580</v>
      </c>
      <c r="P6951" s="1">
        <v>0</v>
      </c>
      <c r="Q6951" s="1">
        <v>0</v>
      </c>
      <c r="R6951" s="1">
        <v>0</v>
      </c>
      <c r="S6951" t="s">
        <v>2584</v>
      </c>
      <c r="T6951" t="str" cm="1">
        <f t="array" ref="T6951">_xlfn.IFS(ISNUMBER(SEARCH("CP02",S6951)),"ราชพฤกษ",ISNUMBER(SEARCH("CP03",S6951)),"บางใหญ่",ISNUMBER(SEARCH("CP04",S6951)),"บางบอน",OR(ISNUMBER(SEARCH("CP",S6951)),ISNUMBER(SEARCH("BTC",D6951))),"340",TRUE,"")</f>
        <v>ราชพฤกษ</v>
      </c>
    </row>
    <row r="6952" spans="1:20" x14ac:dyDescent="0.2">
      <c r="A6952" t="s">
        <v>6971</v>
      </c>
      <c r="B6952" t="s">
        <v>15</v>
      </c>
      <c r="C6952">
        <v>2026</v>
      </c>
      <c r="D6952" t="s">
        <v>6981</v>
      </c>
      <c r="E6952" t="s">
        <v>1549</v>
      </c>
      <c r="F6952" t="s">
        <v>1550</v>
      </c>
      <c r="G6952" t="s">
        <v>2585</v>
      </c>
      <c r="H6952" t="s">
        <v>2586</v>
      </c>
      <c r="I6952" t="s">
        <v>6982</v>
      </c>
      <c r="J6952" t="s">
        <v>6983</v>
      </c>
      <c r="K6952" t="s">
        <v>2579</v>
      </c>
      <c r="L6952" s="1">
        <v>4</v>
      </c>
      <c r="M6952" s="1">
        <v>150</v>
      </c>
      <c r="N6952" s="1">
        <v>0</v>
      </c>
      <c r="O6952" s="1" t="s">
        <v>2580</v>
      </c>
      <c r="P6952" s="1">
        <v>0</v>
      </c>
      <c r="Q6952" s="1">
        <v>0</v>
      </c>
      <c r="R6952" s="1">
        <v>0</v>
      </c>
      <c r="S6952" t="s">
        <v>2587</v>
      </c>
      <c r="T6952" t="str" cm="1">
        <f t="array" ref="T6952">_xlfn.IFS(ISNUMBER(SEARCH("CP02",S6952)),"ราชพฤกษ",ISNUMBER(SEARCH("CP03",S6952)),"บางใหญ่",ISNUMBER(SEARCH("CP04",S6952)),"บางบอน",OR(ISNUMBER(SEARCH("CP",S6952)),ISNUMBER(SEARCH("BTC",D6952))),"340",TRUE,"")</f>
        <v>ราชพฤกษ</v>
      </c>
    </row>
    <row r="6953" spans="1:20" x14ac:dyDescent="0.2">
      <c r="A6953" t="s">
        <v>6971</v>
      </c>
      <c r="B6953" t="s">
        <v>15</v>
      </c>
      <c r="C6953">
        <v>2026</v>
      </c>
      <c r="D6953" t="s">
        <v>6981</v>
      </c>
      <c r="E6953" t="s">
        <v>1545</v>
      </c>
      <c r="F6953" t="s">
        <v>1546</v>
      </c>
      <c r="G6953" t="s">
        <v>2588</v>
      </c>
      <c r="H6953" t="s">
        <v>2586</v>
      </c>
      <c r="I6953" t="s">
        <v>6982</v>
      </c>
      <c r="J6953" t="s">
        <v>6983</v>
      </c>
      <c r="K6953" t="s">
        <v>2579</v>
      </c>
      <c r="L6953" s="1">
        <v>1</v>
      </c>
      <c r="M6953" s="1">
        <v>500</v>
      </c>
      <c r="N6953" s="1">
        <v>0</v>
      </c>
      <c r="O6953" s="1" t="s">
        <v>2580</v>
      </c>
      <c r="P6953" s="1">
        <v>0</v>
      </c>
      <c r="Q6953" s="1">
        <v>0</v>
      </c>
      <c r="R6953" s="1">
        <v>0</v>
      </c>
      <c r="S6953" t="s">
        <v>2587</v>
      </c>
      <c r="T6953" t="str" cm="1">
        <f t="array" ref="T6953">_xlfn.IFS(ISNUMBER(SEARCH("CP02",S6953)),"ราชพฤกษ",ISNUMBER(SEARCH("CP03",S6953)),"บางใหญ่",ISNUMBER(SEARCH("CP04",S6953)),"บางบอน",OR(ISNUMBER(SEARCH("CP",S6953)),ISNUMBER(SEARCH("BTC",D6953))),"340",TRUE,"")</f>
        <v>ราชพฤกษ</v>
      </c>
    </row>
    <row r="6954" spans="1:20" x14ac:dyDescent="0.2">
      <c r="A6954" t="s">
        <v>6971</v>
      </c>
      <c r="B6954" t="s">
        <v>15</v>
      </c>
      <c r="C6954">
        <v>2026</v>
      </c>
      <c r="D6954" t="s">
        <v>6981</v>
      </c>
      <c r="E6954" t="s">
        <v>1155</v>
      </c>
      <c r="F6954" t="s">
        <v>1156</v>
      </c>
      <c r="G6954" t="s">
        <v>2589</v>
      </c>
      <c r="H6954" t="s">
        <v>2576</v>
      </c>
      <c r="I6954" t="s">
        <v>6982</v>
      </c>
      <c r="J6954" t="s">
        <v>6983</v>
      </c>
      <c r="K6954" t="s">
        <v>2579</v>
      </c>
      <c r="L6954" s="1">
        <v>1</v>
      </c>
      <c r="M6954" s="1">
        <v>1</v>
      </c>
      <c r="N6954" s="1">
        <v>0</v>
      </c>
      <c r="O6954" s="1" t="s">
        <v>2580</v>
      </c>
      <c r="P6954" s="1">
        <v>0</v>
      </c>
      <c r="Q6954" s="1">
        <v>0</v>
      </c>
      <c r="R6954" s="1">
        <v>0</v>
      </c>
      <c r="S6954" t="s">
        <v>2587</v>
      </c>
      <c r="T6954" t="str" cm="1">
        <f t="array" ref="T6954">_xlfn.IFS(ISNUMBER(SEARCH("CP02",S6954)),"ราชพฤกษ",ISNUMBER(SEARCH("CP03",S6954)),"บางใหญ่",ISNUMBER(SEARCH("CP04",S6954)),"บางบอน",OR(ISNUMBER(SEARCH("CP",S6954)),ISNUMBER(SEARCH("BTC",D6954))),"340",TRUE,"")</f>
        <v>ราชพฤกษ</v>
      </c>
    </row>
    <row r="6955" spans="1:20" x14ac:dyDescent="0.2">
      <c r="A6955" t="s">
        <v>6971</v>
      </c>
      <c r="B6955" t="s">
        <v>15</v>
      </c>
      <c r="C6955">
        <v>2026</v>
      </c>
      <c r="D6955" t="s">
        <v>6984</v>
      </c>
      <c r="E6955" t="s">
        <v>543</v>
      </c>
      <c r="F6955" t="s">
        <v>544</v>
      </c>
      <c r="G6955" t="s">
        <v>2582</v>
      </c>
      <c r="H6955" t="s">
        <v>2586</v>
      </c>
      <c r="I6955" t="s">
        <v>6985</v>
      </c>
      <c r="J6955" t="s">
        <v>6986</v>
      </c>
      <c r="K6955" t="s">
        <v>2659</v>
      </c>
      <c r="L6955" s="1">
        <v>1</v>
      </c>
      <c r="M6955" s="1">
        <v>1650</v>
      </c>
      <c r="N6955" s="1">
        <v>0</v>
      </c>
      <c r="O6955" s="1" t="s">
        <v>2580</v>
      </c>
      <c r="P6955" s="1">
        <v>1542.06</v>
      </c>
      <c r="Q6955" s="1">
        <v>107.94</v>
      </c>
      <c r="R6955" s="1">
        <v>1650</v>
      </c>
      <c r="S6955" t="s">
        <v>2584</v>
      </c>
      <c r="T6955" t="str" cm="1">
        <f t="array" ref="T6955">_xlfn.IFS(ISNUMBER(SEARCH("CP02",S6955)),"ราชพฤกษ",ISNUMBER(SEARCH("CP03",S6955)),"บางใหญ่",ISNUMBER(SEARCH("CP04",S6955)),"บางบอน",OR(ISNUMBER(SEARCH("CP",S6955)),ISNUMBER(SEARCH("BTC",D6955))),"340",TRUE,"")</f>
        <v>ราชพฤกษ</v>
      </c>
    </row>
    <row r="6956" spans="1:20" x14ac:dyDescent="0.2">
      <c r="A6956" t="s">
        <v>6971</v>
      </c>
      <c r="B6956" t="s">
        <v>15</v>
      </c>
      <c r="C6956">
        <v>2026</v>
      </c>
      <c r="D6956" t="s">
        <v>6984</v>
      </c>
      <c r="E6956" t="s">
        <v>507</v>
      </c>
      <c r="F6956" t="s">
        <v>508</v>
      </c>
      <c r="G6956" t="s">
        <v>2582</v>
      </c>
      <c r="H6956" t="s">
        <v>2586</v>
      </c>
      <c r="I6956" t="s">
        <v>6985</v>
      </c>
      <c r="J6956" t="s">
        <v>6986</v>
      </c>
      <c r="K6956" t="s">
        <v>2659</v>
      </c>
      <c r="L6956" s="1">
        <v>1</v>
      </c>
      <c r="M6956" s="1">
        <v>420</v>
      </c>
      <c r="N6956" s="1">
        <v>0</v>
      </c>
      <c r="O6956" s="1" t="s">
        <v>2580</v>
      </c>
      <c r="P6956" s="1">
        <v>0</v>
      </c>
      <c r="Q6956" s="1">
        <v>0</v>
      </c>
      <c r="R6956" s="1">
        <v>0</v>
      </c>
      <c r="S6956" t="s">
        <v>2584</v>
      </c>
      <c r="T6956" t="str" cm="1">
        <f t="array" ref="T6956">_xlfn.IFS(ISNUMBER(SEARCH("CP02",S6956)),"ราชพฤกษ",ISNUMBER(SEARCH("CP03",S6956)),"บางใหญ่",ISNUMBER(SEARCH("CP04",S6956)),"บางบอน",OR(ISNUMBER(SEARCH("CP",S6956)),ISNUMBER(SEARCH("BTC",D6956))),"340",TRUE,"")</f>
        <v>ราชพฤกษ</v>
      </c>
    </row>
    <row r="6957" spans="1:20" x14ac:dyDescent="0.2">
      <c r="A6957" t="s">
        <v>6971</v>
      </c>
      <c r="B6957" t="s">
        <v>15</v>
      </c>
      <c r="C6957">
        <v>2026</v>
      </c>
      <c r="D6957" t="s">
        <v>6984</v>
      </c>
      <c r="E6957" t="s">
        <v>1187</v>
      </c>
      <c r="F6957" t="s">
        <v>1188</v>
      </c>
      <c r="G6957" t="s">
        <v>2582</v>
      </c>
      <c r="H6957" t="s">
        <v>2586</v>
      </c>
      <c r="I6957" t="s">
        <v>6985</v>
      </c>
      <c r="J6957" t="s">
        <v>6986</v>
      </c>
      <c r="K6957" t="s">
        <v>2659</v>
      </c>
      <c r="L6957" s="1">
        <v>1</v>
      </c>
      <c r="M6957" s="1">
        <v>20</v>
      </c>
      <c r="N6957" s="1">
        <v>0</v>
      </c>
      <c r="O6957" s="1" t="s">
        <v>2580</v>
      </c>
      <c r="P6957" s="1">
        <v>18.690000000000001</v>
      </c>
      <c r="Q6957" s="1">
        <v>1.31</v>
      </c>
      <c r="R6957" s="1">
        <v>20</v>
      </c>
      <c r="S6957" t="s">
        <v>2584</v>
      </c>
      <c r="T6957" t="str" cm="1">
        <f t="array" ref="T6957">_xlfn.IFS(ISNUMBER(SEARCH("CP02",S6957)),"ราชพฤกษ",ISNUMBER(SEARCH("CP03",S6957)),"บางใหญ่",ISNUMBER(SEARCH("CP04",S6957)),"บางบอน",OR(ISNUMBER(SEARCH("CP",S6957)),ISNUMBER(SEARCH("BTC",D6957))),"340",TRUE,"")</f>
        <v>ราชพฤกษ</v>
      </c>
    </row>
    <row r="6958" spans="1:20" x14ac:dyDescent="0.2">
      <c r="A6958" t="s">
        <v>6971</v>
      </c>
      <c r="B6958" t="s">
        <v>15</v>
      </c>
      <c r="C6958">
        <v>2026</v>
      </c>
      <c r="D6958" t="s">
        <v>6984</v>
      </c>
      <c r="E6958" t="s">
        <v>177</v>
      </c>
      <c r="F6958" t="s">
        <v>178</v>
      </c>
      <c r="G6958" t="s">
        <v>2632</v>
      </c>
      <c r="H6958" t="s">
        <v>2586</v>
      </c>
      <c r="I6958" t="s">
        <v>6985</v>
      </c>
      <c r="J6958" t="s">
        <v>6986</v>
      </c>
      <c r="K6958" t="s">
        <v>2659</v>
      </c>
      <c r="L6958" s="1">
        <v>1</v>
      </c>
      <c r="M6958" s="1">
        <v>220</v>
      </c>
      <c r="N6958" s="1">
        <v>0</v>
      </c>
      <c r="O6958" s="1" t="s">
        <v>2580</v>
      </c>
      <c r="P6958" s="1">
        <v>205.61</v>
      </c>
      <c r="Q6958" s="1">
        <v>14.39</v>
      </c>
      <c r="R6958" s="1">
        <v>220</v>
      </c>
      <c r="S6958" t="s">
        <v>2584</v>
      </c>
      <c r="T6958" t="str" cm="1">
        <f t="array" ref="T6958">_xlfn.IFS(ISNUMBER(SEARCH("CP02",S6958)),"ราชพฤกษ",ISNUMBER(SEARCH("CP03",S6958)),"บางใหญ่",ISNUMBER(SEARCH("CP04",S6958)),"บางบอน",OR(ISNUMBER(SEARCH("CP",S6958)),ISNUMBER(SEARCH("BTC",D6958))),"340",TRUE,"")</f>
        <v>ราชพฤกษ</v>
      </c>
    </row>
    <row r="6959" spans="1:20" x14ac:dyDescent="0.2">
      <c r="A6959" t="s">
        <v>6971</v>
      </c>
      <c r="B6959" t="s">
        <v>15</v>
      </c>
      <c r="C6959">
        <v>2026</v>
      </c>
      <c r="D6959" t="s">
        <v>6984</v>
      </c>
      <c r="E6959" t="s">
        <v>2203</v>
      </c>
      <c r="F6959" t="s">
        <v>2204</v>
      </c>
      <c r="G6959" t="s">
        <v>2589</v>
      </c>
      <c r="H6959" t="s">
        <v>2844</v>
      </c>
      <c r="I6959" t="s">
        <v>6985</v>
      </c>
      <c r="J6959" t="s">
        <v>6986</v>
      </c>
      <c r="K6959" t="s">
        <v>2659</v>
      </c>
      <c r="L6959" s="1">
        <v>1</v>
      </c>
      <c r="M6959" s="1">
        <v>1</v>
      </c>
      <c r="N6959" s="1">
        <v>0</v>
      </c>
      <c r="O6959" s="1" t="s">
        <v>2580</v>
      </c>
      <c r="P6959" s="1">
        <v>0</v>
      </c>
      <c r="Q6959" s="1">
        <v>0</v>
      </c>
      <c r="R6959" s="1">
        <v>0</v>
      </c>
      <c r="S6959" t="s">
        <v>2587</v>
      </c>
      <c r="T6959" t="str" cm="1">
        <f t="array" ref="T6959">_xlfn.IFS(ISNUMBER(SEARCH("CP02",S6959)),"ราชพฤกษ",ISNUMBER(SEARCH("CP03",S6959)),"บางใหญ่",ISNUMBER(SEARCH("CP04",S6959)),"บางบอน",OR(ISNUMBER(SEARCH("CP",S6959)),ISNUMBER(SEARCH("BTC",D6959))),"340",TRUE,"")</f>
        <v>ราชพฤกษ</v>
      </c>
    </row>
    <row r="6960" spans="1:20" x14ac:dyDescent="0.2">
      <c r="A6960" t="s">
        <v>6971</v>
      </c>
      <c r="B6960" t="s">
        <v>15</v>
      </c>
      <c r="C6960">
        <v>2026</v>
      </c>
      <c r="D6960" t="s">
        <v>6987</v>
      </c>
      <c r="E6960" t="s">
        <v>1081</v>
      </c>
      <c r="F6960" t="s">
        <v>1082</v>
      </c>
      <c r="G6960" t="s">
        <v>4772</v>
      </c>
      <c r="H6960" t="s">
        <v>2586</v>
      </c>
      <c r="I6960" t="s">
        <v>6988</v>
      </c>
      <c r="J6960" t="s">
        <v>6989</v>
      </c>
      <c r="K6960" t="s">
        <v>2579</v>
      </c>
      <c r="L6960" s="1">
        <v>1</v>
      </c>
      <c r="M6960" s="1">
        <v>1950</v>
      </c>
      <c r="N6960" s="1">
        <v>0</v>
      </c>
      <c r="O6960" s="1" t="s">
        <v>2580</v>
      </c>
      <c r="P6960" s="1">
        <v>1822.43</v>
      </c>
      <c r="Q6960" s="1">
        <v>127.57</v>
      </c>
      <c r="R6960" s="1">
        <v>1950</v>
      </c>
      <c r="S6960" t="s">
        <v>2587</v>
      </c>
      <c r="T6960" t="str" cm="1">
        <f t="array" ref="T6960">_xlfn.IFS(ISNUMBER(SEARCH("CP02",S6960)),"ราชพฤกษ",ISNUMBER(SEARCH("CP03",S6960)),"บางใหญ่",ISNUMBER(SEARCH("CP04",S6960)),"บางบอน",OR(ISNUMBER(SEARCH("CP",S6960)),ISNUMBER(SEARCH("BTC",D6960))),"340",TRUE,"")</f>
        <v>ราชพฤกษ</v>
      </c>
    </row>
    <row r="6961" spans="1:20" x14ac:dyDescent="0.2">
      <c r="A6961" t="s">
        <v>6971</v>
      </c>
      <c r="B6961" t="s">
        <v>15</v>
      </c>
      <c r="C6961">
        <v>2026</v>
      </c>
      <c r="D6961" t="s">
        <v>6987</v>
      </c>
      <c r="E6961" t="s">
        <v>229</v>
      </c>
      <c r="F6961" t="s">
        <v>230</v>
      </c>
      <c r="G6961" t="s">
        <v>2582</v>
      </c>
      <c r="H6961" t="s">
        <v>2586</v>
      </c>
      <c r="I6961" t="s">
        <v>6988</v>
      </c>
      <c r="J6961" t="s">
        <v>6989</v>
      </c>
      <c r="K6961" t="s">
        <v>2579</v>
      </c>
      <c r="L6961" s="1">
        <v>1</v>
      </c>
      <c r="M6961" s="1">
        <v>300</v>
      </c>
      <c r="N6961" s="1">
        <v>0</v>
      </c>
      <c r="O6961" s="1" t="s">
        <v>2580</v>
      </c>
      <c r="P6961" s="1">
        <v>280.37</v>
      </c>
      <c r="Q6961" s="1">
        <v>19.63</v>
      </c>
      <c r="R6961" s="1">
        <v>300</v>
      </c>
      <c r="S6961" t="s">
        <v>2584</v>
      </c>
      <c r="T6961" t="str" cm="1">
        <f t="array" ref="T6961">_xlfn.IFS(ISNUMBER(SEARCH("CP02",S6961)),"ราชพฤกษ",ISNUMBER(SEARCH("CP03",S6961)),"บางใหญ่",ISNUMBER(SEARCH("CP04",S6961)),"บางบอน",OR(ISNUMBER(SEARCH("CP",S6961)),ISNUMBER(SEARCH("BTC",D6961))),"340",TRUE,"")</f>
        <v>ราชพฤกษ</v>
      </c>
    </row>
    <row r="6962" spans="1:20" x14ac:dyDescent="0.2">
      <c r="A6962" t="s">
        <v>6971</v>
      </c>
      <c r="B6962" t="s">
        <v>15</v>
      </c>
      <c r="C6962">
        <v>2026</v>
      </c>
      <c r="D6962" t="s">
        <v>6981</v>
      </c>
      <c r="E6962" t="s">
        <v>1481</v>
      </c>
      <c r="F6962" t="s">
        <v>1482</v>
      </c>
      <c r="G6962" t="s">
        <v>2582</v>
      </c>
      <c r="H6962" t="s">
        <v>2586</v>
      </c>
      <c r="I6962" t="s">
        <v>6990</v>
      </c>
      <c r="J6962" t="s">
        <v>6983</v>
      </c>
      <c r="K6962" t="s">
        <v>2579</v>
      </c>
      <c r="L6962" s="1">
        <v>1</v>
      </c>
      <c r="M6962" s="1">
        <v>1990</v>
      </c>
      <c r="N6962" s="1">
        <v>0</v>
      </c>
      <c r="O6962" s="1" t="s">
        <v>2580</v>
      </c>
      <c r="P6962" s="1">
        <v>1859.81</v>
      </c>
      <c r="Q6962" s="1">
        <v>130.19</v>
      </c>
      <c r="R6962" s="1">
        <v>1990</v>
      </c>
      <c r="S6962" t="s">
        <v>2584</v>
      </c>
      <c r="T6962" t="str" cm="1">
        <f t="array" ref="T6962">_xlfn.IFS(ISNUMBER(SEARCH("CP02",S6962)),"ราชพฤกษ",ISNUMBER(SEARCH("CP03",S6962)),"บางใหญ่",ISNUMBER(SEARCH("CP04",S6962)),"บางบอน",OR(ISNUMBER(SEARCH("CP",S6962)),ISNUMBER(SEARCH("BTC",D6962))),"340",TRUE,"")</f>
        <v>ราชพฤกษ</v>
      </c>
    </row>
    <row r="6963" spans="1:20" x14ac:dyDescent="0.2">
      <c r="A6963" t="s">
        <v>6971</v>
      </c>
      <c r="B6963" t="s">
        <v>15</v>
      </c>
      <c r="C6963">
        <v>2026</v>
      </c>
      <c r="D6963" t="s">
        <v>6981</v>
      </c>
      <c r="E6963" t="s">
        <v>1097</v>
      </c>
      <c r="F6963" t="s">
        <v>1098</v>
      </c>
      <c r="G6963" t="s">
        <v>2632</v>
      </c>
      <c r="H6963" t="s">
        <v>2586</v>
      </c>
      <c r="I6963" t="s">
        <v>6990</v>
      </c>
      <c r="J6963" t="s">
        <v>6983</v>
      </c>
      <c r="K6963" t="s">
        <v>2579</v>
      </c>
      <c r="L6963" s="1">
        <v>2</v>
      </c>
      <c r="M6963" s="1">
        <v>490</v>
      </c>
      <c r="N6963" s="1">
        <v>0</v>
      </c>
      <c r="O6963" s="1" t="s">
        <v>2580</v>
      </c>
      <c r="P6963" s="1">
        <v>915.89</v>
      </c>
      <c r="Q6963" s="1">
        <v>64.11</v>
      </c>
      <c r="R6963" s="1">
        <v>980</v>
      </c>
      <c r="S6963" t="s">
        <v>2584</v>
      </c>
      <c r="T6963" t="str" cm="1">
        <f t="array" ref="T6963">_xlfn.IFS(ISNUMBER(SEARCH("CP02",S6963)),"ราชพฤกษ",ISNUMBER(SEARCH("CP03",S6963)),"บางใหญ่",ISNUMBER(SEARCH("CP04",S6963)),"บางบอน",OR(ISNUMBER(SEARCH("CP",S6963)),ISNUMBER(SEARCH("BTC",D6963))),"340",TRUE,"")</f>
        <v>ราชพฤกษ</v>
      </c>
    </row>
    <row r="6964" spans="1:20" x14ac:dyDescent="0.2">
      <c r="A6964" t="s">
        <v>6971</v>
      </c>
      <c r="B6964" t="s">
        <v>15</v>
      </c>
      <c r="C6964">
        <v>2026</v>
      </c>
      <c r="D6964" t="s">
        <v>6981</v>
      </c>
      <c r="E6964" t="s">
        <v>1647</v>
      </c>
      <c r="F6964" t="s">
        <v>1648</v>
      </c>
      <c r="G6964" t="s">
        <v>1536</v>
      </c>
      <c r="H6964" t="s">
        <v>2586</v>
      </c>
      <c r="I6964" t="s">
        <v>6990</v>
      </c>
      <c r="J6964" t="s">
        <v>6983</v>
      </c>
      <c r="K6964" t="s">
        <v>2579</v>
      </c>
      <c r="L6964" s="1">
        <v>1</v>
      </c>
      <c r="M6964" s="1">
        <v>480</v>
      </c>
      <c r="N6964" s="1">
        <v>0</v>
      </c>
      <c r="O6964" s="1" t="s">
        <v>2580</v>
      </c>
      <c r="P6964" s="1">
        <v>448.6</v>
      </c>
      <c r="Q6964" s="1">
        <v>31.4</v>
      </c>
      <c r="R6964" s="1">
        <v>480</v>
      </c>
      <c r="S6964" t="s">
        <v>2587</v>
      </c>
      <c r="T6964" t="str" cm="1">
        <f t="array" ref="T6964">_xlfn.IFS(ISNUMBER(SEARCH("CP02",S6964)),"ราชพฤกษ",ISNUMBER(SEARCH("CP03",S6964)),"บางใหญ่",ISNUMBER(SEARCH("CP04",S6964)),"บางบอน",OR(ISNUMBER(SEARCH("CP",S6964)),ISNUMBER(SEARCH("BTC",D6964))),"340",TRUE,"")</f>
        <v>ราชพฤกษ</v>
      </c>
    </row>
    <row r="6965" spans="1:20" x14ac:dyDescent="0.2">
      <c r="A6965" t="s">
        <v>6971</v>
      </c>
      <c r="B6965" t="s">
        <v>15</v>
      </c>
      <c r="C6965">
        <v>2026</v>
      </c>
      <c r="D6965" t="s">
        <v>6991</v>
      </c>
      <c r="E6965" t="s">
        <v>927</v>
      </c>
      <c r="F6965" t="s">
        <v>928</v>
      </c>
      <c r="G6965" t="s">
        <v>2595</v>
      </c>
      <c r="H6965" t="s">
        <v>2596</v>
      </c>
      <c r="I6965" t="s">
        <v>6992</v>
      </c>
      <c r="J6965" t="s">
        <v>6993</v>
      </c>
      <c r="K6965" t="s">
        <v>2579</v>
      </c>
      <c r="L6965" s="1">
        <v>4</v>
      </c>
      <c r="M6965" s="1">
        <v>6320</v>
      </c>
      <c r="N6965" s="1">
        <v>0</v>
      </c>
      <c r="O6965" s="1" t="s">
        <v>2580</v>
      </c>
      <c r="P6965" s="1">
        <v>23626.17</v>
      </c>
      <c r="Q6965" s="1">
        <v>1653.83</v>
      </c>
      <c r="R6965" s="1">
        <v>25280</v>
      </c>
      <c r="S6965" t="s">
        <v>3071</v>
      </c>
      <c r="T6965" t="str" cm="1">
        <f t="array" ref="T6965">_xlfn.IFS(ISNUMBER(SEARCH("CP02",S6965)),"ราชพฤกษ",ISNUMBER(SEARCH("CP03",S6965)),"บางใหญ่",ISNUMBER(SEARCH("CP04",S6965)),"บางบอน",OR(ISNUMBER(SEARCH("CP",S6965)),ISNUMBER(SEARCH("BTC",D6965))),"340",TRUE,"")</f>
        <v>ราชพฤกษ</v>
      </c>
    </row>
    <row r="6966" spans="1:20" x14ac:dyDescent="0.2">
      <c r="A6966" t="s">
        <v>6971</v>
      </c>
      <c r="B6966" t="s">
        <v>15</v>
      </c>
      <c r="C6966">
        <v>2026</v>
      </c>
      <c r="D6966" t="s">
        <v>6991</v>
      </c>
      <c r="E6966" t="s">
        <v>1091</v>
      </c>
      <c r="F6966" t="s">
        <v>1092</v>
      </c>
      <c r="G6966" t="s">
        <v>2582</v>
      </c>
      <c r="H6966" t="s">
        <v>2583</v>
      </c>
      <c r="I6966" t="s">
        <v>6992</v>
      </c>
      <c r="J6966" t="s">
        <v>6993</v>
      </c>
      <c r="K6966" t="s">
        <v>2579</v>
      </c>
      <c r="L6966" s="1">
        <v>4</v>
      </c>
      <c r="M6966" s="1">
        <v>60</v>
      </c>
      <c r="N6966" s="1">
        <v>0</v>
      </c>
      <c r="O6966" s="1" t="s">
        <v>2580</v>
      </c>
      <c r="P6966" s="1">
        <v>0</v>
      </c>
      <c r="Q6966" s="1">
        <v>0</v>
      </c>
      <c r="R6966" s="1">
        <v>0</v>
      </c>
      <c r="S6966" t="s">
        <v>2584</v>
      </c>
      <c r="T6966" t="str" cm="1">
        <f t="array" ref="T6966">_xlfn.IFS(ISNUMBER(SEARCH("CP02",S6966)),"ราชพฤกษ",ISNUMBER(SEARCH("CP03",S6966)),"บางใหญ่",ISNUMBER(SEARCH("CP04",S6966)),"บางบอน",OR(ISNUMBER(SEARCH("CP",S6966)),ISNUMBER(SEARCH("BTC",D6966))),"340",TRUE,"")</f>
        <v>ราชพฤกษ</v>
      </c>
    </row>
    <row r="6967" spans="1:20" x14ac:dyDescent="0.2">
      <c r="A6967" t="s">
        <v>6971</v>
      </c>
      <c r="B6967" t="s">
        <v>15</v>
      </c>
      <c r="C6967">
        <v>2026</v>
      </c>
      <c r="D6967" t="s">
        <v>6991</v>
      </c>
      <c r="E6967" t="s">
        <v>1549</v>
      </c>
      <c r="F6967" t="s">
        <v>1550</v>
      </c>
      <c r="G6967" t="s">
        <v>2585</v>
      </c>
      <c r="H6967" t="s">
        <v>2586</v>
      </c>
      <c r="I6967" t="s">
        <v>6992</v>
      </c>
      <c r="J6967" t="s">
        <v>6993</v>
      </c>
      <c r="K6967" t="s">
        <v>2579</v>
      </c>
      <c r="L6967" s="1">
        <v>4</v>
      </c>
      <c r="M6967" s="1">
        <v>150</v>
      </c>
      <c r="N6967" s="1">
        <v>0</v>
      </c>
      <c r="O6967" s="1" t="s">
        <v>2580</v>
      </c>
      <c r="P6967" s="1">
        <v>0</v>
      </c>
      <c r="Q6967" s="1">
        <v>0</v>
      </c>
      <c r="R6967" s="1">
        <v>0</v>
      </c>
      <c r="S6967" t="s">
        <v>2587</v>
      </c>
      <c r="T6967" t="str" cm="1">
        <f t="array" ref="T6967">_xlfn.IFS(ISNUMBER(SEARCH("CP02",S6967)),"ราชพฤกษ",ISNUMBER(SEARCH("CP03",S6967)),"บางใหญ่",ISNUMBER(SEARCH("CP04",S6967)),"บางบอน",OR(ISNUMBER(SEARCH("CP",S6967)),ISNUMBER(SEARCH("BTC",D6967))),"340",TRUE,"")</f>
        <v>ราชพฤกษ</v>
      </c>
    </row>
    <row r="6968" spans="1:20" x14ac:dyDescent="0.2">
      <c r="A6968" t="s">
        <v>6971</v>
      </c>
      <c r="B6968" t="s">
        <v>15</v>
      </c>
      <c r="C6968">
        <v>2026</v>
      </c>
      <c r="D6968" t="s">
        <v>6991</v>
      </c>
      <c r="E6968" t="s">
        <v>1545</v>
      </c>
      <c r="F6968" t="s">
        <v>1546</v>
      </c>
      <c r="G6968" t="s">
        <v>2588</v>
      </c>
      <c r="H6968" t="s">
        <v>2586</v>
      </c>
      <c r="I6968" t="s">
        <v>6992</v>
      </c>
      <c r="J6968" t="s">
        <v>6993</v>
      </c>
      <c r="K6968" t="s">
        <v>2579</v>
      </c>
      <c r="L6968" s="1">
        <v>1</v>
      </c>
      <c r="M6968" s="1">
        <v>500</v>
      </c>
      <c r="N6968" s="1">
        <v>0</v>
      </c>
      <c r="O6968" s="1" t="s">
        <v>2580</v>
      </c>
      <c r="P6968" s="1">
        <v>0</v>
      </c>
      <c r="Q6968" s="1">
        <v>0</v>
      </c>
      <c r="R6968" s="1">
        <v>0</v>
      </c>
      <c r="S6968" t="s">
        <v>2587</v>
      </c>
      <c r="T6968" t="str" cm="1">
        <f t="array" ref="T6968">_xlfn.IFS(ISNUMBER(SEARCH("CP02",S6968)),"ราชพฤกษ",ISNUMBER(SEARCH("CP03",S6968)),"บางใหญ่",ISNUMBER(SEARCH("CP04",S6968)),"บางบอน",OR(ISNUMBER(SEARCH("CP",S6968)),ISNUMBER(SEARCH("BTC",D6968))),"340",TRUE,"")</f>
        <v>ราชพฤกษ</v>
      </c>
    </row>
    <row r="6969" spans="1:20" x14ac:dyDescent="0.2">
      <c r="A6969" t="s">
        <v>6971</v>
      </c>
      <c r="B6969" t="s">
        <v>15</v>
      </c>
      <c r="C6969">
        <v>2026</v>
      </c>
      <c r="D6969" t="s">
        <v>6991</v>
      </c>
      <c r="E6969" t="s">
        <v>2197</v>
      </c>
      <c r="F6969" t="s">
        <v>2198</v>
      </c>
      <c r="G6969" t="s">
        <v>2589</v>
      </c>
      <c r="H6969" t="s">
        <v>2596</v>
      </c>
      <c r="I6969" t="s">
        <v>6992</v>
      </c>
      <c r="J6969" t="s">
        <v>6993</v>
      </c>
      <c r="K6969" t="s">
        <v>2579</v>
      </c>
      <c r="L6969" s="1">
        <v>1</v>
      </c>
      <c r="M6969" s="1">
        <v>1</v>
      </c>
      <c r="N6969" s="1">
        <v>0</v>
      </c>
      <c r="O6969" s="1" t="s">
        <v>2580</v>
      </c>
      <c r="P6969" s="1">
        <v>0</v>
      </c>
      <c r="Q6969" s="1">
        <v>0</v>
      </c>
      <c r="R6969" s="1">
        <v>0</v>
      </c>
      <c r="S6969" t="s">
        <v>2587</v>
      </c>
      <c r="T6969" t="str" cm="1">
        <f t="array" ref="T6969">_xlfn.IFS(ISNUMBER(SEARCH("CP02",S6969)),"ราชพฤกษ",ISNUMBER(SEARCH("CP03",S6969)),"บางใหญ่",ISNUMBER(SEARCH("CP04",S6969)),"บางบอน",OR(ISNUMBER(SEARCH("CP",S6969)),ISNUMBER(SEARCH("BTC",D6969))),"340",TRUE,"")</f>
        <v>ราชพฤกษ</v>
      </c>
    </row>
    <row r="6970" spans="1:20" x14ac:dyDescent="0.2">
      <c r="A6970" t="s">
        <v>6971</v>
      </c>
      <c r="B6970" t="s">
        <v>15</v>
      </c>
      <c r="C6970">
        <v>2026</v>
      </c>
      <c r="D6970" t="s">
        <v>6994</v>
      </c>
      <c r="E6970" t="s">
        <v>1537</v>
      </c>
      <c r="F6970" t="s">
        <v>1538</v>
      </c>
      <c r="G6970" t="s">
        <v>2585</v>
      </c>
      <c r="H6970" t="s">
        <v>2586</v>
      </c>
      <c r="I6970" t="s">
        <v>6995</v>
      </c>
      <c r="J6970" t="s">
        <v>6996</v>
      </c>
      <c r="K6970" t="s">
        <v>2702</v>
      </c>
      <c r="L6970" s="1">
        <v>4</v>
      </c>
      <c r="M6970" s="1">
        <v>50</v>
      </c>
      <c r="N6970" s="1">
        <v>0</v>
      </c>
      <c r="O6970" s="1" t="s">
        <v>2580</v>
      </c>
      <c r="P6970" s="1">
        <v>186.92</v>
      </c>
      <c r="Q6970" s="1">
        <v>13.08</v>
      </c>
      <c r="R6970" s="1">
        <v>200</v>
      </c>
      <c r="S6970" t="s">
        <v>2606</v>
      </c>
      <c r="T6970" t="str" cm="1">
        <f t="array" ref="T6970">_xlfn.IFS(ISNUMBER(SEARCH("CP02",S6970)),"ราชพฤกษ",ISNUMBER(SEARCH("CP03",S6970)),"บางใหญ่",ISNUMBER(SEARCH("CP04",S6970)),"บางบอน",OR(ISNUMBER(SEARCH("CP",S6970)),ISNUMBER(SEARCH("BTC",D6970))),"340",TRUE,"")</f>
        <v>บางใหญ่</v>
      </c>
    </row>
    <row r="6971" spans="1:20" x14ac:dyDescent="0.2">
      <c r="A6971" t="s">
        <v>6971</v>
      </c>
      <c r="B6971" t="s">
        <v>15</v>
      </c>
      <c r="C6971">
        <v>2026</v>
      </c>
      <c r="D6971" t="s">
        <v>6997</v>
      </c>
      <c r="E6971" t="s">
        <v>529</v>
      </c>
      <c r="F6971" t="s">
        <v>530</v>
      </c>
      <c r="G6971" t="s">
        <v>2582</v>
      </c>
      <c r="H6971" t="s">
        <v>2586</v>
      </c>
      <c r="I6971" t="s">
        <v>6998</v>
      </c>
      <c r="J6971" t="s">
        <v>6999</v>
      </c>
      <c r="K6971" t="s">
        <v>2702</v>
      </c>
      <c r="L6971" s="1">
        <v>1</v>
      </c>
      <c r="M6971" s="1">
        <v>790</v>
      </c>
      <c r="N6971" s="1">
        <v>0</v>
      </c>
      <c r="O6971" s="1" t="s">
        <v>2580</v>
      </c>
      <c r="P6971" s="1">
        <v>738.32</v>
      </c>
      <c r="Q6971" s="1">
        <v>51.68</v>
      </c>
      <c r="R6971" s="1">
        <v>790</v>
      </c>
      <c r="S6971" t="s">
        <v>2605</v>
      </c>
      <c r="T6971" t="str" cm="1">
        <f t="array" ref="T6971">_xlfn.IFS(ISNUMBER(SEARCH("CP02",S6971)),"ราชพฤกษ",ISNUMBER(SEARCH("CP03",S6971)),"บางใหญ่",ISNUMBER(SEARCH("CP04",S6971)),"บางบอน",OR(ISNUMBER(SEARCH("CP",S6971)),ISNUMBER(SEARCH("BTC",D6971))),"340",TRUE,"")</f>
        <v>บางใหญ่</v>
      </c>
    </row>
    <row r="6972" spans="1:20" x14ac:dyDescent="0.2">
      <c r="A6972" t="s">
        <v>6971</v>
      </c>
      <c r="B6972" t="s">
        <v>15</v>
      </c>
      <c r="C6972">
        <v>2026</v>
      </c>
      <c r="D6972" t="s">
        <v>6997</v>
      </c>
      <c r="E6972" t="s">
        <v>527</v>
      </c>
      <c r="F6972" t="s">
        <v>528</v>
      </c>
      <c r="G6972" t="s">
        <v>2582</v>
      </c>
      <c r="H6972" t="s">
        <v>2586</v>
      </c>
      <c r="I6972" t="s">
        <v>6998</v>
      </c>
      <c r="J6972" t="s">
        <v>6999</v>
      </c>
      <c r="K6972" t="s">
        <v>2702</v>
      </c>
      <c r="L6972" s="1">
        <v>1</v>
      </c>
      <c r="M6972" s="1">
        <v>215</v>
      </c>
      <c r="N6972" s="1">
        <v>0</v>
      </c>
      <c r="O6972" s="1" t="s">
        <v>2580</v>
      </c>
      <c r="P6972" s="1">
        <v>0</v>
      </c>
      <c r="Q6972" s="1">
        <v>0</v>
      </c>
      <c r="R6972" s="1">
        <v>0</v>
      </c>
      <c r="S6972" t="s">
        <v>2605</v>
      </c>
      <c r="T6972" t="str" cm="1">
        <f t="array" ref="T6972">_xlfn.IFS(ISNUMBER(SEARCH("CP02",S6972)),"ราชพฤกษ",ISNUMBER(SEARCH("CP03",S6972)),"บางใหญ่",ISNUMBER(SEARCH("CP04",S6972)),"บางบอน",OR(ISNUMBER(SEARCH("CP",S6972)),ISNUMBER(SEARCH("BTC",D6972))),"340",TRUE,"")</f>
        <v>บางใหญ่</v>
      </c>
    </row>
    <row r="6973" spans="1:20" x14ac:dyDescent="0.2">
      <c r="A6973" t="s">
        <v>6971</v>
      </c>
      <c r="B6973" t="s">
        <v>15</v>
      </c>
      <c r="C6973">
        <v>2026</v>
      </c>
      <c r="D6973" t="s">
        <v>6997</v>
      </c>
      <c r="E6973" t="s">
        <v>107</v>
      </c>
      <c r="F6973" t="s">
        <v>108</v>
      </c>
      <c r="G6973" t="s">
        <v>2582</v>
      </c>
      <c r="H6973" t="s">
        <v>2586</v>
      </c>
      <c r="I6973" t="s">
        <v>6998</v>
      </c>
      <c r="J6973" t="s">
        <v>6999</v>
      </c>
      <c r="K6973" t="s">
        <v>2702</v>
      </c>
      <c r="L6973" s="1">
        <v>1</v>
      </c>
      <c r="M6973" s="1">
        <v>220</v>
      </c>
      <c r="N6973" s="1">
        <v>0</v>
      </c>
      <c r="O6973" s="1" t="s">
        <v>2580</v>
      </c>
      <c r="P6973" s="1">
        <v>0</v>
      </c>
      <c r="Q6973" s="1">
        <v>0</v>
      </c>
      <c r="R6973" s="1">
        <v>0</v>
      </c>
      <c r="S6973" t="s">
        <v>2605</v>
      </c>
      <c r="T6973" t="str" cm="1">
        <f t="array" ref="T6973">_xlfn.IFS(ISNUMBER(SEARCH("CP02",S6973)),"ราชพฤกษ",ISNUMBER(SEARCH("CP03",S6973)),"บางใหญ่",ISNUMBER(SEARCH("CP04",S6973)),"บางบอน",OR(ISNUMBER(SEARCH("CP",S6973)),ISNUMBER(SEARCH("BTC",D6973))),"340",TRUE,"")</f>
        <v>บางใหญ่</v>
      </c>
    </row>
    <row r="6974" spans="1:20" x14ac:dyDescent="0.2">
      <c r="A6974" t="s">
        <v>6971</v>
      </c>
      <c r="B6974" t="s">
        <v>15</v>
      </c>
      <c r="C6974">
        <v>2026</v>
      </c>
      <c r="D6974" t="s">
        <v>6997</v>
      </c>
      <c r="E6974" t="s">
        <v>1187</v>
      </c>
      <c r="F6974" t="s">
        <v>1188</v>
      </c>
      <c r="G6974" t="s">
        <v>2582</v>
      </c>
      <c r="H6974" t="s">
        <v>2586</v>
      </c>
      <c r="I6974" t="s">
        <v>6998</v>
      </c>
      <c r="J6974" t="s">
        <v>6999</v>
      </c>
      <c r="K6974" t="s">
        <v>2702</v>
      </c>
      <c r="L6974" s="1">
        <v>1</v>
      </c>
      <c r="M6974" s="1">
        <v>20</v>
      </c>
      <c r="N6974" s="1">
        <v>0</v>
      </c>
      <c r="O6974" s="1" t="s">
        <v>2580</v>
      </c>
      <c r="P6974" s="1">
        <v>18.690000000000001</v>
      </c>
      <c r="Q6974" s="1">
        <v>1.31</v>
      </c>
      <c r="R6974" s="1">
        <v>20</v>
      </c>
      <c r="S6974" t="s">
        <v>2605</v>
      </c>
      <c r="T6974" t="str" cm="1">
        <f t="array" ref="T6974">_xlfn.IFS(ISNUMBER(SEARCH("CP02",S6974)),"ราชพฤกษ",ISNUMBER(SEARCH("CP03",S6974)),"บางใหญ่",ISNUMBER(SEARCH("CP04",S6974)),"บางบอน",OR(ISNUMBER(SEARCH("CP",S6974)),ISNUMBER(SEARCH("BTC",D6974))),"340",TRUE,"")</f>
        <v>บางใหญ่</v>
      </c>
    </row>
    <row r="6975" spans="1:20" x14ac:dyDescent="0.2">
      <c r="A6975" t="s">
        <v>6971</v>
      </c>
      <c r="B6975" t="s">
        <v>15</v>
      </c>
      <c r="C6975">
        <v>2026</v>
      </c>
      <c r="D6975" t="s">
        <v>6997</v>
      </c>
      <c r="E6975" t="s">
        <v>1991</v>
      </c>
      <c r="F6975" t="s">
        <v>1992</v>
      </c>
      <c r="G6975" t="s">
        <v>2582</v>
      </c>
      <c r="H6975" t="s">
        <v>2586</v>
      </c>
      <c r="I6975" t="s">
        <v>6998</v>
      </c>
      <c r="J6975" t="s">
        <v>6999</v>
      </c>
      <c r="K6975" t="s">
        <v>2702</v>
      </c>
      <c r="L6975" s="1">
        <v>1</v>
      </c>
      <c r="M6975" s="1">
        <v>595</v>
      </c>
      <c r="N6975" s="1">
        <v>0</v>
      </c>
      <c r="O6975" s="1" t="s">
        <v>2580</v>
      </c>
      <c r="P6975" s="1">
        <v>556.07000000000005</v>
      </c>
      <c r="Q6975" s="1">
        <v>38.93</v>
      </c>
      <c r="R6975" s="1">
        <v>595</v>
      </c>
      <c r="S6975" t="s">
        <v>2605</v>
      </c>
      <c r="T6975" t="str" cm="1">
        <f t="array" ref="T6975">_xlfn.IFS(ISNUMBER(SEARCH("CP02",S6975)),"ราชพฤกษ",ISNUMBER(SEARCH("CP03",S6975)),"บางใหญ่",ISNUMBER(SEARCH("CP04",S6975)),"บางบอน",OR(ISNUMBER(SEARCH("CP",S6975)),ISNUMBER(SEARCH("BTC",D6975))),"340",TRUE,"")</f>
        <v>บางใหญ่</v>
      </c>
    </row>
    <row r="6976" spans="1:20" x14ac:dyDescent="0.2">
      <c r="A6976" t="s">
        <v>6971</v>
      </c>
      <c r="B6976" t="s">
        <v>15</v>
      </c>
      <c r="C6976">
        <v>2026</v>
      </c>
      <c r="D6976" t="s">
        <v>7000</v>
      </c>
      <c r="E6976" t="s">
        <v>443</v>
      </c>
      <c r="F6976" t="s">
        <v>444</v>
      </c>
      <c r="G6976" t="s">
        <v>2582</v>
      </c>
      <c r="H6976" t="s">
        <v>2586</v>
      </c>
      <c r="I6976" t="s">
        <v>7001</v>
      </c>
      <c r="J6976" t="s">
        <v>7002</v>
      </c>
      <c r="K6976" t="s">
        <v>2702</v>
      </c>
      <c r="L6976" s="1">
        <v>1</v>
      </c>
      <c r="M6976" s="1">
        <v>230</v>
      </c>
      <c r="N6976" s="1">
        <v>0</v>
      </c>
      <c r="O6976" s="1" t="s">
        <v>2580</v>
      </c>
      <c r="P6976" s="1">
        <v>214.95</v>
      </c>
      <c r="Q6976" s="1">
        <v>15.05</v>
      </c>
      <c r="R6976" s="1">
        <v>230</v>
      </c>
      <c r="S6976" t="s">
        <v>2605</v>
      </c>
      <c r="T6976" t="str" cm="1">
        <f t="array" ref="T6976">_xlfn.IFS(ISNUMBER(SEARCH("CP02",S6976)),"ราชพฤกษ",ISNUMBER(SEARCH("CP03",S6976)),"บางใหญ่",ISNUMBER(SEARCH("CP04",S6976)),"บางบอน",OR(ISNUMBER(SEARCH("CP",S6976)),ISNUMBER(SEARCH("BTC",D6976))),"340",TRUE,"")</f>
        <v>บางใหญ่</v>
      </c>
    </row>
    <row r="6977" spans="1:20" x14ac:dyDescent="0.2">
      <c r="A6977" t="s">
        <v>6971</v>
      </c>
      <c r="B6977" t="s">
        <v>15</v>
      </c>
      <c r="C6977">
        <v>2026</v>
      </c>
      <c r="D6977" t="s">
        <v>7000</v>
      </c>
      <c r="E6977" t="s">
        <v>459</v>
      </c>
      <c r="F6977" t="s">
        <v>460</v>
      </c>
      <c r="G6977" t="s">
        <v>2582</v>
      </c>
      <c r="H6977" t="s">
        <v>2586</v>
      </c>
      <c r="I6977" t="s">
        <v>7001</v>
      </c>
      <c r="J6977" t="s">
        <v>7002</v>
      </c>
      <c r="K6977" t="s">
        <v>2702</v>
      </c>
      <c r="L6977" s="1">
        <v>1</v>
      </c>
      <c r="M6977" s="1">
        <v>310</v>
      </c>
      <c r="N6977" s="1">
        <v>0</v>
      </c>
      <c r="O6977" s="1" t="s">
        <v>2580</v>
      </c>
      <c r="P6977" s="1">
        <v>289.72000000000003</v>
      </c>
      <c r="Q6977" s="1">
        <v>20.28</v>
      </c>
      <c r="R6977" s="1">
        <v>310</v>
      </c>
      <c r="S6977" t="s">
        <v>2605</v>
      </c>
      <c r="T6977" t="str" cm="1">
        <f t="array" ref="T6977">_xlfn.IFS(ISNUMBER(SEARCH("CP02",S6977)),"ราชพฤกษ",ISNUMBER(SEARCH("CP03",S6977)),"บางใหญ่",ISNUMBER(SEARCH("CP04",S6977)),"บางบอน",OR(ISNUMBER(SEARCH("CP",S6977)),ISNUMBER(SEARCH("BTC",D6977))),"340",TRUE,"")</f>
        <v>บางใหญ่</v>
      </c>
    </row>
    <row r="6978" spans="1:20" x14ac:dyDescent="0.2">
      <c r="A6978" t="s">
        <v>6971</v>
      </c>
      <c r="B6978" t="s">
        <v>15</v>
      </c>
      <c r="C6978">
        <v>2026</v>
      </c>
      <c r="D6978" t="s">
        <v>7003</v>
      </c>
      <c r="E6978" t="s">
        <v>1919</v>
      </c>
      <c r="F6978" t="s">
        <v>1920</v>
      </c>
      <c r="G6978" t="s">
        <v>1536</v>
      </c>
      <c r="H6978" t="s">
        <v>2586</v>
      </c>
      <c r="I6978" t="s">
        <v>7004</v>
      </c>
      <c r="J6978" t="s">
        <v>7005</v>
      </c>
      <c r="K6978" t="s">
        <v>2702</v>
      </c>
      <c r="L6978" s="1">
        <v>1</v>
      </c>
      <c r="M6978" s="1">
        <v>1000</v>
      </c>
      <c r="N6978" s="1">
        <v>0</v>
      </c>
      <c r="O6978" s="1" t="s">
        <v>2580</v>
      </c>
      <c r="P6978" s="1">
        <v>934.58</v>
      </c>
      <c r="Q6978" s="1">
        <v>65.42</v>
      </c>
      <c r="R6978" s="1">
        <v>1000</v>
      </c>
      <c r="S6978" t="s">
        <v>2606</v>
      </c>
      <c r="T6978" t="str" cm="1">
        <f t="array" ref="T6978">_xlfn.IFS(ISNUMBER(SEARCH("CP02",S6978)),"ราชพฤกษ",ISNUMBER(SEARCH("CP03",S6978)),"บางใหญ่",ISNUMBER(SEARCH("CP04",S6978)),"บางบอน",OR(ISNUMBER(SEARCH("CP",S6978)),ISNUMBER(SEARCH("BTC",D6978))),"340",TRUE,"")</f>
        <v>บางใหญ่</v>
      </c>
    </row>
    <row r="6979" spans="1:20" x14ac:dyDescent="0.2">
      <c r="A6979" t="s">
        <v>6971</v>
      </c>
      <c r="B6979" t="s">
        <v>15</v>
      </c>
      <c r="C6979">
        <v>2026</v>
      </c>
      <c r="D6979" t="s">
        <v>7003</v>
      </c>
      <c r="E6979" t="s">
        <v>529</v>
      </c>
      <c r="F6979" t="s">
        <v>530</v>
      </c>
      <c r="G6979" t="s">
        <v>2582</v>
      </c>
      <c r="H6979" t="s">
        <v>2586</v>
      </c>
      <c r="I6979" t="s">
        <v>7004</v>
      </c>
      <c r="J6979" t="s">
        <v>7005</v>
      </c>
      <c r="K6979" t="s">
        <v>2702</v>
      </c>
      <c r="L6979" s="1">
        <v>1</v>
      </c>
      <c r="M6979" s="1">
        <v>790</v>
      </c>
      <c r="N6979" s="1">
        <v>0</v>
      </c>
      <c r="O6979" s="1" t="s">
        <v>2580</v>
      </c>
      <c r="P6979" s="1">
        <v>738.32</v>
      </c>
      <c r="Q6979" s="1">
        <v>51.68</v>
      </c>
      <c r="R6979" s="1">
        <v>790</v>
      </c>
      <c r="S6979" t="s">
        <v>2605</v>
      </c>
      <c r="T6979" t="str" cm="1">
        <f t="array" ref="T6979">_xlfn.IFS(ISNUMBER(SEARCH("CP02",S6979)),"ราชพฤกษ",ISNUMBER(SEARCH("CP03",S6979)),"บางใหญ่",ISNUMBER(SEARCH("CP04",S6979)),"บางบอน",OR(ISNUMBER(SEARCH("CP",S6979)),ISNUMBER(SEARCH("BTC",D6979))),"340",TRUE,"")</f>
        <v>บางใหญ่</v>
      </c>
    </row>
    <row r="6980" spans="1:20" x14ac:dyDescent="0.2">
      <c r="A6980" t="s">
        <v>6971</v>
      </c>
      <c r="B6980" t="s">
        <v>15</v>
      </c>
      <c r="C6980">
        <v>2026</v>
      </c>
      <c r="D6980" t="s">
        <v>7003</v>
      </c>
      <c r="E6980" t="s">
        <v>527</v>
      </c>
      <c r="F6980" t="s">
        <v>528</v>
      </c>
      <c r="G6980" t="s">
        <v>2582</v>
      </c>
      <c r="H6980" t="s">
        <v>2586</v>
      </c>
      <c r="I6980" t="s">
        <v>7004</v>
      </c>
      <c r="J6980" t="s">
        <v>7005</v>
      </c>
      <c r="K6980" t="s">
        <v>2702</v>
      </c>
      <c r="L6980" s="1">
        <v>1</v>
      </c>
      <c r="M6980" s="1">
        <v>215</v>
      </c>
      <c r="N6980" s="1">
        <v>0</v>
      </c>
      <c r="O6980" s="1" t="s">
        <v>2580</v>
      </c>
      <c r="P6980" s="1">
        <v>0</v>
      </c>
      <c r="Q6980" s="1">
        <v>0</v>
      </c>
      <c r="R6980" s="1">
        <v>0</v>
      </c>
      <c r="S6980" t="s">
        <v>2605</v>
      </c>
      <c r="T6980" t="str" cm="1">
        <f t="array" ref="T6980">_xlfn.IFS(ISNUMBER(SEARCH("CP02",S6980)),"ราชพฤกษ",ISNUMBER(SEARCH("CP03",S6980)),"บางใหญ่",ISNUMBER(SEARCH("CP04",S6980)),"บางบอน",OR(ISNUMBER(SEARCH("CP",S6980)),ISNUMBER(SEARCH("BTC",D6980))),"340",TRUE,"")</f>
        <v>บางใหญ่</v>
      </c>
    </row>
    <row r="6981" spans="1:20" x14ac:dyDescent="0.2">
      <c r="A6981" t="s">
        <v>6971</v>
      </c>
      <c r="B6981" t="s">
        <v>15</v>
      </c>
      <c r="C6981">
        <v>2026</v>
      </c>
      <c r="D6981" t="s">
        <v>7003</v>
      </c>
      <c r="E6981" t="s">
        <v>107</v>
      </c>
      <c r="F6981" t="s">
        <v>108</v>
      </c>
      <c r="G6981" t="s">
        <v>2582</v>
      </c>
      <c r="H6981" t="s">
        <v>2586</v>
      </c>
      <c r="I6981" t="s">
        <v>7004</v>
      </c>
      <c r="J6981" t="s">
        <v>7005</v>
      </c>
      <c r="K6981" t="s">
        <v>2702</v>
      </c>
      <c r="L6981" s="1">
        <v>1</v>
      </c>
      <c r="M6981" s="1">
        <v>220</v>
      </c>
      <c r="N6981" s="1">
        <v>0</v>
      </c>
      <c r="O6981" s="1" t="s">
        <v>2580</v>
      </c>
      <c r="P6981" s="1">
        <v>0</v>
      </c>
      <c r="Q6981" s="1">
        <v>0</v>
      </c>
      <c r="R6981" s="1">
        <v>0</v>
      </c>
      <c r="S6981" t="s">
        <v>2605</v>
      </c>
      <c r="T6981" t="str" cm="1">
        <f t="array" ref="T6981">_xlfn.IFS(ISNUMBER(SEARCH("CP02",S6981)),"ราชพฤกษ",ISNUMBER(SEARCH("CP03",S6981)),"บางใหญ่",ISNUMBER(SEARCH("CP04",S6981)),"บางบอน",OR(ISNUMBER(SEARCH("CP",S6981)),ISNUMBER(SEARCH("BTC",D6981))),"340",TRUE,"")</f>
        <v>บางใหญ่</v>
      </c>
    </row>
    <row r="6982" spans="1:20" x14ac:dyDescent="0.2">
      <c r="A6982" t="s">
        <v>6971</v>
      </c>
      <c r="B6982" t="s">
        <v>15</v>
      </c>
      <c r="C6982">
        <v>2026</v>
      </c>
      <c r="D6982" t="s">
        <v>7003</v>
      </c>
      <c r="E6982" t="s">
        <v>1185</v>
      </c>
      <c r="F6982" t="s">
        <v>1186</v>
      </c>
      <c r="G6982" t="s">
        <v>2582</v>
      </c>
      <c r="H6982" t="s">
        <v>2586</v>
      </c>
      <c r="I6982" t="s">
        <v>7004</v>
      </c>
      <c r="J6982" t="s">
        <v>7005</v>
      </c>
      <c r="K6982" t="s">
        <v>2702</v>
      </c>
      <c r="L6982" s="1">
        <v>1</v>
      </c>
      <c r="M6982" s="1">
        <v>20</v>
      </c>
      <c r="N6982" s="1">
        <v>0</v>
      </c>
      <c r="O6982" s="1" t="s">
        <v>2580</v>
      </c>
      <c r="P6982" s="1">
        <v>18.690000000000001</v>
      </c>
      <c r="Q6982" s="1">
        <v>1.31</v>
      </c>
      <c r="R6982" s="1">
        <v>20</v>
      </c>
      <c r="S6982" t="s">
        <v>2605</v>
      </c>
      <c r="T6982" t="str" cm="1">
        <f t="array" ref="T6982">_xlfn.IFS(ISNUMBER(SEARCH("CP02",S6982)),"ราชพฤกษ",ISNUMBER(SEARCH("CP03",S6982)),"บางใหญ่",ISNUMBER(SEARCH("CP04",S6982)),"บางบอน",OR(ISNUMBER(SEARCH("CP",S6982)),ISNUMBER(SEARCH("BTC",D6982))),"340",TRUE,"")</f>
        <v>บางใหญ่</v>
      </c>
    </row>
    <row r="6983" spans="1:20" x14ac:dyDescent="0.2">
      <c r="A6983" t="s">
        <v>6971</v>
      </c>
      <c r="B6983" t="s">
        <v>15</v>
      </c>
      <c r="C6983">
        <v>2026</v>
      </c>
      <c r="D6983" t="s">
        <v>7006</v>
      </c>
      <c r="E6983" t="s">
        <v>499</v>
      </c>
      <c r="F6983" t="s">
        <v>500</v>
      </c>
      <c r="G6983" t="s">
        <v>3635</v>
      </c>
      <c r="H6983" t="s">
        <v>2586</v>
      </c>
      <c r="I6983" t="s">
        <v>7007</v>
      </c>
      <c r="J6983" t="s">
        <v>7008</v>
      </c>
      <c r="K6983" t="s">
        <v>2702</v>
      </c>
      <c r="L6983" s="1">
        <v>4</v>
      </c>
      <c r="M6983" s="1">
        <v>200</v>
      </c>
      <c r="N6983" s="1">
        <v>0</v>
      </c>
      <c r="O6983" s="1" t="s">
        <v>2580</v>
      </c>
      <c r="P6983" s="1">
        <v>747.66</v>
      </c>
      <c r="Q6983" s="1">
        <v>52.34</v>
      </c>
      <c r="R6983" s="1">
        <v>800</v>
      </c>
      <c r="S6983" t="s">
        <v>2605</v>
      </c>
      <c r="T6983" t="str" cm="1">
        <f t="array" ref="T6983">_xlfn.IFS(ISNUMBER(SEARCH("CP02",S6983)),"ราชพฤกษ",ISNUMBER(SEARCH("CP03",S6983)),"บางใหญ่",ISNUMBER(SEARCH("CP04",S6983)),"บางบอน",OR(ISNUMBER(SEARCH("CP",S6983)),ISNUMBER(SEARCH("BTC",D6983))),"340",TRUE,"")</f>
        <v>บางใหญ่</v>
      </c>
    </row>
    <row r="6984" spans="1:20" x14ac:dyDescent="0.2">
      <c r="A6984" t="s">
        <v>6971</v>
      </c>
      <c r="B6984" t="s">
        <v>15</v>
      </c>
      <c r="C6984">
        <v>2026</v>
      </c>
      <c r="D6984" t="s">
        <v>7006</v>
      </c>
      <c r="E6984" t="s">
        <v>1613</v>
      </c>
      <c r="F6984" t="s">
        <v>1614</v>
      </c>
      <c r="G6984" t="s">
        <v>1536</v>
      </c>
      <c r="H6984" t="s">
        <v>2586</v>
      </c>
      <c r="I6984" t="s">
        <v>7007</v>
      </c>
      <c r="J6984" t="s">
        <v>7008</v>
      </c>
      <c r="K6984" t="s">
        <v>2702</v>
      </c>
      <c r="L6984" s="1">
        <v>1</v>
      </c>
      <c r="M6984" s="1">
        <v>300</v>
      </c>
      <c r="N6984" s="1">
        <v>0</v>
      </c>
      <c r="O6984" s="1" t="s">
        <v>2580</v>
      </c>
      <c r="P6984" s="1">
        <v>280.37</v>
      </c>
      <c r="Q6984" s="1">
        <v>19.63</v>
      </c>
      <c r="R6984" s="1">
        <v>300</v>
      </c>
      <c r="S6984" t="s">
        <v>2606</v>
      </c>
      <c r="T6984" t="str" cm="1">
        <f t="array" ref="T6984">_xlfn.IFS(ISNUMBER(SEARCH("CP02",S6984)),"ราชพฤกษ",ISNUMBER(SEARCH("CP03",S6984)),"บางใหญ่",ISNUMBER(SEARCH("CP04",S6984)),"บางบอน",OR(ISNUMBER(SEARCH("CP",S6984)),ISNUMBER(SEARCH("BTC",D6984))),"340",TRUE,"")</f>
        <v>บางใหญ่</v>
      </c>
    </row>
    <row r="6985" spans="1:20" x14ac:dyDescent="0.2">
      <c r="A6985" t="s">
        <v>6971</v>
      </c>
      <c r="B6985" t="s">
        <v>15</v>
      </c>
      <c r="C6985">
        <v>2026</v>
      </c>
      <c r="D6985" t="s">
        <v>7006</v>
      </c>
      <c r="E6985" t="s">
        <v>499</v>
      </c>
      <c r="F6985" t="s">
        <v>500</v>
      </c>
      <c r="G6985" t="s">
        <v>3635</v>
      </c>
      <c r="H6985" t="s">
        <v>2586</v>
      </c>
      <c r="I6985" t="s">
        <v>7007</v>
      </c>
      <c r="J6985" t="s">
        <v>7008</v>
      </c>
      <c r="K6985" t="s">
        <v>2702</v>
      </c>
      <c r="L6985" s="1">
        <v>3</v>
      </c>
      <c r="M6985" s="1">
        <v>200</v>
      </c>
      <c r="N6985" s="1">
        <v>0</v>
      </c>
      <c r="O6985" s="1" t="s">
        <v>2580</v>
      </c>
      <c r="P6985" s="1">
        <v>560.75</v>
      </c>
      <c r="Q6985" s="1">
        <v>39.25</v>
      </c>
      <c r="R6985" s="1">
        <v>600</v>
      </c>
      <c r="S6985" t="s">
        <v>2605</v>
      </c>
      <c r="T6985" t="str" cm="1">
        <f t="array" ref="T6985">_xlfn.IFS(ISNUMBER(SEARCH("CP02",S6985)),"ราชพฤกษ",ISNUMBER(SEARCH("CP03",S6985)),"บางใหญ่",ISNUMBER(SEARCH("CP04",S6985)),"บางบอน",OR(ISNUMBER(SEARCH("CP",S6985)),ISNUMBER(SEARCH("BTC",D6985))),"340",TRUE,"")</f>
        <v>บางใหญ่</v>
      </c>
    </row>
    <row r="6986" spans="1:20" x14ac:dyDescent="0.2">
      <c r="A6986" t="s">
        <v>6971</v>
      </c>
      <c r="B6986" t="s">
        <v>15</v>
      </c>
      <c r="C6986">
        <v>2026</v>
      </c>
      <c r="D6986" t="s">
        <v>7006</v>
      </c>
      <c r="E6986" t="s">
        <v>1619</v>
      </c>
      <c r="F6986" t="s">
        <v>1620</v>
      </c>
      <c r="G6986" t="s">
        <v>1536</v>
      </c>
      <c r="H6986" t="s">
        <v>2586</v>
      </c>
      <c r="I6986" t="s">
        <v>7007</v>
      </c>
      <c r="J6986" t="s">
        <v>7008</v>
      </c>
      <c r="K6986" t="s">
        <v>2702</v>
      </c>
      <c r="L6986" s="1">
        <v>1</v>
      </c>
      <c r="M6986" s="1">
        <v>200</v>
      </c>
      <c r="N6986" s="1">
        <v>0</v>
      </c>
      <c r="O6986" s="1" t="s">
        <v>2580</v>
      </c>
      <c r="P6986" s="1">
        <v>186.92</v>
      </c>
      <c r="Q6986" s="1">
        <v>13.08</v>
      </c>
      <c r="R6986" s="1">
        <v>200</v>
      </c>
      <c r="S6986" t="s">
        <v>2606</v>
      </c>
      <c r="T6986" t="str" cm="1">
        <f t="array" ref="T6986">_xlfn.IFS(ISNUMBER(SEARCH("CP02",S6986)),"ราชพฤกษ",ISNUMBER(SEARCH("CP03",S6986)),"บางใหญ่",ISNUMBER(SEARCH("CP04",S6986)),"บางบอน",OR(ISNUMBER(SEARCH("CP",S6986)),ISNUMBER(SEARCH("BTC",D6986))),"340",TRUE,"")</f>
        <v>บางใหญ่</v>
      </c>
    </row>
    <row r="6987" spans="1:20" x14ac:dyDescent="0.2">
      <c r="A6987" t="s">
        <v>6971</v>
      </c>
      <c r="B6987" t="s">
        <v>15</v>
      </c>
      <c r="C6987">
        <v>2026</v>
      </c>
      <c r="D6987" t="s">
        <v>7009</v>
      </c>
      <c r="E6987" t="s">
        <v>1537</v>
      </c>
      <c r="F6987" t="s">
        <v>1538</v>
      </c>
      <c r="G6987" t="s">
        <v>2585</v>
      </c>
      <c r="H6987" t="s">
        <v>2586</v>
      </c>
      <c r="I6987" t="s">
        <v>7010</v>
      </c>
      <c r="J6987" t="s">
        <v>7011</v>
      </c>
      <c r="K6987" t="s">
        <v>2702</v>
      </c>
      <c r="L6987" s="1">
        <v>4</v>
      </c>
      <c r="M6987" s="1">
        <v>50</v>
      </c>
      <c r="N6987" s="1">
        <v>0</v>
      </c>
      <c r="O6987" s="1" t="s">
        <v>2580</v>
      </c>
      <c r="P6987" s="1">
        <v>186.92</v>
      </c>
      <c r="Q6987" s="1">
        <v>13.08</v>
      </c>
      <c r="R6987" s="1">
        <v>200</v>
      </c>
      <c r="S6987" t="s">
        <v>2606</v>
      </c>
      <c r="T6987" t="str" cm="1">
        <f t="array" ref="T6987">_xlfn.IFS(ISNUMBER(SEARCH("CP02",S6987)),"ราชพฤกษ",ISNUMBER(SEARCH("CP03",S6987)),"บางใหญ่",ISNUMBER(SEARCH("CP04",S6987)),"บางบอน",OR(ISNUMBER(SEARCH("CP",S6987)),ISNUMBER(SEARCH("BTC",D6987))),"340",TRUE,"")</f>
        <v>บางใหญ่</v>
      </c>
    </row>
    <row r="6988" spans="1:20" x14ac:dyDescent="0.2">
      <c r="A6988" t="s">
        <v>6971</v>
      </c>
      <c r="B6988" t="s">
        <v>15</v>
      </c>
      <c r="C6988">
        <v>2026</v>
      </c>
      <c r="D6988" t="s">
        <v>3621</v>
      </c>
      <c r="E6988" t="s">
        <v>645</v>
      </c>
      <c r="F6988" t="s">
        <v>646</v>
      </c>
      <c r="G6988" t="s">
        <v>2802</v>
      </c>
      <c r="H6988" t="s">
        <v>2803</v>
      </c>
      <c r="I6988" t="s">
        <v>7012</v>
      </c>
      <c r="J6988" t="s">
        <v>3623</v>
      </c>
      <c r="K6988" t="s">
        <v>2687</v>
      </c>
      <c r="L6988" s="1">
        <v>4</v>
      </c>
      <c r="M6988" s="1">
        <v>2400</v>
      </c>
      <c r="N6988" s="1">
        <v>2400</v>
      </c>
      <c r="O6988" s="1" t="s">
        <v>2580</v>
      </c>
      <c r="P6988" s="1">
        <v>6728.97</v>
      </c>
      <c r="Q6988" s="1">
        <v>471.03</v>
      </c>
      <c r="R6988" s="1">
        <v>7200</v>
      </c>
      <c r="S6988" t="s">
        <v>3071</v>
      </c>
      <c r="T6988" t="str" cm="1">
        <f t="array" ref="T6988">_xlfn.IFS(ISNUMBER(SEARCH("CP02",S6988)),"ราชพฤกษ",ISNUMBER(SEARCH("CP03",S6988)),"บางใหญ่",ISNUMBER(SEARCH("CP04",S6988)),"บางบอน",OR(ISNUMBER(SEARCH("CP",S6988)),ISNUMBER(SEARCH("BTC",D6988))),"340",TRUE,"")</f>
        <v>ราชพฤกษ</v>
      </c>
    </row>
    <row r="6989" spans="1:20" x14ac:dyDescent="0.2">
      <c r="A6989" t="s">
        <v>6971</v>
      </c>
      <c r="B6989" t="s">
        <v>15</v>
      </c>
      <c r="C6989">
        <v>2026</v>
      </c>
      <c r="D6989" t="s">
        <v>3621</v>
      </c>
      <c r="E6989" t="s">
        <v>1091</v>
      </c>
      <c r="F6989" t="s">
        <v>1092</v>
      </c>
      <c r="G6989" t="s">
        <v>2582</v>
      </c>
      <c r="H6989" t="s">
        <v>2583</v>
      </c>
      <c r="I6989" t="s">
        <v>7012</v>
      </c>
      <c r="J6989" t="s">
        <v>3623</v>
      </c>
      <c r="K6989" t="s">
        <v>2687</v>
      </c>
      <c r="L6989" s="1">
        <v>4</v>
      </c>
      <c r="M6989" s="1">
        <v>60</v>
      </c>
      <c r="N6989" s="1">
        <v>0</v>
      </c>
      <c r="O6989" s="1" t="s">
        <v>2580</v>
      </c>
      <c r="P6989" s="1">
        <v>0</v>
      </c>
      <c r="Q6989" s="1">
        <v>0</v>
      </c>
      <c r="R6989" s="1">
        <v>0</v>
      </c>
      <c r="S6989" t="s">
        <v>2584</v>
      </c>
      <c r="T6989" t="str" cm="1">
        <f t="array" ref="T6989">_xlfn.IFS(ISNUMBER(SEARCH("CP02",S6989)),"ราชพฤกษ",ISNUMBER(SEARCH("CP03",S6989)),"บางใหญ่",ISNUMBER(SEARCH("CP04",S6989)),"บางบอน",OR(ISNUMBER(SEARCH("CP",S6989)),ISNUMBER(SEARCH("BTC",D6989))),"340",TRUE,"")</f>
        <v>ราชพฤกษ</v>
      </c>
    </row>
    <row r="6990" spans="1:20" x14ac:dyDescent="0.2">
      <c r="A6990" t="s">
        <v>6971</v>
      </c>
      <c r="B6990" t="s">
        <v>15</v>
      </c>
      <c r="C6990">
        <v>2026</v>
      </c>
      <c r="D6990" t="s">
        <v>3621</v>
      </c>
      <c r="E6990" t="s">
        <v>1553</v>
      </c>
      <c r="F6990" t="s">
        <v>1554</v>
      </c>
      <c r="G6990" t="s">
        <v>2585</v>
      </c>
      <c r="H6990" t="s">
        <v>2586</v>
      </c>
      <c r="I6990" t="s">
        <v>7012</v>
      </c>
      <c r="J6990" t="s">
        <v>3623</v>
      </c>
      <c r="K6990" t="s">
        <v>2687</v>
      </c>
      <c r="L6990" s="1">
        <v>4</v>
      </c>
      <c r="M6990" s="1">
        <v>120</v>
      </c>
      <c r="N6990" s="1">
        <v>0</v>
      </c>
      <c r="O6990" s="1" t="s">
        <v>2580</v>
      </c>
      <c r="P6990" s="1">
        <v>0</v>
      </c>
      <c r="Q6990" s="1">
        <v>0</v>
      </c>
      <c r="R6990" s="1">
        <v>0</v>
      </c>
      <c r="S6990" t="s">
        <v>2587</v>
      </c>
      <c r="T6990" t="str" cm="1">
        <f t="array" ref="T6990">_xlfn.IFS(ISNUMBER(SEARCH("CP02",S6990)),"ราชพฤกษ",ISNUMBER(SEARCH("CP03",S6990)),"บางใหญ่",ISNUMBER(SEARCH("CP04",S6990)),"บางบอน",OR(ISNUMBER(SEARCH("CP",S6990)),ISNUMBER(SEARCH("BTC",D6990))),"340",TRUE,"")</f>
        <v>ราชพฤกษ</v>
      </c>
    </row>
    <row r="6991" spans="1:20" x14ac:dyDescent="0.2">
      <c r="A6991" t="s">
        <v>6971</v>
      </c>
      <c r="B6991" t="s">
        <v>15</v>
      </c>
      <c r="C6991">
        <v>2026</v>
      </c>
      <c r="D6991" t="s">
        <v>3621</v>
      </c>
      <c r="E6991" t="s">
        <v>1547</v>
      </c>
      <c r="F6991" t="s">
        <v>1548</v>
      </c>
      <c r="G6991" t="s">
        <v>2588</v>
      </c>
      <c r="H6991" t="s">
        <v>2586</v>
      </c>
      <c r="I6991" t="s">
        <v>7012</v>
      </c>
      <c r="J6991" t="s">
        <v>3623</v>
      </c>
      <c r="K6991" t="s">
        <v>2687</v>
      </c>
      <c r="L6991" s="1">
        <v>1</v>
      </c>
      <c r="M6991" s="1">
        <v>400</v>
      </c>
      <c r="N6991" s="1">
        <v>0</v>
      </c>
      <c r="O6991" s="1" t="s">
        <v>2580</v>
      </c>
      <c r="P6991" s="1">
        <v>0</v>
      </c>
      <c r="Q6991" s="1">
        <v>0</v>
      </c>
      <c r="R6991" s="1">
        <v>0</v>
      </c>
      <c r="S6991" t="s">
        <v>2587</v>
      </c>
      <c r="T6991" t="str" cm="1">
        <f t="array" ref="T6991">_xlfn.IFS(ISNUMBER(SEARCH("CP02",S6991)),"ราชพฤกษ",ISNUMBER(SEARCH("CP03",S6991)),"บางใหญ่",ISNUMBER(SEARCH("CP04",S6991)),"บางบอน",OR(ISNUMBER(SEARCH("CP",S6991)),ISNUMBER(SEARCH("BTC",D6991))),"340",TRUE,"")</f>
        <v>ราชพฤกษ</v>
      </c>
    </row>
    <row r="6992" spans="1:20" x14ac:dyDescent="0.2">
      <c r="A6992" t="s">
        <v>6971</v>
      </c>
      <c r="B6992" t="s">
        <v>15</v>
      </c>
      <c r="C6992">
        <v>2026</v>
      </c>
      <c r="D6992" t="s">
        <v>2827</v>
      </c>
      <c r="E6992" t="s">
        <v>525</v>
      </c>
      <c r="F6992" t="s">
        <v>526</v>
      </c>
      <c r="G6992" t="s">
        <v>2582</v>
      </c>
      <c r="H6992" t="s">
        <v>2586</v>
      </c>
      <c r="I6992" t="s">
        <v>7013</v>
      </c>
      <c r="J6992" t="s">
        <v>2829</v>
      </c>
      <c r="K6992" t="s">
        <v>2830</v>
      </c>
      <c r="L6992" s="1">
        <v>1</v>
      </c>
      <c r="M6992" s="1">
        <v>1150</v>
      </c>
      <c r="N6992" s="1">
        <v>0</v>
      </c>
      <c r="O6992" s="1" t="s">
        <v>2580</v>
      </c>
      <c r="P6992" s="1">
        <v>1074.77</v>
      </c>
      <c r="Q6992" s="1">
        <v>75.23</v>
      </c>
      <c r="R6992" s="1">
        <v>1150</v>
      </c>
      <c r="S6992" t="s">
        <v>2631</v>
      </c>
      <c r="T6992" t="str" cm="1">
        <f t="array" ref="T6992">_xlfn.IFS(ISNUMBER(SEARCH("CP02",S6992)),"ราชพฤกษ",ISNUMBER(SEARCH("CP03",S6992)),"บางใหญ่",ISNUMBER(SEARCH("CP04",S6992)),"บางบอน",OR(ISNUMBER(SEARCH("CP",S6992)),ISNUMBER(SEARCH("BTC",D6992))),"340",TRUE,"")</f>
        <v>บางบอน</v>
      </c>
    </row>
    <row r="6993" spans="1:20" x14ac:dyDescent="0.2">
      <c r="A6993" t="s">
        <v>6971</v>
      </c>
      <c r="B6993" t="s">
        <v>15</v>
      </c>
      <c r="C6993">
        <v>2026</v>
      </c>
      <c r="D6993" t="s">
        <v>2827</v>
      </c>
      <c r="E6993" t="s">
        <v>523</v>
      </c>
      <c r="F6993" t="s">
        <v>524</v>
      </c>
      <c r="G6993" t="s">
        <v>2582</v>
      </c>
      <c r="H6993" t="s">
        <v>2586</v>
      </c>
      <c r="I6993" t="s">
        <v>7013</v>
      </c>
      <c r="J6993" t="s">
        <v>2829</v>
      </c>
      <c r="K6993" t="s">
        <v>2830</v>
      </c>
      <c r="L6993" s="1">
        <v>1</v>
      </c>
      <c r="M6993" s="1">
        <v>175</v>
      </c>
      <c r="N6993" s="1">
        <v>0</v>
      </c>
      <c r="O6993" s="1" t="s">
        <v>2580</v>
      </c>
      <c r="P6993" s="1">
        <v>0</v>
      </c>
      <c r="Q6993" s="1">
        <v>0</v>
      </c>
      <c r="R6993" s="1">
        <v>0</v>
      </c>
      <c r="S6993" t="s">
        <v>2631</v>
      </c>
      <c r="T6993" t="str" cm="1">
        <f t="array" ref="T6993">_xlfn.IFS(ISNUMBER(SEARCH("CP02",S6993)),"ราชพฤกษ",ISNUMBER(SEARCH("CP03",S6993)),"บางใหญ่",ISNUMBER(SEARCH("CP04",S6993)),"บางบอน",OR(ISNUMBER(SEARCH("CP",S6993)),ISNUMBER(SEARCH("BTC",D6993))),"340",TRUE,"")</f>
        <v>บางบอน</v>
      </c>
    </row>
    <row r="6994" spans="1:20" x14ac:dyDescent="0.2">
      <c r="A6994" t="s">
        <v>6971</v>
      </c>
      <c r="B6994" t="s">
        <v>15</v>
      </c>
      <c r="C6994">
        <v>2026</v>
      </c>
      <c r="D6994" t="s">
        <v>2827</v>
      </c>
      <c r="E6994" t="s">
        <v>157</v>
      </c>
      <c r="F6994" t="s">
        <v>158</v>
      </c>
      <c r="G6994" t="s">
        <v>2582</v>
      </c>
      <c r="H6994" t="s">
        <v>2586</v>
      </c>
      <c r="I6994" t="s">
        <v>7013</v>
      </c>
      <c r="J6994" t="s">
        <v>2829</v>
      </c>
      <c r="K6994" t="s">
        <v>2830</v>
      </c>
      <c r="L6994" s="1">
        <v>1</v>
      </c>
      <c r="M6994" s="1">
        <v>330</v>
      </c>
      <c r="N6994" s="1">
        <v>0</v>
      </c>
      <c r="O6994" s="1" t="s">
        <v>2580</v>
      </c>
      <c r="P6994" s="1">
        <v>0</v>
      </c>
      <c r="Q6994" s="1">
        <v>0</v>
      </c>
      <c r="R6994" s="1">
        <v>0</v>
      </c>
      <c r="S6994" t="s">
        <v>2631</v>
      </c>
      <c r="T6994" t="str" cm="1">
        <f t="array" ref="T6994">_xlfn.IFS(ISNUMBER(SEARCH("CP02",S6994)),"ราชพฤกษ",ISNUMBER(SEARCH("CP03",S6994)),"บางใหญ่",ISNUMBER(SEARCH("CP04",S6994)),"บางบอน",OR(ISNUMBER(SEARCH("CP",S6994)),ISNUMBER(SEARCH("BTC",D6994))),"340",TRUE,"")</f>
        <v>บางบอน</v>
      </c>
    </row>
    <row r="6995" spans="1:20" x14ac:dyDescent="0.2">
      <c r="A6995" t="s">
        <v>6971</v>
      </c>
      <c r="B6995" t="s">
        <v>15</v>
      </c>
      <c r="C6995">
        <v>2026</v>
      </c>
      <c r="D6995" t="s">
        <v>2827</v>
      </c>
      <c r="E6995" t="s">
        <v>1191</v>
      </c>
      <c r="F6995" t="s">
        <v>1192</v>
      </c>
      <c r="G6995" t="s">
        <v>2582</v>
      </c>
      <c r="H6995" t="s">
        <v>2586</v>
      </c>
      <c r="I6995" t="s">
        <v>7013</v>
      </c>
      <c r="J6995" t="s">
        <v>2829</v>
      </c>
      <c r="K6995" t="s">
        <v>2830</v>
      </c>
      <c r="L6995" s="1">
        <v>1</v>
      </c>
      <c r="M6995" s="1">
        <v>20</v>
      </c>
      <c r="N6995" s="1">
        <v>0</v>
      </c>
      <c r="O6995" s="1" t="s">
        <v>2580</v>
      </c>
      <c r="P6995" s="1">
        <v>0</v>
      </c>
      <c r="Q6995" s="1">
        <v>0</v>
      </c>
      <c r="R6995" s="1">
        <v>0</v>
      </c>
      <c r="S6995" t="s">
        <v>2631</v>
      </c>
      <c r="T6995" t="str" cm="1">
        <f t="array" ref="T6995">_xlfn.IFS(ISNUMBER(SEARCH("CP02",S6995)),"ราชพฤกษ",ISNUMBER(SEARCH("CP03",S6995)),"บางใหญ่",ISNUMBER(SEARCH("CP04",S6995)),"บางบอน",OR(ISNUMBER(SEARCH("CP",S6995)),ISNUMBER(SEARCH("BTC",D6995))),"340",TRUE,"")</f>
        <v>บางบอน</v>
      </c>
    </row>
    <row r="6996" spans="1:20" x14ac:dyDescent="0.2">
      <c r="A6996" t="s">
        <v>6971</v>
      </c>
      <c r="B6996" t="s">
        <v>15</v>
      </c>
      <c r="C6996">
        <v>2026</v>
      </c>
      <c r="D6996" t="s">
        <v>2827</v>
      </c>
      <c r="E6996" t="s">
        <v>1503</v>
      </c>
      <c r="F6996" t="s">
        <v>1504</v>
      </c>
      <c r="G6996" t="s">
        <v>2632</v>
      </c>
      <c r="H6996" t="s">
        <v>2586</v>
      </c>
      <c r="I6996" t="s">
        <v>7013</v>
      </c>
      <c r="J6996" t="s">
        <v>2829</v>
      </c>
      <c r="K6996" t="s">
        <v>2830</v>
      </c>
      <c r="L6996" s="1">
        <v>1</v>
      </c>
      <c r="M6996" s="1">
        <v>2210</v>
      </c>
      <c r="N6996" s="1">
        <v>110.5</v>
      </c>
      <c r="O6996" s="1" t="s">
        <v>2580</v>
      </c>
      <c r="P6996" s="1">
        <v>1962.15</v>
      </c>
      <c r="Q6996" s="1">
        <v>137.35</v>
      </c>
      <c r="R6996" s="1">
        <v>2099.5</v>
      </c>
      <c r="S6996" t="s">
        <v>2631</v>
      </c>
      <c r="T6996" t="str" cm="1">
        <f t="array" ref="T6996">_xlfn.IFS(ISNUMBER(SEARCH("CP02",S6996)),"ราชพฤกษ",ISNUMBER(SEARCH("CP03",S6996)),"บางใหญ่",ISNUMBER(SEARCH("CP04",S6996)),"บางบอน",OR(ISNUMBER(SEARCH("CP",S6996)),ISNUMBER(SEARCH("BTC",D6996))),"340",TRUE,"")</f>
        <v>บางบอน</v>
      </c>
    </row>
    <row r="6997" spans="1:20" x14ac:dyDescent="0.2">
      <c r="A6997" t="s">
        <v>6971</v>
      </c>
      <c r="B6997" t="s">
        <v>15</v>
      </c>
      <c r="C6997">
        <v>2026</v>
      </c>
      <c r="D6997" t="s">
        <v>2827</v>
      </c>
      <c r="E6997" t="s">
        <v>415</v>
      </c>
      <c r="F6997" t="s">
        <v>416</v>
      </c>
      <c r="G6997" t="s">
        <v>2632</v>
      </c>
      <c r="H6997" t="s">
        <v>2586</v>
      </c>
      <c r="I6997" t="s">
        <v>7013</v>
      </c>
      <c r="J6997" t="s">
        <v>2829</v>
      </c>
      <c r="K6997" t="s">
        <v>2830</v>
      </c>
      <c r="L6997" s="1">
        <v>1</v>
      </c>
      <c r="M6997" s="1">
        <v>1690</v>
      </c>
      <c r="N6997" s="1">
        <v>84.5</v>
      </c>
      <c r="O6997" s="1" t="s">
        <v>2580</v>
      </c>
      <c r="P6997" s="1">
        <v>1500.47</v>
      </c>
      <c r="Q6997" s="1">
        <v>105.03</v>
      </c>
      <c r="R6997" s="1">
        <v>1605.5</v>
      </c>
      <c r="S6997" t="s">
        <v>2631</v>
      </c>
      <c r="T6997" t="str" cm="1">
        <f t="array" ref="T6997">_xlfn.IFS(ISNUMBER(SEARCH("CP02",S6997)),"ราชพฤกษ",ISNUMBER(SEARCH("CP03",S6997)),"บางใหญ่",ISNUMBER(SEARCH("CP04",S6997)),"บางบอน",OR(ISNUMBER(SEARCH("CP",S6997)),ISNUMBER(SEARCH("BTC",D6997))),"340",TRUE,"")</f>
        <v>บางบอน</v>
      </c>
    </row>
    <row r="6998" spans="1:20" x14ac:dyDescent="0.2">
      <c r="A6998" t="s">
        <v>6971</v>
      </c>
      <c r="B6998" t="s">
        <v>15</v>
      </c>
      <c r="C6998">
        <v>2026</v>
      </c>
      <c r="D6998" t="s">
        <v>2827</v>
      </c>
      <c r="E6998" t="s">
        <v>1569</v>
      </c>
      <c r="F6998" t="s">
        <v>1570</v>
      </c>
      <c r="G6998" t="s">
        <v>1536</v>
      </c>
      <c r="H6998" t="s">
        <v>2586</v>
      </c>
      <c r="I6998" t="s">
        <v>7014</v>
      </c>
      <c r="J6998" t="s">
        <v>2829</v>
      </c>
      <c r="K6998" t="s">
        <v>2830</v>
      </c>
      <c r="L6998" s="1">
        <v>2</v>
      </c>
      <c r="M6998" s="1">
        <v>400</v>
      </c>
      <c r="N6998" s="1">
        <v>0</v>
      </c>
      <c r="O6998" s="1" t="s">
        <v>2580</v>
      </c>
      <c r="P6998" s="1">
        <v>747.66</v>
      </c>
      <c r="Q6998" s="1">
        <v>52.34</v>
      </c>
      <c r="R6998" s="1">
        <v>800</v>
      </c>
      <c r="S6998" t="s">
        <v>2633</v>
      </c>
      <c r="T6998" t="str" cm="1">
        <f t="array" ref="T6998">_xlfn.IFS(ISNUMBER(SEARCH("CP02",S6998)),"ราชพฤกษ",ISNUMBER(SEARCH("CP03",S6998)),"บางใหญ่",ISNUMBER(SEARCH("CP04",S6998)),"บางบอน",OR(ISNUMBER(SEARCH("CP",S6998)),ISNUMBER(SEARCH("BTC",D6998))),"340",TRUE,"")</f>
        <v>บางบอน</v>
      </c>
    </row>
    <row r="6999" spans="1:20" x14ac:dyDescent="0.2">
      <c r="A6999" t="s">
        <v>7015</v>
      </c>
      <c r="B6999" t="s">
        <v>15</v>
      </c>
      <c r="C6999">
        <v>2026</v>
      </c>
      <c r="D6999" t="s">
        <v>7016</v>
      </c>
      <c r="E6999" t="s">
        <v>1545</v>
      </c>
      <c r="F6999" t="s">
        <v>1546</v>
      </c>
      <c r="G6999" t="s">
        <v>2588</v>
      </c>
      <c r="H6999" t="s">
        <v>2586</v>
      </c>
      <c r="I6999" t="s">
        <v>7017</v>
      </c>
      <c r="J6999" t="s">
        <v>7018</v>
      </c>
      <c r="K6999" t="s">
        <v>2603</v>
      </c>
      <c r="L6999" s="1">
        <v>1</v>
      </c>
      <c r="M6999" s="1">
        <v>500</v>
      </c>
      <c r="N6999" s="1">
        <v>0</v>
      </c>
      <c r="O6999" s="1" t="s">
        <v>2580</v>
      </c>
      <c r="P6999" s="1">
        <v>467.29</v>
      </c>
      <c r="Q6999" s="1">
        <v>32.71</v>
      </c>
      <c r="R6999" s="1">
        <v>500</v>
      </c>
      <c r="S6999" t="s">
        <v>2606</v>
      </c>
      <c r="T6999" t="str" cm="1">
        <f t="array" ref="T6999">_xlfn.IFS(ISNUMBER(SEARCH("CP02",S6999)),"ราชพฤกษ",ISNUMBER(SEARCH("CP03",S6999)),"บางใหญ่",ISNUMBER(SEARCH("CP04",S6999)),"บางบอน",OR(ISNUMBER(SEARCH("CP",S6999)),ISNUMBER(SEARCH("BTC",D6999))),"340",TRUE,"")</f>
        <v>บางใหญ่</v>
      </c>
    </row>
    <row r="7000" spans="1:20" x14ac:dyDescent="0.2">
      <c r="A7000" t="s">
        <v>7015</v>
      </c>
      <c r="B7000" t="s">
        <v>15</v>
      </c>
      <c r="C7000">
        <v>2026</v>
      </c>
      <c r="D7000" t="s">
        <v>4190</v>
      </c>
      <c r="E7000" t="s">
        <v>53</v>
      </c>
      <c r="F7000" t="s">
        <v>54</v>
      </c>
      <c r="G7000" t="s">
        <v>2582</v>
      </c>
      <c r="H7000" t="s">
        <v>2586</v>
      </c>
      <c r="I7000" t="s">
        <v>7019</v>
      </c>
      <c r="J7000" t="s">
        <v>4192</v>
      </c>
      <c r="K7000" t="s">
        <v>2603</v>
      </c>
      <c r="L7000" s="1">
        <v>1</v>
      </c>
      <c r="M7000" s="1">
        <v>3150</v>
      </c>
      <c r="N7000" s="1">
        <v>400</v>
      </c>
      <c r="O7000" s="1" t="s">
        <v>2580</v>
      </c>
      <c r="P7000" s="1">
        <v>2570.09</v>
      </c>
      <c r="Q7000" s="1">
        <v>179.91</v>
      </c>
      <c r="R7000" s="1">
        <v>2750</v>
      </c>
      <c r="S7000" t="s">
        <v>2605</v>
      </c>
      <c r="T7000" t="str" cm="1">
        <f t="array" ref="T7000">_xlfn.IFS(ISNUMBER(SEARCH("CP02",S7000)),"ราชพฤกษ",ISNUMBER(SEARCH("CP03",S7000)),"บางใหญ่",ISNUMBER(SEARCH("CP04",S7000)),"บางบอน",OR(ISNUMBER(SEARCH("CP",S7000)),ISNUMBER(SEARCH("BTC",D7000))),"340",TRUE,"")</f>
        <v>บางใหญ่</v>
      </c>
    </row>
    <row r="7001" spans="1:20" x14ac:dyDescent="0.2">
      <c r="A7001" t="s">
        <v>7015</v>
      </c>
      <c r="B7001" t="s">
        <v>15</v>
      </c>
      <c r="C7001">
        <v>2026</v>
      </c>
      <c r="D7001" t="s">
        <v>2975</v>
      </c>
      <c r="E7001" t="s">
        <v>1899</v>
      </c>
      <c r="F7001" t="s">
        <v>1900</v>
      </c>
      <c r="G7001" t="s">
        <v>2582</v>
      </c>
      <c r="H7001" t="s">
        <v>2586</v>
      </c>
      <c r="I7001" t="s">
        <v>7020</v>
      </c>
      <c r="J7001" t="s">
        <v>2977</v>
      </c>
      <c r="K7001" t="s">
        <v>2603</v>
      </c>
      <c r="L7001" s="1">
        <v>1</v>
      </c>
      <c r="M7001" s="1">
        <v>2250</v>
      </c>
      <c r="N7001" s="1">
        <v>112.5</v>
      </c>
      <c r="O7001" s="1" t="s">
        <v>2580</v>
      </c>
      <c r="P7001" s="1">
        <v>1997.66</v>
      </c>
      <c r="Q7001" s="1">
        <v>139.84</v>
      </c>
      <c r="R7001" s="1">
        <v>2137.5</v>
      </c>
      <c r="S7001" t="s">
        <v>2605</v>
      </c>
      <c r="T7001" t="str" cm="1">
        <f t="array" ref="T7001">_xlfn.IFS(ISNUMBER(SEARCH("CP02",S7001)),"ราชพฤกษ",ISNUMBER(SEARCH("CP03",S7001)),"บางใหญ่",ISNUMBER(SEARCH("CP04",S7001)),"บางบอน",OR(ISNUMBER(SEARCH("CP",S7001)),ISNUMBER(SEARCH("BTC",D7001))),"340",TRUE,"")</f>
        <v>บางใหญ่</v>
      </c>
    </row>
    <row r="7002" spans="1:20" x14ac:dyDescent="0.2">
      <c r="A7002" t="s">
        <v>7015</v>
      </c>
      <c r="B7002" t="s">
        <v>15</v>
      </c>
      <c r="C7002">
        <v>2026</v>
      </c>
      <c r="D7002" t="s">
        <v>2975</v>
      </c>
      <c r="E7002" t="s">
        <v>1897</v>
      </c>
      <c r="F7002" t="s">
        <v>1898</v>
      </c>
      <c r="G7002" t="s">
        <v>2582</v>
      </c>
      <c r="H7002" t="s">
        <v>2586</v>
      </c>
      <c r="I7002" t="s">
        <v>7020</v>
      </c>
      <c r="J7002" t="s">
        <v>2977</v>
      </c>
      <c r="K7002" t="s">
        <v>2603</v>
      </c>
      <c r="L7002" s="1">
        <v>1</v>
      </c>
      <c r="M7002" s="1">
        <v>300</v>
      </c>
      <c r="N7002" s="1">
        <v>15</v>
      </c>
      <c r="O7002" s="1" t="s">
        <v>2580</v>
      </c>
      <c r="P7002" s="1">
        <v>266.36</v>
      </c>
      <c r="Q7002" s="1">
        <v>18.64</v>
      </c>
      <c r="R7002" s="1">
        <v>285</v>
      </c>
      <c r="S7002" t="s">
        <v>2605</v>
      </c>
      <c r="T7002" t="str" cm="1">
        <f t="array" ref="T7002">_xlfn.IFS(ISNUMBER(SEARCH("CP02",S7002)),"ราชพฤกษ",ISNUMBER(SEARCH("CP03",S7002)),"บางใหญ่",ISNUMBER(SEARCH("CP04",S7002)),"บางบอน",OR(ISNUMBER(SEARCH("CP",S7002)),ISNUMBER(SEARCH("BTC",D7002))),"340",TRUE,"")</f>
        <v>บางใหญ่</v>
      </c>
    </row>
    <row r="7003" spans="1:20" x14ac:dyDescent="0.2">
      <c r="A7003" t="s">
        <v>7015</v>
      </c>
      <c r="B7003" t="s">
        <v>15</v>
      </c>
      <c r="C7003">
        <v>2026</v>
      </c>
      <c r="D7003" t="s">
        <v>2975</v>
      </c>
      <c r="E7003" t="s">
        <v>1897</v>
      </c>
      <c r="F7003" t="s">
        <v>1898</v>
      </c>
      <c r="G7003" t="s">
        <v>2582</v>
      </c>
      <c r="H7003" t="s">
        <v>2586</v>
      </c>
      <c r="I7003" t="s">
        <v>7020</v>
      </c>
      <c r="J7003" t="s">
        <v>2977</v>
      </c>
      <c r="K7003" t="s">
        <v>2603</v>
      </c>
      <c r="L7003" s="1">
        <v>1</v>
      </c>
      <c r="M7003" s="1">
        <v>300</v>
      </c>
      <c r="N7003" s="1">
        <v>0</v>
      </c>
      <c r="O7003" s="1" t="s">
        <v>2580</v>
      </c>
      <c r="P7003" s="1">
        <v>0</v>
      </c>
      <c r="Q7003" s="1">
        <v>0</v>
      </c>
      <c r="R7003" s="1">
        <v>0</v>
      </c>
      <c r="S7003" t="s">
        <v>2605</v>
      </c>
      <c r="T7003" t="str" cm="1">
        <f t="array" ref="T7003">_xlfn.IFS(ISNUMBER(SEARCH("CP02",S7003)),"ราชพฤกษ",ISNUMBER(SEARCH("CP03",S7003)),"บางใหญ่",ISNUMBER(SEARCH("CP04",S7003)),"บางบอน",OR(ISNUMBER(SEARCH("CP",S7003)),ISNUMBER(SEARCH("BTC",D7003))),"340",TRUE,"")</f>
        <v>บางใหญ่</v>
      </c>
    </row>
    <row r="7004" spans="1:20" x14ac:dyDescent="0.2">
      <c r="A7004" t="s">
        <v>7015</v>
      </c>
      <c r="B7004" t="s">
        <v>15</v>
      </c>
      <c r="C7004">
        <v>2026</v>
      </c>
      <c r="D7004" t="s">
        <v>2975</v>
      </c>
      <c r="E7004" t="s">
        <v>121</v>
      </c>
      <c r="F7004" t="s">
        <v>122</v>
      </c>
      <c r="G7004" t="s">
        <v>2582</v>
      </c>
      <c r="H7004" t="s">
        <v>2586</v>
      </c>
      <c r="I7004" t="s">
        <v>7020</v>
      </c>
      <c r="J7004" t="s">
        <v>2977</v>
      </c>
      <c r="K7004" t="s">
        <v>2603</v>
      </c>
      <c r="L7004" s="1">
        <v>1</v>
      </c>
      <c r="M7004" s="1">
        <v>240</v>
      </c>
      <c r="N7004" s="1">
        <v>2.5</v>
      </c>
      <c r="O7004" s="1" t="s">
        <v>2580</v>
      </c>
      <c r="P7004" s="1">
        <v>221.96</v>
      </c>
      <c r="Q7004" s="1">
        <v>15.54</v>
      </c>
      <c r="R7004" s="1">
        <v>237.5</v>
      </c>
      <c r="S7004" t="s">
        <v>2605</v>
      </c>
      <c r="T7004" t="str" cm="1">
        <f t="array" ref="T7004">_xlfn.IFS(ISNUMBER(SEARCH("CP02",S7004)),"ราชพฤกษ",ISNUMBER(SEARCH("CP03",S7004)),"บางใหญ่",ISNUMBER(SEARCH("CP04",S7004)),"บางบอน",OR(ISNUMBER(SEARCH("CP",S7004)),ISNUMBER(SEARCH("BTC",D7004))),"340",TRUE,"")</f>
        <v>บางใหญ่</v>
      </c>
    </row>
    <row r="7005" spans="1:20" x14ac:dyDescent="0.2">
      <c r="A7005" t="s">
        <v>7015</v>
      </c>
      <c r="B7005" t="s">
        <v>15</v>
      </c>
      <c r="C7005">
        <v>2026</v>
      </c>
      <c r="D7005" t="s">
        <v>2975</v>
      </c>
      <c r="E7005" t="s">
        <v>1185</v>
      </c>
      <c r="F7005" t="s">
        <v>1186</v>
      </c>
      <c r="G7005" t="s">
        <v>2582</v>
      </c>
      <c r="H7005" t="s">
        <v>2586</v>
      </c>
      <c r="I7005" t="s">
        <v>7020</v>
      </c>
      <c r="J7005" t="s">
        <v>2977</v>
      </c>
      <c r="K7005" t="s">
        <v>2603</v>
      </c>
      <c r="L7005" s="1">
        <v>1</v>
      </c>
      <c r="M7005" s="1">
        <v>20</v>
      </c>
      <c r="N7005" s="1">
        <v>0</v>
      </c>
      <c r="O7005" s="1" t="s">
        <v>2580</v>
      </c>
      <c r="P7005" s="1">
        <v>18.690000000000001</v>
      </c>
      <c r="Q7005" s="1">
        <v>1.31</v>
      </c>
      <c r="R7005" s="1">
        <v>20</v>
      </c>
      <c r="S7005" t="s">
        <v>2605</v>
      </c>
      <c r="T7005" t="str" cm="1">
        <f t="array" ref="T7005">_xlfn.IFS(ISNUMBER(SEARCH("CP02",S7005)),"ราชพฤกษ",ISNUMBER(SEARCH("CP03",S7005)),"บางใหญ่",ISNUMBER(SEARCH("CP04",S7005)),"บางบอน",OR(ISNUMBER(SEARCH("CP",S7005)),ISNUMBER(SEARCH("BTC",D7005))),"340",TRUE,"")</f>
        <v>บางใหญ่</v>
      </c>
    </row>
    <row r="7006" spans="1:20" x14ac:dyDescent="0.2">
      <c r="A7006" t="s">
        <v>7015</v>
      </c>
      <c r="B7006" t="s">
        <v>15</v>
      </c>
      <c r="C7006">
        <v>2026</v>
      </c>
      <c r="D7006" t="s">
        <v>2975</v>
      </c>
      <c r="E7006" t="s">
        <v>229</v>
      </c>
      <c r="F7006" t="s">
        <v>230</v>
      </c>
      <c r="G7006" t="s">
        <v>2582</v>
      </c>
      <c r="H7006" t="s">
        <v>2586</v>
      </c>
      <c r="I7006" t="s">
        <v>7020</v>
      </c>
      <c r="J7006" t="s">
        <v>2977</v>
      </c>
      <c r="K7006" t="s">
        <v>2603</v>
      </c>
      <c r="L7006" s="1">
        <v>1</v>
      </c>
      <c r="M7006" s="1">
        <v>300</v>
      </c>
      <c r="N7006" s="1">
        <v>0</v>
      </c>
      <c r="O7006" s="1" t="s">
        <v>2580</v>
      </c>
      <c r="P7006" s="1">
        <v>280.37</v>
      </c>
      <c r="Q7006" s="1">
        <v>19.63</v>
      </c>
      <c r="R7006" s="1">
        <v>300</v>
      </c>
      <c r="S7006" t="s">
        <v>2605</v>
      </c>
      <c r="T7006" t="str" cm="1">
        <f t="array" ref="T7006">_xlfn.IFS(ISNUMBER(SEARCH("CP02",S7006)),"ราชพฤกษ",ISNUMBER(SEARCH("CP03",S7006)),"บางใหญ่",ISNUMBER(SEARCH("CP04",S7006)),"บางบอน",OR(ISNUMBER(SEARCH("CP",S7006)),ISNUMBER(SEARCH("BTC",D7006))),"340",TRUE,"")</f>
        <v>บางใหญ่</v>
      </c>
    </row>
    <row r="7007" spans="1:20" x14ac:dyDescent="0.2">
      <c r="A7007" t="s">
        <v>7015</v>
      </c>
      <c r="B7007" t="s">
        <v>15</v>
      </c>
      <c r="C7007">
        <v>2026</v>
      </c>
      <c r="D7007" t="s">
        <v>6297</v>
      </c>
      <c r="E7007" t="s">
        <v>363</v>
      </c>
      <c r="F7007" t="s">
        <v>364</v>
      </c>
      <c r="G7007" t="s">
        <v>2582</v>
      </c>
      <c r="H7007" t="s">
        <v>2586</v>
      </c>
      <c r="I7007" t="s">
        <v>7021</v>
      </c>
      <c r="J7007" t="s">
        <v>6299</v>
      </c>
      <c r="K7007" t="s">
        <v>2702</v>
      </c>
      <c r="L7007" s="1">
        <v>1</v>
      </c>
      <c r="M7007" s="1">
        <v>1790</v>
      </c>
      <c r="N7007" s="1">
        <v>0</v>
      </c>
      <c r="O7007" s="1" t="s">
        <v>2580</v>
      </c>
      <c r="P7007" s="1">
        <v>1672.9</v>
      </c>
      <c r="Q7007" s="1">
        <v>117.1</v>
      </c>
      <c r="R7007" s="1">
        <v>1790</v>
      </c>
      <c r="S7007" t="s">
        <v>2605</v>
      </c>
      <c r="T7007" t="str" cm="1">
        <f t="array" ref="T7007">_xlfn.IFS(ISNUMBER(SEARCH("CP02",S7007)),"ราชพฤกษ",ISNUMBER(SEARCH("CP03",S7007)),"บางใหญ่",ISNUMBER(SEARCH("CP04",S7007)),"บางบอน",OR(ISNUMBER(SEARCH("CP",S7007)),ISNUMBER(SEARCH("BTC",D7007))),"340",TRUE,"")</f>
        <v>บางใหญ่</v>
      </c>
    </row>
    <row r="7008" spans="1:20" x14ac:dyDescent="0.2">
      <c r="A7008" t="s">
        <v>7015</v>
      </c>
      <c r="B7008" t="s">
        <v>15</v>
      </c>
      <c r="C7008">
        <v>2026</v>
      </c>
      <c r="D7008" t="s">
        <v>6297</v>
      </c>
      <c r="E7008" t="s">
        <v>2437</v>
      </c>
      <c r="F7008" t="s">
        <v>2438</v>
      </c>
      <c r="G7008" t="s">
        <v>2632</v>
      </c>
      <c r="H7008" t="s">
        <v>2586</v>
      </c>
      <c r="I7008" t="s">
        <v>7021</v>
      </c>
      <c r="J7008" t="s">
        <v>6299</v>
      </c>
      <c r="K7008" t="s">
        <v>2702</v>
      </c>
      <c r="L7008" s="1">
        <v>1</v>
      </c>
      <c r="M7008" s="1">
        <v>300</v>
      </c>
      <c r="N7008" s="1">
        <v>0</v>
      </c>
      <c r="O7008" s="1" t="s">
        <v>2580</v>
      </c>
      <c r="P7008" s="1">
        <v>280.37</v>
      </c>
      <c r="Q7008" s="1">
        <v>19.63</v>
      </c>
      <c r="R7008" s="1">
        <v>300</v>
      </c>
      <c r="S7008" t="s">
        <v>2605</v>
      </c>
      <c r="T7008" t="str" cm="1">
        <f t="array" ref="T7008">_xlfn.IFS(ISNUMBER(SEARCH("CP02",S7008)),"ราชพฤกษ",ISNUMBER(SEARCH("CP03",S7008)),"บางใหญ่",ISNUMBER(SEARCH("CP04",S7008)),"บางบอน",OR(ISNUMBER(SEARCH("CP",S7008)),ISNUMBER(SEARCH("BTC",D7008))),"340",TRUE,"")</f>
        <v>บางใหญ่</v>
      </c>
    </row>
    <row r="7009" spans="1:20" x14ac:dyDescent="0.2">
      <c r="A7009" t="s">
        <v>7015</v>
      </c>
      <c r="B7009" t="s">
        <v>15</v>
      </c>
      <c r="C7009">
        <v>2026</v>
      </c>
      <c r="D7009" t="s">
        <v>6297</v>
      </c>
      <c r="E7009" t="s">
        <v>1901</v>
      </c>
      <c r="F7009" t="s">
        <v>1902</v>
      </c>
      <c r="G7009" t="s">
        <v>2582</v>
      </c>
      <c r="H7009" t="s">
        <v>2586</v>
      </c>
      <c r="I7009" t="s">
        <v>7021</v>
      </c>
      <c r="J7009" t="s">
        <v>6299</v>
      </c>
      <c r="K7009" t="s">
        <v>2702</v>
      </c>
      <c r="L7009" s="1">
        <v>2</v>
      </c>
      <c r="M7009" s="1">
        <v>295</v>
      </c>
      <c r="N7009" s="1">
        <v>0</v>
      </c>
      <c r="O7009" s="1" t="s">
        <v>2580</v>
      </c>
      <c r="P7009" s="1">
        <v>551.4</v>
      </c>
      <c r="Q7009" s="1">
        <v>38.6</v>
      </c>
      <c r="R7009" s="1">
        <v>590</v>
      </c>
      <c r="S7009" t="s">
        <v>2605</v>
      </c>
      <c r="T7009" t="str" cm="1">
        <f t="array" ref="T7009">_xlfn.IFS(ISNUMBER(SEARCH("CP02",S7009)),"ราชพฤกษ",ISNUMBER(SEARCH("CP03",S7009)),"บางใหญ่",ISNUMBER(SEARCH("CP04",S7009)),"บางบอน",OR(ISNUMBER(SEARCH("CP",S7009)),ISNUMBER(SEARCH("BTC",D7009))),"340",TRUE,"")</f>
        <v>บางใหญ่</v>
      </c>
    </row>
    <row r="7010" spans="1:20" x14ac:dyDescent="0.2">
      <c r="A7010" t="s">
        <v>7015</v>
      </c>
      <c r="B7010" t="s">
        <v>15</v>
      </c>
      <c r="C7010">
        <v>2026</v>
      </c>
      <c r="D7010" t="s">
        <v>6297</v>
      </c>
      <c r="E7010" t="s">
        <v>1569</v>
      </c>
      <c r="F7010" t="s">
        <v>1570</v>
      </c>
      <c r="G7010" t="s">
        <v>1536</v>
      </c>
      <c r="H7010" t="s">
        <v>2586</v>
      </c>
      <c r="I7010" t="s">
        <v>7021</v>
      </c>
      <c r="J7010" t="s">
        <v>6299</v>
      </c>
      <c r="K7010" t="s">
        <v>2702</v>
      </c>
      <c r="L7010" s="1">
        <v>2</v>
      </c>
      <c r="M7010" s="1">
        <v>400</v>
      </c>
      <c r="N7010" s="1">
        <v>0</v>
      </c>
      <c r="O7010" s="1" t="s">
        <v>2580</v>
      </c>
      <c r="P7010" s="1">
        <v>747.66</v>
      </c>
      <c r="Q7010" s="1">
        <v>52.34</v>
      </c>
      <c r="R7010" s="1">
        <v>800</v>
      </c>
      <c r="S7010" t="s">
        <v>2606</v>
      </c>
      <c r="T7010" t="str" cm="1">
        <f t="array" ref="T7010">_xlfn.IFS(ISNUMBER(SEARCH("CP02",S7010)),"ราชพฤกษ",ISNUMBER(SEARCH("CP03",S7010)),"บางใหญ่",ISNUMBER(SEARCH("CP04",S7010)),"บางบอน",OR(ISNUMBER(SEARCH("CP",S7010)),ISNUMBER(SEARCH("BTC",D7010))),"340",TRUE,"")</f>
        <v>บางใหญ่</v>
      </c>
    </row>
    <row r="7011" spans="1:20" x14ac:dyDescent="0.2">
      <c r="A7011" t="s">
        <v>7015</v>
      </c>
      <c r="B7011" t="s">
        <v>15</v>
      </c>
      <c r="C7011">
        <v>2026</v>
      </c>
      <c r="D7011" t="s">
        <v>6297</v>
      </c>
      <c r="E7011" t="s">
        <v>1661</v>
      </c>
      <c r="F7011" t="s">
        <v>1662</v>
      </c>
      <c r="G7011" t="s">
        <v>1536</v>
      </c>
      <c r="H7011" t="s">
        <v>2586</v>
      </c>
      <c r="I7011" t="s">
        <v>7021</v>
      </c>
      <c r="J7011" t="s">
        <v>6299</v>
      </c>
      <c r="K7011" t="s">
        <v>2702</v>
      </c>
      <c r="L7011" s="1">
        <v>1</v>
      </c>
      <c r="M7011" s="1">
        <v>250</v>
      </c>
      <c r="N7011" s="1">
        <v>0</v>
      </c>
      <c r="O7011" s="1" t="s">
        <v>2580</v>
      </c>
      <c r="P7011" s="1">
        <v>233.64</v>
      </c>
      <c r="Q7011" s="1">
        <v>16.36</v>
      </c>
      <c r="R7011" s="1">
        <v>250</v>
      </c>
      <c r="S7011" t="s">
        <v>2606</v>
      </c>
      <c r="T7011" t="str" cm="1">
        <f t="array" ref="T7011">_xlfn.IFS(ISNUMBER(SEARCH("CP02",S7011)),"ราชพฤกษ",ISNUMBER(SEARCH("CP03",S7011)),"บางใหญ่",ISNUMBER(SEARCH("CP04",S7011)),"บางบอน",OR(ISNUMBER(SEARCH("CP",S7011)),ISNUMBER(SEARCH("BTC",D7011))),"340",TRUE,"")</f>
        <v>บางใหญ่</v>
      </c>
    </row>
    <row r="7012" spans="1:20" x14ac:dyDescent="0.2">
      <c r="A7012" t="s">
        <v>7015</v>
      </c>
      <c r="B7012" t="s">
        <v>15</v>
      </c>
      <c r="C7012">
        <v>2026</v>
      </c>
      <c r="D7012" t="s">
        <v>7022</v>
      </c>
      <c r="E7012" t="s">
        <v>707</v>
      </c>
      <c r="F7012" t="s">
        <v>708</v>
      </c>
      <c r="G7012" t="s">
        <v>2595</v>
      </c>
      <c r="H7012" t="s">
        <v>2596</v>
      </c>
      <c r="I7012" t="s">
        <v>7023</v>
      </c>
      <c r="J7012" t="s">
        <v>7024</v>
      </c>
      <c r="K7012" t="s">
        <v>2624</v>
      </c>
      <c r="L7012" s="1">
        <v>4</v>
      </c>
      <c r="M7012" s="1">
        <v>2590</v>
      </c>
      <c r="N7012" s="1">
        <v>518</v>
      </c>
      <c r="O7012" s="1" t="s">
        <v>2580</v>
      </c>
      <c r="P7012" s="1">
        <v>9198.1299999999992</v>
      </c>
      <c r="Q7012" s="1">
        <v>643.87</v>
      </c>
      <c r="R7012" s="1">
        <v>9842</v>
      </c>
      <c r="S7012" t="s">
        <v>3345</v>
      </c>
      <c r="T7012" t="str" cm="1">
        <f t="array" ref="T7012">_xlfn.IFS(ISNUMBER(SEARCH("CP02",S7012)),"ราชพฤกษ",ISNUMBER(SEARCH("CP03",S7012)),"บางใหญ่",ISNUMBER(SEARCH("CP04",S7012)),"บางบอน",OR(ISNUMBER(SEARCH("CP",S7012)),ISNUMBER(SEARCH("BTC",D7012))),"340",TRUE,"")</f>
        <v>340</v>
      </c>
    </row>
    <row r="7013" spans="1:20" x14ac:dyDescent="0.2">
      <c r="A7013" t="s">
        <v>7015</v>
      </c>
      <c r="B7013" t="s">
        <v>15</v>
      </c>
      <c r="C7013">
        <v>2026</v>
      </c>
      <c r="D7013" t="s">
        <v>7022</v>
      </c>
      <c r="E7013" t="s">
        <v>1091</v>
      </c>
      <c r="F7013" t="s">
        <v>1092</v>
      </c>
      <c r="G7013" t="s">
        <v>2582</v>
      </c>
      <c r="H7013" t="s">
        <v>2583</v>
      </c>
      <c r="I7013" t="s">
        <v>7023</v>
      </c>
      <c r="J7013" t="s">
        <v>7024</v>
      </c>
      <c r="K7013" t="s">
        <v>2624</v>
      </c>
      <c r="L7013" s="1">
        <v>4</v>
      </c>
      <c r="M7013" s="1">
        <v>60</v>
      </c>
      <c r="N7013" s="1">
        <v>0</v>
      </c>
      <c r="O7013" s="1" t="s">
        <v>2580</v>
      </c>
      <c r="P7013" s="1">
        <v>0</v>
      </c>
      <c r="Q7013" s="1">
        <v>0</v>
      </c>
      <c r="R7013" s="1">
        <v>0</v>
      </c>
      <c r="S7013" t="s">
        <v>2683</v>
      </c>
      <c r="T7013" t="str" cm="1">
        <f t="array" ref="T7013">_xlfn.IFS(ISNUMBER(SEARCH("CP02",S7013)),"ราชพฤกษ",ISNUMBER(SEARCH("CP03",S7013)),"บางใหญ่",ISNUMBER(SEARCH("CP04",S7013)),"บางบอน",OR(ISNUMBER(SEARCH("CP",S7013)),ISNUMBER(SEARCH("BTC",D7013))),"340",TRUE,"")</f>
        <v>340</v>
      </c>
    </row>
    <row r="7014" spans="1:20" x14ac:dyDescent="0.2">
      <c r="A7014" t="s">
        <v>7015</v>
      </c>
      <c r="B7014" t="s">
        <v>15</v>
      </c>
      <c r="C7014">
        <v>2026</v>
      </c>
      <c r="D7014" t="s">
        <v>7022</v>
      </c>
      <c r="E7014" t="s">
        <v>1537</v>
      </c>
      <c r="F7014" t="s">
        <v>1538</v>
      </c>
      <c r="G7014" t="s">
        <v>2585</v>
      </c>
      <c r="H7014" t="s">
        <v>2586</v>
      </c>
      <c r="I7014" t="s">
        <v>7023</v>
      </c>
      <c r="J7014" t="s">
        <v>7024</v>
      </c>
      <c r="K7014" t="s">
        <v>2624</v>
      </c>
      <c r="L7014" s="1">
        <v>4</v>
      </c>
      <c r="M7014" s="1">
        <v>50</v>
      </c>
      <c r="N7014" s="1">
        <v>0</v>
      </c>
      <c r="O7014" s="1" t="s">
        <v>2580</v>
      </c>
      <c r="P7014" s="1">
        <v>0</v>
      </c>
      <c r="Q7014" s="1">
        <v>0</v>
      </c>
      <c r="R7014" s="1">
        <v>0</v>
      </c>
      <c r="S7014" t="s">
        <v>2625</v>
      </c>
      <c r="T7014" t="str" cm="1">
        <f t="array" ref="T7014">_xlfn.IFS(ISNUMBER(SEARCH("CP02",S7014)),"ราชพฤกษ",ISNUMBER(SEARCH("CP03",S7014)),"บางใหญ่",ISNUMBER(SEARCH("CP04",S7014)),"บางบอน",OR(ISNUMBER(SEARCH("CP",S7014)),ISNUMBER(SEARCH("BTC",D7014))),"340",TRUE,"")</f>
        <v>340</v>
      </c>
    </row>
    <row r="7015" spans="1:20" x14ac:dyDescent="0.2">
      <c r="A7015" t="s">
        <v>7015</v>
      </c>
      <c r="B7015" t="s">
        <v>15</v>
      </c>
      <c r="C7015">
        <v>2026</v>
      </c>
      <c r="D7015" t="s">
        <v>7022</v>
      </c>
      <c r="E7015" t="s">
        <v>1553</v>
      </c>
      <c r="F7015" t="s">
        <v>1554</v>
      </c>
      <c r="G7015" t="s">
        <v>2585</v>
      </c>
      <c r="H7015" t="s">
        <v>2586</v>
      </c>
      <c r="I7015" t="s">
        <v>7023</v>
      </c>
      <c r="J7015" t="s">
        <v>7024</v>
      </c>
      <c r="K7015" t="s">
        <v>2624</v>
      </c>
      <c r="L7015" s="1">
        <v>4</v>
      </c>
      <c r="M7015" s="1">
        <v>120</v>
      </c>
      <c r="N7015" s="1">
        <v>0</v>
      </c>
      <c r="O7015" s="1" t="s">
        <v>2580</v>
      </c>
      <c r="P7015" s="1">
        <v>0</v>
      </c>
      <c r="Q7015" s="1">
        <v>0</v>
      </c>
      <c r="R7015" s="1">
        <v>0</v>
      </c>
      <c r="S7015" t="s">
        <v>2625</v>
      </c>
      <c r="T7015" t="str" cm="1">
        <f t="array" ref="T7015">_xlfn.IFS(ISNUMBER(SEARCH("CP02",S7015)),"ราชพฤกษ",ISNUMBER(SEARCH("CP03",S7015)),"บางใหญ่",ISNUMBER(SEARCH("CP04",S7015)),"บางบอน",OR(ISNUMBER(SEARCH("CP",S7015)),ISNUMBER(SEARCH("BTC",D7015))),"340",TRUE,"")</f>
        <v>340</v>
      </c>
    </row>
    <row r="7016" spans="1:20" x14ac:dyDescent="0.2">
      <c r="A7016" t="s">
        <v>7015</v>
      </c>
      <c r="B7016" t="s">
        <v>15</v>
      </c>
      <c r="C7016">
        <v>2026</v>
      </c>
      <c r="D7016" t="s">
        <v>7022</v>
      </c>
      <c r="E7016" t="s">
        <v>1547</v>
      </c>
      <c r="F7016" t="s">
        <v>1548</v>
      </c>
      <c r="G7016" t="s">
        <v>2588</v>
      </c>
      <c r="H7016" t="s">
        <v>2586</v>
      </c>
      <c r="I7016" t="s">
        <v>7023</v>
      </c>
      <c r="J7016" t="s">
        <v>7024</v>
      </c>
      <c r="K7016" t="s">
        <v>2624</v>
      </c>
      <c r="L7016" s="1">
        <v>1</v>
      </c>
      <c r="M7016" s="1">
        <v>400</v>
      </c>
      <c r="N7016" s="1">
        <v>0</v>
      </c>
      <c r="O7016" s="1" t="s">
        <v>2580</v>
      </c>
      <c r="P7016" s="1">
        <v>0</v>
      </c>
      <c r="Q7016" s="1">
        <v>0</v>
      </c>
      <c r="R7016" s="1">
        <v>0</v>
      </c>
      <c r="S7016" t="s">
        <v>2625</v>
      </c>
      <c r="T7016" t="str" cm="1">
        <f t="array" ref="T7016">_xlfn.IFS(ISNUMBER(SEARCH("CP02",S7016)),"ราชพฤกษ",ISNUMBER(SEARCH("CP03",S7016)),"บางใหญ่",ISNUMBER(SEARCH("CP04",S7016)),"บางบอน",OR(ISNUMBER(SEARCH("CP",S7016)),ISNUMBER(SEARCH("BTC",D7016))),"340",TRUE,"")</f>
        <v>340</v>
      </c>
    </row>
    <row r="7017" spans="1:20" x14ac:dyDescent="0.2">
      <c r="A7017" t="s">
        <v>7015</v>
      </c>
      <c r="B7017" t="s">
        <v>15</v>
      </c>
      <c r="C7017">
        <v>2026</v>
      </c>
      <c r="D7017" t="s">
        <v>7022</v>
      </c>
      <c r="E7017" t="s">
        <v>1443</v>
      </c>
      <c r="F7017" t="s">
        <v>1444</v>
      </c>
      <c r="G7017" t="s">
        <v>2589</v>
      </c>
      <c r="H7017" t="s">
        <v>2586</v>
      </c>
      <c r="I7017" t="s">
        <v>7023</v>
      </c>
      <c r="J7017" t="s">
        <v>7024</v>
      </c>
      <c r="K7017" t="s">
        <v>2624</v>
      </c>
      <c r="L7017" s="1">
        <v>1</v>
      </c>
      <c r="M7017" s="1">
        <v>1</v>
      </c>
      <c r="N7017" s="1">
        <v>0</v>
      </c>
      <c r="O7017" s="1" t="s">
        <v>2580</v>
      </c>
      <c r="P7017" s="1">
        <v>0</v>
      </c>
      <c r="Q7017" s="1">
        <v>0</v>
      </c>
      <c r="R7017" s="1">
        <v>0</v>
      </c>
      <c r="S7017" t="s">
        <v>2625</v>
      </c>
      <c r="T7017" t="str" cm="1">
        <f t="array" ref="T7017">_xlfn.IFS(ISNUMBER(SEARCH("CP02",S7017)),"ราชพฤกษ",ISNUMBER(SEARCH("CP03",S7017)),"บางใหญ่",ISNUMBER(SEARCH("CP04",S7017)),"บางบอน",OR(ISNUMBER(SEARCH("CP",S7017)),ISNUMBER(SEARCH("BTC",D7017))),"340",TRUE,"")</f>
        <v>340</v>
      </c>
    </row>
    <row r="7018" spans="1:20" x14ac:dyDescent="0.2">
      <c r="A7018" t="s">
        <v>7015</v>
      </c>
      <c r="B7018" t="s">
        <v>15</v>
      </c>
      <c r="C7018">
        <v>2026</v>
      </c>
      <c r="D7018" t="s">
        <v>3163</v>
      </c>
      <c r="E7018" t="s">
        <v>905</v>
      </c>
      <c r="F7018" t="s">
        <v>906</v>
      </c>
      <c r="G7018" t="s">
        <v>2655</v>
      </c>
      <c r="H7018" t="s">
        <v>2656</v>
      </c>
      <c r="I7018" t="s">
        <v>7025</v>
      </c>
      <c r="J7018" t="s">
        <v>3165</v>
      </c>
      <c r="K7018" t="s">
        <v>2761</v>
      </c>
      <c r="L7018" s="1">
        <v>2</v>
      </c>
      <c r="M7018" s="1">
        <v>4250</v>
      </c>
      <c r="N7018" s="1">
        <v>0</v>
      </c>
      <c r="O7018" s="1" t="s">
        <v>2580</v>
      </c>
      <c r="P7018" s="1">
        <v>7943.93</v>
      </c>
      <c r="Q7018" s="1">
        <v>556.07000000000005</v>
      </c>
      <c r="R7018" s="1">
        <v>8500</v>
      </c>
      <c r="S7018" t="s">
        <v>3345</v>
      </c>
      <c r="T7018" t="str" cm="1">
        <f t="array" ref="T7018">_xlfn.IFS(ISNUMBER(SEARCH("CP02",S7018)),"ราชพฤกษ",ISNUMBER(SEARCH("CP03",S7018)),"บางใหญ่",ISNUMBER(SEARCH("CP04",S7018)),"บางบอน",OR(ISNUMBER(SEARCH("CP",S7018)),ISNUMBER(SEARCH("BTC",D7018))),"340",TRUE,"")</f>
        <v>340</v>
      </c>
    </row>
    <row r="7019" spans="1:20" x14ac:dyDescent="0.2">
      <c r="A7019" t="s">
        <v>7015</v>
      </c>
      <c r="B7019" t="s">
        <v>15</v>
      </c>
      <c r="C7019">
        <v>2026</v>
      </c>
      <c r="D7019" t="s">
        <v>3163</v>
      </c>
      <c r="E7019" t="s">
        <v>905</v>
      </c>
      <c r="F7019" t="s">
        <v>906</v>
      </c>
      <c r="G7019" t="s">
        <v>2655</v>
      </c>
      <c r="H7019" t="s">
        <v>2656</v>
      </c>
      <c r="I7019" t="s">
        <v>7026</v>
      </c>
      <c r="J7019" t="s">
        <v>3165</v>
      </c>
      <c r="K7019" t="s">
        <v>2761</v>
      </c>
      <c r="L7019" s="1">
        <v>2</v>
      </c>
      <c r="M7019" s="1">
        <v>4880</v>
      </c>
      <c r="N7019" s="1">
        <v>1260</v>
      </c>
      <c r="O7019" s="1" t="s">
        <v>2580</v>
      </c>
      <c r="P7019" s="1">
        <v>7943.93</v>
      </c>
      <c r="Q7019" s="1">
        <v>556.07000000000005</v>
      </c>
      <c r="R7019" s="1">
        <v>8500</v>
      </c>
      <c r="S7019" t="s">
        <v>4791</v>
      </c>
      <c r="T7019" t="str" cm="1">
        <f t="array" ref="T7019">_xlfn.IFS(ISNUMBER(SEARCH("CP02",S7019)),"ราชพฤกษ",ISNUMBER(SEARCH("CP03",S7019)),"บางใหญ่",ISNUMBER(SEARCH("CP04",S7019)),"บางบอน",OR(ISNUMBER(SEARCH("CP",S7019)),ISNUMBER(SEARCH("BTC",D7019))),"340",TRUE,"")</f>
        <v>บางบอน</v>
      </c>
    </row>
    <row r="7020" spans="1:20" x14ac:dyDescent="0.2">
      <c r="A7020" t="s">
        <v>7027</v>
      </c>
      <c r="B7020" t="s">
        <v>15</v>
      </c>
      <c r="C7020">
        <v>2026</v>
      </c>
      <c r="D7020" t="s">
        <v>2767</v>
      </c>
      <c r="E7020" t="s">
        <v>529</v>
      </c>
      <c r="F7020" t="s">
        <v>530</v>
      </c>
      <c r="G7020" t="s">
        <v>2582</v>
      </c>
      <c r="H7020" t="s">
        <v>2586</v>
      </c>
      <c r="I7020" t="s">
        <v>7028</v>
      </c>
      <c r="J7020" t="s">
        <v>2769</v>
      </c>
      <c r="K7020" t="s">
        <v>2692</v>
      </c>
      <c r="L7020" s="1">
        <v>1</v>
      </c>
      <c r="M7020" s="1">
        <v>790</v>
      </c>
      <c r="N7020" s="1">
        <v>0</v>
      </c>
      <c r="O7020" s="1" t="s">
        <v>2580</v>
      </c>
      <c r="P7020" s="1">
        <v>738.32</v>
      </c>
      <c r="Q7020" s="1">
        <v>51.68</v>
      </c>
      <c r="R7020" s="1">
        <v>790</v>
      </c>
      <c r="S7020" t="s">
        <v>2631</v>
      </c>
      <c r="T7020" t="str" cm="1">
        <f t="array" ref="T7020">_xlfn.IFS(ISNUMBER(SEARCH("CP02",S7020)),"ราชพฤกษ",ISNUMBER(SEARCH("CP03",S7020)),"บางใหญ่",ISNUMBER(SEARCH("CP04",S7020)),"บางบอน",OR(ISNUMBER(SEARCH("CP",S7020)),ISNUMBER(SEARCH("BTC",D7020))),"340",TRUE,"")</f>
        <v>บางบอน</v>
      </c>
    </row>
    <row r="7021" spans="1:20" x14ac:dyDescent="0.2">
      <c r="A7021" t="s">
        <v>7027</v>
      </c>
      <c r="B7021" t="s">
        <v>15</v>
      </c>
      <c r="C7021">
        <v>2026</v>
      </c>
      <c r="D7021" t="s">
        <v>2767</v>
      </c>
      <c r="E7021" t="s">
        <v>527</v>
      </c>
      <c r="F7021" t="s">
        <v>528</v>
      </c>
      <c r="G7021" t="s">
        <v>2582</v>
      </c>
      <c r="H7021" t="s">
        <v>2586</v>
      </c>
      <c r="I7021" t="s">
        <v>7028</v>
      </c>
      <c r="J7021" t="s">
        <v>2769</v>
      </c>
      <c r="K7021" t="s">
        <v>2692</v>
      </c>
      <c r="L7021" s="1">
        <v>1</v>
      </c>
      <c r="M7021" s="1">
        <v>215</v>
      </c>
      <c r="N7021" s="1">
        <v>0</v>
      </c>
      <c r="O7021" s="1" t="s">
        <v>2580</v>
      </c>
      <c r="P7021" s="1">
        <v>0</v>
      </c>
      <c r="Q7021" s="1">
        <v>0</v>
      </c>
      <c r="R7021" s="1">
        <v>0</v>
      </c>
      <c r="S7021" t="s">
        <v>2631</v>
      </c>
      <c r="T7021" t="str" cm="1">
        <f t="array" ref="T7021">_xlfn.IFS(ISNUMBER(SEARCH("CP02",S7021)),"ราชพฤกษ",ISNUMBER(SEARCH("CP03",S7021)),"บางใหญ่",ISNUMBER(SEARCH("CP04",S7021)),"บางบอน",OR(ISNUMBER(SEARCH("CP",S7021)),ISNUMBER(SEARCH("BTC",D7021))),"340",TRUE,"")</f>
        <v>บางบอน</v>
      </c>
    </row>
    <row r="7022" spans="1:20" x14ac:dyDescent="0.2">
      <c r="A7022" t="s">
        <v>7027</v>
      </c>
      <c r="B7022" t="s">
        <v>15</v>
      </c>
      <c r="C7022">
        <v>2026</v>
      </c>
      <c r="D7022" t="s">
        <v>2767</v>
      </c>
      <c r="E7022" t="s">
        <v>107</v>
      </c>
      <c r="F7022" t="s">
        <v>108</v>
      </c>
      <c r="G7022" t="s">
        <v>2582</v>
      </c>
      <c r="H7022" t="s">
        <v>2586</v>
      </c>
      <c r="I7022" t="s">
        <v>7028</v>
      </c>
      <c r="J7022" t="s">
        <v>2769</v>
      </c>
      <c r="K7022" t="s">
        <v>2692</v>
      </c>
      <c r="L7022" s="1">
        <v>1</v>
      </c>
      <c r="M7022" s="1">
        <v>220</v>
      </c>
      <c r="N7022" s="1">
        <v>0</v>
      </c>
      <c r="O7022" s="1" t="s">
        <v>2580</v>
      </c>
      <c r="P7022" s="1">
        <v>0</v>
      </c>
      <c r="Q7022" s="1">
        <v>0</v>
      </c>
      <c r="R7022" s="1">
        <v>0</v>
      </c>
      <c r="S7022" t="s">
        <v>2631</v>
      </c>
      <c r="T7022" t="str" cm="1">
        <f t="array" ref="T7022">_xlfn.IFS(ISNUMBER(SEARCH("CP02",S7022)),"ราชพฤกษ",ISNUMBER(SEARCH("CP03",S7022)),"บางใหญ่",ISNUMBER(SEARCH("CP04",S7022)),"บางบอน",OR(ISNUMBER(SEARCH("CP",S7022)),ISNUMBER(SEARCH("BTC",D7022))),"340",TRUE,"")</f>
        <v>บางบอน</v>
      </c>
    </row>
    <row r="7023" spans="1:20" x14ac:dyDescent="0.2">
      <c r="A7023" t="s">
        <v>7027</v>
      </c>
      <c r="B7023" t="s">
        <v>15</v>
      </c>
      <c r="C7023">
        <v>2026</v>
      </c>
      <c r="D7023" t="s">
        <v>2767</v>
      </c>
      <c r="E7023" t="s">
        <v>1185</v>
      </c>
      <c r="F7023" t="s">
        <v>1186</v>
      </c>
      <c r="G7023" t="s">
        <v>2582</v>
      </c>
      <c r="H7023" t="s">
        <v>2586</v>
      </c>
      <c r="I7023" t="s">
        <v>7028</v>
      </c>
      <c r="J7023" t="s">
        <v>2769</v>
      </c>
      <c r="K7023" t="s">
        <v>2692</v>
      </c>
      <c r="L7023" s="1">
        <v>1</v>
      </c>
      <c r="M7023" s="1">
        <v>20</v>
      </c>
      <c r="N7023" s="1">
        <v>0</v>
      </c>
      <c r="O7023" s="1" t="s">
        <v>2580</v>
      </c>
      <c r="P7023" s="1">
        <v>18.690000000000001</v>
      </c>
      <c r="Q7023" s="1">
        <v>1.31</v>
      </c>
      <c r="R7023" s="1">
        <v>20</v>
      </c>
      <c r="S7023" t="s">
        <v>2631</v>
      </c>
      <c r="T7023" t="str" cm="1">
        <f t="array" ref="T7023">_xlfn.IFS(ISNUMBER(SEARCH("CP02",S7023)),"ราชพฤกษ",ISNUMBER(SEARCH("CP03",S7023)),"บางใหญ่",ISNUMBER(SEARCH("CP04",S7023)),"บางบอน",OR(ISNUMBER(SEARCH("CP",S7023)),ISNUMBER(SEARCH("BTC",D7023))),"340",TRUE,"")</f>
        <v>บางบอน</v>
      </c>
    </row>
    <row r="7024" spans="1:20" x14ac:dyDescent="0.2">
      <c r="A7024" t="s">
        <v>7027</v>
      </c>
      <c r="B7024" t="s">
        <v>15</v>
      </c>
      <c r="C7024">
        <v>2026</v>
      </c>
      <c r="D7024" t="s">
        <v>7029</v>
      </c>
      <c r="E7024" t="s">
        <v>121</v>
      </c>
      <c r="F7024" t="s">
        <v>122</v>
      </c>
      <c r="G7024" t="s">
        <v>2582</v>
      </c>
      <c r="H7024" t="s">
        <v>2586</v>
      </c>
      <c r="I7024" t="s">
        <v>7030</v>
      </c>
      <c r="J7024" t="s">
        <v>7031</v>
      </c>
      <c r="K7024" t="s">
        <v>2692</v>
      </c>
      <c r="L7024" s="1">
        <v>1</v>
      </c>
      <c r="M7024" s="1">
        <v>240</v>
      </c>
      <c r="N7024" s="1">
        <v>0</v>
      </c>
      <c r="O7024" s="1" t="s">
        <v>2580</v>
      </c>
      <c r="P7024" s="1">
        <v>0</v>
      </c>
      <c r="Q7024" s="1">
        <v>0</v>
      </c>
      <c r="R7024" s="1">
        <v>0</v>
      </c>
      <c r="S7024" t="s">
        <v>2631</v>
      </c>
      <c r="T7024" t="str" cm="1">
        <f t="array" ref="T7024">_xlfn.IFS(ISNUMBER(SEARCH("CP02",S7024)),"ราชพฤกษ",ISNUMBER(SEARCH("CP03",S7024)),"บางใหญ่",ISNUMBER(SEARCH("CP04",S7024)),"บางบอน",OR(ISNUMBER(SEARCH("CP",S7024)),ISNUMBER(SEARCH("BTC",D7024))),"340",TRUE,"")</f>
        <v>บางบอน</v>
      </c>
    </row>
    <row r="7025" spans="1:20" x14ac:dyDescent="0.2">
      <c r="A7025" t="s">
        <v>7027</v>
      </c>
      <c r="B7025" t="s">
        <v>15</v>
      </c>
      <c r="C7025">
        <v>2026</v>
      </c>
      <c r="D7025" t="s">
        <v>7029</v>
      </c>
      <c r="E7025" t="s">
        <v>525</v>
      </c>
      <c r="F7025" t="s">
        <v>526</v>
      </c>
      <c r="G7025" t="s">
        <v>2582</v>
      </c>
      <c r="H7025" t="s">
        <v>2586</v>
      </c>
      <c r="I7025" t="s">
        <v>7030</v>
      </c>
      <c r="J7025" t="s">
        <v>7031</v>
      </c>
      <c r="K7025" t="s">
        <v>2692</v>
      </c>
      <c r="L7025" s="1">
        <v>1</v>
      </c>
      <c r="M7025" s="1">
        <v>1150</v>
      </c>
      <c r="N7025" s="1">
        <v>0</v>
      </c>
      <c r="O7025" s="1" t="s">
        <v>2580</v>
      </c>
      <c r="P7025" s="1">
        <v>1074.77</v>
      </c>
      <c r="Q7025" s="1">
        <v>75.23</v>
      </c>
      <c r="R7025" s="1">
        <v>1150</v>
      </c>
      <c r="S7025" t="s">
        <v>2631</v>
      </c>
      <c r="T7025" t="str" cm="1">
        <f t="array" ref="T7025">_xlfn.IFS(ISNUMBER(SEARCH("CP02",S7025)),"ราชพฤกษ",ISNUMBER(SEARCH("CP03",S7025)),"บางใหญ่",ISNUMBER(SEARCH("CP04",S7025)),"บางบอน",OR(ISNUMBER(SEARCH("CP",S7025)),ISNUMBER(SEARCH("BTC",D7025))),"340",TRUE,"")</f>
        <v>บางบอน</v>
      </c>
    </row>
    <row r="7026" spans="1:20" x14ac:dyDescent="0.2">
      <c r="A7026" t="s">
        <v>7027</v>
      </c>
      <c r="B7026" t="s">
        <v>15</v>
      </c>
      <c r="C7026">
        <v>2026</v>
      </c>
      <c r="D7026" t="s">
        <v>7029</v>
      </c>
      <c r="E7026" t="s">
        <v>523</v>
      </c>
      <c r="F7026" t="s">
        <v>524</v>
      </c>
      <c r="G7026" t="s">
        <v>2582</v>
      </c>
      <c r="H7026" t="s">
        <v>2586</v>
      </c>
      <c r="I7026" t="s">
        <v>7030</v>
      </c>
      <c r="J7026" t="s">
        <v>7031</v>
      </c>
      <c r="K7026" t="s">
        <v>2692</v>
      </c>
      <c r="L7026" s="1">
        <v>1</v>
      </c>
      <c r="M7026" s="1">
        <v>175</v>
      </c>
      <c r="N7026" s="1">
        <v>0</v>
      </c>
      <c r="O7026" s="1" t="s">
        <v>2580</v>
      </c>
      <c r="P7026" s="1">
        <v>0</v>
      </c>
      <c r="Q7026" s="1">
        <v>0</v>
      </c>
      <c r="R7026" s="1">
        <v>0</v>
      </c>
      <c r="S7026" t="s">
        <v>2631</v>
      </c>
      <c r="T7026" t="str" cm="1">
        <f t="array" ref="T7026">_xlfn.IFS(ISNUMBER(SEARCH("CP02",S7026)),"ราชพฤกษ",ISNUMBER(SEARCH("CP03",S7026)),"บางใหญ่",ISNUMBER(SEARCH("CP04",S7026)),"บางบอน",OR(ISNUMBER(SEARCH("CP",S7026)),ISNUMBER(SEARCH("BTC",D7026))),"340",TRUE,"")</f>
        <v>บางบอน</v>
      </c>
    </row>
    <row r="7027" spans="1:20" x14ac:dyDescent="0.2">
      <c r="A7027" t="s">
        <v>7027</v>
      </c>
      <c r="B7027" t="s">
        <v>15</v>
      </c>
      <c r="C7027">
        <v>2026</v>
      </c>
      <c r="D7027" t="s">
        <v>7029</v>
      </c>
      <c r="E7027" t="s">
        <v>1185</v>
      </c>
      <c r="F7027" t="s">
        <v>1186</v>
      </c>
      <c r="G7027" t="s">
        <v>2582</v>
      </c>
      <c r="H7027" t="s">
        <v>2586</v>
      </c>
      <c r="I7027" t="s">
        <v>7030</v>
      </c>
      <c r="J7027" t="s">
        <v>7031</v>
      </c>
      <c r="K7027" t="s">
        <v>2692</v>
      </c>
      <c r="L7027" s="1">
        <v>1</v>
      </c>
      <c r="M7027" s="1">
        <v>20</v>
      </c>
      <c r="N7027" s="1">
        <v>0</v>
      </c>
      <c r="O7027" s="1" t="s">
        <v>2580</v>
      </c>
      <c r="P7027" s="1">
        <v>18.690000000000001</v>
      </c>
      <c r="Q7027" s="1">
        <v>1.31</v>
      </c>
      <c r="R7027" s="1">
        <v>20</v>
      </c>
      <c r="S7027" t="s">
        <v>2631</v>
      </c>
      <c r="T7027" t="str" cm="1">
        <f t="array" ref="T7027">_xlfn.IFS(ISNUMBER(SEARCH("CP02",S7027)),"ราชพฤกษ",ISNUMBER(SEARCH("CP03",S7027)),"บางใหญ่",ISNUMBER(SEARCH("CP04",S7027)),"บางบอน",OR(ISNUMBER(SEARCH("CP",S7027)),ISNUMBER(SEARCH("BTC",D7027))),"340",TRUE,"")</f>
        <v>บางบอน</v>
      </c>
    </row>
    <row r="7028" spans="1:20" x14ac:dyDescent="0.2">
      <c r="A7028" t="s">
        <v>7027</v>
      </c>
      <c r="B7028" t="s">
        <v>15</v>
      </c>
      <c r="C7028">
        <v>2026</v>
      </c>
      <c r="D7028" t="s">
        <v>3466</v>
      </c>
      <c r="E7028" t="s">
        <v>1559</v>
      </c>
      <c r="F7028" t="s">
        <v>1560</v>
      </c>
      <c r="G7028" t="s">
        <v>2588</v>
      </c>
      <c r="H7028" t="s">
        <v>2586</v>
      </c>
      <c r="I7028" t="s">
        <v>7032</v>
      </c>
      <c r="J7028" t="s">
        <v>3468</v>
      </c>
      <c r="K7028" t="s">
        <v>2692</v>
      </c>
      <c r="L7028" s="1">
        <v>1</v>
      </c>
      <c r="M7028" s="1">
        <v>100</v>
      </c>
      <c r="N7028" s="1">
        <v>0</v>
      </c>
      <c r="O7028" s="1" t="s">
        <v>2580</v>
      </c>
      <c r="P7028" s="1">
        <v>93.46</v>
      </c>
      <c r="Q7028" s="1">
        <v>6.54</v>
      </c>
      <c r="R7028" s="1">
        <v>100</v>
      </c>
      <c r="S7028" t="s">
        <v>2633</v>
      </c>
      <c r="T7028" t="str" cm="1">
        <f t="array" ref="T7028">_xlfn.IFS(ISNUMBER(SEARCH("CP02",S7028)),"ราชพฤกษ",ISNUMBER(SEARCH("CP03",S7028)),"บางใหญ่",ISNUMBER(SEARCH("CP04",S7028)),"บางบอน",OR(ISNUMBER(SEARCH("CP",S7028)),ISNUMBER(SEARCH("BTC",D7028))),"340",TRUE,"")</f>
        <v>บางบอน</v>
      </c>
    </row>
    <row r="7029" spans="1:20" x14ac:dyDescent="0.2">
      <c r="A7029" t="s">
        <v>7027</v>
      </c>
      <c r="B7029" t="s">
        <v>15</v>
      </c>
      <c r="C7029">
        <v>2026</v>
      </c>
      <c r="D7029" t="s">
        <v>3466</v>
      </c>
      <c r="E7029" t="s">
        <v>1545</v>
      </c>
      <c r="F7029" t="s">
        <v>1546</v>
      </c>
      <c r="G7029" t="s">
        <v>2588</v>
      </c>
      <c r="H7029" t="s">
        <v>2586</v>
      </c>
      <c r="I7029" t="s">
        <v>7033</v>
      </c>
      <c r="J7029" t="s">
        <v>3468</v>
      </c>
      <c r="K7029" t="s">
        <v>2692</v>
      </c>
      <c r="L7029" s="1">
        <v>1</v>
      </c>
      <c r="M7029" s="1">
        <v>500</v>
      </c>
      <c r="N7029" s="1">
        <v>0</v>
      </c>
      <c r="O7029" s="1" t="s">
        <v>2580</v>
      </c>
      <c r="P7029" s="1">
        <v>467.29</v>
      </c>
      <c r="Q7029" s="1">
        <v>32.71</v>
      </c>
      <c r="R7029" s="1">
        <v>500</v>
      </c>
      <c r="S7029" t="s">
        <v>2633</v>
      </c>
      <c r="T7029" t="str" cm="1">
        <f t="array" ref="T7029">_xlfn.IFS(ISNUMBER(SEARCH("CP02",S7029)),"ราชพฤกษ",ISNUMBER(SEARCH("CP03",S7029)),"บางใหญ่",ISNUMBER(SEARCH("CP04",S7029)),"บางบอน",OR(ISNUMBER(SEARCH("CP",S7029)),ISNUMBER(SEARCH("BTC",D7029))),"340",TRUE,"")</f>
        <v>บางบอน</v>
      </c>
    </row>
    <row r="7030" spans="1:20" x14ac:dyDescent="0.2">
      <c r="A7030" t="s">
        <v>7027</v>
      </c>
      <c r="B7030" t="s">
        <v>15</v>
      </c>
      <c r="C7030">
        <v>2026</v>
      </c>
      <c r="D7030" t="s">
        <v>7034</v>
      </c>
      <c r="E7030" t="s">
        <v>931</v>
      </c>
      <c r="F7030" t="s">
        <v>932</v>
      </c>
      <c r="G7030" t="s">
        <v>2802</v>
      </c>
      <c r="H7030" t="s">
        <v>2803</v>
      </c>
      <c r="I7030" t="s">
        <v>7035</v>
      </c>
      <c r="J7030" t="s">
        <v>7036</v>
      </c>
      <c r="K7030" t="s">
        <v>2692</v>
      </c>
      <c r="L7030" s="1">
        <v>4</v>
      </c>
      <c r="M7030" s="1">
        <v>4050</v>
      </c>
      <c r="N7030" s="1">
        <v>4050</v>
      </c>
      <c r="O7030" s="1" t="s">
        <v>2580</v>
      </c>
      <c r="P7030" s="1">
        <v>11355.14</v>
      </c>
      <c r="Q7030" s="1">
        <v>794.86</v>
      </c>
      <c r="R7030" s="1">
        <v>12150</v>
      </c>
      <c r="S7030" t="s">
        <v>5170</v>
      </c>
      <c r="T7030" t="str" cm="1">
        <f t="array" ref="T7030">_xlfn.IFS(ISNUMBER(SEARCH("CP02",S7030)),"ราชพฤกษ",ISNUMBER(SEARCH("CP03",S7030)),"บางใหญ่",ISNUMBER(SEARCH("CP04",S7030)),"บางบอน",OR(ISNUMBER(SEARCH("CP",S7030)),ISNUMBER(SEARCH("BTC",D7030))),"340",TRUE,"")</f>
        <v>บางบอน</v>
      </c>
    </row>
    <row r="7031" spans="1:20" x14ac:dyDescent="0.2">
      <c r="A7031" t="s">
        <v>7027</v>
      </c>
      <c r="B7031" t="s">
        <v>15</v>
      </c>
      <c r="C7031">
        <v>2026</v>
      </c>
      <c r="D7031" t="s">
        <v>7034</v>
      </c>
      <c r="E7031" t="s">
        <v>1091</v>
      </c>
      <c r="F7031" t="s">
        <v>1092</v>
      </c>
      <c r="G7031" t="s">
        <v>2582</v>
      </c>
      <c r="H7031" t="s">
        <v>2583</v>
      </c>
      <c r="I7031" t="s">
        <v>7035</v>
      </c>
      <c r="J7031" t="s">
        <v>7036</v>
      </c>
      <c r="K7031" t="s">
        <v>2692</v>
      </c>
      <c r="L7031" s="1">
        <v>4</v>
      </c>
      <c r="M7031" s="1">
        <v>60</v>
      </c>
      <c r="N7031" s="1">
        <v>0</v>
      </c>
      <c r="O7031" s="1" t="s">
        <v>2580</v>
      </c>
      <c r="P7031" s="1">
        <v>0</v>
      </c>
      <c r="Q7031" s="1">
        <v>0</v>
      </c>
      <c r="R7031" s="1">
        <v>0</v>
      </c>
      <c r="S7031" t="s">
        <v>2631</v>
      </c>
      <c r="T7031" t="str" cm="1">
        <f t="array" ref="T7031">_xlfn.IFS(ISNUMBER(SEARCH("CP02",S7031)),"ราชพฤกษ",ISNUMBER(SEARCH("CP03",S7031)),"บางใหญ่",ISNUMBER(SEARCH("CP04",S7031)),"บางบอน",OR(ISNUMBER(SEARCH("CP",S7031)),ISNUMBER(SEARCH("BTC",D7031))),"340",TRUE,"")</f>
        <v>บางบอน</v>
      </c>
    </row>
    <row r="7032" spans="1:20" x14ac:dyDescent="0.2">
      <c r="A7032" t="s">
        <v>7027</v>
      </c>
      <c r="B7032" t="s">
        <v>15</v>
      </c>
      <c r="C7032">
        <v>2026</v>
      </c>
      <c r="D7032" t="s">
        <v>7034</v>
      </c>
      <c r="E7032" t="s">
        <v>1547</v>
      </c>
      <c r="F7032" t="s">
        <v>1548</v>
      </c>
      <c r="G7032" t="s">
        <v>2588</v>
      </c>
      <c r="H7032" t="s">
        <v>2586</v>
      </c>
      <c r="I7032" t="s">
        <v>7035</v>
      </c>
      <c r="J7032" t="s">
        <v>7036</v>
      </c>
      <c r="K7032" t="s">
        <v>2692</v>
      </c>
      <c r="L7032" s="1">
        <v>1</v>
      </c>
      <c r="M7032" s="1">
        <v>400</v>
      </c>
      <c r="N7032" s="1">
        <v>0</v>
      </c>
      <c r="O7032" s="1" t="s">
        <v>2580</v>
      </c>
      <c r="P7032" s="1">
        <v>0</v>
      </c>
      <c r="Q7032" s="1">
        <v>0</v>
      </c>
      <c r="R7032" s="1">
        <v>0</v>
      </c>
      <c r="S7032" t="s">
        <v>2633</v>
      </c>
      <c r="T7032" t="str" cm="1">
        <f t="array" ref="T7032">_xlfn.IFS(ISNUMBER(SEARCH("CP02",S7032)),"ราชพฤกษ",ISNUMBER(SEARCH("CP03",S7032)),"บางใหญ่",ISNUMBER(SEARCH("CP04",S7032)),"บางบอน",OR(ISNUMBER(SEARCH("CP",S7032)),ISNUMBER(SEARCH("BTC",D7032))),"340",TRUE,"")</f>
        <v>บางบอน</v>
      </c>
    </row>
    <row r="7033" spans="1:20" x14ac:dyDescent="0.2">
      <c r="A7033" t="s">
        <v>7027</v>
      </c>
      <c r="B7033" t="s">
        <v>15</v>
      </c>
      <c r="C7033">
        <v>2026</v>
      </c>
      <c r="D7033" t="s">
        <v>7034</v>
      </c>
      <c r="E7033" t="s">
        <v>1553</v>
      </c>
      <c r="F7033" t="s">
        <v>1554</v>
      </c>
      <c r="G7033" t="s">
        <v>2585</v>
      </c>
      <c r="H7033" t="s">
        <v>2586</v>
      </c>
      <c r="I7033" t="s">
        <v>7035</v>
      </c>
      <c r="J7033" t="s">
        <v>7036</v>
      </c>
      <c r="K7033" t="s">
        <v>2692</v>
      </c>
      <c r="L7033" s="1">
        <v>4</v>
      </c>
      <c r="M7033" s="1">
        <v>120</v>
      </c>
      <c r="N7033" s="1">
        <v>0</v>
      </c>
      <c r="O7033" s="1" t="s">
        <v>2580</v>
      </c>
      <c r="P7033" s="1">
        <v>0</v>
      </c>
      <c r="Q7033" s="1">
        <v>0</v>
      </c>
      <c r="R7033" s="1">
        <v>0</v>
      </c>
      <c r="S7033" t="s">
        <v>2633</v>
      </c>
      <c r="T7033" t="str" cm="1">
        <f t="array" ref="T7033">_xlfn.IFS(ISNUMBER(SEARCH("CP02",S7033)),"ราชพฤกษ",ISNUMBER(SEARCH("CP03",S7033)),"บางใหญ่",ISNUMBER(SEARCH("CP04",S7033)),"บางบอน",OR(ISNUMBER(SEARCH("CP",S7033)),ISNUMBER(SEARCH("BTC",D7033))),"340",TRUE,"")</f>
        <v>บางบอน</v>
      </c>
    </row>
    <row r="7034" spans="1:20" x14ac:dyDescent="0.2">
      <c r="A7034" t="s">
        <v>7027</v>
      </c>
      <c r="B7034" t="s">
        <v>15</v>
      </c>
      <c r="C7034">
        <v>2026</v>
      </c>
      <c r="D7034" t="s">
        <v>7037</v>
      </c>
      <c r="E7034" t="s">
        <v>653</v>
      </c>
      <c r="F7034" t="s">
        <v>654</v>
      </c>
      <c r="G7034" t="s">
        <v>2575</v>
      </c>
      <c r="H7034" t="s">
        <v>2576</v>
      </c>
      <c r="I7034" t="s">
        <v>7038</v>
      </c>
      <c r="J7034" t="s">
        <v>7039</v>
      </c>
      <c r="K7034" t="s">
        <v>2630</v>
      </c>
      <c r="L7034" s="1">
        <v>4</v>
      </c>
      <c r="M7034" s="1">
        <v>2700</v>
      </c>
      <c r="N7034" s="1">
        <v>2700</v>
      </c>
      <c r="O7034" s="1" t="s">
        <v>2580</v>
      </c>
      <c r="P7034" s="1">
        <v>7570.09</v>
      </c>
      <c r="Q7034" s="1">
        <v>529.91</v>
      </c>
      <c r="R7034" s="1">
        <v>8100</v>
      </c>
      <c r="S7034" t="s">
        <v>4791</v>
      </c>
      <c r="T7034" t="str" cm="1">
        <f t="array" ref="T7034">_xlfn.IFS(ISNUMBER(SEARCH("CP02",S7034)),"ราชพฤกษ",ISNUMBER(SEARCH("CP03",S7034)),"บางใหญ่",ISNUMBER(SEARCH("CP04",S7034)),"บางบอน",OR(ISNUMBER(SEARCH("CP",S7034)),ISNUMBER(SEARCH("BTC",D7034))),"340",TRUE,"")</f>
        <v>บางบอน</v>
      </c>
    </row>
    <row r="7035" spans="1:20" x14ac:dyDescent="0.2">
      <c r="A7035" t="s">
        <v>7027</v>
      </c>
      <c r="B7035" t="s">
        <v>15</v>
      </c>
      <c r="C7035">
        <v>2026</v>
      </c>
      <c r="D7035" t="s">
        <v>7037</v>
      </c>
      <c r="E7035" t="s">
        <v>1091</v>
      </c>
      <c r="F7035" t="s">
        <v>1092</v>
      </c>
      <c r="G7035" t="s">
        <v>2582</v>
      </c>
      <c r="H7035" t="s">
        <v>2583</v>
      </c>
      <c r="I7035" t="s">
        <v>7038</v>
      </c>
      <c r="J7035" t="s">
        <v>7039</v>
      </c>
      <c r="K7035" t="s">
        <v>2630</v>
      </c>
      <c r="L7035" s="1">
        <v>4</v>
      </c>
      <c r="M7035" s="1">
        <v>60</v>
      </c>
      <c r="N7035" s="1">
        <v>0</v>
      </c>
      <c r="O7035" s="1" t="s">
        <v>2580</v>
      </c>
      <c r="P7035" s="1">
        <v>0</v>
      </c>
      <c r="Q7035" s="1">
        <v>0</v>
      </c>
      <c r="R7035" s="1">
        <v>0</v>
      </c>
      <c r="S7035" t="s">
        <v>2631</v>
      </c>
      <c r="T7035" t="str" cm="1">
        <f t="array" ref="T7035">_xlfn.IFS(ISNUMBER(SEARCH("CP02",S7035)),"ราชพฤกษ",ISNUMBER(SEARCH("CP03",S7035)),"บางใหญ่",ISNUMBER(SEARCH("CP04",S7035)),"บางบอน",OR(ISNUMBER(SEARCH("CP",S7035)),ISNUMBER(SEARCH("BTC",D7035))),"340",TRUE,"")</f>
        <v>บางบอน</v>
      </c>
    </row>
    <row r="7036" spans="1:20" x14ac:dyDescent="0.2">
      <c r="A7036" t="s">
        <v>7027</v>
      </c>
      <c r="B7036" t="s">
        <v>15</v>
      </c>
      <c r="C7036">
        <v>2026</v>
      </c>
      <c r="D7036" t="s">
        <v>7037</v>
      </c>
      <c r="E7036" t="s">
        <v>1547</v>
      </c>
      <c r="F7036" t="s">
        <v>1548</v>
      </c>
      <c r="G7036" t="s">
        <v>2588</v>
      </c>
      <c r="H7036" t="s">
        <v>2586</v>
      </c>
      <c r="I7036" t="s">
        <v>7038</v>
      </c>
      <c r="J7036" t="s">
        <v>7039</v>
      </c>
      <c r="K7036" t="s">
        <v>2630</v>
      </c>
      <c r="L7036" s="1">
        <v>1</v>
      </c>
      <c r="M7036" s="1">
        <v>400</v>
      </c>
      <c r="N7036" s="1">
        <v>0</v>
      </c>
      <c r="O7036" s="1" t="s">
        <v>2580</v>
      </c>
      <c r="P7036" s="1">
        <v>0</v>
      </c>
      <c r="Q7036" s="1">
        <v>0</v>
      </c>
      <c r="R7036" s="1">
        <v>0</v>
      </c>
      <c r="S7036" t="s">
        <v>2633</v>
      </c>
      <c r="T7036" t="str" cm="1">
        <f t="array" ref="T7036">_xlfn.IFS(ISNUMBER(SEARCH("CP02",S7036)),"ราชพฤกษ",ISNUMBER(SEARCH("CP03",S7036)),"บางใหญ่",ISNUMBER(SEARCH("CP04",S7036)),"บางบอน",OR(ISNUMBER(SEARCH("CP",S7036)),ISNUMBER(SEARCH("BTC",D7036))),"340",TRUE,"")</f>
        <v>บางบอน</v>
      </c>
    </row>
    <row r="7037" spans="1:20" x14ac:dyDescent="0.2">
      <c r="A7037" t="s">
        <v>7027</v>
      </c>
      <c r="B7037" t="s">
        <v>15</v>
      </c>
      <c r="C7037">
        <v>2026</v>
      </c>
      <c r="D7037" t="s">
        <v>7037</v>
      </c>
      <c r="E7037" t="s">
        <v>1553</v>
      </c>
      <c r="F7037" t="s">
        <v>1554</v>
      </c>
      <c r="G7037" t="s">
        <v>2585</v>
      </c>
      <c r="H7037" t="s">
        <v>2586</v>
      </c>
      <c r="I7037" t="s">
        <v>7038</v>
      </c>
      <c r="J7037" t="s">
        <v>7039</v>
      </c>
      <c r="K7037" t="s">
        <v>2630</v>
      </c>
      <c r="L7037" s="1">
        <v>4</v>
      </c>
      <c r="M7037" s="1">
        <v>120</v>
      </c>
      <c r="N7037" s="1">
        <v>0</v>
      </c>
      <c r="O7037" s="1" t="s">
        <v>2580</v>
      </c>
      <c r="P7037" s="1">
        <v>0</v>
      </c>
      <c r="Q7037" s="1">
        <v>0</v>
      </c>
      <c r="R7037" s="1">
        <v>0</v>
      </c>
      <c r="S7037" t="s">
        <v>2633</v>
      </c>
      <c r="T7037" t="str" cm="1">
        <f t="array" ref="T7037">_xlfn.IFS(ISNUMBER(SEARCH("CP02",S7037)),"ราชพฤกษ",ISNUMBER(SEARCH("CP03",S7037)),"บางใหญ่",ISNUMBER(SEARCH("CP04",S7037)),"บางบอน",OR(ISNUMBER(SEARCH("CP",S7037)),ISNUMBER(SEARCH("BTC",D7037))),"340",TRUE,"")</f>
        <v>บางบอน</v>
      </c>
    </row>
    <row r="7038" spans="1:20" x14ac:dyDescent="0.2">
      <c r="A7038" t="s">
        <v>7027</v>
      </c>
      <c r="B7038" t="s">
        <v>15</v>
      </c>
      <c r="C7038">
        <v>2026</v>
      </c>
      <c r="D7038" t="s">
        <v>7040</v>
      </c>
      <c r="E7038" t="s">
        <v>963</v>
      </c>
      <c r="F7038" t="s">
        <v>964</v>
      </c>
      <c r="G7038" t="s">
        <v>4435</v>
      </c>
      <c r="H7038" t="s">
        <v>4436</v>
      </c>
      <c r="I7038" t="s">
        <v>7041</v>
      </c>
      <c r="J7038" t="s">
        <v>7042</v>
      </c>
      <c r="K7038" t="s">
        <v>2579</v>
      </c>
      <c r="L7038" s="1">
        <v>4</v>
      </c>
      <c r="M7038" s="1">
        <v>3500</v>
      </c>
      <c r="N7038" s="1">
        <v>3500</v>
      </c>
      <c r="O7038" s="1" t="s">
        <v>2580</v>
      </c>
      <c r="P7038" s="1">
        <v>9813.08</v>
      </c>
      <c r="Q7038" s="1">
        <v>686.92</v>
      </c>
      <c r="R7038" s="1">
        <v>10500</v>
      </c>
      <c r="S7038" t="s">
        <v>4226</v>
      </c>
      <c r="T7038" t="str" cm="1">
        <f t="array" ref="T7038">_xlfn.IFS(ISNUMBER(SEARCH("CP02",S7038)),"ราชพฤกษ",ISNUMBER(SEARCH("CP03",S7038)),"บางใหญ่",ISNUMBER(SEARCH("CP04",S7038)),"บางบอน",OR(ISNUMBER(SEARCH("CP",S7038)),ISNUMBER(SEARCH("BTC",D7038))),"340",TRUE,"")</f>
        <v>ราชพฤกษ</v>
      </c>
    </row>
    <row r="7039" spans="1:20" x14ac:dyDescent="0.2">
      <c r="A7039" t="s">
        <v>7027</v>
      </c>
      <c r="B7039" t="s">
        <v>15</v>
      </c>
      <c r="C7039">
        <v>2026</v>
      </c>
      <c r="D7039" t="s">
        <v>7040</v>
      </c>
      <c r="E7039" t="s">
        <v>1091</v>
      </c>
      <c r="F7039" t="s">
        <v>1092</v>
      </c>
      <c r="G7039" t="s">
        <v>2582</v>
      </c>
      <c r="H7039" t="s">
        <v>2583</v>
      </c>
      <c r="I7039" t="s">
        <v>7041</v>
      </c>
      <c r="J7039" t="s">
        <v>7042</v>
      </c>
      <c r="K7039" t="s">
        <v>2579</v>
      </c>
      <c r="L7039" s="1">
        <v>4</v>
      </c>
      <c r="M7039" s="1">
        <v>60</v>
      </c>
      <c r="N7039" s="1">
        <v>0</v>
      </c>
      <c r="O7039" s="1" t="s">
        <v>2580</v>
      </c>
      <c r="P7039" s="1">
        <v>0</v>
      </c>
      <c r="Q7039" s="1">
        <v>0</v>
      </c>
      <c r="R7039" s="1">
        <v>0</v>
      </c>
      <c r="S7039" t="s">
        <v>2584</v>
      </c>
      <c r="T7039" t="str" cm="1">
        <f t="array" ref="T7039">_xlfn.IFS(ISNUMBER(SEARCH("CP02",S7039)),"ราชพฤกษ",ISNUMBER(SEARCH("CP03",S7039)),"บางใหญ่",ISNUMBER(SEARCH("CP04",S7039)),"บางบอน",OR(ISNUMBER(SEARCH("CP",S7039)),ISNUMBER(SEARCH("BTC",D7039))),"340",TRUE,"")</f>
        <v>ราชพฤกษ</v>
      </c>
    </row>
    <row r="7040" spans="1:20" x14ac:dyDescent="0.2">
      <c r="A7040" t="s">
        <v>7027</v>
      </c>
      <c r="B7040" t="s">
        <v>15</v>
      </c>
      <c r="C7040">
        <v>2026</v>
      </c>
      <c r="D7040" t="s">
        <v>7040</v>
      </c>
      <c r="E7040" t="s">
        <v>1549</v>
      </c>
      <c r="F7040" t="s">
        <v>1550</v>
      </c>
      <c r="G7040" t="s">
        <v>2585</v>
      </c>
      <c r="H7040" t="s">
        <v>2586</v>
      </c>
      <c r="I7040" t="s">
        <v>7041</v>
      </c>
      <c r="J7040" t="s">
        <v>7042</v>
      </c>
      <c r="K7040" t="s">
        <v>2579</v>
      </c>
      <c r="L7040" s="1">
        <v>4</v>
      </c>
      <c r="M7040" s="1">
        <v>150</v>
      </c>
      <c r="N7040" s="1">
        <v>0</v>
      </c>
      <c r="O7040" s="1" t="s">
        <v>2580</v>
      </c>
      <c r="P7040" s="1">
        <v>0</v>
      </c>
      <c r="Q7040" s="1">
        <v>0</v>
      </c>
      <c r="R7040" s="1">
        <v>0</v>
      </c>
      <c r="S7040" t="s">
        <v>2587</v>
      </c>
      <c r="T7040" t="str" cm="1">
        <f t="array" ref="T7040">_xlfn.IFS(ISNUMBER(SEARCH("CP02",S7040)),"ราชพฤกษ",ISNUMBER(SEARCH("CP03",S7040)),"บางใหญ่",ISNUMBER(SEARCH("CP04",S7040)),"บางบอน",OR(ISNUMBER(SEARCH("CP",S7040)),ISNUMBER(SEARCH("BTC",D7040))),"340",TRUE,"")</f>
        <v>ราชพฤกษ</v>
      </c>
    </row>
    <row r="7041" spans="1:20" x14ac:dyDescent="0.2">
      <c r="A7041" t="s">
        <v>7027</v>
      </c>
      <c r="B7041" t="s">
        <v>15</v>
      </c>
      <c r="C7041">
        <v>2026</v>
      </c>
      <c r="D7041" t="s">
        <v>7040</v>
      </c>
      <c r="E7041" t="s">
        <v>1545</v>
      </c>
      <c r="F7041" t="s">
        <v>1546</v>
      </c>
      <c r="G7041" t="s">
        <v>2588</v>
      </c>
      <c r="H7041" t="s">
        <v>2586</v>
      </c>
      <c r="I7041" t="s">
        <v>7041</v>
      </c>
      <c r="J7041" t="s">
        <v>7042</v>
      </c>
      <c r="K7041" t="s">
        <v>2579</v>
      </c>
      <c r="L7041" s="1">
        <v>1</v>
      </c>
      <c r="M7041" s="1">
        <v>500</v>
      </c>
      <c r="N7041" s="1">
        <v>0</v>
      </c>
      <c r="O7041" s="1" t="s">
        <v>2580</v>
      </c>
      <c r="P7041" s="1">
        <v>0</v>
      </c>
      <c r="Q7041" s="1">
        <v>0</v>
      </c>
      <c r="R7041" s="1">
        <v>0</v>
      </c>
      <c r="S7041" t="s">
        <v>2587</v>
      </c>
      <c r="T7041" t="str" cm="1">
        <f t="array" ref="T7041">_xlfn.IFS(ISNUMBER(SEARCH("CP02",S7041)),"ราชพฤกษ",ISNUMBER(SEARCH("CP03",S7041)),"บางใหญ่",ISNUMBER(SEARCH("CP04",S7041)),"บางบอน",OR(ISNUMBER(SEARCH("CP",S7041)),ISNUMBER(SEARCH("BTC",D7041))),"340",TRUE,"")</f>
        <v>ราชพฤกษ</v>
      </c>
    </row>
    <row r="7042" spans="1:20" x14ac:dyDescent="0.2">
      <c r="A7042" t="s">
        <v>7027</v>
      </c>
      <c r="B7042" t="s">
        <v>15</v>
      </c>
      <c r="C7042">
        <v>2026</v>
      </c>
      <c r="D7042" t="s">
        <v>7040</v>
      </c>
      <c r="E7042" t="s">
        <v>1141</v>
      </c>
      <c r="F7042" t="s">
        <v>1142</v>
      </c>
      <c r="G7042" t="s">
        <v>2582</v>
      </c>
      <c r="H7042" t="s">
        <v>2586</v>
      </c>
      <c r="I7042" t="s">
        <v>7041</v>
      </c>
      <c r="J7042" t="s">
        <v>7042</v>
      </c>
      <c r="K7042" t="s">
        <v>2579</v>
      </c>
      <c r="L7042" s="1">
        <v>1</v>
      </c>
      <c r="M7042" s="1">
        <v>140</v>
      </c>
      <c r="N7042" s="1">
        <v>0</v>
      </c>
      <c r="O7042" s="1" t="s">
        <v>2580</v>
      </c>
      <c r="P7042" s="1">
        <v>130.84</v>
      </c>
      <c r="Q7042" s="1">
        <v>9.16</v>
      </c>
      <c r="R7042" s="1">
        <v>140</v>
      </c>
      <c r="S7042" t="s">
        <v>2584</v>
      </c>
      <c r="T7042" t="str" cm="1">
        <f t="array" ref="T7042">_xlfn.IFS(ISNUMBER(SEARCH("CP02",S7042)),"ราชพฤกษ",ISNUMBER(SEARCH("CP03",S7042)),"บางใหญ่",ISNUMBER(SEARCH("CP04",S7042)),"บางบอน",OR(ISNUMBER(SEARCH("CP",S7042)),ISNUMBER(SEARCH("BTC",D7042))),"340",TRUE,"")</f>
        <v>ราชพฤกษ</v>
      </c>
    </row>
    <row r="7043" spans="1:20" x14ac:dyDescent="0.2">
      <c r="A7043" t="s">
        <v>7027</v>
      </c>
      <c r="B7043" t="s">
        <v>15</v>
      </c>
      <c r="C7043">
        <v>2026</v>
      </c>
      <c r="D7043" t="s">
        <v>7043</v>
      </c>
      <c r="E7043" t="s">
        <v>529</v>
      </c>
      <c r="F7043" t="s">
        <v>530</v>
      </c>
      <c r="G7043" t="s">
        <v>2582</v>
      </c>
      <c r="H7043" t="s">
        <v>2586</v>
      </c>
      <c r="I7043" t="s">
        <v>7044</v>
      </c>
      <c r="J7043" t="s">
        <v>7045</v>
      </c>
      <c r="K7043" t="s">
        <v>2603</v>
      </c>
      <c r="L7043" s="1">
        <v>1</v>
      </c>
      <c r="M7043" s="1">
        <v>790</v>
      </c>
      <c r="N7043" s="1">
        <v>0</v>
      </c>
      <c r="O7043" s="1" t="s">
        <v>2580</v>
      </c>
      <c r="P7043" s="1">
        <v>738.32</v>
      </c>
      <c r="Q7043" s="1">
        <v>51.68</v>
      </c>
      <c r="R7043" s="1">
        <v>790</v>
      </c>
      <c r="S7043" t="s">
        <v>2605</v>
      </c>
      <c r="T7043" t="str" cm="1">
        <f t="array" ref="T7043">_xlfn.IFS(ISNUMBER(SEARCH("CP02",S7043)),"ราชพฤกษ",ISNUMBER(SEARCH("CP03",S7043)),"บางใหญ่",ISNUMBER(SEARCH("CP04",S7043)),"บางบอน",OR(ISNUMBER(SEARCH("CP",S7043)),ISNUMBER(SEARCH("BTC",D7043))),"340",TRUE,"")</f>
        <v>บางใหญ่</v>
      </c>
    </row>
    <row r="7044" spans="1:20" x14ac:dyDescent="0.2">
      <c r="A7044" t="s">
        <v>7027</v>
      </c>
      <c r="B7044" t="s">
        <v>15</v>
      </c>
      <c r="C7044">
        <v>2026</v>
      </c>
      <c r="D7044" t="s">
        <v>7043</v>
      </c>
      <c r="E7044" t="s">
        <v>527</v>
      </c>
      <c r="F7044" t="s">
        <v>528</v>
      </c>
      <c r="G7044" t="s">
        <v>2582</v>
      </c>
      <c r="H7044" t="s">
        <v>2586</v>
      </c>
      <c r="I7044" t="s">
        <v>7044</v>
      </c>
      <c r="J7044" t="s">
        <v>7045</v>
      </c>
      <c r="K7044" t="s">
        <v>2603</v>
      </c>
      <c r="L7044" s="1">
        <v>1</v>
      </c>
      <c r="M7044" s="1">
        <v>215</v>
      </c>
      <c r="N7044" s="1">
        <v>0</v>
      </c>
      <c r="O7044" s="1" t="s">
        <v>2580</v>
      </c>
      <c r="P7044" s="1">
        <v>0</v>
      </c>
      <c r="Q7044" s="1">
        <v>0</v>
      </c>
      <c r="R7044" s="1">
        <v>0</v>
      </c>
      <c r="S7044" t="s">
        <v>2605</v>
      </c>
      <c r="T7044" t="str" cm="1">
        <f t="array" ref="T7044">_xlfn.IFS(ISNUMBER(SEARCH("CP02",S7044)),"ราชพฤกษ",ISNUMBER(SEARCH("CP03",S7044)),"บางใหญ่",ISNUMBER(SEARCH("CP04",S7044)),"บางบอน",OR(ISNUMBER(SEARCH("CP",S7044)),ISNUMBER(SEARCH("BTC",D7044))),"340",TRUE,"")</f>
        <v>บางใหญ่</v>
      </c>
    </row>
    <row r="7045" spans="1:20" x14ac:dyDescent="0.2">
      <c r="A7045" t="s">
        <v>7027</v>
      </c>
      <c r="B7045" t="s">
        <v>15</v>
      </c>
      <c r="C7045">
        <v>2026</v>
      </c>
      <c r="D7045" t="s">
        <v>7043</v>
      </c>
      <c r="E7045" t="s">
        <v>113</v>
      </c>
      <c r="F7045" t="s">
        <v>114</v>
      </c>
      <c r="G7045" t="s">
        <v>2582</v>
      </c>
      <c r="H7045" t="s">
        <v>2586</v>
      </c>
      <c r="I7045" t="s">
        <v>7044</v>
      </c>
      <c r="J7045" t="s">
        <v>7045</v>
      </c>
      <c r="K7045" t="s">
        <v>2603</v>
      </c>
      <c r="L7045" s="1">
        <v>1</v>
      </c>
      <c r="M7045" s="1">
        <v>220</v>
      </c>
      <c r="N7045" s="1">
        <v>0</v>
      </c>
      <c r="O7045" s="1" t="s">
        <v>2580</v>
      </c>
      <c r="P7045" s="1">
        <v>0</v>
      </c>
      <c r="Q7045" s="1">
        <v>0</v>
      </c>
      <c r="R7045" s="1">
        <v>0</v>
      </c>
      <c r="S7045" t="s">
        <v>2605</v>
      </c>
      <c r="T7045" t="str" cm="1">
        <f t="array" ref="T7045">_xlfn.IFS(ISNUMBER(SEARCH("CP02",S7045)),"ราชพฤกษ",ISNUMBER(SEARCH("CP03",S7045)),"บางใหญ่",ISNUMBER(SEARCH("CP04",S7045)),"บางบอน",OR(ISNUMBER(SEARCH("CP",S7045)),ISNUMBER(SEARCH("BTC",D7045))),"340",TRUE,"")</f>
        <v>บางใหญ่</v>
      </c>
    </row>
    <row r="7046" spans="1:20" x14ac:dyDescent="0.2">
      <c r="A7046" t="s">
        <v>7027</v>
      </c>
      <c r="B7046" t="s">
        <v>15</v>
      </c>
      <c r="C7046">
        <v>2026</v>
      </c>
      <c r="D7046" t="s">
        <v>7043</v>
      </c>
      <c r="E7046" t="s">
        <v>1185</v>
      </c>
      <c r="F7046" t="s">
        <v>1186</v>
      </c>
      <c r="G7046" t="s">
        <v>2582</v>
      </c>
      <c r="H7046" t="s">
        <v>2586</v>
      </c>
      <c r="I7046" t="s">
        <v>7044</v>
      </c>
      <c r="J7046" t="s">
        <v>7045</v>
      </c>
      <c r="K7046" t="s">
        <v>2603</v>
      </c>
      <c r="L7046" s="1">
        <v>1</v>
      </c>
      <c r="M7046" s="1">
        <v>20</v>
      </c>
      <c r="N7046" s="1">
        <v>0</v>
      </c>
      <c r="O7046" s="1" t="s">
        <v>2580</v>
      </c>
      <c r="P7046" s="1">
        <v>18.690000000000001</v>
      </c>
      <c r="Q7046" s="1">
        <v>1.31</v>
      </c>
      <c r="R7046" s="1">
        <v>20</v>
      </c>
      <c r="S7046" t="s">
        <v>2605</v>
      </c>
      <c r="T7046" t="str" cm="1">
        <f t="array" ref="T7046">_xlfn.IFS(ISNUMBER(SEARCH("CP02",S7046)),"ราชพฤกษ",ISNUMBER(SEARCH("CP03",S7046)),"บางใหญ่",ISNUMBER(SEARCH("CP04",S7046)),"บางบอน",OR(ISNUMBER(SEARCH("CP",S7046)),ISNUMBER(SEARCH("BTC",D7046))),"340",TRUE,"")</f>
        <v>บางใหญ่</v>
      </c>
    </row>
    <row r="7047" spans="1:20" x14ac:dyDescent="0.2">
      <c r="A7047" t="s">
        <v>7027</v>
      </c>
      <c r="B7047" t="s">
        <v>15</v>
      </c>
      <c r="C7047">
        <v>2026</v>
      </c>
      <c r="D7047" t="s">
        <v>7046</v>
      </c>
      <c r="E7047" t="s">
        <v>1013</v>
      </c>
      <c r="F7047" t="s">
        <v>1014</v>
      </c>
      <c r="G7047" t="s">
        <v>2595</v>
      </c>
      <c r="H7047" t="s">
        <v>2596</v>
      </c>
      <c r="I7047" t="s">
        <v>7047</v>
      </c>
      <c r="J7047" t="s">
        <v>7048</v>
      </c>
      <c r="K7047" t="s">
        <v>2603</v>
      </c>
      <c r="L7047" s="1">
        <v>4</v>
      </c>
      <c r="M7047" s="1">
        <v>7450</v>
      </c>
      <c r="N7047" s="1">
        <v>2000</v>
      </c>
      <c r="O7047" s="1" t="s">
        <v>2580</v>
      </c>
      <c r="P7047" s="1">
        <v>25981.31</v>
      </c>
      <c r="Q7047" s="1">
        <v>1818.69</v>
      </c>
      <c r="R7047" s="1">
        <v>27800</v>
      </c>
      <c r="S7047" t="s">
        <v>4973</v>
      </c>
      <c r="T7047" t="str" cm="1">
        <f t="array" ref="T7047">_xlfn.IFS(ISNUMBER(SEARCH("CP02",S7047)),"ราชพฤกษ",ISNUMBER(SEARCH("CP03",S7047)),"บางใหญ่",ISNUMBER(SEARCH("CP04",S7047)),"บางบอน",OR(ISNUMBER(SEARCH("CP",S7047)),ISNUMBER(SEARCH("BTC",D7047))),"340",TRUE,"")</f>
        <v>บางใหญ่</v>
      </c>
    </row>
    <row r="7048" spans="1:20" x14ac:dyDescent="0.2">
      <c r="A7048" t="s">
        <v>7027</v>
      </c>
      <c r="B7048" t="s">
        <v>15</v>
      </c>
      <c r="C7048">
        <v>2026</v>
      </c>
      <c r="D7048" t="s">
        <v>7046</v>
      </c>
      <c r="E7048" t="s">
        <v>1091</v>
      </c>
      <c r="F7048" t="s">
        <v>1092</v>
      </c>
      <c r="G7048" t="s">
        <v>2582</v>
      </c>
      <c r="H7048" t="s">
        <v>2583</v>
      </c>
      <c r="I7048" t="s">
        <v>7047</v>
      </c>
      <c r="J7048" t="s">
        <v>7048</v>
      </c>
      <c r="K7048" t="s">
        <v>2603</v>
      </c>
      <c r="L7048" s="1">
        <v>4</v>
      </c>
      <c r="M7048" s="1">
        <v>60</v>
      </c>
      <c r="N7048" s="1">
        <v>0</v>
      </c>
      <c r="O7048" s="1" t="s">
        <v>2580</v>
      </c>
      <c r="P7048" s="1">
        <v>0</v>
      </c>
      <c r="Q7048" s="1">
        <v>0</v>
      </c>
      <c r="R7048" s="1">
        <v>0</v>
      </c>
      <c r="S7048" t="s">
        <v>2605</v>
      </c>
      <c r="T7048" t="str" cm="1">
        <f t="array" ref="T7048">_xlfn.IFS(ISNUMBER(SEARCH("CP02",S7048)),"ราชพฤกษ",ISNUMBER(SEARCH("CP03",S7048)),"บางใหญ่",ISNUMBER(SEARCH("CP04",S7048)),"บางบอน",OR(ISNUMBER(SEARCH("CP",S7048)),ISNUMBER(SEARCH("BTC",D7048))),"340",TRUE,"")</f>
        <v>บางใหญ่</v>
      </c>
    </row>
    <row r="7049" spans="1:20" x14ac:dyDescent="0.2">
      <c r="A7049" t="s">
        <v>7027</v>
      </c>
      <c r="B7049" t="s">
        <v>15</v>
      </c>
      <c r="C7049">
        <v>2026</v>
      </c>
      <c r="D7049" t="s">
        <v>7046</v>
      </c>
      <c r="E7049" t="s">
        <v>1141</v>
      </c>
      <c r="F7049" t="s">
        <v>1142</v>
      </c>
      <c r="G7049" t="s">
        <v>2582</v>
      </c>
      <c r="H7049" t="s">
        <v>2586</v>
      </c>
      <c r="I7049" t="s">
        <v>7047</v>
      </c>
      <c r="J7049" t="s">
        <v>7048</v>
      </c>
      <c r="K7049" t="s">
        <v>2603</v>
      </c>
      <c r="L7049" s="1">
        <v>2</v>
      </c>
      <c r="M7049" s="1">
        <v>140</v>
      </c>
      <c r="N7049" s="1">
        <v>0</v>
      </c>
      <c r="O7049" s="1" t="s">
        <v>2580</v>
      </c>
      <c r="P7049" s="1">
        <v>0</v>
      </c>
      <c r="Q7049" s="1">
        <v>0</v>
      </c>
      <c r="R7049" s="1">
        <v>0</v>
      </c>
      <c r="S7049" t="s">
        <v>2605</v>
      </c>
      <c r="T7049" t="str" cm="1">
        <f t="array" ref="T7049">_xlfn.IFS(ISNUMBER(SEARCH("CP02",S7049)),"ราชพฤกษ",ISNUMBER(SEARCH("CP03",S7049)),"บางใหญ่",ISNUMBER(SEARCH("CP04",S7049)),"บางบอน",OR(ISNUMBER(SEARCH("CP",S7049)),ISNUMBER(SEARCH("BTC",D7049))),"340",TRUE,"")</f>
        <v>บางใหญ่</v>
      </c>
    </row>
    <row r="7050" spans="1:20" x14ac:dyDescent="0.2">
      <c r="A7050" t="s">
        <v>7027</v>
      </c>
      <c r="B7050" t="s">
        <v>15</v>
      </c>
      <c r="C7050">
        <v>2026</v>
      </c>
      <c r="D7050" t="s">
        <v>7046</v>
      </c>
      <c r="E7050" t="s">
        <v>1549</v>
      </c>
      <c r="F7050" t="s">
        <v>1550</v>
      </c>
      <c r="G7050" t="s">
        <v>2585</v>
      </c>
      <c r="H7050" t="s">
        <v>2586</v>
      </c>
      <c r="I7050" t="s">
        <v>7047</v>
      </c>
      <c r="J7050" t="s">
        <v>7048</v>
      </c>
      <c r="K7050" t="s">
        <v>2603</v>
      </c>
      <c r="L7050" s="1">
        <v>4</v>
      </c>
      <c r="M7050" s="1">
        <v>150</v>
      </c>
      <c r="N7050" s="1">
        <v>0</v>
      </c>
      <c r="O7050" s="1" t="s">
        <v>2580</v>
      </c>
      <c r="P7050" s="1">
        <v>0</v>
      </c>
      <c r="Q7050" s="1">
        <v>0</v>
      </c>
      <c r="R7050" s="1">
        <v>0</v>
      </c>
      <c r="S7050" t="s">
        <v>2606</v>
      </c>
      <c r="T7050" t="str" cm="1">
        <f t="array" ref="T7050">_xlfn.IFS(ISNUMBER(SEARCH("CP02",S7050)),"ราชพฤกษ",ISNUMBER(SEARCH("CP03",S7050)),"บางใหญ่",ISNUMBER(SEARCH("CP04",S7050)),"บางบอน",OR(ISNUMBER(SEARCH("CP",S7050)),ISNUMBER(SEARCH("BTC",D7050))),"340",TRUE,"")</f>
        <v>บางใหญ่</v>
      </c>
    </row>
    <row r="7051" spans="1:20" x14ac:dyDescent="0.2">
      <c r="A7051" t="s">
        <v>7027</v>
      </c>
      <c r="B7051" t="s">
        <v>15</v>
      </c>
      <c r="C7051">
        <v>2026</v>
      </c>
      <c r="D7051" t="s">
        <v>7046</v>
      </c>
      <c r="E7051" t="s">
        <v>1545</v>
      </c>
      <c r="F7051" t="s">
        <v>1546</v>
      </c>
      <c r="G7051" t="s">
        <v>2588</v>
      </c>
      <c r="H7051" t="s">
        <v>2586</v>
      </c>
      <c r="I7051" t="s">
        <v>7047</v>
      </c>
      <c r="J7051" t="s">
        <v>7048</v>
      </c>
      <c r="K7051" t="s">
        <v>2603</v>
      </c>
      <c r="L7051" s="1">
        <v>1</v>
      </c>
      <c r="M7051" s="1">
        <v>500</v>
      </c>
      <c r="N7051" s="1">
        <v>0</v>
      </c>
      <c r="O7051" s="1" t="s">
        <v>2580</v>
      </c>
      <c r="P7051" s="1">
        <v>0</v>
      </c>
      <c r="Q7051" s="1">
        <v>0</v>
      </c>
      <c r="R7051" s="1">
        <v>0</v>
      </c>
      <c r="S7051" t="s">
        <v>2606</v>
      </c>
      <c r="T7051" t="str" cm="1">
        <f t="array" ref="T7051">_xlfn.IFS(ISNUMBER(SEARCH("CP02",S7051)),"ราชพฤกษ",ISNUMBER(SEARCH("CP03",S7051)),"บางใหญ่",ISNUMBER(SEARCH("CP04",S7051)),"บางบอน",OR(ISNUMBER(SEARCH("CP",S7051)),ISNUMBER(SEARCH("BTC",D7051))),"340",TRUE,"")</f>
        <v>บางใหญ่</v>
      </c>
    </row>
    <row r="7052" spans="1:20" x14ac:dyDescent="0.2">
      <c r="A7052" t="s">
        <v>7027</v>
      </c>
      <c r="B7052" t="s">
        <v>15</v>
      </c>
      <c r="C7052">
        <v>2026</v>
      </c>
      <c r="D7052" t="s">
        <v>7049</v>
      </c>
      <c r="E7052" t="s">
        <v>529</v>
      </c>
      <c r="F7052" t="s">
        <v>530</v>
      </c>
      <c r="G7052" t="s">
        <v>2582</v>
      </c>
      <c r="H7052" t="s">
        <v>2586</v>
      </c>
      <c r="I7052" t="s">
        <v>7050</v>
      </c>
      <c r="J7052" t="s">
        <v>7051</v>
      </c>
      <c r="K7052" t="s">
        <v>2603</v>
      </c>
      <c r="L7052" s="1">
        <v>1</v>
      </c>
      <c r="M7052" s="1">
        <v>790</v>
      </c>
      <c r="N7052" s="1">
        <v>0</v>
      </c>
      <c r="O7052" s="1" t="s">
        <v>2580</v>
      </c>
      <c r="P7052" s="1">
        <v>738.32</v>
      </c>
      <c r="Q7052" s="1">
        <v>51.68</v>
      </c>
      <c r="R7052" s="1">
        <v>790</v>
      </c>
      <c r="S7052" t="s">
        <v>2605</v>
      </c>
      <c r="T7052" t="str" cm="1">
        <f t="array" ref="T7052">_xlfn.IFS(ISNUMBER(SEARCH("CP02",S7052)),"ราชพฤกษ",ISNUMBER(SEARCH("CP03",S7052)),"บางใหญ่",ISNUMBER(SEARCH("CP04",S7052)),"บางบอน",OR(ISNUMBER(SEARCH("CP",S7052)),ISNUMBER(SEARCH("BTC",D7052))),"340",TRUE,"")</f>
        <v>บางใหญ่</v>
      </c>
    </row>
    <row r="7053" spans="1:20" x14ac:dyDescent="0.2">
      <c r="A7053" t="s">
        <v>7027</v>
      </c>
      <c r="B7053" t="s">
        <v>15</v>
      </c>
      <c r="C7053">
        <v>2026</v>
      </c>
      <c r="D7053" t="s">
        <v>7049</v>
      </c>
      <c r="E7053" t="s">
        <v>527</v>
      </c>
      <c r="F7053" t="s">
        <v>528</v>
      </c>
      <c r="G7053" t="s">
        <v>2582</v>
      </c>
      <c r="H7053" t="s">
        <v>2586</v>
      </c>
      <c r="I7053" t="s">
        <v>7050</v>
      </c>
      <c r="J7053" t="s">
        <v>7051</v>
      </c>
      <c r="K7053" t="s">
        <v>2603</v>
      </c>
      <c r="L7053" s="1">
        <v>1</v>
      </c>
      <c r="M7053" s="1">
        <v>215</v>
      </c>
      <c r="N7053" s="1">
        <v>0</v>
      </c>
      <c r="O7053" s="1" t="s">
        <v>2580</v>
      </c>
      <c r="P7053" s="1">
        <v>0</v>
      </c>
      <c r="Q7053" s="1">
        <v>0</v>
      </c>
      <c r="R7053" s="1">
        <v>0</v>
      </c>
      <c r="S7053" t="s">
        <v>2605</v>
      </c>
      <c r="T7053" t="str" cm="1">
        <f t="array" ref="T7053">_xlfn.IFS(ISNUMBER(SEARCH("CP02",S7053)),"ราชพฤกษ",ISNUMBER(SEARCH("CP03",S7053)),"บางใหญ่",ISNUMBER(SEARCH("CP04",S7053)),"บางบอน",OR(ISNUMBER(SEARCH("CP",S7053)),ISNUMBER(SEARCH("BTC",D7053))),"340",TRUE,"")</f>
        <v>บางใหญ่</v>
      </c>
    </row>
    <row r="7054" spans="1:20" x14ac:dyDescent="0.2">
      <c r="A7054" t="s">
        <v>7027</v>
      </c>
      <c r="B7054" t="s">
        <v>15</v>
      </c>
      <c r="C7054">
        <v>2026</v>
      </c>
      <c r="D7054" t="s">
        <v>7049</v>
      </c>
      <c r="E7054" t="s">
        <v>133</v>
      </c>
      <c r="F7054" t="s">
        <v>134</v>
      </c>
      <c r="G7054" t="s">
        <v>2582</v>
      </c>
      <c r="H7054" t="s">
        <v>2586</v>
      </c>
      <c r="I7054" t="s">
        <v>7050</v>
      </c>
      <c r="J7054" t="s">
        <v>7051</v>
      </c>
      <c r="K7054" t="s">
        <v>2603</v>
      </c>
      <c r="L7054" s="1">
        <v>1</v>
      </c>
      <c r="M7054" s="1">
        <v>220</v>
      </c>
      <c r="N7054" s="1">
        <v>0</v>
      </c>
      <c r="O7054" s="1" t="s">
        <v>2580</v>
      </c>
      <c r="P7054" s="1">
        <v>0</v>
      </c>
      <c r="Q7054" s="1">
        <v>0</v>
      </c>
      <c r="R7054" s="1">
        <v>0</v>
      </c>
      <c r="S7054" t="s">
        <v>2605</v>
      </c>
      <c r="T7054" t="str" cm="1">
        <f t="array" ref="T7054">_xlfn.IFS(ISNUMBER(SEARCH("CP02",S7054)),"ราชพฤกษ",ISNUMBER(SEARCH("CP03",S7054)),"บางใหญ่",ISNUMBER(SEARCH("CP04",S7054)),"บางบอน",OR(ISNUMBER(SEARCH("CP",S7054)),ISNUMBER(SEARCH("BTC",D7054))),"340",TRUE,"")</f>
        <v>บางใหญ่</v>
      </c>
    </row>
    <row r="7055" spans="1:20" x14ac:dyDescent="0.2">
      <c r="A7055" t="s">
        <v>7027</v>
      </c>
      <c r="B7055" t="s">
        <v>15</v>
      </c>
      <c r="C7055">
        <v>2026</v>
      </c>
      <c r="D7055" t="s">
        <v>7049</v>
      </c>
      <c r="E7055" t="s">
        <v>1185</v>
      </c>
      <c r="F7055" t="s">
        <v>1186</v>
      </c>
      <c r="G7055" t="s">
        <v>2582</v>
      </c>
      <c r="H7055" t="s">
        <v>2586</v>
      </c>
      <c r="I7055" t="s">
        <v>7050</v>
      </c>
      <c r="J7055" t="s">
        <v>7051</v>
      </c>
      <c r="K7055" t="s">
        <v>2603</v>
      </c>
      <c r="L7055" s="1">
        <v>1</v>
      </c>
      <c r="M7055" s="1">
        <v>20</v>
      </c>
      <c r="N7055" s="1">
        <v>0</v>
      </c>
      <c r="O7055" s="1" t="s">
        <v>2580</v>
      </c>
      <c r="P7055" s="1">
        <v>18.690000000000001</v>
      </c>
      <c r="Q7055" s="1">
        <v>1.31</v>
      </c>
      <c r="R7055" s="1">
        <v>20</v>
      </c>
      <c r="S7055" t="s">
        <v>2605</v>
      </c>
      <c r="T7055" t="str" cm="1">
        <f t="array" ref="T7055">_xlfn.IFS(ISNUMBER(SEARCH("CP02",S7055)),"ราชพฤกษ",ISNUMBER(SEARCH("CP03",S7055)),"บางใหญ่",ISNUMBER(SEARCH("CP04",S7055)),"บางบอน",OR(ISNUMBER(SEARCH("CP",S7055)),ISNUMBER(SEARCH("BTC",D7055))),"340",TRUE,"")</f>
        <v>บางใหญ่</v>
      </c>
    </row>
    <row r="7056" spans="1:20" x14ac:dyDescent="0.2">
      <c r="A7056" t="s">
        <v>7027</v>
      </c>
      <c r="B7056" t="s">
        <v>15</v>
      </c>
      <c r="C7056">
        <v>2026</v>
      </c>
      <c r="D7056" t="s">
        <v>7049</v>
      </c>
      <c r="E7056" t="s">
        <v>1563</v>
      </c>
      <c r="F7056" t="s">
        <v>1564</v>
      </c>
      <c r="G7056" t="s">
        <v>2585</v>
      </c>
      <c r="H7056" t="s">
        <v>2586</v>
      </c>
      <c r="I7056" t="s">
        <v>7050</v>
      </c>
      <c r="J7056" t="s">
        <v>7051</v>
      </c>
      <c r="K7056" t="s">
        <v>2603</v>
      </c>
      <c r="L7056" s="1">
        <v>1</v>
      </c>
      <c r="M7056" s="1">
        <v>160</v>
      </c>
      <c r="N7056" s="1">
        <v>0</v>
      </c>
      <c r="O7056" s="1" t="s">
        <v>2580</v>
      </c>
      <c r="P7056" s="1">
        <v>0</v>
      </c>
      <c r="Q7056" s="1">
        <v>0</v>
      </c>
      <c r="R7056" s="1">
        <v>0</v>
      </c>
      <c r="S7056" t="s">
        <v>2606</v>
      </c>
      <c r="T7056" t="str" cm="1">
        <f t="array" ref="T7056">_xlfn.IFS(ISNUMBER(SEARCH("CP02",S7056)),"ราชพฤกษ",ISNUMBER(SEARCH("CP03",S7056)),"บางใหญ่",ISNUMBER(SEARCH("CP04",S7056)),"บางบอน",OR(ISNUMBER(SEARCH("CP",S7056)),ISNUMBER(SEARCH("BTC",D7056))),"340",TRUE,"")</f>
        <v>บางใหญ่</v>
      </c>
    </row>
    <row r="7057" spans="1:20" x14ac:dyDescent="0.2">
      <c r="A7057" t="s">
        <v>7027</v>
      </c>
      <c r="B7057" t="s">
        <v>15</v>
      </c>
      <c r="C7057">
        <v>2026</v>
      </c>
      <c r="D7057" t="s">
        <v>7049</v>
      </c>
      <c r="E7057" t="s">
        <v>1553</v>
      </c>
      <c r="F7057" t="s">
        <v>1554</v>
      </c>
      <c r="G7057" t="s">
        <v>2585</v>
      </c>
      <c r="H7057" t="s">
        <v>2586</v>
      </c>
      <c r="I7057" t="s">
        <v>7050</v>
      </c>
      <c r="J7057" t="s">
        <v>7051</v>
      </c>
      <c r="K7057" t="s">
        <v>2603</v>
      </c>
      <c r="L7057" s="1">
        <v>4</v>
      </c>
      <c r="M7057" s="1">
        <v>120</v>
      </c>
      <c r="N7057" s="1">
        <v>0</v>
      </c>
      <c r="O7057" s="1" t="s">
        <v>2580</v>
      </c>
      <c r="P7057" s="1">
        <v>0</v>
      </c>
      <c r="Q7057" s="1">
        <v>0</v>
      </c>
      <c r="R7057" s="1">
        <v>0</v>
      </c>
      <c r="S7057" t="s">
        <v>2606</v>
      </c>
      <c r="T7057" t="str" cm="1">
        <f t="array" ref="T7057">_xlfn.IFS(ISNUMBER(SEARCH("CP02",S7057)),"ราชพฤกษ",ISNUMBER(SEARCH("CP03",S7057)),"บางใหญ่",ISNUMBER(SEARCH("CP04",S7057)),"บางบอน",OR(ISNUMBER(SEARCH("CP",S7057)),ISNUMBER(SEARCH("BTC",D7057))),"340",TRUE,"")</f>
        <v>บางใหญ่</v>
      </c>
    </row>
    <row r="7058" spans="1:20" x14ac:dyDescent="0.2">
      <c r="A7058" t="s">
        <v>7027</v>
      </c>
      <c r="B7058" t="s">
        <v>15</v>
      </c>
      <c r="C7058">
        <v>2026</v>
      </c>
      <c r="D7058" t="s">
        <v>7052</v>
      </c>
      <c r="E7058" t="s">
        <v>691</v>
      </c>
      <c r="F7058" t="s">
        <v>692</v>
      </c>
      <c r="G7058" t="s">
        <v>2595</v>
      </c>
      <c r="H7058" t="s">
        <v>2596</v>
      </c>
      <c r="I7058" t="s">
        <v>7053</v>
      </c>
      <c r="J7058" t="s">
        <v>7054</v>
      </c>
      <c r="K7058" t="s">
        <v>2603</v>
      </c>
      <c r="L7058" s="1">
        <v>4</v>
      </c>
      <c r="M7058" s="1">
        <v>3450</v>
      </c>
      <c r="N7058" s="1">
        <v>1000</v>
      </c>
      <c r="O7058" s="1" t="s">
        <v>2580</v>
      </c>
      <c r="P7058" s="1">
        <v>11962.62</v>
      </c>
      <c r="Q7058" s="1">
        <v>837.38</v>
      </c>
      <c r="R7058" s="1">
        <v>12800</v>
      </c>
      <c r="S7058" t="s">
        <v>6070</v>
      </c>
      <c r="T7058" t="str" cm="1">
        <f t="array" ref="T7058">_xlfn.IFS(ISNUMBER(SEARCH("CP02",S7058)),"ราชพฤกษ",ISNUMBER(SEARCH("CP03",S7058)),"บางใหญ่",ISNUMBER(SEARCH("CP04",S7058)),"บางบอน",OR(ISNUMBER(SEARCH("CP",S7058)),ISNUMBER(SEARCH("BTC",D7058))),"340",TRUE,"")</f>
        <v>บางใหญ่</v>
      </c>
    </row>
    <row r="7059" spans="1:20" x14ac:dyDescent="0.2">
      <c r="A7059" t="s">
        <v>7027</v>
      </c>
      <c r="B7059" t="s">
        <v>15</v>
      </c>
      <c r="C7059">
        <v>2026</v>
      </c>
      <c r="D7059" t="s">
        <v>7052</v>
      </c>
      <c r="E7059" t="s">
        <v>1091</v>
      </c>
      <c r="F7059" t="s">
        <v>1092</v>
      </c>
      <c r="G7059" t="s">
        <v>2582</v>
      </c>
      <c r="H7059" t="s">
        <v>2583</v>
      </c>
      <c r="I7059" t="s">
        <v>7053</v>
      </c>
      <c r="J7059" t="s">
        <v>7054</v>
      </c>
      <c r="K7059" t="s">
        <v>2603</v>
      </c>
      <c r="L7059" s="1">
        <v>4</v>
      </c>
      <c r="M7059" s="1">
        <v>60</v>
      </c>
      <c r="N7059" s="1">
        <v>0</v>
      </c>
      <c r="O7059" s="1" t="s">
        <v>2580</v>
      </c>
      <c r="P7059" s="1">
        <v>0</v>
      </c>
      <c r="Q7059" s="1">
        <v>0</v>
      </c>
      <c r="R7059" s="1">
        <v>0</v>
      </c>
      <c r="S7059" t="s">
        <v>2605</v>
      </c>
      <c r="T7059" t="str" cm="1">
        <f t="array" ref="T7059">_xlfn.IFS(ISNUMBER(SEARCH("CP02",S7059)),"ราชพฤกษ",ISNUMBER(SEARCH("CP03",S7059)),"บางใหญ่",ISNUMBER(SEARCH("CP04",S7059)),"บางบอน",OR(ISNUMBER(SEARCH("CP",S7059)),ISNUMBER(SEARCH("BTC",D7059))),"340",TRUE,"")</f>
        <v>บางใหญ่</v>
      </c>
    </row>
    <row r="7060" spans="1:20" x14ac:dyDescent="0.2">
      <c r="A7060" t="s">
        <v>7027</v>
      </c>
      <c r="B7060" t="s">
        <v>15</v>
      </c>
      <c r="C7060">
        <v>2026</v>
      </c>
      <c r="D7060" t="s">
        <v>7052</v>
      </c>
      <c r="E7060" t="s">
        <v>1553</v>
      </c>
      <c r="F7060" t="s">
        <v>1554</v>
      </c>
      <c r="G7060" t="s">
        <v>2585</v>
      </c>
      <c r="H7060" t="s">
        <v>2586</v>
      </c>
      <c r="I7060" t="s">
        <v>7053</v>
      </c>
      <c r="J7060" t="s">
        <v>7054</v>
      </c>
      <c r="K7060" t="s">
        <v>2603</v>
      </c>
      <c r="L7060" s="1">
        <v>4</v>
      </c>
      <c r="M7060" s="1">
        <v>120</v>
      </c>
      <c r="N7060" s="1">
        <v>0</v>
      </c>
      <c r="O7060" s="1" t="s">
        <v>2580</v>
      </c>
      <c r="P7060" s="1">
        <v>0</v>
      </c>
      <c r="Q7060" s="1">
        <v>0</v>
      </c>
      <c r="R7060" s="1">
        <v>0</v>
      </c>
      <c r="S7060" t="s">
        <v>2606</v>
      </c>
      <c r="T7060" t="str" cm="1">
        <f t="array" ref="T7060">_xlfn.IFS(ISNUMBER(SEARCH("CP02",S7060)),"ราชพฤกษ",ISNUMBER(SEARCH("CP03",S7060)),"บางใหญ่",ISNUMBER(SEARCH("CP04",S7060)),"บางบอน",OR(ISNUMBER(SEARCH("CP",S7060)),ISNUMBER(SEARCH("BTC",D7060))),"340",TRUE,"")</f>
        <v>บางใหญ่</v>
      </c>
    </row>
    <row r="7061" spans="1:20" x14ac:dyDescent="0.2">
      <c r="A7061" t="s">
        <v>7027</v>
      </c>
      <c r="B7061" t="s">
        <v>15</v>
      </c>
      <c r="C7061">
        <v>2026</v>
      </c>
      <c r="D7061" t="s">
        <v>7052</v>
      </c>
      <c r="E7061" t="s">
        <v>1547</v>
      </c>
      <c r="F7061" t="s">
        <v>1548</v>
      </c>
      <c r="G7061" t="s">
        <v>2588</v>
      </c>
      <c r="H7061" t="s">
        <v>2586</v>
      </c>
      <c r="I7061" t="s">
        <v>7053</v>
      </c>
      <c r="J7061" t="s">
        <v>7054</v>
      </c>
      <c r="K7061" t="s">
        <v>2603</v>
      </c>
      <c r="L7061" s="1">
        <v>1</v>
      </c>
      <c r="M7061" s="1">
        <v>400</v>
      </c>
      <c r="N7061" s="1">
        <v>0</v>
      </c>
      <c r="O7061" s="1" t="s">
        <v>2580</v>
      </c>
      <c r="P7061" s="1">
        <v>0</v>
      </c>
      <c r="Q7061" s="1">
        <v>0</v>
      </c>
      <c r="R7061" s="1">
        <v>0</v>
      </c>
      <c r="S7061" t="s">
        <v>2606</v>
      </c>
      <c r="T7061" t="str" cm="1">
        <f t="array" ref="T7061">_xlfn.IFS(ISNUMBER(SEARCH("CP02",S7061)),"ราชพฤกษ",ISNUMBER(SEARCH("CP03",S7061)),"บางใหญ่",ISNUMBER(SEARCH("CP04",S7061)),"บางบอน",OR(ISNUMBER(SEARCH("CP",S7061)),ISNUMBER(SEARCH("BTC",D7061))),"340",TRUE,"")</f>
        <v>บางใหญ่</v>
      </c>
    </row>
    <row r="7062" spans="1:20" x14ac:dyDescent="0.2">
      <c r="A7062" t="s">
        <v>7027</v>
      </c>
      <c r="B7062" t="s">
        <v>15</v>
      </c>
      <c r="C7062">
        <v>2026</v>
      </c>
      <c r="D7062" t="s">
        <v>7052</v>
      </c>
      <c r="E7062" t="s">
        <v>1987</v>
      </c>
      <c r="F7062" t="s">
        <v>1988</v>
      </c>
      <c r="G7062" t="s">
        <v>2582</v>
      </c>
      <c r="H7062" t="s">
        <v>2586</v>
      </c>
      <c r="I7062" t="s">
        <v>7053</v>
      </c>
      <c r="J7062" t="s">
        <v>7054</v>
      </c>
      <c r="K7062" t="s">
        <v>2603</v>
      </c>
      <c r="L7062" s="1">
        <v>1</v>
      </c>
      <c r="M7062" s="1">
        <v>595</v>
      </c>
      <c r="N7062" s="1">
        <v>0</v>
      </c>
      <c r="O7062" s="1" t="s">
        <v>2580</v>
      </c>
      <c r="P7062" s="1">
        <v>556.07000000000005</v>
      </c>
      <c r="Q7062" s="1">
        <v>38.93</v>
      </c>
      <c r="R7062" s="1">
        <v>595</v>
      </c>
      <c r="S7062" t="s">
        <v>2605</v>
      </c>
      <c r="T7062" t="str" cm="1">
        <f t="array" ref="T7062">_xlfn.IFS(ISNUMBER(SEARCH("CP02",S7062)),"ราชพฤกษ",ISNUMBER(SEARCH("CP03",S7062)),"บางใหญ่",ISNUMBER(SEARCH("CP04",S7062)),"บางบอน",OR(ISNUMBER(SEARCH("CP",S7062)),ISNUMBER(SEARCH("BTC",D7062))),"340",TRUE,"")</f>
        <v>บางใหญ่</v>
      </c>
    </row>
    <row r="7063" spans="1:20" x14ac:dyDescent="0.2">
      <c r="A7063" t="s">
        <v>7027</v>
      </c>
      <c r="B7063" t="s">
        <v>15</v>
      </c>
      <c r="C7063">
        <v>2026</v>
      </c>
      <c r="D7063" t="s">
        <v>7055</v>
      </c>
      <c r="E7063" t="s">
        <v>1901</v>
      </c>
      <c r="F7063" t="s">
        <v>1902</v>
      </c>
      <c r="G7063" t="s">
        <v>2582</v>
      </c>
      <c r="H7063" t="s">
        <v>2586</v>
      </c>
      <c r="I7063" t="s">
        <v>7056</v>
      </c>
      <c r="J7063" t="s">
        <v>7057</v>
      </c>
      <c r="K7063" t="s">
        <v>2603</v>
      </c>
      <c r="L7063" s="1">
        <v>2</v>
      </c>
      <c r="M7063" s="1">
        <v>295</v>
      </c>
      <c r="N7063" s="1">
        <v>0</v>
      </c>
      <c r="O7063" s="1" t="s">
        <v>2580</v>
      </c>
      <c r="P7063" s="1">
        <v>551.4</v>
      </c>
      <c r="Q7063" s="1">
        <v>38.6</v>
      </c>
      <c r="R7063" s="1">
        <v>590</v>
      </c>
      <c r="S7063" t="s">
        <v>2605</v>
      </c>
      <c r="T7063" t="str" cm="1">
        <f t="array" ref="T7063">_xlfn.IFS(ISNUMBER(SEARCH("CP02",S7063)),"ราชพฤกษ",ISNUMBER(SEARCH("CP03",S7063)),"บางใหญ่",ISNUMBER(SEARCH("CP04",S7063)),"บางบอน",OR(ISNUMBER(SEARCH("CP",S7063)),ISNUMBER(SEARCH("BTC",D7063))),"340",TRUE,"")</f>
        <v>บางใหญ่</v>
      </c>
    </row>
    <row r="7064" spans="1:20" x14ac:dyDescent="0.2">
      <c r="A7064" t="s">
        <v>7027</v>
      </c>
      <c r="B7064" t="s">
        <v>15</v>
      </c>
      <c r="C7064">
        <v>2026</v>
      </c>
      <c r="D7064" t="s">
        <v>7055</v>
      </c>
      <c r="E7064" t="s">
        <v>1985</v>
      </c>
      <c r="F7064" t="s">
        <v>1986</v>
      </c>
      <c r="G7064" t="s">
        <v>2582</v>
      </c>
      <c r="H7064" t="s">
        <v>2586</v>
      </c>
      <c r="I7064" t="s">
        <v>7056</v>
      </c>
      <c r="J7064" t="s">
        <v>7057</v>
      </c>
      <c r="K7064" t="s">
        <v>2603</v>
      </c>
      <c r="L7064" s="1">
        <v>1</v>
      </c>
      <c r="M7064" s="1">
        <v>595</v>
      </c>
      <c r="N7064" s="1">
        <v>0</v>
      </c>
      <c r="O7064" s="1" t="s">
        <v>2580</v>
      </c>
      <c r="P7064" s="1">
        <v>556.07000000000005</v>
      </c>
      <c r="Q7064" s="1">
        <v>38.93</v>
      </c>
      <c r="R7064" s="1">
        <v>595</v>
      </c>
      <c r="S7064" t="s">
        <v>2605</v>
      </c>
      <c r="T7064" t="str" cm="1">
        <f t="array" ref="T7064">_xlfn.IFS(ISNUMBER(SEARCH("CP02",S7064)),"ราชพฤกษ",ISNUMBER(SEARCH("CP03",S7064)),"บางใหญ่",ISNUMBER(SEARCH("CP04",S7064)),"บางบอน",OR(ISNUMBER(SEARCH("CP",S7064)),ISNUMBER(SEARCH("BTC",D7064))),"340",TRUE,"")</f>
        <v>บางใหญ่</v>
      </c>
    </row>
    <row r="7065" spans="1:20" x14ac:dyDescent="0.2">
      <c r="A7065" t="s">
        <v>7027</v>
      </c>
      <c r="B7065" t="s">
        <v>15</v>
      </c>
      <c r="C7065">
        <v>2026</v>
      </c>
      <c r="D7065" t="s">
        <v>7055</v>
      </c>
      <c r="E7065" t="s">
        <v>1617</v>
      </c>
      <c r="F7065" t="s">
        <v>1618</v>
      </c>
      <c r="G7065" t="s">
        <v>1536</v>
      </c>
      <c r="H7065" t="s">
        <v>2586</v>
      </c>
      <c r="I7065" t="s">
        <v>7056</v>
      </c>
      <c r="J7065" t="s">
        <v>7057</v>
      </c>
      <c r="K7065" t="s">
        <v>2603</v>
      </c>
      <c r="L7065" s="1">
        <v>1</v>
      </c>
      <c r="M7065" s="1">
        <v>250</v>
      </c>
      <c r="N7065" s="1">
        <v>0</v>
      </c>
      <c r="O7065" s="1" t="s">
        <v>2580</v>
      </c>
      <c r="P7065" s="1">
        <v>233.64</v>
      </c>
      <c r="Q7065" s="1">
        <v>16.36</v>
      </c>
      <c r="R7065" s="1">
        <v>250</v>
      </c>
      <c r="S7065" t="s">
        <v>2606</v>
      </c>
      <c r="T7065" t="str" cm="1">
        <f t="array" ref="T7065">_xlfn.IFS(ISNUMBER(SEARCH("CP02",S7065)),"ราชพฤกษ",ISNUMBER(SEARCH("CP03",S7065)),"บางใหญ่",ISNUMBER(SEARCH("CP04",S7065)),"บางบอน",OR(ISNUMBER(SEARCH("CP",S7065)),ISNUMBER(SEARCH("BTC",D7065))),"340",TRUE,"")</f>
        <v>บางใหญ่</v>
      </c>
    </row>
    <row r="7066" spans="1:20" x14ac:dyDescent="0.2">
      <c r="A7066" t="s">
        <v>7027</v>
      </c>
      <c r="B7066" t="s">
        <v>15</v>
      </c>
      <c r="C7066">
        <v>2026</v>
      </c>
      <c r="D7066" t="s">
        <v>7055</v>
      </c>
      <c r="E7066" t="s">
        <v>1553</v>
      </c>
      <c r="F7066" t="s">
        <v>1554</v>
      </c>
      <c r="G7066" t="s">
        <v>2585</v>
      </c>
      <c r="H7066" t="s">
        <v>2586</v>
      </c>
      <c r="I7066" t="s">
        <v>7056</v>
      </c>
      <c r="J7066" t="s">
        <v>7057</v>
      </c>
      <c r="K7066" t="s">
        <v>2603</v>
      </c>
      <c r="L7066" s="1">
        <v>4</v>
      </c>
      <c r="M7066" s="1">
        <v>120</v>
      </c>
      <c r="N7066" s="1">
        <v>0</v>
      </c>
      <c r="O7066" s="1" t="s">
        <v>2580</v>
      </c>
      <c r="P7066" s="1">
        <v>0</v>
      </c>
      <c r="Q7066" s="1">
        <v>0</v>
      </c>
      <c r="R7066" s="1">
        <v>0</v>
      </c>
      <c r="S7066" t="s">
        <v>2606</v>
      </c>
      <c r="T7066" t="str" cm="1">
        <f t="array" ref="T7066">_xlfn.IFS(ISNUMBER(SEARCH("CP02",S7066)),"ราชพฤกษ",ISNUMBER(SEARCH("CP03",S7066)),"บางใหญ่",ISNUMBER(SEARCH("CP04",S7066)),"บางบอน",OR(ISNUMBER(SEARCH("CP",S7066)),ISNUMBER(SEARCH("BTC",D7066))),"340",TRUE,"")</f>
        <v>บางใหญ่</v>
      </c>
    </row>
    <row r="7067" spans="1:20" x14ac:dyDescent="0.2">
      <c r="A7067" t="s">
        <v>7027</v>
      </c>
      <c r="B7067" t="s">
        <v>15</v>
      </c>
      <c r="C7067">
        <v>2026</v>
      </c>
      <c r="D7067" t="s">
        <v>7055</v>
      </c>
      <c r="E7067" t="s">
        <v>1563</v>
      </c>
      <c r="F7067" t="s">
        <v>1564</v>
      </c>
      <c r="G7067" t="s">
        <v>2585</v>
      </c>
      <c r="H7067" t="s">
        <v>2586</v>
      </c>
      <c r="I7067" t="s">
        <v>7056</v>
      </c>
      <c r="J7067" t="s">
        <v>7057</v>
      </c>
      <c r="K7067" t="s">
        <v>2603</v>
      </c>
      <c r="L7067" s="1">
        <v>1</v>
      </c>
      <c r="M7067" s="1">
        <v>160</v>
      </c>
      <c r="N7067" s="1">
        <v>0</v>
      </c>
      <c r="O7067" s="1" t="s">
        <v>2580</v>
      </c>
      <c r="P7067" s="1">
        <v>0</v>
      </c>
      <c r="Q7067" s="1">
        <v>0</v>
      </c>
      <c r="R7067" s="1">
        <v>0</v>
      </c>
      <c r="S7067" t="s">
        <v>2606</v>
      </c>
      <c r="T7067" t="str" cm="1">
        <f t="array" ref="T7067">_xlfn.IFS(ISNUMBER(SEARCH("CP02",S7067)),"ราชพฤกษ",ISNUMBER(SEARCH("CP03",S7067)),"บางใหญ่",ISNUMBER(SEARCH("CP04",S7067)),"บางบอน",OR(ISNUMBER(SEARCH("CP",S7067)),ISNUMBER(SEARCH("BTC",D7067))),"340",TRUE,"")</f>
        <v>บางใหญ่</v>
      </c>
    </row>
    <row r="7068" spans="1:20" x14ac:dyDescent="0.2">
      <c r="A7068" t="s">
        <v>7027</v>
      </c>
      <c r="B7068" t="s">
        <v>15</v>
      </c>
      <c r="C7068">
        <v>2026</v>
      </c>
      <c r="D7068" t="s">
        <v>7058</v>
      </c>
      <c r="E7068" t="s">
        <v>547</v>
      </c>
      <c r="F7068" t="s">
        <v>548</v>
      </c>
      <c r="G7068" t="s">
        <v>2582</v>
      </c>
      <c r="H7068" t="s">
        <v>2586</v>
      </c>
      <c r="I7068" t="s">
        <v>7059</v>
      </c>
      <c r="J7068" t="s">
        <v>7060</v>
      </c>
      <c r="K7068" t="s">
        <v>2603</v>
      </c>
      <c r="L7068" s="1">
        <v>1</v>
      </c>
      <c r="M7068" s="1">
        <v>1550</v>
      </c>
      <c r="N7068" s="1">
        <v>0</v>
      </c>
      <c r="O7068" s="1" t="s">
        <v>2580</v>
      </c>
      <c r="P7068" s="1">
        <v>1448.6</v>
      </c>
      <c r="Q7068" s="1">
        <v>101.4</v>
      </c>
      <c r="R7068" s="1">
        <v>1550</v>
      </c>
      <c r="S7068" t="s">
        <v>2605</v>
      </c>
      <c r="T7068" t="str" cm="1">
        <f t="array" ref="T7068">_xlfn.IFS(ISNUMBER(SEARCH("CP02",S7068)),"ราชพฤกษ",ISNUMBER(SEARCH("CP03",S7068)),"บางใหญ่",ISNUMBER(SEARCH("CP04",S7068)),"บางบอน",OR(ISNUMBER(SEARCH("CP",S7068)),ISNUMBER(SEARCH("BTC",D7068))),"340",TRUE,"")</f>
        <v>บางใหญ่</v>
      </c>
    </row>
    <row r="7069" spans="1:20" x14ac:dyDescent="0.2">
      <c r="A7069" t="s">
        <v>7027</v>
      </c>
      <c r="B7069" t="s">
        <v>15</v>
      </c>
      <c r="C7069">
        <v>2026</v>
      </c>
      <c r="D7069" t="s">
        <v>7058</v>
      </c>
      <c r="E7069" t="s">
        <v>513</v>
      </c>
      <c r="F7069" t="s">
        <v>514</v>
      </c>
      <c r="G7069" t="s">
        <v>2582</v>
      </c>
      <c r="H7069" t="s">
        <v>2586</v>
      </c>
      <c r="I7069" t="s">
        <v>7059</v>
      </c>
      <c r="J7069" t="s">
        <v>7060</v>
      </c>
      <c r="K7069" t="s">
        <v>2603</v>
      </c>
      <c r="L7069" s="1">
        <v>1</v>
      </c>
      <c r="M7069" s="1">
        <v>250</v>
      </c>
      <c r="N7069" s="1">
        <v>0</v>
      </c>
      <c r="O7069" s="1" t="s">
        <v>2580</v>
      </c>
      <c r="P7069" s="1">
        <v>233.64</v>
      </c>
      <c r="Q7069" s="1">
        <v>16.36</v>
      </c>
      <c r="R7069" s="1">
        <v>250</v>
      </c>
      <c r="S7069" t="s">
        <v>2605</v>
      </c>
      <c r="T7069" t="str" cm="1">
        <f t="array" ref="T7069">_xlfn.IFS(ISNUMBER(SEARCH("CP02",S7069)),"ราชพฤกษ",ISNUMBER(SEARCH("CP03",S7069)),"บางใหญ่",ISNUMBER(SEARCH("CP04",S7069)),"บางบอน",OR(ISNUMBER(SEARCH("CP",S7069)),ISNUMBER(SEARCH("BTC",D7069))),"340",TRUE,"")</f>
        <v>บางใหญ่</v>
      </c>
    </row>
    <row r="7070" spans="1:20" x14ac:dyDescent="0.2">
      <c r="A7070" t="s">
        <v>7027</v>
      </c>
      <c r="B7070" t="s">
        <v>15</v>
      </c>
      <c r="C7070">
        <v>2026</v>
      </c>
      <c r="D7070" t="s">
        <v>7058</v>
      </c>
      <c r="E7070" t="s">
        <v>513</v>
      </c>
      <c r="F7070" t="s">
        <v>514</v>
      </c>
      <c r="G7070" t="s">
        <v>2582</v>
      </c>
      <c r="H7070" t="s">
        <v>2586</v>
      </c>
      <c r="I7070" t="s">
        <v>7059</v>
      </c>
      <c r="J7070" t="s">
        <v>7060</v>
      </c>
      <c r="K7070" t="s">
        <v>2603</v>
      </c>
      <c r="L7070" s="1">
        <v>1</v>
      </c>
      <c r="M7070" s="1">
        <v>250</v>
      </c>
      <c r="N7070" s="1">
        <v>0</v>
      </c>
      <c r="O7070" s="1" t="s">
        <v>2580</v>
      </c>
      <c r="P7070" s="1">
        <v>0</v>
      </c>
      <c r="Q7070" s="1">
        <v>0</v>
      </c>
      <c r="R7070" s="1">
        <v>0</v>
      </c>
      <c r="S7070" t="s">
        <v>2605</v>
      </c>
      <c r="T7070" t="str" cm="1">
        <f t="array" ref="T7070">_xlfn.IFS(ISNUMBER(SEARCH("CP02",S7070)),"ราชพฤกษ",ISNUMBER(SEARCH("CP03",S7070)),"บางใหญ่",ISNUMBER(SEARCH("CP04",S7070)),"บางบอน",OR(ISNUMBER(SEARCH("CP",S7070)),ISNUMBER(SEARCH("BTC",D7070))),"340",TRUE,"")</f>
        <v>บางใหญ่</v>
      </c>
    </row>
    <row r="7071" spans="1:20" x14ac:dyDescent="0.2">
      <c r="A7071" t="s">
        <v>7027</v>
      </c>
      <c r="B7071" t="s">
        <v>15</v>
      </c>
      <c r="C7071">
        <v>2026</v>
      </c>
      <c r="D7071" t="s">
        <v>7058</v>
      </c>
      <c r="E7071" t="s">
        <v>121</v>
      </c>
      <c r="F7071" t="s">
        <v>122</v>
      </c>
      <c r="G7071" t="s">
        <v>2582</v>
      </c>
      <c r="H7071" t="s">
        <v>2586</v>
      </c>
      <c r="I7071" t="s">
        <v>7059</v>
      </c>
      <c r="J7071" t="s">
        <v>7060</v>
      </c>
      <c r="K7071" t="s">
        <v>2603</v>
      </c>
      <c r="L7071" s="1">
        <v>1</v>
      </c>
      <c r="M7071" s="1">
        <v>240</v>
      </c>
      <c r="N7071" s="1">
        <v>0</v>
      </c>
      <c r="O7071" s="1" t="s">
        <v>2580</v>
      </c>
      <c r="P7071" s="1">
        <v>224.3</v>
      </c>
      <c r="Q7071" s="1">
        <v>15.7</v>
      </c>
      <c r="R7071" s="1">
        <v>240</v>
      </c>
      <c r="S7071" t="s">
        <v>2605</v>
      </c>
      <c r="T7071" t="str" cm="1">
        <f t="array" ref="T7071">_xlfn.IFS(ISNUMBER(SEARCH("CP02",S7071)),"ราชพฤกษ",ISNUMBER(SEARCH("CP03",S7071)),"บางใหญ่",ISNUMBER(SEARCH("CP04",S7071)),"บางบอน",OR(ISNUMBER(SEARCH("CP",S7071)),ISNUMBER(SEARCH("BTC",D7071))),"340",TRUE,"")</f>
        <v>บางใหญ่</v>
      </c>
    </row>
    <row r="7072" spans="1:20" x14ac:dyDescent="0.2">
      <c r="A7072" t="s">
        <v>7027</v>
      </c>
      <c r="B7072" t="s">
        <v>15</v>
      </c>
      <c r="C7072">
        <v>2026</v>
      </c>
      <c r="D7072" t="s">
        <v>7058</v>
      </c>
      <c r="E7072" t="s">
        <v>1185</v>
      </c>
      <c r="F7072" t="s">
        <v>1186</v>
      </c>
      <c r="G7072" t="s">
        <v>2582</v>
      </c>
      <c r="H7072" t="s">
        <v>2586</v>
      </c>
      <c r="I7072" t="s">
        <v>7059</v>
      </c>
      <c r="J7072" t="s">
        <v>7060</v>
      </c>
      <c r="K7072" t="s">
        <v>2603</v>
      </c>
      <c r="L7072" s="1">
        <v>1</v>
      </c>
      <c r="M7072" s="1">
        <v>20</v>
      </c>
      <c r="N7072" s="1">
        <v>0</v>
      </c>
      <c r="O7072" s="1" t="s">
        <v>2580</v>
      </c>
      <c r="P7072" s="1">
        <v>18.690000000000001</v>
      </c>
      <c r="Q7072" s="1">
        <v>1.31</v>
      </c>
      <c r="R7072" s="1">
        <v>20</v>
      </c>
      <c r="S7072" t="s">
        <v>2605</v>
      </c>
      <c r="T7072" t="str" cm="1">
        <f t="array" ref="T7072">_xlfn.IFS(ISNUMBER(SEARCH("CP02",S7072)),"ราชพฤกษ",ISNUMBER(SEARCH("CP03",S7072)),"บางใหญ่",ISNUMBER(SEARCH("CP04",S7072)),"บางบอน",OR(ISNUMBER(SEARCH("CP",S7072)),ISNUMBER(SEARCH("BTC",D7072))),"340",TRUE,"")</f>
        <v>บางใหญ่</v>
      </c>
    </row>
    <row r="7073" spans="1:20" x14ac:dyDescent="0.2">
      <c r="A7073" t="s">
        <v>7027</v>
      </c>
      <c r="B7073" t="s">
        <v>15</v>
      </c>
      <c r="C7073">
        <v>2026</v>
      </c>
      <c r="D7073" t="s">
        <v>7058</v>
      </c>
      <c r="E7073" t="s">
        <v>229</v>
      </c>
      <c r="F7073" t="s">
        <v>230</v>
      </c>
      <c r="G7073" t="s">
        <v>2582</v>
      </c>
      <c r="H7073" t="s">
        <v>2586</v>
      </c>
      <c r="I7073" t="s">
        <v>7059</v>
      </c>
      <c r="J7073" t="s">
        <v>7060</v>
      </c>
      <c r="K7073" t="s">
        <v>2603</v>
      </c>
      <c r="L7073" s="1">
        <v>1</v>
      </c>
      <c r="M7073" s="1">
        <v>300</v>
      </c>
      <c r="N7073" s="1">
        <v>0</v>
      </c>
      <c r="O7073" s="1" t="s">
        <v>2580</v>
      </c>
      <c r="P7073" s="1">
        <v>280.37</v>
      </c>
      <c r="Q7073" s="1">
        <v>19.63</v>
      </c>
      <c r="R7073" s="1">
        <v>300</v>
      </c>
      <c r="S7073" t="s">
        <v>2605</v>
      </c>
      <c r="T7073" t="str" cm="1">
        <f t="array" ref="T7073">_xlfn.IFS(ISNUMBER(SEARCH("CP02",S7073)),"ราชพฤกษ",ISNUMBER(SEARCH("CP03",S7073)),"บางใหญ่",ISNUMBER(SEARCH("CP04",S7073)),"บางบอน",OR(ISNUMBER(SEARCH("CP",S7073)),ISNUMBER(SEARCH("BTC",D7073))),"340",TRUE,"")</f>
        <v>บางใหญ่</v>
      </c>
    </row>
    <row r="7074" spans="1:20" x14ac:dyDescent="0.2">
      <c r="A7074" t="s">
        <v>7027</v>
      </c>
      <c r="B7074" t="s">
        <v>15</v>
      </c>
      <c r="C7074">
        <v>2026</v>
      </c>
      <c r="D7074" t="s">
        <v>2827</v>
      </c>
      <c r="E7074" t="s">
        <v>525</v>
      </c>
      <c r="F7074" t="s">
        <v>526</v>
      </c>
      <c r="G7074" t="s">
        <v>2582</v>
      </c>
      <c r="H7074" t="s">
        <v>2586</v>
      </c>
      <c r="I7074" t="s">
        <v>7061</v>
      </c>
      <c r="J7074" t="s">
        <v>2829</v>
      </c>
      <c r="K7074" t="s">
        <v>2830</v>
      </c>
      <c r="L7074" s="1">
        <v>1</v>
      </c>
      <c r="M7074" s="1">
        <v>1150</v>
      </c>
      <c r="N7074" s="1">
        <v>0</v>
      </c>
      <c r="O7074" s="1" t="s">
        <v>2580</v>
      </c>
      <c r="P7074" s="1">
        <v>1074.77</v>
      </c>
      <c r="Q7074" s="1">
        <v>75.23</v>
      </c>
      <c r="R7074" s="1">
        <v>1150</v>
      </c>
      <c r="S7074" t="s">
        <v>2631</v>
      </c>
      <c r="T7074" t="str" cm="1">
        <f t="array" ref="T7074">_xlfn.IFS(ISNUMBER(SEARCH("CP02",S7074)),"ราชพฤกษ",ISNUMBER(SEARCH("CP03",S7074)),"บางใหญ่",ISNUMBER(SEARCH("CP04",S7074)),"บางบอน",OR(ISNUMBER(SEARCH("CP",S7074)),ISNUMBER(SEARCH("BTC",D7074))),"340",TRUE,"")</f>
        <v>บางบอน</v>
      </c>
    </row>
    <row r="7075" spans="1:20" x14ac:dyDescent="0.2">
      <c r="A7075" t="s">
        <v>7027</v>
      </c>
      <c r="B7075" t="s">
        <v>15</v>
      </c>
      <c r="C7075">
        <v>2026</v>
      </c>
      <c r="D7075" t="s">
        <v>2827</v>
      </c>
      <c r="E7075" t="s">
        <v>523</v>
      </c>
      <c r="F7075" t="s">
        <v>524</v>
      </c>
      <c r="G7075" t="s">
        <v>2582</v>
      </c>
      <c r="H7075" t="s">
        <v>2586</v>
      </c>
      <c r="I7075" t="s">
        <v>7061</v>
      </c>
      <c r="J7075" t="s">
        <v>2829</v>
      </c>
      <c r="K7075" t="s">
        <v>2830</v>
      </c>
      <c r="L7075" s="1">
        <v>1</v>
      </c>
      <c r="M7075" s="1">
        <v>175</v>
      </c>
      <c r="N7075" s="1">
        <v>0</v>
      </c>
      <c r="O7075" s="1" t="s">
        <v>2580</v>
      </c>
      <c r="P7075" s="1">
        <v>0</v>
      </c>
      <c r="Q7075" s="1">
        <v>0</v>
      </c>
      <c r="R7075" s="1">
        <v>0</v>
      </c>
      <c r="S7075" t="s">
        <v>2631</v>
      </c>
      <c r="T7075" t="str" cm="1">
        <f t="array" ref="T7075">_xlfn.IFS(ISNUMBER(SEARCH("CP02",S7075)),"ราชพฤกษ",ISNUMBER(SEARCH("CP03",S7075)),"บางใหญ่",ISNUMBER(SEARCH("CP04",S7075)),"บางบอน",OR(ISNUMBER(SEARCH("CP",S7075)),ISNUMBER(SEARCH("BTC",D7075))),"340",TRUE,"")</f>
        <v>บางบอน</v>
      </c>
    </row>
    <row r="7076" spans="1:20" x14ac:dyDescent="0.2">
      <c r="A7076" t="s">
        <v>7027</v>
      </c>
      <c r="B7076" t="s">
        <v>15</v>
      </c>
      <c r="C7076">
        <v>2026</v>
      </c>
      <c r="D7076" t="s">
        <v>2827</v>
      </c>
      <c r="E7076" t="s">
        <v>121</v>
      </c>
      <c r="F7076" t="s">
        <v>122</v>
      </c>
      <c r="G7076" t="s">
        <v>2582</v>
      </c>
      <c r="H7076" t="s">
        <v>2586</v>
      </c>
      <c r="I7076" t="s">
        <v>7061</v>
      </c>
      <c r="J7076" t="s">
        <v>2829</v>
      </c>
      <c r="K7076" t="s">
        <v>2830</v>
      </c>
      <c r="L7076" s="1">
        <v>1</v>
      </c>
      <c r="M7076" s="1">
        <v>240</v>
      </c>
      <c r="N7076" s="1">
        <v>0</v>
      </c>
      <c r="O7076" s="1" t="s">
        <v>2580</v>
      </c>
      <c r="P7076" s="1">
        <v>0</v>
      </c>
      <c r="Q7076" s="1">
        <v>0</v>
      </c>
      <c r="R7076" s="1">
        <v>0</v>
      </c>
      <c r="S7076" t="s">
        <v>2631</v>
      </c>
      <c r="T7076" t="str" cm="1">
        <f t="array" ref="T7076">_xlfn.IFS(ISNUMBER(SEARCH("CP02",S7076)),"ราชพฤกษ",ISNUMBER(SEARCH("CP03",S7076)),"บางใหญ่",ISNUMBER(SEARCH("CP04",S7076)),"บางบอน",OR(ISNUMBER(SEARCH("CP",S7076)),ISNUMBER(SEARCH("BTC",D7076))),"340",TRUE,"")</f>
        <v>บางบอน</v>
      </c>
    </row>
    <row r="7077" spans="1:20" x14ac:dyDescent="0.2">
      <c r="A7077" t="s">
        <v>7027</v>
      </c>
      <c r="B7077" t="s">
        <v>15</v>
      </c>
      <c r="C7077">
        <v>2026</v>
      </c>
      <c r="D7077" t="s">
        <v>2827</v>
      </c>
      <c r="E7077" t="s">
        <v>1189</v>
      </c>
      <c r="F7077" t="s">
        <v>1190</v>
      </c>
      <c r="G7077" t="s">
        <v>2582</v>
      </c>
      <c r="H7077" t="s">
        <v>2586</v>
      </c>
      <c r="I7077" t="s">
        <v>7061</v>
      </c>
      <c r="J7077" t="s">
        <v>2829</v>
      </c>
      <c r="K7077" t="s">
        <v>2830</v>
      </c>
      <c r="L7077" s="1">
        <v>1</v>
      </c>
      <c r="M7077" s="1">
        <v>20</v>
      </c>
      <c r="N7077" s="1">
        <v>0</v>
      </c>
      <c r="O7077" s="1" t="s">
        <v>2580</v>
      </c>
      <c r="P7077" s="1">
        <v>0</v>
      </c>
      <c r="Q7077" s="1">
        <v>0</v>
      </c>
      <c r="R7077" s="1">
        <v>0</v>
      </c>
      <c r="S7077" t="s">
        <v>2631</v>
      </c>
      <c r="T7077" t="str" cm="1">
        <f t="array" ref="T7077">_xlfn.IFS(ISNUMBER(SEARCH("CP02",S7077)),"ราชพฤกษ",ISNUMBER(SEARCH("CP03",S7077)),"บางใหญ่",ISNUMBER(SEARCH("CP04",S7077)),"บางบอน",OR(ISNUMBER(SEARCH("CP",S7077)),ISNUMBER(SEARCH("BTC",D7077))),"340",TRUE,"")</f>
        <v>บางบอน</v>
      </c>
    </row>
    <row r="7078" spans="1:20" x14ac:dyDescent="0.2">
      <c r="A7078" t="s">
        <v>7027</v>
      </c>
      <c r="B7078" t="s">
        <v>15</v>
      </c>
      <c r="C7078">
        <v>2026</v>
      </c>
      <c r="D7078" t="s">
        <v>2827</v>
      </c>
      <c r="E7078" t="s">
        <v>553</v>
      </c>
      <c r="F7078" t="s">
        <v>554</v>
      </c>
      <c r="G7078" t="s">
        <v>2582</v>
      </c>
      <c r="H7078" t="s">
        <v>2586</v>
      </c>
      <c r="I7078" t="s">
        <v>7061</v>
      </c>
      <c r="J7078" t="s">
        <v>2829</v>
      </c>
      <c r="K7078" t="s">
        <v>2830</v>
      </c>
      <c r="L7078" s="1">
        <v>1</v>
      </c>
      <c r="M7078" s="1">
        <v>250</v>
      </c>
      <c r="N7078" s="1">
        <v>0</v>
      </c>
      <c r="O7078" s="1" t="s">
        <v>2580</v>
      </c>
      <c r="P7078" s="1">
        <v>233.64</v>
      </c>
      <c r="Q7078" s="1">
        <v>16.36</v>
      </c>
      <c r="R7078" s="1">
        <v>250</v>
      </c>
      <c r="S7078" t="s">
        <v>2631</v>
      </c>
      <c r="T7078" t="str" cm="1">
        <f t="array" ref="T7078">_xlfn.IFS(ISNUMBER(SEARCH("CP02",S7078)),"ราชพฤกษ",ISNUMBER(SEARCH("CP03",S7078)),"บางใหญ่",ISNUMBER(SEARCH("CP04",S7078)),"บางบอน",OR(ISNUMBER(SEARCH("CP",S7078)),ISNUMBER(SEARCH("BTC",D7078))),"340",TRUE,"")</f>
        <v>บางบอน</v>
      </c>
    </row>
    <row r="7079" spans="1:20" x14ac:dyDescent="0.2">
      <c r="A7079" t="s">
        <v>7027</v>
      </c>
      <c r="B7079" t="s">
        <v>15</v>
      </c>
      <c r="C7079">
        <v>2026</v>
      </c>
      <c r="D7079" t="s">
        <v>2827</v>
      </c>
      <c r="E7079" t="s">
        <v>39</v>
      </c>
      <c r="F7079" t="s">
        <v>40</v>
      </c>
      <c r="G7079" t="s">
        <v>2582</v>
      </c>
      <c r="H7079" t="s">
        <v>2586</v>
      </c>
      <c r="I7079" t="s">
        <v>7061</v>
      </c>
      <c r="J7079" t="s">
        <v>2829</v>
      </c>
      <c r="K7079" t="s">
        <v>2830</v>
      </c>
      <c r="L7079" s="1">
        <v>1</v>
      </c>
      <c r="M7079" s="1">
        <v>4090</v>
      </c>
      <c r="N7079" s="1">
        <v>500</v>
      </c>
      <c r="O7079" s="1" t="s">
        <v>2580</v>
      </c>
      <c r="P7079" s="1">
        <v>3355.14</v>
      </c>
      <c r="Q7079" s="1">
        <v>234.86</v>
      </c>
      <c r="R7079" s="1">
        <v>3590</v>
      </c>
      <c r="S7079" t="s">
        <v>2631</v>
      </c>
      <c r="T7079" t="str" cm="1">
        <f t="array" ref="T7079">_xlfn.IFS(ISNUMBER(SEARCH("CP02",S7079)),"ราชพฤกษ",ISNUMBER(SEARCH("CP03",S7079)),"บางใหญ่",ISNUMBER(SEARCH("CP04",S7079)),"บางบอน",OR(ISNUMBER(SEARCH("CP",S7079)),ISNUMBER(SEARCH("BTC",D7079))),"340",TRUE,"")</f>
        <v>บางบอน</v>
      </c>
    </row>
    <row r="7080" spans="1:20" x14ac:dyDescent="0.2">
      <c r="A7080" t="s">
        <v>7027</v>
      </c>
      <c r="B7080" t="s">
        <v>15</v>
      </c>
      <c r="C7080">
        <v>2026</v>
      </c>
      <c r="D7080" t="s">
        <v>2827</v>
      </c>
      <c r="E7080" t="s">
        <v>1501</v>
      </c>
      <c r="F7080" t="s">
        <v>1502</v>
      </c>
      <c r="G7080" t="s">
        <v>2582</v>
      </c>
      <c r="H7080" t="s">
        <v>2586</v>
      </c>
      <c r="I7080" t="s">
        <v>7061</v>
      </c>
      <c r="J7080" t="s">
        <v>2829</v>
      </c>
      <c r="K7080" t="s">
        <v>2830</v>
      </c>
      <c r="L7080" s="1">
        <v>1</v>
      </c>
      <c r="M7080" s="1">
        <v>1700</v>
      </c>
      <c r="N7080" s="1">
        <v>0</v>
      </c>
      <c r="O7080" s="1" t="s">
        <v>2580</v>
      </c>
      <c r="P7080" s="1">
        <v>1588.79</v>
      </c>
      <c r="Q7080" s="1">
        <v>111.21</v>
      </c>
      <c r="R7080" s="1">
        <v>1700</v>
      </c>
      <c r="S7080" t="s">
        <v>2631</v>
      </c>
      <c r="T7080" t="str" cm="1">
        <f t="array" ref="T7080">_xlfn.IFS(ISNUMBER(SEARCH("CP02",S7080)),"ราชพฤกษ",ISNUMBER(SEARCH("CP03",S7080)),"บางใหญ่",ISNUMBER(SEARCH("CP04",S7080)),"บางบอน",OR(ISNUMBER(SEARCH("CP",S7080)),ISNUMBER(SEARCH("BTC",D7080))),"340",TRUE,"")</f>
        <v>บางบอน</v>
      </c>
    </row>
    <row r="7081" spans="1:20" x14ac:dyDescent="0.2">
      <c r="A7081" t="s">
        <v>7027</v>
      </c>
      <c r="B7081" t="s">
        <v>15</v>
      </c>
      <c r="C7081">
        <v>2026</v>
      </c>
      <c r="D7081" t="s">
        <v>5120</v>
      </c>
      <c r="E7081" t="s">
        <v>473</v>
      </c>
      <c r="F7081" t="s">
        <v>474</v>
      </c>
      <c r="G7081" t="s">
        <v>2582</v>
      </c>
      <c r="H7081" t="s">
        <v>2586</v>
      </c>
      <c r="I7081" t="s">
        <v>7062</v>
      </c>
      <c r="J7081" t="s">
        <v>5122</v>
      </c>
      <c r="K7081" t="s">
        <v>2649</v>
      </c>
      <c r="L7081" s="1">
        <v>1</v>
      </c>
      <c r="M7081" s="1">
        <v>2750</v>
      </c>
      <c r="N7081" s="1">
        <v>0</v>
      </c>
      <c r="O7081" s="1" t="s">
        <v>2580</v>
      </c>
      <c r="P7081" s="1">
        <v>2570.09</v>
      </c>
      <c r="Q7081" s="1">
        <v>179.91</v>
      </c>
      <c r="R7081" s="1">
        <v>2750</v>
      </c>
      <c r="S7081" t="s">
        <v>2605</v>
      </c>
      <c r="T7081" t="str" cm="1">
        <f t="array" ref="T7081">_xlfn.IFS(ISNUMBER(SEARCH("CP02",S7081)),"ราชพฤกษ",ISNUMBER(SEARCH("CP03",S7081)),"บางใหญ่",ISNUMBER(SEARCH("CP04",S7081)),"บางบอน",OR(ISNUMBER(SEARCH("CP",S7081)),ISNUMBER(SEARCH("BTC",D7081))),"340",TRUE,"")</f>
        <v>บางใหญ่</v>
      </c>
    </row>
    <row r="7082" spans="1:20" x14ac:dyDescent="0.2">
      <c r="A7082" t="s">
        <v>7027</v>
      </c>
      <c r="B7082" t="s">
        <v>15</v>
      </c>
      <c r="C7082">
        <v>2026</v>
      </c>
      <c r="D7082" t="s">
        <v>5120</v>
      </c>
      <c r="E7082" t="s">
        <v>471</v>
      </c>
      <c r="F7082" t="s">
        <v>472</v>
      </c>
      <c r="G7082" t="s">
        <v>2582</v>
      </c>
      <c r="H7082" t="s">
        <v>2586</v>
      </c>
      <c r="I7082" t="s">
        <v>7062</v>
      </c>
      <c r="J7082" t="s">
        <v>5122</v>
      </c>
      <c r="K7082" t="s">
        <v>2649</v>
      </c>
      <c r="L7082" s="1">
        <v>1</v>
      </c>
      <c r="M7082" s="1">
        <v>490</v>
      </c>
      <c r="N7082" s="1">
        <v>0</v>
      </c>
      <c r="O7082" s="1" t="s">
        <v>2580</v>
      </c>
      <c r="P7082" s="1">
        <v>0</v>
      </c>
      <c r="Q7082" s="1">
        <v>0</v>
      </c>
      <c r="R7082" s="1">
        <v>0</v>
      </c>
      <c r="S7082" t="s">
        <v>2605</v>
      </c>
      <c r="T7082" t="str" cm="1">
        <f t="array" ref="T7082">_xlfn.IFS(ISNUMBER(SEARCH("CP02",S7082)),"ราชพฤกษ",ISNUMBER(SEARCH("CP03",S7082)),"บางใหญ่",ISNUMBER(SEARCH("CP04",S7082)),"บางบอน",OR(ISNUMBER(SEARCH("CP",S7082)),ISNUMBER(SEARCH("BTC",D7082))),"340",TRUE,"")</f>
        <v>บางใหญ่</v>
      </c>
    </row>
    <row r="7083" spans="1:20" x14ac:dyDescent="0.2">
      <c r="A7083" t="s">
        <v>7027</v>
      </c>
      <c r="B7083" t="s">
        <v>15</v>
      </c>
      <c r="C7083">
        <v>2026</v>
      </c>
      <c r="D7083" t="s">
        <v>5120</v>
      </c>
      <c r="E7083" t="s">
        <v>123</v>
      </c>
      <c r="F7083" t="s">
        <v>124</v>
      </c>
      <c r="G7083" t="s">
        <v>2582</v>
      </c>
      <c r="H7083" t="s">
        <v>2586</v>
      </c>
      <c r="I7083" t="s">
        <v>7062</v>
      </c>
      <c r="J7083" t="s">
        <v>5122</v>
      </c>
      <c r="K7083" t="s">
        <v>2649</v>
      </c>
      <c r="L7083" s="1">
        <v>1</v>
      </c>
      <c r="M7083" s="1">
        <v>350</v>
      </c>
      <c r="N7083" s="1">
        <v>0</v>
      </c>
      <c r="O7083" s="1" t="s">
        <v>2580</v>
      </c>
      <c r="P7083" s="1">
        <v>327.10000000000002</v>
      </c>
      <c r="Q7083" s="1">
        <v>22.9</v>
      </c>
      <c r="R7083" s="1">
        <v>350</v>
      </c>
      <c r="S7083" t="s">
        <v>2605</v>
      </c>
      <c r="T7083" t="str" cm="1">
        <f t="array" ref="T7083">_xlfn.IFS(ISNUMBER(SEARCH("CP02",S7083)),"ราชพฤกษ",ISNUMBER(SEARCH("CP03",S7083)),"บางใหญ่",ISNUMBER(SEARCH("CP04",S7083)),"บางบอน",OR(ISNUMBER(SEARCH("CP",S7083)),ISNUMBER(SEARCH("BTC",D7083))),"340",TRUE,"")</f>
        <v>บางใหญ่</v>
      </c>
    </row>
    <row r="7084" spans="1:20" x14ac:dyDescent="0.2">
      <c r="A7084" t="s">
        <v>7027</v>
      </c>
      <c r="B7084" t="s">
        <v>15</v>
      </c>
      <c r="C7084">
        <v>2026</v>
      </c>
      <c r="D7084" t="s">
        <v>5120</v>
      </c>
      <c r="E7084" t="s">
        <v>1187</v>
      </c>
      <c r="F7084" t="s">
        <v>1188</v>
      </c>
      <c r="G7084" t="s">
        <v>2582</v>
      </c>
      <c r="H7084" t="s">
        <v>2586</v>
      </c>
      <c r="I7084" t="s">
        <v>7062</v>
      </c>
      <c r="J7084" t="s">
        <v>5122</v>
      </c>
      <c r="K7084" t="s">
        <v>2649</v>
      </c>
      <c r="L7084" s="1">
        <v>1</v>
      </c>
      <c r="M7084" s="1">
        <v>20</v>
      </c>
      <c r="N7084" s="1">
        <v>0</v>
      </c>
      <c r="O7084" s="1" t="s">
        <v>2580</v>
      </c>
      <c r="P7084" s="1">
        <v>18.690000000000001</v>
      </c>
      <c r="Q7084" s="1">
        <v>1.31</v>
      </c>
      <c r="R7084" s="1">
        <v>20</v>
      </c>
      <c r="S7084" t="s">
        <v>2605</v>
      </c>
      <c r="T7084" t="str" cm="1">
        <f t="array" ref="T7084">_xlfn.IFS(ISNUMBER(SEARCH("CP02",S7084)),"ราชพฤกษ",ISNUMBER(SEARCH("CP03",S7084)),"บางใหญ่",ISNUMBER(SEARCH("CP04",S7084)),"บางบอน",OR(ISNUMBER(SEARCH("CP",S7084)),ISNUMBER(SEARCH("BTC",D7084))),"340",TRUE,"")</f>
        <v>บางใหญ่</v>
      </c>
    </row>
    <row r="7085" spans="1:20" x14ac:dyDescent="0.2">
      <c r="A7085" t="s">
        <v>7027</v>
      </c>
      <c r="B7085" t="s">
        <v>15</v>
      </c>
      <c r="C7085">
        <v>2026</v>
      </c>
      <c r="D7085" t="s">
        <v>2895</v>
      </c>
      <c r="E7085" t="s">
        <v>547</v>
      </c>
      <c r="F7085" t="s">
        <v>548</v>
      </c>
      <c r="G7085" t="s">
        <v>2582</v>
      </c>
      <c r="H7085" t="s">
        <v>2586</v>
      </c>
      <c r="I7085" t="s">
        <v>7063</v>
      </c>
      <c r="J7085" t="s">
        <v>2897</v>
      </c>
      <c r="K7085" t="s">
        <v>2893</v>
      </c>
      <c r="L7085" s="1">
        <v>1</v>
      </c>
      <c r="M7085" s="1">
        <v>1550</v>
      </c>
      <c r="N7085" s="1">
        <v>0</v>
      </c>
      <c r="O7085" s="1" t="s">
        <v>2580</v>
      </c>
      <c r="P7085" s="1">
        <v>1448.6</v>
      </c>
      <c r="Q7085" s="1">
        <v>101.4</v>
      </c>
      <c r="R7085" s="1">
        <v>1550</v>
      </c>
      <c r="S7085" t="s">
        <v>2605</v>
      </c>
      <c r="T7085" t="str" cm="1">
        <f t="array" ref="T7085">_xlfn.IFS(ISNUMBER(SEARCH("CP02",S7085)),"ราชพฤกษ",ISNUMBER(SEARCH("CP03",S7085)),"บางใหญ่",ISNUMBER(SEARCH("CP04",S7085)),"บางบอน",OR(ISNUMBER(SEARCH("CP",S7085)),ISNUMBER(SEARCH("BTC",D7085))),"340",TRUE,"")</f>
        <v>บางใหญ่</v>
      </c>
    </row>
    <row r="7086" spans="1:20" x14ac:dyDescent="0.2">
      <c r="A7086" t="s">
        <v>7027</v>
      </c>
      <c r="B7086" t="s">
        <v>15</v>
      </c>
      <c r="C7086">
        <v>2026</v>
      </c>
      <c r="D7086" t="s">
        <v>2895</v>
      </c>
      <c r="E7086" t="s">
        <v>513</v>
      </c>
      <c r="F7086" t="s">
        <v>514</v>
      </c>
      <c r="G7086" t="s">
        <v>2582</v>
      </c>
      <c r="H7086" t="s">
        <v>2586</v>
      </c>
      <c r="I7086" t="s">
        <v>7063</v>
      </c>
      <c r="J7086" t="s">
        <v>2897</v>
      </c>
      <c r="K7086" t="s">
        <v>2893</v>
      </c>
      <c r="L7086" s="1">
        <v>1</v>
      </c>
      <c r="M7086" s="1">
        <v>250</v>
      </c>
      <c r="N7086" s="1">
        <v>0</v>
      </c>
      <c r="O7086" s="1" t="s">
        <v>2580</v>
      </c>
      <c r="P7086" s="1">
        <v>233.64</v>
      </c>
      <c r="Q7086" s="1">
        <v>16.36</v>
      </c>
      <c r="R7086" s="1">
        <v>250</v>
      </c>
      <c r="S7086" t="s">
        <v>2605</v>
      </c>
      <c r="T7086" t="str" cm="1">
        <f t="array" ref="T7086">_xlfn.IFS(ISNUMBER(SEARCH("CP02",S7086)),"ราชพฤกษ",ISNUMBER(SEARCH("CP03",S7086)),"บางใหญ่",ISNUMBER(SEARCH("CP04",S7086)),"บางบอน",OR(ISNUMBER(SEARCH("CP",S7086)),ISNUMBER(SEARCH("BTC",D7086))),"340",TRUE,"")</f>
        <v>บางใหญ่</v>
      </c>
    </row>
    <row r="7087" spans="1:20" x14ac:dyDescent="0.2">
      <c r="A7087" t="s">
        <v>7027</v>
      </c>
      <c r="B7087" t="s">
        <v>15</v>
      </c>
      <c r="C7087">
        <v>2026</v>
      </c>
      <c r="D7087" t="s">
        <v>2895</v>
      </c>
      <c r="E7087" t="s">
        <v>513</v>
      </c>
      <c r="F7087" t="s">
        <v>514</v>
      </c>
      <c r="G7087" t="s">
        <v>2582</v>
      </c>
      <c r="H7087" t="s">
        <v>2586</v>
      </c>
      <c r="I7087" t="s">
        <v>7063</v>
      </c>
      <c r="J7087" t="s">
        <v>2897</v>
      </c>
      <c r="K7087" t="s">
        <v>2893</v>
      </c>
      <c r="L7087" s="1">
        <v>1</v>
      </c>
      <c r="M7087" s="1">
        <v>250</v>
      </c>
      <c r="N7087" s="1">
        <v>0</v>
      </c>
      <c r="O7087" s="1" t="s">
        <v>2580</v>
      </c>
      <c r="P7087" s="1">
        <v>0</v>
      </c>
      <c r="Q7087" s="1">
        <v>0</v>
      </c>
      <c r="R7087" s="1">
        <v>0</v>
      </c>
      <c r="S7087" t="s">
        <v>2605</v>
      </c>
      <c r="T7087" t="str" cm="1">
        <f t="array" ref="T7087">_xlfn.IFS(ISNUMBER(SEARCH("CP02",S7087)),"ราชพฤกษ",ISNUMBER(SEARCH("CP03",S7087)),"บางใหญ่",ISNUMBER(SEARCH("CP04",S7087)),"บางบอน",OR(ISNUMBER(SEARCH("CP",S7087)),ISNUMBER(SEARCH("BTC",D7087))),"340",TRUE,"")</f>
        <v>บางใหญ่</v>
      </c>
    </row>
    <row r="7088" spans="1:20" x14ac:dyDescent="0.2">
      <c r="A7088" t="s">
        <v>7027</v>
      </c>
      <c r="B7088" t="s">
        <v>15</v>
      </c>
      <c r="C7088">
        <v>2026</v>
      </c>
      <c r="D7088" t="s">
        <v>2895</v>
      </c>
      <c r="E7088" t="s">
        <v>121</v>
      </c>
      <c r="F7088" t="s">
        <v>122</v>
      </c>
      <c r="G7088" t="s">
        <v>2582</v>
      </c>
      <c r="H7088" t="s">
        <v>2586</v>
      </c>
      <c r="I7088" t="s">
        <v>7063</v>
      </c>
      <c r="J7088" t="s">
        <v>2897</v>
      </c>
      <c r="K7088" t="s">
        <v>2893</v>
      </c>
      <c r="L7088" s="1">
        <v>1</v>
      </c>
      <c r="M7088" s="1">
        <v>240</v>
      </c>
      <c r="N7088" s="1">
        <v>0</v>
      </c>
      <c r="O7088" s="1" t="s">
        <v>2580</v>
      </c>
      <c r="P7088" s="1">
        <v>224.3</v>
      </c>
      <c r="Q7088" s="1">
        <v>15.7</v>
      </c>
      <c r="R7088" s="1">
        <v>240</v>
      </c>
      <c r="S7088" t="s">
        <v>2605</v>
      </c>
      <c r="T7088" t="str" cm="1">
        <f t="array" ref="T7088">_xlfn.IFS(ISNUMBER(SEARCH("CP02",S7088)),"ราชพฤกษ",ISNUMBER(SEARCH("CP03",S7088)),"บางใหญ่",ISNUMBER(SEARCH("CP04",S7088)),"บางบอน",OR(ISNUMBER(SEARCH("CP",S7088)),ISNUMBER(SEARCH("BTC",D7088))),"340",TRUE,"")</f>
        <v>บางใหญ่</v>
      </c>
    </row>
    <row r="7089" spans="1:20" x14ac:dyDescent="0.2">
      <c r="A7089" t="s">
        <v>7027</v>
      </c>
      <c r="B7089" t="s">
        <v>15</v>
      </c>
      <c r="C7089">
        <v>2026</v>
      </c>
      <c r="D7089" t="s">
        <v>2895</v>
      </c>
      <c r="E7089" t="s">
        <v>1185</v>
      </c>
      <c r="F7089" t="s">
        <v>1186</v>
      </c>
      <c r="G7089" t="s">
        <v>2582</v>
      </c>
      <c r="H7089" t="s">
        <v>2586</v>
      </c>
      <c r="I7089" t="s">
        <v>7063</v>
      </c>
      <c r="J7089" t="s">
        <v>2897</v>
      </c>
      <c r="K7089" t="s">
        <v>2893</v>
      </c>
      <c r="L7089" s="1">
        <v>1</v>
      </c>
      <c r="M7089" s="1">
        <v>20</v>
      </c>
      <c r="N7089" s="1">
        <v>0</v>
      </c>
      <c r="O7089" s="1" t="s">
        <v>2580</v>
      </c>
      <c r="P7089" s="1">
        <v>18.690000000000001</v>
      </c>
      <c r="Q7089" s="1">
        <v>1.31</v>
      </c>
      <c r="R7089" s="1">
        <v>20</v>
      </c>
      <c r="S7089" t="s">
        <v>2605</v>
      </c>
      <c r="T7089" t="str" cm="1">
        <f t="array" ref="T7089">_xlfn.IFS(ISNUMBER(SEARCH("CP02",S7089)),"ราชพฤกษ",ISNUMBER(SEARCH("CP03",S7089)),"บางใหญ่",ISNUMBER(SEARCH("CP04",S7089)),"บางบอน",OR(ISNUMBER(SEARCH("CP",S7089)),ISNUMBER(SEARCH("BTC",D7089))),"340",TRUE,"")</f>
        <v>บางใหญ่</v>
      </c>
    </row>
    <row r="7090" spans="1:20" x14ac:dyDescent="0.2">
      <c r="A7090" t="s">
        <v>7027</v>
      </c>
      <c r="B7090" t="s">
        <v>15</v>
      </c>
      <c r="C7090">
        <v>2026</v>
      </c>
      <c r="D7090" t="s">
        <v>2895</v>
      </c>
      <c r="E7090" t="s">
        <v>577</v>
      </c>
      <c r="F7090" t="s">
        <v>578</v>
      </c>
      <c r="G7090" t="s">
        <v>2706</v>
      </c>
      <c r="H7090" t="s">
        <v>2586</v>
      </c>
      <c r="I7090" t="s">
        <v>7063</v>
      </c>
      <c r="J7090" t="s">
        <v>2897</v>
      </c>
      <c r="K7090" t="s">
        <v>2893</v>
      </c>
      <c r="L7090" s="1">
        <v>2</v>
      </c>
      <c r="M7090" s="1">
        <v>520</v>
      </c>
      <c r="N7090" s="1">
        <v>0</v>
      </c>
      <c r="O7090" s="1" t="s">
        <v>2580</v>
      </c>
      <c r="P7090" s="1">
        <v>971.96</v>
      </c>
      <c r="Q7090" s="1">
        <v>68.040000000000006</v>
      </c>
      <c r="R7090" s="1">
        <v>1040</v>
      </c>
      <c r="S7090" t="s">
        <v>2605</v>
      </c>
      <c r="T7090" t="str" cm="1">
        <f t="array" ref="T7090">_xlfn.IFS(ISNUMBER(SEARCH("CP02",S7090)),"ราชพฤกษ",ISNUMBER(SEARCH("CP03",S7090)),"บางใหญ่",ISNUMBER(SEARCH("CP04",S7090)),"บางบอน",OR(ISNUMBER(SEARCH("CP",S7090)),ISNUMBER(SEARCH("BTC",D7090))),"340",TRUE,"")</f>
        <v>บางใหญ่</v>
      </c>
    </row>
    <row r="7091" spans="1:20" x14ac:dyDescent="0.2">
      <c r="A7091" t="s">
        <v>7027</v>
      </c>
      <c r="B7091" t="s">
        <v>15</v>
      </c>
      <c r="C7091">
        <v>2026</v>
      </c>
      <c r="D7091" t="s">
        <v>2895</v>
      </c>
      <c r="E7091" t="s">
        <v>1901</v>
      </c>
      <c r="F7091" t="s">
        <v>1902</v>
      </c>
      <c r="G7091" t="s">
        <v>2582</v>
      </c>
      <c r="H7091" t="s">
        <v>2586</v>
      </c>
      <c r="I7091" t="s">
        <v>7063</v>
      </c>
      <c r="J7091" t="s">
        <v>2897</v>
      </c>
      <c r="K7091" t="s">
        <v>2893</v>
      </c>
      <c r="L7091" s="1">
        <v>2</v>
      </c>
      <c r="M7091" s="1">
        <v>295</v>
      </c>
      <c r="N7091" s="1">
        <v>0</v>
      </c>
      <c r="O7091" s="1" t="s">
        <v>2580</v>
      </c>
      <c r="P7091" s="1">
        <v>551.4</v>
      </c>
      <c r="Q7091" s="1">
        <v>38.6</v>
      </c>
      <c r="R7091" s="1">
        <v>590</v>
      </c>
      <c r="S7091" t="s">
        <v>2605</v>
      </c>
      <c r="T7091" t="str" cm="1">
        <f t="array" ref="T7091">_xlfn.IFS(ISNUMBER(SEARCH("CP02",S7091)),"ราชพฤกษ",ISNUMBER(SEARCH("CP03",S7091)),"บางใหญ่",ISNUMBER(SEARCH("CP04",S7091)),"บางบอน",OR(ISNUMBER(SEARCH("CP",S7091)),ISNUMBER(SEARCH("BTC",D7091))),"340",TRUE,"")</f>
        <v>บางใหญ่</v>
      </c>
    </row>
    <row r="7092" spans="1:20" x14ac:dyDescent="0.2">
      <c r="A7092" t="s">
        <v>7027</v>
      </c>
      <c r="B7092" t="s">
        <v>15</v>
      </c>
      <c r="C7092">
        <v>2026</v>
      </c>
      <c r="D7092" t="s">
        <v>2895</v>
      </c>
      <c r="E7092" t="s">
        <v>1647</v>
      </c>
      <c r="F7092" t="s">
        <v>1648</v>
      </c>
      <c r="G7092" t="s">
        <v>1536</v>
      </c>
      <c r="H7092" t="s">
        <v>2586</v>
      </c>
      <c r="I7092" t="s">
        <v>7063</v>
      </c>
      <c r="J7092" t="s">
        <v>2897</v>
      </c>
      <c r="K7092" t="s">
        <v>2893</v>
      </c>
      <c r="L7092" s="1">
        <v>1</v>
      </c>
      <c r="M7092" s="1">
        <v>480</v>
      </c>
      <c r="N7092" s="1">
        <v>0</v>
      </c>
      <c r="O7092" s="1" t="s">
        <v>2580</v>
      </c>
      <c r="P7092" s="1">
        <v>448.6</v>
      </c>
      <c r="Q7092" s="1">
        <v>31.4</v>
      </c>
      <c r="R7092" s="1">
        <v>480</v>
      </c>
      <c r="S7092" t="s">
        <v>2606</v>
      </c>
      <c r="T7092" t="str" cm="1">
        <f t="array" ref="T7092">_xlfn.IFS(ISNUMBER(SEARCH("CP02",S7092)),"ราชพฤกษ",ISNUMBER(SEARCH("CP03",S7092)),"บางใหญ่",ISNUMBER(SEARCH("CP04",S7092)),"บางบอน",OR(ISNUMBER(SEARCH("CP",S7092)),ISNUMBER(SEARCH("BTC",D7092))),"340",TRUE,"")</f>
        <v>บางใหญ่</v>
      </c>
    </row>
    <row r="7093" spans="1:20" x14ac:dyDescent="0.2">
      <c r="A7093" t="s">
        <v>7027</v>
      </c>
      <c r="B7093" t="s">
        <v>15</v>
      </c>
      <c r="C7093">
        <v>2026</v>
      </c>
      <c r="D7093" t="s">
        <v>5120</v>
      </c>
      <c r="E7093" t="s">
        <v>1899</v>
      </c>
      <c r="F7093" t="s">
        <v>1900</v>
      </c>
      <c r="G7093" t="s">
        <v>2582</v>
      </c>
      <c r="H7093" t="s">
        <v>2586</v>
      </c>
      <c r="I7093" t="s">
        <v>7064</v>
      </c>
      <c r="J7093" t="s">
        <v>5122</v>
      </c>
      <c r="K7093" t="s">
        <v>2649</v>
      </c>
      <c r="L7093" s="1">
        <v>1</v>
      </c>
      <c r="M7093" s="1">
        <v>2250</v>
      </c>
      <c r="N7093" s="1">
        <v>0</v>
      </c>
      <c r="O7093" s="1" t="s">
        <v>2580</v>
      </c>
      <c r="P7093" s="1">
        <v>2102.8000000000002</v>
      </c>
      <c r="Q7093" s="1">
        <v>147.19999999999999</v>
      </c>
      <c r="R7093" s="1">
        <v>2250</v>
      </c>
      <c r="S7093" t="s">
        <v>2605</v>
      </c>
      <c r="T7093" t="str" cm="1">
        <f t="array" ref="T7093">_xlfn.IFS(ISNUMBER(SEARCH("CP02",S7093)),"ราชพฤกษ",ISNUMBER(SEARCH("CP03",S7093)),"บางใหญ่",ISNUMBER(SEARCH("CP04",S7093)),"บางบอน",OR(ISNUMBER(SEARCH("CP",S7093)),ISNUMBER(SEARCH("BTC",D7093))),"340",TRUE,"")</f>
        <v>บางใหญ่</v>
      </c>
    </row>
    <row r="7094" spans="1:20" x14ac:dyDescent="0.2">
      <c r="A7094" t="s">
        <v>7027</v>
      </c>
      <c r="B7094" t="s">
        <v>15</v>
      </c>
      <c r="C7094">
        <v>2026</v>
      </c>
      <c r="D7094" t="s">
        <v>5120</v>
      </c>
      <c r="E7094" t="s">
        <v>1897</v>
      </c>
      <c r="F7094" t="s">
        <v>1898</v>
      </c>
      <c r="G7094" t="s">
        <v>2582</v>
      </c>
      <c r="H7094" t="s">
        <v>2586</v>
      </c>
      <c r="I7094" t="s">
        <v>7064</v>
      </c>
      <c r="J7094" t="s">
        <v>5122</v>
      </c>
      <c r="K7094" t="s">
        <v>2649</v>
      </c>
      <c r="L7094" s="1">
        <v>1</v>
      </c>
      <c r="M7094" s="1">
        <v>300</v>
      </c>
      <c r="N7094" s="1">
        <v>0</v>
      </c>
      <c r="O7094" s="1" t="s">
        <v>2580</v>
      </c>
      <c r="P7094" s="1">
        <v>0</v>
      </c>
      <c r="Q7094" s="1">
        <v>0</v>
      </c>
      <c r="R7094" s="1">
        <v>0</v>
      </c>
      <c r="S7094" t="s">
        <v>2605</v>
      </c>
      <c r="T7094" t="str" cm="1">
        <f t="array" ref="T7094">_xlfn.IFS(ISNUMBER(SEARCH("CP02",S7094)),"ราชพฤกษ",ISNUMBER(SEARCH("CP03",S7094)),"บางใหญ่",ISNUMBER(SEARCH("CP04",S7094)),"บางบอน",OR(ISNUMBER(SEARCH("CP",S7094)),ISNUMBER(SEARCH("BTC",D7094))),"340",TRUE,"")</f>
        <v>บางใหญ่</v>
      </c>
    </row>
    <row r="7095" spans="1:20" x14ac:dyDescent="0.2">
      <c r="A7095" t="s">
        <v>7027</v>
      </c>
      <c r="B7095" t="s">
        <v>15</v>
      </c>
      <c r="C7095">
        <v>2026</v>
      </c>
      <c r="D7095" t="s">
        <v>5120</v>
      </c>
      <c r="E7095" t="s">
        <v>1369</v>
      </c>
      <c r="F7095" t="s">
        <v>1370</v>
      </c>
      <c r="G7095" t="s">
        <v>2632</v>
      </c>
      <c r="H7095" t="s">
        <v>2586</v>
      </c>
      <c r="I7095" t="s">
        <v>7064</v>
      </c>
      <c r="J7095" t="s">
        <v>5122</v>
      </c>
      <c r="K7095" t="s">
        <v>2649</v>
      </c>
      <c r="L7095" s="1">
        <v>1</v>
      </c>
      <c r="M7095" s="1">
        <v>265</v>
      </c>
      <c r="N7095" s="1">
        <v>5</v>
      </c>
      <c r="O7095" s="1" t="s">
        <v>2580</v>
      </c>
      <c r="P7095" s="1">
        <v>242.99</v>
      </c>
      <c r="Q7095" s="1">
        <v>17.010000000000002</v>
      </c>
      <c r="R7095" s="1">
        <v>260</v>
      </c>
      <c r="S7095" t="s">
        <v>2605</v>
      </c>
      <c r="T7095" t="str" cm="1">
        <f t="array" ref="T7095">_xlfn.IFS(ISNUMBER(SEARCH("CP02",S7095)),"ราชพฤกษ",ISNUMBER(SEARCH("CP03",S7095)),"บางใหญ่",ISNUMBER(SEARCH("CP04",S7095)),"บางบอน",OR(ISNUMBER(SEARCH("CP",S7095)),ISNUMBER(SEARCH("BTC",D7095))),"340",TRUE,"")</f>
        <v>บางใหญ่</v>
      </c>
    </row>
    <row r="7096" spans="1:20" x14ac:dyDescent="0.2">
      <c r="A7096" t="s">
        <v>7027</v>
      </c>
      <c r="B7096" t="s">
        <v>15</v>
      </c>
      <c r="C7096">
        <v>2026</v>
      </c>
      <c r="D7096" t="s">
        <v>5120</v>
      </c>
      <c r="E7096" t="s">
        <v>1187</v>
      </c>
      <c r="F7096" t="s">
        <v>1188</v>
      </c>
      <c r="G7096" t="s">
        <v>2582</v>
      </c>
      <c r="H7096" t="s">
        <v>2586</v>
      </c>
      <c r="I7096" t="s">
        <v>7064</v>
      </c>
      <c r="J7096" t="s">
        <v>5122</v>
      </c>
      <c r="K7096" t="s">
        <v>2649</v>
      </c>
      <c r="L7096" s="1">
        <v>1</v>
      </c>
      <c r="M7096" s="1">
        <v>20</v>
      </c>
      <c r="N7096" s="1">
        <v>0</v>
      </c>
      <c r="O7096" s="1" t="s">
        <v>2580</v>
      </c>
      <c r="P7096" s="1">
        <v>0</v>
      </c>
      <c r="Q7096" s="1">
        <v>0</v>
      </c>
      <c r="R7096" s="1">
        <v>0</v>
      </c>
      <c r="S7096" t="s">
        <v>2605</v>
      </c>
      <c r="T7096" t="str" cm="1">
        <f t="array" ref="T7096">_xlfn.IFS(ISNUMBER(SEARCH("CP02",S7096)),"ราชพฤกษ",ISNUMBER(SEARCH("CP03",S7096)),"บางใหญ่",ISNUMBER(SEARCH("CP04",S7096)),"บางบอน",OR(ISNUMBER(SEARCH("CP",S7096)),ISNUMBER(SEARCH("BTC",D7096))),"340",TRUE,"")</f>
        <v>บางใหญ่</v>
      </c>
    </row>
    <row r="7097" spans="1:20" x14ac:dyDescent="0.2">
      <c r="A7097" t="s">
        <v>7027</v>
      </c>
      <c r="B7097" t="s">
        <v>15</v>
      </c>
      <c r="C7097">
        <v>2026</v>
      </c>
      <c r="D7097" t="s">
        <v>5120</v>
      </c>
      <c r="E7097" t="s">
        <v>1563</v>
      </c>
      <c r="F7097" t="s">
        <v>1564</v>
      </c>
      <c r="G7097" t="s">
        <v>2585</v>
      </c>
      <c r="H7097" t="s">
        <v>2586</v>
      </c>
      <c r="I7097" t="s">
        <v>7064</v>
      </c>
      <c r="J7097" t="s">
        <v>5122</v>
      </c>
      <c r="K7097" t="s">
        <v>2649</v>
      </c>
      <c r="L7097" s="1">
        <v>1</v>
      </c>
      <c r="M7097" s="1">
        <v>160</v>
      </c>
      <c r="N7097" s="1">
        <v>0</v>
      </c>
      <c r="O7097" s="1" t="s">
        <v>2580</v>
      </c>
      <c r="P7097" s="1">
        <v>0</v>
      </c>
      <c r="Q7097" s="1">
        <v>0</v>
      </c>
      <c r="R7097" s="1">
        <v>0</v>
      </c>
      <c r="S7097" t="s">
        <v>2606</v>
      </c>
      <c r="T7097" t="str" cm="1">
        <f t="array" ref="T7097">_xlfn.IFS(ISNUMBER(SEARCH("CP02",S7097)),"ราชพฤกษ",ISNUMBER(SEARCH("CP03",S7097)),"บางใหญ่",ISNUMBER(SEARCH("CP04",S7097)),"บางบอน",OR(ISNUMBER(SEARCH("CP",S7097)),ISNUMBER(SEARCH("BTC",D7097))),"340",TRUE,"")</f>
        <v>บางใหญ่</v>
      </c>
    </row>
    <row r="7098" spans="1:20" x14ac:dyDescent="0.2">
      <c r="A7098" t="s">
        <v>7027</v>
      </c>
      <c r="B7098" t="s">
        <v>15</v>
      </c>
      <c r="C7098">
        <v>2026</v>
      </c>
      <c r="D7098" t="s">
        <v>5120</v>
      </c>
      <c r="E7098" t="s">
        <v>1549</v>
      </c>
      <c r="F7098" t="s">
        <v>1550</v>
      </c>
      <c r="G7098" t="s">
        <v>2585</v>
      </c>
      <c r="H7098" t="s">
        <v>2586</v>
      </c>
      <c r="I7098" t="s">
        <v>7064</v>
      </c>
      <c r="J7098" t="s">
        <v>5122</v>
      </c>
      <c r="K7098" t="s">
        <v>2649</v>
      </c>
      <c r="L7098" s="1">
        <v>4</v>
      </c>
      <c r="M7098" s="1">
        <v>150</v>
      </c>
      <c r="N7098" s="1">
        <v>0</v>
      </c>
      <c r="O7098" s="1" t="s">
        <v>2580</v>
      </c>
      <c r="P7098" s="1">
        <v>0</v>
      </c>
      <c r="Q7098" s="1">
        <v>0</v>
      </c>
      <c r="R7098" s="1">
        <v>0</v>
      </c>
      <c r="S7098" t="s">
        <v>2606</v>
      </c>
      <c r="T7098" t="str" cm="1">
        <f t="array" ref="T7098">_xlfn.IFS(ISNUMBER(SEARCH("CP02",S7098)),"ราชพฤกษ",ISNUMBER(SEARCH("CP03",S7098)),"บางใหญ่",ISNUMBER(SEARCH("CP04",S7098)),"บางบอน",OR(ISNUMBER(SEARCH("CP",S7098)),ISNUMBER(SEARCH("BTC",D7098))),"340",TRUE,"")</f>
        <v>บางใหญ่</v>
      </c>
    </row>
    <row r="7099" spans="1:20" x14ac:dyDescent="0.2">
      <c r="A7099" t="s">
        <v>7065</v>
      </c>
      <c r="B7099" t="s">
        <v>15</v>
      </c>
      <c r="C7099">
        <v>2026</v>
      </c>
      <c r="D7099" t="s">
        <v>7066</v>
      </c>
      <c r="E7099" t="s">
        <v>1537</v>
      </c>
      <c r="F7099" t="s">
        <v>1538</v>
      </c>
      <c r="G7099" t="s">
        <v>2585</v>
      </c>
      <c r="H7099" t="s">
        <v>2586</v>
      </c>
      <c r="I7099" t="s">
        <v>7067</v>
      </c>
      <c r="J7099" t="s">
        <v>7068</v>
      </c>
      <c r="K7099" t="s">
        <v>2692</v>
      </c>
      <c r="L7099" s="1">
        <v>4</v>
      </c>
      <c r="M7099" s="1">
        <v>50</v>
      </c>
      <c r="N7099" s="1">
        <v>0</v>
      </c>
      <c r="O7099" s="1" t="s">
        <v>2580</v>
      </c>
      <c r="P7099" s="1">
        <v>186.92</v>
      </c>
      <c r="Q7099" s="1">
        <v>13.08</v>
      </c>
      <c r="R7099" s="1">
        <v>200</v>
      </c>
      <c r="S7099" t="s">
        <v>2633</v>
      </c>
      <c r="T7099" t="str" cm="1">
        <f t="array" ref="T7099">_xlfn.IFS(ISNUMBER(SEARCH("CP02",S7099)),"ราชพฤกษ",ISNUMBER(SEARCH("CP03",S7099)),"บางใหญ่",ISNUMBER(SEARCH("CP04",S7099)),"บางบอน",OR(ISNUMBER(SEARCH("CP",S7099)),ISNUMBER(SEARCH("BTC",D7099))),"340",TRUE,"")</f>
        <v>บางบอน</v>
      </c>
    </row>
    <row r="7100" spans="1:20" x14ac:dyDescent="0.2">
      <c r="A7100" t="s">
        <v>7065</v>
      </c>
      <c r="B7100" t="s">
        <v>15</v>
      </c>
      <c r="C7100">
        <v>2026</v>
      </c>
      <c r="D7100" t="s">
        <v>3466</v>
      </c>
      <c r="E7100" t="s">
        <v>1547</v>
      </c>
      <c r="F7100" t="s">
        <v>1548</v>
      </c>
      <c r="G7100" t="s">
        <v>2588</v>
      </c>
      <c r="H7100" t="s">
        <v>2586</v>
      </c>
      <c r="I7100" t="s">
        <v>7069</v>
      </c>
      <c r="J7100" t="s">
        <v>3468</v>
      </c>
      <c r="K7100" t="s">
        <v>2692</v>
      </c>
      <c r="L7100" s="1">
        <v>1</v>
      </c>
      <c r="M7100" s="1">
        <v>400</v>
      </c>
      <c r="N7100" s="1">
        <v>0</v>
      </c>
      <c r="O7100" s="1" t="s">
        <v>2580</v>
      </c>
      <c r="P7100" s="1">
        <v>373.83</v>
      </c>
      <c r="Q7100" s="1">
        <v>26.17</v>
      </c>
      <c r="R7100" s="1">
        <v>400</v>
      </c>
      <c r="S7100" t="s">
        <v>2633</v>
      </c>
      <c r="T7100" t="str" cm="1">
        <f t="array" ref="T7100">_xlfn.IFS(ISNUMBER(SEARCH("CP02",S7100)),"ราชพฤกษ",ISNUMBER(SEARCH("CP03",S7100)),"บางใหญ่",ISNUMBER(SEARCH("CP04",S7100)),"บางบอน",OR(ISNUMBER(SEARCH("CP",S7100)),ISNUMBER(SEARCH("BTC",D7100))),"340",TRUE,"")</f>
        <v>บางบอน</v>
      </c>
    </row>
    <row r="7101" spans="1:20" x14ac:dyDescent="0.2">
      <c r="A7101" t="s">
        <v>7065</v>
      </c>
      <c r="B7101" t="s">
        <v>15</v>
      </c>
      <c r="C7101">
        <v>2026</v>
      </c>
      <c r="D7101" t="s">
        <v>7070</v>
      </c>
      <c r="E7101" t="s">
        <v>1545</v>
      </c>
      <c r="F7101" t="s">
        <v>1546</v>
      </c>
      <c r="G7101" t="s">
        <v>2588</v>
      </c>
      <c r="H7101" t="s">
        <v>2586</v>
      </c>
      <c r="I7101" t="s">
        <v>7071</v>
      </c>
      <c r="J7101" t="s">
        <v>7072</v>
      </c>
      <c r="K7101" t="s">
        <v>2603</v>
      </c>
      <c r="L7101" s="1">
        <v>1</v>
      </c>
      <c r="M7101" s="1">
        <v>500</v>
      </c>
      <c r="N7101" s="1">
        <v>0</v>
      </c>
      <c r="O7101" s="1" t="s">
        <v>2580</v>
      </c>
      <c r="P7101" s="1">
        <v>467.29</v>
      </c>
      <c r="Q7101" s="1">
        <v>32.71</v>
      </c>
      <c r="R7101" s="1">
        <v>500</v>
      </c>
      <c r="S7101" t="s">
        <v>2606</v>
      </c>
      <c r="T7101" t="str" cm="1">
        <f t="array" ref="T7101">_xlfn.IFS(ISNUMBER(SEARCH("CP02",S7101)),"ราชพฤกษ",ISNUMBER(SEARCH("CP03",S7101)),"บางใหญ่",ISNUMBER(SEARCH("CP04",S7101)),"บางบอน",OR(ISNUMBER(SEARCH("CP",S7101)),ISNUMBER(SEARCH("BTC",D7101))),"340",TRUE,"")</f>
        <v>บางใหญ่</v>
      </c>
    </row>
    <row r="7102" spans="1:20" x14ac:dyDescent="0.2">
      <c r="A7102" t="s">
        <v>7065</v>
      </c>
      <c r="B7102" t="s">
        <v>15</v>
      </c>
      <c r="C7102">
        <v>2026</v>
      </c>
      <c r="D7102" t="s">
        <v>7073</v>
      </c>
      <c r="E7102" t="s">
        <v>473</v>
      </c>
      <c r="F7102" t="s">
        <v>474</v>
      </c>
      <c r="G7102" t="s">
        <v>2582</v>
      </c>
      <c r="H7102" t="s">
        <v>2586</v>
      </c>
      <c r="I7102" t="s">
        <v>7074</v>
      </c>
      <c r="J7102" t="s">
        <v>7075</v>
      </c>
      <c r="K7102" t="s">
        <v>2603</v>
      </c>
      <c r="L7102" s="1">
        <v>1</v>
      </c>
      <c r="M7102" s="1">
        <v>2750</v>
      </c>
      <c r="N7102" s="1">
        <v>0</v>
      </c>
      <c r="O7102" s="1" t="s">
        <v>2580</v>
      </c>
      <c r="P7102" s="1">
        <v>2570.09</v>
      </c>
      <c r="Q7102" s="1">
        <v>179.91</v>
      </c>
      <c r="R7102" s="1">
        <v>2750</v>
      </c>
      <c r="S7102" t="s">
        <v>2605</v>
      </c>
      <c r="T7102" t="str" cm="1">
        <f t="array" ref="T7102">_xlfn.IFS(ISNUMBER(SEARCH("CP02",S7102)),"ราชพฤกษ",ISNUMBER(SEARCH("CP03",S7102)),"บางใหญ่",ISNUMBER(SEARCH("CP04",S7102)),"บางบอน",OR(ISNUMBER(SEARCH("CP",S7102)),ISNUMBER(SEARCH("BTC",D7102))),"340",TRUE,"")</f>
        <v>บางใหญ่</v>
      </c>
    </row>
    <row r="7103" spans="1:20" x14ac:dyDescent="0.2">
      <c r="A7103" t="s">
        <v>7065</v>
      </c>
      <c r="B7103" t="s">
        <v>15</v>
      </c>
      <c r="C7103">
        <v>2026</v>
      </c>
      <c r="D7103" t="s">
        <v>7073</v>
      </c>
      <c r="E7103" t="s">
        <v>471</v>
      </c>
      <c r="F7103" t="s">
        <v>472</v>
      </c>
      <c r="G7103" t="s">
        <v>2582</v>
      </c>
      <c r="H7103" t="s">
        <v>2586</v>
      </c>
      <c r="I7103" t="s">
        <v>7074</v>
      </c>
      <c r="J7103" t="s">
        <v>7075</v>
      </c>
      <c r="K7103" t="s">
        <v>2603</v>
      </c>
      <c r="L7103" s="1">
        <v>1</v>
      </c>
      <c r="M7103" s="1">
        <v>490</v>
      </c>
      <c r="N7103" s="1">
        <v>0</v>
      </c>
      <c r="O7103" s="1" t="s">
        <v>2580</v>
      </c>
      <c r="P7103" s="1">
        <v>0</v>
      </c>
      <c r="Q7103" s="1">
        <v>0</v>
      </c>
      <c r="R7103" s="1">
        <v>0</v>
      </c>
      <c r="S7103" t="s">
        <v>2605</v>
      </c>
      <c r="T7103" t="str" cm="1">
        <f t="array" ref="T7103">_xlfn.IFS(ISNUMBER(SEARCH("CP02",S7103)),"ราชพฤกษ",ISNUMBER(SEARCH("CP03",S7103)),"บางใหญ่",ISNUMBER(SEARCH("CP04",S7103)),"บางบอน",OR(ISNUMBER(SEARCH("CP",S7103)),ISNUMBER(SEARCH("BTC",D7103))),"340",TRUE,"")</f>
        <v>บางใหญ่</v>
      </c>
    </row>
    <row r="7104" spans="1:20" x14ac:dyDescent="0.2">
      <c r="A7104" t="s">
        <v>7065</v>
      </c>
      <c r="B7104" t="s">
        <v>15</v>
      </c>
      <c r="C7104">
        <v>2026</v>
      </c>
      <c r="D7104" t="s">
        <v>7073</v>
      </c>
      <c r="E7104" t="s">
        <v>129</v>
      </c>
      <c r="F7104" t="s">
        <v>130</v>
      </c>
      <c r="G7104" t="s">
        <v>2582</v>
      </c>
      <c r="H7104" t="s">
        <v>2586</v>
      </c>
      <c r="I7104" t="s">
        <v>7074</v>
      </c>
      <c r="J7104" t="s">
        <v>7075</v>
      </c>
      <c r="K7104" t="s">
        <v>2603</v>
      </c>
      <c r="L7104" s="1">
        <v>1</v>
      </c>
      <c r="M7104" s="1">
        <v>300</v>
      </c>
      <c r="N7104" s="1">
        <v>0</v>
      </c>
      <c r="O7104" s="1" t="s">
        <v>2580</v>
      </c>
      <c r="P7104" s="1">
        <v>280.37</v>
      </c>
      <c r="Q7104" s="1">
        <v>19.63</v>
      </c>
      <c r="R7104" s="1">
        <v>300</v>
      </c>
      <c r="S7104" t="s">
        <v>2605</v>
      </c>
      <c r="T7104" t="str" cm="1">
        <f t="array" ref="T7104">_xlfn.IFS(ISNUMBER(SEARCH("CP02",S7104)),"ราชพฤกษ",ISNUMBER(SEARCH("CP03",S7104)),"บางใหญ่",ISNUMBER(SEARCH("CP04",S7104)),"บางบอน",OR(ISNUMBER(SEARCH("CP",S7104)),ISNUMBER(SEARCH("BTC",D7104))),"340",TRUE,"")</f>
        <v>บางใหญ่</v>
      </c>
    </row>
    <row r="7105" spans="1:20" x14ac:dyDescent="0.2">
      <c r="A7105" t="s">
        <v>7065</v>
      </c>
      <c r="B7105" t="s">
        <v>15</v>
      </c>
      <c r="C7105">
        <v>2026</v>
      </c>
      <c r="D7105" t="s">
        <v>7073</v>
      </c>
      <c r="E7105" t="s">
        <v>1185</v>
      </c>
      <c r="F7105" t="s">
        <v>1186</v>
      </c>
      <c r="G7105" t="s">
        <v>2582</v>
      </c>
      <c r="H7105" t="s">
        <v>2586</v>
      </c>
      <c r="I7105" t="s">
        <v>7074</v>
      </c>
      <c r="J7105" t="s">
        <v>7075</v>
      </c>
      <c r="K7105" t="s">
        <v>2603</v>
      </c>
      <c r="L7105" s="1">
        <v>1</v>
      </c>
      <c r="M7105" s="1">
        <v>20</v>
      </c>
      <c r="N7105" s="1">
        <v>0</v>
      </c>
      <c r="O7105" s="1" t="s">
        <v>2580</v>
      </c>
      <c r="P7105" s="1">
        <v>18.690000000000001</v>
      </c>
      <c r="Q7105" s="1">
        <v>1.31</v>
      </c>
      <c r="R7105" s="1">
        <v>20</v>
      </c>
      <c r="S7105" t="s">
        <v>2605</v>
      </c>
      <c r="T7105" t="str" cm="1">
        <f t="array" ref="T7105">_xlfn.IFS(ISNUMBER(SEARCH("CP02",S7105)),"ราชพฤกษ",ISNUMBER(SEARCH("CP03",S7105)),"บางใหญ่",ISNUMBER(SEARCH("CP04",S7105)),"บางบอน",OR(ISNUMBER(SEARCH("CP",S7105)),ISNUMBER(SEARCH("BTC",D7105))),"340",TRUE,"")</f>
        <v>บางใหญ่</v>
      </c>
    </row>
    <row r="7106" spans="1:20" x14ac:dyDescent="0.2">
      <c r="A7106" t="s">
        <v>7065</v>
      </c>
      <c r="B7106" t="s">
        <v>15</v>
      </c>
      <c r="C7106">
        <v>2026</v>
      </c>
      <c r="D7106" t="s">
        <v>7076</v>
      </c>
      <c r="E7106" t="s">
        <v>477</v>
      </c>
      <c r="F7106" t="s">
        <v>478</v>
      </c>
      <c r="G7106" t="s">
        <v>2582</v>
      </c>
      <c r="H7106" t="s">
        <v>2586</v>
      </c>
      <c r="I7106" t="s">
        <v>7077</v>
      </c>
      <c r="J7106" t="s">
        <v>7078</v>
      </c>
      <c r="K7106" t="s">
        <v>2603</v>
      </c>
      <c r="L7106" s="1">
        <v>1</v>
      </c>
      <c r="M7106" s="1">
        <v>2460</v>
      </c>
      <c r="N7106" s="1">
        <v>0</v>
      </c>
      <c r="O7106" s="1" t="s">
        <v>2580</v>
      </c>
      <c r="P7106" s="1">
        <v>2299.0700000000002</v>
      </c>
      <c r="Q7106" s="1">
        <v>160.93</v>
      </c>
      <c r="R7106" s="1">
        <v>2460</v>
      </c>
      <c r="S7106" t="s">
        <v>2605</v>
      </c>
      <c r="T7106" t="str" cm="1">
        <f t="array" ref="T7106">_xlfn.IFS(ISNUMBER(SEARCH("CP02",S7106)),"ราชพฤกษ",ISNUMBER(SEARCH("CP03",S7106)),"บางใหญ่",ISNUMBER(SEARCH("CP04",S7106)),"บางบอน",OR(ISNUMBER(SEARCH("CP",S7106)),ISNUMBER(SEARCH("BTC",D7106))),"340",TRUE,"")</f>
        <v>บางใหญ่</v>
      </c>
    </row>
    <row r="7107" spans="1:20" x14ac:dyDescent="0.2">
      <c r="A7107" t="s">
        <v>7065</v>
      </c>
      <c r="B7107" t="s">
        <v>15</v>
      </c>
      <c r="C7107">
        <v>2026</v>
      </c>
      <c r="D7107" t="s">
        <v>7076</v>
      </c>
      <c r="E7107" t="s">
        <v>475</v>
      </c>
      <c r="F7107" t="s">
        <v>476</v>
      </c>
      <c r="G7107" t="s">
        <v>2582</v>
      </c>
      <c r="H7107" t="s">
        <v>2586</v>
      </c>
      <c r="I7107" t="s">
        <v>7077</v>
      </c>
      <c r="J7107" t="s">
        <v>7078</v>
      </c>
      <c r="K7107" t="s">
        <v>2603</v>
      </c>
      <c r="L7107" s="1">
        <v>1</v>
      </c>
      <c r="M7107" s="1">
        <v>620</v>
      </c>
      <c r="N7107" s="1">
        <v>0</v>
      </c>
      <c r="O7107" s="1" t="s">
        <v>2580</v>
      </c>
      <c r="P7107" s="1">
        <v>0</v>
      </c>
      <c r="Q7107" s="1">
        <v>0</v>
      </c>
      <c r="R7107" s="1">
        <v>0</v>
      </c>
      <c r="S7107" t="s">
        <v>2605</v>
      </c>
      <c r="T7107" t="str" cm="1">
        <f t="array" ref="T7107">_xlfn.IFS(ISNUMBER(SEARCH("CP02",S7107)),"ราชพฤกษ",ISNUMBER(SEARCH("CP03",S7107)),"บางใหญ่",ISNUMBER(SEARCH("CP04",S7107)),"บางบอน",OR(ISNUMBER(SEARCH("CP",S7107)),ISNUMBER(SEARCH("BTC",D7107))),"340",TRUE,"")</f>
        <v>บางใหญ่</v>
      </c>
    </row>
    <row r="7108" spans="1:20" x14ac:dyDescent="0.2">
      <c r="A7108" t="s">
        <v>7065</v>
      </c>
      <c r="B7108" t="s">
        <v>15</v>
      </c>
      <c r="C7108">
        <v>2026</v>
      </c>
      <c r="D7108" t="s">
        <v>7076</v>
      </c>
      <c r="E7108" t="s">
        <v>1343</v>
      </c>
      <c r="F7108" t="s">
        <v>1344</v>
      </c>
      <c r="G7108" t="s">
        <v>2582</v>
      </c>
      <c r="H7108" t="s">
        <v>2586</v>
      </c>
      <c r="I7108" t="s">
        <v>7077</v>
      </c>
      <c r="J7108" t="s">
        <v>7078</v>
      </c>
      <c r="K7108" t="s">
        <v>2603</v>
      </c>
      <c r="L7108" s="1">
        <v>1</v>
      </c>
      <c r="M7108" s="1">
        <v>220</v>
      </c>
      <c r="N7108" s="1">
        <v>0</v>
      </c>
      <c r="O7108" s="1" t="s">
        <v>2580</v>
      </c>
      <c r="P7108" s="1">
        <v>205.61</v>
      </c>
      <c r="Q7108" s="1">
        <v>14.39</v>
      </c>
      <c r="R7108" s="1">
        <v>220</v>
      </c>
      <c r="S7108" t="s">
        <v>2605</v>
      </c>
      <c r="T7108" t="str" cm="1">
        <f t="array" ref="T7108">_xlfn.IFS(ISNUMBER(SEARCH("CP02",S7108)),"ราชพฤกษ",ISNUMBER(SEARCH("CP03",S7108)),"บางใหญ่",ISNUMBER(SEARCH("CP04",S7108)),"บางบอน",OR(ISNUMBER(SEARCH("CP",S7108)),ISNUMBER(SEARCH("BTC",D7108))),"340",TRUE,"")</f>
        <v>บางใหญ่</v>
      </c>
    </row>
    <row r="7109" spans="1:20" x14ac:dyDescent="0.2">
      <c r="A7109" t="s">
        <v>7065</v>
      </c>
      <c r="B7109" t="s">
        <v>15</v>
      </c>
      <c r="C7109">
        <v>2026</v>
      </c>
      <c r="D7109" t="s">
        <v>7076</v>
      </c>
      <c r="E7109" t="s">
        <v>1187</v>
      </c>
      <c r="F7109" t="s">
        <v>1188</v>
      </c>
      <c r="G7109" t="s">
        <v>2582</v>
      </c>
      <c r="H7109" t="s">
        <v>2586</v>
      </c>
      <c r="I7109" t="s">
        <v>7077</v>
      </c>
      <c r="J7109" t="s">
        <v>7078</v>
      </c>
      <c r="K7109" t="s">
        <v>2603</v>
      </c>
      <c r="L7109" s="1">
        <v>1</v>
      </c>
      <c r="M7109" s="1">
        <v>20</v>
      </c>
      <c r="N7109" s="1">
        <v>0</v>
      </c>
      <c r="O7109" s="1" t="s">
        <v>2580</v>
      </c>
      <c r="P7109" s="1">
        <v>18.690000000000001</v>
      </c>
      <c r="Q7109" s="1">
        <v>1.31</v>
      </c>
      <c r="R7109" s="1">
        <v>20</v>
      </c>
      <c r="S7109" t="s">
        <v>2605</v>
      </c>
      <c r="T7109" t="str" cm="1">
        <f t="array" ref="T7109">_xlfn.IFS(ISNUMBER(SEARCH("CP02",S7109)),"ราชพฤกษ",ISNUMBER(SEARCH("CP03",S7109)),"บางใหญ่",ISNUMBER(SEARCH("CP04",S7109)),"บางบอน",OR(ISNUMBER(SEARCH("CP",S7109)),ISNUMBER(SEARCH("BTC",D7109))),"340",TRUE,"")</f>
        <v>บางใหญ่</v>
      </c>
    </row>
    <row r="7110" spans="1:20" x14ac:dyDescent="0.2">
      <c r="A7110" t="s">
        <v>7065</v>
      </c>
      <c r="B7110" t="s">
        <v>15</v>
      </c>
      <c r="C7110">
        <v>2026</v>
      </c>
      <c r="D7110" t="s">
        <v>7079</v>
      </c>
      <c r="E7110" t="s">
        <v>1547</v>
      </c>
      <c r="F7110" t="s">
        <v>1548</v>
      </c>
      <c r="G7110" t="s">
        <v>2588</v>
      </c>
      <c r="H7110" t="s">
        <v>2586</v>
      </c>
      <c r="I7110" t="s">
        <v>7080</v>
      </c>
      <c r="J7110" t="s">
        <v>7081</v>
      </c>
      <c r="K7110" t="s">
        <v>2603</v>
      </c>
      <c r="L7110" s="1">
        <v>1</v>
      </c>
      <c r="M7110" s="1">
        <v>400</v>
      </c>
      <c r="N7110" s="1">
        <v>0</v>
      </c>
      <c r="O7110" s="1" t="s">
        <v>2580</v>
      </c>
      <c r="P7110" s="1">
        <v>373.83</v>
      </c>
      <c r="Q7110" s="1">
        <v>26.17</v>
      </c>
      <c r="R7110" s="1">
        <v>400</v>
      </c>
      <c r="S7110" t="s">
        <v>2606</v>
      </c>
      <c r="T7110" t="str" cm="1">
        <f t="array" ref="T7110">_xlfn.IFS(ISNUMBER(SEARCH("CP02",S7110)),"ราชพฤกษ",ISNUMBER(SEARCH("CP03",S7110)),"บางใหญ่",ISNUMBER(SEARCH("CP04",S7110)),"บางบอน",OR(ISNUMBER(SEARCH("CP",S7110)),ISNUMBER(SEARCH("BTC",D7110))),"340",TRUE,"")</f>
        <v>บางใหญ่</v>
      </c>
    </row>
    <row r="7111" spans="1:20" x14ac:dyDescent="0.2">
      <c r="A7111" t="s">
        <v>7065</v>
      </c>
      <c r="B7111" t="s">
        <v>15</v>
      </c>
      <c r="C7111">
        <v>2026</v>
      </c>
      <c r="D7111" t="s">
        <v>7082</v>
      </c>
      <c r="E7111" t="s">
        <v>551</v>
      </c>
      <c r="F7111" t="s">
        <v>552</v>
      </c>
      <c r="G7111" t="s">
        <v>2582</v>
      </c>
      <c r="H7111" t="s">
        <v>2586</v>
      </c>
      <c r="I7111" t="s">
        <v>7083</v>
      </c>
      <c r="J7111" t="s">
        <v>7084</v>
      </c>
      <c r="K7111" t="s">
        <v>2603</v>
      </c>
      <c r="L7111" s="1">
        <v>1</v>
      </c>
      <c r="M7111" s="1">
        <v>1250</v>
      </c>
      <c r="N7111" s="1">
        <v>0</v>
      </c>
      <c r="O7111" s="1" t="s">
        <v>2580</v>
      </c>
      <c r="P7111" s="1">
        <v>1168.22</v>
      </c>
      <c r="Q7111" s="1">
        <v>81.78</v>
      </c>
      <c r="R7111" s="1">
        <v>1250</v>
      </c>
      <c r="S7111" t="s">
        <v>2605</v>
      </c>
      <c r="T7111" t="str" cm="1">
        <f t="array" ref="T7111">_xlfn.IFS(ISNUMBER(SEARCH("CP02",S7111)),"ราชพฤกษ",ISNUMBER(SEARCH("CP03",S7111)),"บางใหญ่",ISNUMBER(SEARCH("CP04",S7111)),"บางบอน",OR(ISNUMBER(SEARCH("CP",S7111)),ISNUMBER(SEARCH("BTC",D7111))),"340",TRUE,"")</f>
        <v>บางใหญ่</v>
      </c>
    </row>
    <row r="7112" spans="1:20" x14ac:dyDescent="0.2">
      <c r="A7112" t="s">
        <v>7065</v>
      </c>
      <c r="B7112" t="s">
        <v>15</v>
      </c>
      <c r="C7112">
        <v>2026</v>
      </c>
      <c r="D7112" t="s">
        <v>7082</v>
      </c>
      <c r="E7112" t="s">
        <v>107</v>
      </c>
      <c r="F7112" t="s">
        <v>108</v>
      </c>
      <c r="G7112" t="s">
        <v>2582</v>
      </c>
      <c r="H7112" t="s">
        <v>2586</v>
      </c>
      <c r="I7112" t="s">
        <v>7083</v>
      </c>
      <c r="J7112" t="s">
        <v>7084</v>
      </c>
      <c r="K7112" t="s">
        <v>2603</v>
      </c>
      <c r="L7112" s="1">
        <v>1</v>
      </c>
      <c r="M7112" s="1">
        <v>220</v>
      </c>
      <c r="N7112" s="1">
        <v>0</v>
      </c>
      <c r="O7112" s="1" t="s">
        <v>2580</v>
      </c>
      <c r="P7112" s="1">
        <v>205.61</v>
      </c>
      <c r="Q7112" s="1">
        <v>14.39</v>
      </c>
      <c r="R7112" s="1">
        <v>220</v>
      </c>
      <c r="S7112" t="s">
        <v>2605</v>
      </c>
      <c r="T7112" t="str" cm="1">
        <f t="array" ref="T7112">_xlfn.IFS(ISNUMBER(SEARCH("CP02",S7112)),"ราชพฤกษ",ISNUMBER(SEARCH("CP03",S7112)),"บางใหญ่",ISNUMBER(SEARCH("CP04",S7112)),"บางบอน",OR(ISNUMBER(SEARCH("CP",S7112)),ISNUMBER(SEARCH("BTC",D7112))),"340",TRUE,"")</f>
        <v>บางใหญ่</v>
      </c>
    </row>
    <row r="7113" spans="1:20" x14ac:dyDescent="0.2">
      <c r="A7113" t="s">
        <v>7065</v>
      </c>
      <c r="B7113" t="s">
        <v>15</v>
      </c>
      <c r="C7113">
        <v>2026</v>
      </c>
      <c r="D7113" t="s">
        <v>7082</v>
      </c>
      <c r="E7113" t="s">
        <v>1185</v>
      </c>
      <c r="F7113" t="s">
        <v>1186</v>
      </c>
      <c r="G7113" t="s">
        <v>2582</v>
      </c>
      <c r="H7113" t="s">
        <v>2586</v>
      </c>
      <c r="I7113" t="s">
        <v>7083</v>
      </c>
      <c r="J7113" t="s">
        <v>7084</v>
      </c>
      <c r="K7113" t="s">
        <v>2603</v>
      </c>
      <c r="L7113" s="1">
        <v>1</v>
      </c>
      <c r="M7113" s="1">
        <v>20</v>
      </c>
      <c r="N7113" s="1">
        <v>0</v>
      </c>
      <c r="O7113" s="1" t="s">
        <v>2580</v>
      </c>
      <c r="P7113" s="1">
        <v>0</v>
      </c>
      <c r="Q7113" s="1">
        <v>0</v>
      </c>
      <c r="R7113" s="1">
        <v>0</v>
      </c>
      <c r="S7113" t="s">
        <v>2605</v>
      </c>
      <c r="T7113" t="str" cm="1">
        <f t="array" ref="T7113">_xlfn.IFS(ISNUMBER(SEARCH("CP02",S7113)),"ราชพฤกษ",ISNUMBER(SEARCH("CP03",S7113)),"บางใหญ่",ISNUMBER(SEARCH("CP04",S7113)),"บางบอน",OR(ISNUMBER(SEARCH("CP",S7113)),ISNUMBER(SEARCH("BTC",D7113))),"340",TRUE,"")</f>
        <v>บางใหญ่</v>
      </c>
    </row>
    <row r="7114" spans="1:20" x14ac:dyDescent="0.2">
      <c r="A7114" t="s">
        <v>7065</v>
      </c>
      <c r="B7114" t="s">
        <v>15</v>
      </c>
      <c r="C7114">
        <v>2026</v>
      </c>
      <c r="D7114" t="s">
        <v>3245</v>
      </c>
      <c r="E7114" t="s">
        <v>609</v>
      </c>
      <c r="F7114" t="s">
        <v>610</v>
      </c>
      <c r="G7114" t="s">
        <v>2582</v>
      </c>
      <c r="H7114" t="s">
        <v>2586</v>
      </c>
      <c r="I7114" t="s">
        <v>7085</v>
      </c>
      <c r="J7114" t="s">
        <v>3247</v>
      </c>
      <c r="K7114" t="s">
        <v>2603</v>
      </c>
      <c r="L7114" s="1">
        <v>1</v>
      </c>
      <c r="M7114" s="1">
        <v>1000</v>
      </c>
      <c r="N7114" s="1">
        <v>0</v>
      </c>
      <c r="O7114" s="1" t="s">
        <v>2580</v>
      </c>
      <c r="P7114" s="1">
        <v>934.58</v>
      </c>
      <c r="Q7114" s="1">
        <v>65.42</v>
      </c>
      <c r="R7114" s="1">
        <v>1000</v>
      </c>
      <c r="S7114" t="s">
        <v>2605</v>
      </c>
      <c r="T7114" t="str" cm="1">
        <f t="array" ref="T7114">_xlfn.IFS(ISNUMBER(SEARCH("CP02",S7114)),"ราชพฤกษ",ISNUMBER(SEARCH("CP03",S7114)),"บางใหญ่",ISNUMBER(SEARCH("CP04",S7114)),"บางบอน",OR(ISNUMBER(SEARCH("CP",S7114)),ISNUMBER(SEARCH("BTC",D7114))),"340",TRUE,"")</f>
        <v>บางใหญ่</v>
      </c>
    </row>
    <row r="7115" spans="1:20" x14ac:dyDescent="0.2">
      <c r="A7115" t="s">
        <v>7065</v>
      </c>
      <c r="B7115" t="s">
        <v>15</v>
      </c>
      <c r="C7115">
        <v>2026</v>
      </c>
      <c r="D7115" t="s">
        <v>3245</v>
      </c>
      <c r="E7115" t="s">
        <v>2475</v>
      </c>
      <c r="F7115" t="s">
        <v>2476</v>
      </c>
      <c r="G7115" t="s">
        <v>2582</v>
      </c>
      <c r="H7115" t="s">
        <v>2586</v>
      </c>
      <c r="I7115" t="s">
        <v>7085</v>
      </c>
      <c r="J7115" t="s">
        <v>3247</v>
      </c>
      <c r="K7115" t="s">
        <v>2603</v>
      </c>
      <c r="L7115" s="1">
        <v>1</v>
      </c>
      <c r="M7115" s="1">
        <v>2590</v>
      </c>
      <c r="N7115" s="1">
        <v>0</v>
      </c>
      <c r="O7115" s="1" t="s">
        <v>2580</v>
      </c>
      <c r="P7115" s="1">
        <v>2420.56</v>
      </c>
      <c r="Q7115" s="1">
        <v>169.44</v>
      </c>
      <c r="R7115" s="1">
        <v>2590</v>
      </c>
      <c r="S7115" t="s">
        <v>2605</v>
      </c>
      <c r="T7115" t="str" cm="1">
        <f t="array" ref="T7115">_xlfn.IFS(ISNUMBER(SEARCH("CP02",S7115)),"ราชพฤกษ",ISNUMBER(SEARCH("CP03",S7115)),"บางใหญ่",ISNUMBER(SEARCH("CP04",S7115)),"บางบอน",OR(ISNUMBER(SEARCH("CP",S7115)),ISNUMBER(SEARCH("BTC",D7115))),"340",TRUE,"")</f>
        <v>บางใหญ่</v>
      </c>
    </row>
    <row r="7116" spans="1:20" x14ac:dyDescent="0.2">
      <c r="A7116" t="s">
        <v>7065</v>
      </c>
      <c r="B7116" t="s">
        <v>15</v>
      </c>
      <c r="C7116">
        <v>2026</v>
      </c>
      <c r="D7116" t="s">
        <v>3245</v>
      </c>
      <c r="E7116" t="s">
        <v>1609</v>
      </c>
      <c r="F7116" t="s">
        <v>1610</v>
      </c>
      <c r="G7116" t="s">
        <v>1536</v>
      </c>
      <c r="H7116" t="s">
        <v>2586</v>
      </c>
      <c r="I7116" t="s">
        <v>7085</v>
      </c>
      <c r="J7116" t="s">
        <v>3247</v>
      </c>
      <c r="K7116" t="s">
        <v>2603</v>
      </c>
      <c r="L7116" s="1">
        <v>1</v>
      </c>
      <c r="M7116" s="1">
        <v>1200</v>
      </c>
      <c r="N7116" s="1">
        <v>0</v>
      </c>
      <c r="O7116" s="1" t="s">
        <v>2580</v>
      </c>
      <c r="P7116" s="1">
        <v>1121.5</v>
      </c>
      <c r="Q7116" s="1">
        <v>78.5</v>
      </c>
      <c r="R7116" s="1">
        <v>1200</v>
      </c>
      <c r="S7116" t="s">
        <v>2606</v>
      </c>
      <c r="T7116" t="str" cm="1">
        <f t="array" ref="T7116">_xlfn.IFS(ISNUMBER(SEARCH("CP02",S7116)),"ราชพฤกษ",ISNUMBER(SEARCH("CP03",S7116)),"บางใหญ่",ISNUMBER(SEARCH("CP04",S7116)),"บางบอน",OR(ISNUMBER(SEARCH("CP",S7116)),ISNUMBER(SEARCH("BTC",D7116))),"340",TRUE,"")</f>
        <v>บางใหญ่</v>
      </c>
    </row>
    <row r="7117" spans="1:20" x14ac:dyDescent="0.2">
      <c r="A7117" t="s">
        <v>7065</v>
      </c>
      <c r="B7117" t="s">
        <v>15</v>
      </c>
      <c r="C7117">
        <v>2026</v>
      </c>
      <c r="D7117" t="s">
        <v>3245</v>
      </c>
      <c r="E7117" t="s">
        <v>1809</v>
      </c>
      <c r="F7117" t="s">
        <v>1810</v>
      </c>
      <c r="G7117" t="s">
        <v>2632</v>
      </c>
      <c r="H7117" t="s">
        <v>2586</v>
      </c>
      <c r="I7117" t="s">
        <v>7085</v>
      </c>
      <c r="J7117" t="s">
        <v>3247</v>
      </c>
      <c r="K7117" t="s">
        <v>2603</v>
      </c>
      <c r="L7117" s="1">
        <v>1</v>
      </c>
      <c r="M7117" s="1">
        <v>650</v>
      </c>
      <c r="N7117" s="1">
        <v>0</v>
      </c>
      <c r="O7117" s="1" t="s">
        <v>2580</v>
      </c>
      <c r="P7117" s="1">
        <v>607.48</v>
      </c>
      <c r="Q7117" s="1">
        <v>42.52</v>
      </c>
      <c r="R7117" s="1">
        <v>650</v>
      </c>
      <c r="S7117" t="s">
        <v>2605</v>
      </c>
      <c r="T7117" t="str" cm="1">
        <f t="array" ref="T7117">_xlfn.IFS(ISNUMBER(SEARCH("CP02",S7117)),"ราชพฤกษ",ISNUMBER(SEARCH("CP03",S7117)),"บางใหญ่",ISNUMBER(SEARCH("CP04",S7117)),"บางบอน",OR(ISNUMBER(SEARCH("CP",S7117)),ISNUMBER(SEARCH("BTC",D7117))),"340",TRUE,"")</f>
        <v>บางใหญ่</v>
      </c>
    </row>
    <row r="7118" spans="1:20" x14ac:dyDescent="0.2">
      <c r="A7118" t="s">
        <v>7065</v>
      </c>
      <c r="B7118" t="s">
        <v>15</v>
      </c>
      <c r="C7118">
        <v>2026</v>
      </c>
      <c r="D7118" t="s">
        <v>3245</v>
      </c>
      <c r="E7118" t="s">
        <v>1811</v>
      </c>
      <c r="F7118" t="s">
        <v>1812</v>
      </c>
      <c r="G7118" t="s">
        <v>2632</v>
      </c>
      <c r="H7118" t="s">
        <v>2586</v>
      </c>
      <c r="I7118" t="s">
        <v>7085</v>
      </c>
      <c r="J7118" t="s">
        <v>3247</v>
      </c>
      <c r="K7118" t="s">
        <v>2603</v>
      </c>
      <c r="L7118" s="1">
        <v>1</v>
      </c>
      <c r="M7118" s="1">
        <v>620</v>
      </c>
      <c r="N7118" s="1">
        <v>0</v>
      </c>
      <c r="O7118" s="1" t="s">
        <v>2580</v>
      </c>
      <c r="P7118" s="1">
        <v>579.44000000000005</v>
      </c>
      <c r="Q7118" s="1">
        <v>40.56</v>
      </c>
      <c r="R7118" s="1">
        <v>620</v>
      </c>
      <c r="S7118" t="s">
        <v>2605</v>
      </c>
      <c r="T7118" t="str" cm="1">
        <f t="array" ref="T7118">_xlfn.IFS(ISNUMBER(SEARCH("CP02",S7118)),"ราชพฤกษ",ISNUMBER(SEARCH("CP03",S7118)),"บางใหญ่",ISNUMBER(SEARCH("CP04",S7118)),"บางบอน",OR(ISNUMBER(SEARCH("CP",S7118)),ISNUMBER(SEARCH("BTC",D7118))),"340",TRUE,"")</f>
        <v>บางใหญ่</v>
      </c>
    </row>
    <row r="7119" spans="1:20" x14ac:dyDescent="0.2">
      <c r="A7119" t="s">
        <v>7065</v>
      </c>
      <c r="B7119" t="s">
        <v>15</v>
      </c>
      <c r="C7119">
        <v>2026</v>
      </c>
      <c r="D7119" t="s">
        <v>3245</v>
      </c>
      <c r="E7119" t="s">
        <v>1893</v>
      </c>
      <c r="F7119" t="s">
        <v>1894</v>
      </c>
      <c r="G7119" t="s">
        <v>2582</v>
      </c>
      <c r="H7119" t="s">
        <v>2586</v>
      </c>
      <c r="I7119" t="s">
        <v>7085</v>
      </c>
      <c r="J7119" t="s">
        <v>3247</v>
      </c>
      <c r="K7119" t="s">
        <v>2603</v>
      </c>
      <c r="L7119" s="1">
        <v>1</v>
      </c>
      <c r="M7119" s="1">
        <v>260</v>
      </c>
      <c r="N7119" s="1">
        <v>0</v>
      </c>
      <c r="O7119" s="1" t="s">
        <v>2580</v>
      </c>
      <c r="P7119" s="1">
        <v>242.99</v>
      </c>
      <c r="Q7119" s="1">
        <v>17.010000000000002</v>
      </c>
      <c r="R7119" s="1">
        <v>260</v>
      </c>
      <c r="S7119" t="s">
        <v>2605</v>
      </c>
      <c r="T7119" t="str" cm="1">
        <f t="array" ref="T7119">_xlfn.IFS(ISNUMBER(SEARCH("CP02",S7119)),"ราชพฤกษ",ISNUMBER(SEARCH("CP03",S7119)),"บางใหญ่",ISNUMBER(SEARCH("CP04",S7119)),"บางบอน",OR(ISNUMBER(SEARCH("CP",S7119)),ISNUMBER(SEARCH("BTC",D7119))),"340",TRUE,"")</f>
        <v>บางใหญ่</v>
      </c>
    </row>
    <row r="7120" spans="1:20" x14ac:dyDescent="0.2">
      <c r="A7120" t="s">
        <v>7065</v>
      </c>
      <c r="B7120" t="s">
        <v>15</v>
      </c>
      <c r="C7120">
        <v>2026</v>
      </c>
      <c r="D7120" t="s">
        <v>3245</v>
      </c>
      <c r="E7120" t="s">
        <v>1647</v>
      </c>
      <c r="F7120" t="s">
        <v>1648</v>
      </c>
      <c r="G7120" t="s">
        <v>1536</v>
      </c>
      <c r="H7120" t="s">
        <v>2586</v>
      </c>
      <c r="I7120" t="s">
        <v>7085</v>
      </c>
      <c r="J7120" t="s">
        <v>3247</v>
      </c>
      <c r="K7120" t="s">
        <v>2603</v>
      </c>
      <c r="L7120" s="1">
        <v>1</v>
      </c>
      <c r="M7120" s="1">
        <v>480</v>
      </c>
      <c r="N7120" s="1">
        <v>0</v>
      </c>
      <c r="O7120" s="1" t="s">
        <v>2580</v>
      </c>
      <c r="P7120" s="1">
        <v>448.6</v>
      </c>
      <c r="Q7120" s="1">
        <v>31.4</v>
      </c>
      <c r="R7120" s="1">
        <v>480</v>
      </c>
      <c r="S7120" t="s">
        <v>2606</v>
      </c>
      <c r="T7120" t="str" cm="1">
        <f t="array" ref="T7120">_xlfn.IFS(ISNUMBER(SEARCH("CP02",S7120)),"ราชพฤกษ",ISNUMBER(SEARCH("CP03",S7120)),"บางใหญ่",ISNUMBER(SEARCH("CP04",S7120)),"บางบอน",OR(ISNUMBER(SEARCH("CP",S7120)),ISNUMBER(SEARCH("BTC",D7120))),"340",TRUE,"")</f>
        <v>บางใหญ่</v>
      </c>
    </row>
    <row r="7121" spans="1:20" x14ac:dyDescent="0.2">
      <c r="A7121" t="s">
        <v>7065</v>
      </c>
      <c r="B7121" t="s">
        <v>15</v>
      </c>
      <c r="C7121">
        <v>2026</v>
      </c>
      <c r="D7121" t="s">
        <v>7086</v>
      </c>
      <c r="E7121" t="s">
        <v>1545</v>
      </c>
      <c r="F7121" t="s">
        <v>1546</v>
      </c>
      <c r="G7121" t="s">
        <v>2588</v>
      </c>
      <c r="H7121" t="s">
        <v>2586</v>
      </c>
      <c r="I7121" t="s">
        <v>7087</v>
      </c>
      <c r="J7121" t="s">
        <v>7088</v>
      </c>
      <c r="K7121" t="s">
        <v>2603</v>
      </c>
      <c r="L7121" s="1">
        <v>1</v>
      </c>
      <c r="M7121" s="1">
        <v>500</v>
      </c>
      <c r="N7121" s="1">
        <v>50</v>
      </c>
      <c r="O7121" s="1" t="s">
        <v>2580</v>
      </c>
      <c r="P7121" s="1">
        <v>420.56</v>
      </c>
      <c r="Q7121" s="1">
        <v>29.44</v>
      </c>
      <c r="R7121" s="1">
        <v>450</v>
      </c>
      <c r="S7121" t="s">
        <v>2606</v>
      </c>
      <c r="T7121" t="str" cm="1">
        <f t="array" ref="T7121">_xlfn.IFS(ISNUMBER(SEARCH("CP02",S7121)),"ราชพฤกษ",ISNUMBER(SEARCH("CP03",S7121)),"บางใหญ่",ISNUMBER(SEARCH("CP04",S7121)),"บางบอน",OR(ISNUMBER(SEARCH("CP",S7121)),ISNUMBER(SEARCH("BTC",D7121))),"340",TRUE,"")</f>
        <v>บางใหญ่</v>
      </c>
    </row>
    <row r="7122" spans="1:20" x14ac:dyDescent="0.2">
      <c r="A7122" t="s">
        <v>7065</v>
      </c>
      <c r="B7122" t="s">
        <v>15</v>
      </c>
      <c r="C7122">
        <v>2026</v>
      </c>
      <c r="D7122" t="s">
        <v>4476</v>
      </c>
      <c r="E7122" t="s">
        <v>525</v>
      </c>
      <c r="F7122" t="s">
        <v>526</v>
      </c>
      <c r="G7122" t="s">
        <v>2582</v>
      </c>
      <c r="H7122" t="s">
        <v>2586</v>
      </c>
      <c r="I7122" t="s">
        <v>7089</v>
      </c>
      <c r="J7122" t="s">
        <v>4478</v>
      </c>
      <c r="K7122" t="s">
        <v>2624</v>
      </c>
      <c r="L7122" s="1">
        <v>1</v>
      </c>
      <c r="M7122" s="1">
        <v>1150</v>
      </c>
      <c r="N7122" s="1">
        <v>0</v>
      </c>
      <c r="O7122" s="1" t="s">
        <v>2580</v>
      </c>
      <c r="P7122" s="1">
        <v>1074.77</v>
      </c>
      <c r="Q7122" s="1">
        <v>75.23</v>
      </c>
      <c r="R7122" s="1">
        <v>1150</v>
      </c>
      <c r="S7122" t="s">
        <v>2683</v>
      </c>
      <c r="T7122" t="str" cm="1">
        <f t="array" ref="T7122">_xlfn.IFS(ISNUMBER(SEARCH("CP02",S7122)),"ราชพฤกษ",ISNUMBER(SEARCH("CP03",S7122)),"บางใหญ่",ISNUMBER(SEARCH("CP04",S7122)),"บางบอน",OR(ISNUMBER(SEARCH("CP",S7122)),ISNUMBER(SEARCH("BTC",D7122))),"340",TRUE,"")</f>
        <v>340</v>
      </c>
    </row>
    <row r="7123" spans="1:20" x14ac:dyDescent="0.2">
      <c r="A7123" t="s">
        <v>7065</v>
      </c>
      <c r="B7123" t="s">
        <v>15</v>
      </c>
      <c r="C7123">
        <v>2026</v>
      </c>
      <c r="D7123" t="s">
        <v>4476</v>
      </c>
      <c r="E7123" t="s">
        <v>523</v>
      </c>
      <c r="F7123" t="s">
        <v>524</v>
      </c>
      <c r="G7123" t="s">
        <v>2582</v>
      </c>
      <c r="H7123" t="s">
        <v>2586</v>
      </c>
      <c r="I7123" t="s">
        <v>7089</v>
      </c>
      <c r="J7123" t="s">
        <v>4478</v>
      </c>
      <c r="K7123" t="s">
        <v>2624</v>
      </c>
      <c r="L7123" s="1">
        <v>1</v>
      </c>
      <c r="M7123" s="1">
        <v>175</v>
      </c>
      <c r="N7123" s="1">
        <v>0</v>
      </c>
      <c r="O7123" s="1" t="s">
        <v>2580</v>
      </c>
      <c r="P7123" s="1">
        <v>0</v>
      </c>
      <c r="Q7123" s="1">
        <v>0</v>
      </c>
      <c r="R7123" s="1">
        <v>0</v>
      </c>
      <c r="S7123" t="s">
        <v>2683</v>
      </c>
      <c r="T7123" t="str" cm="1">
        <f t="array" ref="T7123">_xlfn.IFS(ISNUMBER(SEARCH("CP02",S7123)),"ราชพฤกษ",ISNUMBER(SEARCH("CP03",S7123)),"บางใหญ่",ISNUMBER(SEARCH("CP04",S7123)),"บางบอน",OR(ISNUMBER(SEARCH("CP",S7123)),ISNUMBER(SEARCH("BTC",D7123))),"340",TRUE,"")</f>
        <v>340</v>
      </c>
    </row>
    <row r="7124" spans="1:20" x14ac:dyDescent="0.2">
      <c r="A7124" t="s">
        <v>7065</v>
      </c>
      <c r="B7124" t="s">
        <v>15</v>
      </c>
      <c r="C7124">
        <v>2026</v>
      </c>
      <c r="D7124" t="s">
        <v>4476</v>
      </c>
      <c r="E7124" t="s">
        <v>151</v>
      </c>
      <c r="F7124" t="s">
        <v>152</v>
      </c>
      <c r="G7124" t="s">
        <v>2582</v>
      </c>
      <c r="H7124" t="s">
        <v>2586</v>
      </c>
      <c r="I7124" t="s">
        <v>7089</v>
      </c>
      <c r="J7124" t="s">
        <v>4478</v>
      </c>
      <c r="K7124" t="s">
        <v>2624</v>
      </c>
      <c r="L7124" s="1">
        <v>1</v>
      </c>
      <c r="M7124" s="1">
        <v>240</v>
      </c>
      <c r="N7124" s="1">
        <v>0</v>
      </c>
      <c r="O7124" s="1" t="s">
        <v>2580</v>
      </c>
      <c r="P7124" s="1">
        <v>0</v>
      </c>
      <c r="Q7124" s="1">
        <v>0</v>
      </c>
      <c r="R7124" s="1">
        <v>0</v>
      </c>
      <c r="S7124" t="s">
        <v>2683</v>
      </c>
      <c r="T7124" t="str" cm="1">
        <f t="array" ref="T7124">_xlfn.IFS(ISNUMBER(SEARCH("CP02",S7124)),"ราชพฤกษ",ISNUMBER(SEARCH("CP03",S7124)),"บางใหญ่",ISNUMBER(SEARCH("CP04",S7124)),"บางบอน",OR(ISNUMBER(SEARCH("CP",S7124)),ISNUMBER(SEARCH("BTC",D7124))),"340",TRUE,"")</f>
        <v>340</v>
      </c>
    </row>
    <row r="7125" spans="1:20" x14ac:dyDescent="0.2">
      <c r="A7125" t="s">
        <v>7065</v>
      </c>
      <c r="B7125" t="s">
        <v>15</v>
      </c>
      <c r="C7125">
        <v>2026</v>
      </c>
      <c r="D7125" t="s">
        <v>4476</v>
      </c>
      <c r="E7125" t="s">
        <v>1187</v>
      </c>
      <c r="F7125" t="s">
        <v>1188</v>
      </c>
      <c r="G7125" t="s">
        <v>2582</v>
      </c>
      <c r="H7125" t="s">
        <v>2586</v>
      </c>
      <c r="I7125" t="s">
        <v>7089</v>
      </c>
      <c r="J7125" t="s">
        <v>4478</v>
      </c>
      <c r="K7125" t="s">
        <v>2624</v>
      </c>
      <c r="L7125" s="1">
        <v>1</v>
      </c>
      <c r="M7125" s="1">
        <v>20</v>
      </c>
      <c r="N7125" s="1">
        <v>0</v>
      </c>
      <c r="O7125" s="1" t="s">
        <v>2580</v>
      </c>
      <c r="P7125" s="1">
        <v>18.690000000000001</v>
      </c>
      <c r="Q7125" s="1">
        <v>1.31</v>
      </c>
      <c r="R7125" s="1">
        <v>20</v>
      </c>
      <c r="S7125" t="s">
        <v>2683</v>
      </c>
      <c r="T7125" t="str" cm="1">
        <f t="array" ref="T7125">_xlfn.IFS(ISNUMBER(SEARCH("CP02",S7125)),"ราชพฤกษ",ISNUMBER(SEARCH("CP03",S7125)),"บางใหญ่",ISNUMBER(SEARCH("CP04",S7125)),"บางบอน",OR(ISNUMBER(SEARCH("CP",S7125)),ISNUMBER(SEARCH("BTC",D7125))),"340",TRUE,"")</f>
        <v>340</v>
      </c>
    </row>
    <row r="7126" spans="1:20" x14ac:dyDescent="0.2">
      <c r="A7126" t="s">
        <v>7065</v>
      </c>
      <c r="B7126" t="s">
        <v>15</v>
      </c>
      <c r="C7126">
        <v>2026</v>
      </c>
      <c r="D7126" t="s">
        <v>7090</v>
      </c>
      <c r="E7126" t="s">
        <v>653</v>
      </c>
      <c r="F7126" t="s">
        <v>654</v>
      </c>
      <c r="G7126" t="s">
        <v>2575</v>
      </c>
      <c r="H7126" t="s">
        <v>2576</v>
      </c>
      <c r="I7126" t="s">
        <v>7091</v>
      </c>
      <c r="J7126" t="s">
        <v>7092</v>
      </c>
      <c r="K7126" t="s">
        <v>2624</v>
      </c>
      <c r="L7126" s="1">
        <v>4</v>
      </c>
      <c r="M7126" s="1">
        <v>2700</v>
      </c>
      <c r="N7126" s="1">
        <v>2700</v>
      </c>
      <c r="O7126" s="1" t="s">
        <v>2580</v>
      </c>
      <c r="P7126" s="1">
        <v>7570.09</v>
      </c>
      <c r="Q7126" s="1">
        <v>529.91</v>
      </c>
      <c r="R7126" s="1">
        <v>8100</v>
      </c>
      <c r="S7126" t="s">
        <v>6888</v>
      </c>
      <c r="T7126" t="str" cm="1">
        <f t="array" ref="T7126">_xlfn.IFS(ISNUMBER(SEARCH("CP02",S7126)),"ราชพฤกษ",ISNUMBER(SEARCH("CP03",S7126)),"บางใหญ่",ISNUMBER(SEARCH("CP04",S7126)),"บางบอน",OR(ISNUMBER(SEARCH("CP",S7126)),ISNUMBER(SEARCH("BTC",D7126))),"340",TRUE,"")</f>
        <v>340</v>
      </c>
    </row>
    <row r="7127" spans="1:20" x14ac:dyDescent="0.2">
      <c r="A7127" t="s">
        <v>7065</v>
      </c>
      <c r="B7127" t="s">
        <v>15</v>
      </c>
      <c r="C7127">
        <v>2026</v>
      </c>
      <c r="D7127" t="s">
        <v>7090</v>
      </c>
      <c r="E7127" t="s">
        <v>1091</v>
      </c>
      <c r="F7127" t="s">
        <v>1092</v>
      </c>
      <c r="G7127" t="s">
        <v>2582</v>
      </c>
      <c r="H7127" t="s">
        <v>2583</v>
      </c>
      <c r="I7127" t="s">
        <v>7091</v>
      </c>
      <c r="J7127" t="s">
        <v>7092</v>
      </c>
      <c r="K7127" t="s">
        <v>2624</v>
      </c>
      <c r="L7127" s="1">
        <v>4</v>
      </c>
      <c r="M7127" s="1">
        <v>60</v>
      </c>
      <c r="N7127" s="1">
        <v>0</v>
      </c>
      <c r="O7127" s="1" t="s">
        <v>2580</v>
      </c>
      <c r="P7127" s="1">
        <v>0</v>
      </c>
      <c r="Q7127" s="1">
        <v>0</v>
      </c>
      <c r="R7127" s="1">
        <v>0</v>
      </c>
      <c r="S7127" t="s">
        <v>2683</v>
      </c>
      <c r="T7127" t="str" cm="1">
        <f t="array" ref="T7127">_xlfn.IFS(ISNUMBER(SEARCH("CP02",S7127)),"ราชพฤกษ",ISNUMBER(SEARCH("CP03",S7127)),"บางใหญ่",ISNUMBER(SEARCH("CP04",S7127)),"บางบอน",OR(ISNUMBER(SEARCH("CP",S7127)),ISNUMBER(SEARCH("BTC",D7127))),"340",TRUE,"")</f>
        <v>340</v>
      </c>
    </row>
    <row r="7128" spans="1:20" x14ac:dyDescent="0.2">
      <c r="A7128" t="s">
        <v>7065</v>
      </c>
      <c r="B7128" t="s">
        <v>15</v>
      </c>
      <c r="C7128">
        <v>2026</v>
      </c>
      <c r="D7128" t="s">
        <v>7090</v>
      </c>
      <c r="E7128" t="s">
        <v>533</v>
      </c>
      <c r="F7128" t="s">
        <v>534</v>
      </c>
      <c r="G7128" t="s">
        <v>2582</v>
      </c>
      <c r="H7128" t="s">
        <v>2586</v>
      </c>
      <c r="I7128" t="s">
        <v>7091</v>
      </c>
      <c r="J7128" t="s">
        <v>7092</v>
      </c>
      <c r="K7128" t="s">
        <v>2624</v>
      </c>
      <c r="L7128" s="1">
        <v>1</v>
      </c>
      <c r="M7128" s="1">
        <v>1000</v>
      </c>
      <c r="N7128" s="1">
        <v>0</v>
      </c>
      <c r="O7128" s="1" t="s">
        <v>2580</v>
      </c>
      <c r="P7128" s="1">
        <v>934.58</v>
      </c>
      <c r="Q7128" s="1">
        <v>65.42</v>
      </c>
      <c r="R7128" s="1">
        <v>1000</v>
      </c>
      <c r="S7128" t="s">
        <v>2683</v>
      </c>
      <c r="T7128" t="str" cm="1">
        <f t="array" ref="T7128">_xlfn.IFS(ISNUMBER(SEARCH("CP02",S7128)),"ราชพฤกษ",ISNUMBER(SEARCH("CP03",S7128)),"บางใหญ่",ISNUMBER(SEARCH("CP04",S7128)),"บางบอน",OR(ISNUMBER(SEARCH("CP",S7128)),ISNUMBER(SEARCH("BTC",D7128))),"340",TRUE,"")</f>
        <v>340</v>
      </c>
    </row>
    <row r="7129" spans="1:20" x14ac:dyDescent="0.2">
      <c r="A7129" t="s">
        <v>7065</v>
      </c>
      <c r="B7129" t="s">
        <v>15</v>
      </c>
      <c r="C7129">
        <v>2026</v>
      </c>
      <c r="D7129" t="s">
        <v>7090</v>
      </c>
      <c r="E7129" t="s">
        <v>531</v>
      </c>
      <c r="F7129" t="s">
        <v>532</v>
      </c>
      <c r="G7129" t="s">
        <v>2582</v>
      </c>
      <c r="H7129" t="s">
        <v>2586</v>
      </c>
      <c r="I7129" t="s">
        <v>7091</v>
      </c>
      <c r="J7129" t="s">
        <v>7092</v>
      </c>
      <c r="K7129" t="s">
        <v>2624</v>
      </c>
      <c r="L7129" s="1">
        <v>1</v>
      </c>
      <c r="M7129" s="1">
        <v>385</v>
      </c>
      <c r="N7129" s="1">
        <v>0</v>
      </c>
      <c r="O7129" s="1" t="s">
        <v>2580</v>
      </c>
      <c r="P7129" s="1">
        <v>0</v>
      </c>
      <c r="Q7129" s="1">
        <v>0</v>
      </c>
      <c r="R7129" s="1">
        <v>0</v>
      </c>
      <c r="S7129" t="s">
        <v>2683</v>
      </c>
      <c r="T7129" t="str" cm="1">
        <f t="array" ref="T7129">_xlfn.IFS(ISNUMBER(SEARCH("CP02",S7129)),"ราชพฤกษ",ISNUMBER(SEARCH("CP03",S7129)),"บางใหญ่",ISNUMBER(SEARCH("CP04",S7129)),"บางบอน",OR(ISNUMBER(SEARCH("CP",S7129)),ISNUMBER(SEARCH("BTC",D7129))),"340",TRUE,"")</f>
        <v>340</v>
      </c>
    </row>
    <row r="7130" spans="1:20" x14ac:dyDescent="0.2">
      <c r="A7130" t="s">
        <v>7065</v>
      </c>
      <c r="B7130" t="s">
        <v>15</v>
      </c>
      <c r="C7130">
        <v>2026</v>
      </c>
      <c r="D7130" t="s">
        <v>7090</v>
      </c>
      <c r="E7130" t="s">
        <v>149</v>
      </c>
      <c r="F7130" t="s">
        <v>150</v>
      </c>
      <c r="G7130" t="s">
        <v>2582</v>
      </c>
      <c r="H7130" t="s">
        <v>2586</v>
      </c>
      <c r="I7130" t="s">
        <v>7091</v>
      </c>
      <c r="J7130" t="s">
        <v>7092</v>
      </c>
      <c r="K7130" t="s">
        <v>2624</v>
      </c>
      <c r="L7130" s="1">
        <v>1</v>
      </c>
      <c r="M7130" s="1">
        <v>220</v>
      </c>
      <c r="N7130" s="1">
        <v>0</v>
      </c>
      <c r="O7130" s="1" t="s">
        <v>2580</v>
      </c>
      <c r="P7130" s="1">
        <v>0</v>
      </c>
      <c r="Q7130" s="1">
        <v>0</v>
      </c>
      <c r="R7130" s="1">
        <v>0</v>
      </c>
      <c r="S7130" t="s">
        <v>2683</v>
      </c>
      <c r="T7130" t="str" cm="1">
        <f t="array" ref="T7130">_xlfn.IFS(ISNUMBER(SEARCH("CP02",S7130)),"ราชพฤกษ",ISNUMBER(SEARCH("CP03",S7130)),"บางใหญ่",ISNUMBER(SEARCH("CP04",S7130)),"บางบอน",OR(ISNUMBER(SEARCH("CP",S7130)),ISNUMBER(SEARCH("BTC",D7130))),"340",TRUE,"")</f>
        <v>340</v>
      </c>
    </row>
    <row r="7131" spans="1:20" x14ac:dyDescent="0.2">
      <c r="A7131" t="s">
        <v>7065</v>
      </c>
      <c r="B7131" t="s">
        <v>15</v>
      </c>
      <c r="C7131">
        <v>2026</v>
      </c>
      <c r="D7131" t="s">
        <v>7090</v>
      </c>
      <c r="E7131" t="s">
        <v>1537</v>
      </c>
      <c r="F7131" t="s">
        <v>1538</v>
      </c>
      <c r="G7131" t="s">
        <v>2585</v>
      </c>
      <c r="H7131" t="s">
        <v>2586</v>
      </c>
      <c r="I7131" t="s">
        <v>7091</v>
      </c>
      <c r="J7131" t="s">
        <v>7092</v>
      </c>
      <c r="K7131" t="s">
        <v>2624</v>
      </c>
      <c r="L7131" s="1">
        <v>4</v>
      </c>
      <c r="M7131" s="1">
        <v>50</v>
      </c>
      <c r="N7131" s="1">
        <v>0</v>
      </c>
      <c r="O7131" s="1" t="s">
        <v>2580</v>
      </c>
      <c r="P7131" s="1">
        <v>0</v>
      </c>
      <c r="Q7131" s="1">
        <v>0</v>
      </c>
      <c r="R7131" s="1">
        <v>0</v>
      </c>
      <c r="S7131" t="s">
        <v>2625</v>
      </c>
      <c r="T7131" t="str" cm="1">
        <f t="array" ref="T7131">_xlfn.IFS(ISNUMBER(SEARCH("CP02",S7131)),"ราชพฤกษ",ISNUMBER(SEARCH("CP03",S7131)),"บางใหญ่",ISNUMBER(SEARCH("CP04",S7131)),"บางบอน",OR(ISNUMBER(SEARCH("CP",S7131)),ISNUMBER(SEARCH("BTC",D7131))),"340",TRUE,"")</f>
        <v>340</v>
      </c>
    </row>
    <row r="7132" spans="1:20" x14ac:dyDescent="0.2">
      <c r="A7132" t="s">
        <v>7065</v>
      </c>
      <c r="B7132" t="s">
        <v>15</v>
      </c>
      <c r="C7132">
        <v>2026</v>
      </c>
      <c r="D7132" t="s">
        <v>7090</v>
      </c>
      <c r="E7132" t="s">
        <v>1553</v>
      </c>
      <c r="F7132" t="s">
        <v>1554</v>
      </c>
      <c r="G7132" t="s">
        <v>2585</v>
      </c>
      <c r="H7132" t="s">
        <v>2586</v>
      </c>
      <c r="I7132" t="s">
        <v>7091</v>
      </c>
      <c r="J7132" t="s">
        <v>7092</v>
      </c>
      <c r="K7132" t="s">
        <v>2624</v>
      </c>
      <c r="L7132" s="1">
        <v>4</v>
      </c>
      <c r="M7132" s="1">
        <v>120</v>
      </c>
      <c r="N7132" s="1">
        <v>0</v>
      </c>
      <c r="O7132" s="1" t="s">
        <v>2580</v>
      </c>
      <c r="P7132" s="1">
        <v>0</v>
      </c>
      <c r="Q7132" s="1">
        <v>0</v>
      </c>
      <c r="R7132" s="1">
        <v>0</v>
      </c>
      <c r="S7132" t="s">
        <v>2625</v>
      </c>
      <c r="T7132" t="str" cm="1">
        <f t="array" ref="T7132">_xlfn.IFS(ISNUMBER(SEARCH("CP02",S7132)),"ราชพฤกษ",ISNUMBER(SEARCH("CP03",S7132)),"บางใหญ่",ISNUMBER(SEARCH("CP04",S7132)),"บางบอน",OR(ISNUMBER(SEARCH("CP",S7132)),ISNUMBER(SEARCH("BTC",D7132))),"340",TRUE,"")</f>
        <v>340</v>
      </c>
    </row>
    <row r="7133" spans="1:20" x14ac:dyDescent="0.2">
      <c r="A7133" t="s">
        <v>7065</v>
      </c>
      <c r="B7133" t="s">
        <v>15</v>
      </c>
      <c r="C7133">
        <v>2026</v>
      </c>
      <c r="D7133" t="s">
        <v>7090</v>
      </c>
      <c r="E7133" t="s">
        <v>1547</v>
      </c>
      <c r="F7133" t="s">
        <v>1548</v>
      </c>
      <c r="G7133" t="s">
        <v>2588</v>
      </c>
      <c r="H7133" t="s">
        <v>2586</v>
      </c>
      <c r="I7133" t="s">
        <v>7091</v>
      </c>
      <c r="J7133" t="s">
        <v>7092</v>
      </c>
      <c r="K7133" t="s">
        <v>2624</v>
      </c>
      <c r="L7133" s="1">
        <v>1</v>
      </c>
      <c r="M7133" s="1">
        <v>400</v>
      </c>
      <c r="N7133" s="1">
        <v>0</v>
      </c>
      <c r="O7133" s="1" t="s">
        <v>2580</v>
      </c>
      <c r="P7133" s="1">
        <v>0</v>
      </c>
      <c r="Q7133" s="1">
        <v>0</v>
      </c>
      <c r="R7133" s="1">
        <v>0</v>
      </c>
      <c r="S7133" t="s">
        <v>2625</v>
      </c>
      <c r="T7133" t="str" cm="1">
        <f t="array" ref="T7133">_xlfn.IFS(ISNUMBER(SEARCH("CP02",S7133)),"ราชพฤกษ",ISNUMBER(SEARCH("CP03",S7133)),"บางใหญ่",ISNUMBER(SEARCH("CP04",S7133)),"บางบอน",OR(ISNUMBER(SEARCH("CP",S7133)),ISNUMBER(SEARCH("BTC",D7133))),"340",TRUE,"")</f>
        <v>340</v>
      </c>
    </row>
    <row r="7134" spans="1:20" x14ac:dyDescent="0.2">
      <c r="A7134" t="s">
        <v>7065</v>
      </c>
      <c r="B7134" t="s">
        <v>15</v>
      </c>
      <c r="C7134">
        <v>2026</v>
      </c>
      <c r="D7134" t="s">
        <v>7090</v>
      </c>
      <c r="E7134" t="s">
        <v>2201</v>
      </c>
      <c r="F7134" t="s">
        <v>2202</v>
      </c>
      <c r="G7134" t="s">
        <v>2589</v>
      </c>
      <c r="H7134" t="s">
        <v>2757</v>
      </c>
      <c r="I7134" t="s">
        <v>7091</v>
      </c>
      <c r="J7134" t="s">
        <v>7092</v>
      </c>
      <c r="K7134" t="s">
        <v>2624</v>
      </c>
      <c r="L7134" s="1">
        <v>1</v>
      </c>
      <c r="M7134" s="1">
        <v>1</v>
      </c>
      <c r="N7134" s="1">
        <v>0</v>
      </c>
      <c r="O7134" s="1" t="s">
        <v>2580</v>
      </c>
      <c r="P7134" s="1">
        <v>0</v>
      </c>
      <c r="Q7134" s="1">
        <v>0</v>
      </c>
      <c r="R7134" s="1">
        <v>0</v>
      </c>
      <c r="S7134" t="s">
        <v>2625</v>
      </c>
      <c r="T7134" t="str" cm="1">
        <f t="array" ref="T7134">_xlfn.IFS(ISNUMBER(SEARCH("CP02",S7134)),"ราชพฤกษ",ISNUMBER(SEARCH("CP03",S7134)),"บางใหญ่",ISNUMBER(SEARCH("CP04",S7134)),"บางบอน",OR(ISNUMBER(SEARCH("CP",S7134)),ISNUMBER(SEARCH("BTC",D7134))),"340",TRUE,"")</f>
        <v>340</v>
      </c>
    </row>
    <row r="7135" spans="1:20" x14ac:dyDescent="0.2">
      <c r="A7135" t="s">
        <v>7065</v>
      </c>
      <c r="B7135" t="s">
        <v>15</v>
      </c>
      <c r="C7135">
        <v>2026</v>
      </c>
      <c r="D7135" t="s">
        <v>3662</v>
      </c>
      <c r="E7135" t="s">
        <v>909</v>
      </c>
      <c r="F7135" t="s">
        <v>910</v>
      </c>
      <c r="G7135" t="s">
        <v>2595</v>
      </c>
      <c r="H7135" t="s">
        <v>2596</v>
      </c>
      <c r="I7135" t="s">
        <v>7093</v>
      </c>
      <c r="J7135" t="s">
        <v>3664</v>
      </c>
      <c r="K7135" t="s">
        <v>2761</v>
      </c>
      <c r="L7135" s="1">
        <v>1</v>
      </c>
      <c r="M7135" s="1">
        <v>4690</v>
      </c>
      <c r="N7135" s="1">
        <v>234.5</v>
      </c>
      <c r="O7135" s="1" t="s">
        <v>2580</v>
      </c>
      <c r="P7135" s="1">
        <v>4164.0200000000004</v>
      </c>
      <c r="Q7135" s="1">
        <v>291.48</v>
      </c>
      <c r="R7135" s="1">
        <v>4455.5</v>
      </c>
      <c r="S7135" t="s">
        <v>5105</v>
      </c>
      <c r="T7135" t="str" cm="1">
        <f t="array" ref="T7135">_xlfn.IFS(ISNUMBER(SEARCH("CP02",S7135)),"ราชพฤกษ",ISNUMBER(SEARCH("CP03",S7135)),"บางใหญ่",ISNUMBER(SEARCH("CP04",S7135)),"บางบอน",OR(ISNUMBER(SEARCH("CP",S7135)),ISNUMBER(SEARCH("BTC",D7135))),"340",TRUE,"")</f>
        <v>340</v>
      </c>
    </row>
    <row r="7136" spans="1:20" x14ac:dyDescent="0.2">
      <c r="A7136" t="s">
        <v>7065</v>
      </c>
      <c r="B7136" t="s">
        <v>15</v>
      </c>
      <c r="C7136">
        <v>2026</v>
      </c>
      <c r="D7136" t="s">
        <v>3662</v>
      </c>
      <c r="E7136" t="s">
        <v>1831</v>
      </c>
      <c r="F7136" t="s">
        <v>1832</v>
      </c>
      <c r="G7136" t="s">
        <v>2632</v>
      </c>
      <c r="H7136" t="s">
        <v>2586</v>
      </c>
      <c r="I7136" t="s">
        <v>7093</v>
      </c>
      <c r="J7136" t="s">
        <v>3664</v>
      </c>
      <c r="K7136" t="s">
        <v>2761</v>
      </c>
      <c r="L7136" s="1">
        <v>1</v>
      </c>
      <c r="M7136" s="1">
        <v>1200</v>
      </c>
      <c r="N7136" s="1">
        <v>0</v>
      </c>
      <c r="O7136" s="1" t="s">
        <v>2580</v>
      </c>
      <c r="P7136" s="1">
        <v>1121.5</v>
      </c>
      <c r="Q7136" s="1">
        <v>78.5</v>
      </c>
      <c r="R7136" s="1">
        <v>1200</v>
      </c>
      <c r="S7136" t="s">
        <v>2683</v>
      </c>
      <c r="T7136" t="str" cm="1">
        <f t="array" ref="T7136">_xlfn.IFS(ISNUMBER(SEARCH("CP02",S7136)),"ราชพฤกษ",ISNUMBER(SEARCH("CP03",S7136)),"บางใหญ่",ISNUMBER(SEARCH("CP04",S7136)),"บางบอน",OR(ISNUMBER(SEARCH("CP",S7136)),ISNUMBER(SEARCH("BTC",D7136))),"340",TRUE,"")</f>
        <v>340</v>
      </c>
    </row>
    <row r="7137" spans="1:20" x14ac:dyDescent="0.2">
      <c r="A7137" t="s">
        <v>7065</v>
      </c>
      <c r="B7137" t="s">
        <v>15</v>
      </c>
      <c r="C7137">
        <v>2026</v>
      </c>
      <c r="D7137" t="s">
        <v>3662</v>
      </c>
      <c r="E7137" t="s">
        <v>43</v>
      </c>
      <c r="F7137" t="s">
        <v>44</v>
      </c>
      <c r="G7137" t="s">
        <v>2582</v>
      </c>
      <c r="H7137" t="s">
        <v>2586</v>
      </c>
      <c r="I7137" t="s">
        <v>7093</v>
      </c>
      <c r="J7137" t="s">
        <v>3664</v>
      </c>
      <c r="K7137" t="s">
        <v>2761</v>
      </c>
      <c r="L7137" s="1">
        <v>1</v>
      </c>
      <c r="M7137" s="1">
        <v>3320</v>
      </c>
      <c r="N7137" s="1">
        <v>300</v>
      </c>
      <c r="O7137" s="1" t="s">
        <v>2580</v>
      </c>
      <c r="P7137" s="1">
        <v>2822.43</v>
      </c>
      <c r="Q7137" s="1">
        <v>197.57</v>
      </c>
      <c r="R7137" s="1">
        <v>3020</v>
      </c>
      <c r="S7137" t="s">
        <v>2683</v>
      </c>
      <c r="T7137" t="str" cm="1">
        <f t="array" ref="T7137">_xlfn.IFS(ISNUMBER(SEARCH("CP02",S7137)),"ราชพฤกษ",ISNUMBER(SEARCH("CP03",S7137)),"บางใหญ่",ISNUMBER(SEARCH("CP04",S7137)),"บางบอน",OR(ISNUMBER(SEARCH("CP",S7137)),ISNUMBER(SEARCH("BTC",D7137))),"340",TRUE,"")</f>
        <v>340</v>
      </c>
    </row>
    <row r="7138" spans="1:20" x14ac:dyDescent="0.2">
      <c r="A7138" t="s">
        <v>7065</v>
      </c>
      <c r="B7138" t="s">
        <v>15</v>
      </c>
      <c r="C7138">
        <v>2026</v>
      </c>
      <c r="D7138" t="s">
        <v>3662</v>
      </c>
      <c r="E7138" t="s">
        <v>1581</v>
      </c>
      <c r="F7138" t="s">
        <v>1582</v>
      </c>
      <c r="G7138" t="s">
        <v>1536</v>
      </c>
      <c r="H7138" t="s">
        <v>2586</v>
      </c>
      <c r="I7138" t="s">
        <v>7094</v>
      </c>
      <c r="J7138" t="s">
        <v>3664</v>
      </c>
      <c r="K7138" t="s">
        <v>2761</v>
      </c>
      <c r="L7138" s="1">
        <v>1</v>
      </c>
      <c r="M7138" s="1">
        <v>300</v>
      </c>
      <c r="N7138" s="1">
        <v>0</v>
      </c>
      <c r="O7138" s="1" t="s">
        <v>2580</v>
      </c>
      <c r="P7138" s="1">
        <v>280.37</v>
      </c>
      <c r="Q7138" s="1">
        <v>19.63</v>
      </c>
      <c r="R7138" s="1">
        <v>300</v>
      </c>
      <c r="S7138" t="s">
        <v>2625</v>
      </c>
      <c r="T7138" t="str" cm="1">
        <f t="array" ref="T7138">_xlfn.IFS(ISNUMBER(SEARCH("CP02",S7138)),"ราชพฤกษ",ISNUMBER(SEARCH("CP03",S7138)),"บางใหญ่",ISNUMBER(SEARCH("CP04",S7138)),"บางบอน",OR(ISNUMBER(SEARCH("CP",S7138)),ISNUMBER(SEARCH("BTC",D7138))),"340",TRUE,"")</f>
        <v>340</v>
      </c>
    </row>
    <row r="7139" spans="1:20" x14ac:dyDescent="0.2">
      <c r="A7139" t="s">
        <v>7065</v>
      </c>
      <c r="B7139" t="s">
        <v>15</v>
      </c>
      <c r="C7139">
        <v>2026</v>
      </c>
      <c r="D7139" t="s">
        <v>5107</v>
      </c>
      <c r="E7139" t="s">
        <v>1945</v>
      </c>
      <c r="F7139" t="s">
        <v>1946</v>
      </c>
      <c r="G7139" t="s">
        <v>2582</v>
      </c>
      <c r="H7139" t="s">
        <v>2586</v>
      </c>
      <c r="I7139" t="s">
        <v>7095</v>
      </c>
      <c r="J7139" t="s">
        <v>5109</v>
      </c>
      <c r="K7139" t="s">
        <v>2761</v>
      </c>
      <c r="L7139" s="1">
        <v>1</v>
      </c>
      <c r="M7139" s="1">
        <v>250</v>
      </c>
      <c r="N7139" s="1">
        <v>0</v>
      </c>
      <c r="O7139" s="1" t="s">
        <v>2580</v>
      </c>
      <c r="P7139" s="1">
        <v>233.64</v>
      </c>
      <c r="Q7139" s="1">
        <v>16.36</v>
      </c>
      <c r="R7139" s="1">
        <v>250</v>
      </c>
      <c r="S7139" t="s">
        <v>2683</v>
      </c>
      <c r="T7139" t="str" cm="1">
        <f t="array" ref="T7139">_xlfn.IFS(ISNUMBER(SEARCH("CP02",S7139)),"ราชพฤกษ",ISNUMBER(SEARCH("CP03",S7139)),"บางใหญ่",ISNUMBER(SEARCH("CP04",S7139)),"บางบอน",OR(ISNUMBER(SEARCH("CP",S7139)),ISNUMBER(SEARCH("BTC",D7139))),"340",TRUE,"")</f>
        <v>340</v>
      </c>
    </row>
    <row r="7140" spans="1:20" x14ac:dyDescent="0.2">
      <c r="A7140" t="s">
        <v>7065</v>
      </c>
      <c r="B7140" t="s">
        <v>15</v>
      </c>
      <c r="C7140">
        <v>2026</v>
      </c>
      <c r="D7140" t="s">
        <v>5107</v>
      </c>
      <c r="E7140" t="s">
        <v>561</v>
      </c>
      <c r="F7140" t="s">
        <v>562</v>
      </c>
      <c r="G7140" t="s">
        <v>2582</v>
      </c>
      <c r="H7140" t="s">
        <v>2586</v>
      </c>
      <c r="I7140" t="s">
        <v>7095</v>
      </c>
      <c r="J7140" t="s">
        <v>5109</v>
      </c>
      <c r="K7140" t="s">
        <v>2761</v>
      </c>
      <c r="L7140" s="1">
        <v>1</v>
      </c>
      <c r="M7140" s="1">
        <v>1650</v>
      </c>
      <c r="N7140" s="1">
        <v>0</v>
      </c>
      <c r="O7140" s="1" t="s">
        <v>2580</v>
      </c>
      <c r="P7140" s="1">
        <v>1542.06</v>
      </c>
      <c r="Q7140" s="1">
        <v>107.94</v>
      </c>
      <c r="R7140" s="1">
        <v>1650</v>
      </c>
      <c r="S7140" t="s">
        <v>2683</v>
      </c>
      <c r="T7140" t="str" cm="1">
        <f t="array" ref="T7140">_xlfn.IFS(ISNUMBER(SEARCH("CP02",S7140)),"ราชพฤกษ",ISNUMBER(SEARCH("CP03",S7140)),"บางใหญ่",ISNUMBER(SEARCH("CP04",S7140)),"บางบอน",OR(ISNUMBER(SEARCH("CP",S7140)),ISNUMBER(SEARCH("BTC",D7140))),"340",TRUE,"")</f>
        <v>340</v>
      </c>
    </row>
    <row r="7141" spans="1:20" x14ac:dyDescent="0.2">
      <c r="A7141" t="s">
        <v>7065</v>
      </c>
      <c r="B7141" t="s">
        <v>15</v>
      </c>
      <c r="C7141">
        <v>2026</v>
      </c>
      <c r="D7141" t="s">
        <v>5107</v>
      </c>
      <c r="E7141" t="s">
        <v>111</v>
      </c>
      <c r="F7141" t="s">
        <v>112</v>
      </c>
      <c r="G7141" t="s">
        <v>2582</v>
      </c>
      <c r="H7141" t="s">
        <v>2586</v>
      </c>
      <c r="I7141" t="s">
        <v>7095</v>
      </c>
      <c r="J7141" t="s">
        <v>5109</v>
      </c>
      <c r="K7141" t="s">
        <v>2761</v>
      </c>
      <c r="L7141" s="1">
        <v>1</v>
      </c>
      <c r="M7141" s="1">
        <v>220</v>
      </c>
      <c r="N7141" s="1">
        <v>0</v>
      </c>
      <c r="O7141" s="1" t="s">
        <v>2580</v>
      </c>
      <c r="P7141" s="1">
        <v>205.61</v>
      </c>
      <c r="Q7141" s="1">
        <v>14.39</v>
      </c>
      <c r="R7141" s="1">
        <v>220</v>
      </c>
      <c r="S7141" t="s">
        <v>2683</v>
      </c>
      <c r="T7141" t="str" cm="1">
        <f t="array" ref="T7141">_xlfn.IFS(ISNUMBER(SEARCH("CP02",S7141)),"ราชพฤกษ",ISNUMBER(SEARCH("CP03",S7141)),"บางใหญ่",ISNUMBER(SEARCH("CP04",S7141)),"บางบอน",OR(ISNUMBER(SEARCH("CP",S7141)),ISNUMBER(SEARCH("BTC",D7141))),"340",TRUE,"")</f>
        <v>340</v>
      </c>
    </row>
    <row r="7142" spans="1:20" x14ac:dyDescent="0.2">
      <c r="A7142" t="s">
        <v>7065</v>
      </c>
      <c r="B7142" t="s">
        <v>15</v>
      </c>
      <c r="C7142">
        <v>2026</v>
      </c>
      <c r="D7142" t="s">
        <v>5107</v>
      </c>
      <c r="E7142" t="s">
        <v>1187</v>
      </c>
      <c r="F7142" t="s">
        <v>1188</v>
      </c>
      <c r="G7142" t="s">
        <v>2582</v>
      </c>
      <c r="H7142" t="s">
        <v>2586</v>
      </c>
      <c r="I7142" t="s">
        <v>7095</v>
      </c>
      <c r="J7142" t="s">
        <v>5109</v>
      </c>
      <c r="K7142" t="s">
        <v>2761</v>
      </c>
      <c r="L7142" s="1">
        <v>1</v>
      </c>
      <c r="M7142" s="1">
        <v>20</v>
      </c>
      <c r="N7142" s="1">
        <v>0</v>
      </c>
      <c r="O7142" s="1" t="s">
        <v>2580</v>
      </c>
      <c r="P7142" s="1">
        <v>18.690000000000001</v>
      </c>
      <c r="Q7142" s="1">
        <v>1.31</v>
      </c>
      <c r="R7142" s="1">
        <v>20</v>
      </c>
      <c r="S7142" t="s">
        <v>2683</v>
      </c>
      <c r="T7142" t="str" cm="1">
        <f t="array" ref="T7142">_xlfn.IFS(ISNUMBER(SEARCH("CP02",S7142)),"ราชพฤกษ",ISNUMBER(SEARCH("CP03",S7142)),"บางใหญ่",ISNUMBER(SEARCH("CP04",S7142)),"บางบอน",OR(ISNUMBER(SEARCH("CP",S7142)),ISNUMBER(SEARCH("BTC",D7142))),"340",TRUE,"")</f>
        <v>340</v>
      </c>
    </row>
    <row r="7143" spans="1:20" x14ac:dyDescent="0.2">
      <c r="A7143" t="s">
        <v>7065</v>
      </c>
      <c r="B7143" t="s">
        <v>15</v>
      </c>
      <c r="C7143">
        <v>2026</v>
      </c>
      <c r="D7143" t="s">
        <v>3157</v>
      </c>
      <c r="E7143" t="s">
        <v>915</v>
      </c>
      <c r="F7143" t="s">
        <v>916</v>
      </c>
      <c r="G7143" t="s">
        <v>2655</v>
      </c>
      <c r="H7143" t="s">
        <v>2656</v>
      </c>
      <c r="I7143" t="s">
        <v>7096</v>
      </c>
      <c r="J7143" t="s">
        <v>3159</v>
      </c>
      <c r="K7143" t="s">
        <v>2761</v>
      </c>
      <c r="L7143" s="1">
        <v>1</v>
      </c>
      <c r="M7143" s="1">
        <v>5350</v>
      </c>
      <c r="N7143" s="1">
        <v>267.5</v>
      </c>
      <c r="O7143" s="1" t="s">
        <v>2580</v>
      </c>
      <c r="P7143" s="1">
        <v>4750</v>
      </c>
      <c r="Q7143" s="1">
        <v>332.5</v>
      </c>
      <c r="R7143" s="1">
        <v>5082.5</v>
      </c>
      <c r="S7143" t="s">
        <v>6888</v>
      </c>
      <c r="T7143" t="str" cm="1">
        <f t="array" ref="T7143">_xlfn.IFS(ISNUMBER(SEARCH("CP02",S7143)),"ราชพฤกษ",ISNUMBER(SEARCH("CP03",S7143)),"บางใหญ่",ISNUMBER(SEARCH("CP04",S7143)),"บางบอน",OR(ISNUMBER(SEARCH("CP",S7143)),ISNUMBER(SEARCH("BTC",D7143))),"340",TRUE,"")</f>
        <v>340</v>
      </c>
    </row>
    <row r="7144" spans="1:20" x14ac:dyDescent="0.2">
      <c r="A7144" t="s">
        <v>7065</v>
      </c>
      <c r="B7144" t="s">
        <v>15</v>
      </c>
      <c r="C7144">
        <v>2026</v>
      </c>
      <c r="D7144" t="s">
        <v>3157</v>
      </c>
      <c r="E7144" t="s">
        <v>555</v>
      </c>
      <c r="F7144" t="s">
        <v>556</v>
      </c>
      <c r="G7144" t="s">
        <v>2582</v>
      </c>
      <c r="H7144" t="s">
        <v>2586</v>
      </c>
      <c r="I7144" t="s">
        <v>7096</v>
      </c>
      <c r="J7144" t="s">
        <v>3159</v>
      </c>
      <c r="K7144" t="s">
        <v>2761</v>
      </c>
      <c r="L7144" s="1">
        <v>1</v>
      </c>
      <c r="M7144" s="1">
        <v>1350</v>
      </c>
      <c r="N7144" s="1">
        <v>0</v>
      </c>
      <c r="O7144" s="1" t="s">
        <v>2580</v>
      </c>
      <c r="P7144" s="1">
        <v>1261.68</v>
      </c>
      <c r="Q7144" s="1">
        <v>88.32</v>
      </c>
      <c r="R7144" s="1">
        <v>1350</v>
      </c>
      <c r="S7144" t="s">
        <v>2683</v>
      </c>
      <c r="T7144" t="str" cm="1">
        <f t="array" ref="T7144">_xlfn.IFS(ISNUMBER(SEARCH("CP02",S7144)),"ราชพฤกษ",ISNUMBER(SEARCH("CP03",S7144)),"บางใหญ่",ISNUMBER(SEARCH("CP04",S7144)),"บางบอน",OR(ISNUMBER(SEARCH("CP",S7144)),ISNUMBER(SEARCH("BTC",D7144))),"340",TRUE,"")</f>
        <v>340</v>
      </c>
    </row>
    <row r="7145" spans="1:20" x14ac:dyDescent="0.2">
      <c r="A7145" t="s">
        <v>7065</v>
      </c>
      <c r="B7145" t="s">
        <v>15</v>
      </c>
      <c r="C7145">
        <v>2026</v>
      </c>
      <c r="D7145" t="s">
        <v>3157</v>
      </c>
      <c r="E7145" t="s">
        <v>553</v>
      </c>
      <c r="F7145" t="s">
        <v>554</v>
      </c>
      <c r="G7145" t="s">
        <v>2582</v>
      </c>
      <c r="H7145" t="s">
        <v>2586</v>
      </c>
      <c r="I7145" t="s">
        <v>7096</v>
      </c>
      <c r="J7145" t="s">
        <v>3159</v>
      </c>
      <c r="K7145" t="s">
        <v>2761</v>
      </c>
      <c r="L7145" s="1">
        <v>1</v>
      </c>
      <c r="M7145" s="1">
        <v>250</v>
      </c>
      <c r="N7145" s="1">
        <v>0</v>
      </c>
      <c r="O7145" s="1" t="s">
        <v>2580</v>
      </c>
      <c r="P7145" s="1">
        <v>0</v>
      </c>
      <c r="Q7145" s="1">
        <v>0</v>
      </c>
      <c r="R7145" s="1">
        <v>0</v>
      </c>
      <c r="S7145" t="s">
        <v>2683</v>
      </c>
      <c r="T7145" t="str" cm="1">
        <f t="array" ref="T7145">_xlfn.IFS(ISNUMBER(SEARCH("CP02",S7145)),"ราชพฤกษ",ISNUMBER(SEARCH("CP03",S7145)),"บางใหญ่",ISNUMBER(SEARCH("CP04",S7145)),"บางบอน",OR(ISNUMBER(SEARCH("CP",S7145)),ISNUMBER(SEARCH("BTC",D7145))),"340",TRUE,"")</f>
        <v>340</v>
      </c>
    </row>
    <row r="7146" spans="1:20" x14ac:dyDescent="0.2">
      <c r="A7146" t="s">
        <v>7065</v>
      </c>
      <c r="B7146" t="s">
        <v>15</v>
      </c>
      <c r="C7146">
        <v>2026</v>
      </c>
      <c r="D7146" t="s">
        <v>3157</v>
      </c>
      <c r="E7146" t="s">
        <v>105</v>
      </c>
      <c r="F7146" t="s">
        <v>106</v>
      </c>
      <c r="G7146" t="s">
        <v>2582</v>
      </c>
      <c r="H7146" t="s">
        <v>2586</v>
      </c>
      <c r="I7146" t="s">
        <v>7096</v>
      </c>
      <c r="J7146" t="s">
        <v>3159</v>
      </c>
      <c r="K7146" t="s">
        <v>2761</v>
      </c>
      <c r="L7146" s="1">
        <v>1</v>
      </c>
      <c r="M7146" s="1">
        <v>260</v>
      </c>
      <c r="N7146" s="1">
        <v>0</v>
      </c>
      <c r="O7146" s="1" t="s">
        <v>2580</v>
      </c>
      <c r="P7146" s="1">
        <v>242.99</v>
      </c>
      <c r="Q7146" s="1">
        <v>17.010000000000002</v>
      </c>
      <c r="R7146" s="1">
        <v>260</v>
      </c>
      <c r="S7146" t="s">
        <v>2683</v>
      </c>
      <c r="T7146" t="str" cm="1">
        <f t="array" ref="T7146">_xlfn.IFS(ISNUMBER(SEARCH("CP02",S7146)),"ราชพฤกษ",ISNUMBER(SEARCH("CP03",S7146)),"บางใหญ่",ISNUMBER(SEARCH("CP04",S7146)),"บางบอน",OR(ISNUMBER(SEARCH("CP",S7146)),ISNUMBER(SEARCH("BTC",D7146))),"340",TRUE,"")</f>
        <v>340</v>
      </c>
    </row>
    <row r="7147" spans="1:20" x14ac:dyDescent="0.2">
      <c r="A7147" t="s">
        <v>7065</v>
      </c>
      <c r="B7147" t="s">
        <v>15</v>
      </c>
      <c r="C7147">
        <v>2026</v>
      </c>
      <c r="D7147" t="s">
        <v>3157</v>
      </c>
      <c r="E7147" t="s">
        <v>1187</v>
      </c>
      <c r="F7147" t="s">
        <v>1188</v>
      </c>
      <c r="G7147" t="s">
        <v>2582</v>
      </c>
      <c r="H7147" t="s">
        <v>2586</v>
      </c>
      <c r="I7147" t="s">
        <v>7096</v>
      </c>
      <c r="J7147" t="s">
        <v>3159</v>
      </c>
      <c r="K7147" t="s">
        <v>2761</v>
      </c>
      <c r="L7147" s="1">
        <v>1</v>
      </c>
      <c r="M7147" s="1">
        <v>20</v>
      </c>
      <c r="N7147" s="1">
        <v>0</v>
      </c>
      <c r="O7147" s="1" t="s">
        <v>2580</v>
      </c>
      <c r="P7147" s="1">
        <v>18.690000000000001</v>
      </c>
      <c r="Q7147" s="1">
        <v>1.31</v>
      </c>
      <c r="R7147" s="1">
        <v>20</v>
      </c>
      <c r="S7147" t="s">
        <v>2683</v>
      </c>
      <c r="T7147" t="str" cm="1">
        <f t="array" ref="T7147">_xlfn.IFS(ISNUMBER(SEARCH("CP02",S7147)),"ราชพฤกษ",ISNUMBER(SEARCH("CP03",S7147)),"บางใหญ่",ISNUMBER(SEARCH("CP04",S7147)),"บางบอน",OR(ISNUMBER(SEARCH("CP",S7147)),ISNUMBER(SEARCH("BTC",D7147))),"340",TRUE,"")</f>
        <v>340</v>
      </c>
    </row>
    <row r="7148" spans="1:20" x14ac:dyDescent="0.2">
      <c r="A7148" t="s">
        <v>7065</v>
      </c>
      <c r="B7148" t="s">
        <v>15</v>
      </c>
      <c r="C7148">
        <v>2026</v>
      </c>
      <c r="D7148" t="s">
        <v>3157</v>
      </c>
      <c r="E7148" t="s">
        <v>271</v>
      </c>
      <c r="F7148" t="s">
        <v>272</v>
      </c>
      <c r="G7148" t="s">
        <v>2582</v>
      </c>
      <c r="H7148" t="s">
        <v>2586</v>
      </c>
      <c r="I7148" t="s">
        <v>7096</v>
      </c>
      <c r="J7148" t="s">
        <v>3159</v>
      </c>
      <c r="K7148" t="s">
        <v>2761</v>
      </c>
      <c r="L7148" s="1">
        <v>1</v>
      </c>
      <c r="M7148" s="1">
        <v>850</v>
      </c>
      <c r="N7148" s="1">
        <v>0</v>
      </c>
      <c r="O7148" s="1" t="s">
        <v>2580</v>
      </c>
      <c r="P7148" s="1">
        <v>794.39</v>
      </c>
      <c r="Q7148" s="1">
        <v>55.61</v>
      </c>
      <c r="R7148" s="1">
        <v>850</v>
      </c>
      <c r="S7148" t="s">
        <v>2683</v>
      </c>
      <c r="T7148" t="str" cm="1">
        <f t="array" ref="T7148">_xlfn.IFS(ISNUMBER(SEARCH("CP02",S7148)),"ราชพฤกษ",ISNUMBER(SEARCH("CP03",S7148)),"บางใหญ่",ISNUMBER(SEARCH("CP04",S7148)),"บางบอน",OR(ISNUMBER(SEARCH("CP",S7148)),ISNUMBER(SEARCH("BTC",D7148))),"340",TRUE,"")</f>
        <v>340</v>
      </c>
    </row>
    <row r="7149" spans="1:20" x14ac:dyDescent="0.2">
      <c r="A7149" t="s">
        <v>7065</v>
      </c>
      <c r="B7149" t="s">
        <v>15</v>
      </c>
      <c r="C7149">
        <v>2026</v>
      </c>
      <c r="D7149" t="s">
        <v>3157</v>
      </c>
      <c r="E7149" t="s">
        <v>217</v>
      </c>
      <c r="F7149" t="s">
        <v>218</v>
      </c>
      <c r="G7149" t="s">
        <v>2582</v>
      </c>
      <c r="H7149" t="s">
        <v>2586</v>
      </c>
      <c r="I7149" t="s">
        <v>7096</v>
      </c>
      <c r="J7149" t="s">
        <v>3159</v>
      </c>
      <c r="K7149" t="s">
        <v>2761</v>
      </c>
      <c r="L7149" s="1">
        <v>1</v>
      </c>
      <c r="M7149" s="1">
        <v>300</v>
      </c>
      <c r="N7149" s="1">
        <v>0</v>
      </c>
      <c r="O7149" s="1" t="s">
        <v>2580</v>
      </c>
      <c r="P7149" s="1">
        <v>280.37</v>
      </c>
      <c r="Q7149" s="1">
        <v>19.63</v>
      </c>
      <c r="R7149" s="1">
        <v>300</v>
      </c>
      <c r="S7149" t="s">
        <v>2683</v>
      </c>
      <c r="T7149" t="str" cm="1">
        <f t="array" ref="T7149">_xlfn.IFS(ISNUMBER(SEARCH("CP02",S7149)),"ราชพฤกษ",ISNUMBER(SEARCH("CP03",S7149)),"บางใหญ่",ISNUMBER(SEARCH("CP04",S7149)),"บางบอน",OR(ISNUMBER(SEARCH("CP",S7149)),ISNUMBER(SEARCH("BTC",D7149))),"340",TRUE,"")</f>
        <v>340</v>
      </c>
    </row>
    <row r="7150" spans="1:20" x14ac:dyDescent="0.2">
      <c r="A7150" t="s">
        <v>7065</v>
      </c>
      <c r="B7150" t="s">
        <v>15</v>
      </c>
      <c r="C7150">
        <v>2026</v>
      </c>
      <c r="D7150" t="s">
        <v>3662</v>
      </c>
      <c r="E7150" t="s">
        <v>121</v>
      </c>
      <c r="F7150" t="s">
        <v>122</v>
      </c>
      <c r="G7150" t="s">
        <v>2582</v>
      </c>
      <c r="H7150" t="s">
        <v>2586</v>
      </c>
      <c r="I7150" t="s">
        <v>7097</v>
      </c>
      <c r="J7150" t="s">
        <v>3664</v>
      </c>
      <c r="K7150" t="s">
        <v>2761</v>
      </c>
      <c r="L7150" s="1">
        <v>1</v>
      </c>
      <c r="M7150" s="1">
        <v>240</v>
      </c>
      <c r="N7150" s="1">
        <v>0</v>
      </c>
      <c r="O7150" s="1" t="s">
        <v>2580</v>
      </c>
      <c r="P7150" s="1">
        <v>224.3</v>
      </c>
      <c r="Q7150" s="1">
        <v>15.7</v>
      </c>
      <c r="R7150" s="1">
        <v>240</v>
      </c>
      <c r="S7150" t="s">
        <v>2683</v>
      </c>
      <c r="T7150" t="str" cm="1">
        <f t="array" ref="T7150">_xlfn.IFS(ISNUMBER(SEARCH("CP02",S7150)),"ราชพฤกษ",ISNUMBER(SEARCH("CP03",S7150)),"บางใหญ่",ISNUMBER(SEARCH("CP04",S7150)),"บางบอน",OR(ISNUMBER(SEARCH("CP",S7150)),ISNUMBER(SEARCH("BTC",D7150))),"340",TRUE,"")</f>
        <v>340</v>
      </c>
    </row>
    <row r="7151" spans="1:20" x14ac:dyDescent="0.2">
      <c r="A7151" t="s">
        <v>7065</v>
      </c>
      <c r="B7151" t="s">
        <v>15</v>
      </c>
      <c r="C7151">
        <v>2026</v>
      </c>
      <c r="D7151" t="s">
        <v>3662</v>
      </c>
      <c r="E7151" t="s">
        <v>1185</v>
      </c>
      <c r="F7151" t="s">
        <v>1186</v>
      </c>
      <c r="G7151" t="s">
        <v>2582</v>
      </c>
      <c r="H7151" t="s">
        <v>2586</v>
      </c>
      <c r="I7151" t="s">
        <v>7097</v>
      </c>
      <c r="J7151" t="s">
        <v>3664</v>
      </c>
      <c r="K7151" t="s">
        <v>2761</v>
      </c>
      <c r="L7151" s="1">
        <v>1</v>
      </c>
      <c r="M7151" s="1">
        <v>20</v>
      </c>
      <c r="N7151" s="1">
        <v>0</v>
      </c>
      <c r="O7151" s="1" t="s">
        <v>2580</v>
      </c>
      <c r="P7151" s="1">
        <v>18.690000000000001</v>
      </c>
      <c r="Q7151" s="1">
        <v>1.31</v>
      </c>
      <c r="R7151" s="1">
        <v>20</v>
      </c>
      <c r="S7151" t="s">
        <v>2683</v>
      </c>
      <c r="T7151" t="str" cm="1">
        <f t="array" ref="T7151">_xlfn.IFS(ISNUMBER(SEARCH("CP02",S7151)),"ราชพฤกษ",ISNUMBER(SEARCH("CP03",S7151)),"บางใหญ่",ISNUMBER(SEARCH("CP04",S7151)),"บางบอน",OR(ISNUMBER(SEARCH("CP",S7151)),ISNUMBER(SEARCH("BTC",D7151))),"340",TRUE,"")</f>
        <v>340</v>
      </c>
    </row>
    <row r="7152" spans="1:20" x14ac:dyDescent="0.2">
      <c r="A7152" t="s">
        <v>7065</v>
      </c>
      <c r="B7152" t="s">
        <v>15</v>
      </c>
      <c r="C7152">
        <v>2026</v>
      </c>
      <c r="D7152" t="s">
        <v>3662</v>
      </c>
      <c r="E7152" t="s">
        <v>229</v>
      </c>
      <c r="F7152" t="s">
        <v>230</v>
      </c>
      <c r="G7152" t="s">
        <v>2582</v>
      </c>
      <c r="H7152" t="s">
        <v>2586</v>
      </c>
      <c r="I7152" t="s">
        <v>7097</v>
      </c>
      <c r="J7152" t="s">
        <v>3664</v>
      </c>
      <c r="K7152" t="s">
        <v>2761</v>
      </c>
      <c r="L7152" s="1">
        <v>1</v>
      </c>
      <c r="M7152" s="1">
        <v>300</v>
      </c>
      <c r="N7152" s="1">
        <v>0</v>
      </c>
      <c r="O7152" s="1" t="s">
        <v>2580</v>
      </c>
      <c r="P7152" s="1">
        <v>280.37</v>
      </c>
      <c r="Q7152" s="1">
        <v>19.63</v>
      </c>
      <c r="R7152" s="1">
        <v>300</v>
      </c>
      <c r="S7152" t="s">
        <v>2683</v>
      </c>
      <c r="T7152" t="str" cm="1">
        <f t="array" ref="T7152">_xlfn.IFS(ISNUMBER(SEARCH("CP02",S7152)),"ราชพฤกษ",ISNUMBER(SEARCH("CP03",S7152)),"บางใหญ่",ISNUMBER(SEARCH("CP04",S7152)),"บางบอน",OR(ISNUMBER(SEARCH("CP",S7152)),ISNUMBER(SEARCH("BTC",D7152))),"340",TRUE,"")</f>
        <v>340</v>
      </c>
    </row>
    <row r="7153" spans="1:20" x14ac:dyDescent="0.2">
      <c r="A7153" t="s">
        <v>7065</v>
      </c>
      <c r="B7153" t="s">
        <v>15</v>
      </c>
      <c r="C7153">
        <v>2026</v>
      </c>
      <c r="D7153" t="s">
        <v>3662</v>
      </c>
      <c r="E7153" t="s">
        <v>1615</v>
      </c>
      <c r="F7153" t="s">
        <v>1616</v>
      </c>
      <c r="G7153" t="s">
        <v>1536</v>
      </c>
      <c r="H7153" t="s">
        <v>2586</v>
      </c>
      <c r="I7153" t="s">
        <v>7098</v>
      </c>
      <c r="J7153" t="s">
        <v>3664</v>
      </c>
      <c r="K7153" t="s">
        <v>2761</v>
      </c>
      <c r="L7153" s="1">
        <v>1</v>
      </c>
      <c r="M7153" s="1">
        <v>300</v>
      </c>
      <c r="N7153" s="1">
        <v>0</v>
      </c>
      <c r="O7153" s="1" t="s">
        <v>2580</v>
      </c>
      <c r="P7153" s="1">
        <v>280.37</v>
      </c>
      <c r="Q7153" s="1">
        <v>19.63</v>
      </c>
      <c r="R7153" s="1">
        <v>300</v>
      </c>
      <c r="S7153" t="s">
        <v>2625</v>
      </c>
      <c r="T7153" t="str" cm="1">
        <f t="array" ref="T7153">_xlfn.IFS(ISNUMBER(SEARCH("CP02",S7153)),"ราชพฤกษ",ISNUMBER(SEARCH("CP03",S7153)),"บางใหญ่",ISNUMBER(SEARCH("CP04",S7153)),"บางบอน",OR(ISNUMBER(SEARCH("CP",S7153)),ISNUMBER(SEARCH("BTC",D7153))),"340",TRUE,"")</f>
        <v>340</v>
      </c>
    </row>
    <row r="7154" spans="1:20" x14ac:dyDescent="0.2">
      <c r="A7154" t="s">
        <v>7065</v>
      </c>
      <c r="B7154" t="s">
        <v>15</v>
      </c>
      <c r="C7154">
        <v>2026</v>
      </c>
      <c r="D7154" t="s">
        <v>3662</v>
      </c>
      <c r="E7154" t="s">
        <v>1559</v>
      </c>
      <c r="F7154" t="s">
        <v>1560</v>
      </c>
      <c r="G7154" t="s">
        <v>2588</v>
      </c>
      <c r="H7154" t="s">
        <v>2586</v>
      </c>
      <c r="I7154" t="s">
        <v>7098</v>
      </c>
      <c r="J7154" t="s">
        <v>3664</v>
      </c>
      <c r="K7154" t="s">
        <v>2761</v>
      </c>
      <c r="L7154" s="1">
        <v>2</v>
      </c>
      <c r="M7154" s="1">
        <v>100</v>
      </c>
      <c r="N7154" s="1">
        <v>0</v>
      </c>
      <c r="O7154" s="1" t="s">
        <v>2580</v>
      </c>
      <c r="P7154" s="1">
        <v>186.92</v>
      </c>
      <c r="Q7154" s="1">
        <v>13.08</v>
      </c>
      <c r="R7154" s="1">
        <v>200</v>
      </c>
      <c r="S7154" t="s">
        <v>2625</v>
      </c>
      <c r="T7154" t="str" cm="1">
        <f t="array" ref="T7154">_xlfn.IFS(ISNUMBER(SEARCH("CP02",S7154)),"ราชพฤกษ",ISNUMBER(SEARCH("CP03",S7154)),"บางใหญ่",ISNUMBER(SEARCH("CP04",S7154)),"บางบอน",OR(ISNUMBER(SEARCH("CP",S7154)),ISNUMBER(SEARCH("BTC",D7154))),"340",TRUE,"")</f>
        <v>340</v>
      </c>
    </row>
    <row r="7155" spans="1:20" x14ac:dyDescent="0.2">
      <c r="A7155" t="s">
        <v>7065</v>
      </c>
      <c r="B7155" t="s">
        <v>15</v>
      </c>
      <c r="C7155">
        <v>2026</v>
      </c>
      <c r="D7155" t="s">
        <v>3662</v>
      </c>
      <c r="E7155" t="s">
        <v>1553</v>
      </c>
      <c r="F7155" t="s">
        <v>1554</v>
      </c>
      <c r="G7155" t="s">
        <v>2585</v>
      </c>
      <c r="H7155" t="s">
        <v>2586</v>
      </c>
      <c r="I7155" t="s">
        <v>7098</v>
      </c>
      <c r="J7155" t="s">
        <v>3664</v>
      </c>
      <c r="K7155" t="s">
        <v>2761</v>
      </c>
      <c r="L7155" s="1">
        <v>2</v>
      </c>
      <c r="M7155" s="1">
        <v>120</v>
      </c>
      <c r="N7155" s="1">
        <v>0</v>
      </c>
      <c r="O7155" s="1" t="s">
        <v>2580</v>
      </c>
      <c r="P7155" s="1">
        <v>224.3</v>
      </c>
      <c r="Q7155" s="1">
        <v>15.7</v>
      </c>
      <c r="R7155" s="1">
        <v>240</v>
      </c>
      <c r="S7155" t="s">
        <v>2625</v>
      </c>
      <c r="T7155" t="str" cm="1">
        <f t="array" ref="T7155">_xlfn.IFS(ISNUMBER(SEARCH("CP02",S7155)),"ราชพฤกษ",ISNUMBER(SEARCH("CP03",S7155)),"บางใหญ่",ISNUMBER(SEARCH("CP04",S7155)),"บางบอน",OR(ISNUMBER(SEARCH("CP",S7155)),ISNUMBER(SEARCH("BTC",D7155))),"340",TRUE,"")</f>
        <v>340</v>
      </c>
    </row>
    <row r="7156" spans="1:20" x14ac:dyDescent="0.2">
      <c r="A7156" t="s">
        <v>7065</v>
      </c>
      <c r="B7156" t="s">
        <v>15</v>
      </c>
      <c r="C7156">
        <v>2026</v>
      </c>
      <c r="D7156" t="s">
        <v>7099</v>
      </c>
      <c r="E7156" t="s">
        <v>1009</v>
      </c>
      <c r="F7156" t="s">
        <v>1010</v>
      </c>
      <c r="G7156" t="s">
        <v>2802</v>
      </c>
      <c r="H7156" t="s">
        <v>2803</v>
      </c>
      <c r="I7156" t="s">
        <v>7100</v>
      </c>
      <c r="J7156" t="s">
        <v>7101</v>
      </c>
      <c r="K7156" t="s">
        <v>5524</v>
      </c>
      <c r="L7156" s="1">
        <v>4</v>
      </c>
      <c r="M7156" s="1">
        <v>3140</v>
      </c>
      <c r="N7156" s="1">
        <v>0</v>
      </c>
      <c r="O7156" s="1" t="s">
        <v>2580</v>
      </c>
      <c r="P7156" s="1">
        <v>11738.32</v>
      </c>
      <c r="Q7156" s="1">
        <v>821.68</v>
      </c>
      <c r="R7156" s="1">
        <v>12560</v>
      </c>
      <c r="S7156" t="s">
        <v>3345</v>
      </c>
      <c r="T7156" t="str" cm="1">
        <f t="array" ref="T7156">_xlfn.IFS(ISNUMBER(SEARCH("CP02",S7156)),"ราชพฤกษ",ISNUMBER(SEARCH("CP03",S7156)),"บางใหญ่",ISNUMBER(SEARCH("CP04",S7156)),"บางบอน",OR(ISNUMBER(SEARCH("CP",S7156)),ISNUMBER(SEARCH("BTC",D7156))),"340",TRUE,"")</f>
        <v>340</v>
      </c>
    </row>
    <row r="7157" spans="1:20" x14ac:dyDescent="0.2">
      <c r="A7157" t="s">
        <v>7065</v>
      </c>
      <c r="B7157" t="s">
        <v>15</v>
      </c>
      <c r="C7157">
        <v>2026</v>
      </c>
      <c r="D7157" t="s">
        <v>7099</v>
      </c>
      <c r="E7157" t="s">
        <v>1091</v>
      </c>
      <c r="F7157" t="s">
        <v>1092</v>
      </c>
      <c r="G7157" t="s">
        <v>2582</v>
      </c>
      <c r="H7157" t="s">
        <v>2583</v>
      </c>
      <c r="I7157" t="s">
        <v>7100</v>
      </c>
      <c r="J7157" t="s">
        <v>7101</v>
      </c>
      <c r="K7157" t="s">
        <v>5524</v>
      </c>
      <c r="L7157" s="1">
        <v>4</v>
      </c>
      <c r="M7157" s="1">
        <v>60</v>
      </c>
      <c r="N7157" s="1">
        <v>0</v>
      </c>
      <c r="O7157" s="1" t="s">
        <v>2580</v>
      </c>
      <c r="P7157" s="1">
        <v>0</v>
      </c>
      <c r="Q7157" s="1">
        <v>0</v>
      </c>
      <c r="R7157" s="1">
        <v>0</v>
      </c>
      <c r="S7157" t="s">
        <v>2683</v>
      </c>
      <c r="T7157" t="str" cm="1">
        <f t="array" ref="T7157">_xlfn.IFS(ISNUMBER(SEARCH("CP02",S7157)),"ราชพฤกษ",ISNUMBER(SEARCH("CP03",S7157)),"บางใหญ่",ISNUMBER(SEARCH("CP04",S7157)),"บางบอน",OR(ISNUMBER(SEARCH("CP",S7157)),ISNUMBER(SEARCH("BTC",D7157))),"340",TRUE,"")</f>
        <v>340</v>
      </c>
    </row>
    <row r="7158" spans="1:20" x14ac:dyDescent="0.2">
      <c r="A7158" t="s">
        <v>7065</v>
      </c>
      <c r="B7158" t="s">
        <v>15</v>
      </c>
      <c r="C7158">
        <v>2026</v>
      </c>
      <c r="D7158" t="s">
        <v>7099</v>
      </c>
      <c r="E7158" t="s">
        <v>1559</v>
      </c>
      <c r="F7158" t="s">
        <v>1560</v>
      </c>
      <c r="G7158" t="s">
        <v>2588</v>
      </c>
      <c r="H7158" t="s">
        <v>2586</v>
      </c>
      <c r="I7158" t="s">
        <v>7102</v>
      </c>
      <c r="J7158" t="s">
        <v>7101</v>
      </c>
      <c r="K7158" t="s">
        <v>5524</v>
      </c>
      <c r="L7158" s="1">
        <v>4</v>
      </c>
      <c r="M7158" s="1">
        <v>100</v>
      </c>
      <c r="N7158" s="1">
        <v>0</v>
      </c>
      <c r="O7158" s="1" t="s">
        <v>2580</v>
      </c>
      <c r="P7158" s="1">
        <v>373.83</v>
      </c>
      <c r="Q7158" s="1">
        <v>26.17</v>
      </c>
      <c r="R7158" s="1">
        <v>400</v>
      </c>
      <c r="S7158" t="s">
        <v>2625</v>
      </c>
      <c r="T7158" t="str" cm="1">
        <f t="array" ref="T7158">_xlfn.IFS(ISNUMBER(SEARCH("CP02",S7158)),"ราชพฤกษ",ISNUMBER(SEARCH("CP03",S7158)),"บางใหญ่",ISNUMBER(SEARCH("CP04",S7158)),"บางบอน",OR(ISNUMBER(SEARCH("CP",S7158)),ISNUMBER(SEARCH("BTC",D7158))),"340",TRUE,"")</f>
        <v>340</v>
      </c>
    </row>
    <row r="7159" spans="1:20" x14ac:dyDescent="0.2">
      <c r="A7159" t="s">
        <v>7065</v>
      </c>
      <c r="B7159" t="s">
        <v>15</v>
      </c>
      <c r="C7159">
        <v>2026</v>
      </c>
      <c r="D7159" t="s">
        <v>7099</v>
      </c>
      <c r="E7159" t="s">
        <v>1549</v>
      </c>
      <c r="F7159" t="s">
        <v>1550</v>
      </c>
      <c r="G7159" t="s">
        <v>2585</v>
      </c>
      <c r="H7159" t="s">
        <v>2586</v>
      </c>
      <c r="I7159" t="s">
        <v>7102</v>
      </c>
      <c r="J7159" t="s">
        <v>7101</v>
      </c>
      <c r="K7159" t="s">
        <v>5524</v>
      </c>
      <c r="L7159" s="1">
        <v>4</v>
      </c>
      <c r="M7159" s="1">
        <v>150</v>
      </c>
      <c r="N7159" s="1">
        <v>0</v>
      </c>
      <c r="O7159" s="1" t="s">
        <v>2580</v>
      </c>
      <c r="P7159" s="1">
        <v>560.75</v>
      </c>
      <c r="Q7159" s="1">
        <v>39.25</v>
      </c>
      <c r="R7159" s="1">
        <v>600</v>
      </c>
      <c r="S7159" t="s">
        <v>2625</v>
      </c>
      <c r="T7159" t="str" cm="1">
        <f t="array" ref="T7159">_xlfn.IFS(ISNUMBER(SEARCH("CP02",S7159)),"ราชพฤกษ",ISNUMBER(SEARCH("CP03",S7159)),"บางใหญ่",ISNUMBER(SEARCH("CP04",S7159)),"บางบอน",OR(ISNUMBER(SEARCH("CP",S7159)),ISNUMBER(SEARCH("BTC",D7159))),"340",TRUE,"")</f>
        <v>340</v>
      </c>
    </row>
    <row r="7160" spans="1:20" x14ac:dyDescent="0.2">
      <c r="A7160" t="s">
        <v>7065</v>
      </c>
      <c r="B7160" t="s">
        <v>15</v>
      </c>
      <c r="C7160">
        <v>2026</v>
      </c>
      <c r="D7160" t="s">
        <v>7099</v>
      </c>
      <c r="E7160" t="s">
        <v>1545</v>
      </c>
      <c r="F7160" t="s">
        <v>1546</v>
      </c>
      <c r="G7160" t="s">
        <v>2588</v>
      </c>
      <c r="H7160" t="s">
        <v>2586</v>
      </c>
      <c r="I7160" t="s">
        <v>7102</v>
      </c>
      <c r="J7160" t="s">
        <v>7101</v>
      </c>
      <c r="K7160" t="s">
        <v>5524</v>
      </c>
      <c r="L7160" s="1">
        <v>1</v>
      </c>
      <c r="M7160" s="1">
        <v>500</v>
      </c>
      <c r="N7160" s="1">
        <v>0</v>
      </c>
      <c r="O7160" s="1" t="s">
        <v>2580</v>
      </c>
      <c r="P7160" s="1">
        <v>467.29</v>
      </c>
      <c r="Q7160" s="1">
        <v>32.71</v>
      </c>
      <c r="R7160" s="1">
        <v>500</v>
      </c>
      <c r="S7160" t="s">
        <v>2625</v>
      </c>
      <c r="T7160" t="str" cm="1">
        <f t="array" ref="T7160">_xlfn.IFS(ISNUMBER(SEARCH("CP02",S7160)),"ราชพฤกษ",ISNUMBER(SEARCH("CP03",S7160)),"บางใหญ่",ISNUMBER(SEARCH("CP04",S7160)),"บางบอน",OR(ISNUMBER(SEARCH("CP",S7160)),ISNUMBER(SEARCH("BTC",D7160))),"340",TRUE,"")</f>
        <v>340</v>
      </c>
    </row>
    <row r="7161" spans="1:20" x14ac:dyDescent="0.2">
      <c r="A7161" t="s">
        <v>7065</v>
      </c>
      <c r="B7161" t="s">
        <v>15</v>
      </c>
      <c r="C7161">
        <v>2026</v>
      </c>
      <c r="D7161" t="s">
        <v>2827</v>
      </c>
      <c r="E7161" t="s">
        <v>525</v>
      </c>
      <c r="F7161" t="s">
        <v>526</v>
      </c>
      <c r="G7161" t="s">
        <v>2582</v>
      </c>
      <c r="H7161" t="s">
        <v>2586</v>
      </c>
      <c r="I7161" t="s">
        <v>7103</v>
      </c>
      <c r="J7161" t="s">
        <v>2829</v>
      </c>
      <c r="K7161" t="s">
        <v>2830</v>
      </c>
      <c r="L7161" s="1">
        <v>1</v>
      </c>
      <c r="M7161" s="1">
        <v>1150</v>
      </c>
      <c r="N7161" s="1">
        <v>0</v>
      </c>
      <c r="O7161" s="1" t="s">
        <v>2580</v>
      </c>
      <c r="P7161" s="1">
        <v>1074.77</v>
      </c>
      <c r="Q7161" s="1">
        <v>75.23</v>
      </c>
      <c r="R7161" s="1">
        <v>1150</v>
      </c>
      <c r="S7161" t="s">
        <v>2631</v>
      </c>
      <c r="T7161" t="str" cm="1">
        <f t="array" ref="T7161">_xlfn.IFS(ISNUMBER(SEARCH("CP02",S7161)),"ราชพฤกษ",ISNUMBER(SEARCH("CP03",S7161)),"บางใหญ่",ISNUMBER(SEARCH("CP04",S7161)),"บางบอน",OR(ISNUMBER(SEARCH("CP",S7161)),ISNUMBER(SEARCH("BTC",D7161))),"340",TRUE,"")</f>
        <v>บางบอน</v>
      </c>
    </row>
    <row r="7162" spans="1:20" x14ac:dyDescent="0.2">
      <c r="A7162" t="s">
        <v>7065</v>
      </c>
      <c r="B7162" t="s">
        <v>15</v>
      </c>
      <c r="C7162">
        <v>2026</v>
      </c>
      <c r="D7162" t="s">
        <v>2827</v>
      </c>
      <c r="E7162" t="s">
        <v>523</v>
      </c>
      <c r="F7162" t="s">
        <v>524</v>
      </c>
      <c r="G7162" t="s">
        <v>2582</v>
      </c>
      <c r="H7162" t="s">
        <v>2586</v>
      </c>
      <c r="I7162" t="s">
        <v>7103</v>
      </c>
      <c r="J7162" t="s">
        <v>2829</v>
      </c>
      <c r="K7162" t="s">
        <v>2830</v>
      </c>
      <c r="L7162" s="1">
        <v>1</v>
      </c>
      <c r="M7162" s="1">
        <v>175</v>
      </c>
      <c r="N7162" s="1">
        <v>0</v>
      </c>
      <c r="O7162" s="1" t="s">
        <v>2580</v>
      </c>
      <c r="P7162" s="1">
        <v>0</v>
      </c>
      <c r="Q7162" s="1">
        <v>0</v>
      </c>
      <c r="R7162" s="1">
        <v>0</v>
      </c>
      <c r="S7162" t="s">
        <v>2631</v>
      </c>
      <c r="T7162" t="str" cm="1">
        <f t="array" ref="T7162">_xlfn.IFS(ISNUMBER(SEARCH("CP02",S7162)),"ราชพฤกษ",ISNUMBER(SEARCH("CP03",S7162)),"บางใหญ่",ISNUMBER(SEARCH("CP04",S7162)),"บางบอน",OR(ISNUMBER(SEARCH("CP",S7162)),ISNUMBER(SEARCH("BTC",D7162))),"340",TRUE,"")</f>
        <v>บางบอน</v>
      </c>
    </row>
    <row r="7163" spans="1:20" x14ac:dyDescent="0.2">
      <c r="A7163" t="s">
        <v>7065</v>
      </c>
      <c r="B7163" t="s">
        <v>15</v>
      </c>
      <c r="C7163">
        <v>2026</v>
      </c>
      <c r="D7163" t="s">
        <v>2827</v>
      </c>
      <c r="E7163" t="s">
        <v>121</v>
      </c>
      <c r="F7163" t="s">
        <v>122</v>
      </c>
      <c r="G7163" t="s">
        <v>2582</v>
      </c>
      <c r="H7163" t="s">
        <v>2586</v>
      </c>
      <c r="I7163" t="s">
        <v>7103</v>
      </c>
      <c r="J7163" t="s">
        <v>2829</v>
      </c>
      <c r="K7163" t="s">
        <v>2830</v>
      </c>
      <c r="L7163" s="1">
        <v>1</v>
      </c>
      <c r="M7163" s="1">
        <v>240</v>
      </c>
      <c r="N7163" s="1">
        <v>0</v>
      </c>
      <c r="O7163" s="1" t="s">
        <v>2580</v>
      </c>
      <c r="P7163" s="1">
        <v>0</v>
      </c>
      <c r="Q7163" s="1">
        <v>0</v>
      </c>
      <c r="R7163" s="1">
        <v>0</v>
      </c>
      <c r="S7163" t="s">
        <v>2631</v>
      </c>
      <c r="T7163" t="str" cm="1">
        <f t="array" ref="T7163">_xlfn.IFS(ISNUMBER(SEARCH("CP02",S7163)),"ราชพฤกษ",ISNUMBER(SEARCH("CP03",S7163)),"บางใหญ่",ISNUMBER(SEARCH("CP04",S7163)),"บางบอน",OR(ISNUMBER(SEARCH("CP",S7163)),ISNUMBER(SEARCH("BTC",D7163))),"340",TRUE,"")</f>
        <v>บางบอน</v>
      </c>
    </row>
    <row r="7164" spans="1:20" x14ac:dyDescent="0.2">
      <c r="A7164" t="s">
        <v>7065</v>
      </c>
      <c r="B7164" t="s">
        <v>15</v>
      </c>
      <c r="C7164">
        <v>2026</v>
      </c>
      <c r="D7164" t="s">
        <v>2827</v>
      </c>
      <c r="E7164" t="s">
        <v>1189</v>
      </c>
      <c r="F7164" t="s">
        <v>1190</v>
      </c>
      <c r="G7164" t="s">
        <v>2582</v>
      </c>
      <c r="H7164" t="s">
        <v>2586</v>
      </c>
      <c r="I7164" t="s">
        <v>7103</v>
      </c>
      <c r="J7164" t="s">
        <v>2829</v>
      </c>
      <c r="K7164" t="s">
        <v>2830</v>
      </c>
      <c r="L7164" s="1">
        <v>1</v>
      </c>
      <c r="M7164" s="1">
        <v>20</v>
      </c>
      <c r="N7164" s="1">
        <v>0</v>
      </c>
      <c r="O7164" s="1" t="s">
        <v>2580</v>
      </c>
      <c r="P7164" s="1">
        <v>0</v>
      </c>
      <c r="Q7164" s="1">
        <v>0</v>
      </c>
      <c r="R7164" s="1">
        <v>0</v>
      </c>
      <c r="S7164" t="s">
        <v>2631</v>
      </c>
      <c r="T7164" t="str" cm="1">
        <f t="array" ref="T7164">_xlfn.IFS(ISNUMBER(SEARCH("CP02",S7164)),"ราชพฤกษ",ISNUMBER(SEARCH("CP03",S7164)),"บางใหญ่",ISNUMBER(SEARCH("CP04",S7164)),"บางบอน",OR(ISNUMBER(SEARCH("CP",S7164)),ISNUMBER(SEARCH("BTC",D7164))),"340",TRUE,"")</f>
        <v>บางบอน</v>
      </c>
    </row>
    <row r="7165" spans="1:20" x14ac:dyDescent="0.2">
      <c r="A7165" t="s">
        <v>7065</v>
      </c>
      <c r="B7165" t="s">
        <v>15</v>
      </c>
      <c r="C7165">
        <v>2026</v>
      </c>
      <c r="D7165" t="s">
        <v>2827</v>
      </c>
      <c r="E7165" t="s">
        <v>553</v>
      </c>
      <c r="F7165" t="s">
        <v>554</v>
      </c>
      <c r="G7165" t="s">
        <v>2582</v>
      </c>
      <c r="H7165" t="s">
        <v>2586</v>
      </c>
      <c r="I7165" t="s">
        <v>7103</v>
      </c>
      <c r="J7165" t="s">
        <v>2829</v>
      </c>
      <c r="K7165" t="s">
        <v>2830</v>
      </c>
      <c r="L7165" s="1">
        <v>1</v>
      </c>
      <c r="M7165" s="1">
        <v>250</v>
      </c>
      <c r="N7165" s="1">
        <v>0</v>
      </c>
      <c r="O7165" s="1" t="s">
        <v>2580</v>
      </c>
      <c r="P7165" s="1">
        <v>233.64</v>
      </c>
      <c r="Q7165" s="1">
        <v>16.36</v>
      </c>
      <c r="R7165" s="1">
        <v>250</v>
      </c>
      <c r="S7165" t="s">
        <v>2631</v>
      </c>
      <c r="T7165" t="str" cm="1">
        <f t="array" ref="T7165">_xlfn.IFS(ISNUMBER(SEARCH("CP02",S7165)),"ราชพฤกษ",ISNUMBER(SEARCH("CP03",S7165)),"บางใหญ่",ISNUMBER(SEARCH("CP04",S7165)),"บางบอน",OR(ISNUMBER(SEARCH("CP",S7165)),ISNUMBER(SEARCH("BTC",D7165))),"340",TRUE,"")</f>
        <v>บางบอน</v>
      </c>
    </row>
    <row r="7166" spans="1:20" x14ac:dyDescent="0.2">
      <c r="A7166" t="s">
        <v>7065</v>
      </c>
      <c r="B7166" t="s">
        <v>15</v>
      </c>
      <c r="C7166">
        <v>2026</v>
      </c>
      <c r="D7166" t="s">
        <v>2827</v>
      </c>
      <c r="E7166" t="s">
        <v>2033</v>
      </c>
      <c r="F7166" t="s">
        <v>2034</v>
      </c>
      <c r="G7166" t="s">
        <v>2632</v>
      </c>
      <c r="H7166" t="s">
        <v>2586</v>
      </c>
      <c r="I7166" t="s">
        <v>7103</v>
      </c>
      <c r="J7166" t="s">
        <v>2829</v>
      </c>
      <c r="K7166" t="s">
        <v>2830</v>
      </c>
      <c r="L7166" s="1">
        <v>1</v>
      </c>
      <c r="M7166" s="1">
        <v>1750</v>
      </c>
      <c r="N7166" s="1">
        <v>0</v>
      </c>
      <c r="O7166" s="1" t="s">
        <v>2580</v>
      </c>
      <c r="P7166" s="1">
        <v>1635.51</v>
      </c>
      <c r="Q7166" s="1">
        <v>114.49</v>
      </c>
      <c r="R7166" s="1">
        <v>1750</v>
      </c>
      <c r="S7166" t="s">
        <v>2631</v>
      </c>
      <c r="T7166" t="str" cm="1">
        <f t="array" ref="T7166">_xlfn.IFS(ISNUMBER(SEARCH("CP02",S7166)),"ราชพฤกษ",ISNUMBER(SEARCH("CP03",S7166)),"บางใหญ่",ISNUMBER(SEARCH("CP04",S7166)),"บางบอน",OR(ISNUMBER(SEARCH("CP",S7166)),ISNUMBER(SEARCH("BTC",D7166))),"340",TRUE,"")</f>
        <v>บางบอน</v>
      </c>
    </row>
    <row r="7167" spans="1:20" x14ac:dyDescent="0.2">
      <c r="A7167" t="s">
        <v>7065</v>
      </c>
      <c r="B7167" t="s">
        <v>15</v>
      </c>
      <c r="C7167">
        <v>2026</v>
      </c>
      <c r="D7167" t="s">
        <v>2827</v>
      </c>
      <c r="E7167" t="s">
        <v>1501</v>
      </c>
      <c r="F7167" t="s">
        <v>1502</v>
      </c>
      <c r="G7167" t="s">
        <v>2582</v>
      </c>
      <c r="H7167" t="s">
        <v>2586</v>
      </c>
      <c r="I7167" t="s">
        <v>7103</v>
      </c>
      <c r="J7167" t="s">
        <v>2829</v>
      </c>
      <c r="K7167" t="s">
        <v>2830</v>
      </c>
      <c r="L7167" s="1">
        <v>1</v>
      </c>
      <c r="M7167" s="1">
        <v>1700</v>
      </c>
      <c r="N7167" s="1">
        <v>0</v>
      </c>
      <c r="O7167" s="1" t="s">
        <v>2580</v>
      </c>
      <c r="P7167" s="1">
        <v>1588.79</v>
      </c>
      <c r="Q7167" s="1">
        <v>111.21</v>
      </c>
      <c r="R7167" s="1">
        <v>1700</v>
      </c>
      <c r="S7167" t="s">
        <v>2631</v>
      </c>
      <c r="T7167" t="str" cm="1">
        <f t="array" ref="T7167">_xlfn.IFS(ISNUMBER(SEARCH("CP02",S7167)),"ราชพฤกษ",ISNUMBER(SEARCH("CP03",S7167)),"บางใหญ่",ISNUMBER(SEARCH("CP04",S7167)),"บางบอน",OR(ISNUMBER(SEARCH("CP",S7167)),ISNUMBER(SEARCH("BTC",D7167))),"340",TRUE,"")</f>
        <v>บางบอน</v>
      </c>
    </row>
    <row r="7168" spans="1:20" x14ac:dyDescent="0.2">
      <c r="A7168" t="s">
        <v>7065</v>
      </c>
      <c r="B7168" t="s">
        <v>15</v>
      </c>
      <c r="C7168">
        <v>2026</v>
      </c>
      <c r="D7168" t="s">
        <v>2827</v>
      </c>
      <c r="E7168" t="s">
        <v>1681</v>
      </c>
      <c r="F7168" t="s">
        <v>1682</v>
      </c>
      <c r="G7168" t="s">
        <v>2632</v>
      </c>
      <c r="H7168" t="s">
        <v>2586</v>
      </c>
      <c r="I7168" t="s">
        <v>7103</v>
      </c>
      <c r="J7168" t="s">
        <v>2829</v>
      </c>
      <c r="K7168" t="s">
        <v>2830</v>
      </c>
      <c r="L7168" s="1">
        <v>2</v>
      </c>
      <c r="M7168" s="1">
        <v>1820</v>
      </c>
      <c r="N7168" s="1">
        <v>0</v>
      </c>
      <c r="O7168" s="1" t="s">
        <v>2580</v>
      </c>
      <c r="P7168" s="1">
        <v>3401.87</v>
      </c>
      <c r="Q7168" s="1">
        <v>238.13</v>
      </c>
      <c r="R7168" s="1">
        <v>3640</v>
      </c>
      <c r="S7168" t="s">
        <v>2631</v>
      </c>
      <c r="T7168" t="str" cm="1">
        <f t="array" ref="T7168">_xlfn.IFS(ISNUMBER(SEARCH("CP02",S7168)),"ราชพฤกษ",ISNUMBER(SEARCH("CP03",S7168)),"บางใหญ่",ISNUMBER(SEARCH("CP04",S7168)),"บางบอน",OR(ISNUMBER(SEARCH("CP",S7168)),ISNUMBER(SEARCH("BTC",D7168))),"340",TRUE,"")</f>
        <v>บางบอน</v>
      </c>
    </row>
    <row r="7169" spans="1:20" x14ac:dyDescent="0.2">
      <c r="A7169" t="s">
        <v>7065</v>
      </c>
      <c r="B7169" t="s">
        <v>15</v>
      </c>
      <c r="C7169">
        <v>2026</v>
      </c>
      <c r="D7169" t="s">
        <v>3102</v>
      </c>
      <c r="E7169" t="s">
        <v>1651</v>
      </c>
      <c r="F7169" t="s">
        <v>1652</v>
      </c>
      <c r="G7169" t="s">
        <v>1536</v>
      </c>
      <c r="H7169" t="s">
        <v>2586</v>
      </c>
      <c r="I7169" t="s">
        <v>7104</v>
      </c>
      <c r="J7169" t="s">
        <v>3104</v>
      </c>
      <c r="K7169" t="s">
        <v>2624</v>
      </c>
      <c r="L7169" s="1">
        <v>4</v>
      </c>
      <c r="M7169" s="1">
        <v>300</v>
      </c>
      <c r="N7169" s="1">
        <v>0</v>
      </c>
      <c r="O7169" s="1" t="s">
        <v>2580</v>
      </c>
      <c r="P7169" s="1">
        <v>1121.5</v>
      </c>
      <c r="Q7169" s="1">
        <v>78.5</v>
      </c>
      <c r="R7169" s="1">
        <v>1200</v>
      </c>
      <c r="S7169" t="s">
        <v>2606</v>
      </c>
      <c r="T7169" t="str" cm="1">
        <f t="array" ref="T7169">_xlfn.IFS(ISNUMBER(SEARCH("CP02",S7169)),"ราชพฤกษ",ISNUMBER(SEARCH("CP03",S7169)),"บางใหญ่",ISNUMBER(SEARCH("CP04",S7169)),"บางบอน",OR(ISNUMBER(SEARCH("CP",S7169)),ISNUMBER(SEARCH("BTC",D7169))),"340",TRUE,"")</f>
        <v>บางใหญ่</v>
      </c>
    </row>
    <row r="7170" spans="1:20" x14ac:dyDescent="0.2">
      <c r="A7170" t="s">
        <v>7105</v>
      </c>
      <c r="B7170" t="s">
        <v>15</v>
      </c>
      <c r="C7170">
        <v>2026</v>
      </c>
      <c r="D7170" t="s">
        <v>3466</v>
      </c>
      <c r="E7170" t="s">
        <v>1545</v>
      </c>
      <c r="F7170" t="s">
        <v>1546</v>
      </c>
      <c r="G7170" t="s">
        <v>2588</v>
      </c>
      <c r="H7170" t="s">
        <v>2586</v>
      </c>
      <c r="I7170" t="s">
        <v>7106</v>
      </c>
      <c r="J7170" t="s">
        <v>3468</v>
      </c>
      <c r="K7170" t="s">
        <v>2630</v>
      </c>
      <c r="L7170" s="1">
        <v>1</v>
      </c>
      <c r="M7170" s="1">
        <v>500</v>
      </c>
      <c r="N7170" s="1">
        <v>0</v>
      </c>
      <c r="O7170" s="1" t="s">
        <v>2580</v>
      </c>
      <c r="P7170" s="1">
        <v>467.29</v>
      </c>
      <c r="Q7170" s="1">
        <v>32.71</v>
      </c>
      <c r="R7170" s="1">
        <v>500</v>
      </c>
      <c r="S7170" t="s">
        <v>2633</v>
      </c>
      <c r="T7170" t="str" cm="1">
        <f t="array" ref="T7170">_xlfn.IFS(ISNUMBER(SEARCH("CP02",S7170)),"ราชพฤกษ",ISNUMBER(SEARCH("CP03",S7170)),"บางใหญ่",ISNUMBER(SEARCH("CP04",S7170)),"บางบอน",OR(ISNUMBER(SEARCH("CP",S7170)),ISNUMBER(SEARCH("BTC",D7170))),"340",TRUE,"")</f>
        <v>บางบอน</v>
      </c>
    </row>
    <row r="7171" spans="1:20" x14ac:dyDescent="0.2">
      <c r="A7171" t="s">
        <v>7105</v>
      </c>
      <c r="B7171" t="s">
        <v>15</v>
      </c>
      <c r="C7171">
        <v>2026</v>
      </c>
      <c r="D7171" t="s">
        <v>7107</v>
      </c>
      <c r="E7171" t="s">
        <v>49</v>
      </c>
      <c r="F7171" t="s">
        <v>50</v>
      </c>
      <c r="G7171" t="s">
        <v>2582</v>
      </c>
      <c r="H7171" t="s">
        <v>2586</v>
      </c>
      <c r="I7171" t="s">
        <v>7108</v>
      </c>
      <c r="J7171" t="s">
        <v>7109</v>
      </c>
      <c r="K7171" t="s">
        <v>2630</v>
      </c>
      <c r="L7171" s="1">
        <v>1</v>
      </c>
      <c r="M7171" s="1">
        <v>2610</v>
      </c>
      <c r="N7171" s="1">
        <v>0</v>
      </c>
      <c r="O7171" s="1" t="s">
        <v>2580</v>
      </c>
      <c r="P7171" s="1">
        <v>2439.25</v>
      </c>
      <c r="Q7171" s="1">
        <v>170.75</v>
      </c>
      <c r="R7171" s="1">
        <v>2610</v>
      </c>
      <c r="S7171" t="s">
        <v>2605</v>
      </c>
      <c r="T7171" t="str" cm="1">
        <f t="array" ref="T7171">_xlfn.IFS(ISNUMBER(SEARCH("CP02",S7171)),"ราชพฤกษ",ISNUMBER(SEARCH("CP03",S7171)),"บางใหญ่",ISNUMBER(SEARCH("CP04",S7171)),"บางบอน",OR(ISNUMBER(SEARCH("CP",S7171)),ISNUMBER(SEARCH("BTC",D7171))),"340",TRUE,"")</f>
        <v>บางใหญ่</v>
      </c>
    </row>
    <row r="7172" spans="1:20" x14ac:dyDescent="0.2">
      <c r="A7172" t="s">
        <v>7105</v>
      </c>
      <c r="B7172" t="s">
        <v>15</v>
      </c>
      <c r="C7172">
        <v>2026</v>
      </c>
      <c r="D7172" t="s">
        <v>7110</v>
      </c>
      <c r="E7172" t="s">
        <v>1537</v>
      </c>
      <c r="F7172" t="s">
        <v>1538</v>
      </c>
      <c r="G7172" t="s">
        <v>2585</v>
      </c>
      <c r="H7172" t="s">
        <v>2586</v>
      </c>
      <c r="I7172" t="s">
        <v>7111</v>
      </c>
      <c r="J7172" t="s">
        <v>7112</v>
      </c>
      <c r="K7172" t="s">
        <v>2603</v>
      </c>
      <c r="L7172" s="1">
        <v>4</v>
      </c>
      <c r="M7172" s="1">
        <v>50</v>
      </c>
      <c r="N7172" s="1">
        <v>0</v>
      </c>
      <c r="O7172" s="1" t="s">
        <v>2580</v>
      </c>
      <c r="P7172" s="1">
        <v>186.92</v>
      </c>
      <c r="Q7172" s="1">
        <v>13.08</v>
      </c>
      <c r="R7172" s="1">
        <v>200</v>
      </c>
      <c r="S7172" t="s">
        <v>2606</v>
      </c>
      <c r="T7172" t="str" cm="1">
        <f t="array" ref="T7172">_xlfn.IFS(ISNUMBER(SEARCH("CP02",S7172)),"ราชพฤกษ",ISNUMBER(SEARCH("CP03",S7172)),"บางใหญ่",ISNUMBER(SEARCH("CP04",S7172)),"บางบอน",OR(ISNUMBER(SEARCH("CP",S7172)),ISNUMBER(SEARCH("BTC",D7172))),"340",TRUE,"")</f>
        <v>บางใหญ่</v>
      </c>
    </row>
    <row r="7173" spans="1:20" x14ac:dyDescent="0.2">
      <c r="A7173" t="s">
        <v>7105</v>
      </c>
      <c r="B7173" t="s">
        <v>15</v>
      </c>
      <c r="C7173">
        <v>2026</v>
      </c>
      <c r="D7173" t="s">
        <v>7107</v>
      </c>
      <c r="E7173" t="s">
        <v>441</v>
      </c>
      <c r="F7173" t="s">
        <v>442</v>
      </c>
      <c r="G7173" t="s">
        <v>2582</v>
      </c>
      <c r="H7173" t="s">
        <v>2586</v>
      </c>
      <c r="I7173" t="s">
        <v>7113</v>
      </c>
      <c r="J7173" t="s">
        <v>7109</v>
      </c>
      <c r="K7173" t="s">
        <v>2630</v>
      </c>
      <c r="L7173" s="1">
        <v>1</v>
      </c>
      <c r="M7173" s="1">
        <v>180</v>
      </c>
      <c r="N7173" s="1">
        <v>0</v>
      </c>
      <c r="O7173" s="1" t="s">
        <v>2580</v>
      </c>
      <c r="P7173" s="1">
        <v>168.22</v>
      </c>
      <c r="Q7173" s="1">
        <v>11.78</v>
      </c>
      <c r="R7173" s="1">
        <v>180</v>
      </c>
      <c r="S7173" t="s">
        <v>2605</v>
      </c>
      <c r="T7173" t="str" cm="1">
        <f t="array" ref="T7173">_xlfn.IFS(ISNUMBER(SEARCH("CP02",S7173)),"ราชพฤกษ",ISNUMBER(SEARCH("CP03",S7173)),"บางใหญ่",ISNUMBER(SEARCH("CP04",S7173)),"บางบอน",OR(ISNUMBER(SEARCH("CP",S7173)),ISNUMBER(SEARCH("BTC",D7173))),"340",TRUE,"")</f>
        <v>บางใหญ่</v>
      </c>
    </row>
    <row r="7174" spans="1:20" x14ac:dyDescent="0.2">
      <c r="A7174" t="s">
        <v>7105</v>
      </c>
      <c r="B7174" t="s">
        <v>15</v>
      </c>
      <c r="C7174">
        <v>2026</v>
      </c>
      <c r="D7174" t="s">
        <v>7107</v>
      </c>
      <c r="E7174" t="s">
        <v>459</v>
      </c>
      <c r="F7174" t="s">
        <v>460</v>
      </c>
      <c r="G7174" t="s">
        <v>2582</v>
      </c>
      <c r="H7174" t="s">
        <v>2586</v>
      </c>
      <c r="I7174" t="s">
        <v>7113</v>
      </c>
      <c r="J7174" t="s">
        <v>7109</v>
      </c>
      <c r="K7174" t="s">
        <v>2630</v>
      </c>
      <c r="L7174" s="1">
        <v>1</v>
      </c>
      <c r="M7174" s="1">
        <v>310</v>
      </c>
      <c r="N7174" s="1">
        <v>0</v>
      </c>
      <c r="O7174" s="1" t="s">
        <v>2580</v>
      </c>
      <c r="P7174" s="1">
        <v>289.72000000000003</v>
      </c>
      <c r="Q7174" s="1">
        <v>20.28</v>
      </c>
      <c r="R7174" s="1">
        <v>310</v>
      </c>
      <c r="S7174" t="s">
        <v>2605</v>
      </c>
      <c r="T7174" t="str" cm="1">
        <f t="array" ref="T7174">_xlfn.IFS(ISNUMBER(SEARCH("CP02",S7174)),"ราชพฤกษ",ISNUMBER(SEARCH("CP03",S7174)),"บางใหญ่",ISNUMBER(SEARCH("CP04",S7174)),"บางบอน",OR(ISNUMBER(SEARCH("CP",S7174)),ISNUMBER(SEARCH("BTC",D7174))),"340",TRUE,"")</f>
        <v>บางใหญ่</v>
      </c>
    </row>
    <row r="7175" spans="1:20" x14ac:dyDescent="0.2">
      <c r="A7175" t="s">
        <v>7105</v>
      </c>
      <c r="B7175" t="s">
        <v>15</v>
      </c>
      <c r="C7175">
        <v>2026</v>
      </c>
      <c r="D7175" t="s">
        <v>7107</v>
      </c>
      <c r="E7175" t="s">
        <v>2517</v>
      </c>
      <c r="F7175" t="s">
        <v>2518</v>
      </c>
      <c r="G7175" t="s">
        <v>2582</v>
      </c>
      <c r="H7175" t="s">
        <v>2586</v>
      </c>
      <c r="I7175" t="s">
        <v>7113</v>
      </c>
      <c r="J7175" t="s">
        <v>7109</v>
      </c>
      <c r="K7175" t="s">
        <v>2630</v>
      </c>
      <c r="L7175" s="1">
        <v>1</v>
      </c>
      <c r="M7175" s="1">
        <v>35</v>
      </c>
      <c r="N7175" s="1">
        <v>0</v>
      </c>
      <c r="O7175" s="1" t="s">
        <v>2580</v>
      </c>
      <c r="P7175" s="1">
        <v>32.71</v>
      </c>
      <c r="Q7175" s="1">
        <v>2.29</v>
      </c>
      <c r="R7175" s="1">
        <v>35</v>
      </c>
      <c r="S7175" t="s">
        <v>2605</v>
      </c>
      <c r="T7175" t="str" cm="1">
        <f t="array" ref="T7175">_xlfn.IFS(ISNUMBER(SEARCH("CP02",S7175)),"ราชพฤกษ",ISNUMBER(SEARCH("CP03",S7175)),"บางใหญ่",ISNUMBER(SEARCH("CP04",S7175)),"บางบอน",OR(ISNUMBER(SEARCH("CP",S7175)),ISNUMBER(SEARCH("BTC",D7175))),"340",TRUE,"")</f>
        <v>บางใหญ่</v>
      </c>
    </row>
    <row r="7176" spans="1:20" x14ac:dyDescent="0.2">
      <c r="A7176" t="s">
        <v>7105</v>
      </c>
      <c r="B7176" t="s">
        <v>15</v>
      </c>
      <c r="C7176">
        <v>2026</v>
      </c>
      <c r="D7176" t="s">
        <v>7114</v>
      </c>
      <c r="E7176" t="s">
        <v>739</v>
      </c>
      <c r="F7176" t="s">
        <v>740</v>
      </c>
      <c r="G7176" t="s">
        <v>2595</v>
      </c>
      <c r="H7176" t="s">
        <v>2596</v>
      </c>
      <c r="I7176" t="s">
        <v>7115</v>
      </c>
      <c r="J7176" t="s">
        <v>7116</v>
      </c>
      <c r="K7176" t="s">
        <v>2603</v>
      </c>
      <c r="L7176" s="1">
        <v>4</v>
      </c>
      <c r="M7176" s="1">
        <v>3590</v>
      </c>
      <c r="N7176" s="1">
        <v>718</v>
      </c>
      <c r="O7176" s="1" t="s">
        <v>2580</v>
      </c>
      <c r="P7176" s="1">
        <v>12749.53</v>
      </c>
      <c r="Q7176" s="1">
        <v>892.47</v>
      </c>
      <c r="R7176" s="1">
        <v>13642</v>
      </c>
      <c r="S7176" t="s">
        <v>2956</v>
      </c>
      <c r="T7176" t="str" cm="1">
        <f t="array" ref="T7176">_xlfn.IFS(ISNUMBER(SEARCH("CP02",S7176)),"ราชพฤกษ",ISNUMBER(SEARCH("CP03",S7176)),"บางใหญ่",ISNUMBER(SEARCH("CP04",S7176)),"บางบอน",OR(ISNUMBER(SEARCH("CP",S7176)),ISNUMBER(SEARCH("BTC",D7176))),"340",TRUE,"")</f>
        <v>บางใหญ่</v>
      </c>
    </row>
    <row r="7177" spans="1:20" x14ac:dyDescent="0.2">
      <c r="A7177" t="s">
        <v>7105</v>
      </c>
      <c r="B7177" t="s">
        <v>15</v>
      </c>
      <c r="C7177">
        <v>2026</v>
      </c>
      <c r="D7177" t="s">
        <v>7114</v>
      </c>
      <c r="E7177" t="s">
        <v>1091</v>
      </c>
      <c r="F7177" t="s">
        <v>1092</v>
      </c>
      <c r="G7177" t="s">
        <v>2582</v>
      </c>
      <c r="H7177" t="s">
        <v>2583</v>
      </c>
      <c r="I7177" t="s">
        <v>7115</v>
      </c>
      <c r="J7177" t="s">
        <v>7116</v>
      </c>
      <c r="K7177" t="s">
        <v>2603</v>
      </c>
      <c r="L7177" s="1">
        <v>4</v>
      </c>
      <c r="M7177" s="1">
        <v>60</v>
      </c>
      <c r="N7177" s="1">
        <v>0</v>
      </c>
      <c r="O7177" s="1" t="s">
        <v>2580</v>
      </c>
      <c r="P7177" s="1">
        <v>0</v>
      </c>
      <c r="Q7177" s="1">
        <v>0</v>
      </c>
      <c r="R7177" s="1">
        <v>0</v>
      </c>
      <c r="S7177" t="s">
        <v>2605</v>
      </c>
      <c r="T7177" t="str" cm="1">
        <f t="array" ref="T7177">_xlfn.IFS(ISNUMBER(SEARCH("CP02",S7177)),"ราชพฤกษ",ISNUMBER(SEARCH("CP03",S7177)),"บางใหญ่",ISNUMBER(SEARCH("CP04",S7177)),"บางบอน",OR(ISNUMBER(SEARCH("CP",S7177)),ISNUMBER(SEARCH("BTC",D7177))),"340",TRUE,"")</f>
        <v>บางใหญ่</v>
      </c>
    </row>
    <row r="7178" spans="1:20" x14ac:dyDescent="0.2">
      <c r="A7178" t="s">
        <v>7105</v>
      </c>
      <c r="B7178" t="s">
        <v>15</v>
      </c>
      <c r="C7178">
        <v>2026</v>
      </c>
      <c r="D7178" t="s">
        <v>7114</v>
      </c>
      <c r="E7178" t="s">
        <v>1553</v>
      </c>
      <c r="F7178" t="s">
        <v>1554</v>
      </c>
      <c r="G7178" t="s">
        <v>2585</v>
      </c>
      <c r="H7178" t="s">
        <v>2586</v>
      </c>
      <c r="I7178" t="s">
        <v>7115</v>
      </c>
      <c r="J7178" t="s">
        <v>7116</v>
      </c>
      <c r="K7178" t="s">
        <v>2603</v>
      </c>
      <c r="L7178" s="1">
        <v>4</v>
      </c>
      <c r="M7178" s="1">
        <v>120</v>
      </c>
      <c r="N7178" s="1">
        <v>0</v>
      </c>
      <c r="O7178" s="1" t="s">
        <v>2580</v>
      </c>
      <c r="P7178" s="1">
        <v>0</v>
      </c>
      <c r="Q7178" s="1">
        <v>0</v>
      </c>
      <c r="R7178" s="1">
        <v>0</v>
      </c>
      <c r="S7178" t="s">
        <v>2606</v>
      </c>
      <c r="T7178" t="str" cm="1">
        <f t="array" ref="T7178">_xlfn.IFS(ISNUMBER(SEARCH("CP02",S7178)),"ราชพฤกษ",ISNUMBER(SEARCH("CP03",S7178)),"บางใหญ่",ISNUMBER(SEARCH("CP04",S7178)),"บางบอน",OR(ISNUMBER(SEARCH("CP",S7178)),ISNUMBER(SEARCH("BTC",D7178))),"340",TRUE,"")</f>
        <v>บางใหญ่</v>
      </c>
    </row>
    <row r="7179" spans="1:20" x14ac:dyDescent="0.2">
      <c r="A7179" t="s">
        <v>7105</v>
      </c>
      <c r="B7179" t="s">
        <v>15</v>
      </c>
      <c r="C7179">
        <v>2026</v>
      </c>
      <c r="D7179" t="s">
        <v>7114</v>
      </c>
      <c r="E7179" t="s">
        <v>1547</v>
      </c>
      <c r="F7179" t="s">
        <v>1548</v>
      </c>
      <c r="G7179" t="s">
        <v>2588</v>
      </c>
      <c r="H7179" t="s">
        <v>2586</v>
      </c>
      <c r="I7179" t="s">
        <v>7115</v>
      </c>
      <c r="J7179" t="s">
        <v>7116</v>
      </c>
      <c r="K7179" t="s">
        <v>2603</v>
      </c>
      <c r="L7179" s="1">
        <v>1</v>
      </c>
      <c r="M7179" s="1">
        <v>400</v>
      </c>
      <c r="N7179" s="1">
        <v>0</v>
      </c>
      <c r="O7179" s="1" t="s">
        <v>2580</v>
      </c>
      <c r="P7179" s="1">
        <v>0</v>
      </c>
      <c r="Q7179" s="1">
        <v>0</v>
      </c>
      <c r="R7179" s="1">
        <v>0</v>
      </c>
      <c r="S7179" t="s">
        <v>2606</v>
      </c>
      <c r="T7179" t="str" cm="1">
        <f t="array" ref="T7179">_xlfn.IFS(ISNUMBER(SEARCH("CP02",S7179)),"ราชพฤกษ",ISNUMBER(SEARCH("CP03",S7179)),"บางใหญ่",ISNUMBER(SEARCH("CP04",S7179)),"บางบอน",OR(ISNUMBER(SEARCH("CP",S7179)),ISNUMBER(SEARCH("BTC",D7179))),"340",TRUE,"")</f>
        <v>บางใหญ่</v>
      </c>
    </row>
    <row r="7180" spans="1:20" x14ac:dyDescent="0.2">
      <c r="A7180" t="s">
        <v>7105</v>
      </c>
      <c r="B7180" t="s">
        <v>15</v>
      </c>
      <c r="C7180">
        <v>2026</v>
      </c>
      <c r="D7180" t="s">
        <v>7114</v>
      </c>
      <c r="E7180" t="s">
        <v>285</v>
      </c>
      <c r="F7180" t="s">
        <v>286</v>
      </c>
      <c r="G7180" t="s">
        <v>2582</v>
      </c>
      <c r="H7180" t="s">
        <v>2586</v>
      </c>
      <c r="I7180" t="s">
        <v>7115</v>
      </c>
      <c r="J7180" t="s">
        <v>7116</v>
      </c>
      <c r="K7180" t="s">
        <v>2603</v>
      </c>
      <c r="L7180" s="1">
        <v>1</v>
      </c>
      <c r="M7180" s="1">
        <v>450</v>
      </c>
      <c r="N7180" s="1">
        <v>0</v>
      </c>
      <c r="O7180" s="1" t="s">
        <v>2580</v>
      </c>
      <c r="P7180" s="1">
        <v>420.56</v>
      </c>
      <c r="Q7180" s="1">
        <v>29.44</v>
      </c>
      <c r="R7180" s="1">
        <v>450</v>
      </c>
      <c r="S7180" t="s">
        <v>2605</v>
      </c>
      <c r="T7180" t="str" cm="1">
        <f t="array" ref="T7180">_xlfn.IFS(ISNUMBER(SEARCH("CP02",S7180)),"ราชพฤกษ",ISNUMBER(SEARCH("CP03",S7180)),"บางใหญ่",ISNUMBER(SEARCH("CP04",S7180)),"บางบอน",OR(ISNUMBER(SEARCH("CP",S7180)),ISNUMBER(SEARCH("BTC",D7180))),"340",TRUE,"")</f>
        <v>บางใหญ่</v>
      </c>
    </row>
    <row r="7181" spans="1:20" x14ac:dyDescent="0.2">
      <c r="A7181" t="s">
        <v>7105</v>
      </c>
      <c r="B7181" t="s">
        <v>15</v>
      </c>
      <c r="C7181">
        <v>2026</v>
      </c>
      <c r="D7181" t="s">
        <v>7117</v>
      </c>
      <c r="E7181" t="s">
        <v>811</v>
      </c>
      <c r="F7181" t="s">
        <v>812</v>
      </c>
      <c r="G7181" t="s">
        <v>2953</v>
      </c>
      <c r="H7181" t="s">
        <v>2757</v>
      </c>
      <c r="I7181" t="s">
        <v>7118</v>
      </c>
      <c r="J7181" t="s">
        <v>7119</v>
      </c>
      <c r="K7181" t="s">
        <v>2603</v>
      </c>
      <c r="L7181" s="1">
        <v>4</v>
      </c>
      <c r="M7181" s="1">
        <v>3700</v>
      </c>
      <c r="N7181" s="1">
        <v>6000</v>
      </c>
      <c r="O7181" s="1" t="s">
        <v>2580</v>
      </c>
      <c r="P7181" s="1">
        <v>8224.2999999999993</v>
      </c>
      <c r="Q7181" s="1">
        <v>575.70000000000005</v>
      </c>
      <c r="R7181" s="1">
        <v>8800</v>
      </c>
      <c r="S7181" t="s">
        <v>2956</v>
      </c>
      <c r="T7181" t="str" cm="1">
        <f t="array" ref="T7181">_xlfn.IFS(ISNUMBER(SEARCH("CP02",S7181)),"ราชพฤกษ",ISNUMBER(SEARCH("CP03",S7181)),"บางใหญ่",ISNUMBER(SEARCH("CP04",S7181)),"บางบอน",OR(ISNUMBER(SEARCH("CP",S7181)),ISNUMBER(SEARCH("BTC",D7181))),"340",TRUE,"")</f>
        <v>บางใหญ่</v>
      </c>
    </row>
    <row r="7182" spans="1:20" x14ac:dyDescent="0.2">
      <c r="A7182" t="s">
        <v>7105</v>
      </c>
      <c r="B7182" t="s">
        <v>15</v>
      </c>
      <c r="C7182">
        <v>2026</v>
      </c>
      <c r="D7182" t="s">
        <v>7117</v>
      </c>
      <c r="E7182" t="s">
        <v>1549</v>
      </c>
      <c r="F7182" t="s">
        <v>1550</v>
      </c>
      <c r="G7182" t="s">
        <v>2585</v>
      </c>
      <c r="H7182" t="s">
        <v>2586</v>
      </c>
      <c r="I7182" t="s">
        <v>7118</v>
      </c>
      <c r="J7182" t="s">
        <v>7119</v>
      </c>
      <c r="K7182" t="s">
        <v>2603</v>
      </c>
      <c r="L7182" s="1">
        <v>4</v>
      </c>
      <c r="M7182" s="1">
        <v>150</v>
      </c>
      <c r="N7182" s="1">
        <v>0</v>
      </c>
      <c r="O7182" s="1" t="s">
        <v>2580</v>
      </c>
      <c r="P7182" s="1">
        <v>0</v>
      </c>
      <c r="Q7182" s="1">
        <v>0</v>
      </c>
      <c r="R7182" s="1">
        <v>0</v>
      </c>
      <c r="S7182" t="s">
        <v>2606</v>
      </c>
      <c r="T7182" t="str" cm="1">
        <f t="array" ref="T7182">_xlfn.IFS(ISNUMBER(SEARCH("CP02",S7182)),"ราชพฤกษ",ISNUMBER(SEARCH("CP03",S7182)),"บางใหญ่",ISNUMBER(SEARCH("CP04",S7182)),"บางบอน",OR(ISNUMBER(SEARCH("CP",S7182)),ISNUMBER(SEARCH("BTC",D7182))),"340",TRUE,"")</f>
        <v>บางใหญ่</v>
      </c>
    </row>
    <row r="7183" spans="1:20" x14ac:dyDescent="0.2">
      <c r="A7183" t="s">
        <v>7105</v>
      </c>
      <c r="B7183" t="s">
        <v>15</v>
      </c>
      <c r="C7183">
        <v>2026</v>
      </c>
      <c r="D7183" t="s">
        <v>7117</v>
      </c>
      <c r="E7183" t="s">
        <v>1547</v>
      </c>
      <c r="F7183" t="s">
        <v>1548</v>
      </c>
      <c r="G7183" t="s">
        <v>2588</v>
      </c>
      <c r="H7183" t="s">
        <v>2586</v>
      </c>
      <c r="I7183" t="s">
        <v>7118</v>
      </c>
      <c r="J7183" t="s">
        <v>7119</v>
      </c>
      <c r="K7183" t="s">
        <v>2603</v>
      </c>
      <c r="L7183" s="1">
        <v>1</v>
      </c>
      <c r="M7183" s="1">
        <v>400</v>
      </c>
      <c r="N7183" s="1">
        <v>0</v>
      </c>
      <c r="O7183" s="1" t="s">
        <v>2580</v>
      </c>
      <c r="P7183" s="1">
        <v>0</v>
      </c>
      <c r="Q7183" s="1">
        <v>0</v>
      </c>
      <c r="R7183" s="1">
        <v>0</v>
      </c>
      <c r="S7183" t="s">
        <v>2606</v>
      </c>
      <c r="T7183" t="str" cm="1">
        <f t="array" ref="T7183">_xlfn.IFS(ISNUMBER(SEARCH("CP02",S7183)),"ราชพฤกษ",ISNUMBER(SEARCH("CP03",S7183)),"บางใหญ่",ISNUMBER(SEARCH("CP04",S7183)),"บางบอน",OR(ISNUMBER(SEARCH("CP",S7183)),ISNUMBER(SEARCH("BTC",D7183))),"340",TRUE,"")</f>
        <v>บางใหญ่</v>
      </c>
    </row>
    <row r="7184" spans="1:20" x14ac:dyDescent="0.2">
      <c r="A7184" t="s">
        <v>7105</v>
      </c>
      <c r="B7184" t="s">
        <v>15</v>
      </c>
      <c r="C7184">
        <v>2026</v>
      </c>
      <c r="D7184" t="s">
        <v>7120</v>
      </c>
      <c r="E7184" t="s">
        <v>649</v>
      </c>
      <c r="F7184" t="s">
        <v>650</v>
      </c>
      <c r="G7184" t="s">
        <v>2595</v>
      </c>
      <c r="H7184" t="s">
        <v>2596</v>
      </c>
      <c r="I7184" t="s">
        <v>7121</v>
      </c>
      <c r="J7184" t="s">
        <v>7122</v>
      </c>
      <c r="K7184" t="s">
        <v>2603</v>
      </c>
      <c r="L7184" s="1">
        <v>4</v>
      </c>
      <c r="M7184" s="1">
        <v>2850</v>
      </c>
      <c r="N7184" s="1">
        <v>1140</v>
      </c>
      <c r="O7184" s="1" t="s">
        <v>2580</v>
      </c>
      <c r="P7184" s="1">
        <v>9588.7900000000009</v>
      </c>
      <c r="Q7184" s="1">
        <v>671.21</v>
      </c>
      <c r="R7184" s="1">
        <v>10260</v>
      </c>
      <c r="S7184" t="s">
        <v>6070</v>
      </c>
      <c r="T7184" t="str" cm="1">
        <f t="array" ref="T7184">_xlfn.IFS(ISNUMBER(SEARCH("CP02",S7184)),"ราชพฤกษ",ISNUMBER(SEARCH("CP03",S7184)),"บางใหญ่",ISNUMBER(SEARCH("CP04",S7184)),"บางบอน",OR(ISNUMBER(SEARCH("CP",S7184)),ISNUMBER(SEARCH("BTC",D7184))),"340",TRUE,"")</f>
        <v>บางใหญ่</v>
      </c>
    </row>
    <row r="7185" spans="1:20" x14ac:dyDescent="0.2">
      <c r="A7185" t="s">
        <v>7105</v>
      </c>
      <c r="B7185" t="s">
        <v>15</v>
      </c>
      <c r="C7185">
        <v>2026</v>
      </c>
      <c r="D7185" t="s">
        <v>7120</v>
      </c>
      <c r="E7185" t="s">
        <v>1091</v>
      </c>
      <c r="F7185" t="s">
        <v>1092</v>
      </c>
      <c r="G7185" t="s">
        <v>2582</v>
      </c>
      <c r="H7185" t="s">
        <v>2583</v>
      </c>
      <c r="I7185" t="s">
        <v>7121</v>
      </c>
      <c r="J7185" t="s">
        <v>7122</v>
      </c>
      <c r="K7185" t="s">
        <v>2603</v>
      </c>
      <c r="L7185" s="1">
        <v>4</v>
      </c>
      <c r="M7185" s="1">
        <v>60</v>
      </c>
      <c r="N7185" s="1">
        <v>0</v>
      </c>
      <c r="O7185" s="1" t="s">
        <v>2580</v>
      </c>
      <c r="P7185" s="1">
        <v>0</v>
      </c>
      <c r="Q7185" s="1">
        <v>0</v>
      </c>
      <c r="R7185" s="1">
        <v>0</v>
      </c>
      <c r="S7185" t="s">
        <v>2605</v>
      </c>
      <c r="T7185" t="str" cm="1">
        <f t="array" ref="T7185">_xlfn.IFS(ISNUMBER(SEARCH("CP02",S7185)),"ราชพฤกษ",ISNUMBER(SEARCH("CP03",S7185)),"บางใหญ่",ISNUMBER(SEARCH("CP04",S7185)),"บางบอน",OR(ISNUMBER(SEARCH("CP",S7185)),ISNUMBER(SEARCH("BTC",D7185))),"340",TRUE,"")</f>
        <v>บางใหญ่</v>
      </c>
    </row>
    <row r="7186" spans="1:20" x14ac:dyDescent="0.2">
      <c r="A7186" t="s">
        <v>7105</v>
      </c>
      <c r="B7186" t="s">
        <v>15</v>
      </c>
      <c r="C7186">
        <v>2026</v>
      </c>
      <c r="D7186" t="s">
        <v>7120</v>
      </c>
      <c r="E7186" t="s">
        <v>1553</v>
      </c>
      <c r="F7186" t="s">
        <v>1554</v>
      </c>
      <c r="G7186" t="s">
        <v>2585</v>
      </c>
      <c r="H7186" t="s">
        <v>2586</v>
      </c>
      <c r="I7186" t="s">
        <v>7121</v>
      </c>
      <c r="J7186" t="s">
        <v>7122</v>
      </c>
      <c r="K7186" t="s">
        <v>2603</v>
      </c>
      <c r="L7186" s="1">
        <v>4</v>
      </c>
      <c r="M7186" s="1">
        <v>120</v>
      </c>
      <c r="N7186" s="1">
        <v>0</v>
      </c>
      <c r="O7186" s="1" t="s">
        <v>2580</v>
      </c>
      <c r="P7186" s="1">
        <v>0</v>
      </c>
      <c r="Q7186" s="1">
        <v>0</v>
      </c>
      <c r="R7186" s="1">
        <v>0</v>
      </c>
      <c r="S7186" t="s">
        <v>2606</v>
      </c>
      <c r="T7186" t="str" cm="1">
        <f t="array" ref="T7186">_xlfn.IFS(ISNUMBER(SEARCH("CP02",S7186)),"ราชพฤกษ",ISNUMBER(SEARCH("CP03",S7186)),"บางใหญ่",ISNUMBER(SEARCH("CP04",S7186)),"บางบอน",OR(ISNUMBER(SEARCH("CP",S7186)),ISNUMBER(SEARCH("BTC",D7186))),"340",TRUE,"")</f>
        <v>บางใหญ่</v>
      </c>
    </row>
    <row r="7187" spans="1:20" x14ac:dyDescent="0.2">
      <c r="A7187" t="s">
        <v>7105</v>
      </c>
      <c r="B7187" t="s">
        <v>15</v>
      </c>
      <c r="C7187">
        <v>2026</v>
      </c>
      <c r="D7187" t="s">
        <v>7120</v>
      </c>
      <c r="E7187" t="s">
        <v>1547</v>
      </c>
      <c r="F7187" t="s">
        <v>1548</v>
      </c>
      <c r="G7187" t="s">
        <v>2588</v>
      </c>
      <c r="H7187" t="s">
        <v>2586</v>
      </c>
      <c r="I7187" t="s">
        <v>7121</v>
      </c>
      <c r="J7187" t="s">
        <v>7122</v>
      </c>
      <c r="K7187" t="s">
        <v>2603</v>
      </c>
      <c r="L7187" s="1">
        <v>1</v>
      </c>
      <c r="M7187" s="1">
        <v>400</v>
      </c>
      <c r="N7187" s="1">
        <v>0</v>
      </c>
      <c r="O7187" s="1" t="s">
        <v>2580</v>
      </c>
      <c r="P7187" s="1">
        <v>0</v>
      </c>
      <c r="Q7187" s="1">
        <v>0</v>
      </c>
      <c r="R7187" s="1">
        <v>0</v>
      </c>
      <c r="S7187" t="s">
        <v>2606</v>
      </c>
      <c r="T7187" t="str" cm="1">
        <f t="array" ref="T7187">_xlfn.IFS(ISNUMBER(SEARCH("CP02",S7187)),"ราชพฤกษ",ISNUMBER(SEARCH("CP03",S7187)),"บางใหญ่",ISNUMBER(SEARCH("CP04",S7187)),"บางบอน",OR(ISNUMBER(SEARCH("CP",S7187)),ISNUMBER(SEARCH("BTC",D7187))),"340",TRUE,"")</f>
        <v>บางใหญ่</v>
      </c>
    </row>
    <row r="7188" spans="1:20" x14ac:dyDescent="0.2">
      <c r="A7188" t="s">
        <v>7105</v>
      </c>
      <c r="B7188" t="s">
        <v>15</v>
      </c>
      <c r="C7188">
        <v>2026</v>
      </c>
      <c r="D7188" t="s">
        <v>7120</v>
      </c>
      <c r="E7188" t="s">
        <v>481</v>
      </c>
      <c r="F7188" t="s">
        <v>482</v>
      </c>
      <c r="G7188" t="s">
        <v>2582</v>
      </c>
      <c r="H7188" t="s">
        <v>2586</v>
      </c>
      <c r="I7188" t="s">
        <v>7121</v>
      </c>
      <c r="J7188" t="s">
        <v>7122</v>
      </c>
      <c r="K7188" t="s">
        <v>2603</v>
      </c>
      <c r="L7188" s="1">
        <v>1</v>
      </c>
      <c r="M7188" s="1">
        <v>1380</v>
      </c>
      <c r="N7188" s="1">
        <v>0</v>
      </c>
      <c r="O7188" s="1" t="s">
        <v>2580</v>
      </c>
      <c r="P7188" s="1">
        <v>1289.72</v>
      </c>
      <c r="Q7188" s="1">
        <v>90.28</v>
      </c>
      <c r="R7188" s="1">
        <v>1380</v>
      </c>
      <c r="S7188" t="s">
        <v>2605</v>
      </c>
      <c r="T7188" t="str" cm="1">
        <f t="array" ref="T7188">_xlfn.IFS(ISNUMBER(SEARCH("CP02",S7188)),"ราชพฤกษ",ISNUMBER(SEARCH("CP03",S7188)),"บางใหญ่",ISNUMBER(SEARCH("CP04",S7188)),"บางบอน",OR(ISNUMBER(SEARCH("CP",S7188)),ISNUMBER(SEARCH("BTC",D7188))),"340",TRUE,"")</f>
        <v>บางใหญ่</v>
      </c>
    </row>
    <row r="7189" spans="1:20" x14ac:dyDescent="0.2">
      <c r="A7189" t="s">
        <v>7105</v>
      </c>
      <c r="B7189" t="s">
        <v>15</v>
      </c>
      <c r="C7189">
        <v>2026</v>
      </c>
      <c r="D7189" t="s">
        <v>7120</v>
      </c>
      <c r="E7189" t="s">
        <v>107</v>
      </c>
      <c r="F7189" t="s">
        <v>108</v>
      </c>
      <c r="G7189" t="s">
        <v>2582</v>
      </c>
      <c r="H7189" t="s">
        <v>2586</v>
      </c>
      <c r="I7189" t="s">
        <v>7121</v>
      </c>
      <c r="J7189" t="s">
        <v>7122</v>
      </c>
      <c r="K7189" t="s">
        <v>2603</v>
      </c>
      <c r="L7189" s="1">
        <v>1</v>
      </c>
      <c r="M7189" s="1">
        <v>220</v>
      </c>
      <c r="N7189" s="1">
        <v>0</v>
      </c>
      <c r="O7189" s="1" t="s">
        <v>2580</v>
      </c>
      <c r="P7189" s="1">
        <v>205.61</v>
      </c>
      <c r="Q7189" s="1">
        <v>14.39</v>
      </c>
      <c r="R7189" s="1">
        <v>220</v>
      </c>
      <c r="S7189" t="s">
        <v>2605</v>
      </c>
      <c r="T7189" t="str" cm="1">
        <f t="array" ref="T7189">_xlfn.IFS(ISNUMBER(SEARCH("CP02",S7189)),"ราชพฤกษ",ISNUMBER(SEARCH("CP03",S7189)),"บางใหญ่",ISNUMBER(SEARCH("CP04",S7189)),"บางบอน",OR(ISNUMBER(SEARCH("CP",S7189)),ISNUMBER(SEARCH("BTC",D7189))),"340",TRUE,"")</f>
        <v>บางใหญ่</v>
      </c>
    </row>
    <row r="7190" spans="1:20" x14ac:dyDescent="0.2">
      <c r="A7190" t="s">
        <v>7105</v>
      </c>
      <c r="B7190" t="s">
        <v>15</v>
      </c>
      <c r="C7190">
        <v>2026</v>
      </c>
      <c r="D7190" t="s">
        <v>7120</v>
      </c>
      <c r="E7190" t="s">
        <v>1185</v>
      </c>
      <c r="F7190" t="s">
        <v>1186</v>
      </c>
      <c r="G7190" t="s">
        <v>2582</v>
      </c>
      <c r="H7190" t="s">
        <v>2586</v>
      </c>
      <c r="I7190" t="s">
        <v>7121</v>
      </c>
      <c r="J7190" t="s">
        <v>7122</v>
      </c>
      <c r="K7190" t="s">
        <v>2603</v>
      </c>
      <c r="L7190" s="1">
        <v>1</v>
      </c>
      <c r="M7190" s="1">
        <v>20</v>
      </c>
      <c r="N7190" s="1">
        <v>0</v>
      </c>
      <c r="O7190" s="1" t="s">
        <v>2580</v>
      </c>
      <c r="P7190" s="1">
        <v>18.690000000000001</v>
      </c>
      <c r="Q7190" s="1">
        <v>1.31</v>
      </c>
      <c r="R7190" s="1">
        <v>20</v>
      </c>
      <c r="S7190" t="s">
        <v>2605</v>
      </c>
      <c r="T7190" t="str" cm="1">
        <f t="array" ref="T7190">_xlfn.IFS(ISNUMBER(SEARCH("CP02",S7190)),"ราชพฤกษ",ISNUMBER(SEARCH("CP03",S7190)),"บางใหญ่",ISNUMBER(SEARCH("CP04",S7190)),"บางบอน",OR(ISNUMBER(SEARCH("CP",S7190)),ISNUMBER(SEARCH("BTC",D7190))),"340",TRUE,"")</f>
        <v>บางใหญ่</v>
      </c>
    </row>
    <row r="7191" spans="1:20" x14ac:dyDescent="0.2">
      <c r="A7191" t="s">
        <v>7105</v>
      </c>
      <c r="B7191" t="s">
        <v>15</v>
      </c>
      <c r="C7191">
        <v>2026</v>
      </c>
      <c r="D7191" t="s">
        <v>7120</v>
      </c>
      <c r="E7191" t="s">
        <v>1987</v>
      </c>
      <c r="F7191" t="s">
        <v>1988</v>
      </c>
      <c r="G7191" t="s">
        <v>2582</v>
      </c>
      <c r="H7191" t="s">
        <v>2586</v>
      </c>
      <c r="I7191" t="s">
        <v>7121</v>
      </c>
      <c r="J7191" t="s">
        <v>7122</v>
      </c>
      <c r="K7191" t="s">
        <v>2603</v>
      </c>
      <c r="L7191" s="1">
        <v>1</v>
      </c>
      <c r="M7191" s="1">
        <v>595</v>
      </c>
      <c r="N7191" s="1">
        <v>0</v>
      </c>
      <c r="O7191" s="1" t="s">
        <v>2580</v>
      </c>
      <c r="P7191" s="1">
        <v>556.07000000000005</v>
      </c>
      <c r="Q7191" s="1">
        <v>38.93</v>
      </c>
      <c r="R7191" s="1">
        <v>595</v>
      </c>
      <c r="S7191" t="s">
        <v>2605</v>
      </c>
      <c r="T7191" t="str" cm="1">
        <f t="array" ref="T7191">_xlfn.IFS(ISNUMBER(SEARCH("CP02",S7191)),"ราชพฤกษ",ISNUMBER(SEARCH("CP03",S7191)),"บางใหญ่",ISNUMBER(SEARCH("CP04",S7191)),"บางบอน",OR(ISNUMBER(SEARCH("CP",S7191)),ISNUMBER(SEARCH("BTC",D7191))),"340",TRUE,"")</f>
        <v>บางใหญ่</v>
      </c>
    </row>
    <row r="7192" spans="1:20" x14ac:dyDescent="0.2">
      <c r="A7192" t="s">
        <v>7105</v>
      </c>
      <c r="B7192" t="s">
        <v>15</v>
      </c>
      <c r="C7192">
        <v>2026</v>
      </c>
      <c r="D7192" t="s">
        <v>7120</v>
      </c>
      <c r="E7192" t="s">
        <v>1991</v>
      </c>
      <c r="F7192" t="s">
        <v>1992</v>
      </c>
      <c r="G7192" t="s">
        <v>2582</v>
      </c>
      <c r="H7192" t="s">
        <v>2586</v>
      </c>
      <c r="I7192" t="s">
        <v>7121</v>
      </c>
      <c r="J7192" t="s">
        <v>7122</v>
      </c>
      <c r="K7192" t="s">
        <v>2603</v>
      </c>
      <c r="L7192" s="1">
        <v>1</v>
      </c>
      <c r="M7192" s="1">
        <v>595</v>
      </c>
      <c r="N7192" s="1">
        <v>59.5</v>
      </c>
      <c r="O7192" s="1" t="s">
        <v>2580</v>
      </c>
      <c r="P7192" s="1">
        <v>500.47</v>
      </c>
      <c r="Q7192" s="1">
        <v>35.03</v>
      </c>
      <c r="R7192" s="1">
        <v>535.5</v>
      </c>
      <c r="S7192" t="s">
        <v>2605</v>
      </c>
      <c r="T7192" t="str" cm="1">
        <f t="array" ref="T7192">_xlfn.IFS(ISNUMBER(SEARCH("CP02",S7192)),"ราชพฤกษ",ISNUMBER(SEARCH("CP03",S7192)),"บางใหญ่",ISNUMBER(SEARCH("CP04",S7192)),"บางบอน",OR(ISNUMBER(SEARCH("CP",S7192)),ISNUMBER(SEARCH("BTC",D7192))),"340",TRUE,"")</f>
        <v>บางใหญ่</v>
      </c>
    </row>
    <row r="7193" spans="1:20" x14ac:dyDescent="0.2">
      <c r="A7193" t="s">
        <v>7105</v>
      </c>
      <c r="B7193" t="s">
        <v>15</v>
      </c>
      <c r="C7193">
        <v>2026</v>
      </c>
      <c r="D7193" t="s">
        <v>7120</v>
      </c>
      <c r="E7193" t="s">
        <v>1993</v>
      </c>
      <c r="F7193" t="s">
        <v>1994</v>
      </c>
      <c r="G7193" t="s">
        <v>2582</v>
      </c>
      <c r="H7193" t="s">
        <v>2586</v>
      </c>
      <c r="I7193" t="s">
        <v>7121</v>
      </c>
      <c r="J7193" t="s">
        <v>7122</v>
      </c>
      <c r="K7193" t="s">
        <v>2603</v>
      </c>
      <c r="L7193" s="1">
        <v>1</v>
      </c>
      <c r="M7193" s="1">
        <v>595</v>
      </c>
      <c r="N7193" s="1">
        <v>59.5</v>
      </c>
      <c r="O7193" s="1" t="s">
        <v>2580</v>
      </c>
      <c r="P7193" s="1">
        <v>500.47</v>
      </c>
      <c r="Q7193" s="1">
        <v>35.03</v>
      </c>
      <c r="R7193" s="1">
        <v>535.5</v>
      </c>
      <c r="S7193" t="s">
        <v>2605</v>
      </c>
      <c r="T7193" t="str" cm="1">
        <f t="array" ref="T7193">_xlfn.IFS(ISNUMBER(SEARCH("CP02",S7193)),"ราชพฤกษ",ISNUMBER(SEARCH("CP03",S7193)),"บางใหญ่",ISNUMBER(SEARCH("CP04",S7193)),"บางบอน",OR(ISNUMBER(SEARCH("CP",S7193)),ISNUMBER(SEARCH("BTC",D7193))),"340",TRUE,"")</f>
        <v>บางใหญ่</v>
      </c>
    </row>
    <row r="7194" spans="1:20" x14ac:dyDescent="0.2">
      <c r="A7194" t="s">
        <v>7105</v>
      </c>
      <c r="B7194" t="s">
        <v>15</v>
      </c>
      <c r="C7194">
        <v>2026</v>
      </c>
      <c r="D7194" t="s">
        <v>7120</v>
      </c>
      <c r="E7194" t="s">
        <v>49</v>
      </c>
      <c r="F7194" t="s">
        <v>50</v>
      </c>
      <c r="G7194" t="s">
        <v>2582</v>
      </c>
      <c r="H7194" t="s">
        <v>2586</v>
      </c>
      <c r="I7194" t="s">
        <v>7121</v>
      </c>
      <c r="J7194" t="s">
        <v>7122</v>
      </c>
      <c r="K7194" t="s">
        <v>2603</v>
      </c>
      <c r="L7194" s="1">
        <v>1</v>
      </c>
      <c r="M7194" s="1">
        <v>2610</v>
      </c>
      <c r="N7194" s="1">
        <v>200</v>
      </c>
      <c r="O7194" s="1" t="s">
        <v>2580</v>
      </c>
      <c r="P7194" s="1">
        <v>2252.34</v>
      </c>
      <c r="Q7194" s="1">
        <v>157.66</v>
      </c>
      <c r="R7194" s="1">
        <v>2410</v>
      </c>
      <c r="S7194" t="s">
        <v>2605</v>
      </c>
      <c r="T7194" t="str" cm="1">
        <f t="array" ref="T7194">_xlfn.IFS(ISNUMBER(SEARCH("CP02",S7194)),"ราชพฤกษ",ISNUMBER(SEARCH("CP03",S7194)),"บางใหญ่",ISNUMBER(SEARCH("CP04",S7194)),"บางบอน",OR(ISNUMBER(SEARCH("CP",S7194)),ISNUMBER(SEARCH("BTC",D7194))),"340",TRUE,"")</f>
        <v>บางใหญ่</v>
      </c>
    </row>
    <row r="7195" spans="1:20" x14ac:dyDescent="0.2">
      <c r="A7195" t="s">
        <v>7105</v>
      </c>
      <c r="B7195" t="s">
        <v>15</v>
      </c>
      <c r="C7195">
        <v>2026</v>
      </c>
      <c r="D7195" t="s">
        <v>7123</v>
      </c>
      <c r="E7195" t="s">
        <v>543</v>
      </c>
      <c r="F7195" t="s">
        <v>544</v>
      </c>
      <c r="G7195" t="s">
        <v>2582</v>
      </c>
      <c r="H7195" t="s">
        <v>2586</v>
      </c>
      <c r="I7195" t="s">
        <v>7124</v>
      </c>
      <c r="J7195" t="s">
        <v>7125</v>
      </c>
      <c r="K7195" t="s">
        <v>2735</v>
      </c>
      <c r="L7195" s="1">
        <v>1</v>
      </c>
      <c r="M7195" s="1">
        <v>1650</v>
      </c>
      <c r="N7195" s="1">
        <v>0</v>
      </c>
      <c r="O7195" s="1" t="s">
        <v>2580</v>
      </c>
      <c r="P7195" s="1">
        <v>1542.06</v>
      </c>
      <c r="Q7195" s="1">
        <v>107.94</v>
      </c>
      <c r="R7195" s="1">
        <v>1650</v>
      </c>
      <c r="S7195" t="s">
        <v>2605</v>
      </c>
      <c r="T7195" t="str" cm="1">
        <f t="array" ref="T7195">_xlfn.IFS(ISNUMBER(SEARCH("CP02",S7195)),"ราชพฤกษ",ISNUMBER(SEARCH("CP03",S7195)),"บางใหญ่",ISNUMBER(SEARCH("CP04",S7195)),"บางบอน",OR(ISNUMBER(SEARCH("CP",S7195)),ISNUMBER(SEARCH("BTC",D7195))),"340",TRUE,"")</f>
        <v>บางใหญ่</v>
      </c>
    </row>
    <row r="7196" spans="1:20" x14ac:dyDescent="0.2">
      <c r="A7196" t="s">
        <v>7105</v>
      </c>
      <c r="B7196" t="s">
        <v>15</v>
      </c>
      <c r="C7196">
        <v>2026</v>
      </c>
      <c r="D7196" t="s">
        <v>7123</v>
      </c>
      <c r="E7196" t="s">
        <v>107</v>
      </c>
      <c r="F7196" t="s">
        <v>108</v>
      </c>
      <c r="G7196" t="s">
        <v>2582</v>
      </c>
      <c r="H7196" t="s">
        <v>2586</v>
      </c>
      <c r="I7196" t="s">
        <v>7124</v>
      </c>
      <c r="J7196" t="s">
        <v>7125</v>
      </c>
      <c r="K7196" t="s">
        <v>2735</v>
      </c>
      <c r="L7196" s="1">
        <v>1</v>
      </c>
      <c r="M7196" s="1">
        <v>220</v>
      </c>
      <c r="N7196" s="1">
        <v>0</v>
      </c>
      <c r="O7196" s="1" t="s">
        <v>2580</v>
      </c>
      <c r="P7196" s="1">
        <v>205.61</v>
      </c>
      <c r="Q7196" s="1">
        <v>14.39</v>
      </c>
      <c r="R7196" s="1">
        <v>220</v>
      </c>
      <c r="S7196" t="s">
        <v>2605</v>
      </c>
      <c r="T7196" t="str" cm="1">
        <f t="array" ref="T7196">_xlfn.IFS(ISNUMBER(SEARCH("CP02",S7196)),"ราชพฤกษ",ISNUMBER(SEARCH("CP03",S7196)),"บางใหญ่",ISNUMBER(SEARCH("CP04",S7196)),"บางบอน",OR(ISNUMBER(SEARCH("CP",S7196)),ISNUMBER(SEARCH("BTC",D7196))),"340",TRUE,"")</f>
        <v>บางใหญ่</v>
      </c>
    </row>
    <row r="7197" spans="1:20" x14ac:dyDescent="0.2">
      <c r="A7197" t="s">
        <v>7105</v>
      </c>
      <c r="B7197" t="s">
        <v>15</v>
      </c>
      <c r="C7197">
        <v>2026</v>
      </c>
      <c r="D7197" t="s">
        <v>7123</v>
      </c>
      <c r="E7197" t="s">
        <v>1185</v>
      </c>
      <c r="F7197" t="s">
        <v>1186</v>
      </c>
      <c r="G7197" t="s">
        <v>2582</v>
      </c>
      <c r="H7197" t="s">
        <v>2586</v>
      </c>
      <c r="I7197" t="s">
        <v>7124</v>
      </c>
      <c r="J7197" t="s">
        <v>7125</v>
      </c>
      <c r="K7197" t="s">
        <v>2735</v>
      </c>
      <c r="L7197" s="1">
        <v>1</v>
      </c>
      <c r="M7197" s="1">
        <v>20</v>
      </c>
      <c r="N7197" s="1">
        <v>0</v>
      </c>
      <c r="O7197" s="1" t="s">
        <v>2580</v>
      </c>
      <c r="P7197" s="1">
        <v>18.690000000000001</v>
      </c>
      <c r="Q7197" s="1">
        <v>1.31</v>
      </c>
      <c r="R7197" s="1">
        <v>20</v>
      </c>
      <c r="S7197" t="s">
        <v>2605</v>
      </c>
      <c r="T7197" t="str" cm="1">
        <f t="array" ref="T7197">_xlfn.IFS(ISNUMBER(SEARCH("CP02",S7197)),"ราชพฤกษ",ISNUMBER(SEARCH("CP03",S7197)),"บางใหญ่",ISNUMBER(SEARCH("CP04",S7197)),"บางบอน",OR(ISNUMBER(SEARCH("CP",S7197)),ISNUMBER(SEARCH("BTC",D7197))),"340",TRUE,"")</f>
        <v>บางใหญ่</v>
      </c>
    </row>
    <row r="7198" spans="1:20" x14ac:dyDescent="0.2">
      <c r="A7198" t="s">
        <v>7105</v>
      </c>
      <c r="B7198" t="s">
        <v>15</v>
      </c>
      <c r="C7198">
        <v>2026</v>
      </c>
      <c r="D7198" t="s">
        <v>7123</v>
      </c>
      <c r="E7198" t="s">
        <v>577</v>
      </c>
      <c r="F7198" t="s">
        <v>578</v>
      </c>
      <c r="G7198" t="s">
        <v>2706</v>
      </c>
      <c r="H7198" t="s">
        <v>2586</v>
      </c>
      <c r="I7198" t="s">
        <v>7124</v>
      </c>
      <c r="J7198" t="s">
        <v>7125</v>
      </c>
      <c r="K7198" t="s">
        <v>2735</v>
      </c>
      <c r="L7198" s="1">
        <v>1</v>
      </c>
      <c r="M7198" s="1">
        <v>520</v>
      </c>
      <c r="N7198" s="1">
        <v>0</v>
      </c>
      <c r="O7198" s="1" t="s">
        <v>2580</v>
      </c>
      <c r="P7198" s="1">
        <v>485.98</v>
      </c>
      <c r="Q7198" s="1">
        <v>34.020000000000003</v>
      </c>
      <c r="R7198" s="1">
        <v>520</v>
      </c>
      <c r="S7198" t="s">
        <v>2605</v>
      </c>
      <c r="T7198" t="str" cm="1">
        <f t="array" ref="T7198">_xlfn.IFS(ISNUMBER(SEARCH("CP02",S7198)),"ราชพฤกษ",ISNUMBER(SEARCH("CP03",S7198)),"บางใหญ่",ISNUMBER(SEARCH("CP04",S7198)),"บางบอน",OR(ISNUMBER(SEARCH("CP",S7198)),ISNUMBER(SEARCH("BTC",D7198))),"340",TRUE,"")</f>
        <v>บางใหญ่</v>
      </c>
    </row>
    <row r="7199" spans="1:20" x14ac:dyDescent="0.2">
      <c r="A7199" t="s">
        <v>7105</v>
      </c>
      <c r="B7199" t="s">
        <v>15</v>
      </c>
      <c r="C7199">
        <v>2026</v>
      </c>
      <c r="D7199" t="s">
        <v>7123</v>
      </c>
      <c r="E7199" t="s">
        <v>1895</v>
      </c>
      <c r="F7199" t="s">
        <v>1896</v>
      </c>
      <c r="G7199" t="s">
        <v>2632</v>
      </c>
      <c r="H7199" t="s">
        <v>2586</v>
      </c>
      <c r="I7199" t="s">
        <v>7124</v>
      </c>
      <c r="J7199" t="s">
        <v>7125</v>
      </c>
      <c r="K7199" t="s">
        <v>2735</v>
      </c>
      <c r="L7199" s="1">
        <v>1</v>
      </c>
      <c r="M7199" s="1">
        <v>1650</v>
      </c>
      <c r="N7199" s="1">
        <v>0</v>
      </c>
      <c r="O7199" s="1" t="s">
        <v>2580</v>
      </c>
      <c r="P7199" s="1">
        <v>1542.06</v>
      </c>
      <c r="Q7199" s="1">
        <v>107.94</v>
      </c>
      <c r="R7199" s="1">
        <v>1650</v>
      </c>
      <c r="S7199" t="s">
        <v>2605</v>
      </c>
      <c r="T7199" t="str" cm="1">
        <f t="array" ref="T7199">_xlfn.IFS(ISNUMBER(SEARCH("CP02",S7199)),"ราชพฤกษ",ISNUMBER(SEARCH("CP03",S7199)),"บางใหญ่",ISNUMBER(SEARCH("CP04",S7199)),"บางบอน",OR(ISNUMBER(SEARCH("CP",S7199)),ISNUMBER(SEARCH("BTC",D7199))),"340",TRUE,"")</f>
        <v>บางใหญ่</v>
      </c>
    </row>
    <row r="7200" spans="1:20" x14ac:dyDescent="0.2">
      <c r="A7200" t="s">
        <v>7105</v>
      </c>
      <c r="B7200" t="s">
        <v>15</v>
      </c>
      <c r="C7200">
        <v>2026</v>
      </c>
      <c r="D7200" t="s">
        <v>7123</v>
      </c>
      <c r="E7200" t="s">
        <v>1193</v>
      </c>
      <c r="F7200" t="s">
        <v>1194</v>
      </c>
      <c r="G7200" t="s">
        <v>2582</v>
      </c>
      <c r="H7200" t="s">
        <v>2586</v>
      </c>
      <c r="I7200" t="s">
        <v>7124</v>
      </c>
      <c r="J7200" t="s">
        <v>7125</v>
      </c>
      <c r="K7200" t="s">
        <v>2735</v>
      </c>
      <c r="L7200" s="1">
        <v>1</v>
      </c>
      <c r="M7200" s="1">
        <v>100</v>
      </c>
      <c r="N7200" s="1">
        <v>0</v>
      </c>
      <c r="O7200" s="1" t="s">
        <v>2580</v>
      </c>
      <c r="P7200" s="1">
        <v>93.46</v>
      </c>
      <c r="Q7200" s="1">
        <v>6.54</v>
      </c>
      <c r="R7200" s="1">
        <v>100</v>
      </c>
      <c r="S7200" t="s">
        <v>2605</v>
      </c>
      <c r="T7200" t="str" cm="1">
        <f t="array" ref="T7200">_xlfn.IFS(ISNUMBER(SEARCH("CP02",S7200)),"ราชพฤกษ",ISNUMBER(SEARCH("CP03",S7200)),"บางใหญ่",ISNUMBER(SEARCH("CP04",S7200)),"บางบอน",OR(ISNUMBER(SEARCH("CP",S7200)),ISNUMBER(SEARCH("BTC",D7200))),"340",TRUE,"")</f>
        <v>บางใหญ่</v>
      </c>
    </row>
    <row r="7201" spans="1:20" x14ac:dyDescent="0.2">
      <c r="A7201" t="s">
        <v>7105</v>
      </c>
      <c r="B7201" t="s">
        <v>15</v>
      </c>
      <c r="C7201">
        <v>2026</v>
      </c>
      <c r="D7201" t="s">
        <v>7123</v>
      </c>
      <c r="E7201" t="s">
        <v>1621</v>
      </c>
      <c r="F7201" t="s">
        <v>1622</v>
      </c>
      <c r="G7201" t="s">
        <v>1536</v>
      </c>
      <c r="H7201" t="s">
        <v>2586</v>
      </c>
      <c r="I7201" t="s">
        <v>7124</v>
      </c>
      <c r="J7201" t="s">
        <v>7125</v>
      </c>
      <c r="K7201" t="s">
        <v>2735</v>
      </c>
      <c r="L7201" s="1">
        <v>1</v>
      </c>
      <c r="M7201" s="1">
        <v>250</v>
      </c>
      <c r="N7201" s="1">
        <v>0</v>
      </c>
      <c r="O7201" s="1" t="s">
        <v>2580</v>
      </c>
      <c r="P7201" s="1">
        <v>233.64</v>
      </c>
      <c r="Q7201" s="1">
        <v>16.36</v>
      </c>
      <c r="R7201" s="1">
        <v>250</v>
      </c>
      <c r="S7201" t="s">
        <v>2606</v>
      </c>
      <c r="T7201" t="str" cm="1">
        <f t="array" ref="T7201">_xlfn.IFS(ISNUMBER(SEARCH("CP02",S7201)),"ราชพฤกษ",ISNUMBER(SEARCH("CP03",S7201)),"บางใหญ่",ISNUMBER(SEARCH("CP04",S7201)),"บางบอน",OR(ISNUMBER(SEARCH("CP",S7201)),ISNUMBER(SEARCH("BTC",D7201))),"340",TRUE,"")</f>
        <v>บางใหญ่</v>
      </c>
    </row>
    <row r="7202" spans="1:20" x14ac:dyDescent="0.2">
      <c r="A7202" t="s">
        <v>7105</v>
      </c>
      <c r="B7202" t="s">
        <v>15</v>
      </c>
      <c r="C7202">
        <v>2026</v>
      </c>
      <c r="D7202" t="s">
        <v>7123</v>
      </c>
      <c r="E7202" t="s">
        <v>1613</v>
      </c>
      <c r="F7202" t="s">
        <v>1614</v>
      </c>
      <c r="G7202" t="s">
        <v>1536</v>
      </c>
      <c r="H7202" t="s">
        <v>2586</v>
      </c>
      <c r="I7202" t="s">
        <v>7124</v>
      </c>
      <c r="J7202" t="s">
        <v>7125</v>
      </c>
      <c r="K7202" t="s">
        <v>2735</v>
      </c>
      <c r="L7202" s="1">
        <v>1</v>
      </c>
      <c r="M7202" s="1">
        <v>300</v>
      </c>
      <c r="N7202" s="1">
        <v>0</v>
      </c>
      <c r="O7202" s="1" t="s">
        <v>2580</v>
      </c>
      <c r="P7202" s="1">
        <v>280.37</v>
      </c>
      <c r="Q7202" s="1">
        <v>19.63</v>
      </c>
      <c r="R7202" s="1">
        <v>300</v>
      </c>
      <c r="S7202" t="s">
        <v>2606</v>
      </c>
      <c r="T7202" t="str" cm="1">
        <f t="array" ref="T7202">_xlfn.IFS(ISNUMBER(SEARCH("CP02",S7202)),"ราชพฤกษ",ISNUMBER(SEARCH("CP03",S7202)),"บางใหญ่",ISNUMBER(SEARCH("CP04",S7202)),"บางบอน",OR(ISNUMBER(SEARCH("CP",S7202)),ISNUMBER(SEARCH("BTC",D7202))),"340",TRUE,"")</f>
        <v>บางใหญ่</v>
      </c>
    </row>
    <row r="7203" spans="1:20" x14ac:dyDescent="0.2">
      <c r="A7203" t="s">
        <v>7105</v>
      </c>
      <c r="B7203" t="s">
        <v>15</v>
      </c>
      <c r="C7203">
        <v>2026</v>
      </c>
      <c r="D7203" t="s">
        <v>6731</v>
      </c>
      <c r="E7203" t="s">
        <v>2517</v>
      </c>
      <c r="F7203" t="s">
        <v>2518</v>
      </c>
      <c r="G7203" t="s">
        <v>2582</v>
      </c>
      <c r="H7203" t="s">
        <v>2586</v>
      </c>
      <c r="I7203" t="s">
        <v>7126</v>
      </c>
      <c r="J7203" t="s">
        <v>6733</v>
      </c>
      <c r="K7203" t="s">
        <v>2603</v>
      </c>
      <c r="L7203" s="1">
        <v>1</v>
      </c>
      <c r="M7203" s="1">
        <v>35</v>
      </c>
      <c r="N7203" s="1">
        <v>0</v>
      </c>
      <c r="O7203" s="1" t="s">
        <v>2580</v>
      </c>
      <c r="P7203" s="1">
        <v>32.71</v>
      </c>
      <c r="Q7203" s="1">
        <v>2.29</v>
      </c>
      <c r="R7203" s="1">
        <v>35</v>
      </c>
      <c r="S7203" t="s">
        <v>2605</v>
      </c>
      <c r="T7203" t="str" cm="1">
        <f t="array" ref="T7203">_xlfn.IFS(ISNUMBER(SEARCH("CP02",S7203)),"ราชพฤกษ",ISNUMBER(SEARCH("CP03",S7203)),"บางใหญ่",ISNUMBER(SEARCH("CP04",S7203)),"บางบอน",OR(ISNUMBER(SEARCH("CP",S7203)),ISNUMBER(SEARCH("BTC",D7203))),"340",TRUE,"")</f>
        <v>บางใหญ่</v>
      </c>
    </row>
    <row r="7204" spans="1:20" x14ac:dyDescent="0.2">
      <c r="A7204" t="s">
        <v>7105</v>
      </c>
      <c r="B7204" t="s">
        <v>15</v>
      </c>
      <c r="C7204">
        <v>2026</v>
      </c>
      <c r="D7204" t="s">
        <v>3289</v>
      </c>
      <c r="E7204" t="s">
        <v>1791</v>
      </c>
      <c r="F7204" t="s">
        <v>1792</v>
      </c>
      <c r="G7204" t="s">
        <v>1536</v>
      </c>
      <c r="H7204" t="s">
        <v>2586</v>
      </c>
      <c r="I7204" t="s">
        <v>7127</v>
      </c>
      <c r="J7204" t="s">
        <v>3291</v>
      </c>
      <c r="K7204" t="s">
        <v>2761</v>
      </c>
      <c r="L7204" s="1">
        <v>2</v>
      </c>
      <c r="M7204" s="1">
        <v>400</v>
      </c>
      <c r="N7204" s="1">
        <v>0</v>
      </c>
      <c r="O7204" s="1" t="s">
        <v>2580</v>
      </c>
      <c r="P7204" s="1">
        <v>747.66</v>
      </c>
      <c r="Q7204" s="1">
        <v>52.34</v>
      </c>
      <c r="R7204" s="1">
        <v>800</v>
      </c>
      <c r="S7204" t="s">
        <v>2625</v>
      </c>
      <c r="T7204" t="str" cm="1">
        <f t="array" ref="T7204">_xlfn.IFS(ISNUMBER(SEARCH("CP02",S7204)),"ราชพฤกษ",ISNUMBER(SEARCH("CP03",S7204)),"บางใหญ่",ISNUMBER(SEARCH("CP04",S7204)),"บางบอน",OR(ISNUMBER(SEARCH("CP",S7204)),ISNUMBER(SEARCH("BTC",D7204))),"340",TRUE,"")</f>
        <v>340</v>
      </c>
    </row>
    <row r="7205" spans="1:20" x14ac:dyDescent="0.2">
      <c r="A7205" t="s">
        <v>7105</v>
      </c>
      <c r="B7205" t="s">
        <v>15</v>
      </c>
      <c r="C7205">
        <v>2026</v>
      </c>
      <c r="D7205" t="s">
        <v>3174</v>
      </c>
      <c r="E7205" t="s">
        <v>525</v>
      </c>
      <c r="F7205" t="s">
        <v>526</v>
      </c>
      <c r="G7205" t="s">
        <v>2582</v>
      </c>
      <c r="H7205" t="s">
        <v>2586</v>
      </c>
      <c r="I7205" t="s">
        <v>7128</v>
      </c>
      <c r="J7205" t="s">
        <v>3176</v>
      </c>
      <c r="K7205" t="s">
        <v>2761</v>
      </c>
      <c r="L7205" s="1">
        <v>1</v>
      </c>
      <c r="M7205" s="1">
        <v>1150</v>
      </c>
      <c r="N7205" s="1">
        <v>0</v>
      </c>
      <c r="O7205" s="1" t="s">
        <v>2580</v>
      </c>
      <c r="P7205" s="1">
        <v>1074.77</v>
      </c>
      <c r="Q7205" s="1">
        <v>75.23</v>
      </c>
      <c r="R7205" s="1">
        <v>1150</v>
      </c>
      <c r="S7205" t="s">
        <v>2683</v>
      </c>
      <c r="T7205" t="str" cm="1">
        <f t="array" ref="T7205">_xlfn.IFS(ISNUMBER(SEARCH("CP02",S7205)),"ราชพฤกษ",ISNUMBER(SEARCH("CP03",S7205)),"บางใหญ่",ISNUMBER(SEARCH("CP04",S7205)),"บางบอน",OR(ISNUMBER(SEARCH("CP",S7205)),ISNUMBER(SEARCH("BTC",D7205))),"340",TRUE,"")</f>
        <v>340</v>
      </c>
    </row>
    <row r="7206" spans="1:20" x14ac:dyDescent="0.2">
      <c r="A7206" t="s">
        <v>7105</v>
      </c>
      <c r="B7206" t="s">
        <v>15</v>
      </c>
      <c r="C7206">
        <v>2026</v>
      </c>
      <c r="D7206" t="s">
        <v>3174</v>
      </c>
      <c r="E7206" t="s">
        <v>523</v>
      </c>
      <c r="F7206" t="s">
        <v>524</v>
      </c>
      <c r="G7206" t="s">
        <v>2582</v>
      </c>
      <c r="H7206" t="s">
        <v>2586</v>
      </c>
      <c r="I7206" t="s">
        <v>7128</v>
      </c>
      <c r="J7206" t="s">
        <v>3176</v>
      </c>
      <c r="K7206" t="s">
        <v>2761</v>
      </c>
      <c r="L7206" s="1">
        <v>1</v>
      </c>
      <c r="M7206" s="1">
        <v>175</v>
      </c>
      <c r="N7206" s="1">
        <v>0</v>
      </c>
      <c r="O7206" s="1" t="s">
        <v>2580</v>
      </c>
      <c r="P7206" s="1">
        <v>0</v>
      </c>
      <c r="Q7206" s="1">
        <v>0</v>
      </c>
      <c r="R7206" s="1">
        <v>0</v>
      </c>
      <c r="S7206" t="s">
        <v>2683</v>
      </c>
      <c r="T7206" t="str" cm="1">
        <f t="array" ref="T7206">_xlfn.IFS(ISNUMBER(SEARCH("CP02",S7206)),"ราชพฤกษ",ISNUMBER(SEARCH("CP03",S7206)),"บางใหญ่",ISNUMBER(SEARCH("CP04",S7206)),"บางบอน",OR(ISNUMBER(SEARCH("CP",S7206)),ISNUMBER(SEARCH("BTC",D7206))),"340",TRUE,"")</f>
        <v>340</v>
      </c>
    </row>
    <row r="7207" spans="1:20" x14ac:dyDescent="0.2">
      <c r="A7207" t="s">
        <v>7105</v>
      </c>
      <c r="B7207" t="s">
        <v>15</v>
      </c>
      <c r="C7207">
        <v>2026</v>
      </c>
      <c r="D7207" t="s">
        <v>3174</v>
      </c>
      <c r="E7207" t="s">
        <v>129</v>
      </c>
      <c r="F7207" t="s">
        <v>130</v>
      </c>
      <c r="G7207" t="s">
        <v>2582</v>
      </c>
      <c r="H7207" t="s">
        <v>2586</v>
      </c>
      <c r="I7207" t="s">
        <v>7128</v>
      </c>
      <c r="J7207" t="s">
        <v>3176</v>
      </c>
      <c r="K7207" t="s">
        <v>2761</v>
      </c>
      <c r="L7207" s="1">
        <v>1</v>
      </c>
      <c r="M7207" s="1">
        <v>300</v>
      </c>
      <c r="N7207" s="1">
        <v>0</v>
      </c>
      <c r="O7207" s="1" t="s">
        <v>2580</v>
      </c>
      <c r="P7207" s="1">
        <v>280.37</v>
      </c>
      <c r="Q7207" s="1">
        <v>19.63</v>
      </c>
      <c r="R7207" s="1">
        <v>300</v>
      </c>
      <c r="S7207" t="s">
        <v>2683</v>
      </c>
      <c r="T7207" t="str" cm="1">
        <f t="array" ref="T7207">_xlfn.IFS(ISNUMBER(SEARCH("CP02",S7207)),"ราชพฤกษ",ISNUMBER(SEARCH("CP03",S7207)),"บางใหญ่",ISNUMBER(SEARCH("CP04",S7207)),"บางบอน",OR(ISNUMBER(SEARCH("CP",S7207)),ISNUMBER(SEARCH("BTC",D7207))),"340",TRUE,"")</f>
        <v>340</v>
      </c>
    </row>
    <row r="7208" spans="1:20" x14ac:dyDescent="0.2">
      <c r="A7208" t="s">
        <v>7105</v>
      </c>
      <c r="B7208" t="s">
        <v>15</v>
      </c>
      <c r="C7208">
        <v>2026</v>
      </c>
      <c r="D7208" t="s">
        <v>3174</v>
      </c>
      <c r="E7208" t="s">
        <v>1185</v>
      </c>
      <c r="F7208" t="s">
        <v>1186</v>
      </c>
      <c r="G7208" t="s">
        <v>2582</v>
      </c>
      <c r="H7208" t="s">
        <v>2586</v>
      </c>
      <c r="I7208" t="s">
        <v>7128</v>
      </c>
      <c r="J7208" t="s">
        <v>3176</v>
      </c>
      <c r="K7208" t="s">
        <v>2761</v>
      </c>
      <c r="L7208" s="1">
        <v>1</v>
      </c>
      <c r="M7208" s="1">
        <v>20</v>
      </c>
      <c r="N7208" s="1">
        <v>0</v>
      </c>
      <c r="O7208" s="1" t="s">
        <v>2580</v>
      </c>
      <c r="P7208" s="1">
        <v>18.690000000000001</v>
      </c>
      <c r="Q7208" s="1">
        <v>1.31</v>
      </c>
      <c r="R7208" s="1">
        <v>20</v>
      </c>
      <c r="S7208" t="s">
        <v>2683</v>
      </c>
      <c r="T7208" t="str" cm="1">
        <f t="array" ref="T7208">_xlfn.IFS(ISNUMBER(SEARCH("CP02",S7208)),"ราชพฤกษ",ISNUMBER(SEARCH("CP03",S7208)),"บางใหญ่",ISNUMBER(SEARCH("CP04",S7208)),"บางบอน",OR(ISNUMBER(SEARCH("CP",S7208)),ISNUMBER(SEARCH("BTC",D7208))),"340",TRUE,"")</f>
        <v>340</v>
      </c>
    </row>
    <row r="7209" spans="1:20" x14ac:dyDescent="0.2">
      <c r="A7209" t="s">
        <v>7105</v>
      </c>
      <c r="B7209" t="s">
        <v>15</v>
      </c>
      <c r="C7209">
        <v>2026</v>
      </c>
      <c r="D7209" t="s">
        <v>3174</v>
      </c>
      <c r="E7209" t="s">
        <v>229</v>
      </c>
      <c r="F7209" t="s">
        <v>230</v>
      </c>
      <c r="G7209" t="s">
        <v>2582</v>
      </c>
      <c r="H7209" t="s">
        <v>2586</v>
      </c>
      <c r="I7209" t="s">
        <v>7128</v>
      </c>
      <c r="J7209" t="s">
        <v>3176</v>
      </c>
      <c r="K7209" t="s">
        <v>2761</v>
      </c>
      <c r="L7209" s="1">
        <v>1</v>
      </c>
      <c r="M7209" s="1">
        <v>300</v>
      </c>
      <c r="N7209" s="1">
        <v>0</v>
      </c>
      <c r="O7209" s="1" t="s">
        <v>2580</v>
      </c>
      <c r="P7209" s="1">
        <v>280.37</v>
      </c>
      <c r="Q7209" s="1">
        <v>19.63</v>
      </c>
      <c r="R7209" s="1">
        <v>300</v>
      </c>
      <c r="S7209" t="s">
        <v>2683</v>
      </c>
      <c r="T7209" t="str" cm="1">
        <f t="array" ref="T7209">_xlfn.IFS(ISNUMBER(SEARCH("CP02",S7209)),"ราชพฤกษ",ISNUMBER(SEARCH("CP03",S7209)),"บางใหญ่",ISNUMBER(SEARCH("CP04",S7209)),"บางบอน",OR(ISNUMBER(SEARCH("CP",S7209)),ISNUMBER(SEARCH("BTC",D7209))),"340",TRUE,"")</f>
        <v>340</v>
      </c>
    </row>
    <row r="7210" spans="1:20" x14ac:dyDescent="0.2">
      <c r="A7210" t="s">
        <v>7105</v>
      </c>
      <c r="B7210" t="s">
        <v>15</v>
      </c>
      <c r="C7210">
        <v>2026</v>
      </c>
      <c r="D7210" t="s">
        <v>3174</v>
      </c>
      <c r="E7210" t="s">
        <v>529</v>
      </c>
      <c r="F7210" t="s">
        <v>530</v>
      </c>
      <c r="G7210" t="s">
        <v>2582</v>
      </c>
      <c r="H7210" t="s">
        <v>2586</v>
      </c>
      <c r="I7210" t="s">
        <v>7129</v>
      </c>
      <c r="J7210" t="s">
        <v>3176</v>
      </c>
      <c r="K7210" t="s">
        <v>2761</v>
      </c>
      <c r="L7210" s="1">
        <v>1</v>
      </c>
      <c r="M7210" s="1">
        <v>790</v>
      </c>
      <c r="N7210" s="1">
        <v>0</v>
      </c>
      <c r="O7210" s="1" t="s">
        <v>2580</v>
      </c>
      <c r="P7210" s="1">
        <v>738.32</v>
      </c>
      <c r="Q7210" s="1">
        <v>51.68</v>
      </c>
      <c r="R7210" s="1">
        <v>790</v>
      </c>
      <c r="S7210" t="s">
        <v>2683</v>
      </c>
      <c r="T7210" t="str" cm="1">
        <f t="array" ref="T7210">_xlfn.IFS(ISNUMBER(SEARCH("CP02",S7210)),"ราชพฤกษ",ISNUMBER(SEARCH("CP03",S7210)),"บางใหญ่",ISNUMBER(SEARCH("CP04",S7210)),"บางบอน",OR(ISNUMBER(SEARCH("CP",S7210)),ISNUMBER(SEARCH("BTC",D7210))),"340",TRUE,"")</f>
        <v>340</v>
      </c>
    </row>
    <row r="7211" spans="1:20" x14ac:dyDescent="0.2">
      <c r="A7211" t="s">
        <v>7105</v>
      </c>
      <c r="B7211" t="s">
        <v>15</v>
      </c>
      <c r="C7211">
        <v>2026</v>
      </c>
      <c r="D7211" t="s">
        <v>3174</v>
      </c>
      <c r="E7211" t="s">
        <v>527</v>
      </c>
      <c r="F7211" t="s">
        <v>528</v>
      </c>
      <c r="G7211" t="s">
        <v>2582</v>
      </c>
      <c r="H7211" t="s">
        <v>2586</v>
      </c>
      <c r="I7211" t="s">
        <v>7129</v>
      </c>
      <c r="J7211" t="s">
        <v>3176</v>
      </c>
      <c r="K7211" t="s">
        <v>2761</v>
      </c>
      <c r="L7211" s="1">
        <v>2</v>
      </c>
      <c r="M7211" s="1">
        <v>215</v>
      </c>
      <c r="N7211" s="1">
        <v>0</v>
      </c>
      <c r="O7211" s="1" t="s">
        <v>2580</v>
      </c>
      <c r="P7211" s="1">
        <v>401.87</v>
      </c>
      <c r="Q7211" s="1">
        <v>28.13</v>
      </c>
      <c r="R7211" s="1">
        <v>430</v>
      </c>
      <c r="S7211" t="s">
        <v>2683</v>
      </c>
      <c r="T7211" t="str" cm="1">
        <f t="array" ref="T7211">_xlfn.IFS(ISNUMBER(SEARCH("CP02",S7211)),"ราชพฤกษ",ISNUMBER(SEARCH("CP03",S7211)),"บางใหญ่",ISNUMBER(SEARCH("CP04",S7211)),"บางบอน",OR(ISNUMBER(SEARCH("CP",S7211)),ISNUMBER(SEARCH("BTC",D7211))),"340",TRUE,"")</f>
        <v>340</v>
      </c>
    </row>
    <row r="7212" spans="1:20" x14ac:dyDescent="0.2">
      <c r="A7212" t="s">
        <v>7105</v>
      </c>
      <c r="B7212" t="s">
        <v>15</v>
      </c>
      <c r="C7212">
        <v>2026</v>
      </c>
      <c r="D7212" t="s">
        <v>3174</v>
      </c>
      <c r="E7212" t="s">
        <v>125</v>
      </c>
      <c r="F7212" t="s">
        <v>126</v>
      </c>
      <c r="G7212" t="s">
        <v>2582</v>
      </c>
      <c r="H7212" t="s">
        <v>2586</v>
      </c>
      <c r="I7212" t="s">
        <v>7129</v>
      </c>
      <c r="J7212" t="s">
        <v>3176</v>
      </c>
      <c r="K7212" t="s">
        <v>2761</v>
      </c>
      <c r="L7212" s="1">
        <v>1</v>
      </c>
      <c r="M7212" s="1">
        <v>350</v>
      </c>
      <c r="N7212" s="1">
        <v>0</v>
      </c>
      <c r="O7212" s="1" t="s">
        <v>2580</v>
      </c>
      <c r="P7212" s="1">
        <v>327.10000000000002</v>
      </c>
      <c r="Q7212" s="1">
        <v>22.9</v>
      </c>
      <c r="R7212" s="1">
        <v>350</v>
      </c>
      <c r="S7212" t="s">
        <v>2683</v>
      </c>
      <c r="T7212" t="str" cm="1">
        <f t="array" ref="T7212">_xlfn.IFS(ISNUMBER(SEARCH("CP02",S7212)),"ราชพฤกษ",ISNUMBER(SEARCH("CP03",S7212)),"บางใหญ่",ISNUMBER(SEARCH("CP04",S7212)),"บางบอน",OR(ISNUMBER(SEARCH("CP",S7212)),ISNUMBER(SEARCH("BTC",D7212))),"340",TRUE,"")</f>
        <v>340</v>
      </c>
    </row>
    <row r="7213" spans="1:20" x14ac:dyDescent="0.2">
      <c r="A7213" t="s">
        <v>7105</v>
      </c>
      <c r="B7213" t="s">
        <v>15</v>
      </c>
      <c r="C7213">
        <v>2026</v>
      </c>
      <c r="D7213" t="s">
        <v>3174</v>
      </c>
      <c r="E7213" t="s">
        <v>1187</v>
      </c>
      <c r="F7213" t="s">
        <v>1188</v>
      </c>
      <c r="G7213" t="s">
        <v>2582</v>
      </c>
      <c r="H7213" t="s">
        <v>2586</v>
      </c>
      <c r="I7213" t="s">
        <v>7129</v>
      </c>
      <c r="J7213" t="s">
        <v>3176</v>
      </c>
      <c r="K7213" t="s">
        <v>2761</v>
      </c>
      <c r="L7213" s="1">
        <v>1</v>
      </c>
      <c r="M7213" s="1">
        <v>20</v>
      </c>
      <c r="N7213" s="1">
        <v>0</v>
      </c>
      <c r="O7213" s="1" t="s">
        <v>2580</v>
      </c>
      <c r="P7213" s="1">
        <v>18.690000000000001</v>
      </c>
      <c r="Q7213" s="1">
        <v>1.31</v>
      </c>
      <c r="R7213" s="1">
        <v>20</v>
      </c>
      <c r="S7213" t="s">
        <v>2683</v>
      </c>
      <c r="T7213" t="str" cm="1">
        <f t="array" ref="T7213">_xlfn.IFS(ISNUMBER(SEARCH("CP02",S7213)),"ราชพฤกษ",ISNUMBER(SEARCH("CP03",S7213)),"บางใหญ่",ISNUMBER(SEARCH("CP04",S7213)),"บางบอน",OR(ISNUMBER(SEARCH("CP",S7213)),ISNUMBER(SEARCH("BTC",D7213))),"340",TRUE,"")</f>
        <v>340</v>
      </c>
    </row>
    <row r="7214" spans="1:20" x14ac:dyDescent="0.2">
      <c r="A7214" t="s">
        <v>7105</v>
      </c>
      <c r="B7214" t="s">
        <v>15</v>
      </c>
      <c r="C7214">
        <v>2026</v>
      </c>
      <c r="D7214" t="s">
        <v>3174</v>
      </c>
      <c r="E7214" t="s">
        <v>1893</v>
      </c>
      <c r="F7214" t="s">
        <v>1894</v>
      </c>
      <c r="G7214" t="s">
        <v>2582</v>
      </c>
      <c r="H7214" t="s">
        <v>2586</v>
      </c>
      <c r="I7214" t="s">
        <v>7129</v>
      </c>
      <c r="J7214" t="s">
        <v>3176</v>
      </c>
      <c r="K7214" t="s">
        <v>2761</v>
      </c>
      <c r="L7214" s="1">
        <v>2</v>
      </c>
      <c r="M7214" s="1">
        <v>260</v>
      </c>
      <c r="N7214" s="1">
        <v>0</v>
      </c>
      <c r="O7214" s="1" t="s">
        <v>2580</v>
      </c>
      <c r="P7214" s="1">
        <v>485.98</v>
      </c>
      <c r="Q7214" s="1">
        <v>34.020000000000003</v>
      </c>
      <c r="R7214" s="1">
        <v>520</v>
      </c>
      <c r="S7214" t="s">
        <v>2683</v>
      </c>
      <c r="T7214" t="str" cm="1">
        <f t="array" ref="T7214">_xlfn.IFS(ISNUMBER(SEARCH("CP02",S7214)),"ราชพฤกษ",ISNUMBER(SEARCH("CP03",S7214)),"บางใหญ่",ISNUMBER(SEARCH("CP04",S7214)),"บางบอน",OR(ISNUMBER(SEARCH("CP",S7214)),ISNUMBER(SEARCH("BTC",D7214))),"340",TRUE,"")</f>
        <v>340</v>
      </c>
    </row>
    <row r="7215" spans="1:20" x14ac:dyDescent="0.2">
      <c r="A7215" t="s">
        <v>7105</v>
      </c>
      <c r="B7215" t="s">
        <v>15</v>
      </c>
      <c r="C7215">
        <v>2026</v>
      </c>
      <c r="D7215" t="s">
        <v>3174</v>
      </c>
      <c r="E7215" t="s">
        <v>1509</v>
      </c>
      <c r="F7215" t="s">
        <v>1510</v>
      </c>
      <c r="G7215" t="s">
        <v>2582</v>
      </c>
      <c r="H7215" t="s">
        <v>2586</v>
      </c>
      <c r="I7215" t="s">
        <v>7129</v>
      </c>
      <c r="J7215" t="s">
        <v>3176</v>
      </c>
      <c r="K7215" t="s">
        <v>2761</v>
      </c>
      <c r="L7215" s="1">
        <v>2</v>
      </c>
      <c r="M7215" s="1">
        <v>210</v>
      </c>
      <c r="N7215" s="1">
        <v>0</v>
      </c>
      <c r="O7215" s="1" t="s">
        <v>2580</v>
      </c>
      <c r="P7215" s="1">
        <v>392.52</v>
      </c>
      <c r="Q7215" s="1">
        <v>27.48</v>
      </c>
      <c r="R7215" s="1">
        <v>420</v>
      </c>
      <c r="S7215" t="s">
        <v>2683</v>
      </c>
      <c r="T7215" t="str" cm="1">
        <f t="array" ref="T7215">_xlfn.IFS(ISNUMBER(SEARCH("CP02",S7215)),"ราชพฤกษ",ISNUMBER(SEARCH("CP03",S7215)),"บางใหญ่",ISNUMBER(SEARCH("CP04",S7215)),"บางบอน",OR(ISNUMBER(SEARCH("CP",S7215)),ISNUMBER(SEARCH("BTC",D7215))),"340",TRUE,"")</f>
        <v>340</v>
      </c>
    </row>
    <row r="7216" spans="1:20" x14ac:dyDescent="0.2">
      <c r="A7216" t="s">
        <v>7105</v>
      </c>
      <c r="B7216" t="s">
        <v>15</v>
      </c>
      <c r="C7216">
        <v>2026</v>
      </c>
      <c r="D7216" t="s">
        <v>3174</v>
      </c>
      <c r="E7216" t="s">
        <v>2555</v>
      </c>
      <c r="F7216" t="s">
        <v>2556</v>
      </c>
      <c r="G7216" t="s">
        <v>2632</v>
      </c>
      <c r="H7216" t="s">
        <v>2586</v>
      </c>
      <c r="I7216" t="s">
        <v>7129</v>
      </c>
      <c r="J7216" t="s">
        <v>3176</v>
      </c>
      <c r="K7216" t="s">
        <v>2761</v>
      </c>
      <c r="L7216" s="1">
        <v>1</v>
      </c>
      <c r="M7216" s="1">
        <v>3300</v>
      </c>
      <c r="N7216" s="1">
        <v>165</v>
      </c>
      <c r="O7216" s="1" t="s">
        <v>2580</v>
      </c>
      <c r="P7216" s="1">
        <v>2929.91</v>
      </c>
      <c r="Q7216" s="1">
        <v>205.09</v>
      </c>
      <c r="R7216" s="1">
        <v>3135</v>
      </c>
      <c r="S7216" t="s">
        <v>2683</v>
      </c>
      <c r="T7216" t="str" cm="1">
        <f t="array" ref="T7216">_xlfn.IFS(ISNUMBER(SEARCH("CP02",S7216)),"ราชพฤกษ",ISNUMBER(SEARCH("CP03",S7216)),"บางใหญ่",ISNUMBER(SEARCH("CP04",S7216)),"บางบอน",OR(ISNUMBER(SEARCH("CP",S7216)),ISNUMBER(SEARCH("BTC",D7216))),"340",TRUE,"")</f>
        <v>340</v>
      </c>
    </row>
    <row r="7217" spans="1:20" x14ac:dyDescent="0.2">
      <c r="A7217" t="s">
        <v>7105</v>
      </c>
      <c r="B7217" t="s">
        <v>15</v>
      </c>
      <c r="C7217">
        <v>2026</v>
      </c>
      <c r="D7217" t="s">
        <v>3174</v>
      </c>
      <c r="E7217" t="s">
        <v>1599</v>
      </c>
      <c r="F7217" t="s">
        <v>1600</v>
      </c>
      <c r="G7217" t="s">
        <v>1536</v>
      </c>
      <c r="H7217" t="s">
        <v>2586</v>
      </c>
      <c r="I7217" t="s">
        <v>7130</v>
      </c>
      <c r="J7217" t="s">
        <v>3176</v>
      </c>
      <c r="K7217" t="s">
        <v>2761</v>
      </c>
      <c r="L7217" s="1">
        <v>1</v>
      </c>
      <c r="M7217" s="1">
        <v>2000</v>
      </c>
      <c r="N7217" s="1">
        <v>0</v>
      </c>
      <c r="O7217" s="1" t="s">
        <v>2580</v>
      </c>
      <c r="P7217" s="1">
        <v>1869.16</v>
      </c>
      <c r="Q7217" s="1">
        <v>130.84</v>
      </c>
      <c r="R7217" s="1">
        <v>2000</v>
      </c>
      <c r="S7217" t="s">
        <v>2625</v>
      </c>
      <c r="T7217" t="str" cm="1">
        <f t="array" ref="T7217">_xlfn.IFS(ISNUMBER(SEARCH("CP02",S7217)),"ราชพฤกษ",ISNUMBER(SEARCH("CP03",S7217)),"บางใหญ่",ISNUMBER(SEARCH("CP04",S7217)),"บางบอน",OR(ISNUMBER(SEARCH("CP",S7217)),ISNUMBER(SEARCH("BTC",D7217))),"340",TRUE,"")</f>
        <v>340</v>
      </c>
    </row>
    <row r="7218" spans="1:20" x14ac:dyDescent="0.2">
      <c r="A7218" t="s">
        <v>7105</v>
      </c>
      <c r="B7218" t="s">
        <v>15</v>
      </c>
      <c r="C7218">
        <v>2026</v>
      </c>
      <c r="D7218" t="s">
        <v>3174</v>
      </c>
      <c r="E7218" t="s">
        <v>1547</v>
      </c>
      <c r="F7218" t="s">
        <v>1548</v>
      </c>
      <c r="G7218" t="s">
        <v>2588</v>
      </c>
      <c r="H7218" t="s">
        <v>2586</v>
      </c>
      <c r="I7218" t="s">
        <v>7130</v>
      </c>
      <c r="J7218" t="s">
        <v>3176</v>
      </c>
      <c r="K7218" t="s">
        <v>2761</v>
      </c>
      <c r="L7218" s="1">
        <v>1</v>
      </c>
      <c r="M7218" s="1">
        <v>400</v>
      </c>
      <c r="N7218" s="1">
        <v>0</v>
      </c>
      <c r="O7218" s="1" t="s">
        <v>2580</v>
      </c>
      <c r="P7218" s="1">
        <v>0</v>
      </c>
      <c r="Q7218" s="1">
        <v>0</v>
      </c>
      <c r="R7218" s="1">
        <v>0</v>
      </c>
      <c r="S7218" t="s">
        <v>2625</v>
      </c>
      <c r="T7218" t="str" cm="1">
        <f t="array" ref="T7218">_xlfn.IFS(ISNUMBER(SEARCH("CP02",S7218)),"ราชพฤกษ",ISNUMBER(SEARCH("CP03",S7218)),"บางใหญ่",ISNUMBER(SEARCH("CP04",S7218)),"บางบอน",OR(ISNUMBER(SEARCH("CP",S7218)),ISNUMBER(SEARCH("BTC",D7218))),"340",TRUE,"")</f>
        <v>340</v>
      </c>
    </row>
    <row r="7219" spans="1:20" x14ac:dyDescent="0.2">
      <c r="A7219" t="s">
        <v>7105</v>
      </c>
      <c r="B7219" t="s">
        <v>15</v>
      </c>
      <c r="C7219">
        <v>2026</v>
      </c>
      <c r="D7219" t="s">
        <v>2817</v>
      </c>
      <c r="E7219" t="s">
        <v>1547</v>
      </c>
      <c r="F7219" t="s">
        <v>1548</v>
      </c>
      <c r="G7219" t="s">
        <v>2588</v>
      </c>
      <c r="H7219" t="s">
        <v>2586</v>
      </c>
      <c r="I7219" t="s">
        <v>7131</v>
      </c>
      <c r="J7219" t="s">
        <v>2819</v>
      </c>
      <c r="K7219" t="s">
        <v>2624</v>
      </c>
      <c r="L7219" s="1">
        <v>1</v>
      </c>
      <c r="M7219" s="1">
        <v>400</v>
      </c>
      <c r="N7219" s="1">
        <v>0</v>
      </c>
      <c r="O7219" s="1" t="s">
        <v>2580</v>
      </c>
      <c r="P7219" s="1">
        <v>373.83</v>
      </c>
      <c r="Q7219" s="1">
        <v>26.17</v>
      </c>
      <c r="R7219" s="1">
        <v>400</v>
      </c>
      <c r="S7219" t="s">
        <v>2625</v>
      </c>
      <c r="T7219" t="str" cm="1">
        <f t="array" ref="T7219">_xlfn.IFS(ISNUMBER(SEARCH("CP02",S7219)),"ราชพฤกษ",ISNUMBER(SEARCH("CP03",S7219)),"บางใหญ่",ISNUMBER(SEARCH("CP04",S7219)),"บางบอน",OR(ISNUMBER(SEARCH("CP",S7219)),ISNUMBER(SEARCH("BTC",D7219))),"340",TRUE,"")</f>
        <v>340</v>
      </c>
    </row>
    <row r="7220" spans="1:20" x14ac:dyDescent="0.2">
      <c r="A7220" t="s">
        <v>7105</v>
      </c>
      <c r="B7220" t="s">
        <v>15</v>
      </c>
      <c r="C7220">
        <v>2026</v>
      </c>
      <c r="D7220" t="s">
        <v>2684</v>
      </c>
      <c r="E7220" t="s">
        <v>1615</v>
      </c>
      <c r="F7220" t="s">
        <v>1616</v>
      </c>
      <c r="G7220" t="s">
        <v>1536</v>
      </c>
      <c r="H7220" t="s">
        <v>2586</v>
      </c>
      <c r="I7220" t="s">
        <v>7132</v>
      </c>
      <c r="J7220" t="s">
        <v>2686</v>
      </c>
      <c r="K7220" t="s">
        <v>2687</v>
      </c>
      <c r="L7220" s="1">
        <v>1</v>
      </c>
      <c r="M7220" s="1">
        <v>300</v>
      </c>
      <c r="N7220" s="1">
        <v>0</v>
      </c>
      <c r="O7220" s="1" t="s">
        <v>2580</v>
      </c>
      <c r="P7220" s="1">
        <v>280.37</v>
      </c>
      <c r="Q7220" s="1">
        <v>19.63</v>
      </c>
      <c r="R7220" s="1">
        <v>300</v>
      </c>
      <c r="S7220" t="s">
        <v>2606</v>
      </c>
      <c r="T7220" t="str" cm="1">
        <f t="array" ref="T7220">_xlfn.IFS(ISNUMBER(SEARCH("CP02",S7220)),"ราชพฤกษ",ISNUMBER(SEARCH("CP03",S7220)),"บางใหญ่",ISNUMBER(SEARCH("CP04",S7220)),"บางบอน",OR(ISNUMBER(SEARCH("CP",S7220)),ISNUMBER(SEARCH("BTC",D7220))),"340",TRUE,"")</f>
        <v>บางใหญ่</v>
      </c>
    </row>
    <row r="7221" spans="1:20" x14ac:dyDescent="0.2">
      <c r="A7221" t="s">
        <v>7105</v>
      </c>
      <c r="B7221" t="s">
        <v>15</v>
      </c>
      <c r="C7221">
        <v>2026</v>
      </c>
      <c r="D7221" t="s">
        <v>2890</v>
      </c>
      <c r="E7221" t="s">
        <v>915</v>
      </c>
      <c r="F7221" t="s">
        <v>916</v>
      </c>
      <c r="G7221" t="s">
        <v>2655</v>
      </c>
      <c r="H7221" t="s">
        <v>2656</v>
      </c>
      <c r="I7221" t="s">
        <v>7133</v>
      </c>
      <c r="J7221" t="s">
        <v>2892</v>
      </c>
      <c r="K7221" t="s">
        <v>2893</v>
      </c>
      <c r="L7221" s="1">
        <v>1</v>
      </c>
      <c r="M7221" s="1">
        <v>5350</v>
      </c>
      <c r="N7221" s="1">
        <v>267.5</v>
      </c>
      <c r="O7221" s="1" t="s">
        <v>2580</v>
      </c>
      <c r="P7221" s="1">
        <v>4750</v>
      </c>
      <c r="Q7221" s="1">
        <v>332.5</v>
      </c>
      <c r="R7221" s="1">
        <v>5082.5</v>
      </c>
      <c r="S7221" t="s">
        <v>4973</v>
      </c>
      <c r="T7221" t="str" cm="1">
        <f t="array" ref="T7221">_xlfn.IFS(ISNUMBER(SEARCH("CP02",S7221)),"ราชพฤกษ",ISNUMBER(SEARCH("CP03",S7221)),"บางใหญ่",ISNUMBER(SEARCH("CP04",S7221)),"บางบอน",OR(ISNUMBER(SEARCH("CP",S7221)),ISNUMBER(SEARCH("BTC",D7221))),"340",TRUE,"")</f>
        <v>บางใหญ่</v>
      </c>
    </row>
    <row r="7222" spans="1:20" x14ac:dyDescent="0.2">
      <c r="A7222" t="s">
        <v>7134</v>
      </c>
      <c r="B7222" t="s">
        <v>15</v>
      </c>
      <c r="C7222">
        <v>2026</v>
      </c>
      <c r="D7222" t="s">
        <v>7135</v>
      </c>
      <c r="E7222" t="s">
        <v>1141</v>
      </c>
      <c r="F7222" t="s">
        <v>1142</v>
      </c>
      <c r="G7222" t="s">
        <v>2582</v>
      </c>
      <c r="H7222" t="s">
        <v>2586</v>
      </c>
      <c r="I7222" t="s">
        <v>7136</v>
      </c>
      <c r="J7222" t="s">
        <v>7137</v>
      </c>
      <c r="K7222" t="s">
        <v>2630</v>
      </c>
      <c r="L7222" s="1">
        <v>1</v>
      </c>
      <c r="M7222" s="1">
        <v>140</v>
      </c>
      <c r="N7222" s="1">
        <v>0</v>
      </c>
      <c r="O7222" s="1" t="s">
        <v>2580</v>
      </c>
      <c r="P7222" s="1">
        <v>130.84</v>
      </c>
      <c r="Q7222" s="1">
        <v>9.16</v>
      </c>
      <c r="R7222" s="1">
        <v>140</v>
      </c>
      <c r="S7222" t="s">
        <v>2631</v>
      </c>
      <c r="T7222" t="str" cm="1">
        <f t="array" ref="T7222">_xlfn.IFS(ISNUMBER(SEARCH("CP02",S7222)),"ราชพฤกษ",ISNUMBER(SEARCH("CP03",S7222)),"บางใหญ่",ISNUMBER(SEARCH("CP04",S7222)),"บางบอน",OR(ISNUMBER(SEARCH("CP",S7222)),ISNUMBER(SEARCH("BTC",D7222))),"340",TRUE,"")</f>
        <v>บางบอน</v>
      </c>
    </row>
    <row r="7223" spans="1:20" x14ac:dyDescent="0.2">
      <c r="A7223" t="s">
        <v>7134</v>
      </c>
      <c r="B7223" t="s">
        <v>15</v>
      </c>
      <c r="C7223">
        <v>2026</v>
      </c>
      <c r="D7223" t="s">
        <v>7138</v>
      </c>
      <c r="E7223" t="s">
        <v>1141</v>
      </c>
      <c r="F7223" t="s">
        <v>1142</v>
      </c>
      <c r="G7223" t="s">
        <v>2582</v>
      </c>
      <c r="H7223" t="s">
        <v>2586</v>
      </c>
      <c r="I7223" t="s">
        <v>7139</v>
      </c>
      <c r="J7223" t="s">
        <v>7140</v>
      </c>
      <c r="K7223" t="s">
        <v>2659</v>
      </c>
      <c r="L7223" s="1">
        <v>1</v>
      </c>
      <c r="M7223" s="1">
        <v>140</v>
      </c>
      <c r="N7223" s="1">
        <v>0</v>
      </c>
      <c r="O7223" s="1" t="s">
        <v>2580</v>
      </c>
      <c r="P7223" s="1">
        <v>130.84</v>
      </c>
      <c r="Q7223" s="1">
        <v>9.16</v>
      </c>
      <c r="R7223" s="1">
        <v>140</v>
      </c>
      <c r="S7223" t="s">
        <v>2584</v>
      </c>
      <c r="T7223" t="str" cm="1">
        <f t="array" ref="T7223">_xlfn.IFS(ISNUMBER(SEARCH("CP02",S7223)),"ราชพฤกษ",ISNUMBER(SEARCH("CP03",S7223)),"บางใหญ่",ISNUMBER(SEARCH("CP04",S7223)),"บางบอน",OR(ISNUMBER(SEARCH("CP",S7223)),ISNUMBER(SEARCH("BTC",D7223))),"340",TRUE,"")</f>
        <v>ราชพฤกษ</v>
      </c>
    </row>
    <row r="7224" spans="1:20" x14ac:dyDescent="0.2">
      <c r="A7224" t="s">
        <v>7134</v>
      </c>
      <c r="B7224" t="s">
        <v>15</v>
      </c>
      <c r="C7224">
        <v>2026</v>
      </c>
      <c r="D7224" t="s">
        <v>7141</v>
      </c>
      <c r="E7224" t="s">
        <v>1141</v>
      </c>
      <c r="F7224" t="s">
        <v>1142</v>
      </c>
      <c r="G7224" t="s">
        <v>2582</v>
      </c>
      <c r="H7224" t="s">
        <v>2586</v>
      </c>
      <c r="I7224" t="s">
        <v>7142</v>
      </c>
      <c r="J7224" t="s">
        <v>7143</v>
      </c>
      <c r="K7224" t="s">
        <v>2579</v>
      </c>
      <c r="L7224" s="1">
        <v>2</v>
      </c>
      <c r="M7224" s="1">
        <v>140</v>
      </c>
      <c r="N7224" s="1">
        <v>0</v>
      </c>
      <c r="O7224" s="1" t="s">
        <v>2580</v>
      </c>
      <c r="P7224" s="1">
        <v>261.68</v>
      </c>
      <c r="Q7224" s="1">
        <v>18.32</v>
      </c>
      <c r="R7224" s="1">
        <v>280</v>
      </c>
      <c r="S7224" t="s">
        <v>2584</v>
      </c>
      <c r="T7224" t="str" cm="1">
        <f t="array" ref="T7224">_xlfn.IFS(ISNUMBER(SEARCH("CP02",S7224)),"ราชพฤกษ",ISNUMBER(SEARCH("CP03",S7224)),"บางใหญ่",ISNUMBER(SEARCH("CP04",S7224)),"บางบอน",OR(ISNUMBER(SEARCH("CP",S7224)),ISNUMBER(SEARCH("BTC",D7224))),"340",TRUE,"")</f>
        <v>ราชพฤกษ</v>
      </c>
    </row>
    <row r="7225" spans="1:20" x14ac:dyDescent="0.2">
      <c r="A7225" t="s">
        <v>7134</v>
      </c>
      <c r="B7225" t="s">
        <v>15</v>
      </c>
      <c r="C7225">
        <v>2026</v>
      </c>
      <c r="D7225" t="s">
        <v>5638</v>
      </c>
      <c r="E7225" t="s">
        <v>1141</v>
      </c>
      <c r="F7225" t="s">
        <v>1142</v>
      </c>
      <c r="G7225" t="s">
        <v>2582</v>
      </c>
      <c r="H7225" t="s">
        <v>2586</v>
      </c>
      <c r="I7225" t="s">
        <v>7144</v>
      </c>
      <c r="J7225" t="s">
        <v>5640</v>
      </c>
      <c r="K7225" t="s">
        <v>2659</v>
      </c>
      <c r="L7225" s="1">
        <v>2</v>
      </c>
      <c r="M7225" s="1">
        <v>140</v>
      </c>
      <c r="N7225" s="1">
        <v>0</v>
      </c>
      <c r="O7225" s="1" t="s">
        <v>2580</v>
      </c>
      <c r="P7225" s="1">
        <v>261.68</v>
      </c>
      <c r="Q7225" s="1">
        <v>18.32</v>
      </c>
      <c r="R7225" s="1">
        <v>280</v>
      </c>
      <c r="S7225" t="s">
        <v>2584</v>
      </c>
      <c r="T7225" t="str" cm="1">
        <f t="array" ref="T7225">_xlfn.IFS(ISNUMBER(SEARCH("CP02",S7225)),"ราชพฤกษ",ISNUMBER(SEARCH("CP03",S7225)),"บางใหญ่",ISNUMBER(SEARCH("CP04",S7225)),"บางบอน",OR(ISNUMBER(SEARCH("CP",S7225)),ISNUMBER(SEARCH("BTC",D7225))),"340",TRUE,"")</f>
        <v>ราชพฤกษ</v>
      </c>
    </row>
    <row r="7226" spans="1:20" x14ac:dyDescent="0.2">
      <c r="A7226" t="s">
        <v>7134</v>
      </c>
      <c r="B7226" t="s">
        <v>15</v>
      </c>
      <c r="C7226">
        <v>2026</v>
      </c>
      <c r="D7226" t="s">
        <v>7145</v>
      </c>
      <c r="E7226" t="s">
        <v>1537</v>
      </c>
      <c r="F7226" t="s">
        <v>1538</v>
      </c>
      <c r="G7226" t="s">
        <v>2585</v>
      </c>
      <c r="H7226" t="s">
        <v>2586</v>
      </c>
      <c r="I7226" t="s">
        <v>7146</v>
      </c>
      <c r="J7226" t="s">
        <v>7147</v>
      </c>
      <c r="K7226" t="s">
        <v>2603</v>
      </c>
      <c r="L7226" s="1">
        <v>4</v>
      </c>
      <c r="M7226" s="1">
        <v>50</v>
      </c>
      <c r="N7226" s="1">
        <v>0</v>
      </c>
      <c r="O7226" s="1" t="s">
        <v>2580</v>
      </c>
      <c r="P7226" s="1">
        <v>186.92</v>
      </c>
      <c r="Q7226" s="1">
        <v>13.08</v>
      </c>
      <c r="R7226" s="1">
        <v>200</v>
      </c>
      <c r="S7226" t="s">
        <v>2587</v>
      </c>
      <c r="T7226" t="str" cm="1">
        <f t="array" ref="T7226">_xlfn.IFS(ISNUMBER(SEARCH("CP02",S7226)),"ราชพฤกษ",ISNUMBER(SEARCH("CP03",S7226)),"บางใหญ่",ISNUMBER(SEARCH("CP04",S7226)),"บางบอน",OR(ISNUMBER(SEARCH("CP",S7226)),ISNUMBER(SEARCH("BTC",D7226))),"340",TRUE,"")</f>
        <v>ราชพฤกษ</v>
      </c>
    </row>
    <row r="7227" spans="1:20" x14ac:dyDescent="0.2">
      <c r="A7227" t="s">
        <v>7134</v>
      </c>
      <c r="B7227" t="s">
        <v>15</v>
      </c>
      <c r="C7227">
        <v>2026</v>
      </c>
      <c r="D7227" t="s">
        <v>6545</v>
      </c>
      <c r="E7227" t="s">
        <v>1547</v>
      </c>
      <c r="F7227" t="s">
        <v>1548</v>
      </c>
      <c r="G7227" t="s">
        <v>2588</v>
      </c>
      <c r="H7227" t="s">
        <v>2586</v>
      </c>
      <c r="I7227" t="s">
        <v>7148</v>
      </c>
      <c r="J7227" t="s">
        <v>6547</v>
      </c>
      <c r="K7227" t="s">
        <v>2603</v>
      </c>
      <c r="L7227" s="1">
        <v>1</v>
      </c>
      <c r="M7227" s="1">
        <v>400</v>
      </c>
      <c r="N7227" s="1">
        <v>100</v>
      </c>
      <c r="O7227" s="1" t="s">
        <v>2580</v>
      </c>
      <c r="P7227" s="1">
        <v>280.37</v>
      </c>
      <c r="Q7227" s="1">
        <v>19.63</v>
      </c>
      <c r="R7227" s="1">
        <v>300</v>
      </c>
      <c r="S7227" t="s">
        <v>2587</v>
      </c>
      <c r="T7227" t="str" cm="1">
        <f t="array" ref="T7227">_xlfn.IFS(ISNUMBER(SEARCH("CP02",S7227)),"ราชพฤกษ",ISNUMBER(SEARCH("CP03",S7227)),"บางใหญ่",ISNUMBER(SEARCH("CP04",S7227)),"บางบอน",OR(ISNUMBER(SEARCH("CP",S7227)),ISNUMBER(SEARCH("BTC",D7227))),"340",TRUE,"")</f>
        <v>ราชพฤกษ</v>
      </c>
    </row>
    <row r="7228" spans="1:20" x14ac:dyDescent="0.2">
      <c r="A7228" t="s">
        <v>7134</v>
      </c>
      <c r="B7228" t="s">
        <v>15</v>
      </c>
      <c r="C7228">
        <v>2026</v>
      </c>
      <c r="D7228" t="s">
        <v>7149</v>
      </c>
      <c r="E7228" t="s">
        <v>1563</v>
      </c>
      <c r="F7228" t="s">
        <v>1564</v>
      </c>
      <c r="G7228" t="s">
        <v>2585</v>
      </c>
      <c r="H7228" t="s">
        <v>2586</v>
      </c>
      <c r="I7228" t="s">
        <v>7150</v>
      </c>
      <c r="J7228" t="s">
        <v>7151</v>
      </c>
      <c r="K7228" t="s">
        <v>2603</v>
      </c>
      <c r="L7228" s="1">
        <v>1</v>
      </c>
      <c r="M7228" s="1">
        <v>160</v>
      </c>
      <c r="N7228" s="1">
        <v>0</v>
      </c>
      <c r="O7228" s="1" t="s">
        <v>2580</v>
      </c>
      <c r="P7228" s="1">
        <v>0</v>
      </c>
      <c r="Q7228" s="1">
        <v>0</v>
      </c>
      <c r="R7228" s="1">
        <v>0</v>
      </c>
      <c r="S7228" t="s">
        <v>2606</v>
      </c>
      <c r="T7228" t="str" cm="1">
        <f t="array" ref="T7228">_xlfn.IFS(ISNUMBER(SEARCH("CP02",S7228)),"ราชพฤกษ",ISNUMBER(SEARCH("CP03",S7228)),"บางใหญ่",ISNUMBER(SEARCH("CP04",S7228)),"บางบอน",OR(ISNUMBER(SEARCH("CP",S7228)),ISNUMBER(SEARCH("BTC",D7228))),"340",TRUE,"")</f>
        <v>บางใหญ่</v>
      </c>
    </row>
    <row r="7229" spans="1:20" x14ac:dyDescent="0.2">
      <c r="A7229" t="s">
        <v>7134</v>
      </c>
      <c r="B7229" t="s">
        <v>15</v>
      </c>
      <c r="C7229">
        <v>2026</v>
      </c>
      <c r="D7229" t="s">
        <v>7149</v>
      </c>
      <c r="E7229" t="s">
        <v>1553</v>
      </c>
      <c r="F7229" t="s">
        <v>1554</v>
      </c>
      <c r="G7229" t="s">
        <v>2585</v>
      </c>
      <c r="H7229" t="s">
        <v>2586</v>
      </c>
      <c r="I7229" t="s">
        <v>7150</v>
      </c>
      <c r="J7229" t="s">
        <v>7151</v>
      </c>
      <c r="K7229" t="s">
        <v>2603</v>
      </c>
      <c r="L7229" s="1">
        <v>4</v>
      </c>
      <c r="M7229" s="1">
        <v>120</v>
      </c>
      <c r="N7229" s="1">
        <v>0</v>
      </c>
      <c r="O7229" s="1" t="s">
        <v>2580</v>
      </c>
      <c r="P7229" s="1">
        <v>448.6</v>
      </c>
      <c r="Q7229" s="1">
        <v>31.4</v>
      </c>
      <c r="R7229" s="1">
        <v>480</v>
      </c>
      <c r="S7229" t="s">
        <v>2606</v>
      </c>
      <c r="T7229" t="str" cm="1">
        <f t="array" ref="T7229">_xlfn.IFS(ISNUMBER(SEARCH("CP02",S7229)),"ราชพฤกษ",ISNUMBER(SEARCH("CP03",S7229)),"บางใหญ่",ISNUMBER(SEARCH("CP04",S7229)),"บางบอน",OR(ISNUMBER(SEARCH("CP",S7229)),ISNUMBER(SEARCH("BTC",D7229))),"340",TRUE,"")</f>
        <v>บางใหญ่</v>
      </c>
    </row>
    <row r="7230" spans="1:20" x14ac:dyDescent="0.2">
      <c r="A7230" t="s">
        <v>7134</v>
      </c>
      <c r="B7230" t="s">
        <v>15</v>
      </c>
      <c r="C7230">
        <v>2026</v>
      </c>
      <c r="D7230" t="s">
        <v>7149</v>
      </c>
      <c r="E7230" t="s">
        <v>1547</v>
      </c>
      <c r="F7230" t="s">
        <v>1548</v>
      </c>
      <c r="G7230" t="s">
        <v>2588</v>
      </c>
      <c r="H7230" t="s">
        <v>2586</v>
      </c>
      <c r="I7230" t="s">
        <v>7150</v>
      </c>
      <c r="J7230" t="s">
        <v>7151</v>
      </c>
      <c r="K7230" t="s">
        <v>2603</v>
      </c>
      <c r="L7230" s="1">
        <v>1</v>
      </c>
      <c r="M7230" s="1">
        <v>400</v>
      </c>
      <c r="N7230" s="1">
        <v>0</v>
      </c>
      <c r="O7230" s="1" t="s">
        <v>2580</v>
      </c>
      <c r="P7230" s="1">
        <v>373.83</v>
      </c>
      <c r="Q7230" s="1">
        <v>26.17</v>
      </c>
      <c r="R7230" s="1">
        <v>400</v>
      </c>
      <c r="S7230" t="s">
        <v>2606</v>
      </c>
      <c r="T7230" t="str" cm="1">
        <f t="array" ref="T7230">_xlfn.IFS(ISNUMBER(SEARCH("CP02",S7230)),"ราชพฤกษ",ISNUMBER(SEARCH("CP03",S7230)),"บางใหญ่",ISNUMBER(SEARCH("CP04",S7230)),"บางบอน",OR(ISNUMBER(SEARCH("CP",S7230)),ISNUMBER(SEARCH("BTC",D7230))),"340",TRUE,"")</f>
        <v>บางใหญ่</v>
      </c>
    </row>
    <row r="7231" spans="1:20" x14ac:dyDescent="0.2">
      <c r="A7231" t="s">
        <v>7134</v>
      </c>
      <c r="B7231" t="s">
        <v>15</v>
      </c>
      <c r="C7231">
        <v>2026</v>
      </c>
      <c r="D7231" t="s">
        <v>7152</v>
      </c>
      <c r="E7231" t="s">
        <v>481</v>
      </c>
      <c r="F7231" t="s">
        <v>482</v>
      </c>
      <c r="G7231" t="s">
        <v>2582</v>
      </c>
      <c r="H7231" t="s">
        <v>2586</v>
      </c>
      <c r="I7231" t="s">
        <v>7153</v>
      </c>
      <c r="J7231" t="s">
        <v>7154</v>
      </c>
      <c r="K7231" t="s">
        <v>2603</v>
      </c>
      <c r="L7231" s="1">
        <v>1</v>
      </c>
      <c r="M7231" s="1">
        <v>1380</v>
      </c>
      <c r="N7231" s="1">
        <v>0</v>
      </c>
      <c r="O7231" s="1" t="s">
        <v>2580</v>
      </c>
      <c r="P7231" s="1">
        <v>1289.72</v>
      </c>
      <c r="Q7231" s="1">
        <v>90.28</v>
      </c>
      <c r="R7231" s="1">
        <v>1380</v>
      </c>
      <c r="S7231" t="s">
        <v>2605</v>
      </c>
      <c r="T7231" t="str" cm="1">
        <f t="array" ref="T7231">_xlfn.IFS(ISNUMBER(SEARCH("CP02",S7231)),"ราชพฤกษ",ISNUMBER(SEARCH("CP03",S7231)),"บางใหญ่",ISNUMBER(SEARCH("CP04",S7231)),"บางบอน",OR(ISNUMBER(SEARCH("CP",S7231)),ISNUMBER(SEARCH("BTC",D7231))),"340",TRUE,"")</f>
        <v>บางใหญ่</v>
      </c>
    </row>
    <row r="7232" spans="1:20" x14ac:dyDescent="0.2">
      <c r="A7232" t="s">
        <v>7134</v>
      </c>
      <c r="B7232" t="s">
        <v>15</v>
      </c>
      <c r="C7232">
        <v>2026</v>
      </c>
      <c r="D7232" t="s">
        <v>7152</v>
      </c>
      <c r="E7232" t="s">
        <v>153</v>
      </c>
      <c r="F7232" t="s">
        <v>154</v>
      </c>
      <c r="G7232" t="s">
        <v>2582</v>
      </c>
      <c r="H7232" t="s">
        <v>2586</v>
      </c>
      <c r="I7232" t="s">
        <v>7153</v>
      </c>
      <c r="J7232" t="s">
        <v>7154</v>
      </c>
      <c r="K7232" t="s">
        <v>2603</v>
      </c>
      <c r="L7232" s="1">
        <v>1</v>
      </c>
      <c r="M7232" s="1">
        <v>200</v>
      </c>
      <c r="N7232" s="1">
        <v>0</v>
      </c>
      <c r="O7232" s="1" t="s">
        <v>2580</v>
      </c>
      <c r="P7232" s="1">
        <v>186.92</v>
      </c>
      <c r="Q7232" s="1">
        <v>13.08</v>
      </c>
      <c r="R7232" s="1">
        <v>200</v>
      </c>
      <c r="S7232" t="s">
        <v>2605</v>
      </c>
      <c r="T7232" t="str" cm="1">
        <f t="array" ref="T7232">_xlfn.IFS(ISNUMBER(SEARCH("CP02",S7232)),"ราชพฤกษ",ISNUMBER(SEARCH("CP03",S7232)),"บางใหญ่",ISNUMBER(SEARCH("CP04",S7232)),"บางบอน",OR(ISNUMBER(SEARCH("CP",S7232)),ISNUMBER(SEARCH("BTC",D7232))),"340",TRUE,"")</f>
        <v>บางใหญ่</v>
      </c>
    </row>
    <row r="7233" spans="1:20" x14ac:dyDescent="0.2">
      <c r="A7233" t="s">
        <v>7134</v>
      </c>
      <c r="B7233" t="s">
        <v>15</v>
      </c>
      <c r="C7233">
        <v>2026</v>
      </c>
      <c r="D7233" t="s">
        <v>7152</v>
      </c>
      <c r="E7233" t="s">
        <v>1185</v>
      </c>
      <c r="F7233" t="s">
        <v>1186</v>
      </c>
      <c r="G7233" t="s">
        <v>2582</v>
      </c>
      <c r="H7233" t="s">
        <v>2586</v>
      </c>
      <c r="I7233" t="s">
        <v>7153</v>
      </c>
      <c r="J7233" t="s">
        <v>7154</v>
      </c>
      <c r="K7233" t="s">
        <v>2603</v>
      </c>
      <c r="L7233" s="1">
        <v>1</v>
      </c>
      <c r="M7233" s="1">
        <v>20</v>
      </c>
      <c r="N7233" s="1">
        <v>0</v>
      </c>
      <c r="O7233" s="1" t="s">
        <v>2580</v>
      </c>
      <c r="P7233" s="1">
        <v>18.690000000000001</v>
      </c>
      <c r="Q7233" s="1">
        <v>1.31</v>
      </c>
      <c r="R7233" s="1">
        <v>20</v>
      </c>
      <c r="S7233" t="s">
        <v>2605</v>
      </c>
      <c r="T7233" t="str" cm="1">
        <f t="array" ref="T7233">_xlfn.IFS(ISNUMBER(SEARCH("CP02",S7233)),"ราชพฤกษ",ISNUMBER(SEARCH("CP03",S7233)),"บางใหญ่",ISNUMBER(SEARCH("CP04",S7233)),"บางบอน",OR(ISNUMBER(SEARCH("CP",S7233)),ISNUMBER(SEARCH("BTC",D7233))),"340",TRUE,"")</f>
        <v>บางใหญ่</v>
      </c>
    </row>
    <row r="7234" spans="1:20" x14ac:dyDescent="0.2">
      <c r="A7234" t="s">
        <v>7134</v>
      </c>
      <c r="B7234" t="s">
        <v>15</v>
      </c>
      <c r="C7234">
        <v>2026</v>
      </c>
      <c r="D7234" t="s">
        <v>7152</v>
      </c>
      <c r="E7234" t="s">
        <v>293</v>
      </c>
      <c r="F7234" t="s">
        <v>294</v>
      </c>
      <c r="G7234" t="s">
        <v>2632</v>
      </c>
      <c r="H7234" t="s">
        <v>2586</v>
      </c>
      <c r="I7234" t="s">
        <v>7153</v>
      </c>
      <c r="J7234" t="s">
        <v>7154</v>
      </c>
      <c r="K7234" t="s">
        <v>2603</v>
      </c>
      <c r="L7234" s="1">
        <v>1</v>
      </c>
      <c r="M7234" s="1">
        <v>420</v>
      </c>
      <c r="N7234" s="1">
        <v>0</v>
      </c>
      <c r="O7234" s="1" t="s">
        <v>2580</v>
      </c>
      <c r="P7234" s="1">
        <v>392.52</v>
      </c>
      <c r="Q7234" s="1">
        <v>27.48</v>
      </c>
      <c r="R7234" s="1">
        <v>420</v>
      </c>
      <c r="S7234" t="s">
        <v>2605</v>
      </c>
      <c r="T7234" t="str" cm="1">
        <f t="array" ref="T7234">_xlfn.IFS(ISNUMBER(SEARCH("CP02",S7234)),"ราชพฤกษ",ISNUMBER(SEARCH("CP03",S7234)),"บางใหญ่",ISNUMBER(SEARCH("CP04",S7234)),"บางบอน",OR(ISNUMBER(SEARCH("CP",S7234)),ISNUMBER(SEARCH("BTC",D7234))),"340",TRUE,"")</f>
        <v>บางใหญ่</v>
      </c>
    </row>
    <row r="7235" spans="1:20" x14ac:dyDescent="0.2">
      <c r="A7235" t="s">
        <v>7134</v>
      </c>
      <c r="B7235" t="s">
        <v>15</v>
      </c>
      <c r="C7235">
        <v>2026</v>
      </c>
      <c r="D7235" t="s">
        <v>7152</v>
      </c>
      <c r="E7235" t="s">
        <v>227</v>
      </c>
      <c r="F7235" t="s">
        <v>228</v>
      </c>
      <c r="G7235" t="s">
        <v>2582</v>
      </c>
      <c r="H7235" t="s">
        <v>2586</v>
      </c>
      <c r="I7235" t="s">
        <v>7153</v>
      </c>
      <c r="J7235" t="s">
        <v>7154</v>
      </c>
      <c r="K7235" t="s">
        <v>2603</v>
      </c>
      <c r="L7235" s="1">
        <v>1</v>
      </c>
      <c r="M7235" s="1">
        <v>300</v>
      </c>
      <c r="N7235" s="1">
        <v>0</v>
      </c>
      <c r="O7235" s="1" t="s">
        <v>2580</v>
      </c>
      <c r="P7235" s="1">
        <v>280.37</v>
      </c>
      <c r="Q7235" s="1">
        <v>19.63</v>
      </c>
      <c r="R7235" s="1">
        <v>300</v>
      </c>
      <c r="S7235" t="s">
        <v>2605</v>
      </c>
      <c r="T7235" t="str" cm="1">
        <f t="array" ref="T7235">_xlfn.IFS(ISNUMBER(SEARCH("CP02",S7235)),"ราชพฤกษ",ISNUMBER(SEARCH("CP03",S7235)),"บางใหญ่",ISNUMBER(SEARCH("CP04",S7235)),"บางบอน",OR(ISNUMBER(SEARCH("CP",S7235)),ISNUMBER(SEARCH("BTC",D7235))),"340",TRUE,"")</f>
        <v>บางใหญ่</v>
      </c>
    </row>
    <row r="7236" spans="1:20" x14ac:dyDescent="0.2">
      <c r="A7236" t="s">
        <v>7134</v>
      </c>
      <c r="B7236" t="s">
        <v>15</v>
      </c>
      <c r="C7236">
        <v>2026</v>
      </c>
      <c r="D7236" t="s">
        <v>7152</v>
      </c>
      <c r="E7236" t="s">
        <v>1987</v>
      </c>
      <c r="F7236" t="s">
        <v>1988</v>
      </c>
      <c r="G7236" t="s">
        <v>2582</v>
      </c>
      <c r="H7236" t="s">
        <v>2586</v>
      </c>
      <c r="I7236" t="s">
        <v>7153</v>
      </c>
      <c r="J7236" t="s">
        <v>7154</v>
      </c>
      <c r="K7236" t="s">
        <v>2603</v>
      </c>
      <c r="L7236" s="1">
        <v>1</v>
      </c>
      <c r="M7236" s="1">
        <v>595</v>
      </c>
      <c r="N7236" s="1">
        <v>59.5</v>
      </c>
      <c r="O7236" s="1" t="s">
        <v>2580</v>
      </c>
      <c r="P7236" s="1">
        <v>500.47</v>
      </c>
      <c r="Q7236" s="1">
        <v>35.03</v>
      </c>
      <c r="R7236" s="1">
        <v>535.5</v>
      </c>
      <c r="S7236" t="s">
        <v>2605</v>
      </c>
      <c r="T7236" t="str" cm="1">
        <f t="array" ref="T7236">_xlfn.IFS(ISNUMBER(SEARCH("CP02",S7236)),"ราชพฤกษ",ISNUMBER(SEARCH("CP03",S7236)),"บางใหญ่",ISNUMBER(SEARCH("CP04",S7236)),"บางบอน",OR(ISNUMBER(SEARCH("CP",S7236)),ISNUMBER(SEARCH("BTC",D7236))),"340",TRUE,"")</f>
        <v>บางใหญ่</v>
      </c>
    </row>
    <row r="7237" spans="1:20" x14ac:dyDescent="0.2">
      <c r="A7237" t="s">
        <v>7134</v>
      </c>
      <c r="B7237" t="s">
        <v>15</v>
      </c>
      <c r="C7237">
        <v>2026</v>
      </c>
      <c r="D7237" t="s">
        <v>7152</v>
      </c>
      <c r="E7237" t="s">
        <v>1991</v>
      </c>
      <c r="F7237" t="s">
        <v>1992</v>
      </c>
      <c r="G7237" t="s">
        <v>2582</v>
      </c>
      <c r="H7237" t="s">
        <v>2586</v>
      </c>
      <c r="I7237" t="s">
        <v>7153</v>
      </c>
      <c r="J7237" t="s">
        <v>7154</v>
      </c>
      <c r="K7237" t="s">
        <v>2603</v>
      </c>
      <c r="L7237" s="1">
        <v>1</v>
      </c>
      <c r="M7237" s="1">
        <v>595</v>
      </c>
      <c r="N7237" s="1">
        <v>59.5</v>
      </c>
      <c r="O7237" s="1" t="s">
        <v>2580</v>
      </c>
      <c r="P7237" s="1">
        <v>500.47</v>
      </c>
      <c r="Q7237" s="1">
        <v>35.03</v>
      </c>
      <c r="R7237" s="1">
        <v>535.5</v>
      </c>
      <c r="S7237" t="s">
        <v>2605</v>
      </c>
      <c r="T7237" t="str" cm="1">
        <f t="array" ref="T7237">_xlfn.IFS(ISNUMBER(SEARCH("CP02",S7237)),"ราชพฤกษ",ISNUMBER(SEARCH("CP03",S7237)),"บางใหญ่",ISNUMBER(SEARCH("CP04",S7237)),"บางบอน",OR(ISNUMBER(SEARCH("CP",S7237)),ISNUMBER(SEARCH("BTC",D7237))),"340",TRUE,"")</f>
        <v>บางใหญ่</v>
      </c>
    </row>
    <row r="7238" spans="1:20" x14ac:dyDescent="0.2">
      <c r="A7238" t="s">
        <v>7134</v>
      </c>
      <c r="B7238" t="s">
        <v>15</v>
      </c>
      <c r="C7238">
        <v>2026</v>
      </c>
      <c r="D7238" t="s">
        <v>7155</v>
      </c>
      <c r="E7238" t="s">
        <v>1537</v>
      </c>
      <c r="F7238" t="s">
        <v>1538</v>
      </c>
      <c r="G7238" t="s">
        <v>2585</v>
      </c>
      <c r="H7238" t="s">
        <v>2586</v>
      </c>
      <c r="I7238" t="s">
        <v>7156</v>
      </c>
      <c r="J7238" t="s">
        <v>7157</v>
      </c>
      <c r="K7238" t="s">
        <v>2603</v>
      </c>
      <c r="L7238" s="1">
        <v>4</v>
      </c>
      <c r="M7238" s="1">
        <v>50</v>
      </c>
      <c r="N7238" s="1">
        <v>0</v>
      </c>
      <c r="O7238" s="1" t="s">
        <v>2580</v>
      </c>
      <c r="P7238" s="1">
        <v>186.92</v>
      </c>
      <c r="Q7238" s="1">
        <v>13.08</v>
      </c>
      <c r="R7238" s="1">
        <v>200</v>
      </c>
      <c r="S7238" t="s">
        <v>2606</v>
      </c>
      <c r="T7238" t="str" cm="1">
        <f t="array" ref="T7238">_xlfn.IFS(ISNUMBER(SEARCH("CP02",S7238)),"ราชพฤกษ",ISNUMBER(SEARCH("CP03",S7238)),"บางใหญ่",ISNUMBER(SEARCH("CP04",S7238)),"บางบอน",OR(ISNUMBER(SEARCH("CP",S7238)),ISNUMBER(SEARCH("BTC",D7238))),"340",TRUE,"")</f>
        <v>บางใหญ่</v>
      </c>
    </row>
    <row r="7239" spans="1:20" x14ac:dyDescent="0.2">
      <c r="A7239" t="s">
        <v>7134</v>
      </c>
      <c r="B7239" t="s">
        <v>15</v>
      </c>
      <c r="C7239">
        <v>2026</v>
      </c>
      <c r="D7239" t="s">
        <v>7158</v>
      </c>
      <c r="E7239" t="s">
        <v>473</v>
      </c>
      <c r="F7239" t="s">
        <v>474</v>
      </c>
      <c r="G7239" t="s">
        <v>2582</v>
      </c>
      <c r="H7239" t="s">
        <v>2586</v>
      </c>
      <c r="I7239" t="s">
        <v>7159</v>
      </c>
      <c r="J7239" t="s">
        <v>7160</v>
      </c>
      <c r="K7239" t="s">
        <v>2761</v>
      </c>
      <c r="L7239" s="1">
        <v>1</v>
      </c>
      <c r="M7239" s="1">
        <v>2750</v>
      </c>
      <c r="N7239" s="1">
        <v>0</v>
      </c>
      <c r="O7239" s="1" t="s">
        <v>2580</v>
      </c>
      <c r="P7239" s="1">
        <v>2570.09</v>
      </c>
      <c r="Q7239" s="1">
        <v>179.91</v>
      </c>
      <c r="R7239" s="1">
        <v>2750</v>
      </c>
      <c r="S7239" t="s">
        <v>2683</v>
      </c>
      <c r="T7239" t="str" cm="1">
        <f t="array" ref="T7239">_xlfn.IFS(ISNUMBER(SEARCH("CP02",S7239)),"ราชพฤกษ",ISNUMBER(SEARCH("CP03",S7239)),"บางใหญ่",ISNUMBER(SEARCH("CP04",S7239)),"บางบอน",OR(ISNUMBER(SEARCH("CP",S7239)),ISNUMBER(SEARCH("BTC",D7239))),"340",TRUE,"")</f>
        <v>340</v>
      </c>
    </row>
    <row r="7240" spans="1:20" x14ac:dyDescent="0.2">
      <c r="A7240" t="s">
        <v>7134</v>
      </c>
      <c r="B7240" t="s">
        <v>15</v>
      </c>
      <c r="C7240">
        <v>2026</v>
      </c>
      <c r="D7240" t="s">
        <v>7158</v>
      </c>
      <c r="E7240" t="s">
        <v>471</v>
      </c>
      <c r="F7240" t="s">
        <v>472</v>
      </c>
      <c r="G7240" t="s">
        <v>2582</v>
      </c>
      <c r="H7240" t="s">
        <v>2586</v>
      </c>
      <c r="I7240" t="s">
        <v>7159</v>
      </c>
      <c r="J7240" t="s">
        <v>7160</v>
      </c>
      <c r="K7240" t="s">
        <v>2761</v>
      </c>
      <c r="L7240" s="1">
        <v>1</v>
      </c>
      <c r="M7240" s="1">
        <v>490</v>
      </c>
      <c r="N7240" s="1">
        <v>0</v>
      </c>
      <c r="O7240" s="1" t="s">
        <v>2580</v>
      </c>
      <c r="P7240" s="1">
        <v>0</v>
      </c>
      <c r="Q7240" s="1">
        <v>0</v>
      </c>
      <c r="R7240" s="1">
        <v>0</v>
      </c>
      <c r="S7240" t="s">
        <v>2683</v>
      </c>
      <c r="T7240" t="str" cm="1">
        <f t="array" ref="T7240">_xlfn.IFS(ISNUMBER(SEARCH("CP02",S7240)),"ราชพฤกษ",ISNUMBER(SEARCH("CP03",S7240)),"บางใหญ่",ISNUMBER(SEARCH("CP04",S7240)),"บางบอน",OR(ISNUMBER(SEARCH("CP",S7240)),ISNUMBER(SEARCH("BTC",D7240))),"340",TRUE,"")</f>
        <v>340</v>
      </c>
    </row>
    <row r="7241" spans="1:20" x14ac:dyDescent="0.2">
      <c r="A7241" t="s">
        <v>7134</v>
      </c>
      <c r="B7241" t="s">
        <v>15</v>
      </c>
      <c r="C7241">
        <v>2026</v>
      </c>
      <c r="D7241" t="s">
        <v>7158</v>
      </c>
      <c r="E7241" t="s">
        <v>159</v>
      </c>
      <c r="F7241" t="s">
        <v>160</v>
      </c>
      <c r="G7241" t="s">
        <v>2582</v>
      </c>
      <c r="H7241" t="s">
        <v>2586</v>
      </c>
      <c r="I7241" t="s">
        <v>7159</v>
      </c>
      <c r="J7241" t="s">
        <v>7160</v>
      </c>
      <c r="K7241" t="s">
        <v>2761</v>
      </c>
      <c r="L7241" s="1">
        <v>1</v>
      </c>
      <c r="M7241" s="1">
        <v>220</v>
      </c>
      <c r="N7241" s="1">
        <v>0</v>
      </c>
      <c r="O7241" s="1" t="s">
        <v>2580</v>
      </c>
      <c r="P7241" s="1">
        <v>0</v>
      </c>
      <c r="Q7241" s="1">
        <v>0</v>
      </c>
      <c r="R7241" s="1">
        <v>0</v>
      </c>
      <c r="S7241" t="s">
        <v>2683</v>
      </c>
      <c r="T7241" t="str" cm="1">
        <f t="array" ref="T7241">_xlfn.IFS(ISNUMBER(SEARCH("CP02",S7241)),"ราชพฤกษ",ISNUMBER(SEARCH("CP03",S7241)),"บางใหญ่",ISNUMBER(SEARCH("CP04",S7241)),"บางบอน",OR(ISNUMBER(SEARCH("CP",S7241)),ISNUMBER(SEARCH("BTC",D7241))),"340",TRUE,"")</f>
        <v>340</v>
      </c>
    </row>
    <row r="7242" spans="1:20" x14ac:dyDescent="0.2">
      <c r="A7242" t="s">
        <v>7134</v>
      </c>
      <c r="B7242" t="s">
        <v>15</v>
      </c>
      <c r="C7242">
        <v>2026</v>
      </c>
      <c r="D7242" t="s">
        <v>7158</v>
      </c>
      <c r="E7242" t="s">
        <v>1187</v>
      </c>
      <c r="F7242" t="s">
        <v>1188</v>
      </c>
      <c r="G7242" t="s">
        <v>2582</v>
      </c>
      <c r="H7242" t="s">
        <v>2586</v>
      </c>
      <c r="I7242" t="s">
        <v>7159</v>
      </c>
      <c r="J7242" t="s">
        <v>7160</v>
      </c>
      <c r="K7242" t="s">
        <v>2761</v>
      </c>
      <c r="L7242" s="1">
        <v>1</v>
      </c>
      <c r="M7242" s="1">
        <v>20</v>
      </c>
      <c r="N7242" s="1">
        <v>0</v>
      </c>
      <c r="O7242" s="1" t="s">
        <v>2580</v>
      </c>
      <c r="P7242" s="1">
        <v>18.690000000000001</v>
      </c>
      <c r="Q7242" s="1">
        <v>1.31</v>
      </c>
      <c r="R7242" s="1">
        <v>20</v>
      </c>
      <c r="S7242" t="s">
        <v>2683</v>
      </c>
      <c r="T7242" t="str" cm="1">
        <f t="array" ref="T7242">_xlfn.IFS(ISNUMBER(SEARCH("CP02",S7242)),"ราชพฤกษ",ISNUMBER(SEARCH("CP03",S7242)),"บางใหญ่",ISNUMBER(SEARCH("CP04",S7242)),"บางบอน",OR(ISNUMBER(SEARCH("CP",S7242)),ISNUMBER(SEARCH("BTC",D7242))),"340",TRUE,"")</f>
        <v>340</v>
      </c>
    </row>
    <row r="7243" spans="1:20" x14ac:dyDescent="0.2">
      <c r="A7243" t="s">
        <v>7134</v>
      </c>
      <c r="B7243" t="s">
        <v>15</v>
      </c>
      <c r="C7243">
        <v>2026</v>
      </c>
      <c r="D7243" t="s">
        <v>7158</v>
      </c>
      <c r="E7243" t="s">
        <v>1991</v>
      </c>
      <c r="F7243" t="s">
        <v>1992</v>
      </c>
      <c r="G7243" t="s">
        <v>2582</v>
      </c>
      <c r="H7243" t="s">
        <v>2586</v>
      </c>
      <c r="I7243" t="s">
        <v>7159</v>
      </c>
      <c r="J7243" t="s">
        <v>7160</v>
      </c>
      <c r="K7243" t="s">
        <v>2761</v>
      </c>
      <c r="L7243" s="1">
        <v>1</v>
      </c>
      <c r="M7243" s="1">
        <v>595</v>
      </c>
      <c r="N7243" s="1">
        <v>0</v>
      </c>
      <c r="O7243" s="1" t="s">
        <v>2580</v>
      </c>
      <c r="P7243" s="1">
        <v>556.07000000000005</v>
      </c>
      <c r="Q7243" s="1">
        <v>38.93</v>
      </c>
      <c r="R7243" s="1">
        <v>595</v>
      </c>
      <c r="S7243" t="s">
        <v>2683</v>
      </c>
      <c r="T7243" t="str" cm="1">
        <f t="array" ref="T7243">_xlfn.IFS(ISNUMBER(SEARCH("CP02",S7243)),"ราชพฤกษ",ISNUMBER(SEARCH("CP03",S7243)),"บางใหญ่",ISNUMBER(SEARCH("CP04",S7243)),"บางบอน",OR(ISNUMBER(SEARCH("CP",S7243)),ISNUMBER(SEARCH("BTC",D7243))),"340",TRUE,"")</f>
        <v>340</v>
      </c>
    </row>
    <row r="7244" spans="1:20" x14ac:dyDescent="0.2">
      <c r="A7244" t="s">
        <v>7134</v>
      </c>
      <c r="B7244" t="s">
        <v>15</v>
      </c>
      <c r="C7244">
        <v>2026</v>
      </c>
      <c r="D7244" t="s">
        <v>7158</v>
      </c>
      <c r="E7244" t="s">
        <v>1985</v>
      </c>
      <c r="F7244" t="s">
        <v>1986</v>
      </c>
      <c r="G7244" t="s">
        <v>2582</v>
      </c>
      <c r="H7244" t="s">
        <v>2586</v>
      </c>
      <c r="I7244" t="s">
        <v>7159</v>
      </c>
      <c r="J7244" t="s">
        <v>7160</v>
      </c>
      <c r="K7244" t="s">
        <v>2761</v>
      </c>
      <c r="L7244" s="1">
        <v>1</v>
      </c>
      <c r="M7244" s="1">
        <v>595</v>
      </c>
      <c r="N7244" s="1">
        <v>0</v>
      </c>
      <c r="O7244" s="1" t="s">
        <v>2580</v>
      </c>
      <c r="P7244" s="1">
        <v>556.07000000000005</v>
      </c>
      <c r="Q7244" s="1">
        <v>38.93</v>
      </c>
      <c r="R7244" s="1">
        <v>595</v>
      </c>
      <c r="S7244" t="s">
        <v>2683</v>
      </c>
      <c r="T7244" t="str" cm="1">
        <f t="array" ref="T7244">_xlfn.IFS(ISNUMBER(SEARCH("CP02",S7244)),"ราชพฤกษ",ISNUMBER(SEARCH("CP03",S7244)),"บางใหญ่",ISNUMBER(SEARCH("CP04",S7244)),"บางบอน",OR(ISNUMBER(SEARCH("CP",S7244)),ISNUMBER(SEARCH("BTC",D7244))),"340",TRUE,"")</f>
        <v>340</v>
      </c>
    </row>
    <row r="7245" spans="1:20" x14ac:dyDescent="0.2">
      <c r="A7245" t="s">
        <v>7134</v>
      </c>
      <c r="B7245" t="s">
        <v>15</v>
      </c>
      <c r="C7245">
        <v>2026</v>
      </c>
      <c r="D7245" t="s">
        <v>7158</v>
      </c>
      <c r="E7245" t="s">
        <v>471</v>
      </c>
      <c r="F7245" t="s">
        <v>472</v>
      </c>
      <c r="G7245" t="s">
        <v>2582</v>
      </c>
      <c r="H7245" t="s">
        <v>2586</v>
      </c>
      <c r="I7245" t="s">
        <v>7159</v>
      </c>
      <c r="J7245" t="s">
        <v>7160</v>
      </c>
      <c r="K7245" t="s">
        <v>2761</v>
      </c>
      <c r="L7245" s="1">
        <v>1</v>
      </c>
      <c r="M7245" s="1">
        <v>490</v>
      </c>
      <c r="N7245" s="1">
        <v>0</v>
      </c>
      <c r="O7245" s="1" t="s">
        <v>2580</v>
      </c>
      <c r="P7245" s="1">
        <v>457.94</v>
      </c>
      <c r="Q7245" s="1">
        <v>32.06</v>
      </c>
      <c r="R7245" s="1">
        <v>490</v>
      </c>
      <c r="S7245" t="s">
        <v>2683</v>
      </c>
      <c r="T7245" t="str" cm="1">
        <f t="array" ref="T7245">_xlfn.IFS(ISNUMBER(SEARCH("CP02",S7245)),"ราชพฤกษ",ISNUMBER(SEARCH("CP03",S7245)),"บางใหญ่",ISNUMBER(SEARCH("CP04",S7245)),"บางบอน",OR(ISNUMBER(SEARCH("CP",S7245)),ISNUMBER(SEARCH("BTC",D7245))),"340",TRUE,"")</f>
        <v>340</v>
      </c>
    </row>
    <row r="7246" spans="1:20" x14ac:dyDescent="0.2">
      <c r="A7246" t="s">
        <v>7134</v>
      </c>
      <c r="B7246" t="s">
        <v>15</v>
      </c>
      <c r="C7246">
        <v>2026</v>
      </c>
      <c r="D7246" t="s">
        <v>7158</v>
      </c>
      <c r="E7246" t="s">
        <v>1563</v>
      </c>
      <c r="F7246" t="s">
        <v>1564</v>
      </c>
      <c r="G7246" t="s">
        <v>2585</v>
      </c>
      <c r="H7246" t="s">
        <v>2586</v>
      </c>
      <c r="I7246" t="s">
        <v>7159</v>
      </c>
      <c r="J7246" t="s">
        <v>7160</v>
      </c>
      <c r="K7246" t="s">
        <v>2761</v>
      </c>
      <c r="L7246" s="1">
        <v>1</v>
      </c>
      <c r="M7246" s="1">
        <v>160</v>
      </c>
      <c r="N7246" s="1">
        <v>0</v>
      </c>
      <c r="O7246" s="1" t="s">
        <v>2580</v>
      </c>
      <c r="P7246" s="1">
        <v>149.53</v>
      </c>
      <c r="Q7246" s="1">
        <v>10.47</v>
      </c>
      <c r="R7246" s="1">
        <v>160</v>
      </c>
      <c r="S7246" t="s">
        <v>2625</v>
      </c>
      <c r="T7246" t="str" cm="1">
        <f t="array" ref="T7246">_xlfn.IFS(ISNUMBER(SEARCH("CP02",S7246)),"ราชพฤกษ",ISNUMBER(SEARCH("CP03",S7246)),"บางใหญ่",ISNUMBER(SEARCH("CP04",S7246)),"บางบอน",OR(ISNUMBER(SEARCH("CP",S7246)),ISNUMBER(SEARCH("BTC",D7246))),"340",TRUE,"")</f>
        <v>340</v>
      </c>
    </row>
    <row r="7247" spans="1:20" x14ac:dyDescent="0.2">
      <c r="A7247" t="s">
        <v>7134</v>
      </c>
      <c r="B7247" t="s">
        <v>15</v>
      </c>
      <c r="C7247">
        <v>2026</v>
      </c>
      <c r="D7247" t="s">
        <v>7158</v>
      </c>
      <c r="E7247" t="s">
        <v>1553</v>
      </c>
      <c r="F7247" t="s">
        <v>1554</v>
      </c>
      <c r="G7247" t="s">
        <v>2585</v>
      </c>
      <c r="H7247" t="s">
        <v>2586</v>
      </c>
      <c r="I7247" t="s">
        <v>7159</v>
      </c>
      <c r="J7247" t="s">
        <v>7160</v>
      </c>
      <c r="K7247" t="s">
        <v>2761</v>
      </c>
      <c r="L7247" s="1">
        <v>2</v>
      </c>
      <c r="M7247" s="1">
        <v>120</v>
      </c>
      <c r="N7247" s="1">
        <v>0</v>
      </c>
      <c r="O7247" s="1" t="s">
        <v>2580</v>
      </c>
      <c r="P7247" s="1">
        <v>224.3</v>
      </c>
      <c r="Q7247" s="1">
        <v>15.7</v>
      </c>
      <c r="R7247" s="1">
        <v>240</v>
      </c>
      <c r="S7247" t="s">
        <v>2625</v>
      </c>
      <c r="T7247" t="str" cm="1">
        <f t="array" ref="T7247">_xlfn.IFS(ISNUMBER(SEARCH("CP02",S7247)),"ราชพฤกษ",ISNUMBER(SEARCH("CP03",S7247)),"บางใหญ่",ISNUMBER(SEARCH("CP04",S7247)),"บางบอน",OR(ISNUMBER(SEARCH("CP",S7247)),ISNUMBER(SEARCH("BTC",D7247))),"340",TRUE,"")</f>
        <v>340</v>
      </c>
    </row>
    <row r="7248" spans="1:20" x14ac:dyDescent="0.2">
      <c r="A7248" t="s">
        <v>7134</v>
      </c>
      <c r="B7248" t="s">
        <v>15</v>
      </c>
      <c r="C7248">
        <v>2026</v>
      </c>
      <c r="D7248" t="s">
        <v>7158</v>
      </c>
      <c r="E7248" t="s">
        <v>1547</v>
      </c>
      <c r="F7248" t="s">
        <v>1548</v>
      </c>
      <c r="G7248" t="s">
        <v>2588</v>
      </c>
      <c r="H7248" t="s">
        <v>2586</v>
      </c>
      <c r="I7248" t="s">
        <v>7159</v>
      </c>
      <c r="J7248" t="s">
        <v>7160</v>
      </c>
      <c r="K7248" t="s">
        <v>2761</v>
      </c>
      <c r="L7248" s="1">
        <v>1</v>
      </c>
      <c r="M7248" s="1">
        <v>400</v>
      </c>
      <c r="N7248" s="1">
        <v>0</v>
      </c>
      <c r="O7248" s="1" t="s">
        <v>2580</v>
      </c>
      <c r="P7248" s="1">
        <v>373.83</v>
      </c>
      <c r="Q7248" s="1">
        <v>26.17</v>
      </c>
      <c r="R7248" s="1">
        <v>400</v>
      </c>
      <c r="S7248" t="s">
        <v>2625</v>
      </c>
      <c r="T7248" t="str" cm="1">
        <f t="array" ref="T7248">_xlfn.IFS(ISNUMBER(SEARCH("CP02",S7248)),"ราชพฤกษ",ISNUMBER(SEARCH("CP03",S7248)),"บางใหญ่",ISNUMBER(SEARCH("CP04",S7248)),"บางบอน",OR(ISNUMBER(SEARCH("CP",S7248)),ISNUMBER(SEARCH("BTC",D7248))),"340",TRUE,"")</f>
        <v>340</v>
      </c>
    </row>
    <row r="7249" spans="1:20" x14ac:dyDescent="0.2">
      <c r="A7249" t="s">
        <v>7134</v>
      </c>
      <c r="B7249" t="s">
        <v>15</v>
      </c>
      <c r="C7249">
        <v>2026</v>
      </c>
      <c r="D7249" t="s">
        <v>3768</v>
      </c>
      <c r="E7249" t="s">
        <v>835</v>
      </c>
      <c r="F7249" t="s">
        <v>836</v>
      </c>
      <c r="G7249" t="s">
        <v>2575</v>
      </c>
      <c r="H7249" t="s">
        <v>2576</v>
      </c>
      <c r="I7249" t="s">
        <v>7161</v>
      </c>
      <c r="J7249" t="s">
        <v>3770</v>
      </c>
      <c r="K7249" t="s">
        <v>2761</v>
      </c>
      <c r="L7249" s="1">
        <v>4</v>
      </c>
      <c r="M7249" s="1">
        <v>4300</v>
      </c>
      <c r="N7249" s="1">
        <v>4300</v>
      </c>
      <c r="O7249" s="1" t="s">
        <v>2580</v>
      </c>
      <c r="P7249" s="1">
        <v>12056.07</v>
      </c>
      <c r="Q7249" s="1">
        <v>843.93</v>
      </c>
      <c r="R7249" s="1">
        <v>12900</v>
      </c>
      <c r="S7249" t="s">
        <v>3345</v>
      </c>
      <c r="T7249" t="str" cm="1">
        <f t="array" ref="T7249">_xlfn.IFS(ISNUMBER(SEARCH("CP02",S7249)),"ราชพฤกษ",ISNUMBER(SEARCH("CP03",S7249)),"บางใหญ่",ISNUMBER(SEARCH("CP04",S7249)),"บางบอน",OR(ISNUMBER(SEARCH("CP",S7249)),ISNUMBER(SEARCH("BTC",D7249))),"340",TRUE,"")</f>
        <v>340</v>
      </c>
    </row>
    <row r="7250" spans="1:20" x14ac:dyDescent="0.2">
      <c r="A7250" t="s">
        <v>7134</v>
      </c>
      <c r="B7250" t="s">
        <v>15</v>
      </c>
      <c r="C7250">
        <v>2026</v>
      </c>
      <c r="D7250" t="s">
        <v>3768</v>
      </c>
      <c r="E7250" t="s">
        <v>1091</v>
      </c>
      <c r="F7250" t="s">
        <v>1092</v>
      </c>
      <c r="G7250" t="s">
        <v>2582</v>
      </c>
      <c r="H7250" t="s">
        <v>2583</v>
      </c>
      <c r="I7250" t="s">
        <v>7161</v>
      </c>
      <c r="J7250" t="s">
        <v>3770</v>
      </c>
      <c r="K7250" t="s">
        <v>2761</v>
      </c>
      <c r="L7250" s="1">
        <v>4</v>
      </c>
      <c r="M7250" s="1">
        <v>60</v>
      </c>
      <c r="N7250" s="1">
        <v>0</v>
      </c>
      <c r="O7250" s="1" t="s">
        <v>2580</v>
      </c>
      <c r="P7250" s="1">
        <v>0</v>
      </c>
      <c r="Q7250" s="1">
        <v>0</v>
      </c>
      <c r="R7250" s="1">
        <v>0</v>
      </c>
      <c r="S7250" t="s">
        <v>2683</v>
      </c>
      <c r="T7250" t="str" cm="1">
        <f t="array" ref="T7250">_xlfn.IFS(ISNUMBER(SEARCH("CP02",S7250)),"ราชพฤกษ",ISNUMBER(SEARCH("CP03",S7250)),"บางใหญ่",ISNUMBER(SEARCH("CP04",S7250)),"บางบอน",OR(ISNUMBER(SEARCH("CP",S7250)),ISNUMBER(SEARCH("BTC",D7250))),"340",TRUE,"")</f>
        <v>340</v>
      </c>
    </row>
    <row r="7251" spans="1:20" x14ac:dyDescent="0.2">
      <c r="A7251" t="s">
        <v>7134</v>
      </c>
      <c r="B7251" t="s">
        <v>15</v>
      </c>
      <c r="C7251">
        <v>2026</v>
      </c>
      <c r="D7251" t="s">
        <v>3768</v>
      </c>
      <c r="E7251" t="s">
        <v>1553</v>
      </c>
      <c r="F7251" t="s">
        <v>1554</v>
      </c>
      <c r="G7251" t="s">
        <v>2585</v>
      </c>
      <c r="H7251" t="s">
        <v>2586</v>
      </c>
      <c r="I7251" t="s">
        <v>7161</v>
      </c>
      <c r="J7251" t="s">
        <v>3770</v>
      </c>
      <c r="K7251" t="s">
        <v>2761</v>
      </c>
      <c r="L7251" s="1">
        <v>4</v>
      </c>
      <c r="M7251" s="1">
        <v>120</v>
      </c>
      <c r="N7251" s="1">
        <v>0</v>
      </c>
      <c r="O7251" s="1" t="s">
        <v>2580</v>
      </c>
      <c r="P7251" s="1">
        <v>0</v>
      </c>
      <c r="Q7251" s="1">
        <v>0</v>
      </c>
      <c r="R7251" s="1">
        <v>0</v>
      </c>
      <c r="S7251" t="s">
        <v>2625</v>
      </c>
      <c r="T7251" t="str" cm="1">
        <f t="array" ref="T7251">_xlfn.IFS(ISNUMBER(SEARCH("CP02",S7251)),"ราชพฤกษ",ISNUMBER(SEARCH("CP03",S7251)),"บางใหญ่",ISNUMBER(SEARCH("CP04",S7251)),"บางบอน",OR(ISNUMBER(SEARCH("CP",S7251)),ISNUMBER(SEARCH("BTC",D7251))),"340",TRUE,"")</f>
        <v>340</v>
      </c>
    </row>
    <row r="7252" spans="1:20" x14ac:dyDescent="0.2">
      <c r="A7252" t="s">
        <v>7134</v>
      </c>
      <c r="B7252" t="s">
        <v>15</v>
      </c>
      <c r="C7252">
        <v>2026</v>
      </c>
      <c r="D7252" t="s">
        <v>3768</v>
      </c>
      <c r="E7252" t="s">
        <v>1547</v>
      </c>
      <c r="F7252" t="s">
        <v>1548</v>
      </c>
      <c r="G7252" t="s">
        <v>2588</v>
      </c>
      <c r="H7252" t="s">
        <v>2586</v>
      </c>
      <c r="I7252" t="s">
        <v>7161</v>
      </c>
      <c r="J7252" t="s">
        <v>3770</v>
      </c>
      <c r="K7252" t="s">
        <v>2761</v>
      </c>
      <c r="L7252" s="1">
        <v>1</v>
      </c>
      <c r="M7252" s="1">
        <v>400</v>
      </c>
      <c r="N7252" s="1">
        <v>0</v>
      </c>
      <c r="O7252" s="1" t="s">
        <v>2580</v>
      </c>
      <c r="P7252" s="1">
        <v>0</v>
      </c>
      <c r="Q7252" s="1">
        <v>0</v>
      </c>
      <c r="R7252" s="1">
        <v>0</v>
      </c>
      <c r="S7252" t="s">
        <v>2625</v>
      </c>
      <c r="T7252" t="str" cm="1">
        <f t="array" ref="T7252">_xlfn.IFS(ISNUMBER(SEARCH("CP02",S7252)),"ราชพฤกษ",ISNUMBER(SEARCH("CP03",S7252)),"บางใหญ่",ISNUMBER(SEARCH("CP04",S7252)),"บางบอน",OR(ISNUMBER(SEARCH("CP",S7252)),ISNUMBER(SEARCH("BTC",D7252))),"340",TRUE,"")</f>
        <v>340</v>
      </c>
    </row>
    <row r="7253" spans="1:20" x14ac:dyDescent="0.2">
      <c r="A7253" t="s">
        <v>7134</v>
      </c>
      <c r="B7253" t="s">
        <v>15</v>
      </c>
      <c r="C7253">
        <v>2026</v>
      </c>
      <c r="D7253" t="s">
        <v>2817</v>
      </c>
      <c r="E7253" t="s">
        <v>1547</v>
      </c>
      <c r="F7253" t="s">
        <v>1548</v>
      </c>
      <c r="G7253" t="s">
        <v>2588</v>
      </c>
      <c r="H7253" t="s">
        <v>2586</v>
      </c>
      <c r="I7253" t="s">
        <v>7162</v>
      </c>
      <c r="J7253" t="s">
        <v>2819</v>
      </c>
      <c r="K7253" t="s">
        <v>2624</v>
      </c>
      <c r="L7253" s="1">
        <v>1</v>
      </c>
      <c r="M7253" s="1">
        <v>400</v>
      </c>
      <c r="N7253" s="1">
        <v>0</v>
      </c>
      <c r="O7253" s="1" t="s">
        <v>2580</v>
      </c>
      <c r="P7253" s="1">
        <v>373.83</v>
      </c>
      <c r="Q7253" s="1">
        <v>26.17</v>
      </c>
      <c r="R7253" s="1">
        <v>400</v>
      </c>
      <c r="S7253" t="s">
        <v>2625</v>
      </c>
      <c r="T7253" t="str" cm="1">
        <f t="array" ref="T7253">_xlfn.IFS(ISNUMBER(SEARCH("CP02",S7253)),"ราชพฤกษ",ISNUMBER(SEARCH("CP03",S7253)),"บางใหญ่",ISNUMBER(SEARCH("CP04",S7253)),"บางบอน",OR(ISNUMBER(SEARCH("CP",S7253)),ISNUMBER(SEARCH("BTC",D7253))),"340",TRUE,"")</f>
        <v>340</v>
      </c>
    </row>
    <row r="7254" spans="1:20" x14ac:dyDescent="0.2">
      <c r="A7254" t="s">
        <v>7134</v>
      </c>
      <c r="B7254" t="s">
        <v>15</v>
      </c>
      <c r="C7254">
        <v>2026</v>
      </c>
      <c r="D7254" t="s">
        <v>7163</v>
      </c>
      <c r="E7254" t="s">
        <v>909</v>
      </c>
      <c r="F7254" t="s">
        <v>910</v>
      </c>
      <c r="G7254" t="s">
        <v>2595</v>
      </c>
      <c r="H7254" t="s">
        <v>2596</v>
      </c>
      <c r="I7254" t="s">
        <v>7164</v>
      </c>
      <c r="J7254" t="s">
        <v>7165</v>
      </c>
      <c r="K7254" t="s">
        <v>2687</v>
      </c>
      <c r="L7254" s="1">
        <v>2</v>
      </c>
      <c r="M7254" s="1">
        <v>4690</v>
      </c>
      <c r="N7254" s="1">
        <v>656.6</v>
      </c>
      <c r="O7254" s="1" t="s">
        <v>2580</v>
      </c>
      <c r="P7254" s="1">
        <v>8152.71</v>
      </c>
      <c r="Q7254" s="1">
        <v>570.69000000000005</v>
      </c>
      <c r="R7254" s="1">
        <v>8723.4</v>
      </c>
      <c r="S7254" t="s">
        <v>5827</v>
      </c>
      <c r="T7254" t="str" cm="1">
        <f t="array" ref="T7254">_xlfn.IFS(ISNUMBER(SEARCH("CP02",S7254)),"ราชพฤกษ",ISNUMBER(SEARCH("CP03",S7254)),"บางใหญ่",ISNUMBER(SEARCH("CP04",S7254)),"บางบอน",OR(ISNUMBER(SEARCH("CP",S7254)),ISNUMBER(SEARCH("BTC",D7254))),"340",TRUE,"")</f>
        <v>ราชพฤกษ</v>
      </c>
    </row>
    <row r="7255" spans="1:20" x14ac:dyDescent="0.2">
      <c r="A7255" t="s">
        <v>7134</v>
      </c>
      <c r="B7255" t="s">
        <v>15</v>
      </c>
      <c r="C7255">
        <v>2026</v>
      </c>
      <c r="D7255" t="s">
        <v>7163</v>
      </c>
      <c r="E7255" t="s">
        <v>1091</v>
      </c>
      <c r="F7255" t="s">
        <v>1092</v>
      </c>
      <c r="G7255" t="s">
        <v>2582</v>
      </c>
      <c r="H7255" t="s">
        <v>2583</v>
      </c>
      <c r="I7255" t="s">
        <v>7164</v>
      </c>
      <c r="J7255" t="s">
        <v>7165</v>
      </c>
      <c r="K7255" t="s">
        <v>2687</v>
      </c>
      <c r="L7255" s="1">
        <v>2</v>
      </c>
      <c r="M7255" s="1">
        <v>60</v>
      </c>
      <c r="N7255" s="1">
        <v>0</v>
      </c>
      <c r="O7255" s="1" t="s">
        <v>2580</v>
      </c>
      <c r="P7255" s="1">
        <v>0</v>
      </c>
      <c r="Q7255" s="1">
        <v>0</v>
      </c>
      <c r="R7255" s="1">
        <v>0</v>
      </c>
      <c r="S7255" t="s">
        <v>2584</v>
      </c>
      <c r="T7255" t="str" cm="1">
        <f t="array" ref="T7255">_xlfn.IFS(ISNUMBER(SEARCH("CP02",S7255)),"ราชพฤกษ",ISNUMBER(SEARCH("CP03",S7255)),"บางใหญ่",ISNUMBER(SEARCH("CP04",S7255)),"บางบอน",OR(ISNUMBER(SEARCH("CP",S7255)),ISNUMBER(SEARCH("BTC",D7255))),"340",TRUE,"")</f>
        <v>ราชพฤกษ</v>
      </c>
    </row>
    <row r="7256" spans="1:20" x14ac:dyDescent="0.2">
      <c r="A7256" t="s">
        <v>7134</v>
      </c>
      <c r="B7256" t="s">
        <v>15</v>
      </c>
      <c r="C7256">
        <v>2026</v>
      </c>
      <c r="D7256" t="s">
        <v>7163</v>
      </c>
      <c r="E7256" t="s">
        <v>1553</v>
      </c>
      <c r="F7256" t="s">
        <v>1554</v>
      </c>
      <c r="G7256" t="s">
        <v>2585</v>
      </c>
      <c r="H7256" t="s">
        <v>2586</v>
      </c>
      <c r="I7256" t="s">
        <v>7164</v>
      </c>
      <c r="J7256" t="s">
        <v>7165</v>
      </c>
      <c r="K7256" t="s">
        <v>2687</v>
      </c>
      <c r="L7256" s="1">
        <v>2</v>
      </c>
      <c r="M7256" s="1">
        <v>120</v>
      </c>
      <c r="N7256" s="1">
        <v>0</v>
      </c>
      <c r="O7256" s="1" t="s">
        <v>2580</v>
      </c>
      <c r="P7256" s="1">
        <v>0</v>
      </c>
      <c r="Q7256" s="1">
        <v>0</v>
      </c>
      <c r="R7256" s="1">
        <v>0</v>
      </c>
      <c r="S7256" t="s">
        <v>2584</v>
      </c>
      <c r="T7256" t="str" cm="1">
        <f t="array" ref="T7256">_xlfn.IFS(ISNUMBER(SEARCH("CP02",S7256)),"ราชพฤกษ",ISNUMBER(SEARCH("CP03",S7256)),"บางใหญ่",ISNUMBER(SEARCH("CP04",S7256)),"บางบอน",OR(ISNUMBER(SEARCH("CP",S7256)),ISNUMBER(SEARCH("BTC",D7256))),"340",TRUE,"")</f>
        <v>ราชพฤกษ</v>
      </c>
    </row>
    <row r="7257" spans="1:20" x14ac:dyDescent="0.2">
      <c r="A7257" t="s">
        <v>7134</v>
      </c>
      <c r="B7257" t="s">
        <v>15</v>
      </c>
      <c r="C7257">
        <v>2026</v>
      </c>
      <c r="D7257" t="s">
        <v>4731</v>
      </c>
      <c r="E7257" t="s">
        <v>2039</v>
      </c>
      <c r="F7257" t="s">
        <v>2040</v>
      </c>
      <c r="G7257" t="s">
        <v>2632</v>
      </c>
      <c r="H7257" t="s">
        <v>2586</v>
      </c>
      <c r="I7257" t="s">
        <v>7166</v>
      </c>
      <c r="J7257" t="s">
        <v>4733</v>
      </c>
      <c r="K7257" t="s">
        <v>3002</v>
      </c>
      <c r="L7257" s="1">
        <v>2</v>
      </c>
      <c r="M7257" s="1">
        <v>1840</v>
      </c>
      <c r="N7257" s="1">
        <v>184</v>
      </c>
      <c r="O7257" s="1" t="s">
        <v>2580</v>
      </c>
      <c r="P7257" s="1">
        <v>3267.29</v>
      </c>
      <c r="Q7257" s="1">
        <v>228.71</v>
      </c>
      <c r="R7257" s="1">
        <v>3496</v>
      </c>
      <c r="S7257" t="s">
        <v>2584</v>
      </c>
      <c r="T7257" t="str" cm="1">
        <f t="array" ref="T7257">_xlfn.IFS(ISNUMBER(SEARCH("CP02",S7257)),"ราชพฤกษ",ISNUMBER(SEARCH("CP03",S7257)),"บางใหญ่",ISNUMBER(SEARCH("CP04",S7257)),"บางบอน",OR(ISNUMBER(SEARCH("CP",S7257)),ISNUMBER(SEARCH("BTC",D7257))),"340",TRUE,"")</f>
        <v>ราชพฤกษ</v>
      </c>
    </row>
    <row r="7258" spans="1:20" x14ac:dyDescent="0.2">
      <c r="A7258" t="s">
        <v>7134</v>
      </c>
      <c r="B7258" t="s">
        <v>15</v>
      </c>
      <c r="C7258">
        <v>2026</v>
      </c>
      <c r="D7258" t="s">
        <v>4731</v>
      </c>
      <c r="E7258" t="s">
        <v>2441</v>
      </c>
      <c r="F7258" t="s">
        <v>2442</v>
      </c>
      <c r="G7258" t="s">
        <v>2990</v>
      </c>
      <c r="H7258" t="s">
        <v>2586</v>
      </c>
      <c r="I7258" t="s">
        <v>7166</v>
      </c>
      <c r="J7258" t="s">
        <v>4733</v>
      </c>
      <c r="K7258" t="s">
        <v>3002</v>
      </c>
      <c r="L7258" s="1">
        <v>1</v>
      </c>
      <c r="M7258" s="1">
        <v>3790</v>
      </c>
      <c r="N7258" s="1">
        <v>189.5</v>
      </c>
      <c r="O7258" s="1" t="s">
        <v>2580</v>
      </c>
      <c r="P7258" s="1">
        <v>3364.95</v>
      </c>
      <c r="Q7258" s="1">
        <v>235.55</v>
      </c>
      <c r="R7258" s="1">
        <v>3600.5</v>
      </c>
      <c r="S7258" t="s">
        <v>2584</v>
      </c>
      <c r="T7258" t="str" cm="1">
        <f t="array" ref="T7258">_xlfn.IFS(ISNUMBER(SEARCH("CP02",S7258)),"ราชพฤกษ",ISNUMBER(SEARCH("CP03",S7258)),"บางใหญ่",ISNUMBER(SEARCH("CP04",S7258)),"บางบอน",OR(ISNUMBER(SEARCH("CP",S7258)),ISNUMBER(SEARCH("BTC",D7258))),"340",TRUE,"")</f>
        <v>ราชพฤกษ</v>
      </c>
    </row>
    <row r="7259" spans="1:20" x14ac:dyDescent="0.2">
      <c r="A7259" t="s">
        <v>7134</v>
      </c>
      <c r="B7259" t="s">
        <v>15</v>
      </c>
      <c r="C7259">
        <v>2026</v>
      </c>
      <c r="D7259" t="s">
        <v>4731</v>
      </c>
      <c r="E7259" t="s">
        <v>1533</v>
      </c>
      <c r="F7259" t="s">
        <v>1534</v>
      </c>
      <c r="G7259" t="s">
        <v>2632</v>
      </c>
      <c r="H7259" t="s">
        <v>2586</v>
      </c>
      <c r="I7259" t="s">
        <v>7166</v>
      </c>
      <c r="J7259" t="s">
        <v>4733</v>
      </c>
      <c r="K7259" t="s">
        <v>3002</v>
      </c>
      <c r="L7259" s="1">
        <v>1</v>
      </c>
      <c r="M7259" s="1">
        <v>3390</v>
      </c>
      <c r="N7259" s="1">
        <v>169.5</v>
      </c>
      <c r="O7259" s="1" t="s">
        <v>2580</v>
      </c>
      <c r="P7259" s="1">
        <v>3009.81</v>
      </c>
      <c r="Q7259" s="1">
        <v>210.69</v>
      </c>
      <c r="R7259" s="1">
        <v>3220.5</v>
      </c>
      <c r="S7259" t="s">
        <v>2584</v>
      </c>
      <c r="T7259" t="str" cm="1">
        <f t="array" ref="T7259">_xlfn.IFS(ISNUMBER(SEARCH("CP02",S7259)),"ราชพฤกษ",ISNUMBER(SEARCH("CP03",S7259)),"บางใหญ่",ISNUMBER(SEARCH("CP04",S7259)),"บางบอน",OR(ISNUMBER(SEARCH("CP",S7259)),ISNUMBER(SEARCH("BTC",D7259))),"340",TRUE,"")</f>
        <v>ราชพฤกษ</v>
      </c>
    </row>
    <row r="7260" spans="1:20" x14ac:dyDescent="0.2">
      <c r="A7260" t="s">
        <v>7134</v>
      </c>
      <c r="B7260" t="s">
        <v>15</v>
      </c>
      <c r="C7260">
        <v>2026</v>
      </c>
      <c r="D7260" t="s">
        <v>4731</v>
      </c>
      <c r="E7260" t="s">
        <v>2373</v>
      </c>
      <c r="F7260" t="s">
        <v>2374</v>
      </c>
      <c r="G7260" t="s">
        <v>2990</v>
      </c>
      <c r="H7260" t="s">
        <v>2586</v>
      </c>
      <c r="I7260" t="s">
        <v>7166</v>
      </c>
      <c r="J7260" t="s">
        <v>4733</v>
      </c>
      <c r="K7260" t="s">
        <v>3002</v>
      </c>
      <c r="L7260" s="1">
        <v>2</v>
      </c>
      <c r="M7260" s="1">
        <v>1095</v>
      </c>
      <c r="N7260" s="1">
        <v>109.5</v>
      </c>
      <c r="O7260" s="1" t="s">
        <v>2580</v>
      </c>
      <c r="P7260" s="1">
        <v>1944.39</v>
      </c>
      <c r="Q7260" s="1">
        <v>136.11000000000001</v>
      </c>
      <c r="R7260" s="1">
        <v>2080.5</v>
      </c>
      <c r="S7260" t="s">
        <v>2584</v>
      </c>
      <c r="T7260" t="str" cm="1">
        <f t="array" ref="T7260">_xlfn.IFS(ISNUMBER(SEARCH("CP02",S7260)),"ราชพฤกษ",ISNUMBER(SEARCH("CP03",S7260)),"บางใหญ่",ISNUMBER(SEARCH("CP04",S7260)),"บางบอน",OR(ISNUMBER(SEARCH("CP",S7260)),ISNUMBER(SEARCH("BTC",D7260))),"340",TRUE,"")</f>
        <v>ราชพฤกษ</v>
      </c>
    </row>
    <row r="7261" spans="1:20" x14ac:dyDescent="0.2">
      <c r="A7261" t="s">
        <v>7134</v>
      </c>
      <c r="B7261" t="s">
        <v>15</v>
      </c>
      <c r="C7261">
        <v>2026</v>
      </c>
      <c r="D7261" t="s">
        <v>4731</v>
      </c>
      <c r="E7261" t="s">
        <v>1169</v>
      </c>
      <c r="F7261" t="s">
        <v>1170</v>
      </c>
      <c r="G7261" t="s">
        <v>2632</v>
      </c>
      <c r="H7261" t="s">
        <v>2586</v>
      </c>
      <c r="I7261" t="s">
        <v>7166</v>
      </c>
      <c r="J7261" t="s">
        <v>4733</v>
      </c>
      <c r="K7261" t="s">
        <v>3002</v>
      </c>
      <c r="L7261" s="1">
        <v>1</v>
      </c>
      <c r="M7261" s="1">
        <v>4090</v>
      </c>
      <c r="N7261" s="1">
        <v>204.5</v>
      </c>
      <c r="O7261" s="1" t="s">
        <v>2580</v>
      </c>
      <c r="P7261" s="1">
        <v>3631.31</v>
      </c>
      <c r="Q7261" s="1">
        <v>254.19</v>
      </c>
      <c r="R7261" s="1">
        <v>3885.5</v>
      </c>
      <c r="S7261" t="s">
        <v>2584</v>
      </c>
      <c r="T7261" t="str" cm="1">
        <f t="array" ref="T7261">_xlfn.IFS(ISNUMBER(SEARCH("CP02",S7261)),"ราชพฤกษ",ISNUMBER(SEARCH("CP03",S7261)),"บางใหญ่",ISNUMBER(SEARCH("CP04",S7261)),"บางบอน",OR(ISNUMBER(SEARCH("CP",S7261)),ISNUMBER(SEARCH("BTC",D7261))),"340",TRUE,"")</f>
        <v>ราชพฤกษ</v>
      </c>
    </row>
    <row r="7262" spans="1:20" x14ac:dyDescent="0.2">
      <c r="A7262" t="s">
        <v>7134</v>
      </c>
      <c r="B7262" t="s">
        <v>15</v>
      </c>
      <c r="C7262">
        <v>2026</v>
      </c>
      <c r="D7262" t="s">
        <v>4731</v>
      </c>
      <c r="E7262" t="s">
        <v>1901</v>
      </c>
      <c r="F7262" t="s">
        <v>1902</v>
      </c>
      <c r="G7262" t="s">
        <v>2582</v>
      </c>
      <c r="H7262" t="s">
        <v>2586</v>
      </c>
      <c r="I7262" t="s">
        <v>7166</v>
      </c>
      <c r="J7262" t="s">
        <v>4733</v>
      </c>
      <c r="K7262" t="s">
        <v>3002</v>
      </c>
      <c r="L7262" s="1">
        <v>4</v>
      </c>
      <c r="M7262" s="1">
        <v>295</v>
      </c>
      <c r="N7262" s="1">
        <v>59</v>
      </c>
      <c r="O7262" s="1" t="s">
        <v>2580</v>
      </c>
      <c r="P7262" s="1">
        <v>1047.6600000000001</v>
      </c>
      <c r="Q7262" s="1">
        <v>73.34</v>
      </c>
      <c r="R7262" s="1">
        <v>1121</v>
      </c>
      <c r="S7262" t="s">
        <v>2584</v>
      </c>
      <c r="T7262" t="str" cm="1">
        <f t="array" ref="T7262">_xlfn.IFS(ISNUMBER(SEARCH("CP02",S7262)),"ราชพฤกษ",ISNUMBER(SEARCH("CP03",S7262)),"บางใหญ่",ISNUMBER(SEARCH("CP04",S7262)),"บางบอน",OR(ISNUMBER(SEARCH("CP",S7262)),ISNUMBER(SEARCH("BTC",D7262))),"340",TRUE,"")</f>
        <v>ราชพฤกษ</v>
      </c>
    </row>
    <row r="7263" spans="1:20" x14ac:dyDescent="0.2">
      <c r="A7263" t="s">
        <v>7134</v>
      </c>
      <c r="B7263" t="s">
        <v>15</v>
      </c>
      <c r="C7263">
        <v>2026</v>
      </c>
      <c r="D7263" t="s">
        <v>4731</v>
      </c>
      <c r="E7263" t="s">
        <v>1099</v>
      </c>
      <c r="F7263" t="s">
        <v>1100</v>
      </c>
      <c r="G7263" t="s">
        <v>2632</v>
      </c>
      <c r="H7263" t="s">
        <v>2586</v>
      </c>
      <c r="I7263" t="s">
        <v>7166</v>
      </c>
      <c r="J7263" t="s">
        <v>4733</v>
      </c>
      <c r="K7263" t="s">
        <v>3002</v>
      </c>
      <c r="L7263" s="1">
        <v>4</v>
      </c>
      <c r="M7263" s="1">
        <v>900</v>
      </c>
      <c r="N7263" s="1">
        <v>0</v>
      </c>
      <c r="O7263" s="1" t="s">
        <v>2580</v>
      </c>
      <c r="P7263" s="1">
        <v>3364.49</v>
      </c>
      <c r="Q7263" s="1">
        <v>235.51</v>
      </c>
      <c r="R7263" s="1">
        <v>3600</v>
      </c>
      <c r="S7263" t="s">
        <v>2584</v>
      </c>
      <c r="T7263" t="str" cm="1">
        <f t="array" ref="T7263">_xlfn.IFS(ISNUMBER(SEARCH("CP02",S7263)),"ราชพฤกษ",ISNUMBER(SEARCH("CP03",S7263)),"บางใหญ่",ISNUMBER(SEARCH("CP04",S7263)),"บางบอน",OR(ISNUMBER(SEARCH("CP",S7263)),ISNUMBER(SEARCH("BTC",D7263))),"340",TRUE,"")</f>
        <v>ราชพฤกษ</v>
      </c>
    </row>
    <row r="7264" spans="1:20" x14ac:dyDescent="0.2">
      <c r="A7264" t="s">
        <v>7134</v>
      </c>
      <c r="B7264" t="s">
        <v>15</v>
      </c>
      <c r="C7264">
        <v>2026</v>
      </c>
      <c r="D7264" t="s">
        <v>4731</v>
      </c>
      <c r="E7264" t="s">
        <v>1647</v>
      </c>
      <c r="F7264" t="s">
        <v>1648</v>
      </c>
      <c r="G7264" t="s">
        <v>1536</v>
      </c>
      <c r="H7264" t="s">
        <v>2586</v>
      </c>
      <c r="I7264" t="s">
        <v>7166</v>
      </c>
      <c r="J7264" t="s">
        <v>4733</v>
      </c>
      <c r="K7264" t="s">
        <v>3002</v>
      </c>
      <c r="L7264" s="1">
        <v>7</v>
      </c>
      <c r="M7264" s="1">
        <v>480</v>
      </c>
      <c r="N7264" s="1">
        <v>0</v>
      </c>
      <c r="O7264" s="1" t="s">
        <v>2580</v>
      </c>
      <c r="P7264" s="1">
        <v>3140.19</v>
      </c>
      <c r="Q7264" s="1">
        <v>219.81</v>
      </c>
      <c r="R7264" s="1">
        <v>3360</v>
      </c>
      <c r="S7264" t="s">
        <v>2587</v>
      </c>
      <c r="T7264" t="str" cm="1">
        <f t="array" ref="T7264">_xlfn.IFS(ISNUMBER(SEARCH("CP02",S7264)),"ราชพฤกษ",ISNUMBER(SEARCH("CP03",S7264)),"บางใหญ่",ISNUMBER(SEARCH("CP04",S7264)),"บางบอน",OR(ISNUMBER(SEARCH("CP",S7264)),ISNUMBER(SEARCH("BTC",D7264))),"340",TRUE,"")</f>
        <v>ราชพฤกษ</v>
      </c>
    </row>
    <row r="7265" spans="1:20" x14ac:dyDescent="0.2">
      <c r="A7265" t="s">
        <v>7134</v>
      </c>
      <c r="B7265" t="s">
        <v>15</v>
      </c>
      <c r="C7265">
        <v>2026</v>
      </c>
      <c r="D7265" t="s">
        <v>4731</v>
      </c>
      <c r="E7265" t="s">
        <v>329</v>
      </c>
      <c r="F7265" t="s">
        <v>330</v>
      </c>
      <c r="G7265" t="s">
        <v>3932</v>
      </c>
      <c r="H7265" t="s">
        <v>2586</v>
      </c>
      <c r="I7265" t="s">
        <v>7166</v>
      </c>
      <c r="J7265" t="s">
        <v>4733</v>
      </c>
      <c r="K7265" t="s">
        <v>3002</v>
      </c>
      <c r="L7265" s="1">
        <v>1</v>
      </c>
      <c r="M7265" s="1">
        <v>850</v>
      </c>
      <c r="N7265" s="1">
        <v>50</v>
      </c>
      <c r="O7265" s="1" t="s">
        <v>2580</v>
      </c>
      <c r="P7265" s="1">
        <v>747.66</v>
      </c>
      <c r="Q7265" s="1">
        <v>52.34</v>
      </c>
      <c r="R7265" s="1">
        <v>800</v>
      </c>
      <c r="S7265" t="s">
        <v>2587</v>
      </c>
      <c r="T7265" t="str" cm="1">
        <f t="array" ref="T7265">_xlfn.IFS(ISNUMBER(SEARCH("CP02",S7265)),"ราชพฤกษ",ISNUMBER(SEARCH("CP03",S7265)),"บางใหญ่",ISNUMBER(SEARCH("CP04",S7265)),"บางบอน",OR(ISNUMBER(SEARCH("CP",S7265)),ISNUMBER(SEARCH("BTC",D7265))),"340",TRUE,"")</f>
        <v>ราชพฤกษ</v>
      </c>
    </row>
    <row r="7266" spans="1:20" x14ac:dyDescent="0.2">
      <c r="A7266" t="s">
        <v>7167</v>
      </c>
      <c r="B7266" t="s">
        <v>15</v>
      </c>
      <c r="C7266">
        <v>2026</v>
      </c>
      <c r="D7266" t="s">
        <v>7168</v>
      </c>
      <c r="E7266" t="s">
        <v>1989</v>
      </c>
      <c r="F7266" t="s">
        <v>1990</v>
      </c>
      <c r="G7266" t="s">
        <v>2582</v>
      </c>
      <c r="H7266" t="s">
        <v>2586</v>
      </c>
      <c r="I7266" t="s">
        <v>7169</v>
      </c>
      <c r="J7266" t="s">
        <v>7170</v>
      </c>
      <c r="K7266" t="s">
        <v>2630</v>
      </c>
      <c r="L7266" s="1">
        <v>2</v>
      </c>
      <c r="M7266" s="1">
        <v>385</v>
      </c>
      <c r="N7266" s="1">
        <v>0</v>
      </c>
      <c r="O7266" s="1" t="s">
        <v>2580</v>
      </c>
      <c r="P7266" s="1">
        <v>719.63</v>
      </c>
      <c r="Q7266" s="1">
        <v>50.37</v>
      </c>
      <c r="R7266" s="1">
        <v>770</v>
      </c>
      <c r="S7266" t="s">
        <v>2631</v>
      </c>
      <c r="T7266" t="str" cm="1">
        <f t="array" ref="T7266">_xlfn.IFS(ISNUMBER(SEARCH("CP02",S7266)),"ราชพฤกษ",ISNUMBER(SEARCH("CP03",S7266)),"บางใหญ่",ISNUMBER(SEARCH("CP04",S7266)),"บางบอน",OR(ISNUMBER(SEARCH("CP",S7266)),ISNUMBER(SEARCH("BTC",D7266))),"340",TRUE,"")</f>
        <v>บางบอน</v>
      </c>
    </row>
    <row r="7267" spans="1:20" x14ac:dyDescent="0.2">
      <c r="A7267" t="s">
        <v>7167</v>
      </c>
      <c r="B7267" t="s">
        <v>15</v>
      </c>
      <c r="C7267">
        <v>2026</v>
      </c>
      <c r="D7267" t="s">
        <v>7168</v>
      </c>
      <c r="E7267" t="s">
        <v>2037</v>
      </c>
      <c r="F7267" t="s">
        <v>2038</v>
      </c>
      <c r="G7267" t="s">
        <v>2632</v>
      </c>
      <c r="H7267" t="s">
        <v>2586</v>
      </c>
      <c r="I7267" t="s">
        <v>7169</v>
      </c>
      <c r="J7267" t="s">
        <v>7170</v>
      </c>
      <c r="K7267" t="s">
        <v>2630</v>
      </c>
      <c r="L7267" s="1">
        <v>1</v>
      </c>
      <c r="M7267" s="1">
        <v>1550</v>
      </c>
      <c r="N7267" s="1">
        <v>0</v>
      </c>
      <c r="O7267" s="1" t="s">
        <v>2580</v>
      </c>
      <c r="P7267" s="1">
        <v>1448.6</v>
      </c>
      <c r="Q7267" s="1">
        <v>101.4</v>
      </c>
      <c r="R7267" s="1">
        <v>1550</v>
      </c>
      <c r="S7267" t="s">
        <v>2631</v>
      </c>
      <c r="T7267" t="str" cm="1">
        <f t="array" ref="T7267">_xlfn.IFS(ISNUMBER(SEARCH("CP02",S7267)),"ราชพฤกษ",ISNUMBER(SEARCH("CP03",S7267)),"บางใหญ่",ISNUMBER(SEARCH("CP04",S7267)),"บางบอน",OR(ISNUMBER(SEARCH("CP",S7267)),ISNUMBER(SEARCH("BTC",D7267))),"340",TRUE,"")</f>
        <v>บางบอน</v>
      </c>
    </row>
    <row r="7268" spans="1:20" x14ac:dyDescent="0.2">
      <c r="A7268" t="s">
        <v>7167</v>
      </c>
      <c r="B7268" t="s">
        <v>15</v>
      </c>
      <c r="C7268">
        <v>2026</v>
      </c>
      <c r="D7268" t="s">
        <v>7168</v>
      </c>
      <c r="E7268" t="s">
        <v>2053</v>
      </c>
      <c r="F7268" t="s">
        <v>2054</v>
      </c>
      <c r="G7268" t="s">
        <v>2632</v>
      </c>
      <c r="H7268" t="s">
        <v>2586</v>
      </c>
      <c r="I7268" t="s">
        <v>7169</v>
      </c>
      <c r="J7268" t="s">
        <v>7170</v>
      </c>
      <c r="K7268" t="s">
        <v>2630</v>
      </c>
      <c r="L7268" s="1">
        <v>1</v>
      </c>
      <c r="M7268" s="1">
        <v>1400</v>
      </c>
      <c r="N7268" s="1">
        <v>0</v>
      </c>
      <c r="O7268" s="1" t="s">
        <v>2580</v>
      </c>
      <c r="P7268" s="1">
        <v>1308.4100000000001</v>
      </c>
      <c r="Q7268" s="1">
        <v>91.59</v>
      </c>
      <c r="R7268" s="1">
        <v>1400</v>
      </c>
      <c r="S7268" t="s">
        <v>2631</v>
      </c>
      <c r="T7268" t="str" cm="1">
        <f t="array" ref="T7268">_xlfn.IFS(ISNUMBER(SEARCH("CP02",S7268)),"ราชพฤกษ",ISNUMBER(SEARCH("CP03",S7268)),"บางใหญ่",ISNUMBER(SEARCH("CP04",S7268)),"บางบอน",OR(ISNUMBER(SEARCH("CP",S7268)),ISNUMBER(SEARCH("BTC",D7268))),"340",TRUE,"")</f>
        <v>บางบอน</v>
      </c>
    </row>
    <row r="7269" spans="1:20" x14ac:dyDescent="0.2">
      <c r="A7269" t="s">
        <v>7167</v>
      </c>
      <c r="B7269" t="s">
        <v>15</v>
      </c>
      <c r="C7269">
        <v>2026</v>
      </c>
      <c r="D7269" t="s">
        <v>7168</v>
      </c>
      <c r="E7269" t="s">
        <v>1675</v>
      </c>
      <c r="F7269" t="s">
        <v>1676</v>
      </c>
      <c r="G7269" t="s">
        <v>2632</v>
      </c>
      <c r="H7269" t="s">
        <v>2586</v>
      </c>
      <c r="I7269" t="s">
        <v>7169</v>
      </c>
      <c r="J7269" t="s">
        <v>7170</v>
      </c>
      <c r="K7269" t="s">
        <v>2630</v>
      </c>
      <c r="L7269" s="1">
        <v>2</v>
      </c>
      <c r="M7269" s="1">
        <v>3045</v>
      </c>
      <c r="N7269" s="1">
        <v>0</v>
      </c>
      <c r="O7269" s="1" t="s">
        <v>2580</v>
      </c>
      <c r="P7269" s="1">
        <v>5691.59</v>
      </c>
      <c r="Q7269" s="1">
        <v>398.41</v>
      </c>
      <c r="R7269" s="1">
        <v>6090</v>
      </c>
      <c r="S7269" t="s">
        <v>2631</v>
      </c>
      <c r="T7269" t="str" cm="1">
        <f t="array" ref="T7269">_xlfn.IFS(ISNUMBER(SEARCH("CP02",S7269)),"ราชพฤกษ",ISNUMBER(SEARCH("CP03",S7269)),"บางใหญ่",ISNUMBER(SEARCH("CP04",S7269)),"บางบอน",OR(ISNUMBER(SEARCH("CP",S7269)),ISNUMBER(SEARCH("BTC",D7269))),"340",TRUE,"")</f>
        <v>บางบอน</v>
      </c>
    </row>
    <row r="7270" spans="1:20" x14ac:dyDescent="0.2">
      <c r="A7270" t="s">
        <v>7167</v>
      </c>
      <c r="B7270" t="s">
        <v>15</v>
      </c>
      <c r="C7270">
        <v>2026</v>
      </c>
      <c r="D7270" t="s">
        <v>7171</v>
      </c>
      <c r="E7270" t="s">
        <v>1537</v>
      </c>
      <c r="F7270" t="s">
        <v>1538</v>
      </c>
      <c r="G7270" t="s">
        <v>2585</v>
      </c>
      <c r="H7270" t="s">
        <v>2586</v>
      </c>
      <c r="I7270" t="s">
        <v>7172</v>
      </c>
      <c r="J7270" t="s">
        <v>7173</v>
      </c>
      <c r="K7270" t="s">
        <v>2692</v>
      </c>
      <c r="L7270" s="1">
        <v>4</v>
      </c>
      <c r="M7270" s="1">
        <v>50</v>
      </c>
      <c r="N7270" s="1">
        <v>0</v>
      </c>
      <c r="O7270" s="1" t="s">
        <v>2580</v>
      </c>
      <c r="P7270" s="1">
        <v>186.92</v>
      </c>
      <c r="Q7270" s="1">
        <v>13.08</v>
      </c>
      <c r="R7270" s="1">
        <v>200</v>
      </c>
      <c r="S7270" t="s">
        <v>2633</v>
      </c>
      <c r="T7270" t="str" cm="1">
        <f t="array" ref="T7270">_xlfn.IFS(ISNUMBER(SEARCH("CP02",S7270)),"ราชพฤกษ",ISNUMBER(SEARCH("CP03",S7270)),"บางใหญ่",ISNUMBER(SEARCH("CP04",S7270)),"บางบอน",OR(ISNUMBER(SEARCH("CP",S7270)),ISNUMBER(SEARCH("BTC",D7270))),"340",TRUE,"")</f>
        <v>บางบอน</v>
      </c>
    </row>
    <row r="7271" spans="1:20" x14ac:dyDescent="0.2">
      <c r="A7271" t="s">
        <v>7167</v>
      </c>
      <c r="B7271" t="s">
        <v>15</v>
      </c>
      <c r="C7271">
        <v>2026</v>
      </c>
      <c r="D7271" t="s">
        <v>6376</v>
      </c>
      <c r="E7271" t="s">
        <v>1539</v>
      </c>
      <c r="F7271" t="s">
        <v>1540</v>
      </c>
      <c r="G7271" t="s">
        <v>2585</v>
      </c>
      <c r="H7271" t="s">
        <v>2586</v>
      </c>
      <c r="I7271" t="s">
        <v>7174</v>
      </c>
      <c r="J7271" t="s">
        <v>6378</v>
      </c>
      <c r="K7271" t="s">
        <v>2630</v>
      </c>
      <c r="L7271" s="1">
        <v>4</v>
      </c>
      <c r="M7271" s="1">
        <v>25</v>
      </c>
      <c r="N7271" s="1">
        <v>0</v>
      </c>
      <c r="O7271" s="1" t="s">
        <v>2580</v>
      </c>
      <c r="P7271" s="1">
        <v>93.46</v>
      </c>
      <c r="Q7271" s="1">
        <v>6.54</v>
      </c>
      <c r="R7271" s="1">
        <v>100</v>
      </c>
      <c r="S7271" t="s">
        <v>2633</v>
      </c>
      <c r="T7271" t="str" cm="1">
        <f t="array" ref="T7271">_xlfn.IFS(ISNUMBER(SEARCH("CP02",S7271)),"ราชพฤกษ",ISNUMBER(SEARCH("CP03",S7271)),"บางใหญ่",ISNUMBER(SEARCH("CP04",S7271)),"บางบอน",OR(ISNUMBER(SEARCH("CP",S7271)),ISNUMBER(SEARCH("BTC",D7271))),"340",TRUE,"")</f>
        <v>บางบอน</v>
      </c>
    </row>
    <row r="7272" spans="1:20" x14ac:dyDescent="0.2">
      <c r="A7272" t="s">
        <v>7167</v>
      </c>
      <c r="B7272" t="s">
        <v>15</v>
      </c>
      <c r="C7272">
        <v>2026</v>
      </c>
      <c r="D7272" t="s">
        <v>2842</v>
      </c>
      <c r="E7272" t="s">
        <v>751</v>
      </c>
      <c r="F7272" t="s">
        <v>752</v>
      </c>
      <c r="G7272" t="s">
        <v>4435</v>
      </c>
      <c r="H7272" t="s">
        <v>4436</v>
      </c>
      <c r="I7272" t="s">
        <v>7175</v>
      </c>
      <c r="J7272" t="s">
        <v>2846</v>
      </c>
      <c r="K7272" t="s">
        <v>2659</v>
      </c>
      <c r="L7272" s="1">
        <v>4</v>
      </c>
      <c r="M7272" s="1">
        <v>2350</v>
      </c>
      <c r="N7272" s="1">
        <v>2600</v>
      </c>
      <c r="O7272" s="1" t="s">
        <v>2580</v>
      </c>
      <c r="P7272" s="1">
        <v>6355.14</v>
      </c>
      <c r="Q7272" s="1">
        <v>444.86</v>
      </c>
      <c r="R7272" s="1">
        <v>6800</v>
      </c>
      <c r="S7272" t="s">
        <v>5827</v>
      </c>
      <c r="T7272" t="str" cm="1">
        <f t="array" ref="T7272">_xlfn.IFS(ISNUMBER(SEARCH("CP02",S7272)),"ราชพฤกษ",ISNUMBER(SEARCH("CP03",S7272)),"บางใหญ่",ISNUMBER(SEARCH("CP04",S7272)),"บางบอน",OR(ISNUMBER(SEARCH("CP",S7272)),ISNUMBER(SEARCH("BTC",D7272))),"340",TRUE,"")</f>
        <v>ราชพฤกษ</v>
      </c>
    </row>
    <row r="7273" spans="1:20" x14ac:dyDescent="0.2">
      <c r="A7273" t="s">
        <v>7167</v>
      </c>
      <c r="B7273" t="s">
        <v>15</v>
      </c>
      <c r="C7273">
        <v>2026</v>
      </c>
      <c r="D7273" t="s">
        <v>2842</v>
      </c>
      <c r="E7273" t="s">
        <v>1553</v>
      </c>
      <c r="F7273" t="s">
        <v>1554</v>
      </c>
      <c r="G7273" t="s">
        <v>2585</v>
      </c>
      <c r="H7273" t="s">
        <v>2586</v>
      </c>
      <c r="I7273" t="s">
        <v>7175</v>
      </c>
      <c r="J7273" t="s">
        <v>2846</v>
      </c>
      <c r="K7273" t="s">
        <v>2659</v>
      </c>
      <c r="L7273" s="1">
        <v>4</v>
      </c>
      <c r="M7273" s="1">
        <v>120</v>
      </c>
      <c r="N7273" s="1">
        <v>0</v>
      </c>
      <c r="O7273" s="1" t="s">
        <v>2580</v>
      </c>
      <c r="P7273" s="1">
        <v>0</v>
      </c>
      <c r="Q7273" s="1">
        <v>0</v>
      </c>
      <c r="R7273" s="1">
        <v>0</v>
      </c>
      <c r="S7273" t="s">
        <v>2587</v>
      </c>
      <c r="T7273" t="str" cm="1">
        <f t="array" ref="T7273">_xlfn.IFS(ISNUMBER(SEARCH("CP02",S7273)),"ราชพฤกษ",ISNUMBER(SEARCH("CP03",S7273)),"บางใหญ่",ISNUMBER(SEARCH("CP04",S7273)),"บางบอน",OR(ISNUMBER(SEARCH("CP",S7273)),ISNUMBER(SEARCH("BTC",D7273))),"340",TRUE,"")</f>
        <v>ราชพฤกษ</v>
      </c>
    </row>
    <row r="7274" spans="1:20" x14ac:dyDescent="0.2">
      <c r="A7274" t="s">
        <v>7167</v>
      </c>
      <c r="B7274" t="s">
        <v>15</v>
      </c>
      <c r="C7274">
        <v>2026</v>
      </c>
      <c r="D7274" t="s">
        <v>2842</v>
      </c>
      <c r="E7274" t="s">
        <v>1547</v>
      </c>
      <c r="F7274" t="s">
        <v>1548</v>
      </c>
      <c r="G7274" t="s">
        <v>2588</v>
      </c>
      <c r="H7274" t="s">
        <v>2586</v>
      </c>
      <c r="I7274" t="s">
        <v>7175</v>
      </c>
      <c r="J7274" t="s">
        <v>2846</v>
      </c>
      <c r="K7274" t="s">
        <v>2659</v>
      </c>
      <c r="L7274" s="1">
        <v>1</v>
      </c>
      <c r="M7274" s="1">
        <v>400</v>
      </c>
      <c r="N7274" s="1">
        <v>0</v>
      </c>
      <c r="O7274" s="1" t="s">
        <v>2580</v>
      </c>
      <c r="P7274" s="1">
        <v>0</v>
      </c>
      <c r="Q7274" s="1">
        <v>0</v>
      </c>
      <c r="R7274" s="1">
        <v>0</v>
      </c>
      <c r="S7274" t="s">
        <v>2587</v>
      </c>
      <c r="T7274" t="str" cm="1">
        <f t="array" ref="T7274">_xlfn.IFS(ISNUMBER(SEARCH("CP02",S7274)),"ราชพฤกษ",ISNUMBER(SEARCH("CP03",S7274)),"บางใหญ่",ISNUMBER(SEARCH("CP04",S7274)),"บางบอน",OR(ISNUMBER(SEARCH("CP",S7274)),ISNUMBER(SEARCH("BTC",D7274))),"340",TRUE,"")</f>
        <v>ราชพฤกษ</v>
      </c>
    </row>
    <row r="7275" spans="1:20" x14ac:dyDescent="0.2">
      <c r="A7275" t="s">
        <v>7167</v>
      </c>
      <c r="B7275" t="s">
        <v>15</v>
      </c>
      <c r="C7275">
        <v>2026</v>
      </c>
      <c r="D7275" t="s">
        <v>7176</v>
      </c>
      <c r="E7275" t="s">
        <v>543</v>
      </c>
      <c r="F7275" t="s">
        <v>544</v>
      </c>
      <c r="G7275" t="s">
        <v>2582</v>
      </c>
      <c r="H7275" t="s">
        <v>2586</v>
      </c>
      <c r="I7275" t="s">
        <v>7177</v>
      </c>
      <c r="J7275" t="s">
        <v>7178</v>
      </c>
      <c r="K7275" t="s">
        <v>2603</v>
      </c>
      <c r="L7275" s="1">
        <v>1</v>
      </c>
      <c r="M7275" s="1">
        <v>1650</v>
      </c>
      <c r="N7275" s="1">
        <v>0</v>
      </c>
      <c r="O7275" s="1" t="s">
        <v>2580</v>
      </c>
      <c r="P7275" s="1">
        <v>1542.06</v>
      </c>
      <c r="Q7275" s="1">
        <v>107.94</v>
      </c>
      <c r="R7275" s="1">
        <v>1650</v>
      </c>
      <c r="S7275" t="s">
        <v>2605</v>
      </c>
      <c r="T7275" t="str" cm="1">
        <f t="array" ref="T7275">_xlfn.IFS(ISNUMBER(SEARCH("CP02",S7275)),"ราชพฤกษ",ISNUMBER(SEARCH("CP03",S7275)),"บางใหญ่",ISNUMBER(SEARCH("CP04",S7275)),"บางบอน",OR(ISNUMBER(SEARCH("CP",S7275)),ISNUMBER(SEARCH("BTC",D7275))),"340",TRUE,"")</f>
        <v>บางใหญ่</v>
      </c>
    </row>
    <row r="7276" spans="1:20" x14ac:dyDescent="0.2">
      <c r="A7276" t="s">
        <v>7167</v>
      </c>
      <c r="B7276" t="s">
        <v>15</v>
      </c>
      <c r="C7276">
        <v>2026</v>
      </c>
      <c r="D7276" t="s">
        <v>7176</v>
      </c>
      <c r="E7276" t="s">
        <v>111</v>
      </c>
      <c r="F7276" t="s">
        <v>112</v>
      </c>
      <c r="G7276" t="s">
        <v>2582</v>
      </c>
      <c r="H7276" t="s">
        <v>2586</v>
      </c>
      <c r="I7276" t="s">
        <v>7177</v>
      </c>
      <c r="J7276" t="s">
        <v>7178</v>
      </c>
      <c r="K7276" t="s">
        <v>2603</v>
      </c>
      <c r="L7276" s="1">
        <v>1</v>
      </c>
      <c r="M7276" s="1">
        <v>220</v>
      </c>
      <c r="N7276" s="1">
        <v>0</v>
      </c>
      <c r="O7276" s="1" t="s">
        <v>2580</v>
      </c>
      <c r="P7276" s="1">
        <v>205.61</v>
      </c>
      <c r="Q7276" s="1">
        <v>14.39</v>
      </c>
      <c r="R7276" s="1">
        <v>220</v>
      </c>
      <c r="S7276" t="s">
        <v>2605</v>
      </c>
      <c r="T7276" t="str" cm="1">
        <f t="array" ref="T7276">_xlfn.IFS(ISNUMBER(SEARCH("CP02",S7276)),"ราชพฤกษ",ISNUMBER(SEARCH("CP03",S7276)),"บางใหญ่",ISNUMBER(SEARCH("CP04",S7276)),"บางบอน",OR(ISNUMBER(SEARCH("CP",S7276)),ISNUMBER(SEARCH("BTC",D7276))),"340",TRUE,"")</f>
        <v>บางใหญ่</v>
      </c>
    </row>
    <row r="7277" spans="1:20" x14ac:dyDescent="0.2">
      <c r="A7277" t="s">
        <v>7167</v>
      </c>
      <c r="B7277" t="s">
        <v>15</v>
      </c>
      <c r="C7277">
        <v>2026</v>
      </c>
      <c r="D7277" t="s">
        <v>7176</v>
      </c>
      <c r="E7277" t="s">
        <v>1187</v>
      </c>
      <c r="F7277" t="s">
        <v>1188</v>
      </c>
      <c r="G7277" t="s">
        <v>2582</v>
      </c>
      <c r="H7277" t="s">
        <v>2586</v>
      </c>
      <c r="I7277" t="s">
        <v>7177</v>
      </c>
      <c r="J7277" t="s">
        <v>7178</v>
      </c>
      <c r="K7277" t="s">
        <v>2603</v>
      </c>
      <c r="L7277" s="1">
        <v>1</v>
      </c>
      <c r="M7277" s="1">
        <v>20</v>
      </c>
      <c r="N7277" s="1">
        <v>0</v>
      </c>
      <c r="O7277" s="1" t="s">
        <v>2580</v>
      </c>
      <c r="P7277" s="1">
        <v>18.690000000000001</v>
      </c>
      <c r="Q7277" s="1">
        <v>1.31</v>
      </c>
      <c r="R7277" s="1">
        <v>20</v>
      </c>
      <c r="S7277" t="s">
        <v>2605</v>
      </c>
      <c r="T7277" t="str" cm="1">
        <f t="array" ref="T7277">_xlfn.IFS(ISNUMBER(SEARCH("CP02",S7277)),"ราชพฤกษ",ISNUMBER(SEARCH("CP03",S7277)),"บางใหญ่",ISNUMBER(SEARCH("CP04",S7277)),"บางบอน",OR(ISNUMBER(SEARCH("CP",S7277)),ISNUMBER(SEARCH("BTC",D7277))),"340",TRUE,"")</f>
        <v>บางใหญ่</v>
      </c>
    </row>
    <row r="7278" spans="1:20" x14ac:dyDescent="0.2">
      <c r="A7278" t="s">
        <v>7167</v>
      </c>
      <c r="B7278" t="s">
        <v>15</v>
      </c>
      <c r="C7278">
        <v>2026</v>
      </c>
      <c r="D7278" t="s">
        <v>7176</v>
      </c>
      <c r="E7278" t="s">
        <v>1987</v>
      </c>
      <c r="F7278" t="s">
        <v>1988</v>
      </c>
      <c r="G7278" t="s">
        <v>2582</v>
      </c>
      <c r="H7278" t="s">
        <v>2586</v>
      </c>
      <c r="I7278" t="s">
        <v>7177</v>
      </c>
      <c r="J7278" t="s">
        <v>7178</v>
      </c>
      <c r="K7278" t="s">
        <v>2603</v>
      </c>
      <c r="L7278" s="1">
        <v>1</v>
      </c>
      <c r="M7278" s="1">
        <v>595</v>
      </c>
      <c r="N7278" s="1">
        <v>59.5</v>
      </c>
      <c r="O7278" s="1" t="s">
        <v>2580</v>
      </c>
      <c r="P7278" s="1">
        <v>500.47</v>
      </c>
      <c r="Q7278" s="1">
        <v>35.03</v>
      </c>
      <c r="R7278" s="1">
        <v>535.5</v>
      </c>
      <c r="S7278" t="s">
        <v>2605</v>
      </c>
      <c r="T7278" t="str" cm="1">
        <f t="array" ref="T7278">_xlfn.IFS(ISNUMBER(SEARCH("CP02",S7278)),"ราชพฤกษ",ISNUMBER(SEARCH("CP03",S7278)),"บางใหญ่",ISNUMBER(SEARCH("CP04",S7278)),"บางบอน",OR(ISNUMBER(SEARCH("CP",S7278)),ISNUMBER(SEARCH("BTC",D7278))),"340",TRUE,"")</f>
        <v>บางใหญ่</v>
      </c>
    </row>
    <row r="7279" spans="1:20" x14ac:dyDescent="0.2">
      <c r="A7279" t="s">
        <v>7167</v>
      </c>
      <c r="B7279" t="s">
        <v>15</v>
      </c>
      <c r="C7279">
        <v>2026</v>
      </c>
      <c r="D7279" t="s">
        <v>7176</v>
      </c>
      <c r="E7279" t="s">
        <v>1991</v>
      </c>
      <c r="F7279" t="s">
        <v>1992</v>
      </c>
      <c r="G7279" t="s">
        <v>2582</v>
      </c>
      <c r="H7279" t="s">
        <v>2586</v>
      </c>
      <c r="I7279" t="s">
        <v>7177</v>
      </c>
      <c r="J7279" t="s">
        <v>7178</v>
      </c>
      <c r="K7279" t="s">
        <v>2603</v>
      </c>
      <c r="L7279" s="1">
        <v>1</v>
      </c>
      <c r="M7279" s="1">
        <v>595</v>
      </c>
      <c r="N7279" s="1">
        <v>59.5</v>
      </c>
      <c r="O7279" s="1" t="s">
        <v>2580</v>
      </c>
      <c r="P7279" s="1">
        <v>500.47</v>
      </c>
      <c r="Q7279" s="1">
        <v>35.03</v>
      </c>
      <c r="R7279" s="1">
        <v>535.5</v>
      </c>
      <c r="S7279" t="s">
        <v>2605</v>
      </c>
      <c r="T7279" t="str" cm="1">
        <f t="array" ref="T7279">_xlfn.IFS(ISNUMBER(SEARCH("CP02",S7279)),"ราชพฤกษ",ISNUMBER(SEARCH("CP03",S7279)),"บางใหญ่",ISNUMBER(SEARCH("CP04",S7279)),"บางบอน",OR(ISNUMBER(SEARCH("CP",S7279)),ISNUMBER(SEARCH("BTC",D7279))),"340",TRUE,"")</f>
        <v>บางใหญ่</v>
      </c>
    </row>
    <row r="7280" spans="1:20" x14ac:dyDescent="0.2">
      <c r="A7280" t="s">
        <v>7167</v>
      </c>
      <c r="B7280" t="s">
        <v>15</v>
      </c>
      <c r="C7280">
        <v>2026</v>
      </c>
      <c r="D7280" t="s">
        <v>7176</v>
      </c>
      <c r="E7280" t="s">
        <v>457</v>
      </c>
      <c r="F7280" t="s">
        <v>458</v>
      </c>
      <c r="G7280" t="s">
        <v>2582</v>
      </c>
      <c r="H7280" t="s">
        <v>2586</v>
      </c>
      <c r="I7280" t="s">
        <v>7177</v>
      </c>
      <c r="J7280" t="s">
        <v>7178</v>
      </c>
      <c r="K7280" t="s">
        <v>2603</v>
      </c>
      <c r="L7280" s="1">
        <v>1</v>
      </c>
      <c r="M7280" s="1">
        <v>310</v>
      </c>
      <c r="N7280" s="1">
        <v>15.5</v>
      </c>
      <c r="O7280" s="1" t="s">
        <v>2580</v>
      </c>
      <c r="P7280" s="1">
        <v>275.23</v>
      </c>
      <c r="Q7280" s="1">
        <v>19.27</v>
      </c>
      <c r="R7280" s="1">
        <v>294.5</v>
      </c>
      <c r="S7280" t="s">
        <v>2605</v>
      </c>
      <c r="T7280" t="str" cm="1">
        <f t="array" ref="T7280">_xlfn.IFS(ISNUMBER(SEARCH("CP02",S7280)),"ราชพฤกษ",ISNUMBER(SEARCH("CP03",S7280)),"บางใหญ่",ISNUMBER(SEARCH("CP04",S7280)),"บางบอน",OR(ISNUMBER(SEARCH("CP",S7280)),ISNUMBER(SEARCH("BTC",D7280))),"340",TRUE,"")</f>
        <v>บางใหญ่</v>
      </c>
    </row>
    <row r="7281" spans="1:20" x14ac:dyDescent="0.2">
      <c r="A7281" t="s">
        <v>7167</v>
      </c>
      <c r="B7281" t="s">
        <v>15</v>
      </c>
      <c r="C7281">
        <v>2026</v>
      </c>
      <c r="D7281" t="s">
        <v>7176</v>
      </c>
      <c r="E7281" t="s">
        <v>445</v>
      </c>
      <c r="F7281" t="s">
        <v>446</v>
      </c>
      <c r="G7281" t="s">
        <v>2582</v>
      </c>
      <c r="H7281" t="s">
        <v>2586</v>
      </c>
      <c r="I7281" t="s">
        <v>7177</v>
      </c>
      <c r="J7281" t="s">
        <v>7178</v>
      </c>
      <c r="K7281" t="s">
        <v>2603</v>
      </c>
      <c r="L7281" s="1">
        <v>1</v>
      </c>
      <c r="M7281" s="1">
        <v>230</v>
      </c>
      <c r="N7281" s="1">
        <v>11.5</v>
      </c>
      <c r="O7281" s="1" t="s">
        <v>2580</v>
      </c>
      <c r="P7281" s="1">
        <v>204.21</v>
      </c>
      <c r="Q7281" s="1">
        <v>14.29</v>
      </c>
      <c r="R7281" s="1">
        <v>218.5</v>
      </c>
      <c r="S7281" t="s">
        <v>2605</v>
      </c>
      <c r="T7281" t="str" cm="1">
        <f t="array" ref="T7281">_xlfn.IFS(ISNUMBER(SEARCH("CP02",S7281)),"ราชพฤกษ",ISNUMBER(SEARCH("CP03",S7281)),"บางใหญ่",ISNUMBER(SEARCH("CP04",S7281)),"บางบอน",OR(ISNUMBER(SEARCH("CP",S7281)),ISNUMBER(SEARCH("BTC",D7281))),"340",TRUE,"")</f>
        <v>บางใหญ่</v>
      </c>
    </row>
    <row r="7282" spans="1:20" x14ac:dyDescent="0.2">
      <c r="A7282" t="s">
        <v>7167</v>
      </c>
      <c r="B7282" t="s">
        <v>15</v>
      </c>
      <c r="C7282">
        <v>2026</v>
      </c>
      <c r="D7282" t="s">
        <v>7179</v>
      </c>
      <c r="E7282" t="s">
        <v>543</v>
      </c>
      <c r="F7282" t="s">
        <v>544</v>
      </c>
      <c r="G7282" t="s">
        <v>2582</v>
      </c>
      <c r="H7282" t="s">
        <v>2586</v>
      </c>
      <c r="I7282" t="s">
        <v>7180</v>
      </c>
      <c r="J7282" t="s">
        <v>7181</v>
      </c>
      <c r="K7282" t="s">
        <v>2603</v>
      </c>
      <c r="L7282" s="1">
        <v>1</v>
      </c>
      <c r="M7282" s="1">
        <v>1650</v>
      </c>
      <c r="N7282" s="1">
        <v>0</v>
      </c>
      <c r="O7282" s="1" t="s">
        <v>2580</v>
      </c>
      <c r="P7282" s="1">
        <v>1542.06</v>
      </c>
      <c r="Q7282" s="1">
        <v>107.94</v>
      </c>
      <c r="R7282" s="1">
        <v>1650</v>
      </c>
      <c r="S7282" t="s">
        <v>2605</v>
      </c>
      <c r="T7282" t="str" cm="1">
        <f t="array" ref="T7282">_xlfn.IFS(ISNUMBER(SEARCH("CP02",S7282)),"ราชพฤกษ",ISNUMBER(SEARCH("CP03",S7282)),"บางใหญ่",ISNUMBER(SEARCH("CP04",S7282)),"บางบอน",OR(ISNUMBER(SEARCH("CP",S7282)),ISNUMBER(SEARCH("BTC",D7282))),"340",TRUE,"")</f>
        <v>บางใหญ่</v>
      </c>
    </row>
    <row r="7283" spans="1:20" x14ac:dyDescent="0.2">
      <c r="A7283" t="s">
        <v>7167</v>
      </c>
      <c r="B7283" t="s">
        <v>15</v>
      </c>
      <c r="C7283">
        <v>2026</v>
      </c>
      <c r="D7283" t="s">
        <v>7179</v>
      </c>
      <c r="E7283" t="s">
        <v>149</v>
      </c>
      <c r="F7283" t="s">
        <v>150</v>
      </c>
      <c r="G7283" t="s">
        <v>2582</v>
      </c>
      <c r="H7283" t="s">
        <v>2586</v>
      </c>
      <c r="I7283" t="s">
        <v>7180</v>
      </c>
      <c r="J7283" t="s">
        <v>7181</v>
      </c>
      <c r="K7283" t="s">
        <v>2603</v>
      </c>
      <c r="L7283" s="1">
        <v>1</v>
      </c>
      <c r="M7283" s="1">
        <v>220</v>
      </c>
      <c r="N7283" s="1">
        <v>0</v>
      </c>
      <c r="O7283" s="1" t="s">
        <v>2580</v>
      </c>
      <c r="P7283" s="1">
        <v>205.61</v>
      </c>
      <c r="Q7283" s="1">
        <v>14.39</v>
      </c>
      <c r="R7283" s="1">
        <v>220</v>
      </c>
      <c r="S7283" t="s">
        <v>2605</v>
      </c>
      <c r="T7283" t="str" cm="1">
        <f t="array" ref="T7283">_xlfn.IFS(ISNUMBER(SEARCH("CP02",S7283)),"ราชพฤกษ",ISNUMBER(SEARCH("CP03",S7283)),"บางใหญ่",ISNUMBER(SEARCH("CP04",S7283)),"บางบอน",OR(ISNUMBER(SEARCH("CP",S7283)),ISNUMBER(SEARCH("BTC",D7283))),"340",TRUE,"")</f>
        <v>บางใหญ่</v>
      </c>
    </row>
    <row r="7284" spans="1:20" x14ac:dyDescent="0.2">
      <c r="A7284" t="s">
        <v>7167</v>
      </c>
      <c r="B7284" t="s">
        <v>15</v>
      </c>
      <c r="C7284">
        <v>2026</v>
      </c>
      <c r="D7284" t="s">
        <v>7179</v>
      </c>
      <c r="E7284" t="s">
        <v>1991</v>
      </c>
      <c r="F7284" t="s">
        <v>1992</v>
      </c>
      <c r="G7284" t="s">
        <v>2582</v>
      </c>
      <c r="H7284" t="s">
        <v>2586</v>
      </c>
      <c r="I7284" t="s">
        <v>7180</v>
      </c>
      <c r="J7284" t="s">
        <v>7181</v>
      </c>
      <c r="K7284" t="s">
        <v>2603</v>
      </c>
      <c r="L7284" s="1">
        <v>1</v>
      </c>
      <c r="M7284" s="1">
        <v>595</v>
      </c>
      <c r="N7284" s="1">
        <v>59.5</v>
      </c>
      <c r="O7284" s="1" t="s">
        <v>2580</v>
      </c>
      <c r="P7284" s="1">
        <v>500.47</v>
      </c>
      <c r="Q7284" s="1">
        <v>35.03</v>
      </c>
      <c r="R7284" s="1">
        <v>535.5</v>
      </c>
      <c r="S7284" t="s">
        <v>2605</v>
      </c>
      <c r="T7284" t="str" cm="1">
        <f t="array" ref="T7284">_xlfn.IFS(ISNUMBER(SEARCH("CP02",S7284)),"ราชพฤกษ",ISNUMBER(SEARCH("CP03",S7284)),"บางใหญ่",ISNUMBER(SEARCH("CP04",S7284)),"บางบอน",OR(ISNUMBER(SEARCH("CP",S7284)),ISNUMBER(SEARCH("BTC",D7284))),"340",TRUE,"")</f>
        <v>บางใหญ่</v>
      </c>
    </row>
    <row r="7285" spans="1:20" x14ac:dyDescent="0.2">
      <c r="A7285" t="s">
        <v>7167</v>
      </c>
      <c r="B7285" t="s">
        <v>15</v>
      </c>
      <c r="C7285">
        <v>2026</v>
      </c>
      <c r="D7285" t="s">
        <v>7179</v>
      </c>
      <c r="E7285" t="s">
        <v>1993</v>
      </c>
      <c r="F7285" t="s">
        <v>1994</v>
      </c>
      <c r="G7285" t="s">
        <v>2582</v>
      </c>
      <c r="H7285" t="s">
        <v>2586</v>
      </c>
      <c r="I7285" t="s">
        <v>7180</v>
      </c>
      <c r="J7285" t="s">
        <v>7181</v>
      </c>
      <c r="K7285" t="s">
        <v>2603</v>
      </c>
      <c r="L7285" s="1">
        <v>1</v>
      </c>
      <c r="M7285" s="1">
        <v>595</v>
      </c>
      <c r="N7285" s="1">
        <v>59.5</v>
      </c>
      <c r="O7285" s="1" t="s">
        <v>2580</v>
      </c>
      <c r="P7285" s="1">
        <v>500.47</v>
      </c>
      <c r="Q7285" s="1">
        <v>35.03</v>
      </c>
      <c r="R7285" s="1">
        <v>535.5</v>
      </c>
      <c r="S7285" t="s">
        <v>2605</v>
      </c>
      <c r="T7285" t="str" cm="1">
        <f t="array" ref="T7285">_xlfn.IFS(ISNUMBER(SEARCH("CP02",S7285)),"ราชพฤกษ",ISNUMBER(SEARCH("CP03",S7285)),"บางใหญ่",ISNUMBER(SEARCH("CP04",S7285)),"บางบอน",OR(ISNUMBER(SEARCH("CP",S7285)),ISNUMBER(SEARCH("BTC",D7285))),"340",TRUE,"")</f>
        <v>บางใหญ่</v>
      </c>
    </row>
    <row r="7286" spans="1:20" x14ac:dyDescent="0.2">
      <c r="A7286" t="s">
        <v>7167</v>
      </c>
      <c r="B7286" t="s">
        <v>15</v>
      </c>
      <c r="C7286">
        <v>2026</v>
      </c>
      <c r="D7286" t="s">
        <v>7182</v>
      </c>
      <c r="E7286" t="s">
        <v>481</v>
      </c>
      <c r="F7286" t="s">
        <v>482</v>
      </c>
      <c r="G7286" t="s">
        <v>2582</v>
      </c>
      <c r="H7286" t="s">
        <v>2586</v>
      </c>
      <c r="I7286" t="s">
        <v>7183</v>
      </c>
      <c r="J7286" t="s">
        <v>7184</v>
      </c>
      <c r="K7286" t="s">
        <v>2603</v>
      </c>
      <c r="L7286" s="1">
        <v>1</v>
      </c>
      <c r="M7286" s="1">
        <v>1380</v>
      </c>
      <c r="N7286" s="1">
        <v>0</v>
      </c>
      <c r="O7286" s="1" t="s">
        <v>2580</v>
      </c>
      <c r="P7286" s="1">
        <v>1289.72</v>
      </c>
      <c r="Q7286" s="1">
        <v>90.28</v>
      </c>
      <c r="R7286" s="1">
        <v>1380</v>
      </c>
      <c r="S7286" t="s">
        <v>2605</v>
      </c>
      <c r="T7286" t="str" cm="1">
        <f t="array" ref="T7286">_xlfn.IFS(ISNUMBER(SEARCH("CP02",S7286)),"ราชพฤกษ",ISNUMBER(SEARCH("CP03",S7286)),"บางใหญ่",ISNUMBER(SEARCH("CP04",S7286)),"บางบอน",OR(ISNUMBER(SEARCH("CP",S7286)),ISNUMBER(SEARCH("BTC",D7286))),"340",TRUE,"")</f>
        <v>บางใหญ่</v>
      </c>
    </row>
    <row r="7287" spans="1:20" x14ac:dyDescent="0.2">
      <c r="A7287" t="s">
        <v>7167</v>
      </c>
      <c r="B7287" t="s">
        <v>15</v>
      </c>
      <c r="C7287">
        <v>2026</v>
      </c>
      <c r="D7287" t="s">
        <v>7182</v>
      </c>
      <c r="E7287" t="s">
        <v>113</v>
      </c>
      <c r="F7287" t="s">
        <v>114</v>
      </c>
      <c r="G7287" t="s">
        <v>2582</v>
      </c>
      <c r="H7287" t="s">
        <v>2586</v>
      </c>
      <c r="I7287" t="s">
        <v>7183</v>
      </c>
      <c r="J7287" t="s">
        <v>7184</v>
      </c>
      <c r="K7287" t="s">
        <v>2603</v>
      </c>
      <c r="L7287" s="1">
        <v>1</v>
      </c>
      <c r="M7287" s="1">
        <v>220</v>
      </c>
      <c r="N7287" s="1">
        <v>0</v>
      </c>
      <c r="O7287" s="1" t="s">
        <v>2580</v>
      </c>
      <c r="P7287" s="1">
        <v>205.61</v>
      </c>
      <c r="Q7287" s="1">
        <v>14.39</v>
      </c>
      <c r="R7287" s="1">
        <v>220</v>
      </c>
      <c r="S7287" t="s">
        <v>2605</v>
      </c>
      <c r="T7287" t="str" cm="1">
        <f t="array" ref="T7287">_xlfn.IFS(ISNUMBER(SEARCH("CP02",S7287)),"ราชพฤกษ",ISNUMBER(SEARCH("CP03",S7287)),"บางใหญ่",ISNUMBER(SEARCH("CP04",S7287)),"บางบอน",OR(ISNUMBER(SEARCH("CP",S7287)),ISNUMBER(SEARCH("BTC",D7287))),"340",TRUE,"")</f>
        <v>บางใหญ่</v>
      </c>
    </row>
    <row r="7288" spans="1:20" x14ac:dyDescent="0.2">
      <c r="A7288" t="s">
        <v>7167</v>
      </c>
      <c r="B7288" t="s">
        <v>15</v>
      </c>
      <c r="C7288">
        <v>2026</v>
      </c>
      <c r="D7288" t="s">
        <v>7182</v>
      </c>
      <c r="E7288" t="s">
        <v>1185</v>
      </c>
      <c r="F7288" t="s">
        <v>1186</v>
      </c>
      <c r="G7288" t="s">
        <v>2582</v>
      </c>
      <c r="H7288" t="s">
        <v>2586</v>
      </c>
      <c r="I7288" t="s">
        <v>7183</v>
      </c>
      <c r="J7288" t="s">
        <v>7184</v>
      </c>
      <c r="K7288" t="s">
        <v>2603</v>
      </c>
      <c r="L7288" s="1">
        <v>1</v>
      </c>
      <c r="M7288" s="1">
        <v>20</v>
      </c>
      <c r="N7288" s="1">
        <v>0</v>
      </c>
      <c r="O7288" s="1" t="s">
        <v>2580</v>
      </c>
      <c r="P7288" s="1">
        <v>18.690000000000001</v>
      </c>
      <c r="Q7288" s="1">
        <v>1.31</v>
      </c>
      <c r="R7288" s="1">
        <v>20</v>
      </c>
      <c r="S7288" t="s">
        <v>2605</v>
      </c>
      <c r="T7288" t="str" cm="1">
        <f t="array" ref="T7288">_xlfn.IFS(ISNUMBER(SEARCH("CP02",S7288)),"ราชพฤกษ",ISNUMBER(SEARCH("CP03",S7288)),"บางใหญ่",ISNUMBER(SEARCH("CP04",S7288)),"บางบอน",OR(ISNUMBER(SEARCH("CP",S7288)),ISNUMBER(SEARCH("BTC",D7288))),"340",TRUE,"")</f>
        <v>บางใหญ่</v>
      </c>
    </row>
    <row r="7289" spans="1:20" x14ac:dyDescent="0.2">
      <c r="A7289" t="s">
        <v>7167</v>
      </c>
      <c r="B7289" t="s">
        <v>15</v>
      </c>
      <c r="C7289">
        <v>2026</v>
      </c>
      <c r="D7289" t="s">
        <v>7182</v>
      </c>
      <c r="E7289" t="s">
        <v>455</v>
      </c>
      <c r="F7289" t="s">
        <v>456</v>
      </c>
      <c r="G7289" t="s">
        <v>2582</v>
      </c>
      <c r="H7289" t="s">
        <v>2586</v>
      </c>
      <c r="I7289" t="s">
        <v>7183</v>
      </c>
      <c r="J7289" t="s">
        <v>7184</v>
      </c>
      <c r="K7289" t="s">
        <v>2603</v>
      </c>
      <c r="L7289" s="1">
        <v>1</v>
      </c>
      <c r="M7289" s="1">
        <v>300</v>
      </c>
      <c r="N7289" s="1">
        <v>0</v>
      </c>
      <c r="O7289" s="1" t="s">
        <v>2580</v>
      </c>
      <c r="P7289" s="1">
        <v>280.37</v>
      </c>
      <c r="Q7289" s="1">
        <v>19.63</v>
      </c>
      <c r="R7289" s="1">
        <v>300</v>
      </c>
      <c r="S7289" t="s">
        <v>2605</v>
      </c>
      <c r="T7289" t="str" cm="1">
        <f t="array" ref="T7289">_xlfn.IFS(ISNUMBER(SEARCH("CP02",S7289)),"ราชพฤกษ",ISNUMBER(SEARCH("CP03",S7289)),"บางใหญ่",ISNUMBER(SEARCH("CP04",S7289)),"บางบอน",OR(ISNUMBER(SEARCH("CP",S7289)),ISNUMBER(SEARCH("BTC",D7289))),"340",TRUE,"")</f>
        <v>บางใหญ่</v>
      </c>
    </row>
    <row r="7290" spans="1:20" x14ac:dyDescent="0.2">
      <c r="A7290" t="s">
        <v>7167</v>
      </c>
      <c r="B7290" t="s">
        <v>15</v>
      </c>
      <c r="C7290">
        <v>2026</v>
      </c>
      <c r="D7290" t="s">
        <v>7182</v>
      </c>
      <c r="E7290" t="s">
        <v>441</v>
      </c>
      <c r="F7290" t="s">
        <v>442</v>
      </c>
      <c r="G7290" t="s">
        <v>2582</v>
      </c>
      <c r="H7290" t="s">
        <v>2586</v>
      </c>
      <c r="I7290" t="s">
        <v>7183</v>
      </c>
      <c r="J7290" t="s">
        <v>7184</v>
      </c>
      <c r="K7290" t="s">
        <v>2603</v>
      </c>
      <c r="L7290" s="1">
        <v>1</v>
      </c>
      <c r="M7290" s="1">
        <v>180</v>
      </c>
      <c r="N7290" s="1">
        <v>0</v>
      </c>
      <c r="O7290" s="1" t="s">
        <v>2580</v>
      </c>
      <c r="P7290" s="1">
        <v>168.22</v>
      </c>
      <c r="Q7290" s="1">
        <v>11.78</v>
      </c>
      <c r="R7290" s="1">
        <v>180</v>
      </c>
      <c r="S7290" t="s">
        <v>2605</v>
      </c>
      <c r="T7290" t="str" cm="1">
        <f t="array" ref="T7290">_xlfn.IFS(ISNUMBER(SEARCH("CP02",S7290)),"ราชพฤกษ",ISNUMBER(SEARCH("CP03",S7290)),"บางใหญ่",ISNUMBER(SEARCH("CP04",S7290)),"บางบอน",OR(ISNUMBER(SEARCH("CP",S7290)),ISNUMBER(SEARCH("BTC",D7290))),"340",TRUE,"")</f>
        <v>บางใหญ่</v>
      </c>
    </row>
    <row r="7291" spans="1:20" x14ac:dyDescent="0.2">
      <c r="A7291" t="s">
        <v>7167</v>
      </c>
      <c r="B7291" t="s">
        <v>15</v>
      </c>
      <c r="C7291">
        <v>2026</v>
      </c>
      <c r="D7291" t="s">
        <v>7182</v>
      </c>
      <c r="E7291" t="s">
        <v>1901</v>
      </c>
      <c r="F7291" t="s">
        <v>1902</v>
      </c>
      <c r="G7291" t="s">
        <v>2582</v>
      </c>
      <c r="H7291" t="s">
        <v>2586</v>
      </c>
      <c r="I7291" t="s">
        <v>7183</v>
      </c>
      <c r="J7291" t="s">
        <v>7184</v>
      </c>
      <c r="K7291" t="s">
        <v>2603</v>
      </c>
      <c r="L7291" s="1">
        <v>2</v>
      </c>
      <c r="M7291" s="1">
        <v>295</v>
      </c>
      <c r="N7291" s="1">
        <v>0</v>
      </c>
      <c r="O7291" s="1" t="s">
        <v>2580</v>
      </c>
      <c r="P7291" s="1">
        <v>551.4</v>
      </c>
      <c r="Q7291" s="1">
        <v>38.6</v>
      </c>
      <c r="R7291" s="1">
        <v>590</v>
      </c>
      <c r="S7291" t="s">
        <v>2605</v>
      </c>
      <c r="T7291" t="str" cm="1">
        <f t="array" ref="T7291">_xlfn.IFS(ISNUMBER(SEARCH("CP02",S7291)),"ราชพฤกษ",ISNUMBER(SEARCH("CP03",S7291)),"บางใหญ่",ISNUMBER(SEARCH("CP04",S7291)),"บางบอน",OR(ISNUMBER(SEARCH("CP",S7291)),ISNUMBER(SEARCH("BTC",D7291))),"340",TRUE,"")</f>
        <v>บางใหญ่</v>
      </c>
    </row>
    <row r="7292" spans="1:20" x14ac:dyDescent="0.2">
      <c r="A7292" t="s">
        <v>7167</v>
      </c>
      <c r="B7292" t="s">
        <v>15</v>
      </c>
      <c r="C7292">
        <v>2026</v>
      </c>
      <c r="D7292" t="s">
        <v>7182</v>
      </c>
      <c r="E7292" t="s">
        <v>1617</v>
      </c>
      <c r="F7292" t="s">
        <v>1618</v>
      </c>
      <c r="G7292" t="s">
        <v>1536</v>
      </c>
      <c r="H7292" t="s">
        <v>2586</v>
      </c>
      <c r="I7292" t="s">
        <v>7183</v>
      </c>
      <c r="J7292" t="s">
        <v>7184</v>
      </c>
      <c r="K7292" t="s">
        <v>2603</v>
      </c>
      <c r="L7292" s="1">
        <v>1</v>
      </c>
      <c r="M7292" s="1">
        <v>250</v>
      </c>
      <c r="N7292" s="1">
        <v>0</v>
      </c>
      <c r="O7292" s="1" t="s">
        <v>2580</v>
      </c>
      <c r="P7292" s="1">
        <v>233.64</v>
      </c>
      <c r="Q7292" s="1">
        <v>16.36</v>
      </c>
      <c r="R7292" s="1">
        <v>250</v>
      </c>
      <c r="S7292" t="s">
        <v>2606</v>
      </c>
      <c r="T7292" t="str" cm="1">
        <f t="array" ref="T7292">_xlfn.IFS(ISNUMBER(SEARCH("CP02",S7292)),"ราชพฤกษ",ISNUMBER(SEARCH("CP03",S7292)),"บางใหญ่",ISNUMBER(SEARCH("CP04",S7292)),"บางบอน",OR(ISNUMBER(SEARCH("CP",S7292)),ISNUMBER(SEARCH("BTC",D7292))),"340",TRUE,"")</f>
        <v>บางใหญ่</v>
      </c>
    </row>
    <row r="7293" spans="1:20" x14ac:dyDescent="0.2">
      <c r="A7293" t="s">
        <v>7167</v>
      </c>
      <c r="B7293" t="s">
        <v>15</v>
      </c>
      <c r="C7293">
        <v>2026</v>
      </c>
      <c r="D7293" t="s">
        <v>7185</v>
      </c>
      <c r="E7293" t="s">
        <v>703</v>
      </c>
      <c r="F7293" t="s">
        <v>704</v>
      </c>
      <c r="G7293" t="s">
        <v>2595</v>
      </c>
      <c r="H7293" t="s">
        <v>2596</v>
      </c>
      <c r="I7293" t="s">
        <v>7186</v>
      </c>
      <c r="J7293" t="s">
        <v>7187</v>
      </c>
      <c r="K7293" t="s">
        <v>2603</v>
      </c>
      <c r="L7293" s="1">
        <v>4</v>
      </c>
      <c r="M7293" s="1">
        <v>3650</v>
      </c>
      <c r="N7293" s="1">
        <v>1000</v>
      </c>
      <c r="O7293" s="1" t="s">
        <v>2580</v>
      </c>
      <c r="P7293" s="1">
        <v>12710.28</v>
      </c>
      <c r="Q7293" s="1">
        <v>889.72</v>
      </c>
      <c r="R7293" s="1">
        <v>13600</v>
      </c>
      <c r="S7293" t="s">
        <v>7188</v>
      </c>
      <c r="T7293" t="str" cm="1">
        <f t="array" ref="T7293">_xlfn.IFS(ISNUMBER(SEARCH("CP02",S7293)),"ราชพฤกษ",ISNUMBER(SEARCH("CP03",S7293)),"บางใหญ่",ISNUMBER(SEARCH("CP04",S7293)),"บางบอน",OR(ISNUMBER(SEARCH("CP",S7293)),ISNUMBER(SEARCH("BTC",D7293))),"340",TRUE,"")</f>
        <v>บางใหญ่</v>
      </c>
    </row>
    <row r="7294" spans="1:20" x14ac:dyDescent="0.2">
      <c r="A7294" t="s">
        <v>7167</v>
      </c>
      <c r="B7294" t="s">
        <v>15</v>
      </c>
      <c r="C7294">
        <v>2026</v>
      </c>
      <c r="D7294" t="s">
        <v>7185</v>
      </c>
      <c r="E7294" t="s">
        <v>1091</v>
      </c>
      <c r="F7294" t="s">
        <v>1092</v>
      </c>
      <c r="G7294" t="s">
        <v>2582</v>
      </c>
      <c r="H7294" t="s">
        <v>2583</v>
      </c>
      <c r="I7294" t="s">
        <v>7186</v>
      </c>
      <c r="J7294" t="s">
        <v>7187</v>
      </c>
      <c r="K7294" t="s">
        <v>2603</v>
      </c>
      <c r="L7294" s="1">
        <v>4</v>
      </c>
      <c r="M7294" s="1">
        <v>60</v>
      </c>
      <c r="N7294" s="1">
        <v>0</v>
      </c>
      <c r="O7294" s="1" t="s">
        <v>2580</v>
      </c>
      <c r="P7294" s="1">
        <v>0</v>
      </c>
      <c r="Q7294" s="1">
        <v>0</v>
      </c>
      <c r="R7294" s="1">
        <v>0</v>
      </c>
      <c r="S7294" t="s">
        <v>2605</v>
      </c>
      <c r="T7294" t="str" cm="1">
        <f t="array" ref="T7294">_xlfn.IFS(ISNUMBER(SEARCH("CP02",S7294)),"ราชพฤกษ",ISNUMBER(SEARCH("CP03",S7294)),"บางใหญ่",ISNUMBER(SEARCH("CP04",S7294)),"บางบอน",OR(ISNUMBER(SEARCH("CP",S7294)),ISNUMBER(SEARCH("BTC",D7294))),"340",TRUE,"")</f>
        <v>บางใหญ่</v>
      </c>
    </row>
    <row r="7295" spans="1:20" x14ac:dyDescent="0.2">
      <c r="A7295" t="s">
        <v>7167</v>
      </c>
      <c r="B7295" t="s">
        <v>15</v>
      </c>
      <c r="C7295">
        <v>2026</v>
      </c>
      <c r="D7295" t="s">
        <v>7185</v>
      </c>
      <c r="E7295" t="s">
        <v>1553</v>
      </c>
      <c r="F7295" t="s">
        <v>1554</v>
      </c>
      <c r="G7295" t="s">
        <v>2585</v>
      </c>
      <c r="H7295" t="s">
        <v>2586</v>
      </c>
      <c r="I7295" t="s">
        <v>7186</v>
      </c>
      <c r="J7295" t="s">
        <v>7187</v>
      </c>
      <c r="K7295" t="s">
        <v>2603</v>
      </c>
      <c r="L7295" s="1">
        <v>4</v>
      </c>
      <c r="M7295" s="1">
        <v>120</v>
      </c>
      <c r="N7295" s="1">
        <v>0</v>
      </c>
      <c r="O7295" s="1" t="s">
        <v>2580</v>
      </c>
      <c r="P7295" s="1">
        <v>0</v>
      </c>
      <c r="Q7295" s="1">
        <v>0</v>
      </c>
      <c r="R7295" s="1">
        <v>0</v>
      </c>
      <c r="S7295" t="s">
        <v>2606</v>
      </c>
      <c r="T7295" t="str" cm="1">
        <f t="array" ref="T7295">_xlfn.IFS(ISNUMBER(SEARCH("CP02",S7295)),"ราชพฤกษ",ISNUMBER(SEARCH("CP03",S7295)),"บางใหญ่",ISNUMBER(SEARCH("CP04",S7295)),"บางบอน",OR(ISNUMBER(SEARCH("CP",S7295)),ISNUMBER(SEARCH("BTC",D7295))),"340",TRUE,"")</f>
        <v>บางใหญ่</v>
      </c>
    </row>
    <row r="7296" spans="1:20" x14ac:dyDescent="0.2">
      <c r="A7296" t="s">
        <v>7167</v>
      </c>
      <c r="B7296" t="s">
        <v>15</v>
      </c>
      <c r="C7296">
        <v>2026</v>
      </c>
      <c r="D7296" t="s">
        <v>7185</v>
      </c>
      <c r="E7296" t="s">
        <v>1547</v>
      </c>
      <c r="F7296" t="s">
        <v>1548</v>
      </c>
      <c r="G7296" t="s">
        <v>2588</v>
      </c>
      <c r="H7296" t="s">
        <v>2586</v>
      </c>
      <c r="I7296" t="s">
        <v>7186</v>
      </c>
      <c r="J7296" t="s">
        <v>7187</v>
      </c>
      <c r="K7296" t="s">
        <v>2603</v>
      </c>
      <c r="L7296" s="1">
        <v>1</v>
      </c>
      <c r="M7296" s="1">
        <v>400</v>
      </c>
      <c r="N7296" s="1">
        <v>0</v>
      </c>
      <c r="O7296" s="1" t="s">
        <v>2580</v>
      </c>
      <c r="P7296" s="1">
        <v>0</v>
      </c>
      <c r="Q7296" s="1">
        <v>0</v>
      </c>
      <c r="R7296" s="1">
        <v>0</v>
      </c>
      <c r="S7296" t="s">
        <v>2606</v>
      </c>
      <c r="T7296" t="str" cm="1">
        <f t="array" ref="T7296">_xlfn.IFS(ISNUMBER(SEARCH("CP02",S7296)),"ราชพฤกษ",ISNUMBER(SEARCH("CP03",S7296)),"บางใหญ่",ISNUMBER(SEARCH("CP04",S7296)),"บางบอน",OR(ISNUMBER(SEARCH("CP",S7296)),ISNUMBER(SEARCH("BTC",D7296))),"340",TRUE,"")</f>
        <v>บางใหญ่</v>
      </c>
    </row>
    <row r="7297" spans="1:20" x14ac:dyDescent="0.2">
      <c r="A7297" t="s">
        <v>7167</v>
      </c>
      <c r="B7297" t="s">
        <v>15</v>
      </c>
      <c r="C7297">
        <v>2026</v>
      </c>
      <c r="D7297" t="s">
        <v>7189</v>
      </c>
      <c r="E7297" t="s">
        <v>1563</v>
      </c>
      <c r="F7297" t="s">
        <v>1564</v>
      </c>
      <c r="G7297" t="s">
        <v>2585</v>
      </c>
      <c r="H7297" t="s">
        <v>2586</v>
      </c>
      <c r="I7297" t="s">
        <v>7190</v>
      </c>
      <c r="J7297" t="s">
        <v>7191</v>
      </c>
      <c r="K7297" t="s">
        <v>2603</v>
      </c>
      <c r="L7297" s="1">
        <v>1</v>
      </c>
      <c r="M7297" s="1">
        <v>160</v>
      </c>
      <c r="N7297" s="1">
        <v>0</v>
      </c>
      <c r="O7297" s="1" t="s">
        <v>2580</v>
      </c>
      <c r="P7297" s="1">
        <v>149.53</v>
      </c>
      <c r="Q7297" s="1">
        <v>10.47</v>
      </c>
      <c r="R7297" s="1">
        <v>160</v>
      </c>
      <c r="S7297" t="s">
        <v>2606</v>
      </c>
      <c r="T7297" t="str" cm="1">
        <f t="array" ref="T7297">_xlfn.IFS(ISNUMBER(SEARCH("CP02",S7297)),"ราชพฤกษ",ISNUMBER(SEARCH("CP03",S7297)),"บางใหญ่",ISNUMBER(SEARCH("CP04",S7297)),"บางบอน",OR(ISNUMBER(SEARCH("CP",S7297)),ISNUMBER(SEARCH("BTC",D7297))),"340",TRUE,"")</f>
        <v>บางใหญ่</v>
      </c>
    </row>
    <row r="7298" spans="1:20" x14ac:dyDescent="0.2">
      <c r="A7298" t="s">
        <v>7167</v>
      </c>
      <c r="B7298" t="s">
        <v>15</v>
      </c>
      <c r="C7298">
        <v>2026</v>
      </c>
      <c r="D7298" t="s">
        <v>7189</v>
      </c>
      <c r="E7298" t="s">
        <v>1551</v>
      </c>
      <c r="F7298" t="s">
        <v>1552</v>
      </c>
      <c r="G7298" t="s">
        <v>2585</v>
      </c>
      <c r="H7298" t="s">
        <v>2586</v>
      </c>
      <c r="I7298" t="s">
        <v>7190</v>
      </c>
      <c r="J7298" t="s">
        <v>7191</v>
      </c>
      <c r="K7298" t="s">
        <v>2603</v>
      </c>
      <c r="L7298" s="1">
        <v>4</v>
      </c>
      <c r="M7298" s="1">
        <v>150</v>
      </c>
      <c r="N7298" s="1">
        <v>0</v>
      </c>
      <c r="O7298" s="1" t="s">
        <v>2580</v>
      </c>
      <c r="P7298" s="1">
        <v>560.75</v>
      </c>
      <c r="Q7298" s="1">
        <v>39.25</v>
      </c>
      <c r="R7298" s="1">
        <v>600</v>
      </c>
      <c r="S7298" t="s">
        <v>2606</v>
      </c>
      <c r="T7298" t="str" cm="1">
        <f t="array" ref="T7298">_xlfn.IFS(ISNUMBER(SEARCH("CP02",S7298)),"ราชพฤกษ",ISNUMBER(SEARCH("CP03",S7298)),"บางใหญ่",ISNUMBER(SEARCH("CP04",S7298)),"บางบอน",OR(ISNUMBER(SEARCH("CP",S7298)),ISNUMBER(SEARCH("BTC",D7298))),"340",TRUE,"")</f>
        <v>บางใหญ่</v>
      </c>
    </row>
    <row r="7299" spans="1:20" x14ac:dyDescent="0.2">
      <c r="A7299" t="s">
        <v>7167</v>
      </c>
      <c r="B7299" t="s">
        <v>15</v>
      </c>
      <c r="C7299">
        <v>2026</v>
      </c>
      <c r="D7299" t="s">
        <v>7189</v>
      </c>
      <c r="E7299" t="s">
        <v>1545</v>
      </c>
      <c r="F7299" t="s">
        <v>1546</v>
      </c>
      <c r="G7299" t="s">
        <v>2588</v>
      </c>
      <c r="H7299" t="s">
        <v>2586</v>
      </c>
      <c r="I7299" t="s">
        <v>7190</v>
      </c>
      <c r="J7299" t="s">
        <v>7191</v>
      </c>
      <c r="K7299" t="s">
        <v>2603</v>
      </c>
      <c r="L7299" s="1">
        <v>1</v>
      </c>
      <c r="M7299" s="1">
        <v>500</v>
      </c>
      <c r="N7299" s="1">
        <v>0</v>
      </c>
      <c r="O7299" s="1" t="s">
        <v>2580</v>
      </c>
      <c r="P7299" s="1">
        <v>467.29</v>
      </c>
      <c r="Q7299" s="1">
        <v>32.71</v>
      </c>
      <c r="R7299" s="1">
        <v>500</v>
      </c>
      <c r="S7299" t="s">
        <v>2606</v>
      </c>
      <c r="T7299" t="str" cm="1">
        <f t="array" ref="T7299">_xlfn.IFS(ISNUMBER(SEARCH("CP02",S7299)),"ราชพฤกษ",ISNUMBER(SEARCH("CP03",S7299)),"บางใหญ่",ISNUMBER(SEARCH("CP04",S7299)),"บางบอน",OR(ISNUMBER(SEARCH("CP",S7299)),ISNUMBER(SEARCH("BTC",D7299))),"340",TRUE,"")</f>
        <v>บางใหญ่</v>
      </c>
    </row>
    <row r="7300" spans="1:20" x14ac:dyDescent="0.2">
      <c r="A7300" t="s">
        <v>7167</v>
      </c>
      <c r="B7300" t="s">
        <v>15</v>
      </c>
      <c r="C7300">
        <v>2026</v>
      </c>
      <c r="D7300" t="s">
        <v>7192</v>
      </c>
      <c r="E7300" t="s">
        <v>689</v>
      </c>
      <c r="F7300" t="s">
        <v>690</v>
      </c>
      <c r="G7300" t="s">
        <v>2575</v>
      </c>
      <c r="H7300" t="s">
        <v>2576</v>
      </c>
      <c r="I7300" t="s">
        <v>7193</v>
      </c>
      <c r="J7300" t="s">
        <v>7194</v>
      </c>
      <c r="K7300" t="s">
        <v>2603</v>
      </c>
      <c r="L7300" s="1">
        <v>4</v>
      </c>
      <c r="M7300" s="1">
        <v>3090</v>
      </c>
      <c r="N7300" s="1">
        <v>3090</v>
      </c>
      <c r="O7300" s="1" t="s">
        <v>2580</v>
      </c>
      <c r="P7300" s="1">
        <v>8663.5499999999993</v>
      </c>
      <c r="Q7300" s="1">
        <v>606.45000000000005</v>
      </c>
      <c r="R7300" s="1">
        <v>9270</v>
      </c>
      <c r="S7300" t="s">
        <v>2956</v>
      </c>
      <c r="T7300" t="str" cm="1">
        <f t="array" ref="T7300">_xlfn.IFS(ISNUMBER(SEARCH("CP02",S7300)),"ราชพฤกษ",ISNUMBER(SEARCH("CP03",S7300)),"บางใหญ่",ISNUMBER(SEARCH("CP04",S7300)),"บางบอน",OR(ISNUMBER(SEARCH("CP",S7300)),ISNUMBER(SEARCH("BTC",D7300))),"340",TRUE,"")</f>
        <v>บางใหญ่</v>
      </c>
    </row>
    <row r="7301" spans="1:20" x14ac:dyDescent="0.2">
      <c r="A7301" t="s">
        <v>7167</v>
      </c>
      <c r="B7301" t="s">
        <v>15</v>
      </c>
      <c r="C7301">
        <v>2026</v>
      </c>
      <c r="D7301" t="s">
        <v>7192</v>
      </c>
      <c r="E7301" t="s">
        <v>1091</v>
      </c>
      <c r="F7301" t="s">
        <v>1092</v>
      </c>
      <c r="G7301" t="s">
        <v>2582</v>
      </c>
      <c r="H7301" t="s">
        <v>2583</v>
      </c>
      <c r="I7301" t="s">
        <v>7193</v>
      </c>
      <c r="J7301" t="s">
        <v>7194</v>
      </c>
      <c r="K7301" t="s">
        <v>2603</v>
      </c>
      <c r="L7301" s="1">
        <v>4</v>
      </c>
      <c r="M7301" s="1">
        <v>60</v>
      </c>
      <c r="N7301" s="1">
        <v>0</v>
      </c>
      <c r="O7301" s="1" t="s">
        <v>2580</v>
      </c>
      <c r="P7301" s="1">
        <v>0</v>
      </c>
      <c r="Q7301" s="1">
        <v>0</v>
      </c>
      <c r="R7301" s="1">
        <v>0</v>
      </c>
      <c r="S7301" t="s">
        <v>2605</v>
      </c>
      <c r="T7301" t="str" cm="1">
        <f t="array" ref="T7301">_xlfn.IFS(ISNUMBER(SEARCH("CP02",S7301)),"ราชพฤกษ",ISNUMBER(SEARCH("CP03",S7301)),"บางใหญ่",ISNUMBER(SEARCH("CP04",S7301)),"บางบอน",OR(ISNUMBER(SEARCH("CP",S7301)),ISNUMBER(SEARCH("BTC",D7301))),"340",TRUE,"")</f>
        <v>บางใหญ่</v>
      </c>
    </row>
    <row r="7302" spans="1:20" x14ac:dyDescent="0.2">
      <c r="A7302" t="s">
        <v>7167</v>
      </c>
      <c r="B7302" t="s">
        <v>15</v>
      </c>
      <c r="C7302">
        <v>2026</v>
      </c>
      <c r="D7302" t="s">
        <v>7192</v>
      </c>
      <c r="E7302" t="s">
        <v>1553</v>
      </c>
      <c r="F7302" t="s">
        <v>1554</v>
      </c>
      <c r="G7302" t="s">
        <v>2585</v>
      </c>
      <c r="H7302" t="s">
        <v>2586</v>
      </c>
      <c r="I7302" t="s">
        <v>7193</v>
      </c>
      <c r="J7302" t="s">
        <v>7194</v>
      </c>
      <c r="K7302" t="s">
        <v>2603</v>
      </c>
      <c r="L7302" s="1">
        <v>4</v>
      </c>
      <c r="M7302" s="1">
        <v>120</v>
      </c>
      <c r="N7302" s="1">
        <v>0</v>
      </c>
      <c r="O7302" s="1" t="s">
        <v>2580</v>
      </c>
      <c r="P7302" s="1">
        <v>0</v>
      </c>
      <c r="Q7302" s="1">
        <v>0</v>
      </c>
      <c r="R7302" s="1">
        <v>0</v>
      </c>
      <c r="S7302" t="s">
        <v>2606</v>
      </c>
      <c r="T7302" t="str" cm="1">
        <f t="array" ref="T7302">_xlfn.IFS(ISNUMBER(SEARCH("CP02",S7302)),"ราชพฤกษ",ISNUMBER(SEARCH("CP03",S7302)),"บางใหญ่",ISNUMBER(SEARCH("CP04",S7302)),"บางบอน",OR(ISNUMBER(SEARCH("CP",S7302)),ISNUMBER(SEARCH("BTC",D7302))),"340",TRUE,"")</f>
        <v>บางใหญ่</v>
      </c>
    </row>
    <row r="7303" spans="1:20" x14ac:dyDescent="0.2">
      <c r="A7303" t="s">
        <v>7167</v>
      </c>
      <c r="B7303" t="s">
        <v>15</v>
      </c>
      <c r="C7303">
        <v>2026</v>
      </c>
      <c r="D7303" t="s">
        <v>7192</v>
      </c>
      <c r="E7303" t="s">
        <v>1547</v>
      </c>
      <c r="F7303" t="s">
        <v>1548</v>
      </c>
      <c r="G7303" t="s">
        <v>2588</v>
      </c>
      <c r="H7303" t="s">
        <v>2586</v>
      </c>
      <c r="I7303" t="s">
        <v>7193</v>
      </c>
      <c r="J7303" t="s">
        <v>7194</v>
      </c>
      <c r="K7303" t="s">
        <v>2603</v>
      </c>
      <c r="L7303" s="1">
        <v>1</v>
      </c>
      <c r="M7303" s="1">
        <v>400</v>
      </c>
      <c r="N7303" s="1">
        <v>0</v>
      </c>
      <c r="O7303" s="1" t="s">
        <v>2580</v>
      </c>
      <c r="P7303" s="1">
        <v>0</v>
      </c>
      <c r="Q7303" s="1">
        <v>0</v>
      </c>
      <c r="R7303" s="1">
        <v>0</v>
      </c>
      <c r="S7303" t="s">
        <v>2606</v>
      </c>
      <c r="T7303" t="str" cm="1">
        <f t="array" ref="T7303">_xlfn.IFS(ISNUMBER(SEARCH("CP02",S7303)),"ราชพฤกษ",ISNUMBER(SEARCH("CP03",S7303)),"บางใหญ่",ISNUMBER(SEARCH("CP04",S7303)),"บางบอน",OR(ISNUMBER(SEARCH("CP",S7303)),ISNUMBER(SEARCH("BTC",D7303))),"340",TRUE,"")</f>
        <v>บางใหญ่</v>
      </c>
    </row>
    <row r="7304" spans="1:20" x14ac:dyDescent="0.2">
      <c r="A7304" t="s">
        <v>7167</v>
      </c>
      <c r="B7304" t="s">
        <v>15</v>
      </c>
      <c r="C7304">
        <v>2026</v>
      </c>
      <c r="D7304" t="s">
        <v>7195</v>
      </c>
      <c r="E7304" t="s">
        <v>495</v>
      </c>
      <c r="F7304" t="s">
        <v>496</v>
      </c>
      <c r="G7304" t="s">
        <v>2582</v>
      </c>
      <c r="H7304" t="s">
        <v>2586</v>
      </c>
      <c r="I7304" t="s">
        <v>7196</v>
      </c>
      <c r="J7304" t="s">
        <v>7197</v>
      </c>
      <c r="K7304" t="s">
        <v>2603</v>
      </c>
      <c r="L7304" s="1">
        <v>1</v>
      </c>
      <c r="M7304" s="1">
        <v>1740</v>
      </c>
      <c r="N7304" s="1">
        <v>0</v>
      </c>
      <c r="O7304" s="1" t="s">
        <v>2580</v>
      </c>
      <c r="P7304" s="1">
        <v>1626.17</v>
      </c>
      <c r="Q7304" s="1">
        <v>113.83</v>
      </c>
      <c r="R7304" s="1">
        <v>1740</v>
      </c>
      <c r="S7304" t="s">
        <v>2605</v>
      </c>
      <c r="T7304" t="str" cm="1">
        <f t="array" ref="T7304">_xlfn.IFS(ISNUMBER(SEARCH("CP02",S7304)),"ราชพฤกษ",ISNUMBER(SEARCH("CP03",S7304)),"บางใหญ่",ISNUMBER(SEARCH("CP04",S7304)),"บางบอน",OR(ISNUMBER(SEARCH("CP",S7304)),ISNUMBER(SEARCH("BTC",D7304))),"340",TRUE,"")</f>
        <v>บางใหญ่</v>
      </c>
    </row>
    <row r="7305" spans="1:20" x14ac:dyDescent="0.2">
      <c r="A7305" t="s">
        <v>7167</v>
      </c>
      <c r="B7305" t="s">
        <v>15</v>
      </c>
      <c r="C7305">
        <v>2026</v>
      </c>
      <c r="D7305" t="s">
        <v>7195</v>
      </c>
      <c r="E7305" t="s">
        <v>493</v>
      </c>
      <c r="F7305" t="s">
        <v>494</v>
      </c>
      <c r="G7305" t="s">
        <v>2582</v>
      </c>
      <c r="H7305" t="s">
        <v>2586</v>
      </c>
      <c r="I7305" t="s">
        <v>7196</v>
      </c>
      <c r="J7305" t="s">
        <v>7197</v>
      </c>
      <c r="K7305" t="s">
        <v>2603</v>
      </c>
      <c r="L7305" s="1">
        <v>1</v>
      </c>
      <c r="M7305" s="1">
        <v>340</v>
      </c>
      <c r="N7305" s="1">
        <v>0</v>
      </c>
      <c r="O7305" s="1" t="s">
        <v>2580</v>
      </c>
      <c r="P7305" s="1">
        <v>0</v>
      </c>
      <c r="Q7305" s="1">
        <v>0</v>
      </c>
      <c r="R7305" s="1">
        <v>0</v>
      </c>
      <c r="S7305" t="s">
        <v>2605</v>
      </c>
      <c r="T7305" t="str" cm="1">
        <f t="array" ref="T7305">_xlfn.IFS(ISNUMBER(SEARCH("CP02",S7305)),"ราชพฤกษ",ISNUMBER(SEARCH("CP03",S7305)),"บางใหญ่",ISNUMBER(SEARCH("CP04",S7305)),"บางบอน",OR(ISNUMBER(SEARCH("CP",S7305)),ISNUMBER(SEARCH("BTC",D7305))),"340",TRUE,"")</f>
        <v>บางใหญ่</v>
      </c>
    </row>
    <row r="7306" spans="1:20" x14ac:dyDescent="0.2">
      <c r="A7306" t="s">
        <v>7167</v>
      </c>
      <c r="B7306" t="s">
        <v>15</v>
      </c>
      <c r="C7306">
        <v>2026</v>
      </c>
      <c r="D7306" t="s">
        <v>7195</v>
      </c>
      <c r="E7306" t="s">
        <v>157</v>
      </c>
      <c r="F7306" t="s">
        <v>158</v>
      </c>
      <c r="G7306" t="s">
        <v>2582</v>
      </c>
      <c r="H7306" t="s">
        <v>2586</v>
      </c>
      <c r="I7306" t="s">
        <v>7196</v>
      </c>
      <c r="J7306" t="s">
        <v>7197</v>
      </c>
      <c r="K7306" t="s">
        <v>2603</v>
      </c>
      <c r="L7306" s="1">
        <v>1</v>
      </c>
      <c r="M7306" s="1">
        <v>330</v>
      </c>
      <c r="N7306" s="1">
        <v>0</v>
      </c>
      <c r="O7306" s="1" t="s">
        <v>2580</v>
      </c>
      <c r="P7306" s="1">
        <v>308.41000000000003</v>
      </c>
      <c r="Q7306" s="1">
        <v>21.59</v>
      </c>
      <c r="R7306" s="1">
        <v>330</v>
      </c>
      <c r="S7306" t="s">
        <v>2605</v>
      </c>
      <c r="T7306" t="str" cm="1">
        <f t="array" ref="T7306">_xlfn.IFS(ISNUMBER(SEARCH("CP02",S7306)),"ราชพฤกษ",ISNUMBER(SEARCH("CP03",S7306)),"บางใหญ่",ISNUMBER(SEARCH("CP04",S7306)),"บางบอน",OR(ISNUMBER(SEARCH("CP",S7306)),ISNUMBER(SEARCH("BTC",D7306))),"340",TRUE,"")</f>
        <v>บางใหญ่</v>
      </c>
    </row>
    <row r="7307" spans="1:20" x14ac:dyDescent="0.2">
      <c r="A7307" t="s">
        <v>7167</v>
      </c>
      <c r="B7307" t="s">
        <v>15</v>
      </c>
      <c r="C7307">
        <v>2026</v>
      </c>
      <c r="D7307" t="s">
        <v>7195</v>
      </c>
      <c r="E7307" t="s">
        <v>1187</v>
      </c>
      <c r="F7307" t="s">
        <v>1188</v>
      </c>
      <c r="G7307" t="s">
        <v>2582</v>
      </c>
      <c r="H7307" t="s">
        <v>2586</v>
      </c>
      <c r="I7307" t="s">
        <v>7196</v>
      </c>
      <c r="J7307" t="s">
        <v>7197</v>
      </c>
      <c r="K7307" t="s">
        <v>2603</v>
      </c>
      <c r="L7307" s="1">
        <v>1</v>
      </c>
      <c r="M7307" s="1">
        <v>20</v>
      </c>
      <c r="N7307" s="1">
        <v>0</v>
      </c>
      <c r="O7307" s="1" t="s">
        <v>2580</v>
      </c>
      <c r="P7307" s="1">
        <v>18.690000000000001</v>
      </c>
      <c r="Q7307" s="1">
        <v>1.31</v>
      </c>
      <c r="R7307" s="1">
        <v>20</v>
      </c>
      <c r="S7307" t="s">
        <v>2605</v>
      </c>
      <c r="T7307" t="str" cm="1">
        <f t="array" ref="T7307">_xlfn.IFS(ISNUMBER(SEARCH("CP02",S7307)),"ราชพฤกษ",ISNUMBER(SEARCH("CP03",S7307)),"บางใหญ่",ISNUMBER(SEARCH("CP04",S7307)),"บางบอน",OR(ISNUMBER(SEARCH("CP",S7307)),ISNUMBER(SEARCH("BTC",D7307))),"340",TRUE,"")</f>
        <v>บางใหญ่</v>
      </c>
    </row>
    <row r="7308" spans="1:20" x14ac:dyDescent="0.2">
      <c r="A7308" t="s">
        <v>7167</v>
      </c>
      <c r="B7308" t="s">
        <v>15</v>
      </c>
      <c r="C7308">
        <v>2026</v>
      </c>
      <c r="D7308" t="s">
        <v>7195</v>
      </c>
      <c r="E7308" t="s">
        <v>1991</v>
      </c>
      <c r="F7308" t="s">
        <v>1992</v>
      </c>
      <c r="G7308" t="s">
        <v>2582</v>
      </c>
      <c r="H7308" t="s">
        <v>2586</v>
      </c>
      <c r="I7308" t="s">
        <v>7196</v>
      </c>
      <c r="J7308" t="s">
        <v>7197</v>
      </c>
      <c r="K7308" t="s">
        <v>2603</v>
      </c>
      <c r="L7308" s="1">
        <v>1</v>
      </c>
      <c r="M7308" s="1">
        <v>595</v>
      </c>
      <c r="N7308" s="1">
        <v>0</v>
      </c>
      <c r="O7308" s="1" t="s">
        <v>2580</v>
      </c>
      <c r="P7308" s="1">
        <v>556.07000000000005</v>
      </c>
      <c r="Q7308" s="1">
        <v>38.93</v>
      </c>
      <c r="R7308" s="1">
        <v>595</v>
      </c>
      <c r="S7308" t="s">
        <v>2605</v>
      </c>
      <c r="T7308" t="str" cm="1">
        <f t="array" ref="T7308">_xlfn.IFS(ISNUMBER(SEARCH("CP02",S7308)),"ราชพฤกษ",ISNUMBER(SEARCH("CP03",S7308)),"บางใหญ่",ISNUMBER(SEARCH("CP04",S7308)),"บางบอน",OR(ISNUMBER(SEARCH("CP",S7308)),ISNUMBER(SEARCH("BTC",D7308))),"340",TRUE,"")</f>
        <v>บางใหญ่</v>
      </c>
    </row>
    <row r="7309" spans="1:20" x14ac:dyDescent="0.2">
      <c r="A7309" t="s">
        <v>7167</v>
      </c>
      <c r="B7309" t="s">
        <v>15</v>
      </c>
      <c r="C7309">
        <v>2026</v>
      </c>
      <c r="D7309" t="s">
        <v>3551</v>
      </c>
      <c r="E7309" t="s">
        <v>1545</v>
      </c>
      <c r="F7309" t="s">
        <v>1546</v>
      </c>
      <c r="G7309" t="s">
        <v>2588</v>
      </c>
      <c r="H7309" t="s">
        <v>2586</v>
      </c>
      <c r="I7309" t="s">
        <v>7198</v>
      </c>
      <c r="J7309" t="s">
        <v>3553</v>
      </c>
      <c r="K7309" t="s">
        <v>2603</v>
      </c>
      <c r="L7309" s="1">
        <v>1</v>
      </c>
      <c r="M7309" s="1">
        <v>500</v>
      </c>
      <c r="N7309" s="1">
        <v>100</v>
      </c>
      <c r="O7309" s="1" t="s">
        <v>2580</v>
      </c>
      <c r="P7309" s="1">
        <v>373.83</v>
      </c>
      <c r="Q7309" s="1">
        <v>26.17</v>
      </c>
      <c r="R7309" s="1">
        <v>400</v>
      </c>
      <c r="S7309" t="s">
        <v>2606</v>
      </c>
      <c r="T7309" t="str" cm="1">
        <f t="array" ref="T7309">_xlfn.IFS(ISNUMBER(SEARCH("CP02",S7309)),"ราชพฤกษ",ISNUMBER(SEARCH("CP03",S7309)),"บางใหญ่",ISNUMBER(SEARCH("CP04",S7309)),"บางบอน",OR(ISNUMBER(SEARCH("CP",S7309)),ISNUMBER(SEARCH("BTC",D7309))),"340",TRUE,"")</f>
        <v>บางใหญ่</v>
      </c>
    </row>
    <row r="7310" spans="1:20" x14ac:dyDescent="0.2">
      <c r="A7310" t="s">
        <v>7167</v>
      </c>
      <c r="B7310" t="s">
        <v>15</v>
      </c>
      <c r="C7310">
        <v>2026</v>
      </c>
      <c r="D7310" t="s">
        <v>7199</v>
      </c>
      <c r="E7310" t="s">
        <v>525</v>
      </c>
      <c r="F7310" t="s">
        <v>526</v>
      </c>
      <c r="G7310" t="s">
        <v>2582</v>
      </c>
      <c r="H7310" t="s">
        <v>2586</v>
      </c>
      <c r="I7310" t="s">
        <v>7200</v>
      </c>
      <c r="J7310" t="s">
        <v>7201</v>
      </c>
      <c r="K7310" t="s">
        <v>2603</v>
      </c>
      <c r="L7310" s="1">
        <v>1</v>
      </c>
      <c r="M7310" s="1">
        <v>1150</v>
      </c>
      <c r="N7310" s="1">
        <v>0</v>
      </c>
      <c r="O7310" s="1" t="s">
        <v>2580</v>
      </c>
      <c r="P7310" s="1">
        <v>1074.77</v>
      </c>
      <c r="Q7310" s="1">
        <v>75.23</v>
      </c>
      <c r="R7310" s="1">
        <v>1150</v>
      </c>
      <c r="S7310" t="s">
        <v>2605</v>
      </c>
      <c r="T7310" t="str" cm="1">
        <f t="array" ref="T7310">_xlfn.IFS(ISNUMBER(SEARCH("CP02",S7310)),"ราชพฤกษ",ISNUMBER(SEARCH("CP03",S7310)),"บางใหญ่",ISNUMBER(SEARCH("CP04",S7310)),"บางบอน",OR(ISNUMBER(SEARCH("CP",S7310)),ISNUMBER(SEARCH("BTC",D7310))),"340",TRUE,"")</f>
        <v>บางใหญ่</v>
      </c>
    </row>
    <row r="7311" spans="1:20" x14ac:dyDescent="0.2">
      <c r="A7311" t="s">
        <v>7167</v>
      </c>
      <c r="B7311" t="s">
        <v>15</v>
      </c>
      <c r="C7311">
        <v>2026</v>
      </c>
      <c r="D7311" t="s">
        <v>7199</v>
      </c>
      <c r="E7311" t="s">
        <v>523</v>
      </c>
      <c r="F7311" t="s">
        <v>524</v>
      </c>
      <c r="G7311" t="s">
        <v>2582</v>
      </c>
      <c r="H7311" t="s">
        <v>2586</v>
      </c>
      <c r="I7311" t="s">
        <v>7200</v>
      </c>
      <c r="J7311" t="s">
        <v>7201</v>
      </c>
      <c r="K7311" t="s">
        <v>2603</v>
      </c>
      <c r="L7311" s="1">
        <v>1</v>
      </c>
      <c r="M7311" s="1">
        <v>175</v>
      </c>
      <c r="N7311" s="1">
        <v>0</v>
      </c>
      <c r="O7311" s="1" t="s">
        <v>2580</v>
      </c>
      <c r="P7311" s="1">
        <v>0</v>
      </c>
      <c r="Q7311" s="1">
        <v>0</v>
      </c>
      <c r="R7311" s="1">
        <v>0</v>
      </c>
      <c r="S7311" t="s">
        <v>2605</v>
      </c>
      <c r="T7311" t="str" cm="1">
        <f t="array" ref="T7311">_xlfn.IFS(ISNUMBER(SEARCH("CP02",S7311)),"ราชพฤกษ",ISNUMBER(SEARCH("CP03",S7311)),"บางใหญ่",ISNUMBER(SEARCH("CP04",S7311)),"บางบอน",OR(ISNUMBER(SEARCH("CP",S7311)),ISNUMBER(SEARCH("BTC",D7311))),"340",TRUE,"")</f>
        <v>บางใหญ่</v>
      </c>
    </row>
    <row r="7312" spans="1:20" x14ac:dyDescent="0.2">
      <c r="A7312" t="s">
        <v>7167</v>
      </c>
      <c r="B7312" t="s">
        <v>15</v>
      </c>
      <c r="C7312">
        <v>2026</v>
      </c>
      <c r="D7312" t="s">
        <v>7199</v>
      </c>
      <c r="E7312" t="s">
        <v>155</v>
      </c>
      <c r="F7312" t="s">
        <v>156</v>
      </c>
      <c r="G7312" t="s">
        <v>2582</v>
      </c>
      <c r="H7312" t="s">
        <v>2586</v>
      </c>
      <c r="I7312" t="s">
        <v>7200</v>
      </c>
      <c r="J7312" t="s">
        <v>7201</v>
      </c>
      <c r="K7312" t="s">
        <v>2603</v>
      </c>
      <c r="L7312" s="1">
        <v>1</v>
      </c>
      <c r="M7312" s="1">
        <v>240</v>
      </c>
      <c r="N7312" s="1">
        <v>0</v>
      </c>
      <c r="O7312" s="1" t="s">
        <v>2580</v>
      </c>
      <c r="P7312" s="1">
        <v>0</v>
      </c>
      <c r="Q7312" s="1">
        <v>0</v>
      </c>
      <c r="R7312" s="1">
        <v>0</v>
      </c>
      <c r="S7312" t="s">
        <v>2605</v>
      </c>
      <c r="T7312" t="str" cm="1">
        <f t="array" ref="T7312">_xlfn.IFS(ISNUMBER(SEARCH("CP02",S7312)),"ราชพฤกษ",ISNUMBER(SEARCH("CP03",S7312)),"บางใหญ่",ISNUMBER(SEARCH("CP04",S7312)),"บางบอน",OR(ISNUMBER(SEARCH("CP",S7312)),ISNUMBER(SEARCH("BTC",D7312))),"340",TRUE,"")</f>
        <v>บางใหญ่</v>
      </c>
    </row>
    <row r="7313" spans="1:20" x14ac:dyDescent="0.2">
      <c r="A7313" t="s">
        <v>7167</v>
      </c>
      <c r="B7313" t="s">
        <v>15</v>
      </c>
      <c r="C7313">
        <v>2026</v>
      </c>
      <c r="D7313" t="s">
        <v>7199</v>
      </c>
      <c r="E7313" t="s">
        <v>1185</v>
      </c>
      <c r="F7313" t="s">
        <v>1186</v>
      </c>
      <c r="G7313" t="s">
        <v>2582</v>
      </c>
      <c r="H7313" t="s">
        <v>2586</v>
      </c>
      <c r="I7313" t="s">
        <v>7200</v>
      </c>
      <c r="J7313" t="s">
        <v>7201</v>
      </c>
      <c r="K7313" t="s">
        <v>2603</v>
      </c>
      <c r="L7313" s="1">
        <v>1</v>
      </c>
      <c r="M7313" s="1">
        <v>20</v>
      </c>
      <c r="N7313" s="1">
        <v>0</v>
      </c>
      <c r="O7313" s="1" t="s">
        <v>2580</v>
      </c>
      <c r="P7313" s="1">
        <v>18.690000000000001</v>
      </c>
      <c r="Q7313" s="1">
        <v>1.31</v>
      </c>
      <c r="R7313" s="1">
        <v>20</v>
      </c>
      <c r="S7313" t="s">
        <v>2605</v>
      </c>
      <c r="T7313" t="str" cm="1">
        <f t="array" ref="T7313">_xlfn.IFS(ISNUMBER(SEARCH("CP02",S7313)),"ราชพฤกษ",ISNUMBER(SEARCH("CP03",S7313)),"บางใหญ่",ISNUMBER(SEARCH("CP04",S7313)),"บางบอน",OR(ISNUMBER(SEARCH("CP",S7313)),ISNUMBER(SEARCH("BTC",D7313))),"340",TRUE,"")</f>
        <v>บางใหญ่</v>
      </c>
    </row>
    <row r="7314" spans="1:20" x14ac:dyDescent="0.2">
      <c r="A7314" t="s">
        <v>7167</v>
      </c>
      <c r="B7314" t="s">
        <v>15</v>
      </c>
      <c r="C7314">
        <v>2026</v>
      </c>
      <c r="D7314" t="s">
        <v>7199</v>
      </c>
      <c r="E7314" t="s">
        <v>499</v>
      </c>
      <c r="F7314" t="s">
        <v>500</v>
      </c>
      <c r="G7314" t="s">
        <v>3635</v>
      </c>
      <c r="H7314" t="s">
        <v>2586</v>
      </c>
      <c r="I7314" t="s">
        <v>7200</v>
      </c>
      <c r="J7314" t="s">
        <v>7201</v>
      </c>
      <c r="K7314" t="s">
        <v>2603</v>
      </c>
      <c r="L7314" s="1">
        <v>7</v>
      </c>
      <c r="M7314" s="1">
        <v>200</v>
      </c>
      <c r="N7314" s="1">
        <v>0</v>
      </c>
      <c r="O7314" s="1" t="s">
        <v>2580</v>
      </c>
      <c r="P7314" s="1">
        <v>1308.4100000000001</v>
      </c>
      <c r="Q7314" s="1">
        <v>91.59</v>
      </c>
      <c r="R7314" s="1">
        <v>1400</v>
      </c>
      <c r="S7314" t="s">
        <v>2605</v>
      </c>
      <c r="T7314" t="str" cm="1">
        <f t="array" ref="T7314">_xlfn.IFS(ISNUMBER(SEARCH("CP02",S7314)),"ราชพฤกษ",ISNUMBER(SEARCH("CP03",S7314)),"บางใหญ่",ISNUMBER(SEARCH("CP04",S7314)),"บางบอน",OR(ISNUMBER(SEARCH("CP",S7314)),ISNUMBER(SEARCH("BTC",D7314))),"340",TRUE,"")</f>
        <v>บางใหญ่</v>
      </c>
    </row>
    <row r="7315" spans="1:20" x14ac:dyDescent="0.2">
      <c r="A7315" t="s">
        <v>7167</v>
      </c>
      <c r="B7315" t="s">
        <v>15</v>
      </c>
      <c r="C7315">
        <v>2026</v>
      </c>
      <c r="D7315" t="s">
        <v>7199</v>
      </c>
      <c r="E7315" t="s">
        <v>1613</v>
      </c>
      <c r="F7315" t="s">
        <v>1614</v>
      </c>
      <c r="G7315" t="s">
        <v>1536</v>
      </c>
      <c r="H7315" t="s">
        <v>2586</v>
      </c>
      <c r="I7315" t="s">
        <v>7200</v>
      </c>
      <c r="J7315" t="s">
        <v>7201</v>
      </c>
      <c r="K7315" t="s">
        <v>2603</v>
      </c>
      <c r="L7315" s="1">
        <v>1</v>
      </c>
      <c r="M7315" s="1">
        <v>300</v>
      </c>
      <c r="N7315" s="1">
        <v>0</v>
      </c>
      <c r="O7315" s="1" t="s">
        <v>2580</v>
      </c>
      <c r="P7315" s="1">
        <v>280.37</v>
      </c>
      <c r="Q7315" s="1">
        <v>19.63</v>
      </c>
      <c r="R7315" s="1">
        <v>300</v>
      </c>
      <c r="S7315" t="s">
        <v>2606</v>
      </c>
      <c r="T7315" t="str" cm="1">
        <f t="array" ref="T7315">_xlfn.IFS(ISNUMBER(SEARCH("CP02",S7315)),"ราชพฤกษ",ISNUMBER(SEARCH("CP03",S7315)),"บางใหญ่",ISNUMBER(SEARCH("CP04",S7315)),"บางบอน",OR(ISNUMBER(SEARCH("CP",S7315)),ISNUMBER(SEARCH("BTC",D7315))),"340",TRUE,"")</f>
        <v>บางใหญ่</v>
      </c>
    </row>
    <row r="7316" spans="1:20" x14ac:dyDescent="0.2">
      <c r="A7316" t="s">
        <v>7167</v>
      </c>
      <c r="B7316" t="s">
        <v>15</v>
      </c>
      <c r="C7316">
        <v>2026</v>
      </c>
      <c r="D7316" t="s">
        <v>7199</v>
      </c>
      <c r="E7316" t="s">
        <v>1619</v>
      </c>
      <c r="F7316" t="s">
        <v>1620</v>
      </c>
      <c r="G7316" t="s">
        <v>1536</v>
      </c>
      <c r="H7316" t="s">
        <v>2586</v>
      </c>
      <c r="I7316" t="s">
        <v>7200</v>
      </c>
      <c r="J7316" t="s">
        <v>7201</v>
      </c>
      <c r="K7316" t="s">
        <v>2603</v>
      </c>
      <c r="L7316" s="1">
        <v>1</v>
      </c>
      <c r="M7316" s="1">
        <v>200</v>
      </c>
      <c r="N7316" s="1">
        <v>0</v>
      </c>
      <c r="O7316" s="1" t="s">
        <v>2580</v>
      </c>
      <c r="P7316" s="1">
        <v>186.92</v>
      </c>
      <c r="Q7316" s="1">
        <v>13.08</v>
      </c>
      <c r="R7316" s="1">
        <v>200</v>
      </c>
      <c r="S7316" t="s">
        <v>2606</v>
      </c>
      <c r="T7316" t="str" cm="1">
        <f t="array" ref="T7316">_xlfn.IFS(ISNUMBER(SEARCH("CP02",S7316)),"ราชพฤกษ",ISNUMBER(SEARCH("CP03",S7316)),"บางใหญ่",ISNUMBER(SEARCH("CP04",S7316)),"บางบอน",OR(ISNUMBER(SEARCH("CP",S7316)),ISNUMBER(SEARCH("BTC",D7316))),"340",TRUE,"")</f>
        <v>บางใหญ่</v>
      </c>
    </row>
    <row r="7317" spans="1:20" x14ac:dyDescent="0.2">
      <c r="A7317" t="s">
        <v>7167</v>
      </c>
      <c r="B7317" t="s">
        <v>15</v>
      </c>
      <c r="C7317">
        <v>2026</v>
      </c>
      <c r="D7317" t="s">
        <v>3289</v>
      </c>
      <c r="E7317" t="s">
        <v>1945</v>
      </c>
      <c r="F7317" t="s">
        <v>1946</v>
      </c>
      <c r="G7317" t="s">
        <v>2582</v>
      </c>
      <c r="H7317" t="s">
        <v>2586</v>
      </c>
      <c r="I7317" t="s">
        <v>7202</v>
      </c>
      <c r="J7317" t="s">
        <v>3291</v>
      </c>
      <c r="K7317" t="s">
        <v>2761</v>
      </c>
      <c r="L7317" s="1">
        <v>1</v>
      </c>
      <c r="M7317" s="1">
        <v>250</v>
      </c>
      <c r="N7317" s="1">
        <v>0</v>
      </c>
      <c r="O7317" s="1" t="s">
        <v>2580</v>
      </c>
      <c r="P7317" s="1">
        <v>233.64</v>
      </c>
      <c r="Q7317" s="1">
        <v>16.36</v>
      </c>
      <c r="R7317" s="1">
        <v>250</v>
      </c>
      <c r="S7317" t="s">
        <v>2683</v>
      </c>
      <c r="T7317" t="str" cm="1">
        <f t="array" ref="T7317">_xlfn.IFS(ISNUMBER(SEARCH("CP02",S7317)),"ราชพฤกษ",ISNUMBER(SEARCH("CP03",S7317)),"บางใหญ่",ISNUMBER(SEARCH("CP04",S7317)),"บางบอน",OR(ISNUMBER(SEARCH("CP",S7317)),ISNUMBER(SEARCH("BTC",D7317))),"340",TRUE,"")</f>
        <v>340</v>
      </c>
    </row>
    <row r="7318" spans="1:20" x14ac:dyDescent="0.2">
      <c r="A7318" t="s">
        <v>7167</v>
      </c>
      <c r="B7318" t="s">
        <v>15</v>
      </c>
      <c r="C7318">
        <v>2026</v>
      </c>
      <c r="D7318" t="s">
        <v>7203</v>
      </c>
      <c r="E7318" t="s">
        <v>43</v>
      </c>
      <c r="F7318" t="s">
        <v>44</v>
      </c>
      <c r="G7318" t="s">
        <v>2582</v>
      </c>
      <c r="H7318" t="s">
        <v>2586</v>
      </c>
      <c r="I7318" t="s">
        <v>7204</v>
      </c>
      <c r="J7318" t="s">
        <v>7205</v>
      </c>
      <c r="K7318" t="s">
        <v>2761</v>
      </c>
      <c r="L7318" s="1">
        <v>1</v>
      </c>
      <c r="M7318" s="1">
        <v>3320</v>
      </c>
      <c r="N7318" s="1">
        <v>300</v>
      </c>
      <c r="O7318" s="1" t="s">
        <v>2580</v>
      </c>
      <c r="P7318" s="1">
        <v>2822.43</v>
      </c>
      <c r="Q7318" s="1">
        <v>197.57</v>
      </c>
      <c r="R7318" s="1">
        <v>3020</v>
      </c>
      <c r="S7318" t="s">
        <v>2683</v>
      </c>
      <c r="T7318" t="str" cm="1">
        <f t="array" ref="T7318">_xlfn.IFS(ISNUMBER(SEARCH("CP02",S7318)),"ราชพฤกษ",ISNUMBER(SEARCH("CP03",S7318)),"บางใหญ่",ISNUMBER(SEARCH("CP04",S7318)),"บางบอน",OR(ISNUMBER(SEARCH("CP",S7318)),ISNUMBER(SEARCH("BTC",D7318))),"340",TRUE,"")</f>
        <v>340</v>
      </c>
    </row>
    <row r="7319" spans="1:20" x14ac:dyDescent="0.2">
      <c r="A7319" t="s">
        <v>7167</v>
      </c>
      <c r="B7319" t="s">
        <v>15</v>
      </c>
      <c r="C7319">
        <v>2026</v>
      </c>
      <c r="D7319" t="s">
        <v>7206</v>
      </c>
      <c r="E7319" t="s">
        <v>1547</v>
      </c>
      <c r="F7319" t="s">
        <v>1548</v>
      </c>
      <c r="G7319" t="s">
        <v>2588</v>
      </c>
      <c r="H7319" t="s">
        <v>2586</v>
      </c>
      <c r="I7319" t="s">
        <v>7207</v>
      </c>
      <c r="J7319" t="s">
        <v>7208</v>
      </c>
      <c r="K7319" t="s">
        <v>2624</v>
      </c>
      <c r="L7319" s="1">
        <v>1</v>
      </c>
      <c r="M7319" s="1">
        <v>400</v>
      </c>
      <c r="N7319" s="1">
        <v>0</v>
      </c>
      <c r="O7319" s="1" t="s">
        <v>2580</v>
      </c>
      <c r="P7319" s="1">
        <v>373.83</v>
      </c>
      <c r="Q7319" s="1">
        <v>26.17</v>
      </c>
      <c r="R7319" s="1">
        <v>400</v>
      </c>
      <c r="S7319" t="s">
        <v>2625</v>
      </c>
      <c r="T7319" t="str" cm="1">
        <f t="array" ref="T7319">_xlfn.IFS(ISNUMBER(SEARCH("CP02",S7319)),"ราชพฤกษ",ISNUMBER(SEARCH("CP03",S7319)),"บางใหญ่",ISNUMBER(SEARCH("CP04",S7319)),"บางบอน",OR(ISNUMBER(SEARCH("CP",S7319)),ISNUMBER(SEARCH("BTC",D7319))),"340",TRUE,"")</f>
        <v>340</v>
      </c>
    </row>
    <row r="7320" spans="1:20" x14ac:dyDescent="0.2">
      <c r="A7320" t="s">
        <v>7167</v>
      </c>
      <c r="B7320" t="s">
        <v>15</v>
      </c>
      <c r="C7320">
        <v>2026</v>
      </c>
      <c r="D7320" t="s">
        <v>7209</v>
      </c>
      <c r="E7320" t="s">
        <v>885</v>
      </c>
      <c r="F7320" t="s">
        <v>886</v>
      </c>
      <c r="G7320" t="s">
        <v>2595</v>
      </c>
      <c r="H7320" t="s">
        <v>2596</v>
      </c>
      <c r="I7320" t="s">
        <v>7210</v>
      </c>
      <c r="J7320" t="s">
        <v>7211</v>
      </c>
      <c r="K7320" t="s">
        <v>2624</v>
      </c>
      <c r="L7320" s="1">
        <v>4</v>
      </c>
      <c r="M7320" s="1">
        <v>5410</v>
      </c>
      <c r="N7320" s="1">
        <v>0</v>
      </c>
      <c r="O7320" s="1" t="s">
        <v>2580</v>
      </c>
      <c r="P7320" s="1">
        <v>20224.3</v>
      </c>
      <c r="Q7320" s="1">
        <v>1415.7</v>
      </c>
      <c r="R7320" s="1">
        <v>21640</v>
      </c>
      <c r="S7320" t="s">
        <v>5105</v>
      </c>
      <c r="T7320" t="str" cm="1">
        <f t="array" ref="T7320">_xlfn.IFS(ISNUMBER(SEARCH("CP02",S7320)),"ราชพฤกษ",ISNUMBER(SEARCH("CP03",S7320)),"บางใหญ่",ISNUMBER(SEARCH("CP04",S7320)),"บางบอน",OR(ISNUMBER(SEARCH("CP",S7320)),ISNUMBER(SEARCH("BTC",D7320))),"340",TRUE,"")</f>
        <v>340</v>
      </c>
    </row>
    <row r="7321" spans="1:20" x14ac:dyDescent="0.2">
      <c r="A7321" t="s">
        <v>7167</v>
      </c>
      <c r="B7321" t="s">
        <v>15</v>
      </c>
      <c r="C7321">
        <v>2026</v>
      </c>
      <c r="D7321" t="s">
        <v>7209</v>
      </c>
      <c r="E7321" t="s">
        <v>1091</v>
      </c>
      <c r="F7321" t="s">
        <v>1092</v>
      </c>
      <c r="G7321" t="s">
        <v>2582</v>
      </c>
      <c r="H7321" t="s">
        <v>2583</v>
      </c>
      <c r="I7321" t="s">
        <v>7210</v>
      </c>
      <c r="J7321" t="s">
        <v>7211</v>
      </c>
      <c r="K7321" t="s">
        <v>2624</v>
      </c>
      <c r="L7321" s="1">
        <v>4</v>
      </c>
      <c r="M7321" s="1">
        <v>60</v>
      </c>
      <c r="N7321" s="1">
        <v>0</v>
      </c>
      <c r="O7321" s="1" t="s">
        <v>2580</v>
      </c>
      <c r="P7321" s="1">
        <v>0</v>
      </c>
      <c r="Q7321" s="1">
        <v>0</v>
      </c>
      <c r="R7321" s="1">
        <v>0</v>
      </c>
      <c r="S7321" t="s">
        <v>2683</v>
      </c>
      <c r="T7321" t="str" cm="1">
        <f t="array" ref="T7321">_xlfn.IFS(ISNUMBER(SEARCH("CP02",S7321)),"ราชพฤกษ",ISNUMBER(SEARCH("CP03",S7321)),"บางใหญ่",ISNUMBER(SEARCH("CP04",S7321)),"บางบอน",OR(ISNUMBER(SEARCH("CP",S7321)),ISNUMBER(SEARCH("BTC",D7321))),"340",TRUE,"")</f>
        <v>340</v>
      </c>
    </row>
    <row r="7322" spans="1:20" x14ac:dyDescent="0.2">
      <c r="A7322" t="s">
        <v>7167</v>
      </c>
      <c r="B7322" t="s">
        <v>15</v>
      </c>
      <c r="C7322">
        <v>2026</v>
      </c>
      <c r="D7322" t="s">
        <v>7209</v>
      </c>
      <c r="E7322" t="s">
        <v>1537</v>
      </c>
      <c r="F7322" t="s">
        <v>1538</v>
      </c>
      <c r="G7322" t="s">
        <v>2585</v>
      </c>
      <c r="H7322" t="s">
        <v>2586</v>
      </c>
      <c r="I7322" t="s">
        <v>7210</v>
      </c>
      <c r="J7322" t="s">
        <v>7211</v>
      </c>
      <c r="K7322" t="s">
        <v>2624</v>
      </c>
      <c r="L7322" s="1">
        <v>4</v>
      </c>
      <c r="M7322" s="1">
        <v>50</v>
      </c>
      <c r="N7322" s="1">
        <v>0</v>
      </c>
      <c r="O7322" s="1" t="s">
        <v>2580</v>
      </c>
      <c r="P7322" s="1">
        <v>0</v>
      </c>
      <c r="Q7322" s="1">
        <v>0</v>
      </c>
      <c r="R7322" s="1">
        <v>0</v>
      </c>
      <c r="S7322" t="s">
        <v>2625</v>
      </c>
      <c r="T7322" t="str" cm="1">
        <f t="array" ref="T7322">_xlfn.IFS(ISNUMBER(SEARCH("CP02",S7322)),"ราชพฤกษ",ISNUMBER(SEARCH("CP03",S7322)),"บางใหญ่",ISNUMBER(SEARCH("CP04",S7322)),"บางบอน",OR(ISNUMBER(SEARCH("CP",S7322)),ISNUMBER(SEARCH("BTC",D7322))),"340",TRUE,"")</f>
        <v>340</v>
      </c>
    </row>
    <row r="7323" spans="1:20" x14ac:dyDescent="0.2">
      <c r="A7323" t="s">
        <v>7167</v>
      </c>
      <c r="B7323" t="s">
        <v>15</v>
      </c>
      <c r="C7323">
        <v>2026</v>
      </c>
      <c r="D7323" t="s">
        <v>7209</v>
      </c>
      <c r="E7323" t="s">
        <v>1549</v>
      </c>
      <c r="F7323" t="s">
        <v>1550</v>
      </c>
      <c r="G7323" t="s">
        <v>2585</v>
      </c>
      <c r="H7323" t="s">
        <v>2586</v>
      </c>
      <c r="I7323" t="s">
        <v>7210</v>
      </c>
      <c r="J7323" t="s">
        <v>7211</v>
      </c>
      <c r="K7323" t="s">
        <v>2624</v>
      </c>
      <c r="L7323" s="1">
        <v>4</v>
      </c>
      <c r="M7323" s="1">
        <v>150</v>
      </c>
      <c r="N7323" s="1">
        <v>0</v>
      </c>
      <c r="O7323" s="1" t="s">
        <v>2580</v>
      </c>
      <c r="P7323" s="1">
        <v>0</v>
      </c>
      <c r="Q7323" s="1">
        <v>0</v>
      </c>
      <c r="R7323" s="1">
        <v>0</v>
      </c>
      <c r="S7323" t="s">
        <v>2625</v>
      </c>
      <c r="T7323" t="str" cm="1">
        <f t="array" ref="T7323">_xlfn.IFS(ISNUMBER(SEARCH("CP02",S7323)),"ราชพฤกษ",ISNUMBER(SEARCH("CP03",S7323)),"บางใหญ่",ISNUMBER(SEARCH("CP04",S7323)),"บางบอน",OR(ISNUMBER(SEARCH("CP",S7323)),ISNUMBER(SEARCH("BTC",D7323))),"340",TRUE,"")</f>
        <v>340</v>
      </c>
    </row>
    <row r="7324" spans="1:20" x14ac:dyDescent="0.2">
      <c r="A7324" t="s">
        <v>7167</v>
      </c>
      <c r="B7324" t="s">
        <v>15</v>
      </c>
      <c r="C7324">
        <v>2026</v>
      </c>
      <c r="D7324" t="s">
        <v>7209</v>
      </c>
      <c r="E7324" t="s">
        <v>1545</v>
      </c>
      <c r="F7324" t="s">
        <v>1546</v>
      </c>
      <c r="G7324" t="s">
        <v>2588</v>
      </c>
      <c r="H7324" t="s">
        <v>2586</v>
      </c>
      <c r="I7324" t="s">
        <v>7210</v>
      </c>
      <c r="J7324" t="s">
        <v>7211</v>
      </c>
      <c r="K7324" t="s">
        <v>2624</v>
      </c>
      <c r="L7324" s="1">
        <v>1</v>
      </c>
      <c r="M7324" s="1">
        <v>500</v>
      </c>
      <c r="N7324" s="1">
        <v>0</v>
      </c>
      <c r="O7324" s="1" t="s">
        <v>2580</v>
      </c>
      <c r="P7324" s="1">
        <v>0</v>
      </c>
      <c r="Q7324" s="1">
        <v>0</v>
      </c>
      <c r="R7324" s="1">
        <v>0</v>
      </c>
      <c r="S7324" t="s">
        <v>2625</v>
      </c>
      <c r="T7324" t="str" cm="1">
        <f t="array" ref="T7324">_xlfn.IFS(ISNUMBER(SEARCH("CP02",S7324)),"ราชพฤกษ",ISNUMBER(SEARCH("CP03",S7324)),"บางใหญ่",ISNUMBER(SEARCH("CP04",S7324)),"บางบอน",OR(ISNUMBER(SEARCH("CP",S7324)),ISNUMBER(SEARCH("BTC",D7324))),"340",TRUE,"")</f>
        <v>340</v>
      </c>
    </row>
    <row r="7325" spans="1:20" x14ac:dyDescent="0.2">
      <c r="A7325" t="s">
        <v>7167</v>
      </c>
      <c r="B7325" t="s">
        <v>15</v>
      </c>
      <c r="C7325">
        <v>2026</v>
      </c>
      <c r="D7325" t="s">
        <v>7209</v>
      </c>
      <c r="E7325" t="s">
        <v>2195</v>
      </c>
      <c r="F7325" t="s">
        <v>2196</v>
      </c>
      <c r="G7325" t="s">
        <v>2589</v>
      </c>
      <c r="H7325" t="s">
        <v>2844</v>
      </c>
      <c r="I7325" t="s">
        <v>7210</v>
      </c>
      <c r="J7325" t="s">
        <v>7211</v>
      </c>
      <c r="K7325" t="s">
        <v>2624</v>
      </c>
      <c r="L7325" s="1">
        <v>1</v>
      </c>
      <c r="M7325" s="1">
        <v>1</v>
      </c>
      <c r="N7325" s="1">
        <v>0</v>
      </c>
      <c r="O7325" s="1" t="s">
        <v>2580</v>
      </c>
      <c r="P7325" s="1">
        <v>0</v>
      </c>
      <c r="Q7325" s="1">
        <v>0</v>
      </c>
      <c r="R7325" s="1">
        <v>0</v>
      </c>
      <c r="S7325" t="s">
        <v>2625</v>
      </c>
      <c r="T7325" t="str" cm="1">
        <f t="array" ref="T7325">_xlfn.IFS(ISNUMBER(SEARCH("CP02",S7325)),"ราชพฤกษ",ISNUMBER(SEARCH("CP03",S7325)),"บางใหญ่",ISNUMBER(SEARCH("CP04",S7325)),"บางบอน",OR(ISNUMBER(SEARCH("CP",S7325)),ISNUMBER(SEARCH("BTC",D7325))),"340",TRUE,"")</f>
        <v>340</v>
      </c>
    </row>
    <row r="7326" spans="1:20" x14ac:dyDescent="0.2">
      <c r="A7326" t="s">
        <v>7167</v>
      </c>
      <c r="B7326" t="s">
        <v>15</v>
      </c>
      <c r="C7326">
        <v>2026</v>
      </c>
      <c r="D7326" t="s">
        <v>7209</v>
      </c>
      <c r="E7326" t="s">
        <v>1443</v>
      </c>
      <c r="F7326" t="s">
        <v>1444</v>
      </c>
      <c r="G7326" t="s">
        <v>2589</v>
      </c>
      <c r="H7326" t="s">
        <v>2586</v>
      </c>
      <c r="I7326" t="s">
        <v>7210</v>
      </c>
      <c r="J7326" t="s">
        <v>7211</v>
      </c>
      <c r="K7326" t="s">
        <v>2624</v>
      </c>
      <c r="L7326" s="1">
        <v>1</v>
      </c>
      <c r="M7326" s="1">
        <v>1</v>
      </c>
      <c r="N7326" s="1">
        <v>0</v>
      </c>
      <c r="O7326" s="1" t="s">
        <v>2580</v>
      </c>
      <c r="P7326" s="1">
        <v>0</v>
      </c>
      <c r="Q7326" s="1">
        <v>0</v>
      </c>
      <c r="R7326" s="1">
        <v>0</v>
      </c>
      <c r="S7326" t="s">
        <v>2625</v>
      </c>
      <c r="T7326" t="str" cm="1">
        <f t="array" ref="T7326">_xlfn.IFS(ISNUMBER(SEARCH("CP02",S7326)),"ราชพฤกษ",ISNUMBER(SEARCH("CP03",S7326)),"บางใหญ่",ISNUMBER(SEARCH("CP04",S7326)),"บางบอน",OR(ISNUMBER(SEARCH("CP",S7326)),ISNUMBER(SEARCH("BTC",D7326))),"340",TRUE,"")</f>
        <v>340</v>
      </c>
    </row>
    <row r="7327" spans="1:20" x14ac:dyDescent="0.2">
      <c r="A7327" t="s">
        <v>7167</v>
      </c>
      <c r="B7327" t="s">
        <v>15</v>
      </c>
      <c r="C7327">
        <v>2026</v>
      </c>
      <c r="D7327" t="s">
        <v>4608</v>
      </c>
      <c r="E7327" t="s">
        <v>289</v>
      </c>
      <c r="F7327" t="s">
        <v>290</v>
      </c>
      <c r="G7327" t="s">
        <v>2582</v>
      </c>
      <c r="H7327" t="s">
        <v>2586</v>
      </c>
      <c r="I7327" t="s">
        <v>7212</v>
      </c>
      <c r="J7327" t="s">
        <v>4610</v>
      </c>
      <c r="K7327" t="s">
        <v>2624</v>
      </c>
      <c r="L7327" s="1">
        <v>1</v>
      </c>
      <c r="M7327" s="1">
        <v>590</v>
      </c>
      <c r="N7327" s="1">
        <v>0</v>
      </c>
      <c r="O7327" s="1" t="s">
        <v>2580</v>
      </c>
      <c r="P7327" s="1">
        <v>551.4</v>
      </c>
      <c r="Q7327" s="1">
        <v>38.6</v>
      </c>
      <c r="R7327" s="1">
        <v>590</v>
      </c>
      <c r="S7327" t="s">
        <v>2683</v>
      </c>
      <c r="T7327" t="str" cm="1">
        <f t="array" ref="T7327">_xlfn.IFS(ISNUMBER(SEARCH("CP02",S7327)),"ราชพฤกษ",ISNUMBER(SEARCH("CP03",S7327)),"บางใหญ่",ISNUMBER(SEARCH("CP04",S7327)),"บางบอน",OR(ISNUMBER(SEARCH("CP",S7327)),ISNUMBER(SEARCH("BTC",D7327))),"340",TRUE,"")</f>
        <v>340</v>
      </c>
    </row>
    <row r="7328" spans="1:20" x14ac:dyDescent="0.2">
      <c r="A7328" t="s">
        <v>7167</v>
      </c>
      <c r="B7328" t="s">
        <v>15</v>
      </c>
      <c r="C7328">
        <v>2026</v>
      </c>
      <c r="D7328" t="s">
        <v>4608</v>
      </c>
      <c r="E7328" t="s">
        <v>229</v>
      </c>
      <c r="F7328" t="s">
        <v>230</v>
      </c>
      <c r="G7328" t="s">
        <v>2582</v>
      </c>
      <c r="H7328" t="s">
        <v>2586</v>
      </c>
      <c r="I7328" t="s">
        <v>7212</v>
      </c>
      <c r="J7328" t="s">
        <v>4610</v>
      </c>
      <c r="K7328" t="s">
        <v>2624</v>
      </c>
      <c r="L7328" s="1">
        <v>1</v>
      </c>
      <c r="M7328" s="1">
        <v>300</v>
      </c>
      <c r="N7328" s="1">
        <v>0</v>
      </c>
      <c r="O7328" s="1" t="s">
        <v>2580</v>
      </c>
      <c r="P7328" s="1">
        <v>280.37</v>
      </c>
      <c r="Q7328" s="1">
        <v>19.63</v>
      </c>
      <c r="R7328" s="1">
        <v>300</v>
      </c>
      <c r="S7328" t="s">
        <v>2683</v>
      </c>
      <c r="T7328" t="str" cm="1">
        <f t="array" ref="T7328">_xlfn.IFS(ISNUMBER(SEARCH("CP02",S7328)),"ราชพฤกษ",ISNUMBER(SEARCH("CP03",S7328)),"บางใหญ่",ISNUMBER(SEARCH("CP04",S7328)),"บางบอน",OR(ISNUMBER(SEARCH("CP",S7328)),ISNUMBER(SEARCH("BTC",D7328))),"340",TRUE,"")</f>
        <v>340</v>
      </c>
    </row>
    <row r="7329" spans="1:20" x14ac:dyDescent="0.2">
      <c r="A7329" t="s">
        <v>7167</v>
      </c>
      <c r="B7329" t="s">
        <v>15</v>
      </c>
      <c r="C7329">
        <v>2026</v>
      </c>
      <c r="D7329" t="s">
        <v>4608</v>
      </c>
      <c r="E7329" t="s">
        <v>835</v>
      </c>
      <c r="F7329" t="s">
        <v>836</v>
      </c>
      <c r="G7329" t="s">
        <v>2575</v>
      </c>
      <c r="H7329" t="s">
        <v>2576</v>
      </c>
      <c r="I7329" t="s">
        <v>7212</v>
      </c>
      <c r="J7329" t="s">
        <v>4610</v>
      </c>
      <c r="K7329" t="s">
        <v>2624</v>
      </c>
      <c r="L7329" s="1">
        <v>2</v>
      </c>
      <c r="M7329" s="1">
        <v>4300</v>
      </c>
      <c r="N7329" s="1">
        <v>2150</v>
      </c>
      <c r="O7329" s="1" t="s">
        <v>2580</v>
      </c>
      <c r="P7329" s="1">
        <v>6028.04</v>
      </c>
      <c r="Q7329" s="1">
        <v>421.96</v>
      </c>
      <c r="R7329" s="1">
        <v>6450</v>
      </c>
      <c r="S7329" t="s">
        <v>3345</v>
      </c>
      <c r="T7329" t="str" cm="1">
        <f t="array" ref="T7329">_xlfn.IFS(ISNUMBER(SEARCH("CP02",S7329)),"ราชพฤกษ",ISNUMBER(SEARCH("CP03",S7329)),"บางใหญ่",ISNUMBER(SEARCH("CP04",S7329)),"บางบอน",OR(ISNUMBER(SEARCH("CP",S7329)),ISNUMBER(SEARCH("BTC",D7329))),"340",TRUE,"")</f>
        <v>340</v>
      </c>
    </row>
    <row r="7330" spans="1:20" x14ac:dyDescent="0.2">
      <c r="A7330" t="s">
        <v>7167</v>
      </c>
      <c r="B7330" t="s">
        <v>15</v>
      </c>
      <c r="C7330">
        <v>2026</v>
      </c>
      <c r="D7330" t="s">
        <v>4608</v>
      </c>
      <c r="E7330" t="s">
        <v>835</v>
      </c>
      <c r="F7330" t="s">
        <v>836</v>
      </c>
      <c r="G7330" t="s">
        <v>2575</v>
      </c>
      <c r="H7330" t="s">
        <v>2576</v>
      </c>
      <c r="I7330" t="s">
        <v>7212</v>
      </c>
      <c r="J7330" t="s">
        <v>4610</v>
      </c>
      <c r="K7330" t="s">
        <v>2624</v>
      </c>
      <c r="L7330" s="1">
        <v>2</v>
      </c>
      <c r="M7330" s="1">
        <v>4300</v>
      </c>
      <c r="N7330" s="1">
        <v>2150</v>
      </c>
      <c r="O7330" s="1" t="s">
        <v>2580</v>
      </c>
      <c r="P7330" s="1">
        <v>6028.04</v>
      </c>
      <c r="Q7330" s="1">
        <v>421.96</v>
      </c>
      <c r="R7330" s="1">
        <v>6450</v>
      </c>
      <c r="S7330" t="s">
        <v>6888</v>
      </c>
      <c r="T7330" t="str" cm="1">
        <f t="array" ref="T7330">_xlfn.IFS(ISNUMBER(SEARCH("CP02",S7330)),"ราชพฤกษ",ISNUMBER(SEARCH("CP03",S7330)),"บางใหญ่",ISNUMBER(SEARCH("CP04",S7330)),"บางบอน",OR(ISNUMBER(SEARCH("CP",S7330)),ISNUMBER(SEARCH("BTC",D7330))),"340",TRUE,"")</f>
        <v>340</v>
      </c>
    </row>
    <row r="7331" spans="1:20" x14ac:dyDescent="0.2">
      <c r="A7331" t="s">
        <v>7167</v>
      </c>
      <c r="B7331" t="s">
        <v>15</v>
      </c>
      <c r="C7331">
        <v>2026</v>
      </c>
      <c r="D7331" t="s">
        <v>4608</v>
      </c>
      <c r="E7331" t="s">
        <v>1091</v>
      </c>
      <c r="F7331" t="s">
        <v>1092</v>
      </c>
      <c r="G7331" t="s">
        <v>2582</v>
      </c>
      <c r="H7331" t="s">
        <v>2583</v>
      </c>
      <c r="I7331" t="s">
        <v>7212</v>
      </c>
      <c r="J7331" t="s">
        <v>4610</v>
      </c>
      <c r="K7331" t="s">
        <v>2624</v>
      </c>
      <c r="L7331" s="1">
        <v>4</v>
      </c>
      <c r="M7331" s="1">
        <v>60</v>
      </c>
      <c r="N7331" s="1">
        <v>0</v>
      </c>
      <c r="O7331" s="1" t="s">
        <v>2580</v>
      </c>
      <c r="P7331" s="1">
        <v>0</v>
      </c>
      <c r="Q7331" s="1">
        <v>0</v>
      </c>
      <c r="R7331" s="1">
        <v>0</v>
      </c>
      <c r="S7331" t="s">
        <v>2683</v>
      </c>
      <c r="T7331" t="str" cm="1">
        <f t="array" ref="T7331">_xlfn.IFS(ISNUMBER(SEARCH("CP02",S7331)),"ราชพฤกษ",ISNUMBER(SEARCH("CP03",S7331)),"บางใหญ่",ISNUMBER(SEARCH("CP04",S7331)),"บางบอน",OR(ISNUMBER(SEARCH("CP",S7331)),ISNUMBER(SEARCH("BTC",D7331))),"340",TRUE,"")</f>
        <v>340</v>
      </c>
    </row>
    <row r="7332" spans="1:20" x14ac:dyDescent="0.2">
      <c r="A7332" t="s">
        <v>7167</v>
      </c>
      <c r="B7332" t="s">
        <v>15</v>
      </c>
      <c r="C7332">
        <v>2026</v>
      </c>
      <c r="D7332" t="s">
        <v>4608</v>
      </c>
      <c r="E7332" t="s">
        <v>1553</v>
      </c>
      <c r="F7332" t="s">
        <v>1554</v>
      </c>
      <c r="G7332" t="s">
        <v>2585</v>
      </c>
      <c r="H7332" t="s">
        <v>2586</v>
      </c>
      <c r="I7332" t="s">
        <v>7212</v>
      </c>
      <c r="J7332" t="s">
        <v>4610</v>
      </c>
      <c r="K7332" t="s">
        <v>2624</v>
      </c>
      <c r="L7332" s="1">
        <v>4</v>
      </c>
      <c r="M7332" s="1">
        <v>120</v>
      </c>
      <c r="N7332" s="1">
        <v>0</v>
      </c>
      <c r="O7332" s="1" t="s">
        <v>2580</v>
      </c>
      <c r="P7332" s="1">
        <v>0</v>
      </c>
      <c r="Q7332" s="1">
        <v>0</v>
      </c>
      <c r="R7332" s="1">
        <v>0</v>
      </c>
      <c r="S7332" t="s">
        <v>2625</v>
      </c>
      <c r="T7332" t="str" cm="1">
        <f t="array" ref="T7332">_xlfn.IFS(ISNUMBER(SEARCH("CP02",S7332)),"ราชพฤกษ",ISNUMBER(SEARCH("CP03",S7332)),"บางใหญ่",ISNUMBER(SEARCH("CP04",S7332)),"บางบอน",OR(ISNUMBER(SEARCH("CP",S7332)),ISNUMBER(SEARCH("BTC",D7332))),"340",TRUE,"")</f>
        <v>340</v>
      </c>
    </row>
    <row r="7333" spans="1:20" x14ac:dyDescent="0.2">
      <c r="A7333" t="s">
        <v>7167</v>
      </c>
      <c r="B7333" t="s">
        <v>15</v>
      </c>
      <c r="C7333">
        <v>2026</v>
      </c>
      <c r="D7333" t="s">
        <v>4608</v>
      </c>
      <c r="E7333" t="s">
        <v>1547</v>
      </c>
      <c r="F7333" t="s">
        <v>1548</v>
      </c>
      <c r="G7333" t="s">
        <v>2588</v>
      </c>
      <c r="H7333" t="s">
        <v>2586</v>
      </c>
      <c r="I7333" t="s">
        <v>7212</v>
      </c>
      <c r="J7333" t="s">
        <v>4610</v>
      </c>
      <c r="K7333" t="s">
        <v>2624</v>
      </c>
      <c r="L7333" s="1">
        <v>1</v>
      </c>
      <c r="M7333" s="1">
        <v>400</v>
      </c>
      <c r="N7333" s="1">
        <v>0</v>
      </c>
      <c r="O7333" s="1" t="s">
        <v>2580</v>
      </c>
      <c r="P7333" s="1">
        <v>0</v>
      </c>
      <c r="Q7333" s="1">
        <v>0</v>
      </c>
      <c r="R7333" s="1">
        <v>0</v>
      </c>
      <c r="S7333" t="s">
        <v>2625</v>
      </c>
      <c r="T7333" t="str" cm="1">
        <f t="array" ref="T7333">_xlfn.IFS(ISNUMBER(SEARCH("CP02",S7333)),"ราชพฤกษ",ISNUMBER(SEARCH("CP03",S7333)),"บางใหญ่",ISNUMBER(SEARCH("CP04",S7333)),"บางบอน",OR(ISNUMBER(SEARCH("CP",S7333)),ISNUMBER(SEARCH("BTC",D7333))),"340",TRUE,"")</f>
        <v>340</v>
      </c>
    </row>
    <row r="7334" spans="1:20" x14ac:dyDescent="0.2">
      <c r="A7334" t="s">
        <v>7167</v>
      </c>
      <c r="B7334" t="s">
        <v>15</v>
      </c>
      <c r="C7334">
        <v>2026</v>
      </c>
      <c r="D7334" t="s">
        <v>2817</v>
      </c>
      <c r="E7334" t="s">
        <v>1547</v>
      </c>
      <c r="F7334" t="s">
        <v>1548</v>
      </c>
      <c r="G7334" t="s">
        <v>2588</v>
      </c>
      <c r="H7334" t="s">
        <v>2586</v>
      </c>
      <c r="I7334" t="s">
        <v>7213</v>
      </c>
      <c r="J7334" t="s">
        <v>2819</v>
      </c>
      <c r="K7334" t="s">
        <v>2624</v>
      </c>
      <c r="L7334" s="1">
        <v>1</v>
      </c>
      <c r="M7334" s="1">
        <v>400</v>
      </c>
      <c r="N7334" s="1">
        <v>0</v>
      </c>
      <c r="O7334" s="1" t="s">
        <v>2580</v>
      </c>
      <c r="P7334" s="1">
        <v>373.83</v>
      </c>
      <c r="Q7334" s="1">
        <v>26.17</v>
      </c>
      <c r="R7334" s="1">
        <v>400</v>
      </c>
      <c r="S7334" t="s">
        <v>2625</v>
      </c>
      <c r="T7334" t="str" cm="1">
        <f t="array" ref="T7334">_xlfn.IFS(ISNUMBER(SEARCH("CP02",S7334)),"ราชพฤกษ",ISNUMBER(SEARCH("CP03",S7334)),"บางใหญ่",ISNUMBER(SEARCH("CP04",S7334)),"บางบอน",OR(ISNUMBER(SEARCH("CP",S7334)),ISNUMBER(SEARCH("BTC",D7334))),"340",TRUE,"")</f>
        <v>340</v>
      </c>
    </row>
    <row r="7335" spans="1:20" x14ac:dyDescent="0.2">
      <c r="A7335" t="s">
        <v>7167</v>
      </c>
      <c r="B7335" t="s">
        <v>15</v>
      </c>
      <c r="C7335">
        <v>2026</v>
      </c>
      <c r="D7335" t="s">
        <v>3979</v>
      </c>
      <c r="E7335" t="s">
        <v>467</v>
      </c>
      <c r="F7335" t="s">
        <v>468</v>
      </c>
      <c r="G7335" t="s">
        <v>2811</v>
      </c>
      <c r="H7335" t="s">
        <v>2586</v>
      </c>
      <c r="I7335" t="s">
        <v>7214</v>
      </c>
      <c r="J7335" t="s">
        <v>3981</v>
      </c>
      <c r="K7335" t="s">
        <v>2761</v>
      </c>
      <c r="L7335" s="1">
        <v>1</v>
      </c>
      <c r="M7335" s="1">
        <v>1190</v>
      </c>
      <c r="N7335" s="1">
        <v>0</v>
      </c>
      <c r="O7335" s="1" t="s">
        <v>2580</v>
      </c>
      <c r="P7335" s="1">
        <v>1112.1500000000001</v>
      </c>
      <c r="Q7335" s="1">
        <v>77.849999999999994</v>
      </c>
      <c r="R7335" s="1">
        <v>1190</v>
      </c>
      <c r="S7335" t="s">
        <v>2683</v>
      </c>
      <c r="T7335" t="str" cm="1">
        <f t="array" ref="T7335">_xlfn.IFS(ISNUMBER(SEARCH("CP02",S7335)),"ราชพฤกษ",ISNUMBER(SEARCH("CP03",S7335)),"บางใหญ่",ISNUMBER(SEARCH("CP04",S7335)),"บางบอน",OR(ISNUMBER(SEARCH("CP",S7335)),ISNUMBER(SEARCH("BTC",D7335))),"340",TRUE,"")</f>
        <v>340</v>
      </c>
    </row>
    <row r="7336" spans="1:20" x14ac:dyDescent="0.2">
      <c r="A7336" t="s">
        <v>7167</v>
      </c>
      <c r="B7336" t="s">
        <v>15</v>
      </c>
      <c r="C7336">
        <v>2026</v>
      </c>
      <c r="D7336" t="s">
        <v>3979</v>
      </c>
      <c r="E7336" t="s">
        <v>121</v>
      </c>
      <c r="F7336" t="s">
        <v>122</v>
      </c>
      <c r="G7336" t="s">
        <v>2582</v>
      </c>
      <c r="H7336" t="s">
        <v>2586</v>
      </c>
      <c r="I7336" t="s">
        <v>7214</v>
      </c>
      <c r="J7336" t="s">
        <v>3981</v>
      </c>
      <c r="K7336" t="s">
        <v>2761</v>
      </c>
      <c r="L7336" s="1">
        <v>1</v>
      </c>
      <c r="M7336" s="1">
        <v>240</v>
      </c>
      <c r="N7336" s="1">
        <v>0</v>
      </c>
      <c r="O7336" s="1" t="s">
        <v>2580</v>
      </c>
      <c r="P7336" s="1">
        <v>224.3</v>
      </c>
      <c r="Q7336" s="1">
        <v>15.7</v>
      </c>
      <c r="R7336" s="1">
        <v>240</v>
      </c>
      <c r="S7336" t="s">
        <v>2683</v>
      </c>
      <c r="T7336" t="str" cm="1">
        <f t="array" ref="T7336">_xlfn.IFS(ISNUMBER(SEARCH("CP02",S7336)),"ราชพฤกษ",ISNUMBER(SEARCH("CP03",S7336)),"บางใหญ่",ISNUMBER(SEARCH("CP04",S7336)),"บางบอน",OR(ISNUMBER(SEARCH("CP",S7336)),ISNUMBER(SEARCH("BTC",D7336))),"340",TRUE,"")</f>
        <v>340</v>
      </c>
    </row>
    <row r="7337" spans="1:20" x14ac:dyDescent="0.2">
      <c r="A7337" t="s">
        <v>7167</v>
      </c>
      <c r="B7337" t="s">
        <v>15</v>
      </c>
      <c r="C7337">
        <v>2026</v>
      </c>
      <c r="D7337" t="s">
        <v>3979</v>
      </c>
      <c r="E7337" t="s">
        <v>1185</v>
      </c>
      <c r="F7337" t="s">
        <v>1186</v>
      </c>
      <c r="G7337" t="s">
        <v>2582</v>
      </c>
      <c r="H7337" t="s">
        <v>2586</v>
      </c>
      <c r="I7337" t="s">
        <v>7214</v>
      </c>
      <c r="J7337" t="s">
        <v>3981</v>
      </c>
      <c r="K7337" t="s">
        <v>2761</v>
      </c>
      <c r="L7337" s="1">
        <v>1</v>
      </c>
      <c r="M7337" s="1">
        <v>20</v>
      </c>
      <c r="N7337" s="1">
        <v>0</v>
      </c>
      <c r="O7337" s="1" t="s">
        <v>2580</v>
      </c>
      <c r="P7337" s="1">
        <v>18.690000000000001</v>
      </c>
      <c r="Q7337" s="1">
        <v>1.31</v>
      </c>
      <c r="R7337" s="1">
        <v>20</v>
      </c>
      <c r="S7337" t="s">
        <v>2683</v>
      </c>
      <c r="T7337" t="str" cm="1">
        <f t="array" ref="T7337">_xlfn.IFS(ISNUMBER(SEARCH("CP02",S7337)),"ราชพฤกษ",ISNUMBER(SEARCH("CP03",S7337)),"บางใหญ่",ISNUMBER(SEARCH("CP04",S7337)),"บางบอน",OR(ISNUMBER(SEARCH("CP",S7337)),ISNUMBER(SEARCH("BTC",D7337))),"340",TRUE,"")</f>
        <v>340</v>
      </c>
    </row>
    <row r="7338" spans="1:20" x14ac:dyDescent="0.2">
      <c r="A7338" t="s">
        <v>7167</v>
      </c>
      <c r="B7338" t="s">
        <v>15</v>
      </c>
      <c r="C7338">
        <v>2026</v>
      </c>
      <c r="D7338" t="s">
        <v>3979</v>
      </c>
      <c r="E7338" t="s">
        <v>183</v>
      </c>
      <c r="F7338" t="s">
        <v>184</v>
      </c>
      <c r="G7338" t="s">
        <v>2582</v>
      </c>
      <c r="H7338" t="s">
        <v>2586</v>
      </c>
      <c r="I7338" t="s">
        <v>7214</v>
      </c>
      <c r="J7338" t="s">
        <v>3981</v>
      </c>
      <c r="K7338" t="s">
        <v>2761</v>
      </c>
      <c r="L7338" s="1">
        <v>1</v>
      </c>
      <c r="M7338" s="1">
        <v>350</v>
      </c>
      <c r="N7338" s="1">
        <v>0</v>
      </c>
      <c r="O7338" s="1" t="s">
        <v>2580</v>
      </c>
      <c r="P7338" s="1">
        <v>327.10000000000002</v>
      </c>
      <c r="Q7338" s="1">
        <v>22.9</v>
      </c>
      <c r="R7338" s="1">
        <v>350</v>
      </c>
      <c r="S7338" t="s">
        <v>2683</v>
      </c>
      <c r="T7338" t="str" cm="1">
        <f t="array" ref="T7338">_xlfn.IFS(ISNUMBER(SEARCH("CP02",S7338)),"ราชพฤกษ",ISNUMBER(SEARCH("CP03",S7338)),"บางใหญ่",ISNUMBER(SEARCH("CP04",S7338)),"บางบอน",OR(ISNUMBER(SEARCH("CP",S7338)),ISNUMBER(SEARCH("BTC",D7338))),"340",TRUE,"")</f>
        <v>340</v>
      </c>
    </row>
    <row r="7339" spans="1:20" x14ac:dyDescent="0.2">
      <c r="A7339" t="s">
        <v>7167</v>
      </c>
      <c r="B7339" t="s">
        <v>15</v>
      </c>
      <c r="C7339">
        <v>2026</v>
      </c>
      <c r="D7339" t="s">
        <v>3979</v>
      </c>
      <c r="E7339" t="s">
        <v>267</v>
      </c>
      <c r="F7339" t="s">
        <v>268</v>
      </c>
      <c r="G7339" t="s">
        <v>2582</v>
      </c>
      <c r="H7339" t="s">
        <v>2586</v>
      </c>
      <c r="I7339" t="s">
        <v>7214</v>
      </c>
      <c r="J7339" t="s">
        <v>3981</v>
      </c>
      <c r="K7339" t="s">
        <v>2761</v>
      </c>
      <c r="L7339" s="1">
        <v>1</v>
      </c>
      <c r="M7339" s="1">
        <v>560</v>
      </c>
      <c r="N7339" s="1">
        <v>0</v>
      </c>
      <c r="O7339" s="1" t="s">
        <v>2580</v>
      </c>
      <c r="P7339" s="1">
        <v>523.36</v>
      </c>
      <c r="Q7339" s="1">
        <v>36.64</v>
      </c>
      <c r="R7339" s="1">
        <v>560</v>
      </c>
      <c r="S7339" t="s">
        <v>2683</v>
      </c>
      <c r="T7339" t="str" cm="1">
        <f t="array" ref="T7339">_xlfn.IFS(ISNUMBER(SEARCH("CP02",S7339)),"ราชพฤกษ",ISNUMBER(SEARCH("CP03",S7339)),"บางใหญ่",ISNUMBER(SEARCH("CP04",S7339)),"บางบอน",OR(ISNUMBER(SEARCH("CP",S7339)),ISNUMBER(SEARCH("BTC",D7339))),"340",TRUE,"")</f>
        <v>340</v>
      </c>
    </row>
    <row r="7340" spans="1:20" x14ac:dyDescent="0.2">
      <c r="A7340" t="s">
        <v>7167</v>
      </c>
      <c r="B7340" t="s">
        <v>15</v>
      </c>
      <c r="C7340">
        <v>2026</v>
      </c>
      <c r="D7340" t="s">
        <v>3979</v>
      </c>
      <c r="E7340" t="s">
        <v>227</v>
      </c>
      <c r="F7340" t="s">
        <v>228</v>
      </c>
      <c r="G7340" t="s">
        <v>2582</v>
      </c>
      <c r="H7340" t="s">
        <v>2586</v>
      </c>
      <c r="I7340" t="s">
        <v>7214</v>
      </c>
      <c r="J7340" t="s">
        <v>3981</v>
      </c>
      <c r="K7340" t="s">
        <v>2761</v>
      </c>
      <c r="L7340" s="1">
        <v>1</v>
      </c>
      <c r="M7340" s="1">
        <v>300</v>
      </c>
      <c r="N7340" s="1">
        <v>0</v>
      </c>
      <c r="O7340" s="1" t="s">
        <v>2580</v>
      </c>
      <c r="P7340" s="1">
        <v>280.37</v>
      </c>
      <c r="Q7340" s="1">
        <v>19.63</v>
      </c>
      <c r="R7340" s="1">
        <v>300</v>
      </c>
      <c r="S7340" t="s">
        <v>2683</v>
      </c>
      <c r="T7340" t="str" cm="1">
        <f t="array" ref="T7340">_xlfn.IFS(ISNUMBER(SEARCH("CP02",S7340)),"ราชพฤกษ",ISNUMBER(SEARCH("CP03",S7340)),"บางใหญ่",ISNUMBER(SEARCH("CP04",S7340)),"บางบอน",OR(ISNUMBER(SEARCH("CP",S7340)),ISNUMBER(SEARCH("BTC",D7340))),"340",TRUE,"")</f>
        <v>340</v>
      </c>
    </row>
    <row r="7341" spans="1:20" x14ac:dyDescent="0.2">
      <c r="A7341" t="s">
        <v>7167</v>
      </c>
      <c r="B7341" t="s">
        <v>15</v>
      </c>
      <c r="C7341">
        <v>2026</v>
      </c>
      <c r="D7341" t="s">
        <v>3979</v>
      </c>
      <c r="E7341" t="s">
        <v>377</v>
      </c>
      <c r="F7341" t="s">
        <v>378</v>
      </c>
      <c r="G7341" t="s">
        <v>2582</v>
      </c>
      <c r="H7341" t="s">
        <v>2586</v>
      </c>
      <c r="I7341" t="s">
        <v>7214</v>
      </c>
      <c r="J7341" t="s">
        <v>3981</v>
      </c>
      <c r="K7341" t="s">
        <v>2761</v>
      </c>
      <c r="L7341" s="1">
        <v>1</v>
      </c>
      <c r="M7341" s="1">
        <v>1460</v>
      </c>
      <c r="N7341" s="1">
        <v>73</v>
      </c>
      <c r="O7341" s="1" t="s">
        <v>2580</v>
      </c>
      <c r="P7341" s="1">
        <v>1296.26</v>
      </c>
      <c r="Q7341" s="1">
        <v>90.74</v>
      </c>
      <c r="R7341" s="1">
        <v>1387</v>
      </c>
      <c r="S7341" t="s">
        <v>2683</v>
      </c>
      <c r="T7341" t="str" cm="1">
        <f t="array" ref="T7341">_xlfn.IFS(ISNUMBER(SEARCH("CP02",S7341)),"ราชพฤกษ",ISNUMBER(SEARCH("CP03",S7341)),"บางใหญ่",ISNUMBER(SEARCH("CP04",S7341)),"บางบอน",OR(ISNUMBER(SEARCH("CP",S7341)),ISNUMBER(SEARCH("BTC",D7341))),"340",TRUE,"")</f>
        <v>340</v>
      </c>
    </row>
    <row r="7342" spans="1:20" x14ac:dyDescent="0.2">
      <c r="A7342" t="s">
        <v>7167</v>
      </c>
      <c r="B7342" t="s">
        <v>15</v>
      </c>
      <c r="C7342">
        <v>2026</v>
      </c>
      <c r="D7342" t="s">
        <v>3979</v>
      </c>
      <c r="E7342" t="s">
        <v>1569</v>
      </c>
      <c r="F7342" t="s">
        <v>1570</v>
      </c>
      <c r="G7342" t="s">
        <v>1536</v>
      </c>
      <c r="H7342" t="s">
        <v>2586</v>
      </c>
      <c r="I7342" t="s">
        <v>7214</v>
      </c>
      <c r="J7342" t="s">
        <v>3981</v>
      </c>
      <c r="K7342" t="s">
        <v>2761</v>
      </c>
      <c r="L7342" s="1">
        <v>2</v>
      </c>
      <c r="M7342" s="1">
        <v>400</v>
      </c>
      <c r="N7342" s="1">
        <v>0</v>
      </c>
      <c r="O7342" s="1" t="s">
        <v>2580</v>
      </c>
      <c r="P7342" s="1">
        <v>747.66</v>
      </c>
      <c r="Q7342" s="1">
        <v>52.34</v>
      </c>
      <c r="R7342" s="1">
        <v>800</v>
      </c>
      <c r="S7342" t="s">
        <v>2625</v>
      </c>
      <c r="T7342" t="str" cm="1">
        <f t="array" ref="T7342">_xlfn.IFS(ISNUMBER(SEARCH("CP02",S7342)),"ราชพฤกษ",ISNUMBER(SEARCH("CP03",S7342)),"บางใหญ่",ISNUMBER(SEARCH("CP04",S7342)),"บางบอน",OR(ISNUMBER(SEARCH("CP",S7342)),ISNUMBER(SEARCH("BTC",D7342))),"340",TRUE,"")</f>
        <v>340</v>
      </c>
    </row>
    <row r="7343" spans="1:20" x14ac:dyDescent="0.2">
      <c r="A7343" t="s">
        <v>7167</v>
      </c>
      <c r="B7343" t="s">
        <v>15</v>
      </c>
      <c r="C7343">
        <v>2026</v>
      </c>
      <c r="D7343" t="s">
        <v>3301</v>
      </c>
      <c r="E7343" t="s">
        <v>525</v>
      </c>
      <c r="F7343" t="s">
        <v>526</v>
      </c>
      <c r="G7343" t="s">
        <v>2582</v>
      </c>
      <c r="H7343" t="s">
        <v>2586</v>
      </c>
      <c r="I7343" t="s">
        <v>7215</v>
      </c>
      <c r="J7343" t="s">
        <v>3303</v>
      </c>
      <c r="K7343" t="s">
        <v>2761</v>
      </c>
      <c r="L7343" s="1">
        <v>1</v>
      </c>
      <c r="M7343" s="1">
        <v>1150</v>
      </c>
      <c r="N7343" s="1">
        <v>0</v>
      </c>
      <c r="O7343" s="1" t="s">
        <v>2580</v>
      </c>
      <c r="P7343" s="1">
        <v>1074.77</v>
      </c>
      <c r="Q7343" s="1">
        <v>75.23</v>
      </c>
      <c r="R7343" s="1">
        <v>1150</v>
      </c>
      <c r="S7343" t="s">
        <v>2683</v>
      </c>
      <c r="T7343" t="str" cm="1">
        <f t="array" ref="T7343">_xlfn.IFS(ISNUMBER(SEARCH("CP02",S7343)),"ราชพฤกษ",ISNUMBER(SEARCH("CP03",S7343)),"บางใหญ่",ISNUMBER(SEARCH("CP04",S7343)),"บางบอน",OR(ISNUMBER(SEARCH("CP",S7343)),ISNUMBER(SEARCH("BTC",D7343))),"340",TRUE,"")</f>
        <v>340</v>
      </c>
    </row>
    <row r="7344" spans="1:20" x14ac:dyDescent="0.2">
      <c r="A7344" t="s">
        <v>7167</v>
      </c>
      <c r="B7344" t="s">
        <v>15</v>
      </c>
      <c r="C7344">
        <v>2026</v>
      </c>
      <c r="D7344" t="s">
        <v>3301</v>
      </c>
      <c r="E7344" t="s">
        <v>523</v>
      </c>
      <c r="F7344" t="s">
        <v>524</v>
      </c>
      <c r="G7344" t="s">
        <v>2582</v>
      </c>
      <c r="H7344" t="s">
        <v>2586</v>
      </c>
      <c r="I7344" t="s">
        <v>7215</v>
      </c>
      <c r="J7344" t="s">
        <v>3303</v>
      </c>
      <c r="K7344" t="s">
        <v>2761</v>
      </c>
      <c r="L7344" s="1">
        <v>1</v>
      </c>
      <c r="M7344" s="1">
        <v>175</v>
      </c>
      <c r="N7344" s="1">
        <v>0</v>
      </c>
      <c r="O7344" s="1" t="s">
        <v>2580</v>
      </c>
      <c r="P7344" s="1">
        <v>0</v>
      </c>
      <c r="Q7344" s="1">
        <v>0</v>
      </c>
      <c r="R7344" s="1">
        <v>0</v>
      </c>
      <c r="S7344" t="s">
        <v>2683</v>
      </c>
      <c r="T7344" t="str" cm="1">
        <f t="array" ref="T7344">_xlfn.IFS(ISNUMBER(SEARCH("CP02",S7344)),"ราชพฤกษ",ISNUMBER(SEARCH("CP03",S7344)),"บางใหญ่",ISNUMBER(SEARCH("CP04",S7344)),"บางบอน",OR(ISNUMBER(SEARCH("CP",S7344)),ISNUMBER(SEARCH("BTC",D7344))),"340",TRUE,"")</f>
        <v>340</v>
      </c>
    </row>
    <row r="7345" spans="1:20" x14ac:dyDescent="0.2">
      <c r="A7345" t="s">
        <v>7167</v>
      </c>
      <c r="B7345" t="s">
        <v>15</v>
      </c>
      <c r="C7345">
        <v>2026</v>
      </c>
      <c r="D7345" t="s">
        <v>3301</v>
      </c>
      <c r="E7345" t="s">
        <v>121</v>
      </c>
      <c r="F7345" t="s">
        <v>122</v>
      </c>
      <c r="G7345" t="s">
        <v>2582</v>
      </c>
      <c r="H7345" t="s">
        <v>2586</v>
      </c>
      <c r="I7345" t="s">
        <v>7215</v>
      </c>
      <c r="J7345" t="s">
        <v>3303</v>
      </c>
      <c r="K7345" t="s">
        <v>2761</v>
      </c>
      <c r="L7345" s="1">
        <v>1</v>
      </c>
      <c r="M7345" s="1">
        <v>240</v>
      </c>
      <c r="N7345" s="1">
        <v>0</v>
      </c>
      <c r="O7345" s="1" t="s">
        <v>2580</v>
      </c>
      <c r="P7345" s="1">
        <v>224.3</v>
      </c>
      <c r="Q7345" s="1">
        <v>15.7</v>
      </c>
      <c r="R7345" s="1">
        <v>240</v>
      </c>
      <c r="S7345" t="s">
        <v>2683</v>
      </c>
      <c r="T7345" t="str" cm="1">
        <f t="array" ref="T7345">_xlfn.IFS(ISNUMBER(SEARCH("CP02",S7345)),"ราชพฤกษ",ISNUMBER(SEARCH("CP03",S7345)),"บางใหญ่",ISNUMBER(SEARCH("CP04",S7345)),"บางบอน",OR(ISNUMBER(SEARCH("CP",S7345)),ISNUMBER(SEARCH("BTC",D7345))),"340",TRUE,"")</f>
        <v>340</v>
      </c>
    </row>
    <row r="7346" spans="1:20" x14ac:dyDescent="0.2">
      <c r="A7346" t="s">
        <v>7167</v>
      </c>
      <c r="B7346" t="s">
        <v>15</v>
      </c>
      <c r="C7346">
        <v>2026</v>
      </c>
      <c r="D7346" t="s">
        <v>3301</v>
      </c>
      <c r="E7346" t="s">
        <v>1185</v>
      </c>
      <c r="F7346" t="s">
        <v>1186</v>
      </c>
      <c r="G7346" t="s">
        <v>2582</v>
      </c>
      <c r="H7346" t="s">
        <v>2586</v>
      </c>
      <c r="I7346" t="s">
        <v>7215</v>
      </c>
      <c r="J7346" t="s">
        <v>3303</v>
      </c>
      <c r="K7346" t="s">
        <v>2761</v>
      </c>
      <c r="L7346" s="1">
        <v>1</v>
      </c>
      <c r="M7346" s="1">
        <v>20</v>
      </c>
      <c r="N7346" s="1">
        <v>0</v>
      </c>
      <c r="O7346" s="1" t="s">
        <v>2580</v>
      </c>
      <c r="P7346" s="1">
        <v>18.690000000000001</v>
      </c>
      <c r="Q7346" s="1">
        <v>1.31</v>
      </c>
      <c r="R7346" s="1">
        <v>20</v>
      </c>
      <c r="S7346" t="s">
        <v>2683</v>
      </c>
      <c r="T7346" t="str" cm="1">
        <f t="array" ref="T7346">_xlfn.IFS(ISNUMBER(SEARCH("CP02",S7346)),"ราชพฤกษ",ISNUMBER(SEARCH("CP03",S7346)),"บางใหญ่",ISNUMBER(SEARCH("CP04",S7346)),"บางบอน",OR(ISNUMBER(SEARCH("CP",S7346)),ISNUMBER(SEARCH("BTC",D7346))),"340",TRUE,"")</f>
        <v>340</v>
      </c>
    </row>
    <row r="7347" spans="1:20" x14ac:dyDescent="0.2">
      <c r="A7347" t="s">
        <v>7167</v>
      </c>
      <c r="B7347" t="s">
        <v>15</v>
      </c>
      <c r="C7347">
        <v>2026</v>
      </c>
      <c r="D7347" t="s">
        <v>3301</v>
      </c>
      <c r="E7347" t="s">
        <v>497</v>
      </c>
      <c r="F7347" t="s">
        <v>498</v>
      </c>
      <c r="G7347" t="s">
        <v>2811</v>
      </c>
      <c r="H7347" t="s">
        <v>2586</v>
      </c>
      <c r="I7347" t="s">
        <v>7215</v>
      </c>
      <c r="J7347" t="s">
        <v>3303</v>
      </c>
      <c r="K7347" t="s">
        <v>2761</v>
      </c>
      <c r="L7347" s="1">
        <v>8</v>
      </c>
      <c r="M7347" s="1">
        <v>180</v>
      </c>
      <c r="N7347" s="1">
        <v>0</v>
      </c>
      <c r="O7347" s="1" t="s">
        <v>2580</v>
      </c>
      <c r="P7347" s="1">
        <v>1345.79</v>
      </c>
      <c r="Q7347" s="1">
        <v>94.21</v>
      </c>
      <c r="R7347" s="1">
        <v>1440</v>
      </c>
      <c r="S7347" t="s">
        <v>2683</v>
      </c>
      <c r="T7347" t="str" cm="1">
        <f t="array" ref="T7347">_xlfn.IFS(ISNUMBER(SEARCH("CP02",S7347)),"ราชพฤกษ",ISNUMBER(SEARCH("CP03",S7347)),"บางใหญ่",ISNUMBER(SEARCH("CP04",S7347)),"บางบอน",OR(ISNUMBER(SEARCH("CP",S7347)),ISNUMBER(SEARCH("BTC",D7347))),"340",TRUE,"")</f>
        <v>340</v>
      </c>
    </row>
    <row r="7348" spans="1:20" x14ac:dyDescent="0.2">
      <c r="A7348" t="s">
        <v>7167</v>
      </c>
      <c r="B7348" t="s">
        <v>15</v>
      </c>
      <c r="C7348">
        <v>2026</v>
      </c>
      <c r="D7348" t="s">
        <v>3301</v>
      </c>
      <c r="E7348" t="s">
        <v>1901</v>
      </c>
      <c r="F7348" t="s">
        <v>1902</v>
      </c>
      <c r="G7348" t="s">
        <v>2582</v>
      </c>
      <c r="H7348" t="s">
        <v>2586</v>
      </c>
      <c r="I7348" t="s">
        <v>7215</v>
      </c>
      <c r="J7348" t="s">
        <v>3303</v>
      </c>
      <c r="K7348" t="s">
        <v>2761</v>
      </c>
      <c r="L7348" s="1">
        <v>2</v>
      </c>
      <c r="M7348" s="1">
        <v>295</v>
      </c>
      <c r="N7348" s="1">
        <v>0</v>
      </c>
      <c r="O7348" s="1" t="s">
        <v>2580</v>
      </c>
      <c r="P7348" s="1">
        <v>551.4</v>
      </c>
      <c r="Q7348" s="1">
        <v>38.6</v>
      </c>
      <c r="R7348" s="1">
        <v>590</v>
      </c>
      <c r="S7348" t="s">
        <v>2683</v>
      </c>
      <c r="T7348" t="str" cm="1">
        <f t="array" ref="T7348">_xlfn.IFS(ISNUMBER(SEARCH("CP02",S7348)),"ราชพฤกษ",ISNUMBER(SEARCH("CP03",S7348)),"บางใหญ่",ISNUMBER(SEARCH("CP04",S7348)),"บางบอน",OR(ISNUMBER(SEARCH("CP",S7348)),ISNUMBER(SEARCH("BTC",D7348))),"340",TRUE,"")</f>
        <v>340</v>
      </c>
    </row>
    <row r="7349" spans="1:20" x14ac:dyDescent="0.2">
      <c r="A7349" t="s">
        <v>7167</v>
      </c>
      <c r="B7349" t="s">
        <v>15</v>
      </c>
      <c r="C7349">
        <v>2026</v>
      </c>
      <c r="D7349" t="s">
        <v>3301</v>
      </c>
      <c r="E7349" t="s">
        <v>1617</v>
      </c>
      <c r="F7349" t="s">
        <v>1618</v>
      </c>
      <c r="G7349" t="s">
        <v>1536</v>
      </c>
      <c r="H7349" t="s">
        <v>2586</v>
      </c>
      <c r="I7349" t="s">
        <v>7216</v>
      </c>
      <c r="J7349" t="s">
        <v>3303</v>
      </c>
      <c r="K7349" t="s">
        <v>2761</v>
      </c>
      <c r="L7349" s="1">
        <v>1</v>
      </c>
      <c r="M7349" s="1">
        <v>250</v>
      </c>
      <c r="N7349" s="1">
        <v>0</v>
      </c>
      <c r="O7349" s="1" t="s">
        <v>2580</v>
      </c>
      <c r="P7349" s="1">
        <v>233.64</v>
      </c>
      <c r="Q7349" s="1">
        <v>16.36</v>
      </c>
      <c r="R7349" s="1">
        <v>250</v>
      </c>
      <c r="S7349" t="s">
        <v>2625</v>
      </c>
      <c r="T7349" t="str" cm="1">
        <f t="array" ref="T7349">_xlfn.IFS(ISNUMBER(SEARCH("CP02",S7349)),"ราชพฤกษ",ISNUMBER(SEARCH("CP03",S7349)),"บางใหญ่",ISNUMBER(SEARCH("CP04",S7349)),"บางบอน",OR(ISNUMBER(SEARCH("CP",S7349)),ISNUMBER(SEARCH("BTC",D7349))),"340",TRUE,"")</f>
        <v>340</v>
      </c>
    </row>
    <row r="7350" spans="1:20" x14ac:dyDescent="0.2">
      <c r="A7350" t="s">
        <v>7167</v>
      </c>
      <c r="B7350" t="s">
        <v>15</v>
      </c>
      <c r="C7350">
        <v>2026</v>
      </c>
      <c r="D7350" t="s">
        <v>2646</v>
      </c>
      <c r="E7350" t="s">
        <v>525</v>
      </c>
      <c r="F7350" t="s">
        <v>526</v>
      </c>
      <c r="G7350" t="s">
        <v>2582</v>
      </c>
      <c r="H7350" t="s">
        <v>2586</v>
      </c>
      <c r="I7350" t="s">
        <v>7217</v>
      </c>
      <c r="J7350" t="s">
        <v>2648</v>
      </c>
      <c r="K7350" t="s">
        <v>2649</v>
      </c>
      <c r="L7350" s="1">
        <v>1</v>
      </c>
      <c r="M7350" s="1">
        <v>1150</v>
      </c>
      <c r="N7350" s="1">
        <v>0</v>
      </c>
      <c r="O7350" s="1" t="s">
        <v>2580</v>
      </c>
      <c r="P7350" s="1">
        <v>1074.77</v>
      </c>
      <c r="Q7350" s="1">
        <v>75.23</v>
      </c>
      <c r="R7350" s="1">
        <v>1150</v>
      </c>
      <c r="S7350" t="s">
        <v>2605</v>
      </c>
      <c r="T7350" t="str" cm="1">
        <f t="array" ref="T7350">_xlfn.IFS(ISNUMBER(SEARCH("CP02",S7350)),"ราชพฤกษ",ISNUMBER(SEARCH("CP03",S7350)),"บางใหญ่",ISNUMBER(SEARCH("CP04",S7350)),"บางบอน",OR(ISNUMBER(SEARCH("CP",S7350)),ISNUMBER(SEARCH("BTC",D7350))),"340",TRUE,"")</f>
        <v>บางใหญ่</v>
      </c>
    </row>
    <row r="7351" spans="1:20" x14ac:dyDescent="0.2">
      <c r="A7351" t="s">
        <v>7167</v>
      </c>
      <c r="B7351" t="s">
        <v>15</v>
      </c>
      <c r="C7351">
        <v>2026</v>
      </c>
      <c r="D7351" t="s">
        <v>2646</v>
      </c>
      <c r="E7351" t="s">
        <v>523</v>
      </c>
      <c r="F7351" t="s">
        <v>524</v>
      </c>
      <c r="G7351" t="s">
        <v>2582</v>
      </c>
      <c r="H7351" t="s">
        <v>2586</v>
      </c>
      <c r="I7351" t="s">
        <v>7217</v>
      </c>
      <c r="J7351" t="s">
        <v>2648</v>
      </c>
      <c r="K7351" t="s">
        <v>2649</v>
      </c>
      <c r="L7351" s="1">
        <v>1</v>
      </c>
      <c r="M7351" s="1">
        <v>175</v>
      </c>
      <c r="N7351" s="1">
        <v>0</v>
      </c>
      <c r="O7351" s="1" t="s">
        <v>2580</v>
      </c>
      <c r="P7351" s="1">
        <v>0</v>
      </c>
      <c r="Q7351" s="1">
        <v>0</v>
      </c>
      <c r="R7351" s="1">
        <v>0</v>
      </c>
      <c r="S7351" t="s">
        <v>2605</v>
      </c>
      <c r="T7351" t="str" cm="1">
        <f t="array" ref="T7351">_xlfn.IFS(ISNUMBER(SEARCH("CP02",S7351)),"ราชพฤกษ",ISNUMBER(SEARCH("CP03",S7351)),"บางใหญ่",ISNUMBER(SEARCH("CP04",S7351)),"บางบอน",OR(ISNUMBER(SEARCH("CP",S7351)),ISNUMBER(SEARCH("BTC",D7351))),"340",TRUE,"")</f>
        <v>บางใหญ่</v>
      </c>
    </row>
    <row r="7352" spans="1:20" x14ac:dyDescent="0.2">
      <c r="A7352" t="s">
        <v>7167</v>
      </c>
      <c r="B7352" t="s">
        <v>15</v>
      </c>
      <c r="C7352">
        <v>2026</v>
      </c>
      <c r="D7352" t="s">
        <v>2646</v>
      </c>
      <c r="E7352" t="s">
        <v>87</v>
      </c>
      <c r="F7352" t="s">
        <v>88</v>
      </c>
      <c r="G7352" t="s">
        <v>2582</v>
      </c>
      <c r="H7352" t="s">
        <v>2586</v>
      </c>
      <c r="I7352" t="s">
        <v>7217</v>
      </c>
      <c r="J7352" t="s">
        <v>2648</v>
      </c>
      <c r="K7352" t="s">
        <v>2649</v>
      </c>
      <c r="L7352" s="1">
        <v>1</v>
      </c>
      <c r="M7352" s="1">
        <v>330</v>
      </c>
      <c r="N7352" s="1">
        <v>0</v>
      </c>
      <c r="O7352" s="1" t="s">
        <v>2580</v>
      </c>
      <c r="P7352" s="1">
        <v>0</v>
      </c>
      <c r="Q7352" s="1">
        <v>0</v>
      </c>
      <c r="R7352" s="1">
        <v>0</v>
      </c>
      <c r="S7352" t="s">
        <v>2605</v>
      </c>
      <c r="T7352" t="str" cm="1">
        <f t="array" ref="T7352">_xlfn.IFS(ISNUMBER(SEARCH("CP02",S7352)),"ราชพฤกษ",ISNUMBER(SEARCH("CP03",S7352)),"บางใหญ่",ISNUMBER(SEARCH("CP04",S7352)),"บางบอน",OR(ISNUMBER(SEARCH("CP",S7352)),ISNUMBER(SEARCH("BTC",D7352))),"340",TRUE,"")</f>
        <v>บางใหญ่</v>
      </c>
    </row>
    <row r="7353" spans="1:20" x14ac:dyDescent="0.2">
      <c r="A7353" t="s">
        <v>7167</v>
      </c>
      <c r="B7353" t="s">
        <v>15</v>
      </c>
      <c r="C7353">
        <v>2026</v>
      </c>
      <c r="D7353" t="s">
        <v>2646</v>
      </c>
      <c r="E7353" t="s">
        <v>1187</v>
      </c>
      <c r="F7353" t="s">
        <v>1188</v>
      </c>
      <c r="G7353" t="s">
        <v>2582</v>
      </c>
      <c r="H7353" t="s">
        <v>2586</v>
      </c>
      <c r="I7353" t="s">
        <v>7217</v>
      </c>
      <c r="J7353" t="s">
        <v>2648</v>
      </c>
      <c r="K7353" t="s">
        <v>2649</v>
      </c>
      <c r="L7353" s="1">
        <v>1</v>
      </c>
      <c r="M7353" s="1">
        <v>20</v>
      </c>
      <c r="N7353" s="1">
        <v>0</v>
      </c>
      <c r="O7353" s="1" t="s">
        <v>2580</v>
      </c>
      <c r="P7353" s="1">
        <v>18.690000000000001</v>
      </c>
      <c r="Q7353" s="1">
        <v>1.31</v>
      </c>
      <c r="R7353" s="1">
        <v>20</v>
      </c>
      <c r="S7353" t="s">
        <v>2605</v>
      </c>
      <c r="T7353" t="str" cm="1">
        <f t="array" ref="T7353">_xlfn.IFS(ISNUMBER(SEARCH("CP02",S7353)),"ราชพฤกษ",ISNUMBER(SEARCH("CP03",S7353)),"บางใหญ่",ISNUMBER(SEARCH("CP04",S7353)),"บางบอน",OR(ISNUMBER(SEARCH("CP",S7353)),ISNUMBER(SEARCH("BTC",D7353))),"340",TRUE,"")</f>
        <v>บางใหญ่</v>
      </c>
    </row>
    <row r="7354" spans="1:20" x14ac:dyDescent="0.2">
      <c r="A7354" t="s">
        <v>7167</v>
      </c>
      <c r="B7354" t="s">
        <v>15</v>
      </c>
      <c r="C7354">
        <v>2026</v>
      </c>
      <c r="D7354" t="s">
        <v>3049</v>
      </c>
      <c r="E7354" t="s">
        <v>525</v>
      </c>
      <c r="F7354" t="s">
        <v>526</v>
      </c>
      <c r="G7354" t="s">
        <v>2582</v>
      </c>
      <c r="H7354" t="s">
        <v>2586</v>
      </c>
      <c r="I7354" t="s">
        <v>7218</v>
      </c>
      <c r="J7354" t="s">
        <v>3051</v>
      </c>
      <c r="K7354" t="s">
        <v>3052</v>
      </c>
      <c r="L7354" s="1">
        <v>1</v>
      </c>
      <c r="M7354" s="1">
        <v>1150</v>
      </c>
      <c r="N7354" s="1">
        <v>0</v>
      </c>
      <c r="O7354" s="1" t="s">
        <v>2580</v>
      </c>
      <c r="P7354" s="1">
        <v>1074.77</v>
      </c>
      <c r="Q7354" s="1">
        <v>75.23</v>
      </c>
      <c r="R7354" s="1">
        <v>1150</v>
      </c>
      <c r="S7354" t="s">
        <v>2605</v>
      </c>
      <c r="T7354" t="str" cm="1">
        <f t="array" ref="T7354">_xlfn.IFS(ISNUMBER(SEARCH("CP02",S7354)),"ราชพฤกษ",ISNUMBER(SEARCH("CP03",S7354)),"บางใหญ่",ISNUMBER(SEARCH("CP04",S7354)),"บางบอน",OR(ISNUMBER(SEARCH("CP",S7354)),ISNUMBER(SEARCH("BTC",D7354))),"340",TRUE,"")</f>
        <v>บางใหญ่</v>
      </c>
    </row>
    <row r="7355" spans="1:20" x14ac:dyDescent="0.2">
      <c r="A7355" t="s">
        <v>7167</v>
      </c>
      <c r="B7355" t="s">
        <v>15</v>
      </c>
      <c r="C7355">
        <v>2026</v>
      </c>
      <c r="D7355" t="s">
        <v>3049</v>
      </c>
      <c r="E7355" t="s">
        <v>523</v>
      </c>
      <c r="F7355" t="s">
        <v>524</v>
      </c>
      <c r="G7355" t="s">
        <v>2582</v>
      </c>
      <c r="H7355" t="s">
        <v>2586</v>
      </c>
      <c r="I7355" t="s">
        <v>7218</v>
      </c>
      <c r="J7355" t="s">
        <v>3051</v>
      </c>
      <c r="K7355" t="s">
        <v>3052</v>
      </c>
      <c r="L7355" s="1">
        <v>1</v>
      </c>
      <c r="M7355" s="1">
        <v>175</v>
      </c>
      <c r="N7355" s="1">
        <v>0</v>
      </c>
      <c r="O7355" s="1" t="s">
        <v>2580</v>
      </c>
      <c r="P7355" s="1">
        <v>0</v>
      </c>
      <c r="Q7355" s="1">
        <v>0</v>
      </c>
      <c r="R7355" s="1">
        <v>0</v>
      </c>
      <c r="S7355" t="s">
        <v>2605</v>
      </c>
      <c r="T7355" t="str" cm="1">
        <f t="array" ref="T7355">_xlfn.IFS(ISNUMBER(SEARCH("CP02",S7355)),"ราชพฤกษ",ISNUMBER(SEARCH("CP03",S7355)),"บางใหญ่",ISNUMBER(SEARCH("CP04",S7355)),"บางบอน",OR(ISNUMBER(SEARCH("CP",S7355)),ISNUMBER(SEARCH("BTC",D7355))),"340",TRUE,"")</f>
        <v>บางใหญ่</v>
      </c>
    </row>
    <row r="7356" spans="1:20" x14ac:dyDescent="0.2">
      <c r="A7356" t="s">
        <v>7167</v>
      </c>
      <c r="B7356" t="s">
        <v>15</v>
      </c>
      <c r="C7356">
        <v>2026</v>
      </c>
      <c r="D7356" t="s">
        <v>3049</v>
      </c>
      <c r="E7356" t="s">
        <v>157</v>
      </c>
      <c r="F7356" t="s">
        <v>158</v>
      </c>
      <c r="G7356" t="s">
        <v>2582</v>
      </c>
      <c r="H7356" t="s">
        <v>2586</v>
      </c>
      <c r="I7356" t="s">
        <v>7218</v>
      </c>
      <c r="J7356" t="s">
        <v>3051</v>
      </c>
      <c r="K7356" t="s">
        <v>3052</v>
      </c>
      <c r="L7356" s="1">
        <v>1</v>
      </c>
      <c r="M7356" s="1">
        <v>330</v>
      </c>
      <c r="N7356" s="1">
        <v>0</v>
      </c>
      <c r="O7356" s="1" t="s">
        <v>2580</v>
      </c>
      <c r="P7356" s="1">
        <v>0</v>
      </c>
      <c r="Q7356" s="1">
        <v>0</v>
      </c>
      <c r="R7356" s="1">
        <v>0</v>
      </c>
      <c r="S7356" t="s">
        <v>2605</v>
      </c>
      <c r="T7356" t="str" cm="1">
        <f t="array" ref="T7356">_xlfn.IFS(ISNUMBER(SEARCH("CP02",S7356)),"ราชพฤกษ",ISNUMBER(SEARCH("CP03",S7356)),"บางใหญ่",ISNUMBER(SEARCH("CP04",S7356)),"บางบอน",OR(ISNUMBER(SEARCH("CP",S7356)),ISNUMBER(SEARCH("BTC",D7356))),"340",TRUE,"")</f>
        <v>บางใหญ่</v>
      </c>
    </row>
    <row r="7357" spans="1:20" x14ac:dyDescent="0.2">
      <c r="A7357" t="s">
        <v>7167</v>
      </c>
      <c r="B7357" t="s">
        <v>15</v>
      </c>
      <c r="C7357">
        <v>2026</v>
      </c>
      <c r="D7357" t="s">
        <v>3049</v>
      </c>
      <c r="E7357" t="s">
        <v>1187</v>
      </c>
      <c r="F7357" t="s">
        <v>1188</v>
      </c>
      <c r="G7357" t="s">
        <v>2582</v>
      </c>
      <c r="H7357" t="s">
        <v>2586</v>
      </c>
      <c r="I7357" t="s">
        <v>7218</v>
      </c>
      <c r="J7357" t="s">
        <v>3051</v>
      </c>
      <c r="K7357" t="s">
        <v>3052</v>
      </c>
      <c r="L7357" s="1">
        <v>1</v>
      </c>
      <c r="M7357" s="1">
        <v>20</v>
      </c>
      <c r="N7357" s="1">
        <v>0</v>
      </c>
      <c r="O7357" s="1" t="s">
        <v>2580</v>
      </c>
      <c r="P7357" s="1">
        <v>18.690000000000001</v>
      </c>
      <c r="Q7357" s="1">
        <v>1.31</v>
      </c>
      <c r="R7357" s="1">
        <v>20</v>
      </c>
      <c r="S7357" t="s">
        <v>2605</v>
      </c>
      <c r="T7357" t="str" cm="1">
        <f t="array" ref="T7357">_xlfn.IFS(ISNUMBER(SEARCH("CP02",S7357)),"ราชพฤกษ",ISNUMBER(SEARCH("CP03",S7357)),"บางใหญ่",ISNUMBER(SEARCH("CP04",S7357)),"บางบอน",OR(ISNUMBER(SEARCH("CP",S7357)),ISNUMBER(SEARCH("BTC",D7357))),"340",TRUE,"")</f>
        <v>บางใหญ่</v>
      </c>
    </row>
    <row r="7358" spans="1:20" x14ac:dyDescent="0.2">
      <c r="A7358" t="s">
        <v>7167</v>
      </c>
      <c r="B7358" t="s">
        <v>15</v>
      </c>
      <c r="C7358">
        <v>2026</v>
      </c>
      <c r="D7358" t="s">
        <v>3163</v>
      </c>
      <c r="E7358" t="s">
        <v>763</v>
      </c>
      <c r="F7358" t="s">
        <v>764</v>
      </c>
      <c r="G7358" t="s">
        <v>3143</v>
      </c>
      <c r="H7358" t="s">
        <v>3144</v>
      </c>
      <c r="I7358" t="s">
        <v>7219</v>
      </c>
      <c r="J7358" t="s">
        <v>3165</v>
      </c>
      <c r="K7358" t="s">
        <v>2761</v>
      </c>
      <c r="L7358" s="1">
        <v>2</v>
      </c>
      <c r="M7358" s="1">
        <v>1990</v>
      </c>
      <c r="N7358" s="1">
        <v>0</v>
      </c>
      <c r="O7358" s="1" t="s">
        <v>2580</v>
      </c>
      <c r="P7358" s="1">
        <v>3719.63</v>
      </c>
      <c r="Q7358" s="1">
        <v>260.37</v>
      </c>
      <c r="R7358" s="1">
        <v>3980</v>
      </c>
      <c r="S7358" t="s">
        <v>2956</v>
      </c>
      <c r="T7358" t="str" cm="1">
        <f t="array" ref="T7358">_xlfn.IFS(ISNUMBER(SEARCH("CP02",S7358)),"ราชพฤกษ",ISNUMBER(SEARCH("CP03",S7358)),"บางใหญ่",ISNUMBER(SEARCH("CP04",S7358)),"บางบอน",OR(ISNUMBER(SEARCH("CP",S7358)),ISNUMBER(SEARCH("BTC",D7358))),"340",TRUE,"")</f>
        <v>บางใหญ่</v>
      </c>
    </row>
    <row r="7359" spans="1:20" x14ac:dyDescent="0.2">
      <c r="A7359" t="s">
        <v>7167</v>
      </c>
      <c r="B7359" t="s">
        <v>15</v>
      </c>
      <c r="C7359">
        <v>2026</v>
      </c>
      <c r="D7359" t="s">
        <v>3163</v>
      </c>
      <c r="E7359" t="s">
        <v>1091</v>
      </c>
      <c r="F7359" t="s">
        <v>1092</v>
      </c>
      <c r="G7359" t="s">
        <v>2582</v>
      </c>
      <c r="H7359" t="s">
        <v>2583</v>
      </c>
      <c r="I7359" t="s">
        <v>7219</v>
      </c>
      <c r="J7359" t="s">
        <v>3165</v>
      </c>
      <c r="K7359" t="s">
        <v>2761</v>
      </c>
      <c r="L7359" s="1">
        <v>2</v>
      </c>
      <c r="M7359" s="1">
        <v>60</v>
      </c>
      <c r="N7359" s="1">
        <v>0</v>
      </c>
      <c r="O7359" s="1" t="s">
        <v>2580</v>
      </c>
      <c r="P7359" s="1">
        <v>0</v>
      </c>
      <c r="Q7359" s="1">
        <v>0</v>
      </c>
      <c r="R7359" s="1">
        <v>0</v>
      </c>
      <c r="S7359" t="s">
        <v>2605</v>
      </c>
      <c r="T7359" t="str" cm="1">
        <f t="array" ref="T7359">_xlfn.IFS(ISNUMBER(SEARCH("CP02",S7359)),"ราชพฤกษ",ISNUMBER(SEARCH("CP03",S7359)),"บางใหญ่",ISNUMBER(SEARCH("CP04",S7359)),"บางบอน",OR(ISNUMBER(SEARCH("CP",S7359)),ISNUMBER(SEARCH("BTC",D7359))),"340",TRUE,"")</f>
        <v>บางใหญ่</v>
      </c>
    </row>
    <row r="7360" spans="1:20" x14ac:dyDescent="0.2">
      <c r="A7360" t="s">
        <v>7167</v>
      </c>
      <c r="B7360" t="s">
        <v>15</v>
      </c>
      <c r="C7360">
        <v>2026</v>
      </c>
      <c r="D7360" t="s">
        <v>3163</v>
      </c>
      <c r="E7360" t="s">
        <v>1553</v>
      </c>
      <c r="F7360" t="s">
        <v>1554</v>
      </c>
      <c r="G7360" t="s">
        <v>2585</v>
      </c>
      <c r="H7360" t="s">
        <v>2586</v>
      </c>
      <c r="I7360" t="s">
        <v>7219</v>
      </c>
      <c r="J7360" t="s">
        <v>3165</v>
      </c>
      <c r="K7360" t="s">
        <v>2761</v>
      </c>
      <c r="L7360" s="1">
        <v>2</v>
      </c>
      <c r="M7360" s="1">
        <v>120</v>
      </c>
      <c r="N7360" s="1">
        <v>0</v>
      </c>
      <c r="O7360" s="1" t="s">
        <v>2580</v>
      </c>
      <c r="P7360" s="1">
        <v>0</v>
      </c>
      <c r="Q7360" s="1">
        <v>0</v>
      </c>
      <c r="R7360" s="1">
        <v>0</v>
      </c>
      <c r="S7360" t="s">
        <v>2606</v>
      </c>
      <c r="T7360" t="str" cm="1">
        <f t="array" ref="T7360">_xlfn.IFS(ISNUMBER(SEARCH("CP02",S7360)),"ราชพฤกษ",ISNUMBER(SEARCH("CP03",S7360)),"บางใหญ่",ISNUMBER(SEARCH("CP04",S7360)),"บางบอน",OR(ISNUMBER(SEARCH("CP",S7360)),ISNUMBER(SEARCH("BTC",D7360))),"340",TRUE,"")</f>
        <v>บางใหญ่</v>
      </c>
    </row>
    <row r="7361" spans="1:20" x14ac:dyDescent="0.2">
      <c r="A7361" t="s">
        <v>7220</v>
      </c>
      <c r="B7361" t="s">
        <v>15</v>
      </c>
      <c r="C7361">
        <v>2026</v>
      </c>
      <c r="D7361" t="s">
        <v>7221</v>
      </c>
      <c r="E7361" t="s">
        <v>473</v>
      </c>
      <c r="F7361" t="s">
        <v>474</v>
      </c>
      <c r="G7361" t="s">
        <v>2582</v>
      </c>
      <c r="H7361" t="s">
        <v>2586</v>
      </c>
      <c r="I7361" t="s">
        <v>7222</v>
      </c>
      <c r="J7361" t="s">
        <v>7223</v>
      </c>
      <c r="K7361" t="s">
        <v>2692</v>
      </c>
      <c r="L7361" s="1">
        <v>1</v>
      </c>
      <c r="M7361" s="1">
        <v>2750</v>
      </c>
      <c r="N7361" s="1">
        <v>0</v>
      </c>
      <c r="O7361" s="1" t="s">
        <v>2580</v>
      </c>
      <c r="P7361" s="1">
        <v>2570.09</v>
      </c>
      <c r="Q7361" s="1">
        <v>179.91</v>
      </c>
      <c r="R7361" s="1">
        <v>2750</v>
      </c>
      <c r="S7361" t="s">
        <v>2631</v>
      </c>
      <c r="T7361" t="str" cm="1">
        <f t="array" ref="T7361">_xlfn.IFS(ISNUMBER(SEARCH("CP02",S7361)),"ราชพฤกษ",ISNUMBER(SEARCH("CP03",S7361)),"บางใหญ่",ISNUMBER(SEARCH("CP04",S7361)),"บางบอน",OR(ISNUMBER(SEARCH("CP",S7361)),ISNUMBER(SEARCH("BTC",D7361))),"340",TRUE,"")</f>
        <v>บางบอน</v>
      </c>
    </row>
    <row r="7362" spans="1:20" x14ac:dyDescent="0.2">
      <c r="A7362" t="s">
        <v>7220</v>
      </c>
      <c r="B7362" t="s">
        <v>15</v>
      </c>
      <c r="C7362">
        <v>2026</v>
      </c>
      <c r="D7362" t="s">
        <v>7221</v>
      </c>
      <c r="E7362" t="s">
        <v>471</v>
      </c>
      <c r="F7362" t="s">
        <v>472</v>
      </c>
      <c r="G7362" t="s">
        <v>2582</v>
      </c>
      <c r="H7362" t="s">
        <v>2586</v>
      </c>
      <c r="I7362" t="s">
        <v>7222</v>
      </c>
      <c r="J7362" t="s">
        <v>7223</v>
      </c>
      <c r="K7362" t="s">
        <v>2692</v>
      </c>
      <c r="L7362" s="1">
        <v>1</v>
      </c>
      <c r="M7362" s="1">
        <v>490</v>
      </c>
      <c r="N7362" s="1">
        <v>0</v>
      </c>
      <c r="O7362" s="1" t="s">
        <v>2580</v>
      </c>
      <c r="P7362" s="1">
        <v>0</v>
      </c>
      <c r="Q7362" s="1">
        <v>0</v>
      </c>
      <c r="R7362" s="1">
        <v>0</v>
      </c>
      <c r="S7362" t="s">
        <v>2631</v>
      </c>
      <c r="T7362" t="str" cm="1">
        <f t="array" ref="T7362">_xlfn.IFS(ISNUMBER(SEARCH("CP02",S7362)),"ราชพฤกษ",ISNUMBER(SEARCH("CP03",S7362)),"บางใหญ่",ISNUMBER(SEARCH("CP04",S7362)),"บางบอน",OR(ISNUMBER(SEARCH("CP",S7362)),ISNUMBER(SEARCH("BTC",D7362))),"340",TRUE,"")</f>
        <v>บางบอน</v>
      </c>
    </row>
    <row r="7363" spans="1:20" x14ac:dyDescent="0.2">
      <c r="A7363" t="s">
        <v>7220</v>
      </c>
      <c r="B7363" t="s">
        <v>15</v>
      </c>
      <c r="C7363">
        <v>2026</v>
      </c>
      <c r="D7363" t="s">
        <v>7221</v>
      </c>
      <c r="E7363" t="s">
        <v>1897</v>
      </c>
      <c r="F7363" t="s">
        <v>1898</v>
      </c>
      <c r="G7363" t="s">
        <v>2582</v>
      </c>
      <c r="H7363" t="s">
        <v>2586</v>
      </c>
      <c r="I7363" t="s">
        <v>7222</v>
      </c>
      <c r="J7363" t="s">
        <v>7223</v>
      </c>
      <c r="K7363" t="s">
        <v>2692</v>
      </c>
      <c r="L7363" s="1">
        <v>1</v>
      </c>
      <c r="M7363" s="1">
        <v>300</v>
      </c>
      <c r="N7363" s="1">
        <v>0</v>
      </c>
      <c r="O7363" s="1" t="s">
        <v>2580</v>
      </c>
      <c r="P7363" s="1">
        <v>280.37</v>
      </c>
      <c r="Q7363" s="1">
        <v>19.63</v>
      </c>
      <c r="R7363" s="1">
        <v>300</v>
      </c>
      <c r="S7363" t="s">
        <v>2631</v>
      </c>
      <c r="T7363" t="str" cm="1">
        <f t="array" ref="T7363">_xlfn.IFS(ISNUMBER(SEARCH("CP02",S7363)),"ราชพฤกษ",ISNUMBER(SEARCH("CP03",S7363)),"บางใหญ่",ISNUMBER(SEARCH("CP04",S7363)),"บางบอน",OR(ISNUMBER(SEARCH("CP",S7363)),ISNUMBER(SEARCH("BTC",D7363))),"340",TRUE,"")</f>
        <v>บางบอน</v>
      </c>
    </row>
    <row r="7364" spans="1:20" x14ac:dyDescent="0.2">
      <c r="A7364" t="s">
        <v>7220</v>
      </c>
      <c r="B7364" t="s">
        <v>15</v>
      </c>
      <c r="C7364">
        <v>2026</v>
      </c>
      <c r="D7364" t="s">
        <v>7221</v>
      </c>
      <c r="E7364" t="s">
        <v>1185</v>
      </c>
      <c r="F7364" t="s">
        <v>1186</v>
      </c>
      <c r="G7364" t="s">
        <v>2582</v>
      </c>
      <c r="H7364" t="s">
        <v>2586</v>
      </c>
      <c r="I7364" t="s">
        <v>7222</v>
      </c>
      <c r="J7364" t="s">
        <v>7223</v>
      </c>
      <c r="K7364" t="s">
        <v>2692</v>
      </c>
      <c r="L7364" s="1">
        <v>1</v>
      </c>
      <c r="M7364" s="1">
        <v>20</v>
      </c>
      <c r="N7364" s="1">
        <v>0</v>
      </c>
      <c r="O7364" s="1" t="s">
        <v>2580</v>
      </c>
      <c r="P7364" s="1">
        <v>18.690000000000001</v>
      </c>
      <c r="Q7364" s="1">
        <v>1.31</v>
      </c>
      <c r="R7364" s="1">
        <v>20</v>
      </c>
      <c r="S7364" t="s">
        <v>2631</v>
      </c>
      <c r="T7364" t="str" cm="1">
        <f t="array" ref="T7364">_xlfn.IFS(ISNUMBER(SEARCH("CP02",S7364)),"ราชพฤกษ",ISNUMBER(SEARCH("CP03",S7364)),"บางใหญ่",ISNUMBER(SEARCH("CP04",S7364)),"บางบอน",OR(ISNUMBER(SEARCH("CP",S7364)),ISNUMBER(SEARCH("BTC",D7364))),"340",TRUE,"")</f>
        <v>บางบอน</v>
      </c>
    </row>
    <row r="7365" spans="1:20" x14ac:dyDescent="0.2">
      <c r="A7365" t="s">
        <v>7220</v>
      </c>
      <c r="B7365" t="s">
        <v>15</v>
      </c>
      <c r="C7365">
        <v>2026</v>
      </c>
      <c r="D7365" t="s">
        <v>7221</v>
      </c>
      <c r="E7365" t="s">
        <v>121</v>
      </c>
      <c r="F7365" t="s">
        <v>122</v>
      </c>
      <c r="G7365" t="s">
        <v>2582</v>
      </c>
      <c r="H7365" t="s">
        <v>2586</v>
      </c>
      <c r="I7365" t="s">
        <v>7222</v>
      </c>
      <c r="J7365" t="s">
        <v>7223</v>
      </c>
      <c r="K7365" t="s">
        <v>2692</v>
      </c>
      <c r="L7365" s="1">
        <v>1</v>
      </c>
      <c r="M7365" s="1">
        <v>240</v>
      </c>
      <c r="N7365" s="1">
        <v>0</v>
      </c>
      <c r="O7365" s="1" t="s">
        <v>2580</v>
      </c>
      <c r="P7365" s="1">
        <v>224.3</v>
      </c>
      <c r="Q7365" s="1">
        <v>15.7</v>
      </c>
      <c r="R7365" s="1">
        <v>240</v>
      </c>
      <c r="S7365" t="s">
        <v>2631</v>
      </c>
      <c r="T7365" t="str" cm="1">
        <f t="array" ref="T7365">_xlfn.IFS(ISNUMBER(SEARCH("CP02",S7365)),"ราชพฤกษ",ISNUMBER(SEARCH("CP03",S7365)),"บางใหญ่",ISNUMBER(SEARCH("CP04",S7365)),"บางบอน",OR(ISNUMBER(SEARCH("CP",S7365)),ISNUMBER(SEARCH("BTC",D7365))),"340",TRUE,"")</f>
        <v>บางบอน</v>
      </c>
    </row>
    <row r="7366" spans="1:20" x14ac:dyDescent="0.2">
      <c r="A7366" t="s">
        <v>7220</v>
      </c>
      <c r="B7366" t="s">
        <v>15</v>
      </c>
      <c r="C7366">
        <v>2026</v>
      </c>
      <c r="D7366" t="s">
        <v>7224</v>
      </c>
      <c r="E7366" t="s">
        <v>551</v>
      </c>
      <c r="F7366" t="s">
        <v>552</v>
      </c>
      <c r="G7366" t="s">
        <v>2582</v>
      </c>
      <c r="H7366" t="s">
        <v>2586</v>
      </c>
      <c r="I7366" t="s">
        <v>7225</v>
      </c>
      <c r="J7366" t="s">
        <v>7226</v>
      </c>
      <c r="K7366" t="s">
        <v>2692</v>
      </c>
      <c r="L7366" s="1">
        <v>1</v>
      </c>
      <c r="M7366" s="1">
        <v>1250</v>
      </c>
      <c r="N7366" s="1">
        <v>0</v>
      </c>
      <c r="O7366" s="1" t="s">
        <v>2580</v>
      </c>
      <c r="P7366" s="1">
        <v>1168.22</v>
      </c>
      <c r="Q7366" s="1">
        <v>81.78</v>
      </c>
      <c r="R7366" s="1">
        <v>1250</v>
      </c>
      <c r="S7366" t="s">
        <v>2631</v>
      </c>
      <c r="T7366" t="str" cm="1">
        <f t="array" ref="T7366">_xlfn.IFS(ISNUMBER(SEARCH("CP02",S7366)),"ราชพฤกษ",ISNUMBER(SEARCH("CP03",S7366)),"บางใหญ่",ISNUMBER(SEARCH("CP04",S7366)),"บางบอน",OR(ISNUMBER(SEARCH("CP",S7366)),ISNUMBER(SEARCH("BTC",D7366))),"340",TRUE,"")</f>
        <v>บางบอน</v>
      </c>
    </row>
    <row r="7367" spans="1:20" x14ac:dyDescent="0.2">
      <c r="A7367" t="s">
        <v>7220</v>
      </c>
      <c r="B7367" t="s">
        <v>15</v>
      </c>
      <c r="C7367">
        <v>2026</v>
      </c>
      <c r="D7367" t="s">
        <v>7224</v>
      </c>
      <c r="E7367" t="s">
        <v>549</v>
      </c>
      <c r="F7367" t="s">
        <v>550</v>
      </c>
      <c r="G7367" t="s">
        <v>2582</v>
      </c>
      <c r="H7367" t="s">
        <v>2586</v>
      </c>
      <c r="I7367" t="s">
        <v>7225</v>
      </c>
      <c r="J7367" t="s">
        <v>7226</v>
      </c>
      <c r="K7367" t="s">
        <v>2692</v>
      </c>
      <c r="L7367" s="1">
        <v>1</v>
      </c>
      <c r="M7367" s="1">
        <v>280</v>
      </c>
      <c r="N7367" s="1">
        <v>0</v>
      </c>
      <c r="O7367" s="1" t="s">
        <v>2580</v>
      </c>
      <c r="P7367" s="1">
        <v>0</v>
      </c>
      <c r="Q7367" s="1">
        <v>0</v>
      </c>
      <c r="R7367" s="1">
        <v>0</v>
      </c>
      <c r="S7367" t="s">
        <v>2631</v>
      </c>
      <c r="T7367" t="str" cm="1">
        <f t="array" ref="T7367">_xlfn.IFS(ISNUMBER(SEARCH("CP02",S7367)),"ราชพฤกษ",ISNUMBER(SEARCH("CP03",S7367)),"บางใหญ่",ISNUMBER(SEARCH("CP04",S7367)),"บางบอน",OR(ISNUMBER(SEARCH("CP",S7367)),ISNUMBER(SEARCH("BTC",D7367))),"340",TRUE,"")</f>
        <v>บางบอน</v>
      </c>
    </row>
    <row r="7368" spans="1:20" x14ac:dyDescent="0.2">
      <c r="A7368" t="s">
        <v>7220</v>
      </c>
      <c r="B7368" t="s">
        <v>15</v>
      </c>
      <c r="C7368">
        <v>2026</v>
      </c>
      <c r="D7368" t="s">
        <v>7224</v>
      </c>
      <c r="E7368" t="s">
        <v>1343</v>
      </c>
      <c r="F7368" t="s">
        <v>1344</v>
      </c>
      <c r="G7368" t="s">
        <v>2582</v>
      </c>
      <c r="H7368" t="s">
        <v>2586</v>
      </c>
      <c r="I7368" t="s">
        <v>7225</v>
      </c>
      <c r="J7368" t="s">
        <v>7226</v>
      </c>
      <c r="K7368" t="s">
        <v>2692</v>
      </c>
      <c r="L7368" s="1">
        <v>1</v>
      </c>
      <c r="M7368" s="1">
        <v>220</v>
      </c>
      <c r="N7368" s="1">
        <v>0</v>
      </c>
      <c r="O7368" s="1" t="s">
        <v>2580</v>
      </c>
      <c r="P7368" s="1">
        <v>205.61</v>
      </c>
      <c r="Q7368" s="1">
        <v>14.39</v>
      </c>
      <c r="R7368" s="1">
        <v>220</v>
      </c>
      <c r="S7368" t="s">
        <v>2631</v>
      </c>
      <c r="T7368" t="str" cm="1">
        <f t="array" ref="T7368">_xlfn.IFS(ISNUMBER(SEARCH("CP02",S7368)),"ราชพฤกษ",ISNUMBER(SEARCH("CP03",S7368)),"บางใหญ่",ISNUMBER(SEARCH("CP04",S7368)),"บางบอน",OR(ISNUMBER(SEARCH("CP",S7368)),ISNUMBER(SEARCH("BTC",D7368))),"340",TRUE,"")</f>
        <v>บางบอน</v>
      </c>
    </row>
    <row r="7369" spans="1:20" x14ac:dyDescent="0.2">
      <c r="A7369" t="s">
        <v>7220</v>
      </c>
      <c r="B7369" t="s">
        <v>15</v>
      </c>
      <c r="C7369">
        <v>2026</v>
      </c>
      <c r="D7369" t="s">
        <v>7224</v>
      </c>
      <c r="E7369" t="s">
        <v>1187</v>
      </c>
      <c r="F7369" t="s">
        <v>1188</v>
      </c>
      <c r="G7369" t="s">
        <v>2582</v>
      </c>
      <c r="H7369" t="s">
        <v>2586</v>
      </c>
      <c r="I7369" t="s">
        <v>7225</v>
      </c>
      <c r="J7369" t="s">
        <v>7226</v>
      </c>
      <c r="K7369" t="s">
        <v>2692</v>
      </c>
      <c r="L7369" s="1">
        <v>1</v>
      </c>
      <c r="M7369" s="1">
        <v>20</v>
      </c>
      <c r="N7369" s="1">
        <v>0</v>
      </c>
      <c r="O7369" s="1" t="s">
        <v>2580</v>
      </c>
      <c r="P7369" s="1">
        <v>18.690000000000001</v>
      </c>
      <c r="Q7369" s="1">
        <v>1.31</v>
      </c>
      <c r="R7369" s="1">
        <v>20</v>
      </c>
      <c r="S7369" t="s">
        <v>2631</v>
      </c>
      <c r="T7369" t="str" cm="1">
        <f t="array" ref="T7369">_xlfn.IFS(ISNUMBER(SEARCH("CP02",S7369)),"ราชพฤกษ",ISNUMBER(SEARCH("CP03",S7369)),"บางใหญ่",ISNUMBER(SEARCH("CP04",S7369)),"บางบอน",OR(ISNUMBER(SEARCH("CP",S7369)),ISNUMBER(SEARCH("BTC",D7369))),"340",TRUE,"")</f>
        <v>บางบอน</v>
      </c>
    </row>
    <row r="7370" spans="1:20" x14ac:dyDescent="0.2">
      <c r="A7370" t="s">
        <v>7220</v>
      </c>
      <c r="B7370" t="s">
        <v>15</v>
      </c>
      <c r="C7370">
        <v>2026</v>
      </c>
      <c r="D7370" t="s">
        <v>7227</v>
      </c>
      <c r="E7370" t="s">
        <v>551</v>
      </c>
      <c r="F7370" t="s">
        <v>552</v>
      </c>
      <c r="G7370" t="s">
        <v>2582</v>
      </c>
      <c r="H7370" t="s">
        <v>2586</v>
      </c>
      <c r="I7370" t="s">
        <v>7228</v>
      </c>
      <c r="J7370" t="s">
        <v>7229</v>
      </c>
      <c r="K7370" t="s">
        <v>2603</v>
      </c>
      <c r="L7370" s="1">
        <v>1</v>
      </c>
      <c r="M7370" s="1">
        <v>1250</v>
      </c>
      <c r="N7370" s="1">
        <v>0</v>
      </c>
      <c r="O7370" s="1" t="s">
        <v>2580</v>
      </c>
      <c r="P7370" s="1">
        <v>1168.22</v>
      </c>
      <c r="Q7370" s="1">
        <v>81.78</v>
      </c>
      <c r="R7370" s="1">
        <v>1250</v>
      </c>
      <c r="S7370" t="s">
        <v>2631</v>
      </c>
      <c r="T7370" t="str" cm="1">
        <f t="array" ref="T7370">_xlfn.IFS(ISNUMBER(SEARCH("CP02",S7370)),"ราชพฤกษ",ISNUMBER(SEARCH("CP03",S7370)),"บางใหญ่",ISNUMBER(SEARCH("CP04",S7370)),"บางบอน",OR(ISNUMBER(SEARCH("CP",S7370)),ISNUMBER(SEARCH("BTC",D7370))),"340",TRUE,"")</f>
        <v>บางบอน</v>
      </c>
    </row>
    <row r="7371" spans="1:20" x14ac:dyDescent="0.2">
      <c r="A7371" t="s">
        <v>7220</v>
      </c>
      <c r="B7371" t="s">
        <v>15</v>
      </c>
      <c r="C7371">
        <v>2026</v>
      </c>
      <c r="D7371" t="s">
        <v>7227</v>
      </c>
      <c r="E7371" t="s">
        <v>549</v>
      </c>
      <c r="F7371" t="s">
        <v>550</v>
      </c>
      <c r="G7371" t="s">
        <v>2582</v>
      </c>
      <c r="H7371" t="s">
        <v>2586</v>
      </c>
      <c r="I7371" t="s">
        <v>7228</v>
      </c>
      <c r="J7371" t="s">
        <v>7229</v>
      </c>
      <c r="K7371" t="s">
        <v>2603</v>
      </c>
      <c r="L7371" s="1">
        <v>1</v>
      </c>
      <c r="M7371" s="1">
        <v>280</v>
      </c>
      <c r="N7371" s="1">
        <v>0</v>
      </c>
      <c r="O7371" s="1" t="s">
        <v>2580</v>
      </c>
      <c r="P7371" s="1">
        <v>0</v>
      </c>
      <c r="Q7371" s="1">
        <v>0</v>
      </c>
      <c r="R7371" s="1">
        <v>0</v>
      </c>
      <c r="S7371" t="s">
        <v>2631</v>
      </c>
      <c r="T7371" t="str" cm="1">
        <f t="array" ref="T7371">_xlfn.IFS(ISNUMBER(SEARCH("CP02",S7371)),"ราชพฤกษ",ISNUMBER(SEARCH("CP03",S7371)),"บางใหญ่",ISNUMBER(SEARCH("CP04",S7371)),"บางบอน",OR(ISNUMBER(SEARCH("CP",S7371)),ISNUMBER(SEARCH("BTC",D7371))),"340",TRUE,"")</f>
        <v>บางบอน</v>
      </c>
    </row>
    <row r="7372" spans="1:20" x14ac:dyDescent="0.2">
      <c r="A7372" t="s">
        <v>7220</v>
      </c>
      <c r="B7372" t="s">
        <v>15</v>
      </c>
      <c r="C7372">
        <v>2026</v>
      </c>
      <c r="D7372" t="s">
        <v>7227</v>
      </c>
      <c r="E7372" t="s">
        <v>1187</v>
      </c>
      <c r="F7372" t="s">
        <v>1188</v>
      </c>
      <c r="G7372" t="s">
        <v>2582</v>
      </c>
      <c r="H7372" t="s">
        <v>2586</v>
      </c>
      <c r="I7372" t="s">
        <v>7228</v>
      </c>
      <c r="J7372" t="s">
        <v>7229</v>
      </c>
      <c r="K7372" t="s">
        <v>2603</v>
      </c>
      <c r="L7372" s="1">
        <v>1</v>
      </c>
      <c r="M7372" s="1">
        <v>20</v>
      </c>
      <c r="N7372" s="1">
        <v>0</v>
      </c>
      <c r="O7372" s="1" t="s">
        <v>2580</v>
      </c>
      <c r="P7372" s="1">
        <v>18.690000000000001</v>
      </c>
      <c r="Q7372" s="1">
        <v>1.31</v>
      </c>
      <c r="R7372" s="1">
        <v>20</v>
      </c>
      <c r="S7372" t="s">
        <v>2631</v>
      </c>
      <c r="T7372" t="str" cm="1">
        <f t="array" ref="T7372">_xlfn.IFS(ISNUMBER(SEARCH("CP02",S7372)),"ราชพฤกษ",ISNUMBER(SEARCH("CP03",S7372)),"บางใหญ่",ISNUMBER(SEARCH("CP04",S7372)),"บางบอน",OR(ISNUMBER(SEARCH("CP",S7372)),ISNUMBER(SEARCH("BTC",D7372))),"340",TRUE,"")</f>
        <v>บางบอน</v>
      </c>
    </row>
    <row r="7373" spans="1:20" x14ac:dyDescent="0.2">
      <c r="A7373" t="s">
        <v>7220</v>
      </c>
      <c r="B7373" t="s">
        <v>15</v>
      </c>
      <c r="C7373">
        <v>2026</v>
      </c>
      <c r="D7373" t="s">
        <v>7227</v>
      </c>
      <c r="E7373" t="s">
        <v>1343</v>
      </c>
      <c r="F7373" t="s">
        <v>1344</v>
      </c>
      <c r="G7373" t="s">
        <v>2582</v>
      </c>
      <c r="H7373" t="s">
        <v>2586</v>
      </c>
      <c r="I7373" t="s">
        <v>7228</v>
      </c>
      <c r="J7373" t="s">
        <v>7229</v>
      </c>
      <c r="K7373" t="s">
        <v>2603</v>
      </c>
      <c r="L7373" s="1">
        <v>1</v>
      </c>
      <c r="M7373" s="1">
        <v>220</v>
      </c>
      <c r="N7373" s="1">
        <v>0</v>
      </c>
      <c r="O7373" s="1" t="s">
        <v>2580</v>
      </c>
      <c r="P7373" s="1">
        <v>205.61</v>
      </c>
      <c r="Q7373" s="1">
        <v>14.39</v>
      </c>
      <c r="R7373" s="1">
        <v>220</v>
      </c>
      <c r="S7373" t="s">
        <v>2631</v>
      </c>
      <c r="T7373" t="str" cm="1">
        <f t="array" ref="T7373">_xlfn.IFS(ISNUMBER(SEARCH("CP02",S7373)),"ราชพฤกษ",ISNUMBER(SEARCH("CP03",S7373)),"บางใหญ่",ISNUMBER(SEARCH("CP04",S7373)),"บางบอน",OR(ISNUMBER(SEARCH("CP",S7373)),ISNUMBER(SEARCH("BTC",D7373))),"340",TRUE,"")</f>
        <v>บางบอน</v>
      </c>
    </row>
    <row r="7374" spans="1:20" x14ac:dyDescent="0.2">
      <c r="A7374" t="s">
        <v>7220</v>
      </c>
      <c r="B7374" t="s">
        <v>15</v>
      </c>
      <c r="C7374">
        <v>2026</v>
      </c>
      <c r="D7374" t="s">
        <v>7227</v>
      </c>
      <c r="E7374" t="s">
        <v>1141</v>
      </c>
      <c r="F7374" t="s">
        <v>1142</v>
      </c>
      <c r="G7374" t="s">
        <v>2582</v>
      </c>
      <c r="H7374" t="s">
        <v>2586</v>
      </c>
      <c r="I7374" t="s">
        <v>7228</v>
      </c>
      <c r="J7374" t="s">
        <v>7229</v>
      </c>
      <c r="K7374" t="s">
        <v>2603</v>
      </c>
      <c r="L7374" s="1">
        <v>1</v>
      </c>
      <c r="M7374" s="1">
        <v>140</v>
      </c>
      <c r="N7374" s="1">
        <v>0</v>
      </c>
      <c r="O7374" s="1" t="s">
        <v>2580</v>
      </c>
      <c r="P7374" s="1">
        <v>130.84</v>
      </c>
      <c r="Q7374" s="1">
        <v>9.16</v>
      </c>
      <c r="R7374" s="1">
        <v>140</v>
      </c>
      <c r="S7374" t="s">
        <v>2631</v>
      </c>
      <c r="T7374" t="str" cm="1">
        <f t="array" ref="T7374">_xlfn.IFS(ISNUMBER(SEARCH("CP02",S7374)),"ราชพฤกษ",ISNUMBER(SEARCH("CP03",S7374)),"บางใหญ่",ISNUMBER(SEARCH("CP04",S7374)),"บางบอน",OR(ISNUMBER(SEARCH("CP",S7374)),ISNUMBER(SEARCH("BTC",D7374))),"340",TRUE,"")</f>
        <v>บางบอน</v>
      </c>
    </row>
    <row r="7375" spans="1:20" x14ac:dyDescent="0.2">
      <c r="A7375" t="s">
        <v>7220</v>
      </c>
      <c r="B7375" t="s">
        <v>15</v>
      </c>
      <c r="C7375">
        <v>2026</v>
      </c>
      <c r="D7375" t="s">
        <v>7230</v>
      </c>
      <c r="E7375" t="s">
        <v>521</v>
      </c>
      <c r="F7375" t="s">
        <v>522</v>
      </c>
      <c r="G7375" t="s">
        <v>2582</v>
      </c>
      <c r="H7375" t="s">
        <v>2586</v>
      </c>
      <c r="I7375" t="s">
        <v>7231</v>
      </c>
      <c r="J7375" t="s">
        <v>7232</v>
      </c>
      <c r="K7375" t="s">
        <v>2579</v>
      </c>
      <c r="L7375" s="1">
        <v>1</v>
      </c>
      <c r="M7375" s="1">
        <v>1850</v>
      </c>
      <c r="N7375" s="1">
        <v>0</v>
      </c>
      <c r="O7375" s="1" t="s">
        <v>2580</v>
      </c>
      <c r="P7375" s="1">
        <v>1728.97</v>
      </c>
      <c r="Q7375" s="1">
        <v>121.03</v>
      </c>
      <c r="R7375" s="1">
        <v>1850</v>
      </c>
      <c r="S7375" t="s">
        <v>2584</v>
      </c>
      <c r="T7375" t="str" cm="1">
        <f t="array" ref="T7375">_xlfn.IFS(ISNUMBER(SEARCH("CP02",S7375)),"ราชพฤกษ",ISNUMBER(SEARCH("CP03",S7375)),"บางใหญ่",ISNUMBER(SEARCH("CP04",S7375)),"บางบอน",OR(ISNUMBER(SEARCH("CP",S7375)),ISNUMBER(SEARCH("BTC",D7375))),"340",TRUE,"")</f>
        <v>ราชพฤกษ</v>
      </c>
    </row>
    <row r="7376" spans="1:20" x14ac:dyDescent="0.2">
      <c r="A7376" t="s">
        <v>7220</v>
      </c>
      <c r="B7376" t="s">
        <v>15</v>
      </c>
      <c r="C7376">
        <v>2026</v>
      </c>
      <c r="D7376" t="s">
        <v>7230</v>
      </c>
      <c r="E7376" t="s">
        <v>1359</v>
      </c>
      <c r="F7376" t="s">
        <v>1360</v>
      </c>
      <c r="G7376" t="s">
        <v>2632</v>
      </c>
      <c r="H7376" t="s">
        <v>2586</v>
      </c>
      <c r="I7376" t="s">
        <v>7231</v>
      </c>
      <c r="J7376" t="s">
        <v>7232</v>
      </c>
      <c r="K7376" t="s">
        <v>2579</v>
      </c>
      <c r="L7376" s="1">
        <v>1</v>
      </c>
      <c r="M7376" s="1">
        <v>220</v>
      </c>
      <c r="N7376" s="1">
        <v>0</v>
      </c>
      <c r="O7376" s="1" t="s">
        <v>2580</v>
      </c>
      <c r="P7376" s="1">
        <v>0</v>
      </c>
      <c r="Q7376" s="1">
        <v>0</v>
      </c>
      <c r="R7376" s="1">
        <v>0</v>
      </c>
      <c r="S7376" t="s">
        <v>2584</v>
      </c>
      <c r="T7376" t="str" cm="1">
        <f t="array" ref="T7376">_xlfn.IFS(ISNUMBER(SEARCH("CP02",S7376)),"ราชพฤกษ",ISNUMBER(SEARCH("CP03",S7376)),"บางใหญ่",ISNUMBER(SEARCH("CP04",S7376)),"บางบอน",OR(ISNUMBER(SEARCH("CP",S7376)),ISNUMBER(SEARCH("BTC",D7376))),"340",TRUE,"")</f>
        <v>ราชพฤกษ</v>
      </c>
    </row>
    <row r="7377" spans="1:20" x14ac:dyDescent="0.2">
      <c r="A7377" t="s">
        <v>7220</v>
      </c>
      <c r="B7377" t="s">
        <v>15</v>
      </c>
      <c r="C7377">
        <v>2026</v>
      </c>
      <c r="D7377" t="s">
        <v>7230</v>
      </c>
      <c r="E7377" t="s">
        <v>1187</v>
      </c>
      <c r="F7377" t="s">
        <v>1188</v>
      </c>
      <c r="G7377" t="s">
        <v>2582</v>
      </c>
      <c r="H7377" t="s">
        <v>2586</v>
      </c>
      <c r="I7377" t="s">
        <v>7231</v>
      </c>
      <c r="J7377" t="s">
        <v>7232</v>
      </c>
      <c r="K7377" t="s">
        <v>2579</v>
      </c>
      <c r="L7377" s="1">
        <v>1</v>
      </c>
      <c r="M7377" s="1">
        <v>20</v>
      </c>
      <c r="N7377" s="1">
        <v>0</v>
      </c>
      <c r="O7377" s="1" t="s">
        <v>2580</v>
      </c>
      <c r="P7377" s="1">
        <v>18.690000000000001</v>
      </c>
      <c r="Q7377" s="1">
        <v>1.31</v>
      </c>
      <c r="R7377" s="1">
        <v>20</v>
      </c>
      <c r="S7377" t="s">
        <v>2584</v>
      </c>
      <c r="T7377" t="str" cm="1">
        <f t="array" ref="T7377">_xlfn.IFS(ISNUMBER(SEARCH("CP02",S7377)),"ราชพฤกษ",ISNUMBER(SEARCH("CP03",S7377)),"บางใหญ่",ISNUMBER(SEARCH("CP04",S7377)),"บางบอน",OR(ISNUMBER(SEARCH("CP",S7377)),ISNUMBER(SEARCH("BTC",D7377))),"340",TRUE,"")</f>
        <v>ราชพฤกษ</v>
      </c>
    </row>
    <row r="7378" spans="1:20" x14ac:dyDescent="0.2">
      <c r="A7378" t="s">
        <v>7220</v>
      </c>
      <c r="B7378" t="s">
        <v>15</v>
      </c>
      <c r="C7378">
        <v>2026</v>
      </c>
      <c r="D7378" t="s">
        <v>7230</v>
      </c>
      <c r="E7378" t="s">
        <v>1987</v>
      </c>
      <c r="F7378" t="s">
        <v>1988</v>
      </c>
      <c r="G7378" t="s">
        <v>2582</v>
      </c>
      <c r="H7378" t="s">
        <v>2586</v>
      </c>
      <c r="I7378" t="s">
        <v>7231</v>
      </c>
      <c r="J7378" t="s">
        <v>7232</v>
      </c>
      <c r="K7378" t="s">
        <v>2579</v>
      </c>
      <c r="L7378" s="1">
        <v>1</v>
      </c>
      <c r="M7378" s="1">
        <v>595</v>
      </c>
      <c r="N7378" s="1">
        <v>59.5</v>
      </c>
      <c r="O7378" s="1" t="s">
        <v>2580</v>
      </c>
      <c r="P7378" s="1">
        <v>500.47</v>
      </c>
      <c r="Q7378" s="1">
        <v>35.03</v>
      </c>
      <c r="R7378" s="1">
        <v>535.5</v>
      </c>
      <c r="S7378" t="s">
        <v>2584</v>
      </c>
      <c r="T7378" t="str" cm="1">
        <f t="array" ref="T7378">_xlfn.IFS(ISNUMBER(SEARCH("CP02",S7378)),"ราชพฤกษ",ISNUMBER(SEARCH("CP03",S7378)),"บางใหญ่",ISNUMBER(SEARCH("CP04",S7378)),"บางบอน",OR(ISNUMBER(SEARCH("CP",S7378)),ISNUMBER(SEARCH("BTC",D7378))),"340",TRUE,"")</f>
        <v>ราชพฤกษ</v>
      </c>
    </row>
    <row r="7379" spans="1:20" x14ac:dyDescent="0.2">
      <c r="A7379" t="s">
        <v>7220</v>
      </c>
      <c r="B7379" t="s">
        <v>15</v>
      </c>
      <c r="C7379">
        <v>2026</v>
      </c>
      <c r="D7379" t="s">
        <v>7230</v>
      </c>
      <c r="E7379" t="s">
        <v>1993</v>
      </c>
      <c r="F7379" t="s">
        <v>1994</v>
      </c>
      <c r="G7379" t="s">
        <v>2582</v>
      </c>
      <c r="H7379" t="s">
        <v>2586</v>
      </c>
      <c r="I7379" t="s">
        <v>7231</v>
      </c>
      <c r="J7379" t="s">
        <v>7232</v>
      </c>
      <c r="K7379" t="s">
        <v>2579</v>
      </c>
      <c r="L7379" s="1">
        <v>1</v>
      </c>
      <c r="M7379" s="1">
        <v>595</v>
      </c>
      <c r="N7379" s="1">
        <v>59.5</v>
      </c>
      <c r="O7379" s="1" t="s">
        <v>2580</v>
      </c>
      <c r="P7379" s="1">
        <v>500.47</v>
      </c>
      <c r="Q7379" s="1">
        <v>35.03</v>
      </c>
      <c r="R7379" s="1">
        <v>535.5</v>
      </c>
      <c r="S7379" t="s">
        <v>2584</v>
      </c>
      <c r="T7379" t="str" cm="1">
        <f t="array" ref="T7379">_xlfn.IFS(ISNUMBER(SEARCH("CP02",S7379)),"ราชพฤกษ",ISNUMBER(SEARCH("CP03",S7379)),"บางใหญ่",ISNUMBER(SEARCH("CP04",S7379)),"บางบอน",OR(ISNUMBER(SEARCH("CP",S7379)),ISNUMBER(SEARCH("BTC",D7379))),"340",TRUE,"")</f>
        <v>ราชพฤกษ</v>
      </c>
    </row>
    <row r="7380" spans="1:20" x14ac:dyDescent="0.2">
      <c r="A7380" t="s">
        <v>7220</v>
      </c>
      <c r="B7380" t="s">
        <v>15</v>
      </c>
      <c r="C7380">
        <v>2026</v>
      </c>
      <c r="D7380" t="s">
        <v>7230</v>
      </c>
      <c r="E7380" t="s">
        <v>1987</v>
      </c>
      <c r="F7380" t="s">
        <v>1988</v>
      </c>
      <c r="G7380" t="s">
        <v>2582</v>
      </c>
      <c r="H7380" t="s">
        <v>2586</v>
      </c>
      <c r="I7380" t="s">
        <v>7231</v>
      </c>
      <c r="J7380" t="s">
        <v>7232</v>
      </c>
      <c r="K7380" t="s">
        <v>2579</v>
      </c>
      <c r="L7380" s="1">
        <v>1</v>
      </c>
      <c r="M7380" s="1">
        <v>595</v>
      </c>
      <c r="N7380" s="1">
        <v>59</v>
      </c>
      <c r="O7380" s="1" t="s">
        <v>2580</v>
      </c>
      <c r="P7380" s="1">
        <v>500.93</v>
      </c>
      <c r="Q7380" s="1">
        <v>35.07</v>
      </c>
      <c r="R7380" s="1">
        <v>536</v>
      </c>
      <c r="S7380" t="s">
        <v>2584</v>
      </c>
      <c r="T7380" t="str" cm="1">
        <f t="array" ref="T7380">_xlfn.IFS(ISNUMBER(SEARCH("CP02",S7380)),"ราชพฤกษ",ISNUMBER(SEARCH("CP03",S7380)),"บางใหญ่",ISNUMBER(SEARCH("CP04",S7380)),"บางบอน",OR(ISNUMBER(SEARCH("CP",S7380)),ISNUMBER(SEARCH("BTC",D7380))),"340",TRUE,"")</f>
        <v>ราชพฤกษ</v>
      </c>
    </row>
    <row r="7381" spans="1:20" x14ac:dyDescent="0.2">
      <c r="A7381" t="s">
        <v>7220</v>
      </c>
      <c r="B7381" t="s">
        <v>15</v>
      </c>
      <c r="C7381">
        <v>2026</v>
      </c>
      <c r="D7381" t="s">
        <v>7230</v>
      </c>
      <c r="E7381" t="s">
        <v>519</v>
      </c>
      <c r="F7381" t="s">
        <v>520</v>
      </c>
      <c r="G7381" t="s">
        <v>2582</v>
      </c>
      <c r="H7381" t="s">
        <v>2586</v>
      </c>
      <c r="I7381" t="s">
        <v>7231</v>
      </c>
      <c r="J7381" t="s">
        <v>7232</v>
      </c>
      <c r="K7381" t="s">
        <v>2579</v>
      </c>
      <c r="L7381" s="1">
        <v>1</v>
      </c>
      <c r="M7381" s="1">
        <v>340</v>
      </c>
      <c r="N7381" s="1">
        <v>0</v>
      </c>
      <c r="O7381" s="1" t="s">
        <v>2580</v>
      </c>
      <c r="P7381" s="1">
        <v>0</v>
      </c>
      <c r="Q7381" s="1">
        <v>0</v>
      </c>
      <c r="R7381" s="1">
        <v>0</v>
      </c>
      <c r="S7381" t="s">
        <v>2584</v>
      </c>
      <c r="T7381" t="str" cm="1">
        <f t="array" ref="T7381">_xlfn.IFS(ISNUMBER(SEARCH("CP02",S7381)),"ราชพฤกษ",ISNUMBER(SEARCH("CP03",S7381)),"บางใหญ่",ISNUMBER(SEARCH("CP04",S7381)),"บางบอน",OR(ISNUMBER(SEARCH("CP",S7381)),ISNUMBER(SEARCH("BTC",D7381))),"340",TRUE,"")</f>
        <v>ราชพฤกษ</v>
      </c>
    </row>
    <row r="7382" spans="1:20" x14ac:dyDescent="0.2">
      <c r="A7382" t="s">
        <v>7220</v>
      </c>
      <c r="B7382" t="s">
        <v>15</v>
      </c>
      <c r="C7382">
        <v>2026</v>
      </c>
      <c r="D7382" t="s">
        <v>7233</v>
      </c>
      <c r="E7382" t="s">
        <v>741</v>
      </c>
      <c r="F7382" t="s">
        <v>742</v>
      </c>
      <c r="G7382" t="s">
        <v>2575</v>
      </c>
      <c r="H7382" t="s">
        <v>2576</v>
      </c>
      <c r="I7382" t="s">
        <v>7234</v>
      </c>
      <c r="J7382" t="s">
        <v>7235</v>
      </c>
      <c r="K7382" t="s">
        <v>2579</v>
      </c>
      <c r="L7382" s="1">
        <v>4</v>
      </c>
      <c r="M7382" s="1">
        <v>3850</v>
      </c>
      <c r="N7382" s="1">
        <v>3850</v>
      </c>
      <c r="O7382" s="1" t="s">
        <v>2580</v>
      </c>
      <c r="P7382" s="1">
        <v>10794.39</v>
      </c>
      <c r="Q7382" s="1">
        <v>755.61</v>
      </c>
      <c r="R7382" s="1">
        <v>11550</v>
      </c>
      <c r="S7382" t="s">
        <v>5827</v>
      </c>
      <c r="T7382" t="str" cm="1">
        <f t="array" ref="T7382">_xlfn.IFS(ISNUMBER(SEARCH("CP02",S7382)),"ราชพฤกษ",ISNUMBER(SEARCH("CP03",S7382)),"บางใหญ่",ISNUMBER(SEARCH("CP04",S7382)),"บางบอน",OR(ISNUMBER(SEARCH("CP",S7382)),ISNUMBER(SEARCH("BTC",D7382))),"340",TRUE,"")</f>
        <v>ราชพฤกษ</v>
      </c>
    </row>
    <row r="7383" spans="1:20" x14ac:dyDescent="0.2">
      <c r="A7383" t="s">
        <v>7220</v>
      </c>
      <c r="B7383" t="s">
        <v>15</v>
      </c>
      <c r="C7383">
        <v>2026</v>
      </c>
      <c r="D7383" t="s">
        <v>7233</v>
      </c>
      <c r="E7383" t="s">
        <v>1091</v>
      </c>
      <c r="F7383" t="s">
        <v>1092</v>
      </c>
      <c r="G7383" t="s">
        <v>2582</v>
      </c>
      <c r="H7383" t="s">
        <v>2583</v>
      </c>
      <c r="I7383" t="s">
        <v>7234</v>
      </c>
      <c r="J7383" t="s">
        <v>7235</v>
      </c>
      <c r="K7383" t="s">
        <v>2579</v>
      </c>
      <c r="L7383" s="1">
        <v>4</v>
      </c>
      <c r="M7383" s="1">
        <v>60</v>
      </c>
      <c r="N7383" s="1">
        <v>0</v>
      </c>
      <c r="O7383" s="1" t="s">
        <v>2580</v>
      </c>
      <c r="P7383" s="1">
        <v>0</v>
      </c>
      <c r="Q7383" s="1">
        <v>0</v>
      </c>
      <c r="R7383" s="1">
        <v>0</v>
      </c>
      <c r="S7383" t="s">
        <v>2584</v>
      </c>
      <c r="T7383" t="str" cm="1">
        <f t="array" ref="T7383">_xlfn.IFS(ISNUMBER(SEARCH("CP02",S7383)),"ราชพฤกษ",ISNUMBER(SEARCH("CP03",S7383)),"บางใหญ่",ISNUMBER(SEARCH("CP04",S7383)),"บางบอน",OR(ISNUMBER(SEARCH("CP",S7383)),ISNUMBER(SEARCH("BTC",D7383))),"340",TRUE,"")</f>
        <v>ราชพฤกษ</v>
      </c>
    </row>
    <row r="7384" spans="1:20" x14ac:dyDescent="0.2">
      <c r="A7384" t="s">
        <v>7220</v>
      </c>
      <c r="B7384" t="s">
        <v>15</v>
      </c>
      <c r="C7384">
        <v>2026</v>
      </c>
      <c r="D7384" t="s">
        <v>7233</v>
      </c>
      <c r="E7384" t="s">
        <v>1553</v>
      </c>
      <c r="F7384" t="s">
        <v>1554</v>
      </c>
      <c r="G7384" t="s">
        <v>2585</v>
      </c>
      <c r="H7384" t="s">
        <v>2586</v>
      </c>
      <c r="I7384" t="s">
        <v>7234</v>
      </c>
      <c r="J7384" t="s">
        <v>7235</v>
      </c>
      <c r="K7384" t="s">
        <v>2579</v>
      </c>
      <c r="L7384" s="1">
        <v>4</v>
      </c>
      <c r="M7384" s="1">
        <v>120</v>
      </c>
      <c r="N7384" s="1">
        <v>0</v>
      </c>
      <c r="O7384" s="1" t="s">
        <v>2580</v>
      </c>
      <c r="P7384" s="1">
        <v>0</v>
      </c>
      <c r="Q7384" s="1">
        <v>0</v>
      </c>
      <c r="R7384" s="1">
        <v>0</v>
      </c>
      <c r="S7384" t="s">
        <v>2587</v>
      </c>
      <c r="T7384" t="str" cm="1">
        <f t="array" ref="T7384">_xlfn.IFS(ISNUMBER(SEARCH("CP02",S7384)),"ราชพฤกษ",ISNUMBER(SEARCH("CP03",S7384)),"บางใหญ่",ISNUMBER(SEARCH("CP04",S7384)),"บางบอน",OR(ISNUMBER(SEARCH("CP",S7384)),ISNUMBER(SEARCH("BTC",D7384))),"340",TRUE,"")</f>
        <v>ราชพฤกษ</v>
      </c>
    </row>
    <row r="7385" spans="1:20" x14ac:dyDescent="0.2">
      <c r="A7385" t="s">
        <v>7220</v>
      </c>
      <c r="B7385" t="s">
        <v>15</v>
      </c>
      <c r="C7385">
        <v>2026</v>
      </c>
      <c r="D7385" t="s">
        <v>7233</v>
      </c>
      <c r="E7385" t="s">
        <v>1547</v>
      </c>
      <c r="F7385" t="s">
        <v>1548</v>
      </c>
      <c r="G7385" t="s">
        <v>2588</v>
      </c>
      <c r="H7385" t="s">
        <v>2586</v>
      </c>
      <c r="I7385" t="s">
        <v>7234</v>
      </c>
      <c r="J7385" t="s">
        <v>7235</v>
      </c>
      <c r="K7385" t="s">
        <v>2579</v>
      </c>
      <c r="L7385" s="1">
        <v>1</v>
      </c>
      <c r="M7385" s="1">
        <v>400</v>
      </c>
      <c r="N7385" s="1">
        <v>0</v>
      </c>
      <c r="O7385" s="1" t="s">
        <v>2580</v>
      </c>
      <c r="P7385" s="1">
        <v>0</v>
      </c>
      <c r="Q7385" s="1">
        <v>0</v>
      </c>
      <c r="R7385" s="1">
        <v>0</v>
      </c>
      <c r="S7385" t="s">
        <v>2587</v>
      </c>
      <c r="T7385" t="str" cm="1">
        <f t="array" ref="T7385">_xlfn.IFS(ISNUMBER(SEARCH("CP02",S7385)),"ราชพฤกษ",ISNUMBER(SEARCH("CP03",S7385)),"บางใหญ่",ISNUMBER(SEARCH("CP04",S7385)),"บางบอน",OR(ISNUMBER(SEARCH("CP",S7385)),ISNUMBER(SEARCH("BTC",D7385))),"340",TRUE,"")</f>
        <v>ราชพฤกษ</v>
      </c>
    </row>
    <row r="7386" spans="1:20" x14ac:dyDescent="0.2">
      <c r="A7386" t="s">
        <v>7220</v>
      </c>
      <c r="B7386" t="s">
        <v>15</v>
      </c>
      <c r="C7386">
        <v>2026</v>
      </c>
      <c r="D7386" t="s">
        <v>7236</v>
      </c>
      <c r="E7386" t="s">
        <v>1523</v>
      </c>
      <c r="F7386" t="s">
        <v>1524</v>
      </c>
      <c r="G7386" t="s">
        <v>2632</v>
      </c>
      <c r="H7386" t="s">
        <v>2586</v>
      </c>
      <c r="I7386" t="s">
        <v>7237</v>
      </c>
      <c r="J7386" t="s">
        <v>7238</v>
      </c>
      <c r="K7386" t="s">
        <v>2579</v>
      </c>
      <c r="L7386" s="1">
        <v>1</v>
      </c>
      <c r="M7386" s="1">
        <v>7590</v>
      </c>
      <c r="N7386" s="1">
        <v>379.5</v>
      </c>
      <c r="O7386" s="1" t="s">
        <v>2580</v>
      </c>
      <c r="P7386" s="1">
        <v>6738.79</v>
      </c>
      <c r="Q7386" s="1">
        <v>471.71</v>
      </c>
      <c r="R7386" s="1">
        <v>7210.5</v>
      </c>
      <c r="S7386" t="s">
        <v>2584</v>
      </c>
      <c r="T7386" t="str" cm="1">
        <f t="array" ref="T7386">_xlfn.IFS(ISNUMBER(SEARCH("CP02",S7386)),"ราชพฤกษ",ISNUMBER(SEARCH("CP03",S7386)),"บางใหญ่",ISNUMBER(SEARCH("CP04",S7386)),"บางบอน",OR(ISNUMBER(SEARCH("CP",S7386)),ISNUMBER(SEARCH("BTC",D7386))),"340",TRUE,"")</f>
        <v>ราชพฤกษ</v>
      </c>
    </row>
    <row r="7387" spans="1:20" x14ac:dyDescent="0.2">
      <c r="A7387" t="s">
        <v>7220</v>
      </c>
      <c r="B7387" t="s">
        <v>15</v>
      </c>
      <c r="C7387">
        <v>2026</v>
      </c>
      <c r="D7387" t="s">
        <v>7236</v>
      </c>
      <c r="E7387" t="s">
        <v>1283</v>
      </c>
      <c r="F7387" t="s">
        <v>1284</v>
      </c>
      <c r="G7387" t="s">
        <v>2632</v>
      </c>
      <c r="H7387" t="s">
        <v>2586</v>
      </c>
      <c r="I7387" t="s">
        <v>7237</v>
      </c>
      <c r="J7387" t="s">
        <v>7238</v>
      </c>
      <c r="K7387" t="s">
        <v>2579</v>
      </c>
      <c r="L7387" s="1">
        <v>1</v>
      </c>
      <c r="M7387" s="1">
        <v>2490</v>
      </c>
      <c r="N7387" s="1">
        <v>124.5</v>
      </c>
      <c r="O7387" s="1" t="s">
        <v>2580</v>
      </c>
      <c r="P7387" s="1">
        <v>2210.75</v>
      </c>
      <c r="Q7387" s="1">
        <v>154.75</v>
      </c>
      <c r="R7387" s="1">
        <v>2365.5</v>
      </c>
      <c r="S7387" t="s">
        <v>2584</v>
      </c>
      <c r="T7387" t="str" cm="1">
        <f t="array" ref="T7387">_xlfn.IFS(ISNUMBER(SEARCH("CP02",S7387)),"ราชพฤกษ",ISNUMBER(SEARCH("CP03",S7387)),"บางใหญ่",ISNUMBER(SEARCH("CP04",S7387)),"บางบอน",OR(ISNUMBER(SEARCH("CP",S7387)),ISNUMBER(SEARCH("BTC",D7387))),"340",TRUE,"")</f>
        <v>ราชพฤกษ</v>
      </c>
    </row>
    <row r="7388" spans="1:20" x14ac:dyDescent="0.2">
      <c r="A7388" t="s">
        <v>7220</v>
      </c>
      <c r="B7388" t="s">
        <v>15</v>
      </c>
      <c r="C7388">
        <v>2026</v>
      </c>
      <c r="D7388" t="s">
        <v>7236</v>
      </c>
      <c r="E7388" t="s">
        <v>2211</v>
      </c>
      <c r="F7388" t="s">
        <v>2212</v>
      </c>
      <c r="G7388" t="s">
        <v>2632</v>
      </c>
      <c r="H7388" t="s">
        <v>2586</v>
      </c>
      <c r="I7388" t="s">
        <v>7237</v>
      </c>
      <c r="J7388" t="s">
        <v>7238</v>
      </c>
      <c r="K7388" t="s">
        <v>2579</v>
      </c>
      <c r="L7388" s="1">
        <v>1</v>
      </c>
      <c r="M7388" s="1">
        <v>8290</v>
      </c>
      <c r="N7388" s="1">
        <v>414.5</v>
      </c>
      <c r="O7388" s="1" t="s">
        <v>2580</v>
      </c>
      <c r="P7388" s="1">
        <v>7360.28</v>
      </c>
      <c r="Q7388" s="1">
        <v>515.22</v>
      </c>
      <c r="R7388" s="1">
        <v>7875.5</v>
      </c>
      <c r="S7388" t="s">
        <v>2584</v>
      </c>
      <c r="T7388" t="str" cm="1">
        <f t="array" ref="T7388">_xlfn.IFS(ISNUMBER(SEARCH("CP02",S7388)),"ราชพฤกษ",ISNUMBER(SEARCH("CP03",S7388)),"บางใหญ่",ISNUMBER(SEARCH("CP04",S7388)),"บางบอน",OR(ISNUMBER(SEARCH("CP",S7388)),ISNUMBER(SEARCH("BTC",D7388))),"340",TRUE,"")</f>
        <v>ราชพฤกษ</v>
      </c>
    </row>
    <row r="7389" spans="1:20" x14ac:dyDescent="0.2">
      <c r="A7389" t="s">
        <v>7220</v>
      </c>
      <c r="B7389" t="s">
        <v>15</v>
      </c>
      <c r="C7389">
        <v>2026</v>
      </c>
      <c r="D7389" t="s">
        <v>7236</v>
      </c>
      <c r="E7389" t="s">
        <v>2425</v>
      </c>
      <c r="F7389" t="s">
        <v>2426</v>
      </c>
      <c r="G7389" t="s">
        <v>2632</v>
      </c>
      <c r="H7389" t="s">
        <v>2586</v>
      </c>
      <c r="I7389" t="s">
        <v>7237</v>
      </c>
      <c r="J7389" t="s">
        <v>7238</v>
      </c>
      <c r="K7389" t="s">
        <v>2579</v>
      </c>
      <c r="L7389" s="1">
        <v>1</v>
      </c>
      <c r="M7389" s="1">
        <v>2790</v>
      </c>
      <c r="N7389" s="1">
        <v>139.5</v>
      </c>
      <c r="O7389" s="1" t="s">
        <v>2580</v>
      </c>
      <c r="P7389" s="1">
        <v>2477.1</v>
      </c>
      <c r="Q7389" s="1">
        <v>173.4</v>
      </c>
      <c r="R7389" s="1">
        <v>2650.5</v>
      </c>
      <c r="S7389" t="s">
        <v>2584</v>
      </c>
      <c r="T7389" t="str" cm="1">
        <f t="array" ref="T7389">_xlfn.IFS(ISNUMBER(SEARCH("CP02",S7389)),"ราชพฤกษ",ISNUMBER(SEARCH("CP03",S7389)),"บางใหญ่",ISNUMBER(SEARCH("CP04",S7389)),"บางบอน",OR(ISNUMBER(SEARCH("CP",S7389)),ISNUMBER(SEARCH("BTC",D7389))),"340",TRUE,"")</f>
        <v>ราชพฤกษ</v>
      </c>
    </row>
    <row r="7390" spans="1:20" x14ac:dyDescent="0.2">
      <c r="A7390" t="s">
        <v>7220</v>
      </c>
      <c r="B7390" t="s">
        <v>15</v>
      </c>
      <c r="C7390">
        <v>2026</v>
      </c>
      <c r="D7390" t="s">
        <v>7236</v>
      </c>
      <c r="E7390" t="s">
        <v>1645</v>
      </c>
      <c r="F7390" t="s">
        <v>1646</v>
      </c>
      <c r="G7390" t="s">
        <v>1536</v>
      </c>
      <c r="H7390" t="s">
        <v>2586</v>
      </c>
      <c r="I7390" t="s">
        <v>7237</v>
      </c>
      <c r="J7390" t="s">
        <v>7238</v>
      </c>
      <c r="K7390" t="s">
        <v>2579</v>
      </c>
      <c r="L7390" s="1">
        <v>1</v>
      </c>
      <c r="M7390" s="1">
        <v>1000</v>
      </c>
      <c r="N7390" s="1">
        <v>0</v>
      </c>
      <c r="O7390" s="1" t="s">
        <v>2580</v>
      </c>
      <c r="P7390" s="1">
        <v>934.58</v>
      </c>
      <c r="Q7390" s="1">
        <v>65.42</v>
      </c>
      <c r="R7390" s="1">
        <v>1000</v>
      </c>
      <c r="S7390" t="s">
        <v>2587</v>
      </c>
      <c r="T7390" t="str" cm="1">
        <f t="array" ref="T7390">_xlfn.IFS(ISNUMBER(SEARCH("CP02",S7390)),"ราชพฤกษ",ISNUMBER(SEARCH("CP03",S7390)),"บางใหญ่",ISNUMBER(SEARCH("CP04",S7390)),"บางบอน",OR(ISNUMBER(SEARCH("CP",S7390)),ISNUMBER(SEARCH("BTC",D7390))),"340",TRUE,"")</f>
        <v>ราชพฤกษ</v>
      </c>
    </row>
    <row r="7391" spans="1:20" x14ac:dyDescent="0.2">
      <c r="A7391" t="s">
        <v>7220</v>
      </c>
      <c r="B7391" t="s">
        <v>15</v>
      </c>
      <c r="C7391">
        <v>2026</v>
      </c>
      <c r="D7391" t="s">
        <v>7236</v>
      </c>
      <c r="E7391" t="s">
        <v>1647</v>
      </c>
      <c r="F7391" t="s">
        <v>1648</v>
      </c>
      <c r="G7391" t="s">
        <v>1536</v>
      </c>
      <c r="H7391" t="s">
        <v>2586</v>
      </c>
      <c r="I7391" t="s">
        <v>7237</v>
      </c>
      <c r="J7391" t="s">
        <v>7238</v>
      </c>
      <c r="K7391" t="s">
        <v>2579</v>
      </c>
      <c r="L7391" s="1">
        <v>6</v>
      </c>
      <c r="M7391" s="1">
        <v>480</v>
      </c>
      <c r="N7391" s="1">
        <v>0</v>
      </c>
      <c r="O7391" s="1" t="s">
        <v>2580</v>
      </c>
      <c r="P7391" s="1">
        <v>2691.59</v>
      </c>
      <c r="Q7391" s="1">
        <v>188.41</v>
      </c>
      <c r="R7391" s="1">
        <v>2880</v>
      </c>
      <c r="S7391" t="s">
        <v>2587</v>
      </c>
      <c r="T7391" t="str" cm="1">
        <f t="array" ref="T7391">_xlfn.IFS(ISNUMBER(SEARCH("CP02",S7391)),"ราชพฤกษ",ISNUMBER(SEARCH("CP03",S7391)),"บางใหญ่",ISNUMBER(SEARCH("CP04",S7391)),"บางบอน",OR(ISNUMBER(SEARCH("CP",S7391)),ISNUMBER(SEARCH("BTC",D7391))),"340",TRUE,"")</f>
        <v>ราชพฤกษ</v>
      </c>
    </row>
    <row r="7392" spans="1:20" x14ac:dyDescent="0.2">
      <c r="A7392" t="s">
        <v>7220</v>
      </c>
      <c r="B7392" t="s">
        <v>15</v>
      </c>
      <c r="C7392">
        <v>2026</v>
      </c>
      <c r="D7392" t="s">
        <v>7239</v>
      </c>
      <c r="E7392" t="s">
        <v>1537</v>
      </c>
      <c r="F7392" t="s">
        <v>1538</v>
      </c>
      <c r="G7392" t="s">
        <v>2585</v>
      </c>
      <c r="H7392" t="s">
        <v>2586</v>
      </c>
      <c r="I7392" t="s">
        <v>7240</v>
      </c>
      <c r="J7392" t="s">
        <v>7241</v>
      </c>
      <c r="K7392" t="s">
        <v>2702</v>
      </c>
      <c r="L7392" s="1">
        <v>4</v>
      </c>
      <c r="M7392" s="1">
        <v>50</v>
      </c>
      <c r="N7392" s="1">
        <v>0</v>
      </c>
      <c r="O7392" s="1" t="s">
        <v>2580</v>
      </c>
      <c r="P7392" s="1">
        <v>186.92</v>
      </c>
      <c r="Q7392" s="1">
        <v>13.08</v>
      </c>
      <c r="R7392" s="1">
        <v>200</v>
      </c>
      <c r="S7392" t="s">
        <v>2605</v>
      </c>
      <c r="T7392" t="str" cm="1">
        <f t="array" ref="T7392">_xlfn.IFS(ISNUMBER(SEARCH("CP02",S7392)),"ราชพฤกษ",ISNUMBER(SEARCH("CP03",S7392)),"บางใหญ่",ISNUMBER(SEARCH("CP04",S7392)),"บางบอน",OR(ISNUMBER(SEARCH("CP",S7392)),ISNUMBER(SEARCH("BTC",D7392))),"340",TRUE,"")</f>
        <v>บางใหญ่</v>
      </c>
    </row>
    <row r="7393" spans="1:20" x14ac:dyDescent="0.2">
      <c r="A7393" t="s">
        <v>7220</v>
      </c>
      <c r="B7393" t="s">
        <v>15</v>
      </c>
      <c r="C7393">
        <v>2026</v>
      </c>
      <c r="D7393" t="s">
        <v>3476</v>
      </c>
      <c r="E7393" t="s">
        <v>541</v>
      </c>
      <c r="F7393" t="s">
        <v>542</v>
      </c>
      <c r="G7393" t="s">
        <v>2582</v>
      </c>
      <c r="H7393" t="s">
        <v>2586</v>
      </c>
      <c r="I7393" t="s">
        <v>7242</v>
      </c>
      <c r="J7393" t="s">
        <v>3478</v>
      </c>
      <c r="K7393" t="s">
        <v>2702</v>
      </c>
      <c r="L7393" s="1">
        <v>1</v>
      </c>
      <c r="M7393" s="1">
        <v>1250</v>
      </c>
      <c r="N7393" s="1">
        <v>0</v>
      </c>
      <c r="O7393" s="1" t="s">
        <v>2580</v>
      </c>
      <c r="P7393" s="1">
        <v>1168.22</v>
      </c>
      <c r="Q7393" s="1">
        <v>81.78</v>
      </c>
      <c r="R7393" s="1">
        <v>1250</v>
      </c>
      <c r="S7393" t="s">
        <v>2605</v>
      </c>
      <c r="T7393" t="str" cm="1">
        <f t="array" ref="T7393">_xlfn.IFS(ISNUMBER(SEARCH("CP02",S7393)),"ราชพฤกษ",ISNUMBER(SEARCH("CP03",S7393)),"บางใหญ่",ISNUMBER(SEARCH("CP04",S7393)),"บางบอน",OR(ISNUMBER(SEARCH("CP",S7393)),ISNUMBER(SEARCH("BTC",D7393))),"340",TRUE,"")</f>
        <v>บางใหญ่</v>
      </c>
    </row>
    <row r="7394" spans="1:20" x14ac:dyDescent="0.2">
      <c r="A7394" t="s">
        <v>7220</v>
      </c>
      <c r="B7394" t="s">
        <v>15</v>
      </c>
      <c r="C7394">
        <v>2026</v>
      </c>
      <c r="D7394" t="s">
        <v>3476</v>
      </c>
      <c r="E7394" t="s">
        <v>107</v>
      </c>
      <c r="F7394" t="s">
        <v>108</v>
      </c>
      <c r="G7394" t="s">
        <v>2582</v>
      </c>
      <c r="H7394" t="s">
        <v>2586</v>
      </c>
      <c r="I7394" t="s">
        <v>7242</v>
      </c>
      <c r="J7394" t="s">
        <v>3478</v>
      </c>
      <c r="K7394" t="s">
        <v>2702</v>
      </c>
      <c r="L7394" s="1">
        <v>1</v>
      </c>
      <c r="M7394" s="1">
        <v>220</v>
      </c>
      <c r="N7394" s="1">
        <v>0</v>
      </c>
      <c r="O7394" s="1" t="s">
        <v>2580</v>
      </c>
      <c r="P7394" s="1">
        <v>205.61</v>
      </c>
      <c r="Q7394" s="1">
        <v>14.39</v>
      </c>
      <c r="R7394" s="1">
        <v>220</v>
      </c>
      <c r="S7394" t="s">
        <v>2605</v>
      </c>
      <c r="T7394" t="str" cm="1">
        <f t="array" ref="T7394">_xlfn.IFS(ISNUMBER(SEARCH("CP02",S7394)),"ราชพฤกษ",ISNUMBER(SEARCH("CP03",S7394)),"บางใหญ่",ISNUMBER(SEARCH("CP04",S7394)),"บางบอน",OR(ISNUMBER(SEARCH("CP",S7394)),ISNUMBER(SEARCH("BTC",D7394))),"340",TRUE,"")</f>
        <v>บางใหญ่</v>
      </c>
    </row>
    <row r="7395" spans="1:20" x14ac:dyDescent="0.2">
      <c r="A7395" t="s">
        <v>7220</v>
      </c>
      <c r="B7395" t="s">
        <v>15</v>
      </c>
      <c r="C7395">
        <v>2026</v>
      </c>
      <c r="D7395" t="s">
        <v>3476</v>
      </c>
      <c r="E7395" t="s">
        <v>1185</v>
      </c>
      <c r="F7395" t="s">
        <v>1186</v>
      </c>
      <c r="G7395" t="s">
        <v>2582</v>
      </c>
      <c r="H7395" t="s">
        <v>2586</v>
      </c>
      <c r="I7395" t="s">
        <v>7242</v>
      </c>
      <c r="J7395" t="s">
        <v>3478</v>
      </c>
      <c r="K7395" t="s">
        <v>2702</v>
      </c>
      <c r="L7395" s="1">
        <v>1</v>
      </c>
      <c r="M7395" s="1">
        <v>20</v>
      </c>
      <c r="N7395" s="1">
        <v>0</v>
      </c>
      <c r="O7395" s="1" t="s">
        <v>2580</v>
      </c>
      <c r="P7395" s="1">
        <v>18.690000000000001</v>
      </c>
      <c r="Q7395" s="1">
        <v>1.31</v>
      </c>
      <c r="R7395" s="1">
        <v>20</v>
      </c>
      <c r="S7395" t="s">
        <v>2605</v>
      </c>
      <c r="T7395" t="str" cm="1">
        <f t="array" ref="T7395">_xlfn.IFS(ISNUMBER(SEARCH("CP02",S7395)),"ราชพฤกษ",ISNUMBER(SEARCH("CP03",S7395)),"บางใหญ่",ISNUMBER(SEARCH("CP04",S7395)),"บางบอน",OR(ISNUMBER(SEARCH("CP",S7395)),ISNUMBER(SEARCH("BTC",D7395))),"340",TRUE,"")</f>
        <v>บางใหญ่</v>
      </c>
    </row>
    <row r="7396" spans="1:20" x14ac:dyDescent="0.2">
      <c r="A7396" t="s">
        <v>7220</v>
      </c>
      <c r="B7396" t="s">
        <v>15</v>
      </c>
      <c r="C7396">
        <v>2026</v>
      </c>
      <c r="D7396" t="s">
        <v>3476</v>
      </c>
      <c r="E7396" t="s">
        <v>1895</v>
      </c>
      <c r="F7396" t="s">
        <v>1896</v>
      </c>
      <c r="G7396" t="s">
        <v>2632</v>
      </c>
      <c r="H7396" t="s">
        <v>2586</v>
      </c>
      <c r="I7396" t="s">
        <v>7242</v>
      </c>
      <c r="J7396" t="s">
        <v>3478</v>
      </c>
      <c r="K7396" t="s">
        <v>2702</v>
      </c>
      <c r="L7396" s="1">
        <v>1</v>
      </c>
      <c r="M7396" s="1">
        <v>1650</v>
      </c>
      <c r="N7396" s="1">
        <v>0</v>
      </c>
      <c r="O7396" s="1" t="s">
        <v>2580</v>
      </c>
      <c r="P7396" s="1">
        <v>1542.06</v>
      </c>
      <c r="Q7396" s="1">
        <v>107.94</v>
      </c>
      <c r="R7396" s="1">
        <v>1650</v>
      </c>
      <c r="S7396" t="s">
        <v>2605</v>
      </c>
      <c r="T7396" t="str" cm="1">
        <f t="array" ref="T7396">_xlfn.IFS(ISNUMBER(SEARCH("CP02",S7396)),"ราชพฤกษ",ISNUMBER(SEARCH("CP03",S7396)),"บางใหญ่",ISNUMBER(SEARCH("CP04",S7396)),"บางบอน",OR(ISNUMBER(SEARCH("CP",S7396)),ISNUMBER(SEARCH("BTC",D7396))),"340",TRUE,"")</f>
        <v>บางใหญ่</v>
      </c>
    </row>
    <row r="7397" spans="1:20" x14ac:dyDescent="0.2">
      <c r="A7397" t="s">
        <v>7220</v>
      </c>
      <c r="B7397" t="s">
        <v>15</v>
      </c>
      <c r="C7397">
        <v>2026</v>
      </c>
      <c r="D7397" t="s">
        <v>3476</v>
      </c>
      <c r="E7397" t="s">
        <v>1613</v>
      </c>
      <c r="F7397" t="s">
        <v>1614</v>
      </c>
      <c r="G7397" t="s">
        <v>1536</v>
      </c>
      <c r="H7397" t="s">
        <v>2586</v>
      </c>
      <c r="I7397" t="s">
        <v>7242</v>
      </c>
      <c r="J7397" t="s">
        <v>3478</v>
      </c>
      <c r="K7397" t="s">
        <v>2702</v>
      </c>
      <c r="L7397" s="1">
        <v>1</v>
      </c>
      <c r="M7397" s="1">
        <v>300</v>
      </c>
      <c r="N7397" s="1">
        <v>0</v>
      </c>
      <c r="O7397" s="1" t="s">
        <v>2580</v>
      </c>
      <c r="P7397" s="1">
        <v>280.37</v>
      </c>
      <c r="Q7397" s="1">
        <v>19.63</v>
      </c>
      <c r="R7397" s="1">
        <v>300</v>
      </c>
      <c r="S7397" t="s">
        <v>2606</v>
      </c>
      <c r="T7397" t="str" cm="1">
        <f t="array" ref="T7397">_xlfn.IFS(ISNUMBER(SEARCH("CP02",S7397)),"ราชพฤกษ",ISNUMBER(SEARCH("CP03",S7397)),"บางใหญ่",ISNUMBER(SEARCH("CP04",S7397)),"บางบอน",OR(ISNUMBER(SEARCH("CP",S7397)),ISNUMBER(SEARCH("BTC",D7397))),"340",TRUE,"")</f>
        <v>บางใหญ่</v>
      </c>
    </row>
    <row r="7398" spans="1:20" x14ac:dyDescent="0.2">
      <c r="A7398" t="s">
        <v>7220</v>
      </c>
      <c r="B7398" t="s">
        <v>15</v>
      </c>
      <c r="C7398">
        <v>2026</v>
      </c>
      <c r="D7398" t="s">
        <v>3476</v>
      </c>
      <c r="E7398" t="s">
        <v>1193</v>
      </c>
      <c r="F7398" t="s">
        <v>1194</v>
      </c>
      <c r="G7398" t="s">
        <v>2582</v>
      </c>
      <c r="H7398" t="s">
        <v>2586</v>
      </c>
      <c r="I7398" t="s">
        <v>7242</v>
      </c>
      <c r="J7398" t="s">
        <v>3478</v>
      </c>
      <c r="K7398" t="s">
        <v>2702</v>
      </c>
      <c r="L7398" s="1">
        <v>1</v>
      </c>
      <c r="M7398" s="1">
        <v>100</v>
      </c>
      <c r="N7398" s="1">
        <v>0</v>
      </c>
      <c r="O7398" s="1" t="s">
        <v>2580</v>
      </c>
      <c r="P7398" s="1">
        <v>93.46</v>
      </c>
      <c r="Q7398" s="1">
        <v>6.54</v>
      </c>
      <c r="R7398" s="1">
        <v>100</v>
      </c>
      <c r="S7398" t="s">
        <v>2605</v>
      </c>
      <c r="T7398" t="str" cm="1">
        <f t="array" ref="T7398">_xlfn.IFS(ISNUMBER(SEARCH("CP02",S7398)),"ราชพฤกษ",ISNUMBER(SEARCH("CP03",S7398)),"บางใหญ่",ISNUMBER(SEARCH("CP04",S7398)),"บางบอน",OR(ISNUMBER(SEARCH("CP",S7398)),ISNUMBER(SEARCH("BTC",D7398))),"340",TRUE,"")</f>
        <v>บางใหญ่</v>
      </c>
    </row>
    <row r="7399" spans="1:20" x14ac:dyDescent="0.2">
      <c r="A7399" t="s">
        <v>7220</v>
      </c>
      <c r="B7399" t="s">
        <v>15</v>
      </c>
      <c r="C7399">
        <v>2026</v>
      </c>
      <c r="D7399" t="s">
        <v>7243</v>
      </c>
      <c r="E7399" t="s">
        <v>653</v>
      </c>
      <c r="F7399" t="s">
        <v>654</v>
      </c>
      <c r="G7399" t="s">
        <v>2575</v>
      </c>
      <c r="H7399" t="s">
        <v>2576</v>
      </c>
      <c r="I7399" t="s">
        <v>7244</v>
      </c>
      <c r="J7399" t="s">
        <v>7245</v>
      </c>
      <c r="K7399" t="s">
        <v>2702</v>
      </c>
      <c r="L7399" s="1">
        <v>4</v>
      </c>
      <c r="M7399" s="1">
        <v>2700</v>
      </c>
      <c r="N7399" s="1">
        <v>2700</v>
      </c>
      <c r="O7399" s="1" t="s">
        <v>2580</v>
      </c>
      <c r="P7399" s="1">
        <v>7570.09</v>
      </c>
      <c r="Q7399" s="1">
        <v>529.91</v>
      </c>
      <c r="R7399" s="1">
        <v>8100</v>
      </c>
      <c r="S7399" t="s">
        <v>6070</v>
      </c>
      <c r="T7399" t="str" cm="1">
        <f t="array" ref="T7399">_xlfn.IFS(ISNUMBER(SEARCH("CP02",S7399)),"ราชพฤกษ",ISNUMBER(SEARCH("CP03",S7399)),"บางใหญ่",ISNUMBER(SEARCH("CP04",S7399)),"บางบอน",OR(ISNUMBER(SEARCH("CP",S7399)),ISNUMBER(SEARCH("BTC",D7399))),"340",TRUE,"")</f>
        <v>บางใหญ่</v>
      </c>
    </row>
    <row r="7400" spans="1:20" x14ac:dyDescent="0.2">
      <c r="A7400" t="s">
        <v>7220</v>
      </c>
      <c r="B7400" t="s">
        <v>15</v>
      </c>
      <c r="C7400">
        <v>2026</v>
      </c>
      <c r="D7400" t="s">
        <v>7243</v>
      </c>
      <c r="E7400" t="s">
        <v>1091</v>
      </c>
      <c r="F7400" t="s">
        <v>1092</v>
      </c>
      <c r="G7400" t="s">
        <v>2582</v>
      </c>
      <c r="H7400" t="s">
        <v>2583</v>
      </c>
      <c r="I7400" t="s">
        <v>7244</v>
      </c>
      <c r="J7400" t="s">
        <v>7245</v>
      </c>
      <c r="K7400" t="s">
        <v>2702</v>
      </c>
      <c r="L7400" s="1">
        <v>4</v>
      </c>
      <c r="M7400" s="1">
        <v>60</v>
      </c>
      <c r="N7400" s="1">
        <v>0</v>
      </c>
      <c r="O7400" s="1" t="s">
        <v>2580</v>
      </c>
      <c r="P7400" s="1">
        <v>0</v>
      </c>
      <c r="Q7400" s="1">
        <v>0</v>
      </c>
      <c r="R7400" s="1">
        <v>0</v>
      </c>
      <c r="S7400" t="s">
        <v>2605</v>
      </c>
      <c r="T7400" t="str" cm="1">
        <f t="array" ref="T7400">_xlfn.IFS(ISNUMBER(SEARCH("CP02",S7400)),"ราชพฤกษ",ISNUMBER(SEARCH("CP03",S7400)),"บางใหญ่",ISNUMBER(SEARCH("CP04",S7400)),"บางบอน",OR(ISNUMBER(SEARCH("CP",S7400)),ISNUMBER(SEARCH("BTC",D7400))),"340",TRUE,"")</f>
        <v>บางใหญ่</v>
      </c>
    </row>
    <row r="7401" spans="1:20" x14ac:dyDescent="0.2">
      <c r="A7401" t="s">
        <v>7220</v>
      </c>
      <c r="B7401" t="s">
        <v>15</v>
      </c>
      <c r="C7401">
        <v>2026</v>
      </c>
      <c r="D7401" t="s">
        <v>7243</v>
      </c>
      <c r="E7401" t="s">
        <v>1553</v>
      </c>
      <c r="F7401" t="s">
        <v>1554</v>
      </c>
      <c r="G7401" t="s">
        <v>2585</v>
      </c>
      <c r="H7401" t="s">
        <v>2586</v>
      </c>
      <c r="I7401" t="s">
        <v>7244</v>
      </c>
      <c r="J7401" t="s">
        <v>7245</v>
      </c>
      <c r="K7401" t="s">
        <v>2702</v>
      </c>
      <c r="L7401" s="1">
        <v>4</v>
      </c>
      <c r="M7401" s="1">
        <v>120</v>
      </c>
      <c r="N7401" s="1">
        <v>0</v>
      </c>
      <c r="O7401" s="1" t="s">
        <v>2580</v>
      </c>
      <c r="P7401" s="1">
        <v>0</v>
      </c>
      <c r="Q7401" s="1">
        <v>0</v>
      </c>
      <c r="R7401" s="1">
        <v>0</v>
      </c>
      <c r="S7401" t="s">
        <v>2606</v>
      </c>
      <c r="T7401" t="str" cm="1">
        <f t="array" ref="T7401">_xlfn.IFS(ISNUMBER(SEARCH("CP02",S7401)),"ราชพฤกษ",ISNUMBER(SEARCH("CP03",S7401)),"บางใหญ่",ISNUMBER(SEARCH("CP04",S7401)),"บางบอน",OR(ISNUMBER(SEARCH("CP",S7401)),ISNUMBER(SEARCH("BTC",D7401))),"340",TRUE,"")</f>
        <v>บางใหญ่</v>
      </c>
    </row>
    <row r="7402" spans="1:20" x14ac:dyDescent="0.2">
      <c r="A7402" t="s">
        <v>7220</v>
      </c>
      <c r="B7402" t="s">
        <v>15</v>
      </c>
      <c r="C7402">
        <v>2026</v>
      </c>
      <c r="D7402" t="s">
        <v>7243</v>
      </c>
      <c r="E7402" t="s">
        <v>1547</v>
      </c>
      <c r="F7402" t="s">
        <v>1548</v>
      </c>
      <c r="G7402" t="s">
        <v>2588</v>
      </c>
      <c r="H7402" t="s">
        <v>2586</v>
      </c>
      <c r="I7402" t="s">
        <v>7244</v>
      </c>
      <c r="J7402" t="s">
        <v>7245</v>
      </c>
      <c r="K7402" t="s">
        <v>2702</v>
      </c>
      <c r="L7402" s="1">
        <v>1</v>
      </c>
      <c r="M7402" s="1">
        <v>400</v>
      </c>
      <c r="N7402" s="1">
        <v>0</v>
      </c>
      <c r="O7402" s="1" t="s">
        <v>2580</v>
      </c>
      <c r="P7402" s="1">
        <v>0</v>
      </c>
      <c r="Q7402" s="1">
        <v>0</v>
      </c>
      <c r="R7402" s="1">
        <v>0</v>
      </c>
      <c r="S7402" t="s">
        <v>2606</v>
      </c>
      <c r="T7402" t="str" cm="1">
        <f t="array" ref="T7402">_xlfn.IFS(ISNUMBER(SEARCH("CP02",S7402)),"ราชพฤกษ",ISNUMBER(SEARCH("CP03",S7402)),"บางใหญ่",ISNUMBER(SEARCH("CP04",S7402)),"บางบอน",OR(ISNUMBER(SEARCH("CP",S7402)),ISNUMBER(SEARCH("BTC",D7402))),"340",TRUE,"")</f>
        <v>บางใหญ่</v>
      </c>
    </row>
    <row r="7403" spans="1:20" x14ac:dyDescent="0.2">
      <c r="A7403" t="s">
        <v>7220</v>
      </c>
      <c r="B7403" t="s">
        <v>15</v>
      </c>
      <c r="C7403">
        <v>2026</v>
      </c>
      <c r="D7403" t="s">
        <v>7243</v>
      </c>
      <c r="E7403" t="s">
        <v>507</v>
      </c>
      <c r="F7403" t="s">
        <v>508</v>
      </c>
      <c r="G7403" t="s">
        <v>2582</v>
      </c>
      <c r="H7403" t="s">
        <v>2586</v>
      </c>
      <c r="I7403" t="s">
        <v>7244</v>
      </c>
      <c r="J7403" t="s">
        <v>7245</v>
      </c>
      <c r="K7403" t="s">
        <v>2702</v>
      </c>
      <c r="L7403" s="1">
        <v>4</v>
      </c>
      <c r="M7403" s="1">
        <v>420</v>
      </c>
      <c r="N7403" s="1">
        <v>0</v>
      </c>
      <c r="O7403" s="1" t="s">
        <v>2580</v>
      </c>
      <c r="P7403" s="1">
        <v>1570.09</v>
      </c>
      <c r="Q7403" s="1">
        <v>109.91</v>
      </c>
      <c r="R7403" s="1">
        <v>1680</v>
      </c>
      <c r="S7403" t="s">
        <v>2605</v>
      </c>
      <c r="T7403" t="str" cm="1">
        <f t="array" ref="T7403">_xlfn.IFS(ISNUMBER(SEARCH("CP02",S7403)),"ราชพฤกษ",ISNUMBER(SEARCH("CP03",S7403)),"บางใหญ่",ISNUMBER(SEARCH("CP04",S7403)),"บางบอน",OR(ISNUMBER(SEARCH("CP",S7403)),ISNUMBER(SEARCH("BTC",D7403))),"340",TRUE,"")</f>
        <v>บางใหญ่</v>
      </c>
    </row>
    <row r="7404" spans="1:20" x14ac:dyDescent="0.2">
      <c r="A7404" t="s">
        <v>7220</v>
      </c>
      <c r="B7404" t="s">
        <v>15</v>
      </c>
      <c r="C7404">
        <v>2026</v>
      </c>
      <c r="D7404" t="s">
        <v>7243</v>
      </c>
      <c r="E7404" t="s">
        <v>107</v>
      </c>
      <c r="F7404" t="s">
        <v>108</v>
      </c>
      <c r="G7404" t="s">
        <v>2582</v>
      </c>
      <c r="H7404" t="s">
        <v>2586</v>
      </c>
      <c r="I7404" t="s">
        <v>7244</v>
      </c>
      <c r="J7404" t="s">
        <v>7245</v>
      </c>
      <c r="K7404" t="s">
        <v>2702</v>
      </c>
      <c r="L7404" s="1">
        <v>1</v>
      </c>
      <c r="M7404" s="1">
        <v>220</v>
      </c>
      <c r="N7404" s="1">
        <v>0</v>
      </c>
      <c r="O7404" s="1" t="s">
        <v>2580</v>
      </c>
      <c r="P7404" s="1">
        <v>205.61</v>
      </c>
      <c r="Q7404" s="1">
        <v>14.39</v>
      </c>
      <c r="R7404" s="1">
        <v>220</v>
      </c>
      <c r="S7404" t="s">
        <v>2605</v>
      </c>
      <c r="T7404" t="str" cm="1">
        <f t="array" ref="T7404">_xlfn.IFS(ISNUMBER(SEARCH("CP02",S7404)),"ราชพฤกษ",ISNUMBER(SEARCH("CP03",S7404)),"บางใหญ่",ISNUMBER(SEARCH("CP04",S7404)),"บางบอน",OR(ISNUMBER(SEARCH("CP",S7404)),ISNUMBER(SEARCH("BTC",D7404))),"340",TRUE,"")</f>
        <v>บางใหญ่</v>
      </c>
    </row>
    <row r="7405" spans="1:20" x14ac:dyDescent="0.2">
      <c r="A7405" t="s">
        <v>7220</v>
      </c>
      <c r="B7405" t="s">
        <v>15</v>
      </c>
      <c r="C7405">
        <v>2026</v>
      </c>
      <c r="D7405" t="s">
        <v>7243</v>
      </c>
      <c r="E7405" t="s">
        <v>1185</v>
      </c>
      <c r="F7405" t="s">
        <v>1186</v>
      </c>
      <c r="G7405" t="s">
        <v>2582</v>
      </c>
      <c r="H7405" t="s">
        <v>2586</v>
      </c>
      <c r="I7405" t="s">
        <v>7244</v>
      </c>
      <c r="J7405" t="s">
        <v>7245</v>
      </c>
      <c r="K7405" t="s">
        <v>2702</v>
      </c>
      <c r="L7405" s="1">
        <v>1</v>
      </c>
      <c r="M7405" s="1">
        <v>20</v>
      </c>
      <c r="N7405" s="1">
        <v>0</v>
      </c>
      <c r="O7405" s="1" t="s">
        <v>2580</v>
      </c>
      <c r="P7405" s="1">
        <v>18.690000000000001</v>
      </c>
      <c r="Q7405" s="1">
        <v>1.31</v>
      </c>
      <c r="R7405" s="1">
        <v>20</v>
      </c>
      <c r="S7405" t="s">
        <v>2605</v>
      </c>
      <c r="T7405" t="str" cm="1">
        <f t="array" ref="T7405">_xlfn.IFS(ISNUMBER(SEARCH("CP02",S7405)),"ราชพฤกษ",ISNUMBER(SEARCH("CP03",S7405)),"บางใหญ่",ISNUMBER(SEARCH("CP04",S7405)),"บางบอน",OR(ISNUMBER(SEARCH("CP",S7405)),ISNUMBER(SEARCH("BTC",D7405))),"340",TRUE,"")</f>
        <v>บางใหญ่</v>
      </c>
    </row>
    <row r="7406" spans="1:20" x14ac:dyDescent="0.2">
      <c r="A7406" t="s">
        <v>7220</v>
      </c>
      <c r="B7406" t="s">
        <v>15</v>
      </c>
      <c r="C7406">
        <v>2026</v>
      </c>
      <c r="D7406" t="s">
        <v>7243</v>
      </c>
      <c r="E7406" t="s">
        <v>1157</v>
      </c>
      <c r="F7406" t="s">
        <v>1158</v>
      </c>
      <c r="G7406" t="s">
        <v>2582</v>
      </c>
      <c r="H7406" t="s">
        <v>2586</v>
      </c>
      <c r="I7406" t="s">
        <v>7244</v>
      </c>
      <c r="J7406" t="s">
        <v>7245</v>
      </c>
      <c r="K7406" t="s">
        <v>2702</v>
      </c>
      <c r="L7406" s="1">
        <v>1</v>
      </c>
      <c r="M7406" s="1">
        <v>400</v>
      </c>
      <c r="N7406" s="1">
        <v>0</v>
      </c>
      <c r="O7406" s="1" t="s">
        <v>2580</v>
      </c>
      <c r="P7406" s="1">
        <v>373.83</v>
      </c>
      <c r="Q7406" s="1">
        <v>26.17</v>
      </c>
      <c r="R7406" s="1">
        <v>400</v>
      </c>
      <c r="S7406" t="s">
        <v>2605</v>
      </c>
      <c r="T7406" t="str" cm="1">
        <f t="array" ref="T7406">_xlfn.IFS(ISNUMBER(SEARCH("CP02",S7406)),"ราชพฤกษ",ISNUMBER(SEARCH("CP03",S7406)),"บางใหญ่",ISNUMBER(SEARCH("CP04",S7406)),"บางบอน",OR(ISNUMBER(SEARCH("CP",S7406)),ISNUMBER(SEARCH("BTC",D7406))),"340",TRUE,"")</f>
        <v>บางใหญ่</v>
      </c>
    </row>
    <row r="7407" spans="1:20" x14ac:dyDescent="0.2">
      <c r="A7407" t="s">
        <v>7220</v>
      </c>
      <c r="B7407" t="s">
        <v>15</v>
      </c>
      <c r="C7407">
        <v>2026</v>
      </c>
      <c r="D7407" t="s">
        <v>7243</v>
      </c>
      <c r="E7407" t="s">
        <v>1993</v>
      </c>
      <c r="F7407" t="s">
        <v>1994</v>
      </c>
      <c r="G7407" t="s">
        <v>2582</v>
      </c>
      <c r="H7407" t="s">
        <v>2586</v>
      </c>
      <c r="I7407" t="s">
        <v>7244</v>
      </c>
      <c r="J7407" t="s">
        <v>7245</v>
      </c>
      <c r="K7407" t="s">
        <v>2702</v>
      </c>
      <c r="L7407" s="1">
        <v>1</v>
      </c>
      <c r="M7407" s="1">
        <v>595</v>
      </c>
      <c r="N7407" s="1">
        <v>0</v>
      </c>
      <c r="O7407" s="1" t="s">
        <v>2580</v>
      </c>
      <c r="P7407" s="1">
        <v>556.07000000000005</v>
      </c>
      <c r="Q7407" s="1">
        <v>38.93</v>
      </c>
      <c r="R7407" s="1">
        <v>595</v>
      </c>
      <c r="S7407" t="s">
        <v>2605</v>
      </c>
      <c r="T7407" t="str" cm="1">
        <f t="array" ref="T7407">_xlfn.IFS(ISNUMBER(SEARCH("CP02",S7407)),"ราชพฤกษ",ISNUMBER(SEARCH("CP03",S7407)),"บางใหญ่",ISNUMBER(SEARCH("CP04",S7407)),"บางบอน",OR(ISNUMBER(SEARCH("CP",S7407)),ISNUMBER(SEARCH("BTC",D7407))),"340",TRUE,"")</f>
        <v>บางใหญ่</v>
      </c>
    </row>
    <row r="7408" spans="1:20" x14ac:dyDescent="0.2">
      <c r="A7408" t="s">
        <v>7220</v>
      </c>
      <c r="B7408" t="s">
        <v>15</v>
      </c>
      <c r="C7408">
        <v>2026</v>
      </c>
      <c r="D7408" t="s">
        <v>7246</v>
      </c>
      <c r="E7408" t="s">
        <v>675</v>
      </c>
      <c r="F7408" t="s">
        <v>676</v>
      </c>
      <c r="G7408" t="s">
        <v>2575</v>
      </c>
      <c r="H7408" t="s">
        <v>2576</v>
      </c>
      <c r="I7408" t="s">
        <v>7247</v>
      </c>
      <c r="J7408" t="s">
        <v>7248</v>
      </c>
      <c r="K7408" t="s">
        <v>2702</v>
      </c>
      <c r="L7408" s="1">
        <v>4</v>
      </c>
      <c r="M7408" s="1">
        <v>2850</v>
      </c>
      <c r="N7408" s="1">
        <v>2850</v>
      </c>
      <c r="O7408" s="1" t="s">
        <v>2580</v>
      </c>
      <c r="P7408" s="1">
        <v>7990.65</v>
      </c>
      <c r="Q7408" s="1">
        <v>559.35</v>
      </c>
      <c r="R7408" s="1">
        <v>8550</v>
      </c>
      <c r="S7408" t="s">
        <v>2956</v>
      </c>
      <c r="T7408" t="str" cm="1">
        <f t="array" ref="T7408">_xlfn.IFS(ISNUMBER(SEARCH("CP02",S7408)),"ราชพฤกษ",ISNUMBER(SEARCH("CP03",S7408)),"บางใหญ่",ISNUMBER(SEARCH("CP04",S7408)),"บางบอน",OR(ISNUMBER(SEARCH("CP",S7408)),ISNUMBER(SEARCH("BTC",D7408))),"340",TRUE,"")</f>
        <v>บางใหญ่</v>
      </c>
    </row>
    <row r="7409" spans="1:20" x14ac:dyDescent="0.2">
      <c r="A7409" t="s">
        <v>7220</v>
      </c>
      <c r="B7409" t="s">
        <v>15</v>
      </c>
      <c r="C7409">
        <v>2026</v>
      </c>
      <c r="D7409" t="s">
        <v>7246</v>
      </c>
      <c r="E7409" t="s">
        <v>1091</v>
      </c>
      <c r="F7409" t="s">
        <v>1092</v>
      </c>
      <c r="G7409" t="s">
        <v>2582</v>
      </c>
      <c r="H7409" t="s">
        <v>2583</v>
      </c>
      <c r="I7409" t="s">
        <v>7247</v>
      </c>
      <c r="J7409" t="s">
        <v>7248</v>
      </c>
      <c r="K7409" t="s">
        <v>2702</v>
      </c>
      <c r="L7409" s="1">
        <v>4</v>
      </c>
      <c r="M7409" s="1">
        <v>60</v>
      </c>
      <c r="N7409" s="1">
        <v>0</v>
      </c>
      <c r="O7409" s="1" t="s">
        <v>2580</v>
      </c>
      <c r="P7409" s="1">
        <v>0</v>
      </c>
      <c r="Q7409" s="1">
        <v>0</v>
      </c>
      <c r="R7409" s="1">
        <v>0</v>
      </c>
      <c r="S7409" t="s">
        <v>2605</v>
      </c>
      <c r="T7409" t="str" cm="1">
        <f t="array" ref="T7409">_xlfn.IFS(ISNUMBER(SEARCH("CP02",S7409)),"ราชพฤกษ",ISNUMBER(SEARCH("CP03",S7409)),"บางใหญ่",ISNUMBER(SEARCH("CP04",S7409)),"บางบอน",OR(ISNUMBER(SEARCH("CP",S7409)),ISNUMBER(SEARCH("BTC",D7409))),"340",TRUE,"")</f>
        <v>บางใหญ่</v>
      </c>
    </row>
    <row r="7410" spans="1:20" x14ac:dyDescent="0.2">
      <c r="A7410" t="s">
        <v>7220</v>
      </c>
      <c r="B7410" t="s">
        <v>15</v>
      </c>
      <c r="C7410">
        <v>2026</v>
      </c>
      <c r="D7410" t="s">
        <v>7246</v>
      </c>
      <c r="E7410" t="s">
        <v>1553</v>
      </c>
      <c r="F7410" t="s">
        <v>1554</v>
      </c>
      <c r="G7410" t="s">
        <v>2585</v>
      </c>
      <c r="H7410" t="s">
        <v>2586</v>
      </c>
      <c r="I7410" t="s">
        <v>7247</v>
      </c>
      <c r="J7410" t="s">
        <v>7248</v>
      </c>
      <c r="K7410" t="s">
        <v>2702</v>
      </c>
      <c r="L7410" s="1">
        <v>4</v>
      </c>
      <c r="M7410" s="1">
        <v>120</v>
      </c>
      <c r="N7410" s="1">
        <v>0</v>
      </c>
      <c r="O7410" s="1" t="s">
        <v>2580</v>
      </c>
      <c r="P7410" s="1">
        <v>0</v>
      </c>
      <c r="Q7410" s="1">
        <v>0</v>
      </c>
      <c r="R7410" s="1">
        <v>0</v>
      </c>
      <c r="S7410" t="s">
        <v>2606</v>
      </c>
      <c r="T7410" t="str" cm="1">
        <f t="array" ref="T7410">_xlfn.IFS(ISNUMBER(SEARCH("CP02",S7410)),"ราชพฤกษ",ISNUMBER(SEARCH("CP03",S7410)),"บางใหญ่",ISNUMBER(SEARCH("CP04",S7410)),"บางบอน",OR(ISNUMBER(SEARCH("CP",S7410)),ISNUMBER(SEARCH("BTC",D7410))),"340",TRUE,"")</f>
        <v>บางใหญ่</v>
      </c>
    </row>
    <row r="7411" spans="1:20" x14ac:dyDescent="0.2">
      <c r="A7411" t="s">
        <v>7220</v>
      </c>
      <c r="B7411" t="s">
        <v>15</v>
      </c>
      <c r="C7411">
        <v>2026</v>
      </c>
      <c r="D7411" t="s">
        <v>7246</v>
      </c>
      <c r="E7411" t="s">
        <v>1547</v>
      </c>
      <c r="F7411" t="s">
        <v>1548</v>
      </c>
      <c r="G7411" t="s">
        <v>2588</v>
      </c>
      <c r="H7411" t="s">
        <v>2586</v>
      </c>
      <c r="I7411" t="s">
        <v>7247</v>
      </c>
      <c r="J7411" t="s">
        <v>7248</v>
      </c>
      <c r="K7411" t="s">
        <v>2702</v>
      </c>
      <c r="L7411" s="1">
        <v>1</v>
      </c>
      <c r="M7411" s="1">
        <v>400</v>
      </c>
      <c r="N7411" s="1">
        <v>0</v>
      </c>
      <c r="O7411" s="1" t="s">
        <v>2580</v>
      </c>
      <c r="P7411" s="1">
        <v>0</v>
      </c>
      <c r="Q7411" s="1">
        <v>0</v>
      </c>
      <c r="R7411" s="1">
        <v>0</v>
      </c>
      <c r="S7411" t="s">
        <v>2606</v>
      </c>
      <c r="T7411" t="str" cm="1">
        <f t="array" ref="T7411">_xlfn.IFS(ISNUMBER(SEARCH("CP02",S7411)),"ราชพฤกษ",ISNUMBER(SEARCH("CP03",S7411)),"บางใหญ่",ISNUMBER(SEARCH("CP04",S7411)),"บางบอน",OR(ISNUMBER(SEARCH("CP",S7411)),ISNUMBER(SEARCH("BTC",D7411))),"340",TRUE,"")</f>
        <v>บางใหญ่</v>
      </c>
    </row>
    <row r="7412" spans="1:20" x14ac:dyDescent="0.2">
      <c r="A7412" t="s">
        <v>7220</v>
      </c>
      <c r="B7412" t="s">
        <v>15</v>
      </c>
      <c r="C7412">
        <v>2026</v>
      </c>
      <c r="D7412" t="s">
        <v>2646</v>
      </c>
      <c r="E7412" t="s">
        <v>525</v>
      </c>
      <c r="F7412" t="s">
        <v>526</v>
      </c>
      <c r="G7412" t="s">
        <v>2582</v>
      </c>
      <c r="H7412" t="s">
        <v>2586</v>
      </c>
      <c r="I7412" t="s">
        <v>7249</v>
      </c>
      <c r="J7412" t="s">
        <v>2648</v>
      </c>
      <c r="K7412" t="s">
        <v>2893</v>
      </c>
      <c r="L7412" s="1">
        <v>1</v>
      </c>
      <c r="M7412" s="1">
        <v>1150</v>
      </c>
      <c r="N7412" s="1">
        <v>0</v>
      </c>
      <c r="O7412" s="1" t="s">
        <v>2580</v>
      </c>
      <c r="P7412" s="1">
        <v>1074.77</v>
      </c>
      <c r="Q7412" s="1">
        <v>75.23</v>
      </c>
      <c r="R7412" s="1">
        <v>1150</v>
      </c>
      <c r="S7412" t="s">
        <v>2605</v>
      </c>
      <c r="T7412" t="str" cm="1">
        <f t="array" ref="T7412">_xlfn.IFS(ISNUMBER(SEARCH("CP02",S7412)),"ราชพฤกษ",ISNUMBER(SEARCH("CP03",S7412)),"บางใหญ่",ISNUMBER(SEARCH("CP04",S7412)),"บางบอน",OR(ISNUMBER(SEARCH("CP",S7412)),ISNUMBER(SEARCH("BTC",D7412))),"340",TRUE,"")</f>
        <v>บางใหญ่</v>
      </c>
    </row>
    <row r="7413" spans="1:20" x14ac:dyDescent="0.2">
      <c r="A7413" t="s">
        <v>7220</v>
      </c>
      <c r="B7413" t="s">
        <v>15</v>
      </c>
      <c r="C7413">
        <v>2026</v>
      </c>
      <c r="D7413" t="s">
        <v>2646</v>
      </c>
      <c r="E7413" t="s">
        <v>523</v>
      </c>
      <c r="F7413" t="s">
        <v>524</v>
      </c>
      <c r="G7413" t="s">
        <v>2582</v>
      </c>
      <c r="H7413" t="s">
        <v>2586</v>
      </c>
      <c r="I7413" t="s">
        <v>7249</v>
      </c>
      <c r="J7413" t="s">
        <v>2648</v>
      </c>
      <c r="K7413" t="s">
        <v>2893</v>
      </c>
      <c r="L7413" s="1">
        <v>1</v>
      </c>
      <c r="M7413" s="1">
        <v>175</v>
      </c>
      <c r="N7413" s="1">
        <v>0</v>
      </c>
      <c r="O7413" s="1" t="s">
        <v>2580</v>
      </c>
      <c r="P7413" s="1">
        <v>0</v>
      </c>
      <c r="Q7413" s="1">
        <v>0</v>
      </c>
      <c r="R7413" s="1">
        <v>0</v>
      </c>
      <c r="S7413" t="s">
        <v>2605</v>
      </c>
      <c r="T7413" t="str" cm="1">
        <f t="array" ref="T7413">_xlfn.IFS(ISNUMBER(SEARCH("CP02",S7413)),"ราชพฤกษ",ISNUMBER(SEARCH("CP03",S7413)),"บางใหญ่",ISNUMBER(SEARCH("CP04",S7413)),"บางบอน",OR(ISNUMBER(SEARCH("CP",S7413)),ISNUMBER(SEARCH("BTC",D7413))),"340",TRUE,"")</f>
        <v>บางใหญ่</v>
      </c>
    </row>
    <row r="7414" spans="1:20" x14ac:dyDescent="0.2">
      <c r="A7414" t="s">
        <v>7220</v>
      </c>
      <c r="B7414" t="s">
        <v>15</v>
      </c>
      <c r="C7414">
        <v>2026</v>
      </c>
      <c r="D7414" t="s">
        <v>2646</v>
      </c>
      <c r="E7414" t="s">
        <v>157</v>
      </c>
      <c r="F7414" t="s">
        <v>158</v>
      </c>
      <c r="G7414" t="s">
        <v>2582</v>
      </c>
      <c r="H7414" t="s">
        <v>2586</v>
      </c>
      <c r="I7414" t="s">
        <v>7249</v>
      </c>
      <c r="J7414" t="s">
        <v>2648</v>
      </c>
      <c r="K7414" t="s">
        <v>2893</v>
      </c>
      <c r="L7414" s="1">
        <v>1</v>
      </c>
      <c r="M7414" s="1">
        <v>330</v>
      </c>
      <c r="N7414" s="1">
        <v>0</v>
      </c>
      <c r="O7414" s="1" t="s">
        <v>2580</v>
      </c>
      <c r="P7414" s="1">
        <v>0</v>
      </c>
      <c r="Q7414" s="1">
        <v>0</v>
      </c>
      <c r="R7414" s="1">
        <v>0</v>
      </c>
      <c r="S7414" t="s">
        <v>2605</v>
      </c>
      <c r="T7414" t="str" cm="1">
        <f t="array" ref="T7414">_xlfn.IFS(ISNUMBER(SEARCH("CP02",S7414)),"ราชพฤกษ",ISNUMBER(SEARCH("CP03",S7414)),"บางใหญ่",ISNUMBER(SEARCH("CP04",S7414)),"บางบอน",OR(ISNUMBER(SEARCH("CP",S7414)),ISNUMBER(SEARCH("BTC",D7414))),"340",TRUE,"")</f>
        <v>บางใหญ่</v>
      </c>
    </row>
    <row r="7415" spans="1:20" x14ac:dyDescent="0.2">
      <c r="A7415" t="s">
        <v>7220</v>
      </c>
      <c r="B7415" t="s">
        <v>15</v>
      </c>
      <c r="C7415">
        <v>2026</v>
      </c>
      <c r="D7415" t="s">
        <v>2646</v>
      </c>
      <c r="E7415" t="s">
        <v>1187</v>
      </c>
      <c r="F7415" t="s">
        <v>1188</v>
      </c>
      <c r="G7415" t="s">
        <v>2582</v>
      </c>
      <c r="H7415" t="s">
        <v>2586</v>
      </c>
      <c r="I7415" t="s">
        <v>7249</v>
      </c>
      <c r="J7415" t="s">
        <v>2648</v>
      </c>
      <c r="K7415" t="s">
        <v>2893</v>
      </c>
      <c r="L7415" s="1">
        <v>1</v>
      </c>
      <c r="M7415" s="1">
        <v>20</v>
      </c>
      <c r="N7415" s="1">
        <v>0</v>
      </c>
      <c r="O7415" s="1" t="s">
        <v>2580</v>
      </c>
      <c r="P7415" s="1">
        <v>18.690000000000001</v>
      </c>
      <c r="Q7415" s="1">
        <v>1.31</v>
      </c>
      <c r="R7415" s="1">
        <v>20</v>
      </c>
      <c r="S7415" t="s">
        <v>2605</v>
      </c>
      <c r="T7415" t="str" cm="1">
        <f t="array" ref="T7415">_xlfn.IFS(ISNUMBER(SEARCH("CP02",S7415)),"ราชพฤกษ",ISNUMBER(SEARCH("CP03",S7415)),"บางใหญ่",ISNUMBER(SEARCH("CP04",S7415)),"บางบอน",OR(ISNUMBER(SEARCH("CP",S7415)),ISNUMBER(SEARCH("BTC",D7415))),"340",TRUE,"")</f>
        <v>บางใหญ่</v>
      </c>
    </row>
    <row r="7416" spans="1:20" x14ac:dyDescent="0.2">
      <c r="A7416" t="s">
        <v>7220</v>
      </c>
      <c r="B7416" t="s">
        <v>15</v>
      </c>
      <c r="C7416">
        <v>2026</v>
      </c>
      <c r="D7416" t="s">
        <v>2646</v>
      </c>
      <c r="E7416" t="s">
        <v>465</v>
      </c>
      <c r="F7416" t="s">
        <v>466</v>
      </c>
      <c r="G7416" t="s">
        <v>2811</v>
      </c>
      <c r="H7416" t="s">
        <v>2586</v>
      </c>
      <c r="I7416" t="s">
        <v>7249</v>
      </c>
      <c r="J7416" t="s">
        <v>2648</v>
      </c>
      <c r="K7416" t="s">
        <v>2893</v>
      </c>
      <c r="L7416" s="1">
        <v>4</v>
      </c>
      <c r="M7416" s="1">
        <v>180</v>
      </c>
      <c r="N7416" s="1">
        <v>0</v>
      </c>
      <c r="O7416" s="1" t="s">
        <v>2580</v>
      </c>
      <c r="P7416" s="1">
        <v>672.9</v>
      </c>
      <c r="Q7416" s="1">
        <v>47.1</v>
      </c>
      <c r="R7416" s="1">
        <v>720</v>
      </c>
      <c r="S7416" t="s">
        <v>2605</v>
      </c>
      <c r="T7416" t="str" cm="1">
        <f t="array" ref="T7416">_xlfn.IFS(ISNUMBER(SEARCH("CP02",S7416)),"ราชพฤกษ",ISNUMBER(SEARCH("CP03",S7416)),"บางใหญ่",ISNUMBER(SEARCH("CP04",S7416)),"บางบอน",OR(ISNUMBER(SEARCH("CP",S7416)),ISNUMBER(SEARCH("BTC",D7416))),"340",TRUE,"")</f>
        <v>บางใหญ่</v>
      </c>
    </row>
    <row r="7417" spans="1:20" x14ac:dyDescent="0.2">
      <c r="A7417" t="s">
        <v>7220</v>
      </c>
      <c r="B7417" t="s">
        <v>15</v>
      </c>
      <c r="C7417">
        <v>2026</v>
      </c>
      <c r="D7417" t="s">
        <v>2646</v>
      </c>
      <c r="E7417" t="s">
        <v>571</v>
      </c>
      <c r="F7417" t="s">
        <v>572</v>
      </c>
      <c r="G7417" t="s">
        <v>2811</v>
      </c>
      <c r="H7417" t="s">
        <v>2586</v>
      </c>
      <c r="I7417" t="s">
        <v>7249</v>
      </c>
      <c r="J7417" t="s">
        <v>2648</v>
      </c>
      <c r="K7417" t="s">
        <v>2893</v>
      </c>
      <c r="L7417" s="1">
        <v>3</v>
      </c>
      <c r="M7417" s="1">
        <v>180</v>
      </c>
      <c r="N7417" s="1">
        <v>0</v>
      </c>
      <c r="O7417" s="1" t="s">
        <v>2580</v>
      </c>
      <c r="P7417" s="1">
        <v>504.67</v>
      </c>
      <c r="Q7417" s="1">
        <v>35.33</v>
      </c>
      <c r="R7417" s="1">
        <v>540</v>
      </c>
      <c r="S7417" t="s">
        <v>2605</v>
      </c>
      <c r="T7417" t="str" cm="1">
        <f t="array" ref="T7417">_xlfn.IFS(ISNUMBER(SEARCH("CP02",S7417)),"ราชพฤกษ",ISNUMBER(SEARCH("CP03",S7417)),"บางใหญ่",ISNUMBER(SEARCH("CP04",S7417)),"บางบอน",OR(ISNUMBER(SEARCH("CP",S7417)),ISNUMBER(SEARCH("BTC",D7417))),"340",TRUE,"")</f>
        <v>บางใหญ่</v>
      </c>
    </row>
    <row r="7418" spans="1:20" x14ac:dyDescent="0.2">
      <c r="A7418" t="s">
        <v>7220</v>
      </c>
      <c r="B7418" t="s">
        <v>15</v>
      </c>
      <c r="C7418">
        <v>2026</v>
      </c>
      <c r="D7418" t="s">
        <v>2646</v>
      </c>
      <c r="E7418" t="s">
        <v>575</v>
      </c>
      <c r="F7418" t="s">
        <v>576</v>
      </c>
      <c r="G7418" t="s">
        <v>2582</v>
      </c>
      <c r="H7418" t="s">
        <v>2586</v>
      </c>
      <c r="I7418" t="s">
        <v>7249</v>
      </c>
      <c r="J7418" t="s">
        <v>2648</v>
      </c>
      <c r="K7418" t="s">
        <v>2893</v>
      </c>
      <c r="L7418" s="1">
        <v>2</v>
      </c>
      <c r="M7418" s="1">
        <v>520</v>
      </c>
      <c r="N7418" s="1">
        <v>0</v>
      </c>
      <c r="O7418" s="1" t="s">
        <v>2580</v>
      </c>
      <c r="P7418" s="1">
        <v>971.96</v>
      </c>
      <c r="Q7418" s="1">
        <v>68.040000000000006</v>
      </c>
      <c r="R7418" s="1">
        <v>1040</v>
      </c>
      <c r="S7418" t="s">
        <v>2605</v>
      </c>
      <c r="T7418" t="str" cm="1">
        <f t="array" ref="T7418">_xlfn.IFS(ISNUMBER(SEARCH("CP02",S7418)),"ราชพฤกษ",ISNUMBER(SEARCH("CP03",S7418)),"บางใหญ่",ISNUMBER(SEARCH("CP04",S7418)),"บางบอน",OR(ISNUMBER(SEARCH("CP",S7418)),ISNUMBER(SEARCH("BTC",D7418))),"340",TRUE,"")</f>
        <v>บางใหญ่</v>
      </c>
    </row>
    <row r="7419" spans="1:20" x14ac:dyDescent="0.2">
      <c r="A7419" t="s">
        <v>7220</v>
      </c>
      <c r="B7419" t="s">
        <v>15</v>
      </c>
      <c r="C7419">
        <v>2026</v>
      </c>
      <c r="D7419" t="s">
        <v>2646</v>
      </c>
      <c r="E7419" t="s">
        <v>1613</v>
      </c>
      <c r="F7419" t="s">
        <v>1614</v>
      </c>
      <c r="G7419" t="s">
        <v>1536</v>
      </c>
      <c r="H7419" t="s">
        <v>2586</v>
      </c>
      <c r="I7419" t="s">
        <v>7250</v>
      </c>
      <c r="J7419" t="s">
        <v>2648</v>
      </c>
      <c r="K7419" t="s">
        <v>2649</v>
      </c>
      <c r="L7419" s="1">
        <v>1</v>
      </c>
      <c r="M7419" s="1">
        <v>300</v>
      </c>
      <c r="N7419" s="1">
        <v>0</v>
      </c>
      <c r="O7419" s="1" t="s">
        <v>2580</v>
      </c>
      <c r="P7419" s="1">
        <v>280.37</v>
      </c>
      <c r="Q7419" s="1">
        <v>19.63</v>
      </c>
      <c r="R7419" s="1">
        <v>300</v>
      </c>
      <c r="S7419" t="s">
        <v>2606</v>
      </c>
      <c r="T7419" t="str" cm="1">
        <f t="array" ref="T7419">_xlfn.IFS(ISNUMBER(SEARCH("CP02",S7419)),"ราชพฤกษ",ISNUMBER(SEARCH("CP03",S7419)),"บางใหญ่",ISNUMBER(SEARCH("CP04",S7419)),"บางบอน",OR(ISNUMBER(SEARCH("CP",S7419)),ISNUMBER(SEARCH("BTC",D7419))),"340",TRUE,"")</f>
        <v>บางใหญ่</v>
      </c>
    </row>
    <row r="7420" spans="1:20" x14ac:dyDescent="0.2">
      <c r="A7420" t="s">
        <v>7220</v>
      </c>
      <c r="B7420" t="s">
        <v>15</v>
      </c>
      <c r="C7420">
        <v>2026</v>
      </c>
      <c r="D7420" t="s">
        <v>2646</v>
      </c>
      <c r="E7420" t="s">
        <v>1619</v>
      </c>
      <c r="F7420" t="s">
        <v>1620</v>
      </c>
      <c r="G7420" t="s">
        <v>1536</v>
      </c>
      <c r="H7420" t="s">
        <v>2586</v>
      </c>
      <c r="I7420" t="s">
        <v>7250</v>
      </c>
      <c r="J7420" t="s">
        <v>2648</v>
      </c>
      <c r="K7420" t="s">
        <v>2649</v>
      </c>
      <c r="L7420" s="1">
        <v>1</v>
      </c>
      <c r="M7420" s="1">
        <v>200</v>
      </c>
      <c r="N7420" s="1">
        <v>0</v>
      </c>
      <c r="O7420" s="1" t="s">
        <v>2580</v>
      </c>
      <c r="P7420" s="1">
        <v>186.92</v>
      </c>
      <c r="Q7420" s="1">
        <v>13.08</v>
      </c>
      <c r="R7420" s="1">
        <v>200</v>
      </c>
      <c r="S7420" t="s">
        <v>2606</v>
      </c>
      <c r="T7420" t="str" cm="1">
        <f t="array" ref="T7420">_xlfn.IFS(ISNUMBER(SEARCH("CP02",S7420)),"ราชพฤกษ",ISNUMBER(SEARCH("CP03",S7420)),"บางใหญ่",ISNUMBER(SEARCH("CP04",S7420)),"บางบอน",OR(ISNUMBER(SEARCH("CP",S7420)),ISNUMBER(SEARCH("BTC",D7420))),"340",TRUE,"")</f>
        <v>บางใหญ่</v>
      </c>
    </row>
    <row r="7421" spans="1:20" x14ac:dyDescent="0.2">
      <c r="A7421" t="s">
        <v>7251</v>
      </c>
      <c r="B7421" t="s">
        <v>15</v>
      </c>
      <c r="C7421">
        <v>2026</v>
      </c>
      <c r="D7421" t="s">
        <v>7252</v>
      </c>
      <c r="E7421" t="s">
        <v>1901</v>
      </c>
      <c r="F7421" t="s">
        <v>1902</v>
      </c>
      <c r="G7421" t="s">
        <v>2582</v>
      </c>
      <c r="H7421" t="s">
        <v>2586</v>
      </c>
      <c r="I7421" t="s">
        <v>7253</v>
      </c>
      <c r="J7421" t="s">
        <v>7254</v>
      </c>
      <c r="K7421" t="s">
        <v>2630</v>
      </c>
      <c r="L7421" s="1">
        <v>2</v>
      </c>
      <c r="M7421" s="1">
        <v>295</v>
      </c>
      <c r="N7421" s="1">
        <v>0</v>
      </c>
      <c r="O7421" s="1" t="s">
        <v>2580</v>
      </c>
      <c r="P7421" s="1">
        <v>551.4</v>
      </c>
      <c r="Q7421" s="1">
        <v>38.6</v>
      </c>
      <c r="R7421" s="1">
        <v>590</v>
      </c>
      <c r="S7421" t="s">
        <v>2631</v>
      </c>
      <c r="T7421" t="str" cm="1">
        <f t="array" ref="T7421">_xlfn.IFS(ISNUMBER(SEARCH("CP02",S7421)),"ราชพฤกษ",ISNUMBER(SEARCH("CP03",S7421)),"บางใหญ่",ISNUMBER(SEARCH("CP04",S7421)),"บางบอน",OR(ISNUMBER(SEARCH("CP",S7421)),ISNUMBER(SEARCH("BTC",D7421))),"340",TRUE,"")</f>
        <v>บางบอน</v>
      </c>
    </row>
    <row r="7422" spans="1:20" x14ac:dyDescent="0.2">
      <c r="A7422" t="s">
        <v>7251</v>
      </c>
      <c r="B7422" t="s">
        <v>15</v>
      </c>
      <c r="C7422">
        <v>2026</v>
      </c>
      <c r="D7422" t="s">
        <v>7252</v>
      </c>
      <c r="E7422" t="s">
        <v>1617</v>
      </c>
      <c r="F7422" t="s">
        <v>1618</v>
      </c>
      <c r="G7422" t="s">
        <v>1536</v>
      </c>
      <c r="H7422" t="s">
        <v>2586</v>
      </c>
      <c r="I7422" t="s">
        <v>7253</v>
      </c>
      <c r="J7422" t="s">
        <v>7254</v>
      </c>
      <c r="K7422" t="s">
        <v>2630</v>
      </c>
      <c r="L7422" s="1">
        <v>1</v>
      </c>
      <c r="M7422" s="1">
        <v>250</v>
      </c>
      <c r="N7422" s="1">
        <v>0</v>
      </c>
      <c r="O7422" s="1" t="s">
        <v>2580</v>
      </c>
      <c r="P7422" s="1">
        <v>233.64</v>
      </c>
      <c r="Q7422" s="1">
        <v>16.36</v>
      </c>
      <c r="R7422" s="1">
        <v>250</v>
      </c>
      <c r="S7422" t="s">
        <v>2631</v>
      </c>
      <c r="T7422" t="str" cm="1">
        <f t="array" ref="T7422">_xlfn.IFS(ISNUMBER(SEARCH("CP02",S7422)),"ราชพฤกษ",ISNUMBER(SEARCH("CP03",S7422)),"บางใหญ่",ISNUMBER(SEARCH("CP04",S7422)),"บางบอน",OR(ISNUMBER(SEARCH("CP",S7422)),ISNUMBER(SEARCH("BTC",D7422))),"340",TRUE,"")</f>
        <v>บางบอน</v>
      </c>
    </row>
    <row r="7423" spans="1:20" x14ac:dyDescent="0.2">
      <c r="A7423" t="s">
        <v>7251</v>
      </c>
      <c r="B7423" t="s">
        <v>15</v>
      </c>
      <c r="C7423">
        <v>2026</v>
      </c>
      <c r="D7423" t="s">
        <v>3897</v>
      </c>
      <c r="E7423" t="s">
        <v>1593</v>
      </c>
      <c r="F7423" t="s">
        <v>1594</v>
      </c>
      <c r="G7423" t="s">
        <v>1536</v>
      </c>
      <c r="H7423" t="s">
        <v>2586</v>
      </c>
      <c r="I7423" t="s">
        <v>7255</v>
      </c>
      <c r="J7423" t="s">
        <v>3899</v>
      </c>
      <c r="K7423" t="s">
        <v>2692</v>
      </c>
      <c r="L7423" s="1">
        <v>1</v>
      </c>
      <c r="M7423" s="1">
        <v>300</v>
      </c>
      <c r="N7423" s="1">
        <v>0</v>
      </c>
      <c r="O7423" s="1" t="s">
        <v>2580</v>
      </c>
      <c r="P7423" s="1">
        <v>280.37</v>
      </c>
      <c r="Q7423" s="1">
        <v>19.63</v>
      </c>
      <c r="R7423" s="1">
        <v>300</v>
      </c>
      <c r="S7423" t="s">
        <v>2633</v>
      </c>
      <c r="T7423" t="str" cm="1">
        <f t="array" ref="T7423">_xlfn.IFS(ISNUMBER(SEARCH("CP02",S7423)),"ราชพฤกษ",ISNUMBER(SEARCH("CP03",S7423)),"บางใหญ่",ISNUMBER(SEARCH("CP04",S7423)),"บางบอน",OR(ISNUMBER(SEARCH("CP",S7423)),ISNUMBER(SEARCH("BTC",D7423))),"340",TRUE,"")</f>
        <v>บางบอน</v>
      </c>
    </row>
    <row r="7424" spans="1:20" x14ac:dyDescent="0.2">
      <c r="A7424" t="s">
        <v>7251</v>
      </c>
      <c r="B7424" t="s">
        <v>15</v>
      </c>
      <c r="C7424">
        <v>2026</v>
      </c>
      <c r="D7424" t="s">
        <v>7256</v>
      </c>
      <c r="E7424" t="s">
        <v>789</v>
      </c>
      <c r="F7424" t="s">
        <v>790</v>
      </c>
      <c r="G7424" t="s">
        <v>2575</v>
      </c>
      <c r="H7424" t="s">
        <v>2576</v>
      </c>
      <c r="I7424" t="s">
        <v>7257</v>
      </c>
      <c r="J7424" t="s">
        <v>7258</v>
      </c>
      <c r="K7424" t="s">
        <v>4085</v>
      </c>
      <c r="L7424" s="1">
        <v>4</v>
      </c>
      <c r="M7424" s="1">
        <v>4680</v>
      </c>
      <c r="N7424" s="1">
        <v>10720</v>
      </c>
      <c r="O7424" s="1" t="s">
        <v>2580</v>
      </c>
      <c r="P7424" s="1">
        <v>7476.64</v>
      </c>
      <c r="Q7424" s="1">
        <v>523.36</v>
      </c>
      <c r="R7424" s="1">
        <v>8000</v>
      </c>
      <c r="S7424" t="s">
        <v>2911</v>
      </c>
      <c r="T7424" t="str" cm="1">
        <f t="array" ref="T7424">_xlfn.IFS(ISNUMBER(SEARCH("CP02",S7424)),"ราชพฤกษ",ISNUMBER(SEARCH("CP03",S7424)),"บางใหญ่",ISNUMBER(SEARCH("CP04",S7424)),"บางบอน",OR(ISNUMBER(SEARCH("CP",S7424)),ISNUMBER(SEARCH("BTC",D7424))),"340",TRUE,"")</f>
        <v>บางบอน</v>
      </c>
    </row>
    <row r="7425" spans="1:20" x14ac:dyDescent="0.2">
      <c r="A7425" t="s">
        <v>7251</v>
      </c>
      <c r="B7425" t="s">
        <v>15</v>
      </c>
      <c r="C7425">
        <v>2026</v>
      </c>
      <c r="D7425" t="s">
        <v>7256</v>
      </c>
      <c r="E7425" t="s">
        <v>1091</v>
      </c>
      <c r="F7425" t="s">
        <v>1092</v>
      </c>
      <c r="G7425" t="s">
        <v>2582</v>
      </c>
      <c r="H7425" t="s">
        <v>2583</v>
      </c>
      <c r="I7425" t="s">
        <v>7257</v>
      </c>
      <c r="J7425" t="s">
        <v>7258</v>
      </c>
      <c r="K7425" t="s">
        <v>4085</v>
      </c>
      <c r="L7425" s="1">
        <v>4</v>
      </c>
      <c r="M7425" s="1">
        <v>60</v>
      </c>
      <c r="N7425" s="1">
        <v>0</v>
      </c>
      <c r="O7425" s="1" t="s">
        <v>2580</v>
      </c>
      <c r="P7425" s="1">
        <v>0</v>
      </c>
      <c r="Q7425" s="1">
        <v>0</v>
      </c>
      <c r="R7425" s="1">
        <v>0</v>
      </c>
      <c r="S7425" t="s">
        <v>2631</v>
      </c>
      <c r="T7425" t="str" cm="1">
        <f t="array" ref="T7425">_xlfn.IFS(ISNUMBER(SEARCH("CP02",S7425)),"ราชพฤกษ",ISNUMBER(SEARCH("CP03",S7425)),"บางใหญ่",ISNUMBER(SEARCH("CP04",S7425)),"บางบอน",OR(ISNUMBER(SEARCH("CP",S7425)),ISNUMBER(SEARCH("BTC",D7425))),"340",TRUE,"")</f>
        <v>บางบอน</v>
      </c>
    </row>
    <row r="7426" spans="1:20" x14ac:dyDescent="0.2">
      <c r="A7426" t="s">
        <v>7251</v>
      </c>
      <c r="B7426" t="s">
        <v>15</v>
      </c>
      <c r="C7426">
        <v>2026</v>
      </c>
      <c r="D7426" t="s">
        <v>7256</v>
      </c>
      <c r="E7426" t="s">
        <v>1547</v>
      </c>
      <c r="F7426" t="s">
        <v>1548</v>
      </c>
      <c r="G7426" t="s">
        <v>2588</v>
      </c>
      <c r="H7426" t="s">
        <v>2586</v>
      </c>
      <c r="I7426" t="s">
        <v>7257</v>
      </c>
      <c r="J7426" t="s">
        <v>7258</v>
      </c>
      <c r="K7426" t="s">
        <v>4085</v>
      </c>
      <c r="L7426" s="1">
        <v>1</v>
      </c>
      <c r="M7426" s="1">
        <v>400</v>
      </c>
      <c r="N7426" s="1">
        <v>0</v>
      </c>
      <c r="O7426" s="1" t="s">
        <v>2580</v>
      </c>
      <c r="P7426" s="1">
        <v>0</v>
      </c>
      <c r="Q7426" s="1">
        <v>0</v>
      </c>
      <c r="R7426" s="1">
        <v>0</v>
      </c>
      <c r="S7426" t="s">
        <v>2633</v>
      </c>
      <c r="T7426" t="str" cm="1">
        <f t="array" ref="T7426">_xlfn.IFS(ISNUMBER(SEARCH("CP02",S7426)),"ราชพฤกษ",ISNUMBER(SEARCH("CP03",S7426)),"บางใหญ่",ISNUMBER(SEARCH("CP04",S7426)),"บางบอน",OR(ISNUMBER(SEARCH("CP",S7426)),ISNUMBER(SEARCH("BTC",D7426))),"340",TRUE,"")</f>
        <v>บางบอน</v>
      </c>
    </row>
    <row r="7427" spans="1:20" x14ac:dyDescent="0.2">
      <c r="A7427" t="s">
        <v>7251</v>
      </c>
      <c r="B7427" t="s">
        <v>15</v>
      </c>
      <c r="C7427">
        <v>2026</v>
      </c>
      <c r="D7427" t="s">
        <v>7256</v>
      </c>
      <c r="E7427" t="s">
        <v>1553</v>
      </c>
      <c r="F7427" t="s">
        <v>1554</v>
      </c>
      <c r="G7427" t="s">
        <v>2585</v>
      </c>
      <c r="H7427" t="s">
        <v>2586</v>
      </c>
      <c r="I7427" t="s">
        <v>7257</v>
      </c>
      <c r="J7427" t="s">
        <v>7258</v>
      </c>
      <c r="K7427" t="s">
        <v>4085</v>
      </c>
      <c r="L7427" s="1">
        <v>4</v>
      </c>
      <c r="M7427" s="1">
        <v>120</v>
      </c>
      <c r="N7427" s="1">
        <v>0</v>
      </c>
      <c r="O7427" s="1" t="s">
        <v>2580</v>
      </c>
      <c r="P7427" s="1">
        <v>0</v>
      </c>
      <c r="Q7427" s="1">
        <v>0</v>
      </c>
      <c r="R7427" s="1">
        <v>0</v>
      </c>
      <c r="S7427" t="s">
        <v>2633</v>
      </c>
      <c r="T7427" t="str" cm="1">
        <f t="array" ref="T7427">_xlfn.IFS(ISNUMBER(SEARCH("CP02",S7427)),"ราชพฤกษ",ISNUMBER(SEARCH("CP03",S7427)),"บางใหญ่",ISNUMBER(SEARCH("CP04",S7427)),"บางบอน",OR(ISNUMBER(SEARCH("CP",S7427)),ISNUMBER(SEARCH("BTC",D7427))),"340",TRUE,"")</f>
        <v>บางบอน</v>
      </c>
    </row>
    <row r="7428" spans="1:20" x14ac:dyDescent="0.2">
      <c r="A7428" t="s">
        <v>7251</v>
      </c>
      <c r="B7428" t="s">
        <v>15</v>
      </c>
      <c r="C7428">
        <v>2026</v>
      </c>
      <c r="D7428" t="s">
        <v>7259</v>
      </c>
      <c r="E7428" t="s">
        <v>565</v>
      </c>
      <c r="F7428" t="s">
        <v>566</v>
      </c>
      <c r="G7428" t="s">
        <v>2582</v>
      </c>
      <c r="H7428" t="s">
        <v>2586</v>
      </c>
      <c r="I7428" t="s">
        <v>7260</v>
      </c>
      <c r="J7428" t="s">
        <v>7261</v>
      </c>
      <c r="K7428" t="s">
        <v>2692</v>
      </c>
      <c r="L7428" s="1">
        <v>1</v>
      </c>
      <c r="M7428" s="1">
        <v>1650</v>
      </c>
      <c r="N7428" s="1">
        <v>0</v>
      </c>
      <c r="O7428" s="1" t="s">
        <v>2580</v>
      </c>
      <c r="P7428" s="1">
        <v>1542.06</v>
      </c>
      <c r="Q7428" s="1">
        <v>107.94</v>
      </c>
      <c r="R7428" s="1">
        <v>1650</v>
      </c>
      <c r="S7428" t="s">
        <v>2631</v>
      </c>
      <c r="T7428" t="str" cm="1">
        <f t="array" ref="T7428">_xlfn.IFS(ISNUMBER(SEARCH("CP02",S7428)),"ราชพฤกษ",ISNUMBER(SEARCH("CP03",S7428)),"บางใหญ่",ISNUMBER(SEARCH("CP04",S7428)),"บางบอน",OR(ISNUMBER(SEARCH("CP",S7428)),ISNUMBER(SEARCH("BTC",D7428))),"340",TRUE,"")</f>
        <v>บางบอน</v>
      </c>
    </row>
    <row r="7429" spans="1:20" x14ac:dyDescent="0.2">
      <c r="A7429" t="s">
        <v>7251</v>
      </c>
      <c r="B7429" t="s">
        <v>15</v>
      </c>
      <c r="C7429">
        <v>2026</v>
      </c>
      <c r="D7429" t="s">
        <v>7259</v>
      </c>
      <c r="E7429" t="s">
        <v>563</v>
      </c>
      <c r="F7429" t="s">
        <v>564</v>
      </c>
      <c r="G7429" t="s">
        <v>2582</v>
      </c>
      <c r="H7429" t="s">
        <v>2586</v>
      </c>
      <c r="I7429" t="s">
        <v>7260</v>
      </c>
      <c r="J7429" t="s">
        <v>7261</v>
      </c>
      <c r="K7429" t="s">
        <v>2692</v>
      </c>
      <c r="L7429" s="1">
        <v>1</v>
      </c>
      <c r="M7429" s="1">
        <v>420</v>
      </c>
      <c r="N7429" s="1">
        <v>0</v>
      </c>
      <c r="O7429" s="1" t="s">
        <v>2580</v>
      </c>
      <c r="P7429" s="1">
        <v>0</v>
      </c>
      <c r="Q7429" s="1">
        <v>0</v>
      </c>
      <c r="R7429" s="1">
        <v>0</v>
      </c>
      <c r="S7429" t="s">
        <v>2631</v>
      </c>
      <c r="T7429" t="str" cm="1">
        <f t="array" ref="T7429">_xlfn.IFS(ISNUMBER(SEARCH("CP02",S7429)),"ราชพฤกษ",ISNUMBER(SEARCH("CP03",S7429)),"บางใหญ่",ISNUMBER(SEARCH("CP04",S7429)),"บางบอน",OR(ISNUMBER(SEARCH("CP",S7429)),ISNUMBER(SEARCH("BTC",D7429))),"340",TRUE,"")</f>
        <v>บางบอน</v>
      </c>
    </row>
    <row r="7430" spans="1:20" x14ac:dyDescent="0.2">
      <c r="A7430" t="s">
        <v>7251</v>
      </c>
      <c r="B7430" t="s">
        <v>15</v>
      </c>
      <c r="C7430">
        <v>2026</v>
      </c>
      <c r="D7430" t="s">
        <v>7259</v>
      </c>
      <c r="E7430" t="s">
        <v>1343</v>
      </c>
      <c r="F7430" t="s">
        <v>1344</v>
      </c>
      <c r="G7430" t="s">
        <v>2582</v>
      </c>
      <c r="H7430" t="s">
        <v>2586</v>
      </c>
      <c r="I7430" t="s">
        <v>7260</v>
      </c>
      <c r="J7430" t="s">
        <v>7261</v>
      </c>
      <c r="K7430" t="s">
        <v>2692</v>
      </c>
      <c r="L7430" s="1">
        <v>1</v>
      </c>
      <c r="M7430" s="1">
        <v>220</v>
      </c>
      <c r="N7430" s="1">
        <v>0</v>
      </c>
      <c r="O7430" s="1" t="s">
        <v>2580</v>
      </c>
      <c r="P7430" s="1">
        <v>205.61</v>
      </c>
      <c r="Q7430" s="1">
        <v>14.39</v>
      </c>
      <c r="R7430" s="1">
        <v>220</v>
      </c>
      <c r="S7430" t="s">
        <v>2631</v>
      </c>
      <c r="T7430" t="str" cm="1">
        <f t="array" ref="T7430">_xlfn.IFS(ISNUMBER(SEARCH("CP02",S7430)),"ราชพฤกษ",ISNUMBER(SEARCH("CP03",S7430)),"บางใหญ่",ISNUMBER(SEARCH("CP04",S7430)),"บางบอน",OR(ISNUMBER(SEARCH("CP",S7430)),ISNUMBER(SEARCH("BTC",D7430))),"340",TRUE,"")</f>
        <v>บางบอน</v>
      </c>
    </row>
    <row r="7431" spans="1:20" x14ac:dyDescent="0.2">
      <c r="A7431" t="s">
        <v>7251</v>
      </c>
      <c r="B7431" t="s">
        <v>15</v>
      </c>
      <c r="C7431">
        <v>2026</v>
      </c>
      <c r="D7431" t="s">
        <v>7259</v>
      </c>
      <c r="E7431" t="s">
        <v>1187</v>
      </c>
      <c r="F7431" t="s">
        <v>1188</v>
      </c>
      <c r="G7431" t="s">
        <v>2582</v>
      </c>
      <c r="H7431" t="s">
        <v>2586</v>
      </c>
      <c r="I7431" t="s">
        <v>7260</v>
      </c>
      <c r="J7431" t="s">
        <v>7261</v>
      </c>
      <c r="K7431" t="s">
        <v>2692</v>
      </c>
      <c r="L7431" s="1">
        <v>1</v>
      </c>
      <c r="M7431" s="1">
        <v>20</v>
      </c>
      <c r="N7431" s="1">
        <v>0</v>
      </c>
      <c r="O7431" s="1" t="s">
        <v>2580</v>
      </c>
      <c r="P7431" s="1">
        <v>18.690000000000001</v>
      </c>
      <c r="Q7431" s="1">
        <v>1.31</v>
      </c>
      <c r="R7431" s="1">
        <v>20</v>
      </c>
      <c r="S7431" t="s">
        <v>2631</v>
      </c>
      <c r="T7431" t="str" cm="1">
        <f t="array" ref="T7431">_xlfn.IFS(ISNUMBER(SEARCH("CP02",S7431)),"ราชพฤกษ",ISNUMBER(SEARCH("CP03",S7431)),"บางใหญ่",ISNUMBER(SEARCH("CP04",S7431)),"บางบอน",OR(ISNUMBER(SEARCH("CP",S7431)),ISNUMBER(SEARCH("BTC",D7431))),"340",TRUE,"")</f>
        <v>บางบอน</v>
      </c>
    </row>
    <row r="7432" spans="1:20" x14ac:dyDescent="0.2">
      <c r="A7432" t="s">
        <v>7251</v>
      </c>
      <c r="B7432" t="s">
        <v>15</v>
      </c>
      <c r="C7432">
        <v>2026</v>
      </c>
      <c r="D7432" t="s">
        <v>7259</v>
      </c>
      <c r="E7432" t="s">
        <v>1989</v>
      </c>
      <c r="F7432" t="s">
        <v>1990</v>
      </c>
      <c r="G7432" t="s">
        <v>2582</v>
      </c>
      <c r="H7432" t="s">
        <v>2586</v>
      </c>
      <c r="I7432" t="s">
        <v>7260</v>
      </c>
      <c r="J7432" t="s">
        <v>7261</v>
      </c>
      <c r="K7432" t="s">
        <v>2692</v>
      </c>
      <c r="L7432" s="1">
        <v>2</v>
      </c>
      <c r="M7432" s="1">
        <v>385</v>
      </c>
      <c r="N7432" s="1">
        <v>0</v>
      </c>
      <c r="O7432" s="1" t="s">
        <v>2580</v>
      </c>
      <c r="P7432" s="1">
        <v>719.63</v>
      </c>
      <c r="Q7432" s="1">
        <v>50.37</v>
      </c>
      <c r="R7432" s="1">
        <v>770</v>
      </c>
      <c r="S7432" t="s">
        <v>2631</v>
      </c>
      <c r="T7432" t="str" cm="1">
        <f t="array" ref="T7432">_xlfn.IFS(ISNUMBER(SEARCH("CP02",S7432)),"ราชพฤกษ",ISNUMBER(SEARCH("CP03",S7432)),"บางใหญ่",ISNUMBER(SEARCH("CP04",S7432)),"บางบอน",OR(ISNUMBER(SEARCH("CP",S7432)),ISNUMBER(SEARCH("BTC",D7432))),"340",TRUE,"")</f>
        <v>บางบอน</v>
      </c>
    </row>
    <row r="7433" spans="1:20" x14ac:dyDescent="0.2">
      <c r="A7433" t="s">
        <v>7251</v>
      </c>
      <c r="B7433" t="s">
        <v>15</v>
      </c>
      <c r="C7433">
        <v>2026</v>
      </c>
      <c r="D7433" t="s">
        <v>7259</v>
      </c>
      <c r="E7433" t="s">
        <v>1661</v>
      </c>
      <c r="F7433" t="s">
        <v>1662</v>
      </c>
      <c r="G7433" t="s">
        <v>1536</v>
      </c>
      <c r="H7433" t="s">
        <v>2586</v>
      </c>
      <c r="I7433" t="s">
        <v>7260</v>
      </c>
      <c r="J7433" t="s">
        <v>7261</v>
      </c>
      <c r="K7433" t="s">
        <v>2692</v>
      </c>
      <c r="L7433" s="1">
        <v>1</v>
      </c>
      <c r="M7433" s="1">
        <v>250</v>
      </c>
      <c r="N7433" s="1">
        <v>0</v>
      </c>
      <c r="O7433" s="1" t="s">
        <v>2580</v>
      </c>
      <c r="P7433" s="1">
        <v>233.64</v>
      </c>
      <c r="Q7433" s="1">
        <v>16.36</v>
      </c>
      <c r="R7433" s="1">
        <v>250</v>
      </c>
      <c r="S7433" t="s">
        <v>2633</v>
      </c>
      <c r="T7433" t="str" cm="1">
        <f t="array" ref="T7433">_xlfn.IFS(ISNUMBER(SEARCH("CP02",S7433)),"ราชพฤกษ",ISNUMBER(SEARCH("CP03",S7433)),"บางใหญ่",ISNUMBER(SEARCH("CP04",S7433)),"บางบอน",OR(ISNUMBER(SEARCH("CP",S7433)),ISNUMBER(SEARCH("BTC",D7433))),"340",TRUE,"")</f>
        <v>บางบอน</v>
      </c>
    </row>
    <row r="7434" spans="1:20" x14ac:dyDescent="0.2">
      <c r="A7434" t="s">
        <v>7251</v>
      </c>
      <c r="B7434" t="s">
        <v>15</v>
      </c>
      <c r="C7434">
        <v>2026</v>
      </c>
      <c r="D7434" t="s">
        <v>7262</v>
      </c>
      <c r="E7434" t="s">
        <v>705</v>
      </c>
      <c r="F7434" t="s">
        <v>706</v>
      </c>
      <c r="G7434" t="s">
        <v>2575</v>
      </c>
      <c r="H7434" t="s">
        <v>2576</v>
      </c>
      <c r="I7434" t="s">
        <v>7263</v>
      </c>
      <c r="J7434" t="s">
        <v>7264</v>
      </c>
      <c r="K7434" t="s">
        <v>2630</v>
      </c>
      <c r="L7434" s="1">
        <v>4</v>
      </c>
      <c r="M7434" s="1">
        <v>3850</v>
      </c>
      <c r="N7434" s="1">
        <v>4850</v>
      </c>
      <c r="O7434" s="1" t="s">
        <v>2580</v>
      </c>
      <c r="P7434" s="1">
        <v>9859.81</v>
      </c>
      <c r="Q7434" s="1">
        <v>690.19</v>
      </c>
      <c r="R7434" s="1">
        <v>10550</v>
      </c>
      <c r="S7434" t="s">
        <v>4791</v>
      </c>
      <c r="T7434" t="str" cm="1">
        <f t="array" ref="T7434">_xlfn.IFS(ISNUMBER(SEARCH("CP02",S7434)),"ราชพฤกษ",ISNUMBER(SEARCH("CP03",S7434)),"บางใหญ่",ISNUMBER(SEARCH("CP04",S7434)),"บางบอน",OR(ISNUMBER(SEARCH("CP",S7434)),ISNUMBER(SEARCH("BTC",D7434))),"340",TRUE,"")</f>
        <v>บางบอน</v>
      </c>
    </row>
    <row r="7435" spans="1:20" x14ac:dyDescent="0.2">
      <c r="A7435" t="s">
        <v>7251</v>
      </c>
      <c r="B7435" t="s">
        <v>15</v>
      </c>
      <c r="C7435">
        <v>2026</v>
      </c>
      <c r="D7435" t="s">
        <v>7262</v>
      </c>
      <c r="E7435" t="s">
        <v>1091</v>
      </c>
      <c r="F7435" t="s">
        <v>1092</v>
      </c>
      <c r="G7435" t="s">
        <v>2582</v>
      </c>
      <c r="H7435" t="s">
        <v>2583</v>
      </c>
      <c r="I7435" t="s">
        <v>7263</v>
      </c>
      <c r="J7435" t="s">
        <v>7264</v>
      </c>
      <c r="K7435" t="s">
        <v>2630</v>
      </c>
      <c r="L7435" s="1">
        <v>4</v>
      </c>
      <c r="M7435" s="1">
        <v>60</v>
      </c>
      <c r="N7435" s="1">
        <v>0</v>
      </c>
      <c r="O7435" s="1" t="s">
        <v>2580</v>
      </c>
      <c r="P7435" s="1">
        <v>0</v>
      </c>
      <c r="Q7435" s="1">
        <v>0</v>
      </c>
      <c r="R7435" s="1">
        <v>0</v>
      </c>
      <c r="S7435" t="s">
        <v>2631</v>
      </c>
      <c r="T7435" t="str" cm="1">
        <f t="array" ref="T7435">_xlfn.IFS(ISNUMBER(SEARCH("CP02",S7435)),"ราชพฤกษ",ISNUMBER(SEARCH("CP03",S7435)),"บางใหญ่",ISNUMBER(SEARCH("CP04",S7435)),"บางบอน",OR(ISNUMBER(SEARCH("CP",S7435)),ISNUMBER(SEARCH("BTC",D7435))),"340",TRUE,"")</f>
        <v>บางบอน</v>
      </c>
    </row>
    <row r="7436" spans="1:20" x14ac:dyDescent="0.2">
      <c r="A7436" t="s">
        <v>7251</v>
      </c>
      <c r="B7436" t="s">
        <v>15</v>
      </c>
      <c r="C7436">
        <v>2026</v>
      </c>
      <c r="D7436" t="s">
        <v>7262</v>
      </c>
      <c r="E7436" t="s">
        <v>1547</v>
      </c>
      <c r="F7436" t="s">
        <v>1548</v>
      </c>
      <c r="G7436" t="s">
        <v>2588</v>
      </c>
      <c r="H7436" t="s">
        <v>2586</v>
      </c>
      <c r="I7436" t="s">
        <v>7263</v>
      </c>
      <c r="J7436" t="s">
        <v>7264</v>
      </c>
      <c r="K7436" t="s">
        <v>2630</v>
      </c>
      <c r="L7436" s="1">
        <v>1</v>
      </c>
      <c r="M7436" s="1">
        <v>400</v>
      </c>
      <c r="N7436" s="1">
        <v>0</v>
      </c>
      <c r="O7436" s="1" t="s">
        <v>2580</v>
      </c>
      <c r="P7436" s="1">
        <v>0</v>
      </c>
      <c r="Q7436" s="1">
        <v>0</v>
      </c>
      <c r="R7436" s="1">
        <v>0</v>
      </c>
      <c r="S7436" t="s">
        <v>2633</v>
      </c>
      <c r="T7436" t="str" cm="1">
        <f t="array" ref="T7436">_xlfn.IFS(ISNUMBER(SEARCH("CP02",S7436)),"ราชพฤกษ",ISNUMBER(SEARCH("CP03",S7436)),"บางใหญ่",ISNUMBER(SEARCH("CP04",S7436)),"บางบอน",OR(ISNUMBER(SEARCH("CP",S7436)),ISNUMBER(SEARCH("BTC",D7436))),"340",TRUE,"")</f>
        <v>บางบอน</v>
      </c>
    </row>
    <row r="7437" spans="1:20" x14ac:dyDescent="0.2">
      <c r="A7437" t="s">
        <v>7251</v>
      </c>
      <c r="B7437" t="s">
        <v>15</v>
      </c>
      <c r="C7437">
        <v>2026</v>
      </c>
      <c r="D7437" t="s">
        <v>7262</v>
      </c>
      <c r="E7437" t="s">
        <v>1553</v>
      </c>
      <c r="F7437" t="s">
        <v>1554</v>
      </c>
      <c r="G7437" t="s">
        <v>2585</v>
      </c>
      <c r="H7437" t="s">
        <v>2586</v>
      </c>
      <c r="I7437" t="s">
        <v>7263</v>
      </c>
      <c r="J7437" t="s">
        <v>7264</v>
      </c>
      <c r="K7437" t="s">
        <v>2630</v>
      </c>
      <c r="L7437" s="1">
        <v>4</v>
      </c>
      <c r="M7437" s="1">
        <v>120</v>
      </c>
      <c r="N7437" s="1">
        <v>0</v>
      </c>
      <c r="O7437" s="1" t="s">
        <v>2580</v>
      </c>
      <c r="P7437" s="1">
        <v>0</v>
      </c>
      <c r="Q7437" s="1">
        <v>0</v>
      </c>
      <c r="R7437" s="1">
        <v>0</v>
      </c>
      <c r="S7437" t="s">
        <v>2633</v>
      </c>
      <c r="T7437" t="str" cm="1">
        <f t="array" ref="T7437">_xlfn.IFS(ISNUMBER(SEARCH("CP02",S7437)),"ราชพฤกษ",ISNUMBER(SEARCH("CP03",S7437)),"บางใหญ่",ISNUMBER(SEARCH("CP04",S7437)),"บางบอน",OR(ISNUMBER(SEARCH("CP",S7437)),ISNUMBER(SEARCH("BTC",D7437))),"340",TRUE,"")</f>
        <v>บางบอน</v>
      </c>
    </row>
    <row r="7438" spans="1:20" x14ac:dyDescent="0.2">
      <c r="A7438" t="s">
        <v>7251</v>
      </c>
      <c r="B7438" t="s">
        <v>15</v>
      </c>
      <c r="C7438">
        <v>2026</v>
      </c>
      <c r="D7438" t="s">
        <v>7265</v>
      </c>
      <c r="E7438" t="s">
        <v>633</v>
      </c>
      <c r="F7438" t="s">
        <v>634</v>
      </c>
      <c r="G7438" t="s">
        <v>2595</v>
      </c>
      <c r="H7438" t="s">
        <v>2596</v>
      </c>
      <c r="I7438" t="s">
        <v>7266</v>
      </c>
      <c r="J7438" t="s">
        <v>7267</v>
      </c>
      <c r="K7438" t="s">
        <v>2659</v>
      </c>
      <c r="L7438" s="1">
        <v>4</v>
      </c>
      <c r="M7438" s="1">
        <v>2890</v>
      </c>
      <c r="N7438" s="1">
        <v>0</v>
      </c>
      <c r="O7438" s="1" t="s">
        <v>2580</v>
      </c>
      <c r="P7438" s="1">
        <v>10803.74</v>
      </c>
      <c r="Q7438" s="1">
        <v>756.26</v>
      </c>
      <c r="R7438" s="1">
        <v>11560</v>
      </c>
      <c r="S7438" t="s">
        <v>3071</v>
      </c>
      <c r="T7438" t="str" cm="1">
        <f t="array" ref="T7438">_xlfn.IFS(ISNUMBER(SEARCH("CP02",S7438)),"ราชพฤกษ",ISNUMBER(SEARCH("CP03",S7438)),"บางใหญ่",ISNUMBER(SEARCH("CP04",S7438)),"บางบอน",OR(ISNUMBER(SEARCH("CP",S7438)),ISNUMBER(SEARCH("BTC",D7438))),"340",TRUE,"")</f>
        <v>ราชพฤกษ</v>
      </c>
    </row>
    <row r="7439" spans="1:20" x14ac:dyDescent="0.2">
      <c r="A7439" t="s">
        <v>7251</v>
      </c>
      <c r="B7439" t="s">
        <v>15</v>
      </c>
      <c r="C7439">
        <v>2026</v>
      </c>
      <c r="D7439" t="s">
        <v>7265</v>
      </c>
      <c r="E7439" t="s">
        <v>1091</v>
      </c>
      <c r="F7439" t="s">
        <v>1092</v>
      </c>
      <c r="G7439" t="s">
        <v>2582</v>
      </c>
      <c r="H7439" t="s">
        <v>2583</v>
      </c>
      <c r="I7439" t="s">
        <v>7266</v>
      </c>
      <c r="J7439" t="s">
        <v>7267</v>
      </c>
      <c r="K7439" t="s">
        <v>2659</v>
      </c>
      <c r="L7439" s="1">
        <v>4</v>
      </c>
      <c r="M7439" s="1">
        <v>60</v>
      </c>
      <c r="N7439" s="1">
        <v>0</v>
      </c>
      <c r="O7439" s="1" t="s">
        <v>2580</v>
      </c>
      <c r="P7439" s="1">
        <v>0</v>
      </c>
      <c r="Q7439" s="1">
        <v>0</v>
      </c>
      <c r="R7439" s="1">
        <v>0</v>
      </c>
      <c r="S7439" t="s">
        <v>2584</v>
      </c>
      <c r="T7439" t="str" cm="1">
        <f t="array" ref="T7439">_xlfn.IFS(ISNUMBER(SEARCH("CP02",S7439)),"ราชพฤกษ",ISNUMBER(SEARCH("CP03",S7439)),"บางใหญ่",ISNUMBER(SEARCH("CP04",S7439)),"บางบอน",OR(ISNUMBER(SEARCH("CP",S7439)),ISNUMBER(SEARCH("BTC",D7439))),"340",TRUE,"")</f>
        <v>ราชพฤกษ</v>
      </c>
    </row>
    <row r="7440" spans="1:20" x14ac:dyDescent="0.2">
      <c r="A7440" t="s">
        <v>7251</v>
      </c>
      <c r="B7440" t="s">
        <v>15</v>
      </c>
      <c r="C7440">
        <v>2026</v>
      </c>
      <c r="D7440" t="s">
        <v>7265</v>
      </c>
      <c r="E7440" t="s">
        <v>1553</v>
      </c>
      <c r="F7440" t="s">
        <v>1554</v>
      </c>
      <c r="G7440" t="s">
        <v>2585</v>
      </c>
      <c r="H7440" t="s">
        <v>2586</v>
      </c>
      <c r="I7440" t="s">
        <v>7266</v>
      </c>
      <c r="J7440" t="s">
        <v>7267</v>
      </c>
      <c r="K7440" t="s">
        <v>2659</v>
      </c>
      <c r="L7440" s="1">
        <v>4</v>
      </c>
      <c r="M7440" s="1">
        <v>120</v>
      </c>
      <c r="N7440" s="1">
        <v>0</v>
      </c>
      <c r="O7440" s="1" t="s">
        <v>2580</v>
      </c>
      <c r="P7440" s="1">
        <v>0</v>
      </c>
      <c r="Q7440" s="1">
        <v>0</v>
      </c>
      <c r="R7440" s="1">
        <v>0</v>
      </c>
      <c r="S7440" t="s">
        <v>2587</v>
      </c>
      <c r="T7440" t="str" cm="1">
        <f t="array" ref="T7440">_xlfn.IFS(ISNUMBER(SEARCH("CP02",S7440)),"ราชพฤกษ",ISNUMBER(SEARCH("CP03",S7440)),"บางใหญ่",ISNUMBER(SEARCH("CP04",S7440)),"บางบอน",OR(ISNUMBER(SEARCH("CP",S7440)),ISNUMBER(SEARCH("BTC",D7440))),"340",TRUE,"")</f>
        <v>ราชพฤกษ</v>
      </c>
    </row>
    <row r="7441" spans="1:20" x14ac:dyDescent="0.2">
      <c r="A7441" t="s">
        <v>7251</v>
      </c>
      <c r="B7441" t="s">
        <v>15</v>
      </c>
      <c r="C7441">
        <v>2026</v>
      </c>
      <c r="D7441" t="s">
        <v>7265</v>
      </c>
      <c r="E7441" t="s">
        <v>1547</v>
      </c>
      <c r="F7441" t="s">
        <v>1548</v>
      </c>
      <c r="G7441" t="s">
        <v>2588</v>
      </c>
      <c r="H7441" t="s">
        <v>2586</v>
      </c>
      <c r="I7441" t="s">
        <v>7266</v>
      </c>
      <c r="J7441" t="s">
        <v>7267</v>
      </c>
      <c r="K7441" t="s">
        <v>2659</v>
      </c>
      <c r="L7441" s="1">
        <v>1</v>
      </c>
      <c r="M7441" s="1">
        <v>400</v>
      </c>
      <c r="N7441" s="1">
        <v>0</v>
      </c>
      <c r="O7441" s="1" t="s">
        <v>2580</v>
      </c>
      <c r="P7441" s="1">
        <v>0</v>
      </c>
      <c r="Q7441" s="1">
        <v>0</v>
      </c>
      <c r="R7441" s="1">
        <v>0</v>
      </c>
      <c r="S7441" t="s">
        <v>2587</v>
      </c>
      <c r="T7441" t="str" cm="1">
        <f t="array" ref="T7441">_xlfn.IFS(ISNUMBER(SEARCH("CP02",S7441)),"ราชพฤกษ",ISNUMBER(SEARCH("CP03",S7441)),"บางใหญ่",ISNUMBER(SEARCH("CP04",S7441)),"บางบอน",OR(ISNUMBER(SEARCH("CP",S7441)),ISNUMBER(SEARCH("BTC",D7441))),"340",TRUE,"")</f>
        <v>ราชพฤกษ</v>
      </c>
    </row>
    <row r="7442" spans="1:20" x14ac:dyDescent="0.2">
      <c r="A7442" t="s">
        <v>7251</v>
      </c>
      <c r="B7442" t="s">
        <v>15</v>
      </c>
      <c r="C7442">
        <v>2026</v>
      </c>
      <c r="D7442" t="s">
        <v>7265</v>
      </c>
      <c r="E7442" t="s">
        <v>2201</v>
      </c>
      <c r="F7442" t="s">
        <v>2202</v>
      </c>
      <c r="G7442" t="s">
        <v>2589</v>
      </c>
      <c r="H7442" t="s">
        <v>2757</v>
      </c>
      <c r="I7442" t="s">
        <v>7266</v>
      </c>
      <c r="J7442" t="s">
        <v>7267</v>
      </c>
      <c r="K7442" t="s">
        <v>2659</v>
      </c>
      <c r="L7442" s="1">
        <v>2</v>
      </c>
      <c r="M7442" s="1">
        <v>1</v>
      </c>
      <c r="N7442" s="1">
        <v>0</v>
      </c>
      <c r="O7442" s="1" t="s">
        <v>2580</v>
      </c>
      <c r="P7442" s="1">
        <v>0</v>
      </c>
      <c r="Q7442" s="1">
        <v>0</v>
      </c>
      <c r="R7442" s="1">
        <v>0</v>
      </c>
      <c r="S7442" t="s">
        <v>2587</v>
      </c>
      <c r="T7442" t="str" cm="1">
        <f t="array" ref="T7442">_xlfn.IFS(ISNUMBER(SEARCH("CP02",S7442)),"ราชพฤกษ",ISNUMBER(SEARCH("CP03",S7442)),"บางใหญ่",ISNUMBER(SEARCH("CP04",S7442)),"บางบอน",OR(ISNUMBER(SEARCH("CP",S7442)),ISNUMBER(SEARCH("BTC",D7442))),"340",TRUE,"")</f>
        <v>ราชพฤกษ</v>
      </c>
    </row>
    <row r="7443" spans="1:20" x14ac:dyDescent="0.2">
      <c r="A7443" t="s">
        <v>7251</v>
      </c>
      <c r="B7443" t="s">
        <v>15</v>
      </c>
      <c r="C7443">
        <v>2026</v>
      </c>
      <c r="D7443" t="s">
        <v>7265</v>
      </c>
      <c r="E7443" t="s">
        <v>2027</v>
      </c>
      <c r="F7443" t="s">
        <v>2028</v>
      </c>
      <c r="G7443" t="s">
        <v>2632</v>
      </c>
      <c r="H7443" t="s">
        <v>2586</v>
      </c>
      <c r="I7443" t="s">
        <v>7266</v>
      </c>
      <c r="J7443" t="s">
        <v>7267</v>
      </c>
      <c r="K7443" t="s">
        <v>2659</v>
      </c>
      <c r="L7443" s="1">
        <v>1</v>
      </c>
      <c r="M7443" s="1">
        <v>1710</v>
      </c>
      <c r="N7443" s="1">
        <v>0</v>
      </c>
      <c r="O7443" s="1" t="s">
        <v>2580</v>
      </c>
      <c r="P7443" s="1">
        <v>1598.13</v>
      </c>
      <c r="Q7443" s="1">
        <v>111.87</v>
      </c>
      <c r="R7443" s="1">
        <v>1710</v>
      </c>
      <c r="S7443" t="s">
        <v>2584</v>
      </c>
      <c r="T7443" t="str" cm="1">
        <f t="array" ref="T7443">_xlfn.IFS(ISNUMBER(SEARCH("CP02",S7443)),"ราชพฤกษ",ISNUMBER(SEARCH("CP03",S7443)),"บางใหญ่",ISNUMBER(SEARCH("CP04",S7443)),"บางบอน",OR(ISNUMBER(SEARCH("CP",S7443)),ISNUMBER(SEARCH("BTC",D7443))),"340",TRUE,"")</f>
        <v>ราชพฤกษ</v>
      </c>
    </row>
    <row r="7444" spans="1:20" x14ac:dyDescent="0.2">
      <c r="A7444" t="s">
        <v>7251</v>
      </c>
      <c r="B7444" t="s">
        <v>15</v>
      </c>
      <c r="C7444">
        <v>2026</v>
      </c>
      <c r="D7444" t="s">
        <v>7265</v>
      </c>
      <c r="E7444" t="s">
        <v>1569</v>
      </c>
      <c r="F7444" t="s">
        <v>1570</v>
      </c>
      <c r="G7444" t="s">
        <v>1536</v>
      </c>
      <c r="H7444" t="s">
        <v>2586</v>
      </c>
      <c r="I7444" t="s">
        <v>7266</v>
      </c>
      <c r="J7444" t="s">
        <v>7267</v>
      </c>
      <c r="K7444" t="s">
        <v>2659</v>
      </c>
      <c r="L7444" s="1">
        <v>2</v>
      </c>
      <c r="M7444" s="1">
        <v>400</v>
      </c>
      <c r="N7444" s="1">
        <v>0</v>
      </c>
      <c r="O7444" s="1" t="s">
        <v>2580</v>
      </c>
      <c r="P7444" s="1">
        <v>747.66</v>
      </c>
      <c r="Q7444" s="1">
        <v>52.34</v>
      </c>
      <c r="R7444" s="1">
        <v>800</v>
      </c>
      <c r="S7444" t="s">
        <v>2587</v>
      </c>
      <c r="T7444" t="str" cm="1">
        <f t="array" ref="T7444">_xlfn.IFS(ISNUMBER(SEARCH("CP02",S7444)),"ราชพฤกษ",ISNUMBER(SEARCH("CP03",S7444)),"บางใหญ่",ISNUMBER(SEARCH("CP04",S7444)),"บางบอน",OR(ISNUMBER(SEARCH("CP",S7444)),ISNUMBER(SEARCH("BTC",D7444))),"340",TRUE,"")</f>
        <v>ราชพฤกษ</v>
      </c>
    </row>
    <row r="7445" spans="1:20" x14ac:dyDescent="0.2">
      <c r="A7445" t="s">
        <v>7251</v>
      </c>
      <c r="B7445" t="s">
        <v>15</v>
      </c>
      <c r="C7445">
        <v>2026</v>
      </c>
      <c r="D7445" t="s">
        <v>7265</v>
      </c>
      <c r="E7445" t="s">
        <v>1657</v>
      </c>
      <c r="F7445" t="s">
        <v>1658</v>
      </c>
      <c r="G7445" t="s">
        <v>1536</v>
      </c>
      <c r="H7445" t="s">
        <v>2586</v>
      </c>
      <c r="I7445" t="s">
        <v>7266</v>
      </c>
      <c r="J7445" t="s">
        <v>7267</v>
      </c>
      <c r="K7445" t="s">
        <v>2659</v>
      </c>
      <c r="L7445" s="1">
        <v>1</v>
      </c>
      <c r="M7445" s="1">
        <v>250</v>
      </c>
      <c r="N7445" s="1">
        <v>0</v>
      </c>
      <c r="O7445" s="1" t="s">
        <v>2580</v>
      </c>
      <c r="P7445" s="1">
        <v>233.64</v>
      </c>
      <c r="Q7445" s="1">
        <v>16.36</v>
      </c>
      <c r="R7445" s="1">
        <v>250</v>
      </c>
      <c r="S7445" t="s">
        <v>2587</v>
      </c>
      <c r="T7445" t="str" cm="1">
        <f t="array" ref="T7445">_xlfn.IFS(ISNUMBER(SEARCH("CP02",S7445)),"ราชพฤกษ",ISNUMBER(SEARCH("CP03",S7445)),"บางใหญ่",ISNUMBER(SEARCH("CP04",S7445)),"บางบอน",OR(ISNUMBER(SEARCH("CP",S7445)),ISNUMBER(SEARCH("BTC",D7445))),"340",TRUE,"")</f>
        <v>ราชพฤกษ</v>
      </c>
    </row>
    <row r="7446" spans="1:20" x14ac:dyDescent="0.2">
      <c r="A7446" t="s">
        <v>7251</v>
      </c>
      <c r="B7446" t="s">
        <v>15</v>
      </c>
      <c r="C7446">
        <v>2026</v>
      </c>
      <c r="D7446" t="s">
        <v>7268</v>
      </c>
      <c r="E7446" t="s">
        <v>451</v>
      </c>
      <c r="F7446" t="s">
        <v>452</v>
      </c>
      <c r="G7446" t="s">
        <v>2582</v>
      </c>
      <c r="H7446" t="s">
        <v>2586</v>
      </c>
      <c r="I7446" t="s">
        <v>7269</v>
      </c>
      <c r="J7446" t="s">
        <v>7270</v>
      </c>
      <c r="K7446" t="s">
        <v>2687</v>
      </c>
      <c r="L7446" s="1">
        <v>1</v>
      </c>
      <c r="M7446" s="1">
        <v>290</v>
      </c>
      <c r="N7446" s="1">
        <v>43.5</v>
      </c>
      <c r="O7446" s="1" t="s">
        <v>2580</v>
      </c>
      <c r="P7446" s="1">
        <v>230.37</v>
      </c>
      <c r="Q7446" s="1">
        <v>16.13</v>
      </c>
      <c r="R7446" s="1">
        <v>246.5</v>
      </c>
      <c r="S7446" t="s">
        <v>2584</v>
      </c>
      <c r="T7446" t="str" cm="1">
        <f t="array" ref="T7446">_xlfn.IFS(ISNUMBER(SEARCH("CP02",S7446)),"ราชพฤกษ",ISNUMBER(SEARCH("CP03",S7446)),"บางใหญ่",ISNUMBER(SEARCH("CP04",S7446)),"บางบอน",OR(ISNUMBER(SEARCH("CP",S7446)),ISNUMBER(SEARCH("BTC",D7446))),"340",TRUE,"")</f>
        <v>ราชพฤกษ</v>
      </c>
    </row>
    <row r="7447" spans="1:20" x14ac:dyDescent="0.2">
      <c r="A7447" t="s">
        <v>7251</v>
      </c>
      <c r="B7447" t="s">
        <v>15</v>
      </c>
      <c r="C7447">
        <v>2026</v>
      </c>
      <c r="D7447" t="s">
        <v>7268</v>
      </c>
      <c r="E7447" t="s">
        <v>457</v>
      </c>
      <c r="F7447" t="s">
        <v>458</v>
      </c>
      <c r="G7447" t="s">
        <v>2582</v>
      </c>
      <c r="H7447" t="s">
        <v>2586</v>
      </c>
      <c r="I7447" t="s">
        <v>7269</v>
      </c>
      <c r="J7447" t="s">
        <v>7270</v>
      </c>
      <c r="K7447" t="s">
        <v>2687</v>
      </c>
      <c r="L7447" s="1">
        <v>1</v>
      </c>
      <c r="M7447" s="1">
        <v>310</v>
      </c>
      <c r="N7447" s="1">
        <v>46.5</v>
      </c>
      <c r="O7447" s="1" t="s">
        <v>2580</v>
      </c>
      <c r="P7447" s="1">
        <v>246.26</v>
      </c>
      <c r="Q7447" s="1">
        <v>17.239999999999998</v>
      </c>
      <c r="R7447" s="1">
        <v>263.5</v>
      </c>
      <c r="S7447" t="s">
        <v>2584</v>
      </c>
      <c r="T7447" t="str" cm="1">
        <f t="array" ref="T7447">_xlfn.IFS(ISNUMBER(SEARCH("CP02",S7447)),"ราชพฤกษ",ISNUMBER(SEARCH("CP03",S7447)),"บางใหญ่",ISNUMBER(SEARCH("CP04",S7447)),"บางบอน",OR(ISNUMBER(SEARCH("CP",S7447)),ISNUMBER(SEARCH("BTC",D7447))),"340",TRUE,"")</f>
        <v>ราชพฤกษ</v>
      </c>
    </row>
    <row r="7448" spans="1:20" x14ac:dyDescent="0.2">
      <c r="A7448" t="s">
        <v>7251</v>
      </c>
      <c r="B7448" t="s">
        <v>15</v>
      </c>
      <c r="C7448">
        <v>2026</v>
      </c>
      <c r="D7448" t="s">
        <v>7256</v>
      </c>
      <c r="E7448" t="s">
        <v>1071</v>
      </c>
      <c r="F7448" t="s">
        <v>1072</v>
      </c>
      <c r="G7448" t="s">
        <v>2752</v>
      </c>
      <c r="H7448" t="s">
        <v>2753</v>
      </c>
      <c r="I7448" t="s">
        <v>7271</v>
      </c>
      <c r="J7448" t="s">
        <v>7258</v>
      </c>
      <c r="K7448" t="s">
        <v>4085</v>
      </c>
      <c r="L7448" s="1">
        <v>2</v>
      </c>
      <c r="M7448" s="1">
        <v>14600</v>
      </c>
      <c r="N7448" s="1">
        <v>0</v>
      </c>
      <c r="O7448" s="1" t="s">
        <v>2580</v>
      </c>
      <c r="P7448" s="1">
        <v>27289.72</v>
      </c>
      <c r="Q7448" s="1">
        <v>1910.28</v>
      </c>
      <c r="R7448" s="1">
        <v>29200</v>
      </c>
      <c r="S7448" t="s">
        <v>6070</v>
      </c>
      <c r="T7448" t="str" cm="1">
        <f t="array" ref="T7448">_xlfn.IFS(ISNUMBER(SEARCH("CP02",S7448)),"ราชพฤกษ",ISNUMBER(SEARCH("CP03",S7448)),"บางใหญ่",ISNUMBER(SEARCH("CP04",S7448)),"บางบอน",OR(ISNUMBER(SEARCH("CP",S7448)),ISNUMBER(SEARCH("BTC",D7448))),"340",TRUE,"")</f>
        <v>บางใหญ่</v>
      </c>
    </row>
    <row r="7449" spans="1:20" x14ac:dyDescent="0.2">
      <c r="A7449" t="s">
        <v>7251</v>
      </c>
      <c r="B7449" t="s">
        <v>15</v>
      </c>
      <c r="C7449">
        <v>2026</v>
      </c>
      <c r="D7449" t="s">
        <v>7272</v>
      </c>
      <c r="E7449" t="s">
        <v>49</v>
      </c>
      <c r="F7449" t="s">
        <v>50</v>
      </c>
      <c r="G7449" t="s">
        <v>2582</v>
      </c>
      <c r="H7449" t="s">
        <v>2586</v>
      </c>
      <c r="I7449" t="s">
        <v>7273</v>
      </c>
      <c r="J7449" t="s">
        <v>7274</v>
      </c>
      <c r="K7449" t="s">
        <v>2603</v>
      </c>
      <c r="L7449" s="1">
        <v>1</v>
      </c>
      <c r="M7449" s="1">
        <v>2610</v>
      </c>
      <c r="N7449" s="1">
        <v>200</v>
      </c>
      <c r="O7449" s="1" t="s">
        <v>2580</v>
      </c>
      <c r="P7449" s="1">
        <v>2252.34</v>
      </c>
      <c r="Q7449" s="1">
        <v>157.66</v>
      </c>
      <c r="R7449" s="1">
        <v>2410</v>
      </c>
      <c r="S7449" t="s">
        <v>2605</v>
      </c>
      <c r="T7449" t="str" cm="1">
        <f t="array" ref="T7449">_xlfn.IFS(ISNUMBER(SEARCH("CP02",S7449)),"ราชพฤกษ",ISNUMBER(SEARCH("CP03",S7449)),"บางใหญ่",ISNUMBER(SEARCH("CP04",S7449)),"บางบอน",OR(ISNUMBER(SEARCH("CP",S7449)),ISNUMBER(SEARCH("BTC",D7449))),"340",TRUE,"")</f>
        <v>บางใหญ่</v>
      </c>
    </row>
    <row r="7450" spans="1:20" x14ac:dyDescent="0.2">
      <c r="A7450" t="s">
        <v>7251</v>
      </c>
      <c r="B7450" t="s">
        <v>15</v>
      </c>
      <c r="C7450">
        <v>2026</v>
      </c>
      <c r="D7450" t="s">
        <v>7275</v>
      </c>
      <c r="E7450" t="s">
        <v>1547</v>
      </c>
      <c r="F7450" t="s">
        <v>1548</v>
      </c>
      <c r="G7450" t="s">
        <v>2588</v>
      </c>
      <c r="H7450" t="s">
        <v>2586</v>
      </c>
      <c r="I7450" t="s">
        <v>7276</v>
      </c>
      <c r="J7450" t="s">
        <v>7277</v>
      </c>
      <c r="K7450" t="s">
        <v>2603</v>
      </c>
      <c r="L7450" s="1">
        <v>1</v>
      </c>
      <c r="M7450" s="1">
        <v>400</v>
      </c>
      <c r="N7450" s="1">
        <v>0</v>
      </c>
      <c r="O7450" s="1" t="s">
        <v>2580</v>
      </c>
      <c r="P7450" s="1">
        <v>373.83</v>
      </c>
      <c r="Q7450" s="1">
        <v>26.17</v>
      </c>
      <c r="R7450" s="1">
        <v>400</v>
      </c>
      <c r="S7450" t="s">
        <v>2606</v>
      </c>
      <c r="T7450" t="str" cm="1">
        <f t="array" ref="T7450">_xlfn.IFS(ISNUMBER(SEARCH("CP02",S7450)),"ราชพฤกษ",ISNUMBER(SEARCH("CP03",S7450)),"บางใหญ่",ISNUMBER(SEARCH("CP04",S7450)),"บางบอน",OR(ISNUMBER(SEARCH("CP",S7450)),ISNUMBER(SEARCH("BTC",D7450))),"340",TRUE,"")</f>
        <v>บางใหญ่</v>
      </c>
    </row>
    <row r="7451" spans="1:20" x14ac:dyDescent="0.2">
      <c r="A7451" t="s">
        <v>7251</v>
      </c>
      <c r="B7451" t="s">
        <v>15</v>
      </c>
      <c r="C7451">
        <v>2026</v>
      </c>
      <c r="D7451" t="s">
        <v>2621</v>
      </c>
      <c r="E7451" t="s">
        <v>1945</v>
      </c>
      <c r="F7451" t="s">
        <v>1946</v>
      </c>
      <c r="G7451" t="s">
        <v>2582</v>
      </c>
      <c r="H7451" t="s">
        <v>2586</v>
      </c>
      <c r="I7451" t="s">
        <v>7278</v>
      </c>
      <c r="J7451" t="s">
        <v>2623</v>
      </c>
      <c r="K7451" t="s">
        <v>2624</v>
      </c>
      <c r="L7451" s="1">
        <v>1</v>
      </c>
      <c r="M7451" s="1">
        <v>250</v>
      </c>
      <c r="N7451" s="1">
        <v>0</v>
      </c>
      <c r="O7451" s="1" t="s">
        <v>2580</v>
      </c>
      <c r="P7451" s="1">
        <v>233.64</v>
      </c>
      <c r="Q7451" s="1">
        <v>16.36</v>
      </c>
      <c r="R7451" s="1">
        <v>250</v>
      </c>
      <c r="S7451" t="s">
        <v>2683</v>
      </c>
      <c r="T7451" t="str" cm="1">
        <f t="array" ref="T7451">_xlfn.IFS(ISNUMBER(SEARCH("CP02",S7451)),"ราชพฤกษ",ISNUMBER(SEARCH("CP03",S7451)),"บางใหญ่",ISNUMBER(SEARCH("CP04",S7451)),"บางบอน",OR(ISNUMBER(SEARCH("CP",S7451)),ISNUMBER(SEARCH("BTC",D7451))),"340",TRUE,"")</f>
        <v>340</v>
      </c>
    </row>
    <row r="7452" spans="1:20" x14ac:dyDescent="0.2">
      <c r="A7452" t="s">
        <v>7251</v>
      </c>
      <c r="B7452" t="s">
        <v>15</v>
      </c>
      <c r="C7452">
        <v>2026</v>
      </c>
      <c r="D7452" t="s">
        <v>2621</v>
      </c>
      <c r="E7452" t="s">
        <v>1553</v>
      </c>
      <c r="F7452" t="s">
        <v>1554</v>
      </c>
      <c r="G7452" t="s">
        <v>2585</v>
      </c>
      <c r="H7452" t="s">
        <v>2586</v>
      </c>
      <c r="I7452" t="s">
        <v>7278</v>
      </c>
      <c r="J7452" t="s">
        <v>2623</v>
      </c>
      <c r="K7452" t="s">
        <v>2624</v>
      </c>
      <c r="L7452" s="1">
        <v>1</v>
      </c>
      <c r="M7452" s="1">
        <v>120</v>
      </c>
      <c r="N7452" s="1">
        <v>0</v>
      </c>
      <c r="O7452" s="1" t="s">
        <v>2580</v>
      </c>
      <c r="P7452" s="1">
        <v>112.15</v>
      </c>
      <c r="Q7452" s="1">
        <v>7.85</v>
      </c>
      <c r="R7452" s="1">
        <v>120</v>
      </c>
      <c r="S7452" t="s">
        <v>2625</v>
      </c>
      <c r="T7452" t="str" cm="1">
        <f t="array" ref="T7452">_xlfn.IFS(ISNUMBER(SEARCH("CP02",S7452)),"ราชพฤกษ",ISNUMBER(SEARCH("CP03",S7452)),"บางใหญ่",ISNUMBER(SEARCH("CP04",S7452)),"บางบอน",OR(ISNUMBER(SEARCH("CP",S7452)),ISNUMBER(SEARCH("BTC",D7452))),"340",TRUE,"")</f>
        <v>340</v>
      </c>
    </row>
    <row r="7453" spans="1:20" x14ac:dyDescent="0.2">
      <c r="A7453" t="s">
        <v>7251</v>
      </c>
      <c r="B7453" t="s">
        <v>15</v>
      </c>
      <c r="C7453">
        <v>2026</v>
      </c>
      <c r="D7453" t="s">
        <v>2883</v>
      </c>
      <c r="E7453" t="s">
        <v>415</v>
      </c>
      <c r="F7453" t="s">
        <v>416</v>
      </c>
      <c r="G7453" t="s">
        <v>2632</v>
      </c>
      <c r="H7453" t="s">
        <v>2586</v>
      </c>
      <c r="I7453" t="s">
        <v>7279</v>
      </c>
      <c r="J7453" t="s">
        <v>2885</v>
      </c>
      <c r="K7453" t="s">
        <v>2761</v>
      </c>
      <c r="L7453" s="1">
        <v>1</v>
      </c>
      <c r="M7453" s="1">
        <v>1690</v>
      </c>
      <c r="N7453" s="1">
        <v>84.5</v>
      </c>
      <c r="O7453" s="1" t="s">
        <v>2580</v>
      </c>
      <c r="P7453" s="1">
        <v>1500.47</v>
      </c>
      <c r="Q7453" s="1">
        <v>105.03</v>
      </c>
      <c r="R7453" s="1">
        <v>1605.5</v>
      </c>
      <c r="S7453" t="s">
        <v>2683</v>
      </c>
      <c r="T7453" t="str" cm="1">
        <f t="array" ref="T7453">_xlfn.IFS(ISNUMBER(SEARCH("CP02",S7453)),"ราชพฤกษ",ISNUMBER(SEARCH("CP03",S7453)),"บางใหญ่",ISNUMBER(SEARCH("CP04",S7453)),"บางบอน",OR(ISNUMBER(SEARCH("CP",S7453)),ISNUMBER(SEARCH("BTC",D7453))),"340",TRUE,"")</f>
        <v>340</v>
      </c>
    </row>
    <row r="7454" spans="1:20" x14ac:dyDescent="0.2">
      <c r="A7454" t="s">
        <v>7251</v>
      </c>
      <c r="B7454" t="s">
        <v>15</v>
      </c>
      <c r="C7454">
        <v>2026</v>
      </c>
      <c r="D7454" t="s">
        <v>2883</v>
      </c>
      <c r="E7454" t="s">
        <v>2311</v>
      </c>
      <c r="F7454" t="s">
        <v>2312</v>
      </c>
      <c r="G7454" t="s">
        <v>2632</v>
      </c>
      <c r="H7454" t="s">
        <v>2586</v>
      </c>
      <c r="I7454" t="s">
        <v>7279</v>
      </c>
      <c r="J7454" t="s">
        <v>2885</v>
      </c>
      <c r="K7454" t="s">
        <v>2761</v>
      </c>
      <c r="L7454" s="1">
        <v>2</v>
      </c>
      <c r="M7454" s="1">
        <v>680</v>
      </c>
      <c r="N7454" s="1">
        <v>68</v>
      </c>
      <c r="O7454" s="1" t="s">
        <v>2580</v>
      </c>
      <c r="P7454" s="1">
        <v>1207.48</v>
      </c>
      <c r="Q7454" s="1">
        <v>84.52</v>
      </c>
      <c r="R7454" s="1">
        <v>1292</v>
      </c>
      <c r="S7454" t="s">
        <v>2683</v>
      </c>
      <c r="T7454" t="str" cm="1">
        <f t="array" ref="T7454">_xlfn.IFS(ISNUMBER(SEARCH("CP02",S7454)),"ราชพฤกษ",ISNUMBER(SEARCH("CP03",S7454)),"บางใหญ่",ISNUMBER(SEARCH("CP04",S7454)),"บางบอน",OR(ISNUMBER(SEARCH("CP",S7454)),ISNUMBER(SEARCH("BTC",D7454))),"340",TRUE,"")</f>
        <v>340</v>
      </c>
    </row>
    <row r="7455" spans="1:20" x14ac:dyDescent="0.2">
      <c r="A7455" t="s">
        <v>7251</v>
      </c>
      <c r="B7455" t="s">
        <v>15</v>
      </c>
      <c r="C7455">
        <v>2026</v>
      </c>
      <c r="D7455" t="s">
        <v>2883</v>
      </c>
      <c r="E7455" t="s">
        <v>2375</v>
      </c>
      <c r="F7455" t="s">
        <v>2376</v>
      </c>
      <c r="G7455" t="s">
        <v>2632</v>
      </c>
      <c r="H7455" t="s">
        <v>2586</v>
      </c>
      <c r="I7455" t="s">
        <v>7279</v>
      </c>
      <c r="J7455" t="s">
        <v>2885</v>
      </c>
      <c r="K7455" t="s">
        <v>2761</v>
      </c>
      <c r="L7455" s="1">
        <v>2</v>
      </c>
      <c r="M7455" s="1">
        <v>540</v>
      </c>
      <c r="N7455" s="1">
        <v>54</v>
      </c>
      <c r="O7455" s="1" t="s">
        <v>2580</v>
      </c>
      <c r="P7455" s="1">
        <v>958.88</v>
      </c>
      <c r="Q7455" s="1">
        <v>67.12</v>
      </c>
      <c r="R7455" s="1">
        <v>1026</v>
      </c>
      <c r="S7455" t="s">
        <v>2683</v>
      </c>
      <c r="T7455" t="str" cm="1">
        <f t="array" ref="T7455">_xlfn.IFS(ISNUMBER(SEARCH("CP02",S7455)),"ราชพฤกษ",ISNUMBER(SEARCH("CP03",S7455)),"บางใหญ่",ISNUMBER(SEARCH("CP04",S7455)),"บางบอน",OR(ISNUMBER(SEARCH("CP",S7455)),ISNUMBER(SEARCH("BTC",D7455))),"340",TRUE,"")</f>
        <v>340</v>
      </c>
    </row>
    <row r="7456" spans="1:20" x14ac:dyDescent="0.2">
      <c r="A7456" t="s">
        <v>7251</v>
      </c>
      <c r="B7456" t="s">
        <v>15</v>
      </c>
      <c r="C7456">
        <v>2026</v>
      </c>
      <c r="D7456" t="s">
        <v>2883</v>
      </c>
      <c r="E7456" t="s">
        <v>1159</v>
      </c>
      <c r="F7456" t="s">
        <v>1160</v>
      </c>
      <c r="G7456" t="s">
        <v>2632</v>
      </c>
      <c r="H7456" t="s">
        <v>2586</v>
      </c>
      <c r="I7456" t="s">
        <v>7279</v>
      </c>
      <c r="J7456" t="s">
        <v>2885</v>
      </c>
      <c r="K7456" t="s">
        <v>2761</v>
      </c>
      <c r="L7456" s="1">
        <v>1</v>
      </c>
      <c r="M7456" s="1">
        <v>800</v>
      </c>
      <c r="N7456" s="1">
        <v>40</v>
      </c>
      <c r="O7456" s="1" t="s">
        <v>2580</v>
      </c>
      <c r="P7456" s="1">
        <v>710.28</v>
      </c>
      <c r="Q7456" s="1">
        <v>49.72</v>
      </c>
      <c r="R7456" s="1">
        <v>760</v>
      </c>
      <c r="S7456" t="s">
        <v>2683</v>
      </c>
      <c r="T7456" t="str" cm="1">
        <f t="array" ref="T7456">_xlfn.IFS(ISNUMBER(SEARCH("CP02",S7456)),"ราชพฤกษ",ISNUMBER(SEARCH("CP03",S7456)),"บางใหญ่",ISNUMBER(SEARCH("CP04",S7456)),"บางบอน",OR(ISNUMBER(SEARCH("CP",S7456)),ISNUMBER(SEARCH("BTC",D7456))),"340",TRUE,"")</f>
        <v>340</v>
      </c>
    </row>
    <row r="7457" spans="1:20" x14ac:dyDescent="0.2">
      <c r="A7457" t="s">
        <v>7251</v>
      </c>
      <c r="B7457" t="s">
        <v>15</v>
      </c>
      <c r="C7457">
        <v>2026</v>
      </c>
      <c r="D7457" t="s">
        <v>2883</v>
      </c>
      <c r="E7457" t="s">
        <v>2449</v>
      </c>
      <c r="F7457" t="s">
        <v>2450</v>
      </c>
      <c r="G7457" t="s">
        <v>2582</v>
      </c>
      <c r="H7457" t="s">
        <v>2586</v>
      </c>
      <c r="I7457" t="s">
        <v>7279</v>
      </c>
      <c r="J7457" t="s">
        <v>2885</v>
      </c>
      <c r="K7457" t="s">
        <v>2761</v>
      </c>
      <c r="L7457" s="1">
        <v>1</v>
      </c>
      <c r="M7457" s="1">
        <v>150</v>
      </c>
      <c r="N7457" s="1">
        <v>0</v>
      </c>
      <c r="O7457" s="1" t="s">
        <v>2580</v>
      </c>
      <c r="P7457" s="1">
        <v>140.19</v>
      </c>
      <c r="Q7457" s="1">
        <v>9.81</v>
      </c>
      <c r="R7457" s="1">
        <v>150</v>
      </c>
      <c r="S7457" t="s">
        <v>2683</v>
      </c>
      <c r="T7457" t="str" cm="1">
        <f t="array" ref="T7457">_xlfn.IFS(ISNUMBER(SEARCH("CP02",S7457)),"ราชพฤกษ",ISNUMBER(SEARCH("CP03",S7457)),"บางใหญ่",ISNUMBER(SEARCH("CP04",S7457)),"บางบอน",OR(ISNUMBER(SEARCH("CP",S7457)),ISNUMBER(SEARCH("BTC",D7457))),"340",TRUE,"")</f>
        <v>340</v>
      </c>
    </row>
    <row r="7458" spans="1:20" x14ac:dyDescent="0.2">
      <c r="A7458" t="s">
        <v>7251</v>
      </c>
      <c r="B7458" t="s">
        <v>15</v>
      </c>
      <c r="C7458">
        <v>2026</v>
      </c>
      <c r="D7458" t="s">
        <v>2883</v>
      </c>
      <c r="E7458" t="s">
        <v>1569</v>
      </c>
      <c r="F7458" t="s">
        <v>1570</v>
      </c>
      <c r="G7458" t="s">
        <v>1536</v>
      </c>
      <c r="H7458" t="s">
        <v>2586</v>
      </c>
      <c r="I7458" t="s">
        <v>7280</v>
      </c>
      <c r="J7458" t="s">
        <v>2885</v>
      </c>
      <c r="K7458" t="s">
        <v>2761</v>
      </c>
      <c r="L7458" s="1">
        <v>2</v>
      </c>
      <c r="M7458" s="1">
        <v>400</v>
      </c>
      <c r="N7458" s="1">
        <v>0</v>
      </c>
      <c r="O7458" s="1" t="s">
        <v>2580</v>
      </c>
      <c r="P7458" s="1">
        <v>747.66</v>
      </c>
      <c r="Q7458" s="1">
        <v>52.34</v>
      </c>
      <c r="R7458" s="1">
        <v>800</v>
      </c>
      <c r="S7458" t="s">
        <v>2625</v>
      </c>
      <c r="T7458" t="str" cm="1">
        <f t="array" ref="T7458">_xlfn.IFS(ISNUMBER(SEARCH("CP02",S7458)),"ราชพฤกษ",ISNUMBER(SEARCH("CP03",S7458)),"บางใหญ่",ISNUMBER(SEARCH("CP04",S7458)),"บางบอน",OR(ISNUMBER(SEARCH("CP",S7458)),ISNUMBER(SEARCH("BTC",D7458))),"340",TRUE,"")</f>
        <v>340</v>
      </c>
    </row>
    <row r="7459" spans="1:20" x14ac:dyDescent="0.2">
      <c r="A7459" t="s">
        <v>7251</v>
      </c>
      <c r="B7459" t="s">
        <v>15</v>
      </c>
      <c r="C7459">
        <v>2026</v>
      </c>
      <c r="D7459" t="s">
        <v>2883</v>
      </c>
      <c r="E7459" t="s">
        <v>1603</v>
      </c>
      <c r="F7459" t="s">
        <v>1604</v>
      </c>
      <c r="G7459" t="s">
        <v>1536</v>
      </c>
      <c r="H7459" t="s">
        <v>2586</v>
      </c>
      <c r="I7459" t="s">
        <v>7280</v>
      </c>
      <c r="J7459" t="s">
        <v>2885</v>
      </c>
      <c r="K7459" t="s">
        <v>2761</v>
      </c>
      <c r="L7459" s="1">
        <v>1</v>
      </c>
      <c r="M7459" s="1">
        <v>800</v>
      </c>
      <c r="N7459" s="1">
        <v>0</v>
      </c>
      <c r="O7459" s="1" t="s">
        <v>2580</v>
      </c>
      <c r="P7459" s="1">
        <v>747.66</v>
      </c>
      <c r="Q7459" s="1">
        <v>52.34</v>
      </c>
      <c r="R7459" s="1">
        <v>800</v>
      </c>
      <c r="S7459" t="s">
        <v>2625</v>
      </c>
      <c r="T7459" t="str" cm="1">
        <f t="array" ref="T7459">_xlfn.IFS(ISNUMBER(SEARCH("CP02",S7459)),"ราชพฤกษ",ISNUMBER(SEARCH("CP03",S7459)),"บางใหญ่",ISNUMBER(SEARCH("CP04",S7459)),"บางบอน",OR(ISNUMBER(SEARCH("CP",S7459)),ISNUMBER(SEARCH("BTC",D7459))),"340",TRUE,"")</f>
        <v>340</v>
      </c>
    </row>
    <row r="7460" spans="1:20" x14ac:dyDescent="0.2">
      <c r="A7460" t="s">
        <v>7251</v>
      </c>
      <c r="B7460" t="s">
        <v>15</v>
      </c>
      <c r="C7460">
        <v>2026</v>
      </c>
      <c r="D7460" t="s">
        <v>2883</v>
      </c>
      <c r="E7460" t="s">
        <v>1547</v>
      </c>
      <c r="F7460" t="s">
        <v>1548</v>
      </c>
      <c r="G7460" t="s">
        <v>2588</v>
      </c>
      <c r="H7460" t="s">
        <v>2586</v>
      </c>
      <c r="I7460" t="s">
        <v>7280</v>
      </c>
      <c r="J7460" t="s">
        <v>2885</v>
      </c>
      <c r="K7460" t="s">
        <v>2761</v>
      </c>
      <c r="L7460" s="1">
        <v>1</v>
      </c>
      <c r="M7460" s="1">
        <v>400</v>
      </c>
      <c r="N7460" s="1">
        <v>0</v>
      </c>
      <c r="O7460" s="1" t="s">
        <v>2580</v>
      </c>
      <c r="P7460" s="1">
        <v>373.83</v>
      </c>
      <c r="Q7460" s="1">
        <v>26.17</v>
      </c>
      <c r="R7460" s="1">
        <v>400</v>
      </c>
      <c r="S7460" t="s">
        <v>2625</v>
      </c>
      <c r="T7460" t="str" cm="1">
        <f t="array" ref="T7460">_xlfn.IFS(ISNUMBER(SEARCH("CP02",S7460)),"ราชพฤกษ",ISNUMBER(SEARCH("CP03",S7460)),"บางใหญ่",ISNUMBER(SEARCH("CP04",S7460)),"บางบอน",OR(ISNUMBER(SEARCH("CP",S7460)),ISNUMBER(SEARCH("BTC",D7460))),"340",TRUE,"")</f>
        <v>340</v>
      </c>
    </row>
    <row r="7461" spans="1:20" x14ac:dyDescent="0.2">
      <c r="A7461" t="s">
        <v>7251</v>
      </c>
      <c r="B7461" t="s">
        <v>15</v>
      </c>
      <c r="C7461">
        <v>2026</v>
      </c>
      <c r="D7461" t="s">
        <v>3662</v>
      </c>
      <c r="E7461" t="s">
        <v>2453</v>
      </c>
      <c r="F7461" t="s">
        <v>2454</v>
      </c>
      <c r="G7461" t="s">
        <v>2990</v>
      </c>
      <c r="H7461" t="s">
        <v>2586</v>
      </c>
      <c r="I7461" t="s">
        <v>7281</v>
      </c>
      <c r="J7461" t="s">
        <v>3664</v>
      </c>
      <c r="K7461" t="s">
        <v>2761</v>
      </c>
      <c r="L7461" s="1">
        <v>2</v>
      </c>
      <c r="M7461" s="1">
        <v>360</v>
      </c>
      <c r="N7461" s="1">
        <v>0</v>
      </c>
      <c r="O7461" s="1" t="s">
        <v>2580</v>
      </c>
      <c r="P7461" s="1">
        <v>672.9</v>
      </c>
      <c r="Q7461" s="1">
        <v>47.1</v>
      </c>
      <c r="R7461" s="1">
        <v>720</v>
      </c>
      <c r="S7461" t="s">
        <v>2683</v>
      </c>
      <c r="T7461" t="str" cm="1">
        <f t="array" ref="T7461">_xlfn.IFS(ISNUMBER(SEARCH("CP02",S7461)),"ราชพฤกษ",ISNUMBER(SEARCH("CP03",S7461)),"บางใหญ่",ISNUMBER(SEARCH("CP04",S7461)),"บางบอน",OR(ISNUMBER(SEARCH("CP",S7461)),ISNUMBER(SEARCH("BTC",D7461))),"340",TRUE,"")</f>
        <v>340</v>
      </c>
    </row>
    <row r="7462" spans="1:20" x14ac:dyDescent="0.2">
      <c r="A7462" t="s">
        <v>7251</v>
      </c>
      <c r="B7462" t="s">
        <v>15</v>
      </c>
      <c r="C7462">
        <v>2026</v>
      </c>
      <c r="D7462" t="s">
        <v>3662</v>
      </c>
      <c r="E7462" t="s">
        <v>1603</v>
      </c>
      <c r="F7462" t="s">
        <v>1604</v>
      </c>
      <c r="G7462" t="s">
        <v>1536</v>
      </c>
      <c r="H7462" t="s">
        <v>2586</v>
      </c>
      <c r="I7462" t="s">
        <v>7282</v>
      </c>
      <c r="J7462" t="s">
        <v>3664</v>
      </c>
      <c r="K7462" t="s">
        <v>2761</v>
      </c>
      <c r="L7462" s="1">
        <v>1</v>
      </c>
      <c r="M7462" s="1">
        <v>800</v>
      </c>
      <c r="N7462" s="1">
        <v>0</v>
      </c>
      <c r="O7462" s="1" t="s">
        <v>2580</v>
      </c>
      <c r="P7462" s="1">
        <v>747.66</v>
      </c>
      <c r="Q7462" s="1">
        <v>52.34</v>
      </c>
      <c r="R7462" s="1">
        <v>800</v>
      </c>
      <c r="S7462" t="s">
        <v>2683</v>
      </c>
      <c r="T7462" t="str" cm="1">
        <f t="array" ref="T7462">_xlfn.IFS(ISNUMBER(SEARCH("CP02",S7462)),"ราชพฤกษ",ISNUMBER(SEARCH("CP03",S7462)),"บางใหญ่",ISNUMBER(SEARCH("CP04",S7462)),"บางบอน",OR(ISNUMBER(SEARCH("CP",S7462)),ISNUMBER(SEARCH("BTC",D7462))),"340",TRUE,"")</f>
        <v>340</v>
      </c>
    </row>
    <row r="7463" spans="1:20" x14ac:dyDescent="0.2">
      <c r="A7463" t="s">
        <v>7251</v>
      </c>
      <c r="B7463" t="s">
        <v>15</v>
      </c>
      <c r="C7463">
        <v>2026</v>
      </c>
      <c r="D7463" t="s">
        <v>3662</v>
      </c>
      <c r="E7463" t="s">
        <v>335</v>
      </c>
      <c r="F7463" t="s">
        <v>336</v>
      </c>
      <c r="G7463" t="s">
        <v>2582</v>
      </c>
      <c r="H7463" t="s">
        <v>2586</v>
      </c>
      <c r="I7463" t="s">
        <v>7283</v>
      </c>
      <c r="J7463" t="s">
        <v>3664</v>
      </c>
      <c r="K7463" t="s">
        <v>2761</v>
      </c>
      <c r="L7463" s="1">
        <v>1</v>
      </c>
      <c r="M7463" s="1">
        <v>1850</v>
      </c>
      <c r="N7463" s="1">
        <v>92.5</v>
      </c>
      <c r="O7463" s="1" t="s">
        <v>2580</v>
      </c>
      <c r="P7463" s="1">
        <v>1642.52</v>
      </c>
      <c r="Q7463" s="1">
        <v>114.98</v>
      </c>
      <c r="R7463" s="1">
        <v>1757.5</v>
      </c>
      <c r="S7463" t="s">
        <v>2683</v>
      </c>
      <c r="T7463" t="str" cm="1">
        <f t="array" ref="T7463">_xlfn.IFS(ISNUMBER(SEARCH("CP02",S7463)),"ราชพฤกษ",ISNUMBER(SEARCH("CP03",S7463)),"บางใหญ่",ISNUMBER(SEARCH("CP04",S7463)),"บางบอน",OR(ISNUMBER(SEARCH("CP",S7463)),ISNUMBER(SEARCH("BTC",D7463))),"340",TRUE,"")</f>
        <v>340</v>
      </c>
    </row>
    <row r="7464" spans="1:20" x14ac:dyDescent="0.2">
      <c r="A7464" t="s">
        <v>7251</v>
      </c>
      <c r="B7464" t="s">
        <v>15</v>
      </c>
      <c r="C7464">
        <v>2026</v>
      </c>
      <c r="D7464" t="s">
        <v>3662</v>
      </c>
      <c r="E7464" t="s">
        <v>357</v>
      </c>
      <c r="F7464" t="s">
        <v>358</v>
      </c>
      <c r="G7464" t="s">
        <v>2582</v>
      </c>
      <c r="H7464" t="s">
        <v>2586</v>
      </c>
      <c r="I7464" t="s">
        <v>7283</v>
      </c>
      <c r="J7464" t="s">
        <v>3664</v>
      </c>
      <c r="K7464" t="s">
        <v>2761</v>
      </c>
      <c r="L7464" s="1">
        <v>1</v>
      </c>
      <c r="M7464" s="1">
        <v>1665</v>
      </c>
      <c r="N7464" s="1">
        <v>83.25</v>
      </c>
      <c r="O7464" s="1" t="s">
        <v>2580</v>
      </c>
      <c r="P7464" s="1">
        <v>1478.27</v>
      </c>
      <c r="Q7464" s="1">
        <v>103.48</v>
      </c>
      <c r="R7464" s="1">
        <v>1581.75</v>
      </c>
      <c r="S7464" t="s">
        <v>2683</v>
      </c>
      <c r="T7464" t="str" cm="1">
        <f t="array" ref="T7464">_xlfn.IFS(ISNUMBER(SEARCH("CP02",S7464)),"ราชพฤกษ",ISNUMBER(SEARCH("CP03",S7464)),"บางใหญ่",ISNUMBER(SEARCH("CP04",S7464)),"บางบอน",OR(ISNUMBER(SEARCH("CP",S7464)),ISNUMBER(SEARCH("BTC",D7464))),"340",TRUE,"")</f>
        <v>340</v>
      </c>
    </row>
    <row r="7465" spans="1:20" x14ac:dyDescent="0.2">
      <c r="A7465" t="s">
        <v>7251</v>
      </c>
      <c r="B7465" t="s">
        <v>15</v>
      </c>
      <c r="C7465">
        <v>2026</v>
      </c>
      <c r="D7465" t="s">
        <v>3662</v>
      </c>
      <c r="E7465" t="s">
        <v>1569</v>
      </c>
      <c r="F7465" t="s">
        <v>1570</v>
      </c>
      <c r="G7465" t="s">
        <v>1536</v>
      </c>
      <c r="H7465" t="s">
        <v>2586</v>
      </c>
      <c r="I7465" t="s">
        <v>7284</v>
      </c>
      <c r="J7465" t="s">
        <v>3664</v>
      </c>
      <c r="K7465" t="s">
        <v>2761</v>
      </c>
      <c r="L7465" s="1">
        <v>1</v>
      </c>
      <c r="M7465" s="1">
        <v>400</v>
      </c>
      <c r="N7465" s="1">
        <v>0</v>
      </c>
      <c r="O7465" s="1" t="s">
        <v>2580</v>
      </c>
      <c r="P7465" s="1">
        <v>373.83</v>
      </c>
      <c r="Q7465" s="1">
        <v>26.17</v>
      </c>
      <c r="R7465" s="1">
        <v>400</v>
      </c>
      <c r="S7465" t="s">
        <v>2625</v>
      </c>
      <c r="T7465" t="str" cm="1">
        <f t="array" ref="T7465">_xlfn.IFS(ISNUMBER(SEARCH("CP02",S7465)),"ราชพฤกษ",ISNUMBER(SEARCH("CP03",S7465)),"บางใหญ่",ISNUMBER(SEARCH("CP04",S7465)),"บางบอน",OR(ISNUMBER(SEARCH("CP",S7465)),ISNUMBER(SEARCH("BTC",D7465))),"340",TRUE,"")</f>
        <v>340</v>
      </c>
    </row>
    <row r="7466" spans="1:20" x14ac:dyDescent="0.2">
      <c r="A7466" t="s">
        <v>7251</v>
      </c>
      <c r="B7466" t="s">
        <v>15</v>
      </c>
      <c r="C7466">
        <v>2026</v>
      </c>
      <c r="D7466" t="s">
        <v>3046</v>
      </c>
      <c r="E7466" t="s">
        <v>477</v>
      </c>
      <c r="F7466" t="s">
        <v>478</v>
      </c>
      <c r="G7466" t="s">
        <v>2582</v>
      </c>
      <c r="H7466" t="s">
        <v>2586</v>
      </c>
      <c r="I7466" t="s">
        <v>7285</v>
      </c>
      <c r="J7466" t="s">
        <v>3048</v>
      </c>
      <c r="K7466" t="s">
        <v>3002</v>
      </c>
      <c r="L7466" s="1">
        <v>1</v>
      </c>
      <c r="M7466" s="1">
        <v>2460</v>
      </c>
      <c r="N7466" s="1">
        <v>123</v>
      </c>
      <c r="O7466" s="1" t="s">
        <v>2580</v>
      </c>
      <c r="P7466" s="1">
        <v>2184.11</v>
      </c>
      <c r="Q7466" s="1">
        <v>152.88999999999999</v>
      </c>
      <c r="R7466" s="1">
        <v>2337</v>
      </c>
      <c r="S7466" t="s">
        <v>2584</v>
      </c>
      <c r="T7466" t="str" cm="1">
        <f t="array" ref="T7466">_xlfn.IFS(ISNUMBER(SEARCH("CP02",S7466)),"ราชพฤกษ",ISNUMBER(SEARCH("CP03",S7466)),"บางใหญ่",ISNUMBER(SEARCH("CP04",S7466)),"บางบอน",OR(ISNUMBER(SEARCH("CP",S7466)),ISNUMBER(SEARCH("BTC",D7466))),"340",TRUE,"")</f>
        <v>ราชพฤกษ</v>
      </c>
    </row>
    <row r="7467" spans="1:20" x14ac:dyDescent="0.2">
      <c r="A7467" t="s">
        <v>7251</v>
      </c>
      <c r="B7467" t="s">
        <v>15</v>
      </c>
      <c r="C7467">
        <v>2026</v>
      </c>
      <c r="D7467" t="s">
        <v>3046</v>
      </c>
      <c r="E7467" t="s">
        <v>475</v>
      </c>
      <c r="F7467" t="s">
        <v>476</v>
      </c>
      <c r="G7467" t="s">
        <v>2582</v>
      </c>
      <c r="H7467" t="s">
        <v>2586</v>
      </c>
      <c r="I7467" t="s">
        <v>7285</v>
      </c>
      <c r="J7467" t="s">
        <v>3048</v>
      </c>
      <c r="K7467" t="s">
        <v>3002</v>
      </c>
      <c r="L7467" s="1">
        <v>1</v>
      </c>
      <c r="M7467" s="1">
        <v>620</v>
      </c>
      <c r="N7467" s="1">
        <v>0</v>
      </c>
      <c r="O7467" s="1" t="s">
        <v>2580</v>
      </c>
      <c r="P7467" s="1">
        <v>0</v>
      </c>
      <c r="Q7467" s="1">
        <v>0</v>
      </c>
      <c r="R7467" s="1">
        <v>0</v>
      </c>
      <c r="S7467" t="s">
        <v>2584</v>
      </c>
      <c r="T7467" t="str" cm="1">
        <f t="array" ref="T7467">_xlfn.IFS(ISNUMBER(SEARCH("CP02",S7467)),"ราชพฤกษ",ISNUMBER(SEARCH("CP03",S7467)),"บางใหญ่",ISNUMBER(SEARCH("CP04",S7467)),"บางบอน",OR(ISNUMBER(SEARCH("CP",S7467)),ISNUMBER(SEARCH("BTC",D7467))),"340",TRUE,"")</f>
        <v>ราชพฤกษ</v>
      </c>
    </row>
    <row r="7468" spans="1:20" x14ac:dyDescent="0.2">
      <c r="A7468" t="s">
        <v>7251</v>
      </c>
      <c r="B7468" t="s">
        <v>15</v>
      </c>
      <c r="C7468">
        <v>2026</v>
      </c>
      <c r="D7468" t="s">
        <v>3046</v>
      </c>
      <c r="E7468" t="s">
        <v>1187</v>
      </c>
      <c r="F7468" t="s">
        <v>1188</v>
      </c>
      <c r="G7468" t="s">
        <v>2582</v>
      </c>
      <c r="H7468" t="s">
        <v>2586</v>
      </c>
      <c r="I7468" t="s">
        <v>7285</v>
      </c>
      <c r="J7468" t="s">
        <v>3048</v>
      </c>
      <c r="K7468" t="s">
        <v>3002</v>
      </c>
      <c r="L7468" s="1">
        <v>1</v>
      </c>
      <c r="M7468" s="1">
        <v>20</v>
      </c>
      <c r="N7468" s="1">
        <v>0</v>
      </c>
      <c r="O7468" s="1" t="s">
        <v>2580</v>
      </c>
      <c r="P7468" s="1">
        <v>18.690000000000001</v>
      </c>
      <c r="Q7468" s="1">
        <v>1.31</v>
      </c>
      <c r="R7468" s="1">
        <v>20</v>
      </c>
      <c r="S7468" t="s">
        <v>2584</v>
      </c>
      <c r="T7468" t="str" cm="1">
        <f t="array" ref="T7468">_xlfn.IFS(ISNUMBER(SEARCH("CP02",S7468)),"ราชพฤกษ",ISNUMBER(SEARCH("CP03",S7468)),"บางใหญ่",ISNUMBER(SEARCH("CP04",S7468)),"บางบอน",OR(ISNUMBER(SEARCH("CP",S7468)),ISNUMBER(SEARCH("BTC",D7468))),"340",TRUE,"")</f>
        <v>ราชพฤกษ</v>
      </c>
    </row>
    <row r="7469" spans="1:20" x14ac:dyDescent="0.2">
      <c r="A7469" t="s">
        <v>7251</v>
      </c>
      <c r="B7469" t="s">
        <v>15</v>
      </c>
      <c r="C7469">
        <v>2026</v>
      </c>
      <c r="D7469" t="s">
        <v>3046</v>
      </c>
      <c r="E7469" t="s">
        <v>171</v>
      </c>
      <c r="F7469" t="s">
        <v>172</v>
      </c>
      <c r="G7469" t="s">
        <v>2582</v>
      </c>
      <c r="H7469" t="s">
        <v>2586</v>
      </c>
      <c r="I7469" t="s">
        <v>7285</v>
      </c>
      <c r="J7469" t="s">
        <v>3048</v>
      </c>
      <c r="K7469" t="s">
        <v>3002</v>
      </c>
      <c r="L7469" s="1">
        <v>1</v>
      </c>
      <c r="M7469" s="1">
        <v>220</v>
      </c>
      <c r="N7469" s="1">
        <v>0</v>
      </c>
      <c r="O7469" s="1" t="s">
        <v>2580</v>
      </c>
      <c r="P7469" s="1">
        <v>0</v>
      </c>
      <c r="Q7469" s="1">
        <v>0</v>
      </c>
      <c r="R7469" s="1">
        <v>0</v>
      </c>
      <c r="S7469" t="s">
        <v>2584</v>
      </c>
      <c r="T7469" t="str" cm="1">
        <f t="array" ref="T7469">_xlfn.IFS(ISNUMBER(SEARCH("CP02",S7469)),"ราชพฤกษ",ISNUMBER(SEARCH("CP03",S7469)),"บางใหญ่",ISNUMBER(SEARCH("CP04",S7469)),"บางบอน",OR(ISNUMBER(SEARCH("CP",S7469)),ISNUMBER(SEARCH("BTC",D7469))),"340",TRUE,"")</f>
        <v>ราชพฤกษ</v>
      </c>
    </row>
    <row r="7470" spans="1:20" x14ac:dyDescent="0.2">
      <c r="A7470" t="s">
        <v>7251</v>
      </c>
      <c r="B7470" t="s">
        <v>15</v>
      </c>
      <c r="C7470">
        <v>2026</v>
      </c>
      <c r="D7470" t="s">
        <v>3046</v>
      </c>
      <c r="E7470" t="s">
        <v>1991</v>
      </c>
      <c r="F7470" t="s">
        <v>1992</v>
      </c>
      <c r="G7470" t="s">
        <v>2582</v>
      </c>
      <c r="H7470" t="s">
        <v>2586</v>
      </c>
      <c r="I7470" t="s">
        <v>7285</v>
      </c>
      <c r="J7470" t="s">
        <v>3048</v>
      </c>
      <c r="K7470" t="s">
        <v>3002</v>
      </c>
      <c r="L7470" s="1">
        <v>1</v>
      </c>
      <c r="M7470" s="1">
        <v>595</v>
      </c>
      <c r="N7470" s="1">
        <v>29.75</v>
      </c>
      <c r="O7470" s="1" t="s">
        <v>2580</v>
      </c>
      <c r="P7470" s="1">
        <v>528.27</v>
      </c>
      <c r="Q7470" s="1">
        <v>36.979999999999997</v>
      </c>
      <c r="R7470" s="1">
        <v>565.25</v>
      </c>
      <c r="S7470" t="s">
        <v>2584</v>
      </c>
      <c r="T7470" t="str" cm="1">
        <f t="array" ref="T7470">_xlfn.IFS(ISNUMBER(SEARCH("CP02",S7470)),"ราชพฤกษ",ISNUMBER(SEARCH("CP03",S7470)),"บางใหญ่",ISNUMBER(SEARCH("CP04",S7470)),"บางบอน",OR(ISNUMBER(SEARCH("CP",S7470)),ISNUMBER(SEARCH("BTC",D7470))),"340",TRUE,"")</f>
        <v>ราชพฤกษ</v>
      </c>
    </row>
    <row r="7471" spans="1:20" x14ac:dyDescent="0.2">
      <c r="A7471" t="s">
        <v>7251</v>
      </c>
      <c r="B7471" t="s">
        <v>15</v>
      </c>
      <c r="C7471">
        <v>2026</v>
      </c>
      <c r="D7471" t="s">
        <v>3046</v>
      </c>
      <c r="E7471" t="s">
        <v>1993</v>
      </c>
      <c r="F7471" t="s">
        <v>1994</v>
      </c>
      <c r="G7471" t="s">
        <v>2582</v>
      </c>
      <c r="H7471" t="s">
        <v>2586</v>
      </c>
      <c r="I7471" t="s">
        <v>7285</v>
      </c>
      <c r="J7471" t="s">
        <v>3048</v>
      </c>
      <c r="K7471" t="s">
        <v>3002</v>
      </c>
      <c r="L7471" s="1">
        <v>1</v>
      </c>
      <c r="M7471" s="1">
        <v>595</v>
      </c>
      <c r="N7471" s="1">
        <v>29.75</v>
      </c>
      <c r="O7471" s="1" t="s">
        <v>2580</v>
      </c>
      <c r="P7471" s="1">
        <v>528.27</v>
      </c>
      <c r="Q7471" s="1">
        <v>36.979999999999997</v>
      </c>
      <c r="R7471" s="1">
        <v>565.25</v>
      </c>
      <c r="S7471" t="s">
        <v>2584</v>
      </c>
      <c r="T7471" t="str" cm="1">
        <f t="array" ref="T7471">_xlfn.IFS(ISNUMBER(SEARCH("CP02",S7471)),"ราชพฤกษ",ISNUMBER(SEARCH("CP03",S7471)),"บางใหญ่",ISNUMBER(SEARCH("CP04",S7471)),"บางบอน",OR(ISNUMBER(SEARCH("CP",S7471)),ISNUMBER(SEARCH("BTC",D7471))),"340",TRUE,"")</f>
        <v>ราชพฤกษ</v>
      </c>
    </row>
    <row r="7472" spans="1:20" x14ac:dyDescent="0.2">
      <c r="A7472" t="s">
        <v>7251</v>
      </c>
      <c r="B7472" t="s">
        <v>15</v>
      </c>
      <c r="C7472">
        <v>2026</v>
      </c>
      <c r="D7472" t="s">
        <v>3046</v>
      </c>
      <c r="E7472" t="s">
        <v>1987</v>
      </c>
      <c r="F7472" t="s">
        <v>1988</v>
      </c>
      <c r="G7472" t="s">
        <v>2582</v>
      </c>
      <c r="H7472" t="s">
        <v>2586</v>
      </c>
      <c r="I7472" t="s">
        <v>7285</v>
      </c>
      <c r="J7472" t="s">
        <v>3048</v>
      </c>
      <c r="K7472" t="s">
        <v>3002</v>
      </c>
      <c r="L7472" s="1">
        <v>1</v>
      </c>
      <c r="M7472" s="1">
        <v>595</v>
      </c>
      <c r="N7472" s="1">
        <v>29.75</v>
      </c>
      <c r="O7472" s="1" t="s">
        <v>2580</v>
      </c>
      <c r="P7472" s="1">
        <v>528.27</v>
      </c>
      <c r="Q7472" s="1">
        <v>36.979999999999997</v>
      </c>
      <c r="R7472" s="1">
        <v>565.25</v>
      </c>
      <c r="S7472" t="s">
        <v>2584</v>
      </c>
      <c r="T7472" t="str" cm="1">
        <f t="array" ref="T7472">_xlfn.IFS(ISNUMBER(SEARCH("CP02",S7472)),"ราชพฤกษ",ISNUMBER(SEARCH("CP03",S7472)),"บางใหญ่",ISNUMBER(SEARCH("CP04",S7472)),"บางบอน",OR(ISNUMBER(SEARCH("CP",S7472)),ISNUMBER(SEARCH("BTC",D7472))),"340",TRUE,"")</f>
        <v>ราชพฤกษ</v>
      </c>
    </row>
    <row r="7473" spans="1:20" x14ac:dyDescent="0.2">
      <c r="A7473" t="s">
        <v>7251</v>
      </c>
      <c r="B7473" t="s">
        <v>15</v>
      </c>
      <c r="C7473">
        <v>2026</v>
      </c>
      <c r="D7473" t="s">
        <v>3049</v>
      </c>
      <c r="E7473" t="s">
        <v>525</v>
      </c>
      <c r="F7473" t="s">
        <v>526</v>
      </c>
      <c r="G7473" t="s">
        <v>2582</v>
      </c>
      <c r="H7473" t="s">
        <v>2586</v>
      </c>
      <c r="I7473" t="s">
        <v>7286</v>
      </c>
      <c r="J7473" t="s">
        <v>3051</v>
      </c>
      <c r="K7473" t="s">
        <v>3052</v>
      </c>
      <c r="L7473" s="1">
        <v>1</v>
      </c>
      <c r="M7473" s="1">
        <v>1150</v>
      </c>
      <c r="N7473" s="1">
        <v>0</v>
      </c>
      <c r="O7473" s="1" t="s">
        <v>2580</v>
      </c>
      <c r="P7473" s="1">
        <v>1074.77</v>
      </c>
      <c r="Q7473" s="1">
        <v>75.23</v>
      </c>
      <c r="R7473" s="1">
        <v>1150</v>
      </c>
      <c r="S7473" t="s">
        <v>2605</v>
      </c>
      <c r="T7473" t="str" cm="1">
        <f t="array" ref="T7473">_xlfn.IFS(ISNUMBER(SEARCH("CP02",S7473)),"ราชพฤกษ",ISNUMBER(SEARCH("CP03",S7473)),"บางใหญ่",ISNUMBER(SEARCH("CP04",S7473)),"บางบอน",OR(ISNUMBER(SEARCH("CP",S7473)),ISNUMBER(SEARCH("BTC",D7473))),"340",TRUE,"")</f>
        <v>บางใหญ่</v>
      </c>
    </row>
    <row r="7474" spans="1:20" x14ac:dyDescent="0.2">
      <c r="A7474" t="s">
        <v>7251</v>
      </c>
      <c r="B7474" t="s">
        <v>15</v>
      </c>
      <c r="C7474">
        <v>2026</v>
      </c>
      <c r="D7474" t="s">
        <v>3049</v>
      </c>
      <c r="E7474" t="s">
        <v>523</v>
      </c>
      <c r="F7474" t="s">
        <v>524</v>
      </c>
      <c r="G7474" t="s">
        <v>2582</v>
      </c>
      <c r="H7474" t="s">
        <v>2586</v>
      </c>
      <c r="I7474" t="s">
        <v>7286</v>
      </c>
      <c r="J7474" t="s">
        <v>3051</v>
      </c>
      <c r="K7474" t="s">
        <v>3052</v>
      </c>
      <c r="L7474" s="1">
        <v>1</v>
      </c>
      <c r="M7474" s="1">
        <v>175</v>
      </c>
      <c r="N7474" s="1">
        <v>0</v>
      </c>
      <c r="O7474" s="1" t="s">
        <v>2580</v>
      </c>
      <c r="P7474" s="1">
        <v>0</v>
      </c>
      <c r="Q7474" s="1">
        <v>0</v>
      </c>
      <c r="R7474" s="1">
        <v>0</v>
      </c>
      <c r="S7474" t="s">
        <v>2605</v>
      </c>
      <c r="T7474" t="str" cm="1">
        <f t="array" ref="T7474">_xlfn.IFS(ISNUMBER(SEARCH("CP02",S7474)),"ราชพฤกษ",ISNUMBER(SEARCH("CP03",S7474)),"บางใหญ่",ISNUMBER(SEARCH("CP04",S7474)),"บางบอน",OR(ISNUMBER(SEARCH("CP",S7474)),ISNUMBER(SEARCH("BTC",D7474))),"340",TRUE,"")</f>
        <v>บางใหญ่</v>
      </c>
    </row>
    <row r="7475" spans="1:20" x14ac:dyDescent="0.2">
      <c r="A7475" t="s">
        <v>7251</v>
      </c>
      <c r="B7475" t="s">
        <v>15</v>
      </c>
      <c r="C7475">
        <v>2026</v>
      </c>
      <c r="D7475" t="s">
        <v>3049</v>
      </c>
      <c r="E7475" t="s">
        <v>87</v>
      </c>
      <c r="F7475" t="s">
        <v>88</v>
      </c>
      <c r="G7475" t="s">
        <v>2582</v>
      </c>
      <c r="H7475" t="s">
        <v>2586</v>
      </c>
      <c r="I7475" t="s">
        <v>7286</v>
      </c>
      <c r="J7475" t="s">
        <v>3051</v>
      </c>
      <c r="K7475" t="s">
        <v>3052</v>
      </c>
      <c r="L7475" s="1">
        <v>1</v>
      </c>
      <c r="M7475" s="1">
        <v>330</v>
      </c>
      <c r="N7475" s="1">
        <v>0</v>
      </c>
      <c r="O7475" s="1" t="s">
        <v>2580</v>
      </c>
      <c r="P7475" s="1">
        <v>0</v>
      </c>
      <c r="Q7475" s="1">
        <v>0</v>
      </c>
      <c r="R7475" s="1">
        <v>0</v>
      </c>
      <c r="S7475" t="s">
        <v>2605</v>
      </c>
      <c r="T7475" t="str" cm="1">
        <f t="array" ref="T7475">_xlfn.IFS(ISNUMBER(SEARCH("CP02",S7475)),"ราชพฤกษ",ISNUMBER(SEARCH("CP03",S7475)),"บางใหญ่",ISNUMBER(SEARCH("CP04",S7475)),"บางบอน",OR(ISNUMBER(SEARCH("CP",S7475)),ISNUMBER(SEARCH("BTC",D7475))),"340",TRUE,"")</f>
        <v>บางใหญ่</v>
      </c>
    </row>
    <row r="7476" spans="1:20" x14ac:dyDescent="0.2">
      <c r="A7476" t="s">
        <v>7251</v>
      </c>
      <c r="B7476" t="s">
        <v>15</v>
      </c>
      <c r="C7476">
        <v>2026</v>
      </c>
      <c r="D7476" t="s">
        <v>3049</v>
      </c>
      <c r="E7476" t="s">
        <v>1187</v>
      </c>
      <c r="F7476" t="s">
        <v>1188</v>
      </c>
      <c r="G7476" t="s">
        <v>2582</v>
      </c>
      <c r="H7476" t="s">
        <v>2586</v>
      </c>
      <c r="I7476" t="s">
        <v>7286</v>
      </c>
      <c r="J7476" t="s">
        <v>3051</v>
      </c>
      <c r="K7476" t="s">
        <v>3052</v>
      </c>
      <c r="L7476" s="1">
        <v>1</v>
      </c>
      <c r="M7476" s="1">
        <v>20</v>
      </c>
      <c r="N7476" s="1">
        <v>0</v>
      </c>
      <c r="O7476" s="1" t="s">
        <v>2580</v>
      </c>
      <c r="P7476" s="1">
        <v>18.690000000000001</v>
      </c>
      <c r="Q7476" s="1">
        <v>1.31</v>
      </c>
      <c r="R7476" s="1">
        <v>20</v>
      </c>
      <c r="S7476" t="s">
        <v>2605</v>
      </c>
      <c r="T7476" t="str" cm="1">
        <f t="array" ref="T7476">_xlfn.IFS(ISNUMBER(SEARCH("CP02",S7476)),"ราชพฤกษ",ISNUMBER(SEARCH("CP03",S7476)),"บางใหญ่",ISNUMBER(SEARCH("CP04",S7476)),"บางบอน",OR(ISNUMBER(SEARCH("CP",S7476)),ISNUMBER(SEARCH("BTC",D7476))),"340",TRUE,"")</f>
        <v>บางใหญ่</v>
      </c>
    </row>
    <row r="7477" spans="1:20" x14ac:dyDescent="0.2">
      <c r="A7477" t="s">
        <v>7287</v>
      </c>
      <c r="B7477" t="s">
        <v>15</v>
      </c>
      <c r="C7477">
        <v>2026</v>
      </c>
      <c r="D7477" t="s">
        <v>7288</v>
      </c>
      <c r="E7477" t="s">
        <v>551</v>
      </c>
      <c r="F7477" t="s">
        <v>552</v>
      </c>
      <c r="G7477" t="s">
        <v>2582</v>
      </c>
      <c r="H7477" t="s">
        <v>2586</v>
      </c>
      <c r="I7477" t="s">
        <v>7289</v>
      </c>
      <c r="J7477" t="s">
        <v>7290</v>
      </c>
      <c r="K7477" t="s">
        <v>2630</v>
      </c>
      <c r="L7477" s="1">
        <v>1</v>
      </c>
      <c r="M7477" s="1">
        <v>1250</v>
      </c>
      <c r="N7477" s="1">
        <v>0</v>
      </c>
      <c r="O7477" s="1" t="s">
        <v>2580</v>
      </c>
      <c r="P7477" s="1">
        <v>1168.22</v>
      </c>
      <c r="Q7477" s="1">
        <v>81.78</v>
      </c>
      <c r="R7477" s="1">
        <v>1250</v>
      </c>
      <c r="S7477" t="s">
        <v>2631</v>
      </c>
      <c r="T7477" t="str" cm="1">
        <f t="array" ref="T7477">_xlfn.IFS(ISNUMBER(SEARCH("CP02",S7477)),"ราชพฤกษ",ISNUMBER(SEARCH("CP03",S7477)),"บางใหญ่",ISNUMBER(SEARCH("CP04",S7477)),"บางบอน",OR(ISNUMBER(SEARCH("CP",S7477)),ISNUMBER(SEARCH("BTC",D7477))),"340",TRUE,"")</f>
        <v>บางบอน</v>
      </c>
    </row>
    <row r="7478" spans="1:20" x14ac:dyDescent="0.2">
      <c r="A7478" t="s">
        <v>7287</v>
      </c>
      <c r="B7478" t="s">
        <v>15</v>
      </c>
      <c r="C7478">
        <v>2026</v>
      </c>
      <c r="D7478" t="s">
        <v>7288</v>
      </c>
      <c r="E7478" t="s">
        <v>113</v>
      </c>
      <c r="F7478" t="s">
        <v>114</v>
      </c>
      <c r="G7478" t="s">
        <v>2582</v>
      </c>
      <c r="H7478" t="s">
        <v>2586</v>
      </c>
      <c r="I7478" t="s">
        <v>7289</v>
      </c>
      <c r="J7478" t="s">
        <v>7290</v>
      </c>
      <c r="K7478" t="s">
        <v>2630</v>
      </c>
      <c r="L7478" s="1">
        <v>1</v>
      </c>
      <c r="M7478" s="1">
        <v>220</v>
      </c>
      <c r="N7478" s="1">
        <v>0</v>
      </c>
      <c r="O7478" s="1" t="s">
        <v>2580</v>
      </c>
      <c r="P7478" s="1">
        <v>205.61</v>
      </c>
      <c r="Q7478" s="1">
        <v>14.39</v>
      </c>
      <c r="R7478" s="1">
        <v>220</v>
      </c>
      <c r="S7478" t="s">
        <v>2631</v>
      </c>
      <c r="T7478" t="str" cm="1">
        <f t="array" ref="T7478">_xlfn.IFS(ISNUMBER(SEARCH("CP02",S7478)),"ราชพฤกษ",ISNUMBER(SEARCH("CP03",S7478)),"บางใหญ่",ISNUMBER(SEARCH("CP04",S7478)),"บางบอน",OR(ISNUMBER(SEARCH("CP",S7478)),ISNUMBER(SEARCH("BTC",D7478))),"340",TRUE,"")</f>
        <v>บางบอน</v>
      </c>
    </row>
    <row r="7479" spans="1:20" x14ac:dyDescent="0.2">
      <c r="A7479" t="s">
        <v>7287</v>
      </c>
      <c r="B7479" t="s">
        <v>15</v>
      </c>
      <c r="C7479">
        <v>2026</v>
      </c>
      <c r="D7479" t="s">
        <v>7288</v>
      </c>
      <c r="E7479" t="s">
        <v>1185</v>
      </c>
      <c r="F7479" t="s">
        <v>1186</v>
      </c>
      <c r="G7479" t="s">
        <v>2582</v>
      </c>
      <c r="H7479" t="s">
        <v>2586</v>
      </c>
      <c r="I7479" t="s">
        <v>7289</v>
      </c>
      <c r="J7479" t="s">
        <v>7290</v>
      </c>
      <c r="K7479" t="s">
        <v>2630</v>
      </c>
      <c r="L7479" s="1">
        <v>1</v>
      </c>
      <c r="M7479" s="1">
        <v>20</v>
      </c>
      <c r="N7479" s="1">
        <v>0</v>
      </c>
      <c r="O7479" s="1" t="s">
        <v>2580</v>
      </c>
      <c r="P7479" s="1">
        <v>18.690000000000001</v>
      </c>
      <c r="Q7479" s="1">
        <v>1.31</v>
      </c>
      <c r="R7479" s="1">
        <v>20</v>
      </c>
      <c r="S7479" t="s">
        <v>2631</v>
      </c>
      <c r="T7479" t="str" cm="1">
        <f t="array" ref="T7479">_xlfn.IFS(ISNUMBER(SEARCH("CP02",S7479)),"ราชพฤกษ",ISNUMBER(SEARCH("CP03",S7479)),"บางใหญ่",ISNUMBER(SEARCH("CP04",S7479)),"บางบอน",OR(ISNUMBER(SEARCH("CP",S7479)),ISNUMBER(SEARCH("BTC",D7479))),"340",TRUE,"")</f>
        <v>บางบอน</v>
      </c>
    </row>
    <row r="7480" spans="1:20" x14ac:dyDescent="0.2">
      <c r="A7480" t="s">
        <v>7287</v>
      </c>
      <c r="B7480" t="s">
        <v>15</v>
      </c>
      <c r="C7480">
        <v>2026</v>
      </c>
      <c r="D7480" t="s">
        <v>7288</v>
      </c>
      <c r="E7480" t="s">
        <v>675</v>
      </c>
      <c r="F7480" t="s">
        <v>676</v>
      </c>
      <c r="G7480" t="s">
        <v>2575</v>
      </c>
      <c r="H7480" t="s">
        <v>2576</v>
      </c>
      <c r="I7480" t="s">
        <v>7289</v>
      </c>
      <c r="J7480" t="s">
        <v>7290</v>
      </c>
      <c r="K7480" t="s">
        <v>2630</v>
      </c>
      <c r="L7480" s="1">
        <v>4</v>
      </c>
      <c r="M7480" s="1">
        <v>2850</v>
      </c>
      <c r="N7480" s="1">
        <v>2850</v>
      </c>
      <c r="O7480" s="1" t="s">
        <v>2580</v>
      </c>
      <c r="P7480" s="1">
        <v>7990.65</v>
      </c>
      <c r="Q7480" s="1">
        <v>559.35</v>
      </c>
      <c r="R7480" s="1">
        <v>8550</v>
      </c>
      <c r="S7480" t="s">
        <v>6756</v>
      </c>
      <c r="T7480" t="str" cm="1">
        <f t="array" ref="T7480">_xlfn.IFS(ISNUMBER(SEARCH("CP02",S7480)),"ราชพฤกษ",ISNUMBER(SEARCH("CP03",S7480)),"บางใหญ่",ISNUMBER(SEARCH("CP04",S7480)),"บางบอน",OR(ISNUMBER(SEARCH("CP",S7480)),ISNUMBER(SEARCH("BTC",D7480))),"340",TRUE,"")</f>
        <v>บางบอน</v>
      </c>
    </row>
    <row r="7481" spans="1:20" x14ac:dyDescent="0.2">
      <c r="A7481" t="s">
        <v>7287</v>
      </c>
      <c r="B7481" t="s">
        <v>15</v>
      </c>
      <c r="C7481">
        <v>2026</v>
      </c>
      <c r="D7481" t="s">
        <v>7288</v>
      </c>
      <c r="E7481" t="s">
        <v>1091</v>
      </c>
      <c r="F7481" t="s">
        <v>1092</v>
      </c>
      <c r="G7481" t="s">
        <v>2582</v>
      </c>
      <c r="H7481" t="s">
        <v>2583</v>
      </c>
      <c r="I7481" t="s">
        <v>7289</v>
      </c>
      <c r="J7481" t="s">
        <v>7290</v>
      </c>
      <c r="K7481" t="s">
        <v>2630</v>
      </c>
      <c r="L7481" s="1">
        <v>4</v>
      </c>
      <c r="M7481" s="1">
        <v>60</v>
      </c>
      <c r="N7481" s="1">
        <v>0</v>
      </c>
      <c r="O7481" s="1" t="s">
        <v>2580</v>
      </c>
      <c r="P7481" s="1">
        <v>0</v>
      </c>
      <c r="Q7481" s="1">
        <v>0</v>
      </c>
      <c r="R7481" s="1">
        <v>0</v>
      </c>
      <c r="S7481" t="s">
        <v>2631</v>
      </c>
      <c r="T7481" t="str" cm="1">
        <f t="array" ref="T7481">_xlfn.IFS(ISNUMBER(SEARCH("CP02",S7481)),"ราชพฤกษ",ISNUMBER(SEARCH("CP03",S7481)),"บางใหญ่",ISNUMBER(SEARCH("CP04",S7481)),"บางบอน",OR(ISNUMBER(SEARCH("CP",S7481)),ISNUMBER(SEARCH("BTC",D7481))),"340",TRUE,"")</f>
        <v>บางบอน</v>
      </c>
    </row>
    <row r="7482" spans="1:20" x14ac:dyDescent="0.2">
      <c r="A7482" t="s">
        <v>7287</v>
      </c>
      <c r="B7482" t="s">
        <v>15</v>
      </c>
      <c r="C7482">
        <v>2026</v>
      </c>
      <c r="D7482" t="s">
        <v>7288</v>
      </c>
      <c r="E7482" t="s">
        <v>1547</v>
      </c>
      <c r="F7482" t="s">
        <v>1548</v>
      </c>
      <c r="G7482" t="s">
        <v>2588</v>
      </c>
      <c r="H7482" t="s">
        <v>2586</v>
      </c>
      <c r="I7482" t="s">
        <v>7289</v>
      </c>
      <c r="J7482" t="s">
        <v>7290</v>
      </c>
      <c r="K7482" t="s">
        <v>2630</v>
      </c>
      <c r="L7482" s="1">
        <v>1</v>
      </c>
      <c r="M7482" s="1">
        <v>400</v>
      </c>
      <c r="N7482" s="1">
        <v>0</v>
      </c>
      <c r="O7482" s="1" t="s">
        <v>2580</v>
      </c>
      <c r="P7482" s="1">
        <v>0</v>
      </c>
      <c r="Q7482" s="1">
        <v>0</v>
      </c>
      <c r="R7482" s="1">
        <v>0</v>
      </c>
      <c r="S7482" t="s">
        <v>2633</v>
      </c>
      <c r="T7482" t="str" cm="1">
        <f t="array" ref="T7482">_xlfn.IFS(ISNUMBER(SEARCH("CP02",S7482)),"ราชพฤกษ",ISNUMBER(SEARCH("CP03",S7482)),"บางใหญ่",ISNUMBER(SEARCH("CP04",S7482)),"บางบอน",OR(ISNUMBER(SEARCH("CP",S7482)),ISNUMBER(SEARCH("BTC",D7482))),"340",TRUE,"")</f>
        <v>บางบอน</v>
      </c>
    </row>
    <row r="7483" spans="1:20" x14ac:dyDescent="0.2">
      <c r="A7483" t="s">
        <v>7287</v>
      </c>
      <c r="B7483" t="s">
        <v>15</v>
      </c>
      <c r="C7483">
        <v>2026</v>
      </c>
      <c r="D7483" t="s">
        <v>7288</v>
      </c>
      <c r="E7483" t="s">
        <v>1553</v>
      </c>
      <c r="F7483" t="s">
        <v>1554</v>
      </c>
      <c r="G7483" t="s">
        <v>2585</v>
      </c>
      <c r="H7483" t="s">
        <v>2586</v>
      </c>
      <c r="I7483" t="s">
        <v>7289</v>
      </c>
      <c r="J7483" t="s">
        <v>7290</v>
      </c>
      <c r="K7483" t="s">
        <v>2630</v>
      </c>
      <c r="L7483" s="1">
        <v>4</v>
      </c>
      <c r="M7483" s="1">
        <v>120</v>
      </c>
      <c r="N7483" s="1">
        <v>0</v>
      </c>
      <c r="O7483" s="1" t="s">
        <v>2580</v>
      </c>
      <c r="P7483" s="1">
        <v>0</v>
      </c>
      <c r="Q7483" s="1">
        <v>0</v>
      </c>
      <c r="R7483" s="1">
        <v>0</v>
      </c>
      <c r="S7483" t="s">
        <v>2633</v>
      </c>
      <c r="T7483" t="str" cm="1">
        <f t="array" ref="T7483">_xlfn.IFS(ISNUMBER(SEARCH("CP02",S7483)),"ราชพฤกษ",ISNUMBER(SEARCH("CP03",S7483)),"บางใหญ่",ISNUMBER(SEARCH("CP04",S7483)),"บางบอน",OR(ISNUMBER(SEARCH("CP",S7483)),ISNUMBER(SEARCH("BTC",D7483))),"340",TRUE,"")</f>
        <v>บางบอน</v>
      </c>
    </row>
    <row r="7484" spans="1:20" x14ac:dyDescent="0.2">
      <c r="A7484" t="s">
        <v>7287</v>
      </c>
      <c r="B7484" t="s">
        <v>15</v>
      </c>
      <c r="C7484">
        <v>2026</v>
      </c>
      <c r="D7484" t="s">
        <v>7291</v>
      </c>
      <c r="E7484" t="s">
        <v>565</v>
      </c>
      <c r="F7484" t="s">
        <v>566</v>
      </c>
      <c r="G7484" t="s">
        <v>2582</v>
      </c>
      <c r="H7484" t="s">
        <v>2586</v>
      </c>
      <c r="I7484" t="s">
        <v>7292</v>
      </c>
      <c r="J7484" t="s">
        <v>7293</v>
      </c>
      <c r="K7484" t="s">
        <v>2692</v>
      </c>
      <c r="L7484" s="1">
        <v>1</v>
      </c>
      <c r="M7484" s="1">
        <v>1650</v>
      </c>
      <c r="N7484" s="1">
        <v>0</v>
      </c>
      <c r="O7484" s="1" t="s">
        <v>2580</v>
      </c>
      <c r="P7484" s="1">
        <v>1542.06</v>
      </c>
      <c r="Q7484" s="1">
        <v>107.94</v>
      </c>
      <c r="R7484" s="1">
        <v>1650</v>
      </c>
      <c r="S7484" t="s">
        <v>2631</v>
      </c>
      <c r="T7484" t="str" cm="1">
        <f t="array" ref="T7484">_xlfn.IFS(ISNUMBER(SEARCH("CP02",S7484)),"ราชพฤกษ",ISNUMBER(SEARCH("CP03",S7484)),"บางใหญ่",ISNUMBER(SEARCH("CP04",S7484)),"บางบอน",OR(ISNUMBER(SEARCH("CP",S7484)),ISNUMBER(SEARCH("BTC",D7484))),"340",TRUE,"")</f>
        <v>บางบอน</v>
      </c>
    </row>
    <row r="7485" spans="1:20" x14ac:dyDescent="0.2">
      <c r="A7485" t="s">
        <v>7287</v>
      </c>
      <c r="B7485" t="s">
        <v>15</v>
      </c>
      <c r="C7485">
        <v>2026</v>
      </c>
      <c r="D7485" t="s">
        <v>7291</v>
      </c>
      <c r="E7485" t="s">
        <v>563</v>
      </c>
      <c r="F7485" t="s">
        <v>564</v>
      </c>
      <c r="G7485" t="s">
        <v>2582</v>
      </c>
      <c r="H7485" t="s">
        <v>2586</v>
      </c>
      <c r="I7485" t="s">
        <v>7292</v>
      </c>
      <c r="J7485" t="s">
        <v>7293</v>
      </c>
      <c r="K7485" t="s">
        <v>2692</v>
      </c>
      <c r="L7485" s="1">
        <v>1</v>
      </c>
      <c r="M7485" s="1">
        <v>420</v>
      </c>
      <c r="N7485" s="1">
        <v>0</v>
      </c>
      <c r="O7485" s="1" t="s">
        <v>2580</v>
      </c>
      <c r="P7485" s="1">
        <v>0</v>
      </c>
      <c r="Q7485" s="1">
        <v>0</v>
      </c>
      <c r="R7485" s="1">
        <v>0</v>
      </c>
      <c r="S7485" t="s">
        <v>2631</v>
      </c>
      <c r="T7485" t="str" cm="1">
        <f t="array" ref="T7485">_xlfn.IFS(ISNUMBER(SEARCH("CP02",S7485)),"ราชพฤกษ",ISNUMBER(SEARCH("CP03",S7485)),"บางใหญ่",ISNUMBER(SEARCH("CP04",S7485)),"บางบอน",OR(ISNUMBER(SEARCH("CP",S7485)),ISNUMBER(SEARCH("BTC",D7485))),"340",TRUE,"")</f>
        <v>บางบอน</v>
      </c>
    </row>
    <row r="7486" spans="1:20" x14ac:dyDescent="0.2">
      <c r="A7486" t="s">
        <v>7287</v>
      </c>
      <c r="B7486" t="s">
        <v>15</v>
      </c>
      <c r="C7486">
        <v>2026</v>
      </c>
      <c r="D7486" t="s">
        <v>7291</v>
      </c>
      <c r="E7486" t="s">
        <v>1309</v>
      </c>
      <c r="F7486" t="s">
        <v>1310</v>
      </c>
      <c r="G7486" t="s">
        <v>2632</v>
      </c>
      <c r="H7486" t="s">
        <v>2586</v>
      </c>
      <c r="I7486" t="s">
        <v>7292</v>
      </c>
      <c r="J7486" t="s">
        <v>7293</v>
      </c>
      <c r="K7486" t="s">
        <v>2692</v>
      </c>
      <c r="L7486" s="1">
        <v>1</v>
      </c>
      <c r="M7486" s="1">
        <v>450</v>
      </c>
      <c r="N7486" s="1">
        <v>0</v>
      </c>
      <c r="O7486" s="1" t="s">
        <v>2580</v>
      </c>
      <c r="P7486" s="1">
        <v>420.56</v>
      </c>
      <c r="Q7486" s="1">
        <v>29.44</v>
      </c>
      <c r="R7486" s="1">
        <v>450</v>
      </c>
      <c r="S7486" t="s">
        <v>2631</v>
      </c>
      <c r="T7486" t="str" cm="1">
        <f t="array" ref="T7486">_xlfn.IFS(ISNUMBER(SEARCH("CP02",S7486)),"ราชพฤกษ",ISNUMBER(SEARCH("CP03",S7486)),"บางใหญ่",ISNUMBER(SEARCH("CP04",S7486)),"บางบอน",OR(ISNUMBER(SEARCH("CP",S7486)),ISNUMBER(SEARCH("BTC",D7486))),"340",TRUE,"")</f>
        <v>บางบอน</v>
      </c>
    </row>
    <row r="7487" spans="1:20" x14ac:dyDescent="0.2">
      <c r="A7487" t="s">
        <v>7287</v>
      </c>
      <c r="B7487" t="s">
        <v>15</v>
      </c>
      <c r="C7487">
        <v>2026</v>
      </c>
      <c r="D7487" t="s">
        <v>5985</v>
      </c>
      <c r="E7487" t="s">
        <v>2181</v>
      </c>
      <c r="F7487" t="s">
        <v>2182</v>
      </c>
      <c r="G7487" t="s">
        <v>2632</v>
      </c>
      <c r="H7487" t="s">
        <v>2586</v>
      </c>
      <c r="I7487" t="s">
        <v>7294</v>
      </c>
      <c r="J7487" t="s">
        <v>5987</v>
      </c>
      <c r="K7487" t="s">
        <v>2659</v>
      </c>
      <c r="L7487" s="1">
        <v>2</v>
      </c>
      <c r="M7487" s="1">
        <v>350</v>
      </c>
      <c r="N7487" s="1">
        <v>35</v>
      </c>
      <c r="O7487" s="1" t="s">
        <v>2580</v>
      </c>
      <c r="P7487" s="1">
        <v>621.5</v>
      </c>
      <c r="Q7487" s="1">
        <v>43.5</v>
      </c>
      <c r="R7487" s="1">
        <v>665</v>
      </c>
      <c r="S7487" t="s">
        <v>2584</v>
      </c>
      <c r="T7487" t="str" cm="1">
        <f t="array" ref="T7487">_xlfn.IFS(ISNUMBER(SEARCH("CP02",S7487)),"ราชพฤกษ",ISNUMBER(SEARCH("CP03",S7487)),"บางใหญ่",ISNUMBER(SEARCH("CP04",S7487)),"บางบอน",OR(ISNUMBER(SEARCH("CP",S7487)),ISNUMBER(SEARCH("BTC",D7487))),"340",TRUE,"")</f>
        <v>ราชพฤกษ</v>
      </c>
    </row>
    <row r="7488" spans="1:20" x14ac:dyDescent="0.2">
      <c r="A7488" t="s">
        <v>7287</v>
      </c>
      <c r="B7488" t="s">
        <v>15</v>
      </c>
      <c r="C7488">
        <v>2026</v>
      </c>
      <c r="D7488" t="s">
        <v>5985</v>
      </c>
      <c r="E7488" t="s">
        <v>2189</v>
      </c>
      <c r="F7488" t="s">
        <v>2190</v>
      </c>
      <c r="G7488" t="s">
        <v>2582</v>
      </c>
      <c r="H7488" t="s">
        <v>2586</v>
      </c>
      <c r="I7488" t="s">
        <v>7294</v>
      </c>
      <c r="J7488" t="s">
        <v>5987</v>
      </c>
      <c r="K7488" t="s">
        <v>2659</v>
      </c>
      <c r="L7488" s="1">
        <v>2</v>
      </c>
      <c r="M7488" s="1">
        <v>50</v>
      </c>
      <c r="N7488" s="1">
        <v>5</v>
      </c>
      <c r="O7488" s="1" t="s">
        <v>2580</v>
      </c>
      <c r="P7488" s="1">
        <v>88.79</v>
      </c>
      <c r="Q7488" s="1">
        <v>6.21</v>
      </c>
      <c r="R7488" s="1">
        <v>95</v>
      </c>
      <c r="S7488" t="s">
        <v>2584</v>
      </c>
      <c r="T7488" t="str" cm="1">
        <f t="array" ref="T7488">_xlfn.IFS(ISNUMBER(SEARCH("CP02",S7488)),"ราชพฤกษ",ISNUMBER(SEARCH("CP03",S7488)),"บางใหญ่",ISNUMBER(SEARCH("CP04",S7488)),"บางบอน",OR(ISNUMBER(SEARCH("CP",S7488)),ISNUMBER(SEARCH("BTC",D7488))),"340",TRUE,"")</f>
        <v>ราชพฤกษ</v>
      </c>
    </row>
    <row r="7489" spans="1:20" x14ac:dyDescent="0.2">
      <c r="A7489" t="s">
        <v>7287</v>
      </c>
      <c r="B7489" t="s">
        <v>15</v>
      </c>
      <c r="C7489">
        <v>2026</v>
      </c>
      <c r="D7489" t="s">
        <v>2842</v>
      </c>
      <c r="E7489" t="s">
        <v>751</v>
      </c>
      <c r="F7489" t="s">
        <v>752</v>
      </c>
      <c r="G7489" t="s">
        <v>4435</v>
      </c>
      <c r="H7489" t="s">
        <v>4436</v>
      </c>
      <c r="I7489" t="s">
        <v>7295</v>
      </c>
      <c r="J7489" t="s">
        <v>2846</v>
      </c>
      <c r="K7489" t="s">
        <v>2659</v>
      </c>
      <c r="L7489" s="1">
        <v>4</v>
      </c>
      <c r="M7489" s="1">
        <v>2350</v>
      </c>
      <c r="N7489" s="1">
        <v>2600</v>
      </c>
      <c r="O7489" s="1" t="s">
        <v>2580</v>
      </c>
      <c r="P7489" s="1">
        <v>6355.14</v>
      </c>
      <c r="Q7489" s="1">
        <v>444.86</v>
      </c>
      <c r="R7489" s="1">
        <v>6800</v>
      </c>
      <c r="S7489" t="s">
        <v>5827</v>
      </c>
      <c r="T7489" t="str" cm="1">
        <f t="array" ref="T7489">_xlfn.IFS(ISNUMBER(SEARCH("CP02",S7489)),"ราชพฤกษ",ISNUMBER(SEARCH("CP03",S7489)),"บางใหญ่",ISNUMBER(SEARCH("CP04",S7489)),"บางบอน",OR(ISNUMBER(SEARCH("CP",S7489)),ISNUMBER(SEARCH("BTC",D7489))),"340",TRUE,"")</f>
        <v>ราชพฤกษ</v>
      </c>
    </row>
    <row r="7490" spans="1:20" x14ac:dyDescent="0.2">
      <c r="A7490" t="s">
        <v>7287</v>
      </c>
      <c r="B7490" t="s">
        <v>15</v>
      </c>
      <c r="C7490">
        <v>2026</v>
      </c>
      <c r="D7490" t="s">
        <v>2842</v>
      </c>
      <c r="E7490" t="s">
        <v>1553</v>
      </c>
      <c r="F7490" t="s">
        <v>1554</v>
      </c>
      <c r="G7490" t="s">
        <v>2585</v>
      </c>
      <c r="H7490" t="s">
        <v>2586</v>
      </c>
      <c r="I7490" t="s">
        <v>7295</v>
      </c>
      <c r="J7490" t="s">
        <v>2846</v>
      </c>
      <c r="K7490" t="s">
        <v>2659</v>
      </c>
      <c r="L7490" s="1">
        <v>4</v>
      </c>
      <c r="M7490" s="1">
        <v>120</v>
      </c>
      <c r="N7490" s="1">
        <v>0</v>
      </c>
      <c r="O7490" s="1" t="s">
        <v>2580</v>
      </c>
      <c r="P7490" s="1">
        <v>0</v>
      </c>
      <c r="Q7490" s="1">
        <v>0</v>
      </c>
      <c r="R7490" s="1">
        <v>0</v>
      </c>
      <c r="S7490" t="s">
        <v>2587</v>
      </c>
      <c r="T7490" t="str" cm="1">
        <f t="array" ref="T7490">_xlfn.IFS(ISNUMBER(SEARCH("CP02",S7490)),"ราชพฤกษ",ISNUMBER(SEARCH("CP03",S7490)),"บางใหญ่",ISNUMBER(SEARCH("CP04",S7490)),"บางบอน",OR(ISNUMBER(SEARCH("CP",S7490)),ISNUMBER(SEARCH("BTC",D7490))),"340",TRUE,"")</f>
        <v>ราชพฤกษ</v>
      </c>
    </row>
    <row r="7491" spans="1:20" x14ac:dyDescent="0.2">
      <c r="A7491" t="s">
        <v>7287</v>
      </c>
      <c r="B7491" t="s">
        <v>15</v>
      </c>
      <c r="C7491">
        <v>2026</v>
      </c>
      <c r="D7491" t="s">
        <v>2842</v>
      </c>
      <c r="E7491" t="s">
        <v>1547</v>
      </c>
      <c r="F7491" t="s">
        <v>1548</v>
      </c>
      <c r="G7491" t="s">
        <v>2588</v>
      </c>
      <c r="H7491" t="s">
        <v>2586</v>
      </c>
      <c r="I7491" t="s">
        <v>7295</v>
      </c>
      <c r="J7491" t="s">
        <v>2846</v>
      </c>
      <c r="K7491" t="s">
        <v>2659</v>
      </c>
      <c r="L7491" s="1">
        <v>1</v>
      </c>
      <c r="M7491" s="1">
        <v>400</v>
      </c>
      <c r="N7491" s="1">
        <v>0</v>
      </c>
      <c r="O7491" s="1" t="s">
        <v>2580</v>
      </c>
      <c r="P7491" s="1">
        <v>0</v>
      </c>
      <c r="Q7491" s="1">
        <v>0</v>
      </c>
      <c r="R7491" s="1">
        <v>0</v>
      </c>
      <c r="S7491" t="s">
        <v>2587</v>
      </c>
      <c r="T7491" t="str" cm="1">
        <f t="array" ref="T7491">_xlfn.IFS(ISNUMBER(SEARCH("CP02",S7491)),"ราชพฤกษ",ISNUMBER(SEARCH("CP03",S7491)),"บางใหญ่",ISNUMBER(SEARCH("CP04",S7491)),"บางบอน",OR(ISNUMBER(SEARCH("CP",S7491)),ISNUMBER(SEARCH("BTC",D7491))),"340",TRUE,"")</f>
        <v>ราชพฤกษ</v>
      </c>
    </row>
    <row r="7492" spans="1:20" x14ac:dyDescent="0.2">
      <c r="A7492" t="s">
        <v>7287</v>
      </c>
      <c r="B7492" t="s">
        <v>15</v>
      </c>
      <c r="C7492">
        <v>2026</v>
      </c>
      <c r="D7492" t="s">
        <v>7296</v>
      </c>
      <c r="E7492" t="s">
        <v>1547</v>
      </c>
      <c r="F7492" t="s">
        <v>1548</v>
      </c>
      <c r="G7492" t="s">
        <v>2588</v>
      </c>
      <c r="H7492" t="s">
        <v>2586</v>
      </c>
      <c r="I7492" t="s">
        <v>7297</v>
      </c>
      <c r="J7492" t="s">
        <v>7298</v>
      </c>
      <c r="K7492" t="s">
        <v>2603</v>
      </c>
      <c r="L7492" s="1">
        <v>1</v>
      </c>
      <c r="M7492" s="1">
        <v>400</v>
      </c>
      <c r="N7492" s="1">
        <v>0</v>
      </c>
      <c r="O7492" s="1" t="s">
        <v>2580</v>
      </c>
      <c r="P7492" s="1">
        <v>373.83</v>
      </c>
      <c r="Q7492" s="1">
        <v>26.17</v>
      </c>
      <c r="R7492" s="1">
        <v>400</v>
      </c>
      <c r="S7492" t="s">
        <v>2606</v>
      </c>
      <c r="T7492" t="str" cm="1">
        <f t="array" ref="T7492">_xlfn.IFS(ISNUMBER(SEARCH("CP02",S7492)),"ราชพฤกษ",ISNUMBER(SEARCH("CP03",S7492)),"บางใหญ่",ISNUMBER(SEARCH("CP04",S7492)),"บางบอน",OR(ISNUMBER(SEARCH("CP",S7492)),ISNUMBER(SEARCH("BTC",D7492))),"340",TRUE,"")</f>
        <v>บางใหญ่</v>
      </c>
    </row>
    <row r="7493" spans="1:20" x14ac:dyDescent="0.2">
      <c r="A7493" t="s">
        <v>7287</v>
      </c>
      <c r="B7493" t="s">
        <v>15</v>
      </c>
      <c r="C7493">
        <v>2026</v>
      </c>
      <c r="D7493" t="s">
        <v>3743</v>
      </c>
      <c r="E7493" t="s">
        <v>525</v>
      </c>
      <c r="F7493" t="s">
        <v>526</v>
      </c>
      <c r="G7493" t="s">
        <v>2582</v>
      </c>
      <c r="H7493" t="s">
        <v>2586</v>
      </c>
      <c r="I7493" t="s">
        <v>7299</v>
      </c>
      <c r="J7493" t="s">
        <v>3745</v>
      </c>
      <c r="K7493" t="s">
        <v>2603</v>
      </c>
      <c r="L7493" s="1">
        <v>1</v>
      </c>
      <c r="M7493" s="1">
        <v>1150</v>
      </c>
      <c r="N7493" s="1">
        <v>0</v>
      </c>
      <c r="O7493" s="1" t="s">
        <v>2580</v>
      </c>
      <c r="P7493" s="1">
        <v>1074.77</v>
      </c>
      <c r="Q7493" s="1">
        <v>75.23</v>
      </c>
      <c r="R7493" s="1">
        <v>1150</v>
      </c>
      <c r="S7493" t="s">
        <v>2605</v>
      </c>
      <c r="T7493" t="str" cm="1">
        <f t="array" ref="T7493">_xlfn.IFS(ISNUMBER(SEARCH("CP02",S7493)),"ราชพฤกษ",ISNUMBER(SEARCH("CP03",S7493)),"บางใหญ่",ISNUMBER(SEARCH("CP04",S7493)),"บางบอน",OR(ISNUMBER(SEARCH("CP",S7493)),ISNUMBER(SEARCH("BTC",D7493))),"340",TRUE,"")</f>
        <v>บางใหญ่</v>
      </c>
    </row>
    <row r="7494" spans="1:20" x14ac:dyDescent="0.2">
      <c r="A7494" t="s">
        <v>7287</v>
      </c>
      <c r="B7494" t="s">
        <v>15</v>
      </c>
      <c r="C7494">
        <v>2026</v>
      </c>
      <c r="D7494" t="s">
        <v>3743</v>
      </c>
      <c r="E7494" t="s">
        <v>523</v>
      </c>
      <c r="F7494" t="s">
        <v>524</v>
      </c>
      <c r="G7494" t="s">
        <v>2582</v>
      </c>
      <c r="H7494" t="s">
        <v>2586</v>
      </c>
      <c r="I7494" t="s">
        <v>7299</v>
      </c>
      <c r="J7494" t="s">
        <v>3745</v>
      </c>
      <c r="K7494" t="s">
        <v>2603</v>
      </c>
      <c r="L7494" s="1">
        <v>1</v>
      </c>
      <c r="M7494" s="1">
        <v>175</v>
      </c>
      <c r="N7494" s="1">
        <v>0</v>
      </c>
      <c r="O7494" s="1" t="s">
        <v>2580</v>
      </c>
      <c r="P7494" s="1">
        <v>163.55000000000001</v>
      </c>
      <c r="Q7494" s="1">
        <v>11.45</v>
      </c>
      <c r="R7494" s="1">
        <v>175</v>
      </c>
      <c r="S7494" t="s">
        <v>2605</v>
      </c>
      <c r="T7494" t="str" cm="1">
        <f t="array" ref="T7494">_xlfn.IFS(ISNUMBER(SEARCH("CP02",S7494)),"ราชพฤกษ",ISNUMBER(SEARCH("CP03",S7494)),"บางใหญ่",ISNUMBER(SEARCH("CP04",S7494)),"บางบอน",OR(ISNUMBER(SEARCH("CP",S7494)),ISNUMBER(SEARCH("BTC",D7494))),"340",TRUE,"")</f>
        <v>บางใหญ่</v>
      </c>
    </row>
    <row r="7495" spans="1:20" x14ac:dyDescent="0.2">
      <c r="A7495" t="s">
        <v>7287</v>
      </c>
      <c r="B7495" t="s">
        <v>15</v>
      </c>
      <c r="C7495">
        <v>2026</v>
      </c>
      <c r="D7495" t="s">
        <v>3743</v>
      </c>
      <c r="E7495" t="s">
        <v>523</v>
      </c>
      <c r="F7495" t="s">
        <v>524</v>
      </c>
      <c r="G7495" t="s">
        <v>2582</v>
      </c>
      <c r="H7495" t="s">
        <v>2586</v>
      </c>
      <c r="I7495" t="s">
        <v>7299</v>
      </c>
      <c r="J7495" t="s">
        <v>3745</v>
      </c>
      <c r="K7495" t="s">
        <v>2603</v>
      </c>
      <c r="L7495" s="1">
        <v>1</v>
      </c>
      <c r="M7495" s="1">
        <v>175</v>
      </c>
      <c r="N7495" s="1">
        <v>0</v>
      </c>
      <c r="O7495" s="1" t="s">
        <v>2580</v>
      </c>
      <c r="P7495" s="1">
        <v>0</v>
      </c>
      <c r="Q7495" s="1">
        <v>0</v>
      </c>
      <c r="R7495" s="1">
        <v>0</v>
      </c>
      <c r="S7495" t="s">
        <v>2605</v>
      </c>
      <c r="T7495" t="str" cm="1">
        <f t="array" ref="T7495">_xlfn.IFS(ISNUMBER(SEARCH("CP02",S7495)),"ราชพฤกษ",ISNUMBER(SEARCH("CP03",S7495)),"บางใหญ่",ISNUMBER(SEARCH("CP04",S7495)),"บางบอน",OR(ISNUMBER(SEARCH("CP",S7495)),ISNUMBER(SEARCH("BTC",D7495))),"340",TRUE,"")</f>
        <v>บางใหญ่</v>
      </c>
    </row>
    <row r="7496" spans="1:20" x14ac:dyDescent="0.2">
      <c r="A7496" t="s">
        <v>7287</v>
      </c>
      <c r="B7496" t="s">
        <v>15</v>
      </c>
      <c r="C7496">
        <v>2026</v>
      </c>
      <c r="D7496" t="s">
        <v>3743</v>
      </c>
      <c r="E7496" t="s">
        <v>155</v>
      </c>
      <c r="F7496" t="s">
        <v>156</v>
      </c>
      <c r="G7496" t="s">
        <v>2582</v>
      </c>
      <c r="H7496" t="s">
        <v>2586</v>
      </c>
      <c r="I7496" t="s">
        <v>7299</v>
      </c>
      <c r="J7496" t="s">
        <v>3745</v>
      </c>
      <c r="K7496" t="s">
        <v>2603</v>
      </c>
      <c r="L7496" s="1">
        <v>1</v>
      </c>
      <c r="M7496" s="1">
        <v>240</v>
      </c>
      <c r="N7496" s="1">
        <v>0</v>
      </c>
      <c r="O7496" s="1" t="s">
        <v>2580</v>
      </c>
      <c r="P7496" s="1">
        <v>0</v>
      </c>
      <c r="Q7496" s="1">
        <v>0</v>
      </c>
      <c r="R7496" s="1">
        <v>0</v>
      </c>
      <c r="S7496" t="s">
        <v>2605</v>
      </c>
      <c r="T7496" t="str" cm="1">
        <f t="array" ref="T7496">_xlfn.IFS(ISNUMBER(SEARCH("CP02",S7496)),"ราชพฤกษ",ISNUMBER(SEARCH("CP03",S7496)),"บางใหญ่",ISNUMBER(SEARCH("CP04",S7496)),"บางบอน",OR(ISNUMBER(SEARCH("CP",S7496)),ISNUMBER(SEARCH("BTC",D7496))),"340",TRUE,"")</f>
        <v>บางใหญ่</v>
      </c>
    </row>
    <row r="7497" spans="1:20" x14ac:dyDescent="0.2">
      <c r="A7497" t="s">
        <v>7287</v>
      </c>
      <c r="B7497" t="s">
        <v>15</v>
      </c>
      <c r="C7497">
        <v>2026</v>
      </c>
      <c r="D7497" t="s">
        <v>3743</v>
      </c>
      <c r="E7497" t="s">
        <v>1185</v>
      </c>
      <c r="F7497" t="s">
        <v>1186</v>
      </c>
      <c r="G7497" t="s">
        <v>2582</v>
      </c>
      <c r="H7497" t="s">
        <v>2586</v>
      </c>
      <c r="I7497" t="s">
        <v>7299</v>
      </c>
      <c r="J7497" t="s">
        <v>3745</v>
      </c>
      <c r="K7497" t="s">
        <v>2603</v>
      </c>
      <c r="L7497" s="1">
        <v>1</v>
      </c>
      <c r="M7497" s="1">
        <v>20</v>
      </c>
      <c r="N7497" s="1">
        <v>0</v>
      </c>
      <c r="O7497" s="1" t="s">
        <v>2580</v>
      </c>
      <c r="P7497" s="1">
        <v>18.690000000000001</v>
      </c>
      <c r="Q7497" s="1">
        <v>1.31</v>
      </c>
      <c r="R7497" s="1">
        <v>20</v>
      </c>
      <c r="S7497" t="s">
        <v>2605</v>
      </c>
      <c r="T7497" t="str" cm="1">
        <f t="array" ref="T7497">_xlfn.IFS(ISNUMBER(SEARCH("CP02",S7497)),"ราชพฤกษ",ISNUMBER(SEARCH("CP03",S7497)),"บางใหญ่",ISNUMBER(SEARCH("CP04",S7497)),"บางบอน",OR(ISNUMBER(SEARCH("CP",S7497)),ISNUMBER(SEARCH("BTC",D7497))),"340",TRUE,"")</f>
        <v>บางใหญ่</v>
      </c>
    </row>
    <row r="7498" spans="1:20" x14ac:dyDescent="0.2">
      <c r="A7498" t="s">
        <v>7287</v>
      </c>
      <c r="B7498" t="s">
        <v>15</v>
      </c>
      <c r="C7498">
        <v>2026</v>
      </c>
      <c r="D7498" t="s">
        <v>7300</v>
      </c>
      <c r="E7498" t="s">
        <v>1615</v>
      </c>
      <c r="F7498" t="s">
        <v>1616</v>
      </c>
      <c r="G7498" t="s">
        <v>1536</v>
      </c>
      <c r="H7498" t="s">
        <v>2586</v>
      </c>
      <c r="I7498" t="s">
        <v>7301</v>
      </c>
      <c r="J7498" t="s">
        <v>7302</v>
      </c>
      <c r="K7498" t="s">
        <v>2624</v>
      </c>
      <c r="L7498" s="1">
        <v>1</v>
      </c>
      <c r="M7498" s="1">
        <v>300</v>
      </c>
      <c r="N7498" s="1">
        <v>0</v>
      </c>
      <c r="O7498" s="1" t="s">
        <v>2580</v>
      </c>
      <c r="P7498" s="1">
        <v>280.37</v>
      </c>
      <c r="Q7498" s="1">
        <v>19.63</v>
      </c>
      <c r="R7498" s="1">
        <v>300</v>
      </c>
      <c r="S7498" t="s">
        <v>2625</v>
      </c>
      <c r="T7498" t="str" cm="1">
        <f t="array" ref="T7498">_xlfn.IFS(ISNUMBER(SEARCH("CP02",S7498)),"ราชพฤกษ",ISNUMBER(SEARCH("CP03",S7498)),"บางใหญ่",ISNUMBER(SEARCH("CP04",S7498)),"บางบอน",OR(ISNUMBER(SEARCH("CP",S7498)),ISNUMBER(SEARCH("BTC",D7498))),"340",TRUE,"")</f>
        <v>340</v>
      </c>
    </row>
    <row r="7499" spans="1:20" x14ac:dyDescent="0.2">
      <c r="A7499" t="s">
        <v>7287</v>
      </c>
      <c r="B7499" t="s">
        <v>15</v>
      </c>
      <c r="C7499">
        <v>2026</v>
      </c>
      <c r="D7499" t="s">
        <v>7300</v>
      </c>
      <c r="E7499" t="s">
        <v>1185</v>
      </c>
      <c r="F7499" t="s">
        <v>1186</v>
      </c>
      <c r="G7499" t="s">
        <v>2582</v>
      </c>
      <c r="H7499" t="s">
        <v>2586</v>
      </c>
      <c r="I7499" t="s">
        <v>7301</v>
      </c>
      <c r="J7499" t="s">
        <v>7302</v>
      </c>
      <c r="K7499" t="s">
        <v>2624</v>
      </c>
      <c r="L7499" s="1">
        <v>1</v>
      </c>
      <c r="M7499" s="1">
        <v>20</v>
      </c>
      <c r="N7499" s="1">
        <v>0</v>
      </c>
      <c r="O7499" s="1" t="s">
        <v>2580</v>
      </c>
      <c r="P7499" s="1">
        <v>18.690000000000001</v>
      </c>
      <c r="Q7499" s="1">
        <v>1.31</v>
      </c>
      <c r="R7499" s="1">
        <v>20</v>
      </c>
      <c r="S7499" t="s">
        <v>2683</v>
      </c>
      <c r="T7499" t="str" cm="1">
        <f t="array" ref="T7499">_xlfn.IFS(ISNUMBER(SEARCH("CP02",S7499)),"ราชพฤกษ",ISNUMBER(SEARCH("CP03",S7499)),"บางใหญ่",ISNUMBER(SEARCH("CP04",S7499)),"บางบอน",OR(ISNUMBER(SEARCH("CP",S7499)),ISNUMBER(SEARCH("BTC",D7499))),"340",TRUE,"")</f>
        <v>340</v>
      </c>
    </row>
    <row r="7500" spans="1:20" x14ac:dyDescent="0.2">
      <c r="A7500" t="s">
        <v>7287</v>
      </c>
      <c r="B7500" t="s">
        <v>15</v>
      </c>
      <c r="C7500">
        <v>2026</v>
      </c>
      <c r="D7500" t="s">
        <v>7303</v>
      </c>
      <c r="E7500" t="s">
        <v>1553</v>
      </c>
      <c r="F7500" t="s">
        <v>1554</v>
      </c>
      <c r="G7500" t="s">
        <v>2585</v>
      </c>
      <c r="H7500" t="s">
        <v>2586</v>
      </c>
      <c r="I7500" t="s">
        <v>7304</v>
      </c>
      <c r="J7500" t="s">
        <v>7305</v>
      </c>
      <c r="K7500" t="s">
        <v>2624</v>
      </c>
      <c r="L7500" s="1">
        <v>2</v>
      </c>
      <c r="M7500" s="1">
        <v>120</v>
      </c>
      <c r="N7500" s="1">
        <v>0</v>
      </c>
      <c r="O7500" s="1" t="s">
        <v>2580</v>
      </c>
      <c r="P7500" s="1">
        <v>224.3</v>
      </c>
      <c r="Q7500" s="1">
        <v>15.7</v>
      </c>
      <c r="R7500" s="1">
        <v>240</v>
      </c>
      <c r="S7500" t="s">
        <v>2625</v>
      </c>
      <c r="T7500" t="str" cm="1">
        <f t="array" ref="T7500">_xlfn.IFS(ISNUMBER(SEARCH("CP02",S7500)),"ราชพฤกษ",ISNUMBER(SEARCH("CP03",S7500)),"บางใหญ่",ISNUMBER(SEARCH("CP04",S7500)),"บางบอน",OR(ISNUMBER(SEARCH("CP",S7500)),ISNUMBER(SEARCH("BTC",D7500))),"340",TRUE,"")</f>
        <v>340</v>
      </c>
    </row>
    <row r="7501" spans="1:20" x14ac:dyDescent="0.2">
      <c r="A7501" t="s">
        <v>7287</v>
      </c>
      <c r="B7501" t="s">
        <v>15</v>
      </c>
      <c r="C7501">
        <v>2026</v>
      </c>
      <c r="D7501" t="s">
        <v>7303</v>
      </c>
      <c r="E7501" t="s">
        <v>329</v>
      </c>
      <c r="F7501" t="s">
        <v>330</v>
      </c>
      <c r="G7501" t="s">
        <v>3932</v>
      </c>
      <c r="H7501" t="s">
        <v>2586</v>
      </c>
      <c r="I7501" t="s">
        <v>7304</v>
      </c>
      <c r="J7501" t="s">
        <v>7305</v>
      </c>
      <c r="K7501" t="s">
        <v>2624</v>
      </c>
      <c r="L7501" s="1">
        <v>1</v>
      </c>
      <c r="M7501" s="1">
        <v>850</v>
      </c>
      <c r="N7501" s="1">
        <v>0</v>
      </c>
      <c r="O7501" s="1" t="s">
        <v>2580</v>
      </c>
      <c r="P7501" s="1">
        <v>794.39</v>
      </c>
      <c r="Q7501" s="1">
        <v>55.61</v>
      </c>
      <c r="R7501" s="1">
        <v>850</v>
      </c>
      <c r="S7501" t="s">
        <v>2625</v>
      </c>
      <c r="T7501" t="str" cm="1">
        <f t="array" ref="T7501">_xlfn.IFS(ISNUMBER(SEARCH("CP02",S7501)),"ราชพฤกษ",ISNUMBER(SEARCH("CP03",S7501)),"บางใหญ่",ISNUMBER(SEARCH("CP04",S7501)),"บางบอน",OR(ISNUMBER(SEARCH("CP",S7501)),ISNUMBER(SEARCH("BTC",D7501))),"340",TRUE,"")</f>
        <v>340</v>
      </c>
    </row>
    <row r="7502" spans="1:20" x14ac:dyDescent="0.2">
      <c r="A7502" t="s">
        <v>7287</v>
      </c>
      <c r="B7502" t="s">
        <v>15</v>
      </c>
      <c r="C7502">
        <v>2026</v>
      </c>
      <c r="D7502" t="s">
        <v>2817</v>
      </c>
      <c r="E7502" t="s">
        <v>1547</v>
      </c>
      <c r="F7502" t="s">
        <v>1548</v>
      </c>
      <c r="G7502" t="s">
        <v>2588</v>
      </c>
      <c r="H7502" t="s">
        <v>2586</v>
      </c>
      <c r="I7502" t="s">
        <v>7306</v>
      </c>
      <c r="J7502" t="s">
        <v>2819</v>
      </c>
      <c r="K7502" t="s">
        <v>2624</v>
      </c>
      <c r="L7502" s="1">
        <v>1</v>
      </c>
      <c r="M7502" s="1">
        <v>400</v>
      </c>
      <c r="N7502" s="1">
        <v>0</v>
      </c>
      <c r="O7502" s="1" t="s">
        <v>2580</v>
      </c>
      <c r="P7502" s="1">
        <v>373.83</v>
      </c>
      <c r="Q7502" s="1">
        <v>26.17</v>
      </c>
      <c r="R7502" s="1">
        <v>400</v>
      </c>
      <c r="S7502" t="s">
        <v>2625</v>
      </c>
      <c r="T7502" t="str" cm="1">
        <f t="array" ref="T7502">_xlfn.IFS(ISNUMBER(SEARCH("CP02",S7502)),"ราชพฤกษ",ISNUMBER(SEARCH("CP03",S7502)),"บางใหญ่",ISNUMBER(SEARCH("CP04",S7502)),"บางบอน",OR(ISNUMBER(SEARCH("CP",S7502)),ISNUMBER(SEARCH("BTC",D7502))),"340",TRUE,"")</f>
        <v>340</v>
      </c>
    </row>
    <row r="7503" spans="1:20" x14ac:dyDescent="0.2">
      <c r="A7503" t="s">
        <v>7287</v>
      </c>
      <c r="B7503" t="s">
        <v>15</v>
      </c>
      <c r="C7503">
        <v>2026</v>
      </c>
      <c r="D7503" t="s">
        <v>3849</v>
      </c>
      <c r="E7503" t="s">
        <v>915</v>
      </c>
      <c r="F7503" t="s">
        <v>916</v>
      </c>
      <c r="G7503" t="s">
        <v>2655</v>
      </c>
      <c r="H7503" t="s">
        <v>2656</v>
      </c>
      <c r="I7503" t="s">
        <v>7307</v>
      </c>
      <c r="J7503" t="s">
        <v>3851</v>
      </c>
      <c r="K7503" t="s">
        <v>2761</v>
      </c>
      <c r="L7503" s="1">
        <v>4</v>
      </c>
      <c r="M7503" s="1">
        <v>5350</v>
      </c>
      <c r="N7503" s="1">
        <v>1498</v>
      </c>
      <c r="O7503" s="1" t="s">
        <v>2580</v>
      </c>
      <c r="P7503" s="1">
        <v>18600</v>
      </c>
      <c r="Q7503" s="1">
        <v>1302</v>
      </c>
      <c r="R7503" s="1">
        <v>19902</v>
      </c>
      <c r="S7503" t="s">
        <v>6888</v>
      </c>
      <c r="T7503" t="str" cm="1">
        <f t="array" ref="T7503">_xlfn.IFS(ISNUMBER(SEARCH("CP02",S7503)),"ราชพฤกษ",ISNUMBER(SEARCH("CP03",S7503)),"บางใหญ่",ISNUMBER(SEARCH("CP04",S7503)),"บางบอน",OR(ISNUMBER(SEARCH("CP",S7503)),ISNUMBER(SEARCH("BTC",D7503))),"340",TRUE,"")</f>
        <v>340</v>
      </c>
    </row>
    <row r="7504" spans="1:20" x14ac:dyDescent="0.2">
      <c r="A7504" t="s">
        <v>7287</v>
      </c>
      <c r="B7504" t="s">
        <v>15</v>
      </c>
      <c r="C7504">
        <v>2026</v>
      </c>
      <c r="D7504" t="s">
        <v>3849</v>
      </c>
      <c r="E7504" t="s">
        <v>1553</v>
      </c>
      <c r="F7504" t="s">
        <v>1554</v>
      </c>
      <c r="G7504" t="s">
        <v>2585</v>
      </c>
      <c r="H7504" t="s">
        <v>2586</v>
      </c>
      <c r="I7504" t="s">
        <v>7307</v>
      </c>
      <c r="J7504" t="s">
        <v>3851</v>
      </c>
      <c r="K7504" t="s">
        <v>2761</v>
      </c>
      <c r="L7504" s="1">
        <v>4</v>
      </c>
      <c r="M7504" s="1">
        <v>120</v>
      </c>
      <c r="N7504" s="1">
        <v>0</v>
      </c>
      <c r="O7504" s="1" t="s">
        <v>2580</v>
      </c>
      <c r="P7504" s="1">
        <v>0</v>
      </c>
      <c r="Q7504" s="1">
        <v>0</v>
      </c>
      <c r="R7504" s="1">
        <v>0</v>
      </c>
      <c r="S7504" t="s">
        <v>2625</v>
      </c>
      <c r="T7504" t="str" cm="1">
        <f t="array" ref="T7504">_xlfn.IFS(ISNUMBER(SEARCH("CP02",S7504)),"ราชพฤกษ",ISNUMBER(SEARCH("CP03",S7504)),"บางใหญ่",ISNUMBER(SEARCH("CP04",S7504)),"บางบอน",OR(ISNUMBER(SEARCH("CP",S7504)),ISNUMBER(SEARCH("BTC",D7504))),"340",TRUE,"")</f>
        <v>340</v>
      </c>
    </row>
    <row r="7505" spans="1:20" x14ac:dyDescent="0.2">
      <c r="A7505" t="s">
        <v>7287</v>
      </c>
      <c r="B7505" t="s">
        <v>15</v>
      </c>
      <c r="C7505">
        <v>2026</v>
      </c>
      <c r="D7505" t="s">
        <v>3849</v>
      </c>
      <c r="E7505" t="s">
        <v>329</v>
      </c>
      <c r="F7505" t="s">
        <v>330</v>
      </c>
      <c r="G7505" t="s">
        <v>3932</v>
      </c>
      <c r="H7505" t="s">
        <v>2586</v>
      </c>
      <c r="I7505" t="s">
        <v>7307</v>
      </c>
      <c r="J7505" t="s">
        <v>3851</v>
      </c>
      <c r="K7505" t="s">
        <v>2761</v>
      </c>
      <c r="L7505" s="1">
        <v>1</v>
      </c>
      <c r="M7505" s="1">
        <v>850</v>
      </c>
      <c r="N7505" s="1">
        <v>0</v>
      </c>
      <c r="O7505" s="1" t="s">
        <v>2580</v>
      </c>
      <c r="P7505" s="1">
        <v>0</v>
      </c>
      <c r="Q7505" s="1">
        <v>0</v>
      </c>
      <c r="R7505" s="1">
        <v>0</v>
      </c>
      <c r="S7505" t="s">
        <v>2625</v>
      </c>
      <c r="T7505" t="str" cm="1">
        <f t="array" ref="T7505">_xlfn.IFS(ISNUMBER(SEARCH("CP02",S7505)),"ราชพฤกษ",ISNUMBER(SEARCH("CP03",S7505)),"บางใหญ่",ISNUMBER(SEARCH("CP04",S7505)),"บางบอน",OR(ISNUMBER(SEARCH("CP",S7505)),ISNUMBER(SEARCH("BTC",D7505))),"340",TRUE,"")</f>
        <v>340</v>
      </c>
    </row>
    <row r="7506" spans="1:20" x14ac:dyDescent="0.2">
      <c r="A7506" t="s">
        <v>7287</v>
      </c>
      <c r="B7506" t="s">
        <v>15</v>
      </c>
      <c r="C7506">
        <v>2026</v>
      </c>
      <c r="D7506" t="s">
        <v>2895</v>
      </c>
      <c r="E7506" t="s">
        <v>547</v>
      </c>
      <c r="F7506" t="s">
        <v>548</v>
      </c>
      <c r="G7506" t="s">
        <v>2582</v>
      </c>
      <c r="H7506" t="s">
        <v>2586</v>
      </c>
      <c r="I7506" t="s">
        <v>7308</v>
      </c>
      <c r="J7506" t="s">
        <v>2897</v>
      </c>
      <c r="K7506" t="s">
        <v>2893</v>
      </c>
      <c r="L7506" s="1">
        <v>1</v>
      </c>
      <c r="M7506" s="1">
        <v>1550</v>
      </c>
      <c r="N7506" s="1">
        <v>0</v>
      </c>
      <c r="O7506" s="1" t="s">
        <v>2580</v>
      </c>
      <c r="P7506" s="1">
        <v>1448.6</v>
      </c>
      <c r="Q7506" s="1">
        <v>101.4</v>
      </c>
      <c r="R7506" s="1">
        <v>1550</v>
      </c>
      <c r="S7506" t="s">
        <v>2605</v>
      </c>
      <c r="T7506" t="str" cm="1">
        <f t="array" ref="T7506">_xlfn.IFS(ISNUMBER(SEARCH("CP02",S7506)),"ราชพฤกษ",ISNUMBER(SEARCH("CP03",S7506)),"บางใหญ่",ISNUMBER(SEARCH("CP04",S7506)),"บางบอน",OR(ISNUMBER(SEARCH("CP",S7506)),ISNUMBER(SEARCH("BTC",D7506))),"340",TRUE,"")</f>
        <v>บางใหญ่</v>
      </c>
    </row>
    <row r="7507" spans="1:20" x14ac:dyDescent="0.2">
      <c r="A7507" t="s">
        <v>7287</v>
      </c>
      <c r="B7507" t="s">
        <v>15</v>
      </c>
      <c r="C7507">
        <v>2026</v>
      </c>
      <c r="D7507" t="s">
        <v>2895</v>
      </c>
      <c r="E7507" t="s">
        <v>513</v>
      </c>
      <c r="F7507" t="s">
        <v>514</v>
      </c>
      <c r="G7507" t="s">
        <v>2582</v>
      </c>
      <c r="H7507" t="s">
        <v>2586</v>
      </c>
      <c r="I7507" t="s">
        <v>7308</v>
      </c>
      <c r="J7507" t="s">
        <v>2897</v>
      </c>
      <c r="K7507" t="s">
        <v>2893</v>
      </c>
      <c r="L7507" s="1">
        <v>1</v>
      </c>
      <c r="M7507" s="1">
        <v>250</v>
      </c>
      <c r="N7507" s="1">
        <v>0</v>
      </c>
      <c r="O7507" s="1" t="s">
        <v>2580</v>
      </c>
      <c r="P7507" s="1">
        <v>0</v>
      </c>
      <c r="Q7507" s="1">
        <v>0</v>
      </c>
      <c r="R7507" s="1">
        <v>0</v>
      </c>
      <c r="S7507" t="s">
        <v>2605</v>
      </c>
      <c r="T7507" t="str" cm="1">
        <f t="array" ref="T7507">_xlfn.IFS(ISNUMBER(SEARCH("CP02",S7507)),"ราชพฤกษ",ISNUMBER(SEARCH("CP03",S7507)),"บางใหญ่",ISNUMBER(SEARCH("CP04",S7507)),"บางบอน",OR(ISNUMBER(SEARCH("CP",S7507)),ISNUMBER(SEARCH("BTC",D7507))),"340",TRUE,"")</f>
        <v>บางใหญ่</v>
      </c>
    </row>
    <row r="7508" spans="1:20" x14ac:dyDescent="0.2">
      <c r="A7508" t="s">
        <v>7287</v>
      </c>
      <c r="B7508" t="s">
        <v>15</v>
      </c>
      <c r="C7508">
        <v>2026</v>
      </c>
      <c r="D7508" t="s">
        <v>2895</v>
      </c>
      <c r="E7508" t="s">
        <v>123</v>
      </c>
      <c r="F7508" t="s">
        <v>124</v>
      </c>
      <c r="G7508" t="s">
        <v>2582</v>
      </c>
      <c r="H7508" t="s">
        <v>2586</v>
      </c>
      <c r="I7508" t="s">
        <v>7308</v>
      </c>
      <c r="J7508" t="s">
        <v>2897</v>
      </c>
      <c r="K7508" t="s">
        <v>2893</v>
      </c>
      <c r="L7508" s="1">
        <v>1</v>
      </c>
      <c r="M7508" s="1">
        <v>350</v>
      </c>
      <c r="N7508" s="1">
        <v>0</v>
      </c>
      <c r="O7508" s="1" t="s">
        <v>2580</v>
      </c>
      <c r="P7508" s="1">
        <v>327.10000000000002</v>
      </c>
      <c r="Q7508" s="1">
        <v>22.9</v>
      </c>
      <c r="R7508" s="1">
        <v>350</v>
      </c>
      <c r="S7508" t="s">
        <v>2605</v>
      </c>
      <c r="T7508" t="str" cm="1">
        <f t="array" ref="T7508">_xlfn.IFS(ISNUMBER(SEARCH("CP02",S7508)),"ราชพฤกษ",ISNUMBER(SEARCH("CP03",S7508)),"บางใหญ่",ISNUMBER(SEARCH("CP04",S7508)),"บางบอน",OR(ISNUMBER(SEARCH("CP",S7508)),ISNUMBER(SEARCH("BTC",D7508))),"340",TRUE,"")</f>
        <v>บางใหญ่</v>
      </c>
    </row>
    <row r="7509" spans="1:20" x14ac:dyDescent="0.2">
      <c r="A7509" t="s">
        <v>7287</v>
      </c>
      <c r="B7509" t="s">
        <v>15</v>
      </c>
      <c r="C7509">
        <v>2026</v>
      </c>
      <c r="D7509" t="s">
        <v>2895</v>
      </c>
      <c r="E7509" t="s">
        <v>1187</v>
      </c>
      <c r="F7509" t="s">
        <v>1188</v>
      </c>
      <c r="G7509" t="s">
        <v>2582</v>
      </c>
      <c r="H7509" t="s">
        <v>2586</v>
      </c>
      <c r="I7509" t="s">
        <v>7308</v>
      </c>
      <c r="J7509" t="s">
        <v>2897</v>
      </c>
      <c r="K7509" t="s">
        <v>2893</v>
      </c>
      <c r="L7509" s="1">
        <v>1</v>
      </c>
      <c r="M7509" s="1">
        <v>20</v>
      </c>
      <c r="N7509" s="1">
        <v>0</v>
      </c>
      <c r="O7509" s="1" t="s">
        <v>2580</v>
      </c>
      <c r="P7509" s="1">
        <v>18.690000000000001</v>
      </c>
      <c r="Q7509" s="1">
        <v>1.31</v>
      </c>
      <c r="R7509" s="1">
        <v>20</v>
      </c>
      <c r="S7509" t="s">
        <v>2605</v>
      </c>
      <c r="T7509" t="str" cm="1">
        <f t="array" ref="T7509">_xlfn.IFS(ISNUMBER(SEARCH("CP02",S7509)),"ราชพฤกษ",ISNUMBER(SEARCH("CP03",S7509)),"บางใหญ่",ISNUMBER(SEARCH("CP04",S7509)),"บางบอน",OR(ISNUMBER(SEARCH("CP",S7509)),ISNUMBER(SEARCH("BTC",D7509))),"340",TRUE,"")</f>
        <v>บางใหญ่</v>
      </c>
    </row>
    <row r="7510" spans="1:20" x14ac:dyDescent="0.2">
      <c r="A7510" t="s">
        <v>7287</v>
      </c>
      <c r="B7510" t="s">
        <v>15</v>
      </c>
      <c r="C7510">
        <v>2026</v>
      </c>
      <c r="D7510" t="s">
        <v>2895</v>
      </c>
      <c r="E7510" t="s">
        <v>239</v>
      </c>
      <c r="F7510" t="s">
        <v>240</v>
      </c>
      <c r="G7510" t="s">
        <v>2582</v>
      </c>
      <c r="H7510" t="s">
        <v>2586</v>
      </c>
      <c r="I7510" t="s">
        <v>7308</v>
      </c>
      <c r="J7510" t="s">
        <v>2897</v>
      </c>
      <c r="K7510" t="s">
        <v>2893</v>
      </c>
      <c r="L7510" s="1">
        <v>1</v>
      </c>
      <c r="M7510" s="1">
        <v>690</v>
      </c>
      <c r="N7510" s="1">
        <v>0</v>
      </c>
      <c r="O7510" s="1" t="s">
        <v>2580</v>
      </c>
      <c r="P7510" s="1">
        <v>644.86</v>
      </c>
      <c r="Q7510" s="1">
        <v>45.14</v>
      </c>
      <c r="R7510" s="1">
        <v>690</v>
      </c>
      <c r="S7510" t="s">
        <v>2605</v>
      </c>
      <c r="T7510" t="str" cm="1">
        <f t="array" ref="T7510">_xlfn.IFS(ISNUMBER(SEARCH("CP02",S7510)),"ราชพฤกษ",ISNUMBER(SEARCH("CP03",S7510)),"บางใหญ่",ISNUMBER(SEARCH("CP04",S7510)),"บางบอน",OR(ISNUMBER(SEARCH("CP",S7510)),ISNUMBER(SEARCH("BTC",D7510))),"340",TRUE,"")</f>
        <v>บางใหญ่</v>
      </c>
    </row>
    <row r="7511" spans="1:20" x14ac:dyDescent="0.2">
      <c r="A7511" t="s">
        <v>7287</v>
      </c>
      <c r="B7511" t="s">
        <v>15</v>
      </c>
      <c r="C7511">
        <v>2026</v>
      </c>
      <c r="D7511" t="s">
        <v>2895</v>
      </c>
      <c r="E7511" t="s">
        <v>195</v>
      </c>
      <c r="F7511" t="s">
        <v>196</v>
      </c>
      <c r="G7511" t="s">
        <v>2582</v>
      </c>
      <c r="H7511" t="s">
        <v>2586</v>
      </c>
      <c r="I7511" t="s">
        <v>7308</v>
      </c>
      <c r="J7511" t="s">
        <v>2897</v>
      </c>
      <c r="K7511" t="s">
        <v>2893</v>
      </c>
      <c r="L7511" s="1">
        <v>1</v>
      </c>
      <c r="M7511" s="1">
        <v>300</v>
      </c>
      <c r="N7511" s="1">
        <v>0</v>
      </c>
      <c r="O7511" s="1" t="s">
        <v>2580</v>
      </c>
      <c r="P7511" s="1">
        <v>280.37</v>
      </c>
      <c r="Q7511" s="1">
        <v>19.63</v>
      </c>
      <c r="R7511" s="1">
        <v>300</v>
      </c>
      <c r="S7511" t="s">
        <v>2605</v>
      </c>
      <c r="T7511" t="str" cm="1">
        <f t="array" ref="T7511">_xlfn.IFS(ISNUMBER(SEARCH("CP02",S7511)),"ราชพฤกษ",ISNUMBER(SEARCH("CP03",S7511)),"บางใหญ่",ISNUMBER(SEARCH("CP04",S7511)),"บางบอน",OR(ISNUMBER(SEARCH("CP",S7511)),ISNUMBER(SEARCH("BTC",D7511))),"340",TRUE,"")</f>
        <v>บางใหญ่</v>
      </c>
    </row>
    <row r="7512" spans="1:20" x14ac:dyDescent="0.2">
      <c r="A7512" t="s">
        <v>7287</v>
      </c>
      <c r="B7512" t="s">
        <v>15</v>
      </c>
      <c r="C7512">
        <v>2026</v>
      </c>
      <c r="D7512" t="s">
        <v>2895</v>
      </c>
      <c r="E7512" t="s">
        <v>499</v>
      </c>
      <c r="F7512" t="s">
        <v>500</v>
      </c>
      <c r="G7512" t="s">
        <v>3635</v>
      </c>
      <c r="H7512" t="s">
        <v>2586</v>
      </c>
      <c r="I7512" t="s">
        <v>7308</v>
      </c>
      <c r="J7512" t="s">
        <v>2897</v>
      </c>
      <c r="K7512" t="s">
        <v>2893</v>
      </c>
      <c r="L7512" s="1">
        <v>4</v>
      </c>
      <c r="M7512" s="1">
        <v>200</v>
      </c>
      <c r="N7512" s="1">
        <v>0</v>
      </c>
      <c r="O7512" s="1" t="s">
        <v>2580</v>
      </c>
      <c r="P7512" s="1">
        <v>747.66</v>
      </c>
      <c r="Q7512" s="1">
        <v>52.34</v>
      </c>
      <c r="R7512" s="1">
        <v>800</v>
      </c>
      <c r="S7512" t="s">
        <v>2605</v>
      </c>
      <c r="T7512" t="str" cm="1">
        <f t="array" ref="T7512">_xlfn.IFS(ISNUMBER(SEARCH("CP02",S7512)),"ราชพฤกษ",ISNUMBER(SEARCH("CP03",S7512)),"บางใหญ่",ISNUMBER(SEARCH("CP04",S7512)),"บางบอน",OR(ISNUMBER(SEARCH("CP",S7512)),ISNUMBER(SEARCH("BTC",D7512))),"340",TRUE,"")</f>
        <v>บางใหญ่</v>
      </c>
    </row>
    <row r="7513" spans="1:20" x14ac:dyDescent="0.2">
      <c r="A7513" t="s">
        <v>7287</v>
      </c>
      <c r="B7513" t="s">
        <v>15</v>
      </c>
      <c r="C7513">
        <v>2026</v>
      </c>
      <c r="D7513" t="s">
        <v>2895</v>
      </c>
      <c r="E7513" t="s">
        <v>1613</v>
      </c>
      <c r="F7513" t="s">
        <v>1614</v>
      </c>
      <c r="G7513" t="s">
        <v>1536</v>
      </c>
      <c r="H7513" t="s">
        <v>2586</v>
      </c>
      <c r="I7513" t="s">
        <v>7308</v>
      </c>
      <c r="J7513" t="s">
        <v>2897</v>
      </c>
      <c r="K7513" t="s">
        <v>2893</v>
      </c>
      <c r="L7513" s="1">
        <v>1</v>
      </c>
      <c r="M7513" s="1">
        <v>300</v>
      </c>
      <c r="N7513" s="1">
        <v>0</v>
      </c>
      <c r="O7513" s="1" t="s">
        <v>2580</v>
      </c>
      <c r="P7513" s="1">
        <v>280.37</v>
      </c>
      <c r="Q7513" s="1">
        <v>19.63</v>
      </c>
      <c r="R7513" s="1">
        <v>300</v>
      </c>
      <c r="S7513" t="s">
        <v>2606</v>
      </c>
      <c r="T7513" t="str" cm="1">
        <f t="array" ref="T7513">_xlfn.IFS(ISNUMBER(SEARCH("CP02",S7513)),"ราชพฤกษ",ISNUMBER(SEARCH("CP03",S7513)),"บางใหญ่",ISNUMBER(SEARCH("CP04",S7513)),"บางบอน",OR(ISNUMBER(SEARCH("CP",S7513)),ISNUMBER(SEARCH("BTC",D7513))),"340",TRUE,"")</f>
        <v>บางใหญ่</v>
      </c>
    </row>
    <row r="7514" spans="1:20" x14ac:dyDescent="0.2">
      <c r="A7514" t="s">
        <v>7287</v>
      </c>
      <c r="B7514" t="s">
        <v>15</v>
      </c>
      <c r="C7514">
        <v>2026</v>
      </c>
      <c r="D7514" t="s">
        <v>2895</v>
      </c>
      <c r="E7514" t="s">
        <v>499</v>
      </c>
      <c r="F7514" t="s">
        <v>500</v>
      </c>
      <c r="G7514" t="s">
        <v>3635</v>
      </c>
      <c r="H7514" t="s">
        <v>2586</v>
      </c>
      <c r="I7514" t="s">
        <v>7308</v>
      </c>
      <c r="J7514" t="s">
        <v>2897</v>
      </c>
      <c r="K7514" t="s">
        <v>2893</v>
      </c>
      <c r="L7514" s="1">
        <v>3</v>
      </c>
      <c r="M7514" s="1">
        <v>200</v>
      </c>
      <c r="N7514" s="1">
        <v>0</v>
      </c>
      <c r="O7514" s="1" t="s">
        <v>2580</v>
      </c>
      <c r="P7514" s="1">
        <v>560.75</v>
      </c>
      <c r="Q7514" s="1">
        <v>39.25</v>
      </c>
      <c r="R7514" s="1">
        <v>600</v>
      </c>
      <c r="S7514" t="s">
        <v>2605</v>
      </c>
      <c r="T7514" t="str" cm="1">
        <f t="array" ref="T7514">_xlfn.IFS(ISNUMBER(SEARCH("CP02",S7514)),"ราชพฤกษ",ISNUMBER(SEARCH("CP03",S7514)),"บางใหญ่",ISNUMBER(SEARCH("CP04",S7514)),"บางบอน",OR(ISNUMBER(SEARCH("CP",S7514)),ISNUMBER(SEARCH("BTC",D7514))),"340",TRUE,"")</f>
        <v>บางใหญ่</v>
      </c>
    </row>
    <row r="7515" spans="1:20" x14ac:dyDescent="0.2">
      <c r="A7515" t="s">
        <v>7287</v>
      </c>
      <c r="B7515" t="s">
        <v>15</v>
      </c>
      <c r="C7515">
        <v>2026</v>
      </c>
      <c r="D7515" t="s">
        <v>2895</v>
      </c>
      <c r="E7515" t="s">
        <v>1619</v>
      </c>
      <c r="F7515" t="s">
        <v>1620</v>
      </c>
      <c r="G7515" t="s">
        <v>1536</v>
      </c>
      <c r="H7515" t="s">
        <v>2586</v>
      </c>
      <c r="I7515" t="s">
        <v>7308</v>
      </c>
      <c r="J7515" t="s">
        <v>2897</v>
      </c>
      <c r="K7515" t="s">
        <v>2893</v>
      </c>
      <c r="L7515" s="1">
        <v>1</v>
      </c>
      <c r="M7515" s="1">
        <v>200</v>
      </c>
      <c r="N7515" s="1">
        <v>0</v>
      </c>
      <c r="O7515" s="1" t="s">
        <v>2580</v>
      </c>
      <c r="P7515" s="1">
        <v>186.92</v>
      </c>
      <c r="Q7515" s="1">
        <v>13.08</v>
      </c>
      <c r="R7515" s="1">
        <v>200</v>
      </c>
      <c r="S7515" t="s">
        <v>2606</v>
      </c>
      <c r="T7515" t="str" cm="1">
        <f t="array" ref="T7515">_xlfn.IFS(ISNUMBER(SEARCH("CP02",S7515)),"ราชพฤกษ",ISNUMBER(SEARCH("CP03",S7515)),"บางใหญ่",ISNUMBER(SEARCH("CP04",S7515)),"บางบอน",OR(ISNUMBER(SEARCH("CP",S7515)),ISNUMBER(SEARCH("BTC",D7515))),"340",TRUE,"")</f>
        <v>บางใหญ่</v>
      </c>
    </row>
    <row r="7516" spans="1:20" x14ac:dyDescent="0.2">
      <c r="A7516" t="s">
        <v>7287</v>
      </c>
      <c r="B7516" t="s">
        <v>15</v>
      </c>
      <c r="C7516">
        <v>2026</v>
      </c>
      <c r="D7516" t="s">
        <v>2890</v>
      </c>
      <c r="E7516" t="s">
        <v>555</v>
      </c>
      <c r="F7516" t="s">
        <v>556</v>
      </c>
      <c r="G7516" t="s">
        <v>2582</v>
      </c>
      <c r="H7516" t="s">
        <v>2586</v>
      </c>
      <c r="I7516" t="s">
        <v>7309</v>
      </c>
      <c r="J7516" t="s">
        <v>2892</v>
      </c>
      <c r="K7516" t="s">
        <v>2893</v>
      </c>
      <c r="L7516" s="1">
        <v>1</v>
      </c>
      <c r="M7516" s="1">
        <v>1350</v>
      </c>
      <c r="N7516" s="1">
        <v>0</v>
      </c>
      <c r="O7516" s="1" t="s">
        <v>2580</v>
      </c>
      <c r="P7516" s="1">
        <v>1261.68</v>
      </c>
      <c r="Q7516" s="1">
        <v>88.32</v>
      </c>
      <c r="R7516" s="1">
        <v>1350</v>
      </c>
      <c r="S7516" t="s">
        <v>2605</v>
      </c>
      <c r="T7516" t="str" cm="1">
        <f t="array" ref="T7516">_xlfn.IFS(ISNUMBER(SEARCH("CP02",S7516)),"ราชพฤกษ",ISNUMBER(SEARCH("CP03",S7516)),"บางใหญ่",ISNUMBER(SEARCH("CP04",S7516)),"บางบอน",OR(ISNUMBER(SEARCH("CP",S7516)),ISNUMBER(SEARCH("BTC",D7516))),"340",TRUE,"")</f>
        <v>บางใหญ่</v>
      </c>
    </row>
    <row r="7517" spans="1:20" x14ac:dyDescent="0.2">
      <c r="A7517" t="s">
        <v>7287</v>
      </c>
      <c r="B7517" t="s">
        <v>15</v>
      </c>
      <c r="C7517">
        <v>2026</v>
      </c>
      <c r="D7517" t="s">
        <v>2890</v>
      </c>
      <c r="E7517" t="s">
        <v>553</v>
      </c>
      <c r="F7517" t="s">
        <v>554</v>
      </c>
      <c r="G7517" t="s">
        <v>2582</v>
      </c>
      <c r="H7517" t="s">
        <v>2586</v>
      </c>
      <c r="I7517" t="s">
        <v>7309</v>
      </c>
      <c r="J7517" t="s">
        <v>2892</v>
      </c>
      <c r="K7517" t="s">
        <v>2893</v>
      </c>
      <c r="L7517" s="1">
        <v>1</v>
      </c>
      <c r="M7517" s="1">
        <v>250</v>
      </c>
      <c r="N7517" s="1">
        <v>0</v>
      </c>
      <c r="O7517" s="1" t="s">
        <v>2580</v>
      </c>
      <c r="P7517" s="1">
        <v>233.64</v>
      </c>
      <c r="Q7517" s="1">
        <v>16.36</v>
      </c>
      <c r="R7517" s="1">
        <v>250</v>
      </c>
      <c r="S7517" t="s">
        <v>2605</v>
      </c>
      <c r="T7517" t="str" cm="1">
        <f t="array" ref="T7517">_xlfn.IFS(ISNUMBER(SEARCH("CP02",S7517)),"ราชพฤกษ",ISNUMBER(SEARCH("CP03",S7517)),"บางใหญ่",ISNUMBER(SEARCH("CP04",S7517)),"บางบอน",OR(ISNUMBER(SEARCH("CP",S7517)),ISNUMBER(SEARCH("BTC",D7517))),"340",TRUE,"")</f>
        <v>บางใหญ่</v>
      </c>
    </row>
    <row r="7518" spans="1:20" x14ac:dyDescent="0.2">
      <c r="A7518" t="s">
        <v>7287</v>
      </c>
      <c r="B7518" t="s">
        <v>15</v>
      </c>
      <c r="C7518">
        <v>2026</v>
      </c>
      <c r="D7518" t="s">
        <v>2890</v>
      </c>
      <c r="E7518" t="s">
        <v>553</v>
      </c>
      <c r="F7518" t="s">
        <v>554</v>
      </c>
      <c r="G7518" t="s">
        <v>2582</v>
      </c>
      <c r="H7518" t="s">
        <v>2586</v>
      </c>
      <c r="I7518" t="s">
        <v>7309</v>
      </c>
      <c r="J7518" t="s">
        <v>2892</v>
      </c>
      <c r="K7518" t="s">
        <v>2893</v>
      </c>
      <c r="L7518" s="1">
        <v>1</v>
      </c>
      <c r="M7518" s="1">
        <v>250</v>
      </c>
      <c r="N7518" s="1">
        <v>0</v>
      </c>
      <c r="O7518" s="1" t="s">
        <v>2580</v>
      </c>
      <c r="P7518" s="1">
        <v>0</v>
      </c>
      <c r="Q7518" s="1">
        <v>0</v>
      </c>
      <c r="R7518" s="1">
        <v>0</v>
      </c>
      <c r="S7518" t="s">
        <v>2605</v>
      </c>
      <c r="T7518" t="str" cm="1">
        <f t="array" ref="T7518">_xlfn.IFS(ISNUMBER(SEARCH("CP02",S7518)),"ราชพฤกษ",ISNUMBER(SEARCH("CP03",S7518)),"บางใหญ่",ISNUMBER(SEARCH("CP04",S7518)),"บางบอน",OR(ISNUMBER(SEARCH("CP",S7518)),ISNUMBER(SEARCH("BTC",D7518))),"340",TRUE,"")</f>
        <v>บางใหญ่</v>
      </c>
    </row>
    <row r="7519" spans="1:20" x14ac:dyDescent="0.2">
      <c r="A7519" t="s">
        <v>7287</v>
      </c>
      <c r="B7519" t="s">
        <v>15</v>
      </c>
      <c r="C7519">
        <v>2026</v>
      </c>
      <c r="D7519" t="s">
        <v>2890</v>
      </c>
      <c r="E7519" t="s">
        <v>155</v>
      </c>
      <c r="F7519" t="s">
        <v>156</v>
      </c>
      <c r="G7519" t="s">
        <v>2582</v>
      </c>
      <c r="H7519" t="s">
        <v>2586</v>
      </c>
      <c r="I7519" t="s">
        <v>7309</v>
      </c>
      <c r="J7519" t="s">
        <v>2892</v>
      </c>
      <c r="K7519" t="s">
        <v>2893</v>
      </c>
      <c r="L7519" s="1">
        <v>1</v>
      </c>
      <c r="M7519" s="1">
        <v>240</v>
      </c>
      <c r="N7519" s="1">
        <v>0</v>
      </c>
      <c r="O7519" s="1" t="s">
        <v>2580</v>
      </c>
      <c r="P7519" s="1">
        <v>0</v>
      </c>
      <c r="Q7519" s="1">
        <v>0</v>
      </c>
      <c r="R7519" s="1">
        <v>0</v>
      </c>
      <c r="S7519" t="s">
        <v>2605</v>
      </c>
      <c r="T7519" t="str" cm="1">
        <f t="array" ref="T7519">_xlfn.IFS(ISNUMBER(SEARCH("CP02",S7519)),"ราชพฤกษ",ISNUMBER(SEARCH("CP03",S7519)),"บางใหญ่",ISNUMBER(SEARCH("CP04",S7519)),"บางบอน",OR(ISNUMBER(SEARCH("CP",S7519)),ISNUMBER(SEARCH("BTC",D7519))),"340",TRUE,"")</f>
        <v>บางใหญ่</v>
      </c>
    </row>
    <row r="7520" spans="1:20" x14ac:dyDescent="0.2">
      <c r="A7520" t="s">
        <v>7287</v>
      </c>
      <c r="B7520" t="s">
        <v>15</v>
      </c>
      <c r="C7520">
        <v>2026</v>
      </c>
      <c r="D7520" t="s">
        <v>2890</v>
      </c>
      <c r="E7520" t="s">
        <v>1185</v>
      </c>
      <c r="F7520" t="s">
        <v>1186</v>
      </c>
      <c r="G7520" t="s">
        <v>2582</v>
      </c>
      <c r="H7520" t="s">
        <v>2586</v>
      </c>
      <c r="I7520" t="s">
        <v>7309</v>
      </c>
      <c r="J7520" t="s">
        <v>2892</v>
      </c>
      <c r="K7520" t="s">
        <v>2893</v>
      </c>
      <c r="L7520" s="1">
        <v>1</v>
      </c>
      <c r="M7520" s="1">
        <v>20</v>
      </c>
      <c r="N7520" s="1">
        <v>0</v>
      </c>
      <c r="O7520" s="1" t="s">
        <v>2580</v>
      </c>
      <c r="P7520" s="1">
        <v>18.690000000000001</v>
      </c>
      <c r="Q7520" s="1">
        <v>1.31</v>
      </c>
      <c r="R7520" s="1">
        <v>20</v>
      </c>
      <c r="S7520" t="s">
        <v>2605</v>
      </c>
      <c r="T7520" t="str" cm="1">
        <f t="array" ref="T7520">_xlfn.IFS(ISNUMBER(SEARCH("CP02",S7520)),"ราชพฤกษ",ISNUMBER(SEARCH("CP03",S7520)),"บางใหญ่",ISNUMBER(SEARCH("CP04",S7520)),"บางบอน",OR(ISNUMBER(SEARCH("CP",S7520)),ISNUMBER(SEARCH("BTC",D7520))),"340",TRUE,"")</f>
        <v>บางใหญ่</v>
      </c>
    </row>
    <row r="7521" spans="1:20" x14ac:dyDescent="0.2">
      <c r="A7521" t="s">
        <v>7287</v>
      </c>
      <c r="B7521" t="s">
        <v>15</v>
      </c>
      <c r="C7521">
        <v>2026</v>
      </c>
      <c r="D7521" t="s">
        <v>2890</v>
      </c>
      <c r="E7521" t="s">
        <v>2503</v>
      </c>
      <c r="F7521" t="s">
        <v>2504</v>
      </c>
      <c r="G7521" t="s">
        <v>2632</v>
      </c>
      <c r="H7521" t="s">
        <v>2586</v>
      </c>
      <c r="I7521" t="s">
        <v>7309</v>
      </c>
      <c r="J7521" t="s">
        <v>2892</v>
      </c>
      <c r="K7521" t="s">
        <v>2893</v>
      </c>
      <c r="L7521" s="1">
        <v>1</v>
      </c>
      <c r="M7521" s="1">
        <v>4050</v>
      </c>
      <c r="N7521" s="1">
        <v>202.5</v>
      </c>
      <c r="O7521" s="1" t="s">
        <v>2580</v>
      </c>
      <c r="P7521" s="1">
        <v>3595.79</v>
      </c>
      <c r="Q7521" s="1">
        <v>251.71</v>
      </c>
      <c r="R7521" s="1">
        <v>3847.5</v>
      </c>
      <c r="S7521" t="s">
        <v>2605</v>
      </c>
      <c r="T7521" t="str" cm="1">
        <f t="array" ref="T7521">_xlfn.IFS(ISNUMBER(SEARCH("CP02",S7521)),"ราชพฤกษ",ISNUMBER(SEARCH("CP03",S7521)),"บางใหญ่",ISNUMBER(SEARCH("CP04",S7521)),"บางบอน",OR(ISNUMBER(SEARCH("CP",S7521)),ISNUMBER(SEARCH("BTC",D7521))),"340",TRUE,"")</f>
        <v>บางใหญ่</v>
      </c>
    </row>
    <row r="7522" spans="1:20" x14ac:dyDescent="0.2">
      <c r="A7522" t="s">
        <v>7287</v>
      </c>
      <c r="B7522" t="s">
        <v>15</v>
      </c>
      <c r="C7522">
        <v>2026</v>
      </c>
      <c r="D7522" t="s">
        <v>2890</v>
      </c>
      <c r="E7522" t="s">
        <v>577</v>
      </c>
      <c r="F7522" t="s">
        <v>578</v>
      </c>
      <c r="G7522" t="s">
        <v>2706</v>
      </c>
      <c r="H7522" t="s">
        <v>2586</v>
      </c>
      <c r="I7522" t="s">
        <v>7309</v>
      </c>
      <c r="J7522" t="s">
        <v>2892</v>
      </c>
      <c r="K7522" t="s">
        <v>2893</v>
      </c>
      <c r="L7522" s="1">
        <v>2</v>
      </c>
      <c r="M7522" s="1">
        <v>520</v>
      </c>
      <c r="N7522" s="1">
        <v>52</v>
      </c>
      <c r="O7522" s="1" t="s">
        <v>2580</v>
      </c>
      <c r="P7522" s="1">
        <v>923.36</v>
      </c>
      <c r="Q7522" s="1">
        <v>64.64</v>
      </c>
      <c r="R7522" s="1">
        <v>988</v>
      </c>
      <c r="S7522" t="s">
        <v>2605</v>
      </c>
      <c r="T7522" t="str" cm="1">
        <f t="array" ref="T7522">_xlfn.IFS(ISNUMBER(SEARCH("CP02",S7522)),"ราชพฤกษ",ISNUMBER(SEARCH("CP03",S7522)),"บางใหญ่",ISNUMBER(SEARCH("CP04",S7522)),"บางบอน",OR(ISNUMBER(SEARCH("CP",S7522)),ISNUMBER(SEARCH("BTC",D7522))),"340",TRUE,"")</f>
        <v>บางใหญ่</v>
      </c>
    </row>
    <row r="7523" spans="1:20" x14ac:dyDescent="0.2">
      <c r="A7523" t="s">
        <v>7287</v>
      </c>
      <c r="B7523" t="s">
        <v>15</v>
      </c>
      <c r="C7523">
        <v>2026</v>
      </c>
      <c r="D7523" t="s">
        <v>2890</v>
      </c>
      <c r="E7523" t="s">
        <v>1647</v>
      </c>
      <c r="F7523" t="s">
        <v>1648</v>
      </c>
      <c r="G7523" t="s">
        <v>1536</v>
      </c>
      <c r="H7523" t="s">
        <v>2586</v>
      </c>
      <c r="I7523" t="s">
        <v>7309</v>
      </c>
      <c r="J7523" t="s">
        <v>2892</v>
      </c>
      <c r="K7523" t="s">
        <v>2893</v>
      </c>
      <c r="L7523" s="1">
        <v>2</v>
      </c>
      <c r="M7523" s="1">
        <v>480</v>
      </c>
      <c r="N7523" s="1">
        <v>48</v>
      </c>
      <c r="O7523" s="1" t="s">
        <v>2580</v>
      </c>
      <c r="P7523" s="1">
        <v>852.34</v>
      </c>
      <c r="Q7523" s="1">
        <v>59.66</v>
      </c>
      <c r="R7523" s="1">
        <v>912</v>
      </c>
      <c r="S7523" t="s">
        <v>2606</v>
      </c>
      <c r="T7523" t="str" cm="1">
        <f t="array" ref="T7523">_xlfn.IFS(ISNUMBER(SEARCH("CP02",S7523)),"ราชพฤกษ",ISNUMBER(SEARCH("CP03",S7523)),"บางใหญ่",ISNUMBER(SEARCH("CP04",S7523)),"บางบอน",OR(ISNUMBER(SEARCH("CP",S7523)),ISNUMBER(SEARCH("BTC",D7523))),"340",TRUE,"")</f>
        <v>บางใหญ่</v>
      </c>
    </row>
    <row r="7524" spans="1:20" x14ac:dyDescent="0.2">
      <c r="A7524" t="s">
        <v>7287</v>
      </c>
      <c r="B7524" t="s">
        <v>15</v>
      </c>
      <c r="C7524">
        <v>2026</v>
      </c>
      <c r="D7524" t="s">
        <v>2890</v>
      </c>
      <c r="E7524" t="s">
        <v>555</v>
      </c>
      <c r="F7524" t="s">
        <v>556</v>
      </c>
      <c r="G7524" t="s">
        <v>2582</v>
      </c>
      <c r="H7524" t="s">
        <v>2586</v>
      </c>
      <c r="I7524" t="s">
        <v>7310</v>
      </c>
      <c r="J7524" t="s">
        <v>2892</v>
      </c>
      <c r="K7524" t="s">
        <v>2603</v>
      </c>
      <c r="L7524" s="1">
        <v>1</v>
      </c>
      <c r="M7524" s="1">
        <v>1350</v>
      </c>
      <c r="N7524" s="1">
        <v>0</v>
      </c>
      <c r="O7524" s="1" t="s">
        <v>2580</v>
      </c>
      <c r="P7524" s="1">
        <v>1261.68</v>
      </c>
      <c r="Q7524" s="1">
        <v>88.32</v>
      </c>
      <c r="R7524" s="1">
        <v>1350</v>
      </c>
      <c r="S7524" t="s">
        <v>2605</v>
      </c>
      <c r="T7524" t="str" cm="1">
        <f t="array" ref="T7524">_xlfn.IFS(ISNUMBER(SEARCH("CP02",S7524)),"ราชพฤกษ",ISNUMBER(SEARCH("CP03",S7524)),"บางใหญ่",ISNUMBER(SEARCH("CP04",S7524)),"บางบอน",OR(ISNUMBER(SEARCH("CP",S7524)),ISNUMBER(SEARCH("BTC",D7524))),"340",TRUE,"")</f>
        <v>บางใหญ่</v>
      </c>
    </row>
    <row r="7525" spans="1:20" x14ac:dyDescent="0.2">
      <c r="A7525" t="s">
        <v>7287</v>
      </c>
      <c r="B7525" t="s">
        <v>15</v>
      </c>
      <c r="C7525">
        <v>2026</v>
      </c>
      <c r="D7525" t="s">
        <v>2890</v>
      </c>
      <c r="E7525" t="s">
        <v>553</v>
      </c>
      <c r="F7525" t="s">
        <v>554</v>
      </c>
      <c r="G7525" t="s">
        <v>2582</v>
      </c>
      <c r="H7525" t="s">
        <v>2586</v>
      </c>
      <c r="I7525" t="s">
        <v>7310</v>
      </c>
      <c r="J7525" t="s">
        <v>2892</v>
      </c>
      <c r="K7525" t="s">
        <v>2603</v>
      </c>
      <c r="L7525" s="1">
        <v>1</v>
      </c>
      <c r="M7525" s="1">
        <v>250</v>
      </c>
      <c r="N7525" s="1">
        <v>0</v>
      </c>
      <c r="O7525" s="1" t="s">
        <v>2580</v>
      </c>
      <c r="P7525" s="1">
        <v>0</v>
      </c>
      <c r="Q7525" s="1">
        <v>0</v>
      </c>
      <c r="R7525" s="1">
        <v>0</v>
      </c>
      <c r="S7525" t="s">
        <v>2605</v>
      </c>
      <c r="T7525" t="str" cm="1">
        <f t="array" ref="T7525">_xlfn.IFS(ISNUMBER(SEARCH("CP02",S7525)),"ราชพฤกษ",ISNUMBER(SEARCH("CP03",S7525)),"บางใหญ่",ISNUMBER(SEARCH("CP04",S7525)),"บางบอน",OR(ISNUMBER(SEARCH("CP",S7525)),ISNUMBER(SEARCH("BTC",D7525))),"340",TRUE,"")</f>
        <v>บางใหญ่</v>
      </c>
    </row>
    <row r="7526" spans="1:20" x14ac:dyDescent="0.2">
      <c r="A7526" t="s">
        <v>7287</v>
      </c>
      <c r="B7526" t="s">
        <v>15</v>
      </c>
      <c r="C7526">
        <v>2026</v>
      </c>
      <c r="D7526" t="s">
        <v>2890</v>
      </c>
      <c r="E7526" t="s">
        <v>165</v>
      </c>
      <c r="F7526" t="s">
        <v>166</v>
      </c>
      <c r="G7526" t="s">
        <v>2582</v>
      </c>
      <c r="H7526" t="s">
        <v>2586</v>
      </c>
      <c r="I7526" t="s">
        <v>7310</v>
      </c>
      <c r="J7526" t="s">
        <v>2892</v>
      </c>
      <c r="K7526" t="s">
        <v>2603</v>
      </c>
      <c r="L7526" s="1">
        <v>1</v>
      </c>
      <c r="M7526" s="1">
        <v>220</v>
      </c>
      <c r="N7526" s="1">
        <v>0</v>
      </c>
      <c r="O7526" s="1" t="s">
        <v>2580</v>
      </c>
      <c r="P7526" s="1">
        <v>0</v>
      </c>
      <c r="Q7526" s="1">
        <v>0</v>
      </c>
      <c r="R7526" s="1">
        <v>0</v>
      </c>
      <c r="S7526" t="s">
        <v>2605</v>
      </c>
      <c r="T7526" t="str" cm="1">
        <f t="array" ref="T7526">_xlfn.IFS(ISNUMBER(SEARCH("CP02",S7526)),"ราชพฤกษ",ISNUMBER(SEARCH("CP03",S7526)),"บางใหญ่",ISNUMBER(SEARCH("CP04",S7526)),"บางบอน",OR(ISNUMBER(SEARCH("CP",S7526)),ISNUMBER(SEARCH("BTC",D7526))),"340",TRUE,"")</f>
        <v>บางใหญ่</v>
      </c>
    </row>
    <row r="7527" spans="1:20" x14ac:dyDescent="0.2">
      <c r="A7527" t="s">
        <v>7287</v>
      </c>
      <c r="B7527" t="s">
        <v>15</v>
      </c>
      <c r="C7527">
        <v>2026</v>
      </c>
      <c r="D7527" t="s">
        <v>2890</v>
      </c>
      <c r="E7527" t="s">
        <v>1187</v>
      </c>
      <c r="F7527" t="s">
        <v>1188</v>
      </c>
      <c r="G7527" t="s">
        <v>2582</v>
      </c>
      <c r="H7527" t="s">
        <v>2586</v>
      </c>
      <c r="I7527" t="s">
        <v>7310</v>
      </c>
      <c r="J7527" t="s">
        <v>2892</v>
      </c>
      <c r="K7527" t="s">
        <v>2603</v>
      </c>
      <c r="L7527" s="1">
        <v>1</v>
      </c>
      <c r="M7527" s="1">
        <v>20</v>
      </c>
      <c r="N7527" s="1">
        <v>0</v>
      </c>
      <c r="O7527" s="1" t="s">
        <v>2580</v>
      </c>
      <c r="P7527" s="1">
        <v>18.690000000000001</v>
      </c>
      <c r="Q7527" s="1">
        <v>1.31</v>
      </c>
      <c r="R7527" s="1">
        <v>20</v>
      </c>
      <c r="S7527" t="s">
        <v>2605</v>
      </c>
      <c r="T7527" t="str" cm="1">
        <f t="array" ref="T7527">_xlfn.IFS(ISNUMBER(SEARCH("CP02",S7527)),"ราชพฤกษ",ISNUMBER(SEARCH("CP03",S7527)),"บางใหญ่",ISNUMBER(SEARCH("CP04",S7527)),"บางบอน",OR(ISNUMBER(SEARCH("CP",S7527)),ISNUMBER(SEARCH("BTC",D7527))),"340",TRUE,"")</f>
        <v>บางใหญ่</v>
      </c>
    </row>
    <row r="7528" spans="1:20" x14ac:dyDescent="0.2">
      <c r="A7528" t="s">
        <v>7287</v>
      </c>
      <c r="B7528" t="s">
        <v>15</v>
      </c>
      <c r="C7528">
        <v>2026</v>
      </c>
      <c r="D7528" t="s">
        <v>2890</v>
      </c>
      <c r="E7528" t="s">
        <v>841</v>
      </c>
      <c r="F7528" t="s">
        <v>842</v>
      </c>
      <c r="G7528" t="s">
        <v>3143</v>
      </c>
      <c r="H7528" t="s">
        <v>3144</v>
      </c>
      <c r="I7528" t="s">
        <v>7311</v>
      </c>
      <c r="J7528" t="s">
        <v>2892</v>
      </c>
      <c r="K7528" t="s">
        <v>2893</v>
      </c>
      <c r="L7528" s="1">
        <v>2</v>
      </c>
      <c r="M7528" s="1">
        <v>2080</v>
      </c>
      <c r="N7528" s="1">
        <v>208</v>
      </c>
      <c r="O7528" s="1" t="s">
        <v>2580</v>
      </c>
      <c r="P7528" s="1">
        <v>3693.46</v>
      </c>
      <c r="Q7528" s="1">
        <v>258.54000000000002</v>
      </c>
      <c r="R7528" s="1">
        <v>3952</v>
      </c>
      <c r="S7528" t="s">
        <v>4973</v>
      </c>
      <c r="T7528" t="str" cm="1">
        <f t="array" ref="T7528">_xlfn.IFS(ISNUMBER(SEARCH("CP02",S7528)),"ราชพฤกษ",ISNUMBER(SEARCH("CP03",S7528)),"บางใหญ่",ISNUMBER(SEARCH("CP04",S7528)),"บางบอน",OR(ISNUMBER(SEARCH("CP",S7528)),ISNUMBER(SEARCH("BTC",D7528))),"340",TRUE,"")</f>
        <v>บางใหญ่</v>
      </c>
    </row>
    <row r="7529" spans="1:20" x14ac:dyDescent="0.2">
      <c r="A7529" t="s">
        <v>7287</v>
      </c>
      <c r="B7529" t="s">
        <v>15</v>
      </c>
      <c r="C7529">
        <v>2026</v>
      </c>
      <c r="D7529" t="s">
        <v>2890</v>
      </c>
      <c r="E7529" t="s">
        <v>1091</v>
      </c>
      <c r="F7529" t="s">
        <v>1092</v>
      </c>
      <c r="G7529" t="s">
        <v>2582</v>
      </c>
      <c r="H7529" t="s">
        <v>2583</v>
      </c>
      <c r="I7529" t="s">
        <v>7311</v>
      </c>
      <c r="J7529" t="s">
        <v>2892</v>
      </c>
      <c r="K7529" t="s">
        <v>2893</v>
      </c>
      <c r="L7529" s="1">
        <v>2</v>
      </c>
      <c r="M7529" s="1">
        <v>60</v>
      </c>
      <c r="N7529" s="1">
        <v>0</v>
      </c>
      <c r="O7529" s="1" t="s">
        <v>2580</v>
      </c>
      <c r="P7529" s="1">
        <v>0</v>
      </c>
      <c r="Q7529" s="1">
        <v>0</v>
      </c>
      <c r="R7529" s="1">
        <v>0</v>
      </c>
      <c r="S7529" t="s">
        <v>2605</v>
      </c>
      <c r="T7529" t="str" cm="1">
        <f t="array" ref="T7529">_xlfn.IFS(ISNUMBER(SEARCH("CP02",S7529)),"ราชพฤกษ",ISNUMBER(SEARCH("CP03",S7529)),"บางใหญ่",ISNUMBER(SEARCH("CP04",S7529)),"บางบอน",OR(ISNUMBER(SEARCH("CP",S7529)),ISNUMBER(SEARCH("BTC",D7529))),"340",TRUE,"")</f>
        <v>บางใหญ่</v>
      </c>
    </row>
    <row r="7530" spans="1:20" x14ac:dyDescent="0.2">
      <c r="A7530" t="s">
        <v>7312</v>
      </c>
      <c r="B7530" t="s">
        <v>15</v>
      </c>
      <c r="C7530">
        <v>2026</v>
      </c>
      <c r="D7530" t="s">
        <v>7313</v>
      </c>
      <c r="E7530" t="s">
        <v>1569</v>
      </c>
      <c r="F7530" t="s">
        <v>1570</v>
      </c>
      <c r="G7530" t="s">
        <v>1536</v>
      </c>
      <c r="H7530" t="s">
        <v>2586</v>
      </c>
      <c r="I7530" t="s">
        <v>7314</v>
      </c>
      <c r="J7530" t="s">
        <v>7315</v>
      </c>
      <c r="K7530" t="s">
        <v>2692</v>
      </c>
      <c r="L7530" s="1">
        <v>2</v>
      </c>
      <c r="M7530" s="1">
        <v>400</v>
      </c>
      <c r="N7530" s="1">
        <v>0</v>
      </c>
      <c r="O7530" s="1" t="s">
        <v>2580</v>
      </c>
      <c r="P7530" s="1">
        <v>747.66</v>
      </c>
      <c r="Q7530" s="1">
        <v>52.34</v>
      </c>
      <c r="R7530" s="1">
        <v>800</v>
      </c>
      <c r="S7530" t="s">
        <v>2633</v>
      </c>
      <c r="T7530" t="str" cm="1">
        <f t="array" ref="T7530">_xlfn.IFS(ISNUMBER(SEARCH("CP02",S7530)),"ราชพฤกษ",ISNUMBER(SEARCH("CP03",S7530)),"บางใหญ่",ISNUMBER(SEARCH("CP04",S7530)),"บางบอน",OR(ISNUMBER(SEARCH("CP",S7530)),ISNUMBER(SEARCH("BTC",D7530))),"340",TRUE,"")</f>
        <v>บางบอน</v>
      </c>
    </row>
    <row r="7531" spans="1:20" x14ac:dyDescent="0.2">
      <c r="A7531" t="s">
        <v>7312</v>
      </c>
      <c r="B7531" t="s">
        <v>15</v>
      </c>
      <c r="C7531">
        <v>2026</v>
      </c>
      <c r="D7531" t="s">
        <v>7313</v>
      </c>
      <c r="E7531" t="s">
        <v>2045</v>
      </c>
      <c r="F7531" t="s">
        <v>2046</v>
      </c>
      <c r="G7531" t="s">
        <v>2632</v>
      </c>
      <c r="H7531" t="s">
        <v>2586</v>
      </c>
      <c r="I7531" t="s">
        <v>7314</v>
      </c>
      <c r="J7531" t="s">
        <v>7315</v>
      </c>
      <c r="K7531" t="s">
        <v>2692</v>
      </c>
      <c r="L7531" s="1">
        <v>1</v>
      </c>
      <c r="M7531" s="1">
        <v>1780</v>
      </c>
      <c r="N7531" s="1">
        <v>0</v>
      </c>
      <c r="O7531" s="1" t="s">
        <v>2580</v>
      </c>
      <c r="P7531" s="1">
        <v>1663.55</v>
      </c>
      <c r="Q7531" s="1">
        <v>116.45</v>
      </c>
      <c r="R7531" s="1">
        <v>1780</v>
      </c>
      <c r="S7531" t="s">
        <v>2631</v>
      </c>
      <c r="T7531" t="str" cm="1">
        <f t="array" ref="T7531">_xlfn.IFS(ISNUMBER(SEARCH("CP02",S7531)),"ราชพฤกษ",ISNUMBER(SEARCH("CP03",S7531)),"บางใหญ่",ISNUMBER(SEARCH("CP04",S7531)),"บางบอน",OR(ISNUMBER(SEARCH("CP",S7531)),ISNUMBER(SEARCH("BTC",D7531))),"340",TRUE,"")</f>
        <v>บางบอน</v>
      </c>
    </row>
    <row r="7532" spans="1:20" x14ac:dyDescent="0.2">
      <c r="A7532" t="s">
        <v>7312</v>
      </c>
      <c r="B7532" t="s">
        <v>15</v>
      </c>
      <c r="C7532">
        <v>2026</v>
      </c>
      <c r="D7532" t="s">
        <v>7316</v>
      </c>
      <c r="E7532" t="s">
        <v>551</v>
      </c>
      <c r="F7532" t="s">
        <v>552</v>
      </c>
      <c r="G7532" t="s">
        <v>2582</v>
      </c>
      <c r="H7532" t="s">
        <v>2586</v>
      </c>
      <c r="I7532" t="s">
        <v>7317</v>
      </c>
      <c r="J7532" t="s">
        <v>7318</v>
      </c>
      <c r="K7532" t="s">
        <v>2630</v>
      </c>
      <c r="L7532" s="1">
        <v>1</v>
      </c>
      <c r="M7532" s="1">
        <v>1250</v>
      </c>
      <c r="N7532" s="1">
        <v>0</v>
      </c>
      <c r="O7532" s="1" t="s">
        <v>2580</v>
      </c>
      <c r="P7532" s="1">
        <v>1168.22</v>
      </c>
      <c r="Q7532" s="1">
        <v>81.78</v>
      </c>
      <c r="R7532" s="1">
        <v>1250</v>
      </c>
      <c r="S7532" t="s">
        <v>2631</v>
      </c>
      <c r="T7532" t="str" cm="1">
        <f t="array" ref="T7532">_xlfn.IFS(ISNUMBER(SEARCH("CP02",S7532)),"ราชพฤกษ",ISNUMBER(SEARCH("CP03",S7532)),"บางใหญ่",ISNUMBER(SEARCH("CP04",S7532)),"บางบอน",OR(ISNUMBER(SEARCH("CP",S7532)),ISNUMBER(SEARCH("BTC",D7532))),"340",TRUE,"")</f>
        <v>บางบอน</v>
      </c>
    </row>
    <row r="7533" spans="1:20" x14ac:dyDescent="0.2">
      <c r="A7533" t="s">
        <v>7312</v>
      </c>
      <c r="B7533" t="s">
        <v>15</v>
      </c>
      <c r="C7533">
        <v>2026</v>
      </c>
      <c r="D7533" t="s">
        <v>7316</v>
      </c>
      <c r="E7533" t="s">
        <v>153</v>
      </c>
      <c r="F7533" t="s">
        <v>154</v>
      </c>
      <c r="G7533" t="s">
        <v>2582</v>
      </c>
      <c r="H7533" t="s">
        <v>2586</v>
      </c>
      <c r="I7533" t="s">
        <v>7317</v>
      </c>
      <c r="J7533" t="s">
        <v>7318</v>
      </c>
      <c r="K7533" t="s">
        <v>2630</v>
      </c>
      <c r="L7533" s="1">
        <v>1</v>
      </c>
      <c r="M7533" s="1">
        <v>200</v>
      </c>
      <c r="N7533" s="1">
        <v>0</v>
      </c>
      <c r="O7533" s="1" t="s">
        <v>2580</v>
      </c>
      <c r="P7533" s="1">
        <v>186.92</v>
      </c>
      <c r="Q7533" s="1">
        <v>13.08</v>
      </c>
      <c r="R7533" s="1">
        <v>200</v>
      </c>
      <c r="S7533" t="s">
        <v>2631</v>
      </c>
      <c r="T7533" t="str" cm="1">
        <f t="array" ref="T7533">_xlfn.IFS(ISNUMBER(SEARCH("CP02",S7533)),"ราชพฤกษ",ISNUMBER(SEARCH("CP03",S7533)),"บางใหญ่",ISNUMBER(SEARCH("CP04",S7533)),"บางบอน",OR(ISNUMBER(SEARCH("CP",S7533)),ISNUMBER(SEARCH("BTC",D7533))),"340",TRUE,"")</f>
        <v>บางบอน</v>
      </c>
    </row>
    <row r="7534" spans="1:20" x14ac:dyDescent="0.2">
      <c r="A7534" t="s">
        <v>7312</v>
      </c>
      <c r="B7534" t="s">
        <v>15</v>
      </c>
      <c r="C7534">
        <v>2026</v>
      </c>
      <c r="D7534" t="s">
        <v>7316</v>
      </c>
      <c r="E7534" t="s">
        <v>1185</v>
      </c>
      <c r="F7534" t="s">
        <v>1186</v>
      </c>
      <c r="G7534" t="s">
        <v>2582</v>
      </c>
      <c r="H7534" t="s">
        <v>2586</v>
      </c>
      <c r="I7534" t="s">
        <v>7317</v>
      </c>
      <c r="J7534" t="s">
        <v>7318</v>
      </c>
      <c r="K7534" t="s">
        <v>2630</v>
      </c>
      <c r="L7534" s="1">
        <v>1</v>
      </c>
      <c r="M7534" s="1">
        <v>20</v>
      </c>
      <c r="N7534" s="1">
        <v>0</v>
      </c>
      <c r="O7534" s="1" t="s">
        <v>2580</v>
      </c>
      <c r="P7534" s="1">
        <v>18.690000000000001</v>
      </c>
      <c r="Q7534" s="1">
        <v>1.31</v>
      </c>
      <c r="R7534" s="1">
        <v>20</v>
      </c>
      <c r="S7534" t="s">
        <v>2631</v>
      </c>
      <c r="T7534" t="str" cm="1">
        <f t="array" ref="T7534">_xlfn.IFS(ISNUMBER(SEARCH("CP02",S7534)),"ราชพฤกษ",ISNUMBER(SEARCH("CP03",S7534)),"บางใหญ่",ISNUMBER(SEARCH("CP04",S7534)),"บางบอน",OR(ISNUMBER(SEARCH("CP",S7534)),ISNUMBER(SEARCH("BTC",D7534))),"340",TRUE,"")</f>
        <v>บางบอน</v>
      </c>
    </row>
    <row r="7535" spans="1:20" x14ac:dyDescent="0.2">
      <c r="A7535" t="s">
        <v>7312</v>
      </c>
      <c r="B7535" t="s">
        <v>15</v>
      </c>
      <c r="C7535">
        <v>2026</v>
      </c>
      <c r="D7535" t="s">
        <v>5004</v>
      </c>
      <c r="E7535" t="s">
        <v>565</v>
      </c>
      <c r="F7535" t="s">
        <v>566</v>
      </c>
      <c r="G7535" t="s">
        <v>2582</v>
      </c>
      <c r="H7535" t="s">
        <v>2586</v>
      </c>
      <c r="I7535" t="s">
        <v>7319</v>
      </c>
      <c r="J7535" t="s">
        <v>5006</v>
      </c>
      <c r="K7535" t="s">
        <v>2692</v>
      </c>
      <c r="L7535" s="1">
        <v>1</v>
      </c>
      <c r="M7535" s="1">
        <v>1650</v>
      </c>
      <c r="N7535" s="1">
        <v>0</v>
      </c>
      <c r="O7535" s="1" t="s">
        <v>2580</v>
      </c>
      <c r="P7535" s="1">
        <v>1542.06</v>
      </c>
      <c r="Q7535" s="1">
        <v>107.94</v>
      </c>
      <c r="R7535" s="1">
        <v>1650</v>
      </c>
      <c r="S7535" t="s">
        <v>2631</v>
      </c>
      <c r="T7535" t="str" cm="1">
        <f t="array" ref="T7535">_xlfn.IFS(ISNUMBER(SEARCH("CP02",S7535)),"ราชพฤกษ",ISNUMBER(SEARCH("CP03",S7535)),"บางใหญ่",ISNUMBER(SEARCH("CP04",S7535)),"บางบอน",OR(ISNUMBER(SEARCH("CP",S7535)),ISNUMBER(SEARCH("BTC",D7535))),"340",TRUE,"")</f>
        <v>บางบอน</v>
      </c>
    </row>
    <row r="7536" spans="1:20" x14ac:dyDescent="0.2">
      <c r="A7536" t="s">
        <v>7312</v>
      </c>
      <c r="B7536" t="s">
        <v>15</v>
      </c>
      <c r="C7536">
        <v>2026</v>
      </c>
      <c r="D7536" t="s">
        <v>5004</v>
      </c>
      <c r="E7536" t="s">
        <v>563</v>
      </c>
      <c r="F7536" t="s">
        <v>564</v>
      </c>
      <c r="G7536" t="s">
        <v>2582</v>
      </c>
      <c r="H7536" t="s">
        <v>2586</v>
      </c>
      <c r="I7536" t="s">
        <v>7319</v>
      </c>
      <c r="J7536" t="s">
        <v>5006</v>
      </c>
      <c r="K7536" t="s">
        <v>2692</v>
      </c>
      <c r="L7536" s="1">
        <v>1</v>
      </c>
      <c r="M7536" s="1">
        <v>420</v>
      </c>
      <c r="N7536" s="1">
        <v>0</v>
      </c>
      <c r="O7536" s="1" t="s">
        <v>2580</v>
      </c>
      <c r="P7536" s="1">
        <v>0</v>
      </c>
      <c r="Q7536" s="1">
        <v>0</v>
      </c>
      <c r="R7536" s="1">
        <v>0</v>
      </c>
      <c r="S7536" t="s">
        <v>2631</v>
      </c>
      <c r="T7536" t="str" cm="1">
        <f t="array" ref="T7536">_xlfn.IFS(ISNUMBER(SEARCH("CP02",S7536)),"ราชพฤกษ",ISNUMBER(SEARCH("CP03",S7536)),"บางใหญ่",ISNUMBER(SEARCH("CP04",S7536)),"บางบอน",OR(ISNUMBER(SEARCH("CP",S7536)),ISNUMBER(SEARCH("BTC",D7536))),"340",TRUE,"")</f>
        <v>บางบอน</v>
      </c>
    </row>
    <row r="7537" spans="1:20" x14ac:dyDescent="0.2">
      <c r="A7537" t="s">
        <v>7312</v>
      </c>
      <c r="B7537" t="s">
        <v>15</v>
      </c>
      <c r="C7537">
        <v>2026</v>
      </c>
      <c r="D7537" t="s">
        <v>5004</v>
      </c>
      <c r="E7537" t="s">
        <v>107</v>
      </c>
      <c r="F7537" t="s">
        <v>108</v>
      </c>
      <c r="G7537" t="s">
        <v>2582</v>
      </c>
      <c r="H7537" t="s">
        <v>2586</v>
      </c>
      <c r="I7537" t="s">
        <v>7319</v>
      </c>
      <c r="J7537" t="s">
        <v>5006</v>
      </c>
      <c r="K7537" t="s">
        <v>2692</v>
      </c>
      <c r="L7537" s="1">
        <v>1</v>
      </c>
      <c r="M7537" s="1">
        <v>220</v>
      </c>
      <c r="N7537" s="1">
        <v>0</v>
      </c>
      <c r="O7537" s="1" t="s">
        <v>2580</v>
      </c>
      <c r="P7537" s="1">
        <v>205.61</v>
      </c>
      <c r="Q7537" s="1">
        <v>14.39</v>
      </c>
      <c r="R7537" s="1">
        <v>220</v>
      </c>
      <c r="S7537" t="s">
        <v>2631</v>
      </c>
      <c r="T7537" t="str" cm="1">
        <f t="array" ref="T7537">_xlfn.IFS(ISNUMBER(SEARCH("CP02",S7537)),"ราชพฤกษ",ISNUMBER(SEARCH("CP03",S7537)),"บางใหญ่",ISNUMBER(SEARCH("CP04",S7537)),"บางบอน",OR(ISNUMBER(SEARCH("CP",S7537)),ISNUMBER(SEARCH("BTC",D7537))),"340",TRUE,"")</f>
        <v>บางบอน</v>
      </c>
    </row>
    <row r="7538" spans="1:20" x14ac:dyDescent="0.2">
      <c r="A7538" t="s">
        <v>7312</v>
      </c>
      <c r="B7538" t="s">
        <v>15</v>
      </c>
      <c r="C7538">
        <v>2026</v>
      </c>
      <c r="D7538" t="s">
        <v>5004</v>
      </c>
      <c r="E7538" t="s">
        <v>1185</v>
      </c>
      <c r="F7538" t="s">
        <v>1186</v>
      </c>
      <c r="G7538" t="s">
        <v>2582</v>
      </c>
      <c r="H7538" t="s">
        <v>2586</v>
      </c>
      <c r="I7538" t="s">
        <v>7319</v>
      </c>
      <c r="J7538" t="s">
        <v>5006</v>
      </c>
      <c r="K7538" t="s">
        <v>2692</v>
      </c>
      <c r="L7538" s="1">
        <v>1</v>
      </c>
      <c r="M7538" s="1">
        <v>20</v>
      </c>
      <c r="N7538" s="1">
        <v>0</v>
      </c>
      <c r="O7538" s="1" t="s">
        <v>2580</v>
      </c>
      <c r="P7538" s="1">
        <v>18.690000000000001</v>
      </c>
      <c r="Q7538" s="1">
        <v>1.31</v>
      </c>
      <c r="R7538" s="1">
        <v>20</v>
      </c>
      <c r="S7538" t="s">
        <v>2631</v>
      </c>
      <c r="T7538" t="str" cm="1">
        <f t="array" ref="T7538">_xlfn.IFS(ISNUMBER(SEARCH("CP02",S7538)),"ราชพฤกษ",ISNUMBER(SEARCH("CP03",S7538)),"บางใหญ่",ISNUMBER(SEARCH("CP04",S7538)),"บางบอน",OR(ISNUMBER(SEARCH("CP",S7538)),ISNUMBER(SEARCH("BTC",D7538))),"340",TRUE,"")</f>
        <v>บางบอน</v>
      </c>
    </row>
    <row r="7539" spans="1:20" x14ac:dyDescent="0.2">
      <c r="A7539" t="s">
        <v>7312</v>
      </c>
      <c r="B7539" t="s">
        <v>15</v>
      </c>
      <c r="C7539">
        <v>2026</v>
      </c>
      <c r="D7539" t="s">
        <v>7320</v>
      </c>
      <c r="E7539" t="s">
        <v>1547</v>
      </c>
      <c r="F7539" t="s">
        <v>1548</v>
      </c>
      <c r="G7539" t="s">
        <v>2588</v>
      </c>
      <c r="H7539" t="s">
        <v>2586</v>
      </c>
      <c r="I7539" t="s">
        <v>7321</v>
      </c>
      <c r="J7539" t="s">
        <v>7322</v>
      </c>
      <c r="K7539" t="s">
        <v>2630</v>
      </c>
      <c r="L7539" s="1">
        <v>1</v>
      </c>
      <c r="M7539" s="1">
        <v>400</v>
      </c>
      <c r="N7539" s="1">
        <v>0</v>
      </c>
      <c r="O7539" s="1" t="s">
        <v>2580</v>
      </c>
      <c r="P7539" s="1">
        <v>373.83</v>
      </c>
      <c r="Q7539" s="1">
        <v>26.17</v>
      </c>
      <c r="R7539" s="1">
        <v>400</v>
      </c>
      <c r="S7539" t="s">
        <v>2633</v>
      </c>
      <c r="T7539" t="str" cm="1">
        <f t="array" ref="T7539">_xlfn.IFS(ISNUMBER(SEARCH("CP02",S7539)),"ราชพฤกษ",ISNUMBER(SEARCH("CP03",S7539)),"บางใหญ่",ISNUMBER(SEARCH("CP04",S7539)),"บางบอน",OR(ISNUMBER(SEARCH("CP",S7539)),ISNUMBER(SEARCH("BTC",D7539))),"340",TRUE,"")</f>
        <v>บางบอน</v>
      </c>
    </row>
    <row r="7540" spans="1:20" x14ac:dyDescent="0.2">
      <c r="A7540" t="s">
        <v>7312</v>
      </c>
      <c r="B7540" t="s">
        <v>15</v>
      </c>
      <c r="C7540">
        <v>2026</v>
      </c>
      <c r="D7540" t="s">
        <v>7323</v>
      </c>
      <c r="E7540" t="s">
        <v>649</v>
      </c>
      <c r="F7540" t="s">
        <v>650</v>
      </c>
      <c r="G7540" t="s">
        <v>2595</v>
      </c>
      <c r="H7540" t="s">
        <v>2596</v>
      </c>
      <c r="I7540" t="s">
        <v>7324</v>
      </c>
      <c r="J7540" t="s">
        <v>7325</v>
      </c>
      <c r="K7540" t="s">
        <v>2579</v>
      </c>
      <c r="L7540" s="1">
        <v>4</v>
      </c>
      <c r="M7540" s="1">
        <v>2850</v>
      </c>
      <c r="N7540" s="1">
        <v>1140</v>
      </c>
      <c r="O7540" s="1" t="s">
        <v>2580</v>
      </c>
      <c r="P7540" s="1">
        <v>9588.7900000000009</v>
      </c>
      <c r="Q7540" s="1">
        <v>671.21</v>
      </c>
      <c r="R7540" s="1">
        <v>10260</v>
      </c>
      <c r="S7540" t="s">
        <v>5827</v>
      </c>
      <c r="T7540" t="str" cm="1">
        <f t="array" ref="T7540">_xlfn.IFS(ISNUMBER(SEARCH("CP02",S7540)),"ราชพฤกษ",ISNUMBER(SEARCH("CP03",S7540)),"บางใหญ่",ISNUMBER(SEARCH("CP04",S7540)),"บางบอน",OR(ISNUMBER(SEARCH("CP",S7540)),ISNUMBER(SEARCH("BTC",D7540))),"340",TRUE,"")</f>
        <v>ราชพฤกษ</v>
      </c>
    </row>
    <row r="7541" spans="1:20" x14ac:dyDescent="0.2">
      <c r="A7541" t="s">
        <v>7312</v>
      </c>
      <c r="B7541" t="s">
        <v>15</v>
      </c>
      <c r="C7541">
        <v>2026</v>
      </c>
      <c r="D7541" t="s">
        <v>7323</v>
      </c>
      <c r="E7541" t="s">
        <v>1091</v>
      </c>
      <c r="F7541" t="s">
        <v>1092</v>
      </c>
      <c r="G7541" t="s">
        <v>2582</v>
      </c>
      <c r="H7541" t="s">
        <v>2583</v>
      </c>
      <c r="I7541" t="s">
        <v>7324</v>
      </c>
      <c r="J7541" t="s">
        <v>7325</v>
      </c>
      <c r="K7541" t="s">
        <v>2579</v>
      </c>
      <c r="L7541" s="1">
        <v>4</v>
      </c>
      <c r="M7541" s="1">
        <v>60</v>
      </c>
      <c r="N7541" s="1">
        <v>0</v>
      </c>
      <c r="O7541" s="1" t="s">
        <v>2580</v>
      </c>
      <c r="P7541" s="1">
        <v>0</v>
      </c>
      <c r="Q7541" s="1">
        <v>0</v>
      </c>
      <c r="R7541" s="1">
        <v>0</v>
      </c>
      <c r="S7541" t="s">
        <v>2584</v>
      </c>
      <c r="T7541" t="str" cm="1">
        <f t="array" ref="T7541">_xlfn.IFS(ISNUMBER(SEARCH("CP02",S7541)),"ราชพฤกษ",ISNUMBER(SEARCH("CP03",S7541)),"บางใหญ่",ISNUMBER(SEARCH("CP04",S7541)),"บางบอน",OR(ISNUMBER(SEARCH("CP",S7541)),ISNUMBER(SEARCH("BTC",D7541))),"340",TRUE,"")</f>
        <v>ราชพฤกษ</v>
      </c>
    </row>
    <row r="7542" spans="1:20" x14ac:dyDescent="0.2">
      <c r="A7542" t="s">
        <v>7312</v>
      </c>
      <c r="B7542" t="s">
        <v>15</v>
      </c>
      <c r="C7542">
        <v>2026</v>
      </c>
      <c r="D7542" t="s">
        <v>7323</v>
      </c>
      <c r="E7542" t="s">
        <v>1553</v>
      </c>
      <c r="F7542" t="s">
        <v>1554</v>
      </c>
      <c r="G7542" t="s">
        <v>2585</v>
      </c>
      <c r="H7542" t="s">
        <v>2586</v>
      </c>
      <c r="I7542" t="s">
        <v>7324</v>
      </c>
      <c r="J7542" t="s">
        <v>7325</v>
      </c>
      <c r="K7542" t="s">
        <v>2579</v>
      </c>
      <c r="L7542" s="1">
        <v>4</v>
      </c>
      <c r="M7542" s="1">
        <v>120</v>
      </c>
      <c r="N7542" s="1">
        <v>0</v>
      </c>
      <c r="O7542" s="1" t="s">
        <v>2580</v>
      </c>
      <c r="P7542" s="1">
        <v>0</v>
      </c>
      <c r="Q7542" s="1">
        <v>0</v>
      </c>
      <c r="R7542" s="1">
        <v>0</v>
      </c>
      <c r="S7542" t="s">
        <v>2587</v>
      </c>
      <c r="T7542" t="str" cm="1">
        <f t="array" ref="T7542">_xlfn.IFS(ISNUMBER(SEARCH("CP02",S7542)),"ราชพฤกษ",ISNUMBER(SEARCH("CP03",S7542)),"บางใหญ่",ISNUMBER(SEARCH("CP04",S7542)),"บางบอน",OR(ISNUMBER(SEARCH("CP",S7542)),ISNUMBER(SEARCH("BTC",D7542))),"340",TRUE,"")</f>
        <v>ราชพฤกษ</v>
      </c>
    </row>
    <row r="7543" spans="1:20" x14ac:dyDescent="0.2">
      <c r="A7543" t="s">
        <v>7312</v>
      </c>
      <c r="B7543" t="s">
        <v>15</v>
      </c>
      <c r="C7543">
        <v>2026</v>
      </c>
      <c r="D7543" t="s">
        <v>7323</v>
      </c>
      <c r="E7543" t="s">
        <v>1547</v>
      </c>
      <c r="F7543" t="s">
        <v>1548</v>
      </c>
      <c r="G7543" t="s">
        <v>2588</v>
      </c>
      <c r="H7543" t="s">
        <v>2586</v>
      </c>
      <c r="I7543" t="s">
        <v>7324</v>
      </c>
      <c r="J7543" t="s">
        <v>7325</v>
      </c>
      <c r="K7543" t="s">
        <v>2579</v>
      </c>
      <c r="L7543" s="1">
        <v>1</v>
      </c>
      <c r="M7543" s="1">
        <v>400</v>
      </c>
      <c r="N7543" s="1">
        <v>0</v>
      </c>
      <c r="O7543" s="1" t="s">
        <v>2580</v>
      </c>
      <c r="P7543" s="1">
        <v>0</v>
      </c>
      <c r="Q7543" s="1">
        <v>0</v>
      </c>
      <c r="R7543" s="1">
        <v>0</v>
      </c>
      <c r="S7543" t="s">
        <v>2587</v>
      </c>
      <c r="T7543" t="str" cm="1">
        <f t="array" ref="T7543">_xlfn.IFS(ISNUMBER(SEARCH("CP02",S7543)),"ราชพฤกษ",ISNUMBER(SEARCH("CP03",S7543)),"บางใหญ่",ISNUMBER(SEARCH("CP04",S7543)),"บางบอน",OR(ISNUMBER(SEARCH("CP",S7543)),ISNUMBER(SEARCH("BTC",D7543))),"340",TRUE,"")</f>
        <v>ราชพฤกษ</v>
      </c>
    </row>
    <row r="7544" spans="1:20" x14ac:dyDescent="0.2">
      <c r="A7544" t="s">
        <v>7312</v>
      </c>
      <c r="B7544" t="s">
        <v>15</v>
      </c>
      <c r="C7544">
        <v>2026</v>
      </c>
      <c r="D7544" t="s">
        <v>7323</v>
      </c>
      <c r="E7544" t="s">
        <v>2203</v>
      </c>
      <c r="F7544" t="s">
        <v>2204</v>
      </c>
      <c r="G7544" t="s">
        <v>2589</v>
      </c>
      <c r="H7544" t="s">
        <v>2844</v>
      </c>
      <c r="I7544" t="s">
        <v>7324</v>
      </c>
      <c r="J7544" t="s">
        <v>7325</v>
      </c>
      <c r="K7544" t="s">
        <v>2579</v>
      </c>
      <c r="L7544" s="1">
        <v>1</v>
      </c>
      <c r="M7544" s="1">
        <v>1</v>
      </c>
      <c r="N7544" s="1">
        <v>0</v>
      </c>
      <c r="O7544" s="1" t="s">
        <v>2580</v>
      </c>
      <c r="P7544" s="1">
        <v>0</v>
      </c>
      <c r="Q7544" s="1">
        <v>0</v>
      </c>
      <c r="R7544" s="1">
        <v>0</v>
      </c>
      <c r="S7544" t="s">
        <v>2587</v>
      </c>
      <c r="T7544" t="str" cm="1">
        <f t="array" ref="T7544">_xlfn.IFS(ISNUMBER(SEARCH("CP02",S7544)),"ราชพฤกษ",ISNUMBER(SEARCH("CP03",S7544)),"บางใหญ่",ISNUMBER(SEARCH("CP04",S7544)),"บางบอน",OR(ISNUMBER(SEARCH("CP",S7544)),ISNUMBER(SEARCH("BTC",D7544))),"340",TRUE,"")</f>
        <v>ราชพฤกษ</v>
      </c>
    </row>
    <row r="7545" spans="1:20" x14ac:dyDescent="0.2">
      <c r="A7545" t="s">
        <v>7312</v>
      </c>
      <c r="B7545" t="s">
        <v>15</v>
      </c>
      <c r="C7545">
        <v>2026</v>
      </c>
      <c r="D7545" t="s">
        <v>2842</v>
      </c>
      <c r="E7545" t="s">
        <v>827</v>
      </c>
      <c r="F7545" t="s">
        <v>828</v>
      </c>
      <c r="G7545" t="s">
        <v>2843</v>
      </c>
      <c r="H7545" t="s">
        <v>2844</v>
      </c>
      <c r="I7545" t="s">
        <v>7326</v>
      </c>
      <c r="J7545" t="s">
        <v>2846</v>
      </c>
      <c r="K7545" t="s">
        <v>2659</v>
      </c>
      <c r="L7545" s="1">
        <v>4</v>
      </c>
      <c r="M7545" s="1">
        <v>3500</v>
      </c>
      <c r="N7545" s="1">
        <v>4000</v>
      </c>
      <c r="O7545" s="1" t="s">
        <v>2580</v>
      </c>
      <c r="P7545" s="1">
        <v>9345.7900000000009</v>
      </c>
      <c r="Q7545" s="1">
        <v>654.21</v>
      </c>
      <c r="R7545" s="1">
        <v>10000</v>
      </c>
      <c r="S7545" t="s">
        <v>5827</v>
      </c>
      <c r="T7545" t="str" cm="1">
        <f t="array" ref="T7545">_xlfn.IFS(ISNUMBER(SEARCH("CP02",S7545)),"ราชพฤกษ",ISNUMBER(SEARCH("CP03",S7545)),"บางใหญ่",ISNUMBER(SEARCH("CP04",S7545)),"บางบอน",OR(ISNUMBER(SEARCH("CP",S7545)),ISNUMBER(SEARCH("BTC",D7545))),"340",TRUE,"")</f>
        <v>ราชพฤกษ</v>
      </c>
    </row>
    <row r="7546" spans="1:20" x14ac:dyDescent="0.2">
      <c r="A7546" t="s">
        <v>7312</v>
      </c>
      <c r="B7546" t="s">
        <v>15</v>
      </c>
      <c r="C7546">
        <v>2026</v>
      </c>
      <c r="D7546" t="s">
        <v>2842</v>
      </c>
      <c r="E7546" t="s">
        <v>1553</v>
      </c>
      <c r="F7546" t="s">
        <v>1554</v>
      </c>
      <c r="G7546" t="s">
        <v>2585</v>
      </c>
      <c r="H7546" t="s">
        <v>2586</v>
      </c>
      <c r="I7546" t="s">
        <v>7326</v>
      </c>
      <c r="J7546" t="s">
        <v>2846</v>
      </c>
      <c r="K7546" t="s">
        <v>2659</v>
      </c>
      <c r="L7546" s="1">
        <v>4</v>
      </c>
      <c r="M7546" s="1">
        <v>120</v>
      </c>
      <c r="N7546" s="1">
        <v>0</v>
      </c>
      <c r="O7546" s="1" t="s">
        <v>2580</v>
      </c>
      <c r="P7546" s="1">
        <v>0</v>
      </c>
      <c r="Q7546" s="1">
        <v>0</v>
      </c>
      <c r="R7546" s="1">
        <v>0</v>
      </c>
      <c r="S7546" t="s">
        <v>2587</v>
      </c>
      <c r="T7546" t="str" cm="1">
        <f t="array" ref="T7546">_xlfn.IFS(ISNUMBER(SEARCH("CP02",S7546)),"ราชพฤกษ",ISNUMBER(SEARCH("CP03",S7546)),"บางใหญ่",ISNUMBER(SEARCH("CP04",S7546)),"บางบอน",OR(ISNUMBER(SEARCH("CP",S7546)),ISNUMBER(SEARCH("BTC",D7546))),"340",TRUE,"")</f>
        <v>ราชพฤกษ</v>
      </c>
    </row>
    <row r="7547" spans="1:20" x14ac:dyDescent="0.2">
      <c r="A7547" t="s">
        <v>7312</v>
      </c>
      <c r="B7547" t="s">
        <v>15</v>
      </c>
      <c r="C7547">
        <v>2026</v>
      </c>
      <c r="D7547" t="s">
        <v>2842</v>
      </c>
      <c r="E7547" t="s">
        <v>1547</v>
      </c>
      <c r="F7547" t="s">
        <v>1548</v>
      </c>
      <c r="G7547" t="s">
        <v>2588</v>
      </c>
      <c r="H7547" t="s">
        <v>2586</v>
      </c>
      <c r="I7547" t="s">
        <v>7326</v>
      </c>
      <c r="J7547" t="s">
        <v>2846</v>
      </c>
      <c r="K7547" t="s">
        <v>2659</v>
      </c>
      <c r="L7547" s="1">
        <v>1</v>
      </c>
      <c r="M7547" s="1">
        <v>400</v>
      </c>
      <c r="N7547" s="1">
        <v>0</v>
      </c>
      <c r="O7547" s="1" t="s">
        <v>2580</v>
      </c>
      <c r="P7547" s="1">
        <v>0</v>
      </c>
      <c r="Q7547" s="1">
        <v>0</v>
      </c>
      <c r="R7547" s="1">
        <v>0</v>
      </c>
      <c r="S7547" t="s">
        <v>2587</v>
      </c>
      <c r="T7547" t="str" cm="1">
        <f t="array" ref="T7547">_xlfn.IFS(ISNUMBER(SEARCH("CP02",S7547)),"ราชพฤกษ",ISNUMBER(SEARCH("CP03",S7547)),"บางใหญ่",ISNUMBER(SEARCH("CP04",S7547)),"บางบอน",OR(ISNUMBER(SEARCH("CP",S7547)),ISNUMBER(SEARCH("BTC",D7547))),"340",TRUE,"")</f>
        <v>ราชพฤกษ</v>
      </c>
    </row>
    <row r="7548" spans="1:20" x14ac:dyDescent="0.2">
      <c r="A7548" t="s">
        <v>7312</v>
      </c>
      <c r="B7548" t="s">
        <v>15</v>
      </c>
      <c r="C7548">
        <v>2026</v>
      </c>
      <c r="D7548" t="s">
        <v>2842</v>
      </c>
      <c r="E7548" t="s">
        <v>751</v>
      </c>
      <c r="F7548" t="s">
        <v>752</v>
      </c>
      <c r="G7548" t="s">
        <v>4435</v>
      </c>
      <c r="H7548" t="s">
        <v>4436</v>
      </c>
      <c r="I7548" t="s">
        <v>7327</v>
      </c>
      <c r="J7548" t="s">
        <v>2846</v>
      </c>
      <c r="K7548" t="s">
        <v>2659</v>
      </c>
      <c r="L7548" s="1">
        <v>4</v>
      </c>
      <c r="M7548" s="1">
        <v>2350</v>
      </c>
      <c r="N7548" s="1">
        <v>2600</v>
      </c>
      <c r="O7548" s="1" t="s">
        <v>2580</v>
      </c>
      <c r="P7548" s="1">
        <v>6355.14</v>
      </c>
      <c r="Q7548" s="1">
        <v>444.86</v>
      </c>
      <c r="R7548" s="1">
        <v>6800</v>
      </c>
      <c r="S7548" t="s">
        <v>5827</v>
      </c>
      <c r="T7548" t="str" cm="1">
        <f t="array" ref="T7548">_xlfn.IFS(ISNUMBER(SEARCH("CP02",S7548)),"ราชพฤกษ",ISNUMBER(SEARCH("CP03",S7548)),"บางใหญ่",ISNUMBER(SEARCH("CP04",S7548)),"บางบอน",OR(ISNUMBER(SEARCH("CP",S7548)),ISNUMBER(SEARCH("BTC",D7548))),"340",TRUE,"")</f>
        <v>ราชพฤกษ</v>
      </c>
    </row>
    <row r="7549" spans="1:20" x14ac:dyDescent="0.2">
      <c r="A7549" t="s">
        <v>7312</v>
      </c>
      <c r="B7549" t="s">
        <v>15</v>
      </c>
      <c r="C7549">
        <v>2026</v>
      </c>
      <c r="D7549" t="s">
        <v>2842</v>
      </c>
      <c r="E7549" t="s">
        <v>1553</v>
      </c>
      <c r="F7549" t="s">
        <v>1554</v>
      </c>
      <c r="G7549" t="s">
        <v>2585</v>
      </c>
      <c r="H7549" t="s">
        <v>2586</v>
      </c>
      <c r="I7549" t="s">
        <v>7327</v>
      </c>
      <c r="J7549" t="s">
        <v>2846</v>
      </c>
      <c r="K7549" t="s">
        <v>2659</v>
      </c>
      <c r="L7549" s="1">
        <v>4</v>
      </c>
      <c r="M7549" s="1">
        <v>120</v>
      </c>
      <c r="N7549" s="1">
        <v>0</v>
      </c>
      <c r="O7549" s="1" t="s">
        <v>2580</v>
      </c>
      <c r="P7549" s="1">
        <v>0</v>
      </c>
      <c r="Q7549" s="1">
        <v>0</v>
      </c>
      <c r="R7549" s="1">
        <v>0</v>
      </c>
      <c r="S7549" t="s">
        <v>2584</v>
      </c>
      <c r="T7549" t="str" cm="1">
        <f t="array" ref="T7549">_xlfn.IFS(ISNUMBER(SEARCH("CP02",S7549)),"ราชพฤกษ",ISNUMBER(SEARCH("CP03",S7549)),"บางใหญ่",ISNUMBER(SEARCH("CP04",S7549)),"บางบอน",OR(ISNUMBER(SEARCH("CP",S7549)),ISNUMBER(SEARCH("BTC",D7549))),"340",TRUE,"")</f>
        <v>ราชพฤกษ</v>
      </c>
    </row>
    <row r="7550" spans="1:20" x14ac:dyDescent="0.2">
      <c r="A7550" t="s">
        <v>7312</v>
      </c>
      <c r="B7550" t="s">
        <v>15</v>
      </c>
      <c r="C7550">
        <v>2026</v>
      </c>
      <c r="D7550" t="s">
        <v>2842</v>
      </c>
      <c r="E7550" t="s">
        <v>1547</v>
      </c>
      <c r="F7550" t="s">
        <v>1548</v>
      </c>
      <c r="G7550" t="s">
        <v>2588</v>
      </c>
      <c r="H7550" t="s">
        <v>2586</v>
      </c>
      <c r="I7550" t="s">
        <v>7327</v>
      </c>
      <c r="J7550" t="s">
        <v>2846</v>
      </c>
      <c r="K7550" t="s">
        <v>2659</v>
      </c>
      <c r="L7550" s="1">
        <v>1</v>
      </c>
      <c r="M7550" s="1">
        <v>400</v>
      </c>
      <c r="N7550" s="1">
        <v>0</v>
      </c>
      <c r="O7550" s="1" t="s">
        <v>2580</v>
      </c>
      <c r="P7550" s="1">
        <v>0</v>
      </c>
      <c r="Q7550" s="1">
        <v>0</v>
      </c>
      <c r="R7550" s="1">
        <v>0</v>
      </c>
      <c r="S7550" t="s">
        <v>2587</v>
      </c>
      <c r="T7550" t="str" cm="1">
        <f t="array" ref="T7550">_xlfn.IFS(ISNUMBER(SEARCH("CP02",S7550)),"ราชพฤกษ",ISNUMBER(SEARCH("CP03",S7550)),"บางใหญ่",ISNUMBER(SEARCH("CP04",S7550)),"บางบอน",OR(ISNUMBER(SEARCH("CP",S7550)),ISNUMBER(SEARCH("BTC",D7550))),"340",TRUE,"")</f>
        <v>ราชพฤกษ</v>
      </c>
    </row>
    <row r="7551" spans="1:20" x14ac:dyDescent="0.2">
      <c r="A7551" t="s">
        <v>7312</v>
      </c>
      <c r="B7551" t="s">
        <v>15</v>
      </c>
      <c r="C7551">
        <v>2026</v>
      </c>
      <c r="D7551" t="s">
        <v>7328</v>
      </c>
      <c r="E7551" t="s">
        <v>813</v>
      </c>
      <c r="F7551" t="s">
        <v>814</v>
      </c>
      <c r="G7551" t="s">
        <v>2595</v>
      </c>
      <c r="H7551" t="s">
        <v>2596</v>
      </c>
      <c r="I7551" t="s">
        <v>7329</v>
      </c>
      <c r="J7551" t="s">
        <v>7330</v>
      </c>
      <c r="K7551" t="s">
        <v>2702</v>
      </c>
      <c r="L7551" s="1">
        <v>4</v>
      </c>
      <c r="M7551" s="1">
        <v>3390</v>
      </c>
      <c r="N7551" s="1">
        <v>0</v>
      </c>
      <c r="O7551" s="1" t="s">
        <v>2580</v>
      </c>
      <c r="P7551" s="1">
        <v>12672.9</v>
      </c>
      <c r="Q7551" s="1">
        <v>887.1</v>
      </c>
      <c r="R7551" s="1">
        <v>13560</v>
      </c>
      <c r="S7551" t="s">
        <v>2956</v>
      </c>
      <c r="T7551" t="str" cm="1">
        <f t="array" ref="T7551">_xlfn.IFS(ISNUMBER(SEARCH("CP02",S7551)),"ราชพฤกษ",ISNUMBER(SEARCH("CP03",S7551)),"บางใหญ่",ISNUMBER(SEARCH("CP04",S7551)),"บางบอน",OR(ISNUMBER(SEARCH("CP",S7551)),ISNUMBER(SEARCH("BTC",D7551))),"340",TRUE,"")</f>
        <v>บางใหญ่</v>
      </c>
    </row>
    <row r="7552" spans="1:20" x14ac:dyDescent="0.2">
      <c r="A7552" t="s">
        <v>7312</v>
      </c>
      <c r="B7552" t="s">
        <v>15</v>
      </c>
      <c r="C7552">
        <v>2026</v>
      </c>
      <c r="D7552" t="s">
        <v>7328</v>
      </c>
      <c r="E7552" t="s">
        <v>1091</v>
      </c>
      <c r="F7552" t="s">
        <v>1092</v>
      </c>
      <c r="G7552" t="s">
        <v>2582</v>
      </c>
      <c r="H7552" t="s">
        <v>2583</v>
      </c>
      <c r="I7552" t="s">
        <v>7329</v>
      </c>
      <c r="J7552" t="s">
        <v>7330</v>
      </c>
      <c r="K7552" t="s">
        <v>2702</v>
      </c>
      <c r="L7552" s="1">
        <v>4</v>
      </c>
      <c r="M7552" s="1">
        <v>60</v>
      </c>
      <c r="N7552" s="1">
        <v>0</v>
      </c>
      <c r="O7552" s="1" t="s">
        <v>2580</v>
      </c>
      <c r="P7552" s="1">
        <v>0</v>
      </c>
      <c r="Q7552" s="1">
        <v>0</v>
      </c>
      <c r="R7552" s="1">
        <v>0</v>
      </c>
      <c r="S7552" t="s">
        <v>2605</v>
      </c>
      <c r="T7552" t="str" cm="1">
        <f t="array" ref="T7552">_xlfn.IFS(ISNUMBER(SEARCH("CP02",S7552)),"ราชพฤกษ",ISNUMBER(SEARCH("CP03",S7552)),"บางใหญ่",ISNUMBER(SEARCH("CP04",S7552)),"บางบอน",OR(ISNUMBER(SEARCH("CP",S7552)),ISNUMBER(SEARCH("BTC",D7552))),"340",TRUE,"")</f>
        <v>บางใหญ่</v>
      </c>
    </row>
    <row r="7553" spans="1:20" x14ac:dyDescent="0.2">
      <c r="A7553" t="s">
        <v>7312</v>
      </c>
      <c r="B7553" t="s">
        <v>15</v>
      </c>
      <c r="C7553">
        <v>2026</v>
      </c>
      <c r="D7553" t="s">
        <v>7328</v>
      </c>
      <c r="E7553" t="s">
        <v>1553</v>
      </c>
      <c r="F7553" t="s">
        <v>1554</v>
      </c>
      <c r="G7553" t="s">
        <v>2585</v>
      </c>
      <c r="H7553" t="s">
        <v>2586</v>
      </c>
      <c r="I7553" t="s">
        <v>7329</v>
      </c>
      <c r="J7553" t="s">
        <v>7330</v>
      </c>
      <c r="K7553" t="s">
        <v>2702</v>
      </c>
      <c r="L7553" s="1">
        <v>4</v>
      </c>
      <c r="M7553" s="1">
        <v>120</v>
      </c>
      <c r="N7553" s="1">
        <v>0</v>
      </c>
      <c r="O7553" s="1" t="s">
        <v>2580</v>
      </c>
      <c r="P7553" s="1">
        <v>0</v>
      </c>
      <c r="Q7553" s="1">
        <v>0</v>
      </c>
      <c r="R7553" s="1">
        <v>0</v>
      </c>
      <c r="S7553" t="s">
        <v>2606</v>
      </c>
      <c r="T7553" t="str" cm="1">
        <f t="array" ref="T7553">_xlfn.IFS(ISNUMBER(SEARCH("CP02",S7553)),"ราชพฤกษ",ISNUMBER(SEARCH("CP03",S7553)),"บางใหญ่",ISNUMBER(SEARCH("CP04",S7553)),"บางบอน",OR(ISNUMBER(SEARCH("CP",S7553)),ISNUMBER(SEARCH("BTC",D7553))),"340",TRUE,"")</f>
        <v>บางใหญ่</v>
      </c>
    </row>
    <row r="7554" spans="1:20" x14ac:dyDescent="0.2">
      <c r="A7554" t="s">
        <v>7312</v>
      </c>
      <c r="B7554" t="s">
        <v>15</v>
      </c>
      <c r="C7554">
        <v>2026</v>
      </c>
      <c r="D7554" t="s">
        <v>7328</v>
      </c>
      <c r="E7554" t="s">
        <v>1547</v>
      </c>
      <c r="F7554" t="s">
        <v>1548</v>
      </c>
      <c r="G7554" t="s">
        <v>2588</v>
      </c>
      <c r="H7554" t="s">
        <v>2586</v>
      </c>
      <c r="I7554" t="s">
        <v>7329</v>
      </c>
      <c r="J7554" t="s">
        <v>7330</v>
      </c>
      <c r="K7554" t="s">
        <v>2702</v>
      </c>
      <c r="L7554" s="1">
        <v>1</v>
      </c>
      <c r="M7554" s="1">
        <v>400</v>
      </c>
      <c r="N7554" s="1">
        <v>0</v>
      </c>
      <c r="O7554" s="1" t="s">
        <v>2580</v>
      </c>
      <c r="P7554" s="1">
        <v>0</v>
      </c>
      <c r="Q7554" s="1">
        <v>0</v>
      </c>
      <c r="R7554" s="1">
        <v>0</v>
      </c>
      <c r="S7554" t="s">
        <v>2606</v>
      </c>
      <c r="T7554" t="str" cm="1">
        <f t="array" ref="T7554">_xlfn.IFS(ISNUMBER(SEARCH("CP02",S7554)),"ราชพฤกษ",ISNUMBER(SEARCH("CP03",S7554)),"บางใหญ่",ISNUMBER(SEARCH("CP04",S7554)),"บางบอน",OR(ISNUMBER(SEARCH("CP",S7554)),ISNUMBER(SEARCH("BTC",D7554))),"340",TRUE,"")</f>
        <v>บางใหญ่</v>
      </c>
    </row>
    <row r="7555" spans="1:20" x14ac:dyDescent="0.2">
      <c r="A7555" t="s">
        <v>7312</v>
      </c>
      <c r="B7555" t="s">
        <v>15</v>
      </c>
      <c r="C7555">
        <v>2026</v>
      </c>
      <c r="D7555" t="s">
        <v>3019</v>
      </c>
      <c r="E7555" t="s">
        <v>1547</v>
      </c>
      <c r="F7555" t="s">
        <v>1548</v>
      </c>
      <c r="G7555" t="s">
        <v>2588</v>
      </c>
      <c r="H7555" t="s">
        <v>2586</v>
      </c>
      <c r="I7555" t="s">
        <v>7331</v>
      </c>
      <c r="J7555" t="s">
        <v>3021</v>
      </c>
      <c r="K7555" t="s">
        <v>2702</v>
      </c>
      <c r="L7555" s="1">
        <v>1</v>
      </c>
      <c r="M7555" s="1">
        <v>400</v>
      </c>
      <c r="N7555" s="1">
        <v>0</v>
      </c>
      <c r="O7555" s="1" t="s">
        <v>2580</v>
      </c>
      <c r="P7555" s="1">
        <v>373.83</v>
      </c>
      <c r="Q7555" s="1">
        <v>26.17</v>
      </c>
      <c r="R7555" s="1">
        <v>400</v>
      </c>
      <c r="S7555" t="s">
        <v>2606</v>
      </c>
      <c r="T7555" t="str" cm="1">
        <f t="array" ref="T7555">_xlfn.IFS(ISNUMBER(SEARCH("CP02",S7555)),"ราชพฤกษ",ISNUMBER(SEARCH("CP03",S7555)),"บางใหญ่",ISNUMBER(SEARCH("CP04",S7555)),"บางบอน",OR(ISNUMBER(SEARCH("CP",S7555)),ISNUMBER(SEARCH("BTC",D7555))),"340",TRUE,"")</f>
        <v>บางใหญ่</v>
      </c>
    </row>
    <row r="7556" spans="1:20" x14ac:dyDescent="0.2">
      <c r="A7556" t="s">
        <v>7312</v>
      </c>
      <c r="B7556" t="s">
        <v>15</v>
      </c>
      <c r="C7556">
        <v>2026</v>
      </c>
      <c r="D7556" t="s">
        <v>5508</v>
      </c>
      <c r="E7556" t="s">
        <v>631</v>
      </c>
      <c r="F7556" t="s">
        <v>632</v>
      </c>
      <c r="G7556" t="s">
        <v>2916</v>
      </c>
      <c r="H7556" t="s">
        <v>7332</v>
      </c>
      <c r="I7556" t="s">
        <v>7333</v>
      </c>
      <c r="J7556" t="s">
        <v>5510</v>
      </c>
      <c r="K7556" t="s">
        <v>2702</v>
      </c>
      <c r="L7556" s="1">
        <v>4</v>
      </c>
      <c r="M7556" s="1">
        <v>1600</v>
      </c>
      <c r="N7556" s="1">
        <v>0</v>
      </c>
      <c r="O7556" s="1" t="s">
        <v>2580</v>
      </c>
      <c r="P7556" s="1">
        <v>5981.31</v>
      </c>
      <c r="Q7556" s="1">
        <v>418.69</v>
      </c>
      <c r="R7556" s="1">
        <v>6400</v>
      </c>
      <c r="S7556" t="s">
        <v>2956</v>
      </c>
      <c r="T7556" t="str" cm="1">
        <f t="array" ref="T7556">_xlfn.IFS(ISNUMBER(SEARCH("CP02",S7556)),"ราชพฤกษ",ISNUMBER(SEARCH("CP03",S7556)),"บางใหญ่",ISNUMBER(SEARCH("CP04",S7556)),"บางบอน",OR(ISNUMBER(SEARCH("CP",S7556)),ISNUMBER(SEARCH("BTC",D7556))),"340",TRUE,"")</f>
        <v>บางใหญ่</v>
      </c>
    </row>
    <row r="7557" spans="1:20" x14ac:dyDescent="0.2">
      <c r="A7557" t="s">
        <v>7312</v>
      </c>
      <c r="B7557" t="s">
        <v>15</v>
      </c>
      <c r="C7557">
        <v>2026</v>
      </c>
      <c r="D7557" t="s">
        <v>5508</v>
      </c>
      <c r="E7557" t="s">
        <v>1091</v>
      </c>
      <c r="F7557" t="s">
        <v>1092</v>
      </c>
      <c r="G7557" t="s">
        <v>2582</v>
      </c>
      <c r="H7557" t="s">
        <v>2583</v>
      </c>
      <c r="I7557" t="s">
        <v>7333</v>
      </c>
      <c r="J7557" t="s">
        <v>5510</v>
      </c>
      <c r="K7557" t="s">
        <v>2702</v>
      </c>
      <c r="L7557" s="1">
        <v>4</v>
      </c>
      <c r="M7557" s="1">
        <v>60</v>
      </c>
      <c r="N7557" s="1">
        <v>0</v>
      </c>
      <c r="O7557" s="1" t="s">
        <v>2580</v>
      </c>
      <c r="P7557" s="1">
        <v>0</v>
      </c>
      <c r="Q7557" s="1">
        <v>0</v>
      </c>
      <c r="R7557" s="1">
        <v>0</v>
      </c>
      <c r="S7557" t="s">
        <v>2605</v>
      </c>
      <c r="T7557" t="str" cm="1">
        <f t="array" ref="T7557">_xlfn.IFS(ISNUMBER(SEARCH("CP02",S7557)),"ราชพฤกษ",ISNUMBER(SEARCH("CP03",S7557)),"บางใหญ่",ISNUMBER(SEARCH("CP04",S7557)),"บางบอน",OR(ISNUMBER(SEARCH("CP",S7557)),ISNUMBER(SEARCH("BTC",D7557))),"340",TRUE,"")</f>
        <v>บางใหญ่</v>
      </c>
    </row>
    <row r="7558" spans="1:20" x14ac:dyDescent="0.2">
      <c r="A7558" t="s">
        <v>7312</v>
      </c>
      <c r="B7558" t="s">
        <v>15</v>
      </c>
      <c r="C7558">
        <v>2026</v>
      </c>
      <c r="D7558" t="s">
        <v>5508</v>
      </c>
      <c r="E7558" t="s">
        <v>1553</v>
      </c>
      <c r="F7558" t="s">
        <v>1554</v>
      </c>
      <c r="G7558" t="s">
        <v>2585</v>
      </c>
      <c r="H7558" t="s">
        <v>2586</v>
      </c>
      <c r="I7558" t="s">
        <v>7333</v>
      </c>
      <c r="J7558" t="s">
        <v>5510</v>
      </c>
      <c r="K7558" t="s">
        <v>2702</v>
      </c>
      <c r="L7558" s="1">
        <v>4</v>
      </c>
      <c r="M7558" s="1">
        <v>120</v>
      </c>
      <c r="N7558" s="1">
        <v>0</v>
      </c>
      <c r="O7558" s="1" t="s">
        <v>2580</v>
      </c>
      <c r="P7558" s="1">
        <v>0</v>
      </c>
      <c r="Q7558" s="1">
        <v>0</v>
      </c>
      <c r="R7558" s="1">
        <v>0</v>
      </c>
      <c r="S7558" t="s">
        <v>2606</v>
      </c>
      <c r="T7558" t="str" cm="1">
        <f t="array" ref="T7558">_xlfn.IFS(ISNUMBER(SEARCH("CP02",S7558)),"ราชพฤกษ",ISNUMBER(SEARCH("CP03",S7558)),"บางใหญ่",ISNUMBER(SEARCH("CP04",S7558)),"บางบอน",OR(ISNUMBER(SEARCH("CP",S7558)),ISNUMBER(SEARCH("BTC",D7558))),"340",TRUE,"")</f>
        <v>บางใหญ่</v>
      </c>
    </row>
    <row r="7559" spans="1:20" x14ac:dyDescent="0.2">
      <c r="A7559" t="s">
        <v>7312</v>
      </c>
      <c r="B7559" t="s">
        <v>15</v>
      </c>
      <c r="C7559">
        <v>2026</v>
      </c>
      <c r="D7559" t="s">
        <v>5508</v>
      </c>
      <c r="E7559" t="s">
        <v>1547</v>
      </c>
      <c r="F7559" t="s">
        <v>1548</v>
      </c>
      <c r="G7559" t="s">
        <v>2588</v>
      </c>
      <c r="H7559" t="s">
        <v>2586</v>
      </c>
      <c r="I7559" t="s">
        <v>7333</v>
      </c>
      <c r="J7559" t="s">
        <v>5510</v>
      </c>
      <c r="K7559" t="s">
        <v>2702</v>
      </c>
      <c r="L7559" s="1">
        <v>1</v>
      </c>
      <c r="M7559" s="1">
        <v>400</v>
      </c>
      <c r="N7559" s="1">
        <v>0</v>
      </c>
      <c r="O7559" s="1" t="s">
        <v>2580</v>
      </c>
      <c r="P7559" s="1">
        <v>0</v>
      </c>
      <c r="Q7559" s="1">
        <v>0</v>
      </c>
      <c r="R7559" s="1">
        <v>0</v>
      </c>
      <c r="S7559" t="s">
        <v>2606</v>
      </c>
      <c r="T7559" t="str" cm="1">
        <f t="array" ref="T7559">_xlfn.IFS(ISNUMBER(SEARCH("CP02",S7559)),"ราชพฤกษ",ISNUMBER(SEARCH("CP03",S7559)),"บางใหญ่",ISNUMBER(SEARCH("CP04",S7559)),"บางบอน",OR(ISNUMBER(SEARCH("CP",S7559)),ISNUMBER(SEARCH("BTC",D7559))),"340",TRUE,"")</f>
        <v>บางใหญ่</v>
      </c>
    </row>
    <row r="7560" spans="1:20" x14ac:dyDescent="0.2">
      <c r="A7560" t="s">
        <v>7312</v>
      </c>
      <c r="B7560" t="s">
        <v>15</v>
      </c>
      <c r="C7560">
        <v>2026</v>
      </c>
      <c r="D7560" t="s">
        <v>7334</v>
      </c>
      <c r="E7560" t="s">
        <v>1141</v>
      </c>
      <c r="F7560" t="s">
        <v>1142</v>
      </c>
      <c r="G7560" t="s">
        <v>2582</v>
      </c>
      <c r="H7560" t="s">
        <v>2586</v>
      </c>
      <c r="I7560" t="s">
        <v>7335</v>
      </c>
      <c r="J7560" t="s">
        <v>7336</v>
      </c>
      <c r="K7560" t="s">
        <v>2702</v>
      </c>
      <c r="L7560" s="1">
        <v>1</v>
      </c>
      <c r="M7560" s="1">
        <v>140</v>
      </c>
      <c r="N7560" s="1">
        <v>0</v>
      </c>
      <c r="O7560" s="1" t="s">
        <v>2580</v>
      </c>
      <c r="P7560" s="1">
        <v>130.84</v>
      </c>
      <c r="Q7560" s="1">
        <v>9.16</v>
      </c>
      <c r="R7560" s="1">
        <v>140</v>
      </c>
      <c r="S7560" t="s">
        <v>2605</v>
      </c>
      <c r="T7560" t="str" cm="1">
        <f t="array" ref="T7560">_xlfn.IFS(ISNUMBER(SEARCH("CP02",S7560)),"ราชพฤกษ",ISNUMBER(SEARCH("CP03",S7560)),"บางใหญ่",ISNUMBER(SEARCH("CP04",S7560)),"บางบอน",OR(ISNUMBER(SEARCH("CP",S7560)),ISNUMBER(SEARCH("BTC",D7560))),"340",TRUE,"")</f>
        <v>บางใหญ่</v>
      </c>
    </row>
    <row r="7561" spans="1:20" x14ac:dyDescent="0.2">
      <c r="A7561" t="s">
        <v>7312</v>
      </c>
      <c r="B7561" t="s">
        <v>15</v>
      </c>
      <c r="C7561">
        <v>2026</v>
      </c>
      <c r="D7561" t="s">
        <v>7337</v>
      </c>
      <c r="E7561" t="s">
        <v>1537</v>
      </c>
      <c r="F7561" t="s">
        <v>1538</v>
      </c>
      <c r="G7561" t="s">
        <v>2585</v>
      </c>
      <c r="H7561" t="s">
        <v>2586</v>
      </c>
      <c r="I7561" t="s">
        <v>7338</v>
      </c>
      <c r="J7561" t="s">
        <v>7339</v>
      </c>
      <c r="K7561" t="s">
        <v>2702</v>
      </c>
      <c r="L7561" s="1">
        <v>4</v>
      </c>
      <c r="M7561" s="1">
        <v>50</v>
      </c>
      <c r="N7561" s="1">
        <v>0</v>
      </c>
      <c r="O7561" s="1" t="s">
        <v>2580</v>
      </c>
      <c r="P7561" s="1">
        <v>186.92</v>
      </c>
      <c r="Q7561" s="1">
        <v>13.08</v>
      </c>
      <c r="R7561" s="1">
        <v>200</v>
      </c>
      <c r="S7561" t="s">
        <v>2606</v>
      </c>
      <c r="T7561" t="str" cm="1">
        <f t="array" ref="T7561">_xlfn.IFS(ISNUMBER(SEARCH("CP02",S7561)),"ราชพฤกษ",ISNUMBER(SEARCH("CP03",S7561)),"บางใหญ่",ISNUMBER(SEARCH("CP04",S7561)),"บางบอน",OR(ISNUMBER(SEARCH("CP",S7561)),ISNUMBER(SEARCH("BTC",D7561))),"340",TRUE,"")</f>
        <v>บางใหญ่</v>
      </c>
    </row>
    <row r="7562" spans="1:20" x14ac:dyDescent="0.2">
      <c r="A7562" t="s">
        <v>7312</v>
      </c>
      <c r="B7562" t="s">
        <v>15</v>
      </c>
      <c r="C7562">
        <v>2026</v>
      </c>
      <c r="D7562" t="s">
        <v>7340</v>
      </c>
      <c r="E7562" t="s">
        <v>1547</v>
      </c>
      <c r="F7562" t="s">
        <v>1548</v>
      </c>
      <c r="G7562" t="s">
        <v>2588</v>
      </c>
      <c r="H7562" t="s">
        <v>2586</v>
      </c>
      <c r="I7562" t="s">
        <v>7341</v>
      </c>
      <c r="J7562" t="s">
        <v>7342</v>
      </c>
      <c r="K7562" t="s">
        <v>2702</v>
      </c>
      <c r="L7562" s="1">
        <v>1</v>
      </c>
      <c r="M7562" s="1">
        <v>400</v>
      </c>
      <c r="N7562" s="1">
        <v>0</v>
      </c>
      <c r="O7562" s="1" t="s">
        <v>2580</v>
      </c>
      <c r="P7562" s="1">
        <v>373.83</v>
      </c>
      <c r="Q7562" s="1">
        <v>26.17</v>
      </c>
      <c r="R7562" s="1">
        <v>400</v>
      </c>
      <c r="S7562" t="s">
        <v>2606</v>
      </c>
      <c r="T7562" t="str" cm="1">
        <f t="array" ref="T7562">_xlfn.IFS(ISNUMBER(SEARCH("CP02",S7562)),"ราชพฤกษ",ISNUMBER(SEARCH("CP03",S7562)),"บางใหญ่",ISNUMBER(SEARCH("CP04",S7562)),"บางบอน",OR(ISNUMBER(SEARCH("CP",S7562)),ISNUMBER(SEARCH("BTC",D7562))),"340",TRUE,"")</f>
        <v>บางใหญ่</v>
      </c>
    </row>
    <row r="7563" spans="1:20" x14ac:dyDescent="0.2">
      <c r="A7563" t="s">
        <v>7312</v>
      </c>
      <c r="B7563" t="s">
        <v>15</v>
      </c>
      <c r="C7563">
        <v>2026</v>
      </c>
      <c r="D7563" t="s">
        <v>7343</v>
      </c>
      <c r="E7563" t="s">
        <v>529</v>
      </c>
      <c r="F7563" t="s">
        <v>530</v>
      </c>
      <c r="G7563" t="s">
        <v>2582</v>
      </c>
      <c r="H7563" t="s">
        <v>2586</v>
      </c>
      <c r="I7563" t="s">
        <v>7344</v>
      </c>
      <c r="J7563" t="s">
        <v>7345</v>
      </c>
      <c r="K7563" t="s">
        <v>2702</v>
      </c>
      <c r="L7563" s="1">
        <v>1</v>
      </c>
      <c r="M7563" s="1">
        <v>790</v>
      </c>
      <c r="N7563" s="1">
        <v>0</v>
      </c>
      <c r="O7563" s="1" t="s">
        <v>2580</v>
      </c>
      <c r="P7563" s="1">
        <v>738.32</v>
      </c>
      <c r="Q7563" s="1">
        <v>51.68</v>
      </c>
      <c r="R7563" s="1">
        <v>790</v>
      </c>
      <c r="S7563" t="s">
        <v>2605</v>
      </c>
      <c r="T7563" t="str" cm="1">
        <f t="array" ref="T7563">_xlfn.IFS(ISNUMBER(SEARCH("CP02",S7563)),"ราชพฤกษ",ISNUMBER(SEARCH("CP03",S7563)),"บางใหญ่",ISNUMBER(SEARCH("CP04",S7563)),"บางบอน",OR(ISNUMBER(SEARCH("CP",S7563)),ISNUMBER(SEARCH("BTC",D7563))),"340",TRUE,"")</f>
        <v>บางใหญ่</v>
      </c>
    </row>
    <row r="7564" spans="1:20" x14ac:dyDescent="0.2">
      <c r="A7564" t="s">
        <v>7312</v>
      </c>
      <c r="B7564" t="s">
        <v>15</v>
      </c>
      <c r="C7564">
        <v>2026</v>
      </c>
      <c r="D7564" t="s">
        <v>7343</v>
      </c>
      <c r="E7564" t="s">
        <v>527</v>
      </c>
      <c r="F7564" t="s">
        <v>528</v>
      </c>
      <c r="G7564" t="s">
        <v>2582</v>
      </c>
      <c r="H7564" t="s">
        <v>2586</v>
      </c>
      <c r="I7564" t="s">
        <v>7344</v>
      </c>
      <c r="J7564" t="s">
        <v>7345</v>
      </c>
      <c r="K7564" t="s">
        <v>2702</v>
      </c>
      <c r="L7564" s="1">
        <v>1</v>
      </c>
      <c r="M7564" s="1">
        <v>215</v>
      </c>
      <c r="N7564" s="1">
        <v>0</v>
      </c>
      <c r="O7564" s="1" t="s">
        <v>2580</v>
      </c>
      <c r="P7564" s="1">
        <v>0</v>
      </c>
      <c r="Q7564" s="1">
        <v>0</v>
      </c>
      <c r="R7564" s="1">
        <v>0</v>
      </c>
      <c r="S7564" t="s">
        <v>2605</v>
      </c>
      <c r="T7564" t="str" cm="1">
        <f t="array" ref="T7564">_xlfn.IFS(ISNUMBER(SEARCH("CP02",S7564)),"ราชพฤกษ",ISNUMBER(SEARCH("CP03",S7564)),"บางใหญ่",ISNUMBER(SEARCH("CP04",S7564)),"บางบอน",OR(ISNUMBER(SEARCH("CP",S7564)),ISNUMBER(SEARCH("BTC",D7564))),"340",TRUE,"")</f>
        <v>บางใหญ่</v>
      </c>
    </row>
    <row r="7565" spans="1:20" x14ac:dyDescent="0.2">
      <c r="A7565" t="s">
        <v>7312</v>
      </c>
      <c r="B7565" t="s">
        <v>15</v>
      </c>
      <c r="C7565">
        <v>2026</v>
      </c>
      <c r="D7565" t="s">
        <v>7343</v>
      </c>
      <c r="E7565" t="s">
        <v>155</v>
      </c>
      <c r="F7565" t="s">
        <v>156</v>
      </c>
      <c r="G7565" t="s">
        <v>2582</v>
      </c>
      <c r="H7565" t="s">
        <v>2586</v>
      </c>
      <c r="I7565" t="s">
        <v>7344</v>
      </c>
      <c r="J7565" t="s">
        <v>7345</v>
      </c>
      <c r="K7565" t="s">
        <v>2702</v>
      </c>
      <c r="L7565" s="1">
        <v>1</v>
      </c>
      <c r="M7565" s="1">
        <v>240</v>
      </c>
      <c r="N7565" s="1">
        <v>0</v>
      </c>
      <c r="O7565" s="1" t="s">
        <v>2580</v>
      </c>
      <c r="P7565" s="1">
        <v>0</v>
      </c>
      <c r="Q7565" s="1">
        <v>0</v>
      </c>
      <c r="R7565" s="1">
        <v>0</v>
      </c>
      <c r="S7565" t="s">
        <v>2605</v>
      </c>
      <c r="T7565" t="str" cm="1">
        <f t="array" ref="T7565">_xlfn.IFS(ISNUMBER(SEARCH("CP02",S7565)),"ราชพฤกษ",ISNUMBER(SEARCH("CP03",S7565)),"บางใหญ่",ISNUMBER(SEARCH("CP04",S7565)),"บางบอน",OR(ISNUMBER(SEARCH("CP",S7565)),ISNUMBER(SEARCH("BTC",D7565))),"340",TRUE,"")</f>
        <v>บางใหญ่</v>
      </c>
    </row>
    <row r="7566" spans="1:20" x14ac:dyDescent="0.2">
      <c r="A7566" t="s">
        <v>7312</v>
      </c>
      <c r="B7566" t="s">
        <v>15</v>
      </c>
      <c r="C7566">
        <v>2026</v>
      </c>
      <c r="D7566" t="s">
        <v>7343</v>
      </c>
      <c r="E7566" t="s">
        <v>1185</v>
      </c>
      <c r="F7566" t="s">
        <v>1186</v>
      </c>
      <c r="G7566" t="s">
        <v>2582</v>
      </c>
      <c r="H7566" t="s">
        <v>2586</v>
      </c>
      <c r="I7566" t="s">
        <v>7344</v>
      </c>
      <c r="J7566" t="s">
        <v>7345</v>
      </c>
      <c r="K7566" t="s">
        <v>2702</v>
      </c>
      <c r="L7566" s="1">
        <v>1</v>
      </c>
      <c r="M7566" s="1">
        <v>20</v>
      </c>
      <c r="N7566" s="1">
        <v>0</v>
      </c>
      <c r="O7566" s="1" t="s">
        <v>2580</v>
      </c>
      <c r="P7566" s="1">
        <v>18.690000000000001</v>
      </c>
      <c r="Q7566" s="1">
        <v>1.31</v>
      </c>
      <c r="R7566" s="1">
        <v>20</v>
      </c>
      <c r="S7566" t="s">
        <v>2605</v>
      </c>
      <c r="T7566" t="str" cm="1">
        <f t="array" ref="T7566">_xlfn.IFS(ISNUMBER(SEARCH("CP02",S7566)),"ราชพฤกษ",ISNUMBER(SEARCH("CP03",S7566)),"บางใหญ่",ISNUMBER(SEARCH("CP04",S7566)),"บางบอน",OR(ISNUMBER(SEARCH("CP",S7566)),ISNUMBER(SEARCH("BTC",D7566))),"340",TRUE,"")</f>
        <v>บางใหญ่</v>
      </c>
    </row>
    <row r="7567" spans="1:20" x14ac:dyDescent="0.2">
      <c r="A7567" t="s">
        <v>7312</v>
      </c>
      <c r="B7567" t="s">
        <v>15</v>
      </c>
      <c r="C7567">
        <v>2026</v>
      </c>
      <c r="D7567" t="s">
        <v>6182</v>
      </c>
      <c r="E7567" t="s">
        <v>499</v>
      </c>
      <c r="F7567" t="s">
        <v>500</v>
      </c>
      <c r="G7567" t="s">
        <v>3635</v>
      </c>
      <c r="H7567" t="s">
        <v>2586</v>
      </c>
      <c r="I7567" t="s">
        <v>7346</v>
      </c>
      <c r="J7567" t="s">
        <v>6184</v>
      </c>
      <c r="K7567" t="s">
        <v>2624</v>
      </c>
      <c r="L7567" s="1">
        <v>6</v>
      </c>
      <c r="M7567" s="1">
        <v>200</v>
      </c>
      <c r="N7567" s="1">
        <v>0</v>
      </c>
      <c r="O7567" s="1" t="s">
        <v>2580</v>
      </c>
      <c r="P7567" s="1">
        <v>1121.5</v>
      </c>
      <c r="Q7567" s="1">
        <v>78.5</v>
      </c>
      <c r="R7567" s="1">
        <v>1200</v>
      </c>
      <c r="S7567" t="s">
        <v>2683</v>
      </c>
      <c r="T7567" t="str" cm="1">
        <f t="array" ref="T7567">_xlfn.IFS(ISNUMBER(SEARCH("CP02",S7567)),"ราชพฤกษ",ISNUMBER(SEARCH("CP03",S7567)),"บางใหญ่",ISNUMBER(SEARCH("CP04",S7567)),"บางบอน",OR(ISNUMBER(SEARCH("CP",S7567)),ISNUMBER(SEARCH("BTC",D7567))),"340",TRUE,"")</f>
        <v>340</v>
      </c>
    </row>
    <row r="7568" spans="1:20" x14ac:dyDescent="0.2">
      <c r="A7568" t="s">
        <v>7312</v>
      </c>
      <c r="B7568" t="s">
        <v>15</v>
      </c>
      <c r="C7568">
        <v>2026</v>
      </c>
      <c r="D7568" t="s">
        <v>7347</v>
      </c>
      <c r="E7568" t="s">
        <v>1003</v>
      </c>
      <c r="F7568" t="s">
        <v>1004</v>
      </c>
      <c r="G7568" t="s">
        <v>3143</v>
      </c>
      <c r="H7568" t="s">
        <v>3144</v>
      </c>
      <c r="I7568" t="s">
        <v>7348</v>
      </c>
      <c r="J7568" t="s">
        <v>7349</v>
      </c>
      <c r="K7568" t="s">
        <v>2735</v>
      </c>
      <c r="L7568" s="1">
        <v>4</v>
      </c>
      <c r="M7568" s="1">
        <v>3440</v>
      </c>
      <c r="N7568" s="1">
        <v>0</v>
      </c>
      <c r="O7568" s="1" t="s">
        <v>2580</v>
      </c>
      <c r="P7568" s="1">
        <v>12859.81</v>
      </c>
      <c r="Q7568" s="1">
        <v>900.19</v>
      </c>
      <c r="R7568" s="1">
        <v>13760</v>
      </c>
      <c r="S7568" t="s">
        <v>5105</v>
      </c>
      <c r="T7568" t="str" cm="1">
        <f t="array" ref="T7568">_xlfn.IFS(ISNUMBER(SEARCH("CP02",S7568)),"ราชพฤกษ",ISNUMBER(SEARCH("CP03",S7568)),"บางใหญ่",ISNUMBER(SEARCH("CP04",S7568)),"บางบอน",OR(ISNUMBER(SEARCH("CP",S7568)),ISNUMBER(SEARCH("BTC",D7568))),"340",TRUE,"")</f>
        <v>340</v>
      </c>
    </row>
    <row r="7569" spans="1:20" x14ac:dyDescent="0.2">
      <c r="A7569" t="s">
        <v>7312</v>
      </c>
      <c r="B7569" t="s">
        <v>15</v>
      </c>
      <c r="C7569">
        <v>2026</v>
      </c>
      <c r="D7569" t="s">
        <v>7347</v>
      </c>
      <c r="E7569" t="s">
        <v>1091</v>
      </c>
      <c r="F7569" t="s">
        <v>1092</v>
      </c>
      <c r="G7569" t="s">
        <v>2582</v>
      </c>
      <c r="H7569" t="s">
        <v>2583</v>
      </c>
      <c r="I7569" t="s">
        <v>7348</v>
      </c>
      <c r="J7569" t="s">
        <v>7349</v>
      </c>
      <c r="K7569" t="s">
        <v>2735</v>
      </c>
      <c r="L7569" s="1">
        <v>4</v>
      </c>
      <c r="M7569" s="1">
        <v>60</v>
      </c>
      <c r="N7569" s="1">
        <v>0</v>
      </c>
      <c r="O7569" s="1" t="s">
        <v>2580</v>
      </c>
      <c r="P7569" s="1">
        <v>0</v>
      </c>
      <c r="Q7569" s="1">
        <v>0</v>
      </c>
      <c r="R7569" s="1">
        <v>0</v>
      </c>
      <c r="S7569" t="s">
        <v>2683</v>
      </c>
      <c r="T7569" t="str" cm="1">
        <f t="array" ref="T7569">_xlfn.IFS(ISNUMBER(SEARCH("CP02",S7569)),"ราชพฤกษ",ISNUMBER(SEARCH("CP03",S7569)),"บางใหญ่",ISNUMBER(SEARCH("CP04",S7569)),"บางบอน",OR(ISNUMBER(SEARCH("CP",S7569)),ISNUMBER(SEARCH("BTC",D7569))),"340",TRUE,"")</f>
        <v>340</v>
      </c>
    </row>
    <row r="7570" spans="1:20" x14ac:dyDescent="0.2">
      <c r="A7570" t="s">
        <v>7312</v>
      </c>
      <c r="B7570" t="s">
        <v>15</v>
      </c>
      <c r="C7570">
        <v>2026</v>
      </c>
      <c r="D7570" t="s">
        <v>7347</v>
      </c>
      <c r="E7570" t="s">
        <v>1537</v>
      </c>
      <c r="F7570" t="s">
        <v>1538</v>
      </c>
      <c r="G7570" t="s">
        <v>2585</v>
      </c>
      <c r="H7570" t="s">
        <v>2586</v>
      </c>
      <c r="I7570" t="s">
        <v>7348</v>
      </c>
      <c r="J7570" t="s">
        <v>7349</v>
      </c>
      <c r="K7570" t="s">
        <v>2735</v>
      </c>
      <c r="L7570" s="1">
        <v>4</v>
      </c>
      <c r="M7570" s="1">
        <v>50</v>
      </c>
      <c r="N7570" s="1">
        <v>0</v>
      </c>
      <c r="O7570" s="1" t="s">
        <v>2580</v>
      </c>
      <c r="P7570" s="1">
        <v>0</v>
      </c>
      <c r="Q7570" s="1">
        <v>0</v>
      </c>
      <c r="R7570" s="1">
        <v>0</v>
      </c>
      <c r="S7570" t="s">
        <v>2625</v>
      </c>
      <c r="T7570" t="str" cm="1">
        <f t="array" ref="T7570">_xlfn.IFS(ISNUMBER(SEARCH("CP02",S7570)),"ราชพฤกษ",ISNUMBER(SEARCH("CP03",S7570)),"บางใหญ่",ISNUMBER(SEARCH("CP04",S7570)),"บางบอน",OR(ISNUMBER(SEARCH("CP",S7570)),ISNUMBER(SEARCH("BTC",D7570))),"340",TRUE,"")</f>
        <v>340</v>
      </c>
    </row>
    <row r="7571" spans="1:20" x14ac:dyDescent="0.2">
      <c r="A7571" t="s">
        <v>7312</v>
      </c>
      <c r="B7571" t="s">
        <v>15</v>
      </c>
      <c r="C7571">
        <v>2026</v>
      </c>
      <c r="D7571" t="s">
        <v>7347</v>
      </c>
      <c r="E7571" t="s">
        <v>1549</v>
      </c>
      <c r="F7571" t="s">
        <v>1550</v>
      </c>
      <c r="G7571" t="s">
        <v>2585</v>
      </c>
      <c r="H7571" t="s">
        <v>2586</v>
      </c>
      <c r="I7571" t="s">
        <v>7348</v>
      </c>
      <c r="J7571" t="s">
        <v>7349</v>
      </c>
      <c r="K7571" t="s">
        <v>2735</v>
      </c>
      <c r="L7571" s="1">
        <v>4</v>
      </c>
      <c r="M7571" s="1">
        <v>150</v>
      </c>
      <c r="N7571" s="1">
        <v>0</v>
      </c>
      <c r="O7571" s="1" t="s">
        <v>2580</v>
      </c>
      <c r="P7571" s="1">
        <v>0</v>
      </c>
      <c r="Q7571" s="1">
        <v>0</v>
      </c>
      <c r="R7571" s="1">
        <v>0</v>
      </c>
      <c r="S7571" t="s">
        <v>2625</v>
      </c>
      <c r="T7571" t="str" cm="1">
        <f t="array" ref="T7571">_xlfn.IFS(ISNUMBER(SEARCH("CP02",S7571)),"ราชพฤกษ",ISNUMBER(SEARCH("CP03",S7571)),"บางใหญ่",ISNUMBER(SEARCH("CP04",S7571)),"บางบอน",OR(ISNUMBER(SEARCH("CP",S7571)),ISNUMBER(SEARCH("BTC",D7571))),"340",TRUE,"")</f>
        <v>340</v>
      </c>
    </row>
    <row r="7572" spans="1:20" x14ac:dyDescent="0.2">
      <c r="A7572" t="s">
        <v>7312</v>
      </c>
      <c r="B7572" t="s">
        <v>15</v>
      </c>
      <c r="C7572">
        <v>2026</v>
      </c>
      <c r="D7572" t="s">
        <v>7347</v>
      </c>
      <c r="E7572" t="s">
        <v>1545</v>
      </c>
      <c r="F7572" t="s">
        <v>1546</v>
      </c>
      <c r="G7572" t="s">
        <v>2588</v>
      </c>
      <c r="H7572" t="s">
        <v>2586</v>
      </c>
      <c r="I7572" t="s">
        <v>7348</v>
      </c>
      <c r="J7572" t="s">
        <v>7349</v>
      </c>
      <c r="K7572" t="s">
        <v>2735</v>
      </c>
      <c r="L7572" s="1">
        <v>1</v>
      </c>
      <c r="M7572" s="1">
        <v>500</v>
      </c>
      <c r="N7572" s="1">
        <v>0</v>
      </c>
      <c r="O7572" s="1" t="s">
        <v>2580</v>
      </c>
      <c r="P7572" s="1">
        <v>0</v>
      </c>
      <c r="Q7572" s="1">
        <v>0</v>
      </c>
      <c r="R7572" s="1">
        <v>0</v>
      </c>
      <c r="S7572" t="s">
        <v>2625</v>
      </c>
      <c r="T7572" t="str" cm="1">
        <f t="array" ref="T7572">_xlfn.IFS(ISNUMBER(SEARCH("CP02",S7572)),"ราชพฤกษ",ISNUMBER(SEARCH("CP03",S7572)),"บางใหญ่",ISNUMBER(SEARCH("CP04",S7572)),"บางบอน",OR(ISNUMBER(SEARCH("CP",S7572)),ISNUMBER(SEARCH("BTC",D7572))),"340",TRUE,"")</f>
        <v>340</v>
      </c>
    </row>
    <row r="7573" spans="1:20" x14ac:dyDescent="0.2">
      <c r="A7573" t="s">
        <v>7312</v>
      </c>
      <c r="B7573" t="s">
        <v>15</v>
      </c>
      <c r="C7573">
        <v>2026</v>
      </c>
      <c r="D7573" t="s">
        <v>7347</v>
      </c>
      <c r="E7573" t="s">
        <v>1443</v>
      </c>
      <c r="F7573" t="s">
        <v>1444</v>
      </c>
      <c r="G7573" t="s">
        <v>2589</v>
      </c>
      <c r="H7573" t="s">
        <v>2586</v>
      </c>
      <c r="I7573" t="s">
        <v>7348</v>
      </c>
      <c r="J7573" t="s">
        <v>7349</v>
      </c>
      <c r="K7573" t="s">
        <v>2735</v>
      </c>
      <c r="L7573" s="1">
        <v>1</v>
      </c>
      <c r="M7573" s="1">
        <v>1</v>
      </c>
      <c r="N7573" s="1">
        <v>0</v>
      </c>
      <c r="O7573" s="1" t="s">
        <v>2580</v>
      </c>
      <c r="P7573" s="1">
        <v>0</v>
      </c>
      <c r="Q7573" s="1">
        <v>0</v>
      </c>
      <c r="R7573" s="1">
        <v>0</v>
      </c>
      <c r="S7573" t="s">
        <v>2625</v>
      </c>
      <c r="T7573" t="str" cm="1">
        <f t="array" ref="T7573">_xlfn.IFS(ISNUMBER(SEARCH("CP02",S7573)),"ราชพฤกษ",ISNUMBER(SEARCH("CP03",S7573)),"บางใหญ่",ISNUMBER(SEARCH("CP04",S7573)),"บางบอน",OR(ISNUMBER(SEARCH("CP",S7573)),ISNUMBER(SEARCH("BTC",D7573))),"340",TRUE,"")</f>
        <v>340</v>
      </c>
    </row>
    <row r="7574" spans="1:20" x14ac:dyDescent="0.2">
      <c r="A7574" t="s">
        <v>7312</v>
      </c>
      <c r="B7574" t="s">
        <v>15</v>
      </c>
      <c r="C7574">
        <v>2026</v>
      </c>
      <c r="D7574" t="s">
        <v>2817</v>
      </c>
      <c r="E7574" t="s">
        <v>1547</v>
      </c>
      <c r="F7574" t="s">
        <v>1548</v>
      </c>
      <c r="G7574" t="s">
        <v>2588</v>
      </c>
      <c r="H7574" t="s">
        <v>2586</v>
      </c>
      <c r="I7574" t="s">
        <v>7350</v>
      </c>
      <c r="J7574" t="s">
        <v>2819</v>
      </c>
      <c r="K7574" t="s">
        <v>2624</v>
      </c>
      <c r="L7574" s="1">
        <v>1</v>
      </c>
      <c r="M7574" s="1">
        <v>400</v>
      </c>
      <c r="N7574" s="1">
        <v>0</v>
      </c>
      <c r="O7574" s="1" t="s">
        <v>2580</v>
      </c>
      <c r="P7574" s="1">
        <v>373.83</v>
      </c>
      <c r="Q7574" s="1">
        <v>26.17</v>
      </c>
      <c r="R7574" s="1">
        <v>400</v>
      </c>
      <c r="S7574" t="s">
        <v>2625</v>
      </c>
      <c r="T7574" t="str" cm="1">
        <f t="array" ref="T7574">_xlfn.IFS(ISNUMBER(SEARCH("CP02",S7574)),"ราชพฤกษ",ISNUMBER(SEARCH("CP03",S7574)),"บางใหญ่",ISNUMBER(SEARCH("CP04",S7574)),"บางบอน",OR(ISNUMBER(SEARCH("CP",S7574)),ISNUMBER(SEARCH("BTC",D7574))),"340",TRUE,"")</f>
        <v>340</v>
      </c>
    </row>
    <row r="7575" spans="1:20" x14ac:dyDescent="0.2">
      <c r="A7575" t="s">
        <v>7312</v>
      </c>
      <c r="B7575" t="s">
        <v>15</v>
      </c>
      <c r="C7575">
        <v>2026</v>
      </c>
      <c r="D7575" t="s">
        <v>2817</v>
      </c>
      <c r="E7575" t="s">
        <v>329</v>
      </c>
      <c r="F7575" t="s">
        <v>330</v>
      </c>
      <c r="G7575" t="s">
        <v>3932</v>
      </c>
      <c r="H7575" t="s">
        <v>2586</v>
      </c>
      <c r="I7575" t="s">
        <v>7351</v>
      </c>
      <c r="J7575" t="s">
        <v>2819</v>
      </c>
      <c r="K7575" t="s">
        <v>2624</v>
      </c>
      <c r="L7575" s="1">
        <v>1</v>
      </c>
      <c r="M7575" s="1">
        <v>850</v>
      </c>
      <c r="N7575" s="1">
        <v>0</v>
      </c>
      <c r="O7575" s="1" t="s">
        <v>2580</v>
      </c>
      <c r="P7575" s="1">
        <v>794.39</v>
      </c>
      <c r="Q7575" s="1">
        <v>55.61</v>
      </c>
      <c r="R7575" s="1">
        <v>850</v>
      </c>
      <c r="S7575" t="s">
        <v>2625</v>
      </c>
      <c r="T7575" t="str" cm="1">
        <f t="array" ref="T7575">_xlfn.IFS(ISNUMBER(SEARCH("CP02",S7575)),"ราชพฤกษ",ISNUMBER(SEARCH("CP03",S7575)),"บางใหญ่",ISNUMBER(SEARCH("CP04",S7575)),"บางบอน",OR(ISNUMBER(SEARCH("CP",S7575)),ISNUMBER(SEARCH("BTC",D7575))),"340",TRUE,"")</f>
        <v>340</v>
      </c>
    </row>
    <row r="7576" spans="1:20" x14ac:dyDescent="0.2">
      <c r="A7576" t="s">
        <v>7312</v>
      </c>
      <c r="B7576" t="s">
        <v>15</v>
      </c>
      <c r="C7576">
        <v>2026</v>
      </c>
      <c r="D7576" t="s">
        <v>2817</v>
      </c>
      <c r="E7576" t="s">
        <v>1547</v>
      </c>
      <c r="F7576" t="s">
        <v>1548</v>
      </c>
      <c r="G7576" t="s">
        <v>2588</v>
      </c>
      <c r="H7576" t="s">
        <v>2586</v>
      </c>
      <c r="I7576" t="s">
        <v>7352</v>
      </c>
      <c r="J7576" t="s">
        <v>2819</v>
      </c>
      <c r="K7576" t="s">
        <v>2624</v>
      </c>
      <c r="L7576" s="1">
        <v>1</v>
      </c>
      <c r="M7576" s="1">
        <v>400</v>
      </c>
      <c r="N7576" s="1">
        <v>0</v>
      </c>
      <c r="O7576" s="1" t="s">
        <v>2580</v>
      </c>
      <c r="P7576" s="1">
        <v>373.83</v>
      </c>
      <c r="Q7576" s="1">
        <v>26.17</v>
      </c>
      <c r="R7576" s="1">
        <v>400</v>
      </c>
      <c r="S7576" t="s">
        <v>2625</v>
      </c>
      <c r="T7576" t="str" cm="1">
        <f t="array" ref="T7576">_xlfn.IFS(ISNUMBER(SEARCH("CP02",S7576)),"ราชพฤกษ",ISNUMBER(SEARCH("CP03",S7576)),"บางใหญ่",ISNUMBER(SEARCH("CP04",S7576)),"บางบอน",OR(ISNUMBER(SEARCH("CP",S7576)),ISNUMBER(SEARCH("BTC",D7576))),"340",TRUE,"")</f>
        <v>340</v>
      </c>
    </row>
    <row r="7577" spans="1:20" x14ac:dyDescent="0.2">
      <c r="A7577" t="s">
        <v>7312</v>
      </c>
      <c r="B7577" t="s">
        <v>15</v>
      </c>
      <c r="C7577">
        <v>2026</v>
      </c>
      <c r="D7577" t="s">
        <v>2817</v>
      </c>
      <c r="E7577" t="s">
        <v>1547</v>
      </c>
      <c r="F7577" t="s">
        <v>1548</v>
      </c>
      <c r="G7577" t="s">
        <v>2588</v>
      </c>
      <c r="H7577" t="s">
        <v>2586</v>
      </c>
      <c r="I7577" t="s">
        <v>7353</v>
      </c>
      <c r="J7577" t="s">
        <v>2819</v>
      </c>
      <c r="K7577" t="s">
        <v>2624</v>
      </c>
      <c r="L7577" s="1">
        <v>1</v>
      </c>
      <c r="M7577" s="1">
        <v>400</v>
      </c>
      <c r="N7577" s="1">
        <v>0</v>
      </c>
      <c r="O7577" s="1" t="s">
        <v>2580</v>
      </c>
      <c r="P7577" s="1">
        <v>373.83</v>
      </c>
      <c r="Q7577" s="1">
        <v>26.17</v>
      </c>
      <c r="R7577" s="1">
        <v>400</v>
      </c>
      <c r="S7577" t="s">
        <v>2625</v>
      </c>
      <c r="T7577" t="str" cm="1">
        <f t="array" ref="T7577">_xlfn.IFS(ISNUMBER(SEARCH("CP02",S7577)),"ราชพฤกษ",ISNUMBER(SEARCH("CP03",S7577)),"บางใหญ่",ISNUMBER(SEARCH("CP04",S7577)),"บางบอน",OR(ISNUMBER(SEARCH("CP",S7577)),ISNUMBER(SEARCH("BTC",D7577))),"340",TRUE,"")</f>
        <v>340</v>
      </c>
    </row>
    <row r="7578" spans="1:20" x14ac:dyDescent="0.2">
      <c r="A7578" t="s">
        <v>7312</v>
      </c>
      <c r="B7578" t="s">
        <v>15</v>
      </c>
      <c r="C7578">
        <v>2026</v>
      </c>
      <c r="D7578" t="s">
        <v>2895</v>
      </c>
      <c r="E7578" t="s">
        <v>1545</v>
      </c>
      <c r="F7578" t="s">
        <v>1546</v>
      </c>
      <c r="G7578" t="s">
        <v>2588</v>
      </c>
      <c r="H7578" t="s">
        <v>2586</v>
      </c>
      <c r="I7578" t="s">
        <v>7354</v>
      </c>
      <c r="J7578" t="s">
        <v>2897</v>
      </c>
      <c r="K7578" t="s">
        <v>2893</v>
      </c>
      <c r="L7578" s="1">
        <v>1</v>
      </c>
      <c r="M7578" s="1">
        <v>500</v>
      </c>
      <c r="N7578" s="1">
        <v>0</v>
      </c>
      <c r="O7578" s="1" t="s">
        <v>2580</v>
      </c>
      <c r="P7578" s="1">
        <v>467.29</v>
      </c>
      <c r="Q7578" s="1">
        <v>32.71</v>
      </c>
      <c r="R7578" s="1">
        <v>500</v>
      </c>
      <c r="S7578" t="s">
        <v>2606</v>
      </c>
      <c r="T7578" t="str" cm="1">
        <f t="array" ref="T7578">_xlfn.IFS(ISNUMBER(SEARCH("CP02",S7578)),"ราชพฤกษ",ISNUMBER(SEARCH("CP03",S7578)),"บางใหญ่",ISNUMBER(SEARCH("CP04",S7578)),"บางบอน",OR(ISNUMBER(SEARCH("CP",S7578)),ISNUMBER(SEARCH("BTC",D7578))),"340",TRUE,"")</f>
        <v>บางใหญ่</v>
      </c>
    </row>
    <row r="7579" spans="1:20" x14ac:dyDescent="0.2">
      <c r="A7579" t="s">
        <v>7355</v>
      </c>
      <c r="B7579" t="s">
        <v>15</v>
      </c>
      <c r="C7579">
        <v>2026</v>
      </c>
      <c r="D7579" t="s">
        <v>7356</v>
      </c>
      <c r="E7579" t="s">
        <v>565</v>
      </c>
      <c r="F7579" t="s">
        <v>566</v>
      </c>
      <c r="G7579" t="s">
        <v>2582</v>
      </c>
      <c r="H7579" t="s">
        <v>2586</v>
      </c>
      <c r="I7579" t="s">
        <v>7357</v>
      </c>
      <c r="J7579" t="s">
        <v>7358</v>
      </c>
      <c r="K7579" t="s">
        <v>2630</v>
      </c>
      <c r="L7579" s="1">
        <v>1</v>
      </c>
      <c r="M7579" s="1">
        <v>1650</v>
      </c>
      <c r="N7579" s="1">
        <v>0</v>
      </c>
      <c r="O7579" s="1" t="s">
        <v>2580</v>
      </c>
      <c r="P7579" s="1">
        <v>1542.06</v>
      </c>
      <c r="Q7579" s="1">
        <v>107.94</v>
      </c>
      <c r="R7579" s="1">
        <v>1650</v>
      </c>
      <c r="S7579" t="s">
        <v>2631</v>
      </c>
      <c r="T7579" t="str" cm="1">
        <f t="array" ref="T7579">_xlfn.IFS(ISNUMBER(SEARCH("CP02",S7579)),"ราชพฤกษ",ISNUMBER(SEARCH("CP03",S7579)),"บางใหญ่",ISNUMBER(SEARCH("CP04",S7579)),"บางบอน",OR(ISNUMBER(SEARCH("CP",S7579)),ISNUMBER(SEARCH("BTC",D7579))),"340",TRUE,"")</f>
        <v>บางบอน</v>
      </c>
    </row>
    <row r="7580" spans="1:20" x14ac:dyDescent="0.2">
      <c r="A7580" t="s">
        <v>7355</v>
      </c>
      <c r="B7580" t="s">
        <v>15</v>
      </c>
      <c r="C7580">
        <v>2026</v>
      </c>
      <c r="D7580" t="s">
        <v>7356</v>
      </c>
      <c r="E7580" t="s">
        <v>1185</v>
      </c>
      <c r="F7580" t="s">
        <v>1186</v>
      </c>
      <c r="G7580" t="s">
        <v>2582</v>
      </c>
      <c r="H7580" t="s">
        <v>2586</v>
      </c>
      <c r="I7580" t="s">
        <v>7357</v>
      </c>
      <c r="J7580" t="s">
        <v>7358</v>
      </c>
      <c r="K7580" t="s">
        <v>2630</v>
      </c>
      <c r="L7580" s="1">
        <v>1</v>
      </c>
      <c r="M7580" s="1">
        <v>20</v>
      </c>
      <c r="N7580" s="1">
        <v>0</v>
      </c>
      <c r="O7580" s="1" t="s">
        <v>2580</v>
      </c>
      <c r="P7580" s="1">
        <v>18.690000000000001</v>
      </c>
      <c r="Q7580" s="1">
        <v>1.31</v>
      </c>
      <c r="R7580" s="1">
        <v>20</v>
      </c>
      <c r="S7580" t="s">
        <v>2631</v>
      </c>
      <c r="T7580" t="str" cm="1">
        <f t="array" ref="T7580">_xlfn.IFS(ISNUMBER(SEARCH("CP02",S7580)),"ราชพฤกษ",ISNUMBER(SEARCH("CP03",S7580)),"บางใหญ่",ISNUMBER(SEARCH("CP04",S7580)),"บางบอน",OR(ISNUMBER(SEARCH("CP",S7580)),ISNUMBER(SEARCH("BTC",D7580))),"340",TRUE,"")</f>
        <v>บางบอน</v>
      </c>
    </row>
    <row r="7581" spans="1:20" x14ac:dyDescent="0.2">
      <c r="A7581" t="s">
        <v>7355</v>
      </c>
      <c r="B7581" t="s">
        <v>15</v>
      </c>
      <c r="C7581">
        <v>2026</v>
      </c>
      <c r="D7581" t="s">
        <v>7356</v>
      </c>
      <c r="E7581" t="s">
        <v>107</v>
      </c>
      <c r="F7581" t="s">
        <v>108</v>
      </c>
      <c r="G7581" t="s">
        <v>2582</v>
      </c>
      <c r="H7581" t="s">
        <v>2586</v>
      </c>
      <c r="I7581" t="s">
        <v>7357</v>
      </c>
      <c r="J7581" t="s">
        <v>7358</v>
      </c>
      <c r="K7581" t="s">
        <v>2630</v>
      </c>
      <c r="L7581" s="1">
        <v>1</v>
      </c>
      <c r="M7581" s="1">
        <v>220</v>
      </c>
      <c r="N7581" s="1">
        <v>0</v>
      </c>
      <c r="O7581" s="1" t="s">
        <v>2580</v>
      </c>
      <c r="P7581" s="1">
        <v>205.61</v>
      </c>
      <c r="Q7581" s="1">
        <v>14.39</v>
      </c>
      <c r="R7581" s="1">
        <v>220</v>
      </c>
      <c r="S7581" t="s">
        <v>2631</v>
      </c>
      <c r="T7581" t="str" cm="1">
        <f t="array" ref="T7581">_xlfn.IFS(ISNUMBER(SEARCH("CP02",S7581)),"ราชพฤกษ",ISNUMBER(SEARCH("CP03",S7581)),"บางใหญ่",ISNUMBER(SEARCH("CP04",S7581)),"บางบอน",OR(ISNUMBER(SEARCH("CP",S7581)),ISNUMBER(SEARCH("BTC",D7581))),"340",TRUE,"")</f>
        <v>บางบอน</v>
      </c>
    </row>
    <row r="7582" spans="1:20" x14ac:dyDescent="0.2">
      <c r="A7582" t="s">
        <v>7355</v>
      </c>
      <c r="B7582" t="s">
        <v>15</v>
      </c>
      <c r="C7582">
        <v>2026</v>
      </c>
      <c r="D7582" t="s">
        <v>7262</v>
      </c>
      <c r="E7582" t="s">
        <v>985</v>
      </c>
      <c r="F7582" t="s">
        <v>986</v>
      </c>
      <c r="G7582" t="s">
        <v>2655</v>
      </c>
      <c r="H7582" t="s">
        <v>2656</v>
      </c>
      <c r="I7582" t="s">
        <v>7359</v>
      </c>
      <c r="J7582" t="s">
        <v>7264</v>
      </c>
      <c r="K7582" t="s">
        <v>2630</v>
      </c>
      <c r="L7582" s="1">
        <v>2</v>
      </c>
      <c r="M7582" s="1">
        <v>15500</v>
      </c>
      <c r="N7582" s="1">
        <v>0</v>
      </c>
      <c r="O7582" s="1" t="s">
        <v>2580</v>
      </c>
      <c r="P7582" s="1">
        <v>28971.96</v>
      </c>
      <c r="Q7582" s="1">
        <v>2028.04</v>
      </c>
      <c r="R7582" s="1">
        <v>31000</v>
      </c>
      <c r="S7582" t="s">
        <v>2620</v>
      </c>
      <c r="T7582" t="str" cm="1">
        <f t="array" ref="T7582">_xlfn.IFS(ISNUMBER(SEARCH("CP02",S7582)),"ราชพฤกษ",ISNUMBER(SEARCH("CP03",S7582)),"บางใหญ่",ISNUMBER(SEARCH("CP04",S7582)),"บางบอน",OR(ISNUMBER(SEARCH("CP",S7582)),ISNUMBER(SEARCH("BTC",D7582))),"340",TRUE,"")</f>
        <v>บางบอน</v>
      </c>
    </row>
    <row r="7583" spans="1:20" x14ac:dyDescent="0.2">
      <c r="A7583" t="s">
        <v>7355</v>
      </c>
      <c r="B7583" t="s">
        <v>15</v>
      </c>
      <c r="C7583">
        <v>2026</v>
      </c>
      <c r="D7583" t="s">
        <v>7262</v>
      </c>
      <c r="E7583" t="s">
        <v>1049</v>
      </c>
      <c r="F7583" t="s">
        <v>1050</v>
      </c>
      <c r="G7583" t="s">
        <v>2655</v>
      </c>
      <c r="H7583" t="s">
        <v>2656</v>
      </c>
      <c r="I7583" t="s">
        <v>7359</v>
      </c>
      <c r="J7583" t="s">
        <v>7264</v>
      </c>
      <c r="K7583" t="s">
        <v>2630</v>
      </c>
      <c r="L7583" s="1">
        <v>2</v>
      </c>
      <c r="M7583" s="1">
        <v>15500</v>
      </c>
      <c r="N7583" s="1">
        <v>0</v>
      </c>
      <c r="O7583" s="1" t="s">
        <v>2580</v>
      </c>
      <c r="P7583" s="1">
        <v>28971.96</v>
      </c>
      <c r="Q7583" s="1">
        <v>2028.04</v>
      </c>
      <c r="R7583" s="1">
        <v>31000</v>
      </c>
      <c r="S7583" t="s">
        <v>3863</v>
      </c>
      <c r="T7583" t="str" cm="1">
        <f t="array" ref="T7583">_xlfn.IFS(ISNUMBER(SEARCH("CP02",S7583)),"ราชพฤกษ",ISNUMBER(SEARCH("CP03",S7583)),"บางใหญ่",ISNUMBER(SEARCH("CP04",S7583)),"บางบอน",OR(ISNUMBER(SEARCH("CP",S7583)),ISNUMBER(SEARCH("BTC",D7583))),"340",TRUE,"")</f>
        <v>บางบอน</v>
      </c>
    </row>
    <row r="7584" spans="1:20" x14ac:dyDescent="0.2">
      <c r="A7584" t="s">
        <v>7355</v>
      </c>
      <c r="B7584" t="s">
        <v>15</v>
      </c>
      <c r="C7584">
        <v>2026</v>
      </c>
      <c r="D7584" t="s">
        <v>7360</v>
      </c>
      <c r="E7584" t="s">
        <v>701</v>
      </c>
      <c r="F7584" t="s">
        <v>702</v>
      </c>
      <c r="G7584" t="s">
        <v>2595</v>
      </c>
      <c r="H7584" t="s">
        <v>2596</v>
      </c>
      <c r="I7584" t="s">
        <v>7361</v>
      </c>
      <c r="J7584" t="s">
        <v>7362</v>
      </c>
      <c r="K7584" t="s">
        <v>2579</v>
      </c>
      <c r="L7584" s="1">
        <v>4</v>
      </c>
      <c r="M7584" s="1">
        <v>3150</v>
      </c>
      <c r="N7584" s="1">
        <v>1260</v>
      </c>
      <c r="O7584" s="1" t="s">
        <v>2580</v>
      </c>
      <c r="P7584" s="1">
        <v>10598.13</v>
      </c>
      <c r="Q7584" s="1">
        <v>741.87</v>
      </c>
      <c r="R7584" s="1">
        <v>11340</v>
      </c>
      <c r="S7584" t="s">
        <v>5827</v>
      </c>
      <c r="T7584" t="str" cm="1">
        <f t="array" ref="T7584">_xlfn.IFS(ISNUMBER(SEARCH("CP02",S7584)),"ราชพฤกษ",ISNUMBER(SEARCH("CP03",S7584)),"บางใหญ่",ISNUMBER(SEARCH("CP04",S7584)),"บางบอน",OR(ISNUMBER(SEARCH("CP",S7584)),ISNUMBER(SEARCH("BTC",D7584))),"340",TRUE,"")</f>
        <v>ราชพฤกษ</v>
      </c>
    </row>
    <row r="7585" spans="1:20" x14ac:dyDescent="0.2">
      <c r="A7585" t="s">
        <v>7355</v>
      </c>
      <c r="B7585" t="s">
        <v>15</v>
      </c>
      <c r="C7585">
        <v>2026</v>
      </c>
      <c r="D7585" t="s">
        <v>7360</v>
      </c>
      <c r="E7585" t="s">
        <v>1091</v>
      </c>
      <c r="F7585" t="s">
        <v>1092</v>
      </c>
      <c r="G7585" t="s">
        <v>2582</v>
      </c>
      <c r="H7585" t="s">
        <v>2583</v>
      </c>
      <c r="I7585" t="s">
        <v>7361</v>
      </c>
      <c r="J7585" t="s">
        <v>7362</v>
      </c>
      <c r="K7585" t="s">
        <v>2579</v>
      </c>
      <c r="L7585" s="1">
        <v>4</v>
      </c>
      <c r="M7585" s="1">
        <v>60</v>
      </c>
      <c r="N7585" s="1">
        <v>0</v>
      </c>
      <c r="O7585" s="1" t="s">
        <v>2580</v>
      </c>
      <c r="P7585" s="1">
        <v>0</v>
      </c>
      <c r="Q7585" s="1">
        <v>0</v>
      </c>
      <c r="R7585" s="1">
        <v>0</v>
      </c>
      <c r="S7585" t="s">
        <v>2584</v>
      </c>
      <c r="T7585" t="str" cm="1">
        <f t="array" ref="T7585">_xlfn.IFS(ISNUMBER(SEARCH("CP02",S7585)),"ราชพฤกษ",ISNUMBER(SEARCH("CP03",S7585)),"บางใหญ่",ISNUMBER(SEARCH("CP04",S7585)),"บางบอน",OR(ISNUMBER(SEARCH("CP",S7585)),ISNUMBER(SEARCH("BTC",D7585))),"340",TRUE,"")</f>
        <v>ราชพฤกษ</v>
      </c>
    </row>
    <row r="7586" spans="1:20" x14ac:dyDescent="0.2">
      <c r="A7586" t="s">
        <v>7355</v>
      </c>
      <c r="B7586" t="s">
        <v>15</v>
      </c>
      <c r="C7586">
        <v>2026</v>
      </c>
      <c r="D7586" t="s">
        <v>7360</v>
      </c>
      <c r="E7586" t="s">
        <v>1553</v>
      </c>
      <c r="F7586" t="s">
        <v>1554</v>
      </c>
      <c r="G7586" t="s">
        <v>2585</v>
      </c>
      <c r="H7586" t="s">
        <v>2586</v>
      </c>
      <c r="I7586" t="s">
        <v>7361</v>
      </c>
      <c r="J7586" t="s">
        <v>7362</v>
      </c>
      <c r="K7586" t="s">
        <v>2579</v>
      </c>
      <c r="L7586" s="1">
        <v>4</v>
      </c>
      <c r="M7586" s="1">
        <v>120</v>
      </c>
      <c r="N7586" s="1">
        <v>0</v>
      </c>
      <c r="O7586" s="1" t="s">
        <v>2580</v>
      </c>
      <c r="P7586" s="1">
        <v>0</v>
      </c>
      <c r="Q7586" s="1">
        <v>0</v>
      </c>
      <c r="R7586" s="1">
        <v>0</v>
      </c>
      <c r="S7586" t="s">
        <v>2587</v>
      </c>
      <c r="T7586" t="str" cm="1">
        <f t="array" ref="T7586">_xlfn.IFS(ISNUMBER(SEARCH("CP02",S7586)),"ราชพฤกษ",ISNUMBER(SEARCH("CP03",S7586)),"บางใหญ่",ISNUMBER(SEARCH("CP04",S7586)),"บางบอน",OR(ISNUMBER(SEARCH("CP",S7586)),ISNUMBER(SEARCH("BTC",D7586))),"340",TRUE,"")</f>
        <v>ราชพฤกษ</v>
      </c>
    </row>
    <row r="7587" spans="1:20" x14ac:dyDescent="0.2">
      <c r="A7587" t="s">
        <v>7355</v>
      </c>
      <c r="B7587" t="s">
        <v>15</v>
      </c>
      <c r="C7587">
        <v>2026</v>
      </c>
      <c r="D7587" t="s">
        <v>7360</v>
      </c>
      <c r="E7587" t="s">
        <v>1547</v>
      </c>
      <c r="F7587" t="s">
        <v>1548</v>
      </c>
      <c r="G7587" t="s">
        <v>2588</v>
      </c>
      <c r="H7587" t="s">
        <v>2586</v>
      </c>
      <c r="I7587" t="s">
        <v>7361</v>
      </c>
      <c r="J7587" t="s">
        <v>7362</v>
      </c>
      <c r="K7587" t="s">
        <v>2579</v>
      </c>
      <c r="L7587" s="1">
        <v>1</v>
      </c>
      <c r="M7587" s="1">
        <v>400</v>
      </c>
      <c r="N7587" s="1">
        <v>0</v>
      </c>
      <c r="O7587" s="1" t="s">
        <v>2580</v>
      </c>
      <c r="P7587" s="1">
        <v>0</v>
      </c>
      <c r="Q7587" s="1">
        <v>0</v>
      </c>
      <c r="R7587" s="1">
        <v>0</v>
      </c>
      <c r="S7587" t="s">
        <v>2587</v>
      </c>
      <c r="T7587" t="str" cm="1">
        <f t="array" ref="T7587">_xlfn.IFS(ISNUMBER(SEARCH("CP02",S7587)),"ราชพฤกษ",ISNUMBER(SEARCH("CP03",S7587)),"บางใหญ่",ISNUMBER(SEARCH("CP04",S7587)),"บางบอน",OR(ISNUMBER(SEARCH("CP",S7587)),ISNUMBER(SEARCH("BTC",D7587))),"340",TRUE,"")</f>
        <v>ราชพฤกษ</v>
      </c>
    </row>
    <row r="7588" spans="1:20" x14ac:dyDescent="0.2">
      <c r="A7588" t="s">
        <v>7355</v>
      </c>
      <c r="B7588" t="s">
        <v>15</v>
      </c>
      <c r="C7588">
        <v>2026</v>
      </c>
      <c r="D7588" t="s">
        <v>7360</v>
      </c>
      <c r="E7588" t="s">
        <v>1155</v>
      </c>
      <c r="F7588" t="s">
        <v>1156</v>
      </c>
      <c r="G7588" t="s">
        <v>2589</v>
      </c>
      <c r="H7588" t="s">
        <v>2576</v>
      </c>
      <c r="I7588" t="s">
        <v>7361</v>
      </c>
      <c r="J7588" t="s">
        <v>7362</v>
      </c>
      <c r="K7588" t="s">
        <v>2579</v>
      </c>
      <c r="L7588" s="1">
        <v>1</v>
      </c>
      <c r="M7588" s="1">
        <v>1</v>
      </c>
      <c r="N7588" s="1">
        <v>0</v>
      </c>
      <c r="O7588" s="1" t="s">
        <v>2580</v>
      </c>
      <c r="P7588" s="1">
        <v>0</v>
      </c>
      <c r="Q7588" s="1">
        <v>0</v>
      </c>
      <c r="R7588" s="1">
        <v>0</v>
      </c>
      <c r="S7588" t="s">
        <v>2587</v>
      </c>
      <c r="T7588" t="str" cm="1">
        <f t="array" ref="T7588">_xlfn.IFS(ISNUMBER(SEARCH("CP02",S7588)),"ราชพฤกษ",ISNUMBER(SEARCH("CP03",S7588)),"บางใหญ่",ISNUMBER(SEARCH("CP04",S7588)),"บางบอน",OR(ISNUMBER(SEARCH("CP",S7588)),ISNUMBER(SEARCH("BTC",D7588))),"340",TRUE,"")</f>
        <v>ราชพฤกษ</v>
      </c>
    </row>
    <row r="7589" spans="1:20" x14ac:dyDescent="0.2">
      <c r="A7589" t="s">
        <v>7355</v>
      </c>
      <c r="B7589" t="s">
        <v>15</v>
      </c>
      <c r="C7589">
        <v>2026</v>
      </c>
      <c r="D7589" t="s">
        <v>7363</v>
      </c>
      <c r="E7589" t="s">
        <v>1231</v>
      </c>
      <c r="F7589" t="s">
        <v>1232</v>
      </c>
      <c r="G7589" t="s">
        <v>2632</v>
      </c>
      <c r="H7589" t="s">
        <v>2586</v>
      </c>
      <c r="I7589" t="s">
        <v>7364</v>
      </c>
      <c r="J7589" t="s">
        <v>7365</v>
      </c>
      <c r="K7589" t="s">
        <v>2659</v>
      </c>
      <c r="L7589" s="1">
        <v>2</v>
      </c>
      <c r="M7589" s="1">
        <v>2190</v>
      </c>
      <c r="N7589" s="1">
        <v>219</v>
      </c>
      <c r="O7589" s="1" t="s">
        <v>2580</v>
      </c>
      <c r="P7589" s="1">
        <v>3888.79</v>
      </c>
      <c r="Q7589" s="1">
        <v>272.20999999999998</v>
      </c>
      <c r="R7589" s="1">
        <v>4161</v>
      </c>
      <c r="S7589" t="s">
        <v>2584</v>
      </c>
      <c r="T7589" t="str" cm="1">
        <f t="array" ref="T7589">_xlfn.IFS(ISNUMBER(SEARCH("CP02",S7589)),"ราชพฤกษ",ISNUMBER(SEARCH("CP03",S7589)),"บางใหญ่",ISNUMBER(SEARCH("CP04",S7589)),"บางบอน",OR(ISNUMBER(SEARCH("CP",S7589)),ISNUMBER(SEARCH("BTC",D7589))),"340",TRUE,"")</f>
        <v>ราชพฤกษ</v>
      </c>
    </row>
    <row r="7590" spans="1:20" x14ac:dyDescent="0.2">
      <c r="A7590" t="s">
        <v>7355</v>
      </c>
      <c r="B7590" t="s">
        <v>15</v>
      </c>
      <c r="C7590">
        <v>2026</v>
      </c>
      <c r="D7590" t="s">
        <v>7363</v>
      </c>
      <c r="E7590" t="s">
        <v>1111</v>
      </c>
      <c r="F7590" t="s">
        <v>1112</v>
      </c>
      <c r="G7590" t="s">
        <v>2632</v>
      </c>
      <c r="H7590" t="s">
        <v>2586</v>
      </c>
      <c r="I7590" t="s">
        <v>7364</v>
      </c>
      <c r="J7590" t="s">
        <v>7365</v>
      </c>
      <c r="K7590" t="s">
        <v>2659</v>
      </c>
      <c r="L7590" s="1">
        <v>2</v>
      </c>
      <c r="M7590" s="1">
        <v>590</v>
      </c>
      <c r="N7590" s="1">
        <v>59</v>
      </c>
      <c r="O7590" s="1" t="s">
        <v>2580</v>
      </c>
      <c r="P7590" s="1">
        <v>1047.6600000000001</v>
      </c>
      <c r="Q7590" s="1">
        <v>73.34</v>
      </c>
      <c r="R7590" s="1">
        <v>1121</v>
      </c>
      <c r="S7590" t="s">
        <v>2584</v>
      </c>
      <c r="T7590" t="str" cm="1">
        <f t="array" ref="T7590">_xlfn.IFS(ISNUMBER(SEARCH("CP02",S7590)),"ราชพฤกษ",ISNUMBER(SEARCH("CP03",S7590)),"บางใหญ่",ISNUMBER(SEARCH("CP04",S7590)),"บางบอน",OR(ISNUMBER(SEARCH("CP",S7590)),ISNUMBER(SEARCH("BTC",D7590))),"340",TRUE,"")</f>
        <v>ราชพฤกษ</v>
      </c>
    </row>
    <row r="7591" spans="1:20" x14ac:dyDescent="0.2">
      <c r="A7591" t="s">
        <v>7355</v>
      </c>
      <c r="B7591" t="s">
        <v>15</v>
      </c>
      <c r="C7591">
        <v>2026</v>
      </c>
      <c r="D7591" t="s">
        <v>7363</v>
      </c>
      <c r="E7591" t="s">
        <v>2215</v>
      </c>
      <c r="F7591" t="s">
        <v>2216</v>
      </c>
      <c r="G7591" t="s">
        <v>2632</v>
      </c>
      <c r="H7591" t="s">
        <v>2586</v>
      </c>
      <c r="I7591" t="s">
        <v>7364</v>
      </c>
      <c r="J7591" t="s">
        <v>7365</v>
      </c>
      <c r="K7591" t="s">
        <v>2659</v>
      </c>
      <c r="L7591" s="1">
        <v>2</v>
      </c>
      <c r="M7591" s="1">
        <v>490</v>
      </c>
      <c r="N7591" s="1">
        <v>49</v>
      </c>
      <c r="O7591" s="1" t="s">
        <v>2580</v>
      </c>
      <c r="P7591" s="1">
        <v>870.09</v>
      </c>
      <c r="Q7591" s="1">
        <v>60.91</v>
      </c>
      <c r="R7591" s="1">
        <v>931</v>
      </c>
      <c r="S7591" t="s">
        <v>2584</v>
      </c>
      <c r="T7591" t="str" cm="1">
        <f t="array" ref="T7591">_xlfn.IFS(ISNUMBER(SEARCH("CP02",S7591)),"ราชพฤกษ",ISNUMBER(SEARCH("CP03",S7591)),"บางใหญ่",ISNUMBER(SEARCH("CP04",S7591)),"บางบอน",OR(ISNUMBER(SEARCH("CP",S7591)),ISNUMBER(SEARCH("BTC",D7591))),"340",TRUE,"")</f>
        <v>ราชพฤกษ</v>
      </c>
    </row>
    <row r="7592" spans="1:20" x14ac:dyDescent="0.2">
      <c r="A7592" t="s">
        <v>7355</v>
      </c>
      <c r="B7592" t="s">
        <v>15</v>
      </c>
      <c r="C7592">
        <v>2026</v>
      </c>
      <c r="D7592" t="s">
        <v>7363</v>
      </c>
      <c r="E7592" t="s">
        <v>2131</v>
      </c>
      <c r="F7592" t="s">
        <v>2132</v>
      </c>
      <c r="G7592" t="s">
        <v>2632</v>
      </c>
      <c r="H7592" t="s">
        <v>2586</v>
      </c>
      <c r="I7592" t="s">
        <v>7364</v>
      </c>
      <c r="J7592" t="s">
        <v>7365</v>
      </c>
      <c r="K7592" t="s">
        <v>2659</v>
      </c>
      <c r="L7592" s="1">
        <v>2</v>
      </c>
      <c r="M7592" s="1">
        <v>490</v>
      </c>
      <c r="N7592" s="1">
        <v>49</v>
      </c>
      <c r="O7592" s="1" t="s">
        <v>2580</v>
      </c>
      <c r="P7592" s="1">
        <v>870.09</v>
      </c>
      <c r="Q7592" s="1">
        <v>60.91</v>
      </c>
      <c r="R7592" s="1">
        <v>931</v>
      </c>
      <c r="S7592" t="s">
        <v>2584</v>
      </c>
      <c r="T7592" t="str" cm="1">
        <f t="array" ref="T7592">_xlfn.IFS(ISNUMBER(SEARCH("CP02",S7592)),"ราชพฤกษ",ISNUMBER(SEARCH("CP03",S7592)),"บางใหญ่",ISNUMBER(SEARCH("CP04",S7592)),"บางบอน",OR(ISNUMBER(SEARCH("CP",S7592)),ISNUMBER(SEARCH("BTC",D7592))),"340",TRUE,"")</f>
        <v>ราชพฤกษ</v>
      </c>
    </row>
    <row r="7593" spans="1:20" x14ac:dyDescent="0.2">
      <c r="A7593" t="s">
        <v>7355</v>
      </c>
      <c r="B7593" t="s">
        <v>15</v>
      </c>
      <c r="C7593">
        <v>2026</v>
      </c>
      <c r="D7593" t="s">
        <v>7363</v>
      </c>
      <c r="E7593" t="s">
        <v>2103</v>
      </c>
      <c r="F7593" t="s">
        <v>2104</v>
      </c>
      <c r="G7593" t="s">
        <v>2632</v>
      </c>
      <c r="H7593" t="s">
        <v>2586</v>
      </c>
      <c r="I7593" t="s">
        <v>7364</v>
      </c>
      <c r="J7593" t="s">
        <v>7365</v>
      </c>
      <c r="K7593" t="s">
        <v>2659</v>
      </c>
      <c r="L7593" s="1">
        <v>2</v>
      </c>
      <c r="M7593" s="1">
        <v>490</v>
      </c>
      <c r="N7593" s="1">
        <v>49</v>
      </c>
      <c r="O7593" s="1" t="s">
        <v>2580</v>
      </c>
      <c r="P7593" s="1">
        <v>870.09</v>
      </c>
      <c r="Q7593" s="1">
        <v>60.91</v>
      </c>
      <c r="R7593" s="1">
        <v>931</v>
      </c>
      <c r="S7593" t="s">
        <v>2584</v>
      </c>
      <c r="T7593" t="str" cm="1">
        <f t="array" ref="T7593">_xlfn.IFS(ISNUMBER(SEARCH("CP02",S7593)),"ราชพฤกษ",ISNUMBER(SEARCH("CP03",S7593)),"บางใหญ่",ISNUMBER(SEARCH("CP04",S7593)),"บางบอน",OR(ISNUMBER(SEARCH("CP",S7593)),ISNUMBER(SEARCH("BTC",D7593))),"340",TRUE,"")</f>
        <v>ราชพฤกษ</v>
      </c>
    </row>
    <row r="7594" spans="1:20" x14ac:dyDescent="0.2">
      <c r="A7594" t="s">
        <v>7355</v>
      </c>
      <c r="B7594" t="s">
        <v>15</v>
      </c>
      <c r="C7594">
        <v>2026</v>
      </c>
      <c r="D7594" t="s">
        <v>7363</v>
      </c>
      <c r="E7594" t="s">
        <v>1257</v>
      </c>
      <c r="F7594" t="s">
        <v>1258</v>
      </c>
      <c r="G7594" t="s">
        <v>2632</v>
      </c>
      <c r="H7594" t="s">
        <v>2586</v>
      </c>
      <c r="I7594" t="s">
        <v>7364</v>
      </c>
      <c r="J7594" t="s">
        <v>7365</v>
      </c>
      <c r="K7594" t="s">
        <v>2659</v>
      </c>
      <c r="L7594" s="1">
        <v>2</v>
      </c>
      <c r="M7594" s="1">
        <v>1890</v>
      </c>
      <c r="N7594" s="1">
        <v>189</v>
      </c>
      <c r="O7594" s="1" t="s">
        <v>2580</v>
      </c>
      <c r="P7594" s="1">
        <v>3356.07</v>
      </c>
      <c r="Q7594" s="1">
        <v>234.93</v>
      </c>
      <c r="R7594" s="1">
        <v>3591</v>
      </c>
      <c r="S7594" t="s">
        <v>2584</v>
      </c>
      <c r="T7594" t="str" cm="1">
        <f t="array" ref="T7594">_xlfn.IFS(ISNUMBER(SEARCH("CP02",S7594)),"ราชพฤกษ",ISNUMBER(SEARCH("CP03",S7594)),"บางใหญ่",ISNUMBER(SEARCH("CP04",S7594)),"บางบอน",OR(ISNUMBER(SEARCH("CP",S7594)),ISNUMBER(SEARCH("BTC",D7594))),"340",TRUE,"")</f>
        <v>ราชพฤกษ</v>
      </c>
    </row>
    <row r="7595" spans="1:20" x14ac:dyDescent="0.2">
      <c r="A7595" t="s">
        <v>7355</v>
      </c>
      <c r="B7595" t="s">
        <v>15</v>
      </c>
      <c r="C7595">
        <v>2026</v>
      </c>
      <c r="D7595" t="s">
        <v>7363</v>
      </c>
      <c r="E7595" t="s">
        <v>2309</v>
      </c>
      <c r="F7595" t="s">
        <v>2310</v>
      </c>
      <c r="G7595" t="s">
        <v>2582</v>
      </c>
      <c r="H7595" t="s">
        <v>2586</v>
      </c>
      <c r="I7595" t="s">
        <v>7364</v>
      </c>
      <c r="J7595" t="s">
        <v>7365</v>
      </c>
      <c r="K7595" t="s">
        <v>2659</v>
      </c>
      <c r="L7595" s="1">
        <v>2</v>
      </c>
      <c r="M7595" s="1">
        <v>870</v>
      </c>
      <c r="N7595" s="1">
        <v>87</v>
      </c>
      <c r="O7595" s="1" t="s">
        <v>2580</v>
      </c>
      <c r="P7595" s="1">
        <v>1544.86</v>
      </c>
      <c r="Q7595" s="1">
        <v>108.14</v>
      </c>
      <c r="R7595" s="1">
        <v>1653</v>
      </c>
      <c r="S7595" t="s">
        <v>2584</v>
      </c>
      <c r="T7595" t="str" cm="1">
        <f t="array" ref="T7595">_xlfn.IFS(ISNUMBER(SEARCH("CP02",S7595)),"ราชพฤกษ",ISNUMBER(SEARCH("CP03",S7595)),"บางใหญ่",ISNUMBER(SEARCH("CP04",S7595)),"บางบอน",OR(ISNUMBER(SEARCH("CP",S7595)),ISNUMBER(SEARCH("BTC",D7595))),"340",TRUE,"")</f>
        <v>ราชพฤกษ</v>
      </c>
    </row>
    <row r="7596" spans="1:20" x14ac:dyDescent="0.2">
      <c r="A7596" t="s">
        <v>7355</v>
      </c>
      <c r="B7596" t="s">
        <v>15</v>
      </c>
      <c r="C7596">
        <v>2026</v>
      </c>
      <c r="D7596" t="s">
        <v>7363</v>
      </c>
      <c r="E7596" t="s">
        <v>2369</v>
      </c>
      <c r="F7596" t="s">
        <v>2370</v>
      </c>
      <c r="G7596" t="s">
        <v>2582</v>
      </c>
      <c r="H7596" t="s">
        <v>2586</v>
      </c>
      <c r="I7596" t="s">
        <v>7364</v>
      </c>
      <c r="J7596" t="s">
        <v>7365</v>
      </c>
      <c r="K7596" t="s">
        <v>2659</v>
      </c>
      <c r="L7596" s="1">
        <v>2</v>
      </c>
      <c r="M7596" s="1">
        <v>790</v>
      </c>
      <c r="N7596" s="1">
        <v>79</v>
      </c>
      <c r="O7596" s="1" t="s">
        <v>2580</v>
      </c>
      <c r="P7596" s="1">
        <v>1402.8</v>
      </c>
      <c r="Q7596" s="1">
        <v>98.2</v>
      </c>
      <c r="R7596" s="1">
        <v>1501</v>
      </c>
      <c r="S7596" t="s">
        <v>2584</v>
      </c>
      <c r="T7596" t="str" cm="1">
        <f t="array" ref="T7596">_xlfn.IFS(ISNUMBER(SEARCH("CP02",S7596)),"ราชพฤกษ",ISNUMBER(SEARCH("CP03",S7596)),"บางใหญ่",ISNUMBER(SEARCH("CP04",S7596)),"บางบอน",OR(ISNUMBER(SEARCH("CP",S7596)),ISNUMBER(SEARCH("BTC",D7596))),"340",TRUE,"")</f>
        <v>ราชพฤกษ</v>
      </c>
    </row>
    <row r="7597" spans="1:20" x14ac:dyDescent="0.2">
      <c r="A7597" t="s">
        <v>7355</v>
      </c>
      <c r="B7597" t="s">
        <v>15</v>
      </c>
      <c r="C7597">
        <v>2026</v>
      </c>
      <c r="D7597" t="s">
        <v>7363</v>
      </c>
      <c r="E7597" t="s">
        <v>2121</v>
      </c>
      <c r="F7597" t="s">
        <v>2122</v>
      </c>
      <c r="G7597" t="s">
        <v>2632</v>
      </c>
      <c r="H7597" t="s">
        <v>2586</v>
      </c>
      <c r="I7597" t="s">
        <v>7364</v>
      </c>
      <c r="J7597" t="s">
        <v>7365</v>
      </c>
      <c r="K7597" t="s">
        <v>2659</v>
      </c>
      <c r="L7597" s="1">
        <v>2</v>
      </c>
      <c r="M7597" s="1">
        <v>390</v>
      </c>
      <c r="N7597" s="1">
        <v>39</v>
      </c>
      <c r="O7597" s="1" t="s">
        <v>2580</v>
      </c>
      <c r="P7597" s="1">
        <v>692.52</v>
      </c>
      <c r="Q7597" s="1">
        <v>48.48</v>
      </c>
      <c r="R7597" s="1">
        <v>741</v>
      </c>
      <c r="S7597" t="s">
        <v>2584</v>
      </c>
      <c r="T7597" t="str" cm="1">
        <f t="array" ref="T7597">_xlfn.IFS(ISNUMBER(SEARCH("CP02",S7597)),"ราชพฤกษ",ISNUMBER(SEARCH("CP03",S7597)),"บางใหญ่",ISNUMBER(SEARCH("CP04",S7597)),"บางบอน",OR(ISNUMBER(SEARCH("CP",S7597)),ISNUMBER(SEARCH("BTC",D7597))),"340",TRUE,"")</f>
        <v>ราชพฤกษ</v>
      </c>
    </row>
    <row r="7598" spans="1:20" x14ac:dyDescent="0.2">
      <c r="A7598" t="s">
        <v>7355</v>
      </c>
      <c r="B7598" t="s">
        <v>15</v>
      </c>
      <c r="C7598">
        <v>2026</v>
      </c>
      <c r="D7598" t="s">
        <v>7363</v>
      </c>
      <c r="E7598" t="s">
        <v>2041</v>
      </c>
      <c r="F7598" t="s">
        <v>2042</v>
      </c>
      <c r="G7598" t="s">
        <v>2632</v>
      </c>
      <c r="H7598" t="s">
        <v>2586</v>
      </c>
      <c r="I7598" t="s">
        <v>7364</v>
      </c>
      <c r="J7598" t="s">
        <v>7365</v>
      </c>
      <c r="K7598" t="s">
        <v>2659</v>
      </c>
      <c r="L7598" s="1">
        <v>1</v>
      </c>
      <c r="M7598" s="1">
        <v>2090</v>
      </c>
      <c r="N7598" s="1">
        <v>104.5</v>
      </c>
      <c r="O7598" s="1" t="s">
        <v>2580</v>
      </c>
      <c r="P7598" s="1">
        <v>1855.61</v>
      </c>
      <c r="Q7598" s="1">
        <v>129.88999999999999</v>
      </c>
      <c r="R7598" s="1">
        <v>1985.5</v>
      </c>
      <c r="S7598" t="s">
        <v>2584</v>
      </c>
      <c r="T7598" t="str" cm="1">
        <f t="array" ref="T7598">_xlfn.IFS(ISNUMBER(SEARCH("CP02",S7598)),"ราชพฤกษ",ISNUMBER(SEARCH("CP03",S7598)),"บางใหญ่",ISNUMBER(SEARCH("CP04",S7598)),"บางบอน",OR(ISNUMBER(SEARCH("CP",S7598)),ISNUMBER(SEARCH("BTC",D7598))),"340",TRUE,"")</f>
        <v>ราชพฤกษ</v>
      </c>
    </row>
    <row r="7599" spans="1:20" x14ac:dyDescent="0.2">
      <c r="A7599" t="s">
        <v>7355</v>
      </c>
      <c r="B7599" t="s">
        <v>15</v>
      </c>
      <c r="C7599">
        <v>2026</v>
      </c>
      <c r="D7599" t="s">
        <v>7363</v>
      </c>
      <c r="E7599" t="s">
        <v>1969</v>
      </c>
      <c r="F7599" t="s">
        <v>1970</v>
      </c>
      <c r="G7599" t="s">
        <v>2632</v>
      </c>
      <c r="H7599" t="s">
        <v>2586</v>
      </c>
      <c r="I7599" t="s">
        <v>7364</v>
      </c>
      <c r="J7599" t="s">
        <v>7365</v>
      </c>
      <c r="K7599" t="s">
        <v>2659</v>
      </c>
      <c r="L7599" s="1">
        <v>2</v>
      </c>
      <c r="M7599" s="1">
        <v>3210</v>
      </c>
      <c r="N7599" s="1">
        <v>321</v>
      </c>
      <c r="O7599" s="1" t="s">
        <v>2580</v>
      </c>
      <c r="P7599" s="1">
        <v>5700</v>
      </c>
      <c r="Q7599" s="1">
        <v>399</v>
      </c>
      <c r="R7599" s="1">
        <v>6099</v>
      </c>
      <c r="S7599" t="s">
        <v>2584</v>
      </c>
      <c r="T7599" t="str" cm="1">
        <f t="array" ref="T7599">_xlfn.IFS(ISNUMBER(SEARCH("CP02",S7599)),"ราชพฤกษ",ISNUMBER(SEARCH("CP03",S7599)),"บางใหญ่",ISNUMBER(SEARCH("CP04",S7599)),"บางบอน",OR(ISNUMBER(SEARCH("CP",S7599)),ISNUMBER(SEARCH("BTC",D7599))),"340",TRUE,"")</f>
        <v>ราชพฤกษ</v>
      </c>
    </row>
    <row r="7600" spans="1:20" x14ac:dyDescent="0.2">
      <c r="A7600" t="s">
        <v>7355</v>
      </c>
      <c r="B7600" t="s">
        <v>15</v>
      </c>
      <c r="C7600">
        <v>2026</v>
      </c>
      <c r="D7600" t="s">
        <v>7363</v>
      </c>
      <c r="E7600" t="s">
        <v>1569</v>
      </c>
      <c r="F7600" t="s">
        <v>1570</v>
      </c>
      <c r="G7600" t="s">
        <v>1536</v>
      </c>
      <c r="H7600" t="s">
        <v>2586</v>
      </c>
      <c r="I7600" t="s">
        <v>7364</v>
      </c>
      <c r="J7600" t="s">
        <v>7365</v>
      </c>
      <c r="K7600" t="s">
        <v>2659</v>
      </c>
      <c r="L7600" s="1">
        <v>2</v>
      </c>
      <c r="M7600" s="1">
        <v>400</v>
      </c>
      <c r="N7600" s="1">
        <v>0</v>
      </c>
      <c r="O7600" s="1" t="s">
        <v>2580</v>
      </c>
      <c r="P7600" s="1">
        <v>747.66</v>
      </c>
      <c r="Q7600" s="1">
        <v>52.34</v>
      </c>
      <c r="R7600" s="1">
        <v>800</v>
      </c>
      <c r="S7600" t="s">
        <v>2587</v>
      </c>
      <c r="T7600" t="str" cm="1">
        <f t="array" ref="T7600">_xlfn.IFS(ISNUMBER(SEARCH("CP02",S7600)),"ราชพฤกษ",ISNUMBER(SEARCH("CP03",S7600)),"บางใหญ่",ISNUMBER(SEARCH("CP04",S7600)),"บางบอน",OR(ISNUMBER(SEARCH("CP",S7600)),ISNUMBER(SEARCH("BTC",D7600))),"340",TRUE,"")</f>
        <v>ราชพฤกษ</v>
      </c>
    </row>
    <row r="7601" spans="1:20" x14ac:dyDescent="0.2">
      <c r="A7601" t="s">
        <v>7355</v>
      </c>
      <c r="B7601" t="s">
        <v>15</v>
      </c>
      <c r="C7601">
        <v>2026</v>
      </c>
      <c r="D7601" t="s">
        <v>7363</v>
      </c>
      <c r="E7601" t="s">
        <v>1647</v>
      </c>
      <c r="F7601" t="s">
        <v>1648</v>
      </c>
      <c r="G7601" t="s">
        <v>1536</v>
      </c>
      <c r="H7601" t="s">
        <v>2586</v>
      </c>
      <c r="I7601" t="s">
        <v>7364</v>
      </c>
      <c r="J7601" t="s">
        <v>7365</v>
      </c>
      <c r="K7601" t="s">
        <v>2659</v>
      </c>
      <c r="L7601" s="1">
        <v>5</v>
      </c>
      <c r="M7601" s="1">
        <v>480</v>
      </c>
      <c r="N7601" s="1">
        <v>0</v>
      </c>
      <c r="O7601" s="1" t="s">
        <v>2580</v>
      </c>
      <c r="P7601" s="1">
        <v>2242.9899999999998</v>
      </c>
      <c r="Q7601" s="1">
        <v>157.01</v>
      </c>
      <c r="R7601" s="1">
        <v>2400</v>
      </c>
      <c r="S7601" t="s">
        <v>2587</v>
      </c>
      <c r="T7601" t="str" cm="1">
        <f t="array" ref="T7601">_xlfn.IFS(ISNUMBER(SEARCH("CP02",S7601)),"ราชพฤกษ",ISNUMBER(SEARCH("CP03",S7601)),"บางใหญ่",ISNUMBER(SEARCH("CP04",S7601)),"บางบอน",OR(ISNUMBER(SEARCH("CP",S7601)),ISNUMBER(SEARCH("BTC",D7601))),"340",TRUE,"")</f>
        <v>ราชพฤกษ</v>
      </c>
    </row>
    <row r="7602" spans="1:20" x14ac:dyDescent="0.2">
      <c r="A7602" t="s">
        <v>7355</v>
      </c>
      <c r="B7602" t="s">
        <v>15</v>
      </c>
      <c r="C7602">
        <v>2026</v>
      </c>
      <c r="D7602" t="s">
        <v>7363</v>
      </c>
      <c r="E7602" t="s">
        <v>2363</v>
      </c>
      <c r="F7602" t="s">
        <v>2364</v>
      </c>
      <c r="G7602" t="s">
        <v>2582</v>
      </c>
      <c r="H7602" t="s">
        <v>2586</v>
      </c>
      <c r="I7602" t="s">
        <v>7364</v>
      </c>
      <c r="J7602" t="s">
        <v>7365</v>
      </c>
      <c r="K7602" t="s">
        <v>2659</v>
      </c>
      <c r="L7602" s="1">
        <v>2</v>
      </c>
      <c r="M7602" s="1">
        <v>790</v>
      </c>
      <c r="N7602" s="1">
        <v>79</v>
      </c>
      <c r="O7602" s="1" t="s">
        <v>2580</v>
      </c>
      <c r="P7602" s="1">
        <v>1402.8</v>
      </c>
      <c r="Q7602" s="1">
        <v>98.2</v>
      </c>
      <c r="R7602" s="1">
        <v>1501</v>
      </c>
      <c r="S7602" t="s">
        <v>2584</v>
      </c>
      <c r="T7602" t="str" cm="1">
        <f t="array" ref="T7602">_xlfn.IFS(ISNUMBER(SEARCH("CP02",S7602)),"ราชพฤกษ",ISNUMBER(SEARCH("CP03",S7602)),"บางใหญ่",ISNUMBER(SEARCH("CP04",S7602)),"บางบอน",OR(ISNUMBER(SEARCH("CP",S7602)),ISNUMBER(SEARCH("BTC",D7602))),"340",TRUE,"")</f>
        <v>ราชพฤกษ</v>
      </c>
    </row>
    <row r="7603" spans="1:20" x14ac:dyDescent="0.2">
      <c r="A7603" t="s">
        <v>7355</v>
      </c>
      <c r="B7603" t="s">
        <v>15</v>
      </c>
      <c r="C7603">
        <v>2026</v>
      </c>
      <c r="D7603" t="s">
        <v>7363</v>
      </c>
      <c r="E7603" t="s">
        <v>2197</v>
      </c>
      <c r="F7603" t="s">
        <v>2198</v>
      </c>
      <c r="G7603" t="s">
        <v>2589</v>
      </c>
      <c r="H7603" t="s">
        <v>2596</v>
      </c>
      <c r="I7603" t="s">
        <v>7364</v>
      </c>
      <c r="J7603" t="s">
        <v>7365</v>
      </c>
      <c r="K7603" t="s">
        <v>2659</v>
      </c>
      <c r="L7603" s="1">
        <v>1</v>
      </c>
      <c r="M7603" s="1">
        <v>1</v>
      </c>
      <c r="N7603" s="1">
        <v>0</v>
      </c>
      <c r="O7603" s="1" t="s">
        <v>2580</v>
      </c>
      <c r="P7603" s="1">
        <v>0</v>
      </c>
      <c r="Q7603" s="1">
        <v>0</v>
      </c>
      <c r="R7603" s="1">
        <v>0</v>
      </c>
      <c r="S7603" t="s">
        <v>2587</v>
      </c>
      <c r="T7603" t="str" cm="1">
        <f t="array" ref="T7603">_xlfn.IFS(ISNUMBER(SEARCH("CP02",S7603)),"ราชพฤกษ",ISNUMBER(SEARCH("CP03",S7603)),"บางใหญ่",ISNUMBER(SEARCH("CP04",S7603)),"บางบอน",OR(ISNUMBER(SEARCH("CP",S7603)),ISNUMBER(SEARCH("BTC",D7603))),"340",TRUE,"")</f>
        <v>ราชพฤกษ</v>
      </c>
    </row>
    <row r="7604" spans="1:20" x14ac:dyDescent="0.2">
      <c r="A7604" t="s">
        <v>7355</v>
      </c>
      <c r="B7604" t="s">
        <v>15</v>
      </c>
      <c r="C7604">
        <v>2026</v>
      </c>
      <c r="D7604" t="s">
        <v>7366</v>
      </c>
      <c r="E7604" t="s">
        <v>1537</v>
      </c>
      <c r="F7604" t="s">
        <v>1538</v>
      </c>
      <c r="G7604" t="s">
        <v>2585</v>
      </c>
      <c r="H7604" t="s">
        <v>2586</v>
      </c>
      <c r="I7604" t="s">
        <v>7367</v>
      </c>
      <c r="J7604" t="s">
        <v>7368</v>
      </c>
      <c r="K7604" t="s">
        <v>2702</v>
      </c>
      <c r="L7604" s="1">
        <v>4</v>
      </c>
      <c r="M7604" s="1">
        <v>50</v>
      </c>
      <c r="N7604" s="1">
        <v>0</v>
      </c>
      <c r="O7604" s="1" t="s">
        <v>2580</v>
      </c>
      <c r="P7604" s="1">
        <v>186.92</v>
      </c>
      <c r="Q7604" s="1">
        <v>13.08</v>
      </c>
      <c r="R7604" s="1">
        <v>200</v>
      </c>
      <c r="S7604" t="s">
        <v>2606</v>
      </c>
      <c r="T7604" t="str" cm="1">
        <f t="array" ref="T7604">_xlfn.IFS(ISNUMBER(SEARCH("CP02",S7604)),"ราชพฤกษ",ISNUMBER(SEARCH("CP03",S7604)),"บางใหญ่",ISNUMBER(SEARCH("CP04",S7604)),"บางบอน",OR(ISNUMBER(SEARCH("CP",S7604)),ISNUMBER(SEARCH("BTC",D7604))),"340",TRUE,"")</f>
        <v>บางใหญ่</v>
      </c>
    </row>
    <row r="7605" spans="1:20" x14ac:dyDescent="0.2">
      <c r="A7605" t="s">
        <v>7355</v>
      </c>
      <c r="B7605" t="s">
        <v>15</v>
      </c>
      <c r="C7605">
        <v>2026</v>
      </c>
      <c r="D7605" t="s">
        <v>7369</v>
      </c>
      <c r="E7605" t="s">
        <v>539</v>
      </c>
      <c r="F7605" t="s">
        <v>540</v>
      </c>
      <c r="G7605" t="s">
        <v>2582</v>
      </c>
      <c r="H7605" t="s">
        <v>2586</v>
      </c>
      <c r="I7605" t="s">
        <v>7370</v>
      </c>
      <c r="J7605" t="s">
        <v>7371</v>
      </c>
      <c r="K7605" t="s">
        <v>2603</v>
      </c>
      <c r="L7605" s="1">
        <v>1</v>
      </c>
      <c r="M7605" s="1">
        <v>1250</v>
      </c>
      <c r="N7605" s="1">
        <v>0</v>
      </c>
      <c r="O7605" s="1" t="s">
        <v>2580</v>
      </c>
      <c r="P7605" s="1">
        <v>1168.22</v>
      </c>
      <c r="Q7605" s="1">
        <v>81.78</v>
      </c>
      <c r="R7605" s="1">
        <v>1250</v>
      </c>
      <c r="S7605" t="s">
        <v>2605</v>
      </c>
      <c r="T7605" t="str" cm="1">
        <f t="array" ref="T7605">_xlfn.IFS(ISNUMBER(SEARCH("CP02",S7605)),"ราชพฤกษ",ISNUMBER(SEARCH("CP03",S7605)),"บางใหญ่",ISNUMBER(SEARCH("CP04",S7605)),"บางบอน",OR(ISNUMBER(SEARCH("CP",S7605)),ISNUMBER(SEARCH("BTC",D7605))),"340",TRUE,"")</f>
        <v>บางใหญ่</v>
      </c>
    </row>
    <row r="7606" spans="1:20" x14ac:dyDescent="0.2">
      <c r="A7606" t="s">
        <v>7355</v>
      </c>
      <c r="B7606" t="s">
        <v>15</v>
      </c>
      <c r="C7606">
        <v>2026</v>
      </c>
      <c r="D7606" t="s">
        <v>7369</v>
      </c>
      <c r="E7606" t="s">
        <v>149</v>
      </c>
      <c r="F7606" t="s">
        <v>150</v>
      </c>
      <c r="G7606" t="s">
        <v>2582</v>
      </c>
      <c r="H7606" t="s">
        <v>2586</v>
      </c>
      <c r="I7606" t="s">
        <v>7370</v>
      </c>
      <c r="J7606" t="s">
        <v>7371</v>
      </c>
      <c r="K7606" t="s">
        <v>2603</v>
      </c>
      <c r="L7606" s="1">
        <v>1</v>
      </c>
      <c r="M7606" s="1">
        <v>220</v>
      </c>
      <c r="N7606" s="1">
        <v>0</v>
      </c>
      <c r="O7606" s="1" t="s">
        <v>2580</v>
      </c>
      <c r="P7606" s="1">
        <v>205.61</v>
      </c>
      <c r="Q7606" s="1">
        <v>14.39</v>
      </c>
      <c r="R7606" s="1">
        <v>220</v>
      </c>
      <c r="S7606" t="s">
        <v>2605</v>
      </c>
      <c r="T7606" t="str" cm="1">
        <f t="array" ref="T7606">_xlfn.IFS(ISNUMBER(SEARCH("CP02",S7606)),"ราชพฤกษ",ISNUMBER(SEARCH("CP03",S7606)),"บางใหญ่",ISNUMBER(SEARCH("CP04",S7606)),"บางบอน",OR(ISNUMBER(SEARCH("CP",S7606)),ISNUMBER(SEARCH("BTC",D7606))),"340",TRUE,"")</f>
        <v>บางใหญ่</v>
      </c>
    </row>
    <row r="7607" spans="1:20" x14ac:dyDescent="0.2">
      <c r="A7607" t="s">
        <v>7355</v>
      </c>
      <c r="B7607" t="s">
        <v>15</v>
      </c>
      <c r="C7607">
        <v>2026</v>
      </c>
      <c r="D7607" t="s">
        <v>7369</v>
      </c>
      <c r="E7607" t="s">
        <v>1187</v>
      </c>
      <c r="F7607" t="s">
        <v>1188</v>
      </c>
      <c r="G7607" t="s">
        <v>2582</v>
      </c>
      <c r="H7607" t="s">
        <v>2586</v>
      </c>
      <c r="I7607" t="s">
        <v>7370</v>
      </c>
      <c r="J7607" t="s">
        <v>7371</v>
      </c>
      <c r="K7607" t="s">
        <v>2603</v>
      </c>
      <c r="L7607" s="1">
        <v>1</v>
      </c>
      <c r="M7607" s="1">
        <v>20</v>
      </c>
      <c r="N7607" s="1">
        <v>0</v>
      </c>
      <c r="O7607" s="1" t="s">
        <v>2580</v>
      </c>
      <c r="P7607" s="1">
        <v>18.690000000000001</v>
      </c>
      <c r="Q7607" s="1">
        <v>1.31</v>
      </c>
      <c r="R7607" s="1">
        <v>20</v>
      </c>
      <c r="S7607" t="s">
        <v>2605</v>
      </c>
      <c r="T7607" t="str" cm="1">
        <f t="array" ref="T7607">_xlfn.IFS(ISNUMBER(SEARCH("CP02",S7607)),"ราชพฤกษ",ISNUMBER(SEARCH("CP03",S7607)),"บางใหญ่",ISNUMBER(SEARCH("CP04",S7607)),"บางบอน",OR(ISNUMBER(SEARCH("CP",S7607)),ISNUMBER(SEARCH("BTC",D7607))),"340",TRUE,"")</f>
        <v>บางใหญ่</v>
      </c>
    </row>
    <row r="7608" spans="1:20" x14ac:dyDescent="0.2">
      <c r="A7608" t="s">
        <v>7355</v>
      </c>
      <c r="B7608" t="s">
        <v>15</v>
      </c>
      <c r="C7608">
        <v>2026</v>
      </c>
      <c r="D7608" t="s">
        <v>7369</v>
      </c>
      <c r="E7608" t="s">
        <v>249</v>
      </c>
      <c r="F7608" t="s">
        <v>250</v>
      </c>
      <c r="G7608" t="s">
        <v>2582</v>
      </c>
      <c r="H7608" t="s">
        <v>2586</v>
      </c>
      <c r="I7608" t="s">
        <v>7370</v>
      </c>
      <c r="J7608" t="s">
        <v>7371</v>
      </c>
      <c r="K7608" t="s">
        <v>2603</v>
      </c>
      <c r="L7608" s="1">
        <v>1</v>
      </c>
      <c r="M7608" s="1">
        <v>450</v>
      </c>
      <c r="N7608" s="1">
        <v>0</v>
      </c>
      <c r="O7608" s="1" t="s">
        <v>2580</v>
      </c>
      <c r="P7608" s="1">
        <v>420.56</v>
      </c>
      <c r="Q7608" s="1">
        <v>29.44</v>
      </c>
      <c r="R7608" s="1">
        <v>450</v>
      </c>
      <c r="S7608" t="s">
        <v>2605</v>
      </c>
      <c r="T7608" t="str" cm="1">
        <f t="array" ref="T7608">_xlfn.IFS(ISNUMBER(SEARCH("CP02",S7608)),"ราชพฤกษ",ISNUMBER(SEARCH("CP03",S7608)),"บางใหญ่",ISNUMBER(SEARCH("CP04",S7608)),"บางบอน",OR(ISNUMBER(SEARCH("CP",S7608)),ISNUMBER(SEARCH("BTC",D7608))),"340",TRUE,"")</f>
        <v>บางใหญ่</v>
      </c>
    </row>
    <row r="7609" spans="1:20" x14ac:dyDescent="0.2">
      <c r="A7609" t="s">
        <v>7355</v>
      </c>
      <c r="B7609" t="s">
        <v>15</v>
      </c>
      <c r="C7609">
        <v>2026</v>
      </c>
      <c r="D7609" t="s">
        <v>7372</v>
      </c>
      <c r="E7609" t="s">
        <v>473</v>
      </c>
      <c r="F7609" t="s">
        <v>474</v>
      </c>
      <c r="G7609" t="s">
        <v>2582</v>
      </c>
      <c r="H7609" t="s">
        <v>2586</v>
      </c>
      <c r="I7609" t="s">
        <v>7373</v>
      </c>
      <c r="J7609" t="s">
        <v>7374</v>
      </c>
      <c r="K7609" t="s">
        <v>2603</v>
      </c>
      <c r="L7609" s="1">
        <v>1</v>
      </c>
      <c r="M7609" s="1">
        <v>2750</v>
      </c>
      <c r="N7609" s="1">
        <v>0</v>
      </c>
      <c r="O7609" s="1" t="s">
        <v>2580</v>
      </c>
      <c r="P7609" s="1">
        <v>2570.09</v>
      </c>
      <c r="Q7609" s="1">
        <v>179.91</v>
      </c>
      <c r="R7609" s="1">
        <v>2750</v>
      </c>
      <c r="S7609" t="s">
        <v>2605</v>
      </c>
      <c r="T7609" t="str" cm="1">
        <f t="array" ref="T7609">_xlfn.IFS(ISNUMBER(SEARCH("CP02",S7609)),"ราชพฤกษ",ISNUMBER(SEARCH("CP03",S7609)),"บางใหญ่",ISNUMBER(SEARCH("CP04",S7609)),"บางบอน",OR(ISNUMBER(SEARCH("CP",S7609)),ISNUMBER(SEARCH("BTC",D7609))),"340",TRUE,"")</f>
        <v>บางใหญ่</v>
      </c>
    </row>
    <row r="7610" spans="1:20" x14ac:dyDescent="0.2">
      <c r="A7610" t="s">
        <v>7355</v>
      </c>
      <c r="B7610" t="s">
        <v>15</v>
      </c>
      <c r="C7610">
        <v>2026</v>
      </c>
      <c r="D7610" t="s">
        <v>7372</v>
      </c>
      <c r="E7610" t="s">
        <v>471</v>
      </c>
      <c r="F7610" t="s">
        <v>472</v>
      </c>
      <c r="G7610" t="s">
        <v>2582</v>
      </c>
      <c r="H7610" t="s">
        <v>2586</v>
      </c>
      <c r="I7610" t="s">
        <v>7373</v>
      </c>
      <c r="J7610" t="s">
        <v>7374</v>
      </c>
      <c r="K7610" t="s">
        <v>2603</v>
      </c>
      <c r="L7610" s="1">
        <v>1</v>
      </c>
      <c r="M7610" s="1">
        <v>490</v>
      </c>
      <c r="N7610" s="1">
        <v>0</v>
      </c>
      <c r="O7610" s="1" t="s">
        <v>2580</v>
      </c>
      <c r="P7610" s="1">
        <v>0</v>
      </c>
      <c r="Q7610" s="1">
        <v>0</v>
      </c>
      <c r="R7610" s="1">
        <v>0</v>
      </c>
      <c r="S7610" t="s">
        <v>2605</v>
      </c>
      <c r="T7610" t="str" cm="1">
        <f t="array" ref="T7610">_xlfn.IFS(ISNUMBER(SEARCH("CP02",S7610)),"ราชพฤกษ",ISNUMBER(SEARCH("CP03",S7610)),"บางใหญ่",ISNUMBER(SEARCH("CP04",S7610)),"บางบอน",OR(ISNUMBER(SEARCH("CP",S7610)),ISNUMBER(SEARCH("BTC",D7610))),"340",TRUE,"")</f>
        <v>บางใหญ่</v>
      </c>
    </row>
    <row r="7611" spans="1:20" x14ac:dyDescent="0.2">
      <c r="A7611" t="s">
        <v>7355</v>
      </c>
      <c r="B7611" t="s">
        <v>15</v>
      </c>
      <c r="C7611">
        <v>2026</v>
      </c>
      <c r="D7611" t="s">
        <v>7372</v>
      </c>
      <c r="E7611" t="s">
        <v>121</v>
      </c>
      <c r="F7611" t="s">
        <v>122</v>
      </c>
      <c r="G7611" t="s">
        <v>2582</v>
      </c>
      <c r="H7611" t="s">
        <v>2586</v>
      </c>
      <c r="I7611" t="s">
        <v>7373</v>
      </c>
      <c r="J7611" t="s">
        <v>7374</v>
      </c>
      <c r="K7611" t="s">
        <v>2603</v>
      </c>
      <c r="L7611" s="1">
        <v>1</v>
      </c>
      <c r="M7611" s="1">
        <v>240</v>
      </c>
      <c r="N7611" s="1">
        <v>0</v>
      </c>
      <c r="O7611" s="1" t="s">
        <v>2580</v>
      </c>
      <c r="P7611" s="1">
        <v>224.3</v>
      </c>
      <c r="Q7611" s="1">
        <v>15.7</v>
      </c>
      <c r="R7611" s="1">
        <v>240</v>
      </c>
      <c r="S7611" t="s">
        <v>2605</v>
      </c>
      <c r="T7611" t="str" cm="1">
        <f t="array" ref="T7611">_xlfn.IFS(ISNUMBER(SEARCH("CP02",S7611)),"ราชพฤกษ",ISNUMBER(SEARCH("CP03",S7611)),"บางใหญ่",ISNUMBER(SEARCH("CP04",S7611)),"บางบอน",OR(ISNUMBER(SEARCH("CP",S7611)),ISNUMBER(SEARCH("BTC",D7611))),"340",TRUE,"")</f>
        <v>บางใหญ่</v>
      </c>
    </row>
    <row r="7612" spans="1:20" x14ac:dyDescent="0.2">
      <c r="A7612" t="s">
        <v>7355</v>
      </c>
      <c r="B7612" t="s">
        <v>15</v>
      </c>
      <c r="C7612">
        <v>2026</v>
      </c>
      <c r="D7612" t="s">
        <v>7372</v>
      </c>
      <c r="E7612" t="s">
        <v>1185</v>
      </c>
      <c r="F7612" t="s">
        <v>1186</v>
      </c>
      <c r="G7612" t="s">
        <v>2582</v>
      </c>
      <c r="H7612" t="s">
        <v>2586</v>
      </c>
      <c r="I7612" t="s">
        <v>7373</v>
      </c>
      <c r="J7612" t="s">
        <v>7374</v>
      </c>
      <c r="K7612" t="s">
        <v>2603</v>
      </c>
      <c r="L7612" s="1">
        <v>1</v>
      </c>
      <c r="M7612" s="1">
        <v>20</v>
      </c>
      <c r="N7612" s="1">
        <v>0</v>
      </c>
      <c r="O7612" s="1" t="s">
        <v>2580</v>
      </c>
      <c r="P7612" s="1">
        <v>18.690000000000001</v>
      </c>
      <c r="Q7612" s="1">
        <v>1.31</v>
      </c>
      <c r="R7612" s="1">
        <v>20</v>
      </c>
      <c r="S7612" t="s">
        <v>2605</v>
      </c>
      <c r="T7612" t="str" cm="1">
        <f t="array" ref="T7612">_xlfn.IFS(ISNUMBER(SEARCH("CP02",S7612)),"ราชพฤกษ",ISNUMBER(SEARCH("CP03",S7612)),"บางใหญ่",ISNUMBER(SEARCH("CP04",S7612)),"บางบอน",OR(ISNUMBER(SEARCH("CP",S7612)),ISNUMBER(SEARCH("BTC",D7612))),"340",TRUE,"")</f>
        <v>บางใหญ่</v>
      </c>
    </row>
    <row r="7613" spans="1:20" x14ac:dyDescent="0.2">
      <c r="A7613" t="s">
        <v>7355</v>
      </c>
      <c r="B7613" t="s">
        <v>15</v>
      </c>
      <c r="C7613">
        <v>2026</v>
      </c>
      <c r="D7613" t="s">
        <v>7375</v>
      </c>
      <c r="E7613" t="s">
        <v>499</v>
      </c>
      <c r="F7613" t="s">
        <v>500</v>
      </c>
      <c r="G7613" t="s">
        <v>3635</v>
      </c>
      <c r="H7613" t="s">
        <v>2586</v>
      </c>
      <c r="I7613" t="s">
        <v>7376</v>
      </c>
      <c r="J7613" t="s">
        <v>7377</v>
      </c>
      <c r="K7613" t="s">
        <v>2702</v>
      </c>
      <c r="L7613" s="1">
        <v>3</v>
      </c>
      <c r="M7613" s="1">
        <v>200</v>
      </c>
      <c r="N7613" s="1">
        <v>0</v>
      </c>
      <c r="O7613" s="1" t="s">
        <v>2580</v>
      </c>
      <c r="P7613" s="1">
        <v>560.75</v>
      </c>
      <c r="Q7613" s="1">
        <v>39.25</v>
      </c>
      <c r="R7613" s="1">
        <v>600</v>
      </c>
      <c r="S7613" t="s">
        <v>2605</v>
      </c>
      <c r="T7613" t="str" cm="1">
        <f t="array" ref="T7613">_xlfn.IFS(ISNUMBER(SEARCH("CP02",S7613)),"ราชพฤกษ",ISNUMBER(SEARCH("CP03",S7613)),"บางใหญ่",ISNUMBER(SEARCH("CP04",S7613)),"บางบอน",OR(ISNUMBER(SEARCH("CP",S7613)),ISNUMBER(SEARCH("BTC",D7613))),"340",TRUE,"")</f>
        <v>บางใหญ่</v>
      </c>
    </row>
    <row r="7614" spans="1:20" x14ac:dyDescent="0.2">
      <c r="A7614" t="s">
        <v>7355</v>
      </c>
      <c r="B7614" t="s">
        <v>15</v>
      </c>
      <c r="C7614">
        <v>2026</v>
      </c>
      <c r="D7614" t="s">
        <v>7375</v>
      </c>
      <c r="E7614" t="s">
        <v>1619</v>
      </c>
      <c r="F7614" t="s">
        <v>1620</v>
      </c>
      <c r="G7614" t="s">
        <v>1536</v>
      </c>
      <c r="H7614" t="s">
        <v>2586</v>
      </c>
      <c r="I7614" t="s">
        <v>7376</v>
      </c>
      <c r="J7614" t="s">
        <v>7377</v>
      </c>
      <c r="K7614" t="s">
        <v>2702</v>
      </c>
      <c r="L7614" s="1">
        <v>1</v>
      </c>
      <c r="M7614" s="1">
        <v>200</v>
      </c>
      <c r="N7614" s="1">
        <v>0</v>
      </c>
      <c r="O7614" s="1" t="s">
        <v>2580</v>
      </c>
      <c r="P7614" s="1">
        <v>186.92</v>
      </c>
      <c r="Q7614" s="1">
        <v>13.08</v>
      </c>
      <c r="R7614" s="1">
        <v>200</v>
      </c>
      <c r="S7614" t="s">
        <v>2606</v>
      </c>
      <c r="T7614" t="str" cm="1">
        <f t="array" ref="T7614">_xlfn.IFS(ISNUMBER(SEARCH("CP02",S7614)),"ราชพฤกษ",ISNUMBER(SEARCH("CP03",S7614)),"บางใหญ่",ISNUMBER(SEARCH("CP04",S7614)),"บางบอน",OR(ISNUMBER(SEARCH("CP",S7614)),ISNUMBER(SEARCH("BTC",D7614))),"340",TRUE,"")</f>
        <v>บางใหญ่</v>
      </c>
    </row>
    <row r="7615" spans="1:20" x14ac:dyDescent="0.2">
      <c r="A7615" t="s">
        <v>7355</v>
      </c>
      <c r="B7615" t="s">
        <v>15</v>
      </c>
      <c r="C7615">
        <v>2026</v>
      </c>
      <c r="D7615" t="s">
        <v>7378</v>
      </c>
      <c r="E7615" t="s">
        <v>473</v>
      </c>
      <c r="F7615" t="s">
        <v>474</v>
      </c>
      <c r="G7615" t="s">
        <v>2582</v>
      </c>
      <c r="H7615" t="s">
        <v>2586</v>
      </c>
      <c r="I7615" t="s">
        <v>7379</v>
      </c>
      <c r="J7615" t="s">
        <v>7380</v>
      </c>
      <c r="K7615" t="s">
        <v>2702</v>
      </c>
      <c r="L7615" s="1">
        <v>1</v>
      </c>
      <c r="M7615" s="1">
        <v>2750</v>
      </c>
      <c r="N7615" s="1">
        <v>0</v>
      </c>
      <c r="O7615" s="1" t="s">
        <v>2580</v>
      </c>
      <c r="P7615" s="1">
        <v>2570.09</v>
      </c>
      <c r="Q7615" s="1">
        <v>179.91</v>
      </c>
      <c r="R7615" s="1">
        <v>2750</v>
      </c>
      <c r="S7615" t="s">
        <v>2605</v>
      </c>
      <c r="T7615" t="str" cm="1">
        <f t="array" ref="T7615">_xlfn.IFS(ISNUMBER(SEARCH("CP02",S7615)),"ราชพฤกษ",ISNUMBER(SEARCH("CP03",S7615)),"บางใหญ่",ISNUMBER(SEARCH("CP04",S7615)),"บางบอน",OR(ISNUMBER(SEARCH("CP",S7615)),ISNUMBER(SEARCH("BTC",D7615))),"340",TRUE,"")</f>
        <v>บางใหญ่</v>
      </c>
    </row>
    <row r="7616" spans="1:20" x14ac:dyDescent="0.2">
      <c r="A7616" t="s">
        <v>7355</v>
      </c>
      <c r="B7616" t="s">
        <v>15</v>
      </c>
      <c r="C7616">
        <v>2026</v>
      </c>
      <c r="D7616" t="s">
        <v>7378</v>
      </c>
      <c r="E7616" t="s">
        <v>471</v>
      </c>
      <c r="F7616" t="s">
        <v>472</v>
      </c>
      <c r="G7616" t="s">
        <v>2582</v>
      </c>
      <c r="H7616" t="s">
        <v>2586</v>
      </c>
      <c r="I7616" t="s">
        <v>7379</v>
      </c>
      <c r="J7616" t="s">
        <v>7380</v>
      </c>
      <c r="K7616" t="s">
        <v>2702</v>
      </c>
      <c r="L7616" s="1">
        <v>1</v>
      </c>
      <c r="M7616" s="1">
        <v>490</v>
      </c>
      <c r="N7616" s="1">
        <v>0</v>
      </c>
      <c r="O7616" s="1" t="s">
        <v>2580</v>
      </c>
      <c r="P7616" s="1">
        <v>0</v>
      </c>
      <c r="Q7616" s="1">
        <v>0</v>
      </c>
      <c r="R7616" s="1">
        <v>0</v>
      </c>
      <c r="S7616" t="s">
        <v>2605</v>
      </c>
      <c r="T7616" t="str" cm="1">
        <f t="array" ref="T7616">_xlfn.IFS(ISNUMBER(SEARCH("CP02",S7616)),"ราชพฤกษ",ISNUMBER(SEARCH("CP03",S7616)),"บางใหญ่",ISNUMBER(SEARCH("CP04",S7616)),"บางบอน",OR(ISNUMBER(SEARCH("CP",S7616)),ISNUMBER(SEARCH("BTC",D7616))),"340",TRUE,"")</f>
        <v>บางใหญ่</v>
      </c>
    </row>
    <row r="7617" spans="1:20" x14ac:dyDescent="0.2">
      <c r="A7617" t="s">
        <v>7355</v>
      </c>
      <c r="B7617" t="s">
        <v>15</v>
      </c>
      <c r="C7617">
        <v>2026</v>
      </c>
      <c r="D7617" t="s">
        <v>7378</v>
      </c>
      <c r="E7617" t="s">
        <v>151</v>
      </c>
      <c r="F7617" t="s">
        <v>152</v>
      </c>
      <c r="G7617" t="s">
        <v>2582</v>
      </c>
      <c r="H7617" t="s">
        <v>2586</v>
      </c>
      <c r="I7617" t="s">
        <v>7379</v>
      </c>
      <c r="J7617" t="s">
        <v>7380</v>
      </c>
      <c r="K7617" t="s">
        <v>2702</v>
      </c>
      <c r="L7617" s="1">
        <v>1</v>
      </c>
      <c r="M7617" s="1">
        <v>240</v>
      </c>
      <c r="N7617" s="1">
        <v>0</v>
      </c>
      <c r="O7617" s="1" t="s">
        <v>2580</v>
      </c>
      <c r="P7617" s="1">
        <v>224.3</v>
      </c>
      <c r="Q7617" s="1">
        <v>15.7</v>
      </c>
      <c r="R7617" s="1">
        <v>240</v>
      </c>
      <c r="S7617" t="s">
        <v>2605</v>
      </c>
      <c r="T7617" t="str" cm="1">
        <f t="array" ref="T7617">_xlfn.IFS(ISNUMBER(SEARCH("CP02",S7617)),"ราชพฤกษ",ISNUMBER(SEARCH("CP03",S7617)),"บางใหญ่",ISNUMBER(SEARCH("CP04",S7617)),"บางบอน",OR(ISNUMBER(SEARCH("CP",S7617)),ISNUMBER(SEARCH("BTC",D7617))),"340",TRUE,"")</f>
        <v>บางใหญ่</v>
      </c>
    </row>
    <row r="7618" spans="1:20" x14ac:dyDescent="0.2">
      <c r="A7618" t="s">
        <v>7355</v>
      </c>
      <c r="B7618" t="s">
        <v>15</v>
      </c>
      <c r="C7618">
        <v>2026</v>
      </c>
      <c r="D7618" t="s">
        <v>7378</v>
      </c>
      <c r="E7618" t="s">
        <v>1187</v>
      </c>
      <c r="F7618" t="s">
        <v>1188</v>
      </c>
      <c r="G7618" t="s">
        <v>2582</v>
      </c>
      <c r="H7618" t="s">
        <v>2586</v>
      </c>
      <c r="I7618" t="s">
        <v>7379</v>
      </c>
      <c r="J7618" t="s">
        <v>7380</v>
      </c>
      <c r="K7618" t="s">
        <v>2702</v>
      </c>
      <c r="L7618" s="1">
        <v>1</v>
      </c>
      <c r="M7618" s="1">
        <v>20</v>
      </c>
      <c r="N7618" s="1">
        <v>0</v>
      </c>
      <c r="O7618" s="1" t="s">
        <v>2580</v>
      </c>
      <c r="P7618" s="1">
        <v>18.690000000000001</v>
      </c>
      <c r="Q7618" s="1">
        <v>1.31</v>
      </c>
      <c r="R7618" s="1">
        <v>20</v>
      </c>
      <c r="S7618" t="s">
        <v>2605</v>
      </c>
      <c r="T7618" t="str" cm="1">
        <f t="array" ref="T7618">_xlfn.IFS(ISNUMBER(SEARCH("CP02",S7618)),"ราชพฤกษ",ISNUMBER(SEARCH("CP03",S7618)),"บางใหญ่",ISNUMBER(SEARCH("CP04",S7618)),"บางบอน",OR(ISNUMBER(SEARCH("CP",S7618)),ISNUMBER(SEARCH("BTC",D7618))),"340",TRUE,"")</f>
        <v>บางใหญ่</v>
      </c>
    </row>
    <row r="7619" spans="1:20" x14ac:dyDescent="0.2">
      <c r="A7619" t="s">
        <v>7355</v>
      </c>
      <c r="B7619" t="s">
        <v>15</v>
      </c>
      <c r="C7619">
        <v>2026</v>
      </c>
      <c r="D7619" t="s">
        <v>7378</v>
      </c>
      <c r="E7619" t="s">
        <v>1565</v>
      </c>
      <c r="F7619" t="s">
        <v>1566</v>
      </c>
      <c r="G7619" t="s">
        <v>2585</v>
      </c>
      <c r="H7619" t="s">
        <v>2586</v>
      </c>
      <c r="I7619" t="s">
        <v>7379</v>
      </c>
      <c r="J7619" t="s">
        <v>7380</v>
      </c>
      <c r="K7619" t="s">
        <v>2702</v>
      </c>
      <c r="L7619" s="1">
        <v>1</v>
      </c>
      <c r="M7619" s="1">
        <v>35</v>
      </c>
      <c r="N7619" s="1">
        <v>0</v>
      </c>
      <c r="O7619" s="1" t="s">
        <v>2580</v>
      </c>
      <c r="P7619" s="1">
        <v>0</v>
      </c>
      <c r="Q7619" s="1">
        <v>0</v>
      </c>
      <c r="R7619" s="1">
        <v>0</v>
      </c>
      <c r="S7619" t="s">
        <v>2606</v>
      </c>
      <c r="T7619" t="str" cm="1">
        <f t="array" ref="T7619">_xlfn.IFS(ISNUMBER(SEARCH("CP02",S7619)),"ราชพฤกษ",ISNUMBER(SEARCH("CP03",S7619)),"บางใหญ่",ISNUMBER(SEARCH("CP04",S7619)),"บางบอน",OR(ISNUMBER(SEARCH("CP",S7619)),ISNUMBER(SEARCH("BTC",D7619))),"340",TRUE,"")</f>
        <v>บางใหญ่</v>
      </c>
    </row>
    <row r="7620" spans="1:20" x14ac:dyDescent="0.2">
      <c r="A7620" t="s">
        <v>7355</v>
      </c>
      <c r="B7620" t="s">
        <v>15</v>
      </c>
      <c r="C7620">
        <v>2026</v>
      </c>
      <c r="D7620" t="s">
        <v>7378</v>
      </c>
      <c r="E7620" t="s">
        <v>1549</v>
      </c>
      <c r="F7620" t="s">
        <v>1550</v>
      </c>
      <c r="G7620" t="s">
        <v>2585</v>
      </c>
      <c r="H7620" t="s">
        <v>2586</v>
      </c>
      <c r="I7620" t="s">
        <v>7379</v>
      </c>
      <c r="J7620" t="s">
        <v>7380</v>
      </c>
      <c r="K7620" t="s">
        <v>2702</v>
      </c>
      <c r="L7620" s="1">
        <v>4</v>
      </c>
      <c r="M7620" s="1">
        <v>150</v>
      </c>
      <c r="N7620" s="1">
        <v>0</v>
      </c>
      <c r="O7620" s="1" t="s">
        <v>2580</v>
      </c>
      <c r="P7620" s="1">
        <v>0</v>
      </c>
      <c r="Q7620" s="1">
        <v>0</v>
      </c>
      <c r="R7620" s="1">
        <v>0</v>
      </c>
      <c r="S7620" t="s">
        <v>2606</v>
      </c>
      <c r="T7620" t="str" cm="1">
        <f t="array" ref="T7620">_xlfn.IFS(ISNUMBER(SEARCH("CP02",S7620)),"ราชพฤกษ",ISNUMBER(SEARCH("CP03",S7620)),"บางใหญ่",ISNUMBER(SEARCH("CP04",S7620)),"บางบอน",OR(ISNUMBER(SEARCH("CP",S7620)),ISNUMBER(SEARCH("BTC",D7620))),"340",TRUE,"")</f>
        <v>บางใหญ่</v>
      </c>
    </row>
    <row r="7621" spans="1:20" x14ac:dyDescent="0.2">
      <c r="A7621" t="s">
        <v>7355</v>
      </c>
      <c r="B7621" t="s">
        <v>15</v>
      </c>
      <c r="C7621">
        <v>2026</v>
      </c>
      <c r="D7621" t="s">
        <v>2621</v>
      </c>
      <c r="E7621" t="s">
        <v>1545</v>
      </c>
      <c r="F7621" t="s">
        <v>1546</v>
      </c>
      <c r="G7621" t="s">
        <v>2588</v>
      </c>
      <c r="H7621" t="s">
        <v>2586</v>
      </c>
      <c r="I7621" t="s">
        <v>7381</v>
      </c>
      <c r="J7621" t="s">
        <v>2623</v>
      </c>
      <c r="K7621" t="s">
        <v>2624</v>
      </c>
      <c r="L7621" s="1">
        <v>1</v>
      </c>
      <c r="M7621" s="1">
        <v>500</v>
      </c>
      <c r="N7621" s="1">
        <v>0</v>
      </c>
      <c r="O7621" s="1" t="s">
        <v>2580</v>
      </c>
      <c r="P7621" s="1">
        <v>467.29</v>
      </c>
      <c r="Q7621" s="1">
        <v>32.71</v>
      </c>
      <c r="R7621" s="1">
        <v>500</v>
      </c>
      <c r="S7621" t="s">
        <v>2625</v>
      </c>
      <c r="T7621" t="str" cm="1">
        <f t="array" ref="T7621">_xlfn.IFS(ISNUMBER(SEARCH("CP02",S7621)),"ราชพฤกษ",ISNUMBER(SEARCH("CP03",S7621)),"บางใหญ่",ISNUMBER(SEARCH("CP04",S7621)),"บางบอน",OR(ISNUMBER(SEARCH("CP",S7621)),ISNUMBER(SEARCH("BTC",D7621))),"340",TRUE,"")</f>
        <v>340</v>
      </c>
    </row>
    <row r="7622" spans="1:20" x14ac:dyDescent="0.2">
      <c r="A7622" t="s">
        <v>7355</v>
      </c>
      <c r="B7622" t="s">
        <v>15</v>
      </c>
      <c r="C7622">
        <v>2026</v>
      </c>
      <c r="D7622" t="s">
        <v>7382</v>
      </c>
      <c r="E7622" t="s">
        <v>481</v>
      </c>
      <c r="F7622" t="s">
        <v>482</v>
      </c>
      <c r="G7622" t="s">
        <v>2582</v>
      </c>
      <c r="H7622" t="s">
        <v>2586</v>
      </c>
      <c r="I7622" t="s">
        <v>7383</v>
      </c>
      <c r="J7622" t="s">
        <v>7384</v>
      </c>
      <c r="K7622" t="s">
        <v>2624</v>
      </c>
      <c r="L7622" s="1">
        <v>1</v>
      </c>
      <c r="M7622" s="1">
        <v>1380</v>
      </c>
      <c r="N7622" s="1">
        <v>0</v>
      </c>
      <c r="O7622" s="1" t="s">
        <v>2580</v>
      </c>
      <c r="P7622" s="1">
        <v>1289.72</v>
      </c>
      <c r="Q7622" s="1">
        <v>90.28</v>
      </c>
      <c r="R7622" s="1">
        <v>1380</v>
      </c>
      <c r="S7622" t="s">
        <v>2683</v>
      </c>
      <c r="T7622" t="str" cm="1">
        <f t="array" ref="T7622">_xlfn.IFS(ISNUMBER(SEARCH("CP02",S7622)),"ราชพฤกษ",ISNUMBER(SEARCH("CP03",S7622)),"บางใหญ่",ISNUMBER(SEARCH("CP04",S7622)),"บางบอน",OR(ISNUMBER(SEARCH("CP",S7622)),ISNUMBER(SEARCH("BTC",D7622))),"340",TRUE,"")</f>
        <v>340</v>
      </c>
    </row>
    <row r="7623" spans="1:20" x14ac:dyDescent="0.2">
      <c r="A7623" t="s">
        <v>7355</v>
      </c>
      <c r="B7623" t="s">
        <v>15</v>
      </c>
      <c r="C7623">
        <v>2026</v>
      </c>
      <c r="D7623" t="s">
        <v>7382</v>
      </c>
      <c r="E7623" t="s">
        <v>149</v>
      </c>
      <c r="F7623" t="s">
        <v>150</v>
      </c>
      <c r="G7623" t="s">
        <v>2582</v>
      </c>
      <c r="H7623" t="s">
        <v>2586</v>
      </c>
      <c r="I7623" t="s">
        <v>7383</v>
      </c>
      <c r="J7623" t="s">
        <v>7384</v>
      </c>
      <c r="K7623" t="s">
        <v>2624</v>
      </c>
      <c r="L7623" s="1">
        <v>1</v>
      </c>
      <c r="M7623" s="1">
        <v>220</v>
      </c>
      <c r="N7623" s="1">
        <v>0</v>
      </c>
      <c r="O7623" s="1" t="s">
        <v>2580</v>
      </c>
      <c r="P7623" s="1">
        <v>0</v>
      </c>
      <c r="Q7623" s="1">
        <v>0</v>
      </c>
      <c r="R7623" s="1">
        <v>0</v>
      </c>
      <c r="S7623" t="s">
        <v>2683</v>
      </c>
      <c r="T7623" t="str" cm="1">
        <f t="array" ref="T7623">_xlfn.IFS(ISNUMBER(SEARCH("CP02",S7623)),"ราชพฤกษ",ISNUMBER(SEARCH("CP03",S7623)),"บางใหญ่",ISNUMBER(SEARCH("CP04",S7623)),"บางบอน",OR(ISNUMBER(SEARCH("CP",S7623)),ISNUMBER(SEARCH("BTC",D7623))),"340",TRUE,"")</f>
        <v>340</v>
      </c>
    </row>
    <row r="7624" spans="1:20" x14ac:dyDescent="0.2">
      <c r="A7624" t="s">
        <v>7355</v>
      </c>
      <c r="B7624" t="s">
        <v>15</v>
      </c>
      <c r="C7624">
        <v>2026</v>
      </c>
      <c r="D7624" t="s">
        <v>5617</v>
      </c>
      <c r="E7624" t="s">
        <v>1547</v>
      </c>
      <c r="F7624" t="s">
        <v>1548</v>
      </c>
      <c r="G7624" t="s">
        <v>2588</v>
      </c>
      <c r="H7624" t="s">
        <v>2586</v>
      </c>
      <c r="I7624" t="s">
        <v>7385</v>
      </c>
      <c r="J7624" t="s">
        <v>5619</v>
      </c>
      <c r="K7624" t="s">
        <v>2761</v>
      </c>
      <c r="L7624" s="1">
        <v>1</v>
      </c>
      <c r="M7624" s="1">
        <v>400</v>
      </c>
      <c r="N7624" s="1">
        <v>0</v>
      </c>
      <c r="O7624" s="1" t="s">
        <v>2580</v>
      </c>
      <c r="P7624" s="1">
        <v>373.83</v>
      </c>
      <c r="Q7624" s="1">
        <v>26.17</v>
      </c>
      <c r="R7624" s="1">
        <v>400</v>
      </c>
      <c r="S7624" t="s">
        <v>2625</v>
      </c>
      <c r="T7624" t="str" cm="1">
        <f t="array" ref="T7624">_xlfn.IFS(ISNUMBER(SEARCH("CP02",S7624)),"ราชพฤกษ",ISNUMBER(SEARCH("CP03",S7624)),"บางใหญ่",ISNUMBER(SEARCH("CP04",S7624)),"บางบอน",OR(ISNUMBER(SEARCH("CP",S7624)),ISNUMBER(SEARCH("BTC",D7624))),"340",TRUE,"")</f>
        <v>340</v>
      </c>
    </row>
    <row r="7625" spans="1:20" x14ac:dyDescent="0.2">
      <c r="A7625" t="s">
        <v>7355</v>
      </c>
      <c r="B7625" t="s">
        <v>15</v>
      </c>
      <c r="C7625">
        <v>2026</v>
      </c>
      <c r="D7625" t="s">
        <v>3163</v>
      </c>
      <c r="E7625" t="s">
        <v>915</v>
      </c>
      <c r="F7625" t="s">
        <v>916</v>
      </c>
      <c r="G7625" t="s">
        <v>2655</v>
      </c>
      <c r="H7625" t="s">
        <v>2656</v>
      </c>
      <c r="I7625" t="s">
        <v>7386</v>
      </c>
      <c r="J7625" t="s">
        <v>3165</v>
      </c>
      <c r="K7625" t="s">
        <v>2761</v>
      </c>
      <c r="L7625" s="1">
        <v>1</v>
      </c>
      <c r="M7625" s="1">
        <v>5350</v>
      </c>
      <c r="N7625" s="1">
        <v>267.5</v>
      </c>
      <c r="O7625" s="1" t="s">
        <v>2580</v>
      </c>
      <c r="P7625" s="1">
        <v>4750</v>
      </c>
      <c r="Q7625" s="1">
        <v>332.5</v>
      </c>
      <c r="R7625" s="1">
        <v>5082.5</v>
      </c>
      <c r="S7625" t="s">
        <v>6888</v>
      </c>
      <c r="T7625" t="str" cm="1">
        <f t="array" ref="T7625">_xlfn.IFS(ISNUMBER(SEARCH("CP02",S7625)),"ราชพฤกษ",ISNUMBER(SEARCH("CP03",S7625)),"บางใหญ่",ISNUMBER(SEARCH("CP04",S7625)),"บางบอน",OR(ISNUMBER(SEARCH("CP",S7625)),ISNUMBER(SEARCH("BTC",D7625))),"340",TRUE,"")</f>
        <v>340</v>
      </c>
    </row>
    <row r="7626" spans="1:20" x14ac:dyDescent="0.2">
      <c r="A7626" t="s">
        <v>7387</v>
      </c>
      <c r="B7626" t="s">
        <v>16</v>
      </c>
      <c r="C7626">
        <v>2026</v>
      </c>
      <c r="D7626" t="s">
        <v>7388</v>
      </c>
      <c r="E7626" t="s">
        <v>529</v>
      </c>
      <c r="F7626" t="s">
        <v>530</v>
      </c>
      <c r="G7626" t="s">
        <v>2582</v>
      </c>
      <c r="H7626" t="s">
        <v>2586</v>
      </c>
      <c r="I7626" t="s">
        <v>7389</v>
      </c>
      <c r="J7626" t="s">
        <v>7390</v>
      </c>
      <c r="K7626" t="s">
        <v>2692</v>
      </c>
      <c r="L7626" s="1">
        <v>1</v>
      </c>
      <c r="M7626" s="1">
        <v>790</v>
      </c>
      <c r="N7626" s="1">
        <v>0</v>
      </c>
      <c r="O7626" s="1" t="s">
        <v>2580</v>
      </c>
      <c r="P7626" s="1">
        <v>738.32</v>
      </c>
      <c r="Q7626" s="1">
        <v>51.68</v>
      </c>
      <c r="R7626" s="1">
        <v>790</v>
      </c>
      <c r="S7626" t="s">
        <v>2631</v>
      </c>
      <c r="T7626" t="str" cm="1">
        <f t="array" ref="T7626">_xlfn.IFS(ISNUMBER(SEARCH("CP02",S7626)),"ราชพฤกษ",ISNUMBER(SEARCH("CP03",S7626)),"บางใหญ่",ISNUMBER(SEARCH("CP04",S7626)),"บางบอน",OR(ISNUMBER(SEARCH("CP",S7626)),ISNUMBER(SEARCH("BTC",D7626))),"340",TRUE,"")</f>
        <v>บางบอน</v>
      </c>
    </row>
    <row r="7627" spans="1:20" x14ac:dyDescent="0.2">
      <c r="A7627" t="s">
        <v>7387</v>
      </c>
      <c r="B7627" t="s">
        <v>16</v>
      </c>
      <c r="C7627">
        <v>2026</v>
      </c>
      <c r="D7627" t="s">
        <v>7388</v>
      </c>
      <c r="E7627" t="s">
        <v>527</v>
      </c>
      <c r="F7627" t="s">
        <v>528</v>
      </c>
      <c r="G7627" t="s">
        <v>2582</v>
      </c>
      <c r="H7627" t="s">
        <v>2586</v>
      </c>
      <c r="I7627" t="s">
        <v>7389</v>
      </c>
      <c r="J7627" t="s">
        <v>7390</v>
      </c>
      <c r="K7627" t="s">
        <v>2692</v>
      </c>
      <c r="L7627" s="1">
        <v>1</v>
      </c>
      <c r="M7627" s="1">
        <v>215</v>
      </c>
      <c r="N7627" s="1">
        <v>0</v>
      </c>
      <c r="O7627" s="1" t="s">
        <v>2580</v>
      </c>
      <c r="P7627" s="1">
        <v>0</v>
      </c>
      <c r="Q7627" s="1">
        <v>0</v>
      </c>
      <c r="R7627" s="1">
        <v>0</v>
      </c>
      <c r="S7627" t="s">
        <v>2631</v>
      </c>
      <c r="T7627" t="str" cm="1">
        <f t="array" ref="T7627">_xlfn.IFS(ISNUMBER(SEARCH("CP02",S7627)),"ราชพฤกษ",ISNUMBER(SEARCH("CP03",S7627)),"บางใหญ่",ISNUMBER(SEARCH("CP04",S7627)),"บางบอน",OR(ISNUMBER(SEARCH("CP",S7627)),ISNUMBER(SEARCH("BTC",D7627))),"340",TRUE,"")</f>
        <v>บางบอน</v>
      </c>
    </row>
    <row r="7628" spans="1:20" x14ac:dyDescent="0.2">
      <c r="A7628" t="s">
        <v>7387</v>
      </c>
      <c r="B7628" t="s">
        <v>16</v>
      </c>
      <c r="C7628">
        <v>2026</v>
      </c>
      <c r="D7628" t="s">
        <v>7388</v>
      </c>
      <c r="E7628" t="s">
        <v>153</v>
      </c>
      <c r="F7628" t="s">
        <v>154</v>
      </c>
      <c r="G7628" t="s">
        <v>2582</v>
      </c>
      <c r="H7628" t="s">
        <v>2586</v>
      </c>
      <c r="I7628" t="s">
        <v>7389</v>
      </c>
      <c r="J7628" t="s">
        <v>7390</v>
      </c>
      <c r="K7628" t="s">
        <v>2692</v>
      </c>
      <c r="L7628" s="1">
        <v>1</v>
      </c>
      <c r="M7628" s="1">
        <v>200</v>
      </c>
      <c r="N7628" s="1">
        <v>0</v>
      </c>
      <c r="O7628" s="1" t="s">
        <v>2580</v>
      </c>
      <c r="P7628" s="1">
        <v>0</v>
      </c>
      <c r="Q7628" s="1">
        <v>0</v>
      </c>
      <c r="R7628" s="1">
        <v>0</v>
      </c>
      <c r="S7628" t="s">
        <v>2631</v>
      </c>
      <c r="T7628" t="str" cm="1">
        <f t="array" ref="T7628">_xlfn.IFS(ISNUMBER(SEARCH("CP02",S7628)),"ราชพฤกษ",ISNUMBER(SEARCH("CP03",S7628)),"บางใหญ่",ISNUMBER(SEARCH("CP04",S7628)),"บางบอน",OR(ISNUMBER(SEARCH("CP",S7628)),ISNUMBER(SEARCH("BTC",D7628))),"340",TRUE,"")</f>
        <v>บางบอน</v>
      </c>
    </row>
    <row r="7629" spans="1:20" x14ac:dyDescent="0.2">
      <c r="A7629" t="s">
        <v>7387</v>
      </c>
      <c r="B7629" t="s">
        <v>16</v>
      </c>
      <c r="C7629">
        <v>2026</v>
      </c>
      <c r="D7629" t="s">
        <v>7388</v>
      </c>
      <c r="E7629" t="s">
        <v>709</v>
      </c>
      <c r="F7629" t="s">
        <v>710</v>
      </c>
      <c r="G7629" t="s">
        <v>2575</v>
      </c>
      <c r="H7629" t="s">
        <v>2576</v>
      </c>
      <c r="I7629" t="s">
        <v>7389</v>
      </c>
      <c r="J7629" t="s">
        <v>7390</v>
      </c>
      <c r="K7629" t="s">
        <v>2692</v>
      </c>
      <c r="L7629" s="1">
        <v>4</v>
      </c>
      <c r="M7629" s="1">
        <v>2920</v>
      </c>
      <c r="N7629" s="1">
        <v>2920</v>
      </c>
      <c r="O7629" s="1" t="s">
        <v>2580</v>
      </c>
      <c r="P7629" s="1">
        <v>8186.92</v>
      </c>
      <c r="Q7629" s="1">
        <v>573.08000000000004</v>
      </c>
      <c r="R7629" s="1">
        <v>8760</v>
      </c>
      <c r="S7629" t="s">
        <v>6756</v>
      </c>
      <c r="T7629" t="str" cm="1">
        <f t="array" ref="T7629">_xlfn.IFS(ISNUMBER(SEARCH("CP02",S7629)),"ราชพฤกษ",ISNUMBER(SEARCH("CP03",S7629)),"บางใหญ่",ISNUMBER(SEARCH("CP04",S7629)),"บางบอน",OR(ISNUMBER(SEARCH("CP",S7629)),ISNUMBER(SEARCH("BTC",D7629))),"340",TRUE,"")</f>
        <v>บางบอน</v>
      </c>
    </row>
    <row r="7630" spans="1:20" x14ac:dyDescent="0.2">
      <c r="A7630" t="s">
        <v>7387</v>
      </c>
      <c r="B7630" t="s">
        <v>16</v>
      </c>
      <c r="C7630">
        <v>2026</v>
      </c>
      <c r="D7630" t="s">
        <v>7388</v>
      </c>
      <c r="E7630" t="s">
        <v>1091</v>
      </c>
      <c r="F7630" t="s">
        <v>1092</v>
      </c>
      <c r="G7630" t="s">
        <v>2582</v>
      </c>
      <c r="H7630" t="s">
        <v>2583</v>
      </c>
      <c r="I7630" t="s">
        <v>7389</v>
      </c>
      <c r="J7630" t="s">
        <v>7390</v>
      </c>
      <c r="K7630" t="s">
        <v>2692</v>
      </c>
      <c r="L7630" s="1">
        <v>4</v>
      </c>
      <c r="M7630" s="1">
        <v>60</v>
      </c>
      <c r="N7630" s="1">
        <v>0</v>
      </c>
      <c r="O7630" s="1" t="s">
        <v>2580</v>
      </c>
      <c r="P7630" s="1">
        <v>0</v>
      </c>
      <c r="Q7630" s="1">
        <v>0</v>
      </c>
      <c r="R7630" s="1">
        <v>0</v>
      </c>
      <c r="S7630" t="s">
        <v>2631</v>
      </c>
      <c r="T7630" t="str" cm="1">
        <f t="array" ref="T7630">_xlfn.IFS(ISNUMBER(SEARCH("CP02",S7630)),"ราชพฤกษ",ISNUMBER(SEARCH("CP03",S7630)),"บางใหญ่",ISNUMBER(SEARCH("CP04",S7630)),"บางบอน",OR(ISNUMBER(SEARCH("CP",S7630)),ISNUMBER(SEARCH("BTC",D7630))),"340",TRUE,"")</f>
        <v>บางบอน</v>
      </c>
    </row>
    <row r="7631" spans="1:20" x14ac:dyDescent="0.2">
      <c r="A7631" t="s">
        <v>7387</v>
      </c>
      <c r="B7631" t="s">
        <v>16</v>
      </c>
      <c r="C7631">
        <v>2026</v>
      </c>
      <c r="D7631" t="s">
        <v>7388</v>
      </c>
      <c r="E7631" t="s">
        <v>1547</v>
      </c>
      <c r="F7631" t="s">
        <v>1548</v>
      </c>
      <c r="G7631" t="s">
        <v>2588</v>
      </c>
      <c r="H7631" t="s">
        <v>2586</v>
      </c>
      <c r="I7631" t="s">
        <v>7389</v>
      </c>
      <c r="J7631" t="s">
        <v>7390</v>
      </c>
      <c r="K7631" t="s">
        <v>2692</v>
      </c>
      <c r="L7631" s="1">
        <v>1</v>
      </c>
      <c r="M7631" s="1">
        <v>400</v>
      </c>
      <c r="N7631" s="1">
        <v>0</v>
      </c>
      <c r="O7631" s="1" t="s">
        <v>2580</v>
      </c>
      <c r="P7631" s="1">
        <v>0</v>
      </c>
      <c r="Q7631" s="1">
        <v>0</v>
      </c>
      <c r="R7631" s="1">
        <v>0</v>
      </c>
      <c r="S7631" t="s">
        <v>2633</v>
      </c>
      <c r="T7631" t="str" cm="1">
        <f t="array" ref="T7631">_xlfn.IFS(ISNUMBER(SEARCH("CP02",S7631)),"ราชพฤกษ",ISNUMBER(SEARCH("CP03",S7631)),"บางใหญ่",ISNUMBER(SEARCH("CP04",S7631)),"บางบอน",OR(ISNUMBER(SEARCH("CP",S7631)),ISNUMBER(SEARCH("BTC",D7631))),"340",TRUE,"")</f>
        <v>บางบอน</v>
      </c>
    </row>
    <row r="7632" spans="1:20" x14ac:dyDescent="0.2">
      <c r="A7632" t="s">
        <v>7387</v>
      </c>
      <c r="B7632" t="s">
        <v>16</v>
      </c>
      <c r="C7632">
        <v>2026</v>
      </c>
      <c r="D7632" t="s">
        <v>7388</v>
      </c>
      <c r="E7632" t="s">
        <v>1553</v>
      </c>
      <c r="F7632" t="s">
        <v>1554</v>
      </c>
      <c r="G7632" t="s">
        <v>2585</v>
      </c>
      <c r="H7632" t="s">
        <v>2586</v>
      </c>
      <c r="I7632" t="s">
        <v>7389</v>
      </c>
      <c r="J7632" t="s">
        <v>7390</v>
      </c>
      <c r="K7632" t="s">
        <v>2692</v>
      </c>
      <c r="L7632" s="1">
        <v>4</v>
      </c>
      <c r="M7632" s="1">
        <v>120</v>
      </c>
      <c r="N7632" s="1">
        <v>0</v>
      </c>
      <c r="O7632" s="1" t="s">
        <v>2580</v>
      </c>
      <c r="P7632" s="1">
        <v>0</v>
      </c>
      <c r="Q7632" s="1">
        <v>0</v>
      </c>
      <c r="R7632" s="1">
        <v>0</v>
      </c>
      <c r="S7632" t="s">
        <v>2633</v>
      </c>
      <c r="T7632" t="str" cm="1">
        <f t="array" ref="T7632">_xlfn.IFS(ISNUMBER(SEARCH("CP02",S7632)),"ราชพฤกษ",ISNUMBER(SEARCH("CP03",S7632)),"บางใหญ่",ISNUMBER(SEARCH("CP04",S7632)),"บางบอน",OR(ISNUMBER(SEARCH("CP",S7632)),ISNUMBER(SEARCH("BTC",D7632))),"340",TRUE,"")</f>
        <v>บางบอน</v>
      </c>
    </row>
    <row r="7633" spans="1:20" x14ac:dyDescent="0.2">
      <c r="A7633" t="s">
        <v>7387</v>
      </c>
      <c r="B7633" t="s">
        <v>16</v>
      </c>
      <c r="C7633">
        <v>2026</v>
      </c>
      <c r="D7633" t="s">
        <v>7388</v>
      </c>
      <c r="E7633" t="s">
        <v>265</v>
      </c>
      <c r="F7633" t="s">
        <v>266</v>
      </c>
      <c r="G7633" t="s">
        <v>2582</v>
      </c>
      <c r="H7633" t="s">
        <v>2586</v>
      </c>
      <c r="I7633" t="s">
        <v>7389</v>
      </c>
      <c r="J7633" t="s">
        <v>7390</v>
      </c>
      <c r="K7633" t="s">
        <v>2692</v>
      </c>
      <c r="L7633" s="1">
        <v>1</v>
      </c>
      <c r="M7633" s="1">
        <v>465</v>
      </c>
      <c r="N7633" s="1">
        <v>0</v>
      </c>
      <c r="O7633" s="1" t="s">
        <v>2580</v>
      </c>
      <c r="P7633" s="1">
        <v>434.58</v>
      </c>
      <c r="Q7633" s="1">
        <v>30.42</v>
      </c>
      <c r="R7633" s="1">
        <v>465</v>
      </c>
      <c r="S7633" t="s">
        <v>2631</v>
      </c>
      <c r="T7633" t="str" cm="1">
        <f t="array" ref="T7633">_xlfn.IFS(ISNUMBER(SEARCH("CP02",S7633)),"ราชพฤกษ",ISNUMBER(SEARCH("CP03",S7633)),"บางใหญ่",ISNUMBER(SEARCH("CP04",S7633)),"บางบอน",OR(ISNUMBER(SEARCH("CP",S7633)),ISNUMBER(SEARCH("BTC",D7633))),"340",TRUE,"")</f>
        <v>บางบอน</v>
      </c>
    </row>
    <row r="7634" spans="1:20" x14ac:dyDescent="0.2">
      <c r="A7634" t="s">
        <v>7387</v>
      </c>
      <c r="B7634" t="s">
        <v>16</v>
      </c>
      <c r="C7634">
        <v>2026</v>
      </c>
      <c r="D7634" t="s">
        <v>7388</v>
      </c>
      <c r="E7634" t="s">
        <v>49</v>
      </c>
      <c r="F7634" t="s">
        <v>50</v>
      </c>
      <c r="G7634" t="s">
        <v>2582</v>
      </c>
      <c r="H7634" t="s">
        <v>2586</v>
      </c>
      <c r="I7634" t="s">
        <v>7389</v>
      </c>
      <c r="J7634" t="s">
        <v>7390</v>
      </c>
      <c r="K7634" t="s">
        <v>2692</v>
      </c>
      <c r="L7634" s="1">
        <v>1</v>
      </c>
      <c r="M7634" s="1">
        <v>2610</v>
      </c>
      <c r="N7634" s="1">
        <v>261</v>
      </c>
      <c r="O7634" s="1" t="s">
        <v>2580</v>
      </c>
      <c r="P7634" s="1">
        <v>2195.33</v>
      </c>
      <c r="Q7634" s="1">
        <v>153.66999999999999</v>
      </c>
      <c r="R7634" s="1">
        <v>2349</v>
      </c>
      <c r="S7634" t="s">
        <v>2631</v>
      </c>
      <c r="T7634" t="str" cm="1">
        <f t="array" ref="T7634">_xlfn.IFS(ISNUMBER(SEARCH("CP02",S7634)),"ราชพฤกษ",ISNUMBER(SEARCH("CP03",S7634)),"บางใหญ่",ISNUMBER(SEARCH("CP04",S7634)),"บางบอน",OR(ISNUMBER(SEARCH("CP",S7634)),ISNUMBER(SEARCH("BTC",D7634))),"340",TRUE,"")</f>
        <v>บางบอน</v>
      </c>
    </row>
    <row r="7635" spans="1:20" x14ac:dyDescent="0.2">
      <c r="A7635" t="s">
        <v>7387</v>
      </c>
      <c r="B7635" t="s">
        <v>16</v>
      </c>
      <c r="C7635">
        <v>2026</v>
      </c>
      <c r="D7635" t="s">
        <v>7388</v>
      </c>
      <c r="E7635" t="s">
        <v>1185</v>
      </c>
      <c r="F7635" t="s">
        <v>1186</v>
      </c>
      <c r="G7635" t="s">
        <v>2582</v>
      </c>
      <c r="H7635" t="s">
        <v>2586</v>
      </c>
      <c r="I7635" t="s">
        <v>7389</v>
      </c>
      <c r="J7635" t="s">
        <v>7390</v>
      </c>
      <c r="K7635" t="s">
        <v>2692</v>
      </c>
      <c r="L7635" s="1">
        <v>1</v>
      </c>
      <c r="M7635" s="1">
        <v>20</v>
      </c>
      <c r="N7635" s="1">
        <v>0</v>
      </c>
      <c r="O7635" s="1" t="s">
        <v>2580</v>
      </c>
      <c r="P7635" s="1">
        <v>18.690000000000001</v>
      </c>
      <c r="Q7635" s="1">
        <v>1.31</v>
      </c>
      <c r="R7635" s="1">
        <v>20</v>
      </c>
      <c r="S7635" t="s">
        <v>2631</v>
      </c>
      <c r="T7635" t="str" cm="1">
        <f t="array" ref="T7635">_xlfn.IFS(ISNUMBER(SEARCH("CP02",S7635)),"ราชพฤกษ",ISNUMBER(SEARCH("CP03",S7635)),"บางใหญ่",ISNUMBER(SEARCH("CP04",S7635)),"บางบอน",OR(ISNUMBER(SEARCH("CP",S7635)),ISNUMBER(SEARCH("BTC",D7635))),"340",TRUE,"")</f>
        <v>บางบอน</v>
      </c>
    </row>
    <row r="7636" spans="1:20" x14ac:dyDescent="0.2">
      <c r="A7636" t="s">
        <v>7387</v>
      </c>
      <c r="B7636" t="s">
        <v>16</v>
      </c>
      <c r="C7636">
        <v>2026</v>
      </c>
      <c r="D7636" t="s">
        <v>7391</v>
      </c>
      <c r="E7636" t="s">
        <v>2469</v>
      </c>
      <c r="F7636" t="s">
        <v>2470</v>
      </c>
      <c r="G7636" t="s">
        <v>2582</v>
      </c>
      <c r="H7636" t="s">
        <v>2586</v>
      </c>
      <c r="I7636" t="s">
        <v>7392</v>
      </c>
      <c r="J7636" t="s">
        <v>7393</v>
      </c>
      <c r="K7636" t="s">
        <v>2579</v>
      </c>
      <c r="L7636" s="1">
        <v>1</v>
      </c>
      <c r="M7636" s="1">
        <v>590</v>
      </c>
      <c r="N7636" s="1">
        <v>29.5</v>
      </c>
      <c r="O7636" s="1" t="s">
        <v>2580</v>
      </c>
      <c r="P7636" s="1">
        <v>523.83000000000004</v>
      </c>
      <c r="Q7636" s="1">
        <v>36.67</v>
      </c>
      <c r="R7636" s="1">
        <v>560.5</v>
      </c>
      <c r="S7636" t="s">
        <v>2584</v>
      </c>
      <c r="T7636" t="str" cm="1">
        <f t="array" ref="T7636">_xlfn.IFS(ISNUMBER(SEARCH("CP02",S7636)),"ราชพฤกษ",ISNUMBER(SEARCH("CP03",S7636)),"บางใหญ่",ISNUMBER(SEARCH("CP04",S7636)),"บางบอน",OR(ISNUMBER(SEARCH("CP",S7636)),ISNUMBER(SEARCH("BTC",D7636))),"340",TRUE,"")</f>
        <v>ราชพฤกษ</v>
      </c>
    </row>
    <row r="7637" spans="1:20" x14ac:dyDescent="0.2">
      <c r="A7637" t="s">
        <v>7387</v>
      </c>
      <c r="B7637" t="s">
        <v>16</v>
      </c>
      <c r="C7637">
        <v>2026</v>
      </c>
      <c r="D7637" t="s">
        <v>7391</v>
      </c>
      <c r="E7637" t="s">
        <v>1647</v>
      </c>
      <c r="F7637" t="s">
        <v>1648</v>
      </c>
      <c r="G7637" t="s">
        <v>1536</v>
      </c>
      <c r="H7637" t="s">
        <v>2586</v>
      </c>
      <c r="I7637" t="s">
        <v>7392</v>
      </c>
      <c r="J7637" t="s">
        <v>7393</v>
      </c>
      <c r="K7637" t="s">
        <v>2579</v>
      </c>
      <c r="L7637" s="1">
        <v>1</v>
      </c>
      <c r="M7637" s="1">
        <v>480</v>
      </c>
      <c r="N7637" s="1">
        <v>0</v>
      </c>
      <c r="O7637" s="1" t="s">
        <v>2580</v>
      </c>
      <c r="P7637" s="1">
        <v>448.6</v>
      </c>
      <c r="Q7637" s="1">
        <v>31.4</v>
      </c>
      <c r="R7637" s="1">
        <v>480</v>
      </c>
      <c r="S7637" t="s">
        <v>2587</v>
      </c>
      <c r="T7637" t="str" cm="1">
        <f t="array" ref="T7637">_xlfn.IFS(ISNUMBER(SEARCH("CP02",S7637)),"ราชพฤกษ",ISNUMBER(SEARCH("CP03",S7637)),"บางใหญ่",ISNUMBER(SEARCH("CP04",S7637)),"บางบอน",OR(ISNUMBER(SEARCH("CP",S7637)),ISNUMBER(SEARCH("BTC",D7637))),"340",TRUE,"")</f>
        <v>ราชพฤกษ</v>
      </c>
    </row>
    <row r="7638" spans="1:20" x14ac:dyDescent="0.2">
      <c r="A7638" t="s">
        <v>7387</v>
      </c>
      <c r="B7638" t="s">
        <v>16</v>
      </c>
      <c r="C7638">
        <v>2026</v>
      </c>
      <c r="D7638" t="s">
        <v>7394</v>
      </c>
      <c r="E7638" t="s">
        <v>1657</v>
      </c>
      <c r="F7638" t="s">
        <v>1658</v>
      </c>
      <c r="G7638" t="s">
        <v>1536</v>
      </c>
      <c r="H7638" t="s">
        <v>2586</v>
      </c>
      <c r="I7638" t="s">
        <v>7395</v>
      </c>
      <c r="J7638" t="s">
        <v>7396</v>
      </c>
      <c r="K7638" t="s">
        <v>2579</v>
      </c>
      <c r="L7638" s="1">
        <v>4</v>
      </c>
      <c r="M7638" s="1">
        <v>250</v>
      </c>
      <c r="N7638" s="1">
        <v>0</v>
      </c>
      <c r="O7638" s="1" t="s">
        <v>2580</v>
      </c>
      <c r="P7638" s="1">
        <v>934.58</v>
      </c>
      <c r="Q7638" s="1">
        <v>65.42</v>
      </c>
      <c r="R7638" s="1">
        <v>1000</v>
      </c>
      <c r="S7638" t="s">
        <v>2587</v>
      </c>
      <c r="T7638" t="str" cm="1">
        <f t="array" ref="T7638">_xlfn.IFS(ISNUMBER(SEARCH("CP02",S7638)),"ราชพฤกษ",ISNUMBER(SEARCH("CP03",S7638)),"บางใหญ่",ISNUMBER(SEARCH("CP04",S7638)),"บางบอน",OR(ISNUMBER(SEARCH("CP",S7638)),ISNUMBER(SEARCH("BTC",D7638))),"340",TRUE,"")</f>
        <v>ราชพฤกษ</v>
      </c>
    </row>
    <row r="7639" spans="1:20" x14ac:dyDescent="0.2">
      <c r="A7639" t="s">
        <v>7387</v>
      </c>
      <c r="B7639" t="s">
        <v>16</v>
      </c>
      <c r="C7639">
        <v>2026</v>
      </c>
      <c r="D7639" t="s">
        <v>7394</v>
      </c>
      <c r="E7639" t="s">
        <v>1569</v>
      </c>
      <c r="F7639" t="s">
        <v>1570</v>
      </c>
      <c r="G7639" t="s">
        <v>1536</v>
      </c>
      <c r="H7639" t="s">
        <v>2586</v>
      </c>
      <c r="I7639" t="s">
        <v>7395</v>
      </c>
      <c r="J7639" t="s">
        <v>7396</v>
      </c>
      <c r="K7639" t="s">
        <v>2579</v>
      </c>
      <c r="L7639" s="1">
        <v>4</v>
      </c>
      <c r="M7639" s="1">
        <v>400</v>
      </c>
      <c r="N7639" s="1">
        <v>0</v>
      </c>
      <c r="O7639" s="1" t="s">
        <v>2580</v>
      </c>
      <c r="P7639" s="1">
        <v>1495.33</v>
      </c>
      <c r="Q7639" s="1">
        <v>104.67</v>
      </c>
      <c r="R7639" s="1">
        <v>1600</v>
      </c>
      <c r="S7639" t="s">
        <v>2587</v>
      </c>
      <c r="T7639" t="str" cm="1">
        <f t="array" ref="T7639">_xlfn.IFS(ISNUMBER(SEARCH("CP02",S7639)),"ราชพฤกษ",ISNUMBER(SEARCH("CP03",S7639)),"บางใหญ่",ISNUMBER(SEARCH("CP04",S7639)),"บางบอน",OR(ISNUMBER(SEARCH("CP",S7639)),ISNUMBER(SEARCH("BTC",D7639))),"340",TRUE,"")</f>
        <v>ราชพฤกษ</v>
      </c>
    </row>
    <row r="7640" spans="1:20" x14ac:dyDescent="0.2">
      <c r="A7640" t="s">
        <v>7387</v>
      </c>
      <c r="B7640" t="s">
        <v>16</v>
      </c>
      <c r="C7640">
        <v>2026</v>
      </c>
      <c r="D7640" t="s">
        <v>7397</v>
      </c>
      <c r="E7640" t="s">
        <v>1537</v>
      </c>
      <c r="F7640" t="s">
        <v>1538</v>
      </c>
      <c r="G7640" t="s">
        <v>2585</v>
      </c>
      <c r="H7640" t="s">
        <v>2586</v>
      </c>
      <c r="I7640" t="s">
        <v>7398</v>
      </c>
      <c r="J7640" t="s">
        <v>7399</v>
      </c>
      <c r="K7640" t="s">
        <v>2603</v>
      </c>
      <c r="L7640" s="1">
        <v>4</v>
      </c>
      <c r="M7640" s="1">
        <v>50</v>
      </c>
      <c r="N7640" s="1">
        <v>0</v>
      </c>
      <c r="O7640" s="1" t="s">
        <v>2580</v>
      </c>
      <c r="P7640" s="1">
        <v>186.92</v>
      </c>
      <c r="Q7640" s="1">
        <v>13.08</v>
      </c>
      <c r="R7640" s="1">
        <v>200</v>
      </c>
      <c r="S7640" t="s">
        <v>2606</v>
      </c>
      <c r="T7640" t="str" cm="1">
        <f t="array" ref="T7640">_xlfn.IFS(ISNUMBER(SEARCH("CP02",S7640)),"ราชพฤกษ",ISNUMBER(SEARCH("CP03",S7640)),"บางใหญ่",ISNUMBER(SEARCH("CP04",S7640)),"บางบอน",OR(ISNUMBER(SEARCH("CP",S7640)),ISNUMBER(SEARCH("BTC",D7640))),"340",TRUE,"")</f>
        <v>บางใหญ่</v>
      </c>
    </row>
    <row r="7641" spans="1:20" x14ac:dyDescent="0.2">
      <c r="A7641" t="s">
        <v>7387</v>
      </c>
      <c r="B7641" t="s">
        <v>16</v>
      </c>
      <c r="C7641">
        <v>2026</v>
      </c>
      <c r="D7641" t="s">
        <v>7400</v>
      </c>
      <c r="E7641" t="s">
        <v>577</v>
      </c>
      <c r="F7641" t="s">
        <v>578</v>
      </c>
      <c r="G7641" t="s">
        <v>2706</v>
      </c>
      <c r="H7641" t="s">
        <v>2586</v>
      </c>
      <c r="I7641" t="s">
        <v>7401</v>
      </c>
      <c r="J7641" t="s">
        <v>7402</v>
      </c>
      <c r="K7641" t="s">
        <v>2702</v>
      </c>
      <c r="L7641" s="1">
        <v>2</v>
      </c>
      <c r="M7641" s="1">
        <v>520</v>
      </c>
      <c r="N7641" s="1">
        <v>0</v>
      </c>
      <c r="O7641" s="1" t="s">
        <v>2580</v>
      </c>
      <c r="P7641" s="1">
        <v>971.96</v>
      </c>
      <c r="Q7641" s="1">
        <v>68.040000000000006</v>
      </c>
      <c r="R7641" s="1">
        <v>1040</v>
      </c>
      <c r="S7641" t="s">
        <v>2605</v>
      </c>
      <c r="T7641" t="str" cm="1">
        <f t="array" ref="T7641">_xlfn.IFS(ISNUMBER(SEARCH("CP02",S7641)),"ราชพฤกษ",ISNUMBER(SEARCH("CP03",S7641)),"บางใหญ่",ISNUMBER(SEARCH("CP04",S7641)),"บางบอน",OR(ISNUMBER(SEARCH("CP",S7641)),ISNUMBER(SEARCH("BTC",D7641))),"340",TRUE,"")</f>
        <v>บางใหญ่</v>
      </c>
    </row>
    <row r="7642" spans="1:20" x14ac:dyDescent="0.2">
      <c r="A7642" t="s">
        <v>7387</v>
      </c>
      <c r="B7642" t="s">
        <v>16</v>
      </c>
      <c r="C7642">
        <v>2026</v>
      </c>
      <c r="D7642" t="s">
        <v>7400</v>
      </c>
      <c r="E7642" t="s">
        <v>499</v>
      </c>
      <c r="F7642" t="s">
        <v>500</v>
      </c>
      <c r="G7642" t="s">
        <v>3635</v>
      </c>
      <c r="H7642" t="s">
        <v>2586</v>
      </c>
      <c r="I7642" t="s">
        <v>7401</v>
      </c>
      <c r="J7642" t="s">
        <v>7402</v>
      </c>
      <c r="K7642" t="s">
        <v>2702</v>
      </c>
      <c r="L7642" s="1">
        <v>3</v>
      </c>
      <c r="M7642" s="1">
        <v>200</v>
      </c>
      <c r="N7642" s="1">
        <v>0</v>
      </c>
      <c r="O7642" s="1" t="s">
        <v>2580</v>
      </c>
      <c r="P7642" s="1">
        <v>560.75</v>
      </c>
      <c r="Q7642" s="1">
        <v>39.25</v>
      </c>
      <c r="R7642" s="1">
        <v>600</v>
      </c>
      <c r="S7642" t="s">
        <v>2605</v>
      </c>
      <c r="T7642" t="str" cm="1">
        <f t="array" ref="T7642">_xlfn.IFS(ISNUMBER(SEARCH("CP02",S7642)),"ราชพฤกษ",ISNUMBER(SEARCH("CP03",S7642)),"บางใหญ่",ISNUMBER(SEARCH("CP04",S7642)),"บางบอน",OR(ISNUMBER(SEARCH("CP",S7642)),ISNUMBER(SEARCH("BTC",D7642))),"340",TRUE,"")</f>
        <v>บางใหญ่</v>
      </c>
    </row>
    <row r="7643" spans="1:20" x14ac:dyDescent="0.2">
      <c r="A7643" t="s">
        <v>7387</v>
      </c>
      <c r="B7643" t="s">
        <v>16</v>
      </c>
      <c r="C7643">
        <v>2026</v>
      </c>
      <c r="D7643" t="s">
        <v>7400</v>
      </c>
      <c r="E7643" t="s">
        <v>1613</v>
      </c>
      <c r="F7643" t="s">
        <v>1614</v>
      </c>
      <c r="G7643" t="s">
        <v>1536</v>
      </c>
      <c r="H7643" t="s">
        <v>2586</v>
      </c>
      <c r="I7643" t="s">
        <v>7401</v>
      </c>
      <c r="J7643" t="s">
        <v>7402</v>
      </c>
      <c r="K7643" t="s">
        <v>2702</v>
      </c>
      <c r="L7643" s="1">
        <v>1</v>
      </c>
      <c r="M7643" s="1">
        <v>300</v>
      </c>
      <c r="N7643" s="1">
        <v>0</v>
      </c>
      <c r="O7643" s="1" t="s">
        <v>2580</v>
      </c>
      <c r="P7643" s="1">
        <v>280.37</v>
      </c>
      <c r="Q7643" s="1">
        <v>19.63</v>
      </c>
      <c r="R7643" s="1">
        <v>300</v>
      </c>
      <c r="S7643" t="s">
        <v>2606</v>
      </c>
      <c r="T7643" t="str" cm="1">
        <f t="array" ref="T7643">_xlfn.IFS(ISNUMBER(SEARCH("CP02",S7643)),"ราชพฤกษ",ISNUMBER(SEARCH("CP03",S7643)),"บางใหญ่",ISNUMBER(SEARCH("CP04",S7643)),"บางบอน",OR(ISNUMBER(SEARCH("CP",S7643)),ISNUMBER(SEARCH("BTC",D7643))),"340",TRUE,"")</f>
        <v>บางใหญ่</v>
      </c>
    </row>
    <row r="7644" spans="1:20" x14ac:dyDescent="0.2">
      <c r="A7644" t="s">
        <v>7387</v>
      </c>
      <c r="B7644" t="s">
        <v>16</v>
      </c>
      <c r="C7644">
        <v>2026</v>
      </c>
      <c r="D7644" t="s">
        <v>7400</v>
      </c>
      <c r="E7644" t="s">
        <v>1621</v>
      </c>
      <c r="F7644" t="s">
        <v>1622</v>
      </c>
      <c r="G7644" t="s">
        <v>1536</v>
      </c>
      <c r="H7644" t="s">
        <v>2586</v>
      </c>
      <c r="I7644" t="s">
        <v>7401</v>
      </c>
      <c r="J7644" t="s">
        <v>7402</v>
      </c>
      <c r="K7644" t="s">
        <v>2702</v>
      </c>
      <c r="L7644" s="1">
        <v>1</v>
      </c>
      <c r="M7644" s="1">
        <v>250</v>
      </c>
      <c r="N7644" s="1">
        <v>0</v>
      </c>
      <c r="O7644" s="1" t="s">
        <v>2580</v>
      </c>
      <c r="P7644" s="1">
        <v>233.64</v>
      </c>
      <c r="Q7644" s="1">
        <v>16.36</v>
      </c>
      <c r="R7644" s="1">
        <v>250</v>
      </c>
      <c r="S7644" t="s">
        <v>2606</v>
      </c>
      <c r="T7644" t="str" cm="1">
        <f t="array" ref="T7644">_xlfn.IFS(ISNUMBER(SEARCH("CP02",S7644)),"ราชพฤกษ",ISNUMBER(SEARCH("CP03",S7644)),"บางใหญ่",ISNUMBER(SEARCH("CP04",S7644)),"บางบอน",OR(ISNUMBER(SEARCH("CP",S7644)),ISNUMBER(SEARCH("BTC",D7644))),"340",TRUE,"")</f>
        <v>บางใหญ่</v>
      </c>
    </row>
    <row r="7645" spans="1:20" x14ac:dyDescent="0.2">
      <c r="A7645" t="s">
        <v>7387</v>
      </c>
      <c r="B7645" t="s">
        <v>16</v>
      </c>
      <c r="C7645">
        <v>2026</v>
      </c>
      <c r="D7645" t="s">
        <v>7400</v>
      </c>
      <c r="E7645" t="s">
        <v>1563</v>
      </c>
      <c r="F7645" t="s">
        <v>1564</v>
      </c>
      <c r="G7645" t="s">
        <v>2585</v>
      </c>
      <c r="H7645" t="s">
        <v>2586</v>
      </c>
      <c r="I7645" t="s">
        <v>7401</v>
      </c>
      <c r="J7645" t="s">
        <v>7402</v>
      </c>
      <c r="K7645" t="s">
        <v>2702</v>
      </c>
      <c r="L7645" s="1">
        <v>1</v>
      </c>
      <c r="M7645" s="1">
        <v>160</v>
      </c>
      <c r="N7645" s="1">
        <v>0</v>
      </c>
      <c r="O7645" s="1" t="s">
        <v>2580</v>
      </c>
      <c r="P7645" s="1">
        <v>149.53</v>
      </c>
      <c r="Q7645" s="1">
        <v>10.47</v>
      </c>
      <c r="R7645" s="1">
        <v>160</v>
      </c>
      <c r="S7645" t="s">
        <v>2606</v>
      </c>
      <c r="T7645" t="str" cm="1">
        <f t="array" ref="T7645">_xlfn.IFS(ISNUMBER(SEARCH("CP02",S7645)),"ราชพฤกษ",ISNUMBER(SEARCH("CP03",S7645)),"บางใหญ่",ISNUMBER(SEARCH("CP04",S7645)),"บางบอน",OR(ISNUMBER(SEARCH("CP",S7645)),ISNUMBER(SEARCH("BTC",D7645))),"340",TRUE,"")</f>
        <v>บางใหญ่</v>
      </c>
    </row>
    <row r="7646" spans="1:20" x14ac:dyDescent="0.2">
      <c r="A7646" t="s">
        <v>7387</v>
      </c>
      <c r="B7646" t="s">
        <v>16</v>
      </c>
      <c r="C7646">
        <v>2026</v>
      </c>
      <c r="D7646" t="s">
        <v>7400</v>
      </c>
      <c r="E7646" t="s">
        <v>1551</v>
      </c>
      <c r="F7646" t="s">
        <v>1552</v>
      </c>
      <c r="G7646" t="s">
        <v>2585</v>
      </c>
      <c r="H7646" t="s">
        <v>2586</v>
      </c>
      <c r="I7646" t="s">
        <v>7401</v>
      </c>
      <c r="J7646" t="s">
        <v>7402</v>
      </c>
      <c r="K7646" t="s">
        <v>2702</v>
      </c>
      <c r="L7646" s="1">
        <v>2</v>
      </c>
      <c r="M7646" s="1">
        <v>150</v>
      </c>
      <c r="N7646" s="1">
        <v>0</v>
      </c>
      <c r="O7646" s="1" t="s">
        <v>2580</v>
      </c>
      <c r="P7646" s="1">
        <v>280.37</v>
      </c>
      <c r="Q7646" s="1">
        <v>19.63</v>
      </c>
      <c r="R7646" s="1">
        <v>300</v>
      </c>
      <c r="S7646" t="s">
        <v>2606</v>
      </c>
      <c r="T7646" t="str" cm="1">
        <f t="array" ref="T7646">_xlfn.IFS(ISNUMBER(SEARCH("CP02",S7646)),"ราชพฤกษ",ISNUMBER(SEARCH("CP03",S7646)),"บางใหญ่",ISNUMBER(SEARCH("CP04",S7646)),"บางบอน",OR(ISNUMBER(SEARCH("CP",S7646)),ISNUMBER(SEARCH("BTC",D7646))),"340",TRUE,"")</f>
        <v>บางใหญ่</v>
      </c>
    </row>
    <row r="7647" spans="1:20" x14ac:dyDescent="0.2">
      <c r="A7647" t="s">
        <v>7387</v>
      </c>
      <c r="B7647" t="s">
        <v>16</v>
      </c>
      <c r="C7647">
        <v>2026</v>
      </c>
      <c r="D7647" t="s">
        <v>7403</v>
      </c>
      <c r="E7647" t="s">
        <v>473</v>
      </c>
      <c r="F7647" t="s">
        <v>474</v>
      </c>
      <c r="G7647" t="s">
        <v>2582</v>
      </c>
      <c r="H7647" t="s">
        <v>2586</v>
      </c>
      <c r="I7647" t="s">
        <v>7404</v>
      </c>
      <c r="J7647" t="s">
        <v>7405</v>
      </c>
      <c r="K7647" t="s">
        <v>2603</v>
      </c>
      <c r="L7647" s="1">
        <v>1</v>
      </c>
      <c r="M7647" s="1">
        <v>2750</v>
      </c>
      <c r="N7647" s="1">
        <v>137.5</v>
      </c>
      <c r="O7647" s="1" t="s">
        <v>2580</v>
      </c>
      <c r="P7647" s="1">
        <v>2441.59</v>
      </c>
      <c r="Q7647" s="1">
        <v>170.91</v>
      </c>
      <c r="R7647" s="1">
        <v>2612.5</v>
      </c>
      <c r="S7647" t="s">
        <v>2605</v>
      </c>
      <c r="T7647" t="str" cm="1">
        <f t="array" ref="T7647">_xlfn.IFS(ISNUMBER(SEARCH("CP02",S7647)),"ราชพฤกษ",ISNUMBER(SEARCH("CP03",S7647)),"บางใหญ่",ISNUMBER(SEARCH("CP04",S7647)),"บางบอน",OR(ISNUMBER(SEARCH("CP",S7647)),ISNUMBER(SEARCH("BTC",D7647))),"340",TRUE,"")</f>
        <v>บางใหญ่</v>
      </c>
    </row>
    <row r="7648" spans="1:20" x14ac:dyDescent="0.2">
      <c r="A7648" t="s">
        <v>7387</v>
      </c>
      <c r="B7648" t="s">
        <v>16</v>
      </c>
      <c r="C7648">
        <v>2026</v>
      </c>
      <c r="D7648" t="s">
        <v>7403</v>
      </c>
      <c r="E7648" t="s">
        <v>471</v>
      </c>
      <c r="F7648" t="s">
        <v>472</v>
      </c>
      <c r="G7648" t="s">
        <v>2582</v>
      </c>
      <c r="H7648" t="s">
        <v>2586</v>
      </c>
      <c r="I7648" t="s">
        <v>7404</v>
      </c>
      <c r="J7648" t="s">
        <v>7405</v>
      </c>
      <c r="K7648" t="s">
        <v>2603</v>
      </c>
      <c r="L7648" s="1">
        <v>1</v>
      </c>
      <c r="M7648" s="1">
        <v>490</v>
      </c>
      <c r="N7648" s="1">
        <v>24.5</v>
      </c>
      <c r="O7648" s="1" t="s">
        <v>2580</v>
      </c>
      <c r="P7648" s="1">
        <v>435.05</v>
      </c>
      <c r="Q7648" s="1">
        <v>30.45</v>
      </c>
      <c r="R7648" s="1">
        <v>465.5</v>
      </c>
      <c r="S7648" t="s">
        <v>2605</v>
      </c>
      <c r="T7648" t="str" cm="1">
        <f t="array" ref="T7648">_xlfn.IFS(ISNUMBER(SEARCH("CP02",S7648)),"ราชพฤกษ",ISNUMBER(SEARCH("CP03",S7648)),"บางใหญ่",ISNUMBER(SEARCH("CP04",S7648)),"บางบอน",OR(ISNUMBER(SEARCH("CP",S7648)),ISNUMBER(SEARCH("BTC",D7648))),"340",TRUE,"")</f>
        <v>บางใหญ่</v>
      </c>
    </row>
    <row r="7649" spans="1:20" x14ac:dyDescent="0.2">
      <c r="A7649" t="s">
        <v>7387</v>
      </c>
      <c r="B7649" t="s">
        <v>16</v>
      </c>
      <c r="C7649">
        <v>2026</v>
      </c>
      <c r="D7649" t="s">
        <v>7403</v>
      </c>
      <c r="E7649" t="s">
        <v>471</v>
      </c>
      <c r="F7649" t="s">
        <v>472</v>
      </c>
      <c r="G7649" t="s">
        <v>2582</v>
      </c>
      <c r="H7649" t="s">
        <v>2586</v>
      </c>
      <c r="I7649" t="s">
        <v>7404</v>
      </c>
      <c r="J7649" t="s">
        <v>7405</v>
      </c>
      <c r="K7649" t="s">
        <v>2603</v>
      </c>
      <c r="L7649" s="1">
        <v>1</v>
      </c>
      <c r="M7649" s="1">
        <v>490</v>
      </c>
      <c r="N7649" s="1">
        <v>0</v>
      </c>
      <c r="O7649" s="1" t="s">
        <v>2580</v>
      </c>
      <c r="P7649" s="1">
        <v>0</v>
      </c>
      <c r="Q7649" s="1">
        <v>0</v>
      </c>
      <c r="R7649" s="1">
        <v>0</v>
      </c>
      <c r="S7649" t="s">
        <v>2605</v>
      </c>
      <c r="T7649" t="str" cm="1">
        <f t="array" ref="T7649">_xlfn.IFS(ISNUMBER(SEARCH("CP02",S7649)),"ราชพฤกษ",ISNUMBER(SEARCH("CP03",S7649)),"บางใหญ่",ISNUMBER(SEARCH("CP04",S7649)),"บางบอน",OR(ISNUMBER(SEARCH("CP",S7649)),ISNUMBER(SEARCH("BTC",D7649))),"340",TRUE,"")</f>
        <v>บางใหญ่</v>
      </c>
    </row>
    <row r="7650" spans="1:20" x14ac:dyDescent="0.2">
      <c r="A7650" t="s">
        <v>7387</v>
      </c>
      <c r="B7650" t="s">
        <v>16</v>
      </c>
      <c r="C7650">
        <v>2026</v>
      </c>
      <c r="D7650" t="s">
        <v>7403</v>
      </c>
      <c r="E7650" t="s">
        <v>165</v>
      </c>
      <c r="F7650" t="s">
        <v>166</v>
      </c>
      <c r="G7650" t="s">
        <v>2582</v>
      </c>
      <c r="H7650" t="s">
        <v>2586</v>
      </c>
      <c r="I7650" t="s">
        <v>7404</v>
      </c>
      <c r="J7650" t="s">
        <v>7405</v>
      </c>
      <c r="K7650" t="s">
        <v>2603</v>
      </c>
      <c r="L7650" s="1">
        <v>1</v>
      </c>
      <c r="M7650" s="1">
        <v>220</v>
      </c>
      <c r="N7650" s="1">
        <v>0</v>
      </c>
      <c r="O7650" s="1" t="s">
        <v>2580</v>
      </c>
      <c r="P7650" s="1">
        <v>205.61</v>
      </c>
      <c r="Q7650" s="1">
        <v>14.39</v>
      </c>
      <c r="R7650" s="1">
        <v>220</v>
      </c>
      <c r="S7650" t="s">
        <v>2605</v>
      </c>
      <c r="T7650" t="str" cm="1">
        <f t="array" ref="T7650">_xlfn.IFS(ISNUMBER(SEARCH("CP02",S7650)),"ราชพฤกษ",ISNUMBER(SEARCH("CP03",S7650)),"บางใหญ่",ISNUMBER(SEARCH("CP04",S7650)),"บางบอน",OR(ISNUMBER(SEARCH("CP",S7650)),ISNUMBER(SEARCH("BTC",D7650))),"340",TRUE,"")</f>
        <v>บางใหญ่</v>
      </c>
    </row>
    <row r="7651" spans="1:20" x14ac:dyDescent="0.2">
      <c r="A7651" t="s">
        <v>7387</v>
      </c>
      <c r="B7651" t="s">
        <v>16</v>
      </c>
      <c r="C7651">
        <v>2026</v>
      </c>
      <c r="D7651" t="s">
        <v>7403</v>
      </c>
      <c r="E7651" t="s">
        <v>1187</v>
      </c>
      <c r="F7651" t="s">
        <v>1188</v>
      </c>
      <c r="G7651" t="s">
        <v>2582</v>
      </c>
      <c r="H7651" t="s">
        <v>2586</v>
      </c>
      <c r="I7651" t="s">
        <v>7404</v>
      </c>
      <c r="J7651" t="s">
        <v>7405</v>
      </c>
      <c r="K7651" t="s">
        <v>2603</v>
      </c>
      <c r="L7651" s="1">
        <v>1</v>
      </c>
      <c r="M7651" s="1">
        <v>20</v>
      </c>
      <c r="N7651" s="1">
        <v>0</v>
      </c>
      <c r="O7651" s="1" t="s">
        <v>2580</v>
      </c>
      <c r="P7651" s="1">
        <v>18.690000000000001</v>
      </c>
      <c r="Q7651" s="1">
        <v>1.31</v>
      </c>
      <c r="R7651" s="1">
        <v>20</v>
      </c>
      <c r="S7651" t="s">
        <v>2605</v>
      </c>
      <c r="T7651" t="str" cm="1">
        <f t="array" ref="T7651">_xlfn.IFS(ISNUMBER(SEARCH("CP02",S7651)),"ราชพฤกษ",ISNUMBER(SEARCH("CP03",S7651)),"บางใหญ่",ISNUMBER(SEARCH("CP04",S7651)),"บางบอน",OR(ISNUMBER(SEARCH("CP",S7651)),ISNUMBER(SEARCH("BTC",D7651))),"340",TRUE,"")</f>
        <v>บางใหญ่</v>
      </c>
    </row>
    <row r="7652" spans="1:20" x14ac:dyDescent="0.2">
      <c r="A7652" t="s">
        <v>7387</v>
      </c>
      <c r="B7652" t="s">
        <v>16</v>
      </c>
      <c r="C7652">
        <v>2026</v>
      </c>
      <c r="D7652" t="s">
        <v>7403</v>
      </c>
      <c r="E7652" t="s">
        <v>1547</v>
      </c>
      <c r="F7652" t="s">
        <v>1548</v>
      </c>
      <c r="G7652" t="s">
        <v>2588</v>
      </c>
      <c r="H7652" t="s">
        <v>2586</v>
      </c>
      <c r="I7652" t="s">
        <v>7404</v>
      </c>
      <c r="J7652" t="s">
        <v>7405</v>
      </c>
      <c r="K7652" t="s">
        <v>2603</v>
      </c>
      <c r="L7652" s="1">
        <v>1</v>
      </c>
      <c r="M7652" s="1">
        <v>400</v>
      </c>
      <c r="N7652" s="1">
        <v>0</v>
      </c>
      <c r="O7652" s="1" t="s">
        <v>2580</v>
      </c>
      <c r="P7652" s="1">
        <v>373.83</v>
      </c>
      <c r="Q7652" s="1">
        <v>26.17</v>
      </c>
      <c r="R7652" s="1">
        <v>400</v>
      </c>
      <c r="S7652" t="s">
        <v>2606</v>
      </c>
      <c r="T7652" t="str" cm="1">
        <f t="array" ref="T7652">_xlfn.IFS(ISNUMBER(SEARCH("CP02",S7652)),"ราชพฤกษ",ISNUMBER(SEARCH("CP03",S7652)),"บางใหญ่",ISNUMBER(SEARCH("CP04",S7652)),"บางบอน",OR(ISNUMBER(SEARCH("CP",S7652)),ISNUMBER(SEARCH("BTC",D7652))),"340",TRUE,"")</f>
        <v>บางใหญ่</v>
      </c>
    </row>
    <row r="7653" spans="1:20" x14ac:dyDescent="0.2">
      <c r="A7653" t="s">
        <v>7387</v>
      </c>
      <c r="B7653" t="s">
        <v>16</v>
      </c>
      <c r="C7653">
        <v>2026</v>
      </c>
      <c r="D7653" t="s">
        <v>7406</v>
      </c>
      <c r="E7653" t="s">
        <v>1563</v>
      </c>
      <c r="F7653" t="s">
        <v>1564</v>
      </c>
      <c r="G7653" t="s">
        <v>2585</v>
      </c>
      <c r="H7653" t="s">
        <v>2586</v>
      </c>
      <c r="I7653" t="s">
        <v>7407</v>
      </c>
      <c r="J7653" t="s">
        <v>7408</v>
      </c>
      <c r="K7653" t="s">
        <v>2603</v>
      </c>
      <c r="L7653" s="1">
        <v>1</v>
      </c>
      <c r="M7653" s="1">
        <v>160</v>
      </c>
      <c r="N7653" s="1">
        <v>0</v>
      </c>
      <c r="O7653" s="1" t="s">
        <v>2580</v>
      </c>
      <c r="P7653" s="1">
        <v>0</v>
      </c>
      <c r="Q7653" s="1">
        <v>0</v>
      </c>
      <c r="R7653" s="1">
        <v>0</v>
      </c>
      <c r="S7653" t="s">
        <v>2606</v>
      </c>
      <c r="T7653" t="str" cm="1">
        <f t="array" ref="T7653">_xlfn.IFS(ISNUMBER(SEARCH("CP02",S7653)),"ราชพฤกษ",ISNUMBER(SEARCH("CP03",S7653)),"บางใหญ่",ISNUMBER(SEARCH("CP04",S7653)),"บางบอน",OR(ISNUMBER(SEARCH("CP",S7653)),ISNUMBER(SEARCH("BTC",D7653))),"340",TRUE,"")</f>
        <v>บางใหญ่</v>
      </c>
    </row>
    <row r="7654" spans="1:20" x14ac:dyDescent="0.2">
      <c r="A7654" t="s">
        <v>7387</v>
      </c>
      <c r="B7654" t="s">
        <v>16</v>
      </c>
      <c r="C7654">
        <v>2026</v>
      </c>
      <c r="D7654" t="s">
        <v>7406</v>
      </c>
      <c r="E7654" t="s">
        <v>1553</v>
      </c>
      <c r="F7654" t="s">
        <v>1554</v>
      </c>
      <c r="G7654" t="s">
        <v>2585</v>
      </c>
      <c r="H7654" t="s">
        <v>2586</v>
      </c>
      <c r="I7654" t="s">
        <v>7407</v>
      </c>
      <c r="J7654" t="s">
        <v>7408</v>
      </c>
      <c r="K7654" t="s">
        <v>2603</v>
      </c>
      <c r="L7654" s="1">
        <v>4</v>
      </c>
      <c r="M7654" s="1">
        <v>120</v>
      </c>
      <c r="N7654" s="1">
        <v>72</v>
      </c>
      <c r="O7654" s="1" t="s">
        <v>2580</v>
      </c>
      <c r="P7654" s="1">
        <v>381.31</v>
      </c>
      <c r="Q7654" s="1">
        <v>26.69</v>
      </c>
      <c r="R7654" s="1">
        <v>408</v>
      </c>
      <c r="S7654" t="s">
        <v>2606</v>
      </c>
      <c r="T7654" t="str" cm="1">
        <f t="array" ref="T7654">_xlfn.IFS(ISNUMBER(SEARCH("CP02",S7654)),"ราชพฤกษ",ISNUMBER(SEARCH("CP03",S7654)),"บางใหญ่",ISNUMBER(SEARCH("CP04",S7654)),"บางบอน",OR(ISNUMBER(SEARCH("CP",S7654)),ISNUMBER(SEARCH("BTC",D7654))),"340",TRUE,"")</f>
        <v>บางใหญ่</v>
      </c>
    </row>
    <row r="7655" spans="1:20" x14ac:dyDescent="0.2">
      <c r="A7655" t="s">
        <v>7387</v>
      </c>
      <c r="B7655" t="s">
        <v>16</v>
      </c>
      <c r="C7655">
        <v>2026</v>
      </c>
      <c r="D7655" t="s">
        <v>7406</v>
      </c>
      <c r="E7655" t="s">
        <v>1547</v>
      </c>
      <c r="F7655" t="s">
        <v>1548</v>
      </c>
      <c r="G7655" t="s">
        <v>2588</v>
      </c>
      <c r="H7655" t="s">
        <v>2586</v>
      </c>
      <c r="I7655" t="s">
        <v>7407</v>
      </c>
      <c r="J7655" t="s">
        <v>7408</v>
      </c>
      <c r="K7655" t="s">
        <v>2603</v>
      </c>
      <c r="L7655" s="1">
        <v>1</v>
      </c>
      <c r="M7655" s="1">
        <v>400</v>
      </c>
      <c r="N7655" s="1">
        <v>60</v>
      </c>
      <c r="O7655" s="1" t="s">
        <v>2580</v>
      </c>
      <c r="P7655" s="1">
        <v>317.76</v>
      </c>
      <c r="Q7655" s="1">
        <v>22.24</v>
      </c>
      <c r="R7655" s="1">
        <v>340</v>
      </c>
      <c r="S7655" t="s">
        <v>2606</v>
      </c>
      <c r="T7655" t="str" cm="1">
        <f t="array" ref="T7655">_xlfn.IFS(ISNUMBER(SEARCH("CP02",S7655)),"ราชพฤกษ",ISNUMBER(SEARCH("CP03",S7655)),"บางใหญ่",ISNUMBER(SEARCH("CP04",S7655)),"บางบอน",OR(ISNUMBER(SEARCH("CP",S7655)),ISNUMBER(SEARCH("BTC",D7655))),"340",TRUE,"")</f>
        <v>บางใหญ่</v>
      </c>
    </row>
    <row r="7656" spans="1:20" x14ac:dyDescent="0.2">
      <c r="A7656" t="s">
        <v>7387</v>
      </c>
      <c r="B7656" t="s">
        <v>16</v>
      </c>
      <c r="C7656">
        <v>2026</v>
      </c>
      <c r="D7656" t="s">
        <v>7409</v>
      </c>
      <c r="E7656" t="s">
        <v>841</v>
      </c>
      <c r="F7656" t="s">
        <v>842</v>
      </c>
      <c r="G7656" t="s">
        <v>3143</v>
      </c>
      <c r="H7656" t="s">
        <v>3144</v>
      </c>
      <c r="I7656" t="s">
        <v>7410</v>
      </c>
      <c r="J7656" t="s">
        <v>7411</v>
      </c>
      <c r="K7656" t="s">
        <v>2603</v>
      </c>
      <c r="L7656" s="1">
        <v>1</v>
      </c>
      <c r="M7656" s="1">
        <v>2080</v>
      </c>
      <c r="N7656" s="1">
        <v>0</v>
      </c>
      <c r="O7656" s="1" t="s">
        <v>2580</v>
      </c>
      <c r="P7656" s="1">
        <v>1943.93</v>
      </c>
      <c r="Q7656" s="1">
        <v>136.07</v>
      </c>
      <c r="R7656" s="1">
        <v>2080</v>
      </c>
      <c r="S7656" t="s">
        <v>4973</v>
      </c>
      <c r="T7656" t="str" cm="1">
        <f t="array" ref="T7656">_xlfn.IFS(ISNUMBER(SEARCH("CP02",S7656)),"ราชพฤกษ",ISNUMBER(SEARCH("CP03",S7656)),"บางใหญ่",ISNUMBER(SEARCH("CP04",S7656)),"บางบอน",OR(ISNUMBER(SEARCH("CP",S7656)),ISNUMBER(SEARCH("BTC",D7656))),"340",TRUE,"")</f>
        <v>บางใหญ่</v>
      </c>
    </row>
    <row r="7657" spans="1:20" x14ac:dyDescent="0.2">
      <c r="A7657" t="s">
        <v>7387</v>
      </c>
      <c r="B7657" t="s">
        <v>16</v>
      </c>
      <c r="C7657">
        <v>2026</v>
      </c>
      <c r="D7657" t="s">
        <v>7409</v>
      </c>
      <c r="E7657" t="s">
        <v>841</v>
      </c>
      <c r="F7657" t="s">
        <v>842</v>
      </c>
      <c r="G7657" t="s">
        <v>3143</v>
      </c>
      <c r="H7657" t="s">
        <v>3144</v>
      </c>
      <c r="I7657" t="s">
        <v>7410</v>
      </c>
      <c r="J7657" t="s">
        <v>7411</v>
      </c>
      <c r="K7657" t="s">
        <v>2603</v>
      </c>
      <c r="L7657" s="1">
        <v>1</v>
      </c>
      <c r="M7657" s="1">
        <v>2080</v>
      </c>
      <c r="N7657" s="1">
        <v>0</v>
      </c>
      <c r="O7657" s="1" t="s">
        <v>2580</v>
      </c>
      <c r="P7657" s="1">
        <v>1943.93</v>
      </c>
      <c r="Q7657" s="1">
        <v>136.07</v>
      </c>
      <c r="R7657" s="1">
        <v>2080</v>
      </c>
      <c r="S7657" t="s">
        <v>6070</v>
      </c>
      <c r="T7657" t="str" cm="1">
        <f t="array" ref="T7657">_xlfn.IFS(ISNUMBER(SEARCH("CP02",S7657)),"ราชพฤกษ",ISNUMBER(SEARCH("CP03",S7657)),"บางใหญ่",ISNUMBER(SEARCH("CP04",S7657)),"บางบอน",OR(ISNUMBER(SEARCH("CP",S7657)),ISNUMBER(SEARCH("BTC",D7657))),"340",TRUE,"")</f>
        <v>บางใหญ่</v>
      </c>
    </row>
    <row r="7658" spans="1:20" x14ac:dyDescent="0.2">
      <c r="A7658" t="s">
        <v>7387</v>
      </c>
      <c r="B7658" t="s">
        <v>16</v>
      </c>
      <c r="C7658">
        <v>2026</v>
      </c>
      <c r="D7658" t="s">
        <v>7409</v>
      </c>
      <c r="E7658" t="s">
        <v>1091</v>
      </c>
      <c r="F7658" t="s">
        <v>1092</v>
      </c>
      <c r="G7658" t="s">
        <v>2582</v>
      </c>
      <c r="H7658" t="s">
        <v>2583</v>
      </c>
      <c r="I7658" t="s">
        <v>7410</v>
      </c>
      <c r="J7658" t="s">
        <v>7411</v>
      </c>
      <c r="K7658" t="s">
        <v>2603</v>
      </c>
      <c r="L7658" s="1">
        <v>2</v>
      </c>
      <c r="M7658" s="1">
        <v>60</v>
      </c>
      <c r="N7658" s="1">
        <v>0</v>
      </c>
      <c r="O7658" s="1" t="s">
        <v>2580</v>
      </c>
      <c r="P7658" s="1">
        <v>0</v>
      </c>
      <c r="Q7658" s="1">
        <v>0</v>
      </c>
      <c r="R7658" s="1">
        <v>0</v>
      </c>
      <c r="S7658" t="s">
        <v>2605</v>
      </c>
      <c r="T7658" t="str" cm="1">
        <f t="array" ref="T7658">_xlfn.IFS(ISNUMBER(SEARCH("CP02",S7658)),"ราชพฤกษ",ISNUMBER(SEARCH("CP03",S7658)),"บางใหญ่",ISNUMBER(SEARCH("CP04",S7658)),"บางบอน",OR(ISNUMBER(SEARCH("CP",S7658)),ISNUMBER(SEARCH("BTC",D7658))),"340",TRUE,"")</f>
        <v>บางใหญ่</v>
      </c>
    </row>
    <row r="7659" spans="1:20" x14ac:dyDescent="0.2">
      <c r="A7659" t="s">
        <v>7387</v>
      </c>
      <c r="B7659" t="s">
        <v>16</v>
      </c>
      <c r="C7659">
        <v>2026</v>
      </c>
      <c r="D7659" t="s">
        <v>7409</v>
      </c>
      <c r="E7659" t="s">
        <v>1553</v>
      </c>
      <c r="F7659" t="s">
        <v>1554</v>
      </c>
      <c r="G7659" t="s">
        <v>2585</v>
      </c>
      <c r="H7659" t="s">
        <v>2586</v>
      </c>
      <c r="I7659" t="s">
        <v>7410</v>
      </c>
      <c r="J7659" t="s">
        <v>7411</v>
      </c>
      <c r="K7659" t="s">
        <v>2603</v>
      </c>
      <c r="L7659" s="1">
        <v>2</v>
      </c>
      <c r="M7659" s="1">
        <v>120</v>
      </c>
      <c r="N7659" s="1">
        <v>0</v>
      </c>
      <c r="O7659" s="1" t="s">
        <v>2580</v>
      </c>
      <c r="P7659" s="1">
        <v>0</v>
      </c>
      <c r="Q7659" s="1">
        <v>0</v>
      </c>
      <c r="R7659" s="1">
        <v>0</v>
      </c>
      <c r="S7659" t="s">
        <v>2606</v>
      </c>
      <c r="T7659" t="str" cm="1">
        <f t="array" ref="T7659">_xlfn.IFS(ISNUMBER(SEARCH("CP02",S7659)),"ราชพฤกษ",ISNUMBER(SEARCH("CP03",S7659)),"บางใหญ่",ISNUMBER(SEARCH("CP04",S7659)),"บางบอน",OR(ISNUMBER(SEARCH("CP",S7659)),ISNUMBER(SEARCH("BTC",D7659))),"340",TRUE,"")</f>
        <v>บางใหญ่</v>
      </c>
    </row>
    <row r="7660" spans="1:20" x14ac:dyDescent="0.2">
      <c r="A7660" t="s">
        <v>7387</v>
      </c>
      <c r="B7660" t="s">
        <v>16</v>
      </c>
      <c r="C7660">
        <v>2026</v>
      </c>
      <c r="D7660" t="s">
        <v>7412</v>
      </c>
      <c r="E7660" t="s">
        <v>551</v>
      </c>
      <c r="F7660" t="s">
        <v>552</v>
      </c>
      <c r="G7660" t="s">
        <v>2582</v>
      </c>
      <c r="H7660" t="s">
        <v>2586</v>
      </c>
      <c r="I7660" t="s">
        <v>7413</v>
      </c>
      <c r="J7660" t="s">
        <v>7414</v>
      </c>
      <c r="K7660" t="s">
        <v>2603</v>
      </c>
      <c r="L7660" s="1">
        <v>1</v>
      </c>
      <c r="M7660" s="1">
        <v>1250</v>
      </c>
      <c r="N7660" s="1">
        <v>0</v>
      </c>
      <c r="O7660" s="1" t="s">
        <v>2580</v>
      </c>
      <c r="P7660" s="1">
        <v>1168.22</v>
      </c>
      <c r="Q7660" s="1">
        <v>81.78</v>
      </c>
      <c r="R7660" s="1">
        <v>1250</v>
      </c>
      <c r="S7660" t="s">
        <v>2605</v>
      </c>
      <c r="T7660" t="str" cm="1">
        <f t="array" ref="T7660">_xlfn.IFS(ISNUMBER(SEARCH("CP02",S7660)),"ราชพฤกษ",ISNUMBER(SEARCH("CP03",S7660)),"บางใหญ่",ISNUMBER(SEARCH("CP04",S7660)),"บางบอน",OR(ISNUMBER(SEARCH("CP",S7660)),ISNUMBER(SEARCH("BTC",D7660))),"340",TRUE,"")</f>
        <v>บางใหญ่</v>
      </c>
    </row>
    <row r="7661" spans="1:20" x14ac:dyDescent="0.2">
      <c r="A7661" t="s">
        <v>7387</v>
      </c>
      <c r="B7661" t="s">
        <v>16</v>
      </c>
      <c r="C7661">
        <v>2026</v>
      </c>
      <c r="D7661" t="s">
        <v>7412</v>
      </c>
      <c r="E7661" t="s">
        <v>111</v>
      </c>
      <c r="F7661" t="s">
        <v>112</v>
      </c>
      <c r="G7661" t="s">
        <v>2582</v>
      </c>
      <c r="H7661" t="s">
        <v>2586</v>
      </c>
      <c r="I7661" t="s">
        <v>7413</v>
      </c>
      <c r="J7661" t="s">
        <v>7414</v>
      </c>
      <c r="K7661" t="s">
        <v>2603</v>
      </c>
      <c r="L7661" s="1">
        <v>1</v>
      </c>
      <c r="M7661" s="1">
        <v>220</v>
      </c>
      <c r="N7661" s="1">
        <v>0</v>
      </c>
      <c r="O7661" s="1" t="s">
        <v>2580</v>
      </c>
      <c r="P7661" s="1">
        <v>205.61</v>
      </c>
      <c r="Q7661" s="1">
        <v>14.39</v>
      </c>
      <c r="R7661" s="1">
        <v>220</v>
      </c>
      <c r="S7661" t="s">
        <v>2605</v>
      </c>
      <c r="T7661" t="str" cm="1">
        <f t="array" ref="T7661">_xlfn.IFS(ISNUMBER(SEARCH("CP02",S7661)),"ราชพฤกษ",ISNUMBER(SEARCH("CP03",S7661)),"บางใหญ่",ISNUMBER(SEARCH("CP04",S7661)),"บางบอน",OR(ISNUMBER(SEARCH("CP",S7661)),ISNUMBER(SEARCH("BTC",D7661))),"340",TRUE,"")</f>
        <v>บางใหญ่</v>
      </c>
    </row>
    <row r="7662" spans="1:20" x14ac:dyDescent="0.2">
      <c r="A7662" t="s">
        <v>7387</v>
      </c>
      <c r="B7662" t="s">
        <v>16</v>
      </c>
      <c r="C7662">
        <v>2026</v>
      </c>
      <c r="D7662" t="s">
        <v>7412</v>
      </c>
      <c r="E7662" t="s">
        <v>1187</v>
      </c>
      <c r="F7662" t="s">
        <v>1188</v>
      </c>
      <c r="G7662" t="s">
        <v>2582</v>
      </c>
      <c r="H7662" t="s">
        <v>2586</v>
      </c>
      <c r="I7662" t="s">
        <v>7413</v>
      </c>
      <c r="J7662" t="s">
        <v>7414</v>
      </c>
      <c r="K7662" t="s">
        <v>2603</v>
      </c>
      <c r="L7662" s="1">
        <v>1</v>
      </c>
      <c r="M7662" s="1">
        <v>20</v>
      </c>
      <c r="N7662" s="1">
        <v>0</v>
      </c>
      <c r="O7662" s="1" t="s">
        <v>2580</v>
      </c>
      <c r="P7662" s="1">
        <v>18.690000000000001</v>
      </c>
      <c r="Q7662" s="1">
        <v>1.31</v>
      </c>
      <c r="R7662" s="1">
        <v>20</v>
      </c>
      <c r="S7662" t="s">
        <v>2605</v>
      </c>
      <c r="T7662" t="str" cm="1">
        <f t="array" ref="T7662">_xlfn.IFS(ISNUMBER(SEARCH("CP02",S7662)),"ราชพฤกษ",ISNUMBER(SEARCH("CP03",S7662)),"บางใหญ่",ISNUMBER(SEARCH("CP04",S7662)),"บางบอน",OR(ISNUMBER(SEARCH("CP",S7662)),ISNUMBER(SEARCH("BTC",D7662))),"340",TRUE,"")</f>
        <v>บางใหญ่</v>
      </c>
    </row>
    <row r="7663" spans="1:20" x14ac:dyDescent="0.2">
      <c r="A7663" t="s">
        <v>7387</v>
      </c>
      <c r="B7663" t="s">
        <v>16</v>
      </c>
      <c r="C7663">
        <v>2026</v>
      </c>
      <c r="D7663" t="s">
        <v>7415</v>
      </c>
      <c r="E7663" t="s">
        <v>737</v>
      </c>
      <c r="F7663" t="s">
        <v>738</v>
      </c>
      <c r="G7663" t="s">
        <v>2843</v>
      </c>
      <c r="H7663" t="s">
        <v>2844</v>
      </c>
      <c r="I7663" t="s">
        <v>7416</v>
      </c>
      <c r="J7663" t="s">
        <v>7417</v>
      </c>
      <c r="K7663" t="s">
        <v>2603</v>
      </c>
      <c r="L7663" s="1">
        <v>4</v>
      </c>
      <c r="M7663" s="1">
        <v>2450</v>
      </c>
      <c r="N7663" s="1">
        <v>2450</v>
      </c>
      <c r="O7663" s="1" t="s">
        <v>2580</v>
      </c>
      <c r="P7663" s="1">
        <v>6869.16</v>
      </c>
      <c r="Q7663" s="1">
        <v>480.84</v>
      </c>
      <c r="R7663" s="1">
        <v>7350</v>
      </c>
      <c r="S7663" t="s">
        <v>2956</v>
      </c>
      <c r="T7663" t="str" cm="1">
        <f t="array" ref="T7663">_xlfn.IFS(ISNUMBER(SEARCH("CP02",S7663)),"ราชพฤกษ",ISNUMBER(SEARCH("CP03",S7663)),"บางใหญ่",ISNUMBER(SEARCH("CP04",S7663)),"บางบอน",OR(ISNUMBER(SEARCH("CP",S7663)),ISNUMBER(SEARCH("BTC",D7663))),"340",TRUE,"")</f>
        <v>บางใหญ่</v>
      </c>
    </row>
    <row r="7664" spans="1:20" x14ac:dyDescent="0.2">
      <c r="A7664" t="s">
        <v>7387</v>
      </c>
      <c r="B7664" t="s">
        <v>16</v>
      </c>
      <c r="C7664">
        <v>2026</v>
      </c>
      <c r="D7664" t="s">
        <v>7415</v>
      </c>
      <c r="E7664" t="s">
        <v>1091</v>
      </c>
      <c r="F7664" t="s">
        <v>1092</v>
      </c>
      <c r="G7664" t="s">
        <v>2582</v>
      </c>
      <c r="H7664" t="s">
        <v>2583</v>
      </c>
      <c r="I7664" t="s">
        <v>7416</v>
      </c>
      <c r="J7664" t="s">
        <v>7417</v>
      </c>
      <c r="K7664" t="s">
        <v>2603</v>
      </c>
      <c r="L7664" s="1">
        <v>4</v>
      </c>
      <c r="M7664" s="1">
        <v>60</v>
      </c>
      <c r="N7664" s="1">
        <v>0</v>
      </c>
      <c r="O7664" s="1" t="s">
        <v>2580</v>
      </c>
      <c r="P7664" s="1">
        <v>0</v>
      </c>
      <c r="Q7664" s="1">
        <v>0</v>
      </c>
      <c r="R7664" s="1">
        <v>0</v>
      </c>
      <c r="S7664" t="s">
        <v>2605</v>
      </c>
      <c r="T7664" t="str" cm="1">
        <f t="array" ref="T7664">_xlfn.IFS(ISNUMBER(SEARCH("CP02",S7664)),"ราชพฤกษ",ISNUMBER(SEARCH("CP03",S7664)),"บางใหญ่",ISNUMBER(SEARCH("CP04",S7664)),"บางบอน",OR(ISNUMBER(SEARCH("CP",S7664)),ISNUMBER(SEARCH("BTC",D7664))),"340",TRUE,"")</f>
        <v>บางใหญ่</v>
      </c>
    </row>
    <row r="7665" spans="1:20" x14ac:dyDescent="0.2">
      <c r="A7665" t="s">
        <v>7387</v>
      </c>
      <c r="B7665" t="s">
        <v>16</v>
      </c>
      <c r="C7665">
        <v>2026</v>
      </c>
      <c r="D7665" t="s">
        <v>7415</v>
      </c>
      <c r="E7665" t="s">
        <v>1553</v>
      </c>
      <c r="F7665" t="s">
        <v>1554</v>
      </c>
      <c r="G7665" t="s">
        <v>2585</v>
      </c>
      <c r="H7665" t="s">
        <v>2586</v>
      </c>
      <c r="I7665" t="s">
        <v>7416</v>
      </c>
      <c r="J7665" t="s">
        <v>7417</v>
      </c>
      <c r="K7665" t="s">
        <v>2603</v>
      </c>
      <c r="L7665" s="1">
        <v>4</v>
      </c>
      <c r="M7665" s="1">
        <v>120</v>
      </c>
      <c r="N7665" s="1">
        <v>0</v>
      </c>
      <c r="O7665" s="1" t="s">
        <v>2580</v>
      </c>
      <c r="P7665" s="1">
        <v>0</v>
      </c>
      <c r="Q7665" s="1">
        <v>0</v>
      </c>
      <c r="R7665" s="1">
        <v>0</v>
      </c>
      <c r="S7665" t="s">
        <v>2606</v>
      </c>
      <c r="T7665" t="str" cm="1">
        <f t="array" ref="T7665">_xlfn.IFS(ISNUMBER(SEARCH("CP02",S7665)),"ราชพฤกษ",ISNUMBER(SEARCH("CP03",S7665)),"บางใหญ่",ISNUMBER(SEARCH("CP04",S7665)),"บางบอน",OR(ISNUMBER(SEARCH("CP",S7665)),ISNUMBER(SEARCH("BTC",D7665))),"340",TRUE,"")</f>
        <v>บางใหญ่</v>
      </c>
    </row>
    <row r="7666" spans="1:20" x14ac:dyDescent="0.2">
      <c r="A7666" t="s">
        <v>7387</v>
      </c>
      <c r="B7666" t="s">
        <v>16</v>
      </c>
      <c r="C7666">
        <v>2026</v>
      </c>
      <c r="D7666" t="s">
        <v>7415</v>
      </c>
      <c r="E7666" t="s">
        <v>1547</v>
      </c>
      <c r="F7666" t="s">
        <v>1548</v>
      </c>
      <c r="G7666" t="s">
        <v>2588</v>
      </c>
      <c r="H7666" t="s">
        <v>2586</v>
      </c>
      <c r="I7666" t="s">
        <v>7416</v>
      </c>
      <c r="J7666" t="s">
        <v>7417</v>
      </c>
      <c r="K7666" t="s">
        <v>2603</v>
      </c>
      <c r="L7666" s="1">
        <v>1</v>
      </c>
      <c r="M7666" s="1">
        <v>400</v>
      </c>
      <c r="N7666" s="1">
        <v>0</v>
      </c>
      <c r="O7666" s="1" t="s">
        <v>2580</v>
      </c>
      <c r="P7666" s="1">
        <v>0</v>
      </c>
      <c r="Q7666" s="1">
        <v>0</v>
      </c>
      <c r="R7666" s="1">
        <v>0</v>
      </c>
      <c r="S7666" t="s">
        <v>2606</v>
      </c>
      <c r="T7666" t="str" cm="1">
        <f t="array" ref="T7666">_xlfn.IFS(ISNUMBER(SEARCH("CP02",S7666)),"ราชพฤกษ",ISNUMBER(SEARCH("CP03",S7666)),"บางใหญ่",ISNUMBER(SEARCH("CP04",S7666)),"บางบอน",OR(ISNUMBER(SEARCH("CP",S7666)),ISNUMBER(SEARCH("BTC",D7666))),"340",TRUE,"")</f>
        <v>บางใหญ่</v>
      </c>
    </row>
    <row r="7667" spans="1:20" x14ac:dyDescent="0.2">
      <c r="A7667" t="s">
        <v>7387</v>
      </c>
      <c r="B7667" t="s">
        <v>16</v>
      </c>
      <c r="C7667">
        <v>2026</v>
      </c>
      <c r="D7667" t="s">
        <v>3204</v>
      </c>
      <c r="E7667" t="s">
        <v>499</v>
      </c>
      <c r="F7667" t="s">
        <v>500</v>
      </c>
      <c r="G7667" t="s">
        <v>3635</v>
      </c>
      <c r="H7667" t="s">
        <v>2586</v>
      </c>
      <c r="I7667" t="s">
        <v>7418</v>
      </c>
      <c r="J7667" t="s">
        <v>3206</v>
      </c>
      <c r="K7667" t="s">
        <v>2800</v>
      </c>
      <c r="L7667" s="1">
        <v>6</v>
      </c>
      <c r="M7667" s="1">
        <v>200</v>
      </c>
      <c r="N7667" s="1">
        <v>0</v>
      </c>
      <c r="O7667" s="1" t="s">
        <v>2580</v>
      </c>
      <c r="P7667" s="1">
        <v>1121.5</v>
      </c>
      <c r="Q7667" s="1">
        <v>78.5</v>
      </c>
      <c r="R7667" s="1">
        <v>1200</v>
      </c>
      <c r="S7667" t="s">
        <v>2683</v>
      </c>
      <c r="T7667" t="str" cm="1">
        <f t="array" ref="T7667">_xlfn.IFS(ISNUMBER(SEARCH("CP02",S7667)),"ราชพฤกษ",ISNUMBER(SEARCH("CP03",S7667)),"บางใหญ่",ISNUMBER(SEARCH("CP04",S7667)),"บางบอน",OR(ISNUMBER(SEARCH("CP",S7667)),ISNUMBER(SEARCH("BTC",D7667))),"340",TRUE,"")</f>
        <v>340</v>
      </c>
    </row>
    <row r="7668" spans="1:20" x14ac:dyDescent="0.2">
      <c r="A7668" t="s">
        <v>7387</v>
      </c>
      <c r="B7668" t="s">
        <v>16</v>
      </c>
      <c r="C7668">
        <v>2026</v>
      </c>
      <c r="D7668" t="s">
        <v>3651</v>
      </c>
      <c r="E7668" t="s">
        <v>529</v>
      </c>
      <c r="F7668" t="s">
        <v>530</v>
      </c>
      <c r="G7668" t="s">
        <v>2582</v>
      </c>
      <c r="H7668" t="s">
        <v>2586</v>
      </c>
      <c r="I7668" t="s">
        <v>7419</v>
      </c>
      <c r="J7668" t="s">
        <v>3653</v>
      </c>
      <c r="K7668" t="s">
        <v>2624</v>
      </c>
      <c r="L7668" s="1">
        <v>1</v>
      </c>
      <c r="M7668" s="1">
        <v>790</v>
      </c>
      <c r="N7668" s="1">
        <v>0</v>
      </c>
      <c r="O7668" s="1" t="s">
        <v>2580</v>
      </c>
      <c r="P7668" s="1">
        <v>738.32</v>
      </c>
      <c r="Q7668" s="1">
        <v>51.68</v>
      </c>
      <c r="R7668" s="1">
        <v>790</v>
      </c>
      <c r="S7668" t="s">
        <v>2683</v>
      </c>
      <c r="T7668" t="str" cm="1">
        <f t="array" ref="T7668">_xlfn.IFS(ISNUMBER(SEARCH("CP02",S7668)),"ราชพฤกษ",ISNUMBER(SEARCH("CP03",S7668)),"บางใหญ่",ISNUMBER(SEARCH("CP04",S7668)),"บางบอน",OR(ISNUMBER(SEARCH("CP",S7668)),ISNUMBER(SEARCH("BTC",D7668))),"340",TRUE,"")</f>
        <v>340</v>
      </c>
    </row>
    <row r="7669" spans="1:20" x14ac:dyDescent="0.2">
      <c r="A7669" t="s">
        <v>7387</v>
      </c>
      <c r="B7669" t="s">
        <v>16</v>
      </c>
      <c r="C7669">
        <v>2026</v>
      </c>
      <c r="D7669" t="s">
        <v>3651</v>
      </c>
      <c r="E7669" t="s">
        <v>153</v>
      </c>
      <c r="F7669" t="s">
        <v>154</v>
      </c>
      <c r="G7669" t="s">
        <v>2582</v>
      </c>
      <c r="H7669" t="s">
        <v>2586</v>
      </c>
      <c r="I7669" t="s">
        <v>7419</v>
      </c>
      <c r="J7669" t="s">
        <v>3653</v>
      </c>
      <c r="K7669" t="s">
        <v>2624</v>
      </c>
      <c r="L7669" s="1">
        <v>1</v>
      </c>
      <c r="M7669" s="1">
        <v>200</v>
      </c>
      <c r="N7669" s="1">
        <v>0</v>
      </c>
      <c r="O7669" s="1" t="s">
        <v>2580</v>
      </c>
      <c r="P7669" s="1">
        <v>0</v>
      </c>
      <c r="Q7669" s="1">
        <v>0</v>
      </c>
      <c r="R7669" s="1">
        <v>0</v>
      </c>
      <c r="S7669" t="s">
        <v>2683</v>
      </c>
      <c r="T7669" t="str" cm="1">
        <f t="array" ref="T7669">_xlfn.IFS(ISNUMBER(SEARCH("CP02",S7669)),"ราชพฤกษ",ISNUMBER(SEARCH("CP03",S7669)),"บางใหญ่",ISNUMBER(SEARCH("CP04",S7669)),"บางบอน",OR(ISNUMBER(SEARCH("CP",S7669)),ISNUMBER(SEARCH("BTC",D7669))),"340",TRUE,"")</f>
        <v>340</v>
      </c>
    </row>
    <row r="7670" spans="1:20" x14ac:dyDescent="0.2">
      <c r="A7670" t="s">
        <v>7387</v>
      </c>
      <c r="B7670" t="s">
        <v>16</v>
      </c>
      <c r="C7670">
        <v>2026</v>
      </c>
      <c r="D7670" t="s">
        <v>3651</v>
      </c>
      <c r="E7670" t="s">
        <v>1185</v>
      </c>
      <c r="F7670" t="s">
        <v>1186</v>
      </c>
      <c r="G7670" t="s">
        <v>2582</v>
      </c>
      <c r="H7670" t="s">
        <v>2586</v>
      </c>
      <c r="I7670" t="s">
        <v>7419</v>
      </c>
      <c r="J7670" t="s">
        <v>3653</v>
      </c>
      <c r="K7670" t="s">
        <v>2624</v>
      </c>
      <c r="L7670" s="1">
        <v>1</v>
      </c>
      <c r="M7670" s="1">
        <v>20</v>
      </c>
      <c r="N7670" s="1">
        <v>0</v>
      </c>
      <c r="O7670" s="1" t="s">
        <v>2580</v>
      </c>
      <c r="P7670" s="1">
        <v>18.690000000000001</v>
      </c>
      <c r="Q7670" s="1">
        <v>1.31</v>
      </c>
      <c r="R7670" s="1">
        <v>20</v>
      </c>
      <c r="S7670" t="s">
        <v>2683</v>
      </c>
      <c r="T7670" t="str" cm="1">
        <f t="array" ref="T7670">_xlfn.IFS(ISNUMBER(SEARCH("CP02",S7670)),"ราชพฤกษ",ISNUMBER(SEARCH("CP03",S7670)),"บางใหญ่",ISNUMBER(SEARCH("CP04",S7670)),"บางบอน",OR(ISNUMBER(SEARCH("CP",S7670)),ISNUMBER(SEARCH("BTC",D7670))),"340",TRUE,"")</f>
        <v>340</v>
      </c>
    </row>
    <row r="7671" spans="1:20" x14ac:dyDescent="0.2">
      <c r="A7671" t="s">
        <v>7387</v>
      </c>
      <c r="B7671" t="s">
        <v>16</v>
      </c>
      <c r="C7671">
        <v>2026</v>
      </c>
      <c r="D7671" t="s">
        <v>2817</v>
      </c>
      <c r="E7671" t="s">
        <v>329</v>
      </c>
      <c r="F7671" t="s">
        <v>330</v>
      </c>
      <c r="G7671" t="s">
        <v>3932</v>
      </c>
      <c r="H7671" t="s">
        <v>2586</v>
      </c>
      <c r="I7671" t="s">
        <v>7420</v>
      </c>
      <c r="J7671" t="s">
        <v>2819</v>
      </c>
      <c r="K7671" t="s">
        <v>2624</v>
      </c>
      <c r="L7671" s="1">
        <v>1</v>
      </c>
      <c r="M7671" s="1">
        <v>850</v>
      </c>
      <c r="N7671" s="1">
        <v>0</v>
      </c>
      <c r="O7671" s="1" t="s">
        <v>2580</v>
      </c>
      <c r="P7671" s="1">
        <v>794.39</v>
      </c>
      <c r="Q7671" s="1">
        <v>55.61</v>
      </c>
      <c r="R7671" s="1">
        <v>850</v>
      </c>
      <c r="S7671" t="s">
        <v>2625</v>
      </c>
      <c r="T7671" t="str" cm="1">
        <f t="array" ref="T7671">_xlfn.IFS(ISNUMBER(SEARCH("CP02",S7671)),"ราชพฤกษ",ISNUMBER(SEARCH("CP03",S7671)),"บางใหญ่",ISNUMBER(SEARCH("CP04",S7671)),"บางบอน",OR(ISNUMBER(SEARCH("CP",S7671)),ISNUMBER(SEARCH("BTC",D7671))),"340",TRUE,"")</f>
        <v>340</v>
      </c>
    </row>
    <row r="7672" spans="1:20" x14ac:dyDescent="0.2">
      <c r="A7672" t="s">
        <v>7387</v>
      </c>
      <c r="B7672" t="s">
        <v>16</v>
      </c>
      <c r="C7672">
        <v>2026</v>
      </c>
      <c r="D7672" t="s">
        <v>2883</v>
      </c>
      <c r="E7672" t="s">
        <v>467</v>
      </c>
      <c r="F7672" t="s">
        <v>468</v>
      </c>
      <c r="G7672" t="s">
        <v>2811</v>
      </c>
      <c r="H7672" t="s">
        <v>2586</v>
      </c>
      <c r="I7672" t="s">
        <v>7421</v>
      </c>
      <c r="J7672" t="s">
        <v>2885</v>
      </c>
      <c r="K7672" t="s">
        <v>2761</v>
      </c>
      <c r="L7672" s="1">
        <v>1</v>
      </c>
      <c r="M7672" s="1">
        <v>1190</v>
      </c>
      <c r="N7672" s="1">
        <v>0</v>
      </c>
      <c r="O7672" s="1" t="s">
        <v>2580</v>
      </c>
      <c r="P7672" s="1">
        <v>1112.1500000000001</v>
      </c>
      <c r="Q7672" s="1">
        <v>77.849999999999994</v>
      </c>
      <c r="R7672" s="1">
        <v>1190</v>
      </c>
      <c r="S7672" t="s">
        <v>2683</v>
      </c>
      <c r="T7672" t="str" cm="1">
        <f t="array" ref="T7672">_xlfn.IFS(ISNUMBER(SEARCH("CP02",S7672)),"ราชพฤกษ",ISNUMBER(SEARCH("CP03",S7672)),"บางใหญ่",ISNUMBER(SEARCH("CP04",S7672)),"บางบอน",OR(ISNUMBER(SEARCH("CP",S7672)),ISNUMBER(SEARCH("BTC",D7672))),"340",TRUE,"")</f>
        <v>340</v>
      </c>
    </row>
    <row r="7673" spans="1:20" x14ac:dyDescent="0.2">
      <c r="A7673" t="s">
        <v>7387</v>
      </c>
      <c r="B7673" t="s">
        <v>16</v>
      </c>
      <c r="C7673">
        <v>2026</v>
      </c>
      <c r="D7673" t="s">
        <v>2883</v>
      </c>
      <c r="E7673" t="s">
        <v>105</v>
      </c>
      <c r="F7673" t="s">
        <v>106</v>
      </c>
      <c r="G7673" t="s">
        <v>2582</v>
      </c>
      <c r="H7673" t="s">
        <v>2586</v>
      </c>
      <c r="I7673" t="s">
        <v>7421</v>
      </c>
      <c r="J7673" t="s">
        <v>2885</v>
      </c>
      <c r="K7673" t="s">
        <v>2761</v>
      </c>
      <c r="L7673" s="1">
        <v>1</v>
      </c>
      <c r="M7673" s="1">
        <v>260</v>
      </c>
      <c r="N7673" s="1">
        <v>0</v>
      </c>
      <c r="O7673" s="1" t="s">
        <v>2580</v>
      </c>
      <c r="P7673" s="1">
        <v>242.99</v>
      </c>
      <c r="Q7673" s="1">
        <v>17.010000000000002</v>
      </c>
      <c r="R7673" s="1">
        <v>260</v>
      </c>
      <c r="S7673" t="s">
        <v>2683</v>
      </c>
      <c r="T7673" t="str" cm="1">
        <f t="array" ref="T7673">_xlfn.IFS(ISNUMBER(SEARCH("CP02",S7673)),"ราชพฤกษ",ISNUMBER(SEARCH("CP03",S7673)),"บางใหญ่",ISNUMBER(SEARCH("CP04",S7673)),"บางบอน",OR(ISNUMBER(SEARCH("CP",S7673)),ISNUMBER(SEARCH("BTC",D7673))),"340",TRUE,"")</f>
        <v>340</v>
      </c>
    </row>
    <row r="7674" spans="1:20" x14ac:dyDescent="0.2">
      <c r="A7674" t="s">
        <v>7387</v>
      </c>
      <c r="B7674" t="s">
        <v>16</v>
      </c>
      <c r="C7674">
        <v>2026</v>
      </c>
      <c r="D7674" t="s">
        <v>2883</v>
      </c>
      <c r="E7674" t="s">
        <v>1187</v>
      </c>
      <c r="F7674" t="s">
        <v>1188</v>
      </c>
      <c r="G7674" t="s">
        <v>2582</v>
      </c>
      <c r="H7674" t="s">
        <v>2586</v>
      </c>
      <c r="I7674" t="s">
        <v>7421</v>
      </c>
      <c r="J7674" t="s">
        <v>2885</v>
      </c>
      <c r="K7674" t="s">
        <v>2761</v>
      </c>
      <c r="L7674" s="1">
        <v>1</v>
      </c>
      <c r="M7674" s="1">
        <v>20</v>
      </c>
      <c r="N7674" s="1">
        <v>0</v>
      </c>
      <c r="O7674" s="1" t="s">
        <v>2580</v>
      </c>
      <c r="P7674" s="1">
        <v>18.690000000000001</v>
      </c>
      <c r="Q7674" s="1">
        <v>1.31</v>
      </c>
      <c r="R7674" s="1">
        <v>20</v>
      </c>
      <c r="S7674" t="s">
        <v>2683</v>
      </c>
      <c r="T7674" t="str" cm="1">
        <f t="array" ref="T7674">_xlfn.IFS(ISNUMBER(SEARCH("CP02",S7674)),"ราชพฤกษ",ISNUMBER(SEARCH("CP03",S7674)),"บางใหญ่",ISNUMBER(SEARCH("CP04",S7674)),"บางบอน",OR(ISNUMBER(SEARCH("CP",S7674)),ISNUMBER(SEARCH("BTC",D7674))),"340",TRUE,"")</f>
        <v>340</v>
      </c>
    </row>
    <row r="7675" spans="1:20" x14ac:dyDescent="0.2">
      <c r="A7675" t="s">
        <v>7422</v>
      </c>
      <c r="B7675" t="s">
        <v>16</v>
      </c>
      <c r="C7675">
        <v>2026</v>
      </c>
      <c r="D7675" t="s">
        <v>7423</v>
      </c>
      <c r="E7675" t="s">
        <v>825</v>
      </c>
      <c r="F7675" t="s">
        <v>826</v>
      </c>
      <c r="G7675" t="s">
        <v>2575</v>
      </c>
      <c r="H7675" t="s">
        <v>2576</v>
      </c>
      <c r="I7675" t="s">
        <v>7424</v>
      </c>
      <c r="J7675" t="s">
        <v>7425</v>
      </c>
      <c r="K7675" t="s">
        <v>2630</v>
      </c>
      <c r="L7675" s="1">
        <v>4</v>
      </c>
      <c r="M7675" s="1">
        <v>5280</v>
      </c>
      <c r="N7675" s="1">
        <v>5280</v>
      </c>
      <c r="O7675" s="1" t="s">
        <v>2580</v>
      </c>
      <c r="P7675" s="1">
        <v>14803.74</v>
      </c>
      <c r="Q7675" s="1">
        <v>1036.26</v>
      </c>
      <c r="R7675" s="1">
        <v>15840</v>
      </c>
      <c r="S7675" t="s">
        <v>5170</v>
      </c>
      <c r="T7675" t="str" cm="1">
        <f t="array" ref="T7675">_xlfn.IFS(ISNUMBER(SEARCH("CP02",S7675)),"ราชพฤกษ",ISNUMBER(SEARCH("CP03",S7675)),"บางใหญ่",ISNUMBER(SEARCH("CP04",S7675)),"บางบอน",OR(ISNUMBER(SEARCH("CP",S7675)),ISNUMBER(SEARCH("BTC",D7675))),"340",TRUE,"")</f>
        <v>บางบอน</v>
      </c>
    </row>
    <row r="7676" spans="1:20" x14ac:dyDescent="0.2">
      <c r="A7676" t="s">
        <v>7422</v>
      </c>
      <c r="B7676" t="s">
        <v>16</v>
      </c>
      <c r="C7676">
        <v>2026</v>
      </c>
      <c r="D7676" t="s">
        <v>7423</v>
      </c>
      <c r="E7676" t="s">
        <v>1091</v>
      </c>
      <c r="F7676" t="s">
        <v>1092</v>
      </c>
      <c r="G7676" t="s">
        <v>2582</v>
      </c>
      <c r="H7676" t="s">
        <v>2583</v>
      </c>
      <c r="I7676" t="s">
        <v>7424</v>
      </c>
      <c r="J7676" t="s">
        <v>7425</v>
      </c>
      <c r="K7676" t="s">
        <v>2630</v>
      </c>
      <c r="L7676" s="1">
        <v>4</v>
      </c>
      <c r="M7676" s="1">
        <v>60</v>
      </c>
      <c r="N7676" s="1">
        <v>0</v>
      </c>
      <c r="O7676" s="1" t="s">
        <v>2580</v>
      </c>
      <c r="P7676" s="1">
        <v>0</v>
      </c>
      <c r="Q7676" s="1">
        <v>0</v>
      </c>
      <c r="R7676" s="1">
        <v>0</v>
      </c>
      <c r="S7676" t="s">
        <v>2631</v>
      </c>
      <c r="T7676" t="str" cm="1">
        <f t="array" ref="T7676">_xlfn.IFS(ISNUMBER(SEARCH("CP02",S7676)),"ราชพฤกษ",ISNUMBER(SEARCH("CP03",S7676)),"บางใหญ่",ISNUMBER(SEARCH("CP04",S7676)),"บางบอน",OR(ISNUMBER(SEARCH("CP",S7676)),ISNUMBER(SEARCH("BTC",D7676))),"340",TRUE,"")</f>
        <v>บางบอน</v>
      </c>
    </row>
    <row r="7677" spans="1:20" x14ac:dyDescent="0.2">
      <c r="A7677" t="s">
        <v>7422</v>
      </c>
      <c r="B7677" t="s">
        <v>16</v>
      </c>
      <c r="C7677">
        <v>2026</v>
      </c>
      <c r="D7677" t="s">
        <v>7423</v>
      </c>
      <c r="E7677" t="s">
        <v>1547</v>
      </c>
      <c r="F7677" t="s">
        <v>1548</v>
      </c>
      <c r="G7677" t="s">
        <v>2588</v>
      </c>
      <c r="H7677" t="s">
        <v>2586</v>
      </c>
      <c r="I7677" t="s">
        <v>7424</v>
      </c>
      <c r="J7677" t="s">
        <v>7425</v>
      </c>
      <c r="K7677" t="s">
        <v>2630</v>
      </c>
      <c r="L7677" s="1">
        <v>1</v>
      </c>
      <c r="M7677" s="1">
        <v>400</v>
      </c>
      <c r="N7677" s="1">
        <v>0</v>
      </c>
      <c r="O7677" s="1" t="s">
        <v>2580</v>
      </c>
      <c r="P7677" s="1">
        <v>0</v>
      </c>
      <c r="Q7677" s="1">
        <v>0</v>
      </c>
      <c r="R7677" s="1">
        <v>0</v>
      </c>
      <c r="S7677" t="s">
        <v>2633</v>
      </c>
      <c r="T7677" t="str" cm="1">
        <f t="array" ref="T7677">_xlfn.IFS(ISNUMBER(SEARCH("CP02",S7677)),"ราชพฤกษ",ISNUMBER(SEARCH("CP03",S7677)),"บางใหญ่",ISNUMBER(SEARCH("CP04",S7677)),"บางบอน",OR(ISNUMBER(SEARCH("CP",S7677)),ISNUMBER(SEARCH("BTC",D7677))),"340",TRUE,"")</f>
        <v>บางบอน</v>
      </c>
    </row>
    <row r="7678" spans="1:20" x14ac:dyDescent="0.2">
      <c r="A7678" t="s">
        <v>7422</v>
      </c>
      <c r="B7678" t="s">
        <v>16</v>
      </c>
      <c r="C7678">
        <v>2026</v>
      </c>
      <c r="D7678" t="s">
        <v>7423</v>
      </c>
      <c r="E7678" t="s">
        <v>1553</v>
      </c>
      <c r="F7678" t="s">
        <v>1554</v>
      </c>
      <c r="G7678" t="s">
        <v>2585</v>
      </c>
      <c r="H7678" t="s">
        <v>2586</v>
      </c>
      <c r="I7678" t="s">
        <v>7424</v>
      </c>
      <c r="J7678" t="s">
        <v>7425</v>
      </c>
      <c r="K7678" t="s">
        <v>2630</v>
      </c>
      <c r="L7678" s="1">
        <v>4</v>
      </c>
      <c r="M7678" s="1">
        <v>120</v>
      </c>
      <c r="N7678" s="1">
        <v>0</v>
      </c>
      <c r="O7678" s="1" t="s">
        <v>2580</v>
      </c>
      <c r="P7678" s="1">
        <v>0</v>
      </c>
      <c r="Q7678" s="1">
        <v>0</v>
      </c>
      <c r="R7678" s="1">
        <v>0</v>
      </c>
      <c r="S7678" t="s">
        <v>2633</v>
      </c>
      <c r="T7678" t="str" cm="1">
        <f t="array" ref="T7678">_xlfn.IFS(ISNUMBER(SEARCH("CP02",S7678)),"ราชพฤกษ",ISNUMBER(SEARCH("CP03",S7678)),"บางใหญ่",ISNUMBER(SEARCH("CP04",S7678)),"บางบอน",OR(ISNUMBER(SEARCH("CP",S7678)),ISNUMBER(SEARCH("BTC",D7678))),"340",TRUE,"")</f>
        <v>บางบอน</v>
      </c>
    </row>
    <row r="7679" spans="1:20" x14ac:dyDescent="0.2">
      <c r="A7679" t="s">
        <v>7422</v>
      </c>
      <c r="B7679" t="s">
        <v>16</v>
      </c>
      <c r="C7679">
        <v>2026</v>
      </c>
      <c r="D7679" t="s">
        <v>7426</v>
      </c>
      <c r="E7679" t="s">
        <v>537</v>
      </c>
      <c r="F7679" t="s">
        <v>538</v>
      </c>
      <c r="G7679" t="s">
        <v>2582</v>
      </c>
      <c r="H7679" t="s">
        <v>2586</v>
      </c>
      <c r="I7679" t="s">
        <v>7427</v>
      </c>
      <c r="J7679" t="s">
        <v>7428</v>
      </c>
      <c r="K7679" t="s">
        <v>2692</v>
      </c>
      <c r="L7679" s="1">
        <v>1</v>
      </c>
      <c r="M7679" s="1">
        <v>1650</v>
      </c>
      <c r="N7679" s="1">
        <v>0</v>
      </c>
      <c r="O7679" s="1" t="s">
        <v>2580</v>
      </c>
      <c r="P7679" s="1">
        <v>1542.06</v>
      </c>
      <c r="Q7679" s="1">
        <v>107.94</v>
      </c>
      <c r="R7679" s="1">
        <v>1650</v>
      </c>
      <c r="S7679" t="s">
        <v>2631</v>
      </c>
      <c r="T7679" t="str" cm="1">
        <f t="array" ref="T7679">_xlfn.IFS(ISNUMBER(SEARCH("CP02",S7679)),"ราชพฤกษ",ISNUMBER(SEARCH("CP03",S7679)),"บางใหญ่",ISNUMBER(SEARCH("CP04",S7679)),"บางบอน",OR(ISNUMBER(SEARCH("CP",S7679)),ISNUMBER(SEARCH("BTC",D7679))),"340",TRUE,"")</f>
        <v>บางบอน</v>
      </c>
    </row>
    <row r="7680" spans="1:20" x14ac:dyDescent="0.2">
      <c r="A7680" t="s">
        <v>7422</v>
      </c>
      <c r="B7680" t="s">
        <v>16</v>
      </c>
      <c r="C7680">
        <v>2026</v>
      </c>
      <c r="D7680" t="s">
        <v>7426</v>
      </c>
      <c r="E7680" t="s">
        <v>153</v>
      </c>
      <c r="F7680" t="s">
        <v>154</v>
      </c>
      <c r="G7680" t="s">
        <v>2582</v>
      </c>
      <c r="H7680" t="s">
        <v>2586</v>
      </c>
      <c r="I7680" t="s">
        <v>7427</v>
      </c>
      <c r="J7680" t="s">
        <v>7428</v>
      </c>
      <c r="K7680" t="s">
        <v>2692</v>
      </c>
      <c r="L7680" s="1">
        <v>1</v>
      </c>
      <c r="M7680" s="1">
        <v>200</v>
      </c>
      <c r="N7680" s="1">
        <v>0</v>
      </c>
      <c r="O7680" s="1" t="s">
        <v>2580</v>
      </c>
      <c r="P7680" s="1">
        <v>186.92</v>
      </c>
      <c r="Q7680" s="1">
        <v>13.08</v>
      </c>
      <c r="R7680" s="1">
        <v>200</v>
      </c>
      <c r="S7680" t="s">
        <v>2631</v>
      </c>
      <c r="T7680" t="str" cm="1">
        <f t="array" ref="T7680">_xlfn.IFS(ISNUMBER(SEARCH("CP02",S7680)),"ราชพฤกษ",ISNUMBER(SEARCH("CP03",S7680)),"บางใหญ่",ISNUMBER(SEARCH("CP04",S7680)),"บางบอน",OR(ISNUMBER(SEARCH("CP",S7680)),ISNUMBER(SEARCH("BTC",D7680))),"340",TRUE,"")</f>
        <v>บางบอน</v>
      </c>
    </row>
    <row r="7681" spans="1:20" x14ac:dyDescent="0.2">
      <c r="A7681" t="s">
        <v>7422</v>
      </c>
      <c r="B7681" t="s">
        <v>16</v>
      </c>
      <c r="C7681">
        <v>2026</v>
      </c>
      <c r="D7681" t="s">
        <v>7426</v>
      </c>
      <c r="E7681" t="s">
        <v>1185</v>
      </c>
      <c r="F7681" t="s">
        <v>1186</v>
      </c>
      <c r="G7681" t="s">
        <v>2582</v>
      </c>
      <c r="H7681" t="s">
        <v>2586</v>
      </c>
      <c r="I7681" t="s">
        <v>7427</v>
      </c>
      <c r="J7681" t="s">
        <v>7428</v>
      </c>
      <c r="K7681" t="s">
        <v>2692</v>
      </c>
      <c r="L7681" s="1">
        <v>1</v>
      </c>
      <c r="M7681" s="1">
        <v>20</v>
      </c>
      <c r="N7681" s="1">
        <v>0</v>
      </c>
      <c r="O7681" s="1" t="s">
        <v>2580</v>
      </c>
      <c r="P7681" s="1">
        <v>18.690000000000001</v>
      </c>
      <c r="Q7681" s="1">
        <v>1.31</v>
      </c>
      <c r="R7681" s="1">
        <v>20</v>
      </c>
      <c r="S7681" t="s">
        <v>2631</v>
      </c>
      <c r="T7681" t="str" cm="1">
        <f t="array" ref="T7681">_xlfn.IFS(ISNUMBER(SEARCH("CP02",S7681)),"ราชพฤกษ",ISNUMBER(SEARCH("CP03",S7681)),"บางใหญ่",ISNUMBER(SEARCH("CP04",S7681)),"บางบอน",OR(ISNUMBER(SEARCH("CP",S7681)),ISNUMBER(SEARCH("BTC",D7681))),"340",TRUE,"")</f>
        <v>บางบอน</v>
      </c>
    </row>
    <row r="7682" spans="1:20" x14ac:dyDescent="0.2">
      <c r="A7682" t="s">
        <v>7422</v>
      </c>
      <c r="B7682" t="s">
        <v>16</v>
      </c>
      <c r="C7682">
        <v>2026</v>
      </c>
      <c r="D7682" t="s">
        <v>7426</v>
      </c>
      <c r="E7682" t="s">
        <v>1991</v>
      </c>
      <c r="F7682" t="s">
        <v>1992</v>
      </c>
      <c r="G7682" t="s">
        <v>2582</v>
      </c>
      <c r="H7682" t="s">
        <v>2586</v>
      </c>
      <c r="I7682" t="s">
        <v>7427</v>
      </c>
      <c r="J7682" t="s">
        <v>7428</v>
      </c>
      <c r="K7682" t="s">
        <v>2692</v>
      </c>
      <c r="L7682" s="1">
        <v>1</v>
      </c>
      <c r="M7682" s="1">
        <v>595</v>
      </c>
      <c r="N7682" s="1">
        <v>0</v>
      </c>
      <c r="O7682" s="1" t="s">
        <v>2580</v>
      </c>
      <c r="P7682" s="1">
        <v>556.07000000000005</v>
      </c>
      <c r="Q7682" s="1">
        <v>38.93</v>
      </c>
      <c r="R7682" s="1">
        <v>595</v>
      </c>
      <c r="S7682" t="s">
        <v>2631</v>
      </c>
      <c r="T7682" t="str" cm="1">
        <f t="array" ref="T7682">_xlfn.IFS(ISNUMBER(SEARCH("CP02",S7682)),"ราชพฤกษ",ISNUMBER(SEARCH("CP03",S7682)),"บางใหญ่",ISNUMBER(SEARCH("CP04",S7682)),"บางบอน",OR(ISNUMBER(SEARCH("CP",S7682)),ISNUMBER(SEARCH("BTC",D7682))),"340",TRUE,"")</f>
        <v>บางบอน</v>
      </c>
    </row>
    <row r="7683" spans="1:20" x14ac:dyDescent="0.2">
      <c r="A7683" t="s">
        <v>7422</v>
      </c>
      <c r="B7683" t="s">
        <v>16</v>
      </c>
      <c r="C7683">
        <v>2026</v>
      </c>
      <c r="D7683" t="s">
        <v>7426</v>
      </c>
      <c r="E7683" t="s">
        <v>1989</v>
      </c>
      <c r="F7683" t="s">
        <v>1990</v>
      </c>
      <c r="G7683" t="s">
        <v>2582</v>
      </c>
      <c r="H7683" t="s">
        <v>2586</v>
      </c>
      <c r="I7683" t="s">
        <v>7427</v>
      </c>
      <c r="J7683" t="s">
        <v>7428</v>
      </c>
      <c r="K7683" t="s">
        <v>2692</v>
      </c>
      <c r="L7683" s="1">
        <v>2</v>
      </c>
      <c r="M7683" s="1">
        <v>385</v>
      </c>
      <c r="N7683" s="1">
        <v>0</v>
      </c>
      <c r="O7683" s="1" t="s">
        <v>2580</v>
      </c>
      <c r="P7683" s="1">
        <v>719.63</v>
      </c>
      <c r="Q7683" s="1">
        <v>50.37</v>
      </c>
      <c r="R7683" s="1">
        <v>770</v>
      </c>
      <c r="S7683" t="s">
        <v>2631</v>
      </c>
      <c r="T7683" t="str" cm="1">
        <f t="array" ref="T7683">_xlfn.IFS(ISNUMBER(SEARCH("CP02",S7683)),"ราชพฤกษ",ISNUMBER(SEARCH("CP03",S7683)),"บางใหญ่",ISNUMBER(SEARCH("CP04",S7683)),"บางบอน",OR(ISNUMBER(SEARCH("CP",S7683)),ISNUMBER(SEARCH("BTC",D7683))),"340",TRUE,"")</f>
        <v>บางบอน</v>
      </c>
    </row>
    <row r="7684" spans="1:20" x14ac:dyDescent="0.2">
      <c r="A7684" t="s">
        <v>7422</v>
      </c>
      <c r="B7684" t="s">
        <v>16</v>
      </c>
      <c r="C7684">
        <v>2026</v>
      </c>
      <c r="D7684" t="s">
        <v>7429</v>
      </c>
      <c r="E7684" t="s">
        <v>545</v>
      </c>
      <c r="F7684" t="s">
        <v>546</v>
      </c>
      <c r="G7684" t="s">
        <v>2582</v>
      </c>
      <c r="H7684" t="s">
        <v>2586</v>
      </c>
      <c r="I7684" t="s">
        <v>7430</v>
      </c>
      <c r="J7684" t="s">
        <v>7431</v>
      </c>
      <c r="K7684" t="s">
        <v>2630</v>
      </c>
      <c r="L7684" s="1">
        <v>1</v>
      </c>
      <c r="M7684" s="1">
        <v>1920</v>
      </c>
      <c r="N7684" s="1">
        <v>0</v>
      </c>
      <c r="O7684" s="1" t="s">
        <v>2580</v>
      </c>
      <c r="P7684" s="1">
        <v>1794.39</v>
      </c>
      <c r="Q7684" s="1">
        <v>125.61</v>
      </c>
      <c r="R7684" s="1">
        <v>1920</v>
      </c>
      <c r="S7684" t="s">
        <v>2631</v>
      </c>
      <c r="T7684" t="str" cm="1">
        <f t="array" ref="T7684">_xlfn.IFS(ISNUMBER(SEARCH("CP02",S7684)),"ราชพฤกษ",ISNUMBER(SEARCH("CP03",S7684)),"บางใหญ่",ISNUMBER(SEARCH("CP04",S7684)),"บางบอน",OR(ISNUMBER(SEARCH("CP",S7684)),ISNUMBER(SEARCH("BTC",D7684))),"340",TRUE,"")</f>
        <v>บางบอน</v>
      </c>
    </row>
    <row r="7685" spans="1:20" x14ac:dyDescent="0.2">
      <c r="A7685" t="s">
        <v>7422</v>
      </c>
      <c r="B7685" t="s">
        <v>16</v>
      </c>
      <c r="C7685">
        <v>2026</v>
      </c>
      <c r="D7685" t="s">
        <v>7429</v>
      </c>
      <c r="E7685" t="s">
        <v>153</v>
      </c>
      <c r="F7685" t="s">
        <v>154</v>
      </c>
      <c r="G7685" t="s">
        <v>2582</v>
      </c>
      <c r="H7685" t="s">
        <v>2586</v>
      </c>
      <c r="I7685" t="s">
        <v>7430</v>
      </c>
      <c r="J7685" t="s">
        <v>7431</v>
      </c>
      <c r="K7685" t="s">
        <v>2630</v>
      </c>
      <c r="L7685" s="1">
        <v>1</v>
      </c>
      <c r="M7685" s="1">
        <v>200</v>
      </c>
      <c r="N7685" s="1">
        <v>0</v>
      </c>
      <c r="O7685" s="1" t="s">
        <v>2580</v>
      </c>
      <c r="P7685" s="1">
        <v>0</v>
      </c>
      <c r="Q7685" s="1">
        <v>0</v>
      </c>
      <c r="R7685" s="1">
        <v>0</v>
      </c>
      <c r="S7685" t="s">
        <v>2631</v>
      </c>
      <c r="T7685" t="str" cm="1">
        <f t="array" ref="T7685">_xlfn.IFS(ISNUMBER(SEARCH("CP02",S7685)),"ราชพฤกษ",ISNUMBER(SEARCH("CP03",S7685)),"บางใหญ่",ISNUMBER(SEARCH("CP04",S7685)),"บางบอน",OR(ISNUMBER(SEARCH("CP",S7685)),ISNUMBER(SEARCH("BTC",D7685))),"340",TRUE,"")</f>
        <v>บางบอน</v>
      </c>
    </row>
    <row r="7686" spans="1:20" x14ac:dyDescent="0.2">
      <c r="A7686" t="s">
        <v>7422</v>
      </c>
      <c r="B7686" t="s">
        <v>16</v>
      </c>
      <c r="C7686">
        <v>2026</v>
      </c>
      <c r="D7686" t="s">
        <v>7429</v>
      </c>
      <c r="E7686" t="s">
        <v>1643</v>
      </c>
      <c r="F7686" t="s">
        <v>1644</v>
      </c>
      <c r="G7686" t="s">
        <v>1536</v>
      </c>
      <c r="H7686" t="s">
        <v>2586</v>
      </c>
      <c r="I7686" t="s">
        <v>7430</v>
      </c>
      <c r="J7686" t="s">
        <v>7431</v>
      </c>
      <c r="K7686" t="s">
        <v>2630</v>
      </c>
      <c r="L7686" s="1">
        <v>1</v>
      </c>
      <c r="M7686" s="1">
        <v>300</v>
      </c>
      <c r="N7686" s="1">
        <v>30</v>
      </c>
      <c r="O7686" s="1" t="s">
        <v>2580</v>
      </c>
      <c r="P7686" s="1">
        <v>252.34</v>
      </c>
      <c r="Q7686" s="1">
        <v>17.66</v>
      </c>
      <c r="R7686" s="1">
        <v>270</v>
      </c>
      <c r="S7686" t="s">
        <v>2633</v>
      </c>
      <c r="T7686" t="str" cm="1">
        <f t="array" ref="T7686">_xlfn.IFS(ISNUMBER(SEARCH("CP02",S7686)),"ราชพฤกษ",ISNUMBER(SEARCH("CP03",S7686)),"บางใหญ่",ISNUMBER(SEARCH("CP04",S7686)),"บางบอน",OR(ISNUMBER(SEARCH("CP",S7686)),ISNUMBER(SEARCH("BTC",D7686))),"340",TRUE,"")</f>
        <v>บางบอน</v>
      </c>
    </row>
    <row r="7687" spans="1:20" x14ac:dyDescent="0.2">
      <c r="A7687" t="s">
        <v>7422</v>
      </c>
      <c r="B7687" t="s">
        <v>16</v>
      </c>
      <c r="C7687">
        <v>2026</v>
      </c>
      <c r="D7687" t="s">
        <v>7429</v>
      </c>
      <c r="E7687" t="s">
        <v>2535</v>
      </c>
      <c r="F7687" t="s">
        <v>2536</v>
      </c>
      <c r="G7687" t="s">
        <v>2632</v>
      </c>
      <c r="H7687" t="s">
        <v>2586</v>
      </c>
      <c r="I7687" t="s">
        <v>7430</v>
      </c>
      <c r="J7687" t="s">
        <v>7431</v>
      </c>
      <c r="K7687" t="s">
        <v>2630</v>
      </c>
      <c r="L7687" s="1">
        <v>4</v>
      </c>
      <c r="M7687" s="1">
        <v>950</v>
      </c>
      <c r="N7687" s="1">
        <v>0</v>
      </c>
      <c r="O7687" s="1" t="s">
        <v>2580</v>
      </c>
      <c r="P7687" s="1">
        <v>3551.4</v>
      </c>
      <c r="Q7687" s="1">
        <v>248.6</v>
      </c>
      <c r="R7687" s="1">
        <v>3800</v>
      </c>
      <c r="S7687" t="s">
        <v>2631</v>
      </c>
      <c r="T7687" t="str" cm="1">
        <f t="array" ref="T7687">_xlfn.IFS(ISNUMBER(SEARCH("CP02",S7687)),"ราชพฤกษ",ISNUMBER(SEARCH("CP03",S7687)),"บางใหญ่",ISNUMBER(SEARCH("CP04",S7687)),"บางบอน",OR(ISNUMBER(SEARCH("CP",S7687)),ISNUMBER(SEARCH("BTC",D7687))),"340",TRUE,"")</f>
        <v>บางบอน</v>
      </c>
    </row>
    <row r="7688" spans="1:20" x14ac:dyDescent="0.2">
      <c r="A7688" t="s">
        <v>7422</v>
      </c>
      <c r="B7688" t="s">
        <v>16</v>
      </c>
      <c r="C7688">
        <v>2026</v>
      </c>
      <c r="D7688" t="s">
        <v>7429</v>
      </c>
      <c r="E7688" t="s">
        <v>1185</v>
      </c>
      <c r="F7688" t="s">
        <v>1186</v>
      </c>
      <c r="G7688" t="s">
        <v>2582</v>
      </c>
      <c r="H7688" t="s">
        <v>2586</v>
      </c>
      <c r="I7688" t="s">
        <v>7430</v>
      </c>
      <c r="J7688" t="s">
        <v>7431</v>
      </c>
      <c r="K7688" t="s">
        <v>2630</v>
      </c>
      <c r="L7688" s="1">
        <v>1</v>
      </c>
      <c r="M7688" s="1">
        <v>20</v>
      </c>
      <c r="N7688" s="1">
        <v>0</v>
      </c>
      <c r="O7688" s="1" t="s">
        <v>2580</v>
      </c>
      <c r="P7688" s="1">
        <v>0</v>
      </c>
      <c r="Q7688" s="1">
        <v>0</v>
      </c>
      <c r="R7688" s="1">
        <v>0</v>
      </c>
      <c r="S7688" t="s">
        <v>2631</v>
      </c>
      <c r="T7688" t="str" cm="1">
        <f t="array" ref="T7688">_xlfn.IFS(ISNUMBER(SEARCH("CP02",S7688)),"ราชพฤกษ",ISNUMBER(SEARCH("CP03",S7688)),"บางใหญ่",ISNUMBER(SEARCH("CP04",S7688)),"บางบอน",OR(ISNUMBER(SEARCH("CP",S7688)),ISNUMBER(SEARCH("BTC",D7688))),"340",TRUE,"")</f>
        <v>บางบอน</v>
      </c>
    </row>
    <row r="7689" spans="1:20" x14ac:dyDescent="0.2">
      <c r="A7689" t="s">
        <v>7422</v>
      </c>
      <c r="B7689" t="s">
        <v>16</v>
      </c>
      <c r="C7689">
        <v>2026</v>
      </c>
      <c r="D7689" t="s">
        <v>7429</v>
      </c>
      <c r="E7689" t="s">
        <v>509</v>
      </c>
      <c r="F7689" t="s">
        <v>510</v>
      </c>
      <c r="G7689" t="s">
        <v>2582</v>
      </c>
      <c r="H7689" t="s">
        <v>2586</v>
      </c>
      <c r="I7689" t="s">
        <v>7430</v>
      </c>
      <c r="J7689" t="s">
        <v>7431</v>
      </c>
      <c r="K7689" t="s">
        <v>2630</v>
      </c>
      <c r="L7689" s="1">
        <v>1</v>
      </c>
      <c r="M7689" s="1">
        <v>420</v>
      </c>
      <c r="N7689" s="1">
        <v>0</v>
      </c>
      <c r="O7689" s="1" t="s">
        <v>2580</v>
      </c>
      <c r="P7689" s="1">
        <v>0</v>
      </c>
      <c r="Q7689" s="1">
        <v>0</v>
      </c>
      <c r="R7689" s="1">
        <v>0</v>
      </c>
      <c r="S7689" t="s">
        <v>2631</v>
      </c>
      <c r="T7689" t="str" cm="1">
        <f t="array" ref="T7689">_xlfn.IFS(ISNUMBER(SEARCH("CP02",S7689)),"ราชพฤกษ",ISNUMBER(SEARCH("CP03",S7689)),"บางใหญ่",ISNUMBER(SEARCH("CP04",S7689)),"บางบอน",OR(ISNUMBER(SEARCH("CP",S7689)),ISNUMBER(SEARCH("BTC",D7689))),"340",TRUE,"")</f>
        <v>บางบอน</v>
      </c>
    </row>
    <row r="7690" spans="1:20" x14ac:dyDescent="0.2">
      <c r="A7690" t="s">
        <v>7422</v>
      </c>
      <c r="B7690" t="s">
        <v>16</v>
      </c>
      <c r="C7690">
        <v>2026</v>
      </c>
      <c r="D7690" t="s">
        <v>7432</v>
      </c>
      <c r="E7690" t="s">
        <v>1537</v>
      </c>
      <c r="F7690" t="s">
        <v>1538</v>
      </c>
      <c r="G7690" t="s">
        <v>2585</v>
      </c>
      <c r="H7690" t="s">
        <v>2586</v>
      </c>
      <c r="I7690" t="s">
        <v>7433</v>
      </c>
      <c r="J7690" t="s">
        <v>7434</v>
      </c>
      <c r="K7690" t="s">
        <v>2603</v>
      </c>
      <c r="L7690" s="1">
        <v>4</v>
      </c>
      <c r="M7690" s="1">
        <v>50</v>
      </c>
      <c r="N7690" s="1">
        <v>0</v>
      </c>
      <c r="O7690" s="1" t="s">
        <v>2580</v>
      </c>
      <c r="P7690" s="1">
        <v>186.92</v>
      </c>
      <c r="Q7690" s="1">
        <v>13.08</v>
      </c>
      <c r="R7690" s="1">
        <v>200</v>
      </c>
      <c r="S7690" t="s">
        <v>2606</v>
      </c>
      <c r="T7690" t="str" cm="1">
        <f t="array" ref="T7690">_xlfn.IFS(ISNUMBER(SEARCH("CP02",S7690)),"ราชพฤกษ",ISNUMBER(SEARCH("CP03",S7690)),"บางใหญ่",ISNUMBER(SEARCH("CP04",S7690)),"บางบอน",OR(ISNUMBER(SEARCH("CP",S7690)),ISNUMBER(SEARCH("BTC",D7690))),"340",TRUE,"")</f>
        <v>บางใหญ่</v>
      </c>
    </row>
    <row r="7691" spans="1:20" x14ac:dyDescent="0.2">
      <c r="A7691" t="s">
        <v>7422</v>
      </c>
      <c r="B7691" t="s">
        <v>16</v>
      </c>
      <c r="C7691">
        <v>2026</v>
      </c>
      <c r="D7691" t="s">
        <v>7435</v>
      </c>
      <c r="E7691" t="s">
        <v>1537</v>
      </c>
      <c r="F7691" t="s">
        <v>1538</v>
      </c>
      <c r="G7691" t="s">
        <v>2585</v>
      </c>
      <c r="H7691" t="s">
        <v>2586</v>
      </c>
      <c r="I7691" t="s">
        <v>7436</v>
      </c>
      <c r="J7691" t="s">
        <v>7437</v>
      </c>
      <c r="K7691" t="s">
        <v>2603</v>
      </c>
      <c r="L7691" s="1">
        <v>4</v>
      </c>
      <c r="M7691" s="1">
        <v>50</v>
      </c>
      <c r="N7691" s="1">
        <v>0</v>
      </c>
      <c r="O7691" s="1" t="s">
        <v>2580</v>
      </c>
      <c r="P7691" s="1">
        <v>186.92</v>
      </c>
      <c r="Q7691" s="1">
        <v>13.08</v>
      </c>
      <c r="R7691" s="1">
        <v>200</v>
      </c>
      <c r="S7691" t="s">
        <v>2606</v>
      </c>
      <c r="T7691" t="str" cm="1">
        <f t="array" ref="T7691">_xlfn.IFS(ISNUMBER(SEARCH("CP02",S7691)),"ราชพฤกษ",ISNUMBER(SEARCH("CP03",S7691)),"บางใหญ่",ISNUMBER(SEARCH("CP04",S7691)),"บางบอน",OR(ISNUMBER(SEARCH("CP",S7691)),ISNUMBER(SEARCH("BTC",D7691))),"340",TRUE,"")</f>
        <v>บางใหญ่</v>
      </c>
    </row>
    <row r="7692" spans="1:20" x14ac:dyDescent="0.2">
      <c r="A7692" t="s">
        <v>7422</v>
      </c>
      <c r="B7692" t="s">
        <v>16</v>
      </c>
      <c r="C7692">
        <v>2026</v>
      </c>
      <c r="D7692" t="s">
        <v>7438</v>
      </c>
      <c r="E7692" t="s">
        <v>679</v>
      </c>
      <c r="F7692" t="s">
        <v>680</v>
      </c>
      <c r="G7692" t="s">
        <v>3143</v>
      </c>
      <c r="H7692" t="s">
        <v>3144</v>
      </c>
      <c r="I7692" t="s">
        <v>7439</v>
      </c>
      <c r="J7692" t="s">
        <v>7440</v>
      </c>
      <c r="K7692" t="s">
        <v>2603</v>
      </c>
      <c r="L7692" s="1">
        <v>4</v>
      </c>
      <c r="M7692" s="1">
        <v>1940</v>
      </c>
      <c r="N7692" s="1">
        <v>0</v>
      </c>
      <c r="O7692" s="1" t="s">
        <v>2580</v>
      </c>
      <c r="P7692" s="1">
        <v>7252.34</v>
      </c>
      <c r="Q7692" s="1">
        <v>507.66</v>
      </c>
      <c r="R7692" s="1">
        <v>7760</v>
      </c>
      <c r="S7692" t="s">
        <v>4973</v>
      </c>
      <c r="T7692" t="str" cm="1">
        <f t="array" ref="T7692">_xlfn.IFS(ISNUMBER(SEARCH("CP02",S7692)),"ราชพฤกษ",ISNUMBER(SEARCH("CP03",S7692)),"บางใหญ่",ISNUMBER(SEARCH("CP04",S7692)),"บางบอน",OR(ISNUMBER(SEARCH("CP",S7692)),ISNUMBER(SEARCH("BTC",D7692))),"340",TRUE,"")</f>
        <v>บางใหญ่</v>
      </c>
    </row>
    <row r="7693" spans="1:20" x14ac:dyDescent="0.2">
      <c r="A7693" t="s">
        <v>7422</v>
      </c>
      <c r="B7693" t="s">
        <v>16</v>
      </c>
      <c r="C7693">
        <v>2026</v>
      </c>
      <c r="D7693" t="s">
        <v>7438</v>
      </c>
      <c r="E7693" t="s">
        <v>1091</v>
      </c>
      <c r="F7693" t="s">
        <v>1092</v>
      </c>
      <c r="G7693" t="s">
        <v>2582</v>
      </c>
      <c r="H7693" t="s">
        <v>2583</v>
      </c>
      <c r="I7693" t="s">
        <v>7439</v>
      </c>
      <c r="J7693" t="s">
        <v>7440</v>
      </c>
      <c r="K7693" t="s">
        <v>2603</v>
      </c>
      <c r="L7693" s="1">
        <v>4</v>
      </c>
      <c r="M7693" s="1">
        <v>60</v>
      </c>
      <c r="N7693" s="1">
        <v>0</v>
      </c>
      <c r="O7693" s="1" t="s">
        <v>2580</v>
      </c>
      <c r="P7693" s="1">
        <v>0</v>
      </c>
      <c r="Q7693" s="1">
        <v>0</v>
      </c>
      <c r="R7693" s="1">
        <v>0</v>
      </c>
      <c r="S7693" t="s">
        <v>2605</v>
      </c>
      <c r="T7693" t="str" cm="1">
        <f t="array" ref="T7693">_xlfn.IFS(ISNUMBER(SEARCH("CP02",S7693)),"ราชพฤกษ",ISNUMBER(SEARCH("CP03",S7693)),"บางใหญ่",ISNUMBER(SEARCH("CP04",S7693)),"บางบอน",OR(ISNUMBER(SEARCH("CP",S7693)),ISNUMBER(SEARCH("BTC",D7693))),"340",TRUE,"")</f>
        <v>บางใหญ่</v>
      </c>
    </row>
    <row r="7694" spans="1:20" x14ac:dyDescent="0.2">
      <c r="A7694" t="s">
        <v>7422</v>
      </c>
      <c r="B7694" t="s">
        <v>16</v>
      </c>
      <c r="C7694">
        <v>2026</v>
      </c>
      <c r="D7694" t="s">
        <v>7438</v>
      </c>
      <c r="E7694" t="s">
        <v>1553</v>
      </c>
      <c r="F7694" t="s">
        <v>1554</v>
      </c>
      <c r="G7694" t="s">
        <v>2585</v>
      </c>
      <c r="H7694" t="s">
        <v>2586</v>
      </c>
      <c r="I7694" t="s">
        <v>7439</v>
      </c>
      <c r="J7694" t="s">
        <v>7440</v>
      </c>
      <c r="K7694" t="s">
        <v>2603</v>
      </c>
      <c r="L7694" s="1">
        <v>4</v>
      </c>
      <c r="M7694" s="1">
        <v>120</v>
      </c>
      <c r="N7694" s="1">
        <v>0</v>
      </c>
      <c r="O7694" s="1" t="s">
        <v>2580</v>
      </c>
      <c r="P7694" s="1">
        <v>0</v>
      </c>
      <c r="Q7694" s="1">
        <v>0</v>
      </c>
      <c r="R7694" s="1">
        <v>0</v>
      </c>
      <c r="S7694" t="s">
        <v>2606</v>
      </c>
      <c r="T7694" t="str" cm="1">
        <f t="array" ref="T7694">_xlfn.IFS(ISNUMBER(SEARCH("CP02",S7694)),"ราชพฤกษ",ISNUMBER(SEARCH("CP03",S7694)),"บางใหญ่",ISNUMBER(SEARCH("CP04",S7694)),"บางบอน",OR(ISNUMBER(SEARCH("CP",S7694)),ISNUMBER(SEARCH("BTC",D7694))),"340",TRUE,"")</f>
        <v>บางใหญ่</v>
      </c>
    </row>
    <row r="7695" spans="1:20" x14ac:dyDescent="0.2">
      <c r="A7695" t="s">
        <v>7422</v>
      </c>
      <c r="B7695" t="s">
        <v>16</v>
      </c>
      <c r="C7695">
        <v>2026</v>
      </c>
      <c r="D7695" t="s">
        <v>7438</v>
      </c>
      <c r="E7695" t="s">
        <v>1547</v>
      </c>
      <c r="F7695" t="s">
        <v>1548</v>
      </c>
      <c r="G7695" t="s">
        <v>2588</v>
      </c>
      <c r="H7695" t="s">
        <v>2586</v>
      </c>
      <c r="I7695" t="s">
        <v>7439</v>
      </c>
      <c r="J7695" t="s">
        <v>7440</v>
      </c>
      <c r="K7695" t="s">
        <v>2603</v>
      </c>
      <c r="L7695" s="1">
        <v>1</v>
      </c>
      <c r="M7695" s="1">
        <v>400</v>
      </c>
      <c r="N7695" s="1">
        <v>0</v>
      </c>
      <c r="O7695" s="1" t="s">
        <v>2580</v>
      </c>
      <c r="P7695" s="1">
        <v>0</v>
      </c>
      <c r="Q7695" s="1">
        <v>0</v>
      </c>
      <c r="R7695" s="1">
        <v>0</v>
      </c>
      <c r="S7695" t="s">
        <v>2606</v>
      </c>
      <c r="T7695" t="str" cm="1">
        <f t="array" ref="T7695">_xlfn.IFS(ISNUMBER(SEARCH("CP02",S7695)),"ราชพฤกษ",ISNUMBER(SEARCH("CP03",S7695)),"บางใหญ่",ISNUMBER(SEARCH("CP04",S7695)),"บางบอน",OR(ISNUMBER(SEARCH("CP",S7695)),ISNUMBER(SEARCH("BTC",D7695))),"340",TRUE,"")</f>
        <v>บางใหญ่</v>
      </c>
    </row>
    <row r="7696" spans="1:20" x14ac:dyDescent="0.2">
      <c r="A7696" t="s">
        <v>7422</v>
      </c>
      <c r="B7696" t="s">
        <v>16</v>
      </c>
      <c r="C7696">
        <v>2026</v>
      </c>
      <c r="D7696" t="s">
        <v>7438</v>
      </c>
      <c r="E7696" t="s">
        <v>1141</v>
      </c>
      <c r="F7696" t="s">
        <v>1142</v>
      </c>
      <c r="G7696" t="s">
        <v>2582</v>
      </c>
      <c r="H7696" t="s">
        <v>2586</v>
      </c>
      <c r="I7696" t="s">
        <v>7439</v>
      </c>
      <c r="J7696" t="s">
        <v>7440</v>
      </c>
      <c r="K7696" t="s">
        <v>2603</v>
      </c>
      <c r="L7696" s="1">
        <v>2</v>
      </c>
      <c r="M7696" s="1">
        <v>140</v>
      </c>
      <c r="N7696" s="1">
        <v>0</v>
      </c>
      <c r="O7696" s="1" t="s">
        <v>2580</v>
      </c>
      <c r="P7696" s="1">
        <v>0</v>
      </c>
      <c r="Q7696" s="1">
        <v>0</v>
      </c>
      <c r="R7696" s="1">
        <v>0</v>
      </c>
      <c r="S7696" t="s">
        <v>2605</v>
      </c>
      <c r="T7696" t="str" cm="1">
        <f t="array" ref="T7696">_xlfn.IFS(ISNUMBER(SEARCH("CP02",S7696)),"ราชพฤกษ",ISNUMBER(SEARCH("CP03",S7696)),"บางใหญ่",ISNUMBER(SEARCH("CP04",S7696)),"บางบอน",OR(ISNUMBER(SEARCH("CP",S7696)),ISNUMBER(SEARCH("BTC",D7696))),"340",TRUE,"")</f>
        <v>บางใหญ่</v>
      </c>
    </row>
    <row r="7697" spans="1:20" x14ac:dyDescent="0.2">
      <c r="A7697" t="s">
        <v>7422</v>
      </c>
      <c r="B7697" t="s">
        <v>16</v>
      </c>
      <c r="C7697">
        <v>2026</v>
      </c>
      <c r="D7697" t="s">
        <v>7438</v>
      </c>
      <c r="E7697" t="s">
        <v>551</v>
      </c>
      <c r="F7697" t="s">
        <v>552</v>
      </c>
      <c r="G7697" t="s">
        <v>2582</v>
      </c>
      <c r="H7697" t="s">
        <v>2586</v>
      </c>
      <c r="I7697" t="s">
        <v>7439</v>
      </c>
      <c r="J7697" t="s">
        <v>7440</v>
      </c>
      <c r="K7697" t="s">
        <v>2603</v>
      </c>
      <c r="L7697" s="1">
        <v>1</v>
      </c>
      <c r="M7697" s="1">
        <v>1250</v>
      </c>
      <c r="N7697" s="1">
        <v>0</v>
      </c>
      <c r="O7697" s="1" t="s">
        <v>2580</v>
      </c>
      <c r="P7697" s="1">
        <v>1168.22</v>
      </c>
      <c r="Q7697" s="1">
        <v>81.78</v>
      </c>
      <c r="R7697" s="1">
        <v>1250</v>
      </c>
      <c r="S7697" t="s">
        <v>2605</v>
      </c>
      <c r="T7697" t="str" cm="1">
        <f t="array" ref="T7697">_xlfn.IFS(ISNUMBER(SEARCH("CP02",S7697)),"ราชพฤกษ",ISNUMBER(SEARCH("CP03",S7697)),"บางใหญ่",ISNUMBER(SEARCH("CP04",S7697)),"บางบอน",OR(ISNUMBER(SEARCH("CP",S7697)),ISNUMBER(SEARCH("BTC",D7697))),"340",TRUE,"")</f>
        <v>บางใหญ่</v>
      </c>
    </row>
    <row r="7698" spans="1:20" x14ac:dyDescent="0.2">
      <c r="A7698" t="s">
        <v>7422</v>
      </c>
      <c r="B7698" t="s">
        <v>16</v>
      </c>
      <c r="C7698">
        <v>2026</v>
      </c>
      <c r="D7698" t="s">
        <v>7438</v>
      </c>
      <c r="E7698" t="s">
        <v>107</v>
      </c>
      <c r="F7698" t="s">
        <v>108</v>
      </c>
      <c r="G7698" t="s">
        <v>2582</v>
      </c>
      <c r="H7698" t="s">
        <v>2586</v>
      </c>
      <c r="I7698" t="s">
        <v>7439</v>
      </c>
      <c r="J7698" t="s">
        <v>7440</v>
      </c>
      <c r="K7698" t="s">
        <v>2603</v>
      </c>
      <c r="L7698" s="1">
        <v>1</v>
      </c>
      <c r="M7698" s="1">
        <v>220</v>
      </c>
      <c r="N7698" s="1">
        <v>0</v>
      </c>
      <c r="O7698" s="1" t="s">
        <v>2580</v>
      </c>
      <c r="P7698" s="1">
        <v>205.61</v>
      </c>
      <c r="Q7698" s="1">
        <v>14.39</v>
      </c>
      <c r="R7698" s="1">
        <v>220</v>
      </c>
      <c r="S7698" t="s">
        <v>2605</v>
      </c>
      <c r="T7698" t="str" cm="1">
        <f t="array" ref="T7698">_xlfn.IFS(ISNUMBER(SEARCH("CP02",S7698)),"ราชพฤกษ",ISNUMBER(SEARCH("CP03",S7698)),"บางใหญ่",ISNUMBER(SEARCH("CP04",S7698)),"บางบอน",OR(ISNUMBER(SEARCH("CP",S7698)),ISNUMBER(SEARCH("BTC",D7698))),"340",TRUE,"")</f>
        <v>บางใหญ่</v>
      </c>
    </row>
    <row r="7699" spans="1:20" x14ac:dyDescent="0.2">
      <c r="A7699" t="s">
        <v>7422</v>
      </c>
      <c r="B7699" t="s">
        <v>16</v>
      </c>
      <c r="C7699">
        <v>2026</v>
      </c>
      <c r="D7699" t="s">
        <v>7438</v>
      </c>
      <c r="E7699" t="s">
        <v>1185</v>
      </c>
      <c r="F7699" t="s">
        <v>1186</v>
      </c>
      <c r="G7699" t="s">
        <v>2582</v>
      </c>
      <c r="H7699" t="s">
        <v>2586</v>
      </c>
      <c r="I7699" t="s">
        <v>7439</v>
      </c>
      <c r="J7699" t="s">
        <v>7440</v>
      </c>
      <c r="K7699" t="s">
        <v>2603</v>
      </c>
      <c r="L7699" s="1">
        <v>1</v>
      </c>
      <c r="M7699" s="1">
        <v>20</v>
      </c>
      <c r="N7699" s="1">
        <v>0</v>
      </c>
      <c r="O7699" s="1" t="s">
        <v>2580</v>
      </c>
      <c r="P7699" s="1">
        <v>18.690000000000001</v>
      </c>
      <c r="Q7699" s="1">
        <v>1.31</v>
      </c>
      <c r="R7699" s="1">
        <v>20</v>
      </c>
      <c r="S7699" t="s">
        <v>2605</v>
      </c>
      <c r="T7699" t="str" cm="1">
        <f t="array" ref="T7699">_xlfn.IFS(ISNUMBER(SEARCH("CP02",S7699)),"ราชพฤกษ",ISNUMBER(SEARCH("CP03",S7699)),"บางใหญ่",ISNUMBER(SEARCH("CP04",S7699)),"บางบอน",OR(ISNUMBER(SEARCH("CP",S7699)),ISNUMBER(SEARCH("BTC",D7699))),"340",TRUE,"")</f>
        <v>บางใหญ่</v>
      </c>
    </row>
    <row r="7700" spans="1:20" x14ac:dyDescent="0.2">
      <c r="A7700" t="s">
        <v>7422</v>
      </c>
      <c r="B7700" t="s">
        <v>16</v>
      </c>
      <c r="C7700">
        <v>2026</v>
      </c>
      <c r="D7700" t="s">
        <v>7438</v>
      </c>
      <c r="E7700" t="s">
        <v>293</v>
      </c>
      <c r="F7700" t="s">
        <v>294</v>
      </c>
      <c r="G7700" t="s">
        <v>2632</v>
      </c>
      <c r="H7700" t="s">
        <v>2586</v>
      </c>
      <c r="I7700" t="s">
        <v>7439</v>
      </c>
      <c r="J7700" t="s">
        <v>7440</v>
      </c>
      <c r="K7700" t="s">
        <v>2603</v>
      </c>
      <c r="L7700" s="1">
        <v>1</v>
      </c>
      <c r="M7700" s="1">
        <v>420</v>
      </c>
      <c r="N7700" s="1">
        <v>0</v>
      </c>
      <c r="O7700" s="1" t="s">
        <v>2580</v>
      </c>
      <c r="P7700" s="1">
        <v>392.52</v>
      </c>
      <c r="Q7700" s="1">
        <v>27.48</v>
      </c>
      <c r="R7700" s="1">
        <v>420</v>
      </c>
      <c r="S7700" t="s">
        <v>2605</v>
      </c>
      <c r="T7700" t="str" cm="1">
        <f t="array" ref="T7700">_xlfn.IFS(ISNUMBER(SEARCH("CP02",S7700)),"ราชพฤกษ",ISNUMBER(SEARCH("CP03",S7700)),"บางใหญ่",ISNUMBER(SEARCH("CP04",S7700)),"บางบอน",OR(ISNUMBER(SEARCH("CP",S7700)),ISNUMBER(SEARCH("BTC",D7700))),"340",TRUE,"")</f>
        <v>บางใหญ่</v>
      </c>
    </row>
    <row r="7701" spans="1:20" x14ac:dyDescent="0.2">
      <c r="A7701" t="s">
        <v>7422</v>
      </c>
      <c r="B7701" t="s">
        <v>16</v>
      </c>
      <c r="C7701">
        <v>2026</v>
      </c>
      <c r="D7701" t="s">
        <v>7441</v>
      </c>
      <c r="E7701" t="s">
        <v>1165</v>
      </c>
      <c r="F7701" t="s">
        <v>1166</v>
      </c>
      <c r="G7701" t="s">
        <v>2632</v>
      </c>
      <c r="H7701" t="s">
        <v>2586</v>
      </c>
      <c r="I7701" t="s">
        <v>7442</v>
      </c>
      <c r="J7701" t="s">
        <v>7443</v>
      </c>
      <c r="K7701" t="s">
        <v>2603</v>
      </c>
      <c r="L7701" s="1">
        <v>1</v>
      </c>
      <c r="M7701" s="1">
        <v>4750</v>
      </c>
      <c r="N7701" s="1">
        <v>0</v>
      </c>
      <c r="O7701" s="1" t="s">
        <v>2580</v>
      </c>
      <c r="P7701" s="1">
        <v>4439.25</v>
      </c>
      <c r="Q7701" s="1">
        <v>310.75</v>
      </c>
      <c r="R7701" s="1">
        <v>4750</v>
      </c>
      <c r="S7701" t="s">
        <v>2605</v>
      </c>
      <c r="T7701" t="str" cm="1">
        <f t="array" ref="T7701">_xlfn.IFS(ISNUMBER(SEARCH("CP02",S7701)),"ราชพฤกษ",ISNUMBER(SEARCH("CP03",S7701)),"บางใหญ่",ISNUMBER(SEARCH("CP04",S7701)),"บางบอน",OR(ISNUMBER(SEARCH("CP",S7701)),ISNUMBER(SEARCH("BTC",D7701))),"340",TRUE,"")</f>
        <v>บางใหญ่</v>
      </c>
    </row>
    <row r="7702" spans="1:20" x14ac:dyDescent="0.2">
      <c r="A7702" t="s">
        <v>7422</v>
      </c>
      <c r="B7702" t="s">
        <v>16</v>
      </c>
      <c r="C7702">
        <v>2026</v>
      </c>
      <c r="D7702" t="s">
        <v>7441</v>
      </c>
      <c r="E7702" t="s">
        <v>2533</v>
      </c>
      <c r="F7702" t="s">
        <v>2534</v>
      </c>
      <c r="G7702" t="s">
        <v>2632</v>
      </c>
      <c r="H7702" t="s">
        <v>2586</v>
      </c>
      <c r="I7702" t="s">
        <v>7442</v>
      </c>
      <c r="J7702" t="s">
        <v>7443</v>
      </c>
      <c r="K7702" t="s">
        <v>2603</v>
      </c>
      <c r="L7702" s="1">
        <v>1</v>
      </c>
      <c r="M7702" s="1">
        <v>3900</v>
      </c>
      <c r="N7702" s="1">
        <v>0</v>
      </c>
      <c r="O7702" s="1" t="s">
        <v>2580</v>
      </c>
      <c r="P7702" s="1">
        <v>3644.86</v>
      </c>
      <c r="Q7702" s="1">
        <v>255.14</v>
      </c>
      <c r="R7702" s="1">
        <v>3900</v>
      </c>
      <c r="S7702" t="s">
        <v>2605</v>
      </c>
      <c r="T7702" t="str" cm="1">
        <f t="array" ref="T7702">_xlfn.IFS(ISNUMBER(SEARCH("CP02",S7702)),"ราชพฤกษ",ISNUMBER(SEARCH("CP03",S7702)),"บางใหญ่",ISNUMBER(SEARCH("CP04",S7702)),"บางบอน",OR(ISNUMBER(SEARCH("CP",S7702)),ISNUMBER(SEARCH("BTC",D7702))),"340",TRUE,"")</f>
        <v>บางใหญ่</v>
      </c>
    </row>
    <row r="7703" spans="1:20" x14ac:dyDescent="0.2">
      <c r="A7703" t="s">
        <v>7422</v>
      </c>
      <c r="B7703" t="s">
        <v>16</v>
      </c>
      <c r="C7703">
        <v>2026</v>
      </c>
      <c r="D7703" t="s">
        <v>7441</v>
      </c>
      <c r="E7703" t="s">
        <v>2229</v>
      </c>
      <c r="F7703" t="s">
        <v>2230</v>
      </c>
      <c r="G7703" t="s">
        <v>2632</v>
      </c>
      <c r="H7703" t="s">
        <v>2586</v>
      </c>
      <c r="I7703" t="s">
        <v>7442</v>
      </c>
      <c r="J7703" t="s">
        <v>7443</v>
      </c>
      <c r="K7703" t="s">
        <v>2603</v>
      </c>
      <c r="L7703" s="1">
        <v>1</v>
      </c>
      <c r="M7703" s="1">
        <v>1550</v>
      </c>
      <c r="N7703" s="1">
        <v>0</v>
      </c>
      <c r="O7703" s="1" t="s">
        <v>2580</v>
      </c>
      <c r="P7703" s="1">
        <v>1448.6</v>
      </c>
      <c r="Q7703" s="1">
        <v>101.4</v>
      </c>
      <c r="R7703" s="1">
        <v>1550</v>
      </c>
      <c r="S7703" t="s">
        <v>2605</v>
      </c>
      <c r="T7703" t="str" cm="1">
        <f t="array" ref="T7703">_xlfn.IFS(ISNUMBER(SEARCH("CP02",S7703)),"ราชพฤกษ",ISNUMBER(SEARCH("CP03",S7703)),"บางใหญ่",ISNUMBER(SEARCH("CP04",S7703)),"บางบอน",OR(ISNUMBER(SEARCH("CP",S7703)),ISNUMBER(SEARCH("BTC",D7703))),"340",TRUE,"")</f>
        <v>บางใหญ่</v>
      </c>
    </row>
    <row r="7704" spans="1:20" x14ac:dyDescent="0.2">
      <c r="A7704" t="s">
        <v>7422</v>
      </c>
      <c r="B7704" t="s">
        <v>16</v>
      </c>
      <c r="C7704">
        <v>2026</v>
      </c>
      <c r="D7704" t="s">
        <v>7441</v>
      </c>
      <c r="E7704" t="s">
        <v>2245</v>
      </c>
      <c r="F7704" t="s">
        <v>2246</v>
      </c>
      <c r="G7704" t="s">
        <v>2632</v>
      </c>
      <c r="H7704" t="s">
        <v>2586</v>
      </c>
      <c r="I7704" t="s">
        <v>7442</v>
      </c>
      <c r="J7704" t="s">
        <v>7443</v>
      </c>
      <c r="K7704" t="s">
        <v>2603</v>
      </c>
      <c r="L7704" s="1">
        <v>1</v>
      </c>
      <c r="M7704" s="1">
        <v>180</v>
      </c>
      <c r="N7704" s="1">
        <v>0</v>
      </c>
      <c r="O7704" s="1" t="s">
        <v>2580</v>
      </c>
      <c r="P7704" s="1">
        <v>168.22</v>
      </c>
      <c r="Q7704" s="1">
        <v>11.78</v>
      </c>
      <c r="R7704" s="1">
        <v>180</v>
      </c>
      <c r="S7704" t="s">
        <v>2605</v>
      </c>
      <c r="T7704" t="str" cm="1">
        <f t="array" ref="T7704">_xlfn.IFS(ISNUMBER(SEARCH("CP02",S7704)),"ราชพฤกษ",ISNUMBER(SEARCH("CP03",S7704)),"บางใหญ่",ISNUMBER(SEARCH("CP04",S7704)),"บางบอน",OR(ISNUMBER(SEARCH("CP",S7704)),ISNUMBER(SEARCH("BTC",D7704))),"340",TRUE,"")</f>
        <v>บางใหญ่</v>
      </c>
    </row>
    <row r="7705" spans="1:20" x14ac:dyDescent="0.2">
      <c r="A7705" t="s">
        <v>7422</v>
      </c>
      <c r="B7705" t="s">
        <v>16</v>
      </c>
      <c r="C7705">
        <v>2026</v>
      </c>
      <c r="D7705" t="s">
        <v>7441</v>
      </c>
      <c r="E7705" t="s">
        <v>499</v>
      </c>
      <c r="F7705" t="s">
        <v>500</v>
      </c>
      <c r="G7705" t="s">
        <v>3635</v>
      </c>
      <c r="H7705" t="s">
        <v>2586</v>
      </c>
      <c r="I7705" t="s">
        <v>7442</v>
      </c>
      <c r="J7705" t="s">
        <v>7443</v>
      </c>
      <c r="K7705" t="s">
        <v>2603</v>
      </c>
      <c r="L7705" s="1">
        <v>4</v>
      </c>
      <c r="M7705" s="1">
        <v>200</v>
      </c>
      <c r="N7705" s="1">
        <v>0</v>
      </c>
      <c r="O7705" s="1" t="s">
        <v>2580</v>
      </c>
      <c r="P7705" s="1">
        <v>747.66</v>
      </c>
      <c r="Q7705" s="1">
        <v>52.34</v>
      </c>
      <c r="R7705" s="1">
        <v>800</v>
      </c>
      <c r="S7705" t="s">
        <v>2605</v>
      </c>
      <c r="T7705" t="str" cm="1">
        <f t="array" ref="T7705">_xlfn.IFS(ISNUMBER(SEARCH("CP02",S7705)),"ราชพฤกษ",ISNUMBER(SEARCH("CP03",S7705)),"บางใหญ่",ISNUMBER(SEARCH("CP04",S7705)),"บางบอน",OR(ISNUMBER(SEARCH("CP",S7705)),ISNUMBER(SEARCH("BTC",D7705))),"340",TRUE,"")</f>
        <v>บางใหญ่</v>
      </c>
    </row>
    <row r="7706" spans="1:20" x14ac:dyDescent="0.2">
      <c r="A7706" t="s">
        <v>7422</v>
      </c>
      <c r="B7706" t="s">
        <v>16</v>
      </c>
      <c r="C7706">
        <v>2026</v>
      </c>
      <c r="D7706" t="s">
        <v>7441</v>
      </c>
      <c r="E7706" t="s">
        <v>1647</v>
      </c>
      <c r="F7706" t="s">
        <v>1648</v>
      </c>
      <c r="G7706" t="s">
        <v>1536</v>
      </c>
      <c r="H7706" t="s">
        <v>2586</v>
      </c>
      <c r="I7706" t="s">
        <v>7442</v>
      </c>
      <c r="J7706" t="s">
        <v>7443</v>
      </c>
      <c r="K7706" t="s">
        <v>2603</v>
      </c>
      <c r="L7706" s="1">
        <v>3</v>
      </c>
      <c r="M7706" s="1">
        <v>480</v>
      </c>
      <c r="N7706" s="1">
        <v>30</v>
      </c>
      <c r="O7706" s="1" t="s">
        <v>2580</v>
      </c>
      <c r="P7706" s="1">
        <v>1317.76</v>
      </c>
      <c r="Q7706" s="1">
        <v>92.24</v>
      </c>
      <c r="R7706" s="1">
        <v>1410</v>
      </c>
      <c r="S7706" t="s">
        <v>2606</v>
      </c>
      <c r="T7706" t="str" cm="1">
        <f t="array" ref="T7706">_xlfn.IFS(ISNUMBER(SEARCH("CP02",S7706)),"ราชพฤกษ",ISNUMBER(SEARCH("CP03",S7706)),"บางใหญ่",ISNUMBER(SEARCH("CP04",S7706)),"บางบอน",OR(ISNUMBER(SEARCH("CP",S7706)),ISNUMBER(SEARCH("BTC",D7706))),"340",TRUE,"")</f>
        <v>บางใหญ่</v>
      </c>
    </row>
    <row r="7707" spans="1:20" x14ac:dyDescent="0.2">
      <c r="A7707" t="s">
        <v>7422</v>
      </c>
      <c r="B7707" t="s">
        <v>16</v>
      </c>
      <c r="C7707">
        <v>2026</v>
      </c>
      <c r="D7707" t="s">
        <v>7444</v>
      </c>
      <c r="E7707" t="s">
        <v>561</v>
      </c>
      <c r="F7707" t="s">
        <v>562</v>
      </c>
      <c r="G7707" t="s">
        <v>2582</v>
      </c>
      <c r="H7707" t="s">
        <v>2586</v>
      </c>
      <c r="I7707" t="s">
        <v>7445</v>
      </c>
      <c r="J7707" t="s">
        <v>7446</v>
      </c>
      <c r="K7707" t="s">
        <v>2603</v>
      </c>
      <c r="L7707" s="1">
        <v>1</v>
      </c>
      <c r="M7707" s="1">
        <v>1650</v>
      </c>
      <c r="N7707" s="1">
        <v>0</v>
      </c>
      <c r="O7707" s="1" t="s">
        <v>2580</v>
      </c>
      <c r="P7707" s="1">
        <v>1542.06</v>
      </c>
      <c r="Q7707" s="1">
        <v>107.94</v>
      </c>
      <c r="R7707" s="1">
        <v>1650</v>
      </c>
      <c r="S7707" t="s">
        <v>2605</v>
      </c>
      <c r="T7707" t="str" cm="1">
        <f t="array" ref="T7707">_xlfn.IFS(ISNUMBER(SEARCH("CP02",S7707)),"ราชพฤกษ",ISNUMBER(SEARCH("CP03",S7707)),"บางใหญ่",ISNUMBER(SEARCH("CP04",S7707)),"บางบอน",OR(ISNUMBER(SEARCH("CP",S7707)),ISNUMBER(SEARCH("BTC",D7707))),"340",TRUE,"")</f>
        <v>บางใหญ่</v>
      </c>
    </row>
    <row r="7708" spans="1:20" x14ac:dyDescent="0.2">
      <c r="A7708" t="s">
        <v>7422</v>
      </c>
      <c r="B7708" t="s">
        <v>16</v>
      </c>
      <c r="C7708">
        <v>2026</v>
      </c>
      <c r="D7708" t="s">
        <v>7444</v>
      </c>
      <c r="E7708" t="s">
        <v>119</v>
      </c>
      <c r="F7708" t="s">
        <v>120</v>
      </c>
      <c r="G7708" t="s">
        <v>2582</v>
      </c>
      <c r="H7708" t="s">
        <v>2586</v>
      </c>
      <c r="I7708" t="s">
        <v>7445</v>
      </c>
      <c r="J7708" t="s">
        <v>7446</v>
      </c>
      <c r="K7708" t="s">
        <v>2603</v>
      </c>
      <c r="L7708" s="1">
        <v>1</v>
      </c>
      <c r="M7708" s="1">
        <v>220</v>
      </c>
      <c r="N7708" s="1">
        <v>0</v>
      </c>
      <c r="O7708" s="1" t="s">
        <v>2580</v>
      </c>
      <c r="P7708" s="1">
        <v>205.61</v>
      </c>
      <c r="Q7708" s="1">
        <v>14.39</v>
      </c>
      <c r="R7708" s="1">
        <v>220</v>
      </c>
      <c r="S7708" t="s">
        <v>2605</v>
      </c>
      <c r="T7708" t="str" cm="1">
        <f t="array" ref="T7708">_xlfn.IFS(ISNUMBER(SEARCH("CP02",S7708)),"ราชพฤกษ",ISNUMBER(SEARCH("CP03",S7708)),"บางใหญ่",ISNUMBER(SEARCH("CP04",S7708)),"บางบอน",OR(ISNUMBER(SEARCH("CP",S7708)),ISNUMBER(SEARCH("BTC",D7708))),"340",TRUE,"")</f>
        <v>บางใหญ่</v>
      </c>
    </row>
    <row r="7709" spans="1:20" x14ac:dyDescent="0.2">
      <c r="A7709" t="s">
        <v>7422</v>
      </c>
      <c r="B7709" t="s">
        <v>16</v>
      </c>
      <c r="C7709">
        <v>2026</v>
      </c>
      <c r="D7709" t="s">
        <v>7444</v>
      </c>
      <c r="E7709" t="s">
        <v>1185</v>
      </c>
      <c r="F7709" t="s">
        <v>1186</v>
      </c>
      <c r="G7709" t="s">
        <v>2582</v>
      </c>
      <c r="H7709" t="s">
        <v>2586</v>
      </c>
      <c r="I7709" t="s">
        <v>7445</v>
      </c>
      <c r="J7709" t="s">
        <v>7446</v>
      </c>
      <c r="K7709" t="s">
        <v>2603</v>
      </c>
      <c r="L7709" s="1">
        <v>1</v>
      </c>
      <c r="M7709" s="1">
        <v>20</v>
      </c>
      <c r="N7709" s="1">
        <v>0</v>
      </c>
      <c r="O7709" s="1" t="s">
        <v>2580</v>
      </c>
      <c r="P7709" s="1">
        <v>18.690000000000001</v>
      </c>
      <c r="Q7709" s="1">
        <v>1.31</v>
      </c>
      <c r="R7709" s="1">
        <v>20</v>
      </c>
      <c r="S7709" t="s">
        <v>2605</v>
      </c>
      <c r="T7709" t="str" cm="1">
        <f t="array" ref="T7709">_xlfn.IFS(ISNUMBER(SEARCH("CP02",S7709)),"ราชพฤกษ",ISNUMBER(SEARCH("CP03",S7709)),"บางใหญ่",ISNUMBER(SEARCH("CP04",S7709)),"บางบอน",OR(ISNUMBER(SEARCH("CP",S7709)),ISNUMBER(SEARCH("BTC",D7709))),"340",TRUE,"")</f>
        <v>บางใหญ่</v>
      </c>
    </row>
    <row r="7710" spans="1:20" x14ac:dyDescent="0.2">
      <c r="A7710" t="s">
        <v>7422</v>
      </c>
      <c r="B7710" t="s">
        <v>16</v>
      </c>
      <c r="C7710">
        <v>2026</v>
      </c>
      <c r="D7710" t="s">
        <v>7444</v>
      </c>
      <c r="E7710" t="s">
        <v>1993</v>
      </c>
      <c r="F7710" t="s">
        <v>1994</v>
      </c>
      <c r="G7710" t="s">
        <v>2582</v>
      </c>
      <c r="H7710" t="s">
        <v>2586</v>
      </c>
      <c r="I7710" t="s">
        <v>7445</v>
      </c>
      <c r="J7710" t="s">
        <v>7446</v>
      </c>
      <c r="K7710" t="s">
        <v>2603</v>
      </c>
      <c r="L7710" s="1">
        <v>1</v>
      </c>
      <c r="M7710" s="1">
        <v>595</v>
      </c>
      <c r="N7710" s="1">
        <v>0</v>
      </c>
      <c r="O7710" s="1" t="s">
        <v>2580</v>
      </c>
      <c r="P7710" s="1">
        <v>556.07000000000005</v>
      </c>
      <c r="Q7710" s="1">
        <v>38.93</v>
      </c>
      <c r="R7710" s="1">
        <v>595</v>
      </c>
      <c r="S7710" t="s">
        <v>2605</v>
      </c>
      <c r="T7710" t="str" cm="1">
        <f t="array" ref="T7710">_xlfn.IFS(ISNUMBER(SEARCH("CP02",S7710)),"ราชพฤกษ",ISNUMBER(SEARCH("CP03",S7710)),"บางใหญ่",ISNUMBER(SEARCH("CP04",S7710)),"บางบอน",OR(ISNUMBER(SEARCH("CP",S7710)),ISNUMBER(SEARCH("BTC",D7710))),"340",TRUE,"")</f>
        <v>บางใหญ่</v>
      </c>
    </row>
    <row r="7711" spans="1:20" x14ac:dyDescent="0.2">
      <c r="A7711" t="s">
        <v>7422</v>
      </c>
      <c r="B7711" t="s">
        <v>16</v>
      </c>
      <c r="C7711">
        <v>2026</v>
      </c>
      <c r="D7711" t="s">
        <v>7444</v>
      </c>
      <c r="E7711" t="s">
        <v>1157</v>
      </c>
      <c r="F7711" t="s">
        <v>1158</v>
      </c>
      <c r="G7711" t="s">
        <v>2582</v>
      </c>
      <c r="H7711" t="s">
        <v>2586</v>
      </c>
      <c r="I7711" t="s">
        <v>7445</v>
      </c>
      <c r="J7711" t="s">
        <v>7446</v>
      </c>
      <c r="K7711" t="s">
        <v>2603</v>
      </c>
      <c r="L7711" s="1">
        <v>1</v>
      </c>
      <c r="M7711" s="1">
        <v>400</v>
      </c>
      <c r="N7711" s="1">
        <v>0</v>
      </c>
      <c r="O7711" s="1" t="s">
        <v>2580</v>
      </c>
      <c r="P7711" s="1">
        <v>373.83</v>
      </c>
      <c r="Q7711" s="1">
        <v>26.17</v>
      </c>
      <c r="R7711" s="1">
        <v>400</v>
      </c>
      <c r="S7711" t="s">
        <v>2605</v>
      </c>
      <c r="T7711" t="str" cm="1">
        <f t="array" ref="T7711">_xlfn.IFS(ISNUMBER(SEARCH("CP02",S7711)),"ราชพฤกษ",ISNUMBER(SEARCH("CP03",S7711)),"บางใหญ่",ISNUMBER(SEARCH("CP04",S7711)),"บางบอน",OR(ISNUMBER(SEARCH("CP",S7711)),ISNUMBER(SEARCH("BTC",D7711))),"340",TRUE,"")</f>
        <v>บางใหญ่</v>
      </c>
    </row>
    <row r="7712" spans="1:20" x14ac:dyDescent="0.2">
      <c r="A7712" t="s">
        <v>7422</v>
      </c>
      <c r="B7712" t="s">
        <v>16</v>
      </c>
      <c r="C7712">
        <v>2026</v>
      </c>
      <c r="D7712" t="s">
        <v>7444</v>
      </c>
      <c r="E7712" t="s">
        <v>223</v>
      </c>
      <c r="F7712" t="s">
        <v>224</v>
      </c>
      <c r="G7712" t="s">
        <v>2582</v>
      </c>
      <c r="H7712" t="s">
        <v>2586</v>
      </c>
      <c r="I7712" t="s">
        <v>7445</v>
      </c>
      <c r="J7712" t="s">
        <v>7446</v>
      </c>
      <c r="K7712" t="s">
        <v>2603</v>
      </c>
      <c r="L7712" s="1">
        <v>1</v>
      </c>
      <c r="M7712" s="1">
        <v>300</v>
      </c>
      <c r="N7712" s="1">
        <v>0</v>
      </c>
      <c r="O7712" s="1" t="s">
        <v>2580</v>
      </c>
      <c r="P7712" s="1">
        <v>280.37</v>
      </c>
      <c r="Q7712" s="1">
        <v>19.63</v>
      </c>
      <c r="R7712" s="1">
        <v>300</v>
      </c>
      <c r="S7712" t="s">
        <v>2605</v>
      </c>
      <c r="T7712" t="str" cm="1">
        <f t="array" ref="T7712">_xlfn.IFS(ISNUMBER(SEARCH("CP02",S7712)),"ราชพฤกษ",ISNUMBER(SEARCH("CP03",S7712)),"บางใหญ่",ISNUMBER(SEARCH("CP04",S7712)),"บางบอน",OR(ISNUMBER(SEARCH("CP",S7712)),ISNUMBER(SEARCH("BTC",D7712))),"340",TRUE,"")</f>
        <v>บางใหญ่</v>
      </c>
    </row>
    <row r="7713" spans="1:20" x14ac:dyDescent="0.2">
      <c r="A7713" t="s">
        <v>7422</v>
      </c>
      <c r="B7713" t="s">
        <v>16</v>
      </c>
      <c r="C7713">
        <v>2026</v>
      </c>
      <c r="D7713" t="s">
        <v>7444</v>
      </c>
      <c r="E7713" t="s">
        <v>1901</v>
      </c>
      <c r="F7713" t="s">
        <v>1902</v>
      </c>
      <c r="G7713" t="s">
        <v>2582</v>
      </c>
      <c r="H7713" t="s">
        <v>2586</v>
      </c>
      <c r="I7713" t="s">
        <v>7445</v>
      </c>
      <c r="J7713" t="s">
        <v>7446</v>
      </c>
      <c r="K7713" t="s">
        <v>2603</v>
      </c>
      <c r="L7713" s="1">
        <v>2</v>
      </c>
      <c r="M7713" s="1">
        <v>295</v>
      </c>
      <c r="N7713" s="1">
        <v>0</v>
      </c>
      <c r="O7713" s="1" t="s">
        <v>2580</v>
      </c>
      <c r="P7713" s="1">
        <v>551.4</v>
      </c>
      <c r="Q7713" s="1">
        <v>38.6</v>
      </c>
      <c r="R7713" s="1">
        <v>590</v>
      </c>
      <c r="S7713" t="s">
        <v>2605</v>
      </c>
      <c r="T7713" t="str" cm="1">
        <f t="array" ref="T7713">_xlfn.IFS(ISNUMBER(SEARCH("CP02",S7713)),"ราชพฤกษ",ISNUMBER(SEARCH("CP03",S7713)),"บางใหญ่",ISNUMBER(SEARCH("CP04",S7713)),"บางบอน",OR(ISNUMBER(SEARCH("CP",S7713)),ISNUMBER(SEARCH("BTC",D7713))),"340",TRUE,"")</f>
        <v>บางใหญ่</v>
      </c>
    </row>
    <row r="7714" spans="1:20" x14ac:dyDescent="0.2">
      <c r="A7714" t="s">
        <v>7422</v>
      </c>
      <c r="B7714" t="s">
        <v>16</v>
      </c>
      <c r="C7714">
        <v>2026</v>
      </c>
      <c r="D7714" t="s">
        <v>7444</v>
      </c>
      <c r="E7714" t="s">
        <v>1617</v>
      </c>
      <c r="F7714" t="s">
        <v>1618</v>
      </c>
      <c r="G7714" t="s">
        <v>1536</v>
      </c>
      <c r="H7714" t="s">
        <v>2586</v>
      </c>
      <c r="I7714" t="s">
        <v>7445</v>
      </c>
      <c r="J7714" t="s">
        <v>7446</v>
      </c>
      <c r="K7714" t="s">
        <v>2603</v>
      </c>
      <c r="L7714" s="1">
        <v>1</v>
      </c>
      <c r="M7714" s="1">
        <v>250</v>
      </c>
      <c r="N7714" s="1">
        <v>0</v>
      </c>
      <c r="O7714" s="1" t="s">
        <v>2580</v>
      </c>
      <c r="P7714" s="1">
        <v>233.64</v>
      </c>
      <c r="Q7714" s="1">
        <v>16.36</v>
      </c>
      <c r="R7714" s="1">
        <v>250</v>
      </c>
      <c r="S7714" t="s">
        <v>2606</v>
      </c>
      <c r="T7714" t="str" cm="1">
        <f t="array" ref="T7714">_xlfn.IFS(ISNUMBER(SEARCH("CP02",S7714)),"ราชพฤกษ",ISNUMBER(SEARCH("CP03",S7714)),"บางใหญ่",ISNUMBER(SEARCH("CP04",S7714)),"บางบอน",OR(ISNUMBER(SEARCH("CP",S7714)),ISNUMBER(SEARCH("BTC",D7714))),"340",TRUE,"")</f>
        <v>บางใหญ่</v>
      </c>
    </row>
    <row r="7715" spans="1:20" x14ac:dyDescent="0.2">
      <c r="A7715" t="s">
        <v>7422</v>
      </c>
      <c r="B7715" t="s">
        <v>16</v>
      </c>
      <c r="C7715">
        <v>2026</v>
      </c>
      <c r="D7715" t="s">
        <v>5508</v>
      </c>
      <c r="E7715" t="s">
        <v>811</v>
      </c>
      <c r="F7715" t="s">
        <v>812</v>
      </c>
      <c r="G7715" t="s">
        <v>2953</v>
      </c>
      <c r="H7715" t="s">
        <v>2757</v>
      </c>
      <c r="I7715" t="s">
        <v>7447</v>
      </c>
      <c r="J7715" t="s">
        <v>5510</v>
      </c>
      <c r="K7715" t="s">
        <v>2603</v>
      </c>
      <c r="L7715" s="1">
        <v>1</v>
      </c>
      <c r="M7715" s="1">
        <v>3700</v>
      </c>
      <c r="N7715" s="1">
        <v>1700</v>
      </c>
      <c r="O7715" s="1" t="s">
        <v>2580</v>
      </c>
      <c r="P7715" s="1">
        <v>1869.16</v>
      </c>
      <c r="Q7715" s="1">
        <v>130.84</v>
      </c>
      <c r="R7715" s="1">
        <v>2000</v>
      </c>
      <c r="S7715" t="s">
        <v>2956</v>
      </c>
      <c r="T7715" t="str" cm="1">
        <f t="array" ref="T7715">_xlfn.IFS(ISNUMBER(SEARCH("CP02",S7715)),"ราชพฤกษ",ISNUMBER(SEARCH("CP03",S7715)),"บางใหญ่",ISNUMBER(SEARCH("CP04",S7715)),"บางบอน",OR(ISNUMBER(SEARCH("CP",S7715)),ISNUMBER(SEARCH("BTC",D7715))),"340",TRUE,"")</f>
        <v>บางใหญ่</v>
      </c>
    </row>
    <row r="7716" spans="1:20" x14ac:dyDescent="0.2">
      <c r="A7716" t="s">
        <v>7422</v>
      </c>
      <c r="B7716" t="s">
        <v>16</v>
      </c>
      <c r="C7716">
        <v>2026</v>
      </c>
      <c r="D7716" t="s">
        <v>3749</v>
      </c>
      <c r="E7716" t="s">
        <v>525</v>
      </c>
      <c r="F7716" t="s">
        <v>526</v>
      </c>
      <c r="G7716" t="s">
        <v>2582</v>
      </c>
      <c r="H7716" t="s">
        <v>2586</v>
      </c>
      <c r="I7716" t="s">
        <v>7448</v>
      </c>
      <c r="J7716" t="s">
        <v>3751</v>
      </c>
      <c r="K7716" t="s">
        <v>2603</v>
      </c>
      <c r="L7716" s="1">
        <v>1</v>
      </c>
      <c r="M7716" s="1">
        <v>1150</v>
      </c>
      <c r="N7716" s="1">
        <v>0</v>
      </c>
      <c r="O7716" s="1" t="s">
        <v>2580</v>
      </c>
      <c r="P7716" s="1">
        <v>1074.77</v>
      </c>
      <c r="Q7716" s="1">
        <v>75.23</v>
      </c>
      <c r="R7716" s="1">
        <v>1150</v>
      </c>
      <c r="S7716" t="s">
        <v>2605</v>
      </c>
      <c r="T7716" t="str" cm="1">
        <f t="array" ref="T7716">_xlfn.IFS(ISNUMBER(SEARCH("CP02",S7716)),"ราชพฤกษ",ISNUMBER(SEARCH("CP03",S7716)),"บางใหญ่",ISNUMBER(SEARCH("CP04",S7716)),"บางบอน",OR(ISNUMBER(SEARCH("CP",S7716)),ISNUMBER(SEARCH("BTC",D7716))),"340",TRUE,"")</f>
        <v>บางใหญ่</v>
      </c>
    </row>
    <row r="7717" spans="1:20" x14ac:dyDescent="0.2">
      <c r="A7717" t="s">
        <v>7422</v>
      </c>
      <c r="B7717" t="s">
        <v>16</v>
      </c>
      <c r="C7717">
        <v>2026</v>
      </c>
      <c r="D7717" t="s">
        <v>3749</v>
      </c>
      <c r="E7717" t="s">
        <v>523</v>
      </c>
      <c r="F7717" t="s">
        <v>524</v>
      </c>
      <c r="G7717" t="s">
        <v>2582</v>
      </c>
      <c r="H7717" t="s">
        <v>2586</v>
      </c>
      <c r="I7717" t="s">
        <v>7448</v>
      </c>
      <c r="J7717" t="s">
        <v>3751</v>
      </c>
      <c r="K7717" t="s">
        <v>2603</v>
      </c>
      <c r="L7717" s="1">
        <v>1</v>
      </c>
      <c r="M7717" s="1">
        <v>175</v>
      </c>
      <c r="N7717" s="1">
        <v>0</v>
      </c>
      <c r="O7717" s="1" t="s">
        <v>2580</v>
      </c>
      <c r="P7717" s="1">
        <v>0</v>
      </c>
      <c r="Q7717" s="1">
        <v>0</v>
      </c>
      <c r="R7717" s="1">
        <v>0</v>
      </c>
      <c r="S7717" t="s">
        <v>2605</v>
      </c>
      <c r="T7717" t="str" cm="1">
        <f t="array" ref="T7717">_xlfn.IFS(ISNUMBER(SEARCH("CP02",S7717)),"ราชพฤกษ",ISNUMBER(SEARCH("CP03",S7717)),"บางใหญ่",ISNUMBER(SEARCH("CP04",S7717)),"บางบอน",OR(ISNUMBER(SEARCH("CP",S7717)),ISNUMBER(SEARCH("BTC",D7717))),"340",TRUE,"")</f>
        <v>บางใหญ่</v>
      </c>
    </row>
    <row r="7718" spans="1:20" x14ac:dyDescent="0.2">
      <c r="A7718" t="s">
        <v>7422</v>
      </c>
      <c r="B7718" t="s">
        <v>16</v>
      </c>
      <c r="C7718">
        <v>2026</v>
      </c>
      <c r="D7718" t="s">
        <v>3749</v>
      </c>
      <c r="E7718" t="s">
        <v>157</v>
      </c>
      <c r="F7718" t="s">
        <v>158</v>
      </c>
      <c r="G7718" t="s">
        <v>2582</v>
      </c>
      <c r="H7718" t="s">
        <v>2586</v>
      </c>
      <c r="I7718" t="s">
        <v>7448</v>
      </c>
      <c r="J7718" t="s">
        <v>3751</v>
      </c>
      <c r="K7718" t="s">
        <v>2603</v>
      </c>
      <c r="L7718" s="1">
        <v>1</v>
      </c>
      <c r="M7718" s="1">
        <v>330</v>
      </c>
      <c r="N7718" s="1">
        <v>0</v>
      </c>
      <c r="O7718" s="1" t="s">
        <v>2580</v>
      </c>
      <c r="P7718" s="1">
        <v>0</v>
      </c>
      <c r="Q7718" s="1">
        <v>0</v>
      </c>
      <c r="R7718" s="1">
        <v>0</v>
      </c>
      <c r="S7718" t="s">
        <v>2605</v>
      </c>
      <c r="T7718" t="str" cm="1">
        <f t="array" ref="T7718">_xlfn.IFS(ISNUMBER(SEARCH("CP02",S7718)),"ราชพฤกษ",ISNUMBER(SEARCH("CP03",S7718)),"บางใหญ่",ISNUMBER(SEARCH("CP04",S7718)),"บางบอน",OR(ISNUMBER(SEARCH("CP",S7718)),ISNUMBER(SEARCH("BTC",D7718))),"340",TRUE,"")</f>
        <v>บางใหญ่</v>
      </c>
    </row>
    <row r="7719" spans="1:20" x14ac:dyDescent="0.2">
      <c r="A7719" t="s">
        <v>7422</v>
      </c>
      <c r="B7719" t="s">
        <v>16</v>
      </c>
      <c r="C7719">
        <v>2026</v>
      </c>
      <c r="D7719" t="s">
        <v>3749</v>
      </c>
      <c r="E7719" t="s">
        <v>1187</v>
      </c>
      <c r="F7719" t="s">
        <v>1188</v>
      </c>
      <c r="G7719" t="s">
        <v>2582</v>
      </c>
      <c r="H7719" t="s">
        <v>2586</v>
      </c>
      <c r="I7719" t="s">
        <v>7448</v>
      </c>
      <c r="J7719" t="s">
        <v>3751</v>
      </c>
      <c r="K7719" t="s">
        <v>2603</v>
      </c>
      <c r="L7719" s="1">
        <v>1</v>
      </c>
      <c r="M7719" s="1">
        <v>20</v>
      </c>
      <c r="N7719" s="1">
        <v>0</v>
      </c>
      <c r="O7719" s="1" t="s">
        <v>2580</v>
      </c>
      <c r="P7719" s="1">
        <v>18.690000000000001</v>
      </c>
      <c r="Q7719" s="1">
        <v>1.31</v>
      </c>
      <c r="R7719" s="1">
        <v>20</v>
      </c>
      <c r="S7719" t="s">
        <v>2605</v>
      </c>
      <c r="T7719" t="str" cm="1">
        <f t="array" ref="T7719">_xlfn.IFS(ISNUMBER(SEARCH("CP02",S7719)),"ราชพฤกษ",ISNUMBER(SEARCH("CP03",S7719)),"บางใหญ่",ISNUMBER(SEARCH("CP04",S7719)),"บางบอน",OR(ISNUMBER(SEARCH("CP",S7719)),ISNUMBER(SEARCH("BTC",D7719))),"340",TRUE,"")</f>
        <v>บางใหญ่</v>
      </c>
    </row>
    <row r="7720" spans="1:20" x14ac:dyDescent="0.2">
      <c r="A7720" t="s">
        <v>7422</v>
      </c>
      <c r="B7720" t="s">
        <v>16</v>
      </c>
      <c r="C7720">
        <v>2026</v>
      </c>
      <c r="D7720" t="s">
        <v>7449</v>
      </c>
      <c r="E7720" t="s">
        <v>1141</v>
      </c>
      <c r="F7720" t="s">
        <v>1142</v>
      </c>
      <c r="G7720" t="s">
        <v>2582</v>
      </c>
      <c r="H7720" t="s">
        <v>2586</v>
      </c>
      <c r="I7720" t="s">
        <v>7450</v>
      </c>
      <c r="J7720" t="s">
        <v>7451</v>
      </c>
      <c r="K7720" t="s">
        <v>2603</v>
      </c>
      <c r="L7720" s="1">
        <v>1</v>
      </c>
      <c r="M7720" s="1">
        <v>140</v>
      </c>
      <c r="N7720" s="1">
        <v>0</v>
      </c>
      <c r="O7720" s="1" t="s">
        <v>2580</v>
      </c>
      <c r="P7720" s="1">
        <v>130.84</v>
      </c>
      <c r="Q7720" s="1">
        <v>9.16</v>
      </c>
      <c r="R7720" s="1">
        <v>140</v>
      </c>
      <c r="S7720" t="s">
        <v>2605</v>
      </c>
      <c r="T7720" t="str" cm="1">
        <f t="array" ref="T7720">_xlfn.IFS(ISNUMBER(SEARCH("CP02",S7720)),"ราชพฤกษ",ISNUMBER(SEARCH("CP03",S7720)),"บางใหญ่",ISNUMBER(SEARCH("CP04",S7720)),"บางบอน",OR(ISNUMBER(SEARCH("CP",S7720)),ISNUMBER(SEARCH("BTC",D7720))),"340",TRUE,"")</f>
        <v>บางใหญ่</v>
      </c>
    </row>
    <row r="7721" spans="1:20" x14ac:dyDescent="0.2">
      <c r="A7721" t="s">
        <v>7422</v>
      </c>
      <c r="B7721" t="s">
        <v>16</v>
      </c>
      <c r="C7721">
        <v>2026</v>
      </c>
      <c r="D7721" t="s">
        <v>7452</v>
      </c>
      <c r="E7721" t="s">
        <v>535</v>
      </c>
      <c r="F7721" t="s">
        <v>536</v>
      </c>
      <c r="G7721" t="s">
        <v>2582</v>
      </c>
      <c r="H7721" t="s">
        <v>2586</v>
      </c>
      <c r="I7721" t="s">
        <v>7453</v>
      </c>
      <c r="J7721" t="s">
        <v>7454</v>
      </c>
      <c r="K7721" t="s">
        <v>2603</v>
      </c>
      <c r="L7721" s="1">
        <v>4</v>
      </c>
      <c r="M7721" s="1">
        <v>315</v>
      </c>
      <c r="N7721" s="1">
        <v>0</v>
      </c>
      <c r="O7721" s="1" t="s">
        <v>2580</v>
      </c>
      <c r="P7721" s="1">
        <v>1177.57</v>
      </c>
      <c r="Q7721" s="1">
        <v>82.43</v>
      </c>
      <c r="R7721" s="1">
        <v>1260</v>
      </c>
      <c r="S7721" t="s">
        <v>2605</v>
      </c>
      <c r="T7721" t="str" cm="1">
        <f t="array" ref="T7721">_xlfn.IFS(ISNUMBER(SEARCH("CP02",S7721)),"ราชพฤกษ",ISNUMBER(SEARCH("CP03",S7721)),"บางใหญ่",ISNUMBER(SEARCH("CP04",S7721)),"บางบอน",OR(ISNUMBER(SEARCH("CP",S7721)),ISNUMBER(SEARCH("BTC",D7721))),"340",TRUE,"")</f>
        <v>บางใหญ่</v>
      </c>
    </row>
    <row r="7722" spans="1:20" x14ac:dyDescent="0.2">
      <c r="A7722" t="s">
        <v>7422</v>
      </c>
      <c r="B7722" t="s">
        <v>16</v>
      </c>
      <c r="C7722">
        <v>2026</v>
      </c>
      <c r="D7722" t="s">
        <v>7452</v>
      </c>
      <c r="E7722" t="s">
        <v>149</v>
      </c>
      <c r="F7722" t="s">
        <v>150</v>
      </c>
      <c r="G7722" t="s">
        <v>2582</v>
      </c>
      <c r="H7722" t="s">
        <v>2586</v>
      </c>
      <c r="I7722" t="s">
        <v>7453</v>
      </c>
      <c r="J7722" t="s">
        <v>7454</v>
      </c>
      <c r="K7722" t="s">
        <v>2603</v>
      </c>
      <c r="L7722" s="1">
        <v>1</v>
      </c>
      <c r="M7722" s="1">
        <v>220</v>
      </c>
      <c r="N7722" s="1">
        <v>0</v>
      </c>
      <c r="O7722" s="1" t="s">
        <v>2580</v>
      </c>
      <c r="P7722" s="1">
        <v>205.61</v>
      </c>
      <c r="Q7722" s="1">
        <v>14.39</v>
      </c>
      <c r="R7722" s="1">
        <v>220</v>
      </c>
      <c r="S7722" t="s">
        <v>2605</v>
      </c>
      <c r="T7722" t="str" cm="1">
        <f t="array" ref="T7722">_xlfn.IFS(ISNUMBER(SEARCH("CP02",S7722)),"ราชพฤกษ",ISNUMBER(SEARCH("CP03",S7722)),"บางใหญ่",ISNUMBER(SEARCH("CP04",S7722)),"บางบอน",OR(ISNUMBER(SEARCH("CP",S7722)),ISNUMBER(SEARCH("BTC",D7722))),"340",TRUE,"")</f>
        <v>บางใหญ่</v>
      </c>
    </row>
    <row r="7723" spans="1:20" x14ac:dyDescent="0.2">
      <c r="A7723" t="s">
        <v>7422</v>
      </c>
      <c r="B7723" t="s">
        <v>16</v>
      </c>
      <c r="C7723">
        <v>2026</v>
      </c>
      <c r="D7723" t="s">
        <v>7455</v>
      </c>
      <c r="E7723" t="s">
        <v>555</v>
      </c>
      <c r="F7723" t="s">
        <v>556</v>
      </c>
      <c r="G7723" t="s">
        <v>2582</v>
      </c>
      <c r="H7723" t="s">
        <v>2586</v>
      </c>
      <c r="I7723" t="s">
        <v>7456</v>
      </c>
      <c r="J7723" t="s">
        <v>7457</v>
      </c>
      <c r="K7723" t="s">
        <v>2603</v>
      </c>
      <c r="L7723" s="1">
        <v>1</v>
      </c>
      <c r="M7723" s="1">
        <v>1350</v>
      </c>
      <c r="N7723" s="1">
        <v>0</v>
      </c>
      <c r="O7723" s="1" t="s">
        <v>2580</v>
      </c>
      <c r="P7723" s="1">
        <v>1261.68</v>
      </c>
      <c r="Q7723" s="1">
        <v>88.32</v>
      </c>
      <c r="R7723" s="1">
        <v>1350</v>
      </c>
      <c r="S7723" t="s">
        <v>2605</v>
      </c>
      <c r="T7723" t="str" cm="1">
        <f t="array" ref="T7723">_xlfn.IFS(ISNUMBER(SEARCH("CP02",S7723)),"ราชพฤกษ",ISNUMBER(SEARCH("CP03",S7723)),"บางใหญ่",ISNUMBER(SEARCH("CP04",S7723)),"บางบอน",OR(ISNUMBER(SEARCH("CP",S7723)),ISNUMBER(SEARCH("BTC",D7723))),"340",TRUE,"")</f>
        <v>บางใหญ่</v>
      </c>
    </row>
    <row r="7724" spans="1:20" x14ac:dyDescent="0.2">
      <c r="A7724" t="s">
        <v>7422</v>
      </c>
      <c r="B7724" t="s">
        <v>16</v>
      </c>
      <c r="C7724">
        <v>2026</v>
      </c>
      <c r="D7724" t="s">
        <v>7455</v>
      </c>
      <c r="E7724" t="s">
        <v>553</v>
      </c>
      <c r="F7724" t="s">
        <v>554</v>
      </c>
      <c r="G7724" t="s">
        <v>2582</v>
      </c>
      <c r="H7724" t="s">
        <v>2586</v>
      </c>
      <c r="I7724" t="s">
        <v>7456</v>
      </c>
      <c r="J7724" t="s">
        <v>7457</v>
      </c>
      <c r="K7724" t="s">
        <v>2603</v>
      </c>
      <c r="L7724" s="1">
        <v>1</v>
      </c>
      <c r="M7724" s="1">
        <v>250</v>
      </c>
      <c r="N7724" s="1">
        <v>0</v>
      </c>
      <c r="O7724" s="1" t="s">
        <v>2580</v>
      </c>
      <c r="P7724" s="1">
        <v>233.64</v>
      </c>
      <c r="Q7724" s="1">
        <v>16.36</v>
      </c>
      <c r="R7724" s="1">
        <v>250</v>
      </c>
      <c r="S7724" t="s">
        <v>2605</v>
      </c>
      <c r="T7724" t="str" cm="1">
        <f t="array" ref="T7724">_xlfn.IFS(ISNUMBER(SEARCH("CP02",S7724)),"ราชพฤกษ",ISNUMBER(SEARCH("CP03",S7724)),"บางใหญ่",ISNUMBER(SEARCH("CP04",S7724)),"บางบอน",OR(ISNUMBER(SEARCH("CP",S7724)),ISNUMBER(SEARCH("BTC",D7724))),"340",TRUE,"")</f>
        <v>บางใหญ่</v>
      </c>
    </row>
    <row r="7725" spans="1:20" x14ac:dyDescent="0.2">
      <c r="A7725" t="s">
        <v>7422</v>
      </c>
      <c r="B7725" t="s">
        <v>16</v>
      </c>
      <c r="C7725">
        <v>2026</v>
      </c>
      <c r="D7725" t="s">
        <v>7455</v>
      </c>
      <c r="E7725" t="s">
        <v>553</v>
      </c>
      <c r="F7725" t="s">
        <v>554</v>
      </c>
      <c r="G7725" t="s">
        <v>2582</v>
      </c>
      <c r="H7725" t="s">
        <v>2586</v>
      </c>
      <c r="I7725" t="s">
        <v>7456</v>
      </c>
      <c r="J7725" t="s">
        <v>7457</v>
      </c>
      <c r="K7725" t="s">
        <v>2603</v>
      </c>
      <c r="L7725" s="1">
        <v>1</v>
      </c>
      <c r="M7725" s="1">
        <v>250</v>
      </c>
      <c r="N7725" s="1">
        <v>0</v>
      </c>
      <c r="O7725" s="1" t="s">
        <v>2580</v>
      </c>
      <c r="P7725" s="1">
        <v>0</v>
      </c>
      <c r="Q7725" s="1">
        <v>0</v>
      </c>
      <c r="R7725" s="1">
        <v>0</v>
      </c>
      <c r="S7725" t="s">
        <v>2605</v>
      </c>
      <c r="T7725" t="str" cm="1">
        <f t="array" ref="T7725">_xlfn.IFS(ISNUMBER(SEARCH("CP02",S7725)),"ราชพฤกษ",ISNUMBER(SEARCH("CP03",S7725)),"บางใหญ่",ISNUMBER(SEARCH("CP04",S7725)),"บางบอน",OR(ISNUMBER(SEARCH("CP",S7725)),ISNUMBER(SEARCH("BTC",D7725))),"340",TRUE,"")</f>
        <v>บางใหญ่</v>
      </c>
    </row>
    <row r="7726" spans="1:20" x14ac:dyDescent="0.2">
      <c r="A7726" t="s">
        <v>7422</v>
      </c>
      <c r="B7726" t="s">
        <v>16</v>
      </c>
      <c r="C7726">
        <v>2026</v>
      </c>
      <c r="D7726" t="s">
        <v>7455</v>
      </c>
      <c r="E7726" t="s">
        <v>121</v>
      </c>
      <c r="F7726" t="s">
        <v>122</v>
      </c>
      <c r="G7726" t="s">
        <v>2582</v>
      </c>
      <c r="H7726" t="s">
        <v>2586</v>
      </c>
      <c r="I7726" t="s">
        <v>7456</v>
      </c>
      <c r="J7726" t="s">
        <v>7457</v>
      </c>
      <c r="K7726" t="s">
        <v>2603</v>
      </c>
      <c r="L7726" s="1">
        <v>1</v>
      </c>
      <c r="M7726" s="1">
        <v>240</v>
      </c>
      <c r="N7726" s="1">
        <v>0</v>
      </c>
      <c r="O7726" s="1" t="s">
        <v>2580</v>
      </c>
      <c r="P7726" s="1">
        <v>224.3</v>
      </c>
      <c r="Q7726" s="1">
        <v>15.7</v>
      </c>
      <c r="R7726" s="1">
        <v>240</v>
      </c>
      <c r="S7726" t="s">
        <v>2605</v>
      </c>
      <c r="T7726" t="str" cm="1">
        <f t="array" ref="T7726">_xlfn.IFS(ISNUMBER(SEARCH("CP02",S7726)),"ราชพฤกษ",ISNUMBER(SEARCH("CP03",S7726)),"บางใหญ่",ISNUMBER(SEARCH("CP04",S7726)),"บางบอน",OR(ISNUMBER(SEARCH("CP",S7726)),ISNUMBER(SEARCH("BTC",D7726))),"340",TRUE,"")</f>
        <v>บางใหญ่</v>
      </c>
    </row>
    <row r="7727" spans="1:20" x14ac:dyDescent="0.2">
      <c r="A7727" t="s">
        <v>7422</v>
      </c>
      <c r="B7727" t="s">
        <v>16</v>
      </c>
      <c r="C7727">
        <v>2026</v>
      </c>
      <c r="D7727" t="s">
        <v>7455</v>
      </c>
      <c r="E7727" t="s">
        <v>1185</v>
      </c>
      <c r="F7727" t="s">
        <v>1186</v>
      </c>
      <c r="G7727" t="s">
        <v>2582</v>
      </c>
      <c r="H7727" t="s">
        <v>2586</v>
      </c>
      <c r="I7727" t="s">
        <v>7456</v>
      </c>
      <c r="J7727" t="s">
        <v>7457</v>
      </c>
      <c r="K7727" t="s">
        <v>2603</v>
      </c>
      <c r="L7727" s="1">
        <v>1</v>
      </c>
      <c r="M7727" s="1">
        <v>20</v>
      </c>
      <c r="N7727" s="1">
        <v>0</v>
      </c>
      <c r="O7727" s="1" t="s">
        <v>2580</v>
      </c>
      <c r="P7727" s="1">
        <v>18.690000000000001</v>
      </c>
      <c r="Q7727" s="1">
        <v>1.31</v>
      </c>
      <c r="R7727" s="1">
        <v>20</v>
      </c>
      <c r="S7727" t="s">
        <v>2605</v>
      </c>
      <c r="T7727" t="str" cm="1">
        <f t="array" ref="T7727">_xlfn.IFS(ISNUMBER(SEARCH("CP02",S7727)),"ราชพฤกษ",ISNUMBER(SEARCH("CP03",S7727)),"บางใหญ่",ISNUMBER(SEARCH("CP04",S7727)),"บางบอน",OR(ISNUMBER(SEARCH("CP",S7727)),ISNUMBER(SEARCH("BTC",D7727))),"340",TRUE,"")</f>
        <v>บางใหญ่</v>
      </c>
    </row>
    <row r="7728" spans="1:20" x14ac:dyDescent="0.2">
      <c r="A7728" t="s">
        <v>7422</v>
      </c>
      <c r="B7728" t="s">
        <v>16</v>
      </c>
      <c r="C7728">
        <v>2026</v>
      </c>
      <c r="D7728" t="s">
        <v>7458</v>
      </c>
      <c r="E7728" t="s">
        <v>1563</v>
      </c>
      <c r="F7728" t="s">
        <v>1564</v>
      </c>
      <c r="G7728" t="s">
        <v>2585</v>
      </c>
      <c r="H7728" t="s">
        <v>2586</v>
      </c>
      <c r="I7728" t="s">
        <v>7459</v>
      </c>
      <c r="J7728" t="s">
        <v>7460</v>
      </c>
      <c r="K7728" t="s">
        <v>2603</v>
      </c>
      <c r="L7728" s="1">
        <v>1</v>
      </c>
      <c r="M7728" s="1">
        <v>160</v>
      </c>
      <c r="N7728" s="1">
        <v>0</v>
      </c>
      <c r="O7728" s="1" t="s">
        <v>2580</v>
      </c>
      <c r="P7728" s="1">
        <v>0</v>
      </c>
      <c r="Q7728" s="1">
        <v>0</v>
      </c>
      <c r="R7728" s="1">
        <v>0</v>
      </c>
      <c r="S7728" t="s">
        <v>2606</v>
      </c>
      <c r="T7728" t="str" cm="1">
        <f t="array" ref="T7728">_xlfn.IFS(ISNUMBER(SEARCH("CP02",S7728)),"ราชพฤกษ",ISNUMBER(SEARCH("CP03",S7728)),"บางใหญ่",ISNUMBER(SEARCH("CP04",S7728)),"บางบอน",OR(ISNUMBER(SEARCH("CP",S7728)),ISNUMBER(SEARCH("BTC",D7728))),"340",TRUE,"")</f>
        <v>บางใหญ่</v>
      </c>
    </row>
    <row r="7729" spans="1:20" x14ac:dyDescent="0.2">
      <c r="A7729" t="s">
        <v>7422</v>
      </c>
      <c r="B7729" t="s">
        <v>16</v>
      </c>
      <c r="C7729">
        <v>2026</v>
      </c>
      <c r="D7729" t="s">
        <v>7458</v>
      </c>
      <c r="E7729" t="s">
        <v>1549</v>
      </c>
      <c r="F7729" t="s">
        <v>1550</v>
      </c>
      <c r="G7729" t="s">
        <v>2585</v>
      </c>
      <c r="H7729" t="s">
        <v>2586</v>
      </c>
      <c r="I7729" t="s">
        <v>7459</v>
      </c>
      <c r="J7729" t="s">
        <v>7460</v>
      </c>
      <c r="K7729" t="s">
        <v>2603</v>
      </c>
      <c r="L7729" s="1">
        <v>2</v>
      </c>
      <c r="M7729" s="1">
        <v>150</v>
      </c>
      <c r="N7729" s="1">
        <v>0</v>
      </c>
      <c r="O7729" s="1" t="s">
        <v>2580</v>
      </c>
      <c r="P7729" s="1">
        <v>280.37</v>
      </c>
      <c r="Q7729" s="1">
        <v>19.63</v>
      </c>
      <c r="R7729" s="1">
        <v>300</v>
      </c>
      <c r="S7729" t="s">
        <v>2606</v>
      </c>
      <c r="T7729" t="str" cm="1">
        <f t="array" ref="T7729">_xlfn.IFS(ISNUMBER(SEARCH("CP02",S7729)),"ราชพฤกษ",ISNUMBER(SEARCH("CP03",S7729)),"บางใหญ่",ISNUMBER(SEARCH("CP04",S7729)),"บางบอน",OR(ISNUMBER(SEARCH("CP",S7729)),ISNUMBER(SEARCH("BTC",D7729))),"340",TRUE,"")</f>
        <v>บางใหญ่</v>
      </c>
    </row>
    <row r="7730" spans="1:20" x14ac:dyDescent="0.2">
      <c r="A7730" t="s">
        <v>7422</v>
      </c>
      <c r="B7730" t="s">
        <v>16</v>
      </c>
      <c r="C7730">
        <v>2026</v>
      </c>
      <c r="D7730" t="s">
        <v>7461</v>
      </c>
      <c r="E7730" t="s">
        <v>561</v>
      </c>
      <c r="F7730" t="s">
        <v>562</v>
      </c>
      <c r="G7730" t="s">
        <v>2582</v>
      </c>
      <c r="H7730" t="s">
        <v>2586</v>
      </c>
      <c r="I7730" t="s">
        <v>7462</v>
      </c>
      <c r="J7730" t="s">
        <v>7463</v>
      </c>
      <c r="K7730" t="s">
        <v>2603</v>
      </c>
      <c r="L7730" s="1">
        <v>1</v>
      </c>
      <c r="M7730" s="1">
        <v>1650</v>
      </c>
      <c r="N7730" s="1">
        <v>0</v>
      </c>
      <c r="O7730" s="1" t="s">
        <v>2580</v>
      </c>
      <c r="P7730" s="1">
        <v>1542.06</v>
      </c>
      <c r="Q7730" s="1">
        <v>107.94</v>
      </c>
      <c r="R7730" s="1">
        <v>1650</v>
      </c>
      <c r="S7730" t="s">
        <v>2605</v>
      </c>
      <c r="T7730" t="str" cm="1">
        <f t="array" ref="T7730">_xlfn.IFS(ISNUMBER(SEARCH("CP02",S7730)),"ราชพฤกษ",ISNUMBER(SEARCH("CP03",S7730)),"บางใหญ่",ISNUMBER(SEARCH("CP04",S7730)),"บางบอน",OR(ISNUMBER(SEARCH("CP",S7730)),ISNUMBER(SEARCH("BTC",D7730))),"340",TRUE,"")</f>
        <v>บางใหญ่</v>
      </c>
    </row>
    <row r="7731" spans="1:20" x14ac:dyDescent="0.2">
      <c r="A7731" t="s">
        <v>7422</v>
      </c>
      <c r="B7731" t="s">
        <v>16</v>
      </c>
      <c r="C7731">
        <v>2026</v>
      </c>
      <c r="D7731" t="s">
        <v>7461</v>
      </c>
      <c r="E7731" t="s">
        <v>113</v>
      </c>
      <c r="F7731" t="s">
        <v>114</v>
      </c>
      <c r="G7731" t="s">
        <v>2582</v>
      </c>
      <c r="H7731" t="s">
        <v>2586</v>
      </c>
      <c r="I7731" t="s">
        <v>7462</v>
      </c>
      <c r="J7731" t="s">
        <v>7463</v>
      </c>
      <c r="K7731" t="s">
        <v>2603</v>
      </c>
      <c r="L7731" s="1">
        <v>1</v>
      </c>
      <c r="M7731" s="1">
        <v>220</v>
      </c>
      <c r="N7731" s="1">
        <v>0</v>
      </c>
      <c r="O7731" s="1" t="s">
        <v>2580</v>
      </c>
      <c r="P7731" s="1">
        <v>205.61</v>
      </c>
      <c r="Q7731" s="1">
        <v>14.39</v>
      </c>
      <c r="R7731" s="1">
        <v>220</v>
      </c>
      <c r="S7731" t="s">
        <v>2605</v>
      </c>
      <c r="T7731" t="str" cm="1">
        <f t="array" ref="T7731">_xlfn.IFS(ISNUMBER(SEARCH("CP02",S7731)),"ราชพฤกษ",ISNUMBER(SEARCH("CP03",S7731)),"บางใหญ่",ISNUMBER(SEARCH("CP04",S7731)),"บางบอน",OR(ISNUMBER(SEARCH("CP",S7731)),ISNUMBER(SEARCH("BTC",D7731))),"340",TRUE,"")</f>
        <v>บางใหญ่</v>
      </c>
    </row>
    <row r="7732" spans="1:20" x14ac:dyDescent="0.2">
      <c r="A7732" t="s">
        <v>7422</v>
      </c>
      <c r="B7732" t="s">
        <v>16</v>
      </c>
      <c r="C7732">
        <v>2026</v>
      </c>
      <c r="D7732" t="s">
        <v>7461</v>
      </c>
      <c r="E7732" t="s">
        <v>1185</v>
      </c>
      <c r="F7732" t="s">
        <v>1186</v>
      </c>
      <c r="G7732" t="s">
        <v>2582</v>
      </c>
      <c r="H7732" t="s">
        <v>2586</v>
      </c>
      <c r="I7732" t="s">
        <v>7462</v>
      </c>
      <c r="J7732" t="s">
        <v>7463</v>
      </c>
      <c r="K7732" t="s">
        <v>2603</v>
      </c>
      <c r="L7732" s="1">
        <v>1</v>
      </c>
      <c r="M7732" s="1">
        <v>20</v>
      </c>
      <c r="N7732" s="1">
        <v>0</v>
      </c>
      <c r="O7732" s="1" t="s">
        <v>2580</v>
      </c>
      <c r="P7732" s="1">
        <v>18.690000000000001</v>
      </c>
      <c r="Q7732" s="1">
        <v>1.31</v>
      </c>
      <c r="R7732" s="1">
        <v>20</v>
      </c>
      <c r="S7732" t="s">
        <v>2605</v>
      </c>
      <c r="T7732" t="str" cm="1">
        <f t="array" ref="T7732">_xlfn.IFS(ISNUMBER(SEARCH("CP02",S7732)),"ราชพฤกษ",ISNUMBER(SEARCH("CP03",S7732)),"บางใหญ่",ISNUMBER(SEARCH("CP04",S7732)),"บางบอน",OR(ISNUMBER(SEARCH("CP",S7732)),ISNUMBER(SEARCH("BTC",D7732))),"340",TRUE,"")</f>
        <v>บางใหญ่</v>
      </c>
    </row>
    <row r="7733" spans="1:20" x14ac:dyDescent="0.2">
      <c r="A7733" t="s">
        <v>7422</v>
      </c>
      <c r="B7733" t="s">
        <v>16</v>
      </c>
      <c r="C7733">
        <v>2026</v>
      </c>
      <c r="D7733" t="s">
        <v>7464</v>
      </c>
      <c r="E7733" t="s">
        <v>1547</v>
      </c>
      <c r="F7733" t="s">
        <v>1548</v>
      </c>
      <c r="G7733" t="s">
        <v>2588</v>
      </c>
      <c r="H7733" t="s">
        <v>2586</v>
      </c>
      <c r="I7733" t="s">
        <v>7465</v>
      </c>
      <c r="J7733" t="s">
        <v>7466</v>
      </c>
      <c r="K7733" t="s">
        <v>2603</v>
      </c>
      <c r="L7733" s="1">
        <v>1</v>
      </c>
      <c r="M7733" s="1">
        <v>400</v>
      </c>
      <c r="N7733" s="1">
        <v>0</v>
      </c>
      <c r="O7733" s="1" t="s">
        <v>2580</v>
      </c>
      <c r="P7733" s="1">
        <v>373.83</v>
      </c>
      <c r="Q7733" s="1">
        <v>26.17</v>
      </c>
      <c r="R7733" s="1">
        <v>400</v>
      </c>
      <c r="S7733" t="s">
        <v>2606</v>
      </c>
      <c r="T7733" t="str" cm="1">
        <f t="array" ref="T7733">_xlfn.IFS(ISNUMBER(SEARCH("CP02",S7733)),"ราชพฤกษ",ISNUMBER(SEARCH("CP03",S7733)),"บางใหญ่",ISNUMBER(SEARCH("CP04",S7733)),"บางบอน",OR(ISNUMBER(SEARCH("CP",S7733)),ISNUMBER(SEARCH("BTC",D7733))),"340",TRUE,"")</f>
        <v>บางใหญ่</v>
      </c>
    </row>
    <row r="7734" spans="1:20" x14ac:dyDescent="0.2">
      <c r="A7734" t="s">
        <v>7422</v>
      </c>
      <c r="B7734" t="s">
        <v>16</v>
      </c>
      <c r="C7734">
        <v>2026</v>
      </c>
      <c r="D7734" t="s">
        <v>7467</v>
      </c>
      <c r="E7734" t="s">
        <v>529</v>
      </c>
      <c r="F7734" t="s">
        <v>530</v>
      </c>
      <c r="G7734" t="s">
        <v>2582</v>
      </c>
      <c r="H7734" t="s">
        <v>2586</v>
      </c>
      <c r="I7734" t="s">
        <v>7468</v>
      </c>
      <c r="J7734" t="s">
        <v>7469</v>
      </c>
      <c r="K7734" t="s">
        <v>2624</v>
      </c>
      <c r="L7734" s="1">
        <v>1</v>
      </c>
      <c r="M7734" s="1">
        <v>790</v>
      </c>
      <c r="N7734" s="1">
        <v>0</v>
      </c>
      <c r="O7734" s="1" t="s">
        <v>2580</v>
      </c>
      <c r="P7734" s="1">
        <v>738.32</v>
      </c>
      <c r="Q7734" s="1">
        <v>51.68</v>
      </c>
      <c r="R7734" s="1">
        <v>790</v>
      </c>
      <c r="S7734" t="s">
        <v>2683</v>
      </c>
      <c r="T7734" t="str" cm="1">
        <f t="array" ref="T7734">_xlfn.IFS(ISNUMBER(SEARCH("CP02",S7734)),"ราชพฤกษ",ISNUMBER(SEARCH("CP03",S7734)),"บางใหญ่",ISNUMBER(SEARCH("CP04",S7734)),"บางบอน",OR(ISNUMBER(SEARCH("CP",S7734)),ISNUMBER(SEARCH("BTC",D7734))),"340",TRUE,"")</f>
        <v>340</v>
      </c>
    </row>
    <row r="7735" spans="1:20" x14ac:dyDescent="0.2">
      <c r="A7735" t="s">
        <v>7422</v>
      </c>
      <c r="B7735" t="s">
        <v>16</v>
      </c>
      <c r="C7735">
        <v>2026</v>
      </c>
      <c r="D7735" t="s">
        <v>7467</v>
      </c>
      <c r="E7735" t="s">
        <v>153</v>
      </c>
      <c r="F7735" t="s">
        <v>154</v>
      </c>
      <c r="G7735" t="s">
        <v>2582</v>
      </c>
      <c r="H7735" t="s">
        <v>2586</v>
      </c>
      <c r="I7735" t="s">
        <v>7468</v>
      </c>
      <c r="J7735" t="s">
        <v>7469</v>
      </c>
      <c r="K7735" t="s">
        <v>2624</v>
      </c>
      <c r="L7735" s="1">
        <v>1</v>
      </c>
      <c r="M7735" s="1">
        <v>200</v>
      </c>
      <c r="N7735" s="1">
        <v>0</v>
      </c>
      <c r="O7735" s="1" t="s">
        <v>2580</v>
      </c>
      <c r="P7735" s="1">
        <v>0</v>
      </c>
      <c r="Q7735" s="1">
        <v>0</v>
      </c>
      <c r="R7735" s="1">
        <v>0</v>
      </c>
      <c r="S7735" t="s">
        <v>2683</v>
      </c>
      <c r="T7735" t="str" cm="1">
        <f t="array" ref="T7735">_xlfn.IFS(ISNUMBER(SEARCH("CP02",S7735)),"ราชพฤกษ",ISNUMBER(SEARCH("CP03",S7735)),"บางใหญ่",ISNUMBER(SEARCH("CP04",S7735)),"บางบอน",OR(ISNUMBER(SEARCH("CP",S7735)),ISNUMBER(SEARCH("BTC",D7735))),"340",TRUE,"")</f>
        <v>340</v>
      </c>
    </row>
    <row r="7736" spans="1:20" x14ac:dyDescent="0.2">
      <c r="A7736" t="s">
        <v>7422</v>
      </c>
      <c r="B7736" t="s">
        <v>16</v>
      </c>
      <c r="C7736">
        <v>2026</v>
      </c>
      <c r="D7736" t="s">
        <v>3301</v>
      </c>
      <c r="E7736" t="s">
        <v>525</v>
      </c>
      <c r="F7736" t="s">
        <v>526</v>
      </c>
      <c r="G7736" t="s">
        <v>2582</v>
      </c>
      <c r="H7736" t="s">
        <v>2586</v>
      </c>
      <c r="I7736" t="s">
        <v>7470</v>
      </c>
      <c r="J7736" t="s">
        <v>3303</v>
      </c>
      <c r="K7736" t="s">
        <v>2761</v>
      </c>
      <c r="L7736" s="1">
        <v>1</v>
      </c>
      <c r="M7736" s="1">
        <v>1150</v>
      </c>
      <c r="N7736" s="1">
        <v>0</v>
      </c>
      <c r="O7736" s="1" t="s">
        <v>2580</v>
      </c>
      <c r="P7736" s="1">
        <v>1074.77</v>
      </c>
      <c r="Q7736" s="1">
        <v>75.23</v>
      </c>
      <c r="R7736" s="1">
        <v>1150</v>
      </c>
      <c r="S7736" t="s">
        <v>2683</v>
      </c>
      <c r="T7736" t="str" cm="1">
        <f t="array" ref="T7736">_xlfn.IFS(ISNUMBER(SEARCH("CP02",S7736)),"ราชพฤกษ",ISNUMBER(SEARCH("CP03",S7736)),"บางใหญ่",ISNUMBER(SEARCH("CP04",S7736)),"บางบอน",OR(ISNUMBER(SEARCH("CP",S7736)),ISNUMBER(SEARCH("BTC",D7736))),"340",TRUE,"")</f>
        <v>340</v>
      </c>
    </row>
    <row r="7737" spans="1:20" x14ac:dyDescent="0.2">
      <c r="A7737" t="s">
        <v>7422</v>
      </c>
      <c r="B7737" t="s">
        <v>16</v>
      </c>
      <c r="C7737">
        <v>2026</v>
      </c>
      <c r="D7737" t="s">
        <v>3301</v>
      </c>
      <c r="E7737" t="s">
        <v>523</v>
      </c>
      <c r="F7737" t="s">
        <v>524</v>
      </c>
      <c r="G7737" t="s">
        <v>2582</v>
      </c>
      <c r="H7737" t="s">
        <v>2586</v>
      </c>
      <c r="I7737" t="s">
        <v>7470</v>
      </c>
      <c r="J7737" t="s">
        <v>3303</v>
      </c>
      <c r="K7737" t="s">
        <v>2761</v>
      </c>
      <c r="L7737" s="1">
        <v>1</v>
      </c>
      <c r="M7737" s="1">
        <v>175</v>
      </c>
      <c r="N7737" s="1">
        <v>0</v>
      </c>
      <c r="O7737" s="1" t="s">
        <v>2580</v>
      </c>
      <c r="P7737" s="1">
        <v>163.55000000000001</v>
      </c>
      <c r="Q7737" s="1">
        <v>11.45</v>
      </c>
      <c r="R7737" s="1">
        <v>175</v>
      </c>
      <c r="S7737" t="s">
        <v>2683</v>
      </c>
      <c r="T7737" t="str" cm="1">
        <f t="array" ref="T7737">_xlfn.IFS(ISNUMBER(SEARCH("CP02",S7737)),"ราชพฤกษ",ISNUMBER(SEARCH("CP03",S7737)),"บางใหญ่",ISNUMBER(SEARCH("CP04",S7737)),"บางบอน",OR(ISNUMBER(SEARCH("CP",S7737)),ISNUMBER(SEARCH("BTC",D7737))),"340",TRUE,"")</f>
        <v>340</v>
      </c>
    </row>
    <row r="7738" spans="1:20" x14ac:dyDescent="0.2">
      <c r="A7738" t="s">
        <v>7422</v>
      </c>
      <c r="B7738" t="s">
        <v>16</v>
      </c>
      <c r="C7738">
        <v>2026</v>
      </c>
      <c r="D7738" t="s">
        <v>3301</v>
      </c>
      <c r="E7738" t="s">
        <v>523</v>
      </c>
      <c r="F7738" t="s">
        <v>524</v>
      </c>
      <c r="G7738" t="s">
        <v>2582</v>
      </c>
      <c r="H7738" t="s">
        <v>2586</v>
      </c>
      <c r="I7738" t="s">
        <v>7470</v>
      </c>
      <c r="J7738" t="s">
        <v>3303</v>
      </c>
      <c r="K7738" t="s">
        <v>2761</v>
      </c>
      <c r="L7738" s="1">
        <v>1</v>
      </c>
      <c r="M7738" s="1">
        <v>175</v>
      </c>
      <c r="N7738" s="1">
        <v>0</v>
      </c>
      <c r="O7738" s="1" t="s">
        <v>2580</v>
      </c>
      <c r="P7738" s="1">
        <v>0</v>
      </c>
      <c r="Q7738" s="1">
        <v>0</v>
      </c>
      <c r="R7738" s="1">
        <v>0</v>
      </c>
      <c r="S7738" t="s">
        <v>2683</v>
      </c>
      <c r="T7738" t="str" cm="1">
        <f t="array" ref="T7738">_xlfn.IFS(ISNUMBER(SEARCH("CP02",S7738)),"ราชพฤกษ",ISNUMBER(SEARCH("CP03",S7738)),"บางใหญ่",ISNUMBER(SEARCH("CP04",S7738)),"บางบอน",OR(ISNUMBER(SEARCH("CP",S7738)),ISNUMBER(SEARCH("BTC",D7738))),"340",TRUE,"")</f>
        <v>340</v>
      </c>
    </row>
    <row r="7739" spans="1:20" x14ac:dyDescent="0.2">
      <c r="A7739" t="s">
        <v>7422</v>
      </c>
      <c r="B7739" t="s">
        <v>16</v>
      </c>
      <c r="C7739">
        <v>2026</v>
      </c>
      <c r="D7739" t="s">
        <v>3301</v>
      </c>
      <c r="E7739" t="s">
        <v>121</v>
      </c>
      <c r="F7739" t="s">
        <v>122</v>
      </c>
      <c r="G7739" t="s">
        <v>2582</v>
      </c>
      <c r="H7739" t="s">
        <v>2586</v>
      </c>
      <c r="I7739" t="s">
        <v>7470</v>
      </c>
      <c r="J7739" t="s">
        <v>3303</v>
      </c>
      <c r="K7739" t="s">
        <v>2761</v>
      </c>
      <c r="L7739" s="1">
        <v>1</v>
      </c>
      <c r="M7739" s="1">
        <v>240</v>
      </c>
      <c r="N7739" s="1">
        <v>0</v>
      </c>
      <c r="O7739" s="1" t="s">
        <v>2580</v>
      </c>
      <c r="P7739" s="1">
        <v>224.3</v>
      </c>
      <c r="Q7739" s="1">
        <v>15.7</v>
      </c>
      <c r="R7739" s="1">
        <v>240</v>
      </c>
      <c r="S7739" t="s">
        <v>2683</v>
      </c>
      <c r="T7739" t="str" cm="1">
        <f t="array" ref="T7739">_xlfn.IFS(ISNUMBER(SEARCH("CP02",S7739)),"ราชพฤกษ",ISNUMBER(SEARCH("CP03",S7739)),"บางใหญ่",ISNUMBER(SEARCH("CP04",S7739)),"บางบอน",OR(ISNUMBER(SEARCH("CP",S7739)),ISNUMBER(SEARCH("BTC",D7739))),"340",TRUE,"")</f>
        <v>340</v>
      </c>
    </row>
    <row r="7740" spans="1:20" x14ac:dyDescent="0.2">
      <c r="A7740" t="s">
        <v>7422</v>
      </c>
      <c r="B7740" t="s">
        <v>16</v>
      </c>
      <c r="C7740">
        <v>2026</v>
      </c>
      <c r="D7740" t="s">
        <v>3301</v>
      </c>
      <c r="E7740" t="s">
        <v>1185</v>
      </c>
      <c r="F7740" t="s">
        <v>1186</v>
      </c>
      <c r="G7740" t="s">
        <v>2582</v>
      </c>
      <c r="H7740" t="s">
        <v>2586</v>
      </c>
      <c r="I7740" t="s">
        <v>7470</v>
      </c>
      <c r="J7740" t="s">
        <v>3303</v>
      </c>
      <c r="K7740" t="s">
        <v>2761</v>
      </c>
      <c r="L7740" s="1">
        <v>1</v>
      </c>
      <c r="M7740" s="1">
        <v>20</v>
      </c>
      <c r="N7740" s="1">
        <v>0</v>
      </c>
      <c r="O7740" s="1" t="s">
        <v>2580</v>
      </c>
      <c r="P7740" s="1">
        <v>18.690000000000001</v>
      </c>
      <c r="Q7740" s="1">
        <v>1.31</v>
      </c>
      <c r="R7740" s="1">
        <v>20</v>
      </c>
      <c r="S7740" t="s">
        <v>2683</v>
      </c>
      <c r="T7740" t="str" cm="1">
        <f t="array" ref="T7740">_xlfn.IFS(ISNUMBER(SEARCH("CP02",S7740)),"ราชพฤกษ",ISNUMBER(SEARCH("CP03",S7740)),"บางใหญ่",ISNUMBER(SEARCH("CP04",S7740)),"บางบอน",OR(ISNUMBER(SEARCH("CP",S7740)),ISNUMBER(SEARCH("BTC",D7740))),"340",TRUE,"")</f>
        <v>340</v>
      </c>
    </row>
    <row r="7741" spans="1:20" x14ac:dyDescent="0.2">
      <c r="A7741" t="s">
        <v>7422</v>
      </c>
      <c r="B7741" t="s">
        <v>16</v>
      </c>
      <c r="C7741">
        <v>2026</v>
      </c>
      <c r="D7741" t="s">
        <v>3301</v>
      </c>
      <c r="E7741" t="s">
        <v>499</v>
      </c>
      <c r="F7741" t="s">
        <v>500</v>
      </c>
      <c r="G7741" t="s">
        <v>3635</v>
      </c>
      <c r="H7741" t="s">
        <v>2586</v>
      </c>
      <c r="I7741" t="s">
        <v>7470</v>
      </c>
      <c r="J7741" t="s">
        <v>3303</v>
      </c>
      <c r="K7741" t="s">
        <v>2761</v>
      </c>
      <c r="L7741" s="1">
        <v>8</v>
      </c>
      <c r="M7741" s="1">
        <v>200</v>
      </c>
      <c r="N7741" s="1">
        <v>0</v>
      </c>
      <c r="O7741" s="1" t="s">
        <v>2580</v>
      </c>
      <c r="P7741" s="1">
        <v>1495.33</v>
      </c>
      <c r="Q7741" s="1">
        <v>104.67</v>
      </c>
      <c r="R7741" s="1">
        <v>1600</v>
      </c>
      <c r="S7741" t="s">
        <v>2683</v>
      </c>
      <c r="T7741" t="str" cm="1">
        <f t="array" ref="T7741">_xlfn.IFS(ISNUMBER(SEARCH("CP02",S7741)),"ราชพฤกษ",ISNUMBER(SEARCH("CP03",S7741)),"บางใหญ่",ISNUMBER(SEARCH("CP04",S7741)),"บางบอน",OR(ISNUMBER(SEARCH("CP",S7741)),ISNUMBER(SEARCH("BTC",D7741))),"340",TRUE,"")</f>
        <v>340</v>
      </c>
    </row>
    <row r="7742" spans="1:20" x14ac:dyDescent="0.2">
      <c r="A7742" t="s">
        <v>7422</v>
      </c>
      <c r="B7742" t="s">
        <v>16</v>
      </c>
      <c r="C7742">
        <v>2026</v>
      </c>
      <c r="D7742" t="s">
        <v>3301</v>
      </c>
      <c r="E7742" t="s">
        <v>1901</v>
      </c>
      <c r="F7742" t="s">
        <v>1902</v>
      </c>
      <c r="G7742" t="s">
        <v>2582</v>
      </c>
      <c r="H7742" t="s">
        <v>2586</v>
      </c>
      <c r="I7742" t="s">
        <v>7470</v>
      </c>
      <c r="J7742" t="s">
        <v>3303</v>
      </c>
      <c r="K7742" t="s">
        <v>2761</v>
      </c>
      <c r="L7742" s="1">
        <v>2</v>
      </c>
      <c r="M7742" s="1">
        <v>295</v>
      </c>
      <c r="N7742" s="1">
        <v>0</v>
      </c>
      <c r="O7742" s="1" t="s">
        <v>2580</v>
      </c>
      <c r="P7742" s="1">
        <v>551.4</v>
      </c>
      <c r="Q7742" s="1">
        <v>38.6</v>
      </c>
      <c r="R7742" s="1">
        <v>590</v>
      </c>
      <c r="S7742" t="s">
        <v>2683</v>
      </c>
      <c r="T7742" t="str" cm="1">
        <f t="array" ref="T7742">_xlfn.IFS(ISNUMBER(SEARCH("CP02",S7742)),"ราชพฤกษ",ISNUMBER(SEARCH("CP03",S7742)),"บางใหญ่",ISNUMBER(SEARCH("CP04",S7742)),"บางบอน",OR(ISNUMBER(SEARCH("CP",S7742)),ISNUMBER(SEARCH("BTC",D7742))),"340",TRUE,"")</f>
        <v>340</v>
      </c>
    </row>
    <row r="7743" spans="1:20" x14ac:dyDescent="0.2">
      <c r="A7743" t="s">
        <v>7422</v>
      </c>
      <c r="B7743" t="s">
        <v>16</v>
      </c>
      <c r="C7743">
        <v>2026</v>
      </c>
      <c r="D7743" t="s">
        <v>3301</v>
      </c>
      <c r="E7743" t="s">
        <v>1617</v>
      </c>
      <c r="F7743" t="s">
        <v>1618</v>
      </c>
      <c r="G7743" t="s">
        <v>1536</v>
      </c>
      <c r="H7743" t="s">
        <v>2586</v>
      </c>
      <c r="I7743" t="s">
        <v>7471</v>
      </c>
      <c r="J7743" t="s">
        <v>3303</v>
      </c>
      <c r="K7743" t="s">
        <v>2761</v>
      </c>
      <c r="L7743" s="1">
        <v>1</v>
      </c>
      <c r="M7743" s="1">
        <v>250</v>
      </c>
      <c r="N7743" s="1">
        <v>0</v>
      </c>
      <c r="O7743" s="1" t="s">
        <v>2580</v>
      </c>
      <c r="P7743" s="1">
        <v>233.64</v>
      </c>
      <c r="Q7743" s="1">
        <v>16.36</v>
      </c>
      <c r="R7743" s="1">
        <v>250</v>
      </c>
      <c r="S7743" t="s">
        <v>2625</v>
      </c>
      <c r="T7743" t="str" cm="1">
        <f t="array" ref="T7743">_xlfn.IFS(ISNUMBER(SEARCH("CP02",S7743)),"ราชพฤกษ",ISNUMBER(SEARCH("CP03",S7743)),"บางใหญ่",ISNUMBER(SEARCH("CP04",S7743)),"บางบอน",OR(ISNUMBER(SEARCH("CP",S7743)),ISNUMBER(SEARCH("BTC",D7743))),"340",TRUE,"")</f>
        <v>340</v>
      </c>
    </row>
    <row r="7744" spans="1:20" x14ac:dyDescent="0.2">
      <c r="A7744" t="s">
        <v>7422</v>
      </c>
      <c r="B7744" t="s">
        <v>16</v>
      </c>
      <c r="C7744">
        <v>2026</v>
      </c>
      <c r="D7744" t="s">
        <v>3359</v>
      </c>
      <c r="E7744" t="s">
        <v>1545</v>
      </c>
      <c r="F7744" t="s">
        <v>1546</v>
      </c>
      <c r="G7744" t="s">
        <v>2588</v>
      </c>
      <c r="H7744" t="s">
        <v>2586</v>
      </c>
      <c r="I7744" t="s">
        <v>7472</v>
      </c>
      <c r="J7744" t="s">
        <v>3361</v>
      </c>
      <c r="K7744" t="s">
        <v>2687</v>
      </c>
      <c r="L7744" s="1">
        <v>1</v>
      </c>
      <c r="M7744" s="1">
        <v>500</v>
      </c>
      <c r="N7744" s="1">
        <v>0</v>
      </c>
      <c r="O7744" s="1" t="s">
        <v>2580</v>
      </c>
      <c r="P7744" s="1">
        <v>467.29</v>
      </c>
      <c r="Q7744" s="1">
        <v>32.71</v>
      </c>
      <c r="R7744" s="1">
        <v>500</v>
      </c>
      <c r="S7744" t="s">
        <v>2587</v>
      </c>
      <c r="T7744" t="str" cm="1">
        <f t="array" ref="T7744">_xlfn.IFS(ISNUMBER(SEARCH("CP02",S7744)),"ราชพฤกษ",ISNUMBER(SEARCH("CP03",S7744)),"บางใหญ่",ISNUMBER(SEARCH("CP04",S7744)),"บางบอน",OR(ISNUMBER(SEARCH("CP",S7744)),ISNUMBER(SEARCH("BTC",D7744))),"340",TRUE,"")</f>
        <v>ราชพฤกษ</v>
      </c>
    </row>
    <row r="7745" spans="1:20" x14ac:dyDescent="0.2">
      <c r="A7745" t="s">
        <v>7422</v>
      </c>
      <c r="B7745" t="s">
        <v>16</v>
      </c>
      <c r="C7745">
        <v>2026</v>
      </c>
      <c r="D7745" t="s">
        <v>3359</v>
      </c>
      <c r="E7745" t="s">
        <v>1545</v>
      </c>
      <c r="F7745" t="s">
        <v>1546</v>
      </c>
      <c r="G7745" t="s">
        <v>2588</v>
      </c>
      <c r="H7745" t="s">
        <v>2586</v>
      </c>
      <c r="I7745" t="s">
        <v>7473</v>
      </c>
      <c r="J7745" t="s">
        <v>3361</v>
      </c>
      <c r="K7745" t="s">
        <v>2687</v>
      </c>
      <c r="L7745" s="1">
        <v>1</v>
      </c>
      <c r="M7745" s="1">
        <v>500</v>
      </c>
      <c r="N7745" s="1">
        <v>0</v>
      </c>
      <c r="O7745" s="1" t="s">
        <v>2580</v>
      </c>
      <c r="P7745" s="1">
        <v>467.29</v>
      </c>
      <c r="Q7745" s="1">
        <v>32.71</v>
      </c>
      <c r="R7745" s="1">
        <v>500</v>
      </c>
      <c r="S7745" t="s">
        <v>2587</v>
      </c>
      <c r="T7745" t="str" cm="1">
        <f t="array" ref="T7745">_xlfn.IFS(ISNUMBER(SEARCH("CP02",S7745)),"ราชพฤกษ",ISNUMBER(SEARCH("CP03",S7745)),"บางใหญ่",ISNUMBER(SEARCH("CP04",S7745)),"บางบอน",OR(ISNUMBER(SEARCH("CP",S7745)),ISNUMBER(SEARCH("BTC",D7745))),"340",TRUE,"")</f>
        <v>ราชพฤกษ</v>
      </c>
    </row>
    <row r="7746" spans="1:20" x14ac:dyDescent="0.2">
      <c r="A7746" t="s">
        <v>7422</v>
      </c>
      <c r="B7746" t="s">
        <v>16</v>
      </c>
      <c r="C7746">
        <v>2026</v>
      </c>
      <c r="D7746" t="s">
        <v>3163</v>
      </c>
      <c r="E7746" t="s">
        <v>905</v>
      </c>
      <c r="F7746" t="s">
        <v>906</v>
      </c>
      <c r="G7746" t="s">
        <v>2655</v>
      </c>
      <c r="H7746" t="s">
        <v>2656</v>
      </c>
      <c r="I7746" t="s">
        <v>7474</v>
      </c>
      <c r="J7746" t="s">
        <v>3165</v>
      </c>
      <c r="K7746" t="s">
        <v>2761</v>
      </c>
      <c r="L7746" s="1">
        <v>1</v>
      </c>
      <c r="M7746" s="1">
        <v>4880</v>
      </c>
      <c r="N7746" s="1">
        <v>680</v>
      </c>
      <c r="O7746" s="1" t="s">
        <v>2580</v>
      </c>
      <c r="P7746" s="1">
        <v>3925.23</v>
      </c>
      <c r="Q7746" s="1">
        <v>274.77</v>
      </c>
      <c r="R7746" s="1">
        <v>4200</v>
      </c>
      <c r="S7746" t="s">
        <v>6756</v>
      </c>
      <c r="T7746" t="str" cm="1">
        <f t="array" ref="T7746">_xlfn.IFS(ISNUMBER(SEARCH("CP02",S7746)),"ราชพฤกษ",ISNUMBER(SEARCH("CP03",S7746)),"บางใหญ่",ISNUMBER(SEARCH("CP04",S7746)),"บางบอน",OR(ISNUMBER(SEARCH("CP",S7746)),ISNUMBER(SEARCH("BTC",D7746))),"340",TRUE,"")</f>
        <v>บางบอน</v>
      </c>
    </row>
    <row r="7747" spans="1:20" x14ac:dyDescent="0.2">
      <c r="A7747" t="s">
        <v>7422</v>
      </c>
      <c r="B7747" t="s">
        <v>16</v>
      </c>
      <c r="C7747">
        <v>2026</v>
      </c>
      <c r="D7747" t="s">
        <v>3102</v>
      </c>
      <c r="E7747" t="s">
        <v>1651</v>
      </c>
      <c r="F7747" t="s">
        <v>1652</v>
      </c>
      <c r="G7747" t="s">
        <v>1536</v>
      </c>
      <c r="H7747" t="s">
        <v>2586</v>
      </c>
      <c r="I7747" t="s">
        <v>7475</v>
      </c>
      <c r="J7747" t="s">
        <v>3104</v>
      </c>
      <c r="K7747" t="s">
        <v>2624</v>
      </c>
      <c r="L7747" s="1">
        <v>4</v>
      </c>
      <c r="M7747" s="1">
        <v>300</v>
      </c>
      <c r="N7747" s="1">
        <v>0</v>
      </c>
      <c r="O7747" s="1" t="s">
        <v>2580</v>
      </c>
      <c r="P7747" s="1">
        <v>1121.5</v>
      </c>
      <c r="Q7747" s="1">
        <v>78.5</v>
      </c>
      <c r="R7747" s="1">
        <v>1200</v>
      </c>
      <c r="S7747" t="s">
        <v>2606</v>
      </c>
      <c r="T7747" t="str" cm="1">
        <f t="array" ref="T7747">_xlfn.IFS(ISNUMBER(SEARCH("CP02",S7747)),"ราชพฤกษ",ISNUMBER(SEARCH("CP03",S7747)),"บางใหญ่",ISNUMBER(SEARCH("CP04",S7747)),"บางบอน",OR(ISNUMBER(SEARCH("CP",S7747)),ISNUMBER(SEARCH("BTC",D7747))),"340",TRUE,"")</f>
        <v>บางใหญ่</v>
      </c>
    </row>
    <row r="7748" spans="1:20" x14ac:dyDescent="0.2">
      <c r="A7748" t="s">
        <v>7476</v>
      </c>
      <c r="B7748" t="s">
        <v>16</v>
      </c>
      <c r="C7748">
        <v>2026</v>
      </c>
      <c r="D7748" t="s">
        <v>3997</v>
      </c>
      <c r="E7748" t="s">
        <v>511</v>
      </c>
      <c r="F7748" t="s">
        <v>512</v>
      </c>
      <c r="G7748" t="s">
        <v>2582</v>
      </c>
      <c r="H7748" t="s">
        <v>2586</v>
      </c>
      <c r="I7748" t="s">
        <v>7477</v>
      </c>
      <c r="J7748" t="s">
        <v>3999</v>
      </c>
      <c r="K7748" t="s">
        <v>2630</v>
      </c>
      <c r="L7748" s="1">
        <v>1</v>
      </c>
      <c r="M7748" s="1">
        <v>2550</v>
      </c>
      <c r="N7748" s="1">
        <v>0</v>
      </c>
      <c r="O7748" s="1" t="s">
        <v>2580</v>
      </c>
      <c r="P7748" s="1">
        <v>2383.1799999999998</v>
      </c>
      <c r="Q7748" s="1">
        <v>166.82</v>
      </c>
      <c r="R7748" s="1">
        <v>2550</v>
      </c>
      <c r="S7748" t="s">
        <v>2631</v>
      </c>
      <c r="T7748" t="str" cm="1">
        <f t="array" ref="T7748">_xlfn.IFS(ISNUMBER(SEARCH("CP02",S7748)),"ราชพฤกษ",ISNUMBER(SEARCH("CP03",S7748)),"บางใหญ่",ISNUMBER(SEARCH("CP04",S7748)),"บางบอน",OR(ISNUMBER(SEARCH("CP",S7748)),ISNUMBER(SEARCH("BTC",D7748))),"340",TRUE,"")</f>
        <v>บางบอน</v>
      </c>
    </row>
    <row r="7749" spans="1:20" x14ac:dyDescent="0.2">
      <c r="A7749" t="s">
        <v>7476</v>
      </c>
      <c r="B7749" t="s">
        <v>16</v>
      </c>
      <c r="C7749">
        <v>2026</v>
      </c>
      <c r="D7749" t="s">
        <v>3997</v>
      </c>
      <c r="E7749" t="s">
        <v>505</v>
      </c>
      <c r="F7749" t="s">
        <v>506</v>
      </c>
      <c r="G7749" t="s">
        <v>2582</v>
      </c>
      <c r="H7749" t="s">
        <v>2586</v>
      </c>
      <c r="I7749" t="s">
        <v>7477</v>
      </c>
      <c r="J7749" t="s">
        <v>3999</v>
      </c>
      <c r="K7749" t="s">
        <v>2630</v>
      </c>
      <c r="L7749" s="1">
        <v>1</v>
      </c>
      <c r="M7749" s="1">
        <v>370</v>
      </c>
      <c r="N7749" s="1">
        <v>0</v>
      </c>
      <c r="O7749" s="1" t="s">
        <v>2580</v>
      </c>
      <c r="P7749" s="1">
        <v>345.79</v>
      </c>
      <c r="Q7749" s="1">
        <v>24.21</v>
      </c>
      <c r="R7749" s="1">
        <v>370</v>
      </c>
      <c r="S7749" t="s">
        <v>2631</v>
      </c>
      <c r="T7749" t="str" cm="1">
        <f t="array" ref="T7749">_xlfn.IFS(ISNUMBER(SEARCH("CP02",S7749)),"ราชพฤกษ",ISNUMBER(SEARCH("CP03",S7749)),"บางใหญ่",ISNUMBER(SEARCH("CP04",S7749)),"บางบอน",OR(ISNUMBER(SEARCH("CP",S7749)),ISNUMBER(SEARCH("BTC",D7749))),"340",TRUE,"")</f>
        <v>บางบอน</v>
      </c>
    </row>
    <row r="7750" spans="1:20" x14ac:dyDescent="0.2">
      <c r="A7750" t="s">
        <v>7476</v>
      </c>
      <c r="B7750" t="s">
        <v>16</v>
      </c>
      <c r="C7750">
        <v>2026</v>
      </c>
      <c r="D7750" t="s">
        <v>3997</v>
      </c>
      <c r="E7750" t="s">
        <v>505</v>
      </c>
      <c r="F7750" t="s">
        <v>506</v>
      </c>
      <c r="G7750" t="s">
        <v>2582</v>
      </c>
      <c r="H7750" t="s">
        <v>2586</v>
      </c>
      <c r="I7750" t="s">
        <v>7477</v>
      </c>
      <c r="J7750" t="s">
        <v>3999</v>
      </c>
      <c r="K7750" t="s">
        <v>2630</v>
      </c>
      <c r="L7750" s="1">
        <v>1</v>
      </c>
      <c r="M7750" s="1">
        <v>370</v>
      </c>
      <c r="N7750" s="1">
        <v>0</v>
      </c>
      <c r="O7750" s="1" t="s">
        <v>2580</v>
      </c>
      <c r="P7750" s="1">
        <v>0</v>
      </c>
      <c r="Q7750" s="1">
        <v>0</v>
      </c>
      <c r="R7750" s="1">
        <v>0</v>
      </c>
      <c r="S7750" t="s">
        <v>2631</v>
      </c>
      <c r="T7750" t="str" cm="1">
        <f t="array" ref="T7750">_xlfn.IFS(ISNUMBER(SEARCH("CP02",S7750)),"ราชพฤกษ",ISNUMBER(SEARCH("CP03",S7750)),"บางใหญ่",ISNUMBER(SEARCH("CP04",S7750)),"บางบอน",OR(ISNUMBER(SEARCH("CP",S7750)),ISNUMBER(SEARCH("BTC",D7750))),"340",TRUE,"")</f>
        <v>บางบอน</v>
      </c>
    </row>
    <row r="7751" spans="1:20" x14ac:dyDescent="0.2">
      <c r="A7751" t="s">
        <v>7476</v>
      </c>
      <c r="B7751" t="s">
        <v>16</v>
      </c>
      <c r="C7751">
        <v>2026</v>
      </c>
      <c r="D7751" t="s">
        <v>3997</v>
      </c>
      <c r="E7751" t="s">
        <v>1185</v>
      </c>
      <c r="F7751" t="s">
        <v>1186</v>
      </c>
      <c r="G7751" t="s">
        <v>2582</v>
      </c>
      <c r="H7751" t="s">
        <v>2586</v>
      </c>
      <c r="I7751" t="s">
        <v>7477</v>
      </c>
      <c r="J7751" t="s">
        <v>3999</v>
      </c>
      <c r="K7751" t="s">
        <v>2630</v>
      </c>
      <c r="L7751" s="1">
        <v>1</v>
      </c>
      <c r="M7751" s="1">
        <v>20</v>
      </c>
      <c r="N7751" s="1">
        <v>0</v>
      </c>
      <c r="O7751" s="1" t="s">
        <v>2580</v>
      </c>
      <c r="P7751" s="1">
        <v>18.690000000000001</v>
      </c>
      <c r="Q7751" s="1">
        <v>1.31</v>
      </c>
      <c r="R7751" s="1">
        <v>20</v>
      </c>
      <c r="S7751" t="s">
        <v>2631</v>
      </c>
      <c r="T7751" t="str" cm="1">
        <f t="array" ref="T7751">_xlfn.IFS(ISNUMBER(SEARCH("CP02",S7751)),"ราชพฤกษ",ISNUMBER(SEARCH("CP03",S7751)),"บางใหญ่",ISNUMBER(SEARCH("CP04",S7751)),"บางบอน",OR(ISNUMBER(SEARCH("CP",S7751)),ISNUMBER(SEARCH("BTC",D7751))),"340",TRUE,"")</f>
        <v>บางบอน</v>
      </c>
    </row>
    <row r="7752" spans="1:20" x14ac:dyDescent="0.2">
      <c r="A7752" t="s">
        <v>7476</v>
      </c>
      <c r="B7752" t="s">
        <v>16</v>
      </c>
      <c r="C7752">
        <v>2026</v>
      </c>
      <c r="D7752" t="s">
        <v>3997</v>
      </c>
      <c r="E7752" t="s">
        <v>121</v>
      </c>
      <c r="F7752" t="s">
        <v>122</v>
      </c>
      <c r="G7752" t="s">
        <v>2582</v>
      </c>
      <c r="H7752" t="s">
        <v>2586</v>
      </c>
      <c r="I7752" t="s">
        <v>7477</v>
      </c>
      <c r="J7752" t="s">
        <v>3999</v>
      </c>
      <c r="K7752" t="s">
        <v>2630</v>
      </c>
      <c r="L7752" s="1">
        <v>1</v>
      </c>
      <c r="M7752" s="1">
        <v>240</v>
      </c>
      <c r="N7752" s="1">
        <v>0</v>
      </c>
      <c r="O7752" s="1" t="s">
        <v>2580</v>
      </c>
      <c r="P7752" s="1">
        <v>224.3</v>
      </c>
      <c r="Q7752" s="1">
        <v>15.7</v>
      </c>
      <c r="R7752" s="1">
        <v>240</v>
      </c>
      <c r="S7752" t="s">
        <v>2631</v>
      </c>
      <c r="T7752" t="str" cm="1">
        <f t="array" ref="T7752">_xlfn.IFS(ISNUMBER(SEARCH("CP02",S7752)),"ราชพฤกษ",ISNUMBER(SEARCH("CP03",S7752)),"บางใหญ่",ISNUMBER(SEARCH("CP04",S7752)),"บางบอน",OR(ISNUMBER(SEARCH("CP",S7752)),ISNUMBER(SEARCH("BTC",D7752))),"340",TRUE,"")</f>
        <v>บางบอน</v>
      </c>
    </row>
    <row r="7753" spans="1:20" x14ac:dyDescent="0.2">
      <c r="A7753" t="s">
        <v>7476</v>
      </c>
      <c r="B7753" t="s">
        <v>16</v>
      </c>
      <c r="C7753">
        <v>2026</v>
      </c>
      <c r="D7753" t="s">
        <v>3997</v>
      </c>
      <c r="E7753" t="s">
        <v>229</v>
      </c>
      <c r="F7753" t="s">
        <v>230</v>
      </c>
      <c r="G7753" t="s">
        <v>2582</v>
      </c>
      <c r="H7753" t="s">
        <v>2586</v>
      </c>
      <c r="I7753" t="s">
        <v>7477</v>
      </c>
      <c r="J7753" t="s">
        <v>3999</v>
      </c>
      <c r="K7753" t="s">
        <v>2630</v>
      </c>
      <c r="L7753" s="1">
        <v>1</v>
      </c>
      <c r="M7753" s="1">
        <v>300</v>
      </c>
      <c r="N7753" s="1">
        <v>0</v>
      </c>
      <c r="O7753" s="1" t="s">
        <v>2580</v>
      </c>
      <c r="P7753" s="1">
        <v>280.37</v>
      </c>
      <c r="Q7753" s="1">
        <v>19.63</v>
      </c>
      <c r="R7753" s="1">
        <v>300</v>
      </c>
      <c r="S7753" t="s">
        <v>2631</v>
      </c>
      <c r="T7753" t="str" cm="1">
        <f t="array" ref="T7753">_xlfn.IFS(ISNUMBER(SEARCH("CP02",S7753)),"ราชพฤกษ",ISNUMBER(SEARCH("CP03",S7753)),"บางใหญ่",ISNUMBER(SEARCH("CP04",S7753)),"บางบอน",OR(ISNUMBER(SEARCH("CP",S7753)),ISNUMBER(SEARCH("BTC",D7753))),"340",TRUE,"")</f>
        <v>บางบอน</v>
      </c>
    </row>
    <row r="7754" spans="1:20" x14ac:dyDescent="0.2">
      <c r="A7754" t="s">
        <v>7476</v>
      </c>
      <c r="B7754" t="s">
        <v>16</v>
      </c>
      <c r="C7754">
        <v>2026</v>
      </c>
      <c r="D7754" t="s">
        <v>7478</v>
      </c>
      <c r="E7754" t="s">
        <v>1073</v>
      </c>
      <c r="F7754" t="s">
        <v>1074</v>
      </c>
      <c r="G7754" t="s">
        <v>2752</v>
      </c>
      <c r="H7754" t="s">
        <v>2753</v>
      </c>
      <c r="I7754" t="s">
        <v>7479</v>
      </c>
      <c r="J7754" t="s">
        <v>7480</v>
      </c>
      <c r="K7754" t="s">
        <v>2659</v>
      </c>
      <c r="L7754" s="1">
        <v>2</v>
      </c>
      <c r="M7754" s="1">
        <v>13700</v>
      </c>
      <c r="N7754" s="1">
        <v>0</v>
      </c>
      <c r="O7754" s="1" t="s">
        <v>2580</v>
      </c>
      <c r="P7754" s="1">
        <v>25607.48</v>
      </c>
      <c r="Q7754" s="1">
        <v>1792.52</v>
      </c>
      <c r="R7754" s="1">
        <v>27400</v>
      </c>
      <c r="S7754" t="s">
        <v>2730</v>
      </c>
      <c r="T7754" t="str" cm="1">
        <f t="array" ref="T7754">_xlfn.IFS(ISNUMBER(SEARCH("CP02",S7754)),"ราชพฤกษ",ISNUMBER(SEARCH("CP03",S7754)),"บางใหญ่",ISNUMBER(SEARCH("CP04",S7754)),"บางบอน",OR(ISNUMBER(SEARCH("CP",S7754)),ISNUMBER(SEARCH("BTC",D7754))),"340",TRUE,"")</f>
        <v>ราชพฤกษ</v>
      </c>
    </row>
    <row r="7755" spans="1:20" x14ac:dyDescent="0.2">
      <c r="A7755" t="s">
        <v>7476</v>
      </c>
      <c r="B7755" t="s">
        <v>16</v>
      </c>
      <c r="C7755">
        <v>2026</v>
      </c>
      <c r="D7755" t="s">
        <v>7478</v>
      </c>
      <c r="E7755" t="s">
        <v>1549</v>
      </c>
      <c r="F7755" t="s">
        <v>1550</v>
      </c>
      <c r="G7755" t="s">
        <v>2585</v>
      </c>
      <c r="H7755" t="s">
        <v>2586</v>
      </c>
      <c r="I7755" t="s">
        <v>7479</v>
      </c>
      <c r="J7755" t="s">
        <v>7480</v>
      </c>
      <c r="K7755" t="s">
        <v>2659</v>
      </c>
      <c r="L7755" s="1">
        <v>2</v>
      </c>
      <c r="M7755" s="1">
        <v>150</v>
      </c>
      <c r="N7755" s="1">
        <v>0</v>
      </c>
      <c r="O7755" s="1" t="s">
        <v>2580</v>
      </c>
      <c r="P7755" s="1">
        <v>0</v>
      </c>
      <c r="Q7755" s="1">
        <v>0</v>
      </c>
      <c r="R7755" s="1">
        <v>0</v>
      </c>
      <c r="S7755" t="s">
        <v>2587</v>
      </c>
      <c r="T7755" t="str" cm="1">
        <f t="array" ref="T7755">_xlfn.IFS(ISNUMBER(SEARCH("CP02",S7755)),"ราชพฤกษ",ISNUMBER(SEARCH("CP03",S7755)),"บางใหญ่",ISNUMBER(SEARCH("CP04",S7755)),"บางบอน",OR(ISNUMBER(SEARCH("CP",S7755)),ISNUMBER(SEARCH("BTC",D7755))),"340",TRUE,"")</f>
        <v>ราชพฤกษ</v>
      </c>
    </row>
    <row r="7756" spans="1:20" x14ac:dyDescent="0.2">
      <c r="A7756" t="s">
        <v>7476</v>
      </c>
      <c r="B7756" t="s">
        <v>16</v>
      </c>
      <c r="C7756">
        <v>2026</v>
      </c>
      <c r="D7756" t="s">
        <v>7478</v>
      </c>
      <c r="E7756" t="s">
        <v>1545</v>
      </c>
      <c r="F7756" t="s">
        <v>1546</v>
      </c>
      <c r="G7756" t="s">
        <v>2588</v>
      </c>
      <c r="H7756" t="s">
        <v>2586</v>
      </c>
      <c r="I7756" t="s">
        <v>7479</v>
      </c>
      <c r="J7756" t="s">
        <v>7480</v>
      </c>
      <c r="K7756" t="s">
        <v>2659</v>
      </c>
      <c r="L7756" s="1">
        <v>1</v>
      </c>
      <c r="M7756" s="1">
        <v>500</v>
      </c>
      <c r="N7756" s="1">
        <v>0</v>
      </c>
      <c r="O7756" s="1" t="s">
        <v>2580</v>
      </c>
      <c r="P7756" s="1">
        <v>0</v>
      </c>
      <c r="Q7756" s="1">
        <v>0</v>
      </c>
      <c r="R7756" s="1">
        <v>0</v>
      </c>
      <c r="S7756" t="s">
        <v>2587</v>
      </c>
      <c r="T7756" t="str" cm="1">
        <f t="array" ref="T7756">_xlfn.IFS(ISNUMBER(SEARCH("CP02",S7756)),"ราชพฤกษ",ISNUMBER(SEARCH("CP03",S7756)),"บางใหญ่",ISNUMBER(SEARCH("CP04",S7756)),"บางบอน",OR(ISNUMBER(SEARCH("CP",S7756)),ISNUMBER(SEARCH("BTC",D7756))),"340",TRUE,"")</f>
        <v>ราชพฤกษ</v>
      </c>
    </row>
    <row r="7757" spans="1:20" x14ac:dyDescent="0.2">
      <c r="A7757" t="s">
        <v>7476</v>
      </c>
      <c r="B7757" t="s">
        <v>16</v>
      </c>
      <c r="C7757">
        <v>2026</v>
      </c>
      <c r="D7757" t="s">
        <v>7481</v>
      </c>
      <c r="E7757" t="s">
        <v>999</v>
      </c>
      <c r="F7757" t="s">
        <v>1000</v>
      </c>
      <c r="G7757" t="s">
        <v>2726</v>
      </c>
      <c r="H7757" t="s">
        <v>2727</v>
      </c>
      <c r="I7757" t="s">
        <v>7482</v>
      </c>
      <c r="J7757" t="s">
        <v>7483</v>
      </c>
      <c r="K7757" t="s">
        <v>2659</v>
      </c>
      <c r="L7757" s="1">
        <v>1</v>
      </c>
      <c r="M7757" s="1">
        <v>15400</v>
      </c>
      <c r="N7757" s="1">
        <v>400</v>
      </c>
      <c r="O7757" s="1" t="s">
        <v>2580</v>
      </c>
      <c r="P7757" s="1">
        <v>14018.69</v>
      </c>
      <c r="Q7757" s="1">
        <v>981.31</v>
      </c>
      <c r="R7757" s="1">
        <v>15000</v>
      </c>
      <c r="S7757" t="s">
        <v>3232</v>
      </c>
      <c r="T7757" t="str" cm="1">
        <f t="array" ref="T7757">_xlfn.IFS(ISNUMBER(SEARCH("CP02",S7757)),"ราชพฤกษ",ISNUMBER(SEARCH("CP03",S7757)),"บางใหญ่",ISNUMBER(SEARCH("CP04",S7757)),"บางบอน",OR(ISNUMBER(SEARCH("CP",S7757)),ISNUMBER(SEARCH("BTC",D7757))),"340",TRUE,"")</f>
        <v>ราชพฤกษ</v>
      </c>
    </row>
    <row r="7758" spans="1:20" x14ac:dyDescent="0.2">
      <c r="A7758" t="s">
        <v>7476</v>
      </c>
      <c r="B7758" t="s">
        <v>16</v>
      </c>
      <c r="C7758">
        <v>2026</v>
      </c>
      <c r="D7758" t="s">
        <v>7481</v>
      </c>
      <c r="E7758" t="s">
        <v>1549</v>
      </c>
      <c r="F7758" t="s">
        <v>1550</v>
      </c>
      <c r="G7758" t="s">
        <v>2585</v>
      </c>
      <c r="H7758" t="s">
        <v>2586</v>
      </c>
      <c r="I7758" t="s">
        <v>7482</v>
      </c>
      <c r="J7758" t="s">
        <v>7483</v>
      </c>
      <c r="K7758" t="s">
        <v>2659</v>
      </c>
      <c r="L7758" s="1">
        <v>1</v>
      </c>
      <c r="M7758" s="1">
        <v>150</v>
      </c>
      <c r="N7758" s="1">
        <v>0</v>
      </c>
      <c r="O7758" s="1" t="s">
        <v>2580</v>
      </c>
      <c r="P7758" s="1">
        <v>0</v>
      </c>
      <c r="Q7758" s="1">
        <v>0</v>
      </c>
      <c r="R7758" s="1">
        <v>0</v>
      </c>
      <c r="S7758" t="s">
        <v>2587</v>
      </c>
      <c r="T7758" t="str" cm="1">
        <f t="array" ref="T7758">_xlfn.IFS(ISNUMBER(SEARCH("CP02",S7758)),"ราชพฤกษ",ISNUMBER(SEARCH("CP03",S7758)),"บางใหญ่",ISNUMBER(SEARCH("CP04",S7758)),"บางบอน",OR(ISNUMBER(SEARCH("CP",S7758)),ISNUMBER(SEARCH("BTC",D7758))),"340",TRUE,"")</f>
        <v>ราชพฤกษ</v>
      </c>
    </row>
    <row r="7759" spans="1:20" x14ac:dyDescent="0.2">
      <c r="A7759" t="s">
        <v>7476</v>
      </c>
      <c r="B7759" t="s">
        <v>16</v>
      </c>
      <c r="C7759">
        <v>2026</v>
      </c>
      <c r="D7759" t="s">
        <v>7481</v>
      </c>
      <c r="E7759" t="s">
        <v>2197</v>
      </c>
      <c r="F7759" t="s">
        <v>2198</v>
      </c>
      <c r="G7759" t="s">
        <v>2589</v>
      </c>
      <c r="H7759" t="s">
        <v>2596</v>
      </c>
      <c r="I7759" t="s">
        <v>7482</v>
      </c>
      <c r="J7759" t="s">
        <v>7483</v>
      </c>
      <c r="K7759" t="s">
        <v>2659</v>
      </c>
      <c r="L7759" s="1">
        <v>2</v>
      </c>
      <c r="M7759" s="1">
        <v>1</v>
      </c>
      <c r="N7759" s="1">
        <v>0</v>
      </c>
      <c r="O7759" s="1" t="s">
        <v>2580</v>
      </c>
      <c r="P7759" s="1">
        <v>0</v>
      </c>
      <c r="Q7759" s="1">
        <v>0</v>
      </c>
      <c r="R7759" s="1">
        <v>0</v>
      </c>
      <c r="S7759" t="s">
        <v>2587</v>
      </c>
      <c r="T7759" t="str" cm="1">
        <f t="array" ref="T7759">_xlfn.IFS(ISNUMBER(SEARCH("CP02",S7759)),"ราชพฤกษ",ISNUMBER(SEARCH("CP03",S7759)),"บางใหญ่",ISNUMBER(SEARCH("CP04",S7759)),"บางบอน",OR(ISNUMBER(SEARCH("CP",S7759)),ISNUMBER(SEARCH("BTC",D7759))),"340",TRUE,"")</f>
        <v>ราชพฤกษ</v>
      </c>
    </row>
    <row r="7760" spans="1:20" x14ac:dyDescent="0.2">
      <c r="A7760" t="s">
        <v>7476</v>
      </c>
      <c r="B7760" t="s">
        <v>16</v>
      </c>
      <c r="C7760">
        <v>2026</v>
      </c>
      <c r="D7760" t="s">
        <v>7481</v>
      </c>
      <c r="E7760" t="s">
        <v>1545</v>
      </c>
      <c r="F7760" t="s">
        <v>1546</v>
      </c>
      <c r="G7760" t="s">
        <v>2588</v>
      </c>
      <c r="H7760" t="s">
        <v>2586</v>
      </c>
      <c r="I7760" t="s">
        <v>7482</v>
      </c>
      <c r="J7760" t="s">
        <v>7483</v>
      </c>
      <c r="K7760" t="s">
        <v>2659</v>
      </c>
      <c r="L7760" s="1">
        <v>1</v>
      </c>
      <c r="M7760" s="1">
        <v>500</v>
      </c>
      <c r="N7760" s="1">
        <v>0</v>
      </c>
      <c r="O7760" s="1" t="s">
        <v>2580</v>
      </c>
      <c r="P7760" s="1">
        <v>0</v>
      </c>
      <c r="Q7760" s="1">
        <v>0</v>
      </c>
      <c r="R7760" s="1">
        <v>0</v>
      </c>
      <c r="S7760" t="s">
        <v>2587</v>
      </c>
      <c r="T7760" t="str" cm="1">
        <f t="array" ref="T7760">_xlfn.IFS(ISNUMBER(SEARCH("CP02",S7760)),"ราชพฤกษ",ISNUMBER(SEARCH("CP03",S7760)),"บางใหญ่",ISNUMBER(SEARCH("CP04",S7760)),"บางบอน",OR(ISNUMBER(SEARCH("CP",S7760)),ISNUMBER(SEARCH("BTC",D7760))),"340",TRUE,"")</f>
        <v>ราชพฤกษ</v>
      </c>
    </row>
    <row r="7761" spans="1:20" x14ac:dyDescent="0.2">
      <c r="A7761" t="s">
        <v>7476</v>
      </c>
      <c r="B7761" t="s">
        <v>16</v>
      </c>
      <c r="C7761">
        <v>2026</v>
      </c>
      <c r="D7761" t="s">
        <v>3081</v>
      </c>
      <c r="E7761" t="s">
        <v>501</v>
      </c>
      <c r="F7761" t="s">
        <v>502</v>
      </c>
      <c r="G7761" t="s">
        <v>2706</v>
      </c>
      <c r="H7761" t="s">
        <v>2586</v>
      </c>
      <c r="I7761" t="s">
        <v>7484</v>
      </c>
      <c r="J7761" t="s">
        <v>3083</v>
      </c>
      <c r="K7761" t="s">
        <v>2702</v>
      </c>
      <c r="L7761" s="1">
        <v>1</v>
      </c>
      <c r="M7761" s="1">
        <v>1950</v>
      </c>
      <c r="N7761" s="1">
        <v>0</v>
      </c>
      <c r="O7761" s="1" t="s">
        <v>2580</v>
      </c>
      <c r="P7761" s="1">
        <v>1822.43</v>
      </c>
      <c r="Q7761" s="1">
        <v>127.57</v>
      </c>
      <c r="R7761" s="1">
        <v>1950</v>
      </c>
      <c r="S7761" t="s">
        <v>2605</v>
      </c>
      <c r="T7761" t="str" cm="1">
        <f t="array" ref="T7761">_xlfn.IFS(ISNUMBER(SEARCH("CP02",S7761)),"ราชพฤกษ",ISNUMBER(SEARCH("CP03",S7761)),"บางใหญ่",ISNUMBER(SEARCH("CP04",S7761)),"บางบอน",OR(ISNUMBER(SEARCH("CP",S7761)),ISNUMBER(SEARCH("BTC",D7761))),"340",TRUE,"")</f>
        <v>บางใหญ่</v>
      </c>
    </row>
    <row r="7762" spans="1:20" x14ac:dyDescent="0.2">
      <c r="A7762" t="s">
        <v>7476</v>
      </c>
      <c r="B7762" t="s">
        <v>16</v>
      </c>
      <c r="C7762">
        <v>2026</v>
      </c>
      <c r="D7762" t="s">
        <v>3081</v>
      </c>
      <c r="E7762" t="s">
        <v>1613</v>
      </c>
      <c r="F7762" t="s">
        <v>1614</v>
      </c>
      <c r="G7762" t="s">
        <v>1536</v>
      </c>
      <c r="H7762" t="s">
        <v>2586</v>
      </c>
      <c r="I7762" t="s">
        <v>7484</v>
      </c>
      <c r="J7762" t="s">
        <v>3083</v>
      </c>
      <c r="K7762" t="s">
        <v>2702</v>
      </c>
      <c r="L7762" s="1">
        <v>1</v>
      </c>
      <c r="M7762" s="1">
        <v>300</v>
      </c>
      <c r="N7762" s="1">
        <v>0</v>
      </c>
      <c r="O7762" s="1" t="s">
        <v>2580</v>
      </c>
      <c r="P7762" s="1">
        <v>280.37</v>
      </c>
      <c r="Q7762" s="1">
        <v>19.63</v>
      </c>
      <c r="R7762" s="1">
        <v>300</v>
      </c>
      <c r="S7762" t="s">
        <v>2606</v>
      </c>
      <c r="T7762" t="str" cm="1">
        <f t="array" ref="T7762">_xlfn.IFS(ISNUMBER(SEARCH("CP02",S7762)),"ราชพฤกษ",ISNUMBER(SEARCH("CP03",S7762)),"บางใหญ่",ISNUMBER(SEARCH("CP04",S7762)),"บางบอน",OR(ISNUMBER(SEARCH("CP",S7762)),ISNUMBER(SEARCH("BTC",D7762))),"340",TRUE,"")</f>
        <v>บางใหญ่</v>
      </c>
    </row>
    <row r="7763" spans="1:20" x14ac:dyDescent="0.2">
      <c r="A7763" t="s">
        <v>7476</v>
      </c>
      <c r="B7763" t="s">
        <v>16</v>
      </c>
      <c r="C7763">
        <v>2026</v>
      </c>
      <c r="D7763" t="s">
        <v>3081</v>
      </c>
      <c r="E7763" t="s">
        <v>293</v>
      </c>
      <c r="F7763" t="s">
        <v>294</v>
      </c>
      <c r="G7763" t="s">
        <v>2632</v>
      </c>
      <c r="H7763" t="s">
        <v>2586</v>
      </c>
      <c r="I7763" t="s">
        <v>7484</v>
      </c>
      <c r="J7763" t="s">
        <v>3083</v>
      </c>
      <c r="K7763" t="s">
        <v>2702</v>
      </c>
      <c r="L7763" s="1">
        <v>1</v>
      </c>
      <c r="M7763" s="1">
        <v>420</v>
      </c>
      <c r="N7763" s="1">
        <v>0</v>
      </c>
      <c r="O7763" s="1" t="s">
        <v>2580</v>
      </c>
      <c r="P7763" s="1">
        <v>392.52</v>
      </c>
      <c r="Q7763" s="1">
        <v>27.48</v>
      </c>
      <c r="R7763" s="1">
        <v>420</v>
      </c>
      <c r="S7763" t="s">
        <v>2605</v>
      </c>
      <c r="T7763" t="str" cm="1">
        <f t="array" ref="T7763">_xlfn.IFS(ISNUMBER(SEARCH("CP02",S7763)),"ราชพฤกษ",ISNUMBER(SEARCH("CP03",S7763)),"บางใหญ่",ISNUMBER(SEARCH("CP04",S7763)),"บางบอน",OR(ISNUMBER(SEARCH("CP",S7763)),ISNUMBER(SEARCH("BTC",D7763))),"340",TRUE,"")</f>
        <v>บางใหญ่</v>
      </c>
    </row>
    <row r="7764" spans="1:20" x14ac:dyDescent="0.2">
      <c r="A7764" t="s">
        <v>7476</v>
      </c>
      <c r="B7764" t="s">
        <v>16</v>
      </c>
      <c r="C7764">
        <v>2026</v>
      </c>
      <c r="D7764" t="s">
        <v>3081</v>
      </c>
      <c r="E7764" t="s">
        <v>229</v>
      </c>
      <c r="F7764" t="s">
        <v>230</v>
      </c>
      <c r="G7764" t="s">
        <v>2582</v>
      </c>
      <c r="H7764" t="s">
        <v>2586</v>
      </c>
      <c r="I7764" t="s">
        <v>7484</v>
      </c>
      <c r="J7764" t="s">
        <v>3083</v>
      </c>
      <c r="K7764" t="s">
        <v>2702</v>
      </c>
      <c r="L7764" s="1">
        <v>1</v>
      </c>
      <c r="M7764" s="1">
        <v>300</v>
      </c>
      <c r="N7764" s="1">
        <v>0</v>
      </c>
      <c r="O7764" s="1" t="s">
        <v>2580</v>
      </c>
      <c r="P7764" s="1">
        <v>280.37</v>
      </c>
      <c r="Q7764" s="1">
        <v>19.63</v>
      </c>
      <c r="R7764" s="1">
        <v>300</v>
      </c>
      <c r="S7764" t="s">
        <v>2605</v>
      </c>
      <c r="T7764" t="str" cm="1">
        <f t="array" ref="T7764">_xlfn.IFS(ISNUMBER(SEARCH("CP02",S7764)),"ราชพฤกษ",ISNUMBER(SEARCH("CP03",S7764)),"บางใหญ่",ISNUMBER(SEARCH("CP04",S7764)),"บางบอน",OR(ISNUMBER(SEARCH("CP",S7764)),ISNUMBER(SEARCH("BTC",D7764))),"340",TRUE,"")</f>
        <v>บางใหญ่</v>
      </c>
    </row>
    <row r="7765" spans="1:20" x14ac:dyDescent="0.2">
      <c r="A7765" t="s">
        <v>7476</v>
      </c>
      <c r="B7765" t="s">
        <v>16</v>
      </c>
      <c r="C7765">
        <v>2026</v>
      </c>
      <c r="D7765" t="s">
        <v>3081</v>
      </c>
      <c r="E7765" t="s">
        <v>1901</v>
      </c>
      <c r="F7765" t="s">
        <v>1902</v>
      </c>
      <c r="G7765" t="s">
        <v>2582</v>
      </c>
      <c r="H7765" t="s">
        <v>2586</v>
      </c>
      <c r="I7765" t="s">
        <v>7484</v>
      </c>
      <c r="J7765" t="s">
        <v>3083</v>
      </c>
      <c r="K7765" t="s">
        <v>2702</v>
      </c>
      <c r="L7765" s="1">
        <v>2</v>
      </c>
      <c r="M7765" s="1">
        <v>295</v>
      </c>
      <c r="N7765" s="1">
        <v>0</v>
      </c>
      <c r="O7765" s="1" t="s">
        <v>2580</v>
      </c>
      <c r="P7765" s="1">
        <v>551.4</v>
      </c>
      <c r="Q7765" s="1">
        <v>38.6</v>
      </c>
      <c r="R7765" s="1">
        <v>590</v>
      </c>
      <c r="S7765" t="s">
        <v>2605</v>
      </c>
      <c r="T7765" t="str" cm="1">
        <f t="array" ref="T7765">_xlfn.IFS(ISNUMBER(SEARCH("CP02",S7765)),"ราชพฤกษ",ISNUMBER(SEARCH("CP03",S7765)),"บางใหญ่",ISNUMBER(SEARCH("CP04",S7765)),"บางบอน",OR(ISNUMBER(SEARCH("CP",S7765)),ISNUMBER(SEARCH("BTC",D7765))),"340",TRUE,"")</f>
        <v>บางใหญ่</v>
      </c>
    </row>
    <row r="7766" spans="1:20" x14ac:dyDescent="0.2">
      <c r="A7766" t="s">
        <v>7476</v>
      </c>
      <c r="B7766" t="s">
        <v>16</v>
      </c>
      <c r="C7766">
        <v>2026</v>
      </c>
      <c r="D7766" t="s">
        <v>3081</v>
      </c>
      <c r="E7766" t="s">
        <v>1617</v>
      </c>
      <c r="F7766" t="s">
        <v>1618</v>
      </c>
      <c r="G7766" t="s">
        <v>1536</v>
      </c>
      <c r="H7766" t="s">
        <v>2586</v>
      </c>
      <c r="I7766" t="s">
        <v>7484</v>
      </c>
      <c r="J7766" t="s">
        <v>3083</v>
      </c>
      <c r="K7766" t="s">
        <v>2702</v>
      </c>
      <c r="L7766" s="1">
        <v>1</v>
      </c>
      <c r="M7766" s="1">
        <v>250</v>
      </c>
      <c r="N7766" s="1">
        <v>0</v>
      </c>
      <c r="O7766" s="1" t="s">
        <v>2580</v>
      </c>
      <c r="P7766" s="1">
        <v>233.64</v>
      </c>
      <c r="Q7766" s="1">
        <v>16.36</v>
      </c>
      <c r="R7766" s="1">
        <v>250</v>
      </c>
      <c r="S7766" t="s">
        <v>2606</v>
      </c>
      <c r="T7766" t="str" cm="1">
        <f t="array" ref="T7766">_xlfn.IFS(ISNUMBER(SEARCH("CP02",S7766)),"ราชพฤกษ",ISNUMBER(SEARCH("CP03",S7766)),"บางใหญ่",ISNUMBER(SEARCH("CP04",S7766)),"บางบอน",OR(ISNUMBER(SEARCH("CP",S7766)),ISNUMBER(SEARCH("BTC",D7766))),"340",TRUE,"")</f>
        <v>บางใหญ่</v>
      </c>
    </row>
    <row r="7767" spans="1:20" x14ac:dyDescent="0.2">
      <c r="A7767" t="s">
        <v>7476</v>
      </c>
      <c r="B7767" t="s">
        <v>16</v>
      </c>
      <c r="C7767">
        <v>2026</v>
      </c>
      <c r="D7767" t="s">
        <v>3081</v>
      </c>
      <c r="E7767" t="s">
        <v>1563</v>
      </c>
      <c r="F7767" t="s">
        <v>1564</v>
      </c>
      <c r="G7767" t="s">
        <v>2585</v>
      </c>
      <c r="H7767" t="s">
        <v>2586</v>
      </c>
      <c r="I7767" t="s">
        <v>7484</v>
      </c>
      <c r="J7767" t="s">
        <v>3083</v>
      </c>
      <c r="K7767" t="s">
        <v>2702</v>
      </c>
      <c r="L7767" s="1">
        <v>1</v>
      </c>
      <c r="M7767" s="1">
        <v>160</v>
      </c>
      <c r="N7767" s="1">
        <v>0</v>
      </c>
      <c r="O7767" s="1" t="s">
        <v>2580</v>
      </c>
      <c r="P7767" s="1">
        <v>0</v>
      </c>
      <c r="Q7767" s="1">
        <v>0</v>
      </c>
      <c r="R7767" s="1">
        <v>0</v>
      </c>
      <c r="S7767" t="s">
        <v>2606</v>
      </c>
      <c r="T7767" t="str" cm="1">
        <f t="array" ref="T7767">_xlfn.IFS(ISNUMBER(SEARCH("CP02",S7767)),"ราชพฤกษ",ISNUMBER(SEARCH("CP03",S7767)),"บางใหญ่",ISNUMBER(SEARCH("CP04",S7767)),"บางบอน",OR(ISNUMBER(SEARCH("CP",S7767)),ISNUMBER(SEARCH("BTC",D7767))),"340",TRUE,"")</f>
        <v>บางใหญ่</v>
      </c>
    </row>
    <row r="7768" spans="1:20" x14ac:dyDescent="0.2">
      <c r="A7768" t="s">
        <v>7476</v>
      </c>
      <c r="B7768" t="s">
        <v>16</v>
      </c>
      <c r="C7768">
        <v>2026</v>
      </c>
      <c r="D7768" t="s">
        <v>3081</v>
      </c>
      <c r="E7768" t="s">
        <v>1553</v>
      </c>
      <c r="F7768" t="s">
        <v>1554</v>
      </c>
      <c r="G7768" t="s">
        <v>2585</v>
      </c>
      <c r="H7768" t="s">
        <v>2586</v>
      </c>
      <c r="I7768" t="s">
        <v>7484</v>
      </c>
      <c r="J7768" t="s">
        <v>3083</v>
      </c>
      <c r="K7768" t="s">
        <v>2702</v>
      </c>
      <c r="L7768" s="1">
        <v>4</v>
      </c>
      <c r="M7768" s="1">
        <v>120</v>
      </c>
      <c r="N7768" s="1">
        <v>0</v>
      </c>
      <c r="O7768" s="1" t="s">
        <v>2580</v>
      </c>
      <c r="P7768" s="1">
        <v>0</v>
      </c>
      <c r="Q7768" s="1">
        <v>0</v>
      </c>
      <c r="R7768" s="1">
        <v>0</v>
      </c>
      <c r="S7768" t="s">
        <v>2606</v>
      </c>
      <c r="T7768" t="str" cm="1">
        <f t="array" ref="T7768">_xlfn.IFS(ISNUMBER(SEARCH("CP02",S7768)),"ราชพฤกษ",ISNUMBER(SEARCH("CP03",S7768)),"บางใหญ่",ISNUMBER(SEARCH("CP04",S7768)),"บางบอน",OR(ISNUMBER(SEARCH("CP",S7768)),ISNUMBER(SEARCH("BTC",D7768))),"340",TRUE,"")</f>
        <v>บางใหญ่</v>
      </c>
    </row>
    <row r="7769" spans="1:20" x14ac:dyDescent="0.2">
      <c r="A7769" t="s">
        <v>7476</v>
      </c>
      <c r="B7769" t="s">
        <v>16</v>
      </c>
      <c r="C7769">
        <v>2026</v>
      </c>
      <c r="D7769" t="s">
        <v>7485</v>
      </c>
      <c r="E7769" t="s">
        <v>825</v>
      </c>
      <c r="F7769" t="s">
        <v>826</v>
      </c>
      <c r="G7769" t="s">
        <v>2575</v>
      </c>
      <c r="H7769" t="s">
        <v>2576</v>
      </c>
      <c r="I7769" t="s">
        <v>7486</v>
      </c>
      <c r="J7769" t="s">
        <v>7487</v>
      </c>
      <c r="K7769" t="s">
        <v>2702</v>
      </c>
      <c r="L7769" s="1">
        <v>3</v>
      </c>
      <c r="M7769" s="1">
        <v>5280</v>
      </c>
      <c r="N7769" s="1">
        <v>0</v>
      </c>
      <c r="O7769" s="1" t="s">
        <v>2580</v>
      </c>
      <c r="P7769" s="1">
        <v>14803.74</v>
      </c>
      <c r="Q7769" s="1">
        <v>1036.26</v>
      </c>
      <c r="R7769" s="1">
        <v>15840</v>
      </c>
      <c r="S7769" t="s">
        <v>2956</v>
      </c>
      <c r="T7769" t="str" cm="1">
        <f t="array" ref="T7769">_xlfn.IFS(ISNUMBER(SEARCH("CP02",S7769)),"ราชพฤกษ",ISNUMBER(SEARCH("CP03",S7769)),"บางใหญ่",ISNUMBER(SEARCH("CP04",S7769)),"บางบอน",OR(ISNUMBER(SEARCH("CP",S7769)),ISNUMBER(SEARCH("BTC",D7769))),"340",TRUE,"")</f>
        <v>บางใหญ่</v>
      </c>
    </row>
    <row r="7770" spans="1:20" x14ac:dyDescent="0.2">
      <c r="A7770" t="s">
        <v>7476</v>
      </c>
      <c r="B7770" t="s">
        <v>16</v>
      </c>
      <c r="C7770">
        <v>2026</v>
      </c>
      <c r="D7770" t="s">
        <v>7485</v>
      </c>
      <c r="E7770" t="s">
        <v>1091</v>
      </c>
      <c r="F7770" t="s">
        <v>1092</v>
      </c>
      <c r="G7770" t="s">
        <v>2582</v>
      </c>
      <c r="H7770" t="s">
        <v>2583</v>
      </c>
      <c r="I7770" t="s">
        <v>7486</v>
      </c>
      <c r="J7770" t="s">
        <v>7487</v>
      </c>
      <c r="K7770" t="s">
        <v>2702</v>
      </c>
      <c r="L7770" s="1">
        <v>4</v>
      </c>
      <c r="M7770" s="1">
        <v>60</v>
      </c>
      <c r="N7770" s="1">
        <v>0</v>
      </c>
      <c r="O7770" s="1" t="s">
        <v>2580</v>
      </c>
      <c r="P7770" s="1">
        <v>0</v>
      </c>
      <c r="Q7770" s="1">
        <v>0</v>
      </c>
      <c r="R7770" s="1">
        <v>0</v>
      </c>
      <c r="S7770" t="s">
        <v>2605</v>
      </c>
      <c r="T7770" t="str" cm="1">
        <f t="array" ref="T7770">_xlfn.IFS(ISNUMBER(SEARCH("CP02",S7770)),"ราชพฤกษ",ISNUMBER(SEARCH("CP03",S7770)),"บางใหญ่",ISNUMBER(SEARCH("CP04",S7770)),"บางบอน",OR(ISNUMBER(SEARCH("CP",S7770)),ISNUMBER(SEARCH("BTC",D7770))),"340",TRUE,"")</f>
        <v>บางใหญ่</v>
      </c>
    </row>
    <row r="7771" spans="1:20" x14ac:dyDescent="0.2">
      <c r="A7771" t="s">
        <v>7476</v>
      </c>
      <c r="B7771" t="s">
        <v>16</v>
      </c>
      <c r="C7771">
        <v>2026</v>
      </c>
      <c r="D7771" t="s">
        <v>7485</v>
      </c>
      <c r="E7771" t="s">
        <v>1553</v>
      </c>
      <c r="F7771" t="s">
        <v>1554</v>
      </c>
      <c r="G7771" t="s">
        <v>2585</v>
      </c>
      <c r="H7771" t="s">
        <v>2586</v>
      </c>
      <c r="I7771" t="s">
        <v>7486</v>
      </c>
      <c r="J7771" t="s">
        <v>7487</v>
      </c>
      <c r="K7771" t="s">
        <v>2702</v>
      </c>
      <c r="L7771" s="1">
        <v>4</v>
      </c>
      <c r="M7771" s="1">
        <v>120</v>
      </c>
      <c r="N7771" s="1">
        <v>0</v>
      </c>
      <c r="O7771" s="1" t="s">
        <v>2580</v>
      </c>
      <c r="P7771" s="1">
        <v>0</v>
      </c>
      <c r="Q7771" s="1">
        <v>0</v>
      </c>
      <c r="R7771" s="1">
        <v>0</v>
      </c>
      <c r="S7771" t="s">
        <v>2606</v>
      </c>
      <c r="T7771" t="str" cm="1">
        <f t="array" ref="T7771">_xlfn.IFS(ISNUMBER(SEARCH("CP02",S7771)),"ราชพฤกษ",ISNUMBER(SEARCH("CP03",S7771)),"บางใหญ่",ISNUMBER(SEARCH("CP04",S7771)),"บางบอน",OR(ISNUMBER(SEARCH("CP",S7771)),ISNUMBER(SEARCH("BTC",D7771))),"340",TRUE,"")</f>
        <v>บางใหญ่</v>
      </c>
    </row>
    <row r="7772" spans="1:20" x14ac:dyDescent="0.2">
      <c r="A7772" t="s">
        <v>7476</v>
      </c>
      <c r="B7772" t="s">
        <v>16</v>
      </c>
      <c r="C7772">
        <v>2026</v>
      </c>
      <c r="D7772" t="s">
        <v>7485</v>
      </c>
      <c r="E7772" t="s">
        <v>1547</v>
      </c>
      <c r="F7772" t="s">
        <v>1548</v>
      </c>
      <c r="G7772" t="s">
        <v>2588</v>
      </c>
      <c r="H7772" t="s">
        <v>2586</v>
      </c>
      <c r="I7772" t="s">
        <v>7486</v>
      </c>
      <c r="J7772" t="s">
        <v>7487</v>
      </c>
      <c r="K7772" t="s">
        <v>2702</v>
      </c>
      <c r="L7772" s="1">
        <v>1</v>
      </c>
      <c r="M7772" s="1">
        <v>400</v>
      </c>
      <c r="N7772" s="1">
        <v>0</v>
      </c>
      <c r="O7772" s="1" t="s">
        <v>2580</v>
      </c>
      <c r="P7772" s="1">
        <v>0</v>
      </c>
      <c r="Q7772" s="1">
        <v>0</v>
      </c>
      <c r="R7772" s="1">
        <v>0</v>
      </c>
      <c r="S7772" t="s">
        <v>2606</v>
      </c>
      <c r="T7772" t="str" cm="1">
        <f t="array" ref="T7772">_xlfn.IFS(ISNUMBER(SEARCH("CP02",S7772)),"ราชพฤกษ",ISNUMBER(SEARCH("CP03",S7772)),"บางใหญ่",ISNUMBER(SEARCH("CP04",S7772)),"บางบอน",OR(ISNUMBER(SEARCH("CP",S7772)),ISNUMBER(SEARCH("BTC",D7772))),"340",TRUE,"")</f>
        <v>บางใหญ่</v>
      </c>
    </row>
    <row r="7773" spans="1:20" x14ac:dyDescent="0.2">
      <c r="A7773" t="s">
        <v>7476</v>
      </c>
      <c r="B7773" t="s">
        <v>16</v>
      </c>
      <c r="C7773">
        <v>2026</v>
      </c>
      <c r="D7773" t="s">
        <v>7485</v>
      </c>
      <c r="E7773" t="s">
        <v>543</v>
      </c>
      <c r="F7773" t="s">
        <v>544</v>
      </c>
      <c r="G7773" t="s">
        <v>2582</v>
      </c>
      <c r="H7773" t="s">
        <v>2586</v>
      </c>
      <c r="I7773" t="s">
        <v>7486</v>
      </c>
      <c r="J7773" t="s">
        <v>7487</v>
      </c>
      <c r="K7773" t="s">
        <v>2702</v>
      </c>
      <c r="L7773" s="1">
        <v>1</v>
      </c>
      <c r="M7773" s="1">
        <v>1650</v>
      </c>
      <c r="N7773" s="1">
        <v>0</v>
      </c>
      <c r="O7773" s="1" t="s">
        <v>2580</v>
      </c>
      <c r="P7773" s="1">
        <v>1542.06</v>
      </c>
      <c r="Q7773" s="1">
        <v>107.94</v>
      </c>
      <c r="R7773" s="1">
        <v>1650</v>
      </c>
      <c r="S7773" t="s">
        <v>2605</v>
      </c>
      <c r="T7773" t="str" cm="1">
        <f t="array" ref="T7773">_xlfn.IFS(ISNUMBER(SEARCH("CP02",S7773)),"ราชพฤกษ",ISNUMBER(SEARCH("CP03",S7773)),"บางใหญ่",ISNUMBER(SEARCH("CP04",S7773)),"บางบอน",OR(ISNUMBER(SEARCH("CP",S7773)),ISNUMBER(SEARCH("BTC",D7773))),"340",TRUE,"")</f>
        <v>บางใหญ่</v>
      </c>
    </row>
    <row r="7774" spans="1:20" x14ac:dyDescent="0.2">
      <c r="A7774" t="s">
        <v>7476</v>
      </c>
      <c r="B7774" t="s">
        <v>16</v>
      </c>
      <c r="C7774">
        <v>2026</v>
      </c>
      <c r="D7774" t="s">
        <v>7485</v>
      </c>
      <c r="E7774" t="s">
        <v>507</v>
      </c>
      <c r="F7774" t="s">
        <v>508</v>
      </c>
      <c r="G7774" t="s">
        <v>2582</v>
      </c>
      <c r="H7774" t="s">
        <v>2586</v>
      </c>
      <c r="I7774" t="s">
        <v>7486</v>
      </c>
      <c r="J7774" t="s">
        <v>7487</v>
      </c>
      <c r="K7774" t="s">
        <v>2702</v>
      </c>
      <c r="L7774" s="1">
        <v>1</v>
      </c>
      <c r="M7774" s="1">
        <v>420</v>
      </c>
      <c r="N7774" s="1">
        <v>0</v>
      </c>
      <c r="O7774" s="1" t="s">
        <v>2580</v>
      </c>
      <c r="P7774" s="1">
        <v>0</v>
      </c>
      <c r="Q7774" s="1">
        <v>0</v>
      </c>
      <c r="R7774" s="1">
        <v>0</v>
      </c>
      <c r="S7774" t="s">
        <v>2605</v>
      </c>
      <c r="T7774" t="str" cm="1">
        <f t="array" ref="T7774">_xlfn.IFS(ISNUMBER(SEARCH("CP02",S7774)),"ราชพฤกษ",ISNUMBER(SEARCH("CP03",S7774)),"บางใหญ่",ISNUMBER(SEARCH("CP04",S7774)),"บางบอน",OR(ISNUMBER(SEARCH("CP",S7774)),ISNUMBER(SEARCH("BTC",D7774))),"340",TRUE,"")</f>
        <v>บางใหญ่</v>
      </c>
    </row>
    <row r="7775" spans="1:20" x14ac:dyDescent="0.2">
      <c r="A7775" t="s">
        <v>7476</v>
      </c>
      <c r="B7775" t="s">
        <v>16</v>
      </c>
      <c r="C7775">
        <v>2026</v>
      </c>
      <c r="D7775" t="s">
        <v>7485</v>
      </c>
      <c r="E7775" t="s">
        <v>107</v>
      </c>
      <c r="F7775" t="s">
        <v>108</v>
      </c>
      <c r="G7775" t="s">
        <v>2582</v>
      </c>
      <c r="H7775" t="s">
        <v>2586</v>
      </c>
      <c r="I7775" t="s">
        <v>7486</v>
      </c>
      <c r="J7775" t="s">
        <v>7487</v>
      </c>
      <c r="K7775" t="s">
        <v>2702</v>
      </c>
      <c r="L7775" s="1">
        <v>1</v>
      </c>
      <c r="M7775" s="1">
        <v>220</v>
      </c>
      <c r="N7775" s="1">
        <v>0</v>
      </c>
      <c r="O7775" s="1" t="s">
        <v>2580</v>
      </c>
      <c r="P7775" s="1">
        <v>205.61</v>
      </c>
      <c r="Q7775" s="1">
        <v>14.39</v>
      </c>
      <c r="R7775" s="1">
        <v>220</v>
      </c>
      <c r="S7775" t="s">
        <v>2605</v>
      </c>
      <c r="T7775" t="str" cm="1">
        <f t="array" ref="T7775">_xlfn.IFS(ISNUMBER(SEARCH("CP02",S7775)),"ราชพฤกษ",ISNUMBER(SEARCH("CP03",S7775)),"บางใหญ่",ISNUMBER(SEARCH("CP04",S7775)),"บางบอน",OR(ISNUMBER(SEARCH("CP",S7775)),ISNUMBER(SEARCH("BTC",D7775))),"340",TRUE,"")</f>
        <v>บางใหญ่</v>
      </c>
    </row>
    <row r="7776" spans="1:20" x14ac:dyDescent="0.2">
      <c r="A7776" t="s">
        <v>7476</v>
      </c>
      <c r="B7776" t="s">
        <v>16</v>
      </c>
      <c r="C7776">
        <v>2026</v>
      </c>
      <c r="D7776" t="s">
        <v>7485</v>
      </c>
      <c r="E7776" t="s">
        <v>1185</v>
      </c>
      <c r="F7776" t="s">
        <v>1186</v>
      </c>
      <c r="G7776" t="s">
        <v>2582</v>
      </c>
      <c r="H7776" t="s">
        <v>2586</v>
      </c>
      <c r="I7776" t="s">
        <v>7486</v>
      </c>
      <c r="J7776" t="s">
        <v>7487</v>
      </c>
      <c r="K7776" t="s">
        <v>2702</v>
      </c>
      <c r="L7776" s="1">
        <v>1</v>
      </c>
      <c r="M7776" s="1">
        <v>20</v>
      </c>
      <c r="N7776" s="1">
        <v>0</v>
      </c>
      <c r="O7776" s="1" t="s">
        <v>2580</v>
      </c>
      <c r="P7776" s="1">
        <v>18.690000000000001</v>
      </c>
      <c r="Q7776" s="1">
        <v>1.31</v>
      </c>
      <c r="R7776" s="1">
        <v>20</v>
      </c>
      <c r="S7776" t="s">
        <v>2605</v>
      </c>
      <c r="T7776" t="str" cm="1">
        <f t="array" ref="T7776">_xlfn.IFS(ISNUMBER(SEARCH("CP02",S7776)),"ราชพฤกษ",ISNUMBER(SEARCH("CP03",S7776)),"บางใหญ่",ISNUMBER(SEARCH("CP04",S7776)),"บางบอน",OR(ISNUMBER(SEARCH("CP",S7776)),ISNUMBER(SEARCH("BTC",D7776))),"340",TRUE,"")</f>
        <v>บางใหญ่</v>
      </c>
    </row>
    <row r="7777" spans="1:20" x14ac:dyDescent="0.2">
      <c r="A7777" t="s">
        <v>7476</v>
      </c>
      <c r="B7777" t="s">
        <v>16</v>
      </c>
      <c r="C7777">
        <v>2026</v>
      </c>
      <c r="D7777" t="s">
        <v>7485</v>
      </c>
      <c r="E7777" t="s">
        <v>1991</v>
      </c>
      <c r="F7777" t="s">
        <v>1992</v>
      </c>
      <c r="G7777" t="s">
        <v>2582</v>
      </c>
      <c r="H7777" t="s">
        <v>2586</v>
      </c>
      <c r="I7777" t="s">
        <v>7486</v>
      </c>
      <c r="J7777" t="s">
        <v>7487</v>
      </c>
      <c r="K7777" t="s">
        <v>2702</v>
      </c>
      <c r="L7777" s="1">
        <v>1</v>
      </c>
      <c r="M7777" s="1">
        <v>595</v>
      </c>
      <c r="N7777" s="1">
        <v>0</v>
      </c>
      <c r="O7777" s="1" t="s">
        <v>2580</v>
      </c>
      <c r="P7777" s="1">
        <v>556.07000000000005</v>
      </c>
      <c r="Q7777" s="1">
        <v>38.93</v>
      </c>
      <c r="R7777" s="1">
        <v>595</v>
      </c>
      <c r="S7777" t="s">
        <v>2605</v>
      </c>
      <c r="T7777" t="str" cm="1">
        <f t="array" ref="T7777">_xlfn.IFS(ISNUMBER(SEARCH("CP02",S7777)),"ราชพฤกษ",ISNUMBER(SEARCH("CP03",S7777)),"บางใหญ่",ISNUMBER(SEARCH("CP04",S7777)),"บางบอน",OR(ISNUMBER(SEARCH("CP",S7777)),ISNUMBER(SEARCH("BTC",D7777))),"340",TRUE,"")</f>
        <v>บางใหญ่</v>
      </c>
    </row>
    <row r="7778" spans="1:20" x14ac:dyDescent="0.2">
      <c r="A7778" t="s">
        <v>7476</v>
      </c>
      <c r="B7778" t="s">
        <v>16</v>
      </c>
      <c r="C7778">
        <v>2026</v>
      </c>
      <c r="D7778" t="s">
        <v>7485</v>
      </c>
      <c r="E7778" t="s">
        <v>1987</v>
      </c>
      <c r="F7778" t="s">
        <v>1988</v>
      </c>
      <c r="G7778" t="s">
        <v>2582</v>
      </c>
      <c r="H7778" t="s">
        <v>2586</v>
      </c>
      <c r="I7778" t="s">
        <v>7486</v>
      </c>
      <c r="J7778" t="s">
        <v>7487</v>
      </c>
      <c r="K7778" t="s">
        <v>2702</v>
      </c>
      <c r="L7778" s="1">
        <v>1</v>
      </c>
      <c r="M7778" s="1">
        <v>595</v>
      </c>
      <c r="N7778" s="1">
        <v>0</v>
      </c>
      <c r="O7778" s="1" t="s">
        <v>2580</v>
      </c>
      <c r="P7778" s="1">
        <v>556.07000000000005</v>
      </c>
      <c r="Q7778" s="1">
        <v>38.93</v>
      </c>
      <c r="R7778" s="1">
        <v>595</v>
      </c>
      <c r="S7778" t="s">
        <v>2605</v>
      </c>
      <c r="T7778" t="str" cm="1">
        <f t="array" ref="T7778">_xlfn.IFS(ISNUMBER(SEARCH("CP02",S7778)),"ราชพฤกษ",ISNUMBER(SEARCH("CP03",S7778)),"บางใหญ่",ISNUMBER(SEARCH("CP04",S7778)),"บางบอน",OR(ISNUMBER(SEARCH("CP",S7778)),ISNUMBER(SEARCH("BTC",D7778))),"340",TRUE,"")</f>
        <v>บางใหญ่</v>
      </c>
    </row>
    <row r="7779" spans="1:20" x14ac:dyDescent="0.2">
      <c r="A7779" t="s">
        <v>7476</v>
      </c>
      <c r="B7779" t="s">
        <v>16</v>
      </c>
      <c r="C7779">
        <v>2026</v>
      </c>
      <c r="D7779" t="s">
        <v>7485</v>
      </c>
      <c r="E7779" t="s">
        <v>825</v>
      </c>
      <c r="F7779" t="s">
        <v>826</v>
      </c>
      <c r="G7779" t="s">
        <v>2575</v>
      </c>
      <c r="H7779" t="s">
        <v>2576</v>
      </c>
      <c r="I7779" t="s">
        <v>7486</v>
      </c>
      <c r="J7779" t="s">
        <v>7487</v>
      </c>
      <c r="K7779" t="s">
        <v>2702</v>
      </c>
      <c r="L7779" s="1">
        <v>1</v>
      </c>
      <c r="M7779" s="1">
        <v>5280</v>
      </c>
      <c r="N7779" s="1">
        <v>0</v>
      </c>
      <c r="O7779" s="1" t="s">
        <v>2580</v>
      </c>
      <c r="P7779" s="1">
        <v>0</v>
      </c>
      <c r="Q7779" s="1">
        <v>0</v>
      </c>
      <c r="R7779" s="1">
        <v>0</v>
      </c>
      <c r="S7779" t="s">
        <v>4973</v>
      </c>
      <c r="T7779" t="str" cm="1">
        <f t="array" ref="T7779">_xlfn.IFS(ISNUMBER(SEARCH("CP02",S7779)),"ราชพฤกษ",ISNUMBER(SEARCH("CP03",S7779)),"บางใหญ่",ISNUMBER(SEARCH("CP04",S7779)),"บางบอน",OR(ISNUMBER(SEARCH("CP",S7779)),ISNUMBER(SEARCH("BTC",D7779))),"340",TRUE,"")</f>
        <v>บางใหญ่</v>
      </c>
    </row>
    <row r="7780" spans="1:20" x14ac:dyDescent="0.2">
      <c r="A7780" t="s">
        <v>7476</v>
      </c>
      <c r="B7780" t="s">
        <v>16</v>
      </c>
      <c r="C7780">
        <v>2026</v>
      </c>
      <c r="D7780" t="s">
        <v>7488</v>
      </c>
      <c r="E7780" t="s">
        <v>507</v>
      </c>
      <c r="F7780" t="s">
        <v>508</v>
      </c>
      <c r="G7780" t="s">
        <v>2582</v>
      </c>
      <c r="H7780" t="s">
        <v>2586</v>
      </c>
      <c r="I7780" t="s">
        <v>7489</v>
      </c>
      <c r="J7780" t="s">
        <v>7490</v>
      </c>
      <c r="K7780" t="s">
        <v>2702</v>
      </c>
      <c r="L7780" s="1">
        <v>1</v>
      </c>
      <c r="M7780" s="1">
        <v>420</v>
      </c>
      <c r="N7780" s="1">
        <v>0</v>
      </c>
      <c r="O7780" s="1" t="s">
        <v>2580</v>
      </c>
      <c r="P7780" s="1">
        <v>392.52</v>
      </c>
      <c r="Q7780" s="1">
        <v>27.48</v>
      </c>
      <c r="R7780" s="1">
        <v>420</v>
      </c>
      <c r="S7780" t="s">
        <v>2605</v>
      </c>
      <c r="T7780" t="str" cm="1">
        <f t="array" ref="T7780">_xlfn.IFS(ISNUMBER(SEARCH("CP02",S7780)),"ราชพฤกษ",ISNUMBER(SEARCH("CP03",S7780)),"บางใหญ่",ISNUMBER(SEARCH("CP04",S7780)),"บางบอน",OR(ISNUMBER(SEARCH("CP",S7780)),ISNUMBER(SEARCH("BTC",D7780))),"340",TRUE,"")</f>
        <v>บางใหญ่</v>
      </c>
    </row>
    <row r="7781" spans="1:20" x14ac:dyDescent="0.2">
      <c r="A7781" t="s">
        <v>7476</v>
      </c>
      <c r="B7781" t="s">
        <v>16</v>
      </c>
      <c r="C7781">
        <v>2026</v>
      </c>
      <c r="D7781" t="s">
        <v>7491</v>
      </c>
      <c r="E7781" t="s">
        <v>1545</v>
      </c>
      <c r="F7781" t="s">
        <v>1546</v>
      </c>
      <c r="G7781" t="s">
        <v>2588</v>
      </c>
      <c r="H7781" t="s">
        <v>2586</v>
      </c>
      <c r="I7781" t="s">
        <v>7492</v>
      </c>
      <c r="J7781" t="s">
        <v>7493</v>
      </c>
      <c r="K7781" t="s">
        <v>2702</v>
      </c>
      <c r="L7781" s="1">
        <v>1</v>
      </c>
      <c r="M7781" s="1">
        <v>500</v>
      </c>
      <c r="N7781" s="1">
        <v>50</v>
      </c>
      <c r="O7781" s="1" t="s">
        <v>2580</v>
      </c>
      <c r="P7781" s="1">
        <v>420.56</v>
      </c>
      <c r="Q7781" s="1">
        <v>29.44</v>
      </c>
      <c r="R7781" s="1">
        <v>450</v>
      </c>
      <c r="S7781" t="s">
        <v>2606</v>
      </c>
      <c r="T7781" t="str" cm="1">
        <f t="array" ref="T7781">_xlfn.IFS(ISNUMBER(SEARCH("CP02",S7781)),"ราชพฤกษ",ISNUMBER(SEARCH("CP03",S7781)),"บางใหญ่",ISNUMBER(SEARCH("CP04",S7781)),"บางบอน",OR(ISNUMBER(SEARCH("CP",S7781)),ISNUMBER(SEARCH("BTC",D7781))),"340",TRUE,"")</f>
        <v>บางใหญ่</v>
      </c>
    </row>
    <row r="7782" spans="1:20" x14ac:dyDescent="0.2">
      <c r="A7782" t="s">
        <v>7476</v>
      </c>
      <c r="B7782" t="s">
        <v>16</v>
      </c>
      <c r="C7782">
        <v>2026</v>
      </c>
      <c r="D7782" t="s">
        <v>7494</v>
      </c>
      <c r="E7782" t="s">
        <v>551</v>
      </c>
      <c r="F7782" t="s">
        <v>552</v>
      </c>
      <c r="G7782" t="s">
        <v>2582</v>
      </c>
      <c r="H7782" t="s">
        <v>2586</v>
      </c>
      <c r="I7782" t="s">
        <v>7495</v>
      </c>
      <c r="J7782" t="s">
        <v>7496</v>
      </c>
      <c r="K7782" t="s">
        <v>2702</v>
      </c>
      <c r="L7782" s="1">
        <v>1</v>
      </c>
      <c r="M7782" s="1">
        <v>1250</v>
      </c>
      <c r="N7782" s="1">
        <v>0</v>
      </c>
      <c r="O7782" s="1" t="s">
        <v>2580</v>
      </c>
      <c r="P7782" s="1">
        <v>1168.22</v>
      </c>
      <c r="Q7782" s="1">
        <v>81.78</v>
      </c>
      <c r="R7782" s="1">
        <v>1250</v>
      </c>
      <c r="S7782" t="s">
        <v>2605</v>
      </c>
      <c r="T7782" t="str" cm="1">
        <f t="array" ref="T7782">_xlfn.IFS(ISNUMBER(SEARCH("CP02",S7782)),"ราชพฤกษ",ISNUMBER(SEARCH("CP03",S7782)),"บางใหญ่",ISNUMBER(SEARCH("CP04",S7782)),"บางบอน",OR(ISNUMBER(SEARCH("CP",S7782)),ISNUMBER(SEARCH("BTC",D7782))),"340",TRUE,"")</f>
        <v>บางใหญ่</v>
      </c>
    </row>
    <row r="7783" spans="1:20" x14ac:dyDescent="0.2">
      <c r="A7783" t="s">
        <v>7476</v>
      </c>
      <c r="B7783" t="s">
        <v>16</v>
      </c>
      <c r="C7783">
        <v>2026</v>
      </c>
      <c r="D7783" t="s">
        <v>7494</v>
      </c>
      <c r="E7783" t="s">
        <v>107</v>
      </c>
      <c r="F7783" t="s">
        <v>108</v>
      </c>
      <c r="G7783" t="s">
        <v>2582</v>
      </c>
      <c r="H7783" t="s">
        <v>2586</v>
      </c>
      <c r="I7783" t="s">
        <v>7495</v>
      </c>
      <c r="J7783" t="s">
        <v>7496</v>
      </c>
      <c r="K7783" t="s">
        <v>2702</v>
      </c>
      <c r="L7783" s="1">
        <v>1</v>
      </c>
      <c r="M7783" s="1">
        <v>220</v>
      </c>
      <c r="N7783" s="1">
        <v>0</v>
      </c>
      <c r="O7783" s="1" t="s">
        <v>2580</v>
      </c>
      <c r="P7783" s="1">
        <v>205.61</v>
      </c>
      <c r="Q7783" s="1">
        <v>14.39</v>
      </c>
      <c r="R7783" s="1">
        <v>220</v>
      </c>
      <c r="S7783" t="s">
        <v>2605</v>
      </c>
      <c r="T7783" t="str" cm="1">
        <f t="array" ref="T7783">_xlfn.IFS(ISNUMBER(SEARCH("CP02",S7783)),"ราชพฤกษ",ISNUMBER(SEARCH("CP03",S7783)),"บางใหญ่",ISNUMBER(SEARCH("CP04",S7783)),"บางบอน",OR(ISNUMBER(SEARCH("CP",S7783)),ISNUMBER(SEARCH("BTC",D7783))),"340",TRUE,"")</f>
        <v>บางใหญ่</v>
      </c>
    </row>
    <row r="7784" spans="1:20" x14ac:dyDescent="0.2">
      <c r="A7784" t="s">
        <v>7476</v>
      </c>
      <c r="B7784" t="s">
        <v>16</v>
      </c>
      <c r="C7784">
        <v>2026</v>
      </c>
      <c r="D7784" t="s">
        <v>7494</v>
      </c>
      <c r="E7784" t="s">
        <v>1185</v>
      </c>
      <c r="F7784" t="s">
        <v>1186</v>
      </c>
      <c r="G7784" t="s">
        <v>2582</v>
      </c>
      <c r="H7784" t="s">
        <v>2586</v>
      </c>
      <c r="I7784" t="s">
        <v>7495</v>
      </c>
      <c r="J7784" t="s">
        <v>7496</v>
      </c>
      <c r="K7784" t="s">
        <v>2702</v>
      </c>
      <c r="L7784" s="1">
        <v>1</v>
      </c>
      <c r="M7784" s="1">
        <v>20</v>
      </c>
      <c r="N7784" s="1">
        <v>0</v>
      </c>
      <c r="O7784" s="1" t="s">
        <v>2580</v>
      </c>
      <c r="P7784" s="1">
        <v>18.690000000000001</v>
      </c>
      <c r="Q7784" s="1">
        <v>1.31</v>
      </c>
      <c r="R7784" s="1">
        <v>20</v>
      </c>
      <c r="S7784" t="s">
        <v>2605</v>
      </c>
      <c r="T7784" t="str" cm="1">
        <f t="array" ref="T7784">_xlfn.IFS(ISNUMBER(SEARCH("CP02",S7784)),"ราชพฤกษ",ISNUMBER(SEARCH("CP03",S7784)),"บางใหญ่",ISNUMBER(SEARCH("CP04",S7784)),"บางบอน",OR(ISNUMBER(SEARCH("CP",S7784)),ISNUMBER(SEARCH("BTC",D7784))),"340",TRUE,"")</f>
        <v>บางใหญ่</v>
      </c>
    </row>
    <row r="7785" spans="1:20" x14ac:dyDescent="0.2">
      <c r="A7785" t="s">
        <v>7476</v>
      </c>
      <c r="B7785" t="s">
        <v>16</v>
      </c>
      <c r="C7785">
        <v>2026</v>
      </c>
      <c r="D7785" t="s">
        <v>7494</v>
      </c>
      <c r="E7785" t="s">
        <v>283</v>
      </c>
      <c r="F7785" t="s">
        <v>284</v>
      </c>
      <c r="G7785" t="s">
        <v>2582</v>
      </c>
      <c r="H7785" t="s">
        <v>2586</v>
      </c>
      <c r="I7785" t="s">
        <v>7495</v>
      </c>
      <c r="J7785" t="s">
        <v>7496</v>
      </c>
      <c r="K7785" t="s">
        <v>2702</v>
      </c>
      <c r="L7785" s="1">
        <v>1</v>
      </c>
      <c r="M7785" s="1">
        <v>450</v>
      </c>
      <c r="N7785" s="1">
        <v>0</v>
      </c>
      <c r="O7785" s="1" t="s">
        <v>2580</v>
      </c>
      <c r="P7785" s="1">
        <v>420.56</v>
      </c>
      <c r="Q7785" s="1">
        <v>29.44</v>
      </c>
      <c r="R7785" s="1">
        <v>450</v>
      </c>
      <c r="S7785" t="s">
        <v>2605</v>
      </c>
      <c r="T7785" t="str" cm="1">
        <f t="array" ref="T7785">_xlfn.IFS(ISNUMBER(SEARCH("CP02",S7785)),"ราชพฤกษ",ISNUMBER(SEARCH("CP03",S7785)),"บางใหญ่",ISNUMBER(SEARCH("CP04",S7785)),"บางบอน",OR(ISNUMBER(SEARCH("CP",S7785)),ISNUMBER(SEARCH("BTC",D7785))),"340",TRUE,"")</f>
        <v>บางใหญ่</v>
      </c>
    </row>
    <row r="7786" spans="1:20" x14ac:dyDescent="0.2">
      <c r="A7786" t="s">
        <v>7476</v>
      </c>
      <c r="B7786" t="s">
        <v>16</v>
      </c>
      <c r="C7786">
        <v>2026</v>
      </c>
      <c r="D7786" t="s">
        <v>7494</v>
      </c>
      <c r="E7786" t="s">
        <v>229</v>
      </c>
      <c r="F7786" t="s">
        <v>230</v>
      </c>
      <c r="G7786" t="s">
        <v>2582</v>
      </c>
      <c r="H7786" t="s">
        <v>2586</v>
      </c>
      <c r="I7786" t="s">
        <v>7495</v>
      </c>
      <c r="J7786" t="s">
        <v>7496</v>
      </c>
      <c r="K7786" t="s">
        <v>2702</v>
      </c>
      <c r="L7786" s="1">
        <v>1</v>
      </c>
      <c r="M7786" s="1">
        <v>300</v>
      </c>
      <c r="N7786" s="1">
        <v>0</v>
      </c>
      <c r="O7786" s="1" t="s">
        <v>2580</v>
      </c>
      <c r="P7786" s="1">
        <v>280.37</v>
      </c>
      <c r="Q7786" s="1">
        <v>19.63</v>
      </c>
      <c r="R7786" s="1">
        <v>300</v>
      </c>
      <c r="S7786" t="s">
        <v>2605</v>
      </c>
      <c r="T7786" t="str" cm="1">
        <f t="array" ref="T7786">_xlfn.IFS(ISNUMBER(SEARCH("CP02",S7786)),"ราชพฤกษ",ISNUMBER(SEARCH("CP03",S7786)),"บางใหญ่",ISNUMBER(SEARCH("CP04",S7786)),"บางบอน",OR(ISNUMBER(SEARCH("CP",S7786)),ISNUMBER(SEARCH("BTC",D7786))),"340",TRUE,"")</f>
        <v>บางใหญ่</v>
      </c>
    </row>
    <row r="7787" spans="1:20" x14ac:dyDescent="0.2">
      <c r="A7787" t="s">
        <v>7476</v>
      </c>
      <c r="B7787" t="s">
        <v>16</v>
      </c>
      <c r="C7787">
        <v>2026</v>
      </c>
      <c r="D7787" t="s">
        <v>7494</v>
      </c>
      <c r="E7787" t="s">
        <v>1991</v>
      </c>
      <c r="F7787" t="s">
        <v>1992</v>
      </c>
      <c r="G7787" t="s">
        <v>2582</v>
      </c>
      <c r="H7787" t="s">
        <v>2586</v>
      </c>
      <c r="I7787" t="s">
        <v>7495</v>
      </c>
      <c r="J7787" t="s">
        <v>7496</v>
      </c>
      <c r="K7787" t="s">
        <v>2702</v>
      </c>
      <c r="L7787" s="1">
        <v>1</v>
      </c>
      <c r="M7787" s="1">
        <v>595</v>
      </c>
      <c r="N7787" s="1">
        <v>0</v>
      </c>
      <c r="O7787" s="1" t="s">
        <v>2580</v>
      </c>
      <c r="P7787" s="1">
        <v>556.07000000000005</v>
      </c>
      <c r="Q7787" s="1">
        <v>38.93</v>
      </c>
      <c r="R7787" s="1">
        <v>595</v>
      </c>
      <c r="S7787" t="s">
        <v>2605</v>
      </c>
      <c r="T7787" t="str" cm="1">
        <f t="array" ref="T7787">_xlfn.IFS(ISNUMBER(SEARCH("CP02",S7787)),"ราชพฤกษ",ISNUMBER(SEARCH("CP03",S7787)),"บางใหญ่",ISNUMBER(SEARCH("CP04",S7787)),"บางบอน",OR(ISNUMBER(SEARCH("CP",S7787)),ISNUMBER(SEARCH("BTC",D7787))),"340",TRUE,"")</f>
        <v>บางใหญ่</v>
      </c>
    </row>
    <row r="7788" spans="1:20" x14ac:dyDescent="0.2">
      <c r="A7788" t="s">
        <v>7476</v>
      </c>
      <c r="B7788" t="s">
        <v>16</v>
      </c>
      <c r="C7788">
        <v>2026</v>
      </c>
      <c r="D7788" t="s">
        <v>7497</v>
      </c>
      <c r="E7788" t="s">
        <v>1545</v>
      </c>
      <c r="F7788" t="s">
        <v>1546</v>
      </c>
      <c r="G7788" t="s">
        <v>2588</v>
      </c>
      <c r="H7788" t="s">
        <v>2586</v>
      </c>
      <c r="I7788" t="s">
        <v>7498</v>
      </c>
      <c r="J7788" t="s">
        <v>7499</v>
      </c>
      <c r="K7788" t="s">
        <v>2702</v>
      </c>
      <c r="L7788" s="1">
        <v>1</v>
      </c>
      <c r="M7788" s="1">
        <v>500</v>
      </c>
      <c r="N7788" s="1">
        <v>0</v>
      </c>
      <c r="O7788" s="1" t="s">
        <v>2580</v>
      </c>
      <c r="P7788" s="1">
        <v>467.29</v>
      </c>
      <c r="Q7788" s="1">
        <v>32.71</v>
      </c>
      <c r="R7788" s="1">
        <v>500</v>
      </c>
      <c r="S7788" t="s">
        <v>2606</v>
      </c>
      <c r="T7788" t="str" cm="1">
        <f t="array" ref="T7788">_xlfn.IFS(ISNUMBER(SEARCH("CP02",S7788)),"ราชพฤกษ",ISNUMBER(SEARCH("CP03",S7788)),"บางใหญ่",ISNUMBER(SEARCH("CP04",S7788)),"บางบอน",OR(ISNUMBER(SEARCH("CP",S7788)),ISNUMBER(SEARCH("BTC",D7788))),"340",TRUE,"")</f>
        <v>บางใหญ่</v>
      </c>
    </row>
    <row r="7789" spans="1:20" x14ac:dyDescent="0.2">
      <c r="A7789" t="s">
        <v>7476</v>
      </c>
      <c r="B7789" t="s">
        <v>16</v>
      </c>
      <c r="C7789">
        <v>2026</v>
      </c>
      <c r="D7789" t="s">
        <v>3102</v>
      </c>
      <c r="E7789" t="s">
        <v>1649</v>
      </c>
      <c r="F7789" t="s">
        <v>1650</v>
      </c>
      <c r="G7789" t="s">
        <v>1536</v>
      </c>
      <c r="H7789" t="s">
        <v>2586</v>
      </c>
      <c r="I7789" t="s">
        <v>7500</v>
      </c>
      <c r="J7789" t="s">
        <v>3104</v>
      </c>
      <c r="K7789" t="s">
        <v>2702</v>
      </c>
      <c r="L7789" s="1">
        <v>4</v>
      </c>
      <c r="M7789" s="1">
        <v>400</v>
      </c>
      <c r="N7789" s="1">
        <v>0</v>
      </c>
      <c r="O7789" s="1" t="s">
        <v>2580</v>
      </c>
      <c r="P7789" s="1">
        <v>1495.33</v>
      </c>
      <c r="Q7789" s="1">
        <v>104.67</v>
      </c>
      <c r="R7789" s="1">
        <v>1600</v>
      </c>
      <c r="S7789" t="s">
        <v>2606</v>
      </c>
      <c r="T7789" t="str" cm="1">
        <f t="array" ref="T7789">_xlfn.IFS(ISNUMBER(SEARCH("CP02",S7789)),"ราชพฤกษ",ISNUMBER(SEARCH("CP03",S7789)),"บางใหญ่",ISNUMBER(SEARCH("CP04",S7789)),"บางบอน",OR(ISNUMBER(SEARCH("CP",S7789)),ISNUMBER(SEARCH("BTC",D7789))),"340",TRUE,"")</f>
        <v>บางใหญ่</v>
      </c>
    </row>
    <row r="7790" spans="1:20" x14ac:dyDescent="0.2">
      <c r="A7790" t="s">
        <v>7501</v>
      </c>
      <c r="B7790" t="s">
        <v>16</v>
      </c>
      <c r="C7790">
        <v>2026</v>
      </c>
      <c r="D7790" t="s">
        <v>7502</v>
      </c>
      <c r="E7790" t="s">
        <v>529</v>
      </c>
      <c r="F7790" t="s">
        <v>530</v>
      </c>
      <c r="G7790" t="s">
        <v>2582</v>
      </c>
      <c r="H7790" t="s">
        <v>2586</v>
      </c>
      <c r="I7790" t="s">
        <v>7503</v>
      </c>
      <c r="J7790" t="s">
        <v>7504</v>
      </c>
      <c r="K7790" t="s">
        <v>2630</v>
      </c>
      <c r="L7790" s="1">
        <v>1</v>
      </c>
      <c r="M7790" s="1">
        <v>790</v>
      </c>
      <c r="N7790" s="1">
        <v>0</v>
      </c>
      <c r="O7790" s="1" t="s">
        <v>2580</v>
      </c>
      <c r="P7790" s="1">
        <v>738.32</v>
      </c>
      <c r="Q7790" s="1">
        <v>51.68</v>
      </c>
      <c r="R7790" s="1">
        <v>790</v>
      </c>
      <c r="S7790" t="s">
        <v>2631</v>
      </c>
      <c r="T7790" t="str" cm="1">
        <f t="array" ref="T7790">_xlfn.IFS(ISNUMBER(SEARCH("CP02",S7790)),"ราชพฤกษ",ISNUMBER(SEARCH("CP03",S7790)),"บางใหญ่",ISNUMBER(SEARCH("CP04",S7790)),"บางบอน",OR(ISNUMBER(SEARCH("CP",S7790)),ISNUMBER(SEARCH("BTC",D7790))),"340",TRUE,"")</f>
        <v>บางบอน</v>
      </c>
    </row>
    <row r="7791" spans="1:20" x14ac:dyDescent="0.2">
      <c r="A7791" t="s">
        <v>7501</v>
      </c>
      <c r="B7791" t="s">
        <v>16</v>
      </c>
      <c r="C7791">
        <v>2026</v>
      </c>
      <c r="D7791" t="s">
        <v>7502</v>
      </c>
      <c r="E7791" t="s">
        <v>527</v>
      </c>
      <c r="F7791" t="s">
        <v>528</v>
      </c>
      <c r="G7791" t="s">
        <v>2582</v>
      </c>
      <c r="H7791" t="s">
        <v>2586</v>
      </c>
      <c r="I7791" t="s">
        <v>7503</v>
      </c>
      <c r="J7791" t="s">
        <v>7504</v>
      </c>
      <c r="K7791" t="s">
        <v>2630</v>
      </c>
      <c r="L7791" s="1">
        <v>1</v>
      </c>
      <c r="M7791" s="1">
        <v>215</v>
      </c>
      <c r="N7791" s="1">
        <v>0</v>
      </c>
      <c r="O7791" s="1" t="s">
        <v>2580</v>
      </c>
      <c r="P7791" s="1">
        <v>0</v>
      </c>
      <c r="Q7791" s="1">
        <v>0</v>
      </c>
      <c r="R7791" s="1">
        <v>0</v>
      </c>
      <c r="S7791" t="s">
        <v>2631</v>
      </c>
      <c r="T7791" t="str" cm="1">
        <f t="array" ref="T7791">_xlfn.IFS(ISNUMBER(SEARCH("CP02",S7791)),"ราชพฤกษ",ISNUMBER(SEARCH("CP03",S7791)),"บางใหญ่",ISNUMBER(SEARCH("CP04",S7791)),"บางบอน",OR(ISNUMBER(SEARCH("CP",S7791)),ISNUMBER(SEARCH("BTC",D7791))),"340",TRUE,"")</f>
        <v>บางบอน</v>
      </c>
    </row>
    <row r="7792" spans="1:20" x14ac:dyDescent="0.2">
      <c r="A7792" t="s">
        <v>7501</v>
      </c>
      <c r="B7792" t="s">
        <v>16</v>
      </c>
      <c r="C7792">
        <v>2026</v>
      </c>
      <c r="D7792" t="s">
        <v>7502</v>
      </c>
      <c r="E7792" t="s">
        <v>1185</v>
      </c>
      <c r="F7792" t="s">
        <v>1186</v>
      </c>
      <c r="G7792" t="s">
        <v>2582</v>
      </c>
      <c r="H7792" t="s">
        <v>2586</v>
      </c>
      <c r="I7792" t="s">
        <v>7503</v>
      </c>
      <c r="J7792" t="s">
        <v>7504</v>
      </c>
      <c r="K7792" t="s">
        <v>2630</v>
      </c>
      <c r="L7792" s="1">
        <v>1</v>
      </c>
      <c r="M7792" s="1">
        <v>20</v>
      </c>
      <c r="N7792" s="1">
        <v>0</v>
      </c>
      <c r="O7792" s="1" t="s">
        <v>2580</v>
      </c>
      <c r="P7792" s="1">
        <v>18.690000000000001</v>
      </c>
      <c r="Q7792" s="1">
        <v>1.31</v>
      </c>
      <c r="R7792" s="1">
        <v>20</v>
      </c>
      <c r="S7792" t="s">
        <v>2631</v>
      </c>
      <c r="T7792" t="str" cm="1">
        <f t="array" ref="T7792">_xlfn.IFS(ISNUMBER(SEARCH("CP02",S7792)),"ราชพฤกษ",ISNUMBER(SEARCH("CP03",S7792)),"บางใหญ่",ISNUMBER(SEARCH("CP04",S7792)),"บางบอน",OR(ISNUMBER(SEARCH("CP",S7792)),ISNUMBER(SEARCH("BTC",D7792))),"340",TRUE,"")</f>
        <v>บางบอน</v>
      </c>
    </row>
    <row r="7793" spans="1:20" x14ac:dyDescent="0.2">
      <c r="A7793" t="s">
        <v>7501</v>
      </c>
      <c r="B7793" t="s">
        <v>16</v>
      </c>
      <c r="C7793">
        <v>2026</v>
      </c>
      <c r="D7793" t="s">
        <v>7502</v>
      </c>
      <c r="E7793" t="s">
        <v>113</v>
      </c>
      <c r="F7793" t="s">
        <v>114</v>
      </c>
      <c r="G7793" t="s">
        <v>2582</v>
      </c>
      <c r="H7793" t="s">
        <v>2586</v>
      </c>
      <c r="I7793" t="s">
        <v>7503</v>
      </c>
      <c r="J7793" t="s">
        <v>7504</v>
      </c>
      <c r="K7793" t="s">
        <v>2630</v>
      </c>
      <c r="L7793" s="1">
        <v>1</v>
      </c>
      <c r="M7793" s="1">
        <v>220</v>
      </c>
      <c r="N7793" s="1">
        <v>0</v>
      </c>
      <c r="O7793" s="1" t="s">
        <v>2580</v>
      </c>
      <c r="P7793" s="1">
        <v>0</v>
      </c>
      <c r="Q7793" s="1">
        <v>0</v>
      </c>
      <c r="R7793" s="1">
        <v>0</v>
      </c>
      <c r="S7793" t="s">
        <v>2631</v>
      </c>
      <c r="T7793" t="str" cm="1">
        <f t="array" ref="T7793">_xlfn.IFS(ISNUMBER(SEARCH("CP02",S7793)),"ราชพฤกษ",ISNUMBER(SEARCH("CP03",S7793)),"บางใหญ่",ISNUMBER(SEARCH("CP04",S7793)),"บางบอน",OR(ISNUMBER(SEARCH("CP",S7793)),ISNUMBER(SEARCH("BTC",D7793))),"340",TRUE,"")</f>
        <v>บางบอน</v>
      </c>
    </row>
    <row r="7794" spans="1:20" x14ac:dyDescent="0.2">
      <c r="A7794" t="s">
        <v>7501</v>
      </c>
      <c r="B7794" t="s">
        <v>16</v>
      </c>
      <c r="C7794">
        <v>2026</v>
      </c>
      <c r="D7794" t="s">
        <v>3466</v>
      </c>
      <c r="E7794" t="s">
        <v>1547</v>
      </c>
      <c r="F7794" t="s">
        <v>1548</v>
      </c>
      <c r="G7794" t="s">
        <v>2588</v>
      </c>
      <c r="H7794" t="s">
        <v>2586</v>
      </c>
      <c r="I7794" t="s">
        <v>7505</v>
      </c>
      <c r="J7794" t="s">
        <v>3468</v>
      </c>
      <c r="K7794" t="s">
        <v>2692</v>
      </c>
      <c r="L7794" s="1">
        <v>1</v>
      </c>
      <c r="M7794" s="1">
        <v>400</v>
      </c>
      <c r="N7794" s="1">
        <v>0</v>
      </c>
      <c r="O7794" s="1" t="s">
        <v>2580</v>
      </c>
      <c r="P7794" s="1">
        <v>373.83</v>
      </c>
      <c r="Q7794" s="1">
        <v>26.17</v>
      </c>
      <c r="R7794" s="1">
        <v>400</v>
      </c>
      <c r="S7794" t="s">
        <v>2633</v>
      </c>
      <c r="T7794" t="str" cm="1">
        <f t="array" ref="T7794">_xlfn.IFS(ISNUMBER(SEARCH("CP02",S7794)),"ราชพฤกษ",ISNUMBER(SEARCH("CP03",S7794)),"บางใหญ่",ISNUMBER(SEARCH("CP04",S7794)),"บางบอน",OR(ISNUMBER(SEARCH("CP",S7794)),ISNUMBER(SEARCH("BTC",D7794))),"340",TRUE,"")</f>
        <v>บางบอน</v>
      </c>
    </row>
    <row r="7795" spans="1:20" x14ac:dyDescent="0.2">
      <c r="A7795" t="s">
        <v>7501</v>
      </c>
      <c r="B7795" t="s">
        <v>16</v>
      </c>
      <c r="C7795">
        <v>2026</v>
      </c>
      <c r="D7795" t="s">
        <v>5589</v>
      </c>
      <c r="E7795" t="s">
        <v>915</v>
      </c>
      <c r="F7795" t="s">
        <v>916</v>
      </c>
      <c r="G7795" t="s">
        <v>2655</v>
      </c>
      <c r="H7795" t="s">
        <v>2656</v>
      </c>
      <c r="I7795" t="s">
        <v>7506</v>
      </c>
      <c r="J7795" t="s">
        <v>5591</v>
      </c>
      <c r="K7795" t="s">
        <v>2603</v>
      </c>
      <c r="L7795" s="1">
        <v>2</v>
      </c>
      <c r="M7795" s="1">
        <v>5350</v>
      </c>
      <c r="N7795" s="1">
        <v>535</v>
      </c>
      <c r="O7795" s="1" t="s">
        <v>2580</v>
      </c>
      <c r="P7795" s="1">
        <v>9500</v>
      </c>
      <c r="Q7795" s="1">
        <v>665</v>
      </c>
      <c r="R7795" s="1">
        <v>10165</v>
      </c>
      <c r="S7795" t="s">
        <v>6070</v>
      </c>
      <c r="T7795" t="str" cm="1">
        <f t="array" ref="T7795">_xlfn.IFS(ISNUMBER(SEARCH("CP02",S7795)),"ราชพฤกษ",ISNUMBER(SEARCH("CP03",S7795)),"บางใหญ่",ISNUMBER(SEARCH("CP04",S7795)),"บางบอน",OR(ISNUMBER(SEARCH("CP",S7795)),ISNUMBER(SEARCH("BTC",D7795))),"340",TRUE,"")</f>
        <v>บางใหญ่</v>
      </c>
    </row>
    <row r="7796" spans="1:20" x14ac:dyDescent="0.2">
      <c r="A7796" t="s">
        <v>7501</v>
      </c>
      <c r="B7796" t="s">
        <v>16</v>
      </c>
      <c r="C7796">
        <v>2026</v>
      </c>
      <c r="D7796" t="s">
        <v>5589</v>
      </c>
      <c r="E7796" t="s">
        <v>1091</v>
      </c>
      <c r="F7796" t="s">
        <v>1092</v>
      </c>
      <c r="G7796" t="s">
        <v>2582</v>
      </c>
      <c r="H7796" t="s">
        <v>2583</v>
      </c>
      <c r="I7796" t="s">
        <v>7506</v>
      </c>
      <c r="J7796" t="s">
        <v>5591</v>
      </c>
      <c r="K7796" t="s">
        <v>2603</v>
      </c>
      <c r="L7796" s="1">
        <v>2</v>
      </c>
      <c r="M7796" s="1">
        <v>60</v>
      </c>
      <c r="N7796" s="1">
        <v>0</v>
      </c>
      <c r="O7796" s="1" t="s">
        <v>2580</v>
      </c>
      <c r="P7796" s="1">
        <v>0</v>
      </c>
      <c r="Q7796" s="1">
        <v>0</v>
      </c>
      <c r="R7796" s="1">
        <v>0</v>
      </c>
      <c r="S7796" t="s">
        <v>2605</v>
      </c>
      <c r="T7796" t="str" cm="1">
        <f t="array" ref="T7796">_xlfn.IFS(ISNUMBER(SEARCH("CP02",S7796)),"ราชพฤกษ",ISNUMBER(SEARCH("CP03",S7796)),"บางใหญ่",ISNUMBER(SEARCH("CP04",S7796)),"บางบอน",OR(ISNUMBER(SEARCH("CP",S7796)),ISNUMBER(SEARCH("BTC",D7796))),"340",TRUE,"")</f>
        <v>บางใหญ่</v>
      </c>
    </row>
    <row r="7797" spans="1:20" x14ac:dyDescent="0.2">
      <c r="A7797" t="s">
        <v>7501</v>
      </c>
      <c r="B7797" t="s">
        <v>16</v>
      </c>
      <c r="C7797">
        <v>2026</v>
      </c>
      <c r="D7797" t="s">
        <v>5589</v>
      </c>
      <c r="E7797" t="s">
        <v>1887</v>
      </c>
      <c r="F7797" t="s">
        <v>1888</v>
      </c>
      <c r="G7797" t="s">
        <v>2632</v>
      </c>
      <c r="H7797" t="s">
        <v>2586</v>
      </c>
      <c r="I7797" t="s">
        <v>7506</v>
      </c>
      <c r="J7797" t="s">
        <v>5591</v>
      </c>
      <c r="K7797" t="s">
        <v>2603</v>
      </c>
      <c r="L7797" s="1">
        <v>1</v>
      </c>
      <c r="M7797" s="1">
        <v>1400</v>
      </c>
      <c r="N7797" s="1">
        <v>0</v>
      </c>
      <c r="O7797" s="1" t="s">
        <v>2580</v>
      </c>
      <c r="P7797" s="1">
        <v>1308.4100000000001</v>
      </c>
      <c r="Q7797" s="1">
        <v>91.59</v>
      </c>
      <c r="R7797" s="1">
        <v>1400</v>
      </c>
      <c r="S7797" t="s">
        <v>2605</v>
      </c>
      <c r="T7797" t="str" cm="1">
        <f t="array" ref="T7797">_xlfn.IFS(ISNUMBER(SEARCH("CP02",S7797)),"ราชพฤกษ",ISNUMBER(SEARCH("CP03",S7797)),"บางใหญ่",ISNUMBER(SEARCH("CP04",S7797)),"บางบอน",OR(ISNUMBER(SEARCH("CP",S7797)),ISNUMBER(SEARCH("BTC",D7797))),"340",TRUE,"")</f>
        <v>บางใหญ่</v>
      </c>
    </row>
    <row r="7798" spans="1:20" x14ac:dyDescent="0.2">
      <c r="A7798" t="s">
        <v>7501</v>
      </c>
      <c r="B7798" t="s">
        <v>16</v>
      </c>
      <c r="C7798">
        <v>2026</v>
      </c>
      <c r="D7798" t="s">
        <v>5589</v>
      </c>
      <c r="E7798" t="s">
        <v>1613</v>
      </c>
      <c r="F7798" t="s">
        <v>1614</v>
      </c>
      <c r="G7798" t="s">
        <v>1536</v>
      </c>
      <c r="H7798" t="s">
        <v>2586</v>
      </c>
      <c r="I7798" t="s">
        <v>7506</v>
      </c>
      <c r="J7798" t="s">
        <v>5591</v>
      </c>
      <c r="K7798" t="s">
        <v>2603</v>
      </c>
      <c r="L7798" s="1">
        <v>1</v>
      </c>
      <c r="M7798" s="1">
        <v>300</v>
      </c>
      <c r="N7798" s="1">
        <v>0</v>
      </c>
      <c r="O7798" s="1" t="s">
        <v>2580</v>
      </c>
      <c r="P7798" s="1">
        <v>280.37</v>
      </c>
      <c r="Q7798" s="1">
        <v>19.63</v>
      </c>
      <c r="R7798" s="1">
        <v>300</v>
      </c>
      <c r="S7798" t="s">
        <v>2606</v>
      </c>
      <c r="T7798" t="str" cm="1">
        <f t="array" ref="T7798">_xlfn.IFS(ISNUMBER(SEARCH("CP02",S7798)),"ราชพฤกษ",ISNUMBER(SEARCH("CP03",S7798)),"บางใหญ่",ISNUMBER(SEARCH("CP04",S7798)),"บางบอน",OR(ISNUMBER(SEARCH("CP",S7798)),ISNUMBER(SEARCH("BTC",D7798))),"340",TRUE,"")</f>
        <v>บางใหญ่</v>
      </c>
    </row>
    <row r="7799" spans="1:20" x14ac:dyDescent="0.2">
      <c r="A7799" t="s">
        <v>7501</v>
      </c>
      <c r="B7799" t="s">
        <v>16</v>
      </c>
      <c r="C7799">
        <v>2026</v>
      </c>
      <c r="D7799" t="s">
        <v>7507</v>
      </c>
      <c r="E7799" t="s">
        <v>1899</v>
      </c>
      <c r="F7799" t="s">
        <v>1900</v>
      </c>
      <c r="G7799" t="s">
        <v>2582</v>
      </c>
      <c r="H7799" t="s">
        <v>2586</v>
      </c>
      <c r="I7799" t="s">
        <v>7508</v>
      </c>
      <c r="J7799" t="s">
        <v>7509</v>
      </c>
      <c r="K7799" t="s">
        <v>2603</v>
      </c>
      <c r="L7799" s="1">
        <v>1</v>
      </c>
      <c r="M7799" s="1">
        <v>2250</v>
      </c>
      <c r="N7799" s="1">
        <v>0</v>
      </c>
      <c r="O7799" s="1" t="s">
        <v>2580</v>
      </c>
      <c r="P7799" s="1">
        <v>2102.8000000000002</v>
      </c>
      <c r="Q7799" s="1">
        <v>147.19999999999999</v>
      </c>
      <c r="R7799" s="1">
        <v>2250</v>
      </c>
      <c r="S7799" t="s">
        <v>2605</v>
      </c>
      <c r="T7799" t="str" cm="1">
        <f t="array" ref="T7799">_xlfn.IFS(ISNUMBER(SEARCH("CP02",S7799)),"ราชพฤกษ",ISNUMBER(SEARCH("CP03",S7799)),"บางใหญ่",ISNUMBER(SEARCH("CP04",S7799)),"บางบอน",OR(ISNUMBER(SEARCH("CP",S7799)),ISNUMBER(SEARCH("BTC",D7799))),"340",TRUE,"")</f>
        <v>บางใหญ่</v>
      </c>
    </row>
    <row r="7800" spans="1:20" x14ac:dyDescent="0.2">
      <c r="A7800" t="s">
        <v>7501</v>
      </c>
      <c r="B7800" t="s">
        <v>16</v>
      </c>
      <c r="C7800">
        <v>2026</v>
      </c>
      <c r="D7800" t="s">
        <v>7507</v>
      </c>
      <c r="E7800" t="s">
        <v>1897</v>
      </c>
      <c r="F7800" t="s">
        <v>1898</v>
      </c>
      <c r="G7800" t="s">
        <v>2582</v>
      </c>
      <c r="H7800" t="s">
        <v>2586</v>
      </c>
      <c r="I7800" t="s">
        <v>7508</v>
      </c>
      <c r="J7800" t="s">
        <v>7509</v>
      </c>
      <c r="K7800" t="s">
        <v>2603</v>
      </c>
      <c r="L7800" s="1">
        <v>1</v>
      </c>
      <c r="M7800" s="1">
        <v>300</v>
      </c>
      <c r="N7800" s="1">
        <v>0</v>
      </c>
      <c r="O7800" s="1" t="s">
        <v>2580</v>
      </c>
      <c r="P7800" s="1">
        <v>0</v>
      </c>
      <c r="Q7800" s="1">
        <v>0</v>
      </c>
      <c r="R7800" s="1">
        <v>0</v>
      </c>
      <c r="S7800" t="s">
        <v>2605</v>
      </c>
      <c r="T7800" t="str" cm="1">
        <f t="array" ref="T7800">_xlfn.IFS(ISNUMBER(SEARCH("CP02",S7800)),"ราชพฤกษ",ISNUMBER(SEARCH("CP03",S7800)),"บางใหญ่",ISNUMBER(SEARCH("CP04",S7800)),"บางบอน",OR(ISNUMBER(SEARCH("CP",S7800)),ISNUMBER(SEARCH("BTC",D7800))),"340",TRUE,"")</f>
        <v>บางใหญ่</v>
      </c>
    </row>
    <row r="7801" spans="1:20" x14ac:dyDescent="0.2">
      <c r="A7801" t="s">
        <v>7501</v>
      </c>
      <c r="B7801" t="s">
        <v>16</v>
      </c>
      <c r="C7801">
        <v>2026</v>
      </c>
      <c r="D7801" t="s">
        <v>7507</v>
      </c>
      <c r="E7801" t="s">
        <v>105</v>
      </c>
      <c r="F7801" t="s">
        <v>106</v>
      </c>
      <c r="G7801" t="s">
        <v>2582</v>
      </c>
      <c r="H7801" t="s">
        <v>2586</v>
      </c>
      <c r="I7801" t="s">
        <v>7508</v>
      </c>
      <c r="J7801" t="s">
        <v>7509</v>
      </c>
      <c r="K7801" t="s">
        <v>2603</v>
      </c>
      <c r="L7801" s="1">
        <v>1</v>
      </c>
      <c r="M7801" s="1">
        <v>260</v>
      </c>
      <c r="N7801" s="1">
        <v>0</v>
      </c>
      <c r="O7801" s="1" t="s">
        <v>2580</v>
      </c>
      <c r="P7801" s="1">
        <v>242.99</v>
      </c>
      <c r="Q7801" s="1">
        <v>17.010000000000002</v>
      </c>
      <c r="R7801" s="1">
        <v>260</v>
      </c>
      <c r="S7801" t="s">
        <v>2605</v>
      </c>
      <c r="T7801" t="str" cm="1">
        <f t="array" ref="T7801">_xlfn.IFS(ISNUMBER(SEARCH("CP02",S7801)),"ราชพฤกษ",ISNUMBER(SEARCH("CP03",S7801)),"บางใหญ่",ISNUMBER(SEARCH("CP04",S7801)),"บางบอน",OR(ISNUMBER(SEARCH("CP",S7801)),ISNUMBER(SEARCH("BTC",D7801))),"340",TRUE,"")</f>
        <v>บางใหญ่</v>
      </c>
    </row>
    <row r="7802" spans="1:20" x14ac:dyDescent="0.2">
      <c r="A7802" t="s">
        <v>7501</v>
      </c>
      <c r="B7802" t="s">
        <v>16</v>
      </c>
      <c r="C7802">
        <v>2026</v>
      </c>
      <c r="D7802" t="s">
        <v>7507</v>
      </c>
      <c r="E7802" t="s">
        <v>1187</v>
      </c>
      <c r="F7802" t="s">
        <v>1188</v>
      </c>
      <c r="G7802" t="s">
        <v>2582</v>
      </c>
      <c r="H7802" t="s">
        <v>2586</v>
      </c>
      <c r="I7802" t="s">
        <v>7508</v>
      </c>
      <c r="J7802" t="s">
        <v>7509</v>
      </c>
      <c r="K7802" t="s">
        <v>2603</v>
      </c>
      <c r="L7802" s="1">
        <v>1</v>
      </c>
      <c r="M7802" s="1">
        <v>20</v>
      </c>
      <c r="N7802" s="1">
        <v>0</v>
      </c>
      <c r="O7802" s="1" t="s">
        <v>2580</v>
      </c>
      <c r="P7802" s="1">
        <v>0</v>
      </c>
      <c r="Q7802" s="1">
        <v>0</v>
      </c>
      <c r="R7802" s="1">
        <v>0</v>
      </c>
      <c r="S7802" t="s">
        <v>2605</v>
      </c>
      <c r="T7802" t="str" cm="1">
        <f t="array" ref="T7802">_xlfn.IFS(ISNUMBER(SEARCH("CP02",S7802)),"ราชพฤกษ",ISNUMBER(SEARCH("CP03",S7802)),"บางใหญ่",ISNUMBER(SEARCH("CP04",S7802)),"บางบอน",OR(ISNUMBER(SEARCH("CP",S7802)),ISNUMBER(SEARCH("BTC",D7802))),"340",TRUE,"")</f>
        <v>บางใหญ่</v>
      </c>
    </row>
    <row r="7803" spans="1:20" x14ac:dyDescent="0.2">
      <c r="A7803" t="s">
        <v>7501</v>
      </c>
      <c r="B7803" t="s">
        <v>16</v>
      </c>
      <c r="C7803">
        <v>2026</v>
      </c>
      <c r="D7803" t="s">
        <v>7507</v>
      </c>
      <c r="E7803" t="s">
        <v>1991</v>
      </c>
      <c r="F7803" t="s">
        <v>1992</v>
      </c>
      <c r="G7803" t="s">
        <v>2582</v>
      </c>
      <c r="H7803" t="s">
        <v>2586</v>
      </c>
      <c r="I7803" t="s">
        <v>7508</v>
      </c>
      <c r="J7803" t="s">
        <v>7509</v>
      </c>
      <c r="K7803" t="s">
        <v>2603</v>
      </c>
      <c r="L7803" s="1">
        <v>1</v>
      </c>
      <c r="M7803" s="1">
        <v>595</v>
      </c>
      <c r="N7803" s="1">
        <v>59.5</v>
      </c>
      <c r="O7803" s="1" t="s">
        <v>2580</v>
      </c>
      <c r="P7803" s="1">
        <v>500.47</v>
      </c>
      <c r="Q7803" s="1">
        <v>35.03</v>
      </c>
      <c r="R7803" s="1">
        <v>535.5</v>
      </c>
      <c r="S7803" t="s">
        <v>2605</v>
      </c>
      <c r="T7803" t="str" cm="1">
        <f t="array" ref="T7803">_xlfn.IFS(ISNUMBER(SEARCH("CP02",S7803)),"ราชพฤกษ",ISNUMBER(SEARCH("CP03",S7803)),"บางใหญ่",ISNUMBER(SEARCH("CP04",S7803)),"บางบอน",OR(ISNUMBER(SEARCH("CP",S7803)),ISNUMBER(SEARCH("BTC",D7803))),"340",TRUE,"")</f>
        <v>บางใหญ่</v>
      </c>
    </row>
    <row r="7804" spans="1:20" x14ac:dyDescent="0.2">
      <c r="A7804" t="s">
        <v>7501</v>
      </c>
      <c r="B7804" t="s">
        <v>16</v>
      </c>
      <c r="C7804">
        <v>2026</v>
      </c>
      <c r="D7804" t="s">
        <v>7507</v>
      </c>
      <c r="E7804" t="s">
        <v>1985</v>
      </c>
      <c r="F7804" t="s">
        <v>1986</v>
      </c>
      <c r="G7804" t="s">
        <v>2582</v>
      </c>
      <c r="H7804" t="s">
        <v>2586</v>
      </c>
      <c r="I7804" t="s">
        <v>7508</v>
      </c>
      <c r="J7804" t="s">
        <v>7509</v>
      </c>
      <c r="K7804" t="s">
        <v>2603</v>
      </c>
      <c r="L7804" s="1">
        <v>1</v>
      </c>
      <c r="M7804" s="1">
        <v>595</v>
      </c>
      <c r="N7804" s="1">
        <v>59.5</v>
      </c>
      <c r="O7804" s="1" t="s">
        <v>2580</v>
      </c>
      <c r="P7804" s="1">
        <v>500.47</v>
      </c>
      <c r="Q7804" s="1">
        <v>35.03</v>
      </c>
      <c r="R7804" s="1">
        <v>535.5</v>
      </c>
      <c r="S7804" t="s">
        <v>2605</v>
      </c>
      <c r="T7804" t="str" cm="1">
        <f t="array" ref="T7804">_xlfn.IFS(ISNUMBER(SEARCH("CP02",S7804)),"ราชพฤกษ",ISNUMBER(SEARCH("CP03",S7804)),"บางใหญ่",ISNUMBER(SEARCH("CP04",S7804)),"บางบอน",OR(ISNUMBER(SEARCH("CP",S7804)),ISNUMBER(SEARCH("BTC",D7804))),"340",TRUE,"")</f>
        <v>บางใหญ่</v>
      </c>
    </row>
    <row r="7805" spans="1:20" x14ac:dyDescent="0.2">
      <c r="A7805" t="s">
        <v>7501</v>
      </c>
      <c r="B7805" t="s">
        <v>16</v>
      </c>
      <c r="C7805">
        <v>2026</v>
      </c>
      <c r="D7805" t="s">
        <v>7507</v>
      </c>
      <c r="E7805" t="s">
        <v>287</v>
      </c>
      <c r="F7805" t="s">
        <v>288</v>
      </c>
      <c r="G7805" t="s">
        <v>2582</v>
      </c>
      <c r="H7805" t="s">
        <v>2586</v>
      </c>
      <c r="I7805" t="s">
        <v>7508</v>
      </c>
      <c r="J7805" t="s">
        <v>7509</v>
      </c>
      <c r="K7805" t="s">
        <v>2603</v>
      </c>
      <c r="L7805" s="1">
        <v>1</v>
      </c>
      <c r="M7805" s="1">
        <v>580</v>
      </c>
      <c r="N7805" s="1">
        <v>0</v>
      </c>
      <c r="O7805" s="1" t="s">
        <v>2580</v>
      </c>
      <c r="P7805" s="1">
        <v>542.05999999999995</v>
      </c>
      <c r="Q7805" s="1">
        <v>37.94</v>
      </c>
      <c r="R7805" s="1">
        <v>580</v>
      </c>
      <c r="S7805" t="s">
        <v>2605</v>
      </c>
      <c r="T7805" t="str" cm="1">
        <f t="array" ref="T7805">_xlfn.IFS(ISNUMBER(SEARCH("CP02",S7805)),"ราชพฤกษ",ISNUMBER(SEARCH("CP03",S7805)),"บางใหญ่",ISNUMBER(SEARCH("CP04",S7805)),"บางบอน",OR(ISNUMBER(SEARCH("CP",S7805)),ISNUMBER(SEARCH("BTC",D7805))),"340",TRUE,"")</f>
        <v>บางใหญ่</v>
      </c>
    </row>
    <row r="7806" spans="1:20" x14ac:dyDescent="0.2">
      <c r="A7806" t="s">
        <v>7501</v>
      </c>
      <c r="B7806" t="s">
        <v>16</v>
      </c>
      <c r="C7806">
        <v>2026</v>
      </c>
      <c r="D7806" t="s">
        <v>7507</v>
      </c>
      <c r="E7806" t="s">
        <v>215</v>
      </c>
      <c r="F7806" t="s">
        <v>216</v>
      </c>
      <c r="G7806" t="s">
        <v>2582</v>
      </c>
      <c r="H7806" t="s">
        <v>2586</v>
      </c>
      <c r="I7806" t="s">
        <v>7508</v>
      </c>
      <c r="J7806" t="s">
        <v>7509</v>
      </c>
      <c r="K7806" t="s">
        <v>2603</v>
      </c>
      <c r="L7806" s="1">
        <v>1</v>
      </c>
      <c r="M7806" s="1">
        <v>300</v>
      </c>
      <c r="N7806" s="1">
        <v>0</v>
      </c>
      <c r="O7806" s="1" t="s">
        <v>2580</v>
      </c>
      <c r="P7806" s="1">
        <v>280.37</v>
      </c>
      <c r="Q7806" s="1">
        <v>19.63</v>
      </c>
      <c r="R7806" s="1">
        <v>300</v>
      </c>
      <c r="S7806" t="s">
        <v>2605</v>
      </c>
      <c r="T7806" t="str" cm="1">
        <f t="array" ref="T7806">_xlfn.IFS(ISNUMBER(SEARCH("CP02",S7806)),"ราชพฤกษ",ISNUMBER(SEARCH("CP03",S7806)),"บางใหญ่",ISNUMBER(SEARCH("CP04",S7806)),"บางบอน",OR(ISNUMBER(SEARCH("CP",S7806)),ISNUMBER(SEARCH("BTC",D7806))),"340",TRUE,"")</f>
        <v>บางใหญ่</v>
      </c>
    </row>
    <row r="7807" spans="1:20" x14ac:dyDescent="0.2">
      <c r="A7807" t="s">
        <v>7501</v>
      </c>
      <c r="B7807" t="s">
        <v>16</v>
      </c>
      <c r="C7807">
        <v>2026</v>
      </c>
      <c r="D7807" t="s">
        <v>7507</v>
      </c>
      <c r="E7807" t="s">
        <v>181</v>
      </c>
      <c r="F7807" t="s">
        <v>182</v>
      </c>
      <c r="G7807" t="s">
        <v>2582</v>
      </c>
      <c r="H7807" t="s">
        <v>2586</v>
      </c>
      <c r="I7807" t="s">
        <v>7508</v>
      </c>
      <c r="J7807" t="s">
        <v>7509</v>
      </c>
      <c r="K7807" t="s">
        <v>2603</v>
      </c>
      <c r="L7807" s="1">
        <v>1</v>
      </c>
      <c r="M7807" s="1">
        <v>263</v>
      </c>
      <c r="N7807" s="1">
        <v>0</v>
      </c>
      <c r="O7807" s="1" t="s">
        <v>2580</v>
      </c>
      <c r="P7807" s="1">
        <v>245.79</v>
      </c>
      <c r="Q7807" s="1">
        <v>17.21</v>
      </c>
      <c r="R7807" s="1">
        <v>263</v>
      </c>
      <c r="S7807" t="s">
        <v>2605</v>
      </c>
      <c r="T7807" t="str" cm="1">
        <f t="array" ref="T7807">_xlfn.IFS(ISNUMBER(SEARCH("CP02",S7807)),"ราชพฤกษ",ISNUMBER(SEARCH("CP03",S7807)),"บางใหญ่",ISNUMBER(SEARCH("CP04",S7807)),"บางบอน",OR(ISNUMBER(SEARCH("CP",S7807)),ISNUMBER(SEARCH("BTC",D7807))),"340",TRUE,"")</f>
        <v>บางใหญ่</v>
      </c>
    </row>
    <row r="7808" spans="1:20" x14ac:dyDescent="0.2">
      <c r="A7808" t="s">
        <v>7501</v>
      </c>
      <c r="B7808" t="s">
        <v>16</v>
      </c>
      <c r="C7808">
        <v>2026</v>
      </c>
      <c r="D7808" t="s">
        <v>7507</v>
      </c>
      <c r="E7808" t="s">
        <v>571</v>
      </c>
      <c r="F7808" t="s">
        <v>572</v>
      </c>
      <c r="G7808" t="s">
        <v>2811</v>
      </c>
      <c r="H7808" t="s">
        <v>2586</v>
      </c>
      <c r="I7808" t="s">
        <v>7508</v>
      </c>
      <c r="J7808" t="s">
        <v>7509</v>
      </c>
      <c r="K7808" t="s">
        <v>2603</v>
      </c>
      <c r="L7808" s="1">
        <v>3</v>
      </c>
      <c r="M7808" s="1">
        <v>180</v>
      </c>
      <c r="N7808" s="1">
        <v>0</v>
      </c>
      <c r="O7808" s="1" t="s">
        <v>2580</v>
      </c>
      <c r="P7808" s="1">
        <v>504.67</v>
      </c>
      <c r="Q7808" s="1">
        <v>35.33</v>
      </c>
      <c r="R7808" s="1">
        <v>540</v>
      </c>
      <c r="S7808" t="s">
        <v>2605</v>
      </c>
      <c r="T7808" t="str" cm="1">
        <f t="array" ref="T7808">_xlfn.IFS(ISNUMBER(SEARCH("CP02",S7808)),"ราชพฤกษ",ISNUMBER(SEARCH("CP03",S7808)),"บางใหญ่",ISNUMBER(SEARCH("CP04",S7808)),"บางบอน",OR(ISNUMBER(SEARCH("CP",S7808)),ISNUMBER(SEARCH("BTC",D7808))),"340",TRUE,"")</f>
        <v>บางใหญ่</v>
      </c>
    </row>
    <row r="7809" spans="1:20" x14ac:dyDescent="0.2">
      <c r="A7809" t="s">
        <v>7501</v>
      </c>
      <c r="B7809" t="s">
        <v>16</v>
      </c>
      <c r="C7809">
        <v>2026</v>
      </c>
      <c r="D7809" t="s">
        <v>7507</v>
      </c>
      <c r="E7809" t="s">
        <v>1887</v>
      </c>
      <c r="F7809" t="s">
        <v>1888</v>
      </c>
      <c r="G7809" t="s">
        <v>2632</v>
      </c>
      <c r="H7809" t="s">
        <v>2586</v>
      </c>
      <c r="I7809" t="s">
        <v>7508</v>
      </c>
      <c r="J7809" t="s">
        <v>7509</v>
      </c>
      <c r="K7809" t="s">
        <v>2603</v>
      </c>
      <c r="L7809" s="1">
        <v>1</v>
      </c>
      <c r="M7809" s="1">
        <v>1400</v>
      </c>
      <c r="N7809" s="1">
        <v>0</v>
      </c>
      <c r="O7809" s="1" t="s">
        <v>2580</v>
      </c>
      <c r="P7809" s="1">
        <v>1308.4100000000001</v>
      </c>
      <c r="Q7809" s="1">
        <v>91.59</v>
      </c>
      <c r="R7809" s="1">
        <v>1400</v>
      </c>
      <c r="S7809" t="s">
        <v>2605</v>
      </c>
      <c r="T7809" t="str" cm="1">
        <f t="array" ref="T7809">_xlfn.IFS(ISNUMBER(SEARCH("CP02",S7809)),"ราชพฤกษ",ISNUMBER(SEARCH("CP03",S7809)),"บางใหญ่",ISNUMBER(SEARCH("CP04",S7809)),"บางบอน",OR(ISNUMBER(SEARCH("CP",S7809)),ISNUMBER(SEARCH("BTC",D7809))),"340",TRUE,"")</f>
        <v>บางใหญ่</v>
      </c>
    </row>
    <row r="7810" spans="1:20" x14ac:dyDescent="0.2">
      <c r="A7810" t="s">
        <v>7501</v>
      </c>
      <c r="B7810" t="s">
        <v>16</v>
      </c>
      <c r="C7810">
        <v>2026</v>
      </c>
      <c r="D7810" t="s">
        <v>7507</v>
      </c>
      <c r="E7810" t="s">
        <v>1593</v>
      </c>
      <c r="F7810" t="s">
        <v>1594</v>
      </c>
      <c r="G7810" t="s">
        <v>1536</v>
      </c>
      <c r="H7810" t="s">
        <v>2586</v>
      </c>
      <c r="I7810" t="s">
        <v>7508</v>
      </c>
      <c r="J7810" t="s">
        <v>7509</v>
      </c>
      <c r="K7810" t="s">
        <v>2603</v>
      </c>
      <c r="L7810" s="1">
        <v>1</v>
      </c>
      <c r="M7810" s="1">
        <v>300</v>
      </c>
      <c r="N7810" s="1">
        <v>0</v>
      </c>
      <c r="O7810" s="1" t="s">
        <v>2580</v>
      </c>
      <c r="P7810" s="1">
        <v>280.37</v>
      </c>
      <c r="Q7810" s="1">
        <v>19.63</v>
      </c>
      <c r="R7810" s="1">
        <v>300</v>
      </c>
      <c r="S7810" t="s">
        <v>2606</v>
      </c>
      <c r="T7810" t="str" cm="1">
        <f t="array" ref="T7810">_xlfn.IFS(ISNUMBER(SEARCH("CP02",S7810)),"ราชพฤกษ",ISNUMBER(SEARCH("CP03",S7810)),"บางใหญ่",ISNUMBER(SEARCH("CP04",S7810)),"บางบอน",OR(ISNUMBER(SEARCH("CP",S7810)),ISNUMBER(SEARCH("BTC",D7810))),"340",TRUE,"")</f>
        <v>บางใหญ่</v>
      </c>
    </row>
    <row r="7811" spans="1:20" x14ac:dyDescent="0.2">
      <c r="A7811" t="s">
        <v>7501</v>
      </c>
      <c r="B7811" t="s">
        <v>16</v>
      </c>
      <c r="C7811">
        <v>2026</v>
      </c>
      <c r="D7811" t="s">
        <v>7507</v>
      </c>
      <c r="E7811" t="s">
        <v>1613</v>
      </c>
      <c r="F7811" t="s">
        <v>1614</v>
      </c>
      <c r="G7811" t="s">
        <v>1536</v>
      </c>
      <c r="H7811" t="s">
        <v>2586</v>
      </c>
      <c r="I7811" t="s">
        <v>7508</v>
      </c>
      <c r="J7811" t="s">
        <v>7509</v>
      </c>
      <c r="K7811" t="s">
        <v>2603</v>
      </c>
      <c r="L7811" s="1">
        <v>1</v>
      </c>
      <c r="M7811" s="1">
        <v>300</v>
      </c>
      <c r="N7811" s="1">
        <v>0</v>
      </c>
      <c r="O7811" s="1" t="s">
        <v>2580</v>
      </c>
      <c r="P7811" s="1">
        <v>280.37</v>
      </c>
      <c r="Q7811" s="1">
        <v>19.63</v>
      </c>
      <c r="R7811" s="1">
        <v>300</v>
      </c>
      <c r="S7811" t="s">
        <v>2606</v>
      </c>
      <c r="T7811" t="str" cm="1">
        <f t="array" ref="T7811">_xlfn.IFS(ISNUMBER(SEARCH("CP02",S7811)),"ราชพฤกษ",ISNUMBER(SEARCH("CP03",S7811)),"บางใหญ่",ISNUMBER(SEARCH("CP04",S7811)),"บางบอน",OR(ISNUMBER(SEARCH("CP",S7811)),ISNUMBER(SEARCH("BTC",D7811))),"340",TRUE,"")</f>
        <v>บางใหญ่</v>
      </c>
    </row>
    <row r="7812" spans="1:20" x14ac:dyDescent="0.2">
      <c r="A7812" t="s">
        <v>7501</v>
      </c>
      <c r="B7812" t="s">
        <v>16</v>
      </c>
      <c r="C7812">
        <v>2026</v>
      </c>
      <c r="D7812" t="s">
        <v>7507</v>
      </c>
      <c r="E7812" t="s">
        <v>1619</v>
      </c>
      <c r="F7812" t="s">
        <v>1620</v>
      </c>
      <c r="G7812" t="s">
        <v>1536</v>
      </c>
      <c r="H7812" t="s">
        <v>2586</v>
      </c>
      <c r="I7812" t="s">
        <v>7508</v>
      </c>
      <c r="J7812" t="s">
        <v>7509</v>
      </c>
      <c r="K7812" t="s">
        <v>2603</v>
      </c>
      <c r="L7812" s="1">
        <v>1</v>
      </c>
      <c r="M7812" s="1">
        <v>200</v>
      </c>
      <c r="N7812" s="1">
        <v>0</v>
      </c>
      <c r="O7812" s="1" t="s">
        <v>2580</v>
      </c>
      <c r="P7812" s="1">
        <v>186.92</v>
      </c>
      <c r="Q7812" s="1">
        <v>13.08</v>
      </c>
      <c r="R7812" s="1">
        <v>200</v>
      </c>
      <c r="S7812" t="s">
        <v>2606</v>
      </c>
      <c r="T7812" t="str" cm="1">
        <f t="array" ref="T7812">_xlfn.IFS(ISNUMBER(SEARCH("CP02",S7812)),"ราชพฤกษ",ISNUMBER(SEARCH("CP03",S7812)),"บางใหญ่",ISNUMBER(SEARCH("CP04",S7812)),"บางบอน",OR(ISNUMBER(SEARCH("CP",S7812)),ISNUMBER(SEARCH("BTC",D7812))),"340",TRUE,"")</f>
        <v>บางใหญ่</v>
      </c>
    </row>
    <row r="7813" spans="1:20" x14ac:dyDescent="0.2">
      <c r="A7813" t="s">
        <v>7501</v>
      </c>
      <c r="B7813" t="s">
        <v>16</v>
      </c>
      <c r="C7813">
        <v>2026</v>
      </c>
      <c r="D7813" t="s">
        <v>7510</v>
      </c>
      <c r="E7813" t="s">
        <v>541</v>
      </c>
      <c r="F7813" t="s">
        <v>542</v>
      </c>
      <c r="G7813" t="s">
        <v>2582</v>
      </c>
      <c r="H7813" t="s">
        <v>2586</v>
      </c>
      <c r="I7813" t="s">
        <v>7511</v>
      </c>
      <c r="J7813" t="s">
        <v>7512</v>
      </c>
      <c r="K7813" t="s">
        <v>2603</v>
      </c>
      <c r="L7813" s="1">
        <v>1</v>
      </c>
      <c r="M7813" s="1">
        <v>1250</v>
      </c>
      <c r="N7813" s="1">
        <v>0</v>
      </c>
      <c r="O7813" s="1" t="s">
        <v>2580</v>
      </c>
      <c r="P7813" s="1">
        <v>1168.22</v>
      </c>
      <c r="Q7813" s="1">
        <v>81.78</v>
      </c>
      <c r="R7813" s="1">
        <v>1250</v>
      </c>
      <c r="S7813" t="s">
        <v>2605</v>
      </c>
      <c r="T7813" t="str" cm="1">
        <f t="array" ref="T7813">_xlfn.IFS(ISNUMBER(SEARCH("CP02",S7813)),"ราชพฤกษ",ISNUMBER(SEARCH("CP03",S7813)),"บางใหญ่",ISNUMBER(SEARCH("CP04",S7813)),"บางบอน",OR(ISNUMBER(SEARCH("CP",S7813)),ISNUMBER(SEARCH("BTC",D7813))),"340",TRUE,"")</f>
        <v>บางใหญ่</v>
      </c>
    </row>
    <row r="7814" spans="1:20" x14ac:dyDescent="0.2">
      <c r="A7814" t="s">
        <v>7501</v>
      </c>
      <c r="B7814" t="s">
        <v>16</v>
      </c>
      <c r="C7814">
        <v>2026</v>
      </c>
      <c r="D7814" t="s">
        <v>7510</v>
      </c>
      <c r="E7814" t="s">
        <v>535</v>
      </c>
      <c r="F7814" t="s">
        <v>536</v>
      </c>
      <c r="G7814" t="s">
        <v>2582</v>
      </c>
      <c r="H7814" t="s">
        <v>2586</v>
      </c>
      <c r="I7814" t="s">
        <v>7511</v>
      </c>
      <c r="J7814" t="s">
        <v>7512</v>
      </c>
      <c r="K7814" t="s">
        <v>2603</v>
      </c>
      <c r="L7814" s="1">
        <v>1</v>
      </c>
      <c r="M7814" s="1">
        <v>315</v>
      </c>
      <c r="N7814" s="1">
        <v>0</v>
      </c>
      <c r="O7814" s="1" t="s">
        <v>2580</v>
      </c>
      <c r="P7814" s="1">
        <v>294.39</v>
      </c>
      <c r="Q7814" s="1">
        <v>20.61</v>
      </c>
      <c r="R7814" s="1">
        <v>315</v>
      </c>
      <c r="S7814" t="s">
        <v>2605</v>
      </c>
      <c r="T7814" t="str" cm="1">
        <f t="array" ref="T7814">_xlfn.IFS(ISNUMBER(SEARCH("CP02",S7814)),"ราชพฤกษ",ISNUMBER(SEARCH("CP03",S7814)),"บางใหญ่",ISNUMBER(SEARCH("CP04",S7814)),"บางบอน",OR(ISNUMBER(SEARCH("CP",S7814)),ISNUMBER(SEARCH("BTC",D7814))),"340",TRUE,"")</f>
        <v>บางใหญ่</v>
      </c>
    </row>
    <row r="7815" spans="1:20" x14ac:dyDescent="0.2">
      <c r="A7815" t="s">
        <v>7501</v>
      </c>
      <c r="B7815" t="s">
        <v>16</v>
      </c>
      <c r="C7815">
        <v>2026</v>
      </c>
      <c r="D7815" t="s">
        <v>7510</v>
      </c>
      <c r="E7815" t="s">
        <v>535</v>
      </c>
      <c r="F7815" t="s">
        <v>536</v>
      </c>
      <c r="G7815" t="s">
        <v>2582</v>
      </c>
      <c r="H7815" t="s">
        <v>2586</v>
      </c>
      <c r="I7815" t="s">
        <v>7511</v>
      </c>
      <c r="J7815" t="s">
        <v>7512</v>
      </c>
      <c r="K7815" t="s">
        <v>2603</v>
      </c>
      <c r="L7815" s="1">
        <v>1</v>
      </c>
      <c r="M7815" s="1">
        <v>315</v>
      </c>
      <c r="N7815" s="1">
        <v>0</v>
      </c>
      <c r="O7815" s="1" t="s">
        <v>2580</v>
      </c>
      <c r="P7815" s="1">
        <v>0</v>
      </c>
      <c r="Q7815" s="1">
        <v>0</v>
      </c>
      <c r="R7815" s="1">
        <v>0</v>
      </c>
      <c r="S7815" t="s">
        <v>2605</v>
      </c>
      <c r="T7815" t="str" cm="1">
        <f t="array" ref="T7815">_xlfn.IFS(ISNUMBER(SEARCH("CP02",S7815)),"ราชพฤกษ",ISNUMBER(SEARCH("CP03",S7815)),"บางใหญ่",ISNUMBER(SEARCH("CP04",S7815)),"บางบอน",OR(ISNUMBER(SEARCH("CP",S7815)),ISNUMBER(SEARCH("BTC",D7815))),"340",TRUE,"")</f>
        <v>บางใหญ่</v>
      </c>
    </row>
    <row r="7816" spans="1:20" x14ac:dyDescent="0.2">
      <c r="A7816" t="s">
        <v>7501</v>
      </c>
      <c r="B7816" t="s">
        <v>16</v>
      </c>
      <c r="C7816">
        <v>2026</v>
      </c>
      <c r="D7816" t="s">
        <v>7510</v>
      </c>
      <c r="E7816" t="s">
        <v>121</v>
      </c>
      <c r="F7816" t="s">
        <v>122</v>
      </c>
      <c r="G7816" t="s">
        <v>2582</v>
      </c>
      <c r="H7816" t="s">
        <v>2586</v>
      </c>
      <c r="I7816" t="s">
        <v>7511</v>
      </c>
      <c r="J7816" t="s">
        <v>7512</v>
      </c>
      <c r="K7816" t="s">
        <v>2603</v>
      </c>
      <c r="L7816" s="1">
        <v>1</v>
      </c>
      <c r="M7816" s="1">
        <v>240</v>
      </c>
      <c r="N7816" s="1">
        <v>0</v>
      </c>
      <c r="O7816" s="1" t="s">
        <v>2580</v>
      </c>
      <c r="P7816" s="1">
        <v>224.3</v>
      </c>
      <c r="Q7816" s="1">
        <v>15.7</v>
      </c>
      <c r="R7816" s="1">
        <v>240</v>
      </c>
      <c r="S7816" t="s">
        <v>2605</v>
      </c>
      <c r="T7816" t="str" cm="1">
        <f t="array" ref="T7816">_xlfn.IFS(ISNUMBER(SEARCH("CP02",S7816)),"ราชพฤกษ",ISNUMBER(SEARCH("CP03",S7816)),"บางใหญ่",ISNUMBER(SEARCH("CP04",S7816)),"บางบอน",OR(ISNUMBER(SEARCH("CP",S7816)),ISNUMBER(SEARCH("BTC",D7816))),"340",TRUE,"")</f>
        <v>บางใหญ่</v>
      </c>
    </row>
    <row r="7817" spans="1:20" x14ac:dyDescent="0.2">
      <c r="A7817" t="s">
        <v>7501</v>
      </c>
      <c r="B7817" t="s">
        <v>16</v>
      </c>
      <c r="C7817">
        <v>2026</v>
      </c>
      <c r="D7817" t="s">
        <v>7510</v>
      </c>
      <c r="E7817" t="s">
        <v>1185</v>
      </c>
      <c r="F7817" t="s">
        <v>1186</v>
      </c>
      <c r="G7817" t="s">
        <v>2582</v>
      </c>
      <c r="H7817" t="s">
        <v>2586</v>
      </c>
      <c r="I7817" t="s">
        <v>7511</v>
      </c>
      <c r="J7817" t="s">
        <v>7512</v>
      </c>
      <c r="K7817" t="s">
        <v>2603</v>
      </c>
      <c r="L7817" s="1">
        <v>1</v>
      </c>
      <c r="M7817" s="1">
        <v>20</v>
      </c>
      <c r="N7817" s="1">
        <v>0</v>
      </c>
      <c r="O7817" s="1" t="s">
        <v>2580</v>
      </c>
      <c r="P7817" s="1">
        <v>18.690000000000001</v>
      </c>
      <c r="Q7817" s="1">
        <v>1.31</v>
      </c>
      <c r="R7817" s="1">
        <v>20</v>
      </c>
      <c r="S7817" t="s">
        <v>2605</v>
      </c>
      <c r="T7817" t="str" cm="1">
        <f t="array" ref="T7817">_xlfn.IFS(ISNUMBER(SEARCH("CP02",S7817)),"ราชพฤกษ",ISNUMBER(SEARCH("CP03",S7817)),"บางใหญ่",ISNUMBER(SEARCH("CP04",S7817)),"บางบอน",OR(ISNUMBER(SEARCH("CP",S7817)),ISNUMBER(SEARCH("BTC",D7817))),"340",TRUE,"")</f>
        <v>บางใหญ่</v>
      </c>
    </row>
    <row r="7818" spans="1:20" x14ac:dyDescent="0.2">
      <c r="A7818" t="s">
        <v>7501</v>
      </c>
      <c r="B7818" t="s">
        <v>16</v>
      </c>
      <c r="C7818">
        <v>2026</v>
      </c>
      <c r="D7818" t="s">
        <v>7510</v>
      </c>
      <c r="E7818" t="s">
        <v>233</v>
      </c>
      <c r="F7818" t="s">
        <v>234</v>
      </c>
      <c r="G7818" t="s">
        <v>2582</v>
      </c>
      <c r="H7818" t="s">
        <v>2586</v>
      </c>
      <c r="I7818" t="s">
        <v>7511</v>
      </c>
      <c r="J7818" t="s">
        <v>7512</v>
      </c>
      <c r="K7818" t="s">
        <v>2603</v>
      </c>
      <c r="L7818" s="1">
        <v>1</v>
      </c>
      <c r="M7818" s="1">
        <v>590</v>
      </c>
      <c r="N7818" s="1">
        <v>0</v>
      </c>
      <c r="O7818" s="1" t="s">
        <v>2580</v>
      </c>
      <c r="P7818" s="1">
        <v>551.4</v>
      </c>
      <c r="Q7818" s="1">
        <v>38.6</v>
      </c>
      <c r="R7818" s="1">
        <v>590</v>
      </c>
      <c r="S7818" t="s">
        <v>2605</v>
      </c>
      <c r="T7818" t="str" cm="1">
        <f t="array" ref="T7818">_xlfn.IFS(ISNUMBER(SEARCH("CP02",S7818)),"ราชพฤกษ",ISNUMBER(SEARCH("CP03",S7818)),"บางใหญ่",ISNUMBER(SEARCH("CP04",S7818)),"บางบอน",OR(ISNUMBER(SEARCH("CP",S7818)),ISNUMBER(SEARCH("BTC",D7818))),"340",TRUE,"")</f>
        <v>บางใหญ่</v>
      </c>
    </row>
    <row r="7819" spans="1:20" x14ac:dyDescent="0.2">
      <c r="A7819" t="s">
        <v>7501</v>
      </c>
      <c r="B7819" t="s">
        <v>16</v>
      </c>
      <c r="C7819">
        <v>2026</v>
      </c>
      <c r="D7819" t="s">
        <v>7510</v>
      </c>
      <c r="E7819" t="s">
        <v>229</v>
      </c>
      <c r="F7819" t="s">
        <v>230</v>
      </c>
      <c r="G7819" t="s">
        <v>2582</v>
      </c>
      <c r="H7819" t="s">
        <v>2586</v>
      </c>
      <c r="I7819" t="s">
        <v>7511</v>
      </c>
      <c r="J7819" t="s">
        <v>7512</v>
      </c>
      <c r="K7819" t="s">
        <v>2603</v>
      </c>
      <c r="L7819" s="1">
        <v>1</v>
      </c>
      <c r="M7819" s="1">
        <v>300</v>
      </c>
      <c r="N7819" s="1">
        <v>0</v>
      </c>
      <c r="O7819" s="1" t="s">
        <v>2580</v>
      </c>
      <c r="P7819" s="1">
        <v>280.37</v>
      </c>
      <c r="Q7819" s="1">
        <v>19.63</v>
      </c>
      <c r="R7819" s="1">
        <v>300</v>
      </c>
      <c r="S7819" t="s">
        <v>2605</v>
      </c>
      <c r="T7819" t="str" cm="1">
        <f t="array" ref="T7819">_xlfn.IFS(ISNUMBER(SEARCH("CP02",S7819)),"ราชพฤกษ",ISNUMBER(SEARCH("CP03",S7819)),"บางใหญ่",ISNUMBER(SEARCH("CP04",S7819)),"บางบอน",OR(ISNUMBER(SEARCH("CP",S7819)),ISNUMBER(SEARCH("BTC",D7819))),"340",TRUE,"")</f>
        <v>บางใหญ่</v>
      </c>
    </row>
    <row r="7820" spans="1:20" x14ac:dyDescent="0.2">
      <c r="A7820" t="s">
        <v>7501</v>
      </c>
      <c r="B7820" t="s">
        <v>16</v>
      </c>
      <c r="C7820">
        <v>2026</v>
      </c>
      <c r="D7820" t="s">
        <v>7510</v>
      </c>
      <c r="E7820" t="s">
        <v>575</v>
      </c>
      <c r="F7820" t="s">
        <v>576</v>
      </c>
      <c r="G7820" t="s">
        <v>2582</v>
      </c>
      <c r="H7820" t="s">
        <v>2586</v>
      </c>
      <c r="I7820" t="s">
        <v>7511</v>
      </c>
      <c r="J7820" t="s">
        <v>7512</v>
      </c>
      <c r="K7820" t="s">
        <v>2603</v>
      </c>
      <c r="L7820" s="1">
        <v>2</v>
      </c>
      <c r="M7820" s="1">
        <v>520</v>
      </c>
      <c r="N7820" s="1">
        <v>0</v>
      </c>
      <c r="O7820" s="1" t="s">
        <v>2580</v>
      </c>
      <c r="P7820" s="1">
        <v>971.96</v>
      </c>
      <c r="Q7820" s="1">
        <v>68.040000000000006</v>
      </c>
      <c r="R7820" s="1">
        <v>1040</v>
      </c>
      <c r="S7820" t="s">
        <v>2605</v>
      </c>
      <c r="T7820" t="str" cm="1">
        <f t="array" ref="T7820">_xlfn.IFS(ISNUMBER(SEARCH("CP02",S7820)),"ราชพฤกษ",ISNUMBER(SEARCH("CP03",S7820)),"บางใหญ่",ISNUMBER(SEARCH("CP04",S7820)),"บางบอน",OR(ISNUMBER(SEARCH("CP",S7820)),ISNUMBER(SEARCH("BTC",D7820))),"340",TRUE,"")</f>
        <v>บางใหญ่</v>
      </c>
    </row>
    <row r="7821" spans="1:20" x14ac:dyDescent="0.2">
      <c r="A7821" t="s">
        <v>7501</v>
      </c>
      <c r="B7821" t="s">
        <v>16</v>
      </c>
      <c r="C7821">
        <v>2026</v>
      </c>
      <c r="D7821" t="s">
        <v>7510</v>
      </c>
      <c r="E7821" t="s">
        <v>499</v>
      </c>
      <c r="F7821" t="s">
        <v>500</v>
      </c>
      <c r="G7821" t="s">
        <v>3635</v>
      </c>
      <c r="H7821" t="s">
        <v>2586</v>
      </c>
      <c r="I7821" t="s">
        <v>7511</v>
      </c>
      <c r="J7821" t="s">
        <v>7512</v>
      </c>
      <c r="K7821" t="s">
        <v>2603</v>
      </c>
      <c r="L7821" s="1">
        <v>3</v>
      </c>
      <c r="M7821" s="1">
        <v>200</v>
      </c>
      <c r="N7821" s="1">
        <v>0</v>
      </c>
      <c r="O7821" s="1" t="s">
        <v>2580</v>
      </c>
      <c r="P7821" s="1">
        <v>560.75</v>
      </c>
      <c r="Q7821" s="1">
        <v>39.25</v>
      </c>
      <c r="R7821" s="1">
        <v>600</v>
      </c>
      <c r="S7821" t="s">
        <v>2605</v>
      </c>
      <c r="T7821" t="str" cm="1">
        <f t="array" ref="T7821">_xlfn.IFS(ISNUMBER(SEARCH("CP02",S7821)),"ราชพฤกษ",ISNUMBER(SEARCH("CP03",S7821)),"บางใหญ่",ISNUMBER(SEARCH("CP04",S7821)),"บางบอน",OR(ISNUMBER(SEARCH("CP",S7821)),ISNUMBER(SEARCH("BTC",D7821))),"340",TRUE,"")</f>
        <v>บางใหญ่</v>
      </c>
    </row>
    <row r="7822" spans="1:20" x14ac:dyDescent="0.2">
      <c r="A7822" t="s">
        <v>7501</v>
      </c>
      <c r="B7822" t="s">
        <v>16</v>
      </c>
      <c r="C7822">
        <v>2026</v>
      </c>
      <c r="D7822" t="s">
        <v>7510</v>
      </c>
      <c r="E7822" t="s">
        <v>1895</v>
      </c>
      <c r="F7822" t="s">
        <v>1896</v>
      </c>
      <c r="G7822" t="s">
        <v>2632</v>
      </c>
      <c r="H7822" t="s">
        <v>2586</v>
      </c>
      <c r="I7822" t="s">
        <v>7511</v>
      </c>
      <c r="J7822" t="s">
        <v>7512</v>
      </c>
      <c r="K7822" t="s">
        <v>2603</v>
      </c>
      <c r="L7822" s="1">
        <v>1</v>
      </c>
      <c r="M7822" s="1">
        <v>1650</v>
      </c>
      <c r="N7822" s="1">
        <v>0</v>
      </c>
      <c r="O7822" s="1" t="s">
        <v>2580</v>
      </c>
      <c r="P7822" s="1">
        <v>1542.06</v>
      </c>
      <c r="Q7822" s="1">
        <v>107.94</v>
      </c>
      <c r="R7822" s="1">
        <v>1650</v>
      </c>
      <c r="S7822" t="s">
        <v>2605</v>
      </c>
      <c r="T7822" t="str" cm="1">
        <f t="array" ref="T7822">_xlfn.IFS(ISNUMBER(SEARCH("CP02",S7822)),"ราชพฤกษ",ISNUMBER(SEARCH("CP03",S7822)),"บางใหญ่",ISNUMBER(SEARCH("CP04",S7822)),"บางบอน",OR(ISNUMBER(SEARCH("CP",S7822)),ISNUMBER(SEARCH("BTC",D7822))),"340",TRUE,"")</f>
        <v>บางใหญ่</v>
      </c>
    </row>
    <row r="7823" spans="1:20" x14ac:dyDescent="0.2">
      <c r="A7823" t="s">
        <v>7501</v>
      </c>
      <c r="B7823" t="s">
        <v>16</v>
      </c>
      <c r="C7823">
        <v>2026</v>
      </c>
      <c r="D7823" t="s">
        <v>7510</v>
      </c>
      <c r="E7823" t="s">
        <v>1987</v>
      </c>
      <c r="F7823" t="s">
        <v>1988</v>
      </c>
      <c r="G7823" t="s">
        <v>2582</v>
      </c>
      <c r="H7823" t="s">
        <v>2586</v>
      </c>
      <c r="I7823" t="s">
        <v>7511</v>
      </c>
      <c r="J7823" t="s">
        <v>7512</v>
      </c>
      <c r="K7823" t="s">
        <v>2603</v>
      </c>
      <c r="L7823" s="1">
        <v>1</v>
      </c>
      <c r="M7823" s="1">
        <v>595</v>
      </c>
      <c r="N7823" s="1">
        <v>59.5</v>
      </c>
      <c r="O7823" s="1" t="s">
        <v>2580</v>
      </c>
      <c r="P7823" s="1">
        <v>500.47</v>
      </c>
      <c r="Q7823" s="1">
        <v>35.03</v>
      </c>
      <c r="R7823" s="1">
        <v>535.5</v>
      </c>
      <c r="S7823" t="s">
        <v>2605</v>
      </c>
      <c r="T7823" t="str" cm="1">
        <f t="array" ref="T7823">_xlfn.IFS(ISNUMBER(SEARCH("CP02",S7823)),"ราชพฤกษ",ISNUMBER(SEARCH("CP03",S7823)),"บางใหญ่",ISNUMBER(SEARCH("CP04",S7823)),"บางบอน",OR(ISNUMBER(SEARCH("CP",S7823)),ISNUMBER(SEARCH("BTC",D7823))),"340",TRUE,"")</f>
        <v>บางใหญ่</v>
      </c>
    </row>
    <row r="7824" spans="1:20" x14ac:dyDescent="0.2">
      <c r="A7824" t="s">
        <v>7501</v>
      </c>
      <c r="B7824" t="s">
        <v>16</v>
      </c>
      <c r="C7824">
        <v>2026</v>
      </c>
      <c r="D7824" t="s">
        <v>7510</v>
      </c>
      <c r="E7824" t="s">
        <v>1991</v>
      </c>
      <c r="F7824" t="s">
        <v>1992</v>
      </c>
      <c r="G7824" t="s">
        <v>2582</v>
      </c>
      <c r="H7824" t="s">
        <v>2586</v>
      </c>
      <c r="I7824" t="s">
        <v>7511</v>
      </c>
      <c r="J7824" t="s">
        <v>7512</v>
      </c>
      <c r="K7824" t="s">
        <v>2603</v>
      </c>
      <c r="L7824" s="1">
        <v>1</v>
      </c>
      <c r="M7824" s="1">
        <v>595</v>
      </c>
      <c r="N7824" s="1">
        <v>59.5</v>
      </c>
      <c r="O7824" s="1" t="s">
        <v>2580</v>
      </c>
      <c r="P7824" s="1">
        <v>500.47</v>
      </c>
      <c r="Q7824" s="1">
        <v>35.03</v>
      </c>
      <c r="R7824" s="1">
        <v>535.5</v>
      </c>
      <c r="S7824" t="s">
        <v>2605</v>
      </c>
      <c r="T7824" t="str" cm="1">
        <f t="array" ref="T7824">_xlfn.IFS(ISNUMBER(SEARCH("CP02",S7824)),"ราชพฤกษ",ISNUMBER(SEARCH("CP03",S7824)),"บางใหญ่",ISNUMBER(SEARCH("CP04",S7824)),"บางบอน",OR(ISNUMBER(SEARCH("CP",S7824)),ISNUMBER(SEARCH("BTC",D7824))),"340",TRUE,"")</f>
        <v>บางใหญ่</v>
      </c>
    </row>
    <row r="7825" spans="1:20" x14ac:dyDescent="0.2">
      <c r="A7825" t="s">
        <v>7501</v>
      </c>
      <c r="B7825" t="s">
        <v>16</v>
      </c>
      <c r="C7825">
        <v>2026</v>
      </c>
      <c r="D7825" t="s">
        <v>7510</v>
      </c>
      <c r="E7825" t="s">
        <v>1613</v>
      </c>
      <c r="F7825" t="s">
        <v>1614</v>
      </c>
      <c r="G7825" t="s">
        <v>1536</v>
      </c>
      <c r="H7825" t="s">
        <v>2586</v>
      </c>
      <c r="I7825" t="s">
        <v>7511</v>
      </c>
      <c r="J7825" t="s">
        <v>7512</v>
      </c>
      <c r="K7825" t="s">
        <v>2603</v>
      </c>
      <c r="L7825" s="1">
        <v>1</v>
      </c>
      <c r="M7825" s="1">
        <v>300</v>
      </c>
      <c r="N7825" s="1">
        <v>0</v>
      </c>
      <c r="O7825" s="1" t="s">
        <v>2580</v>
      </c>
      <c r="P7825" s="1">
        <v>280.37</v>
      </c>
      <c r="Q7825" s="1">
        <v>19.63</v>
      </c>
      <c r="R7825" s="1">
        <v>300</v>
      </c>
      <c r="S7825" t="s">
        <v>2606</v>
      </c>
      <c r="T7825" t="str" cm="1">
        <f t="array" ref="T7825">_xlfn.IFS(ISNUMBER(SEARCH("CP02",S7825)),"ราชพฤกษ",ISNUMBER(SEARCH("CP03",S7825)),"บางใหญ่",ISNUMBER(SEARCH("CP04",S7825)),"บางบอน",OR(ISNUMBER(SEARCH("CP",S7825)),ISNUMBER(SEARCH("BTC",D7825))),"340",TRUE,"")</f>
        <v>บางใหญ่</v>
      </c>
    </row>
    <row r="7826" spans="1:20" x14ac:dyDescent="0.2">
      <c r="A7826" t="s">
        <v>7501</v>
      </c>
      <c r="B7826" t="s">
        <v>16</v>
      </c>
      <c r="C7826">
        <v>2026</v>
      </c>
      <c r="D7826" t="s">
        <v>7510</v>
      </c>
      <c r="E7826" t="s">
        <v>1619</v>
      </c>
      <c r="F7826" t="s">
        <v>1620</v>
      </c>
      <c r="G7826" t="s">
        <v>1536</v>
      </c>
      <c r="H7826" t="s">
        <v>2586</v>
      </c>
      <c r="I7826" t="s">
        <v>7511</v>
      </c>
      <c r="J7826" t="s">
        <v>7512</v>
      </c>
      <c r="K7826" t="s">
        <v>2603</v>
      </c>
      <c r="L7826" s="1">
        <v>1</v>
      </c>
      <c r="M7826" s="1">
        <v>200</v>
      </c>
      <c r="N7826" s="1">
        <v>0</v>
      </c>
      <c r="O7826" s="1" t="s">
        <v>2580</v>
      </c>
      <c r="P7826" s="1">
        <v>186.92</v>
      </c>
      <c r="Q7826" s="1">
        <v>13.08</v>
      </c>
      <c r="R7826" s="1">
        <v>200</v>
      </c>
      <c r="S7826" t="s">
        <v>2606</v>
      </c>
      <c r="T7826" t="str" cm="1">
        <f t="array" ref="T7826">_xlfn.IFS(ISNUMBER(SEARCH("CP02",S7826)),"ราชพฤกษ",ISNUMBER(SEARCH("CP03",S7826)),"บางใหญ่",ISNUMBER(SEARCH("CP04",S7826)),"บางบอน",OR(ISNUMBER(SEARCH("CP",S7826)),ISNUMBER(SEARCH("BTC",D7826))),"340",TRUE,"")</f>
        <v>บางใหญ่</v>
      </c>
    </row>
    <row r="7827" spans="1:20" x14ac:dyDescent="0.2">
      <c r="A7827" t="s">
        <v>7501</v>
      </c>
      <c r="B7827" t="s">
        <v>16</v>
      </c>
      <c r="C7827">
        <v>2026</v>
      </c>
      <c r="D7827" t="s">
        <v>7510</v>
      </c>
      <c r="E7827" t="s">
        <v>1621</v>
      </c>
      <c r="F7827" t="s">
        <v>1622</v>
      </c>
      <c r="G7827" t="s">
        <v>1536</v>
      </c>
      <c r="H7827" t="s">
        <v>2586</v>
      </c>
      <c r="I7827" t="s">
        <v>7511</v>
      </c>
      <c r="J7827" t="s">
        <v>7512</v>
      </c>
      <c r="K7827" t="s">
        <v>2603</v>
      </c>
      <c r="L7827" s="1">
        <v>1</v>
      </c>
      <c r="M7827" s="1">
        <v>250</v>
      </c>
      <c r="N7827" s="1">
        <v>0</v>
      </c>
      <c r="O7827" s="1" t="s">
        <v>2580</v>
      </c>
      <c r="P7827" s="1">
        <v>233.64</v>
      </c>
      <c r="Q7827" s="1">
        <v>16.36</v>
      </c>
      <c r="R7827" s="1">
        <v>250</v>
      </c>
      <c r="S7827" t="s">
        <v>2606</v>
      </c>
      <c r="T7827" t="str" cm="1">
        <f t="array" ref="T7827">_xlfn.IFS(ISNUMBER(SEARCH("CP02",S7827)),"ราชพฤกษ",ISNUMBER(SEARCH("CP03",S7827)),"บางใหญ่",ISNUMBER(SEARCH("CP04",S7827)),"บางบอน",OR(ISNUMBER(SEARCH("CP",S7827)),ISNUMBER(SEARCH("BTC",D7827))),"340",TRUE,"")</f>
        <v>บางใหญ่</v>
      </c>
    </row>
    <row r="7828" spans="1:20" x14ac:dyDescent="0.2">
      <c r="A7828" t="s">
        <v>7501</v>
      </c>
      <c r="B7828" t="s">
        <v>16</v>
      </c>
      <c r="C7828">
        <v>2026</v>
      </c>
      <c r="D7828" t="s">
        <v>7513</v>
      </c>
      <c r="E7828" t="s">
        <v>653</v>
      </c>
      <c r="F7828" t="s">
        <v>654</v>
      </c>
      <c r="G7828" t="s">
        <v>2575</v>
      </c>
      <c r="H7828" t="s">
        <v>2576</v>
      </c>
      <c r="I7828" t="s">
        <v>7514</v>
      </c>
      <c r="J7828" t="s">
        <v>7515</v>
      </c>
      <c r="K7828" t="s">
        <v>2603</v>
      </c>
      <c r="L7828" s="1">
        <v>4</v>
      </c>
      <c r="M7828" s="1">
        <v>2700</v>
      </c>
      <c r="N7828" s="1">
        <v>2700</v>
      </c>
      <c r="O7828" s="1" t="s">
        <v>2580</v>
      </c>
      <c r="P7828" s="1">
        <v>7570.09</v>
      </c>
      <c r="Q7828" s="1">
        <v>529.91</v>
      </c>
      <c r="R7828" s="1">
        <v>8100</v>
      </c>
      <c r="S7828" t="s">
        <v>6070</v>
      </c>
      <c r="T7828" t="str" cm="1">
        <f t="array" ref="T7828">_xlfn.IFS(ISNUMBER(SEARCH("CP02",S7828)),"ราชพฤกษ",ISNUMBER(SEARCH("CP03",S7828)),"บางใหญ่",ISNUMBER(SEARCH("CP04",S7828)),"บางบอน",OR(ISNUMBER(SEARCH("CP",S7828)),ISNUMBER(SEARCH("BTC",D7828))),"340",TRUE,"")</f>
        <v>บางใหญ่</v>
      </c>
    </row>
    <row r="7829" spans="1:20" x14ac:dyDescent="0.2">
      <c r="A7829" t="s">
        <v>7501</v>
      </c>
      <c r="B7829" t="s">
        <v>16</v>
      </c>
      <c r="C7829">
        <v>2026</v>
      </c>
      <c r="D7829" t="s">
        <v>7513</v>
      </c>
      <c r="E7829" t="s">
        <v>1091</v>
      </c>
      <c r="F7829" t="s">
        <v>1092</v>
      </c>
      <c r="G7829" t="s">
        <v>2582</v>
      </c>
      <c r="H7829" t="s">
        <v>2583</v>
      </c>
      <c r="I7829" t="s">
        <v>7514</v>
      </c>
      <c r="J7829" t="s">
        <v>7515</v>
      </c>
      <c r="K7829" t="s">
        <v>2603</v>
      </c>
      <c r="L7829" s="1">
        <v>4</v>
      </c>
      <c r="M7829" s="1">
        <v>60</v>
      </c>
      <c r="N7829" s="1">
        <v>0</v>
      </c>
      <c r="O7829" s="1" t="s">
        <v>2580</v>
      </c>
      <c r="P7829" s="1">
        <v>0</v>
      </c>
      <c r="Q7829" s="1">
        <v>0</v>
      </c>
      <c r="R7829" s="1">
        <v>0</v>
      </c>
      <c r="S7829" t="s">
        <v>2605</v>
      </c>
      <c r="T7829" t="str" cm="1">
        <f t="array" ref="T7829">_xlfn.IFS(ISNUMBER(SEARCH("CP02",S7829)),"ราชพฤกษ",ISNUMBER(SEARCH("CP03",S7829)),"บางใหญ่",ISNUMBER(SEARCH("CP04",S7829)),"บางบอน",OR(ISNUMBER(SEARCH("CP",S7829)),ISNUMBER(SEARCH("BTC",D7829))),"340",TRUE,"")</f>
        <v>บางใหญ่</v>
      </c>
    </row>
    <row r="7830" spans="1:20" x14ac:dyDescent="0.2">
      <c r="A7830" t="s">
        <v>7501</v>
      </c>
      <c r="B7830" t="s">
        <v>16</v>
      </c>
      <c r="C7830">
        <v>2026</v>
      </c>
      <c r="D7830" t="s">
        <v>7513</v>
      </c>
      <c r="E7830" t="s">
        <v>1553</v>
      </c>
      <c r="F7830" t="s">
        <v>1554</v>
      </c>
      <c r="G7830" t="s">
        <v>2585</v>
      </c>
      <c r="H7830" t="s">
        <v>2586</v>
      </c>
      <c r="I7830" t="s">
        <v>7514</v>
      </c>
      <c r="J7830" t="s">
        <v>7515</v>
      </c>
      <c r="K7830" t="s">
        <v>2603</v>
      </c>
      <c r="L7830" s="1">
        <v>4</v>
      </c>
      <c r="M7830" s="1">
        <v>120</v>
      </c>
      <c r="N7830" s="1">
        <v>0</v>
      </c>
      <c r="O7830" s="1" t="s">
        <v>2580</v>
      </c>
      <c r="P7830" s="1">
        <v>0</v>
      </c>
      <c r="Q7830" s="1">
        <v>0</v>
      </c>
      <c r="R7830" s="1">
        <v>0</v>
      </c>
      <c r="S7830" t="s">
        <v>2606</v>
      </c>
      <c r="T7830" t="str" cm="1">
        <f t="array" ref="T7830">_xlfn.IFS(ISNUMBER(SEARCH("CP02",S7830)),"ราชพฤกษ",ISNUMBER(SEARCH("CP03",S7830)),"บางใหญ่",ISNUMBER(SEARCH("CP04",S7830)),"บางบอน",OR(ISNUMBER(SEARCH("CP",S7830)),ISNUMBER(SEARCH("BTC",D7830))),"340",TRUE,"")</f>
        <v>บางใหญ่</v>
      </c>
    </row>
    <row r="7831" spans="1:20" x14ac:dyDescent="0.2">
      <c r="A7831" t="s">
        <v>7501</v>
      </c>
      <c r="B7831" t="s">
        <v>16</v>
      </c>
      <c r="C7831">
        <v>2026</v>
      </c>
      <c r="D7831" t="s">
        <v>7513</v>
      </c>
      <c r="E7831" t="s">
        <v>1547</v>
      </c>
      <c r="F7831" t="s">
        <v>1548</v>
      </c>
      <c r="G7831" t="s">
        <v>2588</v>
      </c>
      <c r="H7831" t="s">
        <v>2586</v>
      </c>
      <c r="I7831" t="s">
        <v>7514</v>
      </c>
      <c r="J7831" t="s">
        <v>7515</v>
      </c>
      <c r="K7831" t="s">
        <v>2603</v>
      </c>
      <c r="L7831" s="1">
        <v>1</v>
      </c>
      <c r="M7831" s="1">
        <v>400</v>
      </c>
      <c r="N7831" s="1">
        <v>0</v>
      </c>
      <c r="O7831" s="1" t="s">
        <v>2580</v>
      </c>
      <c r="P7831" s="1">
        <v>0</v>
      </c>
      <c r="Q7831" s="1">
        <v>0</v>
      </c>
      <c r="R7831" s="1">
        <v>0</v>
      </c>
      <c r="S7831" t="s">
        <v>2606</v>
      </c>
      <c r="T7831" t="str" cm="1">
        <f t="array" ref="T7831">_xlfn.IFS(ISNUMBER(SEARCH("CP02",S7831)),"ราชพฤกษ",ISNUMBER(SEARCH("CP03",S7831)),"บางใหญ่",ISNUMBER(SEARCH("CP04",S7831)),"บางบอน",OR(ISNUMBER(SEARCH("CP",S7831)),ISNUMBER(SEARCH("BTC",D7831))),"340",TRUE,"")</f>
        <v>บางใหญ่</v>
      </c>
    </row>
    <row r="7832" spans="1:20" x14ac:dyDescent="0.2">
      <c r="A7832" t="s">
        <v>7501</v>
      </c>
      <c r="B7832" t="s">
        <v>16</v>
      </c>
      <c r="C7832">
        <v>2026</v>
      </c>
      <c r="D7832" t="s">
        <v>7516</v>
      </c>
      <c r="E7832" t="s">
        <v>443</v>
      </c>
      <c r="F7832" t="s">
        <v>444</v>
      </c>
      <c r="G7832" t="s">
        <v>2582</v>
      </c>
      <c r="H7832" t="s">
        <v>2586</v>
      </c>
      <c r="I7832" t="s">
        <v>7517</v>
      </c>
      <c r="J7832" t="s">
        <v>7518</v>
      </c>
      <c r="K7832" t="s">
        <v>2702</v>
      </c>
      <c r="L7832" s="1">
        <v>1</v>
      </c>
      <c r="M7832" s="1">
        <v>230</v>
      </c>
      <c r="N7832" s="1">
        <v>0</v>
      </c>
      <c r="O7832" s="1" t="s">
        <v>2580</v>
      </c>
      <c r="P7832" s="1">
        <v>214.95</v>
      </c>
      <c r="Q7832" s="1">
        <v>15.05</v>
      </c>
      <c r="R7832" s="1">
        <v>230</v>
      </c>
      <c r="S7832" t="s">
        <v>2605</v>
      </c>
      <c r="T7832" t="str" cm="1">
        <f t="array" ref="T7832">_xlfn.IFS(ISNUMBER(SEARCH("CP02",S7832)),"ราชพฤกษ",ISNUMBER(SEARCH("CP03",S7832)),"บางใหญ่",ISNUMBER(SEARCH("CP04",S7832)),"บางบอน",OR(ISNUMBER(SEARCH("CP",S7832)),ISNUMBER(SEARCH("BTC",D7832))),"340",TRUE,"")</f>
        <v>บางใหญ่</v>
      </c>
    </row>
    <row r="7833" spans="1:20" x14ac:dyDescent="0.2">
      <c r="A7833" t="s">
        <v>7501</v>
      </c>
      <c r="B7833" t="s">
        <v>16</v>
      </c>
      <c r="C7833">
        <v>2026</v>
      </c>
      <c r="D7833" t="s">
        <v>7516</v>
      </c>
      <c r="E7833" t="s">
        <v>459</v>
      </c>
      <c r="F7833" t="s">
        <v>460</v>
      </c>
      <c r="G7833" t="s">
        <v>2582</v>
      </c>
      <c r="H7833" t="s">
        <v>2586</v>
      </c>
      <c r="I7833" t="s">
        <v>7517</v>
      </c>
      <c r="J7833" t="s">
        <v>7518</v>
      </c>
      <c r="K7833" t="s">
        <v>2702</v>
      </c>
      <c r="L7833" s="1">
        <v>1</v>
      </c>
      <c r="M7833" s="1">
        <v>310</v>
      </c>
      <c r="N7833" s="1">
        <v>0</v>
      </c>
      <c r="O7833" s="1" t="s">
        <v>2580</v>
      </c>
      <c r="P7833" s="1">
        <v>289.72000000000003</v>
      </c>
      <c r="Q7833" s="1">
        <v>20.28</v>
      </c>
      <c r="R7833" s="1">
        <v>310</v>
      </c>
      <c r="S7833" t="s">
        <v>2605</v>
      </c>
      <c r="T7833" t="str" cm="1">
        <f t="array" ref="T7833">_xlfn.IFS(ISNUMBER(SEARCH("CP02",S7833)),"ราชพฤกษ",ISNUMBER(SEARCH("CP03",S7833)),"บางใหญ่",ISNUMBER(SEARCH("CP04",S7833)),"บางบอน",OR(ISNUMBER(SEARCH("CP",S7833)),ISNUMBER(SEARCH("BTC",D7833))),"340",TRUE,"")</f>
        <v>บางใหญ่</v>
      </c>
    </row>
    <row r="7834" spans="1:20" x14ac:dyDescent="0.2">
      <c r="A7834" t="s">
        <v>7501</v>
      </c>
      <c r="B7834" t="s">
        <v>16</v>
      </c>
      <c r="C7834">
        <v>2026</v>
      </c>
      <c r="D7834" t="s">
        <v>3601</v>
      </c>
      <c r="E7834" t="s">
        <v>525</v>
      </c>
      <c r="F7834" t="s">
        <v>526</v>
      </c>
      <c r="G7834" t="s">
        <v>2582</v>
      </c>
      <c r="H7834" t="s">
        <v>2586</v>
      </c>
      <c r="I7834" t="s">
        <v>7519</v>
      </c>
      <c r="J7834" t="s">
        <v>3603</v>
      </c>
      <c r="K7834" t="s">
        <v>2624</v>
      </c>
      <c r="L7834" s="1">
        <v>1</v>
      </c>
      <c r="M7834" s="1">
        <v>1150</v>
      </c>
      <c r="N7834" s="1">
        <v>0</v>
      </c>
      <c r="O7834" s="1" t="s">
        <v>2580</v>
      </c>
      <c r="P7834" s="1">
        <v>1074.77</v>
      </c>
      <c r="Q7834" s="1">
        <v>75.23</v>
      </c>
      <c r="R7834" s="1">
        <v>1150</v>
      </c>
      <c r="S7834" t="s">
        <v>2683</v>
      </c>
      <c r="T7834" t="str" cm="1">
        <f t="array" ref="T7834">_xlfn.IFS(ISNUMBER(SEARCH("CP02",S7834)),"ราชพฤกษ",ISNUMBER(SEARCH("CP03",S7834)),"บางใหญ่",ISNUMBER(SEARCH("CP04",S7834)),"บางบอน",OR(ISNUMBER(SEARCH("CP",S7834)),ISNUMBER(SEARCH("BTC",D7834))),"340",TRUE,"")</f>
        <v>340</v>
      </c>
    </row>
    <row r="7835" spans="1:20" x14ac:dyDescent="0.2">
      <c r="A7835" t="s">
        <v>7501</v>
      </c>
      <c r="B7835" t="s">
        <v>16</v>
      </c>
      <c r="C7835">
        <v>2026</v>
      </c>
      <c r="D7835" t="s">
        <v>3601</v>
      </c>
      <c r="E7835" t="s">
        <v>523</v>
      </c>
      <c r="F7835" t="s">
        <v>524</v>
      </c>
      <c r="G7835" t="s">
        <v>2582</v>
      </c>
      <c r="H7835" t="s">
        <v>2586</v>
      </c>
      <c r="I7835" t="s">
        <v>7519</v>
      </c>
      <c r="J7835" t="s">
        <v>3603</v>
      </c>
      <c r="K7835" t="s">
        <v>2624</v>
      </c>
      <c r="L7835" s="1">
        <v>1</v>
      </c>
      <c r="M7835" s="1">
        <v>175</v>
      </c>
      <c r="N7835" s="1">
        <v>0</v>
      </c>
      <c r="O7835" s="1" t="s">
        <v>2580</v>
      </c>
      <c r="P7835" s="1">
        <v>0</v>
      </c>
      <c r="Q7835" s="1">
        <v>0</v>
      </c>
      <c r="R7835" s="1">
        <v>0</v>
      </c>
      <c r="S7835" t="s">
        <v>2683</v>
      </c>
      <c r="T7835" t="str" cm="1">
        <f t="array" ref="T7835">_xlfn.IFS(ISNUMBER(SEARCH("CP02",S7835)),"ราชพฤกษ",ISNUMBER(SEARCH("CP03",S7835)),"บางใหญ่",ISNUMBER(SEARCH("CP04",S7835)),"บางบอน",OR(ISNUMBER(SEARCH("CP",S7835)),ISNUMBER(SEARCH("BTC",D7835))),"340",TRUE,"")</f>
        <v>340</v>
      </c>
    </row>
    <row r="7836" spans="1:20" x14ac:dyDescent="0.2">
      <c r="A7836" t="s">
        <v>7501</v>
      </c>
      <c r="B7836" t="s">
        <v>16</v>
      </c>
      <c r="C7836">
        <v>2026</v>
      </c>
      <c r="D7836" t="s">
        <v>3601</v>
      </c>
      <c r="E7836" t="s">
        <v>523</v>
      </c>
      <c r="F7836" t="s">
        <v>524</v>
      </c>
      <c r="G7836" t="s">
        <v>2582</v>
      </c>
      <c r="H7836" t="s">
        <v>2586</v>
      </c>
      <c r="I7836" t="s">
        <v>7519</v>
      </c>
      <c r="J7836" t="s">
        <v>3603</v>
      </c>
      <c r="K7836" t="s">
        <v>2624</v>
      </c>
      <c r="L7836" s="1">
        <v>1</v>
      </c>
      <c r="M7836" s="1">
        <v>175</v>
      </c>
      <c r="N7836" s="1">
        <v>0</v>
      </c>
      <c r="O7836" s="1" t="s">
        <v>2580</v>
      </c>
      <c r="P7836" s="1">
        <v>163.55000000000001</v>
      </c>
      <c r="Q7836" s="1">
        <v>11.45</v>
      </c>
      <c r="R7836" s="1">
        <v>175</v>
      </c>
      <c r="S7836" t="s">
        <v>2683</v>
      </c>
      <c r="T7836" t="str" cm="1">
        <f t="array" ref="T7836">_xlfn.IFS(ISNUMBER(SEARCH("CP02",S7836)),"ราชพฤกษ",ISNUMBER(SEARCH("CP03",S7836)),"บางใหญ่",ISNUMBER(SEARCH("CP04",S7836)),"บางบอน",OR(ISNUMBER(SEARCH("CP",S7836)),ISNUMBER(SEARCH("BTC",D7836))),"340",TRUE,"")</f>
        <v>340</v>
      </c>
    </row>
    <row r="7837" spans="1:20" x14ac:dyDescent="0.2">
      <c r="A7837" t="s">
        <v>7501</v>
      </c>
      <c r="B7837" t="s">
        <v>16</v>
      </c>
      <c r="C7837">
        <v>2026</v>
      </c>
      <c r="D7837" t="s">
        <v>3601</v>
      </c>
      <c r="E7837" t="s">
        <v>121</v>
      </c>
      <c r="F7837" t="s">
        <v>122</v>
      </c>
      <c r="G7837" t="s">
        <v>2582</v>
      </c>
      <c r="H7837" t="s">
        <v>2586</v>
      </c>
      <c r="I7837" t="s">
        <v>7519</v>
      </c>
      <c r="J7837" t="s">
        <v>3603</v>
      </c>
      <c r="K7837" t="s">
        <v>2624</v>
      </c>
      <c r="L7837" s="1">
        <v>1</v>
      </c>
      <c r="M7837" s="1">
        <v>240</v>
      </c>
      <c r="N7837" s="1">
        <v>0</v>
      </c>
      <c r="O7837" s="1" t="s">
        <v>2580</v>
      </c>
      <c r="P7837" s="1">
        <v>224.3</v>
      </c>
      <c r="Q7837" s="1">
        <v>15.7</v>
      </c>
      <c r="R7837" s="1">
        <v>240</v>
      </c>
      <c r="S7837" t="s">
        <v>2683</v>
      </c>
      <c r="T7837" t="str" cm="1">
        <f t="array" ref="T7837">_xlfn.IFS(ISNUMBER(SEARCH("CP02",S7837)),"ราชพฤกษ",ISNUMBER(SEARCH("CP03",S7837)),"บางใหญ่",ISNUMBER(SEARCH("CP04",S7837)),"บางบอน",OR(ISNUMBER(SEARCH("CP",S7837)),ISNUMBER(SEARCH("BTC",D7837))),"340",TRUE,"")</f>
        <v>340</v>
      </c>
    </row>
    <row r="7838" spans="1:20" x14ac:dyDescent="0.2">
      <c r="A7838" t="s">
        <v>7501</v>
      </c>
      <c r="B7838" t="s">
        <v>16</v>
      </c>
      <c r="C7838">
        <v>2026</v>
      </c>
      <c r="D7838" t="s">
        <v>3601</v>
      </c>
      <c r="E7838" t="s">
        <v>1185</v>
      </c>
      <c r="F7838" t="s">
        <v>1186</v>
      </c>
      <c r="G7838" t="s">
        <v>2582</v>
      </c>
      <c r="H7838" t="s">
        <v>2586</v>
      </c>
      <c r="I7838" t="s">
        <v>7519</v>
      </c>
      <c r="J7838" t="s">
        <v>3603</v>
      </c>
      <c r="K7838" t="s">
        <v>2624</v>
      </c>
      <c r="L7838" s="1">
        <v>1</v>
      </c>
      <c r="M7838" s="1">
        <v>20</v>
      </c>
      <c r="N7838" s="1">
        <v>0</v>
      </c>
      <c r="O7838" s="1" t="s">
        <v>2580</v>
      </c>
      <c r="P7838" s="1">
        <v>18.690000000000001</v>
      </c>
      <c r="Q7838" s="1">
        <v>1.31</v>
      </c>
      <c r="R7838" s="1">
        <v>20</v>
      </c>
      <c r="S7838" t="s">
        <v>2683</v>
      </c>
      <c r="T7838" t="str" cm="1">
        <f t="array" ref="T7838">_xlfn.IFS(ISNUMBER(SEARCH("CP02",S7838)),"ราชพฤกษ",ISNUMBER(SEARCH("CP03",S7838)),"บางใหญ่",ISNUMBER(SEARCH("CP04",S7838)),"บางบอน",OR(ISNUMBER(SEARCH("CP",S7838)),ISNUMBER(SEARCH("BTC",D7838))),"340",TRUE,"")</f>
        <v>340</v>
      </c>
    </row>
    <row r="7839" spans="1:20" x14ac:dyDescent="0.2">
      <c r="A7839" t="s">
        <v>7501</v>
      </c>
      <c r="B7839" t="s">
        <v>16</v>
      </c>
      <c r="C7839">
        <v>2026</v>
      </c>
      <c r="D7839" t="s">
        <v>3352</v>
      </c>
      <c r="E7839" t="s">
        <v>495</v>
      </c>
      <c r="F7839" t="s">
        <v>496</v>
      </c>
      <c r="G7839" t="s">
        <v>2582</v>
      </c>
      <c r="H7839" t="s">
        <v>2586</v>
      </c>
      <c r="I7839" t="s">
        <v>7520</v>
      </c>
      <c r="J7839" t="s">
        <v>3354</v>
      </c>
      <c r="K7839" t="s">
        <v>2761</v>
      </c>
      <c r="L7839" s="1">
        <v>1</v>
      </c>
      <c r="M7839" s="1">
        <v>1740</v>
      </c>
      <c r="N7839" s="1">
        <v>0</v>
      </c>
      <c r="O7839" s="1" t="s">
        <v>2580</v>
      </c>
      <c r="P7839" s="1">
        <v>1626.17</v>
      </c>
      <c r="Q7839" s="1">
        <v>113.83</v>
      </c>
      <c r="R7839" s="1">
        <v>1740</v>
      </c>
      <c r="S7839" t="s">
        <v>2683</v>
      </c>
      <c r="T7839" t="str" cm="1">
        <f t="array" ref="T7839">_xlfn.IFS(ISNUMBER(SEARCH("CP02",S7839)),"ราชพฤกษ",ISNUMBER(SEARCH("CP03",S7839)),"บางใหญ่",ISNUMBER(SEARCH("CP04",S7839)),"บางบอน",OR(ISNUMBER(SEARCH("CP",S7839)),ISNUMBER(SEARCH("BTC",D7839))),"340",TRUE,"")</f>
        <v>340</v>
      </c>
    </row>
    <row r="7840" spans="1:20" x14ac:dyDescent="0.2">
      <c r="A7840" t="s">
        <v>7501</v>
      </c>
      <c r="B7840" t="s">
        <v>16</v>
      </c>
      <c r="C7840">
        <v>2026</v>
      </c>
      <c r="D7840" t="s">
        <v>3352</v>
      </c>
      <c r="E7840" t="s">
        <v>493</v>
      </c>
      <c r="F7840" t="s">
        <v>494</v>
      </c>
      <c r="G7840" t="s">
        <v>2582</v>
      </c>
      <c r="H7840" t="s">
        <v>2586</v>
      </c>
      <c r="I7840" t="s">
        <v>7520</v>
      </c>
      <c r="J7840" t="s">
        <v>3354</v>
      </c>
      <c r="K7840" t="s">
        <v>2761</v>
      </c>
      <c r="L7840" s="1">
        <v>1</v>
      </c>
      <c r="M7840" s="1">
        <v>340</v>
      </c>
      <c r="N7840" s="1">
        <v>0</v>
      </c>
      <c r="O7840" s="1" t="s">
        <v>2580</v>
      </c>
      <c r="P7840" s="1">
        <v>0</v>
      </c>
      <c r="Q7840" s="1">
        <v>0</v>
      </c>
      <c r="R7840" s="1">
        <v>0</v>
      </c>
      <c r="S7840" t="s">
        <v>2683</v>
      </c>
      <c r="T7840" t="str" cm="1">
        <f t="array" ref="T7840">_xlfn.IFS(ISNUMBER(SEARCH("CP02",S7840)),"ราชพฤกษ",ISNUMBER(SEARCH("CP03",S7840)),"บางใหญ่",ISNUMBER(SEARCH("CP04",S7840)),"บางบอน",OR(ISNUMBER(SEARCH("CP",S7840)),ISNUMBER(SEARCH("BTC",D7840))),"340",TRUE,"")</f>
        <v>340</v>
      </c>
    </row>
    <row r="7841" spans="1:20" x14ac:dyDescent="0.2">
      <c r="A7841" t="s">
        <v>7501</v>
      </c>
      <c r="B7841" t="s">
        <v>16</v>
      </c>
      <c r="C7841">
        <v>2026</v>
      </c>
      <c r="D7841" t="s">
        <v>3352</v>
      </c>
      <c r="E7841" t="s">
        <v>1317</v>
      </c>
      <c r="F7841" t="s">
        <v>1318</v>
      </c>
      <c r="G7841" t="s">
        <v>2582</v>
      </c>
      <c r="H7841" t="s">
        <v>2586</v>
      </c>
      <c r="I7841" t="s">
        <v>7520</v>
      </c>
      <c r="J7841" t="s">
        <v>3354</v>
      </c>
      <c r="K7841" t="s">
        <v>2761</v>
      </c>
      <c r="L7841" s="1">
        <v>1</v>
      </c>
      <c r="M7841" s="1">
        <v>220</v>
      </c>
      <c r="N7841" s="1">
        <v>0</v>
      </c>
      <c r="O7841" s="1" t="s">
        <v>2580</v>
      </c>
      <c r="P7841" s="1">
        <v>205.61</v>
      </c>
      <c r="Q7841" s="1">
        <v>14.39</v>
      </c>
      <c r="R7841" s="1">
        <v>220</v>
      </c>
      <c r="S7841" t="s">
        <v>2683</v>
      </c>
      <c r="T7841" t="str" cm="1">
        <f t="array" ref="T7841">_xlfn.IFS(ISNUMBER(SEARCH("CP02",S7841)),"ราชพฤกษ",ISNUMBER(SEARCH("CP03",S7841)),"บางใหญ่",ISNUMBER(SEARCH("CP04",S7841)),"บางบอน",OR(ISNUMBER(SEARCH("CP",S7841)),ISNUMBER(SEARCH("BTC",D7841))),"340",TRUE,"")</f>
        <v>340</v>
      </c>
    </row>
    <row r="7842" spans="1:20" x14ac:dyDescent="0.2">
      <c r="A7842" t="s">
        <v>7501</v>
      </c>
      <c r="B7842" t="s">
        <v>16</v>
      </c>
      <c r="C7842">
        <v>2026</v>
      </c>
      <c r="D7842" t="s">
        <v>3352</v>
      </c>
      <c r="E7842" t="s">
        <v>1187</v>
      </c>
      <c r="F7842" t="s">
        <v>1188</v>
      </c>
      <c r="G7842" t="s">
        <v>2582</v>
      </c>
      <c r="H7842" t="s">
        <v>2586</v>
      </c>
      <c r="I7842" t="s">
        <v>7520</v>
      </c>
      <c r="J7842" t="s">
        <v>3354</v>
      </c>
      <c r="K7842" t="s">
        <v>2761</v>
      </c>
      <c r="L7842" s="1">
        <v>1</v>
      </c>
      <c r="M7842" s="1">
        <v>20</v>
      </c>
      <c r="N7842" s="1">
        <v>0</v>
      </c>
      <c r="O7842" s="1" t="s">
        <v>2580</v>
      </c>
      <c r="P7842" s="1">
        <v>18.690000000000001</v>
      </c>
      <c r="Q7842" s="1">
        <v>1.31</v>
      </c>
      <c r="R7842" s="1">
        <v>20</v>
      </c>
      <c r="S7842" t="s">
        <v>2683</v>
      </c>
      <c r="T7842" t="str" cm="1">
        <f t="array" ref="T7842">_xlfn.IFS(ISNUMBER(SEARCH("CP02",S7842)),"ราชพฤกษ",ISNUMBER(SEARCH("CP03",S7842)),"บางใหญ่",ISNUMBER(SEARCH("CP04",S7842)),"บางบอน",OR(ISNUMBER(SEARCH("CP",S7842)),ISNUMBER(SEARCH("BTC",D7842))),"340",TRUE,"")</f>
        <v>340</v>
      </c>
    </row>
    <row r="7843" spans="1:20" x14ac:dyDescent="0.2">
      <c r="A7843" t="s">
        <v>7501</v>
      </c>
      <c r="B7843" t="s">
        <v>16</v>
      </c>
      <c r="C7843">
        <v>2026</v>
      </c>
      <c r="D7843" t="s">
        <v>3352</v>
      </c>
      <c r="E7843" t="s">
        <v>217</v>
      </c>
      <c r="F7843" t="s">
        <v>218</v>
      </c>
      <c r="G7843" t="s">
        <v>2582</v>
      </c>
      <c r="H7843" t="s">
        <v>2586</v>
      </c>
      <c r="I7843" t="s">
        <v>7520</v>
      </c>
      <c r="J7843" t="s">
        <v>3354</v>
      </c>
      <c r="K7843" t="s">
        <v>2761</v>
      </c>
      <c r="L7843" s="1">
        <v>1</v>
      </c>
      <c r="M7843" s="1">
        <v>300</v>
      </c>
      <c r="N7843" s="1">
        <v>0</v>
      </c>
      <c r="O7843" s="1" t="s">
        <v>2580</v>
      </c>
      <c r="P7843" s="1">
        <v>280.37</v>
      </c>
      <c r="Q7843" s="1">
        <v>19.63</v>
      </c>
      <c r="R7843" s="1">
        <v>300</v>
      </c>
      <c r="S7843" t="s">
        <v>2683</v>
      </c>
      <c r="T7843" t="str" cm="1">
        <f t="array" ref="T7843">_xlfn.IFS(ISNUMBER(SEARCH("CP02",S7843)),"ราชพฤกษ",ISNUMBER(SEARCH("CP03",S7843)),"บางใหญ่",ISNUMBER(SEARCH("CP04",S7843)),"บางบอน",OR(ISNUMBER(SEARCH("CP",S7843)),ISNUMBER(SEARCH("BTC",D7843))),"340",TRUE,"")</f>
        <v>340</v>
      </c>
    </row>
    <row r="7844" spans="1:20" x14ac:dyDescent="0.2">
      <c r="A7844" t="s">
        <v>7501</v>
      </c>
      <c r="B7844" t="s">
        <v>16</v>
      </c>
      <c r="C7844">
        <v>2026</v>
      </c>
      <c r="D7844" t="s">
        <v>2817</v>
      </c>
      <c r="E7844" t="s">
        <v>1547</v>
      </c>
      <c r="F7844" t="s">
        <v>1548</v>
      </c>
      <c r="G7844" t="s">
        <v>2588</v>
      </c>
      <c r="H7844" t="s">
        <v>2586</v>
      </c>
      <c r="I7844" t="s">
        <v>7521</v>
      </c>
      <c r="J7844" t="s">
        <v>2819</v>
      </c>
      <c r="K7844" t="s">
        <v>2624</v>
      </c>
      <c r="L7844" s="1">
        <v>1</v>
      </c>
      <c r="M7844" s="1">
        <v>400</v>
      </c>
      <c r="N7844" s="1">
        <v>0</v>
      </c>
      <c r="O7844" s="1" t="s">
        <v>2580</v>
      </c>
      <c r="P7844" s="1">
        <v>373.83</v>
      </c>
      <c r="Q7844" s="1">
        <v>26.17</v>
      </c>
      <c r="R7844" s="1">
        <v>400</v>
      </c>
      <c r="S7844" t="s">
        <v>2625</v>
      </c>
      <c r="T7844" t="str" cm="1">
        <f t="array" ref="T7844">_xlfn.IFS(ISNUMBER(SEARCH("CP02",S7844)),"ราชพฤกษ",ISNUMBER(SEARCH("CP03",S7844)),"บางใหญ่",ISNUMBER(SEARCH("CP04",S7844)),"บางบอน",OR(ISNUMBER(SEARCH("CP",S7844)),ISNUMBER(SEARCH("BTC",D7844))),"340",TRUE,"")</f>
        <v>340</v>
      </c>
    </row>
    <row r="7845" spans="1:20" x14ac:dyDescent="0.2">
      <c r="A7845" t="s">
        <v>7501</v>
      </c>
      <c r="B7845" t="s">
        <v>16</v>
      </c>
      <c r="C7845">
        <v>2026</v>
      </c>
      <c r="D7845" t="s">
        <v>2883</v>
      </c>
      <c r="E7845" t="s">
        <v>467</v>
      </c>
      <c r="F7845" t="s">
        <v>468</v>
      </c>
      <c r="G7845" t="s">
        <v>2811</v>
      </c>
      <c r="H7845" t="s">
        <v>2586</v>
      </c>
      <c r="I7845" t="s">
        <v>7522</v>
      </c>
      <c r="J7845" t="s">
        <v>2885</v>
      </c>
      <c r="K7845" t="s">
        <v>2761</v>
      </c>
      <c r="L7845" s="1">
        <v>1</v>
      </c>
      <c r="M7845" s="1">
        <v>1190</v>
      </c>
      <c r="N7845" s="1">
        <v>0</v>
      </c>
      <c r="O7845" s="1" t="s">
        <v>2580</v>
      </c>
      <c r="P7845" s="1">
        <v>1112.1500000000001</v>
      </c>
      <c r="Q7845" s="1">
        <v>77.849999999999994</v>
      </c>
      <c r="R7845" s="1">
        <v>1190</v>
      </c>
      <c r="S7845" t="s">
        <v>2683</v>
      </c>
      <c r="T7845" t="str" cm="1">
        <f t="array" ref="T7845">_xlfn.IFS(ISNUMBER(SEARCH("CP02",S7845)),"ราชพฤกษ",ISNUMBER(SEARCH("CP03",S7845)),"บางใหญ่",ISNUMBER(SEARCH("CP04",S7845)),"บางบอน",OR(ISNUMBER(SEARCH("CP",S7845)),ISNUMBER(SEARCH("BTC",D7845))),"340",TRUE,"")</f>
        <v>340</v>
      </c>
    </row>
    <row r="7846" spans="1:20" x14ac:dyDescent="0.2">
      <c r="A7846" t="s">
        <v>7501</v>
      </c>
      <c r="B7846" t="s">
        <v>16</v>
      </c>
      <c r="C7846">
        <v>2026</v>
      </c>
      <c r="D7846" t="s">
        <v>2883</v>
      </c>
      <c r="E7846" t="s">
        <v>105</v>
      </c>
      <c r="F7846" t="s">
        <v>106</v>
      </c>
      <c r="G7846" t="s">
        <v>2582</v>
      </c>
      <c r="H7846" t="s">
        <v>2586</v>
      </c>
      <c r="I7846" t="s">
        <v>7522</v>
      </c>
      <c r="J7846" t="s">
        <v>2885</v>
      </c>
      <c r="K7846" t="s">
        <v>2761</v>
      </c>
      <c r="L7846" s="1">
        <v>1</v>
      </c>
      <c r="M7846" s="1">
        <v>260</v>
      </c>
      <c r="N7846" s="1">
        <v>0</v>
      </c>
      <c r="O7846" s="1" t="s">
        <v>2580</v>
      </c>
      <c r="P7846" s="1">
        <v>242.99</v>
      </c>
      <c r="Q7846" s="1">
        <v>17.010000000000002</v>
      </c>
      <c r="R7846" s="1">
        <v>260</v>
      </c>
      <c r="S7846" t="s">
        <v>2683</v>
      </c>
      <c r="T7846" t="str" cm="1">
        <f t="array" ref="T7846">_xlfn.IFS(ISNUMBER(SEARCH("CP02",S7846)),"ราชพฤกษ",ISNUMBER(SEARCH("CP03",S7846)),"บางใหญ่",ISNUMBER(SEARCH("CP04",S7846)),"บางบอน",OR(ISNUMBER(SEARCH("CP",S7846)),ISNUMBER(SEARCH("BTC",D7846))),"340",TRUE,"")</f>
        <v>340</v>
      </c>
    </row>
    <row r="7847" spans="1:20" x14ac:dyDescent="0.2">
      <c r="A7847" t="s">
        <v>7501</v>
      </c>
      <c r="B7847" t="s">
        <v>16</v>
      </c>
      <c r="C7847">
        <v>2026</v>
      </c>
      <c r="D7847" t="s">
        <v>2883</v>
      </c>
      <c r="E7847" t="s">
        <v>1187</v>
      </c>
      <c r="F7847" t="s">
        <v>1188</v>
      </c>
      <c r="G7847" t="s">
        <v>2582</v>
      </c>
      <c r="H7847" t="s">
        <v>2586</v>
      </c>
      <c r="I7847" t="s">
        <v>7522</v>
      </c>
      <c r="J7847" t="s">
        <v>2885</v>
      </c>
      <c r="K7847" t="s">
        <v>2761</v>
      </c>
      <c r="L7847" s="1">
        <v>1</v>
      </c>
      <c r="M7847" s="1">
        <v>20</v>
      </c>
      <c r="N7847" s="1">
        <v>0</v>
      </c>
      <c r="O7847" s="1" t="s">
        <v>2580</v>
      </c>
      <c r="P7847" s="1">
        <v>18.690000000000001</v>
      </c>
      <c r="Q7847" s="1">
        <v>1.31</v>
      </c>
      <c r="R7847" s="1">
        <v>20</v>
      </c>
      <c r="S7847" t="s">
        <v>2683</v>
      </c>
      <c r="T7847" t="str" cm="1">
        <f t="array" ref="T7847">_xlfn.IFS(ISNUMBER(SEARCH("CP02",S7847)),"ราชพฤกษ",ISNUMBER(SEARCH("CP03",S7847)),"บางใหญ่",ISNUMBER(SEARCH("CP04",S7847)),"บางบอน",OR(ISNUMBER(SEARCH("CP",S7847)),ISNUMBER(SEARCH("BTC",D7847))),"340",TRUE,"")</f>
        <v>340</v>
      </c>
    </row>
    <row r="7848" spans="1:20" x14ac:dyDescent="0.2">
      <c r="A7848" t="s">
        <v>7501</v>
      </c>
      <c r="B7848" t="s">
        <v>16</v>
      </c>
      <c r="C7848">
        <v>2026</v>
      </c>
      <c r="D7848" t="s">
        <v>2883</v>
      </c>
      <c r="E7848" t="s">
        <v>287</v>
      </c>
      <c r="F7848" t="s">
        <v>288</v>
      </c>
      <c r="G7848" t="s">
        <v>2582</v>
      </c>
      <c r="H7848" t="s">
        <v>2586</v>
      </c>
      <c r="I7848" t="s">
        <v>7522</v>
      </c>
      <c r="J7848" t="s">
        <v>2885</v>
      </c>
      <c r="K7848" t="s">
        <v>2761</v>
      </c>
      <c r="L7848" s="1">
        <v>1</v>
      </c>
      <c r="M7848" s="1">
        <v>580</v>
      </c>
      <c r="N7848" s="1">
        <v>0</v>
      </c>
      <c r="O7848" s="1" t="s">
        <v>2580</v>
      </c>
      <c r="P7848" s="1">
        <v>542.05999999999995</v>
      </c>
      <c r="Q7848" s="1">
        <v>37.94</v>
      </c>
      <c r="R7848" s="1">
        <v>580</v>
      </c>
      <c r="S7848" t="s">
        <v>2683</v>
      </c>
      <c r="T7848" t="str" cm="1">
        <f t="array" ref="T7848">_xlfn.IFS(ISNUMBER(SEARCH("CP02",S7848)),"ราชพฤกษ",ISNUMBER(SEARCH("CP03",S7848)),"บางใหญ่",ISNUMBER(SEARCH("CP04",S7848)),"บางบอน",OR(ISNUMBER(SEARCH("CP",S7848)),ISNUMBER(SEARCH("BTC",D7848))),"340",TRUE,"")</f>
        <v>340</v>
      </c>
    </row>
    <row r="7849" spans="1:20" x14ac:dyDescent="0.2">
      <c r="A7849" t="s">
        <v>7501</v>
      </c>
      <c r="B7849" t="s">
        <v>16</v>
      </c>
      <c r="C7849">
        <v>2026</v>
      </c>
      <c r="D7849" t="s">
        <v>2883</v>
      </c>
      <c r="E7849" t="s">
        <v>217</v>
      </c>
      <c r="F7849" t="s">
        <v>218</v>
      </c>
      <c r="G7849" t="s">
        <v>2582</v>
      </c>
      <c r="H7849" t="s">
        <v>2586</v>
      </c>
      <c r="I7849" t="s">
        <v>7522</v>
      </c>
      <c r="J7849" t="s">
        <v>2885</v>
      </c>
      <c r="K7849" t="s">
        <v>2761</v>
      </c>
      <c r="L7849" s="1">
        <v>1</v>
      </c>
      <c r="M7849" s="1">
        <v>300</v>
      </c>
      <c r="N7849" s="1">
        <v>0</v>
      </c>
      <c r="O7849" s="1" t="s">
        <v>2580</v>
      </c>
      <c r="P7849" s="1">
        <v>280.37</v>
      </c>
      <c r="Q7849" s="1">
        <v>19.63</v>
      </c>
      <c r="R7849" s="1">
        <v>300</v>
      </c>
      <c r="S7849" t="s">
        <v>2683</v>
      </c>
      <c r="T7849" t="str" cm="1">
        <f t="array" ref="T7849">_xlfn.IFS(ISNUMBER(SEARCH("CP02",S7849)),"ราชพฤกษ",ISNUMBER(SEARCH("CP03",S7849)),"บางใหญ่",ISNUMBER(SEARCH("CP04",S7849)),"บางบอน",OR(ISNUMBER(SEARCH("CP",S7849)),ISNUMBER(SEARCH("BTC",D7849))),"340",TRUE,"")</f>
        <v>340</v>
      </c>
    </row>
    <row r="7850" spans="1:20" x14ac:dyDescent="0.2">
      <c r="A7850" t="s">
        <v>7501</v>
      </c>
      <c r="B7850" t="s">
        <v>16</v>
      </c>
      <c r="C7850">
        <v>2026</v>
      </c>
      <c r="D7850" t="s">
        <v>2883</v>
      </c>
      <c r="E7850" t="s">
        <v>575</v>
      </c>
      <c r="F7850" t="s">
        <v>576</v>
      </c>
      <c r="G7850" t="s">
        <v>2582</v>
      </c>
      <c r="H7850" t="s">
        <v>2586</v>
      </c>
      <c r="I7850" t="s">
        <v>7522</v>
      </c>
      <c r="J7850" t="s">
        <v>2885</v>
      </c>
      <c r="K7850" t="s">
        <v>2761</v>
      </c>
      <c r="L7850" s="1">
        <v>2</v>
      </c>
      <c r="M7850" s="1">
        <v>520</v>
      </c>
      <c r="N7850" s="1">
        <v>0</v>
      </c>
      <c r="O7850" s="1" t="s">
        <v>2580</v>
      </c>
      <c r="P7850" s="1">
        <v>971.96</v>
      </c>
      <c r="Q7850" s="1">
        <v>68.040000000000006</v>
      </c>
      <c r="R7850" s="1">
        <v>1040</v>
      </c>
      <c r="S7850" t="s">
        <v>2683</v>
      </c>
      <c r="T7850" t="str" cm="1">
        <f t="array" ref="T7850">_xlfn.IFS(ISNUMBER(SEARCH("CP02",S7850)),"ราชพฤกษ",ISNUMBER(SEARCH("CP03",S7850)),"บางใหญ่",ISNUMBER(SEARCH("CP04",S7850)),"บางบอน",OR(ISNUMBER(SEARCH("CP",S7850)),ISNUMBER(SEARCH("BTC",D7850))),"340",TRUE,"")</f>
        <v>340</v>
      </c>
    </row>
    <row r="7851" spans="1:20" x14ac:dyDescent="0.2">
      <c r="A7851" t="s">
        <v>7501</v>
      </c>
      <c r="B7851" t="s">
        <v>16</v>
      </c>
      <c r="C7851">
        <v>2026</v>
      </c>
      <c r="D7851" t="s">
        <v>2883</v>
      </c>
      <c r="E7851" t="s">
        <v>2403</v>
      </c>
      <c r="F7851" t="s">
        <v>2404</v>
      </c>
      <c r="G7851" t="s">
        <v>2632</v>
      </c>
      <c r="H7851" t="s">
        <v>2586</v>
      </c>
      <c r="I7851" t="s">
        <v>7522</v>
      </c>
      <c r="J7851" t="s">
        <v>2885</v>
      </c>
      <c r="K7851" t="s">
        <v>2761</v>
      </c>
      <c r="L7851" s="1">
        <v>2</v>
      </c>
      <c r="M7851" s="1">
        <v>760</v>
      </c>
      <c r="N7851" s="1">
        <v>76</v>
      </c>
      <c r="O7851" s="1" t="s">
        <v>2580</v>
      </c>
      <c r="P7851" s="1">
        <v>1349.53</v>
      </c>
      <c r="Q7851" s="1">
        <v>94.47</v>
      </c>
      <c r="R7851" s="1">
        <v>1444</v>
      </c>
      <c r="S7851" t="s">
        <v>2683</v>
      </c>
      <c r="T7851" t="str" cm="1">
        <f t="array" ref="T7851">_xlfn.IFS(ISNUMBER(SEARCH("CP02",S7851)),"ราชพฤกษ",ISNUMBER(SEARCH("CP03",S7851)),"บางใหญ่",ISNUMBER(SEARCH("CP04",S7851)),"บางบอน",OR(ISNUMBER(SEARCH("CP",S7851)),ISNUMBER(SEARCH("BTC",D7851))),"340",TRUE,"")</f>
        <v>340</v>
      </c>
    </row>
    <row r="7852" spans="1:20" x14ac:dyDescent="0.2">
      <c r="A7852" t="s">
        <v>7501</v>
      </c>
      <c r="B7852" t="s">
        <v>16</v>
      </c>
      <c r="C7852">
        <v>2026</v>
      </c>
      <c r="D7852" t="s">
        <v>2883</v>
      </c>
      <c r="E7852" t="s">
        <v>1603</v>
      </c>
      <c r="F7852" t="s">
        <v>1604</v>
      </c>
      <c r="G7852" t="s">
        <v>1536</v>
      </c>
      <c r="H7852" t="s">
        <v>2586</v>
      </c>
      <c r="I7852" t="s">
        <v>7523</v>
      </c>
      <c r="J7852" t="s">
        <v>2885</v>
      </c>
      <c r="K7852" t="s">
        <v>2761</v>
      </c>
      <c r="L7852" s="1">
        <v>1</v>
      </c>
      <c r="M7852" s="1">
        <v>800</v>
      </c>
      <c r="N7852" s="1">
        <v>0</v>
      </c>
      <c r="O7852" s="1" t="s">
        <v>2580</v>
      </c>
      <c r="P7852" s="1">
        <v>747.66</v>
      </c>
      <c r="Q7852" s="1">
        <v>52.34</v>
      </c>
      <c r="R7852" s="1">
        <v>800</v>
      </c>
      <c r="S7852" t="s">
        <v>2625</v>
      </c>
      <c r="T7852" t="str" cm="1">
        <f t="array" ref="T7852">_xlfn.IFS(ISNUMBER(SEARCH("CP02",S7852)),"ราชพฤกษ",ISNUMBER(SEARCH("CP03",S7852)),"บางใหญ่",ISNUMBER(SEARCH("CP04",S7852)),"บางบอน",OR(ISNUMBER(SEARCH("CP",S7852)),ISNUMBER(SEARCH("BTC",D7852))),"340",TRUE,"")</f>
        <v>340</v>
      </c>
    </row>
    <row r="7853" spans="1:20" x14ac:dyDescent="0.2">
      <c r="A7853" t="s">
        <v>7501</v>
      </c>
      <c r="B7853" t="s">
        <v>16</v>
      </c>
      <c r="C7853">
        <v>2026</v>
      </c>
      <c r="D7853" t="s">
        <v>2883</v>
      </c>
      <c r="E7853" t="s">
        <v>1547</v>
      </c>
      <c r="F7853" t="s">
        <v>1548</v>
      </c>
      <c r="G7853" t="s">
        <v>2588</v>
      </c>
      <c r="H7853" t="s">
        <v>2586</v>
      </c>
      <c r="I7853" t="s">
        <v>7523</v>
      </c>
      <c r="J7853" t="s">
        <v>2885</v>
      </c>
      <c r="K7853" t="s">
        <v>2761</v>
      </c>
      <c r="L7853" s="1">
        <v>1</v>
      </c>
      <c r="M7853" s="1">
        <v>400</v>
      </c>
      <c r="N7853" s="1">
        <v>0</v>
      </c>
      <c r="O7853" s="1" t="s">
        <v>2580</v>
      </c>
      <c r="P7853" s="1">
        <v>373.83</v>
      </c>
      <c r="Q7853" s="1">
        <v>26.17</v>
      </c>
      <c r="R7853" s="1">
        <v>400</v>
      </c>
      <c r="S7853" t="s">
        <v>2625</v>
      </c>
      <c r="T7853" t="str" cm="1">
        <f t="array" ref="T7853">_xlfn.IFS(ISNUMBER(SEARCH("CP02",S7853)),"ราชพฤกษ",ISNUMBER(SEARCH("CP03",S7853)),"บางใหญ่",ISNUMBER(SEARCH("CP04",S7853)),"บางบอน",OR(ISNUMBER(SEARCH("CP",S7853)),ISNUMBER(SEARCH("BTC",D7853))),"340",TRUE,"")</f>
        <v>340</v>
      </c>
    </row>
    <row r="7854" spans="1:20" x14ac:dyDescent="0.2">
      <c r="A7854" t="s">
        <v>7501</v>
      </c>
      <c r="B7854" t="s">
        <v>16</v>
      </c>
      <c r="C7854">
        <v>2026</v>
      </c>
      <c r="D7854" t="s">
        <v>3662</v>
      </c>
      <c r="E7854" t="s">
        <v>915</v>
      </c>
      <c r="F7854" t="s">
        <v>916</v>
      </c>
      <c r="G7854" t="s">
        <v>2655</v>
      </c>
      <c r="H7854" t="s">
        <v>2656</v>
      </c>
      <c r="I7854" t="s">
        <v>7524</v>
      </c>
      <c r="J7854" t="s">
        <v>3664</v>
      </c>
      <c r="K7854" t="s">
        <v>2761</v>
      </c>
      <c r="L7854" s="1">
        <v>2</v>
      </c>
      <c r="M7854" s="1">
        <v>5350</v>
      </c>
      <c r="N7854" s="1">
        <v>535</v>
      </c>
      <c r="O7854" s="1" t="s">
        <v>2580</v>
      </c>
      <c r="P7854" s="1">
        <v>9500</v>
      </c>
      <c r="Q7854" s="1">
        <v>665</v>
      </c>
      <c r="R7854" s="1">
        <v>10165</v>
      </c>
      <c r="S7854" t="s">
        <v>6888</v>
      </c>
      <c r="T7854" t="str" cm="1">
        <f t="array" ref="T7854">_xlfn.IFS(ISNUMBER(SEARCH("CP02",S7854)),"ราชพฤกษ",ISNUMBER(SEARCH("CP03",S7854)),"บางใหญ่",ISNUMBER(SEARCH("CP04",S7854)),"บางบอน",OR(ISNUMBER(SEARCH("CP",S7854)),ISNUMBER(SEARCH("BTC",D7854))),"340",TRUE,"")</f>
        <v>340</v>
      </c>
    </row>
    <row r="7855" spans="1:20" x14ac:dyDescent="0.2">
      <c r="A7855" t="s">
        <v>7501</v>
      </c>
      <c r="B7855" t="s">
        <v>16</v>
      </c>
      <c r="C7855">
        <v>2026</v>
      </c>
      <c r="D7855" t="s">
        <v>2817</v>
      </c>
      <c r="E7855" t="s">
        <v>1547</v>
      </c>
      <c r="F7855" t="s">
        <v>1548</v>
      </c>
      <c r="G7855" t="s">
        <v>2588</v>
      </c>
      <c r="H7855" t="s">
        <v>2586</v>
      </c>
      <c r="I7855" t="s">
        <v>7525</v>
      </c>
      <c r="J7855" t="s">
        <v>2819</v>
      </c>
      <c r="K7855" t="s">
        <v>2624</v>
      </c>
      <c r="L7855" s="1">
        <v>1</v>
      </c>
      <c r="M7855" s="1">
        <v>400</v>
      </c>
      <c r="N7855" s="1">
        <v>0</v>
      </c>
      <c r="O7855" s="1" t="s">
        <v>2580</v>
      </c>
      <c r="P7855" s="1">
        <v>373.83</v>
      </c>
      <c r="Q7855" s="1">
        <v>26.17</v>
      </c>
      <c r="R7855" s="1">
        <v>400</v>
      </c>
      <c r="S7855" t="s">
        <v>2625</v>
      </c>
      <c r="T7855" t="str" cm="1">
        <f t="array" ref="T7855">_xlfn.IFS(ISNUMBER(SEARCH("CP02",S7855)),"ราชพฤกษ",ISNUMBER(SEARCH("CP03",S7855)),"บางใหญ่",ISNUMBER(SEARCH("CP04",S7855)),"บางบอน",OR(ISNUMBER(SEARCH("CP",S7855)),ISNUMBER(SEARCH("BTC",D7855))),"340",TRUE,"")</f>
        <v>340</v>
      </c>
    </row>
    <row r="7856" spans="1:20" x14ac:dyDescent="0.2">
      <c r="A7856" t="s">
        <v>7526</v>
      </c>
      <c r="B7856" t="s">
        <v>16</v>
      </c>
      <c r="C7856">
        <v>2026</v>
      </c>
      <c r="D7856" t="s">
        <v>3466</v>
      </c>
      <c r="E7856" t="s">
        <v>1547</v>
      </c>
      <c r="F7856" t="s">
        <v>1548</v>
      </c>
      <c r="G7856" t="s">
        <v>2588</v>
      </c>
      <c r="H7856" t="s">
        <v>2586</v>
      </c>
      <c r="I7856" t="s">
        <v>7527</v>
      </c>
      <c r="J7856" t="s">
        <v>3468</v>
      </c>
      <c r="K7856" t="s">
        <v>2692</v>
      </c>
      <c r="L7856" s="1">
        <v>1</v>
      </c>
      <c r="M7856" s="1">
        <v>400</v>
      </c>
      <c r="N7856" s="1">
        <v>0</v>
      </c>
      <c r="O7856" s="1" t="s">
        <v>2580</v>
      </c>
      <c r="P7856" s="1">
        <v>373.83</v>
      </c>
      <c r="Q7856" s="1">
        <v>26.17</v>
      </c>
      <c r="R7856" s="1">
        <v>400</v>
      </c>
      <c r="S7856" t="s">
        <v>2633</v>
      </c>
      <c r="T7856" t="str" cm="1">
        <f t="array" ref="T7856">_xlfn.IFS(ISNUMBER(SEARCH("CP02",S7856)),"ราชพฤกษ",ISNUMBER(SEARCH("CP03",S7856)),"บางใหญ่",ISNUMBER(SEARCH("CP04",S7856)),"บางบอน",OR(ISNUMBER(SEARCH("CP",S7856)),ISNUMBER(SEARCH("BTC",D7856))),"340",TRUE,"")</f>
        <v>บางบอน</v>
      </c>
    </row>
    <row r="7857" spans="1:20" x14ac:dyDescent="0.2">
      <c r="A7857" t="s">
        <v>7526</v>
      </c>
      <c r="B7857" t="s">
        <v>16</v>
      </c>
      <c r="C7857">
        <v>2026</v>
      </c>
      <c r="D7857" t="s">
        <v>7528</v>
      </c>
      <c r="E7857" t="s">
        <v>1057</v>
      </c>
      <c r="F7857" t="s">
        <v>1058</v>
      </c>
      <c r="G7857" t="s">
        <v>2752</v>
      </c>
      <c r="H7857" t="s">
        <v>2753</v>
      </c>
      <c r="I7857" t="s">
        <v>7529</v>
      </c>
      <c r="J7857" t="s">
        <v>7530</v>
      </c>
      <c r="K7857" t="s">
        <v>2630</v>
      </c>
      <c r="L7857" s="1">
        <v>4</v>
      </c>
      <c r="M7857" s="1">
        <v>12500</v>
      </c>
      <c r="N7857" s="1">
        <v>0</v>
      </c>
      <c r="O7857" s="1" t="s">
        <v>2580</v>
      </c>
      <c r="P7857" s="1">
        <v>46728.97</v>
      </c>
      <c r="Q7857" s="1">
        <v>3271.03</v>
      </c>
      <c r="R7857" s="1">
        <v>50000</v>
      </c>
      <c r="S7857" t="s">
        <v>5170</v>
      </c>
      <c r="T7857" t="str" cm="1">
        <f t="array" ref="T7857">_xlfn.IFS(ISNUMBER(SEARCH("CP02",S7857)),"ราชพฤกษ",ISNUMBER(SEARCH("CP03",S7857)),"บางใหญ่",ISNUMBER(SEARCH("CP04",S7857)),"บางบอน",OR(ISNUMBER(SEARCH("CP",S7857)),ISNUMBER(SEARCH("BTC",D7857))),"340",TRUE,"")</f>
        <v>บางบอน</v>
      </c>
    </row>
    <row r="7858" spans="1:20" x14ac:dyDescent="0.2">
      <c r="A7858" t="s">
        <v>7526</v>
      </c>
      <c r="B7858" t="s">
        <v>16</v>
      </c>
      <c r="C7858">
        <v>2026</v>
      </c>
      <c r="D7858" t="s">
        <v>7528</v>
      </c>
      <c r="E7858" t="s">
        <v>1091</v>
      </c>
      <c r="F7858" t="s">
        <v>1092</v>
      </c>
      <c r="G7858" t="s">
        <v>2582</v>
      </c>
      <c r="H7858" t="s">
        <v>2583</v>
      </c>
      <c r="I7858" t="s">
        <v>7529</v>
      </c>
      <c r="J7858" t="s">
        <v>7530</v>
      </c>
      <c r="K7858" t="s">
        <v>2630</v>
      </c>
      <c r="L7858" s="1">
        <v>4</v>
      </c>
      <c r="M7858" s="1">
        <v>60</v>
      </c>
      <c r="N7858" s="1">
        <v>0</v>
      </c>
      <c r="O7858" s="1" t="s">
        <v>2580</v>
      </c>
      <c r="P7858" s="1">
        <v>0</v>
      </c>
      <c r="Q7858" s="1">
        <v>0</v>
      </c>
      <c r="R7858" s="1">
        <v>0</v>
      </c>
      <c r="S7858" t="s">
        <v>2631</v>
      </c>
      <c r="T7858" t="str" cm="1">
        <f t="array" ref="T7858">_xlfn.IFS(ISNUMBER(SEARCH("CP02",S7858)),"ราชพฤกษ",ISNUMBER(SEARCH("CP03",S7858)),"บางใหญ่",ISNUMBER(SEARCH("CP04",S7858)),"บางบอน",OR(ISNUMBER(SEARCH("CP",S7858)),ISNUMBER(SEARCH("BTC",D7858))),"340",TRUE,"")</f>
        <v>บางบอน</v>
      </c>
    </row>
    <row r="7859" spans="1:20" x14ac:dyDescent="0.2">
      <c r="A7859" t="s">
        <v>7526</v>
      </c>
      <c r="B7859" t="s">
        <v>16</v>
      </c>
      <c r="C7859">
        <v>2026</v>
      </c>
      <c r="D7859" t="s">
        <v>7528</v>
      </c>
      <c r="E7859" t="s">
        <v>1547</v>
      </c>
      <c r="F7859" t="s">
        <v>1548</v>
      </c>
      <c r="G7859" t="s">
        <v>2588</v>
      </c>
      <c r="H7859" t="s">
        <v>2586</v>
      </c>
      <c r="I7859" t="s">
        <v>7529</v>
      </c>
      <c r="J7859" t="s">
        <v>7530</v>
      </c>
      <c r="K7859" t="s">
        <v>2630</v>
      </c>
      <c r="L7859" s="1">
        <v>1</v>
      </c>
      <c r="M7859" s="1">
        <v>400</v>
      </c>
      <c r="N7859" s="1">
        <v>0</v>
      </c>
      <c r="O7859" s="1" t="s">
        <v>2580</v>
      </c>
      <c r="P7859" s="1">
        <v>0</v>
      </c>
      <c r="Q7859" s="1">
        <v>0</v>
      </c>
      <c r="R7859" s="1">
        <v>0</v>
      </c>
      <c r="S7859" t="s">
        <v>2633</v>
      </c>
      <c r="T7859" t="str" cm="1">
        <f t="array" ref="T7859">_xlfn.IFS(ISNUMBER(SEARCH("CP02",S7859)),"ราชพฤกษ",ISNUMBER(SEARCH("CP03",S7859)),"บางใหญ่",ISNUMBER(SEARCH("CP04",S7859)),"บางบอน",OR(ISNUMBER(SEARCH("CP",S7859)),ISNUMBER(SEARCH("BTC",D7859))),"340",TRUE,"")</f>
        <v>บางบอน</v>
      </c>
    </row>
    <row r="7860" spans="1:20" x14ac:dyDescent="0.2">
      <c r="A7860" t="s">
        <v>7526</v>
      </c>
      <c r="B7860" t="s">
        <v>16</v>
      </c>
      <c r="C7860">
        <v>2026</v>
      </c>
      <c r="D7860" t="s">
        <v>7528</v>
      </c>
      <c r="E7860" t="s">
        <v>1553</v>
      </c>
      <c r="F7860" t="s">
        <v>1554</v>
      </c>
      <c r="G7860" t="s">
        <v>2585</v>
      </c>
      <c r="H7860" t="s">
        <v>2586</v>
      </c>
      <c r="I7860" t="s">
        <v>7529</v>
      </c>
      <c r="J7860" t="s">
        <v>7530</v>
      </c>
      <c r="K7860" t="s">
        <v>2630</v>
      </c>
      <c r="L7860" s="1">
        <v>4</v>
      </c>
      <c r="M7860" s="1">
        <v>120</v>
      </c>
      <c r="N7860" s="1">
        <v>0</v>
      </c>
      <c r="O7860" s="1" t="s">
        <v>2580</v>
      </c>
      <c r="P7860" s="1">
        <v>0</v>
      </c>
      <c r="Q7860" s="1">
        <v>0</v>
      </c>
      <c r="R7860" s="1">
        <v>0</v>
      </c>
      <c r="S7860" t="s">
        <v>2633</v>
      </c>
      <c r="T7860" t="str" cm="1">
        <f t="array" ref="T7860">_xlfn.IFS(ISNUMBER(SEARCH("CP02",S7860)),"ราชพฤกษ",ISNUMBER(SEARCH("CP03",S7860)),"บางใหญ่",ISNUMBER(SEARCH("CP04",S7860)),"บางบอน",OR(ISNUMBER(SEARCH("CP",S7860)),ISNUMBER(SEARCH("BTC",D7860))),"340",TRUE,"")</f>
        <v>บางบอน</v>
      </c>
    </row>
    <row r="7861" spans="1:20" x14ac:dyDescent="0.2">
      <c r="A7861" t="s">
        <v>7526</v>
      </c>
      <c r="B7861" t="s">
        <v>16</v>
      </c>
      <c r="C7861">
        <v>2026</v>
      </c>
      <c r="D7861" t="s">
        <v>3466</v>
      </c>
      <c r="E7861" t="s">
        <v>1545</v>
      </c>
      <c r="F7861" t="s">
        <v>1546</v>
      </c>
      <c r="G7861" t="s">
        <v>2588</v>
      </c>
      <c r="H7861" t="s">
        <v>2586</v>
      </c>
      <c r="I7861" t="s">
        <v>7531</v>
      </c>
      <c r="J7861" t="s">
        <v>3468</v>
      </c>
      <c r="K7861" t="s">
        <v>2692</v>
      </c>
      <c r="L7861" s="1">
        <v>1</v>
      </c>
      <c r="M7861" s="1">
        <v>500</v>
      </c>
      <c r="N7861" s="1">
        <v>0</v>
      </c>
      <c r="O7861" s="1" t="s">
        <v>2580</v>
      </c>
      <c r="P7861" s="1">
        <v>467.29</v>
      </c>
      <c r="Q7861" s="1">
        <v>32.71</v>
      </c>
      <c r="R7861" s="1">
        <v>500</v>
      </c>
      <c r="S7861" t="s">
        <v>2633</v>
      </c>
      <c r="T7861" t="str" cm="1">
        <f t="array" ref="T7861">_xlfn.IFS(ISNUMBER(SEARCH("CP02",S7861)),"ราชพฤกษ",ISNUMBER(SEARCH("CP03",S7861)),"บางใหญ่",ISNUMBER(SEARCH("CP04",S7861)),"บางบอน",OR(ISNUMBER(SEARCH("CP",S7861)),ISNUMBER(SEARCH("BTC",D7861))),"340",TRUE,"")</f>
        <v>บางบอน</v>
      </c>
    </row>
    <row r="7862" spans="1:20" x14ac:dyDescent="0.2">
      <c r="A7862" t="s">
        <v>7526</v>
      </c>
      <c r="B7862" t="s">
        <v>16</v>
      </c>
      <c r="C7862">
        <v>2026</v>
      </c>
      <c r="D7862" t="s">
        <v>7532</v>
      </c>
      <c r="E7862" t="s">
        <v>1547</v>
      </c>
      <c r="F7862" t="s">
        <v>1548</v>
      </c>
      <c r="G7862" t="s">
        <v>2588</v>
      </c>
      <c r="H7862" t="s">
        <v>2586</v>
      </c>
      <c r="I7862" t="s">
        <v>7533</v>
      </c>
      <c r="J7862" t="s">
        <v>7534</v>
      </c>
      <c r="K7862" t="s">
        <v>2692</v>
      </c>
      <c r="L7862" s="1">
        <v>1</v>
      </c>
      <c r="M7862" s="1">
        <v>400</v>
      </c>
      <c r="N7862" s="1">
        <v>0</v>
      </c>
      <c r="O7862" s="1" t="s">
        <v>2580</v>
      </c>
      <c r="P7862" s="1">
        <v>373.83</v>
      </c>
      <c r="Q7862" s="1">
        <v>26.17</v>
      </c>
      <c r="R7862" s="1">
        <v>400</v>
      </c>
      <c r="S7862" t="s">
        <v>2633</v>
      </c>
      <c r="T7862" t="str" cm="1">
        <f t="array" ref="T7862">_xlfn.IFS(ISNUMBER(SEARCH("CP02",S7862)),"ราชพฤกษ",ISNUMBER(SEARCH("CP03",S7862)),"บางใหญ่",ISNUMBER(SEARCH("CP04",S7862)),"บางบอน",OR(ISNUMBER(SEARCH("CP",S7862)),ISNUMBER(SEARCH("BTC",D7862))),"340",TRUE,"")</f>
        <v>บางบอน</v>
      </c>
    </row>
    <row r="7863" spans="1:20" x14ac:dyDescent="0.2">
      <c r="A7863" t="s">
        <v>7526</v>
      </c>
      <c r="B7863" t="s">
        <v>16</v>
      </c>
      <c r="C7863">
        <v>2026</v>
      </c>
      <c r="D7863" t="s">
        <v>7535</v>
      </c>
      <c r="E7863" t="s">
        <v>441</v>
      </c>
      <c r="F7863" t="s">
        <v>442</v>
      </c>
      <c r="G7863" t="s">
        <v>2582</v>
      </c>
      <c r="H7863" t="s">
        <v>2586</v>
      </c>
      <c r="I7863" t="s">
        <v>7536</v>
      </c>
      <c r="J7863" t="s">
        <v>7537</v>
      </c>
      <c r="K7863" t="s">
        <v>2579</v>
      </c>
      <c r="L7863" s="1">
        <v>1</v>
      </c>
      <c r="M7863" s="1">
        <v>180</v>
      </c>
      <c r="N7863" s="1">
        <v>0</v>
      </c>
      <c r="O7863" s="1" t="s">
        <v>2580</v>
      </c>
      <c r="P7863" s="1">
        <v>168.22</v>
      </c>
      <c r="Q7863" s="1">
        <v>11.78</v>
      </c>
      <c r="R7863" s="1">
        <v>180</v>
      </c>
      <c r="S7863" t="s">
        <v>2584</v>
      </c>
      <c r="T7863" t="str" cm="1">
        <f t="array" ref="T7863">_xlfn.IFS(ISNUMBER(SEARCH("CP02",S7863)),"ราชพฤกษ",ISNUMBER(SEARCH("CP03",S7863)),"บางใหญ่",ISNUMBER(SEARCH("CP04",S7863)),"บางบอน",OR(ISNUMBER(SEARCH("CP",S7863)),ISNUMBER(SEARCH("BTC",D7863))),"340",TRUE,"")</f>
        <v>ราชพฤกษ</v>
      </c>
    </row>
    <row r="7864" spans="1:20" x14ac:dyDescent="0.2">
      <c r="A7864" t="s">
        <v>7526</v>
      </c>
      <c r="B7864" t="s">
        <v>16</v>
      </c>
      <c r="C7864">
        <v>2026</v>
      </c>
      <c r="D7864" t="s">
        <v>7535</v>
      </c>
      <c r="E7864" t="s">
        <v>461</v>
      </c>
      <c r="F7864" t="s">
        <v>462</v>
      </c>
      <c r="G7864" t="s">
        <v>2582</v>
      </c>
      <c r="H7864" t="s">
        <v>2586</v>
      </c>
      <c r="I7864" t="s">
        <v>7536</v>
      </c>
      <c r="J7864" t="s">
        <v>7537</v>
      </c>
      <c r="K7864" t="s">
        <v>2579</v>
      </c>
      <c r="L7864" s="1">
        <v>1</v>
      </c>
      <c r="M7864" s="1">
        <v>330</v>
      </c>
      <c r="N7864" s="1">
        <v>0</v>
      </c>
      <c r="O7864" s="1" t="s">
        <v>2580</v>
      </c>
      <c r="P7864" s="1">
        <v>308.41000000000003</v>
      </c>
      <c r="Q7864" s="1">
        <v>21.59</v>
      </c>
      <c r="R7864" s="1">
        <v>330</v>
      </c>
      <c r="S7864" t="s">
        <v>2584</v>
      </c>
      <c r="T7864" t="str" cm="1">
        <f t="array" ref="T7864">_xlfn.IFS(ISNUMBER(SEARCH("CP02",S7864)),"ราชพฤกษ",ISNUMBER(SEARCH("CP03",S7864)),"บางใหญ่",ISNUMBER(SEARCH("CP04",S7864)),"บางบอน",OR(ISNUMBER(SEARCH("CP",S7864)),ISNUMBER(SEARCH("BTC",D7864))),"340",TRUE,"")</f>
        <v>ราชพฤกษ</v>
      </c>
    </row>
    <row r="7865" spans="1:20" x14ac:dyDescent="0.2">
      <c r="A7865" t="s">
        <v>7526</v>
      </c>
      <c r="B7865" t="s">
        <v>16</v>
      </c>
      <c r="C7865">
        <v>2026</v>
      </c>
      <c r="D7865" t="s">
        <v>2707</v>
      </c>
      <c r="E7865" t="s">
        <v>541</v>
      </c>
      <c r="F7865" t="s">
        <v>542</v>
      </c>
      <c r="G7865" t="s">
        <v>2582</v>
      </c>
      <c r="H7865" t="s">
        <v>2586</v>
      </c>
      <c r="I7865" t="s">
        <v>7538</v>
      </c>
      <c r="J7865" t="s">
        <v>2709</v>
      </c>
      <c r="K7865" t="s">
        <v>2603</v>
      </c>
      <c r="L7865" s="1">
        <v>1</v>
      </c>
      <c r="M7865" s="1">
        <v>1250</v>
      </c>
      <c r="N7865" s="1">
        <v>0</v>
      </c>
      <c r="O7865" s="1" t="s">
        <v>2580</v>
      </c>
      <c r="P7865" s="1">
        <v>1168.22</v>
      </c>
      <c r="Q7865" s="1">
        <v>81.78</v>
      </c>
      <c r="R7865" s="1">
        <v>1250</v>
      </c>
      <c r="S7865" t="s">
        <v>2605</v>
      </c>
      <c r="T7865" t="str" cm="1">
        <f t="array" ref="T7865">_xlfn.IFS(ISNUMBER(SEARCH("CP02",S7865)),"ราชพฤกษ",ISNUMBER(SEARCH("CP03",S7865)),"บางใหญ่",ISNUMBER(SEARCH("CP04",S7865)),"บางบอน",OR(ISNUMBER(SEARCH("CP",S7865)),ISNUMBER(SEARCH("BTC",D7865))),"340",TRUE,"")</f>
        <v>บางใหญ่</v>
      </c>
    </row>
    <row r="7866" spans="1:20" x14ac:dyDescent="0.2">
      <c r="A7866" t="s">
        <v>7526</v>
      </c>
      <c r="B7866" t="s">
        <v>16</v>
      </c>
      <c r="C7866">
        <v>2026</v>
      </c>
      <c r="D7866" t="s">
        <v>2707</v>
      </c>
      <c r="E7866" t="s">
        <v>107</v>
      </c>
      <c r="F7866" t="s">
        <v>108</v>
      </c>
      <c r="G7866" t="s">
        <v>2582</v>
      </c>
      <c r="H7866" t="s">
        <v>2586</v>
      </c>
      <c r="I7866" t="s">
        <v>7538</v>
      </c>
      <c r="J7866" t="s">
        <v>2709</v>
      </c>
      <c r="K7866" t="s">
        <v>2603</v>
      </c>
      <c r="L7866" s="1">
        <v>1</v>
      </c>
      <c r="M7866" s="1">
        <v>220</v>
      </c>
      <c r="N7866" s="1">
        <v>0</v>
      </c>
      <c r="O7866" s="1" t="s">
        <v>2580</v>
      </c>
      <c r="P7866" s="1">
        <v>205.61</v>
      </c>
      <c r="Q7866" s="1">
        <v>14.39</v>
      </c>
      <c r="R7866" s="1">
        <v>220</v>
      </c>
      <c r="S7866" t="s">
        <v>2605</v>
      </c>
      <c r="T7866" t="str" cm="1">
        <f t="array" ref="T7866">_xlfn.IFS(ISNUMBER(SEARCH("CP02",S7866)),"ราชพฤกษ",ISNUMBER(SEARCH("CP03",S7866)),"บางใหญ่",ISNUMBER(SEARCH("CP04",S7866)),"บางบอน",OR(ISNUMBER(SEARCH("CP",S7866)),ISNUMBER(SEARCH("BTC",D7866))),"340",TRUE,"")</f>
        <v>บางใหญ่</v>
      </c>
    </row>
    <row r="7867" spans="1:20" x14ac:dyDescent="0.2">
      <c r="A7867" t="s">
        <v>7526</v>
      </c>
      <c r="B7867" t="s">
        <v>16</v>
      </c>
      <c r="C7867">
        <v>2026</v>
      </c>
      <c r="D7867" t="s">
        <v>2707</v>
      </c>
      <c r="E7867" t="s">
        <v>1185</v>
      </c>
      <c r="F7867" t="s">
        <v>1186</v>
      </c>
      <c r="G7867" t="s">
        <v>2582</v>
      </c>
      <c r="H7867" t="s">
        <v>2586</v>
      </c>
      <c r="I7867" t="s">
        <v>7538</v>
      </c>
      <c r="J7867" t="s">
        <v>2709</v>
      </c>
      <c r="K7867" t="s">
        <v>2603</v>
      </c>
      <c r="L7867" s="1">
        <v>1</v>
      </c>
      <c r="M7867" s="1">
        <v>20</v>
      </c>
      <c r="N7867" s="1">
        <v>0</v>
      </c>
      <c r="O7867" s="1" t="s">
        <v>2580</v>
      </c>
      <c r="P7867" s="1">
        <v>18.690000000000001</v>
      </c>
      <c r="Q7867" s="1">
        <v>1.31</v>
      </c>
      <c r="R7867" s="1">
        <v>20</v>
      </c>
      <c r="S7867" t="s">
        <v>2605</v>
      </c>
      <c r="T7867" t="str" cm="1">
        <f t="array" ref="T7867">_xlfn.IFS(ISNUMBER(SEARCH("CP02",S7867)),"ราชพฤกษ",ISNUMBER(SEARCH("CP03",S7867)),"บางใหญ่",ISNUMBER(SEARCH("CP04",S7867)),"บางบอน",OR(ISNUMBER(SEARCH("CP",S7867)),ISNUMBER(SEARCH("BTC",D7867))),"340",TRUE,"")</f>
        <v>บางใหญ่</v>
      </c>
    </row>
    <row r="7868" spans="1:20" x14ac:dyDescent="0.2">
      <c r="A7868" t="s">
        <v>7526</v>
      </c>
      <c r="B7868" t="s">
        <v>16</v>
      </c>
      <c r="C7868">
        <v>2026</v>
      </c>
      <c r="D7868" t="s">
        <v>2707</v>
      </c>
      <c r="E7868" t="s">
        <v>1893</v>
      </c>
      <c r="F7868" t="s">
        <v>1894</v>
      </c>
      <c r="G7868" t="s">
        <v>2582</v>
      </c>
      <c r="H7868" t="s">
        <v>2586</v>
      </c>
      <c r="I7868" t="s">
        <v>7538</v>
      </c>
      <c r="J7868" t="s">
        <v>2709</v>
      </c>
      <c r="K7868" t="s">
        <v>2603</v>
      </c>
      <c r="L7868" s="1">
        <v>1</v>
      </c>
      <c r="M7868" s="1">
        <v>260</v>
      </c>
      <c r="N7868" s="1">
        <v>0</v>
      </c>
      <c r="O7868" s="1" t="s">
        <v>2580</v>
      </c>
      <c r="P7868" s="1">
        <v>242.99</v>
      </c>
      <c r="Q7868" s="1">
        <v>17.010000000000002</v>
      </c>
      <c r="R7868" s="1">
        <v>260</v>
      </c>
      <c r="S7868" t="s">
        <v>2605</v>
      </c>
      <c r="T7868" t="str" cm="1">
        <f t="array" ref="T7868">_xlfn.IFS(ISNUMBER(SEARCH("CP02",S7868)),"ราชพฤกษ",ISNUMBER(SEARCH("CP03",S7868)),"บางใหญ่",ISNUMBER(SEARCH("CP04",S7868)),"บางบอน",OR(ISNUMBER(SEARCH("CP",S7868)),ISNUMBER(SEARCH("BTC",D7868))),"340",TRUE,"")</f>
        <v>บางใหญ่</v>
      </c>
    </row>
    <row r="7869" spans="1:20" x14ac:dyDescent="0.2">
      <c r="A7869" t="s">
        <v>7526</v>
      </c>
      <c r="B7869" t="s">
        <v>16</v>
      </c>
      <c r="C7869">
        <v>2026</v>
      </c>
      <c r="D7869" t="s">
        <v>7539</v>
      </c>
      <c r="E7869" t="s">
        <v>525</v>
      </c>
      <c r="F7869" t="s">
        <v>526</v>
      </c>
      <c r="G7869" t="s">
        <v>2582</v>
      </c>
      <c r="H7869" t="s">
        <v>2586</v>
      </c>
      <c r="I7869" t="s">
        <v>7540</v>
      </c>
      <c r="J7869" t="s">
        <v>7541</v>
      </c>
      <c r="K7869" t="s">
        <v>2603</v>
      </c>
      <c r="L7869" s="1">
        <v>1</v>
      </c>
      <c r="M7869" s="1">
        <v>1150</v>
      </c>
      <c r="N7869" s="1">
        <v>0</v>
      </c>
      <c r="O7869" s="1" t="s">
        <v>2580</v>
      </c>
      <c r="P7869" s="1">
        <v>1074.77</v>
      </c>
      <c r="Q7869" s="1">
        <v>75.23</v>
      </c>
      <c r="R7869" s="1">
        <v>1150</v>
      </c>
      <c r="S7869" t="s">
        <v>2605</v>
      </c>
      <c r="T7869" t="str" cm="1">
        <f t="array" ref="T7869">_xlfn.IFS(ISNUMBER(SEARCH("CP02",S7869)),"ราชพฤกษ",ISNUMBER(SEARCH("CP03",S7869)),"บางใหญ่",ISNUMBER(SEARCH("CP04",S7869)),"บางบอน",OR(ISNUMBER(SEARCH("CP",S7869)),ISNUMBER(SEARCH("BTC",D7869))),"340",TRUE,"")</f>
        <v>บางใหญ่</v>
      </c>
    </row>
    <row r="7870" spans="1:20" x14ac:dyDescent="0.2">
      <c r="A7870" t="s">
        <v>7526</v>
      </c>
      <c r="B7870" t="s">
        <v>16</v>
      </c>
      <c r="C7870">
        <v>2026</v>
      </c>
      <c r="D7870" t="s">
        <v>7539</v>
      </c>
      <c r="E7870" t="s">
        <v>523</v>
      </c>
      <c r="F7870" t="s">
        <v>524</v>
      </c>
      <c r="G7870" t="s">
        <v>2582</v>
      </c>
      <c r="H7870" t="s">
        <v>2586</v>
      </c>
      <c r="I7870" t="s">
        <v>7540</v>
      </c>
      <c r="J7870" t="s">
        <v>7541</v>
      </c>
      <c r="K7870" t="s">
        <v>2603</v>
      </c>
      <c r="L7870" s="1">
        <v>1</v>
      </c>
      <c r="M7870" s="1">
        <v>175</v>
      </c>
      <c r="N7870" s="1">
        <v>0</v>
      </c>
      <c r="O7870" s="1" t="s">
        <v>2580</v>
      </c>
      <c r="P7870" s="1">
        <v>0</v>
      </c>
      <c r="Q7870" s="1">
        <v>0</v>
      </c>
      <c r="R7870" s="1">
        <v>0</v>
      </c>
      <c r="S7870" t="s">
        <v>2605</v>
      </c>
      <c r="T7870" t="str" cm="1">
        <f t="array" ref="T7870">_xlfn.IFS(ISNUMBER(SEARCH("CP02",S7870)),"ราชพฤกษ",ISNUMBER(SEARCH("CP03",S7870)),"บางใหญ่",ISNUMBER(SEARCH("CP04",S7870)),"บางบอน",OR(ISNUMBER(SEARCH("CP",S7870)),ISNUMBER(SEARCH("BTC",D7870))),"340",TRUE,"")</f>
        <v>บางใหญ่</v>
      </c>
    </row>
    <row r="7871" spans="1:20" x14ac:dyDescent="0.2">
      <c r="A7871" t="s">
        <v>7526</v>
      </c>
      <c r="B7871" t="s">
        <v>16</v>
      </c>
      <c r="C7871">
        <v>2026</v>
      </c>
      <c r="D7871" t="s">
        <v>7539</v>
      </c>
      <c r="E7871" t="s">
        <v>151</v>
      </c>
      <c r="F7871" t="s">
        <v>152</v>
      </c>
      <c r="G7871" t="s">
        <v>2582</v>
      </c>
      <c r="H7871" t="s">
        <v>2586</v>
      </c>
      <c r="I7871" t="s">
        <v>7540</v>
      </c>
      <c r="J7871" t="s">
        <v>7541</v>
      </c>
      <c r="K7871" t="s">
        <v>2603</v>
      </c>
      <c r="L7871" s="1">
        <v>1</v>
      </c>
      <c r="M7871" s="1">
        <v>240</v>
      </c>
      <c r="N7871" s="1">
        <v>0</v>
      </c>
      <c r="O7871" s="1" t="s">
        <v>2580</v>
      </c>
      <c r="P7871" s="1">
        <v>0</v>
      </c>
      <c r="Q7871" s="1">
        <v>0</v>
      </c>
      <c r="R7871" s="1">
        <v>0</v>
      </c>
      <c r="S7871" t="s">
        <v>2605</v>
      </c>
      <c r="T7871" t="str" cm="1">
        <f t="array" ref="T7871">_xlfn.IFS(ISNUMBER(SEARCH("CP02",S7871)),"ราชพฤกษ",ISNUMBER(SEARCH("CP03",S7871)),"บางใหญ่",ISNUMBER(SEARCH("CP04",S7871)),"บางบอน",OR(ISNUMBER(SEARCH("CP",S7871)),ISNUMBER(SEARCH("BTC",D7871))),"340",TRUE,"")</f>
        <v>บางใหญ่</v>
      </c>
    </row>
    <row r="7872" spans="1:20" x14ac:dyDescent="0.2">
      <c r="A7872" t="s">
        <v>7526</v>
      </c>
      <c r="B7872" t="s">
        <v>16</v>
      </c>
      <c r="C7872">
        <v>2026</v>
      </c>
      <c r="D7872" t="s">
        <v>7539</v>
      </c>
      <c r="E7872" t="s">
        <v>1187</v>
      </c>
      <c r="F7872" t="s">
        <v>1188</v>
      </c>
      <c r="G7872" t="s">
        <v>2582</v>
      </c>
      <c r="H7872" t="s">
        <v>2586</v>
      </c>
      <c r="I7872" t="s">
        <v>7540</v>
      </c>
      <c r="J7872" t="s">
        <v>7541</v>
      </c>
      <c r="K7872" t="s">
        <v>2603</v>
      </c>
      <c r="L7872" s="1">
        <v>1</v>
      </c>
      <c r="M7872" s="1">
        <v>20</v>
      </c>
      <c r="N7872" s="1">
        <v>0</v>
      </c>
      <c r="O7872" s="1" t="s">
        <v>2580</v>
      </c>
      <c r="P7872" s="1">
        <v>18.690000000000001</v>
      </c>
      <c r="Q7872" s="1">
        <v>1.31</v>
      </c>
      <c r="R7872" s="1">
        <v>20</v>
      </c>
      <c r="S7872" t="s">
        <v>2605</v>
      </c>
      <c r="T7872" t="str" cm="1">
        <f t="array" ref="T7872">_xlfn.IFS(ISNUMBER(SEARCH("CP02",S7872)),"ราชพฤกษ",ISNUMBER(SEARCH("CP03",S7872)),"บางใหญ่",ISNUMBER(SEARCH("CP04",S7872)),"บางบอน",OR(ISNUMBER(SEARCH("CP",S7872)),ISNUMBER(SEARCH("BTC",D7872))),"340",TRUE,"")</f>
        <v>บางใหญ่</v>
      </c>
    </row>
    <row r="7873" spans="1:20" x14ac:dyDescent="0.2">
      <c r="A7873" t="s">
        <v>7526</v>
      </c>
      <c r="B7873" t="s">
        <v>16</v>
      </c>
      <c r="C7873">
        <v>2026</v>
      </c>
      <c r="D7873" t="s">
        <v>6913</v>
      </c>
      <c r="E7873" t="s">
        <v>1569</v>
      </c>
      <c r="F7873" t="s">
        <v>1570</v>
      </c>
      <c r="G7873" t="s">
        <v>1536</v>
      </c>
      <c r="H7873" t="s">
        <v>2586</v>
      </c>
      <c r="I7873" t="s">
        <v>7542</v>
      </c>
      <c r="J7873" t="s">
        <v>6915</v>
      </c>
      <c r="K7873" t="s">
        <v>2603</v>
      </c>
      <c r="L7873" s="1">
        <v>2</v>
      </c>
      <c r="M7873" s="1">
        <v>400</v>
      </c>
      <c r="N7873" s="1">
        <v>0</v>
      </c>
      <c r="O7873" s="1" t="s">
        <v>2580</v>
      </c>
      <c r="P7873" s="1">
        <v>747.66</v>
      </c>
      <c r="Q7873" s="1">
        <v>52.34</v>
      </c>
      <c r="R7873" s="1">
        <v>800</v>
      </c>
      <c r="S7873" t="s">
        <v>2606</v>
      </c>
      <c r="T7873" t="str" cm="1">
        <f t="array" ref="T7873">_xlfn.IFS(ISNUMBER(SEARCH("CP02",S7873)),"ราชพฤกษ",ISNUMBER(SEARCH("CP03",S7873)),"บางใหญ่",ISNUMBER(SEARCH("CP04",S7873)),"บางบอน",OR(ISNUMBER(SEARCH("CP",S7873)),ISNUMBER(SEARCH("BTC",D7873))),"340",TRUE,"")</f>
        <v>บางใหญ่</v>
      </c>
    </row>
    <row r="7874" spans="1:20" x14ac:dyDescent="0.2">
      <c r="A7874" t="s">
        <v>7526</v>
      </c>
      <c r="B7874" t="s">
        <v>16</v>
      </c>
      <c r="C7874">
        <v>2026</v>
      </c>
      <c r="D7874" t="s">
        <v>6913</v>
      </c>
      <c r="E7874" t="s">
        <v>2011</v>
      </c>
      <c r="F7874" t="s">
        <v>2012</v>
      </c>
      <c r="G7874" t="s">
        <v>2632</v>
      </c>
      <c r="H7874" t="s">
        <v>2586</v>
      </c>
      <c r="I7874" t="s">
        <v>7542</v>
      </c>
      <c r="J7874" t="s">
        <v>6915</v>
      </c>
      <c r="K7874" t="s">
        <v>2603</v>
      </c>
      <c r="L7874" s="1">
        <v>1</v>
      </c>
      <c r="M7874" s="1">
        <v>1850</v>
      </c>
      <c r="N7874" s="1">
        <v>0</v>
      </c>
      <c r="O7874" s="1" t="s">
        <v>2580</v>
      </c>
      <c r="P7874" s="1">
        <v>1728.97</v>
      </c>
      <c r="Q7874" s="1">
        <v>121.03</v>
      </c>
      <c r="R7874" s="1">
        <v>1850</v>
      </c>
      <c r="S7874" t="s">
        <v>2605</v>
      </c>
      <c r="T7874" t="str" cm="1">
        <f t="array" ref="T7874">_xlfn.IFS(ISNUMBER(SEARCH("CP02",S7874)),"ราชพฤกษ",ISNUMBER(SEARCH("CP03",S7874)),"บางใหญ่",ISNUMBER(SEARCH("CP04",S7874)),"บางบอน",OR(ISNUMBER(SEARCH("CP",S7874)),ISNUMBER(SEARCH("BTC",D7874))),"340",TRUE,"")</f>
        <v>บางใหญ่</v>
      </c>
    </row>
    <row r="7875" spans="1:20" x14ac:dyDescent="0.2">
      <c r="A7875" t="s">
        <v>7526</v>
      </c>
      <c r="B7875" t="s">
        <v>16</v>
      </c>
      <c r="C7875">
        <v>2026</v>
      </c>
      <c r="D7875" t="s">
        <v>7543</v>
      </c>
      <c r="E7875" t="s">
        <v>749</v>
      </c>
      <c r="F7875" t="s">
        <v>750</v>
      </c>
      <c r="G7875" t="s">
        <v>2843</v>
      </c>
      <c r="H7875" t="s">
        <v>2844</v>
      </c>
      <c r="I7875" t="s">
        <v>7544</v>
      </c>
      <c r="J7875" t="s">
        <v>7545</v>
      </c>
      <c r="K7875" t="s">
        <v>2603</v>
      </c>
      <c r="L7875" s="1">
        <v>4</v>
      </c>
      <c r="M7875" s="1">
        <v>2500</v>
      </c>
      <c r="N7875" s="1">
        <v>2500</v>
      </c>
      <c r="O7875" s="1" t="s">
        <v>2580</v>
      </c>
      <c r="P7875" s="1">
        <v>7009.35</v>
      </c>
      <c r="Q7875" s="1">
        <v>490.65</v>
      </c>
      <c r="R7875" s="1">
        <v>7500</v>
      </c>
      <c r="S7875" t="s">
        <v>2956</v>
      </c>
      <c r="T7875" t="str" cm="1">
        <f t="array" ref="T7875">_xlfn.IFS(ISNUMBER(SEARCH("CP02",S7875)),"ราชพฤกษ",ISNUMBER(SEARCH("CP03",S7875)),"บางใหญ่",ISNUMBER(SEARCH("CP04",S7875)),"บางบอน",OR(ISNUMBER(SEARCH("CP",S7875)),ISNUMBER(SEARCH("BTC",D7875))),"340",TRUE,"")</f>
        <v>บางใหญ่</v>
      </c>
    </row>
    <row r="7876" spans="1:20" x14ac:dyDescent="0.2">
      <c r="A7876" t="s">
        <v>7526</v>
      </c>
      <c r="B7876" t="s">
        <v>16</v>
      </c>
      <c r="C7876">
        <v>2026</v>
      </c>
      <c r="D7876" t="s">
        <v>7543</v>
      </c>
      <c r="E7876" t="s">
        <v>1091</v>
      </c>
      <c r="F7876" t="s">
        <v>1092</v>
      </c>
      <c r="G7876" t="s">
        <v>2582</v>
      </c>
      <c r="H7876" t="s">
        <v>2583</v>
      </c>
      <c r="I7876" t="s">
        <v>7544</v>
      </c>
      <c r="J7876" t="s">
        <v>7545</v>
      </c>
      <c r="K7876" t="s">
        <v>2603</v>
      </c>
      <c r="L7876" s="1">
        <v>4</v>
      </c>
      <c r="M7876" s="1">
        <v>60</v>
      </c>
      <c r="N7876" s="1">
        <v>0</v>
      </c>
      <c r="O7876" s="1" t="s">
        <v>2580</v>
      </c>
      <c r="P7876" s="1">
        <v>0</v>
      </c>
      <c r="Q7876" s="1">
        <v>0</v>
      </c>
      <c r="R7876" s="1">
        <v>0</v>
      </c>
      <c r="S7876" t="s">
        <v>2605</v>
      </c>
      <c r="T7876" t="str" cm="1">
        <f t="array" ref="T7876">_xlfn.IFS(ISNUMBER(SEARCH("CP02",S7876)),"ราชพฤกษ",ISNUMBER(SEARCH("CP03",S7876)),"บางใหญ่",ISNUMBER(SEARCH("CP04",S7876)),"บางบอน",OR(ISNUMBER(SEARCH("CP",S7876)),ISNUMBER(SEARCH("BTC",D7876))),"340",TRUE,"")</f>
        <v>บางใหญ่</v>
      </c>
    </row>
    <row r="7877" spans="1:20" x14ac:dyDescent="0.2">
      <c r="A7877" t="s">
        <v>7526</v>
      </c>
      <c r="B7877" t="s">
        <v>16</v>
      </c>
      <c r="C7877">
        <v>2026</v>
      </c>
      <c r="D7877" t="s">
        <v>7543</v>
      </c>
      <c r="E7877" t="s">
        <v>1553</v>
      </c>
      <c r="F7877" t="s">
        <v>1554</v>
      </c>
      <c r="G7877" t="s">
        <v>2585</v>
      </c>
      <c r="H7877" t="s">
        <v>2586</v>
      </c>
      <c r="I7877" t="s">
        <v>7544</v>
      </c>
      <c r="J7877" t="s">
        <v>7545</v>
      </c>
      <c r="K7877" t="s">
        <v>2603</v>
      </c>
      <c r="L7877" s="1">
        <v>4</v>
      </c>
      <c r="M7877" s="1">
        <v>120</v>
      </c>
      <c r="N7877" s="1">
        <v>0</v>
      </c>
      <c r="O7877" s="1" t="s">
        <v>2580</v>
      </c>
      <c r="P7877" s="1">
        <v>0</v>
      </c>
      <c r="Q7877" s="1">
        <v>0</v>
      </c>
      <c r="R7877" s="1">
        <v>0</v>
      </c>
      <c r="S7877" t="s">
        <v>2606</v>
      </c>
      <c r="T7877" t="str" cm="1">
        <f t="array" ref="T7877">_xlfn.IFS(ISNUMBER(SEARCH("CP02",S7877)),"ราชพฤกษ",ISNUMBER(SEARCH("CP03",S7877)),"บางใหญ่",ISNUMBER(SEARCH("CP04",S7877)),"บางบอน",OR(ISNUMBER(SEARCH("CP",S7877)),ISNUMBER(SEARCH("BTC",D7877))),"340",TRUE,"")</f>
        <v>บางใหญ่</v>
      </c>
    </row>
    <row r="7878" spans="1:20" x14ac:dyDescent="0.2">
      <c r="A7878" t="s">
        <v>7526</v>
      </c>
      <c r="B7878" t="s">
        <v>16</v>
      </c>
      <c r="C7878">
        <v>2026</v>
      </c>
      <c r="D7878" t="s">
        <v>7543</v>
      </c>
      <c r="E7878" t="s">
        <v>1547</v>
      </c>
      <c r="F7878" t="s">
        <v>1548</v>
      </c>
      <c r="G7878" t="s">
        <v>2588</v>
      </c>
      <c r="H7878" t="s">
        <v>2586</v>
      </c>
      <c r="I7878" t="s">
        <v>7544</v>
      </c>
      <c r="J7878" t="s">
        <v>7545</v>
      </c>
      <c r="K7878" t="s">
        <v>2603</v>
      </c>
      <c r="L7878" s="1">
        <v>1</v>
      </c>
      <c r="M7878" s="1">
        <v>400</v>
      </c>
      <c r="N7878" s="1">
        <v>0</v>
      </c>
      <c r="O7878" s="1" t="s">
        <v>2580</v>
      </c>
      <c r="P7878" s="1">
        <v>0</v>
      </c>
      <c r="Q7878" s="1">
        <v>0</v>
      </c>
      <c r="R7878" s="1">
        <v>0</v>
      </c>
      <c r="S7878" t="s">
        <v>2606</v>
      </c>
      <c r="T7878" t="str" cm="1">
        <f t="array" ref="T7878">_xlfn.IFS(ISNUMBER(SEARCH("CP02",S7878)),"ราชพฤกษ",ISNUMBER(SEARCH("CP03",S7878)),"บางใหญ่",ISNUMBER(SEARCH("CP04",S7878)),"บางบอน",OR(ISNUMBER(SEARCH("CP",S7878)),ISNUMBER(SEARCH("BTC",D7878))),"340",TRUE,"")</f>
        <v>บางใหญ่</v>
      </c>
    </row>
    <row r="7879" spans="1:20" x14ac:dyDescent="0.2">
      <c r="A7879" t="s">
        <v>7526</v>
      </c>
      <c r="B7879" t="s">
        <v>16</v>
      </c>
      <c r="C7879">
        <v>2026</v>
      </c>
      <c r="D7879" t="s">
        <v>7543</v>
      </c>
      <c r="E7879" t="s">
        <v>249</v>
      </c>
      <c r="F7879" t="s">
        <v>250</v>
      </c>
      <c r="G7879" t="s">
        <v>2582</v>
      </c>
      <c r="H7879" t="s">
        <v>2586</v>
      </c>
      <c r="I7879" t="s">
        <v>7544</v>
      </c>
      <c r="J7879" t="s">
        <v>7545</v>
      </c>
      <c r="K7879" t="s">
        <v>2603</v>
      </c>
      <c r="L7879" s="1">
        <v>1</v>
      </c>
      <c r="M7879" s="1">
        <v>450</v>
      </c>
      <c r="N7879" s="1">
        <v>0</v>
      </c>
      <c r="O7879" s="1" t="s">
        <v>2580</v>
      </c>
      <c r="P7879" s="1">
        <v>420.56</v>
      </c>
      <c r="Q7879" s="1">
        <v>29.44</v>
      </c>
      <c r="R7879" s="1">
        <v>450</v>
      </c>
      <c r="S7879" t="s">
        <v>2605</v>
      </c>
      <c r="T7879" t="str" cm="1">
        <f t="array" ref="T7879">_xlfn.IFS(ISNUMBER(SEARCH("CP02",S7879)),"ราชพฤกษ",ISNUMBER(SEARCH("CP03",S7879)),"บางใหญ่",ISNUMBER(SEARCH("CP04",S7879)),"บางบอน",OR(ISNUMBER(SEARCH("CP",S7879)),ISNUMBER(SEARCH("BTC",D7879))),"340",TRUE,"")</f>
        <v>บางใหญ่</v>
      </c>
    </row>
    <row r="7880" spans="1:20" x14ac:dyDescent="0.2">
      <c r="A7880" t="s">
        <v>7526</v>
      </c>
      <c r="B7880" t="s">
        <v>16</v>
      </c>
      <c r="C7880">
        <v>2026</v>
      </c>
      <c r="D7880" t="s">
        <v>7546</v>
      </c>
      <c r="E7880" t="s">
        <v>1537</v>
      </c>
      <c r="F7880" t="s">
        <v>1538</v>
      </c>
      <c r="G7880" t="s">
        <v>2585</v>
      </c>
      <c r="H7880" t="s">
        <v>2586</v>
      </c>
      <c r="I7880" t="s">
        <v>7547</v>
      </c>
      <c r="J7880" t="s">
        <v>7548</v>
      </c>
      <c r="K7880" t="s">
        <v>2603</v>
      </c>
      <c r="L7880" s="1">
        <v>4</v>
      </c>
      <c r="M7880" s="1">
        <v>50</v>
      </c>
      <c r="N7880" s="1">
        <v>0</v>
      </c>
      <c r="O7880" s="1" t="s">
        <v>2580</v>
      </c>
      <c r="P7880" s="1">
        <v>186.92</v>
      </c>
      <c r="Q7880" s="1">
        <v>13.08</v>
      </c>
      <c r="R7880" s="1">
        <v>200</v>
      </c>
      <c r="S7880" t="s">
        <v>2606</v>
      </c>
      <c r="T7880" t="str" cm="1">
        <f t="array" ref="T7880">_xlfn.IFS(ISNUMBER(SEARCH("CP02",S7880)),"ราชพฤกษ",ISNUMBER(SEARCH("CP03",S7880)),"บางใหญ่",ISNUMBER(SEARCH("CP04",S7880)),"บางบอน",OR(ISNUMBER(SEARCH("CP",S7880)),ISNUMBER(SEARCH("BTC",D7880))),"340",TRUE,"")</f>
        <v>บางใหญ่</v>
      </c>
    </row>
    <row r="7881" spans="1:20" x14ac:dyDescent="0.2">
      <c r="A7881" t="s">
        <v>7526</v>
      </c>
      <c r="B7881" t="s">
        <v>16</v>
      </c>
      <c r="C7881">
        <v>2026</v>
      </c>
      <c r="D7881" t="s">
        <v>4419</v>
      </c>
      <c r="E7881" t="s">
        <v>543</v>
      </c>
      <c r="F7881" t="s">
        <v>544</v>
      </c>
      <c r="G7881" t="s">
        <v>2582</v>
      </c>
      <c r="H7881" t="s">
        <v>2586</v>
      </c>
      <c r="I7881" t="s">
        <v>7549</v>
      </c>
      <c r="J7881" t="s">
        <v>4421</v>
      </c>
      <c r="K7881" t="s">
        <v>2603</v>
      </c>
      <c r="L7881" s="1">
        <v>1</v>
      </c>
      <c r="M7881" s="1">
        <v>1650</v>
      </c>
      <c r="N7881" s="1">
        <v>0</v>
      </c>
      <c r="O7881" s="1" t="s">
        <v>2580</v>
      </c>
      <c r="P7881" s="1">
        <v>1542.06</v>
      </c>
      <c r="Q7881" s="1">
        <v>107.94</v>
      </c>
      <c r="R7881" s="1">
        <v>1650</v>
      </c>
      <c r="S7881" t="s">
        <v>2605</v>
      </c>
      <c r="T7881" t="str" cm="1">
        <f t="array" ref="T7881">_xlfn.IFS(ISNUMBER(SEARCH("CP02",S7881)),"ราชพฤกษ",ISNUMBER(SEARCH("CP03",S7881)),"บางใหญ่",ISNUMBER(SEARCH("CP04",S7881)),"บางบอน",OR(ISNUMBER(SEARCH("CP",S7881)),ISNUMBER(SEARCH("BTC",D7881))),"340",TRUE,"")</f>
        <v>บางใหญ่</v>
      </c>
    </row>
    <row r="7882" spans="1:20" x14ac:dyDescent="0.2">
      <c r="A7882" t="s">
        <v>7526</v>
      </c>
      <c r="B7882" t="s">
        <v>16</v>
      </c>
      <c r="C7882">
        <v>2026</v>
      </c>
      <c r="D7882" t="s">
        <v>4419</v>
      </c>
      <c r="E7882" t="s">
        <v>507</v>
      </c>
      <c r="F7882" t="s">
        <v>508</v>
      </c>
      <c r="G7882" t="s">
        <v>2582</v>
      </c>
      <c r="H7882" t="s">
        <v>2586</v>
      </c>
      <c r="I7882" t="s">
        <v>7549</v>
      </c>
      <c r="J7882" t="s">
        <v>4421</v>
      </c>
      <c r="K7882" t="s">
        <v>2603</v>
      </c>
      <c r="L7882" s="1">
        <v>1</v>
      </c>
      <c r="M7882" s="1">
        <v>420</v>
      </c>
      <c r="N7882" s="1">
        <v>0</v>
      </c>
      <c r="O7882" s="1" t="s">
        <v>2580</v>
      </c>
      <c r="P7882" s="1">
        <v>0</v>
      </c>
      <c r="Q7882" s="1">
        <v>0</v>
      </c>
      <c r="R7882" s="1">
        <v>0</v>
      </c>
      <c r="S7882" t="s">
        <v>2605</v>
      </c>
      <c r="T7882" t="str" cm="1">
        <f t="array" ref="T7882">_xlfn.IFS(ISNUMBER(SEARCH("CP02",S7882)),"ราชพฤกษ",ISNUMBER(SEARCH("CP03",S7882)),"บางใหญ่",ISNUMBER(SEARCH("CP04",S7882)),"บางบอน",OR(ISNUMBER(SEARCH("CP",S7882)),ISNUMBER(SEARCH("BTC",D7882))),"340",TRUE,"")</f>
        <v>บางใหญ่</v>
      </c>
    </row>
    <row r="7883" spans="1:20" x14ac:dyDescent="0.2">
      <c r="A7883" t="s">
        <v>7526</v>
      </c>
      <c r="B7883" t="s">
        <v>16</v>
      </c>
      <c r="C7883">
        <v>2026</v>
      </c>
      <c r="D7883" t="s">
        <v>4419</v>
      </c>
      <c r="E7883" t="s">
        <v>111</v>
      </c>
      <c r="F7883" t="s">
        <v>112</v>
      </c>
      <c r="G7883" t="s">
        <v>2582</v>
      </c>
      <c r="H7883" t="s">
        <v>2586</v>
      </c>
      <c r="I7883" t="s">
        <v>7549</v>
      </c>
      <c r="J7883" t="s">
        <v>4421</v>
      </c>
      <c r="K7883" t="s">
        <v>2603</v>
      </c>
      <c r="L7883" s="1">
        <v>1</v>
      </c>
      <c r="M7883" s="1">
        <v>220</v>
      </c>
      <c r="N7883" s="1">
        <v>0</v>
      </c>
      <c r="O7883" s="1" t="s">
        <v>2580</v>
      </c>
      <c r="P7883" s="1">
        <v>205.61</v>
      </c>
      <c r="Q7883" s="1">
        <v>14.39</v>
      </c>
      <c r="R7883" s="1">
        <v>220</v>
      </c>
      <c r="S7883" t="s">
        <v>2605</v>
      </c>
      <c r="T7883" t="str" cm="1">
        <f t="array" ref="T7883">_xlfn.IFS(ISNUMBER(SEARCH("CP02",S7883)),"ราชพฤกษ",ISNUMBER(SEARCH("CP03",S7883)),"บางใหญ่",ISNUMBER(SEARCH("CP04",S7883)),"บางบอน",OR(ISNUMBER(SEARCH("CP",S7883)),ISNUMBER(SEARCH("BTC",D7883))),"340",TRUE,"")</f>
        <v>บางใหญ่</v>
      </c>
    </row>
    <row r="7884" spans="1:20" x14ac:dyDescent="0.2">
      <c r="A7884" t="s">
        <v>7526</v>
      </c>
      <c r="B7884" t="s">
        <v>16</v>
      </c>
      <c r="C7884">
        <v>2026</v>
      </c>
      <c r="D7884" t="s">
        <v>4419</v>
      </c>
      <c r="E7884" t="s">
        <v>1187</v>
      </c>
      <c r="F7884" t="s">
        <v>1188</v>
      </c>
      <c r="G7884" t="s">
        <v>2582</v>
      </c>
      <c r="H7884" t="s">
        <v>2586</v>
      </c>
      <c r="I7884" t="s">
        <v>7549</v>
      </c>
      <c r="J7884" t="s">
        <v>4421</v>
      </c>
      <c r="K7884" t="s">
        <v>2603</v>
      </c>
      <c r="L7884" s="1">
        <v>1</v>
      </c>
      <c r="M7884" s="1">
        <v>20</v>
      </c>
      <c r="N7884" s="1">
        <v>0</v>
      </c>
      <c r="O7884" s="1" t="s">
        <v>2580</v>
      </c>
      <c r="P7884" s="1">
        <v>18.690000000000001</v>
      </c>
      <c r="Q7884" s="1">
        <v>1.31</v>
      </c>
      <c r="R7884" s="1">
        <v>20</v>
      </c>
      <c r="S7884" t="s">
        <v>2605</v>
      </c>
      <c r="T7884" t="str" cm="1">
        <f t="array" ref="T7884">_xlfn.IFS(ISNUMBER(SEARCH("CP02",S7884)),"ราชพฤกษ",ISNUMBER(SEARCH("CP03",S7884)),"บางใหญ่",ISNUMBER(SEARCH("CP04",S7884)),"บางบอน",OR(ISNUMBER(SEARCH("CP",S7884)),ISNUMBER(SEARCH("BTC",D7884))),"340",TRUE,"")</f>
        <v>บางใหญ่</v>
      </c>
    </row>
    <row r="7885" spans="1:20" x14ac:dyDescent="0.2">
      <c r="A7885" t="s">
        <v>7526</v>
      </c>
      <c r="B7885" t="s">
        <v>16</v>
      </c>
      <c r="C7885">
        <v>2026</v>
      </c>
      <c r="D7885" t="s">
        <v>4419</v>
      </c>
      <c r="E7885" t="s">
        <v>1413</v>
      </c>
      <c r="F7885" t="s">
        <v>1414</v>
      </c>
      <c r="G7885" t="s">
        <v>2582</v>
      </c>
      <c r="H7885" t="s">
        <v>2586</v>
      </c>
      <c r="I7885" t="s">
        <v>7549</v>
      </c>
      <c r="J7885" t="s">
        <v>4421</v>
      </c>
      <c r="K7885" t="s">
        <v>2603</v>
      </c>
      <c r="L7885" s="1">
        <v>1</v>
      </c>
      <c r="M7885" s="1">
        <v>410</v>
      </c>
      <c r="N7885" s="1">
        <v>0</v>
      </c>
      <c r="O7885" s="1" t="s">
        <v>2580</v>
      </c>
      <c r="P7885" s="1">
        <v>383.18</v>
      </c>
      <c r="Q7885" s="1">
        <v>26.82</v>
      </c>
      <c r="R7885" s="1">
        <v>410</v>
      </c>
      <c r="S7885" t="s">
        <v>2605</v>
      </c>
      <c r="T7885" t="str" cm="1">
        <f t="array" ref="T7885">_xlfn.IFS(ISNUMBER(SEARCH("CP02",S7885)),"ราชพฤกษ",ISNUMBER(SEARCH("CP03",S7885)),"บางใหญ่",ISNUMBER(SEARCH("CP04",S7885)),"บางบอน",OR(ISNUMBER(SEARCH("CP",S7885)),ISNUMBER(SEARCH("BTC",D7885))),"340",TRUE,"")</f>
        <v>บางใหญ่</v>
      </c>
    </row>
    <row r="7886" spans="1:20" x14ac:dyDescent="0.2">
      <c r="A7886" t="s">
        <v>7526</v>
      </c>
      <c r="B7886" t="s">
        <v>16</v>
      </c>
      <c r="C7886">
        <v>2026</v>
      </c>
      <c r="D7886" t="s">
        <v>4419</v>
      </c>
      <c r="E7886" t="s">
        <v>201</v>
      </c>
      <c r="F7886" t="s">
        <v>202</v>
      </c>
      <c r="G7886" t="s">
        <v>2706</v>
      </c>
      <c r="H7886" t="s">
        <v>2586</v>
      </c>
      <c r="I7886" t="s">
        <v>7549</v>
      </c>
      <c r="J7886" t="s">
        <v>4421</v>
      </c>
      <c r="K7886" t="s">
        <v>2603</v>
      </c>
      <c r="L7886" s="1">
        <v>1</v>
      </c>
      <c r="M7886" s="1">
        <v>390</v>
      </c>
      <c r="N7886" s="1">
        <v>0</v>
      </c>
      <c r="O7886" s="1" t="s">
        <v>2580</v>
      </c>
      <c r="P7886" s="1">
        <v>364.49</v>
      </c>
      <c r="Q7886" s="1">
        <v>25.51</v>
      </c>
      <c r="R7886" s="1">
        <v>390</v>
      </c>
      <c r="S7886" t="s">
        <v>2605</v>
      </c>
      <c r="T7886" t="str" cm="1">
        <f t="array" ref="T7886">_xlfn.IFS(ISNUMBER(SEARCH("CP02",S7886)),"ราชพฤกษ",ISNUMBER(SEARCH("CP03",S7886)),"บางใหญ่",ISNUMBER(SEARCH("CP04",S7886)),"บางบอน",OR(ISNUMBER(SEARCH("CP",S7886)),ISNUMBER(SEARCH("BTC",D7886))),"340",TRUE,"")</f>
        <v>บางใหญ่</v>
      </c>
    </row>
    <row r="7887" spans="1:20" x14ac:dyDescent="0.2">
      <c r="A7887" t="s">
        <v>7526</v>
      </c>
      <c r="B7887" t="s">
        <v>16</v>
      </c>
      <c r="C7887">
        <v>2026</v>
      </c>
      <c r="D7887" t="s">
        <v>4419</v>
      </c>
      <c r="E7887" t="s">
        <v>1987</v>
      </c>
      <c r="F7887" t="s">
        <v>1988</v>
      </c>
      <c r="G7887" t="s">
        <v>2582</v>
      </c>
      <c r="H7887" t="s">
        <v>2586</v>
      </c>
      <c r="I7887" t="s">
        <v>7549</v>
      </c>
      <c r="J7887" t="s">
        <v>4421</v>
      </c>
      <c r="K7887" t="s">
        <v>2603</v>
      </c>
      <c r="L7887" s="1">
        <v>1</v>
      </c>
      <c r="M7887" s="1">
        <v>595</v>
      </c>
      <c r="N7887" s="1">
        <v>59.5</v>
      </c>
      <c r="O7887" s="1" t="s">
        <v>2580</v>
      </c>
      <c r="P7887" s="1">
        <v>500.47</v>
      </c>
      <c r="Q7887" s="1">
        <v>35.03</v>
      </c>
      <c r="R7887" s="1">
        <v>535.5</v>
      </c>
      <c r="S7887" t="s">
        <v>2605</v>
      </c>
      <c r="T7887" t="str" cm="1">
        <f t="array" ref="T7887">_xlfn.IFS(ISNUMBER(SEARCH("CP02",S7887)),"ราชพฤกษ",ISNUMBER(SEARCH("CP03",S7887)),"บางใหญ่",ISNUMBER(SEARCH("CP04",S7887)),"บางบอน",OR(ISNUMBER(SEARCH("CP",S7887)),ISNUMBER(SEARCH("BTC",D7887))),"340",TRUE,"")</f>
        <v>บางใหญ่</v>
      </c>
    </row>
    <row r="7888" spans="1:20" x14ac:dyDescent="0.2">
      <c r="A7888" t="s">
        <v>7526</v>
      </c>
      <c r="B7888" t="s">
        <v>16</v>
      </c>
      <c r="C7888">
        <v>2026</v>
      </c>
      <c r="D7888" t="s">
        <v>4419</v>
      </c>
      <c r="E7888" t="s">
        <v>1991</v>
      </c>
      <c r="F7888" t="s">
        <v>1992</v>
      </c>
      <c r="G7888" t="s">
        <v>2582</v>
      </c>
      <c r="H7888" t="s">
        <v>2586</v>
      </c>
      <c r="I7888" t="s">
        <v>7549</v>
      </c>
      <c r="J7888" t="s">
        <v>4421</v>
      </c>
      <c r="K7888" t="s">
        <v>2603</v>
      </c>
      <c r="L7888" s="1">
        <v>1</v>
      </c>
      <c r="M7888" s="1">
        <v>595</v>
      </c>
      <c r="N7888" s="1">
        <v>59.5</v>
      </c>
      <c r="O7888" s="1" t="s">
        <v>2580</v>
      </c>
      <c r="P7888" s="1">
        <v>500.47</v>
      </c>
      <c r="Q7888" s="1">
        <v>35.03</v>
      </c>
      <c r="R7888" s="1">
        <v>535.5</v>
      </c>
      <c r="S7888" t="s">
        <v>2605</v>
      </c>
      <c r="T7888" t="str" cm="1">
        <f t="array" ref="T7888">_xlfn.IFS(ISNUMBER(SEARCH("CP02",S7888)),"ราชพฤกษ",ISNUMBER(SEARCH("CP03",S7888)),"บางใหญ่",ISNUMBER(SEARCH("CP04",S7888)),"บางบอน",OR(ISNUMBER(SEARCH("CP",S7888)),ISNUMBER(SEARCH("BTC",D7888))),"340",TRUE,"")</f>
        <v>บางใหญ่</v>
      </c>
    </row>
    <row r="7889" spans="1:20" x14ac:dyDescent="0.2">
      <c r="A7889" t="s">
        <v>7526</v>
      </c>
      <c r="B7889" t="s">
        <v>16</v>
      </c>
      <c r="C7889">
        <v>2026</v>
      </c>
      <c r="D7889" t="s">
        <v>3289</v>
      </c>
      <c r="E7889" t="s">
        <v>1945</v>
      </c>
      <c r="F7889" t="s">
        <v>1946</v>
      </c>
      <c r="G7889" t="s">
        <v>2582</v>
      </c>
      <c r="H7889" t="s">
        <v>2586</v>
      </c>
      <c r="I7889" t="s">
        <v>7550</v>
      </c>
      <c r="J7889" t="s">
        <v>3291</v>
      </c>
      <c r="K7889" t="s">
        <v>2761</v>
      </c>
      <c r="L7889" s="1">
        <v>1</v>
      </c>
      <c r="M7889" s="1">
        <v>250</v>
      </c>
      <c r="N7889" s="1">
        <v>0</v>
      </c>
      <c r="O7889" s="1" t="s">
        <v>2580</v>
      </c>
      <c r="P7889" s="1">
        <v>233.64</v>
      </c>
      <c r="Q7889" s="1">
        <v>16.36</v>
      </c>
      <c r="R7889" s="1">
        <v>250</v>
      </c>
      <c r="S7889" t="s">
        <v>2683</v>
      </c>
      <c r="T7889" t="str" cm="1">
        <f t="array" ref="T7889">_xlfn.IFS(ISNUMBER(SEARCH("CP02",S7889)),"ราชพฤกษ",ISNUMBER(SEARCH("CP03",S7889)),"บางใหญ่",ISNUMBER(SEARCH("CP04",S7889)),"บางบอน",OR(ISNUMBER(SEARCH("CP",S7889)),ISNUMBER(SEARCH("BTC",D7889))),"340",TRUE,"")</f>
        <v>340</v>
      </c>
    </row>
    <row r="7890" spans="1:20" x14ac:dyDescent="0.2">
      <c r="A7890" t="s">
        <v>7526</v>
      </c>
      <c r="B7890" t="s">
        <v>16</v>
      </c>
      <c r="C7890">
        <v>2026</v>
      </c>
      <c r="D7890" t="s">
        <v>2621</v>
      </c>
      <c r="E7890" t="s">
        <v>1899</v>
      </c>
      <c r="F7890" t="s">
        <v>1900</v>
      </c>
      <c r="G7890" t="s">
        <v>2582</v>
      </c>
      <c r="H7890" t="s">
        <v>2586</v>
      </c>
      <c r="I7890" t="s">
        <v>7551</v>
      </c>
      <c r="J7890" t="s">
        <v>2623</v>
      </c>
      <c r="K7890" t="s">
        <v>2624</v>
      </c>
      <c r="L7890" s="1">
        <v>1</v>
      </c>
      <c r="M7890" s="1">
        <v>2250</v>
      </c>
      <c r="N7890" s="1">
        <v>0</v>
      </c>
      <c r="O7890" s="1" t="s">
        <v>2580</v>
      </c>
      <c r="P7890" s="1">
        <v>2102.8000000000002</v>
      </c>
      <c r="Q7890" s="1">
        <v>147.19999999999999</v>
      </c>
      <c r="R7890" s="1">
        <v>2250</v>
      </c>
      <c r="S7890" t="s">
        <v>2683</v>
      </c>
      <c r="T7890" t="str" cm="1">
        <f t="array" ref="T7890">_xlfn.IFS(ISNUMBER(SEARCH("CP02",S7890)),"ราชพฤกษ",ISNUMBER(SEARCH("CP03",S7890)),"บางใหญ่",ISNUMBER(SEARCH("CP04",S7890)),"บางบอน",OR(ISNUMBER(SEARCH("CP",S7890)),ISNUMBER(SEARCH("BTC",D7890))),"340",TRUE,"")</f>
        <v>340</v>
      </c>
    </row>
    <row r="7891" spans="1:20" x14ac:dyDescent="0.2">
      <c r="A7891" t="s">
        <v>7526</v>
      </c>
      <c r="B7891" t="s">
        <v>16</v>
      </c>
      <c r="C7891">
        <v>2026</v>
      </c>
      <c r="D7891" t="s">
        <v>2621</v>
      </c>
      <c r="E7891" t="s">
        <v>1897</v>
      </c>
      <c r="F7891" t="s">
        <v>1898</v>
      </c>
      <c r="G7891" t="s">
        <v>2582</v>
      </c>
      <c r="H7891" t="s">
        <v>2586</v>
      </c>
      <c r="I7891" t="s">
        <v>7551</v>
      </c>
      <c r="J7891" t="s">
        <v>2623</v>
      </c>
      <c r="K7891" t="s">
        <v>2624</v>
      </c>
      <c r="L7891" s="1">
        <v>1</v>
      </c>
      <c r="M7891" s="1">
        <v>300</v>
      </c>
      <c r="N7891" s="1">
        <v>0</v>
      </c>
      <c r="O7891" s="1" t="s">
        <v>2580</v>
      </c>
      <c r="P7891" s="1">
        <v>280.37</v>
      </c>
      <c r="Q7891" s="1">
        <v>19.63</v>
      </c>
      <c r="R7891" s="1">
        <v>300</v>
      </c>
      <c r="S7891" t="s">
        <v>2683</v>
      </c>
      <c r="T7891" t="str" cm="1">
        <f t="array" ref="T7891">_xlfn.IFS(ISNUMBER(SEARCH("CP02",S7891)),"ราชพฤกษ",ISNUMBER(SEARCH("CP03",S7891)),"บางใหญ่",ISNUMBER(SEARCH("CP04",S7891)),"บางบอน",OR(ISNUMBER(SEARCH("CP",S7891)),ISNUMBER(SEARCH("BTC",D7891))),"340",TRUE,"")</f>
        <v>340</v>
      </c>
    </row>
    <row r="7892" spans="1:20" x14ac:dyDescent="0.2">
      <c r="A7892" t="s">
        <v>7526</v>
      </c>
      <c r="B7892" t="s">
        <v>16</v>
      </c>
      <c r="C7892">
        <v>2026</v>
      </c>
      <c r="D7892" t="s">
        <v>2621</v>
      </c>
      <c r="E7892" t="s">
        <v>1897</v>
      </c>
      <c r="F7892" t="s">
        <v>1898</v>
      </c>
      <c r="G7892" t="s">
        <v>2582</v>
      </c>
      <c r="H7892" t="s">
        <v>2586</v>
      </c>
      <c r="I7892" t="s">
        <v>7551</v>
      </c>
      <c r="J7892" t="s">
        <v>2623</v>
      </c>
      <c r="K7892" t="s">
        <v>2624</v>
      </c>
      <c r="L7892" s="1">
        <v>1</v>
      </c>
      <c r="M7892" s="1">
        <v>300</v>
      </c>
      <c r="N7892" s="1">
        <v>0</v>
      </c>
      <c r="O7892" s="1" t="s">
        <v>2580</v>
      </c>
      <c r="P7892" s="1">
        <v>0</v>
      </c>
      <c r="Q7892" s="1">
        <v>0</v>
      </c>
      <c r="R7892" s="1">
        <v>0</v>
      </c>
      <c r="S7892" t="s">
        <v>2683</v>
      </c>
      <c r="T7892" t="str" cm="1">
        <f t="array" ref="T7892">_xlfn.IFS(ISNUMBER(SEARCH("CP02",S7892)),"ราชพฤกษ",ISNUMBER(SEARCH("CP03",S7892)),"บางใหญ่",ISNUMBER(SEARCH("CP04",S7892)),"บางบอน",OR(ISNUMBER(SEARCH("CP",S7892)),ISNUMBER(SEARCH("BTC",D7892))),"340",TRUE,"")</f>
        <v>340</v>
      </c>
    </row>
    <row r="7893" spans="1:20" x14ac:dyDescent="0.2">
      <c r="A7893" t="s">
        <v>7526</v>
      </c>
      <c r="B7893" t="s">
        <v>16</v>
      </c>
      <c r="C7893">
        <v>2026</v>
      </c>
      <c r="D7893" t="s">
        <v>2621</v>
      </c>
      <c r="E7893" t="s">
        <v>155</v>
      </c>
      <c r="F7893" t="s">
        <v>156</v>
      </c>
      <c r="G7893" t="s">
        <v>2582</v>
      </c>
      <c r="H7893" t="s">
        <v>2586</v>
      </c>
      <c r="I7893" t="s">
        <v>7551</v>
      </c>
      <c r="J7893" t="s">
        <v>2623</v>
      </c>
      <c r="K7893" t="s">
        <v>2624</v>
      </c>
      <c r="L7893" s="1">
        <v>1</v>
      </c>
      <c r="M7893" s="1">
        <v>240</v>
      </c>
      <c r="N7893" s="1">
        <v>0</v>
      </c>
      <c r="O7893" s="1" t="s">
        <v>2580</v>
      </c>
      <c r="P7893" s="1">
        <v>0</v>
      </c>
      <c r="Q7893" s="1">
        <v>0</v>
      </c>
      <c r="R7893" s="1">
        <v>0</v>
      </c>
      <c r="S7893" t="s">
        <v>2683</v>
      </c>
      <c r="T7893" t="str" cm="1">
        <f t="array" ref="T7893">_xlfn.IFS(ISNUMBER(SEARCH("CP02",S7893)),"ราชพฤกษ",ISNUMBER(SEARCH("CP03",S7893)),"บางใหญ่",ISNUMBER(SEARCH("CP04",S7893)),"บางบอน",OR(ISNUMBER(SEARCH("CP",S7893)),ISNUMBER(SEARCH("BTC",D7893))),"340",TRUE,"")</f>
        <v>340</v>
      </c>
    </row>
    <row r="7894" spans="1:20" x14ac:dyDescent="0.2">
      <c r="A7894" t="s">
        <v>7526</v>
      </c>
      <c r="B7894" t="s">
        <v>16</v>
      </c>
      <c r="C7894">
        <v>2026</v>
      </c>
      <c r="D7894" t="s">
        <v>2621</v>
      </c>
      <c r="E7894" t="s">
        <v>1185</v>
      </c>
      <c r="F7894" t="s">
        <v>1186</v>
      </c>
      <c r="G7894" t="s">
        <v>2582</v>
      </c>
      <c r="H7894" t="s">
        <v>2586</v>
      </c>
      <c r="I7894" t="s">
        <v>7551</v>
      </c>
      <c r="J7894" t="s">
        <v>2623</v>
      </c>
      <c r="K7894" t="s">
        <v>2624</v>
      </c>
      <c r="L7894" s="1">
        <v>1</v>
      </c>
      <c r="M7894" s="1">
        <v>20</v>
      </c>
      <c r="N7894" s="1">
        <v>0</v>
      </c>
      <c r="O7894" s="1" t="s">
        <v>2580</v>
      </c>
      <c r="P7894" s="1">
        <v>18.690000000000001</v>
      </c>
      <c r="Q7894" s="1">
        <v>1.31</v>
      </c>
      <c r="R7894" s="1">
        <v>20</v>
      </c>
      <c r="S7894" t="s">
        <v>2683</v>
      </c>
      <c r="T7894" t="str" cm="1">
        <f t="array" ref="T7894">_xlfn.IFS(ISNUMBER(SEARCH("CP02",S7894)),"ราชพฤกษ",ISNUMBER(SEARCH("CP03",S7894)),"บางใหญ่",ISNUMBER(SEARCH("CP04",S7894)),"บางบอน",OR(ISNUMBER(SEARCH("CP",S7894)),ISNUMBER(SEARCH("BTC",D7894))),"340",TRUE,"")</f>
        <v>340</v>
      </c>
    </row>
    <row r="7895" spans="1:20" x14ac:dyDescent="0.2">
      <c r="A7895" t="s">
        <v>7526</v>
      </c>
      <c r="B7895" t="s">
        <v>16</v>
      </c>
      <c r="C7895">
        <v>2026</v>
      </c>
      <c r="D7895" t="s">
        <v>2621</v>
      </c>
      <c r="E7895" t="s">
        <v>1991</v>
      </c>
      <c r="F7895" t="s">
        <v>1992</v>
      </c>
      <c r="G7895" t="s">
        <v>2582</v>
      </c>
      <c r="H7895" t="s">
        <v>2586</v>
      </c>
      <c r="I7895" t="s">
        <v>7551</v>
      </c>
      <c r="J7895" t="s">
        <v>2623</v>
      </c>
      <c r="K7895" t="s">
        <v>2624</v>
      </c>
      <c r="L7895" s="1">
        <v>1</v>
      </c>
      <c r="M7895" s="1">
        <v>595</v>
      </c>
      <c r="N7895" s="1">
        <v>0</v>
      </c>
      <c r="O7895" s="1" t="s">
        <v>2580</v>
      </c>
      <c r="P7895" s="1">
        <v>556.07000000000005</v>
      </c>
      <c r="Q7895" s="1">
        <v>38.93</v>
      </c>
      <c r="R7895" s="1">
        <v>595</v>
      </c>
      <c r="S7895" t="s">
        <v>2683</v>
      </c>
      <c r="T7895" t="str" cm="1">
        <f t="array" ref="T7895">_xlfn.IFS(ISNUMBER(SEARCH("CP02",S7895)),"ราชพฤกษ",ISNUMBER(SEARCH("CP03",S7895)),"บางใหญ่",ISNUMBER(SEARCH("CP04",S7895)),"บางบอน",OR(ISNUMBER(SEARCH("CP",S7895)),ISNUMBER(SEARCH("BTC",D7895))),"340",TRUE,"")</f>
        <v>340</v>
      </c>
    </row>
    <row r="7896" spans="1:20" x14ac:dyDescent="0.2">
      <c r="A7896" t="s">
        <v>7526</v>
      </c>
      <c r="B7896" t="s">
        <v>16</v>
      </c>
      <c r="C7896">
        <v>2026</v>
      </c>
      <c r="D7896" t="s">
        <v>2621</v>
      </c>
      <c r="E7896" t="s">
        <v>1985</v>
      </c>
      <c r="F7896" t="s">
        <v>1986</v>
      </c>
      <c r="G7896" t="s">
        <v>2582</v>
      </c>
      <c r="H7896" t="s">
        <v>2586</v>
      </c>
      <c r="I7896" t="s">
        <v>7551</v>
      </c>
      <c r="J7896" t="s">
        <v>2623</v>
      </c>
      <c r="K7896" t="s">
        <v>2624</v>
      </c>
      <c r="L7896" s="1">
        <v>1</v>
      </c>
      <c r="M7896" s="1">
        <v>595</v>
      </c>
      <c r="N7896" s="1">
        <v>0</v>
      </c>
      <c r="O7896" s="1" t="s">
        <v>2580</v>
      </c>
      <c r="P7896" s="1">
        <v>556.07000000000005</v>
      </c>
      <c r="Q7896" s="1">
        <v>38.93</v>
      </c>
      <c r="R7896" s="1">
        <v>595</v>
      </c>
      <c r="S7896" t="s">
        <v>2683</v>
      </c>
      <c r="T7896" t="str" cm="1">
        <f t="array" ref="T7896">_xlfn.IFS(ISNUMBER(SEARCH("CP02",S7896)),"ราชพฤกษ",ISNUMBER(SEARCH("CP03",S7896)),"บางใหญ่",ISNUMBER(SEARCH("CP04",S7896)),"บางบอน",OR(ISNUMBER(SEARCH("CP",S7896)),ISNUMBER(SEARCH("BTC",D7896))),"340",TRUE,"")</f>
        <v>340</v>
      </c>
    </row>
    <row r="7897" spans="1:20" x14ac:dyDescent="0.2">
      <c r="A7897" t="s">
        <v>7526</v>
      </c>
      <c r="B7897" t="s">
        <v>16</v>
      </c>
      <c r="C7897">
        <v>2026</v>
      </c>
      <c r="D7897" t="s">
        <v>2621</v>
      </c>
      <c r="E7897" t="s">
        <v>229</v>
      </c>
      <c r="F7897" t="s">
        <v>230</v>
      </c>
      <c r="G7897" t="s">
        <v>2582</v>
      </c>
      <c r="H7897" t="s">
        <v>2586</v>
      </c>
      <c r="I7897" t="s">
        <v>7551</v>
      </c>
      <c r="J7897" t="s">
        <v>2623</v>
      </c>
      <c r="K7897" t="s">
        <v>2624</v>
      </c>
      <c r="L7897" s="1">
        <v>1</v>
      </c>
      <c r="M7897" s="1">
        <v>300</v>
      </c>
      <c r="N7897" s="1">
        <v>0</v>
      </c>
      <c r="O7897" s="1" t="s">
        <v>2580</v>
      </c>
      <c r="P7897" s="1">
        <v>280.37</v>
      </c>
      <c r="Q7897" s="1">
        <v>19.63</v>
      </c>
      <c r="R7897" s="1">
        <v>300</v>
      </c>
      <c r="S7897" t="s">
        <v>2683</v>
      </c>
      <c r="T7897" t="str" cm="1">
        <f t="array" ref="T7897">_xlfn.IFS(ISNUMBER(SEARCH("CP02",S7897)),"ราชพฤกษ",ISNUMBER(SEARCH("CP03",S7897)),"บางใหญ่",ISNUMBER(SEARCH("CP04",S7897)),"บางบอน",OR(ISNUMBER(SEARCH("CP",S7897)),ISNUMBER(SEARCH("BTC",D7897))),"340",TRUE,"")</f>
        <v>340</v>
      </c>
    </row>
    <row r="7898" spans="1:20" x14ac:dyDescent="0.2">
      <c r="A7898" t="s">
        <v>7526</v>
      </c>
      <c r="B7898" t="s">
        <v>16</v>
      </c>
      <c r="C7898">
        <v>2026</v>
      </c>
      <c r="D7898" t="s">
        <v>7552</v>
      </c>
      <c r="E7898" t="s">
        <v>347</v>
      </c>
      <c r="F7898" t="s">
        <v>348</v>
      </c>
      <c r="G7898" t="s">
        <v>2582</v>
      </c>
      <c r="H7898" t="s">
        <v>2586</v>
      </c>
      <c r="I7898" t="s">
        <v>7553</v>
      </c>
      <c r="J7898" t="s">
        <v>7554</v>
      </c>
      <c r="K7898" t="s">
        <v>2624</v>
      </c>
      <c r="L7898" s="1">
        <v>1</v>
      </c>
      <c r="M7898" s="1">
        <v>170</v>
      </c>
      <c r="N7898" s="1">
        <v>0</v>
      </c>
      <c r="O7898" s="1" t="s">
        <v>2580</v>
      </c>
      <c r="P7898" s="1">
        <v>158.88</v>
      </c>
      <c r="Q7898" s="1">
        <v>11.12</v>
      </c>
      <c r="R7898" s="1">
        <v>170</v>
      </c>
      <c r="S7898" t="s">
        <v>2683</v>
      </c>
      <c r="T7898" t="str" cm="1">
        <f t="array" ref="T7898">_xlfn.IFS(ISNUMBER(SEARCH("CP02",S7898)),"ราชพฤกษ",ISNUMBER(SEARCH("CP03",S7898)),"บางใหญ่",ISNUMBER(SEARCH("CP04",S7898)),"บางบอน",OR(ISNUMBER(SEARCH("CP",S7898)),ISNUMBER(SEARCH("BTC",D7898))),"340",TRUE,"")</f>
        <v>340</v>
      </c>
    </row>
    <row r="7899" spans="1:20" x14ac:dyDescent="0.2">
      <c r="A7899" t="s">
        <v>7526</v>
      </c>
      <c r="B7899" t="s">
        <v>16</v>
      </c>
      <c r="C7899">
        <v>2026</v>
      </c>
      <c r="D7899" t="s">
        <v>7552</v>
      </c>
      <c r="E7899" t="s">
        <v>1745</v>
      </c>
      <c r="F7899" t="s">
        <v>1746</v>
      </c>
      <c r="G7899" t="s">
        <v>2582</v>
      </c>
      <c r="H7899" t="s">
        <v>2586</v>
      </c>
      <c r="I7899" t="s">
        <v>7553</v>
      </c>
      <c r="J7899" t="s">
        <v>7554</v>
      </c>
      <c r="K7899" t="s">
        <v>2624</v>
      </c>
      <c r="L7899" s="1">
        <v>1</v>
      </c>
      <c r="M7899" s="1">
        <v>195</v>
      </c>
      <c r="N7899" s="1">
        <v>0</v>
      </c>
      <c r="O7899" s="1" t="s">
        <v>2580</v>
      </c>
      <c r="P7899" s="1">
        <v>182.24</v>
      </c>
      <c r="Q7899" s="1">
        <v>12.76</v>
      </c>
      <c r="R7899" s="1">
        <v>195</v>
      </c>
      <c r="S7899" t="s">
        <v>2683</v>
      </c>
      <c r="T7899" t="str" cm="1">
        <f t="array" ref="T7899">_xlfn.IFS(ISNUMBER(SEARCH("CP02",S7899)),"ราชพฤกษ",ISNUMBER(SEARCH("CP03",S7899)),"บางใหญ่",ISNUMBER(SEARCH("CP04",S7899)),"บางบอน",OR(ISNUMBER(SEARCH("CP",S7899)),ISNUMBER(SEARCH("BTC",D7899))),"340",TRUE,"")</f>
        <v>340</v>
      </c>
    </row>
    <row r="7900" spans="1:20" x14ac:dyDescent="0.2">
      <c r="A7900" t="s">
        <v>7526</v>
      </c>
      <c r="B7900" t="s">
        <v>16</v>
      </c>
      <c r="C7900">
        <v>2026</v>
      </c>
      <c r="D7900" t="s">
        <v>7552</v>
      </c>
      <c r="E7900" t="s">
        <v>1707</v>
      </c>
      <c r="F7900" t="s">
        <v>1708</v>
      </c>
      <c r="G7900" t="s">
        <v>2811</v>
      </c>
      <c r="H7900" t="s">
        <v>2586</v>
      </c>
      <c r="I7900" t="s">
        <v>7553</v>
      </c>
      <c r="J7900" t="s">
        <v>7554</v>
      </c>
      <c r="K7900" t="s">
        <v>2624</v>
      </c>
      <c r="L7900" s="1">
        <v>1</v>
      </c>
      <c r="M7900" s="1">
        <v>280</v>
      </c>
      <c r="N7900" s="1">
        <v>0</v>
      </c>
      <c r="O7900" s="1" t="s">
        <v>2580</v>
      </c>
      <c r="P7900" s="1">
        <v>261.68</v>
      </c>
      <c r="Q7900" s="1">
        <v>18.32</v>
      </c>
      <c r="R7900" s="1">
        <v>280</v>
      </c>
      <c r="S7900" t="s">
        <v>2683</v>
      </c>
      <c r="T7900" t="str" cm="1">
        <f t="array" ref="T7900">_xlfn.IFS(ISNUMBER(SEARCH("CP02",S7900)),"ราชพฤกษ",ISNUMBER(SEARCH("CP03",S7900)),"บางใหญ่",ISNUMBER(SEARCH("CP04",S7900)),"บางบอน",OR(ISNUMBER(SEARCH("CP",S7900)),ISNUMBER(SEARCH("BTC",D7900))),"340",TRUE,"")</f>
        <v>340</v>
      </c>
    </row>
    <row r="7901" spans="1:20" x14ac:dyDescent="0.2">
      <c r="A7901" t="s">
        <v>7526</v>
      </c>
      <c r="B7901" t="s">
        <v>16</v>
      </c>
      <c r="C7901">
        <v>2026</v>
      </c>
      <c r="D7901" t="s">
        <v>7552</v>
      </c>
      <c r="E7901" t="s">
        <v>1579</v>
      </c>
      <c r="F7901" t="s">
        <v>1580</v>
      </c>
      <c r="G7901" t="s">
        <v>1536</v>
      </c>
      <c r="H7901" t="s">
        <v>2586</v>
      </c>
      <c r="I7901" t="s">
        <v>7553</v>
      </c>
      <c r="J7901" t="s">
        <v>7554</v>
      </c>
      <c r="K7901" t="s">
        <v>2624</v>
      </c>
      <c r="L7901" s="1">
        <v>1</v>
      </c>
      <c r="M7901" s="1">
        <v>300</v>
      </c>
      <c r="N7901" s="1">
        <v>0</v>
      </c>
      <c r="O7901" s="1" t="s">
        <v>2580</v>
      </c>
      <c r="P7901" s="1">
        <v>280.37</v>
      </c>
      <c r="Q7901" s="1">
        <v>19.63</v>
      </c>
      <c r="R7901" s="1">
        <v>300</v>
      </c>
      <c r="S7901" t="s">
        <v>2625</v>
      </c>
      <c r="T7901" t="str" cm="1">
        <f t="array" ref="T7901">_xlfn.IFS(ISNUMBER(SEARCH("CP02",S7901)),"ราชพฤกษ",ISNUMBER(SEARCH("CP03",S7901)),"บางใหญ่",ISNUMBER(SEARCH("CP04",S7901)),"บางบอน",OR(ISNUMBER(SEARCH("CP",S7901)),ISNUMBER(SEARCH("BTC",D7901))),"340",TRUE,"")</f>
        <v>340</v>
      </c>
    </row>
    <row r="7902" spans="1:20" x14ac:dyDescent="0.2">
      <c r="A7902" t="s">
        <v>7526</v>
      </c>
      <c r="B7902" t="s">
        <v>16</v>
      </c>
      <c r="C7902">
        <v>2026</v>
      </c>
      <c r="D7902" t="s">
        <v>3662</v>
      </c>
      <c r="E7902" t="s">
        <v>2461</v>
      </c>
      <c r="F7902" t="s">
        <v>2462</v>
      </c>
      <c r="G7902" t="s">
        <v>2632</v>
      </c>
      <c r="H7902" t="s">
        <v>2586</v>
      </c>
      <c r="I7902" t="s">
        <v>7555</v>
      </c>
      <c r="J7902" t="s">
        <v>3664</v>
      </c>
      <c r="K7902" t="s">
        <v>2761</v>
      </c>
      <c r="L7902" s="1">
        <v>1</v>
      </c>
      <c r="M7902" s="1">
        <v>1300</v>
      </c>
      <c r="N7902" s="1">
        <v>65</v>
      </c>
      <c r="O7902" s="1" t="s">
        <v>2580</v>
      </c>
      <c r="P7902" s="1">
        <v>1154.21</v>
      </c>
      <c r="Q7902" s="1">
        <v>80.790000000000006</v>
      </c>
      <c r="R7902" s="1">
        <v>1235</v>
      </c>
      <c r="S7902" t="s">
        <v>2683</v>
      </c>
      <c r="T7902" t="str" cm="1">
        <f t="array" ref="T7902">_xlfn.IFS(ISNUMBER(SEARCH("CP02",S7902)),"ราชพฤกษ",ISNUMBER(SEARCH("CP03",S7902)),"บางใหญ่",ISNUMBER(SEARCH("CP04",S7902)),"บางบอน",OR(ISNUMBER(SEARCH("CP",S7902)),ISNUMBER(SEARCH("BTC",D7902))),"340",TRUE,"")</f>
        <v>340</v>
      </c>
    </row>
    <row r="7903" spans="1:20" x14ac:dyDescent="0.2">
      <c r="A7903" t="s">
        <v>7526</v>
      </c>
      <c r="B7903" t="s">
        <v>16</v>
      </c>
      <c r="C7903">
        <v>2026</v>
      </c>
      <c r="D7903" t="s">
        <v>3662</v>
      </c>
      <c r="E7903" t="s">
        <v>1603</v>
      </c>
      <c r="F7903" t="s">
        <v>1604</v>
      </c>
      <c r="G7903" t="s">
        <v>1536</v>
      </c>
      <c r="H7903" t="s">
        <v>2586</v>
      </c>
      <c r="I7903" t="s">
        <v>7556</v>
      </c>
      <c r="J7903" t="s">
        <v>3664</v>
      </c>
      <c r="K7903" t="s">
        <v>2761</v>
      </c>
      <c r="L7903" s="1">
        <v>1</v>
      </c>
      <c r="M7903" s="1">
        <v>800</v>
      </c>
      <c r="N7903" s="1">
        <v>0</v>
      </c>
      <c r="O7903" s="1" t="s">
        <v>2580</v>
      </c>
      <c r="P7903" s="1">
        <v>747.66</v>
      </c>
      <c r="Q7903" s="1">
        <v>52.34</v>
      </c>
      <c r="R7903" s="1">
        <v>800</v>
      </c>
      <c r="S7903" t="s">
        <v>2625</v>
      </c>
      <c r="T7903" t="str" cm="1">
        <f t="array" ref="T7903">_xlfn.IFS(ISNUMBER(SEARCH("CP02",S7903)),"ราชพฤกษ",ISNUMBER(SEARCH("CP03",S7903)),"บางใหญ่",ISNUMBER(SEARCH("CP04",S7903)),"บางบอน",OR(ISNUMBER(SEARCH("CP",S7903)),ISNUMBER(SEARCH("BTC",D7903))),"340",TRUE,"")</f>
        <v>340</v>
      </c>
    </row>
    <row r="7904" spans="1:20" x14ac:dyDescent="0.2">
      <c r="A7904" t="s">
        <v>7526</v>
      </c>
      <c r="B7904" t="s">
        <v>16</v>
      </c>
      <c r="C7904">
        <v>2026</v>
      </c>
      <c r="D7904" t="s">
        <v>2808</v>
      </c>
      <c r="E7904" t="s">
        <v>1173</v>
      </c>
      <c r="F7904" t="s">
        <v>1174</v>
      </c>
      <c r="G7904" t="s">
        <v>2632</v>
      </c>
      <c r="H7904" t="s">
        <v>2586</v>
      </c>
      <c r="I7904" t="s">
        <v>7557</v>
      </c>
      <c r="J7904" t="s">
        <v>2810</v>
      </c>
      <c r="K7904" t="s">
        <v>2761</v>
      </c>
      <c r="L7904" s="1">
        <v>1</v>
      </c>
      <c r="M7904" s="1">
        <v>3700</v>
      </c>
      <c r="N7904" s="1">
        <v>185</v>
      </c>
      <c r="O7904" s="1" t="s">
        <v>2580</v>
      </c>
      <c r="P7904" s="1">
        <v>3285.05</v>
      </c>
      <c r="Q7904" s="1">
        <v>229.95</v>
      </c>
      <c r="R7904" s="1">
        <v>3515</v>
      </c>
      <c r="S7904" t="s">
        <v>2683</v>
      </c>
      <c r="T7904" t="str" cm="1">
        <f t="array" ref="T7904">_xlfn.IFS(ISNUMBER(SEARCH("CP02",S7904)),"ราชพฤกษ",ISNUMBER(SEARCH("CP03",S7904)),"บางใหญ่",ISNUMBER(SEARCH("CP04",S7904)),"บางบอน",OR(ISNUMBER(SEARCH("CP",S7904)),ISNUMBER(SEARCH("BTC",D7904))),"340",TRUE,"")</f>
        <v>340</v>
      </c>
    </row>
    <row r="7905" spans="1:20" x14ac:dyDescent="0.2">
      <c r="A7905" t="s">
        <v>7526</v>
      </c>
      <c r="B7905" t="s">
        <v>16</v>
      </c>
      <c r="C7905">
        <v>2026</v>
      </c>
      <c r="D7905" t="s">
        <v>2808</v>
      </c>
      <c r="E7905" t="s">
        <v>1901</v>
      </c>
      <c r="F7905" t="s">
        <v>1902</v>
      </c>
      <c r="G7905" t="s">
        <v>2582</v>
      </c>
      <c r="H7905" t="s">
        <v>2586</v>
      </c>
      <c r="I7905" t="s">
        <v>7557</v>
      </c>
      <c r="J7905" t="s">
        <v>2810</v>
      </c>
      <c r="K7905" t="s">
        <v>2761</v>
      </c>
      <c r="L7905" s="1">
        <v>2</v>
      </c>
      <c r="M7905" s="1">
        <v>295</v>
      </c>
      <c r="N7905" s="1">
        <v>0</v>
      </c>
      <c r="O7905" s="1" t="s">
        <v>2580</v>
      </c>
      <c r="P7905" s="1">
        <v>551.4</v>
      </c>
      <c r="Q7905" s="1">
        <v>38.6</v>
      </c>
      <c r="R7905" s="1">
        <v>590</v>
      </c>
      <c r="S7905" t="s">
        <v>2683</v>
      </c>
      <c r="T7905" t="str" cm="1">
        <f t="array" ref="T7905">_xlfn.IFS(ISNUMBER(SEARCH("CP02",S7905)),"ราชพฤกษ",ISNUMBER(SEARCH("CP03",S7905)),"บางใหญ่",ISNUMBER(SEARCH("CP04",S7905)),"บางบอน",OR(ISNUMBER(SEARCH("CP",S7905)),ISNUMBER(SEARCH("BTC",D7905))),"340",TRUE,"")</f>
        <v>340</v>
      </c>
    </row>
    <row r="7906" spans="1:20" x14ac:dyDescent="0.2">
      <c r="A7906" t="s">
        <v>7526</v>
      </c>
      <c r="B7906" t="s">
        <v>16</v>
      </c>
      <c r="C7906">
        <v>2026</v>
      </c>
      <c r="D7906" t="s">
        <v>2808</v>
      </c>
      <c r="E7906" t="s">
        <v>1603</v>
      </c>
      <c r="F7906" t="s">
        <v>1604</v>
      </c>
      <c r="G7906" t="s">
        <v>1536</v>
      </c>
      <c r="H7906" t="s">
        <v>2586</v>
      </c>
      <c r="I7906" t="s">
        <v>7558</v>
      </c>
      <c r="J7906" t="s">
        <v>2810</v>
      </c>
      <c r="K7906" t="s">
        <v>2761</v>
      </c>
      <c r="L7906" s="1">
        <v>1</v>
      </c>
      <c r="M7906" s="1">
        <v>800</v>
      </c>
      <c r="N7906" s="1">
        <v>0</v>
      </c>
      <c r="O7906" s="1" t="s">
        <v>2580</v>
      </c>
      <c r="P7906" s="1">
        <v>747.66</v>
      </c>
      <c r="Q7906" s="1">
        <v>52.34</v>
      </c>
      <c r="R7906" s="1">
        <v>800</v>
      </c>
      <c r="S7906" t="s">
        <v>2625</v>
      </c>
      <c r="T7906" t="str" cm="1">
        <f t="array" ref="T7906">_xlfn.IFS(ISNUMBER(SEARCH("CP02",S7906)),"ราชพฤกษ",ISNUMBER(SEARCH("CP03",S7906)),"บางใหญ่",ISNUMBER(SEARCH("CP04",S7906)),"บางบอน",OR(ISNUMBER(SEARCH("CP",S7906)),ISNUMBER(SEARCH("BTC",D7906))),"340",TRUE,"")</f>
        <v>340</v>
      </c>
    </row>
    <row r="7907" spans="1:20" x14ac:dyDescent="0.2">
      <c r="A7907" t="s">
        <v>7526</v>
      </c>
      <c r="B7907" t="s">
        <v>16</v>
      </c>
      <c r="C7907">
        <v>2026</v>
      </c>
      <c r="D7907" t="s">
        <v>4071</v>
      </c>
      <c r="E7907" t="s">
        <v>911</v>
      </c>
      <c r="F7907" t="s">
        <v>912</v>
      </c>
      <c r="G7907" t="s">
        <v>2802</v>
      </c>
      <c r="H7907" t="s">
        <v>2803</v>
      </c>
      <c r="I7907" t="s">
        <v>7559</v>
      </c>
      <c r="J7907" t="s">
        <v>4073</v>
      </c>
      <c r="K7907" t="s">
        <v>2761</v>
      </c>
      <c r="L7907" s="1">
        <v>1</v>
      </c>
      <c r="M7907" s="1">
        <v>2800</v>
      </c>
      <c r="N7907" s="1">
        <v>0</v>
      </c>
      <c r="O7907" s="1" t="s">
        <v>2580</v>
      </c>
      <c r="P7907" s="1">
        <v>2616.8200000000002</v>
      </c>
      <c r="Q7907" s="1">
        <v>183.18</v>
      </c>
      <c r="R7907" s="1">
        <v>2800</v>
      </c>
      <c r="S7907" t="s">
        <v>3345</v>
      </c>
      <c r="T7907" t="str" cm="1">
        <f t="array" ref="T7907">_xlfn.IFS(ISNUMBER(SEARCH("CP02",S7907)),"ราชพฤกษ",ISNUMBER(SEARCH("CP03",S7907)),"บางใหญ่",ISNUMBER(SEARCH("CP04",S7907)),"บางบอน",OR(ISNUMBER(SEARCH("CP",S7907)),ISNUMBER(SEARCH("BTC",D7907))),"340",TRUE,"")</f>
        <v>340</v>
      </c>
    </row>
    <row r="7908" spans="1:20" x14ac:dyDescent="0.2">
      <c r="A7908" t="s">
        <v>7526</v>
      </c>
      <c r="B7908" t="s">
        <v>16</v>
      </c>
      <c r="C7908">
        <v>2026</v>
      </c>
      <c r="D7908" t="s">
        <v>4071</v>
      </c>
      <c r="E7908" t="s">
        <v>1091</v>
      </c>
      <c r="F7908" t="s">
        <v>1092</v>
      </c>
      <c r="G7908" t="s">
        <v>2582</v>
      </c>
      <c r="H7908" t="s">
        <v>2583</v>
      </c>
      <c r="I7908" t="s">
        <v>7559</v>
      </c>
      <c r="J7908" t="s">
        <v>4073</v>
      </c>
      <c r="K7908" t="s">
        <v>2761</v>
      </c>
      <c r="L7908" s="1">
        <v>1</v>
      </c>
      <c r="M7908" s="1">
        <v>60</v>
      </c>
      <c r="N7908" s="1">
        <v>0</v>
      </c>
      <c r="O7908" s="1" t="s">
        <v>2580</v>
      </c>
      <c r="P7908" s="1">
        <v>0</v>
      </c>
      <c r="Q7908" s="1">
        <v>0</v>
      </c>
      <c r="R7908" s="1">
        <v>0</v>
      </c>
      <c r="S7908" t="s">
        <v>2683</v>
      </c>
      <c r="T7908" t="str" cm="1">
        <f t="array" ref="T7908">_xlfn.IFS(ISNUMBER(SEARCH("CP02",S7908)),"ราชพฤกษ",ISNUMBER(SEARCH("CP03",S7908)),"บางใหญ่",ISNUMBER(SEARCH("CP04",S7908)),"บางบอน",OR(ISNUMBER(SEARCH("CP",S7908)),ISNUMBER(SEARCH("BTC",D7908))),"340",TRUE,"")</f>
        <v>340</v>
      </c>
    </row>
    <row r="7909" spans="1:20" x14ac:dyDescent="0.2">
      <c r="A7909" t="s">
        <v>7526</v>
      </c>
      <c r="B7909" t="s">
        <v>16</v>
      </c>
      <c r="C7909">
        <v>2026</v>
      </c>
      <c r="D7909" t="s">
        <v>3534</v>
      </c>
      <c r="E7909" t="s">
        <v>555</v>
      </c>
      <c r="F7909" t="s">
        <v>556</v>
      </c>
      <c r="G7909" t="s">
        <v>2582</v>
      </c>
      <c r="H7909" t="s">
        <v>2586</v>
      </c>
      <c r="I7909" t="s">
        <v>7560</v>
      </c>
      <c r="J7909" t="s">
        <v>3536</v>
      </c>
      <c r="K7909" t="s">
        <v>2630</v>
      </c>
      <c r="L7909" s="1">
        <v>1</v>
      </c>
      <c r="M7909" s="1">
        <v>1350</v>
      </c>
      <c r="N7909" s="1">
        <v>0</v>
      </c>
      <c r="O7909" s="1" t="s">
        <v>2580</v>
      </c>
      <c r="P7909" s="1">
        <v>1261.68</v>
      </c>
      <c r="Q7909" s="1">
        <v>88.32</v>
      </c>
      <c r="R7909" s="1">
        <v>1350</v>
      </c>
      <c r="S7909" t="s">
        <v>2631</v>
      </c>
      <c r="T7909" t="str" cm="1">
        <f t="array" ref="T7909">_xlfn.IFS(ISNUMBER(SEARCH("CP02",S7909)),"ราชพฤกษ",ISNUMBER(SEARCH("CP03",S7909)),"บางใหญ่",ISNUMBER(SEARCH("CP04",S7909)),"บางบอน",OR(ISNUMBER(SEARCH("CP",S7909)),ISNUMBER(SEARCH("BTC",D7909))),"340",TRUE,"")</f>
        <v>บางบอน</v>
      </c>
    </row>
    <row r="7910" spans="1:20" x14ac:dyDescent="0.2">
      <c r="A7910" t="s">
        <v>7526</v>
      </c>
      <c r="B7910" t="s">
        <v>16</v>
      </c>
      <c r="C7910">
        <v>2026</v>
      </c>
      <c r="D7910" t="s">
        <v>3534</v>
      </c>
      <c r="E7910" t="s">
        <v>553</v>
      </c>
      <c r="F7910" t="s">
        <v>554</v>
      </c>
      <c r="G7910" t="s">
        <v>2582</v>
      </c>
      <c r="H7910" t="s">
        <v>2586</v>
      </c>
      <c r="I7910" t="s">
        <v>7560</v>
      </c>
      <c r="J7910" t="s">
        <v>3536</v>
      </c>
      <c r="K7910" t="s">
        <v>2630</v>
      </c>
      <c r="L7910" s="1">
        <v>1</v>
      </c>
      <c r="M7910" s="1">
        <v>250</v>
      </c>
      <c r="N7910" s="1">
        <v>0</v>
      </c>
      <c r="O7910" s="1" t="s">
        <v>2580</v>
      </c>
      <c r="P7910" s="1">
        <v>0</v>
      </c>
      <c r="Q7910" s="1">
        <v>0</v>
      </c>
      <c r="R7910" s="1">
        <v>0</v>
      </c>
      <c r="S7910" t="s">
        <v>2631</v>
      </c>
      <c r="T7910" t="str" cm="1">
        <f t="array" ref="T7910">_xlfn.IFS(ISNUMBER(SEARCH("CP02",S7910)),"ราชพฤกษ",ISNUMBER(SEARCH("CP03",S7910)),"บางใหญ่",ISNUMBER(SEARCH("CP04",S7910)),"บางบอน",OR(ISNUMBER(SEARCH("CP",S7910)),ISNUMBER(SEARCH("BTC",D7910))),"340",TRUE,"")</f>
        <v>บางบอน</v>
      </c>
    </row>
    <row r="7911" spans="1:20" x14ac:dyDescent="0.2">
      <c r="A7911" t="s">
        <v>7526</v>
      </c>
      <c r="B7911" t="s">
        <v>16</v>
      </c>
      <c r="C7911">
        <v>2026</v>
      </c>
      <c r="D7911" t="s">
        <v>3534</v>
      </c>
      <c r="E7911" t="s">
        <v>105</v>
      </c>
      <c r="F7911" t="s">
        <v>106</v>
      </c>
      <c r="G7911" t="s">
        <v>2582</v>
      </c>
      <c r="H7911" t="s">
        <v>2586</v>
      </c>
      <c r="I7911" t="s">
        <v>7560</v>
      </c>
      <c r="J7911" t="s">
        <v>3536</v>
      </c>
      <c r="K7911" t="s">
        <v>2630</v>
      </c>
      <c r="L7911" s="1">
        <v>1</v>
      </c>
      <c r="M7911" s="1">
        <v>260</v>
      </c>
      <c r="N7911" s="1">
        <v>0</v>
      </c>
      <c r="O7911" s="1" t="s">
        <v>2580</v>
      </c>
      <c r="P7911" s="1">
        <v>242.99</v>
      </c>
      <c r="Q7911" s="1">
        <v>17.010000000000002</v>
      </c>
      <c r="R7911" s="1">
        <v>260</v>
      </c>
      <c r="S7911" t="s">
        <v>2631</v>
      </c>
      <c r="T7911" t="str" cm="1">
        <f t="array" ref="T7911">_xlfn.IFS(ISNUMBER(SEARCH("CP02",S7911)),"ราชพฤกษ",ISNUMBER(SEARCH("CP03",S7911)),"บางใหญ่",ISNUMBER(SEARCH("CP04",S7911)),"บางบอน",OR(ISNUMBER(SEARCH("CP",S7911)),ISNUMBER(SEARCH("BTC",D7911))),"340",TRUE,"")</f>
        <v>บางบอน</v>
      </c>
    </row>
    <row r="7912" spans="1:20" x14ac:dyDescent="0.2">
      <c r="A7912" t="s">
        <v>7526</v>
      </c>
      <c r="B7912" t="s">
        <v>16</v>
      </c>
      <c r="C7912">
        <v>2026</v>
      </c>
      <c r="D7912" t="s">
        <v>3534</v>
      </c>
      <c r="E7912" t="s">
        <v>1187</v>
      </c>
      <c r="F7912" t="s">
        <v>1188</v>
      </c>
      <c r="G7912" t="s">
        <v>2582</v>
      </c>
      <c r="H7912" t="s">
        <v>2586</v>
      </c>
      <c r="I7912" t="s">
        <v>7560</v>
      </c>
      <c r="J7912" t="s">
        <v>3536</v>
      </c>
      <c r="K7912" t="s">
        <v>2630</v>
      </c>
      <c r="L7912" s="1">
        <v>1</v>
      </c>
      <c r="M7912" s="1">
        <v>20</v>
      </c>
      <c r="N7912" s="1">
        <v>0</v>
      </c>
      <c r="O7912" s="1" t="s">
        <v>2580</v>
      </c>
      <c r="P7912" s="1">
        <v>18.690000000000001</v>
      </c>
      <c r="Q7912" s="1">
        <v>1.31</v>
      </c>
      <c r="R7912" s="1">
        <v>20</v>
      </c>
      <c r="S7912" t="s">
        <v>2631</v>
      </c>
      <c r="T7912" t="str" cm="1">
        <f t="array" ref="T7912">_xlfn.IFS(ISNUMBER(SEARCH("CP02",S7912)),"ราชพฤกษ",ISNUMBER(SEARCH("CP03",S7912)),"บางใหญ่",ISNUMBER(SEARCH("CP04",S7912)),"บางบอน",OR(ISNUMBER(SEARCH("CP",S7912)),ISNUMBER(SEARCH("BTC",D7912))),"340",TRUE,"")</f>
        <v>บางบอน</v>
      </c>
    </row>
    <row r="7913" spans="1:20" x14ac:dyDescent="0.2">
      <c r="A7913" t="s">
        <v>7526</v>
      </c>
      <c r="B7913" t="s">
        <v>16</v>
      </c>
      <c r="C7913">
        <v>2026</v>
      </c>
      <c r="D7913" t="s">
        <v>3163</v>
      </c>
      <c r="E7913" t="s">
        <v>1547</v>
      </c>
      <c r="F7913" t="s">
        <v>1548</v>
      </c>
      <c r="G7913" t="s">
        <v>2588</v>
      </c>
      <c r="H7913" t="s">
        <v>2586</v>
      </c>
      <c r="I7913" t="s">
        <v>7561</v>
      </c>
      <c r="J7913" t="s">
        <v>3165</v>
      </c>
      <c r="K7913" t="s">
        <v>2761</v>
      </c>
      <c r="L7913" s="1">
        <v>1</v>
      </c>
      <c r="M7913" s="1">
        <v>400</v>
      </c>
      <c r="N7913" s="1">
        <v>0</v>
      </c>
      <c r="O7913" s="1" t="s">
        <v>2580</v>
      </c>
      <c r="P7913" s="1">
        <v>373.83</v>
      </c>
      <c r="Q7913" s="1">
        <v>26.17</v>
      </c>
      <c r="R7913" s="1">
        <v>400</v>
      </c>
      <c r="S7913" t="s">
        <v>2633</v>
      </c>
      <c r="T7913" t="str" cm="1">
        <f t="array" ref="T7913">_xlfn.IFS(ISNUMBER(SEARCH("CP02",S7913)),"ราชพฤกษ",ISNUMBER(SEARCH("CP03",S7913)),"บางใหญ่",ISNUMBER(SEARCH("CP04",S7913)),"บางบอน",OR(ISNUMBER(SEARCH("CP",S7913)),ISNUMBER(SEARCH("BTC",D7913))),"340",TRUE,"")</f>
        <v>บางบอน</v>
      </c>
    </row>
    <row r="7914" spans="1:20" x14ac:dyDescent="0.2">
      <c r="A7914" t="s">
        <v>7526</v>
      </c>
      <c r="B7914" t="s">
        <v>16</v>
      </c>
      <c r="C7914">
        <v>2026</v>
      </c>
      <c r="D7914" t="s">
        <v>3102</v>
      </c>
      <c r="E7914" t="s">
        <v>1651</v>
      </c>
      <c r="F7914" t="s">
        <v>1652</v>
      </c>
      <c r="G7914" t="s">
        <v>1536</v>
      </c>
      <c r="H7914" t="s">
        <v>2586</v>
      </c>
      <c r="I7914" t="s">
        <v>7562</v>
      </c>
      <c r="J7914" t="s">
        <v>3104</v>
      </c>
      <c r="K7914" t="s">
        <v>2624</v>
      </c>
      <c r="L7914" s="1">
        <v>4</v>
      </c>
      <c r="M7914" s="1">
        <v>300</v>
      </c>
      <c r="N7914" s="1">
        <v>0</v>
      </c>
      <c r="O7914" s="1" t="s">
        <v>2580</v>
      </c>
      <c r="P7914" s="1">
        <v>1121.5</v>
      </c>
      <c r="Q7914" s="1">
        <v>78.5</v>
      </c>
      <c r="R7914" s="1">
        <v>1200</v>
      </c>
      <c r="S7914" t="s">
        <v>2633</v>
      </c>
      <c r="T7914" t="str" cm="1">
        <f t="array" ref="T7914">_xlfn.IFS(ISNUMBER(SEARCH("CP02",S7914)),"ราชพฤกษ",ISNUMBER(SEARCH("CP03",S7914)),"บางใหญ่",ISNUMBER(SEARCH("CP04",S7914)),"บางบอน",OR(ISNUMBER(SEARCH("CP",S7914)),ISNUMBER(SEARCH("BTC",D7914))),"340",TRUE,"")</f>
        <v>บางบอน</v>
      </c>
    </row>
    <row r="7915" spans="1:20" x14ac:dyDescent="0.2">
      <c r="A7915" t="s">
        <v>7526</v>
      </c>
      <c r="B7915" t="s">
        <v>16</v>
      </c>
      <c r="C7915">
        <v>2026</v>
      </c>
      <c r="D7915" t="s">
        <v>2684</v>
      </c>
      <c r="E7915" t="s">
        <v>1615</v>
      </c>
      <c r="F7915" t="s">
        <v>1616</v>
      </c>
      <c r="G7915" t="s">
        <v>1536</v>
      </c>
      <c r="H7915" t="s">
        <v>2586</v>
      </c>
      <c r="I7915" t="s">
        <v>7563</v>
      </c>
      <c r="J7915" t="s">
        <v>2686</v>
      </c>
      <c r="K7915" t="s">
        <v>2687</v>
      </c>
      <c r="L7915" s="1">
        <v>1</v>
      </c>
      <c r="M7915" s="1">
        <v>300</v>
      </c>
      <c r="N7915" s="1">
        <v>0</v>
      </c>
      <c r="O7915" s="1" t="s">
        <v>2580</v>
      </c>
      <c r="P7915" s="1">
        <v>280.37</v>
      </c>
      <c r="Q7915" s="1">
        <v>19.63</v>
      </c>
      <c r="R7915" s="1">
        <v>300</v>
      </c>
      <c r="S7915" t="s">
        <v>2606</v>
      </c>
      <c r="T7915" t="str" cm="1">
        <f t="array" ref="T7915">_xlfn.IFS(ISNUMBER(SEARCH("CP02",S7915)),"ราชพฤกษ",ISNUMBER(SEARCH("CP03",S7915)),"บางใหญ่",ISNUMBER(SEARCH("CP04",S7915)),"บางบอน",OR(ISNUMBER(SEARCH("CP",S7915)),ISNUMBER(SEARCH("BTC",D7915))),"340",TRUE,"")</f>
        <v>บางใหญ่</v>
      </c>
    </row>
    <row r="7916" spans="1:20" x14ac:dyDescent="0.2">
      <c r="A7916" t="s">
        <v>7526</v>
      </c>
      <c r="B7916" t="s">
        <v>16</v>
      </c>
      <c r="C7916">
        <v>2026</v>
      </c>
      <c r="D7916" t="s">
        <v>2684</v>
      </c>
      <c r="E7916" t="s">
        <v>1613</v>
      </c>
      <c r="F7916" t="s">
        <v>1614</v>
      </c>
      <c r="G7916" t="s">
        <v>1536</v>
      </c>
      <c r="H7916" t="s">
        <v>2586</v>
      </c>
      <c r="I7916" t="s">
        <v>7563</v>
      </c>
      <c r="J7916" t="s">
        <v>2686</v>
      </c>
      <c r="K7916" t="s">
        <v>2687</v>
      </c>
      <c r="L7916" s="1">
        <v>2</v>
      </c>
      <c r="M7916" s="1">
        <v>300</v>
      </c>
      <c r="N7916" s="1">
        <v>0</v>
      </c>
      <c r="O7916" s="1" t="s">
        <v>2580</v>
      </c>
      <c r="P7916" s="1">
        <v>560.75</v>
      </c>
      <c r="Q7916" s="1">
        <v>39.25</v>
      </c>
      <c r="R7916" s="1">
        <v>600</v>
      </c>
      <c r="S7916" t="s">
        <v>2606</v>
      </c>
      <c r="T7916" t="str" cm="1">
        <f t="array" ref="T7916">_xlfn.IFS(ISNUMBER(SEARCH("CP02",S7916)),"ราชพฤกษ",ISNUMBER(SEARCH("CP03",S7916)),"บางใหญ่",ISNUMBER(SEARCH("CP04",S7916)),"บางบอน",OR(ISNUMBER(SEARCH("CP",S7916)),ISNUMBER(SEARCH("BTC",D7916))),"340",TRUE,"")</f>
        <v>บางใหญ่</v>
      </c>
    </row>
    <row r="7917" spans="1:20" x14ac:dyDescent="0.2">
      <c r="A7917" t="s">
        <v>7526</v>
      </c>
      <c r="B7917" t="s">
        <v>16</v>
      </c>
      <c r="C7917">
        <v>2026</v>
      </c>
      <c r="D7917" t="s">
        <v>2684</v>
      </c>
      <c r="E7917" t="s">
        <v>1619</v>
      </c>
      <c r="F7917" t="s">
        <v>1620</v>
      </c>
      <c r="G7917" t="s">
        <v>1536</v>
      </c>
      <c r="H7917" t="s">
        <v>2586</v>
      </c>
      <c r="I7917" t="s">
        <v>7563</v>
      </c>
      <c r="J7917" t="s">
        <v>2686</v>
      </c>
      <c r="K7917" t="s">
        <v>2687</v>
      </c>
      <c r="L7917" s="1">
        <v>2</v>
      </c>
      <c r="M7917" s="1">
        <v>200</v>
      </c>
      <c r="N7917" s="1">
        <v>0</v>
      </c>
      <c r="O7917" s="1" t="s">
        <v>2580</v>
      </c>
      <c r="P7917" s="1">
        <v>373.83</v>
      </c>
      <c r="Q7917" s="1">
        <v>26.17</v>
      </c>
      <c r="R7917" s="1">
        <v>400</v>
      </c>
      <c r="S7917" t="s">
        <v>2606</v>
      </c>
      <c r="T7917" t="str" cm="1">
        <f t="array" ref="T7917">_xlfn.IFS(ISNUMBER(SEARCH("CP02",S7917)),"ราชพฤกษ",ISNUMBER(SEARCH("CP03",S7917)),"บางใหญ่",ISNUMBER(SEARCH("CP04",S7917)),"บางบอน",OR(ISNUMBER(SEARCH("CP",S7917)),ISNUMBER(SEARCH("BTC",D7917))),"340",TRUE,"")</f>
        <v>บางใหญ่</v>
      </c>
    </row>
    <row r="7918" spans="1:20" x14ac:dyDescent="0.2">
      <c r="A7918" t="s">
        <v>7526</v>
      </c>
      <c r="B7918" t="s">
        <v>16</v>
      </c>
      <c r="C7918">
        <v>2026</v>
      </c>
      <c r="D7918" t="s">
        <v>2890</v>
      </c>
      <c r="E7918" t="s">
        <v>1077</v>
      </c>
      <c r="F7918" t="s">
        <v>1078</v>
      </c>
      <c r="G7918" t="s">
        <v>3293</v>
      </c>
      <c r="H7918" t="s">
        <v>3293</v>
      </c>
      <c r="I7918" t="s">
        <v>7564</v>
      </c>
      <c r="J7918" t="s">
        <v>2892</v>
      </c>
      <c r="K7918" t="s">
        <v>2893</v>
      </c>
      <c r="L7918" s="1">
        <v>2</v>
      </c>
      <c r="M7918" s="1">
        <v>1300</v>
      </c>
      <c r="N7918" s="1">
        <v>130</v>
      </c>
      <c r="O7918" s="1" t="s">
        <v>2580</v>
      </c>
      <c r="P7918" s="1">
        <v>2308.41</v>
      </c>
      <c r="Q7918" s="1">
        <v>161.59</v>
      </c>
      <c r="R7918" s="1">
        <v>2470</v>
      </c>
      <c r="S7918" t="s">
        <v>2605</v>
      </c>
      <c r="T7918" t="str" cm="1">
        <f t="array" ref="T7918">_xlfn.IFS(ISNUMBER(SEARCH("CP02",S7918)),"ราชพฤกษ",ISNUMBER(SEARCH("CP03",S7918)),"บางใหญ่",ISNUMBER(SEARCH("CP04",S7918)),"บางบอน",OR(ISNUMBER(SEARCH("CP",S7918)),ISNUMBER(SEARCH("BTC",D7918))),"340",TRUE,"")</f>
        <v>บางใหญ่</v>
      </c>
    </row>
    <row r="7919" spans="1:20" x14ac:dyDescent="0.2">
      <c r="A7919" t="s">
        <v>7526</v>
      </c>
      <c r="B7919" t="s">
        <v>16</v>
      </c>
      <c r="C7919">
        <v>2026</v>
      </c>
      <c r="D7919" t="s">
        <v>2890</v>
      </c>
      <c r="E7919" t="s">
        <v>909</v>
      </c>
      <c r="F7919" t="s">
        <v>910</v>
      </c>
      <c r="G7919" t="s">
        <v>2595</v>
      </c>
      <c r="H7919" t="s">
        <v>2596</v>
      </c>
      <c r="I7919" t="s">
        <v>7564</v>
      </c>
      <c r="J7919" t="s">
        <v>2892</v>
      </c>
      <c r="K7919" t="s">
        <v>2893</v>
      </c>
      <c r="L7919" s="1">
        <v>2</v>
      </c>
      <c r="M7919" s="1">
        <v>4690</v>
      </c>
      <c r="N7919" s="1">
        <v>469</v>
      </c>
      <c r="O7919" s="1" t="s">
        <v>2580</v>
      </c>
      <c r="P7919" s="1">
        <v>8328.0400000000009</v>
      </c>
      <c r="Q7919" s="1">
        <v>582.96</v>
      </c>
      <c r="R7919" s="1">
        <v>8911</v>
      </c>
      <c r="S7919" t="s">
        <v>4973</v>
      </c>
      <c r="T7919" t="str" cm="1">
        <f t="array" ref="T7919">_xlfn.IFS(ISNUMBER(SEARCH("CP02",S7919)),"ราชพฤกษ",ISNUMBER(SEARCH("CP03",S7919)),"บางใหญ่",ISNUMBER(SEARCH("CP04",S7919)),"บางบอน",OR(ISNUMBER(SEARCH("CP",S7919)),ISNUMBER(SEARCH("BTC",D7919))),"340",TRUE,"")</f>
        <v>บางใหญ่</v>
      </c>
    </row>
    <row r="7920" spans="1:20" x14ac:dyDescent="0.2">
      <c r="A7920" t="s">
        <v>7565</v>
      </c>
      <c r="B7920" t="s">
        <v>16</v>
      </c>
      <c r="C7920">
        <v>2026</v>
      </c>
      <c r="D7920" t="s">
        <v>7566</v>
      </c>
      <c r="E7920" t="s">
        <v>511</v>
      </c>
      <c r="F7920" t="s">
        <v>512</v>
      </c>
      <c r="G7920" t="s">
        <v>2582</v>
      </c>
      <c r="H7920" t="s">
        <v>2586</v>
      </c>
      <c r="I7920" t="s">
        <v>7567</v>
      </c>
      <c r="J7920" t="s">
        <v>7568</v>
      </c>
      <c r="K7920" t="s">
        <v>2692</v>
      </c>
      <c r="L7920" s="1">
        <v>1</v>
      </c>
      <c r="M7920" s="1">
        <v>2550</v>
      </c>
      <c r="N7920" s="1">
        <v>0</v>
      </c>
      <c r="O7920" s="1" t="s">
        <v>2580</v>
      </c>
      <c r="P7920" s="1">
        <v>2383.1799999999998</v>
      </c>
      <c r="Q7920" s="1">
        <v>166.82</v>
      </c>
      <c r="R7920" s="1">
        <v>2550</v>
      </c>
      <c r="S7920" t="s">
        <v>2631</v>
      </c>
      <c r="T7920" t="str" cm="1">
        <f t="array" ref="T7920">_xlfn.IFS(ISNUMBER(SEARCH("CP02",S7920)),"ราชพฤกษ",ISNUMBER(SEARCH("CP03",S7920)),"บางใหญ่",ISNUMBER(SEARCH("CP04",S7920)),"บางบอน",OR(ISNUMBER(SEARCH("CP",S7920)),ISNUMBER(SEARCH("BTC",D7920))),"340",TRUE,"")</f>
        <v>บางบอน</v>
      </c>
    </row>
    <row r="7921" spans="1:20" x14ac:dyDescent="0.2">
      <c r="A7921" t="s">
        <v>7565</v>
      </c>
      <c r="B7921" t="s">
        <v>16</v>
      </c>
      <c r="C7921">
        <v>2026</v>
      </c>
      <c r="D7921" t="s">
        <v>7566</v>
      </c>
      <c r="E7921" t="s">
        <v>1897</v>
      </c>
      <c r="F7921" t="s">
        <v>1898</v>
      </c>
      <c r="G7921" t="s">
        <v>2582</v>
      </c>
      <c r="H7921" t="s">
        <v>2586</v>
      </c>
      <c r="I7921" t="s">
        <v>7567</v>
      </c>
      <c r="J7921" t="s">
        <v>7568</v>
      </c>
      <c r="K7921" t="s">
        <v>2692</v>
      </c>
      <c r="L7921" s="1">
        <v>1</v>
      </c>
      <c r="M7921" s="1">
        <v>300</v>
      </c>
      <c r="N7921" s="1">
        <v>0</v>
      </c>
      <c r="O7921" s="1" t="s">
        <v>2580</v>
      </c>
      <c r="P7921" s="1">
        <v>0</v>
      </c>
      <c r="Q7921" s="1">
        <v>0</v>
      </c>
      <c r="R7921" s="1">
        <v>0</v>
      </c>
      <c r="S7921" t="s">
        <v>2631</v>
      </c>
      <c r="T7921" t="str" cm="1">
        <f t="array" ref="T7921">_xlfn.IFS(ISNUMBER(SEARCH("CP02",S7921)),"ราชพฤกษ",ISNUMBER(SEARCH("CP03",S7921)),"บางใหญ่",ISNUMBER(SEARCH("CP04",S7921)),"บางบอน",OR(ISNUMBER(SEARCH("CP",S7921)),ISNUMBER(SEARCH("BTC",D7921))),"340",TRUE,"")</f>
        <v>บางบอน</v>
      </c>
    </row>
    <row r="7922" spans="1:20" x14ac:dyDescent="0.2">
      <c r="A7922" t="s">
        <v>7565</v>
      </c>
      <c r="B7922" t="s">
        <v>16</v>
      </c>
      <c r="C7922">
        <v>2026</v>
      </c>
      <c r="D7922" t="s">
        <v>7566</v>
      </c>
      <c r="E7922" t="s">
        <v>123</v>
      </c>
      <c r="F7922" t="s">
        <v>124</v>
      </c>
      <c r="G7922" t="s">
        <v>2582</v>
      </c>
      <c r="H7922" t="s">
        <v>2586</v>
      </c>
      <c r="I7922" t="s">
        <v>7567</v>
      </c>
      <c r="J7922" t="s">
        <v>7568</v>
      </c>
      <c r="K7922" t="s">
        <v>2692</v>
      </c>
      <c r="L7922" s="1">
        <v>1</v>
      </c>
      <c r="M7922" s="1">
        <v>350</v>
      </c>
      <c r="N7922" s="1">
        <v>0</v>
      </c>
      <c r="O7922" s="1" t="s">
        <v>2580</v>
      </c>
      <c r="P7922" s="1">
        <v>327.10000000000002</v>
      </c>
      <c r="Q7922" s="1">
        <v>22.9</v>
      </c>
      <c r="R7922" s="1">
        <v>350</v>
      </c>
      <c r="S7922" t="s">
        <v>2631</v>
      </c>
      <c r="T7922" t="str" cm="1">
        <f t="array" ref="T7922">_xlfn.IFS(ISNUMBER(SEARCH("CP02",S7922)),"ราชพฤกษ",ISNUMBER(SEARCH("CP03",S7922)),"บางใหญ่",ISNUMBER(SEARCH("CP04",S7922)),"บางบอน",OR(ISNUMBER(SEARCH("CP",S7922)),ISNUMBER(SEARCH("BTC",D7922))),"340",TRUE,"")</f>
        <v>บางบอน</v>
      </c>
    </row>
    <row r="7923" spans="1:20" x14ac:dyDescent="0.2">
      <c r="A7923" t="s">
        <v>7565</v>
      </c>
      <c r="B7923" t="s">
        <v>16</v>
      </c>
      <c r="C7923">
        <v>2026</v>
      </c>
      <c r="D7923" t="s">
        <v>7566</v>
      </c>
      <c r="E7923" t="s">
        <v>1187</v>
      </c>
      <c r="F7923" t="s">
        <v>1188</v>
      </c>
      <c r="G7923" t="s">
        <v>2582</v>
      </c>
      <c r="H7923" t="s">
        <v>2586</v>
      </c>
      <c r="I7923" t="s">
        <v>7567</v>
      </c>
      <c r="J7923" t="s">
        <v>7568</v>
      </c>
      <c r="K7923" t="s">
        <v>2692</v>
      </c>
      <c r="L7923" s="1">
        <v>1</v>
      </c>
      <c r="M7923" s="1">
        <v>20</v>
      </c>
      <c r="N7923" s="1">
        <v>0</v>
      </c>
      <c r="O7923" s="1" t="s">
        <v>2580</v>
      </c>
      <c r="P7923" s="1">
        <v>18.690000000000001</v>
      </c>
      <c r="Q7923" s="1">
        <v>1.31</v>
      </c>
      <c r="R7923" s="1">
        <v>20</v>
      </c>
      <c r="S7923" t="s">
        <v>2631</v>
      </c>
      <c r="T7923" t="str" cm="1">
        <f t="array" ref="T7923">_xlfn.IFS(ISNUMBER(SEARCH("CP02",S7923)),"ราชพฤกษ",ISNUMBER(SEARCH("CP03",S7923)),"บางใหญ่",ISNUMBER(SEARCH("CP04",S7923)),"บางบอน",OR(ISNUMBER(SEARCH("CP",S7923)),ISNUMBER(SEARCH("BTC",D7923))),"340",TRUE,"")</f>
        <v>บางบอน</v>
      </c>
    </row>
    <row r="7924" spans="1:20" x14ac:dyDescent="0.2">
      <c r="A7924" t="s">
        <v>7565</v>
      </c>
      <c r="B7924" t="s">
        <v>16</v>
      </c>
      <c r="C7924">
        <v>2026</v>
      </c>
      <c r="D7924" t="s">
        <v>3466</v>
      </c>
      <c r="E7924" t="s">
        <v>1545</v>
      </c>
      <c r="F7924" t="s">
        <v>1546</v>
      </c>
      <c r="G7924" t="s">
        <v>2588</v>
      </c>
      <c r="H7924" t="s">
        <v>2586</v>
      </c>
      <c r="I7924" t="s">
        <v>7569</v>
      </c>
      <c r="J7924" t="s">
        <v>3468</v>
      </c>
      <c r="K7924" t="s">
        <v>2692</v>
      </c>
      <c r="L7924" s="1">
        <v>1</v>
      </c>
      <c r="M7924" s="1">
        <v>500</v>
      </c>
      <c r="N7924" s="1">
        <v>0</v>
      </c>
      <c r="O7924" s="1" t="s">
        <v>2580</v>
      </c>
      <c r="P7924" s="1">
        <v>467.29</v>
      </c>
      <c r="Q7924" s="1">
        <v>32.71</v>
      </c>
      <c r="R7924" s="1">
        <v>500</v>
      </c>
      <c r="S7924" t="s">
        <v>2633</v>
      </c>
      <c r="T7924" t="str" cm="1">
        <f t="array" ref="T7924">_xlfn.IFS(ISNUMBER(SEARCH("CP02",S7924)),"ราชพฤกษ",ISNUMBER(SEARCH("CP03",S7924)),"บางใหญ่",ISNUMBER(SEARCH("CP04",S7924)),"บางบอน",OR(ISNUMBER(SEARCH("CP",S7924)),ISNUMBER(SEARCH("BTC",D7924))),"340",TRUE,"")</f>
        <v>บางบอน</v>
      </c>
    </row>
    <row r="7925" spans="1:20" x14ac:dyDescent="0.2">
      <c r="A7925" t="s">
        <v>7565</v>
      </c>
      <c r="B7925" t="s">
        <v>16</v>
      </c>
      <c r="C7925">
        <v>2026</v>
      </c>
      <c r="D7925" t="s">
        <v>7570</v>
      </c>
      <c r="E7925" t="s">
        <v>741</v>
      </c>
      <c r="F7925" t="s">
        <v>742</v>
      </c>
      <c r="G7925" t="s">
        <v>2575</v>
      </c>
      <c r="H7925" t="s">
        <v>2576</v>
      </c>
      <c r="I7925" t="s">
        <v>7571</v>
      </c>
      <c r="J7925" t="s">
        <v>7572</v>
      </c>
      <c r="K7925" t="s">
        <v>2579</v>
      </c>
      <c r="L7925" s="1">
        <v>4</v>
      </c>
      <c r="M7925" s="1">
        <v>3850</v>
      </c>
      <c r="N7925" s="1">
        <v>3850</v>
      </c>
      <c r="O7925" s="1" t="s">
        <v>2580</v>
      </c>
      <c r="P7925" s="1">
        <v>10794.39</v>
      </c>
      <c r="Q7925" s="1">
        <v>755.61</v>
      </c>
      <c r="R7925" s="1">
        <v>11550</v>
      </c>
      <c r="S7925" t="s">
        <v>5827</v>
      </c>
      <c r="T7925" t="str" cm="1">
        <f t="array" ref="T7925">_xlfn.IFS(ISNUMBER(SEARCH("CP02",S7925)),"ราชพฤกษ",ISNUMBER(SEARCH("CP03",S7925)),"บางใหญ่",ISNUMBER(SEARCH("CP04",S7925)),"บางบอน",OR(ISNUMBER(SEARCH("CP",S7925)),ISNUMBER(SEARCH("BTC",D7925))),"340",TRUE,"")</f>
        <v>ราชพฤกษ</v>
      </c>
    </row>
    <row r="7926" spans="1:20" x14ac:dyDescent="0.2">
      <c r="A7926" t="s">
        <v>7565</v>
      </c>
      <c r="B7926" t="s">
        <v>16</v>
      </c>
      <c r="C7926">
        <v>2026</v>
      </c>
      <c r="D7926" t="s">
        <v>7570</v>
      </c>
      <c r="E7926" t="s">
        <v>1091</v>
      </c>
      <c r="F7926" t="s">
        <v>1092</v>
      </c>
      <c r="G7926" t="s">
        <v>2582</v>
      </c>
      <c r="H7926" t="s">
        <v>2583</v>
      </c>
      <c r="I7926" t="s">
        <v>7571</v>
      </c>
      <c r="J7926" t="s">
        <v>7572</v>
      </c>
      <c r="K7926" t="s">
        <v>2579</v>
      </c>
      <c r="L7926" s="1">
        <v>4</v>
      </c>
      <c r="M7926" s="1">
        <v>60</v>
      </c>
      <c r="N7926" s="1">
        <v>0</v>
      </c>
      <c r="O7926" s="1" t="s">
        <v>2580</v>
      </c>
      <c r="P7926" s="1">
        <v>0</v>
      </c>
      <c r="Q7926" s="1">
        <v>0</v>
      </c>
      <c r="R7926" s="1">
        <v>0</v>
      </c>
      <c r="S7926" t="s">
        <v>2584</v>
      </c>
      <c r="T7926" t="str" cm="1">
        <f t="array" ref="T7926">_xlfn.IFS(ISNUMBER(SEARCH("CP02",S7926)),"ราชพฤกษ",ISNUMBER(SEARCH("CP03",S7926)),"บางใหญ่",ISNUMBER(SEARCH("CP04",S7926)),"บางบอน",OR(ISNUMBER(SEARCH("CP",S7926)),ISNUMBER(SEARCH("BTC",D7926))),"340",TRUE,"")</f>
        <v>ราชพฤกษ</v>
      </c>
    </row>
    <row r="7927" spans="1:20" x14ac:dyDescent="0.2">
      <c r="A7927" t="s">
        <v>7565</v>
      </c>
      <c r="B7927" t="s">
        <v>16</v>
      </c>
      <c r="C7927">
        <v>2026</v>
      </c>
      <c r="D7927" t="s">
        <v>7570</v>
      </c>
      <c r="E7927" t="s">
        <v>1553</v>
      </c>
      <c r="F7927" t="s">
        <v>1554</v>
      </c>
      <c r="G7927" t="s">
        <v>2585</v>
      </c>
      <c r="H7927" t="s">
        <v>2586</v>
      </c>
      <c r="I7927" t="s">
        <v>7571</v>
      </c>
      <c r="J7927" t="s">
        <v>7572</v>
      </c>
      <c r="K7927" t="s">
        <v>2579</v>
      </c>
      <c r="L7927" s="1">
        <v>4</v>
      </c>
      <c r="M7927" s="1">
        <v>120</v>
      </c>
      <c r="N7927" s="1">
        <v>0</v>
      </c>
      <c r="O7927" s="1" t="s">
        <v>2580</v>
      </c>
      <c r="P7927" s="1">
        <v>0</v>
      </c>
      <c r="Q7927" s="1">
        <v>0</v>
      </c>
      <c r="R7927" s="1">
        <v>0</v>
      </c>
      <c r="S7927" t="s">
        <v>2587</v>
      </c>
      <c r="T7927" t="str" cm="1">
        <f t="array" ref="T7927">_xlfn.IFS(ISNUMBER(SEARCH("CP02",S7927)),"ราชพฤกษ",ISNUMBER(SEARCH("CP03",S7927)),"บางใหญ่",ISNUMBER(SEARCH("CP04",S7927)),"บางบอน",OR(ISNUMBER(SEARCH("CP",S7927)),ISNUMBER(SEARCH("BTC",D7927))),"340",TRUE,"")</f>
        <v>ราชพฤกษ</v>
      </c>
    </row>
    <row r="7928" spans="1:20" x14ac:dyDescent="0.2">
      <c r="A7928" t="s">
        <v>7565</v>
      </c>
      <c r="B7928" t="s">
        <v>16</v>
      </c>
      <c r="C7928">
        <v>2026</v>
      </c>
      <c r="D7928" t="s">
        <v>7570</v>
      </c>
      <c r="E7928" t="s">
        <v>1547</v>
      </c>
      <c r="F7928" t="s">
        <v>1548</v>
      </c>
      <c r="G7928" t="s">
        <v>2588</v>
      </c>
      <c r="H7928" t="s">
        <v>2586</v>
      </c>
      <c r="I7928" t="s">
        <v>7571</v>
      </c>
      <c r="J7928" t="s">
        <v>7572</v>
      </c>
      <c r="K7928" t="s">
        <v>2579</v>
      </c>
      <c r="L7928" s="1">
        <v>1</v>
      </c>
      <c r="M7928" s="1">
        <v>400</v>
      </c>
      <c r="N7928" s="1">
        <v>0</v>
      </c>
      <c r="O7928" s="1" t="s">
        <v>2580</v>
      </c>
      <c r="P7928" s="1">
        <v>0</v>
      </c>
      <c r="Q7928" s="1">
        <v>0</v>
      </c>
      <c r="R7928" s="1">
        <v>0</v>
      </c>
      <c r="S7928" t="s">
        <v>2587</v>
      </c>
      <c r="T7928" t="str" cm="1">
        <f t="array" ref="T7928">_xlfn.IFS(ISNUMBER(SEARCH("CP02",S7928)),"ราชพฤกษ",ISNUMBER(SEARCH("CP03",S7928)),"บางใหญ่",ISNUMBER(SEARCH("CP04",S7928)),"บางบอน",OR(ISNUMBER(SEARCH("CP",S7928)),ISNUMBER(SEARCH("BTC",D7928))),"340",TRUE,"")</f>
        <v>ราชพฤกษ</v>
      </c>
    </row>
    <row r="7929" spans="1:20" x14ac:dyDescent="0.2">
      <c r="A7929" t="s">
        <v>7565</v>
      </c>
      <c r="B7929" t="s">
        <v>16</v>
      </c>
      <c r="C7929">
        <v>2026</v>
      </c>
      <c r="D7929" t="s">
        <v>7570</v>
      </c>
      <c r="E7929" t="s">
        <v>2203</v>
      </c>
      <c r="F7929" t="s">
        <v>2204</v>
      </c>
      <c r="G7929" t="s">
        <v>2589</v>
      </c>
      <c r="H7929" t="s">
        <v>2844</v>
      </c>
      <c r="I7929" t="s">
        <v>7571</v>
      </c>
      <c r="J7929" t="s">
        <v>7572</v>
      </c>
      <c r="K7929" t="s">
        <v>2579</v>
      </c>
      <c r="L7929" s="1">
        <v>1</v>
      </c>
      <c r="M7929" s="1">
        <v>1</v>
      </c>
      <c r="N7929" s="1">
        <v>0</v>
      </c>
      <c r="O7929" s="1" t="s">
        <v>2580</v>
      </c>
      <c r="P7929" s="1">
        <v>0</v>
      </c>
      <c r="Q7929" s="1">
        <v>0</v>
      </c>
      <c r="R7929" s="1">
        <v>0</v>
      </c>
      <c r="S7929" t="s">
        <v>2587</v>
      </c>
      <c r="T7929" t="str" cm="1">
        <f t="array" ref="T7929">_xlfn.IFS(ISNUMBER(SEARCH("CP02",S7929)),"ราชพฤกษ",ISNUMBER(SEARCH("CP03",S7929)),"บางใหญ่",ISNUMBER(SEARCH("CP04",S7929)),"บางบอน",OR(ISNUMBER(SEARCH("CP",S7929)),ISNUMBER(SEARCH("BTC",D7929))),"340",TRUE,"")</f>
        <v>ราชพฤกษ</v>
      </c>
    </row>
    <row r="7930" spans="1:20" x14ac:dyDescent="0.2">
      <c r="A7930" t="s">
        <v>7565</v>
      </c>
      <c r="B7930" t="s">
        <v>16</v>
      </c>
      <c r="C7930">
        <v>2026</v>
      </c>
      <c r="D7930" t="s">
        <v>7573</v>
      </c>
      <c r="E7930" t="s">
        <v>925</v>
      </c>
      <c r="F7930" t="s">
        <v>926</v>
      </c>
      <c r="G7930" t="s">
        <v>2916</v>
      </c>
      <c r="H7930" t="s">
        <v>4561</v>
      </c>
      <c r="I7930" t="s">
        <v>7574</v>
      </c>
      <c r="J7930" t="s">
        <v>7575</v>
      </c>
      <c r="K7930" t="s">
        <v>2579</v>
      </c>
      <c r="L7930" s="1">
        <v>4</v>
      </c>
      <c r="M7930" s="1">
        <v>6610</v>
      </c>
      <c r="N7930" s="1">
        <v>3440</v>
      </c>
      <c r="O7930" s="1" t="s">
        <v>2580</v>
      </c>
      <c r="P7930" s="1">
        <v>21495.33</v>
      </c>
      <c r="Q7930" s="1">
        <v>1504.67</v>
      </c>
      <c r="R7930" s="1">
        <v>23000</v>
      </c>
      <c r="S7930" t="s">
        <v>3071</v>
      </c>
      <c r="T7930" t="str" cm="1">
        <f t="array" ref="T7930">_xlfn.IFS(ISNUMBER(SEARCH("CP02",S7930)),"ราชพฤกษ",ISNUMBER(SEARCH("CP03",S7930)),"บางใหญ่",ISNUMBER(SEARCH("CP04",S7930)),"บางบอน",OR(ISNUMBER(SEARCH("CP",S7930)),ISNUMBER(SEARCH("BTC",D7930))),"340",TRUE,"")</f>
        <v>ราชพฤกษ</v>
      </c>
    </row>
    <row r="7931" spans="1:20" x14ac:dyDescent="0.2">
      <c r="A7931" t="s">
        <v>7565</v>
      </c>
      <c r="B7931" t="s">
        <v>16</v>
      </c>
      <c r="C7931">
        <v>2026</v>
      </c>
      <c r="D7931" t="s">
        <v>7573</v>
      </c>
      <c r="E7931" t="s">
        <v>1091</v>
      </c>
      <c r="F7931" t="s">
        <v>1092</v>
      </c>
      <c r="G7931" t="s">
        <v>2582</v>
      </c>
      <c r="H7931" t="s">
        <v>2583</v>
      </c>
      <c r="I7931" t="s">
        <v>7574</v>
      </c>
      <c r="J7931" t="s">
        <v>7575</v>
      </c>
      <c r="K7931" t="s">
        <v>2579</v>
      </c>
      <c r="L7931" s="1">
        <v>4</v>
      </c>
      <c r="M7931" s="1">
        <v>60</v>
      </c>
      <c r="N7931" s="1">
        <v>0</v>
      </c>
      <c r="O7931" s="1" t="s">
        <v>2580</v>
      </c>
      <c r="P7931" s="1">
        <v>0</v>
      </c>
      <c r="Q7931" s="1">
        <v>0</v>
      </c>
      <c r="R7931" s="1">
        <v>0</v>
      </c>
      <c r="S7931" t="s">
        <v>2584</v>
      </c>
      <c r="T7931" t="str" cm="1">
        <f t="array" ref="T7931">_xlfn.IFS(ISNUMBER(SEARCH("CP02",S7931)),"ราชพฤกษ",ISNUMBER(SEARCH("CP03",S7931)),"บางใหญ่",ISNUMBER(SEARCH("CP04",S7931)),"บางบอน",OR(ISNUMBER(SEARCH("CP",S7931)),ISNUMBER(SEARCH("BTC",D7931))),"340",TRUE,"")</f>
        <v>ราชพฤกษ</v>
      </c>
    </row>
    <row r="7932" spans="1:20" x14ac:dyDescent="0.2">
      <c r="A7932" t="s">
        <v>7565</v>
      </c>
      <c r="B7932" t="s">
        <v>16</v>
      </c>
      <c r="C7932">
        <v>2026</v>
      </c>
      <c r="D7932" t="s">
        <v>7573</v>
      </c>
      <c r="E7932" t="s">
        <v>1549</v>
      </c>
      <c r="F7932" t="s">
        <v>1550</v>
      </c>
      <c r="G7932" t="s">
        <v>2585</v>
      </c>
      <c r="H7932" t="s">
        <v>2586</v>
      </c>
      <c r="I7932" t="s">
        <v>7574</v>
      </c>
      <c r="J7932" t="s">
        <v>7575</v>
      </c>
      <c r="K7932" t="s">
        <v>2579</v>
      </c>
      <c r="L7932" s="1">
        <v>4</v>
      </c>
      <c r="M7932" s="1">
        <v>150</v>
      </c>
      <c r="N7932" s="1">
        <v>0</v>
      </c>
      <c r="O7932" s="1" t="s">
        <v>2580</v>
      </c>
      <c r="P7932" s="1">
        <v>0</v>
      </c>
      <c r="Q7932" s="1">
        <v>0</v>
      </c>
      <c r="R7932" s="1">
        <v>0</v>
      </c>
      <c r="S7932" t="s">
        <v>2587</v>
      </c>
      <c r="T7932" t="str" cm="1">
        <f t="array" ref="T7932">_xlfn.IFS(ISNUMBER(SEARCH("CP02",S7932)),"ราชพฤกษ",ISNUMBER(SEARCH("CP03",S7932)),"บางใหญ่",ISNUMBER(SEARCH("CP04",S7932)),"บางบอน",OR(ISNUMBER(SEARCH("CP",S7932)),ISNUMBER(SEARCH("BTC",D7932))),"340",TRUE,"")</f>
        <v>ราชพฤกษ</v>
      </c>
    </row>
    <row r="7933" spans="1:20" x14ac:dyDescent="0.2">
      <c r="A7933" t="s">
        <v>7565</v>
      </c>
      <c r="B7933" t="s">
        <v>16</v>
      </c>
      <c r="C7933">
        <v>2026</v>
      </c>
      <c r="D7933" t="s">
        <v>7573</v>
      </c>
      <c r="E7933" t="s">
        <v>1545</v>
      </c>
      <c r="F7933" t="s">
        <v>1546</v>
      </c>
      <c r="G7933" t="s">
        <v>2588</v>
      </c>
      <c r="H7933" t="s">
        <v>2586</v>
      </c>
      <c r="I7933" t="s">
        <v>7574</v>
      </c>
      <c r="J7933" t="s">
        <v>7575</v>
      </c>
      <c r="K7933" t="s">
        <v>2579</v>
      </c>
      <c r="L7933" s="1">
        <v>1</v>
      </c>
      <c r="M7933" s="1">
        <v>500</v>
      </c>
      <c r="N7933" s="1">
        <v>0</v>
      </c>
      <c r="O7933" s="1" t="s">
        <v>2580</v>
      </c>
      <c r="P7933" s="1">
        <v>0</v>
      </c>
      <c r="Q7933" s="1">
        <v>0</v>
      </c>
      <c r="R7933" s="1">
        <v>0</v>
      </c>
      <c r="S7933" t="s">
        <v>2587</v>
      </c>
      <c r="T7933" t="str" cm="1">
        <f t="array" ref="T7933">_xlfn.IFS(ISNUMBER(SEARCH("CP02",S7933)),"ราชพฤกษ",ISNUMBER(SEARCH("CP03",S7933)),"บางใหญ่",ISNUMBER(SEARCH("CP04",S7933)),"บางบอน",OR(ISNUMBER(SEARCH("CP",S7933)),ISNUMBER(SEARCH("BTC",D7933))),"340",TRUE,"")</f>
        <v>ราชพฤกษ</v>
      </c>
    </row>
    <row r="7934" spans="1:20" x14ac:dyDescent="0.2">
      <c r="A7934" t="s">
        <v>7565</v>
      </c>
      <c r="B7934" t="s">
        <v>16</v>
      </c>
      <c r="C7934">
        <v>2026</v>
      </c>
      <c r="D7934" t="s">
        <v>7573</v>
      </c>
      <c r="E7934" t="s">
        <v>2197</v>
      </c>
      <c r="F7934" t="s">
        <v>2198</v>
      </c>
      <c r="G7934" t="s">
        <v>2589</v>
      </c>
      <c r="H7934" t="s">
        <v>2596</v>
      </c>
      <c r="I7934" t="s">
        <v>7574</v>
      </c>
      <c r="J7934" t="s">
        <v>7575</v>
      </c>
      <c r="K7934" t="s">
        <v>2579</v>
      </c>
      <c r="L7934" s="1">
        <v>1</v>
      </c>
      <c r="M7934" s="1">
        <v>1</v>
      </c>
      <c r="N7934" s="1">
        <v>0</v>
      </c>
      <c r="O7934" s="1" t="s">
        <v>2580</v>
      </c>
      <c r="P7934" s="1">
        <v>0</v>
      </c>
      <c r="Q7934" s="1">
        <v>0</v>
      </c>
      <c r="R7934" s="1">
        <v>0</v>
      </c>
      <c r="S7934" t="s">
        <v>2587</v>
      </c>
      <c r="T7934" t="str" cm="1">
        <f t="array" ref="T7934">_xlfn.IFS(ISNUMBER(SEARCH("CP02",S7934)),"ราชพฤกษ",ISNUMBER(SEARCH("CP03",S7934)),"บางใหญ่",ISNUMBER(SEARCH("CP04",S7934)),"บางบอน",OR(ISNUMBER(SEARCH("CP",S7934)),ISNUMBER(SEARCH("BTC",D7934))),"340",TRUE,"")</f>
        <v>ราชพฤกษ</v>
      </c>
    </row>
    <row r="7935" spans="1:20" x14ac:dyDescent="0.2">
      <c r="A7935" t="s">
        <v>7565</v>
      </c>
      <c r="B7935" t="s">
        <v>16</v>
      </c>
      <c r="C7935">
        <v>2026</v>
      </c>
      <c r="D7935" t="s">
        <v>7576</v>
      </c>
      <c r="E7935" t="s">
        <v>653</v>
      </c>
      <c r="F7935" t="s">
        <v>654</v>
      </c>
      <c r="G7935" t="s">
        <v>2575</v>
      </c>
      <c r="H7935" t="s">
        <v>2576</v>
      </c>
      <c r="I7935" t="s">
        <v>7577</v>
      </c>
      <c r="J7935" t="s">
        <v>7578</v>
      </c>
      <c r="K7935" t="s">
        <v>2603</v>
      </c>
      <c r="L7935" s="1">
        <v>4</v>
      </c>
      <c r="M7935" s="1">
        <v>2700</v>
      </c>
      <c r="N7935" s="1">
        <v>2700</v>
      </c>
      <c r="O7935" s="1" t="s">
        <v>2580</v>
      </c>
      <c r="P7935" s="1">
        <v>7570.09</v>
      </c>
      <c r="Q7935" s="1">
        <v>529.91</v>
      </c>
      <c r="R7935" s="1">
        <v>8100</v>
      </c>
      <c r="S7935" t="s">
        <v>6070</v>
      </c>
      <c r="T7935" t="str" cm="1">
        <f t="array" ref="T7935">_xlfn.IFS(ISNUMBER(SEARCH("CP02",S7935)),"ราชพฤกษ",ISNUMBER(SEARCH("CP03",S7935)),"บางใหญ่",ISNUMBER(SEARCH("CP04",S7935)),"บางบอน",OR(ISNUMBER(SEARCH("CP",S7935)),ISNUMBER(SEARCH("BTC",D7935))),"340",TRUE,"")</f>
        <v>บางใหญ่</v>
      </c>
    </row>
    <row r="7936" spans="1:20" x14ac:dyDescent="0.2">
      <c r="A7936" t="s">
        <v>7565</v>
      </c>
      <c r="B7936" t="s">
        <v>16</v>
      </c>
      <c r="C7936">
        <v>2026</v>
      </c>
      <c r="D7936" t="s">
        <v>7576</v>
      </c>
      <c r="E7936" t="s">
        <v>1091</v>
      </c>
      <c r="F7936" t="s">
        <v>1092</v>
      </c>
      <c r="G7936" t="s">
        <v>2582</v>
      </c>
      <c r="H7936" t="s">
        <v>2583</v>
      </c>
      <c r="I7936" t="s">
        <v>7577</v>
      </c>
      <c r="J7936" t="s">
        <v>7578</v>
      </c>
      <c r="K7936" t="s">
        <v>2603</v>
      </c>
      <c r="L7936" s="1">
        <v>4</v>
      </c>
      <c r="M7936" s="1">
        <v>60</v>
      </c>
      <c r="N7936" s="1">
        <v>0</v>
      </c>
      <c r="O7936" s="1" t="s">
        <v>2580</v>
      </c>
      <c r="P7936" s="1">
        <v>0</v>
      </c>
      <c r="Q7936" s="1">
        <v>0</v>
      </c>
      <c r="R7936" s="1">
        <v>0</v>
      </c>
      <c r="S7936" t="s">
        <v>2605</v>
      </c>
      <c r="T7936" t="str" cm="1">
        <f t="array" ref="T7936">_xlfn.IFS(ISNUMBER(SEARCH("CP02",S7936)),"ราชพฤกษ",ISNUMBER(SEARCH("CP03",S7936)),"บางใหญ่",ISNUMBER(SEARCH("CP04",S7936)),"บางบอน",OR(ISNUMBER(SEARCH("CP",S7936)),ISNUMBER(SEARCH("BTC",D7936))),"340",TRUE,"")</f>
        <v>บางใหญ่</v>
      </c>
    </row>
    <row r="7937" spans="1:20" x14ac:dyDescent="0.2">
      <c r="A7937" t="s">
        <v>7565</v>
      </c>
      <c r="B7937" t="s">
        <v>16</v>
      </c>
      <c r="C7937">
        <v>2026</v>
      </c>
      <c r="D7937" t="s">
        <v>7576</v>
      </c>
      <c r="E7937" t="s">
        <v>1553</v>
      </c>
      <c r="F7937" t="s">
        <v>1554</v>
      </c>
      <c r="G7937" t="s">
        <v>2585</v>
      </c>
      <c r="H7937" t="s">
        <v>2586</v>
      </c>
      <c r="I7937" t="s">
        <v>7577</v>
      </c>
      <c r="J7937" t="s">
        <v>7578</v>
      </c>
      <c r="K7937" t="s">
        <v>2603</v>
      </c>
      <c r="L7937" s="1">
        <v>4</v>
      </c>
      <c r="M7937" s="1">
        <v>120</v>
      </c>
      <c r="N7937" s="1">
        <v>0</v>
      </c>
      <c r="O7937" s="1" t="s">
        <v>2580</v>
      </c>
      <c r="P7937" s="1">
        <v>0</v>
      </c>
      <c r="Q7937" s="1">
        <v>0</v>
      </c>
      <c r="R7937" s="1">
        <v>0</v>
      </c>
      <c r="S7937" t="s">
        <v>2606</v>
      </c>
      <c r="T7937" t="str" cm="1">
        <f t="array" ref="T7937">_xlfn.IFS(ISNUMBER(SEARCH("CP02",S7937)),"ราชพฤกษ",ISNUMBER(SEARCH("CP03",S7937)),"บางใหญ่",ISNUMBER(SEARCH("CP04",S7937)),"บางบอน",OR(ISNUMBER(SEARCH("CP",S7937)),ISNUMBER(SEARCH("BTC",D7937))),"340",TRUE,"")</f>
        <v>บางใหญ่</v>
      </c>
    </row>
    <row r="7938" spans="1:20" x14ac:dyDescent="0.2">
      <c r="A7938" t="s">
        <v>7565</v>
      </c>
      <c r="B7938" t="s">
        <v>16</v>
      </c>
      <c r="C7938">
        <v>2026</v>
      </c>
      <c r="D7938" t="s">
        <v>7576</v>
      </c>
      <c r="E7938" t="s">
        <v>1547</v>
      </c>
      <c r="F7938" t="s">
        <v>1548</v>
      </c>
      <c r="G7938" t="s">
        <v>2588</v>
      </c>
      <c r="H7938" t="s">
        <v>2586</v>
      </c>
      <c r="I7938" t="s">
        <v>7577</v>
      </c>
      <c r="J7938" t="s">
        <v>7578</v>
      </c>
      <c r="K7938" t="s">
        <v>2603</v>
      </c>
      <c r="L7938" s="1">
        <v>1</v>
      </c>
      <c r="M7938" s="1">
        <v>400</v>
      </c>
      <c r="N7938" s="1">
        <v>0</v>
      </c>
      <c r="O7938" s="1" t="s">
        <v>2580</v>
      </c>
      <c r="P7938" s="1">
        <v>0</v>
      </c>
      <c r="Q7938" s="1">
        <v>0</v>
      </c>
      <c r="R7938" s="1">
        <v>0</v>
      </c>
      <c r="S7938" t="s">
        <v>2606</v>
      </c>
      <c r="T7938" t="str" cm="1">
        <f t="array" ref="T7938">_xlfn.IFS(ISNUMBER(SEARCH("CP02",S7938)),"ราชพฤกษ",ISNUMBER(SEARCH("CP03",S7938)),"บางใหญ่",ISNUMBER(SEARCH("CP04",S7938)),"บางบอน",OR(ISNUMBER(SEARCH("CP",S7938)),ISNUMBER(SEARCH("BTC",D7938))),"340",TRUE,"")</f>
        <v>บางใหญ่</v>
      </c>
    </row>
    <row r="7939" spans="1:20" x14ac:dyDescent="0.2">
      <c r="A7939" t="s">
        <v>7565</v>
      </c>
      <c r="B7939" t="s">
        <v>16</v>
      </c>
      <c r="C7939">
        <v>2026</v>
      </c>
      <c r="D7939" t="s">
        <v>7579</v>
      </c>
      <c r="E7939" t="s">
        <v>727</v>
      </c>
      <c r="F7939" t="s">
        <v>728</v>
      </c>
      <c r="G7939" t="s">
        <v>2575</v>
      </c>
      <c r="H7939" t="s">
        <v>2576</v>
      </c>
      <c r="I7939" t="s">
        <v>7580</v>
      </c>
      <c r="J7939" t="s">
        <v>7581</v>
      </c>
      <c r="K7939" t="s">
        <v>2630</v>
      </c>
      <c r="L7939" s="1">
        <v>4</v>
      </c>
      <c r="M7939" s="1">
        <v>2880</v>
      </c>
      <c r="N7939" s="1">
        <v>2880</v>
      </c>
      <c r="O7939" s="1" t="s">
        <v>2580</v>
      </c>
      <c r="P7939" s="1">
        <v>8074.77</v>
      </c>
      <c r="Q7939" s="1">
        <v>565.23</v>
      </c>
      <c r="R7939" s="1">
        <v>8640</v>
      </c>
      <c r="S7939" t="s">
        <v>4973</v>
      </c>
      <c r="T7939" t="str" cm="1">
        <f t="array" ref="T7939">_xlfn.IFS(ISNUMBER(SEARCH("CP02",S7939)),"ราชพฤกษ",ISNUMBER(SEARCH("CP03",S7939)),"บางใหญ่",ISNUMBER(SEARCH("CP04",S7939)),"บางบอน",OR(ISNUMBER(SEARCH("CP",S7939)),ISNUMBER(SEARCH("BTC",D7939))),"340",TRUE,"")</f>
        <v>บางใหญ่</v>
      </c>
    </row>
    <row r="7940" spans="1:20" x14ac:dyDescent="0.2">
      <c r="A7940" t="s">
        <v>7565</v>
      </c>
      <c r="B7940" t="s">
        <v>16</v>
      </c>
      <c r="C7940">
        <v>2026</v>
      </c>
      <c r="D7940" t="s">
        <v>7579</v>
      </c>
      <c r="E7940" t="s">
        <v>1091</v>
      </c>
      <c r="F7940" t="s">
        <v>1092</v>
      </c>
      <c r="G7940" t="s">
        <v>2582</v>
      </c>
      <c r="H7940" t="s">
        <v>2583</v>
      </c>
      <c r="I7940" t="s">
        <v>7580</v>
      </c>
      <c r="J7940" t="s">
        <v>7581</v>
      </c>
      <c r="K7940" t="s">
        <v>2630</v>
      </c>
      <c r="L7940" s="1">
        <v>4</v>
      </c>
      <c r="M7940" s="1">
        <v>60</v>
      </c>
      <c r="N7940" s="1">
        <v>0</v>
      </c>
      <c r="O7940" s="1" t="s">
        <v>2580</v>
      </c>
      <c r="P7940" s="1">
        <v>0</v>
      </c>
      <c r="Q7940" s="1">
        <v>0</v>
      </c>
      <c r="R7940" s="1">
        <v>0</v>
      </c>
      <c r="S7940" t="s">
        <v>2605</v>
      </c>
      <c r="T7940" t="str" cm="1">
        <f t="array" ref="T7940">_xlfn.IFS(ISNUMBER(SEARCH("CP02",S7940)),"ราชพฤกษ",ISNUMBER(SEARCH("CP03",S7940)),"บางใหญ่",ISNUMBER(SEARCH("CP04",S7940)),"บางบอน",OR(ISNUMBER(SEARCH("CP",S7940)),ISNUMBER(SEARCH("BTC",D7940))),"340",TRUE,"")</f>
        <v>บางใหญ่</v>
      </c>
    </row>
    <row r="7941" spans="1:20" x14ac:dyDescent="0.2">
      <c r="A7941" t="s">
        <v>7565</v>
      </c>
      <c r="B7941" t="s">
        <v>16</v>
      </c>
      <c r="C7941">
        <v>2026</v>
      </c>
      <c r="D7941" t="s">
        <v>7579</v>
      </c>
      <c r="E7941" t="s">
        <v>1553</v>
      </c>
      <c r="F7941" t="s">
        <v>1554</v>
      </c>
      <c r="G7941" t="s">
        <v>2585</v>
      </c>
      <c r="H7941" t="s">
        <v>2586</v>
      </c>
      <c r="I7941" t="s">
        <v>7580</v>
      </c>
      <c r="J7941" t="s">
        <v>7581</v>
      </c>
      <c r="K7941" t="s">
        <v>2630</v>
      </c>
      <c r="L7941" s="1">
        <v>4</v>
      </c>
      <c r="M7941" s="1">
        <v>120</v>
      </c>
      <c r="N7941" s="1">
        <v>0</v>
      </c>
      <c r="O7941" s="1" t="s">
        <v>2580</v>
      </c>
      <c r="P7941" s="1">
        <v>0</v>
      </c>
      <c r="Q7941" s="1">
        <v>0</v>
      </c>
      <c r="R7941" s="1">
        <v>0</v>
      </c>
      <c r="S7941" t="s">
        <v>2606</v>
      </c>
      <c r="T7941" t="str" cm="1">
        <f t="array" ref="T7941">_xlfn.IFS(ISNUMBER(SEARCH("CP02",S7941)),"ราชพฤกษ",ISNUMBER(SEARCH("CP03",S7941)),"บางใหญ่",ISNUMBER(SEARCH("CP04",S7941)),"บางบอน",OR(ISNUMBER(SEARCH("CP",S7941)),ISNUMBER(SEARCH("BTC",D7941))),"340",TRUE,"")</f>
        <v>บางใหญ่</v>
      </c>
    </row>
    <row r="7942" spans="1:20" x14ac:dyDescent="0.2">
      <c r="A7942" t="s">
        <v>7565</v>
      </c>
      <c r="B7942" t="s">
        <v>16</v>
      </c>
      <c r="C7942">
        <v>2026</v>
      </c>
      <c r="D7942" t="s">
        <v>7579</v>
      </c>
      <c r="E7942" t="s">
        <v>1547</v>
      </c>
      <c r="F7942" t="s">
        <v>1548</v>
      </c>
      <c r="G7942" t="s">
        <v>2588</v>
      </c>
      <c r="H7942" t="s">
        <v>2586</v>
      </c>
      <c r="I7942" t="s">
        <v>7580</v>
      </c>
      <c r="J7942" t="s">
        <v>7581</v>
      </c>
      <c r="K7942" t="s">
        <v>2630</v>
      </c>
      <c r="L7942" s="1">
        <v>1</v>
      </c>
      <c r="M7942" s="1">
        <v>400</v>
      </c>
      <c r="N7942" s="1">
        <v>0</v>
      </c>
      <c r="O7942" s="1" t="s">
        <v>2580</v>
      </c>
      <c r="P7942" s="1">
        <v>0</v>
      </c>
      <c r="Q7942" s="1">
        <v>0</v>
      </c>
      <c r="R7942" s="1">
        <v>0</v>
      </c>
      <c r="S7942" t="s">
        <v>2606</v>
      </c>
      <c r="T7942" t="str" cm="1">
        <f t="array" ref="T7942">_xlfn.IFS(ISNUMBER(SEARCH("CP02",S7942)),"ราชพฤกษ",ISNUMBER(SEARCH("CP03",S7942)),"บางใหญ่",ISNUMBER(SEARCH("CP04",S7942)),"บางบอน",OR(ISNUMBER(SEARCH("CP",S7942)),ISNUMBER(SEARCH("BTC",D7942))),"340",TRUE,"")</f>
        <v>บางใหญ่</v>
      </c>
    </row>
    <row r="7943" spans="1:20" x14ac:dyDescent="0.2">
      <c r="A7943" t="s">
        <v>7565</v>
      </c>
      <c r="B7943" t="s">
        <v>16</v>
      </c>
      <c r="C7943">
        <v>2026</v>
      </c>
      <c r="D7943" t="s">
        <v>7582</v>
      </c>
      <c r="E7943" t="s">
        <v>1553</v>
      </c>
      <c r="F7943" t="s">
        <v>1554</v>
      </c>
      <c r="G7943" t="s">
        <v>2585</v>
      </c>
      <c r="H7943" t="s">
        <v>2586</v>
      </c>
      <c r="I7943" t="s">
        <v>7583</v>
      </c>
      <c r="J7943" t="s">
        <v>7584</v>
      </c>
      <c r="K7943" t="s">
        <v>2624</v>
      </c>
      <c r="L7943" s="1">
        <v>4</v>
      </c>
      <c r="M7943" s="1">
        <v>120</v>
      </c>
      <c r="N7943" s="1">
        <v>0</v>
      </c>
      <c r="O7943" s="1" t="s">
        <v>2580</v>
      </c>
      <c r="P7943" s="1">
        <v>448.6</v>
      </c>
      <c r="Q7943" s="1">
        <v>31.4</v>
      </c>
      <c r="R7943" s="1">
        <v>480</v>
      </c>
      <c r="S7943" t="s">
        <v>2625</v>
      </c>
      <c r="T7943" t="str" cm="1">
        <f t="array" ref="T7943">_xlfn.IFS(ISNUMBER(SEARCH("CP02",S7943)),"ราชพฤกษ",ISNUMBER(SEARCH("CP03",S7943)),"บางใหญ่",ISNUMBER(SEARCH("CP04",S7943)),"บางบอน",OR(ISNUMBER(SEARCH("CP",S7943)),ISNUMBER(SEARCH("BTC",D7943))),"340",TRUE,"")</f>
        <v>340</v>
      </c>
    </row>
    <row r="7944" spans="1:20" x14ac:dyDescent="0.2">
      <c r="A7944" t="s">
        <v>7565</v>
      </c>
      <c r="B7944" t="s">
        <v>16</v>
      </c>
      <c r="C7944">
        <v>2026</v>
      </c>
      <c r="D7944" t="s">
        <v>3662</v>
      </c>
      <c r="E7944" t="s">
        <v>969</v>
      </c>
      <c r="F7944" t="s">
        <v>970</v>
      </c>
      <c r="G7944" t="s">
        <v>2802</v>
      </c>
      <c r="H7944" t="s">
        <v>2803</v>
      </c>
      <c r="I7944" t="s">
        <v>7585</v>
      </c>
      <c r="J7944" t="s">
        <v>3664</v>
      </c>
      <c r="K7944" t="s">
        <v>2761</v>
      </c>
      <c r="L7944" s="1">
        <v>2</v>
      </c>
      <c r="M7944" s="1">
        <v>2600</v>
      </c>
      <c r="N7944" s="1">
        <v>0</v>
      </c>
      <c r="O7944" s="1" t="s">
        <v>2580</v>
      </c>
      <c r="P7944" s="1">
        <v>4859.8100000000004</v>
      </c>
      <c r="Q7944" s="1">
        <v>340.19</v>
      </c>
      <c r="R7944" s="1">
        <v>5200</v>
      </c>
      <c r="S7944" t="s">
        <v>5105</v>
      </c>
      <c r="T7944" t="str" cm="1">
        <f t="array" ref="T7944">_xlfn.IFS(ISNUMBER(SEARCH("CP02",S7944)),"ราชพฤกษ",ISNUMBER(SEARCH("CP03",S7944)),"บางใหญ่",ISNUMBER(SEARCH("CP04",S7944)),"บางบอน",OR(ISNUMBER(SEARCH("CP",S7944)),ISNUMBER(SEARCH("BTC",D7944))),"340",TRUE,"")</f>
        <v>340</v>
      </c>
    </row>
    <row r="7945" spans="1:20" x14ac:dyDescent="0.2">
      <c r="A7945" t="s">
        <v>7565</v>
      </c>
      <c r="B7945" t="s">
        <v>16</v>
      </c>
      <c r="C7945">
        <v>2026</v>
      </c>
      <c r="D7945" t="s">
        <v>3662</v>
      </c>
      <c r="E7945" t="s">
        <v>1091</v>
      </c>
      <c r="F7945" t="s">
        <v>1092</v>
      </c>
      <c r="G7945" t="s">
        <v>2582</v>
      </c>
      <c r="H7945" t="s">
        <v>2583</v>
      </c>
      <c r="I7945" t="s">
        <v>7585</v>
      </c>
      <c r="J7945" t="s">
        <v>3664</v>
      </c>
      <c r="K7945" t="s">
        <v>2761</v>
      </c>
      <c r="L7945" s="1">
        <v>2</v>
      </c>
      <c r="M7945" s="1">
        <v>60</v>
      </c>
      <c r="N7945" s="1">
        <v>0</v>
      </c>
      <c r="O7945" s="1" t="s">
        <v>2580</v>
      </c>
      <c r="P7945" s="1">
        <v>0</v>
      </c>
      <c r="Q7945" s="1">
        <v>0</v>
      </c>
      <c r="R7945" s="1">
        <v>0</v>
      </c>
      <c r="S7945" t="s">
        <v>2683</v>
      </c>
      <c r="T7945" t="str" cm="1">
        <f t="array" ref="T7945">_xlfn.IFS(ISNUMBER(SEARCH("CP02",S7945)),"ราชพฤกษ",ISNUMBER(SEARCH("CP03",S7945)),"บางใหญ่",ISNUMBER(SEARCH("CP04",S7945)),"บางบอน",OR(ISNUMBER(SEARCH("CP",S7945)),ISNUMBER(SEARCH("BTC",D7945))),"340",TRUE,"")</f>
        <v>340</v>
      </c>
    </row>
    <row r="7946" spans="1:20" x14ac:dyDescent="0.2">
      <c r="A7946" t="s">
        <v>7565</v>
      </c>
      <c r="B7946" t="s">
        <v>16</v>
      </c>
      <c r="C7946">
        <v>2026</v>
      </c>
      <c r="D7946" t="s">
        <v>3662</v>
      </c>
      <c r="E7946" t="s">
        <v>69</v>
      </c>
      <c r="F7946" t="s">
        <v>70</v>
      </c>
      <c r="G7946" t="s">
        <v>2582</v>
      </c>
      <c r="H7946" t="s">
        <v>2586</v>
      </c>
      <c r="I7946" t="s">
        <v>7586</v>
      </c>
      <c r="J7946" t="s">
        <v>3664</v>
      </c>
      <c r="K7946" t="s">
        <v>2761</v>
      </c>
      <c r="L7946" s="1">
        <v>1</v>
      </c>
      <c r="M7946" s="1">
        <v>1800</v>
      </c>
      <c r="N7946" s="1">
        <v>90</v>
      </c>
      <c r="O7946" s="1" t="s">
        <v>2580</v>
      </c>
      <c r="P7946" s="1">
        <v>1598.13</v>
      </c>
      <c r="Q7946" s="1">
        <v>111.87</v>
      </c>
      <c r="R7946" s="1">
        <v>1710</v>
      </c>
      <c r="S7946" t="s">
        <v>2683</v>
      </c>
      <c r="T7946" t="str" cm="1">
        <f t="array" ref="T7946">_xlfn.IFS(ISNUMBER(SEARCH("CP02",S7946)),"ราชพฤกษ",ISNUMBER(SEARCH("CP03",S7946)),"บางใหญ่",ISNUMBER(SEARCH("CP04",S7946)),"บางบอน",OR(ISNUMBER(SEARCH("CP",S7946)),ISNUMBER(SEARCH("BTC",D7946))),"340",TRUE,"")</f>
        <v>340</v>
      </c>
    </row>
    <row r="7947" spans="1:20" x14ac:dyDescent="0.2">
      <c r="A7947" t="s">
        <v>7565</v>
      </c>
      <c r="B7947" t="s">
        <v>16</v>
      </c>
      <c r="C7947">
        <v>2026</v>
      </c>
      <c r="D7947" t="s">
        <v>3662</v>
      </c>
      <c r="E7947" t="s">
        <v>73</v>
      </c>
      <c r="F7947" t="s">
        <v>74</v>
      </c>
      <c r="G7947" t="s">
        <v>2582</v>
      </c>
      <c r="H7947" t="s">
        <v>2586</v>
      </c>
      <c r="I7947" t="s">
        <v>7586</v>
      </c>
      <c r="J7947" t="s">
        <v>3664</v>
      </c>
      <c r="K7947" t="s">
        <v>2761</v>
      </c>
      <c r="L7947" s="1">
        <v>1</v>
      </c>
      <c r="M7947" s="1">
        <v>1800</v>
      </c>
      <c r="N7947" s="1">
        <v>90</v>
      </c>
      <c r="O7947" s="1" t="s">
        <v>2580</v>
      </c>
      <c r="P7947" s="1">
        <v>1598.13</v>
      </c>
      <c r="Q7947" s="1">
        <v>111.87</v>
      </c>
      <c r="R7947" s="1">
        <v>1710</v>
      </c>
      <c r="S7947" t="s">
        <v>2683</v>
      </c>
      <c r="T7947" t="str" cm="1">
        <f t="array" ref="T7947">_xlfn.IFS(ISNUMBER(SEARCH("CP02",S7947)),"ราชพฤกษ",ISNUMBER(SEARCH("CP03",S7947)),"บางใหญ่",ISNUMBER(SEARCH("CP04",S7947)),"บางบอน",OR(ISNUMBER(SEARCH("CP",S7947)),ISNUMBER(SEARCH("BTC",D7947))),"340",TRUE,"")</f>
        <v>340</v>
      </c>
    </row>
    <row r="7948" spans="1:20" x14ac:dyDescent="0.2">
      <c r="A7948" t="s">
        <v>7565</v>
      </c>
      <c r="B7948" t="s">
        <v>16</v>
      </c>
      <c r="C7948">
        <v>2026</v>
      </c>
      <c r="D7948" t="s">
        <v>3662</v>
      </c>
      <c r="E7948" t="s">
        <v>357</v>
      </c>
      <c r="F7948" t="s">
        <v>358</v>
      </c>
      <c r="G7948" t="s">
        <v>2582</v>
      </c>
      <c r="H7948" t="s">
        <v>2586</v>
      </c>
      <c r="I7948" t="s">
        <v>7586</v>
      </c>
      <c r="J7948" t="s">
        <v>3664</v>
      </c>
      <c r="K7948" t="s">
        <v>2761</v>
      </c>
      <c r="L7948" s="1">
        <v>1</v>
      </c>
      <c r="M7948" s="1">
        <v>1665</v>
      </c>
      <c r="N7948" s="1">
        <v>83.25</v>
      </c>
      <c r="O7948" s="1" t="s">
        <v>2580</v>
      </c>
      <c r="P7948" s="1">
        <v>1478.27</v>
      </c>
      <c r="Q7948" s="1">
        <v>103.48</v>
      </c>
      <c r="R7948" s="1">
        <v>1581.75</v>
      </c>
      <c r="S7948" t="s">
        <v>2683</v>
      </c>
      <c r="T7948" t="str" cm="1">
        <f t="array" ref="T7948">_xlfn.IFS(ISNUMBER(SEARCH("CP02",S7948)),"ราชพฤกษ",ISNUMBER(SEARCH("CP03",S7948)),"บางใหญ่",ISNUMBER(SEARCH("CP04",S7948)),"บางบอน",OR(ISNUMBER(SEARCH("CP",S7948)),ISNUMBER(SEARCH("BTC",D7948))),"340",TRUE,"")</f>
        <v>340</v>
      </c>
    </row>
    <row r="7949" spans="1:20" x14ac:dyDescent="0.2">
      <c r="A7949" t="s">
        <v>7565</v>
      </c>
      <c r="B7949" t="s">
        <v>16</v>
      </c>
      <c r="C7949">
        <v>2026</v>
      </c>
      <c r="D7949" t="s">
        <v>3662</v>
      </c>
      <c r="E7949" t="s">
        <v>1589</v>
      </c>
      <c r="F7949" t="s">
        <v>1590</v>
      </c>
      <c r="G7949" t="s">
        <v>1536</v>
      </c>
      <c r="H7949" t="s">
        <v>2586</v>
      </c>
      <c r="I7949" t="s">
        <v>7587</v>
      </c>
      <c r="J7949" t="s">
        <v>3664</v>
      </c>
      <c r="K7949" t="s">
        <v>2761</v>
      </c>
      <c r="L7949" s="1">
        <v>1</v>
      </c>
      <c r="M7949" s="1">
        <v>500</v>
      </c>
      <c r="N7949" s="1">
        <v>0</v>
      </c>
      <c r="O7949" s="1" t="s">
        <v>2580</v>
      </c>
      <c r="P7949" s="1">
        <v>467.29</v>
      </c>
      <c r="Q7949" s="1">
        <v>32.71</v>
      </c>
      <c r="R7949" s="1">
        <v>500</v>
      </c>
      <c r="S7949" t="s">
        <v>2625</v>
      </c>
      <c r="T7949" t="str" cm="1">
        <f t="array" ref="T7949">_xlfn.IFS(ISNUMBER(SEARCH("CP02",S7949)),"ราชพฤกษ",ISNUMBER(SEARCH("CP03",S7949)),"บางใหญ่",ISNUMBER(SEARCH("CP04",S7949)),"บางบอน",OR(ISNUMBER(SEARCH("CP",S7949)),ISNUMBER(SEARCH("BTC",D7949))),"340",TRUE,"")</f>
        <v>340</v>
      </c>
    </row>
    <row r="7950" spans="1:20" x14ac:dyDescent="0.2">
      <c r="A7950" t="s">
        <v>7565</v>
      </c>
      <c r="B7950" t="s">
        <v>16</v>
      </c>
      <c r="C7950">
        <v>2026</v>
      </c>
      <c r="D7950" t="s">
        <v>3662</v>
      </c>
      <c r="E7950" t="s">
        <v>1569</v>
      </c>
      <c r="F7950" t="s">
        <v>1570</v>
      </c>
      <c r="G7950" t="s">
        <v>1536</v>
      </c>
      <c r="H7950" t="s">
        <v>2586</v>
      </c>
      <c r="I7950" t="s">
        <v>7587</v>
      </c>
      <c r="J7950" t="s">
        <v>3664</v>
      </c>
      <c r="K7950" t="s">
        <v>2761</v>
      </c>
      <c r="L7950" s="1">
        <v>2</v>
      </c>
      <c r="M7950" s="1">
        <v>400</v>
      </c>
      <c r="N7950" s="1">
        <v>0</v>
      </c>
      <c r="O7950" s="1" t="s">
        <v>2580</v>
      </c>
      <c r="P7950" s="1">
        <v>747.66</v>
      </c>
      <c r="Q7950" s="1">
        <v>52.34</v>
      </c>
      <c r="R7950" s="1">
        <v>800</v>
      </c>
      <c r="S7950" t="s">
        <v>2625</v>
      </c>
      <c r="T7950" t="str" cm="1">
        <f t="array" ref="T7950">_xlfn.IFS(ISNUMBER(SEARCH("CP02",S7950)),"ราชพฤกษ",ISNUMBER(SEARCH("CP03",S7950)),"บางใหญ่",ISNUMBER(SEARCH("CP04",S7950)),"บางบอน",OR(ISNUMBER(SEARCH("CP",S7950)),ISNUMBER(SEARCH("BTC",D7950))),"340",TRUE,"")</f>
        <v>340</v>
      </c>
    </row>
    <row r="7951" spans="1:20" x14ac:dyDescent="0.2">
      <c r="A7951" t="s">
        <v>7565</v>
      </c>
      <c r="B7951" t="s">
        <v>16</v>
      </c>
      <c r="C7951">
        <v>2026</v>
      </c>
      <c r="D7951" t="s">
        <v>2995</v>
      </c>
      <c r="E7951" t="s">
        <v>1043</v>
      </c>
      <c r="F7951" t="s">
        <v>1044</v>
      </c>
      <c r="G7951" t="s">
        <v>2843</v>
      </c>
      <c r="H7951" t="s">
        <v>2844</v>
      </c>
      <c r="I7951" t="s">
        <v>7588</v>
      </c>
      <c r="J7951" t="s">
        <v>2997</v>
      </c>
      <c r="K7951" t="s">
        <v>2624</v>
      </c>
      <c r="L7951" s="1">
        <v>1</v>
      </c>
      <c r="M7951" s="1">
        <v>4110</v>
      </c>
      <c r="N7951" s="1">
        <v>205.5</v>
      </c>
      <c r="O7951" s="1" t="s">
        <v>2580</v>
      </c>
      <c r="P7951" s="1">
        <v>3649.07</v>
      </c>
      <c r="Q7951" s="1">
        <v>255.43</v>
      </c>
      <c r="R7951" s="1">
        <v>3904.5</v>
      </c>
      <c r="S7951" t="s">
        <v>3345</v>
      </c>
      <c r="T7951" t="str" cm="1">
        <f t="array" ref="T7951">_xlfn.IFS(ISNUMBER(SEARCH("CP02",S7951)),"ราชพฤกษ",ISNUMBER(SEARCH("CP03",S7951)),"บางใหญ่",ISNUMBER(SEARCH("CP04",S7951)),"บางบอน",OR(ISNUMBER(SEARCH("CP",S7951)),ISNUMBER(SEARCH("BTC",D7951))),"340",TRUE,"")</f>
        <v>340</v>
      </c>
    </row>
    <row r="7952" spans="1:20" x14ac:dyDescent="0.2">
      <c r="A7952" t="s">
        <v>7565</v>
      </c>
      <c r="B7952" t="s">
        <v>16</v>
      </c>
      <c r="C7952">
        <v>2026</v>
      </c>
      <c r="D7952" t="s">
        <v>2995</v>
      </c>
      <c r="E7952" t="s">
        <v>1945</v>
      </c>
      <c r="F7952" t="s">
        <v>1946</v>
      </c>
      <c r="G7952" t="s">
        <v>2582</v>
      </c>
      <c r="H7952" t="s">
        <v>2586</v>
      </c>
      <c r="I7952" t="s">
        <v>7588</v>
      </c>
      <c r="J7952" t="s">
        <v>2997</v>
      </c>
      <c r="K7952" t="s">
        <v>2624</v>
      </c>
      <c r="L7952" s="1">
        <v>1</v>
      </c>
      <c r="M7952" s="1">
        <v>250</v>
      </c>
      <c r="N7952" s="1">
        <v>0</v>
      </c>
      <c r="O7952" s="1" t="s">
        <v>2580</v>
      </c>
      <c r="P7952" s="1">
        <v>233.64</v>
      </c>
      <c r="Q7952" s="1">
        <v>16.36</v>
      </c>
      <c r="R7952" s="1">
        <v>250</v>
      </c>
      <c r="S7952" t="s">
        <v>2683</v>
      </c>
      <c r="T7952" t="str" cm="1">
        <f t="array" ref="T7952">_xlfn.IFS(ISNUMBER(SEARCH("CP02",S7952)),"ราชพฤกษ",ISNUMBER(SEARCH("CP03",S7952)),"บางใหญ่",ISNUMBER(SEARCH("CP04",S7952)),"บางบอน",OR(ISNUMBER(SEARCH("CP",S7952)),ISNUMBER(SEARCH("BTC",D7952))),"340",TRUE,"")</f>
        <v>340</v>
      </c>
    </row>
    <row r="7953" spans="1:20" x14ac:dyDescent="0.2">
      <c r="A7953" t="s">
        <v>7565</v>
      </c>
      <c r="B7953" t="s">
        <v>16</v>
      </c>
      <c r="C7953">
        <v>2026</v>
      </c>
      <c r="D7953" t="s">
        <v>2995</v>
      </c>
      <c r="E7953" t="s">
        <v>1091</v>
      </c>
      <c r="F7953" t="s">
        <v>1092</v>
      </c>
      <c r="G7953" t="s">
        <v>2582</v>
      </c>
      <c r="H7953" t="s">
        <v>2583</v>
      </c>
      <c r="I7953" t="s">
        <v>7588</v>
      </c>
      <c r="J7953" t="s">
        <v>2997</v>
      </c>
      <c r="K7953" t="s">
        <v>2624</v>
      </c>
      <c r="L7953" s="1">
        <v>1</v>
      </c>
      <c r="M7953" s="1">
        <v>60</v>
      </c>
      <c r="N7953" s="1">
        <v>0</v>
      </c>
      <c r="O7953" s="1" t="s">
        <v>2580</v>
      </c>
      <c r="P7953" s="1">
        <v>0</v>
      </c>
      <c r="Q7953" s="1">
        <v>0</v>
      </c>
      <c r="R7953" s="1">
        <v>0</v>
      </c>
      <c r="S7953" t="s">
        <v>2683</v>
      </c>
      <c r="T7953" t="str" cm="1">
        <f t="array" ref="T7953">_xlfn.IFS(ISNUMBER(SEARCH("CP02",S7953)),"ราชพฤกษ",ISNUMBER(SEARCH("CP03",S7953)),"บางใหญ่",ISNUMBER(SEARCH("CP04",S7953)),"บางบอน",OR(ISNUMBER(SEARCH("CP",S7953)),ISNUMBER(SEARCH("BTC",D7953))),"340",TRUE,"")</f>
        <v>340</v>
      </c>
    </row>
    <row r="7954" spans="1:20" x14ac:dyDescent="0.2">
      <c r="A7954" t="s">
        <v>7565</v>
      </c>
      <c r="B7954" t="s">
        <v>16</v>
      </c>
      <c r="C7954">
        <v>2026</v>
      </c>
      <c r="D7954" t="s">
        <v>2808</v>
      </c>
      <c r="E7954" t="s">
        <v>905</v>
      </c>
      <c r="F7954" t="s">
        <v>906</v>
      </c>
      <c r="G7954" t="s">
        <v>2655</v>
      </c>
      <c r="H7954" t="s">
        <v>2656</v>
      </c>
      <c r="I7954" t="s">
        <v>7589</v>
      </c>
      <c r="J7954" t="s">
        <v>2810</v>
      </c>
      <c r="K7954" t="s">
        <v>2761</v>
      </c>
      <c r="L7954" s="1">
        <v>1</v>
      </c>
      <c r="M7954" s="1">
        <v>4880</v>
      </c>
      <c r="N7954" s="1">
        <v>244</v>
      </c>
      <c r="O7954" s="1" t="s">
        <v>2580</v>
      </c>
      <c r="P7954" s="1">
        <v>4332.71</v>
      </c>
      <c r="Q7954" s="1">
        <v>303.29000000000002</v>
      </c>
      <c r="R7954" s="1">
        <v>4636</v>
      </c>
      <c r="S7954" t="s">
        <v>3345</v>
      </c>
      <c r="T7954" t="str" cm="1">
        <f t="array" ref="T7954">_xlfn.IFS(ISNUMBER(SEARCH("CP02",S7954)),"ราชพฤกษ",ISNUMBER(SEARCH("CP03",S7954)),"บางใหญ่",ISNUMBER(SEARCH("CP04",S7954)),"บางบอน",OR(ISNUMBER(SEARCH("CP",S7954)),ISNUMBER(SEARCH("BTC",D7954))),"340",TRUE,"")</f>
        <v>340</v>
      </c>
    </row>
    <row r="7955" spans="1:20" x14ac:dyDescent="0.2">
      <c r="A7955" t="s">
        <v>7565</v>
      </c>
      <c r="B7955" t="s">
        <v>16</v>
      </c>
      <c r="C7955">
        <v>2026</v>
      </c>
      <c r="D7955" t="s">
        <v>2808</v>
      </c>
      <c r="E7955" t="s">
        <v>467</v>
      </c>
      <c r="F7955" t="s">
        <v>468</v>
      </c>
      <c r="G7955" t="s">
        <v>2811</v>
      </c>
      <c r="H7955" t="s">
        <v>2586</v>
      </c>
      <c r="I7955" t="s">
        <v>7589</v>
      </c>
      <c r="J7955" t="s">
        <v>2810</v>
      </c>
      <c r="K7955" t="s">
        <v>2761</v>
      </c>
      <c r="L7955" s="1">
        <v>1</v>
      </c>
      <c r="M7955" s="1">
        <v>1190</v>
      </c>
      <c r="N7955" s="1">
        <v>0</v>
      </c>
      <c r="O7955" s="1" t="s">
        <v>2580</v>
      </c>
      <c r="P7955" s="1">
        <v>1112.1500000000001</v>
      </c>
      <c r="Q7955" s="1">
        <v>77.849999999999994</v>
      </c>
      <c r="R7955" s="1">
        <v>1190</v>
      </c>
      <c r="S7955" t="s">
        <v>2683</v>
      </c>
      <c r="T7955" t="str" cm="1">
        <f t="array" ref="T7955">_xlfn.IFS(ISNUMBER(SEARCH("CP02",S7955)),"ราชพฤกษ",ISNUMBER(SEARCH("CP03",S7955)),"บางใหญ่",ISNUMBER(SEARCH("CP04",S7955)),"บางบอน",OR(ISNUMBER(SEARCH("CP",S7955)),ISNUMBER(SEARCH("BTC",D7955))),"340",TRUE,"")</f>
        <v>340</v>
      </c>
    </row>
    <row r="7956" spans="1:20" x14ac:dyDescent="0.2">
      <c r="A7956" t="s">
        <v>7565</v>
      </c>
      <c r="B7956" t="s">
        <v>16</v>
      </c>
      <c r="C7956">
        <v>2026</v>
      </c>
      <c r="D7956" t="s">
        <v>2808</v>
      </c>
      <c r="E7956" t="s">
        <v>469</v>
      </c>
      <c r="F7956" t="s">
        <v>470</v>
      </c>
      <c r="G7956" t="s">
        <v>2811</v>
      </c>
      <c r="H7956" t="s">
        <v>2586</v>
      </c>
      <c r="I7956" t="s">
        <v>7589</v>
      </c>
      <c r="J7956" t="s">
        <v>2810</v>
      </c>
      <c r="K7956" t="s">
        <v>2761</v>
      </c>
      <c r="L7956" s="1">
        <v>1</v>
      </c>
      <c r="M7956" s="1">
        <v>180</v>
      </c>
      <c r="N7956" s="1">
        <v>0</v>
      </c>
      <c r="O7956" s="1" t="s">
        <v>2580</v>
      </c>
      <c r="P7956" s="1">
        <v>168.22</v>
      </c>
      <c r="Q7956" s="1">
        <v>11.78</v>
      </c>
      <c r="R7956" s="1">
        <v>180</v>
      </c>
      <c r="S7956" t="s">
        <v>2683</v>
      </c>
      <c r="T7956" t="str" cm="1">
        <f t="array" ref="T7956">_xlfn.IFS(ISNUMBER(SEARCH("CP02",S7956)),"ราชพฤกษ",ISNUMBER(SEARCH("CP03",S7956)),"บางใหญ่",ISNUMBER(SEARCH("CP04",S7956)),"บางบอน",OR(ISNUMBER(SEARCH("CP",S7956)),ISNUMBER(SEARCH("BTC",D7956))),"340",TRUE,"")</f>
        <v>340</v>
      </c>
    </row>
    <row r="7957" spans="1:20" x14ac:dyDescent="0.2">
      <c r="A7957" t="s">
        <v>7565</v>
      </c>
      <c r="B7957" t="s">
        <v>16</v>
      </c>
      <c r="C7957">
        <v>2026</v>
      </c>
      <c r="D7957" t="s">
        <v>2808</v>
      </c>
      <c r="E7957" t="s">
        <v>121</v>
      </c>
      <c r="F7957" t="s">
        <v>122</v>
      </c>
      <c r="G7957" t="s">
        <v>2582</v>
      </c>
      <c r="H7957" t="s">
        <v>2586</v>
      </c>
      <c r="I7957" t="s">
        <v>7589</v>
      </c>
      <c r="J7957" t="s">
        <v>2810</v>
      </c>
      <c r="K7957" t="s">
        <v>2761</v>
      </c>
      <c r="L7957" s="1">
        <v>1</v>
      </c>
      <c r="M7957" s="1">
        <v>240</v>
      </c>
      <c r="N7957" s="1">
        <v>0</v>
      </c>
      <c r="O7957" s="1" t="s">
        <v>2580</v>
      </c>
      <c r="P7957" s="1">
        <v>224.3</v>
      </c>
      <c r="Q7957" s="1">
        <v>15.7</v>
      </c>
      <c r="R7957" s="1">
        <v>240</v>
      </c>
      <c r="S7957" t="s">
        <v>2683</v>
      </c>
      <c r="T7957" t="str" cm="1">
        <f t="array" ref="T7957">_xlfn.IFS(ISNUMBER(SEARCH("CP02",S7957)),"ราชพฤกษ",ISNUMBER(SEARCH("CP03",S7957)),"บางใหญ่",ISNUMBER(SEARCH("CP04",S7957)),"บางบอน",OR(ISNUMBER(SEARCH("CP",S7957)),ISNUMBER(SEARCH("BTC",D7957))),"340",TRUE,"")</f>
        <v>340</v>
      </c>
    </row>
    <row r="7958" spans="1:20" x14ac:dyDescent="0.2">
      <c r="A7958" t="s">
        <v>7565</v>
      </c>
      <c r="B7958" t="s">
        <v>16</v>
      </c>
      <c r="C7958">
        <v>2026</v>
      </c>
      <c r="D7958" t="s">
        <v>2808</v>
      </c>
      <c r="E7958" t="s">
        <v>1185</v>
      </c>
      <c r="F7958" t="s">
        <v>1186</v>
      </c>
      <c r="G7958" t="s">
        <v>2582</v>
      </c>
      <c r="H7958" t="s">
        <v>2586</v>
      </c>
      <c r="I7958" t="s">
        <v>7589</v>
      </c>
      <c r="J7958" t="s">
        <v>2810</v>
      </c>
      <c r="K7958" t="s">
        <v>2761</v>
      </c>
      <c r="L7958" s="1">
        <v>1</v>
      </c>
      <c r="M7958" s="1">
        <v>20</v>
      </c>
      <c r="N7958" s="1">
        <v>0</v>
      </c>
      <c r="O7958" s="1" t="s">
        <v>2580</v>
      </c>
      <c r="P7958" s="1">
        <v>18.690000000000001</v>
      </c>
      <c r="Q7958" s="1">
        <v>1.31</v>
      </c>
      <c r="R7958" s="1">
        <v>20</v>
      </c>
      <c r="S7958" t="s">
        <v>2683</v>
      </c>
      <c r="T7958" t="str" cm="1">
        <f t="array" ref="T7958">_xlfn.IFS(ISNUMBER(SEARCH("CP02",S7958)),"ราชพฤกษ",ISNUMBER(SEARCH("CP03",S7958)),"บางใหญ่",ISNUMBER(SEARCH("CP04",S7958)),"บางบอน",OR(ISNUMBER(SEARCH("CP",S7958)),ISNUMBER(SEARCH("BTC",D7958))),"340",TRUE,"")</f>
        <v>340</v>
      </c>
    </row>
    <row r="7959" spans="1:20" x14ac:dyDescent="0.2">
      <c r="A7959" t="s">
        <v>7565</v>
      </c>
      <c r="B7959" t="s">
        <v>16</v>
      </c>
      <c r="C7959">
        <v>2026</v>
      </c>
      <c r="D7959" t="s">
        <v>2808</v>
      </c>
      <c r="E7959" t="s">
        <v>307</v>
      </c>
      <c r="F7959" t="s">
        <v>308</v>
      </c>
      <c r="G7959" t="s">
        <v>2582</v>
      </c>
      <c r="H7959" t="s">
        <v>2586</v>
      </c>
      <c r="I7959" t="s">
        <v>7590</v>
      </c>
      <c r="J7959" t="s">
        <v>2810</v>
      </c>
      <c r="K7959" t="s">
        <v>2761</v>
      </c>
      <c r="L7959" s="1">
        <v>1</v>
      </c>
      <c r="M7959" s="1">
        <v>2020</v>
      </c>
      <c r="N7959" s="1">
        <v>101</v>
      </c>
      <c r="O7959" s="1" t="s">
        <v>2580</v>
      </c>
      <c r="P7959" s="1">
        <v>1793.46</v>
      </c>
      <c r="Q7959" s="1">
        <v>125.54</v>
      </c>
      <c r="R7959" s="1">
        <v>1919</v>
      </c>
      <c r="S7959" t="s">
        <v>2683</v>
      </c>
      <c r="T7959" t="str" cm="1">
        <f t="array" ref="T7959">_xlfn.IFS(ISNUMBER(SEARCH("CP02",S7959)),"ราชพฤกษ",ISNUMBER(SEARCH("CP03",S7959)),"บางใหญ่",ISNUMBER(SEARCH("CP04",S7959)),"บางบอน",OR(ISNUMBER(SEARCH("CP",S7959)),ISNUMBER(SEARCH("BTC",D7959))),"340",TRUE,"")</f>
        <v>340</v>
      </c>
    </row>
    <row r="7960" spans="1:20" x14ac:dyDescent="0.2">
      <c r="A7960" t="s">
        <v>7565</v>
      </c>
      <c r="B7960" t="s">
        <v>16</v>
      </c>
      <c r="C7960">
        <v>2026</v>
      </c>
      <c r="D7960" t="s">
        <v>2808</v>
      </c>
      <c r="E7960" t="s">
        <v>229</v>
      </c>
      <c r="F7960" t="s">
        <v>230</v>
      </c>
      <c r="G7960" t="s">
        <v>2582</v>
      </c>
      <c r="H7960" t="s">
        <v>2586</v>
      </c>
      <c r="I7960" t="s">
        <v>7590</v>
      </c>
      <c r="J7960" t="s">
        <v>2810</v>
      </c>
      <c r="K7960" t="s">
        <v>2761</v>
      </c>
      <c r="L7960" s="1">
        <v>1</v>
      </c>
      <c r="M7960" s="1">
        <v>300</v>
      </c>
      <c r="N7960" s="1">
        <v>0</v>
      </c>
      <c r="O7960" s="1" t="s">
        <v>2580</v>
      </c>
      <c r="P7960" s="1">
        <v>280.37</v>
      </c>
      <c r="Q7960" s="1">
        <v>19.63</v>
      </c>
      <c r="R7960" s="1">
        <v>300</v>
      </c>
      <c r="S7960" t="s">
        <v>2683</v>
      </c>
      <c r="T7960" t="str" cm="1">
        <f t="array" ref="T7960">_xlfn.IFS(ISNUMBER(SEARCH("CP02",S7960)),"ราชพฤกษ",ISNUMBER(SEARCH("CP03",S7960)),"บางใหญ่",ISNUMBER(SEARCH("CP04",S7960)),"บางบอน",OR(ISNUMBER(SEARCH("CP",S7960)),ISNUMBER(SEARCH("BTC",D7960))),"340",TRUE,"")</f>
        <v>340</v>
      </c>
    </row>
    <row r="7961" spans="1:20" x14ac:dyDescent="0.2">
      <c r="A7961" t="s">
        <v>7565</v>
      </c>
      <c r="B7961" t="s">
        <v>16</v>
      </c>
      <c r="C7961">
        <v>2026</v>
      </c>
      <c r="D7961" t="s">
        <v>2808</v>
      </c>
      <c r="E7961" t="s">
        <v>1571</v>
      </c>
      <c r="F7961" t="s">
        <v>1572</v>
      </c>
      <c r="G7961" t="s">
        <v>1536</v>
      </c>
      <c r="H7961" t="s">
        <v>2586</v>
      </c>
      <c r="I7961" t="s">
        <v>7591</v>
      </c>
      <c r="J7961" t="s">
        <v>2810</v>
      </c>
      <c r="K7961" t="s">
        <v>2761</v>
      </c>
      <c r="L7961" s="1">
        <v>2</v>
      </c>
      <c r="M7961" s="1">
        <v>400</v>
      </c>
      <c r="N7961" s="1">
        <v>0</v>
      </c>
      <c r="O7961" s="1" t="s">
        <v>2580</v>
      </c>
      <c r="P7961" s="1">
        <v>747.66</v>
      </c>
      <c r="Q7961" s="1">
        <v>52.34</v>
      </c>
      <c r="R7961" s="1">
        <v>800</v>
      </c>
      <c r="S7961" t="s">
        <v>2625</v>
      </c>
      <c r="T7961" t="str" cm="1">
        <f t="array" ref="T7961">_xlfn.IFS(ISNUMBER(SEARCH("CP02",S7961)),"ราชพฤกษ",ISNUMBER(SEARCH("CP03",S7961)),"บางใหญ่",ISNUMBER(SEARCH("CP04",S7961)),"บางบอน",OR(ISNUMBER(SEARCH("CP",S7961)),ISNUMBER(SEARCH("BTC",D7961))),"340",TRUE,"")</f>
        <v>340</v>
      </c>
    </row>
    <row r="7962" spans="1:20" x14ac:dyDescent="0.2">
      <c r="A7962" t="s">
        <v>7565</v>
      </c>
      <c r="B7962" t="s">
        <v>16</v>
      </c>
      <c r="C7962">
        <v>2026</v>
      </c>
      <c r="D7962" t="s">
        <v>3348</v>
      </c>
      <c r="E7962" t="s">
        <v>467</v>
      </c>
      <c r="F7962" t="s">
        <v>468</v>
      </c>
      <c r="G7962" t="s">
        <v>2811</v>
      </c>
      <c r="H7962" t="s">
        <v>2586</v>
      </c>
      <c r="I7962" t="s">
        <v>7592</v>
      </c>
      <c r="J7962" t="s">
        <v>3350</v>
      </c>
      <c r="K7962" t="s">
        <v>2761</v>
      </c>
      <c r="L7962" s="1">
        <v>1</v>
      </c>
      <c r="M7962" s="1">
        <v>1190</v>
      </c>
      <c r="N7962" s="1">
        <v>0</v>
      </c>
      <c r="O7962" s="1" t="s">
        <v>2580</v>
      </c>
      <c r="P7962" s="1">
        <v>1112.1500000000001</v>
      </c>
      <c r="Q7962" s="1">
        <v>77.849999999999994</v>
      </c>
      <c r="R7962" s="1">
        <v>1190</v>
      </c>
      <c r="S7962" t="s">
        <v>2683</v>
      </c>
      <c r="T7962" t="str" cm="1">
        <f t="array" ref="T7962">_xlfn.IFS(ISNUMBER(SEARCH("CP02",S7962)),"ราชพฤกษ",ISNUMBER(SEARCH("CP03",S7962)),"บางใหญ่",ISNUMBER(SEARCH("CP04",S7962)),"บางบอน",OR(ISNUMBER(SEARCH("CP",S7962)),ISNUMBER(SEARCH("BTC",D7962))),"340",TRUE,"")</f>
        <v>340</v>
      </c>
    </row>
    <row r="7963" spans="1:20" x14ac:dyDescent="0.2">
      <c r="A7963" t="s">
        <v>7565</v>
      </c>
      <c r="B7963" t="s">
        <v>16</v>
      </c>
      <c r="C7963">
        <v>2026</v>
      </c>
      <c r="D7963" t="s">
        <v>3348</v>
      </c>
      <c r="E7963" t="s">
        <v>469</v>
      </c>
      <c r="F7963" t="s">
        <v>470</v>
      </c>
      <c r="G7963" t="s">
        <v>2811</v>
      </c>
      <c r="H7963" t="s">
        <v>2586</v>
      </c>
      <c r="I7963" t="s">
        <v>7592</v>
      </c>
      <c r="J7963" t="s">
        <v>3350</v>
      </c>
      <c r="K7963" t="s">
        <v>2761</v>
      </c>
      <c r="L7963" s="1">
        <v>1</v>
      </c>
      <c r="M7963" s="1">
        <v>180</v>
      </c>
      <c r="N7963" s="1">
        <v>0</v>
      </c>
      <c r="O7963" s="1" t="s">
        <v>2580</v>
      </c>
      <c r="P7963" s="1">
        <v>168.22</v>
      </c>
      <c r="Q7963" s="1">
        <v>11.78</v>
      </c>
      <c r="R7963" s="1">
        <v>180</v>
      </c>
      <c r="S7963" t="s">
        <v>2683</v>
      </c>
      <c r="T7963" t="str" cm="1">
        <f t="array" ref="T7963">_xlfn.IFS(ISNUMBER(SEARCH("CP02",S7963)),"ราชพฤกษ",ISNUMBER(SEARCH("CP03",S7963)),"บางใหญ่",ISNUMBER(SEARCH("CP04",S7963)),"บางบอน",OR(ISNUMBER(SEARCH("CP",S7963)),ISNUMBER(SEARCH("BTC",D7963))),"340",TRUE,"")</f>
        <v>340</v>
      </c>
    </row>
    <row r="7964" spans="1:20" x14ac:dyDescent="0.2">
      <c r="A7964" t="s">
        <v>7565</v>
      </c>
      <c r="B7964" t="s">
        <v>16</v>
      </c>
      <c r="C7964">
        <v>2026</v>
      </c>
      <c r="D7964" t="s">
        <v>3348</v>
      </c>
      <c r="E7964" t="s">
        <v>121</v>
      </c>
      <c r="F7964" t="s">
        <v>122</v>
      </c>
      <c r="G7964" t="s">
        <v>2582</v>
      </c>
      <c r="H7964" t="s">
        <v>2586</v>
      </c>
      <c r="I7964" t="s">
        <v>7592</v>
      </c>
      <c r="J7964" t="s">
        <v>3350</v>
      </c>
      <c r="K7964" t="s">
        <v>2761</v>
      </c>
      <c r="L7964" s="1">
        <v>1</v>
      </c>
      <c r="M7964" s="1">
        <v>240</v>
      </c>
      <c r="N7964" s="1">
        <v>0</v>
      </c>
      <c r="O7964" s="1" t="s">
        <v>2580</v>
      </c>
      <c r="P7964" s="1">
        <v>224.3</v>
      </c>
      <c r="Q7964" s="1">
        <v>15.7</v>
      </c>
      <c r="R7964" s="1">
        <v>240</v>
      </c>
      <c r="S7964" t="s">
        <v>2683</v>
      </c>
      <c r="T7964" t="str" cm="1">
        <f t="array" ref="T7964">_xlfn.IFS(ISNUMBER(SEARCH("CP02",S7964)),"ราชพฤกษ",ISNUMBER(SEARCH("CP03",S7964)),"บางใหญ่",ISNUMBER(SEARCH("CP04",S7964)),"บางบอน",OR(ISNUMBER(SEARCH("CP",S7964)),ISNUMBER(SEARCH("BTC",D7964))),"340",TRUE,"")</f>
        <v>340</v>
      </c>
    </row>
    <row r="7965" spans="1:20" x14ac:dyDescent="0.2">
      <c r="A7965" t="s">
        <v>7565</v>
      </c>
      <c r="B7965" t="s">
        <v>16</v>
      </c>
      <c r="C7965">
        <v>2026</v>
      </c>
      <c r="D7965" t="s">
        <v>3348</v>
      </c>
      <c r="E7965" t="s">
        <v>1185</v>
      </c>
      <c r="F7965" t="s">
        <v>1186</v>
      </c>
      <c r="G7965" t="s">
        <v>2582</v>
      </c>
      <c r="H7965" t="s">
        <v>2586</v>
      </c>
      <c r="I7965" t="s">
        <v>7592</v>
      </c>
      <c r="J7965" t="s">
        <v>3350</v>
      </c>
      <c r="K7965" t="s">
        <v>2761</v>
      </c>
      <c r="L7965" s="1">
        <v>1</v>
      </c>
      <c r="M7965" s="1">
        <v>20</v>
      </c>
      <c r="N7965" s="1">
        <v>0</v>
      </c>
      <c r="O7965" s="1" t="s">
        <v>2580</v>
      </c>
      <c r="P7965" s="1">
        <v>18.690000000000001</v>
      </c>
      <c r="Q7965" s="1">
        <v>1.31</v>
      </c>
      <c r="R7965" s="1">
        <v>20</v>
      </c>
      <c r="S7965" t="s">
        <v>2683</v>
      </c>
      <c r="T7965" t="str" cm="1">
        <f t="array" ref="T7965">_xlfn.IFS(ISNUMBER(SEARCH("CP02",S7965)),"ราชพฤกษ",ISNUMBER(SEARCH("CP03",S7965)),"บางใหญ่",ISNUMBER(SEARCH("CP04",S7965)),"บางบอน",OR(ISNUMBER(SEARCH("CP",S7965)),ISNUMBER(SEARCH("BTC",D7965))),"340",TRUE,"")</f>
        <v>340</v>
      </c>
    </row>
    <row r="7966" spans="1:20" x14ac:dyDescent="0.2">
      <c r="A7966" t="s">
        <v>7565</v>
      </c>
      <c r="B7966" t="s">
        <v>16</v>
      </c>
      <c r="C7966">
        <v>2026</v>
      </c>
      <c r="D7966" t="s">
        <v>3348</v>
      </c>
      <c r="E7966" t="s">
        <v>1357</v>
      </c>
      <c r="F7966" t="s">
        <v>1358</v>
      </c>
      <c r="G7966" t="s">
        <v>2582</v>
      </c>
      <c r="H7966" t="s">
        <v>2586</v>
      </c>
      <c r="I7966" t="s">
        <v>7592</v>
      </c>
      <c r="J7966" t="s">
        <v>3350</v>
      </c>
      <c r="K7966" t="s">
        <v>2761</v>
      </c>
      <c r="L7966" s="1">
        <v>1</v>
      </c>
      <c r="M7966" s="1">
        <v>450</v>
      </c>
      <c r="N7966" s="1">
        <v>0</v>
      </c>
      <c r="O7966" s="1" t="s">
        <v>2580</v>
      </c>
      <c r="P7966" s="1">
        <v>420.56</v>
      </c>
      <c r="Q7966" s="1">
        <v>29.44</v>
      </c>
      <c r="R7966" s="1">
        <v>450</v>
      </c>
      <c r="S7966" t="s">
        <v>2683</v>
      </c>
      <c r="T7966" t="str" cm="1">
        <f t="array" ref="T7966">_xlfn.IFS(ISNUMBER(SEARCH("CP02",S7966)),"ราชพฤกษ",ISNUMBER(SEARCH("CP03",S7966)),"บางใหญ่",ISNUMBER(SEARCH("CP04",S7966)),"บางบอน",OR(ISNUMBER(SEARCH("CP",S7966)),ISNUMBER(SEARCH("BTC",D7966))),"340",TRUE,"")</f>
        <v>340</v>
      </c>
    </row>
    <row r="7967" spans="1:20" x14ac:dyDescent="0.2">
      <c r="A7967" t="s">
        <v>7565</v>
      </c>
      <c r="B7967" t="s">
        <v>16</v>
      </c>
      <c r="C7967">
        <v>2026</v>
      </c>
      <c r="D7967" t="s">
        <v>3348</v>
      </c>
      <c r="E7967" t="s">
        <v>259</v>
      </c>
      <c r="F7967" t="s">
        <v>260</v>
      </c>
      <c r="G7967" t="s">
        <v>2582</v>
      </c>
      <c r="H7967" t="s">
        <v>2586</v>
      </c>
      <c r="I7967" t="s">
        <v>7592</v>
      </c>
      <c r="J7967" t="s">
        <v>3350</v>
      </c>
      <c r="K7967" t="s">
        <v>2761</v>
      </c>
      <c r="L7967" s="1">
        <v>1</v>
      </c>
      <c r="M7967" s="1">
        <v>840</v>
      </c>
      <c r="N7967" s="1">
        <v>0</v>
      </c>
      <c r="O7967" s="1" t="s">
        <v>2580</v>
      </c>
      <c r="P7967" s="1">
        <v>785.05</v>
      </c>
      <c r="Q7967" s="1">
        <v>54.95</v>
      </c>
      <c r="R7967" s="1">
        <v>840</v>
      </c>
      <c r="S7967" t="s">
        <v>2683</v>
      </c>
      <c r="T7967" t="str" cm="1">
        <f t="array" ref="T7967">_xlfn.IFS(ISNUMBER(SEARCH("CP02",S7967)),"ราชพฤกษ",ISNUMBER(SEARCH("CP03",S7967)),"บางใหญ่",ISNUMBER(SEARCH("CP04",S7967)),"บางบอน",OR(ISNUMBER(SEARCH("CP",S7967)),ISNUMBER(SEARCH("BTC",D7967))),"340",TRUE,"")</f>
        <v>340</v>
      </c>
    </row>
    <row r="7968" spans="1:20" x14ac:dyDescent="0.2">
      <c r="A7968" t="s">
        <v>7565</v>
      </c>
      <c r="B7968" t="s">
        <v>16</v>
      </c>
      <c r="C7968">
        <v>2026</v>
      </c>
      <c r="D7968" t="s">
        <v>3348</v>
      </c>
      <c r="E7968" t="s">
        <v>229</v>
      </c>
      <c r="F7968" t="s">
        <v>230</v>
      </c>
      <c r="G7968" t="s">
        <v>2582</v>
      </c>
      <c r="H7968" t="s">
        <v>2586</v>
      </c>
      <c r="I7968" t="s">
        <v>7592</v>
      </c>
      <c r="J7968" t="s">
        <v>3350</v>
      </c>
      <c r="K7968" t="s">
        <v>2761</v>
      </c>
      <c r="L7968" s="1">
        <v>1</v>
      </c>
      <c r="M7968" s="1">
        <v>300</v>
      </c>
      <c r="N7968" s="1">
        <v>0</v>
      </c>
      <c r="O7968" s="1" t="s">
        <v>2580</v>
      </c>
      <c r="P7968" s="1">
        <v>280.37</v>
      </c>
      <c r="Q7968" s="1">
        <v>19.63</v>
      </c>
      <c r="R7968" s="1">
        <v>300</v>
      </c>
      <c r="S7968" t="s">
        <v>2683</v>
      </c>
      <c r="T7968" t="str" cm="1">
        <f t="array" ref="T7968">_xlfn.IFS(ISNUMBER(SEARCH("CP02",S7968)),"ราชพฤกษ",ISNUMBER(SEARCH("CP03",S7968)),"บางใหญ่",ISNUMBER(SEARCH("CP04",S7968)),"บางบอน",OR(ISNUMBER(SEARCH("CP",S7968)),ISNUMBER(SEARCH("BTC",D7968))),"340",TRUE,"")</f>
        <v>340</v>
      </c>
    </row>
    <row r="7969" spans="1:20" x14ac:dyDescent="0.2">
      <c r="A7969" t="s">
        <v>7565</v>
      </c>
      <c r="B7969" t="s">
        <v>16</v>
      </c>
      <c r="C7969">
        <v>2026</v>
      </c>
      <c r="D7969" t="s">
        <v>3348</v>
      </c>
      <c r="E7969" t="s">
        <v>499</v>
      </c>
      <c r="F7969" t="s">
        <v>500</v>
      </c>
      <c r="G7969" t="s">
        <v>3635</v>
      </c>
      <c r="H7969" t="s">
        <v>2586</v>
      </c>
      <c r="I7969" t="s">
        <v>7592</v>
      </c>
      <c r="J7969" t="s">
        <v>3350</v>
      </c>
      <c r="K7969" t="s">
        <v>2761</v>
      </c>
      <c r="L7969" s="1">
        <v>8</v>
      </c>
      <c r="M7969" s="1">
        <v>200</v>
      </c>
      <c r="N7969" s="1">
        <v>0</v>
      </c>
      <c r="O7969" s="1" t="s">
        <v>2580</v>
      </c>
      <c r="P7969" s="1">
        <v>1495.33</v>
      </c>
      <c r="Q7969" s="1">
        <v>104.67</v>
      </c>
      <c r="R7969" s="1">
        <v>1600</v>
      </c>
      <c r="S7969" t="s">
        <v>2683</v>
      </c>
      <c r="T7969" t="str" cm="1">
        <f t="array" ref="T7969">_xlfn.IFS(ISNUMBER(SEARCH("CP02",S7969)),"ราชพฤกษ",ISNUMBER(SEARCH("CP03",S7969)),"บางใหญ่",ISNUMBER(SEARCH("CP04",S7969)),"บางบอน",OR(ISNUMBER(SEARCH("CP",S7969)),ISNUMBER(SEARCH("BTC",D7969))),"340",TRUE,"")</f>
        <v>340</v>
      </c>
    </row>
    <row r="7970" spans="1:20" x14ac:dyDescent="0.2">
      <c r="A7970" t="s">
        <v>7565</v>
      </c>
      <c r="B7970" t="s">
        <v>16</v>
      </c>
      <c r="C7970">
        <v>2026</v>
      </c>
      <c r="D7970" t="s">
        <v>3348</v>
      </c>
      <c r="E7970" t="s">
        <v>1901</v>
      </c>
      <c r="F7970" t="s">
        <v>1902</v>
      </c>
      <c r="G7970" t="s">
        <v>2582</v>
      </c>
      <c r="H7970" t="s">
        <v>2586</v>
      </c>
      <c r="I7970" t="s">
        <v>7592</v>
      </c>
      <c r="J7970" t="s">
        <v>3350</v>
      </c>
      <c r="K7970" t="s">
        <v>2761</v>
      </c>
      <c r="L7970" s="1">
        <v>2</v>
      </c>
      <c r="M7970" s="1">
        <v>295</v>
      </c>
      <c r="N7970" s="1">
        <v>0</v>
      </c>
      <c r="O7970" s="1" t="s">
        <v>2580</v>
      </c>
      <c r="P7970" s="1">
        <v>551.4</v>
      </c>
      <c r="Q7970" s="1">
        <v>38.6</v>
      </c>
      <c r="R7970" s="1">
        <v>590</v>
      </c>
      <c r="S7970" t="s">
        <v>2683</v>
      </c>
      <c r="T7970" t="str" cm="1">
        <f t="array" ref="T7970">_xlfn.IFS(ISNUMBER(SEARCH("CP02",S7970)),"ราชพฤกษ",ISNUMBER(SEARCH("CP03",S7970)),"บางใหญ่",ISNUMBER(SEARCH("CP04",S7970)),"บางบอน",OR(ISNUMBER(SEARCH("CP",S7970)),ISNUMBER(SEARCH("BTC",D7970))),"340",TRUE,"")</f>
        <v>340</v>
      </c>
    </row>
    <row r="7971" spans="1:20" x14ac:dyDescent="0.2">
      <c r="A7971" t="s">
        <v>7565</v>
      </c>
      <c r="B7971" t="s">
        <v>16</v>
      </c>
      <c r="C7971">
        <v>2026</v>
      </c>
      <c r="D7971" t="s">
        <v>3348</v>
      </c>
      <c r="E7971" t="s">
        <v>2517</v>
      </c>
      <c r="F7971" t="s">
        <v>2518</v>
      </c>
      <c r="G7971" t="s">
        <v>2582</v>
      </c>
      <c r="H7971" t="s">
        <v>2586</v>
      </c>
      <c r="I7971" t="s">
        <v>7592</v>
      </c>
      <c r="J7971" t="s">
        <v>3350</v>
      </c>
      <c r="K7971" t="s">
        <v>2761</v>
      </c>
      <c r="L7971" s="1">
        <v>1</v>
      </c>
      <c r="M7971" s="1">
        <v>35</v>
      </c>
      <c r="N7971" s="1">
        <v>0</v>
      </c>
      <c r="O7971" s="1" t="s">
        <v>2580</v>
      </c>
      <c r="P7971" s="1">
        <v>32.71</v>
      </c>
      <c r="Q7971" s="1">
        <v>2.29</v>
      </c>
      <c r="R7971" s="1">
        <v>35</v>
      </c>
      <c r="S7971" t="s">
        <v>2683</v>
      </c>
      <c r="T7971" t="str" cm="1">
        <f t="array" ref="T7971">_xlfn.IFS(ISNUMBER(SEARCH("CP02",S7971)),"ราชพฤกษ",ISNUMBER(SEARCH("CP03",S7971)),"บางใหญ่",ISNUMBER(SEARCH("CP04",S7971)),"บางบอน",OR(ISNUMBER(SEARCH("CP",S7971)),ISNUMBER(SEARCH("BTC",D7971))),"340",TRUE,"")</f>
        <v>340</v>
      </c>
    </row>
    <row r="7972" spans="1:20" x14ac:dyDescent="0.2">
      <c r="A7972" t="s">
        <v>7565</v>
      </c>
      <c r="B7972" t="s">
        <v>16</v>
      </c>
      <c r="C7972">
        <v>2026</v>
      </c>
      <c r="D7972" t="s">
        <v>3348</v>
      </c>
      <c r="E7972" t="s">
        <v>357</v>
      </c>
      <c r="F7972" t="s">
        <v>358</v>
      </c>
      <c r="G7972" t="s">
        <v>2582</v>
      </c>
      <c r="H7972" t="s">
        <v>2586</v>
      </c>
      <c r="I7972" t="s">
        <v>7592</v>
      </c>
      <c r="J7972" t="s">
        <v>3350</v>
      </c>
      <c r="K7972" t="s">
        <v>2761</v>
      </c>
      <c r="L7972" s="1">
        <v>1</v>
      </c>
      <c r="M7972" s="1">
        <v>1665</v>
      </c>
      <c r="N7972" s="1">
        <v>83.25</v>
      </c>
      <c r="O7972" s="1" t="s">
        <v>2580</v>
      </c>
      <c r="P7972" s="1">
        <v>1478.27</v>
      </c>
      <c r="Q7972" s="1">
        <v>103.48</v>
      </c>
      <c r="R7972" s="1">
        <v>1581.75</v>
      </c>
      <c r="S7972" t="s">
        <v>2683</v>
      </c>
      <c r="T7972" t="str" cm="1">
        <f t="array" ref="T7972">_xlfn.IFS(ISNUMBER(SEARCH("CP02",S7972)),"ราชพฤกษ",ISNUMBER(SEARCH("CP03",S7972)),"บางใหญ่",ISNUMBER(SEARCH("CP04",S7972)),"บางบอน",OR(ISNUMBER(SEARCH("CP",S7972)),ISNUMBER(SEARCH("BTC",D7972))),"340",TRUE,"")</f>
        <v>340</v>
      </c>
    </row>
    <row r="7973" spans="1:20" x14ac:dyDescent="0.2">
      <c r="A7973" t="s">
        <v>7565</v>
      </c>
      <c r="B7973" t="s">
        <v>16</v>
      </c>
      <c r="C7973">
        <v>2026</v>
      </c>
      <c r="D7973" t="s">
        <v>3348</v>
      </c>
      <c r="E7973" t="s">
        <v>307</v>
      </c>
      <c r="F7973" t="s">
        <v>308</v>
      </c>
      <c r="G7973" t="s">
        <v>2582</v>
      </c>
      <c r="H7973" t="s">
        <v>2586</v>
      </c>
      <c r="I7973" t="s">
        <v>7592</v>
      </c>
      <c r="J7973" t="s">
        <v>3350</v>
      </c>
      <c r="K7973" t="s">
        <v>2761</v>
      </c>
      <c r="L7973" s="1">
        <v>1</v>
      </c>
      <c r="M7973" s="1">
        <v>2020</v>
      </c>
      <c r="N7973" s="1">
        <v>101</v>
      </c>
      <c r="O7973" s="1" t="s">
        <v>2580</v>
      </c>
      <c r="P7973" s="1">
        <v>1793.46</v>
      </c>
      <c r="Q7973" s="1">
        <v>125.54</v>
      </c>
      <c r="R7973" s="1">
        <v>1919</v>
      </c>
      <c r="S7973" t="s">
        <v>2683</v>
      </c>
      <c r="T7973" t="str" cm="1">
        <f t="array" ref="T7973">_xlfn.IFS(ISNUMBER(SEARCH("CP02",S7973)),"ราชพฤกษ",ISNUMBER(SEARCH("CP03",S7973)),"บางใหญ่",ISNUMBER(SEARCH("CP04",S7973)),"บางบอน",OR(ISNUMBER(SEARCH("CP",S7973)),ISNUMBER(SEARCH("BTC",D7973))),"340",TRUE,"")</f>
        <v>340</v>
      </c>
    </row>
    <row r="7974" spans="1:20" x14ac:dyDescent="0.2">
      <c r="A7974" t="s">
        <v>7565</v>
      </c>
      <c r="B7974" t="s">
        <v>16</v>
      </c>
      <c r="C7974">
        <v>2026</v>
      </c>
      <c r="D7974" t="s">
        <v>3348</v>
      </c>
      <c r="E7974" t="s">
        <v>2067</v>
      </c>
      <c r="F7974" t="s">
        <v>2068</v>
      </c>
      <c r="G7974" t="s">
        <v>2632</v>
      </c>
      <c r="H7974" t="s">
        <v>2586</v>
      </c>
      <c r="I7974" t="s">
        <v>7592</v>
      </c>
      <c r="J7974" t="s">
        <v>3350</v>
      </c>
      <c r="K7974" t="s">
        <v>2761</v>
      </c>
      <c r="L7974" s="1">
        <v>1</v>
      </c>
      <c r="M7974" s="1">
        <v>220</v>
      </c>
      <c r="N7974" s="1">
        <v>0</v>
      </c>
      <c r="O7974" s="1" t="s">
        <v>2580</v>
      </c>
      <c r="P7974" s="1">
        <v>205.61</v>
      </c>
      <c r="Q7974" s="1">
        <v>14.39</v>
      </c>
      <c r="R7974" s="1">
        <v>220</v>
      </c>
      <c r="S7974" t="s">
        <v>2683</v>
      </c>
      <c r="T7974" t="str" cm="1">
        <f t="array" ref="T7974">_xlfn.IFS(ISNUMBER(SEARCH("CP02",S7974)),"ราชพฤกษ",ISNUMBER(SEARCH("CP03",S7974)),"บางใหญ่",ISNUMBER(SEARCH("CP04",S7974)),"บางบอน",OR(ISNUMBER(SEARCH("CP",S7974)),ISNUMBER(SEARCH("BTC",D7974))),"340",TRUE,"")</f>
        <v>340</v>
      </c>
    </row>
    <row r="7975" spans="1:20" x14ac:dyDescent="0.2">
      <c r="A7975" t="s">
        <v>7565</v>
      </c>
      <c r="B7975" t="s">
        <v>16</v>
      </c>
      <c r="C7975">
        <v>2026</v>
      </c>
      <c r="D7975" t="s">
        <v>3348</v>
      </c>
      <c r="E7975" t="s">
        <v>1515</v>
      </c>
      <c r="F7975" t="s">
        <v>1516</v>
      </c>
      <c r="G7975" t="s">
        <v>2632</v>
      </c>
      <c r="H7975" t="s">
        <v>2586</v>
      </c>
      <c r="I7975" t="s">
        <v>7592</v>
      </c>
      <c r="J7975" t="s">
        <v>3350</v>
      </c>
      <c r="K7975" t="s">
        <v>2761</v>
      </c>
      <c r="L7975" s="1">
        <v>1</v>
      </c>
      <c r="M7975" s="1">
        <v>60</v>
      </c>
      <c r="N7975" s="1">
        <v>0</v>
      </c>
      <c r="O7975" s="1" t="s">
        <v>2580</v>
      </c>
      <c r="P7975" s="1">
        <v>56.07</v>
      </c>
      <c r="Q7975" s="1">
        <v>3.93</v>
      </c>
      <c r="R7975" s="1">
        <v>60</v>
      </c>
      <c r="S7975" t="s">
        <v>2683</v>
      </c>
      <c r="T7975" t="str" cm="1">
        <f t="array" ref="T7975">_xlfn.IFS(ISNUMBER(SEARCH("CP02",S7975)),"ราชพฤกษ",ISNUMBER(SEARCH("CP03",S7975)),"บางใหญ่",ISNUMBER(SEARCH("CP04",S7975)),"บางบอน",OR(ISNUMBER(SEARCH("CP",S7975)),ISNUMBER(SEARCH("BTC",D7975))),"340",TRUE,"")</f>
        <v>340</v>
      </c>
    </row>
    <row r="7976" spans="1:20" x14ac:dyDescent="0.2">
      <c r="A7976" t="s">
        <v>7565</v>
      </c>
      <c r="B7976" t="s">
        <v>16</v>
      </c>
      <c r="C7976">
        <v>2026</v>
      </c>
      <c r="D7976" t="s">
        <v>3348</v>
      </c>
      <c r="E7976" t="s">
        <v>1571</v>
      </c>
      <c r="F7976" t="s">
        <v>1572</v>
      </c>
      <c r="G7976" t="s">
        <v>1536</v>
      </c>
      <c r="H7976" t="s">
        <v>2586</v>
      </c>
      <c r="I7976" t="s">
        <v>7593</v>
      </c>
      <c r="J7976" t="s">
        <v>3350</v>
      </c>
      <c r="K7976" t="s">
        <v>2761</v>
      </c>
      <c r="L7976" s="1">
        <v>2</v>
      </c>
      <c r="M7976" s="1">
        <v>400</v>
      </c>
      <c r="N7976" s="1">
        <v>0</v>
      </c>
      <c r="O7976" s="1" t="s">
        <v>2580</v>
      </c>
      <c r="P7976" s="1">
        <v>747.66</v>
      </c>
      <c r="Q7976" s="1">
        <v>52.34</v>
      </c>
      <c r="R7976" s="1">
        <v>800</v>
      </c>
      <c r="S7976" t="s">
        <v>2625</v>
      </c>
      <c r="T7976" t="str" cm="1">
        <f t="array" ref="T7976">_xlfn.IFS(ISNUMBER(SEARCH("CP02",S7976)),"ราชพฤกษ",ISNUMBER(SEARCH("CP03",S7976)),"บางใหญ่",ISNUMBER(SEARCH("CP04",S7976)),"บางบอน",OR(ISNUMBER(SEARCH("CP",S7976)),ISNUMBER(SEARCH("BTC",D7976))),"340",TRUE,"")</f>
        <v>340</v>
      </c>
    </row>
    <row r="7977" spans="1:20" x14ac:dyDescent="0.2">
      <c r="A7977" t="s">
        <v>7565</v>
      </c>
      <c r="B7977" t="s">
        <v>16</v>
      </c>
      <c r="C7977">
        <v>2026</v>
      </c>
      <c r="D7977" t="s">
        <v>3348</v>
      </c>
      <c r="E7977" t="s">
        <v>1569</v>
      </c>
      <c r="F7977" t="s">
        <v>1570</v>
      </c>
      <c r="G7977" t="s">
        <v>1536</v>
      </c>
      <c r="H7977" t="s">
        <v>2586</v>
      </c>
      <c r="I7977" t="s">
        <v>7593</v>
      </c>
      <c r="J7977" t="s">
        <v>3350</v>
      </c>
      <c r="K7977" t="s">
        <v>2761</v>
      </c>
      <c r="L7977" s="1">
        <v>2</v>
      </c>
      <c r="M7977" s="1">
        <v>400</v>
      </c>
      <c r="N7977" s="1">
        <v>0</v>
      </c>
      <c r="O7977" s="1" t="s">
        <v>2580</v>
      </c>
      <c r="P7977" s="1">
        <v>747.66</v>
      </c>
      <c r="Q7977" s="1">
        <v>52.34</v>
      </c>
      <c r="R7977" s="1">
        <v>800</v>
      </c>
      <c r="S7977" t="s">
        <v>2625</v>
      </c>
      <c r="T7977" t="str" cm="1">
        <f t="array" ref="T7977">_xlfn.IFS(ISNUMBER(SEARCH("CP02",S7977)),"ราชพฤกษ",ISNUMBER(SEARCH("CP03",S7977)),"บางใหญ่",ISNUMBER(SEARCH("CP04",S7977)),"บางบอน",OR(ISNUMBER(SEARCH("CP",S7977)),ISNUMBER(SEARCH("BTC",D7977))),"340",TRUE,"")</f>
        <v>340</v>
      </c>
    </row>
    <row r="7978" spans="1:20" x14ac:dyDescent="0.2">
      <c r="A7978" t="s">
        <v>7565</v>
      </c>
      <c r="B7978" t="s">
        <v>16</v>
      </c>
      <c r="C7978">
        <v>2026</v>
      </c>
      <c r="D7978" t="s">
        <v>3348</v>
      </c>
      <c r="E7978" t="s">
        <v>1617</v>
      </c>
      <c r="F7978" t="s">
        <v>1618</v>
      </c>
      <c r="G7978" t="s">
        <v>1536</v>
      </c>
      <c r="H7978" t="s">
        <v>2586</v>
      </c>
      <c r="I7978" t="s">
        <v>7593</v>
      </c>
      <c r="J7978" t="s">
        <v>3350</v>
      </c>
      <c r="K7978" t="s">
        <v>2761</v>
      </c>
      <c r="L7978" s="1">
        <v>1</v>
      </c>
      <c r="M7978" s="1">
        <v>250</v>
      </c>
      <c r="N7978" s="1">
        <v>0</v>
      </c>
      <c r="O7978" s="1" t="s">
        <v>2580</v>
      </c>
      <c r="P7978" s="1">
        <v>233.64</v>
      </c>
      <c r="Q7978" s="1">
        <v>16.36</v>
      </c>
      <c r="R7978" s="1">
        <v>250</v>
      </c>
      <c r="S7978" t="s">
        <v>2625</v>
      </c>
      <c r="T7978" t="str" cm="1">
        <f t="array" ref="T7978">_xlfn.IFS(ISNUMBER(SEARCH("CP02",S7978)),"ราชพฤกษ",ISNUMBER(SEARCH("CP03",S7978)),"บางใหญ่",ISNUMBER(SEARCH("CP04",S7978)),"บางบอน",OR(ISNUMBER(SEARCH("CP",S7978)),ISNUMBER(SEARCH("BTC",D7978))),"340",TRUE,"")</f>
        <v>340</v>
      </c>
    </row>
    <row r="7979" spans="1:20" x14ac:dyDescent="0.2">
      <c r="A7979" t="s">
        <v>7565</v>
      </c>
      <c r="B7979" t="s">
        <v>16</v>
      </c>
      <c r="C7979">
        <v>2026</v>
      </c>
      <c r="D7979" t="s">
        <v>3348</v>
      </c>
      <c r="E7979" t="s">
        <v>843</v>
      </c>
      <c r="F7979" t="s">
        <v>844</v>
      </c>
      <c r="G7979" t="s">
        <v>2595</v>
      </c>
      <c r="H7979" t="s">
        <v>2596</v>
      </c>
      <c r="I7979" t="s">
        <v>7594</v>
      </c>
      <c r="J7979" t="s">
        <v>3350</v>
      </c>
      <c r="K7979" t="s">
        <v>2761</v>
      </c>
      <c r="L7979" s="1">
        <v>4</v>
      </c>
      <c r="M7979" s="1">
        <v>3490</v>
      </c>
      <c r="N7979" s="1">
        <v>698</v>
      </c>
      <c r="O7979" s="1" t="s">
        <v>2580</v>
      </c>
      <c r="P7979" s="1">
        <v>12394.39</v>
      </c>
      <c r="Q7979" s="1">
        <v>867.61</v>
      </c>
      <c r="R7979" s="1">
        <v>13262</v>
      </c>
      <c r="S7979" t="s">
        <v>3345</v>
      </c>
      <c r="T7979" t="str" cm="1">
        <f t="array" ref="T7979">_xlfn.IFS(ISNUMBER(SEARCH("CP02",S7979)),"ราชพฤกษ",ISNUMBER(SEARCH("CP03",S7979)),"บางใหญ่",ISNUMBER(SEARCH("CP04",S7979)),"บางบอน",OR(ISNUMBER(SEARCH("CP",S7979)),ISNUMBER(SEARCH("BTC",D7979))),"340",TRUE,"")</f>
        <v>340</v>
      </c>
    </row>
    <row r="7980" spans="1:20" x14ac:dyDescent="0.2">
      <c r="A7980" t="s">
        <v>7565</v>
      </c>
      <c r="B7980" t="s">
        <v>16</v>
      </c>
      <c r="C7980">
        <v>2026</v>
      </c>
      <c r="D7980" t="s">
        <v>3348</v>
      </c>
      <c r="E7980" t="s">
        <v>1091</v>
      </c>
      <c r="F7980" t="s">
        <v>1092</v>
      </c>
      <c r="G7980" t="s">
        <v>2582</v>
      </c>
      <c r="H7980" t="s">
        <v>2583</v>
      </c>
      <c r="I7980" t="s">
        <v>7594</v>
      </c>
      <c r="J7980" t="s">
        <v>3350</v>
      </c>
      <c r="K7980" t="s">
        <v>2761</v>
      </c>
      <c r="L7980" s="1">
        <v>4</v>
      </c>
      <c r="M7980" s="1">
        <v>60</v>
      </c>
      <c r="N7980" s="1">
        <v>0</v>
      </c>
      <c r="O7980" s="1" t="s">
        <v>2580</v>
      </c>
      <c r="P7980" s="1">
        <v>0</v>
      </c>
      <c r="Q7980" s="1">
        <v>0</v>
      </c>
      <c r="R7980" s="1">
        <v>0</v>
      </c>
      <c r="S7980" t="s">
        <v>2683</v>
      </c>
      <c r="T7980" t="str" cm="1">
        <f t="array" ref="T7980">_xlfn.IFS(ISNUMBER(SEARCH("CP02",S7980)),"ราชพฤกษ",ISNUMBER(SEARCH("CP03",S7980)),"บางใหญ่",ISNUMBER(SEARCH("CP04",S7980)),"บางบอน",OR(ISNUMBER(SEARCH("CP",S7980)),ISNUMBER(SEARCH("BTC",D7980))),"340",TRUE,"")</f>
        <v>340</v>
      </c>
    </row>
    <row r="7981" spans="1:20" x14ac:dyDescent="0.2">
      <c r="A7981" t="s">
        <v>7565</v>
      </c>
      <c r="B7981" t="s">
        <v>16</v>
      </c>
      <c r="C7981">
        <v>2026</v>
      </c>
      <c r="D7981" t="s">
        <v>3348</v>
      </c>
      <c r="E7981" t="s">
        <v>1553</v>
      </c>
      <c r="F7981" t="s">
        <v>1554</v>
      </c>
      <c r="G7981" t="s">
        <v>2585</v>
      </c>
      <c r="H7981" t="s">
        <v>2586</v>
      </c>
      <c r="I7981" t="s">
        <v>7594</v>
      </c>
      <c r="J7981" t="s">
        <v>3350</v>
      </c>
      <c r="K7981" t="s">
        <v>2761</v>
      </c>
      <c r="L7981" s="1">
        <v>4</v>
      </c>
      <c r="M7981" s="1">
        <v>120</v>
      </c>
      <c r="N7981" s="1">
        <v>0</v>
      </c>
      <c r="O7981" s="1" t="s">
        <v>2580</v>
      </c>
      <c r="P7981" s="1">
        <v>0</v>
      </c>
      <c r="Q7981" s="1">
        <v>0</v>
      </c>
      <c r="R7981" s="1">
        <v>0</v>
      </c>
      <c r="S7981" t="s">
        <v>2625</v>
      </c>
      <c r="T7981" t="str" cm="1">
        <f t="array" ref="T7981">_xlfn.IFS(ISNUMBER(SEARCH("CP02",S7981)),"ราชพฤกษ",ISNUMBER(SEARCH("CP03",S7981)),"บางใหญ่",ISNUMBER(SEARCH("CP04",S7981)),"บางบอน",OR(ISNUMBER(SEARCH("CP",S7981)),ISNUMBER(SEARCH("BTC",D7981))),"340",TRUE,"")</f>
        <v>340</v>
      </c>
    </row>
    <row r="7982" spans="1:20" x14ac:dyDescent="0.2">
      <c r="A7982" t="s">
        <v>7565</v>
      </c>
      <c r="B7982" t="s">
        <v>16</v>
      </c>
      <c r="C7982">
        <v>2026</v>
      </c>
      <c r="D7982" t="s">
        <v>3348</v>
      </c>
      <c r="E7982" t="s">
        <v>1547</v>
      </c>
      <c r="F7982" t="s">
        <v>1548</v>
      </c>
      <c r="G7982" t="s">
        <v>2588</v>
      </c>
      <c r="H7982" t="s">
        <v>2586</v>
      </c>
      <c r="I7982" t="s">
        <v>7594</v>
      </c>
      <c r="J7982" t="s">
        <v>3350</v>
      </c>
      <c r="K7982" t="s">
        <v>2761</v>
      </c>
      <c r="L7982" s="1">
        <v>1</v>
      </c>
      <c r="M7982" s="1">
        <v>400</v>
      </c>
      <c r="N7982" s="1">
        <v>0</v>
      </c>
      <c r="O7982" s="1" t="s">
        <v>2580</v>
      </c>
      <c r="P7982" s="1">
        <v>0</v>
      </c>
      <c r="Q7982" s="1">
        <v>0</v>
      </c>
      <c r="R7982" s="1">
        <v>0</v>
      </c>
      <c r="S7982" t="s">
        <v>2625</v>
      </c>
      <c r="T7982" t="str" cm="1">
        <f t="array" ref="T7982">_xlfn.IFS(ISNUMBER(SEARCH("CP02",S7982)),"ราชพฤกษ",ISNUMBER(SEARCH("CP03",S7982)),"บางใหญ่",ISNUMBER(SEARCH("CP04",S7982)),"บางบอน",OR(ISNUMBER(SEARCH("CP",S7982)),ISNUMBER(SEARCH("BTC",D7982))),"340",TRUE,"")</f>
        <v>340</v>
      </c>
    </row>
    <row r="7983" spans="1:20" x14ac:dyDescent="0.2">
      <c r="A7983" t="s">
        <v>7565</v>
      </c>
      <c r="B7983" t="s">
        <v>16</v>
      </c>
      <c r="C7983">
        <v>2026</v>
      </c>
      <c r="D7983" t="s">
        <v>2991</v>
      </c>
      <c r="E7983" t="s">
        <v>2253</v>
      </c>
      <c r="F7983" t="s">
        <v>2254</v>
      </c>
      <c r="G7983" t="s">
        <v>2632</v>
      </c>
      <c r="H7983" t="s">
        <v>2586</v>
      </c>
      <c r="I7983" t="s">
        <v>7595</v>
      </c>
      <c r="J7983" t="s">
        <v>2993</v>
      </c>
      <c r="K7983" t="s">
        <v>2761</v>
      </c>
      <c r="L7983" s="1">
        <v>2</v>
      </c>
      <c r="M7983" s="1">
        <v>1100</v>
      </c>
      <c r="N7983" s="1">
        <v>110</v>
      </c>
      <c r="O7983" s="1" t="s">
        <v>2580</v>
      </c>
      <c r="P7983" s="1">
        <v>1953.27</v>
      </c>
      <c r="Q7983" s="1">
        <v>136.72999999999999</v>
      </c>
      <c r="R7983" s="1">
        <v>2090</v>
      </c>
      <c r="S7983" t="s">
        <v>2683</v>
      </c>
      <c r="T7983" t="str" cm="1">
        <f t="array" ref="T7983">_xlfn.IFS(ISNUMBER(SEARCH("CP02",S7983)),"ราชพฤกษ",ISNUMBER(SEARCH("CP03",S7983)),"บางใหญ่",ISNUMBER(SEARCH("CP04",S7983)),"บางบอน",OR(ISNUMBER(SEARCH("CP",S7983)),ISNUMBER(SEARCH("BTC",D7983))),"340",TRUE,"")</f>
        <v>340</v>
      </c>
    </row>
    <row r="7984" spans="1:20" x14ac:dyDescent="0.2">
      <c r="A7984" t="s">
        <v>7565</v>
      </c>
      <c r="B7984" t="s">
        <v>16</v>
      </c>
      <c r="C7984">
        <v>2026</v>
      </c>
      <c r="D7984" t="s">
        <v>2991</v>
      </c>
      <c r="E7984" t="s">
        <v>2483</v>
      </c>
      <c r="F7984" t="s">
        <v>2484</v>
      </c>
      <c r="G7984" t="s">
        <v>2990</v>
      </c>
      <c r="H7984" t="s">
        <v>2586</v>
      </c>
      <c r="I7984" t="s">
        <v>7595</v>
      </c>
      <c r="J7984" t="s">
        <v>2993</v>
      </c>
      <c r="K7984" t="s">
        <v>2761</v>
      </c>
      <c r="L7984" s="1">
        <v>1</v>
      </c>
      <c r="M7984" s="1">
        <v>700</v>
      </c>
      <c r="N7984" s="1">
        <v>35</v>
      </c>
      <c r="O7984" s="1" t="s">
        <v>2580</v>
      </c>
      <c r="P7984" s="1">
        <v>621.5</v>
      </c>
      <c r="Q7984" s="1">
        <v>43.5</v>
      </c>
      <c r="R7984" s="1">
        <v>665</v>
      </c>
      <c r="S7984" t="s">
        <v>2683</v>
      </c>
      <c r="T7984" t="str" cm="1">
        <f t="array" ref="T7984">_xlfn.IFS(ISNUMBER(SEARCH("CP02",S7984)),"ราชพฤกษ",ISNUMBER(SEARCH("CP03",S7984)),"บางใหญ่",ISNUMBER(SEARCH("CP04",S7984)),"บางบอน",OR(ISNUMBER(SEARCH("CP",S7984)),ISNUMBER(SEARCH("BTC",D7984))),"340",TRUE,"")</f>
        <v>340</v>
      </c>
    </row>
    <row r="7985" spans="1:20" x14ac:dyDescent="0.2">
      <c r="A7985" t="s">
        <v>7565</v>
      </c>
      <c r="B7985" t="s">
        <v>16</v>
      </c>
      <c r="C7985">
        <v>2026</v>
      </c>
      <c r="D7985" t="s">
        <v>2991</v>
      </c>
      <c r="E7985" t="s">
        <v>1633</v>
      </c>
      <c r="F7985" t="s">
        <v>1634</v>
      </c>
      <c r="G7985" t="s">
        <v>1536</v>
      </c>
      <c r="H7985" t="s">
        <v>2586</v>
      </c>
      <c r="I7985" t="s">
        <v>7596</v>
      </c>
      <c r="J7985" t="s">
        <v>2993</v>
      </c>
      <c r="K7985" t="s">
        <v>2761</v>
      </c>
      <c r="L7985" s="1">
        <v>1</v>
      </c>
      <c r="M7985" s="1">
        <v>600</v>
      </c>
      <c r="N7985" s="1">
        <v>0</v>
      </c>
      <c r="O7985" s="1" t="s">
        <v>2580</v>
      </c>
      <c r="P7985" s="1">
        <v>560.75</v>
      </c>
      <c r="Q7985" s="1">
        <v>39.25</v>
      </c>
      <c r="R7985" s="1">
        <v>600</v>
      </c>
      <c r="S7985" t="s">
        <v>2625</v>
      </c>
      <c r="T7985" t="str" cm="1">
        <f t="array" ref="T7985">_xlfn.IFS(ISNUMBER(SEARCH("CP02",S7985)),"ราชพฤกษ",ISNUMBER(SEARCH("CP03",S7985)),"บางใหญ่",ISNUMBER(SEARCH("CP04",S7985)),"บางบอน",OR(ISNUMBER(SEARCH("CP",S7985)),ISNUMBER(SEARCH("BTC",D7985))),"340",TRUE,"")</f>
        <v>340</v>
      </c>
    </row>
    <row r="7986" spans="1:20" x14ac:dyDescent="0.2">
      <c r="A7986" t="s">
        <v>7565</v>
      </c>
      <c r="B7986" t="s">
        <v>16</v>
      </c>
      <c r="C7986">
        <v>2026</v>
      </c>
      <c r="D7986" t="s">
        <v>2991</v>
      </c>
      <c r="E7986" t="s">
        <v>1637</v>
      </c>
      <c r="F7986" t="s">
        <v>1638</v>
      </c>
      <c r="G7986" t="s">
        <v>2585</v>
      </c>
      <c r="H7986" t="s">
        <v>2586</v>
      </c>
      <c r="I7986" t="s">
        <v>7596</v>
      </c>
      <c r="J7986" t="s">
        <v>2993</v>
      </c>
      <c r="K7986" t="s">
        <v>2761</v>
      </c>
      <c r="L7986" s="1">
        <v>1</v>
      </c>
      <c r="M7986" s="1">
        <v>400</v>
      </c>
      <c r="N7986" s="1">
        <v>0</v>
      </c>
      <c r="O7986" s="1" t="s">
        <v>2580</v>
      </c>
      <c r="P7986" s="1">
        <v>373.83</v>
      </c>
      <c r="Q7986" s="1">
        <v>26.17</v>
      </c>
      <c r="R7986" s="1">
        <v>400</v>
      </c>
      <c r="S7986" t="s">
        <v>2625</v>
      </c>
      <c r="T7986" t="str" cm="1">
        <f t="array" ref="T7986">_xlfn.IFS(ISNUMBER(SEARCH("CP02",S7986)),"ราชพฤกษ",ISNUMBER(SEARCH("CP03",S7986)),"บางใหญ่",ISNUMBER(SEARCH("CP04",S7986)),"บางบอน",OR(ISNUMBER(SEARCH("CP",S7986)),ISNUMBER(SEARCH("BTC",D7986))),"340",TRUE,"")</f>
        <v>340</v>
      </c>
    </row>
    <row r="7987" spans="1:20" x14ac:dyDescent="0.2">
      <c r="A7987" t="s">
        <v>7597</v>
      </c>
      <c r="B7987" t="s">
        <v>16</v>
      </c>
      <c r="C7987">
        <v>2026</v>
      </c>
      <c r="D7987" t="s">
        <v>3466</v>
      </c>
      <c r="E7987" t="s">
        <v>1545</v>
      </c>
      <c r="F7987" t="s">
        <v>1546</v>
      </c>
      <c r="G7987" t="s">
        <v>2588</v>
      </c>
      <c r="H7987" t="s">
        <v>2586</v>
      </c>
      <c r="I7987" t="s">
        <v>7598</v>
      </c>
      <c r="J7987" t="s">
        <v>3468</v>
      </c>
      <c r="K7987" t="s">
        <v>2692</v>
      </c>
      <c r="L7987" s="1">
        <v>1</v>
      </c>
      <c r="M7987" s="1">
        <v>500</v>
      </c>
      <c r="N7987" s="1">
        <v>0</v>
      </c>
      <c r="O7987" s="1" t="s">
        <v>2580</v>
      </c>
      <c r="P7987" s="1">
        <v>467.29</v>
      </c>
      <c r="Q7987" s="1">
        <v>32.71</v>
      </c>
      <c r="R7987" s="1">
        <v>500</v>
      </c>
      <c r="S7987" t="s">
        <v>2633</v>
      </c>
      <c r="T7987" t="str" cm="1">
        <f t="array" ref="T7987">_xlfn.IFS(ISNUMBER(SEARCH("CP02",S7987)),"ราชพฤกษ",ISNUMBER(SEARCH("CP03",S7987)),"บางใหญ่",ISNUMBER(SEARCH("CP04",S7987)),"บางบอน",OR(ISNUMBER(SEARCH("CP",S7987)),ISNUMBER(SEARCH("BTC",D7987))),"340",TRUE,"")</f>
        <v>บางบอน</v>
      </c>
    </row>
    <row r="7988" spans="1:20" x14ac:dyDescent="0.2">
      <c r="A7988" t="s">
        <v>7597</v>
      </c>
      <c r="B7988" t="s">
        <v>16</v>
      </c>
      <c r="C7988">
        <v>2026</v>
      </c>
      <c r="D7988" t="s">
        <v>7599</v>
      </c>
      <c r="E7988" t="s">
        <v>565</v>
      </c>
      <c r="F7988" t="s">
        <v>566</v>
      </c>
      <c r="G7988" t="s">
        <v>2582</v>
      </c>
      <c r="H7988" t="s">
        <v>2586</v>
      </c>
      <c r="I7988" t="s">
        <v>7600</v>
      </c>
      <c r="J7988" t="s">
        <v>7601</v>
      </c>
      <c r="K7988" t="s">
        <v>2630</v>
      </c>
      <c r="L7988" s="1">
        <v>1</v>
      </c>
      <c r="M7988" s="1">
        <v>1650</v>
      </c>
      <c r="N7988" s="1">
        <v>0</v>
      </c>
      <c r="O7988" s="1" t="s">
        <v>2580</v>
      </c>
      <c r="P7988" s="1">
        <v>1542.06</v>
      </c>
      <c r="Q7988" s="1">
        <v>107.94</v>
      </c>
      <c r="R7988" s="1">
        <v>1650</v>
      </c>
      <c r="S7988" t="s">
        <v>2631</v>
      </c>
      <c r="T7988" t="str" cm="1">
        <f t="array" ref="T7988">_xlfn.IFS(ISNUMBER(SEARCH("CP02",S7988)),"ราชพฤกษ",ISNUMBER(SEARCH("CP03",S7988)),"บางใหญ่",ISNUMBER(SEARCH("CP04",S7988)),"บางบอน",OR(ISNUMBER(SEARCH("CP",S7988)),ISNUMBER(SEARCH("BTC",D7988))),"340",TRUE,"")</f>
        <v>บางบอน</v>
      </c>
    </row>
    <row r="7989" spans="1:20" x14ac:dyDescent="0.2">
      <c r="A7989" t="s">
        <v>7597</v>
      </c>
      <c r="B7989" t="s">
        <v>16</v>
      </c>
      <c r="C7989">
        <v>2026</v>
      </c>
      <c r="D7989" t="s">
        <v>7599</v>
      </c>
      <c r="E7989" t="s">
        <v>563</v>
      </c>
      <c r="F7989" t="s">
        <v>564</v>
      </c>
      <c r="G7989" t="s">
        <v>2582</v>
      </c>
      <c r="H7989" t="s">
        <v>2586</v>
      </c>
      <c r="I7989" t="s">
        <v>7600</v>
      </c>
      <c r="J7989" t="s">
        <v>7601</v>
      </c>
      <c r="K7989" t="s">
        <v>2630</v>
      </c>
      <c r="L7989" s="1">
        <v>1</v>
      </c>
      <c r="M7989" s="1">
        <v>420</v>
      </c>
      <c r="N7989" s="1">
        <v>0</v>
      </c>
      <c r="O7989" s="1" t="s">
        <v>2580</v>
      </c>
      <c r="P7989" s="1">
        <v>0</v>
      </c>
      <c r="Q7989" s="1">
        <v>0</v>
      </c>
      <c r="R7989" s="1">
        <v>0</v>
      </c>
      <c r="S7989" t="s">
        <v>2631</v>
      </c>
      <c r="T7989" t="str" cm="1">
        <f t="array" ref="T7989">_xlfn.IFS(ISNUMBER(SEARCH("CP02",S7989)),"ราชพฤกษ",ISNUMBER(SEARCH("CP03",S7989)),"บางใหญ่",ISNUMBER(SEARCH("CP04",S7989)),"บางบอน",OR(ISNUMBER(SEARCH("CP",S7989)),ISNUMBER(SEARCH("BTC",D7989))),"340",TRUE,"")</f>
        <v>บางบอน</v>
      </c>
    </row>
    <row r="7990" spans="1:20" x14ac:dyDescent="0.2">
      <c r="A7990" t="s">
        <v>7597</v>
      </c>
      <c r="B7990" t="s">
        <v>16</v>
      </c>
      <c r="C7990">
        <v>2026</v>
      </c>
      <c r="D7990" t="s">
        <v>7599</v>
      </c>
      <c r="E7990" t="s">
        <v>113</v>
      </c>
      <c r="F7990" t="s">
        <v>114</v>
      </c>
      <c r="G7990" t="s">
        <v>2582</v>
      </c>
      <c r="H7990" t="s">
        <v>2586</v>
      </c>
      <c r="I7990" t="s">
        <v>7600</v>
      </c>
      <c r="J7990" t="s">
        <v>7601</v>
      </c>
      <c r="K7990" t="s">
        <v>2630</v>
      </c>
      <c r="L7990" s="1">
        <v>1</v>
      </c>
      <c r="M7990" s="1">
        <v>220</v>
      </c>
      <c r="N7990" s="1">
        <v>0</v>
      </c>
      <c r="O7990" s="1" t="s">
        <v>2580</v>
      </c>
      <c r="P7990" s="1">
        <v>205.61</v>
      </c>
      <c r="Q7990" s="1">
        <v>14.39</v>
      </c>
      <c r="R7990" s="1">
        <v>220</v>
      </c>
      <c r="S7990" t="s">
        <v>2631</v>
      </c>
      <c r="T7990" t="str" cm="1">
        <f t="array" ref="T7990">_xlfn.IFS(ISNUMBER(SEARCH("CP02",S7990)),"ราชพฤกษ",ISNUMBER(SEARCH("CP03",S7990)),"บางใหญ่",ISNUMBER(SEARCH("CP04",S7990)),"บางบอน",OR(ISNUMBER(SEARCH("CP",S7990)),ISNUMBER(SEARCH("BTC",D7990))),"340",TRUE,"")</f>
        <v>บางบอน</v>
      </c>
    </row>
    <row r="7991" spans="1:20" x14ac:dyDescent="0.2">
      <c r="A7991" t="s">
        <v>7597</v>
      </c>
      <c r="B7991" t="s">
        <v>16</v>
      </c>
      <c r="C7991">
        <v>2026</v>
      </c>
      <c r="D7991" t="s">
        <v>7599</v>
      </c>
      <c r="E7991" t="s">
        <v>1185</v>
      </c>
      <c r="F7991" t="s">
        <v>1186</v>
      </c>
      <c r="G7991" t="s">
        <v>2582</v>
      </c>
      <c r="H7991" t="s">
        <v>2586</v>
      </c>
      <c r="I7991" t="s">
        <v>7600</v>
      </c>
      <c r="J7991" t="s">
        <v>7601</v>
      </c>
      <c r="K7991" t="s">
        <v>2630</v>
      </c>
      <c r="L7991" s="1">
        <v>1</v>
      </c>
      <c r="M7991" s="1">
        <v>20</v>
      </c>
      <c r="N7991" s="1">
        <v>0</v>
      </c>
      <c r="O7991" s="1" t="s">
        <v>2580</v>
      </c>
      <c r="P7991" s="1">
        <v>18.690000000000001</v>
      </c>
      <c r="Q7991" s="1">
        <v>1.31</v>
      </c>
      <c r="R7991" s="1">
        <v>20</v>
      </c>
      <c r="S7991" t="s">
        <v>2631</v>
      </c>
      <c r="T7991" t="str" cm="1">
        <f t="array" ref="T7991">_xlfn.IFS(ISNUMBER(SEARCH("CP02",S7991)),"ราชพฤกษ",ISNUMBER(SEARCH("CP03",S7991)),"บางใหญ่",ISNUMBER(SEARCH("CP04",S7991)),"บางบอน",OR(ISNUMBER(SEARCH("CP",S7991)),ISNUMBER(SEARCH("BTC",D7991))),"340",TRUE,"")</f>
        <v>บางบอน</v>
      </c>
    </row>
    <row r="7992" spans="1:20" x14ac:dyDescent="0.2">
      <c r="A7992" t="s">
        <v>7597</v>
      </c>
      <c r="B7992" t="s">
        <v>16</v>
      </c>
      <c r="C7992">
        <v>2026</v>
      </c>
      <c r="D7992" t="s">
        <v>7602</v>
      </c>
      <c r="E7992" t="s">
        <v>695</v>
      </c>
      <c r="F7992" t="s">
        <v>696</v>
      </c>
      <c r="G7992" t="s">
        <v>2916</v>
      </c>
      <c r="H7992" t="s">
        <v>4561</v>
      </c>
      <c r="I7992" t="s">
        <v>7603</v>
      </c>
      <c r="J7992" t="s">
        <v>7604</v>
      </c>
      <c r="K7992" t="s">
        <v>2579</v>
      </c>
      <c r="L7992" s="1">
        <v>4</v>
      </c>
      <c r="M7992" s="1">
        <v>5030</v>
      </c>
      <c r="N7992" s="1">
        <v>3000</v>
      </c>
      <c r="O7992" s="1" t="s">
        <v>2580</v>
      </c>
      <c r="P7992" s="1">
        <v>16000</v>
      </c>
      <c r="Q7992" s="1">
        <v>1120</v>
      </c>
      <c r="R7992" s="1">
        <v>17120</v>
      </c>
      <c r="S7992" t="s">
        <v>3071</v>
      </c>
      <c r="T7992" t="str" cm="1">
        <f t="array" ref="T7992">_xlfn.IFS(ISNUMBER(SEARCH("CP02",S7992)),"ราชพฤกษ",ISNUMBER(SEARCH("CP03",S7992)),"บางใหญ่",ISNUMBER(SEARCH("CP04",S7992)),"บางบอน",OR(ISNUMBER(SEARCH("CP",S7992)),ISNUMBER(SEARCH("BTC",D7992))),"340",TRUE,"")</f>
        <v>ราชพฤกษ</v>
      </c>
    </row>
    <row r="7993" spans="1:20" x14ac:dyDescent="0.2">
      <c r="A7993" t="s">
        <v>7597</v>
      </c>
      <c r="B7993" t="s">
        <v>16</v>
      </c>
      <c r="C7993">
        <v>2026</v>
      </c>
      <c r="D7993" t="s">
        <v>7602</v>
      </c>
      <c r="E7993" t="s">
        <v>1091</v>
      </c>
      <c r="F7993" t="s">
        <v>1092</v>
      </c>
      <c r="G7993" t="s">
        <v>2582</v>
      </c>
      <c r="H7993" t="s">
        <v>2583</v>
      </c>
      <c r="I7993" t="s">
        <v>7603</v>
      </c>
      <c r="J7993" t="s">
        <v>7604</v>
      </c>
      <c r="K7993" t="s">
        <v>2579</v>
      </c>
      <c r="L7993" s="1">
        <v>4</v>
      </c>
      <c r="M7993" s="1">
        <v>60</v>
      </c>
      <c r="N7993" s="1">
        <v>0</v>
      </c>
      <c r="O7993" s="1" t="s">
        <v>2580</v>
      </c>
      <c r="P7993" s="1">
        <v>0</v>
      </c>
      <c r="Q7993" s="1">
        <v>0</v>
      </c>
      <c r="R7993" s="1">
        <v>0</v>
      </c>
      <c r="S7993" t="s">
        <v>2584</v>
      </c>
      <c r="T7993" t="str" cm="1">
        <f t="array" ref="T7993">_xlfn.IFS(ISNUMBER(SEARCH("CP02",S7993)),"ราชพฤกษ",ISNUMBER(SEARCH("CP03",S7993)),"บางใหญ่",ISNUMBER(SEARCH("CP04",S7993)),"บางบอน",OR(ISNUMBER(SEARCH("CP",S7993)),ISNUMBER(SEARCH("BTC",D7993))),"340",TRUE,"")</f>
        <v>ราชพฤกษ</v>
      </c>
    </row>
    <row r="7994" spans="1:20" x14ac:dyDescent="0.2">
      <c r="A7994" t="s">
        <v>7597</v>
      </c>
      <c r="B7994" t="s">
        <v>16</v>
      </c>
      <c r="C7994">
        <v>2026</v>
      </c>
      <c r="D7994" t="s">
        <v>7602</v>
      </c>
      <c r="E7994" t="s">
        <v>1553</v>
      </c>
      <c r="F7994" t="s">
        <v>1554</v>
      </c>
      <c r="G7994" t="s">
        <v>2585</v>
      </c>
      <c r="H7994" t="s">
        <v>2586</v>
      </c>
      <c r="I7994" t="s">
        <v>7603</v>
      </c>
      <c r="J7994" t="s">
        <v>7604</v>
      </c>
      <c r="K7994" t="s">
        <v>2579</v>
      </c>
      <c r="L7994" s="1">
        <v>4</v>
      </c>
      <c r="M7994" s="1">
        <v>120</v>
      </c>
      <c r="N7994" s="1">
        <v>0</v>
      </c>
      <c r="O7994" s="1" t="s">
        <v>2580</v>
      </c>
      <c r="P7994" s="1">
        <v>0</v>
      </c>
      <c r="Q7994" s="1">
        <v>0</v>
      </c>
      <c r="R7994" s="1">
        <v>0</v>
      </c>
      <c r="S7994" t="s">
        <v>2587</v>
      </c>
      <c r="T7994" t="str" cm="1">
        <f t="array" ref="T7994">_xlfn.IFS(ISNUMBER(SEARCH("CP02",S7994)),"ราชพฤกษ",ISNUMBER(SEARCH("CP03",S7994)),"บางใหญ่",ISNUMBER(SEARCH("CP04",S7994)),"บางบอน",OR(ISNUMBER(SEARCH("CP",S7994)),ISNUMBER(SEARCH("BTC",D7994))),"340",TRUE,"")</f>
        <v>ราชพฤกษ</v>
      </c>
    </row>
    <row r="7995" spans="1:20" x14ac:dyDescent="0.2">
      <c r="A7995" t="s">
        <v>7597</v>
      </c>
      <c r="B7995" t="s">
        <v>16</v>
      </c>
      <c r="C7995">
        <v>2026</v>
      </c>
      <c r="D7995" t="s">
        <v>7602</v>
      </c>
      <c r="E7995" t="s">
        <v>1547</v>
      </c>
      <c r="F7995" t="s">
        <v>1548</v>
      </c>
      <c r="G7995" t="s">
        <v>2588</v>
      </c>
      <c r="H7995" t="s">
        <v>2586</v>
      </c>
      <c r="I7995" t="s">
        <v>7603</v>
      </c>
      <c r="J7995" t="s">
        <v>7604</v>
      </c>
      <c r="K7995" t="s">
        <v>2579</v>
      </c>
      <c r="L7995" s="1">
        <v>1</v>
      </c>
      <c r="M7995" s="1">
        <v>400</v>
      </c>
      <c r="N7995" s="1">
        <v>0</v>
      </c>
      <c r="O7995" s="1" t="s">
        <v>2580</v>
      </c>
      <c r="P7995" s="1">
        <v>0</v>
      </c>
      <c r="Q7995" s="1">
        <v>0</v>
      </c>
      <c r="R7995" s="1">
        <v>0</v>
      </c>
      <c r="S7995" t="s">
        <v>2587</v>
      </c>
      <c r="T7995" t="str" cm="1">
        <f t="array" ref="T7995">_xlfn.IFS(ISNUMBER(SEARCH("CP02",S7995)),"ราชพฤกษ",ISNUMBER(SEARCH("CP03",S7995)),"บางใหญ่",ISNUMBER(SEARCH("CP04",S7995)),"บางบอน",OR(ISNUMBER(SEARCH("CP",S7995)),ISNUMBER(SEARCH("BTC",D7995))),"340",TRUE,"")</f>
        <v>ราชพฤกษ</v>
      </c>
    </row>
    <row r="7996" spans="1:20" x14ac:dyDescent="0.2">
      <c r="A7996" t="s">
        <v>7597</v>
      </c>
      <c r="B7996" t="s">
        <v>16</v>
      </c>
      <c r="C7996">
        <v>2026</v>
      </c>
      <c r="D7996" t="s">
        <v>7602</v>
      </c>
      <c r="E7996" t="s">
        <v>1155</v>
      </c>
      <c r="F7996" t="s">
        <v>1156</v>
      </c>
      <c r="G7996" t="s">
        <v>2589</v>
      </c>
      <c r="H7996" t="s">
        <v>2576</v>
      </c>
      <c r="I7996" t="s">
        <v>7603</v>
      </c>
      <c r="J7996" t="s">
        <v>7604</v>
      </c>
      <c r="K7996" t="s">
        <v>2579</v>
      </c>
      <c r="L7996" s="1">
        <v>1</v>
      </c>
      <c r="M7996" s="1">
        <v>1</v>
      </c>
      <c r="N7996" s="1">
        <v>0</v>
      </c>
      <c r="O7996" s="1" t="s">
        <v>2580</v>
      </c>
      <c r="P7996" s="1">
        <v>0</v>
      </c>
      <c r="Q7996" s="1">
        <v>0</v>
      </c>
      <c r="R7996" s="1">
        <v>0</v>
      </c>
      <c r="S7996" t="s">
        <v>2587</v>
      </c>
      <c r="T7996" t="str" cm="1">
        <f t="array" ref="T7996">_xlfn.IFS(ISNUMBER(SEARCH("CP02",S7996)),"ราชพฤกษ",ISNUMBER(SEARCH("CP03",S7996)),"บางใหญ่",ISNUMBER(SEARCH("CP04",S7996)),"บางบอน",OR(ISNUMBER(SEARCH("CP",S7996)),ISNUMBER(SEARCH("BTC",D7996))),"340",TRUE,"")</f>
        <v>ราชพฤกษ</v>
      </c>
    </row>
    <row r="7997" spans="1:20" x14ac:dyDescent="0.2">
      <c r="A7997" t="s">
        <v>7597</v>
      </c>
      <c r="B7997" t="s">
        <v>16</v>
      </c>
      <c r="C7997">
        <v>2026</v>
      </c>
      <c r="D7997" t="s">
        <v>7605</v>
      </c>
      <c r="E7997" t="s">
        <v>1017</v>
      </c>
      <c r="F7997" t="s">
        <v>1018</v>
      </c>
      <c r="G7997" t="s">
        <v>2802</v>
      </c>
      <c r="H7997" t="s">
        <v>2803</v>
      </c>
      <c r="I7997" t="s">
        <v>7606</v>
      </c>
      <c r="J7997" t="s">
        <v>7607</v>
      </c>
      <c r="K7997" t="s">
        <v>2659</v>
      </c>
      <c r="L7997" s="1">
        <v>4</v>
      </c>
      <c r="M7997" s="1">
        <v>4600</v>
      </c>
      <c r="N7997" s="1">
        <v>4600</v>
      </c>
      <c r="O7997" s="1" t="s">
        <v>2580</v>
      </c>
      <c r="P7997" s="1">
        <v>12897.2</v>
      </c>
      <c r="Q7997" s="1">
        <v>902.8</v>
      </c>
      <c r="R7997" s="1">
        <v>13800</v>
      </c>
      <c r="S7997" t="s">
        <v>5827</v>
      </c>
      <c r="T7997" t="str" cm="1">
        <f t="array" ref="T7997">_xlfn.IFS(ISNUMBER(SEARCH("CP02",S7997)),"ราชพฤกษ",ISNUMBER(SEARCH("CP03",S7997)),"บางใหญ่",ISNUMBER(SEARCH("CP04",S7997)),"บางบอน",OR(ISNUMBER(SEARCH("CP",S7997)),ISNUMBER(SEARCH("BTC",D7997))),"340",TRUE,"")</f>
        <v>ราชพฤกษ</v>
      </c>
    </row>
    <row r="7998" spans="1:20" x14ac:dyDescent="0.2">
      <c r="A7998" t="s">
        <v>7597</v>
      </c>
      <c r="B7998" t="s">
        <v>16</v>
      </c>
      <c r="C7998">
        <v>2026</v>
      </c>
      <c r="D7998" t="s">
        <v>7605</v>
      </c>
      <c r="E7998" t="s">
        <v>1091</v>
      </c>
      <c r="F7998" t="s">
        <v>1092</v>
      </c>
      <c r="G7998" t="s">
        <v>2582</v>
      </c>
      <c r="H7998" t="s">
        <v>2583</v>
      </c>
      <c r="I7998" t="s">
        <v>7606</v>
      </c>
      <c r="J7998" t="s">
        <v>7607</v>
      </c>
      <c r="K7998" t="s">
        <v>2659</v>
      </c>
      <c r="L7998" s="1">
        <v>4</v>
      </c>
      <c r="M7998" s="1">
        <v>60</v>
      </c>
      <c r="N7998" s="1">
        <v>0</v>
      </c>
      <c r="O7998" s="1" t="s">
        <v>2580</v>
      </c>
      <c r="P7998" s="1">
        <v>0</v>
      </c>
      <c r="Q7998" s="1">
        <v>0</v>
      </c>
      <c r="R7998" s="1">
        <v>0</v>
      </c>
      <c r="S7998" t="s">
        <v>2584</v>
      </c>
      <c r="T7998" t="str" cm="1">
        <f t="array" ref="T7998">_xlfn.IFS(ISNUMBER(SEARCH("CP02",S7998)),"ราชพฤกษ",ISNUMBER(SEARCH("CP03",S7998)),"บางใหญ่",ISNUMBER(SEARCH("CP04",S7998)),"บางบอน",OR(ISNUMBER(SEARCH("CP",S7998)),ISNUMBER(SEARCH("BTC",D7998))),"340",TRUE,"")</f>
        <v>ราชพฤกษ</v>
      </c>
    </row>
    <row r="7999" spans="1:20" x14ac:dyDescent="0.2">
      <c r="A7999" t="s">
        <v>7597</v>
      </c>
      <c r="B7999" t="s">
        <v>16</v>
      </c>
      <c r="C7999">
        <v>2026</v>
      </c>
      <c r="D7999" t="s">
        <v>7605</v>
      </c>
      <c r="E7999" t="s">
        <v>1553</v>
      </c>
      <c r="F7999" t="s">
        <v>1554</v>
      </c>
      <c r="G7999" t="s">
        <v>2585</v>
      </c>
      <c r="H7999" t="s">
        <v>2586</v>
      </c>
      <c r="I7999" t="s">
        <v>7606</v>
      </c>
      <c r="J7999" t="s">
        <v>7607</v>
      </c>
      <c r="K7999" t="s">
        <v>2659</v>
      </c>
      <c r="L7999" s="1">
        <v>4</v>
      </c>
      <c r="M7999" s="1">
        <v>120</v>
      </c>
      <c r="N7999" s="1">
        <v>0</v>
      </c>
      <c r="O7999" s="1" t="s">
        <v>2580</v>
      </c>
      <c r="P7999" s="1">
        <v>0</v>
      </c>
      <c r="Q7999" s="1">
        <v>0</v>
      </c>
      <c r="R7999" s="1">
        <v>0</v>
      </c>
      <c r="S7999" t="s">
        <v>2587</v>
      </c>
      <c r="T7999" t="str" cm="1">
        <f t="array" ref="T7999">_xlfn.IFS(ISNUMBER(SEARCH("CP02",S7999)),"ราชพฤกษ",ISNUMBER(SEARCH("CP03",S7999)),"บางใหญ่",ISNUMBER(SEARCH("CP04",S7999)),"บางบอน",OR(ISNUMBER(SEARCH("CP",S7999)),ISNUMBER(SEARCH("BTC",D7999))),"340",TRUE,"")</f>
        <v>ราชพฤกษ</v>
      </c>
    </row>
    <row r="8000" spans="1:20" x14ac:dyDescent="0.2">
      <c r="A8000" t="s">
        <v>7597</v>
      </c>
      <c r="B8000" t="s">
        <v>16</v>
      </c>
      <c r="C8000">
        <v>2026</v>
      </c>
      <c r="D8000" t="s">
        <v>7605</v>
      </c>
      <c r="E8000" t="s">
        <v>1545</v>
      </c>
      <c r="F8000" t="s">
        <v>1546</v>
      </c>
      <c r="G8000" t="s">
        <v>2588</v>
      </c>
      <c r="H8000" t="s">
        <v>2586</v>
      </c>
      <c r="I8000" t="s">
        <v>7606</v>
      </c>
      <c r="J8000" t="s">
        <v>7607</v>
      </c>
      <c r="K8000" t="s">
        <v>2659</v>
      </c>
      <c r="L8000" s="1">
        <v>1</v>
      </c>
      <c r="M8000" s="1">
        <v>500</v>
      </c>
      <c r="N8000" s="1">
        <v>0</v>
      </c>
      <c r="O8000" s="1" t="s">
        <v>2580</v>
      </c>
      <c r="P8000" s="1">
        <v>0</v>
      </c>
      <c r="Q8000" s="1">
        <v>0</v>
      </c>
      <c r="R8000" s="1">
        <v>0</v>
      </c>
      <c r="S8000" t="s">
        <v>2587</v>
      </c>
      <c r="T8000" t="str" cm="1">
        <f t="array" ref="T8000">_xlfn.IFS(ISNUMBER(SEARCH("CP02",S8000)),"ราชพฤกษ",ISNUMBER(SEARCH("CP03",S8000)),"บางใหญ่",ISNUMBER(SEARCH("CP04",S8000)),"บางบอน",OR(ISNUMBER(SEARCH("CP",S8000)),ISNUMBER(SEARCH("BTC",D8000))),"340",TRUE,"")</f>
        <v>ราชพฤกษ</v>
      </c>
    </row>
    <row r="8001" spans="1:20" x14ac:dyDescent="0.2">
      <c r="A8001" t="s">
        <v>7597</v>
      </c>
      <c r="B8001" t="s">
        <v>16</v>
      </c>
      <c r="C8001">
        <v>2026</v>
      </c>
      <c r="D8001" t="s">
        <v>7605</v>
      </c>
      <c r="E8001" t="s">
        <v>2197</v>
      </c>
      <c r="F8001" t="s">
        <v>2198</v>
      </c>
      <c r="G8001" t="s">
        <v>2589</v>
      </c>
      <c r="H8001" t="s">
        <v>2596</v>
      </c>
      <c r="I8001" t="s">
        <v>7606</v>
      </c>
      <c r="J8001" t="s">
        <v>7607</v>
      </c>
      <c r="K8001" t="s">
        <v>2659</v>
      </c>
      <c r="L8001" s="1">
        <v>1</v>
      </c>
      <c r="M8001" s="1">
        <v>1</v>
      </c>
      <c r="N8001" s="1">
        <v>0</v>
      </c>
      <c r="O8001" s="1" t="s">
        <v>2580</v>
      </c>
      <c r="P8001" s="1">
        <v>0</v>
      </c>
      <c r="Q8001" s="1">
        <v>0</v>
      </c>
      <c r="R8001" s="1">
        <v>0</v>
      </c>
      <c r="S8001" t="s">
        <v>2587</v>
      </c>
      <c r="T8001" t="str" cm="1">
        <f t="array" ref="T8001">_xlfn.IFS(ISNUMBER(SEARCH("CP02",S8001)),"ราชพฤกษ",ISNUMBER(SEARCH("CP03",S8001)),"บางใหญ่",ISNUMBER(SEARCH("CP04",S8001)),"บางบอน",OR(ISNUMBER(SEARCH("CP",S8001)),ISNUMBER(SEARCH("BTC",D8001))),"340",TRUE,"")</f>
        <v>ราชพฤกษ</v>
      </c>
    </row>
    <row r="8002" spans="1:20" x14ac:dyDescent="0.2">
      <c r="A8002" t="s">
        <v>7597</v>
      </c>
      <c r="B8002" t="s">
        <v>16</v>
      </c>
      <c r="C8002">
        <v>2026</v>
      </c>
      <c r="D8002" t="s">
        <v>7608</v>
      </c>
      <c r="E8002" t="s">
        <v>229</v>
      </c>
      <c r="F8002" t="s">
        <v>230</v>
      </c>
      <c r="G8002" t="s">
        <v>2582</v>
      </c>
      <c r="H8002" t="s">
        <v>2586</v>
      </c>
      <c r="I8002" t="s">
        <v>7609</v>
      </c>
      <c r="J8002" t="s">
        <v>7610</v>
      </c>
      <c r="K8002" t="s">
        <v>2603</v>
      </c>
      <c r="L8002" s="1">
        <v>1</v>
      </c>
      <c r="M8002" s="1">
        <v>300</v>
      </c>
      <c r="N8002" s="1">
        <v>0</v>
      </c>
      <c r="O8002" s="1" t="s">
        <v>2580</v>
      </c>
      <c r="P8002" s="1">
        <v>280.37</v>
      </c>
      <c r="Q8002" s="1">
        <v>19.63</v>
      </c>
      <c r="R8002" s="1">
        <v>300</v>
      </c>
      <c r="S8002" t="s">
        <v>2605</v>
      </c>
      <c r="T8002" t="str" cm="1">
        <f t="array" ref="T8002">_xlfn.IFS(ISNUMBER(SEARCH("CP02",S8002)),"ราชพฤกษ",ISNUMBER(SEARCH("CP03",S8002)),"บางใหญ่",ISNUMBER(SEARCH("CP04",S8002)),"บางบอน",OR(ISNUMBER(SEARCH("CP",S8002)),ISNUMBER(SEARCH("BTC",D8002))),"340",TRUE,"")</f>
        <v>บางใหญ่</v>
      </c>
    </row>
    <row r="8003" spans="1:20" x14ac:dyDescent="0.2">
      <c r="A8003" t="s">
        <v>7597</v>
      </c>
      <c r="B8003" t="s">
        <v>16</v>
      </c>
      <c r="C8003">
        <v>2026</v>
      </c>
      <c r="D8003" t="s">
        <v>7608</v>
      </c>
      <c r="E8003" t="s">
        <v>1545</v>
      </c>
      <c r="F8003" t="s">
        <v>1546</v>
      </c>
      <c r="G8003" t="s">
        <v>2588</v>
      </c>
      <c r="H8003" t="s">
        <v>2586</v>
      </c>
      <c r="I8003" t="s">
        <v>7609</v>
      </c>
      <c r="J8003" t="s">
        <v>7610</v>
      </c>
      <c r="K8003" t="s">
        <v>2603</v>
      </c>
      <c r="L8003" s="1">
        <v>1</v>
      </c>
      <c r="M8003" s="1">
        <v>500</v>
      </c>
      <c r="N8003" s="1">
        <v>0</v>
      </c>
      <c r="O8003" s="1" t="s">
        <v>2580</v>
      </c>
      <c r="P8003" s="1">
        <v>467.29</v>
      </c>
      <c r="Q8003" s="1">
        <v>32.71</v>
      </c>
      <c r="R8003" s="1">
        <v>500</v>
      </c>
      <c r="S8003" t="s">
        <v>2606</v>
      </c>
      <c r="T8003" t="str" cm="1">
        <f t="array" ref="T8003">_xlfn.IFS(ISNUMBER(SEARCH("CP02",S8003)),"ราชพฤกษ",ISNUMBER(SEARCH("CP03",S8003)),"บางใหญ่",ISNUMBER(SEARCH("CP04",S8003)),"บางบอน",OR(ISNUMBER(SEARCH("CP",S8003)),ISNUMBER(SEARCH("BTC",D8003))),"340",TRUE,"")</f>
        <v>บางใหญ่</v>
      </c>
    </row>
    <row r="8004" spans="1:20" x14ac:dyDescent="0.2">
      <c r="A8004" t="s">
        <v>7597</v>
      </c>
      <c r="B8004" t="s">
        <v>16</v>
      </c>
      <c r="C8004">
        <v>2026</v>
      </c>
      <c r="D8004" t="s">
        <v>3648</v>
      </c>
      <c r="E8004" t="s">
        <v>445</v>
      </c>
      <c r="F8004" t="s">
        <v>446</v>
      </c>
      <c r="G8004" t="s">
        <v>2582</v>
      </c>
      <c r="H8004" t="s">
        <v>2586</v>
      </c>
      <c r="I8004" t="s">
        <v>7611</v>
      </c>
      <c r="J8004" t="s">
        <v>3650</v>
      </c>
      <c r="K8004" t="s">
        <v>2630</v>
      </c>
      <c r="L8004" s="1">
        <v>1</v>
      </c>
      <c r="M8004" s="1">
        <v>230</v>
      </c>
      <c r="N8004" s="1">
        <v>0</v>
      </c>
      <c r="O8004" s="1" t="s">
        <v>2580</v>
      </c>
      <c r="P8004" s="1">
        <v>214.95</v>
      </c>
      <c r="Q8004" s="1">
        <v>15.05</v>
      </c>
      <c r="R8004" s="1">
        <v>230</v>
      </c>
      <c r="S8004" t="s">
        <v>2605</v>
      </c>
      <c r="T8004" t="str" cm="1">
        <f t="array" ref="T8004">_xlfn.IFS(ISNUMBER(SEARCH("CP02",S8004)),"ราชพฤกษ",ISNUMBER(SEARCH("CP03",S8004)),"บางใหญ่",ISNUMBER(SEARCH("CP04",S8004)),"บางบอน",OR(ISNUMBER(SEARCH("CP",S8004)),ISNUMBER(SEARCH("BTC",D8004))),"340",TRUE,"")</f>
        <v>บางใหญ่</v>
      </c>
    </row>
    <row r="8005" spans="1:20" x14ac:dyDescent="0.2">
      <c r="A8005" t="s">
        <v>7597</v>
      </c>
      <c r="B8005" t="s">
        <v>16</v>
      </c>
      <c r="C8005">
        <v>2026</v>
      </c>
      <c r="D8005" t="s">
        <v>3648</v>
      </c>
      <c r="E8005" t="s">
        <v>459</v>
      </c>
      <c r="F8005" t="s">
        <v>460</v>
      </c>
      <c r="G8005" t="s">
        <v>2582</v>
      </c>
      <c r="H8005" t="s">
        <v>2586</v>
      </c>
      <c r="I8005" t="s">
        <v>7611</v>
      </c>
      <c r="J8005" t="s">
        <v>3650</v>
      </c>
      <c r="K8005" t="s">
        <v>2630</v>
      </c>
      <c r="L8005" s="1">
        <v>1</v>
      </c>
      <c r="M8005" s="1">
        <v>310</v>
      </c>
      <c r="N8005" s="1">
        <v>0</v>
      </c>
      <c r="O8005" s="1" t="s">
        <v>2580</v>
      </c>
      <c r="P8005" s="1">
        <v>289.72000000000003</v>
      </c>
      <c r="Q8005" s="1">
        <v>20.28</v>
      </c>
      <c r="R8005" s="1">
        <v>310</v>
      </c>
      <c r="S8005" t="s">
        <v>2605</v>
      </c>
      <c r="T8005" t="str" cm="1">
        <f t="array" ref="T8005">_xlfn.IFS(ISNUMBER(SEARCH("CP02",S8005)),"ราชพฤกษ",ISNUMBER(SEARCH("CP03",S8005)),"บางใหญ่",ISNUMBER(SEARCH("CP04",S8005)),"บางบอน",OR(ISNUMBER(SEARCH("CP",S8005)),ISNUMBER(SEARCH("BTC",D8005))),"340",TRUE,"")</f>
        <v>บางใหญ่</v>
      </c>
    </row>
    <row r="8006" spans="1:20" x14ac:dyDescent="0.2">
      <c r="A8006" t="s">
        <v>7597</v>
      </c>
      <c r="B8006" t="s">
        <v>16</v>
      </c>
      <c r="C8006">
        <v>2026</v>
      </c>
      <c r="D8006" t="s">
        <v>3648</v>
      </c>
      <c r="E8006" t="s">
        <v>1987</v>
      </c>
      <c r="F8006" t="s">
        <v>1988</v>
      </c>
      <c r="G8006" t="s">
        <v>2582</v>
      </c>
      <c r="H8006" t="s">
        <v>2586</v>
      </c>
      <c r="I8006" t="s">
        <v>7611</v>
      </c>
      <c r="J8006" t="s">
        <v>3650</v>
      </c>
      <c r="K8006" t="s">
        <v>2630</v>
      </c>
      <c r="L8006" s="1">
        <v>1</v>
      </c>
      <c r="M8006" s="1">
        <v>595</v>
      </c>
      <c r="N8006" s="1">
        <v>0</v>
      </c>
      <c r="O8006" s="1" t="s">
        <v>2580</v>
      </c>
      <c r="P8006" s="1">
        <v>556.07000000000005</v>
      </c>
      <c r="Q8006" s="1">
        <v>38.93</v>
      </c>
      <c r="R8006" s="1">
        <v>595</v>
      </c>
      <c r="S8006" t="s">
        <v>2605</v>
      </c>
      <c r="T8006" t="str" cm="1">
        <f t="array" ref="T8006">_xlfn.IFS(ISNUMBER(SEARCH("CP02",S8006)),"ราชพฤกษ",ISNUMBER(SEARCH("CP03",S8006)),"บางใหญ่",ISNUMBER(SEARCH("CP04",S8006)),"บางบอน",OR(ISNUMBER(SEARCH("CP",S8006)),ISNUMBER(SEARCH("BTC",D8006))),"340",TRUE,"")</f>
        <v>บางใหญ่</v>
      </c>
    </row>
    <row r="8007" spans="1:20" x14ac:dyDescent="0.2">
      <c r="A8007" t="s">
        <v>7597</v>
      </c>
      <c r="B8007" t="s">
        <v>16</v>
      </c>
      <c r="C8007">
        <v>2026</v>
      </c>
      <c r="D8007" t="s">
        <v>3648</v>
      </c>
      <c r="E8007" t="s">
        <v>1901</v>
      </c>
      <c r="F8007" t="s">
        <v>1902</v>
      </c>
      <c r="G8007" t="s">
        <v>2582</v>
      </c>
      <c r="H8007" t="s">
        <v>2586</v>
      </c>
      <c r="I8007" t="s">
        <v>7611</v>
      </c>
      <c r="J8007" t="s">
        <v>3650</v>
      </c>
      <c r="K8007" t="s">
        <v>2630</v>
      </c>
      <c r="L8007" s="1">
        <v>2</v>
      </c>
      <c r="M8007" s="1">
        <v>295</v>
      </c>
      <c r="N8007" s="1">
        <v>0</v>
      </c>
      <c r="O8007" s="1" t="s">
        <v>2580</v>
      </c>
      <c r="P8007" s="1">
        <v>551.4</v>
      </c>
      <c r="Q8007" s="1">
        <v>38.6</v>
      </c>
      <c r="R8007" s="1">
        <v>590</v>
      </c>
      <c r="S8007" t="s">
        <v>2605</v>
      </c>
      <c r="T8007" t="str" cm="1">
        <f t="array" ref="T8007">_xlfn.IFS(ISNUMBER(SEARCH("CP02",S8007)),"ราชพฤกษ",ISNUMBER(SEARCH("CP03",S8007)),"บางใหญ่",ISNUMBER(SEARCH("CP04",S8007)),"บางบอน",OR(ISNUMBER(SEARCH("CP",S8007)),ISNUMBER(SEARCH("BTC",D8007))),"340",TRUE,"")</f>
        <v>บางใหญ่</v>
      </c>
    </row>
    <row r="8008" spans="1:20" x14ac:dyDescent="0.2">
      <c r="A8008" t="s">
        <v>7597</v>
      </c>
      <c r="B8008" t="s">
        <v>16</v>
      </c>
      <c r="C8008">
        <v>2026</v>
      </c>
      <c r="D8008" t="s">
        <v>3648</v>
      </c>
      <c r="E8008" t="s">
        <v>1617</v>
      </c>
      <c r="F8008" t="s">
        <v>1618</v>
      </c>
      <c r="G8008" t="s">
        <v>1536</v>
      </c>
      <c r="H8008" t="s">
        <v>2586</v>
      </c>
      <c r="I8008" t="s">
        <v>7611</v>
      </c>
      <c r="J8008" t="s">
        <v>3650</v>
      </c>
      <c r="K8008" t="s">
        <v>2630</v>
      </c>
      <c r="L8008" s="1">
        <v>1</v>
      </c>
      <c r="M8008" s="1">
        <v>250</v>
      </c>
      <c r="N8008" s="1">
        <v>0</v>
      </c>
      <c r="O8008" s="1" t="s">
        <v>2580</v>
      </c>
      <c r="P8008" s="1">
        <v>233.64</v>
      </c>
      <c r="Q8008" s="1">
        <v>16.36</v>
      </c>
      <c r="R8008" s="1">
        <v>250</v>
      </c>
      <c r="S8008" t="s">
        <v>2606</v>
      </c>
      <c r="T8008" t="str" cm="1">
        <f t="array" ref="T8008">_xlfn.IFS(ISNUMBER(SEARCH("CP02",S8008)),"ราชพฤกษ",ISNUMBER(SEARCH("CP03",S8008)),"บางใหญ่",ISNUMBER(SEARCH("CP04",S8008)),"บางบอน",OR(ISNUMBER(SEARCH("CP",S8008)),ISNUMBER(SEARCH("BTC",D8008))),"340",TRUE,"")</f>
        <v>บางใหญ่</v>
      </c>
    </row>
    <row r="8009" spans="1:20" x14ac:dyDescent="0.2">
      <c r="A8009" t="s">
        <v>7597</v>
      </c>
      <c r="B8009" t="s">
        <v>16</v>
      </c>
      <c r="C8009">
        <v>2026</v>
      </c>
      <c r="D8009" t="s">
        <v>7612</v>
      </c>
      <c r="E8009" t="s">
        <v>1553</v>
      </c>
      <c r="F8009" t="s">
        <v>1554</v>
      </c>
      <c r="G8009" t="s">
        <v>2585</v>
      </c>
      <c r="H8009" t="s">
        <v>2586</v>
      </c>
      <c r="I8009" t="s">
        <v>7613</v>
      </c>
      <c r="J8009" t="s">
        <v>7614</v>
      </c>
      <c r="K8009" t="s">
        <v>2702</v>
      </c>
      <c r="L8009" s="1">
        <v>4</v>
      </c>
      <c r="M8009" s="1">
        <v>120</v>
      </c>
      <c r="N8009" s="1">
        <v>0</v>
      </c>
      <c r="O8009" s="1" t="s">
        <v>2580</v>
      </c>
      <c r="P8009" s="1">
        <v>448.6</v>
      </c>
      <c r="Q8009" s="1">
        <v>31.4</v>
      </c>
      <c r="R8009" s="1">
        <v>480</v>
      </c>
      <c r="S8009" t="s">
        <v>2606</v>
      </c>
      <c r="T8009" t="str" cm="1">
        <f t="array" ref="T8009">_xlfn.IFS(ISNUMBER(SEARCH("CP02",S8009)),"ราชพฤกษ",ISNUMBER(SEARCH("CP03",S8009)),"บางใหญ่",ISNUMBER(SEARCH("CP04",S8009)),"บางบอน",OR(ISNUMBER(SEARCH("CP",S8009)),ISNUMBER(SEARCH("BTC",D8009))),"340",TRUE,"")</f>
        <v>บางใหญ่</v>
      </c>
    </row>
    <row r="8010" spans="1:20" x14ac:dyDescent="0.2">
      <c r="A8010" t="s">
        <v>7597</v>
      </c>
      <c r="B8010" t="s">
        <v>16</v>
      </c>
      <c r="C8010">
        <v>2026</v>
      </c>
      <c r="D8010" t="s">
        <v>4251</v>
      </c>
      <c r="E8010" t="s">
        <v>495</v>
      </c>
      <c r="F8010" t="s">
        <v>496</v>
      </c>
      <c r="G8010" t="s">
        <v>2582</v>
      </c>
      <c r="H8010" t="s">
        <v>2586</v>
      </c>
      <c r="I8010" t="s">
        <v>7615</v>
      </c>
      <c r="J8010" t="s">
        <v>4253</v>
      </c>
      <c r="K8010" t="s">
        <v>2800</v>
      </c>
      <c r="L8010" s="1">
        <v>1</v>
      </c>
      <c r="M8010" s="1">
        <v>1740</v>
      </c>
      <c r="N8010" s="1">
        <v>0</v>
      </c>
      <c r="O8010" s="1" t="s">
        <v>2580</v>
      </c>
      <c r="P8010" s="1">
        <v>1626.17</v>
      </c>
      <c r="Q8010" s="1">
        <v>113.83</v>
      </c>
      <c r="R8010" s="1">
        <v>1740</v>
      </c>
      <c r="S8010" t="s">
        <v>2683</v>
      </c>
      <c r="T8010" t="str" cm="1">
        <f t="array" ref="T8010">_xlfn.IFS(ISNUMBER(SEARCH("CP02",S8010)),"ราชพฤกษ",ISNUMBER(SEARCH("CP03",S8010)),"บางใหญ่",ISNUMBER(SEARCH("CP04",S8010)),"บางบอน",OR(ISNUMBER(SEARCH("CP",S8010)),ISNUMBER(SEARCH("BTC",D8010))),"340",TRUE,"")</f>
        <v>340</v>
      </c>
    </row>
    <row r="8011" spans="1:20" x14ac:dyDescent="0.2">
      <c r="A8011" t="s">
        <v>7597</v>
      </c>
      <c r="B8011" t="s">
        <v>16</v>
      </c>
      <c r="C8011">
        <v>2026</v>
      </c>
      <c r="D8011" t="s">
        <v>4251</v>
      </c>
      <c r="E8011" t="s">
        <v>493</v>
      </c>
      <c r="F8011" t="s">
        <v>494</v>
      </c>
      <c r="G8011" t="s">
        <v>2582</v>
      </c>
      <c r="H8011" t="s">
        <v>2586</v>
      </c>
      <c r="I8011" t="s">
        <v>7615</v>
      </c>
      <c r="J8011" t="s">
        <v>4253</v>
      </c>
      <c r="K8011" t="s">
        <v>2800</v>
      </c>
      <c r="L8011" s="1">
        <v>1</v>
      </c>
      <c r="M8011" s="1">
        <v>340</v>
      </c>
      <c r="N8011" s="1">
        <v>0</v>
      </c>
      <c r="O8011" s="1" t="s">
        <v>2580</v>
      </c>
      <c r="P8011" s="1">
        <v>0</v>
      </c>
      <c r="Q8011" s="1">
        <v>0</v>
      </c>
      <c r="R8011" s="1">
        <v>0</v>
      </c>
      <c r="S8011" t="s">
        <v>2683</v>
      </c>
      <c r="T8011" t="str" cm="1">
        <f t="array" ref="T8011">_xlfn.IFS(ISNUMBER(SEARCH("CP02",S8011)),"ราชพฤกษ",ISNUMBER(SEARCH("CP03",S8011)),"บางใหญ่",ISNUMBER(SEARCH("CP04",S8011)),"บางบอน",OR(ISNUMBER(SEARCH("CP",S8011)),ISNUMBER(SEARCH("BTC",D8011))),"340",TRUE,"")</f>
        <v>340</v>
      </c>
    </row>
    <row r="8012" spans="1:20" x14ac:dyDescent="0.2">
      <c r="A8012" t="s">
        <v>7597</v>
      </c>
      <c r="B8012" t="s">
        <v>16</v>
      </c>
      <c r="C8012">
        <v>2026</v>
      </c>
      <c r="D8012" t="s">
        <v>4251</v>
      </c>
      <c r="E8012" t="s">
        <v>123</v>
      </c>
      <c r="F8012" t="s">
        <v>124</v>
      </c>
      <c r="G8012" t="s">
        <v>2582</v>
      </c>
      <c r="H8012" t="s">
        <v>2586</v>
      </c>
      <c r="I8012" t="s">
        <v>7615</v>
      </c>
      <c r="J8012" t="s">
        <v>4253</v>
      </c>
      <c r="K8012" t="s">
        <v>2800</v>
      </c>
      <c r="L8012" s="1">
        <v>1</v>
      </c>
      <c r="M8012" s="1">
        <v>350</v>
      </c>
      <c r="N8012" s="1">
        <v>0</v>
      </c>
      <c r="O8012" s="1" t="s">
        <v>2580</v>
      </c>
      <c r="P8012" s="1">
        <v>327.10000000000002</v>
      </c>
      <c r="Q8012" s="1">
        <v>22.9</v>
      </c>
      <c r="R8012" s="1">
        <v>350</v>
      </c>
      <c r="S8012" t="s">
        <v>2683</v>
      </c>
      <c r="T8012" t="str" cm="1">
        <f t="array" ref="T8012">_xlfn.IFS(ISNUMBER(SEARCH("CP02",S8012)),"ราชพฤกษ",ISNUMBER(SEARCH("CP03",S8012)),"บางใหญ่",ISNUMBER(SEARCH("CP04",S8012)),"บางบอน",OR(ISNUMBER(SEARCH("CP",S8012)),ISNUMBER(SEARCH("BTC",D8012))),"340",TRUE,"")</f>
        <v>340</v>
      </c>
    </row>
    <row r="8013" spans="1:20" x14ac:dyDescent="0.2">
      <c r="A8013" t="s">
        <v>7597</v>
      </c>
      <c r="B8013" t="s">
        <v>16</v>
      </c>
      <c r="C8013">
        <v>2026</v>
      </c>
      <c r="D8013" t="s">
        <v>4251</v>
      </c>
      <c r="E8013" t="s">
        <v>1187</v>
      </c>
      <c r="F8013" t="s">
        <v>1188</v>
      </c>
      <c r="G8013" t="s">
        <v>2582</v>
      </c>
      <c r="H8013" t="s">
        <v>2586</v>
      </c>
      <c r="I8013" t="s">
        <v>7615</v>
      </c>
      <c r="J8013" t="s">
        <v>4253</v>
      </c>
      <c r="K8013" t="s">
        <v>2800</v>
      </c>
      <c r="L8013" s="1">
        <v>1</v>
      </c>
      <c r="M8013" s="1">
        <v>20</v>
      </c>
      <c r="N8013" s="1">
        <v>0</v>
      </c>
      <c r="O8013" s="1" t="s">
        <v>2580</v>
      </c>
      <c r="P8013" s="1">
        <v>18.690000000000001</v>
      </c>
      <c r="Q8013" s="1">
        <v>1.31</v>
      </c>
      <c r="R8013" s="1">
        <v>20</v>
      </c>
      <c r="S8013" t="s">
        <v>2683</v>
      </c>
      <c r="T8013" t="str" cm="1">
        <f t="array" ref="T8013">_xlfn.IFS(ISNUMBER(SEARCH("CP02",S8013)),"ราชพฤกษ",ISNUMBER(SEARCH("CP03",S8013)),"บางใหญ่",ISNUMBER(SEARCH("CP04",S8013)),"บางบอน",OR(ISNUMBER(SEARCH("CP",S8013)),ISNUMBER(SEARCH("BTC",D8013))),"340",TRUE,"")</f>
        <v>340</v>
      </c>
    </row>
    <row r="8014" spans="1:20" x14ac:dyDescent="0.2">
      <c r="A8014" t="s">
        <v>7597</v>
      </c>
      <c r="B8014" t="s">
        <v>16</v>
      </c>
      <c r="C8014">
        <v>2026</v>
      </c>
      <c r="D8014" t="s">
        <v>4251</v>
      </c>
      <c r="E8014" t="s">
        <v>219</v>
      </c>
      <c r="F8014" t="s">
        <v>220</v>
      </c>
      <c r="G8014" t="s">
        <v>2582</v>
      </c>
      <c r="H8014" t="s">
        <v>2586</v>
      </c>
      <c r="I8014" t="s">
        <v>7615</v>
      </c>
      <c r="J8014" t="s">
        <v>4253</v>
      </c>
      <c r="K8014" t="s">
        <v>2800</v>
      </c>
      <c r="L8014" s="1">
        <v>1</v>
      </c>
      <c r="M8014" s="1">
        <v>300</v>
      </c>
      <c r="N8014" s="1">
        <v>0</v>
      </c>
      <c r="O8014" s="1" t="s">
        <v>2580</v>
      </c>
      <c r="P8014" s="1">
        <v>280.37</v>
      </c>
      <c r="Q8014" s="1">
        <v>19.63</v>
      </c>
      <c r="R8014" s="1">
        <v>300</v>
      </c>
      <c r="S8014" t="s">
        <v>2683</v>
      </c>
      <c r="T8014" t="str" cm="1">
        <f t="array" ref="T8014">_xlfn.IFS(ISNUMBER(SEARCH("CP02",S8014)),"ราชพฤกษ",ISNUMBER(SEARCH("CP03",S8014)),"บางใหญ่",ISNUMBER(SEARCH("CP04",S8014)),"บางบอน",OR(ISNUMBER(SEARCH("CP",S8014)),ISNUMBER(SEARCH("BTC",D8014))),"340",TRUE,"")</f>
        <v>340</v>
      </c>
    </row>
    <row r="8015" spans="1:20" x14ac:dyDescent="0.2">
      <c r="A8015" t="s">
        <v>7597</v>
      </c>
      <c r="B8015" t="s">
        <v>16</v>
      </c>
      <c r="C8015">
        <v>2026</v>
      </c>
      <c r="D8015" t="s">
        <v>4251</v>
      </c>
      <c r="E8015" t="s">
        <v>239</v>
      </c>
      <c r="F8015" t="s">
        <v>240</v>
      </c>
      <c r="G8015" t="s">
        <v>2582</v>
      </c>
      <c r="H8015" t="s">
        <v>2586</v>
      </c>
      <c r="I8015" t="s">
        <v>7615</v>
      </c>
      <c r="J8015" t="s">
        <v>4253</v>
      </c>
      <c r="K8015" t="s">
        <v>2800</v>
      </c>
      <c r="L8015" s="1">
        <v>1</v>
      </c>
      <c r="M8015" s="1">
        <v>690</v>
      </c>
      <c r="N8015" s="1">
        <v>0</v>
      </c>
      <c r="O8015" s="1" t="s">
        <v>2580</v>
      </c>
      <c r="P8015" s="1">
        <v>644.86</v>
      </c>
      <c r="Q8015" s="1">
        <v>45.14</v>
      </c>
      <c r="R8015" s="1">
        <v>690</v>
      </c>
      <c r="S8015" t="s">
        <v>2683</v>
      </c>
      <c r="T8015" t="str" cm="1">
        <f t="array" ref="T8015">_xlfn.IFS(ISNUMBER(SEARCH("CP02",S8015)),"ราชพฤกษ",ISNUMBER(SEARCH("CP03",S8015)),"บางใหญ่",ISNUMBER(SEARCH("CP04",S8015)),"บางบอน",OR(ISNUMBER(SEARCH("CP",S8015)),ISNUMBER(SEARCH("BTC",D8015))),"340",TRUE,"")</f>
        <v>340</v>
      </c>
    </row>
    <row r="8016" spans="1:20" x14ac:dyDescent="0.2">
      <c r="A8016" t="s">
        <v>7597</v>
      </c>
      <c r="B8016" t="s">
        <v>16</v>
      </c>
      <c r="C8016">
        <v>2026</v>
      </c>
      <c r="D8016" t="s">
        <v>4251</v>
      </c>
      <c r="E8016" t="s">
        <v>575</v>
      </c>
      <c r="F8016" t="s">
        <v>576</v>
      </c>
      <c r="G8016" t="s">
        <v>2582</v>
      </c>
      <c r="H8016" t="s">
        <v>2586</v>
      </c>
      <c r="I8016" t="s">
        <v>7615</v>
      </c>
      <c r="J8016" t="s">
        <v>4253</v>
      </c>
      <c r="K8016" t="s">
        <v>2800</v>
      </c>
      <c r="L8016" s="1">
        <v>2</v>
      </c>
      <c r="M8016" s="1">
        <v>520</v>
      </c>
      <c r="N8016" s="1">
        <v>0</v>
      </c>
      <c r="O8016" s="1" t="s">
        <v>2580</v>
      </c>
      <c r="P8016" s="1">
        <v>971.96</v>
      </c>
      <c r="Q8016" s="1">
        <v>68.040000000000006</v>
      </c>
      <c r="R8016" s="1">
        <v>1040</v>
      </c>
      <c r="S8016" t="s">
        <v>2683</v>
      </c>
      <c r="T8016" t="str" cm="1">
        <f t="array" ref="T8016">_xlfn.IFS(ISNUMBER(SEARCH("CP02",S8016)),"ราชพฤกษ",ISNUMBER(SEARCH("CP03",S8016)),"บางใหญ่",ISNUMBER(SEARCH("CP04",S8016)),"บางบอน",OR(ISNUMBER(SEARCH("CP",S8016)),ISNUMBER(SEARCH("BTC",D8016))),"340",TRUE,"")</f>
        <v>340</v>
      </c>
    </row>
    <row r="8017" spans="1:20" x14ac:dyDescent="0.2">
      <c r="A8017" t="s">
        <v>7597</v>
      </c>
      <c r="B8017" t="s">
        <v>16</v>
      </c>
      <c r="C8017">
        <v>2026</v>
      </c>
      <c r="D8017" t="s">
        <v>2758</v>
      </c>
      <c r="E8017" t="s">
        <v>525</v>
      </c>
      <c r="F8017" t="s">
        <v>526</v>
      </c>
      <c r="G8017" t="s">
        <v>2582</v>
      </c>
      <c r="H8017" t="s">
        <v>2586</v>
      </c>
      <c r="I8017" t="s">
        <v>7616</v>
      </c>
      <c r="J8017" t="s">
        <v>2760</v>
      </c>
      <c r="K8017" t="s">
        <v>2761</v>
      </c>
      <c r="L8017" s="1">
        <v>1</v>
      </c>
      <c r="M8017" s="1">
        <v>1150</v>
      </c>
      <c r="N8017" s="1">
        <v>0</v>
      </c>
      <c r="O8017" s="1" t="s">
        <v>2580</v>
      </c>
      <c r="P8017" s="1">
        <v>1074.77</v>
      </c>
      <c r="Q8017" s="1">
        <v>75.23</v>
      </c>
      <c r="R8017" s="1">
        <v>1150</v>
      </c>
      <c r="S8017" t="s">
        <v>2683</v>
      </c>
      <c r="T8017" t="str" cm="1">
        <f t="array" ref="T8017">_xlfn.IFS(ISNUMBER(SEARCH("CP02",S8017)),"ราชพฤกษ",ISNUMBER(SEARCH("CP03",S8017)),"บางใหญ่",ISNUMBER(SEARCH("CP04",S8017)),"บางบอน",OR(ISNUMBER(SEARCH("CP",S8017)),ISNUMBER(SEARCH("BTC",D8017))),"340",TRUE,"")</f>
        <v>340</v>
      </c>
    </row>
    <row r="8018" spans="1:20" x14ac:dyDescent="0.2">
      <c r="A8018" t="s">
        <v>7597</v>
      </c>
      <c r="B8018" t="s">
        <v>16</v>
      </c>
      <c r="C8018">
        <v>2026</v>
      </c>
      <c r="D8018" t="s">
        <v>2758</v>
      </c>
      <c r="E8018" t="s">
        <v>523</v>
      </c>
      <c r="F8018" t="s">
        <v>524</v>
      </c>
      <c r="G8018" t="s">
        <v>2582</v>
      </c>
      <c r="H8018" t="s">
        <v>2586</v>
      </c>
      <c r="I8018" t="s">
        <v>7616</v>
      </c>
      <c r="J8018" t="s">
        <v>2760</v>
      </c>
      <c r="K8018" t="s">
        <v>2761</v>
      </c>
      <c r="L8018" s="1">
        <v>1</v>
      </c>
      <c r="M8018" s="1">
        <v>175</v>
      </c>
      <c r="N8018" s="1">
        <v>0</v>
      </c>
      <c r="O8018" s="1" t="s">
        <v>2580</v>
      </c>
      <c r="P8018" s="1">
        <v>0</v>
      </c>
      <c r="Q8018" s="1">
        <v>0</v>
      </c>
      <c r="R8018" s="1">
        <v>0</v>
      </c>
      <c r="S8018" t="s">
        <v>2683</v>
      </c>
      <c r="T8018" t="str" cm="1">
        <f t="array" ref="T8018">_xlfn.IFS(ISNUMBER(SEARCH("CP02",S8018)),"ราชพฤกษ",ISNUMBER(SEARCH("CP03",S8018)),"บางใหญ่",ISNUMBER(SEARCH("CP04",S8018)),"บางบอน",OR(ISNUMBER(SEARCH("CP",S8018)),ISNUMBER(SEARCH("BTC",D8018))),"340",TRUE,"")</f>
        <v>340</v>
      </c>
    </row>
    <row r="8019" spans="1:20" x14ac:dyDescent="0.2">
      <c r="A8019" t="s">
        <v>7597</v>
      </c>
      <c r="B8019" t="s">
        <v>16</v>
      </c>
      <c r="C8019">
        <v>2026</v>
      </c>
      <c r="D8019" t="s">
        <v>2758</v>
      </c>
      <c r="E8019" t="s">
        <v>155</v>
      </c>
      <c r="F8019" t="s">
        <v>156</v>
      </c>
      <c r="G8019" t="s">
        <v>2582</v>
      </c>
      <c r="H8019" t="s">
        <v>2586</v>
      </c>
      <c r="I8019" t="s">
        <v>7616</v>
      </c>
      <c r="J8019" t="s">
        <v>2760</v>
      </c>
      <c r="K8019" t="s">
        <v>2761</v>
      </c>
      <c r="L8019" s="1">
        <v>1</v>
      </c>
      <c r="M8019" s="1">
        <v>240</v>
      </c>
      <c r="N8019" s="1">
        <v>0</v>
      </c>
      <c r="O8019" s="1" t="s">
        <v>2580</v>
      </c>
      <c r="P8019" s="1">
        <v>0</v>
      </c>
      <c r="Q8019" s="1">
        <v>0</v>
      </c>
      <c r="R8019" s="1">
        <v>0</v>
      </c>
      <c r="S8019" t="s">
        <v>2683</v>
      </c>
      <c r="T8019" t="str" cm="1">
        <f t="array" ref="T8019">_xlfn.IFS(ISNUMBER(SEARCH("CP02",S8019)),"ราชพฤกษ",ISNUMBER(SEARCH("CP03",S8019)),"บางใหญ่",ISNUMBER(SEARCH("CP04",S8019)),"บางบอน",OR(ISNUMBER(SEARCH("CP",S8019)),ISNUMBER(SEARCH("BTC",D8019))),"340",TRUE,"")</f>
        <v>340</v>
      </c>
    </row>
    <row r="8020" spans="1:20" x14ac:dyDescent="0.2">
      <c r="A8020" t="s">
        <v>7597</v>
      </c>
      <c r="B8020" t="s">
        <v>16</v>
      </c>
      <c r="C8020">
        <v>2026</v>
      </c>
      <c r="D8020" t="s">
        <v>2758</v>
      </c>
      <c r="E8020" t="s">
        <v>1185</v>
      </c>
      <c r="F8020" t="s">
        <v>1186</v>
      </c>
      <c r="G8020" t="s">
        <v>2582</v>
      </c>
      <c r="H8020" t="s">
        <v>2586</v>
      </c>
      <c r="I8020" t="s">
        <v>7616</v>
      </c>
      <c r="J8020" t="s">
        <v>2760</v>
      </c>
      <c r="K8020" t="s">
        <v>2761</v>
      </c>
      <c r="L8020" s="1">
        <v>1</v>
      </c>
      <c r="M8020" s="1">
        <v>20</v>
      </c>
      <c r="N8020" s="1">
        <v>0</v>
      </c>
      <c r="O8020" s="1" t="s">
        <v>2580</v>
      </c>
      <c r="P8020" s="1">
        <v>18.690000000000001</v>
      </c>
      <c r="Q8020" s="1">
        <v>1.31</v>
      </c>
      <c r="R8020" s="1">
        <v>20</v>
      </c>
      <c r="S8020" t="s">
        <v>2683</v>
      </c>
      <c r="T8020" t="str" cm="1">
        <f t="array" ref="T8020">_xlfn.IFS(ISNUMBER(SEARCH("CP02",S8020)),"ราชพฤกษ",ISNUMBER(SEARCH("CP03",S8020)),"บางใหญ่",ISNUMBER(SEARCH("CP04",S8020)),"บางบอน",OR(ISNUMBER(SEARCH("CP",S8020)),ISNUMBER(SEARCH("BTC",D8020))),"340",TRUE,"")</f>
        <v>340</v>
      </c>
    </row>
    <row r="8021" spans="1:20" x14ac:dyDescent="0.2">
      <c r="A8021" t="s">
        <v>7597</v>
      </c>
      <c r="B8021" t="s">
        <v>16</v>
      </c>
      <c r="C8021">
        <v>2026</v>
      </c>
      <c r="D8021" t="s">
        <v>2758</v>
      </c>
      <c r="E8021" t="s">
        <v>229</v>
      </c>
      <c r="F8021" t="s">
        <v>230</v>
      </c>
      <c r="G8021" t="s">
        <v>2582</v>
      </c>
      <c r="H8021" t="s">
        <v>2586</v>
      </c>
      <c r="I8021" t="s">
        <v>7616</v>
      </c>
      <c r="J8021" t="s">
        <v>2760</v>
      </c>
      <c r="K8021" t="s">
        <v>2761</v>
      </c>
      <c r="L8021" s="1">
        <v>1</v>
      </c>
      <c r="M8021" s="1">
        <v>300</v>
      </c>
      <c r="N8021" s="1">
        <v>0</v>
      </c>
      <c r="O8021" s="1" t="s">
        <v>2580</v>
      </c>
      <c r="P8021" s="1">
        <v>280.37</v>
      </c>
      <c r="Q8021" s="1">
        <v>19.63</v>
      </c>
      <c r="R8021" s="1">
        <v>300</v>
      </c>
      <c r="S8021" t="s">
        <v>2683</v>
      </c>
      <c r="T8021" t="str" cm="1">
        <f t="array" ref="T8021">_xlfn.IFS(ISNUMBER(SEARCH("CP02",S8021)),"ราชพฤกษ",ISNUMBER(SEARCH("CP03",S8021)),"บางใหญ่",ISNUMBER(SEARCH("CP04",S8021)),"บางบอน",OR(ISNUMBER(SEARCH("CP",S8021)),ISNUMBER(SEARCH("BTC",D8021))),"340",TRUE,"")</f>
        <v>340</v>
      </c>
    </row>
    <row r="8022" spans="1:20" x14ac:dyDescent="0.2">
      <c r="A8022" t="s">
        <v>7597</v>
      </c>
      <c r="B8022" t="s">
        <v>16</v>
      </c>
      <c r="C8022">
        <v>2026</v>
      </c>
      <c r="D8022" t="s">
        <v>2758</v>
      </c>
      <c r="E8022" t="s">
        <v>289</v>
      </c>
      <c r="F8022" t="s">
        <v>290</v>
      </c>
      <c r="G8022" t="s">
        <v>2582</v>
      </c>
      <c r="H8022" t="s">
        <v>2586</v>
      </c>
      <c r="I8022" t="s">
        <v>7616</v>
      </c>
      <c r="J8022" t="s">
        <v>2760</v>
      </c>
      <c r="K8022" t="s">
        <v>2761</v>
      </c>
      <c r="L8022" s="1">
        <v>1</v>
      </c>
      <c r="M8022" s="1">
        <v>590</v>
      </c>
      <c r="N8022" s="1">
        <v>0</v>
      </c>
      <c r="O8022" s="1" t="s">
        <v>2580</v>
      </c>
      <c r="P8022" s="1">
        <v>551.4</v>
      </c>
      <c r="Q8022" s="1">
        <v>38.6</v>
      </c>
      <c r="R8022" s="1">
        <v>590</v>
      </c>
      <c r="S8022" t="s">
        <v>2683</v>
      </c>
      <c r="T8022" t="str" cm="1">
        <f t="array" ref="T8022">_xlfn.IFS(ISNUMBER(SEARCH("CP02",S8022)),"ราชพฤกษ",ISNUMBER(SEARCH("CP03",S8022)),"บางใหญ่",ISNUMBER(SEARCH("CP04",S8022)),"บางบอน",OR(ISNUMBER(SEARCH("CP",S8022)),ISNUMBER(SEARCH("BTC",D8022))),"340",TRUE,"")</f>
        <v>340</v>
      </c>
    </row>
    <row r="8023" spans="1:20" x14ac:dyDescent="0.2">
      <c r="A8023" t="s">
        <v>7597</v>
      </c>
      <c r="B8023" t="s">
        <v>16</v>
      </c>
      <c r="C8023">
        <v>2026</v>
      </c>
      <c r="D8023" t="s">
        <v>2758</v>
      </c>
      <c r="E8023" t="s">
        <v>357</v>
      </c>
      <c r="F8023" t="s">
        <v>358</v>
      </c>
      <c r="G8023" t="s">
        <v>2582</v>
      </c>
      <c r="H8023" t="s">
        <v>2586</v>
      </c>
      <c r="I8023" t="s">
        <v>7616</v>
      </c>
      <c r="J8023" t="s">
        <v>2760</v>
      </c>
      <c r="K8023" t="s">
        <v>2761</v>
      </c>
      <c r="L8023" s="1">
        <v>1</v>
      </c>
      <c r="M8023" s="1">
        <v>1665</v>
      </c>
      <c r="N8023" s="1">
        <v>83.25</v>
      </c>
      <c r="O8023" s="1" t="s">
        <v>2580</v>
      </c>
      <c r="P8023" s="1">
        <v>1478.27</v>
      </c>
      <c r="Q8023" s="1">
        <v>103.48</v>
      </c>
      <c r="R8023" s="1">
        <v>1581.75</v>
      </c>
      <c r="S8023" t="s">
        <v>2683</v>
      </c>
      <c r="T8023" t="str" cm="1">
        <f t="array" ref="T8023">_xlfn.IFS(ISNUMBER(SEARCH("CP02",S8023)),"ราชพฤกษ",ISNUMBER(SEARCH("CP03",S8023)),"บางใหญ่",ISNUMBER(SEARCH("CP04",S8023)),"บางบอน",OR(ISNUMBER(SEARCH("CP",S8023)),ISNUMBER(SEARCH("BTC",D8023))),"340",TRUE,"")</f>
        <v>340</v>
      </c>
    </row>
    <row r="8024" spans="1:20" x14ac:dyDescent="0.2">
      <c r="A8024" t="s">
        <v>7597</v>
      </c>
      <c r="B8024" t="s">
        <v>16</v>
      </c>
      <c r="C8024">
        <v>2026</v>
      </c>
      <c r="D8024" t="s">
        <v>2758</v>
      </c>
      <c r="E8024" t="s">
        <v>307</v>
      </c>
      <c r="F8024" t="s">
        <v>308</v>
      </c>
      <c r="G8024" t="s">
        <v>2582</v>
      </c>
      <c r="H8024" t="s">
        <v>2586</v>
      </c>
      <c r="I8024" t="s">
        <v>7616</v>
      </c>
      <c r="J8024" t="s">
        <v>2760</v>
      </c>
      <c r="K8024" t="s">
        <v>2761</v>
      </c>
      <c r="L8024" s="1">
        <v>1</v>
      </c>
      <c r="M8024" s="1">
        <v>2020</v>
      </c>
      <c r="N8024" s="1">
        <v>101</v>
      </c>
      <c r="O8024" s="1" t="s">
        <v>2580</v>
      </c>
      <c r="P8024" s="1">
        <v>1793.46</v>
      </c>
      <c r="Q8024" s="1">
        <v>125.54</v>
      </c>
      <c r="R8024" s="1">
        <v>1919</v>
      </c>
      <c r="S8024" t="s">
        <v>2683</v>
      </c>
      <c r="T8024" t="str" cm="1">
        <f t="array" ref="T8024">_xlfn.IFS(ISNUMBER(SEARCH("CP02",S8024)),"ราชพฤกษ",ISNUMBER(SEARCH("CP03",S8024)),"บางใหญ่",ISNUMBER(SEARCH("CP04",S8024)),"บางบอน",OR(ISNUMBER(SEARCH("CP",S8024)),ISNUMBER(SEARCH("BTC",D8024))),"340",TRUE,"")</f>
        <v>340</v>
      </c>
    </row>
    <row r="8025" spans="1:20" x14ac:dyDescent="0.2">
      <c r="A8025" t="s">
        <v>7597</v>
      </c>
      <c r="B8025" t="s">
        <v>16</v>
      </c>
      <c r="C8025">
        <v>2026</v>
      </c>
      <c r="D8025" t="s">
        <v>2758</v>
      </c>
      <c r="E8025" t="s">
        <v>1569</v>
      </c>
      <c r="F8025" t="s">
        <v>1570</v>
      </c>
      <c r="G8025" t="s">
        <v>1536</v>
      </c>
      <c r="H8025" t="s">
        <v>2586</v>
      </c>
      <c r="I8025" t="s">
        <v>7617</v>
      </c>
      <c r="J8025" t="s">
        <v>2760</v>
      </c>
      <c r="K8025" t="s">
        <v>2761</v>
      </c>
      <c r="L8025" s="1">
        <v>2</v>
      </c>
      <c r="M8025" s="1">
        <v>400</v>
      </c>
      <c r="N8025" s="1">
        <v>0</v>
      </c>
      <c r="O8025" s="1" t="s">
        <v>2580</v>
      </c>
      <c r="P8025" s="1">
        <v>747.66</v>
      </c>
      <c r="Q8025" s="1">
        <v>52.34</v>
      </c>
      <c r="R8025" s="1">
        <v>800</v>
      </c>
      <c r="S8025" t="s">
        <v>2625</v>
      </c>
      <c r="T8025" t="str" cm="1">
        <f t="array" ref="T8025">_xlfn.IFS(ISNUMBER(SEARCH("CP02",S8025)),"ราชพฤกษ",ISNUMBER(SEARCH("CP03",S8025)),"บางใหญ่",ISNUMBER(SEARCH("CP04",S8025)),"บางบอน",OR(ISNUMBER(SEARCH("CP",S8025)),ISNUMBER(SEARCH("BTC",D8025))),"340",TRUE,"")</f>
        <v>340</v>
      </c>
    </row>
    <row r="8026" spans="1:20" x14ac:dyDescent="0.2">
      <c r="A8026" t="s">
        <v>7597</v>
      </c>
      <c r="B8026" t="s">
        <v>16</v>
      </c>
      <c r="C8026">
        <v>2026</v>
      </c>
      <c r="D8026" t="s">
        <v>2758</v>
      </c>
      <c r="E8026" t="s">
        <v>1571</v>
      </c>
      <c r="F8026" t="s">
        <v>1572</v>
      </c>
      <c r="G8026" t="s">
        <v>1536</v>
      </c>
      <c r="H8026" t="s">
        <v>2586</v>
      </c>
      <c r="I8026" t="s">
        <v>7617</v>
      </c>
      <c r="J8026" t="s">
        <v>2760</v>
      </c>
      <c r="K8026" t="s">
        <v>2761</v>
      </c>
      <c r="L8026" s="1">
        <v>2</v>
      </c>
      <c r="M8026" s="1">
        <v>400</v>
      </c>
      <c r="N8026" s="1">
        <v>0</v>
      </c>
      <c r="O8026" s="1" t="s">
        <v>2580</v>
      </c>
      <c r="P8026" s="1">
        <v>747.66</v>
      </c>
      <c r="Q8026" s="1">
        <v>52.34</v>
      </c>
      <c r="R8026" s="1">
        <v>800</v>
      </c>
      <c r="S8026" t="s">
        <v>2625</v>
      </c>
      <c r="T8026" t="str" cm="1">
        <f t="array" ref="T8026">_xlfn.IFS(ISNUMBER(SEARCH("CP02",S8026)),"ราชพฤกษ",ISNUMBER(SEARCH("CP03",S8026)),"บางใหญ่",ISNUMBER(SEARCH("CP04",S8026)),"บางบอน",OR(ISNUMBER(SEARCH("CP",S8026)),ISNUMBER(SEARCH("BTC",D8026))),"340",TRUE,"")</f>
        <v>340</v>
      </c>
    </row>
    <row r="8027" spans="1:20" x14ac:dyDescent="0.2">
      <c r="A8027" t="s">
        <v>7597</v>
      </c>
      <c r="B8027" t="s">
        <v>16</v>
      </c>
      <c r="C8027">
        <v>2026</v>
      </c>
      <c r="D8027" t="s">
        <v>3257</v>
      </c>
      <c r="E8027" t="s">
        <v>843</v>
      </c>
      <c r="F8027" t="s">
        <v>844</v>
      </c>
      <c r="G8027" t="s">
        <v>2595</v>
      </c>
      <c r="H8027" t="s">
        <v>2596</v>
      </c>
      <c r="I8027" t="s">
        <v>7618</v>
      </c>
      <c r="J8027" t="s">
        <v>3259</v>
      </c>
      <c r="K8027" t="s">
        <v>2761</v>
      </c>
      <c r="L8027" s="1">
        <v>4</v>
      </c>
      <c r="M8027" s="1">
        <v>3490</v>
      </c>
      <c r="N8027" s="1">
        <v>1396</v>
      </c>
      <c r="O8027" s="1" t="s">
        <v>2580</v>
      </c>
      <c r="P8027" s="1">
        <v>11742.06</v>
      </c>
      <c r="Q8027" s="1">
        <v>821.94</v>
      </c>
      <c r="R8027" s="1">
        <v>12564</v>
      </c>
      <c r="S8027" t="s">
        <v>3345</v>
      </c>
      <c r="T8027" t="str" cm="1">
        <f t="array" ref="T8027">_xlfn.IFS(ISNUMBER(SEARCH("CP02",S8027)),"ราชพฤกษ",ISNUMBER(SEARCH("CP03",S8027)),"บางใหญ่",ISNUMBER(SEARCH("CP04",S8027)),"บางบอน",OR(ISNUMBER(SEARCH("CP",S8027)),ISNUMBER(SEARCH("BTC",D8027))),"340",TRUE,"")</f>
        <v>340</v>
      </c>
    </row>
    <row r="8028" spans="1:20" x14ac:dyDescent="0.2">
      <c r="A8028" t="s">
        <v>7597</v>
      </c>
      <c r="B8028" t="s">
        <v>16</v>
      </c>
      <c r="C8028">
        <v>2026</v>
      </c>
      <c r="D8028" t="s">
        <v>3257</v>
      </c>
      <c r="E8028" t="s">
        <v>1091</v>
      </c>
      <c r="F8028" t="s">
        <v>1092</v>
      </c>
      <c r="G8028" t="s">
        <v>2582</v>
      </c>
      <c r="H8028" t="s">
        <v>2583</v>
      </c>
      <c r="I8028" t="s">
        <v>7618</v>
      </c>
      <c r="J8028" t="s">
        <v>3259</v>
      </c>
      <c r="K8028" t="s">
        <v>2761</v>
      </c>
      <c r="L8028" s="1">
        <v>2</v>
      </c>
      <c r="M8028" s="1">
        <v>60</v>
      </c>
      <c r="N8028" s="1">
        <v>0</v>
      </c>
      <c r="O8028" s="1" t="s">
        <v>2580</v>
      </c>
      <c r="P8028" s="1">
        <v>0</v>
      </c>
      <c r="Q8028" s="1">
        <v>0</v>
      </c>
      <c r="R8028" s="1">
        <v>0</v>
      </c>
      <c r="S8028" t="s">
        <v>2683</v>
      </c>
      <c r="T8028" t="str" cm="1">
        <f t="array" ref="T8028">_xlfn.IFS(ISNUMBER(SEARCH("CP02",S8028)),"ราชพฤกษ",ISNUMBER(SEARCH("CP03",S8028)),"บางใหญ่",ISNUMBER(SEARCH("CP04",S8028)),"บางบอน",OR(ISNUMBER(SEARCH("CP",S8028)),ISNUMBER(SEARCH("BTC",D8028))),"340",TRUE,"")</f>
        <v>340</v>
      </c>
    </row>
    <row r="8029" spans="1:20" x14ac:dyDescent="0.2">
      <c r="A8029" t="s">
        <v>7597</v>
      </c>
      <c r="B8029" t="s">
        <v>16</v>
      </c>
      <c r="C8029">
        <v>2026</v>
      </c>
      <c r="D8029" t="s">
        <v>3257</v>
      </c>
      <c r="E8029" t="s">
        <v>603</v>
      </c>
      <c r="F8029" t="s">
        <v>604</v>
      </c>
      <c r="G8029" t="s">
        <v>2582</v>
      </c>
      <c r="H8029" t="s">
        <v>2586</v>
      </c>
      <c r="I8029" t="s">
        <v>7618</v>
      </c>
      <c r="J8029" t="s">
        <v>3259</v>
      </c>
      <c r="K8029" t="s">
        <v>2761</v>
      </c>
      <c r="L8029" s="1">
        <v>2</v>
      </c>
      <c r="M8029" s="1">
        <v>480</v>
      </c>
      <c r="N8029" s="1">
        <v>0</v>
      </c>
      <c r="O8029" s="1" t="s">
        <v>2580</v>
      </c>
      <c r="P8029" s="1">
        <v>897.2</v>
      </c>
      <c r="Q8029" s="1">
        <v>62.8</v>
      </c>
      <c r="R8029" s="1">
        <v>960</v>
      </c>
      <c r="S8029" t="s">
        <v>2683</v>
      </c>
      <c r="T8029" t="str" cm="1">
        <f t="array" ref="T8029">_xlfn.IFS(ISNUMBER(SEARCH("CP02",S8029)),"ราชพฤกษ",ISNUMBER(SEARCH("CP03",S8029)),"บางใหญ่",ISNUMBER(SEARCH("CP04",S8029)),"บางบอน",OR(ISNUMBER(SEARCH("CP",S8029)),ISNUMBER(SEARCH("BTC",D8029))),"340",TRUE,"")</f>
        <v>340</v>
      </c>
    </row>
    <row r="8030" spans="1:20" x14ac:dyDescent="0.2">
      <c r="A8030" t="s">
        <v>7597</v>
      </c>
      <c r="B8030" t="s">
        <v>16</v>
      </c>
      <c r="C8030">
        <v>2026</v>
      </c>
      <c r="D8030" t="s">
        <v>3257</v>
      </c>
      <c r="E8030" t="s">
        <v>605</v>
      </c>
      <c r="F8030" t="s">
        <v>606</v>
      </c>
      <c r="G8030" t="s">
        <v>2582</v>
      </c>
      <c r="H8030" t="s">
        <v>2586</v>
      </c>
      <c r="I8030" t="s">
        <v>7618</v>
      </c>
      <c r="J8030" t="s">
        <v>3259</v>
      </c>
      <c r="K8030" t="s">
        <v>2761</v>
      </c>
      <c r="L8030" s="1">
        <v>2</v>
      </c>
      <c r="M8030" s="1">
        <v>375</v>
      </c>
      <c r="N8030" s="1">
        <v>0</v>
      </c>
      <c r="O8030" s="1" t="s">
        <v>2580</v>
      </c>
      <c r="P8030" s="1">
        <v>700.93</v>
      </c>
      <c r="Q8030" s="1">
        <v>49.07</v>
      </c>
      <c r="R8030" s="1">
        <v>750</v>
      </c>
      <c r="S8030" t="s">
        <v>2683</v>
      </c>
      <c r="T8030" t="str" cm="1">
        <f t="array" ref="T8030">_xlfn.IFS(ISNUMBER(SEARCH("CP02",S8030)),"ราชพฤกษ",ISNUMBER(SEARCH("CP03",S8030)),"บางใหญ่",ISNUMBER(SEARCH("CP04",S8030)),"บางบอน",OR(ISNUMBER(SEARCH("CP",S8030)),ISNUMBER(SEARCH("BTC",D8030))),"340",TRUE,"")</f>
        <v>340</v>
      </c>
    </row>
    <row r="8031" spans="1:20" x14ac:dyDescent="0.2">
      <c r="A8031" t="s">
        <v>7597</v>
      </c>
      <c r="B8031" t="s">
        <v>16</v>
      </c>
      <c r="C8031">
        <v>2026</v>
      </c>
      <c r="D8031" t="s">
        <v>3257</v>
      </c>
      <c r="E8031" t="s">
        <v>343</v>
      </c>
      <c r="F8031" t="s">
        <v>344</v>
      </c>
      <c r="G8031" t="s">
        <v>2990</v>
      </c>
      <c r="H8031" t="s">
        <v>2586</v>
      </c>
      <c r="I8031" t="s">
        <v>7618</v>
      </c>
      <c r="J8031" t="s">
        <v>3259</v>
      </c>
      <c r="K8031" t="s">
        <v>2761</v>
      </c>
      <c r="L8031" s="1">
        <v>2</v>
      </c>
      <c r="M8031" s="1">
        <v>150</v>
      </c>
      <c r="N8031" s="1">
        <v>0</v>
      </c>
      <c r="O8031" s="1" t="s">
        <v>2580</v>
      </c>
      <c r="P8031" s="1">
        <v>280.37</v>
      </c>
      <c r="Q8031" s="1">
        <v>19.63</v>
      </c>
      <c r="R8031" s="1">
        <v>300</v>
      </c>
      <c r="S8031" t="s">
        <v>2683</v>
      </c>
      <c r="T8031" t="str" cm="1">
        <f t="array" ref="T8031">_xlfn.IFS(ISNUMBER(SEARCH("CP02",S8031)),"ราชพฤกษ",ISNUMBER(SEARCH("CP03",S8031)),"บางใหญ่",ISNUMBER(SEARCH("CP04",S8031)),"บางบอน",OR(ISNUMBER(SEARCH("CP",S8031)),ISNUMBER(SEARCH("BTC",D8031))),"340",TRUE,"")</f>
        <v>340</v>
      </c>
    </row>
    <row r="8032" spans="1:20" x14ac:dyDescent="0.2">
      <c r="A8032" t="s">
        <v>7597</v>
      </c>
      <c r="B8032" t="s">
        <v>16</v>
      </c>
      <c r="C8032">
        <v>2026</v>
      </c>
      <c r="D8032" t="s">
        <v>3257</v>
      </c>
      <c r="E8032" t="s">
        <v>341</v>
      </c>
      <c r="F8032" t="s">
        <v>342</v>
      </c>
      <c r="G8032" t="s">
        <v>2811</v>
      </c>
      <c r="H8032" t="s">
        <v>2586</v>
      </c>
      <c r="I8032" t="s">
        <v>7618</v>
      </c>
      <c r="J8032" t="s">
        <v>3259</v>
      </c>
      <c r="K8032" t="s">
        <v>2761</v>
      </c>
      <c r="L8032" s="1">
        <v>1</v>
      </c>
      <c r="M8032" s="1">
        <v>280</v>
      </c>
      <c r="N8032" s="1">
        <v>0</v>
      </c>
      <c r="O8032" s="1" t="s">
        <v>2580</v>
      </c>
      <c r="P8032" s="1">
        <v>261.68</v>
      </c>
      <c r="Q8032" s="1">
        <v>18.32</v>
      </c>
      <c r="R8032" s="1">
        <v>280</v>
      </c>
      <c r="S8032" t="s">
        <v>2683</v>
      </c>
      <c r="T8032" t="str" cm="1">
        <f t="array" ref="T8032">_xlfn.IFS(ISNUMBER(SEARCH("CP02",S8032)),"ราชพฤกษ",ISNUMBER(SEARCH("CP03",S8032)),"บางใหญ่",ISNUMBER(SEARCH("CP04",S8032)),"บางบอน",OR(ISNUMBER(SEARCH("CP",S8032)),ISNUMBER(SEARCH("BTC",D8032))),"340",TRUE,"")</f>
        <v>340</v>
      </c>
    </row>
    <row r="8033" spans="1:20" x14ac:dyDescent="0.2">
      <c r="A8033" t="s">
        <v>7597</v>
      </c>
      <c r="B8033" t="s">
        <v>16</v>
      </c>
      <c r="C8033">
        <v>2026</v>
      </c>
      <c r="D8033" t="s">
        <v>3257</v>
      </c>
      <c r="E8033" t="s">
        <v>217</v>
      </c>
      <c r="F8033" t="s">
        <v>218</v>
      </c>
      <c r="G8033" t="s">
        <v>2582</v>
      </c>
      <c r="H8033" t="s">
        <v>2586</v>
      </c>
      <c r="I8033" t="s">
        <v>7618</v>
      </c>
      <c r="J8033" t="s">
        <v>3259</v>
      </c>
      <c r="K8033" t="s">
        <v>2761</v>
      </c>
      <c r="L8033" s="1">
        <v>1</v>
      </c>
      <c r="M8033" s="1">
        <v>300</v>
      </c>
      <c r="N8033" s="1">
        <v>0</v>
      </c>
      <c r="O8033" s="1" t="s">
        <v>2580</v>
      </c>
      <c r="P8033" s="1">
        <v>280.37</v>
      </c>
      <c r="Q8033" s="1">
        <v>19.63</v>
      </c>
      <c r="R8033" s="1">
        <v>300</v>
      </c>
      <c r="S8033" t="s">
        <v>2683</v>
      </c>
      <c r="T8033" t="str" cm="1">
        <f t="array" ref="T8033">_xlfn.IFS(ISNUMBER(SEARCH("CP02",S8033)),"ราชพฤกษ",ISNUMBER(SEARCH("CP03",S8033)),"บางใหญ่",ISNUMBER(SEARCH("CP04",S8033)),"บางบอน",OR(ISNUMBER(SEARCH("CP",S8033)),ISNUMBER(SEARCH("BTC",D8033))),"340",TRUE,"")</f>
        <v>340</v>
      </c>
    </row>
    <row r="8034" spans="1:20" x14ac:dyDescent="0.2">
      <c r="A8034" t="s">
        <v>7597</v>
      </c>
      <c r="B8034" t="s">
        <v>16</v>
      </c>
      <c r="C8034">
        <v>2026</v>
      </c>
      <c r="D8034" t="s">
        <v>3257</v>
      </c>
      <c r="E8034" t="s">
        <v>271</v>
      </c>
      <c r="F8034" t="s">
        <v>272</v>
      </c>
      <c r="G8034" t="s">
        <v>2582</v>
      </c>
      <c r="H8034" t="s">
        <v>2586</v>
      </c>
      <c r="I8034" t="s">
        <v>7618</v>
      </c>
      <c r="J8034" t="s">
        <v>3259</v>
      </c>
      <c r="K8034" t="s">
        <v>2761</v>
      </c>
      <c r="L8034" s="1">
        <v>1</v>
      </c>
      <c r="M8034" s="1">
        <v>850</v>
      </c>
      <c r="N8034" s="1">
        <v>0</v>
      </c>
      <c r="O8034" s="1" t="s">
        <v>2580</v>
      </c>
      <c r="P8034" s="1">
        <v>794.39</v>
      </c>
      <c r="Q8034" s="1">
        <v>55.61</v>
      </c>
      <c r="R8034" s="1">
        <v>850</v>
      </c>
      <c r="S8034" t="s">
        <v>2683</v>
      </c>
      <c r="T8034" t="str" cm="1">
        <f t="array" ref="T8034">_xlfn.IFS(ISNUMBER(SEARCH("CP02",S8034)),"ราชพฤกษ",ISNUMBER(SEARCH("CP03",S8034)),"บางใหญ่",ISNUMBER(SEARCH("CP04",S8034)),"บางบอน",OR(ISNUMBER(SEARCH("CP",S8034)),ISNUMBER(SEARCH("BTC",D8034))),"340",TRUE,"")</f>
        <v>340</v>
      </c>
    </row>
    <row r="8035" spans="1:20" x14ac:dyDescent="0.2">
      <c r="A8035" t="s">
        <v>7597</v>
      </c>
      <c r="B8035" t="s">
        <v>16</v>
      </c>
      <c r="C8035">
        <v>2026</v>
      </c>
      <c r="D8035" t="s">
        <v>3257</v>
      </c>
      <c r="E8035" t="s">
        <v>1633</v>
      </c>
      <c r="F8035" t="s">
        <v>1634</v>
      </c>
      <c r="G8035" t="s">
        <v>1536</v>
      </c>
      <c r="H8035" t="s">
        <v>2586</v>
      </c>
      <c r="I8035" t="s">
        <v>7619</v>
      </c>
      <c r="J8035" t="s">
        <v>3259</v>
      </c>
      <c r="K8035" t="s">
        <v>2761</v>
      </c>
      <c r="L8035" s="1">
        <v>1</v>
      </c>
      <c r="M8035" s="1">
        <v>600</v>
      </c>
      <c r="N8035" s="1">
        <v>0</v>
      </c>
      <c r="O8035" s="1" t="s">
        <v>2580</v>
      </c>
      <c r="P8035" s="1">
        <v>560.75</v>
      </c>
      <c r="Q8035" s="1">
        <v>39.25</v>
      </c>
      <c r="R8035" s="1">
        <v>600</v>
      </c>
      <c r="S8035" t="s">
        <v>2625</v>
      </c>
      <c r="T8035" t="str" cm="1">
        <f t="array" ref="T8035">_xlfn.IFS(ISNUMBER(SEARCH("CP02",S8035)),"ราชพฤกษ",ISNUMBER(SEARCH("CP03",S8035)),"บางใหญ่",ISNUMBER(SEARCH("CP04",S8035)),"บางบอน",OR(ISNUMBER(SEARCH("CP",S8035)),ISNUMBER(SEARCH("BTC",D8035))),"340",TRUE,"")</f>
        <v>340</v>
      </c>
    </row>
    <row r="8036" spans="1:20" x14ac:dyDescent="0.2">
      <c r="A8036" t="s">
        <v>7597</v>
      </c>
      <c r="B8036" t="s">
        <v>16</v>
      </c>
      <c r="C8036">
        <v>2026</v>
      </c>
      <c r="D8036" t="s">
        <v>3257</v>
      </c>
      <c r="E8036" t="s">
        <v>1553</v>
      </c>
      <c r="F8036" t="s">
        <v>1554</v>
      </c>
      <c r="G8036" t="s">
        <v>2585</v>
      </c>
      <c r="H8036" t="s">
        <v>2586</v>
      </c>
      <c r="I8036" t="s">
        <v>7619</v>
      </c>
      <c r="J8036" t="s">
        <v>3259</v>
      </c>
      <c r="K8036" t="s">
        <v>2761</v>
      </c>
      <c r="L8036" s="1">
        <v>4</v>
      </c>
      <c r="M8036" s="1">
        <v>120</v>
      </c>
      <c r="N8036" s="1">
        <v>0</v>
      </c>
      <c r="O8036" s="1" t="s">
        <v>2580</v>
      </c>
      <c r="P8036" s="1">
        <v>0</v>
      </c>
      <c r="Q8036" s="1">
        <v>0</v>
      </c>
      <c r="R8036" s="1">
        <v>0</v>
      </c>
      <c r="S8036" t="s">
        <v>2625</v>
      </c>
      <c r="T8036" t="str" cm="1">
        <f t="array" ref="T8036">_xlfn.IFS(ISNUMBER(SEARCH("CP02",S8036)),"ราชพฤกษ",ISNUMBER(SEARCH("CP03",S8036)),"บางใหญ่",ISNUMBER(SEARCH("CP04",S8036)),"บางบอน",OR(ISNUMBER(SEARCH("CP",S8036)),ISNUMBER(SEARCH("BTC",D8036))),"340",TRUE,"")</f>
        <v>340</v>
      </c>
    </row>
    <row r="8037" spans="1:20" x14ac:dyDescent="0.2">
      <c r="A8037" t="s">
        <v>7597</v>
      </c>
      <c r="B8037" t="s">
        <v>16</v>
      </c>
      <c r="C8037">
        <v>2026</v>
      </c>
      <c r="D8037" t="s">
        <v>3257</v>
      </c>
      <c r="E8037" t="s">
        <v>1547</v>
      </c>
      <c r="F8037" t="s">
        <v>1548</v>
      </c>
      <c r="G8037" t="s">
        <v>2588</v>
      </c>
      <c r="H8037" t="s">
        <v>2586</v>
      </c>
      <c r="I8037" t="s">
        <v>7619</v>
      </c>
      <c r="J8037" t="s">
        <v>3259</v>
      </c>
      <c r="K8037" t="s">
        <v>2761</v>
      </c>
      <c r="L8037" s="1">
        <v>1</v>
      </c>
      <c r="M8037" s="1">
        <v>400</v>
      </c>
      <c r="N8037" s="1">
        <v>0</v>
      </c>
      <c r="O8037" s="1" t="s">
        <v>2580</v>
      </c>
      <c r="P8037" s="1">
        <v>0</v>
      </c>
      <c r="Q8037" s="1">
        <v>0</v>
      </c>
      <c r="R8037" s="1">
        <v>0</v>
      </c>
      <c r="S8037" t="s">
        <v>2625</v>
      </c>
      <c r="T8037" t="str" cm="1">
        <f t="array" ref="T8037">_xlfn.IFS(ISNUMBER(SEARCH("CP02",S8037)),"ราชพฤกษ",ISNUMBER(SEARCH("CP03",S8037)),"บางใหญ่",ISNUMBER(SEARCH("CP04",S8037)),"บางบอน",OR(ISNUMBER(SEARCH("CP",S8037)),ISNUMBER(SEARCH("BTC",D8037))),"340",TRUE,"")</f>
        <v>340</v>
      </c>
    </row>
    <row r="8038" spans="1:20" x14ac:dyDescent="0.2">
      <c r="A8038" t="s">
        <v>7597</v>
      </c>
      <c r="B8038" t="s">
        <v>16</v>
      </c>
      <c r="C8038">
        <v>2026</v>
      </c>
      <c r="D8038" t="s">
        <v>2817</v>
      </c>
      <c r="E8038" t="s">
        <v>1547</v>
      </c>
      <c r="F8038" t="s">
        <v>1548</v>
      </c>
      <c r="G8038" t="s">
        <v>2588</v>
      </c>
      <c r="H8038" t="s">
        <v>2586</v>
      </c>
      <c r="I8038" t="s">
        <v>7620</v>
      </c>
      <c r="J8038" t="s">
        <v>2819</v>
      </c>
      <c r="K8038" t="s">
        <v>2624</v>
      </c>
      <c r="L8038" s="1">
        <v>1</v>
      </c>
      <c r="M8038" s="1">
        <v>400</v>
      </c>
      <c r="N8038" s="1">
        <v>0</v>
      </c>
      <c r="O8038" s="1" t="s">
        <v>2580</v>
      </c>
      <c r="P8038" s="1">
        <v>373.83</v>
      </c>
      <c r="Q8038" s="1">
        <v>26.17</v>
      </c>
      <c r="R8038" s="1">
        <v>400</v>
      </c>
      <c r="S8038" t="s">
        <v>2625</v>
      </c>
      <c r="T8038" t="str" cm="1">
        <f t="array" ref="T8038">_xlfn.IFS(ISNUMBER(SEARCH("CP02",S8038)),"ราชพฤกษ",ISNUMBER(SEARCH("CP03",S8038)),"บางใหญ่",ISNUMBER(SEARCH("CP04",S8038)),"บางบอน",OR(ISNUMBER(SEARCH("CP",S8038)),ISNUMBER(SEARCH("BTC",D8038))),"340",TRUE,"")</f>
        <v>340</v>
      </c>
    </row>
    <row r="8039" spans="1:20" x14ac:dyDescent="0.2">
      <c r="A8039" t="s">
        <v>7597</v>
      </c>
      <c r="B8039" t="s">
        <v>16</v>
      </c>
      <c r="C8039">
        <v>2026</v>
      </c>
      <c r="D8039" t="s">
        <v>3166</v>
      </c>
      <c r="E8039" t="s">
        <v>1569</v>
      </c>
      <c r="F8039" t="s">
        <v>1570</v>
      </c>
      <c r="G8039" t="s">
        <v>1536</v>
      </c>
      <c r="H8039" t="s">
        <v>2586</v>
      </c>
      <c r="I8039" t="s">
        <v>7621</v>
      </c>
      <c r="J8039" t="s">
        <v>3168</v>
      </c>
      <c r="K8039" t="s">
        <v>2761</v>
      </c>
      <c r="L8039" s="1">
        <v>2</v>
      </c>
      <c r="M8039" s="1">
        <v>400</v>
      </c>
      <c r="N8039" s="1">
        <v>0</v>
      </c>
      <c r="O8039" s="1" t="s">
        <v>2580</v>
      </c>
      <c r="P8039" s="1">
        <v>747.66</v>
      </c>
      <c r="Q8039" s="1">
        <v>52.34</v>
      </c>
      <c r="R8039" s="1">
        <v>800</v>
      </c>
      <c r="S8039" t="s">
        <v>2625</v>
      </c>
      <c r="T8039" t="str" cm="1">
        <f t="array" ref="T8039">_xlfn.IFS(ISNUMBER(SEARCH("CP02",S8039)),"ราชพฤกษ",ISNUMBER(SEARCH("CP03",S8039)),"บางใหญ่",ISNUMBER(SEARCH("CP04",S8039)),"บางบอน",OR(ISNUMBER(SEARCH("CP",S8039)),ISNUMBER(SEARCH("BTC",D8039))),"340",TRUE,"")</f>
        <v>340</v>
      </c>
    </row>
    <row r="8040" spans="1:20" x14ac:dyDescent="0.2">
      <c r="A8040" t="s">
        <v>7597</v>
      </c>
      <c r="B8040" t="s">
        <v>16</v>
      </c>
      <c r="C8040">
        <v>2026</v>
      </c>
      <c r="D8040" t="s">
        <v>3166</v>
      </c>
      <c r="E8040" t="s">
        <v>1647</v>
      </c>
      <c r="F8040" t="s">
        <v>1648</v>
      </c>
      <c r="G8040" t="s">
        <v>1536</v>
      </c>
      <c r="H8040" t="s">
        <v>2586</v>
      </c>
      <c r="I8040" t="s">
        <v>7621</v>
      </c>
      <c r="J8040" t="s">
        <v>3168</v>
      </c>
      <c r="K8040" t="s">
        <v>2761</v>
      </c>
      <c r="L8040" s="1">
        <v>1</v>
      </c>
      <c r="M8040" s="1">
        <v>300</v>
      </c>
      <c r="N8040" s="1">
        <v>0</v>
      </c>
      <c r="O8040" s="1" t="s">
        <v>2580</v>
      </c>
      <c r="P8040" s="1">
        <v>280.37</v>
      </c>
      <c r="Q8040" s="1">
        <v>19.63</v>
      </c>
      <c r="R8040" s="1">
        <v>300</v>
      </c>
      <c r="S8040" t="s">
        <v>2625</v>
      </c>
      <c r="T8040" t="str" cm="1">
        <f t="array" ref="T8040">_xlfn.IFS(ISNUMBER(SEARCH("CP02",S8040)),"ราชพฤกษ",ISNUMBER(SEARCH("CP03",S8040)),"บางใหญ่",ISNUMBER(SEARCH("CP04",S8040)),"บางบอน",OR(ISNUMBER(SEARCH("CP",S8040)),ISNUMBER(SEARCH("BTC",D8040))),"340",TRUE,"")</f>
        <v>340</v>
      </c>
    </row>
    <row r="8041" spans="1:20" x14ac:dyDescent="0.2">
      <c r="A8041" t="s">
        <v>7597</v>
      </c>
      <c r="B8041" t="s">
        <v>16</v>
      </c>
      <c r="C8041">
        <v>2026</v>
      </c>
      <c r="D8041" t="s">
        <v>3166</v>
      </c>
      <c r="E8041" t="s">
        <v>495</v>
      </c>
      <c r="F8041" t="s">
        <v>496</v>
      </c>
      <c r="G8041" t="s">
        <v>2582</v>
      </c>
      <c r="H8041" t="s">
        <v>2586</v>
      </c>
      <c r="I8041" t="s">
        <v>7622</v>
      </c>
      <c r="J8041" t="s">
        <v>3168</v>
      </c>
      <c r="K8041" t="s">
        <v>2761</v>
      </c>
      <c r="L8041" s="1">
        <v>1</v>
      </c>
      <c r="M8041" s="1">
        <v>1740</v>
      </c>
      <c r="N8041" s="1">
        <v>0</v>
      </c>
      <c r="O8041" s="1" t="s">
        <v>2580</v>
      </c>
      <c r="P8041" s="1">
        <v>1626.17</v>
      </c>
      <c r="Q8041" s="1">
        <v>113.83</v>
      </c>
      <c r="R8041" s="1">
        <v>1740</v>
      </c>
      <c r="S8041" t="s">
        <v>2683</v>
      </c>
      <c r="T8041" t="str" cm="1">
        <f t="array" ref="T8041">_xlfn.IFS(ISNUMBER(SEARCH("CP02",S8041)),"ราชพฤกษ",ISNUMBER(SEARCH("CP03",S8041)),"บางใหญ่",ISNUMBER(SEARCH("CP04",S8041)),"บางบอน",OR(ISNUMBER(SEARCH("CP",S8041)),ISNUMBER(SEARCH("BTC",D8041))),"340",TRUE,"")</f>
        <v>340</v>
      </c>
    </row>
    <row r="8042" spans="1:20" x14ac:dyDescent="0.2">
      <c r="A8042" t="s">
        <v>7597</v>
      </c>
      <c r="B8042" t="s">
        <v>16</v>
      </c>
      <c r="C8042">
        <v>2026</v>
      </c>
      <c r="D8042" t="s">
        <v>3166</v>
      </c>
      <c r="E8042" t="s">
        <v>493</v>
      </c>
      <c r="F8042" t="s">
        <v>494</v>
      </c>
      <c r="G8042" t="s">
        <v>2582</v>
      </c>
      <c r="H8042" t="s">
        <v>2586</v>
      </c>
      <c r="I8042" t="s">
        <v>7622</v>
      </c>
      <c r="J8042" t="s">
        <v>3168</v>
      </c>
      <c r="K8042" t="s">
        <v>2761</v>
      </c>
      <c r="L8042" s="1">
        <v>1</v>
      </c>
      <c r="M8042" s="1">
        <v>340</v>
      </c>
      <c r="N8042" s="1">
        <v>0</v>
      </c>
      <c r="O8042" s="1" t="s">
        <v>2580</v>
      </c>
      <c r="P8042" s="1">
        <v>0</v>
      </c>
      <c r="Q8042" s="1">
        <v>0</v>
      </c>
      <c r="R8042" s="1">
        <v>0</v>
      </c>
      <c r="S8042" t="s">
        <v>2683</v>
      </c>
      <c r="T8042" t="str" cm="1">
        <f t="array" ref="T8042">_xlfn.IFS(ISNUMBER(SEARCH("CP02",S8042)),"ราชพฤกษ",ISNUMBER(SEARCH("CP03",S8042)),"บางใหญ่",ISNUMBER(SEARCH("CP04",S8042)),"บางบอน",OR(ISNUMBER(SEARCH("CP",S8042)),ISNUMBER(SEARCH("BTC",D8042))),"340",TRUE,"")</f>
        <v>340</v>
      </c>
    </row>
    <row r="8043" spans="1:20" x14ac:dyDescent="0.2">
      <c r="A8043" t="s">
        <v>7597</v>
      </c>
      <c r="B8043" t="s">
        <v>16</v>
      </c>
      <c r="C8043">
        <v>2026</v>
      </c>
      <c r="D8043" t="s">
        <v>3166</v>
      </c>
      <c r="E8043" t="s">
        <v>123</v>
      </c>
      <c r="F8043" t="s">
        <v>124</v>
      </c>
      <c r="G8043" t="s">
        <v>2582</v>
      </c>
      <c r="H8043" t="s">
        <v>2586</v>
      </c>
      <c r="I8043" t="s">
        <v>7622</v>
      </c>
      <c r="J8043" t="s">
        <v>3168</v>
      </c>
      <c r="K8043" t="s">
        <v>2761</v>
      </c>
      <c r="L8043" s="1">
        <v>1</v>
      </c>
      <c r="M8043" s="1">
        <v>350</v>
      </c>
      <c r="N8043" s="1">
        <v>0</v>
      </c>
      <c r="O8043" s="1" t="s">
        <v>2580</v>
      </c>
      <c r="P8043" s="1">
        <v>327.10000000000002</v>
      </c>
      <c r="Q8043" s="1">
        <v>22.9</v>
      </c>
      <c r="R8043" s="1">
        <v>350</v>
      </c>
      <c r="S8043" t="s">
        <v>2683</v>
      </c>
      <c r="T8043" t="str" cm="1">
        <f t="array" ref="T8043">_xlfn.IFS(ISNUMBER(SEARCH("CP02",S8043)),"ราชพฤกษ",ISNUMBER(SEARCH("CP03",S8043)),"บางใหญ่",ISNUMBER(SEARCH("CP04",S8043)),"บางบอน",OR(ISNUMBER(SEARCH("CP",S8043)),ISNUMBER(SEARCH("BTC",D8043))),"340",TRUE,"")</f>
        <v>340</v>
      </c>
    </row>
    <row r="8044" spans="1:20" x14ac:dyDescent="0.2">
      <c r="A8044" t="s">
        <v>7597</v>
      </c>
      <c r="B8044" t="s">
        <v>16</v>
      </c>
      <c r="C8044">
        <v>2026</v>
      </c>
      <c r="D8044" t="s">
        <v>3166</v>
      </c>
      <c r="E8044" t="s">
        <v>1187</v>
      </c>
      <c r="F8044" t="s">
        <v>1188</v>
      </c>
      <c r="G8044" t="s">
        <v>2582</v>
      </c>
      <c r="H8044" t="s">
        <v>2586</v>
      </c>
      <c r="I8044" t="s">
        <v>7622</v>
      </c>
      <c r="J8044" t="s">
        <v>3168</v>
      </c>
      <c r="K8044" t="s">
        <v>2761</v>
      </c>
      <c r="L8044" s="1">
        <v>1</v>
      </c>
      <c r="M8044" s="1">
        <v>20</v>
      </c>
      <c r="N8044" s="1">
        <v>0</v>
      </c>
      <c r="O8044" s="1" t="s">
        <v>2580</v>
      </c>
      <c r="P8044" s="1">
        <v>18.690000000000001</v>
      </c>
      <c r="Q8044" s="1">
        <v>1.31</v>
      </c>
      <c r="R8044" s="1">
        <v>20</v>
      </c>
      <c r="S8044" t="s">
        <v>2683</v>
      </c>
      <c r="T8044" t="str" cm="1">
        <f t="array" ref="T8044">_xlfn.IFS(ISNUMBER(SEARCH("CP02",S8044)),"ราชพฤกษ",ISNUMBER(SEARCH("CP03",S8044)),"บางใหญ่",ISNUMBER(SEARCH("CP04",S8044)),"บางบอน",OR(ISNUMBER(SEARCH("CP",S8044)),ISNUMBER(SEARCH("BTC",D8044))),"340",TRUE,"")</f>
        <v>340</v>
      </c>
    </row>
    <row r="8045" spans="1:20" x14ac:dyDescent="0.2">
      <c r="A8045" t="s">
        <v>7597</v>
      </c>
      <c r="B8045" t="s">
        <v>16</v>
      </c>
      <c r="C8045">
        <v>2026</v>
      </c>
      <c r="D8045" t="s">
        <v>3166</v>
      </c>
      <c r="E8045" t="s">
        <v>219</v>
      </c>
      <c r="F8045" t="s">
        <v>220</v>
      </c>
      <c r="G8045" t="s">
        <v>2582</v>
      </c>
      <c r="H8045" t="s">
        <v>2586</v>
      </c>
      <c r="I8045" t="s">
        <v>7622</v>
      </c>
      <c r="J8045" t="s">
        <v>3168</v>
      </c>
      <c r="K8045" t="s">
        <v>2761</v>
      </c>
      <c r="L8045" s="1">
        <v>1</v>
      </c>
      <c r="M8045" s="1">
        <v>300</v>
      </c>
      <c r="N8045" s="1">
        <v>0</v>
      </c>
      <c r="O8045" s="1" t="s">
        <v>2580</v>
      </c>
      <c r="P8045" s="1">
        <v>280.37</v>
      </c>
      <c r="Q8045" s="1">
        <v>19.63</v>
      </c>
      <c r="R8045" s="1">
        <v>300</v>
      </c>
      <c r="S8045" t="s">
        <v>2683</v>
      </c>
      <c r="T8045" t="str" cm="1">
        <f t="array" ref="T8045">_xlfn.IFS(ISNUMBER(SEARCH("CP02",S8045)),"ราชพฤกษ",ISNUMBER(SEARCH("CP03",S8045)),"บางใหญ่",ISNUMBER(SEARCH("CP04",S8045)),"บางบอน",OR(ISNUMBER(SEARCH("CP",S8045)),ISNUMBER(SEARCH("BTC",D8045))),"340",TRUE,"")</f>
        <v>340</v>
      </c>
    </row>
    <row r="8046" spans="1:20" x14ac:dyDescent="0.2">
      <c r="A8046" t="s">
        <v>7597</v>
      </c>
      <c r="B8046" t="s">
        <v>16</v>
      </c>
      <c r="C8046">
        <v>2026</v>
      </c>
      <c r="D8046" t="s">
        <v>3166</v>
      </c>
      <c r="E8046" t="s">
        <v>239</v>
      </c>
      <c r="F8046" t="s">
        <v>240</v>
      </c>
      <c r="G8046" t="s">
        <v>2582</v>
      </c>
      <c r="H8046" t="s">
        <v>2586</v>
      </c>
      <c r="I8046" t="s">
        <v>7622</v>
      </c>
      <c r="J8046" t="s">
        <v>3168</v>
      </c>
      <c r="K8046" t="s">
        <v>2761</v>
      </c>
      <c r="L8046" s="1">
        <v>1</v>
      </c>
      <c r="M8046" s="1">
        <v>690</v>
      </c>
      <c r="N8046" s="1">
        <v>0</v>
      </c>
      <c r="O8046" s="1" t="s">
        <v>2580</v>
      </c>
      <c r="P8046" s="1">
        <v>644.86</v>
      </c>
      <c r="Q8046" s="1">
        <v>45.14</v>
      </c>
      <c r="R8046" s="1">
        <v>690</v>
      </c>
      <c r="S8046" t="s">
        <v>2683</v>
      </c>
      <c r="T8046" t="str" cm="1">
        <f t="array" ref="T8046">_xlfn.IFS(ISNUMBER(SEARCH("CP02",S8046)),"ราชพฤกษ",ISNUMBER(SEARCH("CP03",S8046)),"บางใหญ่",ISNUMBER(SEARCH("CP04",S8046)),"บางบอน",OR(ISNUMBER(SEARCH("CP",S8046)),ISNUMBER(SEARCH("BTC",D8046))),"340",TRUE,"")</f>
        <v>340</v>
      </c>
    </row>
    <row r="8047" spans="1:20" x14ac:dyDescent="0.2">
      <c r="A8047" t="s">
        <v>7597</v>
      </c>
      <c r="B8047" t="s">
        <v>16</v>
      </c>
      <c r="C8047">
        <v>2026</v>
      </c>
      <c r="D8047" t="s">
        <v>3166</v>
      </c>
      <c r="E8047" t="s">
        <v>395</v>
      </c>
      <c r="F8047" t="s">
        <v>396</v>
      </c>
      <c r="G8047" t="s">
        <v>2582</v>
      </c>
      <c r="H8047" t="s">
        <v>2586</v>
      </c>
      <c r="I8047" t="s">
        <v>7622</v>
      </c>
      <c r="J8047" t="s">
        <v>3168</v>
      </c>
      <c r="K8047" t="s">
        <v>2761</v>
      </c>
      <c r="L8047" s="1">
        <v>1</v>
      </c>
      <c r="M8047" s="1">
        <v>1560</v>
      </c>
      <c r="N8047" s="1">
        <v>78</v>
      </c>
      <c r="O8047" s="1" t="s">
        <v>2580</v>
      </c>
      <c r="P8047" s="1">
        <v>1385.05</v>
      </c>
      <c r="Q8047" s="1">
        <v>96.95</v>
      </c>
      <c r="R8047" s="1">
        <v>1482</v>
      </c>
      <c r="S8047" t="s">
        <v>2683</v>
      </c>
      <c r="T8047" t="str" cm="1">
        <f t="array" ref="T8047">_xlfn.IFS(ISNUMBER(SEARCH("CP02",S8047)),"ราชพฤกษ",ISNUMBER(SEARCH("CP03",S8047)),"บางใหญ่",ISNUMBER(SEARCH("CP04",S8047)),"บางบอน",OR(ISNUMBER(SEARCH("CP",S8047)),ISNUMBER(SEARCH("BTC",D8047))),"340",TRUE,"")</f>
        <v>340</v>
      </c>
    </row>
    <row r="8048" spans="1:20" x14ac:dyDescent="0.2">
      <c r="A8048" t="s">
        <v>7597</v>
      </c>
      <c r="B8048" t="s">
        <v>16</v>
      </c>
      <c r="C8048">
        <v>2026</v>
      </c>
      <c r="D8048" t="s">
        <v>3166</v>
      </c>
      <c r="E8048" t="s">
        <v>1901</v>
      </c>
      <c r="F8048" t="s">
        <v>1902</v>
      </c>
      <c r="G8048" t="s">
        <v>2582</v>
      </c>
      <c r="H8048" t="s">
        <v>2586</v>
      </c>
      <c r="I8048" t="s">
        <v>7622</v>
      </c>
      <c r="J8048" t="s">
        <v>3168</v>
      </c>
      <c r="K8048" t="s">
        <v>2761</v>
      </c>
      <c r="L8048" s="1">
        <v>1</v>
      </c>
      <c r="M8048" s="1">
        <v>295</v>
      </c>
      <c r="N8048" s="1">
        <v>0</v>
      </c>
      <c r="O8048" s="1" t="s">
        <v>2580</v>
      </c>
      <c r="P8048" s="1">
        <v>275.7</v>
      </c>
      <c r="Q8048" s="1">
        <v>19.3</v>
      </c>
      <c r="R8048" s="1">
        <v>295</v>
      </c>
      <c r="S8048" t="s">
        <v>2683</v>
      </c>
      <c r="T8048" t="str" cm="1">
        <f t="array" ref="T8048">_xlfn.IFS(ISNUMBER(SEARCH("CP02",S8048)),"ราชพฤกษ",ISNUMBER(SEARCH("CP03",S8048)),"บางใหญ่",ISNUMBER(SEARCH("CP04",S8048)),"บางบอน",OR(ISNUMBER(SEARCH("CP",S8048)),ISNUMBER(SEARCH("BTC",D8048))),"340",TRUE,"")</f>
        <v>340</v>
      </c>
    </row>
    <row r="8049" spans="1:20" x14ac:dyDescent="0.2">
      <c r="A8049" t="s">
        <v>7597</v>
      </c>
      <c r="B8049" t="s">
        <v>16</v>
      </c>
      <c r="C8049">
        <v>2026</v>
      </c>
      <c r="D8049" t="s">
        <v>3166</v>
      </c>
      <c r="E8049" t="s">
        <v>1177</v>
      </c>
      <c r="F8049" t="s">
        <v>1178</v>
      </c>
      <c r="G8049" t="s">
        <v>2632</v>
      </c>
      <c r="H8049" t="s">
        <v>2586</v>
      </c>
      <c r="I8049" t="s">
        <v>7622</v>
      </c>
      <c r="J8049" t="s">
        <v>3168</v>
      </c>
      <c r="K8049" t="s">
        <v>2761</v>
      </c>
      <c r="L8049" s="1">
        <v>1</v>
      </c>
      <c r="M8049" s="1">
        <v>2100</v>
      </c>
      <c r="N8049" s="1">
        <v>105</v>
      </c>
      <c r="O8049" s="1" t="s">
        <v>2580</v>
      </c>
      <c r="P8049" s="1">
        <v>1864.49</v>
      </c>
      <c r="Q8049" s="1">
        <v>130.51</v>
      </c>
      <c r="R8049" s="1">
        <v>1995</v>
      </c>
      <c r="S8049" t="s">
        <v>2683</v>
      </c>
      <c r="T8049" t="str" cm="1">
        <f t="array" ref="T8049">_xlfn.IFS(ISNUMBER(SEARCH("CP02",S8049)),"ราชพฤกษ",ISNUMBER(SEARCH("CP03",S8049)),"บางใหญ่",ISNUMBER(SEARCH("CP04",S8049)),"บางบอน",OR(ISNUMBER(SEARCH("CP",S8049)),ISNUMBER(SEARCH("BTC",D8049))),"340",TRUE,"")</f>
        <v>340</v>
      </c>
    </row>
    <row r="8050" spans="1:20" x14ac:dyDescent="0.2">
      <c r="A8050" t="s">
        <v>7597</v>
      </c>
      <c r="B8050" t="s">
        <v>16</v>
      </c>
      <c r="C8050">
        <v>2026</v>
      </c>
      <c r="D8050" t="s">
        <v>2890</v>
      </c>
      <c r="E8050" t="s">
        <v>437</v>
      </c>
      <c r="F8050" t="s">
        <v>438</v>
      </c>
      <c r="G8050" t="s">
        <v>2582</v>
      </c>
      <c r="H8050" t="s">
        <v>2586</v>
      </c>
      <c r="I8050" t="s">
        <v>7623</v>
      </c>
      <c r="J8050" t="s">
        <v>2892</v>
      </c>
      <c r="K8050" t="s">
        <v>2893</v>
      </c>
      <c r="L8050" s="1">
        <v>1</v>
      </c>
      <c r="M8050" s="1">
        <v>1250</v>
      </c>
      <c r="N8050" s="1">
        <v>62.5</v>
      </c>
      <c r="O8050" s="1" t="s">
        <v>2580</v>
      </c>
      <c r="P8050" s="1">
        <v>1109.81</v>
      </c>
      <c r="Q8050" s="1">
        <v>77.69</v>
      </c>
      <c r="R8050" s="1">
        <v>1187.5</v>
      </c>
      <c r="S8050" t="s">
        <v>2605</v>
      </c>
      <c r="T8050" t="str" cm="1">
        <f t="array" ref="T8050">_xlfn.IFS(ISNUMBER(SEARCH("CP02",S8050)),"ราชพฤกษ",ISNUMBER(SEARCH("CP03",S8050)),"บางใหญ่",ISNUMBER(SEARCH("CP04",S8050)),"บางบอน",OR(ISNUMBER(SEARCH("CP",S8050)),ISNUMBER(SEARCH("BTC",D8050))),"340",TRUE,"")</f>
        <v>บางใหญ่</v>
      </c>
    </row>
    <row r="8051" spans="1:20" x14ac:dyDescent="0.2">
      <c r="A8051" t="s">
        <v>7597</v>
      </c>
      <c r="B8051" t="s">
        <v>16</v>
      </c>
      <c r="C8051">
        <v>2026</v>
      </c>
      <c r="D8051" t="s">
        <v>2890</v>
      </c>
      <c r="E8051" t="s">
        <v>1679</v>
      </c>
      <c r="F8051" t="s">
        <v>1680</v>
      </c>
      <c r="G8051" t="s">
        <v>2632</v>
      </c>
      <c r="H8051" t="s">
        <v>2586</v>
      </c>
      <c r="I8051" t="s">
        <v>7623</v>
      </c>
      <c r="J8051" t="s">
        <v>2892</v>
      </c>
      <c r="K8051" t="s">
        <v>2893</v>
      </c>
      <c r="L8051" s="1">
        <v>1</v>
      </c>
      <c r="M8051" s="1">
        <v>1650</v>
      </c>
      <c r="N8051" s="1">
        <v>82.5</v>
      </c>
      <c r="O8051" s="1" t="s">
        <v>2580</v>
      </c>
      <c r="P8051" s="1">
        <v>1464.95</v>
      </c>
      <c r="Q8051" s="1">
        <v>102.55</v>
      </c>
      <c r="R8051" s="1">
        <v>1567.5</v>
      </c>
      <c r="S8051" t="s">
        <v>2605</v>
      </c>
      <c r="T8051" t="str" cm="1">
        <f t="array" ref="T8051">_xlfn.IFS(ISNUMBER(SEARCH("CP02",S8051)),"ราชพฤกษ",ISNUMBER(SEARCH("CP03",S8051)),"บางใหญ่",ISNUMBER(SEARCH("CP04",S8051)),"บางบอน",OR(ISNUMBER(SEARCH("CP",S8051)),ISNUMBER(SEARCH("BTC",D8051))),"340",TRUE,"")</f>
        <v>บางใหญ่</v>
      </c>
    </row>
    <row r="8052" spans="1:20" x14ac:dyDescent="0.2">
      <c r="A8052" t="s">
        <v>7597</v>
      </c>
      <c r="B8052" t="s">
        <v>16</v>
      </c>
      <c r="C8052">
        <v>2026</v>
      </c>
      <c r="D8052" t="s">
        <v>2890</v>
      </c>
      <c r="E8052" t="s">
        <v>1657</v>
      </c>
      <c r="F8052" t="s">
        <v>1658</v>
      </c>
      <c r="G8052" t="s">
        <v>1536</v>
      </c>
      <c r="H8052" t="s">
        <v>2586</v>
      </c>
      <c r="I8052" t="s">
        <v>7623</v>
      </c>
      <c r="J8052" t="s">
        <v>2892</v>
      </c>
      <c r="K8052" t="s">
        <v>2893</v>
      </c>
      <c r="L8052" s="1">
        <v>1</v>
      </c>
      <c r="M8052" s="1">
        <v>250</v>
      </c>
      <c r="N8052" s="1">
        <v>0</v>
      </c>
      <c r="O8052" s="1" t="s">
        <v>2580</v>
      </c>
      <c r="P8052" s="1">
        <v>233.64</v>
      </c>
      <c r="Q8052" s="1">
        <v>16.36</v>
      </c>
      <c r="R8052" s="1">
        <v>250</v>
      </c>
      <c r="S8052" t="s">
        <v>2606</v>
      </c>
      <c r="T8052" t="str" cm="1">
        <f t="array" ref="T8052">_xlfn.IFS(ISNUMBER(SEARCH("CP02",S8052)),"ราชพฤกษ",ISNUMBER(SEARCH("CP03",S8052)),"บางใหญ่",ISNUMBER(SEARCH("CP04",S8052)),"บางบอน",OR(ISNUMBER(SEARCH("CP",S8052)),ISNUMBER(SEARCH("BTC",D8052))),"340",TRUE,"")</f>
        <v>บางใหญ่</v>
      </c>
    </row>
    <row r="8053" spans="1:20" x14ac:dyDescent="0.2">
      <c r="A8053" t="s">
        <v>7624</v>
      </c>
      <c r="B8053" t="s">
        <v>16</v>
      </c>
      <c r="C8053">
        <v>2026</v>
      </c>
      <c r="D8053" t="s">
        <v>7625</v>
      </c>
      <c r="E8053" t="s">
        <v>733</v>
      </c>
      <c r="F8053" t="s">
        <v>734</v>
      </c>
      <c r="G8053" t="s">
        <v>2595</v>
      </c>
      <c r="H8053" t="s">
        <v>2596</v>
      </c>
      <c r="I8053" t="s">
        <v>7626</v>
      </c>
      <c r="J8053" t="s">
        <v>7627</v>
      </c>
      <c r="K8053" t="s">
        <v>2692</v>
      </c>
      <c r="L8053" s="1">
        <v>4</v>
      </c>
      <c r="M8053" s="1">
        <v>4990</v>
      </c>
      <c r="N8053" s="1">
        <v>998</v>
      </c>
      <c r="O8053" s="1" t="s">
        <v>2580</v>
      </c>
      <c r="P8053" s="1">
        <v>17721.5</v>
      </c>
      <c r="Q8053" s="1">
        <v>1240.5</v>
      </c>
      <c r="R8053" s="1">
        <v>18962</v>
      </c>
      <c r="S8053" t="s">
        <v>5170</v>
      </c>
      <c r="T8053" t="str" cm="1">
        <f t="array" ref="T8053">_xlfn.IFS(ISNUMBER(SEARCH("CP02",S8053)),"ราชพฤกษ",ISNUMBER(SEARCH("CP03",S8053)),"บางใหญ่",ISNUMBER(SEARCH("CP04",S8053)),"บางบอน",OR(ISNUMBER(SEARCH("CP",S8053)),ISNUMBER(SEARCH("BTC",D8053))),"340",TRUE,"")</f>
        <v>บางบอน</v>
      </c>
    </row>
    <row r="8054" spans="1:20" x14ac:dyDescent="0.2">
      <c r="A8054" t="s">
        <v>7624</v>
      </c>
      <c r="B8054" t="s">
        <v>16</v>
      </c>
      <c r="C8054">
        <v>2026</v>
      </c>
      <c r="D8054" t="s">
        <v>7625</v>
      </c>
      <c r="E8054" t="s">
        <v>1091</v>
      </c>
      <c r="F8054" t="s">
        <v>1092</v>
      </c>
      <c r="G8054" t="s">
        <v>2582</v>
      </c>
      <c r="H8054" t="s">
        <v>2583</v>
      </c>
      <c r="I8054" t="s">
        <v>7626</v>
      </c>
      <c r="J8054" t="s">
        <v>7627</v>
      </c>
      <c r="K8054" t="s">
        <v>2692</v>
      </c>
      <c r="L8054" s="1">
        <v>4</v>
      </c>
      <c r="M8054" s="1">
        <v>60</v>
      </c>
      <c r="N8054" s="1">
        <v>0</v>
      </c>
      <c r="O8054" s="1" t="s">
        <v>2580</v>
      </c>
      <c r="P8054" s="1">
        <v>0</v>
      </c>
      <c r="Q8054" s="1">
        <v>0</v>
      </c>
      <c r="R8054" s="1">
        <v>0</v>
      </c>
      <c r="S8054" t="s">
        <v>2631</v>
      </c>
      <c r="T8054" t="str" cm="1">
        <f t="array" ref="T8054">_xlfn.IFS(ISNUMBER(SEARCH("CP02",S8054)),"ราชพฤกษ",ISNUMBER(SEARCH("CP03",S8054)),"บางใหญ่",ISNUMBER(SEARCH("CP04",S8054)),"บางบอน",OR(ISNUMBER(SEARCH("CP",S8054)),ISNUMBER(SEARCH("BTC",D8054))),"340",TRUE,"")</f>
        <v>บางบอน</v>
      </c>
    </row>
    <row r="8055" spans="1:20" x14ac:dyDescent="0.2">
      <c r="A8055" t="s">
        <v>7624</v>
      </c>
      <c r="B8055" t="s">
        <v>16</v>
      </c>
      <c r="C8055">
        <v>2026</v>
      </c>
      <c r="D8055" t="s">
        <v>7625</v>
      </c>
      <c r="E8055" t="s">
        <v>1547</v>
      </c>
      <c r="F8055" t="s">
        <v>1548</v>
      </c>
      <c r="G8055" t="s">
        <v>2588</v>
      </c>
      <c r="H8055" t="s">
        <v>2586</v>
      </c>
      <c r="I8055" t="s">
        <v>7626</v>
      </c>
      <c r="J8055" t="s">
        <v>7627</v>
      </c>
      <c r="K8055" t="s">
        <v>2692</v>
      </c>
      <c r="L8055" s="1">
        <v>1</v>
      </c>
      <c r="M8055" s="1">
        <v>400</v>
      </c>
      <c r="N8055" s="1">
        <v>0</v>
      </c>
      <c r="O8055" s="1" t="s">
        <v>2580</v>
      </c>
      <c r="P8055" s="1">
        <v>0</v>
      </c>
      <c r="Q8055" s="1">
        <v>0</v>
      </c>
      <c r="R8055" s="1">
        <v>0</v>
      </c>
      <c r="S8055" t="s">
        <v>2633</v>
      </c>
      <c r="T8055" t="str" cm="1">
        <f t="array" ref="T8055">_xlfn.IFS(ISNUMBER(SEARCH("CP02",S8055)),"ราชพฤกษ",ISNUMBER(SEARCH("CP03",S8055)),"บางใหญ่",ISNUMBER(SEARCH("CP04",S8055)),"บางบอน",OR(ISNUMBER(SEARCH("CP",S8055)),ISNUMBER(SEARCH("BTC",D8055))),"340",TRUE,"")</f>
        <v>บางบอน</v>
      </c>
    </row>
    <row r="8056" spans="1:20" x14ac:dyDescent="0.2">
      <c r="A8056" t="s">
        <v>7624</v>
      </c>
      <c r="B8056" t="s">
        <v>16</v>
      </c>
      <c r="C8056">
        <v>2026</v>
      </c>
      <c r="D8056" t="s">
        <v>7625</v>
      </c>
      <c r="E8056" t="s">
        <v>1553</v>
      </c>
      <c r="F8056" t="s">
        <v>1554</v>
      </c>
      <c r="G8056" t="s">
        <v>2585</v>
      </c>
      <c r="H8056" t="s">
        <v>2586</v>
      </c>
      <c r="I8056" t="s">
        <v>7626</v>
      </c>
      <c r="J8056" t="s">
        <v>7627</v>
      </c>
      <c r="K8056" t="s">
        <v>2692</v>
      </c>
      <c r="L8056" s="1">
        <v>4</v>
      </c>
      <c r="M8056" s="1">
        <v>120</v>
      </c>
      <c r="N8056" s="1">
        <v>0</v>
      </c>
      <c r="O8056" s="1" t="s">
        <v>2580</v>
      </c>
      <c r="P8056" s="1">
        <v>0</v>
      </c>
      <c r="Q8056" s="1">
        <v>0</v>
      </c>
      <c r="R8056" s="1">
        <v>0</v>
      </c>
      <c r="S8056" t="s">
        <v>2633</v>
      </c>
      <c r="T8056" t="str" cm="1">
        <f t="array" ref="T8056">_xlfn.IFS(ISNUMBER(SEARCH("CP02",S8056)),"ราชพฤกษ",ISNUMBER(SEARCH("CP03",S8056)),"บางใหญ่",ISNUMBER(SEARCH("CP04",S8056)),"บางบอน",OR(ISNUMBER(SEARCH("CP",S8056)),ISNUMBER(SEARCH("BTC",D8056))),"340",TRUE,"")</f>
        <v>บางบอน</v>
      </c>
    </row>
    <row r="8057" spans="1:20" x14ac:dyDescent="0.2">
      <c r="A8057" t="s">
        <v>7624</v>
      </c>
      <c r="B8057" t="s">
        <v>16</v>
      </c>
      <c r="C8057">
        <v>2026</v>
      </c>
      <c r="D8057" t="s">
        <v>7625</v>
      </c>
      <c r="E8057" t="s">
        <v>529</v>
      </c>
      <c r="F8057" t="s">
        <v>530</v>
      </c>
      <c r="G8057" t="s">
        <v>2582</v>
      </c>
      <c r="H8057" t="s">
        <v>2586</v>
      </c>
      <c r="I8057" t="s">
        <v>7626</v>
      </c>
      <c r="J8057" t="s">
        <v>7627</v>
      </c>
      <c r="K8057" t="s">
        <v>2692</v>
      </c>
      <c r="L8057" s="1">
        <v>1</v>
      </c>
      <c r="M8057" s="1">
        <v>1050</v>
      </c>
      <c r="N8057" s="1">
        <v>0</v>
      </c>
      <c r="O8057" s="1" t="s">
        <v>2580</v>
      </c>
      <c r="P8057" s="1">
        <v>981.31</v>
      </c>
      <c r="Q8057" s="1">
        <v>68.69</v>
      </c>
      <c r="R8057" s="1">
        <v>1050</v>
      </c>
      <c r="S8057" t="s">
        <v>2631</v>
      </c>
      <c r="T8057" t="str" cm="1">
        <f t="array" ref="T8057">_xlfn.IFS(ISNUMBER(SEARCH("CP02",S8057)),"ราชพฤกษ",ISNUMBER(SEARCH("CP03",S8057)),"บางใหญ่",ISNUMBER(SEARCH("CP04",S8057)),"บางบอน",OR(ISNUMBER(SEARCH("CP",S8057)),ISNUMBER(SEARCH("BTC",D8057))),"340",TRUE,"")</f>
        <v>บางบอน</v>
      </c>
    </row>
    <row r="8058" spans="1:20" x14ac:dyDescent="0.2">
      <c r="A8058" t="s">
        <v>7624</v>
      </c>
      <c r="B8058" t="s">
        <v>16</v>
      </c>
      <c r="C8058">
        <v>2026</v>
      </c>
      <c r="D8058" t="s">
        <v>7625</v>
      </c>
      <c r="E8058" t="s">
        <v>527</v>
      </c>
      <c r="F8058" t="s">
        <v>528</v>
      </c>
      <c r="G8058" t="s">
        <v>2582</v>
      </c>
      <c r="H8058" t="s">
        <v>2586</v>
      </c>
      <c r="I8058" t="s">
        <v>7626</v>
      </c>
      <c r="J8058" t="s">
        <v>7627</v>
      </c>
      <c r="K8058" t="s">
        <v>2692</v>
      </c>
      <c r="L8058" s="1">
        <v>1</v>
      </c>
      <c r="M8058" s="1">
        <v>215</v>
      </c>
      <c r="N8058" s="1">
        <v>0</v>
      </c>
      <c r="O8058" s="1" t="s">
        <v>2580</v>
      </c>
      <c r="P8058" s="1">
        <v>0</v>
      </c>
      <c r="Q8058" s="1">
        <v>0</v>
      </c>
      <c r="R8058" s="1">
        <v>0</v>
      </c>
      <c r="S8058" t="s">
        <v>2631</v>
      </c>
      <c r="T8058" t="str" cm="1">
        <f t="array" ref="T8058">_xlfn.IFS(ISNUMBER(SEARCH("CP02",S8058)),"ราชพฤกษ",ISNUMBER(SEARCH("CP03",S8058)),"บางใหญ่",ISNUMBER(SEARCH("CP04",S8058)),"บางบอน",OR(ISNUMBER(SEARCH("CP",S8058)),ISNUMBER(SEARCH("BTC",D8058))),"340",TRUE,"")</f>
        <v>บางบอน</v>
      </c>
    </row>
    <row r="8059" spans="1:20" x14ac:dyDescent="0.2">
      <c r="A8059" t="s">
        <v>7624</v>
      </c>
      <c r="B8059" t="s">
        <v>16</v>
      </c>
      <c r="C8059">
        <v>2026</v>
      </c>
      <c r="D8059" t="s">
        <v>7625</v>
      </c>
      <c r="E8059" t="s">
        <v>1343</v>
      </c>
      <c r="F8059" t="s">
        <v>1344</v>
      </c>
      <c r="G8059" t="s">
        <v>2582</v>
      </c>
      <c r="H8059" t="s">
        <v>2586</v>
      </c>
      <c r="I8059" t="s">
        <v>7626</v>
      </c>
      <c r="J8059" t="s">
        <v>7627</v>
      </c>
      <c r="K8059" t="s">
        <v>2692</v>
      </c>
      <c r="L8059" s="1">
        <v>1</v>
      </c>
      <c r="M8059" s="1">
        <v>220</v>
      </c>
      <c r="N8059" s="1">
        <v>0</v>
      </c>
      <c r="O8059" s="1" t="s">
        <v>2580</v>
      </c>
      <c r="P8059" s="1">
        <v>0</v>
      </c>
      <c r="Q8059" s="1">
        <v>0</v>
      </c>
      <c r="R8059" s="1">
        <v>0</v>
      </c>
      <c r="S8059" t="s">
        <v>2631</v>
      </c>
      <c r="T8059" t="str" cm="1">
        <f t="array" ref="T8059">_xlfn.IFS(ISNUMBER(SEARCH("CP02",S8059)),"ราชพฤกษ",ISNUMBER(SEARCH("CP03",S8059)),"บางใหญ่",ISNUMBER(SEARCH("CP04",S8059)),"บางบอน",OR(ISNUMBER(SEARCH("CP",S8059)),ISNUMBER(SEARCH("BTC",D8059))),"340",TRUE,"")</f>
        <v>บางบอน</v>
      </c>
    </row>
    <row r="8060" spans="1:20" x14ac:dyDescent="0.2">
      <c r="A8060" t="s">
        <v>7624</v>
      </c>
      <c r="B8060" t="s">
        <v>16</v>
      </c>
      <c r="C8060">
        <v>2026</v>
      </c>
      <c r="D8060" t="s">
        <v>7625</v>
      </c>
      <c r="E8060" t="s">
        <v>281</v>
      </c>
      <c r="F8060" t="s">
        <v>282</v>
      </c>
      <c r="G8060" t="s">
        <v>2582</v>
      </c>
      <c r="H8060" t="s">
        <v>2586</v>
      </c>
      <c r="I8060" t="s">
        <v>7626</v>
      </c>
      <c r="J8060" t="s">
        <v>7627</v>
      </c>
      <c r="K8060" t="s">
        <v>2692</v>
      </c>
      <c r="L8060" s="1">
        <v>1</v>
      </c>
      <c r="M8060" s="1">
        <v>480</v>
      </c>
      <c r="N8060" s="1">
        <v>0</v>
      </c>
      <c r="O8060" s="1" t="s">
        <v>2580</v>
      </c>
      <c r="P8060" s="1">
        <v>448.6</v>
      </c>
      <c r="Q8060" s="1">
        <v>31.4</v>
      </c>
      <c r="R8060" s="1">
        <v>480</v>
      </c>
      <c r="S8060" t="s">
        <v>2631</v>
      </c>
      <c r="T8060" t="str" cm="1">
        <f t="array" ref="T8060">_xlfn.IFS(ISNUMBER(SEARCH("CP02",S8060)),"ราชพฤกษ",ISNUMBER(SEARCH("CP03",S8060)),"บางใหญ่",ISNUMBER(SEARCH("CP04",S8060)),"บางบอน",OR(ISNUMBER(SEARCH("CP",S8060)),ISNUMBER(SEARCH("BTC",D8060))),"340",TRUE,"")</f>
        <v>บางบอน</v>
      </c>
    </row>
    <row r="8061" spans="1:20" x14ac:dyDescent="0.2">
      <c r="A8061" t="s">
        <v>7624</v>
      </c>
      <c r="B8061" t="s">
        <v>16</v>
      </c>
      <c r="C8061">
        <v>2026</v>
      </c>
      <c r="D8061" t="s">
        <v>3191</v>
      </c>
      <c r="E8061" t="s">
        <v>2463</v>
      </c>
      <c r="F8061" t="s">
        <v>2464</v>
      </c>
      <c r="G8061" t="s">
        <v>2632</v>
      </c>
      <c r="H8061" t="s">
        <v>2586</v>
      </c>
      <c r="I8061" t="s">
        <v>7628</v>
      </c>
      <c r="J8061" t="s">
        <v>3193</v>
      </c>
      <c r="K8061" t="s">
        <v>2579</v>
      </c>
      <c r="L8061" s="1">
        <v>1</v>
      </c>
      <c r="M8061" s="1">
        <v>450</v>
      </c>
      <c r="N8061" s="1">
        <v>22.5</v>
      </c>
      <c r="O8061" s="1" t="s">
        <v>2580</v>
      </c>
      <c r="P8061" s="1">
        <v>399.53</v>
      </c>
      <c r="Q8061" s="1">
        <v>27.97</v>
      </c>
      <c r="R8061" s="1">
        <v>427.5</v>
      </c>
      <c r="S8061" t="s">
        <v>2584</v>
      </c>
      <c r="T8061" t="str" cm="1">
        <f t="array" ref="T8061">_xlfn.IFS(ISNUMBER(SEARCH("CP02",S8061)),"ราชพฤกษ",ISNUMBER(SEARCH("CP03",S8061)),"บางใหญ่",ISNUMBER(SEARCH("CP04",S8061)),"บางบอน",OR(ISNUMBER(SEARCH("CP",S8061)),ISNUMBER(SEARCH("BTC",D8061))),"340",TRUE,"")</f>
        <v>ราชพฤกษ</v>
      </c>
    </row>
    <row r="8062" spans="1:20" x14ac:dyDescent="0.2">
      <c r="A8062" t="s">
        <v>7624</v>
      </c>
      <c r="B8062" t="s">
        <v>16</v>
      </c>
      <c r="C8062">
        <v>2026</v>
      </c>
      <c r="D8062" t="s">
        <v>3191</v>
      </c>
      <c r="E8062" t="s">
        <v>1151</v>
      </c>
      <c r="F8062" t="s">
        <v>1152</v>
      </c>
      <c r="G8062" t="s">
        <v>2632</v>
      </c>
      <c r="H8062" t="s">
        <v>2586</v>
      </c>
      <c r="I8062" t="s">
        <v>7628</v>
      </c>
      <c r="J8062" t="s">
        <v>3193</v>
      </c>
      <c r="K8062" t="s">
        <v>2579</v>
      </c>
      <c r="L8062" s="1">
        <v>4</v>
      </c>
      <c r="M8062" s="1">
        <v>35</v>
      </c>
      <c r="N8062" s="1">
        <v>7</v>
      </c>
      <c r="O8062" s="1" t="s">
        <v>2580</v>
      </c>
      <c r="P8062" s="1">
        <v>124.3</v>
      </c>
      <c r="Q8062" s="1">
        <v>8.6999999999999993</v>
      </c>
      <c r="R8062" s="1">
        <v>133</v>
      </c>
      <c r="S8062" t="s">
        <v>2584</v>
      </c>
      <c r="T8062" t="str" cm="1">
        <f t="array" ref="T8062">_xlfn.IFS(ISNUMBER(SEARCH("CP02",S8062)),"ราชพฤกษ",ISNUMBER(SEARCH("CP03",S8062)),"บางใหญ่",ISNUMBER(SEARCH("CP04",S8062)),"บางบอน",OR(ISNUMBER(SEARCH("CP",S8062)),ISNUMBER(SEARCH("BTC",D8062))),"340",TRUE,"")</f>
        <v>ราชพฤกษ</v>
      </c>
    </row>
    <row r="8063" spans="1:20" x14ac:dyDescent="0.2">
      <c r="A8063" t="s">
        <v>7624</v>
      </c>
      <c r="B8063" t="s">
        <v>16</v>
      </c>
      <c r="C8063">
        <v>2026</v>
      </c>
      <c r="D8063" t="s">
        <v>3191</v>
      </c>
      <c r="E8063" t="s">
        <v>2083</v>
      </c>
      <c r="F8063" t="s">
        <v>2084</v>
      </c>
      <c r="G8063" t="s">
        <v>2632</v>
      </c>
      <c r="H8063" t="s">
        <v>2586</v>
      </c>
      <c r="I8063" t="s">
        <v>7628</v>
      </c>
      <c r="J8063" t="s">
        <v>3193</v>
      </c>
      <c r="K8063" t="s">
        <v>2579</v>
      </c>
      <c r="L8063" s="1">
        <v>1</v>
      </c>
      <c r="M8063" s="1">
        <v>890</v>
      </c>
      <c r="N8063" s="1">
        <v>44.5</v>
      </c>
      <c r="O8063" s="1" t="s">
        <v>2580</v>
      </c>
      <c r="P8063" s="1">
        <v>790.19</v>
      </c>
      <c r="Q8063" s="1">
        <v>55.31</v>
      </c>
      <c r="R8063" s="1">
        <v>845.5</v>
      </c>
      <c r="S8063" t="s">
        <v>2584</v>
      </c>
      <c r="T8063" t="str" cm="1">
        <f t="array" ref="T8063">_xlfn.IFS(ISNUMBER(SEARCH("CP02",S8063)),"ราชพฤกษ",ISNUMBER(SEARCH("CP03",S8063)),"บางใหญ่",ISNUMBER(SEARCH("CP04",S8063)),"บางบอน",OR(ISNUMBER(SEARCH("CP",S8063)),ISNUMBER(SEARCH("BTC",D8063))),"340",TRUE,"")</f>
        <v>ราชพฤกษ</v>
      </c>
    </row>
    <row r="8064" spans="1:20" x14ac:dyDescent="0.2">
      <c r="A8064" t="s">
        <v>7624</v>
      </c>
      <c r="B8064" t="s">
        <v>16</v>
      </c>
      <c r="C8064">
        <v>2026</v>
      </c>
      <c r="D8064" t="s">
        <v>3191</v>
      </c>
      <c r="E8064" t="s">
        <v>1647</v>
      </c>
      <c r="F8064" t="s">
        <v>1648</v>
      </c>
      <c r="G8064" t="s">
        <v>1536</v>
      </c>
      <c r="H8064" t="s">
        <v>2586</v>
      </c>
      <c r="I8064" t="s">
        <v>7628</v>
      </c>
      <c r="J8064" t="s">
        <v>3193</v>
      </c>
      <c r="K8064" t="s">
        <v>2579</v>
      </c>
      <c r="L8064" s="1">
        <v>1</v>
      </c>
      <c r="M8064" s="1">
        <v>480</v>
      </c>
      <c r="N8064" s="1">
        <v>230</v>
      </c>
      <c r="O8064" s="1" t="s">
        <v>2580</v>
      </c>
      <c r="P8064" s="1">
        <v>233.64</v>
      </c>
      <c r="Q8064" s="1">
        <v>16.36</v>
      </c>
      <c r="R8064" s="1">
        <v>250</v>
      </c>
      <c r="S8064" t="s">
        <v>2587</v>
      </c>
      <c r="T8064" t="str" cm="1">
        <f t="array" ref="T8064">_xlfn.IFS(ISNUMBER(SEARCH("CP02",S8064)),"ราชพฤกษ",ISNUMBER(SEARCH("CP03",S8064)),"บางใหญ่",ISNUMBER(SEARCH("CP04",S8064)),"บางบอน",OR(ISNUMBER(SEARCH("CP",S8064)),ISNUMBER(SEARCH("BTC",D8064))),"340",TRUE,"")</f>
        <v>ราชพฤกษ</v>
      </c>
    </row>
    <row r="8065" spans="1:20" x14ac:dyDescent="0.2">
      <c r="A8065" t="s">
        <v>7624</v>
      </c>
      <c r="B8065" t="s">
        <v>16</v>
      </c>
      <c r="C8065">
        <v>2026</v>
      </c>
      <c r="D8065" t="s">
        <v>3191</v>
      </c>
      <c r="E8065" t="s">
        <v>2201</v>
      </c>
      <c r="F8065" t="s">
        <v>2202</v>
      </c>
      <c r="G8065" t="s">
        <v>2589</v>
      </c>
      <c r="H8065" t="s">
        <v>2757</v>
      </c>
      <c r="I8065" t="s">
        <v>7628</v>
      </c>
      <c r="J8065" t="s">
        <v>3193</v>
      </c>
      <c r="K8065" t="s">
        <v>2579</v>
      </c>
      <c r="L8065" s="1">
        <v>1</v>
      </c>
      <c r="M8065" s="1">
        <v>1</v>
      </c>
      <c r="N8065" s="1">
        <v>0</v>
      </c>
      <c r="O8065" s="1" t="s">
        <v>2580</v>
      </c>
      <c r="P8065" s="1">
        <v>0</v>
      </c>
      <c r="Q8065" s="1">
        <v>0</v>
      </c>
      <c r="R8065" s="1">
        <v>0</v>
      </c>
      <c r="S8065" t="s">
        <v>2587</v>
      </c>
      <c r="T8065" t="str" cm="1">
        <f t="array" ref="T8065">_xlfn.IFS(ISNUMBER(SEARCH("CP02",S8065)),"ราชพฤกษ",ISNUMBER(SEARCH("CP03",S8065)),"บางใหญ่",ISNUMBER(SEARCH("CP04",S8065)),"บางบอน",OR(ISNUMBER(SEARCH("CP",S8065)),ISNUMBER(SEARCH("BTC",D8065))),"340",TRUE,"")</f>
        <v>ราชพฤกษ</v>
      </c>
    </row>
    <row r="8066" spans="1:20" x14ac:dyDescent="0.2">
      <c r="A8066" t="s">
        <v>7624</v>
      </c>
      <c r="B8066" t="s">
        <v>16</v>
      </c>
      <c r="C8066">
        <v>2026</v>
      </c>
      <c r="D8066" t="s">
        <v>7629</v>
      </c>
      <c r="E8066" t="s">
        <v>543</v>
      </c>
      <c r="F8066" t="s">
        <v>544</v>
      </c>
      <c r="G8066" t="s">
        <v>2582</v>
      </c>
      <c r="H8066" t="s">
        <v>2586</v>
      </c>
      <c r="I8066" t="s">
        <v>7630</v>
      </c>
      <c r="J8066" t="s">
        <v>7631</v>
      </c>
      <c r="K8066" t="s">
        <v>2579</v>
      </c>
      <c r="L8066" s="1">
        <v>1</v>
      </c>
      <c r="M8066" s="1">
        <v>1650</v>
      </c>
      <c r="N8066" s="1">
        <v>0</v>
      </c>
      <c r="O8066" s="1" t="s">
        <v>2580</v>
      </c>
      <c r="P8066" s="1">
        <v>1542.06</v>
      </c>
      <c r="Q8066" s="1">
        <v>107.94</v>
      </c>
      <c r="R8066" s="1">
        <v>1650</v>
      </c>
      <c r="S8066" t="s">
        <v>2584</v>
      </c>
      <c r="T8066" t="str" cm="1">
        <f t="array" ref="T8066">_xlfn.IFS(ISNUMBER(SEARCH("CP02",S8066)),"ราชพฤกษ",ISNUMBER(SEARCH("CP03",S8066)),"บางใหญ่",ISNUMBER(SEARCH("CP04",S8066)),"บางบอน",OR(ISNUMBER(SEARCH("CP",S8066)),ISNUMBER(SEARCH("BTC",D8066))),"340",TRUE,"")</f>
        <v>ราชพฤกษ</v>
      </c>
    </row>
    <row r="8067" spans="1:20" x14ac:dyDescent="0.2">
      <c r="A8067" t="s">
        <v>7624</v>
      </c>
      <c r="B8067" t="s">
        <v>16</v>
      </c>
      <c r="C8067">
        <v>2026</v>
      </c>
      <c r="D8067" t="s">
        <v>7629</v>
      </c>
      <c r="E8067" t="s">
        <v>507</v>
      </c>
      <c r="F8067" t="s">
        <v>508</v>
      </c>
      <c r="G8067" t="s">
        <v>2582</v>
      </c>
      <c r="H8067" t="s">
        <v>2586</v>
      </c>
      <c r="I8067" t="s">
        <v>7630</v>
      </c>
      <c r="J8067" t="s">
        <v>7631</v>
      </c>
      <c r="K8067" t="s">
        <v>2579</v>
      </c>
      <c r="L8067" s="1">
        <v>1</v>
      </c>
      <c r="M8067" s="1">
        <v>420</v>
      </c>
      <c r="N8067" s="1">
        <v>0</v>
      </c>
      <c r="O8067" s="1" t="s">
        <v>2580</v>
      </c>
      <c r="P8067" s="1">
        <v>0</v>
      </c>
      <c r="Q8067" s="1">
        <v>0</v>
      </c>
      <c r="R8067" s="1">
        <v>0</v>
      </c>
      <c r="S8067" t="s">
        <v>2584</v>
      </c>
      <c r="T8067" t="str" cm="1">
        <f t="array" ref="T8067">_xlfn.IFS(ISNUMBER(SEARCH("CP02",S8067)),"ราชพฤกษ",ISNUMBER(SEARCH("CP03",S8067)),"บางใหญ่",ISNUMBER(SEARCH("CP04",S8067)),"บางบอน",OR(ISNUMBER(SEARCH("CP",S8067)),ISNUMBER(SEARCH("BTC",D8067))),"340",TRUE,"")</f>
        <v>ราชพฤกษ</v>
      </c>
    </row>
    <row r="8068" spans="1:20" x14ac:dyDescent="0.2">
      <c r="A8068" t="s">
        <v>7624</v>
      </c>
      <c r="B8068" t="s">
        <v>16</v>
      </c>
      <c r="C8068">
        <v>2026</v>
      </c>
      <c r="D8068" t="s">
        <v>7629</v>
      </c>
      <c r="E8068" t="s">
        <v>107</v>
      </c>
      <c r="F8068" t="s">
        <v>108</v>
      </c>
      <c r="G8068" t="s">
        <v>2582</v>
      </c>
      <c r="H8068" t="s">
        <v>2586</v>
      </c>
      <c r="I8068" t="s">
        <v>7630</v>
      </c>
      <c r="J8068" t="s">
        <v>7631</v>
      </c>
      <c r="K8068" t="s">
        <v>2579</v>
      </c>
      <c r="L8068" s="1">
        <v>1</v>
      </c>
      <c r="M8068" s="1">
        <v>220</v>
      </c>
      <c r="N8068" s="1">
        <v>0</v>
      </c>
      <c r="O8068" s="1" t="s">
        <v>2580</v>
      </c>
      <c r="P8068" s="1">
        <v>205.61</v>
      </c>
      <c r="Q8068" s="1">
        <v>14.39</v>
      </c>
      <c r="R8068" s="1">
        <v>220</v>
      </c>
      <c r="S8068" t="s">
        <v>2584</v>
      </c>
      <c r="T8068" t="str" cm="1">
        <f t="array" ref="T8068">_xlfn.IFS(ISNUMBER(SEARCH("CP02",S8068)),"ราชพฤกษ",ISNUMBER(SEARCH("CP03",S8068)),"บางใหญ่",ISNUMBER(SEARCH("CP04",S8068)),"บางบอน",OR(ISNUMBER(SEARCH("CP",S8068)),ISNUMBER(SEARCH("BTC",D8068))),"340",TRUE,"")</f>
        <v>ราชพฤกษ</v>
      </c>
    </row>
    <row r="8069" spans="1:20" x14ac:dyDescent="0.2">
      <c r="A8069" t="s">
        <v>7624</v>
      </c>
      <c r="B8069" t="s">
        <v>16</v>
      </c>
      <c r="C8069">
        <v>2026</v>
      </c>
      <c r="D8069" t="s">
        <v>7629</v>
      </c>
      <c r="E8069" t="s">
        <v>1185</v>
      </c>
      <c r="F8069" t="s">
        <v>1186</v>
      </c>
      <c r="G8069" t="s">
        <v>2582</v>
      </c>
      <c r="H8069" t="s">
        <v>2586</v>
      </c>
      <c r="I8069" t="s">
        <v>7630</v>
      </c>
      <c r="J8069" t="s">
        <v>7631</v>
      </c>
      <c r="K8069" t="s">
        <v>2579</v>
      </c>
      <c r="L8069" s="1">
        <v>1</v>
      </c>
      <c r="M8069" s="1">
        <v>20</v>
      </c>
      <c r="N8069" s="1">
        <v>0</v>
      </c>
      <c r="O8069" s="1" t="s">
        <v>2580</v>
      </c>
      <c r="P8069" s="1">
        <v>18.690000000000001</v>
      </c>
      <c r="Q8069" s="1">
        <v>1.31</v>
      </c>
      <c r="R8069" s="1">
        <v>20</v>
      </c>
      <c r="S8069" t="s">
        <v>2584</v>
      </c>
      <c r="T8069" t="str" cm="1">
        <f t="array" ref="T8069">_xlfn.IFS(ISNUMBER(SEARCH("CP02",S8069)),"ราชพฤกษ",ISNUMBER(SEARCH("CP03",S8069)),"บางใหญ่",ISNUMBER(SEARCH("CP04",S8069)),"บางบอน",OR(ISNUMBER(SEARCH("CP",S8069)),ISNUMBER(SEARCH("BTC",D8069))),"340",TRUE,"")</f>
        <v>ราชพฤกษ</v>
      </c>
    </row>
    <row r="8070" spans="1:20" x14ac:dyDescent="0.2">
      <c r="A8070" t="s">
        <v>7624</v>
      </c>
      <c r="B8070" t="s">
        <v>16</v>
      </c>
      <c r="C8070">
        <v>2026</v>
      </c>
      <c r="D8070" t="s">
        <v>7632</v>
      </c>
      <c r="E8070" t="s">
        <v>1647</v>
      </c>
      <c r="F8070" t="s">
        <v>1648</v>
      </c>
      <c r="G8070" t="s">
        <v>1536</v>
      </c>
      <c r="H8070" t="s">
        <v>2586</v>
      </c>
      <c r="I8070" t="s">
        <v>7633</v>
      </c>
      <c r="J8070" t="s">
        <v>7634</v>
      </c>
      <c r="K8070" t="s">
        <v>2579</v>
      </c>
      <c r="L8070" s="1">
        <v>2</v>
      </c>
      <c r="M8070" s="1">
        <v>480</v>
      </c>
      <c r="N8070" s="1">
        <v>300</v>
      </c>
      <c r="O8070" s="1" t="s">
        <v>2580</v>
      </c>
      <c r="P8070" s="1">
        <v>616.82000000000005</v>
      </c>
      <c r="Q8070" s="1">
        <v>43.18</v>
      </c>
      <c r="R8070" s="1">
        <v>660</v>
      </c>
      <c r="S8070" t="s">
        <v>2587</v>
      </c>
      <c r="T8070" t="str" cm="1">
        <f t="array" ref="T8070">_xlfn.IFS(ISNUMBER(SEARCH("CP02",S8070)),"ราชพฤกษ",ISNUMBER(SEARCH("CP03",S8070)),"บางใหญ่",ISNUMBER(SEARCH("CP04",S8070)),"บางบอน",OR(ISNUMBER(SEARCH("CP",S8070)),ISNUMBER(SEARCH("BTC",D8070))),"340",TRUE,"")</f>
        <v>ราชพฤกษ</v>
      </c>
    </row>
    <row r="8071" spans="1:20" x14ac:dyDescent="0.2">
      <c r="A8071" t="s">
        <v>7624</v>
      </c>
      <c r="B8071" t="s">
        <v>16</v>
      </c>
      <c r="C8071">
        <v>2026</v>
      </c>
      <c r="D8071" t="s">
        <v>7632</v>
      </c>
      <c r="E8071" t="s">
        <v>1321</v>
      </c>
      <c r="F8071" t="s">
        <v>1322</v>
      </c>
      <c r="G8071" t="s">
        <v>2632</v>
      </c>
      <c r="H8071" t="s">
        <v>2586</v>
      </c>
      <c r="I8071" t="s">
        <v>7633</v>
      </c>
      <c r="J8071" t="s">
        <v>7634</v>
      </c>
      <c r="K8071" t="s">
        <v>2579</v>
      </c>
      <c r="L8071" s="1">
        <v>1</v>
      </c>
      <c r="M8071" s="1">
        <v>210</v>
      </c>
      <c r="N8071" s="1">
        <v>0</v>
      </c>
      <c r="O8071" s="1" t="s">
        <v>2580</v>
      </c>
      <c r="P8071" s="1">
        <v>196.26</v>
      </c>
      <c r="Q8071" s="1">
        <v>13.74</v>
      </c>
      <c r="R8071" s="1">
        <v>210</v>
      </c>
      <c r="S8071" t="s">
        <v>2584</v>
      </c>
      <c r="T8071" t="str" cm="1">
        <f t="array" ref="T8071">_xlfn.IFS(ISNUMBER(SEARCH("CP02",S8071)),"ราชพฤกษ",ISNUMBER(SEARCH("CP03",S8071)),"บางใหญ่",ISNUMBER(SEARCH("CP04",S8071)),"บางบอน",OR(ISNUMBER(SEARCH("CP",S8071)),ISNUMBER(SEARCH("BTC",D8071))),"340",TRUE,"")</f>
        <v>ราชพฤกษ</v>
      </c>
    </row>
    <row r="8072" spans="1:20" x14ac:dyDescent="0.2">
      <c r="A8072" t="s">
        <v>7624</v>
      </c>
      <c r="B8072" t="s">
        <v>16</v>
      </c>
      <c r="C8072">
        <v>2026</v>
      </c>
      <c r="D8072" t="s">
        <v>7635</v>
      </c>
      <c r="E8072" t="s">
        <v>1547</v>
      </c>
      <c r="F8072" t="s">
        <v>1548</v>
      </c>
      <c r="G8072" t="s">
        <v>2588</v>
      </c>
      <c r="H8072" t="s">
        <v>2586</v>
      </c>
      <c r="I8072" t="s">
        <v>7636</v>
      </c>
      <c r="J8072" t="s">
        <v>7637</v>
      </c>
      <c r="K8072" t="s">
        <v>2603</v>
      </c>
      <c r="L8072" s="1">
        <v>1</v>
      </c>
      <c r="M8072" s="1">
        <v>400</v>
      </c>
      <c r="N8072" s="1">
        <v>0</v>
      </c>
      <c r="O8072" s="1" t="s">
        <v>2580</v>
      </c>
      <c r="P8072" s="1">
        <v>373.83</v>
      </c>
      <c r="Q8072" s="1">
        <v>26.17</v>
      </c>
      <c r="R8072" s="1">
        <v>400</v>
      </c>
      <c r="S8072" t="s">
        <v>2606</v>
      </c>
      <c r="T8072" t="str" cm="1">
        <f t="array" ref="T8072">_xlfn.IFS(ISNUMBER(SEARCH("CP02",S8072)),"ราชพฤกษ",ISNUMBER(SEARCH("CP03",S8072)),"บางใหญ่",ISNUMBER(SEARCH("CP04",S8072)),"บางบอน",OR(ISNUMBER(SEARCH("CP",S8072)),ISNUMBER(SEARCH("BTC",D8072))),"340",TRUE,"")</f>
        <v>บางใหญ่</v>
      </c>
    </row>
    <row r="8073" spans="1:20" x14ac:dyDescent="0.2">
      <c r="A8073" t="s">
        <v>7624</v>
      </c>
      <c r="B8073" t="s">
        <v>16</v>
      </c>
      <c r="C8073">
        <v>2026</v>
      </c>
      <c r="D8073" t="s">
        <v>7638</v>
      </c>
      <c r="E8073" t="s">
        <v>477</v>
      </c>
      <c r="F8073" t="s">
        <v>478</v>
      </c>
      <c r="G8073" t="s">
        <v>2582</v>
      </c>
      <c r="H8073" t="s">
        <v>2586</v>
      </c>
      <c r="I8073" t="s">
        <v>7639</v>
      </c>
      <c r="J8073" t="s">
        <v>7640</v>
      </c>
      <c r="K8073" t="s">
        <v>2603</v>
      </c>
      <c r="L8073" s="1">
        <v>1</v>
      </c>
      <c r="M8073" s="1">
        <v>2460</v>
      </c>
      <c r="N8073" s="1">
        <v>37.5</v>
      </c>
      <c r="O8073" s="1" t="s">
        <v>2580</v>
      </c>
      <c r="P8073" s="1">
        <v>2264.02</v>
      </c>
      <c r="Q8073" s="1">
        <v>158.47999999999999</v>
      </c>
      <c r="R8073" s="1">
        <v>2422.5</v>
      </c>
      <c r="S8073" t="s">
        <v>2605</v>
      </c>
      <c r="T8073" t="str" cm="1">
        <f t="array" ref="T8073">_xlfn.IFS(ISNUMBER(SEARCH("CP02",S8073)),"ราชพฤกษ",ISNUMBER(SEARCH("CP03",S8073)),"บางใหญ่",ISNUMBER(SEARCH("CP04",S8073)),"บางบอน",OR(ISNUMBER(SEARCH("CP",S8073)),ISNUMBER(SEARCH("BTC",D8073))),"340",TRUE,"")</f>
        <v>บางใหญ่</v>
      </c>
    </row>
    <row r="8074" spans="1:20" x14ac:dyDescent="0.2">
      <c r="A8074" t="s">
        <v>7624</v>
      </c>
      <c r="B8074" t="s">
        <v>16</v>
      </c>
      <c r="C8074">
        <v>2026</v>
      </c>
      <c r="D8074" t="s">
        <v>7638</v>
      </c>
      <c r="E8074" t="s">
        <v>475</v>
      </c>
      <c r="F8074" t="s">
        <v>476</v>
      </c>
      <c r="G8074" t="s">
        <v>2582</v>
      </c>
      <c r="H8074" t="s">
        <v>2586</v>
      </c>
      <c r="I8074" t="s">
        <v>7639</v>
      </c>
      <c r="J8074" t="s">
        <v>7640</v>
      </c>
      <c r="K8074" t="s">
        <v>2603</v>
      </c>
      <c r="L8074" s="1">
        <v>1</v>
      </c>
      <c r="M8074" s="1">
        <v>620</v>
      </c>
      <c r="N8074" s="1">
        <v>0</v>
      </c>
      <c r="O8074" s="1" t="s">
        <v>2580</v>
      </c>
      <c r="P8074" s="1">
        <v>0</v>
      </c>
      <c r="Q8074" s="1">
        <v>0</v>
      </c>
      <c r="R8074" s="1">
        <v>0</v>
      </c>
      <c r="S8074" t="s">
        <v>2605</v>
      </c>
      <c r="T8074" t="str" cm="1">
        <f t="array" ref="T8074">_xlfn.IFS(ISNUMBER(SEARCH("CP02",S8074)),"ราชพฤกษ",ISNUMBER(SEARCH("CP03",S8074)),"บางใหญ่",ISNUMBER(SEARCH("CP04",S8074)),"บางบอน",OR(ISNUMBER(SEARCH("CP",S8074)),ISNUMBER(SEARCH("BTC",D8074))),"340",TRUE,"")</f>
        <v>บางใหญ่</v>
      </c>
    </row>
    <row r="8075" spans="1:20" x14ac:dyDescent="0.2">
      <c r="A8075" t="s">
        <v>7624</v>
      </c>
      <c r="B8075" t="s">
        <v>16</v>
      </c>
      <c r="C8075">
        <v>2026</v>
      </c>
      <c r="D8075" t="s">
        <v>7638</v>
      </c>
      <c r="E8075" t="s">
        <v>1329</v>
      </c>
      <c r="F8075" t="s">
        <v>1330</v>
      </c>
      <c r="G8075" t="s">
        <v>2632</v>
      </c>
      <c r="H8075" t="s">
        <v>2586</v>
      </c>
      <c r="I8075" t="s">
        <v>7639</v>
      </c>
      <c r="J8075" t="s">
        <v>7640</v>
      </c>
      <c r="K8075" t="s">
        <v>2603</v>
      </c>
      <c r="L8075" s="1">
        <v>1</v>
      </c>
      <c r="M8075" s="1">
        <v>240</v>
      </c>
      <c r="N8075" s="1">
        <v>0</v>
      </c>
      <c r="O8075" s="1" t="s">
        <v>2580</v>
      </c>
      <c r="P8075" s="1">
        <v>224.3</v>
      </c>
      <c r="Q8075" s="1">
        <v>15.7</v>
      </c>
      <c r="R8075" s="1">
        <v>240</v>
      </c>
      <c r="S8075" t="s">
        <v>2605</v>
      </c>
      <c r="T8075" t="str" cm="1">
        <f t="array" ref="T8075">_xlfn.IFS(ISNUMBER(SEARCH("CP02",S8075)),"ราชพฤกษ",ISNUMBER(SEARCH("CP03",S8075)),"บางใหญ่",ISNUMBER(SEARCH("CP04",S8075)),"บางบอน",OR(ISNUMBER(SEARCH("CP",S8075)),ISNUMBER(SEARCH("BTC",D8075))),"340",TRUE,"")</f>
        <v>บางใหญ่</v>
      </c>
    </row>
    <row r="8076" spans="1:20" x14ac:dyDescent="0.2">
      <c r="A8076" t="s">
        <v>7624</v>
      </c>
      <c r="B8076" t="s">
        <v>16</v>
      </c>
      <c r="C8076">
        <v>2026</v>
      </c>
      <c r="D8076" t="s">
        <v>7638</v>
      </c>
      <c r="E8076" t="s">
        <v>1991</v>
      </c>
      <c r="F8076" t="s">
        <v>1992</v>
      </c>
      <c r="G8076" t="s">
        <v>2582</v>
      </c>
      <c r="H8076" t="s">
        <v>2586</v>
      </c>
      <c r="I8076" t="s">
        <v>7639</v>
      </c>
      <c r="J8076" t="s">
        <v>7640</v>
      </c>
      <c r="K8076" t="s">
        <v>2603</v>
      </c>
      <c r="L8076" s="1">
        <v>1</v>
      </c>
      <c r="M8076" s="1">
        <v>595</v>
      </c>
      <c r="N8076" s="1">
        <v>59.5</v>
      </c>
      <c r="O8076" s="1" t="s">
        <v>2580</v>
      </c>
      <c r="P8076" s="1">
        <v>500.47</v>
      </c>
      <c r="Q8076" s="1">
        <v>35.03</v>
      </c>
      <c r="R8076" s="1">
        <v>535.5</v>
      </c>
      <c r="S8076" t="s">
        <v>2605</v>
      </c>
      <c r="T8076" t="str" cm="1">
        <f t="array" ref="T8076">_xlfn.IFS(ISNUMBER(SEARCH("CP02",S8076)),"ราชพฤกษ",ISNUMBER(SEARCH("CP03",S8076)),"บางใหญ่",ISNUMBER(SEARCH("CP04",S8076)),"บางบอน",OR(ISNUMBER(SEARCH("CP",S8076)),ISNUMBER(SEARCH("BTC",D8076))),"340",TRUE,"")</f>
        <v>บางใหญ่</v>
      </c>
    </row>
    <row r="8077" spans="1:20" x14ac:dyDescent="0.2">
      <c r="A8077" t="s">
        <v>7624</v>
      </c>
      <c r="B8077" t="s">
        <v>16</v>
      </c>
      <c r="C8077">
        <v>2026</v>
      </c>
      <c r="D8077" t="s">
        <v>7638</v>
      </c>
      <c r="E8077" t="s">
        <v>1993</v>
      </c>
      <c r="F8077" t="s">
        <v>1994</v>
      </c>
      <c r="G8077" t="s">
        <v>2582</v>
      </c>
      <c r="H8077" t="s">
        <v>2586</v>
      </c>
      <c r="I8077" t="s">
        <v>7639</v>
      </c>
      <c r="J8077" t="s">
        <v>7640</v>
      </c>
      <c r="K8077" t="s">
        <v>2603</v>
      </c>
      <c r="L8077" s="1">
        <v>1</v>
      </c>
      <c r="M8077" s="1">
        <v>595</v>
      </c>
      <c r="N8077" s="1">
        <v>59.5</v>
      </c>
      <c r="O8077" s="1" t="s">
        <v>2580</v>
      </c>
      <c r="P8077" s="1">
        <v>500.47</v>
      </c>
      <c r="Q8077" s="1">
        <v>35.03</v>
      </c>
      <c r="R8077" s="1">
        <v>535.5</v>
      </c>
      <c r="S8077" t="s">
        <v>2605</v>
      </c>
      <c r="T8077" t="str" cm="1">
        <f t="array" ref="T8077">_xlfn.IFS(ISNUMBER(SEARCH("CP02",S8077)),"ราชพฤกษ",ISNUMBER(SEARCH("CP03",S8077)),"บางใหญ่",ISNUMBER(SEARCH("CP04",S8077)),"บางบอน",OR(ISNUMBER(SEARCH("CP",S8077)),ISNUMBER(SEARCH("BTC",D8077))),"340",TRUE,"")</f>
        <v>บางใหญ่</v>
      </c>
    </row>
    <row r="8078" spans="1:20" x14ac:dyDescent="0.2">
      <c r="A8078" t="s">
        <v>7624</v>
      </c>
      <c r="B8078" t="s">
        <v>16</v>
      </c>
      <c r="C8078">
        <v>2026</v>
      </c>
      <c r="D8078" t="s">
        <v>7638</v>
      </c>
      <c r="E8078" t="s">
        <v>1987</v>
      </c>
      <c r="F8078" t="s">
        <v>1988</v>
      </c>
      <c r="G8078" t="s">
        <v>2582</v>
      </c>
      <c r="H8078" t="s">
        <v>2586</v>
      </c>
      <c r="I8078" t="s">
        <v>7639</v>
      </c>
      <c r="J8078" t="s">
        <v>7640</v>
      </c>
      <c r="K8078" t="s">
        <v>2603</v>
      </c>
      <c r="L8078" s="1">
        <v>1</v>
      </c>
      <c r="M8078" s="1">
        <v>595</v>
      </c>
      <c r="N8078" s="1">
        <v>59.5</v>
      </c>
      <c r="O8078" s="1" t="s">
        <v>2580</v>
      </c>
      <c r="P8078" s="1">
        <v>500.47</v>
      </c>
      <c r="Q8078" s="1">
        <v>35.03</v>
      </c>
      <c r="R8078" s="1">
        <v>535.5</v>
      </c>
      <c r="S8078" t="s">
        <v>2605</v>
      </c>
      <c r="T8078" t="str" cm="1">
        <f t="array" ref="T8078">_xlfn.IFS(ISNUMBER(SEARCH("CP02",S8078)),"ราชพฤกษ",ISNUMBER(SEARCH("CP03",S8078)),"บางใหญ่",ISNUMBER(SEARCH("CP04",S8078)),"บางบอน",OR(ISNUMBER(SEARCH("CP",S8078)),ISNUMBER(SEARCH("BTC",D8078))),"340",TRUE,"")</f>
        <v>บางใหญ่</v>
      </c>
    </row>
    <row r="8079" spans="1:20" x14ac:dyDescent="0.2">
      <c r="A8079" t="s">
        <v>7624</v>
      </c>
      <c r="B8079" t="s">
        <v>16</v>
      </c>
      <c r="C8079">
        <v>2026</v>
      </c>
      <c r="D8079" t="s">
        <v>7638</v>
      </c>
      <c r="E8079" t="s">
        <v>1145</v>
      </c>
      <c r="F8079" t="s">
        <v>1146</v>
      </c>
      <c r="G8079" t="s">
        <v>2589</v>
      </c>
      <c r="H8079" t="s">
        <v>2844</v>
      </c>
      <c r="I8079" t="s">
        <v>7639</v>
      </c>
      <c r="J8079" t="s">
        <v>7640</v>
      </c>
      <c r="K8079" t="s">
        <v>2603</v>
      </c>
      <c r="L8079" s="1">
        <v>1</v>
      </c>
      <c r="M8079" s="1">
        <v>1</v>
      </c>
      <c r="N8079" s="1">
        <v>0</v>
      </c>
      <c r="O8079" s="1" t="s">
        <v>2580</v>
      </c>
      <c r="P8079" s="1">
        <v>0</v>
      </c>
      <c r="Q8079" s="1">
        <v>0</v>
      </c>
      <c r="R8079" s="1">
        <v>0</v>
      </c>
      <c r="S8079" t="s">
        <v>2606</v>
      </c>
      <c r="T8079" t="str" cm="1">
        <f t="array" ref="T8079">_xlfn.IFS(ISNUMBER(SEARCH("CP02",S8079)),"ราชพฤกษ",ISNUMBER(SEARCH("CP03",S8079)),"บางใหญ่",ISNUMBER(SEARCH("CP04",S8079)),"บางบอน",OR(ISNUMBER(SEARCH("CP",S8079)),ISNUMBER(SEARCH("BTC",D8079))),"340",TRUE,"")</f>
        <v>บางใหญ่</v>
      </c>
    </row>
    <row r="8080" spans="1:20" x14ac:dyDescent="0.2">
      <c r="A8080" t="s">
        <v>7624</v>
      </c>
      <c r="B8080" t="s">
        <v>16</v>
      </c>
      <c r="C8080">
        <v>2026</v>
      </c>
      <c r="D8080" t="s">
        <v>7638</v>
      </c>
      <c r="E8080" t="s">
        <v>2205</v>
      </c>
      <c r="F8080" t="s">
        <v>2206</v>
      </c>
      <c r="G8080" t="s">
        <v>2589</v>
      </c>
      <c r="H8080" t="s">
        <v>2803</v>
      </c>
      <c r="I8080" t="s">
        <v>7639</v>
      </c>
      <c r="J8080" t="s">
        <v>7640</v>
      </c>
      <c r="K8080" t="s">
        <v>2603</v>
      </c>
      <c r="L8080" s="1">
        <v>1</v>
      </c>
      <c r="M8080" s="1">
        <v>1</v>
      </c>
      <c r="N8080" s="1">
        <v>0</v>
      </c>
      <c r="O8080" s="1" t="s">
        <v>2580</v>
      </c>
      <c r="P8080" s="1">
        <v>0</v>
      </c>
      <c r="Q8080" s="1">
        <v>0</v>
      </c>
      <c r="R8080" s="1">
        <v>0</v>
      </c>
      <c r="S8080" t="s">
        <v>2606</v>
      </c>
      <c r="T8080" t="str" cm="1">
        <f t="array" ref="T8080">_xlfn.IFS(ISNUMBER(SEARCH("CP02",S8080)),"ราชพฤกษ",ISNUMBER(SEARCH("CP03",S8080)),"บางใหญ่",ISNUMBER(SEARCH("CP04",S8080)),"บางบอน",OR(ISNUMBER(SEARCH("CP",S8080)),ISNUMBER(SEARCH("BTC",D8080))),"340",TRUE,"")</f>
        <v>บางใหญ่</v>
      </c>
    </row>
    <row r="8081" spans="1:20" x14ac:dyDescent="0.2">
      <c r="A8081" t="s">
        <v>7624</v>
      </c>
      <c r="B8081" t="s">
        <v>16</v>
      </c>
      <c r="C8081">
        <v>2026</v>
      </c>
      <c r="D8081" t="s">
        <v>7641</v>
      </c>
      <c r="E8081" t="s">
        <v>763</v>
      </c>
      <c r="F8081" t="s">
        <v>764</v>
      </c>
      <c r="G8081" t="s">
        <v>3143</v>
      </c>
      <c r="H8081" t="s">
        <v>3144</v>
      </c>
      <c r="I8081" t="s">
        <v>7642</v>
      </c>
      <c r="J8081" t="s">
        <v>7643</v>
      </c>
      <c r="K8081" t="s">
        <v>2603</v>
      </c>
      <c r="L8081" s="1">
        <v>1</v>
      </c>
      <c r="M8081" s="1">
        <v>1990</v>
      </c>
      <c r="N8081" s="1">
        <v>0</v>
      </c>
      <c r="O8081" s="1" t="s">
        <v>2580</v>
      </c>
      <c r="P8081" s="1">
        <v>1859.81</v>
      </c>
      <c r="Q8081" s="1">
        <v>130.19</v>
      </c>
      <c r="R8081" s="1">
        <v>1990</v>
      </c>
      <c r="S8081" t="s">
        <v>2956</v>
      </c>
      <c r="T8081" t="str" cm="1">
        <f t="array" ref="T8081">_xlfn.IFS(ISNUMBER(SEARCH("CP02",S8081)),"ราชพฤกษ",ISNUMBER(SEARCH("CP03",S8081)),"บางใหญ่",ISNUMBER(SEARCH("CP04",S8081)),"บางบอน",OR(ISNUMBER(SEARCH("CP",S8081)),ISNUMBER(SEARCH("BTC",D8081))),"340",TRUE,"")</f>
        <v>บางใหญ่</v>
      </c>
    </row>
    <row r="8082" spans="1:20" x14ac:dyDescent="0.2">
      <c r="A8082" t="s">
        <v>7624</v>
      </c>
      <c r="B8082" t="s">
        <v>16</v>
      </c>
      <c r="C8082">
        <v>2026</v>
      </c>
      <c r="D8082" t="s">
        <v>7641</v>
      </c>
      <c r="E8082" t="s">
        <v>1091</v>
      </c>
      <c r="F8082" t="s">
        <v>1092</v>
      </c>
      <c r="G8082" t="s">
        <v>2582</v>
      </c>
      <c r="H8082" t="s">
        <v>2583</v>
      </c>
      <c r="I8082" t="s">
        <v>7642</v>
      </c>
      <c r="J8082" t="s">
        <v>7643</v>
      </c>
      <c r="K8082" t="s">
        <v>2603</v>
      </c>
      <c r="L8082" s="1">
        <v>1</v>
      </c>
      <c r="M8082" s="1">
        <v>60</v>
      </c>
      <c r="N8082" s="1">
        <v>0</v>
      </c>
      <c r="O8082" s="1" t="s">
        <v>2580</v>
      </c>
      <c r="P8082" s="1">
        <v>0</v>
      </c>
      <c r="Q8082" s="1">
        <v>0</v>
      </c>
      <c r="R8082" s="1">
        <v>0</v>
      </c>
      <c r="S8082" t="s">
        <v>2605</v>
      </c>
      <c r="T8082" t="str" cm="1">
        <f t="array" ref="T8082">_xlfn.IFS(ISNUMBER(SEARCH("CP02",S8082)),"ราชพฤกษ",ISNUMBER(SEARCH("CP03",S8082)),"บางใหญ่",ISNUMBER(SEARCH("CP04",S8082)),"บางบอน",OR(ISNUMBER(SEARCH("CP",S8082)),ISNUMBER(SEARCH("BTC",D8082))),"340",TRUE,"")</f>
        <v>บางใหญ่</v>
      </c>
    </row>
    <row r="8083" spans="1:20" x14ac:dyDescent="0.2">
      <c r="A8083" t="s">
        <v>7624</v>
      </c>
      <c r="B8083" t="s">
        <v>16</v>
      </c>
      <c r="C8083">
        <v>2026</v>
      </c>
      <c r="D8083" t="s">
        <v>7644</v>
      </c>
      <c r="E8083" t="s">
        <v>1537</v>
      </c>
      <c r="F8083" t="s">
        <v>1538</v>
      </c>
      <c r="G8083" t="s">
        <v>2585</v>
      </c>
      <c r="H8083" t="s">
        <v>2586</v>
      </c>
      <c r="I8083" t="s">
        <v>7645</v>
      </c>
      <c r="J8083" t="s">
        <v>7646</v>
      </c>
      <c r="K8083" t="s">
        <v>2603</v>
      </c>
      <c r="L8083" s="1">
        <v>4</v>
      </c>
      <c r="M8083" s="1">
        <v>50</v>
      </c>
      <c r="N8083" s="1">
        <v>0</v>
      </c>
      <c r="O8083" s="1" t="s">
        <v>2580</v>
      </c>
      <c r="P8083" s="1">
        <v>186.92</v>
      </c>
      <c r="Q8083" s="1">
        <v>13.08</v>
      </c>
      <c r="R8083" s="1">
        <v>200</v>
      </c>
      <c r="S8083" t="s">
        <v>2606</v>
      </c>
      <c r="T8083" t="str" cm="1">
        <f t="array" ref="T8083">_xlfn.IFS(ISNUMBER(SEARCH("CP02",S8083)),"ราชพฤกษ",ISNUMBER(SEARCH("CP03",S8083)),"บางใหญ่",ISNUMBER(SEARCH("CP04",S8083)),"บางบอน",OR(ISNUMBER(SEARCH("CP",S8083)),ISNUMBER(SEARCH("BTC",D8083))),"340",TRUE,"")</f>
        <v>บางใหญ่</v>
      </c>
    </row>
    <row r="8084" spans="1:20" x14ac:dyDescent="0.2">
      <c r="A8084" t="s">
        <v>7624</v>
      </c>
      <c r="B8084" t="s">
        <v>16</v>
      </c>
      <c r="C8084">
        <v>2026</v>
      </c>
      <c r="D8084" t="s">
        <v>7647</v>
      </c>
      <c r="E8084" t="s">
        <v>473</v>
      </c>
      <c r="F8084" t="s">
        <v>474</v>
      </c>
      <c r="G8084" t="s">
        <v>2582</v>
      </c>
      <c r="H8084" t="s">
        <v>2586</v>
      </c>
      <c r="I8084" t="s">
        <v>7648</v>
      </c>
      <c r="J8084" t="s">
        <v>7649</v>
      </c>
      <c r="K8084" t="s">
        <v>2603</v>
      </c>
      <c r="L8084" s="1">
        <v>1</v>
      </c>
      <c r="M8084" s="1">
        <v>2750</v>
      </c>
      <c r="N8084" s="1">
        <v>0</v>
      </c>
      <c r="O8084" s="1" t="s">
        <v>2580</v>
      </c>
      <c r="P8084" s="1">
        <v>2570.09</v>
      </c>
      <c r="Q8084" s="1">
        <v>179.91</v>
      </c>
      <c r="R8084" s="1">
        <v>2750</v>
      </c>
      <c r="S8084" t="s">
        <v>2605</v>
      </c>
      <c r="T8084" t="str" cm="1">
        <f t="array" ref="T8084">_xlfn.IFS(ISNUMBER(SEARCH("CP02",S8084)),"ราชพฤกษ",ISNUMBER(SEARCH("CP03",S8084)),"บางใหญ่",ISNUMBER(SEARCH("CP04",S8084)),"บางบอน",OR(ISNUMBER(SEARCH("CP",S8084)),ISNUMBER(SEARCH("BTC",D8084))),"340",TRUE,"")</f>
        <v>บางใหญ่</v>
      </c>
    </row>
    <row r="8085" spans="1:20" x14ac:dyDescent="0.2">
      <c r="A8085" t="s">
        <v>7624</v>
      </c>
      <c r="B8085" t="s">
        <v>16</v>
      </c>
      <c r="C8085">
        <v>2026</v>
      </c>
      <c r="D8085" t="s">
        <v>7647</v>
      </c>
      <c r="E8085" t="s">
        <v>471</v>
      </c>
      <c r="F8085" t="s">
        <v>472</v>
      </c>
      <c r="G8085" t="s">
        <v>2582</v>
      </c>
      <c r="H8085" t="s">
        <v>2586</v>
      </c>
      <c r="I8085" t="s">
        <v>7648</v>
      </c>
      <c r="J8085" t="s">
        <v>7649</v>
      </c>
      <c r="K8085" t="s">
        <v>2603</v>
      </c>
      <c r="L8085" s="1">
        <v>1</v>
      </c>
      <c r="M8085" s="1">
        <v>490</v>
      </c>
      <c r="N8085" s="1">
        <v>0</v>
      </c>
      <c r="O8085" s="1" t="s">
        <v>2580</v>
      </c>
      <c r="P8085" s="1">
        <v>0</v>
      </c>
      <c r="Q8085" s="1">
        <v>0</v>
      </c>
      <c r="R8085" s="1">
        <v>0</v>
      </c>
      <c r="S8085" t="s">
        <v>2605</v>
      </c>
      <c r="T8085" t="str" cm="1">
        <f t="array" ref="T8085">_xlfn.IFS(ISNUMBER(SEARCH("CP02",S8085)),"ราชพฤกษ",ISNUMBER(SEARCH("CP03",S8085)),"บางใหญ่",ISNUMBER(SEARCH("CP04",S8085)),"บางบอน",OR(ISNUMBER(SEARCH("CP",S8085)),ISNUMBER(SEARCH("BTC",D8085))),"340",TRUE,"")</f>
        <v>บางใหญ่</v>
      </c>
    </row>
    <row r="8086" spans="1:20" x14ac:dyDescent="0.2">
      <c r="A8086" t="s">
        <v>7624</v>
      </c>
      <c r="B8086" t="s">
        <v>16</v>
      </c>
      <c r="C8086">
        <v>2026</v>
      </c>
      <c r="D8086" t="s">
        <v>7647</v>
      </c>
      <c r="E8086" t="s">
        <v>123</v>
      </c>
      <c r="F8086" t="s">
        <v>124</v>
      </c>
      <c r="G8086" t="s">
        <v>2582</v>
      </c>
      <c r="H8086" t="s">
        <v>2586</v>
      </c>
      <c r="I8086" t="s">
        <v>7648</v>
      </c>
      <c r="J8086" t="s">
        <v>7649</v>
      </c>
      <c r="K8086" t="s">
        <v>2603</v>
      </c>
      <c r="L8086" s="1">
        <v>1</v>
      </c>
      <c r="M8086" s="1">
        <v>350</v>
      </c>
      <c r="N8086" s="1">
        <v>0</v>
      </c>
      <c r="O8086" s="1" t="s">
        <v>2580</v>
      </c>
      <c r="P8086" s="1">
        <v>327.10000000000002</v>
      </c>
      <c r="Q8086" s="1">
        <v>22.9</v>
      </c>
      <c r="R8086" s="1">
        <v>350</v>
      </c>
      <c r="S8086" t="s">
        <v>2605</v>
      </c>
      <c r="T8086" t="str" cm="1">
        <f t="array" ref="T8086">_xlfn.IFS(ISNUMBER(SEARCH("CP02",S8086)),"ราชพฤกษ",ISNUMBER(SEARCH("CP03",S8086)),"บางใหญ่",ISNUMBER(SEARCH("CP04",S8086)),"บางบอน",OR(ISNUMBER(SEARCH("CP",S8086)),ISNUMBER(SEARCH("BTC",D8086))),"340",TRUE,"")</f>
        <v>บางใหญ่</v>
      </c>
    </row>
    <row r="8087" spans="1:20" x14ac:dyDescent="0.2">
      <c r="A8087" t="s">
        <v>7624</v>
      </c>
      <c r="B8087" t="s">
        <v>16</v>
      </c>
      <c r="C8087">
        <v>2026</v>
      </c>
      <c r="D8087" t="s">
        <v>7647</v>
      </c>
      <c r="E8087" t="s">
        <v>1187</v>
      </c>
      <c r="F8087" t="s">
        <v>1188</v>
      </c>
      <c r="G8087" t="s">
        <v>2582</v>
      </c>
      <c r="H8087" t="s">
        <v>2586</v>
      </c>
      <c r="I8087" t="s">
        <v>7648</v>
      </c>
      <c r="J8087" t="s">
        <v>7649</v>
      </c>
      <c r="K8087" t="s">
        <v>2603</v>
      </c>
      <c r="L8087" s="1">
        <v>1</v>
      </c>
      <c r="M8087" s="1">
        <v>20</v>
      </c>
      <c r="N8087" s="1">
        <v>0</v>
      </c>
      <c r="O8087" s="1" t="s">
        <v>2580</v>
      </c>
      <c r="P8087" s="1">
        <v>18.690000000000001</v>
      </c>
      <c r="Q8087" s="1">
        <v>1.31</v>
      </c>
      <c r="R8087" s="1">
        <v>20</v>
      </c>
      <c r="S8087" t="s">
        <v>2605</v>
      </c>
      <c r="T8087" t="str" cm="1">
        <f t="array" ref="T8087">_xlfn.IFS(ISNUMBER(SEARCH("CP02",S8087)),"ราชพฤกษ",ISNUMBER(SEARCH("CP03",S8087)),"บางใหญ่",ISNUMBER(SEARCH("CP04",S8087)),"บางบอน",OR(ISNUMBER(SEARCH("CP",S8087)),ISNUMBER(SEARCH("BTC",D8087))),"340",TRUE,"")</f>
        <v>บางใหญ่</v>
      </c>
    </row>
    <row r="8088" spans="1:20" x14ac:dyDescent="0.2">
      <c r="A8088" t="s">
        <v>7624</v>
      </c>
      <c r="B8088" t="s">
        <v>16</v>
      </c>
      <c r="C8088">
        <v>2026</v>
      </c>
      <c r="D8088" t="s">
        <v>7647</v>
      </c>
      <c r="E8088" t="s">
        <v>1985</v>
      </c>
      <c r="F8088" t="s">
        <v>1986</v>
      </c>
      <c r="G8088" t="s">
        <v>2582</v>
      </c>
      <c r="H8088" t="s">
        <v>2586</v>
      </c>
      <c r="I8088" t="s">
        <v>7648</v>
      </c>
      <c r="J8088" t="s">
        <v>7649</v>
      </c>
      <c r="K8088" t="s">
        <v>2603</v>
      </c>
      <c r="L8088" s="1">
        <v>1</v>
      </c>
      <c r="M8088" s="1">
        <v>595</v>
      </c>
      <c r="N8088" s="1">
        <v>59.5</v>
      </c>
      <c r="O8088" s="1" t="s">
        <v>2580</v>
      </c>
      <c r="P8088" s="1">
        <v>500.47</v>
      </c>
      <c r="Q8088" s="1">
        <v>35.03</v>
      </c>
      <c r="R8088" s="1">
        <v>535.5</v>
      </c>
      <c r="S8088" t="s">
        <v>2605</v>
      </c>
      <c r="T8088" t="str" cm="1">
        <f t="array" ref="T8088">_xlfn.IFS(ISNUMBER(SEARCH("CP02",S8088)),"ราชพฤกษ",ISNUMBER(SEARCH("CP03",S8088)),"บางใหญ่",ISNUMBER(SEARCH("CP04",S8088)),"บางบอน",OR(ISNUMBER(SEARCH("CP",S8088)),ISNUMBER(SEARCH("BTC",D8088))),"340",TRUE,"")</f>
        <v>บางใหญ่</v>
      </c>
    </row>
    <row r="8089" spans="1:20" x14ac:dyDescent="0.2">
      <c r="A8089" t="s">
        <v>7624</v>
      </c>
      <c r="B8089" t="s">
        <v>16</v>
      </c>
      <c r="C8089">
        <v>2026</v>
      </c>
      <c r="D8089" t="s">
        <v>7647</v>
      </c>
      <c r="E8089" t="s">
        <v>1991</v>
      </c>
      <c r="F8089" t="s">
        <v>1992</v>
      </c>
      <c r="G8089" t="s">
        <v>2582</v>
      </c>
      <c r="H8089" t="s">
        <v>2586</v>
      </c>
      <c r="I8089" t="s">
        <v>7648</v>
      </c>
      <c r="J8089" t="s">
        <v>7649</v>
      </c>
      <c r="K8089" t="s">
        <v>2603</v>
      </c>
      <c r="L8089" s="1">
        <v>1</v>
      </c>
      <c r="M8089" s="1">
        <v>595</v>
      </c>
      <c r="N8089" s="1">
        <v>59.5</v>
      </c>
      <c r="O8089" s="1" t="s">
        <v>2580</v>
      </c>
      <c r="P8089" s="1">
        <v>500.47</v>
      </c>
      <c r="Q8089" s="1">
        <v>35.03</v>
      </c>
      <c r="R8089" s="1">
        <v>535.5</v>
      </c>
      <c r="S8089" t="s">
        <v>2605</v>
      </c>
      <c r="T8089" t="str" cm="1">
        <f t="array" ref="T8089">_xlfn.IFS(ISNUMBER(SEARCH("CP02",S8089)),"ราชพฤกษ",ISNUMBER(SEARCH("CP03",S8089)),"บางใหญ่",ISNUMBER(SEARCH("CP04",S8089)),"บางบอน",OR(ISNUMBER(SEARCH("CP",S8089)),ISNUMBER(SEARCH("BTC",D8089))),"340",TRUE,"")</f>
        <v>บางใหญ่</v>
      </c>
    </row>
    <row r="8090" spans="1:20" x14ac:dyDescent="0.2">
      <c r="A8090" t="s">
        <v>7624</v>
      </c>
      <c r="B8090" t="s">
        <v>16</v>
      </c>
      <c r="C8090">
        <v>2026</v>
      </c>
      <c r="D8090" t="s">
        <v>7647</v>
      </c>
      <c r="E8090" t="s">
        <v>447</v>
      </c>
      <c r="F8090" t="s">
        <v>448</v>
      </c>
      <c r="G8090" t="s">
        <v>2582</v>
      </c>
      <c r="H8090" t="s">
        <v>2586</v>
      </c>
      <c r="I8090" t="s">
        <v>7648</v>
      </c>
      <c r="J8090" t="s">
        <v>7649</v>
      </c>
      <c r="K8090" t="s">
        <v>2603</v>
      </c>
      <c r="L8090" s="1">
        <v>1</v>
      </c>
      <c r="M8090" s="1">
        <v>240</v>
      </c>
      <c r="N8090" s="1">
        <v>0</v>
      </c>
      <c r="O8090" s="1" t="s">
        <v>2580</v>
      </c>
      <c r="P8090" s="1">
        <v>224.3</v>
      </c>
      <c r="Q8090" s="1">
        <v>15.7</v>
      </c>
      <c r="R8090" s="1">
        <v>240</v>
      </c>
      <c r="S8090" t="s">
        <v>2605</v>
      </c>
      <c r="T8090" t="str" cm="1">
        <f t="array" ref="T8090">_xlfn.IFS(ISNUMBER(SEARCH("CP02",S8090)),"ราชพฤกษ",ISNUMBER(SEARCH("CP03",S8090)),"บางใหญ่",ISNUMBER(SEARCH("CP04",S8090)),"บางบอน",OR(ISNUMBER(SEARCH("CP",S8090)),ISNUMBER(SEARCH("BTC",D8090))),"340",TRUE,"")</f>
        <v>บางใหญ่</v>
      </c>
    </row>
    <row r="8091" spans="1:20" x14ac:dyDescent="0.2">
      <c r="A8091" t="s">
        <v>7624</v>
      </c>
      <c r="B8091" t="s">
        <v>16</v>
      </c>
      <c r="C8091">
        <v>2026</v>
      </c>
      <c r="D8091" t="s">
        <v>7647</v>
      </c>
      <c r="E8091" t="s">
        <v>457</v>
      </c>
      <c r="F8091" t="s">
        <v>458</v>
      </c>
      <c r="G8091" t="s">
        <v>2582</v>
      </c>
      <c r="H8091" t="s">
        <v>2586</v>
      </c>
      <c r="I8091" t="s">
        <v>7648</v>
      </c>
      <c r="J8091" t="s">
        <v>7649</v>
      </c>
      <c r="K8091" t="s">
        <v>2603</v>
      </c>
      <c r="L8091" s="1">
        <v>1</v>
      </c>
      <c r="M8091" s="1">
        <v>310</v>
      </c>
      <c r="N8091" s="1">
        <v>0</v>
      </c>
      <c r="O8091" s="1" t="s">
        <v>2580</v>
      </c>
      <c r="P8091" s="1">
        <v>289.72000000000003</v>
      </c>
      <c r="Q8091" s="1">
        <v>20.28</v>
      </c>
      <c r="R8091" s="1">
        <v>310</v>
      </c>
      <c r="S8091" t="s">
        <v>2605</v>
      </c>
      <c r="T8091" t="str" cm="1">
        <f t="array" ref="T8091">_xlfn.IFS(ISNUMBER(SEARCH("CP02",S8091)),"ราชพฤกษ",ISNUMBER(SEARCH("CP03",S8091)),"บางใหญ่",ISNUMBER(SEARCH("CP04",S8091)),"บางบอน",OR(ISNUMBER(SEARCH("CP",S8091)),ISNUMBER(SEARCH("BTC",D8091))),"340",TRUE,"")</f>
        <v>บางใหญ่</v>
      </c>
    </row>
    <row r="8092" spans="1:20" x14ac:dyDescent="0.2">
      <c r="A8092" t="s">
        <v>7624</v>
      </c>
      <c r="B8092" t="s">
        <v>16</v>
      </c>
      <c r="C8092">
        <v>2026</v>
      </c>
      <c r="D8092" t="s">
        <v>2621</v>
      </c>
      <c r="E8092" t="s">
        <v>329</v>
      </c>
      <c r="F8092" t="s">
        <v>330</v>
      </c>
      <c r="G8092" t="s">
        <v>3932</v>
      </c>
      <c r="H8092" t="s">
        <v>2586</v>
      </c>
      <c r="I8092" t="s">
        <v>7650</v>
      </c>
      <c r="J8092" t="s">
        <v>2623</v>
      </c>
      <c r="K8092" t="s">
        <v>2624</v>
      </c>
      <c r="L8092" s="1">
        <v>1</v>
      </c>
      <c r="M8092" s="1">
        <v>850</v>
      </c>
      <c r="N8092" s="1">
        <v>0</v>
      </c>
      <c r="O8092" s="1" t="s">
        <v>2580</v>
      </c>
      <c r="P8092" s="1">
        <v>794.39</v>
      </c>
      <c r="Q8092" s="1">
        <v>55.61</v>
      </c>
      <c r="R8092" s="1">
        <v>850</v>
      </c>
      <c r="S8092" t="s">
        <v>2625</v>
      </c>
      <c r="T8092" t="str" cm="1">
        <f t="array" ref="T8092">_xlfn.IFS(ISNUMBER(SEARCH("CP02",S8092)),"ราชพฤกษ",ISNUMBER(SEARCH("CP03",S8092)),"บางใหญ่",ISNUMBER(SEARCH("CP04",S8092)),"บางบอน",OR(ISNUMBER(SEARCH("CP",S8092)),ISNUMBER(SEARCH("BTC",D8092))),"340",TRUE,"")</f>
        <v>340</v>
      </c>
    </row>
    <row r="8093" spans="1:20" x14ac:dyDescent="0.2">
      <c r="A8093" t="s">
        <v>7624</v>
      </c>
      <c r="B8093" t="s">
        <v>16</v>
      </c>
      <c r="C8093">
        <v>2026</v>
      </c>
      <c r="D8093" t="s">
        <v>2808</v>
      </c>
      <c r="E8093" t="s">
        <v>39</v>
      </c>
      <c r="F8093" t="s">
        <v>40</v>
      </c>
      <c r="G8093" t="s">
        <v>2582</v>
      </c>
      <c r="H8093" t="s">
        <v>2586</v>
      </c>
      <c r="I8093" t="s">
        <v>7651</v>
      </c>
      <c r="J8093" t="s">
        <v>2810</v>
      </c>
      <c r="K8093" t="s">
        <v>2761</v>
      </c>
      <c r="L8093" s="1">
        <v>1</v>
      </c>
      <c r="M8093" s="1">
        <v>4090</v>
      </c>
      <c r="N8093" s="1">
        <v>300</v>
      </c>
      <c r="O8093" s="1" t="s">
        <v>2580</v>
      </c>
      <c r="P8093" s="1">
        <v>3542.06</v>
      </c>
      <c r="Q8093" s="1">
        <v>247.94</v>
      </c>
      <c r="R8093" s="1">
        <v>3790</v>
      </c>
      <c r="S8093" t="s">
        <v>2683</v>
      </c>
      <c r="T8093" t="str" cm="1">
        <f t="array" ref="T8093">_xlfn.IFS(ISNUMBER(SEARCH("CP02",S8093)),"ราชพฤกษ",ISNUMBER(SEARCH("CP03",S8093)),"บางใหญ่",ISNUMBER(SEARCH("CP04",S8093)),"บางบอน",OR(ISNUMBER(SEARCH("CP",S8093)),ISNUMBER(SEARCH("BTC",D8093))),"340",TRUE,"")</f>
        <v>340</v>
      </c>
    </row>
    <row r="8094" spans="1:20" x14ac:dyDescent="0.2">
      <c r="A8094" t="s">
        <v>7624</v>
      </c>
      <c r="B8094" t="s">
        <v>16</v>
      </c>
      <c r="C8094">
        <v>2026</v>
      </c>
      <c r="D8094" t="s">
        <v>3805</v>
      </c>
      <c r="E8094" t="s">
        <v>525</v>
      </c>
      <c r="F8094" t="s">
        <v>526</v>
      </c>
      <c r="G8094" t="s">
        <v>2582</v>
      </c>
      <c r="H8094" t="s">
        <v>2586</v>
      </c>
      <c r="I8094" t="s">
        <v>7652</v>
      </c>
      <c r="J8094" t="s">
        <v>3807</v>
      </c>
      <c r="K8094" t="s">
        <v>3156</v>
      </c>
      <c r="L8094" s="1">
        <v>1</v>
      </c>
      <c r="M8094" s="1">
        <v>1340</v>
      </c>
      <c r="N8094" s="1">
        <v>0</v>
      </c>
      <c r="O8094" s="1" t="s">
        <v>2580</v>
      </c>
      <c r="P8094" s="1">
        <v>1252.3399999999999</v>
      </c>
      <c r="Q8094" s="1">
        <v>87.66</v>
      </c>
      <c r="R8094" s="1">
        <v>1340</v>
      </c>
      <c r="S8094" t="s">
        <v>2683</v>
      </c>
      <c r="T8094" t="str" cm="1">
        <f t="array" ref="T8094">_xlfn.IFS(ISNUMBER(SEARCH("CP02",S8094)),"ราชพฤกษ",ISNUMBER(SEARCH("CP03",S8094)),"บางใหญ่",ISNUMBER(SEARCH("CP04",S8094)),"บางบอน",OR(ISNUMBER(SEARCH("CP",S8094)),ISNUMBER(SEARCH("BTC",D8094))),"340",TRUE,"")</f>
        <v>340</v>
      </c>
    </row>
    <row r="8095" spans="1:20" x14ac:dyDescent="0.2">
      <c r="A8095" t="s">
        <v>7624</v>
      </c>
      <c r="B8095" t="s">
        <v>16</v>
      </c>
      <c r="C8095">
        <v>2026</v>
      </c>
      <c r="D8095" t="s">
        <v>3805</v>
      </c>
      <c r="E8095" t="s">
        <v>523</v>
      </c>
      <c r="F8095" t="s">
        <v>524</v>
      </c>
      <c r="G8095" t="s">
        <v>2582</v>
      </c>
      <c r="H8095" t="s">
        <v>2586</v>
      </c>
      <c r="I8095" t="s">
        <v>7652</v>
      </c>
      <c r="J8095" t="s">
        <v>3807</v>
      </c>
      <c r="K8095" t="s">
        <v>3156</v>
      </c>
      <c r="L8095" s="1">
        <v>1</v>
      </c>
      <c r="M8095" s="1">
        <v>175</v>
      </c>
      <c r="N8095" s="1">
        <v>0</v>
      </c>
      <c r="O8095" s="1" t="s">
        <v>2580</v>
      </c>
      <c r="P8095" s="1">
        <v>0</v>
      </c>
      <c r="Q8095" s="1">
        <v>0</v>
      </c>
      <c r="R8095" s="1">
        <v>0</v>
      </c>
      <c r="S8095" t="s">
        <v>2683</v>
      </c>
      <c r="T8095" t="str" cm="1">
        <f t="array" ref="T8095">_xlfn.IFS(ISNUMBER(SEARCH("CP02",S8095)),"ราชพฤกษ",ISNUMBER(SEARCH("CP03",S8095)),"บางใหญ่",ISNUMBER(SEARCH("CP04",S8095)),"บางบอน",OR(ISNUMBER(SEARCH("CP",S8095)),ISNUMBER(SEARCH("BTC",D8095))),"340",TRUE,"")</f>
        <v>340</v>
      </c>
    </row>
    <row r="8096" spans="1:20" x14ac:dyDescent="0.2">
      <c r="A8096" t="s">
        <v>7624</v>
      </c>
      <c r="B8096" t="s">
        <v>16</v>
      </c>
      <c r="C8096">
        <v>2026</v>
      </c>
      <c r="D8096" t="s">
        <v>3805</v>
      </c>
      <c r="E8096" t="s">
        <v>155</v>
      </c>
      <c r="F8096" t="s">
        <v>156</v>
      </c>
      <c r="G8096" t="s">
        <v>2582</v>
      </c>
      <c r="H8096" t="s">
        <v>2586</v>
      </c>
      <c r="I8096" t="s">
        <v>7652</v>
      </c>
      <c r="J8096" t="s">
        <v>3807</v>
      </c>
      <c r="K8096" t="s">
        <v>3156</v>
      </c>
      <c r="L8096" s="1">
        <v>1</v>
      </c>
      <c r="M8096" s="1">
        <v>240</v>
      </c>
      <c r="N8096" s="1">
        <v>0</v>
      </c>
      <c r="O8096" s="1" t="s">
        <v>2580</v>
      </c>
      <c r="P8096" s="1">
        <v>0</v>
      </c>
      <c r="Q8096" s="1">
        <v>0</v>
      </c>
      <c r="R8096" s="1">
        <v>0</v>
      </c>
      <c r="S8096" t="s">
        <v>2683</v>
      </c>
      <c r="T8096" t="str" cm="1">
        <f t="array" ref="T8096">_xlfn.IFS(ISNUMBER(SEARCH("CP02",S8096)),"ราชพฤกษ",ISNUMBER(SEARCH("CP03",S8096)),"บางใหญ่",ISNUMBER(SEARCH("CP04",S8096)),"บางบอน",OR(ISNUMBER(SEARCH("CP",S8096)),ISNUMBER(SEARCH("BTC",D8096))),"340",TRUE,"")</f>
        <v>340</v>
      </c>
    </row>
    <row r="8097" spans="1:20" x14ac:dyDescent="0.2">
      <c r="A8097" t="s">
        <v>7624</v>
      </c>
      <c r="B8097" t="s">
        <v>16</v>
      </c>
      <c r="C8097">
        <v>2026</v>
      </c>
      <c r="D8097" t="s">
        <v>3805</v>
      </c>
      <c r="E8097" t="s">
        <v>1185</v>
      </c>
      <c r="F8097" t="s">
        <v>1186</v>
      </c>
      <c r="G8097" t="s">
        <v>2582</v>
      </c>
      <c r="H8097" t="s">
        <v>2586</v>
      </c>
      <c r="I8097" t="s">
        <v>7652</v>
      </c>
      <c r="J8097" t="s">
        <v>3807</v>
      </c>
      <c r="K8097" t="s">
        <v>3156</v>
      </c>
      <c r="L8097" s="1">
        <v>1</v>
      </c>
      <c r="M8097" s="1">
        <v>20</v>
      </c>
      <c r="N8097" s="1">
        <v>0</v>
      </c>
      <c r="O8097" s="1" t="s">
        <v>2580</v>
      </c>
      <c r="P8097" s="1">
        <v>18.690000000000001</v>
      </c>
      <c r="Q8097" s="1">
        <v>1.31</v>
      </c>
      <c r="R8097" s="1">
        <v>20</v>
      </c>
      <c r="S8097" t="s">
        <v>2683</v>
      </c>
      <c r="T8097" t="str" cm="1">
        <f t="array" ref="T8097">_xlfn.IFS(ISNUMBER(SEARCH("CP02",S8097)),"ราชพฤกษ",ISNUMBER(SEARCH("CP03",S8097)),"บางใหญ่",ISNUMBER(SEARCH("CP04",S8097)),"บางบอน",OR(ISNUMBER(SEARCH("CP",S8097)),ISNUMBER(SEARCH("BTC",D8097))),"340",TRUE,"")</f>
        <v>340</v>
      </c>
    </row>
    <row r="8098" spans="1:20" x14ac:dyDescent="0.2">
      <c r="A8098" t="s">
        <v>7624</v>
      </c>
      <c r="B8098" t="s">
        <v>16</v>
      </c>
      <c r="C8098">
        <v>2026</v>
      </c>
      <c r="D8098" t="s">
        <v>3805</v>
      </c>
      <c r="E8098" t="s">
        <v>229</v>
      </c>
      <c r="F8098" t="s">
        <v>230</v>
      </c>
      <c r="G8098" t="s">
        <v>2582</v>
      </c>
      <c r="H8098" t="s">
        <v>2586</v>
      </c>
      <c r="I8098" t="s">
        <v>7652</v>
      </c>
      <c r="J8098" t="s">
        <v>3807</v>
      </c>
      <c r="K8098" t="s">
        <v>3156</v>
      </c>
      <c r="L8098" s="1">
        <v>1</v>
      </c>
      <c r="M8098" s="1">
        <v>300</v>
      </c>
      <c r="N8098" s="1">
        <v>0</v>
      </c>
      <c r="O8098" s="1" t="s">
        <v>2580</v>
      </c>
      <c r="P8098" s="1">
        <v>280.37</v>
      </c>
      <c r="Q8098" s="1">
        <v>19.63</v>
      </c>
      <c r="R8098" s="1">
        <v>300</v>
      </c>
      <c r="S8098" t="s">
        <v>2683</v>
      </c>
      <c r="T8098" t="str" cm="1">
        <f t="array" ref="T8098">_xlfn.IFS(ISNUMBER(SEARCH("CP02",S8098)),"ราชพฤกษ",ISNUMBER(SEARCH("CP03",S8098)),"บางใหญ่",ISNUMBER(SEARCH("CP04",S8098)),"บางบอน",OR(ISNUMBER(SEARCH("CP",S8098)),ISNUMBER(SEARCH("BTC",D8098))),"340",TRUE,"")</f>
        <v>340</v>
      </c>
    </row>
    <row r="8099" spans="1:20" x14ac:dyDescent="0.2">
      <c r="A8099" t="s">
        <v>7624</v>
      </c>
      <c r="B8099" t="s">
        <v>16</v>
      </c>
      <c r="C8099">
        <v>2026</v>
      </c>
      <c r="D8099" t="s">
        <v>3805</v>
      </c>
      <c r="E8099" t="s">
        <v>289</v>
      </c>
      <c r="F8099" t="s">
        <v>290</v>
      </c>
      <c r="G8099" t="s">
        <v>2582</v>
      </c>
      <c r="H8099" t="s">
        <v>2586</v>
      </c>
      <c r="I8099" t="s">
        <v>7652</v>
      </c>
      <c r="J8099" t="s">
        <v>3807</v>
      </c>
      <c r="K8099" t="s">
        <v>3156</v>
      </c>
      <c r="L8099" s="1">
        <v>1</v>
      </c>
      <c r="M8099" s="1">
        <v>590</v>
      </c>
      <c r="N8099" s="1">
        <v>0</v>
      </c>
      <c r="O8099" s="1" t="s">
        <v>2580</v>
      </c>
      <c r="P8099" s="1">
        <v>551.4</v>
      </c>
      <c r="Q8099" s="1">
        <v>38.6</v>
      </c>
      <c r="R8099" s="1">
        <v>590</v>
      </c>
      <c r="S8099" t="s">
        <v>2683</v>
      </c>
      <c r="T8099" t="str" cm="1">
        <f t="array" ref="T8099">_xlfn.IFS(ISNUMBER(SEARCH("CP02",S8099)),"ราชพฤกษ",ISNUMBER(SEARCH("CP03",S8099)),"บางใหญ่",ISNUMBER(SEARCH("CP04",S8099)),"บางบอน",OR(ISNUMBER(SEARCH("CP",S8099)),ISNUMBER(SEARCH("BTC",D8099))),"340",TRUE,"")</f>
        <v>340</v>
      </c>
    </row>
    <row r="8100" spans="1:20" x14ac:dyDescent="0.2">
      <c r="A8100" t="s">
        <v>7624</v>
      </c>
      <c r="B8100" t="s">
        <v>16</v>
      </c>
      <c r="C8100">
        <v>2026</v>
      </c>
      <c r="D8100" t="s">
        <v>7653</v>
      </c>
      <c r="E8100" t="s">
        <v>467</v>
      </c>
      <c r="F8100" t="s">
        <v>468</v>
      </c>
      <c r="G8100" t="s">
        <v>2811</v>
      </c>
      <c r="H8100" t="s">
        <v>2586</v>
      </c>
      <c r="I8100" t="s">
        <v>7654</v>
      </c>
      <c r="J8100" t="s">
        <v>7655</v>
      </c>
      <c r="K8100" t="s">
        <v>2761</v>
      </c>
      <c r="L8100" s="1">
        <v>1</v>
      </c>
      <c r="M8100" s="1">
        <v>1190</v>
      </c>
      <c r="N8100" s="1">
        <v>0</v>
      </c>
      <c r="O8100" s="1" t="s">
        <v>2580</v>
      </c>
      <c r="P8100" s="1">
        <v>1112.1500000000001</v>
      </c>
      <c r="Q8100" s="1">
        <v>77.849999999999994</v>
      </c>
      <c r="R8100" s="1">
        <v>1190</v>
      </c>
      <c r="S8100" t="s">
        <v>2683</v>
      </c>
      <c r="T8100" t="str" cm="1">
        <f t="array" ref="T8100">_xlfn.IFS(ISNUMBER(SEARCH("CP02",S8100)),"ราชพฤกษ",ISNUMBER(SEARCH("CP03",S8100)),"บางใหญ่",ISNUMBER(SEARCH("CP04",S8100)),"บางบอน",OR(ISNUMBER(SEARCH("CP",S8100)),ISNUMBER(SEARCH("BTC",D8100))),"340",TRUE,"")</f>
        <v>340</v>
      </c>
    </row>
    <row r="8101" spans="1:20" x14ac:dyDescent="0.2">
      <c r="A8101" t="s">
        <v>7624</v>
      </c>
      <c r="B8101" t="s">
        <v>16</v>
      </c>
      <c r="C8101">
        <v>2026</v>
      </c>
      <c r="D8101" t="s">
        <v>7653</v>
      </c>
      <c r="E8101" t="s">
        <v>469</v>
      </c>
      <c r="F8101" t="s">
        <v>470</v>
      </c>
      <c r="G8101" t="s">
        <v>2811</v>
      </c>
      <c r="H8101" t="s">
        <v>2586</v>
      </c>
      <c r="I8101" t="s">
        <v>7654</v>
      </c>
      <c r="J8101" t="s">
        <v>7655</v>
      </c>
      <c r="K8101" t="s">
        <v>2761</v>
      </c>
      <c r="L8101" s="1">
        <v>1</v>
      </c>
      <c r="M8101" s="1">
        <v>180</v>
      </c>
      <c r="N8101" s="1">
        <v>0</v>
      </c>
      <c r="O8101" s="1" t="s">
        <v>2580</v>
      </c>
      <c r="P8101" s="1">
        <v>168.22</v>
      </c>
      <c r="Q8101" s="1">
        <v>11.78</v>
      </c>
      <c r="R8101" s="1">
        <v>180</v>
      </c>
      <c r="S8101" t="s">
        <v>2683</v>
      </c>
      <c r="T8101" t="str" cm="1">
        <f t="array" ref="T8101">_xlfn.IFS(ISNUMBER(SEARCH("CP02",S8101)),"ราชพฤกษ",ISNUMBER(SEARCH("CP03",S8101)),"บางใหญ่",ISNUMBER(SEARCH("CP04",S8101)),"บางบอน",OR(ISNUMBER(SEARCH("CP",S8101)),ISNUMBER(SEARCH("BTC",D8101))),"340",TRUE,"")</f>
        <v>340</v>
      </c>
    </row>
    <row r="8102" spans="1:20" x14ac:dyDescent="0.2">
      <c r="A8102" t="s">
        <v>7624</v>
      </c>
      <c r="B8102" t="s">
        <v>16</v>
      </c>
      <c r="C8102">
        <v>2026</v>
      </c>
      <c r="D8102" t="s">
        <v>7653</v>
      </c>
      <c r="E8102" t="s">
        <v>121</v>
      </c>
      <c r="F8102" t="s">
        <v>122</v>
      </c>
      <c r="G8102" t="s">
        <v>2582</v>
      </c>
      <c r="H8102" t="s">
        <v>2586</v>
      </c>
      <c r="I8102" t="s">
        <v>7654</v>
      </c>
      <c r="J8102" t="s">
        <v>7655</v>
      </c>
      <c r="K8102" t="s">
        <v>2761</v>
      </c>
      <c r="L8102" s="1">
        <v>1</v>
      </c>
      <c r="M8102" s="1">
        <v>240</v>
      </c>
      <c r="N8102" s="1">
        <v>0</v>
      </c>
      <c r="O8102" s="1" t="s">
        <v>2580</v>
      </c>
      <c r="P8102" s="1">
        <v>224.3</v>
      </c>
      <c r="Q8102" s="1">
        <v>15.7</v>
      </c>
      <c r="R8102" s="1">
        <v>240</v>
      </c>
      <c r="S8102" t="s">
        <v>2683</v>
      </c>
      <c r="T8102" t="str" cm="1">
        <f t="array" ref="T8102">_xlfn.IFS(ISNUMBER(SEARCH("CP02",S8102)),"ราชพฤกษ",ISNUMBER(SEARCH("CP03",S8102)),"บางใหญ่",ISNUMBER(SEARCH("CP04",S8102)),"บางบอน",OR(ISNUMBER(SEARCH("CP",S8102)),ISNUMBER(SEARCH("BTC",D8102))),"340",TRUE,"")</f>
        <v>340</v>
      </c>
    </row>
    <row r="8103" spans="1:20" x14ac:dyDescent="0.2">
      <c r="A8103" t="s">
        <v>7624</v>
      </c>
      <c r="B8103" t="s">
        <v>16</v>
      </c>
      <c r="C8103">
        <v>2026</v>
      </c>
      <c r="D8103" t="s">
        <v>7653</v>
      </c>
      <c r="E8103" t="s">
        <v>1185</v>
      </c>
      <c r="F8103" t="s">
        <v>1186</v>
      </c>
      <c r="G8103" t="s">
        <v>2582</v>
      </c>
      <c r="H8103" t="s">
        <v>2586</v>
      </c>
      <c r="I8103" t="s">
        <v>7654</v>
      </c>
      <c r="J8103" t="s">
        <v>7655</v>
      </c>
      <c r="K8103" t="s">
        <v>2761</v>
      </c>
      <c r="L8103" s="1">
        <v>1</v>
      </c>
      <c r="M8103" s="1">
        <v>20</v>
      </c>
      <c r="N8103" s="1">
        <v>0</v>
      </c>
      <c r="O8103" s="1" t="s">
        <v>2580</v>
      </c>
      <c r="P8103" s="1">
        <v>18.690000000000001</v>
      </c>
      <c r="Q8103" s="1">
        <v>1.31</v>
      </c>
      <c r="R8103" s="1">
        <v>20</v>
      </c>
      <c r="S8103" t="s">
        <v>2683</v>
      </c>
      <c r="T8103" t="str" cm="1">
        <f t="array" ref="T8103">_xlfn.IFS(ISNUMBER(SEARCH("CP02",S8103)),"ราชพฤกษ",ISNUMBER(SEARCH("CP03",S8103)),"บางใหญ่",ISNUMBER(SEARCH("CP04",S8103)),"บางบอน",OR(ISNUMBER(SEARCH("CP",S8103)),ISNUMBER(SEARCH("BTC",D8103))),"340",TRUE,"")</f>
        <v>340</v>
      </c>
    </row>
    <row r="8104" spans="1:20" x14ac:dyDescent="0.2">
      <c r="A8104" t="s">
        <v>7624</v>
      </c>
      <c r="B8104" t="s">
        <v>16</v>
      </c>
      <c r="C8104">
        <v>2026</v>
      </c>
      <c r="D8104" t="s">
        <v>7653</v>
      </c>
      <c r="E8104" t="s">
        <v>289</v>
      </c>
      <c r="F8104" t="s">
        <v>290</v>
      </c>
      <c r="G8104" t="s">
        <v>2582</v>
      </c>
      <c r="H8104" t="s">
        <v>2586</v>
      </c>
      <c r="I8104" t="s">
        <v>7654</v>
      </c>
      <c r="J8104" t="s">
        <v>7655</v>
      </c>
      <c r="K8104" t="s">
        <v>2761</v>
      </c>
      <c r="L8104" s="1">
        <v>1</v>
      </c>
      <c r="M8104" s="1">
        <v>590</v>
      </c>
      <c r="N8104" s="1">
        <v>0</v>
      </c>
      <c r="O8104" s="1" t="s">
        <v>2580</v>
      </c>
      <c r="P8104" s="1">
        <v>551.4</v>
      </c>
      <c r="Q8104" s="1">
        <v>38.6</v>
      </c>
      <c r="R8104" s="1">
        <v>590</v>
      </c>
      <c r="S8104" t="s">
        <v>2683</v>
      </c>
      <c r="T8104" t="str" cm="1">
        <f t="array" ref="T8104">_xlfn.IFS(ISNUMBER(SEARCH("CP02",S8104)),"ราชพฤกษ",ISNUMBER(SEARCH("CP03",S8104)),"บางใหญ่",ISNUMBER(SEARCH("CP04",S8104)),"บางบอน",OR(ISNUMBER(SEARCH("CP",S8104)),ISNUMBER(SEARCH("BTC",D8104))),"340",TRUE,"")</f>
        <v>340</v>
      </c>
    </row>
    <row r="8105" spans="1:20" x14ac:dyDescent="0.2">
      <c r="A8105" t="s">
        <v>7624</v>
      </c>
      <c r="B8105" t="s">
        <v>16</v>
      </c>
      <c r="C8105">
        <v>2026</v>
      </c>
      <c r="D8105" t="s">
        <v>7653</v>
      </c>
      <c r="E8105" t="s">
        <v>229</v>
      </c>
      <c r="F8105" t="s">
        <v>230</v>
      </c>
      <c r="G8105" t="s">
        <v>2582</v>
      </c>
      <c r="H8105" t="s">
        <v>2586</v>
      </c>
      <c r="I8105" t="s">
        <v>7654</v>
      </c>
      <c r="J8105" t="s">
        <v>7655</v>
      </c>
      <c r="K8105" t="s">
        <v>2761</v>
      </c>
      <c r="L8105" s="1">
        <v>1</v>
      </c>
      <c r="M8105" s="1">
        <v>300</v>
      </c>
      <c r="N8105" s="1">
        <v>0</v>
      </c>
      <c r="O8105" s="1" t="s">
        <v>2580</v>
      </c>
      <c r="P8105" s="1">
        <v>280.37</v>
      </c>
      <c r="Q8105" s="1">
        <v>19.63</v>
      </c>
      <c r="R8105" s="1">
        <v>300</v>
      </c>
      <c r="S8105" t="s">
        <v>2683</v>
      </c>
      <c r="T8105" t="str" cm="1">
        <f t="array" ref="T8105">_xlfn.IFS(ISNUMBER(SEARCH("CP02",S8105)),"ราชพฤกษ",ISNUMBER(SEARCH("CP03",S8105)),"บางใหญ่",ISNUMBER(SEARCH("CP04",S8105)),"บางบอน",OR(ISNUMBER(SEARCH("CP",S8105)),ISNUMBER(SEARCH("BTC",D8105))),"340",TRUE,"")</f>
        <v>340</v>
      </c>
    </row>
    <row r="8106" spans="1:20" x14ac:dyDescent="0.2">
      <c r="A8106" t="s">
        <v>7624</v>
      </c>
      <c r="B8106" t="s">
        <v>16</v>
      </c>
      <c r="C8106">
        <v>2026</v>
      </c>
      <c r="D8106" t="s">
        <v>7653</v>
      </c>
      <c r="E8106" t="s">
        <v>467</v>
      </c>
      <c r="F8106" t="s">
        <v>468</v>
      </c>
      <c r="G8106" t="s">
        <v>2811</v>
      </c>
      <c r="H8106" t="s">
        <v>2586</v>
      </c>
      <c r="I8106" t="s">
        <v>7656</v>
      </c>
      <c r="J8106" t="s">
        <v>7655</v>
      </c>
      <c r="K8106" t="s">
        <v>2761</v>
      </c>
      <c r="L8106" s="1">
        <v>1</v>
      </c>
      <c r="M8106" s="1">
        <v>1190</v>
      </c>
      <c r="N8106" s="1">
        <v>0</v>
      </c>
      <c r="O8106" s="1" t="s">
        <v>2580</v>
      </c>
      <c r="P8106" s="1">
        <v>1112.1500000000001</v>
      </c>
      <c r="Q8106" s="1">
        <v>77.849999999999994</v>
      </c>
      <c r="R8106" s="1">
        <v>1190</v>
      </c>
      <c r="S8106" t="s">
        <v>2683</v>
      </c>
      <c r="T8106" t="str" cm="1">
        <f t="array" ref="T8106">_xlfn.IFS(ISNUMBER(SEARCH("CP02",S8106)),"ราชพฤกษ",ISNUMBER(SEARCH("CP03",S8106)),"บางใหญ่",ISNUMBER(SEARCH("CP04",S8106)),"บางบอน",OR(ISNUMBER(SEARCH("CP",S8106)),ISNUMBER(SEARCH("BTC",D8106))),"340",TRUE,"")</f>
        <v>340</v>
      </c>
    </row>
    <row r="8107" spans="1:20" x14ac:dyDescent="0.2">
      <c r="A8107" t="s">
        <v>7624</v>
      </c>
      <c r="B8107" t="s">
        <v>16</v>
      </c>
      <c r="C8107">
        <v>2026</v>
      </c>
      <c r="D8107" t="s">
        <v>7653</v>
      </c>
      <c r="E8107" t="s">
        <v>469</v>
      </c>
      <c r="F8107" t="s">
        <v>470</v>
      </c>
      <c r="G8107" t="s">
        <v>2811</v>
      </c>
      <c r="H8107" t="s">
        <v>2586</v>
      </c>
      <c r="I8107" t="s">
        <v>7656</v>
      </c>
      <c r="J8107" t="s">
        <v>7655</v>
      </c>
      <c r="K8107" t="s">
        <v>2761</v>
      </c>
      <c r="L8107" s="1">
        <v>1</v>
      </c>
      <c r="M8107" s="1">
        <v>180</v>
      </c>
      <c r="N8107" s="1">
        <v>0</v>
      </c>
      <c r="O8107" s="1" t="s">
        <v>2580</v>
      </c>
      <c r="P8107" s="1">
        <v>168.22</v>
      </c>
      <c r="Q8107" s="1">
        <v>11.78</v>
      </c>
      <c r="R8107" s="1">
        <v>180</v>
      </c>
      <c r="S8107" t="s">
        <v>2683</v>
      </c>
      <c r="T8107" t="str" cm="1">
        <f t="array" ref="T8107">_xlfn.IFS(ISNUMBER(SEARCH("CP02",S8107)),"ราชพฤกษ",ISNUMBER(SEARCH("CP03",S8107)),"บางใหญ่",ISNUMBER(SEARCH("CP04",S8107)),"บางบอน",OR(ISNUMBER(SEARCH("CP",S8107)),ISNUMBER(SEARCH("BTC",D8107))),"340",TRUE,"")</f>
        <v>340</v>
      </c>
    </row>
    <row r="8108" spans="1:20" x14ac:dyDescent="0.2">
      <c r="A8108" t="s">
        <v>7624</v>
      </c>
      <c r="B8108" t="s">
        <v>16</v>
      </c>
      <c r="C8108">
        <v>2026</v>
      </c>
      <c r="D8108" t="s">
        <v>7653</v>
      </c>
      <c r="E8108" t="s">
        <v>121</v>
      </c>
      <c r="F8108" t="s">
        <v>122</v>
      </c>
      <c r="G8108" t="s">
        <v>2582</v>
      </c>
      <c r="H8108" t="s">
        <v>2586</v>
      </c>
      <c r="I8108" t="s">
        <v>7656</v>
      </c>
      <c r="J8108" t="s">
        <v>7655</v>
      </c>
      <c r="K8108" t="s">
        <v>2761</v>
      </c>
      <c r="L8108" s="1">
        <v>1</v>
      </c>
      <c r="M8108" s="1">
        <v>240</v>
      </c>
      <c r="N8108" s="1">
        <v>0</v>
      </c>
      <c r="O8108" s="1" t="s">
        <v>2580</v>
      </c>
      <c r="P8108" s="1">
        <v>224.3</v>
      </c>
      <c r="Q8108" s="1">
        <v>15.7</v>
      </c>
      <c r="R8108" s="1">
        <v>240</v>
      </c>
      <c r="S8108" t="s">
        <v>2683</v>
      </c>
      <c r="T8108" t="str" cm="1">
        <f t="array" ref="T8108">_xlfn.IFS(ISNUMBER(SEARCH("CP02",S8108)),"ราชพฤกษ",ISNUMBER(SEARCH("CP03",S8108)),"บางใหญ่",ISNUMBER(SEARCH("CP04",S8108)),"บางบอน",OR(ISNUMBER(SEARCH("CP",S8108)),ISNUMBER(SEARCH("BTC",D8108))),"340",TRUE,"")</f>
        <v>340</v>
      </c>
    </row>
    <row r="8109" spans="1:20" x14ac:dyDescent="0.2">
      <c r="A8109" t="s">
        <v>7624</v>
      </c>
      <c r="B8109" t="s">
        <v>16</v>
      </c>
      <c r="C8109">
        <v>2026</v>
      </c>
      <c r="D8109" t="s">
        <v>7653</v>
      </c>
      <c r="E8109" t="s">
        <v>1185</v>
      </c>
      <c r="F8109" t="s">
        <v>1186</v>
      </c>
      <c r="G8109" t="s">
        <v>2582</v>
      </c>
      <c r="H8109" t="s">
        <v>2586</v>
      </c>
      <c r="I8109" t="s">
        <v>7656</v>
      </c>
      <c r="J8109" t="s">
        <v>7655</v>
      </c>
      <c r="K8109" t="s">
        <v>2761</v>
      </c>
      <c r="L8109" s="1">
        <v>1</v>
      </c>
      <c r="M8109" s="1">
        <v>20</v>
      </c>
      <c r="N8109" s="1">
        <v>0</v>
      </c>
      <c r="O8109" s="1" t="s">
        <v>2580</v>
      </c>
      <c r="P8109" s="1">
        <v>18.690000000000001</v>
      </c>
      <c r="Q8109" s="1">
        <v>1.31</v>
      </c>
      <c r="R8109" s="1">
        <v>20</v>
      </c>
      <c r="S8109" t="s">
        <v>2683</v>
      </c>
      <c r="T8109" t="str" cm="1">
        <f t="array" ref="T8109">_xlfn.IFS(ISNUMBER(SEARCH("CP02",S8109)),"ราชพฤกษ",ISNUMBER(SEARCH("CP03",S8109)),"บางใหญ่",ISNUMBER(SEARCH("CP04",S8109)),"บางบอน",OR(ISNUMBER(SEARCH("CP",S8109)),ISNUMBER(SEARCH("BTC",D8109))),"340",TRUE,"")</f>
        <v>340</v>
      </c>
    </row>
    <row r="8110" spans="1:20" x14ac:dyDescent="0.2">
      <c r="A8110" t="s">
        <v>7624</v>
      </c>
      <c r="B8110" t="s">
        <v>16</v>
      </c>
      <c r="C8110">
        <v>2026</v>
      </c>
      <c r="D8110" t="s">
        <v>7653</v>
      </c>
      <c r="E8110" t="s">
        <v>619</v>
      </c>
      <c r="F8110" t="s">
        <v>620</v>
      </c>
      <c r="G8110" t="s">
        <v>2582</v>
      </c>
      <c r="H8110" t="s">
        <v>2586</v>
      </c>
      <c r="I8110" t="s">
        <v>7656</v>
      </c>
      <c r="J8110" t="s">
        <v>7655</v>
      </c>
      <c r="K8110" t="s">
        <v>2761</v>
      </c>
      <c r="L8110" s="1">
        <v>2</v>
      </c>
      <c r="M8110" s="1">
        <v>750</v>
      </c>
      <c r="N8110" s="1">
        <v>0</v>
      </c>
      <c r="O8110" s="1" t="s">
        <v>2580</v>
      </c>
      <c r="P8110" s="1">
        <v>1401.87</v>
      </c>
      <c r="Q8110" s="1">
        <v>98.13</v>
      </c>
      <c r="R8110" s="1">
        <v>1500</v>
      </c>
      <c r="S8110" t="s">
        <v>2683</v>
      </c>
      <c r="T8110" t="str" cm="1">
        <f t="array" ref="T8110">_xlfn.IFS(ISNUMBER(SEARCH("CP02",S8110)),"ราชพฤกษ",ISNUMBER(SEARCH("CP03",S8110)),"บางใหญ่",ISNUMBER(SEARCH("CP04",S8110)),"บางบอน",OR(ISNUMBER(SEARCH("CP",S8110)),ISNUMBER(SEARCH("BTC",D8110))),"340",TRUE,"")</f>
        <v>340</v>
      </c>
    </row>
    <row r="8111" spans="1:20" x14ac:dyDescent="0.2">
      <c r="A8111" t="s">
        <v>7624</v>
      </c>
      <c r="B8111" t="s">
        <v>16</v>
      </c>
      <c r="C8111">
        <v>2026</v>
      </c>
      <c r="D8111" t="s">
        <v>7653</v>
      </c>
      <c r="E8111" t="s">
        <v>323</v>
      </c>
      <c r="F8111" t="s">
        <v>324</v>
      </c>
      <c r="G8111" t="s">
        <v>2582</v>
      </c>
      <c r="H8111" t="s">
        <v>2586</v>
      </c>
      <c r="I8111" t="s">
        <v>7656</v>
      </c>
      <c r="J8111" t="s">
        <v>7655</v>
      </c>
      <c r="K8111" t="s">
        <v>2761</v>
      </c>
      <c r="L8111" s="1">
        <v>1</v>
      </c>
      <c r="M8111" s="1">
        <v>950</v>
      </c>
      <c r="N8111" s="1">
        <v>0</v>
      </c>
      <c r="O8111" s="1" t="s">
        <v>2580</v>
      </c>
      <c r="P8111" s="1">
        <v>887.85</v>
      </c>
      <c r="Q8111" s="1">
        <v>62.15</v>
      </c>
      <c r="R8111" s="1">
        <v>950</v>
      </c>
      <c r="S8111" t="s">
        <v>2683</v>
      </c>
      <c r="T8111" t="str" cm="1">
        <f t="array" ref="T8111">_xlfn.IFS(ISNUMBER(SEARCH("CP02",S8111)),"ราชพฤกษ",ISNUMBER(SEARCH("CP03",S8111)),"บางใหญ่",ISNUMBER(SEARCH("CP04",S8111)),"บางบอน",OR(ISNUMBER(SEARCH("CP",S8111)),ISNUMBER(SEARCH("BTC",D8111))),"340",TRUE,"")</f>
        <v>340</v>
      </c>
    </row>
    <row r="8112" spans="1:20" x14ac:dyDescent="0.2">
      <c r="A8112" t="s">
        <v>7624</v>
      </c>
      <c r="B8112" t="s">
        <v>16</v>
      </c>
      <c r="C8112">
        <v>2026</v>
      </c>
      <c r="D8112" t="s">
        <v>7653</v>
      </c>
      <c r="E8112" t="s">
        <v>63</v>
      </c>
      <c r="F8112" t="s">
        <v>64</v>
      </c>
      <c r="G8112" t="s">
        <v>2582</v>
      </c>
      <c r="H8112" t="s">
        <v>2586</v>
      </c>
      <c r="I8112" t="s">
        <v>7656</v>
      </c>
      <c r="J8112" t="s">
        <v>7655</v>
      </c>
      <c r="K8112" t="s">
        <v>2761</v>
      </c>
      <c r="L8112" s="1">
        <v>2</v>
      </c>
      <c r="M8112" s="1">
        <v>675</v>
      </c>
      <c r="N8112" s="1">
        <v>0</v>
      </c>
      <c r="O8112" s="1" t="s">
        <v>2580</v>
      </c>
      <c r="P8112" s="1">
        <v>1261.68</v>
      </c>
      <c r="Q8112" s="1">
        <v>88.32</v>
      </c>
      <c r="R8112" s="1">
        <v>1350</v>
      </c>
      <c r="S8112" t="s">
        <v>2683</v>
      </c>
      <c r="T8112" t="str" cm="1">
        <f t="array" ref="T8112">_xlfn.IFS(ISNUMBER(SEARCH("CP02",S8112)),"ราชพฤกษ",ISNUMBER(SEARCH("CP03",S8112)),"บางใหญ่",ISNUMBER(SEARCH("CP04",S8112)),"บางบอน",OR(ISNUMBER(SEARCH("CP",S8112)),ISNUMBER(SEARCH("BTC",D8112))),"340",TRUE,"")</f>
        <v>340</v>
      </c>
    </row>
    <row r="8113" spans="1:20" x14ac:dyDescent="0.2">
      <c r="A8113" t="s">
        <v>7624</v>
      </c>
      <c r="B8113" t="s">
        <v>16</v>
      </c>
      <c r="C8113">
        <v>2026</v>
      </c>
      <c r="D8113" t="s">
        <v>7653</v>
      </c>
      <c r="E8113" t="s">
        <v>229</v>
      </c>
      <c r="F8113" t="s">
        <v>230</v>
      </c>
      <c r="G8113" t="s">
        <v>2582</v>
      </c>
      <c r="H8113" t="s">
        <v>2586</v>
      </c>
      <c r="I8113" t="s">
        <v>7656</v>
      </c>
      <c r="J8113" t="s">
        <v>7655</v>
      </c>
      <c r="K8113" t="s">
        <v>2761</v>
      </c>
      <c r="L8113" s="1">
        <v>1</v>
      </c>
      <c r="M8113" s="1">
        <v>300</v>
      </c>
      <c r="N8113" s="1">
        <v>0</v>
      </c>
      <c r="O8113" s="1" t="s">
        <v>2580</v>
      </c>
      <c r="P8113" s="1">
        <v>280.37</v>
      </c>
      <c r="Q8113" s="1">
        <v>19.63</v>
      </c>
      <c r="R8113" s="1">
        <v>300</v>
      </c>
      <c r="S8113" t="s">
        <v>2683</v>
      </c>
      <c r="T8113" t="str" cm="1">
        <f t="array" ref="T8113">_xlfn.IFS(ISNUMBER(SEARCH("CP02",S8113)),"ราชพฤกษ",ISNUMBER(SEARCH("CP03",S8113)),"บางใหญ่",ISNUMBER(SEARCH("CP04",S8113)),"บางบอน",OR(ISNUMBER(SEARCH("CP",S8113)),ISNUMBER(SEARCH("BTC",D8113))),"340",TRUE,"")</f>
        <v>340</v>
      </c>
    </row>
    <row r="8114" spans="1:20" x14ac:dyDescent="0.2">
      <c r="A8114" t="s">
        <v>7624</v>
      </c>
      <c r="B8114" t="s">
        <v>16</v>
      </c>
      <c r="C8114">
        <v>2026</v>
      </c>
      <c r="D8114" t="s">
        <v>7653</v>
      </c>
      <c r="E8114" t="s">
        <v>1603</v>
      </c>
      <c r="F8114" t="s">
        <v>1604</v>
      </c>
      <c r="G8114" t="s">
        <v>1536</v>
      </c>
      <c r="H8114" t="s">
        <v>2586</v>
      </c>
      <c r="I8114" t="s">
        <v>7657</v>
      </c>
      <c r="J8114" t="s">
        <v>7655</v>
      </c>
      <c r="K8114" t="s">
        <v>2761</v>
      </c>
      <c r="L8114" s="1">
        <v>1</v>
      </c>
      <c r="M8114" s="1">
        <v>800</v>
      </c>
      <c r="N8114" s="1">
        <v>0</v>
      </c>
      <c r="O8114" s="1" t="s">
        <v>2580</v>
      </c>
      <c r="P8114" s="1">
        <v>747.66</v>
      </c>
      <c r="Q8114" s="1">
        <v>52.34</v>
      </c>
      <c r="R8114" s="1">
        <v>800</v>
      </c>
      <c r="S8114" t="s">
        <v>2625</v>
      </c>
      <c r="T8114" t="str" cm="1">
        <f t="array" ref="T8114">_xlfn.IFS(ISNUMBER(SEARCH("CP02",S8114)),"ราชพฤกษ",ISNUMBER(SEARCH("CP03",S8114)),"บางใหญ่",ISNUMBER(SEARCH("CP04",S8114)),"บางบอน",OR(ISNUMBER(SEARCH("CP",S8114)),ISNUMBER(SEARCH("BTC",D8114))),"340",TRUE,"")</f>
        <v>340</v>
      </c>
    </row>
    <row r="8115" spans="1:20" x14ac:dyDescent="0.2">
      <c r="A8115" t="s">
        <v>7624</v>
      </c>
      <c r="B8115" t="s">
        <v>16</v>
      </c>
      <c r="C8115">
        <v>2026</v>
      </c>
      <c r="D8115" t="s">
        <v>7653</v>
      </c>
      <c r="E8115" t="s">
        <v>1547</v>
      </c>
      <c r="F8115" t="s">
        <v>1548</v>
      </c>
      <c r="G8115" t="s">
        <v>2588</v>
      </c>
      <c r="H8115" t="s">
        <v>2586</v>
      </c>
      <c r="I8115" t="s">
        <v>7657</v>
      </c>
      <c r="J8115" t="s">
        <v>7655</v>
      </c>
      <c r="K8115" t="s">
        <v>2761</v>
      </c>
      <c r="L8115" s="1">
        <v>1</v>
      </c>
      <c r="M8115" s="1">
        <v>400</v>
      </c>
      <c r="N8115" s="1">
        <v>0</v>
      </c>
      <c r="O8115" s="1" t="s">
        <v>2580</v>
      </c>
      <c r="P8115" s="1">
        <v>373.83</v>
      </c>
      <c r="Q8115" s="1">
        <v>26.17</v>
      </c>
      <c r="R8115" s="1">
        <v>400</v>
      </c>
      <c r="S8115" t="s">
        <v>2625</v>
      </c>
      <c r="T8115" t="str" cm="1">
        <f t="array" ref="T8115">_xlfn.IFS(ISNUMBER(SEARCH("CP02",S8115)),"ราชพฤกษ",ISNUMBER(SEARCH("CP03",S8115)),"บางใหญ่",ISNUMBER(SEARCH("CP04",S8115)),"บางบอน",OR(ISNUMBER(SEARCH("CP",S8115)),ISNUMBER(SEARCH("BTC",D8115))),"340",TRUE,"")</f>
        <v>340</v>
      </c>
    </row>
    <row r="8116" spans="1:20" x14ac:dyDescent="0.2">
      <c r="A8116" t="s">
        <v>7658</v>
      </c>
      <c r="B8116" t="s">
        <v>16</v>
      </c>
      <c r="C8116">
        <v>2026</v>
      </c>
      <c r="D8116" t="s">
        <v>3466</v>
      </c>
      <c r="E8116" t="s">
        <v>1547</v>
      </c>
      <c r="F8116" t="s">
        <v>1548</v>
      </c>
      <c r="G8116" t="s">
        <v>2588</v>
      </c>
      <c r="H8116" t="s">
        <v>2586</v>
      </c>
      <c r="I8116" t="s">
        <v>7659</v>
      </c>
      <c r="J8116" t="s">
        <v>3468</v>
      </c>
      <c r="K8116" t="s">
        <v>2692</v>
      </c>
      <c r="L8116" s="1">
        <v>1</v>
      </c>
      <c r="M8116" s="1">
        <v>400</v>
      </c>
      <c r="N8116" s="1">
        <v>0</v>
      </c>
      <c r="O8116" s="1" t="s">
        <v>2580</v>
      </c>
      <c r="P8116" s="1">
        <v>373.83</v>
      </c>
      <c r="Q8116" s="1">
        <v>26.17</v>
      </c>
      <c r="R8116" s="1">
        <v>400</v>
      </c>
      <c r="S8116" t="s">
        <v>2633</v>
      </c>
      <c r="T8116" t="str" cm="1">
        <f t="array" ref="T8116">_xlfn.IFS(ISNUMBER(SEARCH("CP02",S8116)),"ราชพฤกษ",ISNUMBER(SEARCH("CP03",S8116)),"บางใหญ่",ISNUMBER(SEARCH("CP04",S8116)),"บางบอน",OR(ISNUMBER(SEARCH("CP",S8116)),ISNUMBER(SEARCH("BTC",D8116))),"340",TRUE,"")</f>
        <v>บางบอน</v>
      </c>
    </row>
    <row r="8117" spans="1:20" x14ac:dyDescent="0.2">
      <c r="A8117" t="s">
        <v>7658</v>
      </c>
      <c r="B8117" t="s">
        <v>16</v>
      </c>
      <c r="C8117">
        <v>2026</v>
      </c>
      <c r="D8117" t="s">
        <v>7660</v>
      </c>
      <c r="E8117" t="s">
        <v>529</v>
      </c>
      <c r="F8117" t="s">
        <v>530</v>
      </c>
      <c r="G8117" t="s">
        <v>2582</v>
      </c>
      <c r="H8117" t="s">
        <v>2586</v>
      </c>
      <c r="I8117" t="s">
        <v>7661</v>
      </c>
      <c r="J8117" t="s">
        <v>7662</v>
      </c>
      <c r="K8117" t="s">
        <v>2692</v>
      </c>
      <c r="L8117" s="1">
        <v>1</v>
      </c>
      <c r="M8117" s="1">
        <v>1050</v>
      </c>
      <c r="N8117" s="1">
        <v>0</v>
      </c>
      <c r="O8117" s="1" t="s">
        <v>2580</v>
      </c>
      <c r="P8117" s="1">
        <v>981.31</v>
      </c>
      <c r="Q8117" s="1">
        <v>68.69</v>
      </c>
      <c r="R8117" s="1">
        <v>1050</v>
      </c>
      <c r="S8117" t="s">
        <v>2631</v>
      </c>
      <c r="T8117" t="str" cm="1">
        <f t="array" ref="T8117">_xlfn.IFS(ISNUMBER(SEARCH("CP02",S8117)),"ราชพฤกษ",ISNUMBER(SEARCH("CP03",S8117)),"บางใหญ่",ISNUMBER(SEARCH("CP04",S8117)),"บางบอน",OR(ISNUMBER(SEARCH("CP",S8117)),ISNUMBER(SEARCH("BTC",D8117))),"340",TRUE,"")</f>
        <v>บางบอน</v>
      </c>
    </row>
    <row r="8118" spans="1:20" x14ac:dyDescent="0.2">
      <c r="A8118" t="s">
        <v>7658</v>
      </c>
      <c r="B8118" t="s">
        <v>16</v>
      </c>
      <c r="C8118">
        <v>2026</v>
      </c>
      <c r="D8118" t="s">
        <v>7660</v>
      </c>
      <c r="E8118" t="s">
        <v>527</v>
      </c>
      <c r="F8118" t="s">
        <v>528</v>
      </c>
      <c r="G8118" t="s">
        <v>2582</v>
      </c>
      <c r="H8118" t="s">
        <v>2586</v>
      </c>
      <c r="I8118" t="s">
        <v>7661</v>
      </c>
      <c r="J8118" t="s">
        <v>7662</v>
      </c>
      <c r="K8118" t="s">
        <v>2692</v>
      </c>
      <c r="L8118" s="1">
        <v>1</v>
      </c>
      <c r="M8118" s="1">
        <v>215</v>
      </c>
      <c r="N8118" s="1">
        <v>0</v>
      </c>
      <c r="O8118" s="1" t="s">
        <v>2580</v>
      </c>
      <c r="P8118" s="1">
        <v>0</v>
      </c>
      <c r="Q8118" s="1">
        <v>0</v>
      </c>
      <c r="R8118" s="1">
        <v>0</v>
      </c>
      <c r="S8118" t="s">
        <v>2631</v>
      </c>
      <c r="T8118" t="str" cm="1">
        <f t="array" ref="T8118">_xlfn.IFS(ISNUMBER(SEARCH("CP02",S8118)),"ราชพฤกษ",ISNUMBER(SEARCH("CP03",S8118)),"บางใหญ่",ISNUMBER(SEARCH("CP04",S8118)),"บางบอน",OR(ISNUMBER(SEARCH("CP",S8118)),ISNUMBER(SEARCH("BTC",D8118))),"340",TRUE,"")</f>
        <v>บางบอน</v>
      </c>
    </row>
    <row r="8119" spans="1:20" x14ac:dyDescent="0.2">
      <c r="A8119" t="s">
        <v>7658</v>
      </c>
      <c r="B8119" t="s">
        <v>16</v>
      </c>
      <c r="C8119">
        <v>2026</v>
      </c>
      <c r="D8119" t="s">
        <v>7660</v>
      </c>
      <c r="E8119" t="s">
        <v>1187</v>
      </c>
      <c r="F8119" t="s">
        <v>1188</v>
      </c>
      <c r="G8119" t="s">
        <v>2582</v>
      </c>
      <c r="H8119" t="s">
        <v>2586</v>
      </c>
      <c r="I8119" t="s">
        <v>7661</v>
      </c>
      <c r="J8119" t="s">
        <v>7662</v>
      </c>
      <c r="K8119" t="s">
        <v>2692</v>
      </c>
      <c r="L8119" s="1">
        <v>1</v>
      </c>
      <c r="M8119" s="1">
        <v>20</v>
      </c>
      <c r="N8119" s="1">
        <v>0</v>
      </c>
      <c r="O8119" s="1" t="s">
        <v>2580</v>
      </c>
      <c r="P8119" s="1">
        <v>18.690000000000001</v>
      </c>
      <c r="Q8119" s="1">
        <v>1.31</v>
      </c>
      <c r="R8119" s="1">
        <v>20</v>
      </c>
      <c r="S8119" t="s">
        <v>2631</v>
      </c>
      <c r="T8119" t="str" cm="1">
        <f t="array" ref="T8119">_xlfn.IFS(ISNUMBER(SEARCH("CP02",S8119)),"ราชพฤกษ",ISNUMBER(SEARCH("CP03",S8119)),"บางใหญ่",ISNUMBER(SEARCH("CP04",S8119)),"บางบอน",OR(ISNUMBER(SEARCH("CP",S8119)),ISNUMBER(SEARCH("BTC",D8119))),"340",TRUE,"")</f>
        <v>บางบอน</v>
      </c>
    </row>
    <row r="8120" spans="1:20" x14ac:dyDescent="0.2">
      <c r="A8120" t="s">
        <v>7658</v>
      </c>
      <c r="B8120" t="s">
        <v>16</v>
      </c>
      <c r="C8120">
        <v>2026</v>
      </c>
      <c r="D8120" t="s">
        <v>7660</v>
      </c>
      <c r="E8120" t="s">
        <v>1343</v>
      </c>
      <c r="F8120" t="s">
        <v>1344</v>
      </c>
      <c r="G8120" t="s">
        <v>2582</v>
      </c>
      <c r="H8120" t="s">
        <v>2586</v>
      </c>
      <c r="I8120" t="s">
        <v>7661</v>
      </c>
      <c r="J8120" t="s">
        <v>7662</v>
      </c>
      <c r="K8120" t="s">
        <v>2692</v>
      </c>
      <c r="L8120" s="1">
        <v>1</v>
      </c>
      <c r="M8120" s="1">
        <v>220</v>
      </c>
      <c r="N8120" s="1">
        <v>0</v>
      </c>
      <c r="O8120" s="1" t="s">
        <v>2580</v>
      </c>
      <c r="P8120" s="1">
        <v>0</v>
      </c>
      <c r="Q8120" s="1">
        <v>0</v>
      </c>
      <c r="R8120" s="1">
        <v>0</v>
      </c>
      <c r="S8120" t="s">
        <v>2631</v>
      </c>
      <c r="T8120" t="str" cm="1">
        <f t="array" ref="T8120">_xlfn.IFS(ISNUMBER(SEARCH("CP02",S8120)),"ราชพฤกษ",ISNUMBER(SEARCH("CP03",S8120)),"บางใหญ่",ISNUMBER(SEARCH("CP04",S8120)),"บางบอน",OR(ISNUMBER(SEARCH("CP",S8120)),ISNUMBER(SEARCH("BTC",D8120))),"340",TRUE,"")</f>
        <v>บางบอน</v>
      </c>
    </row>
    <row r="8121" spans="1:20" x14ac:dyDescent="0.2">
      <c r="A8121" t="s">
        <v>7658</v>
      </c>
      <c r="B8121" t="s">
        <v>16</v>
      </c>
      <c r="C8121">
        <v>2026</v>
      </c>
      <c r="D8121" t="s">
        <v>7663</v>
      </c>
      <c r="E8121" t="s">
        <v>1547</v>
      </c>
      <c r="F8121" t="s">
        <v>1548</v>
      </c>
      <c r="G8121" t="s">
        <v>2588</v>
      </c>
      <c r="H8121" t="s">
        <v>2586</v>
      </c>
      <c r="I8121" t="s">
        <v>7664</v>
      </c>
      <c r="J8121" t="s">
        <v>7665</v>
      </c>
      <c r="K8121" t="s">
        <v>2603</v>
      </c>
      <c r="L8121" s="1">
        <v>1</v>
      </c>
      <c r="M8121" s="1">
        <v>400</v>
      </c>
      <c r="N8121" s="1">
        <v>0</v>
      </c>
      <c r="O8121" s="1" t="s">
        <v>2580</v>
      </c>
      <c r="P8121" s="1">
        <v>373.83</v>
      </c>
      <c r="Q8121" s="1">
        <v>26.17</v>
      </c>
      <c r="R8121" s="1">
        <v>400</v>
      </c>
      <c r="S8121" t="s">
        <v>2606</v>
      </c>
      <c r="T8121" t="str" cm="1">
        <f t="array" ref="T8121">_xlfn.IFS(ISNUMBER(SEARCH("CP02",S8121)),"ราชพฤกษ",ISNUMBER(SEARCH("CP03",S8121)),"บางใหญ่",ISNUMBER(SEARCH("CP04",S8121)),"บางบอน",OR(ISNUMBER(SEARCH("CP",S8121)),ISNUMBER(SEARCH("BTC",D8121))),"340",TRUE,"")</f>
        <v>บางใหญ่</v>
      </c>
    </row>
    <row r="8122" spans="1:20" x14ac:dyDescent="0.2">
      <c r="A8122" t="s">
        <v>7658</v>
      </c>
      <c r="B8122" t="s">
        <v>16</v>
      </c>
      <c r="C8122">
        <v>2026</v>
      </c>
      <c r="D8122" t="s">
        <v>6647</v>
      </c>
      <c r="E8122" t="s">
        <v>671</v>
      </c>
      <c r="F8122" t="s">
        <v>672</v>
      </c>
      <c r="G8122" t="s">
        <v>2802</v>
      </c>
      <c r="H8122" t="s">
        <v>2803</v>
      </c>
      <c r="I8122" t="s">
        <v>7666</v>
      </c>
      <c r="J8122" t="s">
        <v>6649</v>
      </c>
      <c r="K8122" t="s">
        <v>2893</v>
      </c>
      <c r="L8122" s="1">
        <v>4</v>
      </c>
      <c r="M8122" s="1">
        <v>2100</v>
      </c>
      <c r="N8122" s="1">
        <v>2100</v>
      </c>
      <c r="O8122" s="1" t="s">
        <v>2580</v>
      </c>
      <c r="P8122" s="1">
        <v>5887.85</v>
      </c>
      <c r="Q8122" s="1">
        <v>412.15</v>
      </c>
      <c r="R8122" s="1">
        <v>6300</v>
      </c>
      <c r="S8122" t="s">
        <v>2956</v>
      </c>
      <c r="T8122" t="str" cm="1">
        <f t="array" ref="T8122">_xlfn.IFS(ISNUMBER(SEARCH("CP02",S8122)),"ราชพฤกษ",ISNUMBER(SEARCH("CP03",S8122)),"บางใหญ่",ISNUMBER(SEARCH("CP04",S8122)),"บางบอน",OR(ISNUMBER(SEARCH("CP",S8122)),ISNUMBER(SEARCH("BTC",D8122))),"340",TRUE,"")</f>
        <v>บางใหญ่</v>
      </c>
    </row>
    <row r="8123" spans="1:20" x14ac:dyDescent="0.2">
      <c r="A8123" t="s">
        <v>7658</v>
      </c>
      <c r="B8123" t="s">
        <v>16</v>
      </c>
      <c r="C8123">
        <v>2026</v>
      </c>
      <c r="D8123" t="s">
        <v>6647</v>
      </c>
      <c r="E8123" t="s">
        <v>1091</v>
      </c>
      <c r="F8123" t="s">
        <v>1092</v>
      </c>
      <c r="G8123" t="s">
        <v>2582</v>
      </c>
      <c r="H8123" t="s">
        <v>2583</v>
      </c>
      <c r="I8123" t="s">
        <v>7666</v>
      </c>
      <c r="J8123" t="s">
        <v>6649</v>
      </c>
      <c r="K8123" t="s">
        <v>2893</v>
      </c>
      <c r="L8123" s="1">
        <v>4</v>
      </c>
      <c r="M8123" s="1">
        <v>60</v>
      </c>
      <c r="N8123" s="1">
        <v>0</v>
      </c>
      <c r="O8123" s="1" t="s">
        <v>2580</v>
      </c>
      <c r="P8123" s="1">
        <v>0</v>
      </c>
      <c r="Q8123" s="1">
        <v>0</v>
      </c>
      <c r="R8123" s="1">
        <v>0</v>
      </c>
      <c r="S8123" t="s">
        <v>2605</v>
      </c>
      <c r="T8123" t="str" cm="1">
        <f t="array" ref="T8123">_xlfn.IFS(ISNUMBER(SEARCH("CP02",S8123)),"ราชพฤกษ",ISNUMBER(SEARCH("CP03",S8123)),"บางใหญ่",ISNUMBER(SEARCH("CP04",S8123)),"บางบอน",OR(ISNUMBER(SEARCH("CP",S8123)),ISNUMBER(SEARCH("BTC",D8123))),"340",TRUE,"")</f>
        <v>บางใหญ่</v>
      </c>
    </row>
    <row r="8124" spans="1:20" x14ac:dyDescent="0.2">
      <c r="A8124" t="s">
        <v>7658</v>
      </c>
      <c r="B8124" t="s">
        <v>16</v>
      </c>
      <c r="C8124">
        <v>2026</v>
      </c>
      <c r="D8124" t="s">
        <v>6647</v>
      </c>
      <c r="E8124" t="s">
        <v>1553</v>
      </c>
      <c r="F8124" t="s">
        <v>1554</v>
      </c>
      <c r="G8124" t="s">
        <v>2585</v>
      </c>
      <c r="H8124" t="s">
        <v>2586</v>
      </c>
      <c r="I8124" t="s">
        <v>7666</v>
      </c>
      <c r="J8124" t="s">
        <v>6649</v>
      </c>
      <c r="K8124" t="s">
        <v>2893</v>
      </c>
      <c r="L8124" s="1">
        <v>4</v>
      </c>
      <c r="M8124" s="1">
        <v>120</v>
      </c>
      <c r="N8124" s="1">
        <v>0</v>
      </c>
      <c r="O8124" s="1" t="s">
        <v>2580</v>
      </c>
      <c r="P8124" s="1">
        <v>0</v>
      </c>
      <c r="Q8124" s="1">
        <v>0</v>
      </c>
      <c r="R8124" s="1">
        <v>0</v>
      </c>
      <c r="S8124" t="s">
        <v>2606</v>
      </c>
      <c r="T8124" t="str" cm="1">
        <f t="array" ref="T8124">_xlfn.IFS(ISNUMBER(SEARCH("CP02",S8124)),"ราชพฤกษ",ISNUMBER(SEARCH("CP03",S8124)),"บางใหญ่",ISNUMBER(SEARCH("CP04",S8124)),"บางบอน",OR(ISNUMBER(SEARCH("CP",S8124)),ISNUMBER(SEARCH("BTC",D8124))),"340",TRUE,"")</f>
        <v>บางใหญ่</v>
      </c>
    </row>
    <row r="8125" spans="1:20" x14ac:dyDescent="0.2">
      <c r="A8125" t="s">
        <v>7658</v>
      </c>
      <c r="B8125" t="s">
        <v>16</v>
      </c>
      <c r="C8125">
        <v>2026</v>
      </c>
      <c r="D8125" t="s">
        <v>6647</v>
      </c>
      <c r="E8125" t="s">
        <v>1547</v>
      </c>
      <c r="F8125" t="s">
        <v>1548</v>
      </c>
      <c r="G8125" t="s">
        <v>2588</v>
      </c>
      <c r="H8125" t="s">
        <v>2586</v>
      </c>
      <c r="I8125" t="s">
        <v>7666</v>
      </c>
      <c r="J8125" t="s">
        <v>6649</v>
      </c>
      <c r="K8125" t="s">
        <v>2893</v>
      </c>
      <c r="L8125" s="1">
        <v>1</v>
      </c>
      <c r="M8125" s="1">
        <v>400</v>
      </c>
      <c r="N8125" s="1">
        <v>0</v>
      </c>
      <c r="O8125" s="1" t="s">
        <v>2580</v>
      </c>
      <c r="P8125" s="1">
        <v>0</v>
      </c>
      <c r="Q8125" s="1">
        <v>0</v>
      </c>
      <c r="R8125" s="1">
        <v>0</v>
      </c>
      <c r="S8125" t="s">
        <v>2606</v>
      </c>
      <c r="T8125" t="str" cm="1">
        <f t="array" ref="T8125">_xlfn.IFS(ISNUMBER(SEARCH("CP02",S8125)),"ราชพฤกษ",ISNUMBER(SEARCH("CP03",S8125)),"บางใหญ่",ISNUMBER(SEARCH("CP04",S8125)),"บางบอน",OR(ISNUMBER(SEARCH("CP",S8125)),ISNUMBER(SEARCH("BTC",D8125))),"340",TRUE,"")</f>
        <v>บางใหญ่</v>
      </c>
    </row>
    <row r="8126" spans="1:20" x14ac:dyDescent="0.2">
      <c r="A8126" t="s">
        <v>7658</v>
      </c>
      <c r="B8126" t="s">
        <v>16</v>
      </c>
      <c r="C8126">
        <v>2026</v>
      </c>
      <c r="D8126" t="s">
        <v>7667</v>
      </c>
      <c r="E8126" t="s">
        <v>477</v>
      </c>
      <c r="F8126" t="s">
        <v>478</v>
      </c>
      <c r="G8126" t="s">
        <v>2582</v>
      </c>
      <c r="H8126" t="s">
        <v>2586</v>
      </c>
      <c r="I8126" t="s">
        <v>7668</v>
      </c>
      <c r="J8126" t="s">
        <v>7669</v>
      </c>
      <c r="K8126" t="s">
        <v>2603</v>
      </c>
      <c r="L8126" s="1">
        <v>1</v>
      </c>
      <c r="M8126" s="1">
        <v>2460</v>
      </c>
      <c r="N8126" s="1">
        <v>0</v>
      </c>
      <c r="O8126" s="1" t="s">
        <v>2580</v>
      </c>
      <c r="P8126" s="1">
        <v>2299.0700000000002</v>
      </c>
      <c r="Q8126" s="1">
        <v>160.93</v>
      </c>
      <c r="R8126" s="1">
        <v>2460</v>
      </c>
      <c r="S8126" t="s">
        <v>2605</v>
      </c>
      <c r="T8126" t="str" cm="1">
        <f t="array" ref="T8126">_xlfn.IFS(ISNUMBER(SEARCH("CP02",S8126)),"ราชพฤกษ",ISNUMBER(SEARCH("CP03",S8126)),"บางใหญ่",ISNUMBER(SEARCH("CP04",S8126)),"บางบอน",OR(ISNUMBER(SEARCH("CP",S8126)),ISNUMBER(SEARCH("BTC",D8126))),"340",TRUE,"")</f>
        <v>บางใหญ่</v>
      </c>
    </row>
    <row r="8127" spans="1:20" x14ac:dyDescent="0.2">
      <c r="A8127" t="s">
        <v>7658</v>
      </c>
      <c r="B8127" t="s">
        <v>16</v>
      </c>
      <c r="C8127">
        <v>2026</v>
      </c>
      <c r="D8127" t="s">
        <v>7667</v>
      </c>
      <c r="E8127" t="s">
        <v>475</v>
      </c>
      <c r="F8127" t="s">
        <v>476</v>
      </c>
      <c r="G8127" t="s">
        <v>2582</v>
      </c>
      <c r="H8127" t="s">
        <v>2586</v>
      </c>
      <c r="I8127" t="s">
        <v>7668</v>
      </c>
      <c r="J8127" t="s">
        <v>7669</v>
      </c>
      <c r="K8127" t="s">
        <v>2603</v>
      </c>
      <c r="L8127" s="1">
        <v>1</v>
      </c>
      <c r="M8127" s="1">
        <v>620</v>
      </c>
      <c r="N8127" s="1">
        <v>0</v>
      </c>
      <c r="O8127" s="1" t="s">
        <v>2580</v>
      </c>
      <c r="P8127" s="1">
        <v>0</v>
      </c>
      <c r="Q8127" s="1">
        <v>0</v>
      </c>
      <c r="R8127" s="1">
        <v>0</v>
      </c>
      <c r="S8127" t="s">
        <v>2605</v>
      </c>
      <c r="T8127" t="str" cm="1">
        <f t="array" ref="T8127">_xlfn.IFS(ISNUMBER(SEARCH("CP02",S8127)),"ราชพฤกษ",ISNUMBER(SEARCH("CP03",S8127)),"บางใหญ่",ISNUMBER(SEARCH("CP04",S8127)),"บางบอน",OR(ISNUMBER(SEARCH("CP",S8127)),ISNUMBER(SEARCH("BTC",D8127))),"340",TRUE,"")</f>
        <v>บางใหญ่</v>
      </c>
    </row>
    <row r="8128" spans="1:20" x14ac:dyDescent="0.2">
      <c r="A8128" t="s">
        <v>7658</v>
      </c>
      <c r="B8128" t="s">
        <v>16</v>
      </c>
      <c r="C8128">
        <v>2026</v>
      </c>
      <c r="D8128" t="s">
        <v>7667</v>
      </c>
      <c r="E8128" t="s">
        <v>149</v>
      </c>
      <c r="F8128" t="s">
        <v>150</v>
      </c>
      <c r="G8128" t="s">
        <v>2582</v>
      </c>
      <c r="H8128" t="s">
        <v>2586</v>
      </c>
      <c r="I8128" t="s">
        <v>7668</v>
      </c>
      <c r="J8128" t="s">
        <v>7669</v>
      </c>
      <c r="K8128" t="s">
        <v>2603</v>
      </c>
      <c r="L8128" s="1">
        <v>1</v>
      </c>
      <c r="M8128" s="1">
        <v>220</v>
      </c>
      <c r="N8128" s="1">
        <v>0</v>
      </c>
      <c r="O8128" s="1" t="s">
        <v>2580</v>
      </c>
      <c r="P8128" s="1">
        <v>205.61</v>
      </c>
      <c r="Q8128" s="1">
        <v>14.39</v>
      </c>
      <c r="R8128" s="1">
        <v>220</v>
      </c>
      <c r="S8128" t="s">
        <v>2605</v>
      </c>
      <c r="T8128" t="str" cm="1">
        <f t="array" ref="T8128">_xlfn.IFS(ISNUMBER(SEARCH("CP02",S8128)),"ราชพฤกษ",ISNUMBER(SEARCH("CP03",S8128)),"บางใหญ่",ISNUMBER(SEARCH("CP04",S8128)),"บางบอน",OR(ISNUMBER(SEARCH("CP",S8128)),ISNUMBER(SEARCH("BTC",D8128))),"340",TRUE,"")</f>
        <v>บางใหญ่</v>
      </c>
    </row>
    <row r="8129" spans="1:20" x14ac:dyDescent="0.2">
      <c r="A8129" t="s">
        <v>7658</v>
      </c>
      <c r="B8129" t="s">
        <v>16</v>
      </c>
      <c r="C8129">
        <v>2026</v>
      </c>
      <c r="D8129" t="s">
        <v>7667</v>
      </c>
      <c r="E8129" t="s">
        <v>237</v>
      </c>
      <c r="F8129" t="s">
        <v>238</v>
      </c>
      <c r="G8129" t="s">
        <v>2582</v>
      </c>
      <c r="H8129" t="s">
        <v>2586</v>
      </c>
      <c r="I8129" t="s">
        <v>7668</v>
      </c>
      <c r="J8129" t="s">
        <v>7669</v>
      </c>
      <c r="K8129" t="s">
        <v>2603</v>
      </c>
      <c r="L8129" s="1">
        <v>1</v>
      </c>
      <c r="M8129" s="1">
        <v>435</v>
      </c>
      <c r="N8129" s="1">
        <v>0</v>
      </c>
      <c r="O8129" s="1" t="s">
        <v>2580</v>
      </c>
      <c r="P8129" s="1">
        <v>406.54</v>
      </c>
      <c r="Q8129" s="1">
        <v>28.46</v>
      </c>
      <c r="R8129" s="1">
        <v>435</v>
      </c>
      <c r="S8129" t="s">
        <v>2605</v>
      </c>
      <c r="T8129" t="str" cm="1">
        <f t="array" ref="T8129">_xlfn.IFS(ISNUMBER(SEARCH("CP02",S8129)),"ราชพฤกษ",ISNUMBER(SEARCH("CP03",S8129)),"บางใหญ่",ISNUMBER(SEARCH("CP04",S8129)),"บางบอน",OR(ISNUMBER(SEARCH("CP",S8129)),ISNUMBER(SEARCH("BTC",D8129))),"340",TRUE,"")</f>
        <v>บางใหญ่</v>
      </c>
    </row>
    <row r="8130" spans="1:20" x14ac:dyDescent="0.2">
      <c r="A8130" t="s">
        <v>7658</v>
      </c>
      <c r="B8130" t="s">
        <v>16</v>
      </c>
      <c r="C8130">
        <v>2026</v>
      </c>
      <c r="D8130" t="s">
        <v>7667</v>
      </c>
      <c r="E8130" t="s">
        <v>211</v>
      </c>
      <c r="F8130" t="s">
        <v>212</v>
      </c>
      <c r="G8130" t="s">
        <v>2582</v>
      </c>
      <c r="H8130" t="s">
        <v>2586</v>
      </c>
      <c r="I8130" t="s">
        <v>7668</v>
      </c>
      <c r="J8130" t="s">
        <v>7669</v>
      </c>
      <c r="K8130" t="s">
        <v>2603</v>
      </c>
      <c r="L8130" s="1">
        <v>1</v>
      </c>
      <c r="M8130" s="1">
        <v>300</v>
      </c>
      <c r="N8130" s="1">
        <v>0</v>
      </c>
      <c r="O8130" s="1" t="s">
        <v>2580</v>
      </c>
      <c r="P8130" s="1">
        <v>280.37</v>
      </c>
      <c r="Q8130" s="1">
        <v>19.63</v>
      </c>
      <c r="R8130" s="1">
        <v>300</v>
      </c>
      <c r="S8130" t="s">
        <v>2605</v>
      </c>
      <c r="T8130" t="str" cm="1">
        <f t="array" ref="T8130">_xlfn.IFS(ISNUMBER(SEARCH("CP02",S8130)),"ราชพฤกษ",ISNUMBER(SEARCH("CP03",S8130)),"บางใหญ่",ISNUMBER(SEARCH("CP04",S8130)),"บางบอน",OR(ISNUMBER(SEARCH("CP",S8130)),ISNUMBER(SEARCH("BTC",D8130))),"340",TRUE,"")</f>
        <v>บางใหญ่</v>
      </c>
    </row>
    <row r="8131" spans="1:20" x14ac:dyDescent="0.2">
      <c r="A8131" t="s">
        <v>7658</v>
      </c>
      <c r="B8131" t="s">
        <v>16</v>
      </c>
      <c r="C8131">
        <v>2026</v>
      </c>
      <c r="D8131" t="s">
        <v>7667</v>
      </c>
      <c r="E8131" t="s">
        <v>1991</v>
      </c>
      <c r="F8131" t="s">
        <v>1992</v>
      </c>
      <c r="G8131" t="s">
        <v>2582</v>
      </c>
      <c r="H8131" t="s">
        <v>2586</v>
      </c>
      <c r="I8131" t="s">
        <v>7668</v>
      </c>
      <c r="J8131" t="s">
        <v>7669</v>
      </c>
      <c r="K8131" t="s">
        <v>2603</v>
      </c>
      <c r="L8131" s="1">
        <v>1</v>
      </c>
      <c r="M8131" s="1">
        <v>595</v>
      </c>
      <c r="N8131" s="1">
        <v>59.5</v>
      </c>
      <c r="O8131" s="1" t="s">
        <v>2580</v>
      </c>
      <c r="P8131" s="1">
        <v>500.47</v>
      </c>
      <c r="Q8131" s="1">
        <v>35.03</v>
      </c>
      <c r="R8131" s="1">
        <v>535.5</v>
      </c>
      <c r="S8131" t="s">
        <v>2605</v>
      </c>
      <c r="T8131" t="str" cm="1">
        <f t="array" ref="T8131">_xlfn.IFS(ISNUMBER(SEARCH("CP02",S8131)),"ราชพฤกษ",ISNUMBER(SEARCH("CP03",S8131)),"บางใหญ่",ISNUMBER(SEARCH("CP04",S8131)),"บางบอน",OR(ISNUMBER(SEARCH("CP",S8131)),ISNUMBER(SEARCH("BTC",D8131))),"340",TRUE,"")</f>
        <v>บางใหญ่</v>
      </c>
    </row>
    <row r="8132" spans="1:20" x14ac:dyDescent="0.2">
      <c r="A8132" t="s">
        <v>7658</v>
      </c>
      <c r="B8132" t="s">
        <v>16</v>
      </c>
      <c r="C8132">
        <v>2026</v>
      </c>
      <c r="D8132" t="s">
        <v>7667</v>
      </c>
      <c r="E8132" t="s">
        <v>1991</v>
      </c>
      <c r="F8132" t="s">
        <v>1992</v>
      </c>
      <c r="G8132" t="s">
        <v>2582</v>
      </c>
      <c r="H8132" t="s">
        <v>2586</v>
      </c>
      <c r="I8132" t="s">
        <v>7668</v>
      </c>
      <c r="J8132" t="s">
        <v>7669</v>
      </c>
      <c r="K8132" t="s">
        <v>2603</v>
      </c>
      <c r="L8132" s="1">
        <v>1</v>
      </c>
      <c r="M8132" s="1">
        <v>595</v>
      </c>
      <c r="N8132" s="1">
        <v>59.5</v>
      </c>
      <c r="O8132" s="1" t="s">
        <v>2580</v>
      </c>
      <c r="P8132" s="1">
        <v>500.47</v>
      </c>
      <c r="Q8132" s="1">
        <v>35.03</v>
      </c>
      <c r="R8132" s="1">
        <v>535.5</v>
      </c>
      <c r="S8132" t="s">
        <v>2605</v>
      </c>
      <c r="T8132" t="str" cm="1">
        <f t="array" ref="T8132">_xlfn.IFS(ISNUMBER(SEARCH("CP02",S8132)),"ราชพฤกษ",ISNUMBER(SEARCH("CP03",S8132)),"บางใหญ่",ISNUMBER(SEARCH("CP04",S8132)),"บางบอน",OR(ISNUMBER(SEARCH("CP",S8132)),ISNUMBER(SEARCH("BTC",D8132))),"340",TRUE,"")</f>
        <v>บางใหญ่</v>
      </c>
    </row>
    <row r="8133" spans="1:20" x14ac:dyDescent="0.2">
      <c r="A8133" t="s">
        <v>7658</v>
      </c>
      <c r="B8133" t="s">
        <v>16</v>
      </c>
      <c r="C8133">
        <v>2026</v>
      </c>
      <c r="D8133" t="s">
        <v>7667</v>
      </c>
      <c r="E8133" t="s">
        <v>49</v>
      </c>
      <c r="F8133" t="s">
        <v>50</v>
      </c>
      <c r="G8133" t="s">
        <v>2582</v>
      </c>
      <c r="H8133" t="s">
        <v>2586</v>
      </c>
      <c r="I8133" t="s">
        <v>7668</v>
      </c>
      <c r="J8133" t="s">
        <v>7669</v>
      </c>
      <c r="K8133" t="s">
        <v>2603</v>
      </c>
      <c r="L8133" s="1">
        <v>1</v>
      </c>
      <c r="M8133" s="1">
        <v>2610</v>
      </c>
      <c r="N8133" s="1">
        <v>200</v>
      </c>
      <c r="O8133" s="1" t="s">
        <v>2580</v>
      </c>
      <c r="P8133" s="1">
        <v>2252.34</v>
      </c>
      <c r="Q8133" s="1">
        <v>157.66</v>
      </c>
      <c r="R8133" s="1">
        <v>2410</v>
      </c>
      <c r="S8133" t="s">
        <v>2605</v>
      </c>
      <c r="T8133" t="str" cm="1">
        <f t="array" ref="T8133">_xlfn.IFS(ISNUMBER(SEARCH("CP02",S8133)),"ราชพฤกษ",ISNUMBER(SEARCH("CP03",S8133)),"บางใหญ่",ISNUMBER(SEARCH("CP04",S8133)),"บางบอน",OR(ISNUMBER(SEARCH("CP",S8133)),ISNUMBER(SEARCH("BTC",D8133))),"340",TRUE,"")</f>
        <v>บางใหญ่</v>
      </c>
    </row>
    <row r="8134" spans="1:20" x14ac:dyDescent="0.2">
      <c r="A8134" t="s">
        <v>7658</v>
      </c>
      <c r="B8134" t="s">
        <v>16</v>
      </c>
      <c r="C8134">
        <v>2026</v>
      </c>
      <c r="D8134" t="s">
        <v>7667</v>
      </c>
      <c r="E8134" t="s">
        <v>1563</v>
      </c>
      <c r="F8134" t="s">
        <v>1564</v>
      </c>
      <c r="G8134" t="s">
        <v>2585</v>
      </c>
      <c r="H8134" t="s">
        <v>2586</v>
      </c>
      <c r="I8134" t="s">
        <v>7668</v>
      </c>
      <c r="J8134" t="s">
        <v>7669</v>
      </c>
      <c r="K8134" t="s">
        <v>2603</v>
      </c>
      <c r="L8134" s="1">
        <v>1</v>
      </c>
      <c r="M8134" s="1">
        <v>160</v>
      </c>
      <c r="N8134" s="1">
        <v>0</v>
      </c>
      <c r="O8134" s="1" t="s">
        <v>2580</v>
      </c>
      <c r="P8134" s="1">
        <v>0</v>
      </c>
      <c r="Q8134" s="1">
        <v>0</v>
      </c>
      <c r="R8134" s="1">
        <v>0</v>
      </c>
      <c r="S8134" t="s">
        <v>2606</v>
      </c>
      <c r="T8134" t="str" cm="1">
        <f t="array" ref="T8134">_xlfn.IFS(ISNUMBER(SEARCH("CP02",S8134)),"ราชพฤกษ",ISNUMBER(SEARCH("CP03",S8134)),"บางใหญ่",ISNUMBER(SEARCH("CP04",S8134)),"บางบอน",OR(ISNUMBER(SEARCH("CP",S8134)),ISNUMBER(SEARCH("BTC",D8134))),"340",TRUE,"")</f>
        <v>บางใหญ่</v>
      </c>
    </row>
    <row r="8135" spans="1:20" x14ac:dyDescent="0.2">
      <c r="A8135" t="s">
        <v>7658</v>
      </c>
      <c r="B8135" t="s">
        <v>16</v>
      </c>
      <c r="C8135">
        <v>2026</v>
      </c>
      <c r="D8135" t="s">
        <v>7667</v>
      </c>
      <c r="E8135" t="s">
        <v>1553</v>
      </c>
      <c r="F8135" t="s">
        <v>1554</v>
      </c>
      <c r="G8135" t="s">
        <v>2585</v>
      </c>
      <c r="H8135" t="s">
        <v>2586</v>
      </c>
      <c r="I8135" t="s">
        <v>7668</v>
      </c>
      <c r="J8135" t="s">
        <v>7669</v>
      </c>
      <c r="K8135" t="s">
        <v>2603</v>
      </c>
      <c r="L8135" s="1">
        <v>4</v>
      </c>
      <c r="M8135" s="1">
        <v>120</v>
      </c>
      <c r="N8135" s="1">
        <v>0</v>
      </c>
      <c r="O8135" s="1" t="s">
        <v>2580</v>
      </c>
      <c r="P8135" s="1">
        <v>0</v>
      </c>
      <c r="Q8135" s="1">
        <v>0</v>
      </c>
      <c r="R8135" s="1">
        <v>0</v>
      </c>
      <c r="S8135" t="s">
        <v>2606</v>
      </c>
      <c r="T8135" t="str" cm="1">
        <f t="array" ref="T8135">_xlfn.IFS(ISNUMBER(SEARCH("CP02",S8135)),"ราชพฤกษ",ISNUMBER(SEARCH("CP03",S8135)),"บางใหญ่",ISNUMBER(SEARCH("CP04",S8135)),"บางบอน",OR(ISNUMBER(SEARCH("CP",S8135)),ISNUMBER(SEARCH("BTC",D8135))),"340",TRUE,"")</f>
        <v>บางใหญ่</v>
      </c>
    </row>
    <row r="8136" spans="1:20" x14ac:dyDescent="0.2">
      <c r="A8136" t="s">
        <v>7658</v>
      </c>
      <c r="B8136" t="s">
        <v>16</v>
      </c>
      <c r="C8136">
        <v>2026</v>
      </c>
      <c r="D8136" t="s">
        <v>7670</v>
      </c>
      <c r="E8136" t="s">
        <v>691</v>
      </c>
      <c r="F8136" t="s">
        <v>692</v>
      </c>
      <c r="G8136" t="s">
        <v>2595</v>
      </c>
      <c r="H8136" t="s">
        <v>2596</v>
      </c>
      <c r="I8136" t="s">
        <v>7671</v>
      </c>
      <c r="J8136" t="s">
        <v>7672</v>
      </c>
      <c r="K8136" t="s">
        <v>2603</v>
      </c>
      <c r="L8136" s="1">
        <v>4</v>
      </c>
      <c r="M8136" s="1">
        <v>3450</v>
      </c>
      <c r="N8136" s="1">
        <v>0</v>
      </c>
      <c r="O8136" s="1" t="s">
        <v>2580</v>
      </c>
      <c r="P8136" s="1">
        <v>12897.2</v>
      </c>
      <c r="Q8136" s="1">
        <v>902.8</v>
      </c>
      <c r="R8136" s="1">
        <v>13800</v>
      </c>
      <c r="S8136" t="s">
        <v>7188</v>
      </c>
      <c r="T8136" t="str" cm="1">
        <f t="array" ref="T8136">_xlfn.IFS(ISNUMBER(SEARCH("CP02",S8136)),"ราชพฤกษ",ISNUMBER(SEARCH("CP03",S8136)),"บางใหญ่",ISNUMBER(SEARCH("CP04",S8136)),"บางบอน",OR(ISNUMBER(SEARCH("CP",S8136)),ISNUMBER(SEARCH("BTC",D8136))),"340",TRUE,"")</f>
        <v>บางใหญ่</v>
      </c>
    </row>
    <row r="8137" spans="1:20" x14ac:dyDescent="0.2">
      <c r="A8137" t="s">
        <v>7658</v>
      </c>
      <c r="B8137" t="s">
        <v>16</v>
      </c>
      <c r="C8137">
        <v>2026</v>
      </c>
      <c r="D8137" t="s">
        <v>7670</v>
      </c>
      <c r="E8137" t="s">
        <v>1091</v>
      </c>
      <c r="F8137" t="s">
        <v>1092</v>
      </c>
      <c r="G8137" t="s">
        <v>2582</v>
      </c>
      <c r="H8137" t="s">
        <v>2583</v>
      </c>
      <c r="I8137" t="s">
        <v>7671</v>
      </c>
      <c r="J8137" t="s">
        <v>7672</v>
      </c>
      <c r="K8137" t="s">
        <v>2603</v>
      </c>
      <c r="L8137" s="1">
        <v>4</v>
      </c>
      <c r="M8137" s="1">
        <v>60</v>
      </c>
      <c r="N8137" s="1">
        <v>0</v>
      </c>
      <c r="O8137" s="1" t="s">
        <v>2580</v>
      </c>
      <c r="P8137" s="1">
        <v>0</v>
      </c>
      <c r="Q8137" s="1">
        <v>0</v>
      </c>
      <c r="R8137" s="1">
        <v>0</v>
      </c>
      <c r="S8137" t="s">
        <v>2605</v>
      </c>
      <c r="T8137" t="str" cm="1">
        <f t="array" ref="T8137">_xlfn.IFS(ISNUMBER(SEARCH("CP02",S8137)),"ราชพฤกษ",ISNUMBER(SEARCH("CP03",S8137)),"บางใหญ่",ISNUMBER(SEARCH("CP04",S8137)),"บางบอน",OR(ISNUMBER(SEARCH("CP",S8137)),ISNUMBER(SEARCH("BTC",D8137))),"340",TRUE,"")</f>
        <v>บางใหญ่</v>
      </c>
    </row>
    <row r="8138" spans="1:20" x14ac:dyDescent="0.2">
      <c r="A8138" t="s">
        <v>7658</v>
      </c>
      <c r="B8138" t="s">
        <v>16</v>
      </c>
      <c r="C8138">
        <v>2026</v>
      </c>
      <c r="D8138" t="s">
        <v>7670</v>
      </c>
      <c r="E8138" t="s">
        <v>1553</v>
      </c>
      <c r="F8138" t="s">
        <v>1554</v>
      </c>
      <c r="G8138" t="s">
        <v>2585</v>
      </c>
      <c r="H8138" t="s">
        <v>2586</v>
      </c>
      <c r="I8138" t="s">
        <v>7671</v>
      </c>
      <c r="J8138" t="s">
        <v>7672</v>
      </c>
      <c r="K8138" t="s">
        <v>2603</v>
      </c>
      <c r="L8138" s="1">
        <v>4</v>
      </c>
      <c r="M8138" s="1">
        <v>120</v>
      </c>
      <c r="N8138" s="1">
        <v>0</v>
      </c>
      <c r="O8138" s="1" t="s">
        <v>2580</v>
      </c>
      <c r="P8138" s="1">
        <v>0</v>
      </c>
      <c r="Q8138" s="1">
        <v>0</v>
      </c>
      <c r="R8138" s="1">
        <v>0</v>
      </c>
      <c r="S8138" t="s">
        <v>2606</v>
      </c>
      <c r="T8138" t="str" cm="1">
        <f t="array" ref="T8138">_xlfn.IFS(ISNUMBER(SEARCH("CP02",S8138)),"ราชพฤกษ",ISNUMBER(SEARCH("CP03",S8138)),"บางใหญ่",ISNUMBER(SEARCH("CP04",S8138)),"บางบอน",OR(ISNUMBER(SEARCH("CP",S8138)),ISNUMBER(SEARCH("BTC",D8138))),"340",TRUE,"")</f>
        <v>บางใหญ่</v>
      </c>
    </row>
    <row r="8139" spans="1:20" x14ac:dyDescent="0.2">
      <c r="A8139" t="s">
        <v>7658</v>
      </c>
      <c r="B8139" t="s">
        <v>16</v>
      </c>
      <c r="C8139">
        <v>2026</v>
      </c>
      <c r="D8139" t="s">
        <v>7670</v>
      </c>
      <c r="E8139" t="s">
        <v>1547</v>
      </c>
      <c r="F8139" t="s">
        <v>1548</v>
      </c>
      <c r="G8139" t="s">
        <v>2588</v>
      </c>
      <c r="H8139" t="s">
        <v>2586</v>
      </c>
      <c r="I8139" t="s">
        <v>7671</v>
      </c>
      <c r="J8139" t="s">
        <v>7672</v>
      </c>
      <c r="K8139" t="s">
        <v>2603</v>
      </c>
      <c r="L8139" s="1">
        <v>1</v>
      </c>
      <c r="M8139" s="1">
        <v>400</v>
      </c>
      <c r="N8139" s="1">
        <v>0</v>
      </c>
      <c r="O8139" s="1" t="s">
        <v>2580</v>
      </c>
      <c r="P8139" s="1">
        <v>0</v>
      </c>
      <c r="Q8139" s="1">
        <v>0</v>
      </c>
      <c r="R8139" s="1">
        <v>0</v>
      </c>
      <c r="S8139" t="s">
        <v>2606</v>
      </c>
      <c r="T8139" t="str" cm="1">
        <f t="array" ref="T8139">_xlfn.IFS(ISNUMBER(SEARCH("CP02",S8139)),"ราชพฤกษ",ISNUMBER(SEARCH("CP03",S8139)),"บางใหญ่",ISNUMBER(SEARCH("CP04",S8139)),"บางบอน",OR(ISNUMBER(SEARCH("CP",S8139)),ISNUMBER(SEARCH("BTC",D8139))),"340",TRUE,"")</f>
        <v>บางใหญ่</v>
      </c>
    </row>
    <row r="8140" spans="1:20" x14ac:dyDescent="0.2">
      <c r="A8140" t="s">
        <v>7658</v>
      </c>
      <c r="B8140" t="s">
        <v>16</v>
      </c>
      <c r="C8140">
        <v>2026</v>
      </c>
      <c r="D8140" t="s">
        <v>7673</v>
      </c>
      <c r="E8140" t="s">
        <v>521</v>
      </c>
      <c r="F8140" t="s">
        <v>522</v>
      </c>
      <c r="G8140" t="s">
        <v>2582</v>
      </c>
      <c r="H8140" t="s">
        <v>2586</v>
      </c>
      <c r="I8140" t="s">
        <v>7674</v>
      </c>
      <c r="J8140" t="s">
        <v>7675</v>
      </c>
      <c r="K8140" t="s">
        <v>2603</v>
      </c>
      <c r="L8140" s="1">
        <v>1</v>
      </c>
      <c r="M8140" s="1">
        <v>1850</v>
      </c>
      <c r="N8140" s="1">
        <v>0</v>
      </c>
      <c r="O8140" s="1" t="s">
        <v>2580</v>
      </c>
      <c r="P8140" s="1">
        <v>1728.97</v>
      </c>
      <c r="Q8140" s="1">
        <v>121.03</v>
      </c>
      <c r="R8140" s="1">
        <v>1850</v>
      </c>
      <c r="S8140" t="s">
        <v>2605</v>
      </c>
      <c r="T8140" t="str" cm="1">
        <f t="array" ref="T8140">_xlfn.IFS(ISNUMBER(SEARCH("CP02",S8140)),"ราชพฤกษ",ISNUMBER(SEARCH("CP03",S8140)),"บางใหญ่",ISNUMBER(SEARCH("CP04",S8140)),"บางบอน",OR(ISNUMBER(SEARCH("CP",S8140)),ISNUMBER(SEARCH("BTC",D8140))),"340",TRUE,"")</f>
        <v>บางใหญ่</v>
      </c>
    </row>
    <row r="8141" spans="1:20" x14ac:dyDescent="0.2">
      <c r="A8141" t="s">
        <v>7658</v>
      </c>
      <c r="B8141" t="s">
        <v>16</v>
      </c>
      <c r="C8141">
        <v>2026</v>
      </c>
      <c r="D8141" t="s">
        <v>7673</v>
      </c>
      <c r="E8141" t="s">
        <v>519</v>
      </c>
      <c r="F8141" t="s">
        <v>520</v>
      </c>
      <c r="G8141" t="s">
        <v>2582</v>
      </c>
      <c r="H8141" t="s">
        <v>2586</v>
      </c>
      <c r="I8141" t="s">
        <v>7674</v>
      </c>
      <c r="J8141" t="s">
        <v>7675</v>
      </c>
      <c r="K8141" t="s">
        <v>2603</v>
      </c>
      <c r="L8141" s="1">
        <v>1</v>
      </c>
      <c r="M8141" s="1">
        <v>340</v>
      </c>
      <c r="N8141" s="1">
        <v>0</v>
      </c>
      <c r="O8141" s="1" t="s">
        <v>2580</v>
      </c>
      <c r="P8141" s="1">
        <v>0</v>
      </c>
      <c r="Q8141" s="1">
        <v>0</v>
      </c>
      <c r="R8141" s="1">
        <v>0</v>
      </c>
      <c r="S8141" t="s">
        <v>2605</v>
      </c>
      <c r="T8141" t="str" cm="1">
        <f t="array" ref="T8141">_xlfn.IFS(ISNUMBER(SEARCH("CP02",S8141)),"ราชพฤกษ",ISNUMBER(SEARCH("CP03",S8141)),"บางใหญ่",ISNUMBER(SEARCH("CP04",S8141)),"บางบอน",OR(ISNUMBER(SEARCH("CP",S8141)),ISNUMBER(SEARCH("BTC",D8141))),"340",TRUE,"")</f>
        <v>บางใหญ่</v>
      </c>
    </row>
    <row r="8142" spans="1:20" x14ac:dyDescent="0.2">
      <c r="A8142" t="s">
        <v>7658</v>
      </c>
      <c r="B8142" t="s">
        <v>16</v>
      </c>
      <c r="C8142">
        <v>2026</v>
      </c>
      <c r="D8142" t="s">
        <v>7673</v>
      </c>
      <c r="E8142" t="s">
        <v>95</v>
      </c>
      <c r="F8142" t="s">
        <v>96</v>
      </c>
      <c r="G8142" t="s">
        <v>2582</v>
      </c>
      <c r="H8142" t="s">
        <v>2586</v>
      </c>
      <c r="I8142" t="s">
        <v>7674</v>
      </c>
      <c r="J8142" t="s">
        <v>7675</v>
      </c>
      <c r="K8142" t="s">
        <v>2603</v>
      </c>
      <c r="L8142" s="1">
        <v>1</v>
      </c>
      <c r="M8142" s="1">
        <v>220</v>
      </c>
      <c r="N8142" s="1">
        <v>0</v>
      </c>
      <c r="O8142" s="1" t="s">
        <v>2580</v>
      </c>
      <c r="P8142" s="1">
        <v>205.61</v>
      </c>
      <c r="Q8142" s="1">
        <v>14.39</v>
      </c>
      <c r="R8142" s="1">
        <v>220</v>
      </c>
      <c r="S8142" t="s">
        <v>2605</v>
      </c>
      <c r="T8142" t="str" cm="1">
        <f t="array" ref="T8142">_xlfn.IFS(ISNUMBER(SEARCH("CP02",S8142)),"ราชพฤกษ",ISNUMBER(SEARCH("CP03",S8142)),"บางใหญ่",ISNUMBER(SEARCH("CP04",S8142)),"บางบอน",OR(ISNUMBER(SEARCH("CP",S8142)),ISNUMBER(SEARCH("BTC",D8142))),"340",TRUE,"")</f>
        <v>บางใหญ่</v>
      </c>
    </row>
    <row r="8143" spans="1:20" x14ac:dyDescent="0.2">
      <c r="A8143" t="s">
        <v>7658</v>
      </c>
      <c r="B8143" t="s">
        <v>16</v>
      </c>
      <c r="C8143">
        <v>2026</v>
      </c>
      <c r="D8143" t="s">
        <v>7673</v>
      </c>
      <c r="E8143" t="s">
        <v>1187</v>
      </c>
      <c r="F8143" t="s">
        <v>1188</v>
      </c>
      <c r="G8143" t="s">
        <v>2582</v>
      </c>
      <c r="H8143" t="s">
        <v>2586</v>
      </c>
      <c r="I8143" t="s">
        <v>7674</v>
      </c>
      <c r="J8143" t="s">
        <v>7675</v>
      </c>
      <c r="K8143" t="s">
        <v>2603</v>
      </c>
      <c r="L8143" s="1">
        <v>1</v>
      </c>
      <c r="M8143" s="1">
        <v>20</v>
      </c>
      <c r="N8143" s="1">
        <v>0</v>
      </c>
      <c r="O8143" s="1" t="s">
        <v>2580</v>
      </c>
      <c r="P8143" s="1">
        <v>18.690000000000001</v>
      </c>
      <c r="Q8143" s="1">
        <v>1.31</v>
      </c>
      <c r="R8143" s="1">
        <v>20</v>
      </c>
      <c r="S8143" t="s">
        <v>2605</v>
      </c>
      <c r="T8143" t="str" cm="1">
        <f t="array" ref="T8143">_xlfn.IFS(ISNUMBER(SEARCH("CP02",S8143)),"ราชพฤกษ",ISNUMBER(SEARCH("CP03",S8143)),"บางใหญ่",ISNUMBER(SEARCH("CP04",S8143)),"บางบอน",OR(ISNUMBER(SEARCH("CP",S8143)),ISNUMBER(SEARCH("BTC",D8143))),"340",TRUE,"")</f>
        <v>บางใหญ่</v>
      </c>
    </row>
    <row r="8144" spans="1:20" x14ac:dyDescent="0.2">
      <c r="A8144" t="s">
        <v>7658</v>
      </c>
      <c r="B8144" t="s">
        <v>16</v>
      </c>
      <c r="C8144">
        <v>2026</v>
      </c>
      <c r="D8144" t="s">
        <v>7676</v>
      </c>
      <c r="E8144" t="s">
        <v>1537</v>
      </c>
      <c r="F8144" t="s">
        <v>1538</v>
      </c>
      <c r="G8144" t="s">
        <v>2585</v>
      </c>
      <c r="H8144" t="s">
        <v>2586</v>
      </c>
      <c r="I8144" t="s">
        <v>7677</v>
      </c>
      <c r="J8144" t="s">
        <v>7678</v>
      </c>
      <c r="K8144" t="s">
        <v>2603</v>
      </c>
      <c r="L8144" s="1">
        <v>4</v>
      </c>
      <c r="M8144" s="1">
        <v>50</v>
      </c>
      <c r="N8144" s="1">
        <v>0</v>
      </c>
      <c r="O8144" s="1" t="s">
        <v>2580</v>
      </c>
      <c r="P8144" s="1">
        <v>186.92</v>
      </c>
      <c r="Q8144" s="1">
        <v>13.08</v>
      </c>
      <c r="R8144" s="1">
        <v>200</v>
      </c>
      <c r="S8144" t="s">
        <v>2606</v>
      </c>
      <c r="T8144" t="str" cm="1">
        <f t="array" ref="T8144">_xlfn.IFS(ISNUMBER(SEARCH("CP02",S8144)),"ราชพฤกษ",ISNUMBER(SEARCH("CP03",S8144)),"บางใหญ่",ISNUMBER(SEARCH("CP04",S8144)),"บางบอน",OR(ISNUMBER(SEARCH("CP",S8144)),ISNUMBER(SEARCH("BTC",D8144))),"340",TRUE,"")</f>
        <v>บางใหญ่</v>
      </c>
    </row>
    <row r="8145" spans="1:20" x14ac:dyDescent="0.2">
      <c r="A8145" t="s">
        <v>7658</v>
      </c>
      <c r="B8145" t="s">
        <v>16</v>
      </c>
      <c r="C8145">
        <v>2026</v>
      </c>
      <c r="D8145" t="s">
        <v>3395</v>
      </c>
      <c r="E8145" t="s">
        <v>1537</v>
      </c>
      <c r="F8145" t="s">
        <v>1538</v>
      </c>
      <c r="G8145" t="s">
        <v>2585</v>
      </c>
      <c r="H8145" t="s">
        <v>2586</v>
      </c>
      <c r="I8145" t="s">
        <v>7679</v>
      </c>
      <c r="J8145" t="s">
        <v>3397</v>
      </c>
      <c r="K8145" t="s">
        <v>2702</v>
      </c>
      <c r="L8145" s="1">
        <v>4</v>
      </c>
      <c r="M8145" s="1">
        <v>50</v>
      </c>
      <c r="N8145" s="1">
        <v>0</v>
      </c>
      <c r="O8145" s="1" t="s">
        <v>2580</v>
      </c>
      <c r="P8145" s="1">
        <v>186.92</v>
      </c>
      <c r="Q8145" s="1">
        <v>13.08</v>
      </c>
      <c r="R8145" s="1">
        <v>200</v>
      </c>
      <c r="S8145" t="s">
        <v>2606</v>
      </c>
      <c r="T8145" t="str" cm="1">
        <f t="array" ref="T8145">_xlfn.IFS(ISNUMBER(SEARCH("CP02",S8145)),"ราชพฤกษ",ISNUMBER(SEARCH("CP03",S8145)),"บางใหญ่",ISNUMBER(SEARCH("CP04",S8145)),"บางบอน",OR(ISNUMBER(SEARCH("CP",S8145)),ISNUMBER(SEARCH("BTC",D8145))),"340",TRUE,"")</f>
        <v>บางใหญ่</v>
      </c>
    </row>
    <row r="8146" spans="1:20" x14ac:dyDescent="0.2">
      <c r="A8146" t="s">
        <v>7658</v>
      </c>
      <c r="B8146" t="s">
        <v>16</v>
      </c>
      <c r="C8146">
        <v>2026</v>
      </c>
      <c r="D8146" t="s">
        <v>7680</v>
      </c>
      <c r="E8146" t="s">
        <v>383</v>
      </c>
      <c r="F8146" t="s">
        <v>384</v>
      </c>
      <c r="G8146" t="s">
        <v>2582</v>
      </c>
      <c r="H8146" t="s">
        <v>2586</v>
      </c>
      <c r="I8146" t="s">
        <v>7681</v>
      </c>
      <c r="J8146" t="s">
        <v>7682</v>
      </c>
      <c r="K8146" t="s">
        <v>2603</v>
      </c>
      <c r="L8146" s="1">
        <v>1</v>
      </c>
      <c r="M8146" s="1">
        <v>1790</v>
      </c>
      <c r="N8146" s="1">
        <v>0</v>
      </c>
      <c r="O8146" s="1" t="s">
        <v>2580</v>
      </c>
      <c r="P8146" s="1">
        <v>1672.9</v>
      </c>
      <c r="Q8146" s="1">
        <v>117.1</v>
      </c>
      <c r="R8146" s="1">
        <v>1790</v>
      </c>
      <c r="S8146" t="s">
        <v>2605</v>
      </c>
      <c r="T8146" t="str" cm="1">
        <f t="array" ref="T8146">_xlfn.IFS(ISNUMBER(SEARCH("CP02",S8146)),"ราชพฤกษ",ISNUMBER(SEARCH("CP03",S8146)),"บางใหญ่",ISNUMBER(SEARCH("CP04",S8146)),"บางบอน",OR(ISNUMBER(SEARCH("CP",S8146)),ISNUMBER(SEARCH("BTC",D8146))),"340",TRUE,"")</f>
        <v>บางใหญ่</v>
      </c>
    </row>
    <row r="8147" spans="1:20" x14ac:dyDescent="0.2">
      <c r="A8147" t="s">
        <v>7658</v>
      </c>
      <c r="B8147" t="s">
        <v>16</v>
      </c>
      <c r="C8147">
        <v>2026</v>
      </c>
      <c r="D8147" t="s">
        <v>7680</v>
      </c>
      <c r="E8147" t="s">
        <v>1657</v>
      </c>
      <c r="F8147" t="s">
        <v>1658</v>
      </c>
      <c r="G8147" t="s">
        <v>1536</v>
      </c>
      <c r="H8147" t="s">
        <v>2586</v>
      </c>
      <c r="I8147" t="s">
        <v>7681</v>
      </c>
      <c r="J8147" t="s">
        <v>7682</v>
      </c>
      <c r="K8147" t="s">
        <v>2603</v>
      </c>
      <c r="L8147" s="1">
        <v>1</v>
      </c>
      <c r="M8147" s="1">
        <v>250</v>
      </c>
      <c r="N8147" s="1">
        <v>0</v>
      </c>
      <c r="O8147" s="1" t="s">
        <v>2580</v>
      </c>
      <c r="P8147" s="1">
        <v>233.64</v>
      </c>
      <c r="Q8147" s="1">
        <v>16.36</v>
      </c>
      <c r="R8147" s="1">
        <v>250</v>
      </c>
      <c r="S8147" t="s">
        <v>2606</v>
      </c>
      <c r="T8147" t="str" cm="1">
        <f t="array" ref="T8147">_xlfn.IFS(ISNUMBER(SEARCH("CP02",S8147)),"ราชพฤกษ",ISNUMBER(SEARCH("CP03",S8147)),"บางใหญ่",ISNUMBER(SEARCH("CP04",S8147)),"บางบอน",OR(ISNUMBER(SEARCH("CP",S8147)),ISNUMBER(SEARCH("BTC",D8147))),"340",TRUE,"")</f>
        <v>บางใหญ่</v>
      </c>
    </row>
    <row r="8148" spans="1:20" x14ac:dyDescent="0.2">
      <c r="A8148" t="s">
        <v>7658</v>
      </c>
      <c r="B8148" t="s">
        <v>16</v>
      </c>
      <c r="C8148">
        <v>2026</v>
      </c>
      <c r="D8148" t="s">
        <v>7683</v>
      </c>
      <c r="E8148" t="s">
        <v>1547</v>
      </c>
      <c r="F8148" t="s">
        <v>1548</v>
      </c>
      <c r="G8148" t="s">
        <v>2588</v>
      </c>
      <c r="H8148" t="s">
        <v>2586</v>
      </c>
      <c r="I8148" t="s">
        <v>7684</v>
      </c>
      <c r="J8148" t="s">
        <v>7685</v>
      </c>
      <c r="K8148" t="s">
        <v>2702</v>
      </c>
      <c r="L8148" s="1">
        <v>1</v>
      </c>
      <c r="M8148" s="1">
        <v>400</v>
      </c>
      <c r="N8148" s="1">
        <v>0</v>
      </c>
      <c r="O8148" s="1" t="s">
        <v>2580</v>
      </c>
      <c r="P8148" s="1">
        <v>373.83</v>
      </c>
      <c r="Q8148" s="1">
        <v>26.17</v>
      </c>
      <c r="R8148" s="1">
        <v>400</v>
      </c>
      <c r="S8148" t="s">
        <v>2606</v>
      </c>
      <c r="T8148" t="str" cm="1">
        <f t="array" ref="T8148">_xlfn.IFS(ISNUMBER(SEARCH("CP02",S8148)),"ราชพฤกษ",ISNUMBER(SEARCH("CP03",S8148)),"บางใหญ่",ISNUMBER(SEARCH("CP04",S8148)),"บางบอน",OR(ISNUMBER(SEARCH("CP",S8148)),ISNUMBER(SEARCH("BTC",D8148))),"340",TRUE,"")</f>
        <v>บางใหญ่</v>
      </c>
    </row>
    <row r="8149" spans="1:20" x14ac:dyDescent="0.2">
      <c r="A8149" t="s">
        <v>7658</v>
      </c>
      <c r="B8149" t="s">
        <v>16</v>
      </c>
      <c r="C8149">
        <v>2026</v>
      </c>
      <c r="D8149" t="s">
        <v>7686</v>
      </c>
      <c r="E8149" t="s">
        <v>57</v>
      </c>
      <c r="F8149" t="s">
        <v>58</v>
      </c>
      <c r="G8149" t="s">
        <v>2582</v>
      </c>
      <c r="H8149" t="s">
        <v>2586</v>
      </c>
      <c r="I8149" t="s">
        <v>7687</v>
      </c>
      <c r="J8149" t="s">
        <v>7688</v>
      </c>
      <c r="K8149" t="s">
        <v>2761</v>
      </c>
      <c r="L8149" s="1">
        <v>1</v>
      </c>
      <c r="M8149" s="1">
        <v>3320</v>
      </c>
      <c r="N8149" s="1">
        <v>300</v>
      </c>
      <c r="O8149" s="1" t="s">
        <v>2580</v>
      </c>
      <c r="P8149" s="1">
        <v>2822.43</v>
      </c>
      <c r="Q8149" s="1">
        <v>197.57</v>
      </c>
      <c r="R8149" s="1">
        <v>3020</v>
      </c>
      <c r="S8149" t="s">
        <v>2683</v>
      </c>
      <c r="T8149" t="str" cm="1">
        <f t="array" ref="T8149">_xlfn.IFS(ISNUMBER(SEARCH("CP02",S8149)),"ราชพฤกษ",ISNUMBER(SEARCH("CP03",S8149)),"บางใหญ่",ISNUMBER(SEARCH("CP04",S8149)),"บางบอน",OR(ISNUMBER(SEARCH("CP",S8149)),ISNUMBER(SEARCH("BTC",D8149))),"340",TRUE,"")</f>
        <v>340</v>
      </c>
    </row>
    <row r="8150" spans="1:20" x14ac:dyDescent="0.2">
      <c r="A8150" t="s">
        <v>7658</v>
      </c>
      <c r="B8150" t="s">
        <v>16</v>
      </c>
      <c r="C8150">
        <v>2026</v>
      </c>
      <c r="D8150" t="s">
        <v>7686</v>
      </c>
      <c r="E8150" t="s">
        <v>1297</v>
      </c>
      <c r="F8150" t="s">
        <v>1298</v>
      </c>
      <c r="G8150" t="s">
        <v>2632</v>
      </c>
      <c r="H8150" t="s">
        <v>2586</v>
      </c>
      <c r="I8150" t="s">
        <v>7687</v>
      </c>
      <c r="J8150" t="s">
        <v>7688</v>
      </c>
      <c r="K8150" t="s">
        <v>2761</v>
      </c>
      <c r="L8150" s="1">
        <v>1</v>
      </c>
      <c r="M8150" s="1">
        <v>4600</v>
      </c>
      <c r="N8150" s="1">
        <v>230</v>
      </c>
      <c r="O8150" s="1" t="s">
        <v>2580</v>
      </c>
      <c r="P8150" s="1">
        <v>4084.11</v>
      </c>
      <c r="Q8150" s="1">
        <v>285.89</v>
      </c>
      <c r="R8150" s="1">
        <v>4370</v>
      </c>
      <c r="S8150" t="s">
        <v>2683</v>
      </c>
      <c r="T8150" t="str" cm="1">
        <f t="array" ref="T8150">_xlfn.IFS(ISNUMBER(SEARCH("CP02",S8150)),"ราชพฤกษ",ISNUMBER(SEARCH("CP03",S8150)),"บางใหญ่",ISNUMBER(SEARCH("CP04",S8150)),"บางบอน",OR(ISNUMBER(SEARCH("CP",S8150)),ISNUMBER(SEARCH("BTC",D8150))),"340",TRUE,"")</f>
        <v>340</v>
      </c>
    </row>
    <row r="8151" spans="1:20" x14ac:dyDescent="0.2">
      <c r="A8151" t="s">
        <v>7658</v>
      </c>
      <c r="B8151" t="s">
        <v>16</v>
      </c>
      <c r="C8151">
        <v>2026</v>
      </c>
      <c r="D8151" t="s">
        <v>7686</v>
      </c>
      <c r="E8151" t="s">
        <v>1281</v>
      </c>
      <c r="F8151" t="s">
        <v>1282</v>
      </c>
      <c r="G8151" t="s">
        <v>2632</v>
      </c>
      <c r="H8151" t="s">
        <v>2586</v>
      </c>
      <c r="I8151" t="s">
        <v>7687</v>
      </c>
      <c r="J8151" t="s">
        <v>7688</v>
      </c>
      <c r="K8151" t="s">
        <v>2761</v>
      </c>
      <c r="L8151" s="1">
        <v>1</v>
      </c>
      <c r="M8151" s="1">
        <v>600</v>
      </c>
      <c r="N8151" s="1">
        <v>30</v>
      </c>
      <c r="O8151" s="1" t="s">
        <v>2580</v>
      </c>
      <c r="P8151" s="1">
        <v>532.71</v>
      </c>
      <c r="Q8151" s="1">
        <v>37.29</v>
      </c>
      <c r="R8151" s="1">
        <v>570</v>
      </c>
      <c r="S8151" t="s">
        <v>2683</v>
      </c>
      <c r="T8151" t="str" cm="1">
        <f t="array" ref="T8151">_xlfn.IFS(ISNUMBER(SEARCH("CP02",S8151)),"ราชพฤกษ",ISNUMBER(SEARCH("CP03",S8151)),"บางใหญ่",ISNUMBER(SEARCH("CP04",S8151)),"บางบอน",OR(ISNUMBER(SEARCH("CP",S8151)),ISNUMBER(SEARCH("BTC",D8151))),"340",TRUE,"")</f>
        <v>340</v>
      </c>
    </row>
    <row r="8152" spans="1:20" x14ac:dyDescent="0.2">
      <c r="A8152" t="s">
        <v>7658</v>
      </c>
      <c r="B8152" t="s">
        <v>16</v>
      </c>
      <c r="C8152">
        <v>2026</v>
      </c>
      <c r="D8152" t="s">
        <v>7689</v>
      </c>
      <c r="E8152" t="s">
        <v>777</v>
      </c>
      <c r="F8152" t="s">
        <v>778</v>
      </c>
      <c r="G8152" t="s">
        <v>2802</v>
      </c>
      <c r="H8152" t="s">
        <v>2803</v>
      </c>
      <c r="I8152" t="s">
        <v>7690</v>
      </c>
      <c r="J8152" t="s">
        <v>7691</v>
      </c>
      <c r="K8152" t="s">
        <v>2800</v>
      </c>
      <c r="L8152" s="1">
        <v>4</v>
      </c>
      <c r="M8152" s="1">
        <v>2650</v>
      </c>
      <c r="N8152" s="1">
        <v>2650</v>
      </c>
      <c r="O8152" s="1" t="s">
        <v>2580</v>
      </c>
      <c r="P8152" s="1">
        <v>7429.91</v>
      </c>
      <c r="Q8152" s="1">
        <v>520.09</v>
      </c>
      <c r="R8152" s="1">
        <v>7950</v>
      </c>
      <c r="S8152" t="s">
        <v>3345</v>
      </c>
      <c r="T8152" t="str" cm="1">
        <f t="array" ref="T8152">_xlfn.IFS(ISNUMBER(SEARCH("CP02",S8152)),"ราชพฤกษ",ISNUMBER(SEARCH("CP03",S8152)),"บางใหญ่",ISNUMBER(SEARCH("CP04",S8152)),"บางบอน",OR(ISNUMBER(SEARCH("CP",S8152)),ISNUMBER(SEARCH("BTC",D8152))),"340",TRUE,"")</f>
        <v>340</v>
      </c>
    </row>
    <row r="8153" spans="1:20" x14ac:dyDescent="0.2">
      <c r="A8153" t="s">
        <v>7658</v>
      </c>
      <c r="B8153" t="s">
        <v>16</v>
      </c>
      <c r="C8153">
        <v>2026</v>
      </c>
      <c r="D8153" t="s">
        <v>7689</v>
      </c>
      <c r="E8153" t="s">
        <v>1553</v>
      </c>
      <c r="F8153" t="s">
        <v>1554</v>
      </c>
      <c r="G8153" t="s">
        <v>2585</v>
      </c>
      <c r="H8153" t="s">
        <v>2586</v>
      </c>
      <c r="I8153" t="s">
        <v>7690</v>
      </c>
      <c r="J8153" t="s">
        <v>7691</v>
      </c>
      <c r="K8153" t="s">
        <v>2800</v>
      </c>
      <c r="L8153" s="1">
        <v>4</v>
      </c>
      <c r="M8153" s="1">
        <v>120</v>
      </c>
      <c r="N8153" s="1">
        <v>0</v>
      </c>
      <c r="O8153" s="1" t="s">
        <v>2580</v>
      </c>
      <c r="P8153" s="1">
        <v>0</v>
      </c>
      <c r="Q8153" s="1">
        <v>0</v>
      </c>
      <c r="R8153" s="1">
        <v>0</v>
      </c>
      <c r="S8153" t="s">
        <v>2625</v>
      </c>
      <c r="T8153" t="str" cm="1">
        <f t="array" ref="T8153">_xlfn.IFS(ISNUMBER(SEARCH("CP02",S8153)),"ราชพฤกษ",ISNUMBER(SEARCH("CP03",S8153)),"บางใหญ่",ISNUMBER(SEARCH("CP04",S8153)),"บางบอน",OR(ISNUMBER(SEARCH("CP",S8153)),ISNUMBER(SEARCH("BTC",D8153))),"340",TRUE,"")</f>
        <v>340</v>
      </c>
    </row>
    <row r="8154" spans="1:20" x14ac:dyDescent="0.2">
      <c r="A8154" t="s">
        <v>7658</v>
      </c>
      <c r="B8154" t="s">
        <v>16</v>
      </c>
      <c r="C8154">
        <v>2026</v>
      </c>
      <c r="D8154" t="s">
        <v>7689</v>
      </c>
      <c r="E8154" t="s">
        <v>1547</v>
      </c>
      <c r="F8154" t="s">
        <v>1548</v>
      </c>
      <c r="G8154" t="s">
        <v>2588</v>
      </c>
      <c r="H8154" t="s">
        <v>2586</v>
      </c>
      <c r="I8154" t="s">
        <v>7690</v>
      </c>
      <c r="J8154" t="s">
        <v>7691</v>
      </c>
      <c r="K8154" t="s">
        <v>2800</v>
      </c>
      <c r="L8154" s="1">
        <v>1</v>
      </c>
      <c r="M8154" s="1">
        <v>400</v>
      </c>
      <c r="N8154" s="1">
        <v>0</v>
      </c>
      <c r="O8154" s="1" t="s">
        <v>2580</v>
      </c>
      <c r="P8154" s="1">
        <v>0</v>
      </c>
      <c r="Q8154" s="1">
        <v>0</v>
      </c>
      <c r="R8154" s="1">
        <v>0</v>
      </c>
      <c r="S8154" t="s">
        <v>2625</v>
      </c>
      <c r="T8154" t="str" cm="1">
        <f t="array" ref="T8154">_xlfn.IFS(ISNUMBER(SEARCH("CP02",S8154)),"ราชพฤกษ",ISNUMBER(SEARCH("CP03",S8154)),"บางใหญ่",ISNUMBER(SEARCH("CP04",S8154)),"บางบอน",OR(ISNUMBER(SEARCH("CP",S8154)),ISNUMBER(SEARCH("BTC",D8154))),"340",TRUE,"")</f>
        <v>340</v>
      </c>
    </row>
    <row r="8155" spans="1:20" x14ac:dyDescent="0.2">
      <c r="A8155" t="s">
        <v>7658</v>
      </c>
      <c r="B8155" t="s">
        <v>16</v>
      </c>
      <c r="C8155">
        <v>2026</v>
      </c>
      <c r="D8155" t="s">
        <v>7686</v>
      </c>
      <c r="E8155" t="s">
        <v>1603</v>
      </c>
      <c r="F8155" t="s">
        <v>1604</v>
      </c>
      <c r="G8155" t="s">
        <v>1536</v>
      </c>
      <c r="H8155" t="s">
        <v>2586</v>
      </c>
      <c r="I8155" t="s">
        <v>7692</v>
      </c>
      <c r="J8155" t="s">
        <v>7688</v>
      </c>
      <c r="K8155" t="s">
        <v>2761</v>
      </c>
      <c r="L8155" s="1">
        <v>1</v>
      </c>
      <c r="M8155" s="1">
        <v>800</v>
      </c>
      <c r="N8155" s="1">
        <v>75</v>
      </c>
      <c r="O8155" s="1" t="s">
        <v>2580</v>
      </c>
      <c r="P8155" s="1">
        <v>677.57</v>
      </c>
      <c r="Q8155" s="1">
        <v>47.43</v>
      </c>
      <c r="R8155" s="1">
        <v>725</v>
      </c>
      <c r="S8155" t="s">
        <v>2625</v>
      </c>
      <c r="T8155" t="str" cm="1">
        <f t="array" ref="T8155">_xlfn.IFS(ISNUMBER(SEARCH("CP02",S8155)),"ราชพฤกษ",ISNUMBER(SEARCH("CP03",S8155)),"บางใหญ่",ISNUMBER(SEARCH("CP04",S8155)),"บางบอน",OR(ISNUMBER(SEARCH("CP",S8155)),ISNUMBER(SEARCH("BTC",D8155))),"340",TRUE,"")</f>
        <v>340</v>
      </c>
    </row>
    <row r="8156" spans="1:20" x14ac:dyDescent="0.2">
      <c r="A8156" t="s">
        <v>7658</v>
      </c>
      <c r="B8156" t="s">
        <v>16</v>
      </c>
      <c r="C8156">
        <v>2026</v>
      </c>
      <c r="D8156" t="s">
        <v>2879</v>
      </c>
      <c r="E8156" t="s">
        <v>843</v>
      </c>
      <c r="F8156" t="s">
        <v>844</v>
      </c>
      <c r="G8156" t="s">
        <v>2595</v>
      </c>
      <c r="H8156" t="s">
        <v>2596</v>
      </c>
      <c r="I8156" t="s">
        <v>7693</v>
      </c>
      <c r="J8156" t="s">
        <v>2881</v>
      </c>
      <c r="K8156" t="s">
        <v>2761</v>
      </c>
      <c r="L8156" s="1">
        <v>2</v>
      </c>
      <c r="M8156" s="1">
        <v>2900</v>
      </c>
      <c r="N8156" s="1">
        <v>0</v>
      </c>
      <c r="O8156" s="1" t="s">
        <v>2580</v>
      </c>
      <c r="P8156" s="1">
        <v>5420.56</v>
      </c>
      <c r="Q8156" s="1">
        <v>379.44</v>
      </c>
      <c r="R8156" s="1">
        <v>5800</v>
      </c>
      <c r="S8156" t="s">
        <v>5105</v>
      </c>
      <c r="T8156" t="str" cm="1">
        <f t="array" ref="T8156">_xlfn.IFS(ISNUMBER(SEARCH("CP02",S8156)),"ราชพฤกษ",ISNUMBER(SEARCH("CP03",S8156)),"บางใหญ่",ISNUMBER(SEARCH("CP04",S8156)),"บางบอน",OR(ISNUMBER(SEARCH("CP",S8156)),ISNUMBER(SEARCH("BTC",D8156))),"340",TRUE,"")</f>
        <v>340</v>
      </c>
    </row>
    <row r="8157" spans="1:20" x14ac:dyDescent="0.2">
      <c r="A8157" t="s">
        <v>7658</v>
      </c>
      <c r="B8157" t="s">
        <v>16</v>
      </c>
      <c r="C8157">
        <v>2026</v>
      </c>
      <c r="D8157" t="s">
        <v>2879</v>
      </c>
      <c r="E8157" t="s">
        <v>909</v>
      </c>
      <c r="F8157" t="s">
        <v>910</v>
      </c>
      <c r="G8157" t="s">
        <v>2595</v>
      </c>
      <c r="H8157" t="s">
        <v>2596</v>
      </c>
      <c r="I8157" t="s">
        <v>7693</v>
      </c>
      <c r="J8157" t="s">
        <v>2881</v>
      </c>
      <c r="K8157" t="s">
        <v>2761</v>
      </c>
      <c r="L8157" s="1">
        <v>1</v>
      </c>
      <c r="M8157" s="1">
        <v>4050</v>
      </c>
      <c r="N8157" s="1">
        <v>0</v>
      </c>
      <c r="O8157" s="1" t="s">
        <v>2580</v>
      </c>
      <c r="P8157" s="1">
        <v>3785.05</v>
      </c>
      <c r="Q8157" s="1">
        <v>264.95</v>
      </c>
      <c r="R8157" s="1">
        <v>4050</v>
      </c>
      <c r="S8157" t="s">
        <v>5105</v>
      </c>
      <c r="T8157" t="str" cm="1">
        <f t="array" ref="T8157">_xlfn.IFS(ISNUMBER(SEARCH("CP02",S8157)),"ราชพฤกษ",ISNUMBER(SEARCH("CP03",S8157)),"บางใหญ่",ISNUMBER(SEARCH("CP04",S8157)),"บางบอน",OR(ISNUMBER(SEARCH("CP",S8157)),ISNUMBER(SEARCH("BTC",D8157))),"340",TRUE,"")</f>
        <v>340</v>
      </c>
    </row>
    <row r="8158" spans="1:20" x14ac:dyDescent="0.2">
      <c r="A8158" t="s">
        <v>7658</v>
      </c>
      <c r="B8158" t="s">
        <v>16</v>
      </c>
      <c r="C8158">
        <v>2026</v>
      </c>
      <c r="D8158" t="s">
        <v>2879</v>
      </c>
      <c r="E8158" t="s">
        <v>909</v>
      </c>
      <c r="F8158" t="s">
        <v>910</v>
      </c>
      <c r="G8158" t="s">
        <v>2595</v>
      </c>
      <c r="H8158" t="s">
        <v>2596</v>
      </c>
      <c r="I8158" t="s">
        <v>7693</v>
      </c>
      <c r="J8158" t="s">
        <v>2881</v>
      </c>
      <c r="K8158" t="s">
        <v>2761</v>
      </c>
      <c r="L8158" s="1">
        <v>1</v>
      </c>
      <c r="M8158" s="1">
        <v>4050</v>
      </c>
      <c r="N8158" s="1">
        <v>0</v>
      </c>
      <c r="O8158" s="1" t="s">
        <v>2580</v>
      </c>
      <c r="P8158" s="1">
        <v>3785.05</v>
      </c>
      <c r="Q8158" s="1">
        <v>264.95</v>
      </c>
      <c r="R8158" s="1">
        <v>4050</v>
      </c>
      <c r="S8158" t="s">
        <v>6888</v>
      </c>
      <c r="T8158" t="str" cm="1">
        <f t="array" ref="T8158">_xlfn.IFS(ISNUMBER(SEARCH("CP02",S8158)),"ราชพฤกษ",ISNUMBER(SEARCH("CP03",S8158)),"บางใหญ่",ISNUMBER(SEARCH("CP04",S8158)),"บางบอน",OR(ISNUMBER(SEARCH("CP",S8158)),ISNUMBER(SEARCH("BTC",D8158))),"340",TRUE,"")</f>
        <v>340</v>
      </c>
    </row>
    <row r="8159" spans="1:20" x14ac:dyDescent="0.2">
      <c r="A8159" t="s">
        <v>7658</v>
      </c>
      <c r="B8159" t="s">
        <v>16</v>
      </c>
      <c r="C8159">
        <v>2026</v>
      </c>
      <c r="D8159" t="s">
        <v>2879</v>
      </c>
      <c r="E8159" t="s">
        <v>1091</v>
      </c>
      <c r="F8159" t="s">
        <v>1092</v>
      </c>
      <c r="G8159" t="s">
        <v>2582</v>
      </c>
      <c r="H8159" t="s">
        <v>2583</v>
      </c>
      <c r="I8159" t="s">
        <v>7693</v>
      </c>
      <c r="J8159" t="s">
        <v>2881</v>
      </c>
      <c r="K8159" t="s">
        <v>2761</v>
      </c>
      <c r="L8159" s="1">
        <v>2</v>
      </c>
      <c r="M8159" s="1">
        <v>60</v>
      </c>
      <c r="N8159" s="1">
        <v>0</v>
      </c>
      <c r="O8159" s="1" t="s">
        <v>2580</v>
      </c>
      <c r="P8159" s="1">
        <v>0</v>
      </c>
      <c r="Q8159" s="1">
        <v>0</v>
      </c>
      <c r="R8159" s="1">
        <v>0</v>
      </c>
      <c r="S8159" t="s">
        <v>2683</v>
      </c>
      <c r="T8159" t="str" cm="1">
        <f t="array" ref="T8159">_xlfn.IFS(ISNUMBER(SEARCH("CP02",S8159)),"ราชพฤกษ",ISNUMBER(SEARCH("CP03",S8159)),"บางใหญ่",ISNUMBER(SEARCH("CP04",S8159)),"บางบอน",OR(ISNUMBER(SEARCH("CP",S8159)),ISNUMBER(SEARCH("BTC",D8159))),"340",TRUE,"")</f>
        <v>340</v>
      </c>
    </row>
    <row r="8160" spans="1:20" x14ac:dyDescent="0.2">
      <c r="A8160" t="s">
        <v>7658</v>
      </c>
      <c r="B8160" t="s">
        <v>16</v>
      </c>
      <c r="C8160">
        <v>2026</v>
      </c>
      <c r="D8160" t="s">
        <v>2879</v>
      </c>
      <c r="E8160" t="s">
        <v>1553</v>
      </c>
      <c r="F8160" t="s">
        <v>1554</v>
      </c>
      <c r="G8160" t="s">
        <v>2585</v>
      </c>
      <c r="H8160" t="s">
        <v>2586</v>
      </c>
      <c r="I8160" t="s">
        <v>7693</v>
      </c>
      <c r="J8160" t="s">
        <v>2881</v>
      </c>
      <c r="K8160" t="s">
        <v>2761</v>
      </c>
      <c r="L8160" s="1">
        <v>2</v>
      </c>
      <c r="M8160" s="1">
        <v>120</v>
      </c>
      <c r="N8160" s="1">
        <v>0</v>
      </c>
      <c r="O8160" s="1" t="s">
        <v>2580</v>
      </c>
      <c r="P8160" s="1">
        <v>0</v>
      </c>
      <c r="Q8160" s="1">
        <v>0</v>
      </c>
      <c r="R8160" s="1">
        <v>0</v>
      </c>
      <c r="S8160" t="s">
        <v>2625</v>
      </c>
      <c r="T8160" t="str" cm="1">
        <f t="array" ref="T8160">_xlfn.IFS(ISNUMBER(SEARCH("CP02",S8160)),"ราชพฤกษ",ISNUMBER(SEARCH("CP03",S8160)),"บางใหญ่",ISNUMBER(SEARCH("CP04",S8160)),"บางบอน",OR(ISNUMBER(SEARCH("CP",S8160)),ISNUMBER(SEARCH("BTC",D8160))),"340",TRUE,"")</f>
        <v>340</v>
      </c>
    </row>
    <row r="8161" spans="1:20" x14ac:dyDescent="0.2">
      <c r="A8161" t="s">
        <v>7658</v>
      </c>
      <c r="B8161" t="s">
        <v>16</v>
      </c>
      <c r="C8161">
        <v>2026</v>
      </c>
      <c r="D8161" t="s">
        <v>2879</v>
      </c>
      <c r="E8161" t="s">
        <v>1547</v>
      </c>
      <c r="F8161" t="s">
        <v>1548</v>
      </c>
      <c r="G8161" t="s">
        <v>2588</v>
      </c>
      <c r="H8161" t="s">
        <v>2586</v>
      </c>
      <c r="I8161" t="s">
        <v>7693</v>
      </c>
      <c r="J8161" t="s">
        <v>2881</v>
      </c>
      <c r="K8161" t="s">
        <v>2761</v>
      </c>
      <c r="L8161" s="1">
        <v>1</v>
      </c>
      <c r="M8161" s="1">
        <v>400</v>
      </c>
      <c r="N8161" s="1">
        <v>0</v>
      </c>
      <c r="O8161" s="1" t="s">
        <v>2580</v>
      </c>
      <c r="P8161" s="1">
        <v>0</v>
      </c>
      <c r="Q8161" s="1">
        <v>0</v>
      </c>
      <c r="R8161" s="1">
        <v>0</v>
      </c>
      <c r="S8161" t="s">
        <v>2625</v>
      </c>
      <c r="T8161" t="str" cm="1">
        <f t="array" ref="T8161">_xlfn.IFS(ISNUMBER(SEARCH("CP02",S8161)),"ราชพฤกษ",ISNUMBER(SEARCH("CP03",S8161)),"บางใหญ่",ISNUMBER(SEARCH("CP04",S8161)),"บางบอน",OR(ISNUMBER(SEARCH("CP",S8161)),ISNUMBER(SEARCH("BTC",D8161))),"340",TRUE,"")</f>
        <v>340</v>
      </c>
    </row>
    <row r="8162" spans="1:20" x14ac:dyDescent="0.2">
      <c r="A8162" t="s">
        <v>7658</v>
      </c>
      <c r="B8162" t="s">
        <v>16</v>
      </c>
      <c r="C8162">
        <v>2026</v>
      </c>
      <c r="D8162" t="s">
        <v>7694</v>
      </c>
      <c r="E8162" t="s">
        <v>467</v>
      </c>
      <c r="F8162" t="s">
        <v>468</v>
      </c>
      <c r="G8162" t="s">
        <v>2811</v>
      </c>
      <c r="H8162" t="s">
        <v>2586</v>
      </c>
      <c r="I8162" t="s">
        <v>7695</v>
      </c>
      <c r="J8162" t="s">
        <v>7696</v>
      </c>
      <c r="K8162" t="s">
        <v>2761</v>
      </c>
      <c r="L8162" s="1">
        <v>1</v>
      </c>
      <c r="M8162" s="1">
        <v>1190</v>
      </c>
      <c r="N8162" s="1">
        <v>0</v>
      </c>
      <c r="O8162" s="1" t="s">
        <v>2580</v>
      </c>
      <c r="P8162" s="1">
        <v>1112.1500000000001</v>
      </c>
      <c r="Q8162" s="1">
        <v>77.849999999999994</v>
      </c>
      <c r="R8162" s="1">
        <v>1190</v>
      </c>
      <c r="S8162" t="s">
        <v>2683</v>
      </c>
      <c r="T8162" t="str" cm="1">
        <f t="array" ref="T8162">_xlfn.IFS(ISNUMBER(SEARCH("CP02",S8162)),"ราชพฤกษ",ISNUMBER(SEARCH("CP03",S8162)),"บางใหญ่",ISNUMBER(SEARCH("CP04",S8162)),"บางบอน",OR(ISNUMBER(SEARCH("CP",S8162)),ISNUMBER(SEARCH("BTC",D8162))),"340",TRUE,"")</f>
        <v>340</v>
      </c>
    </row>
    <row r="8163" spans="1:20" x14ac:dyDescent="0.2">
      <c r="A8163" t="s">
        <v>7658</v>
      </c>
      <c r="B8163" t="s">
        <v>16</v>
      </c>
      <c r="C8163">
        <v>2026</v>
      </c>
      <c r="D8163" t="s">
        <v>7694</v>
      </c>
      <c r="E8163" t="s">
        <v>469</v>
      </c>
      <c r="F8163" t="s">
        <v>470</v>
      </c>
      <c r="G8163" t="s">
        <v>2811</v>
      </c>
      <c r="H8163" t="s">
        <v>2586</v>
      </c>
      <c r="I8163" t="s">
        <v>7695</v>
      </c>
      <c r="J8163" t="s">
        <v>7696</v>
      </c>
      <c r="K8163" t="s">
        <v>2761</v>
      </c>
      <c r="L8163" s="1">
        <v>1</v>
      </c>
      <c r="M8163" s="1">
        <v>180</v>
      </c>
      <c r="N8163" s="1">
        <v>0</v>
      </c>
      <c r="O8163" s="1" t="s">
        <v>2580</v>
      </c>
      <c r="P8163" s="1">
        <v>168.22</v>
      </c>
      <c r="Q8163" s="1">
        <v>11.78</v>
      </c>
      <c r="R8163" s="1">
        <v>180</v>
      </c>
      <c r="S8163" t="s">
        <v>2683</v>
      </c>
      <c r="T8163" t="str" cm="1">
        <f t="array" ref="T8163">_xlfn.IFS(ISNUMBER(SEARCH("CP02",S8163)),"ราชพฤกษ",ISNUMBER(SEARCH("CP03",S8163)),"บางใหญ่",ISNUMBER(SEARCH("CP04",S8163)),"บางบอน",OR(ISNUMBER(SEARCH("CP",S8163)),ISNUMBER(SEARCH("BTC",D8163))),"340",TRUE,"")</f>
        <v>340</v>
      </c>
    </row>
    <row r="8164" spans="1:20" x14ac:dyDescent="0.2">
      <c r="A8164" t="s">
        <v>7658</v>
      </c>
      <c r="B8164" t="s">
        <v>16</v>
      </c>
      <c r="C8164">
        <v>2026</v>
      </c>
      <c r="D8164" t="s">
        <v>7694</v>
      </c>
      <c r="E8164" t="s">
        <v>121</v>
      </c>
      <c r="F8164" t="s">
        <v>122</v>
      </c>
      <c r="G8164" t="s">
        <v>2582</v>
      </c>
      <c r="H8164" t="s">
        <v>2586</v>
      </c>
      <c r="I8164" t="s">
        <v>7695</v>
      </c>
      <c r="J8164" t="s">
        <v>7696</v>
      </c>
      <c r="K8164" t="s">
        <v>2761</v>
      </c>
      <c r="L8164" s="1">
        <v>1</v>
      </c>
      <c r="M8164" s="1">
        <v>240</v>
      </c>
      <c r="N8164" s="1">
        <v>0</v>
      </c>
      <c r="O8164" s="1" t="s">
        <v>2580</v>
      </c>
      <c r="P8164" s="1">
        <v>224.3</v>
      </c>
      <c r="Q8164" s="1">
        <v>15.7</v>
      </c>
      <c r="R8164" s="1">
        <v>240</v>
      </c>
      <c r="S8164" t="s">
        <v>2683</v>
      </c>
      <c r="T8164" t="str" cm="1">
        <f t="array" ref="T8164">_xlfn.IFS(ISNUMBER(SEARCH("CP02",S8164)),"ราชพฤกษ",ISNUMBER(SEARCH("CP03",S8164)),"บางใหญ่",ISNUMBER(SEARCH("CP04",S8164)),"บางบอน",OR(ISNUMBER(SEARCH("CP",S8164)),ISNUMBER(SEARCH("BTC",D8164))),"340",TRUE,"")</f>
        <v>340</v>
      </c>
    </row>
    <row r="8165" spans="1:20" x14ac:dyDescent="0.2">
      <c r="A8165" t="s">
        <v>7658</v>
      </c>
      <c r="B8165" t="s">
        <v>16</v>
      </c>
      <c r="C8165">
        <v>2026</v>
      </c>
      <c r="D8165" t="s">
        <v>7694</v>
      </c>
      <c r="E8165" t="s">
        <v>1185</v>
      </c>
      <c r="F8165" t="s">
        <v>1186</v>
      </c>
      <c r="G8165" t="s">
        <v>2582</v>
      </c>
      <c r="H8165" t="s">
        <v>2586</v>
      </c>
      <c r="I8165" t="s">
        <v>7695</v>
      </c>
      <c r="J8165" t="s">
        <v>7696</v>
      </c>
      <c r="K8165" t="s">
        <v>2761</v>
      </c>
      <c r="L8165" s="1">
        <v>1</v>
      </c>
      <c r="M8165" s="1">
        <v>20</v>
      </c>
      <c r="N8165" s="1">
        <v>0</v>
      </c>
      <c r="O8165" s="1" t="s">
        <v>2580</v>
      </c>
      <c r="P8165" s="1">
        <v>18.690000000000001</v>
      </c>
      <c r="Q8165" s="1">
        <v>1.31</v>
      </c>
      <c r="R8165" s="1">
        <v>20</v>
      </c>
      <c r="S8165" t="s">
        <v>2683</v>
      </c>
      <c r="T8165" t="str" cm="1">
        <f t="array" ref="T8165">_xlfn.IFS(ISNUMBER(SEARCH("CP02",S8165)),"ราชพฤกษ",ISNUMBER(SEARCH("CP03",S8165)),"บางใหญ่",ISNUMBER(SEARCH("CP04",S8165)),"บางบอน",OR(ISNUMBER(SEARCH("CP",S8165)),ISNUMBER(SEARCH("BTC",D8165))),"340",TRUE,"")</f>
        <v>340</v>
      </c>
    </row>
    <row r="8166" spans="1:20" x14ac:dyDescent="0.2">
      <c r="A8166" t="s">
        <v>7658</v>
      </c>
      <c r="B8166" t="s">
        <v>16</v>
      </c>
      <c r="C8166">
        <v>2026</v>
      </c>
      <c r="D8166" t="s">
        <v>7694</v>
      </c>
      <c r="E8166" t="s">
        <v>229</v>
      </c>
      <c r="F8166" t="s">
        <v>230</v>
      </c>
      <c r="G8166" t="s">
        <v>2582</v>
      </c>
      <c r="H8166" t="s">
        <v>2586</v>
      </c>
      <c r="I8166" t="s">
        <v>7695</v>
      </c>
      <c r="J8166" t="s">
        <v>7696</v>
      </c>
      <c r="K8166" t="s">
        <v>2761</v>
      </c>
      <c r="L8166" s="1">
        <v>1</v>
      </c>
      <c r="M8166" s="1">
        <v>300</v>
      </c>
      <c r="N8166" s="1">
        <v>0</v>
      </c>
      <c r="O8166" s="1" t="s">
        <v>2580</v>
      </c>
      <c r="P8166" s="1">
        <v>280.37</v>
      </c>
      <c r="Q8166" s="1">
        <v>19.63</v>
      </c>
      <c r="R8166" s="1">
        <v>300</v>
      </c>
      <c r="S8166" t="s">
        <v>2683</v>
      </c>
      <c r="T8166" t="str" cm="1">
        <f t="array" ref="T8166">_xlfn.IFS(ISNUMBER(SEARCH("CP02",S8166)),"ราชพฤกษ",ISNUMBER(SEARCH("CP03",S8166)),"บางใหญ่",ISNUMBER(SEARCH("CP04",S8166)),"บางบอน",OR(ISNUMBER(SEARCH("CP",S8166)),ISNUMBER(SEARCH("BTC",D8166))),"340",TRUE,"")</f>
        <v>340</v>
      </c>
    </row>
    <row r="8167" spans="1:20" x14ac:dyDescent="0.2">
      <c r="A8167" t="s">
        <v>7658</v>
      </c>
      <c r="B8167" t="s">
        <v>16</v>
      </c>
      <c r="C8167">
        <v>2026</v>
      </c>
      <c r="D8167" t="s">
        <v>7694</v>
      </c>
      <c r="E8167" t="s">
        <v>357</v>
      </c>
      <c r="F8167" t="s">
        <v>358</v>
      </c>
      <c r="G8167" t="s">
        <v>2582</v>
      </c>
      <c r="H8167" t="s">
        <v>2586</v>
      </c>
      <c r="I8167" t="s">
        <v>7695</v>
      </c>
      <c r="J8167" t="s">
        <v>7696</v>
      </c>
      <c r="K8167" t="s">
        <v>2761</v>
      </c>
      <c r="L8167" s="1">
        <v>1</v>
      </c>
      <c r="M8167" s="1">
        <v>1665</v>
      </c>
      <c r="N8167" s="1">
        <v>83.25</v>
      </c>
      <c r="O8167" s="1" t="s">
        <v>2580</v>
      </c>
      <c r="P8167" s="1">
        <v>1478.27</v>
      </c>
      <c r="Q8167" s="1">
        <v>103.48</v>
      </c>
      <c r="R8167" s="1">
        <v>1581.75</v>
      </c>
      <c r="S8167" t="s">
        <v>2683</v>
      </c>
      <c r="T8167" t="str" cm="1">
        <f t="array" ref="T8167">_xlfn.IFS(ISNUMBER(SEARCH("CP02",S8167)),"ราชพฤกษ",ISNUMBER(SEARCH("CP03",S8167)),"บางใหญ่",ISNUMBER(SEARCH("CP04",S8167)),"บางบอน",OR(ISNUMBER(SEARCH("CP",S8167)),ISNUMBER(SEARCH("BTC",D8167))),"340",TRUE,"")</f>
        <v>340</v>
      </c>
    </row>
    <row r="8168" spans="1:20" x14ac:dyDescent="0.2">
      <c r="A8168" t="s">
        <v>7658</v>
      </c>
      <c r="B8168" t="s">
        <v>16</v>
      </c>
      <c r="C8168">
        <v>2026</v>
      </c>
      <c r="D8168" t="s">
        <v>7694</v>
      </c>
      <c r="E8168" t="s">
        <v>1569</v>
      </c>
      <c r="F8168" t="s">
        <v>1570</v>
      </c>
      <c r="G8168" t="s">
        <v>1536</v>
      </c>
      <c r="H8168" t="s">
        <v>2586</v>
      </c>
      <c r="I8168" t="s">
        <v>7697</v>
      </c>
      <c r="J8168" t="s">
        <v>7696</v>
      </c>
      <c r="K8168" t="s">
        <v>2761</v>
      </c>
      <c r="L8168" s="1">
        <v>2</v>
      </c>
      <c r="M8168" s="1">
        <v>400</v>
      </c>
      <c r="N8168" s="1">
        <v>0</v>
      </c>
      <c r="O8168" s="1" t="s">
        <v>2580</v>
      </c>
      <c r="P8168" s="1">
        <v>747.66</v>
      </c>
      <c r="Q8168" s="1">
        <v>52.34</v>
      </c>
      <c r="R8168" s="1">
        <v>800</v>
      </c>
      <c r="S8168" t="s">
        <v>2625</v>
      </c>
      <c r="T8168" t="str" cm="1">
        <f t="array" ref="T8168">_xlfn.IFS(ISNUMBER(SEARCH("CP02",S8168)),"ราชพฤกษ",ISNUMBER(SEARCH("CP03",S8168)),"บางใหญ่",ISNUMBER(SEARCH("CP04",S8168)),"บางบอน",OR(ISNUMBER(SEARCH("CP",S8168)),ISNUMBER(SEARCH("BTC",D8168))),"340",TRUE,"")</f>
        <v>340</v>
      </c>
    </row>
    <row r="8169" spans="1:20" x14ac:dyDescent="0.2">
      <c r="A8169" t="s">
        <v>7658</v>
      </c>
      <c r="B8169" t="s">
        <v>16</v>
      </c>
      <c r="C8169">
        <v>2026</v>
      </c>
      <c r="D8169" t="s">
        <v>2817</v>
      </c>
      <c r="E8169" t="s">
        <v>1547</v>
      </c>
      <c r="F8169" t="s">
        <v>1548</v>
      </c>
      <c r="G8169" t="s">
        <v>2588</v>
      </c>
      <c r="H8169" t="s">
        <v>2586</v>
      </c>
      <c r="I8169" t="s">
        <v>7698</v>
      </c>
      <c r="J8169" t="s">
        <v>2819</v>
      </c>
      <c r="K8169" t="s">
        <v>2624</v>
      </c>
      <c r="L8169" s="1">
        <v>1</v>
      </c>
      <c r="M8169" s="1">
        <v>400</v>
      </c>
      <c r="N8169" s="1">
        <v>0</v>
      </c>
      <c r="O8169" s="1" t="s">
        <v>2580</v>
      </c>
      <c r="P8169" s="1">
        <v>373.83</v>
      </c>
      <c r="Q8169" s="1">
        <v>26.17</v>
      </c>
      <c r="R8169" s="1">
        <v>400</v>
      </c>
      <c r="S8169" t="s">
        <v>2625</v>
      </c>
      <c r="T8169" t="str" cm="1">
        <f t="array" ref="T8169">_xlfn.IFS(ISNUMBER(SEARCH("CP02",S8169)),"ราชพฤกษ",ISNUMBER(SEARCH("CP03",S8169)),"บางใหญ่",ISNUMBER(SEARCH("CP04",S8169)),"บางบอน",OR(ISNUMBER(SEARCH("CP",S8169)),ISNUMBER(SEARCH("BTC",D8169))),"340",TRUE,"")</f>
        <v>340</v>
      </c>
    </row>
    <row r="8170" spans="1:20" x14ac:dyDescent="0.2">
      <c r="A8170" t="s">
        <v>7658</v>
      </c>
      <c r="B8170" t="s">
        <v>16</v>
      </c>
      <c r="C8170">
        <v>2026</v>
      </c>
      <c r="D8170" t="s">
        <v>3166</v>
      </c>
      <c r="E8170" t="s">
        <v>481</v>
      </c>
      <c r="F8170" t="s">
        <v>482</v>
      </c>
      <c r="G8170" t="s">
        <v>2582</v>
      </c>
      <c r="H8170" t="s">
        <v>2586</v>
      </c>
      <c r="I8170" t="s">
        <v>7699</v>
      </c>
      <c r="J8170" t="s">
        <v>3168</v>
      </c>
      <c r="K8170" t="s">
        <v>2761</v>
      </c>
      <c r="L8170" s="1">
        <v>1</v>
      </c>
      <c r="M8170" s="1">
        <v>1380</v>
      </c>
      <c r="N8170" s="1">
        <v>0</v>
      </c>
      <c r="O8170" s="1" t="s">
        <v>2580</v>
      </c>
      <c r="P8170" s="1">
        <v>1289.72</v>
      </c>
      <c r="Q8170" s="1">
        <v>90.28</v>
      </c>
      <c r="R8170" s="1">
        <v>1380</v>
      </c>
      <c r="S8170" t="s">
        <v>2683</v>
      </c>
      <c r="T8170" t="str" cm="1">
        <f t="array" ref="T8170">_xlfn.IFS(ISNUMBER(SEARCH("CP02",S8170)),"ราชพฤกษ",ISNUMBER(SEARCH("CP03",S8170)),"บางใหญ่",ISNUMBER(SEARCH("CP04",S8170)),"บางบอน",OR(ISNUMBER(SEARCH("CP",S8170)),ISNUMBER(SEARCH("BTC",D8170))),"340",TRUE,"")</f>
        <v>340</v>
      </c>
    </row>
    <row r="8171" spans="1:20" x14ac:dyDescent="0.2">
      <c r="A8171" t="s">
        <v>7658</v>
      </c>
      <c r="B8171" t="s">
        <v>16</v>
      </c>
      <c r="C8171">
        <v>2026</v>
      </c>
      <c r="D8171" t="s">
        <v>3166</v>
      </c>
      <c r="E8171" t="s">
        <v>137</v>
      </c>
      <c r="F8171" t="s">
        <v>138</v>
      </c>
      <c r="G8171" t="s">
        <v>2582</v>
      </c>
      <c r="H8171" t="s">
        <v>2586</v>
      </c>
      <c r="I8171" t="s">
        <v>7699</v>
      </c>
      <c r="J8171" t="s">
        <v>3168</v>
      </c>
      <c r="K8171" t="s">
        <v>2761</v>
      </c>
      <c r="L8171" s="1">
        <v>1</v>
      </c>
      <c r="M8171" s="1">
        <v>180</v>
      </c>
      <c r="N8171" s="1">
        <v>0</v>
      </c>
      <c r="O8171" s="1" t="s">
        <v>2580</v>
      </c>
      <c r="P8171" s="1">
        <v>168.22</v>
      </c>
      <c r="Q8171" s="1">
        <v>11.78</v>
      </c>
      <c r="R8171" s="1">
        <v>180</v>
      </c>
      <c r="S8171" t="s">
        <v>2683</v>
      </c>
      <c r="T8171" t="str" cm="1">
        <f t="array" ref="T8171">_xlfn.IFS(ISNUMBER(SEARCH("CP02",S8171)),"ราชพฤกษ",ISNUMBER(SEARCH("CP03",S8171)),"บางใหญ่",ISNUMBER(SEARCH("CP04",S8171)),"บางบอน",OR(ISNUMBER(SEARCH("CP",S8171)),ISNUMBER(SEARCH("BTC",D8171))),"340",TRUE,"")</f>
        <v>340</v>
      </c>
    </row>
    <row r="8172" spans="1:20" x14ac:dyDescent="0.2">
      <c r="A8172" t="s">
        <v>7658</v>
      </c>
      <c r="B8172" t="s">
        <v>16</v>
      </c>
      <c r="C8172">
        <v>2026</v>
      </c>
      <c r="D8172" t="s">
        <v>3166</v>
      </c>
      <c r="E8172" t="s">
        <v>1187</v>
      </c>
      <c r="F8172" t="s">
        <v>1188</v>
      </c>
      <c r="G8172" t="s">
        <v>2582</v>
      </c>
      <c r="H8172" t="s">
        <v>2586</v>
      </c>
      <c r="I8172" t="s">
        <v>7699</v>
      </c>
      <c r="J8172" t="s">
        <v>3168</v>
      </c>
      <c r="K8172" t="s">
        <v>2761</v>
      </c>
      <c r="L8172" s="1">
        <v>1</v>
      </c>
      <c r="M8172" s="1">
        <v>20</v>
      </c>
      <c r="N8172" s="1">
        <v>0</v>
      </c>
      <c r="O8172" s="1" t="s">
        <v>2580</v>
      </c>
      <c r="P8172" s="1">
        <v>18.690000000000001</v>
      </c>
      <c r="Q8172" s="1">
        <v>1.31</v>
      </c>
      <c r="R8172" s="1">
        <v>20</v>
      </c>
      <c r="S8172" t="s">
        <v>2683</v>
      </c>
      <c r="T8172" t="str" cm="1">
        <f t="array" ref="T8172">_xlfn.IFS(ISNUMBER(SEARCH("CP02",S8172)),"ราชพฤกษ",ISNUMBER(SEARCH("CP03",S8172)),"บางใหญ่",ISNUMBER(SEARCH("CP04",S8172)),"บางบอน",OR(ISNUMBER(SEARCH("CP",S8172)),ISNUMBER(SEARCH("BTC",D8172))),"340",TRUE,"")</f>
        <v>340</v>
      </c>
    </row>
    <row r="8173" spans="1:20" x14ac:dyDescent="0.2">
      <c r="A8173" t="s">
        <v>7658</v>
      </c>
      <c r="B8173" t="s">
        <v>16</v>
      </c>
      <c r="C8173">
        <v>2026</v>
      </c>
      <c r="D8173" t="s">
        <v>3166</v>
      </c>
      <c r="E8173" t="s">
        <v>577</v>
      </c>
      <c r="F8173" t="s">
        <v>578</v>
      </c>
      <c r="G8173" t="s">
        <v>2706</v>
      </c>
      <c r="H8173" t="s">
        <v>2586</v>
      </c>
      <c r="I8173" t="s">
        <v>7699</v>
      </c>
      <c r="J8173" t="s">
        <v>3168</v>
      </c>
      <c r="K8173" t="s">
        <v>2761</v>
      </c>
      <c r="L8173" s="1">
        <v>1</v>
      </c>
      <c r="M8173" s="1">
        <v>520</v>
      </c>
      <c r="N8173" s="1">
        <v>0</v>
      </c>
      <c r="O8173" s="1" t="s">
        <v>2580</v>
      </c>
      <c r="P8173" s="1">
        <v>485.98</v>
      </c>
      <c r="Q8173" s="1">
        <v>34.020000000000003</v>
      </c>
      <c r="R8173" s="1">
        <v>520</v>
      </c>
      <c r="S8173" t="s">
        <v>2683</v>
      </c>
      <c r="T8173" t="str" cm="1">
        <f t="array" ref="T8173">_xlfn.IFS(ISNUMBER(SEARCH("CP02",S8173)),"ราชพฤกษ",ISNUMBER(SEARCH("CP03",S8173)),"บางใหญ่",ISNUMBER(SEARCH("CP04",S8173)),"บางบอน",OR(ISNUMBER(SEARCH("CP",S8173)),ISNUMBER(SEARCH("BTC",D8173))),"340",TRUE,"")</f>
        <v>340</v>
      </c>
    </row>
    <row r="8174" spans="1:20" x14ac:dyDescent="0.2">
      <c r="A8174" t="s">
        <v>7658</v>
      </c>
      <c r="B8174" t="s">
        <v>16</v>
      </c>
      <c r="C8174">
        <v>2026</v>
      </c>
      <c r="D8174" t="s">
        <v>2808</v>
      </c>
      <c r="E8174" t="s">
        <v>851</v>
      </c>
      <c r="F8174" t="s">
        <v>852</v>
      </c>
      <c r="G8174" t="s">
        <v>2802</v>
      </c>
      <c r="H8174" t="s">
        <v>2803</v>
      </c>
      <c r="I8174" t="s">
        <v>7700</v>
      </c>
      <c r="J8174" t="s">
        <v>2810</v>
      </c>
      <c r="K8174" t="s">
        <v>2761</v>
      </c>
      <c r="L8174" s="1">
        <v>2</v>
      </c>
      <c r="M8174" s="1">
        <v>2000</v>
      </c>
      <c r="N8174" s="1">
        <v>0</v>
      </c>
      <c r="O8174" s="1" t="s">
        <v>2580</v>
      </c>
      <c r="P8174" s="1">
        <v>3738.32</v>
      </c>
      <c r="Q8174" s="1">
        <v>261.68</v>
      </c>
      <c r="R8174" s="1">
        <v>4000</v>
      </c>
      <c r="S8174" t="s">
        <v>3345</v>
      </c>
      <c r="T8174" t="str" cm="1">
        <f t="array" ref="T8174">_xlfn.IFS(ISNUMBER(SEARCH("CP02",S8174)),"ราชพฤกษ",ISNUMBER(SEARCH("CP03",S8174)),"บางใหญ่",ISNUMBER(SEARCH("CP04",S8174)),"บางบอน",OR(ISNUMBER(SEARCH("CP",S8174)),ISNUMBER(SEARCH("BTC",D8174))),"340",TRUE,"")</f>
        <v>340</v>
      </c>
    </row>
    <row r="8175" spans="1:20" x14ac:dyDescent="0.2">
      <c r="A8175" t="s">
        <v>7658</v>
      </c>
      <c r="B8175" t="s">
        <v>16</v>
      </c>
      <c r="C8175">
        <v>2026</v>
      </c>
      <c r="D8175" t="s">
        <v>2808</v>
      </c>
      <c r="E8175" t="s">
        <v>905</v>
      </c>
      <c r="F8175" t="s">
        <v>906</v>
      </c>
      <c r="G8175" t="s">
        <v>2655</v>
      </c>
      <c r="H8175" t="s">
        <v>2656</v>
      </c>
      <c r="I8175" t="s">
        <v>7700</v>
      </c>
      <c r="J8175" t="s">
        <v>2810</v>
      </c>
      <c r="K8175" t="s">
        <v>2761</v>
      </c>
      <c r="L8175" s="1">
        <v>1</v>
      </c>
      <c r="M8175" s="1">
        <v>5030</v>
      </c>
      <c r="N8175" s="1">
        <v>352.1</v>
      </c>
      <c r="O8175" s="1" t="s">
        <v>2580</v>
      </c>
      <c r="P8175" s="1">
        <v>4371.87</v>
      </c>
      <c r="Q8175" s="1">
        <v>306.02999999999997</v>
      </c>
      <c r="R8175" s="1">
        <v>4677.8999999999996</v>
      </c>
      <c r="S8175" t="s">
        <v>6888</v>
      </c>
      <c r="T8175" t="str" cm="1">
        <f t="array" ref="T8175">_xlfn.IFS(ISNUMBER(SEARCH("CP02",S8175)),"ราชพฤกษ",ISNUMBER(SEARCH("CP03",S8175)),"บางใหญ่",ISNUMBER(SEARCH("CP04",S8175)),"บางบอน",OR(ISNUMBER(SEARCH("CP",S8175)),ISNUMBER(SEARCH("BTC",D8175))),"340",TRUE,"")</f>
        <v>340</v>
      </c>
    </row>
    <row r="8176" spans="1:20" x14ac:dyDescent="0.2">
      <c r="A8176" t="s">
        <v>7658</v>
      </c>
      <c r="B8176" t="s">
        <v>16</v>
      </c>
      <c r="C8176">
        <v>2026</v>
      </c>
      <c r="D8176" t="s">
        <v>2808</v>
      </c>
      <c r="E8176" t="s">
        <v>1091</v>
      </c>
      <c r="F8176" t="s">
        <v>1092</v>
      </c>
      <c r="G8176" t="s">
        <v>2582</v>
      </c>
      <c r="H8176" t="s">
        <v>2583</v>
      </c>
      <c r="I8176" t="s">
        <v>7700</v>
      </c>
      <c r="J8176" t="s">
        <v>2810</v>
      </c>
      <c r="K8176" t="s">
        <v>2761</v>
      </c>
      <c r="L8176" s="1">
        <v>2</v>
      </c>
      <c r="M8176" s="1">
        <v>60</v>
      </c>
      <c r="N8176" s="1">
        <v>0</v>
      </c>
      <c r="O8176" s="1" t="s">
        <v>2580</v>
      </c>
      <c r="P8176" s="1">
        <v>0</v>
      </c>
      <c r="Q8176" s="1">
        <v>0</v>
      </c>
      <c r="R8176" s="1">
        <v>0</v>
      </c>
      <c r="S8176" t="s">
        <v>2683</v>
      </c>
      <c r="T8176" t="str" cm="1">
        <f t="array" ref="T8176">_xlfn.IFS(ISNUMBER(SEARCH("CP02",S8176)),"ราชพฤกษ",ISNUMBER(SEARCH("CP03",S8176)),"บางใหญ่",ISNUMBER(SEARCH("CP04",S8176)),"บางบอน",OR(ISNUMBER(SEARCH("CP",S8176)),ISNUMBER(SEARCH("BTC",D8176))),"340",TRUE,"")</f>
        <v>340</v>
      </c>
    </row>
    <row r="8177" spans="1:20" x14ac:dyDescent="0.2">
      <c r="A8177" t="s">
        <v>7658</v>
      </c>
      <c r="B8177" t="s">
        <v>16</v>
      </c>
      <c r="C8177">
        <v>2026</v>
      </c>
      <c r="D8177" t="s">
        <v>2808</v>
      </c>
      <c r="E8177" t="s">
        <v>467</v>
      </c>
      <c r="F8177" t="s">
        <v>468</v>
      </c>
      <c r="G8177" t="s">
        <v>2811</v>
      </c>
      <c r="H8177" t="s">
        <v>2586</v>
      </c>
      <c r="I8177" t="s">
        <v>7700</v>
      </c>
      <c r="J8177" t="s">
        <v>2810</v>
      </c>
      <c r="K8177" t="s">
        <v>2761</v>
      </c>
      <c r="L8177" s="1">
        <v>1</v>
      </c>
      <c r="M8177" s="1">
        <v>1190</v>
      </c>
      <c r="N8177" s="1">
        <v>0</v>
      </c>
      <c r="O8177" s="1" t="s">
        <v>2580</v>
      </c>
      <c r="P8177" s="1">
        <v>1112.1500000000001</v>
      </c>
      <c r="Q8177" s="1">
        <v>77.849999999999994</v>
      </c>
      <c r="R8177" s="1">
        <v>1190</v>
      </c>
      <c r="S8177" t="s">
        <v>2683</v>
      </c>
      <c r="T8177" t="str" cm="1">
        <f t="array" ref="T8177">_xlfn.IFS(ISNUMBER(SEARCH("CP02",S8177)),"ราชพฤกษ",ISNUMBER(SEARCH("CP03",S8177)),"บางใหญ่",ISNUMBER(SEARCH("CP04",S8177)),"บางบอน",OR(ISNUMBER(SEARCH("CP",S8177)),ISNUMBER(SEARCH("BTC",D8177))),"340",TRUE,"")</f>
        <v>340</v>
      </c>
    </row>
    <row r="8178" spans="1:20" x14ac:dyDescent="0.2">
      <c r="A8178" t="s">
        <v>7658</v>
      </c>
      <c r="B8178" t="s">
        <v>16</v>
      </c>
      <c r="C8178">
        <v>2026</v>
      </c>
      <c r="D8178" t="s">
        <v>2808</v>
      </c>
      <c r="E8178" t="s">
        <v>469</v>
      </c>
      <c r="F8178" t="s">
        <v>470</v>
      </c>
      <c r="G8178" t="s">
        <v>2811</v>
      </c>
      <c r="H8178" t="s">
        <v>2586</v>
      </c>
      <c r="I8178" t="s">
        <v>7700</v>
      </c>
      <c r="J8178" t="s">
        <v>2810</v>
      </c>
      <c r="K8178" t="s">
        <v>2761</v>
      </c>
      <c r="L8178" s="1">
        <v>1</v>
      </c>
      <c r="M8178" s="1">
        <v>180</v>
      </c>
      <c r="N8178" s="1">
        <v>0</v>
      </c>
      <c r="O8178" s="1" t="s">
        <v>2580</v>
      </c>
      <c r="P8178" s="1">
        <v>168.22</v>
      </c>
      <c r="Q8178" s="1">
        <v>11.78</v>
      </c>
      <c r="R8178" s="1">
        <v>180</v>
      </c>
      <c r="S8178" t="s">
        <v>2683</v>
      </c>
      <c r="T8178" t="str" cm="1">
        <f t="array" ref="T8178">_xlfn.IFS(ISNUMBER(SEARCH("CP02",S8178)),"ราชพฤกษ",ISNUMBER(SEARCH("CP03",S8178)),"บางใหญ่",ISNUMBER(SEARCH("CP04",S8178)),"บางบอน",OR(ISNUMBER(SEARCH("CP",S8178)),ISNUMBER(SEARCH("BTC",D8178))),"340",TRUE,"")</f>
        <v>340</v>
      </c>
    </row>
    <row r="8179" spans="1:20" x14ac:dyDescent="0.2">
      <c r="A8179" t="s">
        <v>7658</v>
      </c>
      <c r="B8179" t="s">
        <v>16</v>
      </c>
      <c r="C8179">
        <v>2026</v>
      </c>
      <c r="D8179" t="s">
        <v>2808</v>
      </c>
      <c r="E8179" t="s">
        <v>121</v>
      </c>
      <c r="F8179" t="s">
        <v>122</v>
      </c>
      <c r="G8179" t="s">
        <v>2582</v>
      </c>
      <c r="H8179" t="s">
        <v>2586</v>
      </c>
      <c r="I8179" t="s">
        <v>7700</v>
      </c>
      <c r="J8179" t="s">
        <v>2810</v>
      </c>
      <c r="K8179" t="s">
        <v>2761</v>
      </c>
      <c r="L8179" s="1">
        <v>1</v>
      </c>
      <c r="M8179" s="1">
        <v>240</v>
      </c>
      <c r="N8179" s="1">
        <v>0</v>
      </c>
      <c r="O8179" s="1" t="s">
        <v>2580</v>
      </c>
      <c r="P8179" s="1">
        <v>224.3</v>
      </c>
      <c r="Q8179" s="1">
        <v>15.7</v>
      </c>
      <c r="R8179" s="1">
        <v>240</v>
      </c>
      <c r="S8179" t="s">
        <v>2683</v>
      </c>
      <c r="T8179" t="str" cm="1">
        <f t="array" ref="T8179">_xlfn.IFS(ISNUMBER(SEARCH("CP02",S8179)),"ราชพฤกษ",ISNUMBER(SEARCH("CP03",S8179)),"บางใหญ่",ISNUMBER(SEARCH("CP04",S8179)),"บางบอน",OR(ISNUMBER(SEARCH("CP",S8179)),ISNUMBER(SEARCH("BTC",D8179))),"340",TRUE,"")</f>
        <v>340</v>
      </c>
    </row>
    <row r="8180" spans="1:20" x14ac:dyDescent="0.2">
      <c r="A8180" t="s">
        <v>7658</v>
      </c>
      <c r="B8180" t="s">
        <v>16</v>
      </c>
      <c r="C8180">
        <v>2026</v>
      </c>
      <c r="D8180" t="s">
        <v>2808</v>
      </c>
      <c r="E8180" t="s">
        <v>1185</v>
      </c>
      <c r="F8180" t="s">
        <v>1186</v>
      </c>
      <c r="G8180" t="s">
        <v>2582</v>
      </c>
      <c r="H8180" t="s">
        <v>2586</v>
      </c>
      <c r="I8180" t="s">
        <v>7700</v>
      </c>
      <c r="J8180" t="s">
        <v>2810</v>
      </c>
      <c r="K8180" t="s">
        <v>2761</v>
      </c>
      <c r="L8180" s="1">
        <v>1</v>
      </c>
      <c r="M8180" s="1">
        <v>20</v>
      </c>
      <c r="N8180" s="1">
        <v>0</v>
      </c>
      <c r="O8180" s="1" t="s">
        <v>2580</v>
      </c>
      <c r="P8180" s="1">
        <v>18.690000000000001</v>
      </c>
      <c r="Q8180" s="1">
        <v>1.31</v>
      </c>
      <c r="R8180" s="1">
        <v>20</v>
      </c>
      <c r="S8180" t="s">
        <v>2683</v>
      </c>
      <c r="T8180" t="str" cm="1">
        <f t="array" ref="T8180">_xlfn.IFS(ISNUMBER(SEARCH("CP02",S8180)),"ราชพฤกษ",ISNUMBER(SEARCH("CP03",S8180)),"บางใหญ่",ISNUMBER(SEARCH("CP04",S8180)),"บางบอน",OR(ISNUMBER(SEARCH("CP",S8180)),ISNUMBER(SEARCH("BTC",D8180))),"340",TRUE,"")</f>
        <v>340</v>
      </c>
    </row>
    <row r="8181" spans="1:20" x14ac:dyDescent="0.2">
      <c r="A8181" t="s">
        <v>7658</v>
      </c>
      <c r="B8181" t="s">
        <v>16</v>
      </c>
      <c r="C8181">
        <v>2026</v>
      </c>
      <c r="D8181" t="s">
        <v>2808</v>
      </c>
      <c r="E8181" t="s">
        <v>357</v>
      </c>
      <c r="F8181" t="s">
        <v>358</v>
      </c>
      <c r="G8181" t="s">
        <v>2582</v>
      </c>
      <c r="H8181" t="s">
        <v>2586</v>
      </c>
      <c r="I8181" t="s">
        <v>7700</v>
      </c>
      <c r="J8181" t="s">
        <v>2810</v>
      </c>
      <c r="K8181" t="s">
        <v>2761</v>
      </c>
      <c r="L8181" s="1">
        <v>1</v>
      </c>
      <c r="M8181" s="1">
        <v>1665</v>
      </c>
      <c r="N8181" s="1">
        <v>83.25</v>
      </c>
      <c r="O8181" s="1" t="s">
        <v>2580</v>
      </c>
      <c r="P8181" s="1">
        <v>1478.27</v>
      </c>
      <c r="Q8181" s="1">
        <v>103.48</v>
      </c>
      <c r="R8181" s="1">
        <v>1581.75</v>
      </c>
      <c r="S8181" t="s">
        <v>2683</v>
      </c>
      <c r="T8181" t="str" cm="1">
        <f t="array" ref="T8181">_xlfn.IFS(ISNUMBER(SEARCH("CP02",S8181)),"ราชพฤกษ",ISNUMBER(SEARCH("CP03",S8181)),"บางใหญ่",ISNUMBER(SEARCH("CP04",S8181)),"บางบอน",OR(ISNUMBER(SEARCH("CP",S8181)),ISNUMBER(SEARCH("BTC",D8181))),"340",TRUE,"")</f>
        <v>340</v>
      </c>
    </row>
    <row r="8182" spans="1:20" x14ac:dyDescent="0.2">
      <c r="A8182" t="s">
        <v>7658</v>
      </c>
      <c r="B8182" t="s">
        <v>16</v>
      </c>
      <c r="C8182">
        <v>2026</v>
      </c>
      <c r="D8182" t="s">
        <v>2808</v>
      </c>
      <c r="E8182" t="s">
        <v>2517</v>
      </c>
      <c r="F8182" t="s">
        <v>2518</v>
      </c>
      <c r="G8182" t="s">
        <v>2582</v>
      </c>
      <c r="H8182" t="s">
        <v>2586</v>
      </c>
      <c r="I8182" t="s">
        <v>7700</v>
      </c>
      <c r="J8182" t="s">
        <v>2810</v>
      </c>
      <c r="K8182" t="s">
        <v>2761</v>
      </c>
      <c r="L8182" s="1">
        <v>1</v>
      </c>
      <c r="M8182" s="1">
        <v>35</v>
      </c>
      <c r="N8182" s="1">
        <v>0</v>
      </c>
      <c r="O8182" s="1" t="s">
        <v>2580</v>
      </c>
      <c r="P8182" s="1">
        <v>32.71</v>
      </c>
      <c r="Q8182" s="1">
        <v>2.29</v>
      </c>
      <c r="R8182" s="1">
        <v>35</v>
      </c>
      <c r="S8182" t="s">
        <v>2683</v>
      </c>
      <c r="T8182" t="str" cm="1">
        <f t="array" ref="T8182">_xlfn.IFS(ISNUMBER(SEARCH("CP02",S8182)),"ราชพฤกษ",ISNUMBER(SEARCH("CP03",S8182)),"บางใหญ่",ISNUMBER(SEARCH("CP04",S8182)),"บางบอน",OR(ISNUMBER(SEARCH("CP",S8182)),ISNUMBER(SEARCH("BTC",D8182))),"340",TRUE,"")</f>
        <v>340</v>
      </c>
    </row>
    <row r="8183" spans="1:20" x14ac:dyDescent="0.2">
      <c r="A8183" t="s">
        <v>7658</v>
      </c>
      <c r="B8183" t="s">
        <v>16</v>
      </c>
      <c r="C8183">
        <v>2026</v>
      </c>
      <c r="D8183" t="s">
        <v>2808</v>
      </c>
      <c r="E8183" t="s">
        <v>1569</v>
      </c>
      <c r="F8183" t="s">
        <v>1570</v>
      </c>
      <c r="G8183" t="s">
        <v>1536</v>
      </c>
      <c r="H8183" t="s">
        <v>2586</v>
      </c>
      <c r="I8183" t="s">
        <v>7701</v>
      </c>
      <c r="J8183" t="s">
        <v>2810</v>
      </c>
      <c r="K8183" t="s">
        <v>2761</v>
      </c>
      <c r="L8183" s="1">
        <v>2</v>
      </c>
      <c r="M8183" s="1">
        <v>400</v>
      </c>
      <c r="N8183" s="1">
        <v>0</v>
      </c>
      <c r="O8183" s="1" t="s">
        <v>2580</v>
      </c>
      <c r="P8183" s="1">
        <v>747.66</v>
      </c>
      <c r="Q8183" s="1">
        <v>52.34</v>
      </c>
      <c r="R8183" s="1">
        <v>800</v>
      </c>
      <c r="S8183" t="s">
        <v>2625</v>
      </c>
      <c r="T8183" t="str" cm="1">
        <f t="array" ref="T8183">_xlfn.IFS(ISNUMBER(SEARCH("CP02",S8183)),"ราชพฤกษ",ISNUMBER(SEARCH("CP03",S8183)),"บางใหญ่",ISNUMBER(SEARCH("CP04",S8183)),"บางบอน",OR(ISNUMBER(SEARCH("CP",S8183)),ISNUMBER(SEARCH("BTC",D8183))),"340",TRUE,"")</f>
        <v>340</v>
      </c>
    </row>
    <row r="8184" spans="1:20" x14ac:dyDescent="0.2">
      <c r="A8184" t="s">
        <v>7658</v>
      </c>
      <c r="B8184" t="s">
        <v>16</v>
      </c>
      <c r="C8184">
        <v>2026</v>
      </c>
      <c r="D8184" t="s">
        <v>4071</v>
      </c>
      <c r="E8184" t="s">
        <v>905</v>
      </c>
      <c r="F8184" t="s">
        <v>906</v>
      </c>
      <c r="G8184" t="s">
        <v>2655</v>
      </c>
      <c r="H8184" t="s">
        <v>2656</v>
      </c>
      <c r="I8184" t="s">
        <v>7702</v>
      </c>
      <c r="J8184" t="s">
        <v>4073</v>
      </c>
      <c r="K8184" t="s">
        <v>2761</v>
      </c>
      <c r="L8184" s="1">
        <v>2</v>
      </c>
      <c r="M8184" s="1">
        <v>5030</v>
      </c>
      <c r="N8184" s="1">
        <v>704.2</v>
      </c>
      <c r="O8184" s="1" t="s">
        <v>2580</v>
      </c>
      <c r="P8184" s="1">
        <v>8743.74</v>
      </c>
      <c r="Q8184" s="1">
        <v>612.05999999999995</v>
      </c>
      <c r="R8184" s="1">
        <v>9355.7999999999993</v>
      </c>
      <c r="S8184" t="s">
        <v>6888</v>
      </c>
      <c r="T8184" t="str" cm="1">
        <f t="array" ref="T8184">_xlfn.IFS(ISNUMBER(SEARCH("CP02",S8184)),"ราชพฤกษ",ISNUMBER(SEARCH("CP03",S8184)),"บางใหญ่",ISNUMBER(SEARCH("CP04",S8184)),"บางบอน",OR(ISNUMBER(SEARCH("CP",S8184)),ISNUMBER(SEARCH("BTC",D8184))),"340",TRUE,"")</f>
        <v>340</v>
      </c>
    </row>
    <row r="8185" spans="1:20" x14ac:dyDescent="0.2">
      <c r="A8185" t="s">
        <v>7703</v>
      </c>
      <c r="B8185" t="s">
        <v>16</v>
      </c>
      <c r="C8185">
        <v>2026</v>
      </c>
      <c r="D8185" t="s">
        <v>7704</v>
      </c>
      <c r="E8185" t="s">
        <v>1589</v>
      </c>
      <c r="F8185" t="s">
        <v>1590</v>
      </c>
      <c r="G8185" t="s">
        <v>1536</v>
      </c>
      <c r="H8185" t="s">
        <v>2586</v>
      </c>
      <c r="I8185" t="s">
        <v>7705</v>
      </c>
      <c r="J8185" t="s">
        <v>7706</v>
      </c>
      <c r="K8185" t="s">
        <v>2630</v>
      </c>
      <c r="L8185" s="1">
        <v>1</v>
      </c>
      <c r="M8185" s="1">
        <v>500</v>
      </c>
      <c r="N8185" s="1">
        <v>0</v>
      </c>
      <c r="O8185" s="1" t="s">
        <v>2580</v>
      </c>
      <c r="P8185" s="1">
        <v>467.29</v>
      </c>
      <c r="Q8185" s="1">
        <v>32.71</v>
      </c>
      <c r="R8185" s="1">
        <v>500</v>
      </c>
      <c r="S8185" t="s">
        <v>2633</v>
      </c>
      <c r="T8185" t="str" cm="1">
        <f t="array" ref="T8185">_xlfn.IFS(ISNUMBER(SEARCH("CP02",S8185)),"ราชพฤกษ",ISNUMBER(SEARCH("CP03",S8185)),"บางใหญ่",ISNUMBER(SEARCH("CP04",S8185)),"บางบอน",OR(ISNUMBER(SEARCH("CP",S8185)),ISNUMBER(SEARCH("BTC",D8185))),"340",TRUE,"")</f>
        <v>บางบอน</v>
      </c>
    </row>
    <row r="8186" spans="1:20" x14ac:dyDescent="0.2">
      <c r="A8186" t="s">
        <v>7703</v>
      </c>
      <c r="B8186" t="s">
        <v>16</v>
      </c>
      <c r="C8186">
        <v>2026</v>
      </c>
      <c r="D8186" t="s">
        <v>7704</v>
      </c>
      <c r="E8186" t="s">
        <v>1547</v>
      </c>
      <c r="F8186" t="s">
        <v>1548</v>
      </c>
      <c r="G8186" t="s">
        <v>2588</v>
      </c>
      <c r="H8186" t="s">
        <v>2586</v>
      </c>
      <c r="I8186" t="s">
        <v>7705</v>
      </c>
      <c r="J8186" t="s">
        <v>7706</v>
      </c>
      <c r="K8186" t="s">
        <v>2630</v>
      </c>
      <c r="L8186" s="1">
        <v>1</v>
      </c>
      <c r="M8186" s="1">
        <v>400</v>
      </c>
      <c r="N8186" s="1">
        <v>0</v>
      </c>
      <c r="O8186" s="1" t="s">
        <v>2580</v>
      </c>
      <c r="P8186" s="1">
        <v>373.83</v>
      </c>
      <c r="Q8186" s="1">
        <v>26.17</v>
      </c>
      <c r="R8186" s="1">
        <v>400</v>
      </c>
      <c r="S8186" t="s">
        <v>2633</v>
      </c>
      <c r="T8186" t="str" cm="1">
        <f t="array" ref="T8186">_xlfn.IFS(ISNUMBER(SEARCH("CP02",S8186)),"ราชพฤกษ",ISNUMBER(SEARCH("CP03",S8186)),"บางใหญ่",ISNUMBER(SEARCH("CP04",S8186)),"บางบอน",OR(ISNUMBER(SEARCH("CP",S8186)),ISNUMBER(SEARCH("BTC",D8186))),"340",TRUE,"")</f>
        <v>บางบอน</v>
      </c>
    </row>
    <row r="8187" spans="1:20" x14ac:dyDescent="0.2">
      <c r="A8187" t="s">
        <v>7703</v>
      </c>
      <c r="B8187" t="s">
        <v>16</v>
      </c>
      <c r="C8187">
        <v>2026</v>
      </c>
      <c r="D8187" t="s">
        <v>7704</v>
      </c>
      <c r="E8187" t="s">
        <v>1195</v>
      </c>
      <c r="F8187" t="s">
        <v>1196</v>
      </c>
      <c r="G8187" t="s">
        <v>2632</v>
      </c>
      <c r="H8187" t="s">
        <v>2586</v>
      </c>
      <c r="I8187" t="s">
        <v>7705</v>
      </c>
      <c r="J8187" t="s">
        <v>7706</v>
      </c>
      <c r="K8187" t="s">
        <v>2630</v>
      </c>
      <c r="L8187" s="1">
        <v>2</v>
      </c>
      <c r="M8187" s="1">
        <v>2530</v>
      </c>
      <c r="N8187" s="1">
        <v>0</v>
      </c>
      <c r="O8187" s="1" t="s">
        <v>2580</v>
      </c>
      <c r="P8187" s="1">
        <v>4728.97</v>
      </c>
      <c r="Q8187" s="1">
        <v>331.03</v>
      </c>
      <c r="R8187" s="1">
        <v>5060</v>
      </c>
      <c r="S8187" t="s">
        <v>2631</v>
      </c>
      <c r="T8187" t="str" cm="1">
        <f t="array" ref="T8187">_xlfn.IFS(ISNUMBER(SEARCH("CP02",S8187)),"ราชพฤกษ",ISNUMBER(SEARCH("CP03",S8187)),"บางใหญ่",ISNUMBER(SEARCH("CP04",S8187)),"บางบอน",OR(ISNUMBER(SEARCH("CP",S8187)),ISNUMBER(SEARCH("BTC",D8187))),"340",TRUE,"")</f>
        <v>บางบอน</v>
      </c>
    </row>
    <row r="8188" spans="1:20" x14ac:dyDescent="0.2">
      <c r="A8188" t="s">
        <v>7703</v>
      </c>
      <c r="B8188" t="s">
        <v>16</v>
      </c>
      <c r="C8188">
        <v>2026</v>
      </c>
      <c r="D8188" t="s">
        <v>7704</v>
      </c>
      <c r="E8188" t="s">
        <v>1109</v>
      </c>
      <c r="F8188" t="s">
        <v>1110</v>
      </c>
      <c r="G8188" t="s">
        <v>2632</v>
      </c>
      <c r="H8188" t="s">
        <v>2586</v>
      </c>
      <c r="I8188" t="s">
        <v>7705</v>
      </c>
      <c r="J8188" t="s">
        <v>7706</v>
      </c>
      <c r="K8188" t="s">
        <v>2630</v>
      </c>
      <c r="L8188" s="1">
        <v>2</v>
      </c>
      <c r="M8188" s="1">
        <v>460</v>
      </c>
      <c r="N8188" s="1">
        <v>0</v>
      </c>
      <c r="O8188" s="1" t="s">
        <v>2580</v>
      </c>
      <c r="P8188" s="1">
        <v>859.81</v>
      </c>
      <c r="Q8188" s="1">
        <v>60.19</v>
      </c>
      <c r="R8188" s="1">
        <v>920</v>
      </c>
      <c r="S8188" t="s">
        <v>2631</v>
      </c>
      <c r="T8188" t="str" cm="1">
        <f t="array" ref="T8188">_xlfn.IFS(ISNUMBER(SEARCH("CP02",S8188)),"ราชพฤกษ",ISNUMBER(SEARCH("CP03",S8188)),"บางใหญ่",ISNUMBER(SEARCH("CP04",S8188)),"บางบอน",OR(ISNUMBER(SEARCH("CP",S8188)),ISNUMBER(SEARCH("BTC",D8188))),"340",TRUE,"")</f>
        <v>บางบอน</v>
      </c>
    </row>
    <row r="8189" spans="1:20" x14ac:dyDescent="0.2">
      <c r="A8189" t="s">
        <v>7703</v>
      </c>
      <c r="B8189" t="s">
        <v>16</v>
      </c>
      <c r="C8189">
        <v>2026</v>
      </c>
      <c r="D8189" t="s">
        <v>7704</v>
      </c>
      <c r="E8189" t="s">
        <v>2219</v>
      </c>
      <c r="F8189" t="s">
        <v>2220</v>
      </c>
      <c r="G8189" t="s">
        <v>2632</v>
      </c>
      <c r="H8189" t="s">
        <v>2586</v>
      </c>
      <c r="I8189" t="s">
        <v>7705</v>
      </c>
      <c r="J8189" t="s">
        <v>7706</v>
      </c>
      <c r="K8189" t="s">
        <v>2630</v>
      </c>
      <c r="L8189" s="1">
        <v>2</v>
      </c>
      <c r="M8189" s="1">
        <v>380</v>
      </c>
      <c r="N8189" s="1">
        <v>0</v>
      </c>
      <c r="O8189" s="1" t="s">
        <v>2580</v>
      </c>
      <c r="P8189" s="1">
        <v>710.28</v>
      </c>
      <c r="Q8189" s="1">
        <v>49.72</v>
      </c>
      <c r="R8189" s="1">
        <v>760</v>
      </c>
      <c r="S8189" t="s">
        <v>2631</v>
      </c>
      <c r="T8189" t="str" cm="1">
        <f t="array" ref="T8189">_xlfn.IFS(ISNUMBER(SEARCH("CP02",S8189)),"ราชพฤกษ",ISNUMBER(SEARCH("CP03",S8189)),"บางใหญ่",ISNUMBER(SEARCH("CP04",S8189)),"บางบอน",OR(ISNUMBER(SEARCH("CP",S8189)),ISNUMBER(SEARCH("BTC",D8189))),"340",TRUE,"")</f>
        <v>บางบอน</v>
      </c>
    </row>
    <row r="8190" spans="1:20" x14ac:dyDescent="0.2">
      <c r="A8190" t="s">
        <v>7703</v>
      </c>
      <c r="B8190" t="s">
        <v>16</v>
      </c>
      <c r="C8190">
        <v>2026</v>
      </c>
      <c r="D8190" t="s">
        <v>7704</v>
      </c>
      <c r="E8190" t="s">
        <v>2133</v>
      </c>
      <c r="F8190" t="s">
        <v>2134</v>
      </c>
      <c r="G8190" t="s">
        <v>2632</v>
      </c>
      <c r="H8190" t="s">
        <v>2586</v>
      </c>
      <c r="I8190" t="s">
        <v>7705</v>
      </c>
      <c r="J8190" t="s">
        <v>7706</v>
      </c>
      <c r="K8190" t="s">
        <v>2630</v>
      </c>
      <c r="L8190" s="1">
        <v>2</v>
      </c>
      <c r="M8190" s="1">
        <v>390</v>
      </c>
      <c r="N8190" s="1">
        <v>0</v>
      </c>
      <c r="O8190" s="1" t="s">
        <v>2580</v>
      </c>
      <c r="P8190" s="1">
        <v>728.97</v>
      </c>
      <c r="Q8190" s="1">
        <v>51.03</v>
      </c>
      <c r="R8190" s="1">
        <v>780</v>
      </c>
      <c r="S8190" t="s">
        <v>2631</v>
      </c>
      <c r="T8190" t="str" cm="1">
        <f t="array" ref="T8190">_xlfn.IFS(ISNUMBER(SEARCH("CP02",S8190)),"ราชพฤกษ",ISNUMBER(SEARCH("CP03",S8190)),"บางใหญ่",ISNUMBER(SEARCH("CP04",S8190)),"บางบอน",OR(ISNUMBER(SEARCH("CP",S8190)),ISNUMBER(SEARCH("BTC",D8190))),"340",TRUE,"")</f>
        <v>บางบอน</v>
      </c>
    </row>
    <row r="8191" spans="1:20" x14ac:dyDescent="0.2">
      <c r="A8191" t="s">
        <v>7703</v>
      </c>
      <c r="B8191" t="s">
        <v>16</v>
      </c>
      <c r="C8191">
        <v>2026</v>
      </c>
      <c r="D8191" t="s">
        <v>7704</v>
      </c>
      <c r="E8191" t="s">
        <v>2341</v>
      </c>
      <c r="F8191" t="s">
        <v>2342</v>
      </c>
      <c r="G8191" t="s">
        <v>2632</v>
      </c>
      <c r="H8191" t="s">
        <v>2586</v>
      </c>
      <c r="I8191" t="s">
        <v>7705</v>
      </c>
      <c r="J8191" t="s">
        <v>7706</v>
      </c>
      <c r="K8191" t="s">
        <v>2630</v>
      </c>
      <c r="L8191" s="1">
        <v>2</v>
      </c>
      <c r="M8191" s="1">
        <v>670</v>
      </c>
      <c r="N8191" s="1">
        <v>0</v>
      </c>
      <c r="O8191" s="1" t="s">
        <v>2580</v>
      </c>
      <c r="P8191" s="1">
        <v>1252.3399999999999</v>
      </c>
      <c r="Q8191" s="1">
        <v>87.66</v>
      </c>
      <c r="R8191" s="1">
        <v>1340</v>
      </c>
      <c r="S8191" t="s">
        <v>2631</v>
      </c>
      <c r="T8191" t="str" cm="1">
        <f t="array" ref="T8191">_xlfn.IFS(ISNUMBER(SEARCH("CP02",S8191)),"ราชพฤกษ",ISNUMBER(SEARCH("CP03",S8191)),"บางใหญ่",ISNUMBER(SEARCH("CP04",S8191)),"บางบอน",OR(ISNUMBER(SEARCH("CP",S8191)),ISNUMBER(SEARCH("BTC",D8191))),"340",TRUE,"")</f>
        <v>บางบอน</v>
      </c>
    </row>
    <row r="8192" spans="1:20" x14ac:dyDescent="0.2">
      <c r="A8192" t="s">
        <v>7703</v>
      </c>
      <c r="B8192" t="s">
        <v>16</v>
      </c>
      <c r="C8192">
        <v>2026</v>
      </c>
      <c r="D8192" t="s">
        <v>7707</v>
      </c>
      <c r="E8192" t="s">
        <v>555</v>
      </c>
      <c r="F8192" t="s">
        <v>556</v>
      </c>
      <c r="G8192" t="s">
        <v>2582</v>
      </c>
      <c r="H8192" t="s">
        <v>2586</v>
      </c>
      <c r="I8192" t="s">
        <v>7708</v>
      </c>
      <c r="J8192" t="s">
        <v>7709</v>
      </c>
      <c r="K8192" t="s">
        <v>2692</v>
      </c>
      <c r="L8192" s="1">
        <v>1</v>
      </c>
      <c r="M8192" s="1">
        <v>1350</v>
      </c>
      <c r="N8192" s="1">
        <v>0</v>
      </c>
      <c r="O8192" s="1" t="s">
        <v>2580</v>
      </c>
      <c r="P8192" s="1">
        <v>1261.68</v>
      </c>
      <c r="Q8192" s="1">
        <v>88.32</v>
      </c>
      <c r="R8192" s="1">
        <v>1350</v>
      </c>
      <c r="S8192" t="s">
        <v>2631</v>
      </c>
      <c r="T8192" t="str" cm="1">
        <f t="array" ref="T8192">_xlfn.IFS(ISNUMBER(SEARCH("CP02",S8192)),"ราชพฤกษ",ISNUMBER(SEARCH("CP03",S8192)),"บางใหญ่",ISNUMBER(SEARCH("CP04",S8192)),"บางบอน",OR(ISNUMBER(SEARCH("CP",S8192)),ISNUMBER(SEARCH("BTC",D8192))),"340",TRUE,"")</f>
        <v>บางบอน</v>
      </c>
    </row>
    <row r="8193" spans="1:20" x14ac:dyDescent="0.2">
      <c r="A8193" t="s">
        <v>7703</v>
      </c>
      <c r="B8193" t="s">
        <v>16</v>
      </c>
      <c r="C8193">
        <v>2026</v>
      </c>
      <c r="D8193" t="s">
        <v>7707</v>
      </c>
      <c r="E8193" t="s">
        <v>553</v>
      </c>
      <c r="F8193" t="s">
        <v>554</v>
      </c>
      <c r="G8193" t="s">
        <v>2582</v>
      </c>
      <c r="H8193" t="s">
        <v>2586</v>
      </c>
      <c r="I8193" t="s">
        <v>7708</v>
      </c>
      <c r="J8193" t="s">
        <v>7709</v>
      </c>
      <c r="K8193" t="s">
        <v>2692</v>
      </c>
      <c r="L8193" s="1">
        <v>1</v>
      </c>
      <c r="M8193" s="1">
        <v>250</v>
      </c>
      <c r="N8193" s="1">
        <v>0</v>
      </c>
      <c r="O8193" s="1" t="s">
        <v>2580</v>
      </c>
      <c r="P8193" s="1">
        <v>0</v>
      </c>
      <c r="Q8193" s="1">
        <v>0</v>
      </c>
      <c r="R8193" s="1">
        <v>0</v>
      </c>
      <c r="S8193" t="s">
        <v>2631</v>
      </c>
      <c r="T8193" t="str" cm="1">
        <f t="array" ref="T8193">_xlfn.IFS(ISNUMBER(SEARCH("CP02",S8193)),"ราชพฤกษ",ISNUMBER(SEARCH("CP03",S8193)),"บางใหญ่",ISNUMBER(SEARCH("CP04",S8193)),"บางบอน",OR(ISNUMBER(SEARCH("CP",S8193)),ISNUMBER(SEARCH("BTC",D8193))),"340",TRUE,"")</f>
        <v>บางบอน</v>
      </c>
    </row>
    <row r="8194" spans="1:20" x14ac:dyDescent="0.2">
      <c r="A8194" t="s">
        <v>7703</v>
      </c>
      <c r="B8194" t="s">
        <v>16</v>
      </c>
      <c r="C8194">
        <v>2026</v>
      </c>
      <c r="D8194" t="s">
        <v>7707</v>
      </c>
      <c r="E8194" t="s">
        <v>1185</v>
      </c>
      <c r="F8194" t="s">
        <v>1186</v>
      </c>
      <c r="G8194" t="s">
        <v>2582</v>
      </c>
      <c r="H8194" t="s">
        <v>2586</v>
      </c>
      <c r="I8194" t="s">
        <v>7708</v>
      </c>
      <c r="J8194" t="s">
        <v>7709</v>
      </c>
      <c r="K8194" t="s">
        <v>2692</v>
      </c>
      <c r="L8194" s="1">
        <v>1</v>
      </c>
      <c r="M8194" s="1">
        <v>20</v>
      </c>
      <c r="N8194" s="1">
        <v>0</v>
      </c>
      <c r="O8194" s="1" t="s">
        <v>2580</v>
      </c>
      <c r="P8194" s="1">
        <v>18.690000000000001</v>
      </c>
      <c r="Q8194" s="1">
        <v>1.31</v>
      </c>
      <c r="R8194" s="1">
        <v>20</v>
      </c>
      <c r="S8194" t="s">
        <v>2631</v>
      </c>
      <c r="T8194" t="str" cm="1">
        <f t="array" ref="T8194">_xlfn.IFS(ISNUMBER(SEARCH("CP02",S8194)),"ราชพฤกษ",ISNUMBER(SEARCH("CP03",S8194)),"บางใหญ่",ISNUMBER(SEARCH("CP04",S8194)),"บางบอน",OR(ISNUMBER(SEARCH("CP",S8194)),ISNUMBER(SEARCH("BTC",D8194))),"340",TRUE,"")</f>
        <v>บางบอน</v>
      </c>
    </row>
    <row r="8195" spans="1:20" x14ac:dyDescent="0.2">
      <c r="A8195" t="s">
        <v>7703</v>
      </c>
      <c r="B8195" t="s">
        <v>16</v>
      </c>
      <c r="C8195">
        <v>2026</v>
      </c>
      <c r="D8195" t="s">
        <v>7707</v>
      </c>
      <c r="E8195" t="s">
        <v>121</v>
      </c>
      <c r="F8195" t="s">
        <v>122</v>
      </c>
      <c r="G8195" t="s">
        <v>2582</v>
      </c>
      <c r="H8195" t="s">
        <v>2586</v>
      </c>
      <c r="I8195" t="s">
        <v>7708</v>
      </c>
      <c r="J8195" t="s">
        <v>7709</v>
      </c>
      <c r="K8195" t="s">
        <v>2692</v>
      </c>
      <c r="L8195" s="1">
        <v>1</v>
      </c>
      <c r="M8195" s="1">
        <v>240</v>
      </c>
      <c r="N8195" s="1">
        <v>0</v>
      </c>
      <c r="O8195" s="1" t="s">
        <v>2580</v>
      </c>
      <c r="P8195" s="1">
        <v>224.3</v>
      </c>
      <c r="Q8195" s="1">
        <v>15.7</v>
      </c>
      <c r="R8195" s="1">
        <v>240</v>
      </c>
      <c r="S8195" t="s">
        <v>2631</v>
      </c>
      <c r="T8195" t="str" cm="1">
        <f t="array" ref="T8195">_xlfn.IFS(ISNUMBER(SEARCH("CP02",S8195)),"ราชพฤกษ",ISNUMBER(SEARCH("CP03",S8195)),"บางใหญ่",ISNUMBER(SEARCH("CP04",S8195)),"บางบอน",OR(ISNUMBER(SEARCH("CP",S8195)),ISNUMBER(SEARCH("BTC",D8195))),"340",TRUE,"")</f>
        <v>บางบอน</v>
      </c>
    </row>
    <row r="8196" spans="1:20" x14ac:dyDescent="0.2">
      <c r="A8196" t="s">
        <v>7703</v>
      </c>
      <c r="B8196" t="s">
        <v>16</v>
      </c>
      <c r="C8196">
        <v>2026</v>
      </c>
      <c r="D8196" t="s">
        <v>7707</v>
      </c>
      <c r="E8196" t="s">
        <v>499</v>
      </c>
      <c r="F8196" t="s">
        <v>500</v>
      </c>
      <c r="G8196" t="s">
        <v>3635</v>
      </c>
      <c r="H8196" t="s">
        <v>2586</v>
      </c>
      <c r="I8196" t="s">
        <v>7708</v>
      </c>
      <c r="J8196" t="s">
        <v>7709</v>
      </c>
      <c r="K8196" t="s">
        <v>2692</v>
      </c>
      <c r="L8196" s="1">
        <v>6</v>
      </c>
      <c r="M8196" s="1">
        <v>200</v>
      </c>
      <c r="N8196" s="1">
        <v>0</v>
      </c>
      <c r="O8196" s="1" t="s">
        <v>2580</v>
      </c>
      <c r="P8196" s="1">
        <v>1121.5</v>
      </c>
      <c r="Q8196" s="1">
        <v>78.5</v>
      </c>
      <c r="R8196" s="1">
        <v>1200</v>
      </c>
      <c r="S8196" t="s">
        <v>2631</v>
      </c>
      <c r="T8196" t="str" cm="1">
        <f t="array" ref="T8196">_xlfn.IFS(ISNUMBER(SEARCH("CP02",S8196)),"ราชพฤกษ",ISNUMBER(SEARCH("CP03",S8196)),"บางใหญ่",ISNUMBER(SEARCH("CP04",S8196)),"บางบอน",OR(ISNUMBER(SEARCH("CP",S8196)),ISNUMBER(SEARCH("BTC",D8196))),"340",TRUE,"")</f>
        <v>บางบอน</v>
      </c>
    </row>
    <row r="8197" spans="1:20" x14ac:dyDescent="0.2">
      <c r="A8197" t="s">
        <v>7703</v>
      </c>
      <c r="B8197" t="s">
        <v>16</v>
      </c>
      <c r="C8197">
        <v>2026</v>
      </c>
      <c r="D8197" t="s">
        <v>7707</v>
      </c>
      <c r="E8197" t="s">
        <v>401</v>
      </c>
      <c r="F8197" t="s">
        <v>402</v>
      </c>
      <c r="G8197" t="s">
        <v>2582</v>
      </c>
      <c r="H8197" t="s">
        <v>2586</v>
      </c>
      <c r="I8197" t="s">
        <v>7708</v>
      </c>
      <c r="J8197" t="s">
        <v>7709</v>
      </c>
      <c r="K8197" t="s">
        <v>2692</v>
      </c>
      <c r="L8197" s="1">
        <v>1</v>
      </c>
      <c r="M8197" s="1">
        <v>1585</v>
      </c>
      <c r="N8197" s="1">
        <v>0</v>
      </c>
      <c r="O8197" s="1" t="s">
        <v>2580</v>
      </c>
      <c r="P8197" s="1">
        <v>1481.31</v>
      </c>
      <c r="Q8197" s="1">
        <v>103.69</v>
      </c>
      <c r="R8197" s="1">
        <v>1585</v>
      </c>
      <c r="S8197" t="s">
        <v>2631</v>
      </c>
      <c r="T8197" t="str" cm="1">
        <f t="array" ref="T8197">_xlfn.IFS(ISNUMBER(SEARCH("CP02",S8197)),"ราชพฤกษ",ISNUMBER(SEARCH("CP03",S8197)),"บางใหญ่",ISNUMBER(SEARCH("CP04",S8197)),"บางบอน",OR(ISNUMBER(SEARCH("CP",S8197)),ISNUMBER(SEARCH("BTC",D8197))),"340",TRUE,"")</f>
        <v>บางบอน</v>
      </c>
    </row>
    <row r="8198" spans="1:20" x14ac:dyDescent="0.2">
      <c r="A8198" t="s">
        <v>7703</v>
      </c>
      <c r="B8198" t="s">
        <v>16</v>
      </c>
      <c r="C8198">
        <v>2026</v>
      </c>
      <c r="D8198" t="s">
        <v>7707</v>
      </c>
      <c r="E8198" t="s">
        <v>1989</v>
      </c>
      <c r="F8198" t="s">
        <v>1990</v>
      </c>
      <c r="G8198" t="s">
        <v>2582</v>
      </c>
      <c r="H8198" t="s">
        <v>2586</v>
      </c>
      <c r="I8198" t="s">
        <v>7708</v>
      </c>
      <c r="J8198" t="s">
        <v>7709</v>
      </c>
      <c r="K8198" t="s">
        <v>2692</v>
      </c>
      <c r="L8198" s="1">
        <v>2</v>
      </c>
      <c r="M8198" s="1">
        <v>385</v>
      </c>
      <c r="N8198" s="1">
        <v>0</v>
      </c>
      <c r="O8198" s="1" t="s">
        <v>2580</v>
      </c>
      <c r="P8198" s="1">
        <v>719.63</v>
      </c>
      <c r="Q8198" s="1">
        <v>50.37</v>
      </c>
      <c r="R8198" s="1">
        <v>770</v>
      </c>
      <c r="S8198" t="s">
        <v>2631</v>
      </c>
      <c r="T8198" t="str" cm="1">
        <f t="array" ref="T8198">_xlfn.IFS(ISNUMBER(SEARCH("CP02",S8198)),"ราชพฤกษ",ISNUMBER(SEARCH("CP03",S8198)),"บางใหญ่",ISNUMBER(SEARCH("CP04",S8198)),"บางบอน",OR(ISNUMBER(SEARCH("CP",S8198)),ISNUMBER(SEARCH("BTC",D8198))),"340",TRUE,"")</f>
        <v>บางบอน</v>
      </c>
    </row>
    <row r="8199" spans="1:20" x14ac:dyDescent="0.2">
      <c r="A8199" t="s">
        <v>7703</v>
      </c>
      <c r="B8199" t="s">
        <v>16</v>
      </c>
      <c r="C8199">
        <v>2026</v>
      </c>
      <c r="D8199" t="s">
        <v>7707</v>
      </c>
      <c r="E8199" t="s">
        <v>1901</v>
      </c>
      <c r="F8199" t="s">
        <v>1902</v>
      </c>
      <c r="G8199" t="s">
        <v>2582</v>
      </c>
      <c r="H8199" t="s">
        <v>2586</v>
      </c>
      <c r="I8199" t="s">
        <v>7708</v>
      </c>
      <c r="J8199" t="s">
        <v>7709</v>
      </c>
      <c r="K8199" t="s">
        <v>2692</v>
      </c>
      <c r="L8199" s="1">
        <v>2</v>
      </c>
      <c r="M8199" s="1">
        <v>295</v>
      </c>
      <c r="N8199" s="1">
        <v>0</v>
      </c>
      <c r="O8199" s="1" t="s">
        <v>2580</v>
      </c>
      <c r="P8199" s="1">
        <v>551.4</v>
      </c>
      <c r="Q8199" s="1">
        <v>38.6</v>
      </c>
      <c r="R8199" s="1">
        <v>590</v>
      </c>
      <c r="S8199" t="s">
        <v>2631</v>
      </c>
      <c r="T8199" t="str" cm="1">
        <f t="array" ref="T8199">_xlfn.IFS(ISNUMBER(SEARCH("CP02",S8199)),"ราชพฤกษ",ISNUMBER(SEARCH("CP03",S8199)),"บางใหญ่",ISNUMBER(SEARCH("CP04",S8199)),"บางบอน",OR(ISNUMBER(SEARCH("CP",S8199)),ISNUMBER(SEARCH("BTC",D8199))),"340",TRUE,"")</f>
        <v>บางบอน</v>
      </c>
    </row>
    <row r="8200" spans="1:20" x14ac:dyDescent="0.2">
      <c r="A8200" t="s">
        <v>7703</v>
      </c>
      <c r="B8200" t="s">
        <v>16</v>
      </c>
      <c r="C8200">
        <v>2026</v>
      </c>
      <c r="D8200" t="s">
        <v>7707</v>
      </c>
      <c r="E8200" t="s">
        <v>1569</v>
      </c>
      <c r="F8200" t="s">
        <v>1570</v>
      </c>
      <c r="G8200" t="s">
        <v>1536</v>
      </c>
      <c r="H8200" t="s">
        <v>2586</v>
      </c>
      <c r="I8200" t="s">
        <v>7708</v>
      </c>
      <c r="J8200" t="s">
        <v>7709</v>
      </c>
      <c r="K8200" t="s">
        <v>2692</v>
      </c>
      <c r="L8200" s="1">
        <v>2</v>
      </c>
      <c r="M8200" s="1">
        <v>400</v>
      </c>
      <c r="N8200" s="1">
        <v>0</v>
      </c>
      <c r="O8200" s="1" t="s">
        <v>2580</v>
      </c>
      <c r="P8200" s="1">
        <v>747.66</v>
      </c>
      <c r="Q8200" s="1">
        <v>52.34</v>
      </c>
      <c r="R8200" s="1">
        <v>800</v>
      </c>
      <c r="S8200" t="s">
        <v>2633</v>
      </c>
      <c r="T8200" t="str" cm="1">
        <f t="array" ref="T8200">_xlfn.IFS(ISNUMBER(SEARCH("CP02",S8200)),"ราชพฤกษ",ISNUMBER(SEARCH("CP03",S8200)),"บางใหญ่",ISNUMBER(SEARCH("CP04",S8200)),"บางบอน",OR(ISNUMBER(SEARCH("CP",S8200)),ISNUMBER(SEARCH("BTC",D8200))),"340",TRUE,"")</f>
        <v>บางบอน</v>
      </c>
    </row>
    <row r="8201" spans="1:20" x14ac:dyDescent="0.2">
      <c r="A8201" t="s">
        <v>7703</v>
      </c>
      <c r="B8201" t="s">
        <v>16</v>
      </c>
      <c r="C8201">
        <v>2026</v>
      </c>
      <c r="D8201" t="s">
        <v>7710</v>
      </c>
      <c r="E8201" t="s">
        <v>661</v>
      </c>
      <c r="F8201" t="s">
        <v>662</v>
      </c>
      <c r="G8201" t="s">
        <v>2802</v>
      </c>
      <c r="H8201" t="s">
        <v>2803</v>
      </c>
      <c r="I8201" t="s">
        <v>7711</v>
      </c>
      <c r="J8201" t="s">
        <v>7712</v>
      </c>
      <c r="K8201" t="s">
        <v>2659</v>
      </c>
      <c r="L8201" s="1">
        <v>1</v>
      </c>
      <c r="M8201" s="1">
        <v>2200</v>
      </c>
      <c r="N8201" s="1">
        <v>110</v>
      </c>
      <c r="O8201" s="1" t="s">
        <v>2580</v>
      </c>
      <c r="P8201" s="1">
        <v>1953.27</v>
      </c>
      <c r="Q8201" s="1">
        <v>136.72999999999999</v>
      </c>
      <c r="R8201" s="1">
        <v>2090</v>
      </c>
      <c r="S8201" t="s">
        <v>3071</v>
      </c>
      <c r="T8201" t="str" cm="1">
        <f t="array" ref="T8201">_xlfn.IFS(ISNUMBER(SEARCH("CP02",S8201)),"ราชพฤกษ",ISNUMBER(SEARCH("CP03",S8201)),"บางใหญ่",ISNUMBER(SEARCH("CP04",S8201)),"บางบอน",OR(ISNUMBER(SEARCH("CP",S8201)),ISNUMBER(SEARCH("BTC",D8201))),"340",TRUE,"")</f>
        <v>ราชพฤกษ</v>
      </c>
    </row>
    <row r="8202" spans="1:20" x14ac:dyDescent="0.2">
      <c r="A8202" t="s">
        <v>7703</v>
      </c>
      <c r="B8202" t="s">
        <v>16</v>
      </c>
      <c r="C8202">
        <v>2026</v>
      </c>
      <c r="D8202" t="s">
        <v>7710</v>
      </c>
      <c r="E8202" t="s">
        <v>1091</v>
      </c>
      <c r="F8202" t="s">
        <v>1092</v>
      </c>
      <c r="G8202" t="s">
        <v>2582</v>
      </c>
      <c r="H8202" t="s">
        <v>2583</v>
      </c>
      <c r="I8202" t="s">
        <v>7711</v>
      </c>
      <c r="J8202" t="s">
        <v>7712</v>
      </c>
      <c r="K8202" t="s">
        <v>2659</v>
      </c>
      <c r="L8202" s="1">
        <v>1</v>
      </c>
      <c r="M8202" s="1">
        <v>60</v>
      </c>
      <c r="N8202" s="1">
        <v>0</v>
      </c>
      <c r="O8202" s="1" t="s">
        <v>2580</v>
      </c>
      <c r="P8202" s="1">
        <v>0</v>
      </c>
      <c r="Q8202" s="1">
        <v>0</v>
      </c>
      <c r="R8202" s="1">
        <v>0</v>
      </c>
      <c r="S8202" t="s">
        <v>2584</v>
      </c>
      <c r="T8202" t="str" cm="1">
        <f t="array" ref="T8202">_xlfn.IFS(ISNUMBER(SEARCH("CP02",S8202)),"ราชพฤกษ",ISNUMBER(SEARCH("CP03",S8202)),"บางใหญ่",ISNUMBER(SEARCH("CP04",S8202)),"บางบอน",OR(ISNUMBER(SEARCH("CP",S8202)),ISNUMBER(SEARCH("BTC",D8202))),"340",TRUE,"")</f>
        <v>ราชพฤกษ</v>
      </c>
    </row>
    <row r="8203" spans="1:20" x14ac:dyDescent="0.2">
      <c r="A8203" t="s">
        <v>7703</v>
      </c>
      <c r="B8203" t="s">
        <v>16</v>
      </c>
      <c r="C8203">
        <v>2026</v>
      </c>
      <c r="D8203" t="s">
        <v>7710</v>
      </c>
      <c r="E8203" t="s">
        <v>1553</v>
      </c>
      <c r="F8203" t="s">
        <v>1554</v>
      </c>
      <c r="G8203" t="s">
        <v>2585</v>
      </c>
      <c r="H8203" t="s">
        <v>2586</v>
      </c>
      <c r="I8203" t="s">
        <v>7711</v>
      </c>
      <c r="J8203" t="s">
        <v>7712</v>
      </c>
      <c r="K8203" t="s">
        <v>2659</v>
      </c>
      <c r="L8203" s="1">
        <v>1</v>
      </c>
      <c r="M8203" s="1">
        <v>120</v>
      </c>
      <c r="N8203" s="1">
        <v>0</v>
      </c>
      <c r="O8203" s="1" t="s">
        <v>2580</v>
      </c>
      <c r="P8203" s="1">
        <v>0</v>
      </c>
      <c r="Q8203" s="1">
        <v>0</v>
      </c>
      <c r="R8203" s="1">
        <v>0</v>
      </c>
      <c r="S8203" t="s">
        <v>2587</v>
      </c>
      <c r="T8203" t="str" cm="1">
        <f t="array" ref="T8203">_xlfn.IFS(ISNUMBER(SEARCH("CP02",S8203)),"ราชพฤกษ",ISNUMBER(SEARCH("CP03",S8203)),"บางใหญ่",ISNUMBER(SEARCH("CP04",S8203)),"บางบอน",OR(ISNUMBER(SEARCH("CP",S8203)),ISNUMBER(SEARCH("BTC",D8203))),"340",TRUE,"")</f>
        <v>ราชพฤกษ</v>
      </c>
    </row>
    <row r="8204" spans="1:20" x14ac:dyDescent="0.2">
      <c r="A8204" t="s">
        <v>7703</v>
      </c>
      <c r="B8204" t="s">
        <v>16</v>
      </c>
      <c r="C8204">
        <v>2026</v>
      </c>
      <c r="D8204" t="s">
        <v>7713</v>
      </c>
      <c r="E8204" t="s">
        <v>883</v>
      </c>
      <c r="F8204" t="s">
        <v>884</v>
      </c>
      <c r="G8204" t="s">
        <v>2595</v>
      </c>
      <c r="H8204" t="s">
        <v>2596</v>
      </c>
      <c r="I8204" t="s">
        <v>7714</v>
      </c>
      <c r="J8204" t="s">
        <v>7715</v>
      </c>
      <c r="K8204" t="s">
        <v>2579</v>
      </c>
      <c r="L8204" s="1">
        <v>4</v>
      </c>
      <c r="M8204" s="1">
        <v>9500</v>
      </c>
      <c r="N8204" s="1">
        <v>3000</v>
      </c>
      <c r="O8204" s="1" t="s">
        <v>2580</v>
      </c>
      <c r="P8204" s="1">
        <v>32710.28</v>
      </c>
      <c r="Q8204" s="1">
        <v>2289.7199999999998</v>
      </c>
      <c r="R8204" s="1">
        <v>35000</v>
      </c>
      <c r="S8204" t="s">
        <v>3071</v>
      </c>
      <c r="T8204" t="str" cm="1">
        <f t="array" ref="T8204">_xlfn.IFS(ISNUMBER(SEARCH("CP02",S8204)),"ราชพฤกษ",ISNUMBER(SEARCH("CP03",S8204)),"บางใหญ่",ISNUMBER(SEARCH("CP04",S8204)),"บางบอน",OR(ISNUMBER(SEARCH("CP",S8204)),ISNUMBER(SEARCH("BTC",D8204))),"340",TRUE,"")</f>
        <v>ราชพฤกษ</v>
      </c>
    </row>
    <row r="8205" spans="1:20" x14ac:dyDescent="0.2">
      <c r="A8205" t="s">
        <v>7703</v>
      </c>
      <c r="B8205" t="s">
        <v>16</v>
      </c>
      <c r="C8205">
        <v>2026</v>
      </c>
      <c r="D8205" t="s">
        <v>7713</v>
      </c>
      <c r="E8205" t="s">
        <v>1091</v>
      </c>
      <c r="F8205" t="s">
        <v>1092</v>
      </c>
      <c r="G8205" t="s">
        <v>2582</v>
      </c>
      <c r="H8205" t="s">
        <v>2583</v>
      </c>
      <c r="I8205" t="s">
        <v>7714</v>
      </c>
      <c r="J8205" t="s">
        <v>7715</v>
      </c>
      <c r="K8205" t="s">
        <v>2579</v>
      </c>
      <c r="L8205" s="1">
        <v>4</v>
      </c>
      <c r="M8205" s="1">
        <v>60</v>
      </c>
      <c r="N8205" s="1">
        <v>0</v>
      </c>
      <c r="O8205" s="1" t="s">
        <v>2580</v>
      </c>
      <c r="P8205" s="1">
        <v>0</v>
      </c>
      <c r="Q8205" s="1">
        <v>0</v>
      </c>
      <c r="R8205" s="1">
        <v>0</v>
      </c>
      <c r="S8205" t="s">
        <v>2584</v>
      </c>
      <c r="T8205" t="str" cm="1">
        <f t="array" ref="T8205">_xlfn.IFS(ISNUMBER(SEARCH("CP02",S8205)),"ราชพฤกษ",ISNUMBER(SEARCH("CP03",S8205)),"บางใหญ่",ISNUMBER(SEARCH("CP04",S8205)),"บางบอน",OR(ISNUMBER(SEARCH("CP",S8205)),ISNUMBER(SEARCH("BTC",D8205))),"340",TRUE,"")</f>
        <v>ราชพฤกษ</v>
      </c>
    </row>
    <row r="8206" spans="1:20" x14ac:dyDescent="0.2">
      <c r="A8206" t="s">
        <v>7703</v>
      </c>
      <c r="B8206" t="s">
        <v>16</v>
      </c>
      <c r="C8206">
        <v>2026</v>
      </c>
      <c r="D8206" t="s">
        <v>7713</v>
      </c>
      <c r="E8206" t="s">
        <v>1549</v>
      </c>
      <c r="F8206" t="s">
        <v>1550</v>
      </c>
      <c r="G8206" t="s">
        <v>2585</v>
      </c>
      <c r="H8206" t="s">
        <v>2586</v>
      </c>
      <c r="I8206" t="s">
        <v>7714</v>
      </c>
      <c r="J8206" t="s">
        <v>7715</v>
      </c>
      <c r="K8206" t="s">
        <v>2579</v>
      </c>
      <c r="L8206" s="1">
        <v>4</v>
      </c>
      <c r="M8206" s="1">
        <v>150</v>
      </c>
      <c r="N8206" s="1">
        <v>0</v>
      </c>
      <c r="O8206" s="1" t="s">
        <v>2580</v>
      </c>
      <c r="P8206" s="1">
        <v>0</v>
      </c>
      <c r="Q8206" s="1">
        <v>0</v>
      </c>
      <c r="R8206" s="1">
        <v>0</v>
      </c>
      <c r="S8206" t="s">
        <v>2587</v>
      </c>
      <c r="T8206" t="str" cm="1">
        <f t="array" ref="T8206">_xlfn.IFS(ISNUMBER(SEARCH("CP02",S8206)),"ราชพฤกษ",ISNUMBER(SEARCH("CP03",S8206)),"บางใหญ่",ISNUMBER(SEARCH("CP04",S8206)),"บางบอน",OR(ISNUMBER(SEARCH("CP",S8206)),ISNUMBER(SEARCH("BTC",D8206))),"340",TRUE,"")</f>
        <v>ราชพฤกษ</v>
      </c>
    </row>
    <row r="8207" spans="1:20" x14ac:dyDescent="0.2">
      <c r="A8207" t="s">
        <v>7703</v>
      </c>
      <c r="B8207" t="s">
        <v>16</v>
      </c>
      <c r="C8207">
        <v>2026</v>
      </c>
      <c r="D8207" t="s">
        <v>7713</v>
      </c>
      <c r="E8207" t="s">
        <v>1545</v>
      </c>
      <c r="F8207" t="s">
        <v>1546</v>
      </c>
      <c r="G8207" t="s">
        <v>2588</v>
      </c>
      <c r="H8207" t="s">
        <v>2586</v>
      </c>
      <c r="I8207" t="s">
        <v>7714</v>
      </c>
      <c r="J8207" t="s">
        <v>7715</v>
      </c>
      <c r="K8207" t="s">
        <v>2579</v>
      </c>
      <c r="L8207" s="1">
        <v>1</v>
      </c>
      <c r="M8207" s="1">
        <v>500</v>
      </c>
      <c r="N8207" s="1">
        <v>0</v>
      </c>
      <c r="O8207" s="1" t="s">
        <v>2580</v>
      </c>
      <c r="P8207" s="1">
        <v>0</v>
      </c>
      <c r="Q8207" s="1">
        <v>0</v>
      </c>
      <c r="R8207" s="1">
        <v>0</v>
      </c>
      <c r="S8207" t="s">
        <v>2587</v>
      </c>
      <c r="T8207" t="str" cm="1">
        <f t="array" ref="T8207">_xlfn.IFS(ISNUMBER(SEARCH("CP02",S8207)),"ราชพฤกษ",ISNUMBER(SEARCH("CP03",S8207)),"บางใหญ่",ISNUMBER(SEARCH("CP04",S8207)),"บางบอน",OR(ISNUMBER(SEARCH("CP",S8207)),ISNUMBER(SEARCH("BTC",D8207))),"340",TRUE,"")</f>
        <v>ราชพฤกษ</v>
      </c>
    </row>
    <row r="8208" spans="1:20" x14ac:dyDescent="0.2">
      <c r="A8208" t="s">
        <v>7703</v>
      </c>
      <c r="B8208" t="s">
        <v>16</v>
      </c>
      <c r="C8208">
        <v>2026</v>
      </c>
      <c r="D8208" t="s">
        <v>7713</v>
      </c>
      <c r="E8208" t="s">
        <v>2197</v>
      </c>
      <c r="F8208" t="s">
        <v>2198</v>
      </c>
      <c r="G8208" t="s">
        <v>2589</v>
      </c>
      <c r="H8208" t="s">
        <v>2596</v>
      </c>
      <c r="I8208" t="s">
        <v>7714</v>
      </c>
      <c r="J8208" t="s">
        <v>7715</v>
      </c>
      <c r="K8208" t="s">
        <v>2579</v>
      </c>
      <c r="L8208" s="1">
        <v>1</v>
      </c>
      <c r="M8208" s="1">
        <v>1</v>
      </c>
      <c r="N8208" s="1">
        <v>0</v>
      </c>
      <c r="O8208" s="1" t="s">
        <v>2580</v>
      </c>
      <c r="P8208" s="1">
        <v>0</v>
      </c>
      <c r="Q8208" s="1">
        <v>0</v>
      </c>
      <c r="R8208" s="1">
        <v>0</v>
      </c>
      <c r="S8208" t="s">
        <v>2587</v>
      </c>
      <c r="T8208" t="str" cm="1">
        <f t="array" ref="T8208">_xlfn.IFS(ISNUMBER(SEARCH("CP02",S8208)),"ราชพฤกษ",ISNUMBER(SEARCH("CP03",S8208)),"บางใหญ่",ISNUMBER(SEARCH("CP04",S8208)),"บางบอน",OR(ISNUMBER(SEARCH("CP",S8208)),ISNUMBER(SEARCH("BTC",D8208))),"340",TRUE,"")</f>
        <v>ราชพฤกษ</v>
      </c>
    </row>
    <row r="8209" spans="1:20" x14ac:dyDescent="0.2">
      <c r="A8209" t="s">
        <v>7703</v>
      </c>
      <c r="B8209" t="s">
        <v>16</v>
      </c>
      <c r="C8209">
        <v>2026</v>
      </c>
      <c r="D8209" t="s">
        <v>7716</v>
      </c>
      <c r="E8209" t="s">
        <v>1553</v>
      </c>
      <c r="F8209" t="s">
        <v>1554</v>
      </c>
      <c r="G8209" t="s">
        <v>2585</v>
      </c>
      <c r="H8209" t="s">
        <v>2586</v>
      </c>
      <c r="I8209" t="s">
        <v>7717</v>
      </c>
      <c r="J8209" t="s">
        <v>7718</v>
      </c>
      <c r="K8209" t="s">
        <v>2702</v>
      </c>
      <c r="L8209" s="1">
        <v>4</v>
      </c>
      <c r="M8209" s="1">
        <v>120</v>
      </c>
      <c r="N8209" s="1">
        <v>0</v>
      </c>
      <c r="O8209" s="1" t="s">
        <v>2580</v>
      </c>
      <c r="P8209" s="1">
        <v>448.6</v>
      </c>
      <c r="Q8209" s="1">
        <v>31.4</v>
      </c>
      <c r="R8209" s="1">
        <v>480</v>
      </c>
      <c r="S8209" t="s">
        <v>2606</v>
      </c>
      <c r="T8209" t="str" cm="1">
        <f t="array" ref="T8209">_xlfn.IFS(ISNUMBER(SEARCH("CP02",S8209)),"ราชพฤกษ",ISNUMBER(SEARCH("CP03",S8209)),"บางใหญ่",ISNUMBER(SEARCH("CP04",S8209)),"บางบอน",OR(ISNUMBER(SEARCH("CP",S8209)),ISNUMBER(SEARCH("BTC",D8209))),"340",TRUE,"")</f>
        <v>บางใหญ่</v>
      </c>
    </row>
    <row r="8210" spans="1:20" x14ac:dyDescent="0.2">
      <c r="A8210" t="s">
        <v>7703</v>
      </c>
      <c r="B8210" t="s">
        <v>16</v>
      </c>
      <c r="C8210">
        <v>2026</v>
      </c>
      <c r="D8210" t="s">
        <v>7719</v>
      </c>
      <c r="E8210" t="s">
        <v>1547</v>
      </c>
      <c r="F8210" t="s">
        <v>1548</v>
      </c>
      <c r="G8210" t="s">
        <v>2588</v>
      </c>
      <c r="H8210" t="s">
        <v>2586</v>
      </c>
      <c r="I8210" t="s">
        <v>7720</v>
      </c>
      <c r="J8210" t="s">
        <v>7721</v>
      </c>
      <c r="K8210" t="s">
        <v>2702</v>
      </c>
      <c r="L8210" s="1">
        <v>1</v>
      </c>
      <c r="M8210" s="1">
        <v>400</v>
      </c>
      <c r="N8210" s="1">
        <v>0</v>
      </c>
      <c r="O8210" s="1" t="s">
        <v>2580</v>
      </c>
      <c r="P8210" s="1">
        <v>373.83</v>
      </c>
      <c r="Q8210" s="1">
        <v>26.17</v>
      </c>
      <c r="R8210" s="1">
        <v>400</v>
      </c>
      <c r="S8210" t="s">
        <v>2606</v>
      </c>
      <c r="T8210" t="str" cm="1">
        <f t="array" ref="T8210">_xlfn.IFS(ISNUMBER(SEARCH("CP02",S8210)),"ราชพฤกษ",ISNUMBER(SEARCH("CP03",S8210)),"บางใหญ่",ISNUMBER(SEARCH("CP04",S8210)),"บางบอน",OR(ISNUMBER(SEARCH("CP",S8210)),ISNUMBER(SEARCH("BTC",D8210))),"340",TRUE,"")</f>
        <v>บางใหญ่</v>
      </c>
    </row>
    <row r="8211" spans="1:20" x14ac:dyDescent="0.2">
      <c r="A8211" t="s">
        <v>7703</v>
      </c>
      <c r="B8211" t="s">
        <v>16</v>
      </c>
      <c r="C8211">
        <v>2026</v>
      </c>
      <c r="D8211" t="s">
        <v>3072</v>
      </c>
      <c r="E8211" t="s">
        <v>543</v>
      </c>
      <c r="F8211" t="s">
        <v>544</v>
      </c>
      <c r="G8211" t="s">
        <v>2582</v>
      </c>
      <c r="H8211" t="s">
        <v>2586</v>
      </c>
      <c r="I8211" t="s">
        <v>7722</v>
      </c>
      <c r="J8211" t="s">
        <v>3074</v>
      </c>
      <c r="K8211" t="s">
        <v>2702</v>
      </c>
      <c r="L8211" s="1">
        <v>1</v>
      </c>
      <c r="M8211" s="1">
        <v>1650</v>
      </c>
      <c r="N8211" s="1">
        <v>0</v>
      </c>
      <c r="O8211" s="1" t="s">
        <v>2580</v>
      </c>
      <c r="P8211" s="1">
        <v>1542.06</v>
      </c>
      <c r="Q8211" s="1">
        <v>107.94</v>
      </c>
      <c r="R8211" s="1">
        <v>1650</v>
      </c>
      <c r="S8211" t="s">
        <v>2605</v>
      </c>
      <c r="T8211" t="str" cm="1">
        <f t="array" ref="T8211">_xlfn.IFS(ISNUMBER(SEARCH("CP02",S8211)),"ราชพฤกษ",ISNUMBER(SEARCH("CP03",S8211)),"บางใหญ่",ISNUMBER(SEARCH("CP04",S8211)),"บางบอน",OR(ISNUMBER(SEARCH("CP",S8211)),ISNUMBER(SEARCH("BTC",D8211))),"340",TRUE,"")</f>
        <v>บางใหญ่</v>
      </c>
    </row>
    <row r="8212" spans="1:20" x14ac:dyDescent="0.2">
      <c r="A8212" t="s">
        <v>7703</v>
      </c>
      <c r="B8212" t="s">
        <v>16</v>
      </c>
      <c r="C8212">
        <v>2026</v>
      </c>
      <c r="D8212" t="s">
        <v>3072</v>
      </c>
      <c r="E8212" t="s">
        <v>111</v>
      </c>
      <c r="F8212" t="s">
        <v>112</v>
      </c>
      <c r="G8212" t="s">
        <v>2582</v>
      </c>
      <c r="H8212" t="s">
        <v>2586</v>
      </c>
      <c r="I8212" t="s">
        <v>7722</v>
      </c>
      <c r="J8212" t="s">
        <v>3074</v>
      </c>
      <c r="K8212" t="s">
        <v>2702</v>
      </c>
      <c r="L8212" s="1">
        <v>1</v>
      </c>
      <c r="M8212" s="1">
        <v>220</v>
      </c>
      <c r="N8212" s="1">
        <v>0</v>
      </c>
      <c r="O8212" s="1" t="s">
        <v>2580</v>
      </c>
      <c r="P8212" s="1">
        <v>205.61</v>
      </c>
      <c r="Q8212" s="1">
        <v>14.39</v>
      </c>
      <c r="R8212" s="1">
        <v>220</v>
      </c>
      <c r="S8212" t="s">
        <v>2605</v>
      </c>
      <c r="T8212" t="str" cm="1">
        <f t="array" ref="T8212">_xlfn.IFS(ISNUMBER(SEARCH("CP02",S8212)),"ราชพฤกษ",ISNUMBER(SEARCH("CP03",S8212)),"บางใหญ่",ISNUMBER(SEARCH("CP04",S8212)),"บางบอน",OR(ISNUMBER(SEARCH("CP",S8212)),ISNUMBER(SEARCH("BTC",D8212))),"340",TRUE,"")</f>
        <v>บางใหญ่</v>
      </c>
    </row>
    <row r="8213" spans="1:20" x14ac:dyDescent="0.2">
      <c r="A8213" t="s">
        <v>7703</v>
      </c>
      <c r="B8213" t="s">
        <v>16</v>
      </c>
      <c r="C8213">
        <v>2026</v>
      </c>
      <c r="D8213" t="s">
        <v>3072</v>
      </c>
      <c r="E8213" t="s">
        <v>1187</v>
      </c>
      <c r="F8213" t="s">
        <v>1188</v>
      </c>
      <c r="G8213" t="s">
        <v>2582</v>
      </c>
      <c r="H8213" t="s">
        <v>2586</v>
      </c>
      <c r="I8213" t="s">
        <v>7722</v>
      </c>
      <c r="J8213" t="s">
        <v>3074</v>
      </c>
      <c r="K8213" t="s">
        <v>2702</v>
      </c>
      <c r="L8213" s="1">
        <v>1</v>
      </c>
      <c r="M8213" s="1">
        <v>20</v>
      </c>
      <c r="N8213" s="1">
        <v>0</v>
      </c>
      <c r="O8213" s="1" t="s">
        <v>2580</v>
      </c>
      <c r="P8213" s="1">
        <v>18.690000000000001</v>
      </c>
      <c r="Q8213" s="1">
        <v>1.31</v>
      </c>
      <c r="R8213" s="1">
        <v>20</v>
      </c>
      <c r="S8213" t="s">
        <v>2605</v>
      </c>
      <c r="T8213" t="str" cm="1">
        <f t="array" ref="T8213">_xlfn.IFS(ISNUMBER(SEARCH("CP02",S8213)),"ราชพฤกษ",ISNUMBER(SEARCH("CP03",S8213)),"บางใหญ่",ISNUMBER(SEARCH("CP04",S8213)),"บางบอน",OR(ISNUMBER(SEARCH("CP",S8213)),ISNUMBER(SEARCH("BTC",D8213))),"340",TRUE,"")</f>
        <v>บางใหญ่</v>
      </c>
    </row>
    <row r="8214" spans="1:20" x14ac:dyDescent="0.2">
      <c r="A8214" t="s">
        <v>7703</v>
      </c>
      <c r="B8214" t="s">
        <v>16</v>
      </c>
      <c r="C8214">
        <v>2026</v>
      </c>
      <c r="D8214" t="s">
        <v>3072</v>
      </c>
      <c r="E8214" t="s">
        <v>1991</v>
      </c>
      <c r="F8214" t="s">
        <v>1992</v>
      </c>
      <c r="G8214" t="s">
        <v>2582</v>
      </c>
      <c r="H8214" t="s">
        <v>2586</v>
      </c>
      <c r="I8214" t="s">
        <v>7722</v>
      </c>
      <c r="J8214" t="s">
        <v>3074</v>
      </c>
      <c r="K8214" t="s">
        <v>2702</v>
      </c>
      <c r="L8214" s="1">
        <v>1</v>
      </c>
      <c r="M8214" s="1">
        <v>595</v>
      </c>
      <c r="N8214" s="1">
        <v>0</v>
      </c>
      <c r="O8214" s="1" t="s">
        <v>2580</v>
      </c>
      <c r="P8214" s="1">
        <v>556.07000000000005</v>
      </c>
      <c r="Q8214" s="1">
        <v>38.93</v>
      </c>
      <c r="R8214" s="1">
        <v>595</v>
      </c>
      <c r="S8214" t="s">
        <v>2605</v>
      </c>
      <c r="T8214" t="str" cm="1">
        <f t="array" ref="T8214">_xlfn.IFS(ISNUMBER(SEARCH("CP02",S8214)),"ราชพฤกษ",ISNUMBER(SEARCH("CP03",S8214)),"บางใหญ่",ISNUMBER(SEARCH("CP04",S8214)),"บางบอน",OR(ISNUMBER(SEARCH("CP",S8214)),ISNUMBER(SEARCH("BTC",D8214))),"340",TRUE,"")</f>
        <v>บางใหญ่</v>
      </c>
    </row>
    <row r="8215" spans="1:20" x14ac:dyDescent="0.2">
      <c r="A8215" t="s">
        <v>7703</v>
      </c>
      <c r="B8215" t="s">
        <v>16</v>
      </c>
      <c r="C8215">
        <v>2026</v>
      </c>
      <c r="D8215" t="s">
        <v>7723</v>
      </c>
      <c r="E8215" t="s">
        <v>781</v>
      </c>
      <c r="F8215" t="s">
        <v>782</v>
      </c>
      <c r="G8215" t="s">
        <v>2595</v>
      </c>
      <c r="H8215" t="s">
        <v>2596</v>
      </c>
      <c r="I8215" t="s">
        <v>7724</v>
      </c>
      <c r="J8215" t="s">
        <v>7725</v>
      </c>
      <c r="K8215" t="s">
        <v>2702</v>
      </c>
      <c r="L8215" s="1">
        <v>4</v>
      </c>
      <c r="M8215" s="1">
        <v>5650</v>
      </c>
      <c r="N8215" s="1">
        <v>2260</v>
      </c>
      <c r="O8215" s="1" t="s">
        <v>2580</v>
      </c>
      <c r="P8215" s="1">
        <v>19009.349999999999</v>
      </c>
      <c r="Q8215" s="1">
        <v>1330.65</v>
      </c>
      <c r="R8215" s="1">
        <v>20340</v>
      </c>
      <c r="S8215" t="s">
        <v>6070</v>
      </c>
      <c r="T8215" t="str" cm="1">
        <f t="array" ref="T8215">_xlfn.IFS(ISNUMBER(SEARCH("CP02",S8215)),"ราชพฤกษ",ISNUMBER(SEARCH("CP03",S8215)),"บางใหญ่",ISNUMBER(SEARCH("CP04",S8215)),"บางบอน",OR(ISNUMBER(SEARCH("CP",S8215)),ISNUMBER(SEARCH("BTC",D8215))),"340",TRUE,"")</f>
        <v>บางใหญ่</v>
      </c>
    </row>
    <row r="8216" spans="1:20" x14ac:dyDescent="0.2">
      <c r="A8216" t="s">
        <v>7703</v>
      </c>
      <c r="B8216" t="s">
        <v>16</v>
      </c>
      <c r="C8216">
        <v>2026</v>
      </c>
      <c r="D8216" t="s">
        <v>7723</v>
      </c>
      <c r="E8216" t="s">
        <v>1091</v>
      </c>
      <c r="F8216" t="s">
        <v>1092</v>
      </c>
      <c r="G8216" t="s">
        <v>2582</v>
      </c>
      <c r="H8216" t="s">
        <v>2583</v>
      </c>
      <c r="I8216" t="s">
        <v>7724</v>
      </c>
      <c r="J8216" t="s">
        <v>7725</v>
      </c>
      <c r="K8216" t="s">
        <v>2702</v>
      </c>
      <c r="L8216" s="1">
        <v>4</v>
      </c>
      <c r="M8216" s="1">
        <v>60</v>
      </c>
      <c r="N8216" s="1">
        <v>0</v>
      </c>
      <c r="O8216" s="1" t="s">
        <v>2580</v>
      </c>
      <c r="P8216" s="1">
        <v>0</v>
      </c>
      <c r="Q8216" s="1">
        <v>0</v>
      </c>
      <c r="R8216" s="1">
        <v>0</v>
      </c>
      <c r="S8216" t="s">
        <v>2605</v>
      </c>
      <c r="T8216" t="str" cm="1">
        <f t="array" ref="T8216">_xlfn.IFS(ISNUMBER(SEARCH("CP02",S8216)),"ราชพฤกษ",ISNUMBER(SEARCH("CP03",S8216)),"บางใหญ่",ISNUMBER(SEARCH("CP04",S8216)),"บางบอน",OR(ISNUMBER(SEARCH("CP",S8216)),ISNUMBER(SEARCH("BTC",D8216))),"340",TRUE,"")</f>
        <v>บางใหญ่</v>
      </c>
    </row>
    <row r="8217" spans="1:20" x14ac:dyDescent="0.2">
      <c r="A8217" t="s">
        <v>7703</v>
      </c>
      <c r="B8217" t="s">
        <v>16</v>
      </c>
      <c r="C8217">
        <v>2026</v>
      </c>
      <c r="D8217" t="s">
        <v>7723</v>
      </c>
      <c r="E8217" t="s">
        <v>1553</v>
      </c>
      <c r="F8217" t="s">
        <v>1554</v>
      </c>
      <c r="G8217" t="s">
        <v>2585</v>
      </c>
      <c r="H8217" t="s">
        <v>2586</v>
      </c>
      <c r="I8217" t="s">
        <v>7724</v>
      </c>
      <c r="J8217" t="s">
        <v>7725</v>
      </c>
      <c r="K8217" t="s">
        <v>2702</v>
      </c>
      <c r="L8217" s="1">
        <v>4</v>
      </c>
      <c r="M8217" s="1">
        <v>120</v>
      </c>
      <c r="N8217" s="1">
        <v>0</v>
      </c>
      <c r="O8217" s="1" t="s">
        <v>2580</v>
      </c>
      <c r="P8217" s="1">
        <v>0</v>
      </c>
      <c r="Q8217" s="1">
        <v>0</v>
      </c>
      <c r="R8217" s="1">
        <v>0</v>
      </c>
      <c r="S8217" t="s">
        <v>2606</v>
      </c>
      <c r="T8217" t="str" cm="1">
        <f t="array" ref="T8217">_xlfn.IFS(ISNUMBER(SEARCH("CP02",S8217)),"ราชพฤกษ",ISNUMBER(SEARCH("CP03",S8217)),"บางใหญ่",ISNUMBER(SEARCH("CP04",S8217)),"บางบอน",OR(ISNUMBER(SEARCH("CP",S8217)),ISNUMBER(SEARCH("BTC",D8217))),"340",TRUE,"")</f>
        <v>บางใหญ่</v>
      </c>
    </row>
    <row r="8218" spans="1:20" x14ac:dyDescent="0.2">
      <c r="A8218" t="s">
        <v>7703</v>
      </c>
      <c r="B8218" t="s">
        <v>16</v>
      </c>
      <c r="C8218">
        <v>2026</v>
      </c>
      <c r="D8218" t="s">
        <v>7723</v>
      </c>
      <c r="E8218" t="s">
        <v>1547</v>
      </c>
      <c r="F8218" t="s">
        <v>1548</v>
      </c>
      <c r="G8218" t="s">
        <v>2588</v>
      </c>
      <c r="H8218" t="s">
        <v>2586</v>
      </c>
      <c r="I8218" t="s">
        <v>7724</v>
      </c>
      <c r="J8218" t="s">
        <v>7725</v>
      </c>
      <c r="K8218" t="s">
        <v>2702</v>
      </c>
      <c r="L8218" s="1">
        <v>1</v>
      </c>
      <c r="M8218" s="1">
        <v>400</v>
      </c>
      <c r="N8218" s="1">
        <v>0</v>
      </c>
      <c r="O8218" s="1" t="s">
        <v>2580</v>
      </c>
      <c r="P8218" s="1">
        <v>0</v>
      </c>
      <c r="Q8218" s="1">
        <v>0</v>
      </c>
      <c r="R8218" s="1">
        <v>0</v>
      </c>
      <c r="S8218" t="s">
        <v>2606</v>
      </c>
      <c r="T8218" t="str" cm="1">
        <f t="array" ref="T8218">_xlfn.IFS(ISNUMBER(SEARCH("CP02",S8218)),"ราชพฤกษ",ISNUMBER(SEARCH("CP03",S8218)),"บางใหญ่",ISNUMBER(SEARCH("CP04",S8218)),"บางบอน",OR(ISNUMBER(SEARCH("CP",S8218)),ISNUMBER(SEARCH("BTC",D8218))),"340",TRUE,"")</f>
        <v>บางใหญ่</v>
      </c>
    </row>
    <row r="8219" spans="1:20" x14ac:dyDescent="0.2">
      <c r="A8219" t="s">
        <v>7703</v>
      </c>
      <c r="B8219" t="s">
        <v>16</v>
      </c>
      <c r="C8219">
        <v>2026</v>
      </c>
      <c r="D8219" t="s">
        <v>7723</v>
      </c>
      <c r="E8219" t="s">
        <v>203</v>
      </c>
      <c r="F8219" t="s">
        <v>204</v>
      </c>
      <c r="G8219" t="s">
        <v>2582</v>
      </c>
      <c r="H8219" t="s">
        <v>2586</v>
      </c>
      <c r="I8219" t="s">
        <v>7726</v>
      </c>
      <c r="J8219" t="s">
        <v>7725</v>
      </c>
      <c r="K8219" t="s">
        <v>2702</v>
      </c>
      <c r="L8219" s="1">
        <v>1</v>
      </c>
      <c r="M8219" s="1">
        <v>300</v>
      </c>
      <c r="N8219" s="1">
        <v>0</v>
      </c>
      <c r="O8219" s="1" t="s">
        <v>2580</v>
      </c>
      <c r="P8219" s="1">
        <v>280.37</v>
      </c>
      <c r="Q8219" s="1">
        <v>19.63</v>
      </c>
      <c r="R8219" s="1">
        <v>300</v>
      </c>
      <c r="S8219" t="s">
        <v>2605</v>
      </c>
      <c r="T8219" t="str" cm="1">
        <f t="array" ref="T8219">_xlfn.IFS(ISNUMBER(SEARCH("CP02",S8219)),"ราชพฤกษ",ISNUMBER(SEARCH("CP03",S8219)),"บางใหญ่",ISNUMBER(SEARCH("CP04",S8219)),"บางบอน",OR(ISNUMBER(SEARCH("CP",S8219)),ISNUMBER(SEARCH("BTC",D8219))),"340",TRUE,"")</f>
        <v>บางใหญ่</v>
      </c>
    </row>
    <row r="8220" spans="1:20" x14ac:dyDescent="0.2">
      <c r="A8220" t="s">
        <v>7703</v>
      </c>
      <c r="B8220" t="s">
        <v>16</v>
      </c>
      <c r="C8220">
        <v>2026</v>
      </c>
      <c r="D8220" t="s">
        <v>7723</v>
      </c>
      <c r="E8220" t="s">
        <v>1987</v>
      </c>
      <c r="F8220" t="s">
        <v>1988</v>
      </c>
      <c r="G8220" t="s">
        <v>2582</v>
      </c>
      <c r="H8220" t="s">
        <v>2586</v>
      </c>
      <c r="I8220" t="s">
        <v>7726</v>
      </c>
      <c r="J8220" t="s">
        <v>7725</v>
      </c>
      <c r="K8220" t="s">
        <v>2702</v>
      </c>
      <c r="L8220" s="1">
        <v>1</v>
      </c>
      <c r="M8220" s="1">
        <v>595</v>
      </c>
      <c r="N8220" s="1">
        <v>0</v>
      </c>
      <c r="O8220" s="1" t="s">
        <v>2580</v>
      </c>
      <c r="P8220" s="1">
        <v>556.07000000000005</v>
      </c>
      <c r="Q8220" s="1">
        <v>38.93</v>
      </c>
      <c r="R8220" s="1">
        <v>595</v>
      </c>
      <c r="S8220" t="s">
        <v>2605</v>
      </c>
      <c r="T8220" t="str" cm="1">
        <f t="array" ref="T8220">_xlfn.IFS(ISNUMBER(SEARCH("CP02",S8220)),"ราชพฤกษ",ISNUMBER(SEARCH("CP03",S8220)),"บางใหญ่",ISNUMBER(SEARCH("CP04",S8220)),"บางบอน",OR(ISNUMBER(SEARCH("CP",S8220)),ISNUMBER(SEARCH("BTC",D8220))),"340",TRUE,"")</f>
        <v>บางใหญ่</v>
      </c>
    </row>
    <row r="8221" spans="1:20" x14ac:dyDescent="0.2">
      <c r="A8221" t="s">
        <v>7703</v>
      </c>
      <c r="B8221" t="s">
        <v>16</v>
      </c>
      <c r="C8221">
        <v>2026</v>
      </c>
      <c r="D8221" t="s">
        <v>7727</v>
      </c>
      <c r="E8221" t="s">
        <v>483</v>
      </c>
      <c r="F8221" t="s">
        <v>484</v>
      </c>
      <c r="G8221" t="s">
        <v>2582</v>
      </c>
      <c r="H8221" t="s">
        <v>2586</v>
      </c>
      <c r="I8221" t="s">
        <v>7728</v>
      </c>
      <c r="J8221" t="s">
        <v>7729</v>
      </c>
      <c r="K8221" t="s">
        <v>2702</v>
      </c>
      <c r="L8221" s="1">
        <v>1</v>
      </c>
      <c r="M8221" s="1">
        <v>1250</v>
      </c>
      <c r="N8221" s="1">
        <v>0</v>
      </c>
      <c r="O8221" s="1" t="s">
        <v>2580</v>
      </c>
      <c r="P8221" s="1">
        <v>1168.22</v>
      </c>
      <c r="Q8221" s="1">
        <v>81.78</v>
      </c>
      <c r="R8221" s="1">
        <v>1250</v>
      </c>
      <c r="S8221" t="s">
        <v>2605</v>
      </c>
      <c r="T8221" t="str" cm="1">
        <f t="array" ref="T8221">_xlfn.IFS(ISNUMBER(SEARCH("CP02",S8221)),"ราชพฤกษ",ISNUMBER(SEARCH("CP03",S8221)),"บางใหญ่",ISNUMBER(SEARCH("CP04",S8221)),"บางบอน",OR(ISNUMBER(SEARCH("CP",S8221)),ISNUMBER(SEARCH("BTC",D8221))),"340",TRUE,"")</f>
        <v>บางใหญ่</v>
      </c>
    </row>
    <row r="8222" spans="1:20" x14ac:dyDescent="0.2">
      <c r="A8222" t="s">
        <v>7703</v>
      </c>
      <c r="B8222" t="s">
        <v>16</v>
      </c>
      <c r="C8222">
        <v>2026</v>
      </c>
      <c r="D8222" t="s">
        <v>7727</v>
      </c>
      <c r="E8222" t="s">
        <v>485</v>
      </c>
      <c r="F8222" t="s">
        <v>486</v>
      </c>
      <c r="G8222" t="s">
        <v>2582</v>
      </c>
      <c r="H8222" t="s">
        <v>2586</v>
      </c>
      <c r="I8222" t="s">
        <v>7728</v>
      </c>
      <c r="J8222" t="s">
        <v>7729</v>
      </c>
      <c r="K8222" t="s">
        <v>2702</v>
      </c>
      <c r="L8222" s="1">
        <v>1</v>
      </c>
      <c r="M8222" s="1">
        <v>330</v>
      </c>
      <c r="N8222" s="1">
        <v>0</v>
      </c>
      <c r="O8222" s="1" t="s">
        <v>2580</v>
      </c>
      <c r="P8222" s="1">
        <v>0</v>
      </c>
      <c r="Q8222" s="1">
        <v>0</v>
      </c>
      <c r="R8222" s="1">
        <v>0</v>
      </c>
      <c r="S8222" t="s">
        <v>2605</v>
      </c>
      <c r="T8222" t="str" cm="1">
        <f t="array" ref="T8222">_xlfn.IFS(ISNUMBER(SEARCH("CP02",S8222)),"ราชพฤกษ",ISNUMBER(SEARCH("CP03",S8222)),"บางใหญ่",ISNUMBER(SEARCH("CP04",S8222)),"บางบอน",OR(ISNUMBER(SEARCH("CP",S8222)),ISNUMBER(SEARCH("BTC",D8222))),"340",TRUE,"")</f>
        <v>บางใหญ่</v>
      </c>
    </row>
    <row r="8223" spans="1:20" x14ac:dyDescent="0.2">
      <c r="A8223" t="s">
        <v>7703</v>
      </c>
      <c r="B8223" t="s">
        <v>16</v>
      </c>
      <c r="C8223">
        <v>2026</v>
      </c>
      <c r="D8223" t="s">
        <v>7727</v>
      </c>
      <c r="E8223" t="s">
        <v>107</v>
      </c>
      <c r="F8223" t="s">
        <v>108</v>
      </c>
      <c r="G8223" t="s">
        <v>2582</v>
      </c>
      <c r="H8223" t="s">
        <v>2586</v>
      </c>
      <c r="I8223" t="s">
        <v>7728</v>
      </c>
      <c r="J8223" t="s">
        <v>7729</v>
      </c>
      <c r="K8223" t="s">
        <v>2702</v>
      </c>
      <c r="L8223" s="1">
        <v>1</v>
      </c>
      <c r="M8223" s="1">
        <v>220</v>
      </c>
      <c r="N8223" s="1">
        <v>0</v>
      </c>
      <c r="O8223" s="1" t="s">
        <v>2580</v>
      </c>
      <c r="P8223" s="1">
        <v>205.61</v>
      </c>
      <c r="Q8223" s="1">
        <v>14.39</v>
      </c>
      <c r="R8223" s="1">
        <v>220</v>
      </c>
      <c r="S8223" t="s">
        <v>2605</v>
      </c>
      <c r="T8223" t="str" cm="1">
        <f t="array" ref="T8223">_xlfn.IFS(ISNUMBER(SEARCH("CP02",S8223)),"ราชพฤกษ",ISNUMBER(SEARCH("CP03",S8223)),"บางใหญ่",ISNUMBER(SEARCH("CP04",S8223)),"บางบอน",OR(ISNUMBER(SEARCH("CP",S8223)),ISNUMBER(SEARCH("BTC",D8223))),"340",TRUE,"")</f>
        <v>บางใหญ่</v>
      </c>
    </row>
    <row r="8224" spans="1:20" x14ac:dyDescent="0.2">
      <c r="A8224" t="s">
        <v>7703</v>
      </c>
      <c r="B8224" t="s">
        <v>16</v>
      </c>
      <c r="C8224">
        <v>2026</v>
      </c>
      <c r="D8224" t="s">
        <v>7727</v>
      </c>
      <c r="E8224" t="s">
        <v>1185</v>
      </c>
      <c r="F8224" t="s">
        <v>1186</v>
      </c>
      <c r="G8224" t="s">
        <v>2582</v>
      </c>
      <c r="H8224" t="s">
        <v>2586</v>
      </c>
      <c r="I8224" t="s">
        <v>7728</v>
      </c>
      <c r="J8224" t="s">
        <v>7729</v>
      </c>
      <c r="K8224" t="s">
        <v>2702</v>
      </c>
      <c r="L8224" s="1">
        <v>1</v>
      </c>
      <c r="M8224" s="1">
        <v>20</v>
      </c>
      <c r="N8224" s="1">
        <v>0</v>
      </c>
      <c r="O8224" s="1" t="s">
        <v>2580</v>
      </c>
      <c r="P8224" s="1">
        <v>18.690000000000001</v>
      </c>
      <c r="Q8224" s="1">
        <v>1.31</v>
      </c>
      <c r="R8224" s="1">
        <v>20</v>
      </c>
      <c r="S8224" t="s">
        <v>2605</v>
      </c>
      <c r="T8224" t="str" cm="1">
        <f t="array" ref="T8224">_xlfn.IFS(ISNUMBER(SEARCH("CP02",S8224)),"ราชพฤกษ",ISNUMBER(SEARCH("CP03",S8224)),"บางใหญ่",ISNUMBER(SEARCH("CP04",S8224)),"บางบอน",OR(ISNUMBER(SEARCH("CP",S8224)),ISNUMBER(SEARCH("BTC",D8224))),"340",TRUE,"")</f>
        <v>บางใหญ่</v>
      </c>
    </row>
    <row r="8225" spans="1:20" x14ac:dyDescent="0.2">
      <c r="A8225" t="s">
        <v>7703</v>
      </c>
      <c r="B8225" t="s">
        <v>16</v>
      </c>
      <c r="C8225">
        <v>2026</v>
      </c>
      <c r="D8225" t="s">
        <v>7727</v>
      </c>
      <c r="E8225" t="s">
        <v>1991</v>
      </c>
      <c r="F8225" t="s">
        <v>1992</v>
      </c>
      <c r="G8225" t="s">
        <v>2582</v>
      </c>
      <c r="H8225" t="s">
        <v>2586</v>
      </c>
      <c r="I8225" t="s">
        <v>7728</v>
      </c>
      <c r="J8225" t="s">
        <v>7729</v>
      </c>
      <c r="K8225" t="s">
        <v>2702</v>
      </c>
      <c r="L8225" s="1">
        <v>1</v>
      </c>
      <c r="M8225" s="1">
        <v>595</v>
      </c>
      <c r="N8225" s="1">
        <v>59.5</v>
      </c>
      <c r="O8225" s="1" t="s">
        <v>2580</v>
      </c>
      <c r="P8225" s="1">
        <v>500.47</v>
      </c>
      <c r="Q8225" s="1">
        <v>35.03</v>
      </c>
      <c r="R8225" s="1">
        <v>535.5</v>
      </c>
      <c r="S8225" t="s">
        <v>2605</v>
      </c>
      <c r="T8225" t="str" cm="1">
        <f t="array" ref="T8225">_xlfn.IFS(ISNUMBER(SEARCH("CP02",S8225)),"ราชพฤกษ",ISNUMBER(SEARCH("CP03",S8225)),"บางใหญ่",ISNUMBER(SEARCH("CP04",S8225)),"บางบอน",OR(ISNUMBER(SEARCH("CP",S8225)),ISNUMBER(SEARCH("BTC",D8225))),"340",TRUE,"")</f>
        <v>บางใหญ่</v>
      </c>
    </row>
    <row r="8226" spans="1:20" x14ac:dyDescent="0.2">
      <c r="A8226" t="s">
        <v>7703</v>
      </c>
      <c r="B8226" t="s">
        <v>16</v>
      </c>
      <c r="C8226">
        <v>2026</v>
      </c>
      <c r="D8226" t="s">
        <v>7727</v>
      </c>
      <c r="E8226" t="s">
        <v>1987</v>
      </c>
      <c r="F8226" t="s">
        <v>1988</v>
      </c>
      <c r="G8226" t="s">
        <v>2582</v>
      </c>
      <c r="H8226" t="s">
        <v>2586</v>
      </c>
      <c r="I8226" t="s">
        <v>7728</v>
      </c>
      <c r="J8226" t="s">
        <v>7729</v>
      </c>
      <c r="K8226" t="s">
        <v>2702</v>
      </c>
      <c r="L8226" s="1">
        <v>1</v>
      </c>
      <c r="M8226" s="1">
        <v>595</v>
      </c>
      <c r="N8226" s="1">
        <v>59.5</v>
      </c>
      <c r="O8226" s="1" t="s">
        <v>2580</v>
      </c>
      <c r="P8226" s="1">
        <v>500.47</v>
      </c>
      <c r="Q8226" s="1">
        <v>35.03</v>
      </c>
      <c r="R8226" s="1">
        <v>535.5</v>
      </c>
      <c r="S8226" t="s">
        <v>2605</v>
      </c>
      <c r="T8226" t="str" cm="1">
        <f t="array" ref="T8226">_xlfn.IFS(ISNUMBER(SEARCH("CP02",S8226)),"ราชพฤกษ",ISNUMBER(SEARCH("CP03",S8226)),"บางใหญ่",ISNUMBER(SEARCH("CP04",S8226)),"บางบอน",OR(ISNUMBER(SEARCH("CP",S8226)),ISNUMBER(SEARCH("BTC",D8226))),"340",TRUE,"")</f>
        <v>บางใหญ่</v>
      </c>
    </row>
    <row r="8227" spans="1:20" x14ac:dyDescent="0.2">
      <c r="A8227" t="s">
        <v>7703</v>
      </c>
      <c r="B8227" t="s">
        <v>16</v>
      </c>
      <c r="C8227">
        <v>2026</v>
      </c>
      <c r="D8227" t="s">
        <v>3032</v>
      </c>
      <c r="E8227" t="s">
        <v>1537</v>
      </c>
      <c r="F8227" t="s">
        <v>1538</v>
      </c>
      <c r="G8227" t="s">
        <v>2585</v>
      </c>
      <c r="H8227" t="s">
        <v>2586</v>
      </c>
      <c r="I8227" t="s">
        <v>7730</v>
      </c>
      <c r="J8227" t="s">
        <v>3034</v>
      </c>
      <c r="K8227" t="s">
        <v>2702</v>
      </c>
      <c r="L8227" s="1">
        <v>4</v>
      </c>
      <c r="M8227" s="1">
        <v>50</v>
      </c>
      <c r="N8227" s="1">
        <v>0</v>
      </c>
      <c r="O8227" s="1" t="s">
        <v>2580</v>
      </c>
      <c r="P8227" s="1">
        <v>186.92</v>
      </c>
      <c r="Q8227" s="1">
        <v>13.08</v>
      </c>
      <c r="R8227" s="1">
        <v>200</v>
      </c>
      <c r="S8227" t="s">
        <v>2606</v>
      </c>
      <c r="T8227" t="str" cm="1">
        <f t="array" ref="T8227">_xlfn.IFS(ISNUMBER(SEARCH("CP02",S8227)),"ราชพฤกษ",ISNUMBER(SEARCH("CP03",S8227)),"บางใหญ่",ISNUMBER(SEARCH("CP04",S8227)),"บางบอน",OR(ISNUMBER(SEARCH("CP",S8227)),ISNUMBER(SEARCH("BTC",D8227))),"340",TRUE,"")</f>
        <v>บางใหญ่</v>
      </c>
    </row>
    <row r="8228" spans="1:20" x14ac:dyDescent="0.2">
      <c r="A8228" t="s">
        <v>7703</v>
      </c>
      <c r="B8228" t="s">
        <v>16</v>
      </c>
      <c r="C8228">
        <v>2026</v>
      </c>
      <c r="D8228" t="s">
        <v>7731</v>
      </c>
      <c r="E8228" t="s">
        <v>525</v>
      </c>
      <c r="F8228" t="s">
        <v>526</v>
      </c>
      <c r="G8228" t="s">
        <v>2582</v>
      </c>
      <c r="H8228" t="s">
        <v>2586</v>
      </c>
      <c r="I8228" t="s">
        <v>7732</v>
      </c>
      <c r="J8228" t="s">
        <v>7733</v>
      </c>
      <c r="K8228" t="s">
        <v>2702</v>
      </c>
      <c r="L8228" s="1">
        <v>1</v>
      </c>
      <c r="M8228" s="1">
        <v>1340</v>
      </c>
      <c r="N8228" s="1">
        <v>0</v>
      </c>
      <c r="O8228" s="1" t="s">
        <v>2580</v>
      </c>
      <c r="P8228" s="1">
        <v>1252.3399999999999</v>
      </c>
      <c r="Q8228" s="1">
        <v>87.66</v>
      </c>
      <c r="R8228" s="1">
        <v>1340</v>
      </c>
      <c r="S8228" t="s">
        <v>2605</v>
      </c>
      <c r="T8228" t="str" cm="1">
        <f t="array" ref="T8228">_xlfn.IFS(ISNUMBER(SEARCH("CP02",S8228)),"ราชพฤกษ",ISNUMBER(SEARCH("CP03",S8228)),"บางใหญ่",ISNUMBER(SEARCH("CP04",S8228)),"บางบอน",OR(ISNUMBER(SEARCH("CP",S8228)),ISNUMBER(SEARCH("BTC",D8228))),"340",TRUE,"")</f>
        <v>บางใหญ่</v>
      </c>
    </row>
    <row r="8229" spans="1:20" x14ac:dyDescent="0.2">
      <c r="A8229" t="s">
        <v>7703</v>
      </c>
      <c r="B8229" t="s">
        <v>16</v>
      </c>
      <c r="C8229">
        <v>2026</v>
      </c>
      <c r="D8229" t="s">
        <v>7731</v>
      </c>
      <c r="E8229" t="s">
        <v>523</v>
      </c>
      <c r="F8229" t="s">
        <v>524</v>
      </c>
      <c r="G8229" t="s">
        <v>2582</v>
      </c>
      <c r="H8229" t="s">
        <v>2586</v>
      </c>
      <c r="I8229" t="s">
        <v>7732</v>
      </c>
      <c r="J8229" t="s">
        <v>7733</v>
      </c>
      <c r="K8229" t="s">
        <v>2702</v>
      </c>
      <c r="L8229" s="1">
        <v>1</v>
      </c>
      <c r="M8229" s="1">
        <v>175</v>
      </c>
      <c r="N8229" s="1">
        <v>0</v>
      </c>
      <c r="O8229" s="1" t="s">
        <v>2580</v>
      </c>
      <c r="P8229" s="1">
        <v>0</v>
      </c>
      <c r="Q8229" s="1">
        <v>0</v>
      </c>
      <c r="R8229" s="1">
        <v>0</v>
      </c>
      <c r="S8229" t="s">
        <v>2605</v>
      </c>
      <c r="T8229" t="str" cm="1">
        <f t="array" ref="T8229">_xlfn.IFS(ISNUMBER(SEARCH("CP02",S8229)),"ราชพฤกษ",ISNUMBER(SEARCH("CP03",S8229)),"บางใหญ่",ISNUMBER(SEARCH("CP04",S8229)),"บางบอน",OR(ISNUMBER(SEARCH("CP",S8229)),ISNUMBER(SEARCH("BTC",D8229))),"340",TRUE,"")</f>
        <v>บางใหญ่</v>
      </c>
    </row>
    <row r="8230" spans="1:20" x14ac:dyDescent="0.2">
      <c r="A8230" t="s">
        <v>7703</v>
      </c>
      <c r="B8230" t="s">
        <v>16</v>
      </c>
      <c r="C8230">
        <v>2026</v>
      </c>
      <c r="D8230" t="s">
        <v>7731</v>
      </c>
      <c r="E8230" t="s">
        <v>151</v>
      </c>
      <c r="F8230" t="s">
        <v>152</v>
      </c>
      <c r="G8230" t="s">
        <v>2582</v>
      </c>
      <c r="H8230" t="s">
        <v>2586</v>
      </c>
      <c r="I8230" t="s">
        <v>7732</v>
      </c>
      <c r="J8230" t="s">
        <v>7733</v>
      </c>
      <c r="K8230" t="s">
        <v>2702</v>
      </c>
      <c r="L8230" s="1">
        <v>1</v>
      </c>
      <c r="M8230" s="1">
        <v>240</v>
      </c>
      <c r="N8230" s="1">
        <v>0</v>
      </c>
      <c r="O8230" s="1" t="s">
        <v>2580</v>
      </c>
      <c r="P8230" s="1">
        <v>0</v>
      </c>
      <c r="Q8230" s="1">
        <v>0</v>
      </c>
      <c r="R8230" s="1">
        <v>0</v>
      </c>
      <c r="S8230" t="s">
        <v>2605</v>
      </c>
      <c r="T8230" t="str" cm="1">
        <f t="array" ref="T8230">_xlfn.IFS(ISNUMBER(SEARCH("CP02",S8230)),"ราชพฤกษ",ISNUMBER(SEARCH("CP03",S8230)),"บางใหญ่",ISNUMBER(SEARCH("CP04",S8230)),"บางบอน",OR(ISNUMBER(SEARCH("CP",S8230)),ISNUMBER(SEARCH("BTC",D8230))),"340",TRUE,"")</f>
        <v>บางใหญ่</v>
      </c>
    </row>
    <row r="8231" spans="1:20" x14ac:dyDescent="0.2">
      <c r="A8231" t="s">
        <v>7703</v>
      </c>
      <c r="B8231" t="s">
        <v>16</v>
      </c>
      <c r="C8231">
        <v>2026</v>
      </c>
      <c r="D8231" t="s">
        <v>7731</v>
      </c>
      <c r="E8231" t="s">
        <v>1187</v>
      </c>
      <c r="F8231" t="s">
        <v>1188</v>
      </c>
      <c r="G8231" t="s">
        <v>2582</v>
      </c>
      <c r="H8231" t="s">
        <v>2586</v>
      </c>
      <c r="I8231" t="s">
        <v>7732</v>
      </c>
      <c r="J8231" t="s">
        <v>7733</v>
      </c>
      <c r="K8231" t="s">
        <v>2702</v>
      </c>
      <c r="L8231" s="1">
        <v>1</v>
      </c>
      <c r="M8231" s="1">
        <v>20</v>
      </c>
      <c r="N8231" s="1">
        <v>0</v>
      </c>
      <c r="O8231" s="1" t="s">
        <v>2580</v>
      </c>
      <c r="P8231" s="1">
        <v>18.690000000000001</v>
      </c>
      <c r="Q8231" s="1">
        <v>1.31</v>
      </c>
      <c r="R8231" s="1">
        <v>20</v>
      </c>
      <c r="S8231" t="s">
        <v>2605</v>
      </c>
      <c r="T8231" t="str" cm="1">
        <f t="array" ref="T8231">_xlfn.IFS(ISNUMBER(SEARCH("CP02",S8231)),"ราชพฤกษ",ISNUMBER(SEARCH("CP03",S8231)),"บางใหญ่",ISNUMBER(SEARCH("CP04",S8231)),"บางบอน",OR(ISNUMBER(SEARCH("CP",S8231)),ISNUMBER(SEARCH("BTC",D8231))),"340",TRUE,"")</f>
        <v>บางใหญ่</v>
      </c>
    </row>
    <row r="8232" spans="1:20" x14ac:dyDescent="0.2">
      <c r="A8232" t="s">
        <v>7703</v>
      </c>
      <c r="B8232" t="s">
        <v>16</v>
      </c>
      <c r="C8232">
        <v>2026</v>
      </c>
      <c r="D8232" t="s">
        <v>3087</v>
      </c>
      <c r="E8232" t="s">
        <v>483</v>
      </c>
      <c r="F8232" t="s">
        <v>484</v>
      </c>
      <c r="G8232" t="s">
        <v>2582</v>
      </c>
      <c r="H8232" t="s">
        <v>2586</v>
      </c>
      <c r="I8232" t="s">
        <v>7734</v>
      </c>
      <c r="J8232" t="s">
        <v>3089</v>
      </c>
      <c r="K8232" t="s">
        <v>2603</v>
      </c>
      <c r="L8232" s="1">
        <v>1</v>
      </c>
      <c r="M8232" s="1">
        <v>1250</v>
      </c>
      <c r="N8232" s="1">
        <v>0</v>
      </c>
      <c r="O8232" s="1" t="s">
        <v>2580</v>
      </c>
      <c r="P8232" s="1">
        <v>1168.22</v>
      </c>
      <c r="Q8232" s="1">
        <v>81.78</v>
      </c>
      <c r="R8232" s="1">
        <v>1250</v>
      </c>
      <c r="S8232" t="s">
        <v>2605</v>
      </c>
      <c r="T8232" t="str" cm="1">
        <f t="array" ref="T8232">_xlfn.IFS(ISNUMBER(SEARCH("CP02",S8232)),"ราชพฤกษ",ISNUMBER(SEARCH("CP03",S8232)),"บางใหญ่",ISNUMBER(SEARCH("CP04",S8232)),"บางบอน",OR(ISNUMBER(SEARCH("CP",S8232)),ISNUMBER(SEARCH("BTC",D8232))),"340",TRUE,"")</f>
        <v>บางใหญ่</v>
      </c>
    </row>
    <row r="8233" spans="1:20" x14ac:dyDescent="0.2">
      <c r="A8233" t="s">
        <v>7703</v>
      </c>
      <c r="B8233" t="s">
        <v>16</v>
      </c>
      <c r="C8233">
        <v>2026</v>
      </c>
      <c r="D8233" t="s">
        <v>3087</v>
      </c>
      <c r="E8233" t="s">
        <v>485</v>
      </c>
      <c r="F8233" t="s">
        <v>486</v>
      </c>
      <c r="G8233" t="s">
        <v>2582</v>
      </c>
      <c r="H8233" t="s">
        <v>2586</v>
      </c>
      <c r="I8233" t="s">
        <v>7734</v>
      </c>
      <c r="J8233" t="s">
        <v>3089</v>
      </c>
      <c r="K8233" t="s">
        <v>2603</v>
      </c>
      <c r="L8233" s="1">
        <v>1</v>
      </c>
      <c r="M8233" s="1">
        <v>330</v>
      </c>
      <c r="N8233" s="1">
        <v>0</v>
      </c>
      <c r="O8233" s="1" t="s">
        <v>2580</v>
      </c>
      <c r="P8233" s="1">
        <v>0</v>
      </c>
      <c r="Q8233" s="1">
        <v>0</v>
      </c>
      <c r="R8233" s="1">
        <v>0</v>
      </c>
      <c r="S8233" t="s">
        <v>2605</v>
      </c>
      <c r="T8233" t="str" cm="1">
        <f t="array" ref="T8233">_xlfn.IFS(ISNUMBER(SEARCH("CP02",S8233)),"ราชพฤกษ",ISNUMBER(SEARCH("CP03",S8233)),"บางใหญ่",ISNUMBER(SEARCH("CP04",S8233)),"บางบอน",OR(ISNUMBER(SEARCH("CP",S8233)),ISNUMBER(SEARCH("BTC",D8233))),"340",TRUE,"")</f>
        <v>บางใหญ่</v>
      </c>
    </row>
    <row r="8234" spans="1:20" x14ac:dyDescent="0.2">
      <c r="A8234" t="s">
        <v>7703</v>
      </c>
      <c r="B8234" t="s">
        <v>16</v>
      </c>
      <c r="C8234">
        <v>2026</v>
      </c>
      <c r="D8234" t="s">
        <v>3087</v>
      </c>
      <c r="E8234" t="s">
        <v>121</v>
      </c>
      <c r="F8234" t="s">
        <v>122</v>
      </c>
      <c r="G8234" t="s">
        <v>2582</v>
      </c>
      <c r="H8234" t="s">
        <v>2586</v>
      </c>
      <c r="I8234" t="s">
        <v>7734</v>
      </c>
      <c r="J8234" t="s">
        <v>3089</v>
      </c>
      <c r="K8234" t="s">
        <v>2603</v>
      </c>
      <c r="L8234" s="1">
        <v>1</v>
      </c>
      <c r="M8234" s="1">
        <v>240</v>
      </c>
      <c r="N8234" s="1">
        <v>0</v>
      </c>
      <c r="O8234" s="1" t="s">
        <v>2580</v>
      </c>
      <c r="P8234" s="1">
        <v>224.3</v>
      </c>
      <c r="Q8234" s="1">
        <v>15.7</v>
      </c>
      <c r="R8234" s="1">
        <v>240</v>
      </c>
      <c r="S8234" t="s">
        <v>2605</v>
      </c>
      <c r="T8234" t="str" cm="1">
        <f t="array" ref="T8234">_xlfn.IFS(ISNUMBER(SEARCH("CP02",S8234)),"ราชพฤกษ",ISNUMBER(SEARCH("CP03",S8234)),"บางใหญ่",ISNUMBER(SEARCH("CP04",S8234)),"บางบอน",OR(ISNUMBER(SEARCH("CP",S8234)),ISNUMBER(SEARCH("BTC",D8234))),"340",TRUE,"")</f>
        <v>บางใหญ่</v>
      </c>
    </row>
    <row r="8235" spans="1:20" x14ac:dyDescent="0.2">
      <c r="A8235" t="s">
        <v>7703</v>
      </c>
      <c r="B8235" t="s">
        <v>16</v>
      </c>
      <c r="C8235">
        <v>2026</v>
      </c>
      <c r="D8235" t="s">
        <v>3087</v>
      </c>
      <c r="E8235" t="s">
        <v>1185</v>
      </c>
      <c r="F8235" t="s">
        <v>1186</v>
      </c>
      <c r="G8235" t="s">
        <v>2582</v>
      </c>
      <c r="H8235" t="s">
        <v>2586</v>
      </c>
      <c r="I8235" t="s">
        <v>7734</v>
      </c>
      <c r="J8235" t="s">
        <v>3089</v>
      </c>
      <c r="K8235" t="s">
        <v>2603</v>
      </c>
      <c r="L8235" s="1">
        <v>1</v>
      </c>
      <c r="M8235" s="1">
        <v>20</v>
      </c>
      <c r="N8235" s="1">
        <v>0</v>
      </c>
      <c r="O8235" s="1" t="s">
        <v>2580</v>
      </c>
      <c r="P8235" s="1">
        <v>18.690000000000001</v>
      </c>
      <c r="Q8235" s="1">
        <v>1.31</v>
      </c>
      <c r="R8235" s="1">
        <v>20</v>
      </c>
      <c r="S8235" t="s">
        <v>2605</v>
      </c>
      <c r="T8235" t="str" cm="1">
        <f t="array" ref="T8235">_xlfn.IFS(ISNUMBER(SEARCH("CP02",S8235)),"ราชพฤกษ",ISNUMBER(SEARCH("CP03",S8235)),"บางใหญ่",ISNUMBER(SEARCH("CP04",S8235)),"บางบอน",OR(ISNUMBER(SEARCH("CP",S8235)),ISNUMBER(SEARCH("BTC",D8235))),"340",TRUE,"")</f>
        <v>บางใหญ่</v>
      </c>
    </row>
    <row r="8236" spans="1:20" x14ac:dyDescent="0.2">
      <c r="A8236" t="s">
        <v>7703</v>
      </c>
      <c r="B8236" t="s">
        <v>16</v>
      </c>
      <c r="C8236">
        <v>2026</v>
      </c>
      <c r="D8236" t="s">
        <v>3087</v>
      </c>
      <c r="E8236" t="s">
        <v>203</v>
      </c>
      <c r="F8236" t="s">
        <v>204</v>
      </c>
      <c r="G8236" t="s">
        <v>2582</v>
      </c>
      <c r="H8236" t="s">
        <v>2586</v>
      </c>
      <c r="I8236" t="s">
        <v>7734</v>
      </c>
      <c r="J8236" t="s">
        <v>3089</v>
      </c>
      <c r="K8236" t="s">
        <v>2603</v>
      </c>
      <c r="L8236" s="1">
        <v>1</v>
      </c>
      <c r="M8236" s="1">
        <v>300</v>
      </c>
      <c r="N8236" s="1">
        <v>0</v>
      </c>
      <c r="O8236" s="1" t="s">
        <v>2580</v>
      </c>
      <c r="P8236" s="1">
        <v>280.37</v>
      </c>
      <c r="Q8236" s="1">
        <v>19.63</v>
      </c>
      <c r="R8236" s="1">
        <v>300</v>
      </c>
      <c r="S8236" t="s">
        <v>2605</v>
      </c>
      <c r="T8236" t="str" cm="1">
        <f t="array" ref="T8236">_xlfn.IFS(ISNUMBER(SEARCH("CP02",S8236)),"ราชพฤกษ",ISNUMBER(SEARCH("CP03",S8236)),"บางใหญ่",ISNUMBER(SEARCH("CP04",S8236)),"บางบอน",OR(ISNUMBER(SEARCH("CP",S8236)),ISNUMBER(SEARCH("BTC",D8236))),"340",TRUE,"")</f>
        <v>บางใหญ่</v>
      </c>
    </row>
    <row r="8237" spans="1:20" x14ac:dyDescent="0.2">
      <c r="A8237" t="s">
        <v>7703</v>
      </c>
      <c r="B8237" t="s">
        <v>16</v>
      </c>
      <c r="C8237">
        <v>2026</v>
      </c>
      <c r="D8237" t="s">
        <v>7735</v>
      </c>
      <c r="E8237" t="s">
        <v>537</v>
      </c>
      <c r="F8237" t="s">
        <v>538</v>
      </c>
      <c r="G8237" t="s">
        <v>2582</v>
      </c>
      <c r="H8237" t="s">
        <v>2586</v>
      </c>
      <c r="I8237" t="s">
        <v>7736</v>
      </c>
      <c r="J8237" t="s">
        <v>7737</v>
      </c>
      <c r="K8237" t="s">
        <v>2702</v>
      </c>
      <c r="L8237" s="1">
        <v>1</v>
      </c>
      <c r="M8237" s="1">
        <v>1650</v>
      </c>
      <c r="N8237" s="1">
        <v>0</v>
      </c>
      <c r="O8237" s="1" t="s">
        <v>2580</v>
      </c>
      <c r="P8237" s="1">
        <v>1542.06</v>
      </c>
      <c r="Q8237" s="1">
        <v>107.94</v>
      </c>
      <c r="R8237" s="1">
        <v>1650</v>
      </c>
      <c r="S8237" t="s">
        <v>2605</v>
      </c>
      <c r="T8237" t="str" cm="1">
        <f t="array" ref="T8237">_xlfn.IFS(ISNUMBER(SEARCH("CP02",S8237)),"ราชพฤกษ",ISNUMBER(SEARCH("CP03",S8237)),"บางใหญ่",ISNUMBER(SEARCH("CP04",S8237)),"บางบอน",OR(ISNUMBER(SEARCH("CP",S8237)),ISNUMBER(SEARCH("BTC",D8237))),"340",TRUE,"")</f>
        <v>บางใหญ่</v>
      </c>
    </row>
    <row r="8238" spans="1:20" x14ac:dyDescent="0.2">
      <c r="A8238" t="s">
        <v>7703</v>
      </c>
      <c r="B8238" t="s">
        <v>16</v>
      </c>
      <c r="C8238">
        <v>2026</v>
      </c>
      <c r="D8238" t="s">
        <v>7735</v>
      </c>
      <c r="E8238" t="s">
        <v>149</v>
      </c>
      <c r="F8238" t="s">
        <v>150</v>
      </c>
      <c r="G8238" t="s">
        <v>2582</v>
      </c>
      <c r="H8238" t="s">
        <v>2586</v>
      </c>
      <c r="I8238" t="s">
        <v>7736</v>
      </c>
      <c r="J8238" t="s">
        <v>7737</v>
      </c>
      <c r="K8238" t="s">
        <v>2702</v>
      </c>
      <c r="L8238" s="1">
        <v>1</v>
      </c>
      <c r="M8238" s="1">
        <v>220</v>
      </c>
      <c r="N8238" s="1">
        <v>0</v>
      </c>
      <c r="O8238" s="1" t="s">
        <v>2580</v>
      </c>
      <c r="P8238" s="1">
        <v>205.61</v>
      </c>
      <c r="Q8238" s="1">
        <v>14.39</v>
      </c>
      <c r="R8238" s="1">
        <v>220</v>
      </c>
      <c r="S8238" t="s">
        <v>2605</v>
      </c>
      <c r="T8238" t="str" cm="1">
        <f t="array" ref="T8238">_xlfn.IFS(ISNUMBER(SEARCH("CP02",S8238)),"ราชพฤกษ",ISNUMBER(SEARCH("CP03",S8238)),"บางใหญ่",ISNUMBER(SEARCH("CP04",S8238)),"บางบอน",OR(ISNUMBER(SEARCH("CP",S8238)),ISNUMBER(SEARCH("BTC",D8238))),"340",TRUE,"")</f>
        <v>บางใหญ่</v>
      </c>
    </row>
    <row r="8239" spans="1:20" x14ac:dyDescent="0.2">
      <c r="A8239" t="s">
        <v>7703</v>
      </c>
      <c r="B8239" t="s">
        <v>16</v>
      </c>
      <c r="C8239">
        <v>2026</v>
      </c>
      <c r="D8239" t="s">
        <v>7738</v>
      </c>
      <c r="E8239" t="s">
        <v>847</v>
      </c>
      <c r="F8239" t="s">
        <v>848</v>
      </c>
      <c r="G8239" t="s">
        <v>2575</v>
      </c>
      <c r="H8239" t="s">
        <v>2576</v>
      </c>
      <c r="I8239" t="s">
        <v>7739</v>
      </c>
      <c r="J8239" t="s">
        <v>7740</v>
      </c>
      <c r="K8239" t="s">
        <v>2702</v>
      </c>
      <c r="L8239" s="1">
        <v>4</v>
      </c>
      <c r="M8239" s="1">
        <v>3160</v>
      </c>
      <c r="N8239" s="1">
        <v>3160</v>
      </c>
      <c r="O8239" s="1" t="s">
        <v>2580</v>
      </c>
      <c r="P8239" s="1">
        <v>8859.81</v>
      </c>
      <c r="Q8239" s="1">
        <v>620.19000000000005</v>
      </c>
      <c r="R8239" s="1">
        <v>9480</v>
      </c>
      <c r="S8239" t="s">
        <v>2956</v>
      </c>
      <c r="T8239" t="str" cm="1">
        <f t="array" ref="T8239">_xlfn.IFS(ISNUMBER(SEARCH("CP02",S8239)),"ราชพฤกษ",ISNUMBER(SEARCH("CP03",S8239)),"บางใหญ่",ISNUMBER(SEARCH("CP04",S8239)),"บางบอน",OR(ISNUMBER(SEARCH("CP",S8239)),ISNUMBER(SEARCH("BTC",D8239))),"340",TRUE,"")</f>
        <v>บางใหญ่</v>
      </c>
    </row>
    <row r="8240" spans="1:20" x14ac:dyDescent="0.2">
      <c r="A8240" t="s">
        <v>7703</v>
      </c>
      <c r="B8240" t="s">
        <v>16</v>
      </c>
      <c r="C8240">
        <v>2026</v>
      </c>
      <c r="D8240" t="s">
        <v>7738</v>
      </c>
      <c r="E8240" t="s">
        <v>1091</v>
      </c>
      <c r="F8240" t="s">
        <v>1092</v>
      </c>
      <c r="G8240" t="s">
        <v>2582</v>
      </c>
      <c r="H8240" t="s">
        <v>2583</v>
      </c>
      <c r="I8240" t="s">
        <v>7739</v>
      </c>
      <c r="J8240" t="s">
        <v>7740</v>
      </c>
      <c r="K8240" t="s">
        <v>2702</v>
      </c>
      <c r="L8240" s="1">
        <v>4</v>
      </c>
      <c r="M8240" s="1">
        <v>60</v>
      </c>
      <c r="N8240" s="1">
        <v>0</v>
      </c>
      <c r="O8240" s="1" t="s">
        <v>2580</v>
      </c>
      <c r="P8240" s="1">
        <v>0</v>
      </c>
      <c r="Q8240" s="1">
        <v>0</v>
      </c>
      <c r="R8240" s="1">
        <v>0</v>
      </c>
      <c r="S8240" t="s">
        <v>2605</v>
      </c>
      <c r="T8240" t="str" cm="1">
        <f t="array" ref="T8240">_xlfn.IFS(ISNUMBER(SEARCH("CP02",S8240)),"ราชพฤกษ",ISNUMBER(SEARCH("CP03",S8240)),"บางใหญ่",ISNUMBER(SEARCH("CP04",S8240)),"บางบอน",OR(ISNUMBER(SEARCH("CP",S8240)),ISNUMBER(SEARCH("BTC",D8240))),"340",TRUE,"")</f>
        <v>บางใหญ่</v>
      </c>
    </row>
    <row r="8241" spans="1:20" x14ac:dyDescent="0.2">
      <c r="A8241" t="s">
        <v>7703</v>
      </c>
      <c r="B8241" t="s">
        <v>16</v>
      </c>
      <c r="C8241">
        <v>2026</v>
      </c>
      <c r="D8241" t="s">
        <v>7738</v>
      </c>
      <c r="E8241" t="s">
        <v>1553</v>
      </c>
      <c r="F8241" t="s">
        <v>1554</v>
      </c>
      <c r="G8241" t="s">
        <v>2585</v>
      </c>
      <c r="H8241" t="s">
        <v>2586</v>
      </c>
      <c r="I8241" t="s">
        <v>7739</v>
      </c>
      <c r="J8241" t="s">
        <v>7740</v>
      </c>
      <c r="K8241" t="s">
        <v>2702</v>
      </c>
      <c r="L8241" s="1">
        <v>4</v>
      </c>
      <c r="M8241" s="1">
        <v>120</v>
      </c>
      <c r="N8241" s="1">
        <v>0</v>
      </c>
      <c r="O8241" s="1" t="s">
        <v>2580</v>
      </c>
      <c r="P8241" s="1">
        <v>0</v>
      </c>
      <c r="Q8241" s="1">
        <v>0</v>
      </c>
      <c r="R8241" s="1">
        <v>0</v>
      </c>
      <c r="S8241" t="s">
        <v>2606</v>
      </c>
      <c r="T8241" t="str" cm="1">
        <f t="array" ref="T8241">_xlfn.IFS(ISNUMBER(SEARCH("CP02",S8241)),"ราชพฤกษ",ISNUMBER(SEARCH("CP03",S8241)),"บางใหญ่",ISNUMBER(SEARCH("CP04",S8241)),"บางบอน",OR(ISNUMBER(SEARCH("CP",S8241)),ISNUMBER(SEARCH("BTC",D8241))),"340",TRUE,"")</f>
        <v>บางใหญ่</v>
      </c>
    </row>
    <row r="8242" spans="1:20" x14ac:dyDescent="0.2">
      <c r="A8242" t="s">
        <v>7703</v>
      </c>
      <c r="B8242" t="s">
        <v>16</v>
      </c>
      <c r="C8242">
        <v>2026</v>
      </c>
      <c r="D8242" t="s">
        <v>7738</v>
      </c>
      <c r="E8242" t="s">
        <v>1547</v>
      </c>
      <c r="F8242" t="s">
        <v>1548</v>
      </c>
      <c r="G8242" t="s">
        <v>2588</v>
      </c>
      <c r="H8242" t="s">
        <v>2586</v>
      </c>
      <c r="I8242" t="s">
        <v>7739</v>
      </c>
      <c r="J8242" t="s">
        <v>7740</v>
      </c>
      <c r="K8242" t="s">
        <v>2702</v>
      </c>
      <c r="L8242" s="1">
        <v>1</v>
      </c>
      <c r="M8242" s="1">
        <v>400</v>
      </c>
      <c r="N8242" s="1">
        <v>0</v>
      </c>
      <c r="O8242" s="1" t="s">
        <v>2580</v>
      </c>
      <c r="P8242" s="1">
        <v>0</v>
      </c>
      <c r="Q8242" s="1">
        <v>0</v>
      </c>
      <c r="R8242" s="1">
        <v>0</v>
      </c>
      <c r="S8242" t="s">
        <v>2606</v>
      </c>
      <c r="T8242" t="str" cm="1">
        <f t="array" ref="T8242">_xlfn.IFS(ISNUMBER(SEARCH("CP02",S8242)),"ราชพฤกษ",ISNUMBER(SEARCH("CP03",S8242)),"บางใหญ่",ISNUMBER(SEARCH("CP04",S8242)),"บางบอน",OR(ISNUMBER(SEARCH("CP",S8242)),ISNUMBER(SEARCH("BTC",D8242))),"340",TRUE,"")</f>
        <v>บางใหญ่</v>
      </c>
    </row>
    <row r="8243" spans="1:20" x14ac:dyDescent="0.2">
      <c r="A8243" t="s">
        <v>7703</v>
      </c>
      <c r="B8243" t="s">
        <v>16</v>
      </c>
      <c r="C8243">
        <v>2026</v>
      </c>
      <c r="D8243" t="s">
        <v>7738</v>
      </c>
      <c r="E8243" t="s">
        <v>453</v>
      </c>
      <c r="F8243" t="s">
        <v>454</v>
      </c>
      <c r="G8243" t="s">
        <v>2582</v>
      </c>
      <c r="H8243" t="s">
        <v>2586</v>
      </c>
      <c r="I8243" t="s">
        <v>7739</v>
      </c>
      <c r="J8243" t="s">
        <v>7740</v>
      </c>
      <c r="K8243" t="s">
        <v>2702</v>
      </c>
      <c r="L8243" s="1">
        <v>1</v>
      </c>
      <c r="M8243" s="1">
        <v>290</v>
      </c>
      <c r="N8243" s="1">
        <v>0</v>
      </c>
      <c r="O8243" s="1" t="s">
        <v>2580</v>
      </c>
      <c r="P8243" s="1">
        <v>271.02999999999997</v>
      </c>
      <c r="Q8243" s="1">
        <v>18.97</v>
      </c>
      <c r="R8243" s="1">
        <v>290</v>
      </c>
      <c r="S8243" t="s">
        <v>2605</v>
      </c>
      <c r="T8243" t="str" cm="1">
        <f t="array" ref="T8243">_xlfn.IFS(ISNUMBER(SEARCH("CP02",S8243)),"ราชพฤกษ",ISNUMBER(SEARCH("CP03",S8243)),"บางใหญ่",ISNUMBER(SEARCH("CP04",S8243)),"บางบอน",OR(ISNUMBER(SEARCH("CP",S8243)),ISNUMBER(SEARCH("BTC",D8243))),"340",TRUE,"")</f>
        <v>บางใหญ่</v>
      </c>
    </row>
    <row r="8244" spans="1:20" x14ac:dyDescent="0.2">
      <c r="A8244" t="s">
        <v>7703</v>
      </c>
      <c r="B8244" t="s">
        <v>16</v>
      </c>
      <c r="C8244">
        <v>2026</v>
      </c>
      <c r="D8244" t="s">
        <v>7738</v>
      </c>
      <c r="E8244" t="s">
        <v>451</v>
      </c>
      <c r="F8244" t="s">
        <v>452</v>
      </c>
      <c r="G8244" t="s">
        <v>2582</v>
      </c>
      <c r="H8244" t="s">
        <v>2586</v>
      </c>
      <c r="I8244" t="s">
        <v>7739</v>
      </c>
      <c r="J8244" t="s">
        <v>7740</v>
      </c>
      <c r="K8244" t="s">
        <v>2702</v>
      </c>
      <c r="L8244" s="1">
        <v>1</v>
      </c>
      <c r="M8244" s="1">
        <v>290</v>
      </c>
      <c r="N8244" s="1">
        <v>0</v>
      </c>
      <c r="O8244" s="1" t="s">
        <v>2580</v>
      </c>
      <c r="P8244" s="1">
        <v>271.02999999999997</v>
      </c>
      <c r="Q8244" s="1">
        <v>18.97</v>
      </c>
      <c r="R8244" s="1">
        <v>290</v>
      </c>
      <c r="S8244" t="s">
        <v>2605</v>
      </c>
      <c r="T8244" t="str" cm="1">
        <f t="array" ref="T8244">_xlfn.IFS(ISNUMBER(SEARCH("CP02",S8244)),"ราชพฤกษ",ISNUMBER(SEARCH("CP03",S8244)),"บางใหญ่",ISNUMBER(SEARCH("CP04",S8244)),"บางบอน",OR(ISNUMBER(SEARCH("CP",S8244)),ISNUMBER(SEARCH("BTC",D8244))),"340",TRUE,"")</f>
        <v>บางใหญ่</v>
      </c>
    </row>
    <row r="8245" spans="1:20" x14ac:dyDescent="0.2">
      <c r="A8245" t="s">
        <v>7703</v>
      </c>
      <c r="B8245" t="s">
        <v>16</v>
      </c>
      <c r="C8245">
        <v>2026</v>
      </c>
      <c r="D8245" t="s">
        <v>2646</v>
      </c>
      <c r="E8245" t="s">
        <v>525</v>
      </c>
      <c r="F8245" t="s">
        <v>526</v>
      </c>
      <c r="G8245" t="s">
        <v>2582</v>
      </c>
      <c r="H8245" t="s">
        <v>2586</v>
      </c>
      <c r="I8245" t="s">
        <v>7741</v>
      </c>
      <c r="J8245" t="s">
        <v>2648</v>
      </c>
      <c r="K8245" t="s">
        <v>2649</v>
      </c>
      <c r="L8245" s="1">
        <v>1</v>
      </c>
      <c r="M8245" s="1">
        <v>1340</v>
      </c>
      <c r="N8245" s="1">
        <v>190</v>
      </c>
      <c r="O8245" s="1" t="s">
        <v>2580</v>
      </c>
      <c r="P8245" s="1">
        <v>1074.77</v>
      </c>
      <c r="Q8245" s="1">
        <v>75.23</v>
      </c>
      <c r="R8245" s="1">
        <v>1150</v>
      </c>
      <c r="S8245" t="s">
        <v>2605</v>
      </c>
      <c r="T8245" t="str" cm="1">
        <f t="array" ref="T8245">_xlfn.IFS(ISNUMBER(SEARCH("CP02",S8245)),"ราชพฤกษ",ISNUMBER(SEARCH("CP03",S8245)),"บางใหญ่",ISNUMBER(SEARCH("CP04",S8245)),"บางบอน",OR(ISNUMBER(SEARCH("CP",S8245)),ISNUMBER(SEARCH("BTC",D8245))),"340",TRUE,"")</f>
        <v>บางใหญ่</v>
      </c>
    </row>
    <row r="8246" spans="1:20" x14ac:dyDescent="0.2">
      <c r="A8246" t="s">
        <v>7703</v>
      </c>
      <c r="B8246" t="s">
        <v>16</v>
      </c>
      <c r="C8246">
        <v>2026</v>
      </c>
      <c r="D8246" t="s">
        <v>2646</v>
      </c>
      <c r="E8246" t="s">
        <v>523</v>
      </c>
      <c r="F8246" t="s">
        <v>524</v>
      </c>
      <c r="G8246" t="s">
        <v>2582</v>
      </c>
      <c r="H8246" t="s">
        <v>2586</v>
      </c>
      <c r="I8246" t="s">
        <v>7741</v>
      </c>
      <c r="J8246" t="s">
        <v>2648</v>
      </c>
      <c r="K8246" t="s">
        <v>2649</v>
      </c>
      <c r="L8246" s="1">
        <v>1</v>
      </c>
      <c r="M8246" s="1">
        <v>175</v>
      </c>
      <c r="N8246" s="1">
        <v>0</v>
      </c>
      <c r="O8246" s="1" t="s">
        <v>2580</v>
      </c>
      <c r="P8246" s="1">
        <v>0</v>
      </c>
      <c r="Q8246" s="1">
        <v>0</v>
      </c>
      <c r="R8246" s="1">
        <v>0</v>
      </c>
      <c r="S8246" t="s">
        <v>2605</v>
      </c>
      <c r="T8246" t="str" cm="1">
        <f t="array" ref="T8246">_xlfn.IFS(ISNUMBER(SEARCH("CP02",S8246)),"ราชพฤกษ",ISNUMBER(SEARCH("CP03",S8246)),"บางใหญ่",ISNUMBER(SEARCH("CP04",S8246)),"บางบอน",OR(ISNUMBER(SEARCH("CP",S8246)),ISNUMBER(SEARCH("BTC",D8246))),"340",TRUE,"")</f>
        <v>บางใหญ่</v>
      </c>
    </row>
    <row r="8247" spans="1:20" x14ac:dyDescent="0.2">
      <c r="A8247" t="s">
        <v>7703</v>
      </c>
      <c r="B8247" t="s">
        <v>16</v>
      </c>
      <c r="C8247">
        <v>2026</v>
      </c>
      <c r="D8247" t="s">
        <v>2646</v>
      </c>
      <c r="E8247" t="s">
        <v>157</v>
      </c>
      <c r="F8247" t="s">
        <v>158</v>
      </c>
      <c r="G8247" t="s">
        <v>2582</v>
      </c>
      <c r="H8247" t="s">
        <v>2586</v>
      </c>
      <c r="I8247" t="s">
        <v>7741</v>
      </c>
      <c r="J8247" t="s">
        <v>2648</v>
      </c>
      <c r="K8247" t="s">
        <v>2649</v>
      </c>
      <c r="L8247" s="1">
        <v>1</v>
      </c>
      <c r="M8247" s="1">
        <v>330</v>
      </c>
      <c r="N8247" s="1">
        <v>0</v>
      </c>
      <c r="O8247" s="1" t="s">
        <v>2580</v>
      </c>
      <c r="P8247" s="1">
        <v>0</v>
      </c>
      <c r="Q8247" s="1">
        <v>0</v>
      </c>
      <c r="R8247" s="1">
        <v>0</v>
      </c>
      <c r="S8247" t="s">
        <v>2605</v>
      </c>
      <c r="T8247" t="str" cm="1">
        <f t="array" ref="T8247">_xlfn.IFS(ISNUMBER(SEARCH("CP02",S8247)),"ราชพฤกษ",ISNUMBER(SEARCH("CP03",S8247)),"บางใหญ่",ISNUMBER(SEARCH("CP04",S8247)),"บางบอน",OR(ISNUMBER(SEARCH("CP",S8247)),ISNUMBER(SEARCH("BTC",D8247))),"340",TRUE,"")</f>
        <v>บางใหญ่</v>
      </c>
    </row>
    <row r="8248" spans="1:20" x14ac:dyDescent="0.2">
      <c r="A8248" t="s">
        <v>7703</v>
      </c>
      <c r="B8248" t="s">
        <v>16</v>
      </c>
      <c r="C8248">
        <v>2026</v>
      </c>
      <c r="D8248" t="s">
        <v>2646</v>
      </c>
      <c r="E8248" t="s">
        <v>1187</v>
      </c>
      <c r="F8248" t="s">
        <v>1188</v>
      </c>
      <c r="G8248" t="s">
        <v>2582</v>
      </c>
      <c r="H8248" t="s">
        <v>2586</v>
      </c>
      <c r="I8248" t="s">
        <v>7741</v>
      </c>
      <c r="J8248" t="s">
        <v>2648</v>
      </c>
      <c r="K8248" t="s">
        <v>2649</v>
      </c>
      <c r="L8248" s="1">
        <v>1</v>
      </c>
      <c r="M8248" s="1">
        <v>20</v>
      </c>
      <c r="N8248" s="1">
        <v>0</v>
      </c>
      <c r="O8248" s="1" t="s">
        <v>2580</v>
      </c>
      <c r="P8248" s="1">
        <v>18.690000000000001</v>
      </c>
      <c r="Q8248" s="1">
        <v>1.31</v>
      </c>
      <c r="R8248" s="1">
        <v>20</v>
      </c>
      <c r="S8248" t="s">
        <v>2605</v>
      </c>
      <c r="T8248" t="str" cm="1">
        <f t="array" ref="T8248">_xlfn.IFS(ISNUMBER(SEARCH("CP02",S8248)),"ราชพฤกษ",ISNUMBER(SEARCH("CP03",S8248)),"บางใหญ่",ISNUMBER(SEARCH("CP04",S8248)),"บางบอน",OR(ISNUMBER(SEARCH("CP",S8248)),ISNUMBER(SEARCH("BTC",D8248))),"340",TRUE,"")</f>
        <v>บางใหญ่</v>
      </c>
    </row>
    <row r="8249" spans="1:20" x14ac:dyDescent="0.2">
      <c r="A8249" t="s">
        <v>7703</v>
      </c>
      <c r="B8249" t="s">
        <v>16</v>
      </c>
      <c r="C8249">
        <v>2026</v>
      </c>
      <c r="D8249" t="s">
        <v>2646</v>
      </c>
      <c r="E8249" t="s">
        <v>525</v>
      </c>
      <c r="F8249" t="s">
        <v>526</v>
      </c>
      <c r="G8249" t="s">
        <v>2582</v>
      </c>
      <c r="H8249" t="s">
        <v>2586</v>
      </c>
      <c r="I8249" t="s">
        <v>7742</v>
      </c>
      <c r="J8249" t="s">
        <v>2648</v>
      </c>
      <c r="K8249" t="s">
        <v>2893</v>
      </c>
      <c r="L8249" s="1">
        <v>1</v>
      </c>
      <c r="M8249" s="1">
        <v>1340</v>
      </c>
      <c r="N8249" s="1">
        <v>190</v>
      </c>
      <c r="O8249" s="1" t="s">
        <v>2580</v>
      </c>
      <c r="P8249" s="1">
        <v>1074.77</v>
      </c>
      <c r="Q8249" s="1">
        <v>75.23</v>
      </c>
      <c r="R8249" s="1">
        <v>1150</v>
      </c>
      <c r="S8249" t="s">
        <v>2605</v>
      </c>
      <c r="T8249" t="str" cm="1">
        <f t="array" ref="T8249">_xlfn.IFS(ISNUMBER(SEARCH("CP02",S8249)),"ราชพฤกษ",ISNUMBER(SEARCH("CP03",S8249)),"บางใหญ่",ISNUMBER(SEARCH("CP04",S8249)),"บางบอน",OR(ISNUMBER(SEARCH("CP",S8249)),ISNUMBER(SEARCH("BTC",D8249))),"340",TRUE,"")</f>
        <v>บางใหญ่</v>
      </c>
    </row>
    <row r="8250" spans="1:20" x14ac:dyDescent="0.2">
      <c r="A8250" t="s">
        <v>7703</v>
      </c>
      <c r="B8250" t="s">
        <v>16</v>
      </c>
      <c r="C8250">
        <v>2026</v>
      </c>
      <c r="D8250" t="s">
        <v>2646</v>
      </c>
      <c r="E8250" t="s">
        <v>523</v>
      </c>
      <c r="F8250" t="s">
        <v>524</v>
      </c>
      <c r="G8250" t="s">
        <v>2582</v>
      </c>
      <c r="H8250" t="s">
        <v>2586</v>
      </c>
      <c r="I8250" t="s">
        <v>7742</v>
      </c>
      <c r="J8250" t="s">
        <v>2648</v>
      </c>
      <c r="K8250" t="s">
        <v>2893</v>
      </c>
      <c r="L8250" s="1">
        <v>1</v>
      </c>
      <c r="M8250" s="1">
        <v>175</v>
      </c>
      <c r="N8250" s="1">
        <v>0</v>
      </c>
      <c r="O8250" s="1" t="s">
        <v>2580</v>
      </c>
      <c r="P8250" s="1">
        <v>0</v>
      </c>
      <c r="Q8250" s="1">
        <v>0</v>
      </c>
      <c r="R8250" s="1">
        <v>0</v>
      </c>
      <c r="S8250" t="s">
        <v>2605</v>
      </c>
      <c r="T8250" t="str" cm="1">
        <f t="array" ref="T8250">_xlfn.IFS(ISNUMBER(SEARCH("CP02",S8250)),"ราชพฤกษ",ISNUMBER(SEARCH("CP03",S8250)),"บางใหญ่",ISNUMBER(SEARCH("CP04",S8250)),"บางบอน",OR(ISNUMBER(SEARCH("CP",S8250)),ISNUMBER(SEARCH("BTC",D8250))),"340",TRUE,"")</f>
        <v>บางใหญ่</v>
      </c>
    </row>
    <row r="8251" spans="1:20" x14ac:dyDescent="0.2">
      <c r="A8251" t="s">
        <v>7703</v>
      </c>
      <c r="B8251" t="s">
        <v>16</v>
      </c>
      <c r="C8251">
        <v>2026</v>
      </c>
      <c r="D8251" t="s">
        <v>2646</v>
      </c>
      <c r="E8251" t="s">
        <v>105</v>
      </c>
      <c r="F8251" t="s">
        <v>106</v>
      </c>
      <c r="G8251" t="s">
        <v>2582</v>
      </c>
      <c r="H8251" t="s">
        <v>2586</v>
      </c>
      <c r="I8251" t="s">
        <v>7742</v>
      </c>
      <c r="J8251" t="s">
        <v>2648</v>
      </c>
      <c r="K8251" t="s">
        <v>2893</v>
      </c>
      <c r="L8251" s="1">
        <v>1</v>
      </c>
      <c r="M8251" s="1">
        <v>260</v>
      </c>
      <c r="N8251" s="1">
        <v>0</v>
      </c>
      <c r="O8251" s="1" t="s">
        <v>2580</v>
      </c>
      <c r="P8251" s="1">
        <v>0</v>
      </c>
      <c r="Q8251" s="1">
        <v>0</v>
      </c>
      <c r="R8251" s="1">
        <v>0</v>
      </c>
      <c r="S8251" t="s">
        <v>2605</v>
      </c>
      <c r="T8251" t="str" cm="1">
        <f t="array" ref="T8251">_xlfn.IFS(ISNUMBER(SEARCH("CP02",S8251)),"ราชพฤกษ",ISNUMBER(SEARCH("CP03",S8251)),"บางใหญ่",ISNUMBER(SEARCH("CP04",S8251)),"บางบอน",OR(ISNUMBER(SEARCH("CP",S8251)),ISNUMBER(SEARCH("BTC",D8251))),"340",TRUE,"")</f>
        <v>บางใหญ่</v>
      </c>
    </row>
    <row r="8252" spans="1:20" x14ac:dyDescent="0.2">
      <c r="A8252" t="s">
        <v>7703</v>
      </c>
      <c r="B8252" t="s">
        <v>16</v>
      </c>
      <c r="C8252">
        <v>2026</v>
      </c>
      <c r="D8252" t="s">
        <v>2646</v>
      </c>
      <c r="E8252" t="s">
        <v>1187</v>
      </c>
      <c r="F8252" t="s">
        <v>1188</v>
      </c>
      <c r="G8252" t="s">
        <v>2582</v>
      </c>
      <c r="H8252" t="s">
        <v>2586</v>
      </c>
      <c r="I8252" t="s">
        <v>7742</v>
      </c>
      <c r="J8252" t="s">
        <v>2648</v>
      </c>
      <c r="K8252" t="s">
        <v>2893</v>
      </c>
      <c r="L8252" s="1">
        <v>1</v>
      </c>
      <c r="M8252" s="1">
        <v>20</v>
      </c>
      <c r="N8252" s="1">
        <v>0</v>
      </c>
      <c r="O8252" s="1" t="s">
        <v>2580</v>
      </c>
      <c r="P8252" s="1">
        <v>18.690000000000001</v>
      </c>
      <c r="Q8252" s="1">
        <v>1.31</v>
      </c>
      <c r="R8252" s="1">
        <v>20</v>
      </c>
      <c r="S8252" t="s">
        <v>2605</v>
      </c>
      <c r="T8252" t="str" cm="1">
        <f t="array" ref="T8252">_xlfn.IFS(ISNUMBER(SEARCH("CP02",S8252)),"ราชพฤกษ",ISNUMBER(SEARCH("CP03",S8252)),"บางใหญ่",ISNUMBER(SEARCH("CP04",S8252)),"บางบอน",OR(ISNUMBER(SEARCH("CP",S8252)),ISNUMBER(SEARCH("BTC",D8252))),"340",TRUE,"")</f>
        <v>บางใหญ่</v>
      </c>
    </row>
    <row r="8253" spans="1:20" x14ac:dyDescent="0.2">
      <c r="A8253" t="s">
        <v>7703</v>
      </c>
      <c r="B8253" t="s">
        <v>16</v>
      </c>
      <c r="C8253">
        <v>2026</v>
      </c>
      <c r="D8253" t="s">
        <v>2646</v>
      </c>
      <c r="E8253" t="s">
        <v>571</v>
      </c>
      <c r="F8253" t="s">
        <v>572</v>
      </c>
      <c r="G8253" t="s">
        <v>2811</v>
      </c>
      <c r="H8253" t="s">
        <v>2586</v>
      </c>
      <c r="I8253" t="s">
        <v>7742</v>
      </c>
      <c r="J8253" t="s">
        <v>2648</v>
      </c>
      <c r="K8253" t="s">
        <v>2893</v>
      </c>
      <c r="L8253" s="1">
        <v>4</v>
      </c>
      <c r="M8253" s="1">
        <v>180</v>
      </c>
      <c r="N8253" s="1">
        <v>0</v>
      </c>
      <c r="O8253" s="1" t="s">
        <v>2580</v>
      </c>
      <c r="P8253" s="1">
        <v>672.9</v>
      </c>
      <c r="Q8253" s="1">
        <v>47.1</v>
      </c>
      <c r="R8253" s="1">
        <v>720</v>
      </c>
      <c r="S8253" t="s">
        <v>2605</v>
      </c>
      <c r="T8253" t="str" cm="1">
        <f t="array" ref="T8253">_xlfn.IFS(ISNUMBER(SEARCH("CP02",S8253)),"ราชพฤกษ",ISNUMBER(SEARCH("CP03",S8253)),"บางใหญ่",ISNUMBER(SEARCH("CP04",S8253)),"บางบอน",OR(ISNUMBER(SEARCH("CP",S8253)),ISNUMBER(SEARCH("BTC",D8253))),"340",TRUE,"")</f>
        <v>บางใหญ่</v>
      </c>
    </row>
    <row r="8254" spans="1:20" x14ac:dyDescent="0.2">
      <c r="A8254" t="s">
        <v>7703</v>
      </c>
      <c r="B8254" t="s">
        <v>16</v>
      </c>
      <c r="C8254">
        <v>2026</v>
      </c>
      <c r="D8254" t="s">
        <v>2646</v>
      </c>
      <c r="E8254" t="s">
        <v>571</v>
      </c>
      <c r="F8254" t="s">
        <v>572</v>
      </c>
      <c r="G8254" t="s">
        <v>2811</v>
      </c>
      <c r="H8254" t="s">
        <v>2586</v>
      </c>
      <c r="I8254" t="s">
        <v>7742</v>
      </c>
      <c r="J8254" t="s">
        <v>2648</v>
      </c>
      <c r="K8254" t="s">
        <v>2893</v>
      </c>
      <c r="L8254" s="1">
        <v>3</v>
      </c>
      <c r="M8254" s="1">
        <v>180</v>
      </c>
      <c r="N8254" s="1">
        <v>0</v>
      </c>
      <c r="O8254" s="1" t="s">
        <v>2580</v>
      </c>
      <c r="P8254" s="1">
        <v>504.67</v>
      </c>
      <c r="Q8254" s="1">
        <v>35.33</v>
      </c>
      <c r="R8254" s="1">
        <v>540</v>
      </c>
      <c r="S8254" t="s">
        <v>2605</v>
      </c>
      <c r="T8254" t="str" cm="1">
        <f t="array" ref="T8254">_xlfn.IFS(ISNUMBER(SEARCH("CP02",S8254)),"ราชพฤกษ",ISNUMBER(SEARCH("CP03",S8254)),"บางใหญ่",ISNUMBER(SEARCH("CP04",S8254)),"บางบอน",OR(ISNUMBER(SEARCH("CP",S8254)),ISNUMBER(SEARCH("BTC",D8254))),"340",TRUE,"")</f>
        <v>บางใหญ่</v>
      </c>
    </row>
    <row r="8255" spans="1:20" x14ac:dyDescent="0.2">
      <c r="A8255" t="s">
        <v>7703</v>
      </c>
      <c r="B8255" t="s">
        <v>16</v>
      </c>
      <c r="C8255">
        <v>2026</v>
      </c>
      <c r="D8255" t="s">
        <v>2646</v>
      </c>
      <c r="E8255" t="s">
        <v>575</v>
      </c>
      <c r="F8255" t="s">
        <v>576</v>
      </c>
      <c r="G8255" t="s">
        <v>2582</v>
      </c>
      <c r="H8255" t="s">
        <v>2586</v>
      </c>
      <c r="I8255" t="s">
        <v>7742</v>
      </c>
      <c r="J8255" t="s">
        <v>2648</v>
      </c>
      <c r="K8255" t="s">
        <v>2893</v>
      </c>
      <c r="L8255" s="1">
        <v>2</v>
      </c>
      <c r="M8255" s="1">
        <v>520</v>
      </c>
      <c r="N8255" s="1">
        <v>0</v>
      </c>
      <c r="O8255" s="1" t="s">
        <v>2580</v>
      </c>
      <c r="P8255" s="1">
        <v>971.96</v>
      </c>
      <c r="Q8255" s="1">
        <v>68.040000000000006</v>
      </c>
      <c r="R8255" s="1">
        <v>1040</v>
      </c>
      <c r="S8255" t="s">
        <v>2605</v>
      </c>
      <c r="T8255" t="str" cm="1">
        <f t="array" ref="T8255">_xlfn.IFS(ISNUMBER(SEARCH("CP02",S8255)),"ราชพฤกษ",ISNUMBER(SEARCH("CP03",S8255)),"บางใหญ่",ISNUMBER(SEARCH("CP04",S8255)),"บางบอน",OR(ISNUMBER(SEARCH("CP",S8255)),ISNUMBER(SEARCH("BTC",D8255))),"340",TRUE,"")</f>
        <v>บางใหญ่</v>
      </c>
    </row>
    <row r="8256" spans="1:20" x14ac:dyDescent="0.2">
      <c r="A8256" t="s">
        <v>7703</v>
      </c>
      <c r="B8256" t="s">
        <v>16</v>
      </c>
      <c r="C8256">
        <v>2026</v>
      </c>
      <c r="D8256" t="s">
        <v>2646</v>
      </c>
      <c r="E8256" t="s">
        <v>1613</v>
      </c>
      <c r="F8256" t="s">
        <v>1614</v>
      </c>
      <c r="G8256" t="s">
        <v>1536</v>
      </c>
      <c r="H8256" t="s">
        <v>2586</v>
      </c>
      <c r="I8256" t="s">
        <v>7743</v>
      </c>
      <c r="J8256" t="s">
        <v>2648</v>
      </c>
      <c r="K8256" t="s">
        <v>2893</v>
      </c>
      <c r="L8256" s="1">
        <v>1</v>
      </c>
      <c r="M8256" s="1">
        <v>300</v>
      </c>
      <c r="N8256" s="1">
        <v>0</v>
      </c>
      <c r="O8256" s="1" t="s">
        <v>2580</v>
      </c>
      <c r="P8256" s="1">
        <v>280.37</v>
      </c>
      <c r="Q8256" s="1">
        <v>19.63</v>
      </c>
      <c r="R8256" s="1">
        <v>300</v>
      </c>
      <c r="S8256" t="s">
        <v>2606</v>
      </c>
      <c r="T8256" t="str" cm="1">
        <f t="array" ref="T8256">_xlfn.IFS(ISNUMBER(SEARCH("CP02",S8256)),"ราชพฤกษ",ISNUMBER(SEARCH("CP03",S8256)),"บางใหญ่",ISNUMBER(SEARCH("CP04",S8256)),"บางบอน",OR(ISNUMBER(SEARCH("CP",S8256)),ISNUMBER(SEARCH("BTC",D8256))),"340",TRUE,"")</f>
        <v>บางใหญ่</v>
      </c>
    </row>
    <row r="8257" spans="1:20" x14ac:dyDescent="0.2">
      <c r="A8257" t="s">
        <v>7703</v>
      </c>
      <c r="B8257" t="s">
        <v>16</v>
      </c>
      <c r="C8257">
        <v>2026</v>
      </c>
      <c r="D8257" t="s">
        <v>2646</v>
      </c>
      <c r="E8257" t="s">
        <v>1619</v>
      </c>
      <c r="F8257" t="s">
        <v>1620</v>
      </c>
      <c r="G8257" t="s">
        <v>1536</v>
      </c>
      <c r="H8257" t="s">
        <v>2586</v>
      </c>
      <c r="I8257" t="s">
        <v>7743</v>
      </c>
      <c r="J8257" t="s">
        <v>2648</v>
      </c>
      <c r="K8257" t="s">
        <v>2893</v>
      </c>
      <c r="L8257" s="1">
        <v>1</v>
      </c>
      <c r="M8257" s="1">
        <v>200</v>
      </c>
      <c r="N8257" s="1">
        <v>0</v>
      </c>
      <c r="O8257" s="1" t="s">
        <v>2580</v>
      </c>
      <c r="P8257" s="1">
        <v>186.92</v>
      </c>
      <c r="Q8257" s="1">
        <v>13.08</v>
      </c>
      <c r="R8257" s="1">
        <v>200</v>
      </c>
      <c r="S8257" t="s">
        <v>2606</v>
      </c>
      <c r="T8257" t="str" cm="1">
        <f t="array" ref="T8257">_xlfn.IFS(ISNUMBER(SEARCH("CP02",S8257)),"ราชพฤกษ",ISNUMBER(SEARCH("CP03",S8257)),"บางใหญ่",ISNUMBER(SEARCH("CP04",S8257)),"บางบอน",OR(ISNUMBER(SEARCH("CP",S8257)),ISNUMBER(SEARCH("BTC",D8257))),"340",TRUE,"")</f>
        <v>บางใหญ่</v>
      </c>
    </row>
    <row r="8258" spans="1:20" x14ac:dyDescent="0.2">
      <c r="A8258" t="s">
        <v>7703</v>
      </c>
      <c r="B8258" t="s">
        <v>16</v>
      </c>
      <c r="C8258">
        <v>2026</v>
      </c>
      <c r="D8258" t="s">
        <v>2646</v>
      </c>
      <c r="E8258" t="s">
        <v>1621</v>
      </c>
      <c r="F8258" t="s">
        <v>1622</v>
      </c>
      <c r="G8258" t="s">
        <v>1536</v>
      </c>
      <c r="H8258" t="s">
        <v>2586</v>
      </c>
      <c r="I8258" t="s">
        <v>7743</v>
      </c>
      <c r="J8258" t="s">
        <v>2648</v>
      </c>
      <c r="K8258" t="s">
        <v>2893</v>
      </c>
      <c r="L8258" s="1">
        <v>1</v>
      </c>
      <c r="M8258" s="1">
        <v>250</v>
      </c>
      <c r="N8258" s="1">
        <v>0</v>
      </c>
      <c r="O8258" s="1" t="s">
        <v>2580</v>
      </c>
      <c r="P8258" s="1">
        <v>233.64</v>
      </c>
      <c r="Q8258" s="1">
        <v>16.36</v>
      </c>
      <c r="R8258" s="1">
        <v>250</v>
      </c>
      <c r="S8258" t="s">
        <v>2606</v>
      </c>
      <c r="T8258" t="str" cm="1">
        <f t="array" ref="T8258">_xlfn.IFS(ISNUMBER(SEARCH("CP02",S8258)),"ราชพฤกษ",ISNUMBER(SEARCH("CP03",S8258)),"บางใหญ่",ISNUMBER(SEARCH("CP04",S8258)),"บางบอน",OR(ISNUMBER(SEARCH("CP",S8258)),ISNUMBER(SEARCH("BTC",D8258))),"340",TRUE,"")</f>
        <v>บางใหญ่</v>
      </c>
    </row>
    <row r="8259" spans="1:20" x14ac:dyDescent="0.2">
      <c r="A8259" t="s">
        <v>7744</v>
      </c>
      <c r="B8259" t="s">
        <v>16</v>
      </c>
      <c r="C8259">
        <v>2026</v>
      </c>
      <c r="D8259" t="s">
        <v>7745</v>
      </c>
      <c r="E8259" t="s">
        <v>1569</v>
      </c>
      <c r="F8259" t="s">
        <v>1570</v>
      </c>
      <c r="G8259" t="s">
        <v>1536</v>
      </c>
      <c r="H8259" t="s">
        <v>2586</v>
      </c>
      <c r="I8259" t="s">
        <v>7746</v>
      </c>
      <c r="J8259" t="s">
        <v>7747</v>
      </c>
      <c r="K8259" t="s">
        <v>2630</v>
      </c>
      <c r="L8259" s="1">
        <v>4</v>
      </c>
      <c r="M8259" s="1">
        <v>400</v>
      </c>
      <c r="N8259" s="1">
        <v>0</v>
      </c>
      <c r="O8259" s="1" t="s">
        <v>2580</v>
      </c>
      <c r="P8259" s="1">
        <v>1495.33</v>
      </c>
      <c r="Q8259" s="1">
        <v>104.67</v>
      </c>
      <c r="R8259" s="1">
        <v>1600</v>
      </c>
      <c r="S8259" t="s">
        <v>2633</v>
      </c>
      <c r="T8259" t="str" cm="1">
        <f t="array" ref="T8259">_xlfn.IFS(ISNUMBER(SEARCH("CP02",S8259)),"ราชพฤกษ",ISNUMBER(SEARCH("CP03",S8259)),"บางใหญ่",ISNUMBER(SEARCH("CP04",S8259)),"บางบอน",OR(ISNUMBER(SEARCH("CP",S8259)),ISNUMBER(SEARCH("BTC",D8259))),"340",TRUE,"")</f>
        <v>บางบอน</v>
      </c>
    </row>
    <row r="8260" spans="1:20" x14ac:dyDescent="0.2">
      <c r="A8260" t="s">
        <v>7744</v>
      </c>
      <c r="B8260" t="s">
        <v>16</v>
      </c>
      <c r="C8260">
        <v>2026</v>
      </c>
      <c r="D8260" t="s">
        <v>7748</v>
      </c>
      <c r="E8260" t="s">
        <v>1789</v>
      </c>
      <c r="F8260" t="s">
        <v>1790</v>
      </c>
      <c r="G8260" t="s">
        <v>1536</v>
      </c>
      <c r="H8260" t="s">
        <v>2586</v>
      </c>
      <c r="I8260" t="s">
        <v>7749</v>
      </c>
      <c r="J8260" t="s">
        <v>7750</v>
      </c>
      <c r="K8260" t="s">
        <v>2630</v>
      </c>
      <c r="L8260" s="1">
        <v>4</v>
      </c>
      <c r="M8260" s="1">
        <v>300</v>
      </c>
      <c r="N8260" s="1">
        <v>80</v>
      </c>
      <c r="O8260" s="1" t="s">
        <v>2580</v>
      </c>
      <c r="P8260" s="1">
        <v>1046.73</v>
      </c>
      <c r="Q8260" s="1">
        <v>73.27</v>
      </c>
      <c r="R8260" s="1">
        <v>1120</v>
      </c>
      <c r="S8260" t="s">
        <v>2631</v>
      </c>
      <c r="T8260" t="str" cm="1">
        <f t="array" ref="T8260">_xlfn.IFS(ISNUMBER(SEARCH("CP02",S8260)),"ราชพฤกษ",ISNUMBER(SEARCH("CP03",S8260)),"บางใหญ่",ISNUMBER(SEARCH("CP04",S8260)),"บางบอน",OR(ISNUMBER(SEARCH("CP",S8260)),ISNUMBER(SEARCH("BTC",D8260))),"340",TRUE,"")</f>
        <v>บางบอน</v>
      </c>
    </row>
    <row r="8261" spans="1:20" x14ac:dyDescent="0.2">
      <c r="A8261" t="s">
        <v>7744</v>
      </c>
      <c r="B8261" t="s">
        <v>16</v>
      </c>
      <c r="C8261">
        <v>2026</v>
      </c>
      <c r="D8261" t="s">
        <v>7748</v>
      </c>
      <c r="E8261" t="s">
        <v>1553</v>
      </c>
      <c r="F8261" t="s">
        <v>1554</v>
      </c>
      <c r="G8261" t="s">
        <v>2585</v>
      </c>
      <c r="H8261" t="s">
        <v>2586</v>
      </c>
      <c r="I8261" t="s">
        <v>7749</v>
      </c>
      <c r="J8261" t="s">
        <v>7750</v>
      </c>
      <c r="K8261" t="s">
        <v>2630</v>
      </c>
      <c r="L8261" s="1">
        <v>4</v>
      </c>
      <c r="M8261" s="1">
        <v>120</v>
      </c>
      <c r="N8261" s="1">
        <v>0</v>
      </c>
      <c r="O8261" s="1" t="s">
        <v>2580</v>
      </c>
      <c r="P8261" s="1">
        <v>448.6</v>
      </c>
      <c r="Q8261" s="1">
        <v>31.4</v>
      </c>
      <c r="R8261" s="1">
        <v>480</v>
      </c>
      <c r="S8261" t="s">
        <v>2631</v>
      </c>
      <c r="T8261" t="str" cm="1">
        <f t="array" ref="T8261">_xlfn.IFS(ISNUMBER(SEARCH("CP02",S8261)),"ราชพฤกษ",ISNUMBER(SEARCH("CP03",S8261)),"บางใหญ่",ISNUMBER(SEARCH("CP04",S8261)),"บางบอน",OR(ISNUMBER(SEARCH("CP",S8261)),ISNUMBER(SEARCH("BTC",D8261))),"340",TRUE,"")</f>
        <v>บางบอน</v>
      </c>
    </row>
    <row r="8262" spans="1:20" x14ac:dyDescent="0.2">
      <c r="A8262" t="s">
        <v>7744</v>
      </c>
      <c r="B8262" t="s">
        <v>16</v>
      </c>
      <c r="C8262">
        <v>2026</v>
      </c>
      <c r="D8262" t="s">
        <v>7751</v>
      </c>
      <c r="E8262" t="s">
        <v>1141</v>
      </c>
      <c r="F8262" t="s">
        <v>1142</v>
      </c>
      <c r="G8262" t="s">
        <v>2582</v>
      </c>
      <c r="H8262" t="s">
        <v>2586</v>
      </c>
      <c r="I8262" t="s">
        <v>7752</v>
      </c>
      <c r="J8262" t="s">
        <v>7753</v>
      </c>
      <c r="K8262" t="s">
        <v>2603</v>
      </c>
      <c r="L8262" s="1">
        <v>1</v>
      </c>
      <c r="M8262" s="1">
        <v>140</v>
      </c>
      <c r="N8262" s="1">
        <v>0</v>
      </c>
      <c r="O8262" s="1" t="s">
        <v>2580</v>
      </c>
      <c r="P8262" s="1">
        <v>130.84</v>
      </c>
      <c r="Q8262" s="1">
        <v>9.16</v>
      </c>
      <c r="R8262" s="1">
        <v>140</v>
      </c>
      <c r="S8262" t="s">
        <v>2605</v>
      </c>
      <c r="T8262" t="str" cm="1">
        <f t="array" ref="T8262">_xlfn.IFS(ISNUMBER(SEARCH("CP02",S8262)),"ราชพฤกษ",ISNUMBER(SEARCH("CP03",S8262)),"บางใหญ่",ISNUMBER(SEARCH("CP04",S8262)),"บางบอน",OR(ISNUMBER(SEARCH("CP",S8262)),ISNUMBER(SEARCH("BTC",D8262))),"340",TRUE,"")</f>
        <v>บางใหญ่</v>
      </c>
    </row>
    <row r="8263" spans="1:20" x14ac:dyDescent="0.2">
      <c r="A8263" t="s">
        <v>7744</v>
      </c>
      <c r="B8263" t="s">
        <v>16</v>
      </c>
      <c r="C8263">
        <v>2026</v>
      </c>
      <c r="D8263" t="s">
        <v>7641</v>
      </c>
      <c r="E8263" t="s">
        <v>2329</v>
      </c>
      <c r="F8263" t="s">
        <v>2330</v>
      </c>
      <c r="G8263" t="s">
        <v>2632</v>
      </c>
      <c r="H8263" t="s">
        <v>2586</v>
      </c>
      <c r="I8263" t="s">
        <v>7754</v>
      </c>
      <c r="J8263" t="s">
        <v>7643</v>
      </c>
      <c r="K8263" t="s">
        <v>2603</v>
      </c>
      <c r="L8263" s="1">
        <v>2</v>
      </c>
      <c r="M8263" s="1">
        <v>1250</v>
      </c>
      <c r="N8263" s="1">
        <v>0</v>
      </c>
      <c r="O8263" s="1" t="s">
        <v>2580</v>
      </c>
      <c r="P8263" s="1">
        <v>2336.4499999999998</v>
      </c>
      <c r="Q8263" s="1">
        <v>163.55000000000001</v>
      </c>
      <c r="R8263" s="1">
        <v>2500</v>
      </c>
      <c r="S8263" t="s">
        <v>2605</v>
      </c>
      <c r="T8263" t="str" cm="1">
        <f t="array" ref="T8263">_xlfn.IFS(ISNUMBER(SEARCH("CP02",S8263)),"ราชพฤกษ",ISNUMBER(SEARCH("CP03",S8263)),"บางใหญ่",ISNUMBER(SEARCH("CP04",S8263)),"บางบอน",OR(ISNUMBER(SEARCH("CP",S8263)),ISNUMBER(SEARCH("BTC",D8263))),"340",TRUE,"")</f>
        <v>บางใหญ่</v>
      </c>
    </row>
    <row r="8264" spans="1:20" x14ac:dyDescent="0.2">
      <c r="A8264" t="s">
        <v>7744</v>
      </c>
      <c r="B8264" t="s">
        <v>16</v>
      </c>
      <c r="C8264">
        <v>2026</v>
      </c>
      <c r="D8264" t="s">
        <v>7641</v>
      </c>
      <c r="E8264" t="s">
        <v>2397</v>
      </c>
      <c r="F8264" t="s">
        <v>2398</v>
      </c>
      <c r="G8264" t="s">
        <v>2632</v>
      </c>
      <c r="H8264" t="s">
        <v>2586</v>
      </c>
      <c r="I8264" t="s">
        <v>7754</v>
      </c>
      <c r="J8264" t="s">
        <v>7643</v>
      </c>
      <c r="K8264" t="s">
        <v>2603</v>
      </c>
      <c r="L8264" s="1">
        <v>2</v>
      </c>
      <c r="M8264" s="1">
        <v>1050</v>
      </c>
      <c r="N8264" s="1">
        <v>0</v>
      </c>
      <c r="O8264" s="1" t="s">
        <v>2580</v>
      </c>
      <c r="P8264" s="1">
        <v>1962.62</v>
      </c>
      <c r="Q8264" s="1">
        <v>137.38</v>
      </c>
      <c r="R8264" s="1">
        <v>2100</v>
      </c>
      <c r="S8264" t="s">
        <v>2605</v>
      </c>
      <c r="T8264" t="str" cm="1">
        <f t="array" ref="T8264">_xlfn.IFS(ISNUMBER(SEARCH("CP02",S8264)),"ราชพฤกษ",ISNUMBER(SEARCH("CP03",S8264)),"บางใหญ่",ISNUMBER(SEARCH("CP04",S8264)),"บางบอน",OR(ISNUMBER(SEARCH("CP",S8264)),ISNUMBER(SEARCH("BTC",D8264))),"340",TRUE,"")</f>
        <v>บางใหญ่</v>
      </c>
    </row>
    <row r="8265" spans="1:20" x14ac:dyDescent="0.2">
      <c r="A8265" t="s">
        <v>7744</v>
      </c>
      <c r="B8265" t="s">
        <v>16</v>
      </c>
      <c r="C8265">
        <v>2026</v>
      </c>
      <c r="D8265" t="s">
        <v>7641</v>
      </c>
      <c r="E8265" t="s">
        <v>2125</v>
      </c>
      <c r="F8265" t="s">
        <v>2126</v>
      </c>
      <c r="G8265" t="s">
        <v>2632</v>
      </c>
      <c r="H8265" t="s">
        <v>2586</v>
      </c>
      <c r="I8265" t="s">
        <v>7754</v>
      </c>
      <c r="J8265" t="s">
        <v>7643</v>
      </c>
      <c r="K8265" t="s">
        <v>2603</v>
      </c>
      <c r="L8265" s="1">
        <v>2</v>
      </c>
      <c r="M8265" s="1">
        <v>410</v>
      </c>
      <c r="N8265" s="1">
        <v>0</v>
      </c>
      <c r="O8265" s="1" t="s">
        <v>2580</v>
      </c>
      <c r="P8265" s="1">
        <v>766.36</v>
      </c>
      <c r="Q8265" s="1">
        <v>53.64</v>
      </c>
      <c r="R8265" s="1">
        <v>820</v>
      </c>
      <c r="S8265" t="s">
        <v>2605</v>
      </c>
      <c r="T8265" t="str" cm="1">
        <f t="array" ref="T8265">_xlfn.IFS(ISNUMBER(SEARCH("CP02",S8265)),"ราชพฤกษ",ISNUMBER(SEARCH("CP03",S8265)),"บางใหญ่",ISNUMBER(SEARCH("CP04",S8265)),"บางบอน",OR(ISNUMBER(SEARCH("CP",S8265)),ISNUMBER(SEARCH("BTC",D8265))),"340",TRUE,"")</f>
        <v>บางใหญ่</v>
      </c>
    </row>
    <row r="8266" spans="1:20" x14ac:dyDescent="0.2">
      <c r="A8266" t="s">
        <v>7744</v>
      </c>
      <c r="B8266" t="s">
        <v>16</v>
      </c>
      <c r="C8266">
        <v>2026</v>
      </c>
      <c r="D8266" t="s">
        <v>7641</v>
      </c>
      <c r="E8266" t="s">
        <v>1607</v>
      </c>
      <c r="F8266" t="s">
        <v>1608</v>
      </c>
      <c r="G8266" t="s">
        <v>1536</v>
      </c>
      <c r="H8266" t="s">
        <v>2586</v>
      </c>
      <c r="I8266" t="s">
        <v>7754</v>
      </c>
      <c r="J8266" t="s">
        <v>7643</v>
      </c>
      <c r="K8266" t="s">
        <v>2603</v>
      </c>
      <c r="L8266" s="1">
        <v>2</v>
      </c>
      <c r="M8266" s="1">
        <v>300</v>
      </c>
      <c r="N8266" s="1">
        <v>0</v>
      </c>
      <c r="O8266" s="1" t="s">
        <v>2580</v>
      </c>
      <c r="P8266" s="1">
        <v>560.75</v>
      </c>
      <c r="Q8266" s="1">
        <v>39.25</v>
      </c>
      <c r="R8266" s="1">
        <v>600</v>
      </c>
      <c r="S8266" t="s">
        <v>2606</v>
      </c>
      <c r="T8266" t="str" cm="1">
        <f t="array" ref="T8266">_xlfn.IFS(ISNUMBER(SEARCH("CP02",S8266)),"ราชพฤกษ",ISNUMBER(SEARCH("CP03",S8266)),"บางใหญ่",ISNUMBER(SEARCH("CP04",S8266)),"บางบอน",OR(ISNUMBER(SEARCH("CP",S8266)),ISNUMBER(SEARCH("BTC",D8266))),"340",TRUE,"")</f>
        <v>บางใหญ่</v>
      </c>
    </row>
    <row r="8267" spans="1:20" x14ac:dyDescent="0.2">
      <c r="A8267" t="s">
        <v>7744</v>
      </c>
      <c r="B8267" t="s">
        <v>16</v>
      </c>
      <c r="C8267">
        <v>2026</v>
      </c>
      <c r="D8267" t="s">
        <v>7641</v>
      </c>
      <c r="E8267" t="s">
        <v>1547</v>
      </c>
      <c r="F8267" t="s">
        <v>1548</v>
      </c>
      <c r="G8267" t="s">
        <v>2588</v>
      </c>
      <c r="H8267" t="s">
        <v>2586</v>
      </c>
      <c r="I8267" t="s">
        <v>7754</v>
      </c>
      <c r="J8267" t="s">
        <v>7643</v>
      </c>
      <c r="K8267" t="s">
        <v>2603</v>
      </c>
      <c r="L8267" s="1">
        <v>1</v>
      </c>
      <c r="M8267" s="1">
        <v>400</v>
      </c>
      <c r="N8267" s="1">
        <v>0</v>
      </c>
      <c r="O8267" s="1" t="s">
        <v>2580</v>
      </c>
      <c r="P8267" s="1">
        <v>373.83</v>
      </c>
      <c r="Q8267" s="1">
        <v>26.17</v>
      </c>
      <c r="R8267" s="1">
        <v>400</v>
      </c>
      <c r="S8267" t="s">
        <v>2606</v>
      </c>
      <c r="T8267" t="str" cm="1">
        <f t="array" ref="T8267">_xlfn.IFS(ISNUMBER(SEARCH("CP02",S8267)),"ราชพฤกษ",ISNUMBER(SEARCH("CP03",S8267)),"บางใหญ่",ISNUMBER(SEARCH("CP04",S8267)),"บางบอน",OR(ISNUMBER(SEARCH("CP",S8267)),ISNUMBER(SEARCH("BTC",D8267))),"340",TRUE,"")</f>
        <v>บางใหญ่</v>
      </c>
    </row>
    <row r="8268" spans="1:20" x14ac:dyDescent="0.2">
      <c r="A8268" t="s">
        <v>7744</v>
      </c>
      <c r="B8268" t="s">
        <v>16</v>
      </c>
      <c r="C8268">
        <v>2026</v>
      </c>
      <c r="D8268" t="s">
        <v>3130</v>
      </c>
      <c r="E8268" t="s">
        <v>1537</v>
      </c>
      <c r="F8268" t="s">
        <v>1538</v>
      </c>
      <c r="G8268" t="s">
        <v>2585</v>
      </c>
      <c r="H8268" t="s">
        <v>2586</v>
      </c>
      <c r="I8268" t="s">
        <v>7755</v>
      </c>
      <c r="J8268" t="s">
        <v>3132</v>
      </c>
      <c r="K8268" t="s">
        <v>2603</v>
      </c>
      <c r="L8268" s="1">
        <v>4</v>
      </c>
      <c r="M8268" s="1">
        <v>50</v>
      </c>
      <c r="N8268" s="1">
        <v>0</v>
      </c>
      <c r="O8268" s="1" t="s">
        <v>2580</v>
      </c>
      <c r="P8268" s="1">
        <v>186.92</v>
      </c>
      <c r="Q8268" s="1">
        <v>13.08</v>
      </c>
      <c r="R8268" s="1">
        <v>200</v>
      </c>
      <c r="S8268" t="s">
        <v>2606</v>
      </c>
      <c r="T8268" t="str" cm="1">
        <f t="array" ref="T8268">_xlfn.IFS(ISNUMBER(SEARCH("CP02",S8268)),"ราชพฤกษ",ISNUMBER(SEARCH("CP03",S8268)),"บางใหญ่",ISNUMBER(SEARCH("CP04",S8268)),"บางบอน",OR(ISNUMBER(SEARCH("CP",S8268)),ISNUMBER(SEARCH("BTC",D8268))),"340",TRUE,"")</f>
        <v>บางใหญ่</v>
      </c>
    </row>
    <row r="8269" spans="1:20" x14ac:dyDescent="0.2">
      <c r="A8269" t="s">
        <v>7744</v>
      </c>
      <c r="B8269" t="s">
        <v>16</v>
      </c>
      <c r="C8269">
        <v>2026</v>
      </c>
      <c r="D8269" t="s">
        <v>7756</v>
      </c>
      <c r="E8269" t="s">
        <v>543</v>
      </c>
      <c r="F8269" t="s">
        <v>544</v>
      </c>
      <c r="G8269" t="s">
        <v>2582</v>
      </c>
      <c r="H8269" t="s">
        <v>2586</v>
      </c>
      <c r="I8269" t="s">
        <v>7757</v>
      </c>
      <c r="J8269" t="s">
        <v>7758</v>
      </c>
      <c r="K8269" t="s">
        <v>2603</v>
      </c>
      <c r="L8269" s="1">
        <v>1</v>
      </c>
      <c r="M8269" s="1">
        <v>1650</v>
      </c>
      <c r="N8269" s="1">
        <v>0</v>
      </c>
      <c r="O8269" s="1" t="s">
        <v>2580</v>
      </c>
      <c r="P8269" s="1">
        <v>1542.06</v>
      </c>
      <c r="Q8269" s="1">
        <v>107.94</v>
      </c>
      <c r="R8269" s="1">
        <v>1650</v>
      </c>
      <c r="S8269" t="s">
        <v>2605</v>
      </c>
      <c r="T8269" t="str" cm="1">
        <f t="array" ref="T8269">_xlfn.IFS(ISNUMBER(SEARCH("CP02",S8269)),"ราชพฤกษ",ISNUMBER(SEARCH("CP03",S8269)),"บางใหญ่",ISNUMBER(SEARCH("CP04",S8269)),"บางบอน",OR(ISNUMBER(SEARCH("CP",S8269)),ISNUMBER(SEARCH("BTC",D8269))),"340",TRUE,"")</f>
        <v>บางใหญ่</v>
      </c>
    </row>
    <row r="8270" spans="1:20" x14ac:dyDescent="0.2">
      <c r="A8270" t="s">
        <v>7744</v>
      </c>
      <c r="B8270" t="s">
        <v>16</v>
      </c>
      <c r="C8270">
        <v>2026</v>
      </c>
      <c r="D8270" t="s">
        <v>7756</v>
      </c>
      <c r="E8270" t="s">
        <v>109</v>
      </c>
      <c r="F8270" t="s">
        <v>110</v>
      </c>
      <c r="G8270" t="s">
        <v>2582</v>
      </c>
      <c r="H8270" t="s">
        <v>2586</v>
      </c>
      <c r="I8270" t="s">
        <v>7757</v>
      </c>
      <c r="J8270" t="s">
        <v>7758</v>
      </c>
      <c r="K8270" t="s">
        <v>2603</v>
      </c>
      <c r="L8270" s="1">
        <v>1</v>
      </c>
      <c r="M8270" s="1">
        <v>220</v>
      </c>
      <c r="N8270" s="1">
        <v>0</v>
      </c>
      <c r="O8270" s="1" t="s">
        <v>2580</v>
      </c>
      <c r="P8270" s="1">
        <v>205.61</v>
      </c>
      <c r="Q8270" s="1">
        <v>14.39</v>
      </c>
      <c r="R8270" s="1">
        <v>220</v>
      </c>
      <c r="S8270" t="s">
        <v>2605</v>
      </c>
      <c r="T8270" t="str" cm="1">
        <f t="array" ref="T8270">_xlfn.IFS(ISNUMBER(SEARCH("CP02",S8270)),"ราชพฤกษ",ISNUMBER(SEARCH("CP03",S8270)),"บางใหญ่",ISNUMBER(SEARCH("CP04",S8270)),"บางบอน",OR(ISNUMBER(SEARCH("CP",S8270)),ISNUMBER(SEARCH("BTC",D8270))),"340",TRUE,"")</f>
        <v>บางใหญ่</v>
      </c>
    </row>
    <row r="8271" spans="1:20" x14ac:dyDescent="0.2">
      <c r="A8271" t="s">
        <v>7744</v>
      </c>
      <c r="B8271" t="s">
        <v>16</v>
      </c>
      <c r="C8271">
        <v>2026</v>
      </c>
      <c r="D8271" t="s">
        <v>7756</v>
      </c>
      <c r="E8271" t="s">
        <v>1185</v>
      </c>
      <c r="F8271" t="s">
        <v>1186</v>
      </c>
      <c r="G8271" t="s">
        <v>2582</v>
      </c>
      <c r="H8271" t="s">
        <v>2586</v>
      </c>
      <c r="I8271" t="s">
        <v>7757</v>
      </c>
      <c r="J8271" t="s">
        <v>7758</v>
      </c>
      <c r="K8271" t="s">
        <v>2603</v>
      </c>
      <c r="L8271" s="1">
        <v>1</v>
      </c>
      <c r="M8271" s="1">
        <v>20</v>
      </c>
      <c r="N8271" s="1">
        <v>0</v>
      </c>
      <c r="O8271" s="1" t="s">
        <v>2580</v>
      </c>
      <c r="P8271" s="1">
        <v>18.690000000000001</v>
      </c>
      <c r="Q8271" s="1">
        <v>1.31</v>
      </c>
      <c r="R8271" s="1">
        <v>20</v>
      </c>
      <c r="S8271" t="s">
        <v>2605</v>
      </c>
      <c r="T8271" t="str" cm="1">
        <f t="array" ref="T8271">_xlfn.IFS(ISNUMBER(SEARCH("CP02",S8271)),"ราชพฤกษ",ISNUMBER(SEARCH("CP03",S8271)),"บางใหญ่",ISNUMBER(SEARCH("CP04",S8271)),"บางบอน",OR(ISNUMBER(SEARCH("CP",S8271)),ISNUMBER(SEARCH("BTC",D8271))),"340",TRUE,"")</f>
        <v>บางใหญ่</v>
      </c>
    </row>
    <row r="8272" spans="1:20" x14ac:dyDescent="0.2">
      <c r="A8272" t="s">
        <v>7744</v>
      </c>
      <c r="B8272" t="s">
        <v>16</v>
      </c>
      <c r="C8272">
        <v>2026</v>
      </c>
      <c r="D8272" t="s">
        <v>7759</v>
      </c>
      <c r="E8272" t="s">
        <v>459</v>
      </c>
      <c r="F8272" t="s">
        <v>460</v>
      </c>
      <c r="G8272" t="s">
        <v>2582</v>
      </c>
      <c r="H8272" t="s">
        <v>2586</v>
      </c>
      <c r="I8272" t="s">
        <v>7760</v>
      </c>
      <c r="J8272" t="s">
        <v>7761</v>
      </c>
      <c r="K8272" t="s">
        <v>2603</v>
      </c>
      <c r="L8272" s="1">
        <v>1</v>
      </c>
      <c r="M8272" s="1">
        <v>310</v>
      </c>
      <c r="N8272" s="1">
        <v>0</v>
      </c>
      <c r="O8272" s="1" t="s">
        <v>2580</v>
      </c>
      <c r="P8272" s="1">
        <v>289.72000000000003</v>
      </c>
      <c r="Q8272" s="1">
        <v>20.28</v>
      </c>
      <c r="R8272" s="1">
        <v>310</v>
      </c>
      <c r="S8272" t="s">
        <v>2605</v>
      </c>
      <c r="T8272" t="str" cm="1">
        <f t="array" ref="T8272">_xlfn.IFS(ISNUMBER(SEARCH("CP02",S8272)),"ราชพฤกษ",ISNUMBER(SEARCH("CP03",S8272)),"บางใหญ่",ISNUMBER(SEARCH("CP04",S8272)),"บางบอน",OR(ISNUMBER(SEARCH("CP",S8272)),ISNUMBER(SEARCH("BTC",D8272))),"340",TRUE,"")</f>
        <v>บางใหญ่</v>
      </c>
    </row>
    <row r="8273" spans="1:20" x14ac:dyDescent="0.2">
      <c r="A8273" t="s">
        <v>7744</v>
      </c>
      <c r="B8273" t="s">
        <v>16</v>
      </c>
      <c r="C8273">
        <v>2026</v>
      </c>
      <c r="D8273" t="s">
        <v>7759</v>
      </c>
      <c r="E8273" t="s">
        <v>463</v>
      </c>
      <c r="F8273" t="s">
        <v>464</v>
      </c>
      <c r="G8273" t="s">
        <v>2582</v>
      </c>
      <c r="H8273" t="s">
        <v>2586</v>
      </c>
      <c r="I8273" t="s">
        <v>7760</v>
      </c>
      <c r="J8273" t="s">
        <v>7761</v>
      </c>
      <c r="K8273" t="s">
        <v>2603</v>
      </c>
      <c r="L8273" s="1">
        <v>1</v>
      </c>
      <c r="M8273" s="1">
        <v>380</v>
      </c>
      <c r="N8273" s="1">
        <v>0</v>
      </c>
      <c r="O8273" s="1" t="s">
        <v>2580</v>
      </c>
      <c r="P8273" s="1">
        <v>355.14</v>
      </c>
      <c r="Q8273" s="1">
        <v>24.86</v>
      </c>
      <c r="R8273" s="1">
        <v>380</v>
      </c>
      <c r="S8273" t="s">
        <v>2605</v>
      </c>
      <c r="T8273" t="str" cm="1">
        <f t="array" ref="T8273">_xlfn.IFS(ISNUMBER(SEARCH("CP02",S8273)),"ราชพฤกษ",ISNUMBER(SEARCH("CP03",S8273)),"บางใหญ่",ISNUMBER(SEARCH("CP04",S8273)),"บางบอน",OR(ISNUMBER(SEARCH("CP",S8273)),ISNUMBER(SEARCH("BTC",D8273))),"340",TRUE,"")</f>
        <v>บางใหญ่</v>
      </c>
    </row>
    <row r="8274" spans="1:20" x14ac:dyDescent="0.2">
      <c r="A8274" t="s">
        <v>7744</v>
      </c>
      <c r="B8274" t="s">
        <v>16</v>
      </c>
      <c r="C8274">
        <v>2026</v>
      </c>
      <c r="D8274" t="s">
        <v>7759</v>
      </c>
      <c r="E8274" t="s">
        <v>1537</v>
      </c>
      <c r="F8274" t="s">
        <v>1538</v>
      </c>
      <c r="G8274" t="s">
        <v>2585</v>
      </c>
      <c r="H8274" t="s">
        <v>2586</v>
      </c>
      <c r="I8274" t="s">
        <v>7760</v>
      </c>
      <c r="J8274" t="s">
        <v>7761</v>
      </c>
      <c r="K8274" t="s">
        <v>2603</v>
      </c>
      <c r="L8274" s="1">
        <v>4</v>
      </c>
      <c r="M8274" s="1">
        <v>50</v>
      </c>
      <c r="N8274" s="1">
        <v>0</v>
      </c>
      <c r="O8274" s="1" t="s">
        <v>2580</v>
      </c>
      <c r="P8274" s="1">
        <v>186.92</v>
      </c>
      <c r="Q8274" s="1">
        <v>13.08</v>
      </c>
      <c r="R8274" s="1">
        <v>200</v>
      </c>
      <c r="S8274" t="s">
        <v>2606</v>
      </c>
      <c r="T8274" t="str" cm="1">
        <f t="array" ref="T8274">_xlfn.IFS(ISNUMBER(SEARCH("CP02",S8274)),"ราชพฤกษ",ISNUMBER(SEARCH("CP03",S8274)),"บางใหญ่",ISNUMBER(SEARCH("CP04",S8274)),"บางบอน",OR(ISNUMBER(SEARCH("CP",S8274)),ISNUMBER(SEARCH("BTC",D8274))),"340",TRUE,"")</f>
        <v>บางใหญ่</v>
      </c>
    </row>
    <row r="8275" spans="1:20" x14ac:dyDescent="0.2">
      <c r="A8275" t="s">
        <v>7744</v>
      </c>
      <c r="B8275" t="s">
        <v>16</v>
      </c>
      <c r="C8275">
        <v>2026</v>
      </c>
      <c r="D8275" t="s">
        <v>3979</v>
      </c>
      <c r="E8275" t="s">
        <v>437</v>
      </c>
      <c r="F8275" t="s">
        <v>438</v>
      </c>
      <c r="G8275" t="s">
        <v>2582</v>
      </c>
      <c r="H8275" t="s">
        <v>2586</v>
      </c>
      <c r="I8275" t="s">
        <v>7762</v>
      </c>
      <c r="J8275" t="s">
        <v>3981</v>
      </c>
      <c r="K8275" t="s">
        <v>2761</v>
      </c>
      <c r="L8275" s="1">
        <v>1</v>
      </c>
      <c r="M8275" s="1">
        <v>1250</v>
      </c>
      <c r="N8275" s="1">
        <v>62.5</v>
      </c>
      <c r="O8275" s="1" t="s">
        <v>2580</v>
      </c>
      <c r="P8275" s="1">
        <v>1109.81</v>
      </c>
      <c r="Q8275" s="1">
        <v>77.69</v>
      </c>
      <c r="R8275" s="1">
        <v>1187.5</v>
      </c>
      <c r="S8275" t="s">
        <v>2683</v>
      </c>
      <c r="T8275" t="str" cm="1">
        <f t="array" ref="T8275">_xlfn.IFS(ISNUMBER(SEARCH("CP02",S8275)),"ราชพฤกษ",ISNUMBER(SEARCH("CP03",S8275)),"บางใหญ่",ISNUMBER(SEARCH("CP04",S8275)),"บางบอน",OR(ISNUMBER(SEARCH("CP",S8275)),ISNUMBER(SEARCH("BTC",D8275))),"340",TRUE,"")</f>
        <v>340</v>
      </c>
    </row>
    <row r="8276" spans="1:20" x14ac:dyDescent="0.2">
      <c r="A8276" t="s">
        <v>7744</v>
      </c>
      <c r="B8276" t="s">
        <v>16</v>
      </c>
      <c r="C8276">
        <v>2026</v>
      </c>
      <c r="D8276" t="s">
        <v>3979</v>
      </c>
      <c r="E8276" t="s">
        <v>1569</v>
      </c>
      <c r="F8276" t="s">
        <v>1570</v>
      </c>
      <c r="G8276" t="s">
        <v>1536</v>
      </c>
      <c r="H8276" t="s">
        <v>2586</v>
      </c>
      <c r="I8276" t="s">
        <v>7762</v>
      </c>
      <c r="J8276" t="s">
        <v>3981</v>
      </c>
      <c r="K8276" t="s">
        <v>2761</v>
      </c>
      <c r="L8276" s="1">
        <v>2</v>
      </c>
      <c r="M8276" s="1">
        <v>400</v>
      </c>
      <c r="N8276" s="1">
        <v>0</v>
      </c>
      <c r="O8276" s="1" t="s">
        <v>2580</v>
      </c>
      <c r="P8276" s="1">
        <v>747.66</v>
      </c>
      <c r="Q8276" s="1">
        <v>52.34</v>
      </c>
      <c r="R8276" s="1">
        <v>800</v>
      </c>
      <c r="S8276" t="s">
        <v>2625</v>
      </c>
      <c r="T8276" t="str" cm="1">
        <f t="array" ref="T8276">_xlfn.IFS(ISNUMBER(SEARCH("CP02",S8276)),"ราชพฤกษ",ISNUMBER(SEARCH("CP03",S8276)),"บางใหญ่",ISNUMBER(SEARCH("CP04",S8276)),"บางบอน",OR(ISNUMBER(SEARCH("CP",S8276)),ISNUMBER(SEARCH("BTC",D8276))),"340",TRUE,"")</f>
        <v>340</v>
      </c>
    </row>
    <row r="8277" spans="1:20" x14ac:dyDescent="0.2">
      <c r="A8277" t="s">
        <v>7744</v>
      </c>
      <c r="B8277" t="s">
        <v>16</v>
      </c>
      <c r="C8277">
        <v>2026</v>
      </c>
      <c r="D8277" t="s">
        <v>3662</v>
      </c>
      <c r="E8277" t="s">
        <v>969</v>
      </c>
      <c r="F8277" t="s">
        <v>970</v>
      </c>
      <c r="G8277" t="s">
        <v>2802</v>
      </c>
      <c r="H8277" t="s">
        <v>2803</v>
      </c>
      <c r="I8277" t="s">
        <v>7763</v>
      </c>
      <c r="J8277" t="s">
        <v>3664</v>
      </c>
      <c r="K8277" t="s">
        <v>2761</v>
      </c>
      <c r="L8277" s="1">
        <v>2</v>
      </c>
      <c r="M8277" s="1">
        <v>2600</v>
      </c>
      <c r="N8277" s="1">
        <v>0</v>
      </c>
      <c r="O8277" s="1" t="s">
        <v>2580</v>
      </c>
      <c r="P8277" s="1">
        <v>4859.8100000000004</v>
      </c>
      <c r="Q8277" s="1">
        <v>340.19</v>
      </c>
      <c r="R8277" s="1">
        <v>5200</v>
      </c>
      <c r="S8277" t="s">
        <v>5105</v>
      </c>
      <c r="T8277" t="str" cm="1">
        <f t="array" ref="T8277">_xlfn.IFS(ISNUMBER(SEARCH("CP02",S8277)),"ราชพฤกษ",ISNUMBER(SEARCH("CP03",S8277)),"บางใหญ่",ISNUMBER(SEARCH("CP04",S8277)),"บางบอน",OR(ISNUMBER(SEARCH("CP",S8277)),ISNUMBER(SEARCH("BTC",D8277))),"340",TRUE,"")</f>
        <v>340</v>
      </c>
    </row>
    <row r="8278" spans="1:20" x14ac:dyDescent="0.2">
      <c r="A8278" t="s">
        <v>7744</v>
      </c>
      <c r="B8278" t="s">
        <v>16</v>
      </c>
      <c r="C8278">
        <v>2026</v>
      </c>
      <c r="D8278" t="s">
        <v>3662</v>
      </c>
      <c r="E8278" t="s">
        <v>1091</v>
      </c>
      <c r="F8278" t="s">
        <v>1092</v>
      </c>
      <c r="G8278" t="s">
        <v>2582</v>
      </c>
      <c r="H8278" t="s">
        <v>2583</v>
      </c>
      <c r="I8278" t="s">
        <v>7763</v>
      </c>
      <c r="J8278" t="s">
        <v>3664</v>
      </c>
      <c r="K8278" t="s">
        <v>2761</v>
      </c>
      <c r="L8278" s="1">
        <v>2</v>
      </c>
      <c r="M8278" s="1">
        <v>60</v>
      </c>
      <c r="N8278" s="1">
        <v>0</v>
      </c>
      <c r="O8278" s="1" t="s">
        <v>2580</v>
      </c>
      <c r="P8278" s="1">
        <v>0</v>
      </c>
      <c r="Q8278" s="1">
        <v>0</v>
      </c>
      <c r="R8278" s="1">
        <v>0</v>
      </c>
      <c r="S8278" t="s">
        <v>2683</v>
      </c>
      <c r="T8278" t="str" cm="1">
        <f t="array" ref="T8278">_xlfn.IFS(ISNUMBER(SEARCH("CP02",S8278)),"ราชพฤกษ",ISNUMBER(SEARCH("CP03",S8278)),"บางใหญ่",ISNUMBER(SEARCH("CP04",S8278)),"บางบอน",OR(ISNUMBER(SEARCH("CP",S8278)),ISNUMBER(SEARCH("BTC",D8278))),"340",TRUE,"")</f>
        <v>340</v>
      </c>
    </row>
    <row r="8279" spans="1:20" x14ac:dyDescent="0.2">
      <c r="A8279" t="s">
        <v>7744</v>
      </c>
      <c r="B8279" t="s">
        <v>16</v>
      </c>
      <c r="C8279">
        <v>2026</v>
      </c>
      <c r="D8279" t="s">
        <v>3662</v>
      </c>
      <c r="E8279" t="s">
        <v>601</v>
      </c>
      <c r="F8279" t="s">
        <v>602</v>
      </c>
      <c r="G8279" t="s">
        <v>2582</v>
      </c>
      <c r="H8279" t="s">
        <v>2586</v>
      </c>
      <c r="I8279" t="s">
        <v>7763</v>
      </c>
      <c r="J8279" t="s">
        <v>3664</v>
      </c>
      <c r="K8279" t="s">
        <v>2761</v>
      </c>
      <c r="L8279" s="1">
        <v>2</v>
      </c>
      <c r="M8279" s="1">
        <v>1260</v>
      </c>
      <c r="N8279" s="1">
        <v>126</v>
      </c>
      <c r="O8279" s="1" t="s">
        <v>2580</v>
      </c>
      <c r="P8279" s="1">
        <v>2237.38</v>
      </c>
      <c r="Q8279" s="1">
        <v>156.62</v>
      </c>
      <c r="R8279" s="1">
        <v>2394</v>
      </c>
      <c r="S8279" t="s">
        <v>2683</v>
      </c>
      <c r="T8279" t="str" cm="1">
        <f t="array" ref="T8279">_xlfn.IFS(ISNUMBER(SEARCH("CP02",S8279)),"ราชพฤกษ",ISNUMBER(SEARCH("CP03",S8279)),"บางใหญ่",ISNUMBER(SEARCH("CP04",S8279)),"บางบอน",OR(ISNUMBER(SEARCH("CP",S8279)),ISNUMBER(SEARCH("BTC",D8279))),"340",TRUE,"")</f>
        <v>340</v>
      </c>
    </row>
    <row r="8280" spans="1:20" x14ac:dyDescent="0.2">
      <c r="A8280" t="s">
        <v>7744</v>
      </c>
      <c r="B8280" t="s">
        <v>16</v>
      </c>
      <c r="C8280">
        <v>2026</v>
      </c>
      <c r="D8280" t="s">
        <v>3662</v>
      </c>
      <c r="E8280" t="s">
        <v>345</v>
      </c>
      <c r="F8280" t="s">
        <v>346</v>
      </c>
      <c r="G8280" t="s">
        <v>2632</v>
      </c>
      <c r="H8280" t="s">
        <v>2586</v>
      </c>
      <c r="I8280" t="s">
        <v>7763</v>
      </c>
      <c r="J8280" t="s">
        <v>3664</v>
      </c>
      <c r="K8280" t="s">
        <v>2761</v>
      </c>
      <c r="L8280" s="1">
        <v>2</v>
      </c>
      <c r="M8280" s="1">
        <v>200</v>
      </c>
      <c r="N8280" s="1">
        <v>0</v>
      </c>
      <c r="O8280" s="1" t="s">
        <v>2580</v>
      </c>
      <c r="P8280" s="1">
        <v>373.83</v>
      </c>
      <c r="Q8280" s="1">
        <v>26.17</v>
      </c>
      <c r="R8280" s="1">
        <v>400</v>
      </c>
      <c r="S8280" t="s">
        <v>2683</v>
      </c>
      <c r="T8280" t="str" cm="1">
        <f t="array" ref="T8280">_xlfn.IFS(ISNUMBER(SEARCH("CP02",S8280)),"ราชพฤกษ",ISNUMBER(SEARCH("CP03",S8280)),"บางใหญ่",ISNUMBER(SEARCH("CP04",S8280)),"บางบอน",OR(ISNUMBER(SEARCH("CP",S8280)),ISNUMBER(SEARCH("BTC",D8280))),"340",TRUE,"")</f>
        <v>340</v>
      </c>
    </row>
    <row r="8281" spans="1:20" x14ac:dyDescent="0.2">
      <c r="A8281" t="s">
        <v>7744</v>
      </c>
      <c r="B8281" t="s">
        <v>16</v>
      </c>
      <c r="C8281">
        <v>2026</v>
      </c>
      <c r="D8281" t="s">
        <v>3662</v>
      </c>
      <c r="E8281" t="s">
        <v>357</v>
      </c>
      <c r="F8281" t="s">
        <v>358</v>
      </c>
      <c r="G8281" t="s">
        <v>2582</v>
      </c>
      <c r="H8281" t="s">
        <v>2586</v>
      </c>
      <c r="I8281" t="s">
        <v>7763</v>
      </c>
      <c r="J8281" t="s">
        <v>3664</v>
      </c>
      <c r="K8281" t="s">
        <v>2761</v>
      </c>
      <c r="L8281" s="1">
        <v>1</v>
      </c>
      <c r="M8281" s="1">
        <v>1665</v>
      </c>
      <c r="N8281" s="1">
        <v>83.25</v>
      </c>
      <c r="O8281" s="1" t="s">
        <v>2580</v>
      </c>
      <c r="P8281" s="1">
        <v>1478.27</v>
      </c>
      <c r="Q8281" s="1">
        <v>103.48</v>
      </c>
      <c r="R8281" s="1">
        <v>1581.75</v>
      </c>
      <c r="S8281" t="s">
        <v>2683</v>
      </c>
      <c r="T8281" t="str" cm="1">
        <f t="array" ref="T8281">_xlfn.IFS(ISNUMBER(SEARCH("CP02",S8281)),"ราชพฤกษ",ISNUMBER(SEARCH("CP03",S8281)),"บางใหญ่",ISNUMBER(SEARCH("CP04",S8281)),"บางบอน",OR(ISNUMBER(SEARCH("CP",S8281)),ISNUMBER(SEARCH("BTC",D8281))),"340",TRUE,"")</f>
        <v>340</v>
      </c>
    </row>
    <row r="8282" spans="1:20" x14ac:dyDescent="0.2">
      <c r="A8282" t="s">
        <v>7744</v>
      </c>
      <c r="B8282" t="s">
        <v>16</v>
      </c>
      <c r="C8282">
        <v>2026</v>
      </c>
      <c r="D8282" t="s">
        <v>3662</v>
      </c>
      <c r="E8282" t="s">
        <v>69</v>
      </c>
      <c r="F8282" t="s">
        <v>70</v>
      </c>
      <c r="G8282" t="s">
        <v>2582</v>
      </c>
      <c r="H8282" t="s">
        <v>2586</v>
      </c>
      <c r="I8282" t="s">
        <v>7763</v>
      </c>
      <c r="J8282" t="s">
        <v>3664</v>
      </c>
      <c r="K8282" t="s">
        <v>2761</v>
      </c>
      <c r="L8282" s="1">
        <v>1</v>
      </c>
      <c r="M8282" s="1">
        <v>1800</v>
      </c>
      <c r="N8282" s="1">
        <v>90</v>
      </c>
      <c r="O8282" s="1" t="s">
        <v>2580</v>
      </c>
      <c r="P8282" s="1">
        <v>1598.13</v>
      </c>
      <c r="Q8282" s="1">
        <v>111.87</v>
      </c>
      <c r="R8282" s="1">
        <v>1710</v>
      </c>
      <c r="S8282" t="s">
        <v>2683</v>
      </c>
      <c r="T8282" t="str" cm="1">
        <f t="array" ref="T8282">_xlfn.IFS(ISNUMBER(SEARCH("CP02",S8282)),"ราชพฤกษ",ISNUMBER(SEARCH("CP03",S8282)),"บางใหญ่",ISNUMBER(SEARCH("CP04",S8282)),"บางบอน",OR(ISNUMBER(SEARCH("CP",S8282)),ISNUMBER(SEARCH("BTC",D8282))),"340",TRUE,"")</f>
        <v>340</v>
      </c>
    </row>
    <row r="8283" spans="1:20" x14ac:dyDescent="0.2">
      <c r="A8283" t="s">
        <v>7744</v>
      </c>
      <c r="B8283" t="s">
        <v>16</v>
      </c>
      <c r="C8283">
        <v>2026</v>
      </c>
      <c r="D8283" t="s">
        <v>3662</v>
      </c>
      <c r="E8283" t="s">
        <v>73</v>
      </c>
      <c r="F8283" t="s">
        <v>74</v>
      </c>
      <c r="G8283" t="s">
        <v>2582</v>
      </c>
      <c r="H8283" t="s">
        <v>2586</v>
      </c>
      <c r="I8283" t="s">
        <v>7763</v>
      </c>
      <c r="J8283" t="s">
        <v>3664</v>
      </c>
      <c r="K8283" t="s">
        <v>2761</v>
      </c>
      <c r="L8283" s="1">
        <v>1</v>
      </c>
      <c r="M8283" s="1">
        <v>1800</v>
      </c>
      <c r="N8283" s="1">
        <v>90</v>
      </c>
      <c r="O8283" s="1" t="s">
        <v>2580</v>
      </c>
      <c r="P8283" s="1">
        <v>1598.13</v>
      </c>
      <c r="Q8283" s="1">
        <v>111.87</v>
      </c>
      <c r="R8283" s="1">
        <v>1710</v>
      </c>
      <c r="S8283" t="s">
        <v>2683</v>
      </c>
      <c r="T8283" t="str" cm="1">
        <f t="array" ref="T8283">_xlfn.IFS(ISNUMBER(SEARCH("CP02",S8283)),"ราชพฤกษ",ISNUMBER(SEARCH("CP03",S8283)),"บางใหญ่",ISNUMBER(SEARCH("CP04",S8283)),"บางบอน",OR(ISNUMBER(SEARCH("CP",S8283)),ISNUMBER(SEARCH("BTC",D8283))),"340",TRUE,"")</f>
        <v>340</v>
      </c>
    </row>
    <row r="8284" spans="1:20" x14ac:dyDescent="0.2">
      <c r="A8284" t="s">
        <v>7744</v>
      </c>
      <c r="B8284" t="s">
        <v>16</v>
      </c>
      <c r="C8284">
        <v>2026</v>
      </c>
      <c r="D8284" t="s">
        <v>3662</v>
      </c>
      <c r="E8284" t="s">
        <v>1647</v>
      </c>
      <c r="F8284" t="s">
        <v>1648</v>
      </c>
      <c r="G8284" t="s">
        <v>1536</v>
      </c>
      <c r="H8284" t="s">
        <v>2586</v>
      </c>
      <c r="I8284" t="s">
        <v>7764</v>
      </c>
      <c r="J8284" t="s">
        <v>3664</v>
      </c>
      <c r="K8284" t="s">
        <v>2761</v>
      </c>
      <c r="L8284" s="1">
        <v>2</v>
      </c>
      <c r="M8284" s="1">
        <v>500</v>
      </c>
      <c r="N8284" s="1">
        <v>0</v>
      </c>
      <c r="O8284" s="1" t="s">
        <v>2580</v>
      </c>
      <c r="P8284" s="1">
        <v>934.58</v>
      </c>
      <c r="Q8284" s="1">
        <v>65.42</v>
      </c>
      <c r="R8284" s="1">
        <v>1000</v>
      </c>
      <c r="S8284" t="s">
        <v>2625</v>
      </c>
      <c r="T8284" t="str" cm="1">
        <f t="array" ref="T8284">_xlfn.IFS(ISNUMBER(SEARCH("CP02",S8284)),"ราชพฤกษ",ISNUMBER(SEARCH("CP03",S8284)),"บางใหญ่",ISNUMBER(SEARCH("CP04",S8284)),"บางบอน",OR(ISNUMBER(SEARCH("CP",S8284)),ISNUMBER(SEARCH("BTC",D8284))),"340",TRUE,"")</f>
        <v>340</v>
      </c>
    </row>
    <row r="8285" spans="1:20" x14ac:dyDescent="0.2">
      <c r="A8285" t="s">
        <v>7744</v>
      </c>
      <c r="B8285" t="s">
        <v>16</v>
      </c>
      <c r="C8285">
        <v>2026</v>
      </c>
      <c r="D8285" t="s">
        <v>3662</v>
      </c>
      <c r="E8285" t="s">
        <v>1569</v>
      </c>
      <c r="F8285" t="s">
        <v>1570</v>
      </c>
      <c r="G8285" t="s">
        <v>1536</v>
      </c>
      <c r="H8285" t="s">
        <v>2586</v>
      </c>
      <c r="I8285" t="s">
        <v>7764</v>
      </c>
      <c r="J8285" t="s">
        <v>3664</v>
      </c>
      <c r="K8285" t="s">
        <v>2761</v>
      </c>
      <c r="L8285" s="1">
        <v>2</v>
      </c>
      <c r="M8285" s="1">
        <v>400</v>
      </c>
      <c r="N8285" s="1">
        <v>0</v>
      </c>
      <c r="O8285" s="1" t="s">
        <v>2580</v>
      </c>
      <c r="P8285" s="1">
        <v>747.66</v>
      </c>
      <c r="Q8285" s="1">
        <v>52.34</v>
      </c>
      <c r="R8285" s="1">
        <v>800</v>
      </c>
      <c r="S8285" t="s">
        <v>2625</v>
      </c>
      <c r="T8285" t="str" cm="1">
        <f t="array" ref="T8285">_xlfn.IFS(ISNUMBER(SEARCH("CP02",S8285)),"ราชพฤกษ",ISNUMBER(SEARCH("CP03",S8285)),"บางใหญ่",ISNUMBER(SEARCH("CP04",S8285)),"บางบอน",OR(ISNUMBER(SEARCH("CP",S8285)),ISNUMBER(SEARCH("BTC",D8285))),"340",TRUE,"")</f>
        <v>340</v>
      </c>
    </row>
    <row r="8286" spans="1:20" x14ac:dyDescent="0.2">
      <c r="A8286" t="s">
        <v>7744</v>
      </c>
      <c r="B8286" t="s">
        <v>16</v>
      </c>
      <c r="C8286">
        <v>2026</v>
      </c>
      <c r="D8286" t="s">
        <v>3662</v>
      </c>
      <c r="E8286" t="s">
        <v>1549</v>
      </c>
      <c r="F8286" t="s">
        <v>1550</v>
      </c>
      <c r="G8286" t="s">
        <v>2585</v>
      </c>
      <c r="H8286" t="s">
        <v>2586</v>
      </c>
      <c r="I8286" t="s">
        <v>7764</v>
      </c>
      <c r="J8286" t="s">
        <v>3664</v>
      </c>
      <c r="K8286" t="s">
        <v>2761</v>
      </c>
      <c r="L8286" s="1">
        <v>2</v>
      </c>
      <c r="M8286" s="1">
        <v>150</v>
      </c>
      <c r="N8286" s="1">
        <v>0</v>
      </c>
      <c r="O8286" s="1" t="s">
        <v>2580</v>
      </c>
      <c r="P8286" s="1">
        <v>0</v>
      </c>
      <c r="Q8286" s="1">
        <v>0</v>
      </c>
      <c r="R8286" s="1">
        <v>0</v>
      </c>
      <c r="S8286" t="s">
        <v>2625</v>
      </c>
      <c r="T8286" t="str" cm="1">
        <f t="array" ref="T8286">_xlfn.IFS(ISNUMBER(SEARCH("CP02",S8286)),"ราชพฤกษ",ISNUMBER(SEARCH("CP03",S8286)),"บางใหญ่",ISNUMBER(SEARCH("CP04",S8286)),"บางบอน",OR(ISNUMBER(SEARCH("CP",S8286)),ISNUMBER(SEARCH("BTC",D8286))),"340",TRUE,"")</f>
        <v>340</v>
      </c>
    </row>
    <row r="8287" spans="1:20" x14ac:dyDescent="0.2">
      <c r="A8287" t="s">
        <v>7744</v>
      </c>
      <c r="B8287" t="s">
        <v>16</v>
      </c>
      <c r="C8287">
        <v>2026</v>
      </c>
      <c r="D8287" t="s">
        <v>3662</v>
      </c>
      <c r="E8287" t="s">
        <v>1547</v>
      </c>
      <c r="F8287" t="s">
        <v>1548</v>
      </c>
      <c r="G8287" t="s">
        <v>2588</v>
      </c>
      <c r="H8287" t="s">
        <v>2586</v>
      </c>
      <c r="I8287" t="s">
        <v>7764</v>
      </c>
      <c r="J8287" t="s">
        <v>3664</v>
      </c>
      <c r="K8287" t="s">
        <v>2761</v>
      </c>
      <c r="L8287" s="1">
        <v>1</v>
      </c>
      <c r="M8287" s="1">
        <v>400</v>
      </c>
      <c r="N8287" s="1">
        <v>0</v>
      </c>
      <c r="O8287" s="1" t="s">
        <v>2580</v>
      </c>
      <c r="P8287" s="1">
        <v>0</v>
      </c>
      <c r="Q8287" s="1">
        <v>0</v>
      </c>
      <c r="R8287" s="1">
        <v>0</v>
      </c>
      <c r="S8287" t="s">
        <v>2625</v>
      </c>
      <c r="T8287" t="str" cm="1">
        <f t="array" ref="T8287">_xlfn.IFS(ISNUMBER(SEARCH("CP02",S8287)),"ราชพฤกษ",ISNUMBER(SEARCH("CP03",S8287)),"บางใหญ่",ISNUMBER(SEARCH("CP04",S8287)),"บางบอน",OR(ISNUMBER(SEARCH("CP",S8287)),ISNUMBER(SEARCH("BTC",D8287))),"340",TRUE,"")</f>
        <v>340</v>
      </c>
    </row>
    <row r="8288" spans="1:20" x14ac:dyDescent="0.2">
      <c r="A8288" t="s">
        <v>7744</v>
      </c>
      <c r="B8288" t="s">
        <v>16</v>
      </c>
      <c r="C8288">
        <v>2026</v>
      </c>
      <c r="D8288" t="s">
        <v>3662</v>
      </c>
      <c r="E8288" t="s">
        <v>915</v>
      </c>
      <c r="F8288" t="s">
        <v>916</v>
      </c>
      <c r="G8288" t="s">
        <v>2655</v>
      </c>
      <c r="H8288" t="s">
        <v>2656</v>
      </c>
      <c r="I8288" t="s">
        <v>7765</v>
      </c>
      <c r="J8288" t="s">
        <v>3664</v>
      </c>
      <c r="K8288" t="s">
        <v>2761</v>
      </c>
      <c r="L8288" s="1">
        <v>2</v>
      </c>
      <c r="M8288" s="1">
        <v>5510</v>
      </c>
      <c r="N8288" s="1">
        <v>771.4</v>
      </c>
      <c r="O8288" s="1" t="s">
        <v>2580</v>
      </c>
      <c r="P8288" s="1">
        <v>9578.1299999999992</v>
      </c>
      <c r="Q8288" s="1">
        <v>670.47</v>
      </c>
      <c r="R8288" s="1">
        <v>10248.6</v>
      </c>
      <c r="S8288" t="s">
        <v>6888</v>
      </c>
      <c r="T8288" t="str" cm="1">
        <f t="array" ref="T8288">_xlfn.IFS(ISNUMBER(SEARCH("CP02",S8288)),"ราชพฤกษ",ISNUMBER(SEARCH("CP03",S8288)),"บางใหญ่",ISNUMBER(SEARCH("CP04",S8288)),"บางบอน",OR(ISNUMBER(SEARCH("CP",S8288)),ISNUMBER(SEARCH("BTC",D8288))),"340",TRUE,"")</f>
        <v>340</v>
      </c>
    </row>
    <row r="8289" spans="1:20" x14ac:dyDescent="0.2">
      <c r="A8289" t="s">
        <v>7744</v>
      </c>
      <c r="B8289" t="s">
        <v>16</v>
      </c>
      <c r="C8289">
        <v>2026</v>
      </c>
      <c r="D8289" t="s">
        <v>3166</v>
      </c>
      <c r="E8289" t="s">
        <v>843</v>
      </c>
      <c r="F8289" t="s">
        <v>844</v>
      </c>
      <c r="G8289" t="s">
        <v>2595</v>
      </c>
      <c r="H8289" t="s">
        <v>2596</v>
      </c>
      <c r="I8289" t="s">
        <v>7766</v>
      </c>
      <c r="J8289" t="s">
        <v>3168</v>
      </c>
      <c r="K8289" t="s">
        <v>2761</v>
      </c>
      <c r="L8289" s="1">
        <v>1</v>
      </c>
      <c r="M8289" s="1">
        <v>3490</v>
      </c>
      <c r="N8289" s="1">
        <v>174.5</v>
      </c>
      <c r="O8289" s="1" t="s">
        <v>2580</v>
      </c>
      <c r="P8289" s="1">
        <v>3098.6</v>
      </c>
      <c r="Q8289" s="1">
        <v>216.9</v>
      </c>
      <c r="R8289" s="1">
        <v>3315.5</v>
      </c>
      <c r="S8289" t="s">
        <v>5105</v>
      </c>
      <c r="T8289" t="str" cm="1">
        <f t="array" ref="T8289">_xlfn.IFS(ISNUMBER(SEARCH("CP02",S8289)),"ราชพฤกษ",ISNUMBER(SEARCH("CP03",S8289)),"บางใหญ่",ISNUMBER(SEARCH("CP04",S8289)),"บางบอน",OR(ISNUMBER(SEARCH("CP",S8289)),ISNUMBER(SEARCH("BTC",D8289))),"340",TRUE,"")</f>
        <v>340</v>
      </c>
    </row>
    <row r="8290" spans="1:20" x14ac:dyDescent="0.2">
      <c r="A8290" t="s">
        <v>7744</v>
      </c>
      <c r="B8290" t="s">
        <v>16</v>
      </c>
      <c r="C8290">
        <v>2026</v>
      </c>
      <c r="D8290" t="s">
        <v>3166</v>
      </c>
      <c r="E8290" t="s">
        <v>1091</v>
      </c>
      <c r="F8290" t="s">
        <v>1092</v>
      </c>
      <c r="G8290" t="s">
        <v>2582</v>
      </c>
      <c r="H8290" t="s">
        <v>2583</v>
      </c>
      <c r="I8290" t="s">
        <v>7766</v>
      </c>
      <c r="J8290" t="s">
        <v>3168</v>
      </c>
      <c r="K8290" t="s">
        <v>2761</v>
      </c>
      <c r="L8290" s="1">
        <v>1</v>
      </c>
      <c r="M8290" s="1">
        <v>60</v>
      </c>
      <c r="N8290" s="1">
        <v>0</v>
      </c>
      <c r="O8290" s="1" t="s">
        <v>2580</v>
      </c>
      <c r="P8290" s="1">
        <v>0</v>
      </c>
      <c r="Q8290" s="1">
        <v>0</v>
      </c>
      <c r="R8290" s="1">
        <v>0</v>
      </c>
      <c r="S8290" t="s">
        <v>2683</v>
      </c>
      <c r="T8290" t="str" cm="1">
        <f t="array" ref="T8290">_xlfn.IFS(ISNUMBER(SEARCH("CP02",S8290)),"ราชพฤกษ",ISNUMBER(SEARCH("CP03",S8290)),"บางใหญ่",ISNUMBER(SEARCH("CP04",S8290)),"บางบอน",OR(ISNUMBER(SEARCH("CP",S8290)),ISNUMBER(SEARCH("BTC",D8290))),"340",TRUE,"")</f>
        <v>340</v>
      </c>
    </row>
    <row r="8291" spans="1:20" x14ac:dyDescent="0.2">
      <c r="A8291" t="s">
        <v>7744</v>
      </c>
      <c r="B8291" t="s">
        <v>16</v>
      </c>
      <c r="C8291">
        <v>2026</v>
      </c>
      <c r="D8291" t="s">
        <v>2890</v>
      </c>
      <c r="E8291" t="s">
        <v>73</v>
      </c>
      <c r="F8291" t="s">
        <v>74</v>
      </c>
      <c r="G8291" t="s">
        <v>2582</v>
      </c>
      <c r="H8291" t="s">
        <v>2586</v>
      </c>
      <c r="I8291" t="s">
        <v>7767</v>
      </c>
      <c r="J8291" t="s">
        <v>2892</v>
      </c>
      <c r="K8291" t="s">
        <v>2893</v>
      </c>
      <c r="L8291" s="1">
        <v>1</v>
      </c>
      <c r="M8291" s="1">
        <v>1800</v>
      </c>
      <c r="N8291" s="1">
        <v>90</v>
      </c>
      <c r="O8291" s="1" t="s">
        <v>2580</v>
      </c>
      <c r="P8291" s="1">
        <v>1598.13</v>
      </c>
      <c r="Q8291" s="1">
        <v>111.87</v>
      </c>
      <c r="R8291" s="1">
        <v>1710</v>
      </c>
      <c r="S8291" t="s">
        <v>2605</v>
      </c>
      <c r="T8291" t="str" cm="1">
        <f t="array" ref="T8291">_xlfn.IFS(ISNUMBER(SEARCH("CP02",S8291)),"ราชพฤกษ",ISNUMBER(SEARCH("CP03",S8291)),"บางใหญ่",ISNUMBER(SEARCH("CP04",S8291)),"บางบอน",OR(ISNUMBER(SEARCH("CP",S8291)),ISNUMBER(SEARCH("BTC",D8291))),"340",TRUE,"")</f>
        <v>บางใหญ่</v>
      </c>
    </row>
    <row r="8292" spans="1:20" x14ac:dyDescent="0.2">
      <c r="A8292" t="s">
        <v>7744</v>
      </c>
      <c r="B8292" t="s">
        <v>16</v>
      </c>
      <c r="C8292">
        <v>2026</v>
      </c>
      <c r="D8292" t="s">
        <v>2890</v>
      </c>
      <c r="E8292" t="s">
        <v>69</v>
      </c>
      <c r="F8292" t="s">
        <v>70</v>
      </c>
      <c r="G8292" t="s">
        <v>2582</v>
      </c>
      <c r="H8292" t="s">
        <v>2586</v>
      </c>
      <c r="I8292" t="s">
        <v>7767</v>
      </c>
      <c r="J8292" t="s">
        <v>2892</v>
      </c>
      <c r="K8292" t="s">
        <v>2893</v>
      </c>
      <c r="L8292" s="1">
        <v>1</v>
      </c>
      <c r="M8292" s="1">
        <v>1800</v>
      </c>
      <c r="N8292" s="1">
        <v>90</v>
      </c>
      <c r="O8292" s="1" t="s">
        <v>2580</v>
      </c>
      <c r="P8292" s="1">
        <v>1598.13</v>
      </c>
      <c r="Q8292" s="1">
        <v>111.87</v>
      </c>
      <c r="R8292" s="1">
        <v>1710</v>
      </c>
      <c r="S8292" t="s">
        <v>2605</v>
      </c>
      <c r="T8292" t="str" cm="1">
        <f t="array" ref="T8292">_xlfn.IFS(ISNUMBER(SEARCH("CP02",S8292)),"ราชพฤกษ",ISNUMBER(SEARCH("CP03",S8292)),"บางใหญ่",ISNUMBER(SEARCH("CP04",S8292)),"บางบอน",OR(ISNUMBER(SEARCH("CP",S8292)),ISNUMBER(SEARCH("BTC",D8292))),"340",TRUE,"")</f>
        <v>บางใหญ่</v>
      </c>
    </row>
    <row r="8293" spans="1:20" x14ac:dyDescent="0.2">
      <c r="A8293" t="s">
        <v>7744</v>
      </c>
      <c r="B8293" t="s">
        <v>16</v>
      </c>
      <c r="C8293">
        <v>2026</v>
      </c>
      <c r="D8293" t="s">
        <v>2890</v>
      </c>
      <c r="E8293" t="s">
        <v>29</v>
      </c>
      <c r="F8293" t="s">
        <v>30</v>
      </c>
      <c r="G8293" t="s">
        <v>2582</v>
      </c>
      <c r="H8293" t="s">
        <v>2586</v>
      </c>
      <c r="I8293" t="s">
        <v>7767</v>
      </c>
      <c r="J8293" t="s">
        <v>2892</v>
      </c>
      <c r="K8293" t="s">
        <v>2893</v>
      </c>
      <c r="L8293" s="1">
        <v>2</v>
      </c>
      <c r="M8293" s="1">
        <v>780</v>
      </c>
      <c r="N8293" s="1">
        <v>78</v>
      </c>
      <c r="O8293" s="1" t="s">
        <v>2580</v>
      </c>
      <c r="P8293" s="1">
        <v>1385.05</v>
      </c>
      <c r="Q8293" s="1">
        <v>96.95</v>
      </c>
      <c r="R8293" s="1">
        <v>1482</v>
      </c>
      <c r="S8293" t="s">
        <v>2605</v>
      </c>
      <c r="T8293" t="str" cm="1">
        <f t="array" ref="T8293">_xlfn.IFS(ISNUMBER(SEARCH("CP02",S8293)),"ราชพฤกษ",ISNUMBER(SEARCH("CP03",S8293)),"บางใหญ่",ISNUMBER(SEARCH("CP04",S8293)),"บางบอน",OR(ISNUMBER(SEARCH("CP",S8293)),ISNUMBER(SEARCH("BTC",D8293))),"340",TRUE,"")</f>
        <v>บางใหญ่</v>
      </c>
    </row>
    <row r="8294" spans="1:20" x14ac:dyDescent="0.2">
      <c r="A8294" t="s">
        <v>7744</v>
      </c>
      <c r="B8294" t="s">
        <v>16</v>
      </c>
      <c r="C8294">
        <v>2026</v>
      </c>
      <c r="D8294" t="s">
        <v>2890</v>
      </c>
      <c r="E8294" t="s">
        <v>1589</v>
      </c>
      <c r="F8294" t="s">
        <v>1590</v>
      </c>
      <c r="G8294" t="s">
        <v>1536</v>
      </c>
      <c r="H8294" t="s">
        <v>2586</v>
      </c>
      <c r="I8294" t="s">
        <v>7767</v>
      </c>
      <c r="J8294" t="s">
        <v>2892</v>
      </c>
      <c r="K8294" t="s">
        <v>2893</v>
      </c>
      <c r="L8294" s="1">
        <v>1</v>
      </c>
      <c r="M8294" s="1">
        <v>500</v>
      </c>
      <c r="N8294" s="1">
        <v>0</v>
      </c>
      <c r="O8294" s="1" t="s">
        <v>2580</v>
      </c>
      <c r="P8294" s="1">
        <v>467.29</v>
      </c>
      <c r="Q8294" s="1">
        <v>32.71</v>
      </c>
      <c r="R8294" s="1">
        <v>500</v>
      </c>
      <c r="S8294" t="s">
        <v>2606</v>
      </c>
      <c r="T8294" t="str" cm="1">
        <f t="array" ref="T8294">_xlfn.IFS(ISNUMBER(SEARCH("CP02",S8294)),"ราชพฤกษ",ISNUMBER(SEARCH("CP03",S8294)),"บางใหญ่",ISNUMBER(SEARCH("CP04",S8294)),"บางบอน",OR(ISNUMBER(SEARCH("CP",S8294)),ISNUMBER(SEARCH("BTC",D8294))),"340",TRUE,"")</f>
        <v>บางใหญ่</v>
      </c>
    </row>
    <row r="8295" spans="1:20" x14ac:dyDescent="0.2">
      <c r="A8295" t="s">
        <v>7744</v>
      </c>
      <c r="B8295" t="s">
        <v>16</v>
      </c>
      <c r="C8295">
        <v>2026</v>
      </c>
      <c r="D8295" t="s">
        <v>2890</v>
      </c>
      <c r="E8295" t="s">
        <v>841</v>
      </c>
      <c r="F8295" t="s">
        <v>842</v>
      </c>
      <c r="G8295" t="s">
        <v>3143</v>
      </c>
      <c r="H8295" t="s">
        <v>3144</v>
      </c>
      <c r="I8295" t="s">
        <v>7767</v>
      </c>
      <c r="J8295" t="s">
        <v>2892</v>
      </c>
      <c r="K8295" t="s">
        <v>2893</v>
      </c>
      <c r="L8295" s="1">
        <v>2</v>
      </c>
      <c r="M8295" s="1">
        <v>2080</v>
      </c>
      <c r="N8295" s="1">
        <v>208</v>
      </c>
      <c r="O8295" s="1" t="s">
        <v>2580</v>
      </c>
      <c r="P8295" s="1">
        <v>3693.46</v>
      </c>
      <c r="Q8295" s="1">
        <v>258.54000000000002</v>
      </c>
      <c r="R8295" s="1">
        <v>3952</v>
      </c>
      <c r="S8295" t="s">
        <v>7768</v>
      </c>
      <c r="T8295" t="str" cm="1">
        <f t="array" ref="T8295">_xlfn.IFS(ISNUMBER(SEARCH("CP02",S8295)),"ราชพฤกษ",ISNUMBER(SEARCH("CP03",S8295)),"บางใหญ่",ISNUMBER(SEARCH("CP04",S8295)),"บางบอน",OR(ISNUMBER(SEARCH("CP",S8295)),ISNUMBER(SEARCH("BTC",D8295))),"340",TRUE,"")</f>
        <v>บางใหญ่</v>
      </c>
    </row>
    <row r="8296" spans="1:20" x14ac:dyDescent="0.2">
      <c r="A8296" t="s">
        <v>7744</v>
      </c>
      <c r="B8296" t="s">
        <v>16</v>
      </c>
      <c r="C8296">
        <v>2026</v>
      </c>
      <c r="D8296" t="s">
        <v>2890</v>
      </c>
      <c r="E8296" t="s">
        <v>1091</v>
      </c>
      <c r="F8296" t="s">
        <v>1092</v>
      </c>
      <c r="G8296" t="s">
        <v>2582</v>
      </c>
      <c r="H8296" t="s">
        <v>2583</v>
      </c>
      <c r="I8296" t="s">
        <v>7767</v>
      </c>
      <c r="J8296" t="s">
        <v>2892</v>
      </c>
      <c r="K8296" t="s">
        <v>2893</v>
      </c>
      <c r="L8296" s="1">
        <v>2</v>
      </c>
      <c r="M8296" s="1">
        <v>60</v>
      </c>
      <c r="N8296" s="1">
        <v>0</v>
      </c>
      <c r="O8296" s="1" t="s">
        <v>2580</v>
      </c>
      <c r="P8296" s="1">
        <v>0</v>
      </c>
      <c r="Q8296" s="1">
        <v>0</v>
      </c>
      <c r="R8296" s="1">
        <v>0</v>
      </c>
      <c r="S8296" t="s">
        <v>2605</v>
      </c>
      <c r="T8296" t="str" cm="1">
        <f t="array" ref="T8296">_xlfn.IFS(ISNUMBER(SEARCH("CP02",S8296)),"ราชพฤกษ",ISNUMBER(SEARCH("CP03",S8296)),"บางใหญ่",ISNUMBER(SEARCH("CP04",S8296)),"บางบอน",OR(ISNUMBER(SEARCH("CP",S8296)),ISNUMBER(SEARCH("BTC",D8296))),"340",TRUE,"")</f>
        <v>บางใหญ่</v>
      </c>
    </row>
    <row r="8297" spans="1:20" x14ac:dyDescent="0.2">
      <c r="A8297" t="s">
        <v>7769</v>
      </c>
      <c r="B8297" t="s">
        <v>16</v>
      </c>
      <c r="C8297">
        <v>2026</v>
      </c>
      <c r="D8297" t="s">
        <v>7770</v>
      </c>
      <c r="E8297" t="s">
        <v>1537</v>
      </c>
      <c r="F8297" t="s">
        <v>1538</v>
      </c>
      <c r="G8297" t="s">
        <v>2585</v>
      </c>
      <c r="H8297" t="s">
        <v>2586</v>
      </c>
      <c r="I8297" t="s">
        <v>7771</v>
      </c>
      <c r="J8297" t="s">
        <v>7772</v>
      </c>
      <c r="K8297" t="s">
        <v>2630</v>
      </c>
      <c r="L8297" s="1">
        <v>4</v>
      </c>
      <c r="M8297" s="1">
        <v>50</v>
      </c>
      <c r="N8297" s="1">
        <v>0</v>
      </c>
      <c r="O8297" s="1" t="s">
        <v>2580</v>
      </c>
      <c r="P8297" s="1">
        <v>186.92</v>
      </c>
      <c r="Q8297" s="1">
        <v>13.08</v>
      </c>
      <c r="R8297" s="1">
        <v>200</v>
      </c>
      <c r="S8297" t="s">
        <v>2631</v>
      </c>
      <c r="T8297" t="str" cm="1">
        <f t="array" ref="T8297">_xlfn.IFS(ISNUMBER(SEARCH("CP02",S8297)),"ราชพฤกษ",ISNUMBER(SEARCH("CP03",S8297)),"บางใหญ่",ISNUMBER(SEARCH("CP04",S8297)),"บางบอน",OR(ISNUMBER(SEARCH("CP",S8297)),ISNUMBER(SEARCH("BTC",D8297))),"340",TRUE,"")</f>
        <v>บางบอน</v>
      </c>
    </row>
    <row r="8298" spans="1:20" x14ac:dyDescent="0.2">
      <c r="A8298" t="s">
        <v>7769</v>
      </c>
      <c r="B8298" t="s">
        <v>16</v>
      </c>
      <c r="C8298">
        <v>2026</v>
      </c>
      <c r="D8298" t="s">
        <v>7773</v>
      </c>
      <c r="E8298" t="s">
        <v>1545</v>
      </c>
      <c r="F8298" t="s">
        <v>1546</v>
      </c>
      <c r="G8298" t="s">
        <v>2588</v>
      </c>
      <c r="H8298" t="s">
        <v>2586</v>
      </c>
      <c r="I8298" t="s">
        <v>7774</v>
      </c>
      <c r="J8298" t="s">
        <v>7775</v>
      </c>
      <c r="K8298" t="s">
        <v>2603</v>
      </c>
      <c r="L8298" s="1">
        <v>1</v>
      </c>
      <c r="M8298" s="1">
        <v>500</v>
      </c>
      <c r="N8298" s="1">
        <v>50</v>
      </c>
      <c r="O8298" s="1" t="s">
        <v>2580</v>
      </c>
      <c r="P8298" s="1">
        <v>420.56</v>
      </c>
      <c r="Q8298" s="1">
        <v>29.44</v>
      </c>
      <c r="R8298" s="1">
        <v>450</v>
      </c>
      <c r="S8298" t="s">
        <v>2606</v>
      </c>
      <c r="T8298" t="str" cm="1">
        <f t="array" ref="T8298">_xlfn.IFS(ISNUMBER(SEARCH("CP02",S8298)),"ราชพฤกษ",ISNUMBER(SEARCH("CP03",S8298)),"บางใหญ่",ISNUMBER(SEARCH("CP04",S8298)),"บางบอน",OR(ISNUMBER(SEARCH("CP",S8298)),ISNUMBER(SEARCH("BTC",D8298))),"340",TRUE,"")</f>
        <v>บางใหญ่</v>
      </c>
    </row>
    <row r="8299" spans="1:20" x14ac:dyDescent="0.2">
      <c r="A8299" t="s">
        <v>7769</v>
      </c>
      <c r="B8299" t="s">
        <v>16</v>
      </c>
      <c r="C8299">
        <v>2026</v>
      </c>
      <c r="D8299" t="s">
        <v>2923</v>
      </c>
      <c r="E8299" t="s">
        <v>555</v>
      </c>
      <c r="F8299" t="s">
        <v>556</v>
      </c>
      <c r="G8299" t="s">
        <v>2582</v>
      </c>
      <c r="H8299" t="s">
        <v>2586</v>
      </c>
      <c r="I8299" t="s">
        <v>7776</v>
      </c>
      <c r="J8299" t="s">
        <v>2925</v>
      </c>
      <c r="K8299" t="s">
        <v>2603</v>
      </c>
      <c r="L8299" s="1">
        <v>1</v>
      </c>
      <c r="M8299" s="1">
        <v>1350</v>
      </c>
      <c r="N8299" s="1">
        <v>0</v>
      </c>
      <c r="O8299" s="1" t="s">
        <v>2580</v>
      </c>
      <c r="P8299" s="1">
        <v>1261.68</v>
      </c>
      <c r="Q8299" s="1">
        <v>88.32</v>
      </c>
      <c r="R8299" s="1">
        <v>1350</v>
      </c>
      <c r="S8299" t="s">
        <v>2605</v>
      </c>
      <c r="T8299" t="str" cm="1">
        <f t="array" ref="T8299">_xlfn.IFS(ISNUMBER(SEARCH("CP02",S8299)),"ราชพฤกษ",ISNUMBER(SEARCH("CP03",S8299)),"บางใหญ่",ISNUMBER(SEARCH("CP04",S8299)),"บางบอน",OR(ISNUMBER(SEARCH("CP",S8299)),ISNUMBER(SEARCH("BTC",D8299))),"340",TRUE,"")</f>
        <v>บางใหญ่</v>
      </c>
    </row>
    <row r="8300" spans="1:20" x14ac:dyDescent="0.2">
      <c r="A8300" t="s">
        <v>7769</v>
      </c>
      <c r="B8300" t="s">
        <v>16</v>
      </c>
      <c r="C8300">
        <v>2026</v>
      </c>
      <c r="D8300" t="s">
        <v>2923</v>
      </c>
      <c r="E8300" t="s">
        <v>553</v>
      </c>
      <c r="F8300" t="s">
        <v>554</v>
      </c>
      <c r="G8300" t="s">
        <v>2582</v>
      </c>
      <c r="H8300" t="s">
        <v>2586</v>
      </c>
      <c r="I8300" t="s">
        <v>7776</v>
      </c>
      <c r="J8300" t="s">
        <v>2925</v>
      </c>
      <c r="K8300" t="s">
        <v>2603</v>
      </c>
      <c r="L8300" s="1">
        <v>1</v>
      </c>
      <c r="M8300" s="1">
        <v>250</v>
      </c>
      <c r="N8300" s="1">
        <v>0</v>
      </c>
      <c r="O8300" s="1" t="s">
        <v>2580</v>
      </c>
      <c r="P8300" s="1">
        <v>233.64</v>
      </c>
      <c r="Q8300" s="1">
        <v>16.36</v>
      </c>
      <c r="R8300" s="1">
        <v>250</v>
      </c>
      <c r="S8300" t="s">
        <v>2605</v>
      </c>
      <c r="T8300" t="str" cm="1">
        <f t="array" ref="T8300">_xlfn.IFS(ISNUMBER(SEARCH("CP02",S8300)),"ราชพฤกษ",ISNUMBER(SEARCH("CP03",S8300)),"บางใหญ่",ISNUMBER(SEARCH("CP04",S8300)),"บางบอน",OR(ISNUMBER(SEARCH("CP",S8300)),ISNUMBER(SEARCH("BTC",D8300))),"340",TRUE,"")</f>
        <v>บางใหญ่</v>
      </c>
    </row>
    <row r="8301" spans="1:20" x14ac:dyDescent="0.2">
      <c r="A8301" t="s">
        <v>7769</v>
      </c>
      <c r="B8301" t="s">
        <v>16</v>
      </c>
      <c r="C8301">
        <v>2026</v>
      </c>
      <c r="D8301" t="s">
        <v>2923</v>
      </c>
      <c r="E8301" t="s">
        <v>553</v>
      </c>
      <c r="F8301" t="s">
        <v>554</v>
      </c>
      <c r="G8301" t="s">
        <v>2582</v>
      </c>
      <c r="H8301" t="s">
        <v>2586</v>
      </c>
      <c r="I8301" t="s">
        <v>7776</v>
      </c>
      <c r="J8301" t="s">
        <v>2925</v>
      </c>
      <c r="K8301" t="s">
        <v>2603</v>
      </c>
      <c r="L8301" s="1">
        <v>1</v>
      </c>
      <c r="M8301" s="1">
        <v>250</v>
      </c>
      <c r="N8301" s="1">
        <v>0</v>
      </c>
      <c r="O8301" s="1" t="s">
        <v>2580</v>
      </c>
      <c r="P8301" s="1">
        <v>0</v>
      </c>
      <c r="Q8301" s="1">
        <v>0</v>
      </c>
      <c r="R8301" s="1">
        <v>0</v>
      </c>
      <c r="S8301" t="s">
        <v>2605</v>
      </c>
      <c r="T8301" t="str" cm="1">
        <f t="array" ref="T8301">_xlfn.IFS(ISNUMBER(SEARCH("CP02",S8301)),"ราชพฤกษ",ISNUMBER(SEARCH("CP03",S8301)),"บางใหญ่",ISNUMBER(SEARCH("CP04",S8301)),"บางบอน",OR(ISNUMBER(SEARCH("CP",S8301)),ISNUMBER(SEARCH("BTC",D8301))),"340",TRUE,"")</f>
        <v>บางใหญ่</v>
      </c>
    </row>
    <row r="8302" spans="1:20" x14ac:dyDescent="0.2">
      <c r="A8302" t="s">
        <v>7769</v>
      </c>
      <c r="B8302" t="s">
        <v>16</v>
      </c>
      <c r="C8302">
        <v>2026</v>
      </c>
      <c r="D8302" t="s">
        <v>2923</v>
      </c>
      <c r="E8302" t="s">
        <v>121</v>
      </c>
      <c r="F8302" t="s">
        <v>122</v>
      </c>
      <c r="G8302" t="s">
        <v>2582</v>
      </c>
      <c r="H8302" t="s">
        <v>2586</v>
      </c>
      <c r="I8302" t="s">
        <v>7776</v>
      </c>
      <c r="J8302" t="s">
        <v>2925</v>
      </c>
      <c r="K8302" t="s">
        <v>2603</v>
      </c>
      <c r="L8302" s="1">
        <v>1</v>
      </c>
      <c r="M8302" s="1">
        <v>240</v>
      </c>
      <c r="N8302" s="1">
        <v>0</v>
      </c>
      <c r="O8302" s="1" t="s">
        <v>2580</v>
      </c>
      <c r="P8302" s="1">
        <v>224.3</v>
      </c>
      <c r="Q8302" s="1">
        <v>15.7</v>
      </c>
      <c r="R8302" s="1">
        <v>240</v>
      </c>
      <c r="S8302" t="s">
        <v>2605</v>
      </c>
      <c r="T8302" t="str" cm="1">
        <f t="array" ref="T8302">_xlfn.IFS(ISNUMBER(SEARCH("CP02",S8302)),"ราชพฤกษ",ISNUMBER(SEARCH("CP03",S8302)),"บางใหญ่",ISNUMBER(SEARCH("CP04",S8302)),"บางบอน",OR(ISNUMBER(SEARCH("CP",S8302)),ISNUMBER(SEARCH("BTC",D8302))),"340",TRUE,"")</f>
        <v>บางใหญ่</v>
      </c>
    </row>
    <row r="8303" spans="1:20" x14ac:dyDescent="0.2">
      <c r="A8303" t="s">
        <v>7769</v>
      </c>
      <c r="B8303" t="s">
        <v>16</v>
      </c>
      <c r="C8303">
        <v>2026</v>
      </c>
      <c r="D8303" t="s">
        <v>2923</v>
      </c>
      <c r="E8303" t="s">
        <v>1185</v>
      </c>
      <c r="F8303" t="s">
        <v>1186</v>
      </c>
      <c r="G8303" t="s">
        <v>2582</v>
      </c>
      <c r="H8303" t="s">
        <v>2586</v>
      </c>
      <c r="I8303" t="s">
        <v>7776</v>
      </c>
      <c r="J8303" t="s">
        <v>2925</v>
      </c>
      <c r="K8303" t="s">
        <v>2603</v>
      </c>
      <c r="L8303" s="1">
        <v>1</v>
      </c>
      <c r="M8303" s="1">
        <v>20</v>
      </c>
      <c r="N8303" s="1">
        <v>0</v>
      </c>
      <c r="O8303" s="1" t="s">
        <v>2580</v>
      </c>
      <c r="P8303" s="1">
        <v>18.690000000000001</v>
      </c>
      <c r="Q8303" s="1">
        <v>1.31</v>
      </c>
      <c r="R8303" s="1">
        <v>20</v>
      </c>
      <c r="S8303" t="s">
        <v>2605</v>
      </c>
      <c r="T8303" t="str" cm="1">
        <f t="array" ref="T8303">_xlfn.IFS(ISNUMBER(SEARCH("CP02",S8303)),"ราชพฤกษ",ISNUMBER(SEARCH("CP03",S8303)),"บางใหญ่",ISNUMBER(SEARCH("CP04",S8303)),"บางบอน",OR(ISNUMBER(SEARCH("CP",S8303)),ISNUMBER(SEARCH("BTC",D8303))),"340",TRUE,"")</f>
        <v>บางใหญ่</v>
      </c>
    </row>
    <row r="8304" spans="1:20" x14ac:dyDescent="0.2">
      <c r="A8304" t="s">
        <v>7769</v>
      </c>
      <c r="B8304" t="s">
        <v>16</v>
      </c>
      <c r="C8304">
        <v>2026</v>
      </c>
      <c r="D8304" t="s">
        <v>7777</v>
      </c>
      <c r="E8304" t="s">
        <v>525</v>
      </c>
      <c r="F8304" t="s">
        <v>526</v>
      </c>
      <c r="G8304" t="s">
        <v>2582</v>
      </c>
      <c r="H8304" t="s">
        <v>2586</v>
      </c>
      <c r="I8304" t="s">
        <v>7778</v>
      </c>
      <c r="J8304" t="s">
        <v>7779</v>
      </c>
      <c r="K8304" t="s">
        <v>2603</v>
      </c>
      <c r="L8304" s="1">
        <v>1</v>
      </c>
      <c r="M8304" s="1">
        <v>1340</v>
      </c>
      <c r="N8304" s="1">
        <v>0</v>
      </c>
      <c r="O8304" s="1" t="s">
        <v>2580</v>
      </c>
      <c r="P8304" s="1">
        <v>1252.3399999999999</v>
      </c>
      <c r="Q8304" s="1">
        <v>87.66</v>
      </c>
      <c r="R8304" s="1">
        <v>1340</v>
      </c>
      <c r="S8304" t="s">
        <v>2605</v>
      </c>
      <c r="T8304" t="str" cm="1">
        <f t="array" ref="T8304">_xlfn.IFS(ISNUMBER(SEARCH("CP02",S8304)),"ราชพฤกษ",ISNUMBER(SEARCH("CP03",S8304)),"บางใหญ่",ISNUMBER(SEARCH("CP04",S8304)),"บางบอน",OR(ISNUMBER(SEARCH("CP",S8304)),ISNUMBER(SEARCH("BTC",D8304))),"340",TRUE,"")</f>
        <v>บางใหญ่</v>
      </c>
    </row>
    <row r="8305" spans="1:20" x14ac:dyDescent="0.2">
      <c r="A8305" t="s">
        <v>7769</v>
      </c>
      <c r="B8305" t="s">
        <v>16</v>
      </c>
      <c r="C8305">
        <v>2026</v>
      </c>
      <c r="D8305" t="s">
        <v>7777</v>
      </c>
      <c r="E8305" t="s">
        <v>523</v>
      </c>
      <c r="F8305" t="s">
        <v>524</v>
      </c>
      <c r="G8305" t="s">
        <v>2582</v>
      </c>
      <c r="H8305" t="s">
        <v>2586</v>
      </c>
      <c r="I8305" t="s">
        <v>7778</v>
      </c>
      <c r="J8305" t="s">
        <v>7779</v>
      </c>
      <c r="K8305" t="s">
        <v>2603</v>
      </c>
      <c r="L8305" s="1">
        <v>1</v>
      </c>
      <c r="M8305" s="1">
        <v>175</v>
      </c>
      <c r="N8305" s="1">
        <v>0</v>
      </c>
      <c r="O8305" s="1" t="s">
        <v>2580</v>
      </c>
      <c r="P8305" s="1">
        <v>0</v>
      </c>
      <c r="Q8305" s="1">
        <v>0</v>
      </c>
      <c r="R8305" s="1">
        <v>0</v>
      </c>
      <c r="S8305" t="s">
        <v>2605</v>
      </c>
      <c r="T8305" t="str" cm="1">
        <f t="array" ref="T8305">_xlfn.IFS(ISNUMBER(SEARCH("CP02",S8305)),"ราชพฤกษ",ISNUMBER(SEARCH("CP03",S8305)),"บางใหญ่",ISNUMBER(SEARCH("CP04",S8305)),"บางบอน",OR(ISNUMBER(SEARCH("CP",S8305)),ISNUMBER(SEARCH("BTC",D8305))),"340",TRUE,"")</f>
        <v>บางใหญ่</v>
      </c>
    </row>
    <row r="8306" spans="1:20" x14ac:dyDescent="0.2">
      <c r="A8306" t="s">
        <v>7769</v>
      </c>
      <c r="B8306" t="s">
        <v>16</v>
      </c>
      <c r="C8306">
        <v>2026</v>
      </c>
      <c r="D8306" t="s">
        <v>7777</v>
      </c>
      <c r="E8306" t="s">
        <v>155</v>
      </c>
      <c r="F8306" t="s">
        <v>156</v>
      </c>
      <c r="G8306" t="s">
        <v>2582</v>
      </c>
      <c r="H8306" t="s">
        <v>2586</v>
      </c>
      <c r="I8306" t="s">
        <v>7778</v>
      </c>
      <c r="J8306" t="s">
        <v>7779</v>
      </c>
      <c r="K8306" t="s">
        <v>2603</v>
      </c>
      <c r="L8306" s="1">
        <v>1</v>
      </c>
      <c r="M8306" s="1">
        <v>240</v>
      </c>
      <c r="N8306" s="1">
        <v>0</v>
      </c>
      <c r="O8306" s="1" t="s">
        <v>2580</v>
      </c>
      <c r="P8306" s="1">
        <v>0</v>
      </c>
      <c r="Q8306" s="1">
        <v>0</v>
      </c>
      <c r="R8306" s="1">
        <v>0</v>
      </c>
      <c r="S8306" t="s">
        <v>2605</v>
      </c>
      <c r="T8306" t="str" cm="1">
        <f t="array" ref="T8306">_xlfn.IFS(ISNUMBER(SEARCH("CP02",S8306)),"ราชพฤกษ",ISNUMBER(SEARCH("CP03",S8306)),"บางใหญ่",ISNUMBER(SEARCH("CP04",S8306)),"บางบอน",OR(ISNUMBER(SEARCH("CP",S8306)),ISNUMBER(SEARCH("BTC",D8306))),"340",TRUE,"")</f>
        <v>บางใหญ่</v>
      </c>
    </row>
    <row r="8307" spans="1:20" x14ac:dyDescent="0.2">
      <c r="A8307" t="s">
        <v>7769</v>
      </c>
      <c r="B8307" t="s">
        <v>16</v>
      </c>
      <c r="C8307">
        <v>2026</v>
      </c>
      <c r="D8307" t="s">
        <v>7777</v>
      </c>
      <c r="E8307" t="s">
        <v>1185</v>
      </c>
      <c r="F8307" t="s">
        <v>1186</v>
      </c>
      <c r="G8307" t="s">
        <v>2582</v>
      </c>
      <c r="H8307" t="s">
        <v>2586</v>
      </c>
      <c r="I8307" t="s">
        <v>7778</v>
      </c>
      <c r="J8307" t="s">
        <v>7779</v>
      </c>
      <c r="K8307" t="s">
        <v>2603</v>
      </c>
      <c r="L8307" s="1">
        <v>1</v>
      </c>
      <c r="M8307" s="1">
        <v>20</v>
      </c>
      <c r="N8307" s="1">
        <v>0</v>
      </c>
      <c r="O8307" s="1" t="s">
        <v>2580</v>
      </c>
      <c r="P8307" s="1">
        <v>18.690000000000001</v>
      </c>
      <c r="Q8307" s="1">
        <v>1.31</v>
      </c>
      <c r="R8307" s="1">
        <v>20</v>
      </c>
      <c r="S8307" t="s">
        <v>2605</v>
      </c>
      <c r="T8307" t="str" cm="1">
        <f t="array" ref="T8307">_xlfn.IFS(ISNUMBER(SEARCH("CP02",S8307)),"ราชพฤกษ",ISNUMBER(SEARCH("CP03",S8307)),"บางใหญ่",ISNUMBER(SEARCH("CP04",S8307)),"บางบอน",OR(ISNUMBER(SEARCH("CP",S8307)),ISNUMBER(SEARCH("BTC",D8307))),"340",TRUE,"")</f>
        <v>บางใหญ่</v>
      </c>
    </row>
    <row r="8308" spans="1:20" x14ac:dyDescent="0.2">
      <c r="A8308" t="s">
        <v>7769</v>
      </c>
      <c r="B8308" t="s">
        <v>16</v>
      </c>
      <c r="C8308">
        <v>2026</v>
      </c>
      <c r="D8308" t="s">
        <v>7780</v>
      </c>
      <c r="E8308" t="s">
        <v>551</v>
      </c>
      <c r="F8308" t="s">
        <v>552</v>
      </c>
      <c r="G8308" t="s">
        <v>2582</v>
      </c>
      <c r="H8308" t="s">
        <v>2586</v>
      </c>
      <c r="I8308" t="s">
        <v>7781</v>
      </c>
      <c r="J8308" t="s">
        <v>7782</v>
      </c>
      <c r="K8308" t="s">
        <v>2702</v>
      </c>
      <c r="L8308" s="1">
        <v>1</v>
      </c>
      <c r="M8308" s="1">
        <v>1250</v>
      </c>
      <c r="N8308" s="1">
        <v>0</v>
      </c>
      <c r="O8308" s="1" t="s">
        <v>2580</v>
      </c>
      <c r="P8308" s="1">
        <v>1168.22</v>
      </c>
      <c r="Q8308" s="1">
        <v>81.78</v>
      </c>
      <c r="R8308" s="1">
        <v>1250</v>
      </c>
      <c r="S8308" t="s">
        <v>2605</v>
      </c>
      <c r="T8308" t="str" cm="1">
        <f t="array" ref="T8308">_xlfn.IFS(ISNUMBER(SEARCH("CP02",S8308)),"ราชพฤกษ",ISNUMBER(SEARCH("CP03",S8308)),"บางใหญ่",ISNUMBER(SEARCH("CP04",S8308)),"บางบอน",OR(ISNUMBER(SEARCH("CP",S8308)),ISNUMBER(SEARCH("BTC",D8308))),"340",TRUE,"")</f>
        <v>บางใหญ่</v>
      </c>
    </row>
    <row r="8309" spans="1:20" x14ac:dyDescent="0.2">
      <c r="A8309" t="s">
        <v>7769</v>
      </c>
      <c r="B8309" t="s">
        <v>16</v>
      </c>
      <c r="C8309">
        <v>2026</v>
      </c>
      <c r="D8309" t="s">
        <v>7780</v>
      </c>
      <c r="E8309" t="s">
        <v>109</v>
      </c>
      <c r="F8309" t="s">
        <v>110</v>
      </c>
      <c r="G8309" t="s">
        <v>2582</v>
      </c>
      <c r="H8309" t="s">
        <v>2586</v>
      </c>
      <c r="I8309" t="s">
        <v>7781</v>
      </c>
      <c r="J8309" t="s">
        <v>7782</v>
      </c>
      <c r="K8309" t="s">
        <v>2702</v>
      </c>
      <c r="L8309" s="1">
        <v>1</v>
      </c>
      <c r="M8309" s="1">
        <v>220</v>
      </c>
      <c r="N8309" s="1">
        <v>0</v>
      </c>
      <c r="O8309" s="1" t="s">
        <v>2580</v>
      </c>
      <c r="P8309" s="1">
        <v>205.61</v>
      </c>
      <c r="Q8309" s="1">
        <v>14.39</v>
      </c>
      <c r="R8309" s="1">
        <v>220</v>
      </c>
      <c r="S8309" t="s">
        <v>2605</v>
      </c>
      <c r="T8309" t="str" cm="1">
        <f t="array" ref="T8309">_xlfn.IFS(ISNUMBER(SEARCH("CP02",S8309)),"ราชพฤกษ",ISNUMBER(SEARCH("CP03",S8309)),"บางใหญ่",ISNUMBER(SEARCH("CP04",S8309)),"บางบอน",OR(ISNUMBER(SEARCH("CP",S8309)),ISNUMBER(SEARCH("BTC",D8309))),"340",TRUE,"")</f>
        <v>บางใหญ่</v>
      </c>
    </row>
    <row r="8310" spans="1:20" x14ac:dyDescent="0.2">
      <c r="A8310" t="s">
        <v>7769</v>
      </c>
      <c r="B8310" t="s">
        <v>16</v>
      </c>
      <c r="C8310">
        <v>2026</v>
      </c>
      <c r="D8310" t="s">
        <v>7780</v>
      </c>
      <c r="E8310" t="s">
        <v>1185</v>
      </c>
      <c r="F8310" t="s">
        <v>1186</v>
      </c>
      <c r="G8310" t="s">
        <v>2582</v>
      </c>
      <c r="H8310" t="s">
        <v>2586</v>
      </c>
      <c r="I8310" t="s">
        <v>7781</v>
      </c>
      <c r="J8310" t="s">
        <v>7782</v>
      </c>
      <c r="K8310" t="s">
        <v>2702</v>
      </c>
      <c r="L8310" s="1">
        <v>1</v>
      </c>
      <c r="M8310" s="1">
        <v>20</v>
      </c>
      <c r="N8310" s="1">
        <v>0</v>
      </c>
      <c r="O8310" s="1" t="s">
        <v>2580</v>
      </c>
      <c r="P8310" s="1">
        <v>18.690000000000001</v>
      </c>
      <c r="Q8310" s="1">
        <v>1.31</v>
      </c>
      <c r="R8310" s="1">
        <v>20</v>
      </c>
      <c r="S8310" t="s">
        <v>2605</v>
      </c>
      <c r="T8310" t="str" cm="1">
        <f t="array" ref="T8310">_xlfn.IFS(ISNUMBER(SEARCH("CP02",S8310)),"ราชพฤกษ",ISNUMBER(SEARCH("CP03",S8310)),"บางใหญ่",ISNUMBER(SEARCH("CP04",S8310)),"บางบอน",OR(ISNUMBER(SEARCH("CP",S8310)),ISNUMBER(SEARCH("BTC",D8310))),"340",TRUE,"")</f>
        <v>บางใหญ่</v>
      </c>
    </row>
    <row r="8311" spans="1:20" x14ac:dyDescent="0.2">
      <c r="A8311" t="s">
        <v>7769</v>
      </c>
      <c r="B8311" t="s">
        <v>16</v>
      </c>
      <c r="C8311">
        <v>2026</v>
      </c>
      <c r="D8311" t="s">
        <v>3289</v>
      </c>
      <c r="E8311" t="s">
        <v>627</v>
      </c>
      <c r="F8311" t="s">
        <v>628</v>
      </c>
      <c r="G8311" t="s">
        <v>2582</v>
      </c>
      <c r="H8311" t="s">
        <v>2586</v>
      </c>
      <c r="I8311" t="s">
        <v>7783</v>
      </c>
      <c r="J8311" t="s">
        <v>3291</v>
      </c>
      <c r="K8311" t="s">
        <v>2761</v>
      </c>
      <c r="L8311" s="1">
        <v>2</v>
      </c>
      <c r="M8311" s="1">
        <v>50</v>
      </c>
      <c r="N8311" s="1">
        <v>0</v>
      </c>
      <c r="O8311" s="1" t="s">
        <v>2580</v>
      </c>
      <c r="P8311" s="1">
        <v>93.46</v>
      </c>
      <c r="Q8311" s="1">
        <v>6.54</v>
      </c>
      <c r="R8311" s="1">
        <v>100</v>
      </c>
      <c r="S8311" t="s">
        <v>2683</v>
      </c>
      <c r="T8311" t="str" cm="1">
        <f t="array" ref="T8311">_xlfn.IFS(ISNUMBER(SEARCH("CP02",S8311)),"ราชพฤกษ",ISNUMBER(SEARCH("CP03",S8311)),"บางใหญ่",ISNUMBER(SEARCH("CP04",S8311)),"บางบอน",OR(ISNUMBER(SEARCH("CP",S8311)),ISNUMBER(SEARCH("BTC",D8311))),"340",TRUE,"")</f>
        <v>340</v>
      </c>
    </row>
    <row r="8312" spans="1:20" x14ac:dyDescent="0.2">
      <c r="A8312" t="s">
        <v>7769</v>
      </c>
      <c r="B8312" t="s">
        <v>16</v>
      </c>
      <c r="C8312">
        <v>2026</v>
      </c>
      <c r="D8312" t="s">
        <v>2978</v>
      </c>
      <c r="E8312" t="s">
        <v>969</v>
      </c>
      <c r="F8312" t="s">
        <v>970</v>
      </c>
      <c r="G8312" t="s">
        <v>2802</v>
      </c>
      <c r="H8312" t="s">
        <v>2803</v>
      </c>
      <c r="I8312" t="s">
        <v>7784</v>
      </c>
      <c r="J8312" t="s">
        <v>2980</v>
      </c>
      <c r="K8312" t="s">
        <v>2624</v>
      </c>
      <c r="L8312" s="1">
        <v>4</v>
      </c>
      <c r="M8312" s="1">
        <v>3000</v>
      </c>
      <c r="N8312" s="1">
        <v>0</v>
      </c>
      <c r="O8312" s="1" t="s">
        <v>2580</v>
      </c>
      <c r="P8312" s="1">
        <v>11214.95</v>
      </c>
      <c r="Q8312" s="1">
        <v>785.05</v>
      </c>
      <c r="R8312" s="1">
        <v>12000</v>
      </c>
      <c r="S8312" t="s">
        <v>5105</v>
      </c>
      <c r="T8312" t="str" cm="1">
        <f t="array" ref="T8312">_xlfn.IFS(ISNUMBER(SEARCH("CP02",S8312)),"ราชพฤกษ",ISNUMBER(SEARCH("CP03",S8312)),"บางใหญ่",ISNUMBER(SEARCH("CP04",S8312)),"บางบอน",OR(ISNUMBER(SEARCH("CP",S8312)),ISNUMBER(SEARCH("BTC",D8312))),"340",TRUE,"")</f>
        <v>340</v>
      </c>
    </row>
    <row r="8313" spans="1:20" x14ac:dyDescent="0.2">
      <c r="A8313" t="s">
        <v>7769</v>
      </c>
      <c r="B8313" t="s">
        <v>16</v>
      </c>
      <c r="C8313">
        <v>2026</v>
      </c>
      <c r="D8313" t="s">
        <v>2978</v>
      </c>
      <c r="E8313" t="s">
        <v>1091</v>
      </c>
      <c r="F8313" t="s">
        <v>1092</v>
      </c>
      <c r="G8313" t="s">
        <v>2582</v>
      </c>
      <c r="H8313" t="s">
        <v>2583</v>
      </c>
      <c r="I8313" t="s">
        <v>7784</v>
      </c>
      <c r="J8313" t="s">
        <v>2980</v>
      </c>
      <c r="K8313" t="s">
        <v>2624</v>
      </c>
      <c r="L8313" s="1">
        <v>4</v>
      </c>
      <c r="M8313" s="1">
        <v>60</v>
      </c>
      <c r="N8313" s="1">
        <v>0</v>
      </c>
      <c r="O8313" s="1" t="s">
        <v>2580</v>
      </c>
      <c r="P8313" s="1">
        <v>0</v>
      </c>
      <c r="Q8313" s="1">
        <v>0</v>
      </c>
      <c r="R8313" s="1">
        <v>0</v>
      </c>
      <c r="S8313" t="s">
        <v>2683</v>
      </c>
      <c r="T8313" t="str" cm="1">
        <f t="array" ref="T8313">_xlfn.IFS(ISNUMBER(SEARCH("CP02",S8313)),"ราชพฤกษ",ISNUMBER(SEARCH("CP03",S8313)),"บางใหญ่",ISNUMBER(SEARCH("CP04",S8313)),"บางบอน",OR(ISNUMBER(SEARCH("CP",S8313)),ISNUMBER(SEARCH("BTC",D8313))),"340",TRUE,"")</f>
        <v>340</v>
      </c>
    </row>
    <row r="8314" spans="1:20" x14ac:dyDescent="0.2">
      <c r="A8314" t="s">
        <v>7769</v>
      </c>
      <c r="B8314" t="s">
        <v>16</v>
      </c>
      <c r="C8314">
        <v>2026</v>
      </c>
      <c r="D8314" t="s">
        <v>3204</v>
      </c>
      <c r="E8314" t="s">
        <v>1945</v>
      </c>
      <c r="F8314" t="s">
        <v>1946</v>
      </c>
      <c r="G8314" t="s">
        <v>2582</v>
      </c>
      <c r="H8314" t="s">
        <v>2586</v>
      </c>
      <c r="I8314" t="s">
        <v>7785</v>
      </c>
      <c r="J8314" t="s">
        <v>3206</v>
      </c>
      <c r="K8314" t="s">
        <v>2800</v>
      </c>
      <c r="L8314" s="1">
        <v>1</v>
      </c>
      <c r="M8314" s="1">
        <v>250</v>
      </c>
      <c r="N8314" s="1">
        <v>0</v>
      </c>
      <c r="O8314" s="1" t="s">
        <v>2580</v>
      </c>
      <c r="P8314" s="1">
        <v>233.64</v>
      </c>
      <c r="Q8314" s="1">
        <v>16.36</v>
      </c>
      <c r="R8314" s="1">
        <v>250</v>
      </c>
      <c r="S8314" t="s">
        <v>2683</v>
      </c>
      <c r="T8314" t="str" cm="1">
        <f t="array" ref="T8314">_xlfn.IFS(ISNUMBER(SEARCH("CP02",S8314)),"ราชพฤกษ",ISNUMBER(SEARCH("CP03",S8314)),"บางใหญ่",ISNUMBER(SEARCH("CP04",S8314)),"บางบอน",OR(ISNUMBER(SEARCH("CP",S8314)),ISNUMBER(SEARCH("BTC",D8314))),"340",TRUE,"")</f>
        <v>340</v>
      </c>
    </row>
    <row r="8315" spans="1:20" x14ac:dyDescent="0.2">
      <c r="A8315" t="s">
        <v>7769</v>
      </c>
      <c r="B8315" t="s">
        <v>16</v>
      </c>
      <c r="C8315">
        <v>2026</v>
      </c>
      <c r="D8315" t="s">
        <v>3204</v>
      </c>
      <c r="E8315" t="s">
        <v>1553</v>
      </c>
      <c r="F8315" t="s">
        <v>1554</v>
      </c>
      <c r="G8315" t="s">
        <v>2585</v>
      </c>
      <c r="H8315" t="s">
        <v>2586</v>
      </c>
      <c r="I8315" t="s">
        <v>7785</v>
      </c>
      <c r="J8315" t="s">
        <v>3206</v>
      </c>
      <c r="K8315" t="s">
        <v>2800</v>
      </c>
      <c r="L8315" s="1">
        <v>1</v>
      </c>
      <c r="M8315" s="1">
        <v>120</v>
      </c>
      <c r="N8315" s="1">
        <v>0</v>
      </c>
      <c r="O8315" s="1" t="s">
        <v>2580</v>
      </c>
      <c r="P8315" s="1">
        <v>112.15</v>
      </c>
      <c r="Q8315" s="1">
        <v>7.85</v>
      </c>
      <c r="R8315" s="1">
        <v>120</v>
      </c>
      <c r="S8315" t="s">
        <v>2625</v>
      </c>
      <c r="T8315" t="str" cm="1">
        <f t="array" ref="T8315">_xlfn.IFS(ISNUMBER(SEARCH("CP02",S8315)),"ราชพฤกษ",ISNUMBER(SEARCH("CP03",S8315)),"บางใหญ่",ISNUMBER(SEARCH("CP04",S8315)),"บางบอน",OR(ISNUMBER(SEARCH("CP",S8315)),ISNUMBER(SEARCH("BTC",D8315))),"340",TRUE,"")</f>
        <v>340</v>
      </c>
    </row>
    <row r="8316" spans="1:20" x14ac:dyDescent="0.2">
      <c r="A8316" t="s">
        <v>7769</v>
      </c>
      <c r="B8316" t="s">
        <v>16</v>
      </c>
      <c r="C8316">
        <v>2026</v>
      </c>
      <c r="D8316" t="s">
        <v>3204</v>
      </c>
      <c r="E8316" t="s">
        <v>1947</v>
      </c>
      <c r="F8316" t="s">
        <v>1948</v>
      </c>
      <c r="G8316" t="s">
        <v>2582</v>
      </c>
      <c r="H8316" t="s">
        <v>2586</v>
      </c>
      <c r="I8316" t="s">
        <v>7786</v>
      </c>
      <c r="J8316" t="s">
        <v>3206</v>
      </c>
      <c r="K8316" t="s">
        <v>2800</v>
      </c>
      <c r="L8316" s="1">
        <v>1</v>
      </c>
      <c r="M8316" s="1">
        <v>250</v>
      </c>
      <c r="N8316" s="1">
        <v>0</v>
      </c>
      <c r="O8316" s="1" t="s">
        <v>2580</v>
      </c>
      <c r="P8316" s="1">
        <v>233.64</v>
      </c>
      <c r="Q8316" s="1">
        <v>16.36</v>
      </c>
      <c r="R8316" s="1">
        <v>250</v>
      </c>
      <c r="S8316" t="s">
        <v>2683</v>
      </c>
      <c r="T8316" t="str" cm="1">
        <f t="array" ref="T8316">_xlfn.IFS(ISNUMBER(SEARCH("CP02",S8316)),"ราชพฤกษ",ISNUMBER(SEARCH("CP03",S8316)),"บางใหญ่",ISNUMBER(SEARCH("CP04",S8316)),"บางบอน",OR(ISNUMBER(SEARCH("CP",S8316)),ISNUMBER(SEARCH("BTC",D8316))),"340",TRUE,"")</f>
        <v>340</v>
      </c>
    </row>
    <row r="8317" spans="1:20" x14ac:dyDescent="0.2">
      <c r="A8317" t="s">
        <v>7769</v>
      </c>
      <c r="B8317" t="s">
        <v>16</v>
      </c>
      <c r="C8317">
        <v>2026</v>
      </c>
      <c r="D8317" t="s">
        <v>4481</v>
      </c>
      <c r="E8317" t="s">
        <v>2471</v>
      </c>
      <c r="F8317" t="s">
        <v>2472</v>
      </c>
      <c r="G8317" t="s">
        <v>2632</v>
      </c>
      <c r="H8317" t="s">
        <v>2586</v>
      </c>
      <c r="I8317" t="s">
        <v>7787</v>
      </c>
      <c r="J8317" t="s">
        <v>4483</v>
      </c>
      <c r="K8317" t="s">
        <v>2761</v>
      </c>
      <c r="L8317" s="1">
        <v>1</v>
      </c>
      <c r="M8317" s="1">
        <v>3700</v>
      </c>
      <c r="N8317" s="1">
        <v>0</v>
      </c>
      <c r="O8317" s="1" t="s">
        <v>2580</v>
      </c>
      <c r="P8317" s="1">
        <v>3457.94</v>
      </c>
      <c r="Q8317" s="1">
        <v>242.06</v>
      </c>
      <c r="R8317" s="1">
        <v>3700</v>
      </c>
      <c r="S8317" t="s">
        <v>2683</v>
      </c>
      <c r="T8317" t="str" cm="1">
        <f t="array" ref="T8317">_xlfn.IFS(ISNUMBER(SEARCH("CP02",S8317)),"ราชพฤกษ",ISNUMBER(SEARCH("CP03",S8317)),"บางใหญ่",ISNUMBER(SEARCH("CP04",S8317)),"บางบอน",OR(ISNUMBER(SEARCH("CP",S8317)),ISNUMBER(SEARCH("BTC",D8317))),"340",TRUE,"")</f>
        <v>340</v>
      </c>
    </row>
    <row r="8318" spans="1:20" x14ac:dyDescent="0.2">
      <c r="A8318" t="s">
        <v>7769</v>
      </c>
      <c r="B8318" t="s">
        <v>16</v>
      </c>
      <c r="C8318">
        <v>2026</v>
      </c>
      <c r="D8318" t="s">
        <v>4481</v>
      </c>
      <c r="E8318" t="s">
        <v>1781</v>
      </c>
      <c r="F8318" t="s">
        <v>1782</v>
      </c>
      <c r="G8318" t="s">
        <v>2632</v>
      </c>
      <c r="H8318" t="s">
        <v>2586</v>
      </c>
      <c r="I8318" t="s">
        <v>7787</v>
      </c>
      <c r="J8318" t="s">
        <v>4483</v>
      </c>
      <c r="K8318" t="s">
        <v>2761</v>
      </c>
      <c r="L8318" s="1">
        <v>1</v>
      </c>
      <c r="M8318" s="1">
        <v>1500</v>
      </c>
      <c r="N8318" s="1">
        <v>0</v>
      </c>
      <c r="O8318" s="1" t="s">
        <v>2580</v>
      </c>
      <c r="P8318" s="1">
        <v>1401.87</v>
      </c>
      <c r="Q8318" s="1">
        <v>98.13</v>
      </c>
      <c r="R8318" s="1">
        <v>1500</v>
      </c>
      <c r="S8318" t="s">
        <v>2683</v>
      </c>
      <c r="T8318" t="str" cm="1">
        <f t="array" ref="T8318">_xlfn.IFS(ISNUMBER(SEARCH("CP02",S8318)),"ราชพฤกษ",ISNUMBER(SEARCH("CP03",S8318)),"บางใหญ่",ISNUMBER(SEARCH("CP04",S8318)),"บางบอน",OR(ISNUMBER(SEARCH("CP",S8318)),ISNUMBER(SEARCH("BTC",D8318))),"340",TRUE,"")</f>
        <v>340</v>
      </c>
    </row>
    <row r="8319" spans="1:20" x14ac:dyDescent="0.2">
      <c r="A8319" t="s">
        <v>7769</v>
      </c>
      <c r="B8319" t="s">
        <v>16</v>
      </c>
      <c r="C8319">
        <v>2026</v>
      </c>
      <c r="D8319" t="s">
        <v>4481</v>
      </c>
      <c r="E8319" t="s">
        <v>1609</v>
      </c>
      <c r="F8319" t="s">
        <v>1610</v>
      </c>
      <c r="G8319" t="s">
        <v>1536</v>
      </c>
      <c r="H8319" t="s">
        <v>2586</v>
      </c>
      <c r="I8319" t="s">
        <v>7788</v>
      </c>
      <c r="J8319" t="s">
        <v>4483</v>
      </c>
      <c r="K8319" t="s">
        <v>2761</v>
      </c>
      <c r="L8319" s="1">
        <v>1</v>
      </c>
      <c r="M8319" s="1">
        <v>1200</v>
      </c>
      <c r="N8319" s="1">
        <v>0</v>
      </c>
      <c r="O8319" s="1" t="s">
        <v>2580</v>
      </c>
      <c r="P8319" s="1">
        <v>1121.5</v>
      </c>
      <c r="Q8319" s="1">
        <v>78.5</v>
      </c>
      <c r="R8319" s="1">
        <v>1200</v>
      </c>
      <c r="S8319" t="s">
        <v>2625</v>
      </c>
      <c r="T8319" t="str" cm="1">
        <f t="array" ref="T8319">_xlfn.IFS(ISNUMBER(SEARCH("CP02",S8319)),"ราชพฤกษ",ISNUMBER(SEARCH("CP03",S8319)),"บางใหญ่",ISNUMBER(SEARCH("CP04",S8319)),"บางบอน",OR(ISNUMBER(SEARCH("CP",S8319)),ISNUMBER(SEARCH("BTC",D8319))),"340",TRUE,"")</f>
        <v>340</v>
      </c>
    </row>
    <row r="8320" spans="1:20" x14ac:dyDescent="0.2">
      <c r="A8320" t="s">
        <v>7769</v>
      </c>
      <c r="B8320" t="s">
        <v>16</v>
      </c>
      <c r="C8320">
        <v>2026</v>
      </c>
      <c r="D8320" t="s">
        <v>3257</v>
      </c>
      <c r="E8320" t="s">
        <v>915</v>
      </c>
      <c r="F8320" t="s">
        <v>916</v>
      </c>
      <c r="G8320" t="s">
        <v>2655</v>
      </c>
      <c r="H8320" t="s">
        <v>2656</v>
      </c>
      <c r="I8320" t="s">
        <v>7789</v>
      </c>
      <c r="J8320" t="s">
        <v>3259</v>
      </c>
      <c r="K8320" t="s">
        <v>2761</v>
      </c>
      <c r="L8320" s="1">
        <v>2</v>
      </c>
      <c r="M8320" s="1">
        <v>5510</v>
      </c>
      <c r="N8320" s="1">
        <v>551</v>
      </c>
      <c r="O8320" s="1" t="s">
        <v>2580</v>
      </c>
      <c r="P8320" s="1">
        <v>9784.11</v>
      </c>
      <c r="Q8320" s="1">
        <v>684.89</v>
      </c>
      <c r="R8320" s="1">
        <v>10469</v>
      </c>
      <c r="S8320" t="s">
        <v>6888</v>
      </c>
      <c r="T8320" t="str" cm="1">
        <f t="array" ref="T8320">_xlfn.IFS(ISNUMBER(SEARCH("CP02",S8320)),"ราชพฤกษ",ISNUMBER(SEARCH("CP03",S8320)),"บางใหญ่",ISNUMBER(SEARCH("CP04",S8320)),"บางบอน",OR(ISNUMBER(SEARCH("CP",S8320)),ISNUMBER(SEARCH("BTC",D8320))),"340",TRUE,"")</f>
        <v>340</v>
      </c>
    </row>
    <row r="8321" spans="1:20" x14ac:dyDescent="0.2">
      <c r="A8321" t="s">
        <v>7769</v>
      </c>
      <c r="B8321" t="s">
        <v>16</v>
      </c>
      <c r="C8321">
        <v>2026</v>
      </c>
      <c r="D8321" t="s">
        <v>3257</v>
      </c>
      <c r="E8321" t="s">
        <v>843</v>
      </c>
      <c r="F8321" t="s">
        <v>844</v>
      </c>
      <c r="G8321" t="s">
        <v>2595</v>
      </c>
      <c r="H8321" t="s">
        <v>2596</v>
      </c>
      <c r="I8321" t="s">
        <v>7789</v>
      </c>
      <c r="J8321" t="s">
        <v>3259</v>
      </c>
      <c r="K8321" t="s">
        <v>2761</v>
      </c>
      <c r="L8321" s="1">
        <v>2</v>
      </c>
      <c r="M8321" s="1">
        <v>3490</v>
      </c>
      <c r="N8321" s="1">
        <v>349</v>
      </c>
      <c r="O8321" s="1" t="s">
        <v>2580</v>
      </c>
      <c r="P8321" s="1">
        <v>6197.2</v>
      </c>
      <c r="Q8321" s="1">
        <v>433.8</v>
      </c>
      <c r="R8321" s="1">
        <v>6631</v>
      </c>
      <c r="S8321" t="s">
        <v>5105</v>
      </c>
      <c r="T8321" t="str" cm="1">
        <f t="array" ref="T8321">_xlfn.IFS(ISNUMBER(SEARCH("CP02",S8321)),"ราชพฤกษ",ISNUMBER(SEARCH("CP03",S8321)),"บางใหญ่",ISNUMBER(SEARCH("CP04",S8321)),"บางบอน",OR(ISNUMBER(SEARCH("CP",S8321)),ISNUMBER(SEARCH("BTC",D8321))),"340",TRUE,"")</f>
        <v>340</v>
      </c>
    </row>
    <row r="8322" spans="1:20" x14ac:dyDescent="0.2">
      <c r="A8322" t="s">
        <v>7769</v>
      </c>
      <c r="B8322" t="s">
        <v>16</v>
      </c>
      <c r="C8322">
        <v>2026</v>
      </c>
      <c r="D8322" t="s">
        <v>3257</v>
      </c>
      <c r="E8322" t="s">
        <v>1091</v>
      </c>
      <c r="F8322" t="s">
        <v>1092</v>
      </c>
      <c r="G8322" t="s">
        <v>2582</v>
      </c>
      <c r="H8322" t="s">
        <v>2583</v>
      </c>
      <c r="I8322" t="s">
        <v>7789</v>
      </c>
      <c r="J8322" t="s">
        <v>3259</v>
      </c>
      <c r="K8322" t="s">
        <v>2761</v>
      </c>
      <c r="L8322" s="1">
        <v>2</v>
      </c>
      <c r="M8322" s="1">
        <v>60</v>
      </c>
      <c r="N8322" s="1">
        <v>0</v>
      </c>
      <c r="O8322" s="1" t="s">
        <v>2580</v>
      </c>
      <c r="P8322" s="1">
        <v>0</v>
      </c>
      <c r="Q8322" s="1">
        <v>0</v>
      </c>
      <c r="R8322" s="1">
        <v>0</v>
      </c>
      <c r="S8322" t="s">
        <v>2683</v>
      </c>
      <c r="T8322" t="str" cm="1">
        <f t="array" ref="T8322">_xlfn.IFS(ISNUMBER(SEARCH("CP02",S8322)),"ราชพฤกษ",ISNUMBER(SEARCH("CP03",S8322)),"บางใหญ่",ISNUMBER(SEARCH("CP04",S8322)),"บางบอน",OR(ISNUMBER(SEARCH("CP",S8322)),ISNUMBER(SEARCH("BTC",D8322))),"340",TRUE,"")</f>
        <v>340</v>
      </c>
    </row>
    <row r="8323" spans="1:20" x14ac:dyDescent="0.2">
      <c r="A8323" t="s">
        <v>7769</v>
      </c>
      <c r="B8323" t="s">
        <v>16</v>
      </c>
      <c r="C8323">
        <v>2026</v>
      </c>
      <c r="D8323" t="s">
        <v>3257</v>
      </c>
      <c r="E8323" t="s">
        <v>1553</v>
      </c>
      <c r="F8323" t="s">
        <v>1554</v>
      </c>
      <c r="G8323" t="s">
        <v>2585</v>
      </c>
      <c r="H8323" t="s">
        <v>2586</v>
      </c>
      <c r="I8323" t="s">
        <v>7789</v>
      </c>
      <c r="J8323" t="s">
        <v>3259</v>
      </c>
      <c r="K8323" t="s">
        <v>2761</v>
      </c>
      <c r="L8323" s="1">
        <v>2</v>
      </c>
      <c r="M8323" s="1">
        <v>120</v>
      </c>
      <c r="N8323" s="1">
        <v>0</v>
      </c>
      <c r="O8323" s="1" t="s">
        <v>2580</v>
      </c>
      <c r="P8323" s="1">
        <v>0</v>
      </c>
      <c r="Q8323" s="1">
        <v>0</v>
      </c>
      <c r="R8323" s="1">
        <v>0</v>
      </c>
      <c r="S8323" t="s">
        <v>2625</v>
      </c>
      <c r="T8323" t="str" cm="1">
        <f t="array" ref="T8323">_xlfn.IFS(ISNUMBER(SEARCH("CP02",S8323)),"ราชพฤกษ",ISNUMBER(SEARCH("CP03",S8323)),"บางใหญ่",ISNUMBER(SEARCH("CP04",S8323)),"บางบอน",OR(ISNUMBER(SEARCH("CP",S8323)),ISNUMBER(SEARCH("BTC",D8323))),"340",TRUE,"")</f>
        <v>340</v>
      </c>
    </row>
    <row r="8324" spans="1:20" x14ac:dyDescent="0.2">
      <c r="A8324" t="s">
        <v>7769</v>
      </c>
      <c r="B8324" t="s">
        <v>16</v>
      </c>
      <c r="C8324">
        <v>2026</v>
      </c>
      <c r="D8324" t="s">
        <v>3257</v>
      </c>
      <c r="E8324" t="s">
        <v>1547</v>
      </c>
      <c r="F8324" t="s">
        <v>1548</v>
      </c>
      <c r="G8324" t="s">
        <v>2588</v>
      </c>
      <c r="H8324" t="s">
        <v>2586</v>
      </c>
      <c r="I8324" t="s">
        <v>7789</v>
      </c>
      <c r="J8324" t="s">
        <v>3259</v>
      </c>
      <c r="K8324" t="s">
        <v>2761</v>
      </c>
      <c r="L8324" s="1">
        <v>1</v>
      </c>
      <c r="M8324" s="1">
        <v>400</v>
      </c>
      <c r="N8324" s="1">
        <v>0</v>
      </c>
      <c r="O8324" s="1" t="s">
        <v>2580</v>
      </c>
      <c r="P8324" s="1">
        <v>0</v>
      </c>
      <c r="Q8324" s="1">
        <v>0</v>
      </c>
      <c r="R8324" s="1">
        <v>0</v>
      </c>
      <c r="S8324" t="s">
        <v>2625</v>
      </c>
      <c r="T8324" t="str" cm="1">
        <f t="array" ref="T8324">_xlfn.IFS(ISNUMBER(SEARCH("CP02",S8324)),"ราชพฤกษ",ISNUMBER(SEARCH("CP03",S8324)),"บางใหญ่",ISNUMBER(SEARCH("CP04",S8324)),"บางบอน",OR(ISNUMBER(SEARCH("CP",S8324)),ISNUMBER(SEARCH("BTC",D8324))),"340",TRUE,"")</f>
        <v>340</v>
      </c>
    </row>
    <row r="8325" spans="1:20" x14ac:dyDescent="0.2">
      <c r="A8325" t="s">
        <v>7769</v>
      </c>
      <c r="B8325" t="s">
        <v>16</v>
      </c>
      <c r="C8325">
        <v>2026</v>
      </c>
      <c r="D8325" t="s">
        <v>2883</v>
      </c>
      <c r="E8325" t="s">
        <v>467</v>
      </c>
      <c r="F8325" t="s">
        <v>468</v>
      </c>
      <c r="G8325" t="s">
        <v>2811</v>
      </c>
      <c r="H8325" t="s">
        <v>2586</v>
      </c>
      <c r="I8325" t="s">
        <v>7790</v>
      </c>
      <c r="J8325" t="s">
        <v>2885</v>
      </c>
      <c r="K8325" t="s">
        <v>2761</v>
      </c>
      <c r="L8325" s="1">
        <v>1</v>
      </c>
      <c r="M8325" s="1">
        <v>1190</v>
      </c>
      <c r="N8325" s="1">
        <v>0</v>
      </c>
      <c r="O8325" s="1" t="s">
        <v>2580</v>
      </c>
      <c r="P8325" s="1">
        <v>1112.1500000000001</v>
      </c>
      <c r="Q8325" s="1">
        <v>77.849999999999994</v>
      </c>
      <c r="R8325" s="1">
        <v>1190</v>
      </c>
      <c r="S8325" t="s">
        <v>2683</v>
      </c>
      <c r="T8325" t="str" cm="1">
        <f t="array" ref="T8325">_xlfn.IFS(ISNUMBER(SEARCH("CP02",S8325)),"ราชพฤกษ",ISNUMBER(SEARCH("CP03",S8325)),"บางใหญ่",ISNUMBER(SEARCH("CP04",S8325)),"บางบอน",OR(ISNUMBER(SEARCH("CP",S8325)),ISNUMBER(SEARCH("BTC",D8325))),"340",TRUE,"")</f>
        <v>340</v>
      </c>
    </row>
    <row r="8326" spans="1:20" x14ac:dyDescent="0.2">
      <c r="A8326" t="s">
        <v>7769</v>
      </c>
      <c r="B8326" t="s">
        <v>16</v>
      </c>
      <c r="C8326">
        <v>2026</v>
      </c>
      <c r="D8326" t="s">
        <v>2883</v>
      </c>
      <c r="E8326" t="s">
        <v>105</v>
      </c>
      <c r="F8326" t="s">
        <v>106</v>
      </c>
      <c r="G8326" t="s">
        <v>2582</v>
      </c>
      <c r="H8326" t="s">
        <v>2586</v>
      </c>
      <c r="I8326" t="s">
        <v>7790</v>
      </c>
      <c r="J8326" t="s">
        <v>2885</v>
      </c>
      <c r="K8326" t="s">
        <v>2761</v>
      </c>
      <c r="L8326" s="1">
        <v>1</v>
      </c>
      <c r="M8326" s="1">
        <v>260</v>
      </c>
      <c r="N8326" s="1">
        <v>0</v>
      </c>
      <c r="O8326" s="1" t="s">
        <v>2580</v>
      </c>
      <c r="P8326" s="1">
        <v>242.99</v>
      </c>
      <c r="Q8326" s="1">
        <v>17.010000000000002</v>
      </c>
      <c r="R8326" s="1">
        <v>260</v>
      </c>
      <c r="S8326" t="s">
        <v>2683</v>
      </c>
      <c r="T8326" t="str" cm="1">
        <f t="array" ref="T8326">_xlfn.IFS(ISNUMBER(SEARCH("CP02",S8326)),"ราชพฤกษ",ISNUMBER(SEARCH("CP03",S8326)),"บางใหญ่",ISNUMBER(SEARCH("CP04",S8326)),"บางบอน",OR(ISNUMBER(SEARCH("CP",S8326)),ISNUMBER(SEARCH("BTC",D8326))),"340",TRUE,"")</f>
        <v>340</v>
      </c>
    </row>
    <row r="8327" spans="1:20" x14ac:dyDescent="0.2">
      <c r="A8327" t="s">
        <v>7769</v>
      </c>
      <c r="B8327" t="s">
        <v>16</v>
      </c>
      <c r="C8327">
        <v>2026</v>
      </c>
      <c r="D8327" t="s">
        <v>2883</v>
      </c>
      <c r="E8327" t="s">
        <v>1187</v>
      </c>
      <c r="F8327" t="s">
        <v>1188</v>
      </c>
      <c r="G8327" t="s">
        <v>2582</v>
      </c>
      <c r="H8327" t="s">
        <v>2586</v>
      </c>
      <c r="I8327" t="s">
        <v>7790</v>
      </c>
      <c r="J8327" t="s">
        <v>2885</v>
      </c>
      <c r="K8327" t="s">
        <v>2761</v>
      </c>
      <c r="L8327" s="1">
        <v>1</v>
      </c>
      <c r="M8327" s="1">
        <v>20</v>
      </c>
      <c r="N8327" s="1">
        <v>0</v>
      </c>
      <c r="O8327" s="1" t="s">
        <v>2580</v>
      </c>
      <c r="P8327" s="1">
        <v>18.690000000000001</v>
      </c>
      <c r="Q8327" s="1">
        <v>1.31</v>
      </c>
      <c r="R8327" s="1">
        <v>20</v>
      </c>
      <c r="S8327" t="s">
        <v>2683</v>
      </c>
      <c r="T8327" t="str" cm="1">
        <f t="array" ref="T8327">_xlfn.IFS(ISNUMBER(SEARCH("CP02",S8327)),"ราชพฤกษ",ISNUMBER(SEARCH("CP03",S8327)),"บางใหญ่",ISNUMBER(SEARCH("CP04",S8327)),"บางบอน",OR(ISNUMBER(SEARCH("CP",S8327)),ISNUMBER(SEARCH("BTC",D8327))),"340",TRUE,"")</f>
        <v>340</v>
      </c>
    </row>
    <row r="8328" spans="1:20" x14ac:dyDescent="0.2">
      <c r="A8328" t="s">
        <v>7769</v>
      </c>
      <c r="B8328" t="s">
        <v>16</v>
      </c>
      <c r="C8328">
        <v>2026</v>
      </c>
      <c r="D8328" t="s">
        <v>2883</v>
      </c>
      <c r="E8328" t="s">
        <v>217</v>
      </c>
      <c r="F8328" t="s">
        <v>218</v>
      </c>
      <c r="G8328" t="s">
        <v>2582</v>
      </c>
      <c r="H8328" t="s">
        <v>2586</v>
      </c>
      <c r="I8328" t="s">
        <v>7790</v>
      </c>
      <c r="J8328" t="s">
        <v>2885</v>
      </c>
      <c r="K8328" t="s">
        <v>2761</v>
      </c>
      <c r="L8328" s="1">
        <v>1</v>
      </c>
      <c r="M8328" s="1">
        <v>300</v>
      </c>
      <c r="N8328" s="1">
        <v>0</v>
      </c>
      <c r="O8328" s="1" t="s">
        <v>2580</v>
      </c>
      <c r="P8328" s="1">
        <v>280.37</v>
      </c>
      <c r="Q8328" s="1">
        <v>19.63</v>
      </c>
      <c r="R8328" s="1">
        <v>300</v>
      </c>
      <c r="S8328" t="s">
        <v>2683</v>
      </c>
      <c r="T8328" t="str" cm="1">
        <f t="array" ref="T8328">_xlfn.IFS(ISNUMBER(SEARCH("CP02",S8328)),"ราชพฤกษ",ISNUMBER(SEARCH("CP03",S8328)),"บางใหญ่",ISNUMBER(SEARCH("CP04",S8328)),"บางบอน",OR(ISNUMBER(SEARCH("CP",S8328)),ISNUMBER(SEARCH("BTC",D8328))),"340",TRUE,"")</f>
        <v>340</v>
      </c>
    </row>
    <row r="8329" spans="1:20" x14ac:dyDescent="0.2">
      <c r="A8329" t="s">
        <v>7769</v>
      </c>
      <c r="B8329" t="s">
        <v>16</v>
      </c>
      <c r="C8329">
        <v>2026</v>
      </c>
      <c r="D8329" t="s">
        <v>2883</v>
      </c>
      <c r="E8329" t="s">
        <v>575</v>
      </c>
      <c r="F8329" t="s">
        <v>576</v>
      </c>
      <c r="G8329" t="s">
        <v>2582</v>
      </c>
      <c r="H8329" t="s">
        <v>2586</v>
      </c>
      <c r="I8329" t="s">
        <v>7790</v>
      </c>
      <c r="J8329" t="s">
        <v>2885</v>
      </c>
      <c r="K8329" t="s">
        <v>2761</v>
      </c>
      <c r="L8329" s="1">
        <v>2</v>
      </c>
      <c r="M8329" s="1">
        <v>520</v>
      </c>
      <c r="N8329" s="1">
        <v>0</v>
      </c>
      <c r="O8329" s="1" t="s">
        <v>2580</v>
      </c>
      <c r="P8329" s="1">
        <v>971.96</v>
      </c>
      <c r="Q8329" s="1">
        <v>68.040000000000006</v>
      </c>
      <c r="R8329" s="1">
        <v>1040</v>
      </c>
      <c r="S8329" t="s">
        <v>2683</v>
      </c>
      <c r="T8329" t="str" cm="1">
        <f t="array" ref="T8329">_xlfn.IFS(ISNUMBER(SEARCH("CP02",S8329)),"ราชพฤกษ",ISNUMBER(SEARCH("CP03",S8329)),"บางใหญ่",ISNUMBER(SEARCH("CP04",S8329)),"บางบอน",OR(ISNUMBER(SEARCH("CP",S8329)),ISNUMBER(SEARCH("BTC",D8329))),"340",TRUE,"")</f>
        <v>340</v>
      </c>
    </row>
    <row r="8330" spans="1:20" x14ac:dyDescent="0.2">
      <c r="A8330" t="s">
        <v>7769</v>
      </c>
      <c r="B8330" t="s">
        <v>16</v>
      </c>
      <c r="C8330">
        <v>2026</v>
      </c>
      <c r="D8330" t="s">
        <v>2883</v>
      </c>
      <c r="E8330" t="s">
        <v>1621</v>
      </c>
      <c r="F8330" t="s">
        <v>1622</v>
      </c>
      <c r="G8330" t="s">
        <v>1536</v>
      </c>
      <c r="H8330" t="s">
        <v>2586</v>
      </c>
      <c r="I8330" t="s">
        <v>7791</v>
      </c>
      <c r="J8330" t="s">
        <v>2885</v>
      </c>
      <c r="K8330" t="s">
        <v>2761</v>
      </c>
      <c r="L8330" s="1">
        <v>1</v>
      </c>
      <c r="M8330" s="1">
        <v>250</v>
      </c>
      <c r="N8330" s="1">
        <v>0</v>
      </c>
      <c r="O8330" s="1" t="s">
        <v>2580</v>
      </c>
      <c r="P8330" s="1">
        <v>233.64</v>
      </c>
      <c r="Q8330" s="1">
        <v>16.36</v>
      </c>
      <c r="R8330" s="1">
        <v>250</v>
      </c>
      <c r="S8330" t="s">
        <v>2625</v>
      </c>
      <c r="T8330" t="str" cm="1">
        <f t="array" ref="T8330">_xlfn.IFS(ISNUMBER(SEARCH("CP02",S8330)),"ราชพฤกษ",ISNUMBER(SEARCH("CP03",S8330)),"บางใหญ่",ISNUMBER(SEARCH("CP04",S8330)),"บางบอน",OR(ISNUMBER(SEARCH("CP",S8330)),ISNUMBER(SEARCH("BTC",D8330))),"340",TRUE,"")</f>
        <v>340</v>
      </c>
    </row>
    <row r="8331" spans="1:20" x14ac:dyDescent="0.2">
      <c r="A8331" t="s">
        <v>7769</v>
      </c>
      <c r="B8331" t="s">
        <v>16</v>
      </c>
      <c r="C8331">
        <v>2026</v>
      </c>
      <c r="D8331" t="s">
        <v>3102</v>
      </c>
      <c r="E8331" t="s">
        <v>1649</v>
      </c>
      <c r="F8331" t="s">
        <v>1650</v>
      </c>
      <c r="G8331" t="s">
        <v>1536</v>
      </c>
      <c r="H8331" t="s">
        <v>2586</v>
      </c>
      <c r="I8331" t="s">
        <v>7792</v>
      </c>
      <c r="J8331" t="s">
        <v>3104</v>
      </c>
      <c r="K8331" t="s">
        <v>2624</v>
      </c>
      <c r="L8331" s="1">
        <v>4</v>
      </c>
      <c r="M8331" s="1">
        <v>400</v>
      </c>
      <c r="N8331" s="1">
        <v>0</v>
      </c>
      <c r="O8331" s="1" t="s">
        <v>2580</v>
      </c>
      <c r="P8331" s="1">
        <v>1495.33</v>
      </c>
      <c r="Q8331" s="1">
        <v>104.67</v>
      </c>
      <c r="R8331" s="1">
        <v>1600</v>
      </c>
      <c r="S8331" t="s">
        <v>2606</v>
      </c>
      <c r="T8331" t="str" cm="1">
        <f t="array" ref="T8331">_xlfn.IFS(ISNUMBER(SEARCH("CP02",S8331)),"ราชพฤกษ",ISNUMBER(SEARCH("CP03",S8331)),"บางใหญ่",ISNUMBER(SEARCH("CP04",S8331)),"บางบอน",OR(ISNUMBER(SEARCH("CP",S8331)),ISNUMBER(SEARCH("BTC",D8331))),"340",TRUE,"")</f>
        <v>บางใหญ่</v>
      </c>
    </row>
    <row r="8332" spans="1:20" x14ac:dyDescent="0.2">
      <c r="A8332" t="s">
        <v>7793</v>
      </c>
      <c r="B8332" t="s">
        <v>16</v>
      </c>
      <c r="C8332">
        <v>2026</v>
      </c>
      <c r="D8332" t="s">
        <v>7794</v>
      </c>
      <c r="E8332" t="s">
        <v>529</v>
      </c>
      <c r="F8332" t="s">
        <v>530</v>
      </c>
      <c r="G8332" t="s">
        <v>2582</v>
      </c>
      <c r="H8332" t="s">
        <v>2586</v>
      </c>
      <c r="I8332" t="s">
        <v>7795</v>
      </c>
      <c r="J8332" t="s">
        <v>7796</v>
      </c>
      <c r="K8332" t="s">
        <v>2692</v>
      </c>
      <c r="L8332" s="1">
        <v>1</v>
      </c>
      <c r="M8332" s="1">
        <v>1050</v>
      </c>
      <c r="N8332" s="1">
        <v>0</v>
      </c>
      <c r="O8332" s="1" t="s">
        <v>2580</v>
      </c>
      <c r="P8332" s="1">
        <v>981.31</v>
      </c>
      <c r="Q8332" s="1">
        <v>68.69</v>
      </c>
      <c r="R8332" s="1">
        <v>1050</v>
      </c>
      <c r="S8332" t="s">
        <v>2631</v>
      </c>
      <c r="T8332" t="str" cm="1">
        <f t="array" ref="T8332">_xlfn.IFS(ISNUMBER(SEARCH("CP02",S8332)),"ราชพฤกษ",ISNUMBER(SEARCH("CP03",S8332)),"บางใหญ่",ISNUMBER(SEARCH("CP04",S8332)),"บางบอน",OR(ISNUMBER(SEARCH("CP",S8332)),ISNUMBER(SEARCH("BTC",D8332))),"340",TRUE,"")</f>
        <v>บางบอน</v>
      </c>
    </row>
    <row r="8333" spans="1:20" x14ac:dyDescent="0.2">
      <c r="A8333" t="s">
        <v>7793</v>
      </c>
      <c r="B8333" t="s">
        <v>16</v>
      </c>
      <c r="C8333">
        <v>2026</v>
      </c>
      <c r="D8333" t="s">
        <v>7794</v>
      </c>
      <c r="E8333" t="s">
        <v>527</v>
      </c>
      <c r="F8333" t="s">
        <v>528</v>
      </c>
      <c r="G8333" t="s">
        <v>2582</v>
      </c>
      <c r="H8333" t="s">
        <v>2586</v>
      </c>
      <c r="I8333" t="s">
        <v>7795</v>
      </c>
      <c r="J8333" t="s">
        <v>7796</v>
      </c>
      <c r="K8333" t="s">
        <v>2692</v>
      </c>
      <c r="L8333" s="1">
        <v>1</v>
      </c>
      <c r="M8333" s="1">
        <v>215</v>
      </c>
      <c r="N8333" s="1">
        <v>0</v>
      </c>
      <c r="O8333" s="1" t="s">
        <v>2580</v>
      </c>
      <c r="P8333" s="1">
        <v>0</v>
      </c>
      <c r="Q8333" s="1">
        <v>0</v>
      </c>
      <c r="R8333" s="1">
        <v>0</v>
      </c>
      <c r="S8333" t="s">
        <v>2631</v>
      </c>
      <c r="T8333" t="str" cm="1">
        <f t="array" ref="T8333">_xlfn.IFS(ISNUMBER(SEARCH("CP02",S8333)),"ราชพฤกษ",ISNUMBER(SEARCH("CP03",S8333)),"บางใหญ่",ISNUMBER(SEARCH("CP04",S8333)),"บางบอน",OR(ISNUMBER(SEARCH("CP",S8333)),ISNUMBER(SEARCH("BTC",D8333))),"340",TRUE,"")</f>
        <v>บางบอน</v>
      </c>
    </row>
    <row r="8334" spans="1:20" x14ac:dyDescent="0.2">
      <c r="A8334" t="s">
        <v>7793</v>
      </c>
      <c r="B8334" t="s">
        <v>16</v>
      </c>
      <c r="C8334">
        <v>2026</v>
      </c>
      <c r="D8334" t="s">
        <v>7794</v>
      </c>
      <c r="E8334" t="s">
        <v>153</v>
      </c>
      <c r="F8334" t="s">
        <v>154</v>
      </c>
      <c r="G8334" t="s">
        <v>2582</v>
      </c>
      <c r="H8334" t="s">
        <v>2586</v>
      </c>
      <c r="I8334" t="s">
        <v>7795</v>
      </c>
      <c r="J8334" t="s">
        <v>7796</v>
      </c>
      <c r="K8334" t="s">
        <v>2692</v>
      </c>
      <c r="L8334" s="1">
        <v>1</v>
      </c>
      <c r="M8334" s="1">
        <v>200</v>
      </c>
      <c r="N8334" s="1">
        <v>0</v>
      </c>
      <c r="O8334" s="1" t="s">
        <v>2580</v>
      </c>
      <c r="P8334" s="1">
        <v>0</v>
      </c>
      <c r="Q8334" s="1">
        <v>0</v>
      </c>
      <c r="R8334" s="1">
        <v>0</v>
      </c>
      <c r="S8334" t="s">
        <v>2631</v>
      </c>
      <c r="T8334" t="str" cm="1">
        <f t="array" ref="T8334">_xlfn.IFS(ISNUMBER(SEARCH("CP02",S8334)),"ราชพฤกษ",ISNUMBER(SEARCH("CP03",S8334)),"บางใหญ่",ISNUMBER(SEARCH("CP04",S8334)),"บางบอน",OR(ISNUMBER(SEARCH("CP",S8334)),ISNUMBER(SEARCH("BTC",D8334))),"340",TRUE,"")</f>
        <v>บางบอน</v>
      </c>
    </row>
    <row r="8335" spans="1:20" x14ac:dyDescent="0.2">
      <c r="A8335" t="s">
        <v>7793</v>
      </c>
      <c r="B8335" t="s">
        <v>16</v>
      </c>
      <c r="C8335">
        <v>2026</v>
      </c>
      <c r="D8335" t="s">
        <v>7794</v>
      </c>
      <c r="E8335" t="s">
        <v>1185</v>
      </c>
      <c r="F8335" t="s">
        <v>1186</v>
      </c>
      <c r="G8335" t="s">
        <v>2582</v>
      </c>
      <c r="H8335" t="s">
        <v>2586</v>
      </c>
      <c r="I8335" t="s">
        <v>7795</v>
      </c>
      <c r="J8335" t="s">
        <v>7796</v>
      </c>
      <c r="K8335" t="s">
        <v>2692</v>
      </c>
      <c r="L8335" s="1">
        <v>1</v>
      </c>
      <c r="M8335" s="1">
        <v>20</v>
      </c>
      <c r="N8335" s="1">
        <v>0</v>
      </c>
      <c r="O8335" s="1" t="s">
        <v>2580</v>
      </c>
      <c r="P8335" s="1">
        <v>18.690000000000001</v>
      </c>
      <c r="Q8335" s="1">
        <v>1.31</v>
      </c>
      <c r="R8335" s="1">
        <v>20</v>
      </c>
      <c r="S8335" t="s">
        <v>2631</v>
      </c>
      <c r="T8335" t="str" cm="1">
        <f t="array" ref="T8335">_xlfn.IFS(ISNUMBER(SEARCH("CP02",S8335)),"ราชพฤกษ",ISNUMBER(SEARCH("CP03",S8335)),"บางใหญ่",ISNUMBER(SEARCH("CP04",S8335)),"บางบอน",OR(ISNUMBER(SEARCH("CP",S8335)),ISNUMBER(SEARCH("BTC",D8335))),"340",TRUE,"")</f>
        <v>บางบอน</v>
      </c>
    </row>
    <row r="8336" spans="1:20" x14ac:dyDescent="0.2">
      <c r="A8336" t="s">
        <v>7793</v>
      </c>
      <c r="B8336" t="s">
        <v>16</v>
      </c>
      <c r="C8336">
        <v>2026</v>
      </c>
      <c r="D8336" t="s">
        <v>7797</v>
      </c>
      <c r="E8336" t="s">
        <v>831</v>
      </c>
      <c r="F8336" t="s">
        <v>832</v>
      </c>
      <c r="G8336" t="s">
        <v>2802</v>
      </c>
      <c r="H8336" t="s">
        <v>2803</v>
      </c>
      <c r="I8336" t="s">
        <v>7798</v>
      </c>
      <c r="J8336" t="s">
        <v>7799</v>
      </c>
      <c r="K8336" t="s">
        <v>2579</v>
      </c>
      <c r="L8336" s="1">
        <v>4</v>
      </c>
      <c r="M8336" s="1">
        <v>3300</v>
      </c>
      <c r="N8336" s="1">
        <v>4200</v>
      </c>
      <c r="O8336" s="1" t="s">
        <v>2580</v>
      </c>
      <c r="P8336" s="1">
        <v>8411.2099999999991</v>
      </c>
      <c r="Q8336" s="1">
        <v>588.79</v>
      </c>
      <c r="R8336" s="1">
        <v>9000</v>
      </c>
      <c r="S8336" t="s">
        <v>3071</v>
      </c>
      <c r="T8336" t="str" cm="1">
        <f t="array" ref="T8336">_xlfn.IFS(ISNUMBER(SEARCH("CP02",S8336)),"ราชพฤกษ",ISNUMBER(SEARCH("CP03",S8336)),"บางใหญ่",ISNUMBER(SEARCH("CP04",S8336)),"บางบอน",OR(ISNUMBER(SEARCH("CP",S8336)),ISNUMBER(SEARCH("BTC",D8336))),"340",TRUE,"")</f>
        <v>ราชพฤกษ</v>
      </c>
    </row>
    <row r="8337" spans="1:20" x14ac:dyDescent="0.2">
      <c r="A8337" t="s">
        <v>7793</v>
      </c>
      <c r="B8337" t="s">
        <v>16</v>
      </c>
      <c r="C8337">
        <v>2026</v>
      </c>
      <c r="D8337" t="s">
        <v>7797</v>
      </c>
      <c r="E8337" t="s">
        <v>1091</v>
      </c>
      <c r="F8337" t="s">
        <v>1092</v>
      </c>
      <c r="G8337" t="s">
        <v>2582</v>
      </c>
      <c r="H8337" t="s">
        <v>2583</v>
      </c>
      <c r="I8337" t="s">
        <v>7798</v>
      </c>
      <c r="J8337" t="s">
        <v>7799</v>
      </c>
      <c r="K8337" t="s">
        <v>2579</v>
      </c>
      <c r="L8337" s="1">
        <v>4</v>
      </c>
      <c r="M8337" s="1">
        <v>60</v>
      </c>
      <c r="N8337" s="1">
        <v>0</v>
      </c>
      <c r="O8337" s="1" t="s">
        <v>2580</v>
      </c>
      <c r="P8337" s="1">
        <v>0</v>
      </c>
      <c r="Q8337" s="1">
        <v>0</v>
      </c>
      <c r="R8337" s="1">
        <v>0</v>
      </c>
      <c r="S8337" t="s">
        <v>2584</v>
      </c>
      <c r="T8337" t="str" cm="1">
        <f t="array" ref="T8337">_xlfn.IFS(ISNUMBER(SEARCH("CP02",S8337)),"ราชพฤกษ",ISNUMBER(SEARCH("CP03",S8337)),"บางใหญ่",ISNUMBER(SEARCH("CP04",S8337)),"บางบอน",OR(ISNUMBER(SEARCH("CP",S8337)),ISNUMBER(SEARCH("BTC",D8337))),"340",TRUE,"")</f>
        <v>ราชพฤกษ</v>
      </c>
    </row>
    <row r="8338" spans="1:20" x14ac:dyDescent="0.2">
      <c r="A8338" t="s">
        <v>7793</v>
      </c>
      <c r="B8338" t="s">
        <v>16</v>
      </c>
      <c r="C8338">
        <v>2026</v>
      </c>
      <c r="D8338" t="s">
        <v>7797</v>
      </c>
      <c r="E8338" t="s">
        <v>1553</v>
      </c>
      <c r="F8338" t="s">
        <v>1554</v>
      </c>
      <c r="G8338" t="s">
        <v>2585</v>
      </c>
      <c r="H8338" t="s">
        <v>2586</v>
      </c>
      <c r="I8338" t="s">
        <v>7798</v>
      </c>
      <c r="J8338" t="s">
        <v>7799</v>
      </c>
      <c r="K8338" t="s">
        <v>2579</v>
      </c>
      <c r="L8338" s="1">
        <v>4</v>
      </c>
      <c r="M8338" s="1">
        <v>120</v>
      </c>
      <c r="N8338" s="1">
        <v>0</v>
      </c>
      <c r="O8338" s="1" t="s">
        <v>2580</v>
      </c>
      <c r="P8338" s="1">
        <v>0</v>
      </c>
      <c r="Q8338" s="1">
        <v>0</v>
      </c>
      <c r="R8338" s="1">
        <v>0</v>
      </c>
      <c r="S8338" t="s">
        <v>2587</v>
      </c>
      <c r="T8338" t="str" cm="1">
        <f t="array" ref="T8338">_xlfn.IFS(ISNUMBER(SEARCH("CP02",S8338)),"ราชพฤกษ",ISNUMBER(SEARCH("CP03",S8338)),"บางใหญ่",ISNUMBER(SEARCH("CP04",S8338)),"บางบอน",OR(ISNUMBER(SEARCH("CP",S8338)),ISNUMBER(SEARCH("BTC",D8338))),"340",TRUE,"")</f>
        <v>ราชพฤกษ</v>
      </c>
    </row>
    <row r="8339" spans="1:20" x14ac:dyDescent="0.2">
      <c r="A8339" t="s">
        <v>7793</v>
      </c>
      <c r="B8339" t="s">
        <v>16</v>
      </c>
      <c r="C8339">
        <v>2026</v>
      </c>
      <c r="D8339" t="s">
        <v>7797</v>
      </c>
      <c r="E8339" t="s">
        <v>1547</v>
      </c>
      <c r="F8339" t="s">
        <v>1548</v>
      </c>
      <c r="G8339" t="s">
        <v>2588</v>
      </c>
      <c r="H8339" t="s">
        <v>2586</v>
      </c>
      <c r="I8339" t="s">
        <v>7798</v>
      </c>
      <c r="J8339" t="s">
        <v>7799</v>
      </c>
      <c r="K8339" t="s">
        <v>2579</v>
      </c>
      <c r="L8339" s="1">
        <v>1</v>
      </c>
      <c r="M8339" s="1">
        <v>400</v>
      </c>
      <c r="N8339" s="1">
        <v>0</v>
      </c>
      <c r="O8339" s="1" t="s">
        <v>2580</v>
      </c>
      <c r="P8339" s="1">
        <v>0</v>
      </c>
      <c r="Q8339" s="1">
        <v>0</v>
      </c>
      <c r="R8339" s="1">
        <v>0</v>
      </c>
      <c r="S8339" t="s">
        <v>2587</v>
      </c>
      <c r="T8339" t="str" cm="1">
        <f t="array" ref="T8339">_xlfn.IFS(ISNUMBER(SEARCH("CP02",S8339)),"ราชพฤกษ",ISNUMBER(SEARCH("CP03",S8339)),"บางใหญ่",ISNUMBER(SEARCH("CP04",S8339)),"บางบอน",OR(ISNUMBER(SEARCH("CP",S8339)),ISNUMBER(SEARCH("BTC",D8339))),"340",TRUE,"")</f>
        <v>ราชพฤกษ</v>
      </c>
    </row>
    <row r="8340" spans="1:20" x14ac:dyDescent="0.2">
      <c r="A8340" t="s">
        <v>7793</v>
      </c>
      <c r="B8340" t="s">
        <v>16</v>
      </c>
      <c r="C8340">
        <v>2026</v>
      </c>
      <c r="D8340" t="s">
        <v>7797</v>
      </c>
      <c r="E8340" t="s">
        <v>2201</v>
      </c>
      <c r="F8340" t="s">
        <v>2202</v>
      </c>
      <c r="G8340" t="s">
        <v>2589</v>
      </c>
      <c r="H8340" t="s">
        <v>2757</v>
      </c>
      <c r="I8340" t="s">
        <v>7798</v>
      </c>
      <c r="J8340" t="s">
        <v>7799</v>
      </c>
      <c r="K8340" t="s">
        <v>2579</v>
      </c>
      <c r="L8340" s="1">
        <v>1</v>
      </c>
      <c r="M8340" s="1">
        <v>1</v>
      </c>
      <c r="N8340" s="1">
        <v>0</v>
      </c>
      <c r="O8340" s="1" t="s">
        <v>2580</v>
      </c>
      <c r="P8340" s="1">
        <v>0</v>
      </c>
      <c r="Q8340" s="1">
        <v>0</v>
      </c>
      <c r="R8340" s="1">
        <v>0</v>
      </c>
      <c r="S8340" t="s">
        <v>2587</v>
      </c>
      <c r="T8340" t="str" cm="1">
        <f t="array" ref="T8340">_xlfn.IFS(ISNUMBER(SEARCH("CP02",S8340)),"ราชพฤกษ",ISNUMBER(SEARCH("CP03",S8340)),"บางใหญ่",ISNUMBER(SEARCH("CP04",S8340)),"บางบอน",OR(ISNUMBER(SEARCH("CP",S8340)),ISNUMBER(SEARCH("BTC",D8340))),"340",TRUE,"")</f>
        <v>ราชพฤกษ</v>
      </c>
    </row>
    <row r="8341" spans="1:20" x14ac:dyDescent="0.2">
      <c r="A8341" t="s">
        <v>7793</v>
      </c>
      <c r="B8341" t="s">
        <v>16</v>
      </c>
      <c r="C8341">
        <v>2026</v>
      </c>
      <c r="D8341" t="s">
        <v>7800</v>
      </c>
      <c r="E8341" t="s">
        <v>651</v>
      </c>
      <c r="F8341" t="s">
        <v>652</v>
      </c>
      <c r="G8341" t="s">
        <v>2595</v>
      </c>
      <c r="H8341" t="s">
        <v>2596</v>
      </c>
      <c r="I8341" t="s">
        <v>7801</v>
      </c>
      <c r="J8341" t="s">
        <v>7802</v>
      </c>
      <c r="K8341" t="s">
        <v>2579</v>
      </c>
      <c r="L8341" s="1">
        <v>4</v>
      </c>
      <c r="M8341" s="1">
        <v>2290</v>
      </c>
      <c r="N8341" s="1">
        <v>458</v>
      </c>
      <c r="O8341" s="1" t="s">
        <v>2580</v>
      </c>
      <c r="P8341" s="1">
        <v>8132.71</v>
      </c>
      <c r="Q8341" s="1">
        <v>569.29</v>
      </c>
      <c r="R8341" s="1">
        <v>8702</v>
      </c>
      <c r="S8341" t="s">
        <v>4795</v>
      </c>
      <c r="T8341" t="str" cm="1">
        <f t="array" ref="T8341">_xlfn.IFS(ISNUMBER(SEARCH("CP02",S8341)),"ราชพฤกษ",ISNUMBER(SEARCH("CP03",S8341)),"บางใหญ่",ISNUMBER(SEARCH("CP04",S8341)),"บางบอน",OR(ISNUMBER(SEARCH("CP",S8341)),ISNUMBER(SEARCH("BTC",D8341))),"340",TRUE,"")</f>
        <v>ราชพฤกษ</v>
      </c>
    </row>
    <row r="8342" spans="1:20" x14ac:dyDescent="0.2">
      <c r="A8342" t="s">
        <v>7793</v>
      </c>
      <c r="B8342" t="s">
        <v>16</v>
      </c>
      <c r="C8342">
        <v>2026</v>
      </c>
      <c r="D8342" t="s">
        <v>7800</v>
      </c>
      <c r="E8342" t="s">
        <v>1091</v>
      </c>
      <c r="F8342" t="s">
        <v>1092</v>
      </c>
      <c r="G8342" t="s">
        <v>2582</v>
      </c>
      <c r="H8342" t="s">
        <v>2583</v>
      </c>
      <c r="I8342" t="s">
        <v>7801</v>
      </c>
      <c r="J8342" t="s">
        <v>7802</v>
      </c>
      <c r="K8342" t="s">
        <v>2579</v>
      </c>
      <c r="L8342" s="1">
        <v>4</v>
      </c>
      <c r="M8342" s="1">
        <v>60</v>
      </c>
      <c r="N8342" s="1">
        <v>0</v>
      </c>
      <c r="O8342" s="1" t="s">
        <v>2580</v>
      </c>
      <c r="P8342" s="1">
        <v>0</v>
      </c>
      <c r="Q8342" s="1">
        <v>0</v>
      </c>
      <c r="R8342" s="1">
        <v>0</v>
      </c>
      <c r="S8342" t="s">
        <v>2584</v>
      </c>
      <c r="T8342" t="str" cm="1">
        <f t="array" ref="T8342">_xlfn.IFS(ISNUMBER(SEARCH("CP02",S8342)),"ราชพฤกษ",ISNUMBER(SEARCH("CP03",S8342)),"บางใหญ่",ISNUMBER(SEARCH("CP04",S8342)),"บางบอน",OR(ISNUMBER(SEARCH("CP",S8342)),ISNUMBER(SEARCH("BTC",D8342))),"340",TRUE,"")</f>
        <v>ราชพฤกษ</v>
      </c>
    </row>
    <row r="8343" spans="1:20" x14ac:dyDescent="0.2">
      <c r="A8343" t="s">
        <v>7793</v>
      </c>
      <c r="B8343" t="s">
        <v>16</v>
      </c>
      <c r="C8343">
        <v>2026</v>
      </c>
      <c r="D8343" t="s">
        <v>7800</v>
      </c>
      <c r="E8343" t="s">
        <v>1553</v>
      </c>
      <c r="F8343" t="s">
        <v>1554</v>
      </c>
      <c r="G8343" t="s">
        <v>2585</v>
      </c>
      <c r="H8343" t="s">
        <v>2586</v>
      </c>
      <c r="I8343" t="s">
        <v>7801</v>
      </c>
      <c r="J8343" t="s">
        <v>7802</v>
      </c>
      <c r="K8343" t="s">
        <v>2579</v>
      </c>
      <c r="L8343" s="1">
        <v>4</v>
      </c>
      <c r="M8343" s="1">
        <v>120</v>
      </c>
      <c r="N8343" s="1">
        <v>0</v>
      </c>
      <c r="O8343" s="1" t="s">
        <v>2580</v>
      </c>
      <c r="P8343" s="1">
        <v>0</v>
      </c>
      <c r="Q8343" s="1">
        <v>0</v>
      </c>
      <c r="R8343" s="1">
        <v>0</v>
      </c>
      <c r="S8343" t="s">
        <v>2587</v>
      </c>
      <c r="T8343" t="str" cm="1">
        <f t="array" ref="T8343">_xlfn.IFS(ISNUMBER(SEARCH("CP02",S8343)),"ราชพฤกษ",ISNUMBER(SEARCH("CP03",S8343)),"บางใหญ่",ISNUMBER(SEARCH("CP04",S8343)),"บางบอน",OR(ISNUMBER(SEARCH("CP",S8343)),ISNUMBER(SEARCH("BTC",D8343))),"340",TRUE,"")</f>
        <v>ราชพฤกษ</v>
      </c>
    </row>
    <row r="8344" spans="1:20" x14ac:dyDescent="0.2">
      <c r="A8344" t="s">
        <v>7793</v>
      </c>
      <c r="B8344" t="s">
        <v>16</v>
      </c>
      <c r="C8344">
        <v>2026</v>
      </c>
      <c r="D8344" t="s">
        <v>7800</v>
      </c>
      <c r="E8344" t="s">
        <v>1547</v>
      </c>
      <c r="F8344" t="s">
        <v>1548</v>
      </c>
      <c r="G8344" t="s">
        <v>2588</v>
      </c>
      <c r="H8344" t="s">
        <v>2586</v>
      </c>
      <c r="I8344" t="s">
        <v>7801</v>
      </c>
      <c r="J8344" t="s">
        <v>7802</v>
      </c>
      <c r="K8344" t="s">
        <v>2579</v>
      </c>
      <c r="L8344" s="1">
        <v>1</v>
      </c>
      <c r="M8344" s="1">
        <v>400</v>
      </c>
      <c r="N8344" s="1">
        <v>0</v>
      </c>
      <c r="O8344" s="1" t="s">
        <v>2580</v>
      </c>
      <c r="P8344" s="1">
        <v>0</v>
      </c>
      <c r="Q8344" s="1">
        <v>0</v>
      </c>
      <c r="R8344" s="1">
        <v>0</v>
      </c>
      <c r="S8344" t="s">
        <v>2587</v>
      </c>
      <c r="T8344" t="str" cm="1">
        <f t="array" ref="T8344">_xlfn.IFS(ISNUMBER(SEARCH("CP02",S8344)),"ราชพฤกษ",ISNUMBER(SEARCH("CP03",S8344)),"บางใหญ่",ISNUMBER(SEARCH("CP04",S8344)),"บางบอน",OR(ISNUMBER(SEARCH("CP",S8344)),ISNUMBER(SEARCH("BTC",D8344))),"340",TRUE,"")</f>
        <v>ราชพฤกษ</v>
      </c>
    </row>
    <row r="8345" spans="1:20" x14ac:dyDescent="0.2">
      <c r="A8345" t="s">
        <v>7793</v>
      </c>
      <c r="B8345" t="s">
        <v>16</v>
      </c>
      <c r="C8345">
        <v>2026</v>
      </c>
      <c r="D8345" t="s">
        <v>7800</v>
      </c>
      <c r="E8345" t="s">
        <v>2201</v>
      </c>
      <c r="F8345" t="s">
        <v>2202</v>
      </c>
      <c r="G8345" t="s">
        <v>2589</v>
      </c>
      <c r="H8345" t="s">
        <v>2757</v>
      </c>
      <c r="I8345" t="s">
        <v>7801</v>
      </c>
      <c r="J8345" t="s">
        <v>7802</v>
      </c>
      <c r="K8345" t="s">
        <v>2579</v>
      </c>
      <c r="L8345" s="1">
        <v>1</v>
      </c>
      <c r="M8345" s="1">
        <v>1</v>
      </c>
      <c r="N8345" s="1">
        <v>0</v>
      </c>
      <c r="O8345" s="1" t="s">
        <v>2580</v>
      </c>
      <c r="P8345" s="1">
        <v>0</v>
      </c>
      <c r="Q8345" s="1">
        <v>0</v>
      </c>
      <c r="R8345" s="1">
        <v>0</v>
      </c>
      <c r="S8345" t="s">
        <v>2587</v>
      </c>
      <c r="T8345" t="str" cm="1">
        <f t="array" ref="T8345">_xlfn.IFS(ISNUMBER(SEARCH("CP02",S8345)),"ราชพฤกษ",ISNUMBER(SEARCH("CP03",S8345)),"บางใหญ่",ISNUMBER(SEARCH("CP04",S8345)),"บางบอน",OR(ISNUMBER(SEARCH("CP",S8345)),ISNUMBER(SEARCH("BTC",D8345))),"340",TRUE,"")</f>
        <v>ราชพฤกษ</v>
      </c>
    </row>
    <row r="8346" spans="1:20" x14ac:dyDescent="0.2">
      <c r="A8346" t="s">
        <v>7793</v>
      </c>
      <c r="B8346" t="s">
        <v>16</v>
      </c>
      <c r="C8346">
        <v>2026</v>
      </c>
      <c r="D8346" t="s">
        <v>7803</v>
      </c>
      <c r="E8346" t="s">
        <v>1537</v>
      </c>
      <c r="F8346" t="s">
        <v>1538</v>
      </c>
      <c r="G8346" t="s">
        <v>2585</v>
      </c>
      <c r="H8346" t="s">
        <v>2586</v>
      </c>
      <c r="I8346" t="s">
        <v>7804</v>
      </c>
      <c r="J8346" t="s">
        <v>7805</v>
      </c>
      <c r="K8346" t="s">
        <v>2702</v>
      </c>
      <c r="L8346" s="1">
        <v>4</v>
      </c>
      <c r="M8346" s="1">
        <v>50</v>
      </c>
      <c r="N8346" s="1">
        <v>0</v>
      </c>
      <c r="O8346" s="1" t="s">
        <v>2580</v>
      </c>
      <c r="P8346" s="1">
        <v>186.92</v>
      </c>
      <c r="Q8346" s="1">
        <v>13.08</v>
      </c>
      <c r="R8346" s="1">
        <v>200</v>
      </c>
      <c r="S8346" t="s">
        <v>2606</v>
      </c>
      <c r="T8346" t="str" cm="1">
        <f t="array" ref="T8346">_xlfn.IFS(ISNUMBER(SEARCH("CP02",S8346)),"ราชพฤกษ",ISNUMBER(SEARCH("CP03",S8346)),"บางใหญ่",ISNUMBER(SEARCH("CP04",S8346)),"บางบอน",OR(ISNUMBER(SEARCH("CP",S8346)),ISNUMBER(SEARCH("BTC",D8346))),"340",TRUE,"")</f>
        <v>บางใหญ่</v>
      </c>
    </row>
    <row r="8347" spans="1:20" x14ac:dyDescent="0.2">
      <c r="A8347" t="s">
        <v>7793</v>
      </c>
      <c r="B8347" t="s">
        <v>16</v>
      </c>
      <c r="C8347">
        <v>2026</v>
      </c>
      <c r="D8347" t="s">
        <v>7806</v>
      </c>
      <c r="E8347" t="s">
        <v>1545</v>
      </c>
      <c r="F8347" t="s">
        <v>1546</v>
      </c>
      <c r="G8347" t="s">
        <v>2588</v>
      </c>
      <c r="H8347" t="s">
        <v>2586</v>
      </c>
      <c r="I8347" t="s">
        <v>7807</v>
      </c>
      <c r="J8347" t="s">
        <v>7808</v>
      </c>
      <c r="K8347" t="s">
        <v>2702</v>
      </c>
      <c r="L8347" s="1">
        <v>1</v>
      </c>
      <c r="M8347" s="1">
        <v>500</v>
      </c>
      <c r="N8347" s="1">
        <v>0</v>
      </c>
      <c r="O8347" s="1" t="s">
        <v>2580</v>
      </c>
      <c r="P8347" s="1">
        <v>467.29</v>
      </c>
      <c r="Q8347" s="1">
        <v>32.71</v>
      </c>
      <c r="R8347" s="1">
        <v>500</v>
      </c>
      <c r="S8347" t="s">
        <v>2606</v>
      </c>
      <c r="T8347" t="str" cm="1">
        <f t="array" ref="T8347">_xlfn.IFS(ISNUMBER(SEARCH("CP02",S8347)),"ราชพฤกษ",ISNUMBER(SEARCH("CP03",S8347)),"บางใหญ่",ISNUMBER(SEARCH("CP04",S8347)),"บางบอน",OR(ISNUMBER(SEARCH("CP",S8347)),ISNUMBER(SEARCH("BTC",D8347))),"340",TRUE,"")</f>
        <v>บางใหญ่</v>
      </c>
    </row>
    <row r="8348" spans="1:20" x14ac:dyDescent="0.2">
      <c r="A8348" t="s">
        <v>7793</v>
      </c>
      <c r="B8348" t="s">
        <v>16</v>
      </c>
      <c r="C8348">
        <v>2026</v>
      </c>
      <c r="D8348" t="s">
        <v>3605</v>
      </c>
      <c r="E8348" t="s">
        <v>687</v>
      </c>
      <c r="F8348" t="s">
        <v>688</v>
      </c>
      <c r="G8348" t="s">
        <v>4349</v>
      </c>
      <c r="H8348" t="s">
        <v>4350</v>
      </c>
      <c r="I8348" t="s">
        <v>7809</v>
      </c>
      <c r="J8348" t="s">
        <v>3607</v>
      </c>
      <c r="K8348" t="s">
        <v>2624</v>
      </c>
      <c r="L8348" s="1">
        <v>4</v>
      </c>
      <c r="M8348" s="1">
        <v>1890</v>
      </c>
      <c r="N8348" s="1">
        <v>1890</v>
      </c>
      <c r="O8348" s="1" t="s">
        <v>2580</v>
      </c>
      <c r="P8348" s="1">
        <v>5299.07</v>
      </c>
      <c r="Q8348" s="1">
        <v>370.93</v>
      </c>
      <c r="R8348" s="1">
        <v>5670</v>
      </c>
      <c r="S8348" t="s">
        <v>3345</v>
      </c>
      <c r="T8348" t="str" cm="1">
        <f t="array" ref="T8348">_xlfn.IFS(ISNUMBER(SEARCH("CP02",S8348)),"ราชพฤกษ",ISNUMBER(SEARCH("CP03",S8348)),"บางใหญ่",ISNUMBER(SEARCH("CP04",S8348)),"บางบอน",OR(ISNUMBER(SEARCH("CP",S8348)),ISNUMBER(SEARCH("BTC",D8348))),"340",TRUE,"")</f>
        <v>340</v>
      </c>
    </row>
    <row r="8349" spans="1:20" x14ac:dyDescent="0.2">
      <c r="A8349" t="s">
        <v>7793</v>
      </c>
      <c r="B8349" t="s">
        <v>16</v>
      </c>
      <c r="C8349">
        <v>2026</v>
      </c>
      <c r="D8349" t="s">
        <v>3605</v>
      </c>
      <c r="E8349" t="s">
        <v>1091</v>
      </c>
      <c r="F8349" t="s">
        <v>1092</v>
      </c>
      <c r="G8349" t="s">
        <v>2582</v>
      </c>
      <c r="H8349" t="s">
        <v>2583</v>
      </c>
      <c r="I8349" t="s">
        <v>7809</v>
      </c>
      <c r="J8349" t="s">
        <v>3607</v>
      </c>
      <c r="K8349" t="s">
        <v>2624</v>
      </c>
      <c r="L8349" s="1">
        <v>4</v>
      </c>
      <c r="M8349" s="1">
        <v>60</v>
      </c>
      <c r="N8349" s="1">
        <v>0</v>
      </c>
      <c r="O8349" s="1" t="s">
        <v>2580</v>
      </c>
      <c r="P8349" s="1">
        <v>0</v>
      </c>
      <c r="Q8349" s="1">
        <v>0</v>
      </c>
      <c r="R8349" s="1">
        <v>0</v>
      </c>
      <c r="S8349" t="s">
        <v>2683</v>
      </c>
      <c r="T8349" t="str" cm="1">
        <f t="array" ref="T8349">_xlfn.IFS(ISNUMBER(SEARCH("CP02",S8349)),"ราชพฤกษ",ISNUMBER(SEARCH("CP03",S8349)),"บางใหญ่",ISNUMBER(SEARCH("CP04",S8349)),"บางบอน",OR(ISNUMBER(SEARCH("CP",S8349)),ISNUMBER(SEARCH("BTC",D8349))),"340",TRUE,"")</f>
        <v>340</v>
      </c>
    </row>
    <row r="8350" spans="1:20" x14ac:dyDescent="0.2">
      <c r="A8350" t="s">
        <v>7793</v>
      </c>
      <c r="B8350" t="s">
        <v>16</v>
      </c>
      <c r="C8350">
        <v>2026</v>
      </c>
      <c r="D8350" t="s">
        <v>3605</v>
      </c>
      <c r="E8350" t="s">
        <v>2383</v>
      </c>
      <c r="F8350" t="s">
        <v>2384</v>
      </c>
      <c r="G8350" t="s">
        <v>2632</v>
      </c>
      <c r="H8350" t="s">
        <v>2586</v>
      </c>
      <c r="I8350" t="s">
        <v>7809</v>
      </c>
      <c r="J8350" t="s">
        <v>3607</v>
      </c>
      <c r="K8350" t="s">
        <v>2624</v>
      </c>
      <c r="L8350" s="1">
        <v>2</v>
      </c>
      <c r="M8350" s="1">
        <v>500</v>
      </c>
      <c r="N8350" s="1">
        <v>100</v>
      </c>
      <c r="O8350" s="1" t="s">
        <v>2580</v>
      </c>
      <c r="P8350" s="1">
        <v>841.12</v>
      </c>
      <c r="Q8350" s="1">
        <v>58.88</v>
      </c>
      <c r="R8350" s="1">
        <v>900</v>
      </c>
      <c r="S8350" t="s">
        <v>2683</v>
      </c>
      <c r="T8350" t="str" cm="1">
        <f t="array" ref="T8350">_xlfn.IFS(ISNUMBER(SEARCH("CP02",S8350)),"ราชพฤกษ",ISNUMBER(SEARCH("CP03",S8350)),"บางใหญ่",ISNUMBER(SEARCH("CP04",S8350)),"บางบอน",OR(ISNUMBER(SEARCH("CP",S8350)),ISNUMBER(SEARCH("BTC",D8350))),"340",TRUE,"")</f>
        <v>340</v>
      </c>
    </row>
    <row r="8351" spans="1:20" x14ac:dyDescent="0.2">
      <c r="A8351" t="s">
        <v>7793</v>
      </c>
      <c r="B8351" t="s">
        <v>16</v>
      </c>
      <c r="C8351">
        <v>2026</v>
      </c>
      <c r="D8351" t="s">
        <v>3605</v>
      </c>
      <c r="E8351" t="s">
        <v>2315</v>
      </c>
      <c r="F8351" t="s">
        <v>2316</v>
      </c>
      <c r="G8351" t="s">
        <v>2632</v>
      </c>
      <c r="H8351" t="s">
        <v>2586</v>
      </c>
      <c r="I8351" t="s">
        <v>7809</v>
      </c>
      <c r="J8351" t="s">
        <v>3607</v>
      </c>
      <c r="K8351" t="s">
        <v>2624</v>
      </c>
      <c r="L8351" s="1">
        <v>2</v>
      </c>
      <c r="M8351" s="1">
        <v>680</v>
      </c>
      <c r="N8351" s="1">
        <v>136</v>
      </c>
      <c r="O8351" s="1" t="s">
        <v>2580</v>
      </c>
      <c r="P8351" s="1">
        <v>1143.93</v>
      </c>
      <c r="Q8351" s="1">
        <v>80.069999999999993</v>
      </c>
      <c r="R8351" s="1">
        <v>1224</v>
      </c>
      <c r="S8351" t="s">
        <v>2683</v>
      </c>
      <c r="T8351" t="str" cm="1">
        <f t="array" ref="T8351">_xlfn.IFS(ISNUMBER(SEARCH("CP02",S8351)),"ราชพฤกษ",ISNUMBER(SEARCH("CP03",S8351)),"บางใหญ่",ISNUMBER(SEARCH("CP04",S8351)),"บางบอน",OR(ISNUMBER(SEARCH("CP",S8351)),ISNUMBER(SEARCH("BTC",D8351))),"340",TRUE,"")</f>
        <v>340</v>
      </c>
    </row>
    <row r="8352" spans="1:20" x14ac:dyDescent="0.2">
      <c r="A8352" t="s">
        <v>7793</v>
      </c>
      <c r="B8352" t="s">
        <v>16</v>
      </c>
      <c r="C8352">
        <v>2026</v>
      </c>
      <c r="D8352" t="s">
        <v>3605</v>
      </c>
      <c r="E8352" t="s">
        <v>1351</v>
      </c>
      <c r="F8352" t="s">
        <v>1352</v>
      </c>
      <c r="G8352" t="s">
        <v>2632</v>
      </c>
      <c r="H8352" t="s">
        <v>2586</v>
      </c>
      <c r="I8352" t="s">
        <v>7809</v>
      </c>
      <c r="J8352" t="s">
        <v>3607</v>
      </c>
      <c r="K8352" t="s">
        <v>2624</v>
      </c>
      <c r="L8352" s="1">
        <v>1</v>
      </c>
      <c r="M8352" s="1">
        <v>340</v>
      </c>
      <c r="N8352" s="1">
        <v>34</v>
      </c>
      <c r="O8352" s="1" t="s">
        <v>2580</v>
      </c>
      <c r="P8352" s="1">
        <v>285.98</v>
      </c>
      <c r="Q8352" s="1">
        <v>20.02</v>
      </c>
      <c r="R8352" s="1">
        <v>306</v>
      </c>
      <c r="S8352" t="s">
        <v>2683</v>
      </c>
      <c r="T8352" t="str" cm="1">
        <f t="array" ref="T8352">_xlfn.IFS(ISNUMBER(SEARCH("CP02",S8352)),"ราชพฤกษ",ISNUMBER(SEARCH("CP03",S8352)),"บางใหญ่",ISNUMBER(SEARCH("CP04",S8352)),"บางบอน",OR(ISNUMBER(SEARCH("CP",S8352)),ISNUMBER(SEARCH("BTC",D8352))),"340",TRUE,"")</f>
        <v>340</v>
      </c>
    </row>
    <row r="8353" spans="1:20" x14ac:dyDescent="0.2">
      <c r="A8353" t="s">
        <v>7793</v>
      </c>
      <c r="B8353" t="s">
        <v>16</v>
      </c>
      <c r="C8353">
        <v>2026</v>
      </c>
      <c r="D8353" t="s">
        <v>3974</v>
      </c>
      <c r="E8353" t="s">
        <v>1545</v>
      </c>
      <c r="F8353" t="s">
        <v>1546</v>
      </c>
      <c r="G8353" t="s">
        <v>2588</v>
      </c>
      <c r="H8353" t="s">
        <v>2586</v>
      </c>
      <c r="I8353" t="s">
        <v>7810</v>
      </c>
      <c r="J8353" t="s">
        <v>3976</v>
      </c>
      <c r="K8353" t="s">
        <v>2624</v>
      </c>
      <c r="L8353" s="1">
        <v>1</v>
      </c>
      <c r="M8353" s="1">
        <v>500</v>
      </c>
      <c r="N8353" s="1">
        <v>0</v>
      </c>
      <c r="O8353" s="1" t="s">
        <v>2580</v>
      </c>
      <c r="P8353" s="1">
        <v>467.29</v>
      </c>
      <c r="Q8353" s="1">
        <v>32.71</v>
      </c>
      <c r="R8353" s="1">
        <v>500</v>
      </c>
      <c r="S8353" t="s">
        <v>2625</v>
      </c>
      <c r="T8353" t="str" cm="1">
        <f t="array" ref="T8353">_xlfn.IFS(ISNUMBER(SEARCH("CP02",S8353)),"ราชพฤกษ",ISNUMBER(SEARCH("CP03",S8353)),"บางใหญ่",ISNUMBER(SEARCH("CP04",S8353)),"บางบอน",OR(ISNUMBER(SEARCH("CP",S8353)),ISNUMBER(SEARCH("BTC",D8353))),"340",TRUE,"")</f>
        <v>340</v>
      </c>
    </row>
    <row r="8354" spans="1:20" x14ac:dyDescent="0.2">
      <c r="A8354" t="s">
        <v>7793</v>
      </c>
      <c r="B8354" t="s">
        <v>16</v>
      </c>
      <c r="C8354">
        <v>2026</v>
      </c>
      <c r="D8354" t="s">
        <v>2801</v>
      </c>
      <c r="E8354" t="s">
        <v>913</v>
      </c>
      <c r="F8354" t="s">
        <v>914</v>
      </c>
      <c r="G8354" t="s">
        <v>2843</v>
      </c>
      <c r="H8354" t="s">
        <v>2844</v>
      </c>
      <c r="I8354" t="s">
        <v>7811</v>
      </c>
      <c r="J8354" t="s">
        <v>2805</v>
      </c>
      <c r="K8354" t="s">
        <v>2761</v>
      </c>
      <c r="L8354" s="1">
        <v>2</v>
      </c>
      <c r="M8354" s="1">
        <v>2800</v>
      </c>
      <c r="N8354" s="1">
        <v>0</v>
      </c>
      <c r="O8354" s="1" t="s">
        <v>2580</v>
      </c>
      <c r="P8354" s="1">
        <v>5233.6400000000003</v>
      </c>
      <c r="Q8354" s="1">
        <v>366.36</v>
      </c>
      <c r="R8354" s="1">
        <v>5600</v>
      </c>
      <c r="S8354" t="s">
        <v>3345</v>
      </c>
      <c r="T8354" t="str" cm="1">
        <f t="array" ref="T8354">_xlfn.IFS(ISNUMBER(SEARCH("CP02",S8354)),"ราชพฤกษ",ISNUMBER(SEARCH("CP03",S8354)),"บางใหญ่",ISNUMBER(SEARCH("CP04",S8354)),"บางบอน",OR(ISNUMBER(SEARCH("CP",S8354)),ISNUMBER(SEARCH("BTC",D8354))),"340",TRUE,"")</f>
        <v>340</v>
      </c>
    </row>
    <row r="8355" spans="1:20" x14ac:dyDescent="0.2">
      <c r="A8355" t="s">
        <v>7793</v>
      </c>
      <c r="B8355" t="s">
        <v>16</v>
      </c>
      <c r="C8355">
        <v>2026</v>
      </c>
      <c r="D8355" t="s">
        <v>3662</v>
      </c>
      <c r="E8355" t="s">
        <v>915</v>
      </c>
      <c r="F8355" t="s">
        <v>916</v>
      </c>
      <c r="G8355" t="s">
        <v>2655</v>
      </c>
      <c r="H8355" t="s">
        <v>2656</v>
      </c>
      <c r="I8355" t="s">
        <v>7812</v>
      </c>
      <c r="J8355" t="s">
        <v>3664</v>
      </c>
      <c r="K8355" t="s">
        <v>2761</v>
      </c>
      <c r="L8355" s="1">
        <v>2</v>
      </c>
      <c r="M8355" s="1">
        <v>5510</v>
      </c>
      <c r="N8355" s="1">
        <v>771.4</v>
      </c>
      <c r="O8355" s="1" t="s">
        <v>2580</v>
      </c>
      <c r="P8355" s="1">
        <v>9578.1299999999992</v>
      </c>
      <c r="Q8355" s="1">
        <v>670.47</v>
      </c>
      <c r="R8355" s="1">
        <v>10248.6</v>
      </c>
      <c r="S8355" t="s">
        <v>6888</v>
      </c>
      <c r="T8355" t="str" cm="1">
        <f t="array" ref="T8355">_xlfn.IFS(ISNUMBER(SEARCH("CP02",S8355)),"ราชพฤกษ",ISNUMBER(SEARCH("CP03",S8355)),"บางใหญ่",ISNUMBER(SEARCH("CP04",S8355)),"บางบอน",OR(ISNUMBER(SEARCH("CP",S8355)),ISNUMBER(SEARCH("BTC",D8355))),"340",TRUE,"")</f>
        <v>340</v>
      </c>
    </row>
    <row r="8356" spans="1:20" x14ac:dyDescent="0.2">
      <c r="A8356" t="s">
        <v>7793</v>
      </c>
      <c r="B8356" t="s">
        <v>16</v>
      </c>
      <c r="C8356">
        <v>2026</v>
      </c>
      <c r="D8356" t="s">
        <v>3662</v>
      </c>
      <c r="E8356" t="s">
        <v>447</v>
      </c>
      <c r="F8356" t="s">
        <v>448</v>
      </c>
      <c r="G8356" t="s">
        <v>2582</v>
      </c>
      <c r="H8356" t="s">
        <v>2586</v>
      </c>
      <c r="I8356" t="s">
        <v>7812</v>
      </c>
      <c r="J8356" t="s">
        <v>3664</v>
      </c>
      <c r="K8356" t="s">
        <v>2761</v>
      </c>
      <c r="L8356" s="1">
        <v>2</v>
      </c>
      <c r="M8356" s="1">
        <v>240</v>
      </c>
      <c r="N8356" s="1">
        <v>0</v>
      </c>
      <c r="O8356" s="1" t="s">
        <v>2580</v>
      </c>
      <c r="P8356" s="1">
        <v>448.6</v>
      </c>
      <c r="Q8356" s="1">
        <v>31.4</v>
      </c>
      <c r="R8356" s="1">
        <v>480</v>
      </c>
      <c r="S8356" t="s">
        <v>2683</v>
      </c>
      <c r="T8356" t="str" cm="1">
        <f t="array" ref="T8356">_xlfn.IFS(ISNUMBER(SEARCH("CP02",S8356)),"ราชพฤกษ",ISNUMBER(SEARCH("CP03",S8356)),"บางใหญ่",ISNUMBER(SEARCH("CP04",S8356)),"บางบอน",OR(ISNUMBER(SEARCH("CP",S8356)),ISNUMBER(SEARCH("BTC",D8356))),"340",TRUE,"")</f>
        <v>340</v>
      </c>
    </row>
    <row r="8357" spans="1:20" x14ac:dyDescent="0.2">
      <c r="A8357" t="s">
        <v>7793</v>
      </c>
      <c r="B8357" t="s">
        <v>16</v>
      </c>
      <c r="C8357">
        <v>2026</v>
      </c>
      <c r="D8357" t="s">
        <v>3662</v>
      </c>
      <c r="E8357" t="s">
        <v>457</v>
      </c>
      <c r="F8357" t="s">
        <v>458</v>
      </c>
      <c r="G8357" t="s">
        <v>2582</v>
      </c>
      <c r="H8357" t="s">
        <v>2586</v>
      </c>
      <c r="I8357" t="s">
        <v>7812</v>
      </c>
      <c r="J8357" t="s">
        <v>3664</v>
      </c>
      <c r="K8357" t="s">
        <v>2761</v>
      </c>
      <c r="L8357" s="1">
        <v>2</v>
      </c>
      <c r="M8357" s="1">
        <v>310</v>
      </c>
      <c r="N8357" s="1">
        <v>0</v>
      </c>
      <c r="O8357" s="1" t="s">
        <v>2580</v>
      </c>
      <c r="P8357" s="1">
        <v>579.44000000000005</v>
      </c>
      <c r="Q8357" s="1">
        <v>40.56</v>
      </c>
      <c r="R8357" s="1">
        <v>620</v>
      </c>
      <c r="S8357" t="s">
        <v>2683</v>
      </c>
      <c r="T8357" t="str" cm="1">
        <f t="array" ref="T8357">_xlfn.IFS(ISNUMBER(SEARCH("CP02",S8357)),"ราชพฤกษ",ISNUMBER(SEARCH("CP03",S8357)),"บางใหญ่",ISNUMBER(SEARCH("CP04",S8357)),"บางบอน",OR(ISNUMBER(SEARCH("CP",S8357)),ISNUMBER(SEARCH("BTC",D8357))),"340",TRUE,"")</f>
        <v>340</v>
      </c>
    </row>
    <row r="8358" spans="1:20" x14ac:dyDescent="0.2">
      <c r="A8358" t="s">
        <v>7793</v>
      </c>
      <c r="B8358" t="s">
        <v>16</v>
      </c>
      <c r="C8358">
        <v>2026</v>
      </c>
      <c r="D8358" t="s">
        <v>2820</v>
      </c>
      <c r="E8358" t="s">
        <v>1547</v>
      </c>
      <c r="F8358" t="s">
        <v>1548</v>
      </c>
      <c r="G8358" t="s">
        <v>2588</v>
      </c>
      <c r="H8358" t="s">
        <v>2586</v>
      </c>
      <c r="I8358" t="s">
        <v>7813</v>
      </c>
      <c r="J8358" t="s">
        <v>2822</v>
      </c>
      <c r="K8358" t="s">
        <v>2624</v>
      </c>
      <c r="L8358" s="1">
        <v>1</v>
      </c>
      <c r="M8358" s="1">
        <v>400</v>
      </c>
      <c r="N8358" s="1">
        <v>0</v>
      </c>
      <c r="O8358" s="1" t="s">
        <v>2580</v>
      </c>
      <c r="P8358" s="1">
        <v>373.83</v>
      </c>
      <c r="Q8358" s="1">
        <v>26.17</v>
      </c>
      <c r="R8358" s="1">
        <v>400</v>
      </c>
      <c r="S8358" t="s">
        <v>2625</v>
      </c>
      <c r="T8358" t="str" cm="1">
        <f t="array" ref="T8358">_xlfn.IFS(ISNUMBER(SEARCH("CP02",S8358)),"ราชพฤกษ",ISNUMBER(SEARCH("CP03",S8358)),"บางใหญ่",ISNUMBER(SEARCH("CP04",S8358)),"บางบอน",OR(ISNUMBER(SEARCH("CP",S8358)),ISNUMBER(SEARCH("BTC",D8358))),"340",TRUE,"")</f>
        <v>340</v>
      </c>
    </row>
    <row r="8359" spans="1:20" x14ac:dyDescent="0.2">
      <c r="A8359" t="s">
        <v>7793</v>
      </c>
      <c r="B8359" t="s">
        <v>16</v>
      </c>
      <c r="C8359">
        <v>2026</v>
      </c>
      <c r="D8359" t="s">
        <v>2883</v>
      </c>
      <c r="E8359" t="s">
        <v>659</v>
      </c>
      <c r="F8359" t="s">
        <v>660</v>
      </c>
      <c r="G8359" t="s">
        <v>2802</v>
      </c>
      <c r="H8359" t="s">
        <v>2803</v>
      </c>
      <c r="I8359" t="s">
        <v>7814</v>
      </c>
      <c r="J8359" t="s">
        <v>2885</v>
      </c>
      <c r="K8359" t="s">
        <v>2761</v>
      </c>
      <c r="L8359" s="1">
        <v>4</v>
      </c>
      <c r="M8359" s="1">
        <v>2200</v>
      </c>
      <c r="N8359" s="1">
        <v>2200</v>
      </c>
      <c r="O8359" s="1" t="s">
        <v>2580</v>
      </c>
      <c r="P8359" s="1">
        <v>6168.22</v>
      </c>
      <c r="Q8359" s="1">
        <v>431.78</v>
      </c>
      <c r="R8359" s="1">
        <v>6600</v>
      </c>
      <c r="S8359" t="s">
        <v>3345</v>
      </c>
      <c r="T8359" t="str" cm="1">
        <f t="array" ref="T8359">_xlfn.IFS(ISNUMBER(SEARCH("CP02",S8359)),"ราชพฤกษ",ISNUMBER(SEARCH("CP03",S8359)),"บางใหญ่",ISNUMBER(SEARCH("CP04",S8359)),"บางบอน",OR(ISNUMBER(SEARCH("CP",S8359)),ISNUMBER(SEARCH("BTC",D8359))),"340",TRUE,"")</f>
        <v>340</v>
      </c>
    </row>
    <row r="8360" spans="1:20" x14ac:dyDescent="0.2">
      <c r="A8360" t="s">
        <v>7793</v>
      </c>
      <c r="B8360" t="s">
        <v>16</v>
      </c>
      <c r="C8360">
        <v>2026</v>
      </c>
      <c r="D8360" t="s">
        <v>2883</v>
      </c>
      <c r="E8360" t="s">
        <v>1091</v>
      </c>
      <c r="F8360" t="s">
        <v>1092</v>
      </c>
      <c r="G8360" t="s">
        <v>2582</v>
      </c>
      <c r="H8360" t="s">
        <v>2583</v>
      </c>
      <c r="I8360" t="s">
        <v>7814</v>
      </c>
      <c r="J8360" t="s">
        <v>2885</v>
      </c>
      <c r="K8360" t="s">
        <v>2761</v>
      </c>
      <c r="L8360" s="1">
        <v>4</v>
      </c>
      <c r="M8360" s="1">
        <v>60</v>
      </c>
      <c r="N8360" s="1">
        <v>0</v>
      </c>
      <c r="O8360" s="1" t="s">
        <v>2580</v>
      </c>
      <c r="P8360" s="1">
        <v>0</v>
      </c>
      <c r="Q8360" s="1">
        <v>0</v>
      </c>
      <c r="R8360" s="1">
        <v>0</v>
      </c>
      <c r="S8360" t="s">
        <v>2683</v>
      </c>
      <c r="T8360" t="str" cm="1">
        <f t="array" ref="T8360">_xlfn.IFS(ISNUMBER(SEARCH("CP02",S8360)),"ราชพฤกษ",ISNUMBER(SEARCH("CP03",S8360)),"บางใหญ่",ISNUMBER(SEARCH("CP04",S8360)),"บางบอน",OR(ISNUMBER(SEARCH("CP",S8360)),ISNUMBER(SEARCH("BTC",D8360))),"340",TRUE,"")</f>
        <v>340</v>
      </c>
    </row>
    <row r="8361" spans="1:20" x14ac:dyDescent="0.2">
      <c r="A8361" t="s">
        <v>7793</v>
      </c>
      <c r="B8361" t="s">
        <v>16</v>
      </c>
      <c r="C8361">
        <v>2026</v>
      </c>
      <c r="D8361" t="s">
        <v>2883</v>
      </c>
      <c r="E8361" t="s">
        <v>1553</v>
      </c>
      <c r="F8361" t="s">
        <v>1554</v>
      </c>
      <c r="G8361" t="s">
        <v>2585</v>
      </c>
      <c r="H8361" t="s">
        <v>2586</v>
      </c>
      <c r="I8361" t="s">
        <v>7814</v>
      </c>
      <c r="J8361" t="s">
        <v>2885</v>
      </c>
      <c r="K8361" t="s">
        <v>2761</v>
      </c>
      <c r="L8361" s="1">
        <v>4</v>
      </c>
      <c r="M8361" s="1">
        <v>120</v>
      </c>
      <c r="N8361" s="1">
        <v>0</v>
      </c>
      <c r="O8361" s="1" t="s">
        <v>2580</v>
      </c>
      <c r="P8361" s="1">
        <v>0</v>
      </c>
      <c r="Q8361" s="1">
        <v>0</v>
      </c>
      <c r="R8361" s="1">
        <v>0</v>
      </c>
      <c r="S8361" t="s">
        <v>2625</v>
      </c>
      <c r="T8361" t="str" cm="1">
        <f t="array" ref="T8361">_xlfn.IFS(ISNUMBER(SEARCH("CP02",S8361)),"ราชพฤกษ",ISNUMBER(SEARCH("CP03",S8361)),"บางใหญ่",ISNUMBER(SEARCH("CP04",S8361)),"บางบอน",OR(ISNUMBER(SEARCH("CP",S8361)),ISNUMBER(SEARCH("BTC",D8361))),"340",TRUE,"")</f>
        <v>340</v>
      </c>
    </row>
    <row r="8362" spans="1:20" x14ac:dyDescent="0.2">
      <c r="A8362" t="s">
        <v>7793</v>
      </c>
      <c r="B8362" t="s">
        <v>16</v>
      </c>
      <c r="C8362">
        <v>2026</v>
      </c>
      <c r="D8362" t="s">
        <v>2883</v>
      </c>
      <c r="E8362" t="s">
        <v>1547</v>
      </c>
      <c r="F8362" t="s">
        <v>1548</v>
      </c>
      <c r="G8362" t="s">
        <v>2588</v>
      </c>
      <c r="H8362" t="s">
        <v>2586</v>
      </c>
      <c r="I8362" t="s">
        <v>7814</v>
      </c>
      <c r="J8362" t="s">
        <v>2885</v>
      </c>
      <c r="K8362" t="s">
        <v>2761</v>
      </c>
      <c r="L8362" s="1">
        <v>1</v>
      </c>
      <c r="M8362" s="1">
        <v>400</v>
      </c>
      <c r="N8362" s="1">
        <v>0</v>
      </c>
      <c r="O8362" s="1" t="s">
        <v>2580</v>
      </c>
      <c r="P8362" s="1">
        <v>0</v>
      </c>
      <c r="Q8362" s="1">
        <v>0</v>
      </c>
      <c r="R8362" s="1">
        <v>0</v>
      </c>
      <c r="S8362" t="s">
        <v>2625</v>
      </c>
      <c r="T8362" t="str" cm="1">
        <f t="array" ref="T8362">_xlfn.IFS(ISNUMBER(SEARCH("CP02",S8362)),"ราชพฤกษ",ISNUMBER(SEARCH("CP03",S8362)),"บางใหญ่",ISNUMBER(SEARCH("CP04",S8362)),"บางบอน",OR(ISNUMBER(SEARCH("CP",S8362)),ISNUMBER(SEARCH("BTC",D8362))),"340",TRUE,"")</f>
        <v>340</v>
      </c>
    </row>
    <row r="8363" spans="1:20" x14ac:dyDescent="0.2">
      <c r="A8363" t="s">
        <v>7793</v>
      </c>
      <c r="B8363" t="s">
        <v>16</v>
      </c>
      <c r="C8363">
        <v>2026</v>
      </c>
      <c r="D8363" t="s">
        <v>2817</v>
      </c>
      <c r="E8363" t="s">
        <v>1547</v>
      </c>
      <c r="F8363" t="s">
        <v>1548</v>
      </c>
      <c r="G8363" t="s">
        <v>2588</v>
      </c>
      <c r="H8363" t="s">
        <v>2586</v>
      </c>
      <c r="I8363" t="s">
        <v>7815</v>
      </c>
      <c r="J8363" t="s">
        <v>2819</v>
      </c>
      <c r="K8363" t="s">
        <v>2624</v>
      </c>
      <c r="L8363" s="1">
        <v>1</v>
      </c>
      <c r="M8363" s="1">
        <v>400</v>
      </c>
      <c r="N8363" s="1">
        <v>0</v>
      </c>
      <c r="O8363" s="1" t="s">
        <v>2580</v>
      </c>
      <c r="P8363" s="1">
        <v>373.83</v>
      </c>
      <c r="Q8363" s="1">
        <v>26.17</v>
      </c>
      <c r="R8363" s="1">
        <v>400</v>
      </c>
      <c r="S8363" t="s">
        <v>2625</v>
      </c>
      <c r="T8363" t="str" cm="1">
        <f t="array" ref="T8363">_xlfn.IFS(ISNUMBER(SEARCH("CP02",S8363)),"ราชพฤกษ",ISNUMBER(SEARCH("CP03",S8363)),"บางใหญ่",ISNUMBER(SEARCH("CP04",S8363)),"บางบอน",OR(ISNUMBER(SEARCH("CP",S8363)),ISNUMBER(SEARCH("BTC",D8363))),"340",TRUE,"")</f>
        <v>340</v>
      </c>
    </row>
    <row r="8364" spans="1:20" x14ac:dyDescent="0.2">
      <c r="A8364" t="s">
        <v>7793</v>
      </c>
      <c r="B8364" t="s">
        <v>16</v>
      </c>
      <c r="C8364">
        <v>2026</v>
      </c>
      <c r="D8364" t="s">
        <v>6978</v>
      </c>
      <c r="E8364" t="s">
        <v>1091</v>
      </c>
      <c r="F8364" t="s">
        <v>1092</v>
      </c>
      <c r="G8364" t="s">
        <v>2582</v>
      </c>
      <c r="H8364" t="s">
        <v>2583</v>
      </c>
      <c r="I8364" t="s">
        <v>7816</v>
      </c>
      <c r="J8364" t="s">
        <v>6980</v>
      </c>
      <c r="K8364" t="s">
        <v>2659</v>
      </c>
      <c r="L8364" s="1">
        <v>1</v>
      </c>
      <c r="M8364" s="1">
        <v>60</v>
      </c>
      <c r="N8364" s="1">
        <v>0</v>
      </c>
      <c r="O8364" s="1" t="s">
        <v>2580</v>
      </c>
      <c r="P8364" s="1">
        <v>0</v>
      </c>
      <c r="Q8364" s="1">
        <v>0</v>
      </c>
      <c r="R8364" s="1">
        <v>0</v>
      </c>
      <c r="S8364" t="s">
        <v>2584</v>
      </c>
      <c r="T8364" t="str" cm="1">
        <f t="array" ref="T8364">_xlfn.IFS(ISNUMBER(SEARCH("CP02",S8364)),"ราชพฤกษ",ISNUMBER(SEARCH("CP03",S8364)),"บางใหญ่",ISNUMBER(SEARCH("CP04",S8364)),"บางบอน",OR(ISNUMBER(SEARCH("CP",S8364)),ISNUMBER(SEARCH("BTC",D8364))),"340",TRUE,"")</f>
        <v>ราชพฤกษ</v>
      </c>
    </row>
    <row r="8365" spans="1:20" x14ac:dyDescent="0.2">
      <c r="A8365" t="s">
        <v>7817</v>
      </c>
      <c r="B8365" t="s">
        <v>16</v>
      </c>
      <c r="C8365">
        <v>2026</v>
      </c>
      <c r="D8365" t="s">
        <v>3466</v>
      </c>
      <c r="E8365" t="s">
        <v>1547</v>
      </c>
      <c r="F8365" t="s">
        <v>1548</v>
      </c>
      <c r="G8365" t="s">
        <v>2588</v>
      </c>
      <c r="H8365" t="s">
        <v>2586</v>
      </c>
      <c r="I8365" t="s">
        <v>7818</v>
      </c>
      <c r="J8365" t="s">
        <v>3468</v>
      </c>
      <c r="K8365" t="s">
        <v>2692</v>
      </c>
      <c r="L8365" s="1">
        <v>1</v>
      </c>
      <c r="M8365" s="1">
        <v>400</v>
      </c>
      <c r="N8365" s="1">
        <v>0</v>
      </c>
      <c r="O8365" s="1" t="s">
        <v>2580</v>
      </c>
      <c r="P8365" s="1">
        <v>373.83</v>
      </c>
      <c r="Q8365" s="1">
        <v>26.17</v>
      </c>
      <c r="R8365" s="1">
        <v>400</v>
      </c>
      <c r="S8365" t="s">
        <v>2633</v>
      </c>
      <c r="T8365" t="str" cm="1">
        <f t="array" ref="T8365">_xlfn.IFS(ISNUMBER(SEARCH("CP02",S8365)),"ราชพฤกษ",ISNUMBER(SEARCH("CP03",S8365)),"บางใหญ่",ISNUMBER(SEARCH("CP04",S8365)),"บางบอน",OR(ISNUMBER(SEARCH("CP",S8365)),ISNUMBER(SEARCH("BTC",D8365))),"340",TRUE,"")</f>
        <v>บางบอน</v>
      </c>
    </row>
    <row r="8366" spans="1:20" x14ac:dyDescent="0.2">
      <c r="A8366" t="s">
        <v>7817</v>
      </c>
      <c r="B8366" t="s">
        <v>16</v>
      </c>
      <c r="C8366">
        <v>2026</v>
      </c>
      <c r="D8366" t="s">
        <v>7819</v>
      </c>
      <c r="E8366" t="s">
        <v>99</v>
      </c>
      <c r="F8366" t="s">
        <v>100</v>
      </c>
      <c r="G8366" t="s">
        <v>2582</v>
      </c>
      <c r="H8366" t="s">
        <v>2586</v>
      </c>
      <c r="I8366" t="s">
        <v>7820</v>
      </c>
      <c r="J8366" t="s">
        <v>7821</v>
      </c>
      <c r="K8366" t="s">
        <v>2630</v>
      </c>
      <c r="L8366" s="1">
        <v>1</v>
      </c>
      <c r="M8366" s="1">
        <v>220</v>
      </c>
      <c r="N8366" s="1">
        <v>0</v>
      </c>
      <c r="O8366" s="1" t="s">
        <v>2580</v>
      </c>
      <c r="P8366" s="1">
        <v>205.61</v>
      </c>
      <c r="Q8366" s="1">
        <v>14.39</v>
      </c>
      <c r="R8366" s="1">
        <v>220</v>
      </c>
      <c r="S8366" t="s">
        <v>2631</v>
      </c>
      <c r="T8366" t="str" cm="1">
        <f t="array" ref="T8366">_xlfn.IFS(ISNUMBER(SEARCH("CP02",S8366)),"ราชพฤกษ",ISNUMBER(SEARCH("CP03",S8366)),"บางใหญ่",ISNUMBER(SEARCH("CP04",S8366)),"บางบอน",OR(ISNUMBER(SEARCH("CP",S8366)),ISNUMBER(SEARCH("BTC",D8366))),"340",TRUE,"")</f>
        <v>บางบอน</v>
      </c>
    </row>
    <row r="8367" spans="1:20" x14ac:dyDescent="0.2">
      <c r="A8367" t="s">
        <v>7817</v>
      </c>
      <c r="B8367" t="s">
        <v>16</v>
      </c>
      <c r="C8367">
        <v>2026</v>
      </c>
      <c r="D8367" t="s">
        <v>7819</v>
      </c>
      <c r="E8367" t="s">
        <v>551</v>
      </c>
      <c r="F8367" t="s">
        <v>552</v>
      </c>
      <c r="G8367" t="s">
        <v>2582</v>
      </c>
      <c r="H8367" t="s">
        <v>2586</v>
      </c>
      <c r="I8367" t="s">
        <v>7820</v>
      </c>
      <c r="J8367" t="s">
        <v>7821</v>
      </c>
      <c r="K8367" t="s">
        <v>2630</v>
      </c>
      <c r="L8367" s="1">
        <v>1</v>
      </c>
      <c r="M8367" s="1">
        <v>1250</v>
      </c>
      <c r="N8367" s="1">
        <v>0</v>
      </c>
      <c r="O8367" s="1" t="s">
        <v>2580</v>
      </c>
      <c r="P8367" s="1">
        <v>1168.22</v>
      </c>
      <c r="Q8367" s="1">
        <v>81.78</v>
      </c>
      <c r="R8367" s="1">
        <v>1250</v>
      </c>
      <c r="S8367" t="s">
        <v>2631</v>
      </c>
      <c r="T8367" t="str" cm="1">
        <f t="array" ref="T8367">_xlfn.IFS(ISNUMBER(SEARCH("CP02",S8367)),"ราชพฤกษ",ISNUMBER(SEARCH("CP03",S8367)),"บางใหญ่",ISNUMBER(SEARCH("CP04",S8367)),"บางบอน",OR(ISNUMBER(SEARCH("CP",S8367)),ISNUMBER(SEARCH("BTC",D8367))),"340",TRUE,"")</f>
        <v>บางบอน</v>
      </c>
    </row>
    <row r="8368" spans="1:20" x14ac:dyDescent="0.2">
      <c r="A8368" t="s">
        <v>7817</v>
      </c>
      <c r="B8368" t="s">
        <v>16</v>
      </c>
      <c r="C8368">
        <v>2026</v>
      </c>
      <c r="D8368" t="s">
        <v>7819</v>
      </c>
      <c r="E8368" t="s">
        <v>1185</v>
      </c>
      <c r="F8368" t="s">
        <v>1186</v>
      </c>
      <c r="G8368" t="s">
        <v>2582</v>
      </c>
      <c r="H8368" t="s">
        <v>2586</v>
      </c>
      <c r="I8368" t="s">
        <v>7820</v>
      </c>
      <c r="J8368" t="s">
        <v>7821</v>
      </c>
      <c r="K8368" t="s">
        <v>2630</v>
      </c>
      <c r="L8368" s="1">
        <v>1</v>
      </c>
      <c r="M8368" s="1">
        <v>20</v>
      </c>
      <c r="N8368" s="1">
        <v>0</v>
      </c>
      <c r="O8368" s="1" t="s">
        <v>2580</v>
      </c>
      <c r="P8368" s="1">
        <v>18.690000000000001</v>
      </c>
      <c r="Q8368" s="1">
        <v>1.31</v>
      </c>
      <c r="R8368" s="1">
        <v>20</v>
      </c>
      <c r="S8368" t="s">
        <v>2631</v>
      </c>
      <c r="T8368" t="str" cm="1">
        <f t="array" ref="T8368">_xlfn.IFS(ISNUMBER(SEARCH("CP02",S8368)),"ราชพฤกษ",ISNUMBER(SEARCH("CP03",S8368)),"บางใหญ่",ISNUMBER(SEARCH("CP04",S8368)),"บางบอน",OR(ISNUMBER(SEARCH("CP",S8368)),ISNUMBER(SEARCH("BTC",D8368))),"340",TRUE,"")</f>
        <v>บางบอน</v>
      </c>
    </row>
    <row r="8369" spans="1:20" x14ac:dyDescent="0.2">
      <c r="A8369" t="s">
        <v>7817</v>
      </c>
      <c r="B8369" t="s">
        <v>16</v>
      </c>
      <c r="C8369">
        <v>2026</v>
      </c>
      <c r="D8369" t="s">
        <v>7822</v>
      </c>
      <c r="E8369" t="s">
        <v>37</v>
      </c>
      <c r="F8369" t="s">
        <v>38</v>
      </c>
      <c r="G8369" t="s">
        <v>2582</v>
      </c>
      <c r="H8369" t="s">
        <v>2586</v>
      </c>
      <c r="I8369" t="s">
        <v>7823</v>
      </c>
      <c r="J8369" t="s">
        <v>7824</v>
      </c>
      <c r="K8369" t="s">
        <v>2579</v>
      </c>
      <c r="L8369" s="1">
        <v>1</v>
      </c>
      <c r="M8369" s="1">
        <v>3300</v>
      </c>
      <c r="N8369" s="1">
        <v>200</v>
      </c>
      <c r="O8369" s="1" t="s">
        <v>2580</v>
      </c>
      <c r="P8369" s="1">
        <v>2897.2</v>
      </c>
      <c r="Q8369" s="1">
        <v>202.8</v>
      </c>
      <c r="R8369" s="1">
        <v>3100</v>
      </c>
      <c r="S8369" t="s">
        <v>2584</v>
      </c>
      <c r="T8369" t="str" cm="1">
        <f t="array" ref="T8369">_xlfn.IFS(ISNUMBER(SEARCH("CP02",S8369)),"ราชพฤกษ",ISNUMBER(SEARCH("CP03",S8369)),"บางใหญ่",ISNUMBER(SEARCH("CP04",S8369)),"บางบอน",OR(ISNUMBER(SEARCH("CP",S8369)),ISNUMBER(SEARCH("BTC",D8369))),"340",TRUE,"")</f>
        <v>ราชพฤกษ</v>
      </c>
    </row>
    <row r="8370" spans="1:20" x14ac:dyDescent="0.2">
      <c r="A8370" t="s">
        <v>7817</v>
      </c>
      <c r="B8370" t="s">
        <v>16</v>
      </c>
      <c r="C8370">
        <v>2026</v>
      </c>
      <c r="D8370" t="s">
        <v>7825</v>
      </c>
      <c r="E8370" t="s">
        <v>1563</v>
      </c>
      <c r="F8370" t="s">
        <v>1564</v>
      </c>
      <c r="G8370" t="s">
        <v>2585</v>
      </c>
      <c r="H8370" t="s">
        <v>2586</v>
      </c>
      <c r="I8370" t="s">
        <v>7826</v>
      </c>
      <c r="J8370" t="s">
        <v>7827</v>
      </c>
      <c r="K8370" t="s">
        <v>2603</v>
      </c>
      <c r="L8370" s="1">
        <v>1</v>
      </c>
      <c r="M8370" s="1">
        <v>160</v>
      </c>
      <c r="N8370" s="1">
        <v>0</v>
      </c>
      <c r="O8370" s="1" t="s">
        <v>2580</v>
      </c>
      <c r="P8370" s="1">
        <v>0</v>
      </c>
      <c r="Q8370" s="1">
        <v>0</v>
      </c>
      <c r="R8370" s="1">
        <v>0</v>
      </c>
      <c r="S8370" t="s">
        <v>2606</v>
      </c>
      <c r="T8370" t="str" cm="1">
        <f t="array" ref="T8370">_xlfn.IFS(ISNUMBER(SEARCH("CP02",S8370)),"ราชพฤกษ",ISNUMBER(SEARCH("CP03",S8370)),"บางใหญ่",ISNUMBER(SEARCH("CP04",S8370)),"บางบอน",OR(ISNUMBER(SEARCH("CP",S8370)),ISNUMBER(SEARCH("BTC",D8370))),"340",TRUE,"")</f>
        <v>บางใหญ่</v>
      </c>
    </row>
    <row r="8371" spans="1:20" x14ac:dyDescent="0.2">
      <c r="A8371" t="s">
        <v>7817</v>
      </c>
      <c r="B8371" t="s">
        <v>16</v>
      </c>
      <c r="C8371">
        <v>2026</v>
      </c>
      <c r="D8371" t="s">
        <v>7825</v>
      </c>
      <c r="E8371" t="s">
        <v>1551</v>
      </c>
      <c r="F8371" t="s">
        <v>1552</v>
      </c>
      <c r="G8371" t="s">
        <v>2585</v>
      </c>
      <c r="H8371" t="s">
        <v>2586</v>
      </c>
      <c r="I8371" t="s">
        <v>7826</v>
      </c>
      <c r="J8371" t="s">
        <v>7827</v>
      </c>
      <c r="K8371" t="s">
        <v>2603</v>
      </c>
      <c r="L8371" s="1">
        <v>4</v>
      </c>
      <c r="M8371" s="1">
        <v>150</v>
      </c>
      <c r="N8371" s="1">
        <v>0</v>
      </c>
      <c r="O8371" s="1" t="s">
        <v>2580</v>
      </c>
      <c r="P8371" s="1">
        <v>0</v>
      </c>
      <c r="Q8371" s="1">
        <v>0</v>
      </c>
      <c r="R8371" s="1">
        <v>0</v>
      </c>
      <c r="S8371" t="s">
        <v>2606</v>
      </c>
      <c r="T8371" t="str" cm="1">
        <f t="array" ref="T8371">_xlfn.IFS(ISNUMBER(SEARCH("CP02",S8371)),"ราชพฤกษ",ISNUMBER(SEARCH("CP03",S8371)),"บางใหญ่",ISNUMBER(SEARCH("CP04",S8371)),"บางบอน",OR(ISNUMBER(SEARCH("CP",S8371)),ISNUMBER(SEARCH("BTC",D8371))),"340",TRUE,"")</f>
        <v>บางใหญ่</v>
      </c>
    </row>
    <row r="8372" spans="1:20" x14ac:dyDescent="0.2">
      <c r="A8372" t="s">
        <v>7817</v>
      </c>
      <c r="B8372" t="s">
        <v>16</v>
      </c>
      <c r="C8372">
        <v>2026</v>
      </c>
      <c r="D8372" t="s">
        <v>7825</v>
      </c>
      <c r="E8372" t="s">
        <v>233</v>
      </c>
      <c r="F8372" t="s">
        <v>234</v>
      </c>
      <c r="G8372" t="s">
        <v>2582</v>
      </c>
      <c r="H8372" t="s">
        <v>2586</v>
      </c>
      <c r="I8372" t="s">
        <v>7826</v>
      </c>
      <c r="J8372" t="s">
        <v>7827</v>
      </c>
      <c r="K8372" t="s">
        <v>2603</v>
      </c>
      <c r="L8372" s="1">
        <v>1</v>
      </c>
      <c r="M8372" s="1">
        <v>590</v>
      </c>
      <c r="N8372" s="1">
        <v>0</v>
      </c>
      <c r="O8372" s="1" t="s">
        <v>2580</v>
      </c>
      <c r="P8372" s="1">
        <v>551.4</v>
      </c>
      <c r="Q8372" s="1">
        <v>38.6</v>
      </c>
      <c r="R8372" s="1">
        <v>590</v>
      </c>
      <c r="S8372" t="s">
        <v>2605</v>
      </c>
      <c r="T8372" t="str" cm="1">
        <f t="array" ref="T8372">_xlfn.IFS(ISNUMBER(SEARCH("CP02",S8372)),"ราชพฤกษ",ISNUMBER(SEARCH("CP03",S8372)),"บางใหญ่",ISNUMBER(SEARCH("CP04",S8372)),"บางบอน",OR(ISNUMBER(SEARCH("CP",S8372)),ISNUMBER(SEARCH("BTC",D8372))),"340",TRUE,"")</f>
        <v>บางใหญ่</v>
      </c>
    </row>
    <row r="8373" spans="1:20" x14ac:dyDescent="0.2">
      <c r="A8373" t="s">
        <v>7817</v>
      </c>
      <c r="B8373" t="s">
        <v>16</v>
      </c>
      <c r="C8373">
        <v>2026</v>
      </c>
      <c r="D8373" t="s">
        <v>7825</v>
      </c>
      <c r="E8373" t="s">
        <v>229</v>
      </c>
      <c r="F8373" t="s">
        <v>230</v>
      </c>
      <c r="G8373" t="s">
        <v>2582</v>
      </c>
      <c r="H8373" t="s">
        <v>2586</v>
      </c>
      <c r="I8373" t="s">
        <v>7826</v>
      </c>
      <c r="J8373" t="s">
        <v>7827</v>
      </c>
      <c r="K8373" t="s">
        <v>2603</v>
      </c>
      <c r="L8373" s="1">
        <v>1</v>
      </c>
      <c r="M8373" s="1">
        <v>300</v>
      </c>
      <c r="N8373" s="1">
        <v>0</v>
      </c>
      <c r="O8373" s="1" t="s">
        <v>2580</v>
      </c>
      <c r="P8373" s="1">
        <v>280.37</v>
      </c>
      <c r="Q8373" s="1">
        <v>19.63</v>
      </c>
      <c r="R8373" s="1">
        <v>300</v>
      </c>
      <c r="S8373" t="s">
        <v>2605</v>
      </c>
      <c r="T8373" t="str" cm="1">
        <f t="array" ref="T8373">_xlfn.IFS(ISNUMBER(SEARCH("CP02",S8373)),"ราชพฤกษ",ISNUMBER(SEARCH("CP03",S8373)),"บางใหญ่",ISNUMBER(SEARCH("CP04",S8373)),"บางบอน",OR(ISNUMBER(SEARCH("CP",S8373)),ISNUMBER(SEARCH("BTC",D8373))),"340",TRUE,"")</f>
        <v>บางใหญ่</v>
      </c>
    </row>
    <row r="8374" spans="1:20" x14ac:dyDescent="0.2">
      <c r="A8374" t="s">
        <v>7817</v>
      </c>
      <c r="B8374" t="s">
        <v>16</v>
      </c>
      <c r="C8374">
        <v>2026</v>
      </c>
      <c r="D8374" t="s">
        <v>7828</v>
      </c>
      <c r="E8374" t="s">
        <v>2023</v>
      </c>
      <c r="F8374" t="s">
        <v>2024</v>
      </c>
      <c r="G8374" t="s">
        <v>2632</v>
      </c>
      <c r="H8374" t="s">
        <v>2586</v>
      </c>
      <c r="I8374" t="s">
        <v>7829</v>
      </c>
      <c r="J8374" t="s">
        <v>7830</v>
      </c>
      <c r="K8374" t="s">
        <v>2603</v>
      </c>
      <c r="L8374" s="1">
        <v>1</v>
      </c>
      <c r="M8374" s="1">
        <v>2100</v>
      </c>
      <c r="N8374" s="1">
        <v>0</v>
      </c>
      <c r="O8374" s="1" t="s">
        <v>2580</v>
      </c>
      <c r="P8374" s="1">
        <v>1962.62</v>
      </c>
      <c r="Q8374" s="1">
        <v>137.38</v>
      </c>
      <c r="R8374" s="1">
        <v>2100</v>
      </c>
      <c r="S8374" t="s">
        <v>2605</v>
      </c>
      <c r="T8374" t="str" cm="1">
        <f t="array" ref="T8374">_xlfn.IFS(ISNUMBER(SEARCH("CP02",S8374)),"ราชพฤกษ",ISNUMBER(SEARCH("CP03",S8374)),"บางใหญ่",ISNUMBER(SEARCH("CP04",S8374)),"บางบอน",OR(ISNUMBER(SEARCH("CP",S8374)),ISNUMBER(SEARCH("BTC",D8374))),"340",TRUE,"")</f>
        <v>บางใหญ่</v>
      </c>
    </row>
    <row r="8375" spans="1:20" x14ac:dyDescent="0.2">
      <c r="A8375" t="s">
        <v>7817</v>
      </c>
      <c r="B8375" t="s">
        <v>16</v>
      </c>
      <c r="C8375">
        <v>2026</v>
      </c>
      <c r="D8375" t="s">
        <v>7828</v>
      </c>
      <c r="E8375" t="s">
        <v>1945</v>
      </c>
      <c r="F8375" t="s">
        <v>1946</v>
      </c>
      <c r="G8375" t="s">
        <v>2582</v>
      </c>
      <c r="H8375" t="s">
        <v>2586</v>
      </c>
      <c r="I8375" t="s">
        <v>7829</v>
      </c>
      <c r="J8375" t="s">
        <v>7830</v>
      </c>
      <c r="K8375" t="s">
        <v>2603</v>
      </c>
      <c r="L8375" s="1">
        <v>1</v>
      </c>
      <c r="M8375" s="1">
        <v>250</v>
      </c>
      <c r="N8375" s="1">
        <v>0</v>
      </c>
      <c r="O8375" s="1" t="s">
        <v>2580</v>
      </c>
      <c r="P8375" s="1">
        <v>233.64</v>
      </c>
      <c r="Q8375" s="1">
        <v>16.36</v>
      </c>
      <c r="R8375" s="1">
        <v>250</v>
      </c>
      <c r="S8375" t="s">
        <v>2605</v>
      </c>
      <c r="T8375" t="str" cm="1">
        <f t="array" ref="T8375">_xlfn.IFS(ISNUMBER(SEARCH("CP02",S8375)),"ราชพฤกษ",ISNUMBER(SEARCH("CP03",S8375)),"บางใหญ่",ISNUMBER(SEARCH("CP04",S8375)),"บางบอน",OR(ISNUMBER(SEARCH("CP",S8375)),ISNUMBER(SEARCH("BTC",D8375))),"340",TRUE,"")</f>
        <v>บางใหญ่</v>
      </c>
    </row>
    <row r="8376" spans="1:20" x14ac:dyDescent="0.2">
      <c r="A8376" t="s">
        <v>7817</v>
      </c>
      <c r="B8376" t="s">
        <v>16</v>
      </c>
      <c r="C8376">
        <v>2026</v>
      </c>
      <c r="D8376" t="s">
        <v>7828</v>
      </c>
      <c r="E8376" t="s">
        <v>1989</v>
      </c>
      <c r="F8376" t="s">
        <v>1990</v>
      </c>
      <c r="G8376" t="s">
        <v>2582</v>
      </c>
      <c r="H8376" t="s">
        <v>2586</v>
      </c>
      <c r="I8376" t="s">
        <v>7829</v>
      </c>
      <c r="J8376" t="s">
        <v>7830</v>
      </c>
      <c r="K8376" t="s">
        <v>2603</v>
      </c>
      <c r="L8376" s="1">
        <v>2</v>
      </c>
      <c r="M8376" s="1">
        <v>385</v>
      </c>
      <c r="N8376" s="1">
        <v>0</v>
      </c>
      <c r="O8376" s="1" t="s">
        <v>2580</v>
      </c>
      <c r="P8376" s="1">
        <v>719.63</v>
      </c>
      <c r="Q8376" s="1">
        <v>50.37</v>
      </c>
      <c r="R8376" s="1">
        <v>770</v>
      </c>
      <c r="S8376" t="s">
        <v>2605</v>
      </c>
      <c r="T8376" t="str" cm="1">
        <f t="array" ref="T8376">_xlfn.IFS(ISNUMBER(SEARCH("CP02",S8376)),"ราชพฤกษ",ISNUMBER(SEARCH("CP03",S8376)),"บางใหญ่",ISNUMBER(SEARCH("CP04",S8376)),"บางบอน",OR(ISNUMBER(SEARCH("CP",S8376)),ISNUMBER(SEARCH("BTC",D8376))),"340",TRUE,"")</f>
        <v>บางใหญ่</v>
      </c>
    </row>
    <row r="8377" spans="1:20" x14ac:dyDescent="0.2">
      <c r="A8377" t="s">
        <v>7817</v>
      </c>
      <c r="B8377" t="s">
        <v>16</v>
      </c>
      <c r="C8377">
        <v>2026</v>
      </c>
      <c r="D8377" t="s">
        <v>7828</v>
      </c>
      <c r="E8377" t="s">
        <v>1901</v>
      </c>
      <c r="F8377" t="s">
        <v>1902</v>
      </c>
      <c r="G8377" t="s">
        <v>2582</v>
      </c>
      <c r="H8377" t="s">
        <v>2586</v>
      </c>
      <c r="I8377" t="s">
        <v>7829</v>
      </c>
      <c r="J8377" t="s">
        <v>7830</v>
      </c>
      <c r="K8377" t="s">
        <v>2603</v>
      </c>
      <c r="L8377" s="1">
        <v>2</v>
      </c>
      <c r="M8377" s="1">
        <v>295</v>
      </c>
      <c r="N8377" s="1">
        <v>0</v>
      </c>
      <c r="O8377" s="1" t="s">
        <v>2580</v>
      </c>
      <c r="P8377" s="1">
        <v>551.4</v>
      </c>
      <c r="Q8377" s="1">
        <v>38.6</v>
      </c>
      <c r="R8377" s="1">
        <v>590</v>
      </c>
      <c r="S8377" t="s">
        <v>2605</v>
      </c>
      <c r="T8377" t="str" cm="1">
        <f t="array" ref="T8377">_xlfn.IFS(ISNUMBER(SEARCH("CP02",S8377)),"ราชพฤกษ",ISNUMBER(SEARCH("CP03",S8377)),"บางใหญ่",ISNUMBER(SEARCH("CP04",S8377)),"บางบอน",OR(ISNUMBER(SEARCH("CP",S8377)),ISNUMBER(SEARCH("BTC",D8377))),"340",TRUE,"")</f>
        <v>บางใหญ่</v>
      </c>
    </row>
    <row r="8378" spans="1:20" x14ac:dyDescent="0.2">
      <c r="A8378" t="s">
        <v>7817</v>
      </c>
      <c r="B8378" t="s">
        <v>16</v>
      </c>
      <c r="C8378">
        <v>2026</v>
      </c>
      <c r="D8378" t="s">
        <v>7828</v>
      </c>
      <c r="E8378" t="s">
        <v>1569</v>
      </c>
      <c r="F8378" t="s">
        <v>1570</v>
      </c>
      <c r="G8378" t="s">
        <v>1536</v>
      </c>
      <c r="H8378" t="s">
        <v>2586</v>
      </c>
      <c r="I8378" t="s">
        <v>7829</v>
      </c>
      <c r="J8378" t="s">
        <v>7830</v>
      </c>
      <c r="K8378" t="s">
        <v>2603</v>
      </c>
      <c r="L8378" s="1">
        <v>2</v>
      </c>
      <c r="M8378" s="1">
        <v>400</v>
      </c>
      <c r="N8378" s="1">
        <v>0</v>
      </c>
      <c r="O8378" s="1" t="s">
        <v>2580</v>
      </c>
      <c r="P8378" s="1">
        <v>747.66</v>
      </c>
      <c r="Q8378" s="1">
        <v>52.34</v>
      </c>
      <c r="R8378" s="1">
        <v>800</v>
      </c>
      <c r="S8378" t="s">
        <v>2606</v>
      </c>
      <c r="T8378" t="str" cm="1">
        <f t="array" ref="T8378">_xlfn.IFS(ISNUMBER(SEARCH("CP02",S8378)),"ราชพฤกษ",ISNUMBER(SEARCH("CP03",S8378)),"บางใหญ่",ISNUMBER(SEARCH("CP04",S8378)),"บางบอน",OR(ISNUMBER(SEARCH("CP",S8378)),ISNUMBER(SEARCH("BTC",D8378))),"340",TRUE,"")</f>
        <v>บางใหญ่</v>
      </c>
    </row>
    <row r="8379" spans="1:20" x14ac:dyDescent="0.2">
      <c r="A8379" t="s">
        <v>7817</v>
      </c>
      <c r="B8379" t="s">
        <v>16</v>
      </c>
      <c r="C8379">
        <v>2026</v>
      </c>
      <c r="D8379" t="s">
        <v>7828</v>
      </c>
      <c r="E8379" t="s">
        <v>1617</v>
      </c>
      <c r="F8379" t="s">
        <v>1618</v>
      </c>
      <c r="G8379" t="s">
        <v>1536</v>
      </c>
      <c r="H8379" t="s">
        <v>2586</v>
      </c>
      <c r="I8379" t="s">
        <v>7829</v>
      </c>
      <c r="J8379" t="s">
        <v>7830</v>
      </c>
      <c r="K8379" t="s">
        <v>2603</v>
      </c>
      <c r="L8379" s="1">
        <v>1</v>
      </c>
      <c r="M8379" s="1">
        <v>250</v>
      </c>
      <c r="N8379" s="1">
        <v>0</v>
      </c>
      <c r="O8379" s="1" t="s">
        <v>2580</v>
      </c>
      <c r="P8379" s="1">
        <v>233.64</v>
      </c>
      <c r="Q8379" s="1">
        <v>16.36</v>
      </c>
      <c r="R8379" s="1">
        <v>250</v>
      </c>
      <c r="S8379" t="s">
        <v>2606</v>
      </c>
      <c r="T8379" t="str" cm="1">
        <f t="array" ref="T8379">_xlfn.IFS(ISNUMBER(SEARCH("CP02",S8379)),"ราชพฤกษ",ISNUMBER(SEARCH("CP03",S8379)),"บางใหญ่",ISNUMBER(SEARCH("CP04",S8379)),"บางบอน",OR(ISNUMBER(SEARCH("CP",S8379)),ISNUMBER(SEARCH("BTC",D8379))),"340",TRUE,"")</f>
        <v>บางใหญ่</v>
      </c>
    </row>
    <row r="8380" spans="1:20" x14ac:dyDescent="0.2">
      <c r="A8380" t="s">
        <v>7817</v>
      </c>
      <c r="B8380" t="s">
        <v>16</v>
      </c>
      <c r="C8380">
        <v>2026</v>
      </c>
      <c r="D8380" t="s">
        <v>7831</v>
      </c>
      <c r="E8380" t="s">
        <v>1537</v>
      </c>
      <c r="F8380" t="s">
        <v>1538</v>
      </c>
      <c r="G8380" t="s">
        <v>2585</v>
      </c>
      <c r="H8380" t="s">
        <v>2586</v>
      </c>
      <c r="I8380" t="s">
        <v>7832</v>
      </c>
      <c r="J8380" t="s">
        <v>7833</v>
      </c>
      <c r="K8380" t="s">
        <v>2702</v>
      </c>
      <c r="L8380" s="1">
        <v>4</v>
      </c>
      <c r="M8380" s="1">
        <v>50</v>
      </c>
      <c r="N8380" s="1">
        <v>0</v>
      </c>
      <c r="O8380" s="1" t="s">
        <v>2580</v>
      </c>
      <c r="P8380" s="1">
        <v>186.92</v>
      </c>
      <c r="Q8380" s="1">
        <v>13.08</v>
      </c>
      <c r="R8380" s="1">
        <v>200</v>
      </c>
      <c r="S8380" t="s">
        <v>2606</v>
      </c>
      <c r="T8380" t="str" cm="1">
        <f t="array" ref="T8380">_xlfn.IFS(ISNUMBER(SEARCH("CP02",S8380)),"ราชพฤกษ",ISNUMBER(SEARCH("CP03",S8380)),"บางใหญ่",ISNUMBER(SEARCH("CP04",S8380)),"บางบอน",OR(ISNUMBER(SEARCH("CP",S8380)),ISNUMBER(SEARCH("BTC",D8380))),"340",TRUE,"")</f>
        <v>บางใหญ่</v>
      </c>
    </row>
    <row r="8381" spans="1:20" x14ac:dyDescent="0.2">
      <c r="A8381" t="s">
        <v>7817</v>
      </c>
      <c r="B8381" t="s">
        <v>16</v>
      </c>
      <c r="C8381">
        <v>2026</v>
      </c>
      <c r="D8381" t="s">
        <v>3796</v>
      </c>
      <c r="E8381" t="s">
        <v>555</v>
      </c>
      <c r="F8381" t="s">
        <v>556</v>
      </c>
      <c r="G8381" t="s">
        <v>2582</v>
      </c>
      <c r="H8381" t="s">
        <v>2586</v>
      </c>
      <c r="I8381" t="s">
        <v>7834</v>
      </c>
      <c r="J8381" t="s">
        <v>3798</v>
      </c>
      <c r="K8381" t="s">
        <v>2603</v>
      </c>
      <c r="L8381" s="1">
        <v>1</v>
      </c>
      <c r="M8381" s="1">
        <v>1350</v>
      </c>
      <c r="N8381" s="1">
        <v>0</v>
      </c>
      <c r="O8381" s="1" t="s">
        <v>2580</v>
      </c>
      <c r="P8381" s="1">
        <v>1261.68</v>
      </c>
      <c r="Q8381" s="1">
        <v>88.32</v>
      </c>
      <c r="R8381" s="1">
        <v>1350</v>
      </c>
      <c r="S8381" t="s">
        <v>2605</v>
      </c>
      <c r="T8381" t="str" cm="1">
        <f t="array" ref="T8381">_xlfn.IFS(ISNUMBER(SEARCH("CP02",S8381)),"ราชพฤกษ",ISNUMBER(SEARCH("CP03",S8381)),"บางใหญ่",ISNUMBER(SEARCH("CP04",S8381)),"บางบอน",OR(ISNUMBER(SEARCH("CP",S8381)),ISNUMBER(SEARCH("BTC",D8381))),"340",TRUE,"")</f>
        <v>บางใหญ่</v>
      </c>
    </row>
    <row r="8382" spans="1:20" x14ac:dyDescent="0.2">
      <c r="A8382" t="s">
        <v>7817</v>
      </c>
      <c r="B8382" t="s">
        <v>16</v>
      </c>
      <c r="C8382">
        <v>2026</v>
      </c>
      <c r="D8382" t="s">
        <v>3796</v>
      </c>
      <c r="E8382" t="s">
        <v>553</v>
      </c>
      <c r="F8382" t="s">
        <v>554</v>
      </c>
      <c r="G8382" t="s">
        <v>2582</v>
      </c>
      <c r="H8382" t="s">
        <v>2586</v>
      </c>
      <c r="I8382" t="s">
        <v>7834</v>
      </c>
      <c r="J8382" t="s">
        <v>3798</v>
      </c>
      <c r="K8382" t="s">
        <v>2603</v>
      </c>
      <c r="L8382" s="1">
        <v>1</v>
      </c>
      <c r="M8382" s="1">
        <v>250</v>
      </c>
      <c r="N8382" s="1">
        <v>0</v>
      </c>
      <c r="O8382" s="1" t="s">
        <v>2580</v>
      </c>
      <c r="P8382" s="1">
        <v>233.64</v>
      </c>
      <c r="Q8382" s="1">
        <v>16.36</v>
      </c>
      <c r="R8382" s="1">
        <v>250</v>
      </c>
      <c r="S8382" t="s">
        <v>2605</v>
      </c>
      <c r="T8382" t="str" cm="1">
        <f t="array" ref="T8382">_xlfn.IFS(ISNUMBER(SEARCH("CP02",S8382)),"ราชพฤกษ",ISNUMBER(SEARCH("CP03",S8382)),"บางใหญ่",ISNUMBER(SEARCH("CP04",S8382)),"บางบอน",OR(ISNUMBER(SEARCH("CP",S8382)),ISNUMBER(SEARCH("BTC",D8382))),"340",TRUE,"")</f>
        <v>บางใหญ่</v>
      </c>
    </row>
    <row r="8383" spans="1:20" x14ac:dyDescent="0.2">
      <c r="A8383" t="s">
        <v>7817</v>
      </c>
      <c r="B8383" t="s">
        <v>16</v>
      </c>
      <c r="C8383">
        <v>2026</v>
      </c>
      <c r="D8383" t="s">
        <v>3796</v>
      </c>
      <c r="E8383" t="s">
        <v>553</v>
      </c>
      <c r="F8383" t="s">
        <v>554</v>
      </c>
      <c r="G8383" t="s">
        <v>2582</v>
      </c>
      <c r="H8383" t="s">
        <v>2586</v>
      </c>
      <c r="I8383" t="s">
        <v>7834</v>
      </c>
      <c r="J8383" t="s">
        <v>3798</v>
      </c>
      <c r="K8383" t="s">
        <v>2603</v>
      </c>
      <c r="L8383" s="1">
        <v>1</v>
      </c>
      <c r="M8383" s="1">
        <v>250</v>
      </c>
      <c r="N8383" s="1">
        <v>0</v>
      </c>
      <c r="O8383" s="1" t="s">
        <v>2580</v>
      </c>
      <c r="P8383" s="1">
        <v>0</v>
      </c>
      <c r="Q8383" s="1">
        <v>0</v>
      </c>
      <c r="R8383" s="1">
        <v>0</v>
      </c>
      <c r="S8383" t="s">
        <v>2605</v>
      </c>
      <c r="T8383" t="str" cm="1">
        <f t="array" ref="T8383">_xlfn.IFS(ISNUMBER(SEARCH("CP02",S8383)),"ราชพฤกษ",ISNUMBER(SEARCH("CP03",S8383)),"บางใหญ่",ISNUMBER(SEARCH("CP04",S8383)),"บางบอน",OR(ISNUMBER(SEARCH("CP",S8383)),ISNUMBER(SEARCH("BTC",D8383))),"340",TRUE,"")</f>
        <v>บางใหญ่</v>
      </c>
    </row>
    <row r="8384" spans="1:20" x14ac:dyDescent="0.2">
      <c r="A8384" t="s">
        <v>7817</v>
      </c>
      <c r="B8384" t="s">
        <v>16</v>
      </c>
      <c r="C8384">
        <v>2026</v>
      </c>
      <c r="D8384" t="s">
        <v>3796</v>
      </c>
      <c r="E8384" t="s">
        <v>121</v>
      </c>
      <c r="F8384" t="s">
        <v>122</v>
      </c>
      <c r="G8384" t="s">
        <v>2582</v>
      </c>
      <c r="H8384" t="s">
        <v>2586</v>
      </c>
      <c r="I8384" t="s">
        <v>7834</v>
      </c>
      <c r="J8384" t="s">
        <v>3798</v>
      </c>
      <c r="K8384" t="s">
        <v>2603</v>
      </c>
      <c r="L8384" s="1">
        <v>1</v>
      </c>
      <c r="M8384" s="1">
        <v>240</v>
      </c>
      <c r="N8384" s="1">
        <v>0</v>
      </c>
      <c r="O8384" s="1" t="s">
        <v>2580</v>
      </c>
      <c r="P8384" s="1">
        <v>224.3</v>
      </c>
      <c r="Q8384" s="1">
        <v>15.7</v>
      </c>
      <c r="R8384" s="1">
        <v>240</v>
      </c>
      <c r="S8384" t="s">
        <v>2605</v>
      </c>
      <c r="T8384" t="str" cm="1">
        <f t="array" ref="T8384">_xlfn.IFS(ISNUMBER(SEARCH("CP02",S8384)),"ราชพฤกษ",ISNUMBER(SEARCH("CP03",S8384)),"บางใหญ่",ISNUMBER(SEARCH("CP04",S8384)),"บางบอน",OR(ISNUMBER(SEARCH("CP",S8384)),ISNUMBER(SEARCH("BTC",D8384))),"340",TRUE,"")</f>
        <v>บางใหญ่</v>
      </c>
    </row>
    <row r="8385" spans="1:20" x14ac:dyDescent="0.2">
      <c r="A8385" t="s">
        <v>7817</v>
      </c>
      <c r="B8385" t="s">
        <v>16</v>
      </c>
      <c r="C8385">
        <v>2026</v>
      </c>
      <c r="D8385" t="s">
        <v>3796</v>
      </c>
      <c r="E8385" t="s">
        <v>1185</v>
      </c>
      <c r="F8385" t="s">
        <v>1186</v>
      </c>
      <c r="G8385" t="s">
        <v>2582</v>
      </c>
      <c r="H8385" t="s">
        <v>2586</v>
      </c>
      <c r="I8385" t="s">
        <v>7834</v>
      </c>
      <c r="J8385" t="s">
        <v>3798</v>
      </c>
      <c r="K8385" t="s">
        <v>2603</v>
      </c>
      <c r="L8385" s="1">
        <v>1</v>
      </c>
      <c r="M8385" s="1">
        <v>20</v>
      </c>
      <c r="N8385" s="1">
        <v>0</v>
      </c>
      <c r="O8385" s="1" t="s">
        <v>2580</v>
      </c>
      <c r="P8385" s="1">
        <v>18.690000000000001</v>
      </c>
      <c r="Q8385" s="1">
        <v>1.31</v>
      </c>
      <c r="R8385" s="1">
        <v>20</v>
      </c>
      <c r="S8385" t="s">
        <v>2605</v>
      </c>
      <c r="T8385" t="str" cm="1">
        <f t="array" ref="T8385">_xlfn.IFS(ISNUMBER(SEARCH("CP02",S8385)),"ราชพฤกษ",ISNUMBER(SEARCH("CP03",S8385)),"บางใหญ่",ISNUMBER(SEARCH("CP04",S8385)),"บางบอน",OR(ISNUMBER(SEARCH("CP",S8385)),ISNUMBER(SEARCH("BTC",D8385))),"340",TRUE,"")</f>
        <v>บางใหญ่</v>
      </c>
    </row>
    <row r="8386" spans="1:20" x14ac:dyDescent="0.2">
      <c r="A8386" t="s">
        <v>7817</v>
      </c>
      <c r="B8386" t="s">
        <v>16</v>
      </c>
      <c r="C8386">
        <v>2026</v>
      </c>
      <c r="D8386" t="s">
        <v>3796</v>
      </c>
      <c r="E8386" t="s">
        <v>259</v>
      </c>
      <c r="F8386" t="s">
        <v>260</v>
      </c>
      <c r="G8386" t="s">
        <v>2582</v>
      </c>
      <c r="H8386" t="s">
        <v>2586</v>
      </c>
      <c r="I8386" t="s">
        <v>7834</v>
      </c>
      <c r="J8386" t="s">
        <v>3798</v>
      </c>
      <c r="K8386" t="s">
        <v>2603</v>
      </c>
      <c r="L8386" s="1">
        <v>1</v>
      </c>
      <c r="M8386" s="1">
        <v>840</v>
      </c>
      <c r="N8386" s="1">
        <v>0</v>
      </c>
      <c r="O8386" s="1" t="s">
        <v>2580</v>
      </c>
      <c r="P8386" s="1">
        <v>785.05</v>
      </c>
      <c r="Q8386" s="1">
        <v>54.95</v>
      </c>
      <c r="R8386" s="1">
        <v>840</v>
      </c>
      <c r="S8386" t="s">
        <v>2605</v>
      </c>
      <c r="T8386" t="str" cm="1">
        <f t="array" ref="T8386">_xlfn.IFS(ISNUMBER(SEARCH("CP02",S8386)),"ราชพฤกษ",ISNUMBER(SEARCH("CP03",S8386)),"บางใหญ่",ISNUMBER(SEARCH("CP04",S8386)),"บางบอน",OR(ISNUMBER(SEARCH("CP",S8386)),ISNUMBER(SEARCH("BTC",D8386))),"340",TRUE,"")</f>
        <v>บางใหญ่</v>
      </c>
    </row>
    <row r="8387" spans="1:20" x14ac:dyDescent="0.2">
      <c r="A8387" t="s">
        <v>7817</v>
      </c>
      <c r="B8387" t="s">
        <v>16</v>
      </c>
      <c r="C8387">
        <v>2026</v>
      </c>
      <c r="D8387" t="s">
        <v>3796</v>
      </c>
      <c r="E8387" t="s">
        <v>229</v>
      </c>
      <c r="F8387" t="s">
        <v>230</v>
      </c>
      <c r="G8387" t="s">
        <v>2582</v>
      </c>
      <c r="H8387" t="s">
        <v>2586</v>
      </c>
      <c r="I8387" t="s">
        <v>7834</v>
      </c>
      <c r="J8387" t="s">
        <v>3798</v>
      </c>
      <c r="K8387" t="s">
        <v>2603</v>
      </c>
      <c r="L8387" s="1">
        <v>1</v>
      </c>
      <c r="M8387" s="1">
        <v>300</v>
      </c>
      <c r="N8387" s="1">
        <v>0</v>
      </c>
      <c r="O8387" s="1" t="s">
        <v>2580</v>
      </c>
      <c r="P8387" s="1">
        <v>280.37</v>
      </c>
      <c r="Q8387" s="1">
        <v>19.63</v>
      </c>
      <c r="R8387" s="1">
        <v>300</v>
      </c>
      <c r="S8387" t="s">
        <v>2605</v>
      </c>
      <c r="T8387" t="str" cm="1">
        <f t="array" ref="T8387">_xlfn.IFS(ISNUMBER(SEARCH("CP02",S8387)),"ราชพฤกษ",ISNUMBER(SEARCH("CP03",S8387)),"บางใหญ่",ISNUMBER(SEARCH("CP04",S8387)),"บางบอน",OR(ISNUMBER(SEARCH("CP",S8387)),ISNUMBER(SEARCH("BTC",D8387))),"340",TRUE,"")</f>
        <v>บางใหญ่</v>
      </c>
    </row>
    <row r="8388" spans="1:20" x14ac:dyDescent="0.2">
      <c r="A8388" t="s">
        <v>7817</v>
      </c>
      <c r="B8388" t="s">
        <v>16</v>
      </c>
      <c r="C8388">
        <v>2026</v>
      </c>
      <c r="D8388" t="s">
        <v>2782</v>
      </c>
      <c r="E8388" t="s">
        <v>495</v>
      </c>
      <c r="F8388" t="s">
        <v>496</v>
      </c>
      <c r="G8388" t="s">
        <v>2582</v>
      </c>
      <c r="H8388" t="s">
        <v>2586</v>
      </c>
      <c r="I8388" t="s">
        <v>7835</v>
      </c>
      <c r="J8388" t="s">
        <v>2784</v>
      </c>
      <c r="K8388" t="s">
        <v>2603</v>
      </c>
      <c r="L8388" s="1">
        <v>1</v>
      </c>
      <c r="M8388" s="1">
        <v>1740</v>
      </c>
      <c r="N8388" s="1">
        <v>87</v>
      </c>
      <c r="O8388" s="1" t="s">
        <v>2580</v>
      </c>
      <c r="P8388" s="1">
        <v>1544.86</v>
      </c>
      <c r="Q8388" s="1">
        <v>108.14</v>
      </c>
      <c r="R8388" s="1">
        <v>1653</v>
      </c>
      <c r="S8388" t="s">
        <v>2605</v>
      </c>
      <c r="T8388" t="str" cm="1">
        <f t="array" ref="T8388">_xlfn.IFS(ISNUMBER(SEARCH("CP02",S8388)),"ราชพฤกษ",ISNUMBER(SEARCH("CP03",S8388)),"บางใหญ่",ISNUMBER(SEARCH("CP04",S8388)),"บางบอน",OR(ISNUMBER(SEARCH("CP",S8388)),ISNUMBER(SEARCH("BTC",D8388))),"340",TRUE,"")</f>
        <v>บางใหญ่</v>
      </c>
    </row>
    <row r="8389" spans="1:20" x14ac:dyDescent="0.2">
      <c r="A8389" t="s">
        <v>7817</v>
      </c>
      <c r="B8389" t="s">
        <v>16</v>
      </c>
      <c r="C8389">
        <v>2026</v>
      </c>
      <c r="D8389" t="s">
        <v>2782</v>
      </c>
      <c r="E8389" t="s">
        <v>493</v>
      </c>
      <c r="F8389" t="s">
        <v>494</v>
      </c>
      <c r="G8389" t="s">
        <v>2582</v>
      </c>
      <c r="H8389" t="s">
        <v>2586</v>
      </c>
      <c r="I8389" t="s">
        <v>7835</v>
      </c>
      <c r="J8389" t="s">
        <v>2784</v>
      </c>
      <c r="K8389" t="s">
        <v>2603</v>
      </c>
      <c r="L8389" s="1">
        <v>1</v>
      </c>
      <c r="M8389" s="1">
        <v>340</v>
      </c>
      <c r="N8389" s="1">
        <v>0</v>
      </c>
      <c r="O8389" s="1" t="s">
        <v>2580</v>
      </c>
      <c r="P8389" s="1">
        <v>0</v>
      </c>
      <c r="Q8389" s="1">
        <v>0</v>
      </c>
      <c r="R8389" s="1">
        <v>0</v>
      </c>
      <c r="S8389" t="s">
        <v>2605</v>
      </c>
      <c r="T8389" t="str" cm="1">
        <f t="array" ref="T8389">_xlfn.IFS(ISNUMBER(SEARCH("CP02",S8389)),"ราชพฤกษ",ISNUMBER(SEARCH("CP03",S8389)),"บางใหญ่",ISNUMBER(SEARCH("CP04",S8389)),"บางบอน",OR(ISNUMBER(SEARCH("CP",S8389)),ISNUMBER(SEARCH("BTC",D8389))),"340",TRUE,"")</f>
        <v>บางใหญ่</v>
      </c>
    </row>
    <row r="8390" spans="1:20" x14ac:dyDescent="0.2">
      <c r="A8390" t="s">
        <v>7817</v>
      </c>
      <c r="B8390" t="s">
        <v>16</v>
      </c>
      <c r="C8390">
        <v>2026</v>
      </c>
      <c r="D8390" t="s">
        <v>2782</v>
      </c>
      <c r="E8390" t="s">
        <v>151</v>
      </c>
      <c r="F8390" t="s">
        <v>152</v>
      </c>
      <c r="G8390" t="s">
        <v>2582</v>
      </c>
      <c r="H8390" t="s">
        <v>2586</v>
      </c>
      <c r="I8390" t="s">
        <v>7835</v>
      </c>
      <c r="J8390" t="s">
        <v>2784</v>
      </c>
      <c r="K8390" t="s">
        <v>2603</v>
      </c>
      <c r="L8390" s="1">
        <v>1</v>
      </c>
      <c r="M8390" s="1">
        <v>240</v>
      </c>
      <c r="N8390" s="1">
        <v>0</v>
      </c>
      <c r="O8390" s="1" t="s">
        <v>2580</v>
      </c>
      <c r="P8390" s="1">
        <v>224.3</v>
      </c>
      <c r="Q8390" s="1">
        <v>15.7</v>
      </c>
      <c r="R8390" s="1">
        <v>240</v>
      </c>
      <c r="S8390" t="s">
        <v>2605</v>
      </c>
      <c r="T8390" t="str" cm="1">
        <f t="array" ref="T8390">_xlfn.IFS(ISNUMBER(SEARCH("CP02",S8390)),"ราชพฤกษ",ISNUMBER(SEARCH("CP03",S8390)),"บางใหญ่",ISNUMBER(SEARCH("CP04",S8390)),"บางบอน",OR(ISNUMBER(SEARCH("CP",S8390)),ISNUMBER(SEARCH("BTC",D8390))),"340",TRUE,"")</f>
        <v>บางใหญ่</v>
      </c>
    </row>
    <row r="8391" spans="1:20" x14ac:dyDescent="0.2">
      <c r="A8391" t="s">
        <v>7817</v>
      </c>
      <c r="B8391" t="s">
        <v>16</v>
      </c>
      <c r="C8391">
        <v>2026</v>
      </c>
      <c r="D8391" t="s">
        <v>2782</v>
      </c>
      <c r="E8391" t="s">
        <v>1187</v>
      </c>
      <c r="F8391" t="s">
        <v>1188</v>
      </c>
      <c r="G8391" t="s">
        <v>2582</v>
      </c>
      <c r="H8391" t="s">
        <v>2586</v>
      </c>
      <c r="I8391" t="s">
        <v>7835</v>
      </c>
      <c r="J8391" t="s">
        <v>2784</v>
      </c>
      <c r="K8391" t="s">
        <v>2603</v>
      </c>
      <c r="L8391" s="1">
        <v>1</v>
      </c>
      <c r="M8391" s="1">
        <v>20</v>
      </c>
      <c r="N8391" s="1">
        <v>0</v>
      </c>
      <c r="O8391" s="1" t="s">
        <v>2580</v>
      </c>
      <c r="P8391" s="1">
        <v>18.690000000000001</v>
      </c>
      <c r="Q8391" s="1">
        <v>1.31</v>
      </c>
      <c r="R8391" s="1">
        <v>20</v>
      </c>
      <c r="S8391" t="s">
        <v>2605</v>
      </c>
      <c r="T8391" t="str" cm="1">
        <f t="array" ref="T8391">_xlfn.IFS(ISNUMBER(SEARCH("CP02",S8391)),"ราชพฤกษ",ISNUMBER(SEARCH("CP03",S8391)),"บางใหญ่",ISNUMBER(SEARCH("CP04",S8391)),"บางบอน",OR(ISNUMBER(SEARCH("CP",S8391)),ISNUMBER(SEARCH("BTC",D8391))),"340",TRUE,"")</f>
        <v>บางใหญ่</v>
      </c>
    </row>
    <row r="8392" spans="1:20" x14ac:dyDescent="0.2">
      <c r="A8392" t="s">
        <v>7817</v>
      </c>
      <c r="B8392" t="s">
        <v>16</v>
      </c>
      <c r="C8392">
        <v>2026</v>
      </c>
      <c r="D8392" t="s">
        <v>2782</v>
      </c>
      <c r="E8392" t="s">
        <v>1991</v>
      </c>
      <c r="F8392" t="s">
        <v>1992</v>
      </c>
      <c r="G8392" t="s">
        <v>2582</v>
      </c>
      <c r="H8392" t="s">
        <v>2586</v>
      </c>
      <c r="I8392" t="s">
        <v>7835</v>
      </c>
      <c r="J8392" t="s">
        <v>2784</v>
      </c>
      <c r="K8392" t="s">
        <v>2603</v>
      </c>
      <c r="L8392" s="1">
        <v>1</v>
      </c>
      <c r="M8392" s="1">
        <v>595</v>
      </c>
      <c r="N8392" s="1">
        <v>59.5</v>
      </c>
      <c r="O8392" s="1" t="s">
        <v>2580</v>
      </c>
      <c r="P8392" s="1">
        <v>500.47</v>
      </c>
      <c r="Q8392" s="1">
        <v>35.03</v>
      </c>
      <c r="R8392" s="1">
        <v>535.5</v>
      </c>
      <c r="S8392" t="s">
        <v>2605</v>
      </c>
      <c r="T8392" t="str" cm="1">
        <f t="array" ref="T8392">_xlfn.IFS(ISNUMBER(SEARCH("CP02",S8392)),"ราชพฤกษ",ISNUMBER(SEARCH("CP03",S8392)),"บางใหญ่",ISNUMBER(SEARCH("CP04",S8392)),"บางบอน",OR(ISNUMBER(SEARCH("CP",S8392)),ISNUMBER(SEARCH("BTC",D8392))),"340",TRUE,"")</f>
        <v>บางใหญ่</v>
      </c>
    </row>
    <row r="8393" spans="1:20" x14ac:dyDescent="0.2">
      <c r="A8393" t="s">
        <v>7817</v>
      </c>
      <c r="B8393" t="s">
        <v>16</v>
      </c>
      <c r="C8393">
        <v>2026</v>
      </c>
      <c r="D8393" t="s">
        <v>2782</v>
      </c>
      <c r="E8393" t="s">
        <v>1993</v>
      </c>
      <c r="F8393" t="s">
        <v>1994</v>
      </c>
      <c r="G8393" t="s">
        <v>2582</v>
      </c>
      <c r="H8393" t="s">
        <v>2586</v>
      </c>
      <c r="I8393" t="s">
        <v>7835</v>
      </c>
      <c r="J8393" t="s">
        <v>2784</v>
      </c>
      <c r="K8393" t="s">
        <v>2603</v>
      </c>
      <c r="L8393" s="1">
        <v>1</v>
      </c>
      <c r="M8393" s="1">
        <v>595</v>
      </c>
      <c r="N8393" s="1">
        <v>59.5</v>
      </c>
      <c r="O8393" s="1" t="s">
        <v>2580</v>
      </c>
      <c r="P8393" s="1">
        <v>500.47</v>
      </c>
      <c r="Q8393" s="1">
        <v>35.03</v>
      </c>
      <c r="R8393" s="1">
        <v>535.5</v>
      </c>
      <c r="S8393" t="s">
        <v>2605</v>
      </c>
      <c r="T8393" t="str" cm="1">
        <f t="array" ref="T8393">_xlfn.IFS(ISNUMBER(SEARCH("CP02",S8393)),"ราชพฤกษ",ISNUMBER(SEARCH("CP03",S8393)),"บางใหญ่",ISNUMBER(SEARCH("CP04",S8393)),"บางบอน",OR(ISNUMBER(SEARCH("CP",S8393)),ISNUMBER(SEARCH("BTC",D8393))),"340",TRUE,"")</f>
        <v>บางใหญ่</v>
      </c>
    </row>
    <row r="8394" spans="1:20" x14ac:dyDescent="0.2">
      <c r="A8394" t="s">
        <v>7817</v>
      </c>
      <c r="B8394" t="s">
        <v>16</v>
      </c>
      <c r="C8394">
        <v>2026</v>
      </c>
      <c r="D8394" t="s">
        <v>2782</v>
      </c>
      <c r="E8394" t="s">
        <v>1901</v>
      </c>
      <c r="F8394" t="s">
        <v>1902</v>
      </c>
      <c r="G8394" t="s">
        <v>2582</v>
      </c>
      <c r="H8394" t="s">
        <v>2586</v>
      </c>
      <c r="I8394" t="s">
        <v>7835</v>
      </c>
      <c r="J8394" t="s">
        <v>2784</v>
      </c>
      <c r="K8394" t="s">
        <v>2603</v>
      </c>
      <c r="L8394" s="1">
        <v>2</v>
      </c>
      <c r="M8394" s="1">
        <v>295</v>
      </c>
      <c r="N8394" s="1">
        <v>0</v>
      </c>
      <c r="O8394" s="1" t="s">
        <v>2580</v>
      </c>
      <c r="P8394" s="1">
        <v>551.4</v>
      </c>
      <c r="Q8394" s="1">
        <v>38.6</v>
      </c>
      <c r="R8394" s="1">
        <v>590</v>
      </c>
      <c r="S8394" t="s">
        <v>2605</v>
      </c>
      <c r="T8394" t="str" cm="1">
        <f t="array" ref="T8394">_xlfn.IFS(ISNUMBER(SEARCH("CP02",S8394)),"ราชพฤกษ",ISNUMBER(SEARCH("CP03",S8394)),"บางใหญ่",ISNUMBER(SEARCH("CP04",S8394)),"บางบอน",OR(ISNUMBER(SEARCH("CP",S8394)),ISNUMBER(SEARCH("BTC",D8394))),"340",TRUE,"")</f>
        <v>บางใหญ่</v>
      </c>
    </row>
    <row r="8395" spans="1:20" x14ac:dyDescent="0.2">
      <c r="A8395" t="s">
        <v>7817</v>
      </c>
      <c r="B8395" t="s">
        <v>16</v>
      </c>
      <c r="C8395">
        <v>2026</v>
      </c>
      <c r="D8395" t="s">
        <v>2782</v>
      </c>
      <c r="E8395" t="s">
        <v>287</v>
      </c>
      <c r="F8395" t="s">
        <v>288</v>
      </c>
      <c r="G8395" t="s">
        <v>2582</v>
      </c>
      <c r="H8395" t="s">
        <v>2586</v>
      </c>
      <c r="I8395" t="s">
        <v>7835</v>
      </c>
      <c r="J8395" t="s">
        <v>2784</v>
      </c>
      <c r="K8395" t="s">
        <v>2603</v>
      </c>
      <c r="L8395" s="1">
        <v>1</v>
      </c>
      <c r="M8395" s="1">
        <v>580</v>
      </c>
      <c r="N8395" s="1">
        <v>4</v>
      </c>
      <c r="O8395" s="1" t="s">
        <v>2580</v>
      </c>
      <c r="P8395" s="1">
        <v>538.32000000000005</v>
      </c>
      <c r="Q8395" s="1">
        <v>37.68</v>
      </c>
      <c r="R8395" s="1">
        <v>576</v>
      </c>
      <c r="S8395" t="s">
        <v>2605</v>
      </c>
      <c r="T8395" t="str" cm="1">
        <f t="array" ref="T8395">_xlfn.IFS(ISNUMBER(SEARCH("CP02",S8395)),"ราชพฤกษ",ISNUMBER(SEARCH("CP03",S8395)),"บางใหญ่",ISNUMBER(SEARCH("CP04",S8395)),"บางบอน",OR(ISNUMBER(SEARCH("CP",S8395)),ISNUMBER(SEARCH("BTC",D8395))),"340",TRUE,"")</f>
        <v>บางใหญ่</v>
      </c>
    </row>
    <row r="8396" spans="1:20" x14ac:dyDescent="0.2">
      <c r="A8396" t="s">
        <v>7817</v>
      </c>
      <c r="B8396" t="s">
        <v>16</v>
      </c>
      <c r="C8396">
        <v>2026</v>
      </c>
      <c r="D8396" t="s">
        <v>2782</v>
      </c>
      <c r="E8396" t="s">
        <v>1617</v>
      </c>
      <c r="F8396" t="s">
        <v>1618</v>
      </c>
      <c r="G8396" t="s">
        <v>1536</v>
      </c>
      <c r="H8396" t="s">
        <v>2586</v>
      </c>
      <c r="I8396" t="s">
        <v>7835</v>
      </c>
      <c r="J8396" t="s">
        <v>2784</v>
      </c>
      <c r="K8396" t="s">
        <v>2603</v>
      </c>
      <c r="L8396" s="1">
        <v>1</v>
      </c>
      <c r="M8396" s="1">
        <v>250</v>
      </c>
      <c r="N8396" s="1">
        <v>0</v>
      </c>
      <c r="O8396" s="1" t="s">
        <v>2580</v>
      </c>
      <c r="P8396" s="1">
        <v>233.64</v>
      </c>
      <c r="Q8396" s="1">
        <v>16.36</v>
      </c>
      <c r="R8396" s="1">
        <v>250</v>
      </c>
      <c r="S8396" t="s">
        <v>2606</v>
      </c>
      <c r="T8396" t="str" cm="1">
        <f t="array" ref="T8396">_xlfn.IFS(ISNUMBER(SEARCH("CP02",S8396)),"ราชพฤกษ",ISNUMBER(SEARCH("CP03",S8396)),"บางใหญ่",ISNUMBER(SEARCH("CP04",S8396)),"บางบอน",OR(ISNUMBER(SEARCH("CP",S8396)),ISNUMBER(SEARCH("BTC",D8396))),"340",TRUE,"")</f>
        <v>บางใหญ่</v>
      </c>
    </row>
    <row r="8397" spans="1:20" x14ac:dyDescent="0.2">
      <c r="A8397" t="s">
        <v>7817</v>
      </c>
      <c r="B8397" t="s">
        <v>16</v>
      </c>
      <c r="C8397">
        <v>2026</v>
      </c>
      <c r="D8397" t="s">
        <v>7836</v>
      </c>
      <c r="E8397" t="s">
        <v>915</v>
      </c>
      <c r="F8397" t="s">
        <v>916</v>
      </c>
      <c r="G8397" t="s">
        <v>2655</v>
      </c>
      <c r="H8397" t="s">
        <v>2656</v>
      </c>
      <c r="I8397" t="s">
        <v>7837</v>
      </c>
      <c r="J8397" t="s">
        <v>7838</v>
      </c>
      <c r="K8397" t="s">
        <v>2761</v>
      </c>
      <c r="L8397" s="1">
        <v>2</v>
      </c>
      <c r="M8397" s="1">
        <v>5350</v>
      </c>
      <c r="N8397" s="1">
        <v>535</v>
      </c>
      <c r="O8397" s="1" t="s">
        <v>2580</v>
      </c>
      <c r="P8397" s="1">
        <v>9500</v>
      </c>
      <c r="Q8397" s="1">
        <v>665</v>
      </c>
      <c r="R8397" s="1">
        <v>10165</v>
      </c>
      <c r="S8397" t="s">
        <v>6888</v>
      </c>
      <c r="T8397" t="str" cm="1">
        <f t="array" ref="T8397">_xlfn.IFS(ISNUMBER(SEARCH("CP02",S8397)),"ราชพฤกษ",ISNUMBER(SEARCH("CP03",S8397)),"บางใหญ่",ISNUMBER(SEARCH("CP04",S8397)),"บางบอน",OR(ISNUMBER(SEARCH("CP",S8397)),ISNUMBER(SEARCH("BTC",D8397))),"340",TRUE,"")</f>
        <v>340</v>
      </c>
    </row>
    <row r="8398" spans="1:20" x14ac:dyDescent="0.2">
      <c r="A8398" t="s">
        <v>7817</v>
      </c>
      <c r="B8398" t="s">
        <v>16</v>
      </c>
      <c r="C8398">
        <v>2026</v>
      </c>
      <c r="D8398" t="s">
        <v>7836</v>
      </c>
      <c r="E8398" t="s">
        <v>1553</v>
      </c>
      <c r="F8398" t="s">
        <v>1554</v>
      </c>
      <c r="G8398" t="s">
        <v>2585</v>
      </c>
      <c r="H8398" t="s">
        <v>2586</v>
      </c>
      <c r="I8398" t="s">
        <v>7837</v>
      </c>
      <c r="J8398" t="s">
        <v>7838</v>
      </c>
      <c r="K8398" t="s">
        <v>2761</v>
      </c>
      <c r="L8398" s="1">
        <v>2</v>
      </c>
      <c r="M8398" s="1">
        <v>120</v>
      </c>
      <c r="N8398" s="1">
        <v>0</v>
      </c>
      <c r="O8398" s="1" t="s">
        <v>2580</v>
      </c>
      <c r="P8398" s="1">
        <v>0</v>
      </c>
      <c r="Q8398" s="1">
        <v>0</v>
      </c>
      <c r="R8398" s="1">
        <v>0</v>
      </c>
      <c r="S8398" t="s">
        <v>2625</v>
      </c>
      <c r="T8398" t="str" cm="1">
        <f t="array" ref="T8398">_xlfn.IFS(ISNUMBER(SEARCH("CP02",S8398)),"ราชพฤกษ",ISNUMBER(SEARCH("CP03",S8398)),"บางใหญ่",ISNUMBER(SEARCH("CP04",S8398)),"บางบอน",OR(ISNUMBER(SEARCH("CP",S8398)),ISNUMBER(SEARCH("BTC",D8398))),"340",TRUE,"")</f>
        <v>340</v>
      </c>
    </row>
    <row r="8399" spans="1:20" x14ac:dyDescent="0.2">
      <c r="A8399" t="s">
        <v>7817</v>
      </c>
      <c r="B8399" t="s">
        <v>16</v>
      </c>
      <c r="C8399">
        <v>2026</v>
      </c>
      <c r="D8399" t="s">
        <v>7836</v>
      </c>
      <c r="E8399" t="s">
        <v>329</v>
      </c>
      <c r="F8399" t="s">
        <v>330</v>
      </c>
      <c r="G8399" t="s">
        <v>3932</v>
      </c>
      <c r="H8399" t="s">
        <v>2586</v>
      </c>
      <c r="I8399" t="s">
        <v>7837</v>
      </c>
      <c r="J8399" t="s">
        <v>7838</v>
      </c>
      <c r="K8399" t="s">
        <v>2761</v>
      </c>
      <c r="L8399" s="1">
        <v>1</v>
      </c>
      <c r="M8399" s="1">
        <v>850</v>
      </c>
      <c r="N8399" s="1">
        <v>0</v>
      </c>
      <c r="O8399" s="1" t="s">
        <v>2580</v>
      </c>
      <c r="P8399" s="1">
        <v>794.39</v>
      </c>
      <c r="Q8399" s="1">
        <v>55.61</v>
      </c>
      <c r="R8399" s="1">
        <v>850</v>
      </c>
      <c r="S8399" t="s">
        <v>2625</v>
      </c>
      <c r="T8399" t="str" cm="1">
        <f t="array" ref="T8399">_xlfn.IFS(ISNUMBER(SEARCH("CP02",S8399)),"ราชพฤกษ",ISNUMBER(SEARCH("CP03",S8399)),"บางใหญ่",ISNUMBER(SEARCH("CP04",S8399)),"บางบอน",OR(ISNUMBER(SEARCH("CP",S8399)),ISNUMBER(SEARCH("BTC",D8399))),"340",TRUE,"")</f>
        <v>340</v>
      </c>
    </row>
    <row r="8400" spans="1:20" x14ac:dyDescent="0.2">
      <c r="A8400" t="s">
        <v>7817</v>
      </c>
      <c r="B8400" t="s">
        <v>16</v>
      </c>
      <c r="C8400">
        <v>2026</v>
      </c>
      <c r="D8400" t="s">
        <v>7839</v>
      </c>
      <c r="E8400" t="s">
        <v>1945</v>
      </c>
      <c r="F8400" t="s">
        <v>1946</v>
      </c>
      <c r="G8400" t="s">
        <v>2582</v>
      </c>
      <c r="H8400" t="s">
        <v>2586</v>
      </c>
      <c r="I8400" t="s">
        <v>7840</v>
      </c>
      <c r="J8400" t="s">
        <v>7841</v>
      </c>
      <c r="K8400" t="s">
        <v>2624</v>
      </c>
      <c r="L8400" s="1">
        <v>1</v>
      </c>
      <c r="M8400" s="1">
        <v>250</v>
      </c>
      <c r="N8400" s="1">
        <v>37.5</v>
      </c>
      <c r="O8400" s="1" t="s">
        <v>2580</v>
      </c>
      <c r="P8400" s="1">
        <v>198.6</v>
      </c>
      <c r="Q8400" s="1">
        <v>13.9</v>
      </c>
      <c r="R8400" s="1">
        <v>212.5</v>
      </c>
      <c r="S8400" t="s">
        <v>2683</v>
      </c>
      <c r="T8400" t="str" cm="1">
        <f t="array" ref="T8400">_xlfn.IFS(ISNUMBER(SEARCH("CP02",S8400)),"ราชพฤกษ",ISNUMBER(SEARCH("CP03",S8400)),"บางใหญ่",ISNUMBER(SEARCH("CP04",S8400)),"บางบอน",OR(ISNUMBER(SEARCH("CP",S8400)),ISNUMBER(SEARCH("BTC",D8400))),"340",TRUE,"")</f>
        <v>340</v>
      </c>
    </row>
    <row r="8401" spans="1:20" x14ac:dyDescent="0.2">
      <c r="A8401" t="s">
        <v>7817</v>
      </c>
      <c r="B8401" t="s">
        <v>16</v>
      </c>
      <c r="C8401">
        <v>2026</v>
      </c>
      <c r="D8401" t="s">
        <v>7842</v>
      </c>
      <c r="E8401" t="s">
        <v>1547</v>
      </c>
      <c r="F8401" t="s">
        <v>1548</v>
      </c>
      <c r="G8401" t="s">
        <v>2588</v>
      </c>
      <c r="H8401" t="s">
        <v>2586</v>
      </c>
      <c r="I8401" t="s">
        <v>7843</v>
      </c>
      <c r="J8401" t="s">
        <v>7844</v>
      </c>
      <c r="K8401" t="s">
        <v>2624</v>
      </c>
      <c r="L8401" s="1">
        <v>1</v>
      </c>
      <c r="M8401" s="1">
        <v>400</v>
      </c>
      <c r="N8401" s="1">
        <v>0</v>
      </c>
      <c r="O8401" s="1" t="s">
        <v>2580</v>
      </c>
      <c r="P8401" s="1">
        <v>373.83</v>
      </c>
      <c r="Q8401" s="1">
        <v>26.17</v>
      </c>
      <c r="R8401" s="1">
        <v>400</v>
      </c>
      <c r="S8401" t="s">
        <v>2625</v>
      </c>
      <c r="T8401" t="str" cm="1">
        <f t="array" ref="T8401">_xlfn.IFS(ISNUMBER(SEARCH("CP02",S8401)),"ราชพฤกษ",ISNUMBER(SEARCH("CP03",S8401)),"บางใหญ่",ISNUMBER(SEARCH("CP04",S8401)),"บางบอน",OR(ISNUMBER(SEARCH("CP",S8401)),ISNUMBER(SEARCH("BTC",D8401))),"340",TRUE,"")</f>
        <v>340</v>
      </c>
    </row>
    <row r="8402" spans="1:20" x14ac:dyDescent="0.2">
      <c r="A8402" t="s">
        <v>7817</v>
      </c>
      <c r="B8402" t="s">
        <v>16</v>
      </c>
      <c r="C8402">
        <v>2026</v>
      </c>
      <c r="D8402" t="s">
        <v>4481</v>
      </c>
      <c r="E8402" t="s">
        <v>1647</v>
      </c>
      <c r="F8402" t="s">
        <v>1648</v>
      </c>
      <c r="G8402" t="s">
        <v>1536</v>
      </c>
      <c r="H8402" t="s">
        <v>2586</v>
      </c>
      <c r="I8402" t="s">
        <v>7845</v>
      </c>
      <c r="J8402" t="s">
        <v>4483</v>
      </c>
      <c r="K8402" t="s">
        <v>2761</v>
      </c>
      <c r="L8402" s="1">
        <v>2</v>
      </c>
      <c r="M8402" s="1">
        <v>500</v>
      </c>
      <c r="N8402" s="1">
        <v>0</v>
      </c>
      <c r="O8402" s="1" t="s">
        <v>2580</v>
      </c>
      <c r="P8402" s="1">
        <v>934.58</v>
      </c>
      <c r="Q8402" s="1">
        <v>65.42</v>
      </c>
      <c r="R8402" s="1">
        <v>1000</v>
      </c>
      <c r="S8402" t="s">
        <v>2625</v>
      </c>
      <c r="T8402" t="str" cm="1">
        <f t="array" ref="T8402">_xlfn.IFS(ISNUMBER(SEARCH("CP02",S8402)),"ราชพฤกษ",ISNUMBER(SEARCH("CP03",S8402)),"บางใหญ่",ISNUMBER(SEARCH("CP04",S8402)),"บางบอน",OR(ISNUMBER(SEARCH("CP",S8402)),ISNUMBER(SEARCH("BTC",D8402))),"340",TRUE,"")</f>
        <v>340</v>
      </c>
    </row>
    <row r="8403" spans="1:20" x14ac:dyDescent="0.2">
      <c r="A8403" t="s">
        <v>7817</v>
      </c>
      <c r="B8403" t="s">
        <v>16</v>
      </c>
      <c r="C8403">
        <v>2026</v>
      </c>
      <c r="D8403" t="s">
        <v>4481</v>
      </c>
      <c r="E8403" t="s">
        <v>1569</v>
      </c>
      <c r="F8403" t="s">
        <v>1570</v>
      </c>
      <c r="G8403" t="s">
        <v>1536</v>
      </c>
      <c r="H8403" t="s">
        <v>2586</v>
      </c>
      <c r="I8403" t="s">
        <v>7845</v>
      </c>
      <c r="J8403" t="s">
        <v>4483</v>
      </c>
      <c r="K8403" t="s">
        <v>2761</v>
      </c>
      <c r="L8403" s="1">
        <v>2</v>
      </c>
      <c r="M8403" s="1">
        <v>400</v>
      </c>
      <c r="N8403" s="1">
        <v>0</v>
      </c>
      <c r="O8403" s="1" t="s">
        <v>2580</v>
      </c>
      <c r="P8403" s="1">
        <v>747.66</v>
      </c>
      <c r="Q8403" s="1">
        <v>52.34</v>
      </c>
      <c r="R8403" s="1">
        <v>800</v>
      </c>
      <c r="S8403" t="s">
        <v>2625</v>
      </c>
      <c r="T8403" t="str" cm="1">
        <f t="array" ref="T8403">_xlfn.IFS(ISNUMBER(SEARCH("CP02",S8403)),"ราชพฤกษ",ISNUMBER(SEARCH("CP03",S8403)),"บางใหญ่",ISNUMBER(SEARCH("CP04",S8403)),"บางบอน",OR(ISNUMBER(SEARCH("CP",S8403)),ISNUMBER(SEARCH("BTC",D8403))),"340",TRUE,"")</f>
        <v>340</v>
      </c>
    </row>
    <row r="8404" spans="1:20" x14ac:dyDescent="0.2">
      <c r="A8404" t="s">
        <v>7817</v>
      </c>
      <c r="B8404" t="s">
        <v>16</v>
      </c>
      <c r="C8404">
        <v>2026</v>
      </c>
      <c r="D8404" t="s">
        <v>4481</v>
      </c>
      <c r="E8404" t="s">
        <v>1233</v>
      </c>
      <c r="F8404" t="s">
        <v>1234</v>
      </c>
      <c r="G8404" t="s">
        <v>2632</v>
      </c>
      <c r="H8404" t="s">
        <v>2586</v>
      </c>
      <c r="I8404" t="s">
        <v>7846</v>
      </c>
      <c r="J8404" t="s">
        <v>4483</v>
      </c>
      <c r="K8404" t="s">
        <v>2761</v>
      </c>
      <c r="L8404" s="1">
        <v>1</v>
      </c>
      <c r="M8404" s="1">
        <v>4300</v>
      </c>
      <c r="N8404" s="1">
        <v>215</v>
      </c>
      <c r="O8404" s="1" t="s">
        <v>2580</v>
      </c>
      <c r="P8404" s="1">
        <v>3817.76</v>
      </c>
      <c r="Q8404" s="1">
        <v>267.24</v>
      </c>
      <c r="R8404" s="1">
        <v>4085</v>
      </c>
      <c r="S8404" t="s">
        <v>2683</v>
      </c>
      <c r="T8404" t="str" cm="1">
        <f t="array" ref="T8404">_xlfn.IFS(ISNUMBER(SEARCH("CP02",S8404)),"ราชพฤกษ",ISNUMBER(SEARCH("CP03",S8404)),"บางใหญ่",ISNUMBER(SEARCH("CP04",S8404)),"บางบอน",OR(ISNUMBER(SEARCH("CP",S8404)),ISNUMBER(SEARCH("BTC",D8404))),"340",TRUE,"")</f>
        <v>340</v>
      </c>
    </row>
    <row r="8405" spans="1:20" x14ac:dyDescent="0.2">
      <c r="A8405" t="s">
        <v>7817</v>
      </c>
      <c r="B8405" t="s">
        <v>16</v>
      </c>
      <c r="C8405">
        <v>2026</v>
      </c>
      <c r="D8405" t="s">
        <v>4481</v>
      </c>
      <c r="E8405" t="s">
        <v>1235</v>
      </c>
      <c r="F8405" t="s">
        <v>1236</v>
      </c>
      <c r="G8405" t="s">
        <v>2632</v>
      </c>
      <c r="H8405" t="s">
        <v>2586</v>
      </c>
      <c r="I8405" t="s">
        <v>7846</v>
      </c>
      <c r="J8405" t="s">
        <v>4483</v>
      </c>
      <c r="K8405" t="s">
        <v>2761</v>
      </c>
      <c r="L8405" s="1">
        <v>1</v>
      </c>
      <c r="M8405" s="1">
        <v>4300</v>
      </c>
      <c r="N8405" s="1">
        <v>215</v>
      </c>
      <c r="O8405" s="1" t="s">
        <v>2580</v>
      </c>
      <c r="P8405" s="1">
        <v>3817.76</v>
      </c>
      <c r="Q8405" s="1">
        <v>267.24</v>
      </c>
      <c r="R8405" s="1">
        <v>4085</v>
      </c>
      <c r="S8405" t="s">
        <v>2683</v>
      </c>
      <c r="T8405" t="str" cm="1">
        <f t="array" ref="T8405">_xlfn.IFS(ISNUMBER(SEARCH("CP02",S8405)),"ราชพฤกษ",ISNUMBER(SEARCH("CP03",S8405)),"บางใหญ่",ISNUMBER(SEARCH("CP04",S8405)),"บางบอน",OR(ISNUMBER(SEARCH("CP",S8405)),ISNUMBER(SEARCH("BTC",D8405))),"340",TRUE,"")</f>
        <v>340</v>
      </c>
    </row>
    <row r="8406" spans="1:20" x14ac:dyDescent="0.2">
      <c r="A8406" t="s">
        <v>7817</v>
      </c>
      <c r="B8406" t="s">
        <v>16</v>
      </c>
      <c r="C8406">
        <v>2026</v>
      </c>
      <c r="D8406" t="s">
        <v>4481</v>
      </c>
      <c r="E8406" t="s">
        <v>2137</v>
      </c>
      <c r="F8406" t="s">
        <v>2138</v>
      </c>
      <c r="G8406" t="s">
        <v>2632</v>
      </c>
      <c r="H8406" t="s">
        <v>2586</v>
      </c>
      <c r="I8406" t="s">
        <v>7846</v>
      </c>
      <c r="J8406" t="s">
        <v>4483</v>
      </c>
      <c r="K8406" t="s">
        <v>2761</v>
      </c>
      <c r="L8406" s="1">
        <v>1</v>
      </c>
      <c r="M8406" s="1">
        <v>450</v>
      </c>
      <c r="N8406" s="1">
        <v>22.5</v>
      </c>
      <c r="O8406" s="1" t="s">
        <v>2580</v>
      </c>
      <c r="P8406" s="1">
        <v>399.53</v>
      </c>
      <c r="Q8406" s="1">
        <v>27.97</v>
      </c>
      <c r="R8406" s="1">
        <v>427.5</v>
      </c>
      <c r="S8406" t="s">
        <v>2683</v>
      </c>
      <c r="T8406" t="str" cm="1">
        <f t="array" ref="T8406">_xlfn.IFS(ISNUMBER(SEARCH("CP02",S8406)),"ราชพฤกษ",ISNUMBER(SEARCH("CP03",S8406)),"บางใหญ่",ISNUMBER(SEARCH("CP04",S8406)),"บางบอน",OR(ISNUMBER(SEARCH("CP",S8406)),ISNUMBER(SEARCH("BTC",D8406))),"340",TRUE,"")</f>
        <v>340</v>
      </c>
    </row>
    <row r="8407" spans="1:20" x14ac:dyDescent="0.2">
      <c r="A8407" t="s">
        <v>7817</v>
      </c>
      <c r="B8407" t="s">
        <v>16</v>
      </c>
      <c r="C8407">
        <v>2026</v>
      </c>
      <c r="D8407" t="s">
        <v>4481</v>
      </c>
      <c r="E8407" t="s">
        <v>2135</v>
      </c>
      <c r="F8407" t="s">
        <v>2136</v>
      </c>
      <c r="G8407" t="s">
        <v>2632</v>
      </c>
      <c r="H8407" t="s">
        <v>2586</v>
      </c>
      <c r="I8407" t="s">
        <v>7846</v>
      </c>
      <c r="J8407" t="s">
        <v>4483</v>
      </c>
      <c r="K8407" t="s">
        <v>2761</v>
      </c>
      <c r="L8407" s="1">
        <v>1</v>
      </c>
      <c r="M8407" s="1">
        <v>450</v>
      </c>
      <c r="N8407" s="1">
        <v>22.5</v>
      </c>
      <c r="O8407" s="1" t="s">
        <v>2580</v>
      </c>
      <c r="P8407" s="1">
        <v>399.53</v>
      </c>
      <c r="Q8407" s="1">
        <v>27.97</v>
      </c>
      <c r="R8407" s="1">
        <v>427.5</v>
      </c>
      <c r="S8407" t="s">
        <v>2683</v>
      </c>
      <c r="T8407" t="str" cm="1">
        <f t="array" ref="T8407">_xlfn.IFS(ISNUMBER(SEARCH("CP02",S8407)),"ราชพฤกษ",ISNUMBER(SEARCH("CP03",S8407)),"บางใหญ่",ISNUMBER(SEARCH("CP04",S8407)),"บางบอน",OR(ISNUMBER(SEARCH("CP",S8407)),ISNUMBER(SEARCH("BTC",D8407))),"340",TRUE,"")</f>
        <v>340</v>
      </c>
    </row>
    <row r="8408" spans="1:20" x14ac:dyDescent="0.2">
      <c r="A8408" t="s">
        <v>7817</v>
      </c>
      <c r="B8408" t="s">
        <v>16</v>
      </c>
      <c r="C8408">
        <v>2026</v>
      </c>
      <c r="D8408" t="s">
        <v>4481</v>
      </c>
      <c r="E8408" t="s">
        <v>2101</v>
      </c>
      <c r="F8408" t="s">
        <v>2102</v>
      </c>
      <c r="G8408" t="s">
        <v>2632</v>
      </c>
      <c r="H8408" t="s">
        <v>2586</v>
      </c>
      <c r="I8408" t="s">
        <v>7846</v>
      </c>
      <c r="J8408" t="s">
        <v>4483</v>
      </c>
      <c r="K8408" t="s">
        <v>2761</v>
      </c>
      <c r="L8408" s="1">
        <v>2</v>
      </c>
      <c r="M8408" s="1">
        <v>390</v>
      </c>
      <c r="N8408" s="1">
        <v>39</v>
      </c>
      <c r="O8408" s="1" t="s">
        <v>2580</v>
      </c>
      <c r="P8408" s="1">
        <v>692.52</v>
      </c>
      <c r="Q8408" s="1">
        <v>48.48</v>
      </c>
      <c r="R8408" s="1">
        <v>741</v>
      </c>
      <c r="S8408" t="s">
        <v>2683</v>
      </c>
      <c r="T8408" t="str" cm="1">
        <f t="array" ref="T8408">_xlfn.IFS(ISNUMBER(SEARCH("CP02",S8408)),"ราชพฤกษ",ISNUMBER(SEARCH("CP03",S8408)),"บางใหญ่",ISNUMBER(SEARCH("CP04",S8408)),"บางบอน",OR(ISNUMBER(SEARCH("CP",S8408)),ISNUMBER(SEARCH("BTC",D8408))),"340",TRUE,"")</f>
        <v>340</v>
      </c>
    </row>
    <row r="8409" spans="1:20" x14ac:dyDescent="0.2">
      <c r="A8409" t="s">
        <v>7817</v>
      </c>
      <c r="B8409" t="s">
        <v>16</v>
      </c>
      <c r="C8409">
        <v>2026</v>
      </c>
      <c r="D8409" t="s">
        <v>4481</v>
      </c>
      <c r="E8409" t="s">
        <v>1117</v>
      </c>
      <c r="F8409" t="s">
        <v>1118</v>
      </c>
      <c r="G8409" t="s">
        <v>2632</v>
      </c>
      <c r="H8409" t="s">
        <v>2586</v>
      </c>
      <c r="I8409" t="s">
        <v>7846</v>
      </c>
      <c r="J8409" t="s">
        <v>4483</v>
      </c>
      <c r="K8409" t="s">
        <v>2761</v>
      </c>
      <c r="L8409" s="1">
        <v>2</v>
      </c>
      <c r="M8409" s="1">
        <v>1425</v>
      </c>
      <c r="N8409" s="1">
        <v>142.5</v>
      </c>
      <c r="O8409" s="1" t="s">
        <v>2580</v>
      </c>
      <c r="P8409" s="1">
        <v>2530.37</v>
      </c>
      <c r="Q8409" s="1">
        <v>177.13</v>
      </c>
      <c r="R8409" s="1">
        <v>2707.5</v>
      </c>
      <c r="S8409" t="s">
        <v>2683</v>
      </c>
      <c r="T8409" t="str" cm="1">
        <f t="array" ref="T8409">_xlfn.IFS(ISNUMBER(SEARCH("CP02",S8409)),"ราชพฤกษ",ISNUMBER(SEARCH("CP03",S8409)),"บางใหญ่",ISNUMBER(SEARCH("CP04",S8409)),"บางบอน",OR(ISNUMBER(SEARCH("CP",S8409)),ISNUMBER(SEARCH("BTC",D8409))),"340",TRUE,"")</f>
        <v>340</v>
      </c>
    </row>
    <row r="8410" spans="1:20" x14ac:dyDescent="0.2">
      <c r="A8410" t="s">
        <v>7817</v>
      </c>
      <c r="B8410" t="s">
        <v>16</v>
      </c>
      <c r="C8410">
        <v>2026</v>
      </c>
      <c r="D8410" t="s">
        <v>4481</v>
      </c>
      <c r="E8410" t="s">
        <v>2221</v>
      </c>
      <c r="F8410" t="s">
        <v>2222</v>
      </c>
      <c r="G8410" t="s">
        <v>2582</v>
      </c>
      <c r="H8410" t="s">
        <v>2586</v>
      </c>
      <c r="I8410" t="s">
        <v>7846</v>
      </c>
      <c r="J8410" t="s">
        <v>4483</v>
      </c>
      <c r="K8410" t="s">
        <v>2761</v>
      </c>
      <c r="L8410" s="1">
        <v>2</v>
      </c>
      <c r="M8410" s="1">
        <v>670</v>
      </c>
      <c r="N8410" s="1">
        <v>67</v>
      </c>
      <c r="O8410" s="1" t="s">
        <v>2580</v>
      </c>
      <c r="P8410" s="1">
        <v>1189.72</v>
      </c>
      <c r="Q8410" s="1">
        <v>83.28</v>
      </c>
      <c r="R8410" s="1">
        <v>1273</v>
      </c>
      <c r="S8410" t="s">
        <v>2683</v>
      </c>
      <c r="T8410" t="str" cm="1">
        <f t="array" ref="T8410">_xlfn.IFS(ISNUMBER(SEARCH("CP02",S8410)),"ราชพฤกษ",ISNUMBER(SEARCH("CP03",S8410)),"บางใหญ่",ISNUMBER(SEARCH("CP04",S8410)),"บางบอน",OR(ISNUMBER(SEARCH("CP",S8410)),ISNUMBER(SEARCH("BTC",D8410))),"340",TRUE,"")</f>
        <v>340</v>
      </c>
    </row>
    <row r="8411" spans="1:20" x14ac:dyDescent="0.2">
      <c r="A8411" t="s">
        <v>7817</v>
      </c>
      <c r="B8411" t="s">
        <v>16</v>
      </c>
      <c r="C8411">
        <v>2026</v>
      </c>
      <c r="D8411" t="s">
        <v>4481</v>
      </c>
      <c r="E8411" t="s">
        <v>2059</v>
      </c>
      <c r="F8411" t="s">
        <v>2060</v>
      </c>
      <c r="G8411" t="s">
        <v>2632</v>
      </c>
      <c r="H8411" t="s">
        <v>2586</v>
      </c>
      <c r="I8411" t="s">
        <v>7846</v>
      </c>
      <c r="J8411" t="s">
        <v>4483</v>
      </c>
      <c r="K8411" t="s">
        <v>2761</v>
      </c>
      <c r="L8411" s="1">
        <v>1</v>
      </c>
      <c r="M8411" s="1">
        <v>3100</v>
      </c>
      <c r="N8411" s="1">
        <v>155</v>
      </c>
      <c r="O8411" s="1" t="s">
        <v>2580</v>
      </c>
      <c r="P8411" s="1">
        <v>2752.34</v>
      </c>
      <c r="Q8411" s="1">
        <v>192.66</v>
      </c>
      <c r="R8411" s="1">
        <v>2945</v>
      </c>
      <c r="S8411" t="s">
        <v>2683</v>
      </c>
      <c r="T8411" t="str" cm="1">
        <f t="array" ref="T8411">_xlfn.IFS(ISNUMBER(SEARCH("CP02",S8411)),"ราชพฤกษ",ISNUMBER(SEARCH("CP03",S8411)),"บางใหญ่",ISNUMBER(SEARCH("CP04",S8411)),"บางบอน",OR(ISNUMBER(SEARCH("CP",S8411)),ISNUMBER(SEARCH("BTC",D8411))),"340",TRUE,"")</f>
        <v>340</v>
      </c>
    </row>
    <row r="8412" spans="1:20" x14ac:dyDescent="0.2">
      <c r="A8412" t="s">
        <v>7817</v>
      </c>
      <c r="B8412" t="s">
        <v>16</v>
      </c>
      <c r="C8412">
        <v>2026</v>
      </c>
      <c r="D8412" t="s">
        <v>4481</v>
      </c>
      <c r="E8412" t="s">
        <v>2365</v>
      </c>
      <c r="F8412" t="s">
        <v>2366</v>
      </c>
      <c r="G8412" t="s">
        <v>2632</v>
      </c>
      <c r="H8412" t="s">
        <v>2586</v>
      </c>
      <c r="I8412" t="s">
        <v>7846</v>
      </c>
      <c r="J8412" t="s">
        <v>4483</v>
      </c>
      <c r="K8412" t="s">
        <v>2761</v>
      </c>
      <c r="L8412" s="1">
        <v>2</v>
      </c>
      <c r="M8412" s="1">
        <v>900</v>
      </c>
      <c r="N8412" s="1">
        <v>90</v>
      </c>
      <c r="O8412" s="1" t="s">
        <v>2580</v>
      </c>
      <c r="P8412" s="1">
        <v>1598.13</v>
      </c>
      <c r="Q8412" s="1">
        <v>111.87</v>
      </c>
      <c r="R8412" s="1">
        <v>1710</v>
      </c>
      <c r="S8412" t="s">
        <v>2683</v>
      </c>
      <c r="T8412" t="str" cm="1">
        <f t="array" ref="T8412">_xlfn.IFS(ISNUMBER(SEARCH("CP02",S8412)),"ราชพฤกษ",ISNUMBER(SEARCH("CP03",S8412)),"บางใหญ่",ISNUMBER(SEARCH("CP04",S8412)),"บางบอน",OR(ISNUMBER(SEARCH("CP",S8412)),ISNUMBER(SEARCH("BTC",D8412))),"340",TRUE,"")</f>
        <v>340</v>
      </c>
    </row>
    <row r="8413" spans="1:20" x14ac:dyDescent="0.2">
      <c r="A8413" t="s">
        <v>7817</v>
      </c>
      <c r="B8413" t="s">
        <v>16</v>
      </c>
      <c r="C8413">
        <v>2026</v>
      </c>
      <c r="D8413" t="s">
        <v>3301</v>
      </c>
      <c r="E8413" t="s">
        <v>843</v>
      </c>
      <c r="F8413" t="s">
        <v>844</v>
      </c>
      <c r="G8413" t="s">
        <v>2595</v>
      </c>
      <c r="H8413" t="s">
        <v>2596</v>
      </c>
      <c r="I8413" t="s">
        <v>7847</v>
      </c>
      <c r="J8413" t="s">
        <v>3303</v>
      </c>
      <c r="K8413" t="s">
        <v>2761</v>
      </c>
      <c r="L8413" s="1">
        <v>4</v>
      </c>
      <c r="M8413" s="1">
        <v>3490</v>
      </c>
      <c r="N8413" s="1">
        <v>1396</v>
      </c>
      <c r="O8413" s="1" t="s">
        <v>2580</v>
      </c>
      <c r="P8413" s="1">
        <v>11742.06</v>
      </c>
      <c r="Q8413" s="1">
        <v>821.94</v>
      </c>
      <c r="R8413" s="1">
        <v>12564</v>
      </c>
      <c r="S8413" t="s">
        <v>5105</v>
      </c>
      <c r="T8413" t="str" cm="1">
        <f t="array" ref="T8413">_xlfn.IFS(ISNUMBER(SEARCH("CP02",S8413)),"ราชพฤกษ",ISNUMBER(SEARCH("CP03",S8413)),"บางใหญ่",ISNUMBER(SEARCH("CP04",S8413)),"บางบอน",OR(ISNUMBER(SEARCH("CP",S8413)),ISNUMBER(SEARCH("BTC",D8413))),"340",TRUE,"")</f>
        <v>340</v>
      </c>
    </row>
    <row r="8414" spans="1:20" x14ac:dyDescent="0.2">
      <c r="A8414" t="s">
        <v>7817</v>
      </c>
      <c r="B8414" t="s">
        <v>16</v>
      </c>
      <c r="C8414">
        <v>2026</v>
      </c>
      <c r="D8414" t="s">
        <v>3301</v>
      </c>
      <c r="E8414" t="s">
        <v>1091</v>
      </c>
      <c r="F8414" t="s">
        <v>1092</v>
      </c>
      <c r="G8414" t="s">
        <v>2582</v>
      </c>
      <c r="H8414" t="s">
        <v>2583</v>
      </c>
      <c r="I8414" t="s">
        <v>7847</v>
      </c>
      <c r="J8414" t="s">
        <v>3303</v>
      </c>
      <c r="K8414" t="s">
        <v>2761</v>
      </c>
      <c r="L8414" s="1">
        <v>4</v>
      </c>
      <c r="M8414" s="1">
        <v>60</v>
      </c>
      <c r="N8414" s="1">
        <v>0</v>
      </c>
      <c r="O8414" s="1" t="s">
        <v>2580</v>
      </c>
      <c r="P8414" s="1">
        <v>0</v>
      </c>
      <c r="Q8414" s="1">
        <v>0</v>
      </c>
      <c r="R8414" s="1">
        <v>0</v>
      </c>
      <c r="S8414" t="s">
        <v>2683</v>
      </c>
      <c r="T8414" t="str" cm="1">
        <f t="array" ref="T8414">_xlfn.IFS(ISNUMBER(SEARCH("CP02",S8414)),"ราชพฤกษ",ISNUMBER(SEARCH("CP03",S8414)),"บางใหญ่",ISNUMBER(SEARCH("CP04",S8414)),"บางบอน",OR(ISNUMBER(SEARCH("CP",S8414)),ISNUMBER(SEARCH("BTC",D8414))),"340",TRUE,"")</f>
        <v>340</v>
      </c>
    </row>
    <row r="8415" spans="1:20" x14ac:dyDescent="0.2">
      <c r="A8415" t="s">
        <v>7817</v>
      </c>
      <c r="B8415" t="s">
        <v>16</v>
      </c>
      <c r="C8415">
        <v>2026</v>
      </c>
      <c r="D8415" t="s">
        <v>3301</v>
      </c>
      <c r="E8415" t="s">
        <v>1553</v>
      </c>
      <c r="F8415" t="s">
        <v>1554</v>
      </c>
      <c r="G8415" t="s">
        <v>2585</v>
      </c>
      <c r="H8415" t="s">
        <v>2586</v>
      </c>
      <c r="I8415" t="s">
        <v>7847</v>
      </c>
      <c r="J8415" t="s">
        <v>3303</v>
      </c>
      <c r="K8415" t="s">
        <v>2761</v>
      </c>
      <c r="L8415" s="1">
        <v>4</v>
      </c>
      <c r="M8415" s="1">
        <v>120</v>
      </c>
      <c r="N8415" s="1">
        <v>0</v>
      </c>
      <c r="O8415" s="1" t="s">
        <v>2580</v>
      </c>
      <c r="P8415" s="1">
        <v>0</v>
      </c>
      <c r="Q8415" s="1">
        <v>0</v>
      </c>
      <c r="R8415" s="1">
        <v>0</v>
      </c>
      <c r="S8415" t="s">
        <v>2625</v>
      </c>
      <c r="T8415" t="str" cm="1">
        <f t="array" ref="T8415">_xlfn.IFS(ISNUMBER(SEARCH("CP02",S8415)),"ราชพฤกษ",ISNUMBER(SEARCH("CP03",S8415)),"บางใหญ่",ISNUMBER(SEARCH("CP04",S8415)),"บางบอน",OR(ISNUMBER(SEARCH("CP",S8415)),ISNUMBER(SEARCH("BTC",D8415))),"340",TRUE,"")</f>
        <v>340</v>
      </c>
    </row>
    <row r="8416" spans="1:20" x14ac:dyDescent="0.2">
      <c r="A8416" t="s">
        <v>7817</v>
      </c>
      <c r="B8416" t="s">
        <v>16</v>
      </c>
      <c r="C8416">
        <v>2026</v>
      </c>
      <c r="D8416" t="s">
        <v>3301</v>
      </c>
      <c r="E8416" t="s">
        <v>1547</v>
      </c>
      <c r="F8416" t="s">
        <v>1548</v>
      </c>
      <c r="G8416" t="s">
        <v>2588</v>
      </c>
      <c r="H8416" t="s">
        <v>2586</v>
      </c>
      <c r="I8416" t="s">
        <v>7847</v>
      </c>
      <c r="J8416" t="s">
        <v>3303</v>
      </c>
      <c r="K8416" t="s">
        <v>2761</v>
      </c>
      <c r="L8416" s="1">
        <v>1</v>
      </c>
      <c r="M8416" s="1">
        <v>400</v>
      </c>
      <c r="N8416" s="1">
        <v>0</v>
      </c>
      <c r="O8416" s="1" t="s">
        <v>2580</v>
      </c>
      <c r="P8416" s="1">
        <v>0</v>
      </c>
      <c r="Q8416" s="1">
        <v>0</v>
      </c>
      <c r="R8416" s="1">
        <v>0</v>
      </c>
      <c r="S8416" t="s">
        <v>2625</v>
      </c>
      <c r="T8416" t="str" cm="1">
        <f t="array" ref="T8416">_xlfn.IFS(ISNUMBER(SEARCH("CP02",S8416)),"ราชพฤกษ",ISNUMBER(SEARCH("CP03",S8416)),"บางใหญ่",ISNUMBER(SEARCH("CP04",S8416)),"บางบอน",OR(ISNUMBER(SEARCH("CP",S8416)),ISNUMBER(SEARCH("BTC",D8416))),"340",TRUE,"")</f>
        <v>340</v>
      </c>
    </row>
    <row r="8417" spans="1:20" x14ac:dyDescent="0.2">
      <c r="A8417" t="s">
        <v>7817</v>
      </c>
      <c r="B8417" t="s">
        <v>16</v>
      </c>
      <c r="C8417">
        <v>2026</v>
      </c>
      <c r="D8417" t="s">
        <v>3257</v>
      </c>
      <c r="E8417" t="s">
        <v>911</v>
      </c>
      <c r="F8417" t="s">
        <v>912</v>
      </c>
      <c r="G8417" t="s">
        <v>2802</v>
      </c>
      <c r="H8417" t="s">
        <v>2803</v>
      </c>
      <c r="I8417" t="s">
        <v>7848</v>
      </c>
      <c r="J8417" t="s">
        <v>3259</v>
      </c>
      <c r="K8417" t="s">
        <v>2761</v>
      </c>
      <c r="L8417" s="1">
        <v>4</v>
      </c>
      <c r="M8417" s="1">
        <v>2800</v>
      </c>
      <c r="N8417" s="1">
        <v>0</v>
      </c>
      <c r="O8417" s="1" t="s">
        <v>2580</v>
      </c>
      <c r="P8417" s="1">
        <v>10467.290000000001</v>
      </c>
      <c r="Q8417" s="1">
        <v>732.71</v>
      </c>
      <c r="R8417" s="1">
        <v>11200</v>
      </c>
      <c r="S8417" t="s">
        <v>3345</v>
      </c>
      <c r="T8417" t="str" cm="1">
        <f t="array" ref="T8417">_xlfn.IFS(ISNUMBER(SEARCH("CP02",S8417)),"ราชพฤกษ",ISNUMBER(SEARCH("CP03",S8417)),"บางใหญ่",ISNUMBER(SEARCH("CP04",S8417)),"บางบอน",OR(ISNUMBER(SEARCH("CP",S8417)),ISNUMBER(SEARCH("BTC",D8417))),"340",TRUE,"")</f>
        <v>340</v>
      </c>
    </row>
    <row r="8418" spans="1:20" x14ac:dyDescent="0.2">
      <c r="A8418" t="s">
        <v>7817</v>
      </c>
      <c r="B8418" t="s">
        <v>16</v>
      </c>
      <c r="C8418">
        <v>2026</v>
      </c>
      <c r="D8418" t="s">
        <v>2808</v>
      </c>
      <c r="E8418" t="s">
        <v>1647</v>
      </c>
      <c r="F8418" t="s">
        <v>1648</v>
      </c>
      <c r="G8418" t="s">
        <v>1536</v>
      </c>
      <c r="H8418" t="s">
        <v>2586</v>
      </c>
      <c r="I8418" t="s">
        <v>7849</v>
      </c>
      <c r="J8418" t="s">
        <v>2810</v>
      </c>
      <c r="K8418" t="s">
        <v>2761</v>
      </c>
      <c r="L8418" s="1">
        <v>1</v>
      </c>
      <c r="M8418" s="1">
        <v>400</v>
      </c>
      <c r="N8418" s="1">
        <v>0</v>
      </c>
      <c r="O8418" s="1" t="s">
        <v>2580</v>
      </c>
      <c r="P8418" s="1">
        <v>373.83</v>
      </c>
      <c r="Q8418" s="1">
        <v>26.17</v>
      </c>
      <c r="R8418" s="1">
        <v>400</v>
      </c>
      <c r="S8418" t="s">
        <v>2625</v>
      </c>
      <c r="T8418" t="str" cm="1">
        <f t="array" ref="T8418">_xlfn.IFS(ISNUMBER(SEARCH("CP02",S8418)),"ราชพฤกษ",ISNUMBER(SEARCH("CP03",S8418)),"บางใหญ่",ISNUMBER(SEARCH("CP04",S8418)),"บางบอน",OR(ISNUMBER(SEARCH("CP",S8418)),ISNUMBER(SEARCH("BTC",D8418))),"340",TRUE,"")</f>
        <v>340</v>
      </c>
    </row>
    <row r="8419" spans="1:20" x14ac:dyDescent="0.2">
      <c r="A8419" t="s">
        <v>7817</v>
      </c>
      <c r="B8419" t="s">
        <v>16</v>
      </c>
      <c r="C8419">
        <v>2026</v>
      </c>
      <c r="D8419" t="s">
        <v>2808</v>
      </c>
      <c r="E8419" t="s">
        <v>1813</v>
      </c>
      <c r="F8419" t="s">
        <v>1814</v>
      </c>
      <c r="G8419" t="s">
        <v>2990</v>
      </c>
      <c r="H8419" t="s">
        <v>2586</v>
      </c>
      <c r="I8419" t="s">
        <v>7850</v>
      </c>
      <c r="J8419" t="s">
        <v>2810</v>
      </c>
      <c r="K8419" t="s">
        <v>2761</v>
      </c>
      <c r="L8419" s="1">
        <v>1</v>
      </c>
      <c r="M8419" s="1">
        <v>1900</v>
      </c>
      <c r="N8419" s="1">
        <v>95</v>
      </c>
      <c r="O8419" s="1" t="s">
        <v>2580</v>
      </c>
      <c r="P8419" s="1">
        <v>1686.92</v>
      </c>
      <c r="Q8419" s="1">
        <v>118.08</v>
      </c>
      <c r="R8419" s="1">
        <v>1805</v>
      </c>
      <c r="S8419" t="s">
        <v>2683</v>
      </c>
      <c r="T8419" t="str" cm="1">
        <f t="array" ref="T8419">_xlfn.IFS(ISNUMBER(SEARCH("CP02",S8419)),"ราชพฤกษ",ISNUMBER(SEARCH("CP03",S8419)),"บางใหญ่",ISNUMBER(SEARCH("CP04",S8419)),"บางบอน",OR(ISNUMBER(SEARCH("CP",S8419)),ISNUMBER(SEARCH("BTC",D8419))),"340",TRUE,"")</f>
        <v>340</v>
      </c>
    </row>
    <row r="8420" spans="1:20" x14ac:dyDescent="0.2">
      <c r="A8420" t="s">
        <v>7817</v>
      </c>
      <c r="B8420" t="s">
        <v>16</v>
      </c>
      <c r="C8420">
        <v>2026</v>
      </c>
      <c r="D8420" t="s">
        <v>2801</v>
      </c>
      <c r="E8420" t="s">
        <v>911</v>
      </c>
      <c r="F8420" t="s">
        <v>912</v>
      </c>
      <c r="G8420" t="s">
        <v>2802</v>
      </c>
      <c r="H8420" t="s">
        <v>2803</v>
      </c>
      <c r="I8420" t="s">
        <v>7851</v>
      </c>
      <c r="J8420" t="s">
        <v>2805</v>
      </c>
      <c r="K8420" t="s">
        <v>2761</v>
      </c>
      <c r="L8420" s="1">
        <v>2</v>
      </c>
      <c r="M8420" s="1">
        <v>2800</v>
      </c>
      <c r="N8420" s="1">
        <v>0</v>
      </c>
      <c r="O8420" s="1" t="s">
        <v>2580</v>
      </c>
      <c r="P8420" s="1">
        <v>5233.6400000000003</v>
      </c>
      <c r="Q8420" s="1">
        <v>366.36</v>
      </c>
      <c r="R8420" s="1">
        <v>5600</v>
      </c>
      <c r="S8420" t="s">
        <v>3345</v>
      </c>
      <c r="T8420" t="str" cm="1">
        <f t="array" ref="T8420">_xlfn.IFS(ISNUMBER(SEARCH("CP02",S8420)),"ราชพฤกษ",ISNUMBER(SEARCH("CP03",S8420)),"บางใหญ่",ISNUMBER(SEARCH("CP04",S8420)),"บางบอน",OR(ISNUMBER(SEARCH("CP",S8420)),ISNUMBER(SEARCH("BTC",D8420))),"340",TRUE,"")</f>
        <v>340</v>
      </c>
    </row>
    <row r="8421" spans="1:20" x14ac:dyDescent="0.2">
      <c r="A8421" t="s">
        <v>7817</v>
      </c>
      <c r="B8421" t="s">
        <v>16</v>
      </c>
      <c r="C8421">
        <v>2026</v>
      </c>
      <c r="D8421" t="s">
        <v>3805</v>
      </c>
      <c r="E8421" t="s">
        <v>525</v>
      </c>
      <c r="F8421" t="s">
        <v>526</v>
      </c>
      <c r="G8421" t="s">
        <v>2582</v>
      </c>
      <c r="H8421" t="s">
        <v>2586</v>
      </c>
      <c r="I8421" t="s">
        <v>7852</v>
      </c>
      <c r="J8421" t="s">
        <v>3807</v>
      </c>
      <c r="K8421" t="s">
        <v>3156</v>
      </c>
      <c r="L8421" s="1">
        <v>1</v>
      </c>
      <c r="M8421" s="1">
        <v>1340</v>
      </c>
      <c r="N8421" s="1">
        <v>0</v>
      </c>
      <c r="O8421" s="1" t="s">
        <v>2580</v>
      </c>
      <c r="P8421" s="1">
        <v>1252.3399999999999</v>
      </c>
      <c r="Q8421" s="1">
        <v>87.66</v>
      </c>
      <c r="R8421" s="1">
        <v>1340</v>
      </c>
      <c r="S8421" t="s">
        <v>2683</v>
      </c>
      <c r="T8421" t="str" cm="1">
        <f t="array" ref="T8421">_xlfn.IFS(ISNUMBER(SEARCH("CP02",S8421)),"ราชพฤกษ",ISNUMBER(SEARCH("CP03",S8421)),"บางใหญ่",ISNUMBER(SEARCH("CP04",S8421)),"บางบอน",OR(ISNUMBER(SEARCH("CP",S8421)),ISNUMBER(SEARCH("BTC",D8421))),"340",TRUE,"")</f>
        <v>340</v>
      </c>
    </row>
    <row r="8422" spans="1:20" x14ac:dyDescent="0.2">
      <c r="A8422" t="s">
        <v>7817</v>
      </c>
      <c r="B8422" t="s">
        <v>16</v>
      </c>
      <c r="C8422">
        <v>2026</v>
      </c>
      <c r="D8422" t="s">
        <v>3805</v>
      </c>
      <c r="E8422" t="s">
        <v>523</v>
      </c>
      <c r="F8422" t="s">
        <v>524</v>
      </c>
      <c r="G8422" t="s">
        <v>2582</v>
      </c>
      <c r="H8422" t="s">
        <v>2586</v>
      </c>
      <c r="I8422" t="s">
        <v>7852</v>
      </c>
      <c r="J8422" t="s">
        <v>3807</v>
      </c>
      <c r="K8422" t="s">
        <v>3156</v>
      </c>
      <c r="L8422" s="1">
        <v>1</v>
      </c>
      <c r="M8422" s="1">
        <v>175</v>
      </c>
      <c r="N8422" s="1">
        <v>0</v>
      </c>
      <c r="O8422" s="1" t="s">
        <v>2580</v>
      </c>
      <c r="P8422" s="1">
        <v>0</v>
      </c>
      <c r="Q8422" s="1">
        <v>0</v>
      </c>
      <c r="R8422" s="1">
        <v>0</v>
      </c>
      <c r="S8422" t="s">
        <v>2683</v>
      </c>
      <c r="T8422" t="str" cm="1">
        <f t="array" ref="T8422">_xlfn.IFS(ISNUMBER(SEARCH("CP02",S8422)),"ราชพฤกษ",ISNUMBER(SEARCH("CP03",S8422)),"บางใหญ่",ISNUMBER(SEARCH("CP04",S8422)),"บางบอน",OR(ISNUMBER(SEARCH("CP",S8422)),ISNUMBER(SEARCH("BTC",D8422))),"340",TRUE,"")</f>
        <v>340</v>
      </c>
    </row>
    <row r="8423" spans="1:20" x14ac:dyDescent="0.2">
      <c r="A8423" t="s">
        <v>7817</v>
      </c>
      <c r="B8423" t="s">
        <v>16</v>
      </c>
      <c r="C8423">
        <v>2026</v>
      </c>
      <c r="D8423" t="s">
        <v>3805</v>
      </c>
      <c r="E8423" t="s">
        <v>523</v>
      </c>
      <c r="F8423" t="s">
        <v>524</v>
      </c>
      <c r="G8423" t="s">
        <v>2582</v>
      </c>
      <c r="H8423" t="s">
        <v>2586</v>
      </c>
      <c r="I8423" t="s">
        <v>7852</v>
      </c>
      <c r="J8423" t="s">
        <v>3807</v>
      </c>
      <c r="K8423" t="s">
        <v>3156</v>
      </c>
      <c r="L8423" s="1">
        <v>1</v>
      </c>
      <c r="M8423" s="1">
        <v>175</v>
      </c>
      <c r="N8423" s="1">
        <v>0</v>
      </c>
      <c r="O8423" s="1" t="s">
        <v>2580</v>
      </c>
      <c r="P8423" s="1">
        <v>163.55000000000001</v>
      </c>
      <c r="Q8423" s="1">
        <v>11.45</v>
      </c>
      <c r="R8423" s="1">
        <v>175</v>
      </c>
      <c r="S8423" t="s">
        <v>2683</v>
      </c>
      <c r="T8423" t="str" cm="1">
        <f t="array" ref="T8423">_xlfn.IFS(ISNUMBER(SEARCH("CP02",S8423)),"ราชพฤกษ",ISNUMBER(SEARCH("CP03",S8423)),"บางใหญ่",ISNUMBER(SEARCH("CP04",S8423)),"บางบอน",OR(ISNUMBER(SEARCH("CP",S8423)),ISNUMBER(SEARCH("BTC",D8423))),"340",TRUE,"")</f>
        <v>340</v>
      </c>
    </row>
    <row r="8424" spans="1:20" x14ac:dyDescent="0.2">
      <c r="A8424" t="s">
        <v>7817</v>
      </c>
      <c r="B8424" t="s">
        <v>16</v>
      </c>
      <c r="C8424">
        <v>2026</v>
      </c>
      <c r="D8424" t="s">
        <v>3805</v>
      </c>
      <c r="E8424" t="s">
        <v>155</v>
      </c>
      <c r="F8424" t="s">
        <v>156</v>
      </c>
      <c r="G8424" t="s">
        <v>2582</v>
      </c>
      <c r="H8424" t="s">
        <v>2586</v>
      </c>
      <c r="I8424" t="s">
        <v>7852</v>
      </c>
      <c r="J8424" t="s">
        <v>3807</v>
      </c>
      <c r="K8424" t="s">
        <v>3156</v>
      </c>
      <c r="L8424" s="1">
        <v>1</v>
      </c>
      <c r="M8424" s="1">
        <v>240</v>
      </c>
      <c r="N8424" s="1">
        <v>0</v>
      </c>
      <c r="O8424" s="1" t="s">
        <v>2580</v>
      </c>
      <c r="P8424" s="1">
        <v>0</v>
      </c>
      <c r="Q8424" s="1">
        <v>0</v>
      </c>
      <c r="R8424" s="1">
        <v>0</v>
      </c>
      <c r="S8424" t="s">
        <v>2683</v>
      </c>
      <c r="T8424" t="str" cm="1">
        <f t="array" ref="T8424">_xlfn.IFS(ISNUMBER(SEARCH("CP02",S8424)),"ราชพฤกษ",ISNUMBER(SEARCH("CP03",S8424)),"บางใหญ่",ISNUMBER(SEARCH("CP04",S8424)),"บางบอน",OR(ISNUMBER(SEARCH("CP",S8424)),ISNUMBER(SEARCH("BTC",D8424))),"340",TRUE,"")</f>
        <v>340</v>
      </c>
    </row>
    <row r="8425" spans="1:20" x14ac:dyDescent="0.2">
      <c r="A8425" t="s">
        <v>7817</v>
      </c>
      <c r="B8425" t="s">
        <v>16</v>
      </c>
      <c r="C8425">
        <v>2026</v>
      </c>
      <c r="D8425" t="s">
        <v>3805</v>
      </c>
      <c r="E8425" t="s">
        <v>1185</v>
      </c>
      <c r="F8425" t="s">
        <v>1186</v>
      </c>
      <c r="G8425" t="s">
        <v>2582</v>
      </c>
      <c r="H8425" t="s">
        <v>2586</v>
      </c>
      <c r="I8425" t="s">
        <v>7852</v>
      </c>
      <c r="J8425" t="s">
        <v>3807</v>
      </c>
      <c r="K8425" t="s">
        <v>3156</v>
      </c>
      <c r="L8425" s="1">
        <v>1</v>
      </c>
      <c r="M8425" s="1">
        <v>20</v>
      </c>
      <c r="N8425" s="1">
        <v>0</v>
      </c>
      <c r="O8425" s="1" t="s">
        <v>2580</v>
      </c>
      <c r="P8425" s="1">
        <v>18.690000000000001</v>
      </c>
      <c r="Q8425" s="1">
        <v>1.31</v>
      </c>
      <c r="R8425" s="1">
        <v>20</v>
      </c>
      <c r="S8425" t="s">
        <v>2683</v>
      </c>
      <c r="T8425" t="str" cm="1">
        <f t="array" ref="T8425">_xlfn.IFS(ISNUMBER(SEARCH("CP02",S8425)),"ราชพฤกษ",ISNUMBER(SEARCH("CP03",S8425)),"บางใหญ่",ISNUMBER(SEARCH("CP04",S8425)),"บางบอน",OR(ISNUMBER(SEARCH("CP",S8425)),ISNUMBER(SEARCH("BTC",D8425))),"340",TRUE,"")</f>
        <v>340</v>
      </c>
    </row>
    <row r="8426" spans="1:20" x14ac:dyDescent="0.2">
      <c r="A8426" t="s">
        <v>7817</v>
      </c>
      <c r="B8426" t="s">
        <v>16</v>
      </c>
      <c r="C8426">
        <v>2026</v>
      </c>
      <c r="D8426" t="s">
        <v>3805</v>
      </c>
      <c r="E8426" t="s">
        <v>229</v>
      </c>
      <c r="F8426" t="s">
        <v>230</v>
      </c>
      <c r="G8426" t="s">
        <v>2582</v>
      </c>
      <c r="H8426" t="s">
        <v>2586</v>
      </c>
      <c r="I8426" t="s">
        <v>7852</v>
      </c>
      <c r="J8426" t="s">
        <v>3807</v>
      </c>
      <c r="K8426" t="s">
        <v>3156</v>
      </c>
      <c r="L8426" s="1">
        <v>1</v>
      </c>
      <c r="M8426" s="1">
        <v>300</v>
      </c>
      <c r="N8426" s="1">
        <v>0</v>
      </c>
      <c r="O8426" s="1" t="s">
        <v>2580</v>
      </c>
      <c r="P8426" s="1">
        <v>280.37</v>
      </c>
      <c r="Q8426" s="1">
        <v>19.63</v>
      </c>
      <c r="R8426" s="1">
        <v>300</v>
      </c>
      <c r="S8426" t="s">
        <v>2683</v>
      </c>
      <c r="T8426" t="str" cm="1">
        <f t="array" ref="T8426">_xlfn.IFS(ISNUMBER(SEARCH("CP02",S8426)),"ราชพฤกษ",ISNUMBER(SEARCH("CP03",S8426)),"บางใหญ่",ISNUMBER(SEARCH("CP04",S8426)),"บางบอน",OR(ISNUMBER(SEARCH("CP",S8426)),ISNUMBER(SEARCH("BTC",D8426))),"340",TRUE,"")</f>
        <v>340</v>
      </c>
    </row>
    <row r="8427" spans="1:20" x14ac:dyDescent="0.2">
      <c r="A8427" t="s">
        <v>7817</v>
      </c>
      <c r="B8427" t="s">
        <v>16</v>
      </c>
      <c r="C8427">
        <v>2026</v>
      </c>
      <c r="D8427" t="s">
        <v>3805</v>
      </c>
      <c r="E8427" t="s">
        <v>1945</v>
      </c>
      <c r="F8427" t="s">
        <v>1946</v>
      </c>
      <c r="G8427" t="s">
        <v>2582</v>
      </c>
      <c r="H8427" t="s">
        <v>2586</v>
      </c>
      <c r="I8427" t="s">
        <v>7852</v>
      </c>
      <c r="J8427" t="s">
        <v>3807</v>
      </c>
      <c r="K8427" t="s">
        <v>3156</v>
      </c>
      <c r="L8427" s="1">
        <v>1</v>
      </c>
      <c r="M8427" s="1">
        <v>250</v>
      </c>
      <c r="N8427" s="1">
        <v>0</v>
      </c>
      <c r="O8427" s="1" t="s">
        <v>2580</v>
      </c>
      <c r="P8427" s="1">
        <v>233.64</v>
      </c>
      <c r="Q8427" s="1">
        <v>16.36</v>
      </c>
      <c r="R8427" s="1">
        <v>250</v>
      </c>
      <c r="S8427" t="s">
        <v>2683</v>
      </c>
      <c r="T8427" t="str" cm="1">
        <f t="array" ref="T8427">_xlfn.IFS(ISNUMBER(SEARCH("CP02",S8427)),"ราชพฤกษ",ISNUMBER(SEARCH("CP03",S8427)),"บางใหญ่",ISNUMBER(SEARCH("CP04",S8427)),"บางบอน",OR(ISNUMBER(SEARCH("CP",S8427)),ISNUMBER(SEARCH("BTC",D8427))),"340",TRUE,"")</f>
        <v>340</v>
      </c>
    </row>
    <row r="8428" spans="1:20" x14ac:dyDescent="0.2">
      <c r="A8428" t="s">
        <v>7817</v>
      </c>
      <c r="B8428" t="s">
        <v>16</v>
      </c>
      <c r="C8428">
        <v>2026</v>
      </c>
      <c r="D8428" t="s">
        <v>2883</v>
      </c>
      <c r="E8428" t="s">
        <v>467</v>
      </c>
      <c r="F8428" t="s">
        <v>468</v>
      </c>
      <c r="G8428" t="s">
        <v>2811</v>
      </c>
      <c r="H8428" t="s">
        <v>2586</v>
      </c>
      <c r="I8428" t="s">
        <v>7853</v>
      </c>
      <c r="J8428" t="s">
        <v>2885</v>
      </c>
      <c r="K8428" t="s">
        <v>2761</v>
      </c>
      <c r="L8428" s="1">
        <v>1</v>
      </c>
      <c r="M8428" s="1">
        <v>1190</v>
      </c>
      <c r="N8428" s="1">
        <v>0</v>
      </c>
      <c r="O8428" s="1" t="s">
        <v>2580</v>
      </c>
      <c r="P8428" s="1">
        <v>1112.1500000000001</v>
      </c>
      <c r="Q8428" s="1">
        <v>77.849999999999994</v>
      </c>
      <c r="R8428" s="1">
        <v>1190</v>
      </c>
      <c r="S8428" t="s">
        <v>2683</v>
      </c>
      <c r="T8428" t="str" cm="1">
        <f t="array" ref="T8428">_xlfn.IFS(ISNUMBER(SEARCH("CP02",S8428)),"ราชพฤกษ",ISNUMBER(SEARCH("CP03",S8428)),"บางใหญ่",ISNUMBER(SEARCH("CP04",S8428)),"บางบอน",OR(ISNUMBER(SEARCH("CP",S8428)),ISNUMBER(SEARCH("BTC",D8428))),"340",TRUE,"")</f>
        <v>340</v>
      </c>
    </row>
    <row r="8429" spans="1:20" x14ac:dyDescent="0.2">
      <c r="A8429" t="s">
        <v>7817</v>
      </c>
      <c r="B8429" t="s">
        <v>16</v>
      </c>
      <c r="C8429">
        <v>2026</v>
      </c>
      <c r="D8429" t="s">
        <v>2883</v>
      </c>
      <c r="E8429" t="s">
        <v>105</v>
      </c>
      <c r="F8429" t="s">
        <v>106</v>
      </c>
      <c r="G8429" t="s">
        <v>2582</v>
      </c>
      <c r="H8429" t="s">
        <v>2586</v>
      </c>
      <c r="I8429" t="s">
        <v>7853</v>
      </c>
      <c r="J8429" t="s">
        <v>2885</v>
      </c>
      <c r="K8429" t="s">
        <v>2761</v>
      </c>
      <c r="L8429" s="1">
        <v>1</v>
      </c>
      <c r="M8429" s="1">
        <v>260</v>
      </c>
      <c r="N8429" s="1">
        <v>0</v>
      </c>
      <c r="O8429" s="1" t="s">
        <v>2580</v>
      </c>
      <c r="P8429" s="1">
        <v>242.99</v>
      </c>
      <c r="Q8429" s="1">
        <v>17.010000000000002</v>
      </c>
      <c r="R8429" s="1">
        <v>260</v>
      </c>
      <c r="S8429" t="s">
        <v>2683</v>
      </c>
      <c r="T8429" t="str" cm="1">
        <f t="array" ref="T8429">_xlfn.IFS(ISNUMBER(SEARCH("CP02",S8429)),"ราชพฤกษ",ISNUMBER(SEARCH("CP03",S8429)),"บางใหญ่",ISNUMBER(SEARCH("CP04",S8429)),"บางบอน",OR(ISNUMBER(SEARCH("CP",S8429)),ISNUMBER(SEARCH("BTC",D8429))),"340",TRUE,"")</f>
        <v>340</v>
      </c>
    </row>
    <row r="8430" spans="1:20" x14ac:dyDescent="0.2">
      <c r="A8430" t="s">
        <v>7817</v>
      </c>
      <c r="B8430" t="s">
        <v>16</v>
      </c>
      <c r="C8430">
        <v>2026</v>
      </c>
      <c r="D8430" t="s">
        <v>2883</v>
      </c>
      <c r="E8430" t="s">
        <v>1187</v>
      </c>
      <c r="F8430" t="s">
        <v>1188</v>
      </c>
      <c r="G8430" t="s">
        <v>2582</v>
      </c>
      <c r="H8430" t="s">
        <v>2586</v>
      </c>
      <c r="I8430" t="s">
        <v>7853</v>
      </c>
      <c r="J8430" t="s">
        <v>2885</v>
      </c>
      <c r="K8430" t="s">
        <v>2761</v>
      </c>
      <c r="L8430" s="1">
        <v>1</v>
      </c>
      <c r="M8430" s="1">
        <v>20</v>
      </c>
      <c r="N8430" s="1">
        <v>0</v>
      </c>
      <c r="O8430" s="1" t="s">
        <v>2580</v>
      </c>
      <c r="P8430" s="1">
        <v>18.690000000000001</v>
      </c>
      <c r="Q8430" s="1">
        <v>1.31</v>
      </c>
      <c r="R8430" s="1">
        <v>20</v>
      </c>
      <c r="S8430" t="s">
        <v>2683</v>
      </c>
      <c r="T8430" t="str" cm="1">
        <f t="array" ref="T8430">_xlfn.IFS(ISNUMBER(SEARCH("CP02",S8430)),"ราชพฤกษ",ISNUMBER(SEARCH("CP03",S8430)),"บางใหญ่",ISNUMBER(SEARCH("CP04",S8430)),"บางบอน",OR(ISNUMBER(SEARCH("CP",S8430)),ISNUMBER(SEARCH("BTC",D8430))),"340",TRUE,"")</f>
        <v>340</v>
      </c>
    </row>
    <row r="8431" spans="1:20" x14ac:dyDescent="0.2">
      <c r="A8431" t="s">
        <v>7817</v>
      </c>
      <c r="B8431" t="s">
        <v>16</v>
      </c>
      <c r="C8431">
        <v>2026</v>
      </c>
      <c r="D8431" t="s">
        <v>2883</v>
      </c>
      <c r="E8431" t="s">
        <v>2525</v>
      </c>
      <c r="F8431" t="s">
        <v>2526</v>
      </c>
      <c r="G8431" t="s">
        <v>2582</v>
      </c>
      <c r="H8431" t="s">
        <v>2586</v>
      </c>
      <c r="I8431" t="s">
        <v>7853</v>
      </c>
      <c r="J8431" t="s">
        <v>2885</v>
      </c>
      <c r="K8431" t="s">
        <v>2761</v>
      </c>
      <c r="L8431" s="1">
        <v>2</v>
      </c>
      <c r="M8431" s="1">
        <v>80</v>
      </c>
      <c r="N8431" s="1">
        <v>0</v>
      </c>
      <c r="O8431" s="1" t="s">
        <v>2580</v>
      </c>
      <c r="P8431" s="1">
        <v>149.53</v>
      </c>
      <c r="Q8431" s="1">
        <v>10.47</v>
      </c>
      <c r="R8431" s="1">
        <v>160</v>
      </c>
      <c r="S8431" t="s">
        <v>2683</v>
      </c>
      <c r="T8431" t="str" cm="1">
        <f t="array" ref="T8431">_xlfn.IFS(ISNUMBER(SEARCH("CP02",S8431)),"ราชพฤกษ",ISNUMBER(SEARCH("CP03",S8431)),"บางใหญ่",ISNUMBER(SEARCH("CP04",S8431)),"บางบอน",OR(ISNUMBER(SEARCH("CP",S8431)),ISNUMBER(SEARCH("BTC",D8431))),"340",TRUE,"")</f>
        <v>340</v>
      </c>
    </row>
    <row r="8432" spans="1:20" x14ac:dyDescent="0.2">
      <c r="A8432" t="s">
        <v>7817</v>
      </c>
      <c r="B8432" t="s">
        <v>16</v>
      </c>
      <c r="C8432">
        <v>2026</v>
      </c>
      <c r="D8432" t="s">
        <v>2883</v>
      </c>
      <c r="E8432" t="s">
        <v>217</v>
      </c>
      <c r="F8432" t="s">
        <v>218</v>
      </c>
      <c r="G8432" t="s">
        <v>2582</v>
      </c>
      <c r="H8432" t="s">
        <v>2586</v>
      </c>
      <c r="I8432" t="s">
        <v>7853</v>
      </c>
      <c r="J8432" t="s">
        <v>2885</v>
      </c>
      <c r="K8432" t="s">
        <v>2761</v>
      </c>
      <c r="L8432" s="1">
        <v>1</v>
      </c>
      <c r="M8432" s="1">
        <v>300</v>
      </c>
      <c r="N8432" s="1">
        <v>0</v>
      </c>
      <c r="O8432" s="1" t="s">
        <v>2580</v>
      </c>
      <c r="P8432" s="1">
        <v>280.37</v>
      </c>
      <c r="Q8432" s="1">
        <v>19.63</v>
      </c>
      <c r="R8432" s="1">
        <v>300</v>
      </c>
      <c r="S8432" t="s">
        <v>2683</v>
      </c>
      <c r="T8432" t="str" cm="1">
        <f t="array" ref="T8432">_xlfn.IFS(ISNUMBER(SEARCH("CP02",S8432)),"ราชพฤกษ",ISNUMBER(SEARCH("CP03",S8432)),"บางใหญ่",ISNUMBER(SEARCH("CP04",S8432)),"บางบอน",OR(ISNUMBER(SEARCH("CP",S8432)),ISNUMBER(SEARCH("BTC",D8432))),"340",TRUE,"")</f>
        <v>340</v>
      </c>
    </row>
    <row r="8433" spans="1:20" x14ac:dyDescent="0.2">
      <c r="A8433" t="s">
        <v>7817</v>
      </c>
      <c r="B8433" t="s">
        <v>16</v>
      </c>
      <c r="C8433">
        <v>2026</v>
      </c>
      <c r="D8433" t="s">
        <v>3348</v>
      </c>
      <c r="E8433" t="s">
        <v>843</v>
      </c>
      <c r="F8433" t="s">
        <v>844</v>
      </c>
      <c r="G8433" t="s">
        <v>2595</v>
      </c>
      <c r="H8433" t="s">
        <v>2596</v>
      </c>
      <c r="I8433" t="s">
        <v>7854</v>
      </c>
      <c r="J8433" t="s">
        <v>3350</v>
      </c>
      <c r="K8433" t="s">
        <v>2761</v>
      </c>
      <c r="L8433" s="1">
        <v>4</v>
      </c>
      <c r="M8433" s="1">
        <v>3490</v>
      </c>
      <c r="N8433" s="1">
        <v>698</v>
      </c>
      <c r="O8433" s="1" t="s">
        <v>2580</v>
      </c>
      <c r="P8433" s="1">
        <v>12394.39</v>
      </c>
      <c r="Q8433" s="1">
        <v>867.61</v>
      </c>
      <c r="R8433" s="1">
        <v>13262</v>
      </c>
      <c r="S8433" t="s">
        <v>5105</v>
      </c>
      <c r="T8433" t="str" cm="1">
        <f t="array" ref="T8433">_xlfn.IFS(ISNUMBER(SEARCH("CP02",S8433)),"ราชพฤกษ",ISNUMBER(SEARCH("CP03",S8433)),"บางใหญ่",ISNUMBER(SEARCH("CP04",S8433)),"บางบอน",OR(ISNUMBER(SEARCH("CP",S8433)),ISNUMBER(SEARCH("BTC",D8433))),"340",TRUE,"")</f>
        <v>340</v>
      </c>
    </row>
    <row r="8434" spans="1:20" x14ac:dyDescent="0.2">
      <c r="A8434" t="s">
        <v>7817</v>
      </c>
      <c r="B8434" t="s">
        <v>16</v>
      </c>
      <c r="C8434">
        <v>2026</v>
      </c>
      <c r="D8434" t="s">
        <v>3348</v>
      </c>
      <c r="E8434" t="s">
        <v>1091</v>
      </c>
      <c r="F8434" t="s">
        <v>1092</v>
      </c>
      <c r="G8434" t="s">
        <v>2582</v>
      </c>
      <c r="H8434" t="s">
        <v>2583</v>
      </c>
      <c r="I8434" t="s">
        <v>7854</v>
      </c>
      <c r="J8434" t="s">
        <v>3350</v>
      </c>
      <c r="K8434" t="s">
        <v>2761</v>
      </c>
      <c r="L8434" s="1">
        <v>4</v>
      </c>
      <c r="M8434" s="1">
        <v>60</v>
      </c>
      <c r="N8434" s="1">
        <v>0</v>
      </c>
      <c r="O8434" s="1" t="s">
        <v>2580</v>
      </c>
      <c r="P8434" s="1">
        <v>0</v>
      </c>
      <c r="Q8434" s="1">
        <v>0</v>
      </c>
      <c r="R8434" s="1">
        <v>0</v>
      </c>
      <c r="S8434" t="s">
        <v>2683</v>
      </c>
      <c r="T8434" t="str" cm="1">
        <f t="array" ref="T8434">_xlfn.IFS(ISNUMBER(SEARCH("CP02",S8434)),"ราชพฤกษ",ISNUMBER(SEARCH("CP03",S8434)),"บางใหญ่",ISNUMBER(SEARCH("CP04",S8434)),"บางบอน",OR(ISNUMBER(SEARCH("CP",S8434)),ISNUMBER(SEARCH("BTC",D8434))),"340",TRUE,"")</f>
        <v>340</v>
      </c>
    </row>
    <row r="8435" spans="1:20" x14ac:dyDescent="0.2">
      <c r="A8435" t="s">
        <v>7817</v>
      </c>
      <c r="B8435" t="s">
        <v>16</v>
      </c>
      <c r="C8435">
        <v>2026</v>
      </c>
      <c r="D8435" t="s">
        <v>3348</v>
      </c>
      <c r="E8435" t="s">
        <v>525</v>
      </c>
      <c r="F8435" t="s">
        <v>526</v>
      </c>
      <c r="G8435" t="s">
        <v>2582</v>
      </c>
      <c r="H8435" t="s">
        <v>2586</v>
      </c>
      <c r="I8435" t="s">
        <v>7854</v>
      </c>
      <c r="J8435" t="s">
        <v>3350</v>
      </c>
      <c r="K8435" t="s">
        <v>2761</v>
      </c>
      <c r="L8435" s="1">
        <v>1</v>
      </c>
      <c r="M8435" s="1">
        <v>1340</v>
      </c>
      <c r="N8435" s="1">
        <v>0</v>
      </c>
      <c r="O8435" s="1" t="s">
        <v>2580</v>
      </c>
      <c r="P8435" s="1">
        <v>1252.3399999999999</v>
      </c>
      <c r="Q8435" s="1">
        <v>87.66</v>
      </c>
      <c r="R8435" s="1">
        <v>1340</v>
      </c>
      <c r="S8435" t="s">
        <v>2683</v>
      </c>
      <c r="T8435" t="str" cm="1">
        <f t="array" ref="T8435">_xlfn.IFS(ISNUMBER(SEARCH("CP02",S8435)),"ราชพฤกษ",ISNUMBER(SEARCH("CP03",S8435)),"บางใหญ่",ISNUMBER(SEARCH("CP04",S8435)),"บางบอน",OR(ISNUMBER(SEARCH("CP",S8435)),ISNUMBER(SEARCH("BTC",D8435))),"340",TRUE,"")</f>
        <v>340</v>
      </c>
    </row>
    <row r="8436" spans="1:20" x14ac:dyDescent="0.2">
      <c r="A8436" t="s">
        <v>7817</v>
      </c>
      <c r="B8436" t="s">
        <v>16</v>
      </c>
      <c r="C8436">
        <v>2026</v>
      </c>
      <c r="D8436" t="s">
        <v>3348</v>
      </c>
      <c r="E8436" t="s">
        <v>523</v>
      </c>
      <c r="F8436" t="s">
        <v>524</v>
      </c>
      <c r="G8436" t="s">
        <v>2582</v>
      </c>
      <c r="H8436" t="s">
        <v>2586</v>
      </c>
      <c r="I8436" t="s">
        <v>7854</v>
      </c>
      <c r="J8436" t="s">
        <v>3350</v>
      </c>
      <c r="K8436" t="s">
        <v>2761</v>
      </c>
      <c r="L8436" s="1">
        <v>1</v>
      </c>
      <c r="M8436" s="1">
        <v>175</v>
      </c>
      <c r="N8436" s="1">
        <v>0</v>
      </c>
      <c r="O8436" s="1" t="s">
        <v>2580</v>
      </c>
      <c r="P8436" s="1">
        <v>163.55000000000001</v>
      </c>
      <c r="Q8436" s="1">
        <v>11.45</v>
      </c>
      <c r="R8436" s="1">
        <v>175</v>
      </c>
      <c r="S8436" t="s">
        <v>2683</v>
      </c>
      <c r="T8436" t="str" cm="1">
        <f t="array" ref="T8436">_xlfn.IFS(ISNUMBER(SEARCH("CP02",S8436)),"ราชพฤกษ",ISNUMBER(SEARCH("CP03",S8436)),"บางใหญ่",ISNUMBER(SEARCH("CP04",S8436)),"บางบอน",OR(ISNUMBER(SEARCH("CP",S8436)),ISNUMBER(SEARCH("BTC",D8436))),"340",TRUE,"")</f>
        <v>340</v>
      </c>
    </row>
    <row r="8437" spans="1:20" x14ac:dyDescent="0.2">
      <c r="A8437" t="s">
        <v>7817</v>
      </c>
      <c r="B8437" t="s">
        <v>16</v>
      </c>
      <c r="C8437">
        <v>2026</v>
      </c>
      <c r="D8437" t="s">
        <v>3348</v>
      </c>
      <c r="E8437" t="s">
        <v>523</v>
      </c>
      <c r="F8437" t="s">
        <v>524</v>
      </c>
      <c r="G8437" t="s">
        <v>2582</v>
      </c>
      <c r="H8437" t="s">
        <v>2586</v>
      </c>
      <c r="I8437" t="s">
        <v>7854</v>
      </c>
      <c r="J8437" t="s">
        <v>3350</v>
      </c>
      <c r="K8437" t="s">
        <v>2761</v>
      </c>
      <c r="L8437" s="1">
        <v>1</v>
      </c>
      <c r="M8437" s="1">
        <v>175</v>
      </c>
      <c r="N8437" s="1">
        <v>0</v>
      </c>
      <c r="O8437" s="1" t="s">
        <v>2580</v>
      </c>
      <c r="P8437" s="1">
        <v>0</v>
      </c>
      <c r="Q8437" s="1">
        <v>0</v>
      </c>
      <c r="R8437" s="1">
        <v>0</v>
      </c>
      <c r="S8437" t="s">
        <v>2683</v>
      </c>
      <c r="T8437" t="str" cm="1">
        <f t="array" ref="T8437">_xlfn.IFS(ISNUMBER(SEARCH("CP02",S8437)),"ราชพฤกษ",ISNUMBER(SEARCH("CP03",S8437)),"บางใหญ่",ISNUMBER(SEARCH("CP04",S8437)),"บางบอน",OR(ISNUMBER(SEARCH("CP",S8437)),ISNUMBER(SEARCH("BTC",D8437))),"340",TRUE,"")</f>
        <v>340</v>
      </c>
    </row>
    <row r="8438" spans="1:20" x14ac:dyDescent="0.2">
      <c r="A8438" t="s">
        <v>7817</v>
      </c>
      <c r="B8438" t="s">
        <v>16</v>
      </c>
      <c r="C8438">
        <v>2026</v>
      </c>
      <c r="D8438" t="s">
        <v>3348</v>
      </c>
      <c r="E8438" t="s">
        <v>121</v>
      </c>
      <c r="F8438" t="s">
        <v>122</v>
      </c>
      <c r="G8438" t="s">
        <v>2582</v>
      </c>
      <c r="H8438" t="s">
        <v>2586</v>
      </c>
      <c r="I8438" t="s">
        <v>7854</v>
      </c>
      <c r="J8438" t="s">
        <v>3350</v>
      </c>
      <c r="K8438" t="s">
        <v>2761</v>
      </c>
      <c r="L8438" s="1">
        <v>1</v>
      </c>
      <c r="M8438" s="1">
        <v>240</v>
      </c>
      <c r="N8438" s="1">
        <v>0</v>
      </c>
      <c r="O8438" s="1" t="s">
        <v>2580</v>
      </c>
      <c r="P8438" s="1">
        <v>224.3</v>
      </c>
      <c r="Q8438" s="1">
        <v>15.7</v>
      </c>
      <c r="R8438" s="1">
        <v>240</v>
      </c>
      <c r="S8438" t="s">
        <v>2683</v>
      </c>
      <c r="T8438" t="str" cm="1">
        <f t="array" ref="T8438">_xlfn.IFS(ISNUMBER(SEARCH("CP02",S8438)),"ราชพฤกษ",ISNUMBER(SEARCH("CP03",S8438)),"บางใหญ่",ISNUMBER(SEARCH("CP04",S8438)),"บางบอน",OR(ISNUMBER(SEARCH("CP",S8438)),ISNUMBER(SEARCH("BTC",D8438))),"340",TRUE,"")</f>
        <v>340</v>
      </c>
    </row>
    <row r="8439" spans="1:20" x14ac:dyDescent="0.2">
      <c r="A8439" t="s">
        <v>7817</v>
      </c>
      <c r="B8439" t="s">
        <v>16</v>
      </c>
      <c r="C8439">
        <v>2026</v>
      </c>
      <c r="D8439" t="s">
        <v>3348</v>
      </c>
      <c r="E8439" t="s">
        <v>1185</v>
      </c>
      <c r="F8439" t="s">
        <v>1186</v>
      </c>
      <c r="G8439" t="s">
        <v>2582</v>
      </c>
      <c r="H8439" t="s">
        <v>2586</v>
      </c>
      <c r="I8439" t="s">
        <v>7854</v>
      </c>
      <c r="J8439" t="s">
        <v>3350</v>
      </c>
      <c r="K8439" t="s">
        <v>2761</v>
      </c>
      <c r="L8439" s="1">
        <v>1</v>
      </c>
      <c r="M8439" s="1">
        <v>20</v>
      </c>
      <c r="N8439" s="1">
        <v>0</v>
      </c>
      <c r="O8439" s="1" t="s">
        <v>2580</v>
      </c>
      <c r="P8439" s="1">
        <v>18.690000000000001</v>
      </c>
      <c r="Q8439" s="1">
        <v>1.31</v>
      </c>
      <c r="R8439" s="1">
        <v>20</v>
      </c>
      <c r="S8439" t="s">
        <v>2683</v>
      </c>
      <c r="T8439" t="str" cm="1">
        <f t="array" ref="T8439">_xlfn.IFS(ISNUMBER(SEARCH("CP02",S8439)),"ราชพฤกษ",ISNUMBER(SEARCH("CP03",S8439)),"บางใหญ่",ISNUMBER(SEARCH("CP04",S8439)),"บางบอน",OR(ISNUMBER(SEARCH("CP",S8439)),ISNUMBER(SEARCH("BTC",D8439))),"340",TRUE,"")</f>
        <v>340</v>
      </c>
    </row>
    <row r="8440" spans="1:20" x14ac:dyDescent="0.2">
      <c r="A8440" t="s">
        <v>7817</v>
      </c>
      <c r="B8440" t="s">
        <v>16</v>
      </c>
      <c r="C8440">
        <v>2026</v>
      </c>
      <c r="D8440" t="s">
        <v>3348</v>
      </c>
      <c r="E8440" t="s">
        <v>229</v>
      </c>
      <c r="F8440" t="s">
        <v>230</v>
      </c>
      <c r="G8440" t="s">
        <v>2582</v>
      </c>
      <c r="H8440" t="s">
        <v>2586</v>
      </c>
      <c r="I8440" t="s">
        <v>7854</v>
      </c>
      <c r="J8440" t="s">
        <v>3350</v>
      </c>
      <c r="K8440" t="s">
        <v>2761</v>
      </c>
      <c r="L8440" s="1">
        <v>1</v>
      </c>
      <c r="M8440" s="1">
        <v>300</v>
      </c>
      <c r="N8440" s="1">
        <v>0</v>
      </c>
      <c r="O8440" s="1" t="s">
        <v>2580</v>
      </c>
      <c r="P8440" s="1">
        <v>280.37</v>
      </c>
      <c r="Q8440" s="1">
        <v>19.63</v>
      </c>
      <c r="R8440" s="1">
        <v>300</v>
      </c>
      <c r="S8440" t="s">
        <v>2683</v>
      </c>
      <c r="T8440" t="str" cm="1">
        <f t="array" ref="T8440">_xlfn.IFS(ISNUMBER(SEARCH("CP02",S8440)),"ราชพฤกษ",ISNUMBER(SEARCH("CP03",S8440)),"บางใหญ่",ISNUMBER(SEARCH("CP04",S8440)),"บางบอน",OR(ISNUMBER(SEARCH("CP",S8440)),ISNUMBER(SEARCH("BTC",D8440))),"340",TRUE,"")</f>
        <v>340</v>
      </c>
    </row>
    <row r="8441" spans="1:20" x14ac:dyDescent="0.2">
      <c r="A8441" t="s">
        <v>7817</v>
      </c>
      <c r="B8441" t="s">
        <v>16</v>
      </c>
      <c r="C8441">
        <v>2026</v>
      </c>
      <c r="D8441" t="s">
        <v>3348</v>
      </c>
      <c r="E8441" t="s">
        <v>1225</v>
      </c>
      <c r="F8441" t="s">
        <v>1226</v>
      </c>
      <c r="G8441" t="s">
        <v>2632</v>
      </c>
      <c r="H8441" t="s">
        <v>2586</v>
      </c>
      <c r="I8441" t="s">
        <v>7854</v>
      </c>
      <c r="J8441" t="s">
        <v>3350</v>
      </c>
      <c r="K8441" t="s">
        <v>2761</v>
      </c>
      <c r="L8441" s="1">
        <v>2</v>
      </c>
      <c r="M8441" s="1">
        <v>2500</v>
      </c>
      <c r="N8441" s="1">
        <v>250</v>
      </c>
      <c r="O8441" s="1" t="s">
        <v>2580</v>
      </c>
      <c r="P8441" s="1">
        <v>4439.25</v>
      </c>
      <c r="Q8441" s="1">
        <v>310.75</v>
      </c>
      <c r="R8441" s="1">
        <v>4750</v>
      </c>
      <c r="S8441" t="s">
        <v>2683</v>
      </c>
      <c r="T8441" t="str" cm="1">
        <f t="array" ref="T8441">_xlfn.IFS(ISNUMBER(SEARCH("CP02",S8441)),"ราชพฤกษ",ISNUMBER(SEARCH("CP03",S8441)),"บางใหญ่",ISNUMBER(SEARCH("CP04",S8441)),"บางบอน",OR(ISNUMBER(SEARCH("CP",S8441)),ISNUMBER(SEARCH("BTC",D8441))),"340",TRUE,"")</f>
        <v>340</v>
      </c>
    </row>
    <row r="8442" spans="1:20" x14ac:dyDescent="0.2">
      <c r="A8442" t="s">
        <v>7817</v>
      </c>
      <c r="B8442" t="s">
        <v>16</v>
      </c>
      <c r="C8442">
        <v>2026</v>
      </c>
      <c r="D8442" t="s">
        <v>3348</v>
      </c>
      <c r="E8442" t="s">
        <v>1591</v>
      </c>
      <c r="F8442" t="s">
        <v>1592</v>
      </c>
      <c r="G8442" t="s">
        <v>1536</v>
      </c>
      <c r="H8442" t="s">
        <v>2586</v>
      </c>
      <c r="I8442" t="s">
        <v>7855</v>
      </c>
      <c r="J8442" t="s">
        <v>3350</v>
      </c>
      <c r="K8442" t="s">
        <v>2761</v>
      </c>
      <c r="L8442" s="1">
        <v>1</v>
      </c>
      <c r="M8442" s="1">
        <v>400</v>
      </c>
      <c r="N8442" s="1">
        <v>0</v>
      </c>
      <c r="O8442" s="1" t="s">
        <v>2580</v>
      </c>
      <c r="P8442" s="1">
        <v>373.83</v>
      </c>
      <c r="Q8442" s="1">
        <v>26.17</v>
      </c>
      <c r="R8442" s="1">
        <v>400</v>
      </c>
      <c r="S8442" t="s">
        <v>2625</v>
      </c>
      <c r="T8442" t="str" cm="1">
        <f t="array" ref="T8442">_xlfn.IFS(ISNUMBER(SEARCH("CP02",S8442)),"ราชพฤกษ",ISNUMBER(SEARCH("CP03",S8442)),"บางใหญ่",ISNUMBER(SEARCH("CP04",S8442)),"บางบอน",OR(ISNUMBER(SEARCH("CP",S8442)),ISNUMBER(SEARCH("BTC",D8442))),"340",TRUE,"")</f>
        <v>340</v>
      </c>
    </row>
    <row r="8443" spans="1:20" x14ac:dyDescent="0.2">
      <c r="A8443" t="s">
        <v>7817</v>
      </c>
      <c r="B8443" t="s">
        <v>16</v>
      </c>
      <c r="C8443">
        <v>2026</v>
      </c>
      <c r="D8443" t="s">
        <v>3348</v>
      </c>
      <c r="E8443" t="s">
        <v>1553</v>
      </c>
      <c r="F8443" t="s">
        <v>1554</v>
      </c>
      <c r="G8443" t="s">
        <v>2585</v>
      </c>
      <c r="H8443" t="s">
        <v>2586</v>
      </c>
      <c r="I8443" t="s">
        <v>7855</v>
      </c>
      <c r="J8443" t="s">
        <v>3350</v>
      </c>
      <c r="K8443" t="s">
        <v>2761</v>
      </c>
      <c r="L8443" s="1">
        <v>4</v>
      </c>
      <c r="M8443" s="1">
        <v>120</v>
      </c>
      <c r="N8443" s="1">
        <v>0</v>
      </c>
      <c r="O8443" s="1" t="s">
        <v>2580</v>
      </c>
      <c r="P8443" s="1">
        <v>0</v>
      </c>
      <c r="Q8443" s="1">
        <v>0</v>
      </c>
      <c r="R8443" s="1">
        <v>0</v>
      </c>
      <c r="S8443" t="s">
        <v>2625</v>
      </c>
      <c r="T8443" t="str" cm="1">
        <f t="array" ref="T8443">_xlfn.IFS(ISNUMBER(SEARCH("CP02",S8443)),"ราชพฤกษ",ISNUMBER(SEARCH("CP03",S8443)),"บางใหญ่",ISNUMBER(SEARCH("CP04",S8443)),"บางบอน",OR(ISNUMBER(SEARCH("CP",S8443)),ISNUMBER(SEARCH("BTC",D8443))),"340",TRUE,"")</f>
        <v>340</v>
      </c>
    </row>
    <row r="8444" spans="1:20" x14ac:dyDescent="0.2">
      <c r="A8444" t="s">
        <v>7817</v>
      </c>
      <c r="B8444" t="s">
        <v>16</v>
      </c>
      <c r="C8444">
        <v>2026</v>
      </c>
      <c r="D8444" t="s">
        <v>3348</v>
      </c>
      <c r="E8444" t="s">
        <v>1547</v>
      </c>
      <c r="F8444" t="s">
        <v>1548</v>
      </c>
      <c r="G8444" t="s">
        <v>2588</v>
      </c>
      <c r="H8444" t="s">
        <v>2586</v>
      </c>
      <c r="I8444" t="s">
        <v>7855</v>
      </c>
      <c r="J8444" t="s">
        <v>3350</v>
      </c>
      <c r="K8444" t="s">
        <v>2761</v>
      </c>
      <c r="L8444" s="1">
        <v>1</v>
      </c>
      <c r="M8444" s="1">
        <v>400</v>
      </c>
      <c r="N8444" s="1">
        <v>0</v>
      </c>
      <c r="O8444" s="1" t="s">
        <v>2580</v>
      </c>
      <c r="P8444" s="1">
        <v>0</v>
      </c>
      <c r="Q8444" s="1">
        <v>0</v>
      </c>
      <c r="R8444" s="1">
        <v>0</v>
      </c>
      <c r="S8444" t="s">
        <v>2625</v>
      </c>
      <c r="T8444" t="str" cm="1">
        <f t="array" ref="T8444">_xlfn.IFS(ISNUMBER(SEARCH("CP02",S8444)),"ราชพฤกษ",ISNUMBER(SEARCH("CP03",S8444)),"บางใหญ่",ISNUMBER(SEARCH("CP04",S8444)),"บางบอน",OR(ISNUMBER(SEARCH("CP",S8444)),ISNUMBER(SEARCH("BTC",D8444))),"340",TRUE,"")</f>
        <v>340</v>
      </c>
    </row>
    <row r="8445" spans="1:20" x14ac:dyDescent="0.2">
      <c r="A8445" t="s">
        <v>7817</v>
      </c>
      <c r="B8445" t="s">
        <v>16</v>
      </c>
      <c r="C8445">
        <v>2026</v>
      </c>
      <c r="D8445" t="s">
        <v>2827</v>
      </c>
      <c r="E8445" t="s">
        <v>121</v>
      </c>
      <c r="F8445" t="s">
        <v>122</v>
      </c>
      <c r="G8445" t="s">
        <v>2582</v>
      </c>
      <c r="H8445" t="s">
        <v>2586</v>
      </c>
      <c r="I8445" t="s">
        <v>7856</v>
      </c>
      <c r="J8445" t="s">
        <v>2829</v>
      </c>
      <c r="K8445" t="s">
        <v>2830</v>
      </c>
      <c r="L8445" s="1">
        <v>1</v>
      </c>
      <c r="M8445" s="1">
        <v>240</v>
      </c>
      <c r="N8445" s="1">
        <v>0</v>
      </c>
      <c r="O8445" s="1" t="s">
        <v>2580</v>
      </c>
      <c r="P8445" s="1">
        <v>0</v>
      </c>
      <c r="Q8445" s="1">
        <v>0</v>
      </c>
      <c r="R8445" s="1">
        <v>0</v>
      </c>
      <c r="S8445" t="s">
        <v>2631</v>
      </c>
      <c r="T8445" t="str" cm="1">
        <f t="array" ref="T8445">_xlfn.IFS(ISNUMBER(SEARCH("CP02",S8445)),"ราชพฤกษ",ISNUMBER(SEARCH("CP03",S8445)),"บางใหญ่",ISNUMBER(SEARCH("CP04",S8445)),"บางบอน",OR(ISNUMBER(SEARCH("CP",S8445)),ISNUMBER(SEARCH("BTC",D8445))),"340",TRUE,"")</f>
        <v>บางบอน</v>
      </c>
    </row>
    <row r="8446" spans="1:20" x14ac:dyDescent="0.2">
      <c r="A8446" t="s">
        <v>7817</v>
      </c>
      <c r="B8446" t="s">
        <v>16</v>
      </c>
      <c r="C8446">
        <v>2026</v>
      </c>
      <c r="D8446" t="s">
        <v>2827</v>
      </c>
      <c r="E8446" t="s">
        <v>525</v>
      </c>
      <c r="F8446" t="s">
        <v>526</v>
      </c>
      <c r="G8446" t="s">
        <v>2582</v>
      </c>
      <c r="H8446" t="s">
        <v>2586</v>
      </c>
      <c r="I8446" t="s">
        <v>7856</v>
      </c>
      <c r="J8446" t="s">
        <v>2829</v>
      </c>
      <c r="K8446" t="s">
        <v>2830</v>
      </c>
      <c r="L8446" s="1">
        <v>1</v>
      </c>
      <c r="M8446" s="1">
        <v>1340</v>
      </c>
      <c r="N8446" s="1">
        <v>0</v>
      </c>
      <c r="O8446" s="1" t="s">
        <v>2580</v>
      </c>
      <c r="P8446" s="1">
        <v>1252.3399999999999</v>
      </c>
      <c r="Q8446" s="1">
        <v>87.66</v>
      </c>
      <c r="R8446" s="1">
        <v>1340</v>
      </c>
      <c r="S8446" t="s">
        <v>2631</v>
      </c>
      <c r="T8446" t="str" cm="1">
        <f t="array" ref="T8446">_xlfn.IFS(ISNUMBER(SEARCH("CP02",S8446)),"ราชพฤกษ",ISNUMBER(SEARCH("CP03",S8446)),"บางใหญ่",ISNUMBER(SEARCH("CP04",S8446)),"บางบอน",OR(ISNUMBER(SEARCH("CP",S8446)),ISNUMBER(SEARCH("BTC",D8446))),"340",TRUE,"")</f>
        <v>บางบอน</v>
      </c>
    </row>
    <row r="8447" spans="1:20" x14ac:dyDescent="0.2">
      <c r="A8447" t="s">
        <v>7817</v>
      </c>
      <c r="B8447" t="s">
        <v>16</v>
      </c>
      <c r="C8447">
        <v>2026</v>
      </c>
      <c r="D8447" t="s">
        <v>2827</v>
      </c>
      <c r="E8447" t="s">
        <v>523</v>
      </c>
      <c r="F8447" t="s">
        <v>524</v>
      </c>
      <c r="G8447" t="s">
        <v>2582</v>
      </c>
      <c r="H8447" t="s">
        <v>2586</v>
      </c>
      <c r="I8447" t="s">
        <v>7856</v>
      </c>
      <c r="J8447" t="s">
        <v>2829</v>
      </c>
      <c r="K8447" t="s">
        <v>2830</v>
      </c>
      <c r="L8447" s="1">
        <v>1</v>
      </c>
      <c r="M8447" s="1">
        <v>175</v>
      </c>
      <c r="N8447" s="1">
        <v>0</v>
      </c>
      <c r="O8447" s="1" t="s">
        <v>2580</v>
      </c>
      <c r="P8447" s="1">
        <v>0</v>
      </c>
      <c r="Q8447" s="1">
        <v>0</v>
      </c>
      <c r="R8447" s="1">
        <v>0</v>
      </c>
      <c r="S8447" t="s">
        <v>2631</v>
      </c>
      <c r="T8447" t="str" cm="1">
        <f t="array" ref="T8447">_xlfn.IFS(ISNUMBER(SEARCH("CP02",S8447)),"ราชพฤกษ",ISNUMBER(SEARCH("CP03",S8447)),"บางใหญ่",ISNUMBER(SEARCH("CP04",S8447)),"บางบอน",OR(ISNUMBER(SEARCH("CP",S8447)),ISNUMBER(SEARCH("BTC",D8447))),"340",TRUE,"")</f>
        <v>บางบอน</v>
      </c>
    </row>
    <row r="8448" spans="1:20" x14ac:dyDescent="0.2">
      <c r="A8448" t="s">
        <v>7817</v>
      </c>
      <c r="B8448" t="s">
        <v>16</v>
      </c>
      <c r="C8448">
        <v>2026</v>
      </c>
      <c r="D8448" t="s">
        <v>2827</v>
      </c>
      <c r="E8448" t="s">
        <v>553</v>
      </c>
      <c r="F8448" t="s">
        <v>554</v>
      </c>
      <c r="G8448" t="s">
        <v>2582</v>
      </c>
      <c r="H8448" t="s">
        <v>2586</v>
      </c>
      <c r="I8448" t="s">
        <v>7856</v>
      </c>
      <c r="J8448" t="s">
        <v>2829</v>
      </c>
      <c r="K8448" t="s">
        <v>2830</v>
      </c>
      <c r="L8448" s="1">
        <v>1</v>
      </c>
      <c r="M8448" s="1">
        <v>250</v>
      </c>
      <c r="N8448" s="1">
        <v>0</v>
      </c>
      <c r="O8448" s="1" t="s">
        <v>2580</v>
      </c>
      <c r="P8448" s="1">
        <v>233.64</v>
      </c>
      <c r="Q8448" s="1">
        <v>16.36</v>
      </c>
      <c r="R8448" s="1">
        <v>250</v>
      </c>
      <c r="S8448" t="s">
        <v>2631</v>
      </c>
      <c r="T8448" t="str" cm="1">
        <f t="array" ref="T8448">_xlfn.IFS(ISNUMBER(SEARCH("CP02",S8448)),"ราชพฤกษ",ISNUMBER(SEARCH("CP03",S8448)),"บางใหญ่",ISNUMBER(SEARCH("CP04",S8448)),"บางบอน",OR(ISNUMBER(SEARCH("CP",S8448)),ISNUMBER(SEARCH("BTC",D8448))),"340",TRUE,"")</f>
        <v>บางบอน</v>
      </c>
    </row>
    <row r="8449" spans="1:20" x14ac:dyDescent="0.2">
      <c r="A8449" t="s">
        <v>7817</v>
      </c>
      <c r="B8449" t="s">
        <v>16</v>
      </c>
      <c r="C8449">
        <v>2026</v>
      </c>
      <c r="D8449" t="s">
        <v>2827</v>
      </c>
      <c r="E8449" t="s">
        <v>227</v>
      </c>
      <c r="F8449" t="s">
        <v>228</v>
      </c>
      <c r="G8449" t="s">
        <v>2582</v>
      </c>
      <c r="H8449" t="s">
        <v>2586</v>
      </c>
      <c r="I8449" t="s">
        <v>7856</v>
      </c>
      <c r="J8449" t="s">
        <v>2829</v>
      </c>
      <c r="K8449" t="s">
        <v>2830</v>
      </c>
      <c r="L8449" s="1">
        <v>1</v>
      </c>
      <c r="M8449" s="1">
        <v>300</v>
      </c>
      <c r="N8449" s="1">
        <v>0</v>
      </c>
      <c r="O8449" s="1" t="s">
        <v>2580</v>
      </c>
      <c r="P8449" s="1">
        <v>280.37</v>
      </c>
      <c r="Q8449" s="1">
        <v>19.63</v>
      </c>
      <c r="R8449" s="1">
        <v>300</v>
      </c>
      <c r="S8449" t="s">
        <v>2631</v>
      </c>
      <c r="T8449" t="str" cm="1">
        <f t="array" ref="T8449">_xlfn.IFS(ISNUMBER(SEARCH("CP02",S8449)),"ราชพฤกษ",ISNUMBER(SEARCH("CP03",S8449)),"บางใหญ่",ISNUMBER(SEARCH("CP04",S8449)),"บางบอน",OR(ISNUMBER(SEARCH("CP",S8449)),ISNUMBER(SEARCH("BTC",D8449))),"340",TRUE,"")</f>
        <v>บางบอน</v>
      </c>
    </row>
    <row r="8450" spans="1:20" x14ac:dyDescent="0.2">
      <c r="A8450" t="s">
        <v>7817</v>
      </c>
      <c r="B8450" t="s">
        <v>16</v>
      </c>
      <c r="C8450">
        <v>2026</v>
      </c>
      <c r="D8450" t="s">
        <v>2827</v>
      </c>
      <c r="E8450" t="s">
        <v>259</v>
      </c>
      <c r="F8450" t="s">
        <v>260</v>
      </c>
      <c r="G8450" t="s">
        <v>2582</v>
      </c>
      <c r="H8450" t="s">
        <v>2586</v>
      </c>
      <c r="I8450" t="s">
        <v>7856</v>
      </c>
      <c r="J8450" t="s">
        <v>2829</v>
      </c>
      <c r="K8450" t="s">
        <v>2830</v>
      </c>
      <c r="L8450" s="1">
        <v>1</v>
      </c>
      <c r="M8450" s="1">
        <v>840</v>
      </c>
      <c r="N8450" s="1">
        <v>0</v>
      </c>
      <c r="O8450" s="1" t="s">
        <v>2580</v>
      </c>
      <c r="P8450" s="1">
        <v>785.05</v>
      </c>
      <c r="Q8450" s="1">
        <v>54.95</v>
      </c>
      <c r="R8450" s="1">
        <v>840</v>
      </c>
      <c r="S8450" t="s">
        <v>2631</v>
      </c>
      <c r="T8450" t="str" cm="1">
        <f t="array" ref="T8450">_xlfn.IFS(ISNUMBER(SEARCH("CP02",S8450)),"ราชพฤกษ",ISNUMBER(SEARCH("CP03",S8450)),"บางใหญ่",ISNUMBER(SEARCH("CP04",S8450)),"บางบอน",OR(ISNUMBER(SEARCH("CP",S8450)),ISNUMBER(SEARCH("BTC",D8450))),"340",TRUE,"")</f>
        <v>บางบอน</v>
      </c>
    </row>
    <row r="8451" spans="1:20" x14ac:dyDescent="0.2">
      <c r="A8451" t="s">
        <v>7817</v>
      </c>
      <c r="B8451" t="s">
        <v>16</v>
      </c>
      <c r="C8451">
        <v>2026</v>
      </c>
      <c r="D8451" t="s">
        <v>2827</v>
      </c>
      <c r="E8451" t="s">
        <v>553</v>
      </c>
      <c r="F8451" t="s">
        <v>554</v>
      </c>
      <c r="G8451" t="s">
        <v>2582</v>
      </c>
      <c r="H8451" t="s">
        <v>2586</v>
      </c>
      <c r="I8451" t="s">
        <v>7857</v>
      </c>
      <c r="J8451" t="s">
        <v>2829</v>
      </c>
      <c r="K8451" t="s">
        <v>2830</v>
      </c>
      <c r="L8451" s="1">
        <v>1</v>
      </c>
      <c r="M8451" s="1">
        <v>250</v>
      </c>
      <c r="N8451" s="1">
        <v>0</v>
      </c>
      <c r="O8451" s="1" t="s">
        <v>2580</v>
      </c>
      <c r="P8451" s="1">
        <v>233.64</v>
      </c>
      <c r="Q8451" s="1">
        <v>16.36</v>
      </c>
      <c r="R8451" s="1">
        <v>250</v>
      </c>
      <c r="S8451" t="s">
        <v>2631</v>
      </c>
      <c r="T8451" t="str" cm="1">
        <f t="array" ref="T8451">_xlfn.IFS(ISNUMBER(SEARCH("CP02",S8451)),"ราชพฤกษ",ISNUMBER(SEARCH("CP03",S8451)),"บางใหญ่",ISNUMBER(SEARCH("CP04",S8451)),"บางบอน",OR(ISNUMBER(SEARCH("CP",S8451)),ISNUMBER(SEARCH("BTC",D8451))),"340",TRUE,"")</f>
        <v>บางบอน</v>
      </c>
    </row>
    <row r="8452" spans="1:20" x14ac:dyDescent="0.2">
      <c r="A8452" t="s">
        <v>7817</v>
      </c>
      <c r="B8452" t="s">
        <v>16</v>
      </c>
      <c r="C8452">
        <v>2026</v>
      </c>
      <c r="D8452" t="s">
        <v>2827</v>
      </c>
      <c r="E8452" t="s">
        <v>525</v>
      </c>
      <c r="F8452" t="s">
        <v>526</v>
      </c>
      <c r="G8452" t="s">
        <v>2582</v>
      </c>
      <c r="H8452" t="s">
        <v>2586</v>
      </c>
      <c r="I8452" t="s">
        <v>7857</v>
      </c>
      <c r="J8452" t="s">
        <v>2829</v>
      </c>
      <c r="K8452" t="s">
        <v>2830</v>
      </c>
      <c r="L8452" s="1">
        <v>1</v>
      </c>
      <c r="M8452" s="1">
        <v>1340</v>
      </c>
      <c r="N8452" s="1">
        <v>0</v>
      </c>
      <c r="O8452" s="1" t="s">
        <v>2580</v>
      </c>
      <c r="P8452" s="1">
        <v>1252.3399999999999</v>
      </c>
      <c r="Q8452" s="1">
        <v>87.66</v>
      </c>
      <c r="R8452" s="1">
        <v>1340</v>
      </c>
      <c r="S8452" t="s">
        <v>2631</v>
      </c>
      <c r="T8452" t="str" cm="1">
        <f t="array" ref="T8452">_xlfn.IFS(ISNUMBER(SEARCH("CP02",S8452)),"ราชพฤกษ",ISNUMBER(SEARCH("CP03",S8452)),"บางใหญ่",ISNUMBER(SEARCH("CP04",S8452)),"บางบอน",OR(ISNUMBER(SEARCH("CP",S8452)),ISNUMBER(SEARCH("BTC",D8452))),"340",TRUE,"")</f>
        <v>บางบอน</v>
      </c>
    </row>
    <row r="8453" spans="1:20" x14ac:dyDescent="0.2">
      <c r="A8453" t="s">
        <v>7817</v>
      </c>
      <c r="B8453" t="s">
        <v>16</v>
      </c>
      <c r="C8453">
        <v>2026</v>
      </c>
      <c r="D8453" t="s">
        <v>2827</v>
      </c>
      <c r="E8453" t="s">
        <v>523</v>
      </c>
      <c r="F8453" t="s">
        <v>524</v>
      </c>
      <c r="G8453" t="s">
        <v>2582</v>
      </c>
      <c r="H8453" t="s">
        <v>2586</v>
      </c>
      <c r="I8453" t="s">
        <v>7857</v>
      </c>
      <c r="J8453" t="s">
        <v>2829</v>
      </c>
      <c r="K8453" t="s">
        <v>2830</v>
      </c>
      <c r="L8453" s="1">
        <v>1</v>
      </c>
      <c r="M8453" s="1">
        <v>175</v>
      </c>
      <c r="N8453" s="1">
        <v>0</v>
      </c>
      <c r="O8453" s="1" t="s">
        <v>2580</v>
      </c>
      <c r="P8453" s="1">
        <v>0</v>
      </c>
      <c r="Q8453" s="1">
        <v>0</v>
      </c>
      <c r="R8453" s="1">
        <v>0</v>
      </c>
      <c r="S8453" t="s">
        <v>2631</v>
      </c>
      <c r="T8453" t="str" cm="1">
        <f t="array" ref="T8453">_xlfn.IFS(ISNUMBER(SEARCH("CP02",S8453)),"ราชพฤกษ",ISNUMBER(SEARCH("CP03",S8453)),"บางใหญ่",ISNUMBER(SEARCH("CP04",S8453)),"บางบอน",OR(ISNUMBER(SEARCH("CP",S8453)),ISNUMBER(SEARCH("BTC",D8453))),"340",TRUE,"")</f>
        <v>บางบอน</v>
      </c>
    </row>
    <row r="8454" spans="1:20" x14ac:dyDescent="0.2">
      <c r="A8454" t="s">
        <v>7817</v>
      </c>
      <c r="B8454" t="s">
        <v>16</v>
      </c>
      <c r="C8454">
        <v>2026</v>
      </c>
      <c r="D8454" t="s">
        <v>2827</v>
      </c>
      <c r="E8454" t="s">
        <v>1189</v>
      </c>
      <c r="F8454" t="s">
        <v>1190</v>
      </c>
      <c r="G8454" t="s">
        <v>2582</v>
      </c>
      <c r="H8454" t="s">
        <v>2586</v>
      </c>
      <c r="I8454" t="s">
        <v>7857</v>
      </c>
      <c r="J8454" t="s">
        <v>2829</v>
      </c>
      <c r="K8454" t="s">
        <v>2830</v>
      </c>
      <c r="L8454" s="1">
        <v>1</v>
      </c>
      <c r="M8454" s="1">
        <v>20</v>
      </c>
      <c r="N8454" s="1">
        <v>0</v>
      </c>
      <c r="O8454" s="1" t="s">
        <v>2580</v>
      </c>
      <c r="P8454" s="1">
        <v>0</v>
      </c>
      <c r="Q8454" s="1">
        <v>0</v>
      </c>
      <c r="R8454" s="1">
        <v>0</v>
      </c>
      <c r="S8454" t="s">
        <v>2631</v>
      </c>
      <c r="T8454" t="str" cm="1">
        <f t="array" ref="T8454">_xlfn.IFS(ISNUMBER(SEARCH("CP02",S8454)),"ราชพฤกษ",ISNUMBER(SEARCH("CP03",S8454)),"บางใหญ่",ISNUMBER(SEARCH("CP04",S8454)),"บางบอน",OR(ISNUMBER(SEARCH("CP",S8454)),ISNUMBER(SEARCH("BTC",D8454))),"340",TRUE,"")</f>
        <v>บางบอน</v>
      </c>
    </row>
    <row r="8455" spans="1:20" x14ac:dyDescent="0.2">
      <c r="A8455" t="s">
        <v>7817</v>
      </c>
      <c r="B8455" t="s">
        <v>16</v>
      </c>
      <c r="C8455">
        <v>2026</v>
      </c>
      <c r="D8455" t="s">
        <v>2827</v>
      </c>
      <c r="E8455" t="s">
        <v>121</v>
      </c>
      <c r="F8455" t="s">
        <v>122</v>
      </c>
      <c r="G8455" t="s">
        <v>2582</v>
      </c>
      <c r="H8455" t="s">
        <v>2586</v>
      </c>
      <c r="I8455" t="s">
        <v>7857</v>
      </c>
      <c r="J8455" t="s">
        <v>2829</v>
      </c>
      <c r="K8455" t="s">
        <v>2830</v>
      </c>
      <c r="L8455" s="1">
        <v>1</v>
      </c>
      <c r="M8455" s="1">
        <v>240</v>
      </c>
      <c r="N8455" s="1">
        <v>0</v>
      </c>
      <c r="O8455" s="1" t="s">
        <v>2580</v>
      </c>
      <c r="P8455" s="1">
        <v>0</v>
      </c>
      <c r="Q8455" s="1">
        <v>0</v>
      </c>
      <c r="R8455" s="1">
        <v>0</v>
      </c>
      <c r="S8455" t="s">
        <v>2631</v>
      </c>
      <c r="T8455" t="str" cm="1">
        <f t="array" ref="T8455">_xlfn.IFS(ISNUMBER(SEARCH("CP02",S8455)),"ราชพฤกษ",ISNUMBER(SEARCH("CP03",S8455)),"บางใหญ่",ISNUMBER(SEARCH("CP04",S8455)),"บางบอน",OR(ISNUMBER(SEARCH("CP",S8455)),ISNUMBER(SEARCH("BTC",D8455))),"340",TRUE,"")</f>
        <v>บางบอน</v>
      </c>
    </row>
    <row r="8456" spans="1:20" x14ac:dyDescent="0.2">
      <c r="A8456" t="s">
        <v>7817</v>
      </c>
      <c r="B8456" t="s">
        <v>16</v>
      </c>
      <c r="C8456">
        <v>2026</v>
      </c>
      <c r="D8456" t="s">
        <v>2827</v>
      </c>
      <c r="E8456" t="s">
        <v>227</v>
      </c>
      <c r="F8456" t="s">
        <v>228</v>
      </c>
      <c r="G8456" t="s">
        <v>2582</v>
      </c>
      <c r="H8456" t="s">
        <v>2586</v>
      </c>
      <c r="I8456" t="s">
        <v>7857</v>
      </c>
      <c r="J8456" t="s">
        <v>2829</v>
      </c>
      <c r="K8456" t="s">
        <v>2830</v>
      </c>
      <c r="L8456" s="1">
        <v>1</v>
      </c>
      <c r="M8456" s="1">
        <v>300</v>
      </c>
      <c r="N8456" s="1">
        <v>0</v>
      </c>
      <c r="O8456" s="1" t="s">
        <v>2580</v>
      </c>
      <c r="P8456" s="1">
        <v>280.37</v>
      </c>
      <c r="Q8456" s="1">
        <v>19.63</v>
      </c>
      <c r="R8456" s="1">
        <v>300</v>
      </c>
      <c r="S8456" t="s">
        <v>2631</v>
      </c>
      <c r="T8456" t="str" cm="1">
        <f t="array" ref="T8456">_xlfn.IFS(ISNUMBER(SEARCH("CP02",S8456)),"ราชพฤกษ",ISNUMBER(SEARCH("CP03",S8456)),"บางใหญ่",ISNUMBER(SEARCH("CP04",S8456)),"บางบอน",OR(ISNUMBER(SEARCH("CP",S8456)),ISNUMBER(SEARCH("BTC",D8456))),"340",TRUE,"")</f>
        <v>บางบอน</v>
      </c>
    </row>
    <row r="8457" spans="1:20" x14ac:dyDescent="0.2">
      <c r="A8457" t="s">
        <v>7817</v>
      </c>
      <c r="B8457" t="s">
        <v>16</v>
      </c>
      <c r="C8457">
        <v>2026</v>
      </c>
      <c r="D8457" t="s">
        <v>2827</v>
      </c>
      <c r="E8457" t="s">
        <v>259</v>
      </c>
      <c r="F8457" t="s">
        <v>260</v>
      </c>
      <c r="G8457" t="s">
        <v>2582</v>
      </c>
      <c r="H8457" t="s">
        <v>2586</v>
      </c>
      <c r="I8457" t="s">
        <v>7857</v>
      </c>
      <c r="J8457" t="s">
        <v>2829</v>
      </c>
      <c r="K8457" t="s">
        <v>2830</v>
      </c>
      <c r="L8457" s="1">
        <v>1</v>
      </c>
      <c r="M8457" s="1">
        <v>840</v>
      </c>
      <c r="N8457" s="1">
        <v>0</v>
      </c>
      <c r="O8457" s="1" t="s">
        <v>2580</v>
      </c>
      <c r="P8457" s="1">
        <v>785.05</v>
      </c>
      <c r="Q8457" s="1">
        <v>54.95</v>
      </c>
      <c r="R8457" s="1">
        <v>840</v>
      </c>
      <c r="S8457" t="s">
        <v>2631</v>
      </c>
      <c r="T8457" t="str" cm="1">
        <f t="array" ref="T8457">_xlfn.IFS(ISNUMBER(SEARCH("CP02",S8457)),"ราชพฤกษ",ISNUMBER(SEARCH("CP03",S8457)),"บางใหญ่",ISNUMBER(SEARCH("CP04",S8457)),"บางบอน",OR(ISNUMBER(SEARCH("CP",S8457)),ISNUMBER(SEARCH("BTC",D8457))),"340",TRUE,"")</f>
        <v>บางบอน</v>
      </c>
    </row>
    <row r="8458" spans="1:20" x14ac:dyDescent="0.2">
      <c r="A8458" t="s">
        <v>7817</v>
      </c>
      <c r="B8458" t="s">
        <v>16</v>
      </c>
      <c r="C8458">
        <v>2026</v>
      </c>
      <c r="D8458" t="s">
        <v>2895</v>
      </c>
      <c r="E8458" t="s">
        <v>495</v>
      </c>
      <c r="F8458" t="s">
        <v>496</v>
      </c>
      <c r="G8458" t="s">
        <v>2582</v>
      </c>
      <c r="H8458" t="s">
        <v>2586</v>
      </c>
      <c r="I8458" t="s">
        <v>7858</v>
      </c>
      <c r="J8458" t="s">
        <v>2897</v>
      </c>
      <c r="K8458" t="s">
        <v>2893</v>
      </c>
      <c r="L8458" s="1">
        <v>1</v>
      </c>
      <c r="M8458" s="1">
        <v>1740</v>
      </c>
      <c r="N8458" s="1">
        <v>0</v>
      </c>
      <c r="O8458" s="1" t="s">
        <v>2580</v>
      </c>
      <c r="P8458" s="1">
        <v>1626.17</v>
      </c>
      <c r="Q8458" s="1">
        <v>113.83</v>
      </c>
      <c r="R8458" s="1">
        <v>1740</v>
      </c>
      <c r="S8458" t="s">
        <v>2605</v>
      </c>
      <c r="T8458" t="str" cm="1">
        <f t="array" ref="T8458">_xlfn.IFS(ISNUMBER(SEARCH("CP02",S8458)),"ราชพฤกษ",ISNUMBER(SEARCH("CP03",S8458)),"บางใหญ่",ISNUMBER(SEARCH("CP04",S8458)),"บางบอน",OR(ISNUMBER(SEARCH("CP",S8458)),ISNUMBER(SEARCH("BTC",D8458))),"340",TRUE,"")</f>
        <v>บางใหญ่</v>
      </c>
    </row>
    <row r="8459" spans="1:20" x14ac:dyDescent="0.2">
      <c r="A8459" t="s">
        <v>7817</v>
      </c>
      <c r="B8459" t="s">
        <v>16</v>
      </c>
      <c r="C8459">
        <v>2026</v>
      </c>
      <c r="D8459" t="s">
        <v>2895</v>
      </c>
      <c r="E8459" t="s">
        <v>493</v>
      </c>
      <c r="F8459" t="s">
        <v>494</v>
      </c>
      <c r="G8459" t="s">
        <v>2582</v>
      </c>
      <c r="H8459" t="s">
        <v>2586</v>
      </c>
      <c r="I8459" t="s">
        <v>7858</v>
      </c>
      <c r="J8459" t="s">
        <v>2897</v>
      </c>
      <c r="K8459" t="s">
        <v>2893</v>
      </c>
      <c r="L8459" s="1">
        <v>1</v>
      </c>
      <c r="M8459" s="1">
        <v>340</v>
      </c>
      <c r="N8459" s="1">
        <v>0</v>
      </c>
      <c r="O8459" s="1" t="s">
        <v>2580</v>
      </c>
      <c r="P8459" s="1">
        <v>0</v>
      </c>
      <c r="Q8459" s="1">
        <v>0</v>
      </c>
      <c r="R8459" s="1">
        <v>0</v>
      </c>
      <c r="S8459" t="s">
        <v>2605</v>
      </c>
      <c r="T8459" t="str" cm="1">
        <f t="array" ref="T8459">_xlfn.IFS(ISNUMBER(SEARCH("CP02",S8459)),"ราชพฤกษ",ISNUMBER(SEARCH("CP03",S8459)),"บางใหญ่",ISNUMBER(SEARCH("CP04",S8459)),"บางบอน",OR(ISNUMBER(SEARCH("CP",S8459)),ISNUMBER(SEARCH("BTC",D8459))),"340",TRUE,"")</f>
        <v>บางใหญ่</v>
      </c>
    </row>
    <row r="8460" spans="1:20" x14ac:dyDescent="0.2">
      <c r="A8460" t="s">
        <v>7817</v>
      </c>
      <c r="B8460" t="s">
        <v>16</v>
      </c>
      <c r="C8460">
        <v>2026</v>
      </c>
      <c r="D8460" t="s">
        <v>2895</v>
      </c>
      <c r="E8460" t="s">
        <v>129</v>
      </c>
      <c r="F8460" t="s">
        <v>130</v>
      </c>
      <c r="G8460" t="s">
        <v>2582</v>
      </c>
      <c r="H8460" t="s">
        <v>2586</v>
      </c>
      <c r="I8460" t="s">
        <v>7858</v>
      </c>
      <c r="J8460" t="s">
        <v>2897</v>
      </c>
      <c r="K8460" t="s">
        <v>2893</v>
      </c>
      <c r="L8460" s="1">
        <v>1</v>
      </c>
      <c r="M8460" s="1">
        <v>300</v>
      </c>
      <c r="N8460" s="1">
        <v>0</v>
      </c>
      <c r="O8460" s="1" t="s">
        <v>2580</v>
      </c>
      <c r="P8460" s="1">
        <v>280.37</v>
      </c>
      <c r="Q8460" s="1">
        <v>19.63</v>
      </c>
      <c r="R8460" s="1">
        <v>300</v>
      </c>
      <c r="S8460" t="s">
        <v>2605</v>
      </c>
      <c r="T8460" t="str" cm="1">
        <f t="array" ref="T8460">_xlfn.IFS(ISNUMBER(SEARCH("CP02",S8460)),"ราชพฤกษ",ISNUMBER(SEARCH("CP03",S8460)),"บางใหญ่",ISNUMBER(SEARCH("CP04",S8460)),"บางบอน",OR(ISNUMBER(SEARCH("CP",S8460)),ISNUMBER(SEARCH("BTC",D8460))),"340",TRUE,"")</f>
        <v>บางใหญ่</v>
      </c>
    </row>
    <row r="8461" spans="1:20" x14ac:dyDescent="0.2">
      <c r="A8461" t="s">
        <v>7817</v>
      </c>
      <c r="B8461" t="s">
        <v>16</v>
      </c>
      <c r="C8461">
        <v>2026</v>
      </c>
      <c r="D8461" t="s">
        <v>2895</v>
      </c>
      <c r="E8461" t="s">
        <v>1187</v>
      </c>
      <c r="F8461" t="s">
        <v>1188</v>
      </c>
      <c r="G8461" t="s">
        <v>2582</v>
      </c>
      <c r="H8461" t="s">
        <v>2586</v>
      </c>
      <c r="I8461" t="s">
        <v>7858</v>
      </c>
      <c r="J8461" t="s">
        <v>2897</v>
      </c>
      <c r="K8461" t="s">
        <v>2893</v>
      </c>
      <c r="L8461" s="1">
        <v>1</v>
      </c>
      <c r="M8461" s="1">
        <v>20</v>
      </c>
      <c r="N8461" s="1">
        <v>0</v>
      </c>
      <c r="O8461" s="1" t="s">
        <v>2580</v>
      </c>
      <c r="P8461" s="1">
        <v>18.690000000000001</v>
      </c>
      <c r="Q8461" s="1">
        <v>1.31</v>
      </c>
      <c r="R8461" s="1">
        <v>20</v>
      </c>
      <c r="S8461" t="s">
        <v>2605</v>
      </c>
      <c r="T8461" t="str" cm="1">
        <f t="array" ref="T8461">_xlfn.IFS(ISNUMBER(SEARCH("CP02",S8461)),"ราชพฤกษ",ISNUMBER(SEARCH("CP03",S8461)),"บางใหญ่",ISNUMBER(SEARCH("CP04",S8461)),"บางบอน",OR(ISNUMBER(SEARCH("CP",S8461)),ISNUMBER(SEARCH("BTC",D8461))),"340",TRUE,"")</f>
        <v>บางใหญ่</v>
      </c>
    </row>
    <row r="8462" spans="1:20" x14ac:dyDescent="0.2">
      <c r="A8462" t="s">
        <v>7817</v>
      </c>
      <c r="B8462" t="s">
        <v>16</v>
      </c>
      <c r="C8462">
        <v>2026</v>
      </c>
      <c r="D8462" t="s">
        <v>2895</v>
      </c>
      <c r="E8462" t="s">
        <v>1397</v>
      </c>
      <c r="F8462" t="s">
        <v>1398</v>
      </c>
      <c r="G8462" t="s">
        <v>2632</v>
      </c>
      <c r="H8462" t="s">
        <v>2586</v>
      </c>
      <c r="I8462" t="s">
        <v>7858</v>
      </c>
      <c r="J8462" t="s">
        <v>2897</v>
      </c>
      <c r="K8462" t="s">
        <v>2893</v>
      </c>
      <c r="L8462" s="1">
        <v>1</v>
      </c>
      <c r="M8462" s="1">
        <v>580</v>
      </c>
      <c r="N8462" s="1">
        <v>0</v>
      </c>
      <c r="O8462" s="1" t="s">
        <v>2580</v>
      </c>
      <c r="P8462" s="1">
        <v>542.05999999999995</v>
      </c>
      <c r="Q8462" s="1">
        <v>37.94</v>
      </c>
      <c r="R8462" s="1">
        <v>580</v>
      </c>
      <c r="S8462" t="s">
        <v>2605</v>
      </c>
      <c r="T8462" t="str" cm="1">
        <f t="array" ref="T8462">_xlfn.IFS(ISNUMBER(SEARCH("CP02",S8462)),"ราชพฤกษ",ISNUMBER(SEARCH("CP03",S8462)),"บางใหญ่",ISNUMBER(SEARCH("CP04",S8462)),"บางบอน",OR(ISNUMBER(SEARCH("CP",S8462)),ISNUMBER(SEARCH("BTC",D8462))),"340",TRUE,"")</f>
        <v>บางใหญ่</v>
      </c>
    </row>
    <row r="8463" spans="1:20" x14ac:dyDescent="0.2">
      <c r="A8463" t="s">
        <v>7817</v>
      </c>
      <c r="B8463" t="s">
        <v>16</v>
      </c>
      <c r="C8463">
        <v>2026</v>
      </c>
      <c r="D8463" t="s">
        <v>2890</v>
      </c>
      <c r="E8463" t="s">
        <v>915</v>
      </c>
      <c r="F8463" t="s">
        <v>916</v>
      </c>
      <c r="G8463" t="s">
        <v>2655</v>
      </c>
      <c r="H8463" t="s">
        <v>2656</v>
      </c>
      <c r="I8463" t="s">
        <v>7859</v>
      </c>
      <c r="J8463" t="s">
        <v>2892</v>
      </c>
      <c r="K8463" t="s">
        <v>2893</v>
      </c>
      <c r="L8463" s="1">
        <v>1</v>
      </c>
      <c r="M8463" s="1">
        <v>5510</v>
      </c>
      <c r="N8463" s="1">
        <v>275.5</v>
      </c>
      <c r="O8463" s="1" t="s">
        <v>2580</v>
      </c>
      <c r="P8463" s="1">
        <v>4892.0600000000004</v>
      </c>
      <c r="Q8463" s="1">
        <v>342.44</v>
      </c>
      <c r="R8463" s="1">
        <v>5234.5</v>
      </c>
      <c r="S8463" t="s">
        <v>6070</v>
      </c>
      <c r="T8463" t="str" cm="1">
        <f t="array" ref="T8463">_xlfn.IFS(ISNUMBER(SEARCH("CP02",S8463)),"ราชพฤกษ",ISNUMBER(SEARCH("CP03",S8463)),"บางใหญ่",ISNUMBER(SEARCH("CP04",S8463)),"บางบอน",OR(ISNUMBER(SEARCH("CP",S8463)),ISNUMBER(SEARCH("BTC",D8463))),"340",TRUE,"")</f>
        <v>บางใหญ่</v>
      </c>
    </row>
    <row r="8464" spans="1:20" x14ac:dyDescent="0.2">
      <c r="A8464" t="s">
        <v>7860</v>
      </c>
      <c r="B8464" t="s">
        <v>16</v>
      </c>
      <c r="C8464">
        <v>2026</v>
      </c>
      <c r="D8464" t="s">
        <v>7861</v>
      </c>
      <c r="E8464" t="s">
        <v>1237</v>
      </c>
      <c r="F8464" t="s">
        <v>1238</v>
      </c>
      <c r="G8464" t="s">
        <v>2632</v>
      </c>
      <c r="H8464" t="s">
        <v>2586</v>
      </c>
      <c r="I8464" t="s">
        <v>7862</v>
      </c>
      <c r="J8464" t="s">
        <v>7863</v>
      </c>
      <c r="K8464" t="s">
        <v>2630</v>
      </c>
      <c r="L8464" s="1">
        <v>2</v>
      </c>
      <c r="M8464" s="1">
        <v>4780</v>
      </c>
      <c r="N8464" s="1">
        <v>0</v>
      </c>
      <c r="O8464" s="1" t="s">
        <v>2580</v>
      </c>
      <c r="P8464" s="1">
        <v>8934.58</v>
      </c>
      <c r="Q8464" s="1">
        <v>625.41999999999996</v>
      </c>
      <c r="R8464" s="1">
        <v>9560</v>
      </c>
      <c r="S8464" t="s">
        <v>2631</v>
      </c>
      <c r="T8464" t="str" cm="1">
        <f t="array" ref="T8464">_xlfn.IFS(ISNUMBER(SEARCH("CP02",S8464)),"ราชพฤกษ",ISNUMBER(SEARCH("CP03",S8464)),"บางใหญ่",ISNUMBER(SEARCH("CP04",S8464)),"บางบอน",OR(ISNUMBER(SEARCH("CP",S8464)),ISNUMBER(SEARCH("BTC",D8464))),"340",TRUE,"")</f>
        <v>บางบอน</v>
      </c>
    </row>
    <row r="8465" spans="1:20" x14ac:dyDescent="0.2">
      <c r="A8465" t="s">
        <v>7860</v>
      </c>
      <c r="B8465" t="s">
        <v>16</v>
      </c>
      <c r="C8465">
        <v>2026</v>
      </c>
      <c r="D8465" t="s">
        <v>7861</v>
      </c>
      <c r="E8465" t="s">
        <v>2223</v>
      </c>
      <c r="F8465" t="s">
        <v>2224</v>
      </c>
      <c r="G8465" t="s">
        <v>2632</v>
      </c>
      <c r="H8465" t="s">
        <v>2586</v>
      </c>
      <c r="I8465" t="s">
        <v>7862</v>
      </c>
      <c r="J8465" t="s">
        <v>7863</v>
      </c>
      <c r="K8465" t="s">
        <v>2630</v>
      </c>
      <c r="L8465" s="1">
        <v>2</v>
      </c>
      <c r="M8465" s="1">
        <v>340</v>
      </c>
      <c r="N8465" s="1">
        <v>0</v>
      </c>
      <c r="O8465" s="1" t="s">
        <v>2580</v>
      </c>
      <c r="P8465" s="1">
        <v>635.51</v>
      </c>
      <c r="Q8465" s="1">
        <v>44.49</v>
      </c>
      <c r="R8465" s="1">
        <v>680</v>
      </c>
      <c r="S8465" t="s">
        <v>2631</v>
      </c>
      <c r="T8465" t="str" cm="1">
        <f t="array" ref="T8465">_xlfn.IFS(ISNUMBER(SEARCH("CP02",S8465)),"ราชพฤกษ",ISNUMBER(SEARCH("CP03",S8465)),"บางใหญ่",ISNUMBER(SEARCH("CP04",S8465)),"บางบอน",OR(ISNUMBER(SEARCH("CP",S8465)),ISNUMBER(SEARCH("BTC",D8465))),"340",TRUE,"")</f>
        <v>บางบอน</v>
      </c>
    </row>
    <row r="8466" spans="1:20" x14ac:dyDescent="0.2">
      <c r="A8466" t="s">
        <v>7860</v>
      </c>
      <c r="B8466" t="s">
        <v>16</v>
      </c>
      <c r="C8466">
        <v>2026</v>
      </c>
      <c r="D8466" t="s">
        <v>7861</v>
      </c>
      <c r="E8466" t="s">
        <v>1461</v>
      </c>
      <c r="F8466" t="s">
        <v>1462</v>
      </c>
      <c r="G8466" t="s">
        <v>2632</v>
      </c>
      <c r="H8466" t="s">
        <v>2586</v>
      </c>
      <c r="I8466" t="s">
        <v>7862</v>
      </c>
      <c r="J8466" t="s">
        <v>7863</v>
      </c>
      <c r="K8466" t="s">
        <v>2630</v>
      </c>
      <c r="L8466" s="1">
        <v>2</v>
      </c>
      <c r="M8466" s="1">
        <v>430</v>
      </c>
      <c r="N8466" s="1">
        <v>0</v>
      </c>
      <c r="O8466" s="1" t="s">
        <v>2580</v>
      </c>
      <c r="P8466" s="1">
        <v>803.74</v>
      </c>
      <c r="Q8466" s="1">
        <v>56.26</v>
      </c>
      <c r="R8466" s="1">
        <v>860</v>
      </c>
      <c r="S8466" t="s">
        <v>2631</v>
      </c>
      <c r="T8466" t="str" cm="1">
        <f t="array" ref="T8466">_xlfn.IFS(ISNUMBER(SEARCH("CP02",S8466)),"ราชพฤกษ",ISNUMBER(SEARCH("CP03",S8466)),"บางใหญ่",ISNUMBER(SEARCH("CP04",S8466)),"บางบอน",OR(ISNUMBER(SEARCH("CP",S8466)),ISNUMBER(SEARCH("BTC",D8466))),"340",TRUE,"")</f>
        <v>บางบอน</v>
      </c>
    </row>
    <row r="8467" spans="1:20" x14ac:dyDescent="0.2">
      <c r="A8467" t="s">
        <v>7860</v>
      </c>
      <c r="B8467" t="s">
        <v>16</v>
      </c>
      <c r="C8467">
        <v>2026</v>
      </c>
      <c r="D8467" t="s">
        <v>7861</v>
      </c>
      <c r="E8467" t="s">
        <v>1119</v>
      </c>
      <c r="F8467" t="s">
        <v>1120</v>
      </c>
      <c r="G8467" t="s">
        <v>2632</v>
      </c>
      <c r="H8467" t="s">
        <v>2586</v>
      </c>
      <c r="I8467" t="s">
        <v>7862</v>
      </c>
      <c r="J8467" t="s">
        <v>7863</v>
      </c>
      <c r="K8467" t="s">
        <v>2630</v>
      </c>
      <c r="L8467" s="1">
        <v>2</v>
      </c>
      <c r="M8467" s="1">
        <v>460</v>
      </c>
      <c r="N8467" s="1">
        <v>0</v>
      </c>
      <c r="O8467" s="1" t="s">
        <v>2580</v>
      </c>
      <c r="P8467" s="1">
        <v>859.81</v>
      </c>
      <c r="Q8467" s="1">
        <v>60.19</v>
      </c>
      <c r="R8467" s="1">
        <v>920</v>
      </c>
      <c r="S8467" t="s">
        <v>2631</v>
      </c>
      <c r="T8467" t="str" cm="1">
        <f t="array" ref="T8467">_xlfn.IFS(ISNUMBER(SEARCH("CP02",S8467)),"ราชพฤกษ",ISNUMBER(SEARCH("CP03",S8467)),"บางใหญ่",ISNUMBER(SEARCH("CP04",S8467)),"บางบอน",OR(ISNUMBER(SEARCH("CP",S8467)),ISNUMBER(SEARCH("BTC",D8467))),"340",TRUE,"")</f>
        <v>บางบอน</v>
      </c>
    </row>
    <row r="8468" spans="1:20" x14ac:dyDescent="0.2">
      <c r="A8468" t="s">
        <v>7860</v>
      </c>
      <c r="B8468" t="s">
        <v>16</v>
      </c>
      <c r="C8468">
        <v>2026</v>
      </c>
      <c r="D8468" t="s">
        <v>7861</v>
      </c>
      <c r="E8468" t="s">
        <v>1457</v>
      </c>
      <c r="F8468" t="s">
        <v>1458</v>
      </c>
      <c r="G8468" t="s">
        <v>2632</v>
      </c>
      <c r="H8468" t="s">
        <v>2586</v>
      </c>
      <c r="I8468" t="s">
        <v>7862</v>
      </c>
      <c r="J8468" t="s">
        <v>7863</v>
      </c>
      <c r="K8468" t="s">
        <v>2630</v>
      </c>
      <c r="L8468" s="1">
        <v>2</v>
      </c>
      <c r="M8468" s="1">
        <v>260</v>
      </c>
      <c r="N8468" s="1">
        <v>0</v>
      </c>
      <c r="O8468" s="1" t="s">
        <v>2580</v>
      </c>
      <c r="P8468" s="1">
        <v>485.98</v>
      </c>
      <c r="Q8468" s="1">
        <v>34.020000000000003</v>
      </c>
      <c r="R8468" s="1">
        <v>520</v>
      </c>
      <c r="S8468" t="s">
        <v>2631</v>
      </c>
      <c r="T8468" t="str" cm="1">
        <f t="array" ref="T8468">_xlfn.IFS(ISNUMBER(SEARCH("CP02",S8468)),"ราชพฤกษ",ISNUMBER(SEARCH("CP03",S8468)),"บางใหญ่",ISNUMBER(SEARCH("CP04",S8468)),"บางบอน",OR(ISNUMBER(SEARCH("CP",S8468)),ISNUMBER(SEARCH("BTC",D8468))),"340",TRUE,"")</f>
        <v>บางบอน</v>
      </c>
    </row>
    <row r="8469" spans="1:20" x14ac:dyDescent="0.2">
      <c r="A8469" t="s">
        <v>7860</v>
      </c>
      <c r="B8469" t="s">
        <v>16</v>
      </c>
      <c r="C8469">
        <v>2026</v>
      </c>
      <c r="D8469" t="s">
        <v>7864</v>
      </c>
      <c r="E8469">
        <v>9002</v>
      </c>
      <c r="F8469" t="s">
        <v>7865</v>
      </c>
      <c r="G8469" t="s">
        <v>2706</v>
      </c>
      <c r="H8469" t="s">
        <v>2586</v>
      </c>
      <c r="I8469" t="s">
        <v>7866</v>
      </c>
      <c r="J8469" t="s">
        <v>7867</v>
      </c>
      <c r="K8469" t="s">
        <v>3665</v>
      </c>
      <c r="L8469" s="1">
        <v>1</v>
      </c>
      <c r="M8469" s="1">
        <v>1</v>
      </c>
      <c r="N8469" s="1">
        <v>1</v>
      </c>
      <c r="O8469" s="1" t="s">
        <v>2580</v>
      </c>
      <c r="P8469" s="1">
        <v>0</v>
      </c>
      <c r="Q8469" s="1">
        <v>0</v>
      </c>
      <c r="R8469" s="1">
        <v>0</v>
      </c>
      <c r="S8469" t="s">
        <v>7868</v>
      </c>
      <c r="T8469" t="str" cm="1">
        <f t="array" ref="T8469">_xlfn.IFS(ISNUMBER(SEARCH("CP02",S8469)),"ราชพฤกษ",ISNUMBER(SEARCH("CP03",S8469)),"บางใหญ่",ISNUMBER(SEARCH("CP04",S8469)),"บางบอน",OR(ISNUMBER(SEARCH("CP",S8469)),ISNUMBER(SEARCH("BTC",D8469))),"340",TRUE,"")</f>
        <v>340</v>
      </c>
    </row>
    <row r="8470" spans="1:20" x14ac:dyDescent="0.2">
      <c r="A8470" t="s">
        <v>7860</v>
      </c>
      <c r="B8470" t="s">
        <v>16</v>
      </c>
      <c r="C8470">
        <v>2026</v>
      </c>
      <c r="D8470" t="s">
        <v>7864</v>
      </c>
      <c r="E8470" t="s">
        <v>629</v>
      </c>
      <c r="F8470" t="s">
        <v>630</v>
      </c>
      <c r="G8470" t="s">
        <v>7869</v>
      </c>
      <c r="H8470" t="s">
        <v>7870</v>
      </c>
      <c r="I8470" t="s">
        <v>7866</v>
      </c>
      <c r="J8470" t="s">
        <v>7867</v>
      </c>
      <c r="K8470" t="s">
        <v>3665</v>
      </c>
      <c r="L8470" s="1">
        <v>1</v>
      </c>
      <c r="M8470" s="1">
        <v>5200</v>
      </c>
      <c r="N8470" s="1">
        <v>0</v>
      </c>
      <c r="O8470" s="1" t="s">
        <v>2580</v>
      </c>
      <c r="P8470" s="1">
        <v>4859.8100000000004</v>
      </c>
      <c r="Q8470" s="1">
        <v>340.19</v>
      </c>
      <c r="R8470" s="1">
        <v>5200</v>
      </c>
      <c r="S8470" t="s">
        <v>7871</v>
      </c>
      <c r="T8470" t="str" cm="1">
        <f t="array" ref="T8470">_xlfn.IFS(ISNUMBER(SEARCH("CP02",S8470)),"ราชพฤกษ",ISNUMBER(SEARCH("CP03",S8470)),"บางใหญ่",ISNUMBER(SEARCH("CP04",S8470)),"บางบอน",OR(ISNUMBER(SEARCH("CP",S8470)),ISNUMBER(SEARCH("BTC",D8470))),"340",TRUE,"")</f>
        <v>340</v>
      </c>
    </row>
    <row r="8471" spans="1:20" x14ac:dyDescent="0.2">
      <c r="A8471" t="s">
        <v>7860</v>
      </c>
      <c r="B8471" t="s">
        <v>16</v>
      </c>
      <c r="C8471">
        <v>2026</v>
      </c>
      <c r="D8471" t="s">
        <v>7864</v>
      </c>
      <c r="E8471" t="s">
        <v>331</v>
      </c>
      <c r="F8471" t="s">
        <v>332</v>
      </c>
      <c r="G8471" t="s">
        <v>6230</v>
      </c>
      <c r="H8471" t="s">
        <v>2586</v>
      </c>
      <c r="I8471" t="s">
        <v>7872</v>
      </c>
      <c r="J8471" t="s">
        <v>7867</v>
      </c>
      <c r="K8471" t="s">
        <v>3665</v>
      </c>
      <c r="L8471" s="1">
        <v>1</v>
      </c>
      <c r="M8471" s="1">
        <v>250</v>
      </c>
      <c r="N8471" s="1">
        <v>100</v>
      </c>
      <c r="O8471" s="1" t="s">
        <v>2580</v>
      </c>
      <c r="P8471" s="1">
        <v>140.19</v>
      </c>
      <c r="Q8471" s="1">
        <v>9.81</v>
      </c>
      <c r="R8471" s="1">
        <v>150</v>
      </c>
      <c r="S8471" t="s">
        <v>7868</v>
      </c>
      <c r="T8471" t="str" cm="1">
        <f t="array" ref="T8471">_xlfn.IFS(ISNUMBER(SEARCH("CP02",S8471)),"ราชพฤกษ",ISNUMBER(SEARCH("CP03",S8471)),"บางใหญ่",ISNUMBER(SEARCH("CP04",S8471)),"บางบอน",OR(ISNUMBER(SEARCH("CP",S8471)),ISNUMBER(SEARCH("BTC",D8471))),"340",TRUE,"")</f>
        <v>340</v>
      </c>
    </row>
    <row r="8472" spans="1:20" x14ac:dyDescent="0.2">
      <c r="A8472" t="s">
        <v>7860</v>
      </c>
      <c r="B8472" t="s">
        <v>16</v>
      </c>
      <c r="C8472">
        <v>2026</v>
      </c>
      <c r="D8472" t="s">
        <v>7873</v>
      </c>
      <c r="E8472" t="s">
        <v>47</v>
      </c>
      <c r="F8472" t="s">
        <v>48</v>
      </c>
      <c r="G8472" t="s">
        <v>2582</v>
      </c>
      <c r="H8472" t="s">
        <v>2586</v>
      </c>
      <c r="I8472" t="s">
        <v>7874</v>
      </c>
      <c r="J8472" t="s">
        <v>7875</v>
      </c>
      <c r="K8472" t="s">
        <v>2692</v>
      </c>
      <c r="L8472" s="1">
        <v>1</v>
      </c>
      <c r="M8472" s="1">
        <v>2330</v>
      </c>
      <c r="N8472" s="1">
        <v>200</v>
      </c>
      <c r="O8472" s="1" t="s">
        <v>2580</v>
      </c>
      <c r="P8472" s="1">
        <v>1990.65</v>
      </c>
      <c r="Q8472" s="1">
        <v>139.35</v>
      </c>
      <c r="R8472" s="1">
        <v>2130</v>
      </c>
      <c r="S8472" t="s">
        <v>2631</v>
      </c>
      <c r="T8472" t="str" cm="1">
        <f t="array" ref="T8472">_xlfn.IFS(ISNUMBER(SEARCH("CP02",S8472)),"ราชพฤกษ",ISNUMBER(SEARCH("CP03",S8472)),"บางใหญ่",ISNUMBER(SEARCH("CP04",S8472)),"บางบอน",OR(ISNUMBER(SEARCH("CP",S8472)),ISNUMBER(SEARCH("BTC",D8472))),"340",TRUE,"")</f>
        <v>บางบอน</v>
      </c>
    </row>
    <row r="8473" spans="1:20" x14ac:dyDescent="0.2">
      <c r="A8473" t="s">
        <v>7860</v>
      </c>
      <c r="B8473" t="s">
        <v>16</v>
      </c>
      <c r="C8473">
        <v>2026</v>
      </c>
      <c r="D8473" t="s">
        <v>7876</v>
      </c>
      <c r="E8473" t="s">
        <v>977</v>
      </c>
      <c r="F8473" t="s">
        <v>978</v>
      </c>
      <c r="G8473" t="s">
        <v>3731</v>
      </c>
      <c r="H8473" t="s">
        <v>3732</v>
      </c>
      <c r="I8473" t="s">
        <v>7877</v>
      </c>
      <c r="J8473" t="s">
        <v>7878</v>
      </c>
      <c r="K8473" t="s">
        <v>2579</v>
      </c>
      <c r="L8473" s="1">
        <v>2</v>
      </c>
      <c r="M8473" s="1">
        <v>12600</v>
      </c>
      <c r="N8473" s="1">
        <v>1000</v>
      </c>
      <c r="O8473" s="1" t="s">
        <v>2580</v>
      </c>
      <c r="P8473" s="1">
        <v>22616.82</v>
      </c>
      <c r="Q8473" s="1">
        <v>1583.18</v>
      </c>
      <c r="R8473" s="1">
        <v>24200</v>
      </c>
      <c r="S8473" t="s">
        <v>2599</v>
      </c>
      <c r="T8473" t="str" cm="1">
        <f t="array" ref="T8473">_xlfn.IFS(ISNUMBER(SEARCH("CP02",S8473)),"ราชพฤกษ",ISNUMBER(SEARCH("CP03",S8473)),"บางใหญ่",ISNUMBER(SEARCH("CP04",S8473)),"บางบอน",OR(ISNUMBER(SEARCH("CP",S8473)),ISNUMBER(SEARCH("BTC",D8473))),"340",TRUE,"")</f>
        <v>ราชพฤกษ</v>
      </c>
    </row>
    <row r="8474" spans="1:20" x14ac:dyDescent="0.2">
      <c r="A8474" t="s">
        <v>7860</v>
      </c>
      <c r="B8474" t="s">
        <v>16</v>
      </c>
      <c r="C8474">
        <v>2026</v>
      </c>
      <c r="D8474" t="s">
        <v>7876</v>
      </c>
      <c r="E8474" t="s">
        <v>1055</v>
      </c>
      <c r="F8474" t="s">
        <v>1056</v>
      </c>
      <c r="G8474" t="s">
        <v>3731</v>
      </c>
      <c r="H8474" t="s">
        <v>3732</v>
      </c>
      <c r="I8474" t="s">
        <v>7877</v>
      </c>
      <c r="J8474" t="s">
        <v>7878</v>
      </c>
      <c r="K8474" t="s">
        <v>2579</v>
      </c>
      <c r="L8474" s="1">
        <v>2</v>
      </c>
      <c r="M8474" s="1">
        <v>13000</v>
      </c>
      <c r="N8474" s="1">
        <v>1000</v>
      </c>
      <c r="O8474" s="1" t="s">
        <v>2580</v>
      </c>
      <c r="P8474" s="1">
        <v>23364.49</v>
      </c>
      <c r="Q8474" s="1">
        <v>1635.51</v>
      </c>
      <c r="R8474" s="1">
        <v>25000</v>
      </c>
      <c r="S8474" t="s">
        <v>3071</v>
      </c>
      <c r="T8474" t="str" cm="1">
        <f t="array" ref="T8474">_xlfn.IFS(ISNUMBER(SEARCH("CP02",S8474)),"ราชพฤกษ",ISNUMBER(SEARCH("CP03",S8474)),"บางใหญ่",ISNUMBER(SEARCH("CP04",S8474)),"บางบอน",OR(ISNUMBER(SEARCH("CP",S8474)),ISNUMBER(SEARCH("BTC",D8474))),"340",TRUE,"")</f>
        <v>ราชพฤกษ</v>
      </c>
    </row>
    <row r="8475" spans="1:20" x14ac:dyDescent="0.2">
      <c r="A8475" t="s">
        <v>7860</v>
      </c>
      <c r="B8475" t="s">
        <v>16</v>
      </c>
      <c r="C8475">
        <v>2026</v>
      </c>
      <c r="D8475" t="s">
        <v>7876</v>
      </c>
      <c r="E8475" t="s">
        <v>1549</v>
      </c>
      <c r="F8475" t="s">
        <v>1550</v>
      </c>
      <c r="G8475" t="s">
        <v>2585</v>
      </c>
      <c r="H8475" t="s">
        <v>2586</v>
      </c>
      <c r="I8475" t="s">
        <v>7877</v>
      </c>
      <c r="J8475" t="s">
        <v>7878</v>
      </c>
      <c r="K8475" t="s">
        <v>2579</v>
      </c>
      <c r="L8475" s="1">
        <v>4</v>
      </c>
      <c r="M8475" s="1">
        <v>150</v>
      </c>
      <c r="N8475" s="1">
        <v>0</v>
      </c>
      <c r="O8475" s="1" t="s">
        <v>2580</v>
      </c>
      <c r="P8475" s="1">
        <v>0</v>
      </c>
      <c r="Q8475" s="1">
        <v>0</v>
      </c>
      <c r="R8475" s="1">
        <v>0</v>
      </c>
      <c r="S8475" t="s">
        <v>2587</v>
      </c>
      <c r="T8475" t="str" cm="1">
        <f t="array" ref="T8475">_xlfn.IFS(ISNUMBER(SEARCH("CP02",S8475)),"ราชพฤกษ",ISNUMBER(SEARCH("CP03",S8475)),"บางใหญ่",ISNUMBER(SEARCH("CP04",S8475)),"บางบอน",OR(ISNUMBER(SEARCH("CP",S8475)),ISNUMBER(SEARCH("BTC",D8475))),"340",TRUE,"")</f>
        <v>ราชพฤกษ</v>
      </c>
    </row>
    <row r="8476" spans="1:20" x14ac:dyDescent="0.2">
      <c r="A8476" t="s">
        <v>7860</v>
      </c>
      <c r="B8476" t="s">
        <v>16</v>
      </c>
      <c r="C8476">
        <v>2026</v>
      </c>
      <c r="D8476" t="s">
        <v>7876</v>
      </c>
      <c r="E8476" t="s">
        <v>1545</v>
      </c>
      <c r="F8476" t="s">
        <v>1546</v>
      </c>
      <c r="G8476" t="s">
        <v>2588</v>
      </c>
      <c r="H8476" t="s">
        <v>2586</v>
      </c>
      <c r="I8476" t="s">
        <v>7877</v>
      </c>
      <c r="J8476" t="s">
        <v>7878</v>
      </c>
      <c r="K8476" t="s">
        <v>2579</v>
      </c>
      <c r="L8476" s="1">
        <v>1</v>
      </c>
      <c r="M8476" s="1">
        <v>500</v>
      </c>
      <c r="N8476" s="1">
        <v>0</v>
      </c>
      <c r="O8476" s="1" t="s">
        <v>2580</v>
      </c>
      <c r="P8476" s="1">
        <v>0</v>
      </c>
      <c r="Q8476" s="1">
        <v>0</v>
      </c>
      <c r="R8476" s="1">
        <v>0</v>
      </c>
      <c r="S8476" t="s">
        <v>2587</v>
      </c>
      <c r="T8476" t="str" cm="1">
        <f t="array" ref="T8476">_xlfn.IFS(ISNUMBER(SEARCH("CP02",S8476)),"ราชพฤกษ",ISNUMBER(SEARCH("CP03",S8476)),"บางใหญ่",ISNUMBER(SEARCH("CP04",S8476)),"บางบอน",OR(ISNUMBER(SEARCH("CP",S8476)),ISNUMBER(SEARCH("BTC",D8476))),"340",TRUE,"")</f>
        <v>ราชพฤกษ</v>
      </c>
    </row>
    <row r="8477" spans="1:20" x14ac:dyDescent="0.2">
      <c r="A8477" t="s">
        <v>7860</v>
      </c>
      <c r="B8477" t="s">
        <v>16</v>
      </c>
      <c r="C8477">
        <v>2026</v>
      </c>
      <c r="D8477" t="s">
        <v>7876</v>
      </c>
      <c r="E8477" t="s">
        <v>2197</v>
      </c>
      <c r="F8477" t="s">
        <v>2198</v>
      </c>
      <c r="G8477" t="s">
        <v>2589</v>
      </c>
      <c r="H8477" t="s">
        <v>2596</v>
      </c>
      <c r="I8477" t="s">
        <v>7877</v>
      </c>
      <c r="J8477" t="s">
        <v>7878</v>
      </c>
      <c r="K8477" t="s">
        <v>2579</v>
      </c>
      <c r="L8477" s="1">
        <v>1</v>
      </c>
      <c r="M8477" s="1">
        <v>1</v>
      </c>
      <c r="N8477" s="1">
        <v>0</v>
      </c>
      <c r="O8477" s="1" t="s">
        <v>2580</v>
      </c>
      <c r="P8477" s="1">
        <v>0</v>
      </c>
      <c r="Q8477" s="1">
        <v>0</v>
      </c>
      <c r="R8477" s="1">
        <v>0</v>
      </c>
      <c r="S8477" t="s">
        <v>2587</v>
      </c>
      <c r="T8477" t="str" cm="1">
        <f t="array" ref="T8477">_xlfn.IFS(ISNUMBER(SEARCH("CP02",S8477)),"ราชพฤกษ",ISNUMBER(SEARCH("CP03",S8477)),"บางใหญ่",ISNUMBER(SEARCH("CP04",S8477)),"บางบอน",OR(ISNUMBER(SEARCH("CP",S8477)),ISNUMBER(SEARCH("BTC",D8477))),"340",TRUE,"")</f>
        <v>ราชพฤกษ</v>
      </c>
    </row>
    <row r="8478" spans="1:20" x14ac:dyDescent="0.2">
      <c r="A8478" t="s">
        <v>7860</v>
      </c>
      <c r="B8478" t="s">
        <v>16</v>
      </c>
      <c r="C8478">
        <v>2026</v>
      </c>
      <c r="D8478" t="s">
        <v>7879</v>
      </c>
      <c r="E8478" t="s">
        <v>1919</v>
      </c>
      <c r="F8478" t="s">
        <v>1920</v>
      </c>
      <c r="G8478" t="s">
        <v>1536</v>
      </c>
      <c r="H8478" t="s">
        <v>2586</v>
      </c>
      <c r="I8478" t="s">
        <v>7880</v>
      </c>
      <c r="J8478" t="s">
        <v>7881</v>
      </c>
      <c r="K8478" t="s">
        <v>2603</v>
      </c>
      <c r="L8478" s="1">
        <v>1</v>
      </c>
      <c r="M8478" s="1">
        <v>1000</v>
      </c>
      <c r="N8478" s="1">
        <v>0</v>
      </c>
      <c r="O8478" s="1" t="s">
        <v>2580</v>
      </c>
      <c r="P8478" s="1">
        <v>934.58</v>
      </c>
      <c r="Q8478" s="1">
        <v>65.42</v>
      </c>
      <c r="R8478" s="1">
        <v>1000</v>
      </c>
      <c r="S8478" t="s">
        <v>2606</v>
      </c>
      <c r="T8478" t="str" cm="1">
        <f t="array" ref="T8478">_xlfn.IFS(ISNUMBER(SEARCH("CP02",S8478)),"ราชพฤกษ",ISNUMBER(SEARCH("CP03",S8478)),"บางใหญ่",ISNUMBER(SEARCH("CP04",S8478)),"บางบอน",OR(ISNUMBER(SEARCH("CP",S8478)),ISNUMBER(SEARCH("BTC",D8478))),"340",TRUE,"")</f>
        <v>บางใหญ่</v>
      </c>
    </row>
    <row r="8479" spans="1:20" x14ac:dyDescent="0.2">
      <c r="A8479" t="s">
        <v>7860</v>
      </c>
      <c r="B8479" t="s">
        <v>16</v>
      </c>
      <c r="C8479">
        <v>2026</v>
      </c>
      <c r="D8479" t="s">
        <v>7879</v>
      </c>
      <c r="E8479" t="s">
        <v>1537</v>
      </c>
      <c r="F8479" t="s">
        <v>1538</v>
      </c>
      <c r="G8479" t="s">
        <v>2585</v>
      </c>
      <c r="H8479" t="s">
        <v>2586</v>
      </c>
      <c r="I8479" t="s">
        <v>7880</v>
      </c>
      <c r="J8479" t="s">
        <v>7881</v>
      </c>
      <c r="K8479" t="s">
        <v>2603</v>
      </c>
      <c r="L8479" s="1">
        <v>4</v>
      </c>
      <c r="M8479" s="1">
        <v>50</v>
      </c>
      <c r="N8479" s="1">
        <v>0</v>
      </c>
      <c r="O8479" s="1" t="s">
        <v>2580</v>
      </c>
      <c r="P8479" s="1">
        <v>186.92</v>
      </c>
      <c r="Q8479" s="1">
        <v>13.08</v>
      </c>
      <c r="R8479" s="1">
        <v>200</v>
      </c>
      <c r="S8479" t="s">
        <v>2606</v>
      </c>
      <c r="T8479" t="str" cm="1">
        <f t="array" ref="T8479">_xlfn.IFS(ISNUMBER(SEARCH("CP02",S8479)),"ราชพฤกษ",ISNUMBER(SEARCH("CP03",S8479)),"บางใหญ่",ISNUMBER(SEARCH("CP04",S8479)),"บางบอน",OR(ISNUMBER(SEARCH("CP",S8479)),ISNUMBER(SEARCH("BTC",D8479))),"340",TRUE,"")</f>
        <v>บางใหญ่</v>
      </c>
    </row>
    <row r="8480" spans="1:20" x14ac:dyDescent="0.2">
      <c r="A8480" t="s">
        <v>7860</v>
      </c>
      <c r="B8480" t="s">
        <v>16</v>
      </c>
      <c r="C8480">
        <v>2026</v>
      </c>
      <c r="D8480" t="s">
        <v>7879</v>
      </c>
      <c r="E8480" t="s">
        <v>203</v>
      </c>
      <c r="F8480" t="s">
        <v>204</v>
      </c>
      <c r="G8480" t="s">
        <v>2582</v>
      </c>
      <c r="H8480" t="s">
        <v>2586</v>
      </c>
      <c r="I8480" t="s">
        <v>7880</v>
      </c>
      <c r="J8480" t="s">
        <v>7881</v>
      </c>
      <c r="K8480" t="s">
        <v>2603</v>
      </c>
      <c r="L8480" s="1">
        <v>1</v>
      </c>
      <c r="M8480" s="1">
        <v>300</v>
      </c>
      <c r="N8480" s="1">
        <v>0</v>
      </c>
      <c r="O8480" s="1" t="s">
        <v>2580</v>
      </c>
      <c r="P8480" s="1">
        <v>280.37</v>
      </c>
      <c r="Q8480" s="1">
        <v>19.63</v>
      </c>
      <c r="R8480" s="1">
        <v>300</v>
      </c>
      <c r="S8480" t="s">
        <v>2605</v>
      </c>
      <c r="T8480" t="str" cm="1">
        <f t="array" ref="T8480">_xlfn.IFS(ISNUMBER(SEARCH("CP02",S8480)),"ราชพฤกษ",ISNUMBER(SEARCH("CP03",S8480)),"บางใหญ่",ISNUMBER(SEARCH("CP04",S8480)),"บางบอน",OR(ISNUMBER(SEARCH("CP",S8480)),ISNUMBER(SEARCH("BTC",D8480))),"340",TRUE,"")</f>
        <v>บางใหญ่</v>
      </c>
    </row>
    <row r="8481" spans="1:20" x14ac:dyDescent="0.2">
      <c r="A8481" t="s">
        <v>7860</v>
      </c>
      <c r="B8481" t="s">
        <v>16</v>
      </c>
      <c r="C8481">
        <v>2026</v>
      </c>
      <c r="D8481" t="s">
        <v>7879</v>
      </c>
      <c r="E8481" t="s">
        <v>281</v>
      </c>
      <c r="F8481" t="s">
        <v>282</v>
      </c>
      <c r="G8481" t="s">
        <v>2582</v>
      </c>
      <c r="H8481" t="s">
        <v>2586</v>
      </c>
      <c r="I8481" t="s">
        <v>7880</v>
      </c>
      <c r="J8481" t="s">
        <v>7881</v>
      </c>
      <c r="K8481" t="s">
        <v>2603</v>
      </c>
      <c r="L8481" s="1">
        <v>1</v>
      </c>
      <c r="M8481" s="1">
        <v>480</v>
      </c>
      <c r="N8481" s="1">
        <v>0</v>
      </c>
      <c r="O8481" s="1" t="s">
        <v>2580</v>
      </c>
      <c r="P8481" s="1">
        <v>448.6</v>
      </c>
      <c r="Q8481" s="1">
        <v>31.4</v>
      </c>
      <c r="R8481" s="1">
        <v>480</v>
      </c>
      <c r="S8481" t="s">
        <v>2605</v>
      </c>
      <c r="T8481" t="str" cm="1">
        <f t="array" ref="T8481">_xlfn.IFS(ISNUMBER(SEARCH("CP02",S8481)),"ราชพฤกษ",ISNUMBER(SEARCH("CP03",S8481)),"บางใหญ่",ISNUMBER(SEARCH("CP04",S8481)),"บางบอน",OR(ISNUMBER(SEARCH("CP",S8481)),ISNUMBER(SEARCH("BTC",D8481))),"340",TRUE,"")</f>
        <v>บางใหญ่</v>
      </c>
    </row>
    <row r="8482" spans="1:20" x14ac:dyDescent="0.2">
      <c r="A8482" t="s">
        <v>7860</v>
      </c>
      <c r="B8482" t="s">
        <v>16</v>
      </c>
      <c r="C8482">
        <v>2026</v>
      </c>
      <c r="D8482" t="s">
        <v>7882</v>
      </c>
      <c r="E8482" t="s">
        <v>707</v>
      </c>
      <c r="F8482" t="s">
        <v>708</v>
      </c>
      <c r="G8482" t="s">
        <v>2595</v>
      </c>
      <c r="H8482" t="s">
        <v>2596</v>
      </c>
      <c r="I8482" t="s">
        <v>7883</v>
      </c>
      <c r="J8482" t="s">
        <v>7884</v>
      </c>
      <c r="K8482" t="s">
        <v>2603</v>
      </c>
      <c r="L8482" s="1">
        <v>4</v>
      </c>
      <c r="M8482" s="1">
        <v>2590</v>
      </c>
      <c r="N8482" s="1">
        <v>0</v>
      </c>
      <c r="O8482" s="1" t="s">
        <v>2580</v>
      </c>
      <c r="P8482" s="1">
        <v>9682.24</v>
      </c>
      <c r="Q8482" s="1">
        <v>677.76</v>
      </c>
      <c r="R8482" s="1">
        <v>10360</v>
      </c>
      <c r="S8482" t="s">
        <v>7188</v>
      </c>
      <c r="T8482" t="str" cm="1">
        <f t="array" ref="T8482">_xlfn.IFS(ISNUMBER(SEARCH("CP02",S8482)),"ราชพฤกษ",ISNUMBER(SEARCH("CP03",S8482)),"บางใหญ่",ISNUMBER(SEARCH("CP04",S8482)),"บางบอน",OR(ISNUMBER(SEARCH("CP",S8482)),ISNUMBER(SEARCH("BTC",D8482))),"340",TRUE,"")</f>
        <v>บางใหญ่</v>
      </c>
    </row>
    <row r="8483" spans="1:20" x14ac:dyDescent="0.2">
      <c r="A8483" t="s">
        <v>7860</v>
      </c>
      <c r="B8483" t="s">
        <v>16</v>
      </c>
      <c r="C8483">
        <v>2026</v>
      </c>
      <c r="D8483" t="s">
        <v>7882</v>
      </c>
      <c r="E8483" t="s">
        <v>1091</v>
      </c>
      <c r="F8483" t="s">
        <v>1092</v>
      </c>
      <c r="G8483" t="s">
        <v>2582</v>
      </c>
      <c r="H8483" t="s">
        <v>2583</v>
      </c>
      <c r="I8483" t="s">
        <v>7883</v>
      </c>
      <c r="J8483" t="s">
        <v>7884</v>
      </c>
      <c r="K8483" t="s">
        <v>2603</v>
      </c>
      <c r="L8483" s="1">
        <v>4</v>
      </c>
      <c r="M8483" s="1">
        <v>60</v>
      </c>
      <c r="N8483" s="1">
        <v>0</v>
      </c>
      <c r="O8483" s="1" t="s">
        <v>2580</v>
      </c>
      <c r="P8483" s="1">
        <v>0</v>
      </c>
      <c r="Q8483" s="1">
        <v>0</v>
      </c>
      <c r="R8483" s="1">
        <v>0</v>
      </c>
      <c r="S8483" t="s">
        <v>2605</v>
      </c>
      <c r="T8483" t="str" cm="1">
        <f t="array" ref="T8483">_xlfn.IFS(ISNUMBER(SEARCH("CP02",S8483)),"ราชพฤกษ",ISNUMBER(SEARCH("CP03",S8483)),"บางใหญ่",ISNUMBER(SEARCH("CP04",S8483)),"บางบอน",OR(ISNUMBER(SEARCH("CP",S8483)),ISNUMBER(SEARCH("BTC",D8483))),"340",TRUE,"")</f>
        <v>บางใหญ่</v>
      </c>
    </row>
    <row r="8484" spans="1:20" x14ac:dyDescent="0.2">
      <c r="A8484" t="s">
        <v>7860</v>
      </c>
      <c r="B8484" t="s">
        <v>16</v>
      </c>
      <c r="C8484">
        <v>2026</v>
      </c>
      <c r="D8484" t="s">
        <v>7882</v>
      </c>
      <c r="E8484" t="s">
        <v>1553</v>
      </c>
      <c r="F8484" t="s">
        <v>1554</v>
      </c>
      <c r="G8484" t="s">
        <v>2585</v>
      </c>
      <c r="H8484" t="s">
        <v>2586</v>
      </c>
      <c r="I8484" t="s">
        <v>7883</v>
      </c>
      <c r="J8484" t="s">
        <v>7884</v>
      </c>
      <c r="K8484" t="s">
        <v>2603</v>
      </c>
      <c r="L8484" s="1">
        <v>4</v>
      </c>
      <c r="M8484" s="1">
        <v>120</v>
      </c>
      <c r="N8484" s="1">
        <v>0</v>
      </c>
      <c r="O8484" s="1" t="s">
        <v>2580</v>
      </c>
      <c r="P8484" s="1">
        <v>0</v>
      </c>
      <c r="Q8484" s="1">
        <v>0</v>
      </c>
      <c r="R8484" s="1">
        <v>0</v>
      </c>
      <c r="S8484" t="s">
        <v>2606</v>
      </c>
      <c r="T8484" t="str" cm="1">
        <f t="array" ref="T8484">_xlfn.IFS(ISNUMBER(SEARCH("CP02",S8484)),"ราชพฤกษ",ISNUMBER(SEARCH("CP03",S8484)),"บางใหญ่",ISNUMBER(SEARCH("CP04",S8484)),"บางบอน",OR(ISNUMBER(SEARCH("CP",S8484)),ISNUMBER(SEARCH("BTC",D8484))),"340",TRUE,"")</f>
        <v>บางใหญ่</v>
      </c>
    </row>
    <row r="8485" spans="1:20" x14ac:dyDescent="0.2">
      <c r="A8485" t="s">
        <v>7860</v>
      </c>
      <c r="B8485" t="s">
        <v>16</v>
      </c>
      <c r="C8485">
        <v>2026</v>
      </c>
      <c r="D8485" t="s">
        <v>7882</v>
      </c>
      <c r="E8485" t="s">
        <v>1547</v>
      </c>
      <c r="F8485" t="s">
        <v>1548</v>
      </c>
      <c r="G8485" t="s">
        <v>2588</v>
      </c>
      <c r="H8485" t="s">
        <v>2586</v>
      </c>
      <c r="I8485" t="s">
        <v>7883</v>
      </c>
      <c r="J8485" t="s">
        <v>7884</v>
      </c>
      <c r="K8485" t="s">
        <v>2603</v>
      </c>
      <c r="L8485" s="1">
        <v>1</v>
      </c>
      <c r="M8485" s="1">
        <v>400</v>
      </c>
      <c r="N8485" s="1">
        <v>0</v>
      </c>
      <c r="O8485" s="1" t="s">
        <v>2580</v>
      </c>
      <c r="P8485" s="1">
        <v>0</v>
      </c>
      <c r="Q8485" s="1">
        <v>0</v>
      </c>
      <c r="R8485" s="1">
        <v>0</v>
      </c>
      <c r="S8485" t="s">
        <v>2606</v>
      </c>
      <c r="T8485" t="str" cm="1">
        <f t="array" ref="T8485">_xlfn.IFS(ISNUMBER(SEARCH("CP02",S8485)),"ราชพฤกษ",ISNUMBER(SEARCH("CP03",S8485)),"บางใหญ่",ISNUMBER(SEARCH("CP04",S8485)),"บางบอน",OR(ISNUMBER(SEARCH("CP",S8485)),ISNUMBER(SEARCH("BTC",D8485))),"340",TRUE,"")</f>
        <v>บางใหญ่</v>
      </c>
    </row>
    <row r="8486" spans="1:20" x14ac:dyDescent="0.2">
      <c r="A8486" t="s">
        <v>7860</v>
      </c>
      <c r="B8486" t="s">
        <v>16</v>
      </c>
      <c r="C8486">
        <v>2026</v>
      </c>
      <c r="D8486" t="s">
        <v>7885</v>
      </c>
      <c r="E8486" t="s">
        <v>697</v>
      </c>
      <c r="F8486" t="s">
        <v>698</v>
      </c>
      <c r="G8486" t="s">
        <v>2802</v>
      </c>
      <c r="H8486" t="s">
        <v>2803</v>
      </c>
      <c r="I8486" t="s">
        <v>7886</v>
      </c>
      <c r="J8486" t="s">
        <v>7887</v>
      </c>
      <c r="K8486" t="s">
        <v>2603</v>
      </c>
      <c r="L8486" s="1">
        <v>4</v>
      </c>
      <c r="M8486" s="1">
        <v>2480</v>
      </c>
      <c r="N8486" s="1">
        <v>2480</v>
      </c>
      <c r="O8486" s="1" t="s">
        <v>2580</v>
      </c>
      <c r="P8486" s="1">
        <v>6953.27</v>
      </c>
      <c r="Q8486" s="1">
        <v>486.73</v>
      </c>
      <c r="R8486" s="1">
        <v>7440</v>
      </c>
      <c r="S8486" t="s">
        <v>2956</v>
      </c>
      <c r="T8486" t="str" cm="1">
        <f t="array" ref="T8486">_xlfn.IFS(ISNUMBER(SEARCH("CP02",S8486)),"ราชพฤกษ",ISNUMBER(SEARCH("CP03",S8486)),"บางใหญ่",ISNUMBER(SEARCH("CP04",S8486)),"บางบอน",OR(ISNUMBER(SEARCH("CP",S8486)),ISNUMBER(SEARCH("BTC",D8486))),"340",TRUE,"")</f>
        <v>บางใหญ่</v>
      </c>
    </row>
    <row r="8487" spans="1:20" x14ac:dyDescent="0.2">
      <c r="A8487" t="s">
        <v>7860</v>
      </c>
      <c r="B8487" t="s">
        <v>16</v>
      </c>
      <c r="C8487">
        <v>2026</v>
      </c>
      <c r="D8487" t="s">
        <v>7885</v>
      </c>
      <c r="E8487" t="s">
        <v>1091</v>
      </c>
      <c r="F8487" t="s">
        <v>1092</v>
      </c>
      <c r="G8487" t="s">
        <v>2582</v>
      </c>
      <c r="H8487" t="s">
        <v>2583</v>
      </c>
      <c r="I8487" t="s">
        <v>7886</v>
      </c>
      <c r="J8487" t="s">
        <v>7887</v>
      </c>
      <c r="K8487" t="s">
        <v>2603</v>
      </c>
      <c r="L8487" s="1">
        <v>4</v>
      </c>
      <c r="M8487" s="1">
        <v>60</v>
      </c>
      <c r="N8487" s="1">
        <v>0</v>
      </c>
      <c r="O8487" s="1" t="s">
        <v>2580</v>
      </c>
      <c r="P8487" s="1">
        <v>0</v>
      </c>
      <c r="Q8487" s="1">
        <v>0</v>
      </c>
      <c r="R8487" s="1">
        <v>0</v>
      </c>
      <c r="S8487" t="s">
        <v>2605</v>
      </c>
      <c r="T8487" t="str" cm="1">
        <f t="array" ref="T8487">_xlfn.IFS(ISNUMBER(SEARCH("CP02",S8487)),"ราชพฤกษ",ISNUMBER(SEARCH("CP03",S8487)),"บางใหญ่",ISNUMBER(SEARCH("CP04",S8487)),"บางบอน",OR(ISNUMBER(SEARCH("CP",S8487)),ISNUMBER(SEARCH("BTC",D8487))),"340",TRUE,"")</f>
        <v>บางใหญ่</v>
      </c>
    </row>
    <row r="8488" spans="1:20" x14ac:dyDescent="0.2">
      <c r="A8488" t="s">
        <v>7860</v>
      </c>
      <c r="B8488" t="s">
        <v>16</v>
      </c>
      <c r="C8488">
        <v>2026</v>
      </c>
      <c r="D8488" t="s">
        <v>7885</v>
      </c>
      <c r="E8488" t="s">
        <v>1553</v>
      </c>
      <c r="F8488" t="s">
        <v>1554</v>
      </c>
      <c r="G8488" t="s">
        <v>2585</v>
      </c>
      <c r="H8488" t="s">
        <v>2586</v>
      </c>
      <c r="I8488" t="s">
        <v>7886</v>
      </c>
      <c r="J8488" t="s">
        <v>7887</v>
      </c>
      <c r="K8488" t="s">
        <v>2603</v>
      </c>
      <c r="L8488" s="1">
        <v>4</v>
      </c>
      <c r="M8488" s="1">
        <v>120</v>
      </c>
      <c r="N8488" s="1">
        <v>0</v>
      </c>
      <c r="O8488" s="1" t="s">
        <v>2580</v>
      </c>
      <c r="P8488" s="1">
        <v>0</v>
      </c>
      <c r="Q8488" s="1">
        <v>0</v>
      </c>
      <c r="R8488" s="1">
        <v>0</v>
      </c>
      <c r="S8488" t="s">
        <v>2606</v>
      </c>
      <c r="T8488" t="str" cm="1">
        <f t="array" ref="T8488">_xlfn.IFS(ISNUMBER(SEARCH("CP02",S8488)),"ราชพฤกษ",ISNUMBER(SEARCH("CP03",S8488)),"บางใหญ่",ISNUMBER(SEARCH("CP04",S8488)),"บางบอน",OR(ISNUMBER(SEARCH("CP",S8488)),ISNUMBER(SEARCH("BTC",D8488))),"340",TRUE,"")</f>
        <v>บางใหญ่</v>
      </c>
    </row>
    <row r="8489" spans="1:20" x14ac:dyDescent="0.2">
      <c r="A8489" t="s">
        <v>7860</v>
      </c>
      <c r="B8489" t="s">
        <v>16</v>
      </c>
      <c r="C8489">
        <v>2026</v>
      </c>
      <c r="D8489" t="s">
        <v>7885</v>
      </c>
      <c r="E8489" t="s">
        <v>1547</v>
      </c>
      <c r="F8489" t="s">
        <v>1548</v>
      </c>
      <c r="G8489" t="s">
        <v>2588</v>
      </c>
      <c r="H8489" t="s">
        <v>2586</v>
      </c>
      <c r="I8489" t="s">
        <v>7886</v>
      </c>
      <c r="J8489" t="s">
        <v>7887</v>
      </c>
      <c r="K8489" t="s">
        <v>2603</v>
      </c>
      <c r="L8489" s="1">
        <v>1</v>
      </c>
      <c r="M8489" s="1">
        <v>400</v>
      </c>
      <c r="N8489" s="1">
        <v>0</v>
      </c>
      <c r="O8489" s="1" t="s">
        <v>2580</v>
      </c>
      <c r="P8489" s="1">
        <v>0</v>
      </c>
      <c r="Q8489" s="1">
        <v>0</v>
      </c>
      <c r="R8489" s="1">
        <v>0</v>
      </c>
      <c r="S8489" t="s">
        <v>2606</v>
      </c>
      <c r="T8489" t="str" cm="1">
        <f t="array" ref="T8489">_xlfn.IFS(ISNUMBER(SEARCH("CP02",S8489)),"ราชพฤกษ",ISNUMBER(SEARCH("CP03",S8489)),"บางใหญ่",ISNUMBER(SEARCH("CP04",S8489)),"บางบอน",OR(ISNUMBER(SEARCH("CP",S8489)),ISNUMBER(SEARCH("BTC",D8489))),"340",TRUE,"")</f>
        <v>บางใหญ่</v>
      </c>
    </row>
    <row r="8490" spans="1:20" x14ac:dyDescent="0.2">
      <c r="A8490" t="s">
        <v>7860</v>
      </c>
      <c r="B8490" t="s">
        <v>16</v>
      </c>
      <c r="C8490">
        <v>2026</v>
      </c>
      <c r="D8490" t="s">
        <v>7885</v>
      </c>
      <c r="E8490" t="s">
        <v>749</v>
      </c>
      <c r="F8490" t="s">
        <v>750</v>
      </c>
      <c r="G8490" t="s">
        <v>2843</v>
      </c>
      <c r="H8490" t="s">
        <v>2844</v>
      </c>
      <c r="I8490" t="s">
        <v>7888</v>
      </c>
      <c r="J8490" t="s">
        <v>7887</v>
      </c>
      <c r="K8490" t="s">
        <v>2603</v>
      </c>
      <c r="L8490" s="1">
        <v>4</v>
      </c>
      <c r="M8490" s="1">
        <v>2500</v>
      </c>
      <c r="N8490" s="1">
        <v>2500</v>
      </c>
      <c r="O8490" s="1" t="s">
        <v>2580</v>
      </c>
      <c r="P8490" s="1">
        <v>7009.35</v>
      </c>
      <c r="Q8490" s="1">
        <v>490.65</v>
      </c>
      <c r="R8490" s="1">
        <v>7500</v>
      </c>
      <c r="S8490" t="s">
        <v>2956</v>
      </c>
      <c r="T8490" t="str" cm="1">
        <f t="array" ref="T8490">_xlfn.IFS(ISNUMBER(SEARCH("CP02",S8490)),"ราชพฤกษ",ISNUMBER(SEARCH("CP03",S8490)),"บางใหญ่",ISNUMBER(SEARCH("CP04",S8490)),"บางบอน",OR(ISNUMBER(SEARCH("CP",S8490)),ISNUMBER(SEARCH("BTC",D8490))),"340",TRUE,"")</f>
        <v>บางใหญ่</v>
      </c>
    </row>
    <row r="8491" spans="1:20" x14ac:dyDescent="0.2">
      <c r="A8491" t="s">
        <v>7860</v>
      </c>
      <c r="B8491" t="s">
        <v>16</v>
      </c>
      <c r="C8491">
        <v>2026</v>
      </c>
      <c r="D8491" t="s">
        <v>7885</v>
      </c>
      <c r="E8491" t="s">
        <v>1091</v>
      </c>
      <c r="F8491" t="s">
        <v>1092</v>
      </c>
      <c r="G8491" t="s">
        <v>2582</v>
      </c>
      <c r="H8491" t="s">
        <v>2583</v>
      </c>
      <c r="I8491" t="s">
        <v>7888</v>
      </c>
      <c r="J8491" t="s">
        <v>7887</v>
      </c>
      <c r="K8491" t="s">
        <v>2603</v>
      </c>
      <c r="L8491" s="1">
        <v>4</v>
      </c>
      <c r="M8491" s="1">
        <v>60</v>
      </c>
      <c r="N8491" s="1">
        <v>0</v>
      </c>
      <c r="O8491" s="1" t="s">
        <v>2580</v>
      </c>
      <c r="P8491" s="1">
        <v>0</v>
      </c>
      <c r="Q8491" s="1">
        <v>0</v>
      </c>
      <c r="R8491" s="1">
        <v>0</v>
      </c>
      <c r="S8491" t="s">
        <v>2605</v>
      </c>
      <c r="T8491" t="str" cm="1">
        <f t="array" ref="T8491">_xlfn.IFS(ISNUMBER(SEARCH("CP02",S8491)),"ราชพฤกษ",ISNUMBER(SEARCH("CP03",S8491)),"บางใหญ่",ISNUMBER(SEARCH("CP04",S8491)),"บางบอน",OR(ISNUMBER(SEARCH("CP",S8491)),ISNUMBER(SEARCH("BTC",D8491))),"340",TRUE,"")</f>
        <v>บางใหญ่</v>
      </c>
    </row>
    <row r="8492" spans="1:20" x14ac:dyDescent="0.2">
      <c r="A8492" t="s">
        <v>7860</v>
      </c>
      <c r="B8492" t="s">
        <v>16</v>
      </c>
      <c r="C8492">
        <v>2026</v>
      </c>
      <c r="D8492" t="s">
        <v>7885</v>
      </c>
      <c r="E8492" t="s">
        <v>1553</v>
      </c>
      <c r="F8492" t="s">
        <v>1554</v>
      </c>
      <c r="G8492" t="s">
        <v>2585</v>
      </c>
      <c r="H8492" t="s">
        <v>2586</v>
      </c>
      <c r="I8492" t="s">
        <v>7888</v>
      </c>
      <c r="J8492" t="s">
        <v>7887</v>
      </c>
      <c r="K8492" t="s">
        <v>2603</v>
      </c>
      <c r="L8492" s="1">
        <v>4</v>
      </c>
      <c r="M8492" s="1">
        <v>120</v>
      </c>
      <c r="N8492" s="1">
        <v>0</v>
      </c>
      <c r="O8492" s="1" t="s">
        <v>2580</v>
      </c>
      <c r="P8492" s="1">
        <v>0</v>
      </c>
      <c r="Q8492" s="1">
        <v>0</v>
      </c>
      <c r="R8492" s="1">
        <v>0</v>
      </c>
      <c r="S8492" t="s">
        <v>2606</v>
      </c>
      <c r="T8492" t="str" cm="1">
        <f t="array" ref="T8492">_xlfn.IFS(ISNUMBER(SEARCH("CP02",S8492)),"ราชพฤกษ",ISNUMBER(SEARCH("CP03",S8492)),"บางใหญ่",ISNUMBER(SEARCH("CP04",S8492)),"บางบอน",OR(ISNUMBER(SEARCH("CP",S8492)),ISNUMBER(SEARCH("BTC",D8492))),"340",TRUE,"")</f>
        <v>บางใหญ่</v>
      </c>
    </row>
    <row r="8493" spans="1:20" x14ac:dyDescent="0.2">
      <c r="A8493" t="s">
        <v>7860</v>
      </c>
      <c r="B8493" t="s">
        <v>16</v>
      </c>
      <c r="C8493">
        <v>2026</v>
      </c>
      <c r="D8493" t="s">
        <v>7885</v>
      </c>
      <c r="E8493" t="s">
        <v>1547</v>
      </c>
      <c r="F8493" t="s">
        <v>1548</v>
      </c>
      <c r="G8493" t="s">
        <v>2588</v>
      </c>
      <c r="H8493" t="s">
        <v>2586</v>
      </c>
      <c r="I8493" t="s">
        <v>7888</v>
      </c>
      <c r="J8493" t="s">
        <v>7887</v>
      </c>
      <c r="K8493" t="s">
        <v>2603</v>
      </c>
      <c r="L8493" s="1">
        <v>1</v>
      </c>
      <c r="M8493" s="1">
        <v>400</v>
      </c>
      <c r="N8493" s="1">
        <v>0</v>
      </c>
      <c r="O8493" s="1" t="s">
        <v>2580</v>
      </c>
      <c r="P8493" s="1">
        <v>0</v>
      </c>
      <c r="Q8493" s="1">
        <v>0</v>
      </c>
      <c r="R8493" s="1">
        <v>0</v>
      </c>
      <c r="S8493" t="s">
        <v>2606</v>
      </c>
      <c r="T8493" t="str" cm="1">
        <f t="array" ref="T8493">_xlfn.IFS(ISNUMBER(SEARCH("CP02",S8493)),"ราชพฤกษ",ISNUMBER(SEARCH("CP03",S8493)),"บางใหญ่",ISNUMBER(SEARCH("CP04",S8493)),"บางบอน",OR(ISNUMBER(SEARCH("CP",S8493)),ISNUMBER(SEARCH("BTC",D8493))),"340",TRUE,"")</f>
        <v>บางใหญ่</v>
      </c>
    </row>
    <row r="8494" spans="1:20" x14ac:dyDescent="0.2">
      <c r="A8494" t="s">
        <v>7860</v>
      </c>
      <c r="B8494" t="s">
        <v>16</v>
      </c>
      <c r="C8494">
        <v>2026</v>
      </c>
      <c r="D8494" t="s">
        <v>5215</v>
      </c>
      <c r="E8494" t="s">
        <v>555</v>
      </c>
      <c r="F8494" t="s">
        <v>556</v>
      </c>
      <c r="G8494" t="s">
        <v>2582</v>
      </c>
      <c r="H8494" t="s">
        <v>2586</v>
      </c>
      <c r="I8494" t="s">
        <v>7889</v>
      </c>
      <c r="J8494" t="s">
        <v>5217</v>
      </c>
      <c r="K8494" t="s">
        <v>2603</v>
      </c>
      <c r="L8494" s="1">
        <v>1</v>
      </c>
      <c r="M8494" s="1">
        <v>1350</v>
      </c>
      <c r="N8494" s="1">
        <v>0</v>
      </c>
      <c r="O8494" s="1" t="s">
        <v>2580</v>
      </c>
      <c r="P8494" s="1">
        <v>1261.68</v>
      </c>
      <c r="Q8494" s="1">
        <v>88.32</v>
      </c>
      <c r="R8494" s="1">
        <v>1350</v>
      </c>
      <c r="S8494" t="s">
        <v>2605</v>
      </c>
      <c r="T8494" t="str" cm="1">
        <f t="array" ref="T8494">_xlfn.IFS(ISNUMBER(SEARCH("CP02",S8494)),"ราชพฤกษ",ISNUMBER(SEARCH("CP03",S8494)),"บางใหญ่",ISNUMBER(SEARCH("CP04",S8494)),"บางบอน",OR(ISNUMBER(SEARCH("CP",S8494)),ISNUMBER(SEARCH("BTC",D8494))),"340",TRUE,"")</f>
        <v>บางใหญ่</v>
      </c>
    </row>
    <row r="8495" spans="1:20" x14ac:dyDescent="0.2">
      <c r="A8495" t="s">
        <v>7860</v>
      </c>
      <c r="B8495" t="s">
        <v>16</v>
      </c>
      <c r="C8495">
        <v>2026</v>
      </c>
      <c r="D8495" t="s">
        <v>5215</v>
      </c>
      <c r="E8495" t="s">
        <v>553</v>
      </c>
      <c r="F8495" t="s">
        <v>554</v>
      </c>
      <c r="G8495" t="s">
        <v>2582</v>
      </c>
      <c r="H8495" t="s">
        <v>2586</v>
      </c>
      <c r="I8495" t="s">
        <v>7889</v>
      </c>
      <c r="J8495" t="s">
        <v>5217</v>
      </c>
      <c r="K8495" t="s">
        <v>2603</v>
      </c>
      <c r="L8495" s="1">
        <v>1</v>
      </c>
      <c r="M8495" s="1">
        <v>250</v>
      </c>
      <c r="N8495" s="1">
        <v>0</v>
      </c>
      <c r="O8495" s="1" t="s">
        <v>2580</v>
      </c>
      <c r="P8495" s="1">
        <v>0</v>
      </c>
      <c r="Q8495" s="1">
        <v>0</v>
      </c>
      <c r="R8495" s="1">
        <v>0</v>
      </c>
      <c r="S8495" t="s">
        <v>2605</v>
      </c>
      <c r="T8495" t="str" cm="1">
        <f t="array" ref="T8495">_xlfn.IFS(ISNUMBER(SEARCH("CP02",S8495)),"ราชพฤกษ",ISNUMBER(SEARCH("CP03",S8495)),"บางใหญ่",ISNUMBER(SEARCH("CP04",S8495)),"บางบอน",OR(ISNUMBER(SEARCH("CP",S8495)),ISNUMBER(SEARCH("BTC",D8495))),"340",TRUE,"")</f>
        <v>บางใหญ่</v>
      </c>
    </row>
    <row r="8496" spans="1:20" x14ac:dyDescent="0.2">
      <c r="A8496" t="s">
        <v>7860</v>
      </c>
      <c r="B8496" t="s">
        <v>16</v>
      </c>
      <c r="C8496">
        <v>2026</v>
      </c>
      <c r="D8496" t="s">
        <v>5215</v>
      </c>
      <c r="E8496" t="s">
        <v>121</v>
      </c>
      <c r="F8496" t="s">
        <v>122</v>
      </c>
      <c r="G8496" t="s">
        <v>2582</v>
      </c>
      <c r="H8496" t="s">
        <v>2586</v>
      </c>
      <c r="I8496" t="s">
        <v>7889</v>
      </c>
      <c r="J8496" t="s">
        <v>5217</v>
      </c>
      <c r="K8496" t="s">
        <v>2603</v>
      </c>
      <c r="L8496" s="1">
        <v>1</v>
      </c>
      <c r="M8496" s="1">
        <v>240</v>
      </c>
      <c r="N8496" s="1">
        <v>0</v>
      </c>
      <c r="O8496" s="1" t="s">
        <v>2580</v>
      </c>
      <c r="P8496" s="1">
        <v>224.3</v>
      </c>
      <c r="Q8496" s="1">
        <v>15.7</v>
      </c>
      <c r="R8496" s="1">
        <v>240</v>
      </c>
      <c r="S8496" t="s">
        <v>2605</v>
      </c>
      <c r="T8496" t="str" cm="1">
        <f t="array" ref="T8496">_xlfn.IFS(ISNUMBER(SEARCH("CP02",S8496)),"ราชพฤกษ",ISNUMBER(SEARCH("CP03",S8496)),"บางใหญ่",ISNUMBER(SEARCH("CP04",S8496)),"บางบอน",OR(ISNUMBER(SEARCH("CP",S8496)),ISNUMBER(SEARCH("BTC",D8496))),"340",TRUE,"")</f>
        <v>บางใหญ่</v>
      </c>
    </row>
    <row r="8497" spans="1:20" x14ac:dyDescent="0.2">
      <c r="A8497" t="s">
        <v>7860</v>
      </c>
      <c r="B8497" t="s">
        <v>16</v>
      </c>
      <c r="C8497">
        <v>2026</v>
      </c>
      <c r="D8497" t="s">
        <v>5215</v>
      </c>
      <c r="E8497" t="s">
        <v>1185</v>
      </c>
      <c r="F8497" t="s">
        <v>1186</v>
      </c>
      <c r="G8497" t="s">
        <v>2582</v>
      </c>
      <c r="H8497" t="s">
        <v>2586</v>
      </c>
      <c r="I8497" t="s">
        <v>7889</v>
      </c>
      <c r="J8497" t="s">
        <v>5217</v>
      </c>
      <c r="K8497" t="s">
        <v>2603</v>
      </c>
      <c r="L8497" s="1">
        <v>1</v>
      </c>
      <c r="M8497" s="1">
        <v>20</v>
      </c>
      <c r="N8497" s="1">
        <v>0</v>
      </c>
      <c r="O8497" s="1" t="s">
        <v>2580</v>
      </c>
      <c r="P8497" s="1">
        <v>18.690000000000001</v>
      </c>
      <c r="Q8497" s="1">
        <v>1.31</v>
      </c>
      <c r="R8497" s="1">
        <v>20</v>
      </c>
      <c r="S8497" t="s">
        <v>2605</v>
      </c>
      <c r="T8497" t="str" cm="1">
        <f t="array" ref="T8497">_xlfn.IFS(ISNUMBER(SEARCH("CP02",S8497)),"ราชพฤกษ",ISNUMBER(SEARCH("CP03",S8497)),"บางใหญ่",ISNUMBER(SEARCH("CP04",S8497)),"บางบอน",OR(ISNUMBER(SEARCH("CP",S8497)),ISNUMBER(SEARCH("BTC",D8497))),"340",TRUE,"")</f>
        <v>บางใหญ่</v>
      </c>
    </row>
    <row r="8498" spans="1:20" x14ac:dyDescent="0.2">
      <c r="A8498" t="s">
        <v>7860</v>
      </c>
      <c r="B8498" t="s">
        <v>16</v>
      </c>
      <c r="C8498">
        <v>2026</v>
      </c>
      <c r="D8498" t="s">
        <v>5215</v>
      </c>
      <c r="E8498" t="s">
        <v>1991</v>
      </c>
      <c r="F8498" t="s">
        <v>1992</v>
      </c>
      <c r="G8498" t="s">
        <v>2582</v>
      </c>
      <c r="H8498" t="s">
        <v>2586</v>
      </c>
      <c r="I8498" t="s">
        <v>7889</v>
      </c>
      <c r="J8498" t="s">
        <v>5217</v>
      </c>
      <c r="K8498" t="s">
        <v>2603</v>
      </c>
      <c r="L8498" s="1">
        <v>1</v>
      </c>
      <c r="M8498" s="1">
        <v>595</v>
      </c>
      <c r="N8498" s="1">
        <v>0</v>
      </c>
      <c r="O8498" s="1" t="s">
        <v>2580</v>
      </c>
      <c r="P8498" s="1">
        <v>556.07000000000005</v>
      </c>
      <c r="Q8498" s="1">
        <v>38.93</v>
      </c>
      <c r="R8498" s="1">
        <v>595</v>
      </c>
      <c r="S8498" t="s">
        <v>2605</v>
      </c>
      <c r="T8498" t="str" cm="1">
        <f t="array" ref="T8498">_xlfn.IFS(ISNUMBER(SEARCH("CP02",S8498)),"ราชพฤกษ",ISNUMBER(SEARCH("CP03",S8498)),"บางใหญ่",ISNUMBER(SEARCH("CP04",S8498)),"บางบอน",OR(ISNUMBER(SEARCH("CP",S8498)),ISNUMBER(SEARCH("BTC",D8498))),"340",TRUE,"")</f>
        <v>บางใหญ่</v>
      </c>
    </row>
    <row r="8499" spans="1:20" x14ac:dyDescent="0.2">
      <c r="A8499" t="s">
        <v>7860</v>
      </c>
      <c r="B8499" t="s">
        <v>16</v>
      </c>
      <c r="C8499">
        <v>2026</v>
      </c>
      <c r="D8499" t="s">
        <v>3601</v>
      </c>
      <c r="E8499" t="s">
        <v>525</v>
      </c>
      <c r="F8499" t="s">
        <v>526</v>
      </c>
      <c r="G8499" t="s">
        <v>2582</v>
      </c>
      <c r="H8499" t="s">
        <v>2586</v>
      </c>
      <c r="I8499" t="s">
        <v>7890</v>
      </c>
      <c r="J8499" t="s">
        <v>3603</v>
      </c>
      <c r="K8499" t="s">
        <v>2624</v>
      </c>
      <c r="L8499" s="1">
        <v>1</v>
      </c>
      <c r="M8499" s="1">
        <v>1340</v>
      </c>
      <c r="N8499" s="1">
        <v>0</v>
      </c>
      <c r="O8499" s="1" t="s">
        <v>2580</v>
      </c>
      <c r="P8499" s="1">
        <v>1252.3399999999999</v>
      </c>
      <c r="Q8499" s="1">
        <v>87.66</v>
      </c>
      <c r="R8499" s="1">
        <v>1340</v>
      </c>
      <c r="S8499" t="s">
        <v>2683</v>
      </c>
      <c r="T8499" t="str" cm="1">
        <f t="array" ref="T8499">_xlfn.IFS(ISNUMBER(SEARCH("CP02",S8499)),"ราชพฤกษ",ISNUMBER(SEARCH("CP03",S8499)),"บางใหญ่",ISNUMBER(SEARCH("CP04",S8499)),"บางบอน",OR(ISNUMBER(SEARCH("CP",S8499)),ISNUMBER(SEARCH("BTC",D8499))),"340",TRUE,"")</f>
        <v>340</v>
      </c>
    </row>
    <row r="8500" spans="1:20" x14ac:dyDescent="0.2">
      <c r="A8500" t="s">
        <v>7860</v>
      </c>
      <c r="B8500" t="s">
        <v>16</v>
      </c>
      <c r="C8500">
        <v>2026</v>
      </c>
      <c r="D8500" t="s">
        <v>3601</v>
      </c>
      <c r="E8500" t="s">
        <v>523</v>
      </c>
      <c r="F8500" t="s">
        <v>524</v>
      </c>
      <c r="G8500" t="s">
        <v>2582</v>
      </c>
      <c r="H8500" t="s">
        <v>2586</v>
      </c>
      <c r="I8500" t="s">
        <v>7890</v>
      </c>
      <c r="J8500" t="s">
        <v>3603</v>
      </c>
      <c r="K8500" t="s">
        <v>2624</v>
      </c>
      <c r="L8500" s="1">
        <v>1</v>
      </c>
      <c r="M8500" s="1">
        <v>175</v>
      </c>
      <c r="N8500" s="1">
        <v>0</v>
      </c>
      <c r="O8500" s="1" t="s">
        <v>2580</v>
      </c>
      <c r="P8500" s="1">
        <v>163.55000000000001</v>
      </c>
      <c r="Q8500" s="1">
        <v>11.45</v>
      </c>
      <c r="R8500" s="1">
        <v>175</v>
      </c>
      <c r="S8500" t="s">
        <v>2683</v>
      </c>
      <c r="T8500" t="str" cm="1">
        <f t="array" ref="T8500">_xlfn.IFS(ISNUMBER(SEARCH("CP02",S8500)),"ราชพฤกษ",ISNUMBER(SEARCH("CP03",S8500)),"บางใหญ่",ISNUMBER(SEARCH("CP04",S8500)),"บางบอน",OR(ISNUMBER(SEARCH("CP",S8500)),ISNUMBER(SEARCH("BTC",D8500))),"340",TRUE,"")</f>
        <v>340</v>
      </c>
    </row>
    <row r="8501" spans="1:20" x14ac:dyDescent="0.2">
      <c r="A8501" t="s">
        <v>7860</v>
      </c>
      <c r="B8501" t="s">
        <v>16</v>
      </c>
      <c r="C8501">
        <v>2026</v>
      </c>
      <c r="D8501" t="s">
        <v>3601</v>
      </c>
      <c r="E8501" t="s">
        <v>523</v>
      </c>
      <c r="F8501" t="s">
        <v>524</v>
      </c>
      <c r="G8501" t="s">
        <v>2582</v>
      </c>
      <c r="H8501" t="s">
        <v>2586</v>
      </c>
      <c r="I8501" t="s">
        <v>7890</v>
      </c>
      <c r="J8501" t="s">
        <v>3603</v>
      </c>
      <c r="K8501" t="s">
        <v>2624</v>
      </c>
      <c r="L8501" s="1">
        <v>1</v>
      </c>
      <c r="M8501" s="1">
        <v>175</v>
      </c>
      <c r="N8501" s="1">
        <v>0</v>
      </c>
      <c r="O8501" s="1" t="s">
        <v>2580</v>
      </c>
      <c r="P8501" s="1">
        <v>0</v>
      </c>
      <c r="Q8501" s="1">
        <v>0</v>
      </c>
      <c r="R8501" s="1">
        <v>0</v>
      </c>
      <c r="S8501" t="s">
        <v>2683</v>
      </c>
      <c r="T8501" t="str" cm="1">
        <f t="array" ref="T8501">_xlfn.IFS(ISNUMBER(SEARCH("CP02",S8501)),"ราชพฤกษ",ISNUMBER(SEARCH("CP03",S8501)),"บางใหญ่",ISNUMBER(SEARCH("CP04",S8501)),"บางบอน",OR(ISNUMBER(SEARCH("CP",S8501)),ISNUMBER(SEARCH("BTC",D8501))),"340",TRUE,"")</f>
        <v>340</v>
      </c>
    </row>
    <row r="8502" spans="1:20" x14ac:dyDescent="0.2">
      <c r="A8502" t="s">
        <v>7860</v>
      </c>
      <c r="B8502" t="s">
        <v>16</v>
      </c>
      <c r="C8502">
        <v>2026</v>
      </c>
      <c r="D8502" t="s">
        <v>3601</v>
      </c>
      <c r="E8502" t="s">
        <v>121</v>
      </c>
      <c r="F8502" t="s">
        <v>122</v>
      </c>
      <c r="G8502" t="s">
        <v>2582</v>
      </c>
      <c r="H8502" t="s">
        <v>2586</v>
      </c>
      <c r="I8502" t="s">
        <v>7890</v>
      </c>
      <c r="J8502" t="s">
        <v>3603</v>
      </c>
      <c r="K8502" t="s">
        <v>2624</v>
      </c>
      <c r="L8502" s="1">
        <v>1</v>
      </c>
      <c r="M8502" s="1">
        <v>240</v>
      </c>
      <c r="N8502" s="1">
        <v>0</v>
      </c>
      <c r="O8502" s="1" t="s">
        <v>2580</v>
      </c>
      <c r="P8502" s="1">
        <v>224.3</v>
      </c>
      <c r="Q8502" s="1">
        <v>15.7</v>
      </c>
      <c r="R8502" s="1">
        <v>240</v>
      </c>
      <c r="S8502" t="s">
        <v>2683</v>
      </c>
      <c r="T8502" t="str" cm="1">
        <f t="array" ref="T8502">_xlfn.IFS(ISNUMBER(SEARCH("CP02",S8502)),"ราชพฤกษ",ISNUMBER(SEARCH("CP03",S8502)),"บางใหญ่",ISNUMBER(SEARCH("CP04",S8502)),"บางบอน",OR(ISNUMBER(SEARCH("CP",S8502)),ISNUMBER(SEARCH("BTC",D8502))),"340",TRUE,"")</f>
        <v>340</v>
      </c>
    </row>
    <row r="8503" spans="1:20" x14ac:dyDescent="0.2">
      <c r="A8503" t="s">
        <v>7860</v>
      </c>
      <c r="B8503" t="s">
        <v>16</v>
      </c>
      <c r="C8503">
        <v>2026</v>
      </c>
      <c r="D8503" t="s">
        <v>3601</v>
      </c>
      <c r="E8503" t="s">
        <v>1185</v>
      </c>
      <c r="F8503" t="s">
        <v>1186</v>
      </c>
      <c r="G8503" t="s">
        <v>2582</v>
      </c>
      <c r="H8503" t="s">
        <v>2586</v>
      </c>
      <c r="I8503" t="s">
        <v>7890</v>
      </c>
      <c r="J8503" t="s">
        <v>3603</v>
      </c>
      <c r="K8503" t="s">
        <v>2624</v>
      </c>
      <c r="L8503" s="1">
        <v>1</v>
      </c>
      <c r="M8503" s="1">
        <v>20</v>
      </c>
      <c r="N8503" s="1">
        <v>0</v>
      </c>
      <c r="O8503" s="1" t="s">
        <v>2580</v>
      </c>
      <c r="P8503" s="1">
        <v>18.690000000000001</v>
      </c>
      <c r="Q8503" s="1">
        <v>1.31</v>
      </c>
      <c r="R8503" s="1">
        <v>20</v>
      </c>
      <c r="S8503" t="s">
        <v>2683</v>
      </c>
      <c r="T8503" t="str" cm="1">
        <f t="array" ref="T8503">_xlfn.IFS(ISNUMBER(SEARCH("CP02",S8503)),"ราชพฤกษ",ISNUMBER(SEARCH("CP03",S8503)),"บางใหญ่",ISNUMBER(SEARCH("CP04",S8503)),"บางบอน",OR(ISNUMBER(SEARCH("CP",S8503)),ISNUMBER(SEARCH("BTC",D8503))),"340",TRUE,"")</f>
        <v>340</v>
      </c>
    </row>
    <row r="8504" spans="1:20" x14ac:dyDescent="0.2">
      <c r="A8504" t="s">
        <v>7860</v>
      </c>
      <c r="B8504" t="s">
        <v>16</v>
      </c>
      <c r="C8504">
        <v>2026</v>
      </c>
      <c r="D8504" t="s">
        <v>3601</v>
      </c>
      <c r="E8504" t="s">
        <v>2517</v>
      </c>
      <c r="F8504" t="s">
        <v>2518</v>
      </c>
      <c r="G8504" t="s">
        <v>2582</v>
      </c>
      <c r="H8504" t="s">
        <v>2586</v>
      </c>
      <c r="I8504" t="s">
        <v>7890</v>
      </c>
      <c r="J8504" t="s">
        <v>3603</v>
      </c>
      <c r="K8504" t="s">
        <v>2624</v>
      </c>
      <c r="L8504" s="1">
        <v>2</v>
      </c>
      <c r="M8504" s="1">
        <v>35</v>
      </c>
      <c r="N8504" s="1">
        <v>0</v>
      </c>
      <c r="O8504" s="1" t="s">
        <v>2580</v>
      </c>
      <c r="P8504" s="1">
        <v>65.42</v>
      </c>
      <c r="Q8504" s="1">
        <v>4.58</v>
      </c>
      <c r="R8504" s="1">
        <v>70</v>
      </c>
      <c r="S8504" t="s">
        <v>2683</v>
      </c>
      <c r="T8504" t="str" cm="1">
        <f t="array" ref="T8504">_xlfn.IFS(ISNUMBER(SEARCH("CP02",S8504)),"ราชพฤกษ",ISNUMBER(SEARCH("CP03",S8504)),"บางใหญ่",ISNUMBER(SEARCH("CP04",S8504)),"บางบอน",OR(ISNUMBER(SEARCH("CP",S8504)),ISNUMBER(SEARCH("BTC",D8504))),"340",TRUE,"")</f>
        <v>340</v>
      </c>
    </row>
    <row r="8505" spans="1:20" x14ac:dyDescent="0.2">
      <c r="A8505" t="s">
        <v>7860</v>
      </c>
      <c r="B8505" t="s">
        <v>16</v>
      </c>
      <c r="C8505">
        <v>2026</v>
      </c>
      <c r="D8505" t="s">
        <v>3601</v>
      </c>
      <c r="E8505" t="s">
        <v>1301</v>
      </c>
      <c r="F8505" t="s">
        <v>1302</v>
      </c>
      <c r="G8505" t="s">
        <v>2632</v>
      </c>
      <c r="H8505" t="s">
        <v>2586</v>
      </c>
      <c r="I8505" t="s">
        <v>7890</v>
      </c>
      <c r="J8505" t="s">
        <v>3603</v>
      </c>
      <c r="K8505" t="s">
        <v>2624</v>
      </c>
      <c r="L8505" s="1">
        <v>1</v>
      </c>
      <c r="M8505" s="1">
        <v>40</v>
      </c>
      <c r="N8505" s="1">
        <v>0</v>
      </c>
      <c r="O8505" s="1" t="s">
        <v>2580</v>
      </c>
      <c r="P8505" s="1">
        <v>37.380000000000003</v>
      </c>
      <c r="Q8505" s="1">
        <v>2.62</v>
      </c>
      <c r="R8505" s="1">
        <v>40</v>
      </c>
      <c r="S8505" t="s">
        <v>2683</v>
      </c>
      <c r="T8505" t="str" cm="1">
        <f t="array" ref="T8505">_xlfn.IFS(ISNUMBER(SEARCH("CP02",S8505)),"ราชพฤกษ",ISNUMBER(SEARCH("CP03",S8505)),"บางใหญ่",ISNUMBER(SEARCH("CP04",S8505)),"บางบอน",OR(ISNUMBER(SEARCH("CP",S8505)),ISNUMBER(SEARCH("BTC",D8505))),"340",TRUE,"")</f>
        <v>340</v>
      </c>
    </row>
    <row r="8506" spans="1:20" x14ac:dyDescent="0.2">
      <c r="A8506" t="s">
        <v>7860</v>
      </c>
      <c r="B8506" t="s">
        <v>16</v>
      </c>
      <c r="C8506">
        <v>2026</v>
      </c>
      <c r="D8506" t="s">
        <v>7891</v>
      </c>
      <c r="E8506" t="s">
        <v>467</v>
      </c>
      <c r="F8506" t="s">
        <v>468</v>
      </c>
      <c r="G8506" t="s">
        <v>2811</v>
      </c>
      <c r="H8506" t="s">
        <v>2586</v>
      </c>
      <c r="I8506" t="s">
        <v>7892</v>
      </c>
      <c r="J8506" t="s">
        <v>7893</v>
      </c>
      <c r="K8506" t="s">
        <v>2761</v>
      </c>
      <c r="L8506" s="1">
        <v>1</v>
      </c>
      <c r="M8506" s="1">
        <v>1190</v>
      </c>
      <c r="N8506" s="1">
        <v>0</v>
      </c>
      <c r="O8506" s="1" t="s">
        <v>2580</v>
      </c>
      <c r="P8506" s="1">
        <v>1112.1500000000001</v>
      </c>
      <c r="Q8506" s="1">
        <v>77.849999999999994</v>
      </c>
      <c r="R8506" s="1">
        <v>1190</v>
      </c>
      <c r="S8506" t="s">
        <v>2683</v>
      </c>
      <c r="T8506" t="str" cm="1">
        <f t="array" ref="T8506">_xlfn.IFS(ISNUMBER(SEARCH("CP02",S8506)),"ราชพฤกษ",ISNUMBER(SEARCH("CP03",S8506)),"บางใหญ่",ISNUMBER(SEARCH("CP04",S8506)),"บางบอน",OR(ISNUMBER(SEARCH("CP",S8506)),ISNUMBER(SEARCH("BTC",D8506))),"340",TRUE,"")</f>
        <v>340</v>
      </c>
    </row>
    <row r="8507" spans="1:20" x14ac:dyDescent="0.2">
      <c r="A8507" t="s">
        <v>7860</v>
      </c>
      <c r="B8507" t="s">
        <v>16</v>
      </c>
      <c r="C8507">
        <v>2026</v>
      </c>
      <c r="D8507" t="s">
        <v>7891</v>
      </c>
      <c r="E8507" t="s">
        <v>105</v>
      </c>
      <c r="F8507" t="s">
        <v>106</v>
      </c>
      <c r="G8507" t="s">
        <v>2582</v>
      </c>
      <c r="H8507" t="s">
        <v>2586</v>
      </c>
      <c r="I8507" t="s">
        <v>7892</v>
      </c>
      <c r="J8507" t="s">
        <v>7893</v>
      </c>
      <c r="K8507" t="s">
        <v>2761</v>
      </c>
      <c r="L8507" s="1">
        <v>1</v>
      </c>
      <c r="M8507" s="1">
        <v>260</v>
      </c>
      <c r="N8507" s="1">
        <v>0</v>
      </c>
      <c r="O8507" s="1" t="s">
        <v>2580</v>
      </c>
      <c r="P8507" s="1">
        <v>242.99</v>
      </c>
      <c r="Q8507" s="1">
        <v>17.010000000000002</v>
      </c>
      <c r="R8507" s="1">
        <v>260</v>
      </c>
      <c r="S8507" t="s">
        <v>2683</v>
      </c>
      <c r="T8507" t="str" cm="1">
        <f t="array" ref="T8507">_xlfn.IFS(ISNUMBER(SEARCH("CP02",S8507)),"ราชพฤกษ",ISNUMBER(SEARCH("CP03",S8507)),"บางใหญ่",ISNUMBER(SEARCH("CP04",S8507)),"บางบอน",OR(ISNUMBER(SEARCH("CP",S8507)),ISNUMBER(SEARCH("BTC",D8507))),"340",TRUE,"")</f>
        <v>340</v>
      </c>
    </row>
    <row r="8508" spans="1:20" x14ac:dyDescent="0.2">
      <c r="A8508" t="s">
        <v>7860</v>
      </c>
      <c r="B8508" t="s">
        <v>16</v>
      </c>
      <c r="C8508">
        <v>2026</v>
      </c>
      <c r="D8508" t="s">
        <v>7891</v>
      </c>
      <c r="E8508" t="s">
        <v>1187</v>
      </c>
      <c r="F8508" t="s">
        <v>1188</v>
      </c>
      <c r="G8508" t="s">
        <v>2582</v>
      </c>
      <c r="H8508" t="s">
        <v>2586</v>
      </c>
      <c r="I8508" t="s">
        <v>7892</v>
      </c>
      <c r="J8508" t="s">
        <v>7893</v>
      </c>
      <c r="K8508" t="s">
        <v>2761</v>
      </c>
      <c r="L8508" s="1">
        <v>1</v>
      </c>
      <c r="M8508" s="1">
        <v>20</v>
      </c>
      <c r="N8508" s="1">
        <v>0</v>
      </c>
      <c r="O8508" s="1" t="s">
        <v>2580</v>
      </c>
      <c r="P8508" s="1">
        <v>18.690000000000001</v>
      </c>
      <c r="Q8508" s="1">
        <v>1.31</v>
      </c>
      <c r="R8508" s="1">
        <v>20</v>
      </c>
      <c r="S8508" t="s">
        <v>2683</v>
      </c>
      <c r="T8508" t="str" cm="1">
        <f t="array" ref="T8508">_xlfn.IFS(ISNUMBER(SEARCH("CP02",S8508)),"ราชพฤกษ",ISNUMBER(SEARCH("CP03",S8508)),"บางใหญ่",ISNUMBER(SEARCH("CP04",S8508)),"บางบอน",OR(ISNUMBER(SEARCH("CP",S8508)),ISNUMBER(SEARCH("BTC",D8508))),"340",TRUE,"")</f>
        <v>340</v>
      </c>
    </row>
    <row r="8509" spans="1:20" x14ac:dyDescent="0.2">
      <c r="A8509" t="s">
        <v>7860</v>
      </c>
      <c r="B8509" t="s">
        <v>16</v>
      </c>
      <c r="C8509">
        <v>2026</v>
      </c>
      <c r="D8509" t="s">
        <v>7891</v>
      </c>
      <c r="E8509" t="s">
        <v>575</v>
      </c>
      <c r="F8509" t="s">
        <v>576</v>
      </c>
      <c r="G8509" t="s">
        <v>2582</v>
      </c>
      <c r="H8509" t="s">
        <v>2586</v>
      </c>
      <c r="I8509" t="s">
        <v>7892</v>
      </c>
      <c r="J8509" t="s">
        <v>7893</v>
      </c>
      <c r="K8509" t="s">
        <v>2761</v>
      </c>
      <c r="L8509" s="1">
        <v>2</v>
      </c>
      <c r="M8509" s="1">
        <v>520</v>
      </c>
      <c r="N8509" s="1">
        <v>0</v>
      </c>
      <c r="O8509" s="1" t="s">
        <v>2580</v>
      </c>
      <c r="P8509" s="1">
        <v>971.96</v>
      </c>
      <c r="Q8509" s="1">
        <v>68.040000000000006</v>
      </c>
      <c r="R8509" s="1">
        <v>1040</v>
      </c>
      <c r="S8509" t="s">
        <v>2683</v>
      </c>
      <c r="T8509" t="str" cm="1">
        <f t="array" ref="T8509">_xlfn.IFS(ISNUMBER(SEARCH("CP02",S8509)),"ราชพฤกษ",ISNUMBER(SEARCH("CP03",S8509)),"บางใหญ่",ISNUMBER(SEARCH("CP04",S8509)),"บางบอน",OR(ISNUMBER(SEARCH("CP",S8509)),ISNUMBER(SEARCH("BTC",D8509))),"340",TRUE,"")</f>
        <v>340</v>
      </c>
    </row>
    <row r="8510" spans="1:20" x14ac:dyDescent="0.2">
      <c r="A8510" t="s">
        <v>7860</v>
      </c>
      <c r="B8510" t="s">
        <v>16</v>
      </c>
      <c r="C8510">
        <v>2026</v>
      </c>
      <c r="D8510" t="s">
        <v>7894</v>
      </c>
      <c r="E8510" t="s">
        <v>1557</v>
      </c>
      <c r="F8510" t="s">
        <v>1558</v>
      </c>
      <c r="G8510" t="s">
        <v>2588</v>
      </c>
      <c r="H8510" t="s">
        <v>2586</v>
      </c>
      <c r="I8510" t="s">
        <v>7895</v>
      </c>
      <c r="J8510" t="s">
        <v>7896</v>
      </c>
      <c r="K8510" t="s">
        <v>2761</v>
      </c>
      <c r="L8510" s="1">
        <v>4</v>
      </c>
      <c r="M8510" s="1">
        <v>200</v>
      </c>
      <c r="N8510" s="1">
        <v>0</v>
      </c>
      <c r="O8510" s="1" t="s">
        <v>2580</v>
      </c>
      <c r="P8510" s="1">
        <v>747.66</v>
      </c>
      <c r="Q8510" s="1">
        <v>52.34</v>
      </c>
      <c r="R8510" s="1">
        <v>800</v>
      </c>
      <c r="S8510" t="s">
        <v>2625</v>
      </c>
      <c r="T8510" t="str" cm="1">
        <f t="array" ref="T8510">_xlfn.IFS(ISNUMBER(SEARCH("CP02",S8510)),"ราชพฤกษ",ISNUMBER(SEARCH("CP03",S8510)),"บางใหญ่",ISNUMBER(SEARCH("CP04",S8510)),"บางบอน",OR(ISNUMBER(SEARCH("CP",S8510)),ISNUMBER(SEARCH("BTC",D8510))),"340",TRUE,"")</f>
        <v>340</v>
      </c>
    </row>
    <row r="8511" spans="1:20" x14ac:dyDescent="0.2">
      <c r="A8511" t="s">
        <v>7860</v>
      </c>
      <c r="B8511" t="s">
        <v>16</v>
      </c>
      <c r="C8511">
        <v>2026</v>
      </c>
      <c r="D8511" t="s">
        <v>7894</v>
      </c>
      <c r="E8511" t="s">
        <v>1549</v>
      </c>
      <c r="F8511" t="s">
        <v>1550</v>
      </c>
      <c r="G8511" t="s">
        <v>2585</v>
      </c>
      <c r="H8511" t="s">
        <v>2586</v>
      </c>
      <c r="I8511" t="s">
        <v>7895</v>
      </c>
      <c r="J8511" t="s">
        <v>7896</v>
      </c>
      <c r="K8511" t="s">
        <v>2761</v>
      </c>
      <c r="L8511" s="1">
        <v>2</v>
      </c>
      <c r="M8511" s="1">
        <v>150</v>
      </c>
      <c r="N8511" s="1">
        <v>0</v>
      </c>
      <c r="O8511" s="1" t="s">
        <v>2580</v>
      </c>
      <c r="P8511" s="1">
        <v>280.37</v>
      </c>
      <c r="Q8511" s="1">
        <v>19.63</v>
      </c>
      <c r="R8511" s="1">
        <v>300</v>
      </c>
      <c r="S8511" t="s">
        <v>2625</v>
      </c>
      <c r="T8511" t="str" cm="1">
        <f t="array" ref="T8511">_xlfn.IFS(ISNUMBER(SEARCH("CP02",S8511)),"ราชพฤกษ",ISNUMBER(SEARCH("CP03",S8511)),"บางใหญ่",ISNUMBER(SEARCH("CP04",S8511)),"บางบอน",OR(ISNUMBER(SEARCH("CP",S8511)),ISNUMBER(SEARCH("BTC",D8511))),"340",TRUE,"")</f>
        <v>340</v>
      </c>
    </row>
    <row r="8512" spans="1:20" x14ac:dyDescent="0.2">
      <c r="A8512" t="s">
        <v>7860</v>
      </c>
      <c r="B8512" t="s">
        <v>16</v>
      </c>
      <c r="C8512">
        <v>2026</v>
      </c>
      <c r="D8512" t="s">
        <v>7894</v>
      </c>
      <c r="E8512" t="s">
        <v>1545</v>
      </c>
      <c r="F8512" t="s">
        <v>1546</v>
      </c>
      <c r="G8512" t="s">
        <v>2588</v>
      </c>
      <c r="H8512" t="s">
        <v>2586</v>
      </c>
      <c r="I8512" t="s">
        <v>7895</v>
      </c>
      <c r="J8512" t="s">
        <v>7896</v>
      </c>
      <c r="K8512" t="s">
        <v>2761</v>
      </c>
      <c r="L8512" s="1">
        <v>1</v>
      </c>
      <c r="M8512" s="1">
        <v>500</v>
      </c>
      <c r="N8512" s="1">
        <v>0</v>
      </c>
      <c r="O8512" s="1" t="s">
        <v>2580</v>
      </c>
      <c r="P8512" s="1">
        <v>467.29</v>
      </c>
      <c r="Q8512" s="1">
        <v>32.71</v>
      </c>
      <c r="R8512" s="1">
        <v>500</v>
      </c>
      <c r="S8512" t="s">
        <v>2625</v>
      </c>
      <c r="T8512" t="str" cm="1">
        <f t="array" ref="T8512">_xlfn.IFS(ISNUMBER(SEARCH("CP02",S8512)),"ราชพฤกษ",ISNUMBER(SEARCH("CP03",S8512)),"บางใหญ่",ISNUMBER(SEARCH("CP04",S8512)),"บางบอน",OR(ISNUMBER(SEARCH("CP",S8512)),ISNUMBER(SEARCH("BTC",D8512))),"340",TRUE,"")</f>
        <v>340</v>
      </c>
    </row>
    <row r="8513" spans="1:20" x14ac:dyDescent="0.2">
      <c r="A8513" t="s">
        <v>7897</v>
      </c>
      <c r="B8513" t="s">
        <v>16</v>
      </c>
      <c r="C8513">
        <v>2026</v>
      </c>
      <c r="D8513" t="s">
        <v>3815</v>
      </c>
      <c r="E8513" t="s">
        <v>1547</v>
      </c>
      <c r="F8513" t="s">
        <v>1548</v>
      </c>
      <c r="G8513" t="s">
        <v>2588</v>
      </c>
      <c r="H8513" t="s">
        <v>2586</v>
      </c>
      <c r="I8513" t="s">
        <v>7898</v>
      </c>
      <c r="J8513" t="s">
        <v>3817</v>
      </c>
      <c r="K8513" t="s">
        <v>2630</v>
      </c>
      <c r="L8513" s="1">
        <v>1</v>
      </c>
      <c r="M8513" s="1">
        <v>400</v>
      </c>
      <c r="N8513" s="1">
        <v>100</v>
      </c>
      <c r="O8513" s="1" t="s">
        <v>2580</v>
      </c>
      <c r="P8513" s="1">
        <v>280.37</v>
      </c>
      <c r="Q8513" s="1">
        <v>19.63</v>
      </c>
      <c r="R8513" s="1">
        <v>300</v>
      </c>
      <c r="S8513" t="s">
        <v>2633</v>
      </c>
      <c r="T8513" t="str" cm="1">
        <f t="array" ref="T8513">_xlfn.IFS(ISNUMBER(SEARCH("CP02",S8513)),"ราชพฤกษ",ISNUMBER(SEARCH("CP03",S8513)),"บางใหญ่",ISNUMBER(SEARCH("CP04",S8513)),"บางบอน",OR(ISNUMBER(SEARCH("CP",S8513)),ISNUMBER(SEARCH("BTC",D8513))),"340",TRUE,"")</f>
        <v>บางบอน</v>
      </c>
    </row>
    <row r="8514" spans="1:20" x14ac:dyDescent="0.2">
      <c r="A8514" t="s">
        <v>7897</v>
      </c>
      <c r="B8514" t="s">
        <v>16</v>
      </c>
      <c r="C8514">
        <v>2026</v>
      </c>
      <c r="D8514" t="s">
        <v>7899</v>
      </c>
      <c r="E8514" t="s">
        <v>867</v>
      </c>
      <c r="F8514" t="s">
        <v>868</v>
      </c>
      <c r="G8514" t="s">
        <v>2655</v>
      </c>
      <c r="H8514" t="s">
        <v>2656</v>
      </c>
      <c r="I8514" t="s">
        <v>7900</v>
      </c>
      <c r="J8514" t="s">
        <v>7901</v>
      </c>
      <c r="K8514" t="s">
        <v>2579</v>
      </c>
      <c r="L8514" s="1">
        <v>2</v>
      </c>
      <c r="M8514" s="1">
        <v>10300</v>
      </c>
      <c r="N8514" s="1">
        <v>1000</v>
      </c>
      <c r="O8514" s="1" t="s">
        <v>2580</v>
      </c>
      <c r="P8514" s="1">
        <v>18317.759999999998</v>
      </c>
      <c r="Q8514" s="1">
        <v>1282.24</v>
      </c>
      <c r="R8514" s="1">
        <v>19600</v>
      </c>
      <c r="S8514" t="s">
        <v>3232</v>
      </c>
      <c r="T8514" t="str" cm="1">
        <f t="array" ref="T8514">_xlfn.IFS(ISNUMBER(SEARCH("CP02",S8514)),"ราชพฤกษ",ISNUMBER(SEARCH("CP03",S8514)),"บางใหญ่",ISNUMBER(SEARCH("CP04",S8514)),"บางบอน",OR(ISNUMBER(SEARCH("CP",S8514)),ISNUMBER(SEARCH("BTC",D8514))),"340",TRUE,"")</f>
        <v>ราชพฤกษ</v>
      </c>
    </row>
    <row r="8515" spans="1:20" x14ac:dyDescent="0.2">
      <c r="A8515" t="s">
        <v>7897</v>
      </c>
      <c r="B8515" t="s">
        <v>16</v>
      </c>
      <c r="C8515">
        <v>2026</v>
      </c>
      <c r="D8515" t="s">
        <v>7899</v>
      </c>
      <c r="E8515" t="s">
        <v>957</v>
      </c>
      <c r="F8515" t="s">
        <v>958</v>
      </c>
      <c r="G8515" t="s">
        <v>2655</v>
      </c>
      <c r="H8515" t="s">
        <v>2656</v>
      </c>
      <c r="I8515" t="s">
        <v>7900</v>
      </c>
      <c r="J8515" t="s">
        <v>7901</v>
      </c>
      <c r="K8515" t="s">
        <v>2579</v>
      </c>
      <c r="L8515" s="1">
        <v>2</v>
      </c>
      <c r="M8515" s="1">
        <v>11050</v>
      </c>
      <c r="N8515" s="1">
        <v>1000</v>
      </c>
      <c r="O8515" s="1" t="s">
        <v>2580</v>
      </c>
      <c r="P8515" s="1">
        <v>19719.63</v>
      </c>
      <c r="Q8515" s="1">
        <v>1380.37</v>
      </c>
      <c r="R8515" s="1">
        <v>21100</v>
      </c>
      <c r="S8515" t="s">
        <v>3015</v>
      </c>
      <c r="T8515" t="str" cm="1">
        <f t="array" ref="T8515">_xlfn.IFS(ISNUMBER(SEARCH("CP02",S8515)),"ราชพฤกษ",ISNUMBER(SEARCH("CP03",S8515)),"บางใหญ่",ISNUMBER(SEARCH("CP04",S8515)),"บางบอน",OR(ISNUMBER(SEARCH("CP",S8515)),ISNUMBER(SEARCH("BTC",D8515))),"340",TRUE,"")</f>
        <v>ราชพฤกษ</v>
      </c>
    </row>
    <row r="8516" spans="1:20" x14ac:dyDescent="0.2">
      <c r="A8516" t="s">
        <v>7897</v>
      </c>
      <c r="B8516" t="s">
        <v>16</v>
      </c>
      <c r="C8516">
        <v>2026</v>
      </c>
      <c r="D8516" t="s">
        <v>7899</v>
      </c>
      <c r="E8516" t="s">
        <v>1091</v>
      </c>
      <c r="F8516" t="s">
        <v>1092</v>
      </c>
      <c r="G8516" t="s">
        <v>2582</v>
      </c>
      <c r="H8516" t="s">
        <v>2583</v>
      </c>
      <c r="I8516" t="s">
        <v>7900</v>
      </c>
      <c r="J8516" t="s">
        <v>7901</v>
      </c>
      <c r="K8516" t="s">
        <v>2579</v>
      </c>
      <c r="L8516" s="1">
        <v>4</v>
      </c>
      <c r="M8516" s="1">
        <v>60</v>
      </c>
      <c r="N8516" s="1">
        <v>0</v>
      </c>
      <c r="O8516" s="1" t="s">
        <v>2580</v>
      </c>
      <c r="P8516" s="1">
        <v>0</v>
      </c>
      <c r="Q8516" s="1">
        <v>0</v>
      </c>
      <c r="R8516" s="1">
        <v>0</v>
      </c>
      <c r="S8516" t="s">
        <v>2584</v>
      </c>
      <c r="T8516" t="str" cm="1">
        <f t="array" ref="T8516">_xlfn.IFS(ISNUMBER(SEARCH("CP02",S8516)),"ราชพฤกษ",ISNUMBER(SEARCH("CP03",S8516)),"บางใหญ่",ISNUMBER(SEARCH("CP04",S8516)),"บางบอน",OR(ISNUMBER(SEARCH("CP",S8516)),ISNUMBER(SEARCH("BTC",D8516))),"340",TRUE,"")</f>
        <v>ราชพฤกษ</v>
      </c>
    </row>
    <row r="8517" spans="1:20" x14ac:dyDescent="0.2">
      <c r="A8517" t="s">
        <v>7897</v>
      </c>
      <c r="B8517" t="s">
        <v>16</v>
      </c>
      <c r="C8517">
        <v>2026</v>
      </c>
      <c r="D8517" t="s">
        <v>7899</v>
      </c>
      <c r="E8517" t="s">
        <v>1549</v>
      </c>
      <c r="F8517" t="s">
        <v>1550</v>
      </c>
      <c r="G8517" t="s">
        <v>2585</v>
      </c>
      <c r="H8517" t="s">
        <v>2586</v>
      </c>
      <c r="I8517" t="s">
        <v>7900</v>
      </c>
      <c r="J8517" t="s">
        <v>7901</v>
      </c>
      <c r="K8517" t="s">
        <v>2579</v>
      </c>
      <c r="L8517" s="1">
        <v>4</v>
      </c>
      <c r="M8517" s="1">
        <v>150</v>
      </c>
      <c r="N8517" s="1">
        <v>0</v>
      </c>
      <c r="O8517" s="1" t="s">
        <v>2580</v>
      </c>
      <c r="P8517" s="1">
        <v>0</v>
      </c>
      <c r="Q8517" s="1">
        <v>0</v>
      </c>
      <c r="R8517" s="1">
        <v>0</v>
      </c>
      <c r="S8517" t="s">
        <v>2587</v>
      </c>
      <c r="T8517" t="str" cm="1">
        <f t="array" ref="T8517">_xlfn.IFS(ISNUMBER(SEARCH("CP02",S8517)),"ราชพฤกษ",ISNUMBER(SEARCH("CP03",S8517)),"บางใหญ่",ISNUMBER(SEARCH("CP04",S8517)),"บางบอน",OR(ISNUMBER(SEARCH("CP",S8517)),ISNUMBER(SEARCH("BTC",D8517))),"340",TRUE,"")</f>
        <v>ราชพฤกษ</v>
      </c>
    </row>
    <row r="8518" spans="1:20" x14ac:dyDescent="0.2">
      <c r="A8518" t="s">
        <v>7897</v>
      </c>
      <c r="B8518" t="s">
        <v>16</v>
      </c>
      <c r="C8518">
        <v>2026</v>
      </c>
      <c r="D8518" t="s">
        <v>7899</v>
      </c>
      <c r="E8518" t="s">
        <v>1545</v>
      </c>
      <c r="F8518" t="s">
        <v>1546</v>
      </c>
      <c r="G8518" t="s">
        <v>2588</v>
      </c>
      <c r="H8518" t="s">
        <v>2586</v>
      </c>
      <c r="I8518" t="s">
        <v>7900</v>
      </c>
      <c r="J8518" t="s">
        <v>7901</v>
      </c>
      <c r="K8518" t="s">
        <v>2579</v>
      </c>
      <c r="L8518" s="1">
        <v>1</v>
      </c>
      <c r="M8518" s="1">
        <v>500</v>
      </c>
      <c r="N8518" s="1">
        <v>0</v>
      </c>
      <c r="O8518" s="1" t="s">
        <v>2580</v>
      </c>
      <c r="P8518" s="1">
        <v>0</v>
      </c>
      <c r="Q8518" s="1">
        <v>0</v>
      </c>
      <c r="R8518" s="1">
        <v>0</v>
      </c>
      <c r="S8518" t="s">
        <v>2587</v>
      </c>
      <c r="T8518" t="str" cm="1">
        <f t="array" ref="T8518">_xlfn.IFS(ISNUMBER(SEARCH("CP02",S8518)),"ราชพฤกษ",ISNUMBER(SEARCH("CP03",S8518)),"บางใหญ่",ISNUMBER(SEARCH("CP04",S8518)),"บางบอน",OR(ISNUMBER(SEARCH("CP",S8518)),ISNUMBER(SEARCH("BTC",D8518))),"340",TRUE,"")</f>
        <v>ราชพฤกษ</v>
      </c>
    </row>
    <row r="8519" spans="1:20" x14ac:dyDescent="0.2">
      <c r="A8519" t="s">
        <v>7897</v>
      </c>
      <c r="B8519" t="s">
        <v>16</v>
      </c>
      <c r="C8519">
        <v>2026</v>
      </c>
      <c r="D8519" t="s">
        <v>7899</v>
      </c>
      <c r="E8519" t="s">
        <v>2197</v>
      </c>
      <c r="F8519" t="s">
        <v>2198</v>
      </c>
      <c r="G8519" t="s">
        <v>2589</v>
      </c>
      <c r="H8519" t="s">
        <v>2596</v>
      </c>
      <c r="I8519" t="s">
        <v>7900</v>
      </c>
      <c r="J8519" t="s">
        <v>7901</v>
      </c>
      <c r="K8519" t="s">
        <v>2579</v>
      </c>
      <c r="L8519" s="1">
        <v>2</v>
      </c>
      <c r="M8519" s="1">
        <v>1</v>
      </c>
      <c r="N8519" s="1">
        <v>0</v>
      </c>
      <c r="O8519" s="1" t="s">
        <v>2580</v>
      </c>
      <c r="P8519" s="1">
        <v>0</v>
      </c>
      <c r="Q8519" s="1">
        <v>0</v>
      </c>
      <c r="R8519" s="1">
        <v>0</v>
      </c>
      <c r="S8519" t="s">
        <v>2587</v>
      </c>
      <c r="T8519" t="str" cm="1">
        <f t="array" ref="T8519">_xlfn.IFS(ISNUMBER(SEARCH("CP02",S8519)),"ราชพฤกษ",ISNUMBER(SEARCH("CP03",S8519)),"บางใหญ่",ISNUMBER(SEARCH("CP04",S8519)),"บางบอน",OR(ISNUMBER(SEARCH("CP",S8519)),ISNUMBER(SEARCH("BTC",D8519))),"340",TRUE,"")</f>
        <v>ราชพฤกษ</v>
      </c>
    </row>
    <row r="8520" spans="1:20" x14ac:dyDescent="0.2">
      <c r="A8520" t="s">
        <v>7897</v>
      </c>
      <c r="B8520" t="s">
        <v>16</v>
      </c>
      <c r="C8520">
        <v>2026</v>
      </c>
      <c r="D8520" t="s">
        <v>7902</v>
      </c>
      <c r="E8520" t="s">
        <v>675</v>
      </c>
      <c r="F8520" t="s">
        <v>676</v>
      </c>
      <c r="G8520" t="s">
        <v>2575</v>
      </c>
      <c r="H8520" t="s">
        <v>2576</v>
      </c>
      <c r="I8520" t="s">
        <v>7903</v>
      </c>
      <c r="J8520" t="s">
        <v>7904</v>
      </c>
      <c r="K8520" t="s">
        <v>2579</v>
      </c>
      <c r="L8520" s="1">
        <v>4</v>
      </c>
      <c r="M8520" s="1">
        <v>2850</v>
      </c>
      <c r="N8520" s="1">
        <v>2850</v>
      </c>
      <c r="O8520" s="1" t="s">
        <v>2580</v>
      </c>
      <c r="P8520" s="1">
        <v>7990.65</v>
      </c>
      <c r="Q8520" s="1">
        <v>559.35</v>
      </c>
      <c r="R8520" s="1">
        <v>8550</v>
      </c>
      <c r="S8520" t="s">
        <v>5827</v>
      </c>
      <c r="T8520" t="str" cm="1">
        <f t="array" ref="T8520">_xlfn.IFS(ISNUMBER(SEARCH("CP02",S8520)),"ราชพฤกษ",ISNUMBER(SEARCH("CP03",S8520)),"บางใหญ่",ISNUMBER(SEARCH("CP04",S8520)),"บางบอน",OR(ISNUMBER(SEARCH("CP",S8520)),ISNUMBER(SEARCH("BTC",D8520))),"340",TRUE,"")</f>
        <v>ราชพฤกษ</v>
      </c>
    </row>
    <row r="8521" spans="1:20" x14ac:dyDescent="0.2">
      <c r="A8521" t="s">
        <v>7897</v>
      </c>
      <c r="B8521" t="s">
        <v>16</v>
      </c>
      <c r="C8521">
        <v>2026</v>
      </c>
      <c r="D8521" t="s">
        <v>7902</v>
      </c>
      <c r="E8521" t="s">
        <v>1091</v>
      </c>
      <c r="F8521" t="s">
        <v>1092</v>
      </c>
      <c r="G8521" t="s">
        <v>2582</v>
      </c>
      <c r="H8521" t="s">
        <v>2583</v>
      </c>
      <c r="I8521" t="s">
        <v>7903</v>
      </c>
      <c r="J8521" t="s">
        <v>7904</v>
      </c>
      <c r="K8521" t="s">
        <v>2579</v>
      </c>
      <c r="L8521" s="1">
        <v>4</v>
      </c>
      <c r="M8521" s="1">
        <v>60</v>
      </c>
      <c r="N8521" s="1">
        <v>0</v>
      </c>
      <c r="O8521" s="1" t="s">
        <v>2580</v>
      </c>
      <c r="P8521" s="1">
        <v>0</v>
      </c>
      <c r="Q8521" s="1">
        <v>0</v>
      </c>
      <c r="R8521" s="1">
        <v>0</v>
      </c>
      <c r="S8521" t="s">
        <v>2584</v>
      </c>
      <c r="T8521" t="str" cm="1">
        <f t="array" ref="T8521">_xlfn.IFS(ISNUMBER(SEARCH("CP02",S8521)),"ราชพฤกษ",ISNUMBER(SEARCH("CP03",S8521)),"บางใหญ่",ISNUMBER(SEARCH("CP04",S8521)),"บางบอน",OR(ISNUMBER(SEARCH("CP",S8521)),ISNUMBER(SEARCH("BTC",D8521))),"340",TRUE,"")</f>
        <v>ราชพฤกษ</v>
      </c>
    </row>
    <row r="8522" spans="1:20" x14ac:dyDescent="0.2">
      <c r="A8522" t="s">
        <v>7897</v>
      </c>
      <c r="B8522" t="s">
        <v>16</v>
      </c>
      <c r="C8522">
        <v>2026</v>
      </c>
      <c r="D8522" t="s">
        <v>7902</v>
      </c>
      <c r="E8522" t="s">
        <v>1553</v>
      </c>
      <c r="F8522" t="s">
        <v>1554</v>
      </c>
      <c r="G8522" t="s">
        <v>2585</v>
      </c>
      <c r="H8522" t="s">
        <v>2586</v>
      </c>
      <c r="I8522" t="s">
        <v>7903</v>
      </c>
      <c r="J8522" t="s">
        <v>7904</v>
      </c>
      <c r="K8522" t="s">
        <v>2579</v>
      </c>
      <c r="L8522" s="1">
        <v>4</v>
      </c>
      <c r="M8522" s="1">
        <v>120</v>
      </c>
      <c r="N8522" s="1">
        <v>0</v>
      </c>
      <c r="O8522" s="1" t="s">
        <v>2580</v>
      </c>
      <c r="P8522" s="1">
        <v>0</v>
      </c>
      <c r="Q8522" s="1">
        <v>0</v>
      </c>
      <c r="R8522" s="1">
        <v>0</v>
      </c>
      <c r="S8522" t="s">
        <v>2587</v>
      </c>
      <c r="T8522" t="str" cm="1">
        <f t="array" ref="T8522">_xlfn.IFS(ISNUMBER(SEARCH("CP02",S8522)),"ราชพฤกษ",ISNUMBER(SEARCH("CP03",S8522)),"บางใหญ่",ISNUMBER(SEARCH("CP04",S8522)),"บางบอน",OR(ISNUMBER(SEARCH("CP",S8522)),ISNUMBER(SEARCH("BTC",D8522))),"340",TRUE,"")</f>
        <v>ราชพฤกษ</v>
      </c>
    </row>
    <row r="8523" spans="1:20" x14ac:dyDescent="0.2">
      <c r="A8523" t="s">
        <v>7897</v>
      </c>
      <c r="B8523" t="s">
        <v>16</v>
      </c>
      <c r="C8523">
        <v>2026</v>
      </c>
      <c r="D8523" t="s">
        <v>7902</v>
      </c>
      <c r="E8523" t="s">
        <v>1547</v>
      </c>
      <c r="F8523" t="s">
        <v>1548</v>
      </c>
      <c r="G8523" t="s">
        <v>2588</v>
      </c>
      <c r="H8523" t="s">
        <v>2586</v>
      </c>
      <c r="I8523" t="s">
        <v>7903</v>
      </c>
      <c r="J8523" t="s">
        <v>7904</v>
      </c>
      <c r="K8523" t="s">
        <v>2579</v>
      </c>
      <c r="L8523" s="1">
        <v>1</v>
      </c>
      <c r="M8523" s="1">
        <v>400</v>
      </c>
      <c r="N8523" s="1">
        <v>0</v>
      </c>
      <c r="O8523" s="1" t="s">
        <v>2580</v>
      </c>
      <c r="P8523" s="1">
        <v>0</v>
      </c>
      <c r="Q8523" s="1">
        <v>0</v>
      </c>
      <c r="R8523" s="1">
        <v>0</v>
      </c>
      <c r="S8523" t="s">
        <v>2587</v>
      </c>
      <c r="T8523" t="str" cm="1">
        <f t="array" ref="T8523">_xlfn.IFS(ISNUMBER(SEARCH("CP02",S8523)),"ราชพฤกษ",ISNUMBER(SEARCH("CP03",S8523)),"บางใหญ่",ISNUMBER(SEARCH("CP04",S8523)),"บางบอน",OR(ISNUMBER(SEARCH("CP",S8523)),ISNUMBER(SEARCH("BTC",D8523))),"340",TRUE,"")</f>
        <v>ราชพฤกษ</v>
      </c>
    </row>
    <row r="8524" spans="1:20" x14ac:dyDescent="0.2">
      <c r="A8524" t="s">
        <v>7897</v>
      </c>
      <c r="B8524" t="s">
        <v>16</v>
      </c>
      <c r="C8524">
        <v>2026</v>
      </c>
      <c r="D8524" t="s">
        <v>7902</v>
      </c>
      <c r="E8524" t="s">
        <v>2203</v>
      </c>
      <c r="F8524" t="s">
        <v>2204</v>
      </c>
      <c r="G8524" t="s">
        <v>2589</v>
      </c>
      <c r="H8524" t="s">
        <v>2844</v>
      </c>
      <c r="I8524" t="s">
        <v>7903</v>
      </c>
      <c r="J8524" t="s">
        <v>7904</v>
      </c>
      <c r="K8524" t="s">
        <v>2579</v>
      </c>
      <c r="L8524" s="1">
        <v>1</v>
      </c>
      <c r="M8524" s="1">
        <v>1</v>
      </c>
      <c r="N8524" s="1">
        <v>0</v>
      </c>
      <c r="O8524" s="1" t="s">
        <v>2580</v>
      </c>
      <c r="P8524" s="1">
        <v>0</v>
      </c>
      <c r="Q8524" s="1">
        <v>0</v>
      </c>
      <c r="R8524" s="1">
        <v>0</v>
      </c>
      <c r="S8524" t="s">
        <v>2587</v>
      </c>
      <c r="T8524" t="str" cm="1">
        <f t="array" ref="T8524">_xlfn.IFS(ISNUMBER(SEARCH("CP02",S8524)),"ราชพฤกษ",ISNUMBER(SEARCH("CP03",S8524)),"บางใหญ่",ISNUMBER(SEARCH("CP04",S8524)),"บางบอน",OR(ISNUMBER(SEARCH("CP",S8524)),ISNUMBER(SEARCH("BTC",D8524))),"340",TRUE,"")</f>
        <v>ราชพฤกษ</v>
      </c>
    </row>
    <row r="8525" spans="1:20" x14ac:dyDescent="0.2">
      <c r="A8525" t="s">
        <v>7897</v>
      </c>
      <c r="B8525" t="s">
        <v>16</v>
      </c>
      <c r="C8525">
        <v>2026</v>
      </c>
      <c r="D8525" t="s">
        <v>7905</v>
      </c>
      <c r="E8525" t="s">
        <v>641</v>
      </c>
      <c r="F8525" t="s">
        <v>642</v>
      </c>
      <c r="G8525" t="s">
        <v>2595</v>
      </c>
      <c r="H8525" t="s">
        <v>2596</v>
      </c>
      <c r="I8525" t="s">
        <v>7906</v>
      </c>
      <c r="J8525" t="s">
        <v>7907</v>
      </c>
      <c r="K8525" t="s">
        <v>2579</v>
      </c>
      <c r="L8525" s="1">
        <v>4</v>
      </c>
      <c r="M8525" s="1">
        <v>3890</v>
      </c>
      <c r="N8525" s="1">
        <v>1556</v>
      </c>
      <c r="O8525" s="1" t="s">
        <v>2580</v>
      </c>
      <c r="P8525" s="1">
        <v>13087.85</v>
      </c>
      <c r="Q8525" s="1">
        <v>916.15</v>
      </c>
      <c r="R8525" s="1">
        <v>14004</v>
      </c>
      <c r="S8525" t="s">
        <v>5827</v>
      </c>
      <c r="T8525" t="str" cm="1">
        <f t="array" ref="T8525">_xlfn.IFS(ISNUMBER(SEARCH("CP02",S8525)),"ราชพฤกษ",ISNUMBER(SEARCH("CP03",S8525)),"บางใหญ่",ISNUMBER(SEARCH("CP04",S8525)),"บางบอน",OR(ISNUMBER(SEARCH("CP",S8525)),ISNUMBER(SEARCH("BTC",D8525))),"340",TRUE,"")</f>
        <v>ราชพฤกษ</v>
      </c>
    </row>
    <row r="8526" spans="1:20" x14ac:dyDescent="0.2">
      <c r="A8526" t="s">
        <v>7897</v>
      </c>
      <c r="B8526" t="s">
        <v>16</v>
      </c>
      <c r="C8526">
        <v>2026</v>
      </c>
      <c r="D8526" t="s">
        <v>7905</v>
      </c>
      <c r="E8526" t="s">
        <v>1091</v>
      </c>
      <c r="F8526" t="s">
        <v>1092</v>
      </c>
      <c r="G8526" t="s">
        <v>2582</v>
      </c>
      <c r="H8526" t="s">
        <v>2583</v>
      </c>
      <c r="I8526" t="s">
        <v>7906</v>
      </c>
      <c r="J8526" t="s">
        <v>7907</v>
      </c>
      <c r="K8526" t="s">
        <v>2579</v>
      </c>
      <c r="L8526" s="1">
        <v>2</v>
      </c>
      <c r="M8526" s="1">
        <v>60</v>
      </c>
      <c r="N8526" s="1">
        <v>0</v>
      </c>
      <c r="O8526" s="1" t="s">
        <v>2580</v>
      </c>
      <c r="P8526" s="1">
        <v>0</v>
      </c>
      <c r="Q8526" s="1">
        <v>0</v>
      </c>
      <c r="R8526" s="1">
        <v>0</v>
      </c>
      <c r="S8526" t="s">
        <v>2584</v>
      </c>
      <c r="T8526" t="str" cm="1">
        <f t="array" ref="T8526">_xlfn.IFS(ISNUMBER(SEARCH("CP02",S8526)),"ราชพฤกษ",ISNUMBER(SEARCH("CP03",S8526)),"บางใหญ่",ISNUMBER(SEARCH("CP04",S8526)),"บางบอน",OR(ISNUMBER(SEARCH("CP",S8526)),ISNUMBER(SEARCH("BTC",D8526))),"340",TRUE,"")</f>
        <v>ราชพฤกษ</v>
      </c>
    </row>
    <row r="8527" spans="1:20" x14ac:dyDescent="0.2">
      <c r="A8527" t="s">
        <v>7897</v>
      </c>
      <c r="B8527" t="s">
        <v>16</v>
      </c>
      <c r="C8527">
        <v>2026</v>
      </c>
      <c r="D8527" t="s">
        <v>7905</v>
      </c>
      <c r="E8527" t="s">
        <v>1553</v>
      </c>
      <c r="F8527" t="s">
        <v>1554</v>
      </c>
      <c r="G8527" t="s">
        <v>2585</v>
      </c>
      <c r="H8527" t="s">
        <v>2586</v>
      </c>
      <c r="I8527" t="s">
        <v>7906</v>
      </c>
      <c r="J8527" t="s">
        <v>7907</v>
      </c>
      <c r="K8527" t="s">
        <v>2579</v>
      </c>
      <c r="L8527" s="1">
        <v>4</v>
      </c>
      <c r="M8527" s="1">
        <v>120</v>
      </c>
      <c r="N8527" s="1">
        <v>0</v>
      </c>
      <c r="O8527" s="1" t="s">
        <v>2580</v>
      </c>
      <c r="P8527" s="1">
        <v>0</v>
      </c>
      <c r="Q8527" s="1">
        <v>0</v>
      </c>
      <c r="R8527" s="1">
        <v>0</v>
      </c>
      <c r="S8527" t="s">
        <v>2587</v>
      </c>
      <c r="T8527" t="str" cm="1">
        <f t="array" ref="T8527">_xlfn.IFS(ISNUMBER(SEARCH("CP02",S8527)),"ราชพฤกษ",ISNUMBER(SEARCH("CP03",S8527)),"บางใหญ่",ISNUMBER(SEARCH("CP04",S8527)),"บางบอน",OR(ISNUMBER(SEARCH("CP",S8527)),ISNUMBER(SEARCH("BTC",D8527))),"340",TRUE,"")</f>
        <v>ราชพฤกษ</v>
      </c>
    </row>
    <row r="8528" spans="1:20" x14ac:dyDescent="0.2">
      <c r="A8528" t="s">
        <v>7897</v>
      </c>
      <c r="B8528" t="s">
        <v>16</v>
      </c>
      <c r="C8528">
        <v>2026</v>
      </c>
      <c r="D8528" t="s">
        <v>7905</v>
      </c>
      <c r="E8528" t="s">
        <v>1547</v>
      </c>
      <c r="F8528" t="s">
        <v>1548</v>
      </c>
      <c r="G8528" t="s">
        <v>2588</v>
      </c>
      <c r="H8528" t="s">
        <v>2586</v>
      </c>
      <c r="I8528" t="s">
        <v>7906</v>
      </c>
      <c r="J8528" t="s">
        <v>7907</v>
      </c>
      <c r="K8528" t="s">
        <v>2579</v>
      </c>
      <c r="L8528" s="1">
        <v>1</v>
      </c>
      <c r="M8528" s="1">
        <v>400</v>
      </c>
      <c r="N8528" s="1">
        <v>0</v>
      </c>
      <c r="O8528" s="1" t="s">
        <v>2580</v>
      </c>
      <c r="P8528" s="1">
        <v>0</v>
      </c>
      <c r="Q8528" s="1">
        <v>0</v>
      </c>
      <c r="R8528" s="1">
        <v>0</v>
      </c>
      <c r="S8528" t="s">
        <v>2587</v>
      </c>
      <c r="T8528" t="str" cm="1">
        <f t="array" ref="T8528">_xlfn.IFS(ISNUMBER(SEARCH("CP02",S8528)),"ราชพฤกษ",ISNUMBER(SEARCH("CP03",S8528)),"บางใหญ่",ISNUMBER(SEARCH("CP04",S8528)),"บางบอน",OR(ISNUMBER(SEARCH("CP",S8528)),ISNUMBER(SEARCH("BTC",D8528))),"340",TRUE,"")</f>
        <v>ราชพฤกษ</v>
      </c>
    </row>
    <row r="8529" spans="1:20" x14ac:dyDescent="0.2">
      <c r="A8529" t="s">
        <v>7897</v>
      </c>
      <c r="B8529" t="s">
        <v>16</v>
      </c>
      <c r="C8529">
        <v>2026</v>
      </c>
      <c r="D8529" t="s">
        <v>7905</v>
      </c>
      <c r="E8529" t="s">
        <v>2201</v>
      </c>
      <c r="F8529" t="s">
        <v>2202</v>
      </c>
      <c r="G8529" t="s">
        <v>2589</v>
      </c>
      <c r="H8529" t="s">
        <v>2757</v>
      </c>
      <c r="I8529" t="s">
        <v>7906</v>
      </c>
      <c r="J8529" t="s">
        <v>7907</v>
      </c>
      <c r="K8529" t="s">
        <v>2579</v>
      </c>
      <c r="L8529" s="1">
        <v>1</v>
      </c>
      <c r="M8529" s="1">
        <v>1</v>
      </c>
      <c r="N8529" s="1">
        <v>0</v>
      </c>
      <c r="O8529" s="1" t="s">
        <v>2580</v>
      </c>
      <c r="P8529" s="1">
        <v>0</v>
      </c>
      <c r="Q8529" s="1">
        <v>0</v>
      </c>
      <c r="R8529" s="1">
        <v>0</v>
      </c>
      <c r="S8529" t="s">
        <v>2587</v>
      </c>
      <c r="T8529" t="str" cm="1">
        <f t="array" ref="T8529">_xlfn.IFS(ISNUMBER(SEARCH("CP02",S8529)),"ราชพฤกษ",ISNUMBER(SEARCH("CP03",S8529)),"บางใหญ่",ISNUMBER(SEARCH("CP04",S8529)),"บางบอน",OR(ISNUMBER(SEARCH("CP",S8529)),ISNUMBER(SEARCH("BTC",D8529))),"340",TRUE,"")</f>
        <v>ราชพฤกษ</v>
      </c>
    </row>
    <row r="8530" spans="1:20" x14ac:dyDescent="0.2">
      <c r="A8530" t="s">
        <v>7897</v>
      </c>
      <c r="B8530" t="s">
        <v>16</v>
      </c>
      <c r="C8530">
        <v>2026</v>
      </c>
      <c r="D8530" t="s">
        <v>7908</v>
      </c>
      <c r="E8530" t="s">
        <v>693</v>
      </c>
      <c r="F8530" t="s">
        <v>694</v>
      </c>
      <c r="G8530" t="s">
        <v>2843</v>
      </c>
      <c r="H8530" t="s">
        <v>2844</v>
      </c>
      <c r="I8530" t="s">
        <v>7909</v>
      </c>
      <c r="J8530" t="s">
        <v>7910</v>
      </c>
      <c r="K8530" t="s">
        <v>2603</v>
      </c>
      <c r="L8530" s="1">
        <v>4</v>
      </c>
      <c r="M8530" s="1">
        <v>2200</v>
      </c>
      <c r="N8530" s="1">
        <v>2200</v>
      </c>
      <c r="O8530" s="1" t="s">
        <v>2580</v>
      </c>
      <c r="P8530" s="1">
        <v>6168.22</v>
      </c>
      <c r="Q8530" s="1">
        <v>431.78</v>
      </c>
      <c r="R8530" s="1">
        <v>6600</v>
      </c>
      <c r="S8530" t="s">
        <v>4973</v>
      </c>
      <c r="T8530" t="str" cm="1">
        <f t="array" ref="T8530">_xlfn.IFS(ISNUMBER(SEARCH("CP02",S8530)),"ราชพฤกษ",ISNUMBER(SEARCH("CP03",S8530)),"บางใหญ่",ISNUMBER(SEARCH("CP04",S8530)),"บางบอน",OR(ISNUMBER(SEARCH("CP",S8530)),ISNUMBER(SEARCH("BTC",D8530))),"340",TRUE,"")</f>
        <v>บางใหญ่</v>
      </c>
    </row>
    <row r="8531" spans="1:20" x14ac:dyDescent="0.2">
      <c r="A8531" t="s">
        <v>7897</v>
      </c>
      <c r="B8531" t="s">
        <v>16</v>
      </c>
      <c r="C8531">
        <v>2026</v>
      </c>
      <c r="D8531" t="s">
        <v>7908</v>
      </c>
      <c r="E8531" t="s">
        <v>1091</v>
      </c>
      <c r="F8531" t="s">
        <v>1092</v>
      </c>
      <c r="G8531" t="s">
        <v>2582</v>
      </c>
      <c r="H8531" t="s">
        <v>2583</v>
      </c>
      <c r="I8531" t="s">
        <v>7909</v>
      </c>
      <c r="J8531" t="s">
        <v>7910</v>
      </c>
      <c r="K8531" t="s">
        <v>2603</v>
      </c>
      <c r="L8531" s="1">
        <v>4</v>
      </c>
      <c r="M8531" s="1">
        <v>60</v>
      </c>
      <c r="N8531" s="1">
        <v>0</v>
      </c>
      <c r="O8531" s="1" t="s">
        <v>2580</v>
      </c>
      <c r="P8531" s="1">
        <v>0</v>
      </c>
      <c r="Q8531" s="1">
        <v>0</v>
      </c>
      <c r="R8531" s="1">
        <v>0</v>
      </c>
      <c r="S8531" t="s">
        <v>2605</v>
      </c>
      <c r="T8531" t="str" cm="1">
        <f t="array" ref="T8531">_xlfn.IFS(ISNUMBER(SEARCH("CP02",S8531)),"ราชพฤกษ",ISNUMBER(SEARCH("CP03",S8531)),"บางใหญ่",ISNUMBER(SEARCH("CP04",S8531)),"บางบอน",OR(ISNUMBER(SEARCH("CP",S8531)),ISNUMBER(SEARCH("BTC",D8531))),"340",TRUE,"")</f>
        <v>บางใหญ่</v>
      </c>
    </row>
    <row r="8532" spans="1:20" x14ac:dyDescent="0.2">
      <c r="A8532" t="s">
        <v>7897</v>
      </c>
      <c r="B8532" t="s">
        <v>16</v>
      </c>
      <c r="C8532">
        <v>2026</v>
      </c>
      <c r="D8532" t="s">
        <v>7908</v>
      </c>
      <c r="E8532" t="s">
        <v>1553</v>
      </c>
      <c r="F8532" t="s">
        <v>1554</v>
      </c>
      <c r="G8532" t="s">
        <v>2585</v>
      </c>
      <c r="H8532" t="s">
        <v>2586</v>
      </c>
      <c r="I8532" t="s">
        <v>7909</v>
      </c>
      <c r="J8532" t="s">
        <v>7910</v>
      </c>
      <c r="K8532" t="s">
        <v>2603</v>
      </c>
      <c r="L8532" s="1">
        <v>4</v>
      </c>
      <c r="M8532" s="1">
        <v>120</v>
      </c>
      <c r="N8532" s="1">
        <v>0</v>
      </c>
      <c r="O8532" s="1" t="s">
        <v>2580</v>
      </c>
      <c r="P8532" s="1">
        <v>0</v>
      </c>
      <c r="Q8532" s="1">
        <v>0</v>
      </c>
      <c r="R8532" s="1">
        <v>0</v>
      </c>
      <c r="S8532" t="s">
        <v>2606</v>
      </c>
      <c r="T8532" t="str" cm="1">
        <f t="array" ref="T8532">_xlfn.IFS(ISNUMBER(SEARCH("CP02",S8532)),"ราชพฤกษ",ISNUMBER(SEARCH("CP03",S8532)),"บางใหญ่",ISNUMBER(SEARCH("CP04",S8532)),"บางบอน",OR(ISNUMBER(SEARCH("CP",S8532)),ISNUMBER(SEARCH("BTC",D8532))),"340",TRUE,"")</f>
        <v>บางใหญ่</v>
      </c>
    </row>
    <row r="8533" spans="1:20" x14ac:dyDescent="0.2">
      <c r="A8533" t="s">
        <v>7897</v>
      </c>
      <c r="B8533" t="s">
        <v>16</v>
      </c>
      <c r="C8533">
        <v>2026</v>
      </c>
      <c r="D8533" t="s">
        <v>7908</v>
      </c>
      <c r="E8533" t="s">
        <v>1547</v>
      </c>
      <c r="F8533" t="s">
        <v>1548</v>
      </c>
      <c r="G8533" t="s">
        <v>2588</v>
      </c>
      <c r="H8533" t="s">
        <v>2586</v>
      </c>
      <c r="I8533" t="s">
        <v>7909</v>
      </c>
      <c r="J8533" t="s">
        <v>7910</v>
      </c>
      <c r="K8533" t="s">
        <v>2603</v>
      </c>
      <c r="L8533" s="1">
        <v>1</v>
      </c>
      <c r="M8533" s="1">
        <v>400</v>
      </c>
      <c r="N8533" s="1">
        <v>0</v>
      </c>
      <c r="O8533" s="1" t="s">
        <v>2580</v>
      </c>
      <c r="P8533" s="1">
        <v>0</v>
      </c>
      <c r="Q8533" s="1">
        <v>0</v>
      </c>
      <c r="R8533" s="1">
        <v>0</v>
      </c>
      <c r="S8533" t="s">
        <v>2606</v>
      </c>
      <c r="T8533" t="str" cm="1">
        <f t="array" ref="T8533">_xlfn.IFS(ISNUMBER(SEARCH("CP02",S8533)),"ราชพฤกษ",ISNUMBER(SEARCH("CP03",S8533)),"บางใหญ่",ISNUMBER(SEARCH("CP04",S8533)),"บางบอน",OR(ISNUMBER(SEARCH("CP",S8533)),ISNUMBER(SEARCH("BTC",D8533))),"340",TRUE,"")</f>
        <v>บางใหญ่</v>
      </c>
    </row>
    <row r="8534" spans="1:20" x14ac:dyDescent="0.2">
      <c r="A8534" t="s">
        <v>7897</v>
      </c>
      <c r="B8534" t="s">
        <v>16</v>
      </c>
      <c r="C8534">
        <v>2026</v>
      </c>
      <c r="D8534" t="s">
        <v>7911</v>
      </c>
      <c r="E8534" t="s">
        <v>1545</v>
      </c>
      <c r="F8534" t="s">
        <v>1546</v>
      </c>
      <c r="G8534" t="s">
        <v>2588</v>
      </c>
      <c r="H8534" t="s">
        <v>2586</v>
      </c>
      <c r="I8534" t="s">
        <v>7912</v>
      </c>
      <c r="J8534" t="s">
        <v>7913</v>
      </c>
      <c r="K8534" t="s">
        <v>2603</v>
      </c>
      <c r="L8534" s="1">
        <v>1</v>
      </c>
      <c r="M8534" s="1">
        <v>500</v>
      </c>
      <c r="N8534" s="1">
        <v>50</v>
      </c>
      <c r="O8534" s="1" t="s">
        <v>2580</v>
      </c>
      <c r="P8534" s="1">
        <v>420.56</v>
      </c>
      <c r="Q8534" s="1">
        <v>29.44</v>
      </c>
      <c r="R8534" s="1">
        <v>450</v>
      </c>
      <c r="S8534" t="s">
        <v>2606</v>
      </c>
      <c r="T8534" t="str" cm="1">
        <f t="array" ref="T8534">_xlfn.IFS(ISNUMBER(SEARCH("CP02",S8534)),"ราชพฤกษ",ISNUMBER(SEARCH("CP03",S8534)),"บางใหญ่",ISNUMBER(SEARCH("CP04",S8534)),"บางบอน",OR(ISNUMBER(SEARCH("CP",S8534)),ISNUMBER(SEARCH("BTC",D8534))),"340",TRUE,"")</f>
        <v>บางใหญ่</v>
      </c>
    </row>
    <row r="8535" spans="1:20" x14ac:dyDescent="0.2">
      <c r="A8535" t="s">
        <v>7897</v>
      </c>
      <c r="B8535" t="s">
        <v>16</v>
      </c>
      <c r="C8535">
        <v>2026</v>
      </c>
      <c r="D8535" t="s">
        <v>7914</v>
      </c>
      <c r="E8535" t="s">
        <v>1141</v>
      </c>
      <c r="F8535" t="s">
        <v>1142</v>
      </c>
      <c r="G8535" t="s">
        <v>2582</v>
      </c>
      <c r="H8535" t="s">
        <v>2586</v>
      </c>
      <c r="I8535" t="s">
        <v>7915</v>
      </c>
      <c r="J8535" t="s">
        <v>7916</v>
      </c>
      <c r="K8535" t="s">
        <v>2702</v>
      </c>
      <c r="L8535" s="1">
        <v>2</v>
      </c>
      <c r="M8535" s="1">
        <v>140</v>
      </c>
      <c r="N8535" s="1">
        <v>0</v>
      </c>
      <c r="O8535" s="1" t="s">
        <v>2580</v>
      </c>
      <c r="P8535" s="1">
        <v>261.68</v>
      </c>
      <c r="Q8535" s="1">
        <v>18.32</v>
      </c>
      <c r="R8535" s="1">
        <v>280</v>
      </c>
      <c r="S8535" t="s">
        <v>2605</v>
      </c>
      <c r="T8535" t="str" cm="1">
        <f t="array" ref="T8535">_xlfn.IFS(ISNUMBER(SEARCH("CP02",S8535)),"ราชพฤกษ",ISNUMBER(SEARCH("CP03",S8535)),"บางใหญ่",ISNUMBER(SEARCH("CP04",S8535)),"บางบอน",OR(ISNUMBER(SEARCH("CP",S8535)),ISNUMBER(SEARCH("BTC",D8535))),"340",TRUE,"")</f>
        <v>บางใหญ่</v>
      </c>
    </row>
    <row r="8536" spans="1:20" x14ac:dyDescent="0.2">
      <c r="A8536" t="s">
        <v>7897</v>
      </c>
      <c r="B8536" t="s">
        <v>16</v>
      </c>
      <c r="C8536">
        <v>2026</v>
      </c>
      <c r="D8536" t="s">
        <v>7917</v>
      </c>
      <c r="E8536" t="s">
        <v>1563</v>
      </c>
      <c r="F8536" t="s">
        <v>1564</v>
      </c>
      <c r="G8536" t="s">
        <v>2585</v>
      </c>
      <c r="H8536" t="s">
        <v>2586</v>
      </c>
      <c r="I8536" t="s">
        <v>7918</v>
      </c>
      <c r="J8536" t="s">
        <v>7919</v>
      </c>
      <c r="K8536" t="s">
        <v>2603</v>
      </c>
      <c r="L8536" s="1">
        <v>1</v>
      </c>
      <c r="M8536" s="1">
        <v>160</v>
      </c>
      <c r="N8536" s="1">
        <v>0</v>
      </c>
      <c r="O8536" s="1" t="s">
        <v>2580</v>
      </c>
      <c r="P8536" s="1">
        <v>149.53</v>
      </c>
      <c r="Q8536" s="1">
        <v>10.47</v>
      </c>
      <c r="R8536" s="1">
        <v>160</v>
      </c>
      <c r="S8536" t="s">
        <v>2606</v>
      </c>
      <c r="T8536" t="str" cm="1">
        <f t="array" ref="T8536">_xlfn.IFS(ISNUMBER(SEARCH("CP02",S8536)),"ราชพฤกษ",ISNUMBER(SEARCH("CP03",S8536)),"บางใหญ่",ISNUMBER(SEARCH("CP04",S8536)),"บางบอน",OR(ISNUMBER(SEARCH("CP",S8536)),ISNUMBER(SEARCH("BTC",D8536))),"340",TRUE,"")</f>
        <v>บางใหญ่</v>
      </c>
    </row>
    <row r="8537" spans="1:20" x14ac:dyDescent="0.2">
      <c r="A8537" t="s">
        <v>7897</v>
      </c>
      <c r="B8537" t="s">
        <v>16</v>
      </c>
      <c r="C8537">
        <v>2026</v>
      </c>
      <c r="D8537" t="s">
        <v>7917</v>
      </c>
      <c r="E8537" t="s">
        <v>1549</v>
      </c>
      <c r="F8537" t="s">
        <v>1550</v>
      </c>
      <c r="G8537" t="s">
        <v>2585</v>
      </c>
      <c r="H8537" t="s">
        <v>2586</v>
      </c>
      <c r="I8537" t="s">
        <v>7918</v>
      </c>
      <c r="J8537" t="s">
        <v>7919</v>
      </c>
      <c r="K8537" t="s">
        <v>2603</v>
      </c>
      <c r="L8537" s="1">
        <v>4</v>
      </c>
      <c r="M8537" s="1">
        <v>150</v>
      </c>
      <c r="N8537" s="1">
        <v>0</v>
      </c>
      <c r="O8537" s="1" t="s">
        <v>2580</v>
      </c>
      <c r="P8537" s="1">
        <v>560.75</v>
      </c>
      <c r="Q8537" s="1">
        <v>39.25</v>
      </c>
      <c r="R8537" s="1">
        <v>600</v>
      </c>
      <c r="S8537" t="s">
        <v>2606</v>
      </c>
      <c r="T8537" t="str" cm="1">
        <f t="array" ref="T8537">_xlfn.IFS(ISNUMBER(SEARCH("CP02",S8537)),"ราชพฤกษ",ISNUMBER(SEARCH("CP03",S8537)),"บางใหญ่",ISNUMBER(SEARCH("CP04",S8537)),"บางบอน",OR(ISNUMBER(SEARCH("CP",S8537)),ISNUMBER(SEARCH("BTC",D8537))),"340",TRUE,"")</f>
        <v>บางใหญ่</v>
      </c>
    </row>
    <row r="8538" spans="1:20" x14ac:dyDescent="0.2">
      <c r="A8538" t="s">
        <v>7897</v>
      </c>
      <c r="B8538" t="s">
        <v>16</v>
      </c>
      <c r="C8538">
        <v>2026</v>
      </c>
      <c r="D8538" t="s">
        <v>7917</v>
      </c>
      <c r="E8538" t="s">
        <v>1545</v>
      </c>
      <c r="F8538" t="s">
        <v>1546</v>
      </c>
      <c r="G8538" t="s">
        <v>2588</v>
      </c>
      <c r="H8538" t="s">
        <v>2586</v>
      </c>
      <c r="I8538" t="s">
        <v>7918</v>
      </c>
      <c r="J8538" t="s">
        <v>7919</v>
      </c>
      <c r="K8538" t="s">
        <v>2603</v>
      </c>
      <c r="L8538" s="1">
        <v>1</v>
      </c>
      <c r="M8538" s="1">
        <v>500</v>
      </c>
      <c r="N8538" s="1">
        <v>0</v>
      </c>
      <c r="O8538" s="1" t="s">
        <v>2580</v>
      </c>
      <c r="P8538" s="1">
        <v>467.29</v>
      </c>
      <c r="Q8538" s="1">
        <v>32.71</v>
      </c>
      <c r="R8538" s="1">
        <v>500</v>
      </c>
      <c r="S8538" t="s">
        <v>2606</v>
      </c>
      <c r="T8538" t="str" cm="1">
        <f t="array" ref="T8538">_xlfn.IFS(ISNUMBER(SEARCH("CP02",S8538)),"ราชพฤกษ",ISNUMBER(SEARCH("CP03",S8538)),"บางใหญ่",ISNUMBER(SEARCH("CP04",S8538)),"บางบอน",OR(ISNUMBER(SEARCH("CP",S8538)),ISNUMBER(SEARCH("BTC",D8538))),"340",TRUE,"")</f>
        <v>บางใหญ่</v>
      </c>
    </row>
    <row r="8539" spans="1:20" x14ac:dyDescent="0.2">
      <c r="A8539" t="s">
        <v>7897</v>
      </c>
      <c r="B8539" t="s">
        <v>16</v>
      </c>
      <c r="C8539">
        <v>2026</v>
      </c>
      <c r="D8539" t="s">
        <v>7920</v>
      </c>
      <c r="E8539" t="s">
        <v>1537</v>
      </c>
      <c r="F8539" t="s">
        <v>1538</v>
      </c>
      <c r="G8539" t="s">
        <v>2585</v>
      </c>
      <c r="H8539" t="s">
        <v>2586</v>
      </c>
      <c r="I8539" t="s">
        <v>7921</v>
      </c>
      <c r="J8539" t="s">
        <v>7922</v>
      </c>
      <c r="K8539" t="s">
        <v>2603</v>
      </c>
      <c r="L8539" s="1">
        <v>4</v>
      </c>
      <c r="M8539" s="1">
        <v>50</v>
      </c>
      <c r="N8539" s="1">
        <v>0</v>
      </c>
      <c r="O8539" s="1" t="s">
        <v>2580</v>
      </c>
      <c r="P8539" s="1">
        <v>186.92</v>
      </c>
      <c r="Q8539" s="1">
        <v>13.08</v>
      </c>
      <c r="R8539" s="1">
        <v>200</v>
      </c>
      <c r="S8539" t="s">
        <v>2606</v>
      </c>
      <c r="T8539" t="str" cm="1">
        <f t="array" ref="T8539">_xlfn.IFS(ISNUMBER(SEARCH("CP02",S8539)),"ราชพฤกษ",ISNUMBER(SEARCH("CP03",S8539)),"บางใหญ่",ISNUMBER(SEARCH("CP04",S8539)),"บางบอน",OR(ISNUMBER(SEARCH("CP",S8539)),ISNUMBER(SEARCH("BTC",D8539))),"340",TRUE,"")</f>
        <v>บางใหญ่</v>
      </c>
    </row>
    <row r="8540" spans="1:20" x14ac:dyDescent="0.2">
      <c r="A8540" t="s">
        <v>7897</v>
      </c>
      <c r="B8540" t="s">
        <v>16</v>
      </c>
      <c r="C8540">
        <v>2026</v>
      </c>
      <c r="D8540" t="s">
        <v>3078</v>
      </c>
      <c r="E8540" t="s">
        <v>1547</v>
      </c>
      <c r="F8540" t="s">
        <v>1548</v>
      </c>
      <c r="G8540" t="s">
        <v>2588</v>
      </c>
      <c r="H8540" t="s">
        <v>2586</v>
      </c>
      <c r="I8540" t="s">
        <v>7923</v>
      </c>
      <c r="J8540" t="s">
        <v>3080</v>
      </c>
      <c r="K8540" t="s">
        <v>2603</v>
      </c>
      <c r="L8540" s="1">
        <v>1</v>
      </c>
      <c r="M8540" s="1">
        <v>400</v>
      </c>
      <c r="N8540" s="1">
        <v>100</v>
      </c>
      <c r="O8540" s="1" t="s">
        <v>2580</v>
      </c>
      <c r="P8540" s="1">
        <v>280.37</v>
      </c>
      <c r="Q8540" s="1">
        <v>19.63</v>
      </c>
      <c r="R8540" s="1">
        <v>300</v>
      </c>
      <c r="S8540" t="s">
        <v>2606</v>
      </c>
      <c r="T8540" t="str" cm="1">
        <f t="array" ref="T8540">_xlfn.IFS(ISNUMBER(SEARCH("CP02",S8540)),"ราชพฤกษ",ISNUMBER(SEARCH("CP03",S8540)),"บางใหญ่",ISNUMBER(SEARCH("CP04",S8540)),"บางบอน",OR(ISNUMBER(SEARCH("CP",S8540)),ISNUMBER(SEARCH("BTC",D8540))),"340",TRUE,"")</f>
        <v>บางใหญ่</v>
      </c>
    </row>
    <row r="8541" spans="1:20" x14ac:dyDescent="0.2">
      <c r="A8541" t="s">
        <v>7897</v>
      </c>
      <c r="B8541" t="s">
        <v>16</v>
      </c>
      <c r="C8541">
        <v>2026</v>
      </c>
      <c r="D8541" t="s">
        <v>7924</v>
      </c>
      <c r="E8541" t="s">
        <v>1563</v>
      </c>
      <c r="F8541" t="s">
        <v>1564</v>
      </c>
      <c r="G8541" t="s">
        <v>2585</v>
      </c>
      <c r="H8541" t="s">
        <v>2586</v>
      </c>
      <c r="I8541" t="s">
        <v>7925</v>
      </c>
      <c r="J8541" t="s">
        <v>7926</v>
      </c>
      <c r="K8541" t="s">
        <v>2603</v>
      </c>
      <c r="L8541" s="1">
        <v>1</v>
      </c>
      <c r="M8541" s="1">
        <v>160</v>
      </c>
      <c r="N8541" s="1">
        <v>0</v>
      </c>
      <c r="O8541" s="1" t="s">
        <v>2580</v>
      </c>
      <c r="P8541" s="1">
        <v>149.53</v>
      </c>
      <c r="Q8541" s="1">
        <v>10.47</v>
      </c>
      <c r="R8541" s="1">
        <v>160</v>
      </c>
      <c r="S8541" t="s">
        <v>2606</v>
      </c>
      <c r="T8541" t="str" cm="1">
        <f t="array" ref="T8541">_xlfn.IFS(ISNUMBER(SEARCH("CP02",S8541)),"ราชพฤกษ",ISNUMBER(SEARCH("CP03",S8541)),"บางใหญ่",ISNUMBER(SEARCH("CP04",S8541)),"บางบอน",OR(ISNUMBER(SEARCH("CP",S8541)),ISNUMBER(SEARCH("BTC",D8541))),"340",TRUE,"")</f>
        <v>บางใหญ่</v>
      </c>
    </row>
    <row r="8542" spans="1:20" x14ac:dyDescent="0.2">
      <c r="A8542" t="s">
        <v>7897</v>
      </c>
      <c r="B8542" t="s">
        <v>16</v>
      </c>
      <c r="C8542">
        <v>2026</v>
      </c>
      <c r="D8542" t="s">
        <v>7924</v>
      </c>
      <c r="E8542" t="s">
        <v>1551</v>
      </c>
      <c r="F8542" t="s">
        <v>1552</v>
      </c>
      <c r="G8542" t="s">
        <v>2585</v>
      </c>
      <c r="H8542" t="s">
        <v>2586</v>
      </c>
      <c r="I8542" t="s">
        <v>7925</v>
      </c>
      <c r="J8542" t="s">
        <v>7926</v>
      </c>
      <c r="K8542" t="s">
        <v>2603</v>
      </c>
      <c r="L8542" s="1">
        <v>4</v>
      </c>
      <c r="M8542" s="1">
        <v>150</v>
      </c>
      <c r="N8542" s="1">
        <v>0</v>
      </c>
      <c r="O8542" s="1" t="s">
        <v>2580</v>
      </c>
      <c r="P8542" s="1">
        <v>560.75</v>
      </c>
      <c r="Q8542" s="1">
        <v>39.25</v>
      </c>
      <c r="R8542" s="1">
        <v>600</v>
      </c>
      <c r="S8542" t="s">
        <v>2606</v>
      </c>
      <c r="T8542" t="str" cm="1">
        <f t="array" ref="T8542">_xlfn.IFS(ISNUMBER(SEARCH("CP02",S8542)),"ราชพฤกษ",ISNUMBER(SEARCH("CP03",S8542)),"บางใหญ่",ISNUMBER(SEARCH("CP04",S8542)),"บางบอน",OR(ISNUMBER(SEARCH("CP",S8542)),ISNUMBER(SEARCH("BTC",D8542))),"340",TRUE,"")</f>
        <v>บางใหญ่</v>
      </c>
    </row>
    <row r="8543" spans="1:20" x14ac:dyDescent="0.2">
      <c r="A8543" t="s">
        <v>7897</v>
      </c>
      <c r="B8543" t="s">
        <v>16</v>
      </c>
      <c r="C8543">
        <v>2026</v>
      </c>
      <c r="D8543" t="s">
        <v>7927</v>
      </c>
      <c r="E8543" t="s">
        <v>447</v>
      </c>
      <c r="F8543" t="s">
        <v>448</v>
      </c>
      <c r="G8543" t="s">
        <v>2582</v>
      </c>
      <c r="H8543" t="s">
        <v>2586</v>
      </c>
      <c r="I8543" t="s">
        <v>7928</v>
      </c>
      <c r="J8543" t="s">
        <v>7929</v>
      </c>
      <c r="K8543" t="s">
        <v>2603</v>
      </c>
      <c r="L8543" s="1">
        <v>1</v>
      </c>
      <c r="M8543" s="1">
        <v>240</v>
      </c>
      <c r="N8543" s="1">
        <v>0</v>
      </c>
      <c r="O8543" s="1" t="s">
        <v>2580</v>
      </c>
      <c r="P8543" s="1">
        <v>224.3</v>
      </c>
      <c r="Q8543" s="1">
        <v>15.7</v>
      </c>
      <c r="R8543" s="1">
        <v>240</v>
      </c>
      <c r="S8543" t="s">
        <v>2605</v>
      </c>
      <c r="T8543" t="str" cm="1">
        <f t="array" ref="T8543">_xlfn.IFS(ISNUMBER(SEARCH("CP02",S8543)),"ราชพฤกษ",ISNUMBER(SEARCH("CP03",S8543)),"บางใหญ่",ISNUMBER(SEARCH("CP04",S8543)),"บางบอน",OR(ISNUMBER(SEARCH("CP",S8543)),ISNUMBER(SEARCH("BTC",D8543))),"340",TRUE,"")</f>
        <v>บางใหญ่</v>
      </c>
    </row>
    <row r="8544" spans="1:20" x14ac:dyDescent="0.2">
      <c r="A8544" t="s">
        <v>7897</v>
      </c>
      <c r="B8544" t="s">
        <v>16</v>
      </c>
      <c r="C8544">
        <v>2026</v>
      </c>
      <c r="D8544" t="s">
        <v>7927</v>
      </c>
      <c r="E8544" t="s">
        <v>457</v>
      </c>
      <c r="F8544" t="s">
        <v>458</v>
      </c>
      <c r="G8544" t="s">
        <v>2582</v>
      </c>
      <c r="H8544" t="s">
        <v>2586</v>
      </c>
      <c r="I8544" t="s">
        <v>7928</v>
      </c>
      <c r="J8544" t="s">
        <v>7929</v>
      </c>
      <c r="K8544" t="s">
        <v>2603</v>
      </c>
      <c r="L8544" s="1">
        <v>1</v>
      </c>
      <c r="M8544" s="1">
        <v>310</v>
      </c>
      <c r="N8544" s="1">
        <v>0</v>
      </c>
      <c r="O8544" s="1" t="s">
        <v>2580</v>
      </c>
      <c r="P8544" s="1">
        <v>289.72000000000003</v>
      </c>
      <c r="Q8544" s="1">
        <v>20.28</v>
      </c>
      <c r="R8544" s="1">
        <v>310</v>
      </c>
      <c r="S8544" t="s">
        <v>2605</v>
      </c>
      <c r="T8544" t="str" cm="1">
        <f t="array" ref="T8544">_xlfn.IFS(ISNUMBER(SEARCH("CP02",S8544)),"ราชพฤกษ",ISNUMBER(SEARCH("CP03",S8544)),"บางใหญ่",ISNUMBER(SEARCH("CP04",S8544)),"บางบอน",OR(ISNUMBER(SEARCH("CP",S8544)),ISNUMBER(SEARCH("BTC",D8544))),"340",TRUE,"")</f>
        <v>บางใหญ่</v>
      </c>
    </row>
    <row r="8545" spans="1:20" x14ac:dyDescent="0.2">
      <c r="A8545" t="s">
        <v>7897</v>
      </c>
      <c r="B8545" t="s">
        <v>16</v>
      </c>
      <c r="C8545">
        <v>2026</v>
      </c>
      <c r="D8545" t="s">
        <v>7927</v>
      </c>
      <c r="E8545" t="s">
        <v>189</v>
      </c>
      <c r="F8545" t="s">
        <v>190</v>
      </c>
      <c r="G8545" t="s">
        <v>2582</v>
      </c>
      <c r="H8545" t="s">
        <v>2586</v>
      </c>
      <c r="I8545" t="s">
        <v>7928</v>
      </c>
      <c r="J8545" t="s">
        <v>7929</v>
      </c>
      <c r="K8545" t="s">
        <v>2603</v>
      </c>
      <c r="L8545" s="1">
        <v>1</v>
      </c>
      <c r="M8545" s="1">
        <v>590</v>
      </c>
      <c r="N8545" s="1">
        <v>0</v>
      </c>
      <c r="O8545" s="1" t="s">
        <v>2580</v>
      </c>
      <c r="P8545" s="1">
        <v>551.4</v>
      </c>
      <c r="Q8545" s="1">
        <v>38.6</v>
      </c>
      <c r="R8545" s="1">
        <v>590</v>
      </c>
      <c r="S8545" t="s">
        <v>2605</v>
      </c>
      <c r="T8545" t="str" cm="1">
        <f t="array" ref="T8545">_xlfn.IFS(ISNUMBER(SEARCH("CP02",S8545)),"ราชพฤกษ",ISNUMBER(SEARCH("CP03",S8545)),"บางใหญ่",ISNUMBER(SEARCH("CP04",S8545)),"บางบอน",OR(ISNUMBER(SEARCH("CP",S8545)),ISNUMBER(SEARCH("BTC",D8545))),"340",TRUE,"")</f>
        <v>บางใหญ่</v>
      </c>
    </row>
    <row r="8546" spans="1:20" x14ac:dyDescent="0.2">
      <c r="A8546" t="s">
        <v>7897</v>
      </c>
      <c r="B8546" t="s">
        <v>16</v>
      </c>
      <c r="C8546">
        <v>2026</v>
      </c>
      <c r="D8546" t="s">
        <v>7927</v>
      </c>
      <c r="E8546" t="s">
        <v>1593</v>
      </c>
      <c r="F8546" t="s">
        <v>1594</v>
      </c>
      <c r="G8546" t="s">
        <v>1536</v>
      </c>
      <c r="H8546" t="s">
        <v>2586</v>
      </c>
      <c r="I8546" t="s">
        <v>7928</v>
      </c>
      <c r="J8546" t="s">
        <v>7929</v>
      </c>
      <c r="K8546" t="s">
        <v>2603</v>
      </c>
      <c r="L8546" s="1">
        <v>1</v>
      </c>
      <c r="M8546" s="1">
        <v>300</v>
      </c>
      <c r="N8546" s="1">
        <v>0</v>
      </c>
      <c r="O8546" s="1" t="s">
        <v>2580</v>
      </c>
      <c r="P8546" s="1">
        <v>280.37</v>
      </c>
      <c r="Q8546" s="1">
        <v>19.63</v>
      </c>
      <c r="R8546" s="1">
        <v>300</v>
      </c>
      <c r="S8546" t="s">
        <v>2606</v>
      </c>
      <c r="T8546" t="str" cm="1">
        <f t="array" ref="T8546">_xlfn.IFS(ISNUMBER(SEARCH("CP02",S8546)),"ราชพฤกษ",ISNUMBER(SEARCH("CP03",S8546)),"บางใหญ่",ISNUMBER(SEARCH("CP04",S8546)),"บางบอน",OR(ISNUMBER(SEARCH("CP",S8546)),ISNUMBER(SEARCH("BTC",D8546))),"340",TRUE,"")</f>
        <v>บางใหญ่</v>
      </c>
    </row>
    <row r="8547" spans="1:20" x14ac:dyDescent="0.2">
      <c r="A8547" t="s">
        <v>7897</v>
      </c>
      <c r="B8547" t="s">
        <v>16</v>
      </c>
      <c r="C8547">
        <v>2026</v>
      </c>
      <c r="D8547" t="s">
        <v>7930</v>
      </c>
      <c r="E8547" t="s">
        <v>805</v>
      </c>
      <c r="F8547" t="s">
        <v>806</v>
      </c>
      <c r="G8547" t="s">
        <v>2843</v>
      </c>
      <c r="H8547" t="s">
        <v>2844</v>
      </c>
      <c r="I8547" t="s">
        <v>7931</v>
      </c>
      <c r="J8547" t="s">
        <v>7932</v>
      </c>
      <c r="K8547" t="s">
        <v>2603</v>
      </c>
      <c r="L8547" s="1">
        <v>4</v>
      </c>
      <c r="M8547" s="1">
        <v>2950</v>
      </c>
      <c r="N8547" s="1">
        <v>2950</v>
      </c>
      <c r="O8547" s="1" t="s">
        <v>2580</v>
      </c>
      <c r="P8547" s="1">
        <v>8271.0300000000007</v>
      </c>
      <c r="Q8547" s="1">
        <v>578.97</v>
      </c>
      <c r="R8547" s="1">
        <v>8850</v>
      </c>
      <c r="S8547" t="s">
        <v>2956</v>
      </c>
      <c r="T8547" t="str" cm="1">
        <f t="array" ref="T8547">_xlfn.IFS(ISNUMBER(SEARCH("CP02",S8547)),"ราชพฤกษ",ISNUMBER(SEARCH("CP03",S8547)),"บางใหญ่",ISNUMBER(SEARCH("CP04",S8547)),"บางบอน",OR(ISNUMBER(SEARCH("CP",S8547)),ISNUMBER(SEARCH("BTC",D8547))),"340",TRUE,"")</f>
        <v>บางใหญ่</v>
      </c>
    </row>
    <row r="8548" spans="1:20" x14ac:dyDescent="0.2">
      <c r="A8548" t="s">
        <v>7897</v>
      </c>
      <c r="B8548" t="s">
        <v>16</v>
      </c>
      <c r="C8548">
        <v>2026</v>
      </c>
      <c r="D8548" t="s">
        <v>7930</v>
      </c>
      <c r="E8548" t="s">
        <v>1091</v>
      </c>
      <c r="F8548" t="s">
        <v>1092</v>
      </c>
      <c r="G8548" t="s">
        <v>2582</v>
      </c>
      <c r="H8548" t="s">
        <v>2583</v>
      </c>
      <c r="I8548" t="s">
        <v>7931</v>
      </c>
      <c r="J8548" t="s">
        <v>7932</v>
      </c>
      <c r="K8548" t="s">
        <v>2603</v>
      </c>
      <c r="L8548" s="1">
        <v>4</v>
      </c>
      <c r="M8548" s="1">
        <v>60</v>
      </c>
      <c r="N8548" s="1">
        <v>0</v>
      </c>
      <c r="O8548" s="1" t="s">
        <v>2580</v>
      </c>
      <c r="P8548" s="1">
        <v>0</v>
      </c>
      <c r="Q8548" s="1">
        <v>0</v>
      </c>
      <c r="R8548" s="1">
        <v>0</v>
      </c>
      <c r="S8548" t="s">
        <v>2605</v>
      </c>
      <c r="T8548" t="str" cm="1">
        <f t="array" ref="T8548">_xlfn.IFS(ISNUMBER(SEARCH("CP02",S8548)),"ราชพฤกษ",ISNUMBER(SEARCH("CP03",S8548)),"บางใหญ่",ISNUMBER(SEARCH("CP04",S8548)),"บางบอน",OR(ISNUMBER(SEARCH("CP",S8548)),ISNUMBER(SEARCH("BTC",D8548))),"340",TRUE,"")</f>
        <v>บางใหญ่</v>
      </c>
    </row>
    <row r="8549" spans="1:20" x14ac:dyDescent="0.2">
      <c r="A8549" t="s">
        <v>7897</v>
      </c>
      <c r="B8549" t="s">
        <v>16</v>
      </c>
      <c r="C8549">
        <v>2026</v>
      </c>
      <c r="D8549" t="s">
        <v>7930</v>
      </c>
      <c r="E8549" t="s">
        <v>1553</v>
      </c>
      <c r="F8549" t="s">
        <v>1554</v>
      </c>
      <c r="G8549" t="s">
        <v>2585</v>
      </c>
      <c r="H8549" t="s">
        <v>2586</v>
      </c>
      <c r="I8549" t="s">
        <v>7931</v>
      </c>
      <c r="J8549" t="s">
        <v>7932</v>
      </c>
      <c r="K8549" t="s">
        <v>2603</v>
      </c>
      <c r="L8549" s="1">
        <v>4</v>
      </c>
      <c r="M8549" s="1">
        <v>120</v>
      </c>
      <c r="N8549" s="1">
        <v>0</v>
      </c>
      <c r="O8549" s="1" t="s">
        <v>2580</v>
      </c>
      <c r="P8549" s="1">
        <v>0</v>
      </c>
      <c r="Q8549" s="1">
        <v>0</v>
      </c>
      <c r="R8549" s="1">
        <v>0</v>
      </c>
      <c r="S8549" t="s">
        <v>2606</v>
      </c>
      <c r="T8549" t="str" cm="1">
        <f t="array" ref="T8549">_xlfn.IFS(ISNUMBER(SEARCH("CP02",S8549)),"ราชพฤกษ",ISNUMBER(SEARCH("CP03",S8549)),"บางใหญ่",ISNUMBER(SEARCH("CP04",S8549)),"บางบอน",OR(ISNUMBER(SEARCH("CP",S8549)),ISNUMBER(SEARCH("BTC",D8549))),"340",TRUE,"")</f>
        <v>บางใหญ่</v>
      </c>
    </row>
    <row r="8550" spans="1:20" x14ac:dyDescent="0.2">
      <c r="A8550" t="s">
        <v>7897</v>
      </c>
      <c r="B8550" t="s">
        <v>16</v>
      </c>
      <c r="C8550">
        <v>2026</v>
      </c>
      <c r="D8550" t="s">
        <v>7930</v>
      </c>
      <c r="E8550" t="s">
        <v>1547</v>
      </c>
      <c r="F8550" t="s">
        <v>1548</v>
      </c>
      <c r="G8550" t="s">
        <v>2588</v>
      </c>
      <c r="H8550" t="s">
        <v>2586</v>
      </c>
      <c r="I8550" t="s">
        <v>7931</v>
      </c>
      <c r="J8550" t="s">
        <v>7932</v>
      </c>
      <c r="K8550" t="s">
        <v>2603</v>
      </c>
      <c r="L8550" s="1">
        <v>1</v>
      </c>
      <c r="M8550" s="1">
        <v>400</v>
      </c>
      <c r="N8550" s="1">
        <v>0</v>
      </c>
      <c r="O8550" s="1" t="s">
        <v>2580</v>
      </c>
      <c r="P8550" s="1">
        <v>0</v>
      </c>
      <c r="Q8550" s="1">
        <v>0</v>
      </c>
      <c r="R8550" s="1">
        <v>0</v>
      </c>
      <c r="S8550" t="s">
        <v>2606</v>
      </c>
      <c r="T8550" t="str" cm="1">
        <f t="array" ref="T8550">_xlfn.IFS(ISNUMBER(SEARCH("CP02",S8550)),"ราชพฤกษ",ISNUMBER(SEARCH("CP03",S8550)),"บางใหญ่",ISNUMBER(SEARCH("CP04",S8550)),"บางบอน",OR(ISNUMBER(SEARCH("CP",S8550)),ISNUMBER(SEARCH("BTC",D8550))),"340",TRUE,"")</f>
        <v>บางใหญ่</v>
      </c>
    </row>
    <row r="8551" spans="1:20" x14ac:dyDescent="0.2">
      <c r="A8551" t="s">
        <v>7897</v>
      </c>
      <c r="B8551" t="s">
        <v>16</v>
      </c>
      <c r="C8551">
        <v>2026</v>
      </c>
      <c r="D8551" t="s">
        <v>7933</v>
      </c>
      <c r="E8551" t="s">
        <v>551</v>
      </c>
      <c r="F8551" t="s">
        <v>552</v>
      </c>
      <c r="G8551" t="s">
        <v>2582</v>
      </c>
      <c r="H8551" t="s">
        <v>2586</v>
      </c>
      <c r="I8551" t="s">
        <v>7934</v>
      </c>
      <c r="J8551" t="s">
        <v>7935</v>
      </c>
      <c r="K8551" t="s">
        <v>2735</v>
      </c>
      <c r="L8551" s="1">
        <v>1</v>
      </c>
      <c r="M8551" s="1">
        <v>1250</v>
      </c>
      <c r="N8551" s="1">
        <v>62.5</v>
      </c>
      <c r="O8551" s="1" t="s">
        <v>2580</v>
      </c>
      <c r="P8551" s="1">
        <v>1109.81</v>
      </c>
      <c r="Q8551" s="1">
        <v>77.69</v>
      </c>
      <c r="R8551" s="1">
        <v>1187.5</v>
      </c>
      <c r="S8551" t="s">
        <v>2605</v>
      </c>
      <c r="T8551" t="str" cm="1">
        <f t="array" ref="T8551">_xlfn.IFS(ISNUMBER(SEARCH("CP02",S8551)),"ราชพฤกษ",ISNUMBER(SEARCH("CP03",S8551)),"บางใหญ่",ISNUMBER(SEARCH("CP04",S8551)),"บางบอน",OR(ISNUMBER(SEARCH("CP",S8551)),ISNUMBER(SEARCH("BTC",D8551))),"340",TRUE,"")</f>
        <v>บางใหญ่</v>
      </c>
    </row>
    <row r="8552" spans="1:20" x14ac:dyDescent="0.2">
      <c r="A8552" t="s">
        <v>7897</v>
      </c>
      <c r="B8552" t="s">
        <v>16</v>
      </c>
      <c r="C8552">
        <v>2026</v>
      </c>
      <c r="D8552" t="s">
        <v>7933</v>
      </c>
      <c r="E8552" t="s">
        <v>149</v>
      </c>
      <c r="F8552" t="s">
        <v>150</v>
      </c>
      <c r="G8552" t="s">
        <v>2582</v>
      </c>
      <c r="H8552" t="s">
        <v>2586</v>
      </c>
      <c r="I8552" t="s">
        <v>7934</v>
      </c>
      <c r="J8552" t="s">
        <v>7935</v>
      </c>
      <c r="K8552" t="s">
        <v>2735</v>
      </c>
      <c r="L8552" s="1">
        <v>1</v>
      </c>
      <c r="M8552" s="1">
        <v>220</v>
      </c>
      <c r="N8552" s="1">
        <v>0</v>
      </c>
      <c r="O8552" s="1" t="s">
        <v>2580</v>
      </c>
      <c r="P8552" s="1">
        <v>205.61</v>
      </c>
      <c r="Q8552" s="1">
        <v>14.39</v>
      </c>
      <c r="R8552" s="1">
        <v>220</v>
      </c>
      <c r="S8552" t="s">
        <v>2605</v>
      </c>
      <c r="T8552" t="str" cm="1">
        <f t="array" ref="T8552">_xlfn.IFS(ISNUMBER(SEARCH("CP02",S8552)),"ราชพฤกษ",ISNUMBER(SEARCH("CP03",S8552)),"บางใหญ่",ISNUMBER(SEARCH("CP04",S8552)),"บางบอน",OR(ISNUMBER(SEARCH("CP",S8552)),ISNUMBER(SEARCH("BTC",D8552))),"340",TRUE,"")</f>
        <v>บางใหญ่</v>
      </c>
    </row>
    <row r="8553" spans="1:20" x14ac:dyDescent="0.2">
      <c r="A8553" t="s">
        <v>7897</v>
      </c>
      <c r="B8553" t="s">
        <v>16</v>
      </c>
      <c r="C8553">
        <v>2026</v>
      </c>
      <c r="D8553" t="s">
        <v>7933</v>
      </c>
      <c r="E8553" t="s">
        <v>203</v>
      </c>
      <c r="F8553" t="s">
        <v>204</v>
      </c>
      <c r="G8553" t="s">
        <v>2582</v>
      </c>
      <c r="H8553" t="s">
        <v>2586</v>
      </c>
      <c r="I8553" t="s">
        <v>7934</v>
      </c>
      <c r="J8553" t="s">
        <v>7935</v>
      </c>
      <c r="K8553" t="s">
        <v>2735</v>
      </c>
      <c r="L8553" s="1">
        <v>1</v>
      </c>
      <c r="M8553" s="1">
        <v>300</v>
      </c>
      <c r="N8553" s="1">
        <v>6</v>
      </c>
      <c r="O8553" s="1" t="s">
        <v>2580</v>
      </c>
      <c r="P8553" s="1">
        <v>274.77</v>
      </c>
      <c r="Q8553" s="1">
        <v>19.23</v>
      </c>
      <c r="R8553" s="1">
        <v>294</v>
      </c>
      <c r="S8553" t="s">
        <v>2605</v>
      </c>
      <c r="T8553" t="str" cm="1">
        <f t="array" ref="T8553">_xlfn.IFS(ISNUMBER(SEARCH("CP02",S8553)),"ราชพฤกษ",ISNUMBER(SEARCH("CP03",S8553)),"บางใหญ่",ISNUMBER(SEARCH("CP04",S8553)),"บางบอน",OR(ISNUMBER(SEARCH("CP",S8553)),ISNUMBER(SEARCH("BTC",D8553))),"340",TRUE,"")</f>
        <v>บางใหญ่</v>
      </c>
    </row>
    <row r="8554" spans="1:20" x14ac:dyDescent="0.2">
      <c r="A8554" t="s">
        <v>7897</v>
      </c>
      <c r="B8554" t="s">
        <v>16</v>
      </c>
      <c r="C8554">
        <v>2026</v>
      </c>
      <c r="D8554" t="s">
        <v>7933</v>
      </c>
      <c r="E8554" t="s">
        <v>285</v>
      </c>
      <c r="F8554" t="s">
        <v>286</v>
      </c>
      <c r="G8554" t="s">
        <v>2582</v>
      </c>
      <c r="H8554" t="s">
        <v>2586</v>
      </c>
      <c r="I8554" t="s">
        <v>7934</v>
      </c>
      <c r="J8554" t="s">
        <v>7935</v>
      </c>
      <c r="K8554" t="s">
        <v>2735</v>
      </c>
      <c r="L8554" s="1">
        <v>1</v>
      </c>
      <c r="M8554" s="1">
        <v>450</v>
      </c>
      <c r="N8554" s="1">
        <v>22.5</v>
      </c>
      <c r="O8554" s="1" t="s">
        <v>2580</v>
      </c>
      <c r="P8554" s="1">
        <v>399.53</v>
      </c>
      <c r="Q8554" s="1">
        <v>27.97</v>
      </c>
      <c r="R8554" s="1">
        <v>427.5</v>
      </c>
      <c r="S8554" t="s">
        <v>2605</v>
      </c>
      <c r="T8554" t="str" cm="1">
        <f t="array" ref="T8554">_xlfn.IFS(ISNUMBER(SEARCH("CP02",S8554)),"ราชพฤกษ",ISNUMBER(SEARCH("CP03",S8554)),"บางใหญ่",ISNUMBER(SEARCH("CP04",S8554)),"บางบอน",OR(ISNUMBER(SEARCH("CP",S8554)),ISNUMBER(SEARCH("BTC",D8554))),"340",TRUE,"")</f>
        <v>บางใหญ่</v>
      </c>
    </row>
    <row r="8555" spans="1:20" x14ac:dyDescent="0.2">
      <c r="A8555" t="s">
        <v>7897</v>
      </c>
      <c r="B8555" t="s">
        <v>16</v>
      </c>
      <c r="C8555">
        <v>2026</v>
      </c>
      <c r="D8555" t="s">
        <v>7933</v>
      </c>
      <c r="E8555" t="s">
        <v>1987</v>
      </c>
      <c r="F8555" t="s">
        <v>1988</v>
      </c>
      <c r="G8555" t="s">
        <v>2582</v>
      </c>
      <c r="H8555" t="s">
        <v>2586</v>
      </c>
      <c r="I8555" t="s">
        <v>7934</v>
      </c>
      <c r="J8555" t="s">
        <v>7935</v>
      </c>
      <c r="K8555" t="s">
        <v>2735</v>
      </c>
      <c r="L8555" s="1">
        <v>1</v>
      </c>
      <c r="M8555" s="1">
        <v>595</v>
      </c>
      <c r="N8555" s="1">
        <v>59.5</v>
      </c>
      <c r="O8555" s="1" t="s">
        <v>2580</v>
      </c>
      <c r="P8555" s="1">
        <v>500.47</v>
      </c>
      <c r="Q8555" s="1">
        <v>35.03</v>
      </c>
      <c r="R8555" s="1">
        <v>535.5</v>
      </c>
      <c r="S8555" t="s">
        <v>2605</v>
      </c>
      <c r="T8555" t="str" cm="1">
        <f t="array" ref="T8555">_xlfn.IFS(ISNUMBER(SEARCH("CP02",S8555)),"ราชพฤกษ",ISNUMBER(SEARCH("CP03",S8555)),"บางใหญ่",ISNUMBER(SEARCH("CP04",S8555)),"บางบอน",OR(ISNUMBER(SEARCH("CP",S8555)),ISNUMBER(SEARCH("BTC",D8555))),"340",TRUE,"")</f>
        <v>บางใหญ่</v>
      </c>
    </row>
    <row r="8556" spans="1:20" x14ac:dyDescent="0.2">
      <c r="A8556" t="s">
        <v>7897</v>
      </c>
      <c r="B8556" t="s">
        <v>16</v>
      </c>
      <c r="C8556">
        <v>2026</v>
      </c>
      <c r="D8556" t="s">
        <v>7933</v>
      </c>
      <c r="E8556" t="s">
        <v>1991</v>
      </c>
      <c r="F8556" t="s">
        <v>1992</v>
      </c>
      <c r="G8556" t="s">
        <v>2582</v>
      </c>
      <c r="H8556" t="s">
        <v>2586</v>
      </c>
      <c r="I8556" t="s">
        <v>7934</v>
      </c>
      <c r="J8556" t="s">
        <v>7935</v>
      </c>
      <c r="K8556" t="s">
        <v>2735</v>
      </c>
      <c r="L8556" s="1">
        <v>1</v>
      </c>
      <c r="M8556" s="1">
        <v>595</v>
      </c>
      <c r="N8556" s="1">
        <v>59.5</v>
      </c>
      <c r="O8556" s="1" t="s">
        <v>2580</v>
      </c>
      <c r="P8556" s="1">
        <v>500.47</v>
      </c>
      <c r="Q8556" s="1">
        <v>35.03</v>
      </c>
      <c r="R8556" s="1">
        <v>535.5</v>
      </c>
      <c r="S8556" t="s">
        <v>2605</v>
      </c>
      <c r="T8556" t="str" cm="1">
        <f t="array" ref="T8556">_xlfn.IFS(ISNUMBER(SEARCH("CP02",S8556)),"ราชพฤกษ",ISNUMBER(SEARCH("CP03",S8556)),"บางใหญ่",ISNUMBER(SEARCH("CP04",S8556)),"บางบอน",OR(ISNUMBER(SEARCH("CP",S8556)),ISNUMBER(SEARCH("BTC",D8556))),"340",TRUE,"")</f>
        <v>บางใหญ่</v>
      </c>
    </row>
    <row r="8557" spans="1:20" x14ac:dyDescent="0.2">
      <c r="A8557" t="s">
        <v>7897</v>
      </c>
      <c r="B8557" t="s">
        <v>16</v>
      </c>
      <c r="C8557">
        <v>2026</v>
      </c>
      <c r="D8557" t="s">
        <v>7347</v>
      </c>
      <c r="E8557" t="s">
        <v>2407</v>
      </c>
      <c r="F8557" t="s">
        <v>2408</v>
      </c>
      <c r="G8557" t="s">
        <v>2632</v>
      </c>
      <c r="H8557" t="s">
        <v>2586</v>
      </c>
      <c r="I8557" t="s">
        <v>7936</v>
      </c>
      <c r="J8557" t="s">
        <v>7349</v>
      </c>
      <c r="K8557" t="s">
        <v>2624</v>
      </c>
      <c r="L8557" s="1">
        <v>2</v>
      </c>
      <c r="M8557" s="1">
        <v>750</v>
      </c>
      <c r="N8557" s="1">
        <v>0</v>
      </c>
      <c r="O8557" s="1" t="s">
        <v>2580</v>
      </c>
      <c r="P8557" s="1">
        <v>1401.87</v>
      </c>
      <c r="Q8557" s="1">
        <v>98.13</v>
      </c>
      <c r="R8557" s="1">
        <v>1500</v>
      </c>
      <c r="S8557" t="s">
        <v>2683</v>
      </c>
      <c r="T8557" t="str" cm="1">
        <f t="array" ref="T8557">_xlfn.IFS(ISNUMBER(SEARCH("CP02",S8557)),"ราชพฤกษ",ISNUMBER(SEARCH("CP03",S8557)),"บางใหญ่",ISNUMBER(SEARCH("CP04",S8557)),"บางบอน",OR(ISNUMBER(SEARCH("CP",S8557)),ISNUMBER(SEARCH("BTC",D8557))),"340",TRUE,"")</f>
        <v>340</v>
      </c>
    </row>
    <row r="8558" spans="1:20" x14ac:dyDescent="0.2">
      <c r="A8558" t="s">
        <v>7897</v>
      </c>
      <c r="B8558" t="s">
        <v>16</v>
      </c>
      <c r="C8558">
        <v>2026</v>
      </c>
      <c r="D8558" t="s">
        <v>7347</v>
      </c>
      <c r="E8558" t="s">
        <v>1925</v>
      </c>
      <c r="F8558" t="s">
        <v>1926</v>
      </c>
      <c r="G8558" t="s">
        <v>2632</v>
      </c>
      <c r="H8558" t="s">
        <v>2586</v>
      </c>
      <c r="I8558" t="s">
        <v>7936</v>
      </c>
      <c r="J8558" t="s">
        <v>7349</v>
      </c>
      <c r="K8558" t="s">
        <v>2624</v>
      </c>
      <c r="L8558" s="1">
        <v>4</v>
      </c>
      <c r="M8558" s="1">
        <v>380</v>
      </c>
      <c r="N8558" s="1">
        <v>0</v>
      </c>
      <c r="O8558" s="1" t="s">
        <v>2580</v>
      </c>
      <c r="P8558" s="1">
        <v>1420.56</v>
      </c>
      <c r="Q8558" s="1">
        <v>99.44</v>
      </c>
      <c r="R8558" s="1">
        <v>1520</v>
      </c>
      <c r="S8558" t="s">
        <v>2683</v>
      </c>
      <c r="T8558" t="str" cm="1">
        <f t="array" ref="T8558">_xlfn.IFS(ISNUMBER(SEARCH("CP02",S8558)),"ราชพฤกษ",ISNUMBER(SEARCH("CP03",S8558)),"บางใหญ่",ISNUMBER(SEARCH("CP04",S8558)),"บางบอน",OR(ISNUMBER(SEARCH("CP",S8558)),ISNUMBER(SEARCH("BTC",D8558))),"340",TRUE,"")</f>
        <v>340</v>
      </c>
    </row>
    <row r="8559" spans="1:20" x14ac:dyDescent="0.2">
      <c r="A8559" t="s">
        <v>7897</v>
      </c>
      <c r="B8559" t="s">
        <v>16</v>
      </c>
      <c r="C8559">
        <v>2026</v>
      </c>
      <c r="D8559" t="s">
        <v>7347</v>
      </c>
      <c r="E8559" t="s">
        <v>1647</v>
      </c>
      <c r="F8559" t="s">
        <v>1648</v>
      </c>
      <c r="G8559" t="s">
        <v>1536</v>
      </c>
      <c r="H8559" t="s">
        <v>2586</v>
      </c>
      <c r="I8559" t="s">
        <v>7936</v>
      </c>
      <c r="J8559" t="s">
        <v>7349</v>
      </c>
      <c r="K8559" t="s">
        <v>2624</v>
      </c>
      <c r="L8559" s="1">
        <v>1</v>
      </c>
      <c r="M8559" s="1">
        <v>480</v>
      </c>
      <c r="N8559" s="1">
        <v>0</v>
      </c>
      <c r="O8559" s="1" t="s">
        <v>2580</v>
      </c>
      <c r="P8559" s="1">
        <v>448.6</v>
      </c>
      <c r="Q8559" s="1">
        <v>31.4</v>
      </c>
      <c r="R8559" s="1">
        <v>480</v>
      </c>
      <c r="S8559" t="s">
        <v>2625</v>
      </c>
      <c r="T8559" t="str" cm="1">
        <f t="array" ref="T8559">_xlfn.IFS(ISNUMBER(SEARCH("CP02",S8559)),"ราชพฤกษ",ISNUMBER(SEARCH("CP03",S8559)),"บางใหญ่",ISNUMBER(SEARCH("CP04",S8559)),"บางบอน",OR(ISNUMBER(SEARCH("CP",S8559)),ISNUMBER(SEARCH("BTC",D8559))),"340",TRUE,"")</f>
        <v>340</v>
      </c>
    </row>
    <row r="8560" spans="1:20" x14ac:dyDescent="0.2">
      <c r="A8560" t="s">
        <v>7897</v>
      </c>
      <c r="B8560" t="s">
        <v>16</v>
      </c>
      <c r="C8560">
        <v>2026</v>
      </c>
      <c r="D8560" t="s">
        <v>3612</v>
      </c>
      <c r="E8560" t="s">
        <v>545</v>
      </c>
      <c r="F8560" t="s">
        <v>546</v>
      </c>
      <c r="G8560" t="s">
        <v>2582</v>
      </c>
      <c r="H8560" t="s">
        <v>2586</v>
      </c>
      <c r="I8560" t="s">
        <v>7937</v>
      </c>
      <c r="J8560" t="s">
        <v>3614</v>
      </c>
      <c r="K8560" t="s">
        <v>2800</v>
      </c>
      <c r="L8560" s="1">
        <v>1</v>
      </c>
      <c r="M8560" s="1">
        <v>1920</v>
      </c>
      <c r="N8560" s="1">
        <v>0</v>
      </c>
      <c r="O8560" s="1" t="s">
        <v>2580</v>
      </c>
      <c r="P8560" s="1">
        <v>1794.39</v>
      </c>
      <c r="Q8560" s="1">
        <v>125.61</v>
      </c>
      <c r="R8560" s="1">
        <v>1920</v>
      </c>
      <c r="S8560" t="s">
        <v>2683</v>
      </c>
      <c r="T8560" t="str" cm="1">
        <f t="array" ref="T8560">_xlfn.IFS(ISNUMBER(SEARCH("CP02",S8560)),"ราชพฤกษ",ISNUMBER(SEARCH("CP03",S8560)),"บางใหญ่",ISNUMBER(SEARCH("CP04",S8560)),"บางบอน",OR(ISNUMBER(SEARCH("CP",S8560)),ISNUMBER(SEARCH("BTC",D8560))),"340",TRUE,"")</f>
        <v>340</v>
      </c>
    </row>
    <row r="8561" spans="1:20" x14ac:dyDescent="0.2">
      <c r="A8561" t="s">
        <v>7897</v>
      </c>
      <c r="B8561" t="s">
        <v>16</v>
      </c>
      <c r="C8561">
        <v>2026</v>
      </c>
      <c r="D8561" t="s">
        <v>3612</v>
      </c>
      <c r="E8561" t="s">
        <v>509</v>
      </c>
      <c r="F8561" t="s">
        <v>510</v>
      </c>
      <c r="G8561" t="s">
        <v>2582</v>
      </c>
      <c r="H8561" t="s">
        <v>2586</v>
      </c>
      <c r="I8561" t="s">
        <v>7937</v>
      </c>
      <c r="J8561" t="s">
        <v>3614</v>
      </c>
      <c r="K8561" t="s">
        <v>2800</v>
      </c>
      <c r="L8561" s="1">
        <v>1</v>
      </c>
      <c r="M8561" s="1">
        <v>420</v>
      </c>
      <c r="N8561" s="1">
        <v>0</v>
      </c>
      <c r="O8561" s="1" t="s">
        <v>2580</v>
      </c>
      <c r="P8561" s="1">
        <v>392.52</v>
      </c>
      <c r="Q8561" s="1">
        <v>27.48</v>
      </c>
      <c r="R8561" s="1">
        <v>420</v>
      </c>
      <c r="S8561" t="s">
        <v>2683</v>
      </c>
      <c r="T8561" t="str" cm="1">
        <f t="array" ref="T8561">_xlfn.IFS(ISNUMBER(SEARCH("CP02",S8561)),"ราชพฤกษ",ISNUMBER(SEARCH("CP03",S8561)),"บางใหญ่",ISNUMBER(SEARCH("CP04",S8561)),"บางบอน",OR(ISNUMBER(SEARCH("CP",S8561)),ISNUMBER(SEARCH("BTC",D8561))),"340",TRUE,"")</f>
        <v>340</v>
      </c>
    </row>
    <row r="8562" spans="1:20" x14ac:dyDescent="0.2">
      <c r="A8562" t="s">
        <v>7897</v>
      </c>
      <c r="B8562" t="s">
        <v>16</v>
      </c>
      <c r="C8562">
        <v>2026</v>
      </c>
      <c r="D8562" t="s">
        <v>3612</v>
      </c>
      <c r="E8562" t="s">
        <v>139</v>
      </c>
      <c r="F8562" t="s">
        <v>140</v>
      </c>
      <c r="G8562" t="s">
        <v>2582</v>
      </c>
      <c r="H8562" t="s">
        <v>2586</v>
      </c>
      <c r="I8562" t="s">
        <v>7937</v>
      </c>
      <c r="J8562" t="s">
        <v>3614</v>
      </c>
      <c r="K8562" t="s">
        <v>2800</v>
      </c>
      <c r="L8562" s="1">
        <v>1</v>
      </c>
      <c r="M8562" s="1">
        <v>290</v>
      </c>
      <c r="N8562" s="1">
        <v>0</v>
      </c>
      <c r="O8562" s="1" t="s">
        <v>2580</v>
      </c>
      <c r="P8562" s="1">
        <v>271.02999999999997</v>
      </c>
      <c r="Q8562" s="1">
        <v>18.97</v>
      </c>
      <c r="R8562" s="1">
        <v>290</v>
      </c>
      <c r="S8562" t="s">
        <v>2683</v>
      </c>
      <c r="T8562" t="str" cm="1">
        <f t="array" ref="T8562">_xlfn.IFS(ISNUMBER(SEARCH("CP02",S8562)),"ราชพฤกษ",ISNUMBER(SEARCH("CP03",S8562)),"บางใหญ่",ISNUMBER(SEARCH("CP04",S8562)),"บางบอน",OR(ISNUMBER(SEARCH("CP",S8562)),ISNUMBER(SEARCH("BTC",D8562))),"340",TRUE,"")</f>
        <v>340</v>
      </c>
    </row>
    <row r="8563" spans="1:20" x14ac:dyDescent="0.2">
      <c r="A8563" t="s">
        <v>7897</v>
      </c>
      <c r="B8563" t="s">
        <v>16</v>
      </c>
      <c r="C8563">
        <v>2026</v>
      </c>
      <c r="D8563" t="s">
        <v>3612</v>
      </c>
      <c r="E8563" t="s">
        <v>1185</v>
      </c>
      <c r="F8563" t="s">
        <v>1186</v>
      </c>
      <c r="G8563" t="s">
        <v>2582</v>
      </c>
      <c r="H8563" t="s">
        <v>2586</v>
      </c>
      <c r="I8563" t="s">
        <v>7937</v>
      </c>
      <c r="J8563" t="s">
        <v>3614</v>
      </c>
      <c r="K8563" t="s">
        <v>2800</v>
      </c>
      <c r="L8563" s="1">
        <v>1</v>
      </c>
      <c r="M8563" s="1">
        <v>20</v>
      </c>
      <c r="N8563" s="1">
        <v>0</v>
      </c>
      <c r="O8563" s="1" t="s">
        <v>2580</v>
      </c>
      <c r="P8563" s="1">
        <v>18.690000000000001</v>
      </c>
      <c r="Q8563" s="1">
        <v>1.31</v>
      </c>
      <c r="R8563" s="1">
        <v>20</v>
      </c>
      <c r="S8563" t="s">
        <v>2683</v>
      </c>
      <c r="T8563" t="str" cm="1">
        <f t="array" ref="T8563">_xlfn.IFS(ISNUMBER(SEARCH("CP02",S8563)),"ราชพฤกษ",ISNUMBER(SEARCH("CP03",S8563)),"บางใหญ่",ISNUMBER(SEARCH("CP04",S8563)),"บางบอน",OR(ISNUMBER(SEARCH("CP",S8563)),ISNUMBER(SEARCH("BTC",D8563))),"340",TRUE,"")</f>
        <v>340</v>
      </c>
    </row>
    <row r="8564" spans="1:20" x14ac:dyDescent="0.2">
      <c r="A8564" t="s">
        <v>7897</v>
      </c>
      <c r="B8564" t="s">
        <v>16</v>
      </c>
      <c r="C8564">
        <v>2026</v>
      </c>
      <c r="D8564" t="s">
        <v>3612</v>
      </c>
      <c r="E8564" t="s">
        <v>227</v>
      </c>
      <c r="F8564" t="s">
        <v>228</v>
      </c>
      <c r="G8564" t="s">
        <v>2582</v>
      </c>
      <c r="H8564" t="s">
        <v>2586</v>
      </c>
      <c r="I8564" t="s">
        <v>7937</v>
      </c>
      <c r="J8564" t="s">
        <v>3614</v>
      </c>
      <c r="K8564" t="s">
        <v>2800</v>
      </c>
      <c r="L8564" s="1">
        <v>1</v>
      </c>
      <c r="M8564" s="1">
        <v>300</v>
      </c>
      <c r="N8564" s="1">
        <v>0</v>
      </c>
      <c r="O8564" s="1" t="s">
        <v>2580</v>
      </c>
      <c r="P8564" s="1">
        <v>280.37</v>
      </c>
      <c r="Q8564" s="1">
        <v>19.63</v>
      </c>
      <c r="R8564" s="1">
        <v>300</v>
      </c>
      <c r="S8564" t="s">
        <v>2683</v>
      </c>
      <c r="T8564" t="str" cm="1">
        <f t="array" ref="T8564">_xlfn.IFS(ISNUMBER(SEARCH("CP02",S8564)),"ราชพฤกษ",ISNUMBER(SEARCH("CP03",S8564)),"บางใหญ่",ISNUMBER(SEARCH("CP04",S8564)),"บางบอน",OR(ISNUMBER(SEARCH("CP",S8564)),ISNUMBER(SEARCH("BTC",D8564))),"340",TRUE,"")</f>
        <v>340</v>
      </c>
    </row>
    <row r="8565" spans="1:20" x14ac:dyDescent="0.2">
      <c r="A8565" t="s">
        <v>7897</v>
      </c>
      <c r="B8565" t="s">
        <v>16</v>
      </c>
      <c r="C8565">
        <v>2026</v>
      </c>
      <c r="D8565" t="s">
        <v>3612</v>
      </c>
      <c r="E8565" t="s">
        <v>1407</v>
      </c>
      <c r="F8565" t="s">
        <v>1408</v>
      </c>
      <c r="G8565" t="s">
        <v>2632</v>
      </c>
      <c r="H8565" t="s">
        <v>2586</v>
      </c>
      <c r="I8565" t="s">
        <v>7937</v>
      </c>
      <c r="J8565" t="s">
        <v>3614</v>
      </c>
      <c r="K8565" t="s">
        <v>2800</v>
      </c>
      <c r="L8565" s="1">
        <v>1</v>
      </c>
      <c r="M8565" s="1">
        <v>500</v>
      </c>
      <c r="N8565" s="1">
        <v>0</v>
      </c>
      <c r="O8565" s="1" t="s">
        <v>2580</v>
      </c>
      <c r="P8565" s="1">
        <v>467.29</v>
      </c>
      <c r="Q8565" s="1">
        <v>32.71</v>
      </c>
      <c r="R8565" s="1">
        <v>500</v>
      </c>
      <c r="S8565" t="s">
        <v>2683</v>
      </c>
      <c r="T8565" t="str" cm="1">
        <f t="array" ref="T8565">_xlfn.IFS(ISNUMBER(SEARCH("CP02",S8565)),"ราชพฤกษ",ISNUMBER(SEARCH("CP03",S8565)),"บางใหญ่",ISNUMBER(SEARCH("CP04",S8565)),"บางบอน",OR(ISNUMBER(SEARCH("CP",S8565)),ISNUMBER(SEARCH("BTC",D8565))),"340",TRUE,"")</f>
        <v>340</v>
      </c>
    </row>
    <row r="8566" spans="1:20" x14ac:dyDescent="0.2">
      <c r="A8566" t="s">
        <v>7897</v>
      </c>
      <c r="B8566" t="s">
        <v>16</v>
      </c>
      <c r="C8566">
        <v>2026</v>
      </c>
      <c r="D8566" t="s">
        <v>3612</v>
      </c>
      <c r="E8566" t="s">
        <v>577</v>
      </c>
      <c r="F8566" t="s">
        <v>578</v>
      </c>
      <c r="G8566" t="s">
        <v>2706</v>
      </c>
      <c r="H8566" t="s">
        <v>2586</v>
      </c>
      <c r="I8566" t="s">
        <v>7937</v>
      </c>
      <c r="J8566" t="s">
        <v>3614</v>
      </c>
      <c r="K8566" t="s">
        <v>2800</v>
      </c>
      <c r="L8566" s="1">
        <v>2</v>
      </c>
      <c r="M8566" s="1">
        <v>520</v>
      </c>
      <c r="N8566" s="1">
        <v>0</v>
      </c>
      <c r="O8566" s="1" t="s">
        <v>2580</v>
      </c>
      <c r="P8566" s="1">
        <v>971.96</v>
      </c>
      <c r="Q8566" s="1">
        <v>68.040000000000006</v>
      </c>
      <c r="R8566" s="1">
        <v>1040</v>
      </c>
      <c r="S8566" t="s">
        <v>2683</v>
      </c>
      <c r="T8566" t="str" cm="1">
        <f t="array" ref="T8566">_xlfn.IFS(ISNUMBER(SEARCH("CP02",S8566)),"ราชพฤกษ",ISNUMBER(SEARCH("CP03",S8566)),"บางใหญ่",ISNUMBER(SEARCH("CP04",S8566)),"บางบอน",OR(ISNUMBER(SEARCH("CP",S8566)),ISNUMBER(SEARCH("BTC",D8566))),"340",TRUE,"")</f>
        <v>340</v>
      </c>
    </row>
    <row r="8567" spans="1:20" x14ac:dyDescent="0.2">
      <c r="A8567" t="s">
        <v>7897</v>
      </c>
      <c r="B8567" t="s">
        <v>16</v>
      </c>
      <c r="C8567">
        <v>2026</v>
      </c>
      <c r="D8567" t="s">
        <v>3612</v>
      </c>
      <c r="E8567" t="s">
        <v>2491</v>
      </c>
      <c r="F8567" t="s">
        <v>2492</v>
      </c>
      <c r="G8567" t="s">
        <v>2632</v>
      </c>
      <c r="H8567" t="s">
        <v>2586</v>
      </c>
      <c r="I8567" t="s">
        <v>7937</v>
      </c>
      <c r="J8567" t="s">
        <v>3614</v>
      </c>
      <c r="K8567" t="s">
        <v>2800</v>
      </c>
      <c r="L8567" s="1">
        <v>1</v>
      </c>
      <c r="M8567" s="1">
        <v>980</v>
      </c>
      <c r="N8567" s="1">
        <v>0</v>
      </c>
      <c r="O8567" s="1" t="s">
        <v>2580</v>
      </c>
      <c r="P8567" s="1">
        <v>915.89</v>
      </c>
      <c r="Q8567" s="1">
        <v>64.11</v>
      </c>
      <c r="R8567" s="1">
        <v>980</v>
      </c>
      <c r="S8567" t="s">
        <v>2683</v>
      </c>
      <c r="T8567" t="str" cm="1">
        <f t="array" ref="T8567">_xlfn.IFS(ISNUMBER(SEARCH("CP02",S8567)),"ราชพฤกษ",ISNUMBER(SEARCH("CP03",S8567)),"บางใหญ่",ISNUMBER(SEARCH("CP04",S8567)),"บางบอน",OR(ISNUMBER(SEARCH("CP",S8567)),ISNUMBER(SEARCH("BTC",D8567))),"340",TRUE,"")</f>
        <v>340</v>
      </c>
    </row>
    <row r="8568" spans="1:20" x14ac:dyDescent="0.2">
      <c r="A8568" t="s">
        <v>7897</v>
      </c>
      <c r="B8568" t="s">
        <v>16</v>
      </c>
      <c r="C8568">
        <v>2026</v>
      </c>
      <c r="D8568" t="s">
        <v>2817</v>
      </c>
      <c r="E8568" t="s">
        <v>1547</v>
      </c>
      <c r="F8568" t="s">
        <v>1548</v>
      </c>
      <c r="G8568" t="s">
        <v>2588</v>
      </c>
      <c r="H8568" t="s">
        <v>2586</v>
      </c>
      <c r="I8568" t="s">
        <v>7938</v>
      </c>
      <c r="J8568" t="s">
        <v>2819</v>
      </c>
      <c r="K8568" t="s">
        <v>2624</v>
      </c>
      <c r="L8568" s="1">
        <v>1</v>
      </c>
      <c r="M8568" s="1">
        <v>400</v>
      </c>
      <c r="N8568" s="1">
        <v>0</v>
      </c>
      <c r="O8568" s="1" t="s">
        <v>2580</v>
      </c>
      <c r="P8568" s="1">
        <v>373.83</v>
      </c>
      <c r="Q8568" s="1">
        <v>26.17</v>
      </c>
      <c r="R8568" s="1">
        <v>400</v>
      </c>
      <c r="S8568" t="s">
        <v>2625</v>
      </c>
      <c r="T8568" t="str" cm="1">
        <f t="array" ref="T8568">_xlfn.IFS(ISNUMBER(SEARCH("CP02",S8568)),"ราชพฤกษ",ISNUMBER(SEARCH("CP03",S8568)),"บางใหญ่",ISNUMBER(SEARCH("CP04",S8568)),"บางบอน",OR(ISNUMBER(SEARCH("CP",S8568)),ISNUMBER(SEARCH("BTC",D8568))),"340",TRUE,"")</f>
        <v>340</v>
      </c>
    </row>
    <row r="8569" spans="1:20" x14ac:dyDescent="0.2">
      <c r="A8569" t="s">
        <v>7897</v>
      </c>
      <c r="B8569" t="s">
        <v>16</v>
      </c>
      <c r="C8569">
        <v>2026</v>
      </c>
      <c r="D8569" t="s">
        <v>2817</v>
      </c>
      <c r="E8569" t="s">
        <v>1547</v>
      </c>
      <c r="F8569" t="s">
        <v>1548</v>
      </c>
      <c r="G8569" t="s">
        <v>2588</v>
      </c>
      <c r="H8569" t="s">
        <v>2586</v>
      </c>
      <c r="I8569" t="s">
        <v>7939</v>
      </c>
      <c r="J8569" t="s">
        <v>2819</v>
      </c>
      <c r="K8569" t="s">
        <v>2624</v>
      </c>
      <c r="L8569" s="1">
        <v>1</v>
      </c>
      <c r="M8569" s="1">
        <v>400</v>
      </c>
      <c r="N8569" s="1">
        <v>0</v>
      </c>
      <c r="O8569" s="1" t="s">
        <v>2580</v>
      </c>
      <c r="P8569" s="1">
        <v>373.83</v>
      </c>
      <c r="Q8569" s="1">
        <v>26.17</v>
      </c>
      <c r="R8569" s="1">
        <v>400</v>
      </c>
      <c r="S8569" t="s">
        <v>2625</v>
      </c>
      <c r="T8569" t="str" cm="1">
        <f t="array" ref="T8569">_xlfn.IFS(ISNUMBER(SEARCH("CP02",S8569)),"ราชพฤกษ",ISNUMBER(SEARCH("CP03",S8569)),"บางใหญ่",ISNUMBER(SEARCH("CP04",S8569)),"บางบอน",OR(ISNUMBER(SEARCH("CP",S8569)),ISNUMBER(SEARCH("BTC",D8569))),"340",TRUE,"")</f>
        <v>340</v>
      </c>
    </row>
    <row r="8570" spans="1:20" x14ac:dyDescent="0.2">
      <c r="A8570" t="s">
        <v>7897</v>
      </c>
      <c r="B8570" t="s">
        <v>16</v>
      </c>
      <c r="C8570">
        <v>2026</v>
      </c>
      <c r="D8570" t="s">
        <v>3257</v>
      </c>
      <c r="E8570" t="s">
        <v>911</v>
      </c>
      <c r="F8570" t="s">
        <v>912</v>
      </c>
      <c r="G8570" t="s">
        <v>2802</v>
      </c>
      <c r="H8570" t="s">
        <v>2803</v>
      </c>
      <c r="I8570" t="s">
        <v>7940</v>
      </c>
      <c r="J8570" t="s">
        <v>3259</v>
      </c>
      <c r="K8570" t="s">
        <v>2761</v>
      </c>
      <c r="L8570" s="1">
        <v>1</v>
      </c>
      <c r="M8570" s="1">
        <v>2800</v>
      </c>
      <c r="N8570" s="1">
        <v>0</v>
      </c>
      <c r="O8570" s="1" t="s">
        <v>2580</v>
      </c>
      <c r="P8570" s="1">
        <v>2616.8200000000002</v>
      </c>
      <c r="Q8570" s="1">
        <v>183.18</v>
      </c>
      <c r="R8570" s="1">
        <v>2800</v>
      </c>
      <c r="S8570" t="s">
        <v>3345</v>
      </c>
      <c r="T8570" t="str" cm="1">
        <f t="array" ref="T8570">_xlfn.IFS(ISNUMBER(SEARCH("CP02",S8570)),"ราชพฤกษ",ISNUMBER(SEARCH("CP03",S8570)),"บางใหญ่",ISNUMBER(SEARCH("CP04",S8570)),"บางบอน",OR(ISNUMBER(SEARCH("CP",S8570)),ISNUMBER(SEARCH("BTC",D8570))),"340",TRUE,"")</f>
        <v>340</v>
      </c>
    </row>
    <row r="8571" spans="1:20" x14ac:dyDescent="0.2">
      <c r="A8571" t="s">
        <v>7897</v>
      </c>
      <c r="B8571" t="s">
        <v>16</v>
      </c>
      <c r="C8571">
        <v>2026</v>
      </c>
      <c r="D8571" t="s">
        <v>2817</v>
      </c>
      <c r="E8571" t="s">
        <v>1547</v>
      </c>
      <c r="F8571" t="s">
        <v>1548</v>
      </c>
      <c r="G8571" t="s">
        <v>2588</v>
      </c>
      <c r="H8571" t="s">
        <v>2586</v>
      </c>
      <c r="I8571" t="s">
        <v>7941</v>
      </c>
      <c r="J8571" t="s">
        <v>2819</v>
      </c>
      <c r="K8571" t="s">
        <v>2624</v>
      </c>
      <c r="L8571" s="1">
        <v>1</v>
      </c>
      <c r="M8571" s="1">
        <v>400</v>
      </c>
      <c r="N8571" s="1">
        <v>0</v>
      </c>
      <c r="O8571" s="1" t="s">
        <v>2580</v>
      </c>
      <c r="P8571" s="1">
        <v>373.83</v>
      </c>
      <c r="Q8571" s="1">
        <v>26.17</v>
      </c>
      <c r="R8571" s="1">
        <v>400</v>
      </c>
      <c r="S8571" t="s">
        <v>2625</v>
      </c>
      <c r="T8571" t="str" cm="1">
        <f t="array" ref="T8571">_xlfn.IFS(ISNUMBER(SEARCH("CP02",S8571)),"ราชพฤกษ",ISNUMBER(SEARCH("CP03",S8571)),"บางใหญ่",ISNUMBER(SEARCH("CP04",S8571)),"บางบอน",OR(ISNUMBER(SEARCH("CP",S8571)),ISNUMBER(SEARCH("BTC",D8571))),"340",TRUE,"")</f>
        <v>340</v>
      </c>
    </row>
    <row r="8572" spans="1:20" x14ac:dyDescent="0.2">
      <c r="A8572" t="s">
        <v>7897</v>
      </c>
      <c r="B8572" t="s">
        <v>16</v>
      </c>
      <c r="C8572">
        <v>2026</v>
      </c>
      <c r="D8572" t="s">
        <v>7653</v>
      </c>
      <c r="E8572" t="s">
        <v>619</v>
      </c>
      <c r="F8572" t="s">
        <v>620</v>
      </c>
      <c r="G8572" t="s">
        <v>2582</v>
      </c>
      <c r="H8572" t="s">
        <v>2586</v>
      </c>
      <c r="I8572" t="s">
        <v>7942</v>
      </c>
      <c r="J8572" t="s">
        <v>7655</v>
      </c>
      <c r="K8572" t="s">
        <v>2761</v>
      </c>
      <c r="L8572" s="1">
        <v>2</v>
      </c>
      <c r="M8572" s="1">
        <v>750</v>
      </c>
      <c r="N8572" s="1">
        <v>0</v>
      </c>
      <c r="O8572" s="1" t="s">
        <v>2580</v>
      </c>
      <c r="P8572" s="1">
        <v>1401.87</v>
      </c>
      <c r="Q8572" s="1">
        <v>98.13</v>
      </c>
      <c r="R8572" s="1">
        <v>1500</v>
      </c>
      <c r="S8572" t="s">
        <v>2683</v>
      </c>
      <c r="T8572" t="str" cm="1">
        <f t="array" ref="T8572">_xlfn.IFS(ISNUMBER(SEARCH("CP02",S8572)),"ราชพฤกษ",ISNUMBER(SEARCH("CP03",S8572)),"บางใหญ่",ISNUMBER(SEARCH("CP04",S8572)),"บางบอน",OR(ISNUMBER(SEARCH("CP",S8572)),ISNUMBER(SEARCH("BTC",D8572))),"340",TRUE,"")</f>
        <v>340</v>
      </c>
    </row>
    <row r="8573" spans="1:20" x14ac:dyDescent="0.2">
      <c r="A8573" t="s">
        <v>7897</v>
      </c>
      <c r="B8573" t="s">
        <v>16</v>
      </c>
      <c r="C8573">
        <v>2026</v>
      </c>
      <c r="D8573" t="s">
        <v>7653</v>
      </c>
      <c r="E8573" t="s">
        <v>323</v>
      </c>
      <c r="F8573" t="s">
        <v>324</v>
      </c>
      <c r="G8573" t="s">
        <v>2582</v>
      </c>
      <c r="H8573" t="s">
        <v>2586</v>
      </c>
      <c r="I8573" t="s">
        <v>7942</v>
      </c>
      <c r="J8573" t="s">
        <v>7655</v>
      </c>
      <c r="K8573" t="s">
        <v>2761</v>
      </c>
      <c r="L8573" s="1">
        <v>1</v>
      </c>
      <c r="M8573" s="1">
        <v>950</v>
      </c>
      <c r="N8573" s="1">
        <v>0</v>
      </c>
      <c r="O8573" s="1" t="s">
        <v>2580</v>
      </c>
      <c r="P8573" s="1">
        <v>887.85</v>
      </c>
      <c r="Q8573" s="1">
        <v>62.15</v>
      </c>
      <c r="R8573" s="1">
        <v>950</v>
      </c>
      <c r="S8573" t="s">
        <v>2683</v>
      </c>
      <c r="T8573" t="str" cm="1">
        <f t="array" ref="T8573">_xlfn.IFS(ISNUMBER(SEARCH("CP02",S8573)),"ราชพฤกษ",ISNUMBER(SEARCH("CP03",S8573)),"บางใหญ่",ISNUMBER(SEARCH("CP04",S8573)),"บางบอน",OR(ISNUMBER(SEARCH("CP",S8573)),ISNUMBER(SEARCH("BTC",D8573))),"340",TRUE,"")</f>
        <v>340</v>
      </c>
    </row>
    <row r="8574" spans="1:20" x14ac:dyDescent="0.2">
      <c r="A8574" t="s">
        <v>7897</v>
      </c>
      <c r="B8574" t="s">
        <v>16</v>
      </c>
      <c r="C8574">
        <v>2026</v>
      </c>
      <c r="D8574" t="s">
        <v>7653</v>
      </c>
      <c r="E8574" t="s">
        <v>2321</v>
      </c>
      <c r="F8574" t="s">
        <v>2322</v>
      </c>
      <c r="G8574" t="s">
        <v>2632</v>
      </c>
      <c r="H8574" t="s">
        <v>2586</v>
      </c>
      <c r="I8574" t="s">
        <v>7942</v>
      </c>
      <c r="J8574" t="s">
        <v>7655</v>
      </c>
      <c r="K8574" t="s">
        <v>2761</v>
      </c>
      <c r="L8574" s="1">
        <v>2</v>
      </c>
      <c r="M8574" s="1">
        <v>700</v>
      </c>
      <c r="N8574" s="1">
        <v>0</v>
      </c>
      <c r="O8574" s="1" t="s">
        <v>2580</v>
      </c>
      <c r="P8574" s="1">
        <v>1308.4100000000001</v>
      </c>
      <c r="Q8574" s="1">
        <v>91.59</v>
      </c>
      <c r="R8574" s="1">
        <v>1400</v>
      </c>
      <c r="S8574" t="s">
        <v>2683</v>
      </c>
      <c r="T8574" t="str" cm="1">
        <f t="array" ref="T8574">_xlfn.IFS(ISNUMBER(SEARCH("CP02",S8574)),"ราชพฤกษ",ISNUMBER(SEARCH("CP03",S8574)),"บางใหญ่",ISNUMBER(SEARCH("CP04",S8574)),"บางบอน",OR(ISNUMBER(SEARCH("CP",S8574)),ISNUMBER(SEARCH("BTC",D8574))),"340",TRUE,"")</f>
        <v>340</v>
      </c>
    </row>
    <row r="8575" spans="1:20" x14ac:dyDescent="0.2">
      <c r="A8575" t="s">
        <v>7897</v>
      </c>
      <c r="B8575" t="s">
        <v>16</v>
      </c>
      <c r="C8575">
        <v>2026</v>
      </c>
      <c r="D8575" t="s">
        <v>7653</v>
      </c>
      <c r="E8575" t="s">
        <v>1595</v>
      </c>
      <c r="F8575" t="s">
        <v>1596</v>
      </c>
      <c r="G8575" t="s">
        <v>1536</v>
      </c>
      <c r="H8575" t="s">
        <v>2586</v>
      </c>
      <c r="I8575" t="s">
        <v>7943</v>
      </c>
      <c r="J8575" t="s">
        <v>7655</v>
      </c>
      <c r="K8575" t="s">
        <v>2761</v>
      </c>
      <c r="L8575" s="1">
        <v>1</v>
      </c>
      <c r="M8575" s="1">
        <v>1200</v>
      </c>
      <c r="N8575" s="1">
        <v>0</v>
      </c>
      <c r="O8575" s="1" t="s">
        <v>2580</v>
      </c>
      <c r="P8575" s="1">
        <v>1121.5</v>
      </c>
      <c r="Q8575" s="1">
        <v>78.5</v>
      </c>
      <c r="R8575" s="1">
        <v>1200</v>
      </c>
      <c r="S8575" t="s">
        <v>2625</v>
      </c>
      <c r="T8575" t="str" cm="1">
        <f t="array" ref="T8575">_xlfn.IFS(ISNUMBER(SEARCH("CP02",S8575)),"ราชพฤกษ",ISNUMBER(SEARCH("CP03",S8575)),"บางใหญ่",ISNUMBER(SEARCH("CP04",S8575)),"บางบอน",OR(ISNUMBER(SEARCH("CP",S8575)),ISNUMBER(SEARCH("BTC",D8575))),"340",TRUE,"")</f>
        <v>340</v>
      </c>
    </row>
    <row r="8576" spans="1:20" x14ac:dyDescent="0.2">
      <c r="A8576" t="s">
        <v>7897</v>
      </c>
      <c r="B8576" t="s">
        <v>16</v>
      </c>
      <c r="C8576">
        <v>2026</v>
      </c>
      <c r="D8576" t="s">
        <v>7653</v>
      </c>
      <c r="E8576" t="s">
        <v>1547</v>
      </c>
      <c r="F8576" t="s">
        <v>1548</v>
      </c>
      <c r="G8576" t="s">
        <v>2588</v>
      </c>
      <c r="H8576" t="s">
        <v>2586</v>
      </c>
      <c r="I8576" t="s">
        <v>7943</v>
      </c>
      <c r="J8576" t="s">
        <v>7655</v>
      </c>
      <c r="K8576" t="s">
        <v>2761</v>
      </c>
      <c r="L8576" s="1">
        <v>1</v>
      </c>
      <c r="M8576" s="1">
        <v>400</v>
      </c>
      <c r="N8576" s="1">
        <v>0</v>
      </c>
      <c r="O8576" s="1" t="s">
        <v>2580</v>
      </c>
      <c r="P8576" s="1">
        <v>373.83</v>
      </c>
      <c r="Q8576" s="1">
        <v>26.17</v>
      </c>
      <c r="R8576" s="1">
        <v>400</v>
      </c>
      <c r="S8576" t="s">
        <v>2625</v>
      </c>
      <c r="T8576" t="str" cm="1">
        <f t="array" ref="T8576">_xlfn.IFS(ISNUMBER(SEARCH("CP02",S8576)),"ราชพฤกษ",ISNUMBER(SEARCH("CP03",S8576)),"บางใหญ่",ISNUMBER(SEARCH("CP04",S8576)),"บางบอน",OR(ISNUMBER(SEARCH("CP",S8576)),ISNUMBER(SEARCH("BTC",D8576))),"340",TRUE,"")</f>
        <v>340</v>
      </c>
    </row>
    <row r="8577" spans="1:20" x14ac:dyDescent="0.2">
      <c r="A8577" t="s">
        <v>7897</v>
      </c>
      <c r="B8577" t="s">
        <v>16</v>
      </c>
      <c r="C8577">
        <v>2026</v>
      </c>
      <c r="D8577" t="s">
        <v>3166</v>
      </c>
      <c r="E8577" t="s">
        <v>1875</v>
      </c>
      <c r="F8577" t="s">
        <v>1876</v>
      </c>
      <c r="G8577" t="s">
        <v>2632</v>
      </c>
      <c r="H8577" t="s">
        <v>2586</v>
      </c>
      <c r="I8577" t="s">
        <v>7944</v>
      </c>
      <c r="J8577" t="s">
        <v>3168</v>
      </c>
      <c r="K8577" t="s">
        <v>2761</v>
      </c>
      <c r="L8577" s="1">
        <v>1</v>
      </c>
      <c r="M8577" s="1">
        <v>2760</v>
      </c>
      <c r="N8577" s="1">
        <v>138</v>
      </c>
      <c r="O8577" s="1" t="s">
        <v>2580</v>
      </c>
      <c r="P8577" s="1">
        <v>2450.4699999999998</v>
      </c>
      <c r="Q8577" s="1">
        <v>171.53</v>
      </c>
      <c r="R8577" s="1">
        <v>2622</v>
      </c>
      <c r="S8577" t="s">
        <v>2683</v>
      </c>
      <c r="T8577" t="str" cm="1">
        <f t="array" ref="T8577">_xlfn.IFS(ISNUMBER(SEARCH("CP02",S8577)),"ราชพฤกษ",ISNUMBER(SEARCH("CP03",S8577)),"บางใหญ่",ISNUMBER(SEARCH("CP04",S8577)),"บางบอน",OR(ISNUMBER(SEARCH("CP",S8577)),ISNUMBER(SEARCH("BTC",D8577))),"340",TRUE,"")</f>
        <v>340</v>
      </c>
    </row>
    <row r="8578" spans="1:20" x14ac:dyDescent="0.2">
      <c r="A8578" t="s">
        <v>7897</v>
      </c>
      <c r="B8578" t="s">
        <v>16</v>
      </c>
      <c r="C8578">
        <v>2026</v>
      </c>
      <c r="D8578" t="s">
        <v>2808</v>
      </c>
      <c r="E8578" t="s">
        <v>915</v>
      </c>
      <c r="F8578" t="s">
        <v>916</v>
      </c>
      <c r="G8578" t="s">
        <v>2655</v>
      </c>
      <c r="H8578" t="s">
        <v>2656</v>
      </c>
      <c r="I8578" t="s">
        <v>7945</v>
      </c>
      <c r="J8578" t="s">
        <v>2810</v>
      </c>
      <c r="K8578" t="s">
        <v>2800</v>
      </c>
      <c r="L8578" s="1">
        <v>1</v>
      </c>
      <c r="M8578" s="1">
        <v>5510</v>
      </c>
      <c r="N8578" s="1">
        <v>385.7</v>
      </c>
      <c r="O8578" s="1" t="s">
        <v>2580</v>
      </c>
      <c r="P8578" s="1">
        <v>4789.07</v>
      </c>
      <c r="Q8578" s="1">
        <v>335.23</v>
      </c>
      <c r="R8578" s="1">
        <v>5124.3</v>
      </c>
      <c r="S8578" t="s">
        <v>6888</v>
      </c>
      <c r="T8578" t="str" cm="1">
        <f t="array" ref="T8578">_xlfn.IFS(ISNUMBER(SEARCH("CP02",S8578)),"ราชพฤกษ",ISNUMBER(SEARCH("CP03",S8578)),"บางใหญ่",ISNUMBER(SEARCH("CP04",S8578)),"บางบอน",OR(ISNUMBER(SEARCH("CP",S8578)),ISNUMBER(SEARCH("BTC",D8578))),"340",TRUE,"")</f>
        <v>340</v>
      </c>
    </row>
    <row r="8579" spans="1:20" x14ac:dyDescent="0.2">
      <c r="A8579" t="s">
        <v>7897</v>
      </c>
      <c r="B8579" t="s">
        <v>16</v>
      </c>
      <c r="C8579">
        <v>2026</v>
      </c>
      <c r="D8579" t="s">
        <v>3102</v>
      </c>
      <c r="E8579" t="s">
        <v>1649</v>
      </c>
      <c r="F8579" t="s">
        <v>1650</v>
      </c>
      <c r="G8579" t="s">
        <v>1536</v>
      </c>
      <c r="H8579" t="s">
        <v>2586</v>
      </c>
      <c r="I8579" t="s">
        <v>7946</v>
      </c>
      <c r="J8579" t="s">
        <v>3104</v>
      </c>
      <c r="K8579" t="s">
        <v>2624</v>
      </c>
      <c r="L8579" s="1">
        <v>4</v>
      </c>
      <c r="M8579" s="1">
        <v>400</v>
      </c>
      <c r="N8579" s="1">
        <v>0</v>
      </c>
      <c r="O8579" s="1" t="s">
        <v>2580</v>
      </c>
      <c r="P8579" s="1">
        <v>1495.33</v>
      </c>
      <c r="Q8579" s="1">
        <v>104.67</v>
      </c>
      <c r="R8579" s="1">
        <v>1600</v>
      </c>
      <c r="S8579" t="s">
        <v>2606</v>
      </c>
      <c r="T8579" t="str" cm="1">
        <f t="array" ref="T8579">_xlfn.IFS(ISNUMBER(SEARCH("CP02",S8579)),"ราชพฤกษ",ISNUMBER(SEARCH("CP03",S8579)),"บางใหญ่",ISNUMBER(SEARCH("CP04",S8579)),"บางบอน",OR(ISNUMBER(SEARCH("CP",S8579)),ISNUMBER(SEARCH("BTC",D8579))),"340",TRUE,"")</f>
        <v>บางใหญ่</v>
      </c>
    </row>
    <row r="8580" spans="1:20" x14ac:dyDescent="0.2">
      <c r="A8580" t="s">
        <v>7897</v>
      </c>
      <c r="B8580" t="s">
        <v>16</v>
      </c>
      <c r="C8580">
        <v>2026</v>
      </c>
      <c r="D8580" t="s">
        <v>5120</v>
      </c>
      <c r="E8580" t="s">
        <v>555</v>
      </c>
      <c r="F8580" t="s">
        <v>556</v>
      </c>
      <c r="G8580" t="s">
        <v>2582</v>
      </c>
      <c r="H8580" t="s">
        <v>2586</v>
      </c>
      <c r="I8580" t="s">
        <v>7947</v>
      </c>
      <c r="J8580" t="s">
        <v>5122</v>
      </c>
      <c r="K8580" t="s">
        <v>2649</v>
      </c>
      <c r="L8580" s="1">
        <v>1</v>
      </c>
      <c r="M8580" s="1">
        <v>1350</v>
      </c>
      <c r="N8580" s="1">
        <v>0</v>
      </c>
      <c r="O8580" s="1" t="s">
        <v>2580</v>
      </c>
      <c r="P8580" s="1">
        <v>1261.68</v>
      </c>
      <c r="Q8580" s="1">
        <v>88.32</v>
      </c>
      <c r="R8580" s="1">
        <v>1350</v>
      </c>
      <c r="S8580" t="s">
        <v>2605</v>
      </c>
      <c r="T8580" t="str" cm="1">
        <f t="array" ref="T8580">_xlfn.IFS(ISNUMBER(SEARCH("CP02",S8580)),"ราชพฤกษ",ISNUMBER(SEARCH("CP03",S8580)),"บางใหญ่",ISNUMBER(SEARCH("CP04",S8580)),"บางบอน",OR(ISNUMBER(SEARCH("CP",S8580)),ISNUMBER(SEARCH("BTC",D8580))),"340",TRUE,"")</f>
        <v>บางใหญ่</v>
      </c>
    </row>
    <row r="8581" spans="1:20" x14ac:dyDescent="0.2">
      <c r="A8581" t="s">
        <v>7897</v>
      </c>
      <c r="B8581" t="s">
        <v>16</v>
      </c>
      <c r="C8581">
        <v>2026</v>
      </c>
      <c r="D8581" t="s">
        <v>5120</v>
      </c>
      <c r="E8581" t="s">
        <v>553</v>
      </c>
      <c r="F8581" t="s">
        <v>554</v>
      </c>
      <c r="G8581" t="s">
        <v>2582</v>
      </c>
      <c r="H8581" t="s">
        <v>2586</v>
      </c>
      <c r="I8581" t="s">
        <v>7947</v>
      </c>
      <c r="J8581" t="s">
        <v>5122</v>
      </c>
      <c r="K8581" t="s">
        <v>2649</v>
      </c>
      <c r="L8581" s="1">
        <v>1</v>
      </c>
      <c r="M8581" s="1">
        <v>250</v>
      </c>
      <c r="N8581" s="1">
        <v>0</v>
      </c>
      <c r="O8581" s="1" t="s">
        <v>2580</v>
      </c>
      <c r="P8581" s="1">
        <v>0</v>
      </c>
      <c r="Q8581" s="1">
        <v>0</v>
      </c>
      <c r="R8581" s="1">
        <v>0</v>
      </c>
      <c r="S8581" t="s">
        <v>2605</v>
      </c>
      <c r="T8581" t="str" cm="1">
        <f t="array" ref="T8581">_xlfn.IFS(ISNUMBER(SEARCH("CP02",S8581)),"ราชพฤกษ",ISNUMBER(SEARCH("CP03",S8581)),"บางใหญ่",ISNUMBER(SEARCH("CP04",S8581)),"บางบอน",OR(ISNUMBER(SEARCH("CP",S8581)),ISNUMBER(SEARCH("BTC",D8581))),"340",TRUE,"")</f>
        <v>บางใหญ่</v>
      </c>
    </row>
    <row r="8582" spans="1:20" x14ac:dyDescent="0.2">
      <c r="A8582" t="s">
        <v>7897</v>
      </c>
      <c r="B8582" t="s">
        <v>16</v>
      </c>
      <c r="C8582">
        <v>2026</v>
      </c>
      <c r="D8582" t="s">
        <v>5120</v>
      </c>
      <c r="E8582" t="s">
        <v>1315</v>
      </c>
      <c r="F8582" t="s">
        <v>1316</v>
      </c>
      <c r="G8582" t="s">
        <v>2632</v>
      </c>
      <c r="H8582" t="s">
        <v>2586</v>
      </c>
      <c r="I8582" t="s">
        <v>7947</v>
      </c>
      <c r="J8582" t="s">
        <v>5122</v>
      </c>
      <c r="K8582" t="s">
        <v>2649</v>
      </c>
      <c r="L8582" s="1">
        <v>1</v>
      </c>
      <c r="M8582" s="1">
        <v>240</v>
      </c>
      <c r="N8582" s="1">
        <v>0</v>
      </c>
      <c r="O8582" s="1" t="s">
        <v>2580</v>
      </c>
      <c r="P8582" s="1">
        <v>224.3</v>
      </c>
      <c r="Q8582" s="1">
        <v>15.7</v>
      </c>
      <c r="R8582" s="1">
        <v>240</v>
      </c>
      <c r="S8582" t="s">
        <v>2605</v>
      </c>
      <c r="T8582" t="str" cm="1">
        <f t="array" ref="T8582">_xlfn.IFS(ISNUMBER(SEARCH("CP02",S8582)),"ราชพฤกษ",ISNUMBER(SEARCH("CP03",S8582)),"บางใหญ่",ISNUMBER(SEARCH("CP04",S8582)),"บางบอน",OR(ISNUMBER(SEARCH("CP",S8582)),ISNUMBER(SEARCH("BTC",D8582))),"340",TRUE,"")</f>
        <v>บางใหญ่</v>
      </c>
    </row>
    <row r="8583" spans="1:20" x14ac:dyDescent="0.2">
      <c r="A8583" t="s">
        <v>7897</v>
      </c>
      <c r="B8583" t="s">
        <v>16</v>
      </c>
      <c r="C8583">
        <v>2026</v>
      </c>
      <c r="D8583" t="s">
        <v>5120</v>
      </c>
      <c r="E8583" t="s">
        <v>1187</v>
      </c>
      <c r="F8583" t="s">
        <v>1188</v>
      </c>
      <c r="G8583" t="s">
        <v>2582</v>
      </c>
      <c r="H8583" t="s">
        <v>2586</v>
      </c>
      <c r="I8583" t="s">
        <v>7947</v>
      </c>
      <c r="J8583" t="s">
        <v>5122</v>
      </c>
      <c r="K8583" t="s">
        <v>2649</v>
      </c>
      <c r="L8583" s="1">
        <v>1</v>
      </c>
      <c r="M8583" s="1">
        <v>20</v>
      </c>
      <c r="N8583" s="1">
        <v>0</v>
      </c>
      <c r="O8583" s="1" t="s">
        <v>2580</v>
      </c>
      <c r="P8583" s="1">
        <v>18.690000000000001</v>
      </c>
      <c r="Q8583" s="1">
        <v>1.31</v>
      </c>
      <c r="R8583" s="1">
        <v>20</v>
      </c>
      <c r="S8583" t="s">
        <v>2605</v>
      </c>
      <c r="T8583" t="str" cm="1">
        <f t="array" ref="T8583">_xlfn.IFS(ISNUMBER(SEARCH("CP02",S8583)),"ราชพฤกษ",ISNUMBER(SEARCH("CP03",S8583)),"บางใหญ่",ISNUMBER(SEARCH("CP04",S8583)),"บางบอน",OR(ISNUMBER(SEARCH("CP",S8583)),ISNUMBER(SEARCH("BTC",D8583))),"340",TRUE,"")</f>
        <v>บางใหญ่</v>
      </c>
    </row>
    <row r="8584" spans="1:20" x14ac:dyDescent="0.2">
      <c r="A8584" t="s">
        <v>7948</v>
      </c>
      <c r="B8584" t="s">
        <v>16</v>
      </c>
      <c r="C8584">
        <v>2026</v>
      </c>
      <c r="D8584" t="s">
        <v>3997</v>
      </c>
      <c r="E8584" t="s">
        <v>1627</v>
      </c>
      <c r="F8584" t="s">
        <v>1628</v>
      </c>
      <c r="G8584" t="s">
        <v>1536</v>
      </c>
      <c r="H8584" t="s">
        <v>2586</v>
      </c>
      <c r="I8584" t="s">
        <v>7949</v>
      </c>
      <c r="J8584" t="s">
        <v>3999</v>
      </c>
      <c r="K8584" t="s">
        <v>2630</v>
      </c>
      <c r="L8584" s="1">
        <v>1</v>
      </c>
      <c r="M8584" s="1">
        <v>600</v>
      </c>
      <c r="N8584" s="1">
        <v>0</v>
      </c>
      <c r="O8584" s="1" t="s">
        <v>2580</v>
      </c>
      <c r="P8584" s="1">
        <v>560.75</v>
      </c>
      <c r="Q8584" s="1">
        <v>39.25</v>
      </c>
      <c r="R8584" s="1">
        <v>600</v>
      </c>
      <c r="S8584" t="s">
        <v>2633</v>
      </c>
      <c r="T8584" t="str" cm="1">
        <f t="array" ref="T8584">_xlfn.IFS(ISNUMBER(SEARCH("CP02",S8584)),"ราชพฤกษ",ISNUMBER(SEARCH("CP03",S8584)),"บางใหญ่",ISNUMBER(SEARCH("CP04",S8584)),"บางบอน",OR(ISNUMBER(SEARCH("CP",S8584)),ISNUMBER(SEARCH("BTC",D8584))),"340",TRUE,"")</f>
        <v>บางบอน</v>
      </c>
    </row>
    <row r="8585" spans="1:20" x14ac:dyDescent="0.2">
      <c r="A8585" t="s">
        <v>7948</v>
      </c>
      <c r="B8585" t="s">
        <v>16</v>
      </c>
      <c r="C8585">
        <v>2026</v>
      </c>
      <c r="D8585" t="s">
        <v>3997</v>
      </c>
      <c r="E8585" t="s">
        <v>1547</v>
      </c>
      <c r="F8585" t="s">
        <v>1548</v>
      </c>
      <c r="G8585" t="s">
        <v>2588</v>
      </c>
      <c r="H8585" t="s">
        <v>2586</v>
      </c>
      <c r="I8585" t="s">
        <v>7949</v>
      </c>
      <c r="J8585" t="s">
        <v>3999</v>
      </c>
      <c r="K8585" t="s">
        <v>2630</v>
      </c>
      <c r="L8585" s="1">
        <v>1</v>
      </c>
      <c r="M8585" s="1">
        <v>400</v>
      </c>
      <c r="N8585" s="1">
        <v>0</v>
      </c>
      <c r="O8585" s="1" t="s">
        <v>2580</v>
      </c>
      <c r="P8585" s="1">
        <v>373.83</v>
      </c>
      <c r="Q8585" s="1">
        <v>26.17</v>
      </c>
      <c r="R8585" s="1">
        <v>400</v>
      </c>
      <c r="S8585" t="s">
        <v>2633</v>
      </c>
      <c r="T8585" t="str" cm="1">
        <f t="array" ref="T8585">_xlfn.IFS(ISNUMBER(SEARCH("CP02",S8585)),"ราชพฤกษ",ISNUMBER(SEARCH("CP03",S8585)),"บางใหญ่",ISNUMBER(SEARCH("CP04",S8585)),"บางบอน",OR(ISNUMBER(SEARCH("CP",S8585)),ISNUMBER(SEARCH("BTC",D8585))),"340",TRUE,"")</f>
        <v>บางบอน</v>
      </c>
    </row>
    <row r="8586" spans="1:20" x14ac:dyDescent="0.2">
      <c r="A8586" t="s">
        <v>7948</v>
      </c>
      <c r="B8586" t="s">
        <v>16</v>
      </c>
      <c r="C8586">
        <v>2026</v>
      </c>
      <c r="D8586" t="s">
        <v>3997</v>
      </c>
      <c r="E8586" t="s">
        <v>1959</v>
      </c>
      <c r="F8586" t="s">
        <v>1960</v>
      </c>
      <c r="G8586" t="s">
        <v>2632</v>
      </c>
      <c r="H8586" t="s">
        <v>2586</v>
      </c>
      <c r="I8586" t="s">
        <v>7949</v>
      </c>
      <c r="J8586" t="s">
        <v>3999</v>
      </c>
      <c r="K8586" t="s">
        <v>2630</v>
      </c>
      <c r="L8586" s="1">
        <v>2</v>
      </c>
      <c r="M8586" s="1">
        <v>1660</v>
      </c>
      <c r="N8586" s="1">
        <v>0</v>
      </c>
      <c r="O8586" s="1" t="s">
        <v>2580</v>
      </c>
      <c r="P8586" s="1">
        <v>3102.8</v>
      </c>
      <c r="Q8586" s="1">
        <v>217.2</v>
      </c>
      <c r="R8586" s="1">
        <v>3320</v>
      </c>
      <c r="S8586" t="s">
        <v>2631</v>
      </c>
      <c r="T8586" t="str" cm="1">
        <f t="array" ref="T8586">_xlfn.IFS(ISNUMBER(SEARCH("CP02",S8586)),"ราชพฤกษ",ISNUMBER(SEARCH("CP03",S8586)),"บางใหญ่",ISNUMBER(SEARCH("CP04",S8586)),"บางบอน",OR(ISNUMBER(SEARCH("CP",S8586)),ISNUMBER(SEARCH("BTC",D8586))),"340",TRUE,"")</f>
        <v>บางบอน</v>
      </c>
    </row>
    <row r="8587" spans="1:20" x14ac:dyDescent="0.2">
      <c r="A8587" t="s">
        <v>7948</v>
      </c>
      <c r="B8587" t="s">
        <v>16</v>
      </c>
      <c r="C8587">
        <v>2026</v>
      </c>
      <c r="D8587" t="s">
        <v>7950</v>
      </c>
      <c r="E8587" t="s">
        <v>1615</v>
      </c>
      <c r="F8587" t="s">
        <v>1616</v>
      </c>
      <c r="G8587" t="s">
        <v>1536</v>
      </c>
      <c r="H8587" t="s">
        <v>2586</v>
      </c>
      <c r="I8587" t="s">
        <v>7951</v>
      </c>
      <c r="J8587" t="s">
        <v>7952</v>
      </c>
      <c r="K8587" t="s">
        <v>2579</v>
      </c>
      <c r="L8587" s="1">
        <v>2</v>
      </c>
      <c r="M8587" s="1">
        <v>300</v>
      </c>
      <c r="N8587" s="1">
        <v>0</v>
      </c>
      <c r="O8587" s="1" t="s">
        <v>2580</v>
      </c>
      <c r="P8587" s="1">
        <v>560.75</v>
      </c>
      <c r="Q8587" s="1">
        <v>39.25</v>
      </c>
      <c r="R8587" s="1">
        <v>600</v>
      </c>
      <c r="S8587" t="s">
        <v>2587</v>
      </c>
      <c r="T8587" t="str" cm="1">
        <f t="array" ref="T8587">_xlfn.IFS(ISNUMBER(SEARCH("CP02",S8587)),"ราชพฤกษ",ISNUMBER(SEARCH("CP03",S8587)),"บางใหญ่",ISNUMBER(SEARCH("CP04",S8587)),"บางบอน",OR(ISNUMBER(SEARCH("CP",S8587)),ISNUMBER(SEARCH("BTC",D8587))),"340",TRUE,"")</f>
        <v>ราชพฤกษ</v>
      </c>
    </row>
    <row r="8588" spans="1:20" x14ac:dyDescent="0.2">
      <c r="A8588" t="s">
        <v>7948</v>
      </c>
      <c r="B8588" t="s">
        <v>16</v>
      </c>
      <c r="C8588">
        <v>2026</v>
      </c>
      <c r="D8588" t="s">
        <v>7953</v>
      </c>
      <c r="E8588" t="s">
        <v>1537</v>
      </c>
      <c r="F8588" t="s">
        <v>1538</v>
      </c>
      <c r="G8588" t="s">
        <v>2585</v>
      </c>
      <c r="H8588" t="s">
        <v>2586</v>
      </c>
      <c r="I8588" t="s">
        <v>7954</v>
      </c>
      <c r="J8588" t="s">
        <v>7955</v>
      </c>
      <c r="K8588" t="s">
        <v>2702</v>
      </c>
      <c r="L8588" s="1">
        <v>4</v>
      </c>
      <c r="M8588" s="1">
        <v>50</v>
      </c>
      <c r="N8588" s="1">
        <v>0</v>
      </c>
      <c r="O8588" s="1" t="s">
        <v>2580</v>
      </c>
      <c r="P8588" s="1">
        <v>186.92</v>
      </c>
      <c r="Q8588" s="1">
        <v>13.08</v>
      </c>
      <c r="R8588" s="1">
        <v>200</v>
      </c>
      <c r="S8588" t="s">
        <v>2606</v>
      </c>
      <c r="T8588" t="str" cm="1">
        <f t="array" ref="T8588">_xlfn.IFS(ISNUMBER(SEARCH("CP02",S8588)),"ราชพฤกษ",ISNUMBER(SEARCH("CP03",S8588)),"บางใหญ่",ISNUMBER(SEARCH("CP04",S8588)),"บางบอน",OR(ISNUMBER(SEARCH("CP",S8588)),ISNUMBER(SEARCH("BTC",D8588))),"340",TRUE,"")</f>
        <v>บางใหญ่</v>
      </c>
    </row>
    <row r="8589" spans="1:20" x14ac:dyDescent="0.2">
      <c r="A8589" t="s">
        <v>7948</v>
      </c>
      <c r="B8589" t="s">
        <v>16</v>
      </c>
      <c r="C8589">
        <v>2026</v>
      </c>
      <c r="D8589" t="s">
        <v>7956</v>
      </c>
      <c r="E8589" t="s">
        <v>1547</v>
      </c>
      <c r="F8589" t="s">
        <v>1548</v>
      </c>
      <c r="G8589" t="s">
        <v>2588</v>
      </c>
      <c r="H8589" t="s">
        <v>2586</v>
      </c>
      <c r="I8589" t="s">
        <v>7957</v>
      </c>
      <c r="J8589" t="s">
        <v>7958</v>
      </c>
      <c r="K8589" t="s">
        <v>2702</v>
      </c>
      <c r="L8589" s="1">
        <v>1</v>
      </c>
      <c r="M8589" s="1">
        <v>400</v>
      </c>
      <c r="N8589" s="1">
        <v>0</v>
      </c>
      <c r="O8589" s="1" t="s">
        <v>2580</v>
      </c>
      <c r="P8589" s="1">
        <v>373.83</v>
      </c>
      <c r="Q8589" s="1">
        <v>26.17</v>
      </c>
      <c r="R8589" s="1">
        <v>400</v>
      </c>
      <c r="S8589" t="s">
        <v>2606</v>
      </c>
      <c r="T8589" t="str" cm="1">
        <f t="array" ref="T8589">_xlfn.IFS(ISNUMBER(SEARCH("CP02",S8589)),"ราชพฤกษ",ISNUMBER(SEARCH("CP03",S8589)),"บางใหญ่",ISNUMBER(SEARCH("CP04",S8589)),"บางบอน",OR(ISNUMBER(SEARCH("CP",S8589)),ISNUMBER(SEARCH("BTC",D8589))),"340",TRUE,"")</f>
        <v>บางใหญ่</v>
      </c>
    </row>
    <row r="8590" spans="1:20" x14ac:dyDescent="0.2">
      <c r="A8590" t="s">
        <v>7948</v>
      </c>
      <c r="B8590" t="s">
        <v>16</v>
      </c>
      <c r="C8590">
        <v>2026</v>
      </c>
      <c r="D8590" t="s">
        <v>7959</v>
      </c>
      <c r="E8590" t="s">
        <v>1537</v>
      </c>
      <c r="F8590" t="s">
        <v>1538</v>
      </c>
      <c r="G8590" t="s">
        <v>2585</v>
      </c>
      <c r="H8590" t="s">
        <v>2586</v>
      </c>
      <c r="I8590" t="s">
        <v>7960</v>
      </c>
      <c r="J8590" t="s">
        <v>7961</v>
      </c>
      <c r="K8590" t="s">
        <v>2702</v>
      </c>
      <c r="L8590" s="1">
        <v>4</v>
      </c>
      <c r="M8590" s="1">
        <v>50</v>
      </c>
      <c r="N8590" s="1">
        <v>0</v>
      </c>
      <c r="O8590" s="1" t="s">
        <v>2580</v>
      </c>
      <c r="P8590" s="1">
        <v>186.92</v>
      </c>
      <c r="Q8590" s="1">
        <v>13.08</v>
      </c>
      <c r="R8590" s="1">
        <v>200</v>
      </c>
      <c r="S8590" t="s">
        <v>2606</v>
      </c>
      <c r="T8590" t="str" cm="1">
        <f t="array" ref="T8590">_xlfn.IFS(ISNUMBER(SEARCH("CP02",S8590)),"ราชพฤกษ",ISNUMBER(SEARCH("CP03",S8590)),"บางใหญ่",ISNUMBER(SEARCH("CP04",S8590)),"บางบอน",OR(ISNUMBER(SEARCH("CP",S8590)),ISNUMBER(SEARCH("BTC",D8590))),"340",TRUE,"")</f>
        <v>บางใหญ่</v>
      </c>
    </row>
    <row r="8591" spans="1:20" x14ac:dyDescent="0.2">
      <c r="A8591" t="s">
        <v>7948</v>
      </c>
      <c r="B8591" t="s">
        <v>16</v>
      </c>
      <c r="C8591">
        <v>2026</v>
      </c>
      <c r="D8591" t="s">
        <v>7962</v>
      </c>
      <c r="E8591" t="s">
        <v>1547</v>
      </c>
      <c r="F8591" t="s">
        <v>1548</v>
      </c>
      <c r="G8591" t="s">
        <v>2588</v>
      </c>
      <c r="H8591" t="s">
        <v>2586</v>
      </c>
      <c r="I8591" t="s">
        <v>7963</v>
      </c>
      <c r="J8591" t="s">
        <v>7964</v>
      </c>
      <c r="K8591" t="s">
        <v>2702</v>
      </c>
      <c r="L8591" s="1">
        <v>1</v>
      </c>
      <c r="M8591" s="1">
        <v>400</v>
      </c>
      <c r="N8591" s="1">
        <v>0</v>
      </c>
      <c r="O8591" s="1" t="s">
        <v>2580</v>
      </c>
      <c r="P8591" s="1">
        <v>373.83</v>
      </c>
      <c r="Q8591" s="1">
        <v>26.17</v>
      </c>
      <c r="R8591" s="1">
        <v>400</v>
      </c>
      <c r="S8591" t="s">
        <v>2606</v>
      </c>
      <c r="T8591" t="str" cm="1">
        <f t="array" ref="T8591">_xlfn.IFS(ISNUMBER(SEARCH("CP02",S8591)),"ราชพฤกษ",ISNUMBER(SEARCH("CP03",S8591)),"บางใหญ่",ISNUMBER(SEARCH("CP04",S8591)),"บางบอน",OR(ISNUMBER(SEARCH("CP",S8591)),ISNUMBER(SEARCH("BTC",D8591))),"340",TRUE,"")</f>
        <v>บางใหญ่</v>
      </c>
    </row>
    <row r="8592" spans="1:20" x14ac:dyDescent="0.2">
      <c r="A8592" t="s">
        <v>7948</v>
      </c>
      <c r="B8592" t="s">
        <v>16</v>
      </c>
      <c r="C8592">
        <v>2026</v>
      </c>
      <c r="D8592" t="s">
        <v>7965</v>
      </c>
      <c r="E8592" t="s">
        <v>537</v>
      </c>
      <c r="F8592" t="s">
        <v>538</v>
      </c>
      <c r="G8592" t="s">
        <v>2582</v>
      </c>
      <c r="H8592" t="s">
        <v>2586</v>
      </c>
      <c r="I8592" t="s">
        <v>7966</v>
      </c>
      <c r="J8592" t="s">
        <v>7967</v>
      </c>
      <c r="K8592" t="s">
        <v>2702</v>
      </c>
      <c r="L8592" s="1">
        <v>1</v>
      </c>
      <c r="M8592" s="1">
        <v>1650</v>
      </c>
      <c r="N8592" s="1">
        <v>0</v>
      </c>
      <c r="O8592" s="1" t="s">
        <v>2580</v>
      </c>
      <c r="P8592" s="1">
        <v>1542.06</v>
      </c>
      <c r="Q8592" s="1">
        <v>107.94</v>
      </c>
      <c r="R8592" s="1">
        <v>1650</v>
      </c>
      <c r="S8592" t="s">
        <v>2605</v>
      </c>
      <c r="T8592" t="str" cm="1">
        <f t="array" ref="T8592">_xlfn.IFS(ISNUMBER(SEARCH("CP02",S8592)),"ราชพฤกษ",ISNUMBER(SEARCH("CP03",S8592)),"บางใหญ่",ISNUMBER(SEARCH("CP04",S8592)),"บางบอน",OR(ISNUMBER(SEARCH("CP",S8592)),ISNUMBER(SEARCH("BTC",D8592))),"340",TRUE,"")</f>
        <v>บางใหญ่</v>
      </c>
    </row>
    <row r="8593" spans="1:20" x14ac:dyDescent="0.2">
      <c r="A8593" t="s">
        <v>7948</v>
      </c>
      <c r="B8593" t="s">
        <v>16</v>
      </c>
      <c r="C8593">
        <v>2026</v>
      </c>
      <c r="D8593" t="s">
        <v>7965</v>
      </c>
      <c r="E8593" t="s">
        <v>159</v>
      </c>
      <c r="F8593" t="s">
        <v>160</v>
      </c>
      <c r="G8593" t="s">
        <v>2582</v>
      </c>
      <c r="H8593" t="s">
        <v>2586</v>
      </c>
      <c r="I8593" t="s">
        <v>7966</v>
      </c>
      <c r="J8593" t="s">
        <v>7967</v>
      </c>
      <c r="K8593" t="s">
        <v>2702</v>
      </c>
      <c r="L8593" s="1">
        <v>1</v>
      </c>
      <c r="M8593" s="1">
        <v>220</v>
      </c>
      <c r="N8593" s="1">
        <v>0</v>
      </c>
      <c r="O8593" s="1" t="s">
        <v>2580</v>
      </c>
      <c r="P8593" s="1">
        <v>205.61</v>
      </c>
      <c r="Q8593" s="1">
        <v>14.39</v>
      </c>
      <c r="R8593" s="1">
        <v>220</v>
      </c>
      <c r="S8593" t="s">
        <v>2605</v>
      </c>
      <c r="T8593" t="str" cm="1">
        <f t="array" ref="T8593">_xlfn.IFS(ISNUMBER(SEARCH("CP02",S8593)),"ราชพฤกษ",ISNUMBER(SEARCH("CP03",S8593)),"บางใหญ่",ISNUMBER(SEARCH("CP04",S8593)),"บางบอน",OR(ISNUMBER(SEARCH("CP",S8593)),ISNUMBER(SEARCH("BTC",D8593))),"340",TRUE,"")</f>
        <v>บางใหญ่</v>
      </c>
    </row>
    <row r="8594" spans="1:20" x14ac:dyDescent="0.2">
      <c r="A8594" t="s">
        <v>7948</v>
      </c>
      <c r="B8594" t="s">
        <v>16</v>
      </c>
      <c r="C8594">
        <v>2026</v>
      </c>
      <c r="D8594" t="s">
        <v>7965</v>
      </c>
      <c r="E8594" t="s">
        <v>1187</v>
      </c>
      <c r="F8594" t="s">
        <v>1188</v>
      </c>
      <c r="G8594" t="s">
        <v>2582</v>
      </c>
      <c r="H8594" t="s">
        <v>2586</v>
      </c>
      <c r="I8594" t="s">
        <v>7966</v>
      </c>
      <c r="J8594" t="s">
        <v>7967</v>
      </c>
      <c r="K8594" t="s">
        <v>2702</v>
      </c>
      <c r="L8594" s="1">
        <v>1</v>
      </c>
      <c r="M8594" s="1">
        <v>20</v>
      </c>
      <c r="N8594" s="1">
        <v>0</v>
      </c>
      <c r="O8594" s="1" t="s">
        <v>2580</v>
      </c>
      <c r="P8594" s="1">
        <v>18.690000000000001</v>
      </c>
      <c r="Q8594" s="1">
        <v>1.31</v>
      </c>
      <c r="R8594" s="1">
        <v>20</v>
      </c>
      <c r="S8594" t="s">
        <v>2605</v>
      </c>
      <c r="T8594" t="str" cm="1">
        <f t="array" ref="T8594">_xlfn.IFS(ISNUMBER(SEARCH("CP02",S8594)),"ราชพฤกษ",ISNUMBER(SEARCH("CP03",S8594)),"บางใหญ่",ISNUMBER(SEARCH("CP04",S8594)),"บางบอน",OR(ISNUMBER(SEARCH("CP",S8594)),ISNUMBER(SEARCH("BTC",D8594))),"340",TRUE,"")</f>
        <v>บางใหญ่</v>
      </c>
    </row>
    <row r="8595" spans="1:20" x14ac:dyDescent="0.2">
      <c r="A8595" t="s">
        <v>7948</v>
      </c>
      <c r="B8595" t="s">
        <v>16</v>
      </c>
      <c r="C8595">
        <v>2026</v>
      </c>
      <c r="D8595" t="s">
        <v>7965</v>
      </c>
      <c r="E8595" t="s">
        <v>283</v>
      </c>
      <c r="F8595" t="s">
        <v>284</v>
      </c>
      <c r="G8595" t="s">
        <v>2582</v>
      </c>
      <c r="H8595" t="s">
        <v>2586</v>
      </c>
      <c r="I8595" t="s">
        <v>7966</v>
      </c>
      <c r="J8595" t="s">
        <v>7967</v>
      </c>
      <c r="K8595" t="s">
        <v>2702</v>
      </c>
      <c r="L8595" s="1">
        <v>1</v>
      </c>
      <c r="M8595" s="1">
        <v>450</v>
      </c>
      <c r="N8595" s="1">
        <v>0</v>
      </c>
      <c r="O8595" s="1" t="s">
        <v>2580</v>
      </c>
      <c r="P8595" s="1">
        <v>420.56</v>
      </c>
      <c r="Q8595" s="1">
        <v>29.44</v>
      </c>
      <c r="R8595" s="1">
        <v>450</v>
      </c>
      <c r="S8595" t="s">
        <v>2605</v>
      </c>
      <c r="T8595" t="str" cm="1">
        <f t="array" ref="T8595">_xlfn.IFS(ISNUMBER(SEARCH("CP02",S8595)),"ราชพฤกษ",ISNUMBER(SEARCH("CP03",S8595)),"บางใหญ่",ISNUMBER(SEARCH("CP04",S8595)),"บางบอน",OR(ISNUMBER(SEARCH("CP",S8595)),ISNUMBER(SEARCH("BTC",D8595))),"340",TRUE,"")</f>
        <v>บางใหญ่</v>
      </c>
    </row>
    <row r="8596" spans="1:20" x14ac:dyDescent="0.2">
      <c r="A8596" t="s">
        <v>7948</v>
      </c>
      <c r="B8596" t="s">
        <v>16</v>
      </c>
      <c r="C8596">
        <v>2026</v>
      </c>
      <c r="D8596" t="s">
        <v>7965</v>
      </c>
      <c r="E8596" t="s">
        <v>1991</v>
      </c>
      <c r="F8596" t="s">
        <v>1992</v>
      </c>
      <c r="G8596" t="s">
        <v>2582</v>
      </c>
      <c r="H8596" t="s">
        <v>2586</v>
      </c>
      <c r="I8596" t="s">
        <v>7966</v>
      </c>
      <c r="J8596" t="s">
        <v>7967</v>
      </c>
      <c r="K8596" t="s">
        <v>2702</v>
      </c>
      <c r="L8596" s="1">
        <v>1</v>
      </c>
      <c r="M8596" s="1">
        <v>595</v>
      </c>
      <c r="N8596" s="1">
        <v>0</v>
      </c>
      <c r="O8596" s="1" t="s">
        <v>2580</v>
      </c>
      <c r="P8596" s="1">
        <v>556.07000000000005</v>
      </c>
      <c r="Q8596" s="1">
        <v>38.93</v>
      </c>
      <c r="R8596" s="1">
        <v>595</v>
      </c>
      <c r="S8596" t="s">
        <v>2605</v>
      </c>
      <c r="T8596" t="str" cm="1">
        <f t="array" ref="T8596">_xlfn.IFS(ISNUMBER(SEARCH("CP02",S8596)),"ราชพฤกษ",ISNUMBER(SEARCH("CP03",S8596)),"บางใหญ่",ISNUMBER(SEARCH("CP04",S8596)),"บางบอน",OR(ISNUMBER(SEARCH("CP",S8596)),ISNUMBER(SEARCH("BTC",D8596))),"340",TRUE,"")</f>
        <v>บางใหญ่</v>
      </c>
    </row>
    <row r="8597" spans="1:20" x14ac:dyDescent="0.2">
      <c r="A8597" t="s">
        <v>7948</v>
      </c>
      <c r="B8597" t="s">
        <v>16</v>
      </c>
      <c r="C8597">
        <v>2026</v>
      </c>
      <c r="D8597" t="s">
        <v>2827</v>
      </c>
      <c r="E8597" t="s">
        <v>525</v>
      </c>
      <c r="F8597" t="s">
        <v>526</v>
      </c>
      <c r="G8597" t="s">
        <v>2582</v>
      </c>
      <c r="H8597" t="s">
        <v>2586</v>
      </c>
      <c r="I8597" t="s">
        <v>7968</v>
      </c>
      <c r="J8597" t="s">
        <v>2829</v>
      </c>
      <c r="K8597" t="s">
        <v>2830</v>
      </c>
      <c r="L8597" s="1">
        <v>1</v>
      </c>
      <c r="M8597" s="1">
        <v>1340</v>
      </c>
      <c r="N8597" s="1">
        <v>0</v>
      </c>
      <c r="O8597" s="1" t="s">
        <v>2580</v>
      </c>
      <c r="P8597" s="1">
        <v>1252.3399999999999</v>
      </c>
      <c r="Q8597" s="1">
        <v>87.66</v>
      </c>
      <c r="R8597" s="1">
        <v>1340</v>
      </c>
      <c r="S8597" t="s">
        <v>2631</v>
      </c>
      <c r="T8597" t="str" cm="1">
        <f t="array" ref="T8597">_xlfn.IFS(ISNUMBER(SEARCH("CP02",S8597)),"ราชพฤกษ",ISNUMBER(SEARCH("CP03",S8597)),"บางใหญ่",ISNUMBER(SEARCH("CP04",S8597)),"บางบอน",OR(ISNUMBER(SEARCH("CP",S8597)),ISNUMBER(SEARCH("BTC",D8597))),"340",TRUE,"")</f>
        <v>บางบอน</v>
      </c>
    </row>
    <row r="8598" spans="1:20" x14ac:dyDescent="0.2">
      <c r="A8598" t="s">
        <v>7948</v>
      </c>
      <c r="B8598" t="s">
        <v>16</v>
      </c>
      <c r="C8598">
        <v>2026</v>
      </c>
      <c r="D8598" t="s">
        <v>2827</v>
      </c>
      <c r="E8598" t="s">
        <v>523</v>
      </c>
      <c r="F8598" t="s">
        <v>524</v>
      </c>
      <c r="G8598" t="s">
        <v>2582</v>
      </c>
      <c r="H8598" t="s">
        <v>2586</v>
      </c>
      <c r="I8598" t="s">
        <v>7968</v>
      </c>
      <c r="J8598" t="s">
        <v>2829</v>
      </c>
      <c r="K8598" t="s">
        <v>2830</v>
      </c>
      <c r="L8598" s="1">
        <v>1</v>
      </c>
      <c r="M8598" s="1">
        <v>175</v>
      </c>
      <c r="N8598" s="1">
        <v>0</v>
      </c>
      <c r="O8598" s="1" t="s">
        <v>2580</v>
      </c>
      <c r="P8598" s="1">
        <v>0</v>
      </c>
      <c r="Q8598" s="1">
        <v>0</v>
      </c>
      <c r="R8598" s="1">
        <v>0</v>
      </c>
      <c r="S8598" t="s">
        <v>2631</v>
      </c>
      <c r="T8598" t="str" cm="1">
        <f t="array" ref="T8598">_xlfn.IFS(ISNUMBER(SEARCH("CP02",S8598)),"ราชพฤกษ",ISNUMBER(SEARCH("CP03",S8598)),"บางใหญ่",ISNUMBER(SEARCH("CP04",S8598)),"บางบอน",OR(ISNUMBER(SEARCH("CP",S8598)),ISNUMBER(SEARCH("BTC",D8598))),"340",TRUE,"")</f>
        <v>บางบอน</v>
      </c>
    </row>
    <row r="8599" spans="1:20" x14ac:dyDescent="0.2">
      <c r="A8599" t="s">
        <v>7948</v>
      </c>
      <c r="B8599" t="s">
        <v>16</v>
      </c>
      <c r="C8599">
        <v>2026</v>
      </c>
      <c r="D8599" t="s">
        <v>2827</v>
      </c>
      <c r="E8599" t="s">
        <v>1189</v>
      </c>
      <c r="F8599" t="s">
        <v>1190</v>
      </c>
      <c r="G8599" t="s">
        <v>2582</v>
      </c>
      <c r="H8599" t="s">
        <v>2586</v>
      </c>
      <c r="I8599" t="s">
        <v>7968</v>
      </c>
      <c r="J8599" t="s">
        <v>2829</v>
      </c>
      <c r="K8599" t="s">
        <v>2830</v>
      </c>
      <c r="L8599" s="1">
        <v>1</v>
      </c>
      <c r="M8599" s="1">
        <v>20</v>
      </c>
      <c r="N8599" s="1">
        <v>0</v>
      </c>
      <c r="O8599" s="1" t="s">
        <v>2580</v>
      </c>
      <c r="P8599" s="1">
        <v>0</v>
      </c>
      <c r="Q8599" s="1">
        <v>0</v>
      </c>
      <c r="R8599" s="1">
        <v>0</v>
      </c>
      <c r="S8599" t="s">
        <v>2631</v>
      </c>
      <c r="T8599" t="str" cm="1">
        <f t="array" ref="T8599">_xlfn.IFS(ISNUMBER(SEARCH("CP02",S8599)),"ราชพฤกษ",ISNUMBER(SEARCH("CP03",S8599)),"บางใหญ่",ISNUMBER(SEARCH("CP04",S8599)),"บางบอน",OR(ISNUMBER(SEARCH("CP",S8599)),ISNUMBER(SEARCH("BTC",D8599))),"340",TRUE,"")</f>
        <v>บางบอน</v>
      </c>
    </row>
    <row r="8600" spans="1:20" x14ac:dyDescent="0.2">
      <c r="A8600" t="s">
        <v>7948</v>
      </c>
      <c r="B8600" t="s">
        <v>16</v>
      </c>
      <c r="C8600">
        <v>2026</v>
      </c>
      <c r="D8600" t="s">
        <v>2827</v>
      </c>
      <c r="E8600" t="s">
        <v>553</v>
      </c>
      <c r="F8600" t="s">
        <v>554</v>
      </c>
      <c r="G8600" t="s">
        <v>2582</v>
      </c>
      <c r="H8600" t="s">
        <v>2586</v>
      </c>
      <c r="I8600" t="s">
        <v>7968</v>
      </c>
      <c r="J8600" t="s">
        <v>2829</v>
      </c>
      <c r="K8600" t="s">
        <v>2830</v>
      </c>
      <c r="L8600" s="1">
        <v>1</v>
      </c>
      <c r="M8600" s="1">
        <v>250</v>
      </c>
      <c r="N8600" s="1">
        <v>0</v>
      </c>
      <c r="O8600" s="1" t="s">
        <v>2580</v>
      </c>
      <c r="P8600" s="1">
        <v>233.64</v>
      </c>
      <c r="Q8600" s="1">
        <v>16.36</v>
      </c>
      <c r="R8600" s="1">
        <v>250</v>
      </c>
      <c r="S8600" t="s">
        <v>2631</v>
      </c>
      <c r="T8600" t="str" cm="1">
        <f t="array" ref="T8600">_xlfn.IFS(ISNUMBER(SEARCH("CP02",S8600)),"ราชพฤกษ",ISNUMBER(SEARCH("CP03",S8600)),"บางใหญ่",ISNUMBER(SEARCH("CP04",S8600)),"บางบอน",OR(ISNUMBER(SEARCH("CP",S8600)),ISNUMBER(SEARCH("BTC",D8600))),"340",TRUE,"")</f>
        <v>บางบอน</v>
      </c>
    </row>
    <row r="8601" spans="1:20" x14ac:dyDescent="0.2">
      <c r="A8601" t="s">
        <v>7948</v>
      </c>
      <c r="B8601" t="s">
        <v>16</v>
      </c>
      <c r="C8601">
        <v>2026</v>
      </c>
      <c r="D8601" t="s">
        <v>2827</v>
      </c>
      <c r="E8601" t="s">
        <v>121</v>
      </c>
      <c r="F8601" t="s">
        <v>122</v>
      </c>
      <c r="G8601" t="s">
        <v>2582</v>
      </c>
      <c r="H8601" t="s">
        <v>2586</v>
      </c>
      <c r="I8601" t="s">
        <v>7968</v>
      </c>
      <c r="J8601" t="s">
        <v>2829</v>
      </c>
      <c r="K8601" t="s">
        <v>2830</v>
      </c>
      <c r="L8601" s="1">
        <v>1</v>
      </c>
      <c r="M8601" s="1">
        <v>240</v>
      </c>
      <c r="N8601" s="1">
        <v>0</v>
      </c>
      <c r="O8601" s="1" t="s">
        <v>2580</v>
      </c>
      <c r="P8601" s="1">
        <v>0</v>
      </c>
      <c r="Q8601" s="1">
        <v>0</v>
      </c>
      <c r="R8601" s="1">
        <v>0</v>
      </c>
      <c r="S8601" t="s">
        <v>2631</v>
      </c>
      <c r="T8601" t="str" cm="1">
        <f t="array" ref="T8601">_xlfn.IFS(ISNUMBER(SEARCH("CP02",S8601)),"ราชพฤกษ",ISNUMBER(SEARCH("CP03",S8601)),"บางใหญ่",ISNUMBER(SEARCH("CP04",S8601)),"บางบอน",OR(ISNUMBER(SEARCH("CP",S8601)),ISNUMBER(SEARCH("BTC",D8601))),"340",TRUE,"")</f>
        <v>บางบอน</v>
      </c>
    </row>
    <row r="8602" spans="1:20" x14ac:dyDescent="0.2">
      <c r="A8602" t="s">
        <v>7948</v>
      </c>
      <c r="B8602" t="s">
        <v>16</v>
      </c>
      <c r="C8602">
        <v>2026</v>
      </c>
      <c r="D8602" t="s">
        <v>2827</v>
      </c>
      <c r="E8602" t="s">
        <v>229</v>
      </c>
      <c r="F8602" t="s">
        <v>230</v>
      </c>
      <c r="G8602" t="s">
        <v>2582</v>
      </c>
      <c r="H8602" t="s">
        <v>2586</v>
      </c>
      <c r="I8602" t="s">
        <v>7968</v>
      </c>
      <c r="J8602" t="s">
        <v>2829</v>
      </c>
      <c r="K8602" t="s">
        <v>2830</v>
      </c>
      <c r="L8602" s="1">
        <v>1</v>
      </c>
      <c r="M8602" s="1">
        <v>300</v>
      </c>
      <c r="N8602" s="1">
        <v>0</v>
      </c>
      <c r="O8602" s="1" t="s">
        <v>2580</v>
      </c>
      <c r="P8602" s="1">
        <v>280.37</v>
      </c>
      <c r="Q8602" s="1">
        <v>19.63</v>
      </c>
      <c r="R8602" s="1">
        <v>300</v>
      </c>
      <c r="S8602" t="s">
        <v>2631</v>
      </c>
      <c r="T8602" t="str" cm="1">
        <f t="array" ref="T8602">_xlfn.IFS(ISNUMBER(SEARCH("CP02",S8602)),"ราชพฤกษ",ISNUMBER(SEARCH("CP03",S8602)),"บางใหญ่",ISNUMBER(SEARCH("CP04",S8602)),"บางบอน",OR(ISNUMBER(SEARCH("CP",S8602)),ISNUMBER(SEARCH("BTC",D8602))),"340",TRUE,"")</f>
        <v>บางบอน</v>
      </c>
    </row>
    <row r="8603" spans="1:20" x14ac:dyDescent="0.2">
      <c r="A8603" t="s">
        <v>7948</v>
      </c>
      <c r="B8603" t="s">
        <v>16</v>
      </c>
      <c r="C8603">
        <v>2026</v>
      </c>
      <c r="D8603" t="s">
        <v>2827</v>
      </c>
      <c r="E8603" t="s">
        <v>233</v>
      </c>
      <c r="F8603" t="s">
        <v>234</v>
      </c>
      <c r="G8603" t="s">
        <v>2582</v>
      </c>
      <c r="H8603" t="s">
        <v>2586</v>
      </c>
      <c r="I8603" t="s">
        <v>7968</v>
      </c>
      <c r="J8603" t="s">
        <v>2829</v>
      </c>
      <c r="K8603" t="s">
        <v>2830</v>
      </c>
      <c r="L8603" s="1">
        <v>1</v>
      </c>
      <c r="M8603" s="1">
        <v>590</v>
      </c>
      <c r="N8603" s="1">
        <v>0</v>
      </c>
      <c r="O8603" s="1" t="s">
        <v>2580</v>
      </c>
      <c r="P8603" s="1">
        <v>551.4</v>
      </c>
      <c r="Q8603" s="1">
        <v>38.6</v>
      </c>
      <c r="R8603" s="1">
        <v>590</v>
      </c>
      <c r="S8603" t="s">
        <v>2631</v>
      </c>
      <c r="T8603" t="str" cm="1">
        <f t="array" ref="T8603">_xlfn.IFS(ISNUMBER(SEARCH("CP02",S8603)),"ราชพฤกษ",ISNUMBER(SEARCH("CP03",S8603)),"บางใหญ่",ISNUMBER(SEARCH("CP04",S8603)),"บางบอน",OR(ISNUMBER(SEARCH("CP",S8603)),ISNUMBER(SEARCH("BTC",D8603))),"340",TRUE,"")</f>
        <v>บางบอน</v>
      </c>
    </row>
    <row r="8604" spans="1:20" x14ac:dyDescent="0.2">
      <c r="A8604" t="s">
        <v>7948</v>
      </c>
      <c r="B8604" t="s">
        <v>16</v>
      </c>
      <c r="C8604">
        <v>2026</v>
      </c>
      <c r="D8604" t="s">
        <v>2827</v>
      </c>
      <c r="E8604" t="s">
        <v>1247</v>
      </c>
      <c r="F8604" t="s">
        <v>1248</v>
      </c>
      <c r="G8604" t="s">
        <v>2632</v>
      </c>
      <c r="H8604" t="s">
        <v>2586</v>
      </c>
      <c r="I8604" t="s">
        <v>7968</v>
      </c>
      <c r="J8604" t="s">
        <v>2829</v>
      </c>
      <c r="K8604" t="s">
        <v>2830</v>
      </c>
      <c r="L8604" s="1">
        <v>2</v>
      </c>
      <c r="M8604" s="1">
        <v>2310</v>
      </c>
      <c r="N8604" s="1">
        <v>231</v>
      </c>
      <c r="O8604" s="1" t="s">
        <v>2580</v>
      </c>
      <c r="P8604" s="1">
        <v>4101.87</v>
      </c>
      <c r="Q8604" s="1">
        <v>287.13</v>
      </c>
      <c r="R8604" s="1">
        <v>4389</v>
      </c>
      <c r="S8604" t="s">
        <v>2631</v>
      </c>
      <c r="T8604" t="str" cm="1">
        <f t="array" ref="T8604">_xlfn.IFS(ISNUMBER(SEARCH("CP02",S8604)),"ราชพฤกษ",ISNUMBER(SEARCH("CP03",S8604)),"บางใหญ่",ISNUMBER(SEARCH("CP04",S8604)),"บางบอน",OR(ISNUMBER(SEARCH("CP",S8604)),ISNUMBER(SEARCH("BTC",D8604))),"340",TRUE,"")</f>
        <v>บางบอน</v>
      </c>
    </row>
    <row r="8605" spans="1:20" x14ac:dyDescent="0.2">
      <c r="A8605" t="s">
        <v>7948</v>
      </c>
      <c r="B8605" t="s">
        <v>16</v>
      </c>
      <c r="C8605">
        <v>2026</v>
      </c>
      <c r="D8605" t="s">
        <v>2827</v>
      </c>
      <c r="E8605" t="s">
        <v>1263</v>
      </c>
      <c r="F8605" t="s">
        <v>1264</v>
      </c>
      <c r="G8605" t="s">
        <v>2632</v>
      </c>
      <c r="H8605" t="s">
        <v>2586</v>
      </c>
      <c r="I8605" t="s">
        <v>7968</v>
      </c>
      <c r="J8605" t="s">
        <v>2829</v>
      </c>
      <c r="K8605" t="s">
        <v>2830</v>
      </c>
      <c r="L8605" s="1">
        <v>2</v>
      </c>
      <c r="M8605" s="1">
        <v>1740</v>
      </c>
      <c r="N8605" s="1">
        <v>174</v>
      </c>
      <c r="O8605" s="1" t="s">
        <v>2580</v>
      </c>
      <c r="P8605" s="1">
        <v>3089.72</v>
      </c>
      <c r="Q8605" s="1">
        <v>216.28</v>
      </c>
      <c r="R8605" s="1">
        <v>3306</v>
      </c>
      <c r="S8605" t="s">
        <v>2631</v>
      </c>
      <c r="T8605" t="str" cm="1">
        <f t="array" ref="T8605">_xlfn.IFS(ISNUMBER(SEARCH("CP02",S8605)),"ราชพฤกษ",ISNUMBER(SEARCH("CP03",S8605)),"บางใหญ่",ISNUMBER(SEARCH("CP04",S8605)),"บางบอน",OR(ISNUMBER(SEARCH("CP",S8605)),ISNUMBER(SEARCH("BTC",D8605))),"340",TRUE,"")</f>
        <v>บางบอน</v>
      </c>
    </row>
    <row r="8606" spans="1:20" x14ac:dyDescent="0.2">
      <c r="A8606" t="s">
        <v>7948</v>
      </c>
      <c r="B8606" t="s">
        <v>16</v>
      </c>
      <c r="C8606">
        <v>2026</v>
      </c>
      <c r="D8606" t="s">
        <v>2827</v>
      </c>
      <c r="E8606" t="s">
        <v>1127</v>
      </c>
      <c r="F8606" t="s">
        <v>1128</v>
      </c>
      <c r="G8606" t="s">
        <v>2632</v>
      </c>
      <c r="H8606" t="s">
        <v>2586</v>
      </c>
      <c r="I8606" t="s">
        <v>7968</v>
      </c>
      <c r="J8606" t="s">
        <v>2829</v>
      </c>
      <c r="K8606" t="s">
        <v>2830</v>
      </c>
      <c r="L8606" s="1">
        <v>2</v>
      </c>
      <c r="M8606" s="1">
        <v>830</v>
      </c>
      <c r="N8606" s="1">
        <v>0</v>
      </c>
      <c r="O8606" s="1" t="s">
        <v>2580</v>
      </c>
      <c r="P8606" s="1">
        <v>1551.4</v>
      </c>
      <c r="Q8606" s="1">
        <v>108.6</v>
      </c>
      <c r="R8606" s="1">
        <v>1660</v>
      </c>
      <c r="S8606" t="s">
        <v>2631</v>
      </c>
      <c r="T8606" t="str" cm="1">
        <f t="array" ref="T8606">_xlfn.IFS(ISNUMBER(SEARCH("CP02",S8606)),"ราชพฤกษ",ISNUMBER(SEARCH("CP03",S8606)),"บางใหญ่",ISNUMBER(SEARCH("CP04",S8606)),"บางบอน",OR(ISNUMBER(SEARCH("CP",S8606)),ISNUMBER(SEARCH("BTC",D8606))),"340",TRUE,"")</f>
        <v>บางบอน</v>
      </c>
    </row>
    <row r="8607" spans="1:20" x14ac:dyDescent="0.2">
      <c r="A8607" t="s">
        <v>7948</v>
      </c>
      <c r="B8607" t="s">
        <v>16</v>
      </c>
      <c r="C8607">
        <v>2026</v>
      </c>
      <c r="D8607" t="s">
        <v>2646</v>
      </c>
      <c r="E8607" t="s">
        <v>525</v>
      </c>
      <c r="F8607" t="s">
        <v>526</v>
      </c>
      <c r="G8607" t="s">
        <v>2582</v>
      </c>
      <c r="H8607" t="s">
        <v>2586</v>
      </c>
      <c r="I8607" t="s">
        <v>7969</v>
      </c>
      <c r="J8607" t="s">
        <v>2648</v>
      </c>
      <c r="K8607" t="s">
        <v>2649</v>
      </c>
      <c r="L8607" s="1">
        <v>1</v>
      </c>
      <c r="M8607" s="1">
        <v>1340</v>
      </c>
      <c r="N8607" s="1">
        <v>190</v>
      </c>
      <c r="O8607" s="1" t="s">
        <v>2580</v>
      </c>
      <c r="P8607" s="1">
        <v>1074.77</v>
      </c>
      <c r="Q8607" s="1">
        <v>75.23</v>
      </c>
      <c r="R8607" s="1">
        <v>1150</v>
      </c>
      <c r="S8607" t="s">
        <v>2605</v>
      </c>
      <c r="T8607" t="str" cm="1">
        <f t="array" ref="T8607">_xlfn.IFS(ISNUMBER(SEARCH("CP02",S8607)),"ราชพฤกษ",ISNUMBER(SEARCH("CP03",S8607)),"บางใหญ่",ISNUMBER(SEARCH("CP04",S8607)),"บางบอน",OR(ISNUMBER(SEARCH("CP",S8607)),ISNUMBER(SEARCH("BTC",D8607))),"340",TRUE,"")</f>
        <v>บางใหญ่</v>
      </c>
    </row>
    <row r="8608" spans="1:20" x14ac:dyDescent="0.2">
      <c r="A8608" t="s">
        <v>7948</v>
      </c>
      <c r="B8608" t="s">
        <v>16</v>
      </c>
      <c r="C8608">
        <v>2026</v>
      </c>
      <c r="D8608" t="s">
        <v>2646</v>
      </c>
      <c r="E8608" t="s">
        <v>523</v>
      </c>
      <c r="F8608" t="s">
        <v>524</v>
      </c>
      <c r="G8608" t="s">
        <v>2582</v>
      </c>
      <c r="H8608" t="s">
        <v>2586</v>
      </c>
      <c r="I8608" t="s">
        <v>7969</v>
      </c>
      <c r="J8608" t="s">
        <v>2648</v>
      </c>
      <c r="K8608" t="s">
        <v>2649</v>
      </c>
      <c r="L8608" s="1">
        <v>1</v>
      </c>
      <c r="M8608" s="1">
        <v>175</v>
      </c>
      <c r="N8608" s="1">
        <v>0</v>
      </c>
      <c r="O8608" s="1" t="s">
        <v>2580</v>
      </c>
      <c r="P8608" s="1">
        <v>0</v>
      </c>
      <c r="Q8608" s="1">
        <v>0</v>
      </c>
      <c r="R8608" s="1">
        <v>0</v>
      </c>
      <c r="S8608" t="s">
        <v>2605</v>
      </c>
      <c r="T8608" t="str" cm="1">
        <f t="array" ref="T8608">_xlfn.IFS(ISNUMBER(SEARCH("CP02",S8608)),"ราชพฤกษ",ISNUMBER(SEARCH("CP03",S8608)),"บางใหญ่",ISNUMBER(SEARCH("CP04",S8608)),"บางบอน",OR(ISNUMBER(SEARCH("CP",S8608)),ISNUMBER(SEARCH("BTC",D8608))),"340",TRUE,"")</f>
        <v>บางใหญ่</v>
      </c>
    </row>
    <row r="8609" spans="1:20" x14ac:dyDescent="0.2">
      <c r="A8609" t="s">
        <v>7948</v>
      </c>
      <c r="B8609" t="s">
        <v>16</v>
      </c>
      <c r="C8609">
        <v>2026</v>
      </c>
      <c r="D8609" t="s">
        <v>2646</v>
      </c>
      <c r="E8609" t="s">
        <v>105</v>
      </c>
      <c r="F8609" t="s">
        <v>106</v>
      </c>
      <c r="G8609" t="s">
        <v>2582</v>
      </c>
      <c r="H8609" t="s">
        <v>2586</v>
      </c>
      <c r="I8609" t="s">
        <v>7969</v>
      </c>
      <c r="J8609" t="s">
        <v>2648</v>
      </c>
      <c r="K8609" t="s">
        <v>2649</v>
      </c>
      <c r="L8609" s="1">
        <v>1</v>
      </c>
      <c r="M8609" s="1">
        <v>260</v>
      </c>
      <c r="N8609" s="1">
        <v>0</v>
      </c>
      <c r="O8609" s="1" t="s">
        <v>2580</v>
      </c>
      <c r="P8609" s="1">
        <v>0</v>
      </c>
      <c r="Q8609" s="1">
        <v>0</v>
      </c>
      <c r="R8609" s="1">
        <v>0</v>
      </c>
      <c r="S8609" t="s">
        <v>2605</v>
      </c>
      <c r="T8609" t="str" cm="1">
        <f t="array" ref="T8609">_xlfn.IFS(ISNUMBER(SEARCH("CP02",S8609)),"ราชพฤกษ",ISNUMBER(SEARCH("CP03",S8609)),"บางใหญ่",ISNUMBER(SEARCH("CP04",S8609)),"บางบอน",OR(ISNUMBER(SEARCH("CP",S8609)),ISNUMBER(SEARCH("BTC",D8609))),"340",TRUE,"")</f>
        <v>บางใหญ่</v>
      </c>
    </row>
    <row r="8610" spans="1:20" x14ac:dyDescent="0.2">
      <c r="A8610" t="s">
        <v>7948</v>
      </c>
      <c r="B8610" t="s">
        <v>16</v>
      </c>
      <c r="C8610">
        <v>2026</v>
      </c>
      <c r="D8610" t="s">
        <v>2646</v>
      </c>
      <c r="E8610" t="s">
        <v>1187</v>
      </c>
      <c r="F8610" t="s">
        <v>1188</v>
      </c>
      <c r="G8610" t="s">
        <v>2582</v>
      </c>
      <c r="H8610" t="s">
        <v>2586</v>
      </c>
      <c r="I8610" t="s">
        <v>7969</v>
      </c>
      <c r="J8610" t="s">
        <v>2648</v>
      </c>
      <c r="K8610" t="s">
        <v>2649</v>
      </c>
      <c r="L8610" s="1">
        <v>1</v>
      </c>
      <c r="M8610" s="1">
        <v>20</v>
      </c>
      <c r="N8610" s="1">
        <v>0</v>
      </c>
      <c r="O8610" s="1" t="s">
        <v>2580</v>
      </c>
      <c r="P8610" s="1">
        <v>18.690000000000001</v>
      </c>
      <c r="Q8610" s="1">
        <v>1.31</v>
      </c>
      <c r="R8610" s="1">
        <v>20</v>
      </c>
      <c r="S8610" t="s">
        <v>2605</v>
      </c>
      <c r="T8610" t="str" cm="1">
        <f t="array" ref="T8610">_xlfn.IFS(ISNUMBER(SEARCH("CP02",S8610)),"ราชพฤกษ",ISNUMBER(SEARCH("CP03",S8610)),"บางใหญ่",ISNUMBER(SEARCH("CP04",S8610)),"บางบอน",OR(ISNUMBER(SEARCH("CP",S8610)),ISNUMBER(SEARCH("BTC",D8610))),"340",TRUE,"")</f>
        <v>บางใหญ่</v>
      </c>
    </row>
    <row r="8611" spans="1:20" x14ac:dyDescent="0.2">
      <c r="A8611" t="s">
        <v>7970</v>
      </c>
      <c r="B8611" t="s">
        <v>16</v>
      </c>
      <c r="C8611">
        <v>2026</v>
      </c>
      <c r="D8611" t="s">
        <v>7971</v>
      </c>
      <c r="E8611" t="s">
        <v>1537</v>
      </c>
      <c r="F8611" t="s">
        <v>1538</v>
      </c>
      <c r="G8611" t="s">
        <v>2585</v>
      </c>
      <c r="H8611" t="s">
        <v>2586</v>
      </c>
      <c r="I8611" t="s">
        <v>7972</v>
      </c>
      <c r="J8611" t="s">
        <v>7973</v>
      </c>
      <c r="K8611" t="s">
        <v>2630</v>
      </c>
      <c r="L8611" s="1">
        <v>4</v>
      </c>
      <c r="M8611" s="1">
        <v>50</v>
      </c>
      <c r="N8611" s="1">
        <v>0</v>
      </c>
      <c r="O8611" s="1" t="s">
        <v>2580</v>
      </c>
      <c r="P8611" s="1">
        <v>186.92</v>
      </c>
      <c r="Q8611" s="1">
        <v>13.08</v>
      </c>
      <c r="R8611" s="1">
        <v>200</v>
      </c>
      <c r="S8611" t="s">
        <v>2631</v>
      </c>
      <c r="T8611" t="str" cm="1">
        <f t="array" ref="T8611">_xlfn.IFS(ISNUMBER(SEARCH("CP02",S8611)),"ราชพฤกษ",ISNUMBER(SEARCH("CP03",S8611)),"บางใหญ่",ISNUMBER(SEARCH("CP04",S8611)),"บางบอน",OR(ISNUMBER(SEARCH("CP",S8611)),ISNUMBER(SEARCH("BTC",D8611))),"340",TRUE,"")</f>
        <v>บางบอน</v>
      </c>
    </row>
    <row r="8612" spans="1:20" x14ac:dyDescent="0.2">
      <c r="A8612" t="s">
        <v>7970</v>
      </c>
      <c r="B8612" t="s">
        <v>16</v>
      </c>
      <c r="C8612">
        <v>2026</v>
      </c>
      <c r="D8612" t="s">
        <v>7974</v>
      </c>
      <c r="E8612" t="s">
        <v>1047</v>
      </c>
      <c r="F8612" t="s">
        <v>1048</v>
      </c>
      <c r="G8612" t="s">
        <v>2655</v>
      </c>
      <c r="H8612" t="s">
        <v>2656</v>
      </c>
      <c r="I8612" t="s">
        <v>7975</v>
      </c>
      <c r="J8612" t="s">
        <v>7976</v>
      </c>
      <c r="K8612" t="s">
        <v>2579</v>
      </c>
      <c r="L8612" s="1">
        <v>1</v>
      </c>
      <c r="M8612" s="1">
        <v>13960</v>
      </c>
      <c r="N8612" s="1">
        <v>500</v>
      </c>
      <c r="O8612" s="1" t="s">
        <v>2580</v>
      </c>
      <c r="P8612" s="1">
        <v>12579.44</v>
      </c>
      <c r="Q8612" s="1">
        <v>880.56</v>
      </c>
      <c r="R8612" s="1">
        <v>13460</v>
      </c>
      <c r="S8612" t="s">
        <v>2730</v>
      </c>
      <c r="T8612" t="str" cm="1">
        <f t="array" ref="T8612">_xlfn.IFS(ISNUMBER(SEARCH("CP02",S8612)),"ราชพฤกษ",ISNUMBER(SEARCH("CP03",S8612)),"บางใหญ่",ISNUMBER(SEARCH("CP04",S8612)),"บางบอน",OR(ISNUMBER(SEARCH("CP",S8612)),ISNUMBER(SEARCH("BTC",D8612))),"340",TRUE,"")</f>
        <v>ราชพฤกษ</v>
      </c>
    </row>
    <row r="8613" spans="1:20" x14ac:dyDescent="0.2">
      <c r="A8613" t="s">
        <v>7970</v>
      </c>
      <c r="B8613" t="s">
        <v>16</v>
      </c>
      <c r="C8613">
        <v>2026</v>
      </c>
      <c r="D8613" t="s">
        <v>7974</v>
      </c>
      <c r="E8613" t="s">
        <v>1553</v>
      </c>
      <c r="F8613" t="s">
        <v>1554</v>
      </c>
      <c r="G8613" t="s">
        <v>2585</v>
      </c>
      <c r="H8613" t="s">
        <v>2586</v>
      </c>
      <c r="I8613" t="s">
        <v>7975</v>
      </c>
      <c r="J8613" t="s">
        <v>7976</v>
      </c>
      <c r="K8613" t="s">
        <v>2579</v>
      </c>
      <c r="L8613" s="1">
        <v>1</v>
      </c>
      <c r="M8613" s="1">
        <v>120</v>
      </c>
      <c r="N8613" s="1">
        <v>0</v>
      </c>
      <c r="O8613" s="1" t="s">
        <v>2580</v>
      </c>
      <c r="P8613" s="1">
        <v>0</v>
      </c>
      <c r="Q8613" s="1">
        <v>0</v>
      </c>
      <c r="R8613" s="1">
        <v>0</v>
      </c>
      <c r="S8613" t="s">
        <v>2587</v>
      </c>
      <c r="T8613" t="str" cm="1">
        <f t="array" ref="T8613">_xlfn.IFS(ISNUMBER(SEARCH("CP02",S8613)),"ราชพฤกษ",ISNUMBER(SEARCH("CP03",S8613)),"บางใหญ่",ISNUMBER(SEARCH("CP04",S8613)),"บางบอน",OR(ISNUMBER(SEARCH("CP",S8613)),ISNUMBER(SEARCH("BTC",D8613))),"340",TRUE,"")</f>
        <v>ราชพฤกษ</v>
      </c>
    </row>
    <row r="8614" spans="1:20" x14ac:dyDescent="0.2">
      <c r="A8614" t="s">
        <v>7970</v>
      </c>
      <c r="B8614" t="s">
        <v>16</v>
      </c>
      <c r="C8614">
        <v>2026</v>
      </c>
      <c r="D8614" t="s">
        <v>7974</v>
      </c>
      <c r="E8614" t="s">
        <v>2197</v>
      </c>
      <c r="F8614" t="s">
        <v>2198</v>
      </c>
      <c r="G8614" t="s">
        <v>2589</v>
      </c>
      <c r="H8614" t="s">
        <v>2596</v>
      </c>
      <c r="I8614" t="s">
        <v>7975</v>
      </c>
      <c r="J8614" t="s">
        <v>7976</v>
      </c>
      <c r="K8614" t="s">
        <v>2579</v>
      </c>
      <c r="L8614" s="1">
        <v>1</v>
      </c>
      <c r="M8614" s="1">
        <v>1</v>
      </c>
      <c r="N8614" s="1">
        <v>0</v>
      </c>
      <c r="O8614" s="1" t="s">
        <v>2580</v>
      </c>
      <c r="P8614" s="1">
        <v>0</v>
      </c>
      <c r="Q8614" s="1">
        <v>0</v>
      </c>
      <c r="R8614" s="1">
        <v>0</v>
      </c>
      <c r="S8614" t="s">
        <v>2587</v>
      </c>
      <c r="T8614" t="str" cm="1">
        <f t="array" ref="T8614">_xlfn.IFS(ISNUMBER(SEARCH("CP02",S8614)),"ราชพฤกษ",ISNUMBER(SEARCH("CP03",S8614)),"บางใหญ่",ISNUMBER(SEARCH("CP04",S8614)),"บางบอน",OR(ISNUMBER(SEARCH("CP",S8614)),ISNUMBER(SEARCH("BTC",D8614))),"340",TRUE,"")</f>
        <v>ราชพฤกษ</v>
      </c>
    </row>
    <row r="8615" spans="1:20" x14ac:dyDescent="0.2">
      <c r="A8615" t="s">
        <v>7970</v>
      </c>
      <c r="B8615" t="s">
        <v>16</v>
      </c>
      <c r="C8615">
        <v>2026</v>
      </c>
      <c r="D8615" t="s">
        <v>7977</v>
      </c>
      <c r="E8615" t="s">
        <v>49</v>
      </c>
      <c r="F8615" t="s">
        <v>50</v>
      </c>
      <c r="G8615" t="s">
        <v>2582</v>
      </c>
      <c r="H8615" t="s">
        <v>2586</v>
      </c>
      <c r="I8615" t="s">
        <v>7978</v>
      </c>
      <c r="J8615" t="s">
        <v>7979</v>
      </c>
      <c r="K8615" t="s">
        <v>2659</v>
      </c>
      <c r="L8615" s="1">
        <v>1</v>
      </c>
      <c r="M8615" s="1">
        <v>2610</v>
      </c>
      <c r="N8615" s="1">
        <v>200</v>
      </c>
      <c r="O8615" s="1" t="s">
        <v>2580</v>
      </c>
      <c r="P8615" s="1">
        <v>2252.34</v>
      </c>
      <c r="Q8615" s="1">
        <v>157.66</v>
      </c>
      <c r="R8615" s="1">
        <v>2410</v>
      </c>
      <c r="S8615" t="s">
        <v>2584</v>
      </c>
      <c r="T8615" t="str" cm="1">
        <f t="array" ref="T8615">_xlfn.IFS(ISNUMBER(SEARCH("CP02",S8615)),"ราชพฤกษ",ISNUMBER(SEARCH("CP03",S8615)),"บางใหญ่",ISNUMBER(SEARCH("CP04",S8615)),"บางบอน",OR(ISNUMBER(SEARCH("CP",S8615)),ISNUMBER(SEARCH("BTC",D8615))),"340",TRUE,"")</f>
        <v>ราชพฤกษ</v>
      </c>
    </row>
    <row r="8616" spans="1:20" x14ac:dyDescent="0.2">
      <c r="A8616" t="s">
        <v>7970</v>
      </c>
      <c r="B8616" t="s">
        <v>16</v>
      </c>
      <c r="C8616">
        <v>2026</v>
      </c>
      <c r="D8616" t="s">
        <v>2842</v>
      </c>
      <c r="E8616" t="s">
        <v>751</v>
      </c>
      <c r="F8616" t="s">
        <v>752</v>
      </c>
      <c r="G8616" t="s">
        <v>4435</v>
      </c>
      <c r="H8616" t="s">
        <v>4436</v>
      </c>
      <c r="I8616" t="s">
        <v>7980</v>
      </c>
      <c r="J8616" t="s">
        <v>2846</v>
      </c>
      <c r="K8616" t="s">
        <v>2659</v>
      </c>
      <c r="L8616" s="1">
        <v>4</v>
      </c>
      <c r="M8616" s="1">
        <v>2350</v>
      </c>
      <c r="N8616" s="1">
        <v>2600</v>
      </c>
      <c r="O8616" s="1" t="s">
        <v>2580</v>
      </c>
      <c r="P8616" s="1">
        <v>6355.14</v>
      </c>
      <c r="Q8616" s="1">
        <v>444.86</v>
      </c>
      <c r="R8616" s="1">
        <v>6800</v>
      </c>
      <c r="S8616" t="s">
        <v>5827</v>
      </c>
      <c r="T8616" t="str" cm="1">
        <f t="array" ref="T8616">_xlfn.IFS(ISNUMBER(SEARCH("CP02",S8616)),"ราชพฤกษ",ISNUMBER(SEARCH("CP03",S8616)),"บางใหญ่",ISNUMBER(SEARCH("CP04",S8616)),"บางบอน",OR(ISNUMBER(SEARCH("CP",S8616)),ISNUMBER(SEARCH("BTC",D8616))),"340",TRUE,"")</f>
        <v>ราชพฤกษ</v>
      </c>
    </row>
    <row r="8617" spans="1:20" x14ac:dyDescent="0.2">
      <c r="A8617" t="s">
        <v>7970</v>
      </c>
      <c r="B8617" t="s">
        <v>16</v>
      </c>
      <c r="C8617">
        <v>2026</v>
      </c>
      <c r="D8617" t="s">
        <v>2842</v>
      </c>
      <c r="E8617" t="s">
        <v>1553</v>
      </c>
      <c r="F8617" t="s">
        <v>1554</v>
      </c>
      <c r="G8617" t="s">
        <v>2585</v>
      </c>
      <c r="H8617" t="s">
        <v>2586</v>
      </c>
      <c r="I8617" t="s">
        <v>7980</v>
      </c>
      <c r="J8617" t="s">
        <v>2846</v>
      </c>
      <c r="K8617" t="s">
        <v>2659</v>
      </c>
      <c r="L8617" s="1">
        <v>4</v>
      </c>
      <c r="M8617" s="1">
        <v>120</v>
      </c>
      <c r="N8617" s="1">
        <v>0</v>
      </c>
      <c r="O8617" s="1" t="s">
        <v>2580</v>
      </c>
      <c r="P8617" s="1">
        <v>0</v>
      </c>
      <c r="Q8617" s="1">
        <v>0</v>
      </c>
      <c r="R8617" s="1">
        <v>0</v>
      </c>
      <c r="S8617" t="s">
        <v>2587</v>
      </c>
      <c r="T8617" t="str" cm="1">
        <f t="array" ref="T8617">_xlfn.IFS(ISNUMBER(SEARCH("CP02",S8617)),"ราชพฤกษ",ISNUMBER(SEARCH("CP03",S8617)),"บางใหญ่",ISNUMBER(SEARCH("CP04",S8617)),"บางบอน",OR(ISNUMBER(SEARCH("CP",S8617)),ISNUMBER(SEARCH("BTC",D8617))),"340",TRUE,"")</f>
        <v>ราชพฤกษ</v>
      </c>
    </row>
    <row r="8618" spans="1:20" x14ac:dyDescent="0.2">
      <c r="A8618" t="s">
        <v>7970</v>
      </c>
      <c r="B8618" t="s">
        <v>16</v>
      </c>
      <c r="C8618">
        <v>2026</v>
      </c>
      <c r="D8618" t="s">
        <v>2842</v>
      </c>
      <c r="E8618" t="s">
        <v>1547</v>
      </c>
      <c r="F8618" t="s">
        <v>1548</v>
      </c>
      <c r="G8618" t="s">
        <v>2588</v>
      </c>
      <c r="H8618" t="s">
        <v>2586</v>
      </c>
      <c r="I8618" t="s">
        <v>7980</v>
      </c>
      <c r="J8618" t="s">
        <v>2846</v>
      </c>
      <c r="K8618" t="s">
        <v>2659</v>
      </c>
      <c r="L8618" s="1">
        <v>1</v>
      </c>
      <c r="M8618" s="1">
        <v>400</v>
      </c>
      <c r="N8618" s="1">
        <v>0</v>
      </c>
      <c r="O8618" s="1" t="s">
        <v>2580</v>
      </c>
      <c r="P8618" s="1">
        <v>0</v>
      </c>
      <c r="Q8618" s="1">
        <v>0</v>
      </c>
      <c r="R8618" s="1">
        <v>0</v>
      </c>
      <c r="S8618" t="s">
        <v>2587</v>
      </c>
      <c r="T8618" t="str" cm="1">
        <f t="array" ref="T8618">_xlfn.IFS(ISNUMBER(SEARCH("CP02",S8618)),"ราชพฤกษ",ISNUMBER(SEARCH("CP03",S8618)),"บางใหญ่",ISNUMBER(SEARCH("CP04",S8618)),"บางบอน",OR(ISNUMBER(SEARCH("CP",S8618)),ISNUMBER(SEARCH("BTC",D8618))),"340",TRUE,"")</f>
        <v>ราชพฤกษ</v>
      </c>
    </row>
    <row r="8619" spans="1:20" x14ac:dyDescent="0.2">
      <c r="A8619" t="s">
        <v>7970</v>
      </c>
      <c r="B8619" t="s">
        <v>16</v>
      </c>
      <c r="C8619">
        <v>2026</v>
      </c>
      <c r="D8619" t="s">
        <v>7981</v>
      </c>
      <c r="E8619" t="s">
        <v>1547</v>
      </c>
      <c r="F8619" t="s">
        <v>1548</v>
      </c>
      <c r="G8619" t="s">
        <v>2588</v>
      </c>
      <c r="H8619" t="s">
        <v>2586</v>
      </c>
      <c r="I8619" t="s">
        <v>7982</v>
      </c>
      <c r="J8619" t="s">
        <v>7983</v>
      </c>
      <c r="K8619" t="s">
        <v>2603</v>
      </c>
      <c r="L8619" s="1">
        <v>1</v>
      </c>
      <c r="M8619" s="1">
        <v>400</v>
      </c>
      <c r="N8619" s="1">
        <v>0</v>
      </c>
      <c r="O8619" s="1" t="s">
        <v>2580</v>
      </c>
      <c r="P8619" s="1">
        <v>373.83</v>
      </c>
      <c r="Q8619" s="1">
        <v>26.17</v>
      </c>
      <c r="R8619" s="1">
        <v>400</v>
      </c>
      <c r="S8619" t="s">
        <v>2606</v>
      </c>
      <c r="T8619" t="str" cm="1">
        <f t="array" ref="T8619">_xlfn.IFS(ISNUMBER(SEARCH("CP02",S8619)),"ราชพฤกษ",ISNUMBER(SEARCH("CP03",S8619)),"บางใหญ่",ISNUMBER(SEARCH("CP04",S8619)),"บางบอน",OR(ISNUMBER(SEARCH("CP",S8619)),ISNUMBER(SEARCH("BTC",D8619))),"340",TRUE,"")</f>
        <v>บางใหญ่</v>
      </c>
    </row>
    <row r="8620" spans="1:20" x14ac:dyDescent="0.2">
      <c r="A8620" t="s">
        <v>7970</v>
      </c>
      <c r="B8620" t="s">
        <v>16</v>
      </c>
      <c r="C8620">
        <v>2026</v>
      </c>
      <c r="D8620" t="s">
        <v>7984</v>
      </c>
      <c r="E8620" t="s">
        <v>543</v>
      </c>
      <c r="F8620" t="s">
        <v>544</v>
      </c>
      <c r="G8620" t="s">
        <v>2582</v>
      </c>
      <c r="H8620" t="s">
        <v>2586</v>
      </c>
      <c r="I8620" t="s">
        <v>7985</v>
      </c>
      <c r="J8620" t="s">
        <v>7986</v>
      </c>
      <c r="K8620" t="s">
        <v>2603</v>
      </c>
      <c r="L8620" s="1">
        <v>1</v>
      </c>
      <c r="M8620" s="1">
        <v>1650</v>
      </c>
      <c r="N8620" s="1">
        <v>0</v>
      </c>
      <c r="O8620" s="1" t="s">
        <v>2580</v>
      </c>
      <c r="P8620" s="1">
        <v>1542.06</v>
      </c>
      <c r="Q8620" s="1">
        <v>107.94</v>
      </c>
      <c r="R8620" s="1">
        <v>1650</v>
      </c>
      <c r="S8620" t="s">
        <v>2605</v>
      </c>
      <c r="T8620" t="str" cm="1">
        <f t="array" ref="T8620">_xlfn.IFS(ISNUMBER(SEARCH("CP02",S8620)),"ราชพฤกษ",ISNUMBER(SEARCH("CP03",S8620)),"บางใหญ่",ISNUMBER(SEARCH("CP04",S8620)),"บางบอน",OR(ISNUMBER(SEARCH("CP",S8620)),ISNUMBER(SEARCH("BTC",D8620))),"340",TRUE,"")</f>
        <v>บางใหญ่</v>
      </c>
    </row>
    <row r="8621" spans="1:20" x14ac:dyDescent="0.2">
      <c r="A8621" t="s">
        <v>7970</v>
      </c>
      <c r="B8621" t="s">
        <v>16</v>
      </c>
      <c r="C8621">
        <v>2026</v>
      </c>
      <c r="D8621" t="s">
        <v>7984</v>
      </c>
      <c r="E8621" t="s">
        <v>149</v>
      </c>
      <c r="F8621" t="s">
        <v>150</v>
      </c>
      <c r="G8621" t="s">
        <v>2582</v>
      </c>
      <c r="H8621" t="s">
        <v>2586</v>
      </c>
      <c r="I8621" t="s">
        <v>7985</v>
      </c>
      <c r="J8621" t="s">
        <v>7986</v>
      </c>
      <c r="K8621" t="s">
        <v>2603</v>
      </c>
      <c r="L8621" s="1">
        <v>1</v>
      </c>
      <c r="M8621" s="1">
        <v>220</v>
      </c>
      <c r="N8621" s="1">
        <v>0</v>
      </c>
      <c r="O8621" s="1" t="s">
        <v>2580</v>
      </c>
      <c r="P8621" s="1">
        <v>205.61</v>
      </c>
      <c r="Q8621" s="1">
        <v>14.39</v>
      </c>
      <c r="R8621" s="1">
        <v>220</v>
      </c>
      <c r="S8621" t="s">
        <v>2605</v>
      </c>
      <c r="T8621" t="str" cm="1">
        <f t="array" ref="T8621">_xlfn.IFS(ISNUMBER(SEARCH("CP02",S8621)),"ราชพฤกษ",ISNUMBER(SEARCH("CP03",S8621)),"บางใหญ่",ISNUMBER(SEARCH("CP04",S8621)),"บางบอน",OR(ISNUMBER(SEARCH("CP",S8621)),ISNUMBER(SEARCH("BTC",D8621))),"340",TRUE,"")</f>
        <v>บางใหญ่</v>
      </c>
    </row>
    <row r="8622" spans="1:20" x14ac:dyDescent="0.2">
      <c r="A8622" t="s">
        <v>7970</v>
      </c>
      <c r="B8622" t="s">
        <v>16</v>
      </c>
      <c r="C8622">
        <v>2026</v>
      </c>
      <c r="D8622" t="s">
        <v>7984</v>
      </c>
      <c r="E8622" t="s">
        <v>249</v>
      </c>
      <c r="F8622" t="s">
        <v>250</v>
      </c>
      <c r="G8622" t="s">
        <v>2582</v>
      </c>
      <c r="H8622" t="s">
        <v>2586</v>
      </c>
      <c r="I8622" t="s">
        <v>7985</v>
      </c>
      <c r="J8622" t="s">
        <v>7986</v>
      </c>
      <c r="K8622" t="s">
        <v>2603</v>
      </c>
      <c r="L8622" s="1">
        <v>1</v>
      </c>
      <c r="M8622" s="1">
        <v>450</v>
      </c>
      <c r="N8622" s="1">
        <v>0</v>
      </c>
      <c r="O8622" s="1" t="s">
        <v>2580</v>
      </c>
      <c r="P8622" s="1">
        <v>420.56</v>
      </c>
      <c r="Q8622" s="1">
        <v>29.44</v>
      </c>
      <c r="R8622" s="1">
        <v>450</v>
      </c>
      <c r="S8622" t="s">
        <v>2605</v>
      </c>
      <c r="T8622" t="str" cm="1">
        <f t="array" ref="T8622">_xlfn.IFS(ISNUMBER(SEARCH("CP02",S8622)),"ราชพฤกษ",ISNUMBER(SEARCH("CP03",S8622)),"บางใหญ่",ISNUMBER(SEARCH("CP04",S8622)),"บางบอน",OR(ISNUMBER(SEARCH("CP",S8622)),ISNUMBER(SEARCH("BTC",D8622))),"340",TRUE,"")</f>
        <v>บางใหญ่</v>
      </c>
    </row>
    <row r="8623" spans="1:20" x14ac:dyDescent="0.2">
      <c r="A8623" t="s">
        <v>7970</v>
      </c>
      <c r="B8623" t="s">
        <v>16</v>
      </c>
      <c r="C8623">
        <v>2026</v>
      </c>
      <c r="D8623" t="s">
        <v>7984</v>
      </c>
      <c r="E8623" t="s">
        <v>211</v>
      </c>
      <c r="F8623" t="s">
        <v>212</v>
      </c>
      <c r="G8623" t="s">
        <v>2582</v>
      </c>
      <c r="H8623" t="s">
        <v>2586</v>
      </c>
      <c r="I8623" t="s">
        <v>7985</v>
      </c>
      <c r="J8623" t="s">
        <v>7986</v>
      </c>
      <c r="K8623" t="s">
        <v>2603</v>
      </c>
      <c r="L8623" s="1">
        <v>1</v>
      </c>
      <c r="M8623" s="1">
        <v>300</v>
      </c>
      <c r="N8623" s="1">
        <v>0</v>
      </c>
      <c r="O8623" s="1" t="s">
        <v>2580</v>
      </c>
      <c r="P8623" s="1">
        <v>280.37</v>
      </c>
      <c r="Q8623" s="1">
        <v>19.63</v>
      </c>
      <c r="R8623" s="1">
        <v>300</v>
      </c>
      <c r="S8623" t="s">
        <v>2605</v>
      </c>
      <c r="T8623" t="str" cm="1">
        <f t="array" ref="T8623">_xlfn.IFS(ISNUMBER(SEARCH("CP02",S8623)),"ราชพฤกษ",ISNUMBER(SEARCH("CP03",S8623)),"บางใหญ่",ISNUMBER(SEARCH("CP04",S8623)),"บางบอน",OR(ISNUMBER(SEARCH("CP",S8623)),ISNUMBER(SEARCH("BTC",D8623))),"340",TRUE,"")</f>
        <v>บางใหญ่</v>
      </c>
    </row>
    <row r="8624" spans="1:20" x14ac:dyDescent="0.2">
      <c r="A8624" t="s">
        <v>7970</v>
      </c>
      <c r="B8624" t="s">
        <v>16</v>
      </c>
      <c r="C8624">
        <v>2026</v>
      </c>
      <c r="D8624" t="s">
        <v>7984</v>
      </c>
      <c r="E8624" t="s">
        <v>1991</v>
      </c>
      <c r="F8624" t="s">
        <v>1992</v>
      </c>
      <c r="G8624" t="s">
        <v>2582</v>
      </c>
      <c r="H8624" t="s">
        <v>2586</v>
      </c>
      <c r="I8624" t="s">
        <v>7985</v>
      </c>
      <c r="J8624" t="s">
        <v>7986</v>
      </c>
      <c r="K8624" t="s">
        <v>2603</v>
      </c>
      <c r="L8624" s="1">
        <v>1</v>
      </c>
      <c r="M8624" s="1">
        <v>595</v>
      </c>
      <c r="N8624" s="1">
        <v>59.5</v>
      </c>
      <c r="O8624" s="1" t="s">
        <v>2580</v>
      </c>
      <c r="P8624" s="1">
        <v>500.47</v>
      </c>
      <c r="Q8624" s="1">
        <v>35.03</v>
      </c>
      <c r="R8624" s="1">
        <v>535.5</v>
      </c>
      <c r="S8624" t="s">
        <v>2605</v>
      </c>
      <c r="T8624" t="str" cm="1">
        <f t="array" ref="T8624">_xlfn.IFS(ISNUMBER(SEARCH("CP02",S8624)),"ราชพฤกษ",ISNUMBER(SEARCH("CP03",S8624)),"บางใหญ่",ISNUMBER(SEARCH("CP04",S8624)),"บางบอน",OR(ISNUMBER(SEARCH("CP",S8624)),ISNUMBER(SEARCH("BTC",D8624))),"340",TRUE,"")</f>
        <v>บางใหญ่</v>
      </c>
    </row>
    <row r="8625" spans="1:20" x14ac:dyDescent="0.2">
      <c r="A8625" t="s">
        <v>7970</v>
      </c>
      <c r="B8625" t="s">
        <v>16</v>
      </c>
      <c r="C8625">
        <v>2026</v>
      </c>
      <c r="D8625" t="s">
        <v>7984</v>
      </c>
      <c r="E8625" t="s">
        <v>1987</v>
      </c>
      <c r="F8625" t="s">
        <v>1988</v>
      </c>
      <c r="G8625" t="s">
        <v>2582</v>
      </c>
      <c r="H8625" t="s">
        <v>2586</v>
      </c>
      <c r="I8625" t="s">
        <v>7985</v>
      </c>
      <c r="J8625" t="s">
        <v>7986</v>
      </c>
      <c r="K8625" t="s">
        <v>2603</v>
      </c>
      <c r="L8625" s="1">
        <v>1</v>
      </c>
      <c r="M8625" s="1">
        <v>595</v>
      </c>
      <c r="N8625" s="1">
        <v>59.5</v>
      </c>
      <c r="O8625" s="1" t="s">
        <v>2580</v>
      </c>
      <c r="P8625" s="1">
        <v>500.47</v>
      </c>
      <c r="Q8625" s="1">
        <v>35.03</v>
      </c>
      <c r="R8625" s="1">
        <v>535.5</v>
      </c>
      <c r="S8625" t="s">
        <v>2605</v>
      </c>
      <c r="T8625" t="str" cm="1">
        <f t="array" ref="T8625">_xlfn.IFS(ISNUMBER(SEARCH("CP02",S8625)),"ราชพฤกษ",ISNUMBER(SEARCH("CP03",S8625)),"บางใหญ่",ISNUMBER(SEARCH("CP04",S8625)),"บางบอน",OR(ISNUMBER(SEARCH("CP",S8625)),ISNUMBER(SEARCH("BTC",D8625))),"340",TRUE,"")</f>
        <v>บางใหญ่</v>
      </c>
    </row>
    <row r="8626" spans="1:20" x14ac:dyDescent="0.2">
      <c r="A8626" t="s">
        <v>7970</v>
      </c>
      <c r="B8626" t="s">
        <v>16</v>
      </c>
      <c r="C8626">
        <v>2026</v>
      </c>
      <c r="D8626" t="s">
        <v>7987</v>
      </c>
      <c r="E8626" t="s">
        <v>979</v>
      </c>
      <c r="F8626" t="s">
        <v>980</v>
      </c>
      <c r="G8626" t="s">
        <v>2595</v>
      </c>
      <c r="H8626" t="s">
        <v>2596</v>
      </c>
      <c r="I8626" t="s">
        <v>7988</v>
      </c>
      <c r="J8626" t="s">
        <v>7989</v>
      </c>
      <c r="K8626" t="s">
        <v>2603</v>
      </c>
      <c r="L8626" s="1">
        <v>4</v>
      </c>
      <c r="M8626" s="1">
        <v>5090</v>
      </c>
      <c r="N8626" s="1">
        <v>0</v>
      </c>
      <c r="O8626" s="1" t="s">
        <v>2580</v>
      </c>
      <c r="P8626" s="1">
        <v>19028.04</v>
      </c>
      <c r="Q8626" s="1">
        <v>1331.96</v>
      </c>
      <c r="R8626" s="1">
        <v>20360</v>
      </c>
      <c r="S8626" t="s">
        <v>6070</v>
      </c>
      <c r="T8626" t="str" cm="1">
        <f t="array" ref="T8626">_xlfn.IFS(ISNUMBER(SEARCH("CP02",S8626)),"ราชพฤกษ",ISNUMBER(SEARCH("CP03",S8626)),"บางใหญ่",ISNUMBER(SEARCH("CP04",S8626)),"บางบอน",OR(ISNUMBER(SEARCH("CP",S8626)),ISNUMBER(SEARCH("BTC",D8626))),"340",TRUE,"")</f>
        <v>บางใหญ่</v>
      </c>
    </row>
    <row r="8627" spans="1:20" x14ac:dyDescent="0.2">
      <c r="A8627" t="s">
        <v>7970</v>
      </c>
      <c r="B8627" t="s">
        <v>16</v>
      </c>
      <c r="C8627">
        <v>2026</v>
      </c>
      <c r="D8627" t="s">
        <v>7987</v>
      </c>
      <c r="E8627" t="s">
        <v>1091</v>
      </c>
      <c r="F8627" t="s">
        <v>1092</v>
      </c>
      <c r="G8627" t="s">
        <v>2582</v>
      </c>
      <c r="H8627" t="s">
        <v>2583</v>
      </c>
      <c r="I8627" t="s">
        <v>7988</v>
      </c>
      <c r="J8627" t="s">
        <v>7989</v>
      </c>
      <c r="K8627" t="s">
        <v>2603</v>
      </c>
      <c r="L8627" s="1">
        <v>4</v>
      </c>
      <c r="M8627" s="1">
        <v>60</v>
      </c>
      <c r="N8627" s="1">
        <v>0</v>
      </c>
      <c r="O8627" s="1" t="s">
        <v>2580</v>
      </c>
      <c r="P8627" s="1">
        <v>0</v>
      </c>
      <c r="Q8627" s="1">
        <v>0</v>
      </c>
      <c r="R8627" s="1">
        <v>0</v>
      </c>
      <c r="S8627" t="s">
        <v>2605</v>
      </c>
      <c r="T8627" t="str" cm="1">
        <f t="array" ref="T8627">_xlfn.IFS(ISNUMBER(SEARCH("CP02",S8627)),"ราชพฤกษ",ISNUMBER(SEARCH("CP03",S8627)),"บางใหญ่",ISNUMBER(SEARCH("CP04",S8627)),"บางบอน",OR(ISNUMBER(SEARCH("CP",S8627)),ISNUMBER(SEARCH("BTC",D8627))),"340",TRUE,"")</f>
        <v>บางใหญ่</v>
      </c>
    </row>
    <row r="8628" spans="1:20" x14ac:dyDescent="0.2">
      <c r="A8628" t="s">
        <v>7970</v>
      </c>
      <c r="B8628" t="s">
        <v>16</v>
      </c>
      <c r="C8628">
        <v>2026</v>
      </c>
      <c r="D8628" t="s">
        <v>7987</v>
      </c>
      <c r="E8628" t="s">
        <v>1551</v>
      </c>
      <c r="F8628" t="s">
        <v>1552</v>
      </c>
      <c r="G8628" t="s">
        <v>2585</v>
      </c>
      <c r="H8628" t="s">
        <v>2586</v>
      </c>
      <c r="I8628" t="s">
        <v>7988</v>
      </c>
      <c r="J8628" t="s">
        <v>7989</v>
      </c>
      <c r="K8628" t="s">
        <v>2603</v>
      </c>
      <c r="L8628" s="1">
        <v>4</v>
      </c>
      <c r="M8628" s="1">
        <v>150</v>
      </c>
      <c r="N8628" s="1">
        <v>0</v>
      </c>
      <c r="O8628" s="1" t="s">
        <v>2580</v>
      </c>
      <c r="P8628" s="1">
        <v>0</v>
      </c>
      <c r="Q8628" s="1">
        <v>0</v>
      </c>
      <c r="R8628" s="1">
        <v>0</v>
      </c>
      <c r="S8628" t="s">
        <v>2606</v>
      </c>
      <c r="T8628" t="str" cm="1">
        <f t="array" ref="T8628">_xlfn.IFS(ISNUMBER(SEARCH("CP02",S8628)),"ราชพฤกษ",ISNUMBER(SEARCH("CP03",S8628)),"บางใหญ่",ISNUMBER(SEARCH("CP04",S8628)),"บางบอน",OR(ISNUMBER(SEARCH("CP",S8628)),ISNUMBER(SEARCH("BTC",D8628))),"340",TRUE,"")</f>
        <v>บางใหญ่</v>
      </c>
    </row>
    <row r="8629" spans="1:20" x14ac:dyDescent="0.2">
      <c r="A8629" t="s">
        <v>7970</v>
      </c>
      <c r="B8629" t="s">
        <v>16</v>
      </c>
      <c r="C8629">
        <v>2026</v>
      </c>
      <c r="D8629" t="s">
        <v>7987</v>
      </c>
      <c r="E8629" t="s">
        <v>1545</v>
      </c>
      <c r="F8629" t="s">
        <v>1546</v>
      </c>
      <c r="G8629" t="s">
        <v>2588</v>
      </c>
      <c r="H8629" t="s">
        <v>2586</v>
      </c>
      <c r="I8629" t="s">
        <v>7988</v>
      </c>
      <c r="J8629" t="s">
        <v>7989</v>
      </c>
      <c r="K8629" t="s">
        <v>2603</v>
      </c>
      <c r="L8629" s="1">
        <v>1</v>
      </c>
      <c r="M8629" s="1">
        <v>500</v>
      </c>
      <c r="N8629" s="1">
        <v>0</v>
      </c>
      <c r="O8629" s="1" t="s">
        <v>2580</v>
      </c>
      <c r="P8629" s="1">
        <v>0</v>
      </c>
      <c r="Q8629" s="1">
        <v>0</v>
      </c>
      <c r="R8629" s="1">
        <v>0</v>
      </c>
      <c r="S8629" t="s">
        <v>2606</v>
      </c>
      <c r="T8629" t="str" cm="1">
        <f t="array" ref="T8629">_xlfn.IFS(ISNUMBER(SEARCH("CP02",S8629)),"ราชพฤกษ",ISNUMBER(SEARCH("CP03",S8629)),"บางใหญ่",ISNUMBER(SEARCH("CP04",S8629)),"บางบอน",OR(ISNUMBER(SEARCH("CP",S8629)),ISNUMBER(SEARCH("BTC",D8629))),"340",TRUE,"")</f>
        <v>บางใหญ่</v>
      </c>
    </row>
    <row r="8630" spans="1:20" x14ac:dyDescent="0.2">
      <c r="A8630" t="s">
        <v>7970</v>
      </c>
      <c r="B8630" t="s">
        <v>16</v>
      </c>
      <c r="C8630">
        <v>2026</v>
      </c>
      <c r="D8630" t="s">
        <v>7987</v>
      </c>
      <c r="E8630" t="s">
        <v>1141</v>
      </c>
      <c r="F8630" t="s">
        <v>1142</v>
      </c>
      <c r="G8630" t="s">
        <v>2582</v>
      </c>
      <c r="H8630" t="s">
        <v>2586</v>
      </c>
      <c r="I8630" t="s">
        <v>7988</v>
      </c>
      <c r="J8630" t="s">
        <v>7989</v>
      </c>
      <c r="K8630" t="s">
        <v>2603</v>
      </c>
      <c r="L8630" s="1">
        <v>2</v>
      </c>
      <c r="M8630" s="1">
        <v>140</v>
      </c>
      <c r="N8630" s="1">
        <v>0</v>
      </c>
      <c r="O8630" s="1" t="s">
        <v>2580</v>
      </c>
      <c r="P8630" s="1">
        <v>0</v>
      </c>
      <c r="Q8630" s="1">
        <v>0</v>
      </c>
      <c r="R8630" s="1">
        <v>0</v>
      </c>
      <c r="S8630" t="s">
        <v>2605</v>
      </c>
      <c r="T8630" t="str" cm="1">
        <f t="array" ref="T8630">_xlfn.IFS(ISNUMBER(SEARCH("CP02",S8630)),"ราชพฤกษ",ISNUMBER(SEARCH("CP03",S8630)),"บางใหญ่",ISNUMBER(SEARCH("CP04",S8630)),"บางบอน",OR(ISNUMBER(SEARCH("CP",S8630)),ISNUMBER(SEARCH("BTC",D8630))),"340",TRUE,"")</f>
        <v>บางใหญ่</v>
      </c>
    </row>
    <row r="8631" spans="1:20" x14ac:dyDescent="0.2">
      <c r="A8631" t="s">
        <v>7970</v>
      </c>
      <c r="B8631" t="s">
        <v>16</v>
      </c>
      <c r="C8631">
        <v>2026</v>
      </c>
      <c r="D8631" t="s">
        <v>7990</v>
      </c>
      <c r="E8631" t="s">
        <v>627</v>
      </c>
      <c r="F8631" t="s">
        <v>628</v>
      </c>
      <c r="G8631" t="s">
        <v>2582</v>
      </c>
      <c r="H8631" t="s">
        <v>2586</v>
      </c>
      <c r="I8631" t="s">
        <v>7991</v>
      </c>
      <c r="J8631" t="s">
        <v>7992</v>
      </c>
      <c r="K8631" t="s">
        <v>2702</v>
      </c>
      <c r="L8631" s="1">
        <v>20</v>
      </c>
      <c r="M8631" s="1">
        <v>50</v>
      </c>
      <c r="N8631" s="1">
        <v>0</v>
      </c>
      <c r="O8631" s="1" t="s">
        <v>2580</v>
      </c>
      <c r="P8631" s="1">
        <v>934.58</v>
      </c>
      <c r="Q8631" s="1">
        <v>65.42</v>
      </c>
      <c r="R8631" s="1">
        <v>1000</v>
      </c>
      <c r="S8631" t="s">
        <v>2605</v>
      </c>
      <c r="T8631" t="str" cm="1">
        <f t="array" ref="T8631">_xlfn.IFS(ISNUMBER(SEARCH("CP02",S8631)),"ราชพฤกษ",ISNUMBER(SEARCH("CP03",S8631)),"บางใหญ่",ISNUMBER(SEARCH("CP04",S8631)),"บางบอน",OR(ISNUMBER(SEARCH("CP",S8631)),ISNUMBER(SEARCH("BTC",D8631))),"340",TRUE,"")</f>
        <v>บางใหญ่</v>
      </c>
    </row>
    <row r="8632" spans="1:20" x14ac:dyDescent="0.2">
      <c r="A8632" t="s">
        <v>7970</v>
      </c>
      <c r="B8632" t="s">
        <v>16</v>
      </c>
      <c r="C8632">
        <v>2026</v>
      </c>
      <c r="D8632" t="s">
        <v>7993</v>
      </c>
      <c r="E8632" t="s">
        <v>847</v>
      </c>
      <c r="F8632" t="s">
        <v>848</v>
      </c>
      <c r="G8632" t="s">
        <v>2575</v>
      </c>
      <c r="H8632" t="s">
        <v>2576</v>
      </c>
      <c r="I8632" t="s">
        <v>7994</v>
      </c>
      <c r="J8632" t="s">
        <v>7995</v>
      </c>
      <c r="K8632" t="s">
        <v>2603</v>
      </c>
      <c r="L8632" s="1">
        <v>4</v>
      </c>
      <c r="M8632" s="1">
        <v>3160</v>
      </c>
      <c r="N8632" s="1">
        <v>3160</v>
      </c>
      <c r="O8632" s="1" t="s">
        <v>2580</v>
      </c>
      <c r="P8632" s="1">
        <v>8859.81</v>
      </c>
      <c r="Q8632" s="1">
        <v>620.19000000000005</v>
      </c>
      <c r="R8632" s="1">
        <v>9480</v>
      </c>
      <c r="S8632" t="s">
        <v>2956</v>
      </c>
      <c r="T8632" t="str" cm="1">
        <f t="array" ref="T8632">_xlfn.IFS(ISNUMBER(SEARCH("CP02",S8632)),"ราชพฤกษ",ISNUMBER(SEARCH("CP03",S8632)),"บางใหญ่",ISNUMBER(SEARCH("CP04",S8632)),"บางบอน",OR(ISNUMBER(SEARCH("CP",S8632)),ISNUMBER(SEARCH("BTC",D8632))),"340",TRUE,"")</f>
        <v>บางใหญ่</v>
      </c>
    </row>
    <row r="8633" spans="1:20" x14ac:dyDescent="0.2">
      <c r="A8633" t="s">
        <v>7970</v>
      </c>
      <c r="B8633" t="s">
        <v>16</v>
      </c>
      <c r="C8633">
        <v>2026</v>
      </c>
      <c r="D8633" t="s">
        <v>7993</v>
      </c>
      <c r="E8633" t="s">
        <v>1091</v>
      </c>
      <c r="F8633" t="s">
        <v>1092</v>
      </c>
      <c r="G8633" t="s">
        <v>2582</v>
      </c>
      <c r="H8633" t="s">
        <v>2583</v>
      </c>
      <c r="I8633" t="s">
        <v>7994</v>
      </c>
      <c r="J8633" t="s">
        <v>7995</v>
      </c>
      <c r="K8633" t="s">
        <v>2603</v>
      </c>
      <c r="L8633" s="1">
        <v>4</v>
      </c>
      <c r="M8633" s="1">
        <v>60</v>
      </c>
      <c r="N8633" s="1">
        <v>0</v>
      </c>
      <c r="O8633" s="1" t="s">
        <v>2580</v>
      </c>
      <c r="P8633" s="1">
        <v>0</v>
      </c>
      <c r="Q8633" s="1">
        <v>0</v>
      </c>
      <c r="R8633" s="1">
        <v>0</v>
      </c>
      <c r="S8633" t="s">
        <v>2605</v>
      </c>
      <c r="T8633" t="str" cm="1">
        <f t="array" ref="T8633">_xlfn.IFS(ISNUMBER(SEARCH("CP02",S8633)),"ราชพฤกษ",ISNUMBER(SEARCH("CP03",S8633)),"บางใหญ่",ISNUMBER(SEARCH("CP04",S8633)),"บางบอน",OR(ISNUMBER(SEARCH("CP",S8633)),ISNUMBER(SEARCH("BTC",D8633))),"340",TRUE,"")</f>
        <v>บางใหญ่</v>
      </c>
    </row>
    <row r="8634" spans="1:20" x14ac:dyDescent="0.2">
      <c r="A8634" t="s">
        <v>7970</v>
      </c>
      <c r="B8634" t="s">
        <v>16</v>
      </c>
      <c r="C8634">
        <v>2026</v>
      </c>
      <c r="D8634" t="s">
        <v>7993</v>
      </c>
      <c r="E8634" t="s">
        <v>1553</v>
      </c>
      <c r="F8634" t="s">
        <v>1554</v>
      </c>
      <c r="G8634" t="s">
        <v>2585</v>
      </c>
      <c r="H8634" t="s">
        <v>2586</v>
      </c>
      <c r="I8634" t="s">
        <v>7994</v>
      </c>
      <c r="J8634" t="s">
        <v>7995</v>
      </c>
      <c r="K8634" t="s">
        <v>2603</v>
      </c>
      <c r="L8634" s="1">
        <v>4</v>
      </c>
      <c r="M8634" s="1">
        <v>120</v>
      </c>
      <c r="N8634" s="1">
        <v>0</v>
      </c>
      <c r="O8634" s="1" t="s">
        <v>2580</v>
      </c>
      <c r="P8634" s="1">
        <v>0</v>
      </c>
      <c r="Q8634" s="1">
        <v>0</v>
      </c>
      <c r="R8634" s="1">
        <v>0</v>
      </c>
      <c r="S8634" t="s">
        <v>2606</v>
      </c>
      <c r="T8634" t="str" cm="1">
        <f t="array" ref="T8634">_xlfn.IFS(ISNUMBER(SEARCH("CP02",S8634)),"ราชพฤกษ",ISNUMBER(SEARCH("CP03",S8634)),"บางใหญ่",ISNUMBER(SEARCH("CP04",S8634)),"บางบอน",OR(ISNUMBER(SEARCH("CP",S8634)),ISNUMBER(SEARCH("BTC",D8634))),"340",TRUE,"")</f>
        <v>บางใหญ่</v>
      </c>
    </row>
    <row r="8635" spans="1:20" x14ac:dyDescent="0.2">
      <c r="A8635" t="s">
        <v>7970</v>
      </c>
      <c r="B8635" t="s">
        <v>16</v>
      </c>
      <c r="C8635">
        <v>2026</v>
      </c>
      <c r="D8635" t="s">
        <v>7993</v>
      </c>
      <c r="E8635" t="s">
        <v>1547</v>
      </c>
      <c r="F8635" t="s">
        <v>1548</v>
      </c>
      <c r="G8635" t="s">
        <v>2588</v>
      </c>
      <c r="H8635" t="s">
        <v>2586</v>
      </c>
      <c r="I8635" t="s">
        <v>7994</v>
      </c>
      <c r="J8635" t="s">
        <v>7995</v>
      </c>
      <c r="K8635" t="s">
        <v>2603</v>
      </c>
      <c r="L8635" s="1">
        <v>1</v>
      </c>
      <c r="M8635" s="1">
        <v>400</v>
      </c>
      <c r="N8635" s="1">
        <v>0</v>
      </c>
      <c r="O8635" s="1" t="s">
        <v>2580</v>
      </c>
      <c r="P8635" s="1">
        <v>0</v>
      </c>
      <c r="Q8635" s="1">
        <v>0</v>
      </c>
      <c r="R8635" s="1">
        <v>0</v>
      </c>
      <c r="S8635" t="s">
        <v>2606</v>
      </c>
      <c r="T8635" t="str" cm="1">
        <f t="array" ref="T8635">_xlfn.IFS(ISNUMBER(SEARCH("CP02",S8635)),"ราชพฤกษ",ISNUMBER(SEARCH("CP03",S8635)),"บางใหญ่",ISNUMBER(SEARCH("CP04",S8635)),"บางบอน",OR(ISNUMBER(SEARCH("CP",S8635)),ISNUMBER(SEARCH("BTC",D8635))),"340",TRUE,"")</f>
        <v>บางใหญ่</v>
      </c>
    </row>
    <row r="8636" spans="1:20" x14ac:dyDescent="0.2">
      <c r="A8636" t="s">
        <v>7970</v>
      </c>
      <c r="B8636" t="s">
        <v>16</v>
      </c>
      <c r="C8636">
        <v>2026</v>
      </c>
      <c r="D8636" t="s">
        <v>7996</v>
      </c>
      <c r="E8636" t="s">
        <v>1537</v>
      </c>
      <c r="F8636" t="s">
        <v>1538</v>
      </c>
      <c r="G8636" t="s">
        <v>2585</v>
      </c>
      <c r="H8636" t="s">
        <v>2586</v>
      </c>
      <c r="I8636" t="s">
        <v>7997</v>
      </c>
      <c r="J8636" t="s">
        <v>7998</v>
      </c>
      <c r="K8636" t="s">
        <v>2603</v>
      </c>
      <c r="L8636" s="1">
        <v>4</v>
      </c>
      <c r="M8636" s="1">
        <v>50</v>
      </c>
      <c r="N8636" s="1">
        <v>0</v>
      </c>
      <c r="O8636" s="1" t="s">
        <v>2580</v>
      </c>
      <c r="P8636" s="1">
        <v>186.92</v>
      </c>
      <c r="Q8636" s="1">
        <v>13.08</v>
      </c>
      <c r="R8636" s="1">
        <v>200</v>
      </c>
      <c r="S8636" t="s">
        <v>2606</v>
      </c>
      <c r="T8636" t="str" cm="1">
        <f t="array" ref="T8636">_xlfn.IFS(ISNUMBER(SEARCH("CP02",S8636)),"ราชพฤกษ",ISNUMBER(SEARCH("CP03",S8636)),"บางใหญ่",ISNUMBER(SEARCH("CP04",S8636)),"บางบอน",OR(ISNUMBER(SEARCH("CP",S8636)),ISNUMBER(SEARCH("BTC",D8636))),"340",TRUE,"")</f>
        <v>บางใหญ่</v>
      </c>
    </row>
    <row r="8637" spans="1:20" x14ac:dyDescent="0.2">
      <c r="A8637" t="s">
        <v>7970</v>
      </c>
      <c r="B8637" t="s">
        <v>16</v>
      </c>
      <c r="C8637">
        <v>2026</v>
      </c>
      <c r="D8637" t="s">
        <v>6270</v>
      </c>
      <c r="E8637" t="s">
        <v>525</v>
      </c>
      <c r="F8637" t="s">
        <v>526</v>
      </c>
      <c r="G8637" t="s">
        <v>2582</v>
      </c>
      <c r="H8637" t="s">
        <v>2586</v>
      </c>
      <c r="I8637" t="s">
        <v>7999</v>
      </c>
      <c r="J8637" t="s">
        <v>6272</v>
      </c>
      <c r="K8637" t="s">
        <v>2800</v>
      </c>
      <c r="L8637" s="1">
        <v>1</v>
      </c>
      <c r="M8637" s="1">
        <v>1340</v>
      </c>
      <c r="N8637" s="1">
        <v>0</v>
      </c>
      <c r="O8637" s="1" t="s">
        <v>2580</v>
      </c>
      <c r="P8637" s="1">
        <v>1252.3399999999999</v>
      </c>
      <c r="Q8637" s="1">
        <v>87.66</v>
      </c>
      <c r="R8637" s="1">
        <v>1340</v>
      </c>
      <c r="S8637" t="s">
        <v>2683</v>
      </c>
      <c r="T8637" t="str" cm="1">
        <f t="array" ref="T8637">_xlfn.IFS(ISNUMBER(SEARCH("CP02",S8637)),"ราชพฤกษ",ISNUMBER(SEARCH("CP03",S8637)),"บางใหญ่",ISNUMBER(SEARCH("CP04",S8637)),"บางบอน",OR(ISNUMBER(SEARCH("CP",S8637)),ISNUMBER(SEARCH("BTC",D8637))),"340",TRUE,"")</f>
        <v>340</v>
      </c>
    </row>
    <row r="8638" spans="1:20" x14ac:dyDescent="0.2">
      <c r="A8638" t="s">
        <v>7970</v>
      </c>
      <c r="B8638" t="s">
        <v>16</v>
      </c>
      <c r="C8638">
        <v>2026</v>
      </c>
      <c r="D8638" t="s">
        <v>6270</v>
      </c>
      <c r="E8638" t="s">
        <v>523</v>
      </c>
      <c r="F8638" t="s">
        <v>524</v>
      </c>
      <c r="G8638" t="s">
        <v>2582</v>
      </c>
      <c r="H8638" t="s">
        <v>2586</v>
      </c>
      <c r="I8638" t="s">
        <v>7999</v>
      </c>
      <c r="J8638" t="s">
        <v>6272</v>
      </c>
      <c r="K8638" t="s">
        <v>2800</v>
      </c>
      <c r="L8638" s="1">
        <v>1</v>
      </c>
      <c r="M8638" s="1">
        <v>175</v>
      </c>
      <c r="N8638" s="1">
        <v>0</v>
      </c>
      <c r="O8638" s="1" t="s">
        <v>2580</v>
      </c>
      <c r="P8638" s="1">
        <v>0</v>
      </c>
      <c r="Q8638" s="1">
        <v>0</v>
      </c>
      <c r="R8638" s="1">
        <v>0</v>
      </c>
      <c r="S8638" t="s">
        <v>2683</v>
      </c>
      <c r="T8638" t="str" cm="1">
        <f t="array" ref="T8638">_xlfn.IFS(ISNUMBER(SEARCH("CP02",S8638)),"ราชพฤกษ",ISNUMBER(SEARCH("CP03",S8638)),"บางใหญ่",ISNUMBER(SEARCH("CP04",S8638)),"บางบอน",OR(ISNUMBER(SEARCH("CP",S8638)),ISNUMBER(SEARCH("BTC",D8638))),"340",TRUE,"")</f>
        <v>340</v>
      </c>
    </row>
    <row r="8639" spans="1:20" x14ac:dyDescent="0.2">
      <c r="A8639" t="s">
        <v>7970</v>
      </c>
      <c r="B8639" t="s">
        <v>16</v>
      </c>
      <c r="C8639">
        <v>2026</v>
      </c>
      <c r="D8639" t="s">
        <v>6270</v>
      </c>
      <c r="E8639" t="s">
        <v>155</v>
      </c>
      <c r="F8639" t="s">
        <v>156</v>
      </c>
      <c r="G8639" t="s">
        <v>2582</v>
      </c>
      <c r="H8639" t="s">
        <v>2586</v>
      </c>
      <c r="I8639" t="s">
        <v>7999</v>
      </c>
      <c r="J8639" t="s">
        <v>6272</v>
      </c>
      <c r="K8639" t="s">
        <v>2800</v>
      </c>
      <c r="L8639" s="1">
        <v>1</v>
      </c>
      <c r="M8639" s="1">
        <v>240</v>
      </c>
      <c r="N8639" s="1">
        <v>0</v>
      </c>
      <c r="O8639" s="1" t="s">
        <v>2580</v>
      </c>
      <c r="P8639" s="1">
        <v>0</v>
      </c>
      <c r="Q8639" s="1">
        <v>0</v>
      </c>
      <c r="R8639" s="1">
        <v>0</v>
      </c>
      <c r="S8639" t="s">
        <v>2683</v>
      </c>
      <c r="T8639" t="str" cm="1">
        <f t="array" ref="T8639">_xlfn.IFS(ISNUMBER(SEARCH("CP02",S8639)),"ราชพฤกษ",ISNUMBER(SEARCH("CP03",S8639)),"บางใหญ่",ISNUMBER(SEARCH("CP04",S8639)),"บางบอน",OR(ISNUMBER(SEARCH("CP",S8639)),ISNUMBER(SEARCH("BTC",D8639))),"340",TRUE,"")</f>
        <v>340</v>
      </c>
    </row>
    <row r="8640" spans="1:20" x14ac:dyDescent="0.2">
      <c r="A8640" t="s">
        <v>7970</v>
      </c>
      <c r="B8640" t="s">
        <v>16</v>
      </c>
      <c r="C8640">
        <v>2026</v>
      </c>
      <c r="D8640" t="s">
        <v>6270</v>
      </c>
      <c r="E8640" t="s">
        <v>1185</v>
      </c>
      <c r="F8640" t="s">
        <v>1186</v>
      </c>
      <c r="G8640" t="s">
        <v>2582</v>
      </c>
      <c r="H8640" t="s">
        <v>2586</v>
      </c>
      <c r="I8640" t="s">
        <v>7999</v>
      </c>
      <c r="J8640" t="s">
        <v>6272</v>
      </c>
      <c r="K8640" t="s">
        <v>2800</v>
      </c>
      <c r="L8640" s="1">
        <v>1</v>
      </c>
      <c r="M8640" s="1">
        <v>20</v>
      </c>
      <c r="N8640" s="1">
        <v>0</v>
      </c>
      <c r="O8640" s="1" t="s">
        <v>2580</v>
      </c>
      <c r="P8640" s="1">
        <v>18.690000000000001</v>
      </c>
      <c r="Q8640" s="1">
        <v>1.31</v>
      </c>
      <c r="R8640" s="1">
        <v>20</v>
      </c>
      <c r="S8640" t="s">
        <v>2683</v>
      </c>
      <c r="T8640" t="str" cm="1">
        <f t="array" ref="T8640">_xlfn.IFS(ISNUMBER(SEARCH("CP02",S8640)),"ราชพฤกษ",ISNUMBER(SEARCH("CP03",S8640)),"บางใหญ่",ISNUMBER(SEARCH("CP04",S8640)),"บางบอน",OR(ISNUMBER(SEARCH("CP",S8640)),ISNUMBER(SEARCH("BTC",D8640))),"340",TRUE,"")</f>
        <v>340</v>
      </c>
    </row>
    <row r="8641" spans="1:20" x14ac:dyDescent="0.2">
      <c r="A8641" t="s">
        <v>7970</v>
      </c>
      <c r="B8641" t="s">
        <v>16</v>
      </c>
      <c r="C8641">
        <v>2026</v>
      </c>
      <c r="D8641" t="s">
        <v>8000</v>
      </c>
      <c r="E8641" t="s">
        <v>1091</v>
      </c>
      <c r="F8641" t="s">
        <v>1092</v>
      </c>
      <c r="G8641" t="s">
        <v>2582</v>
      </c>
      <c r="H8641" t="s">
        <v>2583</v>
      </c>
      <c r="I8641" t="s">
        <v>8001</v>
      </c>
      <c r="J8641" t="s">
        <v>8002</v>
      </c>
      <c r="K8641" t="s">
        <v>2800</v>
      </c>
      <c r="L8641" s="1">
        <v>2</v>
      </c>
      <c r="M8641" s="1">
        <v>60</v>
      </c>
      <c r="N8641" s="1">
        <v>0</v>
      </c>
      <c r="O8641" s="1" t="s">
        <v>2580</v>
      </c>
      <c r="P8641" s="1">
        <v>112.15</v>
      </c>
      <c r="Q8641" s="1">
        <v>7.85</v>
      </c>
      <c r="R8641" s="1">
        <v>120</v>
      </c>
      <c r="S8641" t="s">
        <v>2683</v>
      </c>
      <c r="T8641" t="str" cm="1">
        <f t="array" ref="T8641">_xlfn.IFS(ISNUMBER(SEARCH("CP02",S8641)),"ราชพฤกษ",ISNUMBER(SEARCH("CP03",S8641)),"บางใหญ่",ISNUMBER(SEARCH("CP04",S8641)),"บางบอน",OR(ISNUMBER(SEARCH("CP",S8641)),ISNUMBER(SEARCH("BTC",D8641))),"340",TRUE,"")</f>
        <v>340</v>
      </c>
    </row>
    <row r="8642" spans="1:20" x14ac:dyDescent="0.2">
      <c r="A8642" t="s">
        <v>7970</v>
      </c>
      <c r="B8642" t="s">
        <v>16</v>
      </c>
      <c r="C8642">
        <v>2026</v>
      </c>
      <c r="D8642" t="s">
        <v>8000</v>
      </c>
      <c r="E8642" t="s">
        <v>1789</v>
      </c>
      <c r="F8642" t="s">
        <v>1790</v>
      </c>
      <c r="G8642" t="s">
        <v>1536</v>
      </c>
      <c r="H8642" t="s">
        <v>2586</v>
      </c>
      <c r="I8642" t="s">
        <v>8001</v>
      </c>
      <c r="J8642" t="s">
        <v>8002</v>
      </c>
      <c r="K8642" t="s">
        <v>2800</v>
      </c>
      <c r="L8642" s="1">
        <v>4</v>
      </c>
      <c r="M8642" s="1">
        <v>300</v>
      </c>
      <c r="N8642" s="1">
        <v>0</v>
      </c>
      <c r="O8642" s="1" t="s">
        <v>2580</v>
      </c>
      <c r="P8642" s="1">
        <v>1121.5</v>
      </c>
      <c r="Q8642" s="1">
        <v>78.5</v>
      </c>
      <c r="R8642" s="1">
        <v>1200</v>
      </c>
      <c r="S8642" t="s">
        <v>2625</v>
      </c>
      <c r="T8642" t="str" cm="1">
        <f t="array" ref="T8642">_xlfn.IFS(ISNUMBER(SEARCH("CP02",S8642)),"ราชพฤกษ",ISNUMBER(SEARCH("CP03",S8642)),"บางใหญ่",ISNUMBER(SEARCH("CP04",S8642)),"บางบอน",OR(ISNUMBER(SEARCH("CP",S8642)),ISNUMBER(SEARCH("BTC",D8642))),"340",TRUE,"")</f>
        <v>340</v>
      </c>
    </row>
    <row r="8643" spans="1:20" x14ac:dyDescent="0.2">
      <c r="A8643" t="s">
        <v>7970</v>
      </c>
      <c r="B8643" t="s">
        <v>16</v>
      </c>
      <c r="C8643">
        <v>2026</v>
      </c>
      <c r="D8643" t="s">
        <v>8000</v>
      </c>
      <c r="E8643" t="s">
        <v>1547</v>
      </c>
      <c r="F8643" t="s">
        <v>1548</v>
      </c>
      <c r="G8643" t="s">
        <v>2588</v>
      </c>
      <c r="H8643" t="s">
        <v>2586</v>
      </c>
      <c r="I8643" t="s">
        <v>8001</v>
      </c>
      <c r="J8643" t="s">
        <v>8002</v>
      </c>
      <c r="K8643" t="s">
        <v>2800</v>
      </c>
      <c r="L8643" s="1">
        <v>1</v>
      </c>
      <c r="M8643" s="1">
        <v>400</v>
      </c>
      <c r="N8643" s="1">
        <v>0</v>
      </c>
      <c r="O8643" s="1" t="s">
        <v>2580</v>
      </c>
      <c r="P8643" s="1">
        <v>373.83</v>
      </c>
      <c r="Q8643" s="1">
        <v>26.17</v>
      </c>
      <c r="R8643" s="1">
        <v>400</v>
      </c>
      <c r="S8643" t="s">
        <v>2625</v>
      </c>
      <c r="T8643" t="str" cm="1">
        <f t="array" ref="T8643">_xlfn.IFS(ISNUMBER(SEARCH("CP02",S8643)),"ราชพฤกษ",ISNUMBER(SEARCH("CP03",S8643)),"บางใหญ่",ISNUMBER(SEARCH("CP04",S8643)),"บางบอน",OR(ISNUMBER(SEARCH("CP",S8643)),ISNUMBER(SEARCH("BTC",D8643))),"340",TRUE,"")</f>
        <v>340</v>
      </c>
    </row>
    <row r="8644" spans="1:20" x14ac:dyDescent="0.2">
      <c r="A8644" t="s">
        <v>7970</v>
      </c>
      <c r="B8644" t="s">
        <v>16</v>
      </c>
      <c r="C8644">
        <v>2026</v>
      </c>
      <c r="D8644" t="s">
        <v>8003</v>
      </c>
      <c r="E8644" t="s">
        <v>833</v>
      </c>
      <c r="F8644" t="s">
        <v>834</v>
      </c>
      <c r="G8644" t="s">
        <v>2595</v>
      </c>
      <c r="H8644" t="s">
        <v>2596</v>
      </c>
      <c r="I8644" t="s">
        <v>8004</v>
      </c>
      <c r="J8644" t="s">
        <v>8005</v>
      </c>
      <c r="K8644" t="s">
        <v>2735</v>
      </c>
      <c r="L8644" s="1">
        <v>4</v>
      </c>
      <c r="M8644" s="1">
        <v>3950</v>
      </c>
      <c r="N8644" s="1">
        <v>1580</v>
      </c>
      <c r="O8644" s="1" t="s">
        <v>2580</v>
      </c>
      <c r="P8644" s="1">
        <v>13289.72</v>
      </c>
      <c r="Q8644" s="1">
        <v>930.28</v>
      </c>
      <c r="R8644" s="1">
        <v>14220</v>
      </c>
      <c r="S8644" t="s">
        <v>6888</v>
      </c>
      <c r="T8644" t="str" cm="1">
        <f t="array" ref="T8644">_xlfn.IFS(ISNUMBER(SEARCH("CP02",S8644)),"ราชพฤกษ",ISNUMBER(SEARCH("CP03",S8644)),"บางใหญ่",ISNUMBER(SEARCH("CP04",S8644)),"บางบอน",OR(ISNUMBER(SEARCH("CP",S8644)),ISNUMBER(SEARCH("BTC",D8644))),"340",TRUE,"")</f>
        <v>340</v>
      </c>
    </row>
    <row r="8645" spans="1:20" x14ac:dyDescent="0.2">
      <c r="A8645" t="s">
        <v>7970</v>
      </c>
      <c r="B8645" t="s">
        <v>16</v>
      </c>
      <c r="C8645">
        <v>2026</v>
      </c>
      <c r="D8645" t="s">
        <v>8003</v>
      </c>
      <c r="E8645" t="s">
        <v>1091</v>
      </c>
      <c r="F8645" t="s">
        <v>1092</v>
      </c>
      <c r="G8645" t="s">
        <v>2582</v>
      </c>
      <c r="H8645" t="s">
        <v>2583</v>
      </c>
      <c r="I8645" t="s">
        <v>8004</v>
      </c>
      <c r="J8645" t="s">
        <v>8005</v>
      </c>
      <c r="K8645" t="s">
        <v>2735</v>
      </c>
      <c r="L8645" s="1">
        <v>4</v>
      </c>
      <c r="M8645" s="1">
        <v>60</v>
      </c>
      <c r="N8645" s="1">
        <v>0</v>
      </c>
      <c r="O8645" s="1" t="s">
        <v>2580</v>
      </c>
      <c r="P8645" s="1">
        <v>0</v>
      </c>
      <c r="Q8645" s="1">
        <v>0</v>
      </c>
      <c r="R8645" s="1">
        <v>0</v>
      </c>
      <c r="S8645" t="s">
        <v>2683</v>
      </c>
      <c r="T8645" t="str" cm="1">
        <f t="array" ref="T8645">_xlfn.IFS(ISNUMBER(SEARCH("CP02",S8645)),"ราชพฤกษ",ISNUMBER(SEARCH("CP03",S8645)),"บางใหญ่",ISNUMBER(SEARCH("CP04",S8645)),"บางบอน",OR(ISNUMBER(SEARCH("CP",S8645)),ISNUMBER(SEARCH("BTC",D8645))),"340",TRUE,"")</f>
        <v>340</v>
      </c>
    </row>
    <row r="8646" spans="1:20" x14ac:dyDescent="0.2">
      <c r="A8646" t="s">
        <v>7970</v>
      </c>
      <c r="B8646" t="s">
        <v>16</v>
      </c>
      <c r="C8646">
        <v>2026</v>
      </c>
      <c r="D8646" t="s">
        <v>8003</v>
      </c>
      <c r="E8646" t="s">
        <v>1553</v>
      </c>
      <c r="F8646" t="s">
        <v>1554</v>
      </c>
      <c r="G8646" t="s">
        <v>2585</v>
      </c>
      <c r="H8646" t="s">
        <v>2586</v>
      </c>
      <c r="I8646" t="s">
        <v>8004</v>
      </c>
      <c r="J8646" t="s">
        <v>8005</v>
      </c>
      <c r="K8646" t="s">
        <v>2735</v>
      </c>
      <c r="L8646" s="1">
        <v>4</v>
      </c>
      <c r="M8646" s="1">
        <v>120</v>
      </c>
      <c r="N8646" s="1">
        <v>0</v>
      </c>
      <c r="O8646" s="1" t="s">
        <v>2580</v>
      </c>
      <c r="P8646" s="1">
        <v>0</v>
      </c>
      <c r="Q8646" s="1">
        <v>0</v>
      </c>
      <c r="R8646" s="1">
        <v>0</v>
      </c>
      <c r="S8646" t="s">
        <v>2625</v>
      </c>
      <c r="T8646" t="str" cm="1">
        <f t="array" ref="T8646">_xlfn.IFS(ISNUMBER(SEARCH("CP02",S8646)),"ราชพฤกษ",ISNUMBER(SEARCH("CP03",S8646)),"บางใหญ่",ISNUMBER(SEARCH("CP04",S8646)),"บางบอน",OR(ISNUMBER(SEARCH("CP",S8646)),ISNUMBER(SEARCH("BTC",D8646))),"340",TRUE,"")</f>
        <v>340</v>
      </c>
    </row>
    <row r="8647" spans="1:20" x14ac:dyDescent="0.2">
      <c r="A8647" t="s">
        <v>7970</v>
      </c>
      <c r="B8647" t="s">
        <v>16</v>
      </c>
      <c r="C8647">
        <v>2026</v>
      </c>
      <c r="D8647" t="s">
        <v>8003</v>
      </c>
      <c r="E8647" t="s">
        <v>1547</v>
      </c>
      <c r="F8647" t="s">
        <v>1548</v>
      </c>
      <c r="G8647" t="s">
        <v>2588</v>
      </c>
      <c r="H8647" t="s">
        <v>2586</v>
      </c>
      <c r="I8647" t="s">
        <v>8004</v>
      </c>
      <c r="J8647" t="s">
        <v>8005</v>
      </c>
      <c r="K8647" t="s">
        <v>2735</v>
      </c>
      <c r="L8647" s="1">
        <v>1</v>
      </c>
      <c r="M8647" s="1">
        <v>400</v>
      </c>
      <c r="N8647" s="1">
        <v>0</v>
      </c>
      <c r="O8647" s="1" t="s">
        <v>2580</v>
      </c>
      <c r="P8647" s="1">
        <v>0</v>
      </c>
      <c r="Q8647" s="1">
        <v>0</v>
      </c>
      <c r="R8647" s="1">
        <v>0</v>
      </c>
      <c r="S8647" t="s">
        <v>2625</v>
      </c>
      <c r="T8647" t="str" cm="1">
        <f t="array" ref="T8647">_xlfn.IFS(ISNUMBER(SEARCH("CP02",S8647)),"ราชพฤกษ",ISNUMBER(SEARCH("CP03",S8647)),"บางใหญ่",ISNUMBER(SEARCH("CP04",S8647)),"บางบอน",OR(ISNUMBER(SEARCH("CP",S8647)),ISNUMBER(SEARCH("BTC",D8647))),"340",TRUE,"")</f>
        <v>340</v>
      </c>
    </row>
    <row r="8648" spans="1:20" x14ac:dyDescent="0.2">
      <c r="A8648" t="s">
        <v>7970</v>
      </c>
      <c r="B8648" t="s">
        <v>16</v>
      </c>
      <c r="C8648">
        <v>2026</v>
      </c>
      <c r="D8648" t="s">
        <v>7864</v>
      </c>
      <c r="E8648">
        <v>9002</v>
      </c>
      <c r="F8648" t="s">
        <v>7865</v>
      </c>
      <c r="G8648" t="s">
        <v>2706</v>
      </c>
      <c r="H8648" t="s">
        <v>2586</v>
      </c>
      <c r="I8648" t="s">
        <v>8006</v>
      </c>
      <c r="J8648" t="s">
        <v>7867</v>
      </c>
      <c r="K8648" t="s">
        <v>3665</v>
      </c>
      <c r="L8648" s="1">
        <v>-1</v>
      </c>
      <c r="M8648" s="1">
        <v>-1</v>
      </c>
      <c r="N8648" s="1">
        <v>-1</v>
      </c>
      <c r="O8648" s="1" t="s">
        <v>2580</v>
      </c>
      <c r="P8648" s="1">
        <v>0</v>
      </c>
      <c r="Q8648" s="1">
        <v>0</v>
      </c>
      <c r="R8648" s="1">
        <v>0</v>
      </c>
      <c r="S8648" t="s">
        <v>7868</v>
      </c>
      <c r="T8648" t="str" cm="1">
        <f t="array" ref="T8648">_xlfn.IFS(ISNUMBER(SEARCH("CP02",S8648)),"ราชพฤกษ",ISNUMBER(SEARCH("CP03",S8648)),"บางใหญ่",ISNUMBER(SEARCH("CP04",S8648)),"บางบอน",OR(ISNUMBER(SEARCH("CP",S8648)),ISNUMBER(SEARCH("BTC",D8648))),"340",TRUE,"")</f>
        <v>340</v>
      </c>
    </row>
    <row r="8649" spans="1:20" x14ac:dyDescent="0.2">
      <c r="A8649" t="s">
        <v>7970</v>
      </c>
      <c r="B8649" t="s">
        <v>16</v>
      </c>
      <c r="C8649">
        <v>2026</v>
      </c>
      <c r="D8649" t="s">
        <v>7864</v>
      </c>
      <c r="E8649" t="s">
        <v>629</v>
      </c>
      <c r="F8649" t="s">
        <v>630</v>
      </c>
      <c r="G8649" t="s">
        <v>7869</v>
      </c>
      <c r="H8649" t="s">
        <v>7870</v>
      </c>
      <c r="I8649" t="s">
        <v>8006</v>
      </c>
      <c r="J8649" t="s">
        <v>7867</v>
      </c>
      <c r="K8649" t="s">
        <v>3665</v>
      </c>
      <c r="L8649" s="1">
        <v>-1</v>
      </c>
      <c r="M8649" s="1">
        <v>-5200</v>
      </c>
      <c r="N8649" s="1">
        <v>0</v>
      </c>
      <c r="O8649" s="1" t="s">
        <v>2580</v>
      </c>
      <c r="P8649" s="1">
        <v>-4859.8100000000004</v>
      </c>
      <c r="Q8649" s="1">
        <v>-340.19</v>
      </c>
      <c r="R8649" s="1">
        <v>-5200</v>
      </c>
      <c r="S8649" t="s">
        <v>7871</v>
      </c>
      <c r="T8649" t="str" cm="1">
        <f t="array" ref="T8649">_xlfn.IFS(ISNUMBER(SEARCH("CP02",S8649)),"ราชพฤกษ",ISNUMBER(SEARCH("CP03",S8649)),"บางใหญ่",ISNUMBER(SEARCH("CP04",S8649)),"บางบอน",OR(ISNUMBER(SEARCH("CP",S8649)),ISNUMBER(SEARCH("BTC",D8649))),"340",TRUE,"")</f>
        <v>340</v>
      </c>
    </row>
    <row r="8650" spans="1:20" x14ac:dyDescent="0.2">
      <c r="A8650" t="s">
        <v>7970</v>
      </c>
      <c r="B8650" t="s">
        <v>16</v>
      </c>
      <c r="C8650">
        <v>2026</v>
      </c>
      <c r="D8650" t="s">
        <v>2883</v>
      </c>
      <c r="E8650" t="s">
        <v>467</v>
      </c>
      <c r="F8650" t="s">
        <v>468</v>
      </c>
      <c r="G8650" t="s">
        <v>2811</v>
      </c>
      <c r="H8650" t="s">
        <v>2586</v>
      </c>
      <c r="I8650" t="s">
        <v>8007</v>
      </c>
      <c r="J8650" t="s">
        <v>2885</v>
      </c>
      <c r="K8650" t="s">
        <v>2800</v>
      </c>
      <c r="L8650" s="1">
        <v>1</v>
      </c>
      <c r="M8650" s="1">
        <v>1685</v>
      </c>
      <c r="N8650" s="1">
        <v>0</v>
      </c>
      <c r="O8650" s="1" t="s">
        <v>2580</v>
      </c>
      <c r="P8650" s="1">
        <v>1574.77</v>
      </c>
      <c r="Q8650" s="1">
        <v>110.23</v>
      </c>
      <c r="R8650" s="1">
        <v>1685</v>
      </c>
      <c r="S8650" t="s">
        <v>2683</v>
      </c>
      <c r="T8650" t="str" cm="1">
        <f t="array" ref="T8650">_xlfn.IFS(ISNUMBER(SEARCH("CP02",S8650)),"ราชพฤกษ",ISNUMBER(SEARCH("CP03",S8650)),"บางใหญ่",ISNUMBER(SEARCH("CP04",S8650)),"บางบอน",OR(ISNUMBER(SEARCH("CP",S8650)),ISNUMBER(SEARCH("BTC",D8650))),"340",TRUE,"")</f>
        <v>340</v>
      </c>
    </row>
    <row r="8651" spans="1:20" x14ac:dyDescent="0.2">
      <c r="A8651" t="s">
        <v>7970</v>
      </c>
      <c r="B8651" t="s">
        <v>16</v>
      </c>
      <c r="C8651">
        <v>2026</v>
      </c>
      <c r="D8651" t="s">
        <v>2883</v>
      </c>
      <c r="E8651" t="s">
        <v>105</v>
      </c>
      <c r="F8651" t="s">
        <v>106</v>
      </c>
      <c r="G8651" t="s">
        <v>2582</v>
      </c>
      <c r="H8651" t="s">
        <v>2586</v>
      </c>
      <c r="I8651" t="s">
        <v>8007</v>
      </c>
      <c r="J8651" t="s">
        <v>2885</v>
      </c>
      <c r="K8651" t="s">
        <v>2800</v>
      </c>
      <c r="L8651" s="1">
        <v>1</v>
      </c>
      <c r="M8651" s="1">
        <v>260</v>
      </c>
      <c r="N8651" s="1">
        <v>0</v>
      </c>
      <c r="O8651" s="1" t="s">
        <v>2580</v>
      </c>
      <c r="P8651" s="1">
        <v>242.99</v>
      </c>
      <c r="Q8651" s="1">
        <v>17.010000000000002</v>
      </c>
      <c r="R8651" s="1">
        <v>260</v>
      </c>
      <c r="S8651" t="s">
        <v>2683</v>
      </c>
      <c r="T8651" t="str" cm="1">
        <f t="array" ref="T8651">_xlfn.IFS(ISNUMBER(SEARCH("CP02",S8651)),"ราชพฤกษ",ISNUMBER(SEARCH("CP03",S8651)),"บางใหญ่",ISNUMBER(SEARCH("CP04",S8651)),"บางบอน",OR(ISNUMBER(SEARCH("CP",S8651)),ISNUMBER(SEARCH("BTC",D8651))),"340",TRUE,"")</f>
        <v>340</v>
      </c>
    </row>
    <row r="8652" spans="1:20" x14ac:dyDescent="0.2">
      <c r="A8652" t="s">
        <v>7970</v>
      </c>
      <c r="B8652" t="s">
        <v>16</v>
      </c>
      <c r="C8652">
        <v>2026</v>
      </c>
      <c r="D8652" t="s">
        <v>2883</v>
      </c>
      <c r="E8652" t="s">
        <v>1187</v>
      </c>
      <c r="F8652" t="s">
        <v>1188</v>
      </c>
      <c r="G8652" t="s">
        <v>2582</v>
      </c>
      <c r="H8652" t="s">
        <v>2586</v>
      </c>
      <c r="I8652" t="s">
        <v>8007</v>
      </c>
      <c r="J8652" t="s">
        <v>2885</v>
      </c>
      <c r="K8652" t="s">
        <v>2800</v>
      </c>
      <c r="L8652" s="1">
        <v>1</v>
      </c>
      <c r="M8652" s="1">
        <v>20</v>
      </c>
      <c r="N8652" s="1">
        <v>0</v>
      </c>
      <c r="O8652" s="1" t="s">
        <v>2580</v>
      </c>
      <c r="P8652" s="1">
        <v>18.690000000000001</v>
      </c>
      <c r="Q8652" s="1">
        <v>1.31</v>
      </c>
      <c r="R8652" s="1">
        <v>20</v>
      </c>
      <c r="S8652" t="s">
        <v>2683</v>
      </c>
      <c r="T8652" t="str" cm="1">
        <f t="array" ref="T8652">_xlfn.IFS(ISNUMBER(SEARCH("CP02",S8652)),"ราชพฤกษ",ISNUMBER(SEARCH("CP03",S8652)),"บางใหญ่",ISNUMBER(SEARCH("CP04",S8652)),"บางบอน",OR(ISNUMBER(SEARCH("CP",S8652)),ISNUMBER(SEARCH("BTC",D8652))),"340",TRUE,"")</f>
        <v>340</v>
      </c>
    </row>
    <row r="8653" spans="1:20" x14ac:dyDescent="0.2">
      <c r="A8653" t="s">
        <v>7970</v>
      </c>
      <c r="B8653" t="s">
        <v>16</v>
      </c>
      <c r="C8653">
        <v>2026</v>
      </c>
      <c r="D8653" t="s">
        <v>2883</v>
      </c>
      <c r="E8653" t="s">
        <v>217</v>
      </c>
      <c r="F8653" t="s">
        <v>218</v>
      </c>
      <c r="G8653" t="s">
        <v>2582</v>
      </c>
      <c r="H8653" t="s">
        <v>2586</v>
      </c>
      <c r="I8653" t="s">
        <v>8007</v>
      </c>
      <c r="J8653" t="s">
        <v>2885</v>
      </c>
      <c r="K8653" t="s">
        <v>2800</v>
      </c>
      <c r="L8653" s="1">
        <v>1</v>
      </c>
      <c r="M8653" s="1">
        <v>300</v>
      </c>
      <c r="N8653" s="1">
        <v>0</v>
      </c>
      <c r="O8653" s="1" t="s">
        <v>2580</v>
      </c>
      <c r="P8653" s="1">
        <v>280.37</v>
      </c>
      <c r="Q8653" s="1">
        <v>19.63</v>
      </c>
      <c r="R8653" s="1">
        <v>300</v>
      </c>
      <c r="S8653" t="s">
        <v>2683</v>
      </c>
      <c r="T8653" t="str" cm="1">
        <f t="array" ref="T8653">_xlfn.IFS(ISNUMBER(SEARCH("CP02",S8653)),"ราชพฤกษ",ISNUMBER(SEARCH("CP03",S8653)),"บางใหญ่",ISNUMBER(SEARCH("CP04",S8653)),"บางบอน",OR(ISNUMBER(SEARCH("CP",S8653)),ISNUMBER(SEARCH("BTC",D8653))),"340",TRUE,"")</f>
        <v>340</v>
      </c>
    </row>
    <row r="8654" spans="1:20" x14ac:dyDescent="0.2">
      <c r="A8654" t="s">
        <v>7970</v>
      </c>
      <c r="B8654" t="s">
        <v>16</v>
      </c>
      <c r="C8654">
        <v>2026</v>
      </c>
      <c r="D8654" t="s">
        <v>2883</v>
      </c>
      <c r="E8654" t="s">
        <v>409</v>
      </c>
      <c r="F8654" t="s">
        <v>410</v>
      </c>
      <c r="G8654" t="s">
        <v>2632</v>
      </c>
      <c r="H8654" t="s">
        <v>2586</v>
      </c>
      <c r="I8654" t="s">
        <v>8007</v>
      </c>
      <c r="J8654" t="s">
        <v>2885</v>
      </c>
      <c r="K8654" t="s">
        <v>2800</v>
      </c>
      <c r="L8654" s="1">
        <v>1</v>
      </c>
      <c r="M8654" s="1">
        <v>1950</v>
      </c>
      <c r="N8654" s="1">
        <v>97.5</v>
      </c>
      <c r="O8654" s="1" t="s">
        <v>2580</v>
      </c>
      <c r="P8654" s="1">
        <v>1731.31</v>
      </c>
      <c r="Q8654" s="1">
        <v>121.19</v>
      </c>
      <c r="R8654" s="1">
        <v>1852.5</v>
      </c>
      <c r="S8654" t="s">
        <v>2683</v>
      </c>
      <c r="T8654" t="str" cm="1">
        <f t="array" ref="T8654">_xlfn.IFS(ISNUMBER(SEARCH("CP02",S8654)),"ราชพฤกษ",ISNUMBER(SEARCH("CP03",S8654)),"บางใหญ่",ISNUMBER(SEARCH("CP04",S8654)),"บางบอน",OR(ISNUMBER(SEARCH("CP",S8654)),ISNUMBER(SEARCH("BTC",D8654))),"340",TRUE,"")</f>
        <v>340</v>
      </c>
    </row>
    <row r="8655" spans="1:20" x14ac:dyDescent="0.2">
      <c r="A8655" t="s">
        <v>7970</v>
      </c>
      <c r="B8655" t="s">
        <v>16</v>
      </c>
      <c r="C8655">
        <v>2026</v>
      </c>
      <c r="D8655" t="s">
        <v>2883</v>
      </c>
      <c r="E8655" t="s">
        <v>1901</v>
      </c>
      <c r="F8655" t="s">
        <v>1902</v>
      </c>
      <c r="G8655" t="s">
        <v>2582</v>
      </c>
      <c r="H8655" t="s">
        <v>2586</v>
      </c>
      <c r="I8655" t="s">
        <v>8007</v>
      </c>
      <c r="J8655" t="s">
        <v>2885</v>
      </c>
      <c r="K8655" t="s">
        <v>2800</v>
      </c>
      <c r="L8655" s="1">
        <v>2</v>
      </c>
      <c r="M8655" s="1">
        <v>295</v>
      </c>
      <c r="N8655" s="1">
        <v>0</v>
      </c>
      <c r="O8655" s="1" t="s">
        <v>2580</v>
      </c>
      <c r="P8655" s="1">
        <v>551.4</v>
      </c>
      <c r="Q8655" s="1">
        <v>38.6</v>
      </c>
      <c r="R8655" s="1">
        <v>590</v>
      </c>
      <c r="S8655" t="s">
        <v>2683</v>
      </c>
      <c r="T8655" t="str" cm="1">
        <f t="array" ref="T8655">_xlfn.IFS(ISNUMBER(SEARCH("CP02",S8655)),"ราชพฤกษ",ISNUMBER(SEARCH("CP03",S8655)),"บางใหญ่",ISNUMBER(SEARCH("CP04",S8655)),"บางบอน",OR(ISNUMBER(SEARCH("CP",S8655)),ISNUMBER(SEARCH("BTC",D8655))),"340",TRUE,"")</f>
        <v>340</v>
      </c>
    </row>
    <row r="8656" spans="1:20" x14ac:dyDescent="0.2">
      <c r="A8656" t="s">
        <v>7970</v>
      </c>
      <c r="B8656" t="s">
        <v>16</v>
      </c>
      <c r="C8656">
        <v>2026</v>
      </c>
      <c r="D8656" t="s">
        <v>2883</v>
      </c>
      <c r="E8656" t="s">
        <v>1989</v>
      </c>
      <c r="F8656" t="s">
        <v>1990</v>
      </c>
      <c r="G8656" t="s">
        <v>2582</v>
      </c>
      <c r="H8656" t="s">
        <v>2586</v>
      </c>
      <c r="I8656" t="s">
        <v>8007</v>
      </c>
      <c r="J8656" t="s">
        <v>2885</v>
      </c>
      <c r="K8656" t="s">
        <v>2800</v>
      </c>
      <c r="L8656" s="1">
        <v>1</v>
      </c>
      <c r="M8656" s="1">
        <v>385</v>
      </c>
      <c r="N8656" s="1">
        <v>0</v>
      </c>
      <c r="O8656" s="1" t="s">
        <v>2580</v>
      </c>
      <c r="P8656" s="1">
        <v>359.81</v>
      </c>
      <c r="Q8656" s="1">
        <v>25.19</v>
      </c>
      <c r="R8656" s="1">
        <v>385</v>
      </c>
      <c r="S8656" t="s">
        <v>2683</v>
      </c>
      <c r="T8656" t="str" cm="1">
        <f t="array" ref="T8656">_xlfn.IFS(ISNUMBER(SEARCH("CP02",S8656)),"ราชพฤกษ",ISNUMBER(SEARCH("CP03",S8656)),"บางใหญ่",ISNUMBER(SEARCH("CP04",S8656)),"บางบอน",OR(ISNUMBER(SEARCH("CP",S8656)),ISNUMBER(SEARCH("BTC",D8656))),"340",TRUE,"")</f>
        <v>340</v>
      </c>
    </row>
    <row r="8657" spans="1:20" x14ac:dyDescent="0.2">
      <c r="A8657" t="s">
        <v>7970</v>
      </c>
      <c r="B8657" t="s">
        <v>16</v>
      </c>
      <c r="C8657">
        <v>2026</v>
      </c>
      <c r="D8657" t="s">
        <v>2883</v>
      </c>
      <c r="E8657" t="s">
        <v>1569</v>
      </c>
      <c r="F8657" t="s">
        <v>1570</v>
      </c>
      <c r="G8657" t="s">
        <v>1536</v>
      </c>
      <c r="H8657" t="s">
        <v>2586</v>
      </c>
      <c r="I8657" t="s">
        <v>8008</v>
      </c>
      <c r="J8657" t="s">
        <v>2885</v>
      </c>
      <c r="K8657" t="s">
        <v>2800</v>
      </c>
      <c r="L8657" s="1">
        <v>2</v>
      </c>
      <c r="M8657" s="1">
        <v>400</v>
      </c>
      <c r="N8657" s="1">
        <v>0</v>
      </c>
      <c r="O8657" s="1" t="s">
        <v>2580</v>
      </c>
      <c r="P8657" s="1">
        <v>747.66</v>
      </c>
      <c r="Q8657" s="1">
        <v>52.34</v>
      </c>
      <c r="R8657" s="1">
        <v>800</v>
      </c>
      <c r="S8657" t="s">
        <v>2625</v>
      </c>
      <c r="T8657" t="str" cm="1">
        <f t="array" ref="T8657">_xlfn.IFS(ISNUMBER(SEARCH("CP02",S8657)),"ราชพฤกษ",ISNUMBER(SEARCH("CP03",S8657)),"บางใหญ่",ISNUMBER(SEARCH("CP04",S8657)),"บางบอน",OR(ISNUMBER(SEARCH("CP",S8657)),ISNUMBER(SEARCH("BTC",D8657))),"340",TRUE,"")</f>
        <v>340</v>
      </c>
    </row>
    <row r="8658" spans="1:20" x14ac:dyDescent="0.2">
      <c r="A8658" t="s">
        <v>7970</v>
      </c>
      <c r="B8658" t="s">
        <v>16</v>
      </c>
      <c r="C8658">
        <v>2026</v>
      </c>
      <c r="D8658" t="s">
        <v>3046</v>
      </c>
      <c r="E8658" t="s">
        <v>495</v>
      </c>
      <c r="F8658" t="s">
        <v>496</v>
      </c>
      <c r="G8658" t="s">
        <v>2582</v>
      </c>
      <c r="H8658" t="s">
        <v>2586</v>
      </c>
      <c r="I8658" t="s">
        <v>8009</v>
      </c>
      <c r="J8658" t="s">
        <v>3048</v>
      </c>
      <c r="K8658" t="s">
        <v>3002</v>
      </c>
      <c r="L8658" s="1">
        <v>1</v>
      </c>
      <c r="M8658" s="1">
        <v>1850</v>
      </c>
      <c r="N8658" s="1">
        <v>92.5</v>
      </c>
      <c r="O8658" s="1" t="s">
        <v>2580</v>
      </c>
      <c r="P8658" s="1">
        <v>1642.52</v>
      </c>
      <c r="Q8658" s="1">
        <v>114.98</v>
      </c>
      <c r="R8658" s="1">
        <v>1757.5</v>
      </c>
      <c r="S8658" t="s">
        <v>2584</v>
      </c>
      <c r="T8658" t="str" cm="1">
        <f t="array" ref="T8658">_xlfn.IFS(ISNUMBER(SEARCH("CP02",S8658)),"ราชพฤกษ",ISNUMBER(SEARCH("CP03",S8658)),"บางใหญ่",ISNUMBER(SEARCH("CP04",S8658)),"บางบอน",OR(ISNUMBER(SEARCH("CP",S8658)),ISNUMBER(SEARCH("BTC",D8658))),"340",TRUE,"")</f>
        <v>ราชพฤกษ</v>
      </c>
    </row>
    <row r="8659" spans="1:20" x14ac:dyDescent="0.2">
      <c r="A8659" t="s">
        <v>7970</v>
      </c>
      <c r="B8659" t="s">
        <v>16</v>
      </c>
      <c r="C8659">
        <v>2026</v>
      </c>
      <c r="D8659" t="s">
        <v>3046</v>
      </c>
      <c r="E8659" t="s">
        <v>493</v>
      </c>
      <c r="F8659" t="s">
        <v>494</v>
      </c>
      <c r="G8659" t="s">
        <v>2582</v>
      </c>
      <c r="H8659" t="s">
        <v>2586</v>
      </c>
      <c r="I8659" t="s">
        <v>8009</v>
      </c>
      <c r="J8659" t="s">
        <v>3048</v>
      </c>
      <c r="K8659" t="s">
        <v>3002</v>
      </c>
      <c r="L8659" s="1">
        <v>1</v>
      </c>
      <c r="M8659" s="1">
        <v>420</v>
      </c>
      <c r="N8659" s="1">
        <v>21</v>
      </c>
      <c r="O8659" s="1" t="s">
        <v>2580</v>
      </c>
      <c r="P8659" s="1">
        <v>372.9</v>
      </c>
      <c r="Q8659" s="1">
        <v>26.1</v>
      </c>
      <c r="R8659" s="1">
        <v>399</v>
      </c>
      <c r="S8659" t="s">
        <v>2584</v>
      </c>
      <c r="T8659" t="str" cm="1">
        <f t="array" ref="T8659">_xlfn.IFS(ISNUMBER(SEARCH("CP02",S8659)),"ราชพฤกษ",ISNUMBER(SEARCH("CP03",S8659)),"บางใหญ่",ISNUMBER(SEARCH("CP04",S8659)),"บางบอน",OR(ISNUMBER(SEARCH("CP",S8659)),ISNUMBER(SEARCH("BTC",D8659))),"340",TRUE,"")</f>
        <v>ราชพฤกษ</v>
      </c>
    </row>
    <row r="8660" spans="1:20" x14ac:dyDescent="0.2">
      <c r="A8660" t="s">
        <v>7970</v>
      </c>
      <c r="B8660" t="s">
        <v>16</v>
      </c>
      <c r="C8660">
        <v>2026</v>
      </c>
      <c r="D8660" t="s">
        <v>3046</v>
      </c>
      <c r="E8660" t="s">
        <v>1185</v>
      </c>
      <c r="F8660" t="s">
        <v>1186</v>
      </c>
      <c r="G8660" t="s">
        <v>2582</v>
      </c>
      <c r="H8660" t="s">
        <v>2586</v>
      </c>
      <c r="I8660" t="s">
        <v>8009</v>
      </c>
      <c r="J8660" t="s">
        <v>3048</v>
      </c>
      <c r="K8660" t="s">
        <v>3002</v>
      </c>
      <c r="L8660" s="1">
        <v>1</v>
      </c>
      <c r="M8660" s="1">
        <v>20</v>
      </c>
      <c r="N8660" s="1">
        <v>0</v>
      </c>
      <c r="O8660" s="1" t="s">
        <v>2580</v>
      </c>
      <c r="P8660" s="1">
        <v>18.690000000000001</v>
      </c>
      <c r="Q8660" s="1">
        <v>1.31</v>
      </c>
      <c r="R8660" s="1">
        <v>20</v>
      </c>
      <c r="S8660" t="s">
        <v>2584</v>
      </c>
      <c r="T8660" t="str" cm="1">
        <f t="array" ref="T8660">_xlfn.IFS(ISNUMBER(SEARCH("CP02",S8660)),"ราชพฤกษ",ISNUMBER(SEARCH("CP03",S8660)),"บางใหญ่",ISNUMBER(SEARCH("CP04",S8660)),"บางบอน",OR(ISNUMBER(SEARCH("CP",S8660)),ISNUMBER(SEARCH("BTC",D8660))),"340",TRUE,"")</f>
        <v>ราชพฤกษ</v>
      </c>
    </row>
    <row r="8661" spans="1:20" x14ac:dyDescent="0.2">
      <c r="A8661" t="s">
        <v>7970</v>
      </c>
      <c r="B8661" t="s">
        <v>16</v>
      </c>
      <c r="C8661">
        <v>2026</v>
      </c>
      <c r="D8661" t="s">
        <v>3046</v>
      </c>
      <c r="E8661" t="s">
        <v>121</v>
      </c>
      <c r="F8661" t="s">
        <v>122</v>
      </c>
      <c r="G8661" t="s">
        <v>2582</v>
      </c>
      <c r="H8661" t="s">
        <v>2586</v>
      </c>
      <c r="I8661" t="s">
        <v>8009</v>
      </c>
      <c r="J8661" t="s">
        <v>3048</v>
      </c>
      <c r="K8661" t="s">
        <v>3002</v>
      </c>
      <c r="L8661" s="1">
        <v>1</v>
      </c>
      <c r="M8661" s="1">
        <v>240</v>
      </c>
      <c r="N8661" s="1">
        <v>12</v>
      </c>
      <c r="O8661" s="1" t="s">
        <v>2580</v>
      </c>
      <c r="P8661" s="1">
        <v>213.08</v>
      </c>
      <c r="Q8661" s="1">
        <v>14.92</v>
      </c>
      <c r="R8661" s="1">
        <v>228</v>
      </c>
      <c r="S8661" t="s">
        <v>2584</v>
      </c>
      <c r="T8661" t="str" cm="1">
        <f t="array" ref="T8661">_xlfn.IFS(ISNUMBER(SEARCH("CP02",S8661)),"ราชพฤกษ",ISNUMBER(SEARCH("CP03",S8661)),"บางใหญ่",ISNUMBER(SEARCH("CP04",S8661)),"บางบอน",OR(ISNUMBER(SEARCH("CP",S8661)),ISNUMBER(SEARCH("BTC",D8661))),"340",TRUE,"")</f>
        <v>ราชพฤกษ</v>
      </c>
    </row>
    <row r="8662" spans="1:20" x14ac:dyDescent="0.2">
      <c r="A8662" t="s">
        <v>7970</v>
      </c>
      <c r="B8662" t="s">
        <v>16</v>
      </c>
      <c r="C8662">
        <v>2026</v>
      </c>
      <c r="D8662" t="s">
        <v>3046</v>
      </c>
      <c r="E8662" t="s">
        <v>1991</v>
      </c>
      <c r="F8662" t="s">
        <v>1992</v>
      </c>
      <c r="G8662" t="s">
        <v>2582</v>
      </c>
      <c r="H8662" t="s">
        <v>2586</v>
      </c>
      <c r="I8662" t="s">
        <v>8009</v>
      </c>
      <c r="J8662" t="s">
        <v>3048</v>
      </c>
      <c r="K8662" t="s">
        <v>3002</v>
      </c>
      <c r="L8662" s="1">
        <v>1</v>
      </c>
      <c r="M8662" s="1">
        <v>595</v>
      </c>
      <c r="N8662" s="1">
        <v>29.75</v>
      </c>
      <c r="O8662" s="1" t="s">
        <v>2580</v>
      </c>
      <c r="P8662" s="1">
        <v>528.27</v>
      </c>
      <c r="Q8662" s="1">
        <v>36.979999999999997</v>
      </c>
      <c r="R8662" s="1">
        <v>565.25</v>
      </c>
      <c r="S8662" t="s">
        <v>2584</v>
      </c>
      <c r="T8662" t="str" cm="1">
        <f t="array" ref="T8662">_xlfn.IFS(ISNUMBER(SEARCH("CP02",S8662)),"ราชพฤกษ",ISNUMBER(SEARCH("CP03",S8662)),"บางใหญ่",ISNUMBER(SEARCH("CP04",S8662)),"บางบอน",OR(ISNUMBER(SEARCH("CP",S8662)),ISNUMBER(SEARCH("BTC",D8662))),"340",TRUE,"")</f>
        <v>ราชพฤกษ</v>
      </c>
    </row>
    <row r="8663" spans="1:20" x14ac:dyDescent="0.2">
      <c r="A8663" t="s">
        <v>7970</v>
      </c>
      <c r="B8663" t="s">
        <v>16</v>
      </c>
      <c r="C8663">
        <v>2026</v>
      </c>
      <c r="D8663" t="s">
        <v>3046</v>
      </c>
      <c r="E8663" t="s">
        <v>1985</v>
      </c>
      <c r="F8663" t="s">
        <v>1986</v>
      </c>
      <c r="G8663" t="s">
        <v>2582</v>
      </c>
      <c r="H8663" t="s">
        <v>2586</v>
      </c>
      <c r="I8663" t="s">
        <v>8009</v>
      </c>
      <c r="J8663" t="s">
        <v>3048</v>
      </c>
      <c r="K8663" t="s">
        <v>3002</v>
      </c>
      <c r="L8663" s="1">
        <v>1</v>
      </c>
      <c r="M8663" s="1">
        <v>595</v>
      </c>
      <c r="N8663" s="1">
        <v>29.75</v>
      </c>
      <c r="O8663" s="1" t="s">
        <v>2580</v>
      </c>
      <c r="P8663" s="1">
        <v>528.27</v>
      </c>
      <c r="Q8663" s="1">
        <v>36.979999999999997</v>
      </c>
      <c r="R8663" s="1">
        <v>565.25</v>
      </c>
      <c r="S8663" t="s">
        <v>2584</v>
      </c>
      <c r="T8663" t="str" cm="1">
        <f t="array" ref="T8663">_xlfn.IFS(ISNUMBER(SEARCH("CP02",S8663)),"ราชพฤกษ",ISNUMBER(SEARCH("CP03",S8663)),"บางใหญ่",ISNUMBER(SEARCH("CP04",S8663)),"บางบอน",OR(ISNUMBER(SEARCH("CP",S8663)),ISNUMBER(SEARCH("BTC",D8663))),"340",TRUE,"")</f>
        <v>ราชพฤกษ</v>
      </c>
    </row>
    <row r="8664" spans="1:20" x14ac:dyDescent="0.2">
      <c r="A8664" t="s">
        <v>7970</v>
      </c>
      <c r="B8664" t="s">
        <v>16</v>
      </c>
      <c r="C8664">
        <v>2026</v>
      </c>
      <c r="D8664" t="s">
        <v>3046</v>
      </c>
      <c r="E8664" t="s">
        <v>1993</v>
      </c>
      <c r="F8664" t="s">
        <v>1994</v>
      </c>
      <c r="G8664" t="s">
        <v>2582</v>
      </c>
      <c r="H8664" t="s">
        <v>2586</v>
      </c>
      <c r="I8664" t="s">
        <v>8009</v>
      </c>
      <c r="J8664" t="s">
        <v>3048</v>
      </c>
      <c r="K8664" t="s">
        <v>3002</v>
      </c>
      <c r="L8664" s="1">
        <v>1</v>
      </c>
      <c r="M8664" s="1">
        <v>595</v>
      </c>
      <c r="N8664" s="1">
        <v>29.75</v>
      </c>
      <c r="O8664" s="1" t="s">
        <v>2580</v>
      </c>
      <c r="P8664" s="1">
        <v>528.27</v>
      </c>
      <c r="Q8664" s="1">
        <v>36.979999999999997</v>
      </c>
      <c r="R8664" s="1">
        <v>565.25</v>
      </c>
      <c r="S8664" t="s">
        <v>2584</v>
      </c>
      <c r="T8664" t="str" cm="1">
        <f t="array" ref="T8664">_xlfn.IFS(ISNUMBER(SEARCH("CP02",S8664)),"ราชพฤกษ",ISNUMBER(SEARCH("CP03",S8664)),"บางใหญ่",ISNUMBER(SEARCH("CP04",S8664)),"บางบอน",OR(ISNUMBER(SEARCH("CP",S8664)),ISNUMBER(SEARCH("BTC",D8664))),"340",TRUE,"")</f>
        <v>ราชพฤกษ</v>
      </c>
    </row>
    <row r="8665" spans="1:20" x14ac:dyDescent="0.2">
      <c r="A8665" t="s">
        <v>7970</v>
      </c>
      <c r="B8665" t="s">
        <v>16</v>
      </c>
      <c r="C8665">
        <v>2026</v>
      </c>
      <c r="D8665" t="s">
        <v>3046</v>
      </c>
      <c r="E8665" t="s">
        <v>229</v>
      </c>
      <c r="F8665" t="s">
        <v>230</v>
      </c>
      <c r="G8665" t="s">
        <v>2582</v>
      </c>
      <c r="H8665" t="s">
        <v>2586</v>
      </c>
      <c r="I8665" t="s">
        <v>8009</v>
      </c>
      <c r="J8665" t="s">
        <v>3048</v>
      </c>
      <c r="K8665" t="s">
        <v>3002</v>
      </c>
      <c r="L8665" s="1">
        <v>1</v>
      </c>
      <c r="M8665" s="1">
        <v>300</v>
      </c>
      <c r="N8665" s="1">
        <v>15</v>
      </c>
      <c r="O8665" s="1" t="s">
        <v>2580</v>
      </c>
      <c r="P8665" s="1">
        <v>266.36</v>
      </c>
      <c r="Q8665" s="1">
        <v>18.64</v>
      </c>
      <c r="R8665" s="1">
        <v>285</v>
      </c>
      <c r="S8665" t="s">
        <v>2584</v>
      </c>
      <c r="T8665" t="str" cm="1">
        <f t="array" ref="T8665">_xlfn.IFS(ISNUMBER(SEARCH("CP02",S8665)),"ราชพฤกษ",ISNUMBER(SEARCH("CP03",S8665)),"บางใหญ่",ISNUMBER(SEARCH("CP04",S8665)),"บางบอน",OR(ISNUMBER(SEARCH("CP",S8665)),ISNUMBER(SEARCH("BTC",D8665))),"340",TRUE,"")</f>
        <v>ราชพฤกษ</v>
      </c>
    </row>
    <row r="8666" spans="1:20" x14ac:dyDescent="0.2">
      <c r="A8666" t="s">
        <v>7970</v>
      </c>
      <c r="B8666" t="s">
        <v>16</v>
      </c>
      <c r="C8666">
        <v>2026</v>
      </c>
      <c r="D8666" t="s">
        <v>3046</v>
      </c>
      <c r="E8666" t="s">
        <v>233</v>
      </c>
      <c r="F8666" t="s">
        <v>234</v>
      </c>
      <c r="G8666" t="s">
        <v>2582</v>
      </c>
      <c r="H8666" t="s">
        <v>2586</v>
      </c>
      <c r="I8666" t="s">
        <v>8009</v>
      </c>
      <c r="J8666" t="s">
        <v>3048</v>
      </c>
      <c r="K8666" t="s">
        <v>3002</v>
      </c>
      <c r="L8666" s="1">
        <v>1</v>
      </c>
      <c r="M8666" s="1">
        <v>590</v>
      </c>
      <c r="N8666" s="1">
        <v>29.5</v>
      </c>
      <c r="O8666" s="1" t="s">
        <v>2580</v>
      </c>
      <c r="P8666" s="1">
        <v>523.83000000000004</v>
      </c>
      <c r="Q8666" s="1">
        <v>36.67</v>
      </c>
      <c r="R8666" s="1">
        <v>560.5</v>
      </c>
      <c r="S8666" t="s">
        <v>2584</v>
      </c>
      <c r="T8666" t="str" cm="1">
        <f t="array" ref="T8666">_xlfn.IFS(ISNUMBER(SEARCH("CP02",S8666)),"ราชพฤกษ",ISNUMBER(SEARCH("CP03",S8666)),"บางใหญ่",ISNUMBER(SEARCH("CP04",S8666)),"บางบอน",OR(ISNUMBER(SEARCH("CP",S8666)),ISNUMBER(SEARCH("BTC",D8666))),"340",TRUE,"")</f>
        <v>ราชพฤกษ</v>
      </c>
    </row>
    <row r="8667" spans="1:20" x14ac:dyDescent="0.2">
      <c r="A8667" t="s">
        <v>7970</v>
      </c>
      <c r="B8667" t="s">
        <v>16</v>
      </c>
      <c r="C8667">
        <v>2026</v>
      </c>
      <c r="D8667" t="s">
        <v>3046</v>
      </c>
      <c r="E8667" t="s">
        <v>1989</v>
      </c>
      <c r="F8667" t="s">
        <v>1990</v>
      </c>
      <c r="G8667" t="s">
        <v>2582</v>
      </c>
      <c r="H8667" t="s">
        <v>2586</v>
      </c>
      <c r="I8667" t="s">
        <v>8009</v>
      </c>
      <c r="J8667" t="s">
        <v>3048</v>
      </c>
      <c r="K8667" t="s">
        <v>3002</v>
      </c>
      <c r="L8667" s="1">
        <v>2</v>
      </c>
      <c r="M8667" s="1">
        <v>385</v>
      </c>
      <c r="N8667" s="1">
        <v>38.5</v>
      </c>
      <c r="O8667" s="1" t="s">
        <v>2580</v>
      </c>
      <c r="P8667" s="1">
        <v>683.64</v>
      </c>
      <c r="Q8667" s="1">
        <v>47.86</v>
      </c>
      <c r="R8667" s="1">
        <v>731.5</v>
      </c>
      <c r="S8667" t="s">
        <v>2584</v>
      </c>
      <c r="T8667" t="str" cm="1">
        <f t="array" ref="T8667">_xlfn.IFS(ISNUMBER(SEARCH("CP02",S8667)),"ราชพฤกษ",ISNUMBER(SEARCH("CP03",S8667)),"บางใหญ่",ISNUMBER(SEARCH("CP04",S8667)),"บางบอน",OR(ISNUMBER(SEARCH("CP",S8667)),ISNUMBER(SEARCH("BTC",D8667))),"340",TRUE,"")</f>
        <v>ราชพฤกษ</v>
      </c>
    </row>
    <row r="8668" spans="1:20" x14ac:dyDescent="0.2">
      <c r="A8668" t="s">
        <v>7970</v>
      </c>
      <c r="B8668" t="s">
        <v>16</v>
      </c>
      <c r="C8668">
        <v>2026</v>
      </c>
      <c r="D8668" t="s">
        <v>3046</v>
      </c>
      <c r="E8668" t="s">
        <v>553</v>
      </c>
      <c r="F8668" t="s">
        <v>554</v>
      </c>
      <c r="G8668" t="s">
        <v>2582</v>
      </c>
      <c r="H8668" t="s">
        <v>2586</v>
      </c>
      <c r="I8668" t="s">
        <v>8009</v>
      </c>
      <c r="J8668" t="s">
        <v>3048</v>
      </c>
      <c r="K8668" t="s">
        <v>3002</v>
      </c>
      <c r="L8668" s="1">
        <v>1</v>
      </c>
      <c r="M8668" s="1">
        <v>250</v>
      </c>
      <c r="N8668" s="1">
        <v>0</v>
      </c>
      <c r="O8668" s="1" t="s">
        <v>2580</v>
      </c>
      <c r="P8668" s="1">
        <v>0</v>
      </c>
      <c r="Q8668" s="1">
        <v>0</v>
      </c>
      <c r="R8668" s="1">
        <v>0</v>
      </c>
      <c r="S8668" t="s">
        <v>2584</v>
      </c>
      <c r="T8668" t="str" cm="1">
        <f t="array" ref="T8668">_xlfn.IFS(ISNUMBER(SEARCH("CP02",S8668)),"ราชพฤกษ",ISNUMBER(SEARCH("CP03",S8668)),"บางใหญ่",ISNUMBER(SEARCH("CP04",S8668)),"บางบอน",OR(ISNUMBER(SEARCH("CP",S8668)),ISNUMBER(SEARCH("BTC",D8668))),"340",TRUE,"")</f>
        <v>ราชพฤกษ</v>
      </c>
    </row>
    <row r="8669" spans="1:20" x14ac:dyDescent="0.2">
      <c r="A8669" t="s">
        <v>7970</v>
      </c>
      <c r="B8669" t="s">
        <v>16</v>
      </c>
      <c r="C8669">
        <v>2026</v>
      </c>
      <c r="D8669" t="s">
        <v>3046</v>
      </c>
      <c r="E8669" t="s">
        <v>2159</v>
      </c>
      <c r="F8669" t="s">
        <v>2160</v>
      </c>
      <c r="G8669" t="s">
        <v>2632</v>
      </c>
      <c r="H8669" t="s">
        <v>2586</v>
      </c>
      <c r="I8669" t="s">
        <v>8009</v>
      </c>
      <c r="J8669" t="s">
        <v>3048</v>
      </c>
      <c r="K8669" t="s">
        <v>3002</v>
      </c>
      <c r="L8669" s="1">
        <v>1</v>
      </c>
      <c r="M8669" s="1">
        <v>385</v>
      </c>
      <c r="N8669" s="1">
        <v>19.25</v>
      </c>
      <c r="O8669" s="1" t="s">
        <v>2580</v>
      </c>
      <c r="P8669" s="1">
        <v>341.82</v>
      </c>
      <c r="Q8669" s="1">
        <v>23.93</v>
      </c>
      <c r="R8669" s="1">
        <v>365.75</v>
      </c>
      <c r="S8669" t="s">
        <v>2584</v>
      </c>
      <c r="T8669" t="str" cm="1">
        <f t="array" ref="T8669">_xlfn.IFS(ISNUMBER(SEARCH("CP02",S8669)),"ราชพฤกษ",ISNUMBER(SEARCH("CP03",S8669)),"บางใหญ่",ISNUMBER(SEARCH("CP04",S8669)),"บางบอน",OR(ISNUMBER(SEARCH("CP",S8669)),ISNUMBER(SEARCH("BTC",D8669))),"340",TRUE,"")</f>
        <v>ราชพฤกษ</v>
      </c>
    </row>
    <row r="8670" spans="1:20" x14ac:dyDescent="0.2">
      <c r="A8670" t="s">
        <v>7970</v>
      </c>
      <c r="B8670" t="s">
        <v>16</v>
      </c>
      <c r="C8670">
        <v>2026</v>
      </c>
      <c r="D8670" t="s">
        <v>3046</v>
      </c>
      <c r="E8670" t="s">
        <v>2143</v>
      </c>
      <c r="F8670" t="s">
        <v>2144</v>
      </c>
      <c r="G8670" t="s">
        <v>2632</v>
      </c>
      <c r="H8670" t="s">
        <v>2586</v>
      </c>
      <c r="I8670" t="s">
        <v>8009</v>
      </c>
      <c r="J8670" t="s">
        <v>3048</v>
      </c>
      <c r="K8670" t="s">
        <v>3002</v>
      </c>
      <c r="L8670" s="1">
        <v>4</v>
      </c>
      <c r="M8670" s="1">
        <v>260</v>
      </c>
      <c r="N8670" s="1">
        <v>52</v>
      </c>
      <c r="O8670" s="1" t="s">
        <v>2580</v>
      </c>
      <c r="P8670" s="1">
        <v>923.36</v>
      </c>
      <c r="Q8670" s="1">
        <v>64.64</v>
      </c>
      <c r="R8670" s="1">
        <v>988</v>
      </c>
      <c r="S8670" t="s">
        <v>2584</v>
      </c>
      <c r="T8670" t="str" cm="1">
        <f t="array" ref="T8670">_xlfn.IFS(ISNUMBER(SEARCH("CP02",S8670)),"ราชพฤกษ",ISNUMBER(SEARCH("CP03",S8670)),"บางใหญ่",ISNUMBER(SEARCH("CP04",S8670)),"บางบอน",OR(ISNUMBER(SEARCH("CP",S8670)),ISNUMBER(SEARCH("BTC",D8670))),"340",TRUE,"")</f>
        <v>ราชพฤกษ</v>
      </c>
    </row>
    <row r="8671" spans="1:20" x14ac:dyDescent="0.2">
      <c r="A8671" t="s">
        <v>7970</v>
      </c>
      <c r="B8671" t="s">
        <v>16</v>
      </c>
      <c r="C8671">
        <v>2026</v>
      </c>
      <c r="D8671" t="s">
        <v>3046</v>
      </c>
      <c r="E8671" t="s">
        <v>2163</v>
      </c>
      <c r="F8671" t="s">
        <v>2164</v>
      </c>
      <c r="G8671" t="s">
        <v>2632</v>
      </c>
      <c r="H8671" t="s">
        <v>2586</v>
      </c>
      <c r="I8671" t="s">
        <v>8009</v>
      </c>
      <c r="J8671" t="s">
        <v>3048</v>
      </c>
      <c r="K8671" t="s">
        <v>3002</v>
      </c>
      <c r="L8671" s="1">
        <v>4</v>
      </c>
      <c r="M8671" s="1">
        <v>155</v>
      </c>
      <c r="N8671" s="1">
        <v>31</v>
      </c>
      <c r="O8671" s="1" t="s">
        <v>2580</v>
      </c>
      <c r="P8671" s="1">
        <v>550.47</v>
      </c>
      <c r="Q8671" s="1">
        <v>38.53</v>
      </c>
      <c r="R8671" s="1">
        <v>589</v>
      </c>
      <c r="S8671" t="s">
        <v>2584</v>
      </c>
      <c r="T8671" t="str" cm="1">
        <f t="array" ref="T8671">_xlfn.IFS(ISNUMBER(SEARCH("CP02",S8671)),"ราชพฤกษ",ISNUMBER(SEARCH("CP03",S8671)),"บางใหญ่",ISNUMBER(SEARCH("CP04",S8671)),"บางบอน",OR(ISNUMBER(SEARCH("CP",S8671)),ISNUMBER(SEARCH("BTC",D8671))),"340",TRUE,"")</f>
        <v>ราชพฤกษ</v>
      </c>
    </row>
    <row r="8672" spans="1:20" x14ac:dyDescent="0.2">
      <c r="A8672" t="s">
        <v>7970</v>
      </c>
      <c r="B8672" t="s">
        <v>16</v>
      </c>
      <c r="C8672">
        <v>2026</v>
      </c>
      <c r="D8672" t="s">
        <v>3046</v>
      </c>
      <c r="E8672" t="s">
        <v>2481</v>
      </c>
      <c r="F8672" t="s">
        <v>2482</v>
      </c>
      <c r="G8672" t="s">
        <v>2632</v>
      </c>
      <c r="H8672" t="s">
        <v>2586</v>
      </c>
      <c r="I8672" t="s">
        <v>8010</v>
      </c>
      <c r="J8672" t="s">
        <v>3048</v>
      </c>
      <c r="K8672" t="s">
        <v>3002</v>
      </c>
      <c r="L8672" s="1">
        <v>1</v>
      </c>
      <c r="M8672" s="1">
        <v>2290</v>
      </c>
      <c r="N8672" s="1">
        <v>114.5</v>
      </c>
      <c r="O8672" s="1" t="s">
        <v>2580</v>
      </c>
      <c r="P8672" s="1">
        <v>2033.18</v>
      </c>
      <c r="Q8672" s="1">
        <v>142.32</v>
      </c>
      <c r="R8672" s="1">
        <v>2175.5</v>
      </c>
      <c r="S8672" t="s">
        <v>2584</v>
      </c>
      <c r="T8672" t="str" cm="1">
        <f t="array" ref="T8672">_xlfn.IFS(ISNUMBER(SEARCH("CP02",S8672)),"ราชพฤกษ",ISNUMBER(SEARCH("CP03",S8672)),"บางใหญ่",ISNUMBER(SEARCH("CP04",S8672)),"บางบอน",OR(ISNUMBER(SEARCH("CP",S8672)),ISNUMBER(SEARCH("BTC",D8672))),"340",TRUE,"")</f>
        <v>ราชพฤกษ</v>
      </c>
    </row>
    <row r="8673" spans="1:20" x14ac:dyDescent="0.2">
      <c r="A8673" t="s">
        <v>7970</v>
      </c>
      <c r="B8673" t="s">
        <v>16</v>
      </c>
      <c r="C8673">
        <v>2026</v>
      </c>
      <c r="D8673" t="s">
        <v>3046</v>
      </c>
      <c r="E8673" t="s">
        <v>2279</v>
      </c>
      <c r="F8673" t="s">
        <v>2280</v>
      </c>
      <c r="G8673" t="s">
        <v>2632</v>
      </c>
      <c r="H8673" t="s">
        <v>2586</v>
      </c>
      <c r="I8673" t="s">
        <v>8010</v>
      </c>
      <c r="J8673" t="s">
        <v>3048</v>
      </c>
      <c r="K8673" t="s">
        <v>3002</v>
      </c>
      <c r="L8673" s="1">
        <v>1</v>
      </c>
      <c r="M8673" s="1">
        <v>2100</v>
      </c>
      <c r="N8673" s="1">
        <v>105</v>
      </c>
      <c r="O8673" s="1" t="s">
        <v>2580</v>
      </c>
      <c r="P8673" s="1">
        <v>1864.49</v>
      </c>
      <c r="Q8673" s="1">
        <v>130.51</v>
      </c>
      <c r="R8673" s="1">
        <v>1995</v>
      </c>
      <c r="S8673" t="s">
        <v>2584</v>
      </c>
      <c r="T8673" t="str" cm="1">
        <f t="array" ref="T8673">_xlfn.IFS(ISNUMBER(SEARCH("CP02",S8673)),"ราชพฤกษ",ISNUMBER(SEARCH("CP03",S8673)),"บางใหญ่",ISNUMBER(SEARCH("CP04",S8673)),"บางบอน",OR(ISNUMBER(SEARCH("CP",S8673)),ISNUMBER(SEARCH("BTC",D8673))),"340",TRUE,"")</f>
        <v>ราชพฤกษ</v>
      </c>
    </row>
    <row r="8674" spans="1:20" x14ac:dyDescent="0.2">
      <c r="A8674" t="s">
        <v>7970</v>
      </c>
      <c r="B8674" t="s">
        <v>16</v>
      </c>
      <c r="C8674">
        <v>2026</v>
      </c>
      <c r="D8674" t="s">
        <v>3046</v>
      </c>
      <c r="E8674" t="s">
        <v>1777</v>
      </c>
      <c r="F8674" t="s">
        <v>1778</v>
      </c>
      <c r="G8674" t="s">
        <v>2632</v>
      </c>
      <c r="H8674" t="s">
        <v>2586</v>
      </c>
      <c r="I8674" t="s">
        <v>8010</v>
      </c>
      <c r="J8674" t="s">
        <v>3048</v>
      </c>
      <c r="K8674" t="s">
        <v>3002</v>
      </c>
      <c r="L8674" s="1">
        <v>1</v>
      </c>
      <c r="M8674" s="1">
        <v>2090</v>
      </c>
      <c r="N8674" s="1">
        <v>104.5</v>
      </c>
      <c r="O8674" s="1" t="s">
        <v>2580</v>
      </c>
      <c r="P8674" s="1">
        <v>1855.61</v>
      </c>
      <c r="Q8674" s="1">
        <v>129.88999999999999</v>
      </c>
      <c r="R8674" s="1">
        <v>1985.5</v>
      </c>
      <c r="S8674" t="s">
        <v>2584</v>
      </c>
      <c r="T8674" t="str" cm="1">
        <f t="array" ref="T8674">_xlfn.IFS(ISNUMBER(SEARCH("CP02",S8674)),"ราชพฤกษ",ISNUMBER(SEARCH("CP03",S8674)),"บางใหญ่",ISNUMBER(SEARCH("CP04",S8674)),"บางบอน",OR(ISNUMBER(SEARCH("CP",S8674)),ISNUMBER(SEARCH("BTC",D8674))),"340",TRUE,"")</f>
        <v>ราชพฤกษ</v>
      </c>
    </row>
    <row r="8675" spans="1:20" x14ac:dyDescent="0.2">
      <c r="A8675" t="s">
        <v>7970</v>
      </c>
      <c r="B8675" t="s">
        <v>16</v>
      </c>
      <c r="C8675">
        <v>2026</v>
      </c>
      <c r="D8675" t="s">
        <v>3046</v>
      </c>
      <c r="E8675" t="s">
        <v>1733</v>
      </c>
      <c r="F8675" t="s">
        <v>1734</v>
      </c>
      <c r="G8675" t="s">
        <v>2632</v>
      </c>
      <c r="H8675" t="s">
        <v>2586</v>
      </c>
      <c r="I8675" t="s">
        <v>8010</v>
      </c>
      <c r="J8675" t="s">
        <v>3048</v>
      </c>
      <c r="K8675" t="s">
        <v>3002</v>
      </c>
      <c r="L8675" s="1">
        <v>1</v>
      </c>
      <c r="M8675" s="1">
        <v>390</v>
      </c>
      <c r="N8675" s="1">
        <v>19.5</v>
      </c>
      <c r="O8675" s="1" t="s">
        <v>2580</v>
      </c>
      <c r="P8675" s="1">
        <v>346.26</v>
      </c>
      <c r="Q8675" s="1">
        <v>24.24</v>
      </c>
      <c r="R8675" s="1">
        <v>370.5</v>
      </c>
      <c r="S8675" t="s">
        <v>2584</v>
      </c>
      <c r="T8675" t="str" cm="1">
        <f t="array" ref="T8675">_xlfn.IFS(ISNUMBER(SEARCH("CP02",S8675)),"ราชพฤกษ",ISNUMBER(SEARCH("CP03",S8675)),"บางใหญ่",ISNUMBER(SEARCH("CP04",S8675)),"บางบอน",OR(ISNUMBER(SEARCH("CP",S8675)),ISNUMBER(SEARCH("BTC",D8675))),"340",TRUE,"")</f>
        <v>ราชพฤกษ</v>
      </c>
    </row>
    <row r="8676" spans="1:20" x14ac:dyDescent="0.2">
      <c r="A8676" t="s">
        <v>7970</v>
      </c>
      <c r="B8676" t="s">
        <v>16</v>
      </c>
      <c r="C8676">
        <v>2026</v>
      </c>
      <c r="D8676" t="s">
        <v>3046</v>
      </c>
      <c r="E8676" t="s">
        <v>1647</v>
      </c>
      <c r="F8676" t="s">
        <v>1648</v>
      </c>
      <c r="G8676" t="s">
        <v>1536</v>
      </c>
      <c r="H8676" t="s">
        <v>2586</v>
      </c>
      <c r="I8676" t="s">
        <v>8010</v>
      </c>
      <c r="J8676" t="s">
        <v>3048</v>
      </c>
      <c r="K8676" t="s">
        <v>3002</v>
      </c>
      <c r="L8676" s="1">
        <v>3</v>
      </c>
      <c r="M8676" s="1">
        <v>480</v>
      </c>
      <c r="N8676" s="1">
        <v>0</v>
      </c>
      <c r="O8676" s="1" t="s">
        <v>2580</v>
      </c>
      <c r="P8676" s="1">
        <v>1345.79</v>
      </c>
      <c r="Q8676" s="1">
        <v>94.21</v>
      </c>
      <c r="R8676" s="1">
        <v>1440</v>
      </c>
      <c r="S8676" t="s">
        <v>2587</v>
      </c>
      <c r="T8676" t="str" cm="1">
        <f t="array" ref="T8676">_xlfn.IFS(ISNUMBER(SEARCH("CP02",S8676)),"ราชพฤกษ",ISNUMBER(SEARCH("CP03",S8676)),"บางใหญ่",ISNUMBER(SEARCH("CP04",S8676)),"บางบอน",OR(ISNUMBER(SEARCH("CP",S8676)),ISNUMBER(SEARCH("BTC",D8676))),"340",TRUE,"")</f>
        <v>ราชพฤกษ</v>
      </c>
    </row>
    <row r="8677" spans="1:20" x14ac:dyDescent="0.2">
      <c r="A8677" t="s">
        <v>8011</v>
      </c>
      <c r="B8677" t="s">
        <v>16</v>
      </c>
      <c r="C8677">
        <v>2026</v>
      </c>
      <c r="D8677" t="s">
        <v>8012</v>
      </c>
      <c r="E8677" t="s">
        <v>525</v>
      </c>
      <c r="F8677" t="s">
        <v>526</v>
      </c>
      <c r="G8677" t="s">
        <v>2582</v>
      </c>
      <c r="H8677" t="s">
        <v>2586</v>
      </c>
      <c r="I8677" t="s">
        <v>8013</v>
      </c>
      <c r="J8677" t="s">
        <v>8014</v>
      </c>
      <c r="K8677" t="s">
        <v>2692</v>
      </c>
      <c r="L8677" s="1">
        <v>1</v>
      </c>
      <c r="M8677" s="1">
        <v>1340</v>
      </c>
      <c r="N8677" s="1">
        <v>0</v>
      </c>
      <c r="O8677" s="1" t="s">
        <v>2580</v>
      </c>
      <c r="P8677" s="1">
        <v>1252.3399999999999</v>
      </c>
      <c r="Q8677" s="1">
        <v>87.66</v>
      </c>
      <c r="R8677" s="1">
        <v>1340</v>
      </c>
      <c r="S8677" t="s">
        <v>2631</v>
      </c>
      <c r="T8677" t="str" cm="1">
        <f t="array" ref="T8677">_xlfn.IFS(ISNUMBER(SEARCH("CP02",S8677)),"ราชพฤกษ",ISNUMBER(SEARCH("CP03",S8677)),"บางใหญ่",ISNUMBER(SEARCH("CP04",S8677)),"บางบอน",OR(ISNUMBER(SEARCH("CP",S8677)),ISNUMBER(SEARCH("BTC",D8677))),"340",TRUE,"")</f>
        <v>บางบอน</v>
      </c>
    </row>
    <row r="8678" spans="1:20" x14ac:dyDescent="0.2">
      <c r="A8678" t="s">
        <v>8011</v>
      </c>
      <c r="B8678" t="s">
        <v>16</v>
      </c>
      <c r="C8678">
        <v>2026</v>
      </c>
      <c r="D8678" t="s">
        <v>8012</v>
      </c>
      <c r="E8678" t="s">
        <v>523</v>
      </c>
      <c r="F8678" t="s">
        <v>524</v>
      </c>
      <c r="G8678" t="s">
        <v>2582</v>
      </c>
      <c r="H8678" t="s">
        <v>2586</v>
      </c>
      <c r="I8678" t="s">
        <v>8013</v>
      </c>
      <c r="J8678" t="s">
        <v>8014</v>
      </c>
      <c r="K8678" t="s">
        <v>2692</v>
      </c>
      <c r="L8678" s="1">
        <v>1</v>
      </c>
      <c r="M8678" s="1">
        <v>175</v>
      </c>
      <c r="N8678" s="1">
        <v>0</v>
      </c>
      <c r="O8678" s="1" t="s">
        <v>2580</v>
      </c>
      <c r="P8678" s="1">
        <v>0</v>
      </c>
      <c r="Q8678" s="1">
        <v>0</v>
      </c>
      <c r="R8678" s="1">
        <v>0</v>
      </c>
      <c r="S8678" t="s">
        <v>2631</v>
      </c>
      <c r="T8678" t="str" cm="1">
        <f t="array" ref="T8678">_xlfn.IFS(ISNUMBER(SEARCH("CP02",S8678)),"ราชพฤกษ",ISNUMBER(SEARCH("CP03",S8678)),"บางใหญ่",ISNUMBER(SEARCH("CP04",S8678)),"บางบอน",OR(ISNUMBER(SEARCH("CP",S8678)),ISNUMBER(SEARCH("BTC",D8678))),"340",TRUE,"")</f>
        <v>บางบอน</v>
      </c>
    </row>
    <row r="8679" spans="1:20" x14ac:dyDescent="0.2">
      <c r="A8679" t="s">
        <v>8011</v>
      </c>
      <c r="B8679" t="s">
        <v>16</v>
      </c>
      <c r="C8679">
        <v>2026</v>
      </c>
      <c r="D8679" t="s">
        <v>8012</v>
      </c>
      <c r="E8679" t="s">
        <v>1317</v>
      </c>
      <c r="F8679" t="s">
        <v>1318</v>
      </c>
      <c r="G8679" t="s">
        <v>2582</v>
      </c>
      <c r="H8679" t="s">
        <v>2586</v>
      </c>
      <c r="I8679" t="s">
        <v>8013</v>
      </c>
      <c r="J8679" t="s">
        <v>8014</v>
      </c>
      <c r="K8679" t="s">
        <v>2692</v>
      </c>
      <c r="L8679" s="1">
        <v>1</v>
      </c>
      <c r="M8679" s="1">
        <v>220</v>
      </c>
      <c r="N8679" s="1">
        <v>0</v>
      </c>
      <c r="O8679" s="1" t="s">
        <v>2580</v>
      </c>
      <c r="P8679" s="1">
        <v>0</v>
      </c>
      <c r="Q8679" s="1">
        <v>0</v>
      </c>
      <c r="R8679" s="1">
        <v>0</v>
      </c>
      <c r="S8679" t="s">
        <v>2631</v>
      </c>
      <c r="T8679" t="str" cm="1">
        <f t="array" ref="T8679">_xlfn.IFS(ISNUMBER(SEARCH("CP02",S8679)),"ราชพฤกษ",ISNUMBER(SEARCH("CP03",S8679)),"บางใหญ่",ISNUMBER(SEARCH("CP04",S8679)),"บางบอน",OR(ISNUMBER(SEARCH("CP",S8679)),ISNUMBER(SEARCH("BTC",D8679))),"340",TRUE,"")</f>
        <v>บางบอน</v>
      </c>
    </row>
    <row r="8680" spans="1:20" x14ac:dyDescent="0.2">
      <c r="A8680" t="s">
        <v>8011</v>
      </c>
      <c r="B8680" t="s">
        <v>16</v>
      </c>
      <c r="C8680">
        <v>2026</v>
      </c>
      <c r="D8680" t="s">
        <v>8012</v>
      </c>
      <c r="E8680" t="s">
        <v>1187</v>
      </c>
      <c r="F8680" t="s">
        <v>1188</v>
      </c>
      <c r="G8680" t="s">
        <v>2582</v>
      </c>
      <c r="H8680" t="s">
        <v>2586</v>
      </c>
      <c r="I8680" t="s">
        <v>8013</v>
      </c>
      <c r="J8680" t="s">
        <v>8014</v>
      </c>
      <c r="K8680" t="s">
        <v>2692</v>
      </c>
      <c r="L8680" s="1">
        <v>1</v>
      </c>
      <c r="M8680" s="1">
        <v>20</v>
      </c>
      <c r="N8680" s="1">
        <v>0</v>
      </c>
      <c r="O8680" s="1" t="s">
        <v>2580</v>
      </c>
      <c r="P8680" s="1">
        <v>18.690000000000001</v>
      </c>
      <c r="Q8680" s="1">
        <v>1.31</v>
      </c>
      <c r="R8680" s="1">
        <v>20</v>
      </c>
      <c r="S8680" t="s">
        <v>2631</v>
      </c>
      <c r="T8680" t="str" cm="1">
        <f t="array" ref="T8680">_xlfn.IFS(ISNUMBER(SEARCH("CP02",S8680)),"ราชพฤกษ",ISNUMBER(SEARCH("CP03",S8680)),"บางใหญ่",ISNUMBER(SEARCH("CP04",S8680)),"บางบอน",OR(ISNUMBER(SEARCH("CP",S8680)),ISNUMBER(SEARCH("BTC",D8680))),"340",TRUE,"")</f>
        <v>บางบอน</v>
      </c>
    </row>
    <row r="8681" spans="1:20" x14ac:dyDescent="0.2">
      <c r="A8681" t="s">
        <v>8011</v>
      </c>
      <c r="B8681" t="s">
        <v>16</v>
      </c>
      <c r="C8681">
        <v>2026</v>
      </c>
      <c r="D8681" t="s">
        <v>8012</v>
      </c>
      <c r="E8681" t="s">
        <v>271</v>
      </c>
      <c r="F8681" t="s">
        <v>272</v>
      </c>
      <c r="G8681" t="s">
        <v>2582</v>
      </c>
      <c r="H8681" t="s">
        <v>2586</v>
      </c>
      <c r="I8681" t="s">
        <v>8013</v>
      </c>
      <c r="J8681" t="s">
        <v>8014</v>
      </c>
      <c r="K8681" t="s">
        <v>2692</v>
      </c>
      <c r="L8681" s="1">
        <v>1</v>
      </c>
      <c r="M8681" s="1">
        <v>850</v>
      </c>
      <c r="N8681" s="1">
        <v>0</v>
      </c>
      <c r="O8681" s="1" t="s">
        <v>2580</v>
      </c>
      <c r="P8681" s="1">
        <v>794.39</v>
      </c>
      <c r="Q8681" s="1">
        <v>55.61</v>
      </c>
      <c r="R8681" s="1">
        <v>850</v>
      </c>
      <c r="S8681" t="s">
        <v>2631</v>
      </c>
      <c r="T8681" t="str" cm="1">
        <f t="array" ref="T8681">_xlfn.IFS(ISNUMBER(SEARCH("CP02",S8681)),"ราชพฤกษ",ISNUMBER(SEARCH("CP03",S8681)),"บางใหญ่",ISNUMBER(SEARCH("CP04",S8681)),"บางบอน",OR(ISNUMBER(SEARCH("CP",S8681)),ISNUMBER(SEARCH("BTC",D8681))),"340",TRUE,"")</f>
        <v>บางบอน</v>
      </c>
    </row>
    <row r="8682" spans="1:20" x14ac:dyDescent="0.2">
      <c r="A8682" t="s">
        <v>8011</v>
      </c>
      <c r="B8682" t="s">
        <v>16</v>
      </c>
      <c r="C8682">
        <v>2026</v>
      </c>
      <c r="D8682" t="s">
        <v>8012</v>
      </c>
      <c r="E8682" t="s">
        <v>1569</v>
      </c>
      <c r="F8682" t="s">
        <v>1570</v>
      </c>
      <c r="G8682" t="s">
        <v>1536</v>
      </c>
      <c r="H8682" t="s">
        <v>2586</v>
      </c>
      <c r="I8682" t="s">
        <v>8015</v>
      </c>
      <c r="J8682" t="s">
        <v>8014</v>
      </c>
      <c r="K8682" t="s">
        <v>2692</v>
      </c>
      <c r="L8682" s="1">
        <v>2</v>
      </c>
      <c r="M8682" s="1">
        <v>400</v>
      </c>
      <c r="N8682" s="1">
        <v>0</v>
      </c>
      <c r="O8682" s="1" t="s">
        <v>2580</v>
      </c>
      <c r="P8682" s="1">
        <v>747.66</v>
      </c>
      <c r="Q8682" s="1">
        <v>52.34</v>
      </c>
      <c r="R8682" s="1">
        <v>800</v>
      </c>
      <c r="S8682" t="s">
        <v>2633</v>
      </c>
      <c r="T8682" t="str" cm="1">
        <f t="array" ref="T8682">_xlfn.IFS(ISNUMBER(SEARCH("CP02",S8682)),"ราชพฤกษ",ISNUMBER(SEARCH("CP03",S8682)),"บางใหญ่",ISNUMBER(SEARCH("CP04",S8682)),"บางบอน",OR(ISNUMBER(SEARCH("CP",S8682)),ISNUMBER(SEARCH("BTC",D8682))),"340",TRUE,"")</f>
        <v>บางบอน</v>
      </c>
    </row>
    <row r="8683" spans="1:20" x14ac:dyDescent="0.2">
      <c r="A8683" t="s">
        <v>8011</v>
      </c>
      <c r="B8683" t="s">
        <v>16</v>
      </c>
      <c r="C8683">
        <v>2026</v>
      </c>
      <c r="D8683" t="s">
        <v>8012</v>
      </c>
      <c r="E8683" t="s">
        <v>309</v>
      </c>
      <c r="F8683" t="s">
        <v>310</v>
      </c>
      <c r="G8683" t="s">
        <v>2582</v>
      </c>
      <c r="H8683" t="s">
        <v>2586</v>
      </c>
      <c r="I8683" t="s">
        <v>8015</v>
      </c>
      <c r="J8683" t="s">
        <v>8014</v>
      </c>
      <c r="K8683" t="s">
        <v>2692</v>
      </c>
      <c r="L8683" s="1">
        <v>1</v>
      </c>
      <c r="M8683" s="1">
        <v>1450</v>
      </c>
      <c r="N8683" s="1">
        <v>0</v>
      </c>
      <c r="O8683" s="1" t="s">
        <v>2580</v>
      </c>
      <c r="P8683" s="1">
        <v>1355.14</v>
      </c>
      <c r="Q8683" s="1">
        <v>94.86</v>
      </c>
      <c r="R8683" s="1">
        <v>1450</v>
      </c>
      <c r="S8683" t="s">
        <v>2631</v>
      </c>
      <c r="T8683" t="str" cm="1">
        <f t="array" ref="T8683">_xlfn.IFS(ISNUMBER(SEARCH("CP02",S8683)),"ราชพฤกษ",ISNUMBER(SEARCH("CP03",S8683)),"บางใหญ่",ISNUMBER(SEARCH("CP04",S8683)),"บางบอน",OR(ISNUMBER(SEARCH("CP",S8683)),ISNUMBER(SEARCH("BTC",D8683))),"340",TRUE,"")</f>
        <v>บางบอน</v>
      </c>
    </row>
    <row r="8684" spans="1:20" x14ac:dyDescent="0.2">
      <c r="A8684" t="s">
        <v>8011</v>
      </c>
      <c r="B8684" t="s">
        <v>16</v>
      </c>
      <c r="C8684">
        <v>2026</v>
      </c>
      <c r="D8684" t="s">
        <v>8012</v>
      </c>
      <c r="E8684" t="s">
        <v>1989</v>
      </c>
      <c r="F8684" t="s">
        <v>1990</v>
      </c>
      <c r="G8684" t="s">
        <v>2582</v>
      </c>
      <c r="H8684" t="s">
        <v>2586</v>
      </c>
      <c r="I8684" t="s">
        <v>8015</v>
      </c>
      <c r="J8684" t="s">
        <v>8014</v>
      </c>
      <c r="K8684" t="s">
        <v>2692</v>
      </c>
      <c r="L8684" s="1">
        <v>2</v>
      </c>
      <c r="M8684" s="1">
        <v>385</v>
      </c>
      <c r="N8684" s="1">
        <v>0</v>
      </c>
      <c r="O8684" s="1" t="s">
        <v>2580</v>
      </c>
      <c r="P8684" s="1">
        <v>719.63</v>
      </c>
      <c r="Q8684" s="1">
        <v>50.37</v>
      </c>
      <c r="R8684" s="1">
        <v>770</v>
      </c>
      <c r="S8684" t="s">
        <v>2631</v>
      </c>
      <c r="T8684" t="str" cm="1">
        <f t="array" ref="T8684">_xlfn.IFS(ISNUMBER(SEARCH("CP02",S8684)),"ราชพฤกษ",ISNUMBER(SEARCH("CP03",S8684)),"บางใหญ่",ISNUMBER(SEARCH("CP04",S8684)),"บางบอน",OR(ISNUMBER(SEARCH("CP",S8684)),ISNUMBER(SEARCH("BTC",D8684))),"340",TRUE,"")</f>
        <v>บางบอน</v>
      </c>
    </row>
    <row r="8685" spans="1:20" x14ac:dyDescent="0.2">
      <c r="A8685" t="s">
        <v>8011</v>
      </c>
      <c r="B8685" t="s">
        <v>16</v>
      </c>
      <c r="C8685">
        <v>2026</v>
      </c>
      <c r="D8685" t="s">
        <v>8012</v>
      </c>
      <c r="E8685" t="s">
        <v>1901</v>
      </c>
      <c r="F8685" t="s">
        <v>1902</v>
      </c>
      <c r="G8685" t="s">
        <v>2582</v>
      </c>
      <c r="H8685" t="s">
        <v>2586</v>
      </c>
      <c r="I8685" t="s">
        <v>8015</v>
      </c>
      <c r="J8685" t="s">
        <v>8014</v>
      </c>
      <c r="K8685" t="s">
        <v>2692</v>
      </c>
      <c r="L8685" s="1">
        <v>2</v>
      </c>
      <c r="M8685" s="1">
        <v>295</v>
      </c>
      <c r="N8685" s="1">
        <v>0</v>
      </c>
      <c r="O8685" s="1" t="s">
        <v>2580</v>
      </c>
      <c r="P8685" s="1">
        <v>551.4</v>
      </c>
      <c r="Q8685" s="1">
        <v>38.6</v>
      </c>
      <c r="R8685" s="1">
        <v>590</v>
      </c>
      <c r="S8685" t="s">
        <v>2631</v>
      </c>
      <c r="T8685" t="str" cm="1">
        <f t="array" ref="T8685">_xlfn.IFS(ISNUMBER(SEARCH("CP02",S8685)),"ราชพฤกษ",ISNUMBER(SEARCH("CP03",S8685)),"บางใหญ่",ISNUMBER(SEARCH("CP04",S8685)),"บางบอน",OR(ISNUMBER(SEARCH("CP",S8685)),ISNUMBER(SEARCH("BTC",D8685))),"340",TRUE,"")</f>
        <v>บางบอน</v>
      </c>
    </row>
    <row r="8686" spans="1:20" x14ac:dyDescent="0.2">
      <c r="A8686" t="s">
        <v>8011</v>
      </c>
      <c r="B8686" t="s">
        <v>16</v>
      </c>
      <c r="C8686">
        <v>2026</v>
      </c>
      <c r="D8686" t="s">
        <v>8012</v>
      </c>
      <c r="E8686" t="s">
        <v>1617</v>
      </c>
      <c r="F8686" t="s">
        <v>1618</v>
      </c>
      <c r="G8686" t="s">
        <v>1536</v>
      </c>
      <c r="H8686" t="s">
        <v>2586</v>
      </c>
      <c r="I8686" t="s">
        <v>8015</v>
      </c>
      <c r="J8686" t="s">
        <v>8014</v>
      </c>
      <c r="K8686" t="s">
        <v>2692</v>
      </c>
      <c r="L8686" s="1">
        <v>1</v>
      </c>
      <c r="M8686" s="1">
        <v>250</v>
      </c>
      <c r="N8686" s="1">
        <v>0</v>
      </c>
      <c r="O8686" s="1" t="s">
        <v>2580</v>
      </c>
      <c r="P8686" s="1">
        <v>233.64</v>
      </c>
      <c r="Q8686" s="1">
        <v>16.36</v>
      </c>
      <c r="R8686" s="1">
        <v>250</v>
      </c>
      <c r="S8686" t="s">
        <v>2633</v>
      </c>
      <c r="T8686" t="str" cm="1">
        <f t="array" ref="T8686">_xlfn.IFS(ISNUMBER(SEARCH("CP02",S8686)),"ราชพฤกษ",ISNUMBER(SEARCH("CP03",S8686)),"บางใหญ่",ISNUMBER(SEARCH("CP04",S8686)),"บางบอน",OR(ISNUMBER(SEARCH("CP",S8686)),ISNUMBER(SEARCH("BTC",D8686))),"340",TRUE,"")</f>
        <v>บางบอน</v>
      </c>
    </row>
    <row r="8687" spans="1:20" x14ac:dyDescent="0.2">
      <c r="A8687" t="s">
        <v>8011</v>
      </c>
      <c r="B8687" t="s">
        <v>16</v>
      </c>
      <c r="C8687">
        <v>2026</v>
      </c>
      <c r="D8687" t="s">
        <v>8012</v>
      </c>
      <c r="E8687" t="s">
        <v>2007</v>
      </c>
      <c r="F8687" t="s">
        <v>2008</v>
      </c>
      <c r="G8687" t="s">
        <v>2632</v>
      </c>
      <c r="H8687" t="s">
        <v>2586</v>
      </c>
      <c r="I8687" t="s">
        <v>8015</v>
      </c>
      <c r="J8687" t="s">
        <v>8014</v>
      </c>
      <c r="K8687" t="s">
        <v>2692</v>
      </c>
      <c r="L8687" s="1">
        <v>1</v>
      </c>
      <c r="M8687" s="1">
        <v>1690</v>
      </c>
      <c r="N8687" s="1">
        <v>0</v>
      </c>
      <c r="O8687" s="1" t="s">
        <v>2580</v>
      </c>
      <c r="P8687" s="1">
        <v>1579.44</v>
      </c>
      <c r="Q8687" s="1">
        <v>110.56</v>
      </c>
      <c r="R8687" s="1">
        <v>1690</v>
      </c>
      <c r="S8687" t="s">
        <v>2631</v>
      </c>
      <c r="T8687" t="str" cm="1">
        <f t="array" ref="T8687">_xlfn.IFS(ISNUMBER(SEARCH("CP02",S8687)),"ราชพฤกษ",ISNUMBER(SEARCH("CP03",S8687)),"บางใหญ่",ISNUMBER(SEARCH("CP04",S8687)),"บางบอน",OR(ISNUMBER(SEARCH("CP",S8687)),ISNUMBER(SEARCH("BTC",D8687))),"340",TRUE,"")</f>
        <v>บางบอน</v>
      </c>
    </row>
    <row r="8688" spans="1:20" x14ac:dyDescent="0.2">
      <c r="A8688" t="s">
        <v>8011</v>
      </c>
      <c r="B8688" t="s">
        <v>16</v>
      </c>
      <c r="C8688">
        <v>2026</v>
      </c>
      <c r="D8688" t="s">
        <v>8012</v>
      </c>
      <c r="E8688" t="s">
        <v>1661</v>
      </c>
      <c r="F8688" t="s">
        <v>1662</v>
      </c>
      <c r="G8688" t="s">
        <v>1536</v>
      </c>
      <c r="H8688" t="s">
        <v>2586</v>
      </c>
      <c r="I8688" t="s">
        <v>8015</v>
      </c>
      <c r="J8688" t="s">
        <v>8014</v>
      </c>
      <c r="K8688" t="s">
        <v>2692</v>
      </c>
      <c r="L8688" s="1">
        <v>1</v>
      </c>
      <c r="M8688" s="1">
        <v>250</v>
      </c>
      <c r="N8688" s="1">
        <v>0</v>
      </c>
      <c r="O8688" s="1" t="s">
        <v>2580</v>
      </c>
      <c r="P8688" s="1">
        <v>233.64</v>
      </c>
      <c r="Q8688" s="1">
        <v>16.36</v>
      </c>
      <c r="R8688" s="1">
        <v>250</v>
      </c>
      <c r="S8688" t="s">
        <v>2633</v>
      </c>
      <c r="T8688" t="str" cm="1">
        <f t="array" ref="T8688">_xlfn.IFS(ISNUMBER(SEARCH("CP02",S8688)),"ราชพฤกษ",ISNUMBER(SEARCH("CP03",S8688)),"บางใหญ่",ISNUMBER(SEARCH("CP04",S8688)),"บางบอน",OR(ISNUMBER(SEARCH("CP",S8688)),ISNUMBER(SEARCH("BTC",D8688))),"340",TRUE,"")</f>
        <v>บางบอน</v>
      </c>
    </row>
    <row r="8689" spans="1:20" x14ac:dyDescent="0.2">
      <c r="A8689" t="s">
        <v>8011</v>
      </c>
      <c r="B8689" t="s">
        <v>16</v>
      </c>
      <c r="C8689">
        <v>2026</v>
      </c>
      <c r="D8689" t="s">
        <v>8016</v>
      </c>
      <c r="E8689" t="s">
        <v>1141</v>
      </c>
      <c r="F8689" t="s">
        <v>1142</v>
      </c>
      <c r="G8689" t="s">
        <v>2582</v>
      </c>
      <c r="H8689" t="s">
        <v>2586</v>
      </c>
      <c r="I8689" t="s">
        <v>8017</v>
      </c>
      <c r="J8689" t="s">
        <v>8018</v>
      </c>
      <c r="K8689" t="s">
        <v>2692</v>
      </c>
      <c r="L8689" s="1">
        <v>2</v>
      </c>
      <c r="M8689" s="1">
        <v>140</v>
      </c>
      <c r="N8689" s="1">
        <v>0</v>
      </c>
      <c r="O8689" s="1" t="s">
        <v>2580</v>
      </c>
      <c r="P8689" s="1">
        <v>261.68</v>
      </c>
      <c r="Q8689" s="1">
        <v>18.32</v>
      </c>
      <c r="R8689" s="1">
        <v>280</v>
      </c>
      <c r="S8689" t="s">
        <v>2631</v>
      </c>
      <c r="T8689" t="str" cm="1">
        <f t="array" ref="T8689">_xlfn.IFS(ISNUMBER(SEARCH("CP02",S8689)),"ราชพฤกษ",ISNUMBER(SEARCH("CP03",S8689)),"บางใหญ่",ISNUMBER(SEARCH("CP04",S8689)),"บางบอน",OR(ISNUMBER(SEARCH("CP",S8689)),ISNUMBER(SEARCH("BTC",D8689))),"340",TRUE,"")</f>
        <v>บางบอน</v>
      </c>
    </row>
    <row r="8690" spans="1:20" x14ac:dyDescent="0.2">
      <c r="A8690" t="s">
        <v>8011</v>
      </c>
      <c r="B8690" t="s">
        <v>16</v>
      </c>
      <c r="C8690">
        <v>2026</v>
      </c>
      <c r="D8690" t="s">
        <v>8016</v>
      </c>
      <c r="E8690" t="s">
        <v>1559</v>
      </c>
      <c r="F8690" t="s">
        <v>1560</v>
      </c>
      <c r="G8690" t="s">
        <v>2588</v>
      </c>
      <c r="H8690" t="s">
        <v>2586</v>
      </c>
      <c r="I8690" t="s">
        <v>8017</v>
      </c>
      <c r="J8690" t="s">
        <v>8018</v>
      </c>
      <c r="K8690" t="s">
        <v>2692</v>
      </c>
      <c r="L8690" s="1">
        <v>1</v>
      </c>
      <c r="M8690" s="1">
        <v>100</v>
      </c>
      <c r="N8690" s="1">
        <v>0</v>
      </c>
      <c r="O8690" s="1" t="s">
        <v>2580</v>
      </c>
      <c r="P8690" s="1">
        <v>93.46</v>
      </c>
      <c r="Q8690" s="1">
        <v>6.54</v>
      </c>
      <c r="R8690" s="1">
        <v>100</v>
      </c>
      <c r="S8690" t="s">
        <v>2633</v>
      </c>
      <c r="T8690" t="str" cm="1">
        <f t="array" ref="T8690">_xlfn.IFS(ISNUMBER(SEARCH("CP02",S8690)),"ราชพฤกษ",ISNUMBER(SEARCH("CP03",S8690)),"บางใหญ่",ISNUMBER(SEARCH("CP04",S8690)),"บางบอน",OR(ISNUMBER(SEARCH("CP",S8690)),ISNUMBER(SEARCH("BTC",D8690))),"340",TRUE,"")</f>
        <v>บางบอน</v>
      </c>
    </row>
    <row r="8691" spans="1:20" x14ac:dyDescent="0.2">
      <c r="A8691" t="s">
        <v>8011</v>
      </c>
      <c r="B8691" t="s">
        <v>16</v>
      </c>
      <c r="C8691">
        <v>2026</v>
      </c>
      <c r="D8691" t="s">
        <v>8016</v>
      </c>
      <c r="E8691" t="s">
        <v>1091</v>
      </c>
      <c r="F8691" t="s">
        <v>1092</v>
      </c>
      <c r="G8691" t="s">
        <v>2582</v>
      </c>
      <c r="H8691" t="s">
        <v>2583</v>
      </c>
      <c r="I8691" t="s">
        <v>8017</v>
      </c>
      <c r="J8691" t="s">
        <v>8018</v>
      </c>
      <c r="K8691" t="s">
        <v>2692</v>
      </c>
      <c r="L8691" s="1">
        <v>1</v>
      </c>
      <c r="M8691" s="1">
        <v>60</v>
      </c>
      <c r="N8691" s="1">
        <v>0</v>
      </c>
      <c r="O8691" s="1" t="s">
        <v>2580</v>
      </c>
      <c r="P8691" s="1">
        <v>56.07</v>
      </c>
      <c r="Q8691" s="1">
        <v>3.93</v>
      </c>
      <c r="R8691" s="1">
        <v>60</v>
      </c>
      <c r="S8691" t="s">
        <v>2631</v>
      </c>
      <c r="T8691" t="str" cm="1">
        <f t="array" ref="T8691">_xlfn.IFS(ISNUMBER(SEARCH("CP02",S8691)),"ราชพฤกษ",ISNUMBER(SEARCH("CP03",S8691)),"บางใหญ่",ISNUMBER(SEARCH("CP04",S8691)),"บางบอน",OR(ISNUMBER(SEARCH("CP",S8691)),ISNUMBER(SEARCH("BTC",D8691))),"340",TRUE,"")</f>
        <v>บางบอน</v>
      </c>
    </row>
    <row r="8692" spans="1:20" x14ac:dyDescent="0.2">
      <c r="A8692" t="s">
        <v>8011</v>
      </c>
      <c r="B8692" t="s">
        <v>16</v>
      </c>
      <c r="C8692">
        <v>2026</v>
      </c>
      <c r="D8692" t="s">
        <v>8019</v>
      </c>
      <c r="E8692" t="s">
        <v>441</v>
      </c>
      <c r="F8692" t="s">
        <v>442</v>
      </c>
      <c r="G8692" t="s">
        <v>2582</v>
      </c>
      <c r="H8692" t="s">
        <v>2586</v>
      </c>
      <c r="I8692" t="s">
        <v>8020</v>
      </c>
      <c r="J8692" t="s">
        <v>8021</v>
      </c>
      <c r="K8692" t="s">
        <v>2579</v>
      </c>
      <c r="L8692" s="1">
        <v>1</v>
      </c>
      <c r="M8692" s="1">
        <v>180</v>
      </c>
      <c r="N8692" s="1">
        <v>0</v>
      </c>
      <c r="O8692" s="1" t="s">
        <v>2580</v>
      </c>
      <c r="P8692" s="1">
        <v>168.22</v>
      </c>
      <c r="Q8692" s="1">
        <v>11.78</v>
      </c>
      <c r="R8692" s="1">
        <v>180</v>
      </c>
      <c r="S8692" t="s">
        <v>2584</v>
      </c>
      <c r="T8692" t="str" cm="1">
        <f t="array" ref="T8692">_xlfn.IFS(ISNUMBER(SEARCH("CP02",S8692)),"ราชพฤกษ",ISNUMBER(SEARCH("CP03",S8692)),"บางใหญ่",ISNUMBER(SEARCH("CP04",S8692)),"บางบอน",OR(ISNUMBER(SEARCH("CP",S8692)),ISNUMBER(SEARCH("BTC",D8692))),"340",TRUE,"")</f>
        <v>ราชพฤกษ</v>
      </c>
    </row>
    <row r="8693" spans="1:20" x14ac:dyDescent="0.2">
      <c r="A8693" t="s">
        <v>8011</v>
      </c>
      <c r="B8693" t="s">
        <v>16</v>
      </c>
      <c r="C8693">
        <v>2026</v>
      </c>
      <c r="D8693" t="s">
        <v>8019</v>
      </c>
      <c r="E8693" t="s">
        <v>457</v>
      </c>
      <c r="F8693" t="s">
        <v>458</v>
      </c>
      <c r="G8693" t="s">
        <v>2582</v>
      </c>
      <c r="H8693" t="s">
        <v>2586</v>
      </c>
      <c r="I8693" t="s">
        <v>8020</v>
      </c>
      <c r="J8693" t="s">
        <v>8021</v>
      </c>
      <c r="K8693" t="s">
        <v>2579</v>
      </c>
      <c r="L8693" s="1">
        <v>1</v>
      </c>
      <c r="M8693" s="1">
        <v>310</v>
      </c>
      <c r="N8693" s="1">
        <v>0</v>
      </c>
      <c r="O8693" s="1" t="s">
        <v>2580</v>
      </c>
      <c r="P8693" s="1">
        <v>289.72000000000003</v>
      </c>
      <c r="Q8693" s="1">
        <v>20.28</v>
      </c>
      <c r="R8693" s="1">
        <v>310</v>
      </c>
      <c r="S8693" t="s">
        <v>2584</v>
      </c>
      <c r="T8693" t="str" cm="1">
        <f t="array" ref="T8693">_xlfn.IFS(ISNUMBER(SEARCH("CP02",S8693)),"ราชพฤกษ",ISNUMBER(SEARCH("CP03",S8693)),"บางใหญ่",ISNUMBER(SEARCH("CP04",S8693)),"บางบอน",OR(ISNUMBER(SEARCH("CP",S8693)),ISNUMBER(SEARCH("BTC",D8693))),"340",TRUE,"")</f>
        <v>ราชพฤกษ</v>
      </c>
    </row>
    <row r="8694" spans="1:20" x14ac:dyDescent="0.2">
      <c r="A8694" t="s">
        <v>8011</v>
      </c>
      <c r="B8694" t="s">
        <v>16</v>
      </c>
      <c r="C8694">
        <v>2026</v>
      </c>
      <c r="D8694" t="s">
        <v>8022</v>
      </c>
      <c r="E8694" t="s">
        <v>1537</v>
      </c>
      <c r="F8694" t="s">
        <v>1538</v>
      </c>
      <c r="G8694" t="s">
        <v>2585</v>
      </c>
      <c r="H8694" t="s">
        <v>2586</v>
      </c>
      <c r="I8694" t="s">
        <v>8023</v>
      </c>
      <c r="J8694" t="s">
        <v>8024</v>
      </c>
      <c r="K8694" t="s">
        <v>2603</v>
      </c>
      <c r="L8694" s="1">
        <v>4</v>
      </c>
      <c r="M8694" s="1">
        <v>50</v>
      </c>
      <c r="N8694" s="1">
        <v>0</v>
      </c>
      <c r="O8694" s="1" t="s">
        <v>2580</v>
      </c>
      <c r="P8694" s="1">
        <v>186.92</v>
      </c>
      <c r="Q8694" s="1">
        <v>13.08</v>
      </c>
      <c r="R8694" s="1">
        <v>200</v>
      </c>
      <c r="S8694" t="s">
        <v>2606</v>
      </c>
      <c r="T8694" t="str" cm="1">
        <f t="array" ref="T8694">_xlfn.IFS(ISNUMBER(SEARCH("CP02",S8694)),"ราชพฤกษ",ISNUMBER(SEARCH("CP03",S8694)),"บางใหญ่",ISNUMBER(SEARCH("CP04",S8694)),"บางบอน",OR(ISNUMBER(SEARCH("CP",S8694)),ISNUMBER(SEARCH("BTC",D8694))),"340",TRUE,"")</f>
        <v>บางใหญ่</v>
      </c>
    </row>
    <row r="8695" spans="1:20" x14ac:dyDescent="0.2">
      <c r="A8695" t="s">
        <v>8011</v>
      </c>
      <c r="B8695" t="s">
        <v>16</v>
      </c>
      <c r="C8695">
        <v>2026</v>
      </c>
      <c r="D8695" t="s">
        <v>7828</v>
      </c>
      <c r="E8695" t="s">
        <v>541</v>
      </c>
      <c r="F8695" t="s">
        <v>542</v>
      </c>
      <c r="G8695" t="s">
        <v>2582</v>
      </c>
      <c r="H8695" t="s">
        <v>2586</v>
      </c>
      <c r="I8695" t="s">
        <v>8025</v>
      </c>
      <c r="J8695" t="s">
        <v>7830</v>
      </c>
      <c r="K8695" t="s">
        <v>2603</v>
      </c>
      <c r="L8695" s="1">
        <v>1</v>
      </c>
      <c r="M8695" s="1">
        <v>1250</v>
      </c>
      <c r="N8695" s="1">
        <v>0</v>
      </c>
      <c r="O8695" s="1" t="s">
        <v>2580</v>
      </c>
      <c r="P8695" s="1">
        <v>1168.22</v>
      </c>
      <c r="Q8695" s="1">
        <v>81.78</v>
      </c>
      <c r="R8695" s="1">
        <v>1250</v>
      </c>
      <c r="S8695" t="s">
        <v>2605</v>
      </c>
      <c r="T8695" t="str" cm="1">
        <f t="array" ref="T8695">_xlfn.IFS(ISNUMBER(SEARCH("CP02",S8695)),"ราชพฤกษ",ISNUMBER(SEARCH("CP03",S8695)),"บางใหญ่",ISNUMBER(SEARCH("CP04",S8695)),"บางบอน",OR(ISNUMBER(SEARCH("CP",S8695)),ISNUMBER(SEARCH("BTC",D8695))),"340",TRUE,"")</f>
        <v>บางใหญ่</v>
      </c>
    </row>
    <row r="8696" spans="1:20" x14ac:dyDescent="0.2">
      <c r="A8696" t="s">
        <v>8011</v>
      </c>
      <c r="B8696" t="s">
        <v>16</v>
      </c>
      <c r="C8696">
        <v>2026</v>
      </c>
      <c r="D8696" t="s">
        <v>7828</v>
      </c>
      <c r="E8696" t="s">
        <v>149</v>
      </c>
      <c r="F8696" t="s">
        <v>150</v>
      </c>
      <c r="G8696" t="s">
        <v>2582</v>
      </c>
      <c r="H8696" t="s">
        <v>2586</v>
      </c>
      <c r="I8696" t="s">
        <v>8025</v>
      </c>
      <c r="J8696" t="s">
        <v>7830</v>
      </c>
      <c r="K8696" t="s">
        <v>2603</v>
      </c>
      <c r="L8696" s="1">
        <v>1</v>
      </c>
      <c r="M8696" s="1">
        <v>220</v>
      </c>
      <c r="N8696" s="1">
        <v>0</v>
      </c>
      <c r="O8696" s="1" t="s">
        <v>2580</v>
      </c>
      <c r="P8696" s="1">
        <v>205.61</v>
      </c>
      <c r="Q8696" s="1">
        <v>14.39</v>
      </c>
      <c r="R8696" s="1">
        <v>220</v>
      </c>
      <c r="S8696" t="s">
        <v>2605</v>
      </c>
      <c r="T8696" t="str" cm="1">
        <f t="array" ref="T8696">_xlfn.IFS(ISNUMBER(SEARCH("CP02",S8696)),"ราชพฤกษ",ISNUMBER(SEARCH("CP03",S8696)),"บางใหญ่",ISNUMBER(SEARCH("CP04",S8696)),"บางบอน",OR(ISNUMBER(SEARCH("CP",S8696)),ISNUMBER(SEARCH("BTC",D8696))),"340",TRUE,"")</f>
        <v>บางใหญ่</v>
      </c>
    </row>
    <row r="8697" spans="1:20" x14ac:dyDescent="0.2">
      <c r="A8697" t="s">
        <v>8011</v>
      </c>
      <c r="B8697" t="s">
        <v>16</v>
      </c>
      <c r="C8697">
        <v>2026</v>
      </c>
      <c r="D8697" t="s">
        <v>7055</v>
      </c>
      <c r="E8697" t="s">
        <v>649</v>
      </c>
      <c r="F8697" t="s">
        <v>650</v>
      </c>
      <c r="G8697" t="s">
        <v>2595</v>
      </c>
      <c r="H8697" t="s">
        <v>2596</v>
      </c>
      <c r="I8697" t="s">
        <v>8026</v>
      </c>
      <c r="J8697" t="s">
        <v>7057</v>
      </c>
      <c r="K8697" t="s">
        <v>2735</v>
      </c>
      <c r="L8697" s="1">
        <v>4</v>
      </c>
      <c r="M8697" s="1">
        <v>2850</v>
      </c>
      <c r="N8697" s="1">
        <v>800</v>
      </c>
      <c r="O8697" s="1" t="s">
        <v>2580</v>
      </c>
      <c r="P8697" s="1">
        <v>9906.5400000000009</v>
      </c>
      <c r="Q8697" s="1">
        <v>693.46</v>
      </c>
      <c r="R8697" s="1">
        <v>10600</v>
      </c>
      <c r="S8697" t="s">
        <v>6070</v>
      </c>
      <c r="T8697" t="str" cm="1">
        <f t="array" ref="T8697">_xlfn.IFS(ISNUMBER(SEARCH("CP02",S8697)),"ราชพฤกษ",ISNUMBER(SEARCH("CP03",S8697)),"บางใหญ่",ISNUMBER(SEARCH("CP04",S8697)),"บางบอน",OR(ISNUMBER(SEARCH("CP",S8697)),ISNUMBER(SEARCH("BTC",D8697))),"340",TRUE,"")</f>
        <v>บางใหญ่</v>
      </c>
    </row>
    <row r="8698" spans="1:20" x14ac:dyDescent="0.2">
      <c r="A8698" t="s">
        <v>8011</v>
      </c>
      <c r="B8698" t="s">
        <v>16</v>
      </c>
      <c r="C8698">
        <v>2026</v>
      </c>
      <c r="D8698" t="s">
        <v>7055</v>
      </c>
      <c r="E8698" t="s">
        <v>1091</v>
      </c>
      <c r="F8698" t="s">
        <v>1092</v>
      </c>
      <c r="G8698" t="s">
        <v>2582</v>
      </c>
      <c r="H8698" t="s">
        <v>2583</v>
      </c>
      <c r="I8698" t="s">
        <v>8026</v>
      </c>
      <c r="J8698" t="s">
        <v>7057</v>
      </c>
      <c r="K8698" t="s">
        <v>2735</v>
      </c>
      <c r="L8698" s="1">
        <v>4</v>
      </c>
      <c r="M8698" s="1">
        <v>60</v>
      </c>
      <c r="N8698" s="1">
        <v>0</v>
      </c>
      <c r="O8698" s="1" t="s">
        <v>2580</v>
      </c>
      <c r="P8698" s="1">
        <v>0</v>
      </c>
      <c r="Q8698" s="1">
        <v>0</v>
      </c>
      <c r="R8698" s="1">
        <v>0</v>
      </c>
      <c r="S8698" t="s">
        <v>2605</v>
      </c>
      <c r="T8698" t="str" cm="1">
        <f t="array" ref="T8698">_xlfn.IFS(ISNUMBER(SEARCH("CP02",S8698)),"ราชพฤกษ",ISNUMBER(SEARCH("CP03",S8698)),"บางใหญ่",ISNUMBER(SEARCH("CP04",S8698)),"บางบอน",OR(ISNUMBER(SEARCH("CP",S8698)),ISNUMBER(SEARCH("BTC",D8698))),"340",TRUE,"")</f>
        <v>บางใหญ่</v>
      </c>
    </row>
    <row r="8699" spans="1:20" x14ac:dyDescent="0.2">
      <c r="A8699" t="s">
        <v>8011</v>
      </c>
      <c r="B8699" t="s">
        <v>16</v>
      </c>
      <c r="C8699">
        <v>2026</v>
      </c>
      <c r="D8699" t="s">
        <v>7055</v>
      </c>
      <c r="E8699" t="s">
        <v>1553</v>
      </c>
      <c r="F8699" t="s">
        <v>1554</v>
      </c>
      <c r="G8699" t="s">
        <v>2585</v>
      </c>
      <c r="H8699" t="s">
        <v>2586</v>
      </c>
      <c r="I8699" t="s">
        <v>8026</v>
      </c>
      <c r="J8699" t="s">
        <v>7057</v>
      </c>
      <c r="K8699" t="s">
        <v>2735</v>
      </c>
      <c r="L8699" s="1">
        <v>4</v>
      </c>
      <c r="M8699" s="1">
        <v>120</v>
      </c>
      <c r="N8699" s="1">
        <v>0</v>
      </c>
      <c r="O8699" s="1" t="s">
        <v>2580</v>
      </c>
      <c r="P8699" s="1">
        <v>0</v>
      </c>
      <c r="Q8699" s="1">
        <v>0</v>
      </c>
      <c r="R8699" s="1">
        <v>0</v>
      </c>
      <c r="S8699" t="s">
        <v>2606</v>
      </c>
      <c r="T8699" t="str" cm="1">
        <f t="array" ref="T8699">_xlfn.IFS(ISNUMBER(SEARCH("CP02",S8699)),"ราชพฤกษ",ISNUMBER(SEARCH("CP03",S8699)),"บางใหญ่",ISNUMBER(SEARCH("CP04",S8699)),"บางบอน",OR(ISNUMBER(SEARCH("CP",S8699)),ISNUMBER(SEARCH("BTC",D8699))),"340",TRUE,"")</f>
        <v>บางใหญ่</v>
      </c>
    </row>
    <row r="8700" spans="1:20" x14ac:dyDescent="0.2">
      <c r="A8700" t="s">
        <v>8011</v>
      </c>
      <c r="B8700" t="s">
        <v>16</v>
      </c>
      <c r="C8700">
        <v>2026</v>
      </c>
      <c r="D8700" t="s">
        <v>7055</v>
      </c>
      <c r="E8700" t="s">
        <v>1547</v>
      </c>
      <c r="F8700" t="s">
        <v>1548</v>
      </c>
      <c r="G8700" t="s">
        <v>2588</v>
      </c>
      <c r="H8700" t="s">
        <v>2586</v>
      </c>
      <c r="I8700" t="s">
        <v>8026</v>
      </c>
      <c r="J8700" t="s">
        <v>7057</v>
      </c>
      <c r="K8700" t="s">
        <v>2735</v>
      </c>
      <c r="L8700" s="1">
        <v>1</v>
      </c>
      <c r="M8700" s="1">
        <v>400</v>
      </c>
      <c r="N8700" s="1">
        <v>0</v>
      </c>
      <c r="O8700" s="1" t="s">
        <v>2580</v>
      </c>
      <c r="P8700" s="1">
        <v>0</v>
      </c>
      <c r="Q8700" s="1">
        <v>0</v>
      </c>
      <c r="R8700" s="1">
        <v>0</v>
      </c>
      <c r="S8700" t="s">
        <v>2606</v>
      </c>
      <c r="T8700" t="str" cm="1">
        <f t="array" ref="T8700">_xlfn.IFS(ISNUMBER(SEARCH("CP02",S8700)),"ราชพฤกษ",ISNUMBER(SEARCH("CP03",S8700)),"บางใหญ่",ISNUMBER(SEARCH("CP04",S8700)),"บางบอน",OR(ISNUMBER(SEARCH("CP",S8700)),ISNUMBER(SEARCH("BTC",D8700))),"340",TRUE,"")</f>
        <v>บางใหญ่</v>
      </c>
    </row>
    <row r="8701" spans="1:20" x14ac:dyDescent="0.2">
      <c r="A8701" t="s">
        <v>8011</v>
      </c>
      <c r="B8701" t="s">
        <v>16</v>
      </c>
      <c r="C8701">
        <v>2026</v>
      </c>
      <c r="D8701" t="s">
        <v>8027</v>
      </c>
      <c r="E8701" t="s">
        <v>1547</v>
      </c>
      <c r="F8701" t="s">
        <v>1548</v>
      </c>
      <c r="G8701" t="s">
        <v>2588</v>
      </c>
      <c r="H8701" t="s">
        <v>2586</v>
      </c>
      <c r="I8701" t="s">
        <v>8028</v>
      </c>
      <c r="J8701" t="s">
        <v>8029</v>
      </c>
      <c r="K8701" t="s">
        <v>2603</v>
      </c>
      <c r="L8701" s="1">
        <v>1</v>
      </c>
      <c r="M8701" s="1">
        <v>400</v>
      </c>
      <c r="N8701" s="1">
        <v>0</v>
      </c>
      <c r="O8701" s="1" t="s">
        <v>2580</v>
      </c>
      <c r="P8701" s="1">
        <v>373.83</v>
      </c>
      <c r="Q8701" s="1">
        <v>26.17</v>
      </c>
      <c r="R8701" s="1">
        <v>400</v>
      </c>
      <c r="S8701" t="s">
        <v>2606</v>
      </c>
      <c r="T8701" t="str" cm="1">
        <f t="array" ref="T8701">_xlfn.IFS(ISNUMBER(SEARCH("CP02",S8701)),"ราชพฤกษ",ISNUMBER(SEARCH("CP03",S8701)),"บางใหญ่",ISNUMBER(SEARCH("CP04",S8701)),"บางบอน",OR(ISNUMBER(SEARCH("CP",S8701)),ISNUMBER(SEARCH("BTC",D8701))),"340",TRUE,"")</f>
        <v>บางใหญ่</v>
      </c>
    </row>
    <row r="8702" spans="1:20" x14ac:dyDescent="0.2">
      <c r="A8702" t="s">
        <v>8011</v>
      </c>
      <c r="B8702" t="s">
        <v>16</v>
      </c>
      <c r="C8702">
        <v>2026</v>
      </c>
      <c r="D8702" t="s">
        <v>6188</v>
      </c>
      <c r="E8702" t="s">
        <v>467</v>
      </c>
      <c r="F8702" t="s">
        <v>468</v>
      </c>
      <c r="G8702" t="s">
        <v>2811</v>
      </c>
      <c r="H8702" t="s">
        <v>2586</v>
      </c>
      <c r="I8702" t="s">
        <v>8030</v>
      </c>
      <c r="J8702" t="s">
        <v>6190</v>
      </c>
      <c r="K8702" t="s">
        <v>2800</v>
      </c>
      <c r="L8702" s="1">
        <v>1</v>
      </c>
      <c r="M8702" s="1">
        <v>1685</v>
      </c>
      <c r="N8702" s="1">
        <v>0</v>
      </c>
      <c r="O8702" s="1" t="s">
        <v>2580</v>
      </c>
      <c r="P8702" s="1">
        <v>1574.77</v>
      </c>
      <c r="Q8702" s="1">
        <v>110.23</v>
      </c>
      <c r="R8702" s="1">
        <v>1685</v>
      </c>
      <c r="S8702" t="s">
        <v>2683</v>
      </c>
      <c r="T8702" t="str" cm="1">
        <f t="array" ref="T8702">_xlfn.IFS(ISNUMBER(SEARCH("CP02",S8702)),"ราชพฤกษ",ISNUMBER(SEARCH("CP03",S8702)),"บางใหญ่",ISNUMBER(SEARCH("CP04",S8702)),"บางบอน",OR(ISNUMBER(SEARCH("CP",S8702)),ISNUMBER(SEARCH("BTC",D8702))),"340",TRUE,"")</f>
        <v>340</v>
      </c>
    </row>
    <row r="8703" spans="1:20" x14ac:dyDescent="0.2">
      <c r="A8703" t="s">
        <v>8011</v>
      </c>
      <c r="B8703" t="s">
        <v>16</v>
      </c>
      <c r="C8703">
        <v>2026</v>
      </c>
      <c r="D8703" t="s">
        <v>6188</v>
      </c>
      <c r="E8703" t="s">
        <v>469</v>
      </c>
      <c r="F8703" t="s">
        <v>470</v>
      </c>
      <c r="G8703" t="s">
        <v>2811</v>
      </c>
      <c r="H8703" t="s">
        <v>2586</v>
      </c>
      <c r="I8703" t="s">
        <v>8030</v>
      </c>
      <c r="J8703" t="s">
        <v>6190</v>
      </c>
      <c r="K8703" t="s">
        <v>2800</v>
      </c>
      <c r="L8703" s="1">
        <v>2</v>
      </c>
      <c r="M8703" s="1">
        <v>345</v>
      </c>
      <c r="N8703" s="1">
        <v>0</v>
      </c>
      <c r="O8703" s="1" t="s">
        <v>2580</v>
      </c>
      <c r="P8703" s="1">
        <v>644.86</v>
      </c>
      <c r="Q8703" s="1">
        <v>45.14</v>
      </c>
      <c r="R8703" s="1">
        <v>690</v>
      </c>
      <c r="S8703" t="s">
        <v>2683</v>
      </c>
      <c r="T8703" t="str" cm="1">
        <f t="array" ref="T8703">_xlfn.IFS(ISNUMBER(SEARCH("CP02",S8703)),"ราชพฤกษ",ISNUMBER(SEARCH("CP03",S8703)),"บางใหญ่",ISNUMBER(SEARCH("CP04",S8703)),"บางบอน",OR(ISNUMBER(SEARCH("CP",S8703)),ISNUMBER(SEARCH("BTC",D8703))),"340",TRUE,"")</f>
        <v>340</v>
      </c>
    </row>
    <row r="8704" spans="1:20" x14ac:dyDescent="0.2">
      <c r="A8704" t="s">
        <v>8011</v>
      </c>
      <c r="B8704" t="s">
        <v>16</v>
      </c>
      <c r="C8704">
        <v>2026</v>
      </c>
      <c r="D8704" t="s">
        <v>6188</v>
      </c>
      <c r="E8704" t="s">
        <v>97</v>
      </c>
      <c r="F8704" t="s">
        <v>98</v>
      </c>
      <c r="G8704" t="s">
        <v>2632</v>
      </c>
      <c r="H8704" t="s">
        <v>2586</v>
      </c>
      <c r="I8704" t="s">
        <v>8030</v>
      </c>
      <c r="J8704" t="s">
        <v>6190</v>
      </c>
      <c r="K8704" t="s">
        <v>2800</v>
      </c>
      <c r="L8704" s="1">
        <v>1</v>
      </c>
      <c r="M8704" s="1">
        <v>255</v>
      </c>
      <c r="N8704" s="1">
        <v>0</v>
      </c>
      <c r="O8704" s="1" t="s">
        <v>2580</v>
      </c>
      <c r="P8704" s="1">
        <v>238.32</v>
      </c>
      <c r="Q8704" s="1">
        <v>16.68</v>
      </c>
      <c r="R8704" s="1">
        <v>255</v>
      </c>
      <c r="S8704" t="s">
        <v>2683</v>
      </c>
      <c r="T8704" t="str" cm="1">
        <f t="array" ref="T8704">_xlfn.IFS(ISNUMBER(SEARCH("CP02",S8704)),"ราชพฤกษ",ISNUMBER(SEARCH("CP03",S8704)),"บางใหญ่",ISNUMBER(SEARCH("CP04",S8704)),"บางบอน",OR(ISNUMBER(SEARCH("CP",S8704)),ISNUMBER(SEARCH("BTC",D8704))),"340",TRUE,"")</f>
        <v>340</v>
      </c>
    </row>
    <row r="8705" spans="1:20" x14ac:dyDescent="0.2">
      <c r="A8705" t="s">
        <v>8011</v>
      </c>
      <c r="B8705" t="s">
        <v>16</v>
      </c>
      <c r="C8705">
        <v>2026</v>
      </c>
      <c r="D8705" t="s">
        <v>6188</v>
      </c>
      <c r="E8705" t="s">
        <v>1187</v>
      </c>
      <c r="F8705" t="s">
        <v>1188</v>
      </c>
      <c r="G8705" t="s">
        <v>2582</v>
      </c>
      <c r="H8705" t="s">
        <v>2586</v>
      </c>
      <c r="I8705" t="s">
        <v>8030</v>
      </c>
      <c r="J8705" t="s">
        <v>6190</v>
      </c>
      <c r="K8705" t="s">
        <v>2800</v>
      </c>
      <c r="L8705" s="1">
        <v>1</v>
      </c>
      <c r="M8705" s="1">
        <v>20</v>
      </c>
      <c r="N8705" s="1">
        <v>0</v>
      </c>
      <c r="O8705" s="1" t="s">
        <v>2580</v>
      </c>
      <c r="P8705" s="1">
        <v>18.690000000000001</v>
      </c>
      <c r="Q8705" s="1">
        <v>1.31</v>
      </c>
      <c r="R8705" s="1">
        <v>20</v>
      </c>
      <c r="S8705" t="s">
        <v>2683</v>
      </c>
      <c r="T8705" t="str" cm="1">
        <f t="array" ref="T8705">_xlfn.IFS(ISNUMBER(SEARCH("CP02",S8705)),"ราชพฤกษ",ISNUMBER(SEARCH("CP03",S8705)),"บางใหญ่",ISNUMBER(SEARCH("CP04",S8705)),"บางบอน",OR(ISNUMBER(SEARCH("CP",S8705)),ISNUMBER(SEARCH("BTC",D8705))),"340",TRUE,"")</f>
        <v>340</v>
      </c>
    </row>
    <row r="8706" spans="1:20" x14ac:dyDescent="0.2">
      <c r="A8706" t="s">
        <v>8011</v>
      </c>
      <c r="B8706" t="s">
        <v>16</v>
      </c>
      <c r="C8706">
        <v>2026</v>
      </c>
      <c r="D8706" t="s">
        <v>6188</v>
      </c>
      <c r="E8706" t="s">
        <v>469</v>
      </c>
      <c r="F8706" t="s">
        <v>470</v>
      </c>
      <c r="G8706" t="s">
        <v>2811</v>
      </c>
      <c r="H8706" t="s">
        <v>2586</v>
      </c>
      <c r="I8706" t="s">
        <v>8030</v>
      </c>
      <c r="J8706" t="s">
        <v>6190</v>
      </c>
      <c r="K8706" t="s">
        <v>2800</v>
      </c>
      <c r="L8706" s="1">
        <v>4</v>
      </c>
      <c r="M8706" s="1">
        <v>345</v>
      </c>
      <c r="N8706" s="1">
        <v>0</v>
      </c>
      <c r="O8706" s="1" t="s">
        <v>2580</v>
      </c>
      <c r="P8706" s="1">
        <v>1289.72</v>
      </c>
      <c r="Q8706" s="1">
        <v>90.28</v>
      </c>
      <c r="R8706" s="1">
        <v>1380</v>
      </c>
      <c r="S8706" t="s">
        <v>2683</v>
      </c>
      <c r="T8706" t="str" cm="1">
        <f t="array" ref="T8706">_xlfn.IFS(ISNUMBER(SEARCH("CP02",S8706)),"ราชพฤกษ",ISNUMBER(SEARCH("CP03",S8706)),"บางใหญ่",ISNUMBER(SEARCH("CP04",S8706)),"บางบอน",OR(ISNUMBER(SEARCH("CP",S8706)),ISNUMBER(SEARCH("BTC",D8706))),"340",TRUE,"")</f>
        <v>340</v>
      </c>
    </row>
    <row r="8707" spans="1:20" x14ac:dyDescent="0.2">
      <c r="A8707" t="s">
        <v>8011</v>
      </c>
      <c r="B8707" t="s">
        <v>16</v>
      </c>
      <c r="C8707">
        <v>2026</v>
      </c>
      <c r="D8707" t="s">
        <v>6188</v>
      </c>
      <c r="E8707" t="s">
        <v>1847</v>
      </c>
      <c r="F8707" t="s">
        <v>1848</v>
      </c>
      <c r="G8707" t="s">
        <v>3475</v>
      </c>
      <c r="H8707" t="s">
        <v>2586</v>
      </c>
      <c r="I8707" t="s">
        <v>8030</v>
      </c>
      <c r="J8707" t="s">
        <v>6190</v>
      </c>
      <c r="K8707" t="s">
        <v>2800</v>
      </c>
      <c r="L8707" s="1">
        <v>4</v>
      </c>
      <c r="M8707" s="1">
        <v>180</v>
      </c>
      <c r="N8707" s="1">
        <v>0</v>
      </c>
      <c r="O8707" s="1" t="s">
        <v>2580</v>
      </c>
      <c r="P8707" s="1">
        <v>672.9</v>
      </c>
      <c r="Q8707" s="1">
        <v>47.1</v>
      </c>
      <c r="R8707" s="1">
        <v>720</v>
      </c>
      <c r="S8707" t="s">
        <v>2683</v>
      </c>
      <c r="T8707" t="str" cm="1">
        <f t="array" ref="T8707">_xlfn.IFS(ISNUMBER(SEARCH("CP02",S8707)),"ราชพฤกษ",ISNUMBER(SEARCH("CP03",S8707)),"บางใหญ่",ISNUMBER(SEARCH("CP04",S8707)),"บางบอน",OR(ISNUMBER(SEARCH("CP",S8707)),ISNUMBER(SEARCH("BTC",D8707))),"340",TRUE,"")</f>
        <v>340</v>
      </c>
    </row>
    <row r="8708" spans="1:20" x14ac:dyDescent="0.2">
      <c r="A8708" t="s">
        <v>8011</v>
      </c>
      <c r="B8708" t="s">
        <v>16</v>
      </c>
      <c r="C8708">
        <v>2026</v>
      </c>
      <c r="D8708" t="s">
        <v>6188</v>
      </c>
      <c r="E8708" t="s">
        <v>1989</v>
      </c>
      <c r="F8708" t="s">
        <v>1990</v>
      </c>
      <c r="G8708" t="s">
        <v>2582</v>
      </c>
      <c r="H8708" t="s">
        <v>2586</v>
      </c>
      <c r="I8708" t="s">
        <v>8030</v>
      </c>
      <c r="J8708" t="s">
        <v>6190</v>
      </c>
      <c r="K8708" t="s">
        <v>2800</v>
      </c>
      <c r="L8708" s="1">
        <v>1</v>
      </c>
      <c r="M8708" s="1">
        <v>385</v>
      </c>
      <c r="N8708" s="1">
        <v>0</v>
      </c>
      <c r="O8708" s="1" t="s">
        <v>2580</v>
      </c>
      <c r="P8708" s="1">
        <v>359.81</v>
      </c>
      <c r="Q8708" s="1">
        <v>25.19</v>
      </c>
      <c r="R8708" s="1">
        <v>385</v>
      </c>
      <c r="S8708" t="s">
        <v>2683</v>
      </c>
      <c r="T8708" t="str" cm="1">
        <f t="array" ref="T8708">_xlfn.IFS(ISNUMBER(SEARCH("CP02",S8708)),"ราชพฤกษ",ISNUMBER(SEARCH("CP03",S8708)),"บางใหญ่",ISNUMBER(SEARCH("CP04",S8708)),"บางบอน",OR(ISNUMBER(SEARCH("CP",S8708)),ISNUMBER(SEARCH("BTC",D8708))),"340",TRUE,"")</f>
        <v>340</v>
      </c>
    </row>
    <row r="8709" spans="1:20" x14ac:dyDescent="0.2">
      <c r="A8709" t="s">
        <v>8011</v>
      </c>
      <c r="B8709" t="s">
        <v>16</v>
      </c>
      <c r="C8709">
        <v>2026</v>
      </c>
      <c r="D8709" t="s">
        <v>6188</v>
      </c>
      <c r="E8709" t="s">
        <v>317</v>
      </c>
      <c r="F8709" t="s">
        <v>318</v>
      </c>
      <c r="G8709" t="s">
        <v>2582</v>
      </c>
      <c r="H8709" t="s">
        <v>2586</v>
      </c>
      <c r="I8709" t="s">
        <v>8030</v>
      </c>
      <c r="J8709" t="s">
        <v>6190</v>
      </c>
      <c r="K8709" t="s">
        <v>2800</v>
      </c>
      <c r="L8709" s="1">
        <v>1</v>
      </c>
      <c r="M8709" s="1">
        <v>1440</v>
      </c>
      <c r="N8709" s="1">
        <v>0</v>
      </c>
      <c r="O8709" s="1" t="s">
        <v>2580</v>
      </c>
      <c r="P8709" s="1">
        <v>1345.79</v>
      </c>
      <c r="Q8709" s="1">
        <v>94.21</v>
      </c>
      <c r="R8709" s="1">
        <v>1440</v>
      </c>
      <c r="S8709" t="s">
        <v>2683</v>
      </c>
      <c r="T8709" t="str" cm="1">
        <f t="array" ref="T8709">_xlfn.IFS(ISNUMBER(SEARCH("CP02",S8709)),"ราชพฤกษ",ISNUMBER(SEARCH("CP03",S8709)),"บางใหญ่",ISNUMBER(SEARCH("CP04",S8709)),"บางบอน",OR(ISNUMBER(SEARCH("CP",S8709)),ISNUMBER(SEARCH("BTC",D8709))),"340",TRUE,"")</f>
        <v>340</v>
      </c>
    </row>
    <row r="8710" spans="1:20" x14ac:dyDescent="0.2">
      <c r="A8710" t="s">
        <v>8011</v>
      </c>
      <c r="B8710" t="s">
        <v>16</v>
      </c>
      <c r="C8710">
        <v>2026</v>
      </c>
      <c r="D8710" t="s">
        <v>6188</v>
      </c>
      <c r="E8710" t="s">
        <v>1571</v>
      </c>
      <c r="F8710" t="s">
        <v>1572</v>
      </c>
      <c r="G8710" t="s">
        <v>1536</v>
      </c>
      <c r="H8710" t="s">
        <v>2586</v>
      </c>
      <c r="I8710" t="s">
        <v>8031</v>
      </c>
      <c r="J8710" t="s">
        <v>6190</v>
      </c>
      <c r="K8710" t="s">
        <v>2800</v>
      </c>
      <c r="L8710" s="1">
        <v>2</v>
      </c>
      <c r="M8710" s="1">
        <v>500</v>
      </c>
      <c r="N8710" s="1">
        <v>0</v>
      </c>
      <c r="O8710" s="1" t="s">
        <v>2580</v>
      </c>
      <c r="P8710" s="1">
        <v>934.58</v>
      </c>
      <c r="Q8710" s="1">
        <v>65.42</v>
      </c>
      <c r="R8710" s="1">
        <v>1000</v>
      </c>
      <c r="S8710" t="s">
        <v>2625</v>
      </c>
      <c r="T8710" t="str" cm="1">
        <f t="array" ref="T8710">_xlfn.IFS(ISNUMBER(SEARCH("CP02",S8710)),"ราชพฤกษ",ISNUMBER(SEARCH("CP03",S8710)),"บางใหญ่",ISNUMBER(SEARCH("CP04",S8710)),"บางบอน",OR(ISNUMBER(SEARCH("CP",S8710)),ISNUMBER(SEARCH("BTC",D8710))),"340",TRUE,"")</f>
        <v>340</v>
      </c>
    </row>
    <row r="8711" spans="1:20" x14ac:dyDescent="0.2">
      <c r="A8711" t="s">
        <v>8011</v>
      </c>
      <c r="B8711" t="s">
        <v>16</v>
      </c>
      <c r="C8711">
        <v>2026</v>
      </c>
      <c r="D8711" t="s">
        <v>2883</v>
      </c>
      <c r="E8711" t="s">
        <v>467</v>
      </c>
      <c r="F8711" t="s">
        <v>468</v>
      </c>
      <c r="G8711" t="s">
        <v>2811</v>
      </c>
      <c r="H8711" t="s">
        <v>2586</v>
      </c>
      <c r="I8711" t="s">
        <v>8032</v>
      </c>
      <c r="J8711" t="s">
        <v>2885</v>
      </c>
      <c r="K8711" t="s">
        <v>2800</v>
      </c>
      <c r="L8711" s="1">
        <v>1</v>
      </c>
      <c r="M8711" s="1">
        <v>1685</v>
      </c>
      <c r="N8711" s="1">
        <v>0</v>
      </c>
      <c r="O8711" s="1" t="s">
        <v>2580</v>
      </c>
      <c r="P8711" s="1">
        <v>1574.77</v>
      </c>
      <c r="Q8711" s="1">
        <v>110.23</v>
      </c>
      <c r="R8711" s="1">
        <v>1685</v>
      </c>
      <c r="S8711" t="s">
        <v>2683</v>
      </c>
      <c r="T8711" t="str" cm="1">
        <f t="array" ref="T8711">_xlfn.IFS(ISNUMBER(SEARCH("CP02",S8711)),"ราชพฤกษ",ISNUMBER(SEARCH("CP03",S8711)),"บางใหญ่",ISNUMBER(SEARCH("CP04",S8711)),"บางบอน",OR(ISNUMBER(SEARCH("CP",S8711)),ISNUMBER(SEARCH("BTC",D8711))),"340",TRUE,"")</f>
        <v>340</v>
      </c>
    </row>
    <row r="8712" spans="1:20" x14ac:dyDescent="0.2">
      <c r="A8712" t="s">
        <v>8011</v>
      </c>
      <c r="B8712" t="s">
        <v>16</v>
      </c>
      <c r="C8712">
        <v>2026</v>
      </c>
      <c r="D8712" t="s">
        <v>2883</v>
      </c>
      <c r="E8712" t="s">
        <v>157</v>
      </c>
      <c r="F8712" t="s">
        <v>158</v>
      </c>
      <c r="G8712" t="s">
        <v>2582</v>
      </c>
      <c r="H8712" t="s">
        <v>2586</v>
      </c>
      <c r="I8712" t="s">
        <v>8032</v>
      </c>
      <c r="J8712" t="s">
        <v>2885</v>
      </c>
      <c r="K8712" t="s">
        <v>2800</v>
      </c>
      <c r="L8712" s="1">
        <v>1</v>
      </c>
      <c r="M8712" s="1">
        <v>260</v>
      </c>
      <c r="N8712" s="1">
        <v>0</v>
      </c>
      <c r="O8712" s="1" t="s">
        <v>2580</v>
      </c>
      <c r="P8712" s="1">
        <v>242.99</v>
      </c>
      <c r="Q8712" s="1">
        <v>17.010000000000002</v>
      </c>
      <c r="R8712" s="1">
        <v>260</v>
      </c>
      <c r="S8712" t="s">
        <v>2683</v>
      </c>
      <c r="T8712" t="str" cm="1">
        <f t="array" ref="T8712">_xlfn.IFS(ISNUMBER(SEARCH("CP02",S8712)),"ราชพฤกษ",ISNUMBER(SEARCH("CP03",S8712)),"บางใหญ่",ISNUMBER(SEARCH("CP04",S8712)),"บางบอน",OR(ISNUMBER(SEARCH("CP",S8712)),ISNUMBER(SEARCH("BTC",D8712))),"340",TRUE,"")</f>
        <v>340</v>
      </c>
    </row>
    <row r="8713" spans="1:20" x14ac:dyDescent="0.2">
      <c r="A8713" t="s">
        <v>8011</v>
      </c>
      <c r="B8713" t="s">
        <v>16</v>
      </c>
      <c r="C8713">
        <v>2026</v>
      </c>
      <c r="D8713" t="s">
        <v>2883</v>
      </c>
      <c r="E8713" t="s">
        <v>1187</v>
      </c>
      <c r="F8713" t="s">
        <v>1188</v>
      </c>
      <c r="G8713" t="s">
        <v>2582</v>
      </c>
      <c r="H8713" t="s">
        <v>2586</v>
      </c>
      <c r="I8713" t="s">
        <v>8032</v>
      </c>
      <c r="J8713" t="s">
        <v>2885</v>
      </c>
      <c r="K8713" t="s">
        <v>2800</v>
      </c>
      <c r="L8713" s="1">
        <v>1</v>
      </c>
      <c r="M8713" s="1">
        <v>20</v>
      </c>
      <c r="N8713" s="1">
        <v>0</v>
      </c>
      <c r="O8713" s="1" t="s">
        <v>2580</v>
      </c>
      <c r="P8713" s="1">
        <v>18.690000000000001</v>
      </c>
      <c r="Q8713" s="1">
        <v>1.31</v>
      </c>
      <c r="R8713" s="1">
        <v>20</v>
      </c>
      <c r="S8713" t="s">
        <v>2683</v>
      </c>
      <c r="T8713" t="str" cm="1">
        <f t="array" ref="T8713">_xlfn.IFS(ISNUMBER(SEARCH("CP02",S8713)),"ราชพฤกษ",ISNUMBER(SEARCH("CP03",S8713)),"บางใหญ่",ISNUMBER(SEARCH("CP04",S8713)),"บางบอน",OR(ISNUMBER(SEARCH("CP",S8713)),ISNUMBER(SEARCH("BTC",D8713))),"340",TRUE,"")</f>
        <v>340</v>
      </c>
    </row>
    <row r="8714" spans="1:20" x14ac:dyDescent="0.2">
      <c r="A8714" t="s">
        <v>8011</v>
      </c>
      <c r="B8714" t="s">
        <v>16</v>
      </c>
      <c r="C8714">
        <v>2026</v>
      </c>
      <c r="D8714" t="s">
        <v>2883</v>
      </c>
      <c r="E8714" t="s">
        <v>217</v>
      </c>
      <c r="F8714" t="s">
        <v>218</v>
      </c>
      <c r="G8714" t="s">
        <v>2582</v>
      </c>
      <c r="H8714" t="s">
        <v>2586</v>
      </c>
      <c r="I8714" t="s">
        <v>8032</v>
      </c>
      <c r="J8714" t="s">
        <v>2885</v>
      </c>
      <c r="K8714" t="s">
        <v>2800</v>
      </c>
      <c r="L8714" s="1">
        <v>1</v>
      </c>
      <c r="M8714" s="1">
        <v>300</v>
      </c>
      <c r="N8714" s="1">
        <v>0</v>
      </c>
      <c r="O8714" s="1" t="s">
        <v>2580</v>
      </c>
      <c r="P8714" s="1">
        <v>280.37</v>
      </c>
      <c r="Q8714" s="1">
        <v>19.63</v>
      </c>
      <c r="R8714" s="1">
        <v>300</v>
      </c>
      <c r="S8714" t="s">
        <v>2683</v>
      </c>
      <c r="T8714" t="str" cm="1">
        <f t="array" ref="T8714">_xlfn.IFS(ISNUMBER(SEARCH("CP02",S8714)),"ราชพฤกษ",ISNUMBER(SEARCH("CP03",S8714)),"บางใหญ่",ISNUMBER(SEARCH("CP04",S8714)),"บางบอน",OR(ISNUMBER(SEARCH("CP",S8714)),ISNUMBER(SEARCH("BTC",D8714))),"340",TRUE,"")</f>
        <v>340</v>
      </c>
    </row>
    <row r="8715" spans="1:20" x14ac:dyDescent="0.2">
      <c r="A8715" t="s">
        <v>8011</v>
      </c>
      <c r="B8715" t="s">
        <v>16</v>
      </c>
      <c r="C8715">
        <v>2026</v>
      </c>
      <c r="D8715" t="s">
        <v>2883</v>
      </c>
      <c r="E8715" t="s">
        <v>271</v>
      </c>
      <c r="F8715" t="s">
        <v>272</v>
      </c>
      <c r="G8715" t="s">
        <v>2582</v>
      </c>
      <c r="H8715" t="s">
        <v>2586</v>
      </c>
      <c r="I8715" t="s">
        <v>8032</v>
      </c>
      <c r="J8715" t="s">
        <v>2885</v>
      </c>
      <c r="K8715" t="s">
        <v>2800</v>
      </c>
      <c r="L8715" s="1">
        <v>1</v>
      </c>
      <c r="M8715" s="1">
        <v>850</v>
      </c>
      <c r="N8715" s="1">
        <v>0</v>
      </c>
      <c r="O8715" s="1" t="s">
        <v>2580</v>
      </c>
      <c r="P8715" s="1">
        <v>794.39</v>
      </c>
      <c r="Q8715" s="1">
        <v>55.61</v>
      </c>
      <c r="R8715" s="1">
        <v>850</v>
      </c>
      <c r="S8715" t="s">
        <v>2683</v>
      </c>
      <c r="T8715" t="str" cm="1">
        <f t="array" ref="T8715">_xlfn.IFS(ISNUMBER(SEARCH("CP02",S8715)),"ราชพฤกษ",ISNUMBER(SEARCH("CP03",S8715)),"บางใหญ่",ISNUMBER(SEARCH("CP04",S8715)),"บางบอน",OR(ISNUMBER(SEARCH("CP",S8715)),ISNUMBER(SEARCH("BTC",D8715))),"340",TRUE,"")</f>
        <v>340</v>
      </c>
    </row>
    <row r="8716" spans="1:20" x14ac:dyDescent="0.2">
      <c r="A8716" t="s">
        <v>8011</v>
      </c>
      <c r="B8716" t="s">
        <v>16</v>
      </c>
      <c r="C8716">
        <v>2026</v>
      </c>
      <c r="D8716" t="s">
        <v>2883</v>
      </c>
      <c r="E8716" t="s">
        <v>575</v>
      </c>
      <c r="F8716" t="s">
        <v>576</v>
      </c>
      <c r="G8716" t="s">
        <v>2582</v>
      </c>
      <c r="H8716" t="s">
        <v>2586</v>
      </c>
      <c r="I8716" t="s">
        <v>8032</v>
      </c>
      <c r="J8716" t="s">
        <v>2885</v>
      </c>
      <c r="K8716" t="s">
        <v>2800</v>
      </c>
      <c r="L8716" s="1">
        <v>2</v>
      </c>
      <c r="M8716" s="1">
        <v>520</v>
      </c>
      <c r="N8716" s="1">
        <v>0</v>
      </c>
      <c r="O8716" s="1" t="s">
        <v>2580</v>
      </c>
      <c r="P8716" s="1">
        <v>971.96</v>
      </c>
      <c r="Q8716" s="1">
        <v>68.040000000000006</v>
      </c>
      <c r="R8716" s="1">
        <v>1040</v>
      </c>
      <c r="S8716" t="s">
        <v>2683</v>
      </c>
      <c r="T8716" t="str" cm="1">
        <f t="array" ref="T8716">_xlfn.IFS(ISNUMBER(SEARCH("CP02",S8716)),"ราชพฤกษ",ISNUMBER(SEARCH("CP03",S8716)),"บางใหญ่",ISNUMBER(SEARCH("CP04",S8716)),"บางบอน",OR(ISNUMBER(SEARCH("CP",S8716)),ISNUMBER(SEARCH("BTC",D8716))),"340",TRUE,"")</f>
        <v>340</v>
      </c>
    </row>
    <row r="8717" spans="1:20" x14ac:dyDescent="0.2">
      <c r="A8717" t="s">
        <v>8011</v>
      </c>
      <c r="B8717" t="s">
        <v>16</v>
      </c>
      <c r="C8717">
        <v>2026</v>
      </c>
      <c r="D8717" t="s">
        <v>2883</v>
      </c>
      <c r="E8717" t="s">
        <v>1989</v>
      </c>
      <c r="F8717" t="s">
        <v>1990</v>
      </c>
      <c r="G8717" t="s">
        <v>2582</v>
      </c>
      <c r="H8717" t="s">
        <v>2586</v>
      </c>
      <c r="I8717" t="s">
        <v>8032</v>
      </c>
      <c r="J8717" t="s">
        <v>2885</v>
      </c>
      <c r="K8717" t="s">
        <v>2800</v>
      </c>
      <c r="L8717" s="1">
        <v>1</v>
      </c>
      <c r="M8717" s="1">
        <v>385</v>
      </c>
      <c r="N8717" s="1">
        <v>0</v>
      </c>
      <c r="O8717" s="1" t="s">
        <v>2580</v>
      </c>
      <c r="P8717" s="1">
        <v>359.81</v>
      </c>
      <c r="Q8717" s="1">
        <v>25.19</v>
      </c>
      <c r="R8717" s="1">
        <v>385</v>
      </c>
      <c r="S8717" t="s">
        <v>2683</v>
      </c>
      <c r="T8717" t="str" cm="1">
        <f t="array" ref="T8717">_xlfn.IFS(ISNUMBER(SEARCH("CP02",S8717)),"ราชพฤกษ",ISNUMBER(SEARCH("CP03",S8717)),"บางใหญ่",ISNUMBER(SEARCH("CP04",S8717)),"บางบอน",OR(ISNUMBER(SEARCH("CP",S8717)),ISNUMBER(SEARCH("BTC",D8717))),"340",TRUE,"")</f>
        <v>340</v>
      </c>
    </row>
    <row r="8718" spans="1:20" x14ac:dyDescent="0.2">
      <c r="A8718" t="s">
        <v>8011</v>
      </c>
      <c r="B8718" t="s">
        <v>16</v>
      </c>
      <c r="C8718">
        <v>2026</v>
      </c>
      <c r="D8718" t="s">
        <v>4071</v>
      </c>
      <c r="E8718" t="s">
        <v>1557</v>
      </c>
      <c r="F8718" t="s">
        <v>1558</v>
      </c>
      <c r="G8718" t="s">
        <v>2588</v>
      </c>
      <c r="H8718" t="s">
        <v>2586</v>
      </c>
      <c r="I8718" t="s">
        <v>8033</v>
      </c>
      <c r="J8718" t="s">
        <v>4073</v>
      </c>
      <c r="K8718" t="s">
        <v>2761</v>
      </c>
      <c r="L8718" s="1">
        <v>2</v>
      </c>
      <c r="M8718" s="1">
        <v>200</v>
      </c>
      <c r="N8718" s="1">
        <v>0</v>
      </c>
      <c r="O8718" s="1" t="s">
        <v>2580</v>
      </c>
      <c r="P8718" s="1">
        <v>373.83</v>
      </c>
      <c r="Q8718" s="1">
        <v>26.17</v>
      </c>
      <c r="R8718" s="1">
        <v>400</v>
      </c>
      <c r="S8718" t="s">
        <v>2625</v>
      </c>
      <c r="T8718" t="str" cm="1">
        <f t="array" ref="T8718">_xlfn.IFS(ISNUMBER(SEARCH("CP02",S8718)),"ราชพฤกษ",ISNUMBER(SEARCH("CP03",S8718)),"บางใหญ่",ISNUMBER(SEARCH("CP04",S8718)),"บางบอน",OR(ISNUMBER(SEARCH("CP",S8718)),ISNUMBER(SEARCH("BTC",D8718))),"340",TRUE,"")</f>
        <v>340</v>
      </c>
    </row>
    <row r="8719" spans="1:20" x14ac:dyDescent="0.2">
      <c r="A8719" t="s">
        <v>8011</v>
      </c>
      <c r="B8719" t="s">
        <v>16</v>
      </c>
      <c r="C8719">
        <v>2026</v>
      </c>
      <c r="D8719" t="s">
        <v>4071</v>
      </c>
      <c r="E8719" t="s">
        <v>1549</v>
      </c>
      <c r="F8719" t="s">
        <v>1550</v>
      </c>
      <c r="G8719" t="s">
        <v>2585</v>
      </c>
      <c r="H8719" t="s">
        <v>2586</v>
      </c>
      <c r="I8719" t="s">
        <v>8033</v>
      </c>
      <c r="J8719" t="s">
        <v>4073</v>
      </c>
      <c r="K8719" t="s">
        <v>2761</v>
      </c>
      <c r="L8719" s="1">
        <v>2</v>
      </c>
      <c r="M8719" s="1">
        <v>150</v>
      </c>
      <c r="N8719" s="1">
        <v>0</v>
      </c>
      <c r="O8719" s="1" t="s">
        <v>2580</v>
      </c>
      <c r="P8719" s="1">
        <v>280.37</v>
      </c>
      <c r="Q8719" s="1">
        <v>19.63</v>
      </c>
      <c r="R8719" s="1">
        <v>300</v>
      </c>
      <c r="S8719" t="s">
        <v>2625</v>
      </c>
      <c r="T8719" t="str" cm="1">
        <f t="array" ref="T8719">_xlfn.IFS(ISNUMBER(SEARCH("CP02",S8719)),"ราชพฤกษ",ISNUMBER(SEARCH("CP03",S8719)),"บางใหญ่",ISNUMBER(SEARCH("CP04",S8719)),"บางบอน",OR(ISNUMBER(SEARCH("CP",S8719)),ISNUMBER(SEARCH("BTC",D8719))),"340",TRUE,"")</f>
        <v>340</v>
      </c>
    </row>
    <row r="8720" spans="1:20" x14ac:dyDescent="0.2">
      <c r="A8720" t="s">
        <v>8011</v>
      </c>
      <c r="B8720" t="s">
        <v>16</v>
      </c>
      <c r="C8720">
        <v>2026</v>
      </c>
      <c r="D8720" t="s">
        <v>4071</v>
      </c>
      <c r="E8720" t="s">
        <v>1545</v>
      </c>
      <c r="F8720" t="s">
        <v>1546</v>
      </c>
      <c r="G8720" t="s">
        <v>2588</v>
      </c>
      <c r="H8720" t="s">
        <v>2586</v>
      </c>
      <c r="I8720" t="s">
        <v>8033</v>
      </c>
      <c r="J8720" t="s">
        <v>4073</v>
      </c>
      <c r="K8720" t="s">
        <v>2761</v>
      </c>
      <c r="L8720" s="1">
        <v>1</v>
      </c>
      <c r="M8720" s="1">
        <v>500</v>
      </c>
      <c r="N8720" s="1">
        <v>0</v>
      </c>
      <c r="O8720" s="1" t="s">
        <v>2580</v>
      </c>
      <c r="P8720" s="1">
        <v>467.29</v>
      </c>
      <c r="Q8720" s="1">
        <v>32.71</v>
      </c>
      <c r="R8720" s="1">
        <v>500</v>
      </c>
      <c r="S8720" t="s">
        <v>2625</v>
      </c>
      <c r="T8720" t="str" cm="1">
        <f t="array" ref="T8720">_xlfn.IFS(ISNUMBER(SEARCH("CP02",S8720)),"ราชพฤกษ",ISNUMBER(SEARCH("CP03",S8720)),"บางใหญ่",ISNUMBER(SEARCH("CP04",S8720)),"บางบอน",OR(ISNUMBER(SEARCH("CP",S8720)),ISNUMBER(SEARCH("BTC",D8720))),"340",TRUE,"")</f>
        <v>340</v>
      </c>
    </row>
    <row r="8721" spans="1:20" x14ac:dyDescent="0.2">
      <c r="A8721" t="s">
        <v>8011</v>
      </c>
      <c r="B8721" t="s">
        <v>16</v>
      </c>
      <c r="C8721">
        <v>2026</v>
      </c>
      <c r="D8721" t="s">
        <v>3421</v>
      </c>
      <c r="E8721" t="s">
        <v>915</v>
      </c>
      <c r="F8721" t="s">
        <v>916</v>
      </c>
      <c r="G8721" t="s">
        <v>2655</v>
      </c>
      <c r="H8721" t="s">
        <v>2656</v>
      </c>
      <c r="I8721" t="s">
        <v>8034</v>
      </c>
      <c r="J8721" t="s">
        <v>3423</v>
      </c>
      <c r="K8721" t="s">
        <v>2692</v>
      </c>
      <c r="L8721" s="1">
        <v>2</v>
      </c>
      <c r="M8721" s="1">
        <v>5510</v>
      </c>
      <c r="N8721" s="1">
        <v>771.4</v>
      </c>
      <c r="O8721" s="1" t="s">
        <v>2580</v>
      </c>
      <c r="P8721" s="1">
        <v>9578.1299999999992</v>
      </c>
      <c r="Q8721" s="1">
        <v>670.47</v>
      </c>
      <c r="R8721" s="1">
        <v>10248.6</v>
      </c>
      <c r="S8721" t="s">
        <v>6756</v>
      </c>
      <c r="T8721" t="str" cm="1">
        <f t="array" ref="T8721">_xlfn.IFS(ISNUMBER(SEARCH("CP02",S8721)),"ราชพฤกษ",ISNUMBER(SEARCH("CP03",S8721)),"บางใหญ่",ISNUMBER(SEARCH("CP04",S8721)),"บางบอน",OR(ISNUMBER(SEARCH("CP",S8721)),ISNUMBER(SEARCH("BTC",D8721))),"340",TRUE,"")</f>
        <v>บางบอน</v>
      </c>
    </row>
    <row r="8722" spans="1:20" x14ac:dyDescent="0.2">
      <c r="A8722" t="s">
        <v>8011</v>
      </c>
      <c r="B8722" t="s">
        <v>16</v>
      </c>
      <c r="C8722">
        <v>2026</v>
      </c>
      <c r="D8722" t="s">
        <v>2646</v>
      </c>
      <c r="E8722" t="s">
        <v>525</v>
      </c>
      <c r="F8722" t="s">
        <v>526</v>
      </c>
      <c r="G8722" t="s">
        <v>2582</v>
      </c>
      <c r="H8722" t="s">
        <v>2586</v>
      </c>
      <c r="I8722" t="s">
        <v>8035</v>
      </c>
      <c r="J8722" t="s">
        <v>2648</v>
      </c>
      <c r="K8722" t="s">
        <v>2649</v>
      </c>
      <c r="L8722" s="1">
        <v>1</v>
      </c>
      <c r="M8722" s="1">
        <v>1340</v>
      </c>
      <c r="N8722" s="1">
        <v>190</v>
      </c>
      <c r="O8722" s="1" t="s">
        <v>2580</v>
      </c>
      <c r="P8722" s="1">
        <v>1074.77</v>
      </c>
      <c r="Q8722" s="1">
        <v>75.23</v>
      </c>
      <c r="R8722" s="1">
        <v>1150</v>
      </c>
      <c r="S8722" t="s">
        <v>2605</v>
      </c>
      <c r="T8722" t="str" cm="1">
        <f t="array" ref="T8722">_xlfn.IFS(ISNUMBER(SEARCH("CP02",S8722)),"ราชพฤกษ",ISNUMBER(SEARCH("CP03",S8722)),"บางใหญ่",ISNUMBER(SEARCH("CP04",S8722)),"บางบอน",OR(ISNUMBER(SEARCH("CP",S8722)),ISNUMBER(SEARCH("BTC",D8722))),"340",TRUE,"")</f>
        <v>บางใหญ่</v>
      </c>
    </row>
    <row r="8723" spans="1:20" x14ac:dyDescent="0.2">
      <c r="A8723" t="s">
        <v>8011</v>
      </c>
      <c r="B8723" t="s">
        <v>16</v>
      </c>
      <c r="C8723">
        <v>2026</v>
      </c>
      <c r="D8723" t="s">
        <v>2646</v>
      </c>
      <c r="E8723" t="s">
        <v>523</v>
      </c>
      <c r="F8723" t="s">
        <v>524</v>
      </c>
      <c r="G8723" t="s">
        <v>2582</v>
      </c>
      <c r="H8723" t="s">
        <v>2586</v>
      </c>
      <c r="I8723" t="s">
        <v>8035</v>
      </c>
      <c r="J8723" t="s">
        <v>2648</v>
      </c>
      <c r="K8723" t="s">
        <v>2649</v>
      </c>
      <c r="L8723" s="1">
        <v>1</v>
      </c>
      <c r="M8723" s="1">
        <v>175</v>
      </c>
      <c r="N8723" s="1">
        <v>0</v>
      </c>
      <c r="O8723" s="1" t="s">
        <v>2580</v>
      </c>
      <c r="P8723" s="1">
        <v>0</v>
      </c>
      <c r="Q8723" s="1">
        <v>0</v>
      </c>
      <c r="R8723" s="1">
        <v>0</v>
      </c>
      <c r="S8723" t="s">
        <v>2605</v>
      </c>
      <c r="T8723" t="str" cm="1">
        <f t="array" ref="T8723">_xlfn.IFS(ISNUMBER(SEARCH("CP02",S8723)),"ราชพฤกษ",ISNUMBER(SEARCH("CP03",S8723)),"บางใหญ่",ISNUMBER(SEARCH("CP04",S8723)),"บางบอน",OR(ISNUMBER(SEARCH("CP",S8723)),ISNUMBER(SEARCH("BTC",D8723))),"340",TRUE,"")</f>
        <v>บางใหญ่</v>
      </c>
    </row>
    <row r="8724" spans="1:20" x14ac:dyDescent="0.2">
      <c r="A8724" t="s">
        <v>8011</v>
      </c>
      <c r="B8724" t="s">
        <v>16</v>
      </c>
      <c r="C8724">
        <v>2026</v>
      </c>
      <c r="D8724" t="s">
        <v>2646</v>
      </c>
      <c r="E8724" t="s">
        <v>157</v>
      </c>
      <c r="F8724" t="s">
        <v>158</v>
      </c>
      <c r="G8724" t="s">
        <v>2582</v>
      </c>
      <c r="H8724" t="s">
        <v>2586</v>
      </c>
      <c r="I8724" t="s">
        <v>8035</v>
      </c>
      <c r="J8724" t="s">
        <v>2648</v>
      </c>
      <c r="K8724" t="s">
        <v>2649</v>
      </c>
      <c r="L8724" s="1">
        <v>1</v>
      </c>
      <c r="M8724" s="1">
        <v>330</v>
      </c>
      <c r="N8724" s="1">
        <v>0</v>
      </c>
      <c r="O8724" s="1" t="s">
        <v>2580</v>
      </c>
      <c r="P8724" s="1">
        <v>0</v>
      </c>
      <c r="Q8724" s="1">
        <v>0</v>
      </c>
      <c r="R8724" s="1">
        <v>0</v>
      </c>
      <c r="S8724" t="s">
        <v>2605</v>
      </c>
      <c r="T8724" t="str" cm="1">
        <f t="array" ref="T8724">_xlfn.IFS(ISNUMBER(SEARCH("CP02",S8724)),"ราชพฤกษ",ISNUMBER(SEARCH("CP03",S8724)),"บางใหญ่",ISNUMBER(SEARCH("CP04",S8724)),"บางบอน",OR(ISNUMBER(SEARCH("CP",S8724)),ISNUMBER(SEARCH("BTC",D8724))),"340",TRUE,"")</f>
        <v>บางใหญ่</v>
      </c>
    </row>
    <row r="8725" spans="1:20" x14ac:dyDescent="0.2">
      <c r="A8725" t="s">
        <v>8011</v>
      </c>
      <c r="B8725" t="s">
        <v>16</v>
      </c>
      <c r="C8725">
        <v>2026</v>
      </c>
      <c r="D8725" t="s">
        <v>2646</v>
      </c>
      <c r="E8725" t="s">
        <v>1187</v>
      </c>
      <c r="F8725" t="s">
        <v>1188</v>
      </c>
      <c r="G8725" t="s">
        <v>2582</v>
      </c>
      <c r="H8725" t="s">
        <v>2586</v>
      </c>
      <c r="I8725" t="s">
        <v>8035</v>
      </c>
      <c r="J8725" t="s">
        <v>2648</v>
      </c>
      <c r="K8725" t="s">
        <v>2649</v>
      </c>
      <c r="L8725" s="1">
        <v>1</v>
      </c>
      <c r="M8725" s="1">
        <v>20</v>
      </c>
      <c r="N8725" s="1">
        <v>0</v>
      </c>
      <c r="O8725" s="1" t="s">
        <v>2580</v>
      </c>
      <c r="P8725" s="1">
        <v>18.690000000000001</v>
      </c>
      <c r="Q8725" s="1">
        <v>1.31</v>
      </c>
      <c r="R8725" s="1">
        <v>20</v>
      </c>
      <c r="S8725" t="s">
        <v>2605</v>
      </c>
      <c r="T8725" t="str" cm="1">
        <f t="array" ref="T8725">_xlfn.IFS(ISNUMBER(SEARCH("CP02",S8725)),"ราชพฤกษ",ISNUMBER(SEARCH("CP03",S8725)),"บางใหญ่",ISNUMBER(SEARCH("CP04",S8725)),"บางบอน",OR(ISNUMBER(SEARCH("CP",S8725)),ISNUMBER(SEARCH("BTC",D8725))),"340",TRUE,"")</f>
        <v>บางใหญ่</v>
      </c>
    </row>
    <row r="8726" spans="1:20" x14ac:dyDescent="0.2">
      <c r="A8726" t="s">
        <v>8011</v>
      </c>
      <c r="B8726" t="s">
        <v>16</v>
      </c>
      <c r="C8726">
        <v>2026</v>
      </c>
      <c r="D8726" t="s">
        <v>2646</v>
      </c>
      <c r="E8726" t="s">
        <v>571</v>
      </c>
      <c r="F8726" t="s">
        <v>572</v>
      </c>
      <c r="G8726" t="s">
        <v>2811</v>
      </c>
      <c r="H8726" t="s">
        <v>2586</v>
      </c>
      <c r="I8726" t="s">
        <v>8035</v>
      </c>
      <c r="J8726" t="s">
        <v>2648</v>
      </c>
      <c r="K8726" t="s">
        <v>2649</v>
      </c>
      <c r="L8726" s="1">
        <v>3</v>
      </c>
      <c r="M8726" s="1">
        <v>180</v>
      </c>
      <c r="N8726" s="1">
        <v>0</v>
      </c>
      <c r="O8726" s="1" t="s">
        <v>2580</v>
      </c>
      <c r="P8726" s="1">
        <v>504.67</v>
      </c>
      <c r="Q8726" s="1">
        <v>35.33</v>
      </c>
      <c r="R8726" s="1">
        <v>540</v>
      </c>
      <c r="S8726" t="s">
        <v>2605</v>
      </c>
      <c r="T8726" t="str" cm="1">
        <f t="array" ref="T8726">_xlfn.IFS(ISNUMBER(SEARCH("CP02",S8726)),"ราชพฤกษ",ISNUMBER(SEARCH("CP03",S8726)),"บางใหญ่",ISNUMBER(SEARCH("CP04",S8726)),"บางบอน",OR(ISNUMBER(SEARCH("CP",S8726)),ISNUMBER(SEARCH("BTC",D8726))),"340",TRUE,"")</f>
        <v>บางใหญ่</v>
      </c>
    </row>
    <row r="8727" spans="1:20" x14ac:dyDescent="0.2">
      <c r="A8727" t="s">
        <v>8011</v>
      </c>
      <c r="B8727" t="s">
        <v>16</v>
      </c>
      <c r="C8727">
        <v>2026</v>
      </c>
      <c r="D8727" t="s">
        <v>2646</v>
      </c>
      <c r="E8727" t="s">
        <v>465</v>
      </c>
      <c r="F8727" t="s">
        <v>466</v>
      </c>
      <c r="G8727" t="s">
        <v>2811</v>
      </c>
      <c r="H8727" t="s">
        <v>2586</v>
      </c>
      <c r="I8727" t="s">
        <v>8035</v>
      </c>
      <c r="J8727" t="s">
        <v>2648</v>
      </c>
      <c r="K8727" t="s">
        <v>2649</v>
      </c>
      <c r="L8727" s="1">
        <v>4</v>
      </c>
      <c r="M8727" s="1">
        <v>180</v>
      </c>
      <c r="N8727" s="1">
        <v>0</v>
      </c>
      <c r="O8727" s="1" t="s">
        <v>2580</v>
      </c>
      <c r="P8727" s="1">
        <v>672.9</v>
      </c>
      <c r="Q8727" s="1">
        <v>47.1</v>
      </c>
      <c r="R8727" s="1">
        <v>720</v>
      </c>
      <c r="S8727" t="s">
        <v>2605</v>
      </c>
      <c r="T8727" t="str" cm="1">
        <f t="array" ref="T8727">_xlfn.IFS(ISNUMBER(SEARCH("CP02",S8727)),"ราชพฤกษ",ISNUMBER(SEARCH("CP03",S8727)),"บางใหญ่",ISNUMBER(SEARCH("CP04",S8727)),"บางบอน",OR(ISNUMBER(SEARCH("CP",S8727)),ISNUMBER(SEARCH("BTC",D8727))),"340",TRUE,"")</f>
        <v>บางใหญ่</v>
      </c>
    </row>
    <row r="8728" spans="1:20" x14ac:dyDescent="0.2">
      <c r="A8728" t="s">
        <v>8011</v>
      </c>
      <c r="B8728" t="s">
        <v>16</v>
      </c>
      <c r="C8728">
        <v>2026</v>
      </c>
      <c r="D8728" t="s">
        <v>2646</v>
      </c>
      <c r="E8728" t="s">
        <v>577</v>
      </c>
      <c r="F8728" t="s">
        <v>578</v>
      </c>
      <c r="G8728" t="s">
        <v>2706</v>
      </c>
      <c r="H8728" t="s">
        <v>2586</v>
      </c>
      <c r="I8728" t="s">
        <v>8035</v>
      </c>
      <c r="J8728" t="s">
        <v>2648</v>
      </c>
      <c r="K8728" t="s">
        <v>2649</v>
      </c>
      <c r="L8728" s="1">
        <v>2</v>
      </c>
      <c r="M8728" s="1">
        <v>520</v>
      </c>
      <c r="N8728" s="1">
        <v>0</v>
      </c>
      <c r="O8728" s="1" t="s">
        <v>2580</v>
      </c>
      <c r="P8728" s="1">
        <v>971.96</v>
      </c>
      <c r="Q8728" s="1">
        <v>68.040000000000006</v>
      </c>
      <c r="R8728" s="1">
        <v>1040</v>
      </c>
      <c r="S8728" t="s">
        <v>2605</v>
      </c>
      <c r="T8728" t="str" cm="1">
        <f t="array" ref="T8728">_xlfn.IFS(ISNUMBER(SEARCH("CP02",S8728)),"ราชพฤกษ",ISNUMBER(SEARCH("CP03",S8728)),"บางใหญ่",ISNUMBER(SEARCH("CP04",S8728)),"บางบอน",OR(ISNUMBER(SEARCH("CP",S8728)),ISNUMBER(SEARCH("BTC",D8728))),"340",TRUE,"")</f>
        <v>บางใหญ่</v>
      </c>
    </row>
    <row r="8729" spans="1:20" x14ac:dyDescent="0.2">
      <c r="A8729" t="s">
        <v>8011</v>
      </c>
      <c r="B8729" t="s">
        <v>16</v>
      </c>
      <c r="C8729">
        <v>2026</v>
      </c>
      <c r="D8729" t="s">
        <v>2646</v>
      </c>
      <c r="E8729" t="s">
        <v>1613</v>
      </c>
      <c r="F8729" t="s">
        <v>1614</v>
      </c>
      <c r="G8729" t="s">
        <v>1536</v>
      </c>
      <c r="H8729" t="s">
        <v>2586</v>
      </c>
      <c r="I8729" t="s">
        <v>8036</v>
      </c>
      <c r="J8729" t="s">
        <v>2648</v>
      </c>
      <c r="K8729" t="s">
        <v>2649</v>
      </c>
      <c r="L8729" s="1">
        <v>1</v>
      </c>
      <c r="M8729" s="1">
        <v>300</v>
      </c>
      <c r="N8729" s="1">
        <v>0</v>
      </c>
      <c r="O8729" s="1" t="s">
        <v>2580</v>
      </c>
      <c r="P8729" s="1">
        <v>280.37</v>
      </c>
      <c r="Q8729" s="1">
        <v>19.63</v>
      </c>
      <c r="R8729" s="1">
        <v>300</v>
      </c>
      <c r="S8729" t="s">
        <v>2606</v>
      </c>
      <c r="T8729" t="str" cm="1">
        <f t="array" ref="T8729">_xlfn.IFS(ISNUMBER(SEARCH("CP02",S8729)),"ราชพฤกษ",ISNUMBER(SEARCH("CP03",S8729)),"บางใหญ่",ISNUMBER(SEARCH("CP04",S8729)),"บางบอน",OR(ISNUMBER(SEARCH("CP",S8729)),ISNUMBER(SEARCH("BTC",D8729))),"340",TRUE,"")</f>
        <v>บางใหญ่</v>
      </c>
    </row>
    <row r="8730" spans="1:20" x14ac:dyDescent="0.2">
      <c r="A8730" t="s">
        <v>8011</v>
      </c>
      <c r="B8730" t="s">
        <v>16</v>
      </c>
      <c r="C8730">
        <v>2026</v>
      </c>
      <c r="D8730" t="s">
        <v>2646</v>
      </c>
      <c r="E8730" t="s">
        <v>1619</v>
      </c>
      <c r="F8730" t="s">
        <v>1620</v>
      </c>
      <c r="G8730" t="s">
        <v>1536</v>
      </c>
      <c r="H8730" t="s">
        <v>2586</v>
      </c>
      <c r="I8730" t="s">
        <v>8036</v>
      </c>
      <c r="J8730" t="s">
        <v>2648</v>
      </c>
      <c r="K8730" t="s">
        <v>2649</v>
      </c>
      <c r="L8730" s="1">
        <v>1</v>
      </c>
      <c r="M8730" s="1">
        <v>200</v>
      </c>
      <c r="N8730" s="1">
        <v>0</v>
      </c>
      <c r="O8730" s="1" t="s">
        <v>2580</v>
      </c>
      <c r="P8730" s="1">
        <v>186.92</v>
      </c>
      <c r="Q8730" s="1">
        <v>13.08</v>
      </c>
      <c r="R8730" s="1">
        <v>200</v>
      </c>
      <c r="S8730" t="s">
        <v>2606</v>
      </c>
      <c r="T8730" t="str" cm="1">
        <f t="array" ref="T8730">_xlfn.IFS(ISNUMBER(SEARCH("CP02",S8730)),"ราชพฤกษ",ISNUMBER(SEARCH("CP03",S8730)),"บางใหญ่",ISNUMBER(SEARCH("CP04",S8730)),"บางบอน",OR(ISNUMBER(SEARCH("CP",S8730)),ISNUMBER(SEARCH("BTC",D8730))),"340",TRUE,"")</f>
        <v>บางใหญ่</v>
      </c>
    </row>
    <row r="8731" spans="1:20" x14ac:dyDescent="0.2">
      <c r="A8731" t="s">
        <v>8011</v>
      </c>
      <c r="B8731" t="s">
        <v>16</v>
      </c>
      <c r="C8731">
        <v>2026</v>
      </c>
      <c r="D8731" t="s">
        <v>2646</v>
      </c>
      <c r="E8731" t="s">
        <v>1621</v>
      </c>
      <c r="F8731" t="s">
        <v>1622</v>
      </c>
      <c r="G8731" t="s">
        <v>1536</v>
      </c>
      <c r="H8731" t="s">
        <v>2586</v>
      </c>
      <c r="I8731" t="s">
        <v>8036</v>
      </c>
      <c r="J8731" t="s">
        <v>2648</v>
      </c>
      <c r="K8731" t="s">
        <v>2649</v>
      </c>
      <c r="L8731" s="1">
        <v>1</v>
      </c>
      <c r="M8731" s="1">
        <v>250</v>
      </c>
      <c r="N8731" s="1">
        <v>0</v>
      </c>
      <c r="O8731" s="1" t="s">
        <v>2580</v>
      </c>
      <c r="P8731" s="1">
        <v>233.64</v>
      </c>
      <c r="Q8731" s="1">
        <v>16.36</v>
      </c>
      <c r="R8731" s="1">
        <v>250</v>
      </c>
      <c r="S8731" t="s">
        <v>2606</v>
      </c>
      <c r="T8731" t="str" cm="1">
        <f t="array" ref="T8731">_xlfn.IFS(ISNUMBER(SEARCH("CP02",S8731)),"ราชพฤกษ",ISNUMBER(SEARCH("CP03",S8731)),"บางใหญ่",ISNUMBER(SEARCH("CP04",S8731)),"บางบอน",OR(ISNUMBER(SEARCH("CP",S8731)),ISNUMBER(SEARCH("BTC",D8731))),"340",TRUE,"")</f>
        <v>บางใหญ่</v>
      </c>
    </row>
    <row r="8732" spans="1:20" x14ac:dyDescent="0.2">
      <c r="A8732" t="s">
        <v>8037</v>
      </c>
      <c r="B8732" t="s">
        <v>16</v>
      </c>
      <c r="C8732">
        <v>2026</v>
      </c>
      <c r="D8732" t="s">
        <v>8038</v>
      </c>
      <c r="E8732" t="s">
        <v>533</v>
      </c>
      <c r="F8732" t="s">
        <v>534</v>
      </c>
      <c r="G8732" t="s">
        <v>2582</v>
      </c>
      <c r="H8732" t="s">
        <v>2586</v>
      </c>
      <c r="I8732" t="s">
        <v>8039</v>
      </c>
      <c r="J8732" t="s">
        <v>8040</v>
      </c>
      <c r="K8732" t="s">
        <v>2692</v>
      </c>
      <c r="L8732" s="1">
        <v>1</v>
      </c>
      <c r="M8732" s="1">
        <v>1100</v>
      </c>
      <c r="N8732" s="1">
        <v>0</v>
      </c>
      <c r="O8732" s="1" t="s">
        <v>2580</v>
      </c>
      <c r="P8732" s="1">
        <v>1028.04</v>
      </c>
      <c r="Q8732" s="1">
        <v>71.959999999999994</v>
      </c>
      <c r="R8732" s="1">
        <v>1100</v>
      </c>
      <c r="S8732" t="s">
        <v>2631</v>
      </c>
      <c r="T8732" t="str" cm="1">
        <f t="array" ref="T8732">_xlfn.IFS(ISNUMBER(SEARCH("CP02",S8732)),"ราชพฤกษ",ISNUMBER(SEARCH("CP03",S8732)),"บางใหญ่",ISNUMBER(SEARCH("CP04",S8732)),"บางบอน",OR(ISNUMBER(SEARCH("CP",S8732)),ISNUMBER(SEARCH("BTC",D8732))),"340",TRUE,"")</f>
        <v>บางบอน</v>
      </c>
    </row>
    <row r="8733" spans="1:20" x14ac:dyDescent="0.2">
      <c r="A8733" t="s">
        <v>8037</v>
      </c>
      <c r="B8733" t="s">
        <v>16</v>
      </c>
      <c r="C8733">
        <v>2026</v>
      </c>
      <c r="D8733" t="s">
        <v>8038</v>
      </c>
      <c r="E8733" t="s">
        <v>531</v>
      </c>
      <c r="F8733" t="s">
        <v>532</v>
      </c>
      <c r="G8733" t="s">
        <v>2582</v>
      </c>
      <c r="H8733" t="s">
        <v>2586</v>
      </c>
      <c r="I8733" t="s">
        <v>8039</v>
      </c>
      <c r="J8733" t="s">
        <v>8040</v>
      </c>
      <c r="K8733" t="s">
        <v>2692</v>
      </c>
      <c r="L8733" s="1">
        <v>1</v>
      </c>
      <c r="M8733" s="1">
        <v>385</v>
      </c>
      <c r="N8733" s="1">
        <v>0</v>
      </c>
      <c r="O8733" s="1" t="s">
        <v>2580</v>
      </c>
      <c r="P8733" s="1">
        <v>0</v>
      </c>
      <c r="Q8733" s="1">
        <v>0</v>
      </c>
      <c r="R8733" s="1">
        <v>0</v>
      </c>
      <c r="S8733" t="s">
        <v>2631</v>
      </c>
      <c r="T8733" t="str" cm="1">
        <f t="array" ref="T8733">_xlfn.IFS(ISNUMBER(SEARCH("CP02",S8733)),"ราชพฤกษ",ISNUMBER(SEARCH("CP03",S8733)),"บางใหญ่",ISNUMBER(SEARCH("CP04",S8733)),"บางบอน",OR(ISNUMBER(SEARCH("CP",S8733)),ISNUMBER(SEARCH("BTC",D8733))),"340",TRUE,"")</f>
        <v>บางบอน</v>
      </c>
    </row>
    <row r="8734" spans="1:20" x14ac:dyDescent="0.2">
      <c r="A8734" t="s">
        <v>8037</v>
      </c>
      <c r="B8734" t="s">
        <v>16</v>
      </c>
      <c r="C8734">
        <v>2026</v>
      </c>
      <c r="D8734" t="s">
        <v>8038</v>
      </c>
      <c r="E8734" t="s">
        <v>1343</v>
      </c>
      <c r="F8734" t="s">
        <v>1344</v>
      </c>
      <c r="G8734" t="s">
        <v>2582</v>
      </c>
      <c r="H8734" t="s">
        <v>2586</v>
      </c>
      <c r="I8734" t="s">
        <v>8039</v>
      </c>
      <c r="J8734" t="s">
        <v>8040</v>
      </c>
      <c r="K8734" t="s">
        <v>2692</v>
      </c>
      <c r="L8734" s="1">
        <v>1</v>
      </c>
      <c r="M8734" s="1">
        <v>220</v>
      </c>
      <c r="N8734" s="1">
        <v>0</v>
      </c>
      <c r="O8734" s="1" t="s">
        <v>2580</v>
      </c>
      <c r="P8734" s="1">
        <v>0</v>
      </c>
      <c r="Q8734" s="1">
        <v>0</v>
      </c>
      <c r="R8734" s="1">
        <v>0</v>
      </c>
      <c r="S8734" t="s">
        <v>2631</v>
      </c>
      <c r="T8734" t="str" cm="1">
        <f t="array" ref="T8734">_xlfn.IFS(ISNUMBER(SEARCH("CP02",S8734)),"ราชพฤกษ",ISNUMBER(SEARCH("CP03",S8734)),"บางใหญ่",ISNUMBER(SEARCH("CP04",S8734)),"บางบอน",OR(ISNUMBER(SEARCH("CP",S8734)),ISNUMBER(SEARCH("BTC",D8734))),"340",TRUE,"")</f>
        <v>บางบอน</v>
      </c>
    </row>
    <row r="8735" spans="1:20" x14ac:dyDescent="0.2">
      <c r="A8735" t="s">
        <v>8037</v>
      </c>
      <c r="B8735" t="s">
        <v>16</v>
      </c>
      <c r="C8735">
        <v>2026</v>
      </c>
      <c r="D8735" t="s">
        <v>8038</v>
      </c>
      <c r="E8735" t="s">
        <v>1189</v>
      </c>
      <c r="F8735" t="s">
        <v>1190</v>
      </c>
      <c r="G8735" t="s">
        <v>2582</v>
      </c>
      <c r="H8735" t="s">
        <v>2586</v>
      </c>
      <c r="I8735" t="s">
        <v>8039</v>
      </c>
      <c r="J8735" t="s">
        <v>8040</v>
      </c>
      <c r="K8735" t="s">
        <v>2692</v>
      </c>
      <c r="L8735" s="1">
        <v>1</v>
      </c>
      <c r="M8735" s="1">
        <v>20</v>
      </c>
      <c r="N8735" s="1">
        <v>0</v>
      </c>
      <c r="O8735" s="1" t="s">
        <v>2580</v>
      </c>
      <c r="P8735" s="1">
        <v>18.690000000000001</v>
      </c>
      <c r="Q8735" s="1">
        <v>1.31</v>
      </c>
      <c r="R8735" s="1">
        <v>20</v>
      </c>
      <c r="S8735" t="s">
        <v>2631</v>
      </c>
      <c r="T8735" t="str" cm="1">
        <f t="array" ref="T8735">_xlfn.IFS(ISNUMBER(SEARCH("CP02",S8735)),"ราชพฤกษ",ISNUMBER(SEARCH("CP03",S8735)),"บางใหญ่",ISNUMBER(SEARCH("CP04",S8735)),"บางบอน",OR(ISNUMBER(SEARCH("CP",S8735)),ISNUMBER(SEARCH("BTC",D8735))),"340",TRUE,"")</f>
        <v>บางบอน</v>
      </c>
    </row>
    <row r="8736" spans="1:20" x14ac:dyDescent="0.2">
      <c r="A8736" t="s">
        <v>8037</v>
      </c>
      <c r="B8736" t="s">
        <v>16</v>
      </c>
      <c r="C8736">
        <v>2026</v>
      </c>
      <c r="D8736" t="s">
        <v>8038</v>
      </c>
      <c r="E8736" t="s">
        <v>1563</v>
      </c>
      <c r="F8736" t="s">
        <v>1564</v>
      </c>
      <c r="G8736" t="s">
        <v>2585</v>
      </c>
      <c r="H8736" t="s">
        <v>2586</v>
      </c>
      <c r="I8736" t="s">
        <v>8039</v>
      </c>
      <c r="J8736" t="s">
        <v>8040</v>
      </c>
      <c r="K8736" t="s">
        <v>2692</v>
      </c>
      <c r="L8736" s="1">
        <v>1</v>
      </c>
      <c r="M8736" s="1">
        <v>160</v>
      </c>
      <c r="N8736" s="1">
        <v>0</v>
      </c>
      <c r="O8736" s="1" t="s">
        <v>2580</v>
      </c>
      <c r="P8736" s="1">
        <v>149.53</v>
      </c>
      <c r="Q8736" s="1">
        <v>10.47</v>
      </c>
      <c r="R8736" s="1">
        <v>160</v>
      </c>
      <c r="S8736" t="s">
        <v>2633</v>
      </c>
      <c r="T8736" t="str" cm="1">
        <f t="array" ref="T8736">_xlfn.IFS(ISNUMBER(SEARCH("CP02",S8736)),"ราชพฤกษ",ISNUMBER(SEARCH("CP03",S8736)),"บางใหญ่",ISNUMBER(SEARCH("CP04",S8736)),"บางบอน",OR(ISNUMBER(SEARCH("CP",S8736)),ISNUMBER(SEARCH("BTC",D8736))),"340",TRUE,"")</f>
        <v>บางบอน</v>
      </c>
    </row>
    <row r="8737" spans="1:20" x14ac:dyDescent="0.2">
      <c r="A8737" t="s">
        <v>8037</v>
      </c>
      <c r="B8737" t="s">
        <v>16</v>
      </c>
      <c r="C8737">
        <v>2026</v>
      </c>
      <c r="D8737" t="s">
        <v>8038</v>
      </c>
      <c r="E8737" t="s">
        <v>1553</v>
      </c>
      <c r="F8737" t="s">
        <v>1554</v>
      </c>
      <c r="G8737" t="s">
        <v>2585</v>
      </c>
      <c r="H8737" t="s">
        <v>2586</v>
      </c>
      <c r="I8737" t="s">
        <v>8039</v>
      </c>
      <c r="J8737" t="s">
        <v>8040</v>
      </c>
      <c r="K8737" t="s">
        <v>2692</v>
      </c>
      <c r="L8737" s="1">
        <v>2</v>
      </c>
      <c r="M8737" s="1">
        <v>120</v>
      </c>
      <c r="N8737" s="1">
        <v>0</v>
      </c>
      <c r="O8737" s="1" t="s">
        <v>2580</v>
      </c>
      <c r="P8737" s="1">
        <v>224.3</v>
      </c>
      <c r="Q8737" s="1">
        <v>15.7</v>
      </c>
      <c r="R8737" s="1">
        <v>240</v>
      </c>
      <c r="S8737" t="s">
        <v>2633</v>
      </c>
      <c r="T8737" t="str" cm="1">
        <f t="array" ref="T8737">_xlfn.IFS(ISNUMBER(SEARCH("CP02",S8737)),"ราชพฤกษ",ISNUMBER(SEARCH("CP03",S8737)),"บางใหญ่",ISNUMBER(SEARCH("CP04",S8737)),"บางบอน",OR(ISNUMBER(SEARCH("CP",S8737)),ISNUMBER(SEARCH("BTC",D8737))),"340",TRUE,"")</f>
        <v>บางบอน</v>
      </c>
    </row>
    <row r="8738" spans="1:20" x14ac:dyDescent="0.2">
      <c r="A8738" t="s">
        <v>8037</v>
      </c>
      <c r="B8738" t="s">
        <v>16</v>
      </c>
      <c r="C8738">
        <v>2026</v>
      </c>
      <c r="D8738" t="s">
        <v>4668</v>
      </c>
      <c r="E8738" t="s">
        <v>529</v>
      </c>
      <c r="F8738" t="s">
        <v>530</v>
      </c>
      <c r="G8738" t="s">
        <v>2582</v>
      </c>
      <c r="H8738" t="s">
        <v>2586</v>
      </c>
      <c r="I8738" t="s">
        <v>8041</v>
      </c>
      <c r="J8738" t="s">
        <v>4670</v>
      </c>
      <c r="K8738" t="s">
        <v>2692</v>
      </c>
      <c r="L8738" s="1">
        <v>1</v>
      </c>
      <c r="M8738" s="1">
        <v>1050</v>
      </c>
      <c r="N8738" s="1">
        <v>0</v>
      </c>
      <c r="O8738" s="1" t="s">
        <v>2580</v>
      </c>
      <c r="P8738" s="1">
        <v>981.31</v>
      </c>
      <c r="Q8738" s="1">
        <v>68.69</v>
      </c>
      <c r="R8738" s="1">
        <v>1050</v>
      </c>
      <c r="S8738" t="s">
        <v>2631</v>
      </c>
      <c r="T8738" t="str" cm="1">
        <f t="array" ref="T8738">_xlfn.IFS(ISNUMBER(SEARCH("CP02",S8738)),"ราชพฤกษ",ISNUMBER(SEARCH("CP03",S8738)),"บางใหญ่",ISNUMBER(SEARCH("CP04",S8738)),"บางบอน",OR(ISNUMBER(SEARCH("CP",S8738)),ISNUMBER(SEARCH("BTC",D8738))),"340",TRUE,"")</f>
        <v>บางบอน</v>
      </c>
    </row>
    <row r="8739" spans="1:20" x14ac:dyDescent="0.2">
      <c r="A8739" t="s">
        <v>8037</v>
      </c>
      <c r="B8739" t="s">
        <v>16</v>
      </c>
      <c r="C8739">
        <v>2026</v>
      </c>
      <c r="D8739" t="s">
        <v>4668</v>
      </c>
      <c r="E8739" t="s">
        <v>523</v>
      </c>
      <c r="F8739" t="s">
        <v>524</v>
      </c>
      <c r="G8739" t="s">
        <v>2582</v>
      </c>
      <c r="H8739" t="s">
        <v>2586</v>
      </c>
      <c r="I8739" t="s">
        <v>8041</v>
      </c>
      <c r="J8739" t="s">
        <v>4670</v>
      </c>
      <c r="K8739" t="s">
        <v>2692</v>
      </c>
      <c r="L8739" s="1">
        <v>1</v>
      </c>
      <c r="M8739" s="1">
        <v>175</v>
      </c>
      <c r="N8739" s="1">
        <v>0</v>
      </c>
      <c r="O8739" s="1" t="s">
        <v>2580</v>
      </c>
      <c r="P8739" s="1">
        <v>0</v>
      </c>
      <c r="Q8739" s="1">
        <v>0</v>
      </c>
      <c r="R8739" s="1">
        <v>0</v>
      </c>
      <c r="S8739" t="s">
        <v>2631</v>
      </c>
      <c r="T8739" t="str" cm="1">
        <f t="array" ref="T8739">_xlfn.IFS(ISNUMBER(SEARCH("CP02",S8739)),"ราชพฤกษ",ISNUMBER(SEARCH("CP03",S8739)),"บางใหญ่",ISNUMBER(SEARCH("CP04",S8739)),"บางบอน",OR(ISNUMBER(SEARCH("CP",S8739)),ISNUMBER(SEARCH("BTC",D8739))),"340",TRUE,"")</f>
        <v>บางบอน</v>
      </c>
    </row>
    <row r="8740" spans="1:20" x14ac:dyDescent="0.2">
      <c r="A8740" t="s">
        <v>8037</v>
      </c>
      <c r="B8740" t="s">
        <v>16</v>
      </c>
      <c r="C8740">
        <v>2026</v>
      </c>
      <c r="D8740" t="s">
        <v>4668</v>
      </c>
      <c r="E8740" t="s">
        <v>153</v>
      </c>
      <c r="F8740" t="s">
        <v>154</v>
      </c>
      <c r="G8740" t="s">
        <v>2582</v>
      </c>
      <c r="H8740" t="s">
        <v>2586</v>
      </c>
      <c r="I8740" t="s">
        <v>8041</v>
      </c>
      <c r="J8740" t="s">
        <v>4670</v>
      </c>
      <c r="K8740" t="s">
        <v>2692</v>
      </c>
      <c r="L8740" s="1">
        <v>1</v>
      </c>
      <c r="M8740" s="1">
        <v>200</v>
      </c>
      <c r="N8740" s="1">
        <v>0</v>
      </c>
      <c r="O8740" s="1" t="s">
        <v>2580</v>
      </c>
      <c r="P8740" s="1">
        <v>0</v>
      </c>
      <c r="Q8740" s="1">
        <v>0</v>
      </c>
      <c r="R8740" s="1">
        <v>0</v>
      </c>
      <c r="S8740" t="s">
        <v>2631</v>
      </c>
      <c r="T8740" t="str" cm="1">
        <f t="array" ref="T8740">_xlfn.IFS(ISNUMBER(SEARCH("CP02",S8740)),"ราชพฤกษ",ISNUMBER(SEARCH("CP03",S8740)),"บางใหญ่",ISNUMBER(SEARCH("CP04",S8740)),"บางบอน",OR(ISNUMBER(SEARCH("CP",S8740)),ISNUMBER(SEARCH("BTC",D8740))),"340",TRUE,"")</f>
        <v>บางบอน</v>
      </c>
    </row>
    <row r="8741" spans="1:20" x14ac:dyDescent="0.2">
      <c r="A8741" t="s">
        <v>8037</v>
      </c>
      <c r="B8741" t="s">
        <v>16</v>
      </c>
      <c r="C8741">
        <v>2026</v>
      </c>
      <c r="D8741" t="s">
        <v>4668</v>
      </c>
      <c r="E8741" t="s">
        <v>1189</v>
      </c>
      <c r="F8741" t="s">
        <v>1190</v>
      </c>
      <c r="G8741" t="s">
        <v>2582</v>
      </c>
      <c r="H8741" t="s">
        <v>2586</v>
      </c>
      <c r="I8741" t="s">
        <v>8041</v>
      </c>
      <c r="J8741" t="s">
        <v>4670</v>
      </c>
      <c r="K8741" t="s">
        <v>2692</v>
      </c>
      <c r="L8741" s="1">
        <v>1</v>
      </c>
      <c r="M8741" s="1">
        <v>20</v>
      </c>
      <c r="N8741" s="1">
        <v>0</v>
      </c>
      <c r="O8741" s="1" t="s">
        <v>2580</v>
      </c>
      <c r="P8741" s="1">
        <v>18.690000000000001</v>
      </c>
      <c r="Q8741" s="1">
        <v>1.31</v>
      </c>
      <c r="R8741" s="1">
        <v>20</v>
      </c>
      <c r="S8741" t="s">
        <v>2631</v>
      </c>
      <c r="T8741" t="str" cm="1">
        <f t="array" ref="T8741">_xlfn.IFS(ISNUMBER(SEARCH("CP02",S8741)),"ราชพฤกษ",ISNUMBER(SEARCH("CP03",S8741)),"บางใหญ่",ISNUMBER(SEARCH("CP04",S8741)),"บางบอน",OR(ISNUMBER(SEARCH("CP",S8741)),ISNUMBER(SEARCH("BTC",D8741))),"340",TRUE,"")</f>
        <v>บางบอน</v>
      </c>
    </row>
    <row r="8742" spans="1:20" x14ac:dyDescent="0.2">
      <c r="A8742" t="s">
        <v>8037</v>
      </c>
      <c r="B8742" t="s">
        <v>16</v>
      </c>
      <c r="C8742">
        <v>2026</v>
      </c>
      <c r="D8742" t="s">
        <v>8042</v>
      </c>
      <c r="E8742" t="s">
        <v>551</v>
      </c>
      <c r="F8742" t="s">
        <v>552</v>
      </c>
      <c r="G8742" t="s">
        <v>2582</v>
      </c>
      <c r="H8742" t="s">
        <v>2586</v>
      </c>
      <c r="I8742" t="s">
        <v>8043</v>
      </c>
      <c r="J8742" t="s">
        <v>8044</v>
      </c>
      <c r="K8742" t="s">
        <v>2692</v>
      </c>
      <c r="L8742" s="1">
        <v>1</v>
      </c>
      <c r="M8742" s="1">
        <v>1250</v>
      </c>
      <c r="N8742" s="1">
        <v>0</v>
      </c>
      <c r="O8742" s="1" t="s">
        <v>2580</v>
      </c>
      <c r="P8742" s="1">
        <v>1168.22</v>
      </c>
      <c r="Q8742" s="1">
        <v>81.78</v>
      </c>
      <c r="R8742" s="1">
        <v>1250</v>
      </c>
      <c r="S8742" t="s">
        <v>2631</v>
      </c>
      <c r="T8742" t="str" cm="1">
        <f t="array" ref="T8742">_xlfn.IFS(ISNUMBER(SEARCH("CP02",S8742)),"ราชพฤกษ",ISNUMBER(SEARCH("CP03",S8742)),"บางใหญ่",ISNUMBER(SEARCH("CP04",S8742)),"บางบอน",OR(ISNUMBER(SEARCH("CP",S8742)),ISNUMBER(SEARCH("BTC",D8742))),"340",TRUE,"")</f>
        <v>บางบอน</v>
      </c>
    </row>
    <row r="8743" spans="1:20" x14ac:dyDescent="0.2">
      <c r="A8743" t="s">
        <v>8037</v>
      </c>
      <c r="B8743" t="s">
        <v>16</v>
      </c>
      <c r="C8743">
        <v>2026</v>
      </c>
      <c r="D8743" t="s">
        <v>8042</v>
      </c>
      <c r="E8743" t="s">
        <v>549</v>
      </c>
      <c r="F8743" t="s">
        <v>550</v>
      </c>
      <c r="G8743" t="s">
        <v>2582</v>
      </c>
      <c r="H8743" t="s">
        <v>2586</v>
      </c>
      <c r="I8743" t="s">
        <v>8043</v>
      </c>
      <c r="J8743" t="s">
        <v>8044</v>
      </c>
      <c r="K8743" t="s">
        <v>2692</v>
      </c>
      <c r="L8743" s="1">
        <v>1</v>
      </c>
      <c r="M8743" s="1">
        <v>280</v>
      </c>
      <c r="N8743" s="1">
        <v>0</v>
      </c>
      <c r="O8743" s="1" t="s">
        <v>2580</v>
      </c>
      <c r="P8743" s="1">
        <v>0</v>
      </c>
      <c r="Q8743" s="1">
        <v>0</v>
      </c>
      <c r="R8743" s="1">
        <v>0</v>
      </c>
      <c r="S8743" t="s">
        <v>2631</v>
      </c>
      <c r="T8743" t="str" cm="1">
        <f t="array" ref="T8743">_xlfn.IFS(ISNUMBER(SEARCH("CP02",S8743)),"ราชพฤกษ",ISNUMBER(SEARCH("CP03",S8743)),"บางใหญ่",ISNUMBER(SEARCH("CP04",S8743)),"บางบอน",OR(ISNUMBER(SEARCH("CP",S8743)),ISNUMBER(SEARCH("BTC",D8743))),"340",TRUE,"")</f>
        <v>บางบอน</v>
      </c>
    </row>
    <row r="8744" spans="1:20" x14ac:dyDescent="0.2">
      <c r="A8744" t="s">
        <v>8037</v>
      </c>
      <c r="B8744" t="s">
        <v>16</v>
      </c>
      <c r="C8744">
        <v>2026</v>
      </c>
      <c r="D8744" t="s">
        <v>8042</v>
      </c>
      <c r="E8744" t="s">
        <v>153</v>
      </c>
      <c r="F8744" t="s">
        <v>154</v>
      </c>
      <c r="G8744" t="s">
        <v>2582</v>
      </c>
      <c r="H8744" t="s">
        <v>2586</v>
      </c>
      <c r="I8744" t="s">
        <v>8043</v>
      </c>
      <c r="J8744" t="s">
        <v>8044</v>
      </c>
      <c r="K8744" t="s">
        <v>2692</v>
      </c>
      <c r="L8744" s="1">
        <v>1</v>
      </c>
      <c r="M8744" s="1">
        <v>200</v>
      </c>
      <c r="N8744" s="1">
        <v>0</v>
      </c>
      <c r="O8744" s="1" t="s">
        <v>2580</v>
      </c>
      <c r="P8744" s="1">
        <v>186.92</v>
      </c>
      <c r="Q8744" s="1">
        <v>13.08</v>
      </c>
      <c r="R8744" s="1">
        <v>200</v>
      </c>
      <c r="S8744" t="s">
        <v>2631</v>
      </c>
      <c r="T8744" t="str" cm="1">
        <f t="array" ref="T8744">_xlfn.IFS(ISNUMBER(SEARCH("CP02",S8744)),"ราชพฤกษ",ISNUMBER(SEARCH("CP03",S8744)),"บางใหญ่",ISNUMBER(SEARCH("CP04",S8744)),"บางบอน",OR(ISNUMBER(SEARCH("CP",S8744)),ISNUMBER(SEARCH("BTC",D8744))),"340",TRUE,"")</f>
        <v>บางบอน</v>
      </c>
    </row>
    <row r="8745" spans="1:20" x14ac:dyDescent="0.2">
      <c r="A8745" t="s">
        <v>8037</v>
      </c>
      <c r="B8745" t="s">
        <v>16</v>
      </c>
      <c r="C8745">
        <v>2026</v>
      </c>
      <c r="D8745" t="s">
        <v>8042</v>
      </c>
      <c r="E8745" t="s">
        <v>1189</v>
      </c>
      <c r="F8745" t="s">
        <v>1190</v>
      </c>
      <c r="G8745" t="s">
        <v>2582</v>
      </c>
      <c r="H8745" t="s">
        <v>2586</v>
      </c>
      <c r="I8745" t="s">
        <v>8043</v>
      </c>
      <c r="J8745" t="s">
        <v>8044</v>
      </c>
      <c r="K8745" t="s">
        <v>2692</v>
      </c>
      <c r="L8745" s="1">
        <v>1</v>
      </c>
      <c r="M8745" s="1">
        <v>20</v>
      </c>
      <c r="N8745" s="1">
        <v>0</v>
      </c>
      <c r="O8745" s="1" t="s">
        <v>2580</v>
      </c>
      <c r="P8745" s="1">
        <v>18.690000000000001</v>
      </c>
      <c r="Q8745" s="1">
        <v>1.31</v>
      </c>
      <c r="R8745" s="1">
        <v>20</v>
      </c>
      <c r="S8745" t="s">
        <v>2631</v>
      </c>
      <c r="T8745" t="str" cm="1">
        <f t="array" ref="T8745">_xlfn.IFS(ISNUMBER(SEARCH("CP02",S8745)),"ราชพฤกษ",ISNUMBER(SEARCH("CP03",S8745)),"บางใหญ่",ISNUMBER(SEARCH("CP04",S8745)),"บางบอน",OR(ISNUMBER(SEARCH("CP",S8745)),ISNUMBER(SEARCH("BTC",D8745))),"340",TRUE,"")</f>
        <v>บางบอน</v>
      </c>
    </row>
    <row r="8746" spans="1:20" x14ac:dyDescent="0.2">
      <c r="A8746" t="s">
        <v>8037</v>
      </c>
      <c r="B8746" t="s">
        <v>16</v>
      </c>
      <c r="C8746">
        <v>2026</v>
      </c>
      <c r="D8746" t="s">
        <v>5358</v>
      </c>
      <c r="E8746" t="s">
        <v>1097</v>
      </c>
      <c r="F8746" t="s">
        <v>1098</v>
      </c>
      <c r="G8746" t="s">
        <v>2632</v>
      </c>
      <c r="H8746" t="s">
        <v>2586</v>
      </c>
      <c r="I8746" t="s">
        <v>8045</v>
      </c>
      <c r="J8746" t="s">
        <v>5360</v>
      </c>
      <c r="K8746" t="s">
        <v>2579</v>
      </c>
      <c r="L8746" s="1">
        <v>2</v>
      </c>
      <c r="M8746" s="1">
        <v>490</v>
      </c>
      <c r="N8746" s="1">
        <v>0</v>
      </c>
      <c r="O8746" s="1" t="s">
        <v>2580</v>
      </c>
      <c r="P8746" s="1">
        <v>915.89</v>
      </c>
      <c r="Q8746" s="1">
        <v>64.11</v>
      </c>
      <c r="R8746" s="1">
        <v>980</v>
      </c>
      <c r="S8746" t="s">
        <v>2587</v>
      </c>
      <c r="T8746" t="str" cm="1">
        <f t="array" ref="T8746">_xlfn.IFS(ISNUMBER(SEARCH("CP02",S8746)),"ราชพฤกษ",ISNUMBER(SEARCH("CP03",S8746)),"บางใหญ่",ISNUMBER(SEARCH("CP04",S8746)),"บางบอน",OR(ISNUMBER(SEARCH("CP",S8746)),ISNUMBER(SEARCH("BTC",D8746))),"340",TRUE,"")</f>
        <v>ราชพฤกษ</v>
      </c>
    </row>
    <row r="8747" spans="1:20" x14ac:dyDescent="0.2">
      <c r="A8747" t="s">
        <v>8037</v>
      </c>
      <c r="B8747" t="s">
        <v>16</v>
      </c>
      <c r="C8747">
        <v>2026</v>
      </c>
      <c r="D8747" t="s">
        <v>5358</v>
      </c>
      <c r="E8747" t="s">
        <v>1653</v>
      </c>
      <c r="F8747" t="s">
        <v>1654</v>
      </c>
      <c r="G8747" t="s">
        <v>1536</v>
      </c>
      <c r="H8747" t="s">
        <v>2586</v>
      </c>
      <c r="I8747" t="s">
        <v>8045</v>
      </c>
      <c r="J8747" t="s">
        <v>5360</v>
      </c>
      <c r="K8747" t="s">
        <v>2579</v>
      </c>
      <c r="L8747" s="1">
        <v>1</v>
      </c>
      <c r="M8747" s="1">
        <v>400</v>
      </c>
      <c r="N8747" s="1">
        <v>0</v>
      </c>
      <c r="O8747" s="1" t="s">
        <v>2580</v>
      </c>
      <c r="P8747" s="1">
        <v>373.83</v>
      </c>
      <c r="Q8747" s="1">
        <v>26.17</v>
      </c>
      <c r="R8747" s="1">
        <v>400</v>
      </c>
      <c r="S8747" t="s">
        <v>2587</v>
      </c>
      <c r="T8747" t="str" cm="1">
        <f t="array" ref="T8747">_xlfn.IFS(ISNUMBER(SEARCH("CP02",S8747)),"ราชพฤกษ",ISNUMBER(SEARCH("CP03",S8747)),"บางใหญ่",ISNUMBER(SEARCH("CP04",S8747)),"บางบอน",OR(ISNUMBER(SEARCH("CP",S8747)),ISNUMBER(SEARCH("BTC",D8747))),"340",TRUE,"")</f>
        <v>ราชพฤกษ</v>
      </c>
    </row>
    <row r="8748" spans="1:20" x14ac:dyDescent="0.2">
      <c r="A8748" t="s">
        <v>8037</v>
      </c>
      <c r="B8748" t="s">
        <v>16</v>
      </c>
      <c r="C8748">
        <v>2026</v>
      </c>
      <c r="D8748" t="s">
        <v>5358</v>
      </c>
      <c r="E8748" t="s">
        <v>1489</v>
      </c>
      <c r="F8748" t="s">
        <v>1490</v>
      </c>
      <c r="G8748" t="s">
        <v>2632</v>
      </c>
      <c r="H8748" t="s">
        <v>2586</v>
      </c>
      <c r="I8748" t="s">
        <v>8045</v>
      </c>
      <c r="J8748" t="s">
        <v>5360</v>
      </c>
      <c r="K8748" t="s">
        <v>2579</v>
      </c>
      <c r="L8748" s="1">
        <v>1</v>
      </c>
      <c r="M8748" s="1">
        <v>1490</v>
      </c>
      <c r="N8748" s="1">
        <v>74.5</v>
      </c>
      <c r="O8748" s="1" t="s">
        <v>2580</v>
      </c>
      <c r="P8748" s="1">
        <v>1322.9</v>
      </c>
      <c r="Q8748" s="1">
        <v>92.6</v>
      </c>
      <c r="R8748" s="1">
        <v>1415.5</v>
      </c>
      <c r="S8748" t="s">
        <v>2584</v>
      </c>
      <c r="T8748" t="str" cm="1">
        <f t="array" ref="T8748">_xlfn.IFS(ISNUMBER(SEARCH("CP02",S8748)),"ราชพฤกษ",ISNUMBER(SEARCH("CP03",S8748)),"บางใหญ่",ISNUMBER(SEARCH("CP04",S8748)),"บางบอน",OR(ISNUMBER(SEARCH("CP",S8748)),ISNUMBER(SEARCH("BTC",D8748))),"340",TRUE,"")</f>
        <v>ราชพฤกษ</v>
      </c>
    </row>
    <row r="8749" spans="1:20" x14ac:dyDescent="0.2">
      <c r="A8749" t="s">
        <v>8037</v>
      </c>
      <c r="B8749" t="s">
        <v>16</v>
      </c>
      <c r="C8749">
        <v>2026</v>
      </c>
      <c r="D8749" t="s">
        <v>8046</v>
      </c>
      <c r="E8749" t="s">
        <v>847</v>
      </c>
      <c r="F8749" t="s">
        <v>848</v>
      </c>
      <c r="G8749" t="s">
        <v>2575</v>
      </c>
      <c r="H8749" t="s">
        <v>2576</v>
      </c>
      <c r="I8749" t="s">
        <v>8047</v>
      </c>
      <c r="J8749" t="s">
        <v>8048</v>
      </c>
      <c r="K8749" t="s">
        <v>2579</v>
      </c>
      <c r="L8749" s="1">
        <v>4</v>
      </c>
      <c r="M8749" s="1">
        <v>3160</v>
      </c>
      <c r="N8749" s="1">
        <v>3160</v>
      </c>
      <c r="O8749" s="1" t="s">
        <v>2580</v>
      </c>
      <c r="P8749" s="1">
        <v>8859.81</v>
      </c>
      <c r="Q8749" s="1">
        <v>620.19000000000005</v>
      </c>
      <c r="R8749" s="1">
        <v>9480</v>
      </c>
      <c r="S8749" t="s">
        <v>3071</v>
      </c>
      <c r="T8749" t="str" cm="1">
        <f t="array" ref="T8749">_xlfn.IFS(ISNUMBER(SEARCH("CP02",S8749)),"ราชพฤกษ",ISNUMBER(SEARCH("CP03",S8749)),"บางใหญ่",ISNUMBER(SEARCH("CP04",S8749)),"บางบอน",OR(ISNUMBER(SEARCH("CP",S8749)),ISNUMBER(SEARCH("BTC",D8749))),"340",TRUE,"")</f>
        <v>ราชพฤกษ</v>
      </c>
    </row>
    <row r="8750" spans="1:20" x14ac:dyDescent="0.2">
      <c r="A8750" t="s">
        <v>8037</v>
      </c>
      <c r="B8750" t="s">
        <v>16</v>
      </c>
      <c r="C8750">
        <v>2026</v>
      </c>
      <c r="D8750" t="s">
        <v>8046</v>
      </c>
      <c r="E8750" t="s">
        <v>1711</v>
      </c>
      <c r="F8750" t="s">
        <v>1712</v>
      </c>
      <c r="G8750" t="s">
        <v>2582</v>
      </c>
      <c r="H8750" t="s">
        <v>2586</v>
      </c>
      <c r="I8750" t="s">
        <v>8047</v>
      </c>
      <c r="J8750" t="s">
        <v>8048</v>
      </c>
      <c r="K8750" t="s">
        <v>2579</v>
      </c>
      <c r="L8750" s="1">
        <v>4</v>
      </c>
      <c r="M8750" s="1">
        <v>100</v>
      </c>
      <c r="N8750" s="1">
        <v>0</v>
      </c>
      <c r="O8750" s="1" t="s">
        <v>2580</v>
      </c>
      <c r="P8750" s="1">
        <v>0</v>
      </c>
      <c r="Q8750" s="1">
        <v>0</v>
      </c>
      <c r="R8750" s="1">
        <v>0</v>
      </c>
      <c r="S8750" t="s">
        <v>2584</v>
      </c>
      <c r="T8750" t="str" cm="1">
        <f t="array" ref="T8750">_xlfn.IFS(ISNUMBER(SEARCH("CP02",S8750)),"ราชพฤกษ",ISNUMBER(SEARCH("CP03",S8750)),"บางใหญ่",ISNUMBER(SEARCH("CP04",S8750)),"บางบอน",OR(ISNUMBER(SEARCH("CP",S8750)),ISNUMBER(SEARCH("BTC",D8750))),"340",TRUE,"")</f>
        <v>ราชพฤกษ</v>
      </c>
    </row>
    <row r="8751" spans="1:20" x14ac:dyDescent="0.2">
      <c r="A8751" t="s">
        <v>8037</v>
      </c>
      <c r="B8751" t="s">
        <v>16</v>
      </c>
      <c r="C8751">
        <v>2026</v>
      </c>
      <c r="D8751" t="s">
        <v>8046</v>
      </c>
      <c r="E8751" t="s">
        <v>1553</v>
      </c>
      <c r="F8751" t="s">
        <v>1554</v>
      </c>
      <c r="G8751" t="s">
        <v>2585</v>
      </c>
      <c r="H8751" t="s">
        <v>2586</v>
      </c>
      <c r="I8751" t="s">
        <v>8047</v>
      </c>
      <c r="J8751" t="s">
        <v>8048</v>
      </c>
      <c r="K8751" t="s">
        <v>2579</v>
      </c>
      <c r="L8751" s="1">
        <v>4</v>
      </c>
      <c r="M8751" s="1">
        <v>120</v>
      </c>
      <c r="N8751" s="1">
        <v>0</v>
      </c>
      <c r="O8751" s="1" t="s">
        <v>2580</v>
      </c>
      <c r="P8751" s="1">
        <v>0</v>
      </c>
      <c r="Q8751" s="1">
        <v>0</v>
      </c>
      <c r="R8751" s="1">
        <v>0</v>
      </c>
      <c r="S8751" t="s">
        <v>2587</v>
      </c>
      <c r="T8751" t="str" cm="1">
        <f t="array" ref="T8751">_xlfn.IFS(ISNUMBER(SEARCH("CP02",S8751)),"ราชพฤกษ",ISNUMBER(SEARCH("CP03",S8751)),"บางใหญ่",ISNUMBER(SEARCH("CP04",S8751)),"บางบอน",OR(ISNUMBER(SEARCH("CP",S8751)),ISNUMBER(SEARCH("BTC",D8751))),"340",TRUE,"")</f>
        <v>ราชพฤกษ</v>
      </c>
    </row>
    <row r="8752" spans="1:20" x14ac:dyDescent="0.2">
      <c r="A8752" t="s">
        <v>8037</v>
      </c>
      <c r="B8752" t="s">
        <v>16</v>
      </c>
      <c r="C8752">
        <v>2026</v>
      </c>
      <c r="D8752" t="s">
        <v>8046</v>
      </c>
      <c r="E8752" t="s">
        <v>1547</v>
      </c>
      <c r="F8752" t="s">
        <v>1548</v>
      </c>
      <c r="G8752" t="s">
        <v>2588</v>
      </c>
      <c r="H8752" t="s">
        <v>2586</v>
      </c>
      <c r="I8752" t="s">
        <v>8047</v>
      </c>
      <c r="J8752" t="s">
        <v>8048</v>
      </c>
      <c r="K8752" t="s">
        <v>2579</v>
      </c>
      <c r="L8752" s="1">
        <v>1</v>
      </c>
      <c r="M8752" s="1">
        <v>400</v>
      </c>
      <c r="N8752" s="1">
        <v>0</v>
      </c>
      <c r="O8752" s="1" t="s">
        <v>2580</v>
      </c>
      <c r="P8752" s="1">
        <v>0</v>
      </c>
      <c r="Q8752" s="1">
        <v>0</v>
      </c>
      <c r="R8752" s="1">
        <v>0</v>
      </c>
      <c r="S8752" t="s">
        <v>2587</v>
      </c>
      <c r="T8752" t="str" cm="1">
        <f t="array" ref="T8752">_xlfn.IFS(ISNUMBER(SEARCH("CP02",S8752)),"ราชพฤกษ",ISNUMBER(SEARCH("CP03",S8752)),"บางใหญ่",ISNUMBER(SEARCH("CP04",S8752)),"บางบอน",OR(ISNUMBER(SEARCH("CP",S8752)),ISNUMBER(SEARCH("BTC",D8752))),"340",TRUE,"")</f>
        <v>ราชพฤกษ</v>
      </c>
    </row>
    <row r="8753" spans="1:20" x14ac:dyDescent="0.2">
      <c r="A8753" t="s">
        <v>8037</v>
      </c>
      <c r="B8753" t="s">
        <v>16</v>
      </c>
      <c r="C8753">
        <v>2026</v>
      </c>
      <c r="D8753" t="s">
        <v>8046</v>
      </c>
      <c r="E8753" t="s">
        <v>2203</v>
      </c>
      <c r="F8753" t="s">
        <v>2204</v>
      </c>
      <c r="G8753" t="s">
        <v>2589</v>
      </c>
      <c r="H8753" t="s">
        <v>2844</v>
      </c>
      <c r="I8753" t="s">
        <v>8047</v>
      </c>
      <c r="J8753" t="s">
        <v>8048</v>
      </c>
      <c r="K8753" t="s">
        <v>2579</v>
      </c>
      <c r="L8753" s="1">
        <v>1</v>
      </c>
      <c r="M8753" s="1">
        <v>1</v>
      </c>
      <c r="N8753" s="1">
        <v>0</v>
      </c>
      <c r="O8753" s="1" t="s">
        <v>2580</v>
      </c>
      <c r="P8753" s="1">
        <v>0</v>
      </c>
      <c r="Q8753" s="1">
        <v>0</v>
      </c>
      <c r="R8753" s="1">
        <v>0</v>
      </c>
      <c r="S8753" t="s">
        <v>2587</v>
      </c>
      <c r="T8753" t="str" cm="1">
        <f t="array" ref="T8753">_xlfn.IFS(ISNUMBER(SEARCH("CP02",S8753)),"ราชพฤกษ",ISNUMBER(SEARCH("CP03",S8753)),"บางใหญ่",ISNUMBER(SEARCH("CP04",S8753)),"บางบอน",OR(ISNUMBER(SEARCH("CP",S8753)),ISNUMBER(SEARCH("BTC",D8753))),"340",TRUE,"")</f>
        <v>ราชพฤกษ</v>
      </c>
    </row>
    <row r="8754" spans="1:20" x14ac:dyDescent="0.2">
      <c r="A8754" t="s">
        <v>8037</v>
      </c>
      <c r="B8754" t="s">
        <v>16</v>
      </c>
      <c r="C8754">
        <v>2026</v>
      </c>
      <c r="D8754" t="s">
        <v>8049</v>
      </c>
      <c r="E8754" t="s">
        <v>935</v>
      </c>
      <c r="F8754" t="s">
        <v>936</v>
      </c>
      <c r="G8754" t="s">
        <v>2655</v>
      </c>
      <c r="H8754" t="s">
        <v>2656</v>
      </c>
      <c r="I8754" t="s">
        <v>8050</v>
      </c>
      <c r="J8754" t="s">
        <v>8051</v>
      </c>
      <c r="K8754" t="s">
        <v>2579</v>
      </c>
      <c r="L8754" s="1">
        <v>4</v>
      </c>
      <c r="M8754" s="1">
        <v>8200</v>
      </c>
      <c r="N8754" s="1">
        <v>0</v>
      </c>
      <c r="O8754" s="1" t="s">
        <v>2580</v>
      </c>
      <c r="P8754" s="1">
        <v>30654.21</v>
      </c>
      <c r="Q8754" s="1">
        <v>2145.79</v>
      </c>
      <c r="R8754" s="1">
        <v>32800</v>
      </c>
      <c r="S8754" t="s">
        <v>4795</v>
      </c>
      <c r="T8754" t="str" cm="1">
        <f t="array" ref="T8754">_xlfn.IFS(ISNUMBER(SEARCH("CP02",S8754)),"ราชพฤกษ",ISNUMBER(SEARCH("CP03",S8754)),"บางใหญ่",ISNUMBER(SEARCH("CP04",S8754)),"บางบอน",OR(ISNUMBER(SEARCH("CP",S8754)),ISNUMBER(SEARCH("BTC",D8754))),"340",TRUE,"")</f>
        <v>ราชพฤกษ</v>
      </c>
    </row>
    <row r="8755" spans="1:20" x14ac:dyDescent="0.2">
      <c r="A8755" t="s">
        <v>8037</v>
      </c>
      <c r="B8755" t="s">
        <v>16</v>
      </c>
      <c r="C8755">
        <v>2026</v>
      </c>
      <c r="D8755" t="s">
        <v>8049</v>
      </c>
      <c r="E8755" t="s">
        <v>1549</v>
      </c>
      <c r="F8755" t="s">
        <v>1550</v>
      </c>
      <c r="G8755" t="s">
        <v>2585</v>
      </c>
      <c r="H8755" t="s">
        <v>2586</v>
      </c>
      <c r="I8755" t="s">
        <v>8050</v>
      </c>
      <c r="J8755" t="s">
        <v>8051</v>
      </c>
      <c r="K8755" t="s">
        <v>2579</v>
      </c>
      <c r="L8755" s="1">
        <v>4</v>
      </c>
      <c r="M8755" s="1">
        <v>150</v>
      </c>
      <c r="N8755" s="1">
        <v>0</v>
      </c>
      <c r="O8755" s="1" t="s">
        <v>2580</v>
      </c>
      <c r="P8755" s="1">
        <v>0</v>
      </c>
      <c r="Q8755" s="1">
        <v>0</v>
      </c>
      <c r="R8755" s="1">
        <v>0</v>
      </c>
      <c r="S8755" t="s">
        <v>2587</v>
      </c>
      <c r="T8755" t="str" cm="1">
        <f t="array" ref="T8755">_xlfn.IFS(ISNUMBER(SEARCH("CP02",S8755)),"ราชพฤกษ",ISNUMBER(SEARCH("CP03",S8755)),"บางใหญ่",ISNUMBER(SEARCH("CP04",S8755)),"บางบอน",OR(ISNUMBER(SEARCH("CP",S8755)),ISNUMBER(SEARCH("BTC",D8755))),"340",TRUE,"")</f>
        <v>ราชพฤกษ</v>
      </c>
    </row>
    <row r="8756" spans="1:20" x14ac:dyDescent="0.2">
      <c r="A8756" t="s">
        <v>8037</v>
      </c>
      <c r="B8756" t="s">
        <v>16</v>
      </c>
      <c r="C8756">
        <v>2026</v>
      </c>
      <c r="D8756" t="s">
        <v>8049</v>
      </c>
      <c r="E8756" t="s">
        <v>1545</v>
      </c>
      <c r="F8756" t="s">
        <v>1546</v>
      </c>
      <c r="G8756" t="s">
        <v>2588</v>
      </c>
      <c r="H8756" t="s">
        <v>2586</v>
      </c>
      <c r="I8756" t="s">
        <v>8050</v>
      </c>
      <c r="J8756" t="s">
        <v>8051</v>
      </c>
      <c r="K8756" t="s">
        <v>2579</v>
      </c>
      <c r="L8756" s="1">
        <v>1</v>
      </c>
      <c r="M8756" s="1">
        <v>500</v>
      </c>
      <c r="N8756" s="1">
        <v>0</v>
      </c>
      <c r="O8756" s="1" t="s">
        <v>2580</v>
      </c>
      <c r="P8756" s="1">
        <v>0</v>
      </c>
      <c r="Q8756" s="1">
        <v>0</v>
      </c>
      <c r="R8756" s="1">
        <v>0</v>
      </c>
      <c r="S8756" t="s">
        <v>2587</v>
      </c>
      <c r="T8756" t="str" cm="1">
        <f t="array" ref="T8756">_xlfn.IFS(ISNUMBER(SEARCH("CP02",S8756)),"ราชพฤกษ",ISNUMBER(SEARCH("CP03",S8756)),"บางใหญ่",ISNUMBER(SEARCH("CP04",S8756)),"บางบอน",OR(ISNUMBER(SEARCH("CP",S8756)),ISNUMBER(SEARCH("BTC",D8756))),"340",TRUE,"")</f>
        <v>ราชพฤกษ</v>
      </c>
    </row>
    <row r="8757" spans="1:20" x14ac:dyDescent="0.2">
      <c r="A8757" t="s">
        <v>8037</v>
      </c>
      <c r="B8757" t="s">
        <v>16</v>
      </c>
      <c r="C8757">
        <v>2026</v>
      </c>
      <c r="D8757" t="s">
        <v>8049</v>
      </c>
      <c r="E8757" t="s">
        <v>2197</v>
      </c>
      <c r="F8757" t="s">
        <v>2198</v>
      </c>
      <c r="G8757" t="s">
        <v>2589</v>
      </c>
      <c r="H8757" t="s">
        <v>2596</v>
      </c>
      <c r="I8757" t="s">
        <v>8050</v>
      </c>
      <c r="J8757" t="s">
        <v>8051</v>
      </c>
      <c r="K8757" t="s">
        <v>2579</v>
      </c>
      <c r="L8757" s="1">
        <v>1</v>
      </c>
      <c r="M8757" s="1">
        <v>1</v>
      </c>
      <c r="N8757" s="1">
        <v>0</v>
      </c>
      <c r="O8757" s="1" t="s">
        <v>2580</v>
      </c>
      <c r="P8757" s="1">
        <v>0</v>
      </c>
      <c r="Q8757" s="1">
        <v>0</v>
      </c>
      <c r="R8757" s="1">
        <v>0</v>
      </c>
      <c r="S8757" t="s">
        <v>2587</v>
      </c>
      <c r="T8757" t="str" cm="1">
        <f t="array" ref="T8757">_xlfn.IFS(ISNUMBER(SEARCH("CP02",S8757)),"ราชพฤกษ",ISNUMBER(SEARCH("CP03",S8757)),"บางใหญ่",ISNUMBER(SEARCH("CP04",S8757)),"บางบอน",OR(ISNUMBER(SEARCH("CP",S8757)),ISNUMBER(SEARCH("BTC",D8757))),"340",TRUE,"")</f>
        <v>ราชพฤกษ</v>
      </c>
    </row>
    <row r="8758" spans="1:20" x14ac:dyDescent="0.2">
      <c r="A8758" t="s">
        <v>8037</v>
      </c>
      <c r="B8758" t="s">
        <v>16</v>
      </c>
      <c r="C8758">
        <v>2026</v>
      </c>
      <c r="D8758" t="s">
        <v>8052</v>
      </c>
      <c r="E8758" t="s">
        <v>2273</v>
      </c>
      <c r="F8758" t="s">
        <v>2274</v>
      </c>
      <c r="G8758" t="s">
        <v>2632</v>
      </c>
      <c r="H8758" t="s">
        <v>2586</v>
      </c>
      <c r="I8758" t="s">
        <v>8053</v>
      </c>
      <c r="J8758" t="s">
        <v>8054</v>
      </c>
      <c r="K8758" t="s">
        <v>2603</v>
      </c>
      <c r="L8758" s="1">
        <v>2</v>
      </c>
      <c r="M8758" s="1">
        <v>1780</v>
      </c>
      <c r="N8758" s="1">
        <v>0</v>
      </c>
      <c r="O8758" s="1" t="s">
        <v>2580</v>
      </c>
      <c r="P8758" s="1">
        <v>3327.1</v>
      </c>
      <c r="Q8758" s="1">
        <v>232.9</v>
      </c>
      <c r="R8758" s="1">
        <v>3560</v>
      </c>
      <c r="S8758" t="s">
        <v>2605</v>
      </c>
      <c r="T8758" t="str" cm="1">
        <f t="array" ref="T8758">_xlfn.IFS(ISNUMBER(SEARCH("CP02",S8758)),"ราชพฤกษ",ISNUMBER(SEARCH("CP03",S8758)),"บางใหญ่",ISNUMBER(SEARCH("CP04",S8758)),"บางบอน",OR(ISNUMBER(SEARCH("CP",S8758)),ISNUMBER(SEARCH("BTC",D8758))),"340",TRUE,"")</f>
        <v>บางใหญ่</v>
      </c>
    </row>
    <row r="8759" spans="1:20" x14ac:dyDescent="0.2">
      <c r="A8759" t="s">
        <v>8037</v>
      </c>
      <c r="B8759" t="s">
        <v>16</v>
      </c>
      <c r="C8759">
        <v>2026</v>
      </c>
      <c r="D8759" t="s">
        <v>8052</v>
      </c>
      <c r="E8759" t="s">
        <v>1647</v>
      </c>
      <c r="F8759" t="s">
        <v>1648</v>
      </c>
      <c r="G8759" t="s">
        <v>1536</v>
      </c>
      <c r="H8759" t="s">
        <v>2586</v>
      </c>
      <c r="I8759" t="s">
        <v>8053</v>
      </c>
      <c r="J8759" t="s">
        <v>8054</v>
      </c>
      <c r="K8759" t="s">
        <v>2603</v>
      </c>
      <c r="L8759" s="1">
        <v>1</v>
      </c>
      <c r="M8759" s="1">
        <v>480</v>
      </c>
      <c r="N8759" s="1">
        <v>0</v>
      </c>
      <c r="O8759" s="1" t="s">
        <v>2580</v>
      </c>
      <c r="P8759" s="1">
        <v>448.6</v>
      </c>
      <c r="Q8759" s="1">
        <v>31.4</v>
      </c>
      <c r="R8759" s="1">
        <v>480</v>
      </c>
      <c r="S8759" t="s">
        <v>2606</v>
      </c>
      <c r="T8759" t="str" cm="1">
        <f t="array" ref="T8759">_xlfn.IFS(ISNUMBER(SEARCH("CP02",S8759)),"ราชพฤกษ",ISNUMBER(SEARCH("CP03",S8759)),"บางใหญ่",ISNUMBER(SEARCH("CP04",S8759)),"บางบอน",OR(ISNUMBER(SEARCH("CP",S8759)),ISNUMBER(SEARCH("BTC",D8759))),"340",TRUE,"")</f>
        <v>บางใหญ่</v>
      </c>
    </row>
    <row r="8760" spans="1:20" x14ac:dyDescent="0.2">
      <c r="A8760" t="s">
        <v>8037</v>
      </c>
      <c r="B8760" t="s">
        <v>16</v>
      </c>
      <c r="C8760">
        <v>2026</v>
      </c>
      <c r="D8760" t="s">
        <v>4893</v>
      </c>
      <c r="E8760" t="s">
        <v>1547</v>
      </c>
      <c r="F8760" t="s">
        <v>1548</v>
      </c>
      <c r="G8760" t="s">
        <v>2588</v>
      </c>
      <c r="H8760" t="s">
        <v>2586</v>
      </c>
      <c r="I8760" t="s">
        <v>8055</v>
      </c>
      <c r="J8760" t="s">
        <v>4895</v>
      </c>
      <c r="K8760" t="s">
        <v>2603</v>
      </c>
      <c r="L8760" s="1">
        <v>1</v>
      </c>
      <c r="M8760" s="1">
        <v>400</v>
      </c>
      <c r="N8760" s="1">
        <v>0</v>
      </c>
      <c r="O8760" s="1" t="s">
        <v>2580</v>
      </c>
      <c r="P8760" s="1">
        <v>373.83</v>
      </c>
      <c r="Q8760" s="1">
        <v>26.17</v>
      </c>
      <c r="R8760" s="1">
        <v>400</v>
      </c>
      <c r="S8760" t="s">
        <v>2606</v>
      </c>
      <c r="T8760" t="str" cm="1">
        <f t="array" ref="T8760">_xlfn.IFS(ISNUMBER(SEARCH("CP02",S8760)),"ราชพฤกษ",ISNUMBER(SEARCH("CP03",S8760)),"บางใหญ่",ISNUMBER(SEARCH("CP04",S8760)),"บางบอน",OR(ISNUMBER(SEARCH("CP",S8760)),ISNUMBER(SEARCH("BTC",D8760))),"340",TRUE,"")</f>
        <v>บางใหญ่</v>
      </c>
    </row>
    <row r="8761" spans="1:20" x14ac:dyDescent="0.2">
      <c r="A8761" t="s">
        <v>8037</v>
      </c>
      <c r="B8761" t="s">
        <v>16</v>
      </c>
      <c r="C8761">
        <v>2026</v>
      </c>
      <c r="D8761" t="s">
        <v>8056</v>
      </c>
      <c r="E8761" t="s">
        <v>1553</v>
      </c>
      <c r="F8761" t="s">
        <v>1554</v>
      </c>
      <c r="G8761" t="s">
        <v>2585</v>
      </c>
      <c r="H8761" t="s">
        <v>2586</v>
      </c>
      <c r="I8761" t="s">
        <v>8057</v>
      </c>
      <c r="J8761" t="s">
        <v>8058</v>
      </c>
      <c r="K8761" t="s">
        <v>2800</v>
      </c>
      <c r="L8761" s="1">
        <v>2</v>
      </c>
      <c r="M8761" s="1">
        <v>120</v>
      </c>
      <c r="N8761" s="1">
        <v>0</v>
      </c>
      <c r="O8761" s="1" t="s">
        <v>2580</v>
      </c>
      <c r="P8761" s="1">
        <v>224.3</v>
      </c>
      <c r="Q8761" s="1">
        <v>15.7</v>
      </c>
      <c r="R8761" s="1">
        <v>240</v>
      </c>
      <c r="S8761" t="s">
        <v>2625</v>
      </c>
      <c r="T8761" t="str" cm="1">
        <f t="array" ref="T8761">_xlfn.IFS(ISNUMBER(SEARCH("CP02",S8761)),"ราชพฤกษ",ISNUMBER(SEARCH("CP03",S8761)),"บางใหญ่",ISNUMBER(SEARCH("CP04",S8761)),"บางบอน",OR(ISNUMBER(SEARCH("CP",S8761)),ISNUMBER(SEARCH("BTC",D8761))),"340",TRUE,"")</f>
        <v>340</v>
      </c>
    </row>
    <row r="8762" spans="1:20" x14ac:dyDescent="0.2">
      <c r="A8762" t="s">
        <v>8037</v>
      </c>
      <c r="B8762" t="s">
        <v>16</v>
      </c>
      <c r="C8762">
        <v>2026</v>
      </c>
      <c r="D8762" t="s">
        <v>2817</v>
      </c>
      <c r="E8762" t="s">
        <v>1547</v>
      </c>
      <c r="F8762" t="s">
        <v>1548</v>
      </c>
      <c r="G8762" t="s">
        <v>2588</v>
      </c>
      <c r="H8762" t="s">
        <v>2586</v>
      </c>
      <c r="I8762" t="s">
        <v>8059</v>
      </c>
      <c r="J8762" t="s">
        <v>2819</v>
      </c>
      <c r="K8762" t="s">
        <v>2624</v>
      </c>
      <c r="L8762" s="1">
        <v>1</v>
      </c>
      <c r="M8762" s="1">
        <v>400</v>
      </c>
      <c r="N8762" s="1">
        <v>0</v>
      </c>
      <c r="O8762" s="1" t="s">
        <v>2580</v>
      </c>
      <c r="P8762" s="1">
        <v>373.83</v>
      </c>
      <c r="Q8762" s="1">
        <v>26.17</v>
      </c>
      <c r="R8762" s="1">
        <v>400</v>
      </c>
      <c r="S8762" t="s">
        <v>2625</v>
      </c>
      <c r="T8762" t="str" cm="1">
        <f t="array" ref="T8762">_xlfn.IFS(ISNUMBER(SEARCH("CP02",S8762)),"ราชพฤกษ",ISNUMBER(SEARCH("CP03",S8762)),"บางใหญ่",ISNUMBER(SEARCH("CP04",S8762)),"บางบอน",OR(ISNUMBER(SEARCH("CP",S8762)),ISNUMBER(SEARCH("BTC",D8762))),"340",TRUE,"")</f>
        <v>340</v>
      </c>
    </row>
    <row r="8763" spans="1:20" x14ac:dyDescent="0.2">
      <c r="A8763" t="s">
        <v>8037</v>
      </c>
      <c r="B8763" t="s">
        <v>16</v>
      </c>
      <c r="C8763">
        <v>2026</v>
      </c>
      <c r="D8763" t="s">
        <v>2808</v>
      </c>
      <c r="E8763" t="s">
        <v>467</v>
      </c>
      <c r="F8763" t="s">
        <v>468</v>
      </c>
      <c r="G8763" t="s">
        <v>2811</v>
      </c>
      <c r="H8763" t="s">
        <v>2586</v>
      </c>
      <c r="I8763" t="s">
        <v>8060</v>
      </c>
      <c r="J8763" t="s">
        <v>2810</v>
      </c>
      <c r="K8763" t="s">
        <v>2800</v>
      </c>
      <c r="L8763" s="1">
        <v>1</v>
      </c>
      <c r="M8763" s="1">
        <v>1685</v>
      </c>
      <c r="N8763" s="1">
        <v>0</v>
      </c>
      <c r="O8763" s="1" t="s">
        <v>2580</v>
      </c>
      <c r="P8763" s="1">
        <v>1574.77</v>
      </c>
      <c r="Q8763" s="1">
        <v>110.23</v>
      </c>
      <c r="R8763" s="1">
        <v>1685</v>
      </c>
      <c r="S8763" t="s">
        <v>2683</v>
      </c>
      <c r="T8763" t="str" cm="1">
        <f t="array" ref="T8763">_xlfn.IFS(ISNUMBER(SEARCH("CP02",S8763)),"ราชพฤกษ",ISNUMBER(SEARCH("CP03",S8763)),"บางใหญ่",ISNUMBER(SEARCH("CP04",S8763)),"บางบอน",OR(ISNUMBER(SEARCH("CP",S8763)),ISNUMBER(SEARCH("BTC",D8763))),"340",TRUE,"")</f>
        <v>340</v>
      </c>
    </row>
    <row r="8764" spans="1:20" x14ac:dyDescent="0.2">
      <c r="A8764" t="s">
        <v>8037</v>
      </c>
      <c r="B8764" t="s">
        <v>16</v>
      </c>
      <c r="C8764">
        <v>2026</v>
      </c>
      <c r="D8764" t="s">
        <v>2808</v>
      </c>
      <c r="E8764" t="s">
        <v>469</v>
      </c>
      <c r="F8764" t="s">
        <v>470</v>
      </c>
      <c r="G8764" t="s">
        <v>2811</v>
      </c>
      <c r="H8764" t="s">
        <v>2586</v>
      </c>
      <c r="I8764" t="s">
        <v>8060</v>
      </c>
      <c r="J8764" t="s">
        <v>2810</v>
      </c>
      <c r="K8764" t="s">
        <v>2800</v>
      </c>
      <c r="L8764" s="1">
        <v>1</v>
      </c>
      <c r="M8764" s="1">
        <v>345</v>
      </c>
      <c r="N8764" s="1">
        <v>0</v>
      </c>
      <c r="O8764" s="1" t="s">
        <v>2580</v>
      </c>
      <c r="P8764" s="1">
        <v>322.43</v>
      </c>
      <c r="Q8764" s="1">
        <v>22.57</v>
      </c>
      <c r="R8764" s="1">
        <v>345</v>
      </c>
      <c r="S8764" t="s">
        <v>2683</v>
      </c>
      <c r="T8764" t="str" cm="1">
        <f t="array" ref="T8764">_xlfn.IFS(ISNUMBER(SEARCH("CP02",S8764)),"ราชพฤกษ",ISNUMBER(SEARCH("CP03",S8764)),"บางใหญ่",ISNUMBER(SEARCH("CP04",S8764)),"บางบอน",OR(ISNUMBER(SEARCH("CP",S8764)),ISNUMBER(SEARCH("BTC",D8764))),"340",TRUE,"")</f>
        <v>340</v>
      </c>
    </row>
    <row r="8765" spans="1:20" x14ac:dyDescent="0.2">
      <c r="A8765" t="s">
        <v>8037</v>
      </c>
      <c r="B8765" t="s">
        <v>16</v>
      </c>
      <c r="C8765">
        <v>2026</v>
      </c>
      <c r="D8765" t="s">
        <v>2808</v>
      </c>
      <c r="E8765" t="s">
        <v>131</v>
      </c>
      <c r="F8765" t="s">
        <v>132</v>
      </c>
      <c r="G8765" t="s">
        <v>2582</v>
      </c>
      <c r="H8765" t="s">
        <v>2586</v>
      </c>
      <c r="I8765" t="s">
        <v>8060</v>
      </c>
      <c r="J8765" t="s">
        <v>2810</v>
      </c>
      <c r="K8765" t="s">
        <v>2800</v>
      </c>
      <c r="L8765" s="1">
        <v>1</v>
      </c>
      <c r="M8765" s="1">
        <v>240</v>
      </c>
      <c r="N8765" s="1">
        <v>0</v>
      </c>
      <c r="O8765" s="1" t="s">
        <v>2580</v>
      </c>
      <c r="P8765" s="1">
        <v>224.3</v>
      </c>
      <c r="Q8765" s="1">
        <v>15.7</v>
      </c>
      <c r="R8765" s="1">
        <v>240</v>
      </c>
      <c r="S8765" t="s">
        <v>2683</v>
      </c>
      <c r="T8765" t="str" cm="1">
        <f t="array" ref="T8765">_xlfn.IFS(ISNUMBER(SEARCH("CP02",S8765)),"ราชพฤกษ",ISNUMBER(SEARCH("CP03",S8765)),"บางใหญ่",ISNUMBER(SEARCH("CP04",S8765)),"บางบอน",OR(ISNUMBER(SEARCH("CP",S8765)),ISNUMBER(SEARCH("BTC",D8765))),"340",TRUE,"")</f>
        <v>340</v>
      </c>
    </row>
    <row r="8766" spans="1:20" x14ac:dyDescent="0.2">
      <c r="A8766" t="s">
        <v>8037</v>
      </c>
      <c r="B8766" t="s">
        <v>16</v>
      </c>
      <c r="C8766">
        <v>2026</v>
      </c>
      <c r="D8766" t="s">
        <v>2808</v>
      </c>
      <c r="E8766" t="s">
        <v>1185</v>
      </c>
      <c r="F8766" t="s">
        <v>1186</v>
      </c>
      <c r="G8766" t="s">
        <v>2582</v>
      </c>
      <c r="H8766" t="s">
        <v>2586</v>
      </c>
      <c r="I8766" t="s">
        <v>8060</v>
      </c>
      <c r="J8766" t="s">
        <v>2810</v>
      </c>
      <c r="K8766" t="s">
        <v>2800</v>
      </c>
      <c r="L8766" s="1">
        <v>1</v>
      </c>
      <c r="M8766" s="1">
        <v>20</v>
      </c>
      <c r="N8766" s="1">
        <v>0</v>
      </c>
      <c r="O8766" s="1" t="s">
        <v>2580</v>
      </c>
      <c r="P8766" s="1">
        <v>18.690000000000001</v>
      </c>
      <c r="Q8766" s="1">
        <v>1.31</v>
      </c>
      <c r="R8766" s="1">
        <v>20</v>
      </c>
      <c r="S8766" t="s">
        <v>2683</v>
      </c>
      <c r="T8766" t="str" cm="1">
        <f t="array" ref="T8766">_xlfn.IFS(ISNUMBER(SEARCH("CP02",S8766)),"ราชพฤกษ",ISNUMBER(SEARCH("CP03",S8766)),"บางใหญ่",ISNUMBER(SEARCH("CP04",S8766)),"บางบอน",OR(ISNUMBER(SEARCH("CP",S8766)),ISNUMBER(SEARCH("BTC",D8766))),"340",TRUE,"")</f>
        <v>340</v>
      </c>
    </row>
    <row r="8767" spans="1:20" x14ac:dyDescent="0.2">
      <c r="A8767" t="s">
        <v>8037</v>
      </c>
      <c r="B8767" t="s">
        <v>16</v>
      </c>
      <c r="C8767">
        <v>2026</v>
      </c>
      <c r="D8767" t="s">
        <v>2995</v>
      </c>
      <c r="E8767" t="s">
        <v>833</v>
      </c>
      <c r="F8767" t="s">
        <v>834</v>
      </c>
      <c r="G8767" t="s">
        <v>2595</v>
      </c>
      <c r="H8767" t="s">
        <v>2596</v>
      </c>
      <c r="I8767" t="s">
        <v>8061</v>
      </c>
      <c r="J8767" t="s">
        <v>2997</v>
      </c>
      <c r="K8767" t="s">
        <v>3156</v>
      </c>
      <c r="L8767" s="1">
        <v>4</v>
      </c>
      <c r="M8767" s="1">
        <v>3950</v>
      </c>
      <c r="N8767" s="1">
        <v>790</v>
      </c>
      <c r="O8767" s="1" t="s">
        <v>2580</v>
      </c>
      <c r="P8767" s="1">
        <v>14028.04</v>
      </c>
      <c r="Q8767" s="1">
        <v>981.96</v>
      </c>
      <c r="R8767" s="1">
        <v>15010</v>
      </c>
      <c r="S8767" t="s">
        <v>6888</v>
      </c>
      <c r="T8767" t="str" cm="1">
        <f t="array" ref="T8767">_xlfn.IFS(ISNUMBER(SEARCH("CP02",S8767)),"ราชพฤกษ",ISNUMBER(SEARCH("CP03",S8767)),"บางใหญ่",ISNUMBER(SEARCH("CP04",S8767)),"บางบอน",OR(ISNUMBER(SEARCH("CP",S8767)),ISNUMBER(SEARCH("BTC",D8767))),"340",TRUE,"")</f>
        <v>340</v>
      </c>
    </row>
    <row r="8768" spans="1:20" x14ac:dyDescent="0.2">
      <c r="A8768" t="s">
        <v>8037</v>
      </c>
      <c r="B8768" t="s">
        <v>16</v>
      </c>
      <c r="C8768">
        <v>2026</v>
      </c>
      <c r="D8768" t="s">
        <v>2995</v>
      </c>
      <c r="E8768" t="s">
        <v>1091</v>
      </c>
      <c r="F8768" t="s">
        <v>1092</v>
      </c>
      <c r="G8768" t="s">
        <v>2582</v>
      </c>
      <c r="H8768" t="s">
        <v>2583</v>
      </c>
      <c r="I8768" t="s">
        <v>8061</v>
      </c>
      <c r="J8768" t="s">
        <v>2997</v>
      </c>
      <c r="K8768" t="s">
        <v>3156</v>
      </c>
      <c r="L8768" s="1">
        <v>4</v>
      </c>
      <c r="M8768" s="1">
        <v>60</v>
      </c>
      <c r="N8768" s="1">
        <v>0</v>
      </c>
      <c r="O8768" s="1" t="s">
        <v>2580</v>
      </c>
      <c r="P8768" s="1">
        <v>0</v>
      </c>
      <c r="Q8768" s="1">
        <v>0</v>
      </c>
      <c r="R8768" s="1">
        <v>0</v>
      </c>
      <c r="S8768" t="s">
        <v>2683</v>
      </c>
      <c r="T8768" t="str" cm="1">
        <f t="array" ref="T8768">_xlfn.IFS(ISNUMBER(SEARCH("CP02",S8768)),"ราชพฤกษ",ISNUMBER(SEARCH("CP03",S8768)),"บางใหญ่",ISNUMBER(SEARCH("CP04",S8768)),"บางบอน",OR(ISNUMBER(SEARCH("CP",S8768)),ISNUMBER(SEARCH("BTC",D8768))),"340",TRUE,"")</f>
        <v>340</v>
      </c>
    </row>
    <row r="8769" spans="1:20" x14ac:dyDescent="0.2">
      <c r="A8769" t="s">
        <v>8037</v>
      </c>
      <c r="B8769" t="s">
        <v>16</v>
      </c>
      <c r="C8769">
        <v>2026</v>
      </c>
      <c r="D8769" t="s">
        <v>8062</v>
      </c>
      <c r="E8769" t="s">
        <v>843</v>
      </c>
      <c r="F8769" t="s">
        <v>844</v>
      </c>
      <c r="G8769" t="s">
        <v>2595</v>
      </c>
      <c r="H8769" t="s">
        <v>2596</v>
      </c>
      <c r="I8769" t="s">
        <v>8063</v>
      </c>
      <c r="J8769" t="s">
        <v>8064</v>
      </c>
      <c r="K8769" t="s">
        <v>3002</v>
      </c>
      <c r="L8769" s="1">
        <v>4</v>
      </c>
      <c r="M8769" s="1">
        <v>3490</v>
      </c>
      <c r="N8769" s="1">
        <v>1960</v>
      </c>
      <c r="O8769" s="1" t="s">
        <v>2580</v>
      </c>
      <c r="P8769" s="1">
        <v>11214.95</v>
      </c>
      <c r="Q8769" s="1">
        <v>785.05</v>
      </c>
      <c r="R8769" s="1">
        <v>12000</v>
      </c>
      <c r="S8769" t="s">
        <v>4795</v>
      </c>
      <c r="T8769" t="str" cm="1">
        <f t="array" ref="T8769">_xlfn.IFS(ISNUMBER(SEARCH("CP02",S8769)),"ราชพฤกษ",ISNUMBER(SEARCH("CP03",S8769)),"บางใหญ่",ISNUMBER(SEARCH("CP04",S8769)),"บางบอน",OR(ISNUMBER(SEARCH("CP",S8769)),ISNUMBER(SEARCH("BTC",D8769))),"340",TRUE,"")</f>
        <v>ราชพฤกษ</v>
      </c>
    </row>
    <row r="8770" spans="1:20" x14ac:dyDescent="0.2">
      <c r="A8770" t="s">
        <v>8037</v>
      </c>
      <c r="B8770" t="s">
        <v>16</v>
      </c>
      <c r="C8770">
        <v>2026</v>
      </c>
      <c r="D8770" t="s">
        <v>8062</v>
      </c>
      <c r="E8770" t="s">
        <v>1711</v>
      </c>
      <c r="F8770" t="s">
        <v>1712</v>
      </c>
      <c r="G8770" t="s">
        <v>2582</v>
      </c>
      <c r="H8770" t="s">
        <v>2586</v>
      </c>
      <c r="I8770" t="s">
        <v>8063</v>
      </c>
      <c r="J8770" t="s">
        <v>8064</v>
      </c>
      <c r="K8770" t="s">
        <v>3002</v>
      </c>
      <c r="L8770" s="1">
        <v>4</v>
      </c>
      <c r="M8770" s="1">
        <v>100</v>
      </c>
      <c r="N8770" s="1">
        <v>0</v>
      </c>
      <c r="O8770" s="1" t="s">
        <v>2580</v>
      </c>
      <c r="P8770" s="1">
        <v>0</v>
      </c>
      <c r="Q8770" s="1">
        <v>0</v>
      </c>
      <c r="R8770" s="1">
        <v>0</v>
      </c>
      <c r="S8770" t="s">
        <v>2584</v>
      </c>
      <c r="T8770" t="str" cm="1">
        <f t="array" ref="T8770">_xlfn.IFS(ISNUMBER(SEARCH("CP02",S8770)),"ราชพฤกษ",ISNUMBER(SEARCH("CP03",S8770)),"บางใหญ่",ISNUMBER(SEARCH("CP04",S8770)),"บางบอน",OR(ISNUMBER(SEARCH("CP",S8770)),ISNUMBER(SEARCH("BTC",D8770))),"340",TRUE,"")</f>
        <v>ราชพฤกษ</v>
      </c>
    </row>
    <row r="8771" spans="1:20" x14ac:dyDescent="0.2">
      <c r="A8771" t="s">
        <v>8037</v>
      </c>
      <c r="B8771" t="s">
        <v>16</v>
      </c>
      <c r="C8771">
        <v>2026</v>
      </c>
      <c r="D8771" t="s">
        <v>8062</v>
      </c>
      <c r="E8771" t="s">
        <v>1553</v>
      </c>
      <c r="F8771" t="s">
        <v>1554</v>
      </c>
      <c r="G8771" t="s">
        <v>2585</v>
      </c>
      <c r="H8771" t="s">
        <v>2586</v>
      </c>
      <c r="I8771" t="s">
        <v>8063</v>
      </c>
      <c r="J8771" t="s">
        <v>8064</v>
      </c>
      <c r="K8771" t="s">
        <v>3002</v>
      </c>
      <c r="L8771" s="1">
        <v>4</v>
      </c>
      <c r="M8771" s="1">
        <v>120</v>
      </c>
      <c r="N8771" s="1">
        <v>0</v>
      </c>
      <c r="O8771" s="1" t="s">
        <v>2580</v>
      </c>
      <c r="P8771" s="1">
        <v>0</v>
      </c>
      <c r="Q8771" s="1">
        <v>0</v>
      </c>
      <c r="R8771" s="1">
        <v>0</v>
      </c>
      <c r="S8771" t="s">
        <v>2587</v>
      </c>
      <c r="T8771" t="str" cm="1">
        <f t="array" ref="T8771">_xlfn.IFS(ISNUMBER(SEARCH("CP02",S8771)),"ราชพฤกษ",ISNUMBER(SEARCH("CP03",S8771)),"บางใหญ่",ISNUMBER(SEARCH("CP04",S8771)),"บางบอน",OR(ISNUMBER(SEARCH("CP",S8771)),ISNUMBER(SEARCH("BTC",D8771))),"340",TRUE,"")</f>
        <v>ราชพฤกษ</v>
      </c>
    </row>
    <row r="8772" spans="1:20" x14ac:dyDescent="0.2">
      <c r="A8772" t="s">
        <v>8037</v>
      </c>
      <c r="B8772" t="s">
        <v>16</v>
      </c>
      <c r="C8772">
        <v>2026</v>
      </c>
      <c r="D8772" t="s">
        <v>8062</v>
      </c>
      <c r="E8772" t="s">
        <v>1547</v>
      </c>
      <c r="F8772" t="s">
        <v>1548</v>
      </c>
      <c r="G8772" t="s">
        <v>2588</v>
      </c>
      <c r="H8772" t="s">
        <v>2586</v>
      </c>
      <c r="I8772" t="s">
        <v>8063</v>
      </c>
      <c r="J8772" t="s">
        <v>8064</v>
      </c>
      <c r="K8772" t="s">
        <v>3002</v>
      </c>
      <c r="L8772" s="1">
        <v>1</v>
      </c>
      <c r="M8772" s="1">
        <v>400</v>
      </c>
      <c r="N8772" s="1">
        <v>0</v>
      </c>
      <c r="O8772" s="1" t="s">
        <v>2580</v>
      </c>
      <c r="P8772" s="1">
        <v>0</v>
      </c>
      <c r="Q8772" s="1">
        <v>0</v>
      </c>
      <c r="R8772" s="1">
        <v>0</v>
      </c>
      <c r="S8772" t="s">
        <v>2587</v>
      </c>
      <c r="T8772" t="str" cm="1">
        <f t="array" ref="T8772">_xlfn.IFS(ISNUMBER(SEARCH("CP02",S8772)),"ราชพฤกษ",ISNUMBER(SEARCH("CP03",S8772)),"บางใหญ่",ISNUMBER(SEARCH("CP04",S8772)),"บางบอน",OR(ISNUMBER(SEARCH("CP",S8772)),ISNUMBER(SEARCH("BTC",D8772))),"340",TRUE,"")</f>
        <v>ราชพฤกษ</v>
      </c>
    </row>
    <row r="8773" spans="1:20" x14ac:dyDescent="0.2">
      <c r="A8773" t="s">
        <v>8037</v>
      </c>
      <c r="B8773" t="s">
        <v>16</v>
      </c>
      <c r="C8773">
        <v>2026</v>
      </c>
      <c r="D8773" t="s">
        <v>3102</v>
      </c>
      <c r="E8773" t="s">
        <v>1649</v>
      </c>
      <c r="F8773" t="s">
        <v>1650</v>
      </c>
      <c r="G8773" t="s">
        <v>1536</v>
      </c>
      <c r="H8773" t="s">
        <v>2586</v>
      </c>
      <c r="I8773" t="s">
        <v>8065</v>
      </c>
      <c r="J8773" t="s">
        <v>3104</v>
      </c>
      <c r="K8773" t="s">
        <v>2624</v>
      </c>
      <c r="L8773" s="1">
        <v>4</v>
      </c>
      <c r="M8773" s="1">
        <v>400</v>
      </c>
      <c r="N8773" s="1">
        <v>0</v>
      </c>
      <c r="O8773" s="1" t="s">
        <v>2580</v>
      </c>
      <c r="P8773" s="1">
        <v>1495.33</v>
      </c>
      <c r="Q8773" s="1">
        <v>104.67</v>
      </c>
      <c r="R8773" s="1">
        <v>1600</v>
      </c>
      <c r="S8773" t="s">
        <v>2587</v>
      </c>
      <c r="T8773" t="str" cm="1">
        <f t="array" ref="T8773">_xlfn.IFS(ISNUMBER(SEARCH("CP02",S8773)),"ราชพฤกษ",ISNUMBER(SEARCH("CP03",S8773)),"บางใหญ่",ISNUMBER(SEARCH("CP04",S8773)),"บางบอน",OR(ISNUMBER(SEARCH("CP",S8773)),ISNUMBER(SEARCH("BTC",D8773))),"340",TRUE,"")</f>
        <v>ราชพฤกษ</v>
      </c>
    </row>
    <row r="8774" spans="1:20" x14ac:dyDescent="0.2">
      <c r="A8774" t="s">
        <v>8037</v>
      </c>
      <c r="B8774" t="s">
        <v>16</v>
      </c>
      <c r="C8774">
        <v>2026</v>
      </c>
      <c r="D8774" t="s">
        <v>2895</v>
      </c>
      <c r="E8774" t="s">
        <v>555</v>
      </c>
      <c r="F8774" t="s">
        <v>556</v>
      </c>
      <c r="G8774" t="s">
        <v>2582</v>
      </c>
      <c r="H8774" t="s">
        <v>2586</v>
      </c>
      <c r="I8774" t="s">
        <v>8066</v>
      </c>
      <c r="J8774" t="s">
        <v>2897</v>
      </c>
      <c r="K8774" t="s">
        <v>2893</v>
      </c>
      <c r="L8774" s="1">
        <v>1</v>
      </c>
      <c r="M8774" s="1">
        <v>1350</v>
      </c>
      <c r="N8774" s="1">
        <v>0</v>
      </c>
      <c r="O8774" s="1" t="s">
        <v>2580</v>
      </c>
      <c r="P8774" s="1">
        <v>1261.68</v>
      </c>
      <c r="Q8774" s="1">
        <v>88.32</v>
      </c>
      <c r="R8774" s="1">
        <v>1350</v>
      </c>
      <c r="S8774" t="s">
        <v>2605</v>
      </c>
      <c r="T8774" t="str" cm="1">
        <f t="array" ref="T8774">_xlfn.IFS(ISNUMBER(SEARCH("CP02",S8774)),"ราชพฤกษ",ISNUMBER(SEARCH("CP03",S8774)),"บางใหญ่",ISNUMBER(SEARCH("CP04",S8774)),"บางบอน",OR(ISNUMBER(SEARCH("CP",S8774)),ISNUMBER(SEARCH("BTC",D8774))),"340",TRUE,"")</f>
        <v>บางใหญ่</v>
      </c>
    </row>
    <row r="8775" spans="1:20" x14ac:dyDescent="0.2">
      <c r="A8775" t="s">
        <v>8037</v>
      </c>
      <c r="B8775" t="s">
        <v>16</v>
      </c>
      <c r="C8775">
        <v>2026</v>
      </c>
      <c r="D8775" t="s">
        <v>2895</v>
      </c>
      <c r="E8775" t="s">
        <v>553</v>
      </c>
      <c r="F8775" t="s">
        <v>554</v>
      </c>
      <c r="G8775" t="s">
        <v>2582</v>
      </c>
      <c r="H8775" t="s">
        <v>2586</v>
      </c>
      <c r="I8775" t="s">
        <v>8066</v>
      </c>
      <c r="J8775" t="s">
        <v>2897</v>
      </c>
      <c r="K8775" t="s">
        <v>2893</v>
      </c>
      <c r="L8775" s="1">
        <v>1</v>
      </c>
      <c r="M8775" s="1">
        <v>250</v>
      </c>
      <c r="N8775" s="1">
        <v>0</v>
      </c>
      <c r="O8775" s="1" t="s">
        <v>2580</v>
      </c>
      <c r="P8775" s="1">
        <v>0</v>
      </c>
      <c r="Q8775" s="1">
        <v>0</v>
      </c>
      <c r="R8775" s="1">
        <v>0</v>
      </c>
      <c r="S8775" t="s">
        <v>2605</v>
      </c>
      <c r="T8775" t="str" cm="1">
        <f t="array" ref="T8775">_xlfn.IFS(ISNUMBER(SEARCH("CP02",S8775)),"ราชพฤกษ",ISNUMBER(SEARCH("CP03",S8775)),"บางใหญ่",ISNUMBER(SEARCH("CP04",S8775)),"บางบอน",OR(ISNUMBER(SEARCH("CP",S8775)),ISNUMBER(SEARCH("BTC",D8775))),"340",TRUE,"")</f>
        <v>บางใหญ่</v>
      </c>
    </row>
    <row r="8776" spans="1:20" x14ac:dyDescent="0.2">
      <c r="A8776" t="s">
        <v>8037</v>
      </c>
      <c r="B8776" t="s">
        <v>16</v>
      </c>
      <c r="C8776">
        <v>2026</v>
      </c>
      <c r="D8776" t="s">
        <v>2895</v>
      </c>
      <c r="E8776" t="s">
        <v>1335</v>
      </c>
      <c r="F8776" t="s">
        <v>1336</v>
      </c>
      <c r="G8776" t="s">
        <v>2632</v>
      </c>
      <c r="H8776" t="s">
        <v>2586</v>
      </c>
      <c r="I8776" t="s">
        <v>8066</v>
      </c>
      <c r="J8776" t="s">
        <v>2897</v>
      </c>
      <c r="K8776" t="s">
        <v>2893</v>
      </c>
      <c r="L8776" s="1">
        <v>1</v>
      </c>
      <c r="M8776" s="1">
        <v>380</v>
      </c>
      <c r="N8776" s="1">
        <v>0</v>
      </c>
      <c r="O8776" s="1" t="s">
        <v>2580</v>
      </c>
      <c r="P8776" s="1">
        <v>355.14</v>
      </c>
      <c r="Q8776" s="1">
        <v>24.86</v>
      </c>
      <c r="R8776" s="1">
        <v>380</v>
      </c>
      <c r="S8776" t="s">
        <v>2605</v>
      </c>
      <c r="T8776" t="str" cm="1">
        <f t="array" ref="T8776">_xlfn.IFS(ISNUMBER(SEARCH("CP02",S8776)),"ราชพฤกษ",ISNUMBER(SEARCH("CP03",S8776)),"บางใหญ่",ISNUMBER(SEARCH("CP04",S8776)),"บางบอน",OR(ISNUMBER(SEARCH("CP",S8776)),ISNUMBER(SEARCH("BTC",D8776))),"340",TRUE,"")</f>
        <v>บางใหญ่</v>
      </c>
    </row>
    <row r="8777" spans="1:20" x14ac:dyDescent="0.2">
      <c r="A8777" t="s">
        <v>8037</v>
      </c>
      <c r="B8777" t="s">
        <v>16</v>
      </c>
      <c r="C8777">
        <v>2026</v>
      </c>
      <c r="D8777" t="s">
        <v>2895</v>
      </c>
      <c r="E8777" t="s">
        <v>1185</v>
      </c>
      <c r="F8777" t="s">
        <v>1186</v>
      </c>
      <c r="G8777" t="s">
        <v>2582</v>
      </c>
      <c r="H8777" t="s">
        <v>2586</v>
      </c>
      <c r="I8777" t="s">
        <v>8066</v>
      </c>
      <c r="J8777" t="s">
        <v>2897</v>
      </c>
      <c r="K8777" t="s">
        <v>2893</v>
      </c>
      <c r="L8777" s="1">
        <v>1</v>
      </c>
      <c r="M8777" s="1">
        <v>20</v>
      </c>
      <c r="N8777" s="1">
        <v>0</v>
      </c>
      <c r="O8777" s="1" t="s">
        <v>2580</v>
      </c>
      <c r="P8777" s="1">
        <v>18.690000000000001</v>
      </c>
      <c r="Q8777" s="1">
        <v>1.31</v>
      </c>
      <c r="R8777" s="1">
        <v>20</v>
      </c>
      <c r="S8777" t="s">
        <v>2605</v>
      </c>
      <c r="T8777" t="str" cm="1">
        <f t="array" ref="T8777">_xlfn.IFS(ISNUMBER(SEARCH("CP02",S8777)),"ราชพฤกษ",ISNUMBER(SEARCH("CP03",S8777)),"บางใหญ่",ISNUMBER(SEARCH("CP04",S8777)),"บางบอน",OR(ISNUMBER(SEARCH("CP",S8777)),ISNUMBER(SEARCH("BTC",D8777))),"340",TRUE,"")</f>
        <v>บางใหญ่</v>
      </c>
    </row>
    <row r="8778" spans="1:20" x14ac:dyDescent="0.2">
      <c r="A8778" t="s">
        <v>8037</v>
      </c>
      <c r="B8778" t="s">
        <v>16</v>
      </c>
      <c r="C8778">
        <v>2026</v>
      </c>
      <c r="D8778" t="s">
        <v>2895</v>
      </c>
      <c r="E8778" t="s">
        <v>193</v>
      </c>
      <c r="F8778" t="s">
        <v>194</v>
      </c>
      <c r="G8778" t="s">
        <v>2582</v>
      </c>
      <c r="H8778" t="s">
        <v>2586</v>
      </c>
      <c r="I8778" t="s">
        <v>8066</v>
      </c>
      <c r="J8778" t="s">
        <v>2897</v>
      </c>
      <c r="K8778" t="s">
        <v>2893</v>
      </c>
      <c r="L8778" s="1">
        <v>1</v>
      </c>
      <c r="M8778" s="1">
        <v>330</v>
      </c>
      <c r="N8778" s="1">
        <v>0</v>
      </c>
      <c r="O8778" s="1" t="s">
        <v>2580</v>
      </c>
      <c r="P8778" s="1">
        <v>308.41000000000003</v>
      </c>
      <c r="Q8778" s="1">
        <v>21.59</v>
      </c>
      <c r="R8778" s="1">
        <v>330</v>
      </c>
      <c r="S8778" t="s">
        <v>2605</v>
      </c>
      <c r="T8778" t="str" cm="1">
        <f t="array" ref="T8778">_xlfn.IFS(ISNUMBER(SEARCH("CP02",S8778)),"ราชพฤกษ",ISNUMBER(SEARCH("CP03",S8778)),"บางใหญ่",ISNUMBER(SEARCH("CP04",S8778)),"บางบอน",OR(ISNUMBER(SEARCH("CP",S8778)),ISNUMBER(SEARCH("BTC",D8778))),"340",TRUE,"")</f>
        <v>บางใหญ่</v>
      </c>
    </row>
    <row r="8779" spans="1:20" x14ac:dyDescent="0.2">
      <c r="A8779" t="s">
        <v>8037</v>
      </c>
      <c r="B8779" t="s">
        <v>16</v>
      </c>
      <c r="C8779">
        <v>2026</v>
      </c>
      <c r="D8779" t="s">
        <v>2895</v>
      </c>
      <c r="E8779" t="s">
        <v>1395</v>
      </c>
      <c r="F8779" t="s">
        <v>1396</v>
      </c>
      <c r="G8779" t="s">
        <v>2632</v>
      </c>
      <c r="H8779" t="s">
        <v>2586</v>
      </c>
      <c r="I8779" t="s">
        <v>8066</v>
      </c>
      <c r="J8779" t="s">
        <v>2897</v>
      </c>
      <c r="K8779" t="s">
        <v>2893</v>
      </c>
      <c r="L8779" s="1">
        <v>1</v>
      </c>
      <c r="M8779" s="1">
        <v>490</v>
      </c>
      <c r="N8779" s="1">
        <v>0</v>
      </c>
      <c r="O8779" s="1" t="s">
        <v>2580</v>
      </c>
      <c r="P8779" s="1">
        <v>457.94</v>
      </c>
      <c r="Q8779" s="1">
        <v>32.06</v>
      </c>
      <c r="R8779" s="1">
        <v>490</v>
      </c>
      <c r="S8779" t="s">
        <v>2605</v>
      </c>
      <c r="T8779" t="str" cm="1">
        <f t="array" ref="T8779">_xlfn.IFS(ISNUMBER(SEARCH("CP02",S8779)),"ราชพฤกษ",ISNUMBER(SEARCH("CP03",S8779)),"บางใหญ่",ISNUMBER(SEARCH("CP04",S8779)),"บางบอน",OR(ISNUMBER(SEARCH("CP",S8779)),ISNUMBER(SEARCH("BTC",D8779))),"340",TRUE,"")</f>
        <v>บางใหญ่</v>
      </c>
    </row>
    <row r="8780" spans="1:20" x14ac:dyDescent="0.2">
      <c r="A8780" t="s">
        <v>8037</v>
      </c>
      <c r="B8780" t="s">
        <v>16</v>
      </c>
      <c r="C8780">
        <v>2026</v>
      </c>
      <c r="D8780" t="s">
        <v>2895</v>
      </c>
      <c r="E8780" t="s">
        <v>1893</v>
      </c>
      <c r="F8780" t="s">
        <v>1894</v>
      </c>
      <c r="G8780" t="s">
        <v>2582</v>
      </c>
      <c r="H8780" t="s">
        <v>2586</v>
      </c>
      <c r="I8780" t="s">
        <v>8066</v>
      </c>
      <c r="J8780" t="s">
        <v>2897</v>
      </c>
      <c r="K8780" t="s">
        <v>2893</v>
      </c>
      <c r="L8780" s="1">
        <v>1</v>
      </c>
      <c r="M8780" s="1">
        <v>260</v>
      </c>
      <c r="N8780" s="1">
        <v>0</v>
      </c>
      <c r="O8780" s="1" t="s">
        <v>2580</v>
      </c>
      <c r="P8780" s="1">
        <v>242.99</v>
      </c>
      <c r="Q8780" s="1">
        <v>17.010000000000002</v>
      </c>
      <c r="R8780" s="1">
        <v>260</v>
      </c>
      <c r="S8780" t="s">
        <v>2605</v>
      </c>
      <c r="T8780" t="str" cm="1">
        <f t="array" ref="T8780">_xlfn.IFS(ISNUMBER(SEARCH("CP02",S8780)),"ราชพฤกษ",ISNUMBER(SEARCH("CP03",S8780)),"บางใหญ่",ISNUMBER(SEARCH("CP04",S8780)),"บางบอน",OR(ISNUMBER(SEARCH("CP",S8780)),ISNUMBER(SEARCH("BTC",D8780))),"340",TRUE,"")</f>
        <v>บางใหญ่</v>
      </c>
    </row>
    <row r="8781" spans="1:20" x14ac:dyDescent="0.2">
      <c r="A8781" t="s">
        <v>8037</v>
      </c>
      <c r="B8781" t="s">
        <v>16</v>
      </c>
      <c r="C8781">
        <v>2026</v>
      </c>
      <c r="D8781" t="s">
        <v>2895</v>
      </c>
      <c r="E8781" t="s">
        <v>1647</v>
      </c>
      <c r="F8781" t="s">
        <v>1648</v>
      </c>
      <c r="G8781" t="s">
        <v>1536</v>
      </c>
      <c r="H8781" t="s">
        <v>2586</v>
      </c>
      <c r="I8781" t="s">
        <v>8066</v>
      </c>
      <c r="J8781" t="s">
        <v>2897</v>
      </c>
      <c r="K8781" t="s">
        <v>2893</v>
      </c>
      <c r="L8781" s="1">
        <v>1</v>
      </c>
      <c r="M8781" s="1">
        <v>480</v>
      </c>
      <c r="N8781" s="1">
        <v>0</v>
      </c>
      <c r="O8781" s="1" t="s">
        <v>2580</v>
      </c>
      <c r="P8781" s="1">
        <v>448.6</v>
      </c>
      <c r="Q8781" s="1">
        <v>31.4</v>
      </c>
      <c r="R8781" s="1">
        <v>480</v>
      </c>
      <c r="S8781" t="s">
        <v>2606</v>
      </c>
      <c r="T8781" t="str" cm="1">
        <f t="array" ref="T8781">_xlfn.IFS(ISNUMBER(SEARCH("CP02",S8781)),"ราชพฤกษ",ISNUMBER(SEARCH("CP03",S8781)),"บางใหญ่",ISNUMBER(SEARCH("CP04",S8781)),"บางบอน",OR(ISNUMBER(SEARCH("CP",S8781)),ISNUMBER(SEARCH("BTC",D8781))),"340",TRUE,"")</f>
        <v>บางใหญ่</v>
      </c>
    </row>
    <row r="8782" spans="1:20" x14ac:dyDescent="0.2">
      <c r="A8782" t="s">
        <v>8067</v>
      </c>
      <c r="B8782" t="s">
        <v>16</v>
      </c>
      <c r="C8782">
        <v>2026</v>
      </c>
      <c r="D8782" t="s">
        <v>3434</v>
      </c>
      <c r="E8782" t="s">
        <v>495</v>
      </c>
      <c r="F8782" t="s">
        <v>496</v>
      </c>
      <c r="G8782" t="s">
        <v>2582</v>
      </c>
      <c r="H8782" t="s">
        <v>2586</v>
      </c>
      <c r="I8782" t="s">
        <v>8068</v>
      </c>
      <c r="J8782" t="s">
        <v>3436</v>
      </c>
      <c r="K8782" t="s">
        <v>3002</v>
      </c>
      <c r="L8782" s="1">
        <v>1</v>
      </c>
      <c r="M8782" s="1">
        <v>1850</v>
      </c>
      <c r="N8782" s="1">
        <v>0</v>
      </c>
      <c r="O8782" s="1" t="s">
        <v>2580</v>
      </c>
      <c r="P8782" s="1">
        <v>1728.97</v>
      </c>
      <c r="Q8782" s="1">
        <v>121.03</v>
      </c>
      <c r="R8782" s="1">
        <v>1850</v>
      </c>
      <c r="S8782" t="s">
        <v>2584</v>
      </c>
      <c r="T8782" t="str" cm="1">
        <f t="array" ref="T8782">_xlfn.IFS(ISNUMBER(SEARCH("CP02",S8782)),"ราชพฤกษ",ISNUMBER(SEARCH("CP03",S8782)),"บางใหญ่",ISNUMBER(SEARCH("CP04",S8782)),"บางบอน",OR(ISNUMBER(SEARCH("CP",S8782)),ISNUMBER(SEARCH("BTC",D8782))),"340",TRUE,"")</f>
        <v>ราชพฤกษ</v>
      </c>
    </row>
    <row r="8783" spans="1:20" x14ac:dyDescent="0.2">
      <c r="A8783" t="s">
        <v>8067</v>
      </c>
      <c r="B8783" t="s">
        <v>16</v>
      </c>
      <c r="C8783">
        <v>2026</v>
      </c>
      <c r="D8783" t="s">
        <v>3434</v>
      </c>
      <c r="E8783" t="s">
        <v>493</v>
      </c>
      <c r="F8783" t="s">
        <v>494</v>
      </c>
      <c r="G8783" t="s">
        <v>2582</v>
      </c>
      <c r="H8783" t="s">
        <v>2586</v>
      </c>
      <c r="I8783" t="s">
        <v>8068</v>
      </c>
      <c r="J8783" t="s">
        <v>3436</v>
      </c>
      <c r="K8783" t="s">
        <v>3002</v>
      </c>
      <c r="L8783" s="1">
        <v>1</v>
      </c>
      <c r="M8783" s="1">
        <v>420</v>
      </c>
      <c r="N8783" s="1">
        <v>0</v>
      </c>
      <c r="O8783" s="1" t="s">
        <v>2580</v>
      </c>
      <c r="P8783" s="1">
        <v>0</v>
      </c>
      <c r="Q8783" s="1">
        <v>0</v>
      </c>
      <c r="R8783" s="1">
        <v>0</v>
      </c>
      <c r="S8783" t="s">
        <v>2584</v>
      </c>
      <c r="T8783" t="str" cm="1">
        <f t="array" ref="T8783">_xlfn.IFS(ISNUMBER(SEARCH("CP02",S8783)),"ราชพฤกษ",ISNUMBER(SEARCH("CP03",S8783)),"บางใหญ่",ISNUMBER(SEARCH("CP04",S8783)),"บางบอน",OR(ISNUMBER(SEARCH("CP",S8783)),ISNUMBER(SEARCH("BTC",D8783))),"340",TRUE,"")</f>
        <v>ราชพฤกษ</v>
      </c>
    </row>
    <row r="8784" spans="1:20" x14ac:dyDescent="0.2">
      <c r="A8784" t="s">
        <v>8067</v>
      </c>
      <c r="B8784" t="s">
        <v>16</v>
      </c>
      <c r="C8784">
        <v>2026</v>
      </c>
      <c r="D8784" t="s">
        <v>3434</v>
      </c>
      <c r="E8784" t="s">
        <v>157</v>
      </c>
      <c r="F8784" t="s">
        <v>158</v>
      </c>
      <c r="G8784" t="s">
        <v>2582</v>
      </c>
      <c r="H8784" t="s">
        <v>2586</v>
      </c>
      <c r="I8784" t="s">
        <v>8068</v>
      </c>
      <c r="J8784" t="s">
        <v>3436</v>
      </c>
      <c r="K8784" t="s">
        <v>3002</v>
      </c>
      <c r="L8784" s="1">
        <v>1</v>
      </c>
      <c r="M8784" s="1">
        <v>330</v>
      </c>
      <c r="N8784" s="1">
        <v>0</v>
      </c>
      <c r="O8784" s="1" t="s">
        <v>2580</v>
      </c>
      <c r="P8784" s="1">
        <v>0</v>
      </c>
      <c r="Q8784" s="1">
        <v>0</v>
      </c>
      <c r="R8784" s="1">
        <v>0</v>
      </c>
      <c r="S8784" t="s">
        <v>2584</v>
      </c>
      <c r="T8784" t="str" cm="1">
        <f t="array" ref="T8784">_xlfn.IFS(ISNUMBER(SEARCH("CP02",S8784)),"ราชพฤกษ",ISNUMBER(SEARCH("CP03",S8784)),"บางใหญ่",ISNUMBER(SEARCH("CP04",S8784)),"บางบอน",OR(ISNUMBER(SEARCH("CP",S8784)),ISNUMBER(SEARCH("BTC",D8784))),"340",TRUE,"")</f>
        <v>ราชพฤกษ</v>
      </c>
    </row>
    <row r="8785" spans="1:20" x14ac:dyDescent="0.2">
      <c r="A8785" t="s">
        <v>8067</v>
      </c>
      <c r="B8785" t="s">
        <v>16</v>
      </c>
      <c r="C8785">
        <v>2026</v>
      </c>
      <c r="D8785" t="s">
        <v>3434</v>
      </c>
      <c r="E8785" t="s">
        <v>1187</v>
      </c>
      <c r="F8785" t="s">
        <v>1188</v>
      </c>
      <c r="G8785" t="s">
        <v>2582</v>
      </c>
      <c r="H8785" t="s">
        <v>2586</v>
      </c>
      <c r="I8785" t="s">
        <v>8068</v>
      </c>
      <c r="J8785" t="s">
        <v>3436</v>
      </c>
      <c r="K8785" t="s">
        <v>3002</v>
      </c>
      <c r="L8785" s="1">
        <v>1</v>
      </c>
      <c r="M8785" s="1">
        <v>20</v>
      </c>
      <c r="N8785" s="1">
        <v>0</v>
      </c>
      <c r="O8785" s="1" t="s">
        <v>2580</v>
      </c>
      <c r="P8785" s="1">
        <v>18.690000000000001</v>
      </c>
      <c r="Q8785" s="1">
        <v>1.31</v>
      </c>
      <c r="R8785" s="1">
        <v>20</v>
      </c>
      <c r="S8785" t="s">
        <v>2584</v>
      </c>
      <c r="T8785" t="str" cm="1">
        <f t="array" ref="T8785">_xlfn.IFS(ISNUMBER(SEARCH("CP02",S8785)),"ราชพฤกษ",ISNUMBER(SEARCH("CP03",S8785)),"บางใหญ่",ISNUMBER(SEARCH("CP04",S8785)),"บางบอน",OR(ISNUMBER(SEARCH("CP",S8785)),ISNUMBER(SEARCH("BTC",D8785))),"340",TRUE,"")</f>
        <v>ราชพฤกษ</v>
      </c>
    </row>
    <row r="8786" spans="1:20" x14ac:dyDescent="0.2">
      <c r="A8786" t="s">
        <v>8067</v>
      </c>
      <c r="B8786" t="s">
        <v>16</v>
      </c>
      <c r="C8786">
        <v>2026</v>
      </c>
      <c r="D8786" t="s">
        <v>3434</v>
      </c>
      <c r="E8786" t="s">
        <v>1991</v>
      </c>
      <c r="F8786" t="s">
        <v>1992</v>
      </c>
      <c r="G8786" t="s">
        <v>2582</v>
      </c>
      <c r="H8786" t="s">
        <v>2586</v>
      </c>
      <c r="I8786" t="s">
        <v>8068</v>
      </c>
      <c r="J8786" t="s">
        <v>3436</v>
      </c>
      <c r="K8786" t="s">
        <v>3002</v>
      </c>
      <c r="L8786" s="1">
        <v>1</v>
      </c>
      <c r="M8786" s="1">
        <v>595</v>
      </c>
      <c r="N8786" s="1">
        <v>59.5</v>
      </c>
      <c r="O8786" s="1" t="s">
        <v>2580</v>
      </c>
      <c r="P8786" s="1">
        <v>500.47</v>
      </c>
      <c r="Q8786" s="1">
        <v>35.03</v>
      </c>
      <c r="R8786" s="1">
        <v>535.5</v>
      </c>
      <c r="S8786" t="s">
        <v>2584</v>
      </c>
      <c r="T8786" t="str" cm="1">
        <f t="array" ref="T8786">_xlfn.IFS(ISNUMBER(SEARCH("CP02",S8786)),"ราชพฤกษ",ISNUMBER(SEARCH("CP03",S8786)),"บางใหญ่",ISNUMBER(SEARCH("CP04",S8786)),"บางบอน",OR(ISNUMBER(SEARCH("CP",S8786)),ISNUMBER(SEARCH("BTC",D8786))),"340",TRUE,"")</f>
        <v>ราชพฤกษ</v>
      </c>
    </row>
    <row r="8787" spans="1:20" x14ac:dyDescent="0.2">
      <c r="A8787" t="s">
        <v>8067</v>
      </c>
      <c r="B8787" t="s">
        <v>16</v>
      </c>
      <c r="C8787">
        <v>2026</v>
      </c>
      <c r="D8787" t="s">
        <v>3434</v>
      </c>
      <c r="E8787" t="s">
        <v>1993</v>
      </c>
      <c r="F8787" t="s">
        <v>1994</v>
      </c>
      <c r="G8787" t="s">
        <v>2582</v>
      </c>
      <c r="H8787" t="s">
        <v>2586</v>
      </c>
      <c r="I8787" t="s">
        <v>8068</v>
      </c>
      <c r="J8787" t="s">
        <v>3436</v>
      </c>
      <c r="K8787" t="s">
        <v>3002</v>
      </c>
      <c r="L8787" s="1">
        <v>1</v>
      </c>
      <c r="M8787" s="1">
        <v>595</v>
      </c>
      <c r="N8787" s="1">
        <v>59.5</v>
      </c>
      <c r="O8787" s="1" t="s">
        <v>2580</v>
      </c>
      <c r="P8787" s="1">
        <v>500.47</v>
      </c>
      <c r="Q8787" s="1">
        <v>35.03</v>
      </c>
      <c r="R8787" s="1">
        <v>535.5</v>
      </c>
      <c r="S8787" t="s">
        <v>2584</v>
      </c>
      <c r="T8787" t="str" cm="1">
        <f t="array" ref="T8787">_xlfn.IFS(ISNUMBER(SEARCH("CP02",S8787)),"ราชพฤกษ",ISNUMBER(SEARCH("CP03",S8787)),"บางใหญ่",ISNUMBER(SEARCH("CP04",S8787)),"บางบอน",OR(ISNUMBER(SEARCH("CP",S8787)),ISNUMBER(SEARCH("BTC",D8787))),"340",TRUE,"")</f>
        <v>ราชพฤกษ</v>
      </c>
    </row>
    <row r="8788" spans="1:20" x14ac:dyDescent="0.2">
      <c r="A8788" t="s">
        <v>8067</v>
      </c>
      <c r="B8788" t="s">
        <v>16</v>
      </c>
      <c r="C8788">
        <v>2026</v>
      </c>
      <c r="D8788" t="s">
        <v>3434</v>
      </c>
      <c r="E8788" t="s">
        <v>1985</v>
      </c>
      <c r="F8788" t="s">
        <v>1986</v>
      </c>
      <c r="G8788" t="s">
        <v>2582</v>
      </c>
      <c r="H8788" t="s">
        <v>2586</v>
      </c>
      <c r="I8788" t="s">
        <v>8068</v>
      </c>
      <c r="J8788" t="s">
        <v>3436</v>
      </c>
      <c r="K8788" t="s">
        <v>3002</v>
      </c>
      <c r="L8788" s="1">
        <v>1</v>
      </c>
      <c r="M8788" s="1">
        <v>595</v>
      </c>
      <c r="N8788" s="1">
        <v>59.5</v>
      </c>
      <c r="O8788" s="1" t="s">
        <v>2580</v>
      </c>
      <c r="P8788" s="1">
        <v>500.47</v>
      </c>
      <c r="Q8788" s="1">
        <v>35.03</v>
      </c>
      <c r="R8788" s="1">
        <v>535.5</v>
      </c>
      <c r="S8788" t="s">
        <v>2584</v>
      </c>
      <c r="T8788" t="str" cm="1">
        <f t="array" ref="T8788">_xlfn.IFS(ISNUMBER(SEARCH("CP02",S8788)),"ราชพฤกษ",ISNUMBER(SEARCH("CP03",S8788)),"บางใหญ่",ISNUMBER(SEARCH("CP04",S8788)),"บางบอน",OR(ISNUMBER(SEARCH("CP",S8788)),ISNUMBER(SEARCH("BTC",D8788))),"340",TRUE,"")</f>
        <v>ราชพฤกษ</v>
      </c>
    </row>
    <row r="8789" spans="1:20" x14ac:dyDescent="0.2">
      <c r="A8789" t="s">
        <v>8067</v>
      </c>
      <c r="B8789" t="s">
        <v>16</v>
      </c>
      <c r="C8789">
        <v>2026</v>
      </c>
      <c r="D8789" t="s">
        <v>3434</v>
      </c>
      <c r="E8789" t="s">
        <v>2201</v>
      </c>
      <c r="F8789" t="s">
        <v>2202</v>
      </c>
      <c r="G8789" t="s">
        <v>2589</v>
      </c>
      <c r="H8789" t="s">
        <v>2757</v>
      </c>
      <c r="I8789" t="s">
        <v>8068</v>
      </c>
      <c r="J8789" t="s">
        <v>3436</v>
      </c>
      <c r="K8789" t="s">
        <v>3002</v>
      </c>
      <c r="L8789" s="1">
        <v>1</v>
      </c>
      <c r="M8789" s="1">
        <v>1</v>
      </c>
      <c r="N8789" s="1">
        <v>0</v>
      </c>
      <c r="O8789" s="1" t="s">
        <v>2580</v>
      </c>
      <c r="P8789" s="1">
        <v>0</v>
      </c>
      <c r="Q8789" s="1">
        <v>0</v>
      </c>
      <c r="R8789" s="1">
        <v>0</v>
      </c>
      <c r="S8789" t="s">
        <v>2587</v>
      </c>
      <c r="T8789" t="str" cm="1">
        <f t="array" ref="T8789">_xlfn.IFS(ISNUMBER(SEARCH("CP02",S8789)),"ราชพฤกษ",ISNUMBER(SEARCH("CP03",S8789)),"บางใหญ่",ISNUMBER(SEARCH("CP04",S8789)),"บางบอน",OR(ISNUMBER(SEARCH("CP",S8789)),ISNUMBER(SEARCH("BTC",D8789))),"340",TRUE,"")</f>
        <v>ราชพฤกษ</v>
      </c>
    </row>
    <row r="8790" spans="1:20" x14ac:dyDescent="0.2">
      <c r="A8790" t="s">
        <v>8067</v>
      </c>
      <c r="B8790" t="s">
        <v>16</v>
      </c>
      <c r="C8790">
        <v>2026</v>
      </c>
      <c r="D8790" t="s">
        <v>8069</v>
      </c>
      <c r="E8790" t="s">
        <v>441</v>
      </c>
      <c r="F8790" t="s">
        <v>442</v>
      </c>
      <c r="G8790" t="s">
        <v>2582</v>
      </c>
      <c r="H8790" t="s">
        <v>2586</v>
      </c>
      <c r="I8790" t="s">
        <v>8070</v>
      </c>
      <c r="J8790" t="s">
        <v>8071</v>
      </c>
      <c r="K8790" t="s">
        <v>2603</v>
      </c>
      <c r="L8790" s="1">
        <v>1</v>
      </c>
      <c r="M8790" s="1">
        <v>180</v>
      </c>
      <c r="N8790" s="1">
        <v>0</v>
      </c>
      <c r="O8790" s="1" t="s">
        <v>2580</v>
      </c>
      <c r="P8790" s="1">
        <v>168.22</v>
      </c>
      <c r="Q8790" s="1">
        <v>11.78</v>
      </c>
      <c r="R8790" s="1">
        <v>180</v>
      </c>
      <c r="S8790" t="s">
        <v>2605</v>
      </c>
      <c r="T8790" t="str" cm="1">
        <f t="array" ref="T8790">_xlfn.IFS(ISNUMBER(SEARCH("CP02",S8790)),"ราชพฤกษ",ISNUMBER(SEARCH("CP03",S8790)),"บางใหญ่",ISNUMBER(SEARCH("CP04",S8790)),"บางบอน",OR(ISNUMBER(SEARCH("CP",S8790)),ISNUMBER(SEARCH("BTC",D8790))),"340",TRUE,"")</f>
        <v>บางใหญ่</v>
      </c>
    </row>
    <row r="8791" spans="1:20" x14ac:dyDescent="0.2">
      <c r="A8791" t="s">
        <v>8067</v>
      </c>
      <c r="B8791" t="s">
        <v>16</v>
      </c>
      <c r="C8791">
        <v>2026</v>
      </c>
      <c r="D8791" t="s">
        <v>8069</v>
      </c>
      <c r="E8791" t="s">
        <v>459</v>
      </c>
      <c r="F8791" t="s">
        <v>460</v>
      </c>
      <c r="G8791" t="s">
        <v>2582</v>
      </c>
      <c r="H8791" t="s">
        <v>2586</v>
      </c>
      <c r="I8791" t="s">
        <v>8070</v>
      </c>
      <c r="J8791" t="s">
        <v>8071</v>
      </c>
      <c r="K8791" t="s">
        <v>2603</v>
      </c>
      <c r="L8791" s="1">
        <v>1</v>
      </c>
      <c r="M8791" s="1">
        <v>310</v>
      </c>
      <c r="N8791" s="1">
        <v>0</v>
      </c>
      <c r="O8791" s="1" t="s">
        <v>2580</v>
      </c>
      <c r="P8791" s="1">
        <v>289.72000000000003</v>
      </c>
      <c r="Q8791" s="1">
        <v>20.28</v>
      </c>
      <c r="R8791" s="1">
        <v>310</v>
      </c>
      <c r="S8791" t="s">
        <v>2605</v>
      </c>
      <c r="T8791" t="str" cm="1">
        <f t="array" ref="T8791">_xlfn.IFS(ISNUMBER(SEARCH("CP02",S8791)),"ราชพฤกษ",ISNUMBER(SEARCH("CP03",S8791)),"บางใหญ่",ISNUMBER(SEARCH("CP04",S8791)),"บางบอน",OR(ISNUMBER(SEARCH("CP",S8791)),ISNUMBER(SEARCH("BTC",D8791))),"340",TRUE,"")</f>
        <v>บางใหญ่</v>
      </c>
    </row>
    <row r="8792" spans="1:20" x14ac:dyDescent="0.2">
      <c r="A8792" t="s">
        <v>8067</v>
      </c>
      <c r="B8792" t="s">
        <v>16</v>
      </c>
      <c r="C8792">
        <v>2026</v>
      </c>
      <c r="D8792" t="s">
        <v>4060</v>
      </c>
      <c r="E8792" t="s">
        <v>473</v>
      </c>
      <c r="F8792" t="s">
        <v>474</v>
      </c>
      <c r="G8792" t="s">
        <v>2582</v>
      </c>
      <c r="H8792" t="s">
        <v>2586</v>
      </c>
      <c r="I8792" t="s">
        <v>8072</v>
      </c>
      <c r="J8792" t="s">
        <v>4062</v>
      </c>
      <c r="K8792" t="s">
        <v>2603</v>
      </c>
      <c r="L8792" s="1">
        <v>1</v>
      </c>
      <c r="M8792" s="1">
        <v>3170</v>
      </c>
      <c r="N8792" s="1">
        <v>158.5</v>
      </c>
      <c r="O8792" s="1" t="s">
        <v>2580</v>
      </c>
      <c r="P8792" s="1">
        <v>2814.49</v>
      </c>
      <c r="Q8792" s="1">
        <v>197.01</v>
      </c>
      <c r="R8792" s="1">
        <v>3011.5</v>
      </c>
      <c r="S8792" t="s">
        <v>2605</v>
      </c>
      <c r="T8792" t="str" cm="1">
        <f t="array" ref="T8792">_xlfn.IFS(ISNUMBER(SEARCH("CP02",S8792)),"ราชพฤกษ",ISNUMBER(SEARCH("CP03",S8792)),"บางใหญ่",ISNUMBER(SEARCH("CP04",S8792)),"บางบอน",OR(ISNUMBER(SEARCH("CP",S8792)),ISNUMBER(SEARCH("BTC",D8792))),"340",TRUE,"")</f>
        <v>บางใหญ่</v>
      </c>
    </row>
    <row r="8793" spans="1:20" x14ac:dyDescent="0.2">
      <c r="A8793" t="s">
        <v>8067</v>
      </c>
      <c r="B8793" t="s">
        <v>16</v>
      </c>
      <c r="C8793">
        <v>2026</v>
      </c>
      <c r="D8793" t="s">
        <v>4060</v>
      </c>
      <c r="E8793" t="s">
        <v>471</v>
      </c>
      <c r="F8793" t="s">
        <v>472</v>
      </c>
      <c r="G8793" t="s">
        <v>2582</v>
      </c>
      <c r="H8793" t="s">
        <v>2586</v>
      </c>
      <c r="I8793" t="s">
        <v>8072</v>
      </c>
      <c r="J8793" t="s">
        <v>4062</v>
      </c>
      <c r="K8793" t="s">
        <v>2603</v>
      </c>
      <c r="L8793" s="1">
        <v>1</v>
      </c>
      <c r="M8793" s="1">
        <v>575</v>
      </c>
      <c r="N8793" s="1">
        <v>1.5</v>
      </c>
      <c r="O8793" s="1" t="s">
        <v>2580</v>
      </c>
      <c r="P8793" s="1">
        <v>535.98</v>
      </c>
      <c r="Q8793" s="1">
        <v>37.520000000000003</v>
      </c>
      <c r="R8793" s="1">
        <v>573.5</v>
      </c>
      <c r="S8793" t="s">
        <v>2605</v>
      </c>
      <c r="T8793" t="str" cm="1">
        <f t="array" ref="T8793">_xlfn.IFS(ISNUMBER(SEARCH("CP02",S8793)),"ราชพฤกษ",ISNUMBER(SEARCH("CP03",S8793)),"บางใหญ่",ISNUMBER(SEARCH("CP04",S8793)),"บางบอน",OR(ISNUMBER(SEARCH("CP",S8793)),ISNUMBER(SEARCH("BTC",D8793))),"340",TRUE,"")</f>
        <v>บางใหญ่</v>
      </c>
    </row>
    <row r="8794" spans="1:20" x14ac:dyDescent="0.2">
      <c r="A8794" t="s">
        <v>8067</v>
      </c>
      <c r="B8794" t="s">
        <v>16</v>
      </c>
      <c r="C8794">
        <v>2026</v>
      </c>
      <c r="D8794" t="s">
        <v>4060</v>
      </c>
      <c r="E8794" t="s">
        <v>471</v>
      </c>
      <c r="F8794" t="s">
        <v>472</v>
      </c>
      <c r="G8794" t="s">
        <v>2582</v>
      </c>
      <c r="H8794" t="s">
        <v>2586</v>
      </c>
      <c r="I8794" t="s">
        <v>8072</v>
      </c>
      <c r="J8794" t="s">
        <v>4062</v>
      </c>
      <c r="K8794" t="s">
        <v>2603</v>
      </c>
      <c r="L8794" s="1">
        <v>1</v>
      </c>
      <c r="M8794" s="1">
        <v>575</v>
      </c>
      <c r="N8794" s="1">
        <v>0</v>
      </c>
      <c r="O8794" s="1" t="s">
        <v>2580</v>
      </c>
      <c r="P8794" s="1">
        <v>0</v>
      </c>
      <c r="Q8794" s="1">
        <v>0</v>
      </c>
      <c r="R8794" s="1">
        <v>0</v>
      </c>
      <c r="S8794" t="s">
        <v>2605</v>
      </c>
      <c r="T8794" t="str" cm="1">
        <f t="array" ref="T8794">_xlfn.IFS(ISNUMBER(SEARCH("CP02",S8794)),"ราชพฤกษ",ISNUMBER(SEARCH("CP03",S8794)),"บางใหญ่",ISNUMBER(SEARCH("CP04",S8794)),"บางบอน",OR(ISNUMBER(SEARCH("CP",S8794)),ISNUMBER(SEARCH("BTC",D8794))),"340",TRUE,"")</f>
        <v>บางใหญ่</v>
      </c>
    </row>
    <row r="8795" spans="1:20" x14ac:dyDescent="0.2">
      <c r="A8795" t="s">
        <v>8067</v>
      </c>
      <c r="B8795" t="s">
        <v>16</v>
      </c>
      <c r="C8795">
        <v>2026</v>
      </c>
      <c r="D8795" t="s">
        <v>4060</v>
      </c>
      <c r="E8795" t="s">
        <v>1323</v>
      </c>
      <c r="F8795" t="s">
        <v>1324</v>
      </c>
      <c r="G8795" t="s">
        <v>2582</v>
      </c>
      <c r="H8795" t="s">
        <v>2586</v>
      </c>
      <c r="I8795" t="s">
        <v>8072</v>
      </c>
      <c r="J8795" t="s">
        <v>4062</v>
      </c>
      <c r="K8795" t="s">
        <v>2603</v>
      </c>
      <c r="L8795" s="1">
        <v>1</v>
      </c>
      <c r="M8795" s="1">
        <v>245</v>
      </c>
      <c r="N8795" s="1">
        <v>0</v>
      </c>
      <c r="O8795" s="1" t="s">
        <v>2580</v>
      </c>
      <c r="P8795" s="1">
        <v>228.97</v>
      </c>
      <c r="Q8795" s="1">
        <v>16.03</v>
      </c>
      <c r="R8795" s="1">
        <v>245</v>
      </c>
      <c r="S8795" t="s">
        <v>2605</v>
      </c>
      <c r="T8795" t="str" cm="1">
        <f t="array" ref="T8795">_xlfn.IFS(ISNUMBER(SEARCH("CP02",S8795)),"ราชพฤกษ",ISNUMBER(SEARCH("CP03",S8795)),"บางใหญ่",ISNUMBER(SEARCH("CP04",S8795)),"บางบอน",OR(ISNUMBER(SEARCH("CP",S8795)),ISNUMBER(SEARCH("BTC",D8795))),"340",TRUE,"")</f>
        <v>บางใหญ่</v>
      </c>
    </row>
    <row r="8796" spans="1:20" x14ac:dyDescent="0.2">
      <c r="A8796" t="s">
        <v>8067</v>
      </c>
      <c r="B8796" t="s">
        <v>16</v>
      </c>
      <c r="C8796">
        <v>2026</v>
      </c>
      <c r="D8796" t="s">
        <v>8073</v>
      </c>
      <c r="E8796" t="s">
        <v>541</v>
      </c>
      <c r="F8796" t="s">
        <v>542</v>
      </c>
      <c r="G8796" t="s">
        <v>2582</v>
      </c>
      <c r="H8796" t="s">
        <v>2586</v>
      </c>
      <c r="I8796" t="s">
        <v>8074</v>
      </c>
      <c r="J8796" t="s">
        <v>8075</v>
      </c>
      <c r="K8796" t="s">
        <v>2603</v>
      </c>
      <c r="L8796" s="1">
        <v>1</v>
      </c>
      <c r="M8796" s="1">
        <v>1250</v>
      </c>
      <c r="N8796" s="1">
        <v>0</v>
      </c>
      <c r="O8796" s="1" t="s">
        <v>2580</v>
      </c>
      <c r="P8796" s="1">
        <v>1168.22</v>
      </c>
      <c r="Q8796" s="1">
        <v>81.78</v>
      </c>
      <c r="R8796" s="1">
        <v>1250</v>
      </c>
      <c r="S8796" t="s">
        <v>2605</v>
      </c>
      <c r="T8796" t="str" cm="1">
        <f t="array" ref="T8796">_xlfn.IFS(ISNUMBER(SEARCH("CP02",S8796)),"ราชพฤกษ",ISNUMBER(SEARCH("CP03",S8796)),"บางใหญ่",ISNUMBER(SEARCH("CP04",S8796)),"บางบอน",OR(ISNUMBER(SEARCH("CP",S8796)),ISNUMBER(SEARCH("BTC",D8796))),"340",TRUE,"")</f>
        <v>บางใหญ่</v>
      </c>
    </row>
    <row r="8797" spans="1:20" x14ac:dyDescent="0.2">
      <c r="A8797" t="s">
        <v>8067</v>
      </c>
      <c r="B8797" t="s">
        <v>16</v>
      </c>
      <c r="C8797">
        <v>2026</v>
      </c>
      <c r="D8797" t="s">
        <v>8073</v>
      </c>
      <c r="E8797" t="s">
        <v>107</v>
      </c>
      <c r="F8797" t="s">
        <v>108</v>
      </c>
      <c r="G8797" t="s">
        <v>2582</v>
      </c>
      <c r="H8797" t="s">
        <v>2586</v>
      </c>
      <c r="I8797" t="s">
        <v>8074</v>
      </c>
      <c r="J8797" t="s">
        <v>8075</v>
      </c>
      <c r="K8797" t="s">
        <v>2603</v>
      </c>
      <c r="L8797" s="1">
        <v>1</v>
      </c>
      <c r="M8797" s="1">
        <v>220</v>
      </c>
      <c r="N8797" s="1">
        <v>0</v>
      </c>
      <c r="O8797" s="1" t="s">
        <v>2580</v>
      </c>
      <c r="P8797" s="1">
        <v>205.61</v>
      </c>
      <c r="Q8797" s="1">
        <v>14.39</v>
      </c>
      <c r="R8797" s="1">
        <v>220</v>
      </c>
      <c r="S8797" t="s">
        <v>2605</v>
      </c>
      <c r="T8797" t="str" cm="1">
        <f t="array" ref="T8797">_xlfn.IFS(ISNUMBER(SEARCH("CP02",S8797)),"ราชพฤกษ",ISNUMBER(SEARCH("CP03",S8797)),"บางใหญ่",ISNUMBER(SEARCH("CP04",S8797)),"บางบอน",OR(ISNUMBER(SEARCH("CP",S8797)),ISNUMBER(SEARCH("BTC",D8797))),"340",TRUE,"")</f>
        <v>บางใหญ่</v>
      </c>
    </row>
    <row r="8798" spans="1:20" x14ac:dyDescent="0.2">
      <c r="A8798" t="s">
        <v>8067</v>
      </c>
      <c r="B8798" t="s">
        <v>16</v>
      </c>
      <c r="C8798">
        <v>2026</v>
      </c>
      <c r="D8798" t="s">
        <v>8073</v>
      </c>
      <c r="E8798" t="s">
        <v>1185</v>
      </c>
      <c r="F8798" t="s">
        <v>1186</v>
      </c>
      <c r="G8798" t="s">
        <v>2582</v>
      </c>
      <c r="H8798" t="s">
        <v>2586</v>
      </c>
      <c r="I8798" t="s">
        <v>8074</v>
      </c>
      <c r="J8798" t="s">
        <v>8075</v>
      </c>
      <c r="K8798" t="s">
        <v>2603</v>
      </c>
      <c r="L8798" s="1">
        <v>1</v>
      </c>
      <c r="M8798" s="1">
        <v>20</v>
      </c>
      <c r="N8798" s="1">
        <v>0</v>
      </c>
      <c r="O8798" s="1" t="s">
        <v>2580</v>
      </c>
      <c r="P8798" s="1">
        <v>18.690000000000001</v>
      </c>
      <c r="Q8798" s="1">
        <v>1.31</v>
      </c>
      <c r="R8798" s="1">
        <v>20</v>
      </c>
      <c r="S8798" t="s">
        <v>2605</v>
      </c>
      <c r="T8798" t="str" cm="1">
        <f t="array" ref="T8798">_xlfn.IFS(ISNUMBER(SEARCH("CP02",S8798)),"ราชพฤกษ",ISNUMBER(SEARCH("CP03",S8798)),"บางใหญ่",ISNUMBER(SEARCH("CP04",S8798)),"บางบอน",OR(ISNUMBER(SEARCH("CP",S8798)),ISNUMBER(SEARCH("BTC",D8798))),"340",TRUE,"")</f>
        <v>บางใหญ่</v>
      </c>
    </row>
    <row r="8799" spans="1:20" x14ac:dyDescent="0.2">
      <c r="A8799" t="s">
        <v>8067</v>
      </c>
      <c r="B8799" t="s">
        <v>16</v>
      </c>
      <c r="C8799">
        <v>2026</v>
      </c>
      <c r="D8799" t="s">
        <v>8073</v>
      </c>
      <c r="E8799" t="s">
        <v>1993</v>
      </c>
      <c r="F8799" t="s">
        <v>1994</v>
      </c>
      <c r="G8799" t="s">
        <v>2582</v>
      </c>
      <c r="H8799" t="s">
        <v>2586</v>
      </c>
      <c r="I8799" t="s">
        <v>8074</v>
      </c>
      <c r="J8799" t="s">
        <v>8075</v>
      </c>
      <c r="K8799" t="s">
        <v>2603</v>
      </c>
      <c r="L8799" s="1">
        <v>1</v>
      </c>
      <c r="M8799" s="1">
        <v>595</v>
      </c>
      <c r="N8799" s="1">
        <v>59.5</v>
      </c>
      <c r="O8799" s="1" t="s">
        <v>2580</v>
      </c>
      <c r="P8799" s="1">
        <v>500.47</v>
      </c>
      <c r="Q8799" s="1">
        <v>35.03</v>
      </c>
      <c r="R8799" s="1">
        <v>535.5</v>
      </c>
      <c r="S8799" t="s">
        <v>2605</v>
      </c>
      <c r="T8799" t="str" cm="1">
        <f t="array" ref="T8799">_xlfn.IFS(ISNUMBER(SEARCH("CP02",S8799)),"ราชพฤกษ",ISNUMBER(SEARCH("CP03",S8799)),"บางใหญ่",ISNUMBER(SEARCH("CP04",S8799)),"บางบอน",OR(ISNUMBER(SEARCH("CP",S8799)),ISNUMBER(SEARCH("BTC",D8799))),"340",TRUE,"")</f>
        <v>บางใหญ่</v>
      </c>
    </row>
    <row r="8800" spans="1:20" x14ac:dyDescent="0.2">
      <c r="A8800" t="s">
        <v>8067</v>
      </c>
      <c r="B8800" t="s">
        <v>16</v>
      </c>
      <c r="C8800">
        <v>2026</v>
      </c>
      <c r="D8800" t="s">
        <v>8073</v>
      </c>
      <c r="E8800" t="s">
        <v>1987</v>
      </c>
      <c r="F8800" t="s">
        <v>1988</v>
      </c>
      <c r="G8800" t="s">
        <v>2582</v>
      </c>
      <c r="H8800" t="s">
        <v>2586</v>
      </c>
      <c r="I8800" t="s">
        <v>8074</v>
      </c>
      <c r="J8800" t="s">
        <v>8075</v>
      </c>
      <c r="K8800" t="s">
        <v>2603</v>
      </c>
      <c r="L8800" s="1">
        <v>1</v>
      </c>
      <c r="M8800" s="1">
        <v>595</v>
      </c>
      <c r="N8800" s="1">
        <v>59.5</v>
      </c>
      <c r="O8800" s="1" t="s">
        <v>2580</v>
      </c>
      <c r="P8800" s="1">
        <v>500.47</v>
      </c>
      <c r="Q8800" s="1">
        <v>35.03</v>
      </c>
      <c r="R8800" s="1">
        <v>535.5</v>
      </c>
      <c r="S8800" t="s">
        <v>2605</v>
      </c>
      <c r="T8800" t="str" cm="1">
        <f t="array" ref="T8800">_xlfn.IFS(ISNUMBER(SEARCH("CP02",S8800)),"ราชพฤกษ",ISNUMBER(SEARCH("CP03",S8800)),"บางใหญ่",ISNUMBER(SEARCH("CP04",S8800)),"บางบอน",OR(ISNUMBER(SEARCH("CP",S8800)),ISNUMBER(SEARCH("BTC",D8800))),"340",TRUE,"")</f>
        <v>บางใหญ่</v>
      </c>
    </row>
    <row r="8801" spans="1:20" x14ac:dyDescent="0.2">
      <c r="A8801" t="s">
        <v>8067</v>
      </c>
      <c r="B8801" t="s">
        <v>16</v>
      </c>
      <c r="C8801">
        <v>2026</v>
      </c>
      <c r="D8801" t="s">
        <v>8073</v>
      </c>
      <c r="E8801" t="s">
        <v>265</v>
      </c>
      <c r="F8801" t="s">
        <v>266</v>
      </c>
      <c r="G8801" t="s">
        <v>2582</v>
      </c>
      <c r="H8801" t="s">
        <v>2586</v>
      </c>
      <c r="I8801" t="s">
        <v>8074</v>
      </c>
      <c r="J8801" t="s">
        <v>8075</v>
      </c>
      <c r="K8801" t="s">
        <v>2603</v>
      </c>
      <c r="L8801" s="1">
        <v>1</v>
      </c>
      <c r="M8801" s="1">
        <v>465</v>
      </c>
      <c r="N8801" s="1">
        <v>0</v>
      </c>
      <c r="O8801" s="1" t="s">
        <v>2580</v>
      </c>
      <c r="P8801" s="1">
        <v>434.58</v>
      </c>
      <c r="Q8801" s="1">
        <v>30.42</v>
      </c>
      <c r="R8801" s="1">
        <v>465</v>
      </c>
      <c r="S8801" t="s">
        <v>2605</v>
      </c>
      <c r="T8801" t="str" cm="1">
        <f t="array" ref="T8801">_xlfn.IFS(ISNUMBER(SEARCH("CP02",S8801)),"ราชพฤกษ",ISNUMBER(SEARCH("CP03",S8801)),"บางใหญ่",ISNUMBER(SEARCH("CP04",S8801)),"บางบอน",OR(ISNUMBER(SEARCH("CP",S8801)),ISNUMBER(SEARCH("BTC",D8801))),"340",TRUE,"")</f>
        <v>บางใหญ่</v>
      </c>
    </row>
    <row r="8802" spans="1:20" x14ac:dyDescent="0.2">
      <c r="A8802" t="s">
        <v>8067</v>
      </c>
      <c r="B8802" t="s">
        <v>16</v>
      </c>
      <c r="C8802">
        <v>2026</v>
      </c>
      <c r="D8802" t="s">
        <v>8073</v>
      </c>
      <c r="E8802" t="s">
        <v>227</v>
      </c>
      <c r="F8802" t="s">
        <v>228</v>
      </c>
      <c r="G8802" t="s">
        <v>2582</v>
      </c>
      <c r="H8802" t="s">
        <v>2586</v>
      </c>
      <c r="I8802" t="s">
        <v>8074</v>
      </c>
      <c r="J8802" t="s">
        <v>8075</v>
      </c>
      <c r="K8802" t="s">
        <v>2603</v>
      </c>
      <c r="L8802" s="1">
        <v>1</v>
      </c>
      <c r="M8802" s="1">
        <v>300</v>
      </c>
      <c r="N8802" s="1">
        <v>0</v>
      </c>
      <c r="O8802" s="1" t="s">
        <v>2580</v>
      </c>
      <c r="P8802" s="1">
        <v>280.37</v>
      </c>
      <c r="Q8802" s="1">
        <v>19.63</v>
      </c>
      <c r="R8802" s="1">
        <v>300</v>
      </c>
      <c r="S8802" t="s">
        <v>2605</v>
      </c>
      <c r="T8802" t="str" cm="1">
        <f t="array" ref="T8802">_xlfn.IFS(ISNUMBER(SEARCH("CP02",S8802)),"ราชพฤกษ",ISNUMBER(SEARCH("CP03",S8802)),"บางใหญ่",ISNUMBER(SEARCH("CP04",S8802)),"บางบอน",OR(ISNUMBER(SEARCH("CP",S8802)),ISNUMBER(SEARCH("BTC",D8802))),"340",TRUE,"")</f>
        <v>บางใหญ่</v>
      </c>
    </row>
    <row r="8803" spans="1:20" x14ac:dyDescent="0.2">
      <c r="A8803" t="s">
        <v>8067</v>
      </c>
      <c r="B8803" t="s">
        <v>16</v>
      </c>
      <c r="C8803">
        <v>2026</v>
      </c>
      <c r="D8803" t="s">
        <v>8076</v>
      </c>
      <c r="E8803" t="s">
        <v>1537</v>
      </c>
      <c r="F8803" t="s">
        <v>1538</v>
      </c>
      <c r="G8803" t="s">
        <v>2585</v>
      </c>
      <c r="H8803" t="s">
        <v>2586</v>
      </c>
      <c r="I8803" t="s">
        <v>8077</v>
      </c>
      <c r="J8803" t="s">
        <v>8078</v>
      </c>
      <c r="K8803" t="s">
        <v>2603</v>
      </c>
      <c r="L8803" s="1">
        <v>4</v>
      </c>
      <c r="M8803" s="1">
        <v>50</v>
      </c>
      <c r="N8803" s="1">
        <v>0</v>
      </c>
      <c r="O8803" s="1" t="s">
        <v>2580</v>
      </c>
      <c r="P8803" s="1">
        <v>186.92</v>
      </c>
      <c r="Q8803" s="1">
        <v>13.08</v>
      </c>
      <c r="R8803" s="1">
        <v>200</v>
      </c>
      <c r="S8803" t="s">
        <v>2606</v>
      </c>
      <c r="T8803" t="str" cm="1">
        <f t="array" ref="T8803">_xlfn.IFS(ISNUMBER(SEARCH("CP02",S8803)),"ราชพฤกษ",ISNUMBER(SEARCH("CP03",S8803)),"บางใหญ่",ISNUMBER(SEARCH("CP04",S8803)),"บางบอน",OR(ISNUMBER(SEARCH("CP",S8803)),ISNUMBER(SEARCH("BTC",D8803))),"340",TRUE,"")</f>
        <v>บางใหญ่</v>
      </c>
    </row>
    <row r="8804" spans="1:20" x14ac:dyDescent="0.2">
      <c r="A8804" t="s">
        <v>8067</v>
      </c>
      <c r="B8804" t="s">
        <v>16</v>
      </c>
      <c r="C8804">
        <v>2026</v>
      </c>
      <c r="D8804" t="s">
        <v>2621</v>
      </c>
      <c r="E8804" t="s">
        <v>1945</v>
      </c>
      <c r="F8804" t="s">
        <v>1946</v>
      </c>
      <c r="G8804" t="s">
        <v>2582</v>
      </c>
      <c r="H8804" t="s">
        <v>2586</v>
      </c>
      <c r="I8804" t="s">
        <v>8079</v>
      </c>
      <c r="J8804" t="s">
        <v>2623</v>
      </c>
      <c r="K8804" t="s">
        <v>2624</v>
      </c>
      <c r="L8804" s="1">
        <v>1</v>
      </c>
      <c r="M8804" s="1">
        <v>250</v>
      </c>
      <c r="N8804" s="1">
        <v>0</v>
      </c>
      <c r="O8804" s="1" t="s">
        <v>2580</v>
      </c>
      <c r="P8804" s="1">
        <v>233.64</v>
      </c>
      <c r="Q8804" s="1">
        <v>16.36</v>
      </c>
      <c r="R8804" s="1">
        <v>250</v>
      </c>
      <c r="S8804" t="s">
        <v>2683</v>
      </c>
      <c r="T8804" t="str" cm="1">
        <f t="array" ref="T8804">_xlfn.IFS(ISNUMBER(SEARCH("CP02",S8804)),"ราชพฤกษ",ISNUMBER(SEARCH("CP03",S8804)),"บางใหญ่",ISNUMBER(SEARCH("CP04",S8804)),"บางบอน",OR(ISNUMBER(SEARCH("CP",S8804)),ISNUMBER(SEARCH("BTC",D8804))),"340",TRUE,"")</f>
        <v>340</v>
      </c>
    </row>
    <row r="8805" spans="1:20" x14ac:dyDescent="0.2">
      <c r="A8805" t="s">
        <v>8067</v>
      </c>
      <c r="B8805" t="s">
        <v>16</v>
      </c>
      <c r="C8805">
        <v>2026</v>
      </c>
      <c r="D8805" t="s">
        <v>2817</v>
      </c>
      <c r="E8805" t="s">
        <v>1547</v>
      </c>
      <c r="F8805" t="s">
        <v>1548</v>
      </c>
      <c r="G8805" t="s">
        <v>2588</v>
      </c>
      <c r="H8805" t="s">
        <v>2586</v>
      </c>
      <c r="I8805" t="s">
        <v>8080</v>
      </c>
      <c r="J8805" t="s">
        <v>2819</v>
      </c>
      <c r="K8805" t="s">
        <v>2624</v>
      </c>
      <c r="L8805" s="1">
        <v>1</v>
      </c>
      <c r="M8805" s="1">
        <v>400</v>
      </c>
      <c r="N8805" s="1">
        <v>0</v>
      </c>
      <c r="O8805" s="1" t="s">
        <v>2580</v>
      </c>
      <c r="P8805" s="1">
        <v>373.83</v>
      </c>
      <c r="Q8805" s="1">
        <v>26.17</v>
      </c>
      <c r="R8805" s="1">
        <v>400</v>
      </c>
      <c r="S8805" t="s">
        <v>2625</v>
      </c>
      <c r="T8805" t="str" cm="1">
        <f t="array" ref="T8805">_xlfn.IFS(ISNUMBER(SEARCH("CP02",S8805)),"ราชพฤกษ",ISNUMBER(SEARCH("CP03",S8805)),"บางใหญ่",ISNUMBER(SEARCH("CP04",S8805)),"บางบอน",OR(ISNUMBER(SEARCH("CP",S8805)),ISNUMBER(SEARCH("BTC",D8805))),"340",TRUE,"")</f>
        <v>340</v>
      </c>
    </row>
    <row r="8806" spans="1:20" x14ac:dyDescent="0.2">
      <c r="A8806" t="s">
        <v>8067</v>
      </c>
      <c r="B8806" t="s">
        <v>16</v>
      </c>
      <c r="C8806">
        <v>2026</v>
      </c>
      <c r="D8806" t="s">
        <v>2817</v>
      </c>
      <c r="E8806" t="s">
        <v>1547</v>
      </c>
      <c r="F8806" t="s">
        <v>1548</v>
      </c>
      <c r="G8806" t="s">
        <v>2588</v>
      </c>
      <c r="H8806" t="s">
        <v>2586</v>
      </c>
      <c r="I8806" t="s">
        <v>8081</v>
      </c>
      <c r="J8806" t="s">
        <v>2819</v>
      </c>
      <c r="K8806" t="s">
        <v>2624</v>
      </c>
      <c r="L8806" s="1">
        <v>1</v>
      </c>
      <c r="M8806" s="1">
        <v>400</v>
      </c>
      <c r="N8806" s="1">
        <v>0</v>
      </c>
      <c r="O8806" s="1" t="s">
        <v>2580</v>
      </c>
      <c r="P8806" s="1">
        <v>373.83</v>
      </c>
      <c r="Q8806" s="1">
        <v>26.17</v>
      </c>
      <c r="R8806" s="1">
        <v>400</v>
      </c>
      <c r="S8806" t="s">
        <v>2625</v>
      </c>
      <c r="T8806" t="str" cm="1">
        <f t="array" ref="T8806">_xlfn.IFS(ISNUMBER(SEARCH("CP02",S8806)),"ราชพฤกษ",ISNUMBER(SEARCH("CP03",S8806)),"บางใหญ่",ISNUMBER(SEARCH("CP04",S8806)),"บางบอน",OR(ISNUMBER(SEARCH("CP",S8806)),ISNUMBER(SEARCH("BTC",D8806))),"340",TRUE,"")</f>
        <v>340</v>
      </c>
    </row>
    <row r="8807" spans="1:20" x14ac:dyDescent="0.2">
      <c r="A8807" t="s">
        <v>8067</v>
      </c>
      <c r="B8807" t="s">
        <v>16</v>
      </c>
      <c r="C8807">
        <v>2026</v>
      </c>
      <c r="D8807" t="s">
        <v>3174</v>
      </c>
      <c r="E8807" t="s">
        <v>495</v>
      </c>
      <c r="F8807" t="s">
        <v>496</v>
      </c>
      <c r="G8807" t="s">
        <v>2582</v>
      </c>
      <c r="H8807" t="s">
        <v>2586</v>
      </c>
      <c r="I8807" t="s">
        <v>8082</v>
      </c>
      <c r="J8807" t="s">
        <v>3176</v>
      </c>
      <c r="K8807" t="s">
        <v>2761</v>
      </c>
      <c r="L8807" s="1">
        <v>1</v>
      </c>
      <c r="M8807" s="1">
        <v>1850</v>
      </c>
      <c r="N8807" s="1">
        <v>0</v>
      </c>
      <c r="O8807" s="1" t="s">
        <v>2580</v>
      </c>
      <c r="P8807" s="1">
        <v>1728.97</v>
      </c>
      <c r="Q8807" s="1">
        <v>121.03</v>
      </c>
      <c r="R8807" s="1">
        <v>1850</v>
      </c>
      <c r="S8807" t="s">
        <v>2683</v>
      </c>
      <c r="T8807" t="str" cm="1">
        <f t="array" ref="T8807">_xlfn.IFS(ISNUMBER(SEARCH("CP02",S8807)),"ราชพฤกษ",ISNUMBER(SEARCH("CP03",S8807)),"บางใหญ่",ISNUMBER(SEARCH("CP04",S8807)),"บางบอน",OR(ISNUMBER(SEARCH("CP",S8807)),ISNUMBER(SEARCH("BTC",D8807))),"340",TRUE,"")</f>
        <v>340</v>
      </c>
    </row>
    <row r="8808" spans="1:20" x14ac:dyDescent="0.2">
      <c r="A8808" t="s">
        <v>8067</v>
      </c>
      <c r="B8808" t="s">
        <v>16</v>
      </c>
      <c r="C8808">
        <v>2026</v>
      </c>
      <c r="D8808" t="s">
        <v>3174</v>
      </c>
      <c r="E8808" t="s">
        <v>493</v>
      </c>
      <c r="F8808" t="s">
        <v>494</v>
      </c>
      <c r="G8808" t="s">
        <v>2582</v>
      </c>
      <c r="H8808" t="s">
        <v>2586</v>
      </c>
      <c r="I8808" t="s">
        <v>8082</v>
      </c>
      <c r="J8808" t="s">
        <v>3176</v>
      </c>
      <c r="K8808" t="s">
        <v>2761</v>
      </c>
      <c r="L8808" s="1">
        <v>1</v>
      </c>
      <c r="M8808" s="1">
        <v>420</v>
      </c>
      <c r="N8808" s="1">
        <v>0</v>
      </c>
      <c r="O8808" s="1" t="s">
        <v>2580</v>
      </c>
      <c r="P8808" s="1">
        <v>0</v>
      </c>
      <c r="Q8808" s="1">
        <v>0</v>
      </c>
      <c r="R8808" s="1">
        <v>0</v>
      </c>
      <c r="S8808" t="s">
        <v>2683</v>
      </c>
      <c r="T8808" t="str" cm="1">
        <f t="array" ref="T8808">_xlfn.IFS(ISNUMBER(SEARCH("CP02",S8808)),"ราชพฤกษ",ISNUMBER(SEARCH("CP03",S8808)),"บางใหญ่",ISNUMBER(SEARCH("CP04",S8808)),"บางบอน",OR(ISNUMBER(SEARCH("CP",S8808)),ISNUMBER(SEARCH("BTC",D8808))),"340",TRUE,"")</f>
        <v>340</v>
      </c>
    </row>
    <row r="8809" spans="1:20" x14ac:dyDescent="0.2">
      <c r="A8809" t="s">
        <v>8067</v>
      </c>
      <c r="B8809" t="s">
        <v>16</v>
      </c>
      <c r="C8809">
        <v>2026</v>
      </c>
      <c r="D8809" t="s">
        <v>3174</v>
      </c>
      <c r="E8809" t="s">
        <v>123</v>
      </c>
      <c r="F8809" t="s">
        <v>124</v>
      </c>
      <c r="G8809" t="s">
        <v>2582</v>
      </c>
      <c r="H8809" t="s">
        <v>2586</v>
      </c>
      <c r="I8809" t="s">
        <v>8082</v>
      </c>
      <c r="J8809" t="s">
        <v>3176</v>
      </c>
      <c r="K8809" t="s">
        <v>2761</v>
      </c>
      <c r="L8809" s="1">
        <v>1</v>
      </c>
      <c r="M8809" s="1">
        <v>350</v>
      </c>
      <c r="N8809" s="1">
        <v>0</v>
      </c>
      <c r="O8809" s="1" t="s">
        <v>2580</v>
      </c>
      <c r="P8809" s="1">
        <v>327.10000000000002</v>
      </c>
      <c r="Q8809" s="1">
        <v>22.9</v>
      </c>
      <c r="R8809" s="1">
        <v>350</v>
      </c>
      <c r="S8809" t="s">
        <v>2683</v>
      </c>
      <c r="T8809" t="str" cm="1">
        <f t="array" ref="T8809">_xlfn.IFS(ISNUMBER(SEARCH("CP02",S8809)),"ราชพฤกษ",ISNUMBER(SEARCH("CP03",S8809)),"บางใหญ่",ISNUMBER(SEARCH("CP04",S8809)),"บางบอน",OR(ISNUMBER(SEARCH("CP",S8809)),ISNUMBER(SEARCH("BTC",D8809))),"340",TRUE,"")</f>
        <v>340</v>
      </c>
    </row>
    <row r="8810" spans="1:20" x14ac:dyDescent="0.2">
      <c r="A8810" t="s">
        <v>8067</v>
      </c>
      <c r="B8810" t="s">
        <v>16</v>
      </c>
      <c r="C8810">
        <v>2026</v>
      </c>
      <c r="D8810" t="s">
        <v>3174</v>
      </c>
      <c r="E8810" t="s">
        <v>1187</v>
      </c>
      <c r="F8810" t="s">
        <v>1188</v>
      </c>
      <c r="G8810" t="s">
        <v>2582</v>
      </c>
      <c r="H8810" t="s">
        <v>2586</v>
      </c>
      <c r="I8810" t="s">
        <v>8082</v>
      </c>
      <c r="J8810" t="s">
        <v>3176</v>
      </c>
      <c r="K8810" t="s">
        <v>2761</v>
      </c>
      <c r="L8810" s="1">
        <v>1</v>
      </c>
      <c r="M8810" s="1">
        <v>20</v>
      </c>
      <c r="N8810" s="1">
        <v>0</v>
      </c>
      <c r="O8810" s="1" t="s">
        <v>2580</v>
      </c>
      <c r="P8810" s="1">
        <v>18.690000000000001</v>
      </c>
      <c r="Q8810" s="1">
        <v>1.31</v>
      </c>
      <c r="R8810" s="1">
        <v>20</v>
      </c>
      <c r="S8810" t="s">
        <v>2683</v>
      </c>
      <c r="T8810" t="str" cm="1">
        <f t="array" ref="T8810">_xlfn.IFS(ISNUMBER(SEARCH("CP02",S8810)),"ราชพฤกษ",ISNUMBER(SEARCH("CP03",S8810)),"บางใหญ่",ISNUMBER(SEARCH("CP04",S8810)),"บางบอน",OR(ISNUMBER(SEARCH("CP",S8810)),ISNUMBER(SEARCH("BTC",D8810))),"340",TRUE,"")</f>
        <v>340</v>
      </c>
    </row>
    <row r="8811" spans="1:20" x14ac:dyDescent="0.2">
      <c r="A8811" t="s">
        <v>8067</v>
      </c>
      <c r="B8811" t="s">
        <v>16</v>
      </c>
      <c r="C8811">
        <v>2026</v>
      </c>
      <c r="D8811" t="s">
        <v>2801</v>
      </c>
      <c r="E8811" t="s">
        <v>913</v>
      </c>
      <c r="F8811" t="s">
        <v>914</v>
      </c>
      <c r="G8811" t="s">
        <v>2843</v>
      </c>
      <c r="H8811" t="s">
        <v>2844</v>
      </c>
      <c r="I8811" t="s">
        <v>8083</v>
      </c>
      <c r="J8811" t="s">
        <v>2805</v>
      </c>
      <c r="K8811" t="s">
        <v>2761</v>
      </c>
      <c r="L8811" s="1">
        <v>2</v>
      </c>
      <c r="M8811" s="1">
        <v>2800</v>
      </c>
      <c r="N8811" s="1">
        <v>0</v>
      </c>
      <c r="O8811" s="1" t="s">
        <v>2580</v>
      </c>
      <c r="P8811" s="1">
        <v>5233.6400000000003</v>
      </c>
      <c r="Q8811" s="1">
        <v>366.36</v>
      </c>
      <c r="R8811" s="1">
        <v>5600</v>
      </c>
      <c r="S8811" t="s">
        <v>3345</v>
      </c>
      <c r="T8811" t="str" cm="1">
        <f t="array" ref="T8811">_xlfn.IFS(ISNUMBER(SEARCH("CP02",S8811)),"ราชพฤกษ",ISNUMBER(SEARCH("CP03",S8811)),"บางใหญ่",ISNUMBER(SEARCH("CP04",S8811)),"บางบอน",OR(ISNUMBER(SEARCH("CP",S8811)),ISNUMBER(SEARCH("BTC",D8811))),"340",TRUE,"")</f>
        <v>340</v>
      </c>
    </row>
    <row r="8812" spans="1:20" x14ac:dyDescent="0.2">
      <c r="A8812" t="s">
        <v>8067</v>
      </c>
      <c r="B8812" t="s">
        <v>16</v>
      </c>
      <c r="C8812">
        <v>2026</v>
      </c>
      <c r="D8812" t="s">
        <v>2817</v>
      </c>
      <c r="E8812" t="s">
        <v>1547</v>
      </c>
      <c r="F8812" t="s">
        <v>1548</v>
      </c>
      <c r="G8812" t="s">
        <v>2588</v>
      </c>
      <c r="H8812" t="s">
        <v>2586</v>
      </c>
      <c r="I8812" t="s">
        <v>8084</v>
      </c>
      <c r="J8812" t="s">
        <v>2819</v>
      </c>
      <c r="K8812" t="s">
        <v>2624</v>
      </c>
      <c r="L8812" s="1">
        <v>1</v>
      </c>
      <c r="M8812" s="1">
        <v>400</v>
      </c>
      <c r="N8812" s="1">
        <v>0</v>
      </c>
      <c r="O8812" s="1" t="s">
        <v>2580</v>
      </c>
      <c r="P8812" s="1">
        <v>373.83</v>
      </c>
      <c r="Q8812" s="1">
        <v>26.17</v>
      </c>
      <c r="R8812" s="1">
        <v>400</v>
      </c>
      <c r="S8812" t="s">
        <v>2625</v>
      </c>
      <c r="T8812" t="str" cm="1">
        <f t="array" ref="T8812">_xlfn.IFS(ISNUMBER(SEARCH("CP02",S8812)),"ราชพฤกษ",ISNUMBER(SEARCH("CP03",S8812)),"บางใหญ่",ISNUMBER(SEARCH("CP04",S8812)),"บางบอน",OR(ISNUMBER(SEARCH("CP",S8812)),ISNUMBER(SEARCH("BTC",D8812))),"340",TRUE,"")</f>
        <v>340</v>
      </c>
    </row>
    <row r="8813" spans="1:20" x14ac:dyDescent="0.2">
      <c r="A8813" t="s">
        <v>8067</v>
      </c>
      <c r="B8813" t="s">
        <v>16</v>
      </c>
      <c r="C8813">
        <v>2026</v>
      </c>
      <c r="D8813" t="s">
        <v>3359</v>
      </c>
      <c r="E8813" t="s">
        <v>1545</v>
      </c>
      <c r="F8813" t="s">
        <v>1546</v>
      </c>
      <c r="G8813" t="s">
        <v>2588</v>
      </c>
      <c r="H8813" t="s">
        <v>2586</v>
      </c>
      <c r="I8813" t="s">
        <v>8085</v>
      </c>
      <c r="J8813" t="s">
        <v>3361</v>
      </c>
      <c r="K8813" t="s">
        <v>2687</v>
      </c>
      <c r="L8813" s="1">
        <v>1</v>
      </c>
      <c r="M8813" s="1">
        <v>500</v>
      </c>
      <c r="N8813" s="1">
        <v>0</v>
      </c>
      <c r="O8813" s="1" t="s">
        <v>2580</v>
      </c>
      <c r="P8813" s="1">
        <v>467.29</v>
      </c>
      <c r="Q8813" s="1">
        <v>32.71</v>
      </c>
      <c r="R8813" s="1">
        <v>500</v>
      </c>
      <c r="S8813" t="s">
        <v>2587</v>
      </c>
      <c r="T8813" t="str" cm="1">
        <f t="array" ref="T8813">_xlfn.IFS(ISNUMBER(SEARCH("CP02",S8813)),"ราชพฤกษ",ISNUMBER(SEARCH("CP03",S8813)),"บางใหญ่",ISNUMBER(SEARCH("CP04",S8813)),"บางบอน",OR(ISNUMBER(SEARCH("CP",S8813)),ISNUMBER(SEARCH("BTC",D8813))),"340",TRUE,"")</f>
        <v>ราชพฤกษ</v>
      </c>
    </row>
    <row r="8814" spans="1:20" x14ac:dyDescent="0.2">
      <c r="A8814" t="s">
        <v>8067</v>
      </c>
      <c r="B8814" t="s">
        <v>16</v>
      </c>
      <c r="C8814">
        <v>2026</v>
      </c>
      <c r="D8814" t="s">
        <v>2827</v>
      </c>
      <c r="E8814" t="s">
        <v>525</v>
      </c>
      <c r="F8814" t="s">
        <v>526</v>
      </c>
      <c r="G8814" t="s">
        <v>2582</v>
      </c>
      <c r="H8814" t="s">
        <v>2586</v>
      </c>
      <c r="I8814" t="s">
        <v>8086</v>
      </c>
      <c r="J8814" t="s">
        <v>2829</v>
      </c>
      <c r="K8814" t="s">
        <v>2830</v>
      </c>
      <c r="L8814" s="1">
        <v>1</v>
      </c>
      <c r="M8814" s="1">
        <v>1340</v>
      </c>
      <c r="N8814" s="1">
        <v>0</v>
      </c>
      <c r="O8814" s="1" t="s">
        <v>2580</v>
      </c>
      <c r="P8814" s="1">
        <v>1252.3399999999999</v>
      </c>
      <c r="Q8814" s="1">
        <v>87.66</v>
      </c>
      <c r="R8814" s="1">
        <v>1340</v>
      </c>
      <c r="S8814" t="s">
        <v>2631</v>
      </c>
      <c r="T8814" t="str" cm="1">
        <f t="array" ref="T8814">_xlfn.IFS(ISNUMBER(SEARCH("CP02",S8814)),"ราชพฤกษ",ISNUMBER(SEARCH("CP03",S8814)),"บางใหญ่",ISNUMBER(SEARCH("CP04",S8814)),"บางบอน",OR(ISNUMBER(SEARCH("CP",S8814)),ISNUMBER(SEARCH("BTC",D8814))),"340",TRUE,"")</f>
        <v>บางบอน</v>
      </c>
    </row>
    <row r="8815" spans="1:20" x14ac:dyDescent="0.2">
      <c r="A8815" t="s">
        <v>8067</v>
      </c>
      <c r="B8815" t="s">
        <v>16</v>
      </c>
      <c r="C8815">
        <v>2026</v>
      </c>
      <c r="D8815" t="s">
        <v>2827</v>
      </c>
      <c r="E8815" t="s">
        <v>523</v>
      </c>
      <c r="F8815" t="s">
        <v>524</v>
      </c>
      <c r="G8815" t="s">
        <v>2582</v>
      </c>
      <c r="H8815" t="s">
        <v>2586</v>
      </c>
      <c r="I8815" t="s">
        <v>8086</v>
      </c>
      <c r="J8815" t="s">
        <v>2829</v>
      </c>
      <c r="K8815" t="s">
        <v>2830</v>
      </c>
      <c r="L8815" s="1">
        <v>1</v>
      </c>
      <c r="M8815" s="1">
        <v>175</v>
      </c>
      <c r="N8815" s="1">
        <v>0</v>
      </c>
      <c r="O8815" s="1" t="s">
        <v>2580</v>
      </c>
      <c r="P8815" s="1">
        <v>0</v>
      </c>
      <c r="Q8815" s="1">
        <v>0</v>
      </c>
      <c r="R8815" s="1">
        <v>0</v>
      </c>
      <c r="S8815" t="s">
        <v>2631</v>
      </c>
      <c r="T8815" t="str" cm="1">
        <f t="array" ref="T8815">_xlfn.IFS(ISNUMBER(SEARCH("CP02",S8815)),"ราชพฤกษ",ISNUMBER(SEARCH("CP03",S8815)),"บางใหญ่",ISNUMBER(SEARCH("CP04",S8815)),"บางบอน",OR(ISNUMBER(SEARCH("CP",S8815)),ISNUMBER(SEARCH("BTC",D8815))),"340",TRUE,"")</f>
        <v>บางบอน</v>
      </c>
    </row>
    <row r="8816" spans="1:20" x14ac:dyDescent="0.2">
      <c r="A8816" t="s">
        <v>8067</v>
      </c>
      <c r="B8816" t="s">
        <v>16</v>
      </c>
      <c r="C8816">
        <v>2026</v>
      </c>
      <c r="D8816" t="s">
        <v>2827</v>
      </c>
      <c r="E8816" t="s">
        <v>157</v>
      </c>
      <c r="F8816" t="s">
        <v>158</v>
      </c>
      <c r="G8816" t="s">
        <v>2582</v>
      </c>
      <c r="H8816" t="s">
        <v>2586</v>
      </c>
      <c r="I8816" t="s">
        <v>8086</v>
      </c>
      <c r="J8816" t="s">
        <v>2829</v>
      </c>
      <c r="K8816" t="s">
        <v>2830</v>
      </c>
      <c r="L8816" s="1">
        <v>1</v>
      </c>
      <c r="M8816" s="1">
        <v>330</v>
      </c>
      <c r="N8816" s="1">
        <v>0</v>
      </c>
      <c r="O8816" s="1" t="s">
        <v>2580</v>
      </c>
      <c r="P8816" s="1">
        <v>0</v>
      </c>
      <c r="Q8816" s="1">
        <v>0</v>
      </c>
      <c r="R8816" s="1">
        <v>0</v>
      </c>
      <c r="S8816" t="s">
        <v>2631</v>
      </c>
      <c r="T8816" t="str" cm="1">
        <f t="array" ref="T8816">_xlfn.IFS(ISNUMBER(SEARCH("CP02",S8816)),"ราชพฤกษ",ISNUMBER(SEARCH("CP03",S8816)),"บางใหญ่",ISNUMBER(SEARCH("CP04",S8816)),"บางบอน",OR(ISNUMBER(SEARCH("CP",S8816)),ISNUMBER(SEARCH("BTC",D8816))),"340",TRUE,"")</f>
        <v>บางบอน</v>
      </c>
    </row>
    <row r="8817" spans="1:20" x14ac:dyDescent="0.2">
      <c r="A8817" t="s">
        <v>8067</v>
      </c>
      <c r="B8817" t="s">
        <v>16</v>
      </c>
      <c r="C8817">
        <v>2026</v>
      </c>
      <c r="D8817" t="s">
        <v>2827</v>
      </c>
      <c r="E8817" t="s">
        <v>1191</v>
      </c>
      <c r="F8817" t="s">
        <v>1192</v>
      </c>
      <c r="G8817" t="s">
        <v>2582</v>
      </c>
      <c r="H8817" t="s">
        <v>2586</v>
      </c>
      <c r="I8817" t="s">
        <v>8086</v>
      </c>
      <c r="J8817" t="s">
        <v>2829</v>
      </c>
      <c r="K8817" t="s">
        <v>2830</v>
      </c>
      <c r="L8817" s="1">
        <v>1</v>
      </c>
      <c r="M8817" s="1">
        <v>20</v>
      </c>
      <c r="N8817" s="1">
        <v>0</v>
      </c>
      <c r="O8817" s="1" t="s">
        <v>2580</v>
      </c>
      <c r="P8817" s="1">
        <v>0</v>
      </c>
      <c r="Q8817" s="1">
        <v>0</v>
      </c>
      <c r="R8817" s="1">
        <v>0</v>
      </c>
      <c r="S8817" t="s">
        <v>2631</v>
      </c>
      <c r="T8817" t="str" cm="1">
        <f t="array" ref="T8817">_xlfn.IFS(ISNUMBER(SEARCH("CP02",S8817)),"ราชพฤกษ",ISNUMBER(SEARCH("CP03",S8817)),"บางใหญ่",ISNUMBER(SEARCH("CP04",S8817)),"บางบอน",OR(ISNUMBER(SEARCH("CP",S8817)),ISNUMBER(SEARCH("BTC",D8817))),"340",TRUE,"")</f>
        <v>บางบอน</v>
      </c>
    </row>
    <row r="8818" spans="1:20" x14ac:dyDescent="0.2">
      <c r="A8818" t="s">
        <v>8067</v>
      </c>
      <c r="B8818" t="s">
        <v>16</v>
      </c>
      <c r="C8818">
        <v>2026</v>
      </c>
      <c r="D8818" t="s">
        <v>2827</v>
      </c>
      <c r="E8818" t="s">
        <v>1479</v>
      </c>
      <c r="F8818" t="s">
        <v>1480</v>
      </c>
      <c r="G8818" t="s">
        <v>2632</v>
      </c>
      <c r="H8818" t="s">
        <v>2586</v>
      </c>
      <c r="I8818" t="s">
        <v>8086</v>
      </c>
      <c r="J8818" t="s">
        <v>2829</v>
      </c>
      <c r="K8818" t="s">
        <v>2830</v>
      </c>
      <c r="L8818" s="1">
        <v>1</v>
      </c>
      <c r="M8818" s="1">
        <v>1900</v>
      </c>
      <c r="N8818" s="1">
        <v>0</v>
      </c>
      <c r="O8818" s="1" t="s">
        <v>2580</v>
      </c>
      <c r="P8818" s="1">
        <v>1775.7</v>
      </c>
      <c r="Q8818" s="1">
        <v>124.3</v>
      </c>
      <c r="R8818" s="1">
        <v>1900</v>
      </c>
      <c r="S8818" t="s">
        <v>2631</v>
      </c>
      <c r="T8818" t="str" cm="1">
        <f t="array" ref="T8818">_xlfn.IFS(ISNUMBER(SEARCH("CP02",S8818)),"ราชพฤกษ",ISNUMBER(SEARCH("CP03",S8818)),"บางใหญ่",ISNUMBER(SEARCH("CP04",S8818)),"บางบอน",OR(ISNUMBER(SEARCH("CP",S8818)),ISNUMBER(SEARCH("BTC",D8818))),"340",TRUE,"")</f>
        <v>บางบอน</v>
      </c>
    </row>
    <row r="8819" spans="1:20" x14ac:dyDescent="0.2">
      <c r="A8819" t="s">
        <v>8067</v>
      </c>
      <c r="B8819" t="s">
        <v>16</v>
      </c>
      <c r="C8819">
        <v>2026</v>
      </c>
      <c r="D8819" t="s">
        <v>2827</v>
      </c>
      <c r="E8819" t="s">
        <v>1989</v>
      </c>
      <c r="F8819" t="s">
        <v>1990</v>
      </c>
      <c r="G8819" t="s">
        <v>2582</v>
      </c>
      <c r="H8819" t="s">
        <v>2586</v>
      </c>
      <c r="I8819" t="s">
        <v>8086</v>
      </c>
      <c r="J8819" t="s">
        <v>2829</v>
      </c>
      <c r="K8819" t="s">
        <v>2830</v>
      </c>
      <c r="L8819" s="1">
        <v>2</v>
      </c>
      <c r="M8819" s="1">
        <v>385</v>
      </c>
      <c r="N8819" s="1">
        <v>0</v>
      </c>
      <c r="O8819" s="1" t="s">
        <v>2580</v>
      </c>
      <c r="P8819" s="1">
        <v>719.63</v>
      </c>
      <c r="Q8819" s="1">
        <v>50.37</v>
      </c>
      <c r="R8819" s="1">
        <v>770</v>
      </c>
      <c r="S8819" t="s">
        <v>2631</v>
      </c>
      <c r="T8819" t="str" cm="1">
        <f t="array" ref="T8819">_xlfn.IFS(ISNUMBER(SEARCH("CP02",S8819)),"ราชพฤกษ",ISNUMBER(SEARCH("CP03",S8819)),"บางใหญ่",ISNUMBER(SEARCH("CP04",S8819)),"บางบอน",OR(ISNUMBER(SEARCH("CP",S8819)),ISNUMBER(SEARCH("BTC",D8819))),"340",TRUE,"")</f>
        <v>บางบอน</v>
      </c>
    </row>
    <row r="8820" spans="1:20" x14ac:dyDescent="0.2">
      <c r="A8820" t="s">
        <v>8067</v>
      </c>
      <c r="B8820" t="s">
        <v>16</v>
      </c>
      <c r="C8820">
        <v>2026</v>
      </c>
      <c r="D8820" t="s">
        <v>2684</v>
      </c>
      <c r="E8820" t="s">
        <v>1615</v>
      </c>
      <c r="F8820" t="s">
        <v>1616</v>
      </c>
      <c r="G8820" t="s">
        <v>1536</v>
      </c>
      <c r="H8820" t="s">
        <v>2586</v>
      </c>
      <c r="I8820" t="s">
        <v>8087</v>
      </c>
      <c r="J8820" t="s">
        <v>2686</v>
      </c>
      <c r="K8820" t="s">
        <v>2687</v>
      </c>
      <c r="L8820" s="1">
        <v>1</v>
      </c>
      <c r="M8820" s="1">
        <v>300</v>
      </c>
      <c r="N8820" s="1">
        <v>0</v>
      </c>
      <c r="O8820" s="1" t="s">
        <v>2580</v>
      </c>
      <c r="P8820" s="1">
        <v>280.37</v>
      </c>
      <c r="Q8820" s="1">
        <v>19.63</v>
      </c>
      <c r="R8820" s="1">
        <v>300</v>
      </c>
      <c r="S8820" t="s">
        <v>2606</v>
      </c>
      <c r="T8820" t="str" cm="1">
        <f t="array" ref="T8820">_xlfn.IFS(ISNUMBER(SEARCH("CP02",S8820)),"ราชพฤกษ",ISNUMBER(SEARCH("CP03",S8820)),"บางใหญ่",ISNUMBER(SEARCH("CP04",S8820)),"บางบอน",OR(ISNUMBER(SEARCH("CP",S8820)),ISNUMBER(SEARCH("BTC",D8820))),"340",TRUE,"")</f>
        <v>บางใหญ่</v>
      </c>
    </row>
    <row r="8821" spans="1:20" x14ac:dyDescent="0.2">
      <c r="A8821" t="s">
        <v>8088</v>
      </c>
      <c r="B8821" t="s">
        <v>16</v>
      </c>
      <c r="C8821">
        <v>2026</v>
      </c>
      <c r="D8821" t="s">
        <v>8089</v>
      </c>
      <c r="E8821" t="s">
        <v>707</v>
      </c>
      <c r="F8821" t="s">
        <v>708</v>
      </c>
      <c r="G8821" t="s">
        <v>2595</v>
      </c>
      <c r="H8821" t="s">
        <v>2596</v>
      </c>
      <c r="I8821" t="s">
        <v>8090</v>
      </c>
      <c r="J8821" t="s">
        <v>8091</v>
      </c>
      <c r="K8821" t="s">
        <v>2692</v>
      </c>
      <c r="L8821" s="1">
        <v>4</v>
      </c>
      <c r="M8821" s="1">
        <v>2590</v>
      </c>
      <c r="N8821" s="1">
        <v>0</v>
      </c>
      <c r="O8821" s="1" t="s">
        <v>2580</v>
      </c>
      <c r="P8821" s="1">
        <v>9682.24</v>
      </c>
      <c r="Q8821" s="1">
        <v>677.76</v>
      </c>
      <c r="R8821" s="1">
        <v>10360</v>
      </c>
      <c r="S8821" t="s">
        <v>6877</v>
      </c>
      <c r="T8821" t="str" cm="1">
        <f t="array" ref="T8821">_xlfn.IFS(ISNUMBER(SEARCH("CP02",S8821)),"ราชพฤกษ",ISNUMBER(SEARCH("CP03",S8821)),"บางใหญ่",ISNUMBER(SEARCH("CP04",S8821)),"บางบอน",OR(ISNUMBER(SEARCH("CP",S8821)),ISNUMBER(SEARCH("BTC",D8821))),"340",TRUE,"")</f>
        <v>บางบอน</v>
      </c>
    </row>
    <row r="8822" spans="1:20" x14ac:dyDescent="0.2">
      <c r="A8822" t="s">
        <v>8088</v>
      </c>
      <c r="B8822" t="s">
        <v>16</v>
      </c>
      <c r="C8822">
        <v>2026</v>
      </c>
      <c r="D8822" t="s">
        <v>8089</v>
      </c>
      <c r="E8822" t="s">
        <v>1091</v>
      </c>
      <c r="F8822" t="s">
        <v>1092</v>
      </c>
      <c r="G8822" t="s">
        <v>2582</v>
      </c>
      <c r="H8822" t="s">
        <v>2583</v>
      </c>
      <c r="I8822" t="s">
        <v>8090</v>
      </c>
      <c r="J8822" t="s">
        <v>8091</v>
      </c>
      <c r="K8822" t="s">
        <v>2692</v>
      </c>
      <c r="L8822" s="1">
        <v>4</v>
      </c>
      <c r="M8822" s="1">
        <v>60</v>
      </c>
      <c r="N8822" s="1">
        <v>0</v>
      </c>
      <c r="O8822" s="1" t="s">
        <v>2580</v>
      </c>
      <c r="P8822" s="1">
        <v>0</v>
      </c>
      <c r="Q8822" s="1">
        <v>0</v>
      </c>
      <c r="R8822" s="1">
        <v>0</v>
      </c>
      <c r="S8822" t="s">
        <v>2631</v>
      </c>
      <c r="T8822" t="str" cm="1">
        <f t="array" ref="T8822">_xlfn.IFS(ISNUMBER(SEARCH("CP02",S8822)),"ราชพฤกษ",ISNUMBER(SEARCH("CP03",S8822)),"บางใหญ่",ISNUMBER(SEARCH("CP04",S8822)),"บางบอน",OR(ISNUMBER(SEARCH("CP",S8822)),ISNUMBER(SEARCH("BTC",D8822))),"340",TRUE,"")</f>
        <v>บางบอน</v>
      </c>
    </row>
    <row r="8823" spans="1:20" x14ac:dyDescent="0.2">
      <c r="A8823" t="s">
        <v>8088</v>
      </c>
      <c r="B8823" t="s">
        <v>16</v>
      </c>
      <c r="C8823">
        <v>2026</v>
      </c>
      <c r="D8823" t="s">
        <v>8089</v>
      </c>
      <c r="E8823" t="s">
        <v>1547</v>
      </c>
      <c r="F8823" t="s">
        <v>1548</v>
      </c>
      <c r="G8823" t="s">
        <v>2588</v>
      </c>
      <c r="H8823" t="s">
        <v>2586</v>
      </c>
      <c r="I8823" t="s">
        <v>8090</v>
      </c>
      <c r="J8823" t="s">
        <v>8091</v>
      </c>
      <c r="K8823" t="s">
        <v>2692</v>
      </c>
      <c r="L8823" s="1">
        <v>1</v>
      </c>
      <c r="M8823" s="1">
        <v>400</v>
      </c>
      <c r="N8823" s="1">
        <v>0</v>
      </c>
      <c r="O8823" s="1" t="s">
        <v>2580</v>
      </c>
      <c r="P8823" s="1">
        <v>0</v>
      </c>
      <c r="Q8823" s="1">
        <v>0</v>
      </c>
      <c r="R8823" s="1">
        <v>0</v>
      </c>
      <c r="S8823" t="s">
        <v>2633</v>
      </c>
      <c r="T8823" t="str" cm="1">
        <f t="array" ref="T8823">_xlfn.IFS(ISNUMBER(SEARCH("CP02",S8823)),"ราชพฤกษ",ISNUMBER(SEARCH("CP03",S8823)),"บางใหญ่",ISNUMBER(SEARCH("CP04",S8823)),"บางบอน",OR(ISNUMBER(SEARCH("CP",S8823)),ISNUMBER(SEARCH("BTC",D8823))),"340",TRUE,"")</f>
        <v>บางบอน</v>
      </c>
    </row>
    <row r="8824" spans="1:20" x14ac:dyDescent="0.2">
      <c r="A8824" t="s">
        <v>8088</v>
      </c>
      <c r="B8824" t="s">
        <v>16</v>
      </c>
      <c r="C8824">
        <v>2026</v>
      </c>
      <c r="D8824" t="s">
        <v>8089</v>
      </c>
      <c r="E8824" t="s">
        <v>1553</v>
      </c>
      <c r="F8824" t="s">
        <v>1554</v>
      </c>
      <c r="G8824" t="s">
        <v>2585</v>
      </c>
      <c r="H8824" t="s">
        <v>2586</v>
      </c>
      <c r="I8824" t="s">
        <v>8090</v>
      </c>
      <c r="J8824" t="s">
        <v>8091</v>
      </c>
      <c r="K8824" t="s">
        <v>2692</v>
      </c>
      <c r="L8824" s="1">
        <v>4</v>
      </c>
      <c r="M8824" s="1">
        <v>120</v>
      </c>
      <c r="N8824" s="1">
        <v>0</v>
      </c>
      <c r="O8824" s="1" t="s">
        <v>2580</v>
      </c>
      <c r="P8824" s="1">
        <v>0</v>
      </c>
      <c r="Q8824" s="1">
        <v>0</v>
      </c>
      <c r="R8824" s="1">
        <v>0</v>
      </c>
      <c r="S8824" t="s">
        <v>2633</v>
      </c>
      <c r="T8824" t="str" cm="1">
        <f t="array" ref="T8824">_xlfn.IFS(ISNUMBER(SEARCH("CP02",S8824)),"ราชพฤกษ",ISNUMBER(SEARCH("CP03",S8824)),"บางใหญ่",ISNUMBER(SEARCH("CP04",S8824)),"บางบอน",OR(ISNUMBER(SEARCH("CP",S8824)),ISNUMBER(SEARCH("BTC",D8824))),"340",TRUE,"")</f>
        <v>บางบอน</v>
      </c>
    </row>
    <row r="8825" spans="1:20" x14ac:dyDescent="0.2">
      <c r="A8825" t="s">
        <v>8088</v>
      </c>
      <c r="B8825" t="s">
        <v>16</v>
      </c>
      <c r="C8825">
        <v>2026</v>
      </c>
      <c r="D8825" t="s">
        <v>8092</v>
      </c>
      <c r="E8825" t="s">
        <v>429</v>
      </c>
      <c r="F8825" t="s">
        <v>430</v>
      </c>
      <c r="G8825" t="s">
        <v>2582</v>
      </c>
      <c r="H8825" t="s">
        <v>2586</v>
      </c>
      <c r="I8825" t="s">
        <v>8093</v>
      </c>
      <c r="J8825" t="s">
        <v>8094</v>
      </c>
      <c r="K8825" t="s">
        <v>2692</v>
      </c>
      <c r="L8825" s="1">
        <v>1</v>
      </c>
      <c r="M8825" s="1">
        <v>1435</v>
      </c>
      <c r="N8825" s="1">
        <v>0</v>
      </c>
      <c r="O8825" s="1" t="s">
        <v>2580</v>
      </c>
      <c r="P8825" s="1">
        <v>1341.12</v>
      </c>
      <c r="Q8825" s="1">
        <v>93.88</v>
      </c>
      <c r="R8825" s="1">
        <v>1435</v>
      </c>
      <c r="S8825" t="s">
        <v>2631</v>
      </c>
      <c r="T8825" t="str" cm="1">
        <f t="array" ref="T8825">_xlfn.IFS(ISNUMBER(SEARCH("CP02",S8825)),"ราชพฤกษ",ISNUMBER(SEARCH("CP03",S8825)),"บางใหญ่",ISNUMBER(SEARCH("CP04",S8825)),"บางบอน",OR(ISNUMBER(SEARCH("CP",S8825)),ISNUMBER(SEARCH("BTC",D8825))),"340",TRUE,"")</f>
        <v>บางบอน</v>
      </c>
    </row>
    <row r="8826" spans="1:20" x14ac:dyDescent="0.2">
      <c r="A8826" t="s">
        <v>8088</v>
      </c>
      <c r="B8826" t="s">
        <v>16</v>
      </c>
      <c r="C8826">
        <v>2026</v>
      </c>
      <c r="D8826" t="s">
        <v>8092</v>
      </c>
      <c r="E8826" t="s">
        <v>1989</v>
      </c>
      <c r="F8826" t="s">
        <v>1990</v>
      </c>
      <c r="G8826" t="s">
        <v>2582</v>
      </c>
      <c r="H8826" t="s">
        <v>2586</v>
      </c>
      <c r="I8826" t="s">
        <v>8093</v>
      </c>
      <c r="J8826" t="s">
        <v>8094</v>
      </c>
      <c r="K8826" t="s">
        <v>2692</v>
      </c>
      <c r="L8826" s="1">
        <v>2</v>
      </c>
      <c r="M8826" s="1">
        <v>385</v>
      </c>
      <c r="N8826" s="1">
        <v>0</v>
      </c>
      <c r="O8826" s="1" t="s">
        <v>2580</v>
      </c>
      <c r="P8826" s="1">
        <v>719.63</v>
      </c>
      <c r="Q8826" s="1">
        <v>50.37</v>
      </c>
      <c r="R8826" s="1">
        <v>770</v>
      </c>
      <c r="S8826" t="s">
        <v>2631</v>
      </c>
      <c r="T8826" t="str" cm="1">
        <f t="array" ref="T8826">_xlfn.IFS(ISNUMBER(SEARCH("CP02",S8826)),"ราชพฤกษ",ISNUMBER(SEARCH("CP03",S8826)),"บางใหญ่",ISNUMBER(SEARCH("CP04",S8826)),"บางบอน",OR(ISNUMBER(SEARCH("CP",S8826)),ISNUMBER(SEARCH("BTC",D8826))),"340",TRUE,"")</f>
        <v>บางบอน</v>
      </c>
    </row>
    <row r="8827" spans="1:20" x14ac:dyDescent="0.2">
      <c r="A8827" t="s">
        <v>8088</v>
      </c>
      <c r="B8827" t="s">
        <v>16</v>
      </c>
      <c r="C8827">
        <v>2026</v>
      </c>
      <c r="D8827" t="s">
        <v>8092</v>
      </c>
      <c r="E8827" t="s">
        <v>1569</v>
      </c>
      <c r="F8827" t="s">
        <v>1570</v>
      </c>
      <c r="G8827" t="s">
        <v>1536</v>
      </c>
      <c r="H8827" t="s">
        <v>2586</v>
      </c>
      <c r="I8827" t="s">
        <v>8093</v>
      </c>
      <c r="J8827" t="s">
        <v>8094</v>
      </c>
      <c r="K8827" t="s">
        <v>2692</v>
      </c>
      <c r="L8827" s="1">
        <v>2</v>
      </c>
      <c r="M8827" s="1">
        <v>400</v>
      </c>
      <c r="N8827" s="1">
        <v>0</v>
      </c>
      <c r="O8827" s="1" t="s">
        <v>2580</v>
      </c>
      <c r="P8827" s="1">
        <v>747.66</v>
      </c>
      <c r="Q8827" s="1">
        <v>52.34</v>
      </c>
      <c r="R8827" s="1">
        <v>800</v>
      </c>
      <c r="S8827" t="s">
        <v>2633</v>
      </c>
      <c r="T8827" t="str" cm="1">
        <f t="array" ref="T8827">_xlfn.IFS(ISNUMBER(SEARCH("CP02",S8827)),"ราชพฤกษ",ISNUMBER(SEARCH("CP03",S8827)),"บางใหญ่",ISNUMBER(SEARCH("CP04",S8827)),"บางบอน",OR(ISNUMBER(SEARCH("CP",S8827)),ISNUMBER(SEARCH("BTC",D8827))),"340",TRUE,"")</f>
        <v>บางบอน</v>
      </c>
    </row>
    <row r="8828" spans="1:20" x14ac:dyDescent="0.2">
      <c r="A8828" t="s">
        <v>8088</v>
      </c>
      <c r="B8828" t="s">
        <v>16</v>
      </c>
      <c r="C8828">
        <v>2026</v>
      </c>
      <c r="D8828" t="s">
        <v>8092</v>
      </c>
      <c r="E8828" t="s">
        <v>1661</v>
      </c>
      <c r="F8828" t="s">
        <v>1662</v>
      </c>
      <c r="G8828" t="s">
        <v>1536</v>
      </c>
      <c r="H8828" t="s">
        <v>2586</v>
      </c>
      <c r="I8828" t="s">
        <v>8093</v>
      </c>
      <c r="J8828" t="s">
        <v>8094</v>
      </c>
      <c r="K8828" t="s">
        <v>2692</v>
      </c>
      <c r="L8828" s="1">
        <v>1</v>
      </c>
      <c r="M8828" s="1">
        <v>250</v>
      </c>
      <c r="N8828" s="1">
        <v>0</v>
      </c>
      <c r="O8828" s="1" t="s">
        <v>2580</v>
      </c>
      <c r="P8828" s="1">
        <v>233.64</v>
      </c>
      <c r="Q8828" s="1">
        <v>16.36</v>
      </c>
      <c r="R8828" s="1">
        <v>250</v>
      </c>
      <c r="S8828" t="s">
        <v>2633</v>
      </c>
      <c r="T8828" t="str" cm="1">
        <f t="array" ref="T8828">_xlfn.IFS(ISNUMBER(SEARCH("CP02",S8828)),"ราชพฤกษ",ISNUMBER(SEARCH("CP03",S8828)),"บางใหญ่",ISNUMBER(SEARCH("CP04",S8828)),"บางบอน",OR(ISNUMBER(SEARCH("CP",S8828)),ISNUMBER(SEARCH("BTC",D8828))),"340",TRUE,"")</f>
        <v>บางบอน</v>
      </c>
    </row>
    <row r="8829" spans="1:20" x14ac:dyDescent="0.2">
      <c r="A8829" t="s">
        <v>8088</v>
      </c>
      <c r="B8829" t="s">
        <v>16</v>
      </c>
      <c r="C8829">
        <v>2026</v>
      </c>
      <c r="D8829" t="s">
        <v>2842</v>
      </c>
      <c r="E8829" t="s">
        <v>751</v>
      </c>
      <c r="F8829" t="s">
        <v>752</v>
      </c>
      <c r="G8829" t="s">
        <v>4435</v>
      </c>
      <c r="H8829" t="s">
        <v>4436</v>
      </c>
      <c r="I8829" t="s">
        <v>8095</v>
      </c>
      <c r="J8829" t="s">
        <v>2846</v>
      </c>
      <c r="K8829" t="s">
        <v>2659</v>
      </c>
      <c r="L8829" s="1">
        <v>4</v>
      </c>
      <c r="M8829" s="1">
        <v>2350</v>
      </c>
      <c r="N8829" s="1">
        <v>2600</v>
      </c>
      <c r="O8829" s="1" t="s">
        <v>2580</v>
      </c>
      <c r="P8829" s="1">
        <v>6355.14</v>
      </c>
      <c r="Q8829" s="1">
        <v>444.86</v>
      </c>
      <c r="R8829" s="1">
        <v>6800</v>
      </c>
      <c r="S8829" t="s">
        <v>5827</v>
      </c>
      <c r="T8829" t="str" cm="1">
        <f t="array" ref="T8829">_xlfn.IFS(ISNUMBER(SEARCH("CP02",S8829)),"ราชพฤกษ",ISNUMBER(SEARCH("CP03",S8829)),"บางใหญ่",ISNUMBER(SEARCH("CP04",S8829)),"บางบอน",OR(ISNUMBER(SEARCH("CP",S8829)),ISNUMBER(SEARCH("BTC",D8829))),"340",TRUE,"")</f>
        <v>ราชพฤกษ</v>
      </c>
    </row>
    <row r="8830" spans="1:20" x14ac:dyDescent="0.2">
      <c r="A8830" t="s">
        <v>8088</v>
      </c>
      <c r="B8830" t="s">
        <v>16</v>
      </c>
      <c r="C8830">
        <v>2026</v>
      </c>
      <c r="D8830" t="s">
        <v>2842</v>
      </c>
      <c r="E8830" t="s">
        <v>1553</v>
      </c>
      <c r="F8830" t="s">
        <v>1554</v>
      </c>
      <c r="G8830" t="s">
        <v>2585</v>
      </c>
      <c r="H8830" t="s">
        <v>2586</v>
      </c>
      <c r="I8830" t="s">
        <v>8095</v>
      </c>
      <c r="J8830" t="s">
        <v>2846</v>
      </c>
      <c r="K8830" t="s">
        <v>2659</v>
      </c>
      <c r="L8830" s="1">
        <v>4</v>
      </c>
      <c r="M8830" s="1">
        <v>120</v>
      </c>
      <c r="N8830" s="1">
        <v>0</v>
      </c>
      <c r="O8830" s="1" t="s">
        <v>2580</v>
      </c>
      <c r="P8830" s="1">
        <v>0</v>
      </c>
      <c r="Q8830" s="1">
        <v>0</v>
      </c>
      <c r="R8830" s="1">
        <v>0</v>
      </c>
      <c r="S8830" t="s">
        <v>2587</v>
      </c>
      <c r="T8830" t="str" cm="1">
        <f t="array" ref="T8830">_xlfn.IFS(ISNUMBER(SEARCH("CP02",S8830)),"ราชพฤกษ",ISNUMBER(SEARCH("CP03",S8830)),"บางใหญ่",ISNUMBER(SEARCH("CP04",S8830)),"บางบอน",OR(ISNUMBER(SEARCH("CP",S8830)),ISNUMBER(SEARCH("BTC",D8830))),"340",TRUE,"")</f>
        <v>ราชพฤกษ</v>
      </c>
    </row>
    <row r="8831" spans="1:20" x14ac:dyDescent="0.2">
      <c r="A8831" t="s">
        <v>8088</v>
      </c>
      <c r="B8831" t="s">
        <v>16</v>
      </c>
      <c r="C8831">
        <v>2026</v>
      </c>
      <c r="D8831" t="s">
        <v>2842</v>
      </c>
      <c r="E8831" t="s">
        <v>1547</v>
      </c>
      <c r="F8831" t="s">
        <v>1548</v>
      </c>
      <c r="G8831" t="s">
        <v>2588</v>
      </c>
      <c r="H8831" t="s">
        <v>2586</v>
      </c>
      <c r="I8831" t="s">
        <v>8095</v>
      </c>
      <c r="J8831" t="s">
        <v>2846</v>
      </c>
      <c r="K8831" t="s">
        <v>2659</v>
      </c>
      <c r="L8831" s="1">
        <v>1</v>
      </c>
      <c r="M8831" s="1">
        <v>400</v>
      </c>
      <c r="N8831" s="1">
        <v>0</v>
      </c>
      <c r="O8831" s="1" t="s">
        <v>2580</v>
      </c>
      <c r="P8831" s="1">
        <v>0</v>
      </c>
      <c r="Q8831" s="1">
        <v>0</v>
      </c>
      <c r="R8831" s="1">
        <v>0</v>
      </c>
      <c r="S8831" t="s">
        <v>2587</v>
      </c>
      <c r="T8831" t="str" cm="1">
        <f t="array" ref="T8831">_xlfn.IFS(ISNUMBER(SEARCH("CP02",S8831)),"ราชพฤกษ",ISNUMBER(SEARCH("CP03",S8831)),"บางใหญ่",ISNUMBER(SEARCH("CP04",S8831)),"บางบอน",OR(ISNUMBER(SEARCH("CP",S8831)),ISNUMBER(SEARCH("BTC",D8831))),"340",TRUE,"")</f>
        <v>ราชพฤกษ</v>
      </c>
    </row>
    <row r="8832" spans="1:20" x14ac:dyDescent="0.2">
      <c r="A8832" t="s">
        <v>8088</v>
      </c>
      <c r="B8832" t="s">
        <v>16</v>
      </c>
      <c r="C8832">
        <v>2026</v>
      </c>
      <c r="D8832" t="s">
        <v>3515</v>
      </c>
      <c r="E8832" t="s">
        <v>525</v>
      </c>
      <c r="F8832" t="s">
        <v>526</v>
      </c>
      <c r="G8832" t="s">
        <v>2582</v>
      </c>
      <c r="H8832" t="s">
        <v>2586</v>
      </c>
      <c r="I8832" t="s">
        <v>8096</v>
      </c>
      <c r="J8832" t="s">
        <v>3517</v>
      </c>
      <c r="K8832" t="s">
        <v>2603</v>
      </c>
      <c r="L8832" s="1">
        <v>1</v>
      </c>
      <c r="M8832" s="1">
        <v>1340</v>
      </c>
      <c r="N8832" s="1">
        <v>0</v>
      </c>
      <c r="O8832" s="1" t="s">
        <v>2580</v>
      </c>
      <c r="P8832" s="1">
        <v>1252.3399999999999</v>
      </c>
      <c r="Q8832" s="1">
        <v>87.66</v>
      </c>
      <c r="R8832" s="1">
        <v>1340</v>
      </c>
      <c r="S8832" t="s">
        <v>2605</v>
      </c>
      <c r="T8832" t="str" cm="1">
        <f t="array" ref="T8832">_xlfn.IFS(ISNUMBER(SEARCH("CP02",S8832)),"ราชพฤกษ",ISNUMBER(SEARCH("CP03",S8832)),"บางใหญ่",ISNUMBER(SEARCH("CP04",S8832)),"บางบอน",OR(ISNUMBER(SEARCH("CP",S8832)),ISNUMBER(SEARCH("BTC",D8832))),"340",TRUE,"")</f>
        <v>บางใหญ่</v>
      </c>
    </row>
    <row r="8833" spans="1:20" x14ac:dyDescent="0.2">
      <c r="A8833" t="s">
        <v>8088</v>
      </c>
      <c r="B8833" t="s">
        <v>16</v>
      </c>
      <c r="C8833">
        <v>2026</v>
      </c>
      <c r="D8833" t="s">
        <v>3515</v>
      </c>
      <c r="E8833" t="s">
        <v>523</v>
      </c>
      <c r="F8833" t="s">
        <v>524</v>
      </c>
      <c r="G8833" t="s">
        <v>2582</v>
      </c>
      <c r="H8833" t="s">
        <v>2586</v>
      </c>
      <c r="I8833" t="s">
        <v>8096</v>
      </c>
      <c r="J8833" t="s">
        <v>3517</v>
      </c>
      <c r="K8833" t="s">
        <v>2603</v>
      </c>
      <c r="L8833" s="1">
        <v>1</v>
      </c>
      <c r="M8833" s="1">
        <v>175</v>
      </c>
      <c r="N8833" s="1">
        <v>0</v>
      </c>
      <c r="O8833" s="1" t="s">
        <v>2580</v>
      </c>
      <c r="P8833" s="1">
        <v>163.55000000000001</v>
      </c>
      <c r="Q8833" s="1">
        <v>11.45</v>
      </c>
      <c r="R8833" s="1">
        <v>175</v>
      </c>
      <c r="S8833" t="s">
        <v>2605</v>
      </c>
      <c r="T8833" t="str" cm="1">
        <f t="array" ref="T8833">_xlfn.IFS(ISNUMBER(SEARCH("CP02",S8833)),"ราชพฤกษ",ISNUMBER(SEARCH("CP03",S8833)),"บางใหญ่",ISNUMBER(SEARCH("CP04",S8833)),"บางบอน",OR(ISNUMBER(SEARCH("CP",S8833)),ISNUMBER(SEARCH("BTC",D8833))),"340",TRUE,"")</f>
        <v>บางใหญ่</v>
      </c>
    </row>
    <row r="8834" spans="1:20" x14ac:dyDescent="0.2">
      <c r="A8834" t="s">
        <v>8088</v>
      </c>
      <c r="B8834" t="s">
        <v>16</v>
      </c>
      <c r="C8834">
        <v>2026</v>
      </c>
      <c r="D8834" t="s">
        <v>3515</v>
      </c>
      <c r="E8834" t="s">
        <v>523</v>
      </c>
      <c r="F8834" t="s">
        <v>524</v>
      </c>
      <c r="G8834" t="s">
        <v>2582</v>
      </c>
      <c r="H8834" t="s">
        <v>2586</v>
      </c>
      <c r="I8834" t="s">
        <v>8096</v>
      </c>
      <c r="J8834" t="s">
        <v>3517</v>
      </c>
      <c r="K8834" t="s">
        <v>2603</v>
      </c>
      <c r="L8834" s="1">
        <v>1</v>
      </c>
      <c r="M8834" s="1">
        <v>175</v>
      </c>
      <c r="N8834" s="1">
        <v>0</v>
      </c>
      <c r="O8834" s="1" t="s">
        <v>2580</v>
      </c>
      <c r="P8834" s="1">
        <v>0</v>
      </c>
      <c r="Q8834" s="1">
        <v>0</v>
      </c>
      <c r="R8834" s="1">
        <v>0</v>
      </c>
      <c r="S8834" t="s">
        <v>2605</v>
      </c>
      <c r="T8834" t="str" cm="1">
        <f t="array" ref="T8834">_xlfn.IFS(ISNUMBER(SEARCH("CP02",S8834)),"ราชพฤกษ",ISNUMBER(SEARCH("CP03",S8834)),"บางใหญ่",ISNUMBER(SEARCH("CP04",S8834)),"บางบอน",OR(ISNUMBER(SEARCH("CP",S8834)),ISNUMBER(SEARCH("BTC",D8834))),"340",TRUE,"")</f>
        <v>บางใหญ่</v>
      </c>
    </row>
    <row r="8835" spans="1:20" x14ac:dyDescent="0.2">
      <c r="A8835" t="s">
        <v>8088</v>
      </c>
      <c r="B8835" t="s">
        <v>16</v>
      </c>
      <c r="C8835">
        <v>2026</v>
      </c>
      <c r="D8835" t="s">
        <v>3515</v>
      </c>
      <c r="E8835" t="s">
        <v>155</v>
      </c>
      <c r="F8835" t="s">
        <v>156</v>
      </c>
      <c r="G8835" t="s">
        <v>2582</v>
      </c>
      <c r="H8835" t="s">
        <v>2586</v>
      </c>
      <c r="I8835" t="s">
        <v>8096</v>
      </c>
      <c r="J8835" t="s">
        <v>3517</v>
      </c>
      <c r="K8835" t="s">
        <v>2603</v>
      </c>
      <c r="L8835" s="1">
        <v>1</v>
      </c>
      <c r="M8835" s="1">
        <v>240</v>
      </c>
      <c r="N8835" s="1">
        <v>0</v>
      </c>
      <c r="O8835" s="1" t="s">
        <v>2580</v>
      </c>
      <c r="P8835" s="1">
        <v>0</v>
      </c>
      <c r="Q8835" s="1">
        <v>0</v>
      </c>
      <c r="R8835" s="1">
        <v>0</v>
      </c>
      <c r="S8835" t="s">
        <v>2605</v>
      </c>
      <c r="T8835" t="str" cm="1">
        <f t="array" ref="T8835">_xlfn.IFS(ISNUMBER(SEARCH("CP02",S8835)),"ราชพฤกษ",ISNUMBER(SEARCH("CP03",S8835)),"บางใหญ่",ISNUMBER(SEARCH("CP04",S8835)),"บางบอน",OR(ISNUMBER(SEARCH("CP",S8835)),ISNUMBER(SEARCH("BTC",D8835))),"340",TRUE,"")</f>
        <v>บางใหญ่</v>
      </c>
    </row>
    <row r="8836" spans="1:20" x14ac:dyDescent="0.2">
      <c r="A8836" t="s">
        <v>8088</v>
      </c>
      <c r="B8836" t="s">
        <v>16</v>
      </c>
      <c r="C8836">
        <v>2026</v>
      </c>
      <c r="D8836" t="s">
        <v>3515</v>
      </c>
      <c r="E8836" t="s">
        <v>1185</v>
      </c>
      <c r="F8836" t="s">
        <v>1186</v>
      </c>
      <c r="G8836" t="s">
        <v>2582</v>
      </c>
      <c r="H8836" t="s">
        <v>2586</v>
      </c>
      <c r="I8836" t="s">
        <v>8096</v>
      </c>
      <c r="J8836" t="s">
        <v>3517</v>
      </c>
      <c r="K8836" t="s">
        <v>2603</v>
      </c>
      <c r="L8836" s="1">
        <v>1</v>
      </c>
      <c r="M8836" s="1">
        <v>20</v>
      </c>
      <c r="N8836" s="1">
        <v>0</v>
      </c>
      <c r="O8836" s="1" t="s">
        <v>2580</v>
      </c>
      <c r="P8836" s="1">
        <v>18.690000000000001</v>
      </c>
      <c r="Q8836" s="1">
        <v>1.31</v>
      </c>
      <c r="R8836" s="1">
        <v>20</v>
      </c>
      <c r="S8836" t="s">
        <v>2605</v>
      </c>
      <c r="T8836" t="str" cm="1">
        <f t="array" ref="T8836">_xlfn.IFS(ISNUMBER(SEARCH("CP02",S8836)),"ราชพฤกษ",ISNUMBER(SEARCH("CP03",S8836)),"บางใหญ่",ISNUMBER(SEARCH("CP04",S8836)),"บางบอน",OR(ISNUMBER(SEARCH("CP",S8836)),ISNUMBER(SEARCH("BTC",D8836))),"340",TRUE,"")</f>
        <v>บางใหญ่</v>
      </c>
    </row>
    <row r="8837" spans="1:20" x14ac:dyDescent="0.2">
      <c r="A8837" t="s">
        <v>8088</v>
      </c>
      <c r="B8837" t="s">
        <v>16</v>
      </c>
      <c r="C8837">
        <v>2026</v>
      </c>
      <c r="D8837" t="s">
        <v>3515</v>
      </c>
      <c r="E8837" t="s">
        <v>1895</v>
      </c>
      <c r="F8837" t="s">
        <v>1896</v>
      </c>
      <c r="G8837" t="s">
        <v>2632</v>
      </c>
      <c r="H8837" t="s">
        <v>2586</v>
      </c>
      <c r="I8837" t="s">
        <v>8096</v>
      </c>
      <c r="J8837" t="s">
        <v>3517</v>
      </c>
      <c r="K8837" t="s">
        <v>2603</v>
      </c>
      <c r="L8837" s="1">
        <v>1</v>
      </c>
      <c r="M8837" s="1">
        <v>1650</v>
      </c>
      <c r="N8837" s="1">
        <v>0</v>
      </c>
      <c r="O8837" s="1" t="s">
        <v>2580</v>
      </c>
      <c r="P8837" s="1">
        <v>1542.06</v>
      </c>
      <c r="Q8837" s="1">
        <v>107.94</v>
      </c>
      <c r="R8837" s="1">
        <v>1650</v>
      </c>
      <c r="S8837" t="s">
        <v>2605</v>
      </c>
      <c r="T8837" t="str" cm="1">
        <f t="array" ref="T8837">_xlfn.IFS(ISNUMBER(SEARCH("CP02",S8837)),"ราชพฤกษ",ISNUMBER(SEARCH("CP03",S8837)),"บางใหญ่",ISNUMBER(SEARCH("CP04",S8837)),"บางบอน",OR(ISNUMBER(SEARCH("CP",S8837)),ISNUMBER(SEARCH("BTC",D8837))),"340",TRUE,"")</f>
        <v>บางใหญ่</v>
      </c>
    </row>
    <row r="8838" spans="1:20" x14ac:dyDescent="0.2">
      <c r="A8838" t="s">
        <v>8088</v>
      </c>
      <c r="B8838" t="s">
        <v>16</v>
      </c>
      <c r="C8838">
        <v>2026</v>
      </c>
      <c r="D8838" t="s">
        <v>3515</v>
      </c>
      <c r="E8838" t="s">
        <v>499</v>
      </c>
      <c r="F8838" t="s">
        <v>500</v>
      </c>
      <c r="G8838" t="s">
        <v>3635</v>
      </c>
      <c r="H8838" t="s">
        <v>2586</v>
      </c>
      <c r="I8838" t="s">
        <v>8096</v>
      </c>
      <c r="J8838" t="s">
        <v>3517</v>
      </c>
      <c r="K8838" t="s">
        <v>2603</v>
      </c>
      <c r="L8838" s="1">
        <v>3</v>
      </c>
      <c r="M8838" s="1">
        <v>200</v>
      </c>
      <c r="N8838" s="1">
        <v>0</v>
      </c>
      <c r="O8838" s="1" t="s">
        <v>2580</v>
      </c>
      <c r="P8838" s="1">
        <v>560.75</v>
      </c>
      <c r="Q8838" s="1">
        <v>39.25</v>
      </c>
      <c r="R8838" s="1">
        <v>600</v>
      </c>
      <c r="S8838" t="s">
        <v>2605</v>
      </c>
      <c r="T8838" t="str" cm="1">
        <f t="array" ref="T8838">_xlfn.IFS(ISNUMBER(SEARCH("CP02",S8838)),"ราชพฤกษ",ISNUMBER(SEARCH("CP03",S8838)),"บางใหญ่",ISNUMBER(SEARCH("CP04",S8838)),"บางบอน",OR(ISNUMBER(SEARCH("CP",S8838)),ISNUMBER(SEARCH("BTC",D8838))),"340",TRUE,"")</f>
        <v>บางใหญ่</v>
      </c>
    </row>
    <row r="8839" spans="1:20" x14ac:dyDescent="0.2">
      <c r="A8839" t="s">
        <v>8088</v>
      </c>
      <c r="B8839" t="s">
        <v>16</v>
      </c>
      <c r="C8839">
        <v>2026</v>
      </c>
      <c r="D8839" t="s">
        <v>3515</v>
      </c>
      <c r="E8839" t="s">
        <v>1613</v>
      </c>
      <c r="F8839" t="s">
        <v>1614</v>
      </c>
      <c r="G8839" t="s">
        <v>1536</v>
      </c>
      <c r="H8839" t="s">
        <v>2586</v>
      </c>
      <c r="I8839" t="s">
        <v>8096</v>
      </c>
      <c r="J8839" t="s">
        <v>3517</v>
      </c>
      <c r="K8839" t="s">
        <v>2603</v>
      </c>
      <c r="L8839" s="1">
        <v>1</v>
      </c>
      <c r="M8839" s="1">
        <v>300</v>
      </c>
      <c r="N8839" s="1">
        <v>0</v>
      </c>
      <c r="O8839" s="1" t="s">
        <v>2580</v>
      </c>
      <c r="P8839" s="1">
        <v>280.37</v>
      </c>
      <c r="Q8839" s="1">
        <v>19.63</v>
      </c>
      <c r="R8839" s="1">
        <v>300</v>
      </c>
      <c r="S8839" t="s">
        <v>2606</v>
      </c>
      <c r="T8839" t="str" cm="1">
        <f t="array" ref="T8839">_xlfn.IFS(ISNUMBER(SEARCH("CP02",S8839)),"ราชพฤกษ",ISNUMBER(SEARCH("CP03",S8839)),"บางใหญ่",ISNUMBER(SEARCH("CP04",S8839)),"บางบอน",OR(ISNUMBER(SEARCH("CP",S8839)),ISNUMBER(SEARCH("BTC",D8839))),"340",TRUE,"")</f>
        <v>บางใหญ่</v>
      </c>
    </row>
    <row r="8840" spans="1:20" x14ac:dyDescent="0.2">
      <c r="A8840" t="s">
        <v>8088</v>
      </c>
      <c r="B8840" t="s">
        <v>16</v>
      </c>
      <c r="C8840">
        <v>2026</v>
      </c>
      <c r="D8840" t="s">
        <v>3515</v>
      </c>
      <c r="E8840" t="s">
        <v>1619</v>
      </c>
      <c r="F8840" t="s">
        <v>1620</v>
      </c>
      <c r="G8840" t="s">
        <v>1536</v>
      </c>
      <c r="H8840" t="s">
        <v>2586</v>
      </c>
      <c r="I8840" t="s">
        <v>8096</v>
      </c>
      <c r="J8840" t="s">
        <v>3517</v>
      </c>
      <c r="K8840" t="s">
        <v>2603</v>
      </c>
      <c r="L8840" s="1">
        <v>1</v>
      </c>
      <c r="M8840" s="1">
        <v>200</v>
      </c>
      <c r="N8840" s="1">
        <v>0</v>
      </c>
      <c r="O8840" s="1" t="s">
        <v>2580</v>
      </c>
      <c r="P8840" s="1">
        <v>186.92</v>
      </c>
      <c r="Q8840" s="1">
        <v>13.08</v>
      </c>
      <c r="R8840" s="1">
        <v>200</v>
      </c>
      <c r="S8840" t="s">
        <v>2606</v>
      </c>
      <c r="T8840" t="str" cm="1">
        <f t="array" ref="T8840">_xlfn.IFS(ISNUMBER(SEARCH("CP02",S8840)),"ราชพฤกษ",ISNUMBER(SEARCH("CP03",S8840)),"บางใหญ่",ISNUMBER(SEARCH("CP04",S8840)),"บางบอน",OR(ISNUMBER(SEARCH("CP",S8840)),ISNUMBER(SEARCH("BTC",D8840))),"340",TRUE,"")</f>
        <v>บางใหญ่</v>
      </c>
    </row>
    <row r="8841" spans="1:20" x14ac:dyDescent="0.2">
      <c r="A8841" t="s">
        <v>8088</v>
      </c>
      <c r="B8841" t="s">
        <v>16</v>
      </c>
      <c r="C8841">
        <v>2026</v>
      </c>
      <c r="D8841" t="s">
        <v>8097</v>
      </c>
      <c r="E8841" t="s">
        <v>809</v>
      </c>
      <c r="F8841" t="s">
        <v>810</v>
      </c>
      <c r="G8841" t="s">
        <v>2595</v>
      </c>
      <c r="H8841" t="s">
        <v>2596</v>
      </c>
      <c r="I8841" t="s">
        <v>8098</v>
      </c>
      <c r="J8841" t="s">
        <v>8099</v>
      </c>
      <c r="K8841" t="s">
        <v>2603</v>
      </c>
      <c r="L8841" s="1">
        <v>4</v>
      </c>
      <c r="M8841" s="1">
        <v>6350</v>
      </c>
      <c r="N8841" s="1">
        <v>2000</v>
      </c>
      <c r="O8841" s="1" t="s">
        <v>2580</v>
      </c>
      <c r="P8841" s="1">
        <v>21869.16</v>
      </c>
      <c r="Q8841" s="1">
        <v>1530.84</v>
      </c>
      <c r="R8841" s="1">
        <v>23400</v>
      </c>
      <c r="S8841" t="s">
        <v>6070</v>
      </c>
      <c r="T8841" t="str" cm="1">
        <f t="array" ref="T8841">_xlfn.IFS(ISNUMBER(SEARCH("CP02",S8841)),"ราชพฤกษ",ISNUMBER(SEARCH("CP03",S8841)),"บางใหญ่",ISNUMBER(SEARCH("CP04",S8841)),"บางบอน",OR(ISNUMBER(SEARCH("CP",S8841)),ISNUMBER(SEARCH("BTC",D8841))),"340",TRUE,"")</f>
        <v>บางใหญ่</v>
      </c>
    </row>
    <row r="8842" spans="1:20" x14ac:dyDescent="0.2">
      <c r="A8842" t="s">
        <v>8088</v>
      </c>
      <c r="B8842" t="s">
        <v>16</v>
      </c>
      <c r="C8842">
        <v>2026</v>
      </c>
      <c r="D8842" t="s">
        <v>8097</v>
      </c>
      <c r="E8842" t="s">
        <v>1091</v>
      </c>
      <c r="F8842" t="s">
        <v>1092</v>
      </c>
      <c r="G8842" t="s">
        <v>2582</v>
      </c>
      <c r="H8842" t="s">
        <v>2583</v>
      </c>
      <c r="I8842" t="s">
        <v>8098</v>
      </c>
      <c r="J8842" t="s">
        <v>8099</v>
      </c>
      <c r="K8842" t="s">
        <v>2603</v>
      </c>
      <c r="L8842" s="1">
        <v>4</v>
      </c>
      <c r="M8842" s="1">
        <v>60</v>
      </c>
      <c r="N8842" s="1">
        <v>0</v>
      </c>
      <c r="O8842" s="1" t="s">
        <v>2580</v>
      </c>
      <c r="P8842" s="1">
        <v>0</v>
      </c>
      <c r="Q8842" s="1">
        <v>0</v>
      </c>
      <c r="R8842" s="1">
        <v>0</v>
      </c>
      <c r="S8842" t="s">
        <v>2605</v>
      </c>
      <c r="T8842" t="str" cm="1">
        <f t="array" ref="T8842">_xlfn.IFS(ISNUMBER(SEARCH("CP02",S8842)),"ราชพฤกษ",ISNUMBER(SEARCH("CP03",S8842)),"บางใหญ่",ISNUMBER(SEARCH("CP04",S8842)),"บางบอน",OR(ISNUMBER(SEARCH("CP",S8842)),ISNUMBER(SEARCH("BTC",D8842))),"340",TRUE,"")</f>
        <v>บางใหญ่</v>
      </c>
    </row>
    <row r="8843" spans="1:20" x14ac:dyDescent="0.2">
      <c r="A8843" t="s">
        <v>8088</v>
      </c>
      <c r="B8843" t="s">
        <v>16</v>
      </c>
      <c r="C8843">
        <v>2026</v>
      </c>
      <c r="D8843" t="s">
        <v>8097</v>
      </c>
      <c r="E8843" t="s">
        <v>1549</v>
      </c>
      <c r="F8843" t="s">
        <v>1550</v>
      </c>
      <c r="G8843" t="s">
        <v>2585</v>
      </c>
      <c r="H8843" t="s">
        <v>2586</v>
      </c>
      <c r="I8843" t="s">
        <v>8098</v>
      </c>
      <c r="J8843" t="s">
        <v>8099</v>
      </c>
      <c r="K8843" t="s">
        <v>2603</v>
      </c>
      <c r="L8843" s="1">
        <v>4</v>
      </c>
      <c r="M8843" s="1">
        <v>150</v>
      </c>
      <c r="N8843" s="1">
        <v>0</v>
      </c>
      <c r="O8843" s="1" t="s">
        <v>2580</v>
      </c>
      <c r="P8843" s="1">
        <v>0</v>
      </c>
      <c r="Q8843" s="1">
        <v>0</v>
      </c>
      <c r="R8843" s="1">
        <v>0</v>
      </c>
      <c r="S8843" t="s">
        <v>2606</v>
      </c>
      <c r="T8843" t="str" cm="1">
        <f t="array" ref="T8843">_xlfn.IFS(ISNUMBER(SEARCH("CP02",S8843)),"ราชพฤกษ",ISNUMBER(SEARCH("CP03",S8843)),"บางใหญ่",ISNUMBER(SEARCH("CP04",S8843)),"บางบอน",OR(ISNUMBER(SEARCH("CP",S8843)),ISNUMBER(SEARCH("BTC",D8843))),"340",TRUE,"")</f>
        <v>บางใหญ่</v>
      </c>
    </row>
    <row r="8844" spans="1:20" x14ac:dyDescent="0.2">
      <c r="A8844" t="s">
        <v>8088</v>
      </c>
      <c r="B8844" t="s">
        <v>16</v>
      </c>
      <c r="C8844">
        <v>2026</v>
      </c>
      <c r="D8844" t="s">
        <v>8097</v>
      </c>
      <c r="E8844" t="s">
        <v>1545</v>
      </c>
      <c r="F8844" t="s">
        <v>1546</v>
      </c>
      <c r="G8844" t="s">
        <v>2588</v>
      </c>
      <c r="H8844" t="s">
        <v>2586</v>
      </c>
      <c r="I8844" t="s">
        <v>8098</v>
      </c>
      <c r="J8844" t="s">
        <v>8099</v>
      </c>
      <c r="K8844" t="s">
        <v>2603</v>
      </c>
      <c r="L8844" s="1">
        <v>1</v>
      </c>
      <c r="M8844" s="1">
        <v>500</v>
      </c>
      <c r="N8844" s="1">
        <v>0</v>
      </c>
      <c r="O8844" s="1" t="s">
        <v>2580</v>
      </c>
      <c r="P8844" s="1">
        <v>0</v>
      </c>
      <c r="Q8844" s="1">
        <v>0</v>
      </c>
      <c r="R8844" s="1">
        <v>0</v>
      </c>
      <c r="S8844" t="s">
        <v>2606</v>
      </c>
      <c r="T8844" t="str" cm="1">
        <f t="array" ref="T8844">_xlfn.IFS(ISNUMBER(SEARCH("CP02",S8844)),"ราชพฤกษ",ISNUMBER(SEARCH("CP03",S8844)),"บางใหญ่",ISNUMBER(SEARCH("CP04",S8844)),"บางบอน",OR(ISNUMBER(SEARCH("CP",S8844)),ISNUMBER(SEARCH("BTC",D8844))),"340",TRUE,"")</f>
        <v>บางใหญ่</v>
      </c>
    </row>
    <row r="8845" spans="1:20" x14ac:dyDescent="0.2">
      <c r="A8845" t="s">
        <v>8088</v>
      </c>
      <c r="B8845" t="s">
        <v>16</v>
      </c>
      <c r="C8845">
        <v>2026</v>
      </c>
      <c r="D8845" t="s">
        <v>8097</v>
      </c>
      <c r="E8845" t="s">
        <v>1149</v>
      </c>
      <c r="F8845" t="s">
        <v>1150</v>
      </c>
      <c r="G8845" t="s">
        <v>2589</v>
      </c>
      <c r="H8845" t="s">
        <v>2844</v>
      </c>
      <c r="I8845" t="s">
        <v>8098</v>
      </c>
      <c r="J8845" t="s">
        <v>8099</v>
      </c>
      <c r="K8845" t="s">
        <v>2603</v>
      </c>
      <c r="L8845" s="1">
        <v>2</v>
      </c>
      <c r="M8845" s="1">
        <v>1</v>
      </c>
      <c r="N8845" s="1">
        <v>0</v>
      </c>
      <c r="O8845" s="1" t="s">
        <v>2580</v>
      </c>
      <c r="P8845" s="1">
        <v>0</v>
      </c>
      <c r="Q8845" s="1">
        <v>0</v>
      </c>
      <c r="R8845" s="1">
        <v>0</v>
      </c>
      <c r="S8845" t="s">
        <v>2606</v>
      </c>
      <c r="T8845" t="str" cm="1">
        <f t="array" ref="T8845">_xlfn.IFS(ISNUMBER(SEARCH("CP02",S8845)),"ราชพฤกษ",ISNUMBER(SEARCH("CP03",S8845)),"บางใหญ่",ISNUMBER(SEARCH("CP04",S8845)),"บางบอน",OR(ISNUMBER(SEARCH("CP",S8845)),ISNUMBER(SEARCH("BTC",D8845))),"340",TRUE,"")</f>
        <v>บางใหญ่</v>
      </c>
    </row>
    <row r="8846" spans="1:20" x14ac:dyDescent="0.2">
      <c r="A8846" t="s">
        <v>8088</v>
      </c>
      <c r="B8846" t="s">
        <v>16</v>
      </c>
      <c r="C8846">
        <v>2026</v>
      </c>
      <c r="D8846" t="s">
        <v>8100</v>
      </c>
      <c r="E8846" t="s">
        <v>555</v>
      </c>
      <c r="F8846" t="s">
        <v>556</v>
      </c>
      <c r="G8846" t="s">
        <v>2582</v>
      </c>
      <c r="H8846" t="s">
        <v>2586</v>
      </c>
      <c r="I8846" t="s">
        <v>8101</v>
      </c>
      <c r="J8846" t="s">
        <v>8102</v>
      </c>
      <c r="K8846" t="s">
        <v>2603</v>
      </c>
      <c r="L8846" s="1">
        <v>1</v>
      </c>
      <c r="M8846" s="1">
        <v>1350</v>
      </c>
      <c r="N8846" s="1">
        <v>0</v>
      </c>
      <c r="O8846" s="1" t="s">
        <v>2580</v>
      </c>
      <c r="P8846" s="1">
        <v>1261.68</v>
      </c>
      <c r="Q8846" s="1">
        <v>88.32</v>
      </c>
      <c r="R8846" s="1">
        <v>1350</v>
      </c>
      <c r="S8846" t="s">
        <v>2605</v>
      </c>
      <c r="T8846" t="str" cm="1">
        <f t="array" ref="T8846">_xlfn.IFS(ISNUMBER(SEARCH("CP02",S8846)),"ราชพฤกษ",ISNUMBER(SEARCH("CP03",S8846)),"บางใหญ่",ISNUMBER(SEARCH("CP04",S8846)),"บางบอน",OR(ISNUMBER(SEARCH("CP",S8846)),ISNUMBER(SEARCH("BTC",D8846))),"340",TRUE,"")</f>
        <v>บางใหญ่</v>
      </c>
    </row>
    <row r="8847" spans="1:20" x14ac:dyDescent="0.2">
      <c r="A8847" t="s">
        <v>8088</v>
      </c>
      <c r="B8847" t="s">
        <v>16</v>
      </c>
      <c r="C8847">
        <v>2026</v>
      </c>
      <c r="D8847" t="s">
        <v>8100</v>
      </c>
      <c r="E8847" t="s">
        <v>553</v>
      </c>
      <c r="F8847" t="s">
        <v>554</v>
      </c>
      <c r="G8847" t="s">
        <v>2582</v>
      </c>
      <c r="H8847" t="s">
        <v>2586</v>
      </c>
      <c r="I8847" t="s">
        <v>8101</v>
      </c>
      <c r="J8847" t="s">
        <v>8102</v>
      </c>
      <c r="K8847" t="s">
        <v>2603</v>
      </c>
      <c r="L8847" s="1">
        <v>1</v>
      </c>
      <c r="M8847" s="1">
        <v>250</v>
      </c>
      <c r="N8847" s="1">
        <v>0</v>
      </c>
      <c r="O8847" s="1" t="s">
        <v>2580</v>
      </c>
      <c r="P8847" s="1">
        <v>233.64</v>
      </c>
      <c r="Q8847" s="1">
        <v>16.36</v>
      </c>
      <c r="R8847" s="1">
        <v>250</v>
      </c>
      <c r="S8847" t="s">
        <v>2605</v>
      </c>
      <c r="T8847" t="str" cm="1">
        <f t="array" ref="T8847">_xlfn.IFS(ISNUMBER(SEARCH("CP02",S8847)),"ราชพฤกษ",ISNUMBER(SEARCH("CP03",S8847)),"บางใหญ่",ISNUMBER(SEARCH("CP04",S8847)),"บางบอน",OR(ISNUMBER(SEARCH("CP",S8847)),ISNUMBER(SEARCH("BTC",D8847))),"340",TRUE,"")</f>
        <v>บางใหญ่</v>
      </c>
    </row>
    <row r="8848" spans="1:20" x14ac:dyDescent="0.2">
      <c r="A8848" t="s">
        <v>8088</v>
      </c>
      <c r="B8848" t="s">
        <v>16</v>
      </c>
      <c r="C8848">
        <v>2026</v>
      </c>
      <c r="D8848" t="s">
        <v>8100</v>
      </c>
      <c r="E8848" t="s">
        <v>553</v>
      </c>
      <c r="F8848" t="s">
        <v>554</v>
      </c>
      <c r="G8848" t="s">
        <v>2582</v>
      </c>
      <c r="H8848" t="s">
        <v>2586</v>
      </c>
      <c r="I8848" t="s">
        <v>8101</v>
      </c>
      <c r="J8848" t="s">
        <v>8102</v>
      </c>
      <c r="K8848" t="s">
        <v>2603</v>
      </c>
      <c r="L8848" s="1">
        <v>1</v>
      </c>
      <c r="M8848" s="1">
        <v>250</v>
      </c>
      <c r="N8848" s="1">
        <v>0</v>
      </c>
      <c r="O8848" s="1" t="s">
        <v>2580</v>
      </c>
      <c r="P8848" s="1">
        <v>0</v>
      </c>
      <c r="Q8848" s="1">
        <v>0</v>
      </c>
      <c r="R8848" s="1">
        <v>0</v>
      </c>
      <c r="S8848" t="s">
        <v>2605</v>
      </c>
      <c r="T8848" t="str" cm="1">
        <f t="array" ref="T8848">_xlfn.IFS(ISNUMBER(SEARCH("CP02",S8848)),"ราชพฤกษ",ISNUMBER(SEARCH("CP03",S8848)),"บางใหญ่",ISNUMBER(SEARCH("CP04",S8848)),"บางบอน",OR(ISNUMBER(SEARCH("CP",S8848)),ISNUMBER(SEARCH("BTC",D8848))),"340",TRUE,"")</f>
        <v>บางใหญ่</v>
      </c>
    </row>
    <row r="8849" spans="1:20" x14ac:dyDescent="0.2">
      <c r="A8849" t="s">
        <v>8088</v>
      </c>
      <c r="B8849" t="s">
        <v>16</v>
      </c>
      <c r="C8849">
        <v>2026</v>
      </c>
      <c r="D8849" t="s">
        <v>8100</v>
      </c>
      <c r="E8849" t="s">
        <v>121</v>
      </c>
      <c r="F8849" t="s">
        <v>122</v>
      </c>
      <c r="G8849" t="s">
        <v>2582</v>
      </c>
      <c r="H8849" t="s">
        <v>2586</v>
      </c>
      <c r="I8849" t="s">
        <v>8101</v>
      </c>
      <c r="J8849" t="s">
        <v>8102</v>
      </c>
      <c r="K8849" t="s">
        <v>2603</v>
      </c>
      <c r="L8849" s="1">
        <v>1</v>
      </c>
      <c r="M8849" s="1">
        <v>240</v>
      </c>
      <c r="N8849" s="1">
        <v>0</v>
      </c>
      <c r="O8849" s="1" t="s">
        <v>2580</v>
      </c>
      <c r="P8849" s="1">
        <v>224.3</v>
      </c>
      <c r="Q8849" s="1">
        <v>15.7</v>
      </c>
      <c r="R8849" s="1">
        <v>240</v>
      </c>
      <c r="S8849" t="s">
        <v>2605</v>
      </c>
      <c r="T8849" t="str" cm="1">
        <f t="array" ref="T8849">_xlfn.IFS(ISNUMBER(SEARCH("CP02",S8849)),"ราชพฤกษ",ISNUMBER(SEARCH("CP03",S8849)),"บางใหญ่",ISNUMBER(SEARCH("CP04",S8849)),"บางบอน",OR(ISNUMBER(SEARCH("CP",S8849)),ISNUMBER(SEARCH("BTC",D8849))),"340",TRUE,"")</f>
        <v>บางใหญ่</v>
      </c>
    </row>
    <row r="8850" spans="1:20" x14ac:dyDescent="0.2">
      <c r="A8850" t="s">
        <v>8088</v>
      </c>
      <c r="B8850" t="s">
        <v>16</v>
      </c>
      <c r="C8850">
        <v>2026</v>
      </c>
      <c r="D8850" t="s">
        <v>8100</v>
      </c>
      <c r="E8850" t="s">
        <v>1185</v>
      </c>
      <c r="F8850" t="s">
        <v>1186</v>
      </c>
      <c r="G8850" t="s">
        <v>2582</v>
      </c>
      <c r="H8850" t="s">
        <v>2586</v>
      </c>
      <c r="I8850" t="s">
        <v>8101</v>
      </c>
      <c r="J8850" t="s">
        <v>8102</v>
      </c>
      <c r="K8850" t="s">
        <v>2603</v>
      </c>
      <c r="L8850" s="1">
        <v>1</v>
      </c>
      <c r="M8850" s="1">
        <v>20</v>
      </c>
      <c r="N8850" s="1">
        <v>0</v>
      </c>
      <c r="O8850" s="1" t="s">
        <v>2580</v>
      </c>
      <c r="P8850" s="1">
        <v>18.690000000000001</v>
      </c>
      <c r="Q8850" s="1">
        <v>1.31</v>
      </c>
      <c r="R8850" s="1">
        <v>20</v>
      </c>
      <c r="S8850" t="s">
        <v>2605</v>
      </c>
      <c r="T8850" t="str" cm="1">
        <f t="array" ref="T8850">_xlfn.IFS(ISNUMBER(SEARCH("CP02",S8850)),"ราชพฤกษ",ISNUMBER(SEARCH("CP03",S8850)),"บางใหญ่",ISNUMBER(SEARCH("CP04",S8850)),"บางบอน",OR(ISNUMBER(SEARCH("CP",S8850)),ISNUMBER(SEARCH("BTC",D8850))),"340",TRUE,"")</f>
        <v>บางใหญ่</v>
      </c>
    </row>
    <row r="8851" spans="1:20" x14ac:dyDescent="0.2">
      <c r="A8851" t="s">
        <v>8088</v>
      </c>
      <c r="B8851" t="s">
        <v>16</v>
      </c>
      <c r="C8851">
        <v>2026</v>
      </c>
      <c r="D8851" t="s">
        <v>8100</v>
      </c>
      <c r="E8851" t="s">
        <v>1149</v>
      </c>
      <c r="F8851" t="s">
        <v>1150</v>
      </c>
      <c r="G8851" t="s">
        <v>2589</v>
      </c>
      <c r="H8851" t="s">
        <v>2844</v>
      </c>
      <c r="I8851" t="s">
        <v>8101</v>
      </c>
      <c r="J8851" t="s">
        <v>8102</v>
      </c>
      <c r="K8851" t="s">
        <v>2603</v>
      </c>
      <c r="L8851" s="1">
        <v>1</v>
      </c>
      <c r="M8851" s="1">
        <v>1</v>
      </c>
      <c r="N8851" s="1">
        <v>0</v>
      </c>
      <c r="O8851" s="1" t="s">
        <v>2580</v>
      </c>
      <c r="P8851" s="1">
        <v>0</v>
      </c>
      <c r="Q8851" s="1">
        <v>0</v>
      </c>
      <c r="R8851" s="1">
        <v>0</v>
      </c>
      <c r="S8851" t="s">
        <v>2606</v>
      </c>
      <c r="T8851" t="str" cm="1">
        <f t="array" ref="T8851">_xlfn.IFS(ISNUMBER(SEARCH("CP02",S8851)),"ราชพฤกษ",ISNUMBER(SEARCH("CP03",S8851)),"บางใหญ่",ISNUMBER(SEARCH("CP04",S8851)),"บางบอน",OR(ISNUMBER(SEARCH("CP",S8851)),ISNUMBER(SEARCH("BTC",D8851))),"340",TRUE,"")</f>
        <v>บางใหญ่</v>
      </c>
    </row>
    <row r="8852" spans="1:20" x14ac:dyDescent="0.2">
      <c r="A8852" t="s">
        <v>8088</v>
      </c>
      <c r="B8852" t="s">
        <v>16</v>
      </c>
      <c r="C8852">
        <v>2026</v>
      </c>
      <c r="D8852" t="s">
        <v>8103</v>
      </c>
      <c r="E8852" t="s">
        <v>843</v>
      </c>
      <c r="F8852" t="s">
        <v>844</v>
      </c>
      <c r="G8852" t="s">
        <v>2595</v>
      </c>
      <c r="H8852" t="s">
        <v>2596</v>
      </c>
      <c r="I8852" t="s">
        <v>8104</v>
      </c>
      <c r="J8852" t="s">
        <v>8105</v>
      </c>
      <c r="K8852" t="s">
        <v>2702</v>
      </c>
      <c r="L8852" s="1">
        <v>4</v>
      </c>
      <c r="M8852" s="1">
        <v>3490</v>
      </c>
      <c r="N8852" s="1">
        <v>0</v>
      </c>
      <c r="O8852" s="1" t="s">
        <v>2580</v>
      </c>
      <c r="P8852" s="1">
        <v>13046.73</v>
      </c>
      <c r="Q8852" s="1">
        <v>913.27</v>
      </c>
      <c r="R8852" s="1">
        <v>13960</v>
      </c>
      <c r="S8852" t="s">
        <v>4973</v>
      </c>
      <c r="T8852" t="str" cm="1">
        <f t="array" ref="T8852">_xlfn.IFS(ISNUMBER(SEARCH("CP02",S8852)),"ราชพฤกษ",ISNUMBER(SEARCH("CP03",S8852)),"บางใหญ่",ISNUMBER(SEARCH("CP04",S8852)),"บางบอน",OR(ISNUMBER(SEARCH("CP",S8852)),ISNUMBER(SEARCH("BTC",D8852))),"340",TRUE,"")</f>
        <v>บางใหญ่</v>
      </c>
    </row>
    <row r="8853" spans="1:20" x14ac:dyDescent="0.2">
      <c r="A8853" t="s">
        <v>8088</v>
      </c>
      <c r="B8853" t="s">
        <v>16</v>
      </c>
      <c r="C8853">
        <v>2026</v>
      </c>
      <c r="D8853" t="s">
        <v>8103</v>
      </c>
      <c r="E8853" t="s">
        <v>1091</v>
      </c>
      <c r="F8853" t="s">
        <v>1092</v>
      </c>
      <c r="G8853" t="s">
        <v>2582</v>
      </c>
      <c r="H8853" t="s">
        <v>2583</v>
      </c>
      <c r="I8853" t="s">
        <v>8104</v>
      </c>
      <c r="J8853" t="s">
        <v>8105</v>
      </c>
      <c r="K8853" t="s">
        <v>2702</v>
      </c>
      <c r="L8853" s="1">
        <v>4</v>
      </c>
      <c r="M8853" s="1">
        <v>60</v>
      </c>
      <c r="N8853" s="1">
        <v>0</v>
      </c>
      <c r="O8853" s="1" t="s">
        <v>2580</v>
      </c>
      <c r="P8853" s="1">
        <v>0</v>
      </c>
      <c r="Q8853" s="1">
        <v>0</v>
      </c>
      <c r="R8853" s="1">
        <v>0</v>
      </c>
      <c r="S8853" t="s">
        <v>2605</v>
      </c>
      <c r="T8853" t="str" cm="1">
        <f t="array" ref="T8853">_xlfn.IFS(ISNUMBER(SEARCH("CP02",S8853)),"ราชพฤกษ",ISNUMBER(SEARCH("CP03",S8853)),"บางใหญ่",ISNUMBER(SEARCH("CP04",S8853)),"บางบอน",OR(ISNUMBER(SEARCH("CP",S8853)),ISNUMBER(SEARCH("BTC",D8853))),"340",TRUE,"")</f>
        <v>บางใหญ่</v>
      </c>
    </row>
    <row r="8854" spans="1:20" x14ac:dyDescent="0.2">
      <c r="A8854" t="s">
        <v>8088</v>
      </c>
      <c r="B8854" t="s">
        <v>16</v>
      </c>
      <c r="C8854">
        <v>2026</v>
      </c>
      <c r="D8854" t="s">
        <v>8103</v>
      </c>
      <c r="E8854" t="s">
        <v>1553</v>
      </c>
      <c r="F8854" t="s">
        <v>1554</v>
      </c>
      <c r="G8854" t="s">
        <v>2585</v>
      </c>
      <c r="H8854" t="s">
        <v>2586</v>
      </c>
      <c r="I8854" t="s">
        <v>8104</v>
      </c>
      <c r="J8854" t="s">
        <v>8105</v>
      </c>
      <c r="K8854" t="s">
        <v>2702</v>
      </c>
      <c r="L8854" s="1">
        <v>4</v>
      </c>
      <c r="M8854" s="1">
        <v>120</v>
      </c>
      <c r="N8854" s="1">
        <v>0</v>
      </c>
      <c r="O8854" s="1" t="s">
        <v>2580</v>
      </c>
      <c r="P8854" s="1">
        <v>0</v>
      </c>
      <c r="Q8854" s="1">
        <v>0</v>
      </c>
      <c r="R8854" s="1">
        <v>0</v>
      </c>
      <c r="S8854" t="s">
        <v>2606</v>
      </c>
      <c r="T8854" t="str" cm="1">
        <f t="array" ref="T8854">_xlfn.IFS(ISNUMBER(SEARCH("CP02",S8854)),"ราชพฤกษ",ISNUMBER(SEARCH("CP03",S8854)),"บางใหญ่",ISNUMBER(SEARCH("CP04",S8854)),"บางบอน",OR(ISNUMBER(SEARCH("CP",S8854)),ISNUMBER(SEARCH("BTC",D8854))),"340",TRUE,"")</f>
        <v>บางใหญ่</v>
      </c>
    </row>
    <row r="8855" spans="1:20" x14ac:dyDescent="0.2">
      <c r="A8855" t="s">
        <v>8088</v>
      </c>
      <c r="B8855" t="s">
        <v>16</v>
      </c>
      <c r="C8855">
        <v>2026</v>
      </c>
      <c r="D8855" t="s">
        <v>8103</v>
      </c>
      <c r="E8855" t="s">
        <v>1547</v>
      </c>
      <c r="F8855" t="s">
        <v>1548</v>
      </c>
      <c r="G8855" t="s">
        <v>2588</v>
      </c>
      <c r="H8855" t="s">
        <v>2586</v>
      </c>
      <c r="I8855" t="s">
        <v>8104</v>
      </c>
      <c r="J8855" t="s">
        <v>8105</v>
      </c>
      <c r="K8855" t="s">
        <v>2702</v>
      </c>
      <c r="L8855" s="1">
        <v>1</v>
      </c>
      <c r="M8855" s="1">
        <v>400</v>
      </c>
      <c r="N8855" s="1">
        <v>0</v>
      </c>
      <c r="O8855" s="1" t="s">
        <v>2580</v>
      </c>
      <c r="P8855" s="1">
        <v>0</v>
      </c>
      <c r="Q8855" s="1">
        <v>0</v>
      </c>
      <c r="R8855" s="1">
        <v>0</v>
      </c>
      <c r="S8855" t="s">
        <v>2606</v>
      </c>
      <c r="T8855" t="str" cm="1">
        <f t="array" ref="T8855">_xlfn.IFS(ISNUMBER(SEARCH("CP02",S8855)),"ราชพฤกษ",ISNUMBER(SEARCH("CP03",S8855)),"บางใหญ่",ISNUMBER(SEARCH("CP04",S8855)),"บางบอน",OR(ISNUMBER(SEARCH("CP",S8855)),ISNUMBER(SEARCH("BTC",D8855))),"340",TRUE,"")</f>
        <v>บางใหญ่</v>
      </c>
    </row>
    <row r="8856" spans="1:20" x14ac:dyDescent="0.2">
      <c r="A8856" t="s">
        <v>8088</v>
      </c>
      <c r="B8856" t="s">
        <v>16</v>
      </c>
      <c r="C8856">
        <v>2026</v>
      </c>
      <c r="D8856" t="s">
        <v>8103</v>
      </c>
      <c r="E8856" t="s">
        <v>445</v>
      </c>
      <c r="F8856" t="s">
        <v>446</v>
      </c>
      <c r="G8856" t="s">
        <v>2582</v>
      </c>
      <c r="H8856" t="s">
        <v>2586</v>
      </c>
      <c r="I8856" t="s">
        <v>8104</v>
      </c>
      <c r="J8856" t="s">
        <v>8105</v>
      </c>
      <c r="K8856" t="s">
        <v>2702</v>
      </c>
      <c r="L8856" s="1">
        <v>1</v>
      </c>
      <c r="M8856" s="1">
        <v>230</v>
      </c>
      <c r="N8856" s="1">
        <v>0</v>
      </c>
      <c r="O8856" s="1" t="s">
        <v>2580</v>
      </c>
      <c r="P8856" s="1">
        <v>214.95</v>
      </c>
      <c r="Q8856" s="1">
        <v>15.05</v>
      </c>
      <c r="R8856" s="1">
        <v>230</v>
      </c>
      <c r="S8856" t="s">
        <v>2605</v>
      </c>
      <c r="T8856" t="str" cm="1">
        <f t="array" ref="T8856">_xlfn.IFS(ISNUMBER(SEARCH("CP02",S8856)),"ราชพฤกษ",ISNUMBER(SEARCH("CP03",S8856)),"บางใหญ่",ISNUMBER(SEARCH("CP04",S8856)),"บางบอน",OR(ISNUMBER(SEARCH("CP",S8856)),ISNUMBER(SEARCH("BTC",D8856))),"340",TRUE,"")</f>
        <v>บางใหญ่</v>
      </c>
    </row>
    <row r="8857" spans="1:20" x14ac:dyDescent="0.2">
      <c r="A8857" t="s">
        <v>8088</v>
      </c>
      <c r="B8857" t="s">
        <v>16</v>
      </c>
      <c r="C8857">
        <v>2026</v>
      </c>
      <c r="D8857" t="s">
        <v>8103</v>
      </c>
      <c r="E8857" t="s">
        <v>457</v>
      </c>
      <c r="F8857" t="s">
        <v>458</v>
      </c>
      <c r="G8857" t="s">
        <v>2582</v>
      </c>
      <c r="H8857" t="s">
        <v>2586</v>
      </c>
      <c r="I8857" t="s">
        <v>8104</v>
      </c>
      <c r="J8857" t="s">
        <v>8105</v>
      </c>
      <c r="K8857" t="s">
        <v>2702</v>
      </c>
      <c r="L8857" s="1">
        <v>1</v>
      </c>
      <c r="M8857" s="1">
        <v>310</v>
      </c>
      <c r="N8857" s="1">
        <v>0</v>
      </c>
      <c r="O8857" s="1" t="s">
        <v>2580</v>
      </c>
      <c r="P8857" s="1">
        <v>289.72000000000003</v>
      </c>
      <c r="Q8857" s="1">
        <v>20.28</v>
      </c>
      <c r="R8857" s="1">
        <v>310</v>
      </c>
      <c r="S8857" t="s">
        <v>2605</v>
      </c>
      <c r="T8857" t="str" cm="1">
        <f t="array" ref="T8857">_xlfn.IFS(ISNUMBER(SEARCH("CP02",S8857)),"ราชพฤกษ",ISNUMBER(SEARCH("CP03",S8857)),"บางใหญ่",ISNUMBER(SEARCH("CP04",S8857)),"บางบอน",OR(ISNUMBER(SEARCH("CP",S8857)),ISNUMBER(SEARCH("BTC",D8857))),"340",TRUE,"")</f>
        <v>บางใหญ่</v>
      </c>
    </row>
    <row r="8858" spans="1:20" x14ac:dyDescent="0.2">
      <c r="A8858" t="s">
        <v>8088</v>
      </c>
      <c r="B8858" t="s">
        <v>16</v>
      </c>
      <c r="C8858">
        <v>2026</v>
      </c>
      <c r="D8858" t="s">
        <v>8103</v>
      </c>
      <c r="E8858" t="s">
        <v>2207</v>
      </c>
      <c r="F8858" t="s">
        <v>2208</v>
      </c>
      <c r="G8858" t="s">
        <v>2589</v>
      </c>
      <c r="H8858" t="s">
        <v>2803</v>
      </c>
      <c r="I8858" t="s">
        <v>8104</v>
      </c>
      <c r="J8858" t="s">
        <v>8105</v>
      </c>
      <c r="K8858" t="s">
        <v>2702</v>
      </c>
      <c r="L8858" s="1">
        <v>1</v>
      </c>
      <c r="M8858" s="1">
        <v>1</v>
      </c>
      <c r="N8858" s="1">
        <v>0</v>
      </c>
      <c r="O8858" s="1" t="s">
        <v>2580</v>
      </c>
      <c r="P8858" s="1">
        <v>0</v>
      </c>
      <c r="Q8858" s="1">
        <v>0</v>
      </c>
      <c r="R8858" s="1">
        <v>0</v>
      </c>
      <c r="S8858" t="s">
        <v>2606</v>
      </c>
      <c r="T8858" t="str" cm="1">
        <f t="array" ref="T8858">_xlfn.IFS(ISNUMBER(SEARCH("CP02",S8858)),"ราชพฤกษ",ISNUMBER(SEARCH("CP03",S8858)),"บางใหญ่",ISNUMBER(SEARCH("CP04",S8858)),"บางบอน",OR(ISNUMBER(SEARCH("CP",S8858)),ISNUMBER(SEARCH("BTC",D8858))),"340",TRUE,"")</f>
        <v>บางใหญ่</v>
      </c>
    </row>
    <row r="8859" spans="1:20" x14ac:dyDescent="0.2">
      <c r="A8859" t="s">
        <v>8088</v>
      </c>
      <c r="B8859" t="s">
        <v>16</v>
      </c>
      <c r="C8859">
        <v>2026</v>
      </c>
      <c r="D8859" t="s">
        <v>8106</v>
      </c>
      <c r="E8859" t="s">
        <v>1899</v>
      </c>
      <c r="F8859" t="s">
        <v>1900</v>
      </c>
      <c r="G8859" t="s">
        <v>2582</v>
      </c>
      <c r="H8859" t="s">
        <v>2586</v>
      </c>
      <c r="I8859" t="s">
        <v>8107</v>
      </c>
      <c r="J8859" t="s">
        <v>8108</v>
      </c>
      <c r="K8859" t="s">
        <v>2761</v>
      </c>
      <c r="L8859" s="1">
        <v>1</v>
      </c>
      <c r="M8859" s="1">
        <v>2250</v>
      </c>
      <c r="N8859" s="1">
        <v>0</v>
      </c>
      <c r="O8859" s="1" t="s">
        <v>2580</v>
      </c>
      <c r="P8859" s="1">
        <v>2102.8000000000002</v>
      </c>
      <c r="Q8859" s="1">
        <v>147.19999999999999</v>
      </c>
      <c r="R8859" s="1">
        <v>2250</v>
      </c>
      <c r="S8859" t="s">
        <v>2683</v>
      </c>
      <c r="T8859" t="str" cm="1">
        <f t="array" ref="T8859">_xlfn.IFS(ISNUMBER(SEARCH("CP02",S8859)),"ราชพฤกษ",ISNUMBER(SEARCH("CP03",S8859)),"บางใหญ่",ISNUMBER(SEARCH("CP04",S8859)),"บางบอน",OR(ISNUMBER(SEARCH("CP",S8859)),ISNUMBER(SEARCH("BTC",D8859))),"340",TRUE,"")</f>
        <v>340</v>
      </c>
    </row>
    <row r="8860" spans="1:20" x14ac:dyDescent="0.2">
      <c r="A8860" t="s">
        <v>8088</v>
      </c>
      <c r="B8860" t="s">
        <v>16</v>
      </c>
      <c r="C8860">
        <v>2026</v>
      </c>
      <c r="D8860" t="s">
        <v>8106</v>
      </c>
      <c r="E8860" t="s">
        <v>1897</v>
      </c>
      <c r="F8860" t="s">
        <v>1898</v>
      </c>
      <c r="G8860" t="s">
        <v>2582</v>
      </c>
      <c r="H8860" t="s">
        <v>2586</v>
      </c>
      <c r="I8860" t="s">
        <v>8107</v>
      </c>
      <c r="J8860" t="s">
        <v>8108</v>
      </c>
      <c r="K8860" t="s">
        <v>2761</v>
      </c>
      <c r="L8860" s="1">
        <v>1</v>
      </c>
      <c r="M8860" s="1">
        <v>300</v>
      </c>
      <c r="N8860" s="1">
        <v>0</v>
      </c>
      <c r="O8860" s="1" t="s">
        <v>2580</v>
      </c>
      <c r="P8860" s="1">
        <v>0</v>
      </c>
      <c r="Q8860" s="1">
        <v>0</v>
      </c>
      <c r="R8860" s="1">
        <v>0</v>
      </c>
      <c r="S8860" t="s">
        <v>2683</v>
      </c>
      <c r="T8860" t="str" cm="1">
        <f t="array" ref="T8860">_xlfn.IFS(ISNUMBER(SEARCH("CP02",S8860)),"ราชพฤกษ",ISNUMBER(SEARCH("CP03",S8860)),"บางใหญ่",ISNUMBER(SEARCH("CP04",S8860)),"บางบอน",OR(ISNUMBER(SEARCH("CP",S8860)),ISNUMBER(SEARCH("BTC",D8860))),"340",TRUE,"")</f>
        <v>340</v>
      </c>
    </row>
    <row r="8861" spans="1:20" x14ac:dyDescent="0.2">
      <c r="A8861" t="s">
        <v>8088</v>
      </c>
      <c r="B8861" t="s">
        <v>16</v>
      </c>
      <c r="C8861">
        <v>2026</v>
      </c>
      <c r="D8861" t="s">
        <v>8106</v>
      </c>
      <c r="E8861" t="s">
        <v>1897</v>
      </c>
      <c r="F8861" t="s">
        <v>1898</v>
      </c>
      <c r="G8861" t="s">
        <v>2582</v>
      </c>
      <c r="H8861" t="s">
        <v>2586</v>
      </c>
      <c r="I8861" t="s">
        <v>8107</v>
      </c>
      <c r="J8861" t="s">
        <v>8108</v>
      </c>
      <c r="K8861" t="s">
        <v>2761</v>
      </c>
      <c r="L8861" s="1">
        <v>1</v>
      </c>
      <c r="M8861" s="1">
        <v>300</v>
      </c>
      <c r="N8861" s="1">
        <v>0</v>
      </c>
      <c r="O8861" s="1" t="s">
        <v>2580</v>
      </c>
      <c r="P8861" s="1">
        <v>280.37</v>
      </c>
      <c r="Q8861" s="1">
        <v>19.63</v>
      </c>
      <c r="R8861" s="1">
        <v>300</v>
      </c>
      <c r="S8861" t="s">
        <v>2683</v>
      </c>
      <c r="T8861" t="str" cm="1">
        <f t="array" ref="T8861">_xlfn.IFS(ISNUMBER(SEARCH("CP02",S8861)),"ราชพฤกษ",ISNUMBER(SEARCH("CP03",S8861)),"บางใหญ่",ISNUMBER(SEARCH("CP04",S8861)),"บางบอน",OR(ISNUMBER(SEARCH("CP",S8861)),ISNUMBER(SEARCH("BTC",D8861))),"340",TRUE,"")</f>
        <v>340</v>
      </c>
    </row>
    <row r="8862" spans="1:20" x14ac:dyDescent="0.2">
      <c r="A8862" t="s">
        <v>8088</v>
      </c>
      <c r="B8862" t="s">
        <v>16</v>
      </c>
      <c r="C8862">
        <v>2026</v>
      </c>
      <c r="D8862" t="s">
        <v>8106</v>
      </c>
      <c r="E8862" t="s">
        <v>121</v>
      </c>
      <c r="F8862" t="s">
        <v>122</v>
      </c>
      <c r="G8862" t="s">
        <v>2582</v>
      </c>
      <c r="H8862" t="s">
        <v>2586</v>
      </c>
      <c r="I8862" t="s">
        <v>8107</v>
      </c>
      <c r="J8862" t="s">
        <v>8108</v>
      </c>
      <c r="K8862" t="s">
        <v>2761</v>
      </c>
      <c r="L8862" s="1">
        <v>1</v>
      </c>
      <c r="M8862" s="1">
        <v>240</v>
      </c>
      <c r="N8862" s="1">
        <v>0</v>
      </c>
      <c r="O8862" s="1" t="s">
        <v>2580</v>
      </c>
      <c r="P8862" s="1">
        <v>224.3</v>
      </c>
      <c r="Q8862" s="1">
        <v>15.7</v>
      </c>
      <c r="R8862" s="1">
        <v>240</v>
      </c>
      <c r="S8862" t="s">
        <v>2683</v>
      </c>
      <c r="T8862" t="str" cm="1">
        <f t="array" ref="T8862">_xlfn.IFS(ISNUMBER(SEARCH("CP02",S8862)),"ราชพฤกษ",ISNUMBER(SEARCH("CP03",S8862)),"บางใหญ่",ISNUMBER(SEARCH("CP04",S8862)),"บางบอน",OR(ISNUMBER(SEARCH("CP",S8862)),ISNUMBER(SEARCH("BTC",D8862))),"340",TRUE,"")</f>
        <v>340</v>
      </c>
    </row>
    <row r="8863" spans="1:20" x14ac:dyDescent="0.2">
      <c r="A8863" t="s">
        <v>8088</v>
      </c>
      <c r="B8863" t="s">
        <v>16</v>
      </c>
      <c r="C8863">
        <v>2026</v>
      </c>
      <c r="D8863" t="s">
        <v>8106</v>
      </c>
      <c r="E8863" t="s">
        <v>1185</v>
      </c>
      <c r="F8863" t="s">
        <v>1186</v>
      </c>
      <c r="G8863" t="s">
        <v>2582</v>
      </c>
      <c r="H8863" t="s">
        <v>2586</v>
      </c>
      <c r="I8863" t="s">
        <v>8107</v>
      </c>
      <c r="J8863" t="s">
        <v>8108</v>
      </c>
      <c r="K8863" t="s">
        <v>2761</v>
      </c>
      <c r="L8863" s="1">
        <v>1</v>
      </c>
      <c r="M8863" s="1">
        <v>20</v>
      </c>
      <c r="N8863" s="1">
        <v>0</v>
      </c>
      <c r="O8863" s="1" t="s">
        <v>2580</v>
      </c>
      <c r="P8863" s="1">
        <v>18.690000000000001</v>
      </c>
      <c r="Q8863" s="1">
        <v>1.31</v>
      </c>
      <c r="R8863" s="1">
        <v>20</v>
      </c>
      <c r="S8863" t="s">
        <v>2683</v>
      </c>
      <c r="T8863" t="str" cm="1">
        <f t="array" ref="T8863">_xlfn.IFS(ISNUMBER(SEARCH("CP02",S8863)),"ราชพฤกษ",ISNUMBER(SEARCH("CP03",S8863)),"บางใหญ่",ISNUMBER(SEARCH("CP04",S8863)),"บางบอน",OR(ISNUMBER(SEARCH("CP",S8863)),ISNUMBER(SEARCH("BTC",D8863))),"340",TRUE,"")</f>
        <v>340</v>
      </c>
    </row>
    <row r="8864" spans="1:20" x14ac:dyDescent="0.2">
      <c r="A8864" t="s">
        <v>8088</v>
      </c>
      <c r="B8864" t="s">
        <v>16</v>
      </c>
      <c r="C8864">
        <v>2026</v>
      </c>
      <c r="D8864" t="s">
        <v>8106</v>
      </c>
      <c r="E8864" t="s">
        <v>259</v>
      </c>
      <c r="F8864" t="s">
        <v>260</v>
      </c>
      <c r="G8864" t="s">
        <v>2582</v>
      </c>
      <c r="H8864" t="s">
        <v>2586</v>
      </c>
      <c r="I8864" t="s">
        <v>8107</v>
      </c>
      <c r="J8864" t="s">
        <v>8108</v>
      </c>
      <c r="K8864" t="s">
        <v>2761</v>
      </c>
      <c r="L8864" s="1">
        <v>1</v>
      </c>
      <c r="M8864" s="1">
        <v>840</v>
      </c>
      <c r="N8864" s="1">
        <v>0</v>
      </c>
      <c r="O8864" s="1" t="s">
        <v>2580</v>
      </c>
      <c r="P8864" s="1">
        <v>785.05</v>
      </c>
      <c r="Q8864" s="1">
        <v>54.95</v>
      </c>
      <c r="R8864" s="1">
        <v>840</v>
      </c>
      <c r="S8864" t="s">
        <v>2683</v>
      </c>
      <c r="T8864" t="str" cm="1">
        <f t="array" ref="T8864">_xlfn.IFS(ISNUMBER(SEARCH("CP02",S8864)),"ราชพฤกษ",ISNUMBER(SEARCH("CP03",S8864)),"บางใหญ่",ISNUMBER(SEARCH("CP04",S8864)),"บางบอน",OR(ISNUMBER(SEARCH("CP",S8864)),ISNUMBER(SEARCH("BTC",D8864))),"340",TRUE,"")</f>
        <v>340</v>
      </c>
    </row>
    <row r="8865" spans="1:20" x14ac:dyDescent="0.2">
      <c r="A8865" t="s">
        <v>8088</v>
      </c>
      <c r="B8865" t="s">
        <v>16</v>
      </c>
      <c r="C8865">
        <v>2026</v>
      </c>
      <c r="D8865" t="s">
        <v>8106</v>
      </c>
      <c r="E8865" t="s">
        <v>229</v>
      </c>
      <c r="F8865" t="s">
        <v>230</v>
      </c>
      <c r="G8865" t="s">
        <v>2582</v>
      </c>
      <c r="H8865" t="s">
        <v>2586</v>
      </c>
      <c r="I8865" t="s">
        <v>8107</v>
      </c>
      <c r="J8865" t="s">
        <v>8108</v>
      </c>
      <c r="K8865" t="s">
        <v>2761</v>
      </c>
      <c r="L8865" s="1">
        <v>1</v>
      </c>
      <c r="M8865" s="1">
        <v>300</v>
      </c>
      <c r="N8865" s="1">
        <v>0</v>
      </c>
      <c r="O8865" s="1" t="s">
        <v>2580</v>
      </c>
      <c r="P8865" s="1">
        <v>280.37</v>
      </c>
      <c r="Q8865" s="1">
        <v>19.63</v>
      </c>
      <c r="R8865" s="1">
        <v>300</v>
      </c>
      <c r="S8865" t="s">
        <v>2683</v>
      </c>
      <c r="T8865" t="str" cm="1">
        <f t="array" ref="T8865">_xlfn.IFS(ISNUMBER(SEARCH("CP02",S8865)),"ราชพฤกษ",ISNUMBER(SEARCH("CP03",S8865)),"บางใหญ่",ISNUMBER(SEARCH("CP04",S8865)),"บางบอน",OR(ISNUMBER(SEARCH("CP",S8865)),ISNUMBER(SEARCH("BTC",D8865))),"340",TRUE,"")</f>
        <v>340</v>
      </c>
    </row>
    <row r="8866" spans="1:20" x14ac:dyDescent="0.2">
      <c r="A8866" t="s">
        <v>8088</v>
      </c>
      <c r="B8866" t="s">
        <v>16</v>
      </c>
      <c r="C8866">
        <v>2026</v>
      </c>
      <c r="D8866" t="s">
        <v>2827</v>
      </c>
      <c r="E8866" t="s">
        <v>525</v>
      </c>
      <c r="F8866" t="s">
        <v>526</v>
      </c>
      <c r="G8866" t="s">
        <v>2582</v>
      </c>
      <c r="H8866" t="s">
        <v>2586</v>
      </c>
      <c r="I8866" t="s">
        <v>8109</v>
      </c>
      <c r="J8866" t="s">
        <v>2829</v>
      </c>
      <c r="K8866" t="s">
        <v>2830</v>
      </c>
      <c r="L8866" s="1">
        <v>1</v>
      </c>
      <c r="M8866" s="1">
        <v>1340</v>
      </c>
      <c r="N8866" s="1">
        <v>0</v>
      </c>
      <c r="O8866" s="1" t="s">
        <v>2580</v>
      </c>
      <c r="P8866" s="1">
        <v>1252.3399999999999</v>
      </c>
      <c r="Q8866" s="1">
        <v>87.66</v>
      </c>
      <c r="R8866" s="1">
        <v>1340</v>
      </c>
      <c r="S8866" t="s">
        <v>2631</v>
      </c>
      <c r="T8866" t="str" cm="1">
        <f t="array" ref="T8866">_xlfn.IFS(ISNUMBER(SEARCH("CP02",S8866)),"ราชพฤกษ",ISNUMBER(SEARCH("CP03",S8866)),"บางใหญ่",ISNUMBER(SEARCH("CP04",S8866)),"บางบอน",OR(ISNUMBER(SEARCH("CP",S8866)),ISNUMBER(SEARCH("BTC",D8866))),"340",TRUE,"")</f>
        <v>บางบอน</v>
      </c>
    </row>
    <row r="8867" spans="1:20" x14ac:dyDescent="0.2">
      <c r="A8867" t="s">
        <v>8088</v>
      </c>
      <c r="B8867" t="s">
        <v>16</v>
      </c>
      <c r="C8867">
        <v>2026</v>
      </c>
      <c r="D8867" t="s">
        <v>2827</v>
      </c>
      <c r="E8867" t="s">
        <v>523</v>
      </c>
      <c r="F8867" t="s">
        <v>524</v>
      </c>
      <c r="G8867" t="s">
        <v>2582</v>
      </c>
      <c r="H8867" t="s">
        <v>2586</v>
      </c>
      <c r="I8867" t="s">
        <v>8109</v>
      </c>
      <c r="J8867" t="s">
        <v>2829</v>
      </c>
      <c r="K8867" t="s">
        <v>2830</v>
      </c>
      <c r="L8867" s="1">
        <v>1</v>
      </c>
      <c r="M8867" s="1">
        <v>175</v>
      </c>
      <c r="N8867" s="1">
        <v>0</v>
      </c>
      <c r="O8867" s="1" t="s">
        <v>2580</v>
      </c>
      <c r="P8867" s="1">
        <v>0</v>
      </c>
      <c r="Q8867" s="1">
        <v>0</v>
      </c>
      <c r="R8867" s="1">
        <v>0</v>
      </c>
      <c r="S8867" t="s">
        <v>2631</v>
      </c>
      <c r="T8867" t="str" cm="1">
        <f t="array" ref="T8867">_xlfn.IFS(ISNUMBER(SEARCH("CP02",S8867)),"ราชพฤกษ",ISNUMBER(SEARCH("CP03",S8867)),"บางใหญ่",ISNUMBER(SEARCH("CP04",S8867)),"บางบอน",OR(ISNUMBER(SEARCH("CP",S8867)),ISNUMBER(SEARCH("BTC",D8867))),"340",TRUE,"")</f>
        <v>บางบอน</v>
      </c>
    </row>
    <row r="8868" spans="1:20" x14ac:dyDescent="0.2">
      <c r="A8868" t="s">
        <v>8088</v>
      </c>
      <c r="B8868" t="s">
        <v>16</v>
      </c>
      <c r="C8868">
        <v>2026</v>
      </c>
      <c r="D8868" t="s">
        <v>2827</v>
      </c>
      <c r="E8868" t="s">
        <v>157</v>
      </c>
      <c r="F8868" t="s">
        <v>158</v>
      </c>
      <c r="G8868" t="s">
        <v>2582</v>
      </c>
      <c r="H8868" t="s">
        <v>2586</v>
      </c>
      <c r="I8868" t="s">
        <v>8109</v>
      </c>
      <c r="J8868" t="s">
        <v>2829</v>
      </c>
      <c r="K8868" t="s">
        <v>2830</v>
      </c>
      <c r="L8868" s="1">
        <v>1</v>
      </c>
      <c r="M8868" s="1">
        <v>330</v>
      </c>
      <c r="N8868" s="1">
        <v>0</v>
      </c>
      <c r="O8868" s="1" t="s">
        <v>2580</v>
      </c>
      <c r="P8868" s="1">
        <v>0</v>
      </c>
      <c r="Q8868" s="1">
        <v>0</v>
      </c>
      <c r="R8868" s="1">
        <v>0</v>
      </c>
      <c r="S8868" t="s">
        <v>2631</v>
      </c>
      <c r="T8868" t="str" cm="1">
        <f t="array" ref="T8868">_xlfn.IFS(ISNUMBER(SEARCH("CP02",S8868)),"ราชพฤกษ",ISNUMBER(SEARCH("CP03",S8868)),"บางใหญ่",ISNUMBER(SEARCH("CP04",S8868)),"บางบอน",OR(ISNUMBER(SEARCH("CP",S8868)),ISNUMBER(SEARCH("BTC",D8868))),"340",TRUE,"")</f>
        <v>บางบอน</v>
      </c>
    </row>
    <row r="8869" spans="1:20" x14ac:dyDescent="0.2">
      <c r="A8869" t="s">
        <v>8088</v>
      </c>
      <c r="B8869" t="s">
        <v>16</v>
      </c>
      <c r="C8869">
        <v>2026</v>
      </c>
      <c r="D8869" t="s">
        <v>2827</v>
      </c>
      <c r="E8869" t="s">
        <v>1191</v>
      </c>
      <c r="F8869" t="s">
        <v>1192</v>
      </c>
      <c r="G8869" t="s">
        <v>2582</v>
      </c>
      <c r="H8869" t="s">
        <v>2586</v>
      </c>
      <c r="I8869" t="s">
        <v>8109</v>
      </c>
      <c r="J8869" t="s">
        <v>2829</v>
      </c>
      <c r="K8869" t="s">
        <v>2830</v>
      </c>
      <c r="L8869" s="1">
        <v>1</v>
      </c>
      <c r="M8869" s="1">
        <v>20</v>
      </c>
      <c r="N8869" s="1">
        <v>0</v>
      </c>
      <c r="O8869" s="1" t="s">
        <v>2580</v>
      </c>
      <c r="P8869" s="1">
        <v>0</v>
      </c>
      <c r="Q8869" s="1">
        <v>0</v>
      </c>
      <c r="R8869" s="1">
        <v>0</v>
      </c>
      <c r="S8869" t="s">
        <v>2631</v>
      </c>
      <c r="T8869" t="str" cm="1">
        <f t="array" ref="T8869">_xlfn.IFS(ISNUMBER(SEARCH("CP02",S8869)),"ราชพฤกษ",ISNUMBER(SEARCH("CP03",S8869)),"บางใหญ่",ISNUMBER(SEARCH("CP04",S8869)),"บางบอน",OR(ISNUMBER(SEARCH("CP",S8869)),ISNUMBER(SEARCH("BTC",D8869))),"340",TRUE,"")</f>
        <v>บางบอน</v>
      </c>
    </row>
    <row r="8870" spans="1:20" x14ac:dyDescent="0.2">
      <c r="A8870" t="s">
        <v>8088</v>
      </c>
      <c r="B8870" t="s">
        <v>16</v>
      </c>
      <c r="C8870">
        <v>2026</v>
      </c>
      <c r="D8870" t="s">
        <v>2827</v>
      </c>
      <c r="E8870" t="s">
        <v>843</v>
      </c>
      <c r="F8870" t="s">
        <v>844</v>
      </c>
      <c r="G8870" t="s">
        <v>2595</v>
      </c>
      <c r="H8870" t="s">
        <v>2596</v>
      </c>
      <c r="I8870" t="s">
        <v>8109</v>
      </c>
      <c r="J8870" t="s">
        <v>2829</v>
      </c>
      <c r="K8870" t="s">
        <v>2830</v>
      </c>
      <c r="L8870" s="1">
        <v>4</v>
      </c>
      <c r="M8870" s="1">
        <v>3490</v>
      </c>
      <c r="N8870" s="1">
        <v>2094</v>
      </c>
      <c r="O8870" s="1" t="s">
        <v>2580</v>
      </c>
      <c r="P8870" s="1">
        <v>11089.72</v>
      </c>
      <c r="Q8870" s="1">
        <v>776.28</v>
      </c>
      <c r="R8870" s="1">
        <v>11866</v>
      </c>
      <c r="S8870" t="s">
        <v>5170</v>
      </c>
      <c r="T8870" t="str" cm="1">
        <f t="array" ref="T8870">_xlfn.IFS(ISNUMBER(SEARCH("CP02",S8870)),"ราชพฤกษ",ISNUMBER(SEARCH("CP03",S8870)),"บางใหญ่",ISNUMBER(SEARCH("CP04",S8870)),"บางบอน",OR(ISNUMBER(SEARCH("CP",S8870)),ISNUMBER(SEARCH("BTC",D8870))),"340",TRUE,"")</f>
        <v>บางบอน</v>
      </c>
    </row>
    <row r="8871" spans="1:20" x14ac:dyDescent="0.2">
      <c r="A8871" t="s">
        <v>8088</v>
      </c>
      <c r="B8871" t="s">
        <v>16</v>
      </c>
      <c r="C8871">
        <v>2026</v>
      </c>
      <c r="D8871" t="s">
        <v>2827</v>
      </c>
      <c r="E8871" t="s">
        <v>1091</v>
      </c>
      <c r="F8871" t="s">
        <v>1092</v>
      </c>
      <c r="G8871" t="s">
        <v>2582</v>
      </c>
      <c r="H8871" t="s">
        <v>2583</v>
      </c>
      <c r="I8871" t="s">
        <v>8109</v>
      </c>
      <c r="J8871" t="s">
        <v>2829</v>
      </c>
      <c r="K8871" t="s">
        <v>2830</v>
      </c>
      <c r="L8871" s="1">
        <v>4</v>
      </c>
      <c r="M8871" s="1">
        <v>60</v>
      </c>
      <c r="N8871" s="1">
        <v>0</v>
      </c>
      <c r="O8871" s="1" t="s">
        <v>2580</v>
      </c>
      <c r="P8871" s="1">
        <v>0</v>
      </c>
      <c r="Q8871" s="1">
        <v>0</v>
      </c>
      <c r="R8871" s="1">
        <v>0</v>
      </c>
      <c r="S8871" t="s">
        <v>2631</v>
      </c>
      <c r="T8871" t="str" cm="1">
        <f t="array" ref="T8871">_xlfn.IFS(ISNUMBER(SEARCH("CP02",S8871)),"ราชพฤกษ",ISNUMBER(SEARCH("CP03",S8871)),"บางใหญ่",ISNUMBER(SEARCH("CP04",S8871)),"บางบอน",OR(ISNUMBER(SEARCH("CP",S8871)),ISNUMBER(SEARCH("BTC",D8871))),"340",TRUE,"")</f>
        <v>บางบอน</v>
      </c>
    </row>
    <row r="8872" spans="1:20" x14ac:dyDescent="0.2">
      <c r="A8872" t="s">
        <v>8088</v>
      </c>
      <c r="B8872" t="s">
        <v>16</v>
      </c>
      <c r="C8872">
        <v>2026</v>
      </c>
      <c r="D8872" t="s">
        <v>2827</v>
      </c>
      <c r="E8872" t="s">
        <v>1553</v>
      </c>
      <c r="F8872" t="s">
        <v>1554</v>
      </c>
      <c r="G8872" t="s">
        <v>2585</v>
      </c>
      <c r="H8872" t="s">
        <v>2586</v>
      </c>
      <c r="I8872" t="s">
        <v>8109</v>
      </c>
      <c r="J8872" t="s">
        <v>2829</v>
      </c>
      <c r="K8872" t="s">
        <v>2830</v>
      </c>
      <c r="L8872" s="1">
        <v>4</v>
      </c>
      <c r="M8872" s="1">
        <v>120</v>
      </c>
      <c r="N8872" s="1">
        <v>0</v>
      </c>
      <c r="O8872" s="1" t="s">
        <v>2580</v>
      </c>
      <c r="P8872" s="1">
        <v>0</v>
      </c>
      <c r="Q8872" s="1">
        <v>0</v>
      </c>
      <c r="R8872" s="1">
        <v>0</v>
      </c>
      <c r="S8872" t="s">
        <v>2633</v>
      </c>
      <c r="T8872" t="str" cm="1">
        <f t="array" ref="T8872">_xlfn.IFS(ISNUMBER(SEARCH("CP02",S8872)),"ราชพฤกษ",ISNUMBER(SEARCH("CP03",S8872)),"บางใหญ่",ISNUMBER(SEARCH("CP04",S8872)),"บางบอน",OR(ISNUMBER(SEARCH("CP",S8872)),ISNUMBER(SEARCH("BTC",D8872))),"340",TRUE,"")</f>
        <v>บางบอน</v>
      </c>
    </row>
    <row r="8873" spans="1:20" x14ac:dyDescent="0.2">
      <c r="A8873" t="s">
        <v>8088</v>
      </c>
      <c r="B8873" t="s">
        <v>16</v>
      </c>
      <c r="C8873">
        <v>2026</v>
      </c>
      <c r="D8873" t="s">
        <v>2827</v>
      </c>
      <c r="E8873" t="s">
        <v>1547</v>
      </c>
      <c r="F8873" t="s">
        <v>1548</v>
      </c>
      <c r="G8873" t="s">
        <v>2588</v>
      </c>
      <c r="H8873" t="s">
        <v>2586</v>
      </c>
      <c r="I8873" t="s">
        <v>8109</v>
      </c>
      <c r="J8873" t="s">
        <v>2829</v>
      </c>
      <c r="K8873" t="s">
        <v>2830</v>
      </c>
      <c r="L8873" s="1">
        <v>1</v>
      </c>
      <c r="M8873" s="1">
        <v>400</v>
      </c>
      <c r="N8873" s="1">
        <v>0</v>
      </c>
      <c r="O8873" s="1" t="s">
        <v>2580</v>
      </c>
      <c r="P8873" s="1">
        <v>0</v>
      </c>
      <c r="Q8873" s="1">
        <v>0</v>
      </c>
      <c r="R8873" s="1">
        <v>0</v>
      </c>
      <c r="S8873" t="s">
        <v>2633</v>
      </c>
      <c r="T8873" t="str" cm="1">
        <f t="array" ref="T8873">_xlfn.IFS(ISNUMBER(SEARCH("CP02",S8873)),"ราชพฤกษ",ISNUMBER(SEARCH("CP03",S8873)),"บางใหญ่",ISNUMBER(SEARCH("CP04",S8873)),"บางบอน",OR(ISNUMBER(SEARCH("CP",S8873)),ISNUMBER(SEARCH("BTC",D8873))),"340",TRUE,"")</f>
        <v>บางบอน</v>
      </c>
    </row>
    <row r="8874" spans="1:20" x14ac:dyDescent="0.2">
      <c r="A8874" t="s">
        <v>8088</v>
      </c>
      <c r="B8874" t="s">
        <v>16</v>
      </c>
      <c r="C8874">
        <v>2026</v>
      </c>
      <c r="D8874" t="s">
        <v>2684</v>
      </c>
      <c r="E8874" t="s">
        <v>1615</v>
      </c>
      <c r="F8874" t="s">
        <v>1616</v>
      </c>
      <c r="G8874" t="s">
        <v>1536</v>
      </c>
      <c r="H8874" t="s">
        <v>2586</v>
      </c>
      <c r="I8874" t="s">
        <v>8110</v>
      </c>
      <c r="J8874" t="s">
        <v>2686</v>
      </c>
      <c r="K8874" t="s">
        <v>2893</v>
      </c>
      <c r="L8874" s="1">
        <v>1</v>
      </c>
      <c r="M8874" s="1">
        <v>300</v>
      </c>
      <c r="N8874" s="1">
        <v>0</v>
      </c>
      <c r="O8874" s="1" t="s">
        <v>2580</v>
      </c>
      <c r="P8874" s="1">
        <v>280.37</v>
      </c>
      <c r="Q8874" s="1">
        <v>19.63</v>
      </c>
      <c r="R8874" s="1">
        <v>300</v>
      </c>
      <c r="S8874" t="s">
        <v>2606</v>
      </c>
      <c r="T8874" t="str" cm="1">
        <f t="array" ref="T8874">_xlfn.IFS(ISNUMBER(SEARCH("CP02",S8874)),"ราชพฤกษ",ISNUMBER(SEARCH("CP03",S8874)),"บางใหญ่",ISNUMBER(SEARCH("CP04",S8874)),"บางบอน",OR(ISNUMBER(SEARCH("CP",S8874)),ISNUMBER(SEARCH("BTC",D8874))),"340",TRUE,"")</f>
        <v>บางใหญ่</v>
      </c>
    </row>
    <row r="8875" spans="1:20" x14ac:dyDescent="0.2">
      <c r="A8875" t="s">
        <v>8088</v>
      </c>
      <c r="B8875" t="s">
        <v>16</v>
      </c>
      <c r="C8875">
        <v>2026</v>
      </c>
      <c r="D8875" t="s">
        <v>2684</v>
      </c>
      <c r="E8875" t="s">
        <v>1541</v>
      </c>
      <c r="F8875" t="s">
        <v>1542</v>
      </c>
      <c r="G8875" t="s">
        <v>1536</v>
      </c>
      <c r="H8875" t="s">
        <v>2586</v>
      </c>
      <c r="I8875" t="s">
        <v>8110</v>
      </c>
      <c r="J8875" t="s">
        <v>2686</v>
      </c>
      <c r="K8875" t="s">
        <v>2893</v>
      </c>
      <c r="L8875" s="1">
        <v>1</v>
      </c>
      <c r="M8875" s="1">
        <v>300</v>
      </c>
      <c r="N8875" s="1">
        <v>0</v>
      </c>
      <c r="O8875" s="1" t="s">
        <v>2580</v>
      </c>
      <c r="P8875" s="1">
        <v>280.37</v>
      </c>
      <c r="Q8875" s="1">
        <v>19.63</v>
      </c>
      <c r="R8875" s="1">
        <v>300</v>
      </c>
      <c r="S8875" t="s">
        <v>2606</v>
      </c>
      <c r="T8875" t="str" cm="1">
        <f t="array" ref="T8875">_xlfn.IFS(ISNUMBER(SEARCH("CP02",S8875)),"ราชพฤกษ",ISNUMBER(SEARCH("CP03",S8875)),"บางใหญ่",ISNUMBER(SEARCH("CP04",S8875)),"บางบอน",OR(ISNUMBER(SEARCH("CP",S8875)),ISNUMBER(SEARCH("BTC",D8875))),"340",TRUE,"")</f>
        <v>บางใหญ่</v>
      </c>
    </row>
    <row r="8876" spans="1:20" x14ac:dyDescent="0.2">
      <c r="A8876" t="s">
        <v>8111</v>
      </c>
      <c r="B8876" t="s">
        <v>16</v>
      </c>
      <c r="C8876">
        <v>2026</v>
      </c>
      <c r="D8876" t="s">
        <v>6523</v>
      </c>
      <c r="E8876" t="s">
        <v>1343</v>
      </c>
      <c r="F8876" t="s">
        <v>1344</v>
      </c>
      <c r="G8876" t="s">
        <v>2582</v>
      </c>
      <c r="H8876" t="s">
        <v>2586</v>
      </c>
      <c r="I8876" t="s">
        <v>8112</v>
      </c>
      <c r="J8876" t="s">
        <v>6525</v>
      </c>
      <c r="K8876" t="s">
        <v>2692</v>
      </c>
      <c r="L8876" s="1">
        <v>1</v>
      </c>
      <c r="M8876" s="1">
        <v>220</v>
      </c>
      <c r="N8876" s="1">
        <v>0</v>
      </c>
      <c r="O8876" s="1" t="s">
        <v>2580</v>
      </c>
      <c r="P8876" s="1">
        <v>205.61</v>
      </c>
      <c r="Q8876" s="1">
        <v>14.39</v>
      </c>
      <c r="R8876" s="1">
        <v>220</v>
      </c>
      <c r="S8876" t="s">
        <v>2631</v>
      </c>
      <c r="T8876" t="str" cm="1">
        <f t="array" ref="T8876">_xlfn.IFS(ISNUMBER(SEARCH("CP02",S8876)),"ราชพฤกษ",ISNUMBER(SEARCH("CP03",S8876)),"บางใหญ่",ISNUMBER(SEARCH("CP04",S8876)),"บางบอน",OR(ISNUMBER(SEARCH("CP",S8876)),ISNUMBER(SEARCH("BTC",D8876))),"340",TRUE,"")</f>
        <v>บางบอน</v>
      </c>
    </row>
    <row r="8877" spans="1:20" x14ac:dyDescent="0.2">
      <c r="A8877" t="s">
        <v>8111</v>
      </c>
      <c r="B8877" t="s">
        <v>16</v>
      </c>
      <c r="C8877">
        <v>2026</v>
      </c>
      <c r="D8877" t="s">
        <v>8113</v>
      </c>
      <c r="E8877" t="s">
        <v>1559</v>
      </c>
      <c r="F8877" t="s">
        <v>1560</v>
      </c>
      <c r="G8877" t="s">
        <v>2588</v>
      </c>
      <c r="H8877" t="s">
        <v>2586</v>
      </c>
      <c r="I8877" t="s">
        <v>8114</v>
      </c>
      <c r="J8877" t="s">
        <v>8115</v>
      </c>
      <c r="K8877" t="s">
        <v>2630</v>
      </c>
      <c r="L8877" s="1">
        <v>1</v>
      </c>
      <c r="M8877" s="1">
        <v>100</v>
      </c>
      <c r="N8877" s="1">
        <v>0</v>
      </c>
      <c r="O8877" s="1" t="s">
        <v>2580</v>
      </c>
      <c r="P8877" s="1">
        <v>93.46</v>
      </c>
      <c r="Q8877" s="1">
        <v>6.54</v>
      </c>
      <c r="R8877" s="1">
        <v>100</v>
      </c>
      <c r="S8877" t="s">
        <v>2633</v>
      </c>
      <c r="T8877" t="str" cm="1">
        <f t="array" ref="T8877">_xlfn.IFS(ISNUMBER(SEARCH("CP02",S8877)),"ราชพฤกษ",ISNUMBER(SEARCH("CP03",S8877)),"บางใหญ่",ISNUMBER(SEARCH("CP04",S8877)),"บางบอน",OR(ISNUMBER(SEARCH("CP",S8877)),ISNUMBER(SEARCH("BTC",D8877))),"340",TRUE,"")</f>
        <v>บางบอน</v>
      </c>
    </row>
    <row r="8878" spans="1:20" x14ac:dyDescent="0.2">
      <c r="A8878" t="s">
        <v>8111</v>
      </c>
      <c r="B8878" t="s">
        <v>16</v>
      </c>
      <c r="C8878">
        <v>2026</v>
      </c>
      <c r="D8878" t="s">
        <v>8116</v>
      </c>
      <c r="E8878" t="s">
        <v>787</v>
      </c>
      <c r="F8878" t="s">
        <v>788</v>
      </c>
      <c r="G8878" t="s">
        <v>2595</v>
      </c>
      <c r="H8878" t="s">
        <v>2596</v>
      </c>
      <c r="I8878" t="s">
        <v>8117</v>
      </c>
      <c r="J8878" t="s">
        <v>8118</v>
      </c>
      <c r="K8878" t="s">
        <v>2692</v>
      </c>
      <c r="L8878" s="1">
        <v>4</v>
      </c>
      <c r="M8878" s="1">
        <v>6900</v>
      </c>
      <c r="N8878" s="1">
        <v>0</v>
      </c>
      <c r="O8878" s="1" t="s">
        <v>2580</v>
      </c>
      <c r="P8878" s="1">
        <v>25794.39</v>
      </c>
      <c r="Q8878" s="1">
        <v>1805.61</v>
      </c>
      <c r="R8878" s="1">
        <v>27600</v>
      </c>
      <c r="S8878" t="s">
        <v>8119</v>
      </c>
      <c r="T8878" t="str" cm="1">
        <f t="array" ref="T8878">_xlfn.IFS(ISNUMBER(SEARCH("CP02",S8878)),"ราชพฤกษ",ISNUMBER(SEARCH("CP03",S8878)),"บางใหญ่",ISNUMBER(SEARCH("CP04",S8878)),"บางบอน",OR(ISNUMBER(SEARCH("CP",S8878)),ISNUMBER(SEARCH("BTC",D8878))),"340",TRUE,"")</f>
        <v>บางบอน</v>
      </c>
    </row>
    <row r="8879" spans="1:20" x14ac:dyDescent="0.2">
      <c r="A8879" t="s">
        <v>8111</v>
      </c>
      <c r="B8879" t="s">
        <v>16</v>
      </c>
      <c r="C8879">
        <v>2026</v>
      </c>
      <c r="D8879" t="s">
        <v>8116</v>
      </c>
      <c r="E8879" t="s">
        <v>1091</v>
      </c>
      <c r="F8879" t="s">
        <v>1092</v>
      </c>
      <c r="G8879" t="s">
        <v>2582</v>
      </c>
      <c r="H8879" t="s">
        <v>2583</v>
      </c>
      <c r="I8879" t="s">
        <v>8117</v>
      </c>
      <c r="J8879" t="s">
        <v>8118</v>
      </c>
      <c r="K8879" t="s">
        <v>2692</v>
      </c>
      <c r="L8879" s="1">
        <v>4</v>
      </c>
      <c r="M8879" s="1">
        <v>60</v>
      </c>
      <c r="N8879" s="1">
        <v>0</v>
      </c>
      <c r="O8879" s="1" t="s">
        <v>2580</v>
      </c>
      <c r="P8879" s="1">
        <v>0</v>
      </c>
      <c r="Q8879" s="1">
        <v>0</v>
      </c>
      <c r="R8879" s="1">
        <v>0</v>
      </c>
      <c r="S8879" t="s">
        <v>2631</v>
      </c>
      <c r="T8879" t="str" cm="1">
        <f t="array" ref="T8879">_xlfn.IFS(ISNUMBER(SEARCH("CP02",S8879)),"ราชพฤกษ",ISNUMBER(SEARCH("CP03",S8879)),"บางใหญ่",ISNUMBER(SEARCH("CP04",S8879)),"บางบอน",OR(ISNUMBER(SEARCH("CP",S8879)),ISNUMBER(SEARCH("BTC",D8879))),"340",TRUE,"")</f>
        <v>บางบอน</v>
      </c>
    </row>
    <row r="8880" spans="1:20" x14ac:dyDescent="0.2">
      <c r="A8880" t="s">
        <v>8111</v>
      </c>
      <c r="B8880" t="s">
        <v>16</v>
      </c>
      <c r="C8880">
        <v>2026</v>
      </c>
      <c r="D8880" t="s">
        <v>8116</v>
      </c>
      <c r="E8880" t="s">
        <v>1547</v>
      </c>
      <c r="F8880" t="s">
        <v>1548</v>
      </c>
      <c r="G8880" t="s">
        <v>2588</v>
      </c>
      <c r="H8880" t="s">
        <v>2586</v>
      </c>
      <c r="I8880" t="s">
        <v>8117</v>
      </c>
      <c r="J8880" t="s">
        <v>8118</v>
      </c>
      <c r="K8880" t="s">
        <v>2692</v>
      </c>
      <c r="L8880" s="1">
        <v>1</v>
      </c>
      <c r="M8880" s="1">
        <v>400</v>
      </c>
      <c r="N8880" s="1">
        <v>0</v>
      </c>
      <c r="O8880" s="1" t="s">
        <v>2580</v>
      </c>
      <c r="P8880" s="1">
        <v>0</v>
      </c>
      <c r="Q8880" s="1">
        <v>0</v>
      </c>
      <c r="R8880" s="1">
        <v>0</v>
      </c>
      <c r="S8880" t="s">
        <v>2633</v>
      </c>
      <c r="T8880" t="str" cm="1">
        <f t="array" ref="T8880">_xlfn.IFS(ISNUMBER(SEARCH("CP02",S8880)),"ราชพฤกษ",ISNUMBER(SEARCH("CP03",S8880)),"บางใหญ่",ISNUMBER(SEARCH("CP04",S8880)),"บางบอน",OR(ISNUMBER(SEARCH("CP",S8880)),ISNUMBER(SEARCH("BTC",D8880))),"340",TRUE,"")</f>
        <v>บางบอน</v>
      </c>
    </row>
    <row r="8881" spans="1:20" x14ac:dyDescent="0.2">
      <c r="A8881" t="s">
        <v>8111</v>
      </c>
      <c r="B8881" t="s">
        <v>16</v>
      </c>
      <c r="C8881">
        <v>2026</v>
      </c>
      <c r="D8881" t="s">
        <v>8116</v>
      </c>
      <c r="E8881" t="s">
        <v>1553</v>
      </c>
      <c r="F8881" t="s">
        <v>1554</v>
      </c>
      <c r="G8881" t="s">
        <v>2585</v>
      </c>
      <c r="H8881" t="s">
        <v>2586</v>
      </c>
      <c r="I8881" t="s">
        <v>8117</v>
      </c>
      <c r="J8881" t="s">
        <v>8118</v>
      </c>
      <c r="K8881" t="s">
        <v>2692</v>
      </c>
      <c r="L8881" s="1">
        <v>4</v>
      </c>
      <c r="M8881" s="1">
        <v>120</v>
      </c>
      <c r="N8881" s="1">
        <v>0</v>
      </c>
      <c r="O8881" s="1" t="s">
        <v>2580</v>
      </c>
      <c r="P8881" s="1">
        <v>0</v>
      </c>
      <c r="Q8881" s="1">
        <v>0</v>
      </c>
      <c r="R8881" s="1">
        <v>0</v>
      </c>
      <c r="S8881" t="s">
        <v>2633</v>
      </c>
      <c r="T8881" t="str" cm="1">
        <f t="array" ref="T8881">_xlfn.IFS(ISNUMBER(SEARCH("CP02",S8881)),"ราชพฤกษ",ISNUMBER(SEARCH("CP03",S8881)),"บางใหญ่",ISNUMBER(SEARCH("CP04",S8881)),"บางบอน",OR(ISNUMBER(SEARCH("CP",S8881)),ISNUMBER(SEARCH("BTC",D8881))),"340",TRUE,"")</f>
        <v>บางบอน</v>
      </c>
    </row>
    <row r="8882" spans="1:20" x14ac:dyDescent="0.2">
      <c r="A8882" t="s">
        <v>8111</v>
      </c>
      <c r="B8882" t="s">
        <v>16</v>
      </c>
      <c r="C8882">
        <v>2026</v>
      </c>
      <c r="D8882" t="s">
        <v>8120</v>
      </c>
      <c r="E8882" t="s">
        <v>1537</v>
      </c>
      <c r="F8882" t="s">
        <v>1538</v>
      </c>
      <c r="G8882" t="s">
        <v>2585</v>
      </c>
      <c r="H8882" t="s">
        <v>2586</v>
      </c>
      <c r="I8882" t="s">
        <v>8121</v>
      </c>
      <c r="J8882" t="s">
        <v>8122</v>
      </c>
      <c r="K8882" t="s">
        <v>2702</v>
      </c>
      <c r="L8882" s="1">
        <v>4</v>
      </c>
      <c r="M8882" s="1">
        <v>50</v>
      </c>
      <c r="N8882" s="1">
        <v>0</v>
      </c>
      <c r="O8882" s="1" t="s">
        <v>2580</v>
      </c>
      <c r="P8882" s="1">
        <v>186.92</v>
      </c>
      <c r="Q8882" s="1">
        <v>13.08</v>
      </c>
      <c r="R8882" s="1">
        <v>200</v>
      </c>
      <c r="S8882" t="s">
        <v>2606</v>
      </c>
      <c r="T8882" t="str" cm="1">
        <f t="array" ref="T8882">_xlfn.IFS(ISNUMBER(SEARCH("CP02",S8882)),"ราชพฤกษ",ISNUMBER(SEARCH("CP03",S8882)),"บางใหญ่",ISNUMBER(SEARCH("CP04",S8882)),"บางบอน",OR(ISNUMBER(SEARCH("CP",S8882)),ISNUMBER(SEARCH("BTC",D8882))),"340",TRUE,"")</f>
        <v>บางใหญ่</v>
      </c>
    </row>
    <row r="8883" spans="1:20" x14ac:dyDescent="0.2">
      <c r="A8883" t="s">
        <v>8111</v>
      </c>
      <c r="B8883" t="s">
        <v>16</v>
      </c>
      <c r="C8883">
        <v>2026</v>
      </c>
      <c r="D8883" t="s">
        <v>8123</v>
      </c>
      <c r="E8883" t="s">
        <v>327</v>
      </c>
      <c r="F8883" t="s">
        <v>328</v>
      </c>
      <c r="G8883" t="s">
        <v>6230</v>
      </c>
      <c r="H8883" t="s">
        <v>2586</v>
      </c>
      <c r="I8883" t="s">
        <v>8124</v>
      </c>
      <c r="J8883" t="s">
        <v>8125</v>
      </c>
      <c r="K8883" t="s">
        <v>2702</v>
      </c>
      <c r="L8883" s="1">
        <v>1</v>
      </c>
      <c r="M8883" s="1">
        <v>300</v>
      </c>
      <c r="N8883" s="1">
        <v>0</v>
      </c>
      <c r="O8883" s="1" t="s">
        <v>2580</v>
      </c>
      <c r="P8883" s="1">
        <v>280.37</v>
      </c>
      <c r="Q8883" s="1">
        <v>19.63</v>
      </c>
      <c r="R8883" s="1">
        <v>300</v>
      </c>
      <c r="S8883" t="s">
        <v>2606</v>
      </c>
      <c r="T8883" t="str" cm="1">
        <f t="array" ref="T8883">_xlfn.IFS(ISNUMBER(SEARCH("CP02",S8883)),"ราชพฤกษ",ISNUMBER(SEARCH("CP03",S8883)),"บางใหญ่",ISNUMBER(SEARCH("CP04",S8883)),"บางบอน",OR(ISNUMBER(SEARCH("CP",S8883)),ISNUMBER(SEARCH("BTC",D8883))),"340",TRUE,"")</f>
        <v>บางใหญ่</v>
      </c>
    </row>
    <row r="8884" spans="1:20" x14ac:dyDescent="0.2">
      <c r="A8884" t="s">
        <v>8111</v>
      </c>
      <c r="B8884" t="s">
        <v>16</v>
      </c>
      <c r="C8884">
        <v>2026</v>
      </c>
      <c r="D8884" t="s">
        <v>8126</v>
      </c>
      <c r="E8884" t="s">
        <v>2507</v>
      </c>
      <c r="F8884" t="s">
        <v>2508</v>
      </c>
      <c r="G8884" t="s">
        <v>2632</v>
      </c>
      <c r="H8884" t="s">
        <v>2586</v>
      </c>
      <c r="I8884" t="s">
        <v>8127</v>
      </c>
      <c r="J8884" t="s">
        <v>8128</v>
      </c>
      <c r="K8884" t="s">
        <v>2702</v>
      </c>
      <c r="L8884" s="1">
        <v>1</v>
      </c>
      <c r="M8884" s="1">
        <v>3300</v>
      </c>
      <c r="N8884" s="1">
        <v>0</v>
      </c>
      <c r="O8884" s="1" t="s">
        <v>2580</v>
      </c>
      <c r="P8884" s="1">
        <v>3084.11</v>
      </c>
      <c r="Q8884" s="1">
        <v>215.89</v>
      </c>
      <c r="R8884" s="1">
        <v>3300</v>
      </c>
      <c r="S8884" t="s">
        <v>2605</v>
      </c>
      <c r="T8884" t="str" cm="1">
        <f t="array" ref="T8884">_xlfn.IFS(ISNUMBER(SEARCH("CP02",S8884)),"ราชพฤกษ",ISNUMBER(SEARCH("CP03",S8884)),"บางใหญ่",ISNUMBER(SEARCH("CP04",S8884)),"บางบอน",OR(ISNUMBER(SEARCH("CP",S8884)),ISNUMBER(SEARCH("BTC",D8884))),"340",TRUE,"")</f>
        <v>บางใหญ่</v>
      </c>
    </row>
    <row r="8885" spans="1:20" x14ac:dyDescent="0.2">
      <c r="A8885" t="s">
        <v>8111</v>
      </c>
      <c r="B8885" t="s">
        <v>16</v>
      </c>
      <c r="C8885">
        <v>2026</v>
      </c>
      <c r="D8885" t="s">
        <v>8126</v>
      </c>
      <c r="E8885" t="s">
        <v>1915</v>
      </c>
      <c r="F8885" t="s">
        <v>1916</v>
      </c>
      <c r="G8885" t="s">
        <v>2632</v>
      </c>
      <c r="H8885" t="s">
        <v>2586</v>
      </c>
      <c r="I8885" t="s">
        <v>8127</v>
      </c>
      <c r="J8885" t="s">
        <v>8128</v>
      </c>
      <c r="K8885" t="s">
        <v>2702</v>
      </c>
      <c r="L8885" s="1">
        <v>1</v>
      </c>
      <c r="M8885" s="1">
        <v>780</v>
      </c>
      <c r="N8885" s="1">
        <v>0</v>
      </c>
      <c r="O8885" s="1" t="s">
        <v>2580</v>
      </c>
      <c r="P8885" s="1">
        <v>728.97</v>
      </c>
      <c r="Q8885" s="1">
        <v>51.03</v>
      </c>
      <c r="R8885" s="1">
        <v>780</v>
      </c>
      <c r="S8885" t="s">
        <v>2605</v>
      </c>
      <c r="T8885" t="str" cm="1">
        <f t="array" ref="T8885">_xlfn.IFS(ISNUMBER(SEARCH("CP02",S8885)),"ราชพฤกษ",ISNUMBER(SEARCH("CP03",S8885)),"บางใหญ่",ISNUMBER(SEARCH("CP04",S8885)),"บางบอน",OR(ISNUMBER(SEARCH("CP",S8885)),ISNUMBER(SEARCH("BTC",D8885))),"340",TRUE,"")</f>
        <v>บางใหญ่</v>
      </c>
    </row>
    <row r="8886" spans="1:20" x14ac:dyDescent="0.2">
      <c r="A8886" t="s">
        <v>8111</v>
      </c>
      <c r="B8886" t="s">
        <v>16</v>
      </c>
      <c r="C8886">
        <v>2026</v>
      </c>
      <c r="D8886" t="s">
        <v>8126</v>
      </c>
      <c r="E8886" t="s">
        <v>1641</v>
      </c>
      <c r="F8886" t="s">
        <v>1642</v>
      </c>
      <c r="G8886" t="s">
        <v>1536</v>
      </c>
      <c r="H8886" t="s">
        <v>2586</v>
      </c>
      <c r="I8886" t="s">
        <v>8127</v>
      </c>
      <c r="J8886" t="s">
        <v>8128</v>
      </c>
      <c r="K8886" t="s">
        <v>2702</v>
      </c>
      <c r="L8886" s="1">
        <v>1</v>
      </c>
      <c r="M8886" s="1">
        <v>1050</v>
      </c>
      <c r="N8886" s="1">
        <v>0</v>
      </c>
      <c r="O8886" s="1" t="s">
        <v>2580</v>
      </c>
      <c r="P8886" s="1">
        <v>981.31</v>
      </c>
      <c r="Q8886" s="1">
        <v>68.69</v>
      </c>
      <c r="R8886" s="1">
        <v>1050</v>
      </c>
      <c r="S8886" t="s">
        <v>2605</v>
      </c>
      <c r="T8886" t="str" cm="1">
        <f t="array" ref="T8886">_xlfn.IFS(ISNUMBER(SEARCH("CP02",S8886)),"ราชพฤกษ",ISNUMBER(SEARCH("CP03",S8886)),"บางใหญ่",ISNUMBER(SEARCH("CP04",S8886)),"บางบอน",OR(ISNUMBER(SEARCH("CP",S8886)),ISNUMBER(SEARCH("BTC",D8886))),"340",TRUE,"")</f>
        <v>บางใหญ่</v>
      </c>
    </row>
    <row r="8887" spans="1:20" x14ac:dyDescent="0.2">
      <c r="A8887" t="s">
        <v>8111</v>
      </c>
      <c r="B8887" t="s">
        <v>16</v>
      </c>
      <c r="C8887">
        <v>2026</v>
      </c>
      <c r="D8887" t="s">
        <v>8129</v>
      </c>
      <c r="E8887" t="s">
        <v>1545</v>
      </c>
      <c r="F8887" t="s">
        <v>1546</v>
      </c>
      <c r="G8887" t="s">
        <v>2588</v>
      </c>
      <c r="H8887" t="s">
        <v>2586</v>
      </c>
      <c r="I8887" t="s">
        <v>8130</v>
      </c>
      <c r="J8887" t="s">
        <v>8131</v>
      </c>
      <c r="K8887" t="s">
        <v>2702</v>
      </c>
      <c r="L8887" s="1">
        <v>1</v>
      </c>
      <c r="M8887" s="1">
        <v>500</v>
      </c>
      <c r="N8887" s="1">
        <v>50</v>
      </c>
      <c r="O8887" s="1" t="s">
        <v>2580</v>
      </c>
      <c r="P8887" s="1">
        <v>420.56</v>
      </c>
      <c r="Q8887" s="1">
        <v>29.44</v>
      </c>
      <c r="R8887" s="1">
        <v>450</v>
      </c>
      <c r="S8887" t="s">
        <v>2606</v>
      </c>
      <c r="T8887" t="str" cm="1">
        <f t="array" ref="T8887">_xlfn.IFS(ISNUMBER(SEARCH("CP02",S8887)),"ราชพฤกษ",ISNUMBER(SEARCH("CP03",S8887)),"บางใหญ่",ISNUMBER(SEARCH("CP04",S8887)),"บางบอน",OR(ISNUMBER(SEARCH("CP",S8887)),ISNUMBER(SEARCH("BTC",D8887))),"340",TRUE,"")</f>
        <v>บางใหญ่</v>
      </c>
    </row>
    <row r="8888" spans="1:20" x14ac:dyDescent="0.2">
      <c r="A8888" t="s">
        <v>8111</v>
      </c>
      <c r="B8888" t="s">
        <v>16</v>
      </c>
      <c r="C8888">
        <v>2026</v>
      </c>
      <c r="D8888" t="s">
        <v>8132</v>
      </c>
      <c r="E8888" t="s">
        <v>701</v>
      </c>
      <c r="F8888" t="s">
        <v>702</v>
      </c>
      <c r="G8888" t="s">
        <v>2595</v>
      </c>
      <c r="H8888" t="s">
        <v>2596</v>
      </c>
      <c r="I8888" t="s">
        <v>8133</v>
      </c>
      <c r="J8888" t="s">
        <v>8134</v>
      </c>
      <c r="K8888" t="s">
        <v>2702</v>
      </c>
      <c r="L8888" s="1">
        <v>4</v>
      </c>
      <c r="M8888" s="1">
        <v>3150</v>
      </c>
      <c r="N8888" s="1">
        <v>800</v>
      </c>
      <c r="O8888" s="1" t="s">
        <v>2580</v>
      </c>
      <c r="P8888" s="1">
        <v>11028.04</v>
      </c>
      <c r="Q8888" s="1">
        <v>771.96</v>
      </c>
      <c r="R8888" s="1">
        <v>11800</v>
      </c>
      <c r="S8888" t="s">
        <v>7768</v>
      </c>
      <c r="T8888" t="str" cm="1">
        <f t="array" ref="T8888">_xlfn.IFS(ISNUMBER(SEARCH("CP02",S8888)),"ราชพฤกษ",ISNUMBER(SEARCH("CP03",S8888)),"บางใหญ่",ISNUMBER(SEARCH("CP04",S8888)),"บางบอน",OR(ISNUMBER(SEARCH("CP",S8888)),ISNUMBER(SEARCH("BTC",D8888))),"340",TRUE,"")</f>
        <v>บางใหญ่</v>
      </c>
    </row>
    <row r="8889" spans="1:20" x14ac:dyDescent="0.2">
      <c r="A8889" t="s">
        <v>8111</v>
      </c>
      <c r="B8889" t="s">
        <v>16</v>
      </c>
      <c r="C8889">
        <v>2026</v>
      </c>
      <c r="D8889" t="s">
        <v>8132</v>
      </c>
      <c r="E8889" t="s">
        <v>1091</v>
      </c>
      <c r="F8889" t="s">
        <v>1092</v>
      </c>
      <c r="G8889" t="s">
        <v>2582</v>
      </c>
      <c r="H8889" t="s">
        <v>2583</v>
      </c>
      <c r="I8889" t="s">
        <v>8133</v>
      </c>
      <c r="J8889" t="s">
        <v>8134</v>
      </c>
      <c r="K8889" t="s">
        <v>2702</v>
      </c>
      <c r="L8889" s="1">
        <v>4</v>
      </c>
      <c r="M8889" s="1">
        <v>60</v>
      </c>
      <c r="N8889" s="1">
        <v>0</v>
      </c>
      <c r="O8889" s="1" t="s">
        <v>2580</v>
      </c>
      <c r="P8889" s="1">
        <v>0</v>
      </c>
      <c r="Q8889" s="1">
        <v>0</v>
      </c>
      <c r="R8889" s="1">
        <v>0</v>
      </c>
      <c r="S8889" t="s">
        <v>2605</v>
      </c>
      <c r="T8889" t="str" cm="1">
        <f t="array" ref="T8889">_xlfn.IFS(ISNUMBER(SEARCH("CP02",S8889)),"ราชพฤกษ",ISNUMBER(SEARCH("CP03",S8889)),"บางใหญ่",ISNUMBER(SEARCH("CP04",S8889)),"บางบอน",OR(ISNUMBER(SEARCH("CP",S8889)),ISNUMBER(SEARCH("BTC",D8889))),"340",TRUE,"")</f>
        <v>บางใหญ่</v>
      </c>
    </row>
    <row r="8890" spans="1:20" x14ac:dyDescent="0.2">
      <c r="A8890" t="s">
        <v>8111</v>
      </c>
      <c r="B8890" t="s">
        <v>16</v>
      </c>
      <c r="C8890">
        <v>2026</v>
      </c>
      <c r="D8890" t="s">
        <v>8132</v>
      </c>
      <c r="E8890" t="s">
        <v>1553</v>
      </c>
      <c r="F8890" t="s">
        <v>1554</v>
      </c>
      <c r="G8890" t="s">
        <v>2585</v>
      </c>
      <c r="H8890" t="s">
        <v>2586</v>
      </c>
      <c r="I8890" t="s">
        <v>8133</v>
      </c>
      <c r="J8890" t="s">
        <v>8134</v>
      </c>
      <c r="K8890" t="s">
        <v>2702</v>
      </c>
      <c r="L8890" s="1">
        <v>4</v>
      </c>
      <c r="M8890" s="1">
        <v>120</v>
      </c>
      <c r="N8890" s="1">
        <v>0</v>
      </c>
      <c r="O8890" s="1" t="s">
        <v>2580</v>
      </c>
      <c r="P8890" s="1">
        <v>0</v>
      </c>
      <c r="Q8890" s="1">
        <v>0</v>
      </c>
      <c r="R8890" s="1">
        <v>0</v>
      </c>
      <c r="S8890" t="s">
        <v>2606</v>
      </c>
      <c r="T8890" t="str" cm="1">
        <f t="array" ref="T8890">_xlfn.IFS(ISNUMBER(SEARCH("CP02",S8890)),"ราชพฤกษ",ISNUMBER(SEARCH("CP03",S8890)),"บางใหญ่",ISNUMBER(SEARCH("CP04",S8890)),"บางบอน",OR(ISNUMBER(SEARCH("CP",S8890)),ISNUMBER(SEARCH("BTC",D8890))),"340",TRUE,"")</f>
        <v>บางใหญ่</v>
      </c>
    </row>
    <row r="8891" spans="1:20" x14ac:dyDescent="0.2">
      <c r="A8891" t="s">
        <v>8111</v>
      </c>
      <c r="B8891" t="s">
        <v>16</v>
      </c>
      <c r="C8891">
        <v>2026</v>
      </c>
      <c r="D8891" t="s">
        <v>8132</v>
      </c>
      <c r="E8891" t="s">
        <v>1547</v>
      </c>
      <c r="F8891" t="s">
        <v>1548</v>
      </c>
      <c r="G8891" t="s">
        <v>2588</v>
      </c>
      <c r="H8891" t="s">
        <v>2586</v>
      </c>
      <c r="I8891" t="s">
        <v>8133</v>
      </c>
      <c r="J8891" t="s">
        <v>8134</v>
      </c>
      <c r="K8891" t="s">
        <v>2702</v>
      </c>
      <c r="L8891" s="1">
        <v>1</v>
      </c>
      <c r="M8891" s="1">
        <v>400</v>
      </c>
      <c r="N8891" s="1">
        <v>0</v>
      </c>
      <c r="O8891" s="1" t="s">
        <v>2580</v>
      </c>
      <c r="P8891" s="1">
        <v>0</v>
      </c>
      <c r="Q8891" s="1">
        <v>0</v>
      </c>
      <c r="R8891" s="1">
        <v>0</v>
      </c>
      <c r="S8891" t="s">
        <v>2606</v>
      </c>
      <c r="T8891" t="str" cm="1">
        <f t="array" ref="T8891">_xlfn.IFS(ISNUMBER(SEARCH("CP02",S8891)),"ราชพฤกษ",ISNUMBER(SEARCH("CP03",S8891)),"บางใหญ่",ISNUMBER(SEARCH("CP04",S8891)),"บางบอน",OR(ISNUMBER(SEARCH("CP",S8891)),ISNUMBER(SEARCH("BTC",D8891))),"340",TRUE,"")</f>
        <v>บางใหญ่</v>
      </c>
    </row>
    <row r="8892" spans="1:20" x14ac:dyDescent="0.2">
      <c r="A8892" t="s">
        <v>8111</v>
      </c>
      <c r="B8892" t="s">
        <v>16</v>
      </c>
      <c r="C8892">
        <v>2026</v>
      </c>
      <c r="D8892" t="s">
        <v>8132</v>
      </c>
      <c r="E8892" t="s">
        <v>281</v>
      </c>
      <c r="F8892" t="s">
        <v>282</v>
      </c>
      <c r="G8892" t="s">
        <v>2582</v>
      </c>
      <c r="H8892" t="s">
        <v>2586</v>
      </c>
      <c r="I8892" t="s">
        <v>8133</v>
      </c>
      <c r="J8892" t="s">
        <v>8134</v>
      </c>
      <c r="K8892" t="s">
        <v>2702</v>
      </c>
      <c r="L8892" s="1">
        <v>1</v>
      </c>
      <c r="M8892" s="1">
        <v>480</v>
      </c>
      <c r="N8892" s="1">
        <v>0</v>
      </c>
      <c r="O8892" s="1" t="s">
        <v>2580</v>
      </c>
      <c r="P8892" s="1">
        <v>448.6</v>
      </c>
      <c r="Q8892" s="1">
        <v>31.4</v>
      </c>
      <c r="R8892" s="1">
        <v>480</v>
      </c>
      <c r="S8892" t="s">
        <v>2605</v>
      </c>
      <c r="T8892" t="str" cm="1">
        <f t="array" ref="T8892">_xlfn.IFS(ISNUMBER(SEARCH("CP02",S8892)),"ราชพฤกษ",ISNUMBER(SEARCH("CP03",S8892)),"บางใหญ่",ISNUMBER(SEARCH("CP04",S8892)),"บางบอน",OR(ISNUMBER(SEARCH("CP",S8892)),ISNUMBER(SEARCH("BTC",D8892))),"340",TRUE,"")</f>
        <v>บางใหญ่</v>
      </c>
    </row>
    <row r="8893" spans="1:20" x14ac:dyDescent="0.2">
      <c r="A8893" t="s">
        <v>8111</v>
      </c>
      <c r="B8893" t="s">
        <v>16</v>
      </c>
      <c r="C8893">
        <v>2026</v>
      </c>
      <c r="D8893" t="s">
        <v>8132</v>
      </c>
      <c r="E8893" t="s">
        <v>1987</v>
      </c>
      <c r="F8893" t="s">
        <v>1988</v>
      </c>
      <c r="G8893" t="s">
        <v>2582</v>
      </c>
      <c r="H8893" t="s">
        <v>2586</v>
      </c>
      <c r="I8893" t="s">
        <v>8133</v>
      </c>
      <c r="J8893" t="s">
        <v>8134</v>
      </c>
      <c r="K8893" t="s">
        <v>2702</v>
      </c>
      <c r="L8893" s="1">
        <v>1</v>
      </c>
      <c r="M8893" s="1">
        <v>595</v>
      </c>
      <c r="N8893" s="1">
        <v>0</v>
      </c>
      <c r="O8893" s="1" t="s">
        <v>2580</v>
      </c>
      <c r="P8893" s="1">
        <v>556.07000000000005</v>
      </c>
      <c r="Q8893" s="1">
        <v>38.93</v>
      </c>
      <c r="R8893" s="1">
        <v>595</v>
      </c>
      <c r="S8893" t="s">
        <v>2605</v>
      </c>
      <c r="T8893" t="str" cm="1">
        <f t="array" ref="T8893">_xlfn.IFS(ISNUMBER(SEARCH("CP02",S8893)),"ราชพฤกษ",ISNUMBER(SEARCH("CP03",S8893)),"บางใหญ่",ISNUMBER(SEARCH("CP04",S8893)),"บางบอน",OR(ISNUMBER(SEARCH("CP",S8893)),ISNUMBER(SEARCH("BTC",D8893))),"340",TRUE,"")</f>
        <v>บางใหญ่</v>
      </c>
    </row>
    <row r="8894" spans="1:20" x14ac:dyDescent="0.2">
      <c r="A8894" t="s">
        <v>8111</v>
      </c>
      <c r="B8894" t="s">
        <v>16</v>
      </c>
      <c r="C8894">
        <v>2026</v>
      </c>
      <c r="D8894" t="s">
        <v>8132</v>
      </c>
      <c r="E8894" t="s">
        <v>2207</v>
      </c>
      <c r="F8894" t="s">
        <v>2208</v>
      </c>
      <c r="G8894" t="s">
        <v>2589</v>
      </c>
      <c r="H8894" t="s">
        <v>2803</v>
      </c>
      <c r="I8894" t="s">
        <v>8133</v>
      </c>
      <c r="J8894" t="s">
        <v>8134</v>
      </c>
      <c r="K8894" t="s">
        <v>2702</v>
      </c>
      <c r="L8894" s="1">
        <v>1</v>
      </c>
      <c r="M8894" s="1">
        <v>1</v>
      </c>
      <c r="N8894" s="1">
        <v>0</v>
      </c>
      <c r="O8894" s="1" t="s">
        <v>2580</v>
      </c>
      <c r="P8894" s="1">
        <v>0</v>
      </c>
      <c r="Q8894" s="1">
        <v>0</v>
      </c>
      <c r="R8894" s="1">
        <v>0</v>
      </c>
      <c r="S8894" t="s">
        <v>2606</v>
      </c>
      <c r="T8894" t="str" cm="1">
        <f t="array" ref="T8894">_xlfn.IFS(ISNUMBER(SEARCH("CP02",S8894)),"ราชพฤกษ",ISNUMBER(SEARCH("CP03",S8894)),"บางใหญ่",ISNUMBER(SEARCH("CP04",S8894)),"บางบอน",OR(ISNUMBER(SEARCH("CP",S8894)),ISNUMBER(SEARCH("BTC",D8894))),"340",TRUE,"")</f>
        <v>บางใหญ่</v>
      </c>
    </row>
    <row r="8895" spans="1:20" x14ac:dyDescent="0.2">
      <c r="A8895" t="s">
        <v>8111</v>
      </c>
      <c r="B8895" t="s">
        <v>16</v>
      </c>
      <c r="C8895">
        <v>2026</v>
      </c>
      <c r="D8895" t="s">
        <v>8135</v>
      </c>
      <c r="E8895" t="s">
        <v>1563</v>
      </c>
      <c r="F8895" t="s">
        <v>1564</v>
      </c>
      <c r="G8895" t="s">
        <v>2585</v>
      </c>
      <c r="H8895" t="s">
        <v>2586</v>
      </c>
      <c r="I8895" t="s">
        <v>8136</v>
      </c>
      <c r="J8895" t="s">
        <v>8137</v>
      </c>
      <c r="K8895" t="s">
        <v>2702</v>
      </c>
      <c r="L8895" s="1">
        <v>1</v>
      </c>
      <c r="M8895" s="1">
        <v>160</v>
      </c>
      <c r="N8895" s="1">
        <v>0</v>
      </c>
      <c r="O8895" s="1" t="s">
        <v>2580</v>
      </c>
      <c r="P8895" s="1">
        <v>149.53</v>
      </c>
      <c r="Q8895" s="1">
        <v>10.47</v>
      </c>
      <c r="R8895" s="1">
        <v>160</v>
      </c>
      <c r="S8895" t="s">
        <v>2606</v>
      </c>
      <c r="T8895" t="str" cm="1">
        <f t="array" ref="T8895">_xlfn.IFS(ISNUMBER(SEARCH("CP02",S8895)),"ราชพฤกษ",ISNUMBER(SEARCH("CP03",S8895)),"บางใหญ่",ISNUMBER(SEARCH("CP04",S8895)),"บางบอน",OR(ISNUMBER(SEARCH("CP",S8895)),ISNUMBER(SEARCH("BTC",D8895))),"340",TRUE,"")</f>
        <v>บางใหญ่</v>
      </c>
    </row>
    <row r="8896" spans="1:20" x14ac:dyDescent="0.2">
      <c r="A8896" t="s">
        <v>8111</v>
      </c>
      <c r="B8896" t="s">
        <v>16</v>
      </c>
      <c r="C8896">
        <v>2026</v>
      </c>
      <c r="D8896" t="s">
        <v>8135</v>
      </c>
      <c r="E8896" t="s">
        <v>1553</v>
      </c>
      <c r="F8896" t="s">
        <v>1554</v>
      </c>
      <c r="G8896" t="s">
        <v>2585</v>
      </c>
      <c r="H8896" t="s">
        <v>2586</v>
      </c>
      <c r="I8896" t="s">
        <v>8136</v>
      </c>
      <c r="J8896" t="s">
        <v>8137</v>
      </c>
      <c r="K8896" t="s">
        <v>2702</v>
      </c>
      <c r="L8896" s="1">
        <v>2</v>
      </c>
      <c r="M8896" s="1">
        <v>120</v>
      </c>
      <c r="N8896" s="1">
        <v>0</v>
      </c>
      <c r="O8896" s="1" t="s">
        <v>2580</v>
      </c>
      <c r="P8896" s="1">
        <v>224.3</v>
      </c>
      <c r="Q8896" s="1">
        <v>15.7</v>
      </c>
      <c r="R8896" s="1">
        <v>240</v>
      </c>
      <c r="S8896" t="s">
        <v>2606</v>
      </c>
      <c r="T8896" t="str" cm="1">
        <f t="array" ref="T8896">_xlfn.IFS(ISNUMBER(SEARCH("CP02",S8896)),"ราชพฤกษ",ISNUMBER(SEARCH("CP03",S8896)),"บางใหญ่",ISNUMBER(SEARCH("CP04",S8896)),"บางบอน",OR(ISNUMBER(SEARCH("CP",S8896)),ISNUMBER(SEARCH("BTC",D8896))),"340",TRUE,"")</f>
        <v>บางใหญ่</v>
      </c>
    </row>
    <row r="8897" spans="1:20" x14ac:dyDescent="0.2">
      <c r="A8897" t="s">
        <v>8111</v>
      </c>
      <c r="B8897" t="s">
        <v>16</v>
      </c>
      <c r="C8897">
        <v>2026</v>
      </c>
      <c r="D8897" t="s">
        <v>8135</v>
      </c>
      <c r="E8897" t="s">
        <v>1989</v>
      </c>
      <c r="F8897" t="s">
        <v>1990</v>
      </c>
      <c r="G8897" t="s">
        <v>2582</v>
      </c>
      <c r="H8897" t="s">
        <v>2586</v>
      </c>
      <c r="I8897" t="s">
        <v>8136</v>
      </c>
      <c r="J8897" t="s">
        <v>8137</v>
      </c>
      <c r="K8897" t="s">
        <v>2702</v>
      </c>
      <c r="L8897" s="1">
        <v>2</v>
      </c>
      <c r="M8897" s="1">
        <v>385</v>
      </c>
      <c r="N8897" s="1">
        <v>0</v>
      </c>
      <c r="O8897" s="1" t="s">
        <v>2580</v>
      </c>
      <c r="P8897" s="1">
        <v>719.63</v>
      </c>
      <c r="Q8897" s="1">
        <v>50.37</v>
      </c>
      <c r="R8897" s="1">
        <v>770</v>
      </c>
      <c r="S8897" t="s">
        <v>2605</v>
      </c>
      <c r="T8897" t="str" cm="1">
        <f t="array" ref="T8897">_xlfn.IFS(ISNUMBER(SEARCH("CP02",S8897)),"ราชพฤกษ",ISNUMBER(SEARCH("CP03",S8897)),"บางใหญ่",ISNUMBER(SEARCH("CP04",S8897)),"บางบอน",OR(ISNUMBER(SEARCH("CP",S8897)),ISNUMBER(SEARCH("BTC",D8897))),"340",TRUE,"")</f>
        <v>บางใหญ่</v>
      </c>
    </row>
    <row r="8898" spans="1:20" x14ac:dyDescent="0.2">
      <c r="A8898" t="s">
        <v>8111</v>
      </c>
      <c r="B8898" t="s">
        <v>16</v>
      </c>
      <c r="C8898">
        <v>2026</v>
      </c>
      <c r="D8898" t="s">
        <v>8138</v>
      </c>
      <c r="E8898" t="s">
        <v>1553</v>
      </c>
      <c r="F8898" t="s">
        <v>1554</v>
      </c>
      <c r="G8898" t="s">
        <v>2585</v>
      </c>
      <c r="H8898" t="s">
        <v>2586</v>
      </c>
      <c r="I8898" t="s">
        <v>8139</v>
      </c>
      <c r="J8898" t="s">
        <v>8140</v>
      </c>
      <c r="K8898" t="s">
        <v>2702</v>
      </c>
      <c r="L8898" s="1">
        <v>4</v>
      </c>
      <c r="M8898" s="1">
        <v>120</v>
      </c>
      <c r="N8898" s="1">
        <v>0</v>
      </c>
      <c r="O8898" s="1" t="s">
        <v>2580</v>
      </c>
      <c r="P8898" s="1">
        <v>448.6</v>
      </c>
      <c r="Q8898" s="1">
        <v>31.4</v>
      </c>
      <c r="R8898" s="1">
        <v>480</v>
      </c>
      <c r="S8898" t="s">
        <v>2606</v>
      </c>
      <c r="T8898" t="str" cm="1">
        <f t="array" ref="T8898">_xlfn.IFS(ISNUMBER(SEARCH("CP02",S8898)),"ราชพฤกษ",ISNUMBER(SEARCH("CP03",S8898)),"บางใหญ่",ISNUMBER(SEARCH("CP04",S8898)),"บางบอน",OR(ISNUMBER(SEARCH("CP",S8898)),ISNUMBER(SEARCH("BTC",D8898))),"340",TRUE,"")</f>
        <v>บางใหญ่</v>
      </c>
    </row>
    <row r="8899" spans="1:20" x14ac:dyDescent="0.2">
      <c r="A8899" t="s">
        <v>8111</v>
      </c>
      <c r="B8899" t="s">
        <v>16</v>
      </c>
      <c r="C8899">
        <v>2026</v>
      </c>
      <c r="D8899" t="s">
        <v>3078</v>
      </c>
      <c r="E8899" t="s">
        <v>1547</v>
      </c>
      <c r="F8899" t="s">
        <v>1548</v>
      </c>
      <c r="G8899" t="s">
        <v>2588</v>
      </c>
      <c r="H8899" t="s">
        <v>2586</v>
      </c>
      <c r="I8899" t="s">
        <v>8141</v>
      </c>
      <c r="J8899" t="s">
        <v>3080</v>
      </c>
      <c r="K8899" t="s">
        <v>2702</v>
      </c>
      <c r="L8899" s="1">
        <v>1</v>
      </c>
      <c r="M8899" s="1">
        <v>400</v>
      </c>
      <c r="N8899" s="1">
        <v>0</v>
      </c>
      <c r="O8899" s="1" t="s">
        <v>2580</v>
      </c>
      <c r="P8899" s="1">
        <v>373.83</v>
      </c>
      <c r="Q8899" s="1">
        <v>26.17</v>
      </c>
      <c r="R8899" s="1">
        <v>400</v>
      </c>
      <c r="S8899" t="s">
        <v>2606</v>
      </c>
      <c r="T8899" t="str" cm="1">
        <f t="array" ref="T8899">_xlfn.IFS(ISNUMBER(SEARCH("CP02",S8899)),"ราชพฤกษ",ISNUMBER(SEARCH("CP03",S8899)),"บางใหญ่",ISNUMBER(SEARCH("CP04",S8899)),"บางบอน",OR(ISNUMBER(SEARCH("CP",S8899)),ISNUMBER(SEARCH("BTC",D8899))),"340",TRUE,"")</f>
        <v>บางใหญ่</v>
      </c>
    </row>
    <row r="8900" spans="1:20" x14ac:dyDescent="0.2">
      <c r="A8900" t="s">
        <v>8111</v>
      </c>
      <c r="B8900" t="s">
        <v>16</v>
      </c>
      <c r="C8900">
        <v>2026</v>
      </c>
      <c r="D8900" t="s">
        <v>4899</v>
      </c>
      <c r="E8900" t="s">
        <v>1899</v>
      </c>
      <c r="F8900" t="s">
        <v>1900</v>
      </c>
      <c r="G8900" t="s">
        <v>2582</v>
      </c>
      <c r="H8900" t="s">
        <v>2586</v>
      </c>
      <c r="I8900" t="s">
        <v>8142</v>
      </c>
      <c r="J8900" t="s">
        <v>4901</v>
      </c>
      <c r="K8900" t="s">
        <v>2761</v>
      </c>
      <c r="L8900" s="1">
        <v>1</v>
      </c>
      <c r="M8900" s="1">
        <v>2250</v>
      </c>
      <c r="N8900" s="1">
        <v>0</v>
      </c>
      <c r="O8900" s="1" t="s">
        <v>2580</v>
      </c>
      <c r="P8900" s="1">
        <v>2102.8000000000002</v>
      </c>
      <c r="Q8900" s="1">
        <v>147.19999999999999</v>
      </c>
      <c r="R8900" s="1">
        <v>2250</v>
      </c>
      <c r="S8900" t="s">
        <v>2683</v>
      </c>
      <c r="T8900" t="str" cm="1">
        <f t="array" ref="T8900">_xlfn.IFS(ISNUMBER(SEARCH("CP02",S8900)),"ราชพฤกษ",ISNUMBER(SEARCH("CP03",S8900)),"บางใหญ่",ISNUMBER(SEARCH("CP04",S8900)),"บางบอน",OR(ISNUMBER(SEARCH("CP",S8900)),ISNUMBER(SEARCH("BTC",D8900))),"340",TRUE,"")</f>
        <v>340</v>
      </c>
    </row>
    <row r="8901" spans="1:20" x14ac:dyDescent="0.2">
      <c r="A8901" t="s">
        <v>8111</v>
      </c>
      <c r="B8901" t="s">
        <v>16</v>
      </c>
      <c r="C8901">
        <v>2026</v>
      </c>
      <c r="D8901" t="s">
        <v>4899</v>
      </c>
      <c r="E8901" t="s">
        <v>1897</v>
      </c>
      <c r="F8901" t="s">
        <v>1898</v>
      </c>
      <c r="G8901" t="s">
        <v>2582</v>
      </c>
      <c r="H8901" t="s">
        <v>2586</v>
      </c>
      <c r="I8901" t="s">
        <v>8142</v>
      </c>
      <c r="J8901" t="s">
        <v>4901</v>
      </c>
      <c r="K8901" t="s">
        <v>2761</v>
      </c>
      <c r="L8901" s="1">
        <v>1</v>
      </c>
      <c r="M8901" s="1">
        <v>300</v>
      </c>
      <c r="N8901" s="1">
        <v>0</v>
      </c>
      <c r="O8901" s="1" t="s">
        <v>2580</v>
      </c>
      <c r="P8901" s="1">
        <v>0</v>
      </c>
      <c r="Q8901" s="1">
        <v>0</v>
      </c>
      <c r="R8901" s="1">
        <v>0</v>
      </c>
      <c r="S8901" t="s">
        <v>2683</v>
      </c>
      <c r="T8901" t="str" cm="1">
        <f t="array" ref="T8901">_xlfn.IFS(ISNUMBER(SEARCH("CP02",S8901)),"ราชพฤกษ",ISNUMBER(SEARCH("CP03",S8901)),"บางใหญ่",ISNUMBER(SEARCH("CP04",S8901)),"บางบอน",OR(ISNUMBER(SEARCH("CP",S8901)),ISNUMBER(SEARCH("BTC",D8901))),"340",TRUE,"")</f>
        <v>340</v>
      </c>
    </row>
    <row r="8902" spans="1:20" x14ac:dyDescent="0.2">
      <c r="A8902" t="s">
        <v>8111</v>
      </c>
      <c r="B8902" t="s">
        <v>16</v>
      </c>
      <c r="C8902">
        <v>2026</v>
      </c>
      <c r="D8902" t="s">
        <v>4899</v>
      </c>
      <c r="E8902" t="s">
        <v>1897</v>
      </c>
      <c r="F8902" t="s">
        <v>1898</v>
      </c>
      <c r="G8902" t="s">
        <v>2582</v>
      </c>
      <c r="H8902" t="s">
        <v>2586</v>
      </c>
      <c r="I8902" t="s">
        <v>8142</v>
      </c>
      <c r="J8902" t="s">
        <v>4901</v>
      </c>
      <c r="K8902" t="s">
        <v>2761</v>
      </c>
      <c r="L8902" s="1">
        <v>1</v>
      </c>
      <c r="M8902" s="1">
        <v>300</v>
      </c>
      <c r="N8902" s="1">
        <v>0</v>
      </c>
      <c r="O8902" s="1" t="s">
        <v>2580</v>
      </c>
      <c r="P8902" s="1">
        <v>280.37</v>
      </c>
      <c r="Q8902" s="1">
        <v>19.63</v>
      </c>
      <c r="R8902" s="1">
        <v>300</v>
      </c>
      <c r="S8902" t="s">
        <v>2683</v>
      </c>
      <c r="T8902" t="str" cm="1">
        <f t="array" ref="T8902">_xlfn.IFS(ISNUMBER(SEARCH("CP02",S8902)),"ราชพฤกษ",ISNUMBER(SEARCH("CP03",S8902)),"บางใหญ่",ISNUMBER(SEARCH("CP04",S8902)),"บางบอน",OR(ISNUMBER(SEARCH("CP",S8902)),ISNUMBER(SEARCH("BTC",D8902))),"340",TRUE,"")</f>
        <v>340</v>
      </c>
    </row>
    <row r="8903" spans="1:20" x14ac:dyDescent="0.2">
      <c r="A8903" t="s">
        <v>8111</v>
      </c>
      <c r="B8903" t="s">
        <v>16</v>
      </c>
      <c r="C8903">
        <v>2026</v>
      </c>
      <c r="D8903" t="s">
        <v>4899</v>
      </c>
      <c r="E8903" t="s">
        <v>131</v>
      </c>
      <c r="F8903" t="s">
        <v>132</v>
      </c>
      <c r="G8903" t="s">
        <v>2582</v>
      </c>
      <c r="H8903" t="s">
        <v>2586</v>
      </c>
      <c r="I8903" t="s">
        <v>8142</v>
      </c>
      <c r="J8903" t="s">
        <v>4901</v>
      </c>
      <c r="K8903" t="s">
        <v>2761</v>
      </c>
      <c r="L8903" s="1">
        <v>1</v>
      </c>
      <c r="M8903" s="1">
        <v>240</v>
      </c>
      <c r="N8903" s="1">
        <v>0</v>
      </c>
      <c r="O8903" s="1" t="s">
        <v>2580</v>
      </c>
      <c r="P8903" s="1">
        <v>224.3</v>
      </c>
      <c r="Q8903" s="1">
        <v>15.7</v>
      </c>
      <c r="R8903" s="1">
        <v>240</v>
      </c>
      <c r="S8903" t="s">
        <v>2683</v>
      </c>
      <c r="T8903" t="str" cm="1">
        <f t="array" ref="T8903">_xlfn.IFS(ISNUMBER(SEARCH("CP02",S8903)),"ราชพฤกษ",ISNUMBER(SEARCH("CP03",S8903)),"บางใหญ่",ISNUMBER(SEARCH("CP04",S8903)),"บางบอน",OR(ISNUMBER(SEARCH("CP",S8903)),ISNUMBER(SEARCH("BTC",D8903))),"340",TRUE,"")</f>
        <v>340</v>
      </c>
    </row>
    <row r="8904" spans="1:20" x14ac:dyDescent="0.2">
      <c r="A8904" t="s">
        <v>8111</v>
      </c>
      <c r="B8904" t="s">
        <v>16</v>
      </c>
      <c r="C8904">
        <v>2026</v>
      </c>
      <c r="D8904" t="s">
        <v>4899</v>
      </c>
      <c r="E8904" t="s">
        <v>1185</v>
      </c>
      <c r="F8904" t="s">
        <v>1186</v>
      </c>
      <c r="G8904" t="s">
        <v>2582</v>
      </c>
      <c r="H8904" t="s">
        <v>2586</v>
      </c>
      <c r="I8904" t="s">
        <v>8142</v>
      </c>
      <c r="J8904" t="s">
        <v>4901</v>
      </c>
      <c r="K8904" t="s">
        <v>2761</v>
      </c>
      <c r="L8904" s="1">
        <v>1</v>
      </c>
      <c r="M8904" s="1">
        <v>20</v>
      </c>
      <c r="N8904" s="1">
        <v>0</v>
      </c>
      <c r="O8904" s="1" t="s">
        <v>2580</v>
      </c>
      <c r="P8904" s="1">
        <v>18.690000000000001</v>
      </c>
      <c r="Q8904" s="1">
        <v>1.31</v>
      </c>
      <c r="R8904" s="1">
        <v>20</v>
      </c>
      <c r="S8904" t="s">
        <v>2683</v>
      </c>
      <c r="T8904" t="str" cm="1">
        <f t="array" ref="T8904">_xlfn.IFS(ISNUMBER(SEARCH("CP02",S8904)),"ราชพฤกษ",ISNUMBER(SEARCH("CP03",S8904)),"บางใหญ่",ISNUMBER(SEARCH("CP04",S8904)),"บางบอน",OR(ISNUMBER(SEARCH("CP",S8904)),ISNUMBER(SEARCH("BTC",D8904))),"340",TRUE,"")</f>
        <v>340</v>
      </c>
    </row>
    <row r="8905" spans="1:20" x14ac:dyDescent="0.2">
      <c r="A8905" t="s">
        <v>8111</v>
      </c>
      <c r="B8905" t="s">
        <v>16</v>
      </c>
      <c r="C8905">
        <v>2026</v>
      </c>
      <c r="D8905" t="s">
        <v>4899</v>
      </c>
      <c r="E8905" t="s">
        <v>229</v>
      </c>
      <c r="F8905" t="s">
        <v>230</v>
      </c>
      <c r="G8905" t="s">
        <v>2582</v>
      </c>
      <c r="H8905" t="s">
        <v>2586</v>
      </c>
      <c r="I8905" t="s">
        <v>8142</v>
      </c>
      <c r="J8905" t="s">
        <v>4901</v>
      </c>
      <c r="K8905" t="s">
        <v>2761</v>
      </c>
      <c r="L8905" s="1">
        <v>1</v>
      </c>
      <c r="M8905" s="1">
        <v>300</v>
      </c>
      <c r="N8905" s="1">
        <v>0</v>
      </c>
      <c r="O8905" s="1" t="s">
        <v>2580</v>
      </c>
      <c r="P8905" s="1">
        <v>280.37</v>
      </c>
      <c r="Q8905" s="1">
        <v>19.63</v>
      </c>
      <c r="R8905" s="1">
        <v>300</v>
      </c>
      <c r="S8905" t="s">
        <v>2683</v>
      </c>
      <c r="T8905" t="str" cm="1">
        <f t="array" ref="T8905">_xlfn.IFS(ISNUMBER(SEARCH("CP02",S8905)),"ราชพฤกษ",ISNUMBER(SEARCH("CP03",S8905)),"บางใหญ่",ISNUMBER(SEARCH("CP04",S8905)),"บางบอน",OR(ISNUMBER(SEARCH("CP",S8905)),ISNUMBER(SEARCH("BTC",D8905))),"340",TRUE,"")</f>
        <v>340</v>
      </c>
    </row>
    <row r="8906" spans="1:20" x14ac:dyDescent="0.2">
      <c r="A8906" t="s">
        <v>8111</v>
      </c>
      <c r="B8906" t="s">
        <v>16</v>
      </c>
      <c r="C8906">
        <v>2026</v>
      </c>
      <c r="D8906" t="s">
        <v>4899</v>
      </c>
      <c r="E8906" t="s">
        <v>1563</v>
      </c>
      <c r="F8906" t="s">
        <v>1564</v>
      </c>
      <c r="G8906" t="s">
        <v>2585</v>
      </c>
      <c r="H8906" t="s">
        <v>2586</v>
      </c>
      <c r="I8906" t="s">
        <v>8142</v>
      </c>
      <c r="J8906" t="s">
        <v>4901</v>
      </c>
      <c r="K8906" t="s">
        <v>2761</v>
      </c>
      <c r="L8906" s="1">
        <v>1</v>
      </c>
      <c r="M8906" s="1">
        <v>160</v>
      </c>
      <c r="N8906" s="1">
        <v>0</v>
      </c>
      <c r="O8906" s="1" t="s">
        <v>2580</v>
      </c>
      <c r="P8906" s="1">
        <v>149.53</v>
      </c>
      <c r="Q8906" s="1">
        <v>10.47</v>
      </c>
      <c r="R8906" s="1">
        <v>160</v>
      </c>
      <c r="S8906" t="s">
        <v>2625</v>
      </c>
      <c r="T8906" t="str" cm="1">
        <f t="array" ref="T8906">_xlfn.IFS(ISNUMBER(SEARCH("CP02",S8906)),"ราชพฤกษ",ISNUMBER(SEARCH("CP03",S8906)),"บางใหญ่",ISNUMBER(SEARCH("CP04",S8906)),"บางบอน",OR(ISNUMBER(SEARCH("CP",S8906)),ISNUMBER(SEARCH("BTC",D8906))),"340",TRUE,"")</f>
        <v>340</v>
      </c>
    </row>
    <row r="8907" spans="1:20" x14ac:dyDescent="0.2">
      <c r="A8907" t="s">
        <v>8111</v>
      </c>
      <c r="B8907" t="s">
        <v>16</v>
      </c>
      <c r="C8907">
        <v>2026</v>
      </c>
      <c r="D8907" t="s">
        <v>4899</v>
      </c>
      <c r="E8907" t="s">
        <v>1549</v>
      </c>
      <c r="F8907" t="s">
        <v>1550</v>
      </c>
      <c r="G8907" t="s">
        <v>2585</v>
      </c>
      <c r="H8907" t="s">
        <v>2586</v>
      </c>
      <c r="I8907" t="s">
        <v>8142</v>
      </c>
      <c r="J8907" t="s">
        <v>4901</v>
      </c>
      <c r="K8907" t="s">
        <v>2761</v>
      </c>
      <c r="L8907" s="1">
        <v>2</v>
      </c>
      <c r="M8907" s="1">
        <v>150</v>
      </c>
      <c r="N8907" s="1">
        <v>0</v>
      </c>
      <c r="O8907" s="1" t="s">
        <v>2580</v>
      </c>
      <c r="P8907" s="1">
        <v>280.37</v>
      </c>
      <c r="Q8907" s="1">
        <v>19.63</v>
      </c>
      <c r="R8907" s="1">
        <v>300</v>
      </c>
      <c r="S8907" t="s">
        <v>2625</v>
      </c>
      <c r="T8907" t="str" cm="1">
        <f t="array" ref="T8907">_xlfn.IFS(ISNUMBER(SEARCH("CP02",S8907)),"ราชพฤกษ",ISNUMBER(SEARCH("CP03",S8907)),"บางใหญ่",ISNUMBER(SEARCH("CP04",S8907)),"บางบอน",OR(ISNUMBER(SEARCH("CP",S8907)),ISNUMBER(SEARCH("BTC",D8907))),"340",TRUE,"")</f>
        <v>340</v>
      </c>
    </row>
    <row r="8908" spans="1:20" x14ac:dyDescent="0.2">
      <c r="A8908" t="s">
        <v>8111</v>
      </c>
      <c r="B8908" t="s">
        <v>16</v>
      </c>
      <c r="C8908">
        <v>2026</v>
      </c>
      <c r="D8908" t="s">
        <v>2621</v>
      </c>
      <c r="E8908" t="s">
        <v>627</v>
      </c>
      <c r="F8908" t="s">
        <v>628</v>
      </c>
      <c r="G8908" t="s">
        <v>2582</v>
      </c>
      <c r="H8908" t="s">
        <v>2586</v>
      </c>
      <c r="I8908" t="s">
        <v>8143</v>
      </c>
      <c r="J8908" t="s">
        <v>2623</v>
      </c>
      <c r="K8908" t="s">
        <v>2624</v>
      </c>
      <c r="L8908" s="1">
        <v>1</v>
      </c>
      <c r="M8908" s="1">
        <v>50</v>
      </c>
      <c r="N8908" s="1">
        <v>0</v>
      </c>
      <c r="O8908" s="1" t="s">
        <v>2580</v>
      </c>
      <c r="P8908" s="1">
        <v>46.73</v>
      </c>
      <c r="Q8908" s="1">
        <v>3.27</v>
      </c>
      <c r="R8908" s="1">
        <v>50</v>
      </c>
      <c r="S8908" t="s">
        <v>2683</v>
      </c>
      <c r="T8908" t="str" cm="1">
        <f t="array" ref="T8908">_xlfn.IFS(ISNUMBER(SEARCH("CP02",S8908)),"ราชพฤกษ",ISNUMBER(SEARCH("CP03",S8908)),"บางใหญ่",ISNUMBER(SEARCH("CP04",S8908)),"บางบอน",OR(ISNUMBER(SEARCH("CP",S8908)),ISNUMBER(SEARCH("BTC",D8908))),"340",TRUE,"")</f>
        <v>340</v>
      </c>
    </row>
    <row r="8909" spans="1:20" x14ac:dyDescent="0.2">
      <c r="A8909" t="s">
        <v>8111</v>
      </c>
      <c r="B8909" t="s">
        <v>16</v>
      </c>
      <c r="C8909">
        <v>2026</v>
      </c>
      <c r="D8909" t="s">
        <v>8144</v>
      </c>
      <c r="E8909" t="s">
        <v>1899</v>
      </c>
      <c r="F8909" t="s">
        <v>1900</v>
      </c>
      <c r="G8909" t="s">
        <v>2582</v>
      </c>
      <c r="H8909" t="s">
        <v>2586</v>
      </c>
      <c r="I8909" t="s">
        <v>8145</v>
      </c>
      <c r="J8909" t="s">
        <v>8146</v>
      </c>
      <c r="K8909" t="s">
        <v>2761</v>
      </c>
      <c r="L8909" s="1">
        <v>1</v>
      </c>
      <c r="M8909" s="1">
        <v>2250</v>
      </c>
      <c r="N8909" s="1">
        <v>0</v>
      </c>
      <c r="O8909" s="1" t="s">
        <v>2580</v>
      </c>
      <c r="P8909" s="1">
        <v>2102.8000000000002</v>
      </c>
      <c r="Q8909" s="1">
        <v>147.19999999999999</v>
      </c>
      <c r="R8909" s="1">
        <v>2250</v>
      </c>
      <c r="S8909" t="s">
        <v>2683</v>
      </c>
      <c r="T8909" t="str" cm="1">
        <f t="array" ref="T8909">_xlfn.IFS(ISNUMBER(SEARCH("CP02",S8909)),"ราชพฤกษ",ISNUMBER(SEARCH("CP03",S8909)),"บางใหญ่",ISNUMBER(SEARCH("CP04",S8909)),"บางบอน",OR(ISNUMBER(SEARCH("CP",S8909)),ISNUMBER(SEARCH("BTC",D8909))),"340",TRUE,"")</f>
        <v>340</v>
      </c>
    </row>
    <row r="8910" spans="1:20" x14ac:dyDescent="0.2">
      <c r="A8910" t="s">
        <v>8111</v>
      </c>
      <c r="B8910" t="s">
        <v>16</v>
      </c>
      <c r="C8910">
        <v>2026</v>
      </c>
      <c r="D8910" t="s">
        <v>8144</v>
      </c>
      <c r="E8910" t="s">
        <v>1897</v>
      </c>
      <c r="F8910" t="s">
        <v>1898</v>
      </c>
      <c r="G8910" t="s">
        <v>2582</v>
      </c>
      <c r="H8910" t="s">
        <v>2586</v>
      </c>
      <c r="I8910" t="s">
        <v>8145</v>
      </c>
      <c r="J8910" t="s">
        <v>8146</v>
      </c>
      <c r="K8910" t="s">
        <v>2761</v>
      </c>
      <c r="L8910" s="1">
        <v>1</v>
      </c>
      <c r="M8910" s="1">
        <v>300</v>
      </c>
      <c r="N8910" s="1">
        <v>0</v>
      </c>
      <c r="O8910" s="1" t="s">
        <v>2580</v>
      </c>
      <c r="P8910" s="1">
        <v>0</v>
      </c>
      <c r="Q8910" s="1">
        <v>0</v>
      </c>
      <c r="R8910" s="1">
        <v>0</v>
      </c>
      <c r="S8910" t="s">
        <v>2683</v>
      </c>
      <c r="T8910" t="str" cm="1">
        <f t="array" ref="T8910">_xlfn.IFS(ISNUMBER(SEARCH("CP02",S8910)),"ราชพฤกษ",ISNUMBER(SEARCH("CP03",S8910)),"บางใหญ่",ISNUMBER(SEARCH("CP04",S8910)),"บางบอน",OR(ISNUMBER(SEARCH("CP",S8910)),ISNUMBER(SEARCH("BTC",D8910))),"340",TRUE,"")</f>
        <v>340</v>
      </c>
    </row>
    <row r="8911" spans="1:20" x14ac:dyDescent="0.2">
      <c r="A8911" t="s">
        <v>8111</v>
      </c>
      <c r="B8911" t="s">
        <v>16</v>
      </c>
      <c r="C8911">
        <v>2026</v>
      </c>
      <c r="D8911" t="s">
        <v>8144</v>
      </c>
      <c r="E8911" t="s">
        <v>1897</v>
      </c>
      <c r="F8911" t="s">
        <v>1898</v>
      </c>
      <c r="G8911" t="s">
        <v>2582</v>
      </c>
      <c r="H8911" t="s">
        <v>2586</v>
      </c>
      <c r="I8911" t="s">
        <v>8145</v>
      </c>
      <c r="J8911" t="s">
        <v>8146</v>
      </c>
      <c r="K8911" t="s">
        <v>2761</v>
      </c>
      <c r="L8911" s="1">
        <v>1</v>
      </c>
      <c r="M8911" s="1">
        <v>300</v>
      </c>
      <c r="N8911" s="1">
        <v>0</v>
      </c>
      <c r="O8911" s="1" t="s">
        <v>2580</v>
      </c>
      <c r="P8911" s="1">
        <v>280.37</v>
      </c>
      <c r="Q8911" s="1">
        <v>19.63</v>
      </c>
      <c r="R8911" s="1">
        <v>300</v>
      </c>
      <c r="S8911" t="s">
        <v>2683</v>
      </c>
      <c r="T8911" t="str" cm="1">
        <f t="array" ref="T8911">_xlfn.IFS(ISNUMBER(SEARCH("CP02",S8911)),"ราชพฤกษ",ISNUMBER(SEARCH("CP03",S8911)),"บางใหญ่",ISNUMBER(SEARCH("CP04",S8911)),"บางบอน",OR(ISNUMBER(SEARCH("CP",S8911)),ISNUMBER(SEARCH("BTC",D8911))),"340",TRUE,"")</f>
        <v>340</v>
      </c>
    </row>
    <row r="8912" spans="1:20" x14ac:dyDescent="0.2">
      <c r="A8912" t="s">
        <v>8111</v>
      </c>
      <c r="B8912" t="s">
        <v>16</v>
      </c>
      <c r="C8912">
        <v>2026</v>
      </c>
      <c r="D8912" t="s">
        <v>8144</v>
      </c>
      <c r="E8912" t="s">
        <v>131</v>
      </c>
      <c r="F8912" t="s">
        <v>132</v>
      </c>
      <c r="G8912" t="s">
        <v>2582</v>
      </c>
      <c r="H8912" t="s">
        <v>2586</v>
      </c>
      <c r="I8912" t="s">
        <v>8145</v>
      </c>
      <c r="J8912" t="s">
        <v>8146</v>
      </c>
      <c r="K8912" t="s">
        <v>2761</v>
      </c>
      <c r="L8912" s="1">
        <v>1</v>
      </c>
      <c r="M8912" s="1">
        <v>240</v>
      </c>
      <c r="N8912" s="1">
        <v>0</v>
      </c>
      <c r="O8912" s="1" t="s">
        <v>2580</v>
      </c>
      <c r="P8912" s="1">
        <v>224.3</v>
      </c>
      <c r="Q8912" s="1">
        <v>15.7</v>
      </c>
      <c r="R8912" s="1">
        <v>240</v>
      </c>
      <c r="S8912" t="s">
        <v>2683</v>
      </c>
      <c r="T8912" t="str" cm="1">
        <f t="array" ref="T8912">_xlfn.IFS(ISNUMBER(SEARCH("CP02",S8912)),"ราชพฤกษ",ISNUMBER(SEARCH("CP03",S8912)),"บางใหญ่",ISNUMBER(SEARCH("CP04",S8912)),"บางบอน",OR(ISNUMBER(SEARCH("CP",S8912)),ISNUMBER(SEARCH("BTC",D8912))),"340",TRUE,"")</f>
        <v>340</v>
      </c>
    </row>
    <row r="8913" spans="1:20" x14ac:dyDescent="0.2">
      <c r="A8913" t="s">
        <v>8111</v>
      </c>
      <c r="B8913" t="s">
        <v>16</v>
      </c>
      <c r="C8913">
        <v>2026</v>
      </c>
      <c r="D8913" t="s">
        <v>8144</v>
      </c>
      <c r="E8913" t="s">
        <v>1185</v>
      </c>
      <c r="F8913" t="s">
        <v>1186</v>
      </c>
      <c r="G8913" t="s">
        <v>2582</v>
      </c>
      <c r="H8913" t="s">
        <v>2586</v>
      </c>
      <c r="I8913" t="s">
        <v>8145</v>
      </c>
      <c r="J8913" t="s">
        <v>8146</v>
      </c>
      <c r="K8913" t="s">
        <v>2761</v>
      </c>
      <c r="L8913" s="1">
        <v>1</v>
      </c>
      <c r="M8913" s="1">
        <v>20</v>
      </c>
      <c r="N8913" s="1">
        <v>0</v>
      </c>
      <c r="O8913" s="1" t="s">
        <v>2580</v>
      </c>
      <c r="P8913" s="1">
        <v>18.690000000000001</v>
      </c>
      <c r="Q8913" s="1">
        <v>1.31</v>
      </c>
      <c r="R8913" s="1">
        <v>20</v>
      </c>
      <c r="S8913" t="s">
        <v>2683</v>
      </c>
      <c r="T8913" t="str" cm="1">
        <f t="array" ref="T8913">_xlfn.IFS(ISNUMBER(SEARCH("CP02",S8913)),"ราชพฤกษ",ISNUMBER(SEARCH("CP03",S8913)),"บางใหญ่",ISNUMBER(SEARCH("CP04",S8913)),"บางบอน",OR(ISNUMBER(SEARCH("CP",S8913)),ISNUMBER(SEARCH("BTC",D8913))),"340",TRUE,"")</f>
        <v>340</v>
      </c>
    </row>
    <row r="8914" spans="1:20" x14ac:dyDescent="0.2">
      <c r="A8914" t="s">
        <v>8111</v>
      </c>
      <c r="B8914" t="s">
        <v>16</v>
      </c>
      <c r="C8914">
        <v>2026</v>
      </c>
      <c r="D8914" t="s">
        <v>2817</v>
      </c>
      <c r="E8914" t="s">
        <v>1547</v>
      </c>
      <c r="F8914" t="s">
        <v>1548</v>
      </c>
      <c r="G8914" t="s">
        <v>2588</v>
      </c>
      <c r="H8914" t="s">
        <v>2586</v>
      </c>
      <c r="I8914" t="s">
        <v>8147</v>
      </c>
      <c r="J8914" t="s">
        <v>2819</v>
      </c>
      <c r="K8914" t="s">
        <v>2624</v>
      </c>
      <c r="L8914" s="1">
        <v>1</v>
      </c>
      <c r="M8914" s="1">
        <v>400</v>
      </c>
      <c r="N8914" s="1">
        <v>0</v>
      </c>
      <c r="O8914" s="1" t="s">
        <v>2580</v>
      </c>
      <c r="P8914" s="1">
        <v>373.83</v>
      </c>
      <c r="Q8914" s="1">
        <v>26.17</v>
      </c>
      <c r="R8914" s="1">
        <v>400</v>
      </c>
      <c r="S8914" t="s">
        <v>2625</v>
      </c>
      <c r="T8914" t="str" cm="1">
        <f t="array" ref="T8914">_xlfn.IFS(ISNUMBER(SEARCH("CP02",S8914)),"ราชพฤกษ",ISNUMBER(SEARCH("CP03",S8914)),"บางใหญ่",ISNUMBER(SEARCH("CP04",S8914)),"บางบอน",OR(ISNUMBER(SEARCH("CP",S8914)),ISNUMBER(SEARCH("BTC",D8914))),"340",TRUE,"")</f>
        <v>340</v>
      </c>
    </row>
    <row r="8915" spans="1:20" x14ac:dyDescent="0.2">
      <c r="A8915" t="s">
        <v>8111</v>
      </c>
      <c r="B8915" t="s">
        <v>16</v>
      </c>
      <c r="C8915">
        <v>2026</v>
      </c>
      <c r="D8915" t="s">
        <v>2883</v>
      </c>
      <c r="E8915" t="s">
        <v>467</v>
      </c>
      <c r="F8915" t="s">
        <v>468</v>
      </c>
      <c r="G8915" t="s">
        <v>2811</v>
      </c>
      <c r="H8915" t="s">
        <v>2586</v>
      </c>
      <c r="I8915" t="s">
        <v>8148</v>
      </c>
      <c r="J8915" t="s">
        <v>2885</v>
      </c>
      <c r="K8915" t="s">
        <v>2761</v>
      </c>
      <c r="L8915" s="1">
        <v>1</v>
      </c>
      <c r="M8915" s="1">
        <v>1685</v>
      </c>
      <c r="N8915" s="1">
        <v>0</v>
      </c>
      <c r="O8915" s="1" t="s">
        <v>2580</v>
      </c>
      <c r="P8915" s="1">
        <v>1574.77</v>
      </c>
      <c r="Q8915" s="1">
        <v>110.23</v>
      </c>
      <c r="R8915" s="1">
        <v>1685</v>
      </c>
      <c r="S8915" t="s">
        <v>2683</v>
      </c>
      <c r="T8915" t="str" cm="1">
        <f t="array" ref="T8915">_xlfn.IFS(ISNUMBER(SEARCH("CP02",S8915)),"ราชพฤกษ",ISNUMBER(SEARCH("CP03",S8915)),"บางใหญ่",ISNUMBER(SEARCH("CP04",S8915)),"บางบอน",OR(ISNUMBER(SEARCH("CP",S8915)),ISNUMBER(SEARCH("BTC",D8915))),"340",TRUE,"")</f>
        <v>340</v>
      </c>
    </row>
    <row r="8916" spans="1:20" x14ac:dyDescent="0.2">
      <c r="A8916" t="s">
        <v>8111</v>
      </c>
      <c r="B8916" t="s">
        <v>16</v>
      </c>
      <c r="C8916">
        <v>2026</v>
      </c>
      <c r="D8916" t="s">
        <v>2883</v>
      </c>
      <c r="E8916" t="s">
        <v>87</v>
      </c>
      <c r="F8916" t="s">
        <v>88</v>
      </c>
      <c r="G8916" t="s">
        <v>2582</v>
      </c>
      <c r="H8916" t="s">
        <v>2586</v>
      </c>
      <c r="I8916" t="s">
        <v>8148</v>
      </c>
      <c r="J8916" t="s">
        <v>2885</v>
      </c>
      <c r="K8916" t="s">
        <v>2761</v>
      </c>
      <c r="L8916" s="1">
        <v>1</v>
      </c>
      <c r="M8916" s="1">
        <v>330</v>
      </c>
      <c r="N8916" s="1">
        <v>0</v>
      </c>
      <c r="O8916" s="1" t="s">
        <v>2580</v>
      </c>
      <c r="P8916" s="1">
        <v>308.41000000000003</v>
      </c>
      <c r="Q8916" s="1">
        <v>21.59</v>
      </c>
      <c r="R8916" s="1">
        <v>330</v>
      </c>
      <c r="S8916" t="s">
        <v>2683</v>
      </c>
      <c r="T8916" t="str" cm="1">
        <f t="array" ref="T8916">_xlfn.IFS(ISNUMBER(SEARCH("CP02",S8916)),"ราชพฤกษ",ISNUMBER(SEARCH("CP03",S8916)),"บางใหญ่",ISNUMBER(SEARCH("CP04",S8916)),"บางบอน",OR(ISNUMBER(SEARCH("CP",S8916)),ISNUMBER(SEARCH("BTC",D8916))),"340",TRUE,"")</f>
        <v>340</v>
      </c>
    </row>
    <row r="8917" spans="1:20" x14ac:dyDescent="0.2">
      <c r="A8917" t="s">
        <v>8111</v>
      </c>
      <c r="B8917" t="s">
        <v>16</v>
      </c>
      <c r="C8917">
        <v>2026</v>
      </c>
      <c r="D8917" t="s">
        <v>2883</v>
      </c>
      <c r="E8917" t="s">
        <v>1187</v>
      </c>
      <c r="F8917" t="s">
        <v>1188</v>
      </c>
      <c r="G8917" t="s">
        <v>2582</v>
      </c>
      <c r="H8917" t="s">
        <v>2586</v>
      </c>
      <c r="I8917" t="s">
        <v>8148</v>
      </c>
      <c r="J8917" t="s">
        <v>2885</v>
      </c>
      <c r="K8917" t="s">
        <v>2761</v>
      </c>
      <c r="L8917" s="1">
        <v>1</v>
      </c>
      <c r="M8917" s="1">
        <v>20</v>
      </c>
      <c r="N8917" s="1">
        <v>0</v>
      </c>
      <c r="O8917" s="1" t="s">
        <v>2580</v>
      </c>
      <c r="P8917" s="1">
        <v>18.690000000000001</v>
      </c>
      <c r="Q8917" s="1">
        <v>1.31</v>
      </c>
      <c r="R8917" s="1">
        <v>20</v>
      </c>
      <c r="S8917" t="s">
        <v>2683</v>
      </c>
      <c r="T8917" t="str" cm="1">
        <f t="array" ref="T8917">_xlfn.IFS(ISNUMBER(SEARCH("CP02",S8917)),"ราชพฤกษ",ISNUMBER(SEARCH("CP03",S8917)),"บางใหญ่",ISNUMBER(SEARCH("CP04",S8917)),"บางบอน",OR(ISNUMBER(SEARCH("CP",S8917)),ISNUMBER(SEARCH("BTC",D8917))),"340",TRUE,"")</f>
        <v>340</v>
      </c>
    </row>
    <row r="8918" spans="1:20" x14ac:dyDescent="0.2">
      <c r="A8918" t="s">
        <v>8111</v>
      </c>
      <c r="B8918" t="s">
        <v>16</v>
      </c>
      <c r="C8918">
        <v>2026</v>
      </c>
      <c r="D8918" t="s">
        <v>2883</v>
      </c>
      <c r="E8918" t="s">
        <v>465</v>
      </c>
      <c r="F8918" t="s">
        <v>466</v>
      </c>
      <c r="G8918" t="s">
        <v>2811</v>
      </c>
      <c r="H8918" t="s">
        <v>2586</v>
      </c>
      <c r="I8918" t="s">
        <v>8148</v>
      </c>
      <c r="J8918" t="s">
        <v>2885</v>
      </c>
      <c r="K8918" t="s">
        <v>2761</v>
      </c>
      <c r="L8918" s="1">
        <v>4</v>
      </c>
      <c r="M8918" s="1">
        <v>180</v>
      </c>
      <c r="N8918" s="1">
        <v>0</v>
      </c>
      <c r="O8918" s="1" t="s">
        <v>2580</v>
      </c>
      <c r="P8918" s="1">
        <v>672.9</v>
      </c>
      <c r="Q8918" s="1">
        <v>47.1</v>
      </c>
      <c r="R8918" s="1">
        <v>720</v>
      </c>
      <c r="S8918" t="s">
        <v>2683</v>
      </c>
      <c r="T8918" t="str" cm="1">
        <f t="array" ref="T8918">_xlfn.IFS(ISNUMBER(SEARCH("CP02",S8918)),"ราชพฤกษ",ISNUMBER(SEARCH("CP03",S8918)),"บางใหญ่",ISNUMBER(SEARCH("CP04",S8918)),"บางบอน",OR(ISNUMBER(SEARCH("CP",S8918)),ISNUMBER(SEARCH("BTC",D8918))),"340",TRUE,"")</f>
        <v>340</v>
      </c>
    </row>
    <row r="8919" spans="1:20" x14ac:dyDescent="0.2">
      <c r="A8919" t="s">
        <v>8111</v>
      </c>
      <c r="B8919" t="s">
        <v>16</v>
      </c>
      <c r="C8919">
        <v>2026</v>
      </c>
      <c r="D8919" t="s">
        <v>2883</v>
      </c>
      <c r="E8919" t="s">
        <v>1847</v>
      </c>
      <c r="F8919" t="s">
        <v>1848</v>
      </c>
      <c r="G8919" t="s">
        <v>3475</v>
      </c>
      <c r="H8919" t="s">
        <v>2586</v>
      </c>
      <c r="I8919" t="s">
        <v>8148</v>
      </c>
      <c r="J8919" t="s">
        <v>2885</v>
      </c>
      <c r="K8919" t="s">
        <v>2761</v>
      </c>
      <c r="L8919" s="1">
        <v>4</v>
      </c>
      <c r="M8919" s="1">
        <v>180</v>
      </c>
      <c r="N8919" s="1">
        <v>0</v>
      </c>
      <c r="O8919" s="1" t="s">
        <v>2580</v>
      </c>
      <c r="P8919" s="1">
        <v>672.9</v>
      </c>
      <c r="Q8919" s="1">
        <v>47.1</v>
      </c>
      <c r="R8919" s="1">
        <v>720</v>
      </c>
      <c r="S8919" t="s">
        <v>2683</v>
      </c>
      <c r="T8919" t="str" cm="1">
        <f t="array" ref="T8919">_xlfn.IFS(ISNUMBER(SEARCH("CP02",S8919)),"ราชพฤกษ",ISNUMBER(SEARCH("CP03",S8919)),"บางใหญ่",ISNUMBER(SEARCH("CP04",S8919)),"บางบอน",OR(ISNUMBER(SEARCH("CP",S8919)),ISNUMBER(SEARCH("BTC",D8919))),"340",TRUE,"")</f>
        <v>340</v>
      </c>
    </row>
    <row r="8920" spans="1:20" x14ac:dyDescent="0.2">
      <c r="A8920" t="s">
        <v>8111</v>
      </c>
      <c r="B8920" t="s">
        <v>16</v>
      </c>
      <c r="C8920">
        <v>2026</v>
      </c>
      <c r="D8920" t="s">
        <v>2883</v>
      </c>
      <c r="E8920" t="s">
        <v>217</v>
      </c>
      <c r="F8920" t="s">
        <v>218</v>
      </c>
      <c r="G8920" t="s">
        <v>2582</v>
      </c>
      <c r="H8920" t="s">
        <v>2586</v>
      </c>
      <c r="I8920" t="s">
        <v>8148</v>
      </c>
      <c r="J8920" t="s">
        <v>2885</v>
      </c>
      <c r="K8920" t="s">
        <v>2761</v>
      </c>
      <c r="L8920" s="1">
        <v>1</v>
      </c>
      <c r="M8920" s="1">
        <v>300</v>
      </c>
      <c r="N8920" s="1">
        <v>0</v>
      </c>
      <c r="O8920" s="1" t="s">
        <v>2580</v>
      </c>
      <c r="P8920" s="1">
        <v>280.37</v>
      </c>
      <c r="Q8920" s="1">
        <v>19.63</v>
      </c>
      <c r="R8920" s="1">
        <v>300</v>
      </c>
      <c r="S8920" t="s">
        <v>2683</v>
      </c>
      <c r="T8920" t="str" cm="1">
        <f t="array" ref="T8920">_xlfn.IFS(ISNUMBER(SEARCH("CP02",S8920)),"ราชพฤกษ",ISNUMBER(SEARCH("CP03",S8920)),"บางใหญ่",ISNUMBER(SEARCH("CP04",S8920)),"บางบอน",OR(ISNUMBER(SEARCH("CP",S8920)),ISNUMBER(SEARCH("BTC",D8920))),"340",TRUE,"")</f>
        <v>340</v>
      </c>
    </row>
    <row r="8921" spans="1:20" x14ac:dyDescent="0.2">
      <c r="A8921" t="s">
        <v>8111</v>
      </c>
      <c r="B8921" t="s">
        <v>16</v>
      </c>
      <c r="C8921">
        <v>2026</v>
      </c>
      <c r="D8921" t="s">
        <v>3768</v>
      </c>
      <c r="E8921" t="s">
        <v>1163</v>
      </c>
      <c r="F8921" t="s">
        <v>1164</v>
      </c>
      <c r="G8921" t="s">
        <v>2582</v>
      </c>
      <c r="H8921" t="s">
        <v>2586</v>
      </c>
      <c r="I8921" t="s">
        <v>8149</v>
      </c>
      <c r="J8921" t="s">
        <v>3770</v>
      </c>
      <c r="K8921" t="s">
        <v>2761</v>
      </c>
      <c r="L8921" s="1">
        <v>1</v>
      </c>
      <c r="M8921" s="1">
        <v>2800</v>
      </c>
      <c r="N8921" s="1">
        <v>140</v>
      </c>
      <c r="O8921" s="1" t="s">
        <v>2580</v>
      </c>
      <c r="P8921" s="1">
        <v>2485.98</v>
      </c>
      <c r="Q8921" s="1">
        <v>174.02</v>
      </c>
      <c r="R8921" s="1">
        <v>2660</v>
      </c>
      <c r="S8921" t="s">
        <v>2683</v>
      </c>
      <c r="T8921" t="str" cm="1">
        <f t="array" ref="T8921">_xlfn.IFS(ISNUMBER(SEARCH("CP02",S8921)),"ราชพฤกษ",ISNUMBER(SEARCH("CP03",S8921)),"บางใหญ่",ISNUMBER(SEARCH("CP04",S8921)),"บางบอน",OR(ISNUMBER(SEARCH("CP",S8921)),ISNUMBER(SEARCH("BTC",D8921))),"340",TRUE,"")</f>
        <v>340</v>
      </c>
    </row>
    <row r="8922" spans="1:20" x14ac:dyDescent="0.2">
      <c r="A8922" t="s">
        <v>8111</v>
      </c>
      <c r="B8922" t="s">
        <v>16</v>
      </c>
      <c r="C8922">
        <v>2026</v>
      </c>
      <c r="D8922" t="s">
        <v>3768</v>
      </c>
      <c r="E8922" t="s">
        <v>2527</v>
      </c>
      <c r="F8922" t="s">
        <v>2528</v>
      </c>
      <c r="G8922" t="s">
        <v>2582</v>
      </c>
      <c r="H8922" t="s">
        <v>2586</v>
      </c>
      <c r="I8922" t="s">
        <v>8149</v>
      </c>
      <c r="J8922" t="s">
        <v>3770</v>
      </c>
      <c r="K8922" t="s">
        <v>2761</v>
      </c>
      <c r="L8922" s="1">
        <v>1</v>
      </c>
      <c r="M8922" s="1">
        <v>2800</v>
      </c>
      <c r="N8922" s="1">
        <v>140</v>
      </c>
      <c r="O8922" s="1" t="s">
        <v>2580</v>
      </c>
      <c r="P8922" s="1">
        <v>2485.98</v>
      </c>
      <c r="Q8922" s="1">
        <v>174.02</v>
      </c>
      <c r="R8922" s="1">
        <v>2660</v>
      </c>
      <c r="S8922" t="s">
        <v>2683</v>
      </c>
      <c r="T8922" t="str" cm="1">
        <f t="array" ref="T8922">_xlfn.IFS(ISNUMBER(SEARCH("CP02",S8922)),"ราชพฤกษ",ISNUMBER(SEARCH("CP03",S8922)),"บางใหญ่",ISNUMBER(SEARCH("CP04",S8922)),"บางบอน",OR(ISNUMBER(SEARCH("CP",S8922)),ISNUMBER(SEARCH("BTC",D8922))),"340",TRUE,"")</f>
        <v>340</v>
      </c>
    </row>
    <row r="8923" spans="1:20" x14ac:dyDescent="0.2">
      <c r="A8923" t="s">
        <v>8111</v>
      </c>
      <c r="B8923" t="s">
        <v>16</v>
      </c>
      <c r="C8923">
        <v>2026</v>
      </c>
      <c r="D8923" t="s">
        <v>3768</v>
      </c>
      <c r="E8923" t="s">
        <v>2231</v>
      </c>
      <c r="F8923" t="s">
        <v>2232</v>
      </c>
      <c r="G8923" t="s">
        <v>2582</v>
      </c>
      <c r="H8923" t="s">
        <v>2586</v>
      </c>
      <c r="I8923" t="s">
        <v>8149</v>
      </c>
      <c r="J8923" t="s">
        <v>3770</v>
      </c>
      <c r="K8923" t="s">
        <v>2761</v>
      </c>
      <c r="L8923" s="1">
        <v>1</v>
      </c>
      <c r="M8923" s="1">
        <v>1300</v>
      </c>
      <c r="N8923" s="1">
        <v>65</v>
      </c>
      <c r="O8923" s="1" t="s">
        <v>2580</v>
      </c>
      <c r="P8923" s="1">
        <v>1154.21</v>
      </c>
      <c r="Q8923" s="1">
        <v>80.790000000000006</v>
      </c>
      <c r="R8923" s="1">
        <v>1235</v>
      </c>
      <c r="S8923" t="s">
        <v>2683</v>
      </c>
      <c r="T8923" t="str" cm="1">
        <f t="array" ref="T8923">_xlfn.IFS(ISNUMBER(SEARCH("CP02",S8923)),"ราชพฤกษ",ISNUMBER(SEARCH("CP03",S8923)),"บางใหญ่",ISNUMBER(SEARCH("CP04",S8923)),"บางบอน",OR(ISNUMBER(SEARCH("CP",S8923)),ISNUMBER(SEARCH("BTC",D8923))),"340",TRUE,"")</f>
        <v>340</v>
      </c>
    </row>
    <row r="8924" spans="1:20" x14ac:dyDescent="0.2">
      <c r="A8924" t="s">
        <v>8111</v>
      </c>
      <c r="B8924" t="s">
        <v>16</v>
      </c>
      <c r="C8924">
        <v>2026</v>
      </c>
      <c r="D8924" t="s">
        <v>3768</v>
      </c>
      <c r="E8924" t="s">
        <v>2239</v>
      </c>
      <c r="F8924" t="s">
        <v>2240</v>
      </c>
      <c r="G8924" t="s">
        <v>2582</v>
      </c>
      <c r="H8924" t="s">
        <v>2586</v>
      </c>
      <c r="I8924" t="s">
        <v>8149</v>
      </c>
      <c r="J8924" t="s">
        <v>3770</v>
      </c>
      <c r="K8924" t="s">
        <v>2761</v>
      </c>
      <c r="L8924" s="1">
        <v>1</v>
      </c>
      <c r="M8924" s="1">
        <v>320</v>
      </c>
      <c r="N8924" s="1">
        <v>16</v>
      </c>
      <c r="O8924" s="1" t="s">
        <v>2580</v>
      </c>
      <c r="P8924" s="1">
        <v>284.11</v>
      </c>
      <c r="Q8924" s="1">
        <v>19.89</v>
      </c>
      <c r="R8924" s="1">
        <v>304</v>
      </c>
      <c r="S8924" t="s">
        <v>2683</v>
      </c>
      <c r="T8924" t="str" cm="1">
        <f t="array" ref="T8924">_xlfn.IFS(ISNUMBER(SEARCH("CP02",S8924)),"ราชพฤกษ",ISNUMBER(SEARCH("CP03",S8924)),"บางใหญ่",ISNUMBER(SEARCH("CP04",S8924)),"บางบอน",OR(ISNUMBER(SEARCH("CP",S8924)),ISNUMBER(SEARCH("BTC",D8924))),"340",TRUE,"")</f>
        <v>340</v>
      </c>
    </row>
    <row r="8925" spans="1:20" x14ac:dyDescent="0.2">
      <c r="A8925" t="s">
        <v>8111</v>
      </c>
      <c r="B8925" t="s">
        <v>16</v>
      </c>
      <c r="C8925">
        <v>2026</v>
      </c>
      <c r="D8925" t="s">
        <v>3768</v>
      </c>
      <c r="E8925" t="s">
        <v>1989</v>
      </c>
      <c r="F8925" t="s">
        <v>1990</v>
      </c>
      <c r="G8925" t="s">
        <v>2582</v>
      </c>
      <c r="H8925" t="s">
        <v>2586</v>
      </c>
      <c r="I8925" t="s">
        <v>8149</v>
      </c>
      <c r="J8925" t="s">
        <v>3770</v>
      </c>
      <c r="K8925" t="s">
        <v>2761</v>
      </c>
      <c r="L8925" s="1">
        <v>2</v>
      </c>
      <c r="M8925" s="1">
        <v>385</v>
      </c>
      <c r="N8925" s="1">
        <v>0</v>
      </c>
      <c r="O8925" s="1" t="s">
        <v>2580</v>
      </c>
      <c r="P8925" s="1">
        <v>719.63</v>
      </c>
      <c r="Q8925" s="1">
        <v>50.37</v>
      </c>
      <c r="R8925" s="1">
        <v>770</v>
      </c>
      <c r="S8925" t="s">
        <v>2683</v>
      </c>
      <c r="T8925" t="str" cm="1">
        <f t="array" ref="T8925">_xlfn.IFS(ISNUMBER(SEARCH("CP02",S8925)),"ราชพฤกษ",ISNUMBER(SEARCH("CP03",S8925)),"บางใหญ่",ISNUMBER(SEARCH("CP04",S8925)),"บางบอน",OR(ISNUMBER(SEARCH("CP",S8925)),ISNUMBER(SEARCH("BTC",D8925))),"340",TRUE,"")</f>
        <v>340</v>
      </c>
    </row>
    <row r="8926" spans="1:20" x14ac:dyDescent="0.2">
      <c r="A8926" t="s">
        <v>8111</v>
      </c>
      <c r="B8926" t="s">
        <v>16</v>
      </c>
      <c r="C8926">
        <v>2026</v>
      </c>
      <c r="D8926" t="s">
        <v>3768</v>
      </c>
      <c r="E8926" t="s">
        <v>465</v>
      </c>
      <c r="F8926" t="s">
        <v>466</v>
      </c>
      <c r="G8926" t="s">
        <v>2811</v>
      </c>
      <c r="H8926" t="s">
        <v>2586</v>
      </c>
      <c r="I8926" t="s">
        <v>8149</v>
      </c>
      <c r="J8926" t="s">
        <v>3770</v>
      </c>
      <c r="K8926" t="s">
        <v>2761</v>
      </c>
      <c r="L8926" s="1">
        <v>4</v>
      </c>
      <c r="M8926" s="1">
        <v>180</v>
      </c>
      <c r="N8926" s="1">
        <v>0</v>
      </c>
      <c r="O8926" s="1" t="s">
        <v>2580</v>
      </c>
      <c r="P8926" s="1">
        <v>672.9</v>
      </c>
      <c r="Q8926" s="1">
        <v>47.1</v>
      </c>
      <c r="R8926" s="1">
        <v>720</v>
      </c>
      <c r="S8926" t="s">
        <v>2683</v>
      </c>
      <c r="T8926" t="str" cm="1">
        <f t="array" ref="T8926">_xlfn.IFS(ISNUMBER(SEARCH("CP02",S8926)),"ราชพฤกษ",ISNUMBER(SEARCH("CP03",S8926)),"บางใหญ่",ISNUMBER(SEARCH("CP04",S8926)),"บางบอน",OR(ISNUMBER(SEARCH("CP",S8926)),ISNUMBER(SEARCH("BTC",D8926))),"340",TRUE,"")</f>
        <v>340</v>
      </c>
    </row>
    <row r="8927" spans="1:20" x14ac:dyDescent="0.2">
      <c r="A8927" t="s">
        <v>8111</v>
      </c>
      <c r="B8927" t="s">
        <v>16</v>
      </c>
      <c r="C8927">
        <v>2026</v>
      </c>
      <c r="D8927" t="s">
        <v>3768</v>
      </c>
      <c r="E8927" t="s">
        <v>1299</v>
      </c>
      <c r="F8927" t="s">
        <v>1300</v>
      </c>
      <c r="G8927" t="s">
        <v>2582</v>
      </c>
      <c r="H8927" t="s">
        <v>2586</v>
      </c>
      <c r="I8927" t="s">
        <v>8150</v>
      </c>
      <c r="J8927" t="s">
        <v>3770</v>
      </c>
      <c r="K8927" t="s">
        <v>2761</v>
      </c>
      <c r="L8927" s="1">
        <v>1</v>
      </c>
      <c r="M8927" s="1">
        <v>800</v>
      </c>
      <c r="N8927" s="1">
        <v>0</v>
      </c>
      <c r="O8927" s="1" t="s">
        <v>2580</v>
      </c>
      <c r="P8927" s="1">
        <v>747.66</v>
      </c>
      <c r="Q8927" s="1">
        <v>52.34</v>
      </c>
      <c r="R8927" s="1">
        <v>800</v>
      </c>
      <c r="S8927" t="s">
        <v>2625</v>
      </c>
      <c r="T8927" t="str" cm="1">
        <f t="array" ref="T8927">_xlfn.IFS(ISNUMBER(SEARCH("CP02",S8927)),"ราชพฤกษ",ISNUMBER(SEARCH("CP03",S8927)),"บางใหญ่",ISNUMBER(SEARCH("CP04",S8927)),"บางบอน",OR(ISNUMBER(SEARCH("CP",S8927)),ISNUMBER(SEARCH("BTC",D8927))),"340",TRUE,"")</f>
        <v>340</v>
      </c>
    </row>
    <row r="8928" spans="1:20" x14ac:dyDescent="0.2">
      <c r="A8928" t="s">
        <v>8111</v>
      </c>
      <c r="B8928" t="s">
        <v>16</v>
      </c>
      <c r="C8928">
        <v>2026</v>
      </c>
      <c r="D8928" t="s">
        <v>3768</v>
      </c>
      <c r="E8928" t="s">
        <v>1655</v>
      </c>
      <c r="F8928" t="s">
        <v>1656</v>
      </c>
      <c r="G8928" t="s">
        <v>1536</v>
      </c>
      <c r="H8928" t="s">
        <v>2586</v>
      </c>
      <c r="I8928" t="s">
        <v>8150</v>
      </c>
      <c r="J8928" t="s">
        <v>3770</v>
      </c>
      <c r="K8928" t="s">
        <v>2761</v>
      </c>
      <c r="L8928" s="1">
        <v>1</v>
      </c>
      <c r="M8928" s="1">
        <v>1600</v>
      </c>
      <c r="N8928" s="1">
        <v>0</v>
      </c>
      <c r="O8928" s="1" t="s">
        <v>2580</v>
      </c>
      <c r="P8928" s="1">
        <v>1495.33</v>
      </c>
      <c r="Q8928" s="1">
        <v>104.67</v>
      </c>
      <c r="R8928" s="1">
        <v>1600</v>
      </c>
      <c r="S8928" t="s">
        <v>2625</v>
      </c>
      <c r="T8928" t="str" cm="1">
        <f t="array" ref="T8928">_xlfn.IFS(ISNUMBER(SEARCH("CP02",S8928)),"ราชพฤกษ",ISNUMBER(SEARCH("CP03",S8928)),"บางใหญ่",ISNUMBER(SEARCH("CP04",S8928)),"บางบอน",OR(ISNUMBER(SEARCH("CP",S8928)),ISNUMBER(SEARCH("BTC",D8928))),"340",TRUE,"")</f>
        <v>340</v>
      </c>
    </row>
    <row r="8929" spans="1:20" x14ac:dyDescent="0.2">
      <c r="A8929" t="s">
        <v>8111</v>
      </c>
      <c r="B8929" t="s">
        <v>16</v>
      </c>
      <c r="C8929">
        <v>2026</v>
      </c>
      <c r="D8929" t="s">
        <v>2883</v>
      </c>
      <c r="E8929" t="s">
        <v>913</v>
      </c>
      <c r="F8929" t="s">
        <v>914</v>
      </c>
      <c r="G8929" t="s">
        <v>2843</v>
      </c>
      <c r="H8929" t="s">
        <v>2844</v>
      </c>
      <c r="I8929" t="s">
        <v>8151</v>
      </c>
      <c r="J8929" t="s">
        <v>2885</v>
      </c>
      <c r="K8929" t="s">
        <v>2761</v>
      </c>
      <c r="L8929" s="1">
        <v>2</v>
      </c>
      <c r="M8929" s="1">
        <v>2800</v>
      </c>
      <c r="N8929" s="1">
        <v>0</v>
      </c>
      <c r="O8929" s="1" t="s">
        <v>2580</v>
      </c>
      <c r="P8929" s="1">
        <v>5233.6400000000003</v>
      </c>
      <c r="Q8929" s="1">
        <v>366.36</v>
      </c>
      <c r="R8929" s="1">
        <v>5600</v>
      </c>
      <c r="S8929" t="s">
        <v>3345</v>
      </c>
      <c r="T8929" t="str" cm="1">
        <f t="array" ref="T8929">_xlfn.IFS(ISNUMBER(SEARCH("CP02",S8929)),"ราชพฤกษ",ISNUMBER(SEARCH("CP03",S8929)),"บางใหญ่",ISNUMBER(SEARCH("CP04",S8929)),"บางบอน",OR(ISNUMBER(SEARCH("CP",S8929)),ISNUMBER(SEARCH("BTC",D8929))),"340",TRUE,"")</f>
        <v>340</v>
      </c>
    </row>
    <row r="8930" spans="1:20" x14ac:dyDescent="0.2">
      <c r="A8930" t="s">
        <v>8111</v>
      </c>
      <c r="B8930" t="s">
        <v>16</v>
      </c>
      <c r="C8930">
        <v>2026</v>
      </c>
      <c r="D8930" t="s">
        <v>4170</v>
      </c>
      <c r="E8930" t="s">
        <v>467</v>
      </c>
      <c r="F8930" t="s">
        <v>468</v>
      </c>
      <c r="G8930" t="s">
        <v>2811</v>
      </c>
      <c r="H8930" t="s">
        <v>2586</v>
      </c>
      <c r="I8930" t="s">
        <v>8152</v>
      </c>
      <c r="J8930" t="s">
        <v>4172</v>
      </c>
      <c r="K8930" t="s">
        <v>2761</v>
      </c>
      <c r="L8930" s="1">
        <v>1</v>
      </c>
      <c r="M8930" s="1">
        <v>1685</v>
      </c>
      <c r="N8930" s="1">
        <v>0</v>
      </c>
      <c r="O8930" s="1" t="s">
        <v>2580</v>
      </c>
      <c r="P8930" s="1">
        <v>1574.77</v>
      </c>
      <c r="Q8930" s="1">
        <v>110.23</v>
      </c>
      <c r="R8930" s="1">
        <v>1685</v>
      </c>
      <c r="S8930" t="s">
        <v>2683</v>
      </c>
      <c r="T8930" t="str" cm="1">
        <f t="array" ref="T8930">_xlfn.IFS(ISNUMBER(SEARCH("CP02",S8930)),"ราชพฤกษ",ISNUMBER(SEARCH("CP03",S8930)),"บางใหญ่",ISNUMBER(SEARCH("CP04",S8930)),"บางบอน",OR(ISNUMBER(SEARCH("CP",S8930)),ISNUMBER(SEARCH("BTC",D8930))),"340",TRUE,"")</f>
        <v>340</v>
      </c>
    </row>
    <row r="8931" spans="1:20" x14ac:dyDescent="0.2">
      <c r="A8931" t="s">
        <v>8111</v>
      </c>
      <c r="B8931" t="s">
        <v>16</v>
      </c>
      <c r="C8931">
        <v>2026</v>
      </c>
      <c r="D8931" t="s">
        <v>4170</v>
      </c>
      <c r="E8931" t="s">
        <v>155</v>
      </c>
      <c r="F8931" t="s">
        <v>156</v>
      </c>
      <c r="G8931" t="s">
        <v>2582</v>
      </c>
      <c r="H8931" t="s">
        <v>2586</v>
      </c>
      <c r="I8931" t="s">
        <v>8152</v>
      </c>
      <c r="J8931" t="s">
        <v>4172</v>
      </c>
      <c r="K8931" t="s">
        <v>2761</v>
      </c>
      <c r="L8931" s="1">
        <v>1</v>
      </c>
      <c r="M8931" s="1">
        <v>240</v>
      </c>
      <c r="N8931" s="1">
        <v>0</v>
      </c>
      <c r="O8931" s="1" t="s">
        <v>2580</v>
      </c>
      <c r="P8931" s="1">
        <v>0</v>
      </c>
      <c r="Q8931" s="1">
        <v>0</v>
      </c>
      <c r="R8931" s="1">
        <v>0</v>
      </c>
      <c r="S8931" t="s">
        <v>2683</v>
      </c>
      <c r="T8931" t="str" cm="1">
        <f t="array" ref="T8931">_xlfn.IFS(ISNUMBER(SEARCH("CP02",S8931)),"ราชพฤกษ",ISNUMBER(SEARCH("CP03",S8931)),"บางใหญ่",ISNUMBER(SEARCH("CP04",S8931)),"บางบอน",OR(ISNUMBER(SEARCH("CP",S8931)),ISNUMBER(SEARCH("BTC",D8931))),"340",TRUE,"")</f>
        <v>340</v>
      </c>
    </row>
    <row r="8932" spans="1:20" x14ac:dyDescent="0.2">
      <c r="A8932" t="s">
        <v>8111</v>
      </c>
      <c r="B8932" t="s">
        <v>16</v>
      </c>
      <c r="C8932">
        <v>2026</v>
      </c>
      <c r="D8932" t="s">
        <v>4170</v>
      </c>
      <c r="E8932" t="s">
        <v>1185</v>
      </c>
      <c r="F8932" t="s">
        <v>1186</v>
      </c>
      <c r="G8932" t="s">
        <v>2582</v>
      </c>
      <c r="H8932" t="s">
        <v>2586</v>
      </c>
      <c r="I8932" t="s">
        <v>8152</v>
      </c>
      <c r="J8932" t="s">
        <v>4172</v>
      </c>
      <c r="K8932" t="s">
        <v>2761</v>
      </c>
      <c r="L8932" s="1">
        <v>1</v>
      </c>
      <c r="M8932" s="1">
        <v>20</v>
      </c>
      <c r="N8932" s="1">
        <v>0</v>
      </c>
      <c r="O8932" s="1" t="s">
        <v>2580</v>
      </c>
      <c r="P8932" s="1">
        <v>18.690000000000001</v>
      </c>
      <c r="Q8932" s="1">
        <v>1.31</v>
      </c>
      <c r="R8932" s="1">
        <v>20</v>
      </c>
      <c r="S8932" t="s">
        <v>2683</v>
      </c>
      <c r="T8932" t="str" cm="1">
        <f t="array" ref="T8932">_xlfn.IFS(ISNUMBER(SEARCH("CP02",S8932)),"ราชพฤกษ",ISNUMBER(SEARCH("CP03",S8932)),"บางใหญ่",ISNUMBER(SEARCH("CP04",S8932)),"บางบอน",OR(ISNUMBER(SEARCH("CP",S8932)),ISNUMBER(SEARCH("BTC",D8932))),"340",TRUE,"")</f>
        <v>340</v>
      </c>
    </row>
    <row r="8933" spans="1:20" x14ac:dyDescent="0.2">
      <c r="A8933" t="s">
        <v>8111</v>
      </c>
      <c r="B8933" t="s">
        <v>16</v>
      </c>
      <c r="C8933">
        <v>2026</v>
      </c>
      <c r="D8933" t="s">
        <v>4170</v>
      </c>
      <c r="E8933" t="s">
        <v>1829</v>
      </c>
      <c r="F8933" t="s">
        <v>1830</v>
      </c>
      <c r="G8933" t="s">
        <v>2632</v>
      </c>
      <c r="H8933" t="s">
        <v>2586</v>
      </c>
      <c r="I8933" t="s">
        <v>8152</v>
      </c>
      <c r="J8933" t="s">
        <v>4172</v>
      </c>
      <c r="K8933" t="s">
        <v>2761</v>
      </c>
      <c r="L8933" s="1">
        <v>1</v>
      </c>
      <c r="M8933" s="1">
        <v>220</v>
      </c>
      <c r="N8933" s="1">
        <v>0</v>
      </c>
      <c r="O8933" s="1" t="s">
        <v>2580</v>
      </c>
      <c r="P8933" s="1">
        <v>205.61</v>
      </c>
      <c r="Q8933" s="1">
        <v>14.39</v>
      </c>
      <c r="R8933" s="1">
        <v>220</v>
      </c>
      <c r="S8933" t="s">
        <v>2683</v>
      </c>
      <c r="T8933" t="str" cm="1">
        <f t="array" ref="T8933">_xlfn.IFS(ISNUMBER(SEARCH("CP02",S8933)),"ราชพฤกษ",ISNUMBER(SEARCH("CP03",S8933)),"บางใหญ่",ISNUMBER(SEARCH("CP04",S8933)),"บางบอน",OR(ISNUMBER(SEARCH("CP",S8933)),ISNUMBER(SEARCH("BTC",D8933))),"340",TRUE,"")</f>
        <v>340</v>
      </c>
    </row>
    <row r="8934" spans="1:20" x14ac:dyDescent="0.2">
      <c r="A8934" t="s">
        <v>8111</v>
      </c>
      <c r="B8934" t="s">
        <v>16</v>
      </c>
      <c r="C8934">
        <v>2026</v>
      </c>
      <c r="D8934" t="s">
        <v>4170</v>
      </c>
      <c r="E8934" t="s">
        <v>227</v>
      </c>
      <c r="F8934" t="s">
        <v>228</v>
      </c>
      <c r="G8934" t="s">
        <v>2582</v>
      </c>
      <c r="H8934" t="s">
        <v>2586</v>
      </c>
      <c r="I8934" t="s">
        <v>8152</v>
      </c>
      <c r="J8934" t="s">
        <v>4172</v>
      </c>
      <c r="K8934" t="s">
        <v>2761</v>
      </c>
      <c r="L8934" s="1">
        <v>1</v>
      </c>
      <c r="M8934" s="1">
        <v>300</v>
      </c>
      <c r="N8934" s="1">
        <v>0</v>
      </c>
      <c r="O8934" s="1" t="s">
        <v>2580</v>
      </c>
      <c r="P8934" s="1">
        <v>280.37</v>
      </c>
      <c r="Q8934" s="1">
        <v>19.63</v>
      </c>
      <c r="R8934" s="1">
        <v>300</v>
      </c>
      <c r="S8934" t="s">
        <v>2683</v>
      </c>
      <c r="T8934" t="str" cm="1">
        <f t="array" ref="T8934">_xlfn.IFS(ISNUMBER(SEARCH("CP02",S8934)),"ราชพฤกษ",ISNUMBER(SEARCH("CP03",S8934)),"บางใหญ่",ISNUMBER(SEARCH("CP04",S8934)),"บางบอน",OR(ISNUMBER(SEARCH("CP",S8934)),ISNUMBER(SEARCH("BTC",D8934))),"340",TRUE,"")</f>
        <v>340</v>
      </c>
    </row>
    <row r="8935" spans="1:20" x14ac:dyDescent="0.2">
      <c r="A8935" t="s">
        <v>8111</v>
      </c>
      <c r="B8935" t="s">
        <v>16</v>
      </c>
      <c r="C8935">
        <v>2026</v>
      </c>
      <c r="D8935" t="s">
        <v>4170</v>
      </c>
      <c r="E8935" t="s">
        <v>233</v>
      </c>
      <c r="F8935" t="s">
        <v>234</v>
      </c>
      <c r="G8935" t="s">
        <v>2582</v>
      </c>
      <c r="H8935" t="s">
        <v>2586</v>
      </c>
      <c r="I8935" t="s">
        <v>8152</v>
      </c>
      <c r="J8935" t="s">
        <v>4172</v>
      </c>
      <c r="K8935" t="s">
        <v>2761</v>
      </c>
      <c r="L8935" s="1">
        <v>1</v>
      </c>
      <c r="M8935" s="1">
        <v>590</v>
      </c>
      <c r="N8935" s="1">
        <v>0</v>
      </c>
      <c r="O8935" s="1" t="s">
        <v>2580</v>
      </c>
      <c r="P8935" s="1">
        <v>551.4</v>
      </c>
      <c r="Q8935" s="1">
        <v>38.6</v>
      </c>
      <c r="R8935" s="1">
        <v>590</v>
      </c>
      <c r="S8935" t="s">
        <v>2683</v>
      </c>
      <c r="T8935" t="str" cm="1">
        <f t="array" ref="T8935">_xlfn.IFS(ISNUMBER(SEARCH("CP02",S8935)),"ราชพฤกษ",ISNUMBER(SEARCH("CP03",S8935)),"บางใหญ่",ISNUMBER(SEARCH("CP04",S8935)),"บางบอน",OR(ISNUMBER(SEARCH("CP",S8935)),ISNUMBER(SEARCH("BTC",D8935))),"340",TRUE,"")</f>
        <v>340</v>
      </c>
    </row>
    <row r="8936" spans="1:20" x14ac:dyDescent="0.2">
      <c r="A8936" t="s">
        <v>8111</v>
      </c>
      <c r="B8936" t="s">
        <v>16</v>
      </c>
      <c r="C8936">
        <v>2026</v>
      </c>
      <c r="D8936" t="s">
        <v>4170</v>
      </c>
      <c r="E8936" t="s">
        <v>1581</v>
      </c>
      <c r="F8936" t="s">
        <v>1582</v>
      </c>
      <c r="G8936" t="s">
        <v>1536</v>
      </c>
      <c r="H8936" t="s">
        <v>2586</v>
      </c>
      <c r="I8936" t="s">
        <v>8153</v>
      </c>
      <c r="J8936" t="s">
        <v>4172</v>
      </c>
      <c r="K8936" t="s">
        <v>2761</v>
      </c>
      <c r="L8936" s="1">
        <v>1</v>
      </c>
      <c r="M8936" s="1">
        <v>300</v>
      </c>
      <c r="N8936" s="1">
        <v>0</v>
      </c>
      <c r="O8936" s="1" t="s">
        <v>2580</v>
      </c>
      <c r="P8936" s="1">
        <v>280.37</v>
      </c>
      <c r="Q8936" s="1">
        <v>19.63</v>
      </c>
      <c r="R8936" s="1">
        <v>300</v>
      </c>
      <c r="S8936" t="s">
        <v>2625</v>
      </c>
      <c r="T8936" t="str" cm="1">
        <f t="array" ref="T8936">_xlfn.IFS(ISNUMBER(SEARCH("CP02",S8936)),"ราชพฤกษ",ISNUMBER(SEARCH("CP03",S8936)),"บางใหญ่",ISNUMBER(SEARCH("CP04",S8936)),"บางบอน",OR(ISNUMBER(SEARCH("CP",S8936)),ISNUMBER(SEARCH("BTC",D8936))),"340",TRUE,"")</f>
        <v>340</v>
      </c>
    </row>
    <row r="8937" spans="1:20" x14ac:dyDescent="0.2">
      <c r="A8937" t="s">
        <v>8111</v>
      </c>
      <c r="B8937" t="s">
        <v>16</v>
      </c>
      <c r="C8937">
        <v>2026</v>
      </c>
      <c r="D8937" t="s">
        <v>2883</v>
      </c>
      <c r="E8937" t="s">
        <v>467</v>
      </c>
      <c r="F8937" t="s">
        <v>468</v>
      </c>
      <c r="G8937" t="s">
        <v>2811</v>
      </c>
      <c r="H8937" t="s">
        <v>2586</v>
      </c>
      <c r="I8937" t="s">
        <v>8154</v>
      </c>
      <c r="J8937" t="s">
        <v>2885</v>
      </c>
      <c r="K8937" t="s">
        <v>2761</v>
      </c>
      <c r="L8937" s="1">
        <v>1</v>
      </c>
      <c r="M8937" s="1">
        <v>1685</v>
      </c>
      <c r="N8937" s="1">
        <v>0</v>
      </c>
      <c r="O8937" s="1" t="s">
        <v>2580</v>
      </c>
      <c r="P8937" s="1">
        <v>1574.77</v>
      </c>
      <c r="Q8937" s="1">
        <v>110.23</v>
      </c>
      <c r="R8937" s="1">
        <v>1685</v>
      </c>
      <c r="S8937" t="s">
        <v>2683</v>
      </c>
      <c r="T8937" t="str" cm="1">
        <f t="array" ref="T8937">_xlfn.IFS(ISNUMBER(SEARCH("CP02",S8937)),"ราชพฤกษ",ISNUMBER(SEARCH("CP03",S8937)),"บางใหญ่",ISNUMBER(SEARCH("CP04",S8937)),"บางบอน",OR(ISNUMBER(SEARCH("CP",S8937)),ISNUMBER(SEARCH("BTC",D8937))),"340",TRUE,"")</f>
        <v>340</v>
      </c>
    </row>
    <row r="8938" spans="1:20" x14ac:dyDescent="0.2">
      <c r="A8938" t="s">
        <v>8111</v>
      </c>
      <c r="B8938" t="s">
        <v>16</v>
      </c>
      <c r="C8938">
        <v>2026</v>
      </c>
      <c r="D8938" t="s">
        <v>2883</v>
      </c>
      <c r="E8938" t="s">
        <v>105</v>
      </c>
      <c r="F8938" t="s">
        <v>106</v>
      </c>
      <c r="G8938" t="s">
        <v>2582</v>
      </c>
      <c r="H8938" t="s">
        <v>2586</v>
      </c>
      <c r="I8938" t="s">
        <v>8154</v>
      </c>
      <c r="J8938" t="s">
        <v>2885</v>
      </c>
      <c r="K8938" t="s">
        <v>2761</v>
      </c>
      <c r="L8938" s="1">
        <v>1</v>
      </c>
      <c r="M8938" s="1">
        <v>260</v>
      </c>
      <c r="N8938" s="1">
        <v>0</v>
      </c>
      <c r="O8938" s="1" t="s">
        <v>2580</v>
      </c>
      <c r="P8938" s="1">
        <v>242.99</v>
      </c>
      <c r="Q8938" s="1">
        <v>17.010000000000002</v>
      </c>
      <c r="R8938" s="1">
        <v>260</v>
      </c>
      <c r="S8938" t="s">
        <v>2683</v>
      </c>
      <c r="T8938" t="str" cm="1">
        <f t="array" ref="T8938">_xlfn.IFS(ISNUMBER(SEARCH("CP02",S8938)),"ราชพฤกษ",ISNUMBER(SEARCH("CP03",S8938)),"บางใหญ่",ISNUMBER(SEARCH("CP04",S8938)),"บางบอน",OR(ISNUMBER(SEARCH("CP",S8938)),ISNUMBER(SEARCH("BTC",D8938))),"340",TRUE,"")</f>
        <v>340</v>
      </c>
    </row>
    <row r="8939" spans="1:20" x14ac:dyDescent="0.2">
      <c r="A8939" t="s">
        <v>8111</v>
      </c>
      <c r="B8939" t="s">
        <v>16</v>
      </c>
      <c r="C8939">
        <v>2026</v>
      </c>
      <c r="D8939" t="s">
        <v>2883</v>
      </c>
      <c r="E8939" t="s">
        <v>1187</v>
      </c>
      <c r="F8939" t="s">
        <v>1188</v>
      </c>
      <c r="G8939" t="s">
        <v>2582</v>
      </c>
      <c r="H8939" t="s">
        <v>2586</v>
      </c>
      <c r="I8939" t="s">
        <v>8154</v>
      </c>
      <c r="J8939" t="s">
        <v>2885</v>
      </c>
      <c r="K8939" t="s">
        <v>2761</v>
      </c>
      <c r="L8939" s="1">
        <v>1</v>
      </c>
      <c r="M8939" s="1">
        <v>20</v>
      </c>
      <c r="N8939" s="1">
        <v>0</v>
      </c>
      <c r="O8939" s="1" t="s">
        <v>2580</v>
      </c>
      <c r="P8939" s="1">
        <v>18.690000000000001</v>
      </c>
      <c r="Q8939" s="1">
        <v>1.31</v>
      </c>
      <c r="R8939" s="1">
        <v>20</v>
      </c>
      <c r="S8939" t="s">
        <v>2683</v>
      </c>
      <c r="T8939" t="str" cm="1">
        <f t="array" ref="T8939">_xlfn.IFS(ISNUMBER(SEARCH("CP02",S8939)),"ราชพฤกษ",ISNUMBER(SEARCH("CP03",S8939)),"บางใหญ่",ISNUMBER(SEARCH("CP04",S8939)),"บางบอน",OR(ISNUMBER(SEARCH("CP",S8939)),ISNUMBER(SEARCH("BTC",D8939))),"340",TRUE,"")</f>
        <v>340</v>
      </c>
    </row>
    <row r="8940" spans="1:20" x14ac:dyDescent="0.2">
      <c r="A8940" t="s">
        <v>8111</v>
      </c>
      <c r="B8940" t="s">
        <v>16</v>
      </c>
      <c r="C8940">
        <v>2026</v>
      </c>
      <c r="D8940" t="s">
        <v>2883</v>
      </c>
      <c r="E8940" t="s">
        <v>465</v>
      </c>
      <c r="F8940" t="s">
        <v>466</v>
      </c>
      <c r="G8940" t="s">
        <v>2811</v>
      </c>
      <c r="H8940" t="s">
        <v>2586</v>
      </c>
      <c r="I8940" t="s">
        <v>8154</v>
      </c>
      <c r="J8940" t="s">
        <v>2885</v>
      </c>
      <c r="K8940" t="s">
        <v>2761</v>
      </c>
      <c r="L8940" s="1">
        <v>4</v>
      </c>
      <c r="M8940" s="1">
        <v>180</v>
      </c>
      <c r="N8940" s="1">
        <v>0</v>
      </c>
      <c r="O8940" s="1" t="s">
        <v>2580</v>
      </c>
      <c r="P8940" s="1">
        <v>672.9</v>
      </c>
      <c r="Q8940" s="1">
        <v>47.1</v>
      </c>
      <c r="R8940" s="1">
        <v>720</v>
      </c>
      <c r="S8940" t="s">
        <v>2683</v>
      </c>
      <c r="T8940" t="str" cm="1">
        <f t="array" ref="T8940">_xlfn.IFS(ISNUMBER(SEARCH("CP02",S8940)),"ราชพฤกษ",ISNUMBER(SEARCH("CP03",S8940)),"บางใหญ่",ISNUMBER(SEARCH("CP04",S8940)),"บางบอน",OR(ISNUMBER(SEARCH("CP",S8940)),ISNUMBER(SEARCH("BTC",D8940))),"340",TRUE,"")</f>
        <v>340</v>
      </c>
    </row>
    <row r="8941" spans="1:20" x14ac:dyDescent="0.2">
      <c r="A8941" t="s">
        <v>8111</v>
      </c>
      <c r="B8941" t="s">
        <v>16</v>
      </c>
      <c r="C8941">
        <v>2026</v>
      </c>
      <c r="D8941" t="s">
        <v>2883</v>
      </c>
      <c r="E8941" t="s">
        <v>1847</v>
      </c>
      <c r="F8941" t="s">
        <v>1848</v>
      </c>
      <c r="G8941" t="s">
        <v>3475</v>
      </c>
      <c r="H8941" t="s">
        <v>2586</v>
      </c>
      <c r="I8941" t="s">
        <v>8154</v>
      </c>
      <c r="J8941" t="s">
        <v>2885</v>
      </c>
      <c r="K8941" t="s">
        <v>2761</v>
      </c>
      <c r="L8941" s="1">
        <v>4</v>
      </c>
      <c r="M8941" s="1">
        <v>180</v>
      </c>
      <c r="N8941" s="1">
        <v>0</v>
      </c>
      <c r="O8941" s="1" t="s">
        <v>2580</v>
      </c>
      <c r="P8941" s="1">
        <v>672.9</v>
      </c>
      <c r="Q8941" s="1">
        <v>47.1</v>
      </c>
      <c r="R8941" s="1">
        <v>720</v>
      </c>
      <c r="S8941" t="s">
        <v>2683</v>
      </c>
      <c r="T8941" t="str" cm="1">
        <f t="array" ref="T8941">_xlfn.IFS(ISNUMBER(SEARCH("CP02",S8941)),"ราชพฤกษ",ISNUMBER(SEARCH("CP03",S8941)),"บางใหญ่",ISNUMBER(SEARCH("CP04",S8941)),"บางบอน",OR(ISNUMBER(SEARCH("CP",S8941)),ISNUMBER(SEARCH("BTC",D8941))),"340",TRUE,"")</f>
        <v>340</v>
      </c>
    </row>
    <row r="8942" spans="1:20" x14ac:dyDescent="0.2">
      <c r="A8942" t="s">
        <v>8111</v>
      </c>
      <c r="B8942" t="s">
        <v>16</v>
      </c>
      <c r="C8942">
        <v>2026</v>
      </c>
      <c r="D8942" t="s">
        <v>2883</v>
      </c>
      <c r="E8942" t="s">
        <v>217</v>
      </c>
      <c r="F8942" t="s">
        <v>218</v>
      </c>
      <c r="G8942" t="s">
        <v>2582</v>
      </c>
      <c r="H8942" t="s">
        <v>2586</v>
      </c>
      <c r="I8942" t="s">
        <v>8154</v>
      </c>
      <c r="J8942" t="s">
        <v>2885</v>
      </c>
      <c r="K8942" t="s">
        <v>2761</v>
      </c>
      <c r="L8942" s="1">
        <v>1</v>
      </c>
      <c r="M8942" s="1">
        <v>300</v>
      </c>
      <c r="N8942" s="1">
        <v>0</v>
      </c>
      <c r="O8942" s="1" t="s">
        <v>2580</v>
      </c>
      <c r="P8942" s="1">
        <v>280.37</v>
      </c>
      <c r="Q8942" s="1">
        <v>19.63</v>
      </c>
      <c r="R8942" s="1">
        <v>300</v>
      </c>
      <c r="S8942" t="s">
        <v>2683</v>
      </c>
      <c r="T8942" t="str" cm="1">
        <f t="array" ref="T8942">_xlfn.IFS(ISNUMBER(SEARCH("CP02",S8942)),"ราชพฤกษ",ISNUMBER(SEARCH("CP03",S8942)),"บางใหญ่",ISNUMBER(SEARCH("CP04",S8942)),"บางบอน",OR(ISNUMBER(SEARCH("CP",S8942)),ISNUMBER(SEARCH("BTC",D8942))),"340",TRUE,"")</f>
        <v>340</v>
      </c>
    </row>
    <row r="8943" spans="1:20" x14ac:dyDescent="0.2">
      <c r="A8943" t="s">
        <v>8111</v>
      </c>
      <c r="B8943" t="s">
        <v>16</v>
      </c>
      <c r="C8943">
        <v>2026</v>
      </c>
      <c r="D8943" t="s">
        <v>2895</v>
      </c>
      <c r="E8943" t="s">
        <v>555</v>
      </c>
      <c r="F8943" t="s">
        <v>556</v>
      </c>
      <c r="G8943" t="s">
        <v>2582</v>
      </c>
      <c r="H8943" t="s">
        <v>2586</v>
      </c>
      <c r="I8943" t="s">
        <v>8155</v>
      </c>
      <c r="J8943" t="s">
        <v>2897</v>
      </c>
      <c r="K8943" t="s">
        <v>2893</v>
      </c>
      <c r="L8943" s="1">
        <v>1</v>
      </c>
      <c r="M8943" s="1">
        <v>1350</v>
      </c>
      <c r="N8943" s="1">
        <v>0</v>
      </c>
      <c r="O8943" s="1" t="s">
        <v>2580</v>
      </c>
      <c r="P8943" s="1">
        <v>1261.68</v>
      </c>
      <c r="Q8943" s="1">
        <v>88.32</v>
      </c>
      <c r="R8943" s="1">
        <v>1350</v>
      </c>
      <c r="S8943" t="s">
        <v>2605</v>
      </c>
      <c r="T8943" t="str" cm="1">
        <f t="array" ref="T8943">_xlfn.IFS(ISNUMBER(SEARCH("CP02",S8943)),"ราชพฤกษ",ISNUMBER(SEARCH("CP03",S8943)),"บางใหญ่",ISNUMBER(SEARCH("CP04",S8943)),"บางบอน",OR(ISNUMBER(SEARCH("CP",S8943)),ISNUMBER(SEARCH("BTC",D8943))),"340",TRUE,"")</f>
        <v>บางใหญ่</v>
      </c>
    </row>
    <row r="8944" spans="1:20" x14ac:dyDescent="0.2">
      <c r="A8944" t="s">
        <v>8111</v>
      </c>
      <c r="B8944" t="s">
        <v>16</v>
      </c>
      <c r="C8944">
        <v>2026</v>
      </c>
      <c r="D8944" t="s">
        <v>2895</v>
      </c>
      <c r="E8944" t="s">
        <v>553</v>
      </c>
      <c r="F8944" t="s">
        <v>554</v>
      </c>
      <c r="G8944" t="s">
        <v>2582</v>
      </c>
      <c r="H8944" t="s">
        <v>2586</v>
      </c>
      <c r="I8944" t="s">
        <v>8155</v>
      </c>
      <c r="J8944" t="s">
        <v>2897</v>
      </c>
      <c r="K8944" t="s">
        <v>2893</v>
      </c>
      <c r="L8944" s="1">
        <v>1</v>
      </c>
      <c r="M8944" s="1">
        <v>250</v>
      </c>
      <c r="N8944" s="1">
        <v>0</v>
      </c>
      <c r="O8944" s="1" t="s">
        <v>2580</v>
      </c>
      <c r="P8944" s="1">
        <v>233.64</v>
      </c>
      <c r="Q8944" s="1">
        <v>16.36</v>
      </c>
      <c r="R8944" s="1">
        <v>250</v>
      </c>
      <c r="S8944" t="s">
        <v>2605</v>
      </c>
      <c r="T8944" t="str" cm="1">
        <f t="array" ref="T8944">_xlfn.IFS(ISNUMBER(SEARCH("CP02",S8944)),"ราชพฤกษ",ISNUMBER(SEARCH("CP03",S8944)),"บางใหญ่",ISNUMBER(SEARCH("CP04",S8944)),"บางบอน",OR(ISNUMBER(SEARCH("CP",S8944)),ISNUMBER(SEARCH("BTC",D8944))),"340",TRUE,"")</f>
        <v>บางใหญ่</v>
      </c>
    </row>
    <row r="8945" spans="1:20" x14ac:dyDescent="0.2">
      <c r="A8945" t="s">
        <v>8111</v>
      </c>
      <c r="B8945" t="s">
        <v>16</v>
      </c>
      <c r="C8945">
        <v>2026</v>
      </c>
      <c r="D8945" t="s">
        <v>2895</v>
      </c>
      <c r="E8945" t="s">
        <v>553</v>
      </c>
      <c r="F8945" t="s">
        <v>554</v>
      </c>
      <c r="G8945" t="s">
        <v>2582</v>
      </c>
      <c r="H8945" t="s">
        <v>2586</v>
      </c>
      <c r="I8945" t="s">
        <v>8155</v>
      </c>
      <c r="J8945" t="s">
        <v>2897</v>
      </c>
      <c r="K8945" t="s">
        <v>2893</v>
      </c>
      <c r="L8945" s="1">
        <v>1</v>
      </c>
      <c r="M8945" s="1">
        <v>250</v>
      </c>
      <c r="N8945" s="1">
        <v>0</v>
      </c>
      <c r="O8945" s="1" t="s">
        <v>2580</v>
      </c>
      <c r="P8945" s="1">
        <v>0</v>
      </c>
      <c r="Q8945" s="1">
        <v>0</v>
      </c>
      <c r="R8945" s="1">
        <v>0</v>
      </c>
      <c r="S8945" t="s">
        <v>2605</v>
      </c>
      <c r="T8945" t="str" cm="1">
        <f t="array" ref="T8945">_xlfn.IFS(ISNUMBER(SEARCH("CP02",S8945)),"ราชพฤกษ",ISNUMBER(SEARCH("CP03",S8945)),"บางใหญ่",ISNUMBER(SEARCH("CP04",S8945)),"บางบอน",OR(ISNUMBER(SEARCH("CP",S8945)),ISNUMBER(SEARCH("BTC",D8945))),"340",TRUE,"")</f>
        <v>บางใหญ่</v>
      </c>
    </row>
    <row r="8946" spans="1:20" x14ac:dyDescent="0.2">
      <c r="A8946" t="s">
        <v>8111</v>
      </c>
      <c r="B8946" t="s">
        <v>16</v>
      </c>
      <c r="C8946">
        <v>2026</v>
      </c>
      <c r="D8946" t="s">
        <v>2895</v>
      </c>
      <c r="E8946" t="s">
        <v>125</v>
      </c>
      <c r="F8946" t="s">
        <v>126</v>
      </c>
      <c r="G8946" t="s">
        <v>2582</v>
      </c>
      <c r="H8946" t="s">
        <v>2586</v>
      </c>
      <c r="I8946" t="s">
        <v>8155</v>
      </c>
      <c r="J8946" t="s">
        <v>2897</v>
      </c>
      <c r="K8946" t="s">
        <v>2893</v>
      </c>
      <c r="L8946" s="1">
        <v>1</v>
      </c>
      <c r="M8946" s="1">
        <v>260</v>
      </c>
      <c r="N8946" s="1">
        <v>0</v>
      </c>
      <c r="O8946" s="1" t="s">
        <v>2580</v>
      </c>
      <c r="P8946" s="1">
        <v>242.99</v>
      </c>
      <c r="Q8946" s="1">
        <v>17.010000000000002</v>
      </c>
      <c r="R8946" s="1">
        <v>260</v>
      </c>
      <c r="S8946" t="s">
        <v>2605</v>
      </c>
      <c r="T8946" t="str" cm="1">
        <f t="array" ref="T8946">_xlfn.IFS(ISNUMBER(SEARCH("CP02",S8946)),"ราชพฤกษ",ISNUMBER(SEARCH("CP03",S8946)),"บางใหญ่",ISNUMBER(SEARCH("CP04",S8946)),"บางบอน",OR(ISNUMBER(SEARCH("CP",S8946)),ISNUMBER(SEARCH("BTC",D8946))),"340",TRUE,"")</f>
        <v>บางใหญ่</v>
      </c>
    </row>
    <row r="8947" spans="1:20" x14ac:dyDescent="0.2">
      <c r="A8947" t="s">
        <v>8111</v>
      </c>
      <c r="B8947" t="s">
        <v>16</v>
      </c>
      <c r="C8947">
        <v>2026</v>
      </c>
      <c r="D8947" t="s">
        <v>2895</v>
      </c>
      <c r="E8947" t="s">
        <v>1187</v>
      </c>
      <c r="F8947" t="s">
        <v>1188</v>
      </c>
      <c r="G8947" t="s">
        <v>2582</v>
      </c>
      <c r="H8947" t="s">
        <v>2586</v>
      </c>
      <c r="I8947" t="s">
        <v>8155</v>
      </c>
      <c r="J8947" t="s">
        <v>2897</v>
      </c>
      <c r="K8947" t="s">
        <v>2893</v>
      </c>
      <c r="L8947" s="1">
        <v>1</v>
      </c>
      <c r="M8947" s="1">
        <v>20</v>
      </c>
      <c r="N8947" s="1">
        <v>0</v>
      </c>
      <c r="O8947" s="1" t="s">
        <v>2580</v>
      </c>
      <c r="P8947" s="1">
        <v>18.690000000000001</v>
      </c>
      <c r="Q8947" s="1">
        <v>1.31</v>
      </c>
      <c r="R8947" s="1">
        <v>20</v>
      </c>
      <c r="S8947" t="s">
        <v>2605</v>
      </c>
      <c r="T8947" t="str" cm="1">
        <f t="array" ref="T8947">_xlfn.IFS(ISNUMBER(SEARCH("CP02",S8947)),"ราชพฤกษ",ISNUMBER(SEARCH("CP03",S8947)),"บางใหญ่",ISNUMBER(SEARCH("CP04",S8947)),"บางบอน",OR(ISNUMBER(SEARCH("CP",S8947)),ISNUMBER(SEARCH("BTC",D8947))),"340",TRUE,"")</f>
        <v>บางใหญ่</v>
      </c>
    </row>
    <row r="8948" spans="1:20" x14ac:dyDescent="0.2">
      <c r="A8948" t="s">
        <v>8111</v>
      </c>
      <c r="B8948" t="s">
        <v>16</v>
      </c>
      <c r="C8948">
        <v>2026</v>
      </c>
      <c r="D8948" t="s">
        <v>2895</v>
      </c>
      <c r="E8948" t="s">
        <v>191</v>
      </c>
      <c r="F8948" t="s">
        <v>192</v>
      </c>
      <c r="G8948" t="s">
        <v>2582</v>
      </c>
      <c r="H8948" t="s">
        <v>2586</v>
      </c>
      <c r="I8948" t="s">
        <v>8155</v>
      </c>
      <c r="J8948" t="s">
        <v>2897</v>
      </c>
      <c r="K8948" t="s">
        <v>2893</v>
      </c>
      <c r="L8948" s="1">
        <v>1</v>
      </c>
      <c r="M8948" s="1">
        <v>590</v>
      </c>
      <c r="N8948" s="1">
        <v>0</v>
      </c>
      <c r="O8948" s="1" t="s">
        <v>2580</v>
      </c>
      <c r="P8948" s="1">
        <v>551.4</v>
      </c>
      <c r="Q8948" s="1">
        <v>38.6</v>
      </c>
      <c r="R8948" s="1">
        <v>590</v>
      </c>
      <c r="S8948" t="s">
        <v>2605</v>
      </c>
      <c r="T8948" t="str" cm="1">
        <f t="array" ref="T8948">_xlfn.IFS(ISNUMBER(SEARCH("CP02",S8948)),"ราชพฤกษ",ISNUMBER(SEARCH("CP03",S8948)),"บางใหญ่",ISNUMBER(SEARCH("CP04",S8948)),"บางบอน",OR(ISNUMBER(SEARCH("CP",S8948)),ISNUMBER(SEARCH("BTC",D8948))),"340",TRUE,"")</f>
        <v>บางใหญ่</v>
      </c>
    </row>
    <row r="8949" spans="1:20" x14ac:dyDescent="0.2">
      <c r="A8949" t="s">
        <v>8111</v>
      </c>
      <c r="B8949" t="s">
        <v>16</v>
      </c>
      <c r="C8949">
        <v>2026</v>
      </c>
      <c r="D8949" t="s">
        <v>2895</v>
      </c>
      <c r="E8949" t="s">
        <v>1593</v>
      </c>
      <c r="F8949" t="s">
        <v>1594</v>
      </c>
      <c r="G8949" t="s">
        <v>1536</v>
      </c>
      <c r="H8949" t="s">
        <v>2586</v>
      </c>
      <c r="I8949" t="s">
        <v>8155</v>
      </c>
      <c r="J8949" t="s">
        <v>2897</v>
      </c>
      <c r="K8949" t="s">
        <v>2893</v>
      </c>
      <c r="L8949" s="1">
        <v>1</v>
      </c>
      <c r="M8949" s="1">
        <v>300</v>
      </c>
      <c r="N8949" s="1">
        <v>0</v>
      </c>
      <c r="O8949" s="1" t="s">
        <v>2580</v>
      </c>
      <c r="P8949" s="1">
        <v>280.37</v>
      </c>
      <c r="Q8949" s="1">
        <v>19.63</v>
      </c>
      <c r="R8949" s="1">
        <v>300</v>
      </c>
      <c r="S8949" t="s">
        <v>2605</v>
      </c>
      <c r="T8949" t="str" cm="1">
        <f t="array" ref="T8949">_xlfn.IFS(ISNUMBER(SEARCH("CP02",S8949)),"ราชพฤกษ",ISNUMBER(SEARCH("CP03",S8949)),"บางใหญ่",ISNUMBER(SEARCH("CP04",S8949)),"บางบอน",OR(ISNUMBER(SEARCH("CP",S8949)),ISNUMBER(SEARCH("BTC",D8949))),"340",TRUE,"")</f>
        <v>บางใหญ่</v>
      </c>
    </row>
    <row r="8950" spans="1:20" x14ac:dyDescent="0.2">
      <c r="A8950" t="s">
        <v>8111</v>
      </c>
      <c r="B8950" t="s">
        <v>16</v>
      </c>
      <c r="C8950">
        <v>2026</v>
      </c>
      <c r="D8950" t="s">
        <v>3102</v>
      </c>
      <c r="E8950" t="s">
        <v>1649</v>
      </c>
      <c r="F8950" t="s">
        <v>1650</v>
      </c>
      <c r="G8950" t="s">
        <v>1536</v>
      </c>
      <c r="H8950" t="s">
        <v>2586</v>
      </c>
      <c r="I8950" t="s">
        <v>8156</v>
      </c>
      <c r="J8950" t="s">
        <v>3104</v>
      </c>
      <c r="K8950" t="s">
        <v>2702</v>
      </c>
      <c r="L8950" s="1">
        <v>4</v>
      </c>
      <c r="M8950" s="1">
        <v>400</v>
      </c>
      <c r="N8950" s="1">
        <v>0</v>
      </c>
      <c r="O8950" s="1" t="s">
        <v>2580</v>
      </c>
      <c r="P8950" s="1">
        <v>1495.33</v>
      </c>
      <c r="Q8950" s="1">
        <v>104.67</v>
      </c>
      <c r="R8950" s="1">
        <v>1600</v>
      </c>
      <c r="S8950" t="s">
        <v>2606</v>
      </c>
      <c r="T8950" t="str" cm="1">
        <f t="array" ref="T8950">_xlfn.IFS(ISNUMBER(SEARCH("CP02",S8950)),"ราชพฤกษ",ISNUMBER(SEARCH("CP03",S8950)),"บางใหญ่",ISNUMBER(SEARCH("CP04",S8950)),"บางบอน",OR(ISNUMBER(SEARCH("CP",S8950)),ISNUMBER(SEARCH("BTC",D8950))),"340",TRUE,"")</f>
        <v>บางใหญ่</v>
      </c>
    </row>
    <row r="8951" spans="1:20" x14ac:dyDescent="0.2">
      <c r="A8951" t="s">
        <v>8157</v>
      </c>
      <c r="B8951" t="s">
        <v>16</v>
      </c>
      <c r="C8951">
        <v>2026</v>
      </c>
      <c r="D8951" t="s">
        <v>8158</v>
      </c>
      <c r="E8951" t="s">
        <v>675</v>
      </c>
      <c r="F8951" t="s">
        <v>676</v>
      </c>
      <c r="G8951" t="s">
        <v>2575</v>
      </c>
      <c r="H8951" t="s">
        <v>2576</v>
      </c>
      <c r="I8951" t="s">
        <v>8159</v>
      </c>
      <c r="J8951" t="s">
        <v>8160</v>
      </c>
      <c r="K8951" t="s">
        <v>2630</v>
      </c>
      <c r="L8951" s="1">
        <v>3</v>
      </c>
      <c r="M8951" s="1">
        <v>2850</v>
      </c>
      <c r="N8951" s="1">
        <v>0</v>
      </c>
      <c r="O8951" s="1" t="s">
        <v>2580</v>
      </c>
      <c r="P8951" s="1">
        <v>7990.65</v>
      </c>
      <c r="Q8951" s="1">
        <v>559.35</v>
      </c>
      <c r="R8951" s="1">
        <v>8550</v>
      </c>
      <c r="S8951" t="s">
        <v>6756</v>
      </c>
      <c r="T8951" t="str" cm="1">
        <f t="array" ref="T8951">_xlfn.IFS(ISNUMBER(SEARCH("CP02",S8951)),"ราชพฤกษ",ISNUMBER(SEARCH("CP03",S8951)),"บางใหญ่",ISNUMBER(SEARCH("CP04",S8951)),"บางบอน",OR(ISNUMBER(SEARCH("CP",S8951)),ISNUMBER(SEARCH("BTC",D8951))),"340",TRUE,"")</f>
        <v>บางบอน</v>
      </c>
    </row>
    <row r="8952" spans="1:20" x14ac:dyDescent="0.2">
      <c r="A8952" t="s">
        <v>8157</v>
      </c>
      <c r="B8952" t="s">
        <v>16</v>
      </c>
      <c r="C8952">
        <v>2026</v>
      </c>
      <c r="D8952" t="s">
        <v>8158</v>
      </c>
      <c r="E8952" t="s">
        <v>675</v>
      </c>
      <c r="F8952" t="s">
        <v>676</v>
      </c>
      <c r="G8952" t="s">
        <v>2575</v>
      </c>
      <c r="H8952" t="s">
        <v>2576</v>
      </c>
      <c r="I8952" t="s">
        <v>8159</v>
      </c>
      <c r="J8952" t="s">
        <v>8160</v>
      </c>
      <c r="K8952" t="s">
        <v>2630</v>
      </c>
      <c r="L8952" s="1">
        <v>1</v>
      </c>
      <c r="M8952" s="1">
        <v>2850</v>
      </c>
      <c r="N8952" s="1">
        <v>0</v>
      </c>
      <c r="O8952" s="1" t="s">
        <v>2580</v>
      </c>
      <c r="P8952" s="1">
        <v>0</v>
      </c>
      <c r="Q8952" s="1">
        <v>0</v>
      </c>
      <c r="R8952" s="1">
        <v>0</v>
      </c>
      <c r="S8952" t="s">
        <v>6756</v>
      </c>
      <c r="T8952" t="str" cm="1">
        <f t="array" ref="T8952">_xlfn.IFS(ISNUMBER(SEARCH("CP02",S8952)),"ราชพฤกษ",ISNUMBER(SEARCH("CP03",S8952)),"บางใหญ่",ISNUMBER(SEARCH("CP04",S8952)),"บางบอน",OR(ISNUMBER(SEARCH("CP",S8952)),ISNUMBER(SEARCH("BTC",D8952))),"340",TRUE,"")</f>
        <v>บางบอน</v>
      </c>
    </row>
    <row r="8953" spans="1:20" x14ac:dyDescent="0.2">
      <c r="A8953" t="s">
        <v>8157</v>
      </c>
      <c r="B8953" t="s">
        <v>16</v>
      </c>
      <c r="C8953">
        <v>2026</v>
      </c>
      <c r="D8953" t="s">
        <v>8158</v>
      </c>
      <c r="E8953" t="s">
        <v>1091</v>
      </c>
      <c r="F8953" t="s">
        <v>1092</v>
      </c>
      <c r="G8953" t="s">
        <v>2582</v>
      </c>
      <c r="H8953" t="s">
        <v>2583</v>
      </c>
      <c r="I8953" t="s">
        <v>8159</v>
      </c>
      <c r="J8953" t="s">
        <v>8160</v>
      </c>
      <c r="K8953" t="s">
        <v>2630</v>
      </c>
      <c r="L8953" s="1">
        <v>4</v>
      </c>
      <c r="M8953" s="1">
        <v>60</v>
      </c>
      <c r="N8953" s="1">
        <v>0</v>
      </c>
      <c r="O8953" s="1" t="s">
        <v>2580</v>
      </c>
      <c r="P8953" s="1">
        <v>0</v>
      </c>
      <c r="Q8953" s="1">
        <v>0</v>
      </c>
      <c r="R8953" s="1">
        <v>0</v>
      </c>
      <c r="S8953" t="s">
        <v>2631</v>
      </c>
      <c r="T8953" t="str" cm="1">
        <f t="array" ref="T8953">_xlfn.IFS(ISNUMBER(SEARCH("CP02",S8953)),"ราชพฤกษ",ISNUMBER(SEARCH("CP03",S8953)),"บางใหญ่",ISNUMBER(SEARCH("CP04",S8953)),"บางบอน",OR(ISNUMBER(SEARCH("CP",S8953)),ISNUMBER(SEARCH("BTC",D8953))),"340",TRUE,"")</f>
        <v>บางบอน</v>
      </c>
    </row>
    <row r="8954" spans="1:20" x14ac:dyDescent="0.2">
      <c r="A8954" t="s">
        <v>8157</v>
      </c>
      <c r="B8954" t="s">
        <v>16</v>
      </c>
      <c r="C8954">
        <v>2026</v>
      </c>
      <c r="D8954" t="s">
        <v>8158</v>
      </c>
      <c r="E8954" t="s">
        <v>1553</v>
      </c>
      <c r="F8954" t="s">
        <v>1554</v>
      </c>
      <c r="G8954" t="s">
        <v>2585</v>
      </c>
      <c r="H8954" t="s">
        <v>2586</v>
      </c>
      <c r="I8954" t="s">
        <v>8159</v>
      </c>
      <c r="J8954" t="s">
        <v>8160</v>
      </c>
      <c r="K8954" t="s">
        <v>2630</v>
      </c>
      <c r="L8954" s="1">
        <v>4</v>
      </c>
      <c r="M8954" s="1">
        <v>120</v>
      </c>
      <c r="N8954" s="1">
        <v>0</v>
      </c>
      <c r="O8954" s="1" t="s">
        <v>2580</v>
      </c>
      <c r="P8954" s="1">
        <v>0</v>
      </c>
      <c r="Q8954" s="1">
        <v>0</v>
      </c>
      <c r="R8954" s="1">
        <v>0</v>
      </c>
      <c r="S8954" t="s">
        <v>2633</v>
      </c>
      <c r="T8954" t="str" cm="1">
        <f t="array" ref="T8954">_xlfn.IFS(ISNUMBER(SEARCH("CP02",S8954)),"ราชพฤกษ",ISNUMBER(SEARCH("CP03",S8954)),"บางใหญ่",ISNUMBER(SEARCH("CP04",S8954)),"บางบอน",OR(ISNUMBER(SEARCH("CP",S8954)),ISNUMBER(SEARCH("BTC",D8954))),"340",TRUE,"")</f>
        <v>บางบอน</v>
      </c>
    </row>
    <row r="8955" spans="1:20" x14ac:dyDescent="0.2">
      <c r="A8955" t="s">
        <v>8157</v>
      </c>
      <c r="B8955" t="s">
        <v>16</v>
      </c>
      <c r="C8955">
        <v>2026</v>
      </c>
      <c r="D8955" t="s">
        <v>8158</v>
      </c>
      <c r="E8955" t="s">
        <v>1547</v>
      </c>
      <c r="F8955" t="s">
        <v>1548</v>
      </c>
      <c r="G8955" t="s">
        <v>2588</v>
      </c>
      <c r="H8955" t="s">
        <v>2586</v>
      </c>
      <c r="I8955" t="s">
        <v>8159</v>
      </c>
      <c r="J8955" t="s">
        <v>8160</v>
      </c>
      <c r="K8955" t="s">
        <v>2630</v>
      </c>
      <c r="L8955" s="1">
        <v>1</v>
      </c>
      <c r="M8955" s="1">
        <v>400</v>
      </c>
      <c r="N8955" s="1">
        <v>0</v>
      </c>
      <c r="O8955" s="1" t="s">
        <v>2580</v>
      </c>
      <c r="P8955" s="1">
        <v>0</v>
      </c>
      <c r="Q8955" s="1">
        <v>0</v>
      </c>
      <c r="R8955" s="1">
        <v>0</v>
      </c>
      <c r="S8955" t="s">
        <v>2633</v>
      </c>
      <c r="T8955" t="str" cm="1">
        <f t="array" ref="T8955">_xlfn.IFS(ISNUMBER(SEARCH("CP02",S8955)),"ราชพฤกษ",ISNUMBER(SEARCH("CP03",S8955)),"บางใหญ่",ISNUMBER(SEARCH("CP04",S8955)),"บางบอน",OR(ISNUMBER(SEARCH("CP",S8955)),ISNUMBER(SEARCH("BTC",D8955))),"340",TRUE,"")</f>
        <v>บางบอน</v>
      </c>
    </row>
    <row r="8956" spans="1:20" x14ac:dyDescent="0.2">
      <c r="A8956" t="s">
        <v>8157</v>
      </c>
      <c r="B8956" t="s">
        <v>16</v>
      </c>
      <c r="C8956">
        <v>2026</v>
      </c>
      <c r="D8956" t="s">
        <v>8158</v>
      </c>
      <c r="E8956" t="s">
        <v>551</v>
      </c>
      <c r="F8956" t="s">
        <v>552</v>
      </c>
      <c r="G8956" t="s">
        <v>2582</v>
      </c>
      <c r="H8956" t="s">
        <v>2586</v>
      </c>
      <c r="I8956" t="s">
        <v>8159</v>
      </c>
      <c r="J8956" t="s">
        <v>8160</v>
      </c>
      <c r="K8956" t="s">
        <v>2630</v>
      </c>
      <c r="L8956" s="1">
        <v>1</v>
      </c>
      <c r="M8956" s="1">
        <v>1250</v>
      </c>
      <c r="N8956" s="1">
        <v>0</v>
      </c>
      <c r="O8956" s="1" t="s">
        <v>2580</v>
      </c>
      <c r="P8956" s="1">
        <v>1168.22</v>
      </c>
      <c r="Q8956" s="1">
        <v>81.78</v>
      </c>
      <c r="R8956" s="1">
        <v>1250</v>
      </c>
      <c r="S8956" t="s">
        <v>2631</v>
      </c>
      <c r="T8956" t="str" cm="1">
        <f t="array" ref="T8956">_xlfn.IFS(ISNUMBER(SEARCH("CP02",S8956)),"ราชพฤกษ",ISNUMBER(SEARCH("CP03",S8956)),"บางใหญ่",ISNUMBER(SEARCH("CP04",S8956)),"บางบอน",OR(ISNUMBER(SEARCH("CP",S8956)),ISNUMBER(SEARCH("BTC",D8956))),"340",TRUE,"")</f>
        <v>บางบอน</v>
      </c>
    </row>
    <row r="8957" spans="1:20" x14ac:dyDescent="0.2">
      <c r="A8957" t="s">
        <v>8157</v>
      </c>
      <c r="B8957" t="s">
        <v>16</v>
      </c>
      <c r="C8957">
        <v>2026</v>
      </c>
      <c r="D8957" t="s">
        <v>8158</v>
      </c>
      <c r="E8957" t="s">
        <v>179</v>
      </c>
      <c r="F8957" t="s">
        <v>180</v>
      </c>
      <c r="G8957" t="s">
        <v>2582</v>
      </c>
      <c r="H8957" t="s">
        <v>2586</v>
      </c>
      <c r="I8957" t="s">
        <v>8159</v>
      </c>
      <c r="J8957" t="s">
        <v>8160</v>
      </c>
      <c r="K8957" t="s">
        <v>2630</v>
      </c>
      <c r="L8957" s="1">
        <v>1</v>
      </c>
      <c r="M8957" s="1">
        <v>220</v>
      </c>
      <c r="N8957" s="1">
        <v>0</v>
      </c>
      <c r="O8957" s="1" t="s">
        <v>2580</v>
      </c>
      <c r="P8957" s="1">
        <v>205.61</v>
      </c>
      <c r="Q8957" s="1">
        <v>14.39</v>
      </c>
      <c r="R8957" s="1">
        <v>220</v>
      </c>
      <c r="S8957" t="s">
        <v>2631</v>
      </c>
      <c r="T8957" t="str" cm="1">
        <f t="array" ref="T8957">_xlfn.IFS(ISNUMBER(SEARCH("CP02",S8957)),"ราชพฤกษ",ISNUMBER(SEARCH("CP03",S8957)),"บางใหญ่",ISNUMBER(SEARCH("CP04",S8957)),"บางบอน",OR(ISNUMBER(SEARCH("CP",S8957)),ISNUMBER(SEARCH("BTC",D8957))),"340",TRUE,"")</f>
        <v>บางบอน</v>
      </c>
    </row>
    <row r="8958" spans="1:20" x14ac:dyDescent="0.2">
      <c r="A8958" t="s">
        <v>8157</v>
      </c>
      <c r="B8958" t="s">
        <v>16</v>
      </c>
      <c r="C8958">
        <v>2026</v>
      </c>
      <c r="D8958" t="s">
        <v>8158</v>
      </c>
      <c r="E8958" t="s">
        <v>1991</v>
      </c>
      <c r="F8958" t="s">
        <v>1992</v>
      </c>
      <c r="G8958" t="s">
        <v>2582</v>
      </c>
      <c r="H8958" t="s">
        <v>2586</v>
      </c>
      <c r="I8958" t="s">
        <v>8159</v>
      </c>
      <c r="J8958" t="s">
        <v>8160</v>
      </c>
      <c r="K8958" t="s">
        <v>2630</v>
      </c>
      <c r="L8958" s="1">
        <v>1</v>
      </c>
      <c r="M8958" s="1">
        <v>595</v>
      </c>
      <c r="N8958" s="1">
        <v>0</v>
      </c>
      <c r="O8958" s="1" t="s">
        <v>2580</v>
      </c>
      <c r="P8958" s="1">
        <v>556.07000000000005</v>
      </c>
      <c r="Q8958" s="1">
        <v>38.93</v>
      </c>
      <c r="R8958" s="1">
        <v>595</v>
      </c>
      <c r="S8958" t="s">
        <v>2631</v>
      </c>
      <c r="T8958" t="str" cm="1">
        <f t="array" ref="T8958">_xlfn.IFS(ISNUMBER(SEARCH("CP02",S8958)),"ราชพฤกษ",ISNUMBER(SEARCH("CP03",S8958)),"บางใหญ่",ISNUMBER(SEARCH("CP04",S8958)),"บางบอน",OR(ISNUMBER(SEARCH("CP",S8958)),ISNUMBER(SEARCH("BTC",D8958))),"340",TRUE,"")</f>
        <v>บางบอน</v>
      </c>
    </row>
    <row r="8959" spans="1:20" x14ac:dyDescent="0.2">
      <c r="A8959" t="s">
        <v>8157</v>
      </c>
      <c r="B8959" t="s">
        <v>16</v>
      </c>
      <c r="C8959">
        <v>2026</v>
      </c>
      <c r="D8959" t="s">
        <v>8158</v>
      </c>
      <c r="E8959" t="s">
        <v>1987</v>
      </c>
      <c r="F8959" t="s">
        <v>1988</v>
      </c>
      <c r="G8959" t="s">
        <v>2582</v>
      </c>
      <c r="H8959" t="s">
        <v>2586</v>
      </c>
      <c r="I8959" t="s">
        <v>8159</v>
      </c>
      <c r="J8959" t="s">
        <v>8160</v>
      </c>
      <c r="K8959" t="s">
        <v>2630</v>
      </c>
      <c r="L8959" s="1">
        <v>1</v>
      </c>
      <c r="M8959" s="1">
        <v>595</v>
      </c>
      <c r="N8959" s="1">
        <v>0</v>
      </c>
      <c r="O8959" s="1" t="s">
        <v>2580</v>
      </c>
      <c r="P8959" s="1">
        <v>556.07000000000005</v>
      </c>
      <c r="Q8959" s="1">
        <v>38.93</v>
      </c>
      <c r="R8959" s="1">
        <v>595</v>
      </c>
      <c r="S8959" t="s">
        <v>2631</v>
      </c>
      <c r="T8959" t="str" cm="1">
        <f t="array" ref="T8959">_xlfn.IFS(ISNUMBER(SEARCH("CP02",S8959)),"ราชพฤกษ",ISNUMBER(SEARCH("CP03",S8959)),"บางใหญ่",ISNUMBER(SEARCH("CP04",S8959)),"บางบอน",OR(ISNUMBER(SEARCH("CP",S8959)),ISNUMBER(SEARCH("BTC",D8959))),"340",TRUE,"")</f>
        <v>บางบอน</v>
      </c>
    </row>
    <row r="8960" spans="1:20" x14ac:dyDescent="0.2">
      <c r="A8960" t="s">
        <v>8157</v>
      </c>
      <c r="B8960" t="s">
        <v>16</v>
      </c>
      <c r="C8960">
        <v>2026</v>
      </c>
      <c r="D8960" t="s">
        <v>8161</v>
      </c>
      <c r="E8960" t="s">
        <v>641</v>
      </c>
      <c r="F8960" t="s">
        <v>642</v>
      </c>
      <c r="G8960" t="s">
        <v>2595</v>
      </c>
      <c r="H8960" t="s">
        <v>2596</v>
      </c>
      <c r="I8960" t="s">
        <v>8162</v>
      </c>
      <c r="J8960" t="s">
        <v>8163</v>
      </c>
      <c r="K8960" t="s">
        <v>2692</v>
      </c>
      <c r="L8960" s="1">
        <v>1</v>
      </c>
      <c r="M8960" s="1">
        <v>3890</v>
      </c>
      <c r="N8960" s="1">
        <v>200</v>
      </c>
      <c r="O8960" s="1" t="s">
        <v>2580</v>
      </c>
      <c r="P8960" s="1">
        <v>3448.6</v>
      </c>
      <c r="Q8960" s="1">
        <v>241.4</v>
      </c>
      <c r="R8960" s="1">
        <v>3690</v>
      </c>
      <c r="S8960" t="s">
        <v>6756</v>
      </c>
      <c r="T8960" t="str" cm="1">
        <f t="array" ref="T8960">_xlfn.IFS(ISNUMBER(SEARCH("CP02",S8960)),"ราชพฤกษ",ISNUMBER(SEARCH("CP03",S8960)),"บางใหญ่",ISNUMBER(SEARCH("CP04",S8960)),"บางบอน",OR(ISNUMBER(SEARCH("CP",S8960)),ISNUMBER(SEARCH("BTC",D8960))),"340",TRUE,"")</f>
        <v>บางบอน</v>
      </c>
    </row>
    <row r="8961" spans="1:20" x14ac:dyDescent="0.2">
      <c r="A8961" t="s">
        <v>8157</v>
      </c>
      <c r="B8961" t="s">
        <v>16</v>
      </c>
      <c r="C8961">
        <v>2026</v>
      </c>
      <c r="D8961" t="s">
        <v>8161</v>
      </c>
      <c r="E8961" t="s">
        <v>641</v>
      </c>
      <c r="F8961" t="s">
        <v>642</v>
      </c>
      <c r="G8961" t="s">
        <v>2595</v>
      </c>
      <c r="H8961" t="s">
        <v>2596</v>
      </c>
      <c r="I8961" t="s">
        <v>8162</v>
      </c>
      <c r="J8961" t="s">
        <v>8163</v>
      </c>
      <c r="K8961" t="s">
        <v>2692</v>
      </c>
      <c r="L8961" s="1">
        <v>3</v>
      </c>
      <c r="M8961" s="1">
        <v>3890</v>
      </c>
      <c r="N8961" s="1">
        <v>600</v>
      </c>
      <c r="O8961" s="1" t="s">
        <v>2580</v>
      </c>
      <c r="P8961" s="1">
        <v>10345.790000000001</v>
      </c>
      <c r="Q8961" s="1">
        <v>724.21</v>
      </c>
      <c r="R8961" s="1">
        <v>11070</v>
      </c>
      <c r="S8961" t="s">
        <v>6877</v>
      </c>
      <c r="T8961" t="str" cm="1">
        <f t="array" ref="T8961">_xlfn.IFS(ISNUMBER(SEARCH("CP02",S8961)),"ราชพฤกษ",ISNUMBER(SEARCH("CP03",S8961)),"บางใหญ่",ISNUMBER(SEARCH("CP04",S8961)),"บางบอน",OR(ISNUMBER(SEARCH("CP",S8961)),ISNUMBER(SEARCH("BTC",D8961))),"340",TRUE,"")</f>
        <v>บางบอน</v>
      </c>
    </row>
    <row r="8962" spans="1:20" x14ac:dyDescent="0.2">
      <c r="A8962" t="s">
        <v>8157</v>
      </c>
      <c r="B8962" t="s">
        <v>16</v>
      </c>
      <c r="C8962">
        <v>2026</v>
      </c>
      <c r="D8962" t="s">
        <v>8161</v>
      </c>
      <c r="E8962" t="s">
        <v>1091</v>
      </c>
      <c r="F8962" t="s">
        <v>1092</v>
      </c>
      <c r="G8962" t="s">
        <v>2582</v>
      </c>
      <c r="H8962" t="s">
        <v>2583</v>
      </c>
      <c r="I8962" t="s">
        <v>8162</v>
      </c>
      <c r="J8962" t="s">
        <v>8163</v>
      </c>
      <c r="K8962" t="s">
        <v>2692</v>
      </c>
      <c r="L8962" s="1">
        <v>4</v>
      </c>
      <c r="M8962" s="1">
        <v>60</v>
      </c>
      <c r="N8962" s="1">
        <v>0</v>
      </c>
      <c r="O8962" s="1" t="s">
        <v>2580</v>
      </c>
      <c r="P8962" s="1">
        <v>0</v>
      </c>
      <c r="Q8962" s="1">
        <v>0</v>
      </c>
      <c r="R8962" s="1">
        <v>0</v>
      </c>
      <c r="S8962" t="s">
        <v>2631</v>
      </c>
      <c r="T8962" t="str" cm="1">
        <f t="array" ref="T8962">_xlfn.IFS(ISNUMBER(SEARCH("CP02",S8962)),"ราชพฤกษ",ISNUMBER(SEARCH("CP03",S8962)),"บางใหญ่",ISNUMBER(SEARCH("CP04",S8962)),"บางบอน",OR(ISNUMBER(SEARCH("CP",S8962)),ISNUMBER(SEARCH("BTC",D8962))),"340",TRUE,"")</f>
        <v>บางบอน</v>
      </c>
    </row>
    <row r="8963" spans="1:20" x14ac:dyDescent="0.2">
      <c r="A8963" t="s">
        <v>8157</v>
      </c>
      <c r="B8963" t="s">
        <v>16</v>
      </c>
      <c r="C8963">
        <v>2026</v>
      </c>
      <c r="D8963" t="s">
        <v>8161</v>
      </c>
      <c r="E8963" t="s">
        <v>1553</v>
      </c>
      <c r="F8963" t="s">
        <v>1554</v>
      </c>
      <c r="G8963" t="s">
        <v>2585</v>
      </c>
      <c r="H8963" t="s">
        <v>2586</v>
      </c>
      <c r="I8963" t="s">
        <v>8162</v>
      </c>
      <c r="J8963" t="s">
        <v>8163</v>
      </c>
      <c r="K8963" t="s">
        <v>2692</v>
      </c>
      <c r="L8963" s="1">
        <v>4</v>
      </c>
      <c r="M8963" s="1">
        <v>120</v>
      </c>
      <c r="N8963" s="1">
        <v>0</v>
      </c>
      <c r="O8963" s="1" t="s">
        <v>2580</v>
      </c>
      <c r="P8963" s="1">
        <v>0</v>
      </c>
      <c r="Q8963" s="1">
        <v>0</v>
      </c>
      <c r="R8963" s="1">
        <v>0</v>
      </c>
      <c r="S8963" t="s">
        <v>2633</v>
      </c>
      <c r="T8963" t="str" cm="1">
        <f t="array" ref="T8963">_xlfn.IFS(ISNUMBER(SEARCH("CP02",S8963)),"ราชพฤกษ",ISNUMBER(SEARCH("CP03",S8963)),"บางใหญ่",ISNUMBER(SEARCH("CP04",S8963)),"บางบอน",OR(ISNUMBER(SEARCH("CP",S8963)),ISNUMBER(SEARCH("BTC",D8963))),"340",TRUE,"")</f>
        <v>บางบอน</v>
      </c>
    </row>
    <row r="8964" spans="1:20" x14ac:dyDescent="0.2">
      <c r="A8964" t="s">
        <v>8157</v>
      </c>
      <c r="B8964" t="s">
        <v>16</v>
      </c>
      <c r="C8964">
        <v>2026</v>
      </c>
      <c r="D8964" t="s">
        <v>8161</v>
      </c>
      <c r="E8964" t="s">
        <v>1547</v>
      </c>
      <c r="F8964" t="s">
        <v>1548</v>
      </c>
      <c r="G8964" t="s">
        <v>2588</v>
      </c>
      <c r="H8964" t="s">
        <v>2586</v>
      </c>
      <c r="I8964" t="s">
        <v>8162</v>
      </c>
      <c r="J8964" t="s">
        <v>8163</v>
      </c>
      <c r="K8964" t="s">
        <v>2692</v>
      </c>
      <c r="L8964" s="1">
        <v>1</v>
      </c>
      <c r="M8964" s="1">
        <v>400</v>
      </c>
      <c r="N8964" s="1">
        <v>0</v>
      </c>
      <c r="O8964" s="1" t="s">
        <v>2580</v>
      </c>
      <c r="P8964" s="1">
        <v>0</v>
      </c>
      <c r="Q8964" s="1">
        <v>0</v>
      </c>
      <c r="R8964" s="1">
        <v>0</v>
      </c>
      <c r="S8964" t="s">
        <v>2633</v>
      </c>
      <c r="T8964" t="str" cm="1">
        <f t="array" ref="T8964">_xlfn.IFS(ISNUMBER(SEARCH("CP02",S8964)),"ราชพฤกษ",ISNUMBER(SEARCH("CP03",S8964)),"บางใหญ่",ISNUMBER(SEARCH("CP04",S8964)),"บางบอน",OR(ISNUMBER(SEARCH("CP",S8964)),ISNUMBER(SEARCH("BTC",D8964))),"340",TRUE,"")</f>
        <v>บางบอน</v>
      </c>
    </row>
    <row r="8965" spans="1:20" x14ac:dyDescent="0.2">
      <c r="A8965" t="s">
        <v>8157</v>
      </c>
      <c r="B8965" t="s">
        <v>16</v>
      </c>
      <c r="C8965">
        <v>2026</v>
      </c>
      <c r="D8965" t="s">
        <v>8164</v>
      </c>
      <c r="E8965" t="s">
        <v>525</v>
      </c>
      <c r="F8965" t="s">
        <v>526</v>
      </c>
      <c r="G8965" t="s">
        <v>2582</v>
      </c>
      <c r="H8965" t="s">
        <v>2586</v>
      </c>
      <c r="I8965" t="s">
        <v>8165</v>
      </c>
      <c r="J8965" t="s">
        <v>8166</v>
      </c>
      <c r="K8965" t="s">
        <v>2630</v>
      </c>
      <c r="L8965" s="1">
        <v>1</v>
      </c>
      <c r="M8965" s="1">
        <v>1340</v>
      </c>
      <c r="N8965" s="1">
        <v>0</v>
      </c>
      <c r="O8965" s="1" t="s">
        <v>2580</v>
      </c>
      <c r="P8965" s="1">
        <v>1252.3399999999999</v>
      </c>
      <c r="Q8965" s="1">
        <v>87.66</v>
      </c>
      <c r="R8965" s="1">
        <v>1340</v>
      </c>
      <c r="S8965" t="s">
        <v>2631</v>
      </c>
      <c r="T8965" t="str" cm="1">
        <f t="array" ref="T8965">_xlfn.IFS(ISNUMBER(SEARCH("CP02",S8965)),"ราชพฤกษ",ISNUMBER(SEARCH("CP03",S8965)),"บางใหญ่",ISNUMBER(SEARCH("CP04",S8965)),"บางบอน",OR(ISNUMBER(SEARCH("CP",S8965)),ISNUMBER(SEARCH("BTC",D8965))),"340",TRUE,"")</f>
        <v>บางบอน</v>
      </c>
    </row>
    <row r="8966" spans="1:20" x14ac:dyDescent="0.2">
      <c r="A8966" t="s">
        <v>8157</v>
      </c>
      <c r="B8966" t="s">
        <v>16</v>
      </c>
      <c r="C8966">
        <v>2026</v>
      </c>
      <c r="D8966" t="s">
        <v>8164</v>
      </c>
      <c r="E8966" t="s">
        <v>523</v>
      </c>
      <c r="F8966" t="s">
        <v>524</v>
      </c>
      <c r="G8966" t="s">
        <v>2582</v>
      </c>
      <c r="H8966" t="s">
        <v>2586</v>
      </c>
      <c r="I8966" t="s">
        <v>8165</v>
      </c>
      <c r="J8966" t="s">
        <v>8166</v>
      </c>
      <c r="K8966" t="s">
        <v>2630</v>
      </c>
      <c r="L8966" s="1">
        <v>1</v>
      </c>
      <c r="M8966" s="1">
        <v>175</v>
      </c>
      <c r="N8966" s="1">
        <v>0</v>
      </c>
      <c r="O8966" s="1" t="s">
        <v>2580</v>
      </c>
      <c r="P8966" s="1">
        <v>0</v>
      </c>
      <c r="Q8966" s="1">
        <v>0</v>
      </c>
      <c r="R8966" s="1">
        <v>0</v>
      </c>
      <c r="S8966" t="s">
        <v>2631</v>
      </c>
      <c r="T8966" t="str" cm="1">
        <f t="array" ref="T8966">_xlfn.IFS(ISNUMBER(SEARCH("CP02",S8966)),"ราชพฤกษ",ISNUMBER(SEARCH("CP03",S8966)),"บางใหญ่",ISNUMBER(SEARCH("CP04",S8966)),"บางบอน",OR(ISNUMBER(SEARCH("CP",S8966)),ISNUMBER(SEARCH("BTC",D8966))),"340",TRUE,"")</f>
        <v>บางบอน</v>
      </c>
    </row>
    <row r="8967" spans="1:20" x14ac:dyDescent="0.2">
      <c r="A8967" t="s">
        <v>8157</v>
      </c>
      <c r="B8967" t="s">
        <v>16</v>
      </c>
      <c r="C8967">
        <v>2026</v>
      </c>
      <c r="D8967" t="s">
        <v>8164</v>
      </c>
      <c r="E8967" t="s">
        <v>1189</v>
      </c>
      <c r="F8967" t="s">
        <v>1190</v>
      </c>
      <c r="G8967" t="s">
        <v>2582</v>
      </c>
      <c r="H8967" t="s">
        <v>2586</v>
      </c>
      <c r="I8967" t="s">
        <v>8165</v>
      </c>
      <c r="J8967" t="s">
        <v>8166</v>
      </c>
      <c r="K8967" t="s">
        <v>2630</v>
      </c>
      <c r="L8967" s="1">
        <v>1</v>
      </c>
      <c r="M8967" s="1">
        <v>20</v>
      </c>
      <c r="N8967" s="1">
        <v>0</v>
      </c>
      <c r="O8967" s="1" t="s">
        <v>2580</v>
      </c>
      <c r="P8967" s="1">
        <v>18.690000000000001</v>
      </c>
      <c r="Q8967" s="1">
        <v>1.31</v>
      </c>
      <c r="R8967" s="1">
        <v>20</v>
      </c>
      <c r="S8967" t="s">
        <v>2631</v>
      </c>
      <c r="T8967" t="str" cm="1">
        <f t="array" ref="T8967">_xlfn.IFS(ISNUMBER(SEARCH("CP02",S8967)),"ราชพฤกษ",ISNUMBER(SEARCH("CP03",S8967)),"บางใหญ่",ISNUMBER(SEARCH("CP04",S8967)),"บางบอน",OR(ISNUMBER(SEARCH("CP",S8967)),ISNUMBER(SEARCH("BTC",D8967))),"340",TRUE,"")</f>
        <v>บางบอน</v>
      </c>
    </row>
    <row r="8968" spans="1:20" x14ac:dyDescent="0.2">
      <c r="A8968" t="s">
        <v>8157</v>
      </c>
      <c r="B8968" t="s">
        <v>16</v>
      </c>
      <c r="C8968">
        <v>2026</v>
      </c>
      <c r="D8968" t="s">
        <v>8164</v>
      </c>
      <c r="E8968" t="s">
        <v>155</v>
      </c>
      <c r="F8968" t="s">
        <v>156</v>
      </c>
      <c r="G8968" t="s">
        <v>2582</v>
      </c>
      <c r="H8968" t="s">
        <v>2586</v>
      </c>
      <c r="I8968" t="s">
        <v>8165</v>
      </c>
      <c r="J8968" t="s">
        <v>8166</v>
      </c>
      <c r="K8968" t="s">
        <v>2630</v>
      </c>
      <c r="L8968" s="1">
        <v>1</v>
      </c>
      <c r="M8968" s="1">
        <v>240</v>
      </c>
      <c r="N8968" s="1">
        <v>0</v>
      </c>
      <c r="O8968" s="1" t="s">
        <v>2580</v>
      </c>
      <c r="P8968" s="1">
        <v>0</v>
      </c>
      <c r="Q8968" s="1">
        <v>0</v>
      </c>
      <c r="R8968" s="1">
        <v>0</v>
      </c>
      <c r="S8968" t="s">
        <v>2631</v>
      </c>
      <c r="T8968" t="str" cm="1">
        <f t="array" ref="T8968">_xlfn.IFS(ISNUMBER(SEARCH("CP02",S8968)),"ราชพฤกษ",ISNUMBER(SEARCH("CP03",S8968)),"บางใหญ่",ISNUMBER(SEARCH("CP04",S8968)),"บางบอน",OR(ISNUMBER(SEARCH("CP",S8968)),ISNUMBER(SEARCH("BTC",D8968))),"340",TRUE,"")</f>
        <v>บางบอน</v>
      </c>
    </row>
    <row r="8969" spans="1:20" x14ac:dyDescent="0.2">
      <c r="A8969" t="s">
        <v>8157</v>
      </c>
      <c r="B8969" t="s">
        <v>16</v>
      </c>
      <c r="C8969">
        <v>2026</v>
      </c>
      <c r="D8969" t="s">
        <v>8167</v>
      </c>
      <c r="E8969" t="s">
        <v>1547</v>
      </c>
      <c r="F8969" t="s">
        <v>1548</v>
      </c>
      <c r="G8969" t="s">
        <v>2588</v>
      </c>
      <c r="H8969" t="s">
        <v>2586</v>
      </c>
      <c r="I8969" t="s">
        <v>8168</v>
      </c>
      <c r="J8969" t="s">
        <v>8169</v>
      </c>
      <c r="K8969" t="s">
        <v>2692</v>
      </c>
      <c r="L8969" s="1">
        <v>1</v>
      </c>
      <c r="M8969" s="1">
        <v>400</v>
      </c>
      <c r="N8969" s="1">
        <v>0</v>
      </c>
      <c r="O8969" s="1" t="s">
        <v>2580</v>
      </c>
      <c r="P8969" s="1">
        <v>373.83</v>
      </c>
      <c r="Q8969" s="1">
        <v>26.17</v>
      </c>
      <c r="R8969" s="1">
        <v>400</v>
      </c>
      <c r="S8969" t="s">
        <v>2633</v>
      </c>
      <c r="T8969" t="str" cm="1">
        <f t="array" ref="T8969">_xlfn.IFS(ISNUMBER(SEARCH("CP02",S8969)),"ราชพฤกษ",ISNUMBER(SEARCH("CP03",S8969)),"บางใหญ่",ISNUMBER(SEARCH("CP04",S8969)),"บางบอน",OR(ISNUMBER(SEARCH("CP",S8969)),ISNUMBER(SEARCH("BTC",D8969))),"340",TRUE,"")</f>
        <v>บางบอน</v>
      </c>
    </row>
    <row r="8970" spans="1:20" x14ac:dyDescent="0.2">
      <c r="A8970" t="s">
        <v>8157</v>
      </c>
      <c r="B8970" t="s">
        <v>16</v>
      </c>
      <c r="C8970">
        <v>2026</v>
      </c>
      <c r="D8970" t="s">
        <v>8170</v>
      </c>
      <c r="E8970" t="s">
        <v>1549</v>
      </c>
      <c r="F8970" t="s">
        <v>1550</v>
      </c>
      <c r="G8970" t="s">
        <v>2585</v>
      </c>
      <c r="H8970" t="s">
        <v>2586</v>
      </c>
      <c r="I8970" t="s">
        <v>8171</v>
      </c>
      <c r="J8970" t="s">
        <v>8172</v>
      </c>
      <c r="K8970" t="s">
        <v>2630</v>
      </c>
      <c r="L8970" s="1">
        <v>2</v>
      </c>
      <c r="M8970" s="1">
        <v>150</v>
      </c>
      <c r="N8970" s="1">
        <v>0</v>
      </c>
      <c r="O8970" s="1" t="s">
        <v>2580</v>
      </c>
      <c r="P8970" s="1">
        <v>280.37</v>
      </c>
      <c r="Q8970" s="1">
        <v>19.63</v>
      </c>
      <c r="R8970" s="1">
        <v>300</v>
      </c>
      <c r="S8970" t="s">
        <v>2633</v>
      </c>
      <c r="T8970" t="str" cm="1">
        <f t="array" ref="T8970">_xlfn.IFS(ISNUMBER(SEARCH("CP02",S8970)),"ราชพฤกษ",ISNUMBER(SEARCH("CP03",S8970)),"บางใหญ่",ISNUMBER(SEARCH("CP04",S8970)),"บางบอน",OR(ISNUMBER(SEARCH("CP",S8970)),ISNUMBER(SEARCH("BTC",D8970))),"340",TRUE,"")</f>
        <v>บางบอน</v>
      </c>
    </row>
    <row r="8971" spans="1:20" x14ac:dyDescent="0.2">
      <c r="A8971" t="s">
        <v>8157</v>
      </c>
      <c r="B8971" t="s">
        <v>16</v>
      </c>
      <c r="C8971">
        <v>2026</v>
      </c>
      <c r="D8971" t="s">
        <v>8173</v>
      </c>
      <c r="E8971" t="s">
        <v>831</v>
      </c>
      <c r="F8971" t="s">
        <v>832</v>
      </c>
      <c r="G8971" t="s">
        <v>2802</v>
      </c>
      <c r="H8971" t="s">
        <v>2803</v>
      </c>
      <c r="I8971" t="s">
        <v>8174</v>
      </c>
      <c r="J8971" t="s">
        <v>8175</v>
      </c>
      <c r="K8971" t="s">
        <v>2630</v>
      </c>
      <c r="L8971" s="1">
        <v>3</v>
      </c>
      <c r="M8971" s="1">
        <v>3300</v>
      </c>
      <c r="N8971" s="1">
        <v>0</v>
      </c>
      <c r="O8971" s="1" t="s">
        <v>2580</v>
      </c>
      <c r="P8971" s="1">
        <v>9252.34</v>
      </c>
      <c r="Q8971" s="1">
        <v>647.66</v>
      </c>
      <c r="R8971" s="1">
        <v>9900</v>
      </c>
      <c r="S8971" t="s">
        <v>4791</v>
      </c>
      <c r="T8971" t="str" cm="1">
        <f t="array" ref="T8971">_xlfn.IFS(ISNUMBER(SEARCH("CP02",S8971)),"ราชพฤกษ",ISNUMBER(SEARCH("CP03",S8971)),"บางใหญ่",ISNUMBER(SEARCH("CP04",S8971)),"บางบอน",OR(ISNUMBER(SEARCH("CP",S8971)),ISNUMBER(SEARCH("BTC",D8971))),"340",TRUE,"")</f>
        <v>บางบอน</v>
      </c>
    </row>
    <row r="8972" spans="1:20" x14ac:dyDescent="0.2">
      <c r="A8972" t="s">
        <v>8157</v>
      </c>
      <c r="B8972" t="s">
        <v>16</v>
      </c>
      <c r="C8972">
        <v>2026</v>
      </c>
      <c r="D8972" t="s">
        <v>8173</v>
      </c>
      <c r="E8972" t="s">
        <v>831</v>
      </c>
      <c r="F8972" t="s">
        <v>832</v>
      </c>
      <c r="G8972" t="s">
        <v>2802</v>
      </c>
      <c r="H8972" t="s">
        <v>2803</v>
      </c>
      <c r="I8972" t="s">
        <v>8174</v>
      </c>
      <c r="J8972" t="s">
        <v>8175</v>
      </c>
      <c r="K8972" t="s">
        <v>2630</v>
      </c>
      <c r="L8972" s="1">
        <v>1</v>
      </c>
      <c r="M8972" s="1">
        <v>3300</v>
      </c>
      <c r="N8972" s="1">
        <v>0</v>
      </c>
      <c r="O8972" s="1" t="s">
        <v>2580</v>
      </c>
      <c r="P8972" s="1">
        <v>0</v>
      </c>
      <c r="Q8972" s="1">
        <v>0</v>
      </c>
      <c r="R8972" s="1">
        <v>0</v>
      </c>
      <c r="S8972" t="s">
        <v>4791</v>
      </c>
      <c r="T8972" t="str" cm="1">
        <f t="array" ref="T8972">_xlfn.IFS(ISNUMBER(SEARCH("CP02",S8972)),"ราชพฤกษ",ISNUMBER(SEARCH("CP03",S8972)),"บางใหญ่",ISNUMBER(SEARCH("CP04",S8972)),"บางบอน",OR(ISNUMBER(SEARCH("CP",S8972)),ISNUMBER(SEARCH("BTC",D8972))),"340",TRUE,"")</f>
        <v>บางบอน</v>
      </c>
    </row>
    <row r="8973" spans="1:20" x14ac:dyDescent="0.2">
      <c r="A8973" t="s">
        <v>8157</v>
      </c>
      <c r="B8973" t="s">
        <v>16</v>
      </c>
      <c r="C8973">
        <v>2026</v>
      </c>
      <c r="D8973" t="s">
        <v>8173</v>
      </c>
      <c r="E8973" t="s">
        <v>1091</v>
      </c>
      <c r="F8973" t="s">
        <v>1092</v>
      </c>
      <c r="G8973" t="s">
        <v>2582</v>
      </c>
      <c r="H8973" t="s">
        <v>2583</v>
      </c>
      <c r="I8973" t="s">
        <v>8174</v>
      </c>
      <c r="J8973" t="s">
        <v>8175</v>
      </c>
      <c r="K8973" t="s">
        <v>2630</v>
      </c>
      <c r="L8973" s="1">
        <v>4</v>
      </c>
      <c r="M8973" s="1">
        <v>60</v>
      </c>
      <c r="N8973" s="1">
        <v>0</v>
      </c>
      <c r="O8973" s="1" t="s">
        <v>2580</v>
      </c>
      <c r="P8973" s="1">
        <v>0</v>
      </c>
      <c r="Q8973" s="1">
        <v>0</v>
      </c>
      <c r="R8973" s="1">
        <v>0</v>
      </c>
      <c r="S8973" t="s">
        <v>2631</v>
      </c>
      <c r="T8973" t="str" cm="1">
        <f t="array" ref="T8973">_xlfn.IFS(ISNUMBER(SEARCH("CP02",S8973)),"ราชพฤกษ",ISNUMBER(SEARCH("CP03",S8973)),"บางใหญ่",ISNUMBER(SEARCH("CP04",S8973)),"บางบอน",OR(ISNUMBER(SEARCH("CP",S8973)),ISNUMBER(SEARCH("BTC",D8973))),"340",TRUE,"")</f>
        <v>บางบอน</v>
      </c>
    </row>
    <row r="8974" spans="1:20" x14ac:dyDescent="0.2">
      <c r="A8974" t="s">
        <v>8157</v>
      </c>
      <c r="B8974" t="s">
        <v>16</v>
      </c>
      <c r="C8974">
        <v>2026</v>
      </c>
      <c r="D8974" t="s">
        <v>8173</v>
      </c>
      <c r="E8974" t="s">
        <v>1547</v>
      </c>
      <c r="F8974" t="s">
        <v>1548</v>
      </c>
      <c r="G8974" t="s">
        <v>2588</v>
      </c>
      <c r="H8974" t="s">
        <v>2586</v>
      </c>
      <c r="I8974" t="s">
        <v>8174</v>
      </c>
      <c r="J8974" t="s">
        <v>8175</v>
      </c>
      <c r="K8974" t="s">
        <v>2630</v>
      </c>
      <c r="L8974" s="1">
        <v>1</v>
      </c>
      <c r="M8974" s="1">
        <v>400</v>
      </c>
      <c r="N8974" s="1">
        <v>0</v>
      </c>
      <c r="O8974" s="1" t="s">
        <v>2580</v>
      </c>
      <c r="P8974" s="1">
        <v>0</v>
      </c>
      <c r="Q8974" s="1">
        <v>0</v>
      </c>
      <c r="R8974" s="1">
        <v>0</v>
      </c>
      <c r="S8974" t="s">
        <v>2633</v>
      </c>
      <c r="T8974" t="str" cm="1">
        <f t="array" ref="T8974">_xlfn.IFS(ISNUMBER(SEARCH("CP02",S8974)),"ราชพฤกษ",ISNUMBER(SEARCH("CP03",S8974)),"บางใหญ่",ISNUMBER(SEARCH("CP04",S8974)),"บางบอน",OR(ISNUMBER(SEARCH("CP",S8974)),ISNUMBER(SEARCH("BTC",D8974))),"340",TRUE,"")</f>
        <v>บางบอน</v>
      </c>
    </row>
    <row r="8975" spans="1:20" x14ac:dyDescent="0.2">
      <c r="A8975" t="s">
        <v>8157</v>
      </c>
      <c r="B8975" t="s">
        <v>16</v>
      </c>
      <c r="C8975">
        <v>2026</v>
      </c>
      <c r="D8975" t="s">
        <v>8173</v>
      </c>
      <c r="E8975" t="s">
        <v>1553</v>
      </c>
      <c r="F8975" t="s">
        <v>1554</v>
      </c>
      <c r="G8975" t="s">
        <v>2585</v>
      </c>
      <c r="H8975" t="s">
        <v>2586</v>
      </c>
      <c r="I8975" t="s">
        <v>8174</v>
      </c>
      <c r="J8975" t="s">
        <v>8175</v>
      </c>
      <c r="K8975" t="s">
        <v>2630</v>
      </c>
      <c r="L8975" s="1">
        <v>4</v>
      </c>
      <c r="M8975" s="1">
        <v>120</v>
      </c>
      <c r="N8975" s="1">
        <v>0</v>
      </c>
      <c r="O8975" s="1" t="s">
        <v>2580</v>
      </c>
      <c r="P8975" s="1">
        <v>0</v>
      </c>
      <c r="Q8975" s="1">
        <v>0</v>
      </c>
      <c r="R8975" s="1">
        <v>0</v>
      </c>
      <c r="S8975" t="s">
        <v>2633</v>
      </c>
      <c r="T8975" t="str" cm="1">
        <f t="array" ref="T8975">_xlfn.IFS(ISNUMBER(SEARCH("CP02",S8975)),"ราชพฤกษ",ISNUMBER(SEARCH("CP03",S8975)),"บางใหญ่",ISNUMBER(SEARCH("CP04",S8975)),"บางบอน",OR(ISNUMBER(SEARCH("CP",S8975)),ISNUMBER(SEARCH("BTC",D8975))),"340",TRUE,"")</f>
        <v>บางบอน</v>
      </c>
    </row>
    <row r="8976" spans="1:20" x14ac:dyDescent="0.2">
      <c r="A8976" t="s">
        <v>8157</v>
      </c>
      <c r="B8976" t="s">
        <v>16</v>
      </c>
      <c r="C8976">
        <v>2026</v>
      </c>
      <c r="D8976" t="s">
        <v>8176</v>
      </c>
      <c r="E8976" t="s">
        <v>939</v>
      </c>
      <c r="F8976" t="s">
        <v>940</v>
      </c>
      <c r="G8976" t="s">
        <v>2595</v>
      </c>
      <c r="H8976" t="s">
        <v>2596</v>
      </c>
      <c r="I8976" t="s">
        <v>8177</v>
      </c>
      <c r="J8976" t="s">
        <v>8178</v>
      </c>
      <c r="K8976" t="s">
        <v>2579</v>
      </c>
      <c r="L8976" s="1">
        <v>4</v>
      </c>
      <c r="M8976" s="1">
        <v>7950</v>
      </c>
      <c r="N8976" s="1">
        <v>2000</v>
      </c>
      <c r="O8976" s="1" t="s">
        <v>2580</v>
      </c>
      <c r="P8976" s="1">
        <v>27850.47</v>
      </c>
      <c r="Q8976" s="1">
        <v>1949.53</v>
      </c>
      <c r="R8976" s="1">
        <v>29800</v>
      </c>
      <c r="S8976" t="s">
        <v>8179</v>
      </c>
      <c r="T8976" t="str" cm="1">
        <f t="array" ref="T8976">_xlfn.IFS(ISNUMBER(SEARCH("CP02",S8976)),"ราชพฤกษ",ISNUMBER(SEARCH("CP03",S8976)),"บางใหญ่",ISNUMBER(SEARCH("CP04",S8976)),"บางบอน",OR(ISNUMBER(SEARCH("CP",S8976)),ISNUMBER(SEARCH("BTC",D8976))),"340",TRUE,"")</f>
        <v>ราชพฤกษ</v>
      </c>
    </row>
    <row r="8977" spans="1:20" x14ac:dyDescent="0.2">
      <c r="A8977" t="s">
        <v>8157</v>
      </c>
      <c r="B8977" t="s">
        <v>16</v>
      </c>
      <c r="C8977">
        <v>2026</v>
      </c>
      <c r="D8977" t="s">
        <v>8176</v>
      </c>
      <c r="E8977" t="s">
        <v>1091</v>
      </c>
      <c r="F8977" t="s">
        <v>1092</v>
      </c>
      <c r="G8977" t="s">
        <v>2582</v>
      </c>
      <c r="H8977" t="s">
        <v>2583</v>
      </c>
      <c r="I8977" t="s">
        <v>8177</v>
      </c>
      <c r="J8977" t="s">
        <v>8178</v>
      </c>
      <c r="K8977" t="s">
        <v>2579</v>
      </c>
      <c r="L8977" s="1">
        <v>4</v>
      </c>
      <c r="M8977" s="1">
        <v>60</v>
      </c>
      <c r="N8977" s="1">
        <v>0</v>
      </c>
      <c r="O8977" s="1" t="s">
        <v>2580</v>
      </c>
      <c r="P8977" s="1">
        <v>0</v>
      </c>
      <c r="Q8977" s="1">
        <v>0</v>
      </c>
      <c r="R8977" s="1">
        <v>0</v>
      </c>
      <c r="S8977" t="s">
        <v>2584</v>
      </c>
      <c r="T8977" t="str" cm="1">
        <f t="array" ref="T8977">_xlfn.IFS(ISNUMBER(SEARCH("CP02",S8977)),"ราชพฤกษ",ISNUMBER(SEARCH("CP03",S8977)),"บางใหญ่",ISNUMBER(SEARCH("CP04",S8977)),"บางบอน",OR(ISNUMBER(SEARCH("CP",S8977)),ISNUMBER(SEARCH("BTC",D8977))),"340",TRUE,"")</f>
        <v>ราชพฤกษ</v>
      </c>
    </row>
    <row r="8978" spans="1:20" x14ac:dyDescent="0.2">
      <c r="A8978" t="s">
        <v>8157</v>
      </c>
      <c r="B8978" t="s">
        <v>16</v>
      </c>
      <c r="C8978">
        <v>2026</v>
      </c>
      <c r="D8978" t="s">
        <v>8176</v>
      </c>
      <c r="E8978" t="s">
        <v>1549</v>
      </c>
      <c r="F8978" t="s">
        <v>1550</v>
      </c>
      <c r="G8978" t="s">
        <v>2585</v>
      </c>
      <c r="H8978" t="s">
        <v>2586</v>
      </c>
      <c r="I8978" t="s">
        <v>8177</v>
      </c>
      <c r="J8978" t="s">
        <v>8178</v>
      </c>
      <c r="K8978" t="s">
        <v>2579</v>
      </c>
      <c r="L8978" s="1">
        <v>4</v>
      </c>
      <c r="M8978" s="1">
        <v>150</v>
      </c>
      <c r="N8978" s="1">
        <v>0</v>
      </c>
      <c r="O8978" s="1" t="s">
        <v>2580</v>
      </c>
      <c r="P8978" s="1">
        <v>0</v>
      </c>
      <c r="Q8978" s="1">
        <v>0</v>
      </c>
      <c r="R8978" s="1">
        <v>0</v>
      </c>
      <c r="S8978" t="s">
        <v>2587</v>
      </c>
      <c r="T8978" t="str" cm="1">
        <f t="array" ref="T8978">_xlfn.IFS(ISNUMBER(SEARCH("CP02",S8978)),"ราชพฤกษ",ISNUMBER(SEARCH("CP03",S8978)),"บางใหญ่",ISNUMBER(SEARCH("CP04",S8978)),"บางบอน",OR(ISNUMBER(SEARCH("CP",S8978)),ISNUMBER(SEARCH("BTC",D8978))),"340",TRUE,"")</f>
        <v>ราชพฤกษ</v>
      </c>
    </row>
    <row r="8979" spans="1:20" x14ac:dyDescent="0.2">
      <c r="A8979" t="s">
        <v>8157</v>
      </c>
      <c r="B8979" t="s">
        <v>16</v>
      </c>
      <c r="C8979">
        <v>2026</v>
      </c>
      <c r="D8979" t="s">
        <v>8176</v>
      </c>
      <c r="E8979" t="s">
        <v>1545</v>
      </c>
      <c r="F8979" t="s">
        <v>1546</v>
      </c>
      <c r="G8979" t="s">
        <v>2588</v>
      </c>
      <c r="H8979" t="s">
        <v>2586</v>
      </c>
      <c r="I8979" t="s">
        <v>8177</v>
      </c>
      <c r="J8979" t="s">
        <v>8178</v>
      </c>
      <c r="K8979" t="s">
        <v>2579</v>
      </c>
      <c r="L8979" s="1">
        <v>1</v>
      </c>
      <c r="M8979" s="1">
        <v>500</v>
      </c>
      <c r="N8979" s="1">
        <v>0</v>
      </c>
      <c r="O8979" s="1" t="s">
        <v>2580</v>
      </c>
      <c r="P8979" s="1">
        <v>0</v>
      </c>
      <c r="Q8979" s="1">
        <v>0</v>
      </c>
      <c r="R8979" s="1">
        <v>0</v>
      </c>
      <c r="S8979" t="s">
        <v>2587</v>
      </c>
      <c r="T8979" t="str" cm="1">
        <f t="array" ref="T8979">_xlfn.IFS(ISNUMBER(SEARCH("CP02",S8979)),"ราชพฤกษ",ISNUMBER(SEARCH("CP03",S8979)),"บางใหญ่",ISNUMBER(SEARCH("CP04",S8979)),"บางบอน",OR(ISNUMBER(SEARCH("CP",S8979)),ISNUMBER(SEARCH("BTC",D8979))),"340",TRUE,"")</f>
        <v>ราชพฤกษ</v>
      </c>
    </row>
    <row r="8980" spans="1:20" x14ac:dyDescent="0.2">
      <c r="A8980" t="s">
        <v>8157</v>
      </c>
      <c r="B8980" t="s">
        <v>16</v>
      </c>
      <c r="C8980">
        <v>2026</v>
      </c>
      <c r="D8980" t="s">
        <v>8176</v>
      </c>
      <c r="E8980" t="s">
        <v>2197</v>
      </c>
      <c r="F8980" t="s">
        <v>2198</v>
      </c>
      <c r="G8980" t="s">
        <v>2589</v>
      </c>
      <c r="H8980" t="s">
        <v>2596</v>
      </c>
      <c r="I8980" t="s">
        <v>8177</v>
      </c>
      <c r="J8980" t="s">
        <v>8178</v>
      </c>
      <c r="K8980" t="s">
        <v>2579</v>
      </c>
      <c r="L8980" s="1">
        <v>1</v>
      </c>
      <c r="M8980" s="1">
        <v>1</v>
      </c>
      <c r="N8980" s="1">
        <v>0</v>
      </c>
      <c r="O8980" s="1" t="s">
        <v>2580</v>
      </c>
      <c r="P8980" s="1">
        <v>0</v>
      </c>
      <c r="Q8980" s="1">
        <v>0</v>
      </c>
      <c r="R8980" s="1">
        <v>0</v>
      </c>
      <c r="S8980" t="s">
        <v>2587</v>
      </c>
      <c r="T8980" t="str" cm="1">
        <f t="array" ref="T8980">_xlfn.IFS(ISNUMBER(SEARCH("CP02",S8980)),"ราชพฤกษ",ISNUMBER(SEARCH("CP03",S8980)),"บางใหญ่",ISNUMBER(SEARCH("CP04",S8980)),"บางบอน",OR(ISNUMBER(SEARCH("CP",S8980)),ISNUMBER(SEARCH("BTC",D8980))),"340",TRUE,"")</f>
        <v>ราชพฤกษ</v>
      </c>
    </row>
    <row r="8981" spans="1:20" x14ac:dyDescent="0.2">
      <c r="A8981" t="s">
        <v>8157</v>
      </c>
      <c r="B8981" t="s">
        <v>16</v>
      </c>
      <c r="C8981">
        <v>2026</v>
      </c>
      <c r="D8981" t="s">
        <v>8180</v>
      </c>
      <c r="E8981" t="s">
        <v>823</v>
      </c>
      <c r="F8981" t="s">
        <v>824</v>
      </c>
      <c r="G8981" t="s">
        <v>2726</v>
      </c>
      <c r="H8981" t="s">
        <v>2727</v>
      </c>
      <c r="I8981" t="s">
        <v>8181</v>
      </c>
      <c r="J8981" t="s">
        <v>8182</v>
      </c>
      <c r="K8981" t="s">
        <v>2579</v>
      </c>
      <c r="L8981" s="1">
        <v>4</v>
      </c>
      <c r="M8981" s="1">
        <v>5650</v>
      </c>
      <c r="N8981" s="1">
        <v>0</v>
      </c>
      <c r="O8981" s="1" t="s">
        <v>2580</v>
      </c>
      <c r="P8981" s="1">
        <v>21121.5</v>
      </c>
      <c r="Q8981" s="1">
        <v>1478.5</v>
      </c>
      <c r="R8981" s="1">
        <v>22600</v>
      </c>
      <c r="S8981" t="s">
        <v>3071</v>
      </c>
      <c r="T8981" t="str" cm="1">
        <f t="array" ref="T8981">_xlfn.IFS(ISNUMBER(SEARCH("CP02",S8981)),"ราชพฤกษ",ISNUMBER(SEARCH("CP03",S8981)),"บางใหญ่",ISNUMBER(SEARCH("CP04",S8981)),"บางบอน",OR(ISNUMBER(SEARCH("CP",S8981)),ISNUMBER(SEARCH("BTC",D8981))),"340",TRUE,"")</f>
        <v>ราชพฤกษ</v>
      </c>
    </row>
    <row r="8982" spans="1:20" x14ac:dyDescent="0.2">
      <c r="A8982" t="s">
        <v>8157</v>
      </c>
      <c r="B8982" t="s">
        <v>16</v>
      </c>
      <c r="C8982">
        <v>2026</v>
      </c>
      <c r="D8982" t="s">
        <v>8180</v>
      </c>
      <c r="E8982" t="s">
        <v>1091</v>
      </c>
      <c r="F8982" t="s">
        <v>1092</v>
      </c>
      <c r="G8982" t="s">
        <v>2582</v>
      </c>
      <c r="H8982" t="s">
        <v>2583</v>
      </c>
      <c r="I8982" t="s">
        <v>8181</v>
      </c>
      <c r="J8982" t="s">
        <v>8182</v>
      </c>
      <c r="K8982" t="s">
        <v>2579</v>
      </c>
      <c r="L8982" s="1">
        <v>4</v>
      </c>
      <c r="M8982" s="1">
        <v>60</v>
      </c>
      <c r="N8982" s="1">
        <v>0</v>
      </c>
      <c r="O8982" s="1" t="s">
        <v>2580</v>
      </c>
      <c r="P8982" s="1">
        <v>0</v>
      </c>
      <c r="Q8982" s="1">
        <v>0</v>
      </c>
      <c r="R8982" s="1">
        <v>0</v>
      </c>
      <c r="S8982" t="s">
        <v>2584</v>
      </c>
      <c r="T8982" t="str" cm="1">
        <f t="array" ref="T8982">_xlfn.IFS(ISNUMBER(SEARCH("CP02",S8982)),"ราชพฤกษ",ISNUMBER(SEARCH("CP03",S8982)),"บางใหญ่",ISNUMBER(SEARCH("CP04",S8982)),"บางบอน",OR(ISNUMBER(SEARCH("CP",S8982)),ISNUMBER(SEARCH("BTC",D8982))),"340",TRUE,"")</f>
        <v>ราชพฤกษ</v>
      </c>
    </row>
    <row r="8983" spans="1:20" x14ac:dyDescent="0.2">
      <c r="A8983" t="s">
        <v>8157</v>
      </c>
      <c r="B8983" t="s">
        <v>16</v>
      </c>
      <c r="C8983">
        <v>2026</v>
      </c>
      <c r="D8983" t="s">
        <v>8180</v>
      </c>
      <c r="E8983" t="s">
        <v>1553</v>
      </c>
      <c r="F8983" t="s">
        <v>1554</v>
      </c>
      <c r="G8983" t="s">
        <v>2585</v>
      </c>
      <c r="H8983" t="s">
        <v>2586</v>
      </c>
      <c r="I8983" t="s">
        <v>8181</v>
      </c>
      <c r="J8983" t="s">
        <v>8182</v>
      </c>
      <c r="K8983" t="s">
        <v>2579</v>
      </c>
      <c r="L8983" s="1">
        <v>4</v>
      </c>
      <c r="M8983" s="1">
        <v>120</v>
      </c>
      <c r="N8983" s="1">
        <v>0</v>
      </c>
      <c r="O8983" s="1" t="s">
        <v>2580</v>
      </c>
      <c r="P8983" s="1">
        <v>0</v>
      </c>
      <c r="Q8983" s="1">
        <v>0</v>
      </c>
      <c r="R8983" s="1">
        <v>0</v>
      </c>
      <c r="S8983" t="s">
        <v>2587</v>
      </c>
      <c r="T8983" t="str" cm="1">
        <f t="array" ref="T8983">_xlfn.IFS(ISNUMBER(SEARCH("CP02",S8983)),"ราชพฤกษ",ISNUMBER(SEARCH("CP03",S8983)),"บางใหญ่",ISNUMBER(SEARCH("CP04",S8983)),"บางบอน",OR(ISNUMBER(SEARCH("CP",S8983)),ISNUMBER(SEARCH("BTC",D8983))),"340",TRUE,"")</f>
        <v>ราชพฤกษ</v>
      </c>
    </row>
    <row r="8984" spans="1:20" x14ac:dyDescent="0.2">
      <c r="A8984" t="s">
        <v>8157</v>
      </c>
      <c r="B8984" t="s">
        <v>16</v>
      </c>
      <c r="C8984">
        <v>2026</v>
      </c>
      <c r="D8984" t="s">
        <v>8180</v>
      </c>
      <c r="E8984" t="s">
        <v>1547</v>
      </c>
      <c r="F8984" t="s">
        <v>1548</v>
      </c>
      <c r="G8984" t="s">
        <v>2588</v>
      </c>
      <c r="H8984" t="s">
        <v>2586</v>
      </c>
      <c r="I8984" t="s">
        <v>8181</v>
      </c>
      <c r="J8984" t="s">
        <v>8182</v>
      </c>
      <c r="K8984" t="s">
        <v>2579</v>
      </c>
      <c r="L8984" s="1">
        <v>1</v>
      </c>
      <c r="M8984" s="1">
        <v>400</v>
      </c>
      <c r="N8984" s="1">
        <v>0</v>
      </c>
      <c r="O8984" s="1" t="s">
        <v>2580</v>
      </c>
      <c r="P8984" s="1">
        <v>0</v>
      </c>
      <c r="Q8984" s="1">
        <v>0</v>
      </c>
      <c r="R8984" s="1">
        <v>0</v>
      </c>
      <c r="S8984" t="s">
        <v>2587</v>
      </c>
      <c r="T8984" t="str" cm="1">
        <f t="array" ref="T8984">_xlfn.IFS(ISNUMBER(SEARCH("CP02",S8984)),"ราชพฤกษ",ISNUMBER(SEARCH("CP03",S8984)),"บางใหญ่",ISNUMBER(SEARCH("CP04",S8984)),"บางบอน",OR(ISNUMBER(SEARCH("CP",S8984)),ISNUMBER(SEARCH("BTC",D8984))),"340",TRUE,"")</f>
        <v>ราชพฤกษ</v>
      </c>
    </row>
    <row r="8985" spans="1:20" x14ac:dyDescent="0.2">
      <c r="A8985" t="s">
        <v>8157</v>
      </c>
      <c r="B8985" t="s">
        <v>16</v>
      </c>
      <c r="C8985">
        <v>2026</v>
      </c>
      <c r="D8985" t="s">
        <v>8180</v>
      </c>
      <c r="E8985" t="s">
        <v>2197</v>
      </c>
      <c r="F8985" t="s">
        <v>2198</v>
      </c>
      <c r="G8985" t="s">
        <v>2589</v>
      </c>
      <c r="H8985" t="s">
        <v>2596</v>
      </c>
      <c r="I8985" t="s">
        <v>8181</v>
      </c>
      <c r="J8985" t="s">
        <v>8182</v>
      </c>
      <c r="K8985" t="s">
        <v>2579</v>
      </c>
      <c r="L8985" s="1">
        <v>1</v>
      </c>
      <c r="M8985" s="1">
        <v>1</v>
      </c>
      <c r="N8985" s="1">
        <v>0</v>
      </c>
      <c r="O8985" s="1" t="s">
        <v>2580</v>
      </c>
      <c r="P8985" s="1">
        <v>0</v>
      </c>
      <c r="Q8985" s="1">
        <v>0</v>
      </c>
      <c r="R8985" s="1">
        <v>0</v>
      </c>
      <c r="S8985" t="s">
        <v>2587</v>
      </c>
      <c r="T8985" t="str" cm="1">
        <f t="array" ref="T8985">_xlfn.IFS(ISNUMBER(SEARCH("CP02",S8985)),"ราชพฤกษ",ISNUMBER(SEARCH("CP03",S8985)),"บางใหญ่",ISNUMBER(SEARCH("CP04",S8985)),"บางบอน",OR(ISNUMBER(SEARCH("CP",S8985)),ISNUMBER(SEARCH("BTC",D8985))),"340",TRUE,"")</f>
        <v>ราชพฤกษ</v>
      </c>
    </row>
    <row r="8986" spans="1:20" x14ac:dyDescent="0.2">
      <c r="A8986" t="s">
        <v>8157</v>
      </c>
      <c r="B8986" t="s">
        <v>16</v>
      </c>
      <c r="C8986">
        <v>2026</v>
      </c>
      <c r="D8986" t="s">
        <v>8183</v>
      </c>
      <c r="E8986" t="s">
        <v>1547</v>
      </c>
      <c r="F8986" t="s">
        <v>1548</v>
      </c>
      <c r="G8986" t="s">
        <v>2588</v>
      </c>
      <c r="H8986" t="s">
        <v>2586</v>
      </c>
      <c r="I8986" t="s">
        <v>8184</v>
      </c>
      <c r="J8986" t="s">
        <v>8185</v>
      </c>
      <c r="K8986" t="s">
        <v>2579</v>
      </c>
      <c r="L8986" s="1">
        <v>1</v>
      </c>
      <c r="M8986" s="1">
        <v>400</v>
      </c>
      <c r="N8986" s="1">
        <v>0</v>
      </c>
      <c r="O8986" s="1" t="s">
        <v>2580</v>
      </c>
      <c r="P8986" s="1">
        <v>373.83</v>
      </c>
      <c r="Q8986" s="1">
        <v>26.17</v>
      </c>
      <c r="R8986" s="1">
        <v>400</v>
      </c>
      <c r="S8986" t="s">
        <v>2587</v>
      </c>
      <c r="T8986" t="str" cm="1">
        <f t="array" ref="T8986">_xlfn.IFS(ISNUMBER(SEARCH("CP02",S8986)),"ราชพฤกษ",ISNUMBER(SEARCH("CP03",S8986)),"บางใหญ่",ISNUMBER(SEARCH("CP04",S8986)),"บางบอน",OR(ISNUMBER(SEARCH("CP",S8986)),ISNUMBER(SEARCH("BTC",D8986))),"340",TRUE,"")</f>
        <v>ราชพฤกษ</v>
      </c>
    </row>
    <row r="8987" spans="1:20" x14ac:dyDescent="0.2">
      <c r="A8987" t="s">
        <v>8157</v>
      </c>
      <c r="B8987" t="s">
        <v>16</v>
      </c>
      <c r="C8987">
        <v>2026</v>
      </c>
      <c r="D8987" t="s">
        <v>8186</v>
      </c>
      <c r="E8987" t="s">
        <v>2343</v>
      </c>
      <c r="F8987" t="s">
        <v>2344</v>
      </c>
      <c r="G8987" t="s">
        <v>2632</v>
      </c>
      <c r="H8987" t="s">
        <v>2586</v>
      </c>
      <c r="I8987" t="s">
        <v>8187</v>
      </c>
      <c r="J8987" t="s">
        <v>8188</v>
      </c>
      <c r="K8987" t="s">
        <v>2579</v>
      </c>
      <c r="L8987" s="1">
        <v>2</v>
      </c>
      <c r="M8987" s="1">
        <v>1090</v>
      </c>
      <c r="N8987" s="1">
        <v>109</v>
      </c>
      <c r="O8987" s="1" t="s">
        <v>2580</v>
      </c>
      <c r="P8987" s="1">
        <v>1935.51</v>
      </c>
      <c r="Q8987" s="1">
        <v>135.49</v>
      </c>
      <c r="R8987" s="1">
        <v>2071</v>
      </c>
      <c r="S8987" t="s">
        <v>2584</v>
      </c>
      <c r="T8987" t="str" cm="1">
        <f t="array" ref="T8987">_xlfn.IFS(ISNUMBER(SEARCH("CP02",S8987)),"ราชพฤกษ",ISNUMBER(SEARCH("CP03",S8987)),"บางใหญ่",ISNUMBER(SEARCH("CP04",S8987)),"บางบอน",OR(ISNUMBER(SEARCH("CP",S8987)),ISNUMBER(SEARCH("BTC",D8987))),"340",TRUE,"")</f>
        <v>ราชพฤกษ</v>
      </c>
    </row>
    <row r="8988" spans="1:20" x14ac:dyDescent="0.2">
      <c r="A8988" t="s">
        <v>8157</v>
      </c>
      <c r="B8988" t="s">
        <v>16</v>
      </c>
      <c r="C8988">
        <v>2026</v>
      </c>
      <c r="D8988" t="s">
        <v>8186</v>
      </c>
      <c r="E8988" t="s">
        <v>1647</v>
      </c>
      <c r="F8988" t="s">
        <v>1648</v>
      </c>
      <c r="G8988" t="s">
        <v>1536</v>
      </c>
      <c r="H8988" t="s">
        <v>2586</v>
      </c>
      <c r="I8988" t="s">
        <v>8187</v>
      </c>
      <c r="J8988" t="s">
        <v>8188</v>
      </c>
      <c r="K8988" t="s">
        <v>2579</v>
      </c>
      <c r="L8988" s="1">
        <v>1</v>
      </c>
      <c r="M8988" s="1">
        <v>480</v>
      </c>
      <c r="N8988" s="1">
        <v>0</v>
      </c>
      <c r="O8988" s="1" t="s">
        <v>2580</v>
      </c>
      <c r="P8988" s="1">
        <v>448.6</v>
      </c>
      <c r="Q8988" s="1">
        <v>31.4</v>
      </c>
      <c r="R8988" s="1">
        <v>480</v>
      </c>
      <c r="S8988" t="s">
        <v>2587</v>
      </c>
      <c r="T8988" t="str" cm="1">
        <f t="array" ref="T8988">_xlfn.IFS(ISNUMBER(SEARCH("CP02",S8988)),"ราชพฤกษ",ISNUMBER(SEARCH("CP03",S8988)),"บางใหญ่",ISNUMBER(SEARCH("CP04",S8988)),"บางบอน",OR(ISNUMBER(SEARCH("CP",S8988)),ISNUMBER(SEARCH("BTC",D8988))),"340",TRUE,"")</f>
        <v>ราชพฤกษ</v>
      </c>
    </row>
    <row r="8989" spans="1:20" x14ac:dyDescent="0.2">
      <c r="A8989" t="s">
        <v>8157</v>
      </c>
      <c r="B8989" t="s">
        <v>16</v>
      </c>
      <c r="C8989">
        <v>2026</v>
      </c>
      <c r="D8989" t="s">
        <v>8189</v>
      </c>
      <c r="E8989" t="s">
        <v>1791</v>
      </c>
      <c r="F8989" t="s">
        <v>1792</v>
      </c>
      <c r="G8989" t="s">
        <v>1536</v>
      </c>
      <c r="H8989" t="s">
        <v>2586</v>
      </c>
      <c r="I8989" t="s">
        <v>8190</v>
      </c>
      <c r="J8989" t="s">
        <v>8191</v>
      </c>
      <c r="K8989" t="s">
        <v>2579</v>
      </c>
      <c r="L8989" s="1">
        <v>4</v>
      </c>
      <c r="M8989" s="1">
        <v>500</v>
      </c>
      <c r="N8989" s="1">
        <v>0</v>
      </c>
      <c r="O8989" s="1" t="s">
        <v>2580</v>
      </c>
      <c r="P8989" s="1">
        <v>1869.16</v>
      </c>
      <c r="Q8989" s="1">
        <v>130.84</v>
      </c>
      <c r="R8989" s="1">
        <v>2000</v>
      </c>
      <c r="S8989" t="s">
        <v>2587</v>
      </c>
      <c r="T8989" t="str" cm="1">
        <f t="array" ref="T8989">_xlfn.IFS(ISNUMBER(SEARCH("CP02",S8989)),"ราชพฤกษ",ISNUMBER(SEARCH("CP03",S8989)),"บางใหญ่",ISNUMBER(SEARCH("CP04",S8989)),"บางบอน",OR(ISNUMBER(SEARCH("CP",S8989)),ISNUMBER(SEARCH("BTC",D8989))),"340",TRUE,"")</f>
        <v>ราชพฤกษ</v>
      </c>
    </row>
    <row r="8990" spans="1:20" x14ac:dyDescent="0.2">
      <c r="A8990" t="s">
        <v>8157</v>
      </c>
      <c r="B8990" t="s">
        <v>16</v>
      </c>
      <c r="C8990">
        <v>2026</v>
      </c>
      <c r="D8990" t="s">
        <v>8189</v>
      </c>
      <c r="E8990" t="s">
        <v>1545</v>
      </c>
      <c r="F8990" t="s">
        <v>1546</v>
      </c>
      <c r="G8990" t="s">
        <v>2588</v>
      </c>
      <c r="H8990" t="s">
        <v>2586</v>
      </c>
      <c r="I8990" t="s">
        <v>8190</v>
      </c>
      <c r="J8990" t="s">
        <v>8191</v>
      </c>
      <c r="K8990" t="s">
        <v>2579</v>
      </c>
      <c r="L8990" s="1">
        <v>1</v>
      </c>
      <c r="M8990" s="1">
        <v>500</v>
      </c>
      <c r="N8990" s="1">
        <v>0</v>
      </c>
      <c r="O8990" s="1" t="s">
        <v>2580</v>
      </c>
      <c r="P8990" s="1">
        <v>467.29</v>
      </c>
      <c r="Q8990" s="1">
        <v>32.71</v>
      </c>
      <c r="R8990" s="1">
        <v>500</v>
      </c>
      <c r="S8990" t="s">
        <v>2587</v>
      </c>
      <c r="T8990" t="str" cm="1">
        <f t="array" ref="T8990">_xlfn.IFS(ISNUMBER(SEARCH("CP02",S8990)),"ราชพฤกษ",ISNUMBER(SEARCH("CP03",S8990)),"บางใหญ่",ISNUMBER(SEARCH("CP04",S8990)),"บางบอน",OR(ISNUMBER(SEARCH("CP",S8990)),ISNUMBER(SEARCH("BTC",D8990))),"340",TRUE,"")</f>
        <v>ราชพฤกษ</v>
      </c>
    </row>
    <row r="8991" spans="1:20" x14ac:dyDescent="0.2">
      <c r="A8991" t="s">
        <v>8157</v>
      </c>
      <c r="B8991" t="s">
        <v>16</v>
      </c>
      <c r="C8991">
        <v>2026</v>
      </c>
      <c r="D8991" t="s">
        <v>5261</v>
      </c>
      <c r="E8991" t="s">
        <v>535</v>
      </c>
      <c r="F8991" t="s">
        <v>536</v>
      </c>
      <c r="G8991" t="s">
        <v>2582</v>
      </c>
      <c r="H8991" t="s">
        <v>2586</v>
      </c>
      <c r="I8991" t="s">
        <v>8192</v>
      </c>
      <c r="J8991" t="s">
        <v>5263</v>
      </c>
      <c r="K8991" t="s">
        <v>2603</v>
      </c>
      <c r="L8991" s="1">
        <v>4</v>
      </c>
      <c r="M8991" s="1">
        <v>315</v>
      </c>
      <c r="N8991" s="1">
        <v>0</v>
      </c>
      <c r="O8991" s="1" t="s">
        <v>2580</v>
      </c>
      <c r="P8991" s="1">
        <v>1177.57</v>
      </c>
      <c r="Q8991" s="1">
        <v>82.43</v>
      </c>
      <c r="R8991" s="1">
        <v>1260</v>
      </c>
      <c r="S8991" t="s">
        <v>2605</v>
      </c>
      <c r="T8991" t="str" cm="1">
        <f t="array" ref="T8991">_xlfn.IFS(ISNUMBER(SEARCH("CP02",S8991)),"ราชพฤกษ",ISNUMBER(SEARCH("CP03",S8991)),"บางใหญ่",ISNUMBER(SEARCH("CP04",S8991)),"บางบอน",OR(ISNUMBER(SEARCH("CP",S8991)),ISNUMBER(SEARCH("BTC",D8991))),"340",TRUE,"")</f>
        <v>บางใหญ่</v>
      </c>
    </row>
    <row r="8992" spans="1:20" x14ac:dyDescent="0.2">
      <c r="A8992" t="s">
        <v>8157</v>
      </c>
      <c r="B8992" t="s">
        <v>16</v>
      </c>
      <c r="C8992">
        <v>2026</v>
      </c>
      <c r="D8992" t="s">
        <v>5261</v>
      </c>
      <c r="E8992" t="s">
        <v>153</v>
      </c>
      <c r="F8992" t="s">
        <v>154</v>
      </c>
      <c r="G8992" t="s">
        <v>2582</v>
      </c>
      <c r="H8992" t="s">
        <v>2586</v>
      </c>
      <c r="I8992" t="s">
        <v>8192</v>
      </c>
      <c r="J8992" t="s">
        <v>5263</v>
      </c>
      <c r="K8992" t="s">
        <v>2603</v>
      </c>
      <c r="L8992" s="1">
        <v>1</v>
      </c>
      <c r="M8992" s="1">
        <v>200</v>
      </c>
      <c r="N8992" s="1">
        <v>0</v>
      </c>
      <c r="O8992" s="1" t="s">
        <v>2580</v>
      </c>
      <c r="P8992" s="1">
        <v>186.92</v>
      </c>
      <c r="Q8992" s="1">
        <v>13.08</v>
      </c>
      <c r="R8992" s="1">
        <v>200</v>
      </c>
      <c r="S8992" t="s">
        <v>2605</v>
      </c>
      <c r="T8992" t="str" cm="1">
        <f t="array" ref="T8992">_xlfn.IFS(ISNUMBER(SEARCH("CP02",S8992)),"ราชพฤกษ",ISNUMBER(SEARCH("CP03",S8992)),"บางใหญ่",ISNUMBER(SEARCH("CP04",S8992)),"บางบอน",OR(ISNUMBER(SEARCH("CP",S8992)),ISNUMBER(SEARCH("BTC",D8992))),"340",TRUE,"")</f>
        <v>บางใหญ่</v>
      </c>
    </row>
    <row r="8993" spans="1:20" x14ac:dyDescent="0.2">
      <c r="A8993" t="s">
        <v>8157</v>
      </c>
      <c r="B8993" t="s">
        <v>16</v>
      </c>
      <c r="C8993">
        <v>2026</v>
      </c>
      <c r="D8993" t="s">
        <v>5261</v>
      </c>
      <c r="E8993" t="s">
        <v>1185</v>
      </c>
      <c r="F8993" t="s">
        <v>1186</v>
      </c>
      <c r="G8993" t="s">
        <v>2582</v>
      </c>
      <c r="H8993" t="s">
        <v>2586</v>
      </c>
      <c r="I8993" t="s">
        <v>8192</v>
      </c>
      <c r="J8993" t="s">
        <v>5263</v>
      </c>
      <c r="K8993" t="s">
        <v>2603</v>
      </c>
      <c r="L8993" s="1">
        <v>1</v>
      </c>
      <c r="M8993" s="1">
        <v>20</v>
      </c>
      <c r="N8993" s="1">
        <v>0</v>
      </c>
      <c r="O8993" s="1" t="s">
        <v>2580</v>
      </c>
      <c r="P8993" s="1">
        <v>18.690000000000001</v>
      </c>
      <c r="Q8993" s="1">
        <v>1.31</v>
      </c>
      <c r="R8993" s="1">
        <v>20</v>
      </c>
      <c r="S8993" t="s">
        <v>2605</v>
      </c>
      <c r="T8993" t="str" cm="1">
        <f t="array" ref="T8993">_xlfn.IFS(ISNUMBER(SEARCH("CP02",S8993)),"ราชพฤกษ",ISNUMBER(SEARCH("CP03",S8993)),"บางใหญ่",ISNUMBER(SEARCH("CP04",S8993)),"บางบอน",OR(ISNUMBER(SEARCH("CP",S8993)),ISNUMBER(SEARCH("BTC",D8993))),"340",TRUE,"")</f>
        <v>บางใหญ่</v>
      </c>
    </row>
    <row r="8994" spans="1:20" x14ac:dyDescent="0.2">
      <c r="A8994" t="s">
        <v>8157</v>
      </c>
      <c r="B8994" t="s">
        <v>16</v>
      </c>
      <c r="C8994">
        <v>2026</v>
      </c>
      <c r="D8994" t="s">
        <v>5261</v>
      </c>
      <c r="E8994" t="s">
        <v>501</v>
      </c>
      <c r="F8994" t="s">
        <v>502</v>
      </c>
      <c r="G8994" t="s">
        <v>2706</v>
      </c>
      <c r="H8994" t="s">
        <v>2586</v>
      </c>
      <c r="I8994" t="s">
        <v>8192</v>
      </c>
      <c r="J8994" t="s">
        <v>5263</v>
      </c>
      <c r="K8994" t="s">
        <v>2603</v>
      </c>
      <c r="L8994" s="1">
        <v>1</v>
      </c>
      <c r="M8994" s="1">
        <v>1950</v>
      </c>
      <c r="N8994" s="1">
        <v>0</v>
      </c>
      <c r="O8994" s="1" t="s">
        <v>2580</v>
      </c>
      <c r="P8994" s="1">
        <v>1822.43</v>
      </c>
      <c r="Q8994" s="1">
        <v>127.57</v>
      </c>
      <c r="R8994" s="1">
        <v>1950</v>
      </c>
      <c r="S8994" t="s">
        <v>2605</v>
      </c>
      <c r="T8994" t="str" cm="1">
        <f t="array" ref="T8994">_xlfn.IFS(ISNUMBER(SEARCH("CP02",S8994)),"ราชพฤกษ",ISNUMBER(SEARCH("CP03",S8994)),"บางใหญ่",ISNUMBER(SEARCH("CP04",S8994)),"บางบอน",OR(ISNUMBER(SEARCH("CP",S8994)),ISNUMBER(SEARCH("BTC",D8994))),"340",TRUE,"")</f>
        <v>บางใหญ่</v>
      </c>
    </row>
    <row r="8995" spans="1:20" x14ac:dyDescent="0.2">
      <c r="A8995" t="s">
        <v>8157</v>
      </c>
      <c r="B8995" t="s">
        <v>16</v>
      </c>
      <c r="C8995">
        <v>2026</v>
      </c>
      <c r="D8995" t="s">
        <v>5261</v>
      </c>
      <c r="E8995" t="s">
        <v>1193</v>
      </c>
      <c r="F8995" t="s">
        <v>1194</v>
      </c>
      <c r="G8995" t="s">
        <v>2582</v>
      </c>
      <c r="H8995" t="s">
        <v>2586</v>
      </c>
      <c r="I8995" t="s">
        <v>8192</v>
      </c>
      <c r="J8995" t="s">
        <v>5263</v>
      </c>
      <c r="K8995" t="s">
        <v>2603</v>
      </c>
      <c r="L8995" s="1">
        <v>1</v>
      </c>
      <c r="M8995" s="1">
        <v>100</v>
      </c>
      <c r="N8995" s="1">
        <v>0</v>
      </c>
      <c r="O8995" s="1" t="s">
        <v>2580</v>
      </c>
      <c r="P8995" s="1">
        <v>93.46</v>
      </c>
      <c r="Q8995" s="1">
        <v>6.54</v>
      </c>
      <c r="R8995" s="1">
        <v>100</v>
      </c>
      <c r="S8995" t="s">
        <v>2605</v>
      </c>
      <c r="T8995" t="str" cm="1">
        <f t="array" ref="T8995">_xlfn.IFS(ISNUMBER(SEARCH("CP02",S8995)),"ราชพฤกษ",ISNUMBER(SEARCH("CP03",S8995)),"บางใหญ่",ISNUMBER(SEARCH("CP04",S8995)),"บางบอน",OR(ISNUMBER(SEARCH("CP",S8995)),ISNUMBER(SEARCH("BTC",D8995))),"340",TRUE,"")</f>
        <v>บางใหญ่</v>
      </c>
    </row>
    <row r="8996" spans="1:20" x14ac:dyDescent="0.2">
      <c r="A8996" t="s">
        <v>8157</v>
      </c>
      <c r="B8996" t="s">
        <v>16</v>
      </c>
      <c r="C8996">
        <v>2026</v>
      </c>
      <c r="D8996" t="s">
        <v>5261</v>
      </c>
      <c r="E8996" t="s">
        <v>1613</v>
      </c>
      <c r="F8996" t="s">
        <v>1614</v>
      </c>
      <c r="G8996" t="s">
        <v>1536</v>
      </c>
      <c r="H8996" t="s">
        <v>2586</v>
      </c>
      <c r="I8996" t="s">
        <v>8192</v>
      </c>
      <c r="J8996" t="s">
        <v>5263</v>
      </c>
      <c r="K8996" t="s">
        <v>2603</v>
      </c>
      <c r="L8996" s="1">
        <v>1</v>
      </c>
      <c r="M8996" s="1">
        <v>300</v>
      </c>
      <c r="N8996" s="1">
        <v>30</v>
      </c>
      <c r="O8996" s="1" t="s">
        <v>2580</v>
      </c>
      <c r="P8996" s="1">
        <v>252.34</v>
      </c>
      <c r="Q8996" s="1">
        <v>17.66</v>
      </c>
      <c r="R8996" s="1">
        <v>270</v>
      </c>
      <c r="S8996" t="s">
        <v>2606</v>
      </c>
      <c r="T8996" t="str" cm="1">
        <f t="array" ref="T8996">_xlfn.IFS(ISNUMBER(SEARCH("CP02",S8996)),"ราชพฤกษ",ISNUMBER(SEARCH("CP03",S8996)),"บางใหญ่",ISNUMBER(SEARCH("CP04",S8996)),"บางบอน",OR(ISNUMBER(SEARCH("CP",S8996)),ISNUMBER(SEARCH("BTC",D8996))),"340",TRUE,"")</f>
        <v>บางใหญ่</v>
      </c>
    </row>
    <row r="8997" spans="1:20" x14ac:dyDescent="0.2">
      <c r="A8997" t="s">
        <v>8157</v>
      </c>
      <c r="B8997" t="s">
        <v>16</v>
      </c>
      <c r="C8997">
        <v>2026</v>
      </c>
      <c r="D8997" t="s">
        <v>8193</v>
      </c>
      <c r="E8997" t="s">
        <v>1537</v>
      </c>
      <c r="F8997" t="s">
        <v>1538</v>
      </c>
      <c r="G8997" t="s">
        <v>2585</v>
      </c>
      <c r="H8997" t="s">
        <v>2586</v>
      </c>
      <c r="I8997" t="s">
        <v>8194</v>
      </c>
      <c r="J8997" t="s">
        <v>8195</v>
      </c>
      <c r="K8997" t="s">
        <v>2603</v>
      </c>
      <c r="L8997" s="1">
        <v>4</v>
      </c>
      <c r="M8997" s="1">
        <v>50</v>
      </c>
      <c r="N8997" s="1">
        <v>0</v>
      </c>
      <c r="O8997" s="1" t="s">
        <v>2580</v>
      </c>
      <c r="P8997" s="1">
        <v>186.92</v>
      </c>
      <c r="Q8997" s="1">
        <v>13.08</v>
      </c>
      <c r="R8997" s="1">
        <v>200</v>
      </c>
      <c r="S8997" t="s">
        <v>2606</v>
      </c>
      <c r="T8997" t="str" cm="1">
        <f t="array" ref="T8997">_xlfn.IFS(ISNUMBER(SEARCH("CP02",S8997)),"ราชพฤกษ",ISNUMBER(SEARCH("CP03",S8997)),"บางใหญ่",ISNUMBER(SEARCH("CP04",S8997)),"บางบอน",OR(ISNUMBER(SEARCH("CP",S8997)),ISNUMBER(SEARCH("BTC",D8997))),"340",TRUE,"")</f>
        <v>บางใหญ่</v>
      </c>
    </row>
    <row r="8998" spans="1:20" x14ac:dyDescent="0.2">
      <c r="A8998" t="s">
        <v>8157</v>
      </c>
      <c r="B8998" t="s">
        <v>16</v>
      </c>
      <c r="C8998">
        <v>2026</v>
      </c>
      <c r="D8998" t="s">
        <v>8196</v>
      </c>
      <c r="E8998" t="s">
        <v>1141</v>
      </c>
      <c r="F8998" t="s">
        <v>1142</v>
      </c>
      <c r="G8998" t="s">
        <v>2582</v>
      </c>
      <c r="H8998" t="s">
        <v>2586</v>
      </c>
      <c r="I8998" t="s">
        <v>8197</v>
      </c>
      <c r="J8998" t="s">
        <v>8198</v>
      </c>
      <c r="K8998" t="s">
        <v>2603</v>
      </c>
      <c r="L8998" s="1">
        <v>1</v>
      </c>
      <c r="M8998" s="1">
        <v>140</v>
      </c>
      <c r="N8998" s="1">
        <v>0</v>
      </c>
      <c r="O8998" s="1" t="s">
        <v>2580</v>
      </c>
      <c r="P8998" s="1">
        <v>130.84</v>
      </c>
      <c r="Q8998" s="1">
        <v>9.16</v>
      </c>
      <c r="R8998" s="1">
        <v>140</v>
      </c>
      <c r="S8998" t="s">
        <v>2605</v>
      </c>
      <c r="T8998" t="str" cm="1">
        <f t="array" ref="T8998">_xlfn.IFS(ISNUMBER(SEARCH("CP02",S8998)),"ราชพฤกษ",ISNUMBER(SEARCH("CP03",S8998)),"บางใหญ่",ISNUMBER(SEARCH("CP04",S8998)),"บางบอน",OR(ISNUMBER(SEARCH("CP",S8998)),ISNUMBER(SEARCH("BTC",D8998))),"340",TRUE,"")</f>
        <v>บางใหญ่</v>
      </c>
    </row>
    <row r="8999" spans="1:20" x14ac:dyDescent="0.2">
      <c r="A8999" t="s">
        <v>8157</v>
      </c>
      <c r="B8999" t="s">
        <v>16</v>
      </c>
      <c r="C8999">
        <v>2026</v>
      </c>
      <c r="D8999" t="s">
        <v>8199</v>
      </c>
      <c r="E8999" t="s">
        <v>1945</v>
      </c>
      <c r="F8999" t="s">
        <v>1946</v>
      </c>
      <c r="G8999" t="s">
        <v>2582</v>
      </c>
      <c r="H8999" t="s">
        <v>2586</v>
      </c>
      <c r="I8999" t="s">
        <v>8200</v>
      </c>
      <c r="J8999" t="s">
        <v>8201</v>
      </c>
      <c r="K8999" t="s">
        <v>2603</v>
      </c>
      <c r="L8999" s="1">
        <v>1</v>
      </c>
      <c r="M8999" s="1">
        <v>250</v>
      </c>
      <c r="N8999" s="1">
        <v>0</v>
      </c>
      <c r="O8999" s="1" t="s">
        <v>2580</v>
      </c>
      <c r="P8999" s="1">
        <v>233.64</v>
      </c>
      <c r="Q8999" s="1">
        <v>16.36</v>
      </c>
      <c r="R8999" s="1">
        <v>250</v>
      </c>
      <c r="S8999" t="s">
        <v>2605</v>
      </c>
      <c r="T8999" t="str" cm="1">
        <f t="array" ref="T8999">_xlfn.IFS(ISNUMBER(SEARCH("CP02",S8999)),"ราชพฤกษ",ISNUMBER(SEARCH("CP03",S8999)),"บางใหญ่",ISNUMBER(SEARCH("CP04",S8999)),"บางบอน",OR(ISNUMBER(SEARCH("CP",S8999)),ISNUMBER(SEARCH("BTC",D8999))),"340",TRUE,"")</f>
        <v>บางใหญ่</v>
      </c>
    </row>
    <row r="9000" spans="1:20" x14ac:dyDescent="0.2">
      <c r="A9000" t="s">
        <v>8157</v>
      </c>
      <c r="B9000" t="s">
        <v>16</v>
      </c>
      <c r="C9000">
        <v>2026</v>
      </c>
      <c r="D9000" t="s">
        <v>8202</v>
      </c>
      <c r="E9000" t="s">
        <v>53</v>
      </c>
      <c r="F9000" t="s">
        <v>54</v>
      </c>
      <c r="G9000" t="s">
        <v>2582</v>
      </c>
      <c r="H9000" t="s">
        <v>2586</v>
      </c>
      <c r="I9000" t="s">
        <v>8203</v>
      </c>
      <c r="J9000" t="s">
        <v>8204</v>
      </c>
      <c r="K9000" t="s">
        <v>2603</v>
      </c>
      <c r="L9000" s="1">
        <v>1</v>
      </c>
      <c r="M9000" s="1">
        <v>3150</v>
      </c>
      <c r="N9000" s="1">
        <v>200</v>
      </c>
      <c r="O9000" s="1" t="s">
        <v>2580</v>
      </c>
      <c r="P9000" s="1">
        <v>2757.01</v>
      </c>
      <c r="Q9000" s="1">
        <v>192.99</v>
      </c>
      <c r="R9000" s="1">
        <v>2950</v>
      </c>
      <c r="S9000" t="s">
        <v>2605</v>
      </c>
      <c r="T9000" t="str" cm="1">
        <f t="array" ref="T9000">_xlfn.IFS(ISNUMBER(SEARCH("CP02",S9000)),"ราชพฤกษ",ISNUMBER(SEARCH("CP03",S9000)),"บางใหญ่",ISNUMBER(SEARCH("CP04",S9000)),"บางบอน",OR(ISNUMBER(SEARCH("CP",S9000)),ISNUMBER(SEARCH("BTC",D9000))),"340",TRUE,"")</f>
        <v>บางใหญ่</v>
      </c>
    </row>
    <row r="9001" spans="1:20" x14ac:dyDescent="0.2">
      <c r="A9001" t="s">
        <v>8157</v>
      </c>
      <c r="B9001" t="s">
        <v>16</v>
      </c>
      <c r="C9001">
        <v>2026</v>
      </c>
      <c r="D9001" t="s">
        <v>8205</v>
      </c>
      <c r="E9001" t="s">
        <v>1537</v>
      </c>
      <c r="F9001" t="s">
        <v>1538</v>
      </c>
      <c r="G9001" t="s">
        <v>2585</v>
      </c>
      <c r="H9001" t="s">
        <v>2586</v>
      </c>
      <c r="I9001" t="s">
        <v>8206</v>
      </c>
      <c r="J9001" t="s">
        <v>8207</v>
      </c>
      <c r="K9001" t="s">
        <v>2603</v>
      </c>
      <c r="L9001" s="1">
        <v>4</v>
      </c>
      <c r="M9001" s="1">
        <v>50</v>
      </c>
      <c r="N9001" s="1">
        <v>0</v>
      </c>
      <c r="O9001" s="1" t="s">
        <v>2580</v>
      </c>
      <c r="P9001" s="1">
        <v>186.92</v>
      </c>
      <c r="Q9001" s="1">
        <v>13.08</v>
      </c>
      <c r="R9001" s="1">
        <v>200</v>
      </c>
      <c r="S9001" t="s">
        <v>2606</v>
      </c>
      <c r="T9001" t="str" cm="1">
        <f t="array" ref="T9001">_xlfn.IFS(ISNUMBER(SEARCH("CP02",S9001)),"ราชพฤกษ",ISNUMBER(SEARCH("CP03",S9001)),"บางใหญ่",ISNUMBER(SEARCH("CP04",S9001)),"บางบอน",OR(ISNUMBER(SEARCH("CP",S9001)),ISNUMBER(SEARCH("BTC",D9001))),"340",TRUE,"")</f>
        <v>บางใหญ่</v>
      </c>
    </row>
    <row r="9002" spans="1:20" x14ac:dyDescent="0.2">
      <c r="A9002" t="s">
        <v>8208</v>
      </c>
      <c r="B9002" t="s">
        <v>16</v>
      </c>
      <c r="C9002">
        <v>2026</v>
      </c>
      <c r="D9002" t="s">
        <v>8209</v>
      </c>
      <c r="E9002" t="s">
        <v>2065</v>
      </c>
      <c r="F9002" t="s">
        <v>2066</v>
      </c>
      <c r="G9002" t="s">
        <v>2632</v>
      </c>
      <c r="H9002" t="s">
        <v>2586</v>
      </c>
      <c r="I9002" t="s">
        <v>8210</v>
      </c>
      <c r="J9002" t="s">
        <v>8211</v>
      </c>
      <c r="K9002" t="s">
        <v>2630</v>
      </c>
      <c r="L9002" s="1">
        <v>1</v>
      </c>
      <c r="M9002" s="1">
        <v>1860</v>
      </c>
      <c r="N9002" s="1">
        <v>0</v>
      </c>
      <c r="O9002" s="1" t="s">
        <v>2580</v>
      </c>
      <c r="P9002" s="1">
        <v>1738.32</v>
      </c>
      <c r="Q9002" s="1">
        <v>121.68</v>
      </c>
      <c r="R9002" s="1">
        <v>1860</v>
      </c>
      <c r="S9002" t="s">
        <v>2631</v>
      </c>
      <c r="T9002" t="str" cm="1">
        <f t="array" ref="T9002">_xlfn.IFS(ISNUMBER(SEARCH("CP02",S9002)),"ราชพฤกษ",ISNUMBER(SEARCH("CP03",S9002)),"บางใหญ่",ISNUMBER(SEARCH("CP04",S9002)),"บางบอน",OR(ISNUMBER(SEARCH("CP",S9002)),ISNUMBER(SEARCH("BTC",D9002))),"340",TRUE,"")</f>
        <v>บางบอน</v>
      </c>
    </row>
    <row r="9003" spans="1:20" x14ac:dyDescent="0.2">
      <c r="A9003" t="s">
        <v>8208</v>
      </c>
      <c r="B9003" t="s">
        <v>16</v>
      </c>
      <c r="C9003">
        <v>2026</v>
      </c>
      <c r="D9003" t="s">
        <v>8209</v>
      </c>
      <c r="E9003" t="s">
        <v>1569</v>
      </c>
      <c r="F9003" t="s">
        <v>1570</v>
      </c>
      <c r="G9003" t="s">
        <v>1536</v>
      </c>
      <c r="H9003" t="s">
        <v>2586</v>
      </c>
      <c r="I9003" t="s">
        <v>8210</v>
      </c>
      <c r="J9003" t="s">
        <v>8211</v>
      </c>
      <c r="K9003" t="s">
        <v>2630</v>
      </c>
      <c r="L9003" s="1">
        <v>2</v>
      </c>
      <c r="M9003" s="1">
        <v>400</v>
      </c>
      <c r="N9003" s="1">
        <v>0</v>
      </c>
      <c r="O9003" s="1" t="s">
        <v>2580</v>
      </c>
      <c r="P9003" s="1">
        <v>747.66</v>
      </c>
      <c r="Q9003" s="1">
        <v>52.34</v>
      </c>
      <c r="R9003" s="1">
        <v>800</v>
      </c>
      <c r="S9003" t="s">
        <v>2633</v>
      </c>
      <c r="T9003" t="str" cm="1">
        <f t="array" ref="T9003">_xlfn.IFS(ISNUMBER(SEARCH("CP02",S9003)),"ราชพฤกษ",ISNUMBER(SEARCH("CP03",S9003)),"บางใหญ่",ISNUMBER(SEARCH("CP04",S9003)),"บางบอน",OR(ISNUMBER(SEARCH("CP",S9003)),ISNUMBER(SEARCH("BTC",D9003))),"340",TRUE,"")</f>
        <v>บางบอน</v>
      </c>
    </row>
    <row r="9004" spans="1:20" x14ac:dyDescent="0.2">
      <c r="A9004" t="s">
        <v>8208</v>
      </c>
      <c r="B9004" t="s">
        <v>16</v>
      </c>
      <c r="C9004">
        <v>2026</v>
      </c>
      <c r="D9004" t="s">
        <v>8209</v>
      </c>
      <c r="E9004" t="s">
        <v>1989</v>
      </c>
      <c r="F9004" t="s">
        <v>1990</v>
      </c>
      <c r="G9004" t="s">
        <v>2582</v>
      </c>
      <c r="H9004" t="s">
        <v>2586</v>
      </c>
      <c r="I9004" t="s">
        <v>8210</v>
      </c>
      <c r="J9004" t="s">
        <v>8211</v>
      </c>
      <c r="K9004" t="s">
        <v>2630</v>
      </c>
      <c r="L9004" s="1">
        <v>2</v>
      </c>
      <c r="M9004" s="1">
        <v>385</v>
      </c>
      <c r="N9004" s="1">
        <v>0</v>
      </c>
      <c r="O9004" s="1" t="s">
        <v>2580</v>
      </c>
      <c r="P9004" s="1">
        <v>719.63</v>
      </c>
      <c r="Q9004" s="1">
        <v>50.37</v>
      </c>
      <c r="R9004" s="1">
        <v>770</v>
      </c>
      <c r="S9004" t="s">
        <v>2631</v>
      </c>
      <c r="T9004" t="str" cm="1">
        <f t="array" ref="T9004">_xlfn.IFS(ISNUMBER(SEARCH("CP02",S9004)),"ราชพฤกษ",ISNUMBER(SEARCH("CP03",S9004)),"บางใหญ่",ISNUMBER(SEARCH("CP04",S9004)),"บางบอน",OR(ISNUMBER(SEARCH("CP",S9004)),ISNUMBER(SEARCH("BTC",D9004))),"340",TRUE,"")</f>
        <v>บางบอน</v>
      </c>
    </row>
    <row r="9005" spans="1:20" x14ac:dyDescent="0.2">
      <c r="A9005" t="s">
        <v>8208</v>
      </c>
      <c r="B9005" t="s">
        <v>16</v>
      </c>
      <c r="C9005">
        <v>2026</v>
      </c>
      <c r="D9005" t="s">
        <v>3466</v>
      </c>
      <c r="E9005" t="s">
        <v>1537</v>
      </c>
      <c r="F9005" t="s">
        <v>1538</v>
      </c>
      <c r="G9005" t="s">
        <v>2585</v>
      </c>
      <c r="H9005" t="s">
        <v>2586</v>
      </c>
      <c r="I9005" t="s">
        <v>8212</v>
      </c>
      <c r="J9005" t="s">
        <v>3468</v>
      </c>
      <c r="K9005" t="s">
        <v>2692</v>
      </c>
      <c r="L9005" s="1">
        <v>4</v>
      </c>
      <c r="M9005" s="1">
        <v>50</v>
      </c>
      <c r="N9005" s="1">
        <v>0</v>
      </c>
      <c r="O9005" s="1" t="s">
        <v>2580</v>
      </c>
      <c r="P9005" s="1">
        <v>186.92</v>
      </c>
      <c r="Q9005" s="1">
        <v>13.08</v>
      </c>
      <c r="R9005" s="1">
        <v>200</v>
      </c>
      <c r="S9005" t="s">
        <v>2633</v>
      </c>
      <c r="T9005" t="str" cm="1">
        <f t="array" ref="T9005">_xlfn.IFS(ISNUMBER(SEARCH("CP02",S9005)),"ราชพฤกษ",ISNUMBER(SEARCH("CP03",S9005)),"บางใหญ่",ISNUMBER(SEARCH("CP04",S9005)),"บางบอน",OR(ISNUMBER(SEARCH("CP",S9005)),ISNUMBER(SEARCH("BTC",D9005))),"340",TRUE,"")</f>
        <v>บางบอน</v>
      </c>
    </row>
    <row r="9006" spans="1:20" x14ac:dyDescent="0.2">
      <c r="A9006" t="s">
        <v>8208</v>
      </c>
      <c r="B9006" t="s">
        <v>16</v>
      </c>
      <c r="C9006">
        <v>2026</v>
      </c>
      <c r="D9006" t="s">
        <v>7797</v>
      </c>
      <c r="E9006" t="s">
        <v>819</v>
      </c>
      <c r="F9006" t="s">
        <v>820</v>
      </c>
      <c r="G9006" t="s">
        <v>2802</v>
      </c>
      <c r="H9006" t="s">
        <v>2803</v>
      </c>
      <c r="I9006" t="s">
        <v>8213</v>
      </c>
      <c r="J9006" t="s">
        <v>7799</v>
      </c>
      <c r="K9006" t="s">
        <v>2579</v>
      </c>
      <c r="L9006" s="1">
        <v>4</v>
      </c>
      <c r="M9006" s="1">
        <v>2840</v>
      </c>
      <c r="N9006" s="1">
        <v>2840</v>
      </c>
      <c r="O9006" s="1" t="s">
        <v>2580</v>
      </c>
      <c r="P9006" s="1">
        <v>7962.62</v>
      </c>
      <c r="Q9006" s="1">
        <v>557.38</v>
      </c>
      <c r="R9006" s="1">
        <v>8520</v>
      </c>
      <c r="S9006" t="s">
        <v>8214</v>
      </c>
      <c r="T9006" t="str" cm="1">
        <f t="array" ref="T9006">_xlfn.IFS(ISNUMBER(SEARCH("CP02",S9006)),"ราชพฤกษ",ISNUMBER(SEARCH("CP03",S9006)),"บางใหญ่",ISNUMBER(SEARCH("CP04",S9006)),"บางบอน",OR(ISNUMBER(SEARCH("CP",S9006)),ISNUMBER(SEARCH("BTC",D9006))),"340",TRUE,"")</f>
        <v>ราชพฤกษ</v>
      </c>
    </row>
    <row r="9007" spans="1:20" x14ac:dyDescent="0.2">
      <c r="A9007" t="s">
        <v>8208</v>
      </c>
      <c r="B9007" t="s">
        <v>16</v>
      </c>
      <c r="C9007">
        <v>2026</v>
      </c>
      <c r="D9007" t="s">
        <v>7797</v>
      </c>
      <c r="E9007" t="s">
        <v>1091</v>
      </c>
      <c r="F9007" t="s">
        <v>1092</v>
      </c>
      <c r="G9007" t="s">
        <v>2582</v>
      </c>
      <c r="H9007" t="s">
        <v>2583</v>
      </c>
      <c r="I9007" t="s">
        <v>8213</v>
      </c>
      <c r="J9007" t="s">
        <v>7799</v>
      </c>
      <c r="K9007" t="s">
        <v>2579</v>
      </c>
      <c r="L9007" s="1">
        <v>4</v>
      </c>
      <c r="M9007" s="1">
        <v>60</v>
      </c>
      <c r="N9007" s="1">
        <v>0</v>
      </c>
      <c r="O9007" s="1" t="s">
        <v>2580</v>
      </c>
      <c r="P9007" s="1">
        <v>0</v>
      </c>
      <c r="Q9007" s="1">
        <v>0</v>
      </c>
      <c r="R9007" s="1">
        <v>0</v>
      </c>
      <c r="S9007" t="s">
        <v>2584</v>
      </c>
      <c r="T9007" t="str" cm="1">
        <f t="array" ref="T9007">_xlfn.IFS(ISNUMBER(SEARCH("CP02",S9007)),"ราชพฤกษ",ISNUMBER(SEARCH("CP03",S9007)),"บางใหญ่",ISNUMBER(SEARCH("CP04",S9007)),"บางบอน",OR(ISNUMBER(SEARCH("CP",S9007)),ISNUMBER(SEARCH("BTC",D9007))),"340",TRUE,"")</f>
        <v>ราชพฤกษ</v>
      </c>
    </row>
    <row r="9008" spans="1:20" x14ac:dyDescent="0.2">
      <c r="A9008" t="s">
        <v>8208</v>
      </c>
      <c r="B9008" t="s">
        <v>16</v>
      </c>
      <c r="C9008">
        <v>2026</v>
      </c>
      <c r="D9008" t="s">
        <v>7797</v>
      </c>
      <c r="E9008" t="s">
        <v>1553</v>
      </c>
      <c r="F9008" t="s">
        <v>1554</v>
      </c>
      <c r="G9008" t="s">
        <v>2585</v>
      </c>
      <c r="H9008" t="s">
        <v>2586</v>
      </c>
      <c r="I9008" t="s">
        <v>8213</v>
      </c>
      <c r="J9008" t="s">
        <v>7799</v>
      </c>
      <c r="K9008" t="s">
        <v>2579</v>
      </c>
      <c r="L9008" s="1">
        <v>4</v>
      </c>
      <c r="M9008" s="1">
        <v>120</v>
      </c>
      <c r="N9008" s="1">
        <v>0</v>
      </c>
      <c r="O9008" s="1" t="s">
        <v>2580</v>
      </c>
      <c r="P9008" s="1">
        <v>0</v>
      </c>
      <c r="Q9008" s="1">
        <v>0</v>
      </c>
      <c r="R9008" s="1">
        <v>0</v>
      </c>
      <c r="S9008" t="s">
        <v>2587</v>
      </c>
      <c r="T9008" t="str" cm="1">
        <f t="array" ref="T9008">_xlfn.IFS(ISNUMBER(SEARCH("CP02",S9008)),"ราชพฤกษ",ISNUMBER(SEARCH("CP03",S9008)),"บางใหญ่",ISNUMBER(SEARCH("CP04",S9008)),"บางบอน",OR(ISNUMBER(SEARCH("CP",S9008)),ISNUMBER(SEARCH("BTC",D9008))),"340",TRUE,"")</f>
        <v>ราชพฤกษ</v>
      </c>
    </row>
    <row r="9009" spans="1:20" x14ac:dyDescent="0.2">
      <c r="A9009" t="s">
        <v>8208</v>
      </c>
      <c r="B9009" t="s">
        <v>16</v>
      </c>
      <c r="C9009">
        <v>2026</v>
      </c>
      <c r="D9009" t="s">
        <v>7797</v>
      </c>
      <c r="E9009" t="s">
        <v>1547</v>
      </c>
      <c r="F9009" t="s">
        <v>1548</v>
      </c>
      <c r="G9009" t="s">
        <v>2588</v>
      </c>
      <c r="H9009" t="s">
        <v>2586</v>
      </c>
      <c r="I9009" t="s">
        <v>8213</v>
      </c>
      <c r="J9009" t="s">
        <v>7799</v>
      </c>
      <c r="K9009" t="s">
        <v>2579</v>
      </c>
      <c r="L9009" s="1">
        <v>1</v>
      </c>
      <c r="M9009" s="1">
        <v>400</v>
      </c>
      <c r="N9009" s="1">
        <v>0</v>
      </c>
      <c r="O9009" s="1" t="s">
        <v>2580</v>
      </c>
      <c r="P9009" s="1">
        <v>0</v>
      </c>
      <c r="Q9009" s="1">
        <v>0</v>
      </c>
      <c r="R9009" s="1">
        <v>0</v>
      </c>
      <c r="S9009" t="s">
        <v>2587</v>
      </c>
      <c r="T9009" t="str" cm="1">
        <f t="array" ref="T9009">_xlfn.IFS(ISNUMBER(SEARCH("CP02",S9009)),"ราชพฤกษ",ISNUMBER(SEARCH("CP03",S9009)),"บางใหญ่",ISNUMBER(SEARCH("CP04",S9009)),"บางบอน",OR(ISNUMBER(SEARCH("CP",S9009)),ISNUMBER(SEARCH("BTC",D9009))),"340",TRUE,"")</f>
        <v>ราชพฤกษ</v>
      </c>
    </row>
    <row r="9010" spans="1:20" x14ac:dyDescent="0.2">
      <c r="A9010" t="s">
        <v>8208</v>
      </c>
      <c r="B9010" t="s">
        <v>16</v>
      </c>
      <c r="C9010">
        <v>2026</v>
      </c>
      <c r="D9010" t="s">
        <v>7797</v>
      </c>
      <c r="E9010" t="s">
        <v>2197</v>
      </c>
      <c r="F9010" t="s">
        <v>2198</v>
      </c>
      <c r="G9010" t="s">
        <v>2589</v>
      </c>
      <c r="H9010" t="s">
        <v>2596</v>
      </c>
      <c r="I9010" t="s">
        <v>8213</v>
      </c>
      <c r="J9010" t="s">
        <v>7799</v>
      </c>
      <c r="K9010" t="s">
        <v>2579</v>
      </c>
      <c r="L9010" s="1">
        <v>1</v>
      </c>
      <c r="M9010" s="1">
        <v>1</v>
      </c>
      <c r="N9010" s="1">
        <v>0</v>
      </c>
      <c r="O9010" s="1" t="s">
        <v>2580</v>
      </c>
      <c r="P9010" s="1">
        <v>0</v>
      </c>
      <c r="Q9010" s="1">
        <v>0</v>
      </c>
      <c r="R9010" s="1">
        <v>0</v>
      </c>
      <c r="S9010" t="s">
        <v>2587</v>
      </c>
      <c r="T9010" t="str" cm="1">
        <f t="array" ref="T9010">_xlfn.IFS(ISNUMBER(SEARCH("CP02",S9010)),"ราชพฤกษ",ISNUMBER(SEARCH("CP03",S9010)),"บางใหญ่",ISNUMBER(SEARCH("CP04",S9010)),"บางบอน",OR(ISNUMBER(SEARCH("CP",S9010)),ISNUMBER(SEARCH("BTC",D9010))),"340",TRUE,"")</f>
        <v>ราชพฤกษ</v>
      </c>
    </row>
    <row r="9011" spans="1:20" x14ac:dyDescent="0.2">
      <c r="A9011" t="s">
        <v>8208</v>
      </c>
      <c r="B9011" t="s">
        <v>16</v>
      </c>
      <c r="C9011">
        <v>2026</v>
      </c>
      <c r="D9011" t="s">
        <v>8215</v>
      </c>
      <c r="E9011" t="s">
        <v>1563</v>
      </c>
      <c r="F9011" t="s">
        <v>1564</v>
      </c>
      <c r="G9011" t="s">
        <v>2585</v>
      </c>
      <c r="H9011" t="s">
        <v>2586</v>
      </c>
      <c r="I9011" t="s">
        <v>8216</v>
      </c>
      <c r="J9011" t="s">
        <v>8217</v>
      </c>
      <c r="K9011" t="s">
        <v>2603</v>
      </c>
      <c r="L9011" s="1">
        <v>1</v>
      </c>
      <c r="M9011" s="1">
        <v>160</v>
      </c>
      <c r="N9011" s="1">
        <v>0</v>
      </c>
      <c r="O9011" s="1" t="s">
        <v>2580</v>
      </c>
      <c r="P9011" s="1">
        <v>149.53</v>
      </c>
      <c r="Q9011" s="1">
        <v>10.47</v>
      </c>
      <c r="R9011" s="1">
        <v>160</v>
      </c>
      <c r="S9011" t="s">
        <v>2606</v>
      </c>
      <c r="T9011" t="str" cm="1">
        <f t="array" ref="T9011">_xlfn.IFS(ISNUMBER(SEARCH("CP02",S9011)),"ราชพฤกษ",ISNUMBER(SEARCH("CP03",S9011)),"บางใหญ่",ISNUMBER(SEARCH("CP04",S9011)),"บางบอน",OR(ISNUMBER(SEARCH("CP",S9011)),ISNUMBER(SEARCH("BTC",D9011))),"340",TRUE,"")</f>
        <v>บางใหญ่</v>
      </c>
    </row>
    <row r="9012" spans="1:20" x14ac:dyDescent="0.2">
      <c r="A9012" t="s">
        <v>8208</v>
      </c>
      <c r="B9012" t="s">
        <v>16</v>
      </c>
      <c r="C9012">
        <v>2026</v>
      </c>
      <c r="D9012" t="s">
        <v>8215</v>
      </c>
      <c r="E9012" t="s">
        <v>1553</v>
      </c>
      <c r="F9012" t="s">
        <v>1554</v>
      </c>
      <c r="G9012" t="s">
        <v>2585</v>
      </c>
      <c r="H9012" t="s">
        <v>2586</v>
      </c>
      <c r="I9012" t="s">
        <v>8216</v>
      </c>
      <c r="J9012" t="s">
        <v>8217</v>
      </c>
      <c r="K9012" t="s">
        <v>2603</v>
      </c>
      <c r="L9012" s="1">
        <v>4</v>
      </c>
      <c r="M9012" s="1">
        <v>120</v>
      </c>
      <c r="N9012" s="1">
        <v>0</v>
      </c>
      <c r="O9012" s="1" t="s">
        <v>2580</v>
      </c>
      <c r="P9012" s="1">
        <v>448.6</v>
      </c>
      <c r="Q9012" s="1">
        <v>31.4</v>
      </c>
      <c r="R9012" s="1">
        <v>480</v>
      </c>
      <c r="S9012" t="s">
        <v>2606</v>
      </c>
      <c r="T9012" t="str" cm="1">
        <f t="array" ref="T9012">_xlfn.IFS(ISNUMBER(SEARCH("CP02",S9012)),"ราชพฤกษ",ISNUMBER(SEARCH("CP03",S9012)),"บางใหญ่",ISNUMBER(SEARCH("CP04",S9012)),"บางบอน",OR(ISNUMBER(SEARCH("CP",S9012)),ISNUMBER(SEARCH("BTC",D9012))),"340",TRUE,"")</f>
        <v>บางใหญ่</v>
      </c>
    </row>
    <row r="9013" spans="1:20" x14ac:dyDescent="0.2">
      <c r="A9013" t="s">
        <v>8208</v>
      </c>
      <c r="B9013" t="s">
        <v>16</v>
      </c>
      <c r="C9013">
        <v>2026</v>
      </c>
      <c r="D9013" t="s">
        <v>8218</v>
      </c>
      <c r="E9013" t="s">
        <v>555</v>
      </c>
      <c r="F9013" t="s">
        <v>556</v>
      </c>
      <c r="G9013" t="s">
        <v>2582</v>
      </c>
      <c r="H9013" t="s">
        <v>2586</v>
      </c>
      <c r="I9013" t="s">
        <v>8219</v>
      </c>
      <c r="J9013" t="s">
        <v>8220</v>
      </c>
      <c r="K9013" t="s">
        <v>2630</v>
      </c>
      <c r="L9013" s="1">
        <v>1</v>
      </c>
      <c r="M9013" s="1">
        <v>1350</v>
      </c>
      <c r="N9013" s="1">
        <v>0</v>
      </c>
      <c r="O9013" s="1" t="s">
        <v>2580</v>
      </c>
      <c r="P9013" s="1">
        <v>1261.68</v>
      </c>
      <c r="Q9013" s="1">
        <v>88.32</v>
      </c>
      <c r="R9013" s="1">
        <v>1350</v>
      </c>
      <c r="S9013" t="s">
        <v>2605</v>
      </c>
      <c r="T9013" t="str" cm="1">
        <f t="array" ref="T9013">_xlfn.IFS(ISNUMBER(SEARCH("CP02",S9013)),"ราชพฤกษ",ISNUMBER(SEARCH("CP03",S9013)),"บางใหญ่",ISNUMBER(SEARCH("CP04",S9013)),"บางบอน",OR(ISNUMBER(SEARCH("CP",S9013)),ISNUMBER(SEARCH("BTC",D9013))),"340",TRUE,"")</f>
        <v>บางใหญ่</v>
      </c>
    </row>
    <row r="9014" spans="1:20" x14ac:dyDescent="0.2">
      <c r="A9014" t="s">
        <v>8208</v>
      </c>
      <c r="B9014" t="s">
        <v>16</v>
      </c>
      <c r="C9014">
        <v>2026</v>
      </c>
      <c r="D9014" t="s">
        <v>8218</v>
      </c>
      <c r="E9014" t="s">
        <v>553</v>
      </c>
      <c r="F9014" t="s">
        <v>554</v>
      </c>
      <c r="G9014" t="s">
        <v>2582</v>
      </c>
      <c r="H9014" t="s">
        <v>2586</v>
      </c>
      <c r="I9014" t="s">
        <v>8219</v>
      </c>
      <c r="J9014" t="s">
        <v>8220</v>
      </c>
      <c r="K9014" t="s">
        <v>2630</v>
      </c>
      <c r="L9014" s="1">
        <v>1</v>
      </c>
      <c r="M9014" s="1">
        <v>250</v>
      </c>
      <c r="N9014" s="1">
        <v>0</v>
      </c>
      <c r="O9014" s="1" t="s">
        <v>2580</v>
      </c>
      <c r="P9014" s="1">
        <v>0</v>
      </c>
      <c r="Q9014" s="1">
        <v>0</v>
      </c>
      <c r="R9014" s="1">
        <v>0</v>
      </c>
      <c r="S9014" t="s">
        <v>2605</v>
      </c>
      <c r="T9014" t="str" cm="1">
        <f t="array" ref="T9014">_xlfn.IFS(ISNUMBER(SEARCH("CP02",S9014)),"ราชพฤกษ",ISNUMBER(SEARCH("CP03",S9014)),"บางใหญ่",ISNUMBER(SEARCH("CP04",S9014)),"บางบอน",OR(ISNUMBER(SEARCH("CP",S9014)),ISNUMBER(SEARCH("BTC",D9014))),"340",TRUE,"")</f>
        <v>บางใหญ่</v>
      </c>
    </row>
    <row r="9015" spans="1:20" x14ac:dyDescent="0.2">
      <c r="A9015" t="s">
        <v>8208</v>
      </c>
      <c r="B9015" t="s">
        <v>16</v>
      </c>
      <c r="C9015">
        <v>2026</v>
      </c>
      <c r="D9015" t="s">
        <v>8218</v>
      </c>
      <c r="E9015" t="s">
        <v>121</v>
      </c>
      <c r="F9015" t="s">
        <v>122</v>
      </c>
      <c r="G9015" t="s">
        <v>2582</v>
      </c>
      <c r="H9015" t="s">
        <v>2586</v>
      </c>
      <c r="I9015" t="s">
        <v>8219</v>
      </c>
      <c r="J9015" t="s">
        <v>8220</v>
      </c>
      <c r="K9015" t="s">
        <v>2630</v>
      </c>
      <c r="L9015" s="1">
        <v>1</v>
      </c>
      <c r="M9015" s="1">
        <v>240</v>
      </c>
      <c r="N9015" s="1">
        <v>0</v>
      </c>
      <c r="O9015" s="1" t="s">
        <v>2580</v>
      </c>
      <c r="P9015" s="1">
        <v>224.3</v>
      </c>
      <c r="Q9015" s="1">
        <v>15.7</v>
      </c>
      <c r="R9015" s="1">
        <v>240</v>
      </c>
      <c r="S9015" t="s">
        <v>2605</v>
      </c>
      <c r="T9015" t="str" cm="1">
        <f t="array" ref="T9015">_xlfn.IFS(ISNUMBER(SEARCH("CP02",S9015)),"ราชพฤกษ",ISNUMBER(SEARCH("CP03",S9015)),"บางใหญ่",ISNUMBER(SEARCH("CP04",S9015)),"บางบอน",OR(ISNUMBER(SEARCH("CP",S9015)),ISNUMBER(SEARCH("BTC",D9015))),"340",TRUE,"")</f>
        <v>บางใหญ่</v>
      </c>
    </row>
    <row r="9016" spans="1:20" x14ac:dyDescent="0.2">
      <c r="A9016" t="s">
        <v>8208</v>
      </c>
      <c r="B9016" t="s">
        <v>16</v>
      </c>
      <c r="C9016">
        <v>2026</v>
      </c>
      <c r="D9016" t="s">
        <v>8218</v>
      </c>
      <c r="E9016" t="s">
        <v>1185</v>
      </c>
      <c r="F9016" t="s">
        <v>1186</v>
      </c>
      <c r="G9016" t="s">
        <v>2582</v>
      </c>
      <c r="H9016" t="s">
        <v>2586</v>
      </c>
      <c r="I9016" t="s">
        <v>8219</v>
      </c>
      <c r="J9016" t="s">
        <v>8220</v>
      </c>
      <c r="K9016" t="s">
        <v>2630</v>
      </c>
      <c r="L9016" s="1">
        <v>1</v>
      </c>
      <c r="M9016" s="1">
        <v>20</v>
      </c>
      <c r="N9016" s="1">
        <v>0</v>
      </c>
      <c r="O9016" s="1" t="s">
        <v>2580</v>
      </c>
      <c r="P9016" s="1">
        <v>18.690000000000001</v>
      </c>
      <c r="Q9016" s="1">
        <v>1.31</v>
      </c>
      <c r="R9016" s="1">
        <v>20</v>
      </c>
      <c r="S9016" t="s">
        <v>2605</v>
      </c>
      <c r="T9016" t="str" cm="1">
        <f t="array" ref="T9016">_xlfn.IFS(ISNUMBER(SEARCH("CP02",S9016)),"ราชพฤกษ",ISNUMBER(SEARCH("CP03",S9016)),"บางใหญ่",ISNUMBER(SEARCH("CP04",S9016)),"บางบอน",OR(ISNUMBER(SEARCH("CP",S9016)),ISNUMBER(SEARCH("BTC",D9016))),"340",TRUE,"")</f>
        <v>บางใหญ่</v>
      </c>
    </row>
    <row r="9017" spans="1:20" x14ac:dyDescent="0.2">
      <c r="A9017" t="s">
        <v>8208</v>
      </c>
      <c r="B9017" t="s">
        <v>16</v>
      </c>
      <c r="C9017">
        <v>2026</v>
      </c>
      <c r="D9017" t="s">
        <v>8218</v>
      </c>
      <c r="E9017" t="s">
        <v>1993</v>
      </c>
      <c r="F9017" t="s">
        <v>1994</v>
      </c>
      <c r="G9017" t="s">
        <v>2582</v>
      </c>
      <c r="H9017" t="s">
        <v>2586</v>
      </c>
      <c r="I9017" t="s">
        <v>8219</v>
      </c>
      <c r="J9017" t="s">
        <v>8220</v>
      </c>
      <c r="K9017" t="s">
        <v>2630</v>
      </c>
      <c r="L9017" s="1">
        <v>1</v>
      </c>
      <c r="M9017" s="1">
        <v>595</v>
      </c>
      <c r="N9017" s="1">
        <v>59.5</v>
      </c>
      <c r="O9017" s="1" t="s">
        <v>2580</v>
      </c>
      <c r="P9017" s="1">
        <v>500.47</v>
      </c>
      <c r="Q9017" s="1">
        <v>35.03</v>
      </c>
      <c r="R9017" s="1">
        <v>535.5</v>
      </c>
      <c r="S9017" t="s">
        <v>2605</v>
      </c>
      <c r="T9017" t="str" cm="1">
        <f t="array" ref="T9017">_xlfn.IFS(ISNUMBER(SEARCH("CP02",S9017)),"ราชพฤกษ",ISNUMBER(SEARCH("CP03",S9017)),"บางใหญ่",ISNUMBER(SEARCH("CP04",S9017)),"บางบอน",OR(ISNUMBER(SEARCH("CP",S9017)),ISNUMBER(SEARCH("BTC",D9017))),"340",TRUE,"")</f>
        <v>บางใหญ่</v>
      </c>
    </row>
    <row r="9018" spans="1:20" x14ac:dyDescent="0.2">
      <c r="A9018" t="s">
        <v>8208</v>
      </c>
      <c r="B9018" t="s">
        <v>16</v>
      </c>
      <c r="C9018">
        <v>2026</v>
      </c>
      <c r="D9018" t="s">
        <v>8218</v>
      </c>
      <c r="E9018" t="s">
        <v>1991</v>
      </c>
      <c r="F9018" t="s">
        <v>1992</v>
      </c>
      <c r="G9018" t="s">
        <v>2582</v>
      </c>
      <c r="H9018" t="s">
        <v>2586</v>
      </c>
      <c r="I9018" t="s">
        <v>8219</v>
      </c>
      <c r="J9018" t="s">
        <v>8220</v>
      </c>
      <c r="K9018" t="s">
        <v>2630</v>
      </c>
      <c r="L9018" s="1">
        <v>1</v>
      </c>
      <c r="M9018" s="1">
        <v>595</v>
      </c>
      <c r="N9018" s="1">
        <v>59.5</v>
      </c>
      <c r="O9018" s="1" t="s">
        <v>2580</v>
      </c>
      <c r="P9018" s="1">
        <v>500.47</v>
      </c>
      <c r="Q9018" s="1">
        <v>35.03</v>
      </c>
      <c r="R9018" s="1">
        <v>535.5</v>
      </c>
      <c r="S9018" t="s">
        <v>2605</v>
      </c>
      <c r="T9018" t="str" cm="1">
        <f t="array" ref="T9018">_xlfn.IFS(ISNUMBER(SEARCH("CP02",S9018)),"ราชพฤกษ",ISNUMBER(SEARCH("CP03",S9018)),"บางใหญ่",ISNUMBER(SEARCH("CP04",S9018)),"บางบอน",OR(ISNUMBER(SEARCH("CP",S9018)),ISNUMBER(SEARCH("BTC",D9018))),"340",TRUE,"")</f>
        <v>บางใหญ่</v>
      </c>
    </row>
    <row r="9019" spans="1:20" x14ac:dyDescent="0.2">
      <c r="A9019" t="s">
        <v>8208</v>
      </c>
      <c r="B9019" t="s">
        <v>16</v>
      </c>
      <c r="C9019">
        <v>2026</v>
      </c>
      <c r="D9019" t="s">
        <v>8218</v>
      </c>
      <c r="E9019" t="s">
        <v>267</v>
      </c>
      <c r="F9019" t="s">
        <v>268</v>
      </c>
      <c r="G9019" t="s">
        <v>2582</v>
      </c>
      <c r="H9019" t="s">
        <v>2586</v>
      </c>
      <c r="I9019" t="s">
        <v>8219</v>
      </c>
      <c r="J9019" t="s">
        <v>8220</v>
      </c>
      <c r="K9019" t="s">
        <v>2630</v>
      </c>
      <c r="L9019" s="1">
        <v>1</v>
      </c>
      <c r="M9019" s="1">
        <v>560</v>
      </c>
      <c r="N9019" s="1">
        <v>0</v>
      </c>
      <c r="O9019" s="1" t="s">
        <v>2580</v>
      </c>
      <c r="P9019" s="1">
        <v>523.36</v>
      </c>
      <c r="Q9019" s="1">
        <v>36.64</v>
      </c>
      <c r="R9019" s="1">
        <v>560</v>
      </c>
      <c r="S9019" t="s">
        <v>2605</v>
      </c>
      <c r="T9019" t="str" cm="1">
        <f t="array" ref="T9019">_xlfn.IFS(ISNUMBER(SEARCH("CP02",S9019)),"ราชพฤกษ",ISNUMBER(SEARCH("CP03",S9019)),"บางใหญ่",ISNUMBER(SEARCH("CP04",S9019)),"บางบอน",OR(ISNUMBER(SEARCH("CP",S9019)),ISNUMBER(SEARCH("BTC",D9019))),"340",TRUE,"")</f>
        <v>บางใหญ่</v>
      </c>
    </row>
    <row r="9020" spans="1:20" x14ac:dyDescent="0.2">
      <c r="A9020" t="s">
        <v>8208</v>
      </c>
      <c r="B9020" t="s">
        <v>16</v>
      </c>
      <c r="C9020">
        <v>2026</v>
      </c>
      <c r="D9020" t="s">
        <v>8221</v>
      </c>
      <c r="E9020" t="s">
        <v>1031</v>
      </c>
      <c r="F9020" t="s">
        <v>1032</v>
      </c>
      <c r="G9020" t="s">
        <v>2595</v>
      </c>
      <c r="H9020" t="s">
        <v>2596</v>
      </c>
      <c r="I9020" t="s">
        <v>8222</v>
      </c>
      <c r="J9020" t="s">
        <v>8223</v>
      </c>
      <c r="K9020" t="s">
        <v>2630</v>
      </c>
      <c r="L9020" s="1">
        <v>4</v>
      </c>
      <c r="M9020" s="1">
        <v>5890</v>
      </c>
      <c r="N9020" s="1">
        <v>0</v>
      </c>
      <c r="O9020" s="1" t="s">
        <v>2580</v>
      </c>
      <c r="P9020" s="1">
        <v>22018.69</v>
      </c>
      <c r="Q9020" s="1">
        <v>1541.31</v>
      </c>
      <c r="R9020" s="1">
        <v>23560</v>
      </c>
      <c r="S9020" t="s">
        <v>6070</v>
      </c>
      <c r="T9020" t="str" cm="1">
        <f t="array" ref="T9020">_xlfn.IFS(ISNUMBER(SEARCH("CP02",S9020)),"ราชพฤกษ",ISNUMBER(SEARCH("CP03",S9020)),"บางใหญ่",ISNUMBER(SEARCH("CP04",S9020)),"บางบอน",OR(ISNUMBER(SEARCH("CP",S9020)),ISNUMBER(SEARCH("BTC",D9020))),"340",TRUE,"")</f>
        <v>บางใหญ่</v>
      </c>
    </row>
    <row r="9021" spans="1:20" x14ac:dyDescent="0.2">
      <c r="A9021" t="s">
        <v>8208</v>
      </c>
      <c r="B9021" t="s">
        <v>16</v>
      </c>
      <c r="C9021">
        <v>2026</v>
      </c>
      <c r="D9021" t="s">
        <v>8221</v>
      </c>
      <c r="E9021" t="s">
        <v>1091</v>
      </c>
      <c r="F9021" t="s">
        <v>1092</v>
      </c>
      <c r="G9021" t="s">
        <v>2582</v>
      </c>
      <c r="H9021" t="s">
        <v>2583</v>
      </c>
      <c r="I9021" t="s">
        <v>8222</v>
      </c>
      <c r="J9021" t="s">
        <v>8223</v>
      </c>
      <c r="K9021" t="s">
        <v>2630</v>
      </c>
      <c r="L9021" s="1">
        <v>4</v>
      </c>
      <c r="M9021" s="1">
        <v>60</v>
      </c>
      <c r="N9021" s="1">
        <v>0</v>
      </c>
      <c r="O9021" s="1" t="s">
        <v>2580</v>
      </c>
      <c r="P9021" s="1">
        <v>0</v>
      </c>
      <c r="Q9021" s="1">
        <v>0</v>
      </c>
      <c r="R9021" s="1">
        <v>0</v>
      </c>
      <c r="S9021" t="s">
        <v>2605</v>
      </c>
      <c r="T9021" t="str" cm="1">
        <f t="array" ref="T9021">_xlfn.IFS(ISNUMBER(SEARCH("CP02",S9021)),"ราชพฤกษ",ISNUMBER(SEARCH("CP03",S9021)),"บางใหญ่",ISNUMBER(SEARCH("CP04",S9021)),"บางบอน",OR(ISNUMBER(SEARCH("CP",S9021)),ISNUMBER(SEARCH("BTC",D9021))),"340",TRUE,"")</f>
        <v>บางใหญ่</v>
      </c>
    </row>
    <row r="9022" spans="1:20" x14ac:dyDescent="0.2">
      <c r="A9022" t="s">
        <v>8208</v>
      </c>
      <c r="B9022" t="s">
        <v>16</v>
      </c>
      <c r="C9022">
        <v>2026</v>
      </c>
      <c r="D9022" t="s">
        <v>8221</v>
      </c>
      <c r="E9022" t="s">
        <v>1553</v>
      </c>
      <c r="F9022" t="s">
        <v>1554</v>
      </c>
      <c r="G9022" t="s">
        <v>2585</v>
      </c>
      <c r="H9022" t="s">
        <v>2586</v>
      </c>
      <c r="I9022" t="s">
        <v>8222</v>
      </c>
      <c r="J9022" t="s">
        <v>8223</v>
      </c>
      <c r="K9022" t="s">
        <v>2630</v>
      </c>
      <c r="L9022" s="1">
        <v>4</v>
      </c>
      <c r="M9022" s="1">
        <v>120</v>
      </c>
      <c r="N9022" s="1">
        <v>0</v>
      </c>
      <c r="O9022" s="1" t="s">
        <v>2580</v>
      </c>
      <c r="P9022" s="1">
        <v>0</v>
      </c>
      <c r="Q9022" s="1">
        <v>0</v>
      </c>
      <c r="R9022" s="1">
        <v>0</v>
      </c>
      <c r="S9022" t="s">
        <v>2606</v>
      </c>
      <c r="T9022" t="str" cm="1">
        <f t="array" ref="T9022">_xlfn.IFS(ISNUMBER(SEARCH("CP02",S9022)),"ราชพฤกษ",ISNUMBER(SEARCH("CP03",S9022)),"บางใหญ่",ISNUMBER(SEARCH("CP04",S9022)),"บางบอน",OR(ISNUMBER(SEARCH("CP",S9022)),ISNUMBER(SEARCH("BTC",D9022))),"340",TRUE,"")</f>
        <v>บางใหญ่</v>
      </c>
    </row>
    <row r="9023" spans="1:20" x14ac:dyDescent="0.2">
      <c r="A9023" t="s">
        <v>8208</v>
      </c>
      <c r="B9023" t="s">
        <v>16</v>
      </c>
      <c r="C9023">
        <v>2026</v>
      </c>
      <c r="D9023" t="s">
        <v>8221</v>
      </c>
      <c r="E9023" t="s">
        <v>1547</v>
      </c>
      <c r="F9023" t="s">
        <v>1548</v>
      </c>
      <c r="G9023" t="s">
        <v>2588</v>
      </c>
      <c r="H9023" t="s">
        <v>2586</v>
      </c>
      <c r="I9023" t="s">
        <v>8222</v>
      </c>
      <c r="J9023" t="s">
        <v>8223</v>
      </c>
      <c r="K9023" t="s">
        <v>2630</v>
      </c>
      <c r="L9023" s="1">
        <v>1</v>
      </c>
      <c r="M9023" s="1">
        <v>400</v>
      </c>
      <c r="N9023" s="1">
        <v>0</v>
      </c>
      <c r="O9023" s="1" t="s">
        <v>2580</v>
      </c>
      <c r="P9023" s="1">
        <v>0</v>
      </c>
      <c r="Q9023" s="1">
        <v>0</v>
      </c>
      <c r="R9023" s="1">
        <v>0</v>
      </c>
      <c r="S9023" t="s">
        <v>2606</v>
      </c>
      <c r="T9023" t="str" cm="1">
        <f t="array" ref="T9023">_xlfn.IFS(ISNUMBER(SEARCH("CP02",S9023)),"ราชพฤกษ",ISNUMBER(SEARCH("CP03",S9023)),"บางใหญ่",ISNUMBER(SEARCH("CP04",S9023)),"บางบอน",OR(ISNUMBER(SEARCH("CP",S9023)),ISNUMBER(SEARCH("BTC",D9023))),"340",TRUE,"")</f>
        <v>บางใหญ่</v>
      </c>
    </row>
    <row r="9024" spans="1:20" x14ac:dyDescent="0.2">
      <c r="A9024" t="s">
        <v>8208</v>
      </c>
      <c r="B9024" t="s">
        <v>16</v>
      </c>
      <c r="C9024">
        <v>2026</v>
      </c>
      <c r="D9024" t="s">
        <v>8221</v>
      </c>
      <c r="E9024" t="s">
        <v>495</v>
      </c>
      <c r="F9024" t="s">
        <v>496</v>
      </c>
      <c r="G9024" t="s">
        <v>2582</v>
      </c>
      <c r="H9024" t="s">
        <v>2586</v>
      </c>
      <c r="I9024" t="s">
        <v>8222</v>
      </c>
      <c r="J9024" t="s">
        <v>8223</v>
      </c>
      <c r="K9024" t="s">
        <v>2630</v>
      </c>
      <c r="L9024" s="1">
        <v>1</v>
      </c>
      <c r="M9024" s="1">
        <v>1850</v>
      </c>
      <c r="N9024" s="1">
        <v>0</v>
      </c>
      <c r="O9024" s="1" t="s">
        <v>2580</v>
      </c>
      <c r="P9024" s="1">
        <v>1728.97</v>
      </c>
      <c r="Q9024" s="1">
        <v>121.03</v>
      </c>
      <c r="R9024" s="1">
        <v>1850</v>
      </c>
      <c r="S9024" t="s">
        <v>2605</v>
      </c>
      <c r="T9024" t="str" cm="1">
        <f t="array" ref="T9024">_xlfn.IFS(ISNUMBER(SEARCH("CP02",S9024)),"ราชพฤกษ",ISNUMBER(SEARCH("CP03",S9024)),"บางใหญ่",ISNUMBER(SEARCH("CP04",S9024)),"บางบอน",OR(ISNUMBER(SEARCH("CP",S9024)),ISNUMBER(SEARCH("BTC",D9024))),"340",TRUE,"")</f>
        <v>บางใหญ่</v>
      </c>
    </row>
    <row r="9025" spans="1:20" x14ac:dyDescent="0.2">
      <c r="A9025" t="s">
        <v>8208</v>
      </c>
      <c r="B9025" t="s">
        <v>16</v>
      </c>
      <c r="C9025">
        <v>2026</v>
      </c>
      <c r="D9025" t="s">
        <v>8221</v>
      </c>
      <c r="E9025" t="s">
        <v>493</v>
      </c>
      <c r="F9025" t="s">
        <v>494</v>
      </c>
      <c r="G9025" t="s">
        <v>2582</v>
      </c>
      <c r="H9025" t="s">
        <v>2586</v>
      </c>
      <c r="I9025" t="s">
        <v>8222</v>
      </c>
      <c r="J9025" t="s">
        <v>8223</v>
      </c>
      <c r="K9025" t="s">
        <v>2630</v>
      </c>
      <c r="L9025" s="1">
        <v>1</v>
      </c>
      <c r="M9025" s="1">
        <v>420</v>
      </c>
      <c r="N9025" s="1">
        <v>0</v>
      </c>
      <c r="O9025" s="1" t="s">
        <v>2580</v>
      </c>
      <c r="P9025" s="1">
        <v>0</v>
      </c>
      <c r="Q9025" s="1">
        <v>0</v>
      </c>
      <c r="R9025" s="1">
        <v>0</v>
      </c>
      <c r="S9025" t="s">
        <v>2605</v>
      </c>
      <c r="T9025" t="str" cm="1">
        <f t="array" ref="T9025">_xlfn.IFS(ISNUMBER(SEARCH("CP02",S9025)),"ราชพฤกษ",ISNUMBER(SEARCH("CP03",S9025)),"บางใหญ่",ISNUMBER(SEARCH("CP04",S9025)),"บางบอน",OR(ISNUMBER(SEARCH("CP",S9025)),ISNUMBER(SEARCH("BTC",D9025))),"340",TRUE,"")</f>
        <v>บางใหญ่</v>
      </c>
    </row>
    <row r="9026" spans="1:20" x14ac:dyDescent="0.2">
      <c r="A9026" t="s">
        <v>8208</v>
      </c>
      <c r="B9026" t="s">
        <v>16</v>
      </c>
      <c r="C9026">
        <v>2026</v>
      </c>
      <c r="D9026" t="s">
        <v>8221</v>
      </c>
      <c r="E9026" t="s">
        <v>121</v>
      </c>
      <c r="F9026" t="s">
        <v>122</v>
      </c>
      <c r="G9026" t="s">
        <v>2582</v>
      </c>
      <c r="H9026" t="s">
        <v>2586</v>
      </c>
      <c r="I9026" t="s">
        <v>8222</v>
      </c>
      <c r="J9026" t="s">
        <v>8223</v>
      </c>
      <c r="K9026" t="s">
        <v>2630</v>
      </c>
      <c r="L9026" s="1">
        <v>1</v>
      </c>
      <c r="M9026" s="1">
        <v>240</v>
      </c>
      <c r="N9026" s="1">
        <v>0</v>
      </c>
      <c r="O9026" s="1" t="s">
        <v>2580</v>
      </c>
      <c r="P9026" s="1">
        <v>224.3</v>
      </c>
      <c r="Q9026" s="1">
        <v>15.7</v>
      </c>
      <c r="R9026" s="1">
        <v>240</v>
      </c>
      <c r="S9026" t="s">
        <v>2605</v>
      </c>
      <c r="T9026" t="str" cm="1">
        <f t="array" ref="T9026">_xlfn.IFS(ISNUMBER(SEARCH("CP02",S9026)),"ราชพฤกษ",ISNUMBER(SEARCH("CP03",S9026)),"บางใหญ่",ISNUMBER(SEARCH("CP04",S9026)),"บางบอน",OR(ISNUMBER(SEARCH("CP",S9026)),ISNUMBER(SEARCH("BTC",D9026))),"340",TRUE,"")</f>
        <v>บางใหญ่</v>
      </c>
    </row>
    <row r="9027" spans="1:20" x14ac:dyDescent="0.2">
      <c r="A9027" t="s">
        <v>8208</v>
      </c>
      <c r="B9027" t="s">
        <v>16</v>
      </c>
      <c r="C9027">
        <v>2026</v>
      </c>
      <c r="D9027" t="s">
        <v>8221</v>
      </c>
      <c r="E9027" t="s">
        <v>1185</v>
      </c>
      <c r="F9027" t="s">
        <v>1186</v>
      </c>
      <c r="G9027" t="s">
        <v>2582</v>
      </c>
      <c r="H9027" t="s">
        <v>2586</v>
      </c>
      <c r="I9027" t="s">
        <v>8222</v>
      </c>
      <c r="J9027" t="s">
        <v>8223</v>
      </c>
      <c r="K9027" t="s">
        <v>2630</v>
      </c>
      <c r="L9027" s="1">
        <v>1</v>
      </c>
      <c r="M9027" s="1">
        <v>20</v>
      </c>
      <c r="N9027" s="1">
        <v>0</v>
      </c>
      <c r="O9027" s="1" t="s">
        <v>2580</v>
      </c>
      <c r="P9027" s="1">
        <v>18.690000000000001</v>
      </c>
      <c r="Q9027" s="1">
        <v>1.31</v>
      </c>
      <c r="R9027" s="1">
        <v>20</v>
      </c>
      <c r="S9027" t="s">
        <v>2605</v>
      </c>
      <c r="T9027" t="str" cm="1">
        <f t="array" ref="T9027">_xlfn.IFS(ISNUMBER(SEARCH("CP02",S9027)),"ราชพฤกษ",ISNUMBER(SEARCH("CP03",S9027)),"บางใหญ่",ISNUMBER(SEARCH("CP04",S9027)),"บางบอน",OR(ISNUMBER(SEARCH("CP",S9027)),ISNUMBER(SEARCH("BTC",D9027))),"340",TRUE,"")</f>
        <v>บางใหญ่</v>
      </c>
    </row>
    <row r="9028" spans="1:20" x14ac:dyDescent="0.2">
      <c r="A9028" t="s">
        <v>8208</v>
      </c>
      <c r="B9028" t="s">
        <v>16</v>
      </c>
      <c r="C9028">
        <v>2026</v>
      </c>
      <c r="D9028" t="s">
        <v>8221</v>
      </c>
      <c r="E9028" t="s">
        <v>267</v>
      </c>
      <c r="F9028" t="s">
        <v>268</v>
      </c>
      <c r="G9028" t="s">
        <v>2582</v>
      </c>
      <c r="H9028" t="s">
        <v>2586</v>
      </c>
      <c r="I9028" t="s">
        <v>8222</v>
      </c>
      <c r="J9028" t="s">
        <v>8223</v>
      </c>
      <c r="K9028" t="s">
        <v>2630</v>
      </c>
      <c r="L9028" s="1">
        <v>1</v>
      </c>
      <c r="M9028" s="1">
        <v>560</v>
      </c>
      <c r="N9028" s="1">
        <v>0</v>
      </c>
      <c r="O9028" s="1" t="s">
        <v>2580</v>
      </c>
      <c r="P9028" s="1">
        <v>523.36</v>
      </c>
      <c r="Q9028" s="1">
        <v>36.64</v>
      </c>
      <c r="R9028" s="1">
        <v>560</v>
      </c>
      <c r="S9028" t="s">
        <v>2605</v>
      </c>
      <c r="T9028" t="str" cm="1">
        <f t="array" ref="T9028">_xlfn.IFS(ISNUMBER(SEARCH("CP02",S9028)),"ราชพฤกษ",ISNUMBER(SEARCH("CP03",S9028)),"บางใหญ่",ISNUMBER(SEARCH("CP04",S9028)),"บางบอน",OR(ISNUMBER(SEARCH("CP",S9028)),ISNUMBER(SEARCH("BTC",D9028))),"340",TRUE,"")</f>
        <v>บางใหญ่</v>
      </c>
    </row>
    <row r="9029" spans="1:20" x14ac:dyDescent="0.2">
      <c r="A9029" t="s">
        <v>8208</v>
      </c>
      <c r="B9029" t="s">
        <v>16</v>
      </c>
      <c r="C9029">
        <v>2026</v>
      </c>
      <c r="D9029" t="s">
        <v>8221</v>
      </c>
      <c r="E9029" t="s">
        <v>1901</v>
      </c>
      <c r="F9029" t="s">
        <v>1902</v>
      </c>
      <c r="G9029" t="s">
        <v>2582</v>
      </c>
      <c r="H9029" t="s">
        <v>2586</v>
      </c>
      <c r="I9029" t="s">
        <v>8222</v>
      </c>
      <c r="J9029" t="s">
        <v>8223</v>
      </c>
      <c r="K9029" t="s">
        <v>2630</v>
      </c>
      <c r="L9029" s="1">
        <v>2</v>
      </c>
      <c r="M9029" s="1">
        <v>295</v>
      </c>
      <c r="N9029" s="1">
        <v>0</v>
      </c>
      <c r="O9029" s="1" t="s">
        <v>2580</v>
      </c>
      <c r="P9029" s="1">
        <v>551.4</v>
      </c>
      <c r="Q9029" s="1">
        <v>38.6</v>
      </c>
      <c r="R9029" s="1">
        <v>590</v>
      </c>
      <c r="S9029" t="s">
        <v>2605</v>
      </c>
      <c r="T9029" t="str" cm="1">
        <f t="array" ref="T9029">_xlfn.IFS(ISNUMBER(SEARCH("CP02",S9029)),"ราชพฤกษ",ISNUMBER(SEARCH("CP03",S9029)),"บางใหญ่",ISNUMBER(SEARCH("CP04",S9029)),"บางบอน",OR(ISNUMBER(SEARCH("CP",S9029)),ISNUMBER(SEARCH("BTC",D9029))),"340",TRUE,"")</f>
        <v>บางใหญ่</v>
      </c>
    </row>
    <row r="9030" spans="1:20" x14ac:dyDescent="0.2">
      <c r="A9030" t="s">
        <v>8208</v>
      </c>
      <c r="B9030" t="s">
        <v>16</v>
      </c>
      <c r="C9030">
        <v>2026</v>
      </c>
      <c r="D9030" t="s">
        <v>8221</v>
      </c>
      <c r="E9030" t="s">
        <v>1989</v>
      </c>
      <c r="F9030" t="s">
        <v>1990</v>
      </c>
      <c r="G9030" t="s">
        <v>2582</v>
      </c>
      <c r="H9030" t="s">
        <v>2586</v>
      </c>
      <c r="I9030" t="s">
        <v>8222</v>
      </c>
      <c r="J9030" t="s">
        <v>8223</v>
      </c>
      <c r="K9030" t="s">
        <v>2630</v>
      </c>
      <c r="L9030" s="1">
        <v>2</v>
      </c>
      <c r="M9030" s="1">
        <v>385</v>
      </c>
      <c r="N9030" s="1">
        <v>0</v>
      </c>
      <c r="O9030" s="1" t="s">
        <v>2580</v>
      </c>
      <c r="P9030" s="1">
        <v>719.63</v>
      </c>
      <c r="Q9030" s="1">
        <v>50.37</v>
      </c>
      <c r="R9030" s="1">
        <v>770</v>
      </c>
      <c r="S9030" t="s">
        <v>2605</v>
      </c>
      <c r="T9030" t="str" cm="1">
        <f t="array" ref="T9030">_xlfn.IFS(ISNUMBER(SEARCH("CP02",S9030)),"ราชพฤกษ",ISNUMBER(SEARCH("CP03",S9030)),"บางใหญ่",ISNUMBER(SEARCH("CP04",S9030)),"บางบอน",OR(ISNUMBER(SEARCH("CP",S9030)),ISNUMBER(SEARCH("BTC",D9030))),"340",TRUE,"")</f>
        <v>บางใหญ่</v>
      </c>
    </row>
    <row r="9031" spans="1:20" x14ac:dyDescent="0.2">
      <c r="A9031" t="s">
        <v>8208</v>
      </c>
      <c r="B9031" t="s">
        <v>16</v>
      </c>
      <c r="C9031">
        <v>2026</v>
      </c>
      <c r="D9031" t="s">
        <v>8221</v>
      </c>
      <c r="E9031" t="s">
        <v>1993</v>
      </c>
      <c r="F9031" t="s">
        <v>1994</v>
      </c>
      <c r="G9031" t="s">
        <v>2582</v>
      </c>
      <c r="H9031" t="s">
        <v>2586</v>
      </c>
      <c r="I9031" t="s">
        <v>8222</v>
      </c>
      <c r="J9031" t="s">
        <v>8223</v>
      </c>
      <c r="K9031" t="s">
        <v>2630</v>
      </c>
      <c r="L9031" s="1">
        <v>1</v>
      </c>
      <c r="M9031" s="1">
        <v>595</v>
      </c>
      <c r="N9031" s="1">
        <v>59.5</v>
      </c>
      <c r="O9031" s="1" t="s">
        <v>2580</v>
      </c>
      <c r="P9031" s="1">
        <v>500.47</v>
      </c>
      <c r="Q9031" s="1">
        <v>35.03</v>
      </c>
      <c r="R9031" s="1">
        <v>535.5</v>
      </c>
      <c r="S9031" t="s">
        <v>2605</v>
      </c>
      <c r="T9031" t="str" cm="1">
        <f t="array" ref="T9031">_xlfn.IFS(ISNUMBER(SEARCH("CP02",S9031)),"ราชพฤกษ",ISNUMBER(SEARCH("CP03",S9031)),"บางใหญ่",ISNUMBER(SEARCH("CP04",S9031)),"บางบอน",OR(ISNUMBER(SEARCH("CP",S9031)),ISNUMBER(SEARCH("BTC",D9031))),"340",TRUE,"")</f>
        <v>บางใหญ่</v>
      </c>
    </row>
    <row r="9032" spans="1:20" x14ac:dyDescent="0.2">
      <c r="A9032" t="s">
        <v>8208</v>
      </c>
      <c r="B9032" t="s">
        <v>16</v>
      </c>
      <c r="C9032">
        <v>2026</v>
      </c>
      <c r="D9032" t="s">
        <v>8221</v>
      </c>
      <c r="E9032" t="s">
        <v>1985</v>
      </c>
      <c r="F9032" t="s">
        <v>1986</v>
      </c>
      <c r="G9032" t="s">
        <v>2582</v>
      </c>
      <c r="H9032" t="s">
        <v>2586</v>
      </c>
      <c r="I9032" t="s">
        <v>8222</v>
      </c>
      <c r="J9032" t="s">
        <v>8223</v>
      </c>
      <c r="K9032" t="s">
        <v>2630</v>
      </c>
      <c r="L9032" s="1">
        <v>1</v>
      </c>
      <c r="M9032" s="1">
        <v>595</v>
      </c>
      <c r="N9032" s="1">
        <v>59.5</v>
      </c>
      <c r="O9032" s="1" t="s">
        <v>2580</v>
      </c>
      <c r="P9032" s="1">
        <v>500.47</v>
      </c>
      <c r="Q9032" s="1">
        <v>35.03</v>
      </c>
      <c r="R9032" s="1">
        <v>535.5</v>
      </c>
      <c r="S9032" t="s">
        <v>2605</v>
      </c>
      <c r="T9032" t="str" cm="1">
        <f t="array" ref="T9032">_xlfn.IFS(ISNUMBER(SEARCH("CP02",S9032)),"ราชพฤกษ",ISNUMBER(SEARCH("CP03",S9032)),"บางใหญ่",ISNUMBER(SEARCH("CP04",S9032)),"บางบอน",OR(ISNUMBER(SEARCH("CP",S9032)),ISNUMBER(SEARCH("BTC",D9032))),"340",TRUE,"")</f>
        <v>บางใหญ่</v>
      </c>
    </row>
    <row r="9033" spans="1:20" x14ac:dyDescent="0.2">
      <c r="A9033" t="s">
        <v>8208</v>
      </c>
      <c r="B9033" t="s">
        <v>16</v>
      </c>
      <c r="C9033">
        <v>2026</v>
      </c>
      <c r="D9033" t="s">
        <v>8221</v>
      </c>
      <c r="E9033" t="s">
        <v>1617</v>
      </c>
      <c r="F9033" t="s">
        <v>1618</v>
      </c>
      <c r="G9033" t="s">
        <v>1536</v>
      </c>
      <c r="H9033" t="s">
        <v>2586</v>
      </c>
      <c r="I9033" t="s">
        <v>8222</v>
      </c>
      <c r="J9033" t="s">
        <v>8223</v>
      </c>
      <c r="K9033" t="s">
        <v>2630</v>
      </c>
      <c r="L9033" s="1">
        <v>1</v>
      </c>
      <c r="M9033" s="1">
        <v>250</v>
      </c>
      <c r="N9033" s="1">
        <v>11</v>
      </c>
      <c r="O9033" s="1" t="s">
        <v>2580</v>
      </c>
      <c r="P9033" s="1">
        <v>223.36</v>
      </c>
      <c r="Q9033" s="1">
        <v>15.64</v>
      </c>
      <c r="R9033" s="1">
        <v>239</v>
      </c>
      <c r="S9033" t="s">
        <v>2606</v>
      </c>
      <c r="T9033" t="str" cm="1">
        <f t="array" ref="T9033">_xlfn.IFS(ISNUMBER(SEARCH("CP02",S9033)),"ราชพฤกษ",ISNUMBER(SEARCH("CP03",S9033)),"บางใหญ่",ISNUMBER(SEARCH("CP04",S9033)),"บางบอน",OR(ISNUMBER(SEARCH("CP",S9033)),ISNUMBER(SEARCH("BTC",D9033))),"340",TRUE,"")</f>
        <v>บางใหญ่</v>
      </c>
    </row>
    <row r="9034" spans="1:20" x14ac:dyDescent="0.2">
      <c r="A9034" t="s">
        <v>8208</v>
      </c>
      <c r="B9034" t="s">
        <v>16</v>
      </c>
      <c r="C9034">
        <v>2026</v>
      </c>
      <c r="D9034" t="s">
        <v>8221</v>
      </c>
      <c r="E9034" t="s">
        <v>2207</v>
      </c>
      <c r="F9034" t="s">
        <v>2208</v>
      </c>
      <c r="G9034" t="s">
        <v>2589</v>
      </c>
      <c r="H9034" t="s">
        <v>2803</v>
      </c>
      <c r="I9034" t="s">
        <v>8222</v>
      </c>
      <c r="J9034" t="s">
        <v>8223</v>
      </c>
      <c r="K9034" t="s">
        <v>2630</v>
      </c>
      <c r="L9034" s="1">
        <v>1</v>
      </c>
      <c r="M9034" s="1">
        <v>1</v>
      </c>
      <c r="N9034" s="1">
        <v>0</v>
      </c>
      <c r="O9034" s="1" t="s">
        <v>2580</v>
      </c>
      <c r="P9034" s="1">
        <v>0</v>
      </c>
      <c r="Q9034" s="1">
        <v>0</v>
      </c>
      <c r="R9034" s="1">
        <v>0</v>
      </c>
      <c r="S9034" t="s">
        <v>2606</v>
      </c>
      <c r="T9034" t="str" cm="1">
        <f t="array" ref="T9034">_xlfn.IFS(ISNUMBER(SEARCH("CP02",S9034)),"ราชพฤกษ",ISNUMBER(SEARCH("CP03",S9034)),"บางใหญ่",ISNUMBER(SEARCH("CP04",S9034)),"บางบอน",OR(ISNUMBER(SEARCH("CP",S9034)),ISNUMBER(SEARCH("BTC",D9034))),"340",TRUE,"")</f>
        <v>บางใหญ่</v>
      </c>
    </row>
    <row r="9035" spans="1:20" x14ac:dyDescent="0.2">
      <c r="A9035" t="s">
        <v>8208</v>
      </c>
      <c r="B9035" t="s">
        <v>16</v>
      </c>
      <c r="C9035">
        <v>2026</v>
      </c>
      <c r="D9035" t="s">
        <v>3324</v>
      </c>
      <c r="E9035" t="s">
        <v>555</v>
      </c>
      <c r="F9035" t="s">
        <v>556</v>
      </c>
      <c r="G9035" t="s">
        <v>2582</v>
      </c>
      <c r="H9035" t="s">
        <v>2586</v>
      </c>
      <c r="I9035" t="s">
        <v>8224</v>
      </c>
      <c r="J9035" t="s">
        <v>3326</v>
      </c>
      <c r="K9035" t="s">
        <v>2603</v>
      </c>
      <c r="L9035" s="1">
        <v>1</v>
      </c>
      <c r="M9035" s="1">
        <v>1350</v>
      </c>
      <c r="N9035" s="1">
        <v>0</v>
      </c>
      <c r="O9035" s="1" t="s">
        <v>2580</v>
      </c>
      <c r="P9035" s="1">
        <v>1261.68</v>
      </c>
      <c r="Q9035" s="1">
        <v>88.32</v>
      </c>
      <c r="R9035" s="1">
        <v>1350</v>
      </c>
      <c r="S9035" t="s">
        <v>2605</v>
      </c>
      <c r="T9035" t="str" cm="1">
        <f t="array" ref="T9035">_xlfn.IFS(ISNUMBER(SEARCH("CP02",S9035)),"ราชพฤกษ",ISNUMBER(SEARCH("CP03",S9035)),"บางใหญ่",ISNUMBER(SEARCH("CP04",S9035)),"บางบอน",OR(ISNUMBER(SEARCH("CP",S9035)),ISNUMBER(SEARCH("BTC",D9035))),"340",TRUE,"")</f>
        <v>บางใหญ่</v>
      </c>
    </row>
    <row r="9036" spans="1:20" x14ac:dyDescent="0.2">
      <c r="A9036" t="s">
        <v>8208</v>
      </c>
      <c r="B9036" t="s">
        <v>16</v>
      </c>
      <c r="C9036">
        <v>2026</v>
      </c>
      <c r="D9036" t="s">
        <v>3324</v>
      </c>
      <c r="E9036" t="s">
        <v>553</v>
      </c>
      <c r="F9036" t="s">
        <v>554</v>
      </c>
      <c r="G9036" t="s">
        <v>2582</v>
      </c>
      <c r="H9036" t="s">
        <v>2586</v>
      </c>
      <c r="I9036" t="s">
        <v>8224</v>
      </c>
      <c r="J9036" t="s">
        <v>3326</v>
      </c>
      <c r="K9036" t="s">
        <v>2603</v>
      </c>
      <c r="L9036" s="1">
        <v>1</v>
      </c>
      <c r="M9036" s="1">
        <v>250</v>
      </c>
      <c r="N9036" s="1">
        <v>0</v>
      </c>
      <c r="O9036" s="1" t="s">
        <v>2580</v>
      </c>
      <c r="P9036" s="1">
        <v>0</v>
      </c>
      <c r="Q9036" s="1">
        <v>0</v>
      </c>
      <c r="R9036" s="1">
        <v>0</v>
      </c>
      <c r="S9036" t="s">
        <v>2605</v>
      </c>
      <c r="T9036" t="str" cm="1">
        <f t="array" ref="T9036">_xlfn.IFS(ISNUMBER(SEARCH("CP02",S9036)),"ราชพฤกษ",ISNUMBER(SEARCH("CP03",S9036)),"บางใหญ่",ISNUMBER(SEARCH("CP04",S9036)),"บางบอน",OR(ISNUMBER(SEARCH("CP",S9036)),ISNUMBER(SEARCH("BTC",D9036))),"340",TRUE,"")</f>
        <v>บางใหญ่</v>
      </c>
    </row>
    <row r="9037" spans="1:20" x14ac:dyDescent="0.2">
      <c r="A9037" t="s">
        <v>8208</v>
      </c>
      <c r="B9037" t="s">
        <v>16</v>
      </c>
      <c r="C9037">
        <v>2026</v>
      </c>
      <c r="D9037" t="s">
        <v>3324</v>
      </c>
      <c r="E9037" t="s">
        <v>151</v>
      </c>
      <c r="F9037" t="s">
        <v>152</v>
      </c>
      <c r="G9037" t="s">
        <v>2582</v>
      </c>
      <c r="H9037" t="s">
        <v>2586</v>
      </c>
      <c r="I9037" t="s">
        <v>8224</v>
      </c>
      <c r="J9037" t="s">
        <v>3326</v>
      </c>
      <c r="K9037" t="s">
        <v>2603</v>
      </c>
      <c r="L9037" s="1">
        <v>1</v>
      </c>
      <c r="M9037" s="1">
        <v>240</v>
      </c>
      <c r="N9037" s="1">
        <v>0</v>
      </c>
      <c r="O9037" s="1" t="s">
        <v>2580</v>
      </c>
      <c r="P9037" s="1">
        <v>224.3</v>
      </c>
      <c r="Q9037" s="1">
        <v>15.7</v>
      </c>
      <c r="R9037" s="1">
        <v>240</v>
      </c>
      <c r="S9037" t="s">
        <v>2605</v>
      </c>
      <c r="T9037" t="str" cm="1">
        <f t="array" ref="T9037">_xlfn.IFS(ISNUMBER(SEARCH("CP02",S9037)),"ราชพฤกษ",ISNUMBER(SEARCH("CP03",S9037)),"บางใหญ่",ISNUMBER(SEARCH("CP04",S9037)),"บางบอน",OR(ISNUMBER(SEARCH("CP",S9037)),ISNUMBER(SEARCH("BTC",D9037))),"340",TRUE,"")</f>
        <v>บางใหญ่</v>
      </c>
    </row>
    <row r="9038" spans="1:20" x14ac:dyDescent="0.2">
      <c r="A9038" t="s">
        <v>8208</v>
      </c>
      <c r="B9038" t="s">
        <v>16</v>
      </c>
      <c r="C9038">
        <v>2026</v>
      </c>
      <c r="D9038" t="s">
        <v>3324</v>
      </c>
      <c r="E9038" t="s">
        <v>1187</v>
      </c>
      <c r="F9038" t="s">
        <v>1188</v>
      </c>
      <c r="G9038" t="s">
        <v>2582</v>
      </c>
      <c r="H9038" t="s">
        <v>2586</v>
      </c>
      <c r="I9038" t="s">
        <v>8224</v>
      </c>
      <c r="J9038" t="s">
        <v>3326</v>
      </c>
      <c r="K9038" t="s">
        <v>2603</v>
      </c>
      <c r="L9038" s="1">
        <v>1</v>
      </c>
      <c r="M9038" s="1">
        <v>20</v>
      </c>
      <c r="N9038" s="1">
        <v>0</v>
      </c>
      <c r="O9038" s="1" t="s">
        <v>2580</v>
      </c>
      <c r="P9038" s="1">
        <v>18.690000000000001</v>
      </c>
      <c r="Q9038" s="1">
        <v>1.31</v>
      </c>
      <c r="R9038" s="1">
        <v>20</v>
      </c>
      <c r="S9038" t="s">
        <v>2605</v>
      </c>
      <c r="T9038" t="str" cm="1">
        <f t="array" ref="T9038">_xlfn.IFS(ISNUMBER(SEARCH("CP02",S9038)),"ราชพฤกษ",ISNUMBER(SEARCH("CP03",S9038)),"บางใหญ่",ISNUMBER(SEARCH("CP04",S9038)),"บางบอน",OR(ISNUMBER(SEARCH("CP",S9038)),ISNUMBER(SEARCH("BTC",D9038))),"340",TRUE,"")</f>
        <v>บางใหญ่</v>
      </c>
    </row>
    <row r="9039" spans="1:20" x14ac:dyDescent="0.2">
      <c r="A9039" t="s">
        <v>8208</v>
      </c>
      <c r="B9039" t="s">
        <v>16</v>
      </c>
      <c r="C9039">
        <v>2026</v>
      </c>
      <c r="D9039" t="s">
        <v>5107</v>
      </c>
      <c r="E9039" t="s">
        <v>1945</v>
      </c>
      <c r="F9039" t="s">
        <v>1946</v>
      </c>
      <c r="G9039" t="s">
        <v>2582</v>
      </c>
      <c r="H9039" t="s">
        <v>2586</v>
      </c>
      <c r="I9039" t="s">
        <v>8225</v>
      </c>
      <c r="J9039" t="s">
        <v>5109</v>
      </c>
      <c r="K9039" t="s">
        <v>2761</v>
      </c>
      <c r="L9039" s="1">
        <v>1</v>
      </c>
      <c r="M9039" s="1">
        <v>250</v>
      </c>
      <c r="N9039" s="1">
        <v>0</v>
      </c>
      <c r="O9039" s="1" t="s">
        <v>2580</v>
      </c>
      <c r="P9039" s="1">
        <v>233.64</v>
      </c>
      <c r="Q9039" s="1">
        <v>16.36</v>
      </c>
      <c r="R9039" s="1">
        <v>250</v>
      </c>
      <c r="S9039" t="s">
        <v>2683</v>
      </c>
      <c r="T9039" t="str" cm="1">
        <f t="array" ref="T9039">_xlfn.IFS(ISNUMBER(SEARCH("CP02",S9039)),"ราชพฤกษ",ISNUMBER(SEARCH("CP03",S9039)),"บางใหญ่",ISNUMBER(SEARCH("CP04",S9039)),"บางบอน",OR(ISNUMBER(SEARCH("CP",S9039)),ISNUMBER(SEARCH("BTC",D9039))),"340",TRUE,"")</f>
        <v>340</v>
      </c>
    </row>
    <row r="9040" spans="1:20" x14ac:dyDescent="0.2">
      <c r="A9040" t="s">
        <v>8208</v>
      </c>
      <c r="B9040" t="s">
        <v>16</v>
      </c>
      <c r="C9040">
        <v>2026</v>
      </c>
      <c r="D9040" t="s">
        <v>3617</v>
      </c>
      <c r="E9040" t="s">
        <v>529</v>
      </c>
      <c r="F9040" t="s">
        <v>530</v>
      </c>
      <c r="G9040" t="s">
        <v>2582</v>
      </c>
      <c r="H9040" t="s">
        <v>2586</v>
      </c>
      <c r="I9040" t="s">
        <v>8226</v>
      </c>
      <c r="J9040" t="s">
        <v>3619</v>
      </c>
      <c r="K9040" t="s">
        <v>2761</v>
      </c>
      <c r="L9040" s="1">
        <v>1</v>
      </c>
      <c r="M9040" s="1">
        <v>1050</v>
      </c>
      <c r="N9040" s="1">
        <v>0</v>
      </c>
      <c r="O9040" s="1" t="s">
        <v>2580</v>
      </c>
      <c r="P9040" s="1">
        <v>981.31</v>
      </c>
      <c r="Q9040" s="1">
        <v>68.69</v>
      </c>
      <c r="R9040" s="1">
        <v>1050</v>
      </c>
      <c r="S9040" t="s">
        <v>2683</v>
      </c>
      <c r="T9040" t="str" cm="1">
        <f t="array" ref="T9040">_xlfn.IFS(ISNUMBER(SEARCH("CP02",S9040)),"ราชพฤกษ",ISNUMBER(SEARCH("CP03",S9040)),"บางใหญ่",ISNUMBER(SEARCH("CP04",S9040)),"บางบอน",OR(ISNUMBER(SEARCH("CP",S9040)),ISNUMBER(SEARCH("BTC",D9040))),"340",TRUE,"")</f>
        <v>340</v>
      </c>
    </row>
    <row r="9041" spans="1:20" x14ac:dyDescent="0.2">
      <c r="A9041" t="s">
        <v>8208</v>
      </c>
      <c r="B9041" t="s">
        <v>16</v>
      </c>
      <c r="C9041">
        <v>2026</v>
      </c>
      <c r="D9041" t="s">
        <v>3617</v>
      </c>
      <c r="E9041" t="s">
        <v>161</v>
      </c>
      <c r="F9041" t="s">
        <v>162</v>
      </c>
      <c r="G9041" t="s">
        <v>2582</v>
      </c>
      <c r="H9041" t="s">
        <v>2586</v>
      </c>
      <c r="I9041" t="s">
        <v>8226</v>
      </c>
      <c r="J9041" t="s">
        <v>3619</v>
      </c>
      <c r="K9041" t="s">
        <v>2761</v>
      </c>
      <c r="L9041" s="1">
        <v>1</v>
      </c>
      <c r="M9041" s="1">
        <v>180</v>
      </c>
      <c r="N9041" s="1">
        <v>0</v>
      </c>
      <c r="O9041" s="1" t="s">
        <v>2580</v>
      </c>
      <c r="P9041" s="1">
        <v>0</v>
      </c>
      <c r="Q9041" s="1">
        <v>0</v>
      </c>
      <c r="R9041" s="1">
        <v>0</v>
      </c>
      <c r="S9041" t="s">
        <v>2683</v>
      </c>
      <c r="T9041" t="str" cm="1">
        <f t="array" ref="T9041">_xlfn.IFS(ISNUMBER(SEARCH("CP02",S9041)),"ราชพฤกษ",ISNUMBER(SEARCH("CP03",S9041)),"บางใหญ่",ISNUMBER(SEARCH("CP04",S9041)),"บางบอน",OR(ISNUMBER(SEARCH("CP",S9041)),ISNUMBER(SEARCH("BTC",D9041))),"340",TRUE,"")</f>
        <v>340</v>
      </c>
    </row>
    <row r="9042" spans="1:20" x14ac:dyDescent="0.2">
      <c r="A9042" t="s">
        <v>8208</v>
      </c>
      <c r="B9042" t="s">
        <v>16</v>
      </c>
      <c r="C9042">
        <v>2026</v>
      </c>
      <c r="D9042" t="s">
        <v>3617</v>
      </c>
      <c r="E9042" t="s">
        <v>1187</v>
      </c>
      <c r="F9042" t="s">
        <v>1188</v>
      </c>
      <c r="G9042" t="s">
        <v>2582</v>
      </c>
      <c r="H9042" t="s">
        <v>2586</v>
      </c>
      <c r="I9042" t="s">
        <v>8226</v>
      </c>
      <c r="J9042" t="s">
        <v>3619</v>
      </c>
      <c r="K9042" t="s">
        <v>2761</v>
      </c>
      <c r="L9042" s="1">
        <v>1</v>
      </c>
      <c r="M9042" s="1">
        <v>20</v>
      </c>
      <c r="N9042" s="1">
        <v>0</v>
      </c>
      <c r="O9042" s="1" t="s">
        <v>2580</v>
      </c>
      <c r="P9042" s="1">
        <v>18.690000000000001</v>
      </c>
      <c r="Q9042" s="1">
        <v>1.31</v>
      </c>
      <c r="R9042" s="1">
        <v>20</v>
      </c>
      <c r="S9042" t="s">
        <v>2683</v>
      </c>
      <c r="T9042" t="str" cm="1">
        <f t="array" ref="T9042">_xlfn.IFS(ISNUMBER(SEARCH("CP02",S9042)),"ราชพฤกษ",ISNUMBER(SEARCH("CP03",S9042)),"บางใหญ่",ISNUMBER(SEARCH("CP04",S9042)),"บางบอน",OR(ISNUMBER(SEARCH("CP",S9042)),ISNUMBER(SEARCH("BTC",D9042))),"340",TRUE,"")</f>
        <v>340</v>
      </c>
    </row>
    <row r="9043" spans="1:20" x14ac:dyDescent="0.2">
      <c r="A9043" t="s">
        <v>8208</v>
      </c>
      <c r="B9043" t="s">
        <v>16</v>
      </c>
      <c r="C9043">
        <v>2026</v>
      </c>
      <c r="D9043" t="s">
        <v>4170</v>
      </c>
      <c r="E9043" t="s">
        <v>467</v>
      </c>
      <c r="F9043" t="s">
        <v>468</v>
      </c>
      <c r="G9043" t="s">
        <v>2811</v>
      </c>
      <c r="H9043" t="s">
        <v>2586</v>
      </c>
      <c r="I9043" t="s">
        <v>8227</v>
      </c>
      <c r="J9043" t="s">
        <v>4172</v>
      </c>
      <c r="K9043" t="s">
        <v>2761</v>
      </c>
      <c r="L9043" s="1">
        <v>1</v>
      </c>
      <c r="M9043" s="1">
        <v>1685</v>
      </c>
      <c r="N9043" s="1">
        <v>0</v>
      </c>
      <c r="O9043" s="1" t="s">
        <v>2580</v>
      </c>
      <c r="P9043" s="1">
        <v>1574.77</v>
      </c>
      <c r="Q9043" s="1">
        <v>110.23</v>
      </c>
      <c r="R9043" s="1">
        <v>1685</v>
      </c>
      <c r="S9043" t="s">
        <v>2683</v>
      </c>
      <c r="T9043" t="str" cm="1">
        <f t="array" ref="T9043">_xlfn.IFS(ISNUMBER(SEARCH("CP02",S9043)),"ราชพฤกษ",ISNUMBER(SEARCH("CP03",S9043)),"บางใหญ่",ISNUMBER(SEARCH("CP04",S9043)),"บางบอน",OR(ISNUMBER(SEARCH("CP",S9043)),ISNUMBER(SEARCH("BTC",D9043))),"340",TRUE,"")</f>
        <v>340</v>
      </c>
    </row>
    <row r="9044" spans="1:20" x14ac:dyDescent="0.2">
      <c r="A9044" t="s">
        <v>8208</v>
      </c>
      <c r="B9044" t="s">
        <v>16</v>
      </c>
      <c r="C9044">
        <v>2026</v>
      </c>
      <c r="D9044" t="s">
        <v>4170</v>
      </c>
      <c r="E9044" t="s">
        <v>155</v>
      </c>
      <c r="F9044" t="s">
        <v>156</v>
      </c>
      <c r="G9044" t="s">
        <v>2582</v>
      </c>
      <c r="H9044" t="s">
        <v>2586</v>
      </c>
      <c r="I9044" t="s">
        <v>8227</v>
      </c>
      <c r="J9044" t="s">
        <v>4172</v>
      </c>
      <c r="K9044" t="s">
        <v>2761</v>
      </c>
      <c r="L9044" s="1">
        <v>1</v>
      </c>
      <c r="M9044" s="1">
        <v>240</v>
      </c>
      <c r="N9044" s="1">
        <v>0</v>
      </c>
      <c r="O9044" s="1" t="s">
        <v>2580</v>
      </c>
      <c r="P9044" s="1">
        <v>0</v>
      </c>
      <c r="Q9044" s="1">
        <v>0</v>
      </c>
      <c r="R9044" s="1">
        <v>0</v>
      </c>
      <c r="S9044" t="s">
        <v>2683</v>
      </c>
      <c r="T9044" t="str" cm="1">
        <f t="array" ref="T9044">_xlfn.IFS(ISNUMBER(SEARCH("CP02",S9044)),"ราชพฤกษ",ISNUMBER(SEARCH("CP03",S9044)),"บางใหญ่",ISNUMBER(SEARCH("CP04",S9044)),"บางบอน",OR(ISNUMBER(SEARCH("CP",S9044)),ISNUMBER(SEARCH("BTC",D9044))),"340",TRUE,"")</f>
        <v>340</v>
      </c>
    </row>
    <row r="9045" spans="1:20" x14ac:dyDescent="0.2">
      <c r="A9045" t="s">
        <v>8208</v>
      </c>
      <c r="B9045" t="s">
        <v>16</v>
      </c>
      <c r="C9045">
        <v>2026</v>
      </c>
      <c r="D9045" t="s">
        <v>4170</v>
      </c>
      <c r="E9045" t="s">
        <v>1185</v>
      </c>
      <c r="F9045" t="s">
        <v>1186</v>
      </c>
      <c r="G9045" t="s">
        <v>2582</v>
      </c>
      <c r="H9045" t="s">
        <v>2586</v>
      </c>
      <c r="I9045" t="s">
        <v>8227</v>
      </c>
      <c r="J9045" t="s">
        <v>4172</v>
      </c>
      <c r="K9045" t="s">
        <v>2761</v>
      </c>
      <c r="L9045" s="1">
        <v>1</v>
      </c>
      <c r="M9045" s="1">
        <v>20</v>
      </c>
      <c r="N9045" s="1">
        <v>0</v>
      </c>
      <c r="O9045" s="1" t="s">
        <v>2580</v>
      </c>
      <c r="P9045" s="1">
        <v>18.690000000000001</v>
      </c>
      <c r="Q9045" s="1">
        <v>1.31</v>
      </c>
      <c r="R9045" s="1">
        <v>20</v>
      </c>
      <c r="S9045" t="s">
        <v>2683</v>
      </c>
      <c r="T9045" t="str" cm="1">
        <f t="array" ref="T9045">_xlfn.IFS(ISNUMBER(SEARCH("CP02",S9045)),"ราชพฤกษ",ISNUMBER(SEARCH("CP03",S9045)),"บางใหญ่",ISNUMBER(SEARCH("CP04",S9045)),"บางบอน",OR(ISNUMBER(SEARCH("CP",S9045)),ISNUMBER(SEARCH("BTC",D9045))),"340",TRUE,"")</f>
        <v>340</v>
      </c>
    </row>
    <row r="9046" spans="1:20" x14ac:dyDescent="0.2">
      <c r="A9046" t="s">
        <v>8208</v>
      </c>
      <c r="B9046" t="s">
        <v>16</v>
      </c>
      <c r="C9046">
        <v>2026</v>
      </c>
      <c r="D9046" t="s">
        <v>4170</v>
      </c>
      <c r="E9046" t="s">
        <v>267</v>
      </c>
      <c r="F9046" t="s">
        <v>268</v>
      </c>
      <c r="G9046" t="s">
        <v>2582</v>
      </c>
      <c r="H9046" t="s">
        <v>2586</v>
      </c>
      <c r="I9046" t="s">
        <v>8227</v>
      </c>
      <c r="J9046" t="s">
        <v>4172</v>
      </c>
      <c r="K9046" t="s">
        <v>2761</v>
      </c>
      <c r="L9046" s="1">
        <v>1</v>
      </c>
      <c r="M9046" s="1">
        <v>560</v>
      </c>
      <c r="N9046" s="1">
        <v>0</v>
      </c>
      <c r="O9046" s="1" t="s">
        <v>2580</v>
      </c>
      <c r="P9046" s="1">
        <v>523.36</v>
      </c>
      <c r="Q9046" s="1">
        <v>36.64</v>
      </c>
      <c r="R9046" s="1">
        <v>560</v>
      </c>
      <c r="S9046" t="s">
        <v>2683</v>
      </c>
      <c r="T9046" t="str" cm="1">
        <f t="array" ref="T9046">_xlfn.IFS(ISNUMBER(SEARCH("CP02",S9046)),"ราชพฤกษ",ISNUMBER(SEARCH("CP03",S9046)),"บางใหญ่",ISNUMBER(SEARCH("CP04",S9046)),"บางบอน",OR(ISNUMBER(SEARCH("CP",S9046)),ISNUMBER(SEARCH("BTC",D9046))),"340",TRUE,"")</f>
        <v>340</v>
      </c>
    </row>
    <row r="9047" spans="1:20" x14ac:dyDescent="0.2">
      <c r="A9047" t="s">
        <v>8208</v>
      </c>
      <c r="B9047" t="s">
        <v>16</v>
      </c>
      <c r="C9047">
        <v>2026</v>
      </c>
      <c r="D9047" t="s">
        <v>4170</v>
      </c>
      <c r="E9047" t="s">
        <v>227</v>
      </c>
      <c r="F9047" t="s">
        <v>228</v>
      </c>
      <c r="G9047" t="s">
        <v>2582</v>
      </c>
      <c r="H9047" t="s">
        <v>2586</v>
      </c>
      <c r="I9047" t="s">
        <v>8227</v>
      </c>
      <c r="J9047" t="s">
        <v>4172</v>
      </c>
      <c r="K9047" t="s">
        <v>2761</v>
      </c>
      <c r="L9047" s="1">
        <v>1</v>
      </c>
      <c r="M9047" s="1">
        <v>300</v>
      </c>
      <c r="N9047" s="1">
        <v>0</v>
      </c>
      <c r="O9047" s="1" t="s">
        <v>2580</v>
      </c>
      <c r="P9047" s="1">
        <v>280.37</v>
      </c>
      <c r="Q9047" s="1">
        <v>19.63</v>
      </c>
      <c r="R9047" s="1">
        <v>300</v>
      </c>
      <c r="S9047" t="s">
        <v>2683</v>
      </c>
      <c r="T9047" t="str" cm="1">
        <f t="array" ref="T9047">_xlfn.IFS(ISNUMBER(SEARCH("CP02",S9047)),"ราชพฤกษ",ISNUMBER(SEARCH("CP03",S9047)),"บางใหญ่",ISNUMBER(SEARCH("CP04",S9047)),"บางบอน",OR(ISNUMBER(SEARCH("CP",S9047)),ISNUMBER(SEARCH("BTC",D9047))),"340",TRUE,"")</f>
        <v>340</v>
      </c>
    </row>
    <row r="9048" spans="1:20" x14ac:dyDescent="0.2">
      <c r="A9048" t="s">
        <v>8208</v>
      </c>
      <c r="B9048" t="s">
        <v>16</v>
      </c>
      <c r="C9048">
        <v>2026</v>
      </c>
      <c r="D9048" t="s">
        <v>4170</v>
      </c>
      <c r="E9048" t="s">
        <v>581</v>
      </c>
      <c r="F9048" t="s">
        <v>582</v>
      </c>
      <c r="G9048" t="s">
        <v>2811</v>
      </c>
      <c r="H9048" t="s">
        <v>2586</v>
      </c>
      <c r="I9048" t="s">
        <v>8227</v>
      </c>
      <c r="J9048" t="s">
        <v>4172</v>
      </c>
      <c r="K9048" t="s">
        <v>2761</v>
      </c>
      <c r="L9048" s="1">
        <v>1</v>
      </c>
      <c r="M9048" s="1">
        <v>850</v>
      </c>
      <c r="N9048" s="1">
        <v>0</v>
      </c>
      <c r="O9048" s="1" t="s">
        <v>2580</v>
      </c>
      <c r="P9048" s="1">
        <v>794.39</v>
      </c>
      <c r="Q9048" s="1">
        <v>55.61</v>
      </c>
      <c r="R9048" s="1">
        <v>850</v>
      </c>
      <c r="S9048" t="s">
        <v>2683</v>
      </c>
      <c r="T9048" t="str" cm="1">
        <f t="array" ref="T9048">_xlfn.IFS(ISNUMBER(SEARCH("CP02",S9048)),"ราชพฤกษ",ISNUMBER(SEARCH("CP03",S9048)),"บางใหญ่",ISNUMBER(SEARCH("CP04",S9048)),"บางบอน",OR(ISNUMBER(SEARCH("CP",S9048)),ISNUMBER(SEARCH("BTC",D9048))),"340",TRUE,"")</f>
        <v>340</v>
      </c>
    </row>
    <row r="9049" spans="1:20" x14ac:dyDescent="0.2">
      <c r="A9049" t="s">
        <v>8208</v>
      </c>
      <c r="B9049" t="s">
        <v>16</v>
      </c>
      <c r="C9049">
        <v>2026</v>
      </c>
      <c r="D9049" t="s">
        <v>4170</v>
      </c>
      <c r="E9049" t="s">
        <v>579</v>
      </c>
      <c r="F9049" t="s">
        <v>580</v>
      </c>
      <c r="G9049" t="s">
        <v>2811</v>
      </c>
      <c r="H9049" t="s">
        <v>2586</v>
      </c>
      <c r="I9049" t="s">
        <v>8227</v>
      </c>
      <c r="J9049" t="s">
        <v>4172</v>
      </c>
      <c r="K9049" t="s">
        <v>2761</v>
      </c>
      <c r="L9049" s="1">
        <v>2</v>
      </c>
      <c r="M9049" s="1">
        <v>205</v>
      </c>
      <c r="N9049" s="1">
        <v>0</v>
      </c>
      <c r="O9049" s="1" t="s">
        <v>2580</v>
      </c>
      <c r="P9049" s="1">
        <v>383.18</v>
      </c>
      <c r="Q9049" s="1">
        <v>26.82</v>
      </c>
      <c r="R9049" s="1">
        <v>410</v>
      </c>
      <c r="S9049" t="s">
        <v>2683</v>
      </c>
      <c r="T9049" t="str" cm="1">
        <f t="array" ref="T9049">_xlfn.IFS(ISNUMBER(SEARCH("CP02",S9049)),"ราชพฤกษ",ISNUMBER(SEARCH("CP03",S9049)),"บางใหญ่",ISNUMBER(SEARCH("CP04",S9049)),"บางบอน",OR(ISNUMBER(SEARCH("CP",S9049)),ISNUMBER(SEARCH("BTC",D9049))),"340",TRUE,"")</f>
        <v>340</v>
      </c>
    </row>
    <row r="9050" spans="1:20" x14ac:dyDescent="0.2">
      <c r="A9050" t="s">
        <v>8208</v>
      </c>
      <c r="B9050" t="s">
        <v>16</v>
      </c>
      <c r="C9050">
        <v>2026</v>
      </c>
      <c r="D9050" t="s">
        <v>4170</v>
      </c>
      <c r="E9050" t="s">
        <v>377</v>
      </c>
      <c r="F9050" t="s">
        <v>378</v>
      </c>
      <c r="G9050" t="s">
        <v>2582</v>
      </c>
      <c r="H9050" t="s">
        <v>2586</v>
      </c>
      <c r="I9050" t="s">
        <v>8227</v>
      </c>
      <c r="J9050" t="s">
        <v>4172</v>
      </c>
      <c r="K9050" t="s">
        <v>2761</v>
      </c>
      <c r="L9050" s="1">
        <v>1</v>
      </c>
      <c r="M9050" s="1">
        <v>1440</v>
      </c>
      <c r="N9050" s="1">
        <v>72</v>
      </c>
      <c r="O9050" s="1" t="s">
        <v>2580</v>
      </c>
      <c r="P9050" s="1">
        <v>1278.5</v>
      </c>
      <c r="Q9050" s="1">
        <v>89.5</v>
      </c>
      <c r="R9050" s="1">
        <v>1368</v>
      </c>
      <c r="S9050" t="s">
        <v>2683</v>
      </c>
      <c r="T9050" t="str" cm="1">
        <f t="array" ref="T9050">_xlfn.IFS(ISNUMBER(SEARCH("CP02",S9050)),"ราชพฤกษ",ISNUMBER(SEARCH("CP03",S9050)),"บางใหญ่",ISNUMBER(SEARCH("CP04",S9050)),"บางบอน",OR(ISNUMBER(SEARCH("CP",S9050)),ISNUMBER(SEARCH("BTC",D9050))),"340",TRUE,"")</f>
        <v>340</v>
      </c>
    </row>
    <row r="9051" spans="1:20" x14ac:dyDescent="0.2">
      <c r="A9051" t="s">
        <v>8208</v>
      </c>
      <c r="B9051" t="s">
        <v>16</v>
      </c>
      <c r="C9051">
        <v>2026</v>
      </c>
      <c r="D9051" t="s">
        <v>4170</v>
      </c>
      <c r="E9051" t="s">
        <v>69</v>
      </c>
      <c r="F9051" t="s">
        <v>70</v>
      </c>
      <c r="G9051" t="s">
        <v>2582</v>
      </c>
      <c r="H9051" t="s">
        <v>2586</v>
      </c>
      <c r="I9051" t="s">
        <v>8227</v>
      </c>
      <c r="J9051" t="s">
        <v>4172</v>
      </c>
      <c r="K9051" t="s">
        <v>2761</v>
      </c>
      <c r="L9051" s="1">
        <v>1</v>
      </c>
      <c r="M9051" s="1">
        <v>1800</v>
      </c>
      <c r="N9051" s="1">
        <v>90</v>
      </c>
      <c r="O9051" s="1" t="s">
        <v>2580</v>
      </c>
      <c r="P9051" s="1">
        <v>1598.13</v>
      </c>
      <c r="Q9051" s="1">
        <v>111.87</v>
      </c>
      <c r="R9051" s="1">
        <v>1710</v>
      </c>
      <c r="S9051" t="s">
        <v>2683</v>
      </c>
      <c r="T9051" t="str" cm="1">
        <f t="array" ref="T9051">_xlfn.IFS(ISNUMBER(SEARCH("CP02",S9051)),"ราชพฤกษ",ISNUMBER(SEARCH("CP03",S9051)),"บางใหญ่",ISNUMBER(SEARCH("CP04",S9051)),"บางบอน",OR(ISNUMBER(SEARCH("CP",S9051)),ISNUMBER(SEARCH("BTC",D9051))),"340",TRUE,"")</f>
        <v>340</v>
      </c>
    </row>
    <row r="9052" spans="1:20" x14ac:dyDescent="0.2">
      <c r="A9052" t="s">
        <v>8208</v>
      </c>
      <c r="B9052" t="s">
        <v>16</v>
      </c>
      <c r="C9052">
        <v>2026</v>
      </c>
      <c r="D9052" t="s">
        <v>4170</v>
      </c>
      <c r="E9052" t="s">
        <v>73</v>
      </c>
      <c r="F9052" t="s">
        <v>74</v>
      </c>
      <c r="G9052" t="s">
        <v>2582</v>
      </c>
      <c r="H9052" t="s">
        <v>2586</v>
      </c>
      <c r="I9052" t="s">
        <v>8227</v>
      </c>
      <c r="J9052" t="s">
        <v>4172</v>
      </c>
      <c r="K9052" t="s">
        <v>2761</v>
      </c>
      <c r="L9052" s="1">
        <v>1</v>
      </c>
      <c r="M9052" s="1">
        <v>1800</v>
      </c>
      <c r="N9052" s="1">
        <v>90</v>
      </c>
      <c r="O9052" s="1" t="s">
        <v>2580</v>
      </c>
      <c r="P9052" s="1">
        <v>1598.13</v>
      </c>
      <c r="Q9052" s="1">
        <v>111.87</v>
      </c>
      <c r="R9052" s="1">
        <v>1710</v>
      </c>
      <c r="S9052" t="s">
        <v>2683</v>
      </c>
      <c r="T9052" t="str" cm="1">
        <f t="array" ref="T9052">_xlfn.IFS(ISNUMBER(SEARCH("CP02",S9052)),"ราชพฤกษ",ISNUMBER(SEARCH("CP03",S9052)),"บางใหญ่",ISNUMBER(SEARCH("CP04",S9052)),"บางบอน",OR(ISNUMBER(SEARCH("CP",S9052)),ISNUMBER(SEARCH("BTC",D9052))),"340",TRUE,"")</f>
        <v>340</v>
      </c>
    </row>
    <row r="9053" spans="1:20" x14ac:dyDescent="0.2">
      <c r="A9053" t="s">
        <v>8208</v>
      </c>
      <c r="B9053" t="s">
        <v>16</v>
      </c>
      <c r="C9053">
        <v>2026</v>
      </c>
      <c r="D9053" t="s">
        <v>4170</v>
      </c>
      <c r="E9053" t="s">
        <v>31</v>
      </c>
      <c r="F9053" t="s">
        <v>32</v>
      </c>
      <c r="G9053" t="s">
        <v>2582</v>
      </c>
      <c r="H9053" t="s">
        <v>2586</v>
      </c>
      <c r="I9053" t="s">
        <v>8227</v>
      </c>
      <c r="J9053" t="s">
        <v>4172</v>
      </c>
      <c r="K9053" t="s">
        <v>2761</v>
      </c>
      <c r="L9053" s="1">
        <v>1</v>
      </c>
      <c r="M9053" s="1">
        <v>1250</v>
      </c>
      <c r="N9053" s="1">
        <v>62.5</v>
      </c>
      <c r="O9053" s="1" t="s">
        <v>2580</v>
      </c>
      <c r="P9053" s="1">
        <v>1109.81</v>
      </c>
      <c r="Q9053" s="1">
        <v>77.69</v>
      </c>
      <c r="R9053" s="1">
        <v>1187.5</v>
      </c>
      <c r="S9053" t="s">
        <v>2683</v>
      </c>
      <c r="T9053" t="str" cm="1">
        <f t="array" ref="T9053">_xlfn.IFS(ISNUMBER(SEARCH("CP02",S9053)),"ราชพฤกษ",ISNUMBER(SEARCH("CP03",S9053)),"บางใหญ่",ISNUMBER(SEARCH("CP04",S9053)),"บางบอน",OR(ISNUMBER(SEARCH("CP",S9053)),ISNUMBER(SEARCH("BTC",D9053))),"340",TRUE,"")</f>
        <v>340</v>
      </c>
    </row>
    <row r="9054" spans="1:20" x14ac:dyDescent="0.2">
      <c r="A9054" t="s">
        <v>8208</v>
      </c>
      <c r="B9054" t="s">
        <v>16</v>
      </c>
      <c r="C9054">
        <v>2026</v>
      </c>
      <c r="D9054" t="s">
        <v>4170</v>
      </c>
      <c r="E9054" t="s">
        <v>1597</v>
      </c>
      <c r="F9054" t="s">
        <v>1598</v>
      </c>
      <c r="G9054" t="s">
        <v>1536</v>
      </c>
      <c r="H9054" t="s">
        <v>2586</v>
      </c>
      <c r="I9054" t="s">
        <v>8228</v>
      </c>
      <c r="J9054" t="s">
        <v>4172</v>
      </c>
      <c r="K9054" t="s">
        <v>2761</v>
      </c>
      <c r="L9054" s="1">
        <v>1</v>
      </c>
      <c r="M9054" s="1">
        <v>1600</v>
      </c>
      <c r="N9054" s="1">
        <v>0</v>
      </c>
      <c r="O9054" s="1" t="s">
        <v>2580</v>
      </c>
      <c r="P9054" s="1">
        <v>1495.33</v>
      </c>
      <c r="Q9054" s="1">
        <v>104.67</v>
      </c>
      <c r="R9054" s="1">
        <v>1600</v>
      </c>
      <c r="S9054" t="s">
        <v>2625</v>
      </c>
      <c r="T9054" t="str" cm="1">
        <f t="array" ref="T9054">_xlfn.IFS(ISNUMBER(SEARCH("CP02",S9054)),"ราชพฤกษ",ISNUMBER(SEARCH("CP03",S9054)),"บางใหญ่",ISNUMBER(SEARCH("CP04",S9054)),"บางบอน",OR(ISNUMBER(SEARCH("CP",S9054)),ISNUMBER(SEARCH("BTC",D9054))),"340",TRUE,"")</f>
        <v>340</v>
      </c>
    </row>
    <row r="9055" spans="1:20" x14ac:dyDescent="0.2">
      <c r="A9055" t="s">
        <v>8208</v>
      </c>
      <c r="B9055" t="s">
        <v>16</v>
      </c>
      <c r="C9055">
        <v>2026</v>
      </c>
      <c r="D9055" t="s">
        <v>4170</v>
      </c>
      <c r="E9055" t="s">
        <v>1569</v>
      </c>
      <c r="F9055" t="s">
        <v>1570</v>
      </c>
      <c r="G9055" t="s">
        <v>1536</v>
      </c>
      <c r="H9055" t="s">
        <v>2586</v>
      </c>
      <c r="I9055" t="s">
        <v>8228</v>
      </c>
      <c r="J9055" t="s">
        <v>4172</v>
      </c>
      <c r="K9055" t="s">
        <v>2761</v>
      </c>
      <c r="L9055" s="1">
        <v>2</v>
      </c>
      <c r="M9055" s="1">
        <v>400</v>
      </c>
      <c r="N9055" s="1">
        <v>0</v>
      </c>
      <c r="O9055" s="1" t="s">
        <v>2580</v>
      </c>
      <c r="P9055" s="1">
        <v>747.66</v>
      </c>
      <c r="Q9055" s="1">
        <v>52.34</v>
      </c>
      <c r="R9055" s="1">
        <v>800</v>
      </c>
      <c r="S9055" t="s">
        <v>2625</v>
      </c>
      <c r="T9055" t="str" cm="1">
        <f t="array" ref="T9055">_xlfn.IFS(ISNUMBER(SEARCH("CP02",S9055)),"ราชพฤกษ",ISNUMBER(SEARCH("CP03",S9055)),"บางใหญ่",ISNUMBER(SEARCH("CP04",S9055)),"บางบอน",OR(ISNUMBER(SEARCH("CP",S9055)),ISNUMBER(SEARCH("BTC",D9055))),"340",TRUE,"")</f>
        <v>340</v>
      </c>
    </row>
    <row r="9056" spans="1:20" x14ac:dyDescent="0.2">
      <c r="A9056" t="s">
        <v>8208</v>
      </c>
      <c r="B9056" t="s">
        <v>16</v>
      </c>
      <c r="C9056">
        <v>2026</v>
      </c>
      <c r="D9056" t="s">
        <v>5280</v>
      </c>
      <c r="E9056" t="s">
        <v>473</v>
      </c>
      <c r="F9056" t="s">
        <v>474</v>
      </c>
      <c r="G9056" t="s">
        <v>2582</v>
      </c>
      <c r="H9056" t="s">
        <v>2586</v>
      </c>
      <c r="I9056" t="s">
        <v>8229</v>
      </c>
      <c r="J9056" t="s">
        <v>5282</v>
      </c>
      <c r="K9056" t="s">
        <v>2630</v>
      </c>
      <c r="L9056" s="1">
        <v>1</v>
      </c>
      <c r="M9056" s="1">
        <v>3170</v>
      </c>
      <c r="N9056" s="1">
        <v>420</v>
      </c>
      <c r="O9056" s="1" t="s">
        <v>2580</v>
      </c>
      <c r="P9056" s="1">
        <v>2570.09</v>
      </c>
      <c r="Q9056" s="1">
        <v>179.91</v>
      </c>
      <c r="R9056" s="1">
        <v>2750</v>
      </c>
      <c r="S9056" t="s">
        <v>2631</v>
      </c>
      <c r="T9056" t="str" cm="1">
        <f t="array" ref="T9056">_xlfn.IFS(ISNUMBER(SEARCH("CP02",S9056)),"ราชพฤกษ",ISNUMBER(SEARCH("CP03",S9056)),"บางใหญ่",ISNUMBER(SEARCH("CP04",S9056)),"บางบอน",OR(ISNUMBER(SEARCH("CP",S9056)),ISNUMBER(SEARCH("BTC",D9056))),"340",TRUE,"")</f>
        <v>บางบอน</v>
      </c>
    </row>
    <row r="9057" spans="1:20" x14ac:dyDescent="0.2">
      <c r="A9057" t="s">
        <v>8208</v>
      </c>
      <c r="B9057" t="s">
        <v>16</v>
      </c>
      <c r="C9057">
        <v>2026</v>
      </c>
      <c r="D9057" t="s">
        <v>5280</v>
      </c>
      <c r="E9057" t="s">
        <v>471</v>
      </c>
      <c r="F9057" t="s">
        <v>472</v>
      </c>
      <c r="G9057" t="s">
        <v>2582</v>
      </c>
      <c r="H9057" t="s">
        <v>2586</v>
      </c>
      <c r="I9057" t="s">
        <v>8229</v>
      </c>
      <c r="J9057" t="s">
        <v>5282</v>
      </c>
      <c r="K9057" t="s">
        <v>2630</v>
      </c>
      <c r="L9057" s="1">
        <v>1</v>
      </c>
      <c r="M9057" s="1">
        <v>575</v>
      </c>
      <c r="N9057" s="1">
        <v>0</v>
      </c>
      <c r="O9057" s="1" t="s">
        <v>2580</v>
      </c>
      <c r="P9057" s="1">
        <v>0</v>
      </c>
      <c r="Q9057" s="1">
        <v>0</v>
      </c>
      <c r="R9057" s="1">
        <v>0</v>
      </c>
      <c r="S9057" t="s">
        <v>2631</v>
      </c>
      <c r="T9057" t="str" cm="1">
        <f t="array" ref="T9057">_xlfn.IFS(ISNUMBER(SEARCH("CP02",S9057)),"ราชพฤกษ",ISNUMBER(SEARCH("CP03",S9057)),"บางใหญ่",ISNUMBER(SEARCH("CP04",S9057)),"บางบอน",OR(ISNUMBER(SEARCH("CP",S9057)),ISNUMBER(SEARCH("BTC",D9057))),"340",TRUE,"")</f>
        <v>บางบอน</v>
      </c>
    </row>
    <row r="9058" spans="1:20" x14ac:dyDescent="0.2">
      <c r="A9058" t="s">
        <v>8208</v>
      </c>
      <c r="B9058" t="s">
        <v>16</v>
      </c>
      <c r="C9058">
        <v>2026</v>
      </c>
      <c r="D9058" t="s">
        <v>5280</v>
      </c>
      <c r="E9058" t="s">
        <v>1319</v>
      </c>
      <c r="F9058" t="s">
        <v>1320</v>
      </c>
      <c r="G9058" t="s">
        <v>2632</v>
      </c>
      <c r="H9058" t="s">
        <v>2586</v>
      </c>
      <c r="I9058" t="s">
        <v>8229</v>
      </c>
      <c r="J9058" t="s">
        <v>5282</v>
      </c>
      <c r="K9058" t="s">
        <v>2630</v>
      </c>
      <c r="L9058" s="1">
        <v>1</v>
      </c>
      <c r="M9058" s="1">
        <v>470</v>
      </c>
      <c r="N9058" s="1">
        <v>0</v>
      </c>
      <c r="O9058" s="1" t="s">
        <v>2580</v>
      </c>
      <c r="P9058" s="1">
        <v>439.25</v>
      </c>
      <c r="Q9058" s="1">
        <v>30.75</v>
      </c>
      <c r="R9058" s="1">
        <v>470</v>
      </c>
      <c r="S9058" t="s">
        <v>2631</v>
      </c>
      <c r="T9058" t="str" cm="1">
        <f t="array" ref="T9058">_xlfn.IFS(ISNUMBER(SEARCH("CP02",S9058)),"ราชพฤกษ",ISNUMBER(SEARCH("CP03",S9058)),"บางใหญ่",ISNUMBER(SEARCH("CP04",S9058)),"บางบอน",OR(ISNUMBER(SEARCH("CP",S9058)),ISNUMBER(SEARCH("BTC",D9058))),"340",TRUE,"")</f>
        <v>บางบอน</v>
      </c>
    </row>
    <row r="9059" spans="1:20" x14ac:dyDescent="0.2">
      <c r="A9059" t="s">
        <v>8208</v>
      </c>
      <c r="B9059" t="s">
        <v>16</v>
      </c>
      <c r="C9059">
        <v>2026</v>
      </c>
      <c r="D9059" t="s">
        <v>5280</v>
      </c>
      <c r="E9059" t="s">
        <v>1187</v>
      </c>
      <c r="F9059" t="s">
        <v>1188</v>
      </c>
      <c r="G9059" t="s">
        <v>2582</v>
      </c>
      <c r="H9059" t="s">
        <v>2586</v>
      </c>
      <c r="I9059" t="s">
        <v>8229</v>
      </c>
      <c r="J9059" t="s">
        <v>5282</v>
      </c>
      <c r="K9059" t="s">
        <v>2630</v>
      </c>
      <c r="L9059" s="1">
        <v>1</v>
      </c>
      <c r="M9059" s="1">
        <v>20</v>
      </c>
      <c r="N9059" s="1">
        <v>0</v>
      </c>
      <c r="O9059" s="1" t="s">
        <v>2580</v>
      </c>
      <c r="P9059" s="1">
        <v>18.690000000000001</v>
      </c>
      <c r="Q9059" s="1">
        <v>1.31</v>
      </c>
      <c r="R9059" s="1">
        <v>20</v>
      </c>
      <c r="S9059" t="s">
        <v>2631</v>
      </c>
      <c r="T9059" t="str" cm="1">
        <f t="array" ref="T9059">_xlfn.IFS(ISNUMBER(SEARCH("CP02",S9059)),"ราชพฤกษ",ISNUMBER(SEARCH("CP03",S9059)),"บางใหญ่",ISNUMBER(SEARCH("CP04",S9059)),"บางบอน",OR(ISNUMBER(SEARCH("CP",S9059)),ISNUMBER(SEARCH("BTC",D9059))),"340",TRUE,"")</f>
        <v>บางบอน</v>
      </c>
    </row>
    <row r="9060" spans="1:20" x14ac:dyDescent="0.2">
      <c r="A9060" t="s">
        <v>8208</v>
      </c>
      <c r="B9060" t="s">
        <v>16</v>
      </c>
      <c r="C9060">
        <v>2026</v>
      </c>
      <c r="D9060" t="s">
        <v>3421</v>
      </c>
      <c r="E9060" t="s">
        <v>843</v>
      </c>
      <c r="F9060" t="s">
        <v>844</v>
      </c>
      <c r="G9060" t="s">
        <v>2595</v>
      </c>
      <c r="H9060" t="s">
        <v>2596</v>
      </c>
      <c r="I9060" t="s">
        <v>8230</v>
      </c>
      <c r="J9060" t="s">
        <v>3423</v>
      </c>
      <c r="K9060" t="s">
        <v>2692</v>
      </c>
      <c r="L9060" s="1">
        <v>2</v>
      </c>
      <c r="M9060" s="1">
        <v>3490</v>
      </c>
      <c r="N9060" s="1">
        <v>539</v>
      </c>
      <c r="O9060" s="1" t="s">
        <v>2580</v>
      </c>
      <c r="P9060" s="1">
        <v>6019.63</v>
      </c>
      <c r="Q9060" s="1">
        <v>421.37</v>
      </c>
      <c r="R9060" s="1">
        <v>6441</v>
      </c>
      <c r="S9060" t="s">
        <v>4791</v>
      </c>
      <c r="T9060" t="str" cm="1">
        <f t="array" ref="T9060">_xlfn.IFS(ISNUMBER(SEARCH("CP02",S9060)),"ราชพฤกษ",ISNUMBER(SEARCH("CP03",S9060)),"บางใหญ่",ISNUMBER(SEARCH("CP04",S9060)),"บางบอน",OR(ISNUMBER(SEARCH("CP",S9060)),ISNUMBER(SEARCH("BTC",D9060))),"340",TRUE,"")</f>
        <v>บางบอน</v>
      </c>
    </row>
    <row r="9061" spans="1:20" x14ac:dyDescent="0.2">
      <c r="A9061" t="s">
        <v>8208</v>
      </c>
      <c r="B9061" t="s">
        <v>16</v>
      </c>
      <c r="C9061">
        <v>2026</v>
      </c>
      <c r="D9061" t="s">
        <v>3421</v>
      </c>
      <c r="E9061" t="s">
        <v>1091</v>
      </c>
      <c r="F9061" t="s">
        <v>1092</v>
      </c>
      <c r="G9061" t="s">
        <v>2582</v>
      </c>
      <c r="H9061" t="s">
        <v>2583</v>
      </c>
      <c r="I9061" t="s">
        <v>8230</v>
      </c>
      <c r="J9061" t="s">
        <v>3423</v>
      </c>
      <c r="K9061" t="s">
        <v>2692</v>
      </c>
      <c r="L9061" s="1">
        <v>2</v>
      </c>
      <c r="M9061" s="1">
        <v>60</v>
      </c>
      <c r="N9061" s="1">
        <v>0</v>
      </c>
      <c r="O9061" s="1" t="s">
        <v>2580</v>
      </c>
      <c r="P9061" s="1">
        <v>0</v>
      </c>
      <c r="Q9061" s="1">
        <v>0</v>
      </c>
      <c r="R9061" s="1">
        <v>0</v>
      </c>
      <c r="S9061" t="s">
        <v>2631</v>
      </c>
      <c r="T9061" t="str" cm="1">
        <f t="array" ref="T9061">_xlfn.IFS(ISNUMBER(SEARCH("CP02",S9061)),"ราชพฤกษ",ISNUMBER(SEARCH("CP03",S9061)),"บางใหญ่",ISNUMBER(SEARCH("CP04",S9061)),"บางบอน",OR(ISNUMBER(SEARCH("CP",S9061)),ISNUMBER(SEARCH("BTC",D9061))),"340",TRUE,"")</f>
        <v>บางบอน</v>
      </c>
    </row>
    <row r="9062" spans="1:20" x14ac:dyDescent="0.2">
      <c r="A9062" t="s">
        <v>8208</v>
      </c>
      <c r="B9062" t="s">
        <v>16</v>
      </c>
      <c r="C9062">
        <v>2026</v>
      </c>
      <c r="D9062" t="s">
        <v>3421</v>
      </c>
      <c r="E9062" t="s">
        <v>1553</v>
      </c>
      <c r="F9062" t="s">
        <v>1554</v>
      </c>
      <c r="G9062" t="s">
        <v>2585</v>
      </c>
      <c r="H9062" t="s">
        <v>2586</v>
      </c>
      <c r="I9062" t="s">
        <v>8230</v>
      </c>
      <c r="J9062" t="s">
        <v>3423</v>
      </c>
      <c r="K9062" t="s">
        <v>2692</v>
      </c>
      <c r="L9062" s="1">
        <v>2</v>
      </c>
      <c r="M9062" s="1">
        <v>120</v>
      </c>
      <c r="N9062" s="1">
        <v>0</v>
      </c>
      <c r="O9062" s="1" t="s">
        <v>2580</v>
      </c>
      <c r="P9062" s="1">
        <v>0</v>
      </c>
      <c r="Q9062" s="1">
        <v>0</v>
      </c>
      <c r="R9062" s="1">
        <v>0</v>
      </c>
      <c r="S9062" t="s">
        <v>2633</v>
      </c>
      <c r="T9062" t="str" cm="1">
        <f t="array" ref="T9062">_xlfn.IFS(ISNUMBER(SEARCH("CP02",S9062)),"ราชพฤกษ",ISNUMBER(SEARCH("CP03",S9062)),"บางใหญ่",ISNUMBER(SEARCH("CP04",S9062)),"บางบอน",OR(ISNUMBER(SEARCH("CP",S9062)),ISNUMBER(SEARCH("BTC",D9062))),"340",TRUE,"")</f>
        <v>บางบอน</v>
      </c>
    </row>
    <row r="9063" spans="1:20" x14ac:dyDescent="0.2">
      <c r="A9063" t="s">
        <v>8208</v>
      </c>
      <c r="B9063" t="s">
        <v>16</v>
      </c>
      <c r="C9063">
        <v>2026</v>
      </c>
      <c r="D9063" t="s">
        <v>4662</v>
      </c>
      <c r="E9063" t="s">
        <v>525</v>
      </c>
      <c r="F9063" t="s">
        <v>526</v>
      </c>
      <c r="G9063" t="s">
        <v>2582</v>
      </c>
      <c r="H9063" t="s">
        <v>2586</v>
      </c>
      <c r="I9063" t="s">
        <v>8231</v>
      </c>
      <c r="J9063" t="s">
        <v>4664</v>
      </c>
      <c r="K9063" t="s">
        <v>2649</v>
      </c>
      <c r="L9063" s="1">
        <v>1</v>
      </c>
      <c r="M9063" s="1">
        <v>1340</v>
      </c>
      <c r="N9063" s="1">
        <v>0</v>
      </c>
      <c r="O9063" s="1" t="s">
        <v>2580</v>
      </c>
      <c r="P9063" s="1">
        <v>1252.3399999999999</v>
      </c>
      <c r="Q9063" s="1">
        <v>87.66</v>
      </c>
      <c r="R9063" s="1">
        <v>1340</v>
      </c>
      <c r="S9063" t="s">
        <v>2605</v>
      </c>
      <c r="T9063" t="str" cm="1">
        <f t="array" ref="T9063">_xlfn.IFS(ISNUMBER(SEARCH("CP02",S9063)),"ราชพฤกษ",ISNUMBER(SEARCH("CP03",S9063)),"บางใหญ่",ISNUMBER(SEARCH("CP04",S9063)),"บางบอน",OR(ISNUMBER(SEARCH("CP",S9063)),ISNUMBER(SEARCH("BTC",D9063))),"340",TRUE,"")</f>
        <v>บางใหญ่</v>
      </c>
    </row>
    <row r="9064" spans="1:20" x14ac:dyDescent="0.2">
      <c r="A9064" t="s">
        <v>8208</v>
      </c>
      <c r="B9064" t="s">
        <v>16</v>
      </c>
      <c r="C9064">
        <v>2026</v>
      </c>
      <c r="D9064" t="s">
        <v>4662</v>
      </c>
      <c r="E9064" t="s">
        <v>523</v>
      </c>
      <c r="F9064" t="s">
        <v>524</v>
      </c>
      <c r="G9064" t="s">
        <v>2582</v>
      </c>
      <c r="H9064" t="s">
        <v>2586</v>
      </c>
      <c r="I9064" t="s">
        <v>8231</v>
      </c>
      <c r="J9064" t="s">
        <v>4664</v>
      </c>
      <c r="K9064" t="s">
        <v>2649</v>
      </c>
      <c r="L9064" s="1">
        <v>1</v>
      </c>
      <c r="M9064" s="1">
        <v>175</v>
      </c>
      <c r="N9064" s="1">
        <v>0</v>
      </c>
      <c r="O9064" s="1" t="s">
        <v>2580</v>
      </c>
      <c r="P9064" s="1">
        <v>0</v>
      </c>
      <c r="Q9064" s="1">
        <v>0</v>
      </c>
      <c r="R9064" s="1">
        <v>0</v>
      </c>
      <c r="S9064" t="s">
        <v>2605</v>
      </c>
      <c r="T9064" t="str" cm="1">
        <f t="array" ref="T9064">_xlfn.IFS(ISNUMBER(SEARCH("CP02",S9064)),"ราชพฤกษ",ISNUMBER(SEARCH("CP03",S9064)),"บางใหญ่",ISNUMBER(SEARCH("CP04",S9064)),"บางบอน",OR(ISNUMBER(SEARCH("CP",S9064)),ISNUMBER(SEARCH("BTC",D9064))),"340",TRUE,"")</f>
        <v>บางใหญ่</v>
      </c>
    </row>
    <row r="9065" spans="1:20" x14ac:dyDescent="0.2">
      <c r="A9065" t="s">
        <v>8208</v>
      </c>
      <c r="B9065" t="s">
        <v>16</v>
      </c>
      <c r="C9065">
        <v>2026</v>
      </c>
      <c r="D9065" t="s">
        <v>4662</v>
      </c>
      <c r="E9065" t="s">
        <v>151</v>
      </c>
      <c r="F9065" t="s">
        <v>152</v>
      </c>
      <c r="G9065" t="s">
        <v>2582</v>
      </c>
      <c r="H9065" t="s">
        <v>2586</v>
      </c>
      <c r="I9065" t="s">
        <v>8231</v>
      </c>
      <c r="J9065" t="s">
        <v>4664</v>
      </c>
      <c r="K9065" t="s">
        <v>2649</v>
      </c>
      <c r="L9065" s="1">
        <v>1</v>
      </c>
      <c r="M9065" s="1">
        <v>240</v>
      </c>
      <c r="N9065" s="1">
        <v>0</v>
      </c>
      <c r="O9065" s="1" t="s">
        <v>2580</v>
      </c>
      <c r="P9065" s="1">
        <v>0</v>
      </c>
      <c r="Q9065" s="1">
        <v>0</v>
      </c>
      <c r="R9065" s="1">
        <v>0</v>
      </c>
      <c r="S9065" t="s">
        <v>2605</v>
      </c>
      <c r="T9065" t="str" cm="1">
        <f t="array" ref="T9065">_xlfn.IFS(ISNUMBER(SEARCH("CP02",S9065)),"ราชพฤกษ",ISNUMBER(SEARCH("CP03",S9065)),"บางใหญ่",ISNUMBER(SEARCH("CP04",S9065)),"บางบอน",OR(ISNUMBER(SEARCH("CP",S9065)),ISNUMBER(SEARCH("BTC",D9065))),"340",TRUE,"")</f>
        <v>บางใหญ่</v>
      </c>
    </row>
    <row r="9066" spans="1:20" x14ac:dyDescent="0.2">
      <c r="A9066" t="s">
        <v>8208</v>
      </c>
      <c r="B9066" t="s">
        <v>16</v>
      </c>
      <c r="C9066">
        <v>2026</v>
      </c>
      <c r="D9066" t="s">
        <v>4662</v>
      </c>
      <c r="E9066" t="s">
        <v>1187</v>
      </c>
      <c r="F9066" t="s">
        <v>1188</v>
      </c>
      <c r="G9066" t="s">
        <v>2582</v>
      </c>
      <c r="H9066" t="s">
        <v>2586</v>
      </c>
      <c r="I9066" t="s">
        <v>8231</v>
      </c>
      <c r="J9066" t="s">
        <v>4664</v>
      </c>
      <c r="K9066" t="s">
        <v>2649</v>
      </c>
      <c r="L9066" s="1">
        <v>1</v>
      </c>
      <c r="M9066" s="1">
        <v>20</v>
      </c>
      <c r="N9066" s="1">
        <v>0</v>
      </c>
      <c r="O9066" s="1" t="s">
        <v>2580</v>
      </c>
      <c r="P9066" s="1">
        <v>18.690000000000001</v>
      </c>
      <c r="Q9066" s="1">
        <v>1.31</v>
      </c>
      <c r="R9066" s="1">
        <v>20</v>
      </c>
      <c r="S9066" t="s">
        <v>2605</v>
      </c>
      <c r="T9066" t="str" cm="1">
        <f t="array" ref="T9066">_xlfn.IFS(ISNUMBER(SEARCH("CP02",S9066)),"ราชพฤกษ",ISNUMBER(SEARCH("CP03",S9066)),"บางใหญ่",ISNUMBER(SEARCH("CP04",S9066)),"บางบอน",OR(ISNUMBER(SEARCH("CP",S9066)),ISNUMBER(SEARCH("BTC",D9066))),"340",TRUE,"")</f>
        <v>บางใหญ่</v>
      </c>
    </row>
    <row r="9067" spans="1:20" x14ac:dyDescent="0.2">
      <c r="A9067" t="s">
        <v>8208</v>
      </c>
      <c r="B9067" t="s">
        <v>16</v>
      </c>
      <c r="C9067">
        <v>2026</v>
      </c>
      <c r="D9067" t="s">
        <v>3049</v>
      </c>
      <c r="E9067" t="s">
        <v>525</v>
      </c>
      <c r="F9067" t="s">
        <v>526</v>
      </c>
      <c r="G9067" t="s">
        <v>2582</v>
      </c>
      <c r="H9067" t="s">
        <v>2586</v>
      </c>
      <c r="I9067" t="s">
        <v>8232</v>
      </c>
      <c r="J9067" t="s">
        <v>3051</v>
      </c>
      <c r="K9067" t="s">
        <v>2603</v>
      </c>
      <c r="L9067" s="1">
        <v>1</v>
      </c>
      <c r="M9067" s="1">
        <v>1340</v>
      </c>
      <c r="N9067" s="1">
        <v>0</v>
      </c>
      <c r="O9067" s="1" t="s">
        <v>2580</v>
      </c>
      <c r="P9067" s="1">
        <v>1252.3399999999999</v>
      </c>
      <c r="Q9067" s="1">
        <v>87.66</v>
      </c>
      <c r="R9067" s="1">
        <v>1340</v>
      </c>
      <c r="S9067" t="s">
        <v>2605</v>
      </c>
      <c r="T9067" t="str" cm="1">
        <f t="array" ref="T9067">_xlfn.IFS(ISNUMBER(SEARCH("CP02",S9067)),"ราชพฤกษ",ISNUMBER(SEARCH("CP03",S9067)),"บางใหญ่",ISNUMBER(SEARCH("CP04",S9067)),"บางบอน",OR(ISNUMBER(SEARCH("CP",S9067)),ISNUMBER(SEARCH("BTC",D9067))),"340",TRUE,"")</f>
        <v>บางใหญ่</v>
      </c>
    </row>
    <row r="9068" spans="1:20" x14ac:dyDescent="0.2">
      <c r="A9068" t="s">
        <v>8208</v>
      </c>
      <c r="B9068" t="s">
        <v>16</v>
      </c>
      <c r="C9068">
        <v>2026</v>
      </c>
      <c r="D9068" t="s">
        <v>3049</v>
      </c>
      <c r="E9068" t="s">
        <v>523</v>
      </c>
      <c r="F9068" t="s">
        <v>524</v>
      </c>
      <c r="G9068" t="s">
        <v>2582</v>
      </c>
      <c r="H9068" t="s">
        <v>2586</v>
      </c>
      <c r="I9068" t="s">
        <v>8232</v>
      </c>
      <c r="J9068" t="s">
        <v>3051</v>
      </c>
      <c r="K9068" t="s">
        <v>2603</v>
      </c>
      <c r="L9068" s="1">
        <v>1</v>
      </c>
      <c r="M9068" s="1">
        <v>175</v>
      </c>
      <c r="N9068" s="1">
        <v>0</v>
      </c>
      <c r="O9068" s="1" t="s">
        <v>2580</v>
      </c>
      <c r="P9068" s="1">
        <v>0</v>
      </c>
      <c r="Q9068" s="1">
        <v>0</v>
      </c>
      <c r="R9068" s="1">
        <v>0</v>
      </c>
      <c r="S9068" t="s">
        <v>2605</v>
      </c>
      <c r="T9068" t="str" cm="1">
        <f t="array" ref="T9068">_xlfn.IFS(ISNUMBER(SEARCH("CP02",S9068)),"ราชพฤกษ",ISNUMBER(SEARCH("CP03",S9068)),"บางใหญ่",ISNUMBER(SEARCH("CP04",S9068)),"บางบอน",OR(ISNUMBER(SEARCH("CP",S9068)),ISNUMBER(SEARCH("BTC",D9068))),"340",TRUE,"")</f>
        <v>บางใหญ่</v>
      </c>
    </row>
    <row r="9069" spans="1:20" x14ac:dyDescent="0.2">
      <c r="A9069" t="s">
        <v>8208</v>
      </c>
      <c r="B9069" t="s">
        <v>16</v>
      </c>
      <c r="C9069">
        <v>2026</v>
      </c>
      <c r="D9069" t="s">
        <v>3049</v>
      </c>
      <c r="E9069" t="s">
        <v>87</v>
      </c>
      <c r="F9069" t="s">
        <v>88</v>
      </c>
      <c r="G9069" t="s">
        <v>2582</v>
      </c>
      <c r="H9069" t="s">
        <v>2586</v>
      </c>
      <c r="I9069" t="s">
        <v>8232</v>
      </c>
      <c r="J9069" t="s">
        <v>3051</v>
      </c>
      <c r="K9069" t="s">
        <v>2603</v>
      </c>
      <c r="L9069" s="1">
        <v>1</v>
      </c>
      <c r="M9069" s="1">
        <v>330</v>
      </c>
      <c r="N9069" s="1">
        <v>0</v>
      </c>
      <c r="O9069" s="1" t="s">
        <v>2580</v>
      </c>
      <c r="P9069" s="1">
        <v>0</v>
      </c>
      <c r="Q9069" s="1">
        <v>0</v>
      </c>
      <c r="R9069" s="1">
        <v>0</v>
      </c>
      <c r="S9069" t="s">
        <v>2605</v>
      </c>
      <c r="T9069" t="str" cm="1">
        <f t="array" ref="T9069">_xlfn.IFS(ISNUMBER(SEARCH("CP02",S9069)),"ราชพฤกษ",ISNUMBER(SEARCH("CP03",S9069)),"บางใหญ่",ISNUMBER(SEARCH("CP04",S9069)),"บางบอน",OR(ISNUMBER(SEARCH("CP",S9069)),ISNUMBER(SEARCH("BTC",D9069))),"340",TRUE,"")</f>
        <v>บางใหญ่</v>
      </c>
    </row>
    <row r="9070" spans="1:20" x14ac:dyDescent="0.2">
      <c r="A9070" t="s">
        <v>8208</v>
      </c>
      <c r="B9070" t="s">
        <v>16</v>
      </c>
      <c r="C9070">
        <v>2026</v>
      </c>
      <c r="D9070" t="s">
        <v>3049</v>
      </c>
      <c r="E9070" t="s">
        <v>1187</v>
      </c>
      <c r="F9070" t="s">
        <v>1188</v>
      </c>
      <c r="G9070" t="s">
        <v>2582</v>
      </c>
      <c r="H9070" t="s">
        <v>2586</v>
      </c>
      <c r="I9070" t="s">
        <v>8232</v>
      </c>
      <c r="J9070" t="s">
        <v>3051</v>
      </c>
      <c r="K9070" t="s">
        <v>2603</v>
      </c>
      <c r="L9070" s="1">
        <v>1</v>
      </c>
      <c r="M9070" s="1">
        <v>20</v>
      </c>
      <c r="N9070" s="1">
        <v>0</v>
      </c>
      <c r="O9070" s="1" t="s">
        <v>2580</v>
      </c>
      <c r="P9070" s="1">
        <v>18.690000000000001</v>
      </c>
      <c r="Q9070" s="1">
        <v>1.31</v>
      </c>
      <c r="R9070" s="1">
        <v>20</v>
      </c>
      <c r="S9070" t="s">
        <v>2605</v>
      </c>
      <c r="T9070" t="str" cm="1">
        <f t="array" ref="T9070">_xlfn.IFS(ISNUMBER(SEARCH("CP02",S9070)),"ราชพฤกษ",ISNUMBER(SEARCH("CP03",S9070)),"บางใหญ่",ISNUMBER(SEARCH("CP04",S9070)),"บางบอน",OR(ISNUMBER(SEARCH("CP",S9070)),ISNUMBER(SEARCH("BTC",D9070))),"340",TRUE,"")</f>
        <v>บางใหญ่</v>
      </c>
    </row>
    <row r="9071" spans="1:20" x14ac:dyDescent="0.2">
      <c r="A9071" t="s">
        <v>8233</v>
      </c>
      <c r="B9071" t="s">
        <v>16</v>
      </c>
      <c r="C9071">
        <v>2026</v>
      </c>
      <c r="D9071" t="s">
        <v>8234</v>
      </c>
      <c r="E9071" t="s">
        <v>709</v>
      </c>
      <c r="F9071" t="s">
        <v>710</v>
      </c>
      <c r="G9071" t="s">
        <v>2575</v>
      </c>
      <c r="H9071" t="s">
        <v>2576</v>
      </c>
      <c r="I9071" t="s">
        <v>8235</v>
      </c>
      <c r="J9071" t="s">
        <v>8236</v>
      </c>
      <c r="K9071" t="s">
        <v>2692</v>
      </c>
      <c r="L9071" s="1">
        <v>4</v>
      </c>
      <c r="M9071" s="1">
        <v>2920</v>
      </c>
      <c r="N9071" s="1">
        <v>2920</v>
      </c>
      <c r="O9071" s="1" t="s">
        <v>2580</v>
      </c>
      <c r="P9071" s="1">
        <v>8186.92</v>
      </c>
      <c r="Q9071" s="1">
        <v>573.08000000000004</v>
      </c>
      <c r="R9071" s="1">
        <v>8760</v>
      </c>
      <c r="S9071" t="s">
        <v>6877</v>
      </c>
      <c r="T9071" t="str" cm="1">
        <f t="array" ref="T9071">_xlfn.IFS(ISNUMBER(SEARCH("CP02",S9071)),"ราชพฤกษ",ISNUMBER(SEARCH("CP03",S9071)),"บางใหญ่",ISNUMBER(SEARCH("CP04",S9071)),"บางบอน",OR(ISNUMBER(SEARCH("CP",S9071)),ISNUMBER(SEARCH("BTC",D9071))),"340",TRUE,"")</f>
        <v>บางบอน</v>
      </c>
    </row>
    <row r="9072" spans="1:20" x14ac:dyDescent="0.2">
      <c r="A9072" t="s">
        <v>8233</v>
      </c>
      <c r="B9072" t="s">
        <v>16</v>
      </c>
      <c r="C9072">
        <v>2026</v>
      </c>
      <c r="D9072" t="s">
        <v>8234</v>
      </c>
      <c r="E9072" t="s">
        <v>1091</v>
      </c>
      <c r="F9072" t="s">
        <v>1092</v>
      </c>
      <c r="G9072" t="s">
        <v>2582</v>
      </c>
      <c r="H9072" t="s">
        <v>2583</v>
      </c>
      <c r="I9072" t="s">
        <v>8235</v>
      </c>
      <c r="J9072" t="s">
        <v>8236</v>
      </c>
      <c r="K9072" t="s">
        <v>2692</v>
      </c>
      <c r="L9072" s="1">
        <v>4</v>
      </c>
      <c r="M9072" s="1">
        <v>60</v>
      </c>
      <c r="N9072" s="1">
        <v>0</v>
      </c>
      <c r="O9072" s="1" t="s">
        <v>2580</v>
      </c>
      <c r="P9072" s="1">
        <v>0</v>
      </c>
      <c r="Q9072" s="1">
        <v>0</v>
      </c>
      <c r="R9072" s="1">
        <v>0</v>
      </c>
      <c r="S9072" t="s">
        <v>2631</v>
      </c>
      <c r="T9072" t="str" cm="1">
        <f t="array" ref="T9072">_xlfn.IFS(ISNUMBER(SEARCH("CP02",S9072)),"ราชพฤกษ",ISNUMBER(SEARCH("CP03",S9072)),"บางใหญ่",ISNUMBER(SEARCH("CP04",S9072)),"บางบอน",OR(ISNUMBER(SEARCH("CP",S9072)),ISNUMBER(SEARCH("BTC",D9072))),"340",TRUE,"")</f>
        <v>บางบอน</v>
      </c>
    </row>
    <row r="9073" spans="1:20" x14ac:dyDescent="0.2">
      <c r="A9073" t="s">
        <v>8233</v>
      </c>
      <c r="B9073" t="s">
        <v>16</v>
      </c>
      <c r="C9073">
        <v>2026</v>
      </c>
      <c r="D9073" t="s">
        <v>8234</v>
      </c>
      <c r="E9073" t="s">
        <v>1547</v>
      </c>
      <c r="F9073" t="s">
        <v>1548</v>
      </c>
      <c r="G9073" t="s">
        <v>2588</v>
      </c>
      <c r="H9073" t="s">
        <v>2586</v>
      </c>
      <c r="I9073" t="s">
        <v>8235</v>
      </c>
      <c r="J9073" t="s">
        <v>8236</v>
      </c>
      <c r="K9073" t="s">
        <v>2692</v>
      </c>
      <c r="L9073" s="1">
        <v>1</v>
      </c>
      <c r="M9073" s="1">
        <v>400</v>
      </c>
      <c r="N9073" s="1">
        <v>0</v>
      </c>
      <c r="O9073" s="1" t="s">
        <v>2580</v>
      </c>
      <c r="P9073" s="1">
        <v>0</v>
      </c>
      <c r="Q9073" s="1">
        <v>0</v>
      </c>
      <c r="R9073" s="1">
        <v>0</v>
      </c>
      <c r="S9073" t="s">
        <v>2633</v>
      </c>
      <c r="T9073" t="str" cm="1">
        <f t="array" ref="T9073">_xlfn.IFS(ISNUMBER(SEARCH("CP02",S9073)),"ราชพฤกษ",ISNUMBER(SEARCH("CP03",S9073)),"บางใหญ่",ISNUMBER(SEARCH("CP04",S9073)),"บางบอน",OR(ISNUMBER(SEARCH("CP",S9073)),ISNUMBER(SEARCH("BTC",D9073))),"340",TRUE,"")</f>
        <v>บางบอน</v>
      </c>
    </row>
    <row r="9074" spans="1:20" x14ac:dyDescent="0.2">
      <c r="A9074" t="s">
        <v>8233</v>
      </c>
      <c r="B9074" t="s">
        <v>16</v>
      </c>
      <c r="C9074">
        <v>2026</v>
      </c>
      <c r="D9074" t="s">
        <v>8234</v>
      </c>
      <c r="E9074" t="s">
        <v>1553</v>
      </c>
      <c r="F9074" t="s">
        <v>1554</v>
      </c>
      <c r="G9074" t="s">
        <v>2585</v>
      </c>
      <c r="H9074" t="s">
        <v>2586</v>
      </c>
      <c r="I9074" t="s">
        <v>8235</v>
      </c>
      <c r="J9074" t="s">
        <v>8236</v>
      </c>
      <c r="K9074" t="s">
        <v>2692</v>
      </c>
      <c r="L9074" s="1">
        <v>4</v>
      </c>
      <c r="M9074" s="1">
        <v>120</v>
      </c>
      <c r="N9074" s="1">
        <v>0</v>
      </c>
      <c r="O9074" s="1" t="s">
        <v>2580</v>
      </c>
      <c r="P9074" s="1">
        <v>0</v>
      </c>
      <c r="Q9074" s="1">
        <v>0</v>
      </c>
      <c r="R9074" s="1">
        <v>0</v>
      </c>
      <c r="S9074" t="s">
        <v>2633</v>
      </c>
      <c r="T9074" t="str" cm="1">
        <f t="array" ref="T9074">_xlfn.IFS(ISNUMBER(SEARCH("CP02",S9074)),"ราชพฤกษ",ISNUMBER(SEARCH("CP03",S9074)),"บางใหญ่",ISNUMBER(SEARCH("CP04",S9074)),"บางบอน",OR(ISNUMBER(SEARCH("CP",S9074)),ISNUMBER(SEARCH("BTC",D9074))),"340",TRUE,"")</f>
        <v>บางบอน</v>
      </c>
    </row>
    <row r="9075" spans="1:20" x14ac:dyDescent="0.2">
      <c r="A9075" t="s">
        <v>8233</v>
      </c>
      <c r="B9075" t="s">
        <v>16</v>
      </c>
      <c r="C9075">
        <v>2026</v>
      </c>
      <c r="D9075" t="s">
        <v>8234</v>
      </c>
      <c r="E9075" t="s">
        <v>431</v>
      </c>
      <c r="F9075" t="s">
        <v>432</v>
      </c>
      <c r="G9075" t="s">
        <v>2582</v>
      </c>
      <c r="H9075" t="s">
        <v>2586</v>
      </c>
      <c r="I9075" t="s">
        <v>8235</v>
      </c>
      <c r="J9075" t="s">
        <v>8236</v>
      </c>
      <c r="K9075" t="s">
        <v>2692</v>
      </c>
      <c r="L9075" s="1">
        <v>1</v>
      </c>
      <c r="M9075" s="1">
        <v>1790</v>
      </c>
      <c r="N9075" s="1">
        <v>0</v>
      </c>
      <c r="O9075" s="1" t="s">
        <v>2580</v>
      </c>
      <c r="P9075" s="1">
        <v>1672.9</v>
      </c>
      <c r="Q9075" s="1">
        <v>117.1</v>
      </c>
      <c r="R9075" s="1">
        <v>1790</v>
      </c>
      <c r="S9075" t="s">
        <v>2631</v>
      </c>
      <c r="T9075" t="str" cm="1">
        <f t="array" ref="T9075">_xlfn.IFS(ISNUMBER(SEARCH("CP02",S9075)),"ราชพฤกษ",ISNUMBER(SEARCH("CP03",S9075)),"บางใหญ่",ISNUMBER(SEARCH("CP04",S9075)),"บางบอน",OR(ISNUMBER(SEARCH("CP",S9075)),ISNUMBER(SEARCH("BTC",D9075))),"340",TRUE,"")</f>
        <v>บางบอน</v>
      </c>
    </row>
    <row r="9076" spans="1:20" x14ac:dyDescent="0.2">
      <c r="A9076" t="s">
        <v>8233</v>
      </c>
      <c r="B9076" t="s">
        <v>16</v>
      </c>
      <c r="C9076">
        <v>2026</v>
      </c>
      <c r="D9076" t="s">
        <v>8234</v>
      </c>
      <c r="E9076" t="s">
        <v>1989</v>
      </c>
      <c r="F9076" t="s">
        <v>1990</v>
      </c>
      <c r="G9076" t="s">
        <v>2582</v>
      </c>
      <c r="H9076" t="s">
        <v>2586</v>
      </c>
      <c r="I9076" t="s">
        <v>8235</v>
      </c>
      <c r="J9076" t="s">
        <v>8236</v>
      </c>
      <c r="K9076" t="s">
        <v>2692</v>
      </c>
      <c r="L9076" s="1">
        <v>2</v>
      </c>
      <c r="M9076" s="1">
        <v>385</v>
      </c>
      <c r="N9076" s="1">
        <v>0</v>
      </c>
      <c r="O9076" s="1" t="s">
        <v>2580</v>
      </c>
      <c r="P9076" s="1">
        <v>719.63</v>
      </c>
      <c r="Q9076" s="1">
        <v>50.37</v>
      </c>
      <c r="R9076" s="1">
        <v>770</v>
      </c>
      <c r="S9076" t="s">
        <v>2631</v>
      </c>
      <c r="T9076" t="str" cm="1">
        <f t="array" ref="T9076">_xlfn.IFS(ISNUMBER(SEARCH("CP02",S9076)),"ราชพฤกษ",ISNUMBER(SEARCH("CP03",S9076)),"บางใหญ่",ISNUMBER(SEARCH("CP04",S9076)),"บางบอน",OR(ISNUMBER(SEARCH("CP",S9076)),ISNUMBER(SEARCH("BTC",D9076))),"340",TRUE,"")</f>
        <v>บางบอน</v>
      </c>
    </row>
    <row r="9077" spans="1:20" x14ac:dyDescent="0.2">
      <c r="A9077" t="s">
        <v>8233</v>
      </c>
      <c r="B9077" t="s">
        <v>16</v>
      </c>
      <c r="C9077">
        <v>2026</v>
      </c>
      <c r="D9077" t="s">
        <v>8234</v>
      </c>
      <c r="E9077" t="s">
        <v>1569</v>
      </c>
      <c r="F9077" t="s">
        <v>1570</v>
      </c>
      <c r="G9077" t="s">
        <v>1536</v>
      </c>
      <c r="H9077" t="s">
        <v>2586</v>
      </c>
      <c r="I9077" t="s">
        <v>8235</v>
      </c>
      <c r="J9077" t="s">
        <v>8236</v>
      </c>
      <c r="K9077" t="s">
        <v>2692</v>
      </c>
      <c r="L9077" s="1">
        <v>2</v>
      </c>
      <c r="M9077" s="1">
        <v>400</v>
      </c>
      <c r="N9077" s="1">
        <v>0</v>
      </c>
      <c r="O9077" s="1" t="s">
        <v>2580</v>
      </c>
      <c r="P9077" s="1">
        <v>747.66</v>
      </c>
      <c r="Q9077" s="1">
        <v>52.34</v>
      </c>
      <c r="R9077" s="1">
        <v>800</v>
      </c>
      <c r="S9077" t="s">
        <v>2633</v>
      </c>
      <c r="T9077" t="str" cm="1">
        <f t="array" ref="T9077">_xlfn.IFS(ISNUMBER(SEARCH("CP02",S9077)),"ราชพฤกษ",ISNUMBER(SEARCH("CP03",S9077)),"บางใหญ่",ISNUMBER(SEARCH("CP04",S9077)),"บางบอน",OR(ISNUMBER(SEARCH("CP",S9077)),ISNUMBER(SEARCH("BTC",D9077))),"340",TRUE,"")</f>
        <v>บางบอน</v>
      </c>
    </row>
    <row r="9078" spans="1:20" x14ac:dyDescent="0.2">
      <c r="A9078" t="s">
        <v>8233</v>
      </c>
      <c r="B9078" t="s">
        <v>16</v>
      </c>
      <c r="C9078">
        <v>2026</v>
      </c>
      <c r="D9078" t="s">
        <v>7313</v>
      </c>
      <c r="E9078" t="s">
        <v>1569</v>
      </c>
      <c r="F9078" t="s">
        <v>1570</v>
      </c>
      <c r="G9078" t="s">
        <v>1536</v>
      </c>
      <c r="H9078" t="s">
        <v>2586</v>
      </c>
      <c r="I9078" t="s">
        <v>8237</v>
      </c>
      <c r="J9078" t="s">
        <v>7315</v>
      </c>
      <c r="K9078" t="s">
        <v>2630</v>
      </c>
      <c r="L9078" s="1">
        <v>4</v>
      </c>
      <c r="M9078" s="1">
        <v>400</v>
      </c>
      <c r="N9078" s="1">
        <v>0</v>
      </c>
      <c r="O9078" s="1" t="s">
        <v>2580</v>
      </c>
      <c r="P9078" s="1">
        <v>1495.33</v>
      </c>
      <c r="Q9078" s="1">
        <v>104.67</v>
      </c>
      <c r="R9078" s="1">
        <v>1600</v>
      </c>
      <c r="S9078" t="s">
        <v>2633</v>
      </c>
      <c r="T9078" t="str" cm="1">
        <f t="array" ref="T9078">_xlfn.IFS(ISNUMBER(SEARCH("CP02",S9078)),"ราชพฤกษ",ISNUMBER(SEARCH("CP03",S9078)),"บางใหญ่",ISNUMBER(SEARCH("CP04",S9078)),"บางบอน",OR(ISNUMBER(SEARCH("CP",S9078)),ISNUMBER(SEARCH("BTC",D9078))),"340",TRUE,"")</f>
        <v>บางบอน</v>
      </c>
    </row>
    <row r="9079" spans="1:20" x14ac:dyDescent="0.2">
      <c r="A9079" t="s">
        <v>8233</v>
      </c>
      <c r="B9079" t="s">
        <v>16</v>
      </c>
      <c r="C9079">
        <v>2026</v>
      </c>
      <c r="D9079" t="s">
        <v>7313</v>
      </c>
      <c r="E9079" t="s">
        <v>1989</v>
      </c>
      <c r="F9079" t="s">
        <v>1990</v>
      </c>
      <c r="G9079" t="s">
        <v>2582</v>
      </c>
      <c r="H9079" t="s">
        <v>2586</v>
      </c>
      <c r="I9079" t="s">
        <v>8237</v>
      </c>
      <c r="J9079" t="s">
        <v>7315</v>
      </c>
      <c r="K9079" t="s">
        <v>2630</v>
      </c>
      <c r="L9079" s="1">
        <v>2</v>
      </c>
      <c r="M9079" s="1">
        <v>385</v>
      </c>
      <c r="N9079" s="1">
        <v>0</v>
      </c>
      <c r="O9079" s="1" t="s">
        <v>2580</v>
      </c>
      <c r="P9079" s="1">
        <v>719.63</v>
      </c>
      <c r="Q9079" s="1">
        <v>50.37</v>
      </c>
      <c r="R9079" s="1">
        <v>770</v>
      </c>
      <c r="S9079" t="s">
        <v>2631</v>
      </c>
      <c r="T9079" t="str" cm="1">
        <f t="array" ref="T9079">_xlfn.IFS(ISNUMBER(SEARCH("CP02",S9079)),"ราชพฤกษ",ISNUMBER(SEARCH("CP03",S9079)),"บางใหญ่",ISNUMBER(SEARCH("CP04",S9079)),"บางบอน",OR(ISNUMBER(SEARCH("CP",S9079)),ISNUMBER(SEARCH("BTC",D9079))),"340",TRUE,"")</f>
        <v>บางบอน</v>
      </c>
    </row>
    <row r="9080" spans="1:20" x14ac:dyDescent="0.2">
      <c r="A9080" t="s">
        <v>8233</v>
      </c>
      <c r="B9080" t="s">
        <v>16</v>
      </c>
      <c r="C9080">
        <v>2026</v>
      </c>
      <c r="D9080" t="s">
        <v>7313</v>
      </c>
      <c r="E9080" t="s">
        <v>1901</v>
      </c>
      <c r="F9080" t="s">
        <v>1902</v>
      </c>
      <c r="G9080" t="s">
        <v>2582</v>
      </c>
      <c r="H9080" t="s">
        <v>2586</v>
      </c>
      <c r="I9080" t="s">
        <v>8237</v>
      </c>
      <c r="J9080" t="s">
        <v>7315</v>
      </c>
      <c r="K9080" t="s">
        <v>2630</v>
      </c>
      <c r="L9080" s="1">
        <v>2</v>
      </c>
      <c r="M9080" s="1">
        <v>295</v>
      </c>
      <c r="N9080" s="1">
        <v>0</v>
      </c>
      <c r="O9080" s="1" t="s">
        <v>2580</v>
      </c>
      <c r="P9080" s="1">
        <v>551.4</v>
      </c>
      <c r="Q9080" s="1">
        <v>38.6</v>
      </c>
      <c r="R9080" s="1">
        <v>590</v>
      </c>
      <c r="S9080" t="s">
        <v>2631</v>
      </c>
      <c r="T9080" t="str" cm="1">
        <f t="array" ref="T9080">_xlfn.IFS(ISNUMBER(SEARCH("CP02",S9080)),"ราชพฤกษ",ISNUMBER(SEARCH("CP03",S9080)),"บางใหญ่",ISNUMBER(SEARCH("CP04",S9080)),"บางบอน",OR(ISNUMBER(SEARCH("CP",S9080)),ISNUMBER(SEARCH("BTC",D9080))),"340",TRUE,"")</f>
        <v>บางบอน</v>
      </c>
    </row>
    <row r="9081" spans="1:20" x14ac:dyDescent="0.2">
      <c r="A9081" t="s">
        <v>8233</v>
      </c>
      <c r="B9081" t="s">
        <v>16</v>
      </c>
      <c r="C9081">
        <v>2026</v>
      </c>
      <c r="D9081" t="s">
        <v>7313</v>
      </c>
      <c r="E9081" t="s">
        <v>1617</v>
      </c>
      <c r="F9081" t="s">
        <v>1618</v>
      </c>
      <c r="G9081" t="s">
        <v>1536</v>
      </c>
      <c r="H9081" t="s">
        <v>2586</v>
      </c>
      <c r="I9081" t="s">
        <v>8237</v>
      </c>
      <c r="J9081" t="s">
        <v>7315</v>
      </c>
      <c r="K9081" t="s">
        <v>2630</v>
      </c>
      <c r="L9081" s="1">
        <v>1</v>
      </c>
      <c r="M9081" s="1">
        <v>250</v>
      </c>
      <c r="N9081" s="1">
        <v>0</v>
      </c>
      <c r="O9081" s="1" t="s">
        <v>2580</v>
      </c>
      <c r="P9081" s="1">
        <v>233.64</v>
      </c>
      <c r="Q9081" s="1">
        <v>16.36</v>
      </c>
      <c r="R9081" s="1">
        <v>250</v>
      </c>
      <c r="S9081" t="s">
        <v>2633</v>
      </c>
      <c r="T9081" t="str" cm="1">
        <f t="array" ref="T9081">_xlfn.IFS(ISNUMBER(SEARCH("CP02",S9081)),"ราชพฤกษ",ISNUMBER(SEARCH("CP03",S9081)),"บางใหญ่",ISNUMBER(SEARCH("CP04",S9081)),"บางบอน",OR(ISNUMBER(SEARCH("CP",S9081)),ISNUMBER(SEARCH("BTC",D9081))),"340",TRUE,"")</f>
        <v>บางบอน</v>
      </c>
    </row>
    <row r="9082" spans="1:20" x14ac:dyDescent="0.2">
      <c r="A9082" t="s">
        <v>8233</v>
      </c>
      <c r="B9082" t="s">
        <v>16</v>
      </c>
      <c r="C9082">
        <v>2026</v>
      </c>
      <c r="D9082" t="s">
        <v>7313</v>
      </c>
      <c r="E9082" t="s">
        <v>2019</v>
      </c>
      <c r="F9082" t="s">
        <v>2020</v>
      </c>
      <c r="G9082" t="s">
        <v>2632</v>
      </c>
      <c r="H9082" t="s">
        <v>2586</v>
      </c>
      <c r="I9082" t="s">
        <v>8237</v>
      </c>
      <c r="J9082" t="s">
        <v>7315</v>
      </c>
      <c r="K9082" t="s">
        <v>2630</v>
      </c>
      <c r="L9082" s="1">
        <v>1</v>
      </c>
      <c r="M9082" s="1">
        <v>2480</v>
      </c>
      <c r="N9082" s="1">
        <v>0</v>
      </c>
      <c r="O9082" s="1" t="s">
        <v>2580</v>
      </c>
      <c r="P9082" s="1">
        <v>2317.7600000000002</v>
      </c>
      <c r="Q9082" s="1">
        <v>162.24</v>
      </c>
      <c r="R9082" s="1">
        <v>2480</v>
      </c>
      <c r="S9082" t="s">
        <v>2631</v>
      </c>
      <c r="T9082" t="str" cm="1">
        <f t="array" ref="T9082">_xlfn.IFS(ISNUMBER(SEARCH("CP02",S9082)),"ราชพฤกษ",ISNUMBER(SEARCH("CP03",S9082)),"บางใหญ่",ISNUMBER(SEARCH("CP04",S9082)),"บางบอน",OR(ISNUMBER(SEARCH("CP",S9082)),ISNUMBER(SEARCH("BTC",D9082))),"340",TRUE,"")</f>
        <v>บางบอน</v>
      </c>
    </row>
    <row r="9083" spans="1:20" x14ac:dyDescent="0.2">
      <c r="A9083" t="s">
        <v>8233</v>
      </c>
      <c r="B9083" t="s">
        <v>16</v>
      </c>
      <c r="C9083">
        <v>2026</v>
      </c>
      <c r="D9083" t="s">
        <v>7313</v>
      </c>
      <c r="E9083" t="s">
        <v>2047</v>
      </c>
      <c r="F9083" t="s">
        <v>2048</v>
      </c>
      <c r="G9083" t="s">
        <v>2632</v>
      </c>
      <c r="H9083" t="s">
        <v>2586</v>
      </c>
      <c r="I9083" t="s">
        <v>8237</v>
      </c>
      <c r="J9083" t="s">
        <v>7315</v>
      </c>
      <c r="K9083" t="s">
        <v>2630</v>
      </c>
      <c r="L9083" s="1">
        <v>1</v>
      </c>
      <c r="M9083" s="1">
        <v>2220</v>
      </c>
      <c r="N9083" s="1">
        <v>40</v>
      </c>
      <c r="O9083" s="1" t="s">
        <v>2580</v>
      </c>
      <c r="P9083" s="1">
        <v>2037.38</v>
      </c>
      <c r="Q9083" s="1">
        <v>142.62</v>
      </c>
      <c r="R9083" s="1">
        <v>2180</v>
      </c>
      <c r="S9083" t="s">
        <v>2631</v>
      </c>
      <c r="T9083" t="str" cm="1">
        <f t="array" ref="T9083">_xlfn.IFS(ISNUMBER(SEARCH("CP02",S9083)),"ราชพฤกษ",ISNUMBER(SEARCH("CP03",S9083)),"บางใหญ่",ISNUMBER(SEARCH("CP04",S9083)),"บางบอน",OR(ISNUMBER(SEARCH("CP",S9083)),ISNUMBER(SEARCH("BTC",D9083))),"340",TRUE,"")</f>
        <v>บางบอน</v>
      </c>
    </row>
    <row r="9084" spans="1:20" x14ac:dyDescent="0.2">
      <c r="A9084" t="s">
        <v>8233</v>
      </c>
      <c r="B9084" t="s">
        <v>16</v>
      </c>
      <c r="C9084">
        <v>2026</v>
      </c>
      <c r="D9084" t="s">
        <v>2842</v>
      </c>
      <c r="E9084" t="s">
        <v>751</v>
      </c>
      <c r="F9084" t="s">
        <v>752</v>
      </c>
      <c r="G9084" t="s">
        <v>4435</v>
      </c>
      <c r="H9084" t="s">
        <v>4436</v>
      </c>
      <c r="I9084" t="s">
        <v>8238</v>
      </c>
      <c r="J9084" t="s">
        <v>2846</v>
      </c>
      <c r="K9084" t="s">
        <v>2659</v>
      </c>
      <c r="L9084" s="1">
        <v>4</v>
      </c>
      <c r="M9084" s="1">
        <v>2350</v>
      </c>
      <c r="N9084" s="1">
        <v>2600</v>
      </c>
      <c r="O9084" s="1" t="s">
        <v>2580</v>
      </c>
      <c r="P9084" s="1">
        <v>6355.14</v>
      </c>
      <c r="Q9084" s="1">
        <v>444.86</v>
      </c>
      <c r="R9084" s="1">
        <v>6800</v>
      </c>
      <c r="S9084" t="s">
        <v>5827</v>
      </c>
      <c r="T9084" t="str" cm="1">
        <f t="array" ref="T9084">_xlfn.IFS(ISNUMBER(SEARCH("CP02",S9084)),"ราชพฤกษ",ISNUMBER(SEARCH("CP03",S9084)),"บางใหญ่",ISNUMBER(SEARCH("CP04",S9084)),"บางบอน",OR(ISNUMBER(SEARCH("CP",S9084)),ISNUMBER(SEARCH("BTC",D9084))),"340",TRUE,"")</f>
        <v>ราชพฤกษ</v>
      </c>
    </row>
    <row r="9085" spans="1:20" x14ac:dyDescent="0.2">
      <c r="A9085" t="s">
        <v>8233</v>
      </c>
      <c r="B9085" t="s">
        <v>16</v>
      </c>
      <c r="C9085">
        <v>2026</v>
      </c>
      <c r="D9085" t="s">
        <v>2842</v>
      </c>
      <c r="E9085" t="s">
        <v>1553</v>
      </c>
      <c r="F9085" t="s">
        <v>1554</v>
      </c>
      <c r="G9085" t="s">
        <v>2585</v>
      </c>
      <c r="H9085" t="s">
        <v>2586</v>
      </c>
      <c r="I9085" t="s">
        <v>8238</v>
      </c>
      <c r="J9085" t="s">
        <v>2846</v>
      </c>
      <c r="K9085" t="s">
        <v>2659</v>
      </c>
      <c r="L9085" s="1">
        <v>4</v>
      </c>
      <c r="M9085" s="1">
        <v>120</v>
      </c>
      <c r="N9085" s="1">
        <v>0</v>
      </c>
      <c r="O9085" s="1" t="s">
        <v>2580</v>
      </c>
      <c r="P9085" s="1">
        <v>0</v>
      </c>
      <c r="Q9085" s="1">
        <v>0</v>
      </c>
      <c r="R9085" s="1">
        <v>0</v>
      </c>
      <c r="S9085" t="s">
        <v>2587</v>
      </c>
      <c r="T9085" t="str" cm="1">
        <f t="array" ref="T9085">_xlfn.IFS(ISNUMBER(SEARCH("CP02",S9085)),"ราชพฤกษ",ISNUMBER(SEARCH("CP03",S9085)),"บางใหญ่",ISNUMBER(SEARCH("CP04",S9085)),"บางบอน",OR(ISNUMBER(SEARCH("CP",S9085)),ISNUMBER(SEARCH("BTC",D9085))),"340",TRUE,"")</f>
        <v>ราชพฤกษ</v>
      </c>
    </row>
    <row r="9086" spans="1:20" x14ac:dyDescent="0.2">
      <c r="A9086" t="s">
        <v>8233</v>
      </c>
      <c r="B9086" t="s">
        <v>16</v>
      </c>
      <c r="C9086">
        <v>2026</v>
      </c>
      <c r="D9086" t="s">
        <v>2842</v>
      </c>
      <c r="E9086" t="s">
        <v>1547</v>
      </c>
      <c r="F9086" t="s">
        <v>1548</v>
      </c>
      <c r="G9086" t="s">
        <v>2588</v>
      </c>
      <c r="H9086" t="s">
        <v>2586</v>
      </c>
      <c r="I9086" t="s">
        <v>8238</v>
      </c>
      <c r="J9086" t="s">
        <v>2846</v>
      </c>
      <c r="K9086" t="s">
        <v>2659</v>
      </c>
      <c r="L9086" s="1">
        <v>1</v>
      </c>
      <c r="M9086" s="1">
        <v>400</v>
      </c>
      <c r="N9086" s="1">
        <v>0</v>
      </c>
      <c r="O9086" s="1" t="s">
        <v>2580</v>
      </c>
      <c r="P9086" s="1">
        <v>0</v>
      </c>
      <c r="Q9086" s="1">
        <v>0</v>
      </c>
      <c r="R9086" s="1">
        <v>0</v>
      </c>
      <c r="S9086" t="s">
        <v>2587</v>
      </c>
      <c r="T9086" t="str" cm="1">
        <f t="array" ref="T9086">_xlfn.IFS(ISNUMBER(SEARCH("CP02",S9086)),"ราชพฤกษ",ISNUMBER(SEARCH("CP03",S9086)),"บางใหญ่",ISNUMBER(SEARCH("CP04",S9086)),"บางบอน",OR(ISNUMBER(SEARCH("CP",S9086)),ISNUMBER(SEARCH("BTC",D9086))),"340",TRUE,"")</f>
        <v>ราชพฤกษ</v>
      </c>
    </row>
    <row r="9087" spans="1:20" x14ac:dyDescent="0.2">
      <c r="A9087" t="s">
        <v>8233</v>
      </c>
      <c r="B9087" t="s">
        <v>16</v>
      </c>
      <c r="C9087">
        <v>2026</v>
      </c>
      <c r="D9087" t="s">
        <v>8239</v>
      </c>
      <c r="E9087" t="s">
        <v>937</v>
      </c>
      <c r="F9087" t="s">
        <v>938</v>
      </c>
      <c r="G9087" t="s">
        <v>8240</v>
      </c>
      <c r="H9087" t="s">
        <v>8241</v>
      </c>
      <c r="I9087" t="s">
        <v>8242</v>
      </c>
      <c r="J9087" t="s">
        <v>8243</v>
      </c>
      <c r="K9087" t="s">
        <v>2579</v>
      </c>
      <c r="L9087" s="1">
        <v>4</v>
      </c>
      <c r="M9087" s="1">
        <v>2750</v>
      </c>
      <c r="N9087" s="1">
        <v>1000</v>
      </c>
      <c r="O9087" s="1" t="s">
        <v>2580</v>
      </c>
      <c r="P9087" s="1">
        <v>9345.7900000000009</v>
      </c>
      <c r="Q9087" s="1">
        <v>654.21</v>
      </c>
      <c r="R9087" s="1">
        <v>10000</v>
      </c>
      <c r="S9087" t="s">
        <v>4795</v>
      </c>
      <c r="T9087" t="str" cm="1">
        <f t="array" ref="T9087">_xlfn.IFS(ISNUMBER(SEARCH("CP02",S9087)),"ราชพฤกษ",ISNUMBER(SEARCH("CP03",S9087)),"บางใหญ่",ISNUMBER(SEARCH("CP04",S9087)),"บางบอน",OR(ISNUMBER(SEARCH("CP",S9087)),ISNUMBER(SEARCH("BTC",D9087))),"340",TRUE,"")</f>
        <v>ราชพฤกษ</v>
      </c>
    </row>
    <row r="9088" spans="1:20" x14ac:dyDescent="0.2">
      <c r="A9088" t="s">
        <v>8233</v>
      </c>
      <c r="B9088" t="s">
        <v>16</v>
      </c>
      <c r="C9088">
        <v>2026</v>
      </c>
      <c r="D9088" t="s">
        <v>8239</v>
      </c>
      <c r="E9088" t="s">
        <v>1091</v>
      </c>
      <c r="F9088" t="s">
        <v>1092</v>
      </c>
      <c r="G9088" t="s">
        <v>2582</v>
      </c>
      <c r="H9088" t="s">
        <v>2583</v>
      </c>
      <c r="I9088" t="s">
        <v>8242</v>
      </c>
      <c r="J9088" t="s">
        <v>8243</v>
      </c>
      <c r="K9088" t="s">
        <v>2579</v>
      </c>
      <c r="L9088" s="1">
        <v>4</v>
      </c>
      <c r="M9088" s="1">
        <v>60</v>
      </c>
      <c r="N9088" s="1">
        <v>0</v>
      </c>
      <c r="O9088" s="1" t="s">
        <v>2580</v>
      </c>
      <c r="P9088" s="1">
        <v>0</v>
      </c>
      <c r="Q9088" s="1">
        <v>0</v>
      </c>
      <c r="R9088" s="1">
        <v>0</v>
      </c>
      <c r="S9088" t="s">
        <v>2584</v>
      </c>
      <c r="T9088" t="str" cm="1">
        <f t="array" ref="T9088">_xlfn.IFS(ISNUMBER(SEARCH("CP02",S9088)),"ราชพฤกษ",ISNUMBER(SEARCH("CP03",S9088)),"บางใหญ่",ISNUMBER(SEARCH("CP04",S9088)),"บางบอน",OR(ISNUMBER(SEARCH("CP",S9088)),ISNUMBER(SEARCH("BTC",D9088))),"340",TRUE,"")</f>
        <v>ราชพฤกษ</v>
      </c>
    </row>
    <row r="9089" spans="1:20" x14ac:dyDescent="0.2">
      <c r="A9089" t="s">
        <v>8233</v>
      </c>
      <c r="B9089" t="s">
        <v>16</v>
      </c>
      <c r="C9089">
        <v>2026</v>
      </c>
      <c r="D9089" t="s">
        <v>8239</v>
      </c>
      <c r="E9089" t="s">
        <v>1553</v>
      </c>
      <c r="F9089" t="s">
        <v>1554</v>
      </c>
      <c r="G9089" t="s">
        <v>2585</v>
      </c>
      <c r="H9089" t="s">
        <v>2586</v>
      </c>
      <c r="I9089" t="s">
        <v>8242</v>
      </c>
      <c r="J9089" t="s">
        <v>8243</v>
      </c>
      <c r="K9089" t="s">
        <v>2579</v>
      </c>
      <c r="L9089" s="1">
        <v>4</v>
      </c>
      <c r="M9089" s="1">
        <v>120</v>
      </c>
      <c r="N9089" s="1">
        <v>0</v>
      </c>
      <c r="O9089" s="1" t="s">
        <v>2580</v>
      </c>
      <c r="P9089" s="1">
        <v>0</v>
      </c>
      <c r="Q9089" s="1">
        <v>0</v>
      </c>
      <c r="R9089" s="1">
        <v>0</v>
      </c>
      <c r="S9089" t="s">
        <v>2587</v>
      </c>
      <c r="T9089" t="str" cm="1">
        <f t="array" ref="T9089">_xlfn.IFS(ISNUMBER(SEARCH("CP02",S9089)),"ราชพฤกษ",ISNUMBER(SEARCH("CP03",S9089)),"บางใหญ่",ISNUMBER(SEARCH("CP04",S9089)),"บางบอน",OR(ISNUMBER(SEARCH("CP",S9089)),ISNUMBER(SEARCH("BTC",D9089))),"340",TRUE,"")</f>
        <v>ราชพฤกษ</v>
      </c>
    </row>
    <row r="9090" spans="1:20" x14ac:dyDescent="0.2">
      <c r="A9090" t="s">
        <v>8233</v>
      </c>
      <c r="B9090" t="s">
        <v>16</v>
      </c>
      <c r="C9090">
        <v>2026</v>
      </c>
      <c r="D9090" t="s">
        <v>8239</v>
      </c>
      <c r="E9090" t="s">
        <v>1547</v>
      </c>
      <c r="F9090" t="s">
        <v>1548</v>
      </c>
      <c r="G9090" t="s">
        <v>2588</v>
      </c>
      <c r="H9090" t="s">
        <v>2586</v>
      </c>
      <c r="I9090" t="s">
        <v>8242</v>
      </c>
      <c r="J9090" t="s">
        <v>8243</v>
      </c>
      <c r="K9090" t="s">
        <v>2579</v>
      </c>
      <c r="L9090" s="1">
        <v>1</v>
      </c>
      <c r="M9090" s="1">
        <v>400</v>
      </c>
      <c r="N9090" s="1">
        <v>0</v>
      </c>
      <c r="O9090" s="1" t="s">
        <v>2580</v>
      </c>
      <c r="P9090" s="1">
        <v>0</v>
      </c>
      <c r="Q9090" s="1">
        <v>0</v>
      </c>
      <c r="R9090" s="1">
        <v>0</v>
      </c>
      <c r="S9090" t="s">
        <v>2587</v>
      </c>
      <c r="T9090" t="str" cm="1">
        <f t="array" ref="T9090">_xlfn.IFS(ISNUMBER(SEARCH("CP02",S9090)),"ราชพฤกษ",ISNUMBER(SEARCH("CP03",S9090)),"บางใหญ่",ISNUMBER(SEARCH("CP04",S9090)),"บางบอน",OR(ISNUMBER(SEARCH("CP",S9090)),ISNUMBER(SEARCH("BTC",D9090))),"340",TRUE,"")</f>
        <v>ราชพฤกษ</v>
      </c>
    </row>
    <row r="9091" spans="1:20" x14ac:dyDescent="0.2">
      <c r="A9091" t="s">
        <v>8233</v>
      </c>
      <c r="B9091" t="s">
        <v>16</v>
      </c>
      <c r="C9091">
        <v>2026</v>
      </c>
      <c r="D9091" t="s">
        <v>8239</v>
      </c>
      <c r="E9091" t="s">
        <v>1155</v>
      </c>
      <c r="F9091" t="s">
        <v>1156</v>
      </c>
      <c r="G9091" t="s">
        <v>2589</v>
      </c>
      <c r="H9091" t="s">
        <v>2576</v>
      </c>
      <c r="I9091" t="s">
        <v>8242</v>
      </c>
      <c r="J9091" t="s">
        <v>8243</v>
      </c>
      <c r="K9091" t="s">
        <v>2579</v>
      </c>
      <c r="L9091" s="1">
        <v>1</v>
      </c>
      <c r="M9091" s="1">
        <v>1</v>
      </c>
      <c r="N9091" s="1">
        <v>0</v>
      </c>
      <c r="O9091" s="1" t="s">
        <v>2580</v>
      </c>
      <c r="P9091" s="1">
        <v>0</v>
      </c>
      <c r="Q9091" s="1">
        <v>0</v>
      </c>
      <c r="R9091" s="1">
        <v>0</v>
      </c>
      <c r="S9091" t="s">
        <v>2587</v>
      </c>
      <c r="T9091" t="str" cm="1">
        <f t="array" ref="T9091">_xlfn.IFS(ISNUMBER(SEARCH("CP02",S9091)),"ราชพฤกษ",ISNUMBER(SEARCH("CP03",S9091)),"บางใหญ่",ISNUMBER(SEARCH("CP04",S9091)),"บางบอน",OR(ISNUMBER(SEARCH("CP",S9091)),ISNUMBER(SEARCH("BTC",D9091))),"340",TRUE,"")</f>
        <v>ราชพฤกษ</v>
      </c>
    </row>
    <row r="9092" spans="1:20" x14ac:dyDescent="0.2">
      <c r="A9092" t="s">
        <v>8233</v>
      </c>
      <c r="B9092" t="s">
        <v>16</v>
      </c>
      <c r="C9092">
        <v>2026</v>
      </c>
      <c r="D9092" t="s">
        <v>8244</v>
      </c>
      <c r="E9092" t="s">
        <v>1015</v>
      </c>
      <c r="F9092" t="s">
        <v>1016</v>
      </c>
      <c r="G9092" t="s">
        <v>2802</v>
      </c>
      <c r="H9092" t="s">
        <v>2803</v>
      </c>
      <c r="I9092" t="s">
        <v>8245</v>
      </c>
      <c r="J9092" t="s">
        <v>8246</v>
      </c>
      <c r="K9092" t="s">
        <v>2603</v>
      </c>
      <c r="L9092" s="1">
        <v>4</v>
      </c>
      <c r="M9092" s="1">
        <v>4600</v>
      </c>
      <c r="N9092" s="1">
        <v>4600</v>
      </c>
      <c r="O9092" s="1" t="s">
        <v>2580</v>
      </c>
      <c r="P9092" s="1">
        <v>12897.2</v>
      </c>
      <c r="Q9092" s="1">
        <v>902.8</v>
      </c>
      <c r="R9092" s="1">
        <v>13800</v>
      </c>
      <c r="S9092" t="s">
        <v>2956</v>
      </c>
      <c r="T9092" t="str" cm="1">
        <f t="array" ref="T9092">_xlfn.IFS(ISNUMBER(SEARCH("CP02",S9092)),"ราชพฤกษ",ISNUMBER(SEARCH("CP03",S9092)),"บางใหญ่",ISNUMBER(SEARCH("CP04",S9092)),"บางบอน",OR(ISNUMBER(SEARCH("CP",S9092)),ISNUMBER(SEARCH("BTC",D9092))),"340",TRUE,"")</f>
        <v>บางใหญ่</v>
      </c>
    </row>
    <row r="9093" spans="1:20" x14ac:dyDescent="0.2">
      <c r="A9093" t="s">
        <v>8233</v>
      </c>
      <c r="B9093" t="s">
        <v>16</v>
      </c>
      <c r="C9093">
        <v>2026</v>
      </c>
      <c r="D9093" t="s">
        <v>8244</v>
      </c>
      <c r="E9093" t="s">
        <v>1091</v>
      </c>
      <c r="F9093" t="s">
        <v>1092</v>
      </c>
      <c r="G9093" t="s">
        <v>2582</v>
      </c>
      <c r="H9093" t="s">
        <v>2583</v>
      </c>
      <c r="I9093" t="s">
        <v>8245</v>
      </c>
      <c r="J9093" t="s">
        <v>8246</v>
      </c>
      <c r="K9093" t="s">
        <v>2603</v>
      </c>
      <c r="L9093" s="1">
        <v>4</v>
      </c>
      <c r="M9093" s="1">
        <v>60</v>
      </c>
      <c r="N9093" s="1">
        <v>0</v>
      </c>
      <c r="O9093" s="1" t="s">
        <v>2580</v>
      </c>
      <c r="P9093" s="1">
        <v>0</v>
      </c>
      <c r="Q9093" s="1">
        <v>0</v>
      </c>
      <c r="R9093" s="1">
        <v>0</v>
      </c>
      <c r="S9093" t="s">
        <v>2605</v>
      </c>
      <c r="T9093" t="str" cm="1">
        <f t="array" ref="T9093">_xlfn.IFS(ISNUMBER(SEARCH("CP02",S9093)),"ราชพฤกษ",ISNUMBER(SEARCH("CP03",S9093)),"บางใหญ่",ISNUMBER(SEARCH("CP04",S9093)),"บางบอน",OR(ISNUMBER(SEARCH("CP",S9093)),ISNUMBER(SEARCH("BTC",D9093))),"340",TRUE,"")</f>
        <v>บางใหญ่</v>
      </c>
    </row>
    <row r="9094" spans="1:20" x14ac:dyDescent="0.2">
      <c r="A9094" t="s">
        <v>8233</v>
      </c>
      <c r="B9094" t="s">
        <v>16</v>
      </c>
      <c r="C9094">
        <v>2026</v>
      </c>
      <c r="D9094" t="s">
        <v>8244</v>
      </c>
      <c r="E9094" t="s">
        <v>1549</v>
      </c>
      <c r="F9094" t="s">
        <v>1550</v>
      </c>
      <c r="G9094" t="s">
        <v>2585</v>
      </c>
      <c r="H9094" t="s">
        <v>2586</v>
      </c>
      <c r="I9094" t="s">
        <v>8245</v>
      </c>
      <c r="J9094" t="s">
        <v>8246</v>
      </c>
      <c r="K9094" t="s">
        <v>2603</v>
      </c>
      <c r="L9094" s="1">
        <v>4</v>
      </c>
      <c r="M9094" s="1">
        <v>150</v>
      </c>
      <c r="N9094" s="1">
        <v>0</v>
      </c>
      <c r="O9094" s="1" t="s">
        <v>2580</v>
      </c>
      <c r="P9094" s="1">
        <v>0</v>
      </c>
      <c r="Q9094" s="1">
        <v>0</v>
      </c>
      <c r="R9094" s="1">
        <v>0</v>
      </c>
      <c r="S9094" t="s">
        <v>2606</v>
      </c>
      <c r="T9094" t="str" cm="1">
        <f t="array" ref="T9094">_xlfn.IFS(ISNUMBER(SEARCH("CP02",S9094)),"ราชพฤกษ",ISNUMBER(SEARCH("CP03",S9094)),"บางใหญ่",ISNUMBER(SEARCH("CP04",S9094)),"บางบอน",OR(ISNUMBER(SEARCH("CP",S9094)),ISNUMBER(SEARCH("BTC",D9094))),"340",TRUE,"")</f>
        <v>บางใหญ่</v>
      </c>
    </row>
    <row r="9095" spans="1:20" x14ac:dyDescent="0.2">
      <c r="A9095" t="s">
        <v>8233</v>
      </c>
      <c r="B9095" t="s">
        <v>16</v>
      </c>
      <c r="C9095">
        <v>2026</v>
      </c>
      <c r="D9095" t="s">
        <v>8244</v>
      </c>
      <c r="E9095" t="s">
        <v>1545</v>
      </c>
      <c r="F9095" t="s">
        <v>1546</v>
      </c>
      <c r="G9095" t="s">
        <v>2588</v>
      </c>
      <c r="H9095" t="s">
        <v>2586</v>
      </c>
      <c r="I9095" t="s">
        <v>8245</v>
      </c>
      <c r="J9095" t="s">
        <v>8246</v>
      </c>
      <c r="K9095" t="s">
        <v>2603</v>
      </c>
      <c r="L9095" s="1">
        <v>1</v>
      </c>
      <c r="M9095" s="1">
        <v>500</v>
      </c>
      <c r="N9095" s="1">
        <v>0</v>
      </c>
      <c r="O9095" s="1" t="s">
        <v>2580</v>
      </c>
      <c r="P9095" s="1">
        <v>0</v>
      </c>
      <c r="Q9095" s="1">
        <v>0</v>
      </c>
      <c r="R9095" s="1">
        <v>0</v>
      </c>
      <c r="S9095" t="s">
        <v>2606</v>
      </c>
      <c r="T9095" t="str" cm="1">
        <f t="array" ref="T9095">_xlfn.IFS(ISNUMBER(SEARCH("CP02",S9095)),"ราชพฤกษ",ISNUMBER(SEARCH("CP03",S9095)),"บางใหญ่",ISNUMBER(SEARCH("CP04",S9095)),"บางบอน",OR(ISNUMBER(SEARCH("CP",S9095)),ISNUMBER(SEARCH("BTC",D9095))),"340",TRUE,"")</f>
        <v>บางใหญ่</v>
      </c>
    </row>
    <row r="9096" spans="1:20" x14ac:dyDescent="0.2">
      <c r="A9096" t="s">
        <v>8233</v>
      </c>
      <c r="B9096" t="s">
        <v>16</v>
      </c>
      <c r="C9096">
        <v>2026</v>
      </c>
      <c r="D9096" t="s">
        <v>8247</v>
      </c>
      <c r="E9096" t="s">
        <v>665</v>
      </c>
      <c r="F9096" t="s">
        <v>666</v>
      </c>
      <c r="G9096" t="s">
        <v>2843</v>
      </c>
      <c r="H9096" t="s">
        <v>2844</v>
      </c>
      <c r="I9096" t="s">
        <v>8248</v>
      </c>
      <c r="J9096" t="s">
        <v>8249</v>
      </c>
      <c r="K9096" t="s">
        <v>2603</v>
      </c>
      <c r="L9096" s="1">
        <v>4</v>
      </c>
      <c r="M9096" s="1">
        <v>2200</v>
      </c>
      <c r="N9096" s="1">
        <v>2200</v>
      </c>
      <c r="O9096" s="1" t="s">
        <v>2580</v>
      </c>
      <c r="P9096" s="1">
        <v>6168.22</v>
      </c>
      <c r="Q9096" s="1">
        <v>431.78</v>
      </c>
      <c r="R9096" s="1">
        <v>6600</v>
      </c>
      <c r="S9096" t="s">
        <v>2956</v>
      </c>
      <c r="T9096" t="str" cm="1">
        <f t="array" ref="T9096">_xlfn.IFS(ISNUMBER(SEARCH("CP02",S9096)),"ราชพฤกษ",ISNUMBER(SEARCH("CP03",S9096)),"บางใหญ่",ISNUMBER(SEARCH("CP04",S9096)),"บางบอน",OR(ISNUMBER(SEARCH("CP",S9096)),ISNUMBER(SEARCH("BTC",D9096))),"340",TRUE,"")</f>
        <v>บางใหญ่</v>
      </c>
    </row>
    <row r="9097" spans="1:20" x14ac:dyDescent="0.2">
      <c r="A9097" t="s">
        <v>8233</v>
      </c>
      <c r="B9097" t="s">
        <v>16</v>
      </c>
      <c r="C9097">
        <v>2026</v>
      </c>
      <c r="D9097" t="s">
        <v>8247</v>
      </c>
      <c r="E9097" t="s">
        <v>1091</v>
      </c>
      <c r="F9097" t="s">
        <v>1092</v>
      </c>
      <c r="G9097" t="s">
        <v>2582</v>
      </c>
      <c r="H9097" t="s">
        <v>2583</v>
      </c>
      <c r="I9097" t="s">
        <v>8248</v>
      </c>
      <c r="J9097" t="s">
        <v>8249</v>
      </c>
      <c r="K9097" t="s">
        <v>2603</v>
      </c>
      <c r="L9097" s="1">
        <v>4</v>
      </c>
      <c r="M9097" s="1">
        <v>60</v>
      </c>
      <c r="N9097" s="1">
        <v>0</v>
      </c>
      <c r="O9097" s="1" t="s">
        <v>2580</v>
      </c>
      <c r="P9097" s="1">
        <v>0</v>
      </c>
      <c r="Q9097" s="1">
        <v>0</v>
      </c>
      <c r="R9097" s="1">
        <v>0</v>
      </c>
      <c r="S9097" t="s">
        <v>2605</v>
      </c>
      <c r="T9097" t="str" cm="1">
        <f t="array" ref="T9097">_xlfn.IFS(ISNUMBER(SEARCH("CP02",S9097)),"ราชพฤกษ",ISNUMBER(SEARCH("CP03",S9097)),"บางใหญ่",ISNUMBER(SEARCH("CP04",S9097)),"บางบอน",OR(ISNUMBER(SEARCH("CP",S9097)),ISNUMBER(SEARCH("BTC",D9097))),"340",TRUE,"")</f>
        <v>บางใหญ่</v>
      </c>
    </row>
    <row r="9098" spans="1:20" x14ac:dyDescent="0.2">
      <c r="A9098" t="s">
        <v>8233</v>
      </c>
      <c r="B9098" t="s">
        <v>16</v>
      </c>
      <c r="C9098">
        <v>2026</v>
      </c>
      <c r="D9098" t="s">
        <v>8247</v>
      </c>
      <c r="E9098" t="s">
        <v>1553</v>
      </c>
      <c r="F9098" t="s">
        <v>1554</v>
      </c>
      <c r="G9098" t="s">
        <v>2585</v>
      </c>
      <c r="H9098" t="s">
        <v>2586</v>
      </c>
      <c r="I9098" t="s">
        <v>8248</v>
      </c>
      <c r="J9098" t="s">
        <v>8249</v>
      </c>
      <c r="K9098" t="s">
        <v>2603</v>
      </c>
      <c r="L9098" s="1">
        <v>4</v>
      </c>
      <c r="M9098" s="1">
        <v>120</v>
      </c>
      <c r="N9098" s="1">
        <v>0</v>
      </c>
      <c r="O9098" s="1" t="s">
        <v>2580</v>
      </c>
      <c r="P9098" s="1">
        <v>0</v>
      </c>
      <c r="Q9098" s="1">
        <v>0</v>
      </c>
      <c r="R9098" s="1">
        <v>0</v>
      </c>
      <c r="S9098" t="s">
        <v>2606</v>
      </c>
      <c r="T9098" t="str" cm="1">
        <f t="array" ref="T9098">_xlfn.IFS(ISNUMBER(SEARCH("CP02",S9098)),"ราชพฤกษ",ISNUMBER(SEARCH("CP03",S9098)),"บางใหญ่",ISNUMBER(SEARCH("CP04",S9098)),"บางบอน",OR(ISNUMBER(SEARCH("CP",S9098)),ISNUMBER(SEARCH("BTC",D9098))),"340",TRUE,"")</f>
        <v>บางใหญ่</v>
      </c>
    </row>
    <row r="9099" spans="1:20" x14ac:dyDescent="0.2">
      <c r="A9099" t="s">
        <v>8233</v>
      </c>
      <c r="B9099" t="s">
        <v>16</v>
      </c>
      <c r="C9099">
        <v>2026</v>
      </c>
      <c r="D9099" t="s">
        <v>8247</v>
      </c>
      <c r="E9099" t="s">
        <v>1547</v>
      </c>
      <c r="F9099" t="s">
        <v>1548</v>
      </c>
      <c r="G9099" t="s">
        <v>2588</v>
      </c>
      <c r="H9099" t="s">
        <v>2586</v>
      </c>
      <c r="I9099" t="s">
        <v>8248</v>
      </c>
      <c r="J9099" t="s">
        <v>8249</v>
      </c>
      <c r="K9099" t="s">
        <v>2603</v>
      </c>
      <c r="L9099" s="1">
        <v>1</v>
      </c>
      <c r="M9099" s="1">
        <v>400</v>
      </c>
      <c r="N9099" s="1">
        <v>0</v>
      </c>
      <c r="O9099" s="1" t="s">
        <v>2580</v>
      </c>
      <c r="P9099" s="1">
        <v>0</v>
      </c>
      <c r="Q9099" s="1">
        <v>0</v>
      </c>
      <c r="R9099" s="1">
        <v>0</v>
      </c>
      <c r="S9099" t="s">
        <v>2606</v>
      </c>
      <c r="T9099" t="str" cm="1">
        <f t="array" ref="T9099">_xlfn.IFS(ISNUMBER(SEARCH("CP02",S9099)),"ราชพฤกษ",ISNUMBER(SEARCH("CP03",S9099)),"บางใหญ่",ISNUMBER(SEARCH("CP04",S9099)),"บางบอน",OR(ISNUMBER(SEARCH("CP",S9099)),ISNUMBER(SEARCH("BTC",D9099))),"340",TRUE,"")</f>
        <v>บางใหญ่</v>
      </c>
    </row>
    <row r="9100" spans="1:20" x14ac:dyDescent="0.2">
      <c r="A9100" t="s">
        <v>8233</v>
      </c>
      <c r="B9100" t="s">
        <v>16</v>
      </c>
      <c r="C9100">
        <v>2026</v>
      </c>
      <c r="D9100" t="s">
        <v>8247</v>
      </c>
      <c r="E9100" t="s">
        <v>2207</v>
      </c>
      <c r="F9100" t="s">
        <v>2208</v>
      </c>
      <c r="G9100" t="s">
        <v>2589</v>
      </c>
      <c r="H9100" t="s">
        <v>2803</v>
      </c>
      <c r="I9100" t="s">
        <v>8248</v>
      </c>
      <c r="J9100" t="s">
        <v>8249</v>
      </c>
      <c r="K9100" t="s">
        <v>2603</v>
      </c>
      <c r="L9100" s="1">
        <v>1</v>
      </c>
      <c r="M9100" s="1">
        <v>1</v>
      </c>
      <c r="N9100" s="1">
        <v>0</v>
      </c>
      <c r="O9100" s="1" t="s">
        <v>2580</v>
      </c>
      <c r="P9100" s="1">
        <v>0</v>
      </c>
      <c r="Q9100" s="1">
        <v>0</v>
      </c>
      <c r="R9100" s="1">
        <v>0</v>
      </c>
      <c r="S9100" t="s">
        <v>2606</v>
      </c>
      <c r="T9100" t="str" cm="1">
        <f t="array" ref="T9100">_xlfn.IFS(ISNUMBER(SEARCH("CP02",S9100)),"ราชพฤกษ",ISNUMBER(SEARCH("CP03",S9100)),"บางใหญ่",ISNUMBER(SEARCH("CP04",S9100)),"บางบอน",OR(ISNUMBER(SEARCH("CP",S9100)),ISNUMBER(SEARCH("BTC",D9100))),"340",TRUE,"")</f>
        <v>บางใหญ่</v>
      </c>
    </row>
    <row r="9101" spans="1:20" x14ac:dyDescent="0.2">
      <c r="A9101" t="s">
        <v>8233</v>
      </c>
      <c r="B9101" t="s">
        <v>16</v>
      </c>
      <c r="C9101">
        <v>2026</v>
      </c>
      <c r="D9101" t="s">
        <v>8250</v>
      </c>
      <c r="E9101" t="s">
        <v>495</v>
      </c>
      <c r="F9101" t="s">
        <v>496</v>
      </c>
      <c r="G9101" t="s">
        <v>2582</v>
      </c>
      <c r="H9101" t="s">
        <v>2586</v>
      </c>
      <c r="I9101" t="s">
        <v>8251</v>
      </c>
      <c r="J9101" t="s">
        <v>8252</v>
      </c>
      <c r="K9101" t="s">
        <v>2630</v>
      </c>
      <c r="L9101" s="1">
        <v>1</v>
      </c>
      <c r="M9101" s="1">
        <v>1850</v>
      </c>
      <c r="N9101" s="1">
        <v>0</v>
      </c>
      <c r="O9101" s="1" t="s">
        <v>2580</v>
      </c>
      <c r="P9101" s="1">
        <v>1728.97</v>
      </c>
      <c r="Q9101" s="1">
        <v>121.03</v>
      </c>
      <c r="R9101" s="1">
        <v>1850</v>
      </c>
      <c r="S9101" t="s">
        <v>2605</v>
      </c>
      <c r="T9101" t="str" cm="1">
        <f t="array" ref="T9101">_xlfn.IFS(ISNUMBER(SEARCH("CP02",S9101)),"ราชพฤกษ",ISNUMBER(SEARCH("CP03",S9101)),"บางใหญ่",ISNUMBER(SEARCH("CP04",S9101)),"บางบอน",OR(ISNUMBER(SEARCH("CP",S9101)),ISNUMBER(SEARCH("BTC",D9101))),"340",TRUE,"")</f>
        <v>บางใหญ่</v>
      </c>
    </row>
    <row r="9102" spans="1:20" x14ac:dyDescent="0.2">
      <c r="A9102" t="s">
        <v>8233</v>
      </c>
      <c r="B9102" t="s">
        <v>16</v>
      </c>
      <c r="C9102">
        <v>2026</v>
      </c>
      <c r="D9102" t="s">
        <v>8250</v>
      </c>
      <c r="E9102" t="s">
        <v>493</v>
      </c>
      <c r="F9102" t="s">
        <v>494</v>
      </c>
      <c r="G9102" t="s">
        <v>2582</v>
      </c>
      <c r="H9102" t="s">
        <v>2586</v>
      </c>
      <c r="I9102" t="s">
        <v>8251</v>
      </c>
      <c r="J9102" t="s">
        <v>8252</v>
      </c>
      <c r="K9102" t="s">
        <v>2630</v>
      </c>
      <c r="L9102" s="1">
        <v>1</v>
      </c>
      <c r="M9102" s="1">
        <v>420</v>
      </c>
      <c r="N9102" s="1">
        <v>0</v>
      </c>
      <c r="O9102" s="1" t="s">
        <v>2580</v>
      </c>
      <c r="P9102" s="1">
        <v>0</v>
      </c>
      <c r="Q9102" s="1">
        <v>0</v>
      </c>
      <c r="R9102" s="1">
        <v>0</v>
      </c>
      <c r="S9102" t="s">
        <v>2605</v>
      </c>
      <c r="T9102" t="str" cm="1">
        <f t="array" ref="T9102">_xlfn.IFS(ISNUMBER(SEARCH("CP02",S9102)),"ราชพฤกษ",ISNUMBER(SEARCH("CP03",S9102)),"บางใหญ่",ISNUMBER(SEARCH("CP04",S9102)),"บางบอน",OR(ISNUMBER(SEARCH("CP",S9102)),ISNUMBER(SEARCH("BTC",D9102))),"340",TRUE,"")</f>
        <v>บางใหญ่</v>
      </c>
    </row>
    <row r="9103" spans="1:20" x14ac:dyDescent="0.2">
      <c r="A9103" t="s">
        <v>8233</v>
      </c>
      <c r="B9103" t="s">
        <v>16</v>
      </c>
      <c r="C9103">
        <v>2026</v>
      </c>
      <c r="D9103" t="s">
        <v>8250</v>
      </c>
      <c r="E9103" t="s">
        <v>121</v>
      </c>
      <c r="F9103" t="s">
        <v>122</v>
      </c>
      <c r="G9103" t="s">
        <v>2582</v>
      </c>
      <c r="H9103" t="s">
        <v>2586</v>
      </c>
      <c r="I9103" t="s">
        <v>8251</v>
      </c>
      <c r="J9103" t="s">
        <v>8252</v>
      </c>
      <c r="K9103" t="s">
        <v>2630</v>
      </c>
      <c r="L9103" s="1">
        <v>1</v>
      </c>
      <c r="M9103" s="1">
        <v>240</v>
      </c>
      <c r="N9103" s="1">
        <v>0</v>
      </c>
      <c r="O9103" s="1" t="s">
        <v>2580</v>
      </c>
      <c r="P9103" s="1">
        <v>224.3</v>
      </c>
      <c r="Q9103" s="1">
        <v>15.7</v>
      </c>
      <c r="R9103" s="1">
        <v>240</v>
      </c>
      <c r="S9103" t="s">
        <v>2605</v>
      </c>
      <c r="T9103" t="str" cm="1">
        <f t="array" ref="T9103">_xlfn.IFS(ISNUMBER(SEARCH("CP02",S9103)),"ราชพฤกษ",ISNUMBER(SEARCH("CP03",S9103)),"บางใหญ่",ISNUMBER(SEARCH("CP04",S9103)),"บางบอน",OR(ISNUMBER(SEARCH("CP",S9103)),ISNUMBER(SEARCH("BTC",D9103))),"340",TRUE,"")</f>
        <v>บางใหญ่</v>
      </c>
    </row>
    <row r="9104" spans="1:20" x14ac:dyDescent="0.2">
      <c r="A9104" t="s">
        <v>8233</v>
      </c>
      <c r="B9104" t="s">
        <v>16</v>
      </c>
      <c r="C9104">
        <v>2026</v>
      </c>
      <c r="D9104" t="s">
        <v>8250</v>
      </c>
      <c r="E9104" t="s">
        <v>1185</v>
      </c>
      <c r="F9104" t="s">
        <v>1186</v>
      </c>
      <c r="G9104" t="s">
        <v>2582</v>
      </c>
      <c r="H9104" t="s">
        <v>2586</v>
      </c>
      <c r="I9104" t="s">
        <v>8251</v>
      </c>
      <c r="J9104" t="s">
        <v>8252</v>
      </c>
      <c r="K9104" t="s">
        <v>2630</v>
      </c>
      <c r="L9104" s="1">
        <v>1</v>
      </c>
      <c r="M9104" s="1">
        <v>20</v>
      </c>
      <c r="N9104" s="1">
        <v>0</v>
      </c>
      <c r="O9104" s="1" t="s">
        <v>2580</v>
      </c>
      <c r="P9104" s="1">
        <v>18.690000000000001</v>
      </c>
      <c r="Q9104" s="1">
        <v>1.31</v>
      </c>
      <c r="R9104" s="1">
        <v>20</v>
      </c>
      <c r="S9104" t="s">
        <v>2605</v>
      </c>
      <c r="T9104" t="str" cm="1">
        <f t="array" ref="T9104">_xlfn.IFS(ISNUMBER(SEARCH("CP02",S9104)),"ราชพฤกษ",ISNUMBER(SEARCH("CP03",S9104)),"บางใหญ่",ISNUMBER(SEARCH("CP04",S9104)),"บางบอน",OR(ISNUMBER(SEARCH("CP",S9104)),ISNUMBER(SEARCH("BTC",D9104))),"340",TRUE,"")</f>
        <v>บางใหญ่</v>
      </c>
    </row>
    <row r="9105" spans="1:20" x14ac:dyDescent="0.2">
      <c r="A9105" t="s">
        <v>8233</v>
      </c>
      <c r="B9105" t="s">
        <v>16</v>
      </c>
      <c r="C9105">
        <v>2026</v>
      </c>
      <c r="D9105" t="s">
        <v>8250</v>
      </c>
      <c r="E9105" t="s">
        <v>1991</v>
      </c>
      <c r="F9105" t="s">
        <v>1992</v>
      </c>
      <c r="G9105" t="s">
        <v>2582</v>
      </c>
      <c r="H9105" t="s">
        <v>2586</v>
      </c>
      <c r="I9105" t="s">
        <v>8251</v>
      </c>
      <c r="J9105" t="s">
        <v>8252</v>
      </c>
      <c r="K9105" t="s">
        <v>2630</v>
      </c>
      <c r="L9105" s="1">
        <v>1</v>
      </c>
      <c r="M9105" s="1">
        <v>595</v>
      </c>
      <c r="N9105" s="1">
        <v>59.5</v>
      </c>
      <c r="O9105" s="1" t="s">
        <v>2580</v>
      </c>
      <c r="P9105" s="1">
        <v>500.47</v>
      </c>
      <c r="Q9105" s="1">
        <v>35.03</v>
      </c>
      <c r="R9105" s="1">
        <v>535.5</v>
      </c>
      <c r="S9105" t="s">
        <v>2605</v>
      </c>
      <c r="T9105" t="str" cm="1">
        <f t="array" ref="T9105">_xlfn.IFS(ISNUMBER(SEARCH("CP02",S9105)),"ราชพฤกษ",ISNUMBER(SEARCH("CP03",S9105)),"บางใหญ่",ISNUMBER(SEARCH("CP04",S9105)),"บางบอน",OR(ISNUMBER(SEARCH("CP",S9105)),ISNUMBER(SEARCH("BTC",D9105))),"340",TRUE,"")</f>
        <v>บางใหญ่</v>
      </c>
    </row>
    <row r="9106" spans="1:20" x14ac:dyDescent="0.2">
      <c r="A9106" t="s">
        <v>8233</v>
      </c>
      <c r="B9106" t="s">
        <v>16</v>
      </c>
      <c r="C9106">
        <v>2026</v>
      </c>
      <c r="D9106" t="s">
        <v>8250</v>
      </c>
      <c r="E9106" t="s">
        <v>1993</v>
      </c>
      <c r="F9106" t="s">
        <v>1994</v>
      </c>
      <c r="G9106" t="s">
        <v>2582</v>
      </c>
      <c r="H9106" t="s">
        <v>2586</v>
      </c>
      <c r="I9106" t="s">
        <v>8251</v>
      </c>
      <c r="J9106" t="s">
        <v>8252</v>
      </c>
      <c r="K9106" t="s">
        <v>2630</v>
      </c>
      <c r="L9106" s="1">
        <v>1</v>
      </c>
      <c r="M9106" s="1">
        <v>595</v>
      </c>
      <c r="N9106" s="1">
        <v>59.5</v>
      </c>
      <c r="O9106" s="1" t="s">
        <v>2580</v>
      </c>
      <c r="P9106" s="1">
        <v>500.47</v>
      </c>
      <c r="Q9106" s="1">
        <v>35.03</v>
      </c>
      <c r="R9106" s="1">
        <v>535.5</v>
      </c>
      <c r="S9106" t="s">
        <v>2605</v>
      </c>
      <c r="T9106" t="str" cm="1">
        <f t="array" ref="T9106">_xlfn.IFS(ISNUMBER(SEARCH("CP02",S9106)),"ราชพฤกษ",ISNUMBER(SEARCH("CP03",S9106)),"บางใหญ่",ISNUMBER(SEARCH("CP04",S9106)),"บางบอน",OR(ISNUMBER(SEARCH("CP",S9106)),ISNUMBER(SEARCH("BTC",D9106))),"340",TRUE,"")</f>
        <v>บางใหญ่</v>
      </c>
    </row>
    <row r="9107" spans="1:20" x14ac:dyDescent="0.2">
      <c r="A9107" t="s">
        <v>8233</v>
      </c>
      <c r="B9107" t="s">
        <v>16</v>
      </c>
      <c r="C9107">
        <v>2026</v>
      </c>
      <c r="D9107" t="s">
        <v>8250</v>
      </c>
      <c r="E9107" t="s">
        <v>2207</v>
      </c>
      <c r="F9107" t="s">
        <v>2208</v>
      </c>
      <c r="G9107" t="s">
        <v>2589</v>
      </c>
      <c r="H9107" t="s">
        <v>2803</v>
      </c>
      <c r="I9107" t="s">
        <v>8251</v>
      </c>
      <c r="J9107" t="s">
        <v>8252</v>
      </c>
      <c r="K9107" t="s">
        <v>2630</v>
      </c>
      <c r="L9107" s="1">
        <v>1</v>
      </c>
      <c r="M9107" s="1">
        <v>1</v>
      </c>
      <c r="N9107" s="1">
        <v>0</v>
      </c>
      <c r="O9107" s="1" t="s">
        <v>2580</v>
      </c>
      <c r="P9107" s="1">
        <v>0</v>
      </c>
      <c r="Q9107" s="1">
        <v>0</v>
      </c>
      <c r="R9107" s="1">
        <v>0</v>
      </c>
      <c r="S9107" t="s">
        <v>2606</v>
      </c>
      <c r="T9107" t="str" cm="1">
        <f t="array" ref="T9107">_xlfn.IFS(ISNUMBER(SEARCH("CP02",S9107)),"ราชพฤกษ",ISNUMBER(SEARCH("CP03",S9107)),"บางใหญ่",ISNUMBER(SEARCH("CP04",S9107)),"บางบอน",OR(ISNUMBER(SEARCH("CP",S9107)),ISNUMBER(SEARCH("BTC",D9107))),"340",TRUE,"")</f>
        <v>บางใหญ่</v>
      </c>
    </row>
    <row r="9108" spans="1:20" x14ac:dyDescent="0.2">
      <c r="A9108" t="s">
        <v>8233</v>
      </c>
      <c r="B9108" t="s">
        <v>16</v>
      </c>
      <c r="C9108">
        <v>2026</v>
      </c>
      <c r="D9108" t="s">
        <v>8253</v>
      </c>
      <c r="E9108" t="s">
        <v>525</v>
      </c>
      <c r="F9108" t="s">
        <v>526</v>
      </c>
      <c r="G9108" t="s">
        <v>2582</v>
      </c>
      <c r="H9108" t="s">
        <v>2586</v>
      </c>
      <c r="I9108" t="s">
        <v>8254</v>
      </c>
      <c r="J9108" t="s">
        <v>8255</v>
      </c>
      <c r="K9108" t="s">
        <v>2603</v>
      </c>
      <c r="L9108" s="1">
        <v>1</v>
      </c>
      <c r="M9108" s="1">
        <v>1340</v>
      </c>
      <c r="N9108" s="1">
        <v>0</v>
      </c>
      <c r="O9108" s="1" t="s">
        <v>2580</v>
      </c>
      <c r="P9108" s="1">
        <v>1252.3399999999999</v>
      </c>
      <c r="Q9108" s="1">
        <v>87.66</v>
      </c>
      <c r="R9108" s="1">
        <v>1340</v>
      </c>
      <c r="S9108" t="s">
        <v>2605</v>
      </c>
      <c r="T9108" t="str" cm="1">
        <f t="array" ref="T9108">_xlfn.IFS(ISNUMBER(SEARCH("CP02",S9108)),"ราชพฤกษ",ISNUMBER(SEARCH("CP03",S9108)),"บางใหญ่",ISNUMBER(SEARCH("CP04",S9108)),"บางบอน",OR(ISNUMBER(SEARCH("CP",S9108)),ISNUMBER(SEARCH("BTC",D9108))),"340",TRUE,"")</f>
        <v>บางใหญ่</v>
      </c>
    </row>
    <row r="9109" spans="1:20" x14ac:dyDescent="0.2">
      <c r="A9109" t="s">
        <v>8233</v>
      </c>
      <c r="B9109" t="s">
        <v>16</v>
      </c>
      <c r="C9109">
        <v>2026</v>
      </c>
      <c r="D9109" t="s">
        <v>8253</v>
      </c>
      <c r="E9109" t="s">
        <v>523</v>
      </c>
      <c r="F9109" t="s">
        <v>524</v>
      </c>
      <c r="G9109" t="s">
        <v>2582</v>
      </c>
      <c r="H9109" t="s">
        <v>2586</v>
      </c>
      <c r="I9109" t="s">
        <v>8254</v>
      </c>
      <c r="J9109" t="s">
        <v>8255</v>
      </c>
      <c r="K9109" t="s">
        <v>2603</v>
      </c>
      <c r="L9109" s="1">
        <v>1</v>
      </c>
      <c r="M9109" s="1">
        <v>175</v>
      </c>
      <c r="N9109" s="1">
        <v>0</v>
      </c>
      <c r="O9109" s="1" t="s">
        <v>2580</v>
      </c>
      <c r="P9109" s="1">
        <v>0</v>
      </c>
      <c r="Q9109" s="1">
        <v>0</v>
      </c>
      <c r="R9109" s="1">
        <v>0</v>
      </c>
      <c r="S9109" t="s">
        <v>2605</v>
      </c>
      <c r="T9109" t="str" cm="1">
        <f t="array" ref="T9109">_xlfn.IFS(ISNUMBER(SEARCH("CP02",S9109)),"ราชพฤกษ",ISNUMBER(SEARCH("CP03",S9109)),"บางใหญ่",ISNUMBER(SEARCH("CP04",S9109)),"บางบอน",OR(ISNUMBER(SEARCH("CP",S9109)),ISNUMBER(SEARCH("BTC",D9109))),"340",TRUE,"")</f>
        <v>บางใหญ่</v>
      </c>
    </row>
    <row r="9110" spans="1:20" x14ac:dyDescent="0.2">
      <c r="A9110" t="s">
        <v>8233</v>
      </c>
      <c r="B9110" t="s">
        <v>16</v>
      </c>
      <c r="C9110">
        <v>2026</v>
      </c>
      <c r="D9110" t="s">
        <v>8253</v>
      </c>
      <c r="E9110" t="s">
        <v>165</v>
      </c>
      <c r="F9110" t="s">
        <v>166</v>
      </c>
      <c r="G9110" t="s">
        <v>2582</v>
      </c>
      <c r="H9110" t="s">
        <v>2586</v>
      </c>
      <c r="I9110" t="s">
        <v>8254</v>
      </c>
      <c r="J9110" t="s">
        <v>8255</v>
      </c>
      <c r="K9110" t="s">
        <v>2603</v>
      </c>
      <c r="L9110" s="1">
        <v>1</v>
      </c>
      <c r="M9110" s="1">
        <v>220</v>
      </c>
      <c r="N9110" s="1">
        <v>0</v>
      </c>
      <c r="O9110" s="1" t="s">
        <v>2580</v>
      </c>
      <c r="P9110" s="1">
        <v>0</v>
      </c>
      <c r="Q9110" s="1">
        <v>0</v>
      </c>
      <c r="R9110" s="1">
        <v>0</v>
      </c>
      <c r="S9110" t="s">
        <v>2605</v>
      </c>
      <c r="T9110" t="str" cm="1">
        <f t="array" ref="T9110">_xlfn.IFS(ISNUMBER(SEARCH("CP02",S9110)),"ราชพฤกษ",ISNUMBER(SEARCH("CP03",S9110)),"บางใหญ่",ISNUMBER(SEARCH("CP04",S9110)),"บางบอน",OR(ISNUMBER(SEARCH("CP",S9110)),ISNUMBER(SEARCH("BTC",D9110))),"340",TRUE,"")</f>
        <v>บางใหญ่</v>
      </c>
    </row>
    <row r="9111" spans="1:20" x14ac:dyDescent="0.2">
      <c r="A9111" t="s">
        <v>8233</v>
      </c>
      <c r="B9111" t="s">
        <v>16</v>
      </c>
      <c r="C9111">
        <v>2026</v>
      </c>
      <c r="D9111" t="s">
        <v>8253</v>
      </c>
      <c r="E9111" t="s">
        <v>1187</v>
      </c>
      <c r="F9111" t="s">
        <v>1188</v>
      </c>
      <c r="G9111" t="s">
        <v>2582</v>
      </c>
      <c r="H9111" t="s">
        <v>2586</v>
      </c>
      <c r="I9111" t="s">
        <v>8254</v>
      </c>
      <c r="J9111" t="s">
        <v>8255</v>
      </c>
      <c r="K9111" t="s">
        <v>2603</v>
      </c>
      <c r="L9111" s="1">
        <v>1</v>
      </c>
      <c r="M9111" s="1">
        <v>20</v>
      </c>
      <c r="N9111" s="1">
        <v>0</v>
      </c>
      <c r="O9111" s="1" t="s">
        <v>2580</v>
      </c>
      <c r="P9111" s="1">
        <v>18.690000000000001</v>
      </c>
      <c r="Q9111" s="1">
        <v>1.31</v>
      </c>
      <c r="R9111" s="1">
        <v>20</v>
      </c>
      <c r="S9111" t="s">
        <v>2605</v>
      </c>
      <c r="T9111" t="str" cm="1">
        <f t="array" ref="T9111">_xlfn.IFS(ISNUMBER(SEARCH("CP02",S9111)),"ราชพฤกษ",ISNUMBER(SEARCH("CP03",S9111)),"บางใหญ่",ISNUMBER(SEARCH("CP04",S9111)),"บางบอน",OR(ISNUMBER(SEARCH("CP",S9111)),ISNUMBER(SEARCH("BTC",D9111))),"340",TRUE,"")</f>
        <v>บางใหญ่</v>
      </c>
    </row>
    <row r="9112" spans="1:20" x14ac:dyDescent="0.2">
      <c r="A9112" t="s">
        <v>8233</v>
      </c>
      <c r="B9112" t="s">
        <v>16</v>
      </c>
      <c r="C9112">
        <v>2026</v>
      </c>
      <c r="D9112" t="s">
        <v>3796</v>
      </c>
      <c r="E9112" t="s">
        <v>843</v>
      </c>
      <c r="F9112" t="s">
        <v>844</v>
      </c>
      <c r="G9112" t="s">
        <v>2595</v>
      </c>
      <c r="H9112" t="s">
        <v>2596</v>
      </c>
      <c r="I9112" t="s">
        <v>8256</v>
      </c>
      <c r="J9112" t="s">
        <v>3798</v>
      </c>
      <c r="K9112" t="s">
        <v>2603</v>
      </c>
      <c r="L9112" s="1">
        <v>2</v>
      </c>
      <c r="M9112" s="1">
        <v>3490</v>
      </c>
      <c r="N9112" s="1">
        <v>349</v>
      </c>
      <c r="O9112" s="1" t="s">
        <v>2580</v>
      </c>
      <c r="P9112" s="1">
        <v>6197.2</v>
      </c>
      <c r="Q9112" s="1">
        <v>433.8</v>
      </c>
      <c r="R9112" s="1">
        <v>6631</v>
      </c>
      <c r="S9112" t="s">
        <v>4973</v>
      </c>
      <c r="T9112" t="str" cm="1">
        <f t="array" ref="T9112">_xlfn.IFS(ISNUMBER(SEARCH("CP02",S9112)),"ราชพฤกษ",ISNUMBER(SEARCH("CP03",S9112)),"บางใหญ่",ISNUMBER(SEARCH("CP04",S9112)),"บางบอน",OR(ISNUMBER(SEARCH("CP",S9112)),ISNUMBER(SEARCH("BTC",D9112))),"340",TRUE,"")</f>
        <v>บางใหญ่</v>
      </c>
    </row>
    <row r="9113" spans="1:20" x14ac:dyDescent="0.2">
      <c r="A9113" t="s">
        <v>8233</v>
      </c>
      <c r="B9113" t="s">
        <v>16</v>
      </c>
      <c r="C9113">
        <v>2026</v>
      </c>
      <c r="D9113" t="s">
        <v>3796</v>
      </c>
      <c r="E9113" t="s">
        <v>1091</v>
      </c>
      <c r="F9113" t="s">
        <v>1092</v>
      </c>
      <c r="G9113" t="s">
        <v>2582</v>
      </c>
      <c r="H9113" t="s">
        <v>2583</v>
      </c>
      <c r="I9113" t="s">
        <v>8256</v>
      </c>
      <c r="J9113" t="s">
        <v>3798</v>
      </c>
      <c r="K9113" t="s">
        <v>2603</v>
      </c>
      <c r="L9113" s="1">
        <v>2</v>
      </c>
      <c r="M9113" s="1">
        <v>60</v>
      </c>
      <c r="N9113" s="1">
        <v>0</v>
      </c>
      <c r="O9113" s="1" t="s">
        <v>2580</v>
      </c>
      <c r="P9113" s="1">
        <v>0</v>
      </c>
      <c r="Q9113" s="1">
        <v>0</v>
      </c>
      <c r="R9113" s="1">
        <v>0</v>
      </c>
      <c r="S9113" t="s">
        <v>2605</v>
      </c>
      <c r="T9113" t="str" cm="1">
        <f t="array" ref="T9113">_xlfn.IFS(ISNUMBER(SEARCH("CP02",S9113)),"ราชพฤกษ",ISNUMBER(SEARCH("CP03",S9113)),"บางใหญ่",ISNUMBER(SEARCH("CP04",S9113)),"บางบอน",OR(ISNUMBER(SEARCH("CP",S9113)),ISNUMBER(SEARCH("BTC",D9113))),"340",TRUE,"")</f>
        <v>บางใหญ่</v>
      </c>
    </row>
    <row r="9114" spans="1:20" x14ac:dyDescent="0.2">
      <c r="A9114" t="s">
        <v>8233</v>
      </c>
      <c r="B9114" t="s">
        <v>16</v>
      </c>
      <c r="C9114">
        <v>2026</v>
      </c>
      <c r="D9114" t="s">
        <v>3601</v>
      </c>
      <c r="E9114" t="s">
        <v>523</v>
      </c>
      <c r="F9114" t="s">
        <v>524</v>
      </c>
      <c r="G9114" t="s">
        <v>2582</v>
      </c>
      <c r="H9114" t="s">
        <v>2586</v>
      </c>
      <c r="I9114" t="s">
        <v>8257</v>
      </c>
      <c r="J9114" t="s">
        <v>3603</v>
      </c>
      <c r="K9114" t="s">
        <v>2624</v>
      </c>
      <c r="L9114" s="1">
        <v>6</v>
      </c>
      <c r="M9114" s="1">
        <v>225</v>
      </c>
      <c r="N9114" s="1">
        <v>10</v>
      </c>
      <c r="O9114" s="1" t="s">
        <v>2580</v>
      </c>
      <c r="P9114" s="1">
        <v>1252.3399999999999</v>
      </c>
      <c r="Q9114" s="1">
        <v>87.66</v>
      </c>
      <c r="R9114" s="1">
        <v>1340</v>
      </c>
      <c r="S9114" t="s">
        <v>2683</v>
      </c>
      <c r="T9114" t="str" cm="1">
        <f t="array" ref="T9114">_xlfn.IFS(ISNUMBER(SEARCH("CP02",S9114)),"ราชพฤกษ",ISNUMBER(SEARCH("CP03",S9114)),"บางใหญ่",ISNUMBER(SEARCH("CP04",S9114)),"บางบอน",OR(ISNUMBER(SEARCH("CP",S9114)),ISNUMBER(SEARCH("BTC",D9114))),"340",TRUE,"")</f>
        <v>340</v>
      </c>
    </row>
    <row r="9115" spans="1:20" x14ac:dyDescent="0.2">
      <c r="A9115" t="s">
        <v>8233</v>
      </c>
      <c r="B9115" t="s">
        <v>16</v>
      </c>
      <c r="C9115">
        <v>2026</v>
      </c>
      <c r="D9115" t="s">
        <v>3601</v>
      </c>
      <c r="E9115" t="s">
        <v>523</v>
      </c>
      <c r="F9115" t="s">
        <v>524</v>
      </c>
      <c r="G9115" t="s">
        <v>2582</v>
      </c>
      <c r="H9115" t="s">
        <v>2586</v>
      </c>
      <c r="I9115" t="s">
        <v>8257</v>
      </c>
      <c r="J9115" t="s">
        <v>3603</v>
      </c>
      <c r="K9115" t="s">
        <v>2624</v>
      </c>
      <c r="L9115" s="1">
        <v>1</v>
      </c>
      <c r="M9115" s="1">
        <v>225</v>
      </c>
      <c r="N9115" s="1">
        <v>0</v>
      </c>
      <c r="O9115" s="1" t="s">
        <v>2580</v>
      </c>
      <c r="P9115" s="1">
        <v>0</v>
      </c>
      <c r="Q9115" s="1">
        <v>0</v>
      </c>
      <c r="R9115" s="1">
        <v>0</v>
      </c>
      <c r="S9115" t="s">
        <v>2683</v>
      </c>
      <c r="T9115" t="str" cm="1">
        <f t="array" ref="T9115">_xlfn.IFS(ISNUMBER(SEARCH("CP02",S9115)),"ราชพฤกษ",ISNUMBER(SEARCH("CP03",S9115)),"บางใหญ่",ISNUMBER(SEARCH("CP04",S9115)),"บางบอน",OR(ISNUMBER(SEARCH("CP",S9115)),ISNUMBER(SEARCH("BTC",D9115))),"340",TRUE,"")</f>
        <v>340</v>
      </c>
    </row>
    <row r="9116" spans="1:20" x14ac:dyDescent="0.2">
      <c r="A9116" t="s">
        <v>8233</v>
      </c>
      <c r="B9116" t="s">
        <v>16</v>
      </c>
      <c r="C9116">
        <v>2026</v>
      </c>
      <c r="D9116" t="s">
        <v>3601</v>
      </c>
      <c r="E9116" t="s">
        <v>1317</v>
      </c>
      <c r="F9116" t="s">
        <v>1318</v>
      </c>
      <c r="G9116" t="s">
        <v>2582</v>
      </c>
      <c r="H9116" t="s">
        <v>2586</v>
      </c>
      <c r="I9116" t="s">
        <v>8257</v>
      </c>
      <c r="J9116" t="s">
        <v>3603</v>
      </c>
      <c r="K9116" t="s">
        <v>2624</v>
      </c>
      <c r="L9116" s="1">
        <v>1</v>
      </c>
      <c r="M9116" s="1">
        <v>220</v>
      </c>
      <c r="N9116" s="1">
        <v>0</v>
      </c>
      <c r="O9116" s="1" t="s">
        <v>2580</v>
      </c>
      <c r="P9116" s="1">
        <v>205.61</v>
      </c>
      <c r="Q9116" s="1">
        <v>14.39</v>
      </c>
      <c r="R9116" s="1">
        <v>220</v>
      </c>
      <c r="S9116" t="s">
        <v>2683</v>
      </c>
      <c r="T9116" t="str" cm="1">
        <f t="array" ref="T9116">_xlfn.IFS(ISNUMBER(SEARCH("CP02",S9116)),"ราชพฤกษ",ISNUMBER(SEARCH("CP03",S9116)),"บางใหญ่",ISNUMBER(SEARCH("CP04",S9116)),"บางบอน",OR(ISNUMBER(SEARCH("CP",S9116)),ISNUMBER(SEARCH("BTC",D9116))),"340",TRUE,"")</f>
        <v>340</v>
      </c>
    </row>
    <row r="9117" spans="1:20" x14ac:dyDescent="0.2">
      <c r="A9117" t="s">
        <v>8233</v>
      </c>
      <c r="B9117" t="s">
        <v>16</v>
      </c>
      <c r="C9117">
        <v>2026</v>
      </c>
      <c r="D9117" t="s">
        <v>3601</v>
      </c>
      <c r="E9117" t="s">
        <v>1187</v>
      </c>
      <c r="F9117" t="s">
        <v>1188</v>
      </c>
      <c r="G9117" t="s">
        <v>2582</v>
      </c>
      <c r="H9117" t="s">
        <v>2586</v>
      </c>
      <c r="I9117" t="s">
        <v>8257</v>
      </c>
      <c r="J9117" t="s">
        <v>3603</v>
      </c>
      <c r="K9117" t="s">
        <v>2624</v>
      </c>
      <c r="L9117" s="1">
        <v>1</v>
      </c>
      <c r="M9117" s="1">
        <v>20</v>
      </c>
      <c r="N9117" s="1">
        <v>0</v>
      </c>
      <c r="O9117" s="1" t="s">
        <v>2580</v>
      </c>
      <c r="P9117" s="1">
        <v>18.690000000000001</v>
      </c>
      <c r="Q9117" s="1">
        <v>1.31</v>
      </c>
      <c r="R9117" s="1">
        <v>20</v>
      </c>
      <c r="S9117" t="s">
        <v>2683</v>
      </c>
      <c r="T9117" t="str" cm="1">
        <f t="array" ref="T9117">_xlfn.IFS(ISNUMBER(SEARCH("CP02",S9117)),"ราชพฤกษ",ISNUMBER(SEARCH("CP03",S9117)),"บางใหญ่",ISNUMBER(SEARCH("CP04",S9117)),"บางบอน",OR(ISNUMBER(SEARCH("CP",S9117)),ISNUMBER(SEARCH("BTC",D9117))),"340",TRUE,"")</f>
        <v>340</v>
      </c>
    </row>
    <row r="9118" spans="1:20" x14ac:dyDescent="0.2">
      <c r="A9118" t="s">
        <v>8233</v>
      </c>
      <c r="B9118" t="s">
        <v>16</v>
      </c>
      <c r="C9118">
        <v>2026</v>
      </c>
      <c r="D9118" t="s">
        <v>6124</v>
      </c>
      <c r="E9118" t="s">
        <v>1293</v>
      </c>
      <c r="F9118" t="s">
        <v>1294</v>
      </c>
      <c r="G9118" t="s">
        <v>2632</v>
      </c>
      <c r="H9118" t="s">
        <v>2586</v>
      </c>
      <c r="I9118" t="s">
        <v>8258</v>
      </c>
      <c r="J9118" t="s">
        <v>6126</v>
      </c>
      <c r="K9118" t="s">
        <v>2624</v>
      </c>
      <c r="L9118" s="1">
        <v>1</v>
      </c>
      <c r="M9118" s="1">
        <v>4900</v>
      </c>
      <c r="N9118" s="1">
        <v>0</v>
      </c>
      <c r="O9118" s="1" t="s">
        <v>2580</v>
      </c>
      <c r="P9118" s="1">
        <v>4579.4399999999996</v>
      </c>
      <c r="Q9118" s="1">
        <v>320.56</v>
      </c>
      <c r="R9118" s="1">
        <v>4900</v>
      </c>
      <c r="S9118" t="s">
        <v>2683</v>
      </c>
      <c r="T9118" t="str" cm="1">
        <f t="array" ref="T9118">_xlfn.IFS(ISNUMBER(SEARCH("CP02",S9118)),"ราชพฤกษ",ISNUMBER(SEARCH("CP03",S9118)),"บางใหญ่",ISNUMBER(SEARCH("CP04",S9118)),"บางบอน",OR(ISNUMBER(SEARCH("CP",S9118)),ISNUMBER(SEARCH("BTC",D9118))),"340",TRUE,"")</f>
        <v>340</v>
      </c>
    </row>
    <row r="9119" spans="1:20" x14ac:dyDescent="0.2">
      <c r="A9119" t="s">
        <v>8233</v>
      </c>
      <c r="B9119" t="s">
        <v>16</v>
      </c>
      <c r="C9119">
        <v>2026</v>
      </c>
      <c r="D9119" t="s">
        <v>6124</v>
      </c>
      <c r="E9119" t="s">
        <v>1573</v>
      </c>
      <c r="F9119" t="s">
        <v>1574</v>
      </c>
      <c r="G9119" t="s">
        <v>1536</v>
      </c>
      <c r="H9119" t="s">
        <v>2586</v>
      </c>
      <c r="I9119" t="s">
        <v>8258</v>
      </c>
      <c r="J9119" t="s">
        <v>6126</v>
      </c>
      <c r="K9119" t="s">
        <v>2624</v>
      </c>
      <c r="L9119" s="1">
        <v>1</v>
      </c>
      <c r="M9119" s="1">
        <v>600</v>
      </c>
      <c r="N9119" s="1">
        <v>0</v>
      </c>
      <c r="O9119" s="1" t="s">
        <v>2580</v>
      </c>
      <c r="P9119" s="1">
        <v>560.75</v>
      </c>
      <c r="Q9119" s="1">
        <v>39.25</v>
      </c>
      <c r="R9119" s="1">
        <v>600</v>
      </c>
      <c r="S9119" t="s">
        <v>2625</v>
      </c>
      <c r="T9119" t="str" cm="1">
        <f t="array" ref="T9119">_xlfn.IFS(ISNUMBER(SEARCH("CP02",S9119)),"ราชพฤกษ",ISNUMBER(SEARCH("CP03",S9119)),"บางใหญ่",ISNUMBER(SEARCH("CP04",S9119)),"บางบอน",OR(ISNUMBER(SEARCH("CP",S9119)),ISNUMBER(SEARCH("BTC",D9119))),"340",TRUE,"")</f>
        <v>340</v>
      </c>
    </row>
    <row r="9120" spans="1:20" x14ac:dyDescent="0.2">
      <c r="A9120" t="s">
        <v>8233</v>
      </c>
      <c r="B9120" t="s">
        <v>16</v>
      </c>
      <c r="C9120">
        <v>2026</v>
      </c>
      <c r="D9120" t="s">
        <v>8259</v>
      </c>
      <c r="E9120" t="s">
        <v>1597</v>
      </c>
      <c r="F9120" t="s">
        <v>1598</v>
      </c>
      <c r="G9120" t="s">
        <v>1536</v>
      </c>
      <c r="H9120" t="s">
        <v>2586</v>
      </c>
      <c r="I9120" t="s">
        <v>8260</v>
      </c>
      <c r="J9120" t="s">
        <v>8261</v>
      </c>
      <c r="K9120" t="s">
        <v>2624</v>
      </c>
      <c r="L9120" s="1">
        <v>1</v>
      </c>
      <c r="M9120" s="1">
        <v>1600</v>
      </c>
      <c r="N9120" s="1">
        <v>0</v>
      </c>
      <c r="O9120" s="1" t="s">
        <v>2580</v>
      </c>
      <c r="P9120" s="1">
        <v>1495.33</v>
      </c>
      <c r="Q9120" s="1">
        <v>104.67</v>
      </c>
      <c r="R9120" s="1">
        <v>1600</v>
      </c>
      <c r="S9120" t="s">
        <v>2625</v>
      </c>
      <c r="T9120" t="str" cm="1">
        <f t="array" ref="T9120">_xlfn.IFS(ISNUMBER(SEARCH("CP02",S9120)),"ราชพฤกษ",ISNUMBER(SEARCH("CP03",S9120)),"บางใหญ่",ISNUMBER(SEARCH("CP04",S9120)),"บางบอน",OR(ISNUMBER(SEARCH("CP",S9120)),ISNUMBER(SEARCH("BTC",D9120))),"340",TRUE,"")</f>
        <v>340</v>
      </c>
    </row>
    <row r="9121" spans="1:20" x14ac:dyDescent="0.2">
      <c r="A9121" t="s">
        <v>8233</v>
      </c>
      <c r="B9121" t="s">
        <v>16</v>
      </c>
      <c r="C9121">
        <v>2026</v>
      </c>
      <c r="D9121" t="s">
        <v>8259</v>
      </c>
      <c r="E9121" t="s">
        <v>1547</v>
      </c>
      <c r="F9121" t="s">
        <v>1548</v>
      </c>
      <c r="G9121" t="s">
        <v>2588</v>
      </c>
      <c r="H9121" t="s">
        <v>2586</v>
      </c>
      <c r="I9121" t="s">
        <v>8260</v>
      </c>
      <c r="J9121" t="s">
        <v>8261</v>
      </c>
      <c r="K9121" t="s">
        <v>2624</v>
      </c>
      <c r="L9121" s="1">
        <v>1</v>
      </c>
      <c r="M9121" s="1">
        <v>400</v>
      </c>
      <c r="N9121" s="1">
        <v>0</v>
      </c>
      <c r="O9121" s="1" t="s">
        <v>2580</v>
      </c>
      <c r="P9121" s="1">
        <v>373.83</v>
      </c>
      <c r="Q9121" s="1">
        <v>26.17</v>
      </c>
      <c r="R9121" s="1">
        <v>400</v>
      </c>
      <c r="S9121" t="s">
        <v>2625</v>
      </c>
      <c r="T9121" t="str" cm="1">
        <f t="array" ref="T9121">_xlfn.IFS(ISNUMBER(SEARCH("CP02",S9121)),"ราชพฤกษ",ISNUMBER(SEARCH("CP03",S9121)),"บางใหญ่",ISNUMBER(SEARCH("CP04",S9121)),"บางบอน",OR(ISNUMBER(SEARCH("CP",S9121)),ISNUMBER(SEARCH("BTC",D9121))),"340",TRUE,"")</f>
        <v>340</v>
      </c>
    </row>
    <row r="9122" spans="1:20" x14ac:dyDescent="0.2">
      <c r="A9122" t="s">
        <v>8233</v>
      </c>
      <c r="B9122" t="s">
        <v>16</v>
      </c>
      <c r="C9122">
        <v>2026</v>
      </c>
      <c r="D9122" t="s">
        <v>3157</v>
      </c>
      <c r="E9122" t="s">
        <v>1787</v>
      </c>
      <c r="F9122" t="s">
        <v>1788</v>
      </c>
      <c r="G9122" t="s">
        <v>2632</v>
      </c>
      <c r="H9122" t="s">
        <v>2586</v>
      </c>
      <c r="I9122" t="s">
        <v>8262</v>
      </c>
      <c r="J9122" t="s">
        <v>3159</v>
      </c>
      <c r="K9122" t="s">
        <v>2761</v>
      </c>
      <c r="L9122" s="1">
        <v>1</v>
      </c>
      <c r="M9122" s="1">
        <v>2600</v>
      </c>
      <c r="N9122" s="1">
        <v>130</v>
      </c>
      <c r="O9122" s="1" t="s">
        <v>2580</v>
      </c>
      <c r="P9122" s="1">
        <v>2308.41</v>
      </c>
      <c r="Q9122" s="1">
        <v>161.59</v>
      </c>
      <c r="R9122" s="1">
        <v>2470</v>
      </c>
      <c r="S9122" t="s">
        <v>2683</v>
      </c>
      <c r="T9122" t="str" cm="1">
        <f t="array" ref="T9122">_xlfn.IFS(ISNUMBER(SEARCH("CP02",S9122)),"ราชพฤกษ",ISNUMBER(SEARCH("CP03",S9122)),"บางใหญ่",ISNUMBER(SEARCH("CP04",S9122)),"บางบอน",OR(ISNUMBER(SEARCH("CP",S9122)),ISNUMBER(SEARCH("BTC",D9122))),"340",TRUE,"")</f>
        <v>340</v>
      </c>
    </row>
    <row r="9123" spans="1:20" x14ac:dyDescent="0.2">
      <c r="A9123" t="s">
        <v>8233</v>
      </c>
      <c r="B9123" t="s">
        <v>16</v>
      </c>
      <c r="C9123">
        <v>2026</v>
      </c>
      <c r="D9123" t="s">
        <v>3157</v>
      </c>
      <c r="E9123" t="s">
        <v>2431</v>
      </c>
      <c r="F9123" t="s">
        <v>2432</v>
      </c>
      <c r="G9123" t="s">
        <v>2632</v>
      </c>
      <c r="H9123" t="s">
        <v>2586</v>
      </c>
      <c r="I9123" t="s">
        <v>8262</v>
      </c>
      <c r="J9123" t="s">
        <v>3159</v>
      </c>
      <c r="K9123" t="s">
        <v>2761</v>
      </c>
      <c r="L9123" s="1">
        <v>1</v>
      </c>
      <c r="M9123" s="1">
        <v>900</v>
      </c>
      <c r="N9123" s="1">
        <v>45</v>
      </c>
      <c r="O9123" s="1" t="s">
        <v>2580</v>
      </c>
      <c r="P9123" s="1">
        <v>799.07</v>
      </c>
      <c r="Q9123" s="1">
        <v>55.93</v>
      </c>
      <c r="R9123" s="1">
        <v>855</v>
      </c>
      <c r="S9123" t="s">
        <v>2683</v>
      </c>
      <c r="T9123" t="str" cm="1">
        <f t="array" ref="T9123">_xlfn.IFS(ISNUMBER(SEARCH("CP02",S9123)),"ราชพฤกษ",ISNUMBER(SEARCH("CP03",S9123)),"บางใหญ่",ISNUMBER(SEARCH("CP04",S9123)),"บางบอน",OR(ISNUMBER(SEARCH("CP",S9123)),ISNUMBER(SEARCH("BTC",D9123))),"340",TRUE,"")</f>
        <v>340</v>
      </c>
    </row>
    <row r="9124" spans="1:20" x14ac:dyDescent="0.2">
      <c r="A9124" t="s">
        <v>8233</v>
      </c>
      <c r="B9124" t="s">
        <v>16</v>
      </c>
      <c r="C9124">
        <v>2026</v>
      </c>
      <c r="D9124" t="s">
        <v>3157</v>
      </c>
      <c r="E9124" t="s">
        <v>1271</v>
      </c>
      <c r="F9124" t="s">
        <v>1272</v>
      </c>
      <c r="G9124" t="s">
        <v>2632</v>
      </c>
      <c r="H9124" t="s">
        <v>2586</v>
      </c>
      <c r="I9124" t="s">
        <v>8262</v>
      </c>
      <c r="J9124" t="s">
        <v>3159</v>
      </c>
      <c r="K9124" t="s">
        <v>2761</v>
      </c>
      <c r="L9124" s="1">
        <v>1</v>
      </c>
      <c r="M9124" s="1">
        <v>120</v>
      </c>
      <c r="N9124" s="1">
        <v>0</v>
      </c>
      <c r="O9124" s="1" t="s">
        <v>2580</v>
      </c>
      <c r="P9124" s="1">
        <v>112.15</v>
      </c>
      <c r="Q9124" s="1">
        <v>7.85</v>
      </c>
      <c r="R9124" s="1">
        <v>120</v>
      </c>
      <c r="S9124" t="s">
        <v>2683</v>
      </c>
      <c r="T9124" t="str" cm="1">
        <f t="array" ref="T9124">_xlfn.IFS(ISNUMBER(SEARCH("CP02",S9124)),"ราชพฤกษ",ISNUMBER(SEARCH("CP03",S9124)),"บางใหญ่",ISNUMBER(SEARCH("CP04",S9124)),"บางบอน",OR(ISNUMBER(SEARCH("CP",S9124)),ISNUMBER(SEARCH("BTC",D9124))),"340",TRUE,"")</f>
        <v>340</v>
      </c>
    </row>
    <row r="9125" spans="1:20" x14ac:dyDescent="0.2">
      <c r="A9125" t="s">
        <v>8233</v>
      </c>
      <c r="B9125" t="s">
        <v>16</v>
      </c>
      <c r="C9125">
        <v>2026</v>
      </c>
      <c r="D9125" t="s">
        <v>3157</v>
      </c>
      <c r="E9125" t="s">
        <v>1907</v>
      </c>
      <c r="F9125" t="s">
        <v>1908</v>
      </c>
      <c r="G9125" t="s">
        <v>2632</v>
      </c>
      <c r="H9125" t="s">
        <v>2586</v>
      </c>
      <c r="I9125" t="s">
        <v>8263</v>
      </c>
      <c r="J9125" t="s">
        <v>3159</v>
      </c>
      <c r="K9125" t="s">
        <v>2761</v>
      </c>
      <c r="L9125" s="1">
        <v>1</v>
      </c>
      <c r="M9125" s="1">
        <v>420</v>
      </c>
      <c r="N9125" s="1">
        <v>0</v>
      </c>
      <c r="O9125" s="1" t="s">
        <v>2580</v>
      </c>
      <c r="P9125" s="1">
        <v>392.52</v>
      </c>
      <c r="Q9125" s="1">
        <v>27.48</v>
      </c>
      <c r="R9125" s="1">
        <v>420</v>
      </c>
      <c r="S9125" t="s">
        <v>2683</v>
      </c>
      <c r="T9125" t="str" cm="1">
        <f t="array" ref="T9125">_xlfn.IFS(ISNUMBER(SEARCH("CP02",S9125)),"ราชพฤกษ",ISNUMBER(SEARCH("CP03",S9125)),"บางใหญ่",ISNUMBER(SEARCH("CP04",S9125)),"บางบอน",OR(ISNUMBER(SEARCH("CP",S9125)),ISNUMBER(SEARCH("BTC",D9125))),"340",TRUE,"")</f>
        <v>340</v>
      </c>
    </row>
    <row r="9126" spans="1:20" x14ac:dyDescent="0.2">
      <c r="A9126" t="s">
        <v>8233</v>
      </c>
      <c r="B9126" t="s">
        <v>16</v>
      </c>
      <c r="C9126">
        <v>2026</v>
      </c>
      <c r="D9126" t="s">
        <v>3157</v>
      </c>
      <c r="E9126" t="s">
        <v>1611</v>
      </c>
      <c r="F9126" t="s">
        <v>1612</v>
      </c>
      <c r="G9126" t="s">
        <v>2588</v>
      </c>
      <c r="H9126" t="s">
        <v>2586</v>
      </c>
      <c r="I9126" t="s">
        <v>8264</v>
      </c>
      <c r="J9126" t="s">
        <v>3159</v>
      </c>
      <c r="K9126" t="s">
        <v>2761</v>
      </c>
      <c r="L9126" s="1">
        <v>1</v>
      </c>
      <c r="M9126" s="1">
        <v>900</v>
      </c>
      <c r="N9126" s="1">
        <v>0</v>
      </c>
      <c r="O9126" s="1" t="s">
        <v>2580</v>
      </c>
      <c r="P9126" s="1">
        <v>841.12</v>
      </c>
      <c r="Q9126" s="1">
        <v>58.88</v>
      </c>
      <c r="R9126" s="1">
        <v>900</v>
      </c>
      <c r="S9126" t="s">
        <v>2625</v>
      </c>
      <c r="T9126" t="str" cm="1">
        <f t="array" ref="T9126">_xlfn.IFS(ISNUMBER(SEARCH("CP02",S9126)),"ราชพฤกษ",ISNUMBER(SEARCH("CP03",S9126)),"บางใหญ่",ISNUMBER(SEARCH("CP04",S9126)),"บางบอน",OR(ISNUMBER(SEARCH("CP",S9126)),ISNUMBER(SEARCH("BTC",D9126))),"340",TRUE,"")</f>
        <v>340</v>
      </c>
    </row>
    <row r="9127" spans="1:20" x14ac:dyDescent="0.2">
      <c r="A9127" t="s">
        <v>8233</v>
      </c>
      <c r="B9127" t="s">
        <v>16</v>
      </c>
      <c r="C9127">
        <v>2026</v>
      </c>
      <c r="D9127" t="s">
        <v>3157</v>
      </c>
      <c r="E9127" t="s">
        <v>1645</v>
      </c>
      <c r="F9127" t="s">
        <v>1646</v>
      </c>
      <c r="G9127" t="s">
        <v>1536</v>
      </c>
      <c r="H9127" t="s">
        <v>2586</v>
      </c>
      <c r="I9127" t="s">
        <v>8264</v>
      </c>
      <c r="J9127" t="s">
        <v>3159</v>
      </c>
      <c r="K9127" t="s">
        <v>2761</v>
      </c>
      <c r="L9127" s="1">
        <v>1</v>
      </c>
      <c r="M9127" s="1">
        <v>800</v>
      </c>
      <c r="N9127" s="1">
        <v>0</v>
      </c>
      <c r="O9127" s="1" t="s">
        <v>2580</v>
      </c>
      <c r="P9127" s="1">
        <v>747.66</v>
      </c>
      <c r="Q9127" s="1">
        <v>52.34</v>
      </c>
      <c r="R9127" s="1">
        <v>800</v>
      </c>
      <c r="S9127" t="s">
        <v>2625</v>
      </c>
      <c r="T9127" t="str" cm="1">
        <f t="array" ref="T9127">_xlfn.IFS(ISNUMBER(SEARCH("CP02",S9127)),"ราชพฤกษ",ISNUMBER(SEARCH("CP03",S9127)),"บางใหญ่",ISNUMBER(SEARCH("CP04",S9127)),"บางบอน",OR(ISNUMBER(SEARCH("CP",S9127)),ISNUMBER(SEARCH("BTC",D9127))),"340",TRUE,"")</f>
        <v>340</v>
      </c>
    </row>
    <row r="9128" spans="1:20" x14ac:dyDescent="0.2">
      <c r="A9128" t="s">
        <v>8233</v>
      </c>
      <c r="B9128" t="s">
        <v>16</v>
      </c>
      <c r="C9128">
        <v>2026</v>
      </c>
      <c r="D9128" t="s">
        <v>5727</v>
      </c>
      <c r="E9128" t="s">
        <v>769</v>
      </c>
      <c r="F9128" t="s">
        <v>770</v>
      </c>
      <c r="G9128" t="s">
        <v>2802</v>
      </c>
      <c r="H9128" t="s">
        <v>2803</v>
      </c>
      <c r="I9128" t="s">
        <v>8265</v>
      </c>
      <c r="J9128" t="s">
        <v>5729</v>
      </c>
      <c r="K9128" t="s">
        <v>2761</v>
      </c>
      <c r="L9128" s="1">
        <v>4</v>
      </c>
      <c r="M9128" s="1">
        <v>2900</v>
      </c>
      <c r="N9128" s="1">
        <v>2900</v>
      </c>
      <c r="O9128" s="1" t="s">
        <v>2580</v>
      </c>
      <c r="P9128" s="1">
        <v>8130.84</v>
      </c>
      <c r="Q9128" s="1">
        <v>569.16</v>
      </c>
      <c r="R9128" s="1">
        <v>8700</v>
      </c>
      <c r="S9128" t="s">
        <v>3345</v>
      </c>
      <c r="T9128" t="str" cm="1">
        <f t="array" ref="T9128">_xlfn.IFS(ISNUMBER(SEARCH("CP02",S9128)),"ราชพฤกษ",ISNUMBER(SEARCH("CP03",S9128)),"บางใหญ่",ISNUMBER(SEARCH("CP04",S9128)),"บางบอน",OR(ISNUMBER(SEARCH("CP",S9128)),ISNUMBER(SEARCH("BTC",D9128))),"340",TRUE,"")</f>
        <v>340</v>
      </c>
    </row>
    <row r="9129" spans="1:20" x14ac:dyDescent="0.2">
      <c r="A9129" t="s">
        <v>8233</v>
      </c>
      <c r="B9129" t="s">
        <v>16</v>
      </c>
      <c r="C9129">
        <v>2026</v>
      </c>
      <c r="D9129" t="s">
        <v>5727</v>
      </c>
      <c r="E9129" t="s">
        <v>1091</v>
      </c>
      <c r="F9129" t="s">
        <v>1092</v>
      </c>
      <c r="G9129" t="s">
        <v>2582</v>
      </c>
      <c r="H9129" t="s">
        <v>2583</v>
      </c>
      <c r="I9129" t="s">
        <v>8265</v>
      </c>
      <c r="J9129" t="s">
        <v>5729</v>
      </c>
      <c r="K9129" t="s">
        <v>2761</v>
      </c>
      <c r="L9129" s="1">
        <v>4</v>
      </c>
      <c r="M9129" s="1">
        <v>60</v>
      </c>
      <c r="N9129" s="1">
        <v>0</v>
      </c>
      <c r="O9129" s="1" t="s">
        <v>2580</v>
      </c>
      <c r="P9129" s="1">
        <v>0</v>
      </c>
      <c r="Q9129" s="1">
        <v>0</v>
      </c>
      <c r="R9129" s="1">
        <v>0</v>
      </c>
      <c r="S9129" t="s">
        <v>2683</v>
      </c>
      <c r="T9129" t="str" cm="1">
        <f t="array" ref="T9129">_xlfn.IFS(ISNUMBER(SEARCH("CP02",S9129)),"ราชพฤกษ",ISNUMBER(SEARCH("CP03",S9129)),"บางใหญ่",ISNUMBER(SEARCH("CP04",S9129)),"บางบอน",OR(ISNUMBER(SEARCH("CP",S9129)),ISNUMBER(SEARCH("BTC",D9129))),"340",TRUE,"")</f>
        <v>340</v>
      </c>
    </row>
    <row r="9130" spans="1:20" x14ac:dyDescent="0.2">
      <c r="A9130" t="s">
        <v>8233</v>
      </c>
      <c r="B9130" t="s">
        <v>16</v>
      </c>
      <c r="C9130">
        <v>2026</v>
      </c>
      <c r="D9130" t="s">
        <v>5727</v>
      </c>
      <c r="E9130" t="s">
        <v>1553</v>
      </c>
      <c r="F9130" t="s">
        <v>1554</v>
      </c>
      <c r="G9130" t="s">
        <v>2585</v>
      </c>
      <c r="H9130" t="s">
        <v>2586</v>
      </c>
      <c r="I9130" t="s">
        <v>8265</v>
      </c>
      <c r="J9130" t="s">
        <v>5729</v>
      </c>
      <c r="K9130" t="s">
        <v>2761</v>
      </c>
      <c r="L9130" s="1">
        <v>4</v>
      </c>
      <c r="M9130" s="1">
        <v>120</v>
      </c>
      <c r="N9130" s="1">
        <v>0</v>
      </c>
      <c r="O9130" s="1" t="s">
        <v>2580</v>
      </c>
      <c r="P9130" s="1">
        <v>0</v>
      </c>
      <c r="Q9130" s="1">
        <v>0</v>
      </c>
      <c r="R9130" s="1">
        <v>0</v>
      </c>
      <c r="S9130" t="s">
        <v>2625</v>
      </c>
      <c r="T9130" t="str" cm="1">
        <f t="array" ref="T9130">_xlfn.IFS(ISNUMBER(SEARCH("CP02",S9130)),"ราชพฤกษ",ISNUMBER(SEARCH("CP03",S9130)),"บางใหญ่",ISNUMBER(SEARCH("CP04",S9130)),"บางบอน",OR(ISNUMBER(SEARCH("CP",S9130)),ISNUMBER(SEARCH("BTC",D9130))),"340",TRUE,"")</f>
        <v>340</v>
      </c>
    </row>
    <row r="9131" spans="1:20" x14ac:dyDescent="0.2">
      <c r="A9131" t="s">
        <v>8233</v>
      </c>
      <c r="B9131" t="s">
        <v>16</v>
      </c>
      <c r="C9131">
        <v>2026</v>
      </c>
      <c r="D9131" t="s">
        <v>5727</v>
      </c>
      <c r="E9131" t="s">
        <v>1547</v>
      </c>
      <c r="F9131" t="s">
        <v>1548</v>
      </c>
      <c r="G9131" t="s">
        <v>2588</v>
      </c>
      <c r="H9131" t="s">
        <v>2586</v>
      </c>
      <c r="I9131" t="s">
        <v>8265</v>
      </c>
      <c r="J9131" t="s">
        <v>5729</v>
      </c>
      <c r="K9131" t="s">
        <v>2761</v>
      </c>
      <c r="L9131" s="1">
        <v>1</v>
      </c>
      <c r="M9131" s="1">
        <v>400</v>
      </c>
      <c r="N9131" s="1">
        <v>0</v>
      </c>
      <c r="O9131" s="1" t="s">
        <v>2580</v>
      </c>
      <c r="P9131" s="1">
        <v>0</v>
      </c>
      <c r="Q9131" s="1">
        <v>0</v>
      </c>
      <c r="R9131" s="1">
        <v>0</v>
      </c>
      <c r="S9131" t="s">
        <v>2625</v>
      </c>
      <c r="T9131" t="str" cm="1">
        <f t="array" ref="T9131">_xlfn.IFS(ISNUMBER(SEARCH("CP02",S9131)),"ราชพฤกษ",ISNUMBER(SEARCH("CP03",S9131)),"บางใหญ่",ISNUMBER(SEARCH("CP04",S9131)),"บางบอน",OR(ISNUMBER(SEARCH("CP",S9131)),ISNUMBER(SEARCH("BTC",D9131))),"340",TRUE,"")</f>
        <v>340</v>
      </c>
    </row>
    <row r="9132" spans="1:20" x14ac:dyDescent="0.2">
      <c r="A9132" t="s">
        <v>8233</v>
      </c>
      <c r="B9132" t="s">
        <v>16</v>
      </c>
      <c r="C9132">
        <v>2026</v>
      </c>
      <c r="D9132" t="s">
        <v>2817</v>
      </c>
      <c r="E9132" t="s">
        <v>1547</v>
      </c>
      <c r="F9132" t="s">
        <v>1548</v>
      </c>
      <c r="G9132" t="s">
        <v>2588</v>
      </c>
      <c r="H9132" t="s">
        <v>2586</v>
      </c>
      <c r="I9132" t="s">
        <v>8266</v>
      </c>
      <c r="J9132" t="s">
        <v>2819</v>
      </c>
      <c r="K9132" t="s">
        <v>2624</v>
      </c>
      <c r="L9132" s="1">
        <v>1</v>
      </c>
      <c r="M9132" s="1">
        <v>400</v>
      </c>
      <c r="N9132" s="1">
        <v>0</v>
      </c>
      <c r="O9132" s="1" t="s">
        <v>2580</v>
      </c>
      <c r="P9132" s="1">
        <v>373.83</v>
      </c>
      <c r="Q9132" s="1">
        <v>26.17</v>
      </c>
      <c r="R9132" s="1">
        <v>400</v>
      </c>
      <c r="S9132" t="s">
        <v>2625</v>
      </c>
      <c r="T9132" t="str" cm="1">
        <f t="array" ref="T9132">_xlfn.IFS(ISNUMBER(SEARCH("CP02",S9132)),"ราชพฤกษ",ISNUMBER(SEARCH("CP03",S9132)),"บางใหญ่",ISNUMBER(SEARCH("CP04",S9132)),"บางบอน",OR(ISNUMBER(SEARCH("CP",S9132)),ISNUMBER(SEARCH("BTC",D9132))),"340",TRUE,"")</f>
        <v>340</v>
      </c>
    </row>
    <row r="9133" spans="1:20" x14ac:dyDescent="0.2">
      <c r="A9133" t="s">
        <v>8233</v>
      </c>
      <c r="B9133" t="s">
        <v>16</v>
      </c>
      <c r="C9133">
        <v>2026</v>
      </c>
      <c r="D9133" t="s">
        <v>2879</v>
      </c>
      <c r="E9133" t="s">
        <v>843</v>
      </c>
      <c r="F9133" t="s">
        <v>844</v>
      </c>
      <c r="G9133" t="s">
        <v>2595</v>
      </c>
      <c r="H9133" t="s">
        <v>2596</v>
      </c>
      <c r="I9133" t="s">
        <v>8267</v>
      </c>
      <c r="J9133" t="s">
        <v>2881</v>
      </c>
      <c r="K9133" t="s">
        <v>2761</v>
      </c>
      <c r="L9133" s="1">
        <v>2</v>
      </c>
      <c r="M9133" s="1">
        <v>2900</v>
      </c>
      <c r="N9133" s="1">
        <v>0</v>
      </c>
      <c r="O9133" s="1" t="s">
        <v>2580</v>
      </c>
      <c r="P9133" s="1">
        <v>5420.56</v>
      </c>
      <c r="Q9133" s="1">
        <v>379.44</v>
      </c>
      <c r="R9133" s="1">
        <v>5800</v>
      </c>
      <c r="S9133" t="s">
        <v>5105</v>
      </c>
      <c r="T9133" t="str" cm="1">
        <f t="array" ref="T9133">_xlfn.IFS(ISNUMBER(SEARCH("CP02",S9133)),"ราชพฤกษ",ISNUMBER(SEARCH("CP03",S9133)),"บางใหญ่",ISNUMBER(SEARCH("CP04",S9133)),"บางบอน",OR(ISNUMBER(SEARCH("CP",S9133)),ISNUMBER(SEARCH("BTC",D9133))),"340",TRUE,"")</f>
        <v>340</v>
      </c>
    </row>
    <row r="9134" spans="1:20" x14ac:dyDescent="0.2">
      <c r="A9134" t="s">
        <v>8233</v>
      </c>
      <c r="B9134" t="s">
        <v>16</v>
      </c>
      <c r="C9134">
        <v>2026</v>
      </c>
      <c r="D9134" t="s">
        <v>2879</v>
      </c>
      <c r="E9134" t="s">
        <v>909</v>
      </c>
      <c r="F9134" t="s">
        <v>910</v>
      </c>
      <c r="G9134" t="s">
        <v>2595</v>
      </c>
      <c r="H9134" t="s">
        <v>2596</v>
      </c>
      <c r="I9134" t="s">
        <v>8267</v>
      </c>
      <c r="J9134" t="s">
        <v>2881</v>
      </c>
      <c r="K9134" t="s">
        <v>2761</v>
      </c>
      <c r="L9134" s="1">
        <v>2</v>
      </c>
      <c r="M9134" s="1">
        <v>4050</v>
      </c>
      <c r="N9134" s="1">
        <v>0</v>
      </c>
      <c r="O9134" s="1" t="s">
        <v>2580</v>
      </c>
      <c r="P9134" s="1">
        <v>7570.09</v>
      </c>
      <c r="Q9134" s="1">
        <v>529.91</v>
      </c>
      <c r="R9134" s="1">
        <v>8100</v>
      </c>
      <c r="S9134" t="s">
        <v>6888</v>
      </c>
      <c r="T9134" t="str" cm="1">
        <f t="array" ref="T9134">_xlfn.IFS(ISNUMBER(SEARCH("CP02",S9134)),"ราชพฤกษ",ISNUMBER(SEARCH("CP03",S9134)),"บางใหญ่",ISNUMBER(SEARCH("CP04",S9134)),"บางบอน",OR(ISNUMBER(SEARCH("CP",S9134)),ISNUMBER(SEARCH("BTC",D9134))),"340",TRUE,"")</f>
        <v>340</v>
      </c>
    </row>
    <row r="9135" spans="1:20" x14ac:dyDescent="0.2">
      <c r="A9135" t="s">
        <v>8233</v>
      </c>
      <c r="B9135" t="s">
        <v>16</v>
      </c>
      <c r="C9135">
        <v>2026</v>
      </c>
      <c r="D9135" t="s">
        <v>2879</v>
      </c>
      <c r="E9135" t="s">
        <v>1091</v>
      </c>
      <c r="F9135" t="s">
        <v>1092</v>
      </c>
      <c r="G9135" t="s">
        <v>2582</v>
      </c>
      <c r="H9135" t="s">
        <v>2583</v>
      </c>
      <c r="I9135" t="s">
        <v>8267</v>
      </c>
      <c r="J9135" t="s">
        <v>2881</v>
      </c>
      <c r="K9135" t="s">
        <v>2761</v>
      </c>
      <c r="L9135" s="1">
        <v>2</v>
      </c>
      <c r="M9135" s="1">
        <v>60</v>
      </c>
      <c r="N9135" s="1">
        <v>0</v>
      </c>
      <c r="O9135" s="1" t="s">
        <v>2580</v>
      </c>
      <c r="P9135" s="1">
        <v>0</v>
      </c>
      <c r="Q9135" s="1">
        <v>0</v>
      </c>
      <c r="R9135" s="1">
        <v>0</v>
      </c>
      <c r="S9135" t="s">
        <v>2683</v>
      </c>
      <c r="T9135" t="str" cm="1">
        <f t="array" ref="T9135">_xlfn.IFS(ISNUMBER(SEARCH("CP02",S9135)),"ราชพฤกษ",ISNUMBER(SEARCH("CP03",S9135)),"บางใหญ่",ISNUMBER(SEARCH("CP04",S9135)),"บางบอน",OR(ISNUMBER(SEARCH("CP",S9135)),ISNUMBER(SEARCH("BTC",D9135))),"340",TRUE,"")</f>
        <v>340</v>
      </c>
    </row>
    <row r="9136" spans="1:20" x14ac:dyDescent="0.2">
      <c r="A9136" t="s">
        <v>8233</v>
      </c>
      <c r="B9136" t="s">
        <v>16</v>
      </c>
      <c r="C9136">
        <v>2026</v>
      </c>
      <c r="D9136" t="s">
        <v>2879</v>
      </c>
      <c r="E9136" t="s">
        <v>1553</v>
      </c>
      <c r="F9136" t="s">
        <v>1554</v>
      </c>
      <c r="G9136" t="s">
        <v>2585</v>
      </c>
      <c r="H9136" t="s">
        <v>2586</v>
      </c>
      <c r="I9136" t="s">
        <v>8267</v>
      </c>
      <c r="J9136" t="s">
        <v>2881</v>
      </c>
      <c r="K9136" t="s">
        <v>2761</v>
      </c>
      <c r="L9136" s="1">
        <v>2</v>
      </c>
      <c r="M9136" s="1">
        <v>120</v>
      </c>
      <c r="N9136" s="1">
        <v>0</v>
      </c>
      <c r="O9136" s="1" t="s">
        <v>2580</v>
      </c>
      <c r="P9136" s="1">
        <v>0</v>
      </c>
      <c r="Q9136" s="1">
        <v>0</v>
      </c>
      <c r="R9136" s="1">
        <v>0</v>
      </c>
      <c r="S9136" t="s">
        <v>2625</v>
      </c>
      <c r="T9136" t="str" cm="1">
        <f t="array" ref="T9136">_xlfn.IFS(ISNUMBER(SEARCH("CP02",S9136)),"ราชพฤกษ",ISNUMBER(SEARCH("CP03",S9136)),"บางใหญ่",ISNUMBER(SEARCH("CP04",S9136)),"บางบอน",OR(ISNUMBER(SEARCH("CP",S9136)),ISNUMBER(SEARCH("BTC",D9136))),"340",TRUE,"")</f>
        <v>340</v>
      </c>
    </row>
    <row r="9137" spans="1:20" x14ac:dyDescent="0.2">
      <c r="A9137" t="s">
        <v>8233</v>
      </c>
      <c r="B9137" t="s">
        <v>16</v>
      </c>
      <c r="C9137">
        <v>2026</v>
      </c>
      <c r="D9137" t="s">
        <v>2879</v>
      </c>
      <c r="E9137" t="s">
        <v>1547</v>
      </c>
      <c r="F9137" t="s">
        <v>1548</v>
      </c>
      <c r="G9137" t="s">
        <v>2588</v>
      </c>
      <c r="H9137" t="s">
        <v>2586</v>
      </c>
      <c r="I9137" t="s">
        <v>8267</v>
      </c>
      <c r="J9137" t="s">
        <v>2881</v>
      </c>
      <c r="K9137" t="s">
        <v>2761</v>
      </c>
      <c r="L9137" s="1">
        <v>1</v>
      </c>
      <c r="M9137" s="1">
        <v>400</v>
      </c>
      <c r="N9137" s="1">
        <v>0</v>
      </c>
      <c r="O9137" s="1" t="s">
        <v>2580</v>
      </c>
      <c r="P9137" s="1">
        <v>0</v>
      </c>
      <c r="Q9137" s="1">
        <v>0</v>
      </c>
      <c r="R9137" s="1">
        <v>0</v>
      </c>
      <c r="S9137" t="s">
        <v>2625</v>
      </c>
      <c r="T9137" t="str" cm="1">
        <f t="array" ref="T9137">_xlfn.IFS(ISNUMBER(SEARCH("CP02",S9137)),"ราชพฤกษ",ISNUMBER(SEARCH("CP03",S9137)),"บางใหญ่",ISNUMBER(SEARCH("CP04",S9137)),"บางบอน",OR(ISNUMBER(SEARCH("CP",S9137)),ISNUMBER(SEARCH("BTC",D9137))),"340",TRUE,"")</f>
        <v>340</v>
      </c>
    </row>
    <row r="9138" spans="1:20" x14ac:dyDescent="0.2">
      <c r="A9138" t="s">
        <v>8233</v>
      </c>
      <c r="B9138" t="s">
        <v>16</v>
      </c>
      <c r="C9138">
        <v>2026</v>
      </c>
      <c r="D9138" t="s">
        <v>2817</v>
      </c>
      <c r="E9138" t="s">
        <v>1547</v>
      </c>
      <c r="F9138" t="s">
        <v>1548</v>
      </c>
      <c r="G9138" t="s">
        <v>2588</v>
      </c>
      <c r="H9138" t="s">
        <v>2586</v>
      </c>
      <c r="I9138" t="s">
        <v>8268</v>
      </c>
      <c r="J9138" t="s">
        <v>2819</v>
      </c>
      <c r="K9138" t="s">
        <v>2624</v>
      </c>
      <c r="L9138" s="1">
        <v>1</v>
      </c>
      <c r="M9138" s="1">
        <v>400</v>
      </c>
      <c r="N9138" s="1">
        <v>0</v>
      </c>
      <c r="O9138" s="1" t="s">
        <v>2580</v>
      </c>
      <c r="P9138" s="1">
        <v>373.83</v>
      </c>
      <c r="Q9138" s="1">
        <v>26.17</v>
      </c>
      <c r="R9138" s="1">
        <v>400</v>
      </c>
      <c r="S9138" t="s">
        <v>2625</v>
      </c>
      <c r="T9138" t="str" cm="1">
        <f t="array" ref="T9138">_xlfn.IFS(ISNUMBER(SEARCH("CP02",S9138)),"ราชพฤกษ",ISNUMBER(SEARCH("CP03",S9138)),"บางใหญ่",ISNUMBER(SEARCH("CP04",S9138)),"บางบอน",OR(ISNUMBER(SEARCH("CP",S9138)),ISNUMBER(SEARCH("BTC",D9138))),"340",TRUE,"")</f>
        <v>340</v>
      </c>
    </row>
    <row r="9139" spans="1:20" x14ac:dyDescent="0.2">
      <c r="A9139" t="s">
        <v>8269</v>
      </c>
      <c r="B9139" t="s">
        <v>16</v>
      </c>
      <c r="C9139">
        <v>2026</v>
      </c>
      <c r="D9139" t="s">
        <v>8270</v>
      </c>
      <c r="E9139" t="s">
        <v>489</v>
      </c>
      <c r="F9139" t="s">
        <v>490</v>
      </c>
      <c r="G9139" t="s">
        <v>2582</v>
      </c>
      <c r="H9139" t="s">
        <v>2586</v>
      </c>
      <c r="I9139" t="s">
        <v>8271</v>
      </c>
      <c r="J9139" t="s">
        <v>8272</v>
      </c>
      <c r="K9139" t="s">
        <v>2630</v>
      </c>
      <c r="L9139" s="1">
        <v>5</v>
      </c>
      <c r="M9139" s="1">
        <v>395</v>
      </c>
      <c r="N9139" s="1">
        <v>197.5</v>
      </c>
      <c r="O9139" s="1" t="s">
        <v>2580</v>
      </c>
      <c r="P9139" s="1">
        <v>1661.21</v>
      </c>
      <c r="Q9139" s="1">
        <v>116.29</v>
      </c>
      <c r="R9139" s="1">
        <v>1777.5</v>
      </c>
      <c r="S9139" t="s">
        <v>2631</v>
      </c>
      <c r="T9139" t="str" cm="1">
        <f t="array" ref="T9139">_xlfn.IFS(ISNUMBER(SEARCH("CP02",S9139)),"ราชพฤกษ",ISNUMBER(SEARCH("CP03",S9139)),"บางใหญ่",ISNUMBER(SEARCH("CP04",S9139)),"บางบอน",OR(ISNUMBER(SEARCH("CP",S9139)),ISNUMBER(SEARCH("BTC",D9139))),"340",TRUE,"")</f>
        <v>บางบอน</v>
      </c>
    </row>
    <row r="9140" spans="1:20" x14ac:dyDescent="0.2">
      <c r="A9140" t="s">
        <v>8269</v>
      </c>
      <c r="B9140" t="s">
        <v>16</v>
      </c>
      <c r="C9140">
        <v>2026</v>
      </c>
      <c r="D9140" t="s">
        <v>8270</v>
      </c>
      <c r="E9140" t="s">
        <v>1991</v>
      </c>
      <c r="F9140" t="s">
        <v>1992</v>
      </c>
      <c r="G9140" t="s">
        <v>2582</v>
      </c>
      <c r="H9140" t="s">
        <v>2586</v>
      </c>
      <c r="I9140" t="s">
        <v>8271</v>
      </c>
      <c r="J9140" t="s">
        <v>8272</v>
      </c>
      <c r="K9140" t="s">
        <v>2630</v>
      </c>
      <c r="L9140" s="1">
        <v>1</v>
      </c>
      <c r="M9140" s="1">
        <v>595</v>
      </c>
      <c r="N9140" s="1">
        <v>59.5</v>
      </c>
      <c r="O9140" s="1" t="s">
        <v>2580</v>
      </c>
      <c r="P9140" s="1">
        <v>500.47</v>
      </c>
      <c r="Q9140" s="1">
        <v>35.03</v>
      </c>
      <c r="R9140" s="1">
        <v>535.5</v>
      </c>
      <c r="S9140" t="s">
        <v>2631</v>
      </c>
      <c r="T9140" t="str" cm="1">
        <f t="array" ref="T9140">_xlfn.IFS(ISNUMBER(SEARCH("CP02",S9140)),"ราชพฤกษ",ISNUMBER(SEARCH("CP03",S9140)),"บางใหญ่",ISNUMBER(SEARCH("CP04",S9140)),"บางบอน",OR(ISNUMBER(SEARCH("CP",S9140)),ISNUMBER(SEARCH("BTC",D9140))),"340",TRUE,"")</f>
        <v>บางบอน</v>
      </c>
    </row>
    <row r="9141" spans="1:20" x14ac:dyDescent="0.2">
      <c r="A9141" t="s">
        <v>8269</v>
      </c>
      <c r="B9141" t="s">
        <v>16</v>
      </c>
      <c r="C9141">
        <v>2026</v>
      </c>
      <c r="D9141" t="s">
        <v>8270</v>
      </c>
      <c r="E9141" t="s">
        <v>155</v>
      </c>
      <c r="F9141" t="s">
        <v>156</v>
      </c>
      <c r="G9141" t="s">
        <v>2582</v>
      </c>
      <c r="H9141" t="s">
        <v>2586</v>
      </c>
      <c r="I9141" t="s">
        <v>8271</v>
      </c>
      <c r="J9141" t="s">
        <v>8272</v>
      </c>
      <c r="K9141" t="s">
        <v>2630</v>
      </c>
      <c r="L9141" s="1">
        <v>1</v>
      </c>
      <c r="M9141" s="1">
        <v>240</v>
      </c>
      <c r="N9141" s="1">
        <v>0</v>
      </c>
      <c r="O9141" s="1" t="s">
        <v>2580</v>
      </c>
      <c r="P9141" s="1">
        <v>224.3</v>
      </c>
      <c r="Q9141" s="1">
        <v>15.7</v>
      </c>
      <c r="R9141" s="1">
        <v>240</v>
      </c>
      <c r="S9141" t="s">
        <v>2631</v>
      </c>
      <c r="T9141" t="str" cm="1">
        <f t="array" ref="T9141">_xlfn.IFS(ISNUMBER(SEARCH("CP02",S9141)),"ราชพฤกษ",ISNUMBER(SEARCH("CP03",S9141)),"บางใหญ่",ISNUMBER(SEARCH("CP04",S9141)),"บางบอน",OR(ISNUMBER(SEARCH("CP",S9141)),ISNUMBER(SEARCH("BTC",D9141))),"340",TRUE,"")</f>
        <v>บางบอน</v>
      </c>
    </row>
    <row r="9142" spans="1:20" x14ac:dyDescent="0.2">
      <c r="A9142" t="s">
        <v>8269</v>
      </c>
      <c r="B9142" t="s">
        <v>16</v>
      </c>
      <c r="C9142">
        <v>2026</v>
      </c>
      <c r="D9142" t="s">
        <v>8270</v>
      </c>
      <c r="E9142" t="s">
        <v>1189</v>
      </c>
      <c r="F9142" t="s">
        <v>1190</v>
      </c>
      <c r="G9142" t="s">
        <v>2582</v>
      </c>
      <c r="H9142" t="s">
        <v>2586</v>
      </c>
      <c r="I9142" t="s">
        <v>8271</v>
      </c>
      <c r="J9142" t="s">
        <v>8272</v>
      </c>
      <c r="K9142" t="s">
        <v>2630</v>
      </c>
      <c r="L9142" s="1">
        <v>1</v>
      </c>
      <c r="M9142" s="1">
        <v>20</v>
      </c>
      <c r="N9142" s="1">
        <v>0</v>
      </c>
      <c r="O9142" s="1" t="s">
        <v>2580</v>
      </c>
      <c r="P9142" s="1">
        <v>18.690000000000001</v>
      </c>
      <c r="Q9142" s="1">
        <v>1.31</v>
      </c>
      <c r="R9142" s="1">
        <v>20</v>
      </c>
      <c r="S9142" t="s">
        <v>2631</v>
      </c>
      <c r="T9142" t="str" cm="1">
        <f t="array" ref="T9142">_xlfn.IFS(ISNUMBER(SEARCH("CP02",S9142)),"ราชพฤกษ",ISNUMBER(SEARCH("CP03",S9142)),"บางใหญ่",ISNUMBER(SEARCH("CP04",S9142)),"บางบอน",OR(ISNUMBER(SEARCH("CP",S9142)),ISNUMBER(SEARCH("BTC",D9142))),"340",TRUE,"")</f>
        <v>บางบอน</v>
      </c>
    </row>
    <row r="9143" spans="1:20" x14ac:dyDescent="0.2">
      <c r="A9143" t="s">
        <v>8269</v>
      </c>
      <c r="B9143" t="s">
        <v>16</v>
      </c>
      <c r="C9143">
        <v>2026</v>
      </c>
      <c r="D9143" t="s">
        <v>8270</v>
      </c>
      <c r="E9143" t="s">
        <v>233</v>
      </c>
      <c r="F9143" t="s">
        <v>234</v>
      </c>
      <c r="G9143" t="s">
        <v>2582</v>
      </c>
      <c r="H9143" t="s">
        <v>2586</v>
      </c>
      <c r="I9143" t="s">
        <v>8271</v>
      </c>
      <c r="J9143" t="s">
        <v>8272</v>
      </c>
      <c r="K9143" t="s">
        <v>2630</v>
      </c>
      <c r="L9143" s="1">
        <v>1</v>
      </c>
      <c r="M9143" s="1">
        <v>590</v>
      </c>
      <c r="N9143" s="1">
        <v>0</v>
      </c>
      <c r="O9143" s="1" t="s">
        <v>2580</v>
      </c>
      <c r="P9143" s="1">
        <v>551.4</v>
      </c>
      <c r="Q9143" s="1">
        <v>38.6</v>
      </c>
      <c r="R9143" s="1">
        <v>590</v>
      </c>
      <c r="S9143" t="s">
        <v>2631</v>
      </c>
      <c r="T9143" t="str" cm="1">
        <f t="array" ref="T9143">_xlfn.IFS(ISNUMBER(SEARCH("CP02",S9143)),"ราชพฤกษ",ISNUMBER(SEARCH("CP03",S9143)),"บางใหญ่",ISNUMBER(SEARCH("CP04",S9143)),"บางบอน",OR(ISNUMBER(SEARCH("CP",S9143)),ISNUMBER(SEARCH("BTC",D9143))),"340",TRUE,"")</f>
        <v>บางบอน</v>
      </c>
    </row>
    <row r="9144" spans="1:20" x14ac:dyDescent="0.2">
      <c r="A9144" t="s">
        <v>8269</v>
      </c>
      <c r="B9144" t="s">
        <v>16</v>
      </c>
      <c r="C9144">
        <v>2026</v>
      </c>
      <c r="D9144" t="s">
        <v>8270</v>
      </c>
      <c r="E9144" t="s">
        <v>227</v>
      </c>
      <c r="F9144" t="s">
        <v>228</v>
      </c>
      <c r="G9144" t="s">
        <v>2582</v>
      </c>
      <c r="H9144" t="s">
        <v>2586</v>
      </c>
      <c r="I9144" t="s">
        <v>8271</v>
      </c>
      <c r="J9144" t="s">
        <v>8272</v>
      </c>
      <c r="K9144" t="s">
        <v>2630</v>
      </c>
      <c r="L9144" s="1">
        <v>1</v>
      </c>
      <c r="M9144" s="1">
        <v>300</v>
      </c>
      <c r="N9144" s="1">
        <v>0</v>
      </c>
      <c r="O9144" s="1" t="s">
        <v>2580</v>
      </c>
      <c r="P9144" s="1">
        <v>280.37</v>
      </c>
      <c r="Q9144" s="1">
        <v>19.63</v>
      </c>
      <c r="R9144" s="1">
        <v>300</v>
      </c>
      <c r="S9144" t="s">
        <v>2631</v>
      </c>
      <c r="T9144" t="str" cm="1">
        <f t="array" ref="T9144">_xlfn.IFS(ISNUMBER(SEARCH("CP02",S9144)),"ราชพฤกษ",ISNUMBER(SEARCH("CP03",S9144)),"บางใหญ่",ISNUMBER(SEARCH("CP04",S9144)),"บางบอน",OR(ISNUMBER(SEARCH("CP",S9144)),ISNUMBER(SEARCH("BTC",D9144))),"340",TRUE,"")</f>
        <v>บางบอน</v>
      </c>
    </row>
    <row r="9145" spans="1:20" x14ac:dyDescent="0.2">
      <c r="A9145" t="s">
        <v>8269</v>
      </c>
      <c r="B9145" t="s">
        <v>16</v>
      </c>
      <c r="C9145">
        <v>2026</v>
      </c>
      <c r="D9145" t="s">
        <v>8273</v>
      </c>
      <c r="E9145" t="s">
        <v>1537</v>
      </c>
      <c r="F9145" t="s">
        <v>1538</v>
      </c>
      <c r="G9145" t="s">
        <v>2585</v>
      </c>
      <c r="H9145" t="s">
        <v>2586</v>
      </c>
      <c r="I9145" t="s">
        <v>8274</v>
      </c>
      <c r="J9145" t="s">
        <v>8275</v>
      </c>
      <c r="K9145" t="s">
        <v>2579</v>
      </c>
      <c r="L9145" s="1">
        <v>4</v>
      </c>
      <c r="M9145" s="1">
        <v>50</v>
      </c>
      <c r="N9145" s="1">
        <v>0</v>
      </c>
      <c r="O9145" s="1" t="s">
        <v>2580</v>
      </c>
      <c r="P9145" s="1">
        <v>186.92</v>
      </c>
      <c r="Q9145" s="1">
        <v>13.08</v>
      </c>
      <c r="R9145" s="1">
        <v>200</v>
      </c>
      <c r="S9145" t="s">
        <v>2587</v>
      </c>
      <c r="T9145" t="str" cm="1">
        <f t="array" ref="T9145">_xlfn.IFS(ISNUMBER(SEARCH("CP02",S9145)),"ราชพฤกษ",ISNUMBER(SEARCH("CP03",S9145)),"บางใหญ่",ISNUMBER(SEARCH("CP04",S9145)),"บางบอน",OR(ISNUMBER(SEARCH("CP",S9145)),ISNUMBER(SEARCH("BTC",D9145))),"340",TRUE,"")</f>
        <v>ราชพฤกษ</v>
      </c>
    </row>
    <row r="9146" spans="1:20" x14ac:dyDescent="0.2">
      <c r="A9146" t="s">
        <v>8269</v>
      </c>
      <c r="B9146" t="s">
        <v>16</v>
      </c>
      <c r="C9146">
        <v>2026</v>
      </c>
      <c r="D9146" t="s">
        <v>5321</v>
      </c>
      <c r="E9146" t="s">
        <v>1255</v>
      </c>
      <c r="F9146" t="s">
        <v>1256</v>
      </c>
      <c r="G9146" t="s">
        <v>2632</v>
      </c>
      <c r="H9146" t="s">
        <v>2586</v>
      </c>
      <c r="I9146" t="s">
        <v>8276</v>
      </c>
      <c r="J9146" t="s">
        <v>5323</v>
      </c>
      <c r="K9146" t="s">
        <v>2579</v>
      </c>
      <c r="L9146" s="1">
        <v>2</v>
      </c>
      <c r="M9146" s="1">
        <v>3990</v>
      </c>
      <c r="N9146" s="1">
        <v>399</v>
      </c>
      <c r="O9146" s="1" t="s">
        <v>2580</v>
      </c>
      <c r="P9146" s="1">
        <v>7085.05</v>
      </c>
      <c r="Q9146" s="1">
        <v>495.95</v>
      </c>
      <c r="R9146" s="1">
        <v>7581</v>
      </c>
      <c r="S9146" t="s">
        <v>2584</v>
      </c>
      <c r="T9146" t="str" cm="1">
        <f t="array" ref="T9146">_xlfn.IFS(ISNUMBER(SEARCH("CP02",S9146)),"ราชพฤกษ",ISNUMBER(SEARCH("CP03",S9146)),"บางใหญ่",ISNUMBER(SEARCH("CP04",S9146)),"บางบอน",OR(ISNUMBER(SEARCH("CP",S9146)),ISNUMBER(SEARCH("BTC",D9146))),"340",TRUE,"")</f>
        <v>ราชพฤกษ</v>
      </c>
    </row>
    <row r="9147" spans="1:20" x14ac:dyDescent="0.2">
      <c r="A9147" t="s">
        <v>8269</v>
      </c>
      <c r="B9147" t="s">
        <v>16</v>
      </c>
      <c r="C9147">
        <v>2026</v>
      </c>
      <c r="D9147" t="s">
        <v>5321</v>
      </c>
      <c r="E9147" t="s">
        <v>1123</v>
      </c>
      <c r="F9147" t="s">
        <v>1124</v>
      </c>
      <c r="G9147" t="s">
        <v>2632</v>
      </c>
      <c r="H9147" t="s">
        <v>2586</v>
      </c>
      <c r="I9147" t="s">
        <v>8276</v>
      </c>
      <c r="J9147" t="s">
        <v>5323</v>
      </c>
      <c r="K9147" t="s">
        <v>2579</v>
      </c>
      <c r="L9147" s="1">
        <v>2</v>
      </c>
      <c r="M9147" s="1">
        <v>4490</v>
      </c>
      <c r="N9147" s="1">
        <v>449</v>
      </c>
      <c r="O9147" s="1" t="s">
        <v>2580</v>
      </c>
      <c r="P9147" s="1">
        <v>7972.9</v>
      </c>
      <c r="Q9147" s="1">
        <v>558.1</v>
      </c>
      <c r="R9147" s="1">
        <v>8531</v>
      </c>
      <c r="S9147" t="s">
        <v>2584</v>
      </c>
      <c r="T9147" t="str" cm="1">
        <f t="array" ref="T9147">_xlfn.IFS(ISNUMBER(SEARCH("CP02",S9147)),"ราชพฤกษ",ISNUMBER(SEARCH("CP03",S9147)),"บางใหญ่",ISNUMBER(SEARCH("CP04",S9147)),"บางบอน",OR(ISNUMBER(SEARCH("CP",S9147)),ISNUMBER(SEARCH("BTC",D9147))),"340",TRUE,"")</f>
        <v>ราชพฤกษ</v>
      </c>
    </row>
    <row r="9148" spans="1:20" x14ac:dyDescent="0.2">
      <c r="A9148" t="s">
        <v>8269</v>
      </c>
      <c r="B9148" t="s">
        <v>16</v>
      </c>
      <c r="C9148">
        <v>2026</v>
      </c>
      <c r="D9148" t="s">
        <v>5321</v>
      </c>
      <c r="E9148" t="s">
        <v>2217</v>
      </c>
      <c r="F9148" t="s">
        <v>2218</v>
      </c>
      <c r="G9148" t="s">
        <v>2632</v>
      </c>
      <c r="H9148" t="s">
        <v>2586</v>
      </c>
      <c r="I9148" t="s">
        <v>8276</v>
      </c>
      <c r="J9148" t="s">
        <v>5323</v>
      </c>
      <c r="K9148" t="s">
        <v>2579</v>
      </c>
      <c r="L9148" s="1">
        <v>2</v>
      </c>
      <c r="M9148" s="1">
        <v>1090</v>
      </c>
      <c r="N9148" s="1">
        <v>109</v>
      </c>
      <c r="O9148" s="1" t="s">
        <v>2580</v>
      </c>
      <c r="P9148" s="1">
        <v>1935.51</v>
      </c>
      <c r="Q9148" s="1">
        <v>135.49</v>
      </c>
      <c r="R9148" s="1">
        <v>2071</v>
      </c>
      <c r="S9148" t="s">
        <v>2584</v>
      </c>
      <c r="T9148" t="str" cm="1">
        <f t="array" ref="T9148">_xlfn.IFS(ISNUMBER(SEARCH("CP02",S9148)),"ราชพฤกษ",ISNUMBER(SEARCH("CP03",S9148)),"บางใหญ่",ISNUMBER(SEARCH("CP04",S9148)),"บางบอน",OR(ISNUMBER(SEARCH("CP",S9148)),ISNUMBER(SEARCH("BTC",D9148))),"340",TRUE,"")</f>
        <v>ราชพฤกษ</v>
      </c>
    </row>
    <row r="9149" spans="1:20" x14ac:dyDescent="0.2">
      <c r="A9149" t="s">
        <v>8269</v>
      </c>
      <c r="B9149" t="s">
        <v>16</v>
      </c>
      <c r="C9149">
        <v>2026</v>
      </c>
      <c r="D9149" t="s">
        <v>5321</v>
      </c>
      <c r="E9149" t="s">
        <v>2169</v>
      </c>
      <c r="F9149" t="s">
        <v>2170</v>
      </c>
      <c r="G9149" t="s">
        <v>2632</v>
      </c>
      <c r="H9149" t="s">
        <v>2586</v>
      </c>
      <c r="I9149" t="s">
        <v>8276</v>
      </c>
      <c r="J9149" t="s">
        <v>5323</v>
      </c>
      <c r="K9149" t="s">
        <v>2579</v>
      </c>
      <c r="L9149" s="1">
        <v>2</v>
      </c>
      <c r="M9149" s="1">
        <v>1190</v>
      </c>
      <c r="N9149" s="1">
        <v>119</v>
      </c>
      <c r="O9149" s="1" t="s">
        <v>2580</v>
      </c>
      <c r="P9149" s="1">
        <v>2113.08</v>
      </c>
      <c r="Q9149" s="1">
        <v>147.91999999999999</v>
      </c>
      <c r="R9149" s="1">
        <v>2261</v>
      </c>
      <c r="S9149" t="s">
        <v>2584</v>
      </c>
      <c r="T9149" t="str" cm="1">
        <f t="array" ref="T9149">_xlfn.IFS(ISNUMBER(SEARCH("CP02",S9149)),"ราชพฤกษ",ISNUMBER(SEARCH("CP03",S9149)),"บางใหญ่",ISNUMBER(SEARCH("CP04",S9149)),"บางบอน",OR(ISNUMBER(SEARCH("CP",S9149)),ISNUMBER(SEARCH("BTC",D9149))),"340",TRUE,"")</f>
        <v>ราชพฤกษ</v>
      </c>
    </row>
    <row r="9150" spans="1:20" x14ac:dyDescent="0.2">
      <c r="A9150" t="s">
        <v>8269</v>
      </c>
      <c r="B9150" t="s">
        <v>16</v>
      </c>
      <c r="C9150">
        <v>2026</v>
      </c>
      <c r="D9150" t="s">
        <v>5321</v>
      </c>
      <c r="E9150" t="s">
        <v>2171</v>
      </c>
      <c r="F9150" t="s">
        <v>2172</v>
      </c>
      <c r="G9150" t="s">
        <v>2632</v>
      </c>
      <c r="H9150" t="s">
        <v>2586</v>
      </c>
      <c r="I9150" t="s">
        <v>8276</v>
      </c>
      <c r="J9150" t="s">
        <v>5323</v>
      </c>
      <c r="K9150" t="s">
        <v>2579</v>
      </c>
      <c r="L9150" s="1">
        <v>2</v>
      </c>
      <c r="M9150" s="1">
        <v>990</v>
      </c>
      <c r="N9150" s="1">
        <v>99</v>
      </c>
      <c r="O9150" s="1" t="s">
        <v>2580</v>
      </c>
      <c r="P9150" s="1">
        <v>1757.94</v>
      </c>
      <c r="Q9150" s="1">
        <v>123.06</v>
      </c>
      <c r="R9150" s="1">
        <v>1881</v>
      </c>
      <c r="S9150" t="s">
        <v>2584</v>
      </c>
      <c r="T9150" t="str" cm="1">
        <f t="array" ref="T9150">_xlfn.IFS(ISNUMBER(SEARCH("CP02",S9150)),"ราชพฤกษ",ISNUMBER(SEARCH("CP03",S9150)),"บางใหญ่",ISNUMBER(SEARCH("CP04",S9150)),"บางบอน",OR(ISNUMBER(SEARCH("CP",S9150)),ISNUMBER(SEARCH("BTC",D9150))),"340",TRUE,"")</f>
        <v>ราชพฤกษ</v>
      </c>
    </row>
    <row r="9151" spans="1:20" x14ac:dyDescent="0.2">
      <c r="A9151" t="s">
        <v>8269</v>
      </c>
      <c r="B9151" t="s">
        <v>16</v>
      </c>
      <c r="C9151">
        <v>2026</v>
      </c>
      <c r="D9151" t="s">
        <v>5321</v>
      </c>
      <c r="E9151" t="s">
        <v>2105</v>
      </c>
      <c r="F9151" t="s">
        <v>2106</v>
      </c>
      <c r="G9151" t="s">
        <v>2632</v>
      </c>
      <c r="H9151" t="s">
        <v>2586</v>
      </c>
      <c r="I9151" t="s">
        <v>8276</v>
      </c>
      <c r="J9151" t="s">
        <v>5323</v>
      </c>
      <c r="K9151" t="s">
        <v>2579</v>
      </c>
      <c r="L9151" s="1">
        <v>2</v>
      </c>
      <c r="M9151" s="1">
        <v>690</v>
      </c>
      <c r="N9151" s="1">
        <v>69</v>
      </c>
      <c r="O9151" s="1" t="s">
        <v>2580</v>
      </c>
      <c r="P9151" s="1">
        <v>1225.23</v>
      </c>
      <c r="Q9151" s="1">
        <v>85.77</v>
      </c>
      <c r="R9151" s="1">
        <v>1311</v>
      </c>
      <c r="S9151" t="s">
        <v>2584</v>
      </c>
      <c r="T9151" t="str" cm="1">
        <f t="array" ref="T9151">_xlfn.IFS(ISNUMBER(SEARCH("CP02",S9151)),"ราชพฤกษ",ISNUMBER(SEARCH("CP03",S9151)),"บางใหญ่",ISNUMBER(SEARCH("CP04",S9151)),"บางบอน",OR(ISNUMBER(SEARCH("CP",S9151)),ISNUMBER(SEARCH("BTC",D9151))),"340",TRUE,"")</f>
        <v>ราชพฤกษ</v>
      </c>
    </row>
    <row r="9152" spans="1:20" x14ac:dyDescent="0.2">
      <c r="A9152" t="s">
        <v>8269</v>
      </c>
      <c r="B9152" t="s">
        <v>16</v>
      </c>
      <c r="C9152">
        <v>2026</v>
      </c>
      <c r="D9152" t="s">
        <v>5321</v>
      </c>
      <c r="E9152" t="s">
        <v>1267</v>
      </c>
      <c r="F9152" t="s">
        <v>1268</v>
      </c>
      <c r="G9152" t="s">
        <v>2632</v>
      </c>
      <c r="H9152" t="s">
        <v>2586</v>
      </c>
      <c r="I9152" t="s">
        <v>8276</v>
      </c>
      <c r="J9152" t="s">
        <v>5323</v>
      </c>
      <c r="K9152" t="s">
        <v>2579</v>
      </c>
      <c r="L9152" s="1">
        <v>2</v>
      </c>
      <c r="M9152" s="1">
        <v>1790</v>
      </c>
      <c r="N9152" s="1">
        <v>179</v>
      </c>
      <c r="O9152" s="1" t="s">
        <v>2580</v>
      </c>
      <c r="P9152" s="1">
        <v>3178.5</v>
      </c>
      <c r="Q9152" s="1">
        <v>222.5</v>
      </c>
      <c r="R9152" s="1">
        <v>3401</v>
      </c>
      <c r="S9152" t="s">
        <v>2584</v>
      </c>
      <c r="T9152" t="str" cm="1">
        <f t="array" ref="T9152">_xlfn.IFS(ISNUMBER(SEARCH("CP02",S9152)),"ราชพฤกษ",ISNUMBER(SEARCH("CP03",S9152)),"บางใหญ่",ISNUMBER(SEARCH("CP04",S9152)),"บางบอน",OR(ISNUMBER(SEARCH("CP",S9152)),ISNUMBER(SEARCH("BTC",D9152))),"340",TRUE,"")</f>
        <v>ราชพฤกษ</v>
      </c>
    </row>
    <row r="9153" spans="1:20" x14ac:dyDescent="0.2">
      <c r="A9153" t="s">
        <v>8269</v>
      </c>
      <c r="B9153" t="s">
        <v>16</v>
      </c>
      <c r="C9153">
        <v>2026</v>
      </c>
      <c r="D9153" t="s">
        <v>5321</v>
      </c>
      <c r="E9153" t="s">
        <v>1973</v>
      </c>
      <c r="F9153" t="s">
        <v>1974</v>
      </c>
      <c r="G9153" t="s">
        <v>2582</v>
      </c>
      <c r="H9153" t="s">
        <v>2586</v>
      </c>
      <c r="I9153" t="s">
        <v>8276</v>
      </c>
      <c r="J9153" t="s">
        <v>5323</v>
      </c>
      <c r="K9153" t="s">
        <v>2579</v>
      </c>
      <c r="L9153" s="1">
        <v>2</v>
      </c>
      <c r="M9153" s="1">
        <v>1890</v>
      </c>
      <c r="N9153" s="1">
        <v>189</v>
      </c>
      <c r="O9153" s="1" t="s">
        <v>2580</v>
      </c>
      <c r="P9153" s="1">
        <v>3356.07</v>
      </c>
      <c r="Q9153" s="1">
        <v>234.93</v>
      </c>
      <c r="R9153" s="1">
        <v>3591</v>
      </c>
      <c r="S9153" t="s">
        <v>2584</v>
      </c>
      <c r="T9153" t="str" cm="1">
        <f t="array" ref="T9153">_xlfn.IFS(ISNUMBER(SEARCH("CP02",S9153)),"ราชพฤกษ",ISNUMBER(SEARCH("CP03",S9153)),"บางใหญ่",ISNUMBER(SEARCH("CP04",S9153)),"บางบอน",OR(ISNUMBER(SEARCH("CP",S9153)),ISNUMBER(SEARCH("BTC",D9153))),"340",TRUE,"")</f>
        <v>ราชพฤกษ</v>
      </c>
    </row>
    <row r="9154" spans="1:20" x14ac:dyDescent="0.2">
      <c r="A9154" t="s">
        <v>8269</v>
      </c>
      <c r="B9154" t="s">
        <v>16</v>
      </c>
      <c r="C9154">
        <v>2026</v>
      </c>
      <c r="D9154" t="s">
        <v>5321</v>
      </c>
      <c r="E9154" t="s">
        <v>2417</v>
      </c>
      <c r="F9154" t="s">
        <v>2418</v>
      </c>
      <c r="G9154" t="s">
        <v>2582</v>
      </c>
      <c r="H9154" t="s">
        <v>2586</v>
      </c>
      <c r="I9154" t="s">
        <v>8276</v>
      </c>
      <c r="J9154" t="s">
        <v>5323</v>
      </c>
      <c r="K9154" t="s">
        <v>2579</v>
      </c>
      <c r="L9154" s="1">
        <v>2</v>
      </c>
      <c r="M9154" s="1">
        <v>1390</v>
      </c>
      <c r="N9154" s="1">
        <v>139</v>
      </c>
      <c r="O9154" s="1" t="s">
        <v>2580</v>
      </c>
      <c r="P9154" s="1">
        <v>2468.2199999999998</v>
      </c>
      <c r="Q9154" s="1">
        <v>172.78</v>
      </c>
      <c r="R9154" s="1">
        <v>2641</v>
      </c>
      <c r="S9154" t="s">
        <v>2584</v>
      </c>
      <c r="T9154" t="str" cm="1">
        <f t="array" ref="T9154">_xlfn.IFS(ISNUMBER(SEARCH("CP02",S9154)),"ราชพฤกษ",ISNUMBER(SEARCH("CP03",S9154)),"บางใหญ่",ISNUMBER(SEARCH("CP04",S9154)),"บางบอน",OR(ISNUMBER(SEARCH("CP",S9154)),ISNUMBER(SEARCH("BTC",D9154))),"340",TRUE,"")</f>
        <v>ราชพฤกษ</v>
      </c>
    </row>
    <row r="9155" spans="1:20" x14ac:dyDescent="0.2">
      <c r="A9155" t="s">
        <v>8269</v>
      </c>
      <c r="B9155" t="s">
        <v>16</v>
      </c>
      <c r="C9155">
        <v>2026</v>
      </c>
      <c r="D9155" t="s">
        <v>5321</v>
      </c>
      <c r="E9155" t="s">
        <v>1403</v>
      </c>
      <c r="F9155" t="s">
        <v>1404</v>
      </c>
      <c r="G9155" t="s">
        <v>2632</v>
      </c>
      <c r="H9155" t="s">
        <v>2586</v>
      </c>
      <c r="I9155" t="s">
        <v>8276</v>
      </c>
      <c r="J9155" t="s">
        <v>5323</v>
      </c>
      <c r="K9155" t="s">
        <v>2579</v>
      </c>
      <c r="L9155" s="1">
        <v>1</v>
      </c>
      <c r="M9155" s="1">
        <v>1190</v>
      </c>
      <c r="N9155" s="1">
        <v>59.5</v>
      </c>
      <c r="O9155" s="1" t="s">
        <v>2580</v>
      </c>
      <c r="P9155" s="1">
        <v>1056.54</v>
      </c>
      <c r="Q9155" s="1">
        <v>73.959999999999994</v>
      </c>
      <c r="R9155" s="1">
        <v>1130.5</v>
      </c>
      <c r="S9155" t="s">
        <v>2584</v>
      </c>
      <c r="T9155" t="str" cm="1">
        <f t="array" ref="T9155">_xlfn.IFS(ISNUMBER(SEARCH("CP02",S9155)),"ราชพฤกษ",ISNUMBER(SEARCH("CP03",S9155)),"บางใหญ่",ISNUMBER(SEARCH("CP04",S9155)),"บางบอน",OR(ISNUMBER(SEARCH("CP",S9155)),ISNUMBER(SEARCH("BTC",D9155))),"340",TRUE,"")</f>
        <v>ราชพฤกษ</v>
      </c>
    </row>
    <row r="9156" spans="1:20" x14ac:dyDescent="0.2">
      <c r="A9156" t="s">
        <v>8269</v>
      </c>
      <c r="B9156" t="s">
        <v>16</v>
      </c>
      <c r="C9156">
        <v>2026</v>
      </c>
      <c r="D9156" t="s">
        <v>5321</v>
      </c>
      <c r="E9156" t="s">
        <v>1647</v>
      </c>
      <c r="F9156" t="s">
        <v>1648</v>
      </c>
      <c r="G9156" t="s">
        <v>1536</v>
      </c>
      <c r="H9156" t="s">
        <v>2586</v>
      </c>
      <c r="I9156" t="s">
        <v>8276</v>
      </c>
      <c r="J9156" t="s">
        <v>5323</v>
      </c>
      <c r="K9156" t="s">
        <v>2579</v>
      </c>
      <c r="L9156" s="1">
        <v>4</v>
      </c>
      <c r="M9156" s="1">
        <v>480</v>
      </c>
      <c r="N9156" s="1">
        <v>0</v>
      </c>
      <c r="O9156" s="1" t="s">
        <v>2580</v>
      </c>
      <c r="P9156" s="1">
        <v>1794.39</v>
      </c>
      <c r="Q9156" s="1">
        <v>125.61</v>
      </c>
      <c r="R9156" s="1">
        <v>1920</v>
      </c>
      <c r="S9156" t="s">
        <v>2587</v>
      </c>
      <c r="T9156" t="str" cm="1">
        <f t="array" ref="T9156">_xlfn.IFS(ISNUMBER(SEARCH("CP02",S9156)),"ราชพฤกษ",ISNUMBER(SEARCH("CP03",S9156)),"บางใหญ่",ISNUMBER(SEARCH("CP04",S9156)),"บางบอน",OR(ISNUMBER(SEARCH("CP",S9156)),ISNUMBER(SEARCH("BTC",D9156))),"340",TRUE,"")</f>
        <v>ราชพฤกษ</v>
      </c>
    </row>
    <row r="9157" spans="1:20" x14ac:dyDescent="0.2">
      <c r="A9157" t="s">
        <v>8269</v>
      </c>
      <c r="B9157" t="s">
        <v>16</v>
      </c>
      <c r="C9157">
        <v>2026</v>
      </c>
      <c r="D9157" t="s">
        <v>5321</v>
      </c>
      <c r="E9157" t="s">
        <v>1545</v>
      </c>
      <c r="F9157" t="s">
        <v>1546</v>
      </c>
      <c r="G9157" t="s">
        <v>2588</v>
      </c>
      <c r="H9157" t="s">
        <v>2586</v>
      </c>
      <c r="I9157" t="s">
        <v>8276</v>
      </c>
      <c r="J9157" t="s">
        <v>5323</v>
      </c>
      <c r="K9157" t="s">
        <v>2579</v>
      </c>
      <c r="L9157" s="1">
        <v>1</v>
      </c>
      <c r="M9157" s="1">
        <v>500</v>
      </c>
      <c r="N9157" s="1">
        <v>0</v>
      </c>
      <c r="O9157" s="1" t="s">
        <v>2580</v>
      </c>
      <c r="P9157" s="1">
        <v>467.29</v>
      </c>
      <c r="Q9157" s="1">
        <v>32.71</v>
      </c>
      <c r="R9157" s="1">
        <v>500</v>
      </c>
      <c r="S9157" t="s">
        <v>2587</v>
      </c>
      <c r="T9157" t="str" cm="1">
        <f t="array" ref="T9157">_xlfn.IFS(ISNUMBER(SEARCH("CP02",S9157)),"ราชพฤกษ",ISNUMBER(SEARCH("CP03",S9157)),"บางใหญ่",ISNUMBER(SEARCH("CP04",S9157)),"บางบอน",OR(ISNUMBER(SEARCH("CP",S9157)),ISNUMBER(SEARCH("BTC",D9157))),"340",TRUE,"")</f>
        <v>ราชพฤกษ</v>
      </c>
    </row>
    <row r="9158" spans="1:20" x14ac:dyDescent="0.2">
      <c r="A9158" t="s">
        <v>8269</v>
      </c>
      <c r="B9158" t="s">
        <v>16</v>
      </c>
      <c r="C9158">
        <v>2026</v>
      </c>
      <c r="D9158" t="s">
        <v>5321</v>
      </c>
      <c r="E9158" t="s">
        <v>2197</v>
      </c>
      <c r="F9158" t="s">
        <v>2198</v>
      </c>
      <c r="G9158" t="s">
        <v>2589</v>
      </c>
      <c r="H9158" t="s">
        <v>2596</v>
      </c>
      <c r="I9158" t="s">
        <v>8276</v>
      </c>
      <c r="J9158" t="s">
        <v>5323</v>
      </c>
      <c r="K9158" t="s">
        <v>2579</v>
      </c>
      <c r="L9158" s="1">
        <v>1</v>
      </c>
      <c r="M9158" s="1">
        <v>1</v>
      </c>
      <c r="N9158" s="1">
        <v>0</v>
      </c>
      <c r="O9158" s="1" t="s">
        <v>2580</v>
      </c>
      <c r="P9158" s="1">
        <v>0</v>
      </c>
      <c r="Q9158" s="1">
        <v>0</v>
      </c>
      <c r="R9158" s="1">
        <v>0</v>
      </c>
      <c r="S9158" t="s">
        <v>2587</v>
      </c>
      <c r="T9158" t="str" cm="1">
        <f t="array" ref="T9158">_xlfn.IFS(ISNUMBER(SEARCH("CP02",S9158)),"ราชพฤกษ",ISNUMBER(SEARCH("CP03",S9158)),"บางใหญ่",ISNUMBER(SEARCH("CP04",S9158)),"บางบอน",OR(ISNUMBER(SEARCH("CP",S9158)),ISNUMBER(SEARCH("BTC",D9158))),"340",TRUE,"")</f>
        <v>ราชพฤกษ</v>
      </c>
    </row>
    <row r="9159" spans="1:20" x14ac:dyDescent="0.2">
      <c r="A9159" t="s">
        <v>8269</v>
      </c>
      <c r="B9159" t="s">
        <v>16</v>
      </c>
      <c r="C9159">
        <v>2026</v>
      </c>
      <c r="D9159" t="s">
        <v>8277</v>
      </c>
      <c r="E9159" t="s">
        <v>1001</v>
      </c>
      <c r="F9159" t="s">
        <v>1002</v>
      </c>
      <c r="G9159" t="s">
        <v>3731</v>
      </c>
      <c r="H9159" t="s">
        <v>3732</v>
      </c>
      <c r="I9159" t="s">
        <v>8278</v>
      </c>
      <c r="J9159" t="s">
        <v>8279</v>
      </c>
      <c r="K9159" t="s">
        <v>2579</v>
      </c>
      <c r="L9159" s="1">
        <v>2</v>
      </c>
      <c r="M9159" s="1">
        <v>16550</v>
      </c>
      <c r="N9159" s="1">
        <v>0</v>
      </c>
      <c r="O9159" s="1" t="s">
        <v>2580</v>
      </c>
      <c r="P9159" s="1">
        <v>30934.58</v>
      </c>
      <c r="Q9159" s="1">
        <v>2165.42</v>
      </c>
      <c r="R9159" s="1">
        <v>33100</v>
      </c>
      <c r="S9159" t="s">
        <v>2660</v>
      </c>
      <c r="T9159" t="str" cm="1">
        <f t="array" ref="T9159">_xlfn.IFS(ISNUMBER(SEARCH("CP02",S9159)),"ราชพฤกษ",ISNUMBER(SEARCH("CP03",S9159)),"บางใหญ่",ISNUMBER(SEARCH("CP04",S9159)),"บางบอน",OR(ISNUMBER(SEARCH("CP",S9159)),ISNUMBER(SEARCH("BTC",D9159))),"340",TRUE,"")</f>
        <v>ราชพฤกษ</v>
      </c>
    </row>
    <row r="9160" spans="1:20" x14ac:dyDescent="0.2">
      <c r="A9160" t="s">
        <v>8269</v>
      </c>
      <c r="B9160" t="s">
        <v>16</v>
      </c>
      <c r="C9160">
        <v>2026</v>
      </c>
      <c r="D9160" t="s">
        <v>8277</v>
      </c>
      <c r="E9160" t="s">
        <v>1069</v>
      </c>
      <c r="F9160" t="s">
        <v>1070</v>
      </c>
      <c r="G9160" t="s">
        <v>3731</v>
      </c>
      <c r="H9160" t="s">
        <v>3732</v>
      </c>
      <c r="I9160" t="s">
        <v>8278</v>
      </c>
      <c r="J9160" t="s">
        <v>8279</v>
      </c>
      <c r="K9160" t="s">
        <v>2579</v>
      </c>
      <c r="L9160" s="1">
        <v>2</v>
      </c>
      <c r="M9160" s="1">
        <v>18720</v>
      </c>
      <c r="N9160" s="1">
        <v>0</v>
      </c>
      <c r="O9160" s="1" t="s">
        <v>2580</v>
      </c>
      <c r="P9160" s="1">
        <v>34990.65</v>
      </c>
      <c r="Q9160" s="1">
        <v>2449.35</v>
      </c>
      <c r="R9160" s="1">
        <v>37440</v>
      </c>
      <c r="S9160" t="s">
        <v>4799</v>
      </c>
      <c r="T9160" t="str" cm="1">
        <f t="array" ref="T9160">_xlfn.IFS(ISNUMBER(SEARCH("CP02",S9160)),"ราชพฤกษ",ISNUMBER(SEARCH("CP03",S9160)),"บางใหญ่",ISNUMBER(SEARCH("CP04",S9160)),"บางบอน",OR(ISNUMBER(SEARCH("CP",S9160)),ISNUMBER(SEARCH("BTC",D9160))),"340",TRUE,"")</f>
        <v>ราชพฤกษ</v>
      </c>
    </row>
    <row r="9161" spans="1:20" x14ac:dyDescent="0.2">
      <c r="A9161" t="s">
        <v>8269</v>
      </c>
      <c r="B9161" t="s">
        <v>16</v>
      </c>
      <c r="C9161">
        <v>2026</v>
      </c>
      <c r="D9161" t="s">
        <v>8277</v>
      </c>
      <c r="E9161" t="s">
        <v>1091</v>
      </c>
      <c r="F9161" t="s">
        <v>1092</v>
      </c>
      <c r="G9161" t="s">
        <v>2582</v>
      </c>
      <c r="H9161" t="s">
        <v>2583</v>
      </c>
      <c r="I9161" t="s">
        <v>8278</v>
      </c>
      <c r="J9161" t="s">
        <v>8279</v>
      </c>
      <c r="K9161" t="s">
        <v>2579</v>
      </c>
      <c r="L9161" s="1">
        <v>4</v>
      </c>
      <c r="M9161" s="1">
        <v>60</v>
      </c>
      <c r="N9161" s="1">
        <v>0</v>
      </c>
      <c r="O9161" s="1" t="s">
        <v>2580</v>
      </c>
      <c r="P9161" s="1">
        <v>0</v>
      </c>
      <c r="Q9161" s="1">
        <v>0</v>
      </c>
      <c r="R9161" s="1">
        <v>0</v>
      </c>
      <c r="S9161" t="s">
        <v>2584</v>
      </c>
      <c r="T9161" t="str" cm="1">
        <f t="array" ref="T9161">_xlfn.IFS(ISNUMBER(SEARCH("CP02",S9161)),"ราชพฤกษ",ISNUMBER(SEARCH("CP03",S9161)),"บางใหญ่",ISNUMBER(SEARCH("CP04",S9161)),"บางบอน",OR(ISNUMBER(SEARCH("CP",S9161)),ISNUMBER(SEARCH("BTC",D9161))),"340",TRUE,"")</f>
        <v>ราชพฤกษ</v>
      </c>
    </row>
    <row r="9162" spans="1:20" x14ac:dyDescent="0.2">
      <c r="A9162" t="s">
        <v>8269</v>
      </c>
      <c r="B9162" t="s">
        <v>16</v>
      </c>
      <c r="C9162">
        <v>2026</v>
      </c>
      <c r="D9162" t="s">
        <v>8277</v>
      </c>
      <c r="E9162" t="s">
        <v>1549</v>
      </c>
      <c r="F9162" t="s">
        <v>1550</v>
      </c>
      <c r="G9162" t="s">
        <v>2585</v>
      </c>
      <c r="H9162" t="s">
        <v>2586</v>
      </c>
      <c r="I9162" t="s">
        <v>8278</v>
      </c>
      <c r="J9162" t="s">
        <v>8279</v>
      </c>
      <c r="K9162" t="s">
        <v>2579</v>
      </c>
      <c r="L9162" s="1">
        <v>4</v>
      </c>
      <c r="M9162" s="1">
        <v>150</v>
      </c>
      <c r="N9162" s="1">
        <v>0</v>
      </c>
      <c r="O9162" s="1" t="s">
        <v>2580</v>
      </c>
      <c r="P9162" s="1">
        <v>0</v>
      </c>
      <c r="Q9162" s="1">
        <v>0</v>
      </c>
      <c r="R9162" s="1">
        <v>0</v>
      </c>
      <c r="S9162" t="s">
        <v>2587</v>
      </c>
      <c r="T9162" t="str" cm="1">
        <f t="array" ref="T9162">_xlfn.IFS(ISNUMBER(SEARCH("CP02",S9162)),"ราชพฤกษ",ISNUMBER(SEARCH("CP03",S9162)),"บางใหญ่",ISNUMBER(SEARCH("CP04",S9162)),"บางบอน",OR(ISNUMBER(SEARCH("CP",S9162)),ISNUMBER(SEARCH("BTC",D9162))),"340",TRUE,"")</f>
        <v>ราชพฤกษ</v>
      </c>
    </row>
    <row r="9163" spans="1:20" x14ac:dyDescent="0.2">
      <c r="A9163" t="s">
        <v>8269</v>
      </c>
      <c r="B9163" t="s">
        <v>16</v>
      </c>
      <c r="C9163">
        <v>2026</v>
      </c>
      <c r="D9163" t="s">
        <v>8277</v>
      </c>
      <c r="E9163" t="s">
        <v>1545</v>
      </c>
      <c r="F9163" t="s">
        <v>1546</v>
      </c>
      <c r="G9163" t="s">
        <v>2588</v>
      </c>
      <c r="H9163" t="s">
        <v>2586</v>
      </c>
      <c r="I9163" t="s">
        <v>8278</v>
      </c>
      <c r="J9163" t="s">
        <v>8279</v>
      </c>
      <c r="K9163" t="s">
        <v>2579</v>
      </c>
      <c r="L9163" s="1">
        <v>1</v>
      </c>
      <c r="M9163" s="1">
        <v>500</v>
      </c>
      <c r="N9163" s="1">
        <v>0</v>
      </c>
      <c r="O9163" s="1" t="s">
        <v>2580</v>
      </c>
      <c r="P9163" s="1">
        <v>0</v>
      </c>
      <c r="Q9163" s="1">
        <v>0</v>
      </c>
      <c r="R9163" s="1">
        <v>0</v>
      </c>
      <c r="S9163" t="s">
        <v>2587</v>
      </c>
      <c r="T9163" t="str" cm="1">
        <f t="array" ref="T9163">_xlfn.IFS(ISNUMBER(SEARCH("CP02",S9163)),"ราชพฤกษ",ISNUMBER(SEARCH("CP03",S9163)),"บางใหญ่",ISNUMBER(SEARCH("CP04",S9163)),"บางบอน",OR(ISNUMBER(SEARCH("CP",S9163)),ISNUMBER(SEARCH("BTC",D9163))),"340",TRUE,"")</f>
        <v>ราชพฤกษ</v>
      </c>
    </row>
    <row r="9164" spans="1:20" x14ac:dyDescent="0.2">
      <c r="A9164" t="s">
        <v>8269</v>
      </c>
      <c r="B9164" t="s">
        <v>16</v>
      </c>
      <c r="C9164">
        <v>2026</v>
      </c>
      <c r="D9164" t="s">
        <v>8280</v>
      </c>
      <c r="E9164" t="s">
        <v>565</v>
      </c>
      <c r="F9164" t="s">
        <v>566</v>
      </c>
      <c r="G9164" t="s">
        <v>2582</v>
      </c>
      <c r="H9164" t="s">
        <v>2586</v>
      </c>
      <c r="I9164" t="s">
        <v>8281</v>
      </c>
      <c r="J9164" t="s">
        <v>8282</v>
      </c>
      <c r="K9164" t="s">
        <v>2603</v>
      </c>
      <c r="L9164" s="1">
        <v>1</v>
      </c>
      <c r="M9164" s="1">
        <v>1650</v>
      </c>
      <c r="N9164" s="1">
        <v>0</v>
      </c>
      <c r="O9164" s="1" t="s">
        <v>2580</v>
      </c>
      <c r="P9164" s="1">
        <v>1542.06</v>
      </c>
      <c r="Q9164" s="1">
        <v>107.94</v>
      </c>
      <c r="R9164" s="1">
        <v>1650</v>
      </c>
      <c r="S9164" t="s">
        <v>2605</v>
      </c>
      <c r="T9164" t="str" cm="1">
        <f t="array" ref="T9164">_xlfn.IFS(ISNUMBER(SEARCH("CP02",S9164)),"ราชพฤกษ",ISNUMBER(SEARCH("CP03",S9164)),"บางใหญ่",ISNUMBER(SEARCH("CP04",S9164)),"บางบอน",OR(ISNUMBER(SEARCH("CP",S9164)),ISNUMBER(SEARCH("BTC",D9164))),"340",TRUE,"")</f>
        <v>บางใหญ่</v>
      </c>
    </row>
    <row r="9165" spans="1:20" x14ac:dyDescent="0.2">
      <c r="A9165" t="s">
        <v>8269</v>
      </c>
      <c r="B9165" t="s">
        <v>16</v>
      </c>
      <c r="C9165">
        <v>2026</v>
      </c>
      <c r="D9165" t="s">
        <v>8280</v>
      </c>
      <c r="E9165" t="s">
        <v>103</v>
      </c>
      <c r="F9165" t="s">
        <v>104</v>
      </c>
      <c r="G9165" t="s">
        <v>2582</v>
      </c>
      <c r="H9165" t="s">
        <v>2586</v>
      </c>
      <c r="I9165" t="s">
        <v>8281</v>
      </c>
      <c r="J9165" t="s">
        <v>8282</v>
      </c>
      <c r="K9165" t="s">
        <v>2603</v>
      </c>
      <c r="L9165" s="1">
        <v>1</v>
      </c>
      <c r="M9165" s="1">
        <v>180</v>
      </c>
      <c r="N9165" s="1">
        <v>0</v>
      </c>
      <c r="O9165" s="1" t="s">
        <v>2580</v>
      </c>
      <c r="P9165" s="1">
        <v>168.22</v>
      </c>
      <c r="Q9165" s="1">
        <v>11.78</v>
      </c>
      <c r="R9165" s="1">
        <v>180</v>
      </c>
      <c r="S9165" t="s">
        <v>2605</v>
      </c>
      <c r="T9165" t="str" cm="1">
        <f t="array" ref="T9165">_xlfn.IFS(ISNUMBER(SEARCH("CP02",S9165)),"ราชพฤกษ",ISNUMBER(SEARCH("CP03",S9165)),"บางใหญ่",ISNUMBER(SEARCH("CP04",S9165)),"บางบอน",OR(ISNUMBER(SEARCH("CP",S9165)),ISNUMBER(SEARCH("BTC",D9165))),"340",TRUE,"")</f>
        <v>บางใหญ่</v>
      </c>
    </row>
    <row r="9166" spans="1:20" x14ac:dyDescent="0.2">
      <c r="A9166" t="s">
        <v>8269</v>
      </c>
      <c r="B9166" t="s">
        <v>16</v>
      </c>
      <c r="C9166">
        <v>2026</v>
      </c>
      <c r="D9166" t="s">
        <v>8280</v>
      </c>
      <c r="E9166" t="s">
        <v>1187</v>
      </c>
      <c r="F9166" t="s">
        <v>1188</v>
      </c>
      <c r="G9166" t="s">
        <v>2582</v>
      </c>
      <c r="H9166" t="s">
        <v>2586</v>
      </c>
      <c r="I9166" t="s">
        <v>8281</v>
      </c>
      <c r="J9166" t="s">
        <v>8282</v>
      </c>
      <c r="K9166" t="s">
        <v>2603</v>
      </c>
      <c r="L9166" s="1">
        <v>1</v>
      </c>
      <c r="M9166" s="1">
        <v>20</v>
      </c>
      <c r="N9166" s="1">
        <v>0</v>
      </c>
      <c r="O9166" s="1" t="s">
        <v>2580</v>
      </c>
      <c r="P9166" s="1">
        <v>18.690000000000001</v>
      </c>
      <c r="Q9166" s="1">
        <v>1.31</v>
      </c>
      <c r="R9166" s="1">
        <v>20</v>
      </c>
      <c r="S9166" t="s">
        <v>2605</v>
      </c>
      <c r="T9166" t="str" cm="1">
        <f t="array" ref="T9166">_xlfn.IFS(ISNUMBER(SEARCH("CP02",S9166)),"ราชพฤกษ",ISNUMBER(SEARCH("CP03",S9166)),"บางใหญ่",ISNUMBER(SEARCH("CP04",S9166)),"บางบอน",OR(ISNUMBER(SEARCH("CP",S9166)),ISNUMBER(SEARCH("BTC",D9166))),"340",TRUE,"")</f>
        <v>บางใหญ่</v>
      </c>
    </row>
    <row r="9167" spans="1:20" x14ac:dyDescent="0.2">
      <c r="A9167" t="s">
        <v>8269</v>
      </c>
      <c r="B9167" t="s">
        <v>16</v>
      </c>
      <c r="C9167">
        <v>2026</v>
      </c>
      <c r="D9167" t="s">
        <v>8280</v>
      </c>
      <c r="E9167" t="s">
        <v>1563</v>
      </c>
      <c r="F9167" t="s">
        <v>1564</v>
      </c>
      <c r="G9167" t="s">
        <v>2585</v>
      </c>
      <c r="H9167" t="s">
        <v>2586</v>
      </c>
      <c r="I9167" t="s">
        <v>8281</v>
      </c>
      <c r="J9167" t="s">
        <v>8282</v>
      </c>
      <c r="K9167" t="s">
        <v>2603</v>
      </c>
      <c r="L9167" s="1">
        <v>1</v>
      </c>
      <c r="M9167" s="1">
        <v>160</v>
      </c>
      <c r="N9167" s="1">
        <v>0</v>
      </c>
      <c r="O9167" s="1" t="s">
        <v>2580</v>
      </c>
      <c r="P9167" s="1">
        <v>0</v>
      </c>
      <c r="Q9167" s="1">
        <v>0</v>
      </c>
      <c r="R9167" s="1">
        <v>0</v>
      </c>
      <c r="S9167" t="s">
        <v>2606</v>
      </c>
      <c r="T9167" t="str" cm="1">
        <f t="array" ref="T9167">_xlfn.IFS(ISNUMBER(SEARCH("CP02",S9167)),"ราชพฤกษ",ISNUMBER(SEARCH("CP03",S9167)),"บางใหญ่",ISNUMBER(SEARCH("CP04",S9167)),"บางบอน",OR(ISNUMBER(SEARCH("CP",S9167)),ISNUMBER(SEARCH("BTC",D9167))),"340",TRUE,"")</f>
        <v>บางใหญ่</v>
      </c>
    </row>
    <row r="9168" spans="1:20" x14ac:dyDescent="0.2">
      <c r="A9168" t="s">
        <v>8269</v>
      </c>
      <c r="B9168" t="s">
        <v>16</v>
      </c>
      <c r="C9168">
        <v>2026</v>
      </c>
      <c r="D9168" t="s">
        <v>8280</v>
      </c>
      <c r="E9168" t="s">
        <v>1553</v>
      </c>
      <c r="F9168" t="s">
        <v>1554</v>
      </c>
      <c r="G9168" t="s">
        <v>2585</v>
      </c>
      <c r="H9168" t="s">
        <v>2586</v>
      </c>
      <c r="I9168" t="s">
        <v>8281</v>
      </c>
      <c r="J9168" t="s">
        <v>8282</v>
      </c>
      <c r="K9168" t="s">
        <v>2603</v>
      </c>
      <c r="L9168" s="1">
        <v>4</v>
      </c>
      <c r="M9168" s="1">
        <v>120</v>
      </c>
      <c r="N9168" s="1">
        <v>0</v>
      </c>
      <c r="O9168" s="1" t="s">
        <v>2580</v>
      </c>
      <c r="P9168" s="1">
        <v>0</v>
      </c>
      <c r="Q9168" s="1">
        <v>0</v>
      </c>
      <c r="R9168" s="1">
        <v>0</v>
      </c>
      <c r="S9168" t="s">
        <v>2606</v>
      </c>
      <c r="T9168" t="str" cm="1">
        <f t="array" ref="T9168">_xlfn.IFS(ISNUMBER(SEARCH("CP02",S9168)),"ราชพฤกษ",ISNUMBER(SEARCH("CP03",S9168)),"บางใหญ่",ISNUMBER(SEARCH("CP04",S9168)),"บางบอน",OR(ISNUMBER(SEARCH("CP",S9168)),ISNUMBER(SEARCH("BTC",D9168))),"340",TRUE,"")</f>
        <v>บางใหญ่</v>
      </c>
    </row>
    <row r="9169" spans="1:20" x14ac:dyDescent="0.2">
      <c r="A9169" t="s">
        <v>8269</v>
      </c>
      <c r="B9169" t="s">
        <v>16</v>
      </c>
      <c r="C9169">
        <v>2026</v>
      </c>
      <c r="D9169" t="s">
        <v>4060</v>
      </c>
      <c r="E9169" t="s">
        <v>1563</v>
      </c>
      <c r="F9169" t="s">
        <v>1564</v>
      </c>
      <c r="G9169" t="s">
        <v>2585</v>
      </c>
      <c r="H9169" t="s">
        <v>2586</v>
      </c>
      <c r="I9169" t="s">
        <v>8283</v>
      </c>
      <c r="J9169" t="s">
        <v>4062</v>
      </c>
      <c r="K9169" t="s">
        <v>2603</v>
      </c>
      <c r="L9169" s="1">
        <v>1</v>
      </c>
      <c r="M9169" s="1">
        <v>160</v>
      </c>
      <c r="N9169" s="1">
        <v>0</v>
      </c>
      <c r="O9169" s="1" t="s">
        <v>2580</v>
      </c>
      <c r="P9169" s="1">
        <v>0</v>
      </c>
      <c r="Q9169" s="1">
        <v>0</v>
      </c>
      <c r="R9169" s="1">
        <v>0</v>
      </c>
      <c r="S9169" t="s">
        <v>2606</v>
      </c>
      <c r="T9169" t="str" cm="1">
        <f t="array" ref="T9169">_xlfn.IFS(ISNUMBER(SEARCH("CP02",S9169)),"ราชพฤกษ",ISNUMBER(SEARCH("CP03",S9169)),"บางใหญ่",ISNUMBER(SEARCH("CP04",S9169)),"บางบอน",OR(ISNUMBER(SEARCH("CP",S9169)),ISNUMBER(SEARCH("BTC",D9169))),"340",TRUE,"")</f>
        <v>บางใหญ่</v>
      </c>
    </row>
    <row r="9170" spans="1:20" x14ac:dyDescent="0.2">
      <c r="A9170" t="s">
        <v>8269</v>
      </c>
      <c r="B9170" t="s">
        <v>16</v>
      </c>
      <c r="C9170">
        <v>2026</v>
      </c>
      <c r="D9170" t="s">
        <v>4060</v>
      </c>
      <c r="E9170" t="s">
        <v>1553</v>
      </c>
      <c r="F9170" t="s">
        <v>1554</v>
      </c>
      <c r="G9170" t="s">
        <v>2585</v>
      </c>
      <c r="H9170" t="s">
        <v>2586</v>
      </c>
      <c r="I9170" t="s">
        <v>8283</v>
      </c>
      <c r="J9170" t="s">
        <v>4062</v>
      </c>
      <c r="K9170" t="s">
        <v>2603</v>
      </c>
      <c r="L9170" s="1">
        <v>2</v>
      </c>
      <c r="M9170" s="1">
        <v>120</v>
      </c>
      <c r="N9170" s="1">
        <v>0</v>
      </c>
      <c r="O9170" s="1" t="s">
        <v>2580</v>
      </c>
      <c r="P9170" s="1">
        <v>224.3</v>
      </c>
      <c r="Q9170" s="1">
        <v>15.7</v>
      </c>
      <c r="R9170" s="1">
        <v>240</v>
      </c>
      <c r="S9170" t="s">
        <v>2606</v>
      </c>
      <c r="T9170" t="str" cm="1">
        <f t="array" ref="T9170">_xlfn.IFS(ISNUMBER(SEARCH("CP02",S9170)),"ราชพฤกษ",ISNUMBER(SEARCH("CP03",S9170)),"บางใหญ่",ISNUMBER(SEARCH("CP04",S9170)),"บางบอน",OR(ISNUMBER(SEARCH("CP",S9170)),ISNUMBER(SEARCH("BTC",D9170))),"340",TRUE,"")</f>
        <v>บางใหญ่</v>
      </c>
    </row>
    <row r="9171" spans="1:20" x14ac:dyDescent="0.2">
      <c r="A9171" t="s">
        <v>8269</v>
      </c>
      <c r="B9171" t="s">
        <v>16</v>
      </c>
      <c r="C9171">
        <v>2026</v>
      </c>
      <c r="D9171" t="s">
        <v>4060</v>
      </c>
      <c r="E9171" t="s">
        <v>1547</v>
      </c>
      <c r="F9171" t="s">
        <v>1548</v>
      </c>
      <c r="G9171" t="s">
        <v>2588</v>
      </c>
      <c r="H9171" t="s">
        <v>2586</v>
      </c>
      <c r="I9171" t="s">
        <v>8283</v>
      </c>
      <c r="J9171" t="s">
        <v>4062</v>
      </c>
      <c r="K9171" t="s">
        <v>2603</v>
      </c>
      <c r="L9171" s="1">
        <v>1</v>
      </c>
      <c r="M9171" s="1">
        <v>400</v>
      </c>
      <c r="N9171" s="1">
        <v>20</v>
      </c>
      <c r="O9171" s="1" t="s">
        <v>2580</v>
      </c>
      <c r="P9171" s="1">
        <v>355.14</v>
      </c>
      <c r="Q9171" s="1">
        <v>24.86</v>
      </c>
      <c r="R9171" s="1">
        <v>380</v>
      </c>
      <c r="S9171" t="s">
        <v>2606</v>
      </c>
      <c r="T9171" t="str" cm="1">
        <f t="array" ref="T9171">_xlfn.IFS(ISNUMBER(SEARCH("CP02",S9171)),"ราชพฤกษ",ISNUMBER(SEARCH("CP03",S9171)),"บางใหญ่",ISNUMBER(SEARCH("CP04",S9171)),"บางบอน",OR(ISNUMBER(SEARCH("CP",S9171)),ISNUMBER(SEARCH("BTC",D9171))),"340",TRUE,"")</f>
        <v>บางใหญ่</v>
      </c>
    </row>
    <row r="9172" spans="1:20" x14ac:dyDescent="0.2">
      <c r="A9172" t="s">
        <v>8269</v>
      </c>
      <c r="B9172" t="s">
        <v>16</v>
      </c>
      <c r="C9172">
        <v>2026</v>
      </c>
      <c r="D9172" t="s">
        <v>8284</v>
      </c>
      <c r="E9172" t="s">
        <v>1077</v>
      </c>
      <c r="F9172" t="s">
        <v>1078</v>
      </c>
      <c r="G9172" t="s">
        <v>3293</v>
      </c>
      <c r="H9172" t="s">
        <v>3293</v>
      </c>
      <c r="I9172" t="s">
        <v>8285</v>
      </c>
      <c r="J9172" t="s">
        <v>8286</v>
      </c>
      <c r="K9172" t="s">
        <v>2603</v>
      </c>
      <c r="L9172" s="1">
        <v>2</v>
      </c>
      <c r="M9172" s="1">
        <v>1300</v>
      </c>
      <c r="N9172" s="1">
        <v>0</v>
      </c>
      <c r="O9172" s="1" t="s">
        <v>2580</v>
      </c>
      <c r="P9172" s="1">
        <v>2429.91</v>
      </c>
      <c r="Q9172" s="1">
        <v>170.09</v>
      </c>
      <c r="R9172" s="1">
        <v>2600</v>
      </c>
      <c r="S9172" t="s">
        <v>2605</v>
      </c>
      <c r="T9172" t="str" cm="1">
        <f t="array" ref="T9172">_xlfn.IFS(ISNUMBER(SEARCH("CP02",S9172)),"ราชพฤกษ",ISNUMBER(SEARCH("CP03",S9172)),"บางใหญ่",ISNUMBER(SEARCH("CP04",S9172)),"บางบอน",OR(ISNUMBER(SEARCH("CP",S9172)),ISNUMBER(SEARCH("BTC",D9172))),"340",TRUE,"")</f>
        <v>บางใหญ่</v>
      </c>
    </row>
    <row r="9173" spans="1:20" x14ac:dyDescent="0.2">
      <c r="A9173" t="s">
        <v>8269</v>
      </c>
      <c r="B9173" t="s">
        <v>16</v>
      </c>
      <c r="C9173">
        <v>2026</v>
      </c>
      <c r="D9173" t="s">
        <v>8284</v>
      </c>
      <c r="E9173" t="s">
        <v>909</v>
      </c>
      <c r="F9173" t="s">
        <v>910</v>
      </c>
      <c r="G9173" t="s">
        <v>2595</v>
      </c>
      <c r="H9173" t="s">
        <v>2596</v>
      </c>
      <c r="I9173" t="s">
        <v>8285</v>
      </c>
      <c r="J9173" t="s">
        <v>8286</v>
      </c>
      <c r="K9173" t="s">
        <v>2603</v>
      </c>
      <c r="L9173" s="1">
        <v>2</v>
      </c>
      <c r="M9173" s="1">
        <v>4690</v>
      </c>
      <c r="N9173" s="1">
        <v>469</v>
      </c>
      <c r="O9173" s="1" t="s">
        <v>2580</v>
      </c>
      <c r="P9173" s="1">
        <v>8328.0400000000009</v>
      </c>
      <c r="Q9173" s="1">
        <v>582.96</v>
      </c>
      <c r="R9173" s="1">
        <v>8911</v>
      </c>
      <c r="S9173" t="s">
        <v>4973</v>
      </c>
      <c r="T9173" t="str" cm="1">
        <f t="array" ref="T9173">_xlfn.IFS(ISNUMBER(SEARCH("CP02",S9173)),"ราชพฤกษ",ISNUMBER(SEARCH("CP03",S9173)),"บางใหญ่",ISNUMBER(SEARCH("CP04",S9173)),"บางบอน",OR(ISNUMBER(SEARCH("CP",S9173)),ISNUMBER(SEARCH("BTC",D9173))),"340",TRUE,"")</f>
        <v>บางใหญ่</v>
      </c>
    </row>
    <row r="9174" spans="1:20" x14ac:dyDescent="0.2">
      <c r="A9174" t="s">
        <v>8269</v>
      </c>
      <c r="B9174" t="s">
        <v>16</v>
      </c>
      <c r="C9174">
        <v>2026</v>
      </c>
      <c r="D9174" t="s">
        <v>8284</v>
      </c>
      <c r="E9174" t="s">
        <v>1091</v>
      </c>
      <c r="F9174" t="s">
        <v>1092</v>
      </c>
      <c r="G9174" t="s">
        <v>2582</v>
      </c>
      <c r="H9174" t="s">
        <v>2583</v>
      </c>
      <c r="I9174" t="s">
        <v>8285</v>
      </c>
      <c r="J9174" t="s">
        <v>8286</v>
      </c>
      <c r="K9174" t="s">
        <v>2603</v>
      </c>
      <c r="L9174" s="1">
        <v>2</v>
      </c>
      <c r="M9174" s="1">
        <v>60</v>
      </c>
      <c r="N9174" s="1">
        <v>0</v>
      </c>
      <c r="O9174" s="1" t="s">
        <v>2580</v>
      </c>
      <c r="P9174" s="1">
        <v>0</v>
      </c>
      <c r="Q9174" s="1">
        <v>0</v>
      </c>
      <c r="R9174" s="1">
        <v>0</v>
      </c>
      <c r="S9174" t="s">
        <v>2605</v>
      </c>
      <c r="T9174" t="str" cm="1">
        <f t="array" ref="T9174">_xlfn.IFS(ISNUMBER(SEARCH("CP02",S9174)),"ราชพฤกษ",ISNUMBER(SEARCH("CP03",S9174)),"บางใหญ่",ISNUMBER(SEARCH("CP04",S9174)),"บางบอน",OR(ISNUMBER(SEARCH("CP",S9174)),ISNUMBER(SEARCH("BTC",D9174))),"340",TRUE,"")</f>
        <v>บางใหญ่</v>
      </c>
    </row>
    <row r="9175" spans="1:20" x14ac:dyDescent="0.2">
      <c r="A9175" t="s">
        <v>8269</v>
      </c>
      <c r="B9175" t="s">
        <v>16</v>
      </c>
      <c r="C9175">
        <v>2026</v>
      </c>
      <c r="D9175" t="s">
        <v>8287</v>
      </c>
      <c r="E9175" t="s">
        <v>657</v>
      </c>
      <c r="F9175" t="s">
        <v>658</v>
      </c>
      <c r="G9175" t="s">
        <v>2595</v>
      </c>
      <c r="H9175" t="s">
        <v>2596</v>
      </c>
      <c r="I9175" t="s">
        <v>8288</v>
      </c>
      <c r="J9175" t="s">
        <v>8289</v>
      </c>
      <c r="K9175" t="s">
        <v>2702</v>
      </c>
      <c r="L9175" s="1">
        <v>4</v>
      </c>
      <c r="M9175" s="1">
        <v>3450</v>
      </c>
      <c r="N9175" s="1">
        <v>800</v>
      </c>
      <c r="O9175" s="1" t="s">
        <v>2580</v>
      </c>
      <c r="P9175" s="1">
        <v>12149.53</v>
      </c>
      <c r="Q9175" s="1">
        <v>850.47</v>
      </c>
      <c r="R9175" s="1">
        <v>13000</v>
      </c>
      <c r="S9175" t="s">
        <v>7768</v>
      </c>
      <c r="T9175" t="str" cm="1">
        <f t="array" ref="T9175">_xlfn.IFS(ISNUMBER(SEARCH("CP02",S9175)),"ราชพฤกษ",ISNUMBER(SEARCH("CP03",S9175)),"บางใหญ่",ISNUMBER(SEARCH("CP04",S9175)),"บางบอน",OR(ISNUMBER(SEARCH("CP",S9175)),ISNUMBER(SEARCH("BTC",D9175))),"340",TRUE,"")</f>
        <v>บางใหญ่</v>
      </c>
    </row>
    <row r="9176" spans="1:20" x14ac:dyDescent="0.2">
      <c r="A9176" t="s">
        <v>8269</v>
      </c>
      <c r="B9176" t="s">
        <v>16</v>
      </c>
      <c r="C9176">
        <v>2026</v>
      </c>
      <c r="D9176" t="s">
        <v>8287</v>
      </c>
      <c r="E9176" t="s">
        <v>1091</v>
      </c>
      <c r="F9176" t="s">
        <v>1092</v>
      </c>
      <c r="G9176" t="s">
        <v>2582</v>
      </c>
      <c r="H9176" t="s">
        <v>2583</v>
      </c>
      <c r="I9176" t="s">
        <v>8288</v>
      </c>
      <c r="J9176" t="s">
        <v>8289</v>
      </c>
      <c r="K9176" t="s">
        <v>2702</v>
      </c>
      <c r="L9176" s="1">
        <v>4</v>
      </c>
      <c r="M9176" s="1">
        <v>60</v>
      </c>
      <c r="N9176" s="1">
        <v>0</v>
      </c>
      <c r="O9176" s="1" t="s">
        <v>2580</v>
      </c>
      <c r="P9176" s="1">
        <v>0</v>
      </c>
      <c r="Q9176" s="1">
        <v>0</v>
      </c>
      <c r="R9176" s="1">
        <v>0</v>
      </c>
      <c r="S9176" t="s">
        <v>2605</v>
      </c>
      <c r="T9176" t="str" cm="1">
        <f t="array" ref="T9176">_xlfn.IFS(ISNUMBER(SEARCH("CP02",S9176)),"ราชพฤกษ",ISNUMBER(SEARCH("CP03",S9176)),"บางใหญ่",ISNUMBER(SEARCH("CP04",S9176)),"บางบอน",OR(ISNUMBER(SEARCH("CP",S9176)),ISNUMBER(SEARCH("BTC",D9176))),"340",TRUE,"")</f>
        <v>บางใหญ่</v>
      </c>
    </row>
    <row r="9177" spans="1:20" x14ac:dyDescent="0.2">
      <c r="A9177" t="s">
        <v>8269</v>
      </c>
      <c r="B9177" t="s">
        <v>16</v>
      </c>
      <c r="C9177">
        <v>2026</v>
      </c>
      <c r="D9177" t="s">
        <v>8287</v>
      </c>
      <c r="E9177" t="s">
        <v>1553</v>
      </c>
      <c r="F9177" t="s">
        <v>1554</v>
      </c>
      <c r="G9177" t="s">
        <v>2585</v>
      </c>
      <c r="H9177" t="s">
        <v>2586</v>
      </c>
      <c r="I9177" t="s">
        <v>8288</v>
      </c>
      <c r="J9177" t="s">
        <v>8289</v>
      </c>
      <c r="K9177" t="s">
        <v>2702</v>
      </c>
      <c r="L9177" s="1">
        <v>4</v>
      </c>
      <c r="M9177" s="1">
        <v>120</v>
      </c>
      <c r="N9177" s="1">
        <v>0</v>
      </c>
      <c r="O9177" s="1" t="s">
        <v>2580</v>
      </c>
      <c r="P9177" s="1">
        <v>0</v>
      </c>
      <c r="Q9177" s="1">
        <v>0</v>
      </c>
      <c r="R9177" s="1">
        <v>0</v>
      </c>
      <c r="S9177" t="s">
        <v>2606</v>
      </c>
      <c r="T9177" t="str" cm="1">
        <f t="array" ref="T9177">_xlfn.IFS(ISNUMBER(SEARCH("CP02",S9177)),"ราชพฤกษ",ISNUMBER(SEARCH("CP03",S9177)),"บางใหญ่",ISNUMBER(SEARCH("CP04",S9177)),"บางบอน",OR(ISNUMBER(SEARCH("CP",S9177)),ISNUMBER(SEARCH("BTC",D9177))),"340",TRUE,"")</f>
        <v>บางใหญ่</v>
      </c>
    </row>
    <row r="9178" spans="1:20" x14ac:dyDescent="0.2">
      <c r="A9178" t="s">
        <v>8269</v>
      </c>
      <c r="B9178" t="s">
        <v>16</v>
      </c>
      <c r="C9178">
        <v>2026</v>
      </c>
      <c r="D9178" t="s">
        <v>8287</v>
      </c>
      <c r="E9178" t="s">
        <v>1547</v>
      </c>
      <c r="F9178" t="s">
        <v>1548</v>
      </c>
      <c r="G9178" t="s">
        <v>2588</v>
      </c>
      <c r="H9178" t="s">
        <v>2586</v>
      </c>
      <c r="I9178" t="s">
        <v>8288</v>
      </c>
      <c r="J9178" t="s">
        <v>8289</v>
      </c>
      <c r="K9178" t="s">
        <v>2702</v>
      </c>
      <c r="L9178" s="1">
        <v>1</v>
      </c>
      <c r="M9178" s="1">
        <v>400</v>
      </c>
      <c r="N9178" s="1">
        <v>0</v>
      </c>
      <c r="O9178" s="1" t="s">
        <v>2580</v>
      </c>
      <c r="P9178" s="1">
        <v>0</v>
      </c>
      <c r="Q9178" s="1">
        <v>0</v>
      </c>
      <c r="R9178" s="1">
        <v>0</v>
      </c>
      <c r="S9178" t="s">
        <v>2606</v>
      </c>
      <c r="T9178" t="str" cm="1">
        <f t="array" ref="T9178">_xlfn.IFS(ISNUMBER(SEARCH("CP02",S9178)),"ราชพฤกษ",ISNUMBER(SEARCH("CP03",S9178)),"บางใหญ่",ISNUMBER(SEARCH("CP04",S9178)),"บางบอน",OR(ISNUMBER(SEARCH("CP",S9178)),ISNUMBER(SEARCH("BTC",D9178))),"340",TRUE,"")</f>
        <v>บางใหญ่</v>
      </c>
    </row>
    <row r="9179" spans="1:20" x14ac:dyDescent="0.2">
      <c r="A9179" t="s">
        <v>8269</v>
      </c>
      <c r="B9179" t="s">
        <v>16</v>
      </c>
      <c r="C9179">
        <v>2026</v>
      </c>
      <c r="D9179" t="s">
        <v>8287</v>
      </c>
      <c r="E9179" t="s">
        <v>2205</v>
      </c>
      <c r="F9179" t="s">
        <v>2206</v>
      </c>
      <c r="G9179" t="s">
        <v>2589</v>
      </c>
      <c r="H9179" t="s">
        <v>2803</v>
      </c>
      <c r="I9179" t="s">
        <v>8288</v>
      </c>
      <c r="J9179" t="s">
        <v>8289</v>
      </c>
      <c r="K9179" t="s">
        <v>2702</v>
      </c>
      <c r="L9179" s="1">
        <v>1</v>
      </c>
      <c r="M9179" s="1">
        <v>1</v>
      </c>
      <c r="N9179" s="1">
        <v>0</v>
      </c>
      <c r="O9179" s="1" t="s">
        <v>2580</v>
      </c>
      <c r="P9179" s="1">
        <v>0</v>
      </c>
      <c r="Q9179" s="1">
        <v>0</v>
      </c>
      <c r="R9179" s="1">
        <v>0</v>
      </c>
      <c r="S9179" t="s">
        <v>2606</v>
      </c>
      <c r="T9179" t="str" cm="1">
        <f t="array" ref="T9179">_xlfn.IFS(ISNUMBER(SEARCH("CP02",S9179)),"ราชพฤกษ",ISNUMBER(SEARCH("CP03",S9179)),"บางใหญ่",ISNUMBER(SEARCH("CP04",S9179)),"บางบอน",OR(ISNUMBER(SEARCH("CP",S9179)),ISNUMBER(SEARCH("BTC",D9179))),"340",TRUE,"")</f>
        <v>บางใหญ่</v>
      </c>
    </row>
    <row r="9180" spans="1:20" x14ac:dyDescent="0.2">
      <c r="A9180" t="s">
        <v>8269</v>
      </c>
      <c r="B9180" t="s">
        <v>16</v>
      </c>
      <c r="C9180">
        <v>2026</v>
      </c>
      <c r="D9180" t="s">
        <v>4946</v>
      </c>
      <c r="E9180" t="s">
        <v>915</v>
      </c>
      <c r="F9180" t="s">
        <v>916</v>
      </c>
      <c r="G9180" t="s">
        <v>2655</v>
      </c>
      <c r="H9180" t="s">
        <v>2656</v>
      </c>
      <c r="I9180" t="s">
        <v>8290</v>
      </c>
      <c r="J9180" t="s">
        <v>4948</v>
      </c>
      <c r="K9180" t="s">
        <v>2624</v>
      </c>
      <c r="L9180" s="1">
        <v>2</v>
      </c>
      <c r="M9180" s="1">
        <v>5510</v>
      </c>
      <c r="N9180" s="1">
        <v>551</v>
      </c>
      <c r="O9180" s="1" t="s">
        <v>2580</v>
      </c>
      <c r="P9180" s="1">
        <v>9784.11</v>
      </c>
      <c r="Q9180" s="1">
        <v>684.89</v>
      </c>
      <c r="R9180" s="1">
        <v>10469</v>
      </c>
      <c r="S9180" t="s">
        <v>6888</v>
      </c>
      <c r="T9180" t="str" cm="1">
        <f t="array" ref="T9180">_xlfn.IFS(ISNUMBER(SEARCH("CP02",S9180)),"ราชพฤกษ",ISNUMBER(SEARCH("CP03",S9180)),"บางใหญ่",ISNUMBER(SEARCH("CP04",S9180)),"บางบอน",OR(ISNUMBER(SEARCH("CP",S9180)),ISNUMBER(SEARCH("BTC",D9180))),"340",TRUE,"")</f>
        <v>340</v>
      </c>
    </row>
    <row r="9181" spans="1:20" x14ac:dyDescent="0.2">
      <c r="A9181" t="s">
        <v>8269</v>
      </c>
      <c r="B9181" t="s">
        <v>16</v>
      </c>
      <c r="C9181">
        <v>2026</v>
      </c>
      <c r="D9181" t="s">
        <v>4946</v>
      </c>
      <c r="E9181" t="s">
        <v>1091</v>
      </c>
      <c r="F9181" t="s">
        <v>1092</v>
      </c>
      <c r="G9181" t="s">
        <v>2582</v>
      </c>
      <c r="H9181" t="s">
        <v>2583</v>
      </c>
      <c r="I9181" t="s">
        <v>8290</v>
      </c>
      <c r="J9181" t="s">
        <v>4948</v>
      </c>
      <c r="K9181" t="s">
        <v>2624</v>
      </c>
      <c r="L9181" s="1">
        <v>2</v>
      </c>
      <c r="M9181" s="1">
        <v>60</v>
      </c>
      <c r="N9181" s="1">
        <v>0</v>
      </c>
      <c r="O9181" s="1" t="s">
        <v>2580</v>
      </c>
      <c r="P9181" s="1">
        <v>0</v>
      </c>
      <c r="Q9181" s="1">
        <v>0</v>
      </c>
      <c r="R9181" s="1">
        <v>0</v>
      </c>
      <c r="S9181" t="s">
        <v>2683</v>
      </c>
      <c r="T9181" t="str" cm="1">
        <f t="array" ref="T9181">_xlfn.IFS(ISNUMBER(SEARCH("CP02",S9181)),"ราชพฤกษ",ISNUMBER(SEARCH("CP03",S9181)),"บางใหญ่",ISNUMBER(SEARCH("CP04",S9181)),"บางบอน",OR(ISNUMBER(SEARCH("CP",S9181)),ISNUMBER(SEARCH("BTC",D9181))),"340",TRUE,"")</f>
        <v>340</v>
      </c>
    </row>
    <row r="9182" spans="1:20" x14ac:dyDescent="0.2">
      <c r="A9182" t="s">
        <v>8269</v>
      </c>
      <c r="B9182" t="s">
        <v>16</v>
      </c>
      <c r="C9182">
        <v>2026</v>
      </c>
      <c r="D9182" t="s">
        <v>4155</v>
      </c>
      <c r="E9182" t="s">
        <v>833</v>
      </c>
      <c r="F9182" t="s">
        <v>834</v>
      </c>
      <c r="G9182" t="s">
        <v>2595</v>
      </c>
      <c r="H9182" t="s">
        <v>2596</v>
      </c>
      <c r="I9182" t="s">
        <v>8291</v>
      </c>
      <c r="J9182" t="s">
        <v>4157</v>
      </c>
      <c r="K9182" t="s">
        <v>2800</v>
      </c>
      <c r="L9182" s="1">
        <v>4</v>
      </c>
      <c r="M9182" s="1">
        <v>3950</v>
      </c>
      <c r="N9182" s="1">
        <v>0</v>
      </c>
      <c r="O9182" s="1" t="s">
        <v>2580</v>
      </c>
      <c r="P9182" s="1">
        <v>14766.36</v>
      </c>
      <c r="Q9182" s="1">
        <v>1033.6400000000001</v>
      </c>
      <c r="R9182" s="1">
        <v>15800</v>
      </c>
      <c r="S9182" t="s">
        <v>8292</v>
      </c>
      <c r="T9182" t="str" cm="1">
        <f t="array" ref="T9182">_xlfn.IFS(ISNUMBER(SEARCH("CP02",S9182)),"ราชพฤกษ",ISNUMBER(SEARCH("CP03",S9182)),"บางใหญ่",ISNUMBER(SEARCH("CP04",S9182)),"บางบอน",OR(ISNUMBER(SEARCH("CP",S9182)),ISNUMBER(SEARCH("BTC",D9182))),"340",TRUE,"")</f>
        <v>340</v>
      </c>
    </row>
    <row r="9183" spans="1:20" x14ac:dyDescent="0.2">
      <c r="A9183" t="s">
        <v>8269</v>
      </c>
      <c r="B9183" t="s">
        <v>16</v>
      </c>
      <c r="C9183">
        <v>2026</v>
      </c>
      <c r="D9183" t="s">
        <v>4155</v>
      </c>
      <c r="E9183" t="s">
        <v>1091</v>
      </c>
      <c r="F9183" t="s">
        <v>1092</v>
      </c>
      <c r="G9183" t="s">
        <v>2582</v>
      </c>
      <c r="H9183" t="s">
        <v>2583</v>
      </c>
      <c r="I9183" t="s">
        <v>8291</v>
      </c>
      <c r="J9183" t="s">
        <v>4157</v>
      </c>
      <c r="K9183" t="s">
        <v>2800</v>
      </c>
      <c r="L9183" s="1">
        <v>4</v>
      </c>
      <c r="M9183" s="1">
        <v>60</v>
      </c>
      <c r="N9183" s="1">
        <v>0</v>
      </c>
      <c r="O9183" s="1" t="s">
        <v>2580</v>
      </c>
      <c r="P9183" s="1">
        <v>0</v>
      </c>
      <c r="Q9183" s="1">
        <v>0</v>
      </c>
      <c r="R9183" s="1">
        <v>0</v>
      </c>
      <c r="S9183" t="s">
        <v>2683</v>
      </c>
      <c r="T9183" t="str" cm="1">
        <f t="array" ref="T9183">_xlfn.IFS(ISNUMBER(SEARCH("CP02",S9183)),"ราชพฤกษ",ISNUMBER(SEARCH("CP03",S9183)),"บางใหญ่",ISNUMBER(SEARCH("CP04",S9183)),"บางบอน",OR(ISNUMBER(SEARCH("CP",S9183)),ISNUMBER(SEARCH("BTC",D9183))),"340",TRUE,"")</f>
        <v>340</v>
      </c>
    </row>
    <row r="9184" spans="1:20" x14ac:dyDescent="0.2">
      <c r="A9184" t="s">
        <v>8269</v>
      </c>
      <c r="B9184" t="s">
        <v>16</v>
      </c>
      <c r="C9184">
        <v>2026</v>
      </c>
      <c r="D9184" t="s">
        <v>7653</v>
      </c>
      <c r="E9184" t="s">
        <v>467</v>
      </c>
      <c r="F9184" t="s">
        <v>468</v>
      </c>
      <c r="G9184" t="s">
        <v>2811</v>
      </c>
      <c r="H9184" t="s">
        <v>2586</v>
      </c>
      <c r="I9184" t="s">
        <v>8293</v>
      </c>
      <c r="J9184" t="s">
        <v>7655</v>
      </c>
      <c r="K9184" t="s">
        <v>2761</v>
      </c>
      <c r="L9184" s="1">
        <v>1</v>
      </c>
      <c r="M9184" s="1">
        <v>1685</v>
      </c>
      <c r="N9184" s="1">
        <v>0</v>
      </c>
      <c r="O9184" s="1" t="s">
        <v>2580</v>
      </c>
      <c r="P9184" s="1">
        <v>1574.77</v>
      </c>
      <c r="Q9184" s="1">
        <v>110.23</v>
      </c>
      <c r="R9184" s="1">
        <v>1685</v>
      </c>
      <c r="S9184" t="s">
        <v>2683</v>
      </c>
      <c r="T9184" t="str" cm="1">
        <f t="array" ref="T9184">_xlfn.IFS(ISNUMBER(SEARCH("CP02",S9184)),"ราชพฤกษ",ISNUMBER(SEARCH("CP03",S9184)),"บางใหญ่",ISNUMBER(SEARCH("CP04",S9184)),"บางบอน",OR(ISNUMBER(SEARCH("CP",S9184)),ISNUMBER(SEARCH("BTC",D9184))),"340",TRUE,"")</f>
        <v>340</v>
      </c>
    </row>
    <row r="9185" spans="1:20" x14ac:dyDescent="0.2">
      <c r="A9185" t="s">
        <v>8269</v>
      </c>
      <c r="B9185" t="s">
        <v>16</v>
      </c>
      <c r="C9185">
        <v>2026</v>
      </c>
      <c r="D9185" t="s">
        <v>7653</v>
      </c>
      <c r="E9185" t="s">
        <v>469</v>
      </c>
      <c r="F9185" t="s">
        <v>470</v>
      </c>
      <c r="G9185" t="s">
        <v>2811</v>
      </c>
      <c r="H9185" t="s">
        <v>2586</v>
      </c>
      <c r="I9185" t="s">
        <v>8293</v>
      </c>
      <c r="J9185" t="s">
        <v>7655</v>
      </c>
      <c r="K9185" t="s">
        <v>2761</v>
      </c>
      <c r="L9185" s="1">
        <v>1</v>
      </c>
      <c r="M9185" s="1">
        <v>345</v>
      </c>
      <c r="N9185" s="1">
        <v>0</v>
      </c>
      <c r="O9185" s="1" t="s">
        <v>2580</v>
      </c>
      <c r="P9185" s="1">
        <v>322.43</v>
      </c>
      <c r="Q9185" s="1">
        <v>22.57</v>
      </c>
      <c r="R9185" s="1">
        <v>345</v>
      </c>
      <c r="S9185" t="s">
        <v>2683</v>
      </c>
      <c r="T9185" t="str" cm="1">
        <f t="array" ref="T9185">_xlfn.IFS(ISNUMBER(SEARCH("CP02",S9185)),"ราชพฤกษ",ISNUMBER(SEARCH("CP03",S9185)),"บางใหญ่",ISNUMBER(SEARCH("CP04",S9185)),"บางบอน",OR(ISNUMBER(SEARCH("CP",S9185)),ISNUMBER(SEARCH("BTC",D9185))),"340",TRUE,"")</f>
        <v>340</v>
      </c>
    </row>
    <row r="9186" spans="1:20" x14ac:dyDescent="0.2">
      <c r="A9186" t="s">
        <v>8269</v>
      </c>
      <c r="B9186" t="s">
        <v>16</v>
      </c>
      <c r="C9186">
        <v>2026</v>
      </c>
      <c r="D9186" t="s">
        <v>7653</v>
      </c>
      <c r="E9186" t="s">
        <v>131</v>
      </c>
      <c r="F9186" t="s">
        <v>132</v>
      </c>
      <c r="G9186" t="s">
        <v>2582</v>
      </c>
      <c r="H9186" t="s">
        <v>2586</v>
      </c>
      <c r="I9186" t="s">
        <v>8293</v>
      </c>
      <c r="J9186" t="s">
        <v>7655</v>
      </c>
      <c r="K9186" t="s">
        <v>2761</v>
      </c>
      <c r="L9186" s="1">
        <v>1</v>
      </c>
      <c r="M9186" s="1">
        <v>240</v>
      </c>
      <c r="N9186" s="1">
        <v>0</v>
      </c>
      <c r="O9186" s="1" t="s">
        <v>2580</v>
      </c>
      <c r="P9186" s="1">
        <v>224.3</v>
      </c>
      <c r="Q9186" s="1">
        <v>15.7</v>
      </c>
      <c r="R9186" s="1">
        <v>240</v>
      </c>
      <c r="S9186" t="s">
        <v>2683</v>
      </c>
      <c r="T9186" t="str" cm="1">
        <f t="array" ref="T9186">_xlfn.IFS(ISNUMBER(SEARCH("CP02",S9186)),"ราชพฤกษ",ISNUMBER(SEARCH("CP03",S9186)),"บางใหญ่",ISNUMBER(SEARCH("CP04",S9186)),"บางบอน",OR(ISNUMBER(SEARCH("CP",S9186)),ISNUMBER(SEARCH("BTC",D9186))),"340",TRUE,"")</f>
        <v>340</v>
      </c>
    </row>
    <row r="9187" spans="1:20" x14ac:dyDescent="0.2">
      <c r="A9187" t="s">
        <v>8269</v>
      </c>
      <c r="B9187" t="s">
        <v>16</v>
      </c>
      <c r="C9187">
        <v>2026</v>
      </c>
      <c r="D9187" t="s">
        <v>7653</v>
      </c>
      <c r="E9187" t="s">
        <v>1185</v>
      </c>
      <c r="F9187" t="s">
        <v>1186</v>
      </c>
      <c r="G9187" t="s">
        <v>2582</v>
      </c>
      <c r="H9187" t="s">
        <v>2586</v>
      </c>
      <c r="I9187" t="s">
        <v>8293</v>
      </c>
      <c r="J9187" t="s">
        <v>7655</v>
      </c>
      <c r="K9187" t="s">
        <v>2761</v>
      </c>
      <c r="L9187" s="1">
        <v>1</v>
      </c>
      <c r="M9187" s="1">
        <v>20</v>
      </c>
      <c r="N9187" s="1">
        <v>0</v>
      </c>
      <c r="O9187" s="1" t="s">
        <v>2580</v>
      </c>
      <c r="P9187" s="1">
        <v>18.690000000000001</v>
      </c>
      <c r="Q9187" s="1">
        <v>1.31</v>
      </c>
      <c r="R9187" s="1">
        <v>20</v>
      </c>
      <c r="S9187" t="s">
        <v>2683</v>
      </c>
      <c r="T9187" t="str" cm="1">
        <f t="array" ref="T9187">_xlfn.IFS(ISNUMBER(SEARCH("CP02",S9187)),"ราชพฤกษ",ISNUMBER(SEARCH("CP03",S9187)),"บางใหญ่",ISNUMBER(SEARCH("CP04",S9187)),"บางบอน",OR(ISNUMBER(SEARCH("CP",S9187)),ISNUMBER(SEARCH("BTC",D9187))),"340",TRUE,"")</f>
        <v>340</v>
      </c>
    </row>
    <row r="9188" spans="1:20" x14ac:dyDescent="0.2">
      <c r="A9188" t="s">
        <v>8269</v>
      </c>
      <c r="B9188" t="s">
        <v>16</v>
      </c>
      <c r="C9188">
        <v>2026</v>
      </c>
      <c r="D9188" t="s">
        <v>7653</v>
      </c>
      <c r="E9188" t="s">
        <v>229</v>
      </c>
      <c r="F9188" t="s">
        <v>230</v>
      </c>
      <c r="G9188" t="s">
        <v>2582</v>
      </c>
      <c r="H9188" t="s">
        <v>2586</v>
      </c>
      <c r="I9188" t="s">
        <v>8293</v>
      </c>
      <c r="J9188" t="s">
        <v>7655</v>
      </c>
      <c r="K9188" t="s">
        <v>2761</v>
      </c>
      <c r="L9188" s="1">
        <v>1</v>
      </c>
      <c r="M9188" s="1">
        <v>300</v>
      </c>
      <c r="N9188" s="1">
        <v>0</v>
      </c>
      <c r="O9188" s="1" t="s">
        <v>2580</v>
      </c>
      <c r="P9188" s="1">
        <v>280.37</v>
      </c>
      <c r="Q9188" s="1">
        <v>19.63</v>
      </c>
      <c r="R9188" s="1">
        <v>300</v>
      </c>
      <c r="S9188" t="s">
        <v>2683</v>
      </c>
      <c r="T9188" t="str" cm="1">
        <f t="array" ref="T9188">_xlfn.IFS(ISNUMBER(SEARCH("CP02",S9188)),"ราชพฤกษ",ISNUMBER(SEARCH("CP03",S9188)),"บางใหญ่",ISNUMBER(SEARCH("CP04",S9188)),"บางบอน",OR(ISNUMBER(SEARCH("CP",S9188)),ISNUMBER(SEARCH("BTC",D9188))),"340",TRUE,"")</f>
        <v>340</v>
      </c>
    </row>
    <row r="9189" spans="1:20" x14ac:dyDescent="0.2">
      <c r="A9189" t="s">
        <v>8269</v>
      </c>
      <c r="B9189" t="s">
        <v>16</v>
      </c>
      <c r="C9189">
        <v>2026</v>
      </c>
      <c r="D9189" t="s">
        <v>3166</v>
      </c>
      <c r="E9189" t="s">
        <v>545</v>
      </c>
      <c r="F9189" t="s">
        <v>546</v>
      </c>
      <c r="G9189" t="s">
        <v>2582</v>
      </c>
      <c r="H9189" t="s">
        <v>2586</v>
      </c>
      <c r="I9189" t="s">
        <v>8294</v>
      </c>
      <c r="J9189" t="s">
        <v>3168</v>
      </c>
      <c r="K9189" t="s">
        <v>2761</v>
      </c>
      <c r="L9189" s="1">
        <v>1</v>
      </c>
      <c r="M9189" s="1">
        <v>1920</v>
      </c>
      <c r="N9189" s="1">
        <v>0</v>
      </c>
      <c r="O9189" s="1" t="s">
        <v>2580</v>
      </c>
      <c r="P9189" s="1">
        <v>1794.39</v>
      </c>
      <c r="Q9189" s="1">
        <v>125.61</v>
      </c>
      <c r="R9189" s="1">
        <v>1920</v>
      </c>
      <c r="S9189" t="s">
        <v>2683</v>
      </c>
      <c r="T9189" t="str" cm="1">
        <f t="array" ref="T9189">_xlfn.IFS(ISNUMBER(SEARCH("CP02",S9189)),"ราชพฤกษ",ISNUMBER(SEARCH("CP03",S9189)),"บางใหญ่",ISNUMBER(SEARCH("CP04",S9189)),"บางบอน",OR(ISNUMBER(SEARCH("CP",S9189)),ISNUMBER(SEARCH("BTC",D9189))),"340",TRUE,"")</f>
        <v>340</v>
      </c>
    </row>
    <row r="9190" spans="1:20" x14ac:dyDescent="0.2">
      <c r="A9190" t="s">
        <v>8269</v>
      </c>
      <c r="B9190" t="s">
        <v>16</v>
      </c>
      <c r="C9190">
        <v>2026</v>
      </c>
      <c r="D9190" t="s">
        <v>3166</v>
      </c>
      <c r="E9190" t="s">
        <v>119</v>
      </c>
      <c r="F9190" t="s">
        <v>120</v>
      </c>
      <c r="G9190" t="s">
        <v>2582</v>
      </c>
      <c r="H9190" t="s">
        <v>2586</v>
      </c>
      <c r="I9190" t="s">
        <v>8294</v>
      </c>
      <c r="J9190" t="s">
        <v>3168</v>
      </c>
      <c r="K9190" t="s">
        <v>2761</v>
      </c>
      <c r="L9190" s="1">
        <v>1</v>
      </c>
      <c r="M9190" s="1">
        <v>220</v>
      </c>
      <c r="N9190" s="1">
        <v>0</v>
      </c>
      <c r="O9190" s="1" t="s">
        <v>2580</v>
      </c>
      <c r="P9190" s="1">
        <v>205.61</v>
      </c>
      <c r="Q9190" s="1">
        <v>14.39</v>
      </c>
      <c r="R9190" s="1">
        <v>220</v>
      </c>
      <c r="S9190" t="s">
        <v>2683</v>
      </c>
      <c r="T9190" t="str" cm="1">
        <f t="array" ref="T9190">_xlfn.IFS(ISNUMBER(SEARCH("CP02",S9190)),"ราชพฤกษ",ISNUMBER(SEARCH("CP03",S9190)),"บางใหญ่",ISNUMBER(SEARCH("CP04",S9190)),"บางบอน",OR(ISNUMBER(SEARCH("CP",S9190)),ISNUMBER(SEARCH("BTC",D9190))),"340",TRUE,"")</f>
        <v>340</v>
      </c>
    </row>
    <row r="9191" spans="1:20" x14ac:dyDescent="0.2">
      <c r="A9191" t="s">
        <v>8269</v>
      </c>
      <c r="B9191" t="s">
        <v>16</v>
      </c>
      <c r="C9191">
        <v>2026</v>
      </c>
      <c r="D9191" t="s">
        <v>3166</v>
      </c>
      <c r="E9191" t="s">
        <v>1187</v>
      </c>
      <c r="F9191" t="s">
        <v>1188</v>
      </c>
      <c r="G9191" t="s">
        <v>2582</v>
      </c>
      <c r="H9191" t="s">
        <v>2586</v>
      </c>
      <c r="I9191" t="s">
        <v>8294</v>
      </c>
      <c r="J9191" t="s">
        <v>3168</v>
      </c>
      <c r="K9191" t="s">
        <v>2761</v>
      </c>
      <c r="L9191" s="1">
        <v>1</v>
      </c>
      <c r="M9191" s="1">
        <v>20</v>
      </c>
      <c r="N9191" s="1">
        <v>0</v>
      </c>
      <c r="O9191" s="1" t="s">
        <v>2580</v>
      </c>
      <c r="P9191" s="1">
        <v>18.690000000000001</v>
      </c>
      <c r="Q9191" s="1">
        <v>1.31</v>
      </c>
      <c r="R9191" s="1">
        <v>20</v>
      </c>
      <c r="S9191" t="s">
        <v>2683</v>
      </c>
      <c r="T9191" t="str" cm="1">
        <f t="array" ref="T9191">_xlfn.IFS(ISNUMBER(SEARCH("CP02",S9191)),"ราชพฤกษ",ISNUMBER(SEARCH("CP03",S9191)),"บางใหญ่",ISNUMBER(SEARCH("CP04",S9191)),"บางบอน",OR(ISNUMBER(SEARCH("CP",S9191)),ISNUMBER(SEARCH("BTC",D9191))),"340",TRUE,"")</f>
        <v>340</v>
      </c>
    </row>
    <row r="9192" spans="1:20" x14ac:dyDescent="0.2">
      <c r="A9192" t="s">
        <v>8269</v>
      </c>
      <c r="B9192" t="s">
        <v>16</v>
      </c>
      <c r="C9192">
        <v>2026</v>
      </c>
      <c r="D9192" t="s">
        <v>3166</v>
      </c>
      <c r="E9192" t="s">
        <v>223</v>
      </c>
      <c r="F9192" t="s">
        <v>224</v>
      </c>
      <c r="G9192" t="s">
        <v>2582</v>
      </c>
      <c r="H9192" t="s">
        <v>2586</v>
      </c>
      <c r="I9192" t="s">
        <v>8294</v>
      </c>
      <c r="J9192" t="s">
        <v>3168</v>
      </c>
      <c r="K9192" t="s">
        <v>2761</v>
      </c>
      <c r="L9192" s="1">
        <v>1</v>
      </c>
      <c r="M9192" s="1">
        <v>300</v>
      </c>
      <c r="N9192" s="1">
        <v>0</v>
      </c>
      <c r="O9192" s="1" t="s">
        <v>2580</v>
      </c>
      <c r="P9192" s="1">
        <v>280.37</v>
      </c>
      <c r="Q9192" s="1">
        <v>19.63</v>
      </c>
      <c r="R9192" s="1">
        <v>300</v>
      </c>
      <c r="S9192" t="s">
        <v>2683</v>
      </c>
      <c r="T9192" t="str" cm="1">
        <f t="array" ref="T9192">_xlfn.IFS(ISNUMBER(SEARCH("CP02",S9192)),"ราชพฤกษ",ISNUMBER(SEARCH("CP03",S9192)),"บางใหญ่",ISNUMBER(SEARCH("CP04",S9192)),"บางบอน",OR(ISNUMBER(SEARCH("CP",S9192)),ISNUMBER(SEARCH("BTC",D9192))),"340",TRUE,"")</f>
        <v>340</v>
      </c>
    </row>
    <row r="9193" spans="1:20" x14ac:dyDescent="0.2">
      <c r="A9193" t="s">
        <v>8269</v>
      </c>
      <c r="B9193" t="s">
        <v>16</v>
      </c>
      <c r="C9193">
        <v>2026</v>
      </c>
      <c r="D9193" t="s">
        <v>2879</v>
      </c>
      <c r="E9193" t="s">
        <v>843</v>
      </c>
      <c r="F9193" t="s">
        <v>844</v>
      </c>
      <c r="G9193" t="s">
        <v>2595</v>
      </c>
      <c r="H9193" t="s">
        <v>2596</v>
      </c>
      <c r="I9193" t="s">
        <v>8295</v>
      </c>
      <c r="J9193" t="s">
        <v>2881</v>
      </c>
      <c r="K9193" t="s">
        <v>2761</v>
      </c>
      <c r="L9193" s="1">
        <v>2</v>
      </c>
      <c r="M9193" s="1">
        <v>2900</v>
      </c>
      <c r="N9193" s="1">
        <v>0</v>
      </c>
      <c r="O9193" s="1" t="s">
        <v>2580</v>
      </c>
      <c r="P9193" s="1">
        <v>5420.56</v>
      </c>
      <c r="Q9193" s="1">
        <v>379.44</v>
      </c>
      <c r="R9193" s="1">
        <v>5800</v>
      </c>
      <c r="S9193" t="s">
        <v>5105</v>
      </c>
      <c r="T9193" t="str" cm="1">
        <f t="array" ref="T9193">_xlfn.IFS(ISNUMBER(SEARCH("CP02",S9193)),"ราชพฤกษ",ISNUMBER(SEARCH("CP03",S9193)),"บางใหญ่",ISNUMBER(SEARCH("CP04",S9193)),"บางบอน",OR(ISNUMBER(SEARCH("CP",S9193)),ISNUMBER(SEARCH("BTC",D9193))),"340",TRUE,"")</f>
        <v>340</v>
      </c>
    </row>
    <row r="9194" spans="1:20" x14ac:dyDescent="0.2">
      <c r="A9194" t="s">
        <v>8269</v>
      </c>
      <c r="B9194" t="s">
        <v>16</v>
      </c>
      <c r="C9194">
        <v>2026</v>
      </c>
      <c r="D9194" t="s">
        <v>2879</v>
      </c>
      <c r="E9194" t="s">
        <v>909</v>
      </c>
      <c r="F9194" t="s">
        <v>910</v>
      </c>
      <c r="G9194" t="s">
        <v>2595</v>
      </c>
      <c r="H9194" t="s">
        <v>2596</v>
      </c>
      <c r="I9194" t="s">
        <v>8295</v>
      </c>
      <c r="J9194" t="s">
        <v>2881</v>
      </c>
      <c r="K9194" t="s">
        <v>2761</v>
      </c>
      <c r="L9194" s="1">
        <v>2</v>
      </c>
      <c r="M9194" s="1">
        <v>4050</v>
      </c>
      <c r="N9194" s="1">
        <v>0</v>
      </c>
      <c r="O9194" s="1" t="s">
        <v>2580</v>
      </c>
      <c r="P9194" s="1">
        <v>7570.09</v>
      </c>
      <c r="Q9194" s="1">
        <v>529.91</v>
      </c>
      <c r="R9194" s="1">
        <v>8100</v>
      </c>
      <c r="S9194" t="s">
        <v>6888</v>
      </c>
      <c r="T9194" t="str" cm="1">
        <f t="array" ref="T9194">_xlfn.IFS(ISNUMBER(SEARCH("CP02",S9194)),"ราชพฤกษ",ISNUMBER(SEARCH("CP03",S9194)),"บางใหญ่",ISNUMBER(SEARCH("CP04",S9194)),"บางบอน",OR(ISNUMBER(SEARCH("CP",S9194)),ISNUMBER(SEARCH("BTC",D9194))),"340",TRUE,"")</f>
        <v>340</v>
      </c>
    </row>
    <row r="9195" spans="1:20" x14ac:dyDescent="0.2">
      <c r="A9195" t="s">
        <v>8269</v>
      </c>
      <c r="B9195" t="s">
        <v>16</v>
      </c>
      <c r="C9195">
        <v>2026</v>
      </c>
      <c r="D9195" t="s">
        <v>2879</v>
      </c>
      <c r="E9195" t="s">
        <v>1091</v>
      </c>
      <c r="F9195" t="s">
        <v>1092</v>
      </c>
      <c r="G9195" t="s">
        <v>2582</v>
      </c>
      <c r="H9195" t="s">
        <v>2583</v>
      </c>
      <c r="I9195" t="s">
        <v>8295</v>
      </c>
      <c r="J9195" t="s">
        <v>2881</v>
      </c>
      <c r="K9195" t="s">
        <v>2761</v>
      </c>
      <c r="L9195" s="1">
        <v>2</v>
      </c>
      <c r="M9195" s="1">
        <v>60</v>
      </c>
      <c r="N9195" s="1">
        <v>0</v>
      </c>
      <c r="O9195" s="1" t="s">
        <v>2580</v>
      </c>
      <c r="P9195" s="1">
        <v>0</v>
      </c>
      <c r="Q9195" s="1">
        <v>0</v>
      </c>
      <c r="R9195" s="1">
        <v>0</v>
      </c>
      <c r="S9195" t="s">
        <v>2683</v>
      </c>
      <c r="T9195" t="str" cm="1">
        <f t="array" ref="T9195">_xlfn.IFS(ISNUMBER(SEARCH("CP02",S9195)),"ราชพฤกษ",ISNUMBER(SEARCH("CP03",S9195)),"บางใหญ่",ISNUMBER(SEARCH("CP04",S9195)),"บางบอน",OR(ISNUMBER(SEARCH("CP",S9195)),ISNUMBER(SEARCH("BTC",D9195))),"340",TRUE,"")</f>
        <v>340</v>
      </c>
    </row>
    <row r="9196" spans="1:20" x14ac:dyDescent="0.2">
      <c r="A9196" t="s">
        <v>8269</v>
      </c>
      <c r="B9196" t="s">
        <v>16</v>
      </c>
      <c r="C9196">
        <v>2026</v>
      </c>
      <c r="D9196" t="s">
        <v>2879</v>
      </c>
      <c r="E9196" t="s">
        <v>1553</v>
      </c>
      <c r="F9196" t="s">
        <v>1554</v>
      </c>
      <c r="G9196" t="s">
        <v>2585</v>
      </c>
      <c r="H9196" t="s">
        <v>2586</v>
      </c>
      <c r="I9196" t="s">
        <v>8295</v>
      </c>
      <c r="J9196" t="s">
        <v>2881</v>
      </c>
      <c r="K9196" t="s">
        <v>2761</v>
      </c>
      <c r="L9196" s="1">
        <v>2</v>
      </c>
      <c r="M9196" s="1">
        <v>120</v>
      </c>
      <c r="N9196" s="1">
        <v>0</v>
      </c>
      <c r="O9196" s="1" t="s">
        <v>2580</v>
      </c>
      <c r="P9196" s="1">
        <v>0</v>
      </c>
      <c r="Q9196" s="1">
        <v>0</v>
      </c>
      <c r="R9196" s="1">
        <v>0</v>
      </c>
      <c r="S9196" t="s">
        <v>2625</v>
      </c>
      <c r="T9196" t="str" cm="1">
        <f t="array" ref="T9196">_xlfn.IFS(ISNUMBER(SEARCH("CP02",S9196)),"ราชพฤกษ",ISNUMBER(SEARCH("CP03",S9196)),"บางใหญ่",ISNUMBER(SEARCH("CP04",S9196)),"บางบอน",OR(ISNUMBER(SEARCH("CP",S9196)),ISNUMBER(SEARCH("BTC",D9196))),"340",TRUE,"")</f>
        <v>340</v>
      </c>
    </row>
    <row r="9197" spans="1:20" x14ac:dyDescent="0.2">
      <c r="A9197" t="s">
        <v>8269</v>
      </c>
      <c r="B9197" t="s">
        <v>16</v>
      </c>
      <c r="C9197">
        <v>2026</v>
      </c>
      <c r="D9197" t="s">
        <v>2879</v>
      </c>
      <c r="E9197" t="s">
        <v>1547</v>
      </c>
      <c r="F9197" t="s">
        <v>1548</v>
      </c>
      <c r="G9197" t="s">
        <v>2588</v>
      </c>
      <c r="H9197" t="s">
        <v>2586</v>
      </c>
      <c r="I9197" t="s">
        <v>8295</v>
      </c>
      <c r="J9197" t="s">
        <v>2881</v>
      </c>
      <c r="K9197" t="s">
        <v>2761</v>
      </c>
      <c r="L9197" s="1">
        <v>1</v>
      </c>
      <c r="M9197" s="1">
        <v>400</v>
      </c>
      <c r="N9197" s="1">
        <v>0</v>
      </c>
      <c r="O9197" s="1" t="s">
        <v>2580</v>
      </c>
      <c r="P9197" s="1">
        <v>0</v>
      </c>
      <c r="Q9197" s="1">
        <v>0</v>
      </c>
      <c r="R9197" s="1">
        <v>0</v>
      </c>
      <c r="S9197" t="s">
        <v>2625</v>
      </c>
      <c r="T9197" t="str" cm="1">
        <f t="array" ref="T9197">_xlfn.IFS(ISNUMBER(SEARCH("CP02",S9197)),"ราชพฤกษ",ISNUMBER(SEARCH("CP03",S9197)),"บางใหญ่",ISNUMBER(SEARCH("CP04",S9197)),"บางบอน",OR(ISNUMBER(SEARCH("CP",S9197)),ISNUMBER(SEARCH("BTC",D9197))),"340",TRUE,"")</f>
        <v>340</v>
      </c>
    </row>
    <row r="9198" spans="1:20" x14ac:dyDescent="0.2">
      <c r="A9198" t="s">
        <v>8269</v>
      </c>
      <c r="B9198" t="s">
        <v>16</v>
      </c>
      <c r="C9198">
        <v>2026</v>
      </c>
      <c r="D9198" t="s">
        <v>2995</v>
      </c>
      <c r="E9198" t="s">
        <v>1043</v>
      </c>
      <c r="F9198" t="s">
        <v>1044</v>
      </c>
      <c r="G9198" t="s">
        <v>2843</v>
      </c>
      <c r="H9198" t="s">
        <v>2844</v>
      </c>
      <c r="I9198" t="s">
        <v>8296</v>
      </c>
      <c r="J9198" t="s">
        <v>2997</v>
      </c>
      <c r="K9198" t="s">
        <v>2800</v>
      </c>
      <c r="L9198" s="1">
        <v>4</v>
      </c>
      <c r="M9198" s="1">
        <v>4110</v>
      </c>
      <c r="N9198" s="1">
        <v>4110</v>
      </c>
      <c r="O9198" s="1" t="s">
        <v>2580</v>
      </c>
      <c r="P9198" s="1">
        <v>11523.36</v>
      </c>
      <c r="Q9198" s="1">
        <v>806.64</v>
      </c>
      <c r="R9198" s="1">
        <v>12330</v>
      </c>
      <c r="S9198" t="s">
        <v>3345</v>
      </c>
      <c r="T9198" t="str" cm="1">
        <f t="array" ref="T9198">_xlfn.IFS(ISNUMBER(SEARCH("CP02",S9198)),"ราชพฤกษ",ISNUMBER(SEARCH("CP03",S9198)),"บางใหญ่",ISNUMBER(SEARCH("CP04",S9198)),"บางบอน",OR(ISNUMBER(SEARCH("CP",S9198)),ISNUMBER(SEARCH("BTC",D9198))),"340",TRUE,"")</f>
        <v>340</v>
      </c>
    </row>
    <row r="9199" spans="1:20" x14ac:dyDescent="0.2">
      <c r="A9199" t="s">
        <v>8269</v>
      </c>
      <c r="B9199" t="s">
        <v>16</v>
      </c>
      <c r="C9199">
        <v>2026</v>
      </c>
      <c r="D9199" t="s">
        <v>2995</v>
      </c>
      <c r="E9199" t="s">
        <v>1091</v>
      </c>
      <c r="F9199" t="s">
        <v>1092</v>
      </c>
      <c r="G9199" t="s">
        <v>2582</v>
      </c>
      <c r="H9199" t="s">
        <v>2583</v>
      </c>
      <c r="I9199" t="s">
        <v>8296</v>
      </c>
      <c r="J9199" t="s">
        <v>2997</v>
      </c>
      <c r="K9199" t="s">
        <v>2800</v>
      </c>
      <c r="L9199" s="1">
        <v>4</v>
      </c>
      <c r="M9199" s="1">
        <v>60</v>
      </c>
      <c r="N9199" s="1">
        <v>0</v>
      </c>
      <c r="O9199" s="1" t="s">
        <v>2580</v>
      </c>
      <c r="P9199" s="1">
        <v>0</v>
      </c>
      <c r="Q9199" s="1">
        <v>0</v>
      </c>
      <c r="R9199" s="1">
        <v>0</v>
      </c>
      <c r="S9199" t="s">
        <v>2683</v>
      </c>
      <c r="T9199" t="str" cm="1">
        <f t="array" ref="T9199">_xlfn.IFS(ISNUMBER(SEARCH("CP02",S9199)),"ราชพฤกษ",ISNUMBER(SEARCH("CP03",S9199)),"บางใหญ่",ISNUMBER(SEARCH("CP04",S9199)),"บางบอน",OR(ISNUMBER(SEARCH("CP",S9199)),ISNUMBER(SEARCH("BTC",D9199))),"340",TRUE,"")</f>
        <v>340</v>
      </c>
    </row>
    <row r="9200" spans="1:20" x14ac:dyDescent="0.2">
      <c r="A9200" t="s">
        <v>8269</v>
      </c>
      <c r="B9200" t="s">
        <v>16</v>
      </c>
      <c r="C9200">
        <v>2026</v>
      </c>
      <c r="D9200" t="s">
        <v>4662</v>
      </c>
      <c r="E9200" t="s">
        <v>843</v>
      </c>
      <c r="F9200" t="s">
        <v>844</v>
      </c>
      <c r="G9200" t="s">
        <v>2595</v>
      </c>
      <c r="H9200" t="s">
        <v>2596</v>
      </c>
      <c r="I9200" t="s">
        <v>8297</v>
      </c>
      <c r="J9200" t="s">
        <v>4664</v>
      </c>
      <c r="K9200" t="s">
        <v>2649</v>
      </c>
      <c r="L9200" s="1">
        <v>1</v>
      </c>
      <c r="M9200" s="1">
        <v>3490</v>
      </c>
      <c r="N9200" s="1">
        <v>174.5</v>
      </c>
      <c r="O9200" s="1" t="s">
        <v>2580</v>
      </c>
      <c r="P9200" s="1">
        <v>3098.6</v>
      </c>
      <c r="Q9200" s="1">
        <v>216.9</v>
      </c>
      <c r="R9200" s="1">
        <v>3315.5</v>
      </c>
      <c r="S9200" t="s">
        <v>4973</v>
      </c>
      <c r="T9200" t="str" cm="1">
        <f t="array" ref="T9200">_xlfn.IFS(ISNUMBER(SEARCH("CP02",S9200)),"ราชพฤกษ",ISNUMBER(SEARCH("CP03",S9200)),"บางใหญ่",ISNUMBER(SEARCH("CP04",S9200)),"บางบอน",OR(ISNUMBER(SEARCH("CP",S9200)),ISNUMBER(SEARCH("BTC",D9200))),"340",TRUE,"")</f>
        <v>บางใหญ่</v>
      </c>
    </row>
    <row r="9201" spans="1:20" x14ac:dyDescent="0.2">
      <c r="A9201" t="s">
        <v>8269</v>
      </c>
      <c r="B9201" t="s">
        <v>16</v>
      </c>
      <c r="C9201">
        <v>2026</v>
      </c>
      <c r="D9201" t="s">
        <v>4662</v>
      </c>
      <c r="E9201" t="s">
        <v>1091</v>
      </c>
      <c r="F9201" t="s">
        <v>1092</v>
      </c>
      <c r="G9201" t="s">
        <v>2582</v>
      </c>
      <c r="H9201" t="s">
        <v>2583</v>
      </c>
      <c r="I9201" t="s">
        <v>8297</v>
      </c>
      <c r="J9201" t="s">
        <v>4664</v>
      </c>
      <c r="K9201" t="s">
        <v>2649</v>
      </c>
      <c r="L9201" s="1">
        <v>1</v>
      </c>
      <c r="M9201" s="1">
        <v>60</v>
      </c>
      <c r="N9201" s="1">
        <v>0</v>
      </c>
      <c r="O9201" s="1" t="s">
        <v>2580</v>
      </c>
      <c r="P9201" s="1">
        <v>0</v>
      </c>
      <c r="Q9201" s="1">
        <v>0</v>
      </c>
      <c r="R9201" s="1">
        <v>0</v>
      </c>
      <c r="S9201" t="s">
        <v>2605</v>
      </c>
      <c r="T9201" t="str" cm="1">
        <f t="array" ref="T9201">_xlfn.IFS(ISNUMBER(SEARCH("CP02",S9201)),"ราชพฤกษ",ISNUMBER(SEARCH("CP03",S9201)),"บางใหญ่",ISNUMBER(SEARCH("CP04",S9201)),"บางบอน",OR(ISNUMBER(SEARCH("CP",S9201)),ISNUMBER(SEARCH("BTC",D9201))),"340",TRUE,"")</f>
        <v>บางใหญ่</v>
      </c>
    </row>
    <row r="9202" spans="1:20" x14ac:dyDescent="0.2">
      <c r="A9202" t="s">
        <v>8269</v>
      </c>
      <c r="B9202" t="s">
        <v>16</v>
      </c>
      <c r="C9202">
        <v>2026</v>
      </c>
      <c r="D9202" t="s">
        <v>2890</v>
      </c>
      <c r="E9202" t="s">
        <v>555</v>
      </c>
      <c r="F9202" t="s">
        <v>556</v>
      </c>
      <c r="G9202" t="s">
        <v>2582</v>
      </c>
      <c r="H9202" t="s">
        <v>2586</v>
      </c>
      <c r="I9202" t="s">
        <v>8298</v>
      </c>
      <c r="J9202" t="s">
        <v>2892</v>
      </c>
      <c r="K9202" t="s">
        <v>2893</v>
      </c>
      <c r="L9202" s="1">
        <v>1</v>
      </c>
      <c r="M9202" s="1">
        <v>1350</v>
      </c>
      <c r="N9202" s="1">
        <v>0</v>
      </c>
      <c r="O9202" s="1" t="s">
        <v>2580</v>
      </c>
      <c r="P9202" s="1">
        <v>1261.68</v>
      </c>
      <c r="Q9202" s="1">
        <v>88.32</v>
      </c>
      <c r="R9202" s="1">
        <v>1350</v>
      </c>
      <c r="S9202" t="s">
        <v>2605</v>
      </c>
      <c r="T9202" t="str" cm="1">
        <f t="array" ref="T9202">_xlfn.IFS(ISNUMBER(SEARCH("CP02",S9202)),"ราชพฤกษ",ISNUMBER(SEARCH("CP03",S9202)),"บางใหญ่",ISNUMBER(SEARCH("CP04",S9202)),"บางบอน",OR(ISNUMBER(SEARCH("CP",S9202)),ISNUMBER(SEARCH("BTC",D9202))),"340",TRUE,"")</f>
        <v>บางใหญ่</v>
      </c>
    </row>
    <row r="9203" spans="1:20" x14ac:dyDescent="0.2">
      <c r="A9203" t="s">
        <v>8269</v>
      </c>
      <c r="B9203" t="s">
        <v>16</v>
      </c>
      <c r="C9203">
        <v>2026</v>
      </c>
      <c r="D9203" t="s">
        <v>2890</v>
      </c>
      <c r="E9203" t="s">
        <v>553</v>
      </c>
      <c r="F9203" t="s">
        <v>554</v>
      </c>
      <c r="G9203" t="s">
        <v>2582</v>
      </c>
      <c r="H9203" t="s">
        <v>2586</v>
      </c>
      <c r="I9203" t="s">
        <v>8298</v>
      </c>
      <c r="J9203" t="s">
        <v>2892</v>
      </c>
      <c r="K9203" t="s">
        <v>2893</v>
      </c>
      <c r="L9203" s="1">
        <v>1</v>
      </c>
      <c r="M9203" s="1">
        <v>250</v>
      </c>
      <c r="N9203" s="1">
        <v>0</v>
      </c>
      <c r="O9203" s="1" t="s">
        <v>2580</v>
      </c>
      <c r="P9203" s="1">
        <v>233.64</v>
      </c>
      <c r="Q9203" s="1">
        <v>16.36</v>
      </c>
      <c r="R9203" s="1">
        <v>250</v>
      </c>
      <c r="S9203" t="s">
        <v>2605</v>
      </c>
      <c r="T9203" t="str" cm="1">
        <f t="array" ref="T9203">_xlfn.IFS(ISNUMBER(SEARCH("CP02",S9203)),"ราชพฤกษ",ISNUMBER(SEARCH("CP03",S9203)),"บางใหญ่",ISNUMBER(SEARCH("CP04",S9203)),"บางบอน",OR(ISNUMBER(SEARCH("CP",S9203)),ISNUMBER(SEARCH("BTC",D9203))),"340",TRUE,"")</f>
        <v>บางใหญ่</v>
      </c>
    </row>
    <row r="9204" spans="1:20" x14ac:dyDescent="0.2">
      <c r="A9204" t="s">
        <v>8269</v>
      </c>
      <c r="B9204" t="s">
        <v>16</v>
      </c>
      <c r="C9204">
        <v>2026</v>
      </c>
      <c r="D9204" t="s">
        <v>2890</v>
      </c>
      <c r="E9204" t="s">
        <v>553</v>
      </c>
      <c r="F9204" t="s">
        <v>554</v>
      </c>
      <c r="G9204" t="s">
        <v>2582</v>
      </c>
      <c r="H9204" t="s">
        <v>2586</v>
      </c>
      <c r="I9204" t="s">
        <v>8298</v>
      </c>
      <c r="J9204" t="s">
        <v>2892</v>
      </c>
      <c r="K9204" t="s">
        <v>2893</v>
      </c>
      <c r="L9204" s="1">
        <v>1</v>
      </c>
      <c r="M9204" s="1">
        <v>250</v>
      </c>
      <c r="N9204" s="1">
        <v>0</v>
      </c>
      <c r="O9204" s="1" t="s">
        <v>2580</v>
      </c>
      <c r="P9204" s="1">
        <v>0</v>
      </c>
      <c r="Q9204" s="1">
        <v>0</v>
      </c>
      <c r="R9204" s="1">
        <v>0</v>
      </c>
      <c r="S9204" t="s">
        <v>2605</v>
      </c>
      <c r="T9204" t="str" cm="1">
        <f t="array" ref="T9204">_xlfn.IFS(ISNUMBER(SEARCH("CP02",S9204)),"ราชพฤกษ",ISNUMBER(SEARCH("CP03",S9204)),"บางใหญ่",ISNUMBER(SEARCH("CP04",S9204)),"บางบอน",OR(ISNUMBER(SEARCH("CP",S9204)),ISNUMBER(SEARCH("BTC",D9204))),"340",TRUE,"")</f>
        <v>บางใหญ่</v>
      </c>
    </row>
    <row r="9205" spans="1:20" x14ac:dyDescent="0.2">
      <c r="A9205" t="s">
        <v>8269</v>
      </c>
      <c r="B9205" t="s">
        <v>16</v>
      </c>
      <c r="C9205">
        <v>2026</v>
      </c>
      <c r="D9205" t="s">
        <v>2890</v>
      </c>
      <c r="E9205" t="s">
        <v>155</v>
      </c>
      <c r="F9205" t="s">
        <v>156</v>
      </c>
      <c r="G9205" t="s">
        <v>2582</v>
      </c>
      <c r="H9205" t="s">
        <v>2586</v>
      </c>
      <c r="I9205" t="s">
        <v>8298</v>
      </c>
      <c r="J9205" t="s">
        <v>2892</v>
      </c>
      <c r="K9205" t="s">
        <v>2893</v>
      </c>
      <c r="L9205" s="1">
        <v>1</v>
      </c>
      <c r="M9205" s="1">
        <v>240</v>
      </c>
      <c r="N9205" s="1">
        <v>0</v>
      </c>
      <c r="O9205" s="1" t="s">
        <v>2580</v>
      </c>
      <c r="P9205" s="1">
        <v>0</v>
      </c>
      <c r="Q9205" s="1">
        <v>0</v>
      </c>
      <c r="R9205" s="1">
        <v>0</v>
      </c>
      <c r="S9205" t="s">
        <v>2605</v>
      </c>
      <c r="T9205" t="str" cm="1">
        <f t="array" ref="T9205">_xlfn.IFS(ISNUMBER(SEARCH("CP02",S9205)),"ราชพฤกษ",ISNUMBER(SEARCH("CP03",S9205)),"บางใหญ่",ISNUMBER(SEARCH("CP04",S9205)),"บางบอน",OR(ISNUMBER(SEARCH("CP",S9205)),ISNUMBER(SEARCH("BTC",D9205))),"340",TRUE,"")</f>
        <v>บางใหญ่</v>
      </c>
    </row>
    <row r="9206" spans="1:20" x14ac:dyDescent="0.2">
      <c r="A9206" t="s">
        <v>8269</v>
      </c>
      <c r="B9206" t="s">
        <v>16</v>
      </c>
      <c r="C9206">
        <v>2026</v>
      </c>
      <c r="D9206" t="s">
        <v>2890</v>
      </c>
      <c r="E9206" t="s">
        <v>1185</v>
      </c>
      <c r="F9206" t="s">
        <v>1186</v>
      </c>
      <c r="G9206" t="s">
        <v>2582</v>
      </c>
      <c r="H9206" t="s">
        <v>2586</v>
      </c>
      <c r="I9206" t="s">
        <v>8298</v>
      </c>
      <c r="J9206" t="s">
        <v>2892</v>
      </c>
      <c r="K9206" t="s">
        <v>2893</v>
      </c>
      <c r="L9206" s="1">
        <v>1</v>
      </c>
      <c r="M9206" s="1">
        <v>20</v>
      </c>
      <c r="N9206" s="1">
        <v>0</v>
      </c>
      <c r="O9206" s="1" t="s">
        <v>2580</v>
      </c>
      <c r="P9206" s="1">
        <v>18.690000000000001</v>
      </c>
      <c r="Q9206" s="1">
        <v>1.31</v>
      </c>
      <c r="R9206" s="1">
        <v>20</v>
      </c>
      <c r="S9206" t="s">
        <v>2605</v>
      </c>
      <c r="T9206" t="str" cm="1">
        <f t="array" ref="T9206">_xlfn.IFS(ISNUMBER(SEARCH("CP02",S9206)),"ราชพฤกษ",ISNUMBER(SEARCH("CP03",S9206)),"บางใหญ่",ISNUMBER(SEARCH("CP04",S9206)),"บางบอน",OR(ISNUMBER(SEARCH("CP",S9206)),ISNUMBER(SEARCH("BTC",D9206))),"340",TRUE,"")</f>
        <v>บางใหญ่</v>
      </c>
    </row>
    <row r="9207" spans="1:20" x14ac:dyDescent="0.2">
      <c r="A9207" t="s">
        <v>8299</v>
      </c>
      <c r="B9207" t="s">
        <v>16</v>
      </c>
      <c r="C9207">
        <v>2026</v>
      </c>
      <c r="D9207" t="s">
        <v>8300</v>
      </c>
      <c r="E9207" t="s">
        <v>1141</v>
      </c>
      <c r="F9207" t="s">
        <v>1142</v>
      </c>
      <c r="G9207" t="s">
        <v>2582</v>
      </c>
      <c r="H9207" t="s">
        <v>2586</v>
      </c>
      <c r="I9207" t="s">
        <v>8301</v>
      </c>
      <c r="J9207" t="s">
        <v>8302</v>
      </c>
      <c r="K9207" t="s">
        <v>2630</v>
      </c>
      <c r="L9207" s="1">
        <v>1</v>
      </c>
      <c r="M9207" s="1">
        <v>140</v>
      </c>
      <c r="N9207" s="1">
        <v>0</v>
      </c>
      <c r="O9207" s="1" t="s">
        <v>2580</v>
      </c>
      <c r="P9207" s="1">
        <v>130.84</v>
      </c>
      <c r="Q9207" s="1">
        <v>9.16</v>
      </c>
      <c r="R9207" s="1">
        <v>140</v>
      </c>
      <c r="S9207" t="s">
        <v>2631</v>
      </c>
      <c r="T9207" t="str" cm="1">
        <f t="array" ref="T9207">_xlfn.IFS(ISNUMBER(SEARCH("CP02",S9207)),"ราชพฤกษ",ISNUMBER(SEARCH("CP03",S9207)),"บางใหญ่",ISNUMBER(SEARCH("CP04",S9207)),"บางบอน",OR(ISNUMBER(SEARCH("CP",S9207)),ISNUMBER(SEARCH("BTC",D9207))),"340",TRUE,"")</f>
        <v>บางบอน</v>
      </c>
    </row>
    <row r="9208" spans="1:20" x14ac:dyDescent="0.2">
      <c r="A9208" t="s">
        <v>8299</v>
      </c>
      <c r="B9208" t="s">
        <v>16</v>
      </c>
      <c r="C9208">
        <v>2026</v>
      </c>
      <c r="D9208" t="s">
        <v>8303</v>
      </c>
      <c r="E9208" t="s">
        <v>1547</v>
      </c>
      <c r="F9208" t="s">
        <v>1548</v>
      </c>
      <c r="G9208" t="s">
        <v>2588</v>
      </c>
      <c r="H9208" t="s">
        <v>2586</v>
      </c>
      <c r="I9208" t="s">
        <v>8304</v>
      </c>
      <c r="J9208" t="s">
        <v>8305</v>
      </c>
      <c r="K9208" t="s">
        <v>2603</v>
      </c>
      <c r="L9208" s="1">
        <v>1</v>
      </c>
      <c r="M9208" s="1">
        <v>400</v>
      </c>
      <c r="N9208" s="1">
        <v>100</v>
      </c>
      <c r="O9208" s="1" t="s">
        <v>2580</v>
      </c>
      <c r="P9208" s="1">
        <v>280.37</v>
      </c>
      <c r="Q9208" s="1">
        <v>19.63</v>
      </c>
      <c r="R9208" s="1">
        <v>300</v>
      </c>
      <c r="S9208" t="s">
        <v>2633</v>
      </c>
      <c r="T9208" t="str" cm="1">
        <f t="array" ref="T9208">_xlfn.IFS(ISNUMBER(SEARCH("CP02",S9208)),"ราชพฤกษ",ISNUMBER(SEARCH("CP03",S9208)),"บางใหญ่",ISNUMBER(SEARCH("CP04",S9208)),"บางบอน",OR(ISNUMBER(SEARCH("CP",S9208)),ISNUMBER(SEARCH("BTC",D9208))),"340",TRUE,"")</f>
        <v>บางบอน</v>
      </c>
    </row>
    <row r="9209" spans="1:20" x14ac:dyDescent="0.2">
      <c r="A9209" t="s">
        <v>8299</v>
      </c>
      <c r="B9209" t="s">
        <v>16</v>
      </c>
      <c r="C9209">
        <v>2026</v>
      </c>
      <c r="D9209" t="s">
        <v>8306</v>
      </c>
      <c r="E9209" t="s">
        <v>1569</v>
      </c>
      <c r="F9209" t="s">
        <v>1570</v>
      </c>
      <c r="G9209" t="s">
        <v>1536</v>
      </c>
      <c r="H9209" t="s">
        <v>2586</v>
      </c>
      <c r="I9209" t="s">
        <v>8307</v>
      </c>
      <c r="J9209" t="s">
        <v>8308</v>
      </c>
      <c r="K9209" t="s">
        <v>2630</v>
      </c>
      <c r="L9209" s="1">
        <v>2</v>
      </c>
      <c r="M9209" s="1">
        <v>400</v>
      </c>
      <c r="N9209" s="1">
        <v>0</v>
      </c>
      <c r="O9209" s="1" t="s">
        <v>2580</v>
      </c>
      <c r="P9209" s="1">
        <v>747.66</v>
      </c>
      <c r="Q9209" s="1">
        <v>52.34</v>
      </c>
      <c r="R9209" s="1">
        <v>800</v>
      </c>
      <c r="S9209" t="s">
        <v>2633</v>
      </c>
      <c r="T9209" t="str" cm="1">
        <f t="array" ref="T9209">_xlfn.IFS(ISNUMBER(SEARCH("CP02",S9209)),"ราชพฤกษ",ISNUMBER(SEARCH("CP03",S9209)),"บางใหญ่",ISNUMBER(SEARCH("CP04",S9209)),"บางบอน",OR(ISNUMBER(SEARCH("CP",S9209)),ISNUMBER(SEARCH("BTC",D9209))),"340",TRUE,"")</f>
        <v>บางบอน</v>
      </c>
    </row>
    <row r="9210" spans="1:20" x14ac:dyDescent="0.2">
      <c r="A9210" t="s">
        <v>8299</v>
      </c>
      <c r="B9210" t="s">
        <v>16</v>
      </c>
      <c r="C9210">
        <v>2026</v>
      </c>
      <c r="D9210" t="s">
        <v>8306</v>
      </c>
      <c r="E9210" t="s">
        <v>1989</v>
      </c>
      <c r="F9210" t="s">
        <v>1990</v>
      </c>
      <c r="G9210" t="s">
        <v>2582</v>
      </c>
      <c r="H9210" t="s">
        <v>2586</v>
      </c>
      <c r="I9210" t="s">
        <v>8307</v>
      </c>
      <c r="J9210" t="s">
        <v>8308</v>
      </c>
      <c r="K9210" t="s">
        <v>2630</v>
      </c>
      <c r="L9210" s="1">
        <v>2</v>
      </c>
      <c r="M9210" s="1">
        <v>385</v>
      </c>
      <c r="N9210" s="1">
        <v>0</v>
      </c>
      <c r="O9210" s="1" t="s">
        <v>2580</v>
      </c>
      <c r="P9210" s="1">
        <v>719.63</v>
      </c>
      <c r="Q9210" s="1">
        <v>50.37</v>
      </c>
      <c r="R9210" s="1">
        <v>770</v>
      </c>
      <c r="S9210" t="s">
        <v>2631</v>
      </c>
      <c r="T9210" t="str" cm="1">
        <f t="array" ref="T9210">_xlfn.IFS(ISNUMBER(SEARCH("CP02",S9210)),"ราชพฤกษ",ISNUMBER(SEARCH("CP03",S9210)),"บางใหญ่",ISNUMBER(SEARCH("CP04",S9210)),"บางบอน",OR(ISNUMBER(SEARCH("CP",S9210)),ISNUMBER(SEARCH("BTC",D9210))),"340",TRUE,"")</f>
        <v>บางบอน</v>
      </c>
    </row>
    <row r="9211" spans="1:20" x14ac:dyDescent="0.2">
      <c r="A9211" t="s">
        <v>8299</v>
      </c>
      <c r="B9211" t="s">
        <v>16</v>
      </c>
      <c r="C9211">
        <v>2026</v>
      </c>
      <c r="D9211" t="s">
        <v>8306</v>
      </c>
      <c r="E9211" t="s">
        <v>1661</v>
      </c>
      <c r="F9211" t="s">
        <v>1662</v>
      </c>
      <c r="G9211" t="s">
        <v>1536</v>
      </c>
      <c r="H9211" t="s">
        <v>2586</v>
      </c>
      <c r="I9211" t="s">
        <v>8307</v>
      </c>
      <c r="J9211" t="s">
        <v>8308</v>
      </c>
      <c r="K9211" t="s">
        <v>2630</v>
      </c>
      <c r="L9211" s="1">
        <v>1</v>
      </c>
      <c r="M9211" s="1">
        <v>250</v>
      </c>
      <c r="N9211" s="1">
        <v>0</v>
      </c>
      <c r="O9211" s="1" t="s">
        <v>2580</v>
      </c>
      <c r="P9211" s="1">
        <v>233.64</v>
      </c>
      <c r="Q9211" s="1">
        <v>16.36</v>
      </c>
      <c r="R9211" s="1">
        <v>250</v>
      </c>
      <c r="S9211" t="s">
        <v>2633</v>
      </c>
      <c r="T9211" t="str" cm="1">
        <f t="array" ref="T9211">_xlfn.IFS(ISNUMBER(SEARCH("CP02",S9211)),"ราชพฤกษ",ISNUMBER(SEARCH("CP03",S9211)),"บางใหญ่",ISNUMBER(SEARCH("CP04",S9211)),"บางบอน",OR(ISNUMBER(SEARCH("CP",S9211)),ISNUMBER(SEARCH("BTC",D9211))),"340",TRUE,"")</f>
        <v>บางบอน</v>
      </c>
    </row>
    <row r="9212" spans="1:20" x14ac:dyDescent="0.2">
      <c r="A9212" t="s">
        <v>8299</v>
      </c>
      <c r="B9212" t="s">
        <v>16</v>
      </c>
      <c r="C9212">
        <v>2026</v>
      </c>
      <c r="D9212" t="s">
        <v>8306</v>
      </c>
      <c r="E9212" t="s">
        <v>339</v>
      </c>
      <c r="F9212" t="s">
        <v>340</v>
      </c>
      <c r="G9212" t="s">
        <v>2811</v>
      </c>
      <c r="H9212" t="s">
        <v>2586</v>
      </c>
      <c r="I9212" t="s">
        <v>8307</v>
      </c>
      <c r="J9212" t="s">
        <v>8308</v>
      </c>
      <c r="K9212" t="s">
        <v>2630</v>
      </c>
      <c r="L9212" s="1">
        <v>1</v>
      </c>
      <c r="M9212" s="1">
        <v>470</v>
      </c>
      <c r="N9212" s="1">
        <v>0</v>
      </c>
      <c r="O9212" s="1" t="s">
        <v>2580</v>
      </c>
      <c r="P9212" s="1">
        <v>439.25</v>
      </c>
      <c r="Q9212" s="1">
        <v>30.75</v>
      </c>
      <c r="R9212" s="1">
        <v>470</v>
      </c>
      <c r="S9212" t="s">
        <v>2631</v>
      </c>
      <c r="T9212" t="str" cm="1">
        <f t="array" ref="T9212">_xlfn.IFS(ISNUMBER(SEARCH("CP02",S9212)),"ราชพฤกษ",ISNUMBER(SEARCH("CP03",S9212)),"บางใหญ่",ISNUMBER(SEARCH("CP04",S9212)),"บางบอน",OR(ISNUMBER(SEARCH("CP",S9212)),ISNUMBER(SEARCH("BTC",D9212))),"340",TRUE,"")</f>
        <v>บางบอน</v>
      </c>
    </row>
    <row r="9213" spans="1:20" x14ac:dyDescent="0.2">
      <c r="A9213" t="s">
        <v>8299</v>
      </c>
      <c r="B9213" t="s">
        <v>16</v>
      </c>
      <c r="C9213">
        <v>2026</v>
      </c>
      <c r="D9213" t="s">
        <v>8306</v>
      </c>
      <c r="E9213" t="s">
        <v>1757</v>
      </c>
      <c r="F9213" t="s">
        <v>1758</v>
      </c>
      <c r="G9213" t="s">
        <v>2632</v>
      </c>
      <c r="H9213" t="s">
        <v>2586</v>
      </c>
      <c r="I9213" t="s">
        <v>8307</v>
      </c>
      <c r="J9213" t="s">
        <v>8308</v>
      </c>
      <c r="K9213" t="s">
        <v>2630</v>
      </c>
      <c r="L9213" s="1">
        <v>1</v>
      </c>
      <c r="M9213" s="1">
        <v>4500</v>
      </c>
      <c r="N9213" s="1">
        <v>0</v>
      </c>
      <c r="O9213" s="1" t="s">
        <v>2580</v>
      </c>
      <c r="P9213" s="1">
        <v>4205.6099999999997</v>
      </c>
      <c r="Q9213" s="1">
        <v>294.39</v>
      </c>
      <c r="R9213" s="1">
        <v>4500</v>
      </c>
      <c r="S9213" t="s">
        <v>2631</v>
      </c>
      <c r="T9213" t="str" cm="1">
        <f t="array" ref="T9213">_xlfn.IFS(ISNUMBER(SEARCH("CP02",S9213)),"ราชพฤกษ",ISNUMBER(SEARCH("CP03",S9213)),"บางใหญ่",ISNUMBER(SEARCH("CP04",S9213)),"บางบอน",OR(ISNUMBER(SEARCH("CP",S9213)),ISNUMBER(SEARCH("BTC",D9213))),"340",TRUE,"")</f>
        <v>บางบอน</v>
      </c>
    </row>
    <row r="9214" spans="1:20" x14ac:dyDescent="0.2">
      <c r="A9214" t="s">
        <v>8299</v>
      </c>
      <c r="B9214" t="s">
        <v>16</v>
      </c>
      <c r="C9214">
        <v>2026</v>
      </c>
      <c r="D9214" t="s">
        <v>8309</v>
      </c>
      <c r="E9214" t="s">
        <v>1091</v>
      </c>
      <c r="F9214" t="s">
        <v>1092</v>
      </c>
      <c r="G9214" t="s">
        <v>2582</v>
      </c>
      <c r="H9214" t="s">
        <v>2583</v>
      </c>
      <c r="I9214" t="s">
        <v>8310</v>
      </c>
      <c r="J9214" t="s">
        <v>8311</v>
      </c>
      <c r="K9214" t="s">
        <v>2630</v>
      </c>
      <c r="L9214" s="1">
        <v>4</v>
      </c>
      <c r="M9214" s="1">
        <v>60</v>
      </c>
      <c r="N9214" s="1">
        <v>0</v>
      </c>
      <c r="O9214" s="1" t="s">
        <v>2580</v>
      </c>
      <c r="P9214" s="1">
        <v>0</v>
      </c>
      <c r="Q9214" s="1">
        <v>0</v>
      </c>
      <c r="R9214" s="1">
        <v>0</v>
      </c>
      <c r="S9214" t="s">
        <v>2631</v>
      </c>
      <c r="T9214" t="str" cm="1">
        <f t="array" ref="T9214">_xlfn.IFS(ISNUMBER(SEARCH("CP02",S9214)),"ราชพฤกษ",ISNUMBER(SEARCH("CP03",S9214)),"บางใหญ่",ISNUMBER(SEARCH("CP04",S9214)),"บางบอน",OR(ISNUMBER(SEARCH("CP",S9214)),ISNUMBER(SEARCH("BTC",D9214))),"340",TRUE,"")</f>
        <v>บางบอน</v>
      </c>
    </row>
    <row r="9215" spans="1:20" x14ac:dyDescent="0.2">
      <c r="A9215" t="s">
        <v>8299</v>
      </c>
      <c r="B9215" t="s">
        <v>16</v>
      </c>
      <c r="C9215">
        <v>2026</v>
      </c>
      <c r="D9215" t="s">
        <v>8309</v>
      </c>
      <c r="E9215" t="s">
        <v>737</v>
      </c>
      <c r="F9215" t="s">
        <v>738</v>
      </c>
      <c r="G9215" t="s">
        <v>2843</v>
      </c>
      <c r="H9215" t="s">
        <v>2844</v>
      </c>
      <c r="I9215" t="s">
        <v>8310</v>
      </c>
      <c r="J9215" t="s">
        <v>8311</v>
      </c>
      <c r="K9215" t="s">
        <v>2630</v>
      </c>
      <c r="L9215" s="1">
        <v>4</v>
      </c>
      <c r="M9215" s="1">
        <v>2450</v>
      </c>
      <c r="N9215" s="1">
        <v>2450</v>
      </c>
      <c r="O9215" s="1" t="s">
        <v>2580</v>
      </c>
      <c r="P9215" s="1">
        <v>6869.16</v>
      </c>
      <c r="Q9215" s="1">
        <v>480.84</v>
      </c>
      <c r="R9215" s="1">
        <v>7350</v>
      </c>
      <c r="S9215" t="s">
        <v>4791</v>
      </c>
      <c r="T9215" t="str" cm="1">
        <f t="array" ref="T9215">_xlfn.IFS(ISNUMBER(SEARCH("CP02",S9215)),"ราชพฤกษ",ISNUMBER(SEARCH("CP03",S9215)),"บางใหญ่",ISNUMBER(SEARCH("CP04",S9215)),"บางบอน",OR(ISNUMBER(SEARCH("CP",S9215)),ISNUMBER(SEARCH("BTC",D9215))),"340",TRUE,"")</f>
        <v>บางบอน</v>
      </c>
    </row>
    <row r="9216" spans="1:20" x14ac:dyDescent="0.2">
      <c r="A9216" t="s">
        <v>8299</v>
      </c>
      <c r="B9216" t="s">
        <v>16</v>
      </c>
      <c r="C9216">
        <v>2026</v>
      </c>
      <c r="D9216" t="s">
        <v>8309</v>
      </c>
      <c r="E9216" t="s">
        <v>1091</v>
      </c>
      <c r="F9216" t="s">
        <v>1092</v>
      </c>
      <c r="G9216" t="s">
        <v>2582</v>
      </c>
      <c r="H9216" t="s">
        <v>2583</v>
      </c>
      <c r="I9216" t="s">
        <v>8310</v>
      </c>
      <c r="J9216" t="s">
        <v>8311</v>
      </c>
      <c r="K9216" t="s">
        <v>2630</v>
      </c>
      <c r="L9216" s="1">
        <v>4</v>
      </c>
      <c r="M9216" s="1">
        <v>60</v>
      </c>
      <c r="N9216" s="1">
        <v>0</v>
      </c>
      <c r="O9216" s="1" t="s">
        <v>2580</v>
      </c>
      <c r="P9216" s="1">
        <v>0</v>
      </c>
      <c r="Q9216" s="1">
        <v>0</v>
      </c>
      <c r="R9216" s="1">
        <v>0</v>
      </c>
      <c r="S9216" t="s">
        <v>2631</v>
      </c>
      <c r="T9216" t="str" cm="1">
        <f t="array" ref="T9216">_xlfn.IFS(ISNUMBER(SEARCH("CP02",S9216)),"ราชพฤกษ",ISNUMBER(SEARCH("CP03",S9216)),"บางใหญ่",ISNUMBER(SEARCH("CP04",S9216)),"บางบอน",OR(ISNUMBER(SEARCH("CP",S9216)),ISNUMBER(SEARCH("BTC",D9216))),"340",TRUE,"")</f>
        <v>บางบอน</v>
      </c>
    </row>
    <row r="9217" spans="1:20" x14ac:dyDescent="0.2">
      <c r="A9217" t="s">
        <v>8299</v>
      </c>
      <c r="B9217" t="s">
        <v>16</v>
      </c>
      <c r="C9217">
        <v>2026</v>
      </c>
      <c r="D9217" t="s">
        <v>8309</v>
      </c>
      <c r="E9217" t="s">
        <v>1547</v>
      </c>
      <c r="F9217" t="s">
        <v>1548</v>
      </c>
      <c r="G9217" t="s">
        <v>2588</v>
      </c>
      <c r="H9217" t="s">
        <v>2586</v>
      </c>
      <c r="I9217" t="s">
        <v>8310</v>
      </c>
      <c r="J9217" t="s">
        <v>8311</v>
      </c>
      <c r="K9217" t="s">
        <v>2630</v>
      </c>
      <c r="L9217" s="1">
        <v>1</v>
      </c>
      <c r="M9217" s="1">
        <v>400</v>
      </c>
      <c r="N9217" s="1">
        <v>0</v>
      </c>
      <c r="O9217" s="1" t="s">
        <v>2580</v>
      </c>
      <c r="P9217" s="1">
        <v>0</v>
      </c>
      <c r="Q9217" s="1">
        <v>0</v>
      </c>
      <c r="R9217" s="1">
        <v>0</v>
      </c>
      <c r="S9217" t="s">
        <v>2633</v>
      </c>
      <c r="T9217" t="str" cm="1">
        <f t="array" ref="T9217">_xlfn.IFS(ISNUMBER(SEARCH("CP02",S9217)),"ราชพฤกษ",ISNUMBER(SEARCH("CP03",S9217)),"บางใหญ่",ISNUMBER(SEARCH("CP04",S9217)),"บางบอน",OR(ISNUMBER(SEARCH("CP",S9217)),ISNUMBER(SEARCH("BTC",D9217))),"340",TRUE,"")</f>
        <v>บางบอน</v>
      </c>
    </row>
    <row r="9218" spans="1:20" x14ac:dyDescent="0.2">
      <c r="A9218" t="s">
        <v>8299</v>
      </c>
      <c r="B9218" t="s">
        <v>16</v>
      </c>
      <c r="C9218">
        <v>2026</v>
      </c>
      <c r="D9218" t="s">
        <v>8309</v>
      </c>
      <c r="E9218" t="s">
        <v>1553</v>
      </c>
      <c r="F9218" t="s">
        <v>1554</v>
      </c>
      <c r="G9218" t="s">
        <v>2585</v>
      </c>
      <c r="H9218" t="s">
        <v>2586</v>
      </c>
      <c r="I9218" t="s">
        <v>8310</v>
      </c>
      <c r="J9218" t="s">
        <v>8311</v>
      </c>
      <c r="K9218" t="s">
        <v>2630</v>
      </c>
      <c r="L9218" s="1">
        <v>4</v>
      </c>
      <c r="M9218" s="1">
        <v>120</v>
      </c>
      <c r="N9218" s="1">
        <v>0</v>
      </c>
      <c r="O9218" s="1" t="s">
        <v>2580</v>
      </c>
      <c r="P9218" s="1">
        <v>0</v>
      </c>
      <c r="Q9218" s="1">
        <v>0</v>
      </c>
      <c r="R9218" s="1">
        <v>0</v>
      </c>
      <c r="S9218" t="s">
        <v>2633</v>
      </c>
      <c r="T9218" t="str" cm="1">
        <f t="array" ref="T9218">_xlfn.IFS(ISNUMBER(SEARCH("CP02",S9218)),"ราชพฤกษ",ISNUMBER(SEARCH("CP03",S9218)),"บางใหญ่",ISNUMBER(SEARCH("CP04",S9218)),"บางบอน",OR(ISNUMBER(SEARCH("CP",S9218)),ISNUMBER(SEARCH("BTC",D9218))),"340",TRUE,"")</f>
        <v>บางบอน</v>
      </c>
    </row>
    <row r="9219" spans="1:20" x14ac:dyDescent="0.2">
      <c r="A9219" t="s">
        <v>8299</v>
      </c>
      <c r="B9219" t="s">
        <v>16</v>
      </c>
      <c r="C9219">
        <v>2026</v>
      </c>
      <c r="D9219" t="s">
        <v>8309</v>
      </c>
      <c r="E9219" t="s">
        <v>1205</v>
      </c>
      <c r="F9219" t="s">
        <v>1206</v>
      </c>
      <c r="G9219" t="s">
        <v>2632</v>
      </c>
      <c r="H9219" t="s">
        <v>2586</v>
      </c>
      <c r="I9219" t="s">
        <v>8310</v>
      </c>
      <c r="J9219" t="s">
        <v>8311</v>
      </c>
      <c r="K9219" t="s">
        <v>2630</v>
      </c>
      <c r="L9219" s="1">
        <v>2</v>
      </c>
      <c r="M9219" s="1">
        <v>2270</v>
      </c>
      <c r="N9219" s="1">
        <v>0</v>
      </c>
      <c r="O9219" s="1" t="s">
        <v>2580</v>
      </c>
      <c r="P9219" s="1">
        <v>4242.99</v>
      </c>
      <c r="Q9219" s="1">
        <v>297.01</v>
      </c>
      <c r="R9219" s="1">
        <v>4540</v>
      </c>
      <c r="S9219" t="s">
        <v>2631</v>
      </c>
      <c r="T9219" t="str" cm="1">
        <f t="array" ref="T9219">_xlfn.IFS(ISNUMBER(SEARCH("CP02",S9219)),"ราชพฤกษ",ISNUMBER(SEARCH("CP03",S9219)),"บางใหญ่",ISNUMBER(SEARCH("CP04",S9219)),"บางบอน",OR(ISNUMBER(SEARCH("CP",S9219)),ISNUMBER(SEARCH("BTC",D9219))),"340",TRUE,"")</f>
        <v>บางบอน</v>
      </c>
    </row>
    <row r="9220" spans="1:20" x14ac:dyDescent="0.2">
      <c r="A9220" t="s">
        <v>8299</v>
      </c>
      <c r="B9220" t="s">
        <v>16</v>
      </c>
      <c r="C9220">
        <v>2026</v>
      </c>
      <c r="D9220" t="s">
        <v>8309</v>
      </c>
      <c r="E9220" t="s">
        <v>1129</v>
      </c>
      <c r="F9220" t="s">
        <v>1130</v>
      </c>
      <c r="G9220" t="s">
        <v>2632</v>
      </c>
      <c r="H9220" t="s">
        <v>2586</v>
      </c>
      <c r="I9220" t="s">
        <v>8310</v>
      </c>
      <c r="J9220" t="s">
        <v>8311</v>
      </c>
      <c r="K9220" t="s">
        <v>2630</v>
      </c>
      <c r="L9220" s="1">
        <v>2</v>
      </c>
      <c r="M9220" s="1">
        <v>590</v>
      </c>
      <c r="N9220" s="1">
        <v>0</v>
      </c>
      <c r="O9220" s="1" t="s">
        <v>2580</v>
      </c>
      <c r="P9220" s="1">
        <v>1102.8</v>
      </c>
      <c r="Q9220" s="1">
        <v>77.2</v>
      </c>
      <c r="R9220" s="1">
        <v>1180</v>
      </c>
      <c r="S9220" t="s">
        <v>2631</v>
      </c>
      <c r="T9220" t="str" cm="1">
        <f t="array" ref="T9220">_xlfn.IFS(ISNUMBER(SEARCH("CP02",S9220)),"ราชพฤกษ",ISNUMBER(SEARCH("CP03",S9220)),"บางใหญ่",ISNUMBER(SEARCH("CP04",S9220)),"บางบอน",OR(ISNUMBER(SEARCH("CP",S9220)),ISNUMBER(SEARCH("BTC",D9220))),"340",TRUE,"")</f>
        <v>บางบอน</v>
      </c>
    </row>
    <row r="9221" spans="1:20" x14ac:dyDescent="0.2">
      <c r="A9221" t="s">
        <v>8299</v>
      </c>
      <c r="B9221" t="s">
        <v>16</v>
      </c>
      <c r="C9221">
        <v>2026</v>
      </c>
      <c r="D9221" t="s">
        <v>8309</v>
      </c>
      <c r="E9221" t="s">
        <v>2213</v>
      </c>
      <c r="F9221" t="s">
        <v>2214</v>
      </c>
      <c r="G9221" t="s">
        <v>2632</v>
      </c>
      <c r="H9221" t="s">
        <v>2586</v>
      </c>
      <c r="I9221" t="s">
        <v>8310</v>
      </c>
      <c r="J9221" t="s">
        <v>8311</v>
      </c>
      <c r="K9221" t="s">
        <v>2630</v>
      </c>
      <c r="L9221" s="1">
        <v>2</v>
      </c>
      <c r="M9221" s="1">
        <v>390</v>
      </c>
      <c r="N9221" s="1">
        <v>0</v>
      </c>
      <c r="O9221" s="1" t="s">
        <v>2580</v>
      </c>
      <c r="P9221" s="1">
        <v>728.97</v>
      </c>
      <c r="Q9221" s="1">
        <v>51.03</v>
      </c>
      <c r="R9221" s="1">
        <v>780</v>
      </c>
      <c r="S9221" t="s">
        <v>2631</v>
      </c>
      <c r="T9221" t="str" cm="1">
        <f t="array" ref="T9221">_xlfn.IFS(ISNUMBER(SEARCH("CP02",S9221)),"ราชพฤกษ",ISNUMBER(SEARCH("CP03",S9221)),"บางใหญ่",ISNUMBER(SEARCH("CP04",S9221)),"บางบอน",OR(ISNUMBER(SEARCH("CP",S9221)),ISNUMBER(SEARCH("BTC",D9221))),"340",TRUE,"")</f>
        <v>บางบอน</v>
      </c>
    </row>
    <row r="9222" spans="1:20" x14ac:dyDescent="0.2">
      <c r="A9222" t="s">
        <v>8299</v>
      </c>
      <c r="B9222" t="s">
        <v>16</v>
      </c>
      <c r="C9222">
        <v>2026</v>
      </c>
      <c r="D9222" t="s">
        <v>8309</v>
      </c>
      <c r="E9222" t="s">
        <v>2093</v>
      </c>
      <c r="F9222" t="s">
        <v>2094</v>
      </c>
      <c r="G9222" t="s">
        <v>2632</v>
      </c>
      <c r="H9222" t="s">
        <v>2586</v>
      </c>
      <c r="I9222" t="s">
        <v>8310</v>
      </c>
      <c r="J9222" t="s">
        <v>8311</v>
      </c>
      <c r="K9222" t="s">
        <v>2630</v>
      </c>
      <c r="L9222" s="1">
        <v>2</v>
      </c>
      <c r="M9222" s="1">
        <v>251</v>
      </c>
      <c r="N9222" s="1">
        <v>0</v>
      </c>
      <c r="O9222" s="1" t="s">
        <v>2580</v>
      </c>
      <c r="P9222" s="1">
        <v>469.16</v>
      </c>
      <c r="Q9222" s="1">
        <v>32.840000000000003</v>
      </c>
      <c r="R9222" s="1">
        <v>502</v>
      </c>
      <c r="S9222" t="s">
        <v>2631</v>
      </c>
      <c r="T9222" t="str" cm="1">
        <f t="array" ref="T9222">_xlfn.IFS(ISNUMBER(SEARCH("CP02",S9222)),"ราชพฤกษ",ISNUMBER(SEARCH("CP03",S9222)),"บางใหญ่",ISNUMBER(SEARCH("CP04",S9222)),"บางบอน",OR(ISNUMBER(SEARCH("CP",S9222)),ISNUMBER(SEARCH("BTC",D9222))),"340",TRUE,"")</f>
        <v>บางบอน</v>
      </c>
    </row>
    <row r="9223" spans="1:20" x14ac:dyDescent="0.2">
      <c r="A9223" t="s">
        <v>8299</v>
      </c>
      <c r="B9223" t="s">
        <v>16</v>
      </c>
      <c r="C9223">
        <v>2026</v>
      </c>
      <c r="D9223" t="s">
        <v>8309</v>
      </c>
      <c r="E9223" t="s">
        <v>2165</v>
      </c>
      <c r="F9223" t="s">
        <v>2166</v>
      </c>
      <c r="G9223" t="s">
        <v>2632</v>
      </c>
      <c r="H9223" t="s">
        <v>2586</v>
      </c>
      <c r="I9223" t="s">
        <v>8310</v>
      </c>
      <c r="J9223" t="s">
        <v>8311</v>
      </c>
      <c r="K9223" t="s">
        <v>2630</v>
      </c>
      <c r="L9223" s="1">
        <v>2</v>
      </c>
      <c r="M9223" s="1">
        <v>575</v>
      </c>
      <c r="N9223" s="1">
        <v>2</v>
      </c>
      <c r="O9223" s="1" t="s">
        <v>2580</v>
      </c>
      <c r="P9223" s="1">
        <v>1072.9000000000001</v>
      </c>
      <c r="Q9223" s="1">
        <v>75.099999999999994</v>
      </c>
      <c r="R9223" s="1">
        <v>1148</v>
      </c>
      <c r="S9223" t="s">
        <v>2631</v>
      </c>
      <c r="T9223" t="str" cm="1">
        <f t="array" ref="T9223">_xlfn.IFS(ISNUMBER(SEARCH("CP02",S9223)),"ราชพฤกษ",ISNUMBER(SEARCH("CP03",S9223)),"บางใหญ่",ISNUMBER(SEARCH("CP04",S9223)),"บางบอน",OR(ISNUMBER(SEARCH("CP",S9223)),ISNUMBER(SEARCH("BTC",D9223))),"340",TRUE,"")</f>
        <v>บางบอน</v>
      </c>
    </row>
    <row r="9224" spans="1:20" x14ac:dyDescent="0.2">
      <c r="A9224" t="s">
        <v>8299</v>
      </c>
      <c r="B9224" t="s">
        <v>16</v>
      </c>
      <c r="C9224">
        <v>2026</v>
      </c>
      <c r="D9224" t="s">
        <v>8312</v>
      </c>
      <c r="E9224" t="s">
        <v>651</v>
      </c>
      <c r="F9224" t="s">
        <v>652</v>
      </c>
      <c r="G9224" t="s">
        <v>2595</v>
      </c>
      <c r="H9224" t="s">
        <v>2596</v>
      </c>
      <c r="I9224" t="s">
        <v>8313</v>
      </c>
      <c r="J9224" t="s">
        <v>8314</v>
      </c>
      <c r="K9224" t="s">
        <v>2579</v>
      </c>
      <c r="L9224" s="1">
        <v>4</v>
      </c>
      <c r="M9224" s="1">
        <v>2290</v>
      </c>
      <c r="N9224" s="1">
        <v>458</v>
      </c>
      <c r="O9224" s="1" t="s">
        <v>2580</v>
      </c>
      <c r="P9224" s="1">
        <v>8132.71</v>
      </c>
      <c r="Q9224" s="1">
        <v>569.29</v>
      </c>
      <c r="R9224" s="1">
        <v>8702</v>
      </c>
      <c r="S9224" t="s">
        <v>4795</v>
      </c>
      <c r="T9224" t="str" cm="1">
        <f t="array" ref="T9224">_xlfn.IFS(ISNUMBER(SEARCH("CP02",S9224)),"ราชพฤกษ",ISNUMBER(SEARCH("CP03",S9224)),"บางใหญ่",ISNUMBER(SEARCH("CP04",S9224)),"บางบอน",OR(ISNUMBER(SEARCH("CP",S9224)),ISNUMBER(SEARCH("BTC",D9224))),"340",TRUE,"")</f>
        <v>ราชพฤกษ</v>
      </c>
    </row>
    <row r="9225" spans="1:20" x14ac:dyDescent="0.2">
      <c r="A9225" t="s">
        <v>8299</v>
      </c>
      <c r="B9225" t="s">
        <v>16</v>
      </c>
      <c r="C9225">
        <v>2026</v>
      </c>
      <c r="D9225" t="s">
        <v>8312</v>
      </c>
      <c r="E9225" t="s">
        <v>1091</v>
      </c>
      <c r="F9225" t="s">
        <v>1092</v>
      </c>
      <c r="G9225" t="s">
        <v>2582</v>
      </c>
      <c r="H9225" t="s">
        <v>2583</v>
      </c>
      <c r="I9225" t="s">
        <v>8313</v>
      </c>
      <c r="J9225" t="s">
        <v>8314</v>
      </c>
      <c r="K9225" t="s">
        <v>2579</v>
      </c>
      <c r="L9225" s="1">
        <v>4</v>
      </c>
      <c r="M9225" s="1">
        <v>60</v>
      </c>
      <c r="N9225" s="1">
        <v>0</v>
      </c>
      <c r="O9225" s="1" t="s">
        <v>2580</v>
      </c>
      <c r="P9225" s="1">
        <v>0</v>
      </c>
      <c r="Q9225" s="1">
        <v>0</v>
      </c>
      <c r="R9225" s="1">
        <v>0</v>
      </c>
      <c r="S9225" t="s">
        <v>2584</v>
      </c>
      <c r="T9225" t="str" cm="1">
        <f t="array" ref="T9225">_xlfn.IFS(ISNUMBER(SEARCH("CP02",S9225)),"ราชพฤกษ",ISNUMBER(SEARCH("CP03",S9225)),"บางใหญ่",ISNUMBER(SEARCH("CP04",S9225)),"บางบอน",OR(ISNUMBER(SEARCH("CP",S9225)),ISNUMBER(SEARCH("BTC",D9225))),"340",TRUE,"")</f>
        <v>ราชพฤกษ</v>
      </c>
    </row>
    <row r="9226" spans="1:20" x14ac:dyDescent="0.2">
      <c r="A9226" t="s">
        <v>8299</v>
      </c>
      <c r="B9226" t="s">
        <v>16</v>
      </c>
      <c r="C9226">
        <v>2026</v>
      </c>
      <c r="D9226" t="s">
        <v>8312</v>
      </c>
      <c r="E9226" t="s">
        <v>1553</v>
      </c>
      <c r="F9226" t="s">
        <v>1554</v>
      </c>
      <c r="G9226" t="s">
        <v>2585</v>
      </c>
      <c r="H9226" t="s">
        <v>2586</v>
      </c>
      <c r="I9226" t="s">
        <v>8313</v>
      </c>
      <c r="J9226" t="s">
        <v>8314</v>
      </c>
      <c r="K9226" t="s">
        <v>2579</v>
      </c>
      <c r="L9226" s="1">
        <v>4</v>
      </c>
      <c r="M9226" s="1">
        <v>120</v>
      </c>
      <c r="N9226" s="1">
        <v>0</v>
      </c>
      <c r="O9226" s="1" t="s">
        <v>2580</v>
      </c>
      <c r="P9226" s="1">
        <v>0</v>
      </c>
      <c r="Q9226" s="1">
        <v>0</v>
      </c>
      <c r="R9226" s="1">
        <v>0</v>
      </c>
      <c r="S9226" t="s">
        <v>2587</v>
      </c>
      <c r="T9226" t="str" cm="1">
        <f t="array" ref="T9226">_xlfn.IFS(ISNUMBER(SEARCH("CP02",S9226)),"ราชพฤกษ",ISNUMBER(SEARCH("CP03",S9226)),"บางใหญ่",ISNUMBER(SEARCH("CP04",S9226)),"บางบอน",OR(ISNUMBER(SEARCH("CP",S9226)),ISNUMBER(SEARCH("BTC",D9226))),"340",TRUE,"")</f>
        <v>ราชพฤกษ</v>
      </c>
    </row>
    <row r="9227" spans="1:20" x14ac:dyDescent="0.2">
      <c r="A9227" t="s">
        <v>8299</v>
      </c>
      <c r="B9227" t="s">
        <v>16</v>
      </c>
      <c r="C9227">
        <v>2026</v>
      </c>
      <c r="D9227" t="s">
        <v>8312</v>
      </c>
      <c r="E9227" t="s">
        <v>1547</v>
      </c>
      <c r="F9227" t="s">
        <v>1548</v>
      </c>
      <c r="G9227" t="s">
        <v>2588</v>
      </c>
      <c r="H9227" t="s">
        <v>2586</v>
      </c>
      <c r="I9227" t="s">
        <v>8313</v>
      </c>
      <c r="J9227" t="s">
        <v>8314</v>
      </c>
      <c r="K9227" t="s">
        <v>2579</v>
      </c>
      <c r="L9227" s="1">
        <v>1</v>
      </c>
      <c r="M9227" s="1">
        <v>400</v>
      </c>
      <c r="N9227" s="1">
        <v>0</v>
      </c>
      <c r="O9227" s="1" t="s">
        <v>2580</v>
      </c>
      <c r="P9227" s="1">
        <v>0</v>
      </c>
      <c r="Q9227" s="1">
        <v>0</v>
      </c>
      <c r="R9227" s="1">
        <v>0</v>
      </c>
      <c r="S9227" t="s">
        <v>2587</v>
      </c>
      <c r="T9227" t="str" cm="1">
        <f t="array" ref="T9227">_xlfn.IFS(ISNUMBER(SEARCH("CP02",S9227)),"ราชพฤกษ",ISNUMBER(SEARCH("CP03",S9227)),"บางใหญ่",ISNUMBER(SEARCH("CP04",S9227)),"บางบอน",OR(ISNUMBER(SEARCH("CP",S9227)),ISNUMBER(SEARCH("BTC",D9227))),"340",TRUE,"")</f>
        <v>ราชพฤกษ</v>
      </c>
    </row>
    <row r="9228" spans="1:20" x14ac:dyDescent="0.2">
      <c r="A9228" t="s">
        <v>8299</v>
      </c>
      <c r="B9228" t="s">
        <v>16</v>
      </c>
      <c r="C9228">
        <v>2026</v>
      </c>
      <c r="D9228" t="s">
        <v>8312</v>
      </c>
      <c r="E9228" t="s">
        <v>2201</v>
      </c>
      <c r="F9228" t="s">
        <v>2202</v>
      </c>
      <c r="G9228" t="s">
        <v>2589</v>
      </c>
      <c r="H9228" t="s">
        <v>2757</v>
      </c>
      <c r="I9228" t="s">
        <v>8313</v>
      </c>
      <c r="J9228" t="s">
        <v>8314</v>
      </c>
      <c r="K9228" t="s">
        <v>2579</v>
      </c>
      <c r="L9228" s="1">
        <v>1</v>
      </c>
      <c r="M9228" s="1">
        <v>1</v>
      </c>
      <c r="N9228" s="1">
        <v>0</v>
      </c>
      <c r="O9228" s="1" t="s">
        <v>2580</v>
      </c>
      <c r="P9228" s="1">
        <v>0</v>
      </c>
      <c r="Q9228" s="1">
        <v>0</v>
      </c>
      <c r="R9228" s="1">
        <v>0</v>
      </c>
      <c r="S9228" t="s">
        <v>2587</v>
      </c>
      <c r="T9228" t="str" cm="1">
        <f t="array" ref="T9228">_xlfn.IFS(ISNUMBER(SEARCH("CP02",S9228)),"ราชพฤกษ",ISNUMBER(SEARCH("CP03",S9228)),"บางใหญ่",ISNUMBER(SEARCH("CP04",S9228)),"บางบอน",OR(ISNUMBER(SEARCH("CP",S9228)),ISNUMBER(SEARCH("BTC",D9228))),"340",TRUE,"")</f>
        <v>ราชพฤกษ</v>
      </c>
    </row>
    <row r="9229" spans="1:20" x14ac:dyDescent="0.2">
      <c r="A9229" t="s">
        <v>8299</v>
      </c>
      <c r="B9229" t="s">
        <v>16</v>
      </c>
      <c r="C9229">
        <v>2026</v>
      </c>
      <c r="D9229" t="s">
        <v>8312</v>
      </c>
      <c r="E9229" t="s">
        <v>53</v>
      </c>
      <c r="F9229" t="s">
        <v>54</v>
      </c>
      <c r="G9229" t="s">
        <v>2582</v>
      </c>
      <c r="H9229" t="s">
        <v>2586</v>
      </c>
      <c r="I9229" t="s">
        <v>8313</v>
      </c>
      <c r="J9229" t="s">
        <v>8314</v>
      </c>
      <c r="K9229" t="s">
        <v>2579</v>
      </c>
      <c r="L9229" s="1">
        <v>1</v>
      </c>
      <c r="M9229" s="1">
        <v>3150</v>
      </c>
      <c r="N9229" s="1">
        <v>300</v>
      </c>
      <c r="O9229" s="1" t="s">
        <v>2580</v>
      </c>
      <c r="P9229" s="1">
        <v>2663.55</v>
      </c>
      <c r="Q9229" s="1">
        <v>186.45</v>
      </c>
      <c r="R9229" s="1">
        <v>2850</v>
      </c>
      <c r="S9229" t="s">
        <v>2584</v>
      </c>
      <c r="T9229" t="str" cm="1">
        <f t="array" ref="T9229">_xlfn.IFS(ISNUMBER(SEARCH("CP02",S9229)),"ราชพฤกษ",ISNUMBER(SEARCH("CP03",S9229)),"บางใหญ่",ISNUMBER(SEARCH("CP04",S9229)),"บางบอน",OR(ISNUMBER(SEARCH("CP",S9229)),ISNUMBER(SEARCH("BTC",D9229))),"340",TRUE,"")</f>
        <v>ราชพฤกษ</v>
      </c>
    </row>
    <row r="9230" spans="1:20" x14ac:dyDescent="0.2">
      <c r="A9230" t="s">
        <v>8299</v>
      </c>
      <c r="B9230" t="s">
        <v>16</v>
      </c>
      <c r="C9230">
        <v>2026</v>
      </c>
      <c r="D9230" t="s">
        <v>8315</v>
      </c>
      <c r="E9230" t="s">
        <v>545</v>
      </c>
      <c r="F9230" t="s">
        <v>546</v>
      </c>
      <c r="G9230" t="s">
        <v>2582</v>
      </c>
      <c r="H9230" t="s">
        <v>2586</v>
      </c>
      <c r="I9230" t="s">
        <v>8316</v>
      </c>
      <c r="J9230" t="s">
        <v>8317</v>
      </c>
      <c r="K9230" t="s">
        <v>2579</v>
      </c>
      <c r="L9230" s="1">
        <v>1</v>
      </c>
      <c r="M9230" s="1">
        <v>1920</v>
      </c>
      <c r="N9230" s="1">
        <v>0</v>
      </c>
      <c r="O9230" s="1" t="s">
        <v>2580</v>
      </c>
      <c r="P9230" s="1">
        <v>1794.39</v>
      </c>
      <c r="Q9230" s="1">
        <v>125.61</v>
      </c>
      <c r="R9230" s="1">
        <v>1920</v>
      </c>
      <c r="S9230" t="s">
        <v>2584</v>
      </c>
      <c r="T9230" t="str" cm="1">
        <f t="array" ref="T9230">_xlfn.IFS(ISNUMBER(SEARCH("CP02",S9230)),"ราชพฤกษ",ISNUMBER(SEARCH("CP03",S9230)),"บางใหญ่",ISNUMBER(SEARCH("CP04",S9230)),"บางบอน",OR(ISNUMBER(SEARCH("CP",S9230)),ISNUMBER(SEARCH("BTC",D9230))),"340",TRUE,"")</f>
        <v>ราชพฤกษ</v>
      </c>
    </row>
    <row r="9231" spans="1:20" x14ac:dyDescent="0.2">
      <c r="A9231" t="s">
        <v>8299</v>
      </c>
      <c r="B9231" t="s">
        <v>16</v>
      </c>
      <c r="C9231">
        <v>2026</v>
      </c>
      <c r="D9231" t="s">
        <v>8315</v>
      </c>
      <c r="E9231" t="s">
        <v>509</v>
      </c>
      <c r="F9231" t="s">
        <v>510</v>
      </c>
      <c r="G9231" t="s">
        <v>2582</v>
      </c>
      <c r="H9231" t="s">
        <v>2586</v>
      </c>
      <c r="I9231" t="s">
        <v>8316</v>
      </c>
      <c r="J9231" t="s">
        <v>8317</v>
      </c>
      <c r="K9231" t="s">
        <v>2579</v>
      </c>
      <c r="L9231" s="1">
        <v>1</v>
      </c>
      <c r="M9231" s="1">
        <v>420</v>
      </c>
      <c r="N9231" s="1">
        <v>0</v>
      </c>
      <c r="O9231" s="1" t="s">
        <v>2580</v>
      </c>
      <c r="P9231" s="1">
        <v>0</v>
      </c>
      <c r="Q9231" s="1">
        <v>0</v>
      </c>
      <c r="R9231" s="1">
        <v>0</v>
      </c>
      <c r="S9231" t="s">
        <v>2584</v>
      </c>
      <c r="T9231" t="str" cm="1">
        <f t="array" ref="T9231">_xlfn.IFS(ISNUMBER(SEARCH("CP02",S9231)),"ราชพฤกษ",ISNUMBER(SEARCH("CP03",S9231)),"บางใหญ่",ISNUMBER(SEARCH("CP04",S9231)),"บางบอน",OR(ISNUMBER(SEARCH("CP",S9231)),ISNUMBER(SEARCH("BTC",D9231))),"340",TRUE,"")</f>
        <v>ราชพฤกษ</v>
      </c>
    </row>
    <row r="9232" spans="1:20" x14ac:dyDescent="0.2">
      <c r="A9232" t="s">
        <v>8299</v>
      </c>
      <c r="B9232" t="s">
        <v>16</v>
      </c>
      <c r="C9232">
        <v>2026</v>
      </c>
      <c r="D9232" t="s">
        <v>8315</v>
      </c>
      <c r="E9232" t="s">
        <v>1343</v>
      </c>
      <c r="F9232" t="s">
        <v>1344</v>
      </c>
      <c r="G9232" t="s">
        <v>2582</v>
      </c>
      <c r="H9232" t="s">
        <v>2586</v>
      </c>
      <c r="I9232" t="s">
        <v>8316</v>
      </c>
      <c r="J9232" t="s">
        <v>8317</v>
      </c>
      <c r="K9232" t="s">
        <v>2579</v>
      </c>
      <c r="L9232" s="1">
        <v>1</v>
      </c>
      <c r="M9232" s="1">
        <v>220</v>
      </c>
      <c r="N9232" s="1">
        <v>0</v>
      </c>
      <c r="O9232" s="1" t="s">
        <v>2580</v>
      </c>
      <c r="P9232" s="1">
        <v>0</v>
      </c>
      <c r="Q9232" s="1">
        <v>0</v>
      </c>
      <c r="R9232" s="1">
        <v>0</v>
      </c>
      <c r="S9232" t="s">
        <v>2584</v>
      </c>
      <c r="T9232" t="str" cm="1">
        <f t="array" ref="T9232">_xlfn.IFS(ISNUMBER(SEARCH("CP02",S9232)),"ราชพฤกษ",ISNUMBER(SEARCH("CP03",S9232)),"บางใหญ่",ISNUMBER(SEARCH("CP04",S9232)),"บางบอน",OR(ISNUMBER(SEARCH("CP",S9232)),ISNUMBER(SEARCH("BTC",D9232))),"340",TRUE,"")</f>
        <v>ราชพฤกษ</v>
      </c>
    </row>
    <row r="9233" spans="1:20" x14ac:dyDescent="0.2">
      <c r="A9233" t="s">
        <v>8299</v>
      </c>
      <c r="B9233" t="s">
        <v>16</v>
      </c>
      <c r="C9233">
        <v>2026</v>
      </c>
      <c r="D9233" t="s">
        <v>8315</v>
      </c>
      <c r="E9233" t="s">
        <v>1187</v>
      </c>
      <c r="F9233" t="s">
        <v>1188</v>
      </c>
      <c r="G9233" t="s">
        <v>2582</v>
      </c>
      <c r="H9233" t="s">
        <v>2586</v>
      </c>
      <c r="I9233" t="s">
        <v>8316</v>
      </c>
      <c r="J9233" t="s">
        <v>8317</v>
      </c>
      <c r="K9233" t="s">
        <v>2579</v>
      </c>
      <c r="L9233" s="1">
        <v>1</v>
      </c>
      <c r="M9233" s="1">
        <v>20</v>
      </c>
      <c r="N9233" s="1">
        <v>0</v>
      </c>
      <c r="O9233" s="1" t="s">
        <v>2580</v>
      </c>
      <c r="P9233" s="1">
        <v>0</v>
      </c>
      <c r="Q9233" s="1">
        <v>0</v>
      </c>
      <c r="R9233" s="1">
        <v>0</v>
      </c>
      <c r="S9233" t="s">
        <v>2584</v>
      </c>
      <c r="T9233" t="str" cm="1">
        <f t="array" ref="T9233">_xlfn.IFS(ISNUMBER(SEARCH("CP02",S9233)),"ราชพฤกษ",ISNUMBER(SEARCH("CP03",S9233)),"บางใหญ่",ISNUMBER(SEARCH("CP04",S9233)),"บางบอน",OR(ISNUMBER(SEARCH("CP",S9233)),ISNUMBER(SEARCH("BTC",D9233))),"340",TRUE,"")</f>
        <v>ราชพฤกษ</v>
      </c>
    </row>
    <row r="9234" spans="1:20" x14ac:dyDescent="0.2">
      <c r="A9234" t="s">
        <v>8299</v>
      </c>
      <c r="B9234" t="s">
        <v>16</v>
      </c>
      <c r="C9234">
        <v>2026</v>
      </c>
      <c r="D9234" t="s">
        <v>8315</v>
      </c>
      <c r="E9234" t="s">
        <v>1991</v>
      </c>
      <c r="F9234" t="s">
        <v>1992</v>
      </c>
      <c r="G9234" t="s">
        <v>2582</v>
      </c>
      <c r="H9234" t="s">
        <v>2586</v>
      </c>
      <c r="I9234" t="s">
        <v>8316</v>
      </c>
      <c r="J9234" t="s">
        <v>8317</v>
      </c>
      <c r="K9234" t="s">
        <v>2579</v>
      </c>
      <c r="L9234" s="1">
        <v>1</v>
      </c>
      <c r="M9234" s="1">
        <v>595</v>
      </c>
      <c r="N9234" s="1">
        <v>59.5</v>
      </c>
      <c r="O9234" s="1" t="s">
        <v>2580</v>
      </c>
      <c r="P9234" s="1">
        <v>500.47</v>
      </c>
      <c r="Q9234" s="1">
        <v>35.03</v>
      </c>
      <c r="R9234" s="1">
        <v>535.5</v>
      </c>
      <c r="S9234" t="s">
        <v>2584</v>
      </c>
      <c r="T9234" t="str" cm="1">
        <f t="array" ref="T9234">_xlfn.IFS(ISNUMBER(SEARCH("CP02",S9234)),"ราชพฤกษ",ISNUMBER(SEARCH("CP03",S9234)),"บางใหญ่",ISNUMBER(SEARCH("CP04",S9234)),"บางบอน",OR(ISNUMBER(SEARCH("CP",S9234)),ISNUMBER(SEARCH("BTC",D9234))),"340",TRUE,"")</f>
        <v>ราชพฤกษ</v>
      </c>
    </row>
    <row r="9235" spans="1:20" x14ac:dyDescent="0.2">
      <c r="A9235" t="s">
        <v>8299</v>
      </c>
      <c r="B9235" t="s">
        <v>16</v>
      </c>
      <c r="C9235">
        <v>2026</v>
      </c>
      <c r="D9235" t="s">
        <v>8315</v>
      </c>
      <c r="E9235" t="s">
        <v>1987</v>
      </c>
      <c r="F9235" t="s">
        <v>1988</v>
      </c>
      <c r="G9235" t="s">
        <v>2582</v>
      </c>
      <c r="H9235" t="s">
        <v>2586</v>
      </c>
      <c r="I9235" t="s">
        <v>8316</v>
      </c>
      <c r="J9235" t="s">
        <v>8317</v>
      </c>
      <c r="K9235" t="s">
        <v>2579</v>
      </c>
      <c r="L9235" s="1">
        <v>1</v>
      </c>
      <c r="M9235" s="1">
        <v>595</v>
      </c>
      <c r="N9235" s="1">
        <v>59.5</v>
      </c>
      <c r="O9235" s="1" t="s">
        <v>2580</v>
      </c>
      <c r="P9235" s="1">
        <v>500.47</v>
      </c>
      <c r="Q9235" s="1">
        <v>35.03</v>
      </c>
      <c r="R9235" s="1">
        <v>535.5</v>
      </c>
      <c r="S9235" t="s">
        <v>2584</v>
      </c>
      <c r="T9235" t="str" cm="1">
        <f t="array" ref="T9235">_xlfn.IFS(ISNUMBER(SEARCH("CP02",S9235)),"ราชพฤกษ",ISNUMBER(SEARCH("CP03",S9235)),"บางใหญ่",ISNUMBER(SEARCH("CP04",S9235)),"บางบอน",OR(ISNUMBER(SEARCH("CP",S9235)),ISNUMBER(SEARCH("BTC",D9235))),"340",TRUE,"")</f>
        <v>ราชพฤกษ</v>
      </c>
    </row>
    <row r="9236" spans="1:20" x14ac:dyDescent="0.2">
      <c r="A9236" t="s">
        <v>8299</v>
      </c>
      <c r="B9236" t="s">
        <v>16</v>
      </c>
      <c r="C9236">
        <v>2026</v>
      </c>
      <c r="D9236" t="s">
        <v>8315</v>
      </c>
      <c r="E9236" t="s">
        <v>1993</v>
      </c>
      <c r="F9236" t="s">
        <v>1994</v>
      </c>
      <c r="G9236" t="s">
        <v>2582</v>
      </c>
      <c r="H9236" t="s">
        <v>2586</v>
      </c>
      <c r="I9236" t="s">
        <v>8316</v>
      </c>
      <c r="J9236" t="s">
        <v>8317</v>
      </c>
      <c r="K9236" t="s">
        <v>2579</v>
      </c>
      <c r="L9236" s="1">
        <v>1</v>
      </c>
      <c r="M9236" s="1">
        <v>595</v>
      </c>
      <c r="N9236" s="1">
        <v>59.5</v>
      </c>
      <c r="O9236" s="1" t="s">
        <v>2580</v>
      </c>
      <c r="P9236" s="1">
        <v>500.47</v>
      </c>
      <c r="Q9236" s="1">
        <v>35.03</v>
      </c>
      <c r="R9236" s="1">
        <v>535.5</v>
      </c>
      <c r="S9236" t="s">
        <v>2584</v>
      </c>
      <c r="T9236" t="str" cm="1">
        <f t="array" ref="T9236">_xlfn.IFS(ISNUMBER(SEARCH("CP02",S9236)),"ราชพฤกษ",ISNUMBER(SEARCH("CP03",S9236)),"บางใหญ่",ISNUMBER(SEARCH("CP04",S9236)),"บางบอน",OR(ISNUMBER(SEARCH("CP",S9236)),ISNUMBER(SEARCH("BTC",D9236))),"340",TRUE,"")</f>
        <v>ราชพฤกษ</v>
      </c>
    </row>
    <row r="9237" spans="1:20" x14ac:dyDescent="0.2">
      <c r="A9237" t="s">
        <v>8299</v>
      </c>
      <c r="B9237" t="s">
        <v>16</v>
      </c>
      <c r="C9237">
        <v>2026</v>
      </c>
      <c r="D9237" t="s">
        <v>8315</v>
      </c>
      <c r="E9237" t="s">
        <v>209</v>
      </c>
      <c r="F9237" t="s">
        <v>210</v>
      </c>
      <c r="G9237" t="s">
        <v>2582</v>
      </c>
      <c r="H9237" t="s">
        <v>2586</v>
      </c>
      <c r="I9237" t="s">
        <v>8316</v>
      </c>
      <c r="J9237" t="s">
        <v>8317</v>
      </c>
      <c r="K9237" t="s">
        <v>2579</v>
      </c>
      <c r="L9237" s="1">
        <v>1</v>
      </c>
      <c r="M9237" s="1">
        <v>300</v>
      </c>
      <c r="N9237" s="1">
        <v>15</v>
      </c>
      <c r="O9237" s="1" t="s">
        <v>2580</v>
      </c>
      <c r="P9237" s="1">
        <v>266.36</v>
      </c>
      <c r="Q9237" s="1">
        <v>18.64</v>
      </c>
      <c r="R9237" s="1">
        <v>285</v>
      </c>
      <c r="S9237" t="s">
        <v>2584</v>
      </c>
      <c r="T9237" t="str" cm="1">
        <f t="array" ref="T9237">_xlfn.IFS(ISNUMBER(SEARCH("CP02",S9237)),"ราชพฤกษ",ISNUMBER(SEARCH("CP03",S9237)),"บางใหญ่",ISNUMBER(SEARCH("CP04",S9237)),"บางบอน",OR(ISNUMBER(SEARCH("CP",S9237)),ISNUMBER(SEARCH("BTC",D9237))),"340",TRUE,"")</f>
        <v>ราชพฤกษ</v>
      </c>
    </row>
    <row r="9238" spans="1:20" x14ac:dyDescent="0.2">
      <c r="A9238" t="s">
        <v>8299</v>
      </c>
      <c r="B9238" t="s">
        <v>16</v>
      </c>
      <c r="C9238">
        <v>2026</v>
      </c>
      <c r="D9238" t="s">
        <v>8315</v>
      </c>
      <c r="E9238" t="s">
        <v>1901</v>
      </c>
      <c r="F9238" t="s">
        <v>1902</v>
      </c>
      <c r="G9238" t="s">
        <v>2582</v>
      </c>
      <c r="H9238" t="s">
        <v>2586</v>
      </c>
      <c r="I9238" t="s">
        <v>8316</v>
      </c>
      <c r="J9238" t="s">
        <v>8317</v>
      </c>
      <c r="K9238" t="s">
        <v>2579</v>
      </c>
      <c r="L9238" s="1">
        <v>2</v>
      </c>
      <c r="M9238" s="1">
        <v>295</v>
      </c>
      <c r="N9238" s="1">
        <v>29.5</v>
      </c>
      <c r="O9238" s="1" t="s">
        <v>2580</v>
      </c>
      <c r="P9238" s="1">
        <v>523.83000000000004</v>
      </c>
      <c r="Q9238" s="1">
        <v>36.67</v>
      </c>
      <c r="R9238" s="1">
        <v>560.5</v>
      </c>
      <c r="S9238" t="s">
        <v>2584</v>
      </c>
      <c r="T9238" t="str" cm="1">
        <f t="array" ref="T9238">_xlfn.IFS(ISNUMBER(SEARCH("CP02",S9238)),"ราชพฤกษ",ISNUMBER(SEARCH("CP03",S9238)),"บางใหญ่",ISNUMBER(SEARCH("CP04",S9238)),"บางบอน",OR(ISNUMBER(SEARCH("CP",S9238)),ISNUMBER(SEARCH("BTC",D9238))),"340",TRUE,"")</f>
        <v>ราชพฤกษ</v>
      </c>
    </row>
    <row r="9239" spans="1:20" x14ac:dyDescent="0.2">
      <c r="A9239" t="s">
        <v>8299</v>
      </c>
      <c r="B9239" t="s">
        <v>16</v>
      </c>
      <c r="C9239">
        <v>2026</v>
      </c>
      <c r="D9239" t="s">
        <v>8315</v>
      </c>
      <c r="E9239" t="s">
        <v>897</v>
      </c>
      <c r="F9239" t="s">
        <v>898</v>
      </c>
      <c r="G9239" t="s">
        <v>2802</v>
      </c>
      <c r="H9239" t="s">
        <v>2803</v>
      </c>
      <c r="I9239" t="s">
        <v>8316</v>
      </c>
      <c r="J9239" t="s">
        <v>8317</v>
      </c>
      <c r="K9239" t="s">
        <v>2579</v>
      </c>
      <c r="L9239" s="1">
        <v>4</v>
      </c>
      <c r="M9239" s="1">
        <v>4000</v>
      </c>
      <c r="N9239" s="1">
        <v>4000</v>
      </c>
      <c r="O9239" s="1" t="s">
        <v>2580</v>
      </c>
      <c r="P9239" s="1">
        <v>11214.95</v>
      </c>
      <c r="Q9239" s="1">
        <v>785.05</v>
      </c>
      <c r="R9239" s="1">
        <v>12000</v>
      </c>
      <c r="S9239" t="s">
        <v>4795</v>
      </c>
      <c r="T9239" t="str" cm="1">
        <f t="array" ref="T9239">_xlfn.IFS(ISNUMBER(SEARCH("CP02",S9239)),"ราชพฤกษ",ISNUMBER(SEARCH("CP03",S9239)),"บางใหญ่",ISNUMBER(SEARCH("CP04",S9239)),"บางบอน",OR(ISNUMBER(SEARCH("CP",S9239)),ISNUMBER(SEARCH("BTC",D9239))),"340",TRUE,"")</f>
        <v>ราชพฤกษ</v>
      </c>
    </row>
    <row r="9240" spans="1:20" x14ac:dyDescent="0.2">
      <c r="A9240" t="s">
        <v>8299</v>
      </c>
      <c r="B9240" t="s">
        <v>16</v>
      </c>
      <c r="C9240">
        <v>2026</v>
      </c>
      <c r="D9240" t="s">
        <v>8315</v>
      </c>
      <c r="E9240" t="s">
        <v>1091</v>
      </c>
      <c r="F9240" t="s">
        <v>1092</v>
      </c>
      <c r="G9240" t="s">
        <v>2582</v>
      </c>
      <c r="H9240" t="s">
        <v>2583</v>
      </c>
      <c r="I9240" t="s">
        <v>8316</v>
      </c>
      <c r="J9240" t="s">
        <v>8317</v>
      </c>
      <c r="K9240" t="s">
        <v>2579</v>
      </c>
      <c r="L9240" s="1">
        <v>4</v>
      </c>
      <c r="M9240" s="1">
        <v>60</v>
      </c>
      <c r="N9240" s="1">
        <v>0</v>
      </c>
      <c r="O9240" s="1" t="s">
        <v>2580</v>
      </c>
      <c r="P9240" s="1">
        <v>0</v>
      </c>
      <c r="Q9240" s="1">
        <v>0</v>
      </c>
      <c r="R9240" s="1">
        <v>0</v>
      </c>
      <c r="S9240" t="s">
        <v>2584</v>
      </c>
      <c r="T9240" t="str" cm="1">
        <f t="array" ref="T9240">_xlfn.IFS(ISNUMBER(SEARCH("CP02",S9240)),"ราชพฤกษ",ISNUMBER(SEARCH("CP03",S9240)),"บางใหญ่",ISNUMBER(SEARCH("CP04",S9240)),"บางบอน",OR(ISNUMBER(SEARCH("CP",S9240)),ISNUMBER(SEARCH("BTC",D9240))),"340",TRUE,"")</f>
        <v>ราชพฤกษ</v>
      </c>
    </row>
    <row r="9241" spans="1:20" x14ac:dyDescent="0.2">
      <c r="A9241" t="s">
        <v>8299</v>
      </c>
      <c r="B9241" t="s">
        <v>16</v>
      </c>
      <c r="C9241">
        <v>2026</v>
      </c>
      <c r="D9241" t="s">
        <v>8315</v>
      </c>
      <c r="E9241" t="s">
        <v>1553</v>
      </c>
      <c r="F9241" t="s">
        <v>1554</v>
      </c>
      <c r="G9241" t="s">
        <v>2585</v>
      </c>
      <c r="H9241" t="s">
        <v>2586</v>
      </c>
      <c r="I9241" t="s">
        <v>8316</v>
      </c>
      <c r="J9241" t="s">
        <v>8317</v>
      </c>
      <c r="K9241" t="s">
        <v>2579</v>
      </c>
      <c r="L9241" s="1">
        <v>4</v>
      </c>
      <c r="M9241" s="1">
        <v>120</v>
      </c>
      <c r="N9241" s="1">
        <v>0</v>
      </c>
      <c r="O9241" s="1" t="s">
        <v>2580</v>
      </c>
      <c r="P9241" s="1">
        <v>0</v>
      </c>
      <c r="Q9241" s="1">
        <v>0</v>
      </c>
      <c r="R9241" s="1">
        <v>0</v>
      </c>
      <c r="S9241" t="s">
        <v>2587</v>
      </c>
      <c r="T9241" t="str" cm="1">
        <f t="array" ref="T9241">_xlfn.IFS(ISNUMBER(SEARCH("CP02",S9241)),"ราชพฤกษ",ISNUMBER(SEARCH("CP03",S9241)),"บางใหญ่",ISNUMBER(SEARCH("CP04",S9241)),"บางบอน",OR(ISNUMBER(SEARCH("CP",S9241)),ISNUMBER(SEARCH("BTC",D9241))),"340",TRUE,"")</f>
        <v>ราชพฤกษ</v>
      </c>
    </row>
    <row r="9242" spans="1:20" x14ac:dyDescent="0.2">
      <c r="A9242" t="s">
        <v>8299</v>
      </c>
      <c r="B9242" t="s">
        <v>16</v>
      </c>
      <c r="C9242">
        <v>2026</v>
      </c>
      <c r="D9242" t="s">
        <v>8315</v>
      </c>
      <c r="E9242" t="s">
        <v>1547</v>
      </c>
      <c r="F9242" t="s">
        <v>1548</v>
      </c>
      <c r="G9242" t="s">
        <v>2588</v>
      </c>
      <c r="H9242" t="s">
        <v>2586</v>
      </c>
      <c r="I9242" t="s">
        <v>8316</v>
      </c>
      <c r="J9242" t="s">
        <v>8317</v>
      </c>
      <c r="K9242" t="s">
        <v>2579</v>
      </c>
      <c r="L9242" s="1">
        <v>1</v>
      </c>
      <c r="M9242" s="1">
        <v>400</v>
      </c>
      <c r="N9242" s="1">
        <v>0</v>
      </c>
      <c r="O9242" s="1" t="s">
        <v>2580</v>
      </c>
      <c r="P9242" s="1">
        <v>0</v>
      </c>
      <c r="Q9242" s="1">
        <v>0</v>
      </c>
      <c r="R9242" s="1">
        <v>0</v>
      </c>
      <c r="S9242" t="s">
        <v>2587</v>
      </c>
      <c r="T9242" t="str" cm="1">
        <f t="array" ref="T9242">_xlfn.IFS(ISNUMBER(SEARCH("CP02",S9242)),"ราชพฤกษ",ISNUMBER(SEARCH("CP03",S9242)),"บางใหญ่",ISNUMBER(SEARCH("CP04",S9242)),"บางบอน",OR(ISNUMBER(SEARCH("CP",S9242)),ISNUMBER(SEARCH("BTC",D9242))),"340",TRUE,"")</f>
        <v>ราชพฤกษ</v>
      </c>
    </row>
    <row r="9243" spans="1:20" x14ac:dyDescent="0.2">
      <c r="A9243" t="s">
        <v>8299</v>
      </c>
      <c r="B9243" t="s">
        <v>16</v>
      </c>
      <c r="C9243">
        <v>2026</v>
      </c>
      <c r="D9243" t="s">
        <v>8315</v>
      </c>
      <c r="E9243" t="s">
        <v>2197</v>
      </c>
      <c r="F9243" t="s">
        <v>2198</v>
      </c>
      <c r="G9243" t="s">
        <v>2589</v>
      </c>
      <c r="H9243" t="s">
        <v>2596</v>
      </c>
      <c r="I9243" t="s">
        <v>8316</v>
      </c>
      <c r="J9243" t="s">
        <v>8317</v>
      </c>
      <c r="K9243" t="s">
        <v>2579</v>
      </c>
      <c r="L9243" s="1">
        <v>2</v>
      </c>
      <c r="M9243" s="1">
        <v>1</v>
      </c>
      <c r="N9243" s="1">
        <v>0</v>
      </c>
      <c r="O9243" s="1" t="s">
        <v>2580</v>
      </c>
      <c r="P9243" s="1">
        <v>0</v>
      </c>
      <c r="Q9243" s="1">
        <v>0</v>
      </c>
      <c r="R9243" s="1">
        <v>0</v>
      </c>
      <c r="S9243" t="s">
        <v>2587</v>
      </c>
      <c r="T9243" t="str" cm="1">
        <f t="array" ref="T9243">_xlfn.IFS(ISNUMBER(SEARCH("CP02",S9243)),"ราชพฤกษ",ISNUMBER(SEARCH("CP03",S9243)),"บางใหญ่",ISNUMBER(SEARCH("CP04",S9243)),"บางบอน",OR(ISNUMBER(SEARCH("CP",S9243)),ISNUMBER(SEARCH("BTC",D9243))),"340",TRUE,"")</f>
        <v>ราชพฤกษ</v>
      </c>
    </row>
    <row r="9244" spans="1:20" x14ac:dyDescent="0.2">
      <c r="A9244" t="s">
        <v>8299</v>
      </c>
      <c r="B9244" t="s">
        <v>16</v>
      </c>
      <c r="C9244">
        <v>2026</v>
      </c>
      <c r="D9244" t="s">
        <v>8315</v>
      </c>
      <c r="E9244" t="s">
        <v>1961</v>
      </c>
      <c r="F9244" t="s">
        <v>1962</v>
      </c>
      <c r="G9244" t="s">
        <v>2632</v>
      </c>
      <c r="H9244" t="s">
        <v>2586</v>
      </c>
      <c r="I9244" t="s">
        <v>8316</v>
      </c>
      <c r="J9244" t="s">
        <v>8317</v>
      </c>
      <c r="K9244" t="s">
        <v>2579</v>
      </c>
      <c r="L9244" s="1">
        <v>2</v>
      </c>
      <c r="M9244" s="1">
        <v>4190</v>
      </c>
      <c r="N9244" s="1">
        <v>419</v>
      </c>
      <c r="O9244" s="1" t="s">
        <v>2580</v>
      </c>
      <c r="P9244" s="1">
        <v>7440.19</v>
      </c>
      <c r="Q9244" s="1">
        <v>520.80999999999995</v>
      </c>
      <c r="R9244" s="1">
        <v>7961</v>
      </c>
      <c r="S9244" t="s">
        <v>2584</v>
      </c>
      <c r="T9244" t="str" cm="1">
        <f t="array" ref="T9244">_xlfn.IFS(ISNUMBER(SEARCH("CP02",S9244)),"ราชพฤกษ",ISNUMBER(SEARCH("CP03",S9244)),"บางใหญ่",ISNUMBER(SEARCH("CP04",S9244)),"บางบอน",OR(ISNUMBER(SEARCH("CP",S9244)),ISNUMBER(SEARCH("BTC",D9244))),"340",TRUE,"")</f>
        <v>ราชพฤกษ</v>
      </c>
    </row>
    <row r="9245" spans="1:20" x14ac:dyDescent="0.2">
      <c r="A9245" t="s">
        <v>8299</v>
      </c>
      <c r="B9245" t="s">
        <v>16</v>
      </c>
      <c r="C9245">
        <v>2026</v>
      </c>
      <c r="D9245" t="s">
        <v>8315</v>
      </c>
      <c r="E9245" t="s">
        <v>2307</v>
      </c>
      <c r="F9245" t="s">
        <v>2308</v>
      </c>
      <c r="G9245" t="s">
        <v>2632</v>
      </c>
      <c r="H9245" t="s">
        <v>2586</v>
      </c>
      <c r="I9245" t="s">
        <v>8316</v>
      </c>
      <c r="J9245" t="s">
        <v>8317</v>
      </c>
      <c r="K9245" t="s">
        <v>2579</v>
      </c>
      <c r="L9245" s="1">
        <v>1</v>
      </c>
      <c r="M9245" s="1">
        <v>1790</v>
      </c>
      <c r="N9245" s="1">
        <v>89.5</v>
      </c>
      <c r="O9245" s="1" t="s">
        <v>2580</v>
      </c>
      <c r="P9245" s="1">
        <v>1589.25</v>
      </c>
      <c r="Q9245" s="1">
        <v>111.25</v>
      </c>
      <c r="R9245" s="1">
        <v>1700.5</v>
      </c>
      <c r="S9245" t="s">
        <v>2584</v>
      </c>
      <c r="T9245" t="str" cm="1">
        <f t="array" ref="T9245">_xlfn.IFS(ISNUMBER(SEARCH("CP02",S9245)),"ราชพฤกษ",ISNUMBER(SEARCH("CP03",S9245)),"บางใหญ่",ISNUMBER(SEARCH("CP04",S9245)),"บางบอน",OR(ISNUMBER(SEARCH("CP",S9245)),ISNUMBER(SEARCH("BTC",D9245))),"340",TRUE,"")</f>
        <v>ราชพฤกษ</v>
      </c>
    </row>
    <row r="9246" spans="1:20" x14ac:dyDescent="0.2">
      <c r="A9246" t="s">
        <v>8299</v>
      </c>
      <c r="B9246" t="s">
        <v>16</v>
      </c>
      <c r="C9246">
        <v>2026</v>
      </c>
      <c r="D9246" t="s">
        <v>8315</v>
      </c>
      <c r="E9246" t="s">
        <v>2395</v>
      </c>
      <c r="F9246" t="s">
        <v>2396</v>
      </c>
      <c r="G9246" t="s">
        <v>2632</v>
      </c>
      <c r="H9246" t="s">
        <v>2586</v>
      </c>
      <c r="I9246" t="s">
        <v>8316</v>
      </c>
      <c r="J9246" t="s">
        <v>8317</v>
      </c>
      <c r="K9246" t="s">
        <v>2579</v>
      </c>
      <c r="L9246" s="1">
        <v>1</v>
      </c>
      <c r="M9246" s="1">
        <v>2490</v>
      </c>
      <c r="N9246" s="1">
        <v>124.5</v>
      </c>
      <c r="O9246" s="1" t="s">
        <v>2580</v>
      </c>
      <c r="P9246" s="1">
        <v>2210.75</v>
      </c>
      <c r="Q9246" s="1">
        <v>154.75</v>
      </c>
      <c r="R9246" s="1">
        <v>2365.5</v>
      </c>
      <c r="S9246" t="s">
        <v>2584</v>
      </c>
      <c r="T9246" t="str" cm="1">
        <f t="array" ref="T9246">_xlfn.IFS(ISNUMBER(SEARCH("CP02",S9246)),"ราชพฤกษ",ISNUMBER(SEARCH("CP03",S9246)),"บางใหญ่",ISNUMBER(SEARCH("CP04",S9246)),"บางบอน",OR(ISNUMBER(SEARCH("CP",S9246)),ISNUMBER(SEARCH("BTC",D9246))),"340",TRUE,"")</f>
        <v>ราชพฤกษ</v>
      </c>
    </row>
    <row r="9247" spans="1:20" x14ac:dyDescent="0.2">
      <c r="A9247" t="s">
        <v>8299</v>
      </c>
      <c r="B9247" t="s">
        <v>16</v>
      </c>
      <c r="C9247">
        <v>2026</v>
      </c>
      <c r="D9247" t="s">
        <v>8315</v>
      </c>
      <c r="E9247" t="s">
        <v>2175</v>
      </c>
      <c r="F9247" t="s">
        <v>2176</v>
      </c>
      <c r="G9247" t="s">
        <v>2632</v>
      </c>
      <c r="H9247" t="s">
        <v>2586</v>
      </c>
      <c r="I9247" t="s">
        <v>8316</v>
      </c>
      <c r="J9247" t="s">
        <v>8317</v>
      </c>
      <c r="K9247" t="s">
        <v>2579</v>
      </c>
      <c r="L9247" s="1">
        <v>2</v>
      </c>
      <c r="M9247" s="1">
        <v>390</v>
      </c>
      <c r="N9247" s="1">
        <v>39</v>
      </c>
      <c r="O9247" s="1" t="s">
        <v>2580</v>
      </c>
      <c r="P9247" s="1">
        <v>692.52</v>
      </c>
      <c r="Q9247" s="1">
        <v>48.48</v>
      </c>
      <c r="R9247" s="1">
        <v>741</v>
      </c>
      <c r="S9247" t="s">
        <v>2584</v>
      </c>
      <c r="T9247" t="str" cm="1">
        <f t="array" ref="T9247">_xlfn.IFS(ISNUMBER(SEARCH("CP02",S9247)),"ราชพฤกษ",ISNUMBER(SEARCH("CP03",S9247)),"บางใหญ่",ISNUMBER(SEARCH("CP04",S9247)),"บางบอน",OR(ISNUMBER(SEARCH("CP",S9247)),ISNUMBER(SEARCH("BTC",D9247))),"340",TRUE,"")</f>
        <v>ราชพฤกษ</v>
      </c>
    </row>
    <row r="9248" spans="1:20" x14ac:dyDescent="0.2">
      <c r="A9248" t="s">
        <v>8299</v>
      </c>
      <c r="B9248" t="s">
        <v>16</v>
      </c>
      <c r="C9248">
        <v>2026</v>
      </c>
      <c r="D9248" t="s">
        <v>8315</v>
      </c>
      <c r="E9248" t="s">
        <v>1393</v>
      </c>
      <c r="F9248" t="s">
        <v>1394</v>
      </c>
      <c r="G9248" t="s">
        <v>2632</v>
      </c>
      <c r="H9248" t="s">
        <v>2586</v>
      </c>
      <c r="I9248" t="s">
        <v>8316</v>
      </c>
      <c r="J9248" t="s">
        <v>8317</v>
      </c>
      <c r="K9248" t="s">
        <v>2579</v>
      </c>
      <c r="L9248" s="1">
        <v>1</v>
      </c>
      <c r="M9248" s="1">
        <v>790</v>
      </c>
      <c r="N9248" s="1">
        <v>39.5</v>
      </c>
      <c r="O9248" s="1" t="s">
        <v>2580</v>
      </c>
      <c r="P9248" s="1">
        <v>701.4</v>
      </c>
      <c r="Q9248" s="1">
        <v>49.1</v>
      </c>
      <c r="R9248" s="1">
        <v>750.5</v>
      </c>
      <c r="S9248" t="s">
        <v>2584</v>
      </c>
      <c r="T9248" t="str" cm="1">
        <f t="array" ref="T9248">_xlfn.IFS(ISNUMBER(SEARCH("CP02",S9248)),"ราชพฤกษ",ISNUMBER(SEARCH("CP03",S9248)),"บางใหญ่",ISNUMBER(SEARCH("CP04",S9248)),"บางบอน",OR(ISNUMBER(SEARCH("CP",S9248)),ISNUMBER(SEARCH("BTC",D9248))),"340",TRUE,"")</f>
        <v>ราชพฤกษ</v>
      </c>
    </row>
    <row r="9249" spans="1:20" x14ac:dyDescent="0.2">
      <c r="A9249" t="s">
        <v>8299</v>
      </c>
      <c r="B9249" t="s">
        <v>16</v>
      </c>
      <c r="C9249">
        <v>2026</v>
      </c>
      <c r="D9249" t="s">
        <v>8315</v>
      </c>
      <c r="E9249" t="s">
        <v>1647</v>
      </c>
      <c r="F9249" t="s">
        <v>1648</v>
      </c>
      <c r="G9249" t="s">
        <v>1536</v>
      </c>
      <c r="H9249" t="s">
        <v>2586</v>
      </c>
      <c r="I9249" t="s">
        <v>8316</v>
      </c>
      <c r="J9249" t="s">
        <v>8317</v>
      </c>
      <c r="K9249" t="s">
        <v>2579</v>
      </c>
      <c r="L9249" s="1">
        <v>3</v>
      </c>
      <c r="M9249" s="1">
        <v>480</v>
      </c>
      <c r="N9249" s="1">
        <v>0</v>
      </c>
      <c r="O9249" s="1" t="s">
        <v>2580</v>
      </c>
      <c r="P9249" s="1">
        <v>1345.79</v>
      </c>
      <c r="Q9249" s="1">
        <v>94.21</v>
      </c>
      <c r="R9249" s="1">
        <v>1440</v>
      </c>
      <c r="S9249" t="s">
        <v>2587</v>
      </c>
      <c r="T9249" t="str" cm="1">
        <f t="array" ref="T9249">_xlfn.IFS(ISNUMBER(SEARCH("CP02",S9249)),"ราชพฤกษ",ISNUMBER(SEARCH("CP03",S9249)),"บางใหญ่",ISNUMBER(SEARCH("CP04",S9249)),"บางบอน",OR(ISNUMBER(SEARCH("CP",S9249)),ISNUMBER(SEARCH("BTC",D9249))),"340",TRUE,"")</f>
        <v>ราชพฤกษ</v>
      </c>
    </row>
    <row r="9250" spans="1:20" x14ac:dyDescent="0.2">
      <c r="A9250" t="s">
        <v>8299</v>
      </c>
      <c r="B9250" t="s">
        <v>16</v>
      </c>
      <c r="C9250">
        <v>2026</v>
      </c>
      <c r="D9250" t="s">
        <v>6866</v>
      </c>
      <c r="E9250" t="s">
        <v>239</v>
      </c>
      <c r="F9250" t="s">
        <v>240</v>
      </c>
      <c r="G9250" t="s">
        <v>2582</v>
      </c>
      <c r="H9250" t="s">
        <v>2586</v>
      </c>
      <c r="I9250" t="s">
        <v>8318</v>
      </c>
      <c r="J9250" t="s">
        <v>6868</v>
      </c>
      <c r="K9250" t="s">
        <v>2603</v>
      </c>
      <c r="L9250" s="1">
        <v>1</v>
      </c>
      <c r="M9250" s="1">
        <v>690</v>
      </c>
      <c r="N9250" s="1">
        <v>0</v>
      </c>
      <c r="O9250" s="1" t="s">
        <v>2580</v>
      </c>
      <c r="P9250" s="1">
        <v>644.86</v>
      </c>
      <c r="Q9250" s="1">
        <v>45.14</v>
      </c>
      <c r="R9250" s="1">
        <v>690</v>
      </c>
      <c r="S9250" t="s">
        <v>2605</v>
      </c>
      <c r="T9250" t="str" cm="1">
        <f t="array" ref="T9250">_xlfn.IFS(ISNUMBER(SEARCH("CP02",S9250)),"ราชพฤกษ",ISNUMBER(SEARCH("CP03",S9250)),"บางใหญ่",ISNUMBER(SEARCH("CP04",S9250)),"บางบอน",OR(ISNUMBER(SEARCH("CP",S9250)),ISNUMBER(SEARCH("BTC",D9250))),"340",TRUE,"")</f>
        <v>บางใหญ่</v>
      </c>
    </row>
    <row r="9251" spans="1:20" x14ac:dyDescent="0.2">
      <c r="A9251" t="s">
        <v>8299</v>
      </c>
      <c r="B9251" t="s">
        <v>16</v>
      </c>
      <c r="C9251">
        <v>2026</v>
      </c>
      <c r="D9251" t="s">
        <v>8319</v>
      </c>
      <c r="E9251" t="s">
        <v>353</v>
      </c>
      <c r="F9251" t="s">
        <v>354</v>
      </c>
      <c r="G9251" t="s">
        <v>2582</v>
      </c>
      <c r="H9251" t="s">
        <v>2586</v>
      </c>
      <c r="I9251" t="s">
        <v>8320</v>
      </c>
      <c r="J9251" t="s">
        <v>8321</v>
      </c>
      <c r="K9251" t="s">
        <v>2603</v>
      </c>
      <c r="L9251" s="1">
        <v>1</v>
      </c>
      <c r="M9251" s="1">
        <v>1900</v>
      </c>
      <c r="N9251" s="1">
        <v>0</v>
      </c>
      <c r="O9251" s="1" t="s">
        <v>2580</v>
      </c>
      <c r="P9251" s="1">
        <v>1775.7</v>
      </c>
      <c r="Q9251" s="1">
        <v>124.3</v>
      </c>
      <c r="R9251" s="1">
        <v>1900</v>
      </c>
      <c r="S9251" t="s">
        <v>2605</v>
      </c>
      <c r="T9251" t="str" cm="1">
        <f t="array" ref="T9251">_xlfn.IFS(ISNUMBER(SEARCH("CP02",S9251)),"ราชพฤกษ",ISNUMBER(SEARCH("CP03",S9251)),"บางใหญ่",ISNUMBER(SEARCH("CP04",S9251)),"บางบอน",OR(ISNUMBER(SEARCH("CP",S9251)),ISNUMBER(SEARCH("BTC",D9251))),"340",TRUE,"")</f>
        <v>บางใหญ่</v>
      </c>
    </row>
    <row r="9252" spans="1:20" x14ac:dyDescent="0.2">
      <c r="A9252" t="s">
        <v>8299</v>
      </c>
      <c r="B9252" t="s">
        <v>16</v>
      </c>
      <c r="C9252">
        <v>2026</v>
      </c>
      <c r="D9252" t="s">
        <v>8319</v>
      </c>
      <c r="E9252" t="s">
        <v>1657</v>
      </c>
      <c r="F9252" t="s">
        <v>1658</v>
      </c>
      <c r="G9252" t="s">
        <v>1536</v>
      </c>
      <c r="H9252" t="s">
        <v>2586</v>
      </c>
      <c r="I9252" t="s">
        <v>8320</v>
      </c>
      <c r="J9252" t="s">
        <v>8321</v>
      </c>
      <c r="K9252" t="s">
        <v>2603</v>
      </c>
      <c r="L9252" s="1">
        <v>1</v>
      </c>
      <c r="M9252" s="1">
        <v>250</v>
      </c>
      <c r="N9252" s="1">
        <v>0</v>
      </c>
      <c r="O9252" s="1" t="s">
        <v>2580</v>
      </c>
      <c r="P9252" s="1">
        <v>233.64</v>
      </c>
      <c r="Q9252" s="1">
        <v>16.36</v>
      </c>
      <c r="R9252" s="1">
        <v>250</v>
      </c>
      <c r="S9252" t="s">
        <v>2606</v>
      </c>
      <c r="T9252" t="str" cm="1">
        <f t="array" ref="T9252">_xlfn.IFS(ISNUMBER(SEARCH("CP02",S9252)),"ราชพฤกษ",ISNUMBER(SEARCH("CP03",S9252)),"บางใหญ่",ISNUMBER(SEARCH("CP04",S9252)),"บางบอน",OR(ISNUMBER(SEARCH("CP",S9252)),ISNUMBER(SEARCH("BTC",D9252))),"340",TRUE,"")</f>
        <v>บางใหญ่</v>
      </c>
    </row>
    <row r="9253" spans="1:20" x14ac:dyDescent="0.2">
      <c r="A9253" t="s">
        <v>8299</v>
      </c>
      <c r="B9253" t="s">
        <v>16</v>
      </c>
      <c r="C9253">
        <v>2026</v>
      </c>
      <c r="D9253" t="s">
        <v>7993</v>
      </c>
      <c r="E9253" t="s">
        <v>909</v>
      </c>
      <c r="F9253" t="s">
        <v>910</v>
      </c>
      <c r="G9253" t="s">
        <v>2595</v>
      </c>
      <c r="H9253" t="s">
        <v>2596</v>
      </c>
      <c r="I9253" t="s">
        <v>8322</v>
      </c>
      <c r="J9253" t="s">
        <v>7995</v>
      </c>
      <c r="K9253" t="s">
        <v>2603</v>
      </c>
      <c r="L9253" s="1">
        <v>2</v>
      </c>
      <c r="M9253" s="1">
        <v>4690</v>
      </c>
      <c r="N9253" s="1">
        <v>938</v>
      </c>
      <c r="O9253" s="1" t="s">
        <v>2580</v>
      </c>
      <c r="P9253" s="1">
        <v>7889.72</v>
      </c>
      <c r="Q9253" s="1">
        <v>552.28</v>
      </c>
      <c r="R9253" s="1">
        <v>8442</v>
      </c>
      <c r="S9253" t="s">
        <v>7768</v>
      </c>
      <c r="T9253" t="str" cm="1">
        <f t="array" ref="T9253">_xlfn.IFS(ISNUMBER(SEARCH("CP02",S9253)),"ราชพฤกษ",ISNUMBER(SEARCH("CP03",S9253)),"บางใหญ่",ISNUMBER(SEARCH("CP04",S9253)),"บางบอน",OR(ISNUMBER(SEARCH("CP",S9253)),ISNUMBER(SEARCH("BTC",D9253))),"340",TRUE,"")</f>
        <v>บางใหญ่</v>
      </c>
    </row>
    <row r="9254" spans="1:20" x14ac:dyDescent="0.2">
      <c r="A9254" t="s">
        <v>8299</v>
      </c>
      <c r="B9254" t="s">
        <v>16</v>
      </c>
      <c r="C9254">
        <v>2026</v>
      </c>
      <c r="D9254" t="s">
        <v>7993</v>
      </c>
      <c r="E9254" t="s">
        <v>1091</v>
      </c>
      <c r="F9254" t="s">
        <v>1092</v>
      </c>
      <c r="G9254" t="s">
        <v>2582</v>
      </c>
      <c r="H9254" t="s">
        <v>2583</v>
      </c>
      <c r="I9254" t="s">
        <v>8322</v>
      </c>
      <c r="J9254" t="s">
        <v>7995</v>
      </c>
      <c r="K9254" t="s">
        <v>2603</v>
      </c>
      <c r="L9254" s="1">
        <v>2</v>
      </c>
      <c r="M9254" s="1">
        <v>60</v>
      </c>
      <c r="N9254" s="1">
        <v>0</v>
      </c>
      <c r="O9254" s="1" t="s">
        <v>2580</v>
      </c>
      <c r="P9254" s="1">
        <v>0</v>
      </c>
      <c r="Q9254" s="1">
        <v>0</v>
      </c>
      <c r="R9254" s="1">
        <v>0</v>
      </c>
      <c r="S9254" t="s">
        <v>2605</v>
      </c>
      <c r="T9254" t="str" cm="1">
        <f t="array" ref="T9254">_xlfn.IFS(ISNUMBER(SEARCH("CP02",S9254)),"ราชพฤกษ",ISNUMBER(SEARCH("CP03",S9254)),"บางใหญ่",ISNUMBER(SEARCH("CP04",S9254)),"บางบอน",OR(ISNUMBER(SEARCH("CP",S9254)),ISNUMBER(SEARCH("BTC",D9254))),"340",TRUE,"")</f>
        <v>บางใหญ่</v>
      </c>
    </row>
    <row r="9255" spans="1:20" x14ac:dyDescent="0.2">
      <c r="A9255" t="s">
        <v>8299</v>
      </c>
      <c r="B9255" t="s">
        <v>16</v>
      </c>
      <c r="C9255">
        <v>2026</v>
      </c>
      <c r="D9255" t="s">
        <v>2942</v>
      </c>
      <c r="E9255" t="s">
        <v>915</v>
      </c>
      <c r="F9255" t="s">
        <v>916</v>
      </c>
      <c r="G9255" t="s">
        <v>2655</v>
      </c>
      <c r="H9255" t="s">
        <v>2656</v>
      </c>
      <c r="I9255" t="s">
        <v>8323</v>
      </c>
      <c r="J9255" t="s">
        <v>2944</v>
      </c>
      <c r="K9255" t="s">
        <v>2624</v>
      </c>
      <c r="L9255" s="1">
        <v>2</v>
      </c>
      <c r="M9255" s="1">
        <v>5510</v>
      </c>
      <c r="N9255" s="1">
        <v>551</v>
      </c>
      <c r="O9255" s="1" t="s">
        <v>2580</v>
      </c>
      <c r="P9255" s="1">
        <v>9784.11</v>
      </c>
      <c r="Q9255" s="1">
        <v>684.89</v>
      </c>
      <c r="R9255" s="1">
        <v>10469</v>
      </c>
      <c r="S9255" t="s">
        <v>8324</v>
      </c>
      <c r="T9255" t="str" cm="1">
        <f t="array" ref="T9255">_xlfn.IFS(ISNUMBER(SEARCH("CP02",S9255)),"ราชพฤกษ",ISNUMBER(SEARCH("CP03",S9255)),"บางใหญ่",ISNUMBER(SEARCH("CP04",S9255)),"บางบอน",OR(ISNUMBER(SEARCH("CP",S9255)),ISNUMBER(SEARCH("BTC",D9255))),"340",TRUE,"")</f>
        <v>340</v>
      </c>
    </row>
    <row r="9256" spans="1:20" x14ac:dyDescent="0.2">
      <c r="A9256" t="s">
        <v>8299</v>
      </c>
      <c r="B9256" t="s">
        <v>16</v>
      </c>
      <c r="C9256">
        <v>2026</v>
      </c>
      <c r="D9256" t="s">
        <v>8325</v>
      </c>
      <c r="E9256" t="s">
        <v>533</v>
      </c>
      <c r="F9256" t="s">
        <v>534</v>
      </c>
      <c r="G9256" t="s">
        <v>2582</v>
      </c>
      <c r="H9256" t="s">
        <v>2586</v>
      </c>
      <c r="I9256" t="s">
        <v>8326</v>
      </c>
      <c r="J9256" t="s">
        <v>8327</v>
      </c>
      <c r="K9256" t="s">
        <v>2624</v>
      </c>
      <c r="L9256" s="1">
        <v>1</v>
      </c>
      <c r="M9256" s="1">
        <v>1100</v>
      </c>
      <c r="N9256" s="1">
        <v>0</v>
      </c>
      <c r="O9256" s="1" t="s">
        <v>2580</v>
      </c>
      <c r="P9256" s="1">
        <v>1028.04</v>
      </c>
      <c r="Q9256" s="1">
        <v>71.959999999999994</v>
      </c>
      <c r="R9256" s="1">
        <v>1100</v>
      </c>
      <c r="S9256" t="s">
        <v>2683</v>
      </c>
      <c r="T9256" t="str" cm="1">
        <f t="array" ref="T9256">_xlfn.IFS(ISNUMBER(SEARCH("CP02",S9256)),"ราชพฤกษ",ISNUMBER(SEARCH("CP03",S9256)),"บางใหญ่",ISNUMBER(SEARCH("CP04",S9256)),"บางบอน",OR(ISNUMBER(SEARCH("CP",S9256)),ISNUMBER(SEARCH("BTC",D9256))),"340",TRUE,"")</f>
        <v>340</v>
      </c>
    </row>
    <row r="9257" spans="1:20" x14ac:dyDescent="0.2">
      <c r="A9257" t="s">
        <v>8299</v>
      </c>
      <c r="B9257" t="s">
        <v>16</v>
      </c>
      <c r="C9257">
        <v>2026</v>
      </c>
      <c r="D9257" t="s">
        <v>8325</v>
      </c>
      <c r="E9257" t="s">
        <v>531</v>
      </c>
      <c r="F9257" t="s">
        <v>532</v>
      </c>
      <c r="G9257" t="s">
        <v>2582</v>
      </c>
      <c r="H9257" t="s">
        <v>2586</v>
      </c>
      <c r="I9257" t="s">
        <v>8326</v>
      </c>
      <c r="J9257" t="s">
        <v>8327</v>
      </c>
      <c r="K9257" t="s">
        <v>2624</v>
      </c>
      <c r="L9257" s="1">
        <v>1</v>
      </c>
      <c r="M9257" s="1">
        <v>385</v>
      </c>
      <c r="N9257" s="1">
        <v>0</v>
      </c>
      <c r="O9257" s="1" t="s">
        <v>2580</v>
      </c>
      <c r="P9257" s="1">
        <v>0</v>
      </c>
      <c r="Q9257" s="1">
        <v>0</v>
      </c>
      <c r="R9257" s="1">
        <v>0</v>
      </c>
      <c r="S9257" t="s">
        <v>2683</v>
      </c>
      <c r="T9257" t="str" cm="1">
        <f t="array" ref="T9257">_xlfn.IFS(ISNUMBER(SEARCH("CP02",S9257)),"ราชพฤกษ",ISNUMBER(SEARCH("CP03",S9257)),"บางใหญ่",ISNUMBER(SEARCH("CP04",S9257)),"บางบอน",OR(ISNUMBER(SEARCH("CP",S9257)),ISNUMBER(SEARCH("BTC",D9257))),"340",TRUE,"")</f>
        <v>340</v>
      </c>
    </row>
    <row r="9258" spans="1:20" x14ac:dyDescent="0.2">
      <c r="A9258" t="s">
        <v>8299</v>
      </c>
      <c r="B9258" t="s">
        <v>16</v>
      </c>
      <c r="C9258">
        <v>2026</v>
      </c>
      <c r="D9258" t="s">
        <v>8325</v>
      </c>
      <c r="E9258" t="s">
        <v>161</v>
      </c>
      <c r="F9258" t="s">
        <v>162</v>
      </c>
      <c r="G9258" t="s">
        <v>2582</v>
      </c>
      <c r="H9258" t="s">
        <v>2586</v>
      </c>
      <c r="I9258" t="s">
        <v>8326</v>
      </c>
      <c r="J9258" t="s">
        <v>8327</v>
      </c>
      <c r="K9258" t="s">
        <v>2624</v>
      </c>
      <c r="L9258" s="1">
        <v>1</v>
      </c>
      <c r="M9258" s="1">
        <v>180</v>
      </c>
      <c r="N9258" s="1">
        <v>0</v>
      </c>
      <c r="O9258" s="1" t="s">
        <v>2580</v>
      </c>
      <c r="P9258" s="1">
        <v>0</v>
      </c>
      <c r="Q9258" s="1">
        <v>0</v>
      </c>
      <c r="R9258" s="1">
        <v>0</v>
      </c>
      <c r="S9258" t="s">
        <v>2683</v>
      </c>
      <c r="T9258" t="str" cm="1">
        <f t="array" ref="T9258">_xlfn.IFS(ISNUMBER(SEARCH("CP02",S9258)),"ราชพฤกษ",ISNUMBER(SEARCH("CP03",S9258)),"บางใหญ่",ISNUMBER(SEARCH("CP04",S9258)),"บางบอน",OR(ISNUMBER(SEARCH("CP",S9258)),ISNUMBER(SEARCH("BTC",D9258))),"340",TRUE,"")</f>
        <v>340</v>
      </c>
    </row>
    <row r="9259" spans="1:20" x14ac:dyDescent="0.2">
      <c r="A9259" t="s">
        <v>8299</v>
      </c>
      <c r="B9259" t="s">
        <v>16</v>
      </c>
      <c r="C9259">
        <v>2026</v>
      </c>
      <c r="D9259" t="s">
        <v>8328</v>
      </c>
      <c r="E9259" t="s">
        <v>735</v>
      </c>
      <c r="F9259" t="s">
        <v>736</v>
      </c>
      <c r="G9259" t="s">
        <v>2802</v>
      </c>
      <c r="H9259" t="s">
        <v>2803</v>
      </c>
      <c r="I9259" t="s">
        <v>8329</v>
      </c>
      <c r="J9259" t="s">
        <v>8330</v>
      </c>
      <c r="K9259" t="s">
        <v>2761</v>
      </c>
      <c r="L9259" s="1">
        <v>2</v>
      </c>
      <c r="M9259" s="1">
        <v>2450</v>
      </c>
      <c r="N9259" s="1">
        <v>1600</v>
      </c>
      <c r="O9259" s="1" t="s">
        <v>2580</v>
      </c>
      <c r="P9259" s="1">
        <v>3084.11</v>
      </c>
      <c r="Q9259" s="1">
        <v>215.89</v>
      </c>
      <c r="R9259" s="1">
        <v>3300</v>
      </c>
      <c r="S9259" t="s">
        <v>3345</v>
      </c>
      <c r="T9259" t="str" cm="1">
        <f t="array" ref="T9259">_xlfn.IFS(ISNUMBER(SEARCH("CP02",S9259)),"ราชพฤกษ",ISNUMBER(SEARCH("CP03",S9259)),"บางใหญ่",ISNUMBER(SEARCH("CP04",S9259)),"บางบอน",OR(ISNUMBER(SEARCH("CP",S9259)),ISNUMBER(SEARCH("BTC",D9259))),"340",TRUE,"")</f>
        <v>340</v>
      </c>
    </row>
    <row r="9260" spans="1:20" x14ac:dyDescent="0.2">
      <c r="A9260" t="s">
        <v>8299</v>
      </c>
      <c r="B9260" t="s">
        <v>16</v>
      </c>
      <c r="C9260">
        <v>2026</v>
      </c>
      <c r="D9260" t="s">
        <v>8328</v>
      </c>
      <c r="E9260" t="s">
        <v>1091</v>
      </c>
      <c r="F9260" t="s">
        <v>1092</v>
      </c>
      <c r="G9260" t="s">
        <v>2582</v>
      </c>
      <c r="H9260" t="s">
        <v>2583</v>
      </c>
      <c r="I9260" t="s">
        <v>8329</v>
      </c>
      <c r="J9260" t="s">
        <v>8330</v>
      </c>
      <c r="K9260" t="s">
        <v>2761</v>
      </c>
      <c r="L9260" s="1">
        <v>2</v>
      </c>
      <c r="M9260" s="1">
        <v>60</v>
      </c>
      <c r="N9260" s="1">
        <v>0</v>
      </c>
      <c r="O9260" s="1" t="s">
        <v>2580</v>
      </c>
      <c r="P9260" s="1">
        <v>0</v>
      </c>
      <c r="Q9260" s="1">
        <v>0</v>
      </c>
      <c r="R9260" s="1">
        <v>0</v>
      </c>
      <c r="S9260" t="s">
        <v>2683</v>
      </c>
      <c r="T9260" t="str" cm="1">
        <f t="array" ref="T9260">_xlfn.IFS(ISNUMBER(SEARCH("CP02",S9260)),"ราชพฤกษ",ISNUMBER(SEARCH("CP03",S9260)),"บางใหญ่",ISNUMBER(SEARCH("CP04",S9260)),"บางบอน",OR(ISNUMBER(SEARCH("CP",S9260)),ISNUMBER(SEARCH("BTC",D9260))),"340",TRUE,"")</f>
        <v>340</v>
      </c>
    </row>
    <row r="9261" spans="1:20" x14ac:dyDescent="0.2">
      <c r="A9261" t="s">
        <v>8299</v>
      </c>
      <c r="B9261" t="s">
        <v>16</v>
      </c>
      <c r="C9261">
        <v>2026</v>
      </c>
      <c r="D9261" t="s">
        <v>4608</v>
      </c>
      <c r="E9261" t="s">
        <v>467</v>
      </c>
      <c r="F9261" t="s">
        <v>468</v>
      </c>
      <c r="G9261" t="s">
        <v>2811</v>
      </c>
      <c r="H9261" t="s">
        <v>2586</v>
      </c>
      <c r="I9261" t="s">
        <v>8331</v>
      </c>
      <c r="J9261" t="s">
        <v>4610</v>
      </c>
      <c r="K9261" t="s">
        <v>2624</v>
      </c>
      <c r="L9261" s="1">
        <v>1</v>
      </c>
      <c r="M9261" s="1">
        <v>1685</v>
      </c>
      <c r="N9261" s="1">
        <v>0</v>
      </c>
      <c r="O9261" s="1" t="s">
        <v>2580</v>
      </c>
      <c r="P9261" s="1">
        <v>1574.77</v>
      </c>
      <c r="Q9261" s="1">
        <v>110.23</v>
      </c>
      <c r="R9261" s="1">
        <v>1685</v>
      </c>
      <c r="S9261" t="s">
        <v>2683</v>
      </c>
      <c r="T9261" t="str" cm="1">
        <f t="array" ref="T9261">_xlfn.IFS(ISNUMBER(SEARCH("CP02",S9261)),"ราชพฤกษ",ISNUMBER(SEARCH("CP03",S9261)),"บางใหญ่",ISNUMBER(SEARCH("CP04",S9261)),"บางบอน",OR(ISNUMBER(SEARCH("CP",S9261)),ISNUMBER(SEARCH("BTC",D9261))),"340",TRUE,"")</f>
        <v>340</v>
      </c>
    </row>
    <row r="9262" spans="1:20" x14ac:dyDescent="0.2">
      <c r="A9262" t="s">
        <v>8299</v>
      </c>
      <c r="B9262" t="s">
        <v>16</v>
      </c>
      <c r="C9262">
        <v>2026</v>
      </c>
      <c r="D9262" t="s">
        <v>4608</v>
      </c>
      <c r="E9262" t="s">
        <v>123</v>
      </c>
      <c r="F9262" t="s">
        <v>124</v>
      </c>
      <c r="G9262" t="s">
        <v>2582</v>
      </c>
      <c r="H9262" t="s">
        <v>2586</v>
      </c>
      <c r="I9262" t="s">
        <v>8331</v>
      </c>
      <c r="J9262" t="s">
        <v>4610</v>
      </c>
      <c r="K9262" t="s">
        <v>2624</v>
      </c>
      <c r="L9262" s="1">
        <v>1</v>
      </c>
      <c r="M9262" s="1">
        <v>350</v>
      </c>
      <c r="N9262" s="1">
        <v>0</v>
      </c>
      <c r="O9262" s="1" t="s">
        <v>2580</v>
      </c>
      <c r="P9262" s="1">
        <v>327.10000000000002</v>
      </c>
      <c r="Q9262" s="1">
        <v>22.9</v>
      </c>
      <c r="R9262" s="1">
        <v>350</v>
      </c>
      <c r="S9262" t="s">
        <v>2683</v>
      </c>
      <c r="T9262" t="str" cm="1">
        <f t="array" ref="T9262">_xlfn.IFS(ISNUMBER(SEARCH("CP02",S9262)),"ราชพฤกษ",ISNUMBER(SEARCH("CP03",S9262)),"บางใหญ่",ISNUMBER(SEARCH("CP04",S9262)),"บางบอน",OR(ISNUMBER(SEARCH("CP",S9262)),ISNUMBER(SEARCH("BTC",D9262))),"340",TRUE,"")</f>
        <v>340</v>
      </c>
    </row>
    <row r="9263" spans="1:20" x14ac:dyDescent="0.2">
      <c r="A9263" t="s">
        <v>8299</v>
      </c>
      <c r="B9263" t="s">
        <v>16</v>
      </c>
      <c r="C9263">
        <v>2026</v>
      </c>
      <c r="D9263" t="s">
        <v>4608</v>
      </c>
      <c r="E9263" t="s">
        <v>1187</v>
      </c>
      <c r="F9263" t="s">
        <v>1188</v>
      </c>
      <c r="G9263" t="s">
        <v>2582</v>
      </c>
      <c r="H9263" t="s">
        <v>2586</v>
      </c>
      <c r="I9263" t="s">
        <v>8331</v>
      </c>
      <c r="J9263" t="s">
        <v>4610</v>
      </c>
      <c r="K9263" t="s">
        <v>2624</v>
      </c>
      <c r="L9263" s="1">
        <v>1</v>
      </c>
      <c r="M9263" s="1">
        <v>20</v>
      </c>
      <c r="N9263" s="1">
        <v>0</v>
      </c>
      <c r="O9263" s="1" t="s">
        <v>2580</v>
      </c>
      <c r="P9263" s="1">
        <v>18.690000000000001</v>
      </c>
      <c r="Q9263" s="1">
        <v>1.31</v>
      </c>
      <c r="R9263" s="1">
        <v>20</v>
      </c>
      <c r="S9263" t="s">
        <v>2683</v>
      </c>
      <c r="T9263" t="str" cm="1">
        <f t="array" ref="T9263">_xlfn.IFS(ISNUMBER(SEARCH("CP02",S9263)),"ราชพฤกษ",ISNUMBER(SEARCH("CP03",S9263)),"บางใหญ่",ISNUMBER(SEARCH("CP04",S9263)),"บางบอน",OR(ISNUMBER(SEARCH("CP",S9263)),ISNUMBER(SEARCH("BTC",D9263))),"340",TRUE,"")</f>
        <v>340</v>
      </c>
    </row>
    <row r="9264" spans="1:20" x14ac:dyDescent="0.2">
      <c r="A9264" t="s">
        <v>8299</v>
      </c>
      <c r="B9264" t="s">
        <v>16</v>
      </c>
      <c r="C9264">
        <v>2026</v>
      </c>
      <c r="D9264" t="s">
        <v>4608</v>
      </c>
      <c r="E9264" t="s">
        <v>499</v>
      </c>
      <c r="F9264" t="s">
        <v>500</v>
      </c>
      <c r="G9264" t="s">
        <v>3635</v>
      </c>
      <c r="H9264" t="s">
        <v>2586</v>
      </c>
      <c r="I9264" t="s">
        <v>8331</v>
      </c>
      <c r="J9264" t="s">
        <v>4610</v>
      </c>
      <c r="K9264" t="s">
        <v>2624</v>
      </c>
      <c r="L9264" s="1">
        <v>8</v>
      </c>
      <c r="M9264" s="1">
        <v>200</v>
      </c>
      <c r="N9264" s="1">
        <v>0</v>
      </c>
      <c r="O9264" s="1" t="s">
        <v>2580</v>
      </c>
      <c r="P9264" s="1">
        <v>1495.33</v>
      </c>
      <c r="Q9264" s="1">
        <v>104.67</v>
      </c>
      <c r="R9264" s="1">
        <v>1600</v>
      </c>
      <c r="S9264" t="s">
        <v>2683</v>
      </c>
      <c r="T9264" t="str" cm="1">
        <f t="array" ref="T9264">_xlfn.IFS(ISNUMBER(SEARCH("CP02",S9264)),"ราชพฤกษ",ISNUMBER(SEARCH("CP03",S9264)),"บางใหญ่",ISNUMBER(SEARCH("CP04",S9264)),"บางบอน",OR(ISNUMBER(SEARCH("CP",S9264)),ISNUMBER(SEARCH("BTC",D9264))),"340",TRUE,"")</f>
        <v>340</v>
      </c>
    </row>
    <row r="9265" spans="1:20" x14ac:dyDescent="0.2">
      <c r="A9265" t="s">
        <v>8299</v>
      </c>
      <c r="B9265" t="s">
        <v>16</v>
      </c>
      <c r="C9265">
        <v>2026</v>
      </c>
      <c r="D9265" t="s">
        <v>4608</v>
      </c>
      <c r="E9265" t="s">
        <v>1893</v>
      </c>
      <c r="F9265" t="s">
        <v>1894</v>
      </c>
      <c r="G9265" t="s">
        <v>2582</v>
      </c>
      <c r="H9265" t="s">
        <v>2586</v>
      </c>
      <c r="I9265" t="s">
        <v>8331</v>
      </c>
      <c r="J9265" t="s">
        <v>4610</v>
      </c>
      <c r="K9265" t="s">
        <v>2624</v>
      </c>
      <c r="L9265" s="1">
        <v>1</v>
      </c>
      <c r="M9265" s="1">
        <v>260</v>
      </c>
      <c r="N9265" s="1">
        <v>0</v>
      </c>
      <c r="O9265" s="1" t="s">
        <v>2580</v>
      </c>
      <c r="P9265" s="1">
        <v>242.99</v>
      </c>
      <c r="Q9265" s="1">
        <v>17.010000000000002</v>
      </c>
      <c r="R9265" s="1">
        <v>260</v>
      </c>
      <c r="S9265" t="s">
        <v>2683</v>
      </c>
      <c r="T9265" t="str" cm="1">
        <f t="array" ref="T9265">_xlfn.IFS(ISNUMBER(SEARCH("CP02",S9265)),"ราชพฤกษ",ISNUMBER(SEARCH("CP03",S9265)),"บางใหญ่",ISNUMBER(SEARCH("CP04",S9265)),"บางบอน",OR(ISNUMBER(SEARCH("CP",S9265)),ISNUMBER(SEARCH("BTC",D9265))),"340",TRUE,"")</f>
        <v>340</v>
      </c>
    </row>
    <row r="9266" spans="1:20" x14ac:dyDescent="0.2">
      <c r="A9266" t="s">
        <v>8299</v>
      </c>
      <c r="B9266" t="s">
        <v>16</v>
      </c>
      <c r="C9266">
        <v>2026</v>
      </c>
      <c r="D9266" t="s">
        <v>4608</v>
      </c>
      <c r="E9266" t="s">
        <v>1901</v>
      </c>
      <c r="F9266" t="s">
        <v>1902</v>
      </c>
      <c r="G9266" t="s">
        <v>2582</v>
      </c>
      <c r="H9266" t="s">
        <v>2586</v>
      </c>
      <c r="I9266" t="s">
        <v>8331</v>
      </c>
      <c r="J9266" t="s">
        <v>4610</v>
      </c>
      <c r="K9266" t="s">
        <v>2624</v>
      </c>
      <c r="L9266" s="1">
        <v>2</v>
      </c>
      <c r="M9266" s="1">
        <v>295</v>
      </c>
      <c r="N9266" s="1">
        <v>0</v>
      </c>
      <c r="O9266" s="1" t="s">
        <v>2580</v>
      </c>
      <c r="P9266" s="1">
        <v>551.4</v>
      </c>
      <c r="Q9266" s="1">
        <v>38.6</v>
      </c>
      <c r="R9266" s="1">
        <v>590</v>
      </c>
      <c r="S9266" t="s">
        <v>2683</v>
      </c>
      <c r="T9266" t="str" cm="1">
        <f t="array" ref="T9266">_xlfn.IFS(ISNUMBER(SEARCH("CP02",S9266)),"ราชพฤกษ",ISNUMBER(SEARCH("CP03",S9266)),"บางใหญ่",ISNUMBER(SEARCH("CP04",S9266)),"บางบอน",OR(ISNUMBER(SEARCH("CP",S9266)),ISNUMBER(SEARCH("BTC",D9266))),"340",TRUE,"")</f>
        <v>340</v>
      </c>
    </row>
    <row r="9267" spans="1:20" x14ac:dyDescent="0.2">
      <c r="A9267" t="s">
        <v>8299</v>
      </c>
      <c r="B9267" t="s">
        <v>16</v>
      </c>
      <c r="C9267">
        <v>2026</v>
      </c>
      <c r="D9267" t="s">
        <v>4608</v>
      </c>
      <c r="E9267" t="s">
        <v>1175</v>
      </c>
      <c r="F9267" t="s">
        <v>1176</v>
      </c>
      <c r="G9267" t="s">
        <v>2632</v>
      </c>
      <c r="H9267" t="s">
        <v>2586</v>
      </c>
      <c r="I9267" t="s">
        <v>8331</v>
      </c>
      <c r="J9267" t="s">
        <v>4610</v>
      </c>
      <c r="K9267" t="s">
        <v>2624</v>
      </c>
      <c r="L9267" s="1">
        <v>1</v>
      </c>
      <c r="M9267" s="1">
        <v>1400</v>
      </c>
      <c r="N9267" s="1">
        <v>70</v>
      </c>
      <c r="O9267" s="1" t="s">
        <v>2580</v>
      </c>
      <c r="P9267" s="1">
        <v>1242.99</v>
      </c>
      <c r="Q9267" s="1">
        <v>87.01</v>
      </c>
      <c r="R9267" s="1">
        <v>1330</v>
      </c>
      <c r="S9267" t="s">
        <v>2683</v>
      </c>
      <c r="T9267" t="str" cm="1">
        <f t="array" ref="T9267">_xlfn.IFS(ISNUMBER(SEARCH("CP02",S9267)),"ราชพฤกษ",ISNUMBER(SEARCH("CP03",S9267)),"บางใหญ่",ISNUMBER(SEARCH("CP04",S9267)),"บางบอน",OR(ISNUMBER(SEARCH("CP",S9267)),ISNUMBER(SEARCH("BTC",D9267))),"340",TRUE,"")</f>
        <v>340</v>
      </c>
    </row>
    <row r="9268" spans="1:20" x14ac:dyDescent="0.2">
      <c r="A9268" t="s">
        <v>8299</v>
      </c>
      <c r="B9268" t="s">
        <v>16</v>
      </c>
      <c r="C9268">
        <v>2026</v>
      </c>
      <c r="D9268" t="s">
        <v>4608</v>
      </c>
      <c r="E9268" t="s">
        <v>1647</v>
      </c>
      <c r="F9268" t="s">
        <v>1648</v>
      </c>
      <c r="G9268" t="s">
        <v>1536</v>
      </c>
      <c r="H9268" t="s">
        <v>2586</v>
      </c>
      <c r="I9268" t="s">
        <v>8332</v>
      </c>
      <c r="J9268" t="s">
        <v>4610</v>
      </c>
      <c r="K9268" t="s">
        <v>2624</v>
      </c>
      <c r="L9268" s="1">
        <v>1</v>
      </c>
      <c r="M9268" s="1">
        <v>480</v>
      </c>
      <c r="N9268" s="1">
        <v>0</v>
      </c>
      <c r="O9268" s="1" t="s">
        <v>2580</v>
      </c>
      <c r="P9268" s="1">
        <v>448.6</v>
      </c>
      <c r="Q9268" s="1">
        <v>31.4</v>
      </c>
      <c r="R9268" s="1">
        <v>480</v>
      </c>
      <c r="S9268" t="s">
        <v>2625</v>
      </c>
      <c r="T9268" t="str" cm="1">
        <f t="array" ref="T9268">_xlfn.IFS(ISNUMBER(SEARCH("CP02",S9268)),"ราชพฤกษ",ISNUMBER(SEARCH("CP03",S9268)),"บางใหญ่",ISNUMBER(SEARCH("CP04",S9268)),"บางบอน",OR(ISNUMBER(SEARCH("CP",S9268)),ISNUMBER(SEARCH("BTC",D9268))),"340",TRUE,"")</f>
        <v>340</v>
      </c>
    </row>
    <row r="9269" spans="1:20" x14ac:dyDescent="0.2">
      <c r="A9269" t="s">
        <v>8299</v>
      </c>
      <c r="B9269" t="s">
        <v>16</v>
      </c>
      <c r="C9269">
        <v>2026</v>
      </c>
      <c r="D9269" t="s">
        <v>2817</v>
      </c>
      <c r="E9269" t="s">
        <v>1547</v>
      </c>
      <c r="F9269" t="s">
        <v>1548</v>
      </c>
      <c r="G9269" t="s">
        <v>2588</v>
      </c>
      <c r="H9269" t="s">
        <v>2586</v>
      </c>
      <c r="I9269" t="s">
        <v>8333</v>
      </c>
      <c r="J9269" t="s">
        <v>2819</v>
      </c>
      <c r="K9269" t="s">
        <v>2624</v>
      </c>
      <c r="L9269" s="1">
        <v>1</v>
      </c>
      <c r="M9269" s="1">
        <v>400</v>
      </c>
      <c r="N9269" s="1">
        <v>0</v>
      </c>
      <c r="O9269" s="1" t="s">
        <v>2580</v>
      </c>
      <c r="P9269" s="1">
        <v>373.83</v>
      </c>
      <c r="Q9269" s="1">
        <v>26.17</v>
      </c>
      <c r="R9269" s="1">
        <v>400</v>
      </c>
      <c r="S9269" t="s">
        <v>2625</v>
      </c>
      <c r="T9269" t="str" cm="1">
        <f t="array" ref="T9269">_xlfn.IFS(ISNUMBER(SEARCH("CP02",S9269)),"ราชพฤกษ",ISNUMBER(SEARCH("CP03",S9269)),"บางใหญ่",ISNUMBER(SEARCH("CP04",S9269)),"บางบอน",OR(ISNUMBER(SEARCH("CP",S9269)),ISNUMBER(SEARCH("BTC",D9269))),"340",TRUE,"")</f>
        <v>340</v>
      </c>
    </row>
    <row r="9270" spans="1:20" x14ac:dyDescent="0.2">
      <c r="A9270" t="s">
        <v>8299</v>
      </c>
      <c r="B9270" t="s">
        <v>16</v>
      </c>
      <c r="C9270">
        <v>2026</v>
      </c>
      <c r="D9270" t="s">
        <v>2817</v>
      </c>
      <c r="E9270" t="s">
        <v>329</v>
      </c>
      <c r="F9270" t="s">
        <v>330</v>
      </c>
      <c r="G9270" t="s">
        <v>3932</v>
      </c>
      <c r="H9270" t="s">
        <v>2586</v>
      </c>
      <c r="I9270" t="s">
        <v>8334</v>
      </c>
      <c r="J9270" t="s">
        <v>2819</v>
      </c>
      <c r="K9270" t="s">
        <v>2624</v>
      </c>
      <c r="L9270" s="1">
        <v>1</v>
      </c>
      <c r="M9270" s="1">
        <v>850</v>
      </c>
      <c r="N9270" s="1">
        <v>0</v>
      </c>
      <c r="O9270" s="1" t="s">
        <v>2580</v>
      </c>
      <c r="P9270" s="1">
        <v>794.39</v>
      </c>
      <c r="Q9270" s="1">
        <v>55.61</v>
      </c>
      <c r="R9270" s="1">
        <v>850</v>
      </c>
      <c r="S9270" t="s">
        <v>2625</v>
      </c>
      <c r="T9270" t="str" cm="1">
        <f t="array" ref="T9270">_xlfn.IFS(ISNUMBER(SEARCH("CP02",S9270)),"ราชพฤกษ",ISNUMBER(SEARCH("CP03",S9270)),"บางใหญ่",ISNUMBER(SEARCH("CP04",S9270)),"บางบอน",OR(ISNUMBER(SEARCH("CP",S9270)),ISNUMBER(SEARCH("BTC",D9270))),"340",TRUE,"")</f>
        <v>340</v>
      </c>
    </row>
    <row r="9271" spans="1:20" x14ac:dyDescent="0.2">
      <c r="A9271" t="s">
        <v>8299</v>
      </c>
      <c r="B9271" t="s">
        <v>16</v>
      </c>
      <c r="C9271">
        <v>2026</v>
      </c>
      <c r="D9271" t="s">
        <v>3149</v>
      </c>
      <c r="E9271" t="s">
        <v>843</v>
      </c>
      <c r="F9271" t="s">
        <v>844</v>
      </c>
      <c r="G9271" t="s">
        <v>2595</v>
      </c>
      <c r="H9271" t="s">
        <v>2596</v>
      </c>
      <c r="I9271" t="s">
        <v>8335</v>
      </c>
      <c r="J9271" t="s">
        <v>3151</v>
      </c>
      <c r="K9271" t="s">
        <v>2761</v>
      </c>
      <c r="L9271" s="1">
        <v>4</v>
      </c>
      <c r="M9271" s="1">
        <v>2950</v>
      </c>
      <c r="N9271" s="1">
        <v>0</v>
      </c>
      <c r="O9271" s="1" t="s">
        <v>2580</v>
      </c>
      <c r="P9271" s="1">
        <v>11028.04</v>
      </c>
      <c r="Q9271" s="1">
        <v>771.96</v>
      </c>
      <c r="R9271" s="1">
        <v>11800</v>
      </c>
      <c r="S9271" t="s">
        <v>5105</v>
      </c>
      <c r="T9271" t="str" cm="1">
        <f t="array" ref="T9271">_xlfn.IFS(ISNUMBER(SEARCH("CP02",S9271)),"ราชพฤกษ",ISNUMBER(SEARCH("CP03",S9271)),"บางใหญ่",ISNUMBER(SEARCH("CP04",S9271)),"บางบอน",OR(ISNUMBER(SEARCH("CP",S9271)),ISNUMBER(SEARCH("BTC",D9271))),"340",TRUE,"")</f>
        <v>340</v>
      </c>
    </row>
    <row r="9272" spans="1:20" x14ac:dyDescent="0.2">
      <c r="A9272" t="s">
        <v>8299</v>
      </c>
      <c r="B9272" t="s">
        <v>16</v>
      </c>
      <c r="C9272">
        <v>2026</v>
      </c>
      <c r="D9272" t="s">
        <v>3149</v>
      </c>
      <c r="E9272" t="s">
        <v>1091</v>
      </c>
      <c r="F9272" t="s">
        <v>1092</v>
      </c>
      <c r="G9272" t="s">
        <v>2582</v>
      </c>
      <c r="H9272" t="s">
        <v>2583</v>
      </c>
      <c r="I9272" t="s">
        <v>8335</v>
      </c>
      <c r="J9272" t="s">
        <v>3151</v>
      </c>
      <c r="K9272" t="s">
        <v>2761</v>
      </c>
      <c r="L9272" s="1">
        <v>4</v>
      </c>
      <c r="M9272" s="1">
        <v>60</v>
      </c>
      <c r="N9272" s="1">
        <v>0</v>
      </c>
      <c r="O9272" s="1" t="s">
        <v>2580</v>
      </c>
      <c r="P9272" s="1">
        <v>0</v>
      </c>
      <c r="Q9272" s="1">
        <v>0</v>
      </c>
      <c r="R9272" s="1">
        <v>0</v>
      </c>
      <c r="S9272" t="s">
        <v>2683</v>
      </c>
      <c r="T9272" t="str" cm="1">
        <f t="array" ref="T9272">_xlfn.IFS(ISNUMBER(SEARCH("CP02",S9272)),"ราชพฤกษ",ISNUMBER(SEARCH("CP03",S9272)),"บางใหญ่",ISNUMBER(SEARCH("CP04",S9272)),"บางบอน",OR(ISNUMBER(SEARCH("CP",S9272)),ISNUMBER(SEARCH("BTC",D9272))),"340",TRUE,"")</f>
        <v>340</v>
      </c>
    </row>
    <row r="9273" spans="1:20" x14ac:dyDescent="0.2">
      <c r="A9273" t="s">
        <v>8299</v>
      </c>
      <c r="B9273" t="s">
        <v>16</v>
      </c>
      <c r="C9273">
        <v>2026</v>
      </c>
      <c r="D9273" t="s">
        <v>3149</v>
      </c>
      <c r="E9273" t="s">
        <v>1553</v>
      </c>
      <c r="F9273" t="s">
        <v>1554</v>
      </c>
      <c r="G9273" t="s">
        <v>2585</v>
      </c>
      <c r="H9273" t="s">
        <v>2586</v>
      </c>
      <c r="I9273" t="s">
        <v>8335</v>
      </c>
      <c r="J9273" t="s">
        <v>3151</v>
      </c>
      <c r="K9273" t="s">
        <v>2761</v>
      </c>
      <c r="L9273" s="1">
        <v>4</v>
      </c>
      <c r="M9273" s="1">
        <v>120</v>
      </c>
      <c r="N9273" s="1">
        <v>0</v>
      </c>
      <c r="O9273" s="1" t="s">
        <v>2580</v>
      </c>
      <c r="P9273" s="1">
        <v>0</v>
      </c>
      <c r="Q9273" s="1">
        <v>0</v>
      </c>
      <c r="R9273" s="1">
        <v>0</v>
      </c>
      <c r="S9273" t="s">
        <v>2625</v>
      </c>
      <c r="T9273" t="str" cm="1">
        <f t="array" ref="T9273">_xlfn.IFS(ISNUMBER(SEARCH("CP02",S9273)),"ราชพฤกษ",ISNUMBER(SEARCH("CP03",S9273)),"บางใหญ่",ISNUMBER(SEARCH("CP04",S9273)),"บางบอน",OR(ISNUMBER(SEARCH("CP",S9273)),ISNUMBER(SEARCH("BTC",D9273))),"340",TRUE,"")</f>
        <v>340</v>
      </c>
    </row>
    <row r="9274" spans="1:20" x14ac:dyDescent="0.2">
      <c r="A9274" t="s">
        <v>8299</v>
      </c>
      <c r="B9274" t="s">
        <v>16</v>
      </c>
      <c r="C9274">
        <v>2026</v>
      </c>
      <c r="D9274" t="s">
        <v>3149</v>
      </c>
      <c r="E9274" t="s">
        <v>1547</v>
      </c>
      <c r="F9274" t="s">
        <v>1548</v>
      </c>
      <c r="G9274" t="s">
        <v>2588</v>
      </c>
      <c r="H9274" t="s">
        <v>2586</v>
      </c>
      <c r="I9274" t="s">
        <v>8335</v>
      </c>
      <c r="J9274" t="s">
        <v>3151</v>
      </c>
      <c r="K9274" t="s">
        <v>2761</v>
      </c>
      <c r="L9274" s="1">
        <v>1</v>
      </c>
      <c r="M9274" s="1">
        <v>400</v>
      </c>
      <c r="N9274" s="1">
        <v>0</v>
      </c>
      <c r="O9274" s="1" t="s">
        <v>2580</v>
      </c>
      <c r="P9274" s="1">
        <v>0</v>
      </c>
      <c r="Q9274" s="1">
        <v>0</v>
      </c>
      <c r="R9274" s="1">
        <v>0</v>
      </c>
      <c r="S9274" t="s">
        <v>2625</v>
      </c>
      <c r="T9274" t="str" cm="1">
        <f t="array" ref="T9274">_xlfn.IFS(ISNUMBER(SEARCH("CP02",S9274)),"ราชพฤกษ",ISNUMBER(SEARCH("CP03",S9274)),"บางใหญ่",ISNUMBER(SEARCH("CP04",S9274)),"บางบอน",OR(ISNUMBER(SEARCH("CP",S9274)),ISNUMBER(SEARCH("BTC",D9274))),"340",TRUE,"")</f>
        <v>340</v>
      </c>
    </row>
    <row r="9275" spans="1:20" x14ac:dyDescent="0.2">
      <c r="A9275" t="s">
        <v>8299</v>
      </c>
      <c r="B9275" t="s">
        <v>16</v>
      </c>
      <c r="C9275">
        <v>2026</v>
      </c>
      <c r="D9275" t="s">
        <v>2817</v>
      </c>
      <c r="E9275" t="s">
        <v>1547</v>
      </c>
      <c r="F9275" t="s">
        <v>1548</v>
      </c>
      <c r="G9275" t="s">
        <v>2588</v>
      </c>
      <c r="H9275" t="s">
        <v>2586</v>
      </c>
      <c r="I9275" t="s">
        <v>8336</v>
      </c>
      <c r="J9275" t="s">
        <v>2819</v>
      </c>
      <c r="K9275" t="s">
        <v>2624</v>
      </c>
      <c r="L9275" s="1">
        <v>1</v>
      </c>
      <c r="M9275" s="1">
        <v>400</v>
      </c>
      <c r="N9275" s="1">
        <v>0</v>
      </c>
      <c r="O9275" s="1" t="s">
        <v>2580</v>
      </c>
      <c r="P9275" s="1">
        <v>373.83</v>
      </c>
      <c r="Q9275" s="1">
        <v>26.17</v>
      </c>
      <c r="R9275" s="1">
        <v>400</v>
      </c>
      <c r="S9275" t="s">
        <v>2625</v>
      </c>
      <c r="T9275" t="str" cm="1">
        <f t="array" ref="T9275">_xlfn.IFS(ISNUMBER(SEARCH("CP02",S9275)),"ราชพฤกษ",ISNUMBER(SEARCH("CP03",S9275)),"บางใหญ่",ISNUMBER(SEARCH("CP04",S9275)),"บางบอน",OR(ISNUMBER(SEARCH("CP",S9275)),ISNUMBER(SEARCH("BTC",D9275))),"340",TRUE,"")</f>
        <v>340</v>
      </c>
    </row>
    <row r="9276" spans="1:20" x14ac:dyDescent="0.2">
      <c r="A9276" t="s">
        <v>8299</v>
      </c>
      <c r="B9276" t="s">
        <v>16</v>
      </c>
      <c r="C9276">
        <v>2026</v>
      </c>
      <c r="D9276" t="s">
        <v>3534</v>
      </c>
      <c r="E9276" t="s">
        <v>555</v>
      </c>
      <c r="F9276" t="s">
        <v>556</v>
      </c>
      <c r="G9276" t="s">
        <v>2582</v>
      </c>
      <c r="H9276" t="s">
        <v>2586</v>
      </c>
      <c r="I9276" t="s">
        <v>8337</v>
      </c>
      <c r="J9276" t="s">
        <v>3536</v>
      </c>
      <c r="K9276" t="s">
        <v>2630</v>
      </c>
      <c r="L9276" s="1">
        <v>1</v>
      </c>
      <c r="M9276" s="1">
        <v>1350</v>
      </c>
      <c r="N9276" s="1">
        <v>0</v>
      </c>
      <c r="O9276" s="1" t="s">
        <v>2580</v>
      </c>
      <c r="P9276" s="1">
        <v>1261.68</v>
      </c>
      <c r="Q9276" s="1">
        <v>88.32</v>
      </c>
      <c r="R9276" s="1">
        <v>1350</v>
      </c>
      <c r="S9276" t="s">
        <v>2631</v>
      </c>
      <c r="T9276" t="str" cm="1">
        <f t="array" ref="T9276">_xlfn.IFS(ISNUMBER(SEARCH("CP02",S9276)),"ราชพฤกษ",ISNUMBER(SEARCH("CP03",S9276)),"บางใหญ่",ISNUMBER(SEARCH("CP04",S9276)),"บางบอน",OR(ISNUMBER(SEARCH("CP",S9276)),ISNUMBER(SEARCH("BTC",D9276))),"340",TRUE,"")</f>
        <v>บางบอน</v>
      </c>
    </row>
    <row r="9277" spans="1:20" x14ac:dyDescent="0.2">
      <c r="A9277" t="s">
        <v>8299</v>
      </c>
      <c r="B9277" t="s">
        <v>16</v>
      </c>
      <c r="C9277">
        <v>2026</v>
      </c>
      <c r="D9277" t="s">
        <v>3534</v>
      </c>
      <c r="E9277" t="s">
        <v>553</v>
      </c>
      <c r="F9277" t="s">
        <v>554</v>
      </c>
      <c r="G9277" t="s">
        <v>2582</v>
      </c>
      <c r="H9277" t="s">
        <v>2586</v>
      </c>
      <c r="I9277" t="s">
        <v>8337</v>
      </c>
      <c r="J9277" t="s">
        <v>3536</v>
      </c>
      <c r="K9277" t="s">
        <v>2630</v>
      </c>
      <c r="L9277" s="1">
        <v>1</v>
      </c>
      <c r="M9277" s="1">
        <v>250</v>
      </c>
      <c r="N9277" s="1">
        <v>0</v>
      </c>
      <c r="O9277" s="1" t="s">
        <v>2580</v>
      </c>
      <c r="P9277" s="1">
        <v>233.64</v>
      </c>
      <c r="Q9277" s="1">
        <v>16.36</v>
      </c>
      <c r="R9277" s="1">
        <v>250</v>
      </c>
      <c r="S9277" t="s">
        <v>2631</v>
      </c>
      <c r="T9277" t="str" cm="1">
        <f t="array" ref="T9277">_xlfn.IFS(ISNUMBER(SEARCH("CP02",S9277)),"ราชพฤกษ",ISNUMBER(SEARCH("CP03",S9277)),"บางใหญ่",ISNUMBER(SEARCH("CP04",S9277)),"บางบอน",OR(ISNUMBER(SEARCH("CP",S9277)),ISNUMBER(SEARCH("BTC",D9277))),"340",TRUE,"")</f>
        <v>บางบอน</v>
      </c>
    </row>
    <row r="9278" spans="1:20" x14ac:dyDescent="0.2">
      <c r="A9278" t="s">
        <v>8299</v>
      </c>
      <c r="B9278" t="s">
        <v>16</v>
      </c>
      <c r="C9278">
        <v>2026</v>
      </c>
      <c r="D9278" t="s">
        <v>3534</v>
      </c>
      <c r="E9278" t="s">
        <v>553</v>
      </c>
      <c r="F9278" t="s">
        <v>554</v>
      </c>
      <c r="G9278" t="s">
        <v>2582</v>
      </c>
      <c r="H9278" t="s">
        <v>2586</v>
      </c>
      <c r="I9278" t="s">
        <v>8337</v>
      </c>
      <c r="J9278" t="s">
        <v>3536</v>
      </c>
      <c r="K9278" t="s">
        <v>2630</v>
      </c>
      <c r="L9278" s="1">
        <v>1</v>
      </c>
      <c r="M9278" s="1">
        <v>250</v>
      </c>
      <c r="N9278" s="1">
        <v>0</v>
      </c>
      <c r="O9278" s="1" t="s">
        <v>2580</v>
      </c>
      <c r="P9278" s="1">
        <v>0</v>
      </c>
      <c r="Q9278" s="1">
        <v>0</v>
      </c>
      <c r="R9278" s="1">
        <v>0</v>
      </c>
      <c r="S9278" t="s">
        <v>2631</v>
      </c>
      <c r="T9278" t="str" cm="1">
        <f t="array" ref="T9278">_xlfn.IFS(ISNUMBER(SEARCH("CP02",S9278)),"ราชพฤกษ",ISNUMBER(SEARCH("CP03",S9278)),"บางใหญ่",ISNUMBER(SEARCH("CP04",S9278)),"บางบอน",OR(ISNUMBER(SEARCH("CP",S9278)),ISNUMBER(SEARCH("BTC",D9278))),"340",TRUE,"")</f>
        <v>บางบอน</v>
      </c>
    </row>
    <row r="9279" spans="1:20" x14ac:dyDescent="0.2">
      <c r="A9279" t="s">
        <v>8299</v>
      </c>
      <c r="B9279" t="s">
        <v>16</v>
      </c>
      <c r="C9279">
        <v>2026</v>
      </c>
      <c r="D9279" t="s">
        <v>3534</v>
      </c>
      <c r="E9279" t="s">
        <v>121</v>
      </c>
      <c r="F9279" t="s">
        <v>122</v>
      </c>
      <c r="G9279" t="s">
        <v>2582</v>
      </c>
      <c r="H9279" t="s">
        <v>2586</v>
      </c>
      <c r="I9279" t="s">
        <v>8337</v>
      </c>
      <c r="J9279" t="s">
        <v>3536</v>
      </c>
      <c r="K9279" t="s">
        <v>2630</v>
      </c>
      <c r="L9279" s="1">
        <v>1</v>
      </c>
      <c r="M9279" s="1">
        <v>240</v>
      </c>
      <c r="N9279" s="1">
        <v>0</v>
      </c>
      <c r="O9279" s="1" t="s">
        <v>2580</v>
      </c>
      <c r="P9279" s="1">
        <v>224.3</v>
      </c>
      <c r="Q9279" s="1">
        <v>15.7</v>
      </c>
      <c r="R9279" s="1">
        <v>240</v>
      </c>
      <c r="S9279" t="s">
        <v>2631</v>
      </c>
      <c r="T9279" t="str" cm="1">
        <f t="array" ref="T9279">_xlfn.IFS(ISNUMBER(SEARCH("CP02",S9279)),"ราชพฤกษ",ISNUMBER(SEARCH("CP03",S9279)),"บางใหญ่",ISNUMBER(SEARCH("CP04",S9279)),"บางบอน",OR(ISNUMBER(SEARCH("CP",S9279)),ISNUMBER(SEARCH("BTC",D9279))),"340",TRUE,"")</f>
        <v>บางบอน</v>
      </c>
    </row>
    <row r="9280" spans="1:20" x14ac:dyDescent="0.2">
      <c r="A9280" t="s">
        <v>8299</v>
      </c>
      <c r="B9280" t="s">
        <v>16</v>
      </c>
      <c r="C9280">
        <v>2026</v>
      </c>
      <c r="D9280" t="s">
        <v>3534</v>
      </c>
      <c r="E9280" t="s">
        <v>1189</v>
      </c>
      <c r="F9280" t="s">
        <v>1190</v>
      </c>
      <c r="G9280" t="s">
        <v>2582</v>
      </c>
      <c r="H9280" t="s">
        <v>2586</v>
      </c>
      <c r="I9280" t="s">
        <v>8337</v>
      </c>
      <c r="J9280" t="s">
        <v>3536</v>
      </c>
      <c r="K9280" t="s">
        <v>2630</v>
      </c>
      <c r="L9280" s="1">
        <v>1</v>
      </c>
      <c r="M9280" s="1">
        <v>20</v>
      </c>
      <c r="N9280" s="1">
        <v>0</v>
      </c>
      <c r="O9280" s="1" t="s">
        <v>2580</v>
      </c>
      <c r="P9280" s="1">
        <v>18.690000000000001</v>
      </c>
      <c r="Q9280" s="1">
        <v>1.31</v>
      </c>
      <c r="R9280" s="1">
        <v>20</v>
      </c>
      <c r="S9280" t="s">
        <v>2631</v>
      </c>
      <c r="T9280" t="str" cm="1">
        <f t="array" ref="T9280">_xlfn.IFS(ISNUMBER(SEARCH("CP02",S9280)),"ราชพฤกษ",ISNUMBER(SEARCH("CP03",S9280)),"บางใหญ่",ISNUMBER(SEARCH("CP04",S9280)),"บางบอน",OR(ISNUMBER(SEARCH("CP",S9280)),ISNUMBER(SEARCH("BTC",D9280))),"340",TRUE,"")</f>
        <v>บางบอน</v>
      </c>
    </row>
    <row r="9281" spans="1:20" x14ac:dyDescent="0.2">
      <c r="A9281" t="s">
        <v>8299</v>
      </c>
      <c r="B9281" t="s">
        <v>16</v>
      </c>
      <c r="C9281">
        <v>2026</v>
      </c>
      <c r="D9281" t="s">
        <v>3534</v>
      </c>
      <c r="E9281" t="s">
        <v>555</v>
      </c>
      <c r="F9281" t="s">
        <v>556</v>
      </c>
      <c r="G9281" t="s">
        <v>2582</v>
      </c>
      <c r="H9281" t="s">
        <v>2586</v>
      </c>
      <c r="I9281" t="s">
        <v>8338</v>
      </c>
      <c r="J9281" t="s">
        <v>3536</v>
      </c>
      <c r="K9281" t="s">
        <v>2630</v>
      </c>
      <c r="L9281" s="1">
        <v>1</v>
      </c>
      <c r="M9281" s="1">
        <v>1350</v>
      </c>
      <c r="N9281" s="1">
        <v>0</v>
      </c>
      <c r="O9281" s="1" t="s">
        <v>2580</v>
      </c>
      <c r="P9281" s="1">
        <v>1261.68</v>
      </c>
      <c r="Q9281" s="1">
        <v>88.32</v>
      </c>
      <c r="R9281" s="1">
        <v>1350</v>
      </c>
      <c r="S9281" t="s">
        <v>2631</v>
      </c>
      <c r="T9281" t="str" cm="1">
        <f t="array" ref="T9281">_xlfn.IFS(ISNUMBER(SEARCH("CP02",S9281)),"ราชพฤกษ",ISNUMBER(SEARCH("CP03",S9281)),"บางใหญ่",ISNUMBER(SEARCH("CP04",S9281)),"บางบอน",OR(ISNUMBER(SEARCH("CP",S9281)),ISNUMBER(SEARCH("BTC",D9281))),"340",TRUE,"")</f>
        <v>บางบอน</v>
      </c>
    </row>
    <row r="9282" spans="1:20" x14ac:dyDescent="0.2">
      <c r="A9282" t="s">
        <v>8299</v>
      </c>
      <c r="B9282" t="s">
        <v>16</v>
      </c>
      <c r="C9282">
        <v>2026</v>
      </c>
      <c r="D9282" t="s">
        <v>3534</v>
      </c>
      <c r="E9282" t="s">
        <v>553</v>
      </c>
      <c r="F9282" t="s">
        <v>554</v>
      </c>
      <c r="G9282" t="s">
        <v>2582</v>
      </c>
      <c r="H9282" t="s">
        <v>2586</v>
      </c>
      <c r="I9282" t="s">
        <v>8338</v>
      </c>
      <c r="J9282" t="s">
        <v>3536</v>
      </c>
      <c r="K9282" t="s">
        <v>2630</v>
      </c>
      <c r="L9282" s="1">
        <v>1</v>
      </c>
      <c r="M9282" s="1">
        <v>250</v>
      </c>
      <c r="N9282" s="1">
        <v>0</v>
      </c>
      <c r="O9282" s="1" t="s">
        <v>2580</v>
      </c>
      <c r="P9282" s="1">
        <v>233.64</v>
      </c>
      <c r="Q9282" s="1">
        <v>16.36</v>
      </c>
      <c r="R9282" s="1">
        <v>250</v>
      </c>
      <c r="S9282" t="s">
        <v>2631</v>
      </c>
      <c r="T9282" t="str" cm="1">
        <f t="array" ref="T9282">_xlfn.IFS(ISNUMBER(SEARCH("CP02",S9282)),"ราชพฤกษ",ISNUMBER(SEARCH("CP03",S9282)),"บางใหญ่",ISNUMBER(SEARCH("CP04",S9282)),"บางบอน",OR(ISNUMBER(SEARCH("CP",S9282)),ISNUMBER(SEARCH("BTC",D9282))),"340",TRUE,"")</f>
        <v>บางบอน</v>
      </c>
    </row>
    <row r="9283" spans="1:20" x14ac:dyDescent="0.2">
      <c r="A9283" t="s">
        <v>8299</v>
      </c>
      <c r="B9283" t="s">
        <v>16</v>
      </c>
      <c r="C9283">
        <v>2026</v>
      </c>
      <c r="D9283" t="s">
        <v>3534</v>
      </c>
      <c r="E9283" t="s">
        <v>553</v>
      </c>
      <c r="F9283" t="s">
        <v>554</v>
      </c>
      <c r="G9283" t="s">
        <v>2582</v>
      </c>
      <c r="H9283" t="s">
        <v>2586</v>
      </c>
      <c r="I9283" t="s">
        <v>8338</v>
      </c>
      <c r="J9283" t="s">
        <v>3536</v>
      </c>
      <c r="K9283" t="s">
        <v>2630</v>
      </c>
      <c r="L9283" s="1">
        <v>1</v>
      </c>
      <c r="M9283" s="1">
        <v>250</v>
      </c>
      <c r="N9283" s="1">
        <v>0</v>
      </c>
      <c r="O9283" s="1" t="s">
        <v>2580</v>
      </c>
      <c r="P9283" s="1">
        <v>0</v>
      </c>
      <c r="Q9283" s="1">
        <v>0</v>
      </c>
      <c r="R9283" s="1">
        <v>0</v>
      </c>
      <c r="S9283" t="s">
        <v>2631</v>
      </c>
      <c r="T9283" t="str" cm="1">
        <f t="array" ref="T9283">_xlfn.IFS(ISNUMBER(SEARCH("CP02",S9283)),"ราชพฤกษ",ISNUMBER(SEARCH("CP03",S9283)),"บางใหญ่",ISNUMBER(SEARCH("CP04",S9283)),"บางบอน",OR(ISNUMBER(SEARCH("CP",S9283)),ISNUMBER(SEARCH("BTC",D9283))),"340",TRUE,"")</f>
        <v>บางบอน</v>
      </c>
    </row>
    <row r="9284" spans="1:20" x14ac:dyDescent="0.2">
      <c r="A9284" t="s">
        <v>8299</v>
      </c>
      <c r="B9284" t="s">
        <v>16</v>
      </c>
      <c r="C9284">
        <v>2026</v>
      </c>
      <c r="D9284" t="s">
        <v>3534</v>
      </c>
      <c r="E9284" t="s">
        <v>121</v>
      </c>
      <c r="F9284" t="s">
        <v>122</v>
      </c>
      <c r="G9284" t="s">
        <v>2582</v>
      </c>
      <c r="H9284" t="s">
        <v>2586</v>
      </c>
      <c r="I9284" t="s">
        <v>8338</v>
      </c>
      <c r="J9284" t="s">
        <v>3536</v>
      </c>
      <c r="K9284" t="s">
        <v>2630</v>
      </c>
      <c r="L9284" s="1">
        <v>1</v>
      </c>
      <c r="M9284" s="1">
        <v>240</v>
      </c>
      <c r="N9284" s="1">
        <v>0</v>
      </c>
      <c r="O9284" s="1" t="s">
        <v>2580</v>
      </c>
      <c r="P9284" s="1">
        <v>224.3</v>
      </c>
      <c r="Q9284" s="1">
        <v>15.7</v>
      </c>
      <c r="R9284" s="1">
        <v>240</v>
      </c>
      <c r="S9284" t="s">
        <v>2631</v>
      </c>
      <c r="T9284" t="str" cm="1">
        <f t="array" ref="T9284">_xlfn.IFS(ISNUMBER(SEARCH("CP02",S9284)),"ราชพฤกษ",ISNUMBER(SEARCH("CP03",S9284)),"บางใหญ่",ISNUMBER(SEARCH("CP04",S9284)),"บางบอน",OR(ISNUMBER(SEARCH("CP",S9284)),ISNUMBER(SEARCH("BTC",D9284))),"340",TRUE,"")</f>
        <v>บางบอน</v>
      </c>
    </row>
    <row r="9285" spans="1:20" x14ac:dyDescent="0.2">
      <c r="A9285" t="s">
        <v>8299</v>
      </c>
      <c r="B9285" t="s">
        <v>16</v>
      </c>
      <c r="C9285">
        <v>2026</v>
      </c>
      <c r="D9285" t="s">
        <v>3534</v>
      </c>
      <c r="E9285" t="s">
        <v>1189</v>
      </c>
      <c r="F9285" t="s">
        <v>1190</v>
      </c>
      <c r="G9285" t="s">
        <v>2582</v>
      </c>
      <c r="H9285" t="s">
        <v>2586</v>
      </c>
      <c r="I9285" t="s">
        <v>8338</v>
      </c>
      <c r="J9285" t="s">
        <v>3536</v>
      </c>
      <c r="K9285" t="s">
        <v>2630</v>
      </c>
      <c r="L9285" s="1">
        <v>1</v>
      </c>
      <c r="M9285" s="1">
        <v>20</v>
      </c>
      <c r="N9285" s="1">
        <v>0</v>
      </c>
      <c r="O9285" s="1" t="s">
        <v>2580</v>
      </c>
      <c r="P9285" s="1">
        <v>18.690000000000001</v>
      </c>
      <c r="Q9285" s="1">
        <v>1.31</v>
      </c>
      <c r="R9285" s="1">
        <v>20</v>
      </c>
      <c r="S9285" t="s">
        <v>2631</v>
      </c>
      <c r="T9285" t="str" cm="1">
        <f t="array" ref="T9285">_xlfn.IFS(ISNUMBER(SEARCH("CP02",S9285)),"ราชพฤกษ",ISNUMBER(SEARCH("CP03",S9285)),"บางใหญ่",ISNUMBER(SEARCH("CP04",S9285)),"บางบอน",OR(ISNUMBER(SEARCH("CP",S9285)),ISNUMBER(SEARCH("BTC",D9285))),"340",TRUE,"")</f>
        <v>บางบอน</v>
      </c>
    </row>
    <row r="9286" spans="1:20" x14ac:dyDescent="0.2">
      <c r="A9286" t="s">
        <v>8299</v>
      </c>
      <c r="B9286" t="s">
        <v>16</v>
      </c>
      <c r="C9286">
        <v>2026</v>
      </c>
      <c r="D9286" t="s">
        <v>3534</v>
      </c>
      <c r="E9286" t="s">
        <v>229</v>
      </c>
      <c r="F9286" t="s">
        <v>230</v>
      </c>
      <c r="G9286" t="s">
        <v>2582</v>
      </c>
      <c r="H9286" t="s">
        <v>2586</v>
      </c>
      <c r="I9286" t="s">
        <v>8338</v>
      </c>
      <c r="J9286" t="s">
        <v>3536</v>
      </c>
      <c r="K9286" t="s">
        <v>2630</v>
      </c>
      <c r="L9286" s="1">
        <v>1</v>
      </c>
      <c r="M9286" s="1">
        <v>300</v>
      </c>
      <c r="N9286" s="1">
        <v>0</v>
      </c>
      <c r="O9286" s="1" t="s">
        <v>2580</v>
      </c>
      <c r="P9286" s="1">
        <v>280.37</v>
      </c>
      <c r="Q9286" s="1">
        <v>19.63</v>
      </c>
      <c r="R9286" s="1">
        <v>300</v>
      </c>
      <c r="S9286" t="s">
        <v>2631</v>
      </c>
      <c r="T9286" t="str" cm="1">
        <f t="array" ref="T9286">_xlfn.IFS(ISNUMBER(SEARCH("CP02",S9286)),"ราชพฤกษ",ISNUMBER(SEARCH("CP03",S9286)),"บางใหญ่",ISNUMBER(SEARCH("CP04",S9286)),"บางบอน",OR(ISNUMBER(SEARCH("CP",S9286)),ISNUMBER(SEARCH("BTC",D9286))),"340",TRUE,"")</f>
        <v>บางบอน</v>
      </c>
    </row>
    <row r="9287" spans="1:20" x14ac:dyDescent="0.2">
      <c r="A9287" t="s">
        <v>8299</v>
      </c>
      <c r="B9287" t="s">
        <v>16</v>
      </c>
      <c r="C9287">
        <v>2026</v>
      </c>
      <c r="D9287" t="s">
        <v>2895</v>
      </c>
      <c r="E9287" t="s">
        <v>555</v>
      </c>
      <c r="F9287" t="s">
        <v>556</v>
      </c>
      <c r="G9287" t="s">
        <v>2582</v>
      </c>
      <c r="H9287" t="s">
        <v>2586</v>
      </c>
      <c r="I9287" t="s">
        <v>8339</v>
      </c>
      <c r="J9287" t="s">
        <v>2897</v>
      </c>
      <c r="K9287" t="s">
        <v>2893</v>
      </c>
      <c r="L9287" s="1">
        <v>1</v>
      </c>
      <c r="M9287" s="1">
        <v>1350</v>
      </c>
      <c r="N9287" s="1">
        <v>0</v>
      </c>
      <c r="O9287" s="1" t="s">
        <v>2580</v>
      </c>
      <c r="P9287" s="1">
        <v>1261.68</v>
      </c>
      <c r="Q9287" s="1">
        <v>88.32</v>
      </c>
      <c r="R9287" s="1">
        <v>1350</v>
      </c>
      <c r="S9287" t="s">
        <v>2605</v>
      </c>
      <c r="T9287" t="str" cm="1">
        <f t="array" ref="T9287">_xlfn.IFS(ISNUMBER(SEARCH("CP02",S9287)),"ราชพฤกษ",ISNUMBER(SEARCH("CP03",S9287)),"บางใหญ่",ISNUMBER(SEARCH("CP04",S9287)),"บางบอน",OR(ISNUMBER(SEARCH("CP",S9287)),ISNUMBER(SEARCH("BTC",D9287))),"340",TRUE,"")</f>
        <v>บางใหญ่</v>
      </c>
    </row>
    <row r="9288" spans="1:20" x14ac:dyDescent="0.2">
      <c r="A9288" t="s">
        <v>8299</v>
      </c>
      <c r="B9288" t="s">
        <v>16</v>
      </c>
      <c r="C9288">
        <v>2026</v>
      </c>
      <c r="D9288" t="s">
        <v>2895</v>
      </c>
      <c r="E9288" t="s">
        <v>553</v>
      </c>
      <c r="F9288" t="s">
        <v>554</v>
      </c>
      <c r="G9288" t="s">
        <v>2582</v>
      </c>
      <c r="H9288" t="s">
        <v>2586</v>
      </c>
      <c r="I9288" t="s">
        <v>8339</v>
      </c>
      <c r="J9288" t="s">
        <v>2897</v>
      </c>
      <c r="K9288" t="s">
        <v>2893</v>
      </c>
      <c r="L9288" s="1">
        <v>1</v>
      </c>
      <c r="M9288" s="1">
        <v>250</v>
      </c>
      <c r="N9288" s="1">
        <v>0</v>
      </c>
      <c r="O9288" s="1" t="s">
        <v>2580</v>
      </c>
      <c r="P9288" s="1">
        <v>233.64</v>
      </c>
      <c r="Q9288" s="1">
        <v>16.36</v>
      </c>
      <c r="R9288" s="1">
        <v>250</v>
      </c>
      <c r="S9288" t="s">
        <v>2605</v>
      </c>
      <c r="T9288" t="str" cm="1">
        <f t="array" ref="T9288">_xlfn.IFS(ISNUMBER(SEARCH("CP02",S9288)),"ราชพฤกษ",ISNUMBER(SEARCH("CP03",S9288)),"บางใหญ่",ISNUMBER(SEARCH("CP04",S9288)),"บางบอน",OR(ISNUMBER(SEARCH("CP",S9288)),ISNUMBER(SEARCH("BTC",D9288))),"340",TRUE,"")</f>
        <v>บางใหญ่</v>
      </c>
    </row>
    <row r="9289" spans="1:20" x14ac:dyDescent="0.2">
      <c r="A9289" t="s">
        <v>8299</v>
      </c>
      <c r="B9289" t="s">
        <v>16</v>
      </c>
      <c r="C9289">
        <v>2026</v>
      </c>
      <c r="D9289" t="s">
        <v>2895</v>
      </c>
      <c r="E9289" t="s">
        <v>553</v>
      </c>
      <c r="F9289" t="s">
        <v>554</v>
      </c>
      <c r="G9289" t="s">
        <v>2582</v>
      </c>
      <c r="H9289" t="s">
        <v>2586</v>
      </c>
      <c r="I9289" t="s">
        <v>8339</v>
      </c>
      <c r="J9289" t="s">
        <v>2897</v>
      </c>
      <c r="K9289" t="s">
        <v>2893</v>
      </c>
      <c r="L9289" s="1">
        <v>1</v>
      </c>
      <c r="M9289" s="1">
        <v>250</v>
      </c>
      <c r="N9289" s="1">
        <v>0</v>
      </c>
      <c r="O9289" s="1" t="s">
        <v>2580</v>
      </c>
      <c r="P9289" s="1">
        <v>0</v>
      </c>
      <c r="Q9289" s="1">
        <v>0</v>
      </c>
      <c r="R9289" s="1">
        <v>0</v>
      </c>
      <c r="S9289" t="s">
        <v>2605</v>
      </c>
      <c r="T9289" t="str" cm="1">
        <f t="array" ref="T9289">_xlfn.IFS(ISNUMBER(SEARCH("CP02",S9289)),"ราชพฤกษ",ISNUMBER(SEARCH("CP03",S9289)),"บางใหญ่",ISNUMBER(SEARCH("CP04",S9289)),"บางบอน",OR(ISNUMBER(SEARCH("CP",S9289)),ISNUMBER(SEARCH("BTC",D9289))),"340",TRUE,"")</f>
        <v>บางใหญ่</v>
      </c>
    </row>
    <row r="9290" spans="1:20" x14ac:dyDescent="0.2">
      <c r="A9290" t="s">
        <v>8299</v>
      </c>
      <c r="B9290" t="s">
        <v>16</v>
      </c>
      <c r="C9290">
        <v>2026</v>
      </c>
      <c r="D9290" t="s">
        <v>2895</v>
      </c>
      <c r="E9290" t="s">
        <v>123</v>
      </c>
      <c r="F9290" t="s">
        <v>124</v>
      </c>
      <c r="G9290" t="s">
        <v>2582</v>
      </c>
      <c r="H9290" t="s">
        <v>2586</v>
      </c>
      <c r="I9290" t="s">
        <v>8339</v>
      </c>
      <c r="J9290" t="s">
        <v>2897</v>
      </c>
      <c r="K9290" t="s">
        <v>2893</v>
      </c>
      <c r="L9290" s="1">
        <v>1</v>
      </c>
      <c r="M9290" s="1">
        <v>350</v>
      </c>
      <c r="N9290" s="1">
        <v>0</v>
      </c>
      <c r="O9290" s="1" t="s">
        <v>2580</v>
      </c>
      <c r="P9290" s="1">
        <v>327.10000000000002</v>
      </c>
      <c r="Q9290" s="1">
        <v>22.9</v>
      </c>
      <c r="R9290" s="1">
        <v>350</v>
      </c>
      <c r="S9290" t="s">
        <v>2605</v>
      </c>
      <c r="T9290" t="str" cm="1">
        <f t="array" ref="T9290">_xlfn.IFS(ISNUMBER(SEARCH("CP02",S9290)),"ราชพฤกษ",ISNUMBER(SEARCH("CP03",S9290)),"บางใหญ่",ISNUMBER(SEARCH("CP04",S9290)),"บางบอน",OR(ISNUMBER(SEARCH("CP",S9290)),ISNUMBER(SEARCH("BTC",D9290))),"340",TRUE,"")</f>
        <v>บางใหญ่</v>
      </c>
    </row>
    <row r="9291" spans="1:20" x14ac:dyDescent="0.2">
      <c r="A9291" t="s">
        <v>8299</v>
      </c>
      <c r="B9291" t="s">
        <v>16</v>
      </c>
      <c r="C9291">
        <v>2026</v>
      </c>
      <c r="D9291" t="s">
        <v>2895</v>
      </c>
      <c r="E9291" t="s">
        <v>1187</v>
      </c>
      <c r="F9291" t="s">
        <v>1188</v>
      </c>
      <c r="G9291" t="s">
        <v>2582</v>
      </c>
      <c r="H9291" t="s">
        <v>2586</v>
      </c>
      <c r="I9291" t="s">
        <v>8339</v>
      </c>
      <c r="J9291" t="s">
        <v>2897</v>
      </c>
      <c r="K9291" t="s">
        <v>2893</v>
      </c>
      <c r="L9291" s="1">
        <v>1</v>
      </c>
      <c r="M9291" s="1">
        <v>20</v>
      </c>
      <c r="N9291" s="1">
        <v>0</v>
      </c>
      <c r="O9291" s="1" t="s">
        <v>2580</v>
      </c>
      <c r="P9291" s="1">
        <v>18.690000000000001</v>
      </c>
      <c r="Q9291" s="1">
        <v>1.31</v>
      </c>
      <c r="R9291" s="1">
        <v>20</v>
      </c>
      <c r="S9291" t="s">
        <v>2605</v>
      </c>
      <c r="T9291" t="str" cm="1">
        <f t="array" ref="T9291">_xlfn.IFS(ISNUMBER(SEARCH("CP02",S9291)),"ราชพฤกษ",ISNUMBER(SEARCH("CP03",S9291)),"บางใหญ่",ISNUMBER(SEARCH("CP04",S9291)),"บางบอน",OR(ISNUMBER(SEARCH("CP",S9291)),ISNUMBER(SEARCH("BTC",D9291))),"340",TRUE,"")</f>
        <v>บางใหญ่</v>
      </c>
    </row>
    <row r="9292" spans="1:20" x14ac:dyDescent="0.2">
      <c r="A9292" t="s">
        <v>8299</v>
      </c>
      <c r="B9292" t="s">
        <v>16</v>
      </c>
      <c r="C9292">
        <v>2026</v>
      </c>
      <c r="D9292" t="s">
        <v>2895</v>
      </c>
      <c r="E9292" t="s">
        <v>219</v>
      </c>
      <c r="F9292" t="s">
        <v>220</v>
      </c>
      <c r="G9292" t="s">
        <v>2582</v>
      </c>
      <c r="H9292" t="s">
        <v>2586</v>
      </c>
      <c r="I9292" t="s">
        <v>8339</v>
      </c>
      <c r="J9292" t="s">
        <v>2897</v>
      </c>
      <c r="K9292" t="s">
        <v>2893</v>
      </c>
      <c r="L9292" s="1">
        <v>1</v>
      </c>
      <c r="M9292" s="1">
        <v>300</v>
      </c>
      <c r="N9292" s="1">
        <v>0</v>
      </c>
      <c r="O9292" s="1" t="s">
        <v>2580</v>
      </c>
      <c r="P9292" s="1">
        <v>280.37</v>
      </c>
      <c r="Q9292" s="1">
        <v>19.63</v>
      </c>
      <c r="R9292" s="1">
        <v>300</v>
      </c>
      <c r="S9292" t="s">
        <v>2605</v>
      </c>
      <c r="T9292" t="str" cm="1">
        <f t="array" ref="T9292">_xlfn.IFS(ISNUMBER(SEARCH("CP02",S9292)),"ราชพฤกษ",ISNUMBER(SEARCH("CP03",S9292)),"บางใหญ่",ISNUMBER(SEARCH("CP04",S9292)),"บางบอน",OR(ISNUMBER(SEARCH("CP",S9292)),ISNUMBER(SEARCH("BTC",D9292))),"340",TRUE,"")</f>
        <v>บางใหญ่</v>
      </c>
    </row>
    <row r="9293" spans="1:20" x14ac:dyDescent="0.2">
      <c r="A9293" t="s">
        <v>8299</v>
      </c>
      <c r="B9293" t="s">
        <v>16</v>
      </c>
      <c r="C9293">
        <v>2026</v>
      </c>
      <c r="D9293" t="s">
        <v>3049</v>
      </c>
      <c r="E9293" t="s">
        <v>525</v>
      </c>
      <c r="F9293" t="s">
        <v>526</v>
      </c>
      <c r="G9293" t="s">
        <v>2582</v>
      </c>
      <c r="H9293" t="s">
        <v>2586</v>
      </c>
      <c r="I9293" t="s">
        <v>8340</v>
      </c>
      <c r="J9293" t="s">
        <v>3051</v>
      </c>
      <c r="K9293" t="s">
        <v>2893</v>
      </c>
      <c r="L9293" s="1">
        <v>1</v>
      </c>
      <c r="M9293" s="1">
        <v>1340</v>
      </c>
      <c r="N9293" s="1">
        <v>0</v>
      </c>
      <c r="O9293" s="1" t="s">
        <v>2580</v>
      </c>
      <c r="P9293" s="1">
        <v>1252.3399999999999</v>
      </c>
      <c r="Q9293" s="1">
        <v>87.66</v>
      </c>
      <c r="R9293" s="1">
        <v>1340</v>
      </c>
      <c r="S9293" t="s">
        <v>2605</v>
      </c>
      <c r="T9293" t="str" cm="1">
        <f t="array" ref="T9293">_xlfn.IFS(ISNUMBER(SEARCH("CP02",S9293)),"ราชพฤกษ",ISNUMBER(SEARCH("CP03",S9293)),"บางใหญ่",ISNUMBER(SEARCH("CP04",S9293)),"บางบอน",OR(ISNUMBER(SEARCH("CP",S9293)),ISNUMBER(SEARCH("BTC",D9293))),"340",TRUE,"")</f>
        <v>บางใหญ่</v>
      </c>
    </row>
    <row r="9294" spans="1:20" x14ac:dyDescent="0.2">
      <c r="A9294" t="s">
        <v>8299</v>
      </c>
      <c r="B9294" t="s">
        <v>16</v>
      </c>
      <c r="C9294">
        <v>2026</v>
      </c>
      <c r="D9294" t="s">
        <v>3049</v>
      </c>
      <c r="E9294" t="s">
        <v>523</v>
      </c>
      <c r="F9294" t="s">
        <v>524</v>
      </c>
      <c r="G9294" t="s">
        <v>2582</v>
      </c>
      <c r="H9294" t="s">
        <v>2586</v>
      </c>
      <c r="I9294" t="s">
        <v>8340</v>
      </c>
      <c r="J9294" t="s">
        <v>3051</v>
      </c>
      <c r="K9294" t="s">
        <v>2893</v>
      </c>
      <c r="L9294" s="1">
        <v>1</v>
      </c>
      <c r="M9294" s="1">
        <v>175</v>
      </c>
      <c r="N9294" s="1">
        <v>0</v>
      </c>
      <c r="O9294" s="1" t="s">
        <v>2580</v>
      </c>
      <c r="P9294" s="1">
        <v>163.55000000000001</v>
      </c>
      <c r="Q9294" s="1">
        <v>11.45</v>
      </c>
      <c r="R9294" s="1">
        <v>175</v>
      </c>
      <c r="S9294" t="s">
        <v>2605</v>
      </c>
      <c r="T9294" t="str" cm="1">
        <f t="array" ref="T9294">_xlfn.IFS(ISNUMBER(SEARCH("CP02",S9294)),"ราชพฤกษ",ISNUMBER(SEARCH("CP03",S9294)),"บางใหญ่",ISNUMBER(SEARCH("CP04",S9294)),"บางบอน",OR(ISNUMBER(SEARCH("CP",S9294)),ISNUMBER(SEARCH("BTC",D9294))),"340",TRUE,"")</f>
        <v>บางใหญ่</v>
      </c>
    </row>
    <row r="9295" spans="1:20" x14ac:dyDescent="0.2">
      <c r="A9295" t="s">
        <v>8299</v>
      </c>
      <c r="B9295" t="s">
        <v>16</v>
      </c>
      <c r="C9295">
        <v>2026</v>
      </c>
      <c r="D9295" t="s">
        <v>3049</v>
      </c>
      <c r="E9295" t="s">
        <v>523</v>
      </c>
      <c r="F9295" t="s">
        <v>524</v>
      </c>
      <c r="G9295" t="s">
        <v>2582</v>
      </c>
      <c r="H9295" t="s">
        <v>2586</v>
      </c>
      <c r="I9295" t="s">
        <v>8340</v>
      </c>
      <c r="J9295" t="s">
        <v>3051</v>
      </c>
      <c r="K9295" t="s">
        <v>2893</v>
      </c>
      <c r="L9295" s="1">
        <v>1</v>
      </c>
      <c r="M9295" s="1">
        <v>175</v>
      </c>
      <c r="N9295" s="1">
        <v>0</v>
      </c>
      <c r="O9295" s="1" t="s">
        <v>2580</v>
      </c>
      <c r="P9295" s="1">
        <v>0</v>
      </c>
      <c r="Q9295" s="1">
        <v>0</v>
      </c>
      <c r="R9295" s="1">
        <v>0</v>
      </c>
      <c r="S9295" t="s">
        <v>2605</v>
      </c>
      <c r="T9295" t="str" cm="1">
        <f t="array" ref="T9295">_xlfn.IFS(ISNUMBER(SEARCH("CP02",S9295)),"ราชพฤกษ",ISNUMBER(SEARCH("CP03",S9295)),"บางใหญ่",ISNUMBER(SEARCH("CP04",S9295)),"บางบอน",OR(ISNUMBER(SEARCH("CP",S9295)),ISNUMBER(SEARCH("BTC",D9295))),"340",TRUE,"")</f>
        <v>บางใหญ่</v>
      </c>
    </row>
    <row r="9296" spans="1:20" x14ac:dyDescent="0.2">
      <c r="A9296" t="s">
        <v>8299</v>
      </c>
      <c r="B9296" t="s">
        <v>16</v>
      </c>
      <c r="C9296">
        <v>2026</v>
      </c>
      <c r="D9296" t="s">
        <v>3049</v>
      </c>
      <c r="E9296" t="s">
        <v>93</v>
      </c>
      <c r="F9296" t="s">
        <v>94</v>
      </c>
      <c r="G9296" t="s">
        <v>2582</v>
      </c>
      <c r="H9296" t="s">
        <v>2586</v>
      </c>
      <c r="I9296" t="s">
        <v>8340</v>
      </c>
      <c r="J9296" t="s">
        <v>3051</v>
      </c>
      <c r="K9296" t="s">
        <v>2893</v>
      </c>
      <c r="L9296" s="1">
        <v>1</v>
      </c>
      <c r="M9296" s="1">
        <v>245</v>
      </c>
      <c r="N9296" s="1">
        <v>0</v>
      </c>
      <c r="O9296" s="1" t="s">
        <v>2580</v>
      </c>
      <c r="P9296" s="1">
        <v>228.97</v>
      </c>
      <c r="Q9296" s="1">
        <v>16.03</v>
      </c>
      <c r="R9296" s="1">
        <v>245</v>
      </c>
      <c r="S9296" t="s">
        <v>2605</v>
      </c>
      <c r="T9296" t="str" cm="1">
        <f t="array" ref="T9296">_xlfn.IFS(ISNUMBER(SEARCH("CP02",S9296)),"ราชพฤกษ",ISNUMBER(SEARCH("CP03",S9296)),"บางใหญ่",ISNUMBER(SEARCH("CP04",S9296)),"บางบอน",OR(ISNUMBER(SEARCH("CP",S9296)),ISNUMBER(SEARCH("BTC",D9296))),"340",TRUE,"")</f>
        <v>บางใหญ่</v>
      </c>
    </row>
    <row r="9297" spans="1:20" x14ac:dyDescent="0.2">
      <c r="A9297" t="s">
        <v>8299</v>
      </c>
      <c r="B9297" t="s">
        <v>16</v>
      </c>
      <c r="C9297">
        <v>2026</v>
      </c>
      <c r="D9297" t="s">
        <v>3049</v>
      </c>
      <c r="E9297" t="s">
        <v>1187</v>
      </c>
      <c r="F9297" t="s">
        <v>1188</v>
      </c>
      <c r="G9297" t="s">
        <v>2582</v>
      </c>
      <c r="H9297" t="s">
        <v>2586</v>
      </c>
      <c r="I9297" t="s">
        <v>8340</v>
      </c>
      <c r="J9297" t="s">
        <v>3051</v>
      </c>
      <c r="K9297" t="s">
        <v>2893</v>
      </c>
      <c r="L9297" s="1">
        <v>1</v>
      </c>
      <c r="M9297" s="1">
        <v>20</v>
      </c>
      <c r="N9297" s="1">
        <v>0</v>
      </c>
      <c r="O9297" s="1" t="s">
        <v>2580</v>
      </c>
      <c r="P9297" s="1">
        <v>18.690000000000001</v>
      </c>
      <c r="Q9297" s="1">
        <v>1.31</v>
      </c>
      <c r="R9297" s="1">
        <v>20</v>
      </c>
      <c r="S9297" t="s">
        <v>2605</v>
      </c>
      <c r="T9297" t="str" cm="1">
        <f t="array" ref="T9297">_xlfn.IFS(ISNUMBER(SEARCH("CP02",S9297)),"ราชพฤกษ",ISNUMBER(SEARCH("CP03",S9297)),"บางใหญ่",ISNUMBER(SEARCH("CP04",S9297)),"บางบอน",OR(ISNUMBER(SEARCH("CP",S9297)),ISNUMBER(SEARCH("BTC",D9297))),"340",TRUE,"")</f>
        <v>บางใหญ่</v>
      </c>
    </row>
    <row r="9298" spans="1:20" x14ac:dyDescent="0.2">
      <c r="A9298" t="s">
        <v>8341</v>
      </c>
      <c r="B9298" t="s">
        <v>16</v>
      </c>
      <c r="C9298">
        <v>2026</v>
      </c>
      <c r="D9298" t="s">
        <v>3466</v>
      </c>
      <c r="E9298" t="s">
        <v>1547</v>
      </c>
      <c r="F9298" t="s">
        <v>1548</v>
      </c>
      <c r="G9298" t="s">
        <v>2588</v>
      </c>
      <c r="H9298" t="s">
        <v>2586</v>
      </c>
      <c r="I9298" t="s">
        <v>8342</v>
      </c>
      <c r="J9298" t="s">
        <v>3468</v>
      </c>
      <c r="K9298" t="s">
        <v>2692</v>
      </c>
      <c r="L9298" s="1">
        <v>1</v>
      </c>
      <c r="M9298" s="1">
        <v>400</v>
      </c>
      <c r="N9298" s="1">
        <v>0</v>
      </c>
      <c r="O9298" s="1" t="s">
        <v>2580</v>
      </c>
      <c r="P9298" s="1">
        <v>373.83</v>
      </c>
      <c r="Q9298" s="1">
        <v>26.17</v>
      </c>
      <c r="R9298" s="1">
        <v>400</v>
      </c>
      <c r="S9298" t="s">
        <v>2631</v>
      </c>
      <c r="T9298" t="str" cm="1">
        <f t="array" ref="T9298">_xlfn.IFS(ISNUMBER(SEARCH("CP02",S9298)),"ราชพฤกษ",ISNUMBER(SEARCH("CP03",S9298)),"บางใหญ่",ISNUMBER(SEARCH("CP04",S9298)),"บางบอน",OR(ISNUMBER(SEARCH("CP",S9298)),ISNUMBER(SEARCH("BTC",D9298))),"340",TRUE,"")</f>
        <v>บางบอน</v>
      </c>
    </row>
    <row r="9299" spans="1:20" x14ac:dyDescent="0.2">
      <c r="A9299" t="s">
        <v>8341</v>
      </c>
      <c r="B9299" t="s">
        <v>16</v>
      </c>
      <c r="C9299">
        <v>2026</v>
      </c>
      <c r="D9299" t="s">
        <v>7138</v>
      </c>
      <c r="E9299" t="s">
        <v>1141</v>
      </c>
      <c r="F9299" t="s">
        <v>1142</v>
      </c>
      <c r="G9299" t="s">
        <v>2582</v>
      </c>
      <c r="H9299" t="s">
        <v>2586</v>
      </c>
      <c r="I9299" t="s">
        <v>8343</v>
      </c>
      <c r="J9299" t="s">
        <v>7140</v>
      </c>
      <c r="K9299" t="s">
        <v>2659</v>
      </c>
      <c r="L9299" s="1">
        <v>2</v>
      </c>
      <c r="M9299" s="1">
        <v>140</v>
      </c>
      <c r="N9299" s="1">
        <v>0</v>
      </c>
      <c r="O9299" s="1" t="s">
        <v>2580</v>
      </c>
      <c r="P9299" s="1">
        <v>261.68</v>
      </c>
      <c r="Q9299" s="1">
        <v>18.32</v>
      </c>
      <c r="R9299" s="1">
        <v>280</v>
      </c>
      <c r="S9299" t="s">
        <v>2584</v>
      </c>
      <c r="T9299" t="str" cm="1">
        <f t="array" ref="T9299">_xlfn.IFS(ISNUMBER(SEARCH("CP02",S9299)),"ราชพฤกษ",ISNUMBER(SEARCH("CP03",S9299)),"บางใหญ่",ISNUMBER(SEARCH("CP04",S9299)),"บางบอน",OR(ISNUMBER(SEARCH("CP",S9299)),ISNUMBER(SEARCH("BTC",D9299))),"340",TRUE,"")</f>
        <v>ราชพฤกษ</v>
      </c>
    </row>
    <row r="9300" spans="1:20" x14ac:dyDescent="0.2">
      <c r="A9300" t="s">
        <v>8341</v>
      </c>
      <c r="B9300" t="s">
        <v>16</v>
      </c>
      <c r="C9300">
        <v>2026</v>
      </c>
      <c r="D9300" t="s">
        <v>8344</v>
      </c>
      <c r="E9300" t="s">
        <v>1537</v>
      </c>
      <c r="F9300" t="s">
        <v>1538</v>
      </c>
      <c r="G9300" t="s">
        <v>2585</v>
      </c>
      <c r="H9300" t="s">
        <v>2586</v>
      </c>
      <c r="I9300" t="s">
        <v>8345</v>
      </c>
      <c r="J9300" t="s">
        <v>8346</v>
      </c>
      <c r="K9300" t="s">
        <v>2603</v>
      </c>
      <c r="L9300" s="1">
        <v>4</v>
      </c>
      <c r="M9300" s="1">
        <v>50</v>
      </c>
      <c r="N9300" s="1">
        <v>0</v>
      </c>
      <c r="O9300" s="1" t="s">
        <v>2580</v>
      </c>
      <c r="P9300" s="1">
        <v>186.92</v>
      </c>
      <c r="Q9300" s="1">
        <v>13.08</v>
      </c>
      <c r="R9300" s="1">
        <v>200</v>
      </c>
      <c r="S9300" t="s">
        <v>2606</v>
      </c>
      <c r="T9300" t="str" cm="1">
        <f t="array" ref="T9300">_xlfn.IFS(ISNUMBER(SEARCH("CP02",S9300)),"ราชพฤกษ",ISNUMBER(SEARCH("CP03",S9300)),"บางใหญ่",ISNUMBER(SEARCH("CP04",S9300)),"บางบอน",OR(ISNUMBER(SEARCH("CP",S9300)),ISNUMBER(SEARCH("BTC",D9300))),"340",TRUE,"")</f>
        <v>บางใหญ่</v>
      </c>
    </row>
    <row r="9301" spans="1:20" x14ac:dyDescent="0.2">
      <c r="A9301" t="s">
        <v>8341</v>
      </c>
      <c r="B9301" t="s">
        <v>16</v>
      </c>
      <c r="C9301">
        <v>2026</v>
      </c>
      <c r="D9301" t="s">
        <v>8347</v>
      </c>
      <c r="E9301" t="s">
        <v>1141</v>
      </c>
      <c r="F9301" t="s">
        <v>1142</v>
      </c>
      <c r="G9301" t="s">
        <v>2582</v>
      </c>
      <c r="H9301" t="s">
        <v>2586</v>
      </c>
      <c r="I9301" t="s">
        <v>8348</v>
      </c>
      <c r="J9301" t="s">
        <v>8349</v>
      </c>
      <c r="K9301" t="s">
        <v>2603</v>
      </c>
      <c r="L9301" s="1">
        <v>1</v>
      </c>
      <c r="M9301" s="1">
        <v>140</v>
      </c>
      <c r="N9301" s="1">
        <v>0</v>
      </c>
      <c r="O9301" s="1" t="s">
        <v>2580</v>
      </c>
      <c r="P9301" s="1">
        <v>130.84</v>
      </c>
      <c r="Q9301" s="1">
        <v>9.16</v>
      </c>
      <c r="R9301" s="1">
        <v>140</v>
      </c>
      <c r="S9301" t="s">
        <v>2605</v>
      </c>
      <c r="T9301" t="str" cm="1">
        <f t="array" ref="T9301">_xlfn.IFS(ISNUMBER(SEARCH("CP02",S9301)),"ราชพฤกษ",ISNUMBER(SEARCH("CP03",S9301)),"บางใหญ่",ISNUMBER(SEARCH("CP04",S9301)),"บางบอน",OR(ISNUMBER(SEARCH("CP",S9301)),ISNUMBER(SEARCH("BTC",D9301))),"340",TRUE,"")</f>
        <v>บางใหญ่</v>
      </c>
    </row>
    <row r="9302" spans="1:20" x14ac:dyDescent="0.2">
      <c r="A9302" t="s">
        <v>8341</v>
      </c>
      <c r="B9302" t="s">
        <v>16</v>
      </c>
      <c r="C9302">
        <v>2026</v>
      </c>
      <c r="D9302" t="s">
        <v>8347</v>
      </c>
      <c r="E9302" t="s">
        <v>1549</v>
      </c>
      <c r="F9302" t="s">
        <v>1550</v>
      </c>
      <c r="G9302" t="s">
        <v>2585</v>
      </c>
      <c r="H9302" t="s">
        <v>2586</v>
      </c>
      <c r="I9302" t="s">
        <v>8348</v>
      </c>
      <c r="J9302" t="s">
        <v>8349</v>
      </c>
      <c r="K9302" t="s">
        <v>2603</v>
      </c>
      <c r="L9302" s="1">
        <v>2</v>
      </c>
      <c r="M9302" s="1">
        <v>150</v>
      </c>
      <c r="N9302" s="1">
        <v>0</v>
      </c>
      <c r="O9302" s="1" t="s">
        <v>2580</v>
      </c>
      <c r="P9302" s="1">
        <v>280.37</v>
      </c>
      <c r="Q9302" s="1">
        <v>19.63</v>
      </c>
      <c r="R9302" s="1">
        <v>300</v>
      </c>
      <c r="S9302" t="s">
        <v>2606</v>
      </c>
      <c r="T9302" t="str" cm="1">
        <f t="array" ref="T9302">_xlfn.IFS(ISNUMBER(SEARCH("CP02",S9302)),"ราชพฤกษ",ISNUMBER(SEARCH("CP03",S9302)),"บางใหญ่",ISNUMBER(SEARCH("CP04",S9302)),"บางบอน",OR(ISNUMBER(SEARCH("CP",S9302)),ISNUMBER(SEARCH("BTC",D9302))),"340",TRUE,"")</f>
        <v>บางใหญ่</v>
      </c>
    </row>
    <row r="9303" spans="1:20" x14ac:dyDescent="0.2">
      <c r="A9303" t="s">
        <v>8341</v>
      </c>
      <c r="B9303" t="s">
        <v>16</v>
      </c>
      <c r="C9303">
        <v>2026</v>
      </c>
      <c r="D9303" t="s">
        <v>8347</v>
      </c>
      <c r="E9303" t="s">
        <v>1545</v>
      </c>
      <c r="F9303" t="s">
        <v>1546</v>
      </c>
      <c r="G9303" t="s">
        <v>2588</v>
      </c>
      <c r="H9303" t="s">
        <v>2586</v>
      </c>
      <c r="I9303" t="s">
        <v>8348</v>
      </c>
      <c r="J9303" t="s">
        <v>8349</v>
      </c>
      <c r="K9303" t="s">
        <v>2603</v>
      </c>
      <c r="L9303" s="1">
        <v>1</v>
      </c>
      <c r="M9303" s="1">
        <v>500</v>
      </c>
      <c r="N9303" s="1">
        <v>0</v>
      </c>
      <c r="O9303" s="1" t="s">
        <v>2580</v>
      </c>
      <c r="P9303" s="1">
        <v>467.29</v>
      </c>
      <c r="Q9303" s="1">
        <v>32.71</v>
      </c>
      <c r="R9303" s="1">
        <v>500</v>
      </c>
      <c r="S9303" t="s">
        <v>2606</v>
      </c>
      <c r="T9303" t="str" cm="1">
        <f t="array" ref="T9303">_xlfn.IFS(ISNUMBER(SEARCH("CP02",S9303)),"ราชพฤกษ",ISNUMBER(SEARCH("CP03",S9303)),"บางใหญ่",ISNUMBER(SEARCH("CP04",S9303)),"บางบอน",OR(ISNUMBER(SEARCH("CP",S9303)),ISNUMBER(SEARCH("BTC",D9303))),"340",TRUE,"")</f>
        <v>บางใหญ่</v>
      </c>
    </row>
    <row r="9304" spans="1:20" x14ac:dyDescent="0.2">
      <c r="A9304" t="s">
        <v>8341</v>
      </c>
      <c r="B9304" t="s">
        <v>16</v>
      </c>
      <c r="C9304">
        <v>2026</v>
      </c>
      <c r="D9304" t="s">
        <v>8350</v>
      </c>
      <c r="E9304" t="s">
        <v>739</v>
      </c>
      <c r="F9304" t="s">
        <v>740</v>
      </c>
      <c r="G9304" t="s">
        <v>2595</v>
      </c>
      <c r="H9304" t="s">
        <v>2596</v>
      </c>
      <c r="I9304" t="s">
        <v>8351</v>
      </c>
      <c r="J9304" t="s">
        <v>8352</v>
      </c>
      <c r="K9304" t="s">
        <v>2603</v>
      </c>
      <c r="L9304" s="1">
        <v>4</v>
      </c>
      <c r="M9304" s="1">
        <v>3590</v>
      </c>
      <c r="N9304" s="1">
        <v>1436</v>
      </c>
      <c r="O9304" s="1" t="s">
        <v>2580</v>
      </c>
      <c r="P9304" s="1">
        <v>12078.5</v>
      </c>
      <c r="Q9304" s="1">
        <v>845.5</v>
      </c>
      <c r="R9304" s="1">
        <v>12924</v>
      </c>
      <c r="S9304" t="s">
        <v>7188</v>
      </c>
      <c r="T9304" t="str" cm="1">
        <f t="array" ref="T9304">_xlfn.IFS(ISNUMBER(SEARCH("CP02",S9304)),"ราชพฤกษ",ISNUMBER(SEARCH("CP03",S9304)),"บางใหญ่",ISNUMBER(SEARCH("CP04",S9304)),"บางบอน",OR(ISNUMBER(SEARCH("CP",S9304)),ISNUMBER(SEARCH("BTC",D9304))),"340",TRUE,"")</f>
        <v>บางใหญ่</v>
      </c>
    </row>
    <row r="9305" spans="1:20" x14ac:dyDescent="0.2">
      <c r="A9305" t="s">
        <v>8341</v>
      </c>
      <c r="B9305" t="s">
        <v>16</v>
      </c>
      <c r="C9305">
        <v>2026</v>
      </c>
      <c r="D9305" t="s">
        <v>8350</v>
      </c>
      <c r="E9305" t="s">
        <v>1091</v>
      </c>
      <c r="F9305" t="s">
        <v>1092</v>
      </c>
      <c r="G9305" t="s">
        <v>2582</v>
      </c>
      <c r="H9305" t="s">
        <v>2583</v>
      </c>
      <c r="I9305" t="s">
        <v>8351</v>
      </c>
      <c r="J9305" t="s">
        <v>8352</v>
      </c>
      <c r="K9305" t="s">
        <v>2603</v>
      </c>
      <c r="L9305" s="1">
        <v>4</v>
      </c>
      <c r="M9305" s="1">
        <v>60</v>
      </c>
      <c r="N9305" s="1">
        <v>0</v>
      </c>
      <c r="O9305" s="1" t="s">
        <v>2580</v>
      </c>
      <c r="P9305" s="1">
        <v>0</v>
      </c>
      <c r="Q9305" s="1">
        <v>0</v>
      </c>
      <c r="R9305" s="1">
        <v>0</v>
      </c>
      <c r="S9305" t="s">
        <v>2605</v>
      </c>
      <c r="T9305" t="str" cm="1">
        <f t="array" ref="T9305">_xlfn.IFS(ISNUMBER(SEARCH("CP02",S9305)),"ราชพฤกษ",ISNUMBER(SEARCH("CP03",S9305)),"บางใหญ่",ISNUMBER(SEARCH("CP04",S9305)),"บางบอน",OR(ISNUMBER(SEARCH("CP",S9305)),ISNUMBER(SEARCH("BTC",D9305))),"340",TRUE,"")</f>
        <v>บางใหญ่</v>
      </c>
    </row>
    <row r="9306" spans="1:20" x14ac:dyDescent="0.2">
      <c r="A9306" t="s">
        <v>8341</v>
      </c>
      <c r="B9306" t="s">
        <v>16</v>
      </c>
      <c r="C9306">
        <v>2026</v>
      </c>
      <c r="D9306" t="s">
        <v>8350</v>
      </c>
      <c r="E9306" t="s">
        <v>1553</v>
      </c>
      <c r="F9306" t="s">
        <v>1554</v>
      </c>
      <c r="G9306" t="s">
        <v>2585</v>
      </c>
      <c r="H9306" t="s">
        <v>2586</v>
      </c>
      <c r="I9306" t="s">
        <v>8351</v>
      </c>
      <c r="J9306" t="s">
        <v>8352</v>
      </c>
      <c r="K9306" t="s">
        <v>2603</v>
      </c>
      <c r="L9306" s="1">
        <v>4</v>
      </c>
      <c r="M9306" s="1">
        <v>120</v>
      </c>
      <c r="N9306" s="1">
        <v>0</v>
      </c>
      <c r="O9306" s="1" t="s">
        <v>2580</v>
      </c>
      <c r="P9306" s="1">
        <v>0</v>
      </c>
      <c r="Q9306" s="1">
        <v>0</v>
      </c>
      <c r="R9306" s="1">
        <v>0</v>
      </c>
      <c r="S9306" t="s">
        <v>2606</v>
      </c>
      <c r="T9306" t="str" cm="1">
        <f t="array" ref="T9306">_xlfn.IFS(ISNUMBER(SEARCH("CP02",S9306)),"ราชพฤกษ",ISNUMBER(SEARCH("CP03",S9306)),"บางใหญ่",ISNUMBER(SEARCH("CP04",S9306)),"บางบอน",OR(ISNUMBER(SEARCH("CP",S9306)),ISNUMBER(SEARCH("BTC",D9306))),"340",TRUE,"")</f>
        <v>บางใหญ่</v>
      </c>
    </row>
    <row r="9307" spans="1:20" x14ac:dyDescent="0.2">
      <c r="A9307" t="s">
        <v>8341</v>
      </c>
      <c r="B9307" t="s">
        <v>16</v>
      </c>
      <c r="C9307">
        <v>2026</v>
      </c>
      <c r="D9307" t="s">
        <v>8350</v>
      </c>
      <c r="E9307" t="s">
        <v>1547</v>
      </c>
      <c r="F9307" t="s">
        <v>1548</v>
      </c>
      <c r="G9307" t="s">
        <v>2588</v>
      </c>
      <c r="H9307" t="s">
        <v>2586</v>
      </c>
      <c r="I9307" t="s">
        <v>8351</v>
      </c>
      <c r="J9307" t="s">
        <v>8352</v>
      </c>
      <c r="K9307" t="s">
        <v>2603</v>
      </c>
      <c r="L9307" s="1">
        <v>1</v>
      </c>
      <c r="M9307" s="1">
        <v>400</v>
      </c>
      <c r="N9307" s="1">
        <v>0</v>
      </c>
      <c r="O9307" s="1" t="s">
        <v>2580</v>
      </c>
      <c r="P9307" s="1">
        <v>0</v>
      </c>
      <c r="Q9307" s="1">
        <v>0</v>
      </c>
      <c r="R9307" s="1">
        <v>0</v>
      </c>
      <c r="S9307" t="s">
        <v>2606</v>
      </c>
      <c r="T9307" t="str" cm="1">
        <f t="array" ref="T9307">_xlfn.IFS(ISNUMBER(SEARCH("CP02",S9307)),"ราชพฤกษ",ISNUMBER(SEARCH("CP03",S9307)),"บางใหญ่",ISNUMBER(SEARCH("CP04",S9307)),"บางบอน",OR(ISNUMBER(SEARCH("CP",S9307)),ISNUMBER(SEARCH("BTC",D9307))),"340",TRUE,"")</f>
        <v>บางใหญ่</v>
      </c>
    </row>
    <row r="9308" spans="1:20" x14ac:dyDescent="0.2">
      <c r="A9308" t="s">
        <v>8341</v>
      </c>
      <c r="B9308" t="s">
        <v>16</v>
      </c>
      <c r="C9308">
        <v>2026</v>
      </c>
      <c r="D9308" t="s">
        <v>8350</v>
      </c>
      <c r="E9308" t="s">
        <v>1141</v>
      </c>
      <c r="F9308" t="s">
        <v>1142</v>
      </c>
      <c r="G9308" t="s">
        <v>2582</v>
      </c>
      <c r="H9308" t="s">
        <v>2586</v>
      </c>
      <c r="I9308" t="s">
        <v>8351</v>
      </c>
      <c r="J9308" t="s">
        <v>8352</v>
      </c>
      <c r="K9308" t="s">
        <v>2603</v>
      </c>
      <c r="L9308" s="1">
        <v>1</v>
      </c>
      <c r="M9308" s="1">
        <v>140</v>
      </c>
      <c r="N9308" s="1">
        <v>0</v>
      </c>
      <c r="O9308" s="1" t="s">
        <v>2580</v>
      </c>
      <c r="P9308" s="1">
        <v>0</v>
      </c>
      <c r="Q9308" s="1">
        <v>0</v>
      </c>
      <c r="R9308" s="1">
        <v>0</v>
      </c>
      <c r="S9308" t="s">
        <v>2605</v>
      </c>
      <c r="T9308" t="str" cm="1">
        <f t="array" ref="T9308">_xlfn.IFS(ISNUMBER(SEARCH("CP02",S9308)),"ราชพฤกษ",ISNUMBER(SEARCH("CP03",S9308)),"บางใหญ่",ISNUMBER(SEARCH("CP04",S9308)),"บางบอน",OR(ISNUMBER(SEARCH("CP",S9308)),ISNUMBER(SEARCH("BTC",D9308))),"340",TRUE,"")</f>
        <v>บางใหญ่</v>
      </c>
    </row>
    <row r="9309" spans="1:20" x14ac:dyDescent="0.2">
      <c r="A9309" t="s">
        <v>8341</v>
      </c>
      <c r="B9309" t="s">
        <v>16</v>
      </c>
      <c r="C9309">
        <v>2026</v>
      </c>
      <c r="D9309" t="s">
        <v>4598</v>
      </c>
      <c r="E9309" t="s">
        <v>433</v>
      </c>
      <c r="F9309" t="s">
        <v>434</v>
      </c>
      <c r="G9309" t="s">
        <v>2582</v>
      </c>
      <c r="H9309" t="s">
        <v>2586</v>
      </c>
      <c r="I9309" t="s">
        <v>8353</v>
      </c>
      <c r="J9309" t="s">
        <v>4600</v>
      </c>
      <c r="K9309" t="s">
        <v>2603</v>
      </c>
      <c r="L9309" s="1">
        <v>1</v>
      </c>
      <c r="M9309" s="1">
        <v>1935</v>
      </c>
      <c r="N9309" s="1">
        <v>0</v>
      </c>
      <c r="O9309" s="1" t="s">
        <v>2580</v>
      </c>
      <c r="P9309" s="1">
        <v>1808.41</v>
      </c>
      <c r="Q9309" s="1">
        <v>126.59</v>
      </c>
      <c r="R9309" s="1">
        <v>1935</v>
      </c>
      <c r="S9309" t="s">
        <v>2605</v>
      </c>
      <c r="T9309" t="str" cm="1">
        <f t="array" ref="T9309">_xlfn.IFS(ISNUMBER(SEARCH("CP02",S9309)),"ราชพฤกษ",ISNUMBER(SEARCH("CP03",S9309)),"บางใหญ่",ISNUMBER(SEARCH("CP04",S9309)),"บางบอน",OR(ISNUMBER(SEARCH("CP",S9309)),ISNUMBER(SEARCH("BTC",D9309))),"340",TRUE,"")</f>
        <v>บางใหญ่</v>
      </c>
    </row>
    <row r="9310" spans="1:20" x14ac:dyDescent="0.2">
      <c r="A9310" t="s">
        <v>8341</v>
      </c>
      <c r="B9310" t="s">
        <v>16</v>
      </c>
      <c r="C9310">
        <v>2026</v>
      </c>
      <c r="D9310" t="s">
        <v>4598</v>
      </c>
      <c r="E9310" t="s">
        <v>385</v>
      </c>
      <c r="F9310" t="s">
        <v>386</v>
      </c>
      <c r="G9310" t="s">
        <v>2582</v>
      </c>
      <c r="H9310" t="s">
        <v>2586</v>
      </c>
      <c r="I9310" t="s">
        <v>8353</v>
      </c>
      <c r="J9310" t="s">
        <v>4600</v>
      </c>
      <c r="K9310" t="s">
        <v>2603</v>
      </c>
      <c r="L9310" s="1">
        <v>1</v>
      </c>
      <c r="M9310" s="1">
        <v>1790</v>
      </c>
      <c r="N9310" s="1">
        <v>0</v>
      </c>
      <c r="O9310" s="1" t="s">
        <v>2580</v>
      </c>
      <c r="P9310" s="1">
        <v>1672.9</v>
      </c>
      <c r="Q9310" s="1">
        <v>117.1</v>
      </c>
      <c r="R9310" s="1">
        <v>1790</v>
      </c>
      <c r="S9310" t="s">
        <v>2605</v>
      </c>
      <c r="T9310" t="str" cm="1">
        <f t="array" ref="T9310">_xlfn.IFS(ISNUMBER(SEARCH("CP02",S9310)),"ราชพฤกษ",ISNUMBER(SEARCH("CP03",S9310)),"บางใหญ่",ISNUMBER(SEARCH("CP04",S9310)),"บางบอน",OR(ISNUMBER(SEARCH("CP",S9310)),ISNUMBER(SEARCH("BTC",D9310))),"340",TRUE,"")</f>
        <v>บางใหญ่</v>
      </c>
    </row>
    <row r="9311" spans="1:20" x14ac:dyDescent="0.2">
      <c r="A9311" t="s">
        <v>8341</v>
      </c>
      <c r="B9311" t="s">
        <v>16</v>
      </c>
      <c r="C9311">
        <v>2026</v>
      </c>
      <c r="D9311" t="s">
        <v>4598</v>
      </c>
      <c r="E9311" t="s">
        <v>1701</v>
      </c>
      <c r="F9311" t="s">
        <v>1702</v>
      </c>
      <c r="G9311" t="s">
        <v>2632</v>
      </c>
      <c r="H9311" t="s">
        <v>2586</v>
      </c>
      <c r="I9311" t="s">
        <v>8353</v>
      </c>
      <c r="J9311" t="s">
        <v>4600</v>
      </c>
      <c r="K9311" t="s">
        <v>2603</v>
      </c>
      <c r="L9311" s="1">
        <v>1</v>
      </c>
      <c r="M9311" s="1">
        <v>2050</v>
      </c>
      <c r="N9311" s="1">
        <v>0</v>
      </c>
      <c r="O9311" s="1" t="s">
        <v>2580</v>
      </c>
      <c r="P9311" s="1">
        <v>1915.89</v>
      </c>
      <c r="Q9311" s="1">
        <v>134.11000000000001</v>
      </c>
      <c r="R9311" s="1">
        <v>2050</v>
      </c>
      <c r="S9311" t="s">
        <v>2605</v>
      </c>
      <c r="T9311" t="str" cm="1">
        <f t="array" ref="T9311">_xlfn.IFS(ISNUMBER(SEARCH("CP02",S9311)),"ราชพฤกษ",ISNUMBER(SEARCH("CP03",S9311)),"บางใหญ่",ISNUMBER(SEARCH("CP04",S9311)),"บางบอน",OR(ISNUMBER(SEARCH("CP",S9311)),ISNUMBER(SEARCH("BTC",D9311))),"340",TRUE,"")</f>
        <v>บางใหญ่</v>
      </c>
    </row>
    <row r="9312" spans="1:20" x14ac:dyDescent="0.2">
      <c r="A9312" t="s">
        <v>8341</v>
      </c>
      <c r="B9312" t="s">
        <v>16</v>
      </c>
      <c r="C9312">
        <v>2026</v>
      </c>
      <c r="D9312" t="s">
        <v>4598</v>
      </c>
      <c r="E9312" t="s">
        <v>1647</v>
      </c>
      <c r="F9312" t="s">
        <v>1648</v>
      </c>
      <c r="G9312" t="s">
        <v>1536</v>
      </c>
      <c r="H9312" t="s">
        <v>2586</v>
      </c>
      <c r="I9312" t="s">
        <v>8353</v>
      </c>
      <c r="J9312" t="s">
        <v>4600</v>
      </c>
      <c r="K9312" t="s">
        <v>2603</v>
      </c>
      <c r="L9312" s="1">
        <v>1</v>
      </c>
      <c r="M9312" s="1">
        <v>480</v>
      </c>
      <c r="N9312" s="1">
        <v>55</v>
      </c>
      <c r="O9312" s="1" t="s">
        <v>2580</v>
      </c>
      <c r="P9312" s="1">
        <v>397.2</v>
      </c>
      <c r="Q9312" s="1">
        <v>27.8</v>
      </c>
      <c r="R9312" s="1">
        <v>425</v>
      </c>
      <c r="S9312" t="s">
        <v>2606</v>
      </c>
      <c r="T9312" t="str" cm="1">
        <f t="array" ref="T9312">_xlfn.IFS(ISNUMBER(SEARCH("CP02",S9312)),"ราชพฤกษ",ISNUMBER(SEARCH("CP03",S9312)),"บางใหญ่",ISNUMBER(SEARCH("CP04",S9312)),"บางบอน",OR(ISNUMBER(SEARCH("CP",S9312)),ISNUMBER(SEARCH("BTC",D9312))),"340",TRUE,"")</f>
        <v>บางใหญ่</v>
      </c>
    </row>
    <row r="9313" spans="1:20" x14ac:dyDescent="0.2">
      <c r="A9313" t="s">
        <v>8341</v>
      </c>
      <c r="B9313" t="s">
        <v>16</v>
      </c>
      <c r="C9313">
        <v>2026</v>
      </c>
      <c r="D9313" t="s">
        <v>8354</v>
      </c>
      <c r="E9313" t="s">
        <v>1537</v>
      </c>
      <c r="F9313" t="s">
        <v>1538</v>
      </c>
      <c r="G9313" t="s">
        <v>2585</v>
      </c>
      <c r="H9313" t="s">
        <v>2586</v>
      </c>
      <c r="I9313" t="s">
        <v>8355</v>
      </c>
      <c r="J9313" t="s">
        <v>8356</v>
      </c>
      <c r="K9313" t="s">
        <v>2603</v>
      </c>
      <c r="L9313" s="1">
        <v>4</v>
      </c>
      <c r="M9313" s="1">
        <v>50</v>
      </c>
      <c r="N9313" s="1">
        <v>0</v>
      </c>
      <c r="O9313" s="1" t="s">
        <v>2580</v>
      </c>
      <c r="P9313" s="1">
        <v>186.92</v>
      </c>
      <c r="Q9313" s="1">
        <v>13.08</v>
      </c>
      <c r="R9313" s="1">
        <v>200</v>
      </c>
      <c r="S9313" t="s">
        <v>2606</v>
      </c>
      <c r="T9313" t="str" cm="1">
        <f t="array" ref="T9313">_xlfn.IFS(ISNUMBER(SEARCH("CP02",S9313)),"ราชพฤกษ",ISNUMBER(SEARCH("CP03",S9313)),"บางใหญ่",ISNUMBER(SEARCH("CP04",S9313)),"บางบอน",OR(ISNUMBER(SEARCH("CP",S9313)),ISNUMBER(SEARCH("BTC",D9313))),"340",TRUE,"")</f>
        <v>บางใหญ่</v>
      </c>
    </row>
    <row r="9314" spans="1:20" x14ac:dyDescent="0.2">
      <c r="A9314" t="s">
        <v>8341</v>
      </c>
      <c r="B9314" t="s">
        <v>16</v>
      </c>
      <c r="C9314">
        <v>2026</v>
      </c>
      <c r="D9314" t="s">
        <v>4155</v>
      </c>
      <c r="E9314" t="s">
        <v>1945</v>
      </c>
      <c r="F9314" t="s">
        <v>1946</v>
      </c>
      <c r="G9314" t="s">
        <v>2582</v>
      </c>
      <c r="H9314" t="s">
        <v>2586</v>
      </c>
      <c r="I9314" t="s">
        <v>8357</v>
      </c>
      <c r="J9314" t="s">
        <v>4157</v>
      </c>
      <c r="K9314" t="s">
        <v>2624</v>
      </c>
      <c r="L9314" s="1">
        <v>1</v>
      </c>
      <c r="M9314" s="1">
        <v>250</v>
      </c>
      <c r="N9314" s="1">
        <v>0</v>
      </c>
      <c r="O9314" s="1" t="s">
        <v>2580</v>
      </c>
      <c r="P9314" s="1">
        <v>233.64</v>
      </c>
      <c r="Q9314" s="1">
        <v>16.36</v>
      </c>
      <c r="R9314" s="1">
        <v>250</v>
      </c>
      <c r="S9314" t="s">
        <v>2683</v>
      </c>
      <c r="T9314" t="str" cm="1">
        <f t="array" ref="T9314">_xlfn.IFS(ISNUMBER(SEARCH("CP02",S9314)),"ราชพฤกษ",ISNUMBER(SEARCH("CP03",S9314)),"บางใหญ่",ISNUMBER(SEARCH("CP04",S9314)),"บางบอน",OR(ISNUMBER(SEARCH("CP",S9314)),ISNUMBER(SEARCH("BTC",D9314))),"340",TRUE,"")</f>
        <v>340</v>
      </c>
    </row>
    <row r="9315" spans="1:20" x14ac:dyDescent="0.2">
      <c r="A9315" t="s">
        <v>8341</v>
      </c>
      <c r="B9315" t="s">
        <v>16</v>
      </c>
      <c r="C9315">
        <v>2026</v>
      </c>
      <c r="D9315" t="s">
        <v>4155</v>
      </c>
      <c r="E9315" t="s">
        <v>1945</v>
      </c>
      <c r="F9315" t="s">
        <v>1946</v>
      </c>
      <c r="G9315" t="s">
        <v>2582</v>
      </c>
      <c r="H9315" t="s">
        <v>2586</v>
      </c>
      <c r="I9315" t="s">
        <v>8358</v>
      </c>
      <c r="J9315" t="s">
        <v>4157</v>
      </c>
      <c r="K9315" t="s">
        <v>2624</v>
      </c>
      <c r="L9315" s="1">
        <v>1</v>
      </c>
      <c r="M9315" s="1">
        <v>250</v>
      </c>
      <c r="N9315" s="1">
        <v>0</v>
      </c>
      <c r="O9315" s="1" t="s">
        <v>2580</v>
      </c>
      <c r="P9315" s="1">
        <v>233.64</v>
      </c>
      <c r="Q9315" s="1">
        <v>16.36</v>
      </c>
      <c r="R9315" s="1">
        <v>250</v>
      </c>
      <c r="S9315" t="s">
        <v>2683</v>
      </c>
      <c r="T9315" t="str" cm="1">
        <f t="array" ref="T9315">_xlfn.IFS(ISNUMBER(SEARCH("CP02",S9315)),"ราชพฤกษ",ISNUMBER(SEARCH("CP03",S9315)),"บางใหญ่",ISNUMBER(SEARCH("CP04",S9315)),"บางบอน",OR(ISNUMBER(SEARCH("CP",S9315)),ISNUMBER(SEARCH("BTC",D9315))),"340",TRUE,"")</f>
        <v>340</v>
      </c>
    </row>
    <row r="9316" spans="1:20" x14ac:dyDescent="0.2">
      <c r="A9316" t="s">
        <v>8341</v>
      </c>
      <c r="B9316" t="s">
        <v>16</v>
      </c>
      <c r="C9316">
        <v>2026</v>
      </c>
      <c r="D9316" t="s">
        <v>4155</v>
      </c>
      <c r="E9316" t="s">
        <v>1553</v>
      </c>
      <c r="F9316" t="s">
        <v>1554</v>
      </c>
      <c r="G9316" t="s">
        <v>2585</v>
      </c>
      <c r="H9316" t="s">
        <v>2586</v>
      </c>
      <c r="I9316" t="s">
        <v>8358</v>
      </c>
      <c r="J9316" t="s">
        <v>4157</v>
      </c>
      <c r="K9316" t="s">
        <v>2624</v>
      </c>
      <c r="L9316" s="1">
        <v>1</v>
      </c>
      <c r="M9316" s="1">
        <v>120</v>
      </c>
      <c r="N9316" s="1">
        <v>0</v>
      </c>
      <c r="O9316" s="1" t="s">
        <v>2580</v>
      </c>
      <c r="P9316" s="1">
        <v>112.15</v>
      </c>
      <c r="Q9316" s="1">
        <v>7.85</v>
      </c>
      <c r="R9316" s="1">
        <v>120</v>
      </c>
      <c r="S9316" t="s">
        <v>2625</v>
      </c>
      <c r="T9316" t="str" cm="1">
        <f t="array" ref="T9316">_xlfn.IFS(ISNUMBER(SEARCH("CP02",S9316)),"ราชพฤกษ",ISNUMBER(SEARCH("CP03",S9316)),"บางใหญ่",ISNUMBER(SEARCH("CP04",S9316)),"บางบอน",OR(ISNUMBER(SEARCH("CP",S9316)),ISNUMBER(SEARCH("BTC",D9316))),"340",TRUE,"")</f>
        <v>340</v>
      </c>
    </row>
    <row r="9317" spans="1:20" x14ac:dyDescent="0.2">
      <c r="A9317" t="s">
        <v>8341</v>
      </c>
      <c r="B9317" t="s">
        <v>16</v>
      </c>
      <c r="C9317">
        <v>2026</v>
      </c>
      <c r="D9317" t="s">
        <v>4155</v>
      </c>
      <c r="E9317" t="s">
        <v>675</v>
      </c>
      <c r="F9317" t="s">
        <v>676</v>
      </c>
      <c r="G9317" t="s">
        <v>2575</v>
      </c>
      <c r="H9317" t="s">
        <v>2576</v>
      </c>
      <c r="I9317" t="s">
        <v>8359</v>
      </c>
      <c r="J9317" t="s">
        <v>4157</v>
      </c>
      <c r="K9317" t="s">
        <v>2624</v>
      </c>
      <c r="L9317" s="1">
        <v>2</v>
      </c>
      <c r="M9317" s="1">
        <v>2850</v>
      </c>
      <c r="N9317" s="1">
        <v>855</v>
      </c>
      <c r="O9317" s="1" t="s">
        <v>2580</v>
      </c>
      <c r="P9317" s="1">
        <v>4528.04</v>
      </c>
      <c r="Q9317" s="1">
        <v>316.95999999999998</v>
      </c>
      <c r="R9317" s="1">
        <v>4845</v>
      </c>
      <c r="S9317" t="s">
        <v>8292</v>
      </c>
      <c r="T9317" t="str" cm="1">
        <f t="array" ref="T9317">_xlfn.IFS(ISNUMBER(SEARCH("CP02",S9317)),"ราชพฤกษ",ISNUMBER(SEARCH("CP03",S9317)),"บางใหญ่",ISNUMBER(SEARCH("CP04",S9317)),"บางบอน",OR(ISNUMBER(SEARCH("CP",S9317)),ISNUMBER(SEARCH("BTC",D9317))),"340",TRUE,"")</f>
        <v>340</v>
      </c>
    </row>
    <row r="9318" spans="1:20" x14ac:dyDescent="0.2">
      <c r="A9318" t="s">
        <v>8341</v>
      </c>
      <c r="B9318" t="s">
        <v>16</v>
      </c>
      <c r="C9318">
        <v>2026</v>
      </c>
      <c r="D9318" t="s">
        <v>4155</v>
      </c>
      <c r="E9318" t="s">
        <v>1091</v>
      </c>
      <c r="F9318" t="s">
        <v>1092</v>
      </c>
      <c r="G9318" t="s">
        <v>2582</v>
      </c>
      <c r="H9318" t="s">
        <v>2583</v>
      </c>
      <c r="I9318" t="s">
        <v>8359</v>
      </c>
      <c r="J9318" t="s">
        <v>4157</v>
      </c>
      <c r="K9318" t="s">
        <v>2624</v>
      </c>
      <c r="L9318" s="1">
        <v>2</v>
      </c>
      <c r="M9318" s="1">
        <v>60</v>
      </c>
      <c r="N9318" s="1">
        <v>0</v>
      </c>
      <c r="O9318" s="1" t="s">
        <v>2580</v>
      </c>
      <c r="P9318" s="1">
        <v>0</v>
      </c>
      <c r="Q9318" s="1">
        <v>0</v>
      </c>
      <c r="R9318" s="1">
        <v>0</v>
      </c>
      <c r="S9318" t="s">
        <v>2683</v>
      </c>
      <c r="T9318" t="str" cm="1">
        <f t="array" ref="T9318">_xlfn.IFS(ISNUMBER(SEARCH("CP02",S9318)),"ราชพฤกษ",ISNUMBER(SEARCH("CP03",S9318)),"บางใหญ่",ISNUMBER(SEARCH("CP04",S9318)),"บางบอน",OR(ISNUMBER(SEARCH("CP",S9318)),ISNUMBER(SEARCH("BTC",D9318))),"340",TRUE,"")</f>
        <v>340</v>
      </c>
    </row>
    <row r="9319" spans="1:20" x14ac:dyDescent="0.2">
      <c r="A9319" t="s">
        <v>8341</v>
      </c>
      <c r="B9319" t="s">
        <v>16</v>
      </c>
      <c r="C9319">
        <v>2026</v>
      </c>
      <c r="D9319" t="s">
        <v>4155</v>
      </c>
      <c r="E9319" t="s">
        <v>1547</v>
      </c>
      <c r="F9319" t="s">
        <v>1548</v>
      </c>
      <c r="G9319" t="s">
        <v>2588</v>
      </c>
      <c r="H9319" t="s">
        <v>2586</v>
      </c>
      <c r="I9319" t="s">
        <v>8360</v>
      </c>
      <c r="J9319" t="s">
        <v>4157</v>
      </c>
      <c r="K9319" t="s">
        <v>2624</v>
      </c>
      <c r="L9319" s="1">
        <v>1</v>
      </c>
      <c r="M9319" s="1">
        <v>400</v>
      </c>
      <c r="N9319" s="1">
        <v>0</v>
      </c>
      <c r="O9319" s="1" t="s">
        <v>2580</v>
      </c>
      <c r="P9319" s="1">
        <v>373.83</v>
      </c>
      <c r="Q9319" s="1">
        <v>26.17</v>
      </c>
      <c r="R9319" s="1">
        <v>400</v>
      </c>
      <c r="S9319" t="s">
        <v>2625</v>
      </c>
      <c r="T9319" t="str" cm="1">
        <f t="array" ref="T9319">_xlfn.IFS(ISNUMBER(SEARCH("CP02",S9319)),"ราชพฤกษ",ISNUMBER(SEARCH("CP03",S9319)),"บางใหญ่",ISNUMBER(SEARCH("CP04",S9319)),"บางบอน",OR(ISNUMBER(SEARCH("CP",S9319)),ISNUMBER(SEARCH("BTC",D9319))),"340",TRUE,"")</f>
        <v>340</v>
      </c>
    </row>
    <row r="9320" spans="1:20" x14ac:dyDescent="0.2">
      <c r="A9320" t="s">
        <v>8341</v>
      </c>
      <c r="B9320" t="s">
        <v>16</v>
      </c>
      <c r="C9320">
        <v>2026</v>
      </c>
      <c r="D9320" t="s">
        <v>2817</v>
      </c>
      <c r="E9320" t="s">
        <v>1547</v>
      </c>
      <c r="F9320" t="s">
        <v>1548</v>
      </c>
      <c r="G9320" t="s">
        <v>2588</v>
      </c>
      <c r="H9320" t="s">
        <v>2586</v>
      </c>
      <c r="I9320" t="s">
        <v>8361</v>
      </c>
      <c r="J9320" t="s">
        <v>2819</v>
      </c>
      <c r="K9320" t="s">
        <v>2624</v>
      </c>
      <c r="L9320" s="1">
        <v>1</v>
      </c>
      <c r="M9320" s="1">
        <v>400</v>
      </c>
      <c r="N9320" s="1">
        <v>0</v>
      </c>
      <c r="O9320" s="1" t="s">
        <v>2580</v>
      </c>
      <c r="P9320" s="1">
        <v>373.83</v>
      </c>
      <c r="Q9320" s="1">
        <v>26.17</v>
      </c>
      <c r="R9320" s="1">
        <v>400</v>
      </c>
      <c r="S9320" t="s">
        <v>2625</v>
      </c>
      <c r="T9320" t="str" cm="1">
        <f t="array" ref="T9320">_xlfn.IFS(ISNUMBER(SEARCH("CP02",S9320)),"ราชพฤกษ",ISNUMBER(SEARCH("CP03",S9320)),"บางใหญ่",ISNUMBER(SEARCH("CP04",S9320)),"บางบอน",OR(ISNUMBER(SEARCH("CP",S9320)),ISNUMBER(SEARCH("BTC",D9320))),"340",TRUE,"")</f>
        <v>340</v>
      </c>
    </row>
    <row r="9321" spans="1:20" x14ac:dyDescent="0.2">
      <c r="A9321" t="s">
        <v>8341</v>
      </c>
      <c r="B9321" t="s">
        <v>16</v>
      </c>
      <c r="C9321">
        <v>2026</v>
      </c>
      <c r="D9321" t="s">
        <v>2758</v>
      </c>
      <c r="E9321" t="s">
        <v>529</v>
      </c>
      <c r="F9321" t="s">
        <v>530</v>
      </c>
      <c r="G9321" t="s">
        <v>2582</v>
      </c>
      <c r="H9321" t="s">
        <v>2586</v>
      </c>
      <c r="I9321" t="s">
        <v>8362</v>
      </c>
      <c r="J9321" t="s">
        <v>2760</v>
      </c>
      <c r="K9321" t="s">
        <v>2761</v>
      </c>
      <c r="L9321" s="1">
        <v>1</v>
      </c>
      <c r="M9321" s="1">
        <v>1050</v>
      </c>
      <c r="N9321" s="1">
        <v>0</v>
      </c>
      <c r="O9321" s="1" t="s">
        <v>2580</v>
      </c>
      <c r="P9321" s="1">
        <v>981.31</v>
      </c>
      <c r="Q9321" s="1">
        <v>68.69</v>
      </c>
      <c r="R9321" s="1">
        <v>1050</v>
      </c>
      <c r="S9321" t="s">
        <v>2683</v>
      </c>
      <c r="T9321" t="str" cm="1">
        <f t="array" ref="T9321">_xlfn.IFS(ISNUMBER(SEARCH("CP02",S9321)),"ราชพฤกษ",ISNUMBER(SEARCH("CP03",S9321)),"บางใหญ่",ISNUMBER(SEARCH("CP04",S9321)),"บางบอน",OR(ISNUMBER(SEARCH("CP",S9321)),ISNUMBER(SEARCH("BTC",D9321))),"340",TRUE,"")</f>
        <v>340</v>
      </c>
    </row>
    <row r="9322" spans="1:20" x14ac:dyDescent="0.2">
      <c r="A9322" t="s">
        <v>8341</v>
      </c>
      <c r="B9322" t="s">
        <v>16</v>
      </c>
      <c r="C9322">
        <v>2026</v>
      </c>
      <c r="D9322" t="s">
        <v>2758</v>
      </c>
      <c r="E9322" t="s">
        <v>527</v>
      </c>
      <c r="F9322" t="s">
        <v>528</v>
      </c>
      <c r="G9322" t="s">
        <v>2582</v>
      </c>
      <c r="H9322" t="s">
        <v>2586</v>
      </c>
      <c r="I9322" t="s">
        <v>8362</v>
      </c>
      <c r="J9322" t="s">
        <v>2760</v>
      </c>
      <c r="K9322" t="s">
        <v>2761</v>
      </c>
      <c r="L9322" s="1">
        <v>2</v>
      </c>
      <c r="M9322" s="1">
        <v>215</v>
      </c>
      <c r="N9322" s="1">
        <v>0</v>
      </c>
      <c r="O9322" s="1" t="s">
        <v>2580</v>
      </c>
      <c r="P9322" s="1">
        <v>401.87</v>
      </c>
      <c r="Q9322" s="1">
        <v>28.13</v>
      </c>
      <c r="R9322" s="1">
        <v>430</v>
      </c>
      <c r="S9322" t="s">
        <v>2683</v>
      </c>
      <c r="T9322" t="str" cm="1">
        <f t="array" ref="T9322">_xlfn.IFS(ISNUMBER(SEARCH("CP02",S9322)),"ราชพฤกษ",ISNUMBER(SEARCH("CP03",S9322)),"บางใหญ่",ISNUMBER(SEARCH("CP04",S9322)),"บางบอน",OR(ISNUMBER(SEARCH("CP",S9322)),ISNUMBER(SEARCH("BTC",D9322))),"340",TRUE,"")</f>
        <v>340</v>
      </c>
    </row>
    <row r="9323" spans="1:20" x14ac:dyDescent="0.2">
      <c r="A9323" t="s">
        <v>8341</v>
      </c>
      <c r="B9323" t="s">
        <v>16</v>
      </c>
      <c r="C9323">
        <v>2026</v>
      </c>
      <c r="D9323" t="s">
        <v>2758</v>
      </c>
      <c r="E9323" t="s">
        <v>131</v>
      </c>
      <c r="F9323" t="s">
        <v>132</v>
      </c>
      <c r="G9323" t="s">
        <v>2582</v>
      </c>
      <c r="H9323" t="s">
        <v>2586</v>
      </c>
      <c r="I9323" t="s">
        <v>8362</v>
      </c>
      <c r="J9323" t="s">
        <v>2760</v>
      </c>
      <c r="K9323" t="s">
        <v>2761</v>
      </c>
      <c r="L9323" s="1">
        <v>1</v>
      </c>
      <c r="M9323" s="1">
        <v>240</v>
      </c>
      <c r="N9323" s="1">
        <v>0</v>
      </c>
      <c r="O9323" s="1" t="s">
        <v>2580</v>
      </c>
      <c r="P9323" s="1">
        <v>224.3</v>
      </c>
      <c r="Q9323" s="1">
        <v>15.7</v>
      </c>
      <c r="R9323" s="1">
        <v>240</v>
      </c>
      <c r="S9323" t="s">
        <v>2683</v>
      </c>
      <c r="T9323" t="str" cm="1">
        <f t="array" ref="T9323">_xlfn.IFS(ISNUMBER(SEARCH("CP02",S9323)),"ราชพฤกษ",ISNUMBER(SEARCH("CP03",S9323)),"บางใหญ่",ISNUMBER(SEARCH("CP04",S9323)),"บางบอน",OR(ISNUMBER(SEARCH("CP",S9323)),ISNUMBER(SEARCH("BTC",D9323))),"340",TRUE,"")</f>
        <v>340</v>
      </c>
    </row>
    <row r="9324" spans="1:20" x14ac:dyDescent="0.2">
      <c r="A9324" t="s">
        <v>8341</v>
      </c>
      <c r="B9324" t="s">
        <v>16</v>
      </c>
      <c r="C9324">
        <v>2026</v>
      </c>
      <c r="D9324" t="s">
        <v>2758</v>
      </c>
      <c r="E9324" t="s">
        <v>1185</v>
      </c>
      <c r="F9324" t="s">
        <v>1186</v>
      </c>
      <c r="G9324" t="s">
        <v>2582</v>
      </c>
      <c r="H9324" t="s">
        <v>2586</v>
      </c>
      <c r="I9324" t="s">
        <v>8362</v>
      </c>
      <c r="J9324" t="s">
        <v>2760</v>
      </c>
      <c r="K9324" t="s">
        <v>2761</v>
      </c>
      <c r="L9324" s="1">
        <v>1</v>
      </c>
      <c r="M9324" s="1">
        <v>20</v>
      </c>
      <c r="N9324" s="1">
        <v>0</v>
      </c>
      <c r="O9324" s="1" t="s">
        <v>2580</v>
      </c>
      <c r="P9324" s="1">
        <v>18.690000000000001</v>
      </c>
      <c r="Q9324" s="1">
        <v>1.31</v>
      </c>
      <c r="R9324" s="1">
        <v>20</v>
      </c>
      <c r="S9324" t="s">
        <v>2683</v>
      </c>
      <c r="T9324" t="str" cm="1">
        <f t="array" ref="T9324">_xlfn.IFS(ISNUMBER(SEARCH("CP02",S9324)),"ราชพฤกษ",ISNUMBER(SEARCH("CP03",S9324)),"บางใหญ่",ISNUMBER(SEARCH("CP04",S9324)),"บางบอน",OR(ISNUMBER(SEARCH("CP",S9324)),ISNUMBER(SEARCH("BTC",D9324))),"340",TRUE,"")</f>
        <v>340</v>
      </c>
    </row>
    <row r="9325" spans="1:20" x14ac:dyDescent="0.2">
      <c r="A9325" t="s">
        <v>8341</v>
      </c>
      <c r="B9325" t="s">
        <v>16</v>
      </c>
      <c r="C9325">
        <v>2026</v>
      </c>
      <c r="D9325" t="s">
        <v>2758</v>
      </c>
      <c r="E9325" t="s">
        <v>267</v>
      </c>
      <c r="F9325" t="s">
        <v>268</v>
      </c>
      <c r="G9325" t="s">
        <v>2582</v>
      </c>
      <c r="H9325" t="s">
        <v>2586</v>
      </c>
      <c r="I9325" t="s">
        <v>8362</v>
      </c>
      <c r="J9325" t="s">
        <v>2760</v>
      </c>
      <c r="K9325" t="s">
        <v>2761</v>
      </c>
      <c r="L9325" s="1">
        <v>1</v>
      </c>
      <c r="M9325" s="1">
        <v>560</v>
      </c>
      <c r="N9325" s="1">
        <v>0</v>
      </c>
      <c r="O9325" s="1" t="s">
        <v>2580</v>
      </c>
      <c r="P9325" s="1">
        <v>523.36</v>
      </c>
      <c r="Q9325" s="1">
        <v>36.64</v>
      </c>
      <c r="R9325" s="1">
        <v>560</v>
      </c>
      <c r="S9325" t="s">
        <v>2683</v>
      </c>
      <c r="T9325" t="str" cm="1">
        <f t="array" ref="T9325">_xlfn.IFS(ISNUMBER(SEARCH("CP02",S9325)),"ราชพฤกษ",ISNUMBER(SEARCH("CP03",S9325)),"บางใหญ่",ISNUMBER(SEARCH("CP04",S9325)),"บางบอน",OR(ISNUMBER(SEARCH("CP",S9325)),ISNUMBER(SEARCH("BTC",D9325))),"340",TRUE,"")</f>
        <v>340</v>
      </c>
    </row>
    <row r="9326" spans="1:20" x14ac:dyDescent="0.2">
      <c r="A9326" t="s">
        <v>8341</v>
      </c>
      <c r="B9326" t="s">
        <v>16</v>
      </c>
      <c r="C9326">
        <v>2026</v>
      </c>
      <c r="D9326" t="s">
        <v>2758</v>
      </c>
      <c r="E9326" t="s">
        <v>227</v>
      </c>
      <c r="F9326" t="s">
        <v>228</v>
      </c>
      <c r="G9326" t="s">
        <v>2582</v>
      </c>
      <c r="H9326" t="s">
        <v>2586</v>
      </c>
      <c r="I9326" t="s">
        <v>8362</v>
      </c>
      <c r="J9326" t="s">
        <v>2760</v>
      </c>
      <c r="K9326" t="s">
        <v>2761</v>
      </c>
      <c r="L9326" s="1">
        <v>1</v>
      </c>
      <c r="M9326" s="1">
        <v>300</v>
      </c>
      <c r="N9326" s="1">
        <v>0</v>
      </c>
      <c r="O9326" s="1" t="s">
        <v>2580</v>
      </c>
      <c r="P9326" s="1">
        <v>280.37</v>
      </c>
      <c r="Q9326" s="1">
        <v>19.63</v>
      </c>
      <c r="R9326" s="1">
        <v>300</v>
      </c>
      <c r="S9326" t="s">
        <v>2683</v>
      </c>
      <c r="T9326" t="str" cm="1">
        <f t="array" ref="T9326">_xlfn.IFS(ISNUMBER(SEARCH("CP02",S9326)),"ราชพฤกษ",ISNUMBER(SEARCH("CP03",S9326)),"บางใหญ่",ISNUMBER(SEARCH("CP04",S9326)),"บางบอน",OR(ISNUMBER(SEARCH("CP",S9326)),ISNUMBER(SEARCH("BTC",D9326))),"340",TRUE,"")</f>
        <v>340</v>
      </c>
    </row>
    <row r="9327" spans="1:20" x14ac:dyDescent="0.2">
      <c r="A9327" t="s">
        <v>8341</v>
      </c>
      <c r="B9327" t="s">
        <v>16</v>
      </c>
      <c r="C9327">
        <v>2026</v>
      </c>
      <c r="D9327" t="s">
        <v>2758</v>
      </c>
      <c r="E9327" t="s">
        <v>581</v>
      </c>
      <c r="F9327" t="s">
        <v>582</v>
      </c>
      <c r="G9327" t="s">
        <v>2811</v>
      </c>
      <c r="H9327" t="s">
        <v>2586</v>
      </c>
      <c r="I9327" t="s">
        <v>8362</v>
      </c>
      <c r="J9327" t="s">
        <v>2760</v>
      </c>
      <c r="K9327" t="s">
        <v>2761</v>
      </c>
      <c r="L9327" s="1">
        <v>1</v>
      </c>
      <c r="M9327" s="1">
        <v>850</v>
      </c>
      <c r="N9327" s="1">
        <v>0</v>
      </c>
      <c r="O9327" s="1" t="s">
        <v>2580</v>
      </c>
      <c r="P9327" s="1">
        <v>794.39</v>
      </c>
      <c r="Q9327" s="1">
        <v>55.61</v>
      </c>
      <c r="R9327" s="1">
        <v>850</v>
      </c>
      <c r="S9327" t="s">
        <v>2683</v>
      </c>
      <c r="T9327" t="str" cm="1">
        <f t="array" ref="T9327">_xlfn.IFS(ISNUMBER(SEARCH("CP02",S9327)),"ราชพฤกษ",ISNUMBER(SEARCH("CP03",S9327)),"บางใหญ่",ISNUMBER(SEARCH("CP04",S9327)),"บางบอน",OR(ISNUMBER(SEARCH("CP",S9327)),ISNUMBER(SEARCH("BTC",D9327))),"340",TRUE,"")</f>
        <v>340</v>
      </c>
    </row>
    <row r="9328" spans="1:20" x14ac:dyDescent="0.2">
      <c r="A9328" t="s">
        <v>8341</v>
      </c>
      <c r="B9328" t="s">
        <v>16</v>
      </c>
      <c r="C9328">
        <v>2026</v>
      </c>
      <c r="D9328" t="s">
        <v>2758</v>
      </c>
      <c r="E9328" t="s">
        <v>579</v>
      </c>
      <c r="F9328" t="s">
        <v>580</v>
      </c>
      <c r="G9328" t="s">
        <v>2811</v>
      </c>
      <c r="H9328" t="s">
        <v>2586</v>
      </c>
      <c r="I9328" t="s">
        <v>8362</v>
      </c>
      <c r="J9328" t="s">
        <v>2760</v>
      </c>
      <c r="K9328" t="s">
        <v>2761</v>
      </c>
      <c r="L9328" s="1">
        <v>2</v>
      </c>
      <c r="M9328" s="1">
        <v>205</v>
      </c>
      <c r="N9328" s="1">
        <v>0</v>
      </c>
      <c r="O9328" s="1" t="s">
        <v>2580</v>
      </c>
      <c r="P9328" s="1">
        <v>383.18</v>
      </c>
      <c r="Q9328" s="1">
        <v>26.82</v>
      </c>
      <c r="R9328" s="1">
        <v>410</v>
      </c>
      <c r="S9328" t="s">
        <v>2683</v>
      </c>
      <c r="T9328" t="str" cm="1">
        <f t="array" ref="T9328">_xlfn.IFS(ISNUMBER(SEARCH("CP02",S9328)),"ราชพฤกษ",ISNUMBER(SEARCH("CP03",S9328)),"บางใหญ่",ISNUMBER(SEARCH("CP04",S9328)),"บางบอน",OR(ISNUMBER(SEARCH("CP",S9328)),ISNUMBER(SEARCH("BTC",D9328))),"340",TRUE,"")</f>
        <v>340</v>
      </c>
    </row>
    <row r="9329" spans="1:20" x14ac:dyDescent="0.2">
      <c r="A9329" t="s">
        <v>8341</v>
      </c>
      <c r="B9329" t="s">
        <v>16</v>
      </c>
      <c r="C9329">
        <v>2026</v>
      </c>
      <c r="D9329" t="s">
        <v>2758</v>
      </c>
      <c r="E9329" t="s">
        <v>1621</v>
      </c>
      <c r="F9329" t="s">
        <v>1622</v>
      </c>
      <c r="G9329" t="s">
        <v>1536</v>
      </c>
      <c r="H9329" t="s">
        <v>2586</v>
      </c>
      <c r="I9329" t="s">
        <v>8363</v>
      </c>
      <c r="J9329" t="s">
        <v>2760</v>
      </c>
      <c r="K9329" t="s">
        <v>2761</v>
      </c>
      <c r="L9329" s="1">
        <v>1</v>
      </c>
      <c r="M9329" s="1">
        <v>250</v>
      </c>
      <c r="N9329" s="1">
        <v>0</v>
      </c>
      <c r="O9329" s="1" t="s">
        <v>2580</v>
      </c>
      <c r="P9329" s="1">
        <v>233.64</v>
      </c>
      <c r="Q9329" s="1">
        <v>16.36</v>
      </c>
      <c r="R9329" s="1">
        <v>250</v>
      </c>
      <c r="S9329" t="s">
        <v>2625</v>
      </c>
      <c r="T9329" t="str" cm="1">
        <f t="array" ref="T9329">_xlfn.IFS(ISNUMBER(SEARCH("CP02",S9329)),"ราชพฤกษ",ISNUMBER(SEARCH("CP03",S9329)),"บางใหญ่",ISNUMBER(SEARCH("CP04",S9329)),"บางบอน",OR(ISNUMBER(SEARCH("CP",S9329)),ISNUMBER(SEARCH("BTC",D9329))),"340",TRUE,"")</f>
        <v>340</v>
      </c>
    </row>
    <row r="9330" spans="1:20" x14ac:dyDescent="0.2">
      <c r="A9330" t="s">
        <v>8341</v>
      </c>
      <c r="B9330" t="s">
        <v>16</v>
      </c>
      <c r="C9330">
        <v>2026</v>
      </c>
      <c r="D9330" t="s">
        <v>2817</v>
      </c>
      <c r="E9330" t="s">
        <v>1547</v>
      </c>
      <c r="F9330" t="s">
        <v>1548</v>
      </c>
      <c r="G9330" t="s">
        <v>2588</v>
      </c>
      <c r="H9330" t="s">
        <v>2586</v>
      </c>
      <c r="I9330" t="s">
        <v>8364</v>
      </c>
      <c r="J9330" t="s">
        <v>2819</v>
      </c>
      <c r="K9330" t="s">
        <v>2624</v>
      </c>
      <c r="L9330" s="1">
        <v>1</v>
      </c>
      <c r="M9330" s="1">
        <v>400</v>
      </c>
      <c r="N9330" s="1">
        <v>0</v>
      </c>
      <c r="O9330" s="1" t="s">
        <v>2580</v>
      </c>
      <c r="P9330" s="1">
        <v>373.83</v>
      </c>
      <c r="Q9330" s="1">
        <v>26.17</v>
      </c>
      <c r="R9330" s="1">
        <v>400</v>
      </c>
      <c r="S9330" t="s">
        <v>2625</v>
      </c>
      <c r="T9330" t="str" cm="1">
        <f t="array" ref="T9330">_xlfn.IFS(ISNUMBER(SEARCH("CP02",S9330)),"ราชพฤกษ",ISNUMBER(SEARCH("CP03",S9330)),"บางใหญ่",ISNUMBER(SEARCH("CP04",S9330)),"บางบอน",OR(ISNUMBER(SEARCH("CP",S9330)),ISNUMBER(SEARCH("BTC",D9330))),"340",TRUE,"")</f>
        <v>340</v>
      </c>
    </row>
    <row r="9331" spans="1:20" x14ac:dyDescent="0.2">
      <c r="A9331" t="s">
        <v>8341</v>
      </c>
      <c r="B9331" t="s">
        <v>16</v>
      </c>
      <c r="C9331">
        <v>2026</v>
      </c>
      <c r="D9331" t="s">
        <v>3359</v>
      </c>
      <c r="E9331" t="s">
        <v>1545</v>
      </c>
      <c r="F9331" t="s">
        <v>1546</v>
      </c>
      <c r="G9331" t="s">
        <v>2588</v>
      </c>
      <c r="H9331" t="s">
        <v>2586</v>
      </c>
      <c r="I9331" t="s">
        <v>8365</v>
      </c>
      <c r="J9331" t="s">
        <v>3361</v>
      </c>
      <c r="K9331" t="s">
        <v>3002</v>
      </c>
      <c r="L9331" s="1">
        <v>1</v>
      </c>
      <c r="M9331" s="1">
        <v>500</v>
      </c>
      <c r="N9331" s="1">
        <v>0</v>
      </c>
      <c r="O9331" s="1" t="s">
        <v>2580</v>
      </c>
      <c r="P9331" s="1">
        <v>467.29</v>
      </c>
      <c r="Q9331" s="1">
        <v>32.71</v>
      </c>
      <c r="R9331" s="1">
        <v>500</v>
      </c>
      <c r="S9331" t="s">
        <v>2587</v>
      </c>
      <c r="T9331" t="str" cm="1">
        <f t="array" ref="T9331">_xlfn.IFS(ISNUMBER(SEARCH("CP02",S9331)),"ราชพฤกษ",ISNUMBER(SEARCH("CP03",S9331)),"บางใหญ่",ISNUMBER(SEARCH("CP04",S9331)),"บางบอน",OR(ISNUMBER(SEARCH("CP",S9331)),ISNUMBER(SEARCH("BTC",D9331))),"340",TRUE,"")</f>
        <v>ราชพฤกษ</v>
      </c>
    </row>
    <row r="9332" spans="1:20" x14ac:dyDescent="0.2">
      <c r="A9332" t="s">
        <v>8341</v>
      </c>
      <c r="B9332" t="s">
        <v>16</v>
      </c>
      <c r="C9332">
        <v>2026</v>
      </c>
      <c r="D9332" t="s">
        <v>2890</v>
      </c>
      <c r="E9332" t="s">
        <v>555</v>
      </c>
      <c r="F9332" t="s">
        <v>556</v>
      </c>
      <c r="G9332" t="s">
        <v>2582</v>
      </c>
      <c r="H9332" t="s">
        <v>2586</v>
      </c>
      <c r="I9332" t="s">
        <v>8366</v>
      </c>
      <c r="J9332" t="s">
        <v>2892</v>
      </c>
      <c r="K9332" t="s">
        <v>2893</v>
      </c>
      <c r="L9332" s="1">
        <v>1</v>
      </c>
      <c r="M9332" s="1">
        <v>1350</v>
      </c>
      <c r="N9332" s="1">
        <v>0</v>
      </c>
      <c r="O9332" s="1" t="s">
        <v>2580</v>
      </c>
      <c r="P9332" s="1">
        <v>1261.68</v>
      </c>
      <c r="Q9332" s="1">
        <v>88.32</v>
      </c>
      <c r="R9332" s="1">
        <v>1350</v>
      </c>
      <c r="S9332" t="s">
        <v>2605</v>
      </c>
      <c r="T9332" t="str" cm="1">
        <f t="array" ref="T9332">_xlfn.IFS(ISNUMBER(SEARCH("CP02",S9332)),"ราชพฤกษ",ISNUMBER(SEARCH("CP03",S9332)),"บางใหญ่",ISNUMBER(SEARCH("CP04",S9332)),"บางบอน",OR(ISNUMBER(SEARCH("CP",S9332)),ISNUMBER(SEARCH("BTC",D9332))),"340",TRUE,"")</f>
        <v>บางใหญ่</v>
      </c>
    </row>
    <row r="9333" spans="1:20" x14ac:dyDescent="0.2">
      <c r="A9333" t="s">
        <v>8341</v>
      </c>
      <c r="B9333" t="s">
        <v>16</v>
      </c>
      <c r="C9333">
        <v>2026</v>
      </c>
      <c r="D9333" t="s">
        <v>2890</v>
      </c>
      <c r="E9333" t="s">
        <v>553</v>
      </c>
      <c r="F9333" t="s">
        <v>554</v>
      </c>
      <c r="G9333" t="s">
        <v>2582</v>
      </c>
      <c r="H9333" t="s">
        <v>2586</v>
      </c>
      <c r="I9333" t="s">
        <v>8366</v>
      </c>
      <c r="J9333" t="s">
        <v>2892</v>
      </c>
      <c r="K9333" t="s">
        <v>2893</v>
      </c>
      <c r="L9333" s="1">
        <v>2</v>
      </c>
      <c r="M9333" s="1">
        <v>250</v>
      </c>
      <c r="N9333" s="1">
        <v>0</v>
      </c>
      <c r="O9333" s="1" t="s">
        <v>2580</v>
      </c>
      <c r="P9333" s="1">
        <v>467.29</v>
      </c>
      <c r="Q9333" s="1">
        <v>32.71</v>
      </c>
      <c r="R9333" s="1">
        <v>500</v>
      </c>
      <c r="S9333" t="s">
        <v>2605</v>
      </c>
      <c r="T9333" t="str" cm="1">
        <f t="array" ref="T9333">_xlfn.IFS(ISNUMBER(SEARCH("CP02",S9333)),"ราชพฤกษ",ISNUMBER(SEARCH("CP03",S9333)),"บางใหญ่",ISNUMBER(SEARCH("CP04",S9333)),"บางบอน",OR(ISNUMBER(SEARCH("CP",S9333)),ISNUMBER(SEARCH("BTC",D9333))),"340",TRUE,"")</f>
        <v>บางใหญ่</v>
      </c>
    </row>
    <row r="9334" spans="1:20" x14ac:dyDescent="0.2">
      <c r="A9334" t="s">
        <v>8341</v>
      </c>
      <c r="B9334" t="s">
        <v>16</v>
      </c>
      <c r="C9334">
        <v>2026</v>
      </c>
      <c r="D9334" t="s">
        <v>2890</v>
      </c>
      <c r="E9334" t="s">
        <v>553</v>
      </c>
      <c r="F9334" t="s">
        <v>554</v>
      </c>
      <c r="G9334" t="s">
        <v>2582</v>
      </c>
      <c r="H9334" t="s">
        <v>2586</v>
      </c>
      <c r="I9334" t="s">
        <v>8366</v>
      </c>
      <c r="J9334" t="s">
        <v>2892</v>
      </c>
      <c r="K9334" t="s">
        <v>2893</v>
      </c>
      <c r="L9334" s="1">
        <v>1</v>
      </c>
      <c r="M9334" s="1">
        <v>250</v>
      </c>
      <c r="N9334" s="1">
        <v>0</v>
      </c>
      <c r="O9334" s="1" t="s">
        <v>2580</v>
      </c>
      <c r="P9334" s="1">
        <v>0</v>
      </c>
      <c r="Q9334" s="1">
        <v>0</v>
      </c>
      <c r="R9334" s="1">
        <v>0</v>
      </c>
      <c r="S9334" t="s">
        <v>2605</v>
      </c>
      <c r="T9334" t="str" cm="1">
        <f t="array" ref="T9334">_xlfn.IFS(ISNUMBER(SEARCH("CP02",S9334)),"ราชพฤกษ",ISNUMBER(SEARCH("CP03",S9334)),"บางใหญ่",ISNUMBER(SEARCH("CP04",S9334)),"บางบอน",OR(ISNUMBER(SEARCH("CP",S9334)),ISNUMBER(SEARCH("BTC",D9334))),"340",TRUE,"")</f>
        <v>บางใหญ่</v>
      </c>
    </row>
    <row r="9335" spans="1:20" x14ac:dyDescent="0.2">
      <c r="A9335" t="s">
        <v>8341</v>
      </c>
      <c r="B9335" t="s">
        <v>16</v>
      </c>
      <c r="C9335">
        <v>2026</v>
      </c>
      <c r="D9335" t="s">
        <v>2890</v>
      </c>
      <c r="E9335" t="s">
        <v>1313</v>
      </c>
      <c r="F9335" t="s">
        <v>1314</v>
      </c>
      <c r="G9335" t="s">
        <v>2632</v>
      </c>
      <c r="H9335" t="s">
        <v>2586</v>
      </c>
      <c r="I9335" t="s">
        <v>8366</v>
      </c>
      <c r="J9335" t="s">
        <v>2892</v>
      </c>
      <c r="K9335" t="s">
        <v>2893</v>
      </c>
      <c r="L9335" s="1">
        <v>1</v>
      </c>
      <c r="M9335" s="1">
        <v>380</v>
      </c>
      <c r="N9335" s="1">
        <v>0</v>
      </c>
      <c r="O9335" s="1" t="s">
        <v>2580</v>
      </c>
      <c r="P9335" s="1">
        <v>355.14</v>
      </c>
      <c r="Q9335" s="1">
        <v>24.86</v>
      </c>
      <c r="R9335" s="1">
        <v>380</v>
      </c>
      <c r="S9335" t="s">
        <v>2605</v>
      </c>
      <c r="T9335" t="str" cm="1">
        <f t="array" ref="T9335">_xlfn.IFS(ISNUMBER(SEARCH("CP02",S9335)),"ราชพฤกษ",ISNUMBER(SEARCH("CP03",S9335)),"บางใหญ่",ISNUMBER(SEARCH("CP04",S9335)),"บางบอน",OR(ISNUMBER(SEARCH("CP",S9335)),ISNUMBER(SEARCH("BTC",D9335))),"340",TRUE,"")</f>
        <v>บางใหญ่</v>
      </c>
    </row>
    <row r="9336" spans="1:20" x14ac:dyDescent="0.2">
      <c r="A9336" t="s">
        <v>8341</v>
      </c>
      <c r="B9336" t="s">
        <v>16</v>
      </c>
      <c r="C9336">
        <v>2026</v>
      </c>
      <c r="D9336" t="s">
        <v>2890</v>
      </c>
      <c r="E9336" t="s">
        <v>1187</v>
      </c>
      <c r="F9336" t="s">
        <v>1188</v>
      </c>
      <c r="G9336" t="s">
        <v>2582</v>
      </c>
      <c r="H9336" t="s">
        <v>2586</v>
      </c>
      <c r="I9336" t="s">
        <v>8366</v>
      </c>
      <c r="J9336" t="s">
        <v>2892</v>
      </c>
      <c r="K9336" t="s">
        <v>2893</v>
      </c>
      <c r="L9336" s="1">
        <v>1</v>
      </c>
      <c r="M9336" s="1">
        <v>20</v>
      </c>
      <c r="N9336" s="1">
        <v>0</v>
      </c>
      <c r="O9336" s="1" t="s">
        <v>2580</v>
      </c>
      <c r="P9336" s="1">
        <v>18.690000000000001</v>
      </c>
      <c r="Q9336" s="1">
        <v>1.31</v>
      </c>
      <c r="R9336" s="1">
        <v>20</v>
      </c>
      <c r="S9336" t="s">
        <v>2605</v>
      </c>
      <c r="T9336" t="str" cm="1">
        <f t="array" ref="T9336">_xlfn.IFS(ISNUMBER(SEARCH("CP02",S9336)),"ราชพฤกษ",ISNUMBER(SEARCH("CP03",S9336)),"บางใหญ่",ISNUMBER(SEARCH("CP04",S9336)),"บางบอน",OR(ISNUMBER(SEARCH("CP",S9336)),ISNUMBER(SEARCH("BTC",D9336))),"340",TRUE,"")</f>
        <v>บางใหญ่</v>
      </c>
    </row>
    <row r="9337" spans="1:20" x14ac:dyDescent="0.2">
      <c r="A9337" t="s">
        <v>8367</v>
      </c>
      <c r="B9337" t="s">
        <v>16</v>
      </c>
      <c r="C9337">
        <v>2026</v>
      </c>
      <c r="D9337" t="s">
        <v>8368</v>
      </c>
      <c r="E9337" t="s">
        <v>183</v>
      </c>
      <c r="F9337" t="s">
        <v>184</v>
      </c>
      <c r="G9337" t="s">
        <v>2582</v>
      </c>
      <c r="H9337" t="s">
        <v>2586</v>
      </c>
      <c r="I9337" t="s">
        <v>8369</v>
      </c>
      <c r="J9337" t="s">
        <v>8370</v>
      </c>
      <c r="K9337" t="s">
        <v>2630</v>
      </c>
      <c r="L9337" s="1">
        <v>1</v>
      </c>
      <c r="M9337" s="1">
        <v>350</v>
      </c>
      <c r="N9337" s="1">
        <v>0</v>
      </c>
      <c r="O9337" s="1" t="s">
        <v>2580</v>
      </c>
      <c r="P9337" s="1">
        <v>327.10000000000002</v>
      </c>
      <c r="Q9337" s="1">
        <v>22.9</v>
      </c>
      <c r="R9337" s="1">
        <v>350</v>
      </c>
      <c r="S9337" t="s">
        <v>2631</v>
      </c>
      <c r="T9337" t="str" cm="1">
        <f t="array" ref="T9337">_xlfn.IFS(ISNUMBER(SEARCH("CP02",S9337)),"ราชพฤกษ",ISNUMBER(SEARCH("CP03",S9337)),"บางใหญ่",ISNUMBER(SEARCH("CP04",S9337)),"บางบอน",OR(ISNUMBER(SEARCH("CP",S9337)),ISNUMBER(SEARCH("BTC",D9337))),"340",TRUE,"")</f>
        <v>บางบอน</v>
      </c>
    </row>
    <row r="9338" spans="1:20" x14ac:dyDescent="0.2">
      <c r="A9338" t="s">
        <v>8367</v>
      </c>
      <c r="B9338" t="s">
        <v>16</v>
      </c>
      <c r="C9338">
        <v>2026</v>
      </c>
      <c r="D9338" t="s">
        <v>8368</v>
      </c>
      <c r="E9338" t="s">
        <v>1621</v>
      </c>
      <c r="F9338" t="s">
        <v>1622</v>
      </c>
      <c r="G9338" t="s">
        <v>1536</v>
      </c>
      <c r="H9338" t="s">
        <v>2586</v>
      </c>
      <c r="I9338" t="s">
        <v>8369</v>
      </c>
      <c r="J9338" t="s">
        <v>8370</v>
      </c>
      <c r="K9338" t="s">
        <v>2630</v>
      </c>
      <c r="L9338" s="1">
        <v>1</v>
      </c>
      <c r="M9338" s="1">
        <v>250</v>
      </c>
      <c r="N9338" s="1">
        <v>0</v>
      </c>
      <c r="O9338" s="1" t="s">
        <v>2580</v>
      </c>
      <c r="P9338" s="1">
        <v>233.64</v>
      </c>
      <c r="Q9338" s="1">
        <v>16.36</v>
      </c>
      <c r="R9338" s="1">
        <v>250</v>
      </c>
      <c r="S9338" t="s">
        <v>2633</v>
      </c>
      <c r="T9338" t="str" cm="1">
        <f t="array" ref="T9338">_xlfn.IFS(ISNUMBER(SEARCH("CP02",S9338)),"ราชพฤกษ",ISNUMBER(SEARCH("CP03",S9338)),"บางใหญ่",ISNUMBER(SEARCH("CP04",S9338)),"บางบอน",OR(ISNUMBER(SEARCH("CP",S9338)),ISNUMBER(SEARCH("BTC",D9338))),"340",TRUE,"")</f>
        <v>บางบอน</v>
      </c>
    </row>
    <row r="9339" spans="1:20" x14ac:dyDescent="0.2">
      <c r="A9339" t="s">
        <v>8367</v>
      </c>
      <c r="B9339" t="s">
        <v>16</v>
      </c>
      <c r="C9339">
        <v>2026</v>
      </c>
      <c r="D9339" t="s">
        <v>8368</v>
      </c>
      <c r="E9339" t="s">
        <v>1537</v>
      </c>
      <c r="F9339" t="s">
        <v>1538</v>
      </c>
      <c r="G9339" t="s">
        <v>2585</v>
      </c>
      <c r="H9339" t="s">
        <v>2586</v>
      </c>
      <c r="I9339" t="s">
        <v>8369</v>
      </c>
      <c r="J9339" t="s">
        <v>8370</v>
      </c>
      <c r="K9339" t="s">
        <v>2630</v>
      </c>
      <c r="L9339" s="1">
        <v>4</v>
      </c>
      <c r="M9339" s="1">
        <v>50</v>
      </c>
      <c r="N9339" s="1">
        <v>0</v>
      </c>
      <c r="O9339" s="1" t="s">
        <v>2580</v>
      </c>
      <c r="P9339" s="1">
        <v>186.92</v>
      </c>
      <c r="Q9339" s="1">
        <v>13.08</v>
      </c>
      <c r="R9339" s="1">
        <v>200</v>
      </c>
      <c r="S9339" t="s">
        <v>2631</v>
      </c>
      <c r="T9339" t="str" cm="1">
        <f t="array" ref="T9339">_xlfn.IFS(ISNUMBER(SEARCH("CP02",S9339)),"ราชพฤกษ",ISNUMBER(SEARCH("CP03",S9339)),"บางใหญ่",ISNUMBER(SEARCH("CP04",S9339)),"บางบอน",OR(ISNUMBER(SEARCH("CP",S9339)),ISNUMBER(SEARCH("BTC",D9339))),"340",TRUE,"")</f>
        <v>บางบอน</v>
      </c>
    </row>
    <row r="9340" spans="1:20" x14ac:dyDescent="0.2">
      <c r="A9340" t="s">
        <v>8367</v>
      </c>
      <c r="B9340" t="s">
        <v>16</v>
      </c>
      <c r="C9340">
        <v>2026</v>
      </c>
      <c r="D9340" t="s">
        <v>3466</v>
      </c>
      <c r="E9340" t="s">
        <v>1537</v>
      </c>
      <c r="F9340" t="s">
        <v>1538</v>
      </c>
      <c r="G9340" t="s">
        <v>2585</v>
      </c>
      <c r="H9340" t="s">
        <v>2586</v>
      </c>
      <c r="I9340" t="s">
        <v>8371</v>
      </c>
      <c r="J9340" t="s">
        <v>3468</v>
      </c>
      <c r="K9340" t="s">
        <v>2692</v>
      </c>
      <c r="L9340" s="1">
        <v>4</v>
      </c>
      <c r="M9340" s="1">
        <v>50</v>
      </c>
      <c r="N9340" s="1">
        <v>0</v>
      </c>
      <c r="O9340" s="1" t="s">
        <v>2580</v>
      </c>
      <c r="P9340" s="1">
        <v>186.92</v>
      </c>
      <c r="Q9340" s="1">
        <v>13.08</v>
      </c>
      <c r="R9340" s="1">
        <v>200</v>
      </c>
      <c r="S9340" t="s">
        <v>2631</v>
      </c>
      <c r="T9340" t="str" cm="1">
        <f t="array" ref="T9340">_xlfn.IFS(ISNUMBER(SEARCH("CP02",S9340)),"ราชพฤกษ",ISNUMBER(SEARCH("CP03",S9340)),"บางใหญ่",ISNUMBER(SEARCH("CP04",S9340)),"บางบอน",OR(ISNUMBER(SEARCH("CP",S9340)),ISNUMBER(SEARCH("BTC",D9340))),"340",TRUE,"")</f>
        <v>บางบอน</v>
      </c>
    </row>
    <row r="9341" spans="1:20" x14ac:dyDescent="0.2">
      <c r="A9341" t="s">
        <v>8367</v>
      </c>
      <c r="B9341" t="s">
        <v>16</v>
      </c>
      <c r="C9341">
        <v>2026</v>
      </c>
      <c r="D9341" t="s">
        <v>8306</v>
      </c>
      <c r="E9341" t="s">
        <v>1553</v>
      </c>
      <c r="F9341" t="s">
        <v>1554</v>
      </c>
      <c r="G9341" t="s">
        <v>2585</v>
      </c>
      <c r="H9341" t="s">
        <v>2586</v>
      </c>
      <c r="I9341" t="s">
        <v>8372</v>
      </c>
      <c r="J9341" t="s">
        <v>8308</v>
      </c>
      <c r="K9341" t="s">
        <v>2692</v>
      </c>
      <c r="L9341" s="1">
        <v>2</v>
      </c>
      <c r="M9341" s="1">
        <v>120</v>
      </c>
      <c r="N9341" s="1">
        <v>0</v>
      </c>
      <c r="O9341" s="1" t="s">
        <v>2580</v>
      </c>
      <c r="P9341" s="1">
        <v>224.3</v>
      </c>
      <c r="Q9341" s="1">
        <v>15.7</v>
      </c>
      <c r="R9341" s="1">
        <v>240</v>
      </c>
      <c r="S9341" t="s">
        <v>2631</v>
      </c>
      <c r="T9341" t="str" cm="1">
        <f t="array" ref="T9341">_xlfn.IFS(ISNUMBER(SEARCH("CP02",S9341)),"ราชพฤกษ",ISNUMBER(SEARCH("CP03",S9341)),"บางใหญ่",ISNUMBER(SEARCH("CP04",S9341)),"บางบอน",OR(ISNUMBER(SEARCH("CP",S9341)),ISNUMBER(SEARCH("BTC",D9341))),"340",TRUE,"")</f>
        <v>บางบอน</v>
      </c>
    </row>
    <row r="9342" spans="1:20" x14ac:dyDescent="0.2">
      <c r="A9342" t="s">
        <v>8367</v>
      </c>
      <c r="B9342" t="s">
        <v>16</v>
      </c>
      <c r="C9342">
        <v>2026</v>
      </c>
      <c r="D9342" t="s">
        <v>8373</v>
      </c>
      <c r="E9342" t="s">
        <v>669</v>
      </c>
      <c r="F9342" t="s">
        <v>670</v>
      </c>
      <c r="G9342" t="s">
        <v>2575</v>
      </c>
      <c r="H9342" t="s">
        <v>2576</v>
      </c>
      <c r="I9342" t="s">
        <v>8374</v>
      </c>
      <c r="J9342" t="s">
        <v>8375</v>
      </c>
      <c r="K9342" t="s">
        <v>2579</v>
      </c>
      <c r="L9342" s="1">
        <v>4</v>
      </c>
      <c r="M9342" s="1">
        <v>2100</v>
      </c>
      <c r="N9342" s="1">
        <v>2100</v>
      </c>
      <c r="O9342" s="1" t="s">
        <v>2580</v>
      </c>
      <c r="P9342" s="1">
        <v>5887.85</v>
      </c>
      <c r="Q9342" s="1">
        <v>412.15</v>
      </c>
      <c r="R9342" s="1">
        <v>6300</v>
      </c>
      <c r="S9342" t="s">
        <v>4795</v>
      </c>
      <c r="T9342" t="str" cm="1">
        <f t="array" ref="T9342">_xlfn.IFS(ISNUMBER(SEARCH("CP02",S9342)),"ราชพฤกษ",ISNUMBER(SEARCH("CP03",S9342)),"บางใหญ่",ISNUMBER(SEARCH("CP04",S9342)),"บางบอน",OR(ISNUMBER(SEARCH("CP",S9342)),ISNUMBER(SEARCH("BTC",D9342))),"340",TRUE,"")</f>
        <v>ราชพฤกษ</v>
      </c>
    </row>
    <row r="9343" spans="1:20" x14ac:dyDescent="0.2">
      <c r="A9343" t="s">
        <v>8367</v>
      </c>
      <c r="B9343" t="s">
        <v>16</v>
      </c>
      <c r="C9343">
        <v>2026</v>
      </c>
      <c r="D9343" t="s">
        <v>8373</v>
      </c>
      <c r="E9343" t="s">
        <v>1091</v>
      </c>
      <c r="F9343" t="s">
        <v>1092</v>
      </c>
      <c r="G9343" t="s">
        <v>2582</v>
      </c>
      <c r="H9343" t="s">
        <v>2583</v>
      </c>
      <c r="I9343" t="s">
        <v>8374</v>
      </c>
      <c r="J9343" t="s">
        <v>8375</v>
      </c>
      <c r="K9343" t="s">
        <v>2579</v>
      </c>
      <c r="L9343" s="1">
        <v>4</v>
      </c>
      <c r="M9343" s="1">
        <v>60</v>
      </c>
      <c r="N9343" s="1">
        <v>0</v>
      </c>
      <c r="O9343" s="1" t="s">
        <v>2580</v>
      </c>
      <c r="P9343" s="1">
        <v>0</v>
      </c>
      <c r="Q9343" s="1">
        <v>0</v>
      </c>
      <c r="R9343" s="1">
        <v>0</v>
      </c>
      <c r="S9343" t="s">
        <v>2584</v>
      </c>
      <c r="T9343" t="str" cm="1">
        <f t="array" ref="T9343">_xlfn.IFS(ISNUMBER(SEARCH("CP02",S9343)),"ราชพฤกษ",ISNUMBER(SEARCH("CP03",S9343)),"บางใหญ่",ISNUMBER(SEARCH("CP04",S9343)),"บางบอน",OR(ISNUMBER(SEARCH("CP",S9343)),ISNUMBER(SEARCH("BTC",D9343))),"340",TRUE,"")</f>
        <v>ราชพฤกษ</v>
      </c>
    </row>
    <row r="9344" spans="1:20" x14ac:dyDescent="0.2">
      <c r="A9344" t="s">
        <v>8367</v>
      </c>
      <c r="B9344" t="s">
        <v>16</v>
      </c>
      <c r="C9344">
        <v>2026</v>
      </c>
      <c r="D9344" t="s">
        <v>8373</v>
      </c>
      <c r="E9344" t="s">
        <v>1553</v>
      </c>
      <c r="F9344" t="s">
        <v>1554</v>
      </c>
      <c r="G9344" t="s">
        <v>2585</v>
      </c>
      <c r="H9344" t="s">
        <v>2586</v>
      </c>
      <c r="I9344" t="s">
        <v>8374</v>
      </c>
      <c r="J9344" t="s">
        <v>8375</v>
      </c>
      <c r="K9344" t="s">
        <v>2579</v>
      </c>
      <c r="L9344" s="1">
        <v>4</v>
      </c>
      <c r="M9344" s="1">
        <v>120</v>
      </c>
      <c r="N9344" s="1">
        <v>0</v>
      </c>
      <c r="O9344" s="1" t="s">
        <v>2580</v>
      </c>
      <c r="P9344" s="1">
        <v>0</v>
      </c>
      <c r="Q9344" s="1">
        <v>0</v>
      </c>
      <c r="R9344" s="1">
        <v>0</v>
      </c>
      <c r="S9344" t="s">
        <v>2587</v>
      </c>
      <c r="T9344" t="str" cm="1">
        <f t="array" ref="T9344">_xlfn.IFS(ISNUMBER(SEARCH("CP02",S9344)),"ราชพฤกษ",ISNUMBER(SEARCH("CP03",S9344)),"บางใหญ่",ISNUMBER(SEARCH("CP04",S9344)),"บางบอน",OR(ISNUMBER(SEARCH("CP",S9344)),ISNUMBER(SEARCH("BTC",D9344))),"340",TRUE,"")</f>
        <v>ราชพฤกษ</v>
      </c>
    </row>
    <row r="9345" spans="1:20" x14ac:dyDescent="0.2">
      <c r="A9345" t="s">
        <v>8367</v>
      </c>
      <c r="B9345" t="s">
        <v>16</v>
      </c>
      <c r="C9345">
        <v>2026</v>
      </c>
      <c r="D9345" t="s">
        <v>8373</v>
      </c>
      <c r="E9345" t="s">
        <v>1547</v>
      </c>
      <c r="F9345" t="s">
        <v>1548</v>
      </c>
      <c r="G9345" t="s">
        <v>2588</v>
      </c>
      <c r="H9345" t="s">
        <v>2586</v>
      </c>
      <c r="I9345" t="s">
        <v>8374</v>
      </c>
      <c r="J9345" t="s">
        <v>8375</v>
      </c>
      <c r="K9345" t="s">
        <v>2579</v>
      </c>
      <c r="L9345" s="1">
        <v>1</v>
      </c>
      <c r="M9345" s="1">
        <v>400</v>
      </c>
      <c r="N9345" s="1">
        <v>0</v>
      </c>
      <c r="O9345" s="1" t="s">
        <v>2580</v>
      </c>
      <c r="P9345" s="1">
        <v>0</v>
      </c>
      <c r="Q9345" s="1">
        <v>0</v>
      </c>
      <c r="R9345" s="1">
        <v>0</v>
      </c>
      <c r="S9345" t="s">
        <v>2587</v>
      </c>
      <c r="T9345" t="str" cm="1">
        <f t="array" ref="T9345">_xlfn.IFS(ISNUMBER(SEARCH("CP02",S9345)),"ราชพฤกษ",ISNUMBER(SEARCH("CP03",S9345)),"บางใหญ่",ISNUMBER(SEARCH("CP04",S9345)),"บางบอน",OR(ISNUMBER(SEARCH("CP",S9345)),ISNUMBER(SEARCH("BTC",D9345))),"340",TRUE,"")</f>
        <v>ราชพฤกษ</v>
      </c>
    </row>
    <row r="9346" spans="1:20" x14ac:dyDescent="0.2">
      <c r="A9346" t="s">
        <v>8367</v>
      </c>
      <c r="B9346" t="s">
        <v>16</v>
      </c>
      <c r="C9346">
        <v>2026</v>
      </c>
      <c r="D9346" t="s">
        <v>8373</v>
      </c>
      <c r="E9346" t="s">
        <v>2201</v>
      </c>
      <c r="F9346" t="s">
        <v>2202</v>
      </c>
      <c r="G9346" t="s">
        <v>2589</v>
      </c>
      <c r="H9346" t="s">
        <v>2757</v>
      </c>
      <c r="I9346" t="s">
        <v>8374</v>
      </c>
      <c r="J9346" t="s">
        <v>8375</v>
      </c>
      <c r="K9346" t="s">
        <v>2579</v>
      </c>
      <c r="L9346" s="1">
        <v>1</v>
      </c>
      <c r="M9346" s="1">
        <v>1</v>
      </c>
      <c r="N9346" s="1">
        <v>0</v>
      </c>
      <c r="O9346" s="1" t="s">
        <v>2580</v>
      </c>
      <c r="P9346" s="1">
        <v>0</v>
      </c>
      <c r="Q9346" s="1">
        <v>0</v>
      </c>
      <c r="R9346" s="1">
        <v>0</v>
      </c>
      <c r="S9346" t="s">
        <v>2587</v>
      </c>
      <c r="T9346" t="str" cm="1">
        <f t="array" ref="T9346">_xlfn.IFS(ISNUMBER(SEARCH("CP02",S9346)),"ราชพฤกษ",ISNUMBER(SEARCH("CP03",S9346)),"บางใหญ่",ISNUMBER(SEARCH("CP04",S9346)),"บางบอน",OR(ISNUMBER(SEARCH("CP",S9346)),ISNUMBER(SEARCH("BTC",D9346))),"340",TRUE,"")</f>
        <v>ราชพฤกษ</v>
      </c>
    </row>
    <row r="9347" spans="1:20" x14ac:dyDescent="0.2">
      <c r="A9347" t="s">
        <v>8367</v>
      </c>
      <c r="B9347" t="s">
        <v>16</v>
      </c>
      <c r="C9347">
        <v>2026</v>
      </c>
      <c r="D9347" t="s">
        <v>8376</v>
      </c>
      <c r="E9347" t="s">
        <v>1141</v>
      </c>
      <c r="F9347" t="s">
        <v>1142</v>
      </c>
      <c r="G9347" t="s">
        <v>2582</v>
      </c>
      <c r="H9347" t="s">
        <v>2586</v>
      </c>
      <c r="I9347" t="s">
        <v>8377</v>
      </c>
      <c r="J9347" t="s">
        <v>8378</v>
      </c>
      <c r="K9347" t="s">
        <v>2579</v>
      </c>
      <c r="L9347" s="1">
        <v>1</v>
      </c>
      <c r="M9347" s="1">
        <v>140</v>
      </c>
      <c r="N9347" s="1">
        <v>0</v>
      </c>
      <c r="O9347" s="1" t="s">
        <v>2580</v>
      </c>
      <c r="P9347" s="1">
        <v>130.84</v>
      </c>
      <c r="Q9347" s="1">
        <v>9.16</v>
      </c>
      <c r="R9347" s="1">
        <v>140</v>
      </c>
      <c r="S9347" t="s">
        <v>2584</v>
      </c>
      <c r="T9347" t="str" cm="1">
        <f t="array" ref="T9347">_xlfn.IFS(ISNUMBER(SEARCH("CP02",S9347)),"ราชพฤกษ",ISNUMBER(SEARCH("CP03",S9347)),"บางใหญ่",ISNUMBER(SEARCH("CP04",S9347)),"บางบอน",OR(ISNUMBER(SEARCH("CP",S9347)),ISNUMBER(SEARCH("BTC",D9347))),"340",TRUE,"")</f>
        <v>ราชพฤกษ</v>
      </c>
    </row>
    <row r="9348" spans="1:20" x14ac:dyDescent="0.2">
      <c r="A9348" t="s">
        <v>8367</v>
      </c>
      <c r="B9348" t="s">
        <v>16</v>
      </c>
      <c r="C9348">
        <v>2026</v>
      </c>
      <c r="D9348" t="s">
        <v>8376</v>
      </c>
      <c r="E9348" t="s">
        <v>1141</v>
      </c>
      <c r="F9348" t="s">
        <v>1142</v>
      </c>
      <c r="G9348" t="s">
        <v>2582</v>
      </c>
      <c r="H9348" t="s">
        <v>2586</v>
      </c>
      <c r="I9348" t="s">
        <v>8377</v>
      </c>
      <c r="J9348" t="s">
        <v>8378</v>
      </c>
      <c r="K9348" t="s">
        <v>2579</v>
      </c>
      <c r="L9348" s="1">
        <v>2</v>
      </c>
      <c r="M9348" s="1">
        <v>140</v>
      </c>
      <c r="N9348" s="1">
        <v>0</v>
      </c>
      <c r="O9348" s="1" t="s">
        <v>2580</v>
      </c>
      <c r="P9348" s="1">
        <v>261.68</v>
      </c>
      <c r="Q9348" s="1">
        <v>18.32</v>
      </c>
      <c r="R9348" s="1">
        <v>280</v>
      </c>
      <c r="S9348" t="s">
        <v>2584</v>
      </c>
      <c r="T9348" t="str" cm="1">
        <f t="array" ref="T9348">_xlfn.IFS(ISNUMBER(SEARCH("CP02",S9348)),"ราชพฤกษ",ISNUMBER(SEARCH("CP03",S9348)),"บางใหญ่",ISNUMBER(SEARCH("CP04",S9348)),"บางบอน",OR(ISNUMBER(SEARCH("CP",S9348)),ISNUMBER(SEARCH("BTC",D9348))),"340",TRUE,"")</f>
        <v>ราชพฤกษ</v>
      </c>
    </row>
    <row r="9349" spans="1:20" x14ac:dyDescent="0.2">
      <c r="A9349" t="s">
        <v>8367</v>
      </c>
      <c r="B9349" t="s">
        <v>16</v>
      </c>
      <c r="C9349">
        <v>2026</v>
      </c>
      <c r="D9349" t="s">
        <v>8379</v>
      </c>
      <c r="E9349" t="s">
        <v>1029</v>
      </c>
      <c r="F9349" t="s">
        <v>1030</v>
      </c>
      <c r="G9349" t="s">
        <v>2575</v>
      </c>
      <c r="H9349" t="s">
        <v>2576</v>
      </c>
      <c r="I9349" t="s">
        <v>8380</v>
      </c>
      <c r="J9349" t="s">
        <v>8381</v>
      </c>
      <c r="K9349" t="s">
        <v>2579</v>
      </c>
      <c r="L9349" s="1">
        <v>4</v>
      </c>
      <c r="M9349" s="1">
        <v>5280</v>
      </c>
      <c r="N9349" s="1">
        <v>5280</v>
      </c>
      <c r="O9349" s="1" t="s">
        <v>2580</v>
      </c>
      <c r="P9349" s="1">
        <v>14803.74</v>
      </c>
      <c r="Q9349" s="1">
        <v>1036.26</v>
      </c>
      <c r="R9349" s="1">
        <v>15840</v>
      </c>
      <c r="S9349" t="s">
        <v>3071</v>
      </c>
      <c r="T9349" t="str" cm="1">
        <f t="array" ref="T9349">_xlfn.IFS(ISNUMBER(SEARCH("CP02",S9349)),"ราชพฤกษ",ISNUMBER(SEARCH("CP03",S9349)),"บางใหญ่",ISNUMBER(SEARCH("CP04",S9349)),"บางบอน",OR(ISNUMBER(SEARCH("CP",S9349)),ISNUMBER(SEARCH("BTC",D9349))),"340",TRUE,"")</f>
        <v>ราชพฤกษ</v>
      </c>
    </row>
    <row r="9350" spans="1:20" x14ac:dyDescent="0.2">
      <c r="A9350" t="s">
        <v>8367</v>
      </c>
      <c r="B9350" t="s">
        <v>16</v>
      </c>
      <c r="C9350">
        <v>2026</v>
      </c>
      <c r="D9350" t="s">
        <v>8379</v>
      </c>
      <c r="E9350" t="s">
        <v>1091</v>
      </c>
      <c r="F9350" t="s">
        <v>1092</v>
      </c>
      <c r="G9350" t="s">
        <v>2582</v>
      </c>
      <c r="H9350" t="s">
        <v>2583</v>
      </c>
      <c r="I9350" t="s">
        <v>8380</v>
      </c>
      <c r="J9350" t="s">
        <v>8381</v>
      </c>
      <c r="K9350" t="s">
        <v>2579</v>
      </c>
      <c r="L9350" s="1">
        <v>4</v>
      </c>
      <c r="M9350" s="1">
        <v>60</v>
      </c>
      <c r="N9350" s="1">
        <v>0</v>
      </c>
      <c r="O9350" s="1" t="s">
        <v>2580</v>
      </c>
      <c r="P9350" s="1">
        <v>0</v>
      </c>
      <c r="Q9350" s="1">
        <v>0</v>
      </c>
      <c r="R9350" s="1">
        <v>0</v>
      </c>
      <c r="S9350" t="s">
        <v>2584</v>
      </c>
      <c r="T9350" t="str" cm="1">
        <f t="array" ref="T9350">_xlfn.IFS(ISNUMBER(SEARCH("CP02",S9350)),"ราชพฤกษ",ISNUMBER(SEARCH("CP03",S9350)),"บางใหญ่",ISNUMBER(SEARCH("CP04",S9350)),"บางบอน",OR(ISNUMBER(SEARCH("CP",S9350)),ISNUMBER(SEARCH("BTC",D9350))),"340",TRUE,"")</f>
        <v>ราชพฤกษ</v>
      </c>
    </row>
    <row r="9351" spans="1:20" x14ac:dyDescent="0.2">
      <c r="A9351" t="s">
        <v>8367</v>
      </c>
      <c r="B9351" t="s">
        <v>16</v>
      </c>
      <c r="C9351">
        <v>2026</v>
      </c>
      <c r="D9351" t="s">
        <v>8379</v>
      </c>
      <c r="E9351" t="s">
        <v>1553</v>
      </c>
      <c r="F9351" t="s">
        <v>1554</v>
      </c>
      <c r="G9351" t="s">
        <v>2585</v>
      </c>
      <c r="H9351" t="s">
        <v>2586</v>
      </c>
      <c r="I9351" t="s">
        <v>8380</v>
      </c>
      <c r="J9351" t="s">
        <v>8381</v>
      </c>
      <c r="K9351" t="s">
        <v>2579</v>
      </c>
      <c r="L9351" s="1">
        <v>4</v>
      </c>
      <c r="M9351" s="1">
        <v>120</v>
      </c>
      <c r="N9351" s="1">
        <v>0</v>
      </c>
      <c r="O9351" s="1" t="s">
        <v>2580</v>
      </c>
      <c r="P9351" s="1">
        <v>0</v>
      </c>
      <c r="Q9351" s="1">
        <v>0</v>
      </c>
      <c r="R9351" s="1">
        <v>0</v>
      </c>
      <c r="S9351" t="s">
        <v>2587</v>
      </c>
      <c r="T9351" t="str" cm="1">
        <f t="array" ref="T9351">_xlfn.IFS(ISNUMBER(SEARCH("CP02",S9351)),"ราชพฤกษ",ISNUMBER(SEARCH("CP03",S9351)),"บางใหญ่",ISNUMBER(SEARCH("CP04",S9351)),"บางบอน",OR(ISNUMBER(SEARCH("CP",S9351)),ISNUMBER(SEARCH("BTC",D9351))),"340",TRUE,"")</f>
        <v>ราชพฤกษ</v>
      </c>
    </row>
    <row r="9352" spans="1:20" x14ac:dyDescent="0.2">
      <c r="A9352" t="s">
        <v>8367</v>
      </c>
      <c r="B9352" t="s">
        <v>16</v>
      </c>
      <c r="C9352">
        <v>2026</v>
      </c>
      <c r="D9352" t="s">
        <v>8379</v>
      </c>
      <c r="E9352" t="s">
        <v>1547</v>
      </c>
      <c r="F9352" t="s">
        <v>1548</v>
      </c>
      <c r="G9352" t="s">
        <v>2588</v>
      </c>
      <c r="H9352" t="s">
        <v>2586</v>
      </c>
      <c r="I9352" t="s">
        <v>8380</v>
      </c>
      <c r="J9352" t="s">
        <v>8381</v>
      </c>
      <c r="K9352" t="s">
        <v>2579</v>
      </c>
      <c r="L9352" s="1">
        <v>1</v>
      </c>
      <c r="M9352" s="1">
        <v>400</v>
      </c>
      <c r="N9352" s="1">
        <v>0</v>
      </c>
      <c r="O9352" s="1" t="s">
        <v>2580</v>
      </c>
      <c r="P9352" s="1">
        <v>0</v>
      </c>
      <c r="Q9352" s="1">
        <v>0</v>
      </c>
      <c r="R9352" s="1">
        <v>0</v>
      </c>
      <c r="S9352" t="s">
        <v>2587</v>
      </c>
      <c r="T9352" t="str" cm="1">
        <f t="array" ref="T9352">_xlfn.IFS(ISNUMBER(SEARCH("CP02",S9352)),"ราชพฤกษ",ISNUMBER(SEARCH("CP03",S9352)),"บางใหญ่",ISNUMBER(SEARCH("CP04",S9352)),"บางบอน",OR(ISNUMBER(SEARCH("CP",S9352)),ISNUMBER(SEARCH("BTC",D9352))),"340",TRUE,"")</f>
        <v>ราชพฤกษ</v>
      </c>
    </row>
    <row r="9353" spans="1:20" x14ac:dyDescent="0.2">
      <c r="A9353" t="s">
        <v>8367</v>
      </c>
      <c r="B9353" t="s">
        <v>16</v>
      </c>
      <c r="C9353">
        <v>2026</v>
      </c>
      <c r="D9353" t="s">
        <v>8379</v>
      </c>
      <c r="E9353" t="s">
        <v>1245</v>
      </c>
      <c r="F9353" t="s">
        <v>1246</v>
      </c>
      <c r="G9353" t="s">
        <v>2632</v>
      </c>
      <c r="H9353" t="s">
        <v>2586</v>
      </c>
      <c r="I9353" t="s">
        <v>8380</v>
      </c>
      <c r="J9353" t="s">
        <v>8381</v>
      </c>
      <c r="K9353" t="s">
        <v>2579</v>
      </c>
      <c r="L9353" s="1">
        <v>2</v>
      </c>
      <c r="M9353" s="1">
        <v>2190</v>
      </c>
      <c r="N9353" s="1">
        <v>219</v>
      </c>
      <c r="O9353" s="1" t="s">
        <v>2580</v>
      </c>
      <c r="P9353" s="1">
        <v>3888.79</v>
      </c>
      <c r="Q9353" s="1">
        <v>272.20999999999998</v>
      </c>
      <c r="R9353" s="1">
        <v>4161</v>
      </c>
      <c r="S9353" t="s">
        <v>2584</v>
      </c>
      <c r="T9353" t="str" cm="1">
        <f t="array" ref="T9353">_xlfn.IFS(ISNUMBER(SEARCH("CP02",S9353)),"ราชพฤกษ",ISNUMBER(SEARCH("CP03",S9353)),"บางใหญ่",ISNUMBER(SEARCH("CP04",S9353)),"บางบอน",OR(ISNUMBER(SEARCH("CP",S9353)),ISNUMBER(SEARCH("BTC",D9353))),"340",TRUE,"")</f>
        <v>ราชพฤกษ</v>
      </c>
    </row>
    <row r="9354" spans="1:20" x14ac:dyDescent="0.2">
      <c r="A9354" t="s">
        <v>8367</v>
      </c>
      <c r="B9354" t="s">
        <v>16</v>
      </c>
      <c r="C9354">
        <v>2026</v>
      </c>
      <c r="D9354" t="s">
        <v>8379</v>
      </c>
      <c r="E9354" t="s">
        <v>1125</v>
      </c>
      <c r="F9354" t="s">
        <v>1126</v>
      </c>
      <c r="G9354" t="s">
        <v>2632</v>
      </c>
      <c r="H9354" t="s">
        <v>2586</v>
      </c>
      <c r="I9354" t="s">
        <v>8380</v>
      </c>
      <c r="J9354" t="s">
        <v>8381</v>
      </c>
      <c r="K9354" t="s">
        <v>2579</v>
      </c>
      <c r="L9354" s="1">
        <v>2</v>
      </c>
      <c r="M9354" s="1">
        <v>890</v>
      </c>
      <c r="N9354" s="1">
        <v>89</v>
      </c>
      <c r="O9354" s="1" t="s">
        <v>2580</v>
      </c>
      <c r="P9354" s="1">
        <v>1580.37</v>
      </c>
      <c r="Q9354" s="1">
        <v>110.63</v>
      </c>
      <c r="R9354" s="1">
        <v>1691</v>
      </c>
      <c r="S9354" t="s">
        <v>2584</v>
      </c>
      <c r="T9354" t="str" cm="1">
        <f t="array" ref="T9354">_xlfn.IFS(ISNUMBER(SEARCH("CP02",S9354)),"ราชพฤกษ",ISNUMBER(SEARCH("CP03",S9354)),"บางใหญ่",ISNUMBER(SEARCH("CP04",S9354)),"บางบอน",OR(ISNUMBER(SEARCH("CP",S9354)),ISNUMBER(SEARCH("BTC",D9354))),"340",TRUE,"")</f>
        <v>ราชพฤกษ</v>
      </c>
    </row>
    <row r="9355" spans="1:20" x14ac:dyDescent="0.2">
      <c r="A9355" t="s">
        <v>8367</v>
      </c>
      <c r="B9355" t="s">
        <v>16</v>
      </c>
      <c r="C9355">
        <v>2026</v>
      </c>
      <c r="D9355" t="s">
        <v>8379</v>
      </c>
      <c r="E9355" t="s">
        <v>1207</v>
      </c>
      <c r="F9355" t="s">
        <v>1208</v>
      </c>
      <c r="G9355" t="s">
        <v>2632</v>
      </c>
      <c r="H9355" t="s">
        <v>2586</v>
      </c>
      <c r="I9355" t="s">
        <v>8380</v>
      </c>
      <c r="J9355" t="s">
        <v>8381</v>
      </c>
      <c r="K9355" t="s">
        <v>2579</v>
      </c>
      <c r="L9355" s="1">
        <v>2</v>
      </c>
      <c r="M9355" s="1">
        <v>1690</v>
      </c>
      <c r="N9355" s="1">
        <v>169</v>
      </c>
      <c r="O9355" s="1" t="s">
        <v>2580</v>
      </c>
      <c r="P9355" s="1">
        <v>3000.93</v>
      </c>
      <c r="Q9355" s="1">
        <v>210.07</v>
      </c>
      <c r="R9355" s="1">
        <v>3211</v>
      </c>
      <c r="S9355" t="s">
        <v>2584</v>
      </c>
      <c r="T9355" t="str" cm="1">
        <f t="array" ref="T9355">_xlfn.IFS(ISNUMBER(SEARCH("CP02",S9355)),"ราชพฤกษ",ISNUMBER(SEARCH("CP03",S9355)),"บางใหญ่",ISNUMBER(SEARCH("CP04",S9355)),"บางบอน",OR(ISNUMBER(SEARCH("CP",S9355)),ISNUMBER(SEARCH("BTC",D9355))),"340",TRUE,"")</f>
        <v>ราชพฤกษ</v>
      </c>
    </row>
    <row r="9356" spans="1:20" x14ac:dyDescent="0.2">
      <c r="A9356" t="s">
        <v>8367</v>
      </c>
      <c r="B9356" t="s">
        <v>16</v>
      </c>
      <c r="C9356">
        <v>2026</v>
      </c>
      <c r="D9356" t="s">
        <v>8379</v>
      </c>
      <c r="E9356" t="s">
        <v>1647</v>
      </c>
      <c r="F9356" t="s">
        <v>1648</v>
      </c>
      <c r="G9356" t="s">
        <v>1536</v>
      </c>
      <c r="H9356" t="s">
        <v>2586</v>
      </c>
      <c r="I9356" t="s">
        <v>8380</v>
      </c>
      <c r="J9356" t="s">
        <v>8381</v>
      </c>
      <c r="K9356" t="s">
        <v>2579</v>
      </c>
      <c r="L9356" s="1">
        <v>3</v>
      </c>
      <c r="M9356" s="1">
        <v>480</v>
      </c>
      <c r="N9356" s="1">
        <v>0</v>
      </c>
      <c r="O9356" s="1" t="s">
        <v>2580</v>
      </c>
      <c r="P9356" s="1">
        <v>1345.79</v>
      </c>
      <c r="Q9356" s="1">
        <v>94.21</v>
      </c>
      <c r="R9356" s="1">
        <v>1440</v>
      </c>
      <c r="S9356" t="s">
        <v>2587</v>
      </c>
      <c r="T9356" t="str" cm="1">
        <f t="array" ref="T9356">_xlfn.IFS(ISNUMBER(SEARCH("CP02",S9356)),"ราชพฤกษ",ISNUMBER(SEARCH("CP03",S9356)),"บางใหญ่",ISNUMBER(SEARCH("CP04",S9356)),"บางบอน",OR(ISNUMBER(SEARCH("CP",S9356)),ISNUMBER(SEARCH("BTC",D9356))),"340",TRUE,"")</f>
        <v>ราชพฤกษ</v>
      </c>
    </row>
    <row r="9357" spans="1:20" x14ac:dyDescent="0.2">
      <c r="A9357" t="s">
        <v>8367</v>
      </c>
      <c r="B9357" t="s">
        <v>16</v>
      </c>
      <c r="C9357">
        <v>2026</v>
      </c>
      <c r="D9357" t="s">
        <v>8382</v>
      </c>
      <c r="E9357" t="s">
        <v>1545</v>
      </c>
      <c r="F9357" t="s">
        <v>1546</v>
      </c>
      <c r="G9357" t="s">
        <v>2588</v>
      </c>
      <c r="H9357" t="s">
        <v>2586</v>
      </c>
      <c r="I9357" t="s">
        <v>8383</v>
      </c>
      <c r="J9357" t="s">
        <v>8384</v>
      </c>
      <c r="K9357" t="s">
        <v>2702</v>
      </c>
      <c r="L9357" s="1">
        <v>1</v>
      </c>
      <c r="M9357" s="1">
        <v>500</v>
      </c>
      <c r="N9357" s="1">
        <v>0</v>
      </c>
      <c r="O9357" s="1" t="s">
        <v>2580</v>
      </c>
      <c r="P9357" s="1">
        <v>467.29</v>
      </c>
      <c r="Q9357" s="1">
        <v>32.71</v>
      </c>
      <c r="R9357" s="1">
        <v>500</v>
      </c>
      <c r="S9357" t="s">
        <v>2606</v>
      </c>
      <c r="T9357" t="str" cm="1">
        <f t="array" ref="T9357">_xlfn.IFS(ISNUMBER(SEARCH("CP02",S9357)),"ราชพฤกษ",ISNUMBER(SEARCH("CP03",S9357)),"บางใหญ่",ISNUMBER(SEARCH("CP04",S9357)),"บางบอน",OR(ISNUMBER(SEARCH("CP",S9357)),ISNUMBER(SEARCH("BTC",D9357))),"340",TRUE,"")</f>
        <v>บางใหญ่</v>
      </c>
    </row>
    <row r="9358" spans="1:20" x14ac:dyDescent="0.2">
      <c r="A9358" t="s">
        <v>8367</v>
      </c>
      <c r="B9358" t="s">
        <v>16</v>
      </c>
      <c r="C9358">
        <v>2026</v>
      </c>
      <c r="D9358" t="s">
        <v>8385</v>
      </c>
      <c r="E9358" t="s">
        <v>481</v>
      </c>
      <c r="F9358" t="s">
        <v>482</v>
      </c>
      <c r="G9358" t="s">
        <v>2582</v>
      </c>
      <c r="H9358" t="s">
        <v>2586</v>
      </c>
      <c r="I9358" t="s">
        <v>8386</v>
      </c>
      <c r="J9358" t="s">
        <v>8387</v>
      </c>
      <c r="K9358" t="s">
        <v>2702</v>
      </c>
      <c r="L9358" s="1">
        <v>1</v>
      </c>
      <c r="M9358" s="1">
        <v>1750</v>
      </c>
      <c r="N9358" s="1">
        <v>0</v>
      </c>
      <c r="O9358" s="1" t="s">
        <v>2580</v>
      </c>
      <c r="P9358" s="1">
        <v>1635.51</v>
      </c>
      <c r="Q9358" s="1">
        <v>114.49</v>
      </c>
      <c r="R9358" s="1">
        <v>1750</v>
      </c>
      <c r="S9358" t="s">
        <v>2605</v>
      </c>
      <c r="T9358" t="str" cm="1">
        <f t="array" ref="T9358">_xlfn.IFS(ISNUMBER(SEARCH("CP02",S9358)),"ราชพฤกษ",ISNUMBER(SEARCH("CP03",S9358)),"บางใหญ่",ISNUMBER(SEARCH("CP04",S9358)),"บางบอน",OR(ISNUMBER(SEARCH("CP",S9358)),ISNUMBER(SEARCH("BTC",D9358))),"340",TRUE,"")</f>
        <v>บางใหญ่</v>
      </c>
    </row>
    <row r="9359" spans="1:20" x14ac:dyDescent="0.2">
      <c r="A9359" t="s">
        <v>8367</v>
      </c>
      <c r="B9359" t="s">
        <v>16</v>
      </c>
      <c r="C9359">
        <v>2026</v>
      </c>
      <c r="D9359" t="s">
        <v>8385</v>
      </c>
      <c r="E9359" t="s">
        <v>479</v>
      </c>
      <c r="F9359" t="s">
        <v>480</v>
      </c>
      <c r="G9359" t="s">
        <v>2582</v>
      </c>
      <c r="H9359" t="s">
        <v>2586</v>
      </c>
      <c r="I9359" t="s">
        <v>8386</v>
      </c>
      <c r="J9359" t="s">
        <v>8387</v>
      </c>
      <c r="K9359" t="s">
        <v>2702</v>
      </c>
      <c r="L9359" s="1">
        <v>1</v>
      </c>
      <c r="M9359" s="1">
        <v>450</v>
      </c>
      <c r="N9359" s="1">
        <v>0</v>
      </c>
      <c r="O9359" s="1" t="s">
        <v>2580</v>
      </c>
      <c r="P9359" s="1">
        <v>0</v>
      </c>
      <c r="Q9359" s="1">
        <v>0</v>
      </c>
      <c r="R9359" s="1">
        <v>0</v>
      </c>
      <c r="S9359" t="s">
        <v>2605</v>
      </c>
      <c r="T9359" t="str" cm="1">
        <f t="array" ref="T9359">_xlfn.IFS(ISNUMBER(SEARCH("CP02",S9359)),"ราชพฤกษ",ISNUMBER(SEARCH("CP03",S9359)),"บางใหญ่",ISNUMBER(SEARCH("CP04",S9359)),"บางบอน",OR(ISNUMBER(SEARCH("CP",S9359)),ISNUMBER(SEARCH("BTC",D9359))),"340",TRUE,"")</f>
        <v>บางใหญ่</v>
      </c>
    </row>
    <row r="9360" spans="1:20" x14ac:dyDescent="0.2">
      <c r="A9360" t="s">
        <v>8367</v>
      </c>
      <c r="B9360" t="s">
        <v>16</v>
      </c>
      <c r="C9360">
        <v>2026</v>
      </c>
      <c r="D9360" t="s">
        <v>8385</v>
      </c>
      <c r="E9360" t="s">
        <v>107</v>
      </c>
      <c r="F9360" t="s">
        <v>108</v>
      </c>
      <c r="G9360" t="s">
        <v>2582</v>
      </c>
      <c r="H9360" t="s">
        <v>2586</v>
      </c>
      <c r="I9360" t="s">
        <v>8386</v>
      </c>
      <c r="J9360" t="s">
        <v>8387</v>
      </c>
      <c r="K9360" t="s">
        <v>2702</v>
      </c>
      <c r="L9360" s="1">
        <v>1</v>
      </c>
      <c r="M9360" s="1">
        <v>220</v>
      </c>
      <c r="N9360" s="1">
        <v>0</v>
      </c>
      <c r="O9360" s="1" t="s">
        <v>2580</v>
      </c>
      <c r="P9360" s="1">
        <v>205.61</v>
      </c>
      <c r="Q9360" s="1">
        <v>14.39</v>
      </c>
      <c r="R9360" s="1">
        <v>220</v>
      </c>
      <c r="S9360" t="s">
        <v>2605</v>
      </c>
      <c r="T9360" t="str" cm="1">
        <f t="array" ref="T9360">_xlfn.IFS(ISNUMBER(SEARCH("CP02",S9360)),"ราชพฤกษ",ISNUMBER(SEARCH("CP03",S9360)),"บางใหญ่",ISNUMBER(SEARCH("CP04",S9360)),"บางบอน",OR(ISNUMBER(SEARCH("CP",S9360)),ISNUMBER(SEARCH("BTC",D9360))),"340",TRUE,"")</f>
        <v>บางใหญ่</v>
      </c>
    </row>
    <row r="9361" spans="1:20" x14ac:dyDescent="0.2">
      <c r="A9361" t="s">
        <v>8367</v>
      </c>
      <c r="B9361" t="s">
        <v>16</v>
      </c>
      <c r="C9361">
        <v>2026</v>
      </c>
      <c r="D9361" t="s">
        <v>8385</v>
      </c>
      <c r="E9361" t="s">
        <v>1185</v>
      </c>
      <c r="F9361" t="s">
        <v>1186</v>
      </c>
      <c r="G9361" t="s">
        <v>2582</v>
      </c>
      <c r="H9361" t="s">
        <v>2586</v>
      </c>
      <c r="I9361" t="s">
        <v>8386</v>
      </c>
      <c r="J9361" t="s">
        <v>8387</v>
      </c>
      <c r="K9361" t="s">
        <v>2702</v>
      </c>
      <c r="L9361" s="1">
        <v>1</v>
      </c>
      <c r="M9361" s="1">
        <v>20</v>
      </c>
      <c r="N9361" s="1">
        <v>0</v>
      </c>
      <c r="O9361" s="1" t="s">
        <v>2580</v>
      </c>
      <c r="P9361" s="1">
        <v>18.690000000000001</v>
      </c>
      <c r="Q9361" s="1">
        <v>1.31</v>
      </c>
      <c r="R9361" s="1">
        <v>20</v>
      </c>
      <c r="S9361" t="s">
        <v>2605</v>
      </c>
      <c r="T9361" t="str" cm="1">
        <f t="array" ref="T9361">_xlfn.IFS(ISNUMBER(SEARCH("CP02",S9361)),"ราชพฤกษ",ISNUMBER(SEARCH("CP03",S9361)),"บางใหญ่",ISNUMBER(SEARCH("CP04",S9361)),"บางบอน",OR(ISNUMBER(SEARCH("CP",S9361)),ISNUMBER(SEARCH("BTC",D9361))),"340",TRUE,"")</f>
        <v>บางใหญ่</v>
      </c>
    </row>
    <row r="9362" spans="1:20" x14ac:dyDescent="0.2">
      <c r="A9362" t="s">
        <v>8367</v>
      </c>
      <c r="B9362" t="s">
        <v>16</v>
      </c>
      <c r="C9362">
        <v>2026</v>
      </c>
      <c r="D9362" t="s">
        <v>8388</v>
      </c>
      <c r="E9362" t="s">
        <v>551</v>
      </c>
      <c r="F9362" t="s">
        <v>552</v>
      </c>
      <c r="G9362" t="s">
        <v>2582</v>
      </c>
      <c r="H9362" t="s">
        <v>2586</v>
      </c>
      <c r="I9362" t="s">
        <v>8389</v>
      </c>
      <c r="J9362" t="s">
        <v>8390</v>
      </c>
      <c r="K9362" t="s">
        <v>2702</v>
      </c>
      <c r="L9362" s="1">
        <v>1</v>
      </c>
      <c r="M9362" s="1">
        <v>1250</v>
      </c>
      <c r="N9362" s="1">
        <v>0</v>
      </c>
      <c r="O9362" s="1" t="s">
        <v>2580</v>
      </c>
      <c r="P9362" s="1">
        <v>1168.22</v>
      </c>
      <c r="Q9362" s="1">
        <v>81.78</v>
      </c>
      <c r="R9362" s="1">
        <v>1250</v>
      </c>
      <c r="S9362" t="s">
        <v>2605</v>
      </c>
      <c r="T9362" t="str" cm="1">
        <f t="array" ref="T9362">_xlfn.IFS(ISNUMBER(SEARCH("CP02",S9362)),"ราชพฤกษ",ISNUMBER(SEARCH("CP03",S9362)),"บางใหญ่",ISNUMBER(SEARCH("CP04",S9362)),"บางบอน",OR(ISNUMBER(SEARCH("CP",S9362)),ISNUMBER(SEARCH("BTC",D9362))),"340",TRUE,"")</f>
        <v>บางใหญ่</v>
      </c>
    </row>
    <row r="9363" spans="1:20" x14ac:dyDescent="0.2">
      <c r="A9363" t="s">
        <v>8367</v>
      </c>
      <c r="B9363" t="s">
        <v>16</v>
      </c>
      <c r="C9363">
        <v>2026</v>
      </c>
      <c r="D9363" t="s">
        <v>8388</v>
      </c>
      <c r="E9363" t="s">
        <v>159</v>
      </c>
      <c r="F9363" t="s">
        <v>160</v>
      </c>
      <c r="G9363" t="s">
        <v>2582</v>
      </c>
      <c r="H9363" t="s">
        <v>2586</v>
      </c>
      <c r="I9363" t="s">
        <v>8389</v>
      </c>
      <c r="J9363" t="s">
        <v>8390</v>
      </c>
      <c r="K9363" t="s">
        <v>2702</v>
      </c>
      <c r="L9363" s="1">
        <v>1</v>
      </c>
      <c r="M9363" s="1">
        <v>220</v>
      </c>
      <c r="N9363" s="1">
        <v>0</v>
      </c>
      <c r="O9363" s="1" t="s">
        <v>2580</v>
      </c>
      <c r="P9363" s="1">
        <v>205.61</v>
      </c>
      <c r="Q9363" s="1">
        <v>14.39</v>
      </c>
      <c r="R9363" s="1">
        <v>220</v>
      </c>
      <c r="S9363" t="s">
        <v>2605</v>
      </c>
      <c r="T9363" t="str" cm="1">
        <f t="array" ref="T9363">_xlfn.IFS(ISNUMBER(SEARCH("CP02",S9363)),"ราชพฤกษ",ISNUMBER(SEARCH("CP03",S9363)),"บางใหญ่",ISNUMBER(SEARCH("CP04",S9363)),"บางบอน",OR(ISNUMBER(SEARCH("CP",S9363)),ISNUMBER(SEARCH("BTC",D9363))),"340",TRUE,"")</f>
        <v>บางใหญ่</v>
      </c>
    </row>
    <row r="9364" spans="1:20" x14ac:dyDescent="0.2">
      <c r="A9364" t="s">
        <v>8367</v>
      </c>
      <c r="B9364" t="s">
        <v>16</v>
      </c>
      <c r="C9364">
        <v>2026</v>
      </c>
      <c r="D9364" t="s">
        <v>8388</v>
      </c>
      <c r="E9364" t="s">
        <v>1187</v>
      </c>
      <c r="F9364" t="s">
        <v>1188</v>
      </c>
      <c r="G9364" t="s">
        <v>2582</v>
      </c>
      <c r="H9364" t="s">
        <v>2586</v>
      </c>
      <c r="I9364" t="s">
        <v>8389</v>
      </c>
      <c r="J9364" t="s">
        <v>8390</v>
      </c>
      <c r="K9364" t="s">
        <v>2702</v>
      </c>
      <c r="L9364" s="1">
        <v>1</v>
      </c>
      <c r="M9364" s="1">
        <v>20</v>
      </c>
      <c r="N9364" s="1">
        <v>0</v>
      </c>
      <c r="O9364" s="1" t="s">
        <v>2580</v>
      </c>
      <c r="P9364" s="1">
        <v>18.690000000000001</v>
      </c>
      <c r="Q9364" s="1">
        <v>1.31</v>
      </c>
      <c r="R9364" s="1">
        <v>20</v>
      </c>
      <c r="S9364" t="s">
        <v>2605</v>
      </c>
      <c r="T9364" t="str" cm="1">
        <f t="array" ref="T9364">_xlfn.IFS(ISNUMBER(SEARCH("CP02",S9364)),"ราชพฤกษ",ISNUMBER(SEARCH("CP03",S9364)),"บางใหญ่",ISNUMBER(SEARCH("CP04",S9364)),"บางบอน",OR(ISNUMBER(SEARCH("CP",S9364)),ISNUMBER(SEARCH("BTC",D9364))),"340",TRUE,"")</f>
        <v>บางใหญ่</v>
      </c>
    </row>
    <row r="9365" spans="1:20" x14ac:dyDescent="0.2">
      <c r="A9365" t="s">
        <v>8367</v>
      </c>
      <c r="B9365" t="s">
        <v>16</v>
      </c>
      <c r="C9365">
        <v>2026</v>
      </c>
      <c r="D9365" t="s">
        <v>8388</v>
      </c>
      <c r="E9365" t="s">
        <v>1991</v>
      </c>
      <c r="F9365" t="s">
        <v>1992</v>
      </c>
      <c r="G9365" t="s">
        <v>2582</v>
      </c>
      <c r="H9365" t="s">
        <v>2586</v>
      </c>
      <c r="I9365" t="s">
        <v>8389</v>
      </c>
      <c r="J9365" t="s">
        <v>8390</v>
      </c>
      <c r="K9365" t="s">
        <v>2702</v>
      </c>
      <c r="L9365" s="1">
        <v>1</v>
      </c>
      <c r="M9365" s="1">
        <v>595</v>
      </c>
      <c r="N9365" s="1">
        <v>59.5</v>
      </c>
      <c r="O9365" s="1" t="s">
        <v>2580</v>
      </c>
      <c r="P9365" s="1">
        <v>500.47</v>
      </c>
      <c r="Q9365" s="1">
        <v>35.03</v>
      </c>
      <c r="R9365" s="1">
        <v>535.5</v>
      </c>
      <c r="S9365" t="s">
        <v>2605</v>
      </c>
      <c r="T9365" t="str" cm="1">
        <f t="array" ref="T9365">_xlfn.IFS(ISNUMBER(SEARCH("CP02",S9365)),"ราชพฤกษ",ISNUMBER(SEARCH("CP03",S9365)),"บางใหญ่",ISNUMBER(SEARCH("CP04",S9365)),"บางบอน",OR(ISNUMBER(SEARCH("CP",S9365)),ISNUMBER(SEARCH("BTC",D9365))),"340",TRUE,"")</f>
        <v>บางใหญ่</v>
      </c>
    </row>
    <row r="9366" spans="1:20" x14ac:dyDescent="0.2">
      <c r="A9366" t="s">
        <v>8367</v>
      </c>
      <c r="B9366" t="s">
        <v>16</v>
      </c>
      <c r="C9366">
        <v>2026</v>
      </c>
      <c r="D9366" t="s">
        <v>8388</v>
      </c>
      <c r="E9366" t="s">
        <v>1987</v>
      </c>
      <c r="F9366" t="s">
        <v>1988</v>
      </c>
      <c r="G9366" t="s">
        <v>2582</v>
      </c>
      <c r="H9366" t="s">
        <v>2586</v>
      </c>
      <c r="I9366" t="s">
        <v>8389</v>
      </c>
      <c r="J9366" t="s">
        <v>8390</v>
      </c>
      <c r="K9366" t="s">
        <v>2702</v>
      </c>
      <c r="L9366" s="1">
        <v>1</v>
      </c>
      <c r="M9366" s="1">
        <v>595</v>
      </c>
      <c r="N9366" s="1">
        <v>59.5</v>
      </c>
      <c r="O9366" s="1" t="s">
        <v>2580</v>
      </c>
      <c r="P9366" s="1">
        <v>500.47</v>
      </c>
      <c r="Q9366" s="1">
        <v>35.03</v>
      </c>
      <c r="R9366" s="1">
        <v>535.5</v>
      </c>
      <c r="S9366" t="s">
        <v>2605</v>
      </c>
      <c r="T9366" t="str" cm="1">
        <f t="array" ref="T9366">_xlfn.IFS(ISNUMBER(SEARCH("CP02",S9366)),"ราชพฤกษ",ISNUMBER(SEARCH("CP03",S9366)),"บางใหญ่",ISNUMBER(SEARCH("CP04",S9366)),"บางบอน",OR(ISNUMBER(SEARCH("CP",S9366)),ISNUMBER(SEARCH("BTC",D9366))),"340",TRUE,"")</f>
        <v>บางใหญ่</v>
      </c>
    </row>
    <row r="9367" spans="1:20" x14ac:dyDescent="0.2">
      <c r="A9367" t="s">
        <v>8367</v>
      </c>
      <c r="B9367" t="s">
        <v>16</v>
      </c>
      <c r="C9367">
        <v>2026</v>
      </c>
      <c r="D9367" t="s">
        <v>8388</v>
      </c>
      <c r="E9367" t="s">
        <v>1901</v>
      </c>
      <c r="F9367" t="s">
        <v>1902</v>
      </c>
      <c r="G9367" t="s">
        <v>2582</v>
      </c>
      <c r="H9367" t="s">
        <v>2586</v>
      </c>
      <c r="I9367" t="s">
        <v>8389</v>
      </c>
      <c r="J9367" t="s">
        <v>8390</v>
      </c>
      <c r="K9367" t="s">
        <v>2702</v>
      </c>
      <c r="L9367" s="1">
        <v>2</v>
      </c>
      <c r="M9367" s="1">
        <v>295</v>
      </c>
      <c r="N9367" s="1">
        <v>0</v>
      </c>
      <c r="O9367" s="1" t="s">
        <v>2580</v>
      </c>
      <c r="P9367" s="1">
        <v>551.4</v>
      </c>
      <c r="Q9367" s="1">
        <v>38.6</v>
      </c>
      <c r="R9367" s="1">
        <v>590</v>
      </c>
      <c r="S9367" t="s">
        <v>2605</v>
      </c>
      <c r="T9367" t="str" cm="1">
        <f t="array" ref="T9367">_xlfn.IFS(ISNUMBER(SEARCH("CP02",S9367)),"ราชพฤกษ",ISNUMBER(SEARCH("CP03",S9367)),"บางใหญ่",ISNUMBER(SEARCH("CP04",S9367)),"บางบอน",OR(ISNUMBER(SEARCH("CP",S9367)),ISNUMBER(SEARCH("BTC",D9367))),"340",TRUE,"")</f>
        <v>บางใหญ่</v>
      </c>
    </row>
    <row r="9368" spans="1:20" x14ac:dyDescent="0.2">
      <c r="A9368" t="s">
        <v>8367</v>
      </c>
      <c r="B9368" t="s">
        <v>16</v>
      </c>
      <c r="C9368">
        <v>2026</v>
      </c>
      <c r="D9368" t="s">
        <v>8388</v>
      </c>
      <c r="E9368" t="s">
        <v>1617</v>
      </c>
      <c r="F9368" t="s">
        <v>1618</v>
      </c>
      <c r="G9368" t="s">
        <v>1536</v>
      </c>
      <c r="H9368" t="s">
        <v>2586</v>
      </c>
      <c r="I9368" t="s">
        <v>8389</v>
      </c>
      <c r="J9368" t="s">
        <v>8390</v>
      </c>
      <c r="K9368" t="s">
        <v>2702</v>
      </c>
      <c r="L9368" s="1">
        <v>1</v>
      </c>
      <c r="M9368" s="1">
        <v>250</v>
      </c>
      <c r="N9368" s="1">
        <v>0</v>
      </c>
      <c r="O9368" s="1" t="s">
        <v>2580</v>
      </c>
      <c r="P9368" s="1">
        <v>233.64</v>
      </c>
      <c r="Q9368" s="1">
        <v>16.36</v>
      </c>
      <c r="R9368" s="1">
        <v>250</v>
      </c>
      <c r="S9368" t="s">
        <v>2606</v>
      </c>
      <c r="T9368" t="str" cm="1">
        <f t="array" ref="T9368">_xlfn.IFS(ISNUMBER(SEARCH("CP02",S9368)),"ราชพฤกษ",ISNUMBER(SEARCH("CP03",S9368)),"บางใหญ่",ISNUMBER(SEARCH("CP04",S9368)),"บางบอน",OR(ISNUMBER(SEARCH("CP",S9368)),ISNUMBER(SEARCH("BTC",D9368))),"340",TRUE,"")</f>
        <v>บางใหญ่</v>
      </c>
    </row>
    <row r="9369" spans="1:20" x14ac:dyDescent="0.2">
      <c r="A9369" t="s">
        <v>8367</v>
      </c>
      <c r="B9369" t="s">
        <v>16</v>
      </c>
      <c r="C9369">
        <v>2026</v>
      </c>
      <c r="D9369" t="s">
        <v>8391</v>
      </c>
      <c r="E9369" t="s">
        <v>739</v>
      </c>
      <c r="F9369" t="s">
        <v>740</v>
      </c>
      <c r="G9369" t="s">
        <v>2595</v>
      </c>
      <c r="H9369" t="s">
        <v>2596</v>
      </c>
      <c r="I9369" t="s">
        <v>8392</v>
      </c>
      <c r="J9369" t="s">
        <v>8393</v>
      </c>
      <c r="K9369" t="s">
        <v>2702</v>
      </c>
      <c r="L9369" s="1">
        <v>4</v>
      </c>
      <c r="M9369" s="1">
        <v>3590</v>
      </c>
      <c r="N9369" s="1">
        <v>0</v>
      </c>
      <c r="O9369" s="1" t="s">
        <v>2580</v>
      </c>
      <c r="P9369" s="1">
        <v>13420.56</v>
      </c>
      <c r="Q9369" s="1">
        <v>939.44</v>
      </c>
      <c r="R9369" s="1">
        <v>14360</v>
      </c>
      <c r="S9369" t="s">
        <v>7188</v>
      </c>
      <c r="T9369" t="str" cm="1">
        <f t="array" ref="T9369">_xlfn.IFS(ISNUMBER(SEARCH("CP02",S9369)),"ราชพฤกษ",ISNUMBER(SEARCH("CP03",S9369)),"บางใหญ่",ISNUMBER(SEARCH("CP04",S9369)),"บางบอน",OR(ISNUMBER(SEARCH("CP",S9369)),ISNUMBER(SEARCH("BTC",D9369))),"340",TRUE,"")</f>
        <v>บางใหญ่</v>
      </c>
    </row>
    <row r="9370" spans="1:20" x14ac:dyDescent="0.2">
      <c r="A9370" t="s">
        <v>8367</v>
      </c>
      <c r="B9370" t="s">
        <v>16</v>
      </c>
      <c r="C9370">
        <v>2026</v>
      </c>
      <c r="D9370" t="s">
        <v>8391</v>
      </c>
      <c r="E9370" t="s">
        <v>1091</v>
      </c>
      <c r="F9370" t="s">
        <v>1092</v>
      </c>
      <c r="G9370" t="s">
        <v>2582</v>
      </c>
      <c r="H9370" t="s">
        <v>2583</v>
      </c>
      <c r="I9370" t="s">
        <v>8392</v>
      </c>
      <c r="J9370" t="s">
        <v>8393</v>
      </c>
      <c r="K9370" t="s">
        <v>2702</v>
      </c>
      <c r="L9370" s="1">
        <v>4</v>
      </c>
      <c r="M9370" s="1">
        <v>60</v>
      </c>
      <c r="N9370" s="1">
        <v>0</v>
      </c>
      <c r="O9370" s="1" t="s">
        <v>2580</v>
      </c>
      <c r="P9370" s="1">
        <v>0</v>
      </c>
      <c r="Q9370" s="1">
        <v>0</v>
      </c>
      <c r="R9370" s="1">
        <v>0</v>
      </c>
      <c r="S9370" t="s">
        <v>2605</v>
      </c>
      <c r="T9370" t="str" cm="1">
        <f t="array" ref="T9370">_xlfn.IFS(ISNUMBER(SEARCH("CP02",S9370)),"ราชพฤกษ",ISNUMBER(SEARCH("CP03",S9370)),"บางใหญ่",ISNUMBER(SEARCH("CP04",S9370)),"บางบอน",OR(ISNUMBER(SEARCH("CP",S9370)),ISNUMBER(SEARCH("BTC",D9370))),"340",TRUE,"")</f>
        <v>บางใหญ่</v>
      </c>
    </row>
    <row r="9371" spans="1:20" x14ac:dyDescent="0.2">
      <c r="A9371" t="s">
        <v>8367</v>
      </c>
      <c r="B9371" t="s">
        <v>16</v>
      </c>
      <c r="C9371">
        <v>2026</v>
      </c>
      <c r="D9371" t="s">
        <v>8391</v>
      </c>
      <c r="E9371" t="s">
        <v>1553</v>
      </c>
      <c r="F9371" t="s">
        <v>1554</v>
      </c>
      <c r="G9371" t="s">
        <v>2585</v>
      </c>
      <c r="H9371" t="s">
        <v>2586</v>
      </c>
      <c r="I9371" t="s">
        <v>8392</v>
      </c>
      <c r="J9371" t="s">
        <v>8393</v>
      </c>
      <c r="K9371" t="s">
        <v>2702</v>
      </c>
      <c r="L9371" s="1">
        <v>4</v>
      </c>
      <c r="M9371" s="1">
        <v>120</v>
      </c>
      <c r="N9371" s="1">
        <v>0</v>
      </c>
      <c r="O9371" s="1" t="s">
        <v>2580</v>
      </c>
      <c r="P9371" s="1">
        <v>0</v>
      </c>
      <c r="Q9371" s="1">
        <v>0</v>
      </c>
      <c r="R9371" s="1">
        <v>0</v>
      </c>
      <c r="S9371" t="s">
        <v>2606</v>
      </c>
      <c r="T9371" t="str" cm="1">
        <f t="array" ref="T9371">_xlfn.IFS(ISNUMBER(SEARCH("CP02",S9371)),"ราชพฤกษ",ISNUMBER(SEARCH("CP03",S9371)),"บางใหญ่",ISNUMBER(SEARCH("CP04",S9371)),"บางบอน",OR(ISNUMBER(SEARCH("CP",S9371)),ISNUMBER(SEARCH("BTC",D9371))),"340",TRUE,"")</f>
        <v>บางใหญ่</v>
      </c>
    </row>
    <row r="9372" spans="1:20" x14ac:dyDescent="0.2">
      <c r="A9372" t="s">
        <v>8367</v>
      </c>
      <c r="B9372" t="s">
        <v>16</v>
      </c>
      <c r="C9372">
        <v>2026</v>
      </c>
      <c r="D9372" t="s">
        <v>8391</v>
      </c>
      <c r="E9372" t="s">
        <v>1547</v>
      </c>
      <c r="F9372" t="s">
        <v>1548</v>
      </c>
      <c r="G9372" t="s">
        <v>2588</v>
      </c>
      <c r="H9372" t="s">
        <v>2586</v>
      </c>
      <c r="I9372" t="s">
        <v>8392</v>
      </c>
      <c r="J9372" t="s">
        <v>8393</v>
      </c>
      <c r="K9372" t="s">
        <v>2702</v>
      </c>
      <c r="L9372" s="1">
        <v>1</v>
      </c>
      <c r="M9372" s="1">
        <v>400</v>
      </c>
      <c r="N9372" s="1">
        <v>0</v>
      </c>
      <c r="O9372" s="1" t="s">
        <v>2580</v>
      </c>
      <c r="P9372" s="1">
        <v>0</v>
      </c>
      <c r="Q9372" s="1">
        <v>0</v>
      </c>
      <c r="R9372" s="1">
        <v>0</v>
      </c>
      <c r="S9372" t="s">
        <v>2606</v>
      </c>
      <c r="T9372" t="str" cm="1">
        <f t="array" ref="T9372">_xlfn.IFS(ISNUMBER(SEARCH("CP02",S9372)),"ราชพฤกษ",ISNUMBER(SEARCH("CP03",S9372)),"บางใหญ่",ISNUMBER(SEARCH("CP04",S9372)),"บางบอน",OR(ISNUMBER(SEARCH("CP",S9372)),ISNUMBER(SEARCH("BTC",D9372))),"340",TRUE,"")</f>
        <v>บางใหญ่</v>
      </c>
    </row>
    <row r="9373" spans="1:20" x14ac:dyDescent="0.2">
      <c r="A9373" t="s">
        <v>8367</v>
      </c>
      <c r="B9373" t="s">
        <v>16</v>
      </c>
      <c r="C9373">
        <v>2026</v>
      </c>
      <c r="D9373" t="s">
        <v>8391</v>
      </c>
      <c r="E9373" t="s">
        <v>2195</v>
      </c>
      <c r="F9373" t="s">
        <v>2196</v>
      </c>
      <c r="G9373" t="s">
        <v>2589</v>
      </c>
      <c r="H9373" t="s">
        <v>2844</v>
      </c>
      <c r="I9373" t="s">
        <v>8392</v>
      </c>
      <c r="J9373" t="s">
        <v>8393</v>
      </c>
      <c r="K9373" t="s">
        <v>2702</v>
      </c>
      <c r="L9373" s="1">
        <v>1</v>
      </c>
      <c r="M9373" s="1">
        <v>1</v>
      </c>
      <c r="N9373" s="1">
        <v>0</v>
      </c>
      <c r="O9373" s="1" t="s">
        <v>2580</v>
      </c>
      <c r="P9373" s="1">
        <v>0</v>
      </c>
      <c r="Q9373" s="1">
        <v>0</v>
      </c>
      <c r="R9373" s="1">
        <v>0</v>
      </c>
      <c r="S9373" t="s">
        <v>2606</v>
      </c>
      <c r="T9373" t="str" cm="1">
        <f t="array" ref="T9373">_xlfn.IFS(ISNUMBER(SEARCH("CP02",S9373)),"ราชพฤกษ",ISNUMBER(SEARCH("CP03",S9373)),"บางใหญ่",ISNUMBER(SEARCH("CP04",S9373)),"บางบอน",OR(ISNUMBER(SEARCH("CP",S9373)),ISNUMBER(SEARCH("BTC",D9373))),"340",TRUE,"")</f>
        <v>บางใหญ่</v>
      </c>
    </row>
    <row r="9374" spans="1:20" x14ac:dyDescent="0.2">
      <c r="A9374" t="s">
        <v>8367</v>
      </c>
      <c r="B9374" t="s">
        <v>16</v>
      </c>
      <c r="C9374">
        <v>2026</v>
      </c>
      <c r="D9374" t="s">
        <v>8394</v>
      </c>
      <c r="E9374" t="s">
        <v>495</v>
      </c>
      <c r="F9374" t="s">
        <v>496</v>
      </c>
      <c r="G9374" t="s">
        <v>2582</v>
      </c>
      <c r="H9374" t="s">
        <v>2586</v>
      </c>
      <c r="I9374" t="s">
        <v>8395</v>
      </c>
      <c r="J9374" t="s">
        <v>8396</v>
      </c>
      <c r="K9374" t="s">
        <v>2624</v>
      </c>
      <c r="L9374" s="1">
        <v>1</v>
      </c>
      <c r="M9374" s="1">
        <v>1850</v>
      </c>
      <c r="N9374" s="1">
        <v>0</v>
      </c>
      <c r="O9374" s="1" t="s">
        <v>2580</v>
      </c>
      <c r="P9374" s="1">
        <v>1728.97</v>
      </c>
      <c r="Q9374" s="1">
        <v>121.03</v>
      </c>
      <c r="R9374" s="1">
        <v>1850</v>
      </c>
      <c r="S9374" t="s">
        <v>2683</v>
      </c>
      <c r="T9374" t="str" cm="1">
        <f t="array" ref="T9374">_xlfn.IFS(ISNUMBER(SEARCH("CP02",S9374)),"ราชพฤกษ",ISNUMBER(SEARCH("CP03",S9374)),"บางใหญ่",ISNUMBER(SEARCH("CP04",S9374)),"บางบอน",OR(ISNUMBER(SEARCH("CP",S9374)),ISNUMBER(SEARCH("BTC",D9374))),"340",TRUE,"")</f>
        <v>340</v>
      </c>
    </row>
    <row r="9375" spans="1:20" x14ac:dyDescent="0.2">
      <c r="A9375" t="s">
        <v>8367</v>
      </c>
      <c r="B9375" t="s">
        <v>16</v>
      </c>
      <c r="C9375">
        <v>2026</v>
      </c>
      <c r="D9375" t="s">
        <v>8394</v>
      </c>
      <c r="E9375" t="s">
        <v>493</v>
      </c>
      <c r="F9375" t="s">
        <v>494</v>
      </c>
      <c r="G9375" t="s">
        <v>2582</v>
      </c>
      <c r="H9375" t="s">
        <v>2586</v>
      </c>
      <c r="I9375" t="s">
        <v>8395</v>
      </c>
      <c r="J9375" t="s">
        <v>8396</v>
      </c>
      <c r="K9375" t="s">
        <v>2624</v>
      </c>
      <c r="L9375" s="1">
        <v>1</v>
      </c>
      <c r="M9375" s="1">
        <v>420</v>
      </c>
      <c r="N9375" s="1">
        <v>0</v>
      </c>
      <c r="O9375" s="1" t="s">
        <v>2580</v>
      </c>
      <c r="P9375" s="1">
        <v>0</v>
      </c>
      <c r="Q9375" s="1">
        <v>0</v>
      </c>
      <c r="R9375" s="1">
        <v>0</v>
      </c>
      <c r="S9375" t="s">
        <v>2683</v>
      </c>
      <c r="T9375" t="str" cm="1">
        <f t="array" ref="T9375">_xlfn.IFS(ISNUMBER(SEARCH("CP02",S9375)),"ราชพฤกษ",ISNUMBER(SEARCH("CP03",S9375)),"บางใหญ่",ISNUMBER(SEARCH("CP04",S9375)),"บางบอน",OR(ISNUMBER(SEARCH("CP",S9375)),ISNUMBER(SEARCH("BTC",D9375))),"340",TRUE,"")</f>
        <v>340</v>
      </c>
    </row>
    <row r="9376" spans="1:20" x14ac:dyDescent="0.2">
      <c r="A9376" t="s">
        <v>8367</v>
      </c>
      <c r="B9376" t="s">
        <v>16</v>
      </c>
      <c r="C9376">
        <v>2026</v>
      </c>
      <c r="D9376" t="s">
        <v>8394</v>
      </c>
      <c r="E9376" t="s">
        <v>155</v>
      </c>
      <c r="F9376" t="s">
        <v>156</v>
      </c>
      <c r="G9376" t="s">
        <v>2582</v>
      </c>
      <c r="H9376" t="s">
        <v>2586</v>
      </c>
      <c r="I9376" t="s">
        <v>8395</v>
      </c>
      <c r="J9376" t="s">
        <v>8396</v>
      </c>
      <c r="K9376" t="s">
        <v>2624</v>
      </c>
      <c r="L9376" s="1">
        <v>1</v>
      </c>
      <c r="M9376" s="1">
        <v>240</v>
      </c>
      <c r="N9376" s="1">
        <v>0</v>
      </c>
      <c r="O9376" s="1" t="s">
        <v>2580</v>
      </c>
      <c r="P9376" s="1">
        <v>0</v>
      </c>
      <c r="Q9376" s="1">
        <v>0</v>
      </c>
      <c r="R9376" s="1">
        <v>0</v>
      </c>
      <c r="S9376" t="s">
        <v>2683</v>
      </c>
      <c r="T9376" t="str" cm="1">
        <f t="array" ref="T9376">_xlfn.IFS(ISNUMBER(SEARCH("CP02",S9376)),"ราชพฤกษ",ISNUMBER(SEARCH("CP03",S9376)),"บางใหญ่",ISNUMBER(SEARCH("CP04",S9376)),"บางบอน",OR(ISNUMBER(SEARCH("CP",S9376)),ISNUMBER(SEARCH("BTC",D9376))),"340",TRUE,"")</f>
        <v>340</v>
      </c>
    </row>
    <row r="9377" spans="1:20" x14ac:dyDescent="0.2">
      <c r="A9377" t="s">
        <v>8367</v>
      </c>
      <c r="B9377" t="s">
        <v>16</v>
      </c>
      <c r="C9377">
        <v>2026</v>
      </c>
      <c r="D9377" t="s">
        <v>8394</v>
      </c>
      <c r="E9377" t="s">
        <v>1185</v>
      </c>
      <c r="F9377" t="s">
        <v>1186</v>
      </c>
      <c r="G9377" t="s">
        <v>2582</v>
      </c>
      <c r="H9377" t="s">
        <v>2586</v>
      </c>
      <c r="I9377" t="s">
        <v>8395</v>
      </c>
      <c r="J9377" t="s">
        <v>8396</v>
      </c>
      <c r="K9377" t="s">
        <v>2624</v>
      </c>
      <c r="L9377" s="1">
        <v>1</v>
      </c>
      <c r="M9377" s="1">
        <v>20</v>
      </c>
      <c r="N9377" s="1">
        <v>0</v>
      </c>
      <c r="O9377" s="1" t="s">
        <v>2580</v>
      </c>
      <c r="P9377" s="1">
        <v>18.690000000000001</v>
      </c>
      <c r="Q9377" s="1">
        <v>1.31</v>
      </c>
      <c r="R9377" s="1">
        <v>20</v>
      </c>
      <c r="S9377" t="s">
        <v>2683</v>
      </c>
      <c r="T9377" t="str" cm="1">
        <f t="array" ref="T9377">_xlfn.IFS(ISNUMBER(SEARCH("CP02",S9377)),"ราชพฤกษ",ISNUMBER(SEARCH("CP03",S9377)),"บางใหญ่",ISNUMBER(SEARCH("CP04",S9377)),"บางบอน",OR(ISNUMBER(SEARCH("CP",S9377)),ISNUMBER(SEARCH("BTC",D9377))),"340",TRUE,"")</f>
        <v>340</v>
      </c>
    </row>
    <row r="9378" spans="1:20" x14ac:dyDescent="0.2">
      <c r="A9378" t="s">
        <v>8367</v>
      </c>
      <c r="B9378" t="s">
        <v>16</v>
      </c>
      <c r="C9378">
        <v>2026</v>
      </c>
      <c r="D9378" t="s">
        <v>8394</v>
      </c>
      <c r="E9378" t="s">
        <v>497</v>
      </c>
      <c r="F9378" t="s">
        <v>498</v>
      </c>
      <c r="G9378" t="s">
        <v>2811</v>
      </c>
      <c r="H9378" t="s">
        <v>2586</v>
      </c>
      <c r="I9378" t="s">
        <v>8395</v>
      </c>
      <c r="J9378" t="s">
        <v>8396</v>
      </c>
      <c r="K9378" t="s">
        <v>2624</v>
      </c>
      <c r="L9378" s="1">
        <v>8</v>
      </c>
      <c r="M9378" s="1">
        <v>180</v>
      </c>
      <c r="N9378" s="1">
        <v>0</v>
      </c>
      <c r="O9378" s="1" t="s">
        <v>2580</v>
      </c>
      <c r="P9378" s="1">
        <v>1345.79</v>
      </c>
      <c r="Q9378" s="1">
        <v>94.21</v>
      </c>
      <c r="R9378" s="1">
        <v>1440</v>
      </c>
      <c r="S9378" t="s">
        <v>2683</v>
      </c>
      <c r="T9378" t="str" cm="1">
        <f t="array" ref="T9378">_xlfn.IFS(ISNUMBER(SEARCH("CP02",S9378)),"ราชพฤกษ",ISNUMBER(SEARCH("CP03",S9378)),"บางใหญ่",ISNUMBER(SEARCH("CP04",S9378)),"บางบอน",OR(ISNUMBER(SEARCH("CP",S9378)),ISNUMBER(SEARCH("BTC",D9378))),"340",TRUE,"")</f>
        <v>340</v>
      </c>
    </row>
    <row r="9379" spans="1:20" x14ac:dyDescent="0.2">
      <c r="A9379" t="s">
        <v>8367</v>
      </c>
      <c r="B9379" t="s">
        <v>16</v>
      </c>
      <c r="C9379">
        <v>2026</v>
      </c>
      <c r="D9379" t="s">
        <v>8394</v>
      </c>
      <c r="E9379" t="s">
        <v>451</v>
      </c>
      <c r="F9379" t="s">
        <v>452</v>
      </c>
      <c r="G9379" t="s">
        <v>2582</v>
      </c>
      <c r="H9379" t="s">
        <v>2586</v>
      </c>
      <c r="I9379" t="s">
        <v>8395</v>
      </c>
      <c r="J9379" t="s">
        <v>8396</v>
      </c>
      <c r="K9379" t="s">
        <v>2624</v>
      </c>
      <c r="L9379" s="1">
        <v>1</v>
      </c>
      <c r="M9379" s="1">
        <v>290</v>
      </c>
      <c r="N9379" s="1">
        <v>0</v>
      </c>
      <c r="O9379" s="1" t="s">
        <v>2580</v>
      </c>
      <c r="P9379" s="1">
        <v>271.02999999999997</v>
      </c>
      <c r="Q9379" s="1">
        <v>18.97</v>
      </c>
      <c r="R9379" s="1">
        <v>290</v>
      </c>
      <c r="S9379" t="s">
        <v>2683</v>
      </c>
      <c r="T9379" t="str" cm="1">
        <f t="array" ref="T9379">_xlfn.IFS(ISNUMBER(SEARCH("CP02",S9379)),"ราชพฤกษ",ISNUMBER(SEARCH("CP03",S9379)),"บางใหญ่",ISNUMBER(SEARCH("CP04",S9379)),"บางบอน",OR(ISNUMBER(SEARCH("CP",S9379)),ISNUMBER(SEARCH("BTC",D9379))),"340",TRUE,"")</f>
        <v>340</v>
      </c>
    </row>
    <row r="9380" spans="1:20" x14ac:dyDescent="0.2">
      <c r="A9380" t="s">
        <v>8367</v>
      </c>
      <c r="B9380" t="s">
        <v>16</v>
      </c>
      <c r="C9380">
        <v>2026</v>
      </c>
      <c r="D9380" t="s">
        <v>8394</v>
      </c>
      <c r="E9380" t="s">
        <v>455</v>
      </c>
      <c r="F9380" t="s">
        <v>456</v>
      </c>
      <c r="G9380" t="s">
        <v>2582</v>
      </c>
      <c r="H9380" t="s">
        <v>2586</v>
      </c>
      <c r="I9380" t="s">
        <v>8395</v>
      </c>
      <c r="J9380" t="s">
        <v>8396</v>
      </c>
      <c r="K9380" t="s">
        <v>2624</v>
      </c>
      <c r="L9380" s="1">
        <v>1</v>
      </c>
      <c r="M9380" s="1">
        <v>300</v>
      </c>
      <c r="N9380" s="1">
        <v>0</v>
      </c>
      <c r="O9380" s="1" t="s">
        <v>2580</v>
      </c>
      <c r="P9380" s="1">
        <v>280.37</v>
      </c>
      <c r="Q9380" s="1">
        <v>19.63</v>
      </c>
      <c r="R9380" s="1">
        <v>300</v>
      </c>
      <c r="S9380" t="s">
        <v>2683</v>
      </c>
      <c r="T9380" t="str" cm="1">
        <f t="array" ref="T9380">_xlfn.IFS(ISNUMBER(SEARCH("CP02",S9380)),"ราชพฤกษ",ISNUMBER(SEARCH("CP03",S9380)),"บางใหญ่",ISNUMBER(SEARCH("CP04",S9380)),"บางบอน",OR(ISNUMBER(SEARCH("CP",S9380)),ISNUMBER(SEARCH("BTC",D9380))),"340",TRUE,"")</f>
        <v>340</v>
      </c>
    </row>
    <row r="9381" spans="1:20" x14ac:dyDescent="0.2">
      <c r="A9381" t="s">
        <v>8367</v>
      </c>
      <c r="B9381" t="s">
        <v>16</v>
      </c>
      <c r="C9381">
        <v>2026</v>
      </c>
      <c r="D9381" t="s">
        <v>8397</v>
      </c>
      <c r="E9381" t="s">
        <v>467</v>
      </c>
      <c r="F9381" t="s">
        <v>468</v>
      </c>
      <c r="G9381" t="s">
        <v>2811</v>
      </c>
      <c r="H9381" t="s">
        <v>2586</v>
      </c>
      <c r="I9381" t="s">
        <v>8398</v>
      </c>
      <c r="J9381" t="s">
        <v>8399</v>
      </c>
      <c r="K9381" t="s">
        <v>2624</v>
      </c>
      <c r="L9381" s="1">
        <v>1</v>
      </c>
      <c r="M9381" s="1">
        <v>1685</v>
      </c>
      <c r="N9381" s="1">
        <v>0</v>
      </c>
      <c r="O9381" s="1" t="s">
        <v>2580</v>
      </c>
      <c r="P9381" s="1">
        <v>1574.77</v>
      </c>
      <c r="Q9381" s="1">
        <v>110.23</v>
      </c>
      <c r="R9381" s="1">
        <v>1685</v>
      </c>
      <c r="S9381" t="s">
        <v>2683</v>
      </c>
      <c r="T9381" t="str" cm="1">
        <f t="array" ref="T9381">_xlfn.IFS(ISNUMBER(SEARCH("CP02",S9381)),"ราชพฤกษ",ISNUMBER(SEARCH("CP03",S9381)),"บางใหญ่",ISNUMBER(SEARCH("CP04",S9381)),"บางบอน",OR(ISNUMBER(SEARCH("CP",S9381)),ISNUMBER(SEARCH("BTC",D9381))),"340",TRUE,"")</f>
        <v>340</v>
      </c>
    </row>
    <row r="9382" spans="1:20" x14ac:dyDescent="0.2">
      <c r="A9382" t="s">
        <v>8367</v>
      </c>
      <c r="B9382" t="s">
        <v>16</v>
      </c>
      <c r="C9382">
        <v>2026</v>
      </c>
      <c r="D9382" t="s">
        <v>3157</v>
      </c>
      <c r="E9382" t="s">
        <v>915</v>
      </c>
      <c r="F9382" t="s">
        <v>916</v>
      </c>
      <c r="G9382" t="s">
        <v>2655</v>
      </c>
      <c r="H9382" t="s">
        <v>2656</v>
      </c>
      <c r="I9382" t="s">
        <v>8400</v>
      </c>
      <c r="J9382" t="s">
        <v>3159</v>
      </c>
      <c r="K9382" t="s">
        <v>2761</v>
      </c>
      <c r="L9382" s="1">
        <v>1</v>
      </c>
      <c r="M9382" s="1">
        <v>5510</v>
      </c>
      <c r="N9382" s="1">
        <v>275.5</v>
      </c>
      <c r="O9382" s="1" t="s">
        <v>2580</v>
      </c>
      <c r="P9382" s="1">
        <v>4892.0600000000004</v>
      </c>
      <c r="Q9382" s="1">
        <v>342.44</v>
      </c>
      <c r="R9382" s="1">
        <v>5234.5</v>
      </c>
      <c r="S9382" t="s">
        <v>8324</v>
      </c>
      <c r="T9382" t="str" cm="1">
        <f t="array" ref="T9382">_xlfn.IFS(ISNUMBER(SEARCH("CP02",S9382)),"ราชพฤกษ",ISNUMBER(SEARCH("CP03",S9382)),"บางใหญ่",ISNUMBER(SEARCH("CP04",S9382)),"บางบอน",OR(ISNUMBER(SEARCH("CP",S9382)),ISNUMBER(SEARCH("BTC",D9382))),"340",TRUE,"")</f>
        <v>340</v>
      </c>
    </row>
    <row r="9383" spans="1:20" x14ac:dyDescent="0.2">
      <c r="A9383" t="s">
        <v>8367</v>
      </c>
      <c r="B9383" t="s">
        <v>16</v>
      </c>
      <c r="C9383">
        <v>2026</v>
      </c>
      <c r="D9383" t="s">
        <v>3157</v>
      </c>
      <c r="E9383" t="s">
        <v>851</v>
      </c>
      <c r="F9383" t="s">
        <v>852</v>
      </c>
      <c r="G9383" t="s">
        <v>2802</v>
      </c>
      <c r="H9383" t="s">
        <v>2803</v>
      </c>
      <c r="I9383" t="s">
        <v>8400</v>
      </c>
      <c r="J9383" t="s">
        <v>3159</v>
      </c>
      <c r="K9383" t="s">
        <v>2761</v>
      </c>
      <c r="L9383" s="1">
        <v>1</v>
      </c>
      <c r="M9383" s="1">
        <v>3400</v>
      </c>
      <c r="N9383" s="1">
        <v>170</v>
      </c>
      <c r="O9383" s="1" t="s">
        <v>2580</v>
      </c>
      <c r="P9383" s="1">
        <v>3018.69</v>
      </c>
      <c r="Q9383" s="1">
        <v>211.31</v>
      </c>
      <c r="R9383" s="1">
        <v>3230</v>
      </c>
      <c r="S9383" t="s">
        <v>3345</v>
      </c>
      <c r="T9383" t="str" cm="1">
        <f t="array" ref="T9383">_xlfn.IFS(ISNUMBER(SEARCH("CP02",S9383)),"ราชพฤกษ",ISNUMBER(SEARCH("CP03",S9383)),"บางใหญ่",ISNUMBER(SEARCH("CP04",S9383)),"บางบอน",OR(ISNUMBER(SEARCH("CP",S9383)),ISNUMBER(SEARCH("BTC",D9383))),"340",TRUE,"")</f>
        <v>340</v>
      </c>
    </row>
    <row r="9384" spans="1:20" x14ac:dyDescent="0.2">
      <c r="A9384" t="s">
        <v>8367</v>
      </c>
      <c r="B9384" t="s">
        <v>16</v>
      </c>
      <c r="C9384">
        <v>2026</v>
      </c>
      <c r="D9384" t="s">
        <v>3157</v>
      </c>
      <c r="E9384" t="s">
        <v>1091</v>
      </c>
      <c r="F9384" t="s">
        <v>1092</v>
      </c>
      <c r="G9384" t="s">
        <v>2582</v>
      </c>
      <c r="H9384" t="s">
        <v>2583</v>
      </c>
      <c r="I9384" t="s">
        <v>8400</v>
      </c>
      <c r="J9384" t="s">
        <v>3159</v>
      </c>
      <c r="K9384" t="s">
        <v>2761</v>
      </c>
      <c r="L9384" s="1">
        <v>1</v>
      </c>
      <c r="M9384" s="1">
        <v>60</v>
      </c>
      <c r="N9384" s="1">
        <v>0</v>
      </c>
      <c r="O9384" s="1" t="s">
        <v>2580</v>
      </c>
      <c r="P9384" s="1">
        <v>0</v>
      </c>
      <c r="Q9384" s="1">
        <v>0</v>
      </c>
      <c r="R9384" s="1">
        <v>0</v>
      </c>
      <c r="S9384" t="s">
        <v>2683</v>
      </c>
      <c r="T9384" t="str" cm="1">
        <f t="array" ref="T9384">_xlfn.IFS(ISNUMBER(SEARCH("CP02",S9384)),"ราชพฤกษ",ISNUMBER(SEARCH("CP03",S9384)),"บางใหญ่",ISNUMBER(SEARCH("CP04",S9384)),"บางบอน",OR(ISNUMBER(SEARCH("CP",S9384)),ISNUMBER(SEARCH("BTC",D9384))),"340",TRUE,"")</f>
        <v>340</v>
      </c>
    </row>
    <row r="9385" spans="1:20" x14ac:dyDescent="0.2">
      <c r="A9385" t="s">
        <v>8367</v>
      </c>
      <c r="B9385" t="s">
        <v>16</v>
      </c>
      <c r="C9385">
        <v>2026</v>
      </c>
      <c r="D9385" t="s">
        <v>3157</v>
      </c>
      <c r="E9385" t="s">
        <v>1547</v>
      </c>
      <c r="F9385" t="s">
        <v>1548</v>
      </c>
      <c r="G9385" t="s">
        <v>2588</v>
      </c>
      <c r="H9385" t="s">
        <v>2586</v>
      </c>
      <c r="I9385" t="s">
        <v>8401</v>
      </c>
      <c r="J9385" t="s">
        <v>3159</v>
      </c>
      <c r="K9385" t="s">
        <v>2761</v>
      </c>
      <c r="L9385" s="1">
        <v>1</v>
      </c>
      <c r="M9385" s="1">
        <v>400</v>
      </c>
      <c r="N9385" s="1">
        <v>0</v>
      </c>
      <c r="O9385" s="1" t="s">
        <v>2580</v>
      </c>
      <c r="P9385" s="1">
        <v>373.83</v>
      </c>
      <c r="Q9385" s="1">
        <v>26.17</v>
      </c>
      <c r="R9385" s="1">
        <v>400</v>
      </c>
      <c r="S9385" t="s">
        <v>2625</v>
      </c>
      <c r="T9385" t="str" cm="1">
        <f t="array" ref="T9385">_xlfn.IFS(ISNUMBER(SEARCH("CP02",S9385)),"ราชพฤกษ",ISNUMBER(SEARCH("CP03",S9385)),"บางใหญ่",ISNUMBER(SEARCH("CP04",S9385)),"บางบอน",OR(ISNUMBER(SEARCH("CP",S9385)),ISNUMBER(SEARCH("BTC",D9385))),"340",TRUE,"")</f>
        <v>340</v>
      </c>
    </row>
    <row r="9386" spans="1:20" x14ac:dyDescent="0.2">
      <c r="A9386" t="s">
        <v>8367</v>
      </c>
      <c r="B9386" t="s">
        <v>16</v>
      </c>
      <c r="C9386">
        <v>2026</v>
      </c>
      <c r="D9386" t="s">
        <v>2817</v>
      </c>
      <c r="E9386" t="s">
        <v>1547</v>
      </c>
      <c r="F9386" t="s">
        <v>1548</v>
      </c>
      <c r="G9386" t="s">
        <v>2588</v>
      </c>
      <c r="H9386" t="s">
        <v>2586</v>
      </c>
      <c r="I9386" t="s">
        <v>8402</v>
      </c>
      <c r="J9386" t="s">
        <v>2819</v>
      </c>
      <c r="K9386" t="s">
        <v>2624</v>
      </c>
      <c r="L9386" s="1">
        <v>1</v>
      </c>
      <c r="M9386" s="1">
        <v>400</v>
      </c>
      <c r="N9386" s="1">
        <v>0</v>
      </c>
      <c r="O9386" s="1" t="s">
        <v>2580</v>
      </c>
      <c r="P9386" s="1">
        <v>373.83</v>
      </c>
      <c r="Q9386" s="1">
        <v>26.17</v>
      </c>
      <c r="R9386" s="1">
        <v>400</v>
      </c>
      <c r="S9386" t="s">
        <v>2625</v>
      </c>
      <c r="T9386" t="str" cm="1">
        <f t="array" ref="T9386">_xlfn.IFS(ISNUMBER(SEARCH("CP02",S9386)),"ราชพฤกษ",ISNUMBER(SEARCH("CP03",S9386)),"บางใหญ่",ISNUMBER(SEARCH("CP04",S9386)),"บางบอน",OR(ISNUMBER(SEARCH("CP",S9386)),ISNUMBER(SEARCH("BTC",D9386))),"340",TRUE,"")</f>
        <v>340</v>
      </c>
    </row>
    <row r="9387" spans="1:20" x14ac:dyDescent="0.2">
      <c r="A9387" t="s">
        <v>8367</v>
      </c>
      <c r="B9387" t="s">
        <v>16</v>
      </c>
      <c r="C9387">
        <v>2026</v>
      </c>
      <c r="D9387" t="s">
        <v>4071</v>
      </c>
      <c r="E9387" t="s">
        <v>915</v>
      </c>
      <c r="F9387" t="s">
        <v>916</v>
      </c>
      <c r="G9387" t="s">
        <v>2655</v>
      </c>
      <c r="H9387" t="s">
        <v>2656</v>
      </c>
      <c r="I9387" t="s">
        <v>8403</v>
      </c>
      <c r="J9387" t="s">
        <v>4073</v>
      </c>
      <c r="K9387" t="s">
        <v>2761</v>
      </c>
      <c r="L9387" s="1">
        <v>2</v>
      </c>
      <c r="M9387" s="1">
        <v>5510</v>
      </c>
      <c r="N9387" s="1">
        <v>771.4</v>
      </c>
      <c r="O9387" s="1" t="s">
        <v>2580</v>
      </c>
      <c r="P9387" s="1">
        <v>9578.1299999999992</v>
      </c>
      <c r="Q9387" s="1">
        <v>670.47</v>
      </c>
      <c r="R9387" s="1">
        <v>10248.6</v>
      </c>
      <c r="S9387" t="s">
        <v>8324</v>
      </c>
      <c r="T9387" t="str" cm="1">
        <f t="array" ref="T9387">_xlfn.IFS(ISNUMBER(SEARCH("CP02",S9387)),"ราชพฤกษ",ISNUMBER(SEARCH("CP03",S9387)),"บางใหญ่",ISNUMBER(SEARCH("CP04",S9387)),"บางบอน",OR(ISNUMBER(SEARCH("CP",S9387)),ISNUMBER(SEARCH("BTC",D9387))),"340",TRUE,"")</f>
        <v>340</v>
      </c>
    </row>
    <row r="9388" spans="1:20" x14ac:dyDescent="0.2">
      <c r="A9388" t="s">
        <v>8367</v>
      </c>
      <c r="B9388" t="s">
        <v>16</v>
      </c>
      <c r="C9388">
        <v>2026</v>
      </c>
      <c r="D9388" t="s">
        <v>3049</v>
      </c>
      <c r="E9388" t="s">
        <v>525</v>
      </c>
      <c r="F9388" t="s">
        <v>526</v>
      </c>
      <c r="G9388" t="s">
        <v>2582</v>
      </c>
      <c r="H9388" t="s">
        <v>2586</v>
      </c>
      <c r="I9388" t="s">
        <v>8404</v>
      </c>
      <c r="J9388" t="s">
        <v>3051</v>
      </c>
      <c r="K9388" t="s">
        <v>2893</v>
      </c>
      <c r="L9388" s="1">
        <v>1</v>
      </c>
      <c r="M9388" s="1">
        <v>1340</v>
      </c>
      <c r="N9388" s="1">
        <v>0</v>
      </c>
      <c r="O9388" s="1" t="s">
        <v>2580</v>
      </c>
      <c r="P9388" s="1">
        <v>1252.3399999999999</v>
      </c>
      <c r="Q9388" s="1">
        <v>87.66</v>
      </c>
      <c r="R9388" s="1">
        <v>1340</v>
      </c>
      <c r="S9388" t="s">
        <v>2605</v>
      </c>
      <c r="T9388" t="str" cm="1">
        <f t="array" ref="T9388">_xlfn.IFS(ISNUMBER(SEARCH("CP02",S9388)),"ราชพฤกษ",ISNUMBER(SEARCH("CP03",S9388)),"บางใหญ่",ISNUMBER(SEARCH("CP04",S9388)),"บางบอน",OR(ISNUMBER(SEARCH("CP",S9388)),ISNUMBER(SEARCH("BTC",D9388))),"340",TRUE,"")</f>
        <v>บางใหญ่</v>
      </c>
    </row>
    <row r="9389" spans="1:20" x14ac:dyDescent="0.2">
      <c r="A9389" t="s">
        <v>8367</v>
      </c>
      <c r="B9389" t="s">
        <v>16</v>
      </c>
      <c r="C9389">
        <v>2026</v>
      </c>
      <c r="D9389" t="s">
        <v>3049</v>
      </c>
      <c r="E9389" t="s">
        <v>523</v>
      </c>
      <c r="F9389" t="s">
        <v>524</v>
      </c>
      <c r="G9389" t="s">
        <v>2582</v>
      </c>
      <c r="H9389" t="s">
        <v>2586</v>
      </c>
      <c r="I9389" t="s">
        <v>8404</v>
      </c>
      <c r="J9389" t="s">
        <v>3051</v>
      </c>
      <c r="K9389" t="s">
        <v>2893</v>
      </c>
      <c r="L9389" s="1">
        <v>1</v>
      </c>
      <c r="M9389" s="1">
        <v>175</v>
      </c>
      <c r="N9389" s="1">
        <v>0</v>
      </c>
      <c r="O9389" s="1" t="s">
        <v>2580</v>
      </c>
      <c r="P9389" s="1">
        <v>0</v>
      </c>
      <c r="Q9389" s="1">
        <v>0</v>
      </c>
      <c r="R9389" s="1">
        <v>0</v>
      </c>
      <c r="S9389" t="s">
        <v>2605</v>
      </c>
      <c r="T9389" t="str" cm="1">
        <f t="array" ref="T9389">_xlfn.IFS(ISNUMBER(SEARCH("CP02",S9389)),"ราชพฤกษ",ISNUMBER(SEARCH("CP03",S9389)),"บางใหญ่",ISNUMBER(SEARCH("CP04",S9389)),"บางบอน",OR(ISNUMBER(SEARCH("CP",S9389)),ISNUMBER(SEARCH("BTC",D9389))),"340",TRUE,"")</f>
        <v>บางใหญ่</v>
      </c>
    </row>
    <row r="9390" spans="1:20" x14ac:dyDescent="0.2">
      <c r="A9390" t="s">
        <v>8367</v>
      </c>
      <c r="B9390" t="s">
        <v>16</v>
      </c>
      <c r="C9390">
        <v>2026</v>
      </c>
      <c r="D9390" t="s">
        <v>3049</v>
      </c>
      <c r="E9390" t="s">
        <v>155</v>
      </c>
      <c r="F9390" t="s">
        <v>156</v>
      </c>
      <c r="G9390" t="s">
        <v>2582</v>
      </c>
      <c r="H9390" t="s">
        <v>2586</v>
      </c>
      <c r="I9390" t="s">
        <v>8404</v>
      </c>
      <c r="J9390" t="s">
        <v>3051</v>
      </c>
      <c r="K9390" t="s">
        <v>2893</v>
      </c>
      <c r="L9390" s="1">
        <v>1</v>
      </c>
      <c r="M9390" s="1">
        <v>240</v>
      </c>
      <c r="N9390" s="1">
        <v>0</v>
      </c>
      <c r="O9390" s="1" t="s">
        <v>2580</v>
      </c>
      <c r="P9390" s="1">
        <v>0</v>
      </c>
      <c r="Q9390" s="1">
        <v>0</v>
      </c>
      <c r="R9390" s="1">
        <v>0</v>
      </c>
      <c r="S9390" t="s">
        <v>2605</v>
      </c>
      <c r="T9390" t="str" cm="1">
        <f t="array" ref="T9390">_xlfn.IFS(ISNUMBER(SEARCH("CP02",S9390)),"ราชพฤกษ",ISNUMBER(SEARCH("CP03",S9390)),"บางใหญ่",ISNUMBER(SEARCH("CP04",S9390)),"บางบอน",OR(ISNUMBER(SEARCH("CP",S9390)),ISNUMBER(SEARCH("BTC",D9390))),"340",TRUE,"")</f>
        <v>บางใหญ่</v>
      </c>
    </row>
    <row r="9391" spans="1:20" x14ac:dyDescent="0.2">
      <c r="A9391" t="s">
        <v>8367</v>
      </c>
      <c r="B9391" t="s">
        <v>16</v>
      </c>
      <c r="C9391">
        <v>2026</v>
      </c>
      <c r="D9391" t="s">
        <v>3049</v>
      </c>
      <c r="E9391" t="s">
        <v>1185</v>
      </c>
      <c r="F9391" t="s">
        <v>1186</v>
      </c>
      <c r="G9391" t="s">
        <v>2582</v>
      </c>
      <c r="H9391" t="s">
        <v>2586</v>
      </c>
      <c r="I9391" t="s">
        <v>8404</v>
      </c>
      <c r="J9391" t="s">
        <v>3051</v>
      </c>
      <c r="K9391" t="s">
        <v>2893</v>
      </c>
      <c r="L9391" s="1">
        <v>1</v>
      </c>
      <c r="M9391" s="1">
        <v>20</v>
      </c>
      <c r="N9391" s="1">
        <v>0</v>
      </c>
      <c r="O9391" s="1" t="s">
        <v>2580</v>
      </c>
      <c r="P9391" s="1">
        <v>18.690000000000001</v>
      </c>
      <c r="Q9391" s="1">
        <v>1.31</v>
      </c>
      <c r="R9391" s="1">
        <v>20</v>
      </c>
      <c r="S9391" t="s">
        <v>2605</v>
      </c>
      <c r="T9391" t="str" cm="1">
        <f t="array" ref="T9391">_xlfn.IFS(ISNUMBER(SEARCH("CP02",S9391)),"ราชพฤกษ",ISNUMBER(SEARCH("CP03",S9391)),"บางใหญ่",ISNUMBER(SEARCH("CP04",S9391)),"บางบอน",OR(ISNUMBER(SEARCH("CP",S9391)),ISNUMBER(SEARCH("BTC",D9391))),"340",TRUE,"")</f>
        <v>บางใหญ่</v>
      </c>
    </row>
    <row r="9392" spans="1:20" x14ac:dyDescent="0.2">
      <c r="A9392" t="s">
        <v>8405</v>
      </c>
      <c r="B9392" t="s">
        <v>16</v>
      </c>
      <c r="C9392">
        <v>2026</v>
      </c>
      <c r="D9392" t="s">
        <v>8164</v>
      </c>
      <c r="E9392" t="s">
        <v>155</v>
      </c>
      <c r="F9392" t="s">
        <v>156</v>
      </c>
      <c r="G9392" t="s">
        <v>2582</v>
      </c>
      <c r="H9392" t="s">
        <v>2586</v>
      </c>
      <c r="I9392" t="s">
        <v>8406</v>
      </c>
      <c r="J9392" t="s">
        <v>8166</v>
      </c>
      <c r="K9392" t="s">
        <v>2630</v>
      </c>
      <c r="L9392" s="1">
        <v>1</v>
      </c>
      <c r="M9392" s="1">
        <v>240</v>
      </c>
      <c r="N9392" s="1">
        <v>0</v>
      </c>
      <c r="O9392" s="1" t="s">
        <v>2580</v>
      </c>
      <c r="P9392" s="1">
        <v>224.3</v>
      </c>
      <c r="Q9392" s="1">
        <v>15.7</v>
      </c>
      <c r="R9392" s="1">
        <v>240</v>
      </c>
      <c r="S9392" t="s">
        <v>2631</v>
      </c>
      <c r="T9392" t="str" cm="1">
        <f t="array" ref="T9392">_xlfn.IFS(ISNUMBER(SEARCH("CP02",S9392)),"ราชพฤกษ",ISNUMBER(SEARCH("CP03",S9392)),"บางใหญ่",ISNUMBER(SEARCH("CP04",S9392)),"บางบอน",OR(ISNUMBER(SEARCH("CP",S9392)),ISNUMBER(SEARCH("BTC",D9392))),"340",TRUE,"")</f>
        <v>บางบอน</v>
      </c>
    </row>
    <row r="9393" spans="1:20" x14ac:dyDescent="0.2">
      <c r="A9393" t="s">
        <v>8405</v>
      </c>
      <c r="B9393" t="s">
        <v>16</v>
      </c>
      <c r="C9393">
        <v>2026</v>
      </c>
      <c r="D9393" t="s">
        <v>8164</v>
      </c>
      <c r="E9393" t="s">
        <v>1615</v>
      </c>
      <c r="F9393" t="s">
        <v>1616</v>
      </c>
      <c r="G9393" t="s">
        <v>1536</v>
      </c>
      <c r="H9393" t="s">
        <v>2586</v>
      </c>
      <c r="I9393" t="s">
        <v>8406</v>
      </c>
      <c r="J9393" t="s">
        <v>8166</v>
      </c>
      <c r="K9393" t="s">
        <v>2630</v>
      </c>
      <c r="L9393" s="1">
        <v>1</v>
      </c>
      <c r="M9393" s="1">
        <v>300</v>
      </c>
      <c r="N9393" s="1">
        <v>0</v>
      </c>
      <c r="O9393" s="1" t="s">
        <v>2580</v>
      </c>
      <c r="P9393" s="1">
        <v>280.37</v>
      </c>
      <c r="Q9393" s="1">
        <v>19.63</v>
      </c>
      <c r="R9393" s="1">
        <v>300</v>
      </c>
      <c r="S9393" t="s">
        <v>2633</v>
      </c>
      <c r="T9393" t="str" cm="1">
        <f t="array" ref="T9393">_xlfn.IFS(ISNUMBER(SEARCH("CP02",S9393)),"ราชพฤกษ",ISNUMBER(SEARCH("CP03",S9393)),"บางใหญ่",ISNUMBER(SEARCH("CP04",S9393)),"บางบอน",OR(ISNUMBER(SEARCH("CP",S9393)),ISNUMBER(SEARCH("BTC",D9393))),"340",TRUE,"")</f>
        <v>บางบอน</v>
      </c>
    </row>
    <row r="9394" spans="1:20" x14ac:dyDescent="0.2">
      <c r="A9394" t="s">
        <v>8405</v>
      </c>
      <c r="B9394" t="s">
        <v>16</v>
      </c>
      <c r="C9394">
        <v>2026</v>
      </c>
      <c r="D9394" t="s">
        <v>8407</v>
      </c>
      <c r="E9394" t="s">
        <v>465</v>
      </c>
      <c r="F9394" t="s">
        <v>466</v>
      </c>
      <c r="G9394" t="s">
        <v>2811</v>
      </c>
      <c r="H9394" t="s">
        <v>2586</v>
      </c>
      <c r="I9394" t="s">
        <v>8408</v>
      </c>
      <c r="J9394" t="s">
        <v>8409</v>
      </c>
      <c r="K9394" t="s">
        <v>2630</v>
      </c>
      <c r="L9394" s="1">
        <v>3</v>
      </c>
      <c r="M9394" s="1">
        <v>180</v>
      </c>
      <c r="N9394" s="1">
        <v>0</v>
      </c>
      <c r="O9394" s="1" t="s">
        <v>2580</v>
      </c>
      <c r="P9394" s="1">
        <v>504.67</v>
      </c>
      <c r="Q9394" s="1">
        <v>35.33</v>
      </c>
      <c r="R9394" s="1">
        <v>540</v>
      </c>
      <c r="S9394" t="s">
        <v>2631</v>
      </c>
      <c r="T9394" t="str" cm="1">
        <f t="array" ref="T9394">_xlfn.IFS(ISNUMBER(SEARCH("CP02",S9394)),"ราชพฤกษ",ISNUMBER(SEARCH("CP03",S9394)),"บางใหญ่",ISNUMBER(SEARCH("CP04",S9394)),"บางบอน",OR(ISNUMBER(SEARCH("CP",S9394)),ISNUMBER(SEARCH("BTC",D9394))),"340",TRUE,"")</f>
        <v>บางบอน</v>
      </c>
    </row>
    <row r="9395" spans="1:20" x14ac:dyDescent="0.2">
      <c r="A9395" t="s">
        <v>8405</v>
      </c>
      <c r="B9395" t="s">
        <v>16</v>
      </c>
      <c r="C9395">
        <v>2026</v>
      </c>
      <c r="D9395" t="s">
        <v>8407</v>
      </c>
      <c r="E9395" t="s">
        <v>1847</v>
      </c>
      <c r="F9395" t="s">
        <v>1848</v>
      </c>
      <c r="G9395" t="s">
        <v>3475</v>
      </c>
      <c r="H9395" t="s">
        <v>2586</v>
      </c>
      <c r="I9395" t="s">
        <v>8408</v>
      </c>
      <c r="J9395" t="s">
        <v>8409</v>
      </c>
      <c r="K9395" t="s">
        <v>2630</v>
      </c>
      <c r="L9395" s="1">
        <v>3</v>
      </c>
      <c r="M9395" s="1">
        <v>180</v>
      </c>
      <c r="N9395" s="1">
        <v>0</v>
      </c>
      <c r="O9395" s="1" t="s">
        <v>2580</v>
      </c>
      <c r="P9395" s="1">
        <v>504.67</v>
      </c>
      <c r="Q9395" s="1">
        <v>35.33</v>
      </c>
      <c r="R9395" s="1">
        <v>540</v>
      </c>
      <c r="S9395" t="s">
        <v>2631</v>
      </c>
      <c r="T9395" t="str" cm="1">
        <f t="array" ref="T9395">_xlfn.IFS(ISNUMBER(SEARCH("CP02",S9395)),"ราชพฤกษ",ISNUMBER(SEARCH("CP03",S9395)),"บางใหญ่",ISNUMBER(SEARCH("CP04",S9395)),"บางบอน",OR(ISNUMBER(SEARCH("CP",S9395)),ISNUMBER(SEARCH("BTC",D9395))),"340",TRUE,"")</f>
        <v>บางบอน</v>
      </c>
    </row>
    <row r="9396" spans="1:20" x14ac:dyDescent="0.2">
      <c r="A9396" t="s">
        <v>8405</v>
      </c>
      <c r="B9396" t="s">
        <v>16</v>
      </c>
      <c r="C9396">
        <v>2026</v>
      </c>
      <c r="D9396" t="s">
        <v>8407</v>
      </c>
      <c r="E9396" t="s">
        <v>1613</v>
      </c>
      <c r="F9396" t="s">
        <v>1614</v>
      </c>
      <c r="G9396" t="s">
        <v>1536</v>
      </c>
      <c r="H9396" t="s">
        <v>2586</v>
      </c>
      <c r="I9396" t="s">
        <v>8408</v>
      </c>
      <c r="J9396" t="s">
        <v>8409</v>
      </c>
      <c r="K9396" t="s">
        <v>2630</v>
      </c>
      <c r="L9396" s="1">
        <v>1</v>
      </c>
      <c r="M9396" s="1">
        <v>300</v>
      </c>
      <c r="N9396" s="1">
        <v>0</v>
      </c>
      <c r="O9396" s="1" t="s">
        <v>2580</v>
      </c>
      <c r="P9396" s="1">
        <v>280.37</v>
      </c>
      <c r="Q9396" s="1">
        <v>19.63</v>
      </c>
      <c r="R9396" s="1">
        <v>300</v>
      </c>
      <c r="S9396" t="s">
        <v>2633</v>
      </c>
      <c r="T9396" t="str" cm="1">
        <f t="array" ref="T9396">_xlfn.IFS(ISNUMBER(SEARCH("CP02",S9396)),"ราชพฤกษ",ISNUMBER(SEARCH("CP03",S9396)),"บางใหญ่",ISNUMBER(SEARCH("CP04",S9396)),"บางบอน",OR(ISNUMBER(SEARCH("CP",S9396)),ISNUMBER(SEARCH("BTC",D9396))),"340",TRUE,"")</f>
        <v>บางบอน</v>
      </c>
    </row>
    <row r="9397" spans="1:20" x14ac:dyDescent="0.2">
      <c r="A9397" t="s">
        <v>8405</v>
      </c>
      <c r="B9397" t="s">
        <v>16</v>
      </c>
      <c r="C9397">
        <v>2026</v>
      </c>
      <c r="D9397" t="s">
        <v>8407</v>
      </c>
      <c r="E9397" t="s">
        <v>1619</v>
      </c>
      <c r="F9397" t="s">
        <v>1620</v>
      </c>
      <c r="G9397" t="s">
        <v>1536</v>
      </c>
      <c r="H9397" t="s">
        <v>2586</v>
      </c>
      <c r="I9397" t="s">
        <v>8408</v>
      </c>
      <c r="J9397" t="s">
        <v>8409</v>
      </c>
      <c r="K9397" t="s">
        <v>2630</v>
      </c>
      <c r="L9397" s="1">
        <v>1</v>
      </c>
      <c r="M9397" s="1">
        <v>200</v>
      </c>
      <c r="N9397" s="1">
        <v>0</v>
      </c>
      <c r="O9397" s="1" t="s">
        <v>2580</v>
      </c>
      <c r="P9397" s="1">
        <v>186.92</v>
      </c>
      <c r="Q9397" s="1">
        <v>13.08</v>
      </c>
      <c r="R9397" s="1">
        <v>200</v>
      </c>
      <c r="S9397" t="s">
        <v>2633</v>
      </c>
      <c r="T9397" t="str" cm="1">
        <f t="array" ref="T9397">_xlfn.IFS(ISNUMBER(SEARCH("CP02",S9397)),"ราชพฤกษ",ISNUMBER(SEARCH("CP03",S9397)),"บางใหญ่",ISNUMBER(SEARCH("CP04",S9397)),"บางบอน",OR(ISNUMBER(SEARCH("CP",S9397)),ISNUMBER(SEARCH("BTC",D9397))),"340",TRUE,"")</f>
        <v>บางบอน</v>
      </c>
    </row>
    <row r="9398" spans="1:20" x14ac:dyDescent="0.2">
      <c r="A9398" t="s">
        <v>8405</v>
      </c>
      <c r="B9398" t="s">
        <v>16</v>
      </c>
      <c r="C9398">
        <v>2026</v>
      </c>
      <c r="D9398" t="s">
        <v>8410</v>
      </c>
      <c r="E9398" t="s">
        <v>525</v>
      </c>
      <c r="F9398" t="s">
        <v>526</v>
      </c>
      <c r="G9398" t="s">
        <v>2582</v>
      </c>
      <c r="H9398" t="s">
        <v>2586</v>
      </c>
      <c r="I9398" t="s">
        <v>8411</v>
      </c>
      <c r="J9398" t="s">
        <v>8412</v>
      </c>
      <c r="K9398" t="s">
        <v>2630</v>
      </c>
      <c r="L9398" s="1">
        <v>1</v>
      </c>
      <c r="M9398" s="1">
        <v>1340</v>
      </c>
      <c r="N9398" s="1">
        <v>0</v>
      </c>
      <c r="O9398" s="1" t="s">
        <v>2580</v>
      </c>
      <c r="P9398" s="1">
        <v>1252.3399999999999</v>
      </c>
      <c r="Q9398" s="1">
        <v>87.66</v>
      </c>
      <c r="R9398" s="1">
        <v>1340</v>
      </c>
      <c r="S9398" t="s">
        <v>2631</v>
      </c>
      <c r="T9398" t="str" cm="1">
        <f t="array" ref="T9398">_xlfn.IFS(ISNUMBER(SEARCH("CP02",S9398)),"ราชพฤกษ",ISNUMBER(SEARCH("CP03",S9398)),"บางใหญ่",ISNUMBER(SEARCH("CP04",S9398)),"บางบอน",OR(ISNUMBER(SEARCH("CP",S9398)),ISNUMBER(SEARCH("BTC",D9398))),"340",TRUE,"")</f>
        <v>บางบอน</v>
      </c>
    </row>
    <row r="9399" spans="1:20" x14ac:dyDescent="0.2">
      <c r="A9399" t="s">
        <v>8405</v>
      </c>
      <c r="B9399" t="s">
        <v>16</v>
      </c>
      <c r="C9399">
        <v>2026</v>
      </c>
      <c r="D9399" t="s">
        <v>8410</v>
      </c>
      <c r="E9399" t="s">
        <v>523</v>
      </c>
      <c r="F9399" t="s">
        <v>524</v>
      </c>
      <c r="G9399" t="s">
        <v>2582</v>
      </c>
      <c r="H9399" t="s">
        <v>2586</v>
      </c>
      <c r="I9399" t="s">
        <v>8411</v>
      </c>
      <c r="J9399" t="s">
        <v>8412</v>
      </c>
      <c r="K9399" t="s">
        <v>2630</v>
      </c>
      <c r="L9399" s="1">
        <v>1</v>
      </c>
      <c r="M9399" s="1">
        <v>175</v>
      </c>
      <c r="N9399" s="1">
        <v>0</v>
      </c>
      <c r="O9399" s="1" t="s">
        <v>2580</v>
      </c>
      <c r="P9399" s="1">
        <v>0</v>
      </c>
      <c r="Q9399" s="1">
        <v>0</v>
      </c>
      <c r="R9399" s="1">
        <v>0</v>
      </c>
      <c r="S9399" t="s">
        <v>2631</v>
      </c>
      <c r="T9399" t="str" cm="1">
        <f t="array" ref="T9399">_xlfn.IFS(ISNUMBER(SEARCH("CP02",S9399)),"ราชพฤกษ",ISNUMBER(SEARCH("CP03",S9399)),"บางใหญ่",ISNUMBER(SEARCH("CP04",S9399)),"บางบอน",OR(ISNUMBER(SEARCH("CP",S9399)),ISNUMBER(SEARCH("BTC",D9399))),"340",TRUE,"")</f>
        <v>บางบอน</v>
      </c>
    </row>
    <row r="9400" spans="1:20" x14ac:dyDescent="0.2">
      <c r="A9400" t="s">
        <v>8405</v>
      </c>
      <c r="B9400" t="s">
        <v>16</v>
      </c>
      <c r="C9400">
        <v>2026</v>
      </c>
      <c r="D9400" t="s">
        <v>8410</v>
      </c>
      <c r="E9400" t="s">
        <v>1187</v>
      </c>
      <c r="F9400" t="s">
        <v>1188</v>
      </c>
      <c r="G9400" t="s">
        <v>2582</v>
      </c>
      <c r="H9400" t="s">
        <v>2586</v>
      </c>
      <c r="I9400" t="s">
        <v>8411</v>
      </c>
      <c r="J9400" t="s">
        <v>8412</v>
      </c>
      <c r="K9400" t="s">
        <v>2630</v>
      </c>
      <c r="L9400" s="1">
        <v>1</v>
      </c>
      <c r="M9400" s="1">
        <v>20</v>
      </c>
      <c r="N9400" s="1">
        <v>0</v>
      </c>
      <c r="O9400" s="1" t="s">
        <v>2580</v>
      </c>
      <c r="P9400" s="1">
        <v>18.690000000000001</v>
      </c>
      <c r="Q9400" s="1">
        <v>1.31</v>
      </c>
      <c r="R9400" s="1">
        <v>20</v>
      </c>
      <c r="S9400" t="s">
        <v>2631</v>
      </c>
      <c r="T9400" t="str" cm="1">
        <f t="array" ref="T9400">_xlfn.IFS(ISNUMBER(SEARCH("CP02",S9400)),"ราชพฤกษ",ISNUMBER(SEARCH("CP03",S9400)),"บางใหญ่",ISNUMBER(SEARCH("CP04",S9400)),"บางบอน",OR(ISNUMBER(SEARCH("CP",S9400)),ISNUMBER(SEARCH("BTC",D9400))),"340",TRUE,"")</f>
        <v>บางบอน</v>
      </c>
    </row>
    <row r="9401" spans="1:20" x14ac:dyDescent="0.2">
      <c r="A9401" t="s">
        <v>8405</v>
      </c>
      <c r="B9401" t="s">
        <v>16</v>
      </c>
      <c r="C9401">
        <v>2026</v>
      </c>
      <c r="D9401" t="s">
        <v>8410</v>
      </c>
      <c r="E9401" t="s">
        <v>157</v>
      </c>
      <c r="F9401" t="s">
        <v>158</v>
      </c>
      <c r="G9401" t="s">
        <v>2582</v>
      </c>
      <c r="H9401" t="s">
        <v>2586</v>
      </c>
      <c r="I9401" t="s">
        <v>8411</v>
      </c>
      <c r="J9401" t="s">
        <v>8412</v>
      </c>
      <c r="K9401" t="s">
        <v>2630</v>
      </c>
      <c r="L9401" s="1">
        <v>1</v>
      </c>
      <c r="M9401" s="1">
        <v>330</v>
      </c>
      <c r="N9401" s="1">
        <v>0</v>
      </c>
      <c r="O9401" s="1" t="s">
        <v>2580</v>
      </c>
      <c r="P9401" s="1">
        <v>0</v>
      </c>
      <c r="Q9401" s="1">
        <v>0</v>
      </c>
      <c r="R9401" s="1">
        <v>0</v>
      </c>
      <c r="S9401" t="s">
        <v>2631</v>
      </c>
      <c r="T9401" t="str" cm="1">
        <f t="array" ref="T9401">_xlfn.IFS(ISNUMBER(SEARCH("CP02",S9401)),"ราชพฤกษ",ISNUMBER(SEARCH("CP03",S9401)),"บางใหญ่",ISNUMBER(SEARCH("CP04",S9401)),"บางบอน",OR(ISNUMBER(SEARCH("CP",S9401)),ISNUMBER(SEARCH("BTC",D9401))),"340",TRUE,"")</f>
        <v>บางบอน</v>
      </c>
    </row>
    <row r="9402" spans="1:20" x14ac:dyDescent="0.2">
      <c r="A9402" t="s">
        <v>8405</v>
      </c>
      <c r="B9402" t="s">
        <v>16</v>
      </c>
      <c r="C9402">
        <v>2026</v>
      </c>
      <c r="D9402" t="s">
        <v>8413</v>
      </c>
      <c r="E9402" t="s">
        <v>39</v>
      </c>
      <c r="F9402" t="s">
        <v>40</v>
      </c>
      <c r="G9402" t="s">
        <v>2582</v>
      </c>
      <c r="H9402" t="s">
        <v>2586</v>
      </c>
      <c r="I9402" t="s">
        <v>8414</v>
      </c>
      <c r="J9402" t="s">
        <v>8415</v>
      </c>
      <c r="K9402" t="s">
        <v>2579</v>
      </c>
      <c r="L9402" s="1">
        <v>1</v>
      </c>
      <c r="M9402" s="1">
        <v>4090</v>
      </c>
      <c r="N9402" s="1">
        <v>300</v>
      </c>
      <c r="O9402" s="1" t="s">
        <v>2580</v>
      </c>
      <c r="P9402" s="1">
        <v>3542.06</v>
      </c>
      <c r="Q9402" s="1">
        <v>247.94</v>
      </c>
      <c r="R9402" s="1">
        <v>3790</v>
      </c>
      <c r="S9402" t="s">
        <v>2584</v>
      </c>
      <c r="T9402" t="str" cm="1">
        <f t="array" ref="T9402">_xlfn.IFS(ISNUMBER(SEARCH("CP02",S9402)),"ราชพฤกษ",ISNUMBER(SEARCH("CP03",S9402)),"บางใหญ่",ISNUMBER(SEARCH("CP04",S9402)),"บางบอน",OR(ISNUMBER(SEARCH("CP",S9402)),ISNUMBER(SEARCH("BTC",D9402))),"340",TRUE,"")</f>
        <v>ราชพฤกษ</v>
      </c>
    </row>
    <row r="9403" spans="1:20" x14ac:dyDescent="0.2">
      <c r="A9403" t="s">
        <v>8405</v>
      </c>
      <c r="B9403" t="s">
        <v>16</v>
      </c>
      <c r="C9403">
        <v>2026</v>
      </c>
      <c r="D9403" t="s">
        <v>8416</v>
      </c>
      <c r="E9403" t="s">
        <v>993</v>
      </c>
      <c r="F9403" t="s">
        <v>994</v>
      </c>
      <c r="G9403" t="s">
        <v>2655</v>
      </c>
      <c r="H9403" t="s">
        <v>2656</v>
      </c>
      <c r="I9403" t="s">
        <v>8417</v>
      </c>
      <c r="J9403" t="s">
        <v>8418</v>
      </c>
      <c r="K9403" t="s">
        <v>2579</v>
      </c>
      <c r="L9403" s="1">
        <v>2</v>
      </c>
      <c r="M9403" s="1">
        <v>12850</v>
      </c>
      <c r="N9403" s="1">
        <v>1000</v>
      </c>
      <c r="O9403" s="1" t="s">
        <v>2580</v>
      </c>
      <c r="P9403" s="1">
        <v>23084.11</v>
      </c>
      <c r="Q9403" s="1">
        <v>1615.89</v>
      </c>
      <c r="R9403" s="1">
        <v>24700</v>
      </c>
      <c r="S9403" t="s">
        <v>8179</v>
      </c>
      <c r="T9403" t="str" cm="1">
        <f t="array" ref="T9403">_xlfn.IFS(ISNUMBER(SEARCH("CP02",S9403)),"ราชพฤกษ",ISNUMBER(SEARCH("CP03",S9403)),"บางใหญ่",ISNUMBER(SEARCH("CP04",S9403)),"บางบอน",OR(ISNUMBER(SEARCH("CP",S9403)),ISNUMBER(SEARCH("BTC",D9403))),"340",TRUE,"")</f>
        <v>ราชพฤกษ</v>
      </c>
    </row>
    <row r="9404" spans="1:20" x14ac:dyDescent="0.2">
      <c r="A9404" t="s">
        <v>8405</v>
      </c>
      <c r="B9404" t="s">
        <v>16</v>
      </c>
      <c r="C9404">
        <v>2026</v>
      </c>
      <c r="D9404" t="s">
        <v>8416</v>
      </c>
      <c r="E9404" t="s">
        <v>1091</v>
      </c>
      <c r="F9404" t="s">
        <v>1092</v>
      </c>
      <c r="G9404" t="s">
        <v>2582</v>
      </c>
      <c r="H9404" t="s">
        <v>2583</v>
      </c>
      <c r="I9404" t="s">
        <v>8417</v>
      </c>
      <c r="J9404" t="s">
        <v>8418</v>
      </c>
      <c r="K9404" t="s">
        <v>2579</v>
      </c>
      <c r="L9404" s="1">
        <v>1</v>
      </c>
      <c r="M9404" s="1">
        <v>60</v>
      </c>
      <c r="N9404" s="1">
        <v>0</v>
      </c>
      <c r="O9404" s="1" t="s">
        <v>2580</v>
      </c>
      <c r="P9404" s="1">
        <v>0</v>
      </c>
      <c r="Q9404" s="1">
        <v>0</v>
      </c>
      <c r="R9404" s="1">
        <v>0</v>
      </c>
      <c r="S9404" t="s">
        <v>2584</v>
      </c>
      <c r="T9404" t="str" cm="1">
        <f t="array" ref="T9404">_xlfn.IFS(ISNUMBER(SEARCH("CP02",S9404)),"ราชพฤกษ",ISNUMBER(SEARCH("CP03",S9404)),"บางใหญ่",ISNUMBER(SEARCH("CP04",S9404)),"บางบอน",OR(ISNUMBER(SEARCH("CP",S9404)),ISNUMBER(SEARCH("BTC",D9404))),"340",TRUE,"")</f>
        <v>ราชพฤกษ</v>
      </c>
    </row>
    <row r="9405" spans="1:20" x14ac:dyDescent="0.2">
      <c r="A9405" t="s">
        <v>8405</v>
      </c>
      <c r="B9405" t="s">
        <v>16</v>
      </c>
      <c r="C9405">
        <v>2026</v>
      </c>
      <c r="D9405" t="s">
        <v>8416</v>
      </c>
      <c r="E9405" t="s">
        <v>1549</v>
      </c>
      <c r="F9405" t="s">
        <v>1550</v>
      </c>
      <c r="G9405" t="s">
        <v>2585</v>
      </c>
      <c r="H9405" t="s">
        <v>2586</v>
      </c>
      <c r="I9405" t="s">
        <v>8417</v>
      </c>
      <c r="J9405" t="s">
        <v>8418</v>
      </c>
      <c r="K9405" t="s">
        <v>2579</v>
      </c>
      <c r="L9405" s="1">
        <v>2</v>
      </c>
      <c r="M9405" s="1">
        <v>150</v>
      </c>
      <c r="N9405" s="1">
        <v>0</v>
      </c>
      <c r="O9405" s="1" t="s">
        <v>2580</v>
      </c>
      <c r="P9405" s="1">
        <v>0</v>
      </c>
      <c r="Q9405" s="1">
        <v>0</v>
      </c>
      <c r="R9405" s="1">
        <v>0</v>
      </c>
      <c r="S9405" t="s">
        <v>2587</v>
      </c>
      <c r="T9405" t="str" cm="1">
        <f t="array" ref="T9405">_xlfn.IFS(ISNUMBER(SEARCH("CP02",S9405)),"ราชพฤกษ",ISNUMBER(SEARCH("CP03",S9405)),"บางใหญ่",ISNUMBER(SEARCH("CP04",S9405)),"บางบอน",OR(ISNUMBER(SEARCH("CP",S9405)),ISNUMBER(SEARCH("BTC",D9405))),"340",TRUE,"")</f>
        <v>ราชพฤกษ</v>
      </c>
    </row>
    <row r="9406" spans="1:20" x14ac:dyDescent="0.2">
      <c r="A9406" t="s">
        <v>8405</v>
      </c>
      <c r="B9406" t="s">
        <v>16</v>
      </c>
      <c r="C9406">
        <v>2026</v>
      </c>
      <c r="D9406" t="s">
        <v>8416</v>
      </c>
      <c r="E9406" t="s">
        <v>2197</v>
      </c>
      <c r="F9406" t="s">
        <v>2198</v>
      </c>
      <c r="G9406" t="s">
        <v>2589</v>
      </c>
      <c r="H9406" t="s">
        <v>2596</v>
      </c>
      <c r="I9406" t="s">
        <v>8417</v>
      </c>
      <c r="J9406" t="s">
        <v>8418</v>
      </c>
      <c r="K9406" t="s">
        <v>2579</v>
      </c>
      <c r="L9406" s="1">
        <v>1</v>
      </c>
      <c r="M9406" s="1">
        <v>1</v>
      </c>
      <c r="N9406" s="1">
        <v>0</v>
      </c>
      <c r="O9406" s="1" t="s">
        <v>2580</v>
      </c>
      <c r="P9406" s="1">
        <v>0</v>
      </c>
      <c r="Q9406" s="1">
        <v>0</v>
      </c>
      <c r="R9406" s="1">
        <v>0</v>
      </c>
      <c r="S9406" t="s">
        <v>2587</v>
      </c>
      <c r="T9406" t="str" cm="1">
        <f t="array" ref="T9406">_xlfn.IFS(ISNUMBER(SEARCH("CP02",S9406)),"ราชพฤกษ",ISNUMBER(SEARCH("CP03",S9406)),"บางใหญ่",ISNUMBER(SEARCH("CP04",S9406)),"บางบอน",OR(ISNUMBER(SEARCH("CP",S9406)),ISNUMBER(SEARCH("BTC",D9406))),"340",TRUE,"")</f>
        <v>ราชพฤกษ</v>
      </c>
    </row>
    <row r="9407" spans="1:20" x14ac:dyDescent="0.2">
      <c r="A9407" t="s">
        <v>8405</v>
      </c>
      <c r="B9407" t="s">
        <v>16</v>
      </c>
      <c r="C9407">
        <v>2026</v>
      </c>
      <c r="D9407" t="s">
        <v>8419</v>
      </c>
      <c r="E9407" t="s">
        <v>855</v>
      </c>
      <c r="F9407" t="s">
        <v>856</v>
      </c>
      <c r="G9407" t="s">
        <v>2595</v>
      </c>
      <c r="H9407" t="s">
        <v>2596</v>
      </c>
      <c r="I9407" t="s">
        <v>8420</v>
      </c>
      <c r="J9407" t="s">
        <v>8421</v>
      </c>
      <c r="K9407" t="s">
        <v>2603</v>
      </c>
      <c r="L9407" s="1">
        <v>4</v>
      </c>
      <c r="M9407" s="1">
        <v>3950</v>
      </c>
      <c r="N9407" s="1">
        <v>1580</v>
      </c>
      <c r="O9407" s="1" t="s">
        <v>2580</v>
      </c>
      <c r="P9407" s="1">
        <v>13289.72</v>
      </c>
      <c r="Q9407" s="1">
        <v>930.28</v>
      </c>
      <c r="R9407" s="1">
        <v>14220</v>
      </c>
      <c r="S9407" t="s">
        <v>6070</v>
      </c>
      <c r="T9407" t="str" cm="1">
        <f t="array" ref="T9407">_xlfn.IFS(ISNUMBER(SEARCH("CP02",S9407)),"ราชพฤกษ",ISNUMBER(SEARCH("CP03",S9407)),"บางใหญ่",ISNUMBER(SEARCH("CP04",S9407)),"บางบอน",OR(ISNUMBER(SEARCH("CP",S9407)),ISNUMBER(SEARCH("BTC",D9407))),"340",TRUE,"")</f>
        <v>บางใหญ่</v>
      </c>
    </row>
    <row r="9408" spans="1:20" x14ac:dyDescent="0.2">
      <c r="A9408" t="s">
        <v>8405</v>
      </c>
      <c r="B9408" t="s">
        <v>16</v>
      </c>
      <c r="C9408">
        <v>2026</v>
      </c>
      <c r="D9408" t="s">
        <v>8419</v>
      </c>
      <c r="E9408" t="s">
        <v>1091</v>
      </c>
      <c r="F9408" t="s">
        <v>1092</v>
      </c>
      <c r="G9408" t="s">
        <v>2582</v>
      </c>
      <c r="H9408" t="s">
        <v>2583</v>
      </c>
      <c r="I9408" t="s">
        <v>8420</v>
      </c>
      <c r="J9408" t="s">
        <v>8421</v>
      </c>
      <c r="K9408" t="s">
        <v>2603</v>
      </c>
      <c r="L9408" s="1">
        <v>4</v>
      </c>
      <c r="M9408" s="1">
        <v>60</v>
      </c>
      <c r="N9408" s="1">
        <v>0</v>
      </c>
      <c r="O9408" s="1" t="s">
        <v>2580</v>
      </c>
      <c r="P9408" s="1">
        <v>0</v>
      </c>
      <c r="Q9408" s="1">
        <v>0</v>
      </c>
      <c r="R9408" s="1">
        <v>0</v>
      </c>
      <c r="S9408" t="s">
        <v>2605</v>
      </c>
      <c r="T9408" t="str" cm="1">
        <f t="array" ref="T9408">_xlfn.IFS(ISNUMBER(SEARCH("CP02",S9408)),"ราชพฤกษ",ISNUMBER(SEARCH("CP03",S9408)),"บางใหญ่",ISNUMBER(SEARCH("CP04",S9408)),"บางบอน",OR(ISNUMBER(SEARCH("CP",S9408)),ISNUMBER(SEARCH("BTC",D9408))),"340",TRUE,"")</f>
        <v>บางใหญ่</v>
      </c>
    </row>
    <row r="9409" spans="1:20" x14ac:dyDescent="0.2">
      <c r="A9409" t="s">
        <v>8405</v>
      </c>
      <c r="B9409" t="s">
        <v>16</v>
      </c>
      <c r="C9409">
        <v>2026</v>
      </c>
      <c r="D9409" t="s">
        <v>8419</v>
      </c>
      <c r="E9409" t="s">
        <v>1553</v>
      </c>
      <c r="F9409" t="s">
        <v>1554</v>
      </c>
      <c r="G9409" t="s">
        <v>2585</v>
      </c>
      <c r="H9409" t="s">
        <v>2586</v>
      </c>
      <c r="I9409" t="s">
        <v>8420</v>
      </c>
      <c r="J9409" t="s">
        <v>8421</v>
      </c>
      <c r="K9409" t="s">
        <v>2603</v>
      </c>
      <c r="L9409" s="1">
        <v>4</v>
      </c>
      <c r="M9409" s="1">
        <v>120</v>
      </c>
      <c r="N9409" s="1">
        <v>0</v>
      </c>
      <c r="O9409" s="1" t="s">
        <v>2580</v>
      </c>
      <c r="P9409" s="1">
        <v>0</v>
      </c>
      <c r="Q9409" s="1">
        <v>0</v>
      </c>
      <c r="R9409" s="1">
        <v>0</v>
      </c>
      <c r="S9409" t="s">
        <v>2606</v>
      </c>
      <c r="T9409" t="str" cm="1">
        <f t="array" ref="T9409">_xlfn.IFS(ISNUMBER(SEARCH("CP02",S9409)),"ราชพฤกษ",ISNUMBER(SEARCH("CP03",S9409)),"บางใหญ่",ISNUMBER(SEARCH("CP04",S9409)),"บางบอน",OR(ISNUMBER(SEARCH("CP",S9409)),ISNUMBER(SEARCH("BTC",D9409))),"340",TRUE,"")</f>
        <v>บางใหญ่</v>
      </c>
    </row>
    <row r="9410" spans="1:20" x14ac:dyDescent="0.2">
      <c r="A9410" t="s">
        <v>8405</v>
      </c>
      <c r="B9410" t="s">
        <v>16</v>
      </c>
      <c r="C9410">
        <v>2026</v>
      </c>
      <c r="D9410" t="s">
        <v>8419</v>
      </c>
      <c r="E9410" t="s">
        <v>1547</v>
      </c>
      <c r="F9410" t="s">
        <v>1548</v>
      </c>
      <c r="G9410" t="s">
        <v>2588</v>
      </c>
      <c r="H9410" t="s">
        <v>2586</v>
      </c>
      <c r="I9410" t="s">
        <v>8420</v>
      </c>
      <c r="J9410" t="s">
        <v>8421</v>
      </c>
      <c r="K9410" t="s">
        <v>2603</v>
      </c>
      <c r="L9410" s="1">
        <v>1</v>
      </c>
      <c r="M9410" s="1">
        <v>400</v>
      </c>
      <c r="N9410" s="1">
        <v>0</v>
      </c>
      <c r="O9410" s="1" t="s">
        <v>2580</v>
      </c>
      <c r="P9410" s="1">
        <v>0</v>
      </c>
      <c r="Q9410" s="1">
        <v>0</v>
      </c>
      <c r="R9410" s="1">
        <v>0</v>
      </c>
      <c r="S9410" t="s">
        <v>2606</v>
      </c>
      <c r="T9410" t="str" cm="1">
        <f t="array" ref="T9410">_xlfn.IFS(ISNUMBER(SEARCH("CP02",S9410)),"ราชพฤกษ",ISNUMBER(SEARCH("CP03",S9410)),"บางใหญ่",ISNUMBER(SEARCH("CP04",S9410)),"บางบอน",OR(ISNUMBER(SEARCH("CP",S9410)),ISNUMBER(SEARCH("BTC",D9410))),"340",TRUE,"")</f>
        <v>บางใหญ่</v>
      </c>
    </row>
    <row r="9411" spans="1:20" x14ac:dyDescent="0.2">
      <c r="A9411" t="s">
        <v>8405</v>
      </c>
      <c r="B9411" t="s">
        <v>16</v>
      </c>
      <c r="C9411">
        <v>2026</v>
      </c>
      <c r="D9411" t="s">
        <v>8419</v>
      </c>
      <c r="E9411" t="s">
        <v>287</v>
      </c>
      <c r="F9411" t="s">
        <v>288</v>
      </c>
      <c r="G9411" t="s">
        <v>2582</v>
      </c>
      <c r="H9411" t="s">
        <v>2586</v>
      </c>
      <c r="I9411" t="s">
        <v>8420</v>
      </c>
      <c r="J9411" t="s">
        <v>8421</v>
      </c>
      <c r="K9411" t="s">
        <v>2603</v>
      </c>
      <c r="L9411" s="1">
        <v>1</v>
      </c>
      <c r="M9411" s="1">
        <v>580</v>
      </c>
      <c r="N9411" s="1">
        <v>0</v>
      </c>
      <c r="O9411" s="1" t="s">
        <v>2580</v>
      </c>
      <c r="P9411" s="1">
        <v>542.05999999999995</v>
      </c>
      <c r="Q9411" s="1">
        <v>37.94</v>
      </c>
      <c r="R9411" s="1">
        <v>580</v>
      </c>
      <c r="S9411" t="s">
        <v>2605</v>
      </c>
      <c r="T9411" t="str" cm="1">
        <f t="array" ref="T9411">_xlfn.IFS(ISNUMBER(SEARCH("CP02",S9411)),"ราชพฤกษ",ISNUMBER(SEARCH("CP03",S9411)),"บางใหญ่",ISNUMBER(SEARCH("CP04",S9411)),"บางบอน",OR(ISNUMBER(SEARCH("CP",S9411)),ISNUMBER(SEARCH("BTC",D9411))),"340",TRUE,"")</f>
        <v>บางใหญ่</v>
      </c>
    </row>
    <row r="9412" spans="1:20" x14ac:dyDescent="0.2">
      <c r="A9412" t="s">
        <v>8405</v>
      </c>
      <c r="B9412" t="s">
        <v>16</v>
      </c>
      <c r="C9412">
        <v>2026</v>
      </c>
      <c r="D9412" t="s">
        <v>8419</v>
      </c>
      <c r="E9412" t="s">
        <v>1989</v>
      </c>
      <c r="F9412" t="s">
        <v>1990</v>
      </c>
      <c r="G9412" t="s">
        <v>2582</v>
      </c>
      <c r="H9412" t="s">
        <v>2586</v>
      </c>
      <c r="I9412" t="s">
        <v>8420</v>
      </c>
      <c r="J9412" t="s">
        <v>8421</v>
      </c>
      <c r="K9412" t="s">
        <v>2603</v>
      </c>
      <c r="L9412" s="1">
        <v>2</v>
      </c>
      <c r="M9412" s="1">
        <v>385</v>
      </c>
      <c r="N9412" s="1">
        <v>0</v>
      </c>
      <c r="O9412" s="1" t="s">
        <v>2580</v>
      </c>
      <c r="P9412" s="1">
        <v>719.63</v>
      </c>
      <c r="Q9412" s="1">
        <v>50.37</v>
      </c>
      <c r="R9412" s="1">
        <v>770</v>
      </c>
      <c r="S9412" t="s">
        <v>2605</v>
      </c>
      <c r="T9412" t="str" cm="1">
        <f t="array" ref="T9412">_xlfn.IFS(ISNUMBER(SEARCH("CP02",S9412)),"ราชพฤกษ",ISNUMBER(SEARCH("CP03",S9412)),"บางใหญ่",ISNUMBER(SEARCH("CP04",S9412)),"บางบอน",OR(ISNUMBER(SEARCH("CP",S9412)),ISNUMBER(SEARCH("BTC",D9412))),"340",TRUE,"")</f>
        <v>บางใหญ่</v>
      </c>
    </row>
    <row r="9413" spans="1:20" x14ac:dyDescent="0.2">
      <c r="A9413" t="s">
        <v>8405</v>
      </c>
      <c r="B9413" t="s">
        <v>16</v>
      </c>
      <c r="C9413">
        <v>2026</v>
      </c>
      <c r="D9413" t="s">
        <v>8419</v>
      </c>
      <c r="E9413" t="s">
        <v>1901</v>
      </c>
      <c r="F9413" t="s">
        <v>1902</v>
      </c>
      <c r="G9413" t="s">
        <v>2582</v>
      </c>
      <c r="H9413" t="s">
        <v>2586</v>
      </c>
      <c r="I9413" t="s">
        <v>8420</v>
      </c>
      <c r="J9413" t="s">
        <v>8421</v>
      </c>
      <c r="K9413" t="s">
        <v>2603</v>
      </c>
      <c r="L9413" s="1">
        <v>2</v>
      </c>
      <c r="M9413" s="1">
        <v>295</v>
      </c>
      <c r="N9413" s="1">
        <v>0</v>
      </c>
      <c r="O9413" s="1" t="s">
        <v>2580</v>
      </c>
      <c r="P9413" s="1">
        <v>551.4</v>
      </c>
      <c r="Q9413" s="1">
        <v>38.6</v>
      </c>
      <c r="R9413" s="1">
        <v>590</v>
      </c>
      <c r="S9413" t="s">
        <v>2605</v>
      </c>
      <c r="T9413" t="str" cm="1">
        <f t="array" ref="T9413">_xlfn.IFS(ISNUMBER(SEARCH("CP02",S9413)),"ราชพฤกษ",ISNUMBER(SEARCH("CP03",S9413)),"บางใหญ่",ISNUMBER(SEARCH("CP04",S9413)),"บางบอน",OR(ISNUMBER(SEARCH("CP",S9413)),ISNUMBER(SEARCH("BTC",D9413))),"340",TRUE,"")</f>
        <v>บางใหญ่</v>
      </c>
    </row>
    <row r="9414" spans="1:20" x14ac:dyDescent="0.2">
      <c r="A9414" t="s">
        <v>8405</v>
      </c>
      <c r="B9414" t="s">
        <v>16</v>
      </c>
      <c r="C9414">
        <v>2026</v>
      </c>
      <c r="D9414" t="s">
        <v>8419</v>
      </c>
      <c r="E9414" t="s">
        <v>1617</v>
      </c>
      <c r="F9414" t="s">
        <v>1618</v>
      </c>
      <c r="G9414" t="s">
        <v>1536</v>
      </c>
      <c r="H9414" t="s">
        <v>2586</v>
      </c>
      <c r="I9414" t="s">
        <v>8420</v>
      </c>
      <c r="J9414" t="s">
        <v>8421</v>
      </c>
      <c r="K9414" t="s">
        <v>2603</v>
      </c>
      <c r="L9414" s="1">
        <v>1</v>
      </c>
      <c r="M9414" s="1">
        <v>250</v>
      </c>
      <c r="N9414" s="1">
        <v>0</v>
      </c>
      <c r="O9414" s="1" t="s">
        <v>2580</v>
      </c>
      <c r="P9414" s="1">
        <v>233.64</v>
      </c>
      <c r="Q9414" s="1">
        <v>16.36</v>
      </c>
      <c r="R9414" s="1">
        <v>250</v>
      </c>
      <c r="S9414" t="s">
        <v>2606</v>
      </c>
      <c r="T9414" t="str" cm="1">
        <f t="array" ref="T9414">_xlfn.IFS(ISNUMBER(SEARCH("CP02",S9414)),"ราชพฤกษ",ISNUMBER(SEARCH("CP03",S9414)),"บางใหญ่",ISNUMBER(SEARCH("CP04",S9414)),"บางบอน",OR(ISNUMBER(SEARCH("CP",S9414)),ISNUMBER(SEARCH("BTC",D9414))),"340",TRUE,"")</f>
        <v>บางใหญ่</v>
      </c>
    </row>
    <row r="9415" spans="1:20" x14ac:dyDescent="0.2">
      <c r="A9415" t="s">
        <v>8405</v>
      </c>
      <c r="B9415" t="s">
        <v>16</v>
      </c>
      <c r="C9415">
        <v>2026</v>
      </c>
      <c r="D9415" t="s">
        <v>8419</v>
      </c>
      <c r="E9415" t="s">
        <v>1149</v>
      </c>
      <c r="F9415" t="s">
        <v>1150</v>
      </c>
      <c r="G9415" t="s">
        <v>2589</v>
      </c>
      <c r="H9415" t="s">
        <v>2844</v>
      </c>
      <c r="I9415" t="s">
        <v>8420</v>
      </c>
      <c r="J9415" t="s">
        <v>8421</v>
      </c>
      <c r="K9415" t="s">
        <v>2603</v>
      </c>
      <c r="L9415" s="1">
        <v>1</v>
      </c>
      <c r="M9415" s="1">
        <v>1</v>
      </c>
      <c r="N9415" s="1">
        <v>0</v>
      </c>
      <c r="O9415" s="1" t="s">
        <v>2580</v>
      </c>
      <c r="P9415" s="1">
        <v>0</v>
      </c>
      <c r="Q9415" s="1">
        <v>0</v>
      </c>
      <c r="R9415" s="1">
        <v>0</v>
      </c>
      <c r="S9415" t="s">
        <v>2606</v>
      </c>
      <c r="T9415" t="str" cm="1">
        <f t="array" ref="T9415">_xlfn.IFS(ISNUMBER(SEARCH("CP02",S9415)),"ราชพฤกษ",ISNUMBER(SEARCH("CP03",S9415)),"บางใหญ่",ISNUMBER(SEARCH("CP04",S9415)),"บางบอน",OR(ISNUMBER(SEARCH("CP",S9415)),ISNUMBER(SEARCH("BTC",D9415))),"340",TRUE,"")</f>
        <v>บางใหญ่</v>
      </c>
    </row>
    <row r="9416" spans="1:20" x14ac:dyDescent="0.2">
      <c r="A9416" t="s">
        <v>8405</v>
      </c>
      <c r="B9416" t="s">
        <v>16</v>
      </c>
      <c r="C9416">
        <v>2026</v>
      </c>
      <c r="D9416" t="s">
        <v>8422</v>
      </c>
      <c r="E9416" t="s">
        <v>495</v>
      </c>
      <c r="F9416" t="s">
        <v>496</v>
      </c>
      <c r="G9416" t="s">
        <v>2582</v>
      </c>
      <c r="H9416" t="s">
        <v>2586</v>
      </c>
      <c r="I9416" t="s">
        <v>8423</v>
      </c>
      <c r="J9416" t="s">
        <v>8424</v>
      </c>
      <c r="K9416" t="s">
        <v>2603</v>
      </c>
      <c r="L9416" s="1">
        <v>1</v>
      </c>
      <c r="M9416" s="1">
        <v>1850</v>
      </c>
      <c r="N9416" s="1">
        <v>0</v>
      </c>
      <c r="O9416" s="1" t="s">
        <v>2580</v>
      </c>
      <c r="P9416" s="1">
        <v>1728.97</v>
      </c>
      <c r="Q9416" s="1">
        <v>121.03</v>
      </c>
      <c r="R9416" s="1">
        <v>1850</v>
      </c>
      <c r="S9416" t="s">
        <v>2605</v>
      </c>
      <c r="T9416" t="str" cm="1">
        <f t="array" ref="T9416">_xlfn.IFS(ISNUMBER(SEARCH("CP02",S9416)),"ราชพฤกษ",ISNUMBER(SEARCH("CP03",S9416)),"บางใหญ่",ISNUMBER(SEARCH("CP04",S9416)),"บางบอน",OR(ISNUMBER(SEARCH("CP",S9416)),ISNUMBER(SEARCH("BTC",D9416))),"340",TRUE,"")</f>
        <v>บางใหญ่</v>
      </c>
    </row>
    <row r="9417" spans="1:20" x14ac:dyDescent="0.2">
      <c r="A9417" t="s">
        <v>8405</v>
      </c>
      <c r="B9417" t="s">
        <v>16</v>
      </c>
      <c r="C9417">
        <v>2026</v>
      </c>
      <c r="D9417" t="s">
        <v>8422</v>
      </c>
      <c r="E9417" t="s">
        <v>493</v>
      </c>
      <c r="F9417" t="s">
        <v>494</v>
      </c>
      <c r="G9417" t="s">
        <v>2582</v>
      </c>
      <c r="H9417" t="s">
        <v>2586</v>
      </c>
      <c r="I9417" t="s">
        <v>8423</v>
      </c>
      <c r="J9417" t="s">
        <v>8424</v>
      </c>
      <c r="K9417" t="s">
        <v>2603</v>
      </c>
      <c r="L9417" s="1">
        <v>1</v>
      </c>
      <c r="M9417" s="1">
        <v>420</v>
      </c>
      <c r="N9417" s="1">
        <v>0</v>
      </c>
      <c r="O9417" s="1" t="s">
        <v>2580</v>
      </c>
      <c r="P9417" s="1">
        <v>0</v>
      </c>
      <c r="Q9417" s="1">
        <v>0</v>
      </c>
      <c r="R9417" s="1">
        <v>0</v>
      </c>
      <c r="S9417" t="s">
        <v>2605</v>
      </c>
      <c r="T9417" t="str" cm="1">
        <f t="array" ref="T9417">_xlfn.IFS(ISNUMBER(SEARCH("CP02",S9417)),"ราชพฤกษ",ISNUMBER(SEARCH("CP03",S9417)),"บางใหญ่",ISNUMBER(SEARCH("CP04",S9417)),"บางบอน",OR(ISNUMBER(SEARCH("CP",S9417)),ISNUMBER(SEARCH("BTC",D9417))),"340",TRUE,"")</f>
        <v>บางใหญ่</v>
      </c>
    </row>
    <row r="9418" spans="1:20" x14ac:dyDescent="0.2">
      <c r="A9418" t="s">
        <v>8405</v>
      </c>
      <c r="B9418" t="s">
        <v>16</v>
      </c>
      <c r="C9418">
        <v>2026</v>
      </c>
      <c r="D9418" t="s">
        <v>8422</v>
      </c>
      <c r="E9418" t="s">
        <v>553</v>
      </c>
      <c r="F9418" t="s">
        <v>554</v>
      </c>
      <c r="G9418" t="s">
        <v>2582</v>
      </c>
      <c r="H9418" t="s">
        <v>2586</v>
      </c>
      <c r="I9418" t="s">
        <v>8423</v>
      </c>
      <c r="J9418" t="s">
        <v>8424</v>
      </c>
      <c r="K9418" t="s">
        <v>2603</v>
      </c>
      <c r="L9418" s="1">
        <v>1</v>
      </c>
      <c r="M9418" s="1">
        <v>250</v>
      </c>
      <c r="N9418" s="1">
        <v>0</v>
      </c>
      <c r="O9418" s="1" t="s">
        <v>2580</v>
      </c>
      <c r="P9418" s="1">
        <v>233.64</v>
      </c>
      <c r="Q9418" s="1">
        <v>16.36</v>
      </c>
      <c r="R9418" s="1">
        <v>250</v>
      </c>
      <c r="S9418" t="s">
        <v>2605</v>
      </c>
      <c r="T9418" t="str" cm="1">
        <f t="array" ref="T9418">_xlfn.IFS(ISNUMBER(SEARCH("CP02",S9418)),"ราชพฤกษ",ISNUMBER(SEARCH("CP03",S9418)),"บางใหญ่",ISNUMBER(SEARCH("CP04",S9418)),"บางบอน",OR(ISNUMBER(SEARCH("CP",S9418)),ISNUMBER(SEARCH("BTC",D9418))),"340",TRUE,"")</f>
        <v>บางใหญ่</v>
      </c>
    </row>
    <row r="9419" spans="1:20" x14ac:dyDescent="0.2">
      <c r="A9419" t="s">
        <v>8405</v>
      </c>
      <c r="B9419" t="s">
        <v>16</v>
      </c>
      <c r="C9419">
        <v>2026</v>
      </c>
      <c r="D9419" t="s">
        <v>8422</v>
      </c>
      <c r="E9419" t="s">
        <v>121</v>
      </c>
      <c r="F9419" t="s">
        <v>122</v>
      </c>
      <c r="G9419" t="s">
        <v>2582</v>
      </c>
      <c r="H9419" t="s">
        <v>2586</v>
      </c>
      <c r="I9419" t="s">
        <v>8423</v>
      </c>
      <c r="J9419" t="s">
        <v>8424</v>
      </c>
      <c r="K9419" t="s">
        <v>2603</v>
      </c>
      <c r="L9419" s="1">
        <v>1</v>
      </c>
      <c r="M9419" s="1">
        <v>240</v>
      </c>
      <c r="N9419" s="1">
        <v>0</v>
      </c>
      <c r="O9419" s="1" t="s">
        <v>2580</v>
      </c>
      <c r="P9419" s="1">
        <v>224.3</v>
      </c>
      <c r="Q9419" s="1">
        <v>15.7</v>
      </c>
      <c r="R9419" s="1">
        <v>240</v>
      </c>
      <c r="S9419" t="s">
        <v>2605</v>
      </c>
      <c r="T9419" t="str" cm="1">
        <f t="array" ref="T9419">_xlfn.IFS(ISNUMBER(SEARCH("CP02",S9419)),"ราชพฤกษ",ISNUMBER(SEARCH("CP03",S9419)),"บางใหญ่",ISNUMBER(SEARCH("CP04",S9419)),"บางบอน",OR(ISNUMBER(SEARCH("CP",S9419)),ISNUMBER(SEARCH("BTC",D9419))),"340",TRUE,"")</f>
        <v>บางใหญ่</v>
      </c>
    </row>
    <row r="9420" spans="1:20" x14ac:dyDescent="0.2">
      <c r="A9420" t="s">
        <v>8405</v>
      </c>
      <c r="B9420" t="s">
        <v>16</v>
      </c>
      <c r="C9420">
        <v>2026</v>
      </c>
      <c r="D9420" t="s">
        <v>8422</v>
      </c>
      <c r="E9420" t="s">
        <v>1185</v>
      </c>
      <c r="F9420" t="s">
        <v>1186</v>
      </c>
      <c r="G9420" t="s">
        <v>2582</v>
      </c>
      <c r="H9420" t="s">
        <v>2586</v>
      </c>
      <c r="I9420" t="s">
        <v>8423</v>
      </c>
      <c r="J9420" t="s">
        <v>8424</v>
      </c>
      <c r="K9420" t="s">
        <v>2603</v>
      </c>
      <c r="L9420" s="1">
        <v>1</v>
      </c>
      <c r="M9420" s="1">
        <v>20</v>
      </c>
      <c r="N9420" s="1">
        <v>0</v>
      </c>
      <c r="O9420" s="1" t="s">
        <v>2580</v>
      </c>
      <c r="P9420" s="1">
        <v>18.690000000000001</v>
      </c>
      <c r="Q9420" s="1">
        <v>1.31</v>
      </c>
      <c r="R9420" s="1">
        <v>20</v>
      </c>
      <c r="S9420" t="s">
        <v>2605</v>
      </c>
      <c r="T9420" t="str" cm="1">
        <f t="array" ref="T9420">_xlfn.IFS(ISNUMBER(SEARCH("CP02",S9420)),"ราชพฤกษ",ISNUMBER(SEARCH("CP03",S9420)),"บางใหญ่",ISNUMBER(SEARCH("CP04",S9420)),"บางบอน",OR(ISNUMBER(SEARCH("CP",S9420)),ISNUMBER(SEARCH("BTC",D9420))),"340",TRUE,"")</f>
        <v>บางใหญ่</v>
      </c>
    </row>
    <row r="9421" spans="1:20" x14ac:dyDescent="0.2">
      <c r="A9421" t="s">
        <v>8405</v>
      </c>
      <c r="B9421" t="s">
        <v>16</v>
      </c>
      <c r="C9421">
        <v>2026</v>
      </c>
      <c r="D9421" t="s">
        <v>8422</v>
      </c>
      <c r="E9421" t="s">
        <v>259</v>
      </c>
      <c r="F9421" t="s">
        <v>260</v>
      </c>
      <c r="G9421" t="s">
        <v>2582</v>
      </c>
      <c r="H9421" t="s">
        <v>2586</v>
      </c>
      <c r="I9421" t="s">
        <v>8423</v>
      </c>
      <c r="J9421" t="s">
        <v>8424</v>
      </c>
      <c r="K9421" t="s">
        <v>2603</v>
      </c>
      <c r="L9421" s="1">
        <v>1</v>
      </c>
      <c r="M9421" s="1">
        <v>840</v>
      </c>
      <c r="N9421" s="1">
        <v>0</v>
      </c>
      <c r="O9421" s="1" t="s">
        <v>2580</v>
      </c>
      <c r="P9421" s="1">
        <v>785.05</v>
      </c>
      <c r="Q9421" s="1">
        <v>54.95</v>
      </c>
      <c r="R9421" s="1">
        <v>840</v>
      </c>
      <c r="S9421" t="s">
        <v>2605</v>
      </c>
      <c r="T9421" t="str" cm="1">
        <f t="array" ref="T9421">_xlfn.IFS(ISNUMBER(SEARCH("CP02",S9421)),"ราชพฤกษ",ISNUMBER(SEARCH("CP03",S9421)),"บางใหญ่",ISNUMBER(SEARCH("CP04",S9421)),"บางบอน",OR(ISNUMBER(SEARCH("CP",S9421)),ISNUMBER(SEARCH("BTC",D9421))),"340",TRUE,"")</f>
        <v>บางใหญ่</v>
      </c>
    </row>
    <row r="9422" spans="1:20" x14ac:dyDescent="0.2">
      <c r="A9422" t="s">
        <v>8405</v>
      </c>
      <c r="B9422" t="s">
        <v>16</v>
      </c>
      <c r="C9422">
        <v>2026</v>
      </c>
      <c r="D9422" t="s">
        <v>8422</v>
      </c>
      <c r="E9422" t="s">
        <v>229</v>
      </c>
      <c r="F9422" t="s">
        <v>230</v>
      </c>
      <c r="G9422" t="s">
        <v>2582</v>
      </c>
      <c r="H9422" t="s">
        <v>2586</v>
      </c>
      <c r="I9422" t="s">
        <v>8423</v>
      </c>
      <c r="J9422" t="s">
        <v>8424</v>
      </c>
      <c r="K9422" t="s">
        <v>2603</v>
      </c>
      <c r="L9422" s="1">
        <v>1</v>
      </c>
      <c r="M9422" s="1">
        <v>300</v>
      </c>
      <c r="N9422" s="1">
        <v>0</v>
      </c>
      <c r="O9422" s="1" t="s">
        <v>2580</v>
      </c>
      <c r="P9422" s="1">
        <v>280.37</v>
      </c>
      <c r="Q9422" s="1">
        <v>19.63</v>
      </c>
      <c r="R9422" s="1">
        <v>300</v>
      </c>
      <c r="S9422" t="s">
        <v>2605</v>
      </c>
      <c r="T9422" t="str" cm="1">
        <f t="array" ref="T9422">_xlfn.IFS(ISNUMBER(SEARCH("CP02",S9422)),"ราชพฤกษ",ISNUMBER(SEARCH("CP03",S9422)),"บางใหญ่",ISNUMBER(SEARCH("CP04",S9422)),"บางบอน",OR(ISNUMBER(SEARCH("CP",S9422)),ISNUMBER(SEARCH("BTC",D9422))),"340",TRUE,"")</f>
        <v>บางใหญ่</v>
      </c>
    </row>
    <row r="9423" spans="1:20" x14ac:dyDescent="0.2">
      <c r="A9423" t="s">
        <v>8405</v>
      </c>
      <c r="B9423" t="s">
        <v>16</v>
      </c>
      <c r="C9423">
        <v>2026</v>
      </c>
      <c r="D9423" t="s">
        <v>4116</v>
      </c>
      <c r="E9423" t="s">
        <v>1547</v>
      </c>
      <c r="F9423" t="s">
        <v>1548</v>
      </c>
      <c r="G9423" t="s">
        <v>2588</v>
      </c>
      <c r="H9423" t="s">
        <v>2586</v>
      </c>
      <c r="I9423" t="s">
        <v>8425</v>
      </c>
      <c r="J9423" t="s">
        <v>4118</v>
      </c>
      <c r="K9423" t="s">
        <v>2603</v>
      </c>
      <c r="L9423" s="1">
        <v>1</v>
      </c>
      <c r="M9423" s="1">
        <v>400</v>
      </c>
      <c r="N9423" s="1">
        <v>0</v>
      </c>
      <c r="O9423" s="1" t="s">
        <v>2580</v>
      </c>
      <c r="P9423" s="1">
        <v>373.83</v>
      </c>
      <c r="Q9423" s="1">
        <v>26.17</v>
      </c>
      <c r="R9423" s="1">
        <v>400</v>
      </c>
      <c r="S9423" t="s">
        <v>2606</v>
      </c>
      <c r="T9423" t="str" cm="1">
        <f t="array" ref="T9423">_xlfn.IFS(ISNUMBER(SEARCH("CP02",S9423)),"ราชพฤกษ",ISNUMBER(SEARCH("CP03",S9423)),"บางใหญ่",ISNUMBER(SEARCH("CP04",S9423)),"บางบอน",OR(ISNUMBER(SEARCH("CP",S9423)),ISNUMBER(SEARCH("BTC",D9423))),"340",TRUE,"")</f>
        <v>บางใหญ่</v>
      </c>
    </row>
    <row r="9424" spans="1:20" x14ac:dyDescent="0.2">
      <c r="A9424" t="s">
        <v>8426</v>
      </c>
      <c r="B9424" t="s">
        <v>17</v>
      </c>
      <c r="C9424">
        <v>2026</v>
      </c>
      <c r="D9424" t="s">
        <v>8427</v>
      </c>
      <c r="E9424" t="s">
        <v>653</v>
      </c>
      <c r="F9424" t="s">
        <v>654</v>
      </c>
      <c r="G9424" t="s">
        <v>2575</v>
      </c>
      <c r="H9424" t="s">
        <v>2576</v>
      </c>
      <c r="I9424" t="s">
        <v>8428</v>
      </c>
      <c r="J9424" t="s">
        <v>8429</v>
      </c>
      <c r="K9424" t="s">
        <v>2692</v>
      </c>
      <c r="L9424" s="1">
        <v>4</v>
      </c>
      <c r="M9424" s="1">
        <v>2700</v>
      </c>
      <c r="N9424" s="1">
        <v>2700</v>
      </c>
      <c r="O9424" s="1" t="s">
        <v>2580</v>
      </c>
      <c r="P9424" s="1">
        <v>7570.09</v>
      </c>
      <c r="Q9424" s="1">
        <v>529.91</v>
      </c>
      <c r="R9424" s="1">
        <v>8100</v>
      </c>
      <c r="S9424" t="s">
        <v>4791</v>
      </c>
      <c r="T9424" t="str" cm="1">
        <f t="array" ref="T9424">_xlfn.IFS(ISNUMBER(SEARCH("CP02",S9424)),"ราชพฤกษ",ISNUMBER(SEARCH("CP03",S9424)),"บางใหญ่",ISNUMBER(SEARCH("CP04",S9424)),"บางบอน",OR(ISNUMBER(SEARCH("CP",S9424)),ISNUMBER(SEARCH("BTC",D9424))),"340",TRUE,"")</f>
        <v>บางบอน</v>
      </c>
    </row>
    <row r="9425" spans="1:20" x14ac:dyDescent="0.2">
      <c r="A9425" t="s">
        <v>8426</v>
      </c>
      <c r="B9425" t="s">
        <v>17</v>
      </c>
      <c r="C9425">
        <v>2026</v>
      </c>
      <c r="D9425" t="s">
        <v>8427</v>
      </c>
      <c r="E9425" t="s">
        <v>1091</v>
      </c>
      <c r="F9425" t="s">
        <v>1092</v>
      </c>
      <c r="G9425" t="s">
        <v>2582</v>
      </c>
      <c r="H9425" t="s">
        <v>2583</v>
      </c>
      <c r="I9425" t="s">
        <v>8428</v>
      </c>
      <c r="J9425" t="s">
        <v>8429</v>
      </c>
      <c r="K9425" t="s">
        <v>2692</v>
      </c>
      <c r="L9425" s="1">
        <v>4</v>
      </c>
      <c r="M9425" s="1">
        <v>60</v>
      </c>
      <c r="N9425" s="1">
        <v>0</v>
      </c>
      <c r="O9425" s="1" t="s">
        <v>2580</v>
      </c>
      <c r="P9425" s="1">
        <v>0</v>
      </c>
      <c r="Q9425" s="1">
        <v>0</v>
      </c>
      <c r="R9425" s="1">
        <v>0</v>
      </c>
      <c r="S9425" t="s">
        <v>2631</v>
      </c>
      <c r="T9425" t="str" cm="1">
        <f t="array" ref="T9425">_xlfn.IFS(ISNUMBER(SEARCH("CP02",S9425)),"ราชพฤกษ",ISNUMBER(SEARCH("CP03",S9425)),"บางใหญ่",ISNUMBER(SEARCH("CP04",S9425)),"บางบอน",OR(ISNUMBER(SEARCH("CP",S9425)),ISNUMBER(SEARCH("BTC",D9425))),"340",TRUE,"")</f>
        <v>บางบอน</v>
      </c>
    </row>
    <row r="9426" spans="1:20" x14ac:dyDescent="0.2">
      <c r="A9426" t="s">
        <v>8426</v>
      </c>
      <c r="B9426" t="s">
        <v>17</v>
      </c>
      <c r="C9426">
        <v>2026</v>
      </c>
      <c r="D9426" t="s">
        <v>8427</v>
      </c>
      <c r="E9426" t="s">
        <v>1547</v>
      </c>
      <c r="F9426" t="s">
        <v>1548</v>
      </c>
      <c r="G9426" t="s">
        <v>2588</v>
      </c>
      <c r="H9426" t="s">
        <v>2586</v>
      </c>
      <c r="I9426" t="s">
        <v>8428</v>
      </c>
      <c r="J9426" t="s">
        <v>8429</v>
      </c>
      <c r="K9426" t="s">
        <v>2692</v>
      </c>
      <c r="L9426" s="1">
        <v>1</v>
      </c>
      <c r="M9426" s="1">
        <v>400</v>
      </c>
      <c r="N9426" s="1">
        <v>0</v>
      </c>
      <c r="O9426" s="1" t="s">
        <v>2580</v>
      </c>
      <c r="P9426" s="1">
        <v>0</v>
      </c>
      <c r="Q9426" s="1">
        <v>0</v>
      </c>
      <c r="R9426" s="1">
        <v>0</v>
      </c>
      <c r="S9426" t="s">
        <v>2633</v>
      </c>
      <c r="T9426" t="str" cm="1">
        <f t="array" ref="T9426">_xlfn.IFS(ISNUMBER(SEARCH("CP02",S9426)),"ราชพฤกษ",ISNUMBER(SEARCH("CP03",S9426)),"บางใหญ่",ISNUMBER(SEARCH("CP04",S9426)),"บางบอน",OR(ISNUMBER(SEARCH("CP",S9426)),ISNUMBER(SEARCH("BTC",D9426))),"340",TRUE,"")</f>
        <v>บางบอน</v>
      </c>
    </row>
    <row r="9427" spans="1:20" x14ac:dyDescent="0.2">
      <c r="A9427" t="s">
        <v>8426</v>
      </c>
      <c r="B9427" t="s">
        <v>17</v>
      </c>
      <c r="C9427">
        <v>2026</v>
      </c>
      <c r="D9427" t="s">
        <v>8427</v>
      </c>
      <c r="E9427" t="s">
        <v>1553</v>
      </c>
      <c r="F9427" t="s">
        <v>1554</v>
      </c>
      <c r="G9427" t="s">
        <v>2585</v>
      </c>
      <c r="H9427" t="s">
        <v>2586</v>
      </c>
      <c r="I9427" t="s">
        <v>8428</v>
      </c>
      <c r="J9427" t="s">
        <v>8429</v>
      </c>
      <c r="K9427" t="s">
        <v>2692</v>
      </c>
      <c r="L9427" s="1">
        <v>4</v>
      </c>
      <c r="M9427" s="1">
        <v>120</v>
      </c>
      <c r="N9427" s="1">
        <v>0</v>
      </c>
      <c r="O9427" s="1" t="s">
        <v>2580</v>
      </c>
      <c r="P9427" s="1">
        <v>0</v>
      </c>
      <c r="Q9427" s="1">
        <v>0</v>
      </c>
      <c r="R9427" s="1">
        <v>0</v>
      </c>
      <c r="S9427" t="s">
        <v>2633</v>
      </c>
      <c r="T9427" t="str" cm="1">
        <f t="array" ref="T9427">_xlfn.IFS(ISNUMBER(SEARCH("CP02",S9427)),"ราชพฤกษ",ISNUMBER(SEARCH("CP03",S9427)),"บางใหญ่",ISNUMBER(SEARCH("CP04",S9427)),"บางบอน",OR(ISNUMBER(SEARCH("CP",S9427)),ISNUMBER(SEARCH("BTC",D9427))),"340",TRUE,"")</f>
        <v>บางบอน</v>
      </c>
    </row>
    <row r="9428" spans="1:20" x14ac:dyDescent="0.2">
      <c r="A9428" t="s">
        <v>8426</v>
      </c>
      <c r="B9428" t="s">
        <v>17</v>
      </c>
      <c r="C9428">
        <v>2026</v>
      </c>
      <c r="D9428" t="s">
        <v>3068</v>
      </c>
      <c r="E9428" t="s">
        <v>1563</v>
      </c>
      <c r="F9428" t="s">
        <v>1564</v>
      </c>
      <c r="G9428" t="s">
        <v>2585</v>
      </c>
      <c r="H9428" t="s">
        <v>2586</v>
      </c>
      <c r="I9428" t="s">
        <v>8430</v>
      </c>
      <c r="J9428" t="s">
        <v>3070</v>
      </c>
      <c r="K9428" t="s">
        <v>2659</v>
      </c>
      <c r="L9428" s="1">
        <v>1</v>
      </c>
      <c r="M9428" s="1">
        <v>160</v>
      </c>
      <c r="N9428" s="1">
        <v>0</v>
      </c>
      <c r="O9428" s="1" t="s">
        <v>2580</v>
      </c>
      <c r="P9428" s="1">
        <v>149.53</v>
      </c>
      <c r="Q9428" s="1">
        <v>10.47</v>
      </c>
      <c r="R9428" s="1">
        <v>160</v>
      </c>
      <c r="S9428" t="s">
        <v>2587</v>
      </c>
      <c r="T9428" t="str" cm="1">
        <f t="array" ref="T9428">_xlfn.IFS(ISNUMBER(SEARCH("CP02",S9428)),"ราชพฤกษ",ISNUMBER(SEARCH("CP03",S9428)),"บางใหญ่",ISNUMBER(SEARCH("CP04",S9428)),"บางบอน",OR(ISNUMBER(SEARCH("CP",S9428)),ISNUMBER(SEARCH("BTC",D9428))),"340",TRUE,"")</f>
        <v>ราชพฤกษ</v>
      </c>
    </row>
    <row r="9429" spans="1:20" x14ac:dyDescent="0.2">
      <c r="A9429" t="s">
        <v>8426</v>
      </c>
      <c r="B9429" t="s">
        <v>17</v>
      </c>
      <c r="C9429">
        <v>2026</v>
      </c>
      <c r="D9429" t="s">
        <v>3068</v>
      </c>
      <c r="E9429" t="s">
        <v>1553</v>
      </c>
      <c r="F9429" t="s">
        <v>1554</v>
      </c>
      <c r="G9429" t="s">
        <v>2585</v>
      </c>
      <c r="H9429" t="s">
        <v>2586</v>
      </c>
      <c r="I9429" t="s">
        <v>8430</v>
      </c>
      <c r="J9429" t="s">
        <v>3070</v>
      </c>
      <c r="K9429" t="s">
        <v>2659</v>
      </c>
      <c r="L9429" s="1">
        <v>2</v>
      </c>
      <c r="M9429" s="1">
        <v>120</v>
      </c>
      <c r="N9429" s="1">
        <v>0</v>
      </c>
      <c r="O9429" s="1" t="s">
        <v>2580</v>
      </c>
      <c r="P9429" s="1">
        <v>224.3</v>
      </c>
      <c r="Q9429" s="1">
        <v>15.7</v>
      </c>
      <c r="R9429" s="1">
        <v>240</v>
      </c>
      <c r="S9429" t="s">
        <v>2587</v>
      </c>
      <c r="T9429" t="str" cm="1">
        <f t="array" ref="T9429">_xlfn.IFS(ISNUMBER(SEARCH("CP02",S9429)),"ราชพฤกษ",ISNUMBER(SEARCH("CP03",S9429)),"บางใหญ่",ISNUMBER(SEARCH("CP04",S9429)),"บางบอน",OR(ISNUMBER(SEARCH("CP",S9429)),ISNUMBER(SEARCH("BTC",D9429))),"340",TRUE,"")</f>
        <v>ราชพฤกษ</v>
      </c>
    </row>
    <row r="9430" spans="1:20" x14ac:dyDescent="0.2">
      <c r="A9430" t="s">
        <v>8426</v>
      </c>
      <c r="B9430" t="s">
        <v>17</v>
      </c>
      <c r="C9430">
        <v>2026</v>
      </c>
      <c r="D9430" t="s">
        <v>8431</v>
      </c>
      <c r="E9430" t="s">
        <v>561</v>
      </c>
      <c r="F9430" t="s">
        <v>562</v>
      </c>
      <c r="G9430" t="s">
        <v>2582</v>
      </c>
      <c r="H9430" t="s">
        <v>2586</v>
      </c>
      <c r="I9430" t="s">
        <v>8432</v>
      </c>
      <c r="J9430" t="s">
        <v>8433</v>
      </c>
      <c r="K9430" t="s">
        <v>2579</v>
      </c>
      <c r="L9430" s="1">
        <v>1</v>
      </c>
      <c r="M9430" s="1">
        <v>1650</v>
      </c>
      <c r="N9430" s="1">
        <v>0</v>
      </c>
      <c r="O9430" s="1" t="s">
        <v>2580</v>
      </c>
      <c r="P9430" s="1">
        <v>1542.06</v>
      </c>
      <c r="Q9430" s="1">
        <v>107.94</v>
      </c>
      <c r="R9430" s="1">
        <v>1650</v>
      </c>
      <c r="S9430" t="s">
        <v>2584</v>
      </c>
      <c r="T9430" t="str" cm="1">
        <f t="array" ref="T9430">_xlfn.IFS(ISNUMBER(SEARCH("CP02",S9430)),"ราชพฤกษ",ISNUMBER(SEARCH("CP03",S9430)),"บางใหญ่",ISNUMBER(SEARCH("CP04",S9430)),"บางบอน",OR(ISNUMBER(SEARCH("CP",S9430)),ISNUMBER(SEARCH("BTC",D9430))),"340",TRUE,"")</f>
        <v>ราชพฤกษ</v>
      </c>
    </row>
    <row r="9431" spans="1:20" x14ac:dyDescent="0.2">
      <c r="A9431" t="s">
        <v>8426</v>
      </c>
      <c r="B9431" t="s">
        <v>17</v>
      </c>
      <c r="C9431">
        <v>2026</v>
      </c>
      <c r="D9431" t="s">
        <v>8431</v>
      </c>
      <c r="E9431" t="s">
        <v>107</v>
      </c>
      <c r="F9431" t="s">
        <v>108</v>
      </c>
      <c r="G9431" t="s">
        <v>2582</v>
      </c>
      <c r="H9431" t="s">
        <v>2586</v>
      </c>
      <c r="I9431" t="s">
        <v>8432</v>
      </c>
      <c r="J9431" t="s">
        <v>8433</v>
      </c>
      <c r="K9431" t="s">
        <v>2579</v>
      </c>
      <c r="L9431" s="1">
        <v>1</v>
      </c>
      <c r="M9431" s="1">
        <v>220</v>
      </c>
      <c r="N9431" s="1">
        <v>0</v>
      </c>
      <c r="O9431" s="1" t="s">
        <v>2580</v>
      </c>
      <c r="P9431" s="1">
        <v>205.61</v>
      </c>
      <c r="Q9431" s="1">
        <v>14.39</v>
      </c>
      <c r="R9431" s="1">
        <v>220</v>
      </c>
      <c r="S9431" t="s">
        <v>2584</v>
      </c>
      <c r="T9431" t="str" cm="1">
        <f t="array" ref="T9431">_xlfn.IFS(ISNUMBER(SEARCH("CP02",S9431)),"ราชพฤกษ",ISNUMBER(SEARCH("CP03",S9431)),"บางใหญ่",ISNUMBER(SEARCH("CP04",S9431)),"บางบอน",OR(ISNUMBER(SEARCH("CP",S9431)),ISNUMBER(SEARCH("BTC",D9431))),"340",TRUE,"")</f>
        <v>ราชพฤกษ</v>
      </c>
    </row>
    <row r="9432" spans="1:20" x14ac:dyDescent="0.2">
      <c r="A9432" t="s">
        <v>8426</v>
      </c>
      <c r="B9432" t="s">
        <v>17</v>
      </c>
      <c r="C9432">
        <v>2026</v>
      </c>
      <c r="D9432" t="s">
        <v>8431</v>
      </c>
      <c r="E9432" t="s">
        <v>1185</v>
      </c>
      <c r="F9432" t="s">
        <v>1186</v>
      </c>
      <c r="G9432" t="s">
        <v>2582</v>
      </c>
      <c r="H9432" t="s">
        <v>2586</v>
      </c>
      <c r="I9432" t="s">
        <v>8432</v>
      </c>
      <c r="J9432" t="s">
        <v>8433</v>
      </c>
      <c r="K9432" t="s">
        <v>2579</v>
      </c>
      <c r="L9432" s="1">
        <v>1</v>
      </c>
      <c r="M9432" s="1">
        <v>20</v>
      </c>
      <c r="N9432" s="1">
        <v>0</v>
      </c>
      <c r="O9432" s="1" t="s">
        <v>2580</v>
      </c>
      <c r="P9432" s="1">
        <v>18.690000000000001</v>
      </c>
      <c r="Q9432" s="1">
        <v>1.31</v>
      </c>
      <c r="R9432" s="1">
        <v>20</v>
      </c>
      <c r="S9432" t="s">
        <v>2584</v>
      </c>
      <c r="T9432" t="str" cm="1">
        <f t="array" ref="T9432">_xlfn.IFS(ISNUMBER(SEARCH("CP02",S9432)),"ราชพฤกษ",ISNUMBER(SEARCH("CP03",S9432)),"บางใหญ่",ISNUMBER(SEARCH("CP04",S9432)),"บางบอน",OR(ISNUMBER(SEARCH("CP",S9432)),ISNUMBER(SEARCH("BTC",D9432))),"340",TRUE,"")</f>
        <v>ราชพฤกษ</v>
      </c>
    </row>
    <row r="9433" spans="1:20" x14ac:dyDescent="0.2">
      <c r="A9433" t="s">
        <v>8426</v>
      </c>
      <c r="B9433" t="s">
        <v>17</v>
      </c>
      <c r="C9433">
        <v>2026</v>
      </c>
      <c r="D9433" t="s">
        <v>8434</v>
      </c>
      <c r="E9433" t="s">
        <v>545</v>
      </c>
      <c r="F9433" t="s">
        <v>546</v>
      </c>
      <c r="G9433" t="s">
        <v>2582</v>
      </c>
      <c r="H9433" t="s">
        <v>2586</v>
      </c>
      <c r="I9433" t="s">
        <v>8435</v>
      </c>
      <c r="J9433" t="s">
        <v>8436</v>
      </c>
      <c r="K9433" t="s">
        <v>2579</v>
      </c>
      <c r="L9433" s="1">
        <v>1</v>
      </c>
      <c r="M9433" s="1">
        <v>1920</v>
      </c>
      <c r="N9433" s="1">
        <v>0</v>
      </c>
      <c r="O9433" s="1" t="s">
        <v>2580</v>
      </c>
      <c r="P9433" s="1">
        <v>1794.39</v>
      </c>
      <c r="Q9433" s="1">
        <v>125.61</v>
      </c>
      <c r="R9433" s="1">
        <v>1920</v>
      </c>
      <c r="S9433" t="s">
        <v>2584</v>
      </c>
      <c r="T9433" t="str" cm="1">
        <f t="array" ref="T9433">_xlfn.IFS(ISNUMBER(SEARCH("CP02",S9433)),"ราชพฤกษ",ISNUMBER(SEARCH("CP03",S9433)),"บางใหญ่",ISNUMBER(SEARCH("CP04",S9433)),"บางบอน",OR(ISNUMBER(SEARCH("CP",S9433)),ISNUMBER(SEARCH("BTC",D9433))),"340",TRUE,"")</f>
        <v>ราชพฤกษ</v>
      </c>
    </row>
    <row r="9434" spans="1:20" x14ac:dyDescent="0.2">
      <c r="A9434" t="s">
        <v>8426</v>
      </c>
      <c r="B9434" t="s">
        <v>17</v>
      </c>
      <c r="C9434">
        <v>2026</v>
      </c>
      <c r="D9434" t="s">
        <v>8434</v>
      </c>
      <c r="E9434" t="s">
        <v>1343</v>
      </c>
      <c r="F9434" t="s">
        <v>1344</v>
      </c>
      <c r="G9434" t="s">
        <v>2582</v>
      </c>
      <c r="H9434" t="s">
        <v>2586</v>
      </c>
      <c r="I9434" t="s">
        <v>8435</v>
      </c>
      <c r="J9434" t="s">
        <v>8436</v>
      </c>
      <c r="K9434" t="s">
        <v>2579</v>
      </c>
      <c r="L9434" s="1">
        <v>1</v>
      </c>
      <c r="M9434" s="1">
        <v>220</v>
      </c>
      <c r="N9434" s="1">
        <v>0</v>
      </c>
      <c r="O9434" s="1" t="s">
        <v>2580</v>
      </c>
      <c r="P9434" s="1">
        <v>205.61</v>
      </c>
      <c r="Q9434" s="1">
        <v>14.39</v>
      </c>
      <c r="R9434" s="1">
        <v>220</v>
      </c>
      <c r="S9434" t="s">
        <v>2584</v>
      </c>
      <c r="T9434" t="str" cm="1">
        <f t="array" ref="T9434">_xlfn.IFS(ISNUMBER(SEARCH("CP02",S9434)),"ราชพฤกษ",ISNUMBER(SEARCH("CP03",S9434)),"บางใหญ่",ISNUMBER(SEARCH("CP04",S9434)),"บางบอน",OR(ISNUMBER(SEARCH("CP",S9434)),ISNUMBER(SEARCH("BTC",D9434))),"340",TRUE,"")</f>
        <v>ราชพฤกษ</v>
      </c>
    </row>
    <row r="9435" spans="1:20" x14ac:dyDescent="0.2">
      <c r="A9435" t="s">
        <v>8426</v>
      </c>
      <c r="B9435" t="s">
        <v>17</v>
      </c>
      <c r="C9435">
        <v>2026</v>
      </c>
      <c r="D9435" t="s">
        <v>8434</v>
      </c>
      <c r="E9435" t="s">
        <v>1187</v>
      </c>
      <c r="F9435" t="s">
        <v>1188</v>
      </c>
      <c r="G9435" t="s">
        <v>2582</v>
      </c>
      <c r="H9435" t="s">
        <v>2586</v>
      </c>
      <c r="I9435" t="s">
        <v>8435</v>
      </c>
      <c r="J9435" t="s">
        <v>8436</v>
      </c>
      <c r="K9435" t="s">
        <v>2579</v>
      </c>
      <c r="L9435" s="1">
        <v>1</v>
      </c>
      <c r="M9435" s="1">
        <v>20</v>
      </c>
      <c r="N9435" s="1">
        <v>0</v>
      </c>
      <c r="O9435" s="1" t="s">
        <v>2580</v>
      </c>
      <c r="P9435" s="1">
        <v>18.690000000000001</v>
      </c>
      <c r="Q9435" s="1">
        <v>1.31</v>
      </c>
      <c r="R9435" s="1">
        <v>20</v>
      </c>
      <c r="S9435" t="s">
        <v>2584</v>
      </c>
      <c r="T9435" t="str" cm="1">
        <f t="array" ref="T9435">_xlfn.IFS(ISNUMBER(SEARCH("CP02",S9435)),"ราชพฤกษ",ISNUMBER(SEARCH("CP03",S9435)),"บางใหญ่",ISNUMBER(SEARCH("CP04",S9435)),"บางบอน",OR(ISNUMBER(SEARCH("CP",S9435)),ISNUMBER(SEARCH("BTC",D9435))),"340",TRUE,"")</f>
        <v>ราชพฤกษ</v>
      </c>
    </row>
    <row r="9436" spans="1:20" x14ac:dyDescent="0.2">
      <c r="A9436" t="s">
        <v>8426</v>
      </c>
      <c r="B9436" t="s">
        <v>17</v>
      </c>
      <c r="C9436">
        <v>2026</v>
      </c>
      <c r="D9436" t="s">
        <v>8434</v>
      </c>
      <c r="E9436" t="s">
        <v>1385</v>
      </c>
      <c r="F9436" t="s">
        <v>1386</v>
      </c>
      <c r="G9436" t="s">
        <v>2582</v>
      </c>
      <c r="H9436" t="s">
        <v>2586</v>
      </c>
      <c r="I9436" t="s">
        <v>8435</v>
      </c>
      <c r="J9436" t="s">
        <v>8436</v>
      </c>
      <c r="K9436" t="s">
        <v>2579</v>
      </c>
      <c r="L9436" s="1">
        <v>1</v>
      </c>
      <c r="M9436" s="1">
        <v>500</v>
      </c>
      <c r="N9436" s="1">
        <v>25</v>
      </c>
      <c r="O9436" s="1" t="s">
        <v>2580</v>
      </c>
      <c r="P9436" s="1">
        <v>443.93</v>
      </c>
      <c r="Q9436" s="1">
        <v>31.07</v>
      </c>
      <c r="R9436" s="1">
        <v>475</v>
      </c>
      <c r="S9436" t="s">
        <v>2584</v>
      </c>
      <c r="T9436" t="str" cm="1">
        <f t="array" ref="T9436">_xlfn.IFS(ISNUMBER(SEARCH("CP02",S9436)),"ราชพฤกษ",ISNUMBER(SEARCH("CP03",S9436)),"บางใหญ่",ISNUMBER(SEARCH("CP04",S9436)),"บางบอน",OR(ISNUMBER(SEARCH("CP",S9436)),ISNUMBER(SEARCH("BTC",D9436))),"340",TRUE,"")</f>
        <v>ราชพฤกษ</v>
      </c>
    </row>
    <row r="9437" spans="1:20" x14ac:dyDescent="0.2">
      <c r="A9437" t="s">
        <v>8426</v>
      </c>
      <c r="B9437" t="s">
        <v>17</v>
      </c>
      <c r="C9437">
        <v>2026</v>
      </c>
      <c r="D9437" t="s">
        <v>8437</v>
      </c>
      <c r="E9437" t="s">
        <v>543</v>
      </c>
      <c r="F9437" t="s">
        <v>544</v>
      </c>
      <c r="G9437" t="s">
        <v>2582</v>
      </c>
      <c r="H9437" t="s">
        <v>2586</v>
      </c>
      <c r="I9437" t="s">
        <v>8438</v>
      </c>
      <c r="J9437" t="s">
        <v>8439</v>
      </c>
      <c r="K9437" t="s">
        <v>2603</v>
      </c>
      <c r="L9437" s="1">
        <v>1</v>
      </c>
      <c r="M9437" s="1">
        <v>1650</v>
      </c>
      <c r="N9437" s="1">
        <v>0</v>
      </c>
      <c r="O9437" s="1" t="s">
        <v>2580</v>
      </c>
      <c r="P9437" s="1">
        <v>1542.06</v>
      </c>
      <c r="Q9437" s="1">
        <v>107.94</v>
      </c>
      <c r="R9437" s="1">
        <v>1650</v>
      </c>
      <c r="S9437" t="s">
        <v>2605</v>
      </c>
      <c r="T9437" t="str" cm="1">
        <f t="array" ref="T9437">_xlfn.IFS(ISNUMBER(SEARCH("CP02",S9437)),"ราชพฤกษ",ISNUMBER(SEARCH("CP03",S9437)),"บางใหญ่",ISNUMBER(SEARCH("CP04",S9437)),"บางบอน",OR(ISNUMBER(SEARCH("CP",S9437)),ISNUMBER(SEARCH("BTC",D9437))),"340",TRUE,"")</f>
        <v>บางใหญ่</v>
      </c>
    </row>
    <row r="9438" spans="1:20" x14ac:dyDescent="0.2">
      <c r="A9438" t="s">
        <v>8426</v>
      </c>
      <c r="B9438" t="s">
        <v>17</v>
      </c>
      <c r="C9438">
        <v>2026</v>
      </c>
      <c r="D9438" t="s">
        <v>8437</v>
      </c>
      <c r="E9438" t="s">
        <v>107</v>
      </c>
      <c r="F9438" t="s">
        <v>108</v>
      </c>
      <c r="G9438" t="s">
        <v>2582</v>
      </c>
      <c r="H9438" t="s">
        <v>2586</v>
      </c>
      <c r="I9438" t="s">
        <v>8438</v>
      </c>
      <c r="J9438" t="s">
        <v>8439</v>
      </c>
      <c r="K9438" t="s">
        <v>2603</v>
      </c>
      <c r="L9438" s="1">
        <v>1</v>
      </c>
      <c r="M9438" s="1">
        <v>220</v>
      </c>
      <c r="N9438" s="1">
        <v>0</v>
      </c>
      <c r="O9438" s="1" t="s">
        <v>2580</v>
      </c>
      <c r="P9438" s="1">
        <v>205.61</v>
      </c>
      <c r="Q9438" s="1">
        <v>14.39</v>
      </c>
      <c r="R9438" s="1">
        <v>220</v>
      </c>
      <c r="S9438" t="s">
        <v>2605</v>
      </c>
      <c r="T9438" t="str" cm="1">
        <f t="array" ref="T9438">_xlfn.IFS(ISNUMBER(SEARCH("CP02",S9438)),"ราชพฤกษ",ISNUMBER(SEARCH("CP03",S9438)),"บางใหญ่",ISNUMBER(SEARCH("CP04",S9438)),"บางบอน",OR(ISNUMBER(SEARCH("CP",S9438)),ISNUMBER(SEARCH("BTC",D9438))),"340",TRUE,"")</f>
        <v>บางใหญ่</v>
      </c>
    </row>
    <row r="9439" spans="1:20" x14ac:dyDescent="0.2">
      <c r="A9439" t="s">
        <v>8426</v>
      </c>
      <c r="B9439" t="s">
        <v>17</v>
      </c>
      <c r="C9439">
        <v>2026</v>
      </c>
      <c r="D9439" t="s">
        <v>8437</v>
      </c>
      <c r="E9439" t="s">
        <v>1185</v>
      </c>
      <c r="F9439" t="s">
        <v>1186</v>
      </c>
      <c r="G9439" t="s">
        <v>2582</v>
      </c>
      <c r="H9439" t="s">
        <v>2586</v>
      </c>
      <c r="I9439" t="s">
        <v>8438</v>
      </c>
      <c r="J9439" t="s">
        <v>8439</v>
      </c>
      <c r="K9439" t="s">
        <v>2603</v>
      </c>
      <c r="L9439" s="1">
        <v>1</v>
      </c>
      <c r="M9439" s="1">
        <v>20</v>
      </c>
      <c r="N9439" s="1">
        <v>0</v>
      </c>
      <c r="O9439" s="1" t="s">
        <v>2580</v>
      </c>
      <c r="P9439" s="1">
        <v>18.690000000000001</v>
      </c>
      <c r="Q9439" s="1">
        <v>1.31</v>
      </c>
      <c r="R9439" s="1">
        <v>20</v>
      </c>
      <c r="S9439" t="s">
        <v>2605</v>
      </c>
      <c r="T9439" t="str" cm="1">
        <f t="array" ref="T9439">_xlfn.IFS(ISNUMBER(SEARCH("CP02",S9439)),"ราชพฤกษ",ISNUMBER(SEARCH("CP03",S9439)),"บางใหญ่",ISNUMBER(SEARCH("CP04",S9439)),"บางบอน",OR(ISNUMBER(SEARCH("CP",S9439)),ISNUMBER(SEARCH("BTC",D9439))),"340",TRUE,"")</f>
        <v>บางใหญ่</v>
      </c>
    </row>
    <row r="9440" spans="1:20" x14ac:dyDescent="0.2">
      <c r="A9440" t="s">
        <v>8426</v>
      </c>
      <c r="B9440" t="s">
        <v>17</v>
      </c>
      <c r="C9440">
        <v>2026</v>
      </c>
      <c r="D9440" t="s">
        <v>8437</v>
      </c>
      <c r="E9440" t="s">
        <v>275</v>
      </c>
      <c r="F9440" t="s">
        <v>276</v>
      </c>
      <c r="G9440" t="s">
        <v>2582</v>
      </c>
      <c r="H9440" t="s">
        <v>2586</v>
      </c>
      <c r="I9440" t="s">
        <v>8438</v>
      </c>
      <c r="J9440" t="s">
        <v>8439</v>
      </c>
      <c r="K9440" t="s">
        <v>2603</v>
      </c>
      <c r="L9440" s="1">
        <v>1</v>
      </c>
      <c r="M9440" s="1">
        <v>288</v>
      </c>
      <c r="N9440" s="1">
        <v>0</v>
      </c>
      <c r="O9440" s="1" t="s">
        <v>2580</v>
      </c>
      <c r="P9440" s="1">
        <v>269.16000000000003</v>
      </c>
      <c r="Q9440" s="1">
        <v>18.84</v>
      </c>
      <c r="R9440" s="1">
        <v>288</v>
      </c>
      <c r="S9440" t="s">
        <v>2605</v>
      </c>
      <c r="T9440" t="str" cm="1">
        <f t="array" ref="T9440">_xlfn.IFS(ISNUMBER(SEARCH("CP02",S9440)),"ราชพฤกษ",ISNUMBER(SEARCH("CP03",S9440)),"บางใหญ่",ISNUMBER(SEARCH("CP04",S9440)),"บางบอน",OR(ISNUMBER(SEARCH("CP",S9440)),ISNUMBER(SEARCH("BTC",D9440))),"340",TRUE,"")</f>
        <v>บางใหญ่</v>
      </c>
    </row>
    <row r="9441" spans="1:20" x14ac:dyDescent="0.2">
      <c r="A9441" t="s">
        <v>8426</v>
      </c>
      <c r="B9441" t="s">
        <v>17</v>
      </c>
      <c r="C9441">
        <v>2026</v>
      </c>
      <c r="D9441" t="s">
        <v>8437</v>
      </c>
      <c r="E9441" t="s">
        <v>1991</v>
      </c>
      <c r="F9441" t="s">
        <v>1992</v>
      </c>
      <c r="G9441" t="s">
        <v>2582</v>
      </c>
      <c r="H9441" t="s">
        <v>2586</v>
      </c>
      <c r="I9441" t="s">
        <v>8438</v>
      </c>
      <c r="J9441" t="s">
        <v>8439</v>
      </c>
      <c r="K9441" t="s">
        <v>2603</v>
      </c>
      <c r="L9441" s="1">
        <v>1</v>
      </c>
      <c r="M9441" s="1">
        <v>595</v>
      </c>
      <c r="N9441" s="1">
        <v>59.5</v>
      </c>
      <c r="O9441" s="1" t="s">
        <v>2580</v>
      </c>
      <c r="P9441" s="1">
        <v>500.47</v>
      </c>
      <c r="Q9441" s="1">
        <v>35.03</v>
      </c>
      <c r="R9441" s="1">
        <v>535.5</v>
      </c>
      <c r="S9441" t="s">
        <v>2605</v>
      </c>
      <c r="T9441" t="str" cm="1">
        <f t="array" ref="T9441">_xlfn.IFS(ISNUMBER(SEARCH("CP02",S9441)),"ราชพฤกษ",ISNUMBER(SEARCH("CP03",S9441)),"บางใหญ่",ISNUMBER(SEARCH("CP04",S9441)),"บางบอน",OR(ISNUMBER(SEARCH("CP",S9441)),ISNUMBER(SEARCH("BTC",D9441))),"340",TRUE,"")</f>
        <v>บางใหญ่</v>
      </c>
    </row>
    <row r="9442" spans="1:20" x14ac:dyDescent="0.2">
      <c r="A9442" t="s">
        <v>8426</v>
      </c>
      <c r="B9442" t="s">
        <v>17</v>
      </c>
      <c r="C9442">
        <v>2026</v>
      </c>
      <c r="D9442" t="s">
        <v>8437</v>
      </c>
      <c r="E9442" t="s">
        <v>1993</v>
      </c>
      <c r="F9442" t="s">
        <v>1994</v>
      </c>
      <c r="G9442" t="s">
        <v>2582</v>
      </c>
      <c r="H9442" t="s">
        <v>2586</v>
      </c>
      <c r="I9442" t="s">
        <v>8438</v>
      </c>
      <c r="J9442" t="s">
        <v>8439</v>
      </c>
      <c r="K9442" t="s">
        <v>2603</v>
      </c>
      <c r="L9442" s="1">
        <v>1</v>
      </c>
      <c r="M9442" s="1">
        <v>595</v>
      </c>
      <c r="N9442" s="1">
        <v>59.5</v>
      </c>
      <c r="O9442" s="1" t="s">
        <v>2580</v>
      </c>
      <c r="P9442" s="1">
        <v>500.47</v>
      </c>
      <c r="Q9442" s="1">
        <v>35.03</v>
      </c>
      <c r="R9442" s="1">
        <v>535.5</v>
      </c>
      <c r="S9442" t="s">
        <v>2605</v>
      </c>
      <c r="T9442" t="str" cm="1">
        <f t="array" ref="T9442">_xlfn.IFS(ISNUMBER(SEARCH("CP02",S9442)),"ราชพฤกษ",ISNUMBER(SEARCH("CP03",S9442)),"บางใหญ่",ISNUMBER(SEARCH("CP04",S9442)),"บางบอน",OR(ISNUMBER(SEARCH("CP",S9442)),ISNUMBER(SEARCH("BTC",D9442))),"340",TRUE,"")</f>
        <v>บางใหญ่</v>
      </c>
    </row>
    <row r="9443" spans="1:20" x14ac:dyDescent="0.2">
      <c r="A9443" t="s">
        <v>8426</v>
      </c>
      <c r="B9443" t="s">
        <v>17</v>
      </c>
      <c r="C9443">
        <v>2026</v>
      </c>
      <c r="D9443" t="s">
        <v>8437</v>
      </c>
      <c r="E9443" t="s">
        <v>1563</v>
      </c>
      <c r="F9443" t="s">
        <v>1564</v>
      </c>
      <c r="G9443" t="s">
        <v>2585</v>
      </c>
      <c r="H9443" t="s">
        <v>2586</v>
      </c>
      <c r="I9443" t="s">
        <v>8438</v>
      </c>
      <c r="J9443" t="s">
        <v>8439</v>
      </c>
      <c r="K9443" t="s">
        <v>2603</v>
      </c>
      <c r="L9443" s="1">
        <v>1</v>
      </c>
      <c r="M9443" s="1">
        <v>160</v>
      </c>
      <c r="N9443" s="1">
        <v>0</v>
      </c>
      <c r="O9443" s="1" t="s">
        <v>2580</v>
      </c>
      <c r="P9443" s="1">
        <v>0</v>
      </c>
      <c r="Q9443" s="1">
        <v>0</v>
      </c>
      <c r="R9443" s="1">
        <v>0</v>
      </c>
      <c r="S9443" t="s">
        <v>2606</v>
      </c>
      <c r="T9443" t="str" cm="1">
        <f t="array" ref="T9443">_xlfn.IFS(ISNUMBER(SEARCH("CP02",S9443)),"ราชพฤกษ",ISNUMBER(SEARCH("CP03",S9443)),"บางใหญ่",ISNUMBER(SEARCH("CP04",S9443)),"บางบอน",OR(ISNUMBER(SEARCH("CP",S9443)),ISNUMBER(SEARCH("BTC",D9443))),"340",TRUE,"")</f>
        <v>บางใหญ่</v>
      </c>
    </row>
    <row r="9444" spans="1:20" x14ac:dyDescent="0.2">
      <c r="A9444" t="s">
        <v>8426</v>
      </c>
      <c r="B9444" t="s">
        <v>17</v>
      </c>
      <c r="C9444">
        <v>2026</v>
      </c>
      <c r="D9444" t="s">
        <v>8437</v>
      </c>
      <c r="E9444" t="s">
        <v>1553</v>
      </c>
      <c r="F9444" t="s">
        <v>1554</v>
      </c>
      <c r="G9444" t="s">
        <v>2585</v>
      </c>
      <c r="H9444" t="s">
        <v>2586</v>
      </c>
      <c r="I9444" t="s">
        <v>8438</v>
      </c>
      <c r="J9444" t="s">
        <v>8439</v>
      </c>
      <c r="K9444" t="s">
        <v>2603</v>
      </c>
      <c r="L9444" s="1">
        <v>4</v>
      </c>
      <c r="M9444" s="1">
        <v>120</v>
      </c>
      <c r="N9444" s="1">
        <v>0</v>
      </c>
      <c r="O9444" s="1" t="s">
        <v>2580</v>
      </c>
      <c r="P9444" s="1">
        <v>0</v>
      </c>
      <c r="Q9444" s="1">
        <v>0</v>
      </c>
      <c r="R9444" s="1">
        <v>0</v>
      </c>
      <c r="S9444" t="s">
        <v>2606</v>
      </c>
      <c r="T9444" t="str" cm="1">
        <f t="array" ref="T9444">_xlfn.IFS(ISNUMBER(SEARCH("CP02",S9444)),"ราชพฤกษ",ISNUMBER(SEARCH("CP03",S9444)),"บางใหญ่",ISNUMBER(SEARCH("CP04",S9444)),"บางบอน",OR(ISNUMBER(SEARCH("CP",S9444)),ISNUMBER(SEARCH("BTC",D9444))),"340",TRUE,"")</f>
        <v>บางใหญ่</v>
      </c>
    </row>
    <row r="9445" spans="1:20" x14ac:dyDescent="0.2">
      <c r="A9445" t="s">
        <v>8426</v>
      </c>
      <c r="B9445" t="s">
        <v>17</v>
      </c>
      <c r="C9445">
        <v>2026</v>
      </c>
      <c r="D9445" t="s">
        <v>8440</v>
      </c>
      <c r="E9445" t="s">
        <v>1537</v>
      </c>
      <c r="F9445" t="s">
        <v>1538</v>
      </c>
      <c r="G9445" t="s">
        <v>2585</v>
      </c>
      <c r="H9445" t="s">
        <v>2586</v>
      </c>
      <c r="I9445" t="s">
        <v>8441</v>
      </c>
      <c r="J9445" t="s">
        <v>8442</v>
      </c>
      <c r="K9445" t="s">
        <v>2603</v>
      </c>
      <c r="L9445" s="1">
        <v>4</v>
      </c>
      <c r="M9445" s="1">
        <v>50</v>
      </c>
      <c r="N9445" s="1">
        <v>0</v>
      </c>
      <c r="O9445" s="1" t="s">
        <v>2580</v>
      </c>
      <c r="P9445" s="1">
        <v>186.92</v>
      </c>
      <c r="Q9445" s="1">
        <v>13.08</v>
      </c>
      <c r="R9445" s="1">
        <v>200</v>
      </c>
      <c r="S9445" t="s">
        <v>2606</v>
      </c>
      <c r="T9445" t="str" cm="1">
        <f t="array" ref="T9445">_xlfn.IFS(ISNUMBER(SEARCH("CP02",S9445)),"ราชพฤกษ",ISNUMBER(SEARCH("CP03",S9445)),"บางใหญ่",ISNUMBER(SEARCH("CP04",S9445)),"บางบอน",OR(ISNUMBER(SEARCH("CP",S9445)),ISNUMBER(SEARCH("BTC",D9445))),"340",TRUE,"")</f>
        <v>บางใหญ่</v>
      </c>
    </row>
    <row r="9446" spans="1:20" x14ac:dyDescent="0.2">
      <c r="A9446" t="s">
        <v>8426</v>
      </c>
      <c r="B9446" t="s">
        <v>17</v>
      </c>
      <c r="C9446">
        <v>2026</v>
      </c>
      <c r="D9446" t="s">
        <v>3028</v>
      </c>
      <c r="E9446" t="s">
        <v>541</v>
      </c>
      <c r="F9446" t="s">
        <v>542</v>
      </c>
      <c r="G9446" t="s">
        <v>2582</v>
      </c>
      <c r="H9446" t="s">
        <v>2586</v>
      </c>
      <c r="I9446" t="s">
        <v>8443</v>
      </c>
      <c r="J9446" t="s">
        <v>3030</v>
      </c>
      <c r="K9446" t="s">
        <v>2630</v>
      </c>
      <c r="L9446" s="1">
        <v>1</v>
      </c>
      <c r="M9446" s="1">
        <v>1250</v>
      </c>
      <c r="N9446" s="1">
        <v>0</v>
      </c>
      <c r="O9446" s="1" t="s">
        <v>2580</v>
      </c>
      <c r="P9446" s="1">
        <v>1168.22</v>
      </c>
      <c r="Q9446" s="1">
        <v>81.78</v>
      </c>
      <c r="R9446" s="1">
        <v>1250</v>
      </c>
      <c r="S9446" t="s">
        <v>2605</v>
      </c>
      <c r="T9446" t="str" cm="1">
        <f t="array" ref="T9446">_xlfn.IFS(ISNUMBER(SEARCH("CP02",S9446)),"ราชพฤกษ",ISNUMBER(SEARCH("CP03",S9446)),"บางใหญ่",ISNUMBER(SEARCH("CP04",S9446)),"บางบอน",OR(ISNUMBER(SEARCH("CP",S9446)),ISNUMBER(SEARCH("BTC",D9446))),"340",TRUE,"")</f>
        <v>บางใหญ่</v>
      </c>
    </row>
    <row r="9447" spans="1:20" x14ac:dyDescent="0.2">
      <c r="A9447" t="s">
        <v>8426</v>
      </c>
      <c r="B9447" t="s">
        <v>17</v>
      </c>
      <c r="C9447">
        <v>2026</v>
      </c>
      <c r="D9447" t="s">
        <v>3028</v>
      </c>
      <c r="E9447" t="s">
        <v>149</v>
      </c>
      <c r="F9447" t="s">
        <v>150</v>
      </c>
      <c r="G9447" t="s">
        <v>2582</v>
      </c>
      <c r="H9447" t="s">
        <v>2586</v>
      </c>
      <c r="I9447" t="s">
        <v>8443</v>
      </c>
      <c r="J9447" t="s">
        <v>3030</v>
      </c>
      <c r="K9447" t="s">
        <v>2630</v>
      </c>
      <c r="L9447" s="1">
        <v>1</v>
      </c>
      <c r="M9447" s="1">
        <v>220</v>
      </c>
      <c r="N9447" s="1">
        <v>0</v>
      </c>
      <c r="O9447" s="1" t="s">
        <v>2580</v>
      </c>
      <c r="P9447" s="1">
        <v>205.61</v>
      </c>
      <c r="Q9447" s="1">
        <v>14.39</v>
      </c>
      <c r="R9447" s="1">
        <v>220</v>
      </c>
      <c r="S9447" t="s">
        <v>2605</v>
      </c>
      <c r="T9447" t="str" cm="1">
        <f t="array" ref="T9447">_xlfn.IFS(ISNUMBER(SEARCH("CP02",S9447)),"ราชพฤกษ",ISNUMBER(SEARCH("CP03",S9447)),"บางใหญ่",ISNUMBER(SEARCH("CP04",S9447)),"บางบอน",OR(ISNUMBER(SEARCH("CP",S9447)),ISNUMBER(SEARCH("BTC",D9447))),"340",TRUE,"")</f>
        <v>บางใหญ่</v>
      </c>
    </row>
    <row r="9448" spans="1:20" x14ac:dyDescent="0.2">
      <c r="A9448" t="s">
        <v>8426</v>
      </c>
      <c r="B9448" t="s">
        <v>17</v>
      </c>
      <c r="C9448">
        <v>2026</v>
      </c>
      <c r="D9448" t="s">
        <v>3249</v>
      </c>
      <c r="E9448" t="s">
        <v>525</v>
      </c>
      <c r="F9448" t="s">
        <v>526</v>
      </c>
      <c r="G9448" t="s">
        <v>2582</v>
      </c>
      <c r="H9448" t="s">
        <v>2586</v>
      </c>
      <c r="I9448" t="s">
        <v>8444</v>
      </c>
      <c r="J9448" t="s">
        <v>3251</v>
      </c>
      <c r="K9448" t="s">
        <v>2702</v>
      </c>
      <c r="L9448" s="1">
        <v>1</v>
      </c>
      <c r="M9448" s="1">
        <v>1340</v>
      </c>
      <c r="N9448" s="1">
        <v>0</v>
      </c>
      <c r="O9448" s="1" t="s">
        <v>2580</v>
      </c>
      <c r="P9448" s="1">
        <v>1252.3399999999999</v>
      </c>
      <c r="Q9448" s="1">
        <v>87.66</v>
      </c>
      <c r="R9448" s="1">
        <v>1340</v>
      </c>
      <c r="S9448" t="s">
        <v>2605</v>
      </c>
      <c r="T9448" t="str" cm="1">
        <f t="array" ref="T9448">_xlfn.IFS(ISNUMBER(SEARCH("CP02",S9448)),"ราชพฤกษ",ISNUMBER(SEARCH("CP03",S9448)),"บางใหญ่",ISNUMBER(SEARCH("CP04",S9448)),"บางบอน",OR(ISNUMBER(SEARCH("CP",S9448)),ISNUMBER(SEARCH("BTC",D9448))),"340",TRUE,"")</f>
        <v>บางใหญ่</v>
      </c>
    </row>
    <row r="9449" spans="1:20" x14ac:dyDescent="0.2">
      <c r="A9449" t="s">
        <v>8426</v>
      </c>
      <c r="B9449" t="s">
        <v>17</v>
      </c>
      <c r="C9449">
        <v>2026</v>
      </c>
      <c r="D9449" t="s">
        <v>3249</v>
      </c>
      <c r="E9449" t="s">
        <v>523</v>
      </c>
      <c r="F9449" t="s">
        <v>524</v>
      </c>
      <c r="G9449" t="s">
        <v>2582</v>
      </c>
      <c r="H9449" t="s">
        <v>2586</v>
      </c>
      <c r="I9449" t="s">
        <v>8444</v>
      </c>
      <c r="J9449" t="s">
        <v>3251</v>
      </c>
      <c r="K9449" t="s">
        <v>2702</v>
      </c>
      <c r="L9449" s="1">
        <v>1</v>
      </c>
      <c r="M9449" s="1">
        <v>175</v>
      </c>
      <c r="N9449" s="1">
        <v>0</v>
      </c>
      <c r="O9449" s="1" t="s">
        <v>2580</v>
      </c>
      <c r="P9449" s="1">
        <v>0</v>
      </c>
      <c r="Q9449" s="1">
        <v>0</v>
      </c>
      <c r="R9449" s="1">
        <v>0</v>
      </c>
      <c r="S9449" t="s">
        <v>2605</v>
      </c>
      <c r="T9449" t="str" cm="1">
        <f t="array" ref="T9449">_xlfn.IFS(ISNUMBER(SEARCH("CP02",S9449)),"ราชพฤกษ",ISNUMBER(SEARCH("CP03",S9449)),"บางใหญ่",ISNUMBER(SEARCH("CP04",S9449)),"บางบอน",OR(ISNUMBER(SEARCH("CP",S9449)),ISNUMBER(SEARCH("BTC",D9449))),"340",TRUE,"")</f>
        <v>บางใหญ่</v>
      </c>
    </row>
    <row r="9450" spans="1:20" x14ac:dyDescent="0.2">
      <c r="A9450" t="s">
        <v>8426</v>
      </c>
      <c r="B9450" t="s">
        <v>17</v>
      </c>
      <c r="C9450">
        <v>2026</v>
      </c>
      <c r="D9450" t="s">
        <v>3249</v>
      </c>
      <c r="E9450" t="s">
        <v>87</v>
      </c>
      <c r="F9450" t="s">
        <v>88</v>
      </c>
      <c r="G9450" t="s">
        <v>2582</v>
      </c>
      <c r="H9450" t="s">
        <v>2586</v>
      </c>
      <c r="I9450" t="s">
        <v>8444</v>
      </c>
      <c r="J9450" t="s">
        <v>3251</v>
      </c>
      <c r="K9450" t="s">
        <v>2702</v>
      </c>
      <c r="L9450" s="1">
        <v>1</v>
      </c>
      <c r="M9450" s="1">
        <v>330</v>
      </c>
      <c r="N9450" s="1">
        <v>0</v>
      </c>
      <c r="O9450" s="1" t="s">
        <v>2580</v>
      </c>
      <c r="P9450" s="1">
        <v>0</v>
      </c>
      <c r="Q9450" s="1">
        <v>0</v>
      </c>
      <c r="R9450" s="1">
        <v>0</v>
      </c>
      <c r="S9450" t="s">
        <v>2605</v>
      </c>
      <c r="T9450" t="str" cm="1">
        <f t="array" ref="T9450">_xlfn.IFS(ISNUMBER(SEARCH("CP02",S9450)),"ราชพฤกษ",ISNUMBER(SEARCH("CP03",S9450)),"บางใหญ่",ISNUMBER(SEARCH("CP04",S9450)),"บางบอน",OR(ISNUMBER(SEARCH("CP",S9450)),ISNUMBER(SEARCH("BTC",D9450))),"340",TRUE,"")</f>
        <v>บางใหญ่</v>
      </c>
    </row>
    <row r="9451" spans="1:20" x14ac:dyDescent="0.2">
      <c r="A9451" t="s">
        <v>8426</v>
      </c>
      <c r="B9451" t="s">
        <v>17</v>
      </c>
      <c r="C9451">
        <v>2026</v>
      </c>
      <c r="D9451" t="s">
        <v>3249</v>
      </c>
      <c r="E9451" t="s">
        <v>1187</v>
      </c>
      <c r="F9451" t="s">
        <v>1188</v>
      </c>
      <c r="G9451" t="s">
        <v>2582</v>
      </c>
      <c r="H9451" t="s">
        <v>2586</v>
      </c>
      <c r="I9451" t="s">
        <v>8444</v>
      </c>
      <c r="J9451" t="s">
        <v>3251</v>
      </c>
      <c r="K9451" t="s">
        <v>2702</v>
      </c>
      <c r="L9451" s="1">
        <v>1</v>
      </c>
      <c r="M9451" s="1">
        <v>20</v>
      </c>
      <c r="N9451" s="1">
        <v>0</v>
      </c>
      <c r="O9451" s="1" t="s">
        <v>2580</v>
      </c>
      <c r="P9451" s="1">
        <v>18.690000000000001</v>
      </c>
      <c r="Q9451" s="1">
        <v>1.31</v>
      </c>
      <c r="R9451" s="1">
        <v>20</v>
      </c>
      <c r="S9451" t="s">
        <v>2605</v>
      </c>
      <c r="T9451" t="str" cm="1">
        <f t="array" ref="T9451">_xlfn.IFS(ISNUMBER(SEARCH("CP02",S9451)),"ราชพฤกษ",ISNUMBER(SEARCH("CP03",S9451)),"บางใหญ่",ISNUMBER(SEARCH("CP04",S9451)),"บางบอน",OR(ISNUMBER(SEARCH("CP",S9451)),ISNUMBER(SEARCH("BTC",D9451))),"340",TRUE,"")</f>
        <v>บางใหญ่</v>
      </c>
    </row>
    <row r="9452" spans="1:20" x14ac:dyDescent="0.2">
      <c r="A9452" t="s">
        <v>8426</v>
      </c>
      <c r="B9452" t="s">
        <v>17</v>
      </c>
      <c r="C9452">
        <v>2026</v>
      </c>
      <c r="D9452" t="s">
        <v>3249</v>
      </c>
      <c r="E9452" t="s">
        <v>215</v>
      </c>
      <c r="F9452" t="s">
        <v>216</v>
      </c>
      <c r="G9452" t="s">
        <v>2582</v>
      </c>
      <c r="H9452" t="s">
        <v>2586</v>
      </c>
      <c r="I9452" t="s">
        <v>8444</v>
      </c>
      <c r="J9452" t="s">
        <v>3251</v>
      </c>
      <c r="K9452" t="s">
        <v>2702</v>
      </c>
      <c r="L9452" s="1">
        <v>1</v>
      </c>
      <c r="M9452" s="1">
        <v>300</v>
      </c>
      <c r="N9452" s="1">
        <v>0</v>
      </c>
      <c r="O9452" s="1" t="s">
        <v>2580</v>
      </c>
      <c r="P9452" s="1">
        <v>280.37</v>
      </c>
      <c r="Q9452" s="1">
        <v>19.63</v>
      </c>
      <c r="R9452" s="1">
        <v>300</v>
      </c>
      <c r="S9452" t="s">
        <v>2605</v>
      </c>
      <c r="T9452" t="str" cm="1">
        <f t="array" ref="T9452">_xlfn.IFS(ISNUMBER(SEARCH("CP02",S9452)),"ราชพฤกษ",ISNUMBER(SEARCH("CP03",S9452)),"บางใหญ่",ISNUMBER(SEARCH("CP04",S9452)),"บางบอน",OR(ISNUMBER(SEARCH("CP",S9452)),ISNUMBER(SEARCH("BTC",D9452))),"340",TRUE,"")</f>
        <v>บางใหญ่</v>
      </c>
    </row>
    <row r="9453" spans="1:20" x14ac:dyDescent="0.2">
      <c r="A9453" t="s">
        <v>8426</v>
      </c>
      <c r="B9453" t="s">
        <v>17</v>
      </c>
      <c r="C9453">
        <v>2026</v>
      </c>
      <c r="D9453" t="s">
        <v>8445</v>
      </c>
      <c r="E9453" t="s">
        <v>1725</v>
      </c>
      <c r="F9453" t="s">
        <v>1726</v>
      </c>
      <c r="G9453" t="s">
        <v>2632</v>
      </c>
      <c r="H9453" t="s">
        <v>2586</v>
      </c>
      <c r="I9453" t="s">
        <v>8446</v>
      </c>
      <c r="J9453" t="s">
        <v>8447</v>
      </c>
      <c r="K9453" t="s">
        <v>2624</v>
      </c>
      <c r="L9453" s="1">
        <v>1</v>
      </c>
      <c r="M9453" s="1">
        <v>500</v>
      </c>
      <c r="N9453" s="1">
        <v>0</v>
      </c>
      <c r="O9453" s="1" t="s">
        <v>2580</v>
      </c>
      <c r="P9453" s="1">
        <v>467.29</v>
      </c>
      <c r="Q9453" s="1">
        <v>32.71</v>
      </c>
      <c r="R9453" s="1">
        <v>500</v>
      </c>
      <c r="S9453" t="s">
        <v>2683</v>
      </c>
      <c r="T9453" t="str" cm="1">
        <f t="array" ref="T9453">_xlfn.IFS(ISNUMBER(SEARCH("CP02",S9453)),"ราชพฤกษ",ISNUMBER(SEARCH("CP03",S9453)),"บางใหญ่",ISNUMBER(SEARCH("CP04",S9453)),"บางบอน",OR(ISNUMBER(SEARCH("CP",S9453)),ISNUMBER(SEARCH("BTC",D9453))),"340",TRUE,"")</f>
        <v>340</v>
      </c>
    </row>
    <row r="9454" spans="1:20" x14ac:dyDescent="0.2">
      <c r="A9454" t="s">
        <v>8426</v>
      </c>
      <c r="B9454" t="s">
        <v>17</v>
      </c>
      <c r="C9454">
        <v>2026</v>
      </c>
      <c r="D9454" t="s">
        <v>8445</v>
      </c>
      <c r="E9454" t="s">
        <v>1901</v>
      </c>
      <c r="F9454" t="s">
        <v>1902</v>
      </c>
      <c r="G9454" t="s">
        <v>2582</v>
      </c>
      <c r="H9454" t="s">
        <v>2586</v>
      </c>
      <c r="I9454" t="s">
        <v>8446</v>
      </c>
      <c r="J9454" t="s">
        <v>8447</v>
      </c>
      <c r="K9454" t="s">
        <v>2624</v>
      </c>
      <c r="L9454" s="1">
        <v>2</v>
      </c>
      <c r="M9454" s="1">
        <v>295</v>
      </c>
      <c r="N9454" s="1">
        <v>0</v>
      </c>
      <c r="O9454" s="1" t="s">
        <v>2580</v>
      </c>
      <c r="P9454" s="1">
        <v>551.4</v>
      </c>
      <c r="Q9454" s="1">
        <v>38.6</v>
      </c>
      <c r="R9454" s="1">
        <v>590</v>
      </c>
      <c r="S9454" t="s">
        <v>2683</v>
      </c>
      <c r="T9454" t="str" cm="1">
        <f t="array" ref="T9454">_xlfn.IFS(ISNUMBER(SEARCH("CP02",S9454)),"ราชพฤกษ",ISNUMBER(SEARCH("CP03",S9454)),"บางใหญ่",ISNUMBER(SEARCH("CP04",S9454)),"บางบอน",OR(ISNUMBER(SEARCH("CP",S9454)),ISNUMBER(SEARCH("BTC",D9454))),"340",TRUE,"")</f>
        <v>340</v>
      </c>
    </row>
    <row r="9455" spans="1:20" x14ac:dyDescent="0.2">
      <c r="A9455" t="s">
        <v>8426</v>
      </c>
      <c r="B9455" t="s">
        <v>17</v>
      </c>
      <c r="C9455">
        <v>2026</v>
      </c>
      <c r="D9455" t="s">
        <v>8445</v>
      </c>
      <c r="E9455" t="s">
        <v>1605</v>
      </c>
      <c r="F9455" t="s">
        <v>1606</v>
      </c>
      <c r="G9455" t="s">
        <v>1536</v>
      </c>
      <c r="H9455" t="s">
        <v>2586</v>
      </c>
      <c r="I9455" t="s">
        <v>8446</v>
      </c>
      <c r="J9455" t="s">
        <v>8447</v>
      </c>
      <c r="K9455" t="s">
        <v>2624</v>
      </c>
      <c r="L9455" s="1">
        <v>1</v>
      </c>
      <c r="M9455" s="1">
        <v>500</v>
      </c>
      <c r="N9455" s="1">
        <v>0</v>
      </c>
      <c r="O9455" s="1" t="s">
        <v>2580</v>
      </c>
      <c r="P9455" s="1">
        <v>467.29</v>
      </c>
      <c r="Q9455" s="1">
        <v>32.71</v>
      </c>
      <c r="R9455" s="1">
        <v>500</v>
      </c>
      <c r="S9455" t="s">
        <v>2625</v>
      </c>
      <c r="T9455" t="str" cm="1">
        <f t="array" ref="T9455">_xlfn.IFS(ISNUMBER(SEARCH("CP02",S9455)),"ราชพฤกษ",ISNUMBER(SEARCH("CP03",S9455)),"บางใหญ่",ISNUMBER(SEARCH("CP04",S9455)),"บางบอน",OR(ISNUMBER(SEARCH("CP",S9455)),ISNUMBER(SEARCH("BTC",D9455))),"340",TRUE,"")</f>
        <v>340</v>
      </c>
    </row>
    <row r="9456" spans="1:20" x14ac:dyDescent="0.2">
      <c r="A9456" t="s">
        <v>8426</v>
      </c>
      <c r="B9456" t="s">
        <v>17</v>
      </c>
      <c r="C9456">
        <v>2026</v>
      </c>
      <c r="D9456" t="s">
        <v>8445</v>
      </c>
      <c r="E9456" t="s">
        <v>1569</v>
      </c>
      <c r="F9456" t="s">
        <v>1570</v>
      </c>
      <c r="G9456" t="s">
        <v>1536</v>
      </c>
      <c r="H9456" t="s">
        <v>2586</v>
      </c>
      <c r="I9456" t="s">
        <v>8446</v>
      </c>
      <c r="J9456" t="s">
        <v>8447</v>
      </c>
      <c r="K9456" t="s">
        <v>2624</v>
      </c>
      <c r="L9456" s="1">
        <v>2</v>
      </c>
      <c r="M9456" s="1">
        <v>400</v>
      </c>
      <c r="N9456" s="1">
        <v>0</v>
      </c>
      <c r="O9456" s="1" t="s">
        <v>2580</v>
      </c>
      <c r="P9456" s="1">
        <v>747.66</v>
      </c>
      <c r="Q9456" s="1">
        <v>52.34</v>
      </c>
      <c r="R9456" s="1">
        <v>800</v>
      </c>
      <c r="S9456" t="s">
        <v>2625</v>
      </c>
      <c r="T9456" t="str" cm="1">
        <f t="array" ref="T9456">_xlfn.IFS(ISNUMBER(SEARCH("CP02",S9456)),"ราชพฤกษ",ISNUMBER(SEARCH("CP03",S9456)),"บางใหญ่",ISNUMBER(SEARCH("CP04",S9456)),"บางบอน",OR(ISNUMBER(SEARCH("CP",S9456)),ISNUMBER(SEARCH("BTC",D9456))),"340",TRUE,"")</f>
        <v>340</v>
      </c>
    </row>
    <row r="9457" spans="1:20" x14ac:dyDescent="0.2">
      <c r="A9457" t="s">
        <v>8426</v>
      </c>
      <c r="B9457" t="s">
        <v>17</v>
      </c>
      <c r="C9457">
        <v>2026</v>
      </c>
      <c r="D9457" t="s">
        <v>3289</v>
      </c>
      <c r="E9457" t="s">
        <v>333</v>
      </c>
      <c r="F9457" t="s">
        <v>334</v>
      </c>
      <c r="G9457" t="s">
        <v>2585</v>
      </c>
      <c r="H9457" t="s">
        <v>2586</v>
      </c>
      <c r="I9457" t="s">
        <v>8448</v>
      </c>
      <c r="J9457" t="s">
        <v>3291</v>
      </c>
      <c r="K9457" t="s">
        <v>2761</v>
      </c>
      <c r="L9457" s="1">
        <v>2</v>
      </c>
      <c r="M9457" s="1">
        <v>500</v>
      </c>
      <c r="N9457" s="1">
        <v>0</v>
      </c>
      <c r="O9457" s="1" t="s">
        <v>2580</v>
      </c>
      <c r="P9457" s="1">
        <v>934.58</v>
      </c>
      <c r="Q9457" s="1">
        <v>65.42</v>
      </c>
      <c r="R9457" s="1">
        <v>1000</v>
      </c>
      <c r="S9457" t="s">
        <v>2625</v>
      </c>
      <c r="T9457" t="str" cm="1">
        <f t="array" ref="T9457">_xlfn.IFS(ISNUMBER(SEARCH("CP02",S9457)),"ราชพฤกษ",ISNUMBER(SEARCH("CP03",S9457)),"บางใหญ่",ISNUMBER(SEARCH("CP04",S9457)),"บางบอน",OR(ISNUMBER(SEARCH("CP",S9457)),ISNUMBER(SEARCH("BTC",D9457))),"340",TRUE,"")</f>
        <v>340</v>
      </c>
    </row>
    <row r="9458" spans="1:20" x14ac:dyDescent="0.2">
      <c r="A9458" t="s">
        <v>8426</v>
      </c>
      <c r="B9458" t="s">
        <v>17</v>
      </c>
      <c r="C9458">
        <v>2026</v>
      </c>
      <c r="D9458" t="s">
        <v>3298</v>
      </c>
      <c r="E9458" t="s">
        <v>467</v>
      </c>
      <c r="F9458" t="s">
        <v>468</v>
      </c>
      <c r="G9458" t="s">
        <v>2811</v>
      </c>
      <c r="H9458" t="s">
        <v>2586</v>
      </c>
      <c r="I9458" t="s">
        <v>8449</v>
      </c>
      <c r="J9458" t="s">
        <v>3300</v>
      </c>
      <c r="K9458" t="s">
        <v>2624</v>
      </c>
      <c r="L9458" s="1">
        <v>1</v>
      </c>
      <c r="M9458" s="1">
        <v>1685</v>
      </c>
      <c r="N9458" s="1">
        <v>0</v>
      </c>
      <c r="O9458" s="1" t="s">
        <v>2580</v>
      </c>
      <c r="P9458" s="1">
        <v>1574.77</v>
      </c>
      <c r="Q9458" s="1">
        <v>110.23</v>
      </c>
      <c r="R9458" s="1">
        <v>1685</v>
      </c>
      <c r="S9458" t="s">
        <v>2683</v>
      </c>
      <c r="T9458" t="str" cm="1">
        <f t="array" ref="T9458">_xlfn.IFS(ISNUMBER(SEARCH("CP02",S9458)),"ราชพฤกษ",ISNUMBER(SEARCH("CP03",S9458)),"บางใหญ่",ISNUMBER(SEARCH("CP04",S9458)),"บางบอน",OR(ISNUMBER(SEARCH("CP",S9458)),ISNUMBER(SEARCH("BTC",D9458))),"340",TRUE,"")</f>
        <v>340</v>
      </c>
    </row>
    <row r="9459" spans="1:20" x14ac:dyDescent="0.2">
      <c r="A9459" t="s">
        <v>8426</v>
      </c>
      <c r="B9459" t="s">
        <v>17</v>
      </c>
      <c r="C9459">
        <v>2026</v>
      </c>
      <c r="D9459" t="s">
        <v>3298</v>
      </c>
      <c r="E9459" t="s">
        <v>469</v>
      </c>
      <c r="F9459" t="s">
        <v>470</v>
      </c>
      <c r="G9459" t="s">
        <v>2811</v>
      </c>
      <c r="H9459" t="s">
        <v>2586</v>
      </c>
      <c r="I9459" t="s">
        <v>8449</v>
      </c>
      <c r="J9459" t="s">
        <v>3300</v>
      </c>
      <c r="K9459" t="s">
        <v>2624</v>
      </c>
      <c r="L9459" s="1">
        <v>2</v>
      </c>
      <c r="M9459" s="1">
        <v>345</v>
      </c>
      <c r="N9459" s="1">
        <v>0</v>
      </c>
      <c r="O9459" s="1" t="s">
        <v>2580</v>
      </c>
      <c r="P9459" s="1">
        <v>644.86</v>
      </c>
      <c r="Q9459" s="1">
        <v>45.14</v>
      </c>
      <c r="R9459" s="1">
        <v>690</v>
      </c>
      <c r="S9459" t="s">
        <v>2683</v>
      </c>
      <c r="T9459" t="str" cm="1">
        <f t="array" ref="T9459">_xlfn.IFS(ISNUMBER(SEARCH("CP02",S9459)),"ราชพฤกษ",ISNUMBER(SEARCH("CP03",S9459)),"บางใหญ่",ISNUMBER(SEARCH("CP04",S9459)),"บางบอน",OR(ISNUMBER(SEARCH("CP",S9459)),ISNUMBER(SEARCH("BTC",D9459))),"340",TRUE,"")</f>
        <v>340</v>
      </c>
    </row>
    <row r="9460" spans="1:20" x14ac:dyDescent="0.2">
      <c r="A9460" t="s">
        <v>8426</v>
      </c>
      <c r="B9460" t="s">
        <v>17</v>
      </c>
      <c r="C9460">
        <v>2026</v>
      </c>
      <c r="D9460" t="s">
        <v>3298</v>
      </c>
      <c r="E9460" t="s">
        <v>97</v>
      </c>
      <c r="F9460" t="s">
        <v>98</v>
      </c>
      <c r="G9460" t="s">
        <v>2632</v>
      </c>
      <c r="H9460" t="s">
        <v>2586</v>
      </c>
      <c r="I9460" t="s">
        <v>8449</v>
      </c>
      <c r="J9460" t="s">
        <v>3300</v>
      </c>
      <c r="K9460" t="s">
        <v>2624</v>
      </c>
      <c r="L9460" s="1">
        <v>1</v>
      </c>
      <c r="M9460" s="1">
        <v>255</v>
      </c>
      <c r="N9460" s="1">
        <v>0</v>
      </c>
      <c r="O9460" s="1" t="s">
        <v>2580</v>
      </c>
      <c r="P9460" s="1">
        <v>238.32</v>
      </c>
      <c r="Q9460" s="1">
        <v>16.68</v>
      </c>
      <c r="R9460" s="1">
        <v>255</v>
      </c>
      <c r="S9460" t="s">
        <v>2683</v>
      </c>
      <c r="T9460" t="str" cm="1">
        <f t="array" ref="T9460">_xlfn.IFS(ISNUMBER(SEARCH("CP02",S9460)),"ราชพฤกษ",ISNUMBER(SEARCH("CP03",S9460)),"บางใหญ่",ISNUMBER(SEARCH("CP04",S9460)),"บางบอน",OR(ISNUMBER(SEARCH("CP",S9460)),ISNUMBER(SEARCH("BTC",D9460))),"340",TRUE,"")</f>
        <v>340</v>
      </c>
    </row>
    <row r="9461" spans="1:20" x14ac:dyDescent="0.2">
      <c r="A9461" t="s">
        <v>8426</v>
      </c>
      <c r="B9461" t="s">
        <v>17</v>
      </c>
      <c r="C9461">
        <v>2026</v>
      </c>
      <c r="D9461" t="s">
        <v>3298</v>
      </c>
      <c r="E9461" t="s">
        <v>1187</v>
      </c>
      <c r="F9461" t="s">
        <v>1188</v>
      </c>
      <c r="G9461" t="s">
        <v>2582</v>
      </c>
      <c r="H9461" t="s">
        <v>2586</v>
      </c>
      <c r="I9461" t="s">
        <v>8449</v>
      </c>
      <c r="J9461" t="s">
        <v>3300</v>
      </c>
      <c r="K9461" t="s">
        <v>2624</v>
      </c>
      <c r="L9461" s="1">
        <v>1</v>
      </c>
      <c r="M9461" s="1">
        <v>20</v>
      </c>
      <c r="N9461" s="1">
        <v>0</v>
      </c>
      <c r="O9461" s="1" t="s">
        <v>2580</v>
      </c>
      <c r="P9461" s="1">
        <v>18.690000000000001</v>
      </c>
      <c r="Q9461" s="1">
        <v>1.31</v>
      </c>
      <c r="R9461" s="1">
        <v>20</v>
      </c>
      <c r="S9461" t="s">
        <v>2683</v>
      </c>
      <c r="T9461" t="str" cm="1">
        <f t="array" ref="T9461">_xlfn.IFS(ISNUMBER(SEARCH("CP02",S9461)),"ราชพฤกษ",ISNUMBER(SEARCH("CP03",S9461)),"บางใหญ่",ISNUMBER(SEARCH("CP04",S9461)),"บางบอน",OR(ISNUMBER(SEARCH("CP",S9461)),ISNUMBER(SEARCH("BTC",D9461))),"340",TRUE,"")</f>
        <v>340</v>
      </c>
    </row>
    <row r="9462" spans="1:20" x14ac:dyDescent="0.2">
      <c r="A9462" t="s">
        <v>8426</v>
      </c>
      <c r="B9462" t="s">
        <v>17</v>
      </c>
      <c r="C9462">
        <v>2026</v>
      </c>
      <c r="D9462" t="s">
        <v>8450</v>
      </c>
      <c r="E9462" t="s">
        <v>1945</v>
      </c>
      <c r="F9462" t="s">
        <v>1946</v>
      </c>
      <c r="G9462" t="s">
        <v>2582</v>
      </c>
      <c r="H9462" t="s">
        <v>2586</v>
      </c>
      <c r="I9462" t="s">
        <v>8451</v>
      </c>
      <c r="J9462" t="s">
        <v>8452</v>
      </c>
      <c r="K9462" t="s">
        <v>2624</v>
      </c>
      <c r="L9462" s="1">
        <v>1</v>
      </c>
      <c r="M9462" s="1">
        <v>250</v>
      </c>
      <c r="N9462" s="1">
        <v>0</v>
      </c>
      <c r="O9462" s="1" t="s">
        <v>2580</v>
      </c>
      <c r="P9462" s="1">
        <v>233.64</v>
      </c>
      <c r="Q9462" s="1">
        <v>16.36</v>
      </c>
      <c r="R9462" s="1">
        <v>250</v>
      </c>
      <c r="S9462" t="s">
        <v>2683</v>
      </c>
      <c r="T9462" t="str" cm="1">
        <f t="array" ref="T9462">_xlfn.IFS(ISNUMBER(SEARCH("CP02",S9462)),"ราชพฤกษ",ISNUMBER(SEARCH("CP03",S9462)),"บางใหญ่",ISNUMBER(SEARCH("CP04",S9462)),"บางบอน",OR(ISNUMBER(SEARCH("CP",S9462)),ISNUMBER(SEARCH("BTC",D9462))),"340",TRUE,"")</f>
        <v>340</v>
      </c>
    </row>
    <row r="9463" spans="1:20" x14ac:dyDescent="0.2">
      <c r="A9463" t="s">
        <v>8426</v>
      </c>
      <c r="B9463" t="s">
        <v>17</v>
      </c>
      <c r="C9463">
        <v>2026</v>
      </c>
      <c r="D9463" t="s">
        <v>8450</v>
      </c>
      <c r="E9463" t="s">
        <v>1563</v>
      </c>
      <c r="F9463" t="s">
        <v>1564</v>
      </c>
      <c r="G9463" t="s">
        <v>2585</v>
      </c>
      <c r="H9463" t="s">
        <v>2586</v>
      </c>
      <c r="I9463" t="s">
        <v>8451</v>
      </c>
      <c r="J9463" t="s">
        <v>8452</v>
      </c>
      <c r="K9463" t="s">
        <v>2624</v>
      </c>
      <c r="L9463" s="1">
        <v>1</v>
      </c>
      <c r="M9463" s="1">
        <v>160</v>
      </c>
      <c r="N9463" s="1">
        <v>0</v>
      </c>
      <c r="O9463" s="1" t="s">
        <v>2580</v>
      </c>
      <c r="P9463" s="1">
        <v>149.53</v>
      </c>
      <c r="Q9463" s="1">
        <v>10.47</v>
      </c>
      <c r="R9463" s="1">
        <v>160</v>
      </c>
      <c r="S9463" t="s">
        <v>2683</v>
      </c>
      <c r="T9463" t="str" cm="1">
        <f t="array" ref="T9463">_xlfn.IFS(ISNUMBER(SEARCH("CP02",S9463)),"ราชพฤกษ",ISNUMBER(SEARCH("CP03",S9463)),"บางใหญ่",ISNUMBER(SEARCH("CP04",S9463)),"บางบอน",OR(ISNUMBER(SEARCH("CP",S9463)),ISNUMBER(SEARCH("BTC",D9463))),"340",TRUE,"")</f>
        <v>340</v>
      </c>
    </row>
    <row r="9464" spans="1:20" x14ac:dyDescent="0.2">
      <c r="A9464" t="s">
        <v>8426</v>
      </c>
      <c r="B9464" t="s">
        <v>17</v>
      </c>
      <c r="C9464">
        <v>2026</v>
      </c>
      <c r="D9464" t="s">
        <v>8450</v>
      </c>
      <c r="E9464" t="s">
        <v>1553</v>
      </c>
      <c r="F9464" t="s">
        <v>1554</v>
      </c>
      <c r="G9464" t="s">
        <v>2585</v>
      </c>
      <c r="H9464" t="s">
        <v>2586</v>
      </c>
      <c r="I9464" t="s">
        <v>8451</v>
      </c>
      <c r="J9464" t="s">
        <v>8452</v>
      </c>
      <c r="K9464" t="s">
        <v>2624</v>
      </c>
      <c r="L9464" s="1">
        <v>2</v>
      </c>
      <c r="M9464" s="1">
        <v>120</v>
      </c>
      <c r="N9464" s="1">
        <v>0</v>
      </c>
      <c r="O9464" s="1" t="s">
        <v>2580</v>
      </c>
      <c r="P9464" s="1">
        <v>224.3</v>
      </c>
      <c r="Q9464" s="1">
        <v>15.7</v>
      </c>
      <c r="R9464" s="1">
        <v>240</v>
      </c>
      <c r="S9464" t="s">
        <v>2683</v>
      </c>
      <c r="T9464" t="str" cm="1">
        <f t="array" ref="T9464">_xlfn.IFS(ISNUMBER(SEARCH("CP02",S9464)),"ราชพฤกษ",ISNUMBER(SEARCH("CP03",S9464)),"บางใหญ่",ISNUMBER(SEARCH("CP04",S9464)),"บางบอน",OR(ISNUMBER(SEARCH("CP",S9464)),ISNUMBER(SEARCH("BTC",D9464))),"340",TRUE,"")</f>
        <v>340</v>
      </c>
    </row>
    <row r="9465" spans="1:20" x14ac:dyDescent="0.2">
      <c r="A9465" t="s">
        <v>8453</v>
      </c>
      <c r="B9465" t="s">
        <v>17</v>
      </c>
      <c r="C9465">
        <v>2026</v>
      </c>
      <c r="D9465" t="s">
        <v>8454</v>
      </c>
      <c r="E9465" t="s">
        <v>1901</v>
      </c>
      <c r="F9465" t="s">
        <v>1902</v>
      </c>
      <c r="G9465" t="s">
        <v>2582</v>
      </c>
      <c r="H9465" t="s">
        <v>2586</v>
      </c>
      <c r="I9465" t="s">
        <v>8455</v>
      </c>
      <c r="J9465" t="s">
        <v>8456</v>
      </c>
      <c r="K9465" t="s">
        <v>2692</v>
      </c>
      <c r="L9465" s="1">
        <v>2</v>
      </c>
      <c r="M9465" s="1">
        <v>295</v>
      </c>
      <c r="N9465" s="1">
        <v>0</v>
      </c>
      <c r="O9465" s="1" t="s">
        <v>2580</v>
      </c>
      <c r="P9465" s="1">
        <v>551.4</v>
      </c>
      <c r="Q9465" s="1">
        <v>38.6</v>
      </c>
      <c r="R9465" s="1">
        <v>590</v>
      </c>
      <c r="S9465" t="s">
        <v>2631</v>
      </c>
      <c r="T9465" t="str" cm="1">
        <f t="array" ref="T9465">_xlfn.IFS(ISNUMBER(SEARCH("CP02",S9465)),"ราชพฤกษ",ISNUMBER(SEARCH("CP03",S9465)),"บางใหญ่",ISNUMBER(SEARCH("CP04",S9465)),"บางบอน",OR(ISNUMBER(SEARCH("CP",S9465)),ISNUMBER(SEARCH("BTC",D9465))),"340",TRUE,"")</f>
        <v>บางบอน</v>
      </c>
    </row>
    <row r="9466" spans="1:20" x14ac:dyDescent="0.2">
      <c r="A9466" t="s">
        <v>8453</v>
      </c>
      <c r="B9466" t="s">
        <v>17</v>
      </c>
      <c r="C9466">
        <v>2026</v>
      </c>
      <c r="D9466" t="s">
        <v>8454</v>
      </c>
      <c r="E9466" t="s">
        <v>2493</v>
      </c>
      <c r="F9466" t="s">
        <v>2494</v>
      </c>
      <c r="G9466" t="s">
        <v>2632</v>
      </c>
      <c r="H9466" t="s">
        <v>2586</v>
      </c>
      <c r="I9466" t="s">
        <v>8455</v>
      </c>
      <c r="J9466" t="s">
        <v>8456</v>
      </c>
      <c r="K9466" t="s">
        <v>2692</v>
      </c>
      <c r="L9466" s="1">
        <v>1</v>
      </c>
      <c r="M9466" s="1">
        <v>1650</v>
      </c>
      <c r="N9466" s="1">
        <v>0</v>
      </c>
      <c r="O9466" s="1" t="s">
        <v>2580</v>
      </c>
      <c r="P9466" s="1">
        <v>1542.06</v>
      </c>
      <c r="Q9466" s="1">
        <v>107.94</v>
      </c>
      <c r="R9466" s="1">
        <v>1650</v>
      </c>
      <c r="S9466" t="s">
        <v>2631</v>
      </c>
      <c r="T9466" t="str" cm="1">
        <f t="array" ref="T9466">_xlfn.IFS(ISNUMBER(SEARCH("CP02",S9466)),"ราชพฤกษ",ISNUMBER(SEARCH("CP03",S9466)),"บางใหญ่",ISNUMBER(SEARCH("CP04",S9466)),"บางบอน",OR(ISNUMBER(SEARCH("CP",S9466)),ISNUMBER(SEARCH("BTC",D9466))),"340",TRUE,"")</f>
        <v>บางบอน</v>
      </c>
    </row>
    <row r="9467" spans="1:20" x14ac:dyDescent="0.2">
      <c r="A9467" t="s">
        <v>8453</v>
      </c>
      <c r="B9467" t="s">
        <v>17</v>
      </c>
      <c r="C9467">
        <v>2026</v>
      </c>
      <c r="D9467" t="s">
        <v>8454</v>
      </c>
      <c r="E9467" t="s">
        <v>1661</v>
      </c>
      <c r="F9467" t="s">
        <v>1662</v>
      </c>
      <c r="G9467" t="s">
        <v>1536</v>
      </c>
      <c r="H9467" t="s">
        <v>2586</v>
      </c>
      <c r="I9467" t="s">
        <v>8455</v>
      </c>
      <c r="J9467" t="s">
        <v>8456</v>
      </c>
      <c r="K9467" t="s">
        <v>2692</v>
      </c>
      <c r="L9467" s="1">
        <v>1</v>
      </c>
      <c r="M9467" s="1">
        <v>250</v>
      </c>
      <c r="N9467" s="1">
        <v>0</v>
      </c>
      <c r="O9467" s="1" t="s">
        <v>2580</v>
      </c>
      <c r="P9467" s="1">
        <v>233.64</v>
      </c>
      <c r="Q9467" s="1">
        <v>16.36</v>
      </c>
      <c r="R9467" s="1">
        <v>250</v>
      </c>
      <c r="S9467" t="s">
        <v>2633</v>
      </c>
      <c r="T9467" t="str" cm="1">
        <f t="array" ref="T9467">_xlfn.IFS(ISNUMBER(SEARCH("CP02",S9467)),"ราชพฤกษ",ISNUMBER(SEARCH("CP03",S9467)),"บางใหญ่",ISNUMBER(SEARCH("CP04",S9467)),"บางบอน",OR(ISNUMBER(SEARCH("CP",S9467)),ISNUMBER(SEARCH("BTC",D9467))),"340",TRUE,"")</f>
        <v>บางบอน</v>
      </c>
    </row>
    <row r="9468" spans="1:20" x14ac:dyDescent="0.2">
      <c r="A9468" t="s">
        <v>8453</v>
      </c>
      <c r="B9468" t="s">
        <v>17</v>
      </c>
      <c r="C9468">
        <v>2026</v>
      </c>
      <c r="D9468" t="s">
        <v>8454</v>
      </c>
      <c r="E9468" t="s">
        <v>1585</v>
      </c>
      <c r="F9468" t="s">
        <v>1586</v>
      </c>
      <c r="G9468" t="s">
        <v>1536</v>
      </c>
      <c r="H9468" t="s">
        <v>2586</v>
      </c>
      <c r="I9468" t="s">
        <v>8455</v>
      </c>
      <c r="J9468" t="s">
        <v>8456</v>
      </c>
      <c r="K9468" t="s">
        <v>2692</v>
      </c>
      <c r="L9468" s="1">
        <v>1</v>
      </c>
      <c r="M9468" s="1">
        <v>300</v>
      </c>
      <c r="N9468" s="1">
        <v>0</v>
      </c>
      <c r="O9468" s="1" t="s">
        <v>2580</v>
      </c>
      <c r="P9468" s="1">
        <v>280.37</v>
      </c>
      <c r="Q9468" s="1">
        <v>19.63</v>
      </c>
      <c r="R9468" s="1">
        <v>300</v>
      </c>
      <c r="S9468" t="s">
        <v>2633</v>
      </c>
      <c r="T9468" t="str" cm="1">
        <f t="array" ref="T9468">_xlfn.IFS(ISNUMBER(SEARCH("CP02",S9468)),"ราชพฤกษ",ISNUMBER(SEARCH("CP03",S9468)),"บางใหญ่",ISNUMBER(SEARCH("CP04",S9468)),"บางบอน",OR(ISNUMBER(SEARCH("CP",S9468)),ISNUMBER(SEARCH("BTC",D9468))),"340",TRUE,"")</f>
        <v>บางบอน</v>
      </c>
    </row>
    <row r="9469" spans="1:20" x14ac:dyDescent="0.2">
      <c r="A9469" t="s">
        <v>8453</v>
      </c>
      <c r="B9469" t="s">
        <v>17</v>
      </c>
      <c r="C9469">
        <v>2026</v>
      </c>
      <c r="D9469" t="s">
        <v>8457</v>
      </c>
      <c r="E9469" t="s">
        <v>525</v>
      </c>
      <c r="F9469" t="s">
        <v>526</v>
      </c>
      <c r="G9469" t="s">
        <v>2582</v>
      </c>
      <c r="H9469" t="s">
        <v>2586</v>
      </c>
      <c r="I9469" t="s">
        <v>8458</v>
      </c>
      <c r="J9469" t="s">
        <v>8459</v>
      </c>
      <c r="K9469" t="s">
        <v>2692</v>
      </c>
      <c r="L9469" s="1">
        <v>1</v>
      </c>
      <c r="M9469" s="1">
        <v>1340</v>
      </c>
      <c r="N9469" s="1">
        <v>0</v>
      </c>
      <c r="O9469" s="1" t="s">
        <v>2580</v>
      </c>
      <c r="P9469" s="1">
        <v>1252.3399999999999</v>
      </c>
      <c r="Q9469" s="1">
        <v>87.66</v>
      </c>
      <c r="R9469" s="1">
        <v>1340</v>
      </c>
      <c r="S9469" t="s">
        <v>2631</v>
      </c>
      <c r="T9469" t="str" cm="1">
        <f t="array" ref="T9469">_xlfn.IFS(ISNUMBER(SEARCH("CP02",S9469)),"ราชพฤกษ",ISNUMBER(SEARCH("CP03",S9469)),"บางใหญ่",ISNUMBER(SEARCH("CP04",S9469)),"บางบอน",OR(ISNUMBER(SEARCH("CP",S9469)),ISNUMBER(SEARCH("BTC",D9469))),"340",TRUE,"")</f>
        <v>บางบอน</v>
      </c>
    </row>
    <row r="9470" spans="1:20" x14ac:dyDescent="0.2">
      <c r="A9470" t="s">
        <v>8453</v>
      </c>
      <c r="B9470" t="s">
        <v>17</v>
      </c>
      <c r="C9470">
        <v>2026</v>
      </c>
      <c r="D9470" t="s">
        <v>8457</v>
      </c>
      <c r="E9470" t="s">
        <v>523</v>
      </c>
      <c r="F9470" t="s">
        <v>524</v>
      </c>
      <c r="G9470" t="s">
        <v>2582</v>
      </c>
      <c r="H9470" t="s">
        <v>2586</v>
      </c>
      <c r="I9470" t="s">
        <v>8458</v>
      </c>
      <c r="J9470" t="s">
        <v>8459</v>
      </c>
      <c r="K9470" t="s">
        <v>2692</v>
      </c>
      <c r="L9470" s="1">
        <v>1</v>
      </c>
      <c r="M9470" s="1">
        <v>175</v>
      </c>
      <c r="N9470" s="1">
        <v>0</v>
      </c>
      <c r="O9470" s="1" t="s">
        <v>2580</v>
      </c>
      <c r="P9470" s="1">
        <v>0</v>
      </c>
      <c r="Q9470" s="1">
        <v>0</v>
      </c>
      <c r="R9470" s="1">
        <v>0</v>
      </c>
      <c r="S9470" t="s">
        <v>2631</v>
      </c>
      <c r="T9470" t="str" cm="1">
        <f t="array" ref="T9470">_xlfn.IFS(ISNUMBER(SEARCH("CP02",S9470)),"ราชพฤกษ",ISNUMBER(SEARCH("CP03",S9470)),"บางใหญ่",ISNUMBER(SEARCH("CP04",S9470)),"บางบอน",OR(ISNUMBER(SEARCH("CP",S9470)),ISNUMBER(SEARCH("BTC",D9470))),"340",TRUE,"")</f>
        <v>บางบอน</v>
      </c>
    </row>
    <row r="9471" spans="1:20" x14ac:dyDescent="0.2">
      <c r="A9471" t="s">
        <v>8453</v>
      </c>
      <c r="B9471" t="s">
        <v>17</v>
      </c>
      <c r="C9471">
        <v>2026</v>
      </c>
      <c r="D9471" t="s">
        <v>8457</v>
      </c>
      <c r="E9471" t="s">
        <v>1365</v>
      </c>
      <c r="F9471" t="s">
        <v>1366</v>
      </c>
      <c r="G9471" t="s">
        <v>2632</v>
      </c>
      <c r="H9471" t="s">
        <v>2586</v>
      </c>
      <c r="I9471" t="s">
        <v>8458</v>
      </c>
      <c r="J9471" t="s">
        <v>8459</v>
      </c>
      <c r="K9471" t="s">
        <v>2692</v>
      </c>
      <c r="L9471" s="1">
        <v>1</v>
      </c>
      <c r="M9471" s="1">
        <v>420</v>
      </c>
      <c r="N9471" s="1">
        <v>0</v>
      </c>
      <c r="O9471" s="1" t="s">
        <v>2580</v>
      </c>
      <c r="P9471" s="1">
        <v>392.52</v>
      </c>
      <c r="Q9471" s="1">
        <v>27.48</v>
      </c>
      <c r="R9471" s="1">
        <v>420</v>
      </c>
      <c r="S9471" t="s">
        <v>2631</v>
      </c>
      <c r="T9471" t="str" cm="1">
        <f t="array" ref="T9471">_xlfn.IFS(ISNUMBER(SEARCH("CP02",S9471)),"ราชพฤกษ",ISNUMBER(SEARCH("CP03",S9471)),"บางใหญ่",ISNUMBER(SEARCH("CP04",S9471)),"บางบอน",OR(ISNUMBER(SEARCH("CP",S9471)),ISNUMBER(SEARCH("BTC",D9471))),"340",TRUE,"")</f>
        <v>บางบอน</v>
      </c>
    </row>
    <row r="9472" spans="1:20" x14ac:dyDescent="0.2">
      <c r="A9472" t="s">
        <v>8453</v>
      </c>
      <c r="B9472" t="s">
        <v>17</v>
      </c>
      <c r="C9472">
        <v>2026</v>
      </c>
      <c r="D9472" t="s">
        <v>8457</v>
      </c>
      <c r="E9472" t="s">
        <v>2401</v>
      </c>
      <c r="F9472" t="s">
        <v>2402</v>
      </c>
      <c r="G9472" t="s">
        <v>2632</v>
      </c>
      <c r="H9472" t="s">
        <v>2586</v>
      </c>
      <c r="I9472" t="s">
        <v>8458</v>
      </c>
      <c r="J9472" t="s">
        <v>8459</v>
      </c>
      <c r="K9472" t="s">
        <v>2692</v>
      </c>
      <c r="L9472" s="1">
        <v>2</v>
      </c>
      <c r="M9472" s="1">
        <v>620</v>
      </c>
      <c r="N9472" s="1">
        <v>0</v>
      </c>
      <c r="O9472" s="1" t="s">
        <v>2580</v>
      </c>
      <c r="P9472" s="1">
        <v>1158.8800000000001</v>
      </c>
      <c r="Q9472" s="1">
        <v>81.12</v>
      </c>
      <c r="R9472" s="1">
        <v>1240</v>
      </c>
      <c r="S9472" t="s">
        <v>2631</v>
      </c>
      <c r="T9472" t="str" cm="1">
        <f t="array" ref="T9472">_xlfn.IFS(ISNUMBER(SEARCH("CP02",S9472)),"ราชพฤกษ",ISNUMBER(SEARCH("CP03",S9472)),"บางใหญ่",ISNUMBER(SEARCH("CP04",S9472)),"บางบอน",OR(ISNUMBER(SEARCH("CP",S9472)),ISNUMBER(SEARCH("BTC",D9472))),"340",TRUE,"")</f>
        <v>บางบอน</v>
      </c>
    </row>
    <row r="9473" spans="1:20" x14ac:dyDescent="0.2">
      <c r="A9473" t="s">
        <v>8453</v>
      </c>
      <c r="B9473" t="s">
        <v>17</v>
      </c>
      <c r="C9473">
        <v>2026</v>
      </c>
      <c r="D9473" t="s">
        <v>8457</v>
      </c>
      <c r="E9473" t="s">
        <v>2419</v>
      </c>
      <c r="F9473" t="s">
        <v>2420</v>
      </c>
      <c r="G9473" t="s">
        <v>2632</v>
      </c>
      <c r="H9473" t="s">
        <v>2586</v>
      </c>
      <c r="I9473" t="s">
        <v>8458</v>
      </c>
      <c r="J9473" t="s">
        <v>8459</v>
      </c>
      <c r="K9473" t="s">
        <v>2692</v>
      </c>
      <c r="L9473" s="1">
        <v>2</v>
      </c>
      <c r="M9473" s="1">
        <v>1640</v>
      </c>
      <c r="N9473" s="1">
        <v>0</v>
      </c>
      <c r="O9473" s="1" t="s">
        <v>2580</v>
      </c>
      <c r="P9473" s="1">
        <v>3065.42</v>
      </c>
      <c r="Q9473" s="1">
        <v>214.58</v>
      </c>
      <c r="R9473" s="1">
        <v>3280</v>
      </c>
      <c r="S9473" t="s">
        <v>2631</v>
      </c>
      <c r="T9473" t="str" cm="1">
        <f t="array" ref="T9473">_xlfn.IFS(ISNUMBER(SEARCH("CP02",S9473)),"ราชพฤกษ",ISNUMBER(SEARCH("CP03",S9473)),"บางใหญ่",ISNUMBER(SEARCH("CP04",S9473)),"บางบอน",OR(ISNUMBER(SEARCH("CP",S9473)),ISNUMBER(SEARCH("BTC",D9473))),"340",TRUE,"")</f>
        <v>บางบอน</v>
      </c>
    </row>
    <row r="9474" spans="1:20" x14ac:dyDescent="0.2">
      <c r="A9474" t="s">
        <v>8453</v>
      </c>
      <c r="B9474" t="s">
        <v>17</v>
      </c>
      <c r="C9474">
        <v>2026</v>
      </c>
      <c r="D9474" t="s">
        <v>8457</v>
      </c>
      <c r="E9474" t="s">
        <v>1511</v>
      </c>
      <c r="F9474" t="s">
        <v>1512</v>
      </c>
      <c r="G9474" t="s">
        <v>2632</v>
      </c>
      <c r="H9474" t="s">
        <v>2586</v>
      </c>
      <c r="I9474" t="s">
        <v>8458</v>
      </c>
      <c r="J9474" t="s">
        <v>8459</v>
      </c>
      <c r="K9474" t="s">
        <v>2692</v>
      </c>
      <c r="L9474" s="1">
        <v>1</v>
      </c>
      <c r="M9474" s="1">
        <v>300</v>
      </c>
      <c r="N9474" s="1">
        <v>0</v>
      </c>
      <c r="O9474" s="1" t="s">
        <v>2580</v>
      </c>
      <c r="P9474" s="1">
        <v>280.37</v>
      </c>
      <c r="Q9474" s="1">
        <v>19.63</v>
      </c>
      <c r="R9474" s="1">
        <v>300</v>
      </c>
      <c r="S9474" t="s">
        <v>2631</v>
      </c>
      <c r="T9474" t="str" cm="1">
        <f t="array" ref="T9474">_xlfn.IFS(ISNUMBER(SEARCH("CP02",S9474)),"ราชพฤกษ",ISNUMBER(SEARCH("CP03",S9474)),"บางใหญ่",ISNUMBER(SEARCH("CP04",S9474)),"บางบอน",OR(ISNUMBER(SEARCH("CP",S9474)),ISNUMBER(SEARCH("BTC",D9474))),"340",TRUE,"")</f>
        <v>บางบอน</v>
      </c>
    </row>
    <row r="9475" spans="1:20" x14ac:dyDescent="0.2">
      <c r="A9475" t="s">
        <v>8453</v>
      </c>
      <c r="B9475" t="s">
        <v>17</v>
      </c>
      <c r="C9475">
        <v>2026</v>
      </c>
      <c r="D9475" t="s">
        <v>8457</v>
      </c>
      <c r="E9475" t="s">
        <v>2153</v>
      </c>
      <c r="F9475" t="s">
        <v>2154</v>
      </c>
      <c r="G9475" t="s">
        <v>2632</v>
      </c>
      <c r="H9475" t="s">
        <v>2586</v>
      </c>
      <c r="I9475" t="s">
        <v>8458</v>
      </c>
      <c r="J9475" t="s">
        <v>8459</v>
      </c>
      <c r="K9475" t="s">
        <v>2692</v>
      </c>
      <c r="L9475" s="1">
        <v>1</v>
      </c>
      <c r="M9475" s="1">
        <v>540</v>
      </c>
      <c r="N9475" s="1">
        <v>0</v>
      </c>
      <c r="O9475" s="1" t="s">
        <v>2580</v>
      </c>
      <c r="P9475" s="1">
        <v>504.67</v>
      </c>
      <c r="Q9475" s="1">
        <v>35.33</v>
      </c>
      <c r="R9475" s="1">
        <v>540</v>
      </c>
      <c r="S9475" t="s">
        <v>2631</v>
      </c>
      <c r="T9475" t="str" cm="1">
        <f t="array" ref="T9475">_xlfn.IFS(ISNUMBER(SEARCH("CP02",S9475)),"ราชพฤกษ",ISNUMBER(SEARCH("CP03",S9475)),"บางใหญ่",ISNUMBER(SEARCH("CP04",S9475)),"บางบอน",OR(ISNUMBER(SEARCH("CP",S9475)),ISNUMBER(SEARCH("BTC",D9475))),"340",TRUE,"")</f>
        <v>บางบอน</v>
      </c>
    </row>
    <row r="9476" spans="1:20" x14ac:dyDescent="0.2">
      <c r="A9476" t="s">
        <v>8453</v>
      </c>
      <c r="B9476" t="s">
        <v>17</v>
      </c>
      <c r="C9476">
        <v>2026</v>
      </c>
      <c r="D9476" t="s">
        <v>8457</v>
      </c>
      <c r="E9476" t="s">
        <v>1471</v>
      </c>
      <c r="F9476" t="s">
        <v>1472</v>
      </c>
      <c r="G9476" t="s">
        <v>2632</v>
      </c>
      <c r="H9476" t="s">
        <v>2586</v>
      </c>
      <c r="I9476" t="s">
        <v>8458</v>
      </c>
      <c r="J9476" t="s">
        <v>8459</v>
      </c>
      <c r="K9476" t="s">
        <v>2692</v>
      </c>
      <c r="L9476" s="1">
        <v>1</v>
      </c>
      <c r="M9476" s="1">
        <v>1760</v>
      </c>
      <c r="N9476" s="1">
        <v>0</v>
      </c>
      <c r="O9476" s="1" t="s">
        <v>2580</v>
      </c>
      <c r="P9476" s="1">
        <v>1644.86</v>
      </c>
      <c r="Q9476" s="1">
        <v>115.14</v>
      </c>
      <c r="R9476" s="1">
        <v>1760</v>
      </c>
      <c r="S9476" t="s">
        <v>2631</v>
      </c>
      <c r="T9476" t="str" cm="1">
        <f t="array" ref="T9476">_xlfn.IFS(ISNUMBER(SEARCH("CP02",S9476)),"ราชพฤกษ",ISNUMBER(SEARCH("CP03",S9476)),"บางใหญ่",ISNUMBER(SEARCH("CP04",S9476)),"บางบอน",OR(ISNUMBER(SEARCH("CP",S9476)),ISNUMBER(SEARCH("BTC",D9476))),"340",TRUE,"")</f>
        <v>บางบอน</v>
      </c>
    </row>
    <row r="9477" spans="1:20" x14ac:dyDescent="0.2">
      <c r="A9477" t="s">
        <v>8453</v>
      </c>
      <c r="B9477" t="s">
        <v>17</v>
      </c>
      <c r="C9477">
        <v>2026</v>
      </c>
      <c r="D9477" t="s">
        <v>8457</v>
      </c>
      <c r="E9477" t="s">
        <v>1623</v>
      </c>
      <c r="F9477" t="s">
        <v>1624</v>
      </c>
      <c r="G9477" t="s">
        <v>1536</v>
      </c>
      <c r="H9477" t="s">
        <v>2586</v>
      </c>
      <c r="I9477" t="s">
        <v>8458</v>
      </c>
      <c r="J9477" t="s">
        <v>8459</v>
      </c>
      <c r="K9477" t="s">
        <v>2692</v>
      </c>
      <c r="L9477" s="1">
        <v>1</v>
      </c>
      <c r="M9477" s="1">
        <v>300</v>
      </c>
      <c r="N9477" s="1">
        <v>160</v>
      </c>
      <c r="O9477" s="1" t="s">
        <v>2580</v>
      </c>
      <c r="P9477" s="1">
        <v>130.84</v>
      </c>
      <c r="Q9477" s="1">
        <v>9.16</v>
      </c>
      <c r="R9477" s="1">
        <v>140</v>
      </c>
      <c r="S9477" t="s">
        <v>2633</v>
      </c>
      <c r="T9477" t="str" cm="1">
        <f t="array" ref="T9477">_xlfn.IFS(ISNUMBER(SEARCH("CP02",S9477)),"ราชพฤกษ",ISNUMBER(SEARCH("CP03",S9477)),"บางใหญ่",ISNUMBER(SEARCH("CP04",S9477)),"บางบอน",OR(ISNUMBER(SEARCH("CP",S9477)),ISNUMBER(SEARCH("BTC",D9477))),"340",TRUE,"")</f>
        <v>บางบอน</v>
      </c>
    </row>
    <row r="9478" spans="1:20" x14ac:dyDescent="0.2">
      <c r="A9478" t="s">
        <v>8453</v>
      </c>
      <c r="B9478" t="s">
        <v>17</v>
      </c>
      <c r="C9478">
        <v>2026</v>
      </c>
      <c r="D9478" t="s">
        <v>8460</v>
      </c>
      <c r="E9478" t="s">
        <v>529</v>
      </c>
      <c r="F9478" t="s">
        <v>530</v>
      </c>
      <c r="G9478" t="s">
        <v>2582</v>
      </c>
      <c r="H9478" t="s">
        <v>2586</v>
      </c>
      <c r="I9478" t="s">
        <v>8461</v>
      </c>
      <c r="J9478" t="s">
        <v>8462</v>
      </c>
      <c r="K9478" t="s">
        <v>2692</v>
      </c>
      <c r="L9478" s="1">
        <v>1</v>
      </c>
      <c r="M9478" s="1">
        <v>1050</v>
      </c>
      <c r="N9478" s="1">
        <v>0</v>
      </c>
      <c r="O9478" s="1" t="s">
        <v>2580</v>
      </c>
      <c r="P9478" s="1">
        <v>981.31</v>
      </c>
      <c r="Q9478" s="1">
        <v>68.69</v>
      </c>
      <c r="R9478" s="1">
        <v>1050</v>
      </c>
      <c r="S9478" t="s">
        <v>2631</v>
      </c>
      <c r="T9478" t="str" cm="1">
        <f t="array" ref="T9478">_xlfn.IFS(ISNUMBER(SEARCH("CP02",S9478)),"ราชพฤกษ",ISNUMBER(SEARCH("CP03",S9478)),"บางใหญ่",ISNUMBER(SEARCH("CP04",S9478)),"บางบอน",OR(ISNUMBER(SEARCH("CP",S9478)),ISNUMBER(SEARCH("BTC",D9478))),"340",TRUE,"")</f>
        <v>บางบอน</v>
      </c>
    </row>
    <row r="9479" spans="1:20" x14ac:dyDescent="0.2">
      <c r="A9479" t="s">
        <v>8453</v>
      </c>
      <c r="B9479" t="s">
        <v>17</v>
      </c>
      <c r="C9479">
        <v>2026</v>
      </c>
      <c r="D9479" t="s">
        <v>8460</v>
      </c>
      <c r="E9479" t="s">
        <v>527</v>
      </c>
      <c r="F9479" t="s">
        <v>528</v>
      </c>
      <c r="G9479" t="s">
        <v>2582</v>
      </c>
      <c r="H9479" t="s">
        <v>2586</v>
      </c>
      <c r="I9479" t="s">
        <v>8461</v>
      </c>
      <c r="J9479" t="s">
        <v>8462</v>
      </c>
      <c r="K9479" t="s">
        <v>2692</v>
      </c>
      <c r="L9479" s="1">
        <v>1</v>
      </c>
      <c r="M9479" s="1">
        <v>215</v>
      </c>
      <c r="N9479" s="1">
        <v>0</v>
      </c>
      <c r="O9479" s="1" t="s">
        <v>2580</v>
      </c>
      <c r="P9479" s="1">
        <v>0</v>
      </c>
      <c r="Q9479" s="1">
        <v>0</v>
      </c>
      <c r="R9479" s="1">
        <v>0</v>
      </c>
      <c r="S9479" t="s">
        <v>2631</v>
      </c>
      <c r="T9479" t="str" cm="1">
        <f t="array" ref="T9479">_xlfn.IFS(ISNUMBER(SEARCH("CP02",S9479)),"ราชพฤกษ",ISNUMBER(SEARCH("CP03",S9479)),"บางใหญ่",ISNUMBER(SEARCH("CP04",S9479)),"บางบอน",OR(ISNUMBER(SEARCH("CP",S9479)),ISNUMBER(SEARCH("BTC",D9479))),"340",TRUE,"")</f>
        <v>บางบอน</v>
      </c>
    </row>
    <row r="9480" spans="1:20" x14ac:dyDescent="0.2">
      <c r="A9480" t="s">
        <v>8453</v>
      </c>
      <c r="B9480" t="s">
        <v>17</v>
      </c>
      <c r="C9480">
        <v>2026</v>
      </c>
      <c r="D9480" t="s">
        <v>8460</v>
      </c>
      <c r="E9480" t="s">
        <v>1341</v>
      </c>
      <c r="F9480" t="s">
        <v>1342</v>
      </c>
      <c r="G9480" t="s">
        <v>2632</v>
      </c>
      <c r="H9480" t="s">
        <v>2586</v>
      </c>
      <c r="I9480" t="s">
        <v>8461</v>
      </c>
      <c r="J9480" t="s">
        <v>8462</v>
      </c>
      <c r="K9480" t="s">
        <v>2692</v>
      </c>
      <c r="L9480" s="1">
        <v>1</v>
      </c>
      <c r="M9480" s="1">
        <v>215</v>
      </c>
      <c r="N9480" s="1">
        <v>0</v>
      </c>
      <c r="O9480" s="1" t="s">
        <v>2580</v>
      </c>
      <c r="P9480" s="1">
        <v>200.93</v>
      </c>
      <c r="Q9480" s="1">
        <v>14.07</v>
      </c>
      <c r="R9480" s="1">
        <v>215</v>
      </c>
      <c r="S9480" t="s">
        <v>2631</v>
      </c>
      <c r="T9480" t="str" cm="1">
        <f t="array" ref="T9480">_xlfn.IFS(ISNUMBER(SEARCH("CP02",S9480)),"ราชพฤกษ",ISNUMBER(SEARCH("CP03",S9480)),"บางใหญ่",ISNUMBER(SEARCH("CP04",S9480)),"บางบอน",OR(ISNUMBER(SEARCH("CP",S9480)),ISNUMBER(SEARCH("BTC",D9480))),"340",TRUE,"")</f>
        <v>บางบอน</v>
      </c>
    </row>
    <row r="9481" spans="1:20" x14ac:dyDescent="0.2">
      <c r="A9481" t="s">
        <v>8453</v>
      </c>
      <c r="B9481" t="s">
        <v>17</v>
      </c>
      <c r="C9481">
        <v>2026</v>
      </c>
      <c r="D9481" t="s">
        <v>8463</v>
      </c>
      <c r="E9481" t="s">
        <v>543</v>
      </c>
      <c r="F9481" t="s">
        <v>544</v>
      </c>
      <c r="G9481" t="s">
        <v>2582</v>
      </c>
      <c r="H9481" t="s">
        <v>2586</v>
      </c>
      <c r="I9481" t="s">
        <v>8464</v>
      </c>
      <c r="J9481" t="s">
        <v>8465</v>
      </c>
      <c r="K9481" t="s">
        <v>3002</v>
      </c>
      <c r="L9481" s="1">
        <v>1</v>
      </c>
      <c r="M9481" s="1">
        <v>1650</v>
      </c>
      <c r="N9481" s="1">
        <v>0</v>
      </c>
      <c r="O9481" s="1" t="s">
        <v>2580</v>
      </c>
      <c r="P9481" s="1">
        <v>1542.06</v>
      </c>
      <c r="Q9481" s="1">
        <v>107.94</v>
      </c>
      <c r="R9481" s="1">
        <v>1650</v>
      </c>
      <c r="S9481" t="s">
        <v>2584</v>
      </c>
      <c r="T9481" t="str" cm="1">
        <f t="array" ref="T9481">_xlfn.IFS(ISNUMBER(SEARCH("CP02",S9481)),"ราชพฤกษ",ISNUMBER(SEARCH("CP03",S9481)),"บางใหญ่",ISNUMBER(SEARCH("CP04",S9481)),"บางบอน",OR(ISNUMBER(SEARCH("CP",S9481)),ISNUMBER(SEARCH("BTC",D9481))),"340",TRUE,"")</f>
        <v>ราชพฤกษ</v>
      </c>
    </row>
    <row r="9482" spans="1:20" x14ac:dyDescent="0.2">
      <c r="A9482" t="s">
        <v>8453</v>
      </c>
      <c r="B9482" t="s">
        <v>17</v>
      </c>
      <c r="C9482">
        <v>2026</v>
      </c>
      <c r="D9482" t="s">
        <v>8463</v>
      </c>
      <c r="E9482" t="s">
        <v>107</v>
      </c>
      <c r="F9482" t="s">
        <v>108</v>
      </c>
      <c r="G9482" t="s">
        <v>2582</v>
      </c>
      <c r="H9482" t="s">
        <v>2586</v>
      </c>
      <c r="I9482" t="s">
        <v>8464</v>
      </c>
      <c r="J9482" t="s">
        <v>8465</v>
      </c>
      <c r="K9482" t="s">
        <v>3002</v>
      </c>
      <c r="L9482" s="1">
        <v>1</v>
      </c>
      <c r="M9482" s="1">
        <v>220</v>
      </c>
      <c r="N9482" s="1">
        <v>0</v>
      </c>
      <c r="O9482" s="1" t="s">
        <v>2580</v>
      </c>
      <c r="P9482" s="1">
        <v>0</v>
      </c>
      <c r="Q9482" s="1">
        <v>0</v>
      </c>
      <c r="R9482" s="1">
        <v>0</v>
      </c>
      <c r="S9482" t="s">
        <v>2584</v>
      </c>
      <c r="T9482" t="str" cm="1">
        <f t="array" ref="T9482">_xlfn.IFS(ISNUMBER(SEARCH("CP02",S9482)),"ราชพฤกษ",ISNUMBER(SEARCH("CP03",S9482)),"บางใหญ่",ISNUMBER(SEARCH("CP04",S9482)),"บางบอน",OR(ISNUMBER(SEARCH("CP",S9482)),ISNUMBER(SEARCH("BTC",D9482))),"340",TRUE,"")</f>
        <v>ราชพฤกษ</v>
      </c>
    </row>
    <row r="9483" spans="1:20" x14ac:dyDescent="0.2">
      <c r="A9483" t="s">
        <v>8453</v>
      </c>
      <c r="B9483" t="s">
        <v>17</v>
      </c>
      <c r="C9483">
        <v>2026</v>
      </c>
      <c r="D9483" t="s">
        <v>8463</v>
      </c>
      <c r="E9483" t="s">
        <v>1185</v>
      </c>
      <c r="F9483" t="s">
        <v>1186</v>
      </c>
      <c r="G9483" t="s">
        <v>2582</v>
      </c>
      <c r="H9483" t="s">
        <v>2586</v>
      </c>
      <c r="I9483" t="s">
        <v>8464</v>
      </c>
      <c r="J9483" t="s">
        <v>8465</v>
      </c>
      <c r="K9483" t="s">
        <v>3002</v>
      </c>
      <c r="L9483" s="1">
        <v>1</v>
      </c>
      <c r="M9483" s="1">
        <v>20</v>
      </c>
      <c r="N9483" s="1">
        <v>0</v>
      </c>
      <c r="O9483" s="1" t="s">
        <v>2580</v>
      </c>
      <c r="P9483" s="1">
        <v>18.690000000000001</v>
      </c>
      <c r="Q9483" s="1">
        <v>1.31</v>
      </c>
      <c r="R9483" s="1">
        <v>20</v>
      </c>
      <c r="S9483" t="s">
        <v>2584</v>
      </c>
      <c r="T9483" t="str" cm="1">
        <f t="array" ref="T9483">_xlfn.IFS(ISNUMBER(SEARCH("CP02",S9483)),"ราชพฤกษ",ISNUMBER(SEARCH("CP03",S9483)),"บางใหญ่",ISNUMBER(SEARCH("CP04",S9483)),"บางบอน",OR(ISNUMBER(SEARCH("CP",S9483)),ISNUMBER(SEARCH("BTC",D9483))),"340",TRUE,"")</f>
        <v>ราชพฤกษ</v>
      </c>
    </row>
    <row r="9484" spans="1:20" x14ac:dyDescent="0.2">
      <c r="A9484" t="s">
        <v>8453</v>
      </c>
      <c r="B9484" t="s">
        <v>17</v>
      </c>
      <c r="C9484">
        <v>2026</v>
      </c>
      <c r="D9484" t="s">
        <v>8463</v>
      </c>
      <c r="E9484" t="s">
        <v>1991</v>
      </c>
      <c r="F9484" t="s">
        <v>1992</v>
      </c>
      <c r="G9484" t="s">
        <v>2582</v>
      </c>
      <c r="H9484" t="s">
        <v>2586</v>
      </c>
      <c r="I9484" t="s">
        <v>8464</v>
      </c>
      <c r="J9484" t="s">
        <v>8465</v>
      </c>
      <c r="K9484" t="s">
        <v>3002</v>
      </c>
      <c r="L9484" s="1">
        <v>1</v>
      </c>
      <c r="M9484" s="1">
        <v>595</v>
      </c>
      <c r="N9484" s="1">
        <v>59.5</v>
      </c>
      <c r="O9484" s="1" t="s">
        <v>2580</v>
      </c>
      <c r="P9484" s="1">
        <v>500.47</v>
      </c>
      <c r="Q9484" s="1">
        <v>35.03</v>
      </c>
      <c r="R9484" s="1">
        <v>535.5</v>
      </c>
      <c r="S9484" t="s">
        <v>2584</v>
      </c>
      <c r="T9484" t="str" cm="1">
        <f t="array" ref="T9484">_xlfn.IFS(ISNUMBER(SEARCH("CP02",S9484)),"ราชพฤกษ",ISNUMBER(SEARCH("CP03",S9484)),"บางใหญ่",ISNUMBER(SEARCH("CP04",S9484)),"บางบอน",OR(ISNUMBER(SEARCH("CP",S9484)),ISNUMBER(SEARCH("BTC",D9484))),"340",TRUE,"")</f>
        <v>ราชพฤกษ</v>
      </c>
    </row>
    <row r="9485" spans="1:20" x14ac:dyDescent="0.2">
      <c r="A9485" t="s">
        <v>8453</v>
      </c>
      <c r="B9485" t="s">
        <v>17</v>
      </c>
      <c r="C9485">
        <v>2026</v>
      </c>
      <c r="D9485" t="s">
        <v>8463</v>
      </c>
      <c r="E9485" t="s">
        <v>1987</v>
      </c>
      <c r="F9485" t="s">
        <v>1988</v>
      </c>
      <c r="G9485" t="s">
        <v>2582</v>
      </c>
      <c r="H9485" t="s">
        <v>2586</v>
      </c>
      <c r="I9485" t="s">
        <v>8464</v>
      </c>
      <c r="J9485" t="s">
        <v>8465</v>
      </c>
      <c r="K9485" t="s">
        <v>3002</v>
      </c>
      <c r="L9485" s="1">
        <v>1</v>
      </c>
      <c r="M9485" s="1">
        <v>595</v>
      </c>
      <c r="N9485" s="1">
        <v>59.5</v>
      </c>
      <c r="O9485" s="1" t="s">
        <v>2580</v>
      </c>
      <c r="P9485" s="1">
        <v>500.47</v>
      </c>
      <c r="Q9485" s="1">
        <v>35.03</v>
      </c>
      <c r="R9485" s="1">
        <v>535.5</v>
      </c>
      <c r="S9485" t="s">
        <v>2584</v>
      </c>
      <c r="T9485" t="str" cm="1">
        <f t="array" ref="T9485">_xlfn.IFS(ISNUMBER(SEARCH("CP02",S9485)),"ราชพฤกษ",ISNUMBER(SEARCH("CP03",S9485)),"บางใหญ่",ISNUMBER(SEARCH("CP04",S9485)),"บางบอน",OR(ISNUMBER(SEARCH("CP",S9485)),ISNUMBER(SEARCH("BTC",D9485))),"340",TRUE,"")</f>
        <v>ราชพฤกษ</v>
      </c>
    </row>
    <row r="9486" spans="1:20" x14ac:dyDescent="0.2">
      <c r="A9486" t="s">
        <v>8453</v>
      </c>
      <c r="B9486" t="s">
        <v>17</v>
      </c>
      <c r="C9486">
        <v>2026</v>
      </c>
      <c r="D9486" t="s">
        <v>8463</v>
      </c>
      <c r="E9486" t="s">
        <v>1993</v>
      </c>
      <c r="F9486" t="s">
        <v>1994</v>
      </c>
      <c r="G9486" t="s">
        <v>2582</v>
      </c>
      <c r="H9486" t="s">
        <v>2586</v>
      </c>
      <c r="I9486" t="s">
        <v>8464</v>
      </c>
      <c r="J9486" t="s">
        <v>8465</v>
      </c>
      <c r="K9486" t="s">
        <v>3002</v>
      </c>
      <c r="L9486" s="1">
        <v>1</v>
      </c>
      <c r="M9486" s="1">
        <v>595</v>
      </c>
      <c r="N9486" s="1">
        <v>59.5</v>
      </c>
      <c r="O9486" s="1" t="s">
        <v>2580</v>
      </c>
      <c r="P9486" s="1">
        <v>500.47</v>
      </c>
      <c r="Q9486" s="1">
        <v>35.03</v>
      </c>
      <c r="R9486" s="1">
        <v>535.5</v>
      </c>
      <c r="S9486" t="s">
        <v>2584</v>
      </c>
      <c r="T9486" t="str" cm="1">
        <f t="array" ref="T9486">_xlfn.IFS(ISNUMBER(SEARCH("CP02",S9486)),"ราชพฤกษ",ISNUMBER(SEARCH("CP03",S9486)),"บางใหญ่",ISNUMBER(SEARCH("CP04",S9486)),"บางบอน",OR(ISNUMBER(SEARCH("CP",S9486)),ISNUMBER(SEARCH("BTC",D9486))),"340",TRUE,"")</f>
        <v>ราชพฤกษ</v>
      </c>
    </row>
    <row r="9487" spans="1:20" x14ac:dyDescent="0.2">
      <c r="A9487" t="s">
        <v>8453</v>
      </c>
      <c r="B9487" t="s">
        <v>17</v>
      </c>
      <c r="C9487">
        <v>2026</v>
      </c>
      <c r="D9487" t="s">
        <v>8466</v>
      </c>
      <c r="E9487" t="s">
        <v>1141</v>
      </c>
      <c r="F9487" t="s">
        <v>1142</v>
      </c>
      <c r="G9487" t="s">
        <v>2582</v>
      </c>
      <c r="H9487" t="s">
        <v>2586</v>
      </c>
      <c r="I9487" t="s">
        <v>8467</v>
      </c>
      <c r="J9487" t="s">
        <v>8468</v>
      </c>
      <c r="K9487" t="s">
        <v>2603</v>
      </c>
      <c r="L9487" s="1">
        <v>1</v>
      </c>
      <c r="M9487" s="1">
        <v>140</v>
      </c>
      <c r="N9487" s="1">
        <v>0</v>
      </c>
      <c r="O9487" s="1" t="s">
        <v>2580</v>
      </c>
      <c r="P9487" s="1">
        <v>130.84</v>
      </c>
      <c r="Q9487" s="1">
        <v>9.16</v>
      </c>
      <c r="R9487" s="1">
        <v>140</v>
      </c>
      <c r="S9487" t="s">
        <v>2605</v>
      </c>
      <c r="T9487" t="str" cm="1">
        <f t="array" ref="T9487">_xlfn.IFS(ISNUMBER(SEARCH("CP02",S9487)),"ราชพฤกษ",ISNUMBER(SEARCH("CP03",S9487)),"บางใหญ่",ISNUMBER(SEARCH("CP04",S9487)),"บางบอน",OR(ISNUMBER(SEARCH("CP",S9487)),ISNUMBER(SEARCH("BTC",D9487))),"340",TRUE,"")</f>
        <v>บางใหญ่</v>
      </c>
    </row>
    <row r="9488" spans="1:20" x14ac:dyDescent="0.2">
      <c r="A9488" t="s">
        <v>8453</v>
      </c>
      <c r="B9488" t="s">
        <v>17</v>
      </c>
      <c r="C9488">
        <v>2026</v>
      </c>
      <c r="D9488" t="s">
        <v>8469</v>
      </c>
      <c r="E9488" t="s">
        <v>541</v>
      </c>
      <c r="F9488" t="s">
        <v>542</v>
      </c>
      <c r="G9488" t="s">
        <v>2582</v>
      </c>
      <c r="H9488" t="s">
        <v>2586</v>
      </c>
      <c r="I9488" t="s">
        <v>8470</v>
      </c>
      <c r="J9488" t="s">
        <v>8471</v>
      </c>
      <c r="K9488" t="s">
        <v>2603</v>
      </c>
      <c r="L9488" s="1">
        <v>1</v>
      </c>
      <c r="M9488" s="1">
        <v>1250</v>
      </c>
      <c r="N9488" s="1">
        <v>0</v>
      </c>
      <c r="O9488" s="1" t="s">
        <v>2580</v>
      </c>
      <c r="P9488" s="1">
        <v>1168.22</v>
      </c>
      <c r="Q9488" s="1">
        <v>81.78</v>
      </c>
      <c r="R9488" s="1">
        <v>1250</v>
      </c>
      <c r="S9488" t="s">
        <v>2605</v>
      </c>
      <c r="T9488" t="str" cm="1">
        <f t="array" ref="T9488">_xlfn.IFS(ISNUMBER(SEARCH("CP02",S9488)),"ราชพฤกษ",ISNUMBER(SEARCH("CP03",S9488)),"บางใหญ่",ISNUMBER(SEARCH("CP04",S9488)),"บางบอน",OR(ISNUMBER(SEARCH("CP",S9488)),ISNUMBER(SEARCH("BTC",D9488))),"340",TRUE,"")</f>
        <v>บางใหญ่</v>
      </c>
    </row>
    <row r="9489" spans="1:20" x14ac:dyDescent="0.2">
      <c r="A9489" t="s">
        <v>8453</v>
      </c>
      <c r="B9489" t="s">
        <v>17</v>
      </c>
      <c r="C9489">
        <v>2026</v>
      </c>
      <c r="D9489" t="s">
        <v>8469</v>
      </c>
      <c r="E9489" t="s">
        <v>177</v>
      </c>
      <c r="F9489" t="s">
        <v>178</v>
      </c>
      <c r="G9489" t="s">
        <v>2632</v>
      </c>
      <c r="H9489" t="s">
        <v>2586</v>
      </c>
      <c r="I9489" t="s">
        <v>8470</v>
      </c>
      <c r="J9489" t="s">
        <v>8471</v>
      </c>
      <c r="K9489" t="s">
        <v>2603</v>
      </c>
      <c r="L9489" s="1">
        <v>1</v>
      </c>
      <c r="M9489" s="1">
        <v>220</v>
      </c>
      <c r="N9489" s="1">
        <v>0</v>
      </c>
      <c r="O9489" s="1" t="s">
        <v>2580</v>
      </c>
      <c r="P9489" s="1">
        <v>205.61</v>
      </c>
      <c r="Q9489" s="1">
        <v>14.39</v>
      </c>
      <c r="R9489" s="1">
        <v>220</v>
      </c>
      <c r="S9489" t="s">
        <v>2605</v>
      </c>
      <c r="T9489" t="str" cm="1">
        <f t="array" ref="T9489">_xlfn.IFS(ISNUMBER(SEARCH("CP02",S9489)),"ราชพฤกษ",ISNUMBER(SEARCH("CP03",S9489)),"บางใหญ่",ISNUMBER(SEARCH("CP04",S9489)),"บางบอน",OR(ISNUMBER(SEARCH("CP",S9489)),ISNUMBER(SEARCH("BTC",D9489))),"340",TRUE,"")</f>
        <v>บางใหญ่</v>
      </c>
    </row>
    <row r="9490" spans="1:20" x14ac:dyDescent="0.2">
      <c r="A9490" t="s">
        <v>8453</v>
      </c>
      <c r="B9490" t="s">
        <v>17</v>
      </c>
      <c r="C9490">
        <v>2026</v>
      </c>
      <c r="D9490" t="s">
        <v>8469</v>
      </c>
      <c r="E9490" t="s">
        <v>1187</v>
      </c>
      <c r="F9490" t="s">
        <v>1188</v>
      </c>
      <c r="G9490" t="s">
        <v>2582</v>
      </c>
      <c r="H9490" t="s">
        <v>2586</v>
      </c>
      <c r="I9490" t="s">
        <v>8470</v>
      </c>
      <c r="J9490" t="s">
        <v>8471</v>
      </c>
      <c r="K9490" t="s">
        <v>2603</v>
      </c>
      <c r="L9490" s="1">
        <v>1</v>
      </c>
      <c r="M9490" s="1">
        <v>20</v>
      </c>
      <c r="N9490" s="1">
        <v>0</v>
      </c>
      <c r="O9490" s="1" t="s">
        <v>2580</v>
      </c>
      <c r="P9490" s="1">
        <v>18.690000000000001</v>
      </c>
      <c r="Q9490" s="1">
        <v>1.31</v>
      </c>
      <c r="R9490" s="1">
        <v>20</v>
      </c>
      <c r="S9490" t="s">
        <v>2605</v>
      </c>
      <c r="T9490" t="str" cm="1">
        <f t="array" ref="T9490">_xlfn.IFS(ISNUMBER(SEARCH("CP02",S9490)),"ราชพฤกษ",ISNUMBER(SEARCH("CP03",S9490)),"บางใหญ่",ISNUMBER(SEARCH("CP04",S9490)),"บางบอน",OR(ISNUMBER(SEARCH("CP",S9490)),ISNUMBER(SEARCH("BTC",D9490))),"340",TRUE,"")</f>
        <v>บางใหญ่</v>
      </c>
    </row>
    <row r="9491" spans="1:20" x14ac:dyDescent="0.2">
      <c r="A9491" t="s">
        <v>8453</v>
      </c>
      <c r="B9491" t="s">
        <v>17</v>
      </c>
      <c r="C9491">
        <v>2026</v>
      </c>
      <c r="D9491" t="s">
        <v>8469</v>
      </c>
      <c r="E9491" t="s">
        <v>1991</v>
      </c>
      <c r="F9491" t="s">
        <v>1992</v>
      </c>
      <c r="G9491" t="s">
        <v>2582</v>
      </c>
      <c r="H9491" t="s">
        <v>2586</v>
      </c>
      <c r="I9491" t="s">
        <v>8470</v>
      </c>
      <c r="J9491" t="s">
        <v>8471</v>
      </c>
      <c r="K9491" t="s">
        <v>2603</v>
      </c>
      <c r="L9491" s="1">
        <v>1</v>
      </c>
      <c r="M9491" s="1">
        <v>595</v>
      </c>
      <c r="N9491" s="1">
        <v>0</v>
      </c>
      <c r="O9491" s="1" t="s">
        <v>2580</v>
      </c>
      <c r="P9491" s="1">
        <v>556.07000000000005</v>
      </c>
      <c r="Q9491" s="1">
        <v>38.93</v>
      </c>
      <c r="R9491" s="1">
        <v>595</v>
      </c>
      <c r="S9491" t="s">
        <v>2605</v>
      </c>
      <c r="T9491" t="str" cm="1">
        <f t="array" ref="T9491">_xlfn.IFS(ISNUMBER(SEARCH("CP02",S9491)),"ราชพฤกษ",ISNUMBER(SEARCH("CP03",S9491)),"บางใหญ่",ISNUMBER(SEARCH("CP04",S9491)),"บางบอน",OR(ISNUMBER(SEARCH("CP",S9491)),ISNUMBER(SEARCH("BTC",D9491))),"340",TRUE,"")</f>
        <v>บางใหญ่</v>
      </c>
    </row>
    <row r="9492" spans="1:20" x14ac:dyDescent="0.2">
      <c r="A9492" t="s">
        <v>8453</v>
      </c>
      <c r="B9492" t="s">
        <v>17</v>
      </c>
      <c r="C9492">
        <v>2026</v>
      </c>
      <c r="D9492" t="s">
        <v>8472</v>
      </c>
      <c r="E9492" t="s">
        <v>1547</v>
      </c>
      <c r="F9492" t="s">
        <v>1548</v>
      </c>
      <c r="G9492" t="s">
        <v>2588</v>
      </c>
      <c r="H9492" t="s">
        <v>2586</v>
      </c>
      <c r="I9492" t="s">
        <v>8473</v>
      </c>
      <c r="J9492" t="s">
        <v>8474</v>
      </c>
      <c r="K9492" t="s">
        <v>2702</v>
      </c>
      <c r="L9492" s="1">
        <v>1</v>
      </c>
      <c r="M9492" s="1">
        <v>400</v>
      </c>
      <c r="N9492" s="1">
        <v>0</v>
      </c>
      <c r="O9492" s="1" t="s">
        <v>2580</v>
      </c>
      <c r="P9492" s="1">
        <v>373.83</v>
      </c>
      <c r="Q9492" s="1">
        <v>26.17</v>
      </c>
      <c r="R9492" s="1">
        <v>400</v>
      </c>
      <c r="S9492" t="s">
        <v>2606</v>
      </c>
      <c r="T9492" t="str" cm="1">
        <f t="array" ref="T9492">_xlfn.IFS(ISNUMBER(SEARCH("CP02",S9492)),"ราชพฤกษ",ISNUMBER(SEARCH("CP03",S9492)),"บางใหญ่",ISNUMBER(SEARCH("CP04",S9492)),"บางบอน",OR(ISNUMBER(SEARCH("CP",S9492)),ISNUMBER(SEARCH("BTC",D9492))),"340",TRUE,"")</f>
        <v>บางใหญ่</v>
      </c>
    </row>
    <row r="9493" spans="1:20" x14ac:dyDescent="0.2">
      <c r="A9493" t="s">
        <v>8453</v>
      </c>
      <c r="B9493" t="s">
        <v>17</v>
      </c>
      <c r="C9493">
        <v>2026</v>
      </c>
      <c r="D9493" t="s">
        <v>3078</v>
      </c>
      <c r="E9493" t="s">
        <v>1547</v>
      </c>
      <c r="F9493" t="s">
        <v>1548</v>
      </c>
      <c r="G9493" t="s">
        <v>2588</v>
      </c>
      <c r="H9493" t="s">
        <v>2586</v>
      </c>
      <c r="I9493" t="s">
        <v>8475</v>
      </c>
      <c r="J9493" t="s">
        <v>3080</v>
      </c>
      <c r="K9493" t="s">
        <v>2603</v>
      </c>
      <c r="L9493" s="1">
        <v>1</v>
      </c>
      <c r="M9493" s="1">
        <v>400</v>
      </c>
      <c r="N9493" s="1">
        <v>100</v>
      </c>
      <c r="O9493" s="1" t="s">
        <v>2580</v>
      </c>
      <c r="P9493" s="1">
        <v>280.37</v>
      </c>
      <c r="Q9493" s="1">
        <v>19.63</v>
      </c>
      <c r="R9493" s="1">
        <v>300</v>
      </c>
      <c r="S9493" t="s">
        <v>2606</v>
      </c>
      <c r="T9493" t="str" cm="1">
        <f t="array" ref="T9493">_xlfn.IFS(ISNUMBER(SEARCH("CP02",S9493)),"ราชพฤกษ",ISNUMBER(SEARCH("CP03",S9493)),"บางใหญ่",ISNUMBER(SEARCH("CP04",S9493)),"บางบอน",OR(ISNUMBER(SEARCH("CP",S9493)),ISNUMBER(SEARCH("BTC",D9493))),"340",TRUE,"")</f>
        <v>บางใหญ่</v>
      </c>
    </row>
    <row r="9494" spans="1:20" x14ac:dyDescent="0.2">
      <c r="A9494" t="s">
        <v>8453</v>
      </c>
      <c r="B9494" t="s">
        <v>17</v>
      </c>
      <c r="C9494">
        <v>2026</v>
      </c>
      <c r="D9494" t="s">
        <v>8476</v>
      </c>
      <c r="E9494" t="s">
        <v>523</v>
      </c>
      <c r="F9494" t="s">
        <v>524</v>
      </c>
      <c r="G9494" t="s">
        <v>2582</v>
      </c>
      <c r="H9494" t="s">
        <v>2586</v>
      </c>
      <c r="I9494" t="s">
        <v>8477</v>
      </c>
      <c r="J9494" t="s">
        <v>8478</v>
      </c>
      <c r="K9494" t="s">
        <v>2624</v>
      </c>
      <c r="L9494" s="1">
        <v>8</v>
      </c>
      <c r="M9494" s="1">
        <v>175</v>
      </c>
      <c r="N9494" s="1">
        <v>0</v>
      </c>
      <c r="O9494" s="1" t="s">
        <v>2580</v>
      </c>
      <c r="P9494" s="1">
        <v>1308.4100000000001</v>
      </c>
      <c r="Q9494" s="1">
        <v>91.59</v>
      </c>
      <c r="R9494" s="1">
        <v>1400</v>
      </c>
      <c r="S9494" t="s">
        <v>2683</v>
      </c>
      <c r="T9494" t="str" cm="1">
        <f t="array" ref="T9494">_xlfn.IFS(ISNUMBER(SEARCH("CP02",S9494)),"ราชพฤกษ",ISNUMBER(SEARCH("CP03",S9494)),"บางใหญ่",ISNUMBER(SEARCH("CP04",S9494)),"บางบอน",OR(ISNUMBER(SEARCH("CP",S9494)),ISNUMBER(SEARCH("BTC",D9494))),"340",TRUE,"")</f>
        <v>340</v>
      </c>
    </row>
    <row r="9495" spans="1:20" x14ac:dyDescent="0.2">
      <c r="A9495" t="s">
        <v>8453</v>
      </c>
      <c r="B9495" t="s">
        <v>17</v>
      </c>
      <c r="C9495">
        <v>2026</v>
      </c>
      <c r="D9495" t="s">
        <v>8476</v>
      </c>
      <c r="E9495" t="s">
        <v>131</v>
      </c>
      <c r="F9495" t="s">
        <v>132</v>
      </c>
      <c r="G9495" t="s">
        <v>2582</v>
      </c>
      <c r="H9495" t="s">
        <v>2586</v>
      </c>
      <c r="I9495" t="s">
        <v>8477</v>
      </c>
      <c r="J9495" t="s">
        <v>8478</v>
      </c>
      <c r="K9495" t="s">
        <v>2624</v>
      </c>
      <c r="L9495" s="1">
        <v>1</v>
      </c>
      <c r="M9495" s="1">
        <v>240</v>
      </c>
      <c r="N9495" s="1">
        <v>0</v>
      </c>
      <c r="O9495" s="1" t="s">
        <v>2580</v>
      </c>
      <c r="P9495" s="1">
        <v>224.3</v>
      </c>
      <c r="Q9495" s="1">
        <v>15.7</v>
      </c>
      <c r="R9495" s="1">
        <v>240</v>
      </c>
      <c r="S9495" t="s">
        <v>2683</v>
      </c>
      <c r="T9495" t="str" cm="1">
        <f t="array" ref="T9495">_xlfn.IFS(ISNUMBER(SEARCH("CP02",S9495)),"ราชพฤกษ",ISNUMBER(SEARCH("CP03",S9495)),"บางใหญ่",ISNUMBER(SEARCH("CP04",S9495)),"บางบอน",OR(ISNUMBER(SEARCH("CP",S9495)),ISNUMBER(SEARCH("BTC",D9495))),"340",TRUE,"")</f>
        <v>340</v>
      </c>
    </row>
    <row r="9496" spans="1:20" x14ac:dyDescent="0.2">
      <c r="A9496" t="s">
        <v>8453</v>
      </c>
      <c r="B9496" t="s">
        <v>17</v>
      </c>
      <c r="C9496">
        <v>2026</v>
      </c>
      <c r="D9496" t="s">
        <v>8476</v>
      </c>
      <c r="E9496" t="s">
        <v>1185</v>
      </c>
      <c r="F9496" t="s">
        <v>1186</v>
      </c>
      <c r="G9496" t="s">
        <v>2582</v>
      </c>
      <c r="H9496" t="s">
        <v>2586</v>
      </c>
      <c r="I9496" t="s">
        <v>8477</v>
      </c>
      <c r="J9496" t="s">
        <v>8478</v>
      </c>
      <c r="K9496" t="s">
        <v>2624</v>
      </c>
      <c r="L9496" s="1">
        <v>1</v>
      </c>
      <c r="M9496" s="1">
        <v>20</v>
      </c>
      <c r="N9496" s="1">
        <v>0</v>
      </c>
      <c r="O9496" s="1" t="s">
        <v>2580</v>
      </c>
      <c r="P9496" s="1">
        <v>18.690000000000001</v>
      </c>
      <c r="Q9496" s="1">
        <v>1.31</v>
      </c>
      <c r="R9496" s="1">
        <v>20</v>
      </c>
      <c r="S9496" t="s">
        <v>2683</v>
      </c>
      <c r="T9496" t="str" cm="1">
        <f t="array" ref="T9496">_xlfn.IFS(ISNUMBER(SEARCH("CP02",S9496)),"ราชพฤกษ",ISNUMBER(SEARCH("CP03",S9496)),"บางใหญ่",ISNUMBER(SEARCH("CP04",S9496)),"บางบอน",OR(ISNUMBER(SEARCH("CP",S9496)),ISNUMBER(SEARCH("BTC",D9496))),"340",TRUE,"")</f>
        <v>340</v>
      </c>
    </row>
    <row r="9497" spans="1:20" x14ac:dyDescent="0.2">
      <c r="A9497" t="s">
        <v>8453</v>
      </c>
      <c r="B9497" t="s">
        <v>17</v>
      </c>
      <c r="C9497">
        <v>2026</v>
      </c>
      <c r="D9497" t="s">
        <v>3174</v>
      </c>
      <c r="E9497" t="s">
        <v>819</v>
      </c>
      <c r="F9497" t="s">
        <v>820</v>
      </c>
      <c r="G9497" t="s">
        <v>2802</v>
      </c>
      <c r="H9497" t="s">
        <v>2803</v>
      </c>
      <c r="I9497" t="s">
        <v>8479</v>
      </c>
      <c r="J9497" t="s">
        <v>3176</v>
      </c>
      <c r="K9497" t="s">
        <v>2761</v>
      </c>
      <c r="L9497" s="1">
        <v>4</v>
      </c>
      <c r="M9497" s="1">
        <v>2840</v>
      </c>
      <c r="N9497" s="1">
        <v>2840</v>
      </c>
      <c r="O9497" s="1" t="s">
        <v>2580</v>
      </c>
      <c r="P9497" s="1">
        <v>7962.62</v>
      </c>
      <c r="Q9497" s="1">
        <v>557.38</v>
      </c>
      <c r="R9497" s="1">
        <v>8520</v>
      </c>
      <c r="S9497" t="s">
        <v>5105</v>
      </c>
      <c r="T9497" t="str" cm="1">
        <f t="array" ref="T9497">_xlfn.IFS(ISNUMBER(SEARCH("CP02",S9497)),"ราชพฤกษ",ISNUMBER(SEARCH("CP03",S9497)),"บางใหญ่",ISNUMBER(SEARCH("CP04",S9497)),"บางบอน",OR(ISNUMBER(SEARCH("CP",S9497)),ISNUMBER(SEARCH("BTC",D9497))),"340",TRUE,"")</f>
        <v>340</v>
      </c>
    </row>
    <row r="9498" spans="1:20" x14ac:dyDescent="0.2">
      <c r="A9498" t="s">
        <v>8453</v>
      </c>
      <c r="B9498" t="s">
        <v>17</v>
      </c>
      <c r="C9498">
        <v>2026</v>
      </c>
      <c r="D9498" t="s">
        <v>3174</v>
      </c>
      <c r="E9498" t="s">
        <v>1091</v>
      </c>
      <c r="F9498" t="s">
        <v>1092</v>
      </c>
      <c r="G9498" t="s">
        <v>2582</v>
      </c>
      <c r="H9498" t="s">
        <v>2583</v>
      </c>
      <c r="I9498" t="s">
        <v>8479</v>
      </c>
      <c r="J9498" t="s">
        <v>3176</v>
      </c>
      <c r="K9498" t="s">
        <v>2761</v>
      </c>
      <c r="L9498" s="1">
        <v>4</v>
      </c>
      <c r="M9498" s="1">
        <v>60</v>
      </c>
      <c r="N9498" s="1">
        <v>0</v>
      </c>
      <c r="O9498" s="1" t="s">
        <v>2580</v>
      </c>
      <c r="P9498" s="1">
        <v>0</v>
      </c>
      <c r="Q9498" s="1">
        <v>0</v>
      </c>
      <c r="R9498" s="1">
        <v>0</v>
      </c>
      <c r="S9498" t="s">
        <v>2683</v>
      </c>
      <c r="T9498" t="str" cm="1">
        <f t="array" ref="T9498">_xlfn.IFS(ISNUMBER(SEARCH("CP02",S9498)),"ราชพฤกษ",ISNUMBER(SEARCH("CP03",S9498)),"บางใหญ่",ISNUMBER(SEARCH("CP04",S9498)),"บางบอน",OR(ISNUMBER(SEARCH("CP",S9498)),ISNUMBER(SEARCH("BTC",D9498))),"340",TRUE,"")</f>
        <v>340</v>
      </c>
    </row>
    <row r="9499" spans="1:20" x14ac:dyDescent="0.2">
      <c r="A9499" t="s">
        <v>8453</v>
      </c>
      <c r="B9499" t="s">
        <v>17</v>
      </c>
      <c r="C9499">
        <v>2026</v>
      </c>
      <c r="D9499" t="s">
        <v>3174</v>
      </c>
      <c r="E9499" t="s">
        <v>1553</v>
      </c>
      <c r="F9499" t="s">
        <v>1554</v>
      </c>
      <c r="G9499" t="s">
        <v>2585</v>
      </c>
      <c r="H9499" t="s">
        <v>2586</v>
      </c>
      <c r="I9499" t="s">
        <v>8479</v>
      </c>
      <c r="J9499" t="s">
        <v>3176</v>
      </c>
      <c r="K9499" t="s">
        <v>2761</v>
      </c>
      <c r="L9499" s="1">
        <v>4</v>
      </c>
      <c r="M9499" s="1">
        <v>120</v>
      </c>
      <c r="N9499" s="1">
        <v>0</v>
      </c>
      <c r="O9499" s="1" t="s">
        <v>2580</v>
      </c>
      <c r="P9499" s="1">
        <v>0</v>
      </c>
      <c r="Q9499" s="1">
        <v>0</v>
      </c>
      <c r="R9499" s="1">
        <v>0</v>
      </c>
      <c r="S9499" t="s">
        <v>2625</v>
      </c>
      <c r="T9499" t="str" cm="1">
        <f t="array" ref="T9499">_xlfn.IFS(ISNUMBER(SEARCH("CP02",S9499)),"ราชพฤกษ",ISNUMBER(SEARCH("CP03",S9499)),"บางใหญ่",ISNUMBER(SEARCH("CP04",S9499)),"บางบอน",OR(ISNUMBER(SEARCH("CP",S9499)),ISNUMBER(SEARCH("BTC",D9499))),"340",TRUE,"")</f>
        <v>340</v>
      </c>
    </row>
    <row r="9500" spans="1:20" x14ac:dyDescent="0.2">
      <c r="A9500" t="s">
        <v>8453</v>
      </c>
      <c r="B9500" t="s">
        <v>17</v>
      </c>
      <c r="C9500">
        <v>2026</v>
      </c>
      <c r="D9500" t="s">
        <v>3174</v>
      </c>
      <c r="E9500" t="s">
        <v>1547</v>
      </c>
      <c r="F9500" t="s">
        <v>1548</v>
      </c>
      <c r="G9500" t="s">
        <v>2588</v>
      </c>
      <c r="H9500" t="s">
        <v>2586</v>
      </c>
      <c r="I9500" t="s">
        <v>8479</v>
      </c>
      <c r="J9500" t="s">
        <v>3176</v>
      </c>
      <c r="K9500" t="s">
        <v>2761</v>
      </c>
      <c r="L9500" s="1">
        <v>1</v>
      </c>
      <c r="M9500" s="1">
        <v>400</v>
      </c>
      <c r="N9500" s="1">
        <v>0</v>
      </c>
      <c r="O9500" s="1" t="s">
        <v>2580</v>
      </c>
      <c r="P9500" s="1">
        <v>0</v>
      </c>
      <c r="Q9500" s="1">
        <v>0</v>
      </c>
      <c r="R9500" s="1">
        <v>0</v>
      </c>
      <c r="S9500" t="s">
        <v>2625</v>
      </c>
      <c r="T9500" t="str" cm="1">
        <f t="array" ref="T9500">_xlfn.IFS(ISNUMBER(SEARCH("CP02",S9500)),"ราชพฤกษ",ISNUMBER(SEARCH("CP03",S9500)),"บางใหญ่",ISNUMBER(SEARCH("CP04",S9500)),"บางบอน",OR(ISNUMBER(SEARCH("CP",S9500)),ISNUMBER(SEARCH("BTC",D9500))),"340",TRUE,"")</f>
        <v>340</v>
      </c>
    </row>
    <row r="9501" spans="1:20" x14ac:dyDescent="0.2">
      <c r="A9501" t="s">
        <v>8453</v>
      </c>
      <c r="B9501" t="s">
        <v>17</v>
      </c>
      <c r="C9501">
        <v>2026</v>
      </c>
      <c r="D9501" t="s">
        <v>2817</v>
      </c>
      <c r="E9501" t="s">
        <v>329</v>
      </c>
      <c r="F9501" t="s">
        <v>330</v>
      </c>
      <c r="G9501" t="s">
        <v>3932</v>
      </c>
      <c r="H9501" t="s">
        <v>2586</v>
      </c>
      <c r="I9501" t="s">
        <v>8480</v>
      </c>
      <c r="J9501" t="s">
        <v>2819</v>
      </c>
      <c r="K9501" t="s">
        <v>2624</v>
      </c>
      <c r="L9501" s="1">
        <v>1</v>
      </c>
      <c r="M9501" s="1">
        <v>850</v>
      </c>
      <c r="N9501" s="1">
        <v>0</v>
      </c>
      <c r="O9501" s="1" t="s">
        <v>2580</v>
      </c>
      <c r="P9501" s="1">
        <v>794.39</v>
      </c>
      <c r="Q9501" s="1">
        <v>55.61</v>
      </c>
      <c r="R9501" s="1">
        <v>850</v>
      </c>
      <c r="S9501" t="s">
        <v>2625</v>
      </c>
      <c r="T9501" t="str" cm="1">
        <f t="array" ref="T9501">_xlfn.IFS(ISNUMBER(SEARCH("CP02",S9501)),"ราชพฤกษ",ISNUMBER(SEARCH("CP03",S9501)),"บางใหญ่",ISNUMBER(SEARCH("CP04",S9501)),"บางบอน",OR(ISNUMBER(SEARCH("CP",S9501)),ISNUMBER(SEARCH("BTC",D9501))),"340",TRUE,"")</f>
        <v>340</v>
      </c>
    </row>
    <row r="9502" spans="1:20" x14ac:dyDescent="0.2">
      <c r="A9502" t="s">
        <v>8453</v>
      </c>
      <c r="B9502" t="s">
        <v>17</v>
      </c>
      <c r="C9502">
        <v>2026</v>
      </c>
      <c r="D9502" t="s">
        <v>3352</v>
      </c>
      <c r="E9502" t="s">
        <v>523</v>
      </c>
      <c r="F9502" t="s">
        <v>524</v>
      </c>
      <c r="G9502" t="s">
        <v>2582</v>
      </c>
      <c r="H9502" t="s">
        <v>2586</v>
      </c>
      <c r="I9502" t="s">
        <v>8481</v>
      </c>
      <c r="J9502" t="s">
        <v>3354</v>
      </c>
      <c r="K9502" t="s">
        <v>2761</v>
      </c>
      <c r="L9502" s="1">
        <v>6</v>
      </c>
      <c r="M9502" s="1">
        <v>225</v>
      </c>
      <c r="N9502" s="1">
        <v>10</v>
      </c>
      <c r="O9502" s="1" t="s">
        <v>2580</v>
      </c>
      <c r="P9502" s="1">
        <v>1252.3399999999999</v>
      </c>
      <c r="Q9502" s="1">
        <v>87.66</v>
      </c>
      <c r="R9502" s="1">
        <v>1340</v>
      </c>
      <c r="S9502" t="s">
        <v>2683</v>
      </c>
      <c r="T9502" t="str" cm="1">
        <f t="array" ref="T9502">_xlfn.IFS(ISNUMBER(SEARCH("CP02",S9502)),"ราชพฤกษ",ISNUMBER(SEARCH("CP03",S9502)),"บางใหญ่",ISNUMBER(SEARCH("CP04",S9502)),"บางบอน",OR(ISNUMBER(SEARCH("CP",S9502)),ISNUMBER(SEARCH("BTC",D9502))),"340",TRUE,"")</f>
        <v>340</v>
      </c>
    </row>
    <row r="9503" spans="1:20" x14ac:dyDescent="0.2">
      <c r="A9503" t="s">
        <v>8453</v>
      </c>
      <c r="B9503" t="s">
        <v>17</v>
      </c>
      <c r="C9503">
        <v>2026</v>
      </c>
      <c r="D9503" t="s">
        <v>3352</v>
      </c>
      <c r="E9503" t="s">
        <v>523</v>
      </c>
      <c r="F9503" t="s">
        <v>524</v>
      </c>
      <c r="G9503" t="s">
        <v>2582</v>
      </c>
      <c r="H9503" t="s">
        <v>2586</v>
      </c>
      <c r="I9503" t="s">
        <v>8481</v>
      </c>
      <c r="J9503" t="s">
        <v>3354</v>
      </c>
      <c r="K9503" t="s">
        <v>2761</v>
      </c>
      <c r="L9503" s="1">
        <v>1</v>
      </c>
      <c r="M9503" s="1">
        <v>175</v>
      </c>
      <c r="N9503" s="1">
        <v>0</v>
      </c>
      <c r="O9503" s="1" t="s">
        <v>2580</v>
      </c>
      <c r="P9503" s="1">
        <v>163.55000000000001</v>
      </c>
      <c r="Q9503" s="1">
        <v>11.45</v>
      </c>
      <c r="R9503" s="1">
        <v>175</v>
      </c>
      <c r="S9503" t="s">
        <v>2683</v>
      </c>
      <c r="T9503" t="str" cm="1">
        <f t="array" ref="T9503">_xlfn.IFS(ISNUMBER(SEARCH("CP02",S9503)),"ราชพฤกษ",ISNUMBER(SEARCH("CP03",S9503)),"บางใหญ่",ISNUMBER(SEARCH("CP04",S9503)),"บางบอน",OR(ISNUMBER(SEARCH("CP",S9503)),ISNUMBER(SEARCH("BTC",D9503))),"340",TRUE,"")</f>
        <v>340</v>
      </c>
    </row>
    <row r="9504" spans="1:20" x14ac:dyDescent="0.2">
      <c r="A9504" t="s">
        <v>8453</v>
      </c>
      <c r="B9504" t="s">
        <v>17</v>
      </c>
      <c r="C9504">
        <v>2026</v>
      </c>
      <c r="D9504" t="s">
        <v>3352</v>
      </c>
      <c r="E9504" t="s">
        <v>523</v>
      </c>
      <c r="F9504" t="s">
        <v>524</v>
      </c>
      <c r="G9504" t="s">
        <v>2582</v>
      </c>
      <c r="H9504" t="s">
        <v>2586</v>
      </c>
      <c r="I9504" t="s">
        <v>8481</v>
      </c>
      <c r="J9504" t="s">
        <v>3354</v>
      </c>
      <c r="K9504" t="s">
        <v>2761</v>
      </c>
      <c r="L9504" s="1">
        <v>1</v>
      </c>
      <c r="M9504" s="1">
        <v>175</v>
      </c>
      <c r="N9504" s="1">
        <v>0</v>
      </c>
      <c r="O9504" s="1" t="s">
        <v>2580</v>
      </c>
      <c r="P9504" s="1">
        <v>0</v>
      </c>
      <c r="Q9504" s="1">
        <v>0</v>
      </c>
      <c r="R9504" s="1">
        <v>0</v>
      </c>
      <c r="S9504" t="s">
        <v>2683</v>
      </c>
      <c r="T9504" t="str" cm="1">
        <f t="array" ref="T9504">_xlfn.IFS(ISNUMBER(SEARCH("CP02",S9504)),"ราชพฤกษ",ISNUMBER(SEARCH("CP03",S9504)),"บางใหญ่",ISNUMBER(SEARCH("CP04",S9504)),"บางบอน",OR(ISNUMBER(SEARCH("CP",S9504)),ISNUMBER(SEARCH("BTC",D9504))),"340",TRUE,"")</f>
        <v>340</v>
      </c>
    </row>
    <row r="9505" spans="1:20" x14ac:dyDescent="0.2">
      <c r="A9505" t="s">
        <v>8453</v>
      </c>
      <c r="B9505" t="s">
        <v>17</v>
      </c>
      <c r="C9505">
        <v>2026</v>
      </c>
      <c r="D9505" t="s">
        <v>3352</v>
      </c>
      <c r="E9505" t="s">
        <v>121</v>
      </c>
      <c r="F9505" t="s">
        <v>122</v>
      </c>
      <c r="G9505" t="s">
        <v>2582</v>
      </c>
      <c r="H9505" t="s">
        <v>2586</v>
      </c>
      <c r="I9505" t="s">
        <v>8481</v>
      </c>
      <c r="J9505" t="s">
        <v>3354</v>
      </c>
      <c r="K9505" t="s">
        <v>2761</v>
      </c>
      <c r="L9505" s="1">
        <v>1</v>
      </c>
      <c r="M9505" s="1">
        <v>240</v>
      </c>
      <c r="N9505" s="1">
        <v>0</v>
      </c>
      <c r="O9505" s="1" t="s">
        <v>2580</v>
      </c>
      <c r="P9505" s="1">
        <v>224.3</v>
      </c>
      <c r="Q9505" s="1">
        <v>15.7</v>
      </c>
      <c r="R9505" s="1">
        <v>240</v>
      </c>
      <c r="S9505" t="s">
        <v>2683</v>
      </c>
      <c r="T9505" t="str" cm="1">
        <f t="array" ref="T9505">_xlfn.IFS(ISNUMBER(SEARCH("CP02",S9505)),"ราชพฤกษ",ISNUMBER(SEARCH("CP03",S9505)),"บางใหญ่",ISNUMBER(SEARCH("CP04",S9505)),"บางบอน",OR(ISNUMBER(SEARCH("CP",S9505)),ISNUMBER(SEARCH("BTC",D9505))),"340",TRUE,"")</f>
        <v>340</v>
      </c>
    </row>
    <row r="9506" spans="1:20" x14ac:dyDescent="0.2">
      <c r="A9506" t="s">
        <v>8453</v>
      </c>
      <c r="B9506" t="s">
        <v>17</v>
      </c>
      <c r="C9506">
        <v>2026</v>
      </c>
      <c r="D9506" t="s">
        <v>3352</v>
      </c>
      <c r="E9506" t="s">
        <v>1185</v>
      </c>
      <c r="F9506" t="s">
        <v>1186</v>
      </c>
      <c r="G9506" t="s">
        <v>2582</v>
      </c>
      <c r="H9506" t="s">
        <v>2586</v>
      </c>
      <c r="I9506" t="s">
        <v>8481</v>
      </c>
      <c r="J9506" t="s">
        <v>3354</v>
      </c>
      <c r="K9506" t="s">
        <v>2761</v>
      </c>
      <c r="L9506" s="1">
        <v>1</v>
      </c>
      <c r="M9506" s="1">
        <v>20</v>
      </c>
      <c r="N9506" s="1">
        <v>0</v>
      </c>
      <c r="O9506" s="1" t="s">
        <v>2580</v>
      </c>
      <c r="P9506" s="1">
        <v>18.690000000000001</v>
      </c>
      <c r="Q9506" s="1">
        <v>1.31</v>
      </c>
      <c r="R9506" s="1">
        <v>20</v>
      </c>
      <c r="S9506" t="s">
        <v>2683</v>
      </c>
      <c r="T9506" t="str" cm="1">
        <f t="array" ref="T9506">_xlfn.IFS(ISNUMBER(SEARCH("CP02",S9506)),"ราชพฤกษ",ISNUMBER(SEARCH("CP03",S9506)),"บางใหญ่",ISNUMBER(SEARCH("CP04",S9506)),"บางบอน",OR(ISNUMBER(SEARCH("CP",S9506)),ISNUMBER(SEARCH("BTC",D9506))),"340",TRUE,"")</f>
        <v>340</v>
      </c>
    </row>
    <row r="9507" spans="1:20" x14ac:dyDescent="0.2">
      <c r="A9507" t="s">
        <v>8453</v>
      </c>
      <c r="B9507" t="s">
        <v>17</v>
      </c>
      <c r="C9507">
        <v>2026</v>
      </c>
      <c r="D9507" t="s">
        <v>3352</v>
      </c>
      <c r="E9507" t="s">
        <v>227</v>
      </c>
      <c r="F9507" t="s">
        <v>228</v>
      </c>
      <c r="G9507" t="s">
        <v>2582</v>
      </c>
      <c r="H9507" t="s">
        <v>2586</v>
      </c>
      <c r="I9507" t="s">
        <v>8481</v>
      </c>
      <c r="J9507" t="s">
        <v>3354</v>
      </c>
      <c r="K9507" t="s">
        <v>2761</v>
      </c>
      <c r="L9507" s="1">
        <v>1</v>
      </c>
      <c r="M9507" s="1">
        <v>300</v>
      </c>
      <c r="N9507" s="1">
        <v>0</v>
      </c>
      <c r="O9507" s="1" t="s">
        <v>2580</v>
      </c>
      <c r="P9507" s="1">
        <v>280.37</v>
      </c>
      <c r="Q9507" s="1">
        <v>19.63</v>
      </c>
      <c r="R9507" s="1">
        <v>300</v>
      </c>
      <c r="S9507" t="s">
        <v>2683</v>
      </c>
      <c r="T9507" t="str" cm="1">
        <f t="array" ref="T9507">_xlfn.IFS(ISNUMBER(SEARCH("CP02",S9507)),"ราชพฤกษ",ISNUMBER(SEARCH("CP03",S9507)),"บางใหญ่",ISNUMBER(SEARCH("CP04",S9507)),"บางบอน",OR(ISNUMBER(SEARCH("CP",S9507)),ISNUMBER(SEARCH("BTC",D9507))),"340",TRUE,"")</f>
        <v>340</v>
      </c>
    </row>
    <row r="9508" spans="1:20" x14ac:dyDescent="0.2">
      <c r="A9508" t="s">
        <v>8453</v>
      </c>
      <c r="B9508" t="s">
        <v>17</v>
      </c>
      <c r="C9508">
        <v>2026</v>
      </c>
      <c r="D9508" t="s">
        <v>4731</v>
      </c>
      <c r="E9508" t="s">
        <v>843</v>
      </c>
      <c r="F9508" t="s">
        <v>844</v>
      </c>
      <c r="G9508" t="s">
        <v>2595</v>
      </c>
      <c r="H9508" t="s">
        <v>2596</v>
      </c>
      <c r="I9508" t="s">
        <v>8482</v>
      </c>
      <c r="J9508" t="s">
        <v>4733</v>
      </c>
      <c r="K9508" t="s">
        <v>3002</v>
      </c>
      <c r="L9508" s="1">
        <v>2</v>
      </c>
      <c r="M9508" s="1">
        <v>3490</v>
      </c>
      <c r="N9508" s="1">
        <v>539</v>
      </c>
      <c r="O9508" s="1" t="s">
        <v>2580</v>
      </c>
      <c r="P9508" s="1">
        <v>6019.63</v>
      </c>
      <c r="Q9508" s="1">
        <v>421.37</v>
      </c>
      <c r="R9508" s="1">
        <v>6441</v>
      </c>
      <c r="S9508" t="s">
        <v>4795</v>
      </c>
      <c r="T9508" t="str" cm="1">
        <f t="array" ref="T9508">_xlfn.IFS(ISNUMBER(SEARCH("CP02",S9508)),"ราชพฤกษ",ISNUMBER(SEARCH("CP03",S9508)),"บางใหญ่",ISNUMBER(SEARCH("CP04",S9508)),"บางบอน",OR(ISNUMBER(SEARCH("CP",S9508)),ISNUMBER(SEARCH("BTC",D9508))),"340",TRUE,"")</f>
        <v>ราชพฤกษ</v>
      </c>
    </row>
    <row r="9509" spans="1:20" x14ac:dyDescent="0.2">
      <c r="A9509" t="s">
        <v>8453</v>
      </c>
      <c r="B9509" t="s">
        <v>17</v>
      </c>
      <c r="C9509">
        <v>2026</v>
      </c>
      <c r="D9509" t="s">
        <v>4731</v>
      </c>
      <c r="E9509" t="s">
        <v>1091</v>
      </c>
      <c r="F9509" t="s">
        <v>1092</v>
      </c>
      <c r="G9509" t="s">
        <v>2582</v>
      </c>
      <c r="H9509" t="s">
        <v>2583</v>
      </c>
      <c r="I9509" t="s">
        <v>8482</v>
      </c>
      <c r="J9509" t="s">
        <v>4733</v>
      </c>
      <c r="K9509" t="s">
        <v>3002</v>
      </c>
      <c r="L9509" s="1">
        <v>2</v>
      </c>
      <c r="M9509" s="1">
        <v>60</v>
      </c>
      <c r="N9509" s="1">
        <v>0</v>
      </c>
      <c r="O9509" s="1" t="s">
        <v>2580</v>
      </c>
      <c r="P9509" s="1">
        <v>0</v>
      </c>
      <c r="Q9509" s="1">
        <v>0</v>
      </c>
      <c r="R9509" s="1">
        <v>0</v>
      </c>
      <c r="S9509" t="s">
        <v>2584</v>
      </c>
      <c r="T9509" t="str" cm="1">
        <f t="array" ref="T9509">_xlfn.IFS(ISNUMBER(SEARCH("CP02",S9509)),"ราชพฤกษ",ISNUMBER(SEARCH("CP03",S9509)),"บางใหญ่",ISNUMBER(SEARCH("CP04",S9509)),"บางบอน",OR(ISNUMBER(SEARCH("CP",S9509)),ISNUMBER(SEARCH("BTC",D9509))),"340",TRUE,"")</f>
        <v>ราชพฤกษ</v>
      </c>
    </row>
    <row r="9510" spans="1:20" x14ac:dyDescent="0.2">
      <c r="A9510" t="s">
        <v>8453</v>
      </c>
      <c r="B9510" t="s">
        <v>17</v>
      </c>
      <c r="C9510">
        <v>2026</v>
      </c>
      <c r="D9510" t="s">
        <v>4731</v>
      </c>
      <c r="E9510" t="s">
        <v>1553</v>
      </c>
      <c r="F9510" t="s">
        <v>1554</v>
      </c>
      <c r="G9510" t="s">
        <v>2585</v>
      </c>
      <c r="H9510" t="s">
        <v>2586</v>
      </c>
      <c r="I9510" t="s">
        <v>8482</v>
      </c>
      <c r="J9510" t="s">
        <v>4733</v>
      </c>
      <c r="K9510" t="s">
        <v>3002</v>
      </c>
      <c r="L9510" s="1">
        <v>1</v>
      </c>
      <c r="M9510" s="1">
        <v>120</v>
      </c>
      <c r="N9510" s="1">
        <v>0</v>
      </c>
      <c r="O9510" s="1" t="s">
        <v>2580</v>
      </c>
      <c r="P9510" s="1">
        <v>0</v>
      </c>
      <c r="Q9510" s="1">
        <v>0</v>
      </c>
      <c r="R9510" s="1">
        <v>0</v>
      </c>
      <c r="S9510" t="s">
        <v>2587</v>
      </c>
      <c r="T9510" t="str" cm="1">
        <f t="array" ref="T9510">_xlfn.IFS(ISNUMBER(SEARCH("CP02",S9510)),"ราชพฤกษ",ISNUMBER(SEARCH("CP03",S9510)),"บางใหญ่",ISNUMBER(SEARCH("CP04",S9510)),"บางบอน",OR(ISNUMBER(SEARCH("CP",S9510)),ISNUMBER(SEARCH("BTC",D9510))),"340",TRUE,"")</f>
        <v>ราชพฤกษ</v>
      </c>
    </row>
    <row r="9511" spans="1:20" x14ac:dyDescent="0.2">
      <c r="A9511" t="s">
        <v>8453</v>
      </c>
      <c r="B9511" t="s">
        <v>17</v>
      </c>
      <c r="C9511">
        <v>2026</v>
      </c>
      <c r="D9511" t="s">
        <v>4731</v>
      </c>
      <c r="E9511" t="s">
        <v>1547</v>
      </c>
      <c r="F9511" t="s">
        <v>1548</v>
      </c>
      <c r="G9511" t="s">
        <v>2588</v>
      </c>
      <c r="H9511" t="s">
        <v>2586</v>
      </c>
      <c r="I9511" t="s">
        <v>8482</v>
      </c>
      <c r="J9511" t="s">
        <v>4733</v>
      </c>
      <c r="K9511" t="s">
        <v>3002</v>
      </c>
      <c r="L9511" s="1">
        <v>1</v>
      </c>
      <c r="M9511" s="1">
        <v>400</v>
      </c>
      <c r="N9511" s="1">
        <v>0</v>
      </c>
      <c r="O9511" s="1" t="s">
        <v>2580</v>
      </c>
      <c r="P9511" s="1">
        <v>0</v>
      </c>
      <c r="Q9511" s="1">
        <v>0</v>
      </c>
      <c r="R9511" s="1">
        <v>0</v>
      </c>
      <c r="S9511" t="s">
        <v>2587</v>
      </c>
      <c r="T9511" t="str" cm="1">
        <f t="array" ref="T9511">_xlfn.IFS(ISNUMBER(SEARCH("CP02",S9511)),"ราชพฤกษ",ISNUMBER(SEARCH("CP03",S9511)),"บางใหญ่",ISNUMBER(SEARCH("CP04",S9511)),"บางบอน",OR(ISNUMBER(SEARCH("CP",S9511)),ISNUMBER(SEARCH("BTC",D9511))),"340",TRUE,"")</f>
        <v>ราชพฤกษ</v>
      </c>
    </row>
    <row r="9512" spans="1:20" x14ac:dyDescent="0.2">
      <c r="A9512" t="s">
        <v>8453</v>
      </c>
      <c r="B9512" t="s">
        <v>17</v>
      </c>
      <c r="C9512">
        <v>2026</v>
      </c>
      <c r="D9512" t="s">
        <v>4731</v>
      </c>
      <c r="E9512" t="s">
        <v>2249</v>
      </c>
      <c r="F9512" t="s">
        <v>2250</v>
      </c>
      <c r="G9512" t="s">
        <v>2632</v>
      </c>
      <c r="H9512" t="s">
        <v>2586</v>
      </c>
      <c r="I9512" t="s">
        <v>8482</v>
      </c>
      <c r="J9512" t="s">
        <v>4733</v>
      </c>
      <c r="K9512" t="s">
        <v>3002</v>
      </c>
      <c r="L9512" s="1">
        <v>2</v>
      </c>
      <c r="M9512" s="1">
        <v>1450</v>
      </c>
      <c r="N9512" s="1">
        <v>145</v>
      </c>
      <c r="O9512" s="1" t="s">
        <v>2580</v>
      </c>
      <c r="P9512" s="1">
        <v>2574.77</v>
      </c>
      <c r="Q9512" s="1">
        <v>180.23</v>
      </c>
      <c r="R9512" s="1">
        <v>2755</v>
      </c>
      <c r="S9512" t="s">
        <v>2584</v>
      </c>
      <c r="T9512" t="str" cm="1">
        <f t="array" ref="T9512">_xlfn.IFS(ISNUMBER(SEARCH("CP02",S9512)),"ราชพฤกษ",ISNUMBER(SEARCH("CP03",S9512)),"บางใหญ่",ISNUMBER(SEARCH("CP04",S9512)),"บางบอน",OR(ISNUMBER(SEARCH("CP",S9512)),ISNUMBER(SEARCH("BTC",D9512))),"340",TRUE,"")</f>
        <v>ราชพฤกษ</v>
      </c>
    </row>
    <row r="9513" spans="1:20" x14ac:dyDescent="0.2">
      <c r="A9513" t="s">
        <v>8453</v>
      </c>
      <c r="B9513" t="s">
        <v>17</v>
      </c>
      <c r="C9513">
        <v>2026</v>
      </c>
      <c r="D9513" t="s">
        <v>4731</v>
      </c>
      <c r="E9513" t="s">
        <v>1741</v>
      </c>
      <c r="F9513" t="s">
        <v>1742</v>
      </c>
      <c r="G9513" t="s">
        <v>2582</v>
      </c>
      <c r="H9513" t="s">
        <v>2586</v>
      </c>
      <c r="I9513" t="s">
        <v>8482</v>
      </c>
      <c r="J9513" t="s">
        <v>4733</v>
      </c>
      <c r="K9513" t="s">
        <v>3002</v>
      </c>
      <c r="L9513" s="1">
        <v>2</v>
      </c>
      <c r="M9513" s="1">
        <v>340</v>
      </c>
      <c r="N9513" s="1">
        <v>34</v>
      </c>
      <c r="O9513" s="1" t="s">
        <v>2580</v>
      </c>
      <c r="P9513" s="1">
        <v>603.74</v>
      </c>
      <c r="Q9513" s="1">
        <v>42.26</v>
      </c>
      <c r="R9513" s="1">
        <v>646</v>
      </c>
      <c r="S9513" t="s">
        <v>2584</v>
      </c>
      <c r="T9513" t="str" cm="1">
        <f t="array" ref="T9513">_xlfn.IFS(ISNUMBER(SEARCH("CP02",S9513)),"ราชพฤกษ",ISNUMBER(SEARCH("CP03",S9513)),"บางใหญ่",ISNUMBER(SEARCH("CP04",S9513)),"บางบอน",OR(ISNUMBER(SEARCH("CP",S9513)),ISNUMBER(SEARCH("BTC",D9513))),"340",TRUE,"")</f>
        <v>ราชพฤกษ</v>
      </c>
    </row>
    <row r="9514" spans="1:20" x14ac:dyDescent="0.2">
      <c r="A9514" t="s">
        <v>8453</v>
      </c>
      <c r="B9514" t="s">
        <v>17</v>
      </c>
      <c r="C9514">
        <v>2026</v>
      </c>
      <c r="D9514" t="s">
        <v>4731</v>
      </c>
      <c r="E9514" t="s">
        <v>1835</v>
      </c>
      <c r="F9514" t="s">
        <v>1836</v>
      </c>
      <c r="G9514" t="s">
        <v>2632</v>
      </c>
      <c r="H9514" t="s">
        <v>2586</v>
      </c>
      <c r="I9514" t="s">
        <v>8482</v>
      </c>
      <c r="J9514" t="s">
        <v>4733</v>
      </c>
      <c r="K9514" t="s">
        <v>3002</v>
      </c>
      <c r="L9514" s="1">
        <v>2</v>
      </c>
      <c r="M9514" s="1">
        <v>520</v>
      </c>
      <c r="N9514" s="1">
        <v>52</v>
      </c>
      <c r="O9514" s="1" t="s">
        <v>2580</v>
      </c>
      <c r="P9514" s="1">
        <v>923.36</v>
      </c>
      <c r="Q9514" s="1">
        <v>64.64</v>
      </c>
      <c r="R9514" s="1">
        <v>988</v>
      </c>
      <c r="S9514" t="s">
        <v>2584</v>
      </c>
      <c r="T9514" t="str" cm="1">
        <f t="array" ref="T9514">_xlfn.IFS(ISNUMBER(SEARCH("CP02",S9514)),"ราชพฤกษ",ISNUMBER(SEARCH("CP03",S9514)),"บางใหญ่",ISNUMBER(SEARCH("CP04",S9514)),"บางบอน",OR(ISNUMBER(SEARCH("CP",S9514)),ISNUMBER(SEARCH("BTC",D9514))),"340",TRUE,"")</f>
        <v>ราชพฤกษ</v>
      </c>
    </row>
    <row r="9515" spans="1:20" x14ac:dyDescent="0.2">
      <c r="A9515" t="s">
        <v>8453</v>
      </c>
      <c r="B9515" t="s">
        <v>17</v>
      </c>
      <c r="C9515">
        <v>2026</v>
      </c>
      <c r="D9515" t="s">
        <v>4731</v>
      </c>
      <c r="E9515" t="s">
        <v>1647</v>
      </c>
      <c r="F9515" t="s">
        <v>1648</v>
      </c>
      <c r="G9515" t="s">
        <v>1536</v>
      </c>
      <c r="H9515" t="s">
        <v>2586</v>
      </c>
      <c r="I9515" t="s">
        <v>8482</v>
      </c>
      <c r="J9515" t="s">
        <v>4733</v>
      </c>
      <c r="K9515" t="s">
        <v>3002</v>
      </c>
      <c r="L9515" s="1">
        <v>2</v>
      </c>
      <c r="M9515" s="1">
        <v>480</v>
      </c>
      <c r="N9515" s="1">
        <v>0</v>
      </c>
      <c r="O9515" s="1" t="s">
        <v>2580</v>
      </c>
      <c r="P9515" s="1">
        <v>897.2</v>
      </c>
      <c r="Q9515" s="1">
        <v>62.8</v>
      </c>
      <c r="R9515" s="1">
        <v>960</v>
      </c>
      <c r="S9515" t="s">
        <v>2587</v>
      </c>
      <c r="T9515" t="str" cm="1">
        <f t="array" ref="T9515">_xlfn.IFS(ISNUMBER(SEARCH("CP02",S9515)),"ราชพฤกษ",ISNUMBER(SEARCH("CP03",S9515)),"บางใหญ่",ISNUMBER(SEARCH("CP04",S9515)),"บางบอน",OR(ISNUMBER(SEARCH("CP",S9515)),ISNUMBER(SEARCH("BTC",D9515))),"340",TRUE,"")</f>
        <v>ราชพฤกษ</v>
      </c>
    </row>
    <row r="9516" spans="1:20" x14ac:dyDescent="0.2">
      <c r="A9516" t="s">
        <v>8453</v>
      </c>
      <c r="B9516" t="s">
        <v>17</v>
      </c>
      <c r="C9516">
        <v>2026</v>
      </c>
      <c r="D9516" t="s">
        <v>3049</v>
      </c>
      <c r="E9516" t="s">
        <v>525</v>
      </c>
      <c r="F9516" t="s">
        <v>526</v>
      </c>
      <c r="G9516" t="s">
        <v>2582</v>
      </c>
      <c r="H9516" t="s">
        <v>2586</v>
      </c>
      <c r="I9516" t="s">
        <v>8483</v>
      </c>
      <c r="J9516" t="s">
        <v>3051</v>
      </c>
      <c r="K9516" t="s">
        <v>3052</v>
      </c>
      <c r="L9516" s="1">
        <v>1</v>
      </c>
      <c r="M9516" s="1">
        <v>1340</v>
      </c>
      <c r="N9516" s="1">
        <v>0</v>
      </c>
      <c r="O9516" s="1" t="s">
        <v>2580</v>
      </c>
      <c r="P9516" s="1">
        <v>1252.3399999999999</v>
      </c>
      <c r="Q9516" s="1">
        <v>87.66</v>
      </c>
      <c r="R9516" s="1">
        <v>1340</v>
      </c>
      <c r="S9516" t="s">
        <v>2605</v>
      </c>
      <c r="T9516" t="str" cm="1">
        <f t="array" ref="T9516">_xlfn.IFS(ISNUMBER(SEARCH("CP02",S9516)),"ราชพฤกษ",ISNUMBER(SEARCH("CP03",S9516)),"บางใหญ่",ISNUMBER(SEARCH("CP04",S9516)),"บางบอน",OR(ISNUMBER(SEARCH("CP",S9516)),ISNUMBER(SEARCH("BTC",D9516))),"340",TRUE,"")</f>
        <v>บางใหญ่</v>
      </c>
    </row>
    <row r="9517" spans="1:20" x14ac:dyDescent="0.2">
      <c r="A9517" t="s">
        <v>8453</v>
      </c>
      <c r="B9517" t="s">
        <v>17</v>
      </c>
      <c r="C9517">
        <v>2026</v>
      </c>
      <c r="D9517" t="s">
        <v>3049</v>
      </c>
      <c r="E9517" t="s">
        <v>523</v>
      </c>
      <c r="F9517" t="s">
        <v>524</v>
      </c>
      <c r="G9517" t="s">
        <v>2582</v>
      </c>
      <c r="H9517" t="s">
        <v>2586</v>
      </c>
      <c r="I9517" t="s">
        <v>8483</v>
      </c>
      <c r="J9517" t="s">
        <v>3051</v>
      </c>
      <c r="K9517" t="s">
        <v>3052</v>
      </c>
      <c r="L9517" s="1">
        <v>1</v>
      </c>
      <c r="M9517" s="1">
        <v>175</v>
      </c>
      <c r="N9517" s="1">
        <v>0</v>
      </c>
      <c r="O9517" s="1" t="s">
        <v>2580</v>
      </c>
      <c r="P9517" s="1">
        <v>0</v>
      </c>
      <c r="Q9517" s="1">
        <v>0</v>
      </c>
      <c r="R9517" s="1">
        <v>0</v>
      </c>
      <c r="S9517" t="s">
        <v>2605</v>
      </c>
      <c r="T9517" t="str" cm="1">
        <f t="array" ref="T9517">_xlfn.IFS(ISNUMBER(SEARCH("CP02",S9517)),"ราชพฤกษ",ISNUMBER(SEARCH("CP03",S9517)),"บางใหญ่",ISNUMBER(SEARCH("CP04",S9517)),"บางบอน",OR(ISNUMBER(SEARCH("CP",S9517)),ISNUMBER(SEARCH("BTC",D9517))),"340",TRUE,"")</f>
        <v>บางใหญ่</v>
      </c>
    </row>
    <row r="9518" spans="1:20" x14ac:dyDescent="0.2">
      <c r="A9518" t="s">
        <v>8453</v>
      </c>
      <c r="B9518" t="s">
        <v>17</v>
      </c>
      <c r="C9518">
        <v>2026</v>
      </c>
      <c r="D9518" t="s">
        <v>3049</v>
      </c>
      <c r="E9518" t="s">
        <v>87</v>
      </c>
      <c r="F9518" t="s">
        <v>88</v>
      </c>
      <c r="G9518" t="s">
        <v>2582</v>
      </c>
      <c r="H9518" t="s">
        <v>2586</v>
      </c>
      <c r="I9518" t="s">
        <v>8483</v>
      </c>
      <c r="J9518" t="s">
        <v>3051</v>
      </c>
      <c r="K9518" t="s">
        <v>3052</v>
      </c>
      <c r="L9518" s="1">
        <v>1</v>
      </c>
      <c r="M9518" s="1">
        <v>330</v>
      </c>
      <c r="N9518" s="1">
        <v>0</v>
      </c>
      <c r="O9518" s="1" t="s">
        <v>2580</v>
      </c>
      <c r="P9518" s="1">
        <v>0</v>
      </c>
      <c r="Q9518" s="1">
        <v>0</v>
      </c>
      <c r="R9518" s="1">
        <v>0</v>
      </c>
      <c r="S9518" t="s">
        <v>2605</v>
      </c>
      <c r="T9518" t="str" cm="1">
        <f t="array" ref="T9518">_xlfn.IFS(ISNUMBER(SEARCH("CP02",S9518)),"ราชพฤกษ",ISNUMBER(SEARCH("CP03",S9518)),"บางใหญ่",ISNUMBER(SEARCH("CP04",S9518)),"บางบอน",OR(ISNUMBER(SEARCH("CP",S9518)),ISNUMBER(SEARCH("BTC",D9518))),"340",TRUE,"")</f>
        <v>บางใหญ่</v>
      </c>
    </row>
    <row r="9519" spans="1:20" x14ac:dyDescent="0.2">
      <c r="A9519" t="s">
        <v>8453</v>
      </c>
      <c r="B9519" t="s">
        <v>17</v>
      </c>
      <c r="C9519">
        <v>2026</v>
      </c>
      <c r="D9519" t="s">
        <v>3049</v>
      </c>
      <c r="E9519" t="s">
        <v>1187</v>
      </c>
      <c r="F9519" t="s">
        <v>1188</v>
      </c>
      <c r="G9519" t="s">
        <v>2582</v>
      </c>
      <c r="H9519" t="s">
        <v>2586</v>
      </c>
      <c r="I9519" t="s">
        <v>8483</v>
      </c>
      <c r="J9519" t="s">
        <v>3051</v>
      </c>
      <c r="K9519" t="s">
        <v>3052</v>
      </c>
      <c r="L9519" s="1">
        <v>1</v>
      </c>
      <c r="M9519" s="1">
        <v>20</v>
      </c>
      <c r="N9519" s="1">
        <v>0</v>
      </c>
      <c r="O9519" s="1" t="s">
        <v>2580</v>
      </c>
      <c r="P9519" s="1">
        <v>18.690000000000001</v>
      </c>
      <c r="Q9519" s="1">
        <v>1.31</v>
      </c>
      <c r="R9519" s="1">
        <v>20</v>
      </c>
      <c r="S9519" t="s">
        <v>2605</v>
      </c>
      <c r="T9519" t="str" cm="1">
        <f t="array" ref="T9519">_xlfn.IFS(ISNUMBER(SEARCH("CP02",S9519)),"ราชพฤกษ",ISNUMBER(SEARCH("CP03",S9519)),"บางใหญ่",ISNUMBER(SEARCH("CP04",S9519)),"บางบอน",OR(ISNUMBER(SEARCH("CP",S9519)),ISNUMBER(SEARCH("BTC",D9519))),"340",TRUE,"")</f>
        <v>บางใหญ่</v>
      </c>
    </row>
    <row r="9520" spans="1:20" x14ac:dyDescent="0.2">
      <c r="A9520" t="s">
        <v>8484</v>
      </c>
      <c r="B9520" t="s">
        <v>17</v>
      </c>
      <c r="C9520">
        <v>2026</v>
      </c>
      <c r="D9520" t="s">
        <v>8485</v>
      </c>
      <c r="E9520" t="s">
        <v>643</v>
      </c>
      <c r="F9520" t="s">
        <v>644</v>
      </c>
      <c r="G9520" t="s">
        <v>2575</v>
      </c>
      <c r="H9520" t="s">
        <v>2576</v>
      </c>
      <c r="I9520" t="s">
        <v>8486</v>
      </c>
      <c r="J9520" t="s">
        <v>8487</v>
      </c>
      <c r="K9520" t="s">
        <v>2579</v>
      </c>
      <c r="L9520">
        <v>4</v>
      </c>
      <c r="M9520">
        <v>3520</v>
      </c>
      <c r="N9520">
        <v>3520</v>
      </c>
      <c r="O9520" t="s">
        <v>2580</v>
      </c>
      <c r="P9520">
        <v>9869.16</v>
      </c>
      <c r="Q9520">
        <v>690.84</v>
      </c>
      <c r="R9520">
        <v>10560</v>
      </c>
      <c r="S9520" t="s">
        <v>3071</v>
      </c>
      <c r="T9520" t="str" cm="1">
        <f t="array" ref="T9520">_xlfn.IFS(ISNUMBER(SEARCH("CP02",S9520)),"ราชพฤกษ",ISNUMBER(SEARCH("CP03",S9520)),"บางใหญ่",ISNUMBER(SEARCH("CP04",S9520)),"บางบอน",OR(ISNUMBER(SEARCH("CP",S9520)),ISNUMBER(SEARCH("BTC",D9520))),"340",TRUE,"")</f>
        <v>ราชพฤกษ</v>
      </c>
    </row>
    <row r="9521" spans="1:20" x14ac:dyDescent="0.2">
      <c r="A9521" t="s">
        <v>8484</v>
      </c>
      <c r="B9521" t="s">
        <v>17</v>
      </c>
      <c r="C9521">
        <v>2026</v>
      </c>
      <c r="D9521" t="s">
        <v>8485</v>
      </c>
      <c r="E9521" t="s">
        <v>1091</v>
      </c>
      <c r="F9521" t="s">
        <v>1092</v>
      </c>
      <c r="G9521" t="s">
        <v>2582</v>
      </c>
      <c r="H9521" t="s">
        <v>2583</v>
      </c>
      <c r="I9521" t="s">
        <v>8486</v>
      </c>
      <c r="J9521" t="s">
        <v>8487</v>
      </c>
      <c r="K9521" t="s">
        <v>2579</v>
      </c>
      <c r="L9521">
        <v>1</v>
      </c>
      <c r="M9521">
        <v>60</v>
      </c>
      <c r="N9521">
        <v>0</v>
      </c>
      <c r="O9521" t="s">
        <v>2580</v>
      </c>
      <c r="P9521">
        <v>0</v>
      </c>
      <c r="Q9521">
        <v>0</v>
      </c>
      <c r="R9521">
        <v>0</v>
      </c>
      <c r="S9521" t="s">
        <v>2584</v>
      </c>
      <c r="T9521" t="str" cm="1">
        <f t="array" ref="T9521">_xlfn.IFS(ISNUMBER(SEARCH("CP02",S9521)),"ราชพฤกษ",ISNUMBER(SEARCH("CP03",S9521)),"บางใหญ่",ISNUMBER(SEARCH("CP04",S9521)),"บางบอน",OR(ISNUMBER(SEARCH("CP",S9521)),ISNUMBER(SEARCH("BTC",D9521))),"340",TRUE,"")</f>
        <v>ราชพฤกษ</v>
      </c>
    </row>
    <row r="9522" spans="1:20" x14ac:dyDescent="0.2">
      <c r="A9522" t="s">
        <v>8484</v>
      </c>
      <c r="B9522" t="s">
        <v>17</v>
      </c>
      <c r="C9522">
        <v>2026</v>
      </c>
      <c r="D9522" t="s">
        <v>8485</v>
      </c>
      <c r="E9522" t="s">
        <v>1553</v>
      </c>
      <c r="F9522" t="s">
        <v>1554</v>
      </c>
      <c r="G9522" t="s">
        <v>2585</v>
      </c>
      <c r="H9522" t="s">
        <v>2586</v>
      </c>
      <c r="I9522" t="s">
        <v>8486</v>
      </c>
      <c r="J9522" t="s">
        <v>8487</v>
      </c>
      <c r="K9522" t="s">
        <v>2579</v>
      </c>
      <c r="L9522">
        <v>4</v>
      </c>
      <c r="M9522">
        <v>120</v>
      </c>
      <c r="N9522">
        <v>0</v>
      </c>
      <c r="O9522" t="s">
        <v>2580</v>
      </c>
      <c r="P9522">
        <v>0</v>
      </c>
      <c r="Q9522">
        <v>0</v>
      </c>
      <c r="R9522">
        <v>0</v>
      </c>
      <c r="S9522" t="s">
        <v>2587</v>
      </c>
      <c r="T9522" t="str" cm="1">
        <f t="array" ref="T9522">_xlfn.IFS(ISNUMBER(SEARCH("CP02",S9522)),"ราชพฤกษ",ISNUMBER(SEARCH("CP03",S9522)),"บางใหญ่",ISNUMBER(SEARCH("CP04",S9522)),"บางบอน",OR(ISNUMBER(SEARCH("CP",S9522)),ISNUMBER(SEARCH("BTC",D9522))),"340",TRUE,"")</f>
        <v>ราชพฤกษ</v>
      </c>
    </row>
    <row r="9523" spans="1:20" x14ac:dyDescent="0.2">
      <c r="A9523" t="s">
        <v>8484</v>
      </c>
      <c r="B9523" t="s">
        <v>17</v>
      </c>
      <c r="C9523">
        <v>2026</v>
      </c>
      <c r="D9523" t="s">
        <v>8485</v>
      </c>
      <c r="E9523" t="s">
        <v>1547</v>
      </c>
      <c r="F9523" t="s">
        <v>1548</v>
      </c>
      <c r="G9523" t="s">
        <v>2588</v>
      </c>
      <c r="H9523" t="s">
        <v>2586</v>
      </c>
      <c r="I9523" t="s">
        <v>8486</v>
      </c>
      <c r="J9523" t="s">
        <v>8487</v>
      </c>
      <c r="K9523" t="s">
        <v>2579</v>
      </c>
      <c r="L9523">
        <v>1</v>
      </c>
      <c r="M9523">
        <v>400</v>
      </c>
      <c r="N9523">
        <v>0</v>
      </c>
      <c r="O9523" t="s">
        <v>2580</v>
      </c>
      <c r="P9523">
        <v>0</v>
      </c>
      <c r="Q9523">
        <v>0</v>
      </c>
      <c r="R9523">
        <v>0</v>
      </c>
      <c r="S9523" t="s">
        <v>2587</v>
      </c>
      <c r="T9523" t="str" cm="1">
        <f t="array" ref="T9523">_xlfn.IFS(ISNUMBER(SEARCH("CP02",S9523)),"ราชพฤกษ",ISNUMBER(SEARCH("CP03",S9523)),"บางใหญ่",ISNUMBER(SEARCH("CP04",S9523)),"บางบอน",OR(ISNUMBER(SEARCH("CP",S9523)),ISNUMBER(SEARCH("BTC",D9523))),"340",TRUE,"")</f>
        <v>ราชพฤกษ</v>
      </c>
    </row>
    <row r="9524" spans="1:20" x14ac:dyDescent="0.2">
      <c r="A9524" t="s">
        <v>8484</v>
      </c>
      <c r="B9524" t="s">
        <v>17</v>
      </c>
      <c r="C9524">
        <v>2026</v>
      </c>
      <c r="D9524" t="s">
        <v>2574</v>
      </c>
      <c r="E9524" t="s">
        <v>1141</v>
      </c>
      <c r="F9524" t="s">
        <v>1142</v>
      </c>
      <c r="G9524" t="s">
        <v>2582</v>
      </c>
      <c r="H9524" t="s">
        <v>2586</v>
      </c>
      <c r="I9524" t="s">
        <v>15368</v>
      </c>
      <c r="J9524" t="s">
        <v>2578</v>
      </c>
      <c r="K9524" t="s">
        <v>3002</v>
      </c>
      <c r="L9524">
        <v>1</v>
      </c>
      <c r="M9524">
        <v>140</v>
      </c>
      <c r="N9524">
        <v>0</v>
      </c>
      <c r="O9524" t="s">
        <v>2580</v>
      </c>
      <c r="P9524">
        <v>130.84</v>
      </c>
      <c r="Q9524">
        <v>9.16</v>
      </c>
      <c r="R9524">
        <v>140</v>
      </c>
      <c r="S9524" t="s">
        <v>2584</v>
      </c>
      <c r="T9524" t="str" cm="1">
        <f t="array" ref="T9524">_xlfn.IFS(ISNUMBER(SEARCH("CP02",S9524)),"ราชพฤกษ",ISNUMBER(SEARCH("CP03",S9524)),"บางใหญ่",ISNUMBER(SEARCH("CP04",S9524)),"บางบอน",OR(ISNUMBER(SEARCH("CP",S9524)),ISNUMBER(SEARCH("BTC",D9524))),"340",TRUE,"")</f>
        <v>ราชพฤกษ</v>
      </c>
    </row>
    <row r="9525" spans="1:20" x14ac:dyDescent="0.2">
      <c r="A9525" t="s">
        <v>8484</v>
      </c>
      <c r="B9525" t="s">
        <v>17</v>
      </c>
      <c r="C9525">
        <v>2026</v>
      </c>
      <c r="D9525" t="s">
        <v>2574</v>
      </c>
      <c r="E9525" t="s">
        <v>1537</v>
      </c>
      <c r="F9525" t="s">
        <v>1538</v>
      </c>
      <c r="G9525" t="s">
        <v>2585</v>
      </c>
      <c r="H9525" t="s">
        <v>2586</v>
      </c>
      <c r="I9525" t="s">
        <v>15368</v>
      </c>
      <c r="J9525" t="s">
        <v>2578</v>
      </c>
      <c r="K9525" t="s">
        <v>3002</v>
      </c>
      <c r="L9525">
        <v>4</v>
      </c>
      <c r="M9525">
        <v>50</v>
      </c>
      <c r="N9525">
        <v>0</v>
      </c>
      <c r="O9525" t="s">
        <v>2580</v>
      </c>
      <c r="P9525">
        <v>186.92</v>
      </c>
      <c r="Q9525">
        <v>13.08</v>
      </c>
      <c r="R9525">
        <v>200</v>
      </c>
      <c r="S9525" t="s">
        <v>2587</v>
      </c>
      <c r="T9525" t="str" cm="1">
        <f t="array" ref="T9525">_xlfn.IFS(ISNUMBER(SEARCH("CP02",S9525)),"ราชพฤกษ",ISNUMBER(SEARCH("CP03",S9525)),"บางใหญ่",ISNUMBER(SEARCH("CP04",S9525)),"บางบอน",OR(ISNUMBER(SEARCH("CP",S9525)),ISNUMBER(SEARCH("BTC",D9525))),"340",TRUE,"")</f>
        <v>ราชพฤกษ</v>
      </c>
    </row>
    <row r="9526" spans="1:20" x14ac:dyDescent="0.2">
      <c r="A9526" t="s">
        <v>8484</v>
      </c>
      <c r="B9526" t="s">
        <v>17</v>
      </c>
      <c r="C9526">
        <v>2026</v>
      </c>
      <c r="D9526" t="s">
        <v>8488</v>
      </c>
      <c r="E9526" t="s">
        <v>551</v>
      </c>
      <c r="F9526" t="s">
        <v>552</v>
      </c>
      <c r="G9526" t="s">
        <v>2582</v>
      </c>
      <c r="H9526" t="s">
        <v>2586</v>
      </c>
      <c r="I9526" t="s">
        <v>8489</v>
      </c>
      <c r="J9526" t="s">
        <v>8490</v>
      </c>
      <c r="K9526" t="s">
        <v>2603</v>
      </c>
      <c r="L9526">
        <v>1</v>
      </c>
      <c r="M9526">
        <v>1250</v>
      </c>
      <c r="N9526">
        <v>0</v>
      </c>
      <c r="O9526" t="s">
        <v>2580</v>
      </c>
      <c r="P9526">
        <v>1168.22</v>
      </c>
      <c r="Q9526">
        <v>81.78</v>
      </c>
      <c r="R9526">
        <v>1250</v>
      </c>
      <c r="S9526" t="s">
        <v>2605</v>
      </c>
      <c r="T9526" t="str" cm="1">
        <f t="array" ref="T9526">_xlfn.IFS(ISNUMBER(SEARCH("CP02",S9526)),"ราชพฤกษ",ISNUMBER(SEARCH("CP03",S9526)),"บางใหญ่",ISNUMBER(SEARCH("CP04",S9526)),"บางบอน",OR(ISNUMBER(SEARCH("CP",S9526)),ISNUMBER(SEARCH("BTC",D9526))),"340",TRUE,"")</f>
        <v>บางใหญ่</v>
      </c>
    </row>
    <row r="9527" spans="1:20" x14ac:dyDescent="0.2">
      <c r="A9527" t="s">
        <v>8484</v>
      </c>
      <c r="B9527" t="s">
        <v>17</v>
      </c>
      <c r="C9527">
        <v>2026</v>
      </c>
      <c r="D9527" t="s">
        <v>8488</v>
      </c>
      <c r="E9527" t="s">
        <v>111</v>
      </c>
      <c r="F9527" t="s">
        <v>112</v>
      </c>
      <c r="G9527" t="s">
        <v>2582</v>
      </c>
      <c r="H9527" t="s">
        <v>2586</v>
      </c>
      <c r="I9527" t="s">
        <v>8489</v>
      </c>
      <c r="J9527" t="s">
        <v>8490</v>
      </c>
      <c r="K9527" t="s">
        <v>2603</v>
      </c>
      <c r="L9527">
        <v>1</v>
      </c>
      <c r="M9527">
        <v>220</v>
      </c>
      <c r="N9527">
        <v>0</v>
      </c>
      <c r="O9527" t="s">
        <v>2580</v>
      </c>
      <c r="P9527">
        <v>205.61</v>
      </c>
      <c r="Q9527">
        <v>14.39</v>
      </c>
      <c r="R9527">
        <v>220</v>
      </c>
      <c r="S9527" t="s">
        <v>2605</v>
      </c>
      <c r="T9527" t="str" cm="1">
        <f t="array" ref="T9527">_xlfn.IFS(ISNUMBER(SEARCH("CP02",S9527)),"ราชพฤกษ",ISNUMBER(SEARCH("CP03",S9527)),"บางใหญ่",ISNUMBER(SEARCH("CP04",S9527)),"บางบอน",OR(ISNUMBER(SEARCH("CP",S9527)),ISNUMBER(SEARCH("BTC",D9527))),"340",TRUE,"")</f>
        <v>บางใหญ่</v>
      </c>
    </row>
    <row r="9528" spans="1:20" x14ac:dyDescent="0.2">
      <c r="A9528" t="s">
        <v>8484</v>
      </c>
      <c r="B9528" t="s">
        <v>17</v>
      </c>
      <c r="C9528">
        <v>2026</v>
      </c>
      <c r="D9528" t="s">
        <v>8488</v>
      </c>
      <c r="E9528" t="s">
        <v>1187</v>
      </c>
      <c r="F9528" t="s">
        <v>1188</v>
      </c>
      <c r="G9528" t="s">
        <v>2582</v>
      </c>
      <c r="H9528" t="s">
        <v>2586</v>
      </c>
      <c r="I9528" t="s">
        <v>8489</v>
      </c>
      <c r="J9528" t="s">
        <v>8490</v>
      </c>
      <c r="K9528" t="s">
        <v>2603</v>
      </c>
      <c r="L9528">
        <v>1</v>
      </c>
      <c r="M9528">
        <v>20</v>
      </c>
      <c r="N9528">
        <v>0</v>
      </c>
      <c r="O9528" t="s">
        <v>2580</v>
      </c>
      <c r="P9528">
        <v>18.690000000000001</v>
      </c>
      <c r="Q9528">
        <v>1.31</v>
      </c>
      <c r="R9528">
        <v>20</v>
      </c>
      <c r="S9528" t="s">
        <v>2605</v>
      </c>
      <c r="T9528" t="str" cm="1">
        <f t="array" ref="T9528">_xlfn.IFS(ISNUMBER(SEARCH("CP02",S9528)),"ราชพฤกษ",ISNUMBER(SEARCH("CP03",S9528)),"บางใหญ่",ISNUMBER(SEARCH("CP04",S9528)),"บางบอน",OR(ISNUMBER(SEARCH("CP",S9528)),ISNUMBER(SEARCH("BTC",D9528))),"340",TRUE,"")</f>
        <v>บางใหญ่</v>
      </c>
    </row>
    <row r="9529" spans="1:20" x14ac:dyDescent="0.2">
      <c r="A9529" t="s">
        <v>8484</v>
      </c>
      <c r="B9529" t="s">
        <v>17</v>
      </c>
      <c r="C9529">
        <v>2026</v>
      </c>
      <c r="D9529" t="s">
        <v>8491</v>
      </c>
      <c r="E9529" t="s">
        <v>227</v>
      </c>
      <c r="F9529" t="s">
        <v>228</v>
      </c>
      <c r="G9529" t="s">
        <v>2582</v>
      </c>
      <c r="H9529" t="s">
        <v>2586</v>
      </c>
      <c r="I9529" t="s">
        <v>8492</v>
      </c>
      <c r="J9529" t="s">
        <v>8493</v>
      </c>
      <c r="K9529" t="s">
        <v>2603</v>
      </c>
      <c r="L9529">
        <v>1</v>
      </c>
      <c r="M9529">
        <v>300</v>
      </c>
      <c r="N9529">
        <v>0</v>
      </c>
      <c r="O9529" t="s">
        <v>2580</v>
      </c>
      <c r="P9529">
        <v>280.37</v>
      </c>
      <c r="Q9529">
        <v>19.63</v>
      </c>
      <c r="R9529">
        <v>300</v>
      </c>
      <c r="S9529" t="s">
        <v>2605</v>
      </c>
      <c r="T9529" t="str" cm="1">
        <f t="array" ref="T9529">_xlfn.IFS(ISNUMBER(SEARCH("CP02",S9529)),"ราชพฤกษ",ISNUMBER(SEARCH("CP03",S9529)),"บางใหญ่",ISNUMBER(SEARCH("CP04",S9529)),"บางบอน",OR(ISNUMBER(SEARCH("CP",S9529)),ISNUMBER(SEARCH("BTC",D9529))),"340",TRUE,"")</f>
        <v>บางใหญ่</v>
      </c>
    </row>
    <row r="9530" spans="1:20" x14ac:dyDescent="0.2">
      <c r="A9530" t="s">
        <v>8484</v>
      </c>
      <c r="B9530" t="s">
        <v>17</v>
      </c>
      <c r="C9530">
        <v>2026</v>
      </c>
      <c r="D9530" t="s">
        <v>8494</v>
      </c>
      <c r="E9530" t="s">
        <v>711</v>
      </c>
      <c r="F9530" t="s">
        <v>712</v>
      </c>
      <c r="G9530" t="s">
        <v>2575</v>
      </c>
      <c r="H9530" t="s">
        <v>2576</v>
      </c>
      <c r="I9530" t="s">
        <v>8495</v>
      </c>
      <c r="J9530" t="s">
        <v>8496</v>
      </c>
      <c r="K9530" t="s">
        <v>2603</v>
      </c>
      <c r="L9530">
        <v>4</v>
      </c>
      <c r="M9530">
        <v>2400</v>
      </c>
      <c r="N9530">
        <v>2400</v>
      </c>
      <c r="O9530" t="s">
        <v>2580</v>
      </c>
      <c r="P9530">
        <v>6728.97</v>
      </c>
      <c r="Q9530">
        <v>471.03</v>
      </c>
      <c r="R9530">
        <v>7200</v>
      </c>
      <c r="S9530" t="s">
        <v>4973</v>
      </c>
      <c r="T9530" t="str" cm="1">
        <f t="array" ref="T9530">_xlfn.IFS(ISNUMBER(SEARCH("CP02",S9530)),"ราชพฤกษ",ISNUMBER(SEARCH("CP03",S9530)),"บางใหญ่",ISNUMBER(SEARCH("CP04",S9530)),"บางบอน",OR(ISNUMBER(SEARCH("CP",S9530)),ISNUMBER(SEARCH("BTC",D9530))),"340",TRUE,"")</f>
        <v>บางใหญ่</v>
      </c>
    </row>
    <row r="9531" spans="1:20" x14ac:dyDescent="0.2">
      <c r="A9531" t="s">
        <v>8484</v>
      </c>
      <c r="B9531" t="s">
        <v>17</v>
      </c>
      <c r="C9531">
        <v>2026</v>
      </c>
      <c r="D9531" t="s">
        <v>8494</v>
      </c>
      <c r="E9531" t="s">
        <v>1091</v>
      </c>
      <c r="F9531" t="s">
        <v>1092</v>
      </c>
      <c r="G9531" t="s">
        <v>2582</v>
      </c>
      <c r="H9531" t="s">
        <v>2583</v>
      </c>
      <c r="I9531" t="s">
        <v>8495</v>
      </c>
      <c r="J9531" t="s">
        <v>8496</v>
      </c>
      <c r="K9531" t="s">
        <v>2603</v>
      </c>
      <c r="L9531">
        <v>4</v>
      </c>
      <c r="M9531">
        <v>60</v>
      </c>
      <c r="N9531">
        <v>0</v>
      </c>
      <c r="O9531" t="s">
        <v>2580</v>
      </c>
      <c r="P9531">
        <v>0</v>
      </c>
      <c r="Q9531">
        <v>0</v>
      </c>
      <c r="R9531">
        <v>0</v>
      </c>
      <c r="S9531" t="s">
        <v>2605</v>
      </c>
      <c r="T9531" t="str" cm="1">
        <f t="array" ref="T9531">_xlfn.IFS(ISNUMBER(SEARCH("CP02",S9531)),"ราชพฤกษ",ISNUMBER(SEARCH("CP03",S9531)),"บางใหญ่",ISNUMBER(SEARCH("CP04",S9531)),"บางบอน",OR(ISNUMBER(SEARCH("CP",S9531)),ISNUMBER(SEARCH("BTC",D9531))),"340",TRUE,"")</f>
        <v>บางใหญ่</v>
      </c>
    </row>
    <row r="9532" spans="1:20" x14ac:dyDescent="0.2">
      <c r="A9532" t="s">
        <v>8484</v>
      </c>
      <c r="B9532" t="s">
        <v>17</v>
      </c>
      <c r="C9532">
        <v>2026</v>
      </c>
      <c r="D9532" t="s">
        <v>8494</v>
      </c>
      <c r="E9532" t="s">
        <v>1553</v>
      </c>
      <c r="F9532" t="s">
        <v>1554</v>
      </c>
      <c r="G9532" t="s">
        <v>2585</v>
      </c>
      <c r="H9532" t="s">
        <v>2586</v>
      </c>
      <c r="I9532" t="s">
        <v>8495</v>
      </c>
      <c r="J9532" t="s">
        <v>8496</v>
      </c>
      <c r="K9532" t="s">
        <v>2603</v>
      </c>
      <c r="L9532">
        <v>4</v>
      </c>
      <c r="M9532">
        <v>120</v>
      </c>
      <c r="N9532">
        <v>0</v>
      </c>
      <c r="O9532" t="s">
        <v>2580</v>
      </c>
      <c r="P9532">
        <v>0</v>
      </c>
      <c r="Q9532">
        <v>0</v>
      </c>
      <c r="R9532">
        <v>0</v>
      </c>
      <c r="S9532" t="s">
        <v>2606</v>
      </c>
      <c r="T9532" t="str" cm="1">
        <f t="array" ref="T9532">_xlfn.IFS(ISNUMBER(SEARCH("CP02",S9532)),"ราชพฤกษ",ISNUMBER(SEARCH("CP03",S9532)),"บางใหญ่",ISNUMBER(SEARCH("CP04",S9532)),"บางบอน",OR(ISNUMBER(SEARCH("CP",S9532)),ISNUMBER(SEARCH("BTC",D9532))),"340",TRUE,"")</f>
        <v>บางใหญ่</v>
      </c>
    </row>
    <row r="9533" spans="1:20" x14ac:dyDescent="0.2">
      <c r="A9533" t="s">
        <v>8484</v>
      </c>
      <c r="B9533" t="s">
        <v>17</v>
      </c>
      <c r="C9533">
        <v>2026</v>
      </c>
      <c r="D9533" t="s">
        <v>8494</v>
      </c>
      <c r="E9533" t="s">
        <v>1547</v>
      </c>
      <c r="F9533" t="s">
        <v>1548</v>
      </c>
      <c r="G9533" t="s">
        <v>2588</v>
      </c>
      <c r="H9533" t="s">
        <v>2586</v>
      </c>
      <c r="I9533" t="s">
        <v>8495</v>
      </c>
      <c r="J9533" t="s">
        <v>8496</v>
      </c>
      <c r="K9533" t="s">
        <v>2603</v>
      </c>
      <c r="L9533">
        <v>1</v>
      </c>
      <c r="M9533">
        <v>400</v>
      </c>
      <c r="N9533">
        <v>0</v>
      </c>
      <c r="O9533" t="s">
        <v>2580</v>
      </c>
      <c r="P9533">
        <v>0</v>
      </c>
      <c r="Q9533">
        <v>0</v>
      </c>
      <c r="R9533">
        <v>0</v>
      </c>
      <c r="S9533" t="s">
        <v>2606</v>
      </c>
      <c r="T9533" t="str" cm="1">
        <f t="array" ref="T9533">_xlfn.IFS(ISNUMBER(SEARCH("CP02",S9533)),"ราชพฤกษ",ISNUMBER(SEARCH("CP03",S9533)),"บางใหญ่",ISNUMBER(SEARCH("CP04",S9533)),"บางบอน",OR(ISNUMBER(SEARCH("CP",S9533)),ISNUMBER(SEARCH("BTC",D9533))),"340",TRUE,"")</f>
        <v>บางใหญ่</v>
      </c>
    </row>
    <row r="9534" spans="1:20" x14ac:dyDescent="0.2">
      <c r="A9534" t="s">
        <v>8484</v>
      </c>
      <c r="B9534" t="s">
        <v>17</v>
      </c>
      <c r="C9534">
        <v>2026</v>
      </c>
      <c r="D9534" t="s">
        <v>8494</v>
      </c>
      <c r="E9534" t="s">
        <v>1989</v>
      </c>
      <c r="F9534" t="s">
        <v>1990</v>
      </c>
      <c r="G9534" t="s">
        <v>2582</v>
      </c>
      <c r="H9534" t="s">
        <v>2586</v>
      </c>
      <c r="I9534" t="s">
        <v>8495</v>
      </c>
      <c r="J9534" t="s">
        <v>8496</v>
      </c>
      <c r="K9534" t="s">
        <v>2603</v>
      </c>
      <c r="L9534">
        <v>2</v>
      </c>
      <c r="M9534">
        <v>385</v>
      </c>
      <c r="N9534">
        <v>0</v>
      </c>
      <c r="O9534" t="s">
        <v>2580</v>
      </c>
      <c r="P9534">
        <v>719.63</v>
      </c>
      <c r="Q9534">
        <v>50.37</v>
      </c>
      <c r="R9534">
        <v>770</v>
      </c>
      <c r="S9534" t="s">
        <v>2605</v>
      </c>
      <c r="T9534" t="str" cm="1">
        <f t="array" ref="T9534">_xlfn.IFS(ISNUMBER(SEARCH("CP02",S9534)),"ราชพฤกษ",ISNUMBER(SEARCH("CP03",S9534)),"บางใหญ่",ISNUMBER(SEARCH("CP04",S9534)),"บางบอน",OR(ISNUMBER(SEARCH("CP",S9534)),ISNUMBER(SEARCH("BTC",D9534))),"340",TRUE,"")</f>
        <v>บางใหญ่</v>
      </c>
    </row>
    <row r="9535" spans="1:20" x14ac:dyDescent="0.2">
      <c r="A9535" t="s">
        <v>8484</v>
      </c>
      <c r="B9535" t="s">
        <v>17</v>
      </c>
      <c r="C9535">
        <v>2026</v>
      </c>
      <c r="D9535" t="s">
        <v>15369</v>
      </c>
      <c r="E9535" t="s">
        <v>651</v>
      </c>
      <c r="F9535" t="s">
        <v>652</v>
      </c>
      <c r="G9535" t="s">
        <v>2595</v>
      </c>
      <c r="H9535" t="s">
        <v>2596</v>
      </c>
      <c r="I9535" t="s">
        <v>15370</v>
      </c>
      <c r="J9535" t="s">
        <v>15371</v>
      </c>
      <c r="K9535" t="s">
        <v>2603</v>
      </c>
      <c r="L9535">
        <v>4</v>
      </c>
      <c r="M9535">
        <v>2290</v>
      </c>
      <c r="N9535">
        <v>0</v>
      </c>
      <c r="O9535" t="s">
        <v>2580</v>
      </c>
      <c r="P9535">
        <v>8560.75</v>
      </c>
      <c r="Q9535">
        <v>599.25</v>
      </c>
      <c r="R9535">
        <v>9160</v>
      </c>
      <c r="S9535" t="s">
        <v>4973</v>
      </c>
      <c r="T9535" t="str" cm="1">
        <f t="array" ref="T9535">_xlfn.IFS(ISNUMBER(SEARCH("CP02",S9535)),"ราชพฤกษ",ISNUMBER(SEARCH("CP03",S9535)),"บางใหญ่",ISNUMBER(SEARCH("CP04",S9535)),"บางบอน",OR(ISNUMBER(SEARCH("CP",S9535)),ISNUMBER(SEARCH("BTC",D9535))),"340",TRUE,"")</f>
        <v>บางใหญ่</v>
      </c>
    </row>
    <row r="9536" spans="1:20" x14ac:dyDescent="0.2">
      <c r="A9536" t="s">
        <v>8484</v>
      </c>
      <c r="B9536" t="s">
        <v>17</v>
      </c>
      <c r="C9536">
        <v>2026</v>
      </c>
      <c r="D9536" t="s">
        <v>15369</v>
      </c>
      <c r="E9536" t="s">
        <v>1091</v>
      </c>
      <c r="F9536" t="s">
        <v>1092</v>
      </c>
      <c r="G9536" t="s">
        <v>2582</v>
      </c>
      <c r="H9536" t="s">
        <v>2583</v>
      </c>
      <c r="I9536" t="s">
        <v>15370</v>
      </c>
      <c r="J9536" t="s">
        <v>15371</v>
      </c>
      <c r="K9536" t="s">
        <v>2603</v>
      </c>
      <c r="L9536">
        <v>4</v>
      </c>
      <c r="M9536">
        <v>60</v>
      </c>
      <c r="N9536">
        <v>0</v>
      </c>
      <c r="O9536" t="s">
        <v>2580</v>
      </c>
      <c r="P9536">
        <v>0</v>
      </c>
      <c r="Q9536">
        <v>0</v>
      </c>
      <c r="R9536">
        <v>0</v>
      </c>
      <c r="S9536" t="s">
        <v>2605</v>
      </c>
      <c r="T9536" t="str" cm="1">
        <f t="array" ref="T9536">_xlfn.IFS(ISNUMBER(SEARCH("CP02",S9536)),"ราชพฤกษ",ISNUMBER(SEARCH("CP03",S9536)),"บางใหญ่",ISNUMBER(SEARCH("CP04",S9536)),"บางบอน",OR(ISNUMBER(SEARCH("CP",S9536)),ISNUMBER(SEARCH("BTC",D9536))),"340",TRUE,"")</f>
        <v>บางใหญ่</v>
      </c>
    </row>
    <row r="9537" spans="1:20" x14ac:dyDescent="0.2">
      <c r="A9537" t="s">
        <v>8484</v>
      </c>
      <c r="B9537" t="s">
        <v>17</v>
      </c>
      <c r="C9537">
        <v>2026</v>
      </c>
      <c r="D9537" t="s">
        <v>15369</v>
      </c>
      <c r="E9537" t="s">
        <v>1553</v>
      </c>
      <c r="F9537" t="s">
        <v>1554</v>
      </c>
      <c r="G9537" t="s">
        <v>2585</v>
      </c>
      <c r="H9537" t="s">
        <v>2586</v>
      </c>
      <c r="I9537" t="s">
        <v>15370</v>
      </c>
      <c r="J9537" t="s">
        <v>15371</v>
      </c>
      <c r="K9537" t="s">
        <v>2603</v>
      </c>
      <c r="L9537">
        <v>4</v>
      </c>
      <c r="M9537">
        <v>120</v>
      </c>
      <c r="N9537">
        <v>0</v>
      </c>
      <c r="O9537" t="s">
        <v>2580</v>
      </c>
      <c r="P9537">
        <v>0</v>
      </c>
      <c r="Q9537">
        <v>0</v>
      </c>
      <c r="R9537">
        <v>0</v>
      </c>
      <c r="S9537" t="s">
        <v>2606</v>
      </c>
      <c r="T9537" t="str" cm="1">
        <f t="array" ref="T9537">_xlfn.IFS(ISNUMBER(SEARCH("CP02",S9537)),"ราชพฤกษ",ISNUMBER(SEARCH("CP03",S9537)),"บางใหญ่",ISNUMBER(SEARCH("CP04",S9537)),"บางบอน",OR(ISNUMBER(SEARCH("CP",S9537)),ISNUMBER(SEARCH("BTC",D9537))),"340",TRUE,"")</f>
        <v>บางใหญ่</v>
      </c>
    </row>
    <row r="9538" spans="1:20" x14ac:dyDescent="0.2">
      <c r="A9538" t="s">
        <v>8484</v>
      </c>
      <c r="B9538" t="s">
        <v>17</v>
      </c>
      <c r="C9538">
        <v>2026</v>
      </c>
      <c r="D9538" t="s">
        <v>15369</v>
      </c>
      <c r="E9538" t="s">
        <v>1547</v>
      </c>
      <c r="F9538" t="s">
        <v>1548</v>
      </c>
      <c r="G9538" t="s">
        <v>2588</v>
      </c>
      <c r="H9538" t="s">
        <v>2586</v>
      </c>
      <c r="I9538" t="s">
        <v>15370</v>
      </c>
      <c r="J9538" t="s">
        <v>15371</v>
      </c>
      <c r="K9538" t="s">
        <v>2603</v>
      </c>
      <c r="L9538">
        <v>1</v>
      </c>
      <c r="M9538">
        <v>400</v>
      </c>
      <c r="N9538">
        <v>0</v>
      </c>
      <c r="O9538" t="s">
        <v>2580</v>
      </c>
      <c r="P9538">
        <v>0</v>
      </c>
      <c r="Q9538">
        <v>0</v>
      </c>
      <c r="R9538">
        <v>0</v>
      </c>
      <c r="S9538" t="s">
        <v>2606</v>
      </c>
      <c r="T9538" t="str" cm="1">
        <f t="array" ref="T9538">_xlfn.IFS(ISNUMBER(SEARCH("CP02",S9538)),"ราชพฤกษ",ISNUMBER(SEARCH("CP03",S9538)),"บางใหญ่",ISNUMBER(SEARCH("CP04",S9538)),"บางบอน",OR(ISNUMBER(SEARCH("CP",S9538)),ISNUMBER(SEARCH("BTC",D9538))),"340",TRUE,"")</f>
        <v>บางใหญ่</v>
      </c>
    </row>
    <row r="9539" spans="1:20" x14ac:dyDescent="0.2">
      <c r="A9539" t="s">
        <v>8484</v>
      </c>
      <c r="B9539" t="s">
        <v>17</v>
      </c>
      <c r="C9539">
        <v>2026</v>
      </c>
      <c r="D9539" t="s">
        <v>15369</v>
      </c>
      <c r="E9539" t="s">
        <v>1989</v>
      </c>
      <c r="F9539" t="s">
        <v>1990</v>
      </c>
      <c r="G9539" t="s">
        <v>2582</v>
      </c>
      <c r="H9539" t="s">
        <v>2586</v>
      </c>
      <c r="I9539" t="s">
        <v>15370</v>
      </c>
      <c r="J9539" t="s">
        <v>15371</v>
      </c>
      <c r="K9539" t="s">
        <v>2603</v>
      </c>
      <c r="L9539">
        <v>2</v>
      </c>
      <c r="M9539">
        <v>385</v>
      </c>
      <c r="N9539">
        <v>0</v>
      </c>
      <c r="O9539" t="s">
        <v>2580</v>
      </c>
      <c r="P9539">
        <v>719.63</v>
      </c>
      <c r="Q9539">
        <v>50.37</v>
      </c>
      <c r="R9539">
        <v>770</v>
      </c>
      <c r="S9539" t="s">
        <v>2605</v>
      </c>
      <c r="T9539" t="str" cm="1">
        <f t="array" ref="T9539">_xlfn.IFS(ISNUMBER(SEARCH("CP02",S9539)),"ราชพฤกษ",ISNUMBER(SEARCH("CP03",S9539)),"บางใหญ่",ISNUMBER(SEARCH("CP04",S9539)),"บางบอน",OR(ISNUMBER(SEARCH("CP",S9539)),ISNUMBER(SEARCH("BTC",D9539))),"340",TRUE,"")</f>
        <v>บางใหญ่</v>
      </c>
    </row>
    <row r="9540" spans="1:20" x14ac:dyDescent="0.2">
      <c r="A9540" t="s">
        <v>8484</v>
      </c>
      <c r="B9540" t="s">
        <v>17</v>
      </c>
      <c r="C9540">
        <v>2026</v>
      </c>
      <c r="D9540" t="s">
        <v>15369</v>
      </c>
      <c r="E9540" t="s">
        <v>1901</v>
      </c>
      <c r="F9540" t="s">
        <v>1902</v>
      </c>
      <c r="G9540" t="s">
        <v>2582</v>
      </c>
      <c r="H9540" t="s">
        <v>2586</v>
      </c>
      <c r="I9540" t="s">
        <v>15370</v>
      </c>
      <c r="J9540" t="s">
        <v>15371</v>
      </c>
      <c r="K9540" t="s">
        <v>2603</v>
      </c>
      <c r="L9540">
        <v>2</v>
      </c>
      <c r="M9540">
        <v>295</v>
      </c>
      <c r="N9540">
        <v>0</v>
      </c>
      <c r="O9540" t="s">
        <v>2580</v>
      </c>
      <c r="P9540">
        <v>551.4</v>
      </c>
      <c r="Q9540">
        <v>38.6</v>
      </c>
      <c r="R9540">
        <v>590</v>
      </c>
      <c r="S9540" t="s">
        <v>2605</v>
      </c>
      <c r="T9540" t="str" cm="1">
        <f t="array" ref="T9540">_xlfn.IFS(ISNUMBER(SEARCH("CP02",S9540)),"ราชพฤกษ",ISNUMBER(SEARCH("CP03",S9540)),"บางใหญ่",ISNUMBER(SEARCH("CP04",S9540)),"บางบอน",OR(ISNUMBER(SEARCH("CP",S9540)),ISNUMBER(SEARCH("BTC",D9540))),"340",TRUE,"")</f>
        <v>บางใหญ่</v>
      </c>
    </row>
    <row r="9541" spans="1:20" x14ac:dyDescent="0.2">
      <c r="A9541" t="s">
        <v>8484</v>
      </c>
      <c r="B9541" t="s">
        <v>17</v>
      </c>
      <c r="C9541">
        <v>2026</v>
      </c>
      <c r="D9541" t="s">
        <v>15369</v>
      </c>
      <c r="E9541" t="s">
        <v>1617</v>
      </c>
      <c r="F9541" t="s">
        <v>1618</v>
      </c>
      <c r="G9541" t="s">
        <v>1536</v>
      </c>
      <c r="H9541" t="s">
        <v>2586</v>
      </c>
      <c r="I9541" t="s">
        <v>15370</v>
      </c>
      <c r="J9541" t="s">
        <v>15371</v>
      </c>
      <c r="K9541" t="s">
        <v>2603</v>
      </c>
      <c r="L9541">
        <v>1</v>
      </c>
      <c r="M9541">
        <v>250</v>
      </c>
      <c r="N9541">
        <v>0</v>
      </c>
      <c r="O9541" t="s">
        <v>2580</v>
      </c>
      <c r="P9541">
        <v>233.64</v>
      </c>
      <c r="Q9541">
        <v>16.36</v>
      </c>
      <c r="R9541">
        <v>250</v>
      </c>
      <c r="S9541" t="s">
        <v>2606</v>
      </c>
      <c r="T9541" t="str" cm="1">
        <f t="array" ref="T9541">_xlfn.IFS(ISNUMBER(SEARCH("CP02",S9541)),"ราชพฤกษ",ISNUMBER(SEARCH("CP03",S9541)),"บางใหญ่",ISNUMBER(SEARCH("CP04",S9541)),"บางบอน",OR(ISNUMBER(SEARCH("CP",S9541)),ISNUMBER(SEARCH("BTC",D9541))),"340",TRUE,"")</f>
        <v>บางใหญ่</v>
      </c>
    </row>
    <row r="9542" spans="1:20" x14ac:dyDescent="0.2">
      <c r="A9542" t="s">
        <v>8484</v>
      </c>
      <c r="B9542" t="s">
        <v>17</v>
      </c>
      <c r="C9542">
        <v>2026</v>
      </c>
      <c r="D9542" t="s">
        <v>15369</v>
      </c>
      <c r="E9542" t="s">
        <v>2205</v>
      </c>
      <c r="F9542" t="s">
        <v>2206</v>
      </c>
      <c r="G9542" t="s">
        <v>2589</v>
      </c>
      <c r="H9542" t="s">
        <v>2803</v>
      </c>
      <c r="I9542" t="s">
        <v>15370</v>
      </c>
      <c r="J9542" t="s">
        <v>15371</v>
      </c>
      <c r="K9542" t="s">
        <v>2603</v>
      </c>
      <c r="L9542">
        <v>1</v>
      </c>
      <c r="M9542">
        <v>1</v>
      </c>
      <c r="N9542">
        <v>0</v>
      </c>
      <c r="O9542" t="s">
        <v>2580</v>
      </c>
      <c r="P9542">
        <v>0</v>
      </c>
      <c r="Q9542">
        <v>0</v>
      </c>
      <c r="R9542">
        <v>0</v>
      </c>
      <c r="S9542" t="s">
        <v>2606</v>
      </c>
      <c r="T9542" t="str" cm="1">
        <f t="array" ref="T9542">_xlfn.IFS(ISNUMBER(SEARCH("CP02",S9542)),"ราชพฤกษ",ISNUMBER(SEARCH("CP03",S9542)),"บางใหญ่",ISNUMBER(SEARCH("CP04",S9542)),"บางบอน",OR(ISNUMBER(SEARCH("CP",S9542)),ISNUMBER(SEARCH("BTC",D9542))),"340",TRUE,"")</f>
        <v>บางใหญ่</v>
      </c>
    </row>
    <row r="9543" spans="1:20" x14ac:dyDescent="0.2">
      <c r="A9543" t="s">
        <v>8484</v>
      </c>
      <c r="B9543" t="s">
        <v>17</v>
      </c>
      <c r="C9543">
        <v>2026</v>
      </c>
      <c r="D9543" t="s">
        <v>3289</v>
      </c>
      <c r="E9543" t="s">
        <v>1547</v>
      </c>
      <c r="F9543" t="s">
        <v>1548</v>
      </c>
      <c r="G9543" t="s">
        <v>2588</v>
      </c>
      <c r="H9543" t="s">
        <v>2586</v>
      </c>
      <c r="I9543" t="s">
        <v>8497</v>
      </c>
      <c r="J9543" t="s">
        <v>3291</v>
      </c>
      <c r="K9543" t="s">
        <v>2761</v>
      </c>
      <c r="L9543">
        <v>1</v>
      </c>
      <c r="M9543">
        <v>400</v>
      </c>
      <c r="N9543">
        <v>0</v>
      </c>
      <c r="O9543" t="s">
        <v>2580</v>
      </c>
      <c r="P9543">
        <v>373.83</v>
      </c>
      <c r="Q9543">
        <v>26.17</v>
      </c>
      <c r="R9543">
        <v>400</v>
      </c>
      <c r="S9543" t="s">
        <v>2625</v>
      </c>
      <c r="T9543" t="str" cm="1">
        <f t="array" ref="T9543">_xlfn.IFS(ISNUMBER(SEARCH("CP02",S9543)),"ราชพฤกษ",ISNUMBER(SEARCH("CP03",S9543)),"บางใหญ่",ISNUMBER(SEARCH("CP04",S9543)),"บางบอน",OR(ISNUMBER(SEARCH("CP",S9543)),ISNUMBER(SEARCH("BTC",D9543))),"340",TRUE,"")</f>
        <v>340</v>
      </c>
    </row>
    <row r="9544" spans="1:20" x14ac:dyDescent="0.2">
      <c r="A9544" t="s">
        <v>8484</v>
      </c>
      <c r="B9544" t="s">
        <v>17</v>
      </c>
      <c r="C9544">
        <v>2026</v>
      </c>
      <c r="D9544" t="s">
        <v>15372</v>
      </c>
      <c r="E9544" t="s">
        <v>905</v>
      </c>
      <c r="F9544" t="s">
        <v>906</v>
      </c>
      <c r="G9544" t="s">
        <v>2655</v>
      </c>
      <c r="H9544" t="s">
        <v>2656</v>
      </c>
      <c r="I9544" t="s">
        <v>15373</v>
      </c>
      <c r="J9544" t="s">
        <v>15374</v>
      </c>
      <c r="K9544" t="s">
        <v>2624</v>
      </c>
      <c r="L9544">
        <v>2</v>
      </c>
      <c r="M9544">
        <v>5030</v>
      </c>
      <c r="N9544">
        <v>503</v>
      </c>
      <c r="O9544" t="s">
        <v>2580</v>
      </c>
      <c r="P9544">
        <v>8931.7800000000007</v>
      </c>
      <c r="Q9544">
        <v>625.22</v>
      </c>
      <c r="R9544">
        <v>9557</v>
      </c>
      <c r="S9544" t="s">
        <v>6888</v>
      </c>
      <c r="T9544" t="str" cm="1">
        <f t="array" ref="T9544">_xlfn.IFS(ISNUMBER(SEARCH("CP02",S9544)),"ราชพฤกษ",ISNUMBER(SEARCH("CP03",S9544)),"บางใหญ่",ISNUMBER(SEARCH("CP04",S9544)),"บางบอน",OR(ISNUMBER(SEARCH("CP",S9544)),ISNUMBER(SEARCH("BTC",D9544))),"340",TRUE,"")</f>
        <v>340</v>
      </c>
    </row>
    <row r="9545" spans="1:20" x14ac:dyDescent="0.2">
      <c r="A9545" t="s">
        <v>8484</v>
      </c>
      <c r="B9545" t="s">
        <v>17</v>
      </c>
      <c r="C9545">
        <v>2026</v>
      </c>
      <c r="D9545" t="s">
        <v>15372</v>
      </c>
      <c r="E9545" t="s">
        <v>235</v>
      </c>
      <c r="F9545" t="s">
        <v>236</v>
      </c>
      <c r="G9545" t="s">
        <v>2582</v>
      </c>
      <c r="H9545" t="s">
        <v>2586</v>
      </c>
      <c r="I9545" t="s">
        <v>15373</v>
      </c>
      <c r="J9545" t="s">
        <v>15374</v>
      </c>
      <c r="K9545" t="s">
        <v>2624</v>
      </c>
      <c r="L9545">
        <v>1</v>
      </c>
      <c r="M9545">
        <v>590</v>
      </c>
      <c r="N9545">
        <v>0</v>
      </c>
      <c r="O9545" t="s">
        <v>2580</v>
      </c>
      <c r="P9545">
        <v>551.4</v>
      </c>
      <c r="Q9545">
        <v>38.6</v>
      </c>
      <c r="R9545">
        <v>590</v>
      </c>
      <c r="S9545" t="s">
        <v>2683</v>
      </c>
      <c r="T9545" t="str" cm="1">
        <f t="array" ref="T9545">_xlfn.IFS(ISNUMBER(SEARCH("CP02",S9545)),"ราชพฤกษ",ISNUMBER(SEARCH("CP03",S9545)),"บางใหญ่",ISNUMBER(SEARCH("CP04",S9545)),"บางบอน",OR(ISNUMBER(SEARCH("CP",S9545)),ISNUMBER(SEARCH("BTC",D9545))),"340",TRUE,"")</f>
        <v>340</v>
      </c>
    </row>
    <row r="9546" spans="1:20" x14ac:dyDescent="0.2">
      <c r="A9546" t="s">
        <v>8484</v>
      </c>
      <c r="B9546" t="s">
        <v>17</v>
      </c>
      <c r="C9546">
        <v>2026</v>
      </c>
      <c r="D9546" t="s">
        <v>15372</v>
      </c>
      <c r="E9546" t="s">
        <v>227</v>
      </c>
      <c r="F9546" t="s">
        <v>228</v>
      </c>
      <c r="G9546" t="s">
        <v>2582</v>
      </c>
      <c r="H9546" t="s">
        <v>2586</v>
      </c>
      <c r="I9546" t="s">
        <v>15373</v>
      </c>
      <c r="J9546" t="s">
        <v>15374</v>
      </c>
      <c r="K9546" t="s">
        <v>2624</v>
      </c>
      <c r="L9546">
        <v>1</v>
      </c>
      <c r="M9546">
        <v>300</v>
      </c>
      <c r="N9546">
        <v>0</v>
      </c>
      <c r="O9546" t="s">
        <v>2580</v>
      </c>
      <c r="P9546">
        <v>280.37</v>
      </c>
      <c r="Q9546">
        <v>19.63</v>
      </c>
      <c r="R9546">
        <v>300</v>
      </c>
      <c r="S9546" t="s">
        <v>2683</v>
      </c>
      <c r="T9546" t="str" cm="1">
        <f t="array" ref="T9546">_xlfn.IFS(ISNUMBER(SEARCH("CP02",S9546)),"ราชพฤกษ",ISNUMBER(SEARCH("CP03",S9546)),"บางใหญ่",ISNUMBER(SEARCH("CP04",S9546)),"บางบอน",OR(ISNUMBER(SEARCH("CP",S9546)),ISNUMBER(SEARCH("BTC",D9546))),"340",TRUE,"")</f>
        <v>340</v>
      </c>
    </row>
    <row r="9547" spans="1:20" x14ac:dyDescent="0.2">
      <c r="A9547" t="s">
        <v>8484</v>
      </c>
      <c r="B9547" t="s">
        <v>17</v>
      </c>
      <c r="C9547">
        <v>2026</v>
      </c>
      <c r="D9547" t="s">
        <v>3352</v>
      </c>
      <c r="E9547" t="s">
        <v>8498</v>
      </c>
      <c r="F9547" t="s">
        <v>8499</v>
      </c>
      <c r="G9547" t="s">
        <v>2632</v>
      </c>
      <c r="H9547" t="s">
        <v>2586</v>
      </c>
      <c r="I9547" t="s">
        <v>8500</v>
      </c>
      <c r="J9547" t="s">
        <v>3354</v>
      </c>
      <c r="K9547" t="s">
        <v>3156</v>
      </c>
      <c r="L9547">
        <v>1</v>
      </c>
      <c r="M9547">
        <v>1460</v>
      </c>
      <c r="N9547">
        <v>73</v>
      </c>
      <c r="O9547" t="s">
        <v>2580</v>
      </c>
      <c r="P9547">
        <v>1296.26</v>
      </c>
      <c r="Q9547">
        <v>90.74</v>
      </c>
      <c r="R9547">
        <v>1387</v>
      </c>
      <c r="S9547" t="s">
        <v>2683</v>
      </c>
      <c r="T9547" t="str" cm="1">
        <f t="array" ref="T9547">_xlfn.IFS(ISNUMBER(SEARCH("CP02",S9547)),"ราชพฤกษ",ISNUMBER(SEARCH("CP03",S9547)),"บางใหญ่",ISNUMBER(SEARCH("CP04",S9547)),"บางบอน",OR(ISNUMBER(SEARCH("CP",S9547)),ISNUMBER(SEARCH("BTC",D9547))),"340",TRUE,"")</f>
        <v>340</v>
      </c>
    </row>
    <row r="9548" spans="1:20" x14ac:dyDescent="0.2">
      <c r="A9548" t="s">
        <v>8484</v>
      </c>
      <c r="B9548" t="s">
        <v>17</v>
      </c>
      <c r="C9548">
        <v>2026</v>
      </c>
      <c r="D9548" t="s">
        <v>3352</v>
      </c>
      <c r="E9548" t="s">
        <v>8501</v>
      </c>
      <c r="F9548" t="s">
        <v>8502</v>
      </c>
      <c r="G9548" t="s">
        <v>2632</v>
      </c>
      <c r="H9548" t="s">
        <v>2586</v>
      </c>
      <c r="I9548" t="s">
        <v>8500</v>
      </c>
      <c r="J9548" t="s">
        <v>3354</v>
      </c>
      <c r="K9548" t="s">
        <v>3156</v>
      </c>
      <c r="L9548">
        <v>1</v>
      </c>
      <c r="M9548">
        <v>1200</v>
      </c>
      <c r="N9548">
        <v>60</v>
      </c>
      <c r="O9548" t="s">
        <v>2580</v>
      </c>
      <c r="P9548">
        <v>1065.42</v>
      </c>
      <c r="Q9548">
        <v>74.58</v>
      </c>
      <c r="R9548">
        <v>1140</v>
      </c>
      <c r="S9548" t="s">
        <v>2683</v>
      </c>
      <c r="T9548" t="str" cm="1">
        <f t="array" ref="T9548">_xlfn.IFS(ISNUMBER(SEARCH("CP02",S9548)),"ราชพฤกษ",ISNUMBER(SEARCH("CP03",S9548)),"บางใหญ่",ISNUMBER(SEARCH("CP04",S9548)),"บางบอน",OR(ISNUMBER(SEARCH("CP",S9548)),ISNUMBER(SEARCH("BTC",D9548))),"340",TRUE,"")</f>
        <v>340</v>
      </c>
    </row>
    <row r="9549" spans="1:20" x14ac:dyDescent="0.2">
      <c r="A9549" t="s">
        <v>8484</v>
      </c>
      <c r="B9549" t="s">
        <v>17</v>
      </c>
      <c r="C9549">
        <v>2026</v>
      </c>
      <c r="D9549" t="s">
        <v>3352</v>
      </c>
      <c r="E9549" t="s">
        <v>1989</v>
      </c>
      <c r="F9549" t="s">
        <v>1990</v>
      </c>
      <c r="G9549" t="s">
        <v>2582</v>
      </c>
      <c r="H9549" t="s">
        <v>2586</v>
      </c>
      <c r="I9549" t="s">
        <v>8500</v>
      </c>
      <c r="J9549" t="s">
        <v>3354</v>
      </c>
      <c r="K9549" t="s">
        <v>3156</v>
      </c>
      <c r="L9549">
        <v>1</v>
      </c>
      <c r="M9549">
        <v>385</v>
      </c>
      <c r="N9549">
        <v>0</v>
      </c>
      <c r="O9549" t="s">
        <v>2580</v>
      </c>
      <c r="P9549">
        <v>359.81</v>
      </c>
      <c r="Q9549">
        <v>25.19</v>
      </c>
      <c r="R9549">
        <v>385</v>
      </c>
      <c r="S9549" t="s">
        <v>2683</v>
      </c>
      <c r="T9549" t="str" cm="1">
        <f t="array" ref="T9549">_xlfn.IFS(ISNUMBER(SEARCH("CP02",S9549)),"ราชพฤกษ",ISNUMBER(SEARCH("CP03",S9549)),"บางใหญ่",ISNUMBER(SEARCH("CP04",S9549)),"บางบอน",OR(ISNUMBER(SEARCH("CP",S9549)),ISNUMBER(SEARCH("BTC",D9549))),"340",TRUE,"")</f>
        <v>340</v>
      </c>
    </row>
    <row r="9550" spans="1:20" x14ac:dyDescent="0.2">
      <c r="A9550" t="s">
        <v>8484</v>
      </c>
      <c r="B9550" t="s">
        <v>17</v>
      </c>
      <c r="C9550">
        <v>2026</v>
      </c>
      <c r="D9550" t="s">
        <v>3352</v>
      </c>
      <c r="E9550" t="s">
        <v>1569</v>
      </c>
      <c r="F9550" t="s">
        <v>1570</v>
      </c>
      <c r="G9550" t="s">
        <v>1536</v>
      </c>
      <c r="H9550" t="s">
        <v>2586</v>
      </c>
      <c r="I9550" t="s">
        <v>8503</v>
      </c>
      <c r="J9550" t="s">
        <v>3354</v>
      </c>
      <c r="K9550" t="s">
        <v>2761</v>
      </c>
      <c r="L9550">
        <v>2</v>
      </c>
      <c r="M9550">
        <v>400</v>
      </c>
      <c r="N9550">
        <v>0</v>
      </c>
      <c r="O9550" t="s">
        <v>2580</v>
      </c>
      <c r="P9550">
        <v>747.66</v>
      </c>
      <c r="Q9550">
        <v>52.34</v>
      </c>
      <c r="R9550">
        <v>800</v>
      </c>
      <c r="S9550" t="s">
        <v>2625</v>
      </c>
      <c r="T9550" t="str" cm="1">
        <f t="array" ref="T9550">_xlfn.IFS(ISNUMBER(SEARCH("CP02",S9550)),"ราชพฤกษ",ISNUMBER(SEARCH("CP03",S9550)),"บางใหญ่",ISNUMBER(SEARCH("CP04",S9550)),"บางบอน",OR(ISNUMBER(SEARCH("CP",S9550)),ISNUMBER(SEARCH("BTC",D9550))),"340",TRUE,"")</f>
        <v>340</v>
      </c>
    </row>
    <row r="9551" spans="1:20" x14ac:dyDescent="0.2">
      <c r="A9551" t="s">
        <v>8484</v>
      </c>
      <c r="B9551" t="s">
        <v>17</v>
      </c>
      <c r="C9551">
        <v>2026</v>
      </c>
      <c r="D9551" t="s">
        <v>3352</v>
      </c>
      <c r="E9551" t="s">
        <v>1571</v>
      </c>
      <c r="F9551" t="s">
        <v>1572</v>
      </c>
      <c r="G9551" t="s">
        <v>1536</v>
      </c>
      <c r="H9551" t="s">
        <v>2586</v>
      </c>
      <c r="I9551" t="s">
        <v>8503</v>
      </c>
      <c r="J9551" t="s">
        <v>3354</v>
      </c>
      <c r="K9551" t="s">
        <v>2761</v>
      </c>
      <c r="L9551">
        <v>2</v>
      </c>
      <c r="M9551">
        <v>400</v>
      </c>
      <c r="N9551">
        <v>0</v>
      </c>
      <c r="O9551" t="s">
        <v>2580</v>
      </c>
      <c r="P9551">
        <v>747.66</v>
      </c>
      <c r="Q9551">
        <v>52.34</v>
      </c>
      <c r="R9551">
        <v>800</v>
      </c>
      <c r="S9551" t="s">
        <v>2625</v>
      </c>
      <c r="T9551" t="str" cm="1">
        <f t="array" ref="T9551">_xlfn.IFS(ISNUMBER(SEARCH("CP02",S9551)),"ราชพฤกษ",ISNUMBER(SEARCH("CP03",S9551)),"บางใหญ่",ISNUMBER(SEARCH("CP04",S9551)),"บางบอน",OR(ISNUMBER(SEARCH("CP",S9551)),ISNUMBER(SEARCH("BTC",D9551))),"340",TRUE,"")</f>
        <v>340</v>
      </c>
    </row>
    <row r="9552" spans="1:20" x14ac:dyDescent="0.2">
      <c r="A9552" t="s">
        <v>8484</v>
      </c>
      <c r="B9552" t="s">
        <v>17</v>
      </c>
      <c r="C9552">
        <v>2026</v>
      </c>
      <c r="D9552" t="s">
        <v>2808</v>
      </c>
      <c r="E9552" t="s">
        <v>467</v>
      </c>
      <c r="F9552" t="s">
        <v>468</v>
      </c>
      <c r="G9552" t="s">
        <v>2811</v>
      </c>
      <c r="H9552" t="s">
        <v>2586</v>
      </c>
      <c r="I9552" t="s">
        <v>15375</v>
      </c>
      <c r="J9552" t="s">
        <v>2810</v>
      </c>
      <c r="K9552" t="s">
        <v>2761</v>
      </c>
      <c r="L9552">
        <v>1</v>
      </c>
      <c r="M9552">
        <v>1685</v>
      </c>
      <c r="N9552">
        <v>0</v>
      </c>
      <c r="O9552" t="s">
        <v>2580</v>
      </c>
      <c r="P9552">
        <v>1574.77</v>
      </c>
      <c r="Q9552">
        <v>110.23</v>
      </c>
      <c r="R9552">
        <v>1685</v>
      </c>
      <c r="S9552" t="s">
        <v>2683</v>
      </c>
      <c r="T9552" t="str" cm="1">
        <f t="array" ref="T9552">_xlfn.IFS(ISNUMBER(SEARCH("CP02",S9552)),"ราชพฤกษ",ISNUMBER(SEARCH("CP03",S9552)),"บางใหญ่",ISNUMBER(SEARCH("CP04",S9552)),"บางบอน",OR(ISNUMBER(SEARCH("CP",S9552)),ISNUMBER(SEARCH("BTC",D9552))),"340",TRUE,"")</f>
        <v>340</v>
      </c>
    </row>
    <row r="9553" spans="1:20" x14ac:dyDescent="0.2">
      <c r="A9553" t="s">
        <v>8484</v>
      </c>
      <c r="B9553" t="s">
        <v>17</v>
      </c>
      <c r="C9553">
        <v>2026</v>
      </c>
      <c r="D9553" t="s">
        <v>2808</v>
      </c>
      <c r="E9553" t="s">
        <v>469</v>
      </c>
      <c r="F9553" t="s">
        <v>470</v>
      </c>
      <c r="G9553" t="s">
        <v>2811</v>
      </c>
      <c r="H9553" t="s">
        <v>2586</v>
      </c>
      <c r="I9553" t="s">
        <v>15375</v>
      </c>
      <c r="J9553" t="s">
        <v>2810</v>
      </c>
      <c r="K9553" t="s">
        <v>2761</v>
      </c>
      <c r="L9553">
        <v>1</v>
      </c>
      <c r="M9553">
        <v>345</v>
      </c>
      <c r="N9553">
        <v>0</v>
      </c>
      <c r="O9553" t="s">
        <v>2580</v>
      </c>
      <c r="P9553">
        <v>322.43</v>
      </c>
      <c r="Q9553">
        <v>22.57</v>
      </c>
      <c r="R9553">
        <v>345</v>
      </c>
      <c r="S9553" t="s">
        <v>2683</v>
      </c>
      <c r="T9553" t="str" cm="1">
        <f t="array" ref="T9553">_xlfn.IFS(ISNUMBER(SEARCH("CP02",S9553)),"ราชพฤกษ",ISNUMBER(SEARCH("CP03",S9553)),"บางใหญ่",ISNUMBER(SEARCH("CP04",S9553)),"บางบอน",OR(ISNUMBER(SEARCH("CP",S9553)),ISNUMBER(SEARCH("BTC",D9553))),"340",TRUE,"")</f>
        <v>340</v>
      </c>
    </row>
    <row r="9554" spans="1:20" x14ac:dyDescent="0.2">
      <c r="A9554" t="s">
        <v>8484</v>
      </c>
      <c r="B9554" t="s">
        <v>17</v>
      </c>
      <c r="C9554">
        <v>2026</v>
      </c>
      <c r="D9554" t="s">
        <v>2808</v>
      </c>
      <c r="E9554" t="s">
        <v>131</v>
      </c>
      <c r="F9554" t="s">
        <v>132</v>
      </c>
      <c r="G9554" t="s">
        <v>2582</v>
      </c>
      <c r="H9554" t="s">
        <v>2586</v>
      </c>
      <c r="I9554" t="s">
        <v>15375</v>
      </c>
      <c r="J9554" t="s">
        <v>2810</v>
      </c>
      <c r="K9554" t="s">
        <v>2761</v>
      </c>
      <c r="L9554">
        <v>1</v>
      </c>
      <c r="M9554">
        <v>240</v>
      </c>
      <c r="N9554">
        <v>0</v>
      </c>
      <c r="O9554" t="s">
        <v>2580</v>
      </c>
      <c r="P9554">
        <v>224.3</v>
      </c>
      <c r="Q9554">
        <v>15.7</v>
      </c>
      <c r="R9554">
        <v>240</v>
      </c>
      <c r="S9554" t="s">
        <v>2683</v>
      </c>
      <c r="T9554" t="str" cm="1">
        <f t="array" ref="T9554">_xlfn.IFS(ISNUMBER(SEARCH("CP02",S9554)),"ราชพฤกษ",ISNUMBER(SEARCH("CP03",S9554)),"บางใหญ่",ISNUMBER(SEARCH("CP04",S9554)),"บางบอน",OR(ISNUMBER(SEARCH("CP",S9554)),ISNUMBER(SEARCH("BTC",D9554))),"340",TRUE,"")</f>
        <v>340</v>
      </c>
    </row>
    <row r="9555" spans="1:20" x14ac:dyDescent="0.2">
      <c r="A9555" t="s">
        <v>8484</v>
      </c>
      <c r="B9555" t="s">
        <v>17</v>
      </c>
      <c r="C9555">
        <v>2026</v>
      </c>
      <c r="D9555" t="s">
        <v>2808</v>
      </c>
      <c r="E9555" t="s">
        <v>1185</v>
      </c>
      <c r="F9555" t="s">
        <v>1186</v>
      </c>
      <c r="G9555" t="s">
        <v>2582</v>
      </c>
      <c r="H9555" t="s">
        <v>2586</v>
      </c>
      <c r="I9555" t="s">
        <v>15375</v>
      </c>
      <c r="J9555" t="s">
        <v>2810</v>
      </c>
      <c r="K9555" t="s">
        <v>2761</v>
      </c>
      <c r="L9555">
        <v>1</v>
      </c>
      <c r="M9555">
        <v>20</v>
      </c>
      <c r="N9555">
        <v>0</v>
      </c>
      <c r="O9555" t="s">
        <v>2580</v>
      </c>
      <c r="P9555">
        <v>18.690000000000001</v>
      </c>
      <c r="Q9555">
        <v>1.31</v>
      </c>
      <c r="R9555">
        <v>20</v>
      </c>
      <c r="S9555" t="s">
        <v>2683</v>
      </c>
      <c r="T9555" t="str" cm="1">
        <f t="array" ref="T9555">_xlfn.IFS(ISNUMBER(SEARCH("CP02",S9555)),"ราชพฤกษ",ISNUMBER(SEARCH("CP03",S9555)),"บางใหญ่",ISNUMBER(SEARCH("CP04",S9555)),"บางบอน",OR(ISNUMBER(SEARCH("CP",S9555)),ISNUMBER(SEARCH("BTC",D9555))),"340",TRUE,"")</f>
        <v>340</v>
      </c>
    </row>
    <row r="9556" spans="1:20" x14ac:dyDescent="0.2">
      <c r="A9556" t="s">
        <v>8484</v>
      </c>
      <c r="B9556" t="s">
        <v>17</v>
      </c>
      <c r="C9556">
        <v>2026</v>
      </c>
      <c r="D9556" t="s">
        <v>2808</v>
      </c>
      <c r="E9556" t="s">
        <v>227</v>
      </c>
      <c r="F9556" t="s">
        <v>228</v>
      </c>
      <c r="G9556" t="s">
        <v>2582</v>
      </c>
      <c r="H9556" t="s">
        <v>2586</v>
      </c>
      <c r="I9556" t="s">
        <v>15375</v>
      </c>
      <c r="J9556" t="s">
        <v>2810</v>
      </c>
      <c r="K9556" t="s">
        <v>2761</v>
      </c>
      <c r="L9556">
        <v>1</v>
      </c>
      <c r="M9556">
        <v>300</v>
      </c>
      <c r="N9556">
        <v>0</v>
      </c>
      <c r="O9556" t="s">
        <v>2580</v>
      </c>
      <c r="P9556">
        <v>280.37</v>
      </c>
      <c r="Q9556">
        <v>19.63</v>
      </c>
      <c r="R9556">
        <v>300</v>
      </c>
      <c r="S9556" t="s">
        <v>2683</v>
      </c>
      <c r="T9556" t="str" cm="1">
        <f t="array" ref="T9556">_xlfn.IFS(ISNUMBER(SEARCH("CP02",S9556)),"ราชพฤกษ",ISNUMBER(SEARCH("CP03",S9556)),"บางใหญ่",ISNUMBER(SEARCH("CP04",S9556)),"บางบอน",OR(ISNUMBER(SEARCH("CP",S9556)),ISNUMBER(SEARCH("BTC",D9556))),"340",TRUE,"")</f>
        <v>340</v>
      </c>
    </row>
    <row r="9557" spans="1:20" x14ac:dyDescent="0.2">
      <c r="A9557" t="s">
        <v>15376</v>
      </c>
      <c r="B9557" t="s">
        <v>17</v>
      </c>
      <c r="C9557">
        <v>2026</v>
      </c>
      <c r="D9557" t="s">
        <v>15377</v>
      </c>
      <c r="E9557" t="s">
        <v>1091</v>
      </c>
      <c r="F9557" t="s">
        <v>1092</v>
      </c>
      <c r="G9557" t="s">
        <v>2582</v>
      </c>
      <c r="H9557" t="s">
        <v>2583</v>
      </c>
      <c r="I9557" t="s">
        <v>15378</v>
      </c>
      <c r="J9557" t="s">
        <v>15379</v>
      </c>
      <c r="K9557" t="s">
        <v>3002</v>
      </c>
      <c r="L9557">
        <v>4</v>
      </c>
      <c r="M9557">
        <v>60</v>
      </c>
      <c r="N9557">
        <v>0</v>
      </c>
      <c r="O9557" t="s">
        <v>2580</v>
      </c>
      <c r="P9557">
        <v>224.3</v>
      </c>
      <c r="Q9557">
        <v>15.7</v>
      </c>
      <c r="R9557">
        <v>240</v>
      </c>
      <c r="S9557" t="s">
        <v>2584</v>
      </c>
      <c r="T9557" t="str" cm="1">
        <f t="array" ref="T9557">_xlfn.IFS(ISNUMBER(SEARCH("CP02",S9557)),"ราชพฤกษ",ISNUMBER(SEARCH("CP03",S9557)),"บางใหญ่",ISNUMBER(SEARCH("CP04",S9557)),"บางบอน",OR(ISNUMBER(SEARCH("CP",S9557)),ISNUMBER(SEARCH("BTC",D9557))),"340",TRUE,"")</f>
        <v>ราชพฤกษ</v>
      </c>
    </row>
    <row r="9558" spans="1:20" x14ac:dyDescent="0.2">
      <c r="A9558" t="s">
        <v>15376</v>
      </c>
      <c r="B9558" t="s">
        <v>17</v>
      </c>
      <c r="C9558">
        <v>2026</v>
      </c>
      <c r="D9558" t="s">
        <v>4446</v>
      </c>
      <c r="E9558" t="s">
        <v>525</v>
      </c>
      <c r="F9558" t="s">
        <v>526</v>
      </c>
      <c r="G9558" t="s">
        <v>2582</v>
      </c>
      <c r="H9558" t="s">
        <v>2586</v>
      </c>
      <c r="I9558" t="s">
        <v>15380</v>
      </c>
      <c r="J9558" t="s">
        <v>4448</v>
      </c>
      <c r="K9558" t="s">
        <v>3002</v>
      </c>
      <c r="L9558">
        <v>1</v>
      </c>
      <c r="M9558">
        <v>1340</v>
      </c>
      <c r="N9558">
        <v>0</v>
      </c>
      <c r="O9558" t="s">
        <v>2580</v>
      </c>
      <c r="P9558">
        <v>1252.3399999999999</v>
      </c>
      <c r="Q9558">
        <v>87.66</v>
      </c>
      <c r="R9558">
        <v>1340</v>
      </c>
      <c r="S9558" t="s">
        <v>2584</v>
      </c>
      <c r="T9558" t="str" cm="1">
        <f t="array" ref="T9558">_xlfn.IFS(ISNUMBER(SEARCH("CP02",S9558)),"ราชพฤกษ",ISNUMBER(SEARCH("CP03",S9558)),"บางใหญ่",ISNUMBER(SEARCH("CP04",S9558)),"บางบอน",OR(ISNUMBER(SEARCH("CP",S9558)),ISNUMBER(SEARCH("BTC",D9558))),"340",TRUE,"")</f>
        <v>ราชพฤกษ</v>
      </c>
    </row>
    <row r="9559" spans="1:20" x14ac:dyDescent="0.2">
      <c r="A9559" t="s">
        <v>15376</v>
      </c>
      <c r="B9559" t="s">
        <v>17</v>
      </c>
      <c r="C9559">
        <v>2026</v>
      </c>
      <c r="D9559" t="s">
        <v>4446</v>
      </c>
      <c r="E9559" t="s">
        <v>523</v>
      </c>
      <c r="F9559" t="s">
        <v>524</v>
      </c>
      <c r="G9559" t="s">
        <v>2582</v>
      </c>
      <c r="H9559" t="s">
        <v>2586</v>
      </c>
      <c r="I9559" t="s">
        <v>15380</v>
      </c>
      <c r="J9559" t="s">
        <v>4448</v>
      </c>
      <c r="K9559" t="s">
        <v>3002</v>
      </c>
      <c r="L9559">
        <v>1</v>
      </c>
      <c r="M9559">
        <v>175</v>
      </c>
      <c r="N9559">
        <v>0</v>
      </c>
      <c r="O9559" t="s">
        <v>2580</v>
      </c>
      <c r="P9559">
        <v>0</v>
      </c>
      <c r="Q9559">
        <v>0</v>
      </c>
      <c r="R9559">
        <v>0</v>
      </c>
      <c r="S9559" t="s">
        <v>2584</v>
      </c>
      <c r="T9559" t="str" cm="1">
        <f t="array" ref="T9559">_xlfn.IFS(ISNUMBER(SEARCH("CP02",S9559)),"ราชพฤกษ",ISNUMBER(SEARCH("CP03",S9559)),"บางใหญ่",ISNUMBER(SEARCH("CP04",S9559)),"บางบอน",OR(ISNUMBER(SEARCH("CP",S9559)),ISNUMBER(SEARCH("BTC",D9559))),"340",TRUE,"")</f>
        <v>ราชพฤกษ</v>
      </c>
    </row>
    <row r="9560" spans="1:20" x14ac:dyDescent="0.2">
      <c r="A9560" t="s">
        <v>15376</v>
      </c>
      <c r="B9560" t="s">
        <v>17</v>
      </c>
      <c r="C9560">
        <v>2026</v>
      </c>
      <c r="D9560" t="s">
        <v>4446</v>
      </c>
      <c r="E9560" t="s">
        <v>1187</v>
      </c>
      <c r="F9560" t="s">
        <v>1188</v>
      </c>
      <c r="G9560" t="s">
        <v>2582</v>
      </c>
      <c r="H9560" t="s">
        <v>2586</v>
      </c>
      <c r="I9560" t="s">
        <v>15380</v>
      </c>
      <c r="J9560" t="s">
        <v>4448</v>
      </c>
      <c r="K9560" t="s">
        <v>3002</v>
      </c>
      <c r="L9560">
        <v>1</v>
      </c>
      <c r="M9560">
        <v>20</v>
      </c>
      <c r="N9560">
        <v>0</v>
      </c>
      <c r="O9560" t="s">
        <v>2580</v>
      </c>
      <c r="P9560">
        <v>18.690000000000001</v>
      </c>
      <c r="Q9560">
        <v>1.31</v>
      </c>
      <c r="R9560">
        <v>20</v>
      </c>
      <c r="S9560" t="s">
        <v>2584</v>
      </c>
      <c r="T9560" t="str" cm="1">
        <f t="array" ref="T9560">_xlfn.IFS(ISNUMBER(SEARCH("CP02",S9560)),"ราชพฤกษ",ISNUMBER(SEARCH("CP03",S9560)),"บางใหญ่",ISNUMBER(SEARCH("CP04",S9560)),"บางบอน",OR(ISNUMBER(SEARCH("CP",S9560)),ISNUMBER(SEARCH("BTC",D9560))),"340",TRUE,"")</f>
        <v>ราชพฤกษ</v>
      </c>
    </row>
    <row r="9561" spans="1:20" x14ac:dyDescent="0.2">
      <c r="A9561" t="s">
        <v>15376</v>
      </c>
      <c r="B9561" t="s">
        <v>17</v>
      </c>
      <c r="C9561">
        <v>2026</v>
      </c>
      <c r="D9561" t="s">
        <v>4446</v>
      </c>
      <c r="E9561" t="s">
        <v>151</v>
      </c>
      <c r="F9561" t="s">
        <v>152</v>
      </c>
      <c r="G9561" t="s">
        <v>2582</v>
      </c>
      <c r="H9561" t="s">
        <v>2586</v>
      </c>
      <c r="I9561" t="s">
        <v>15380</v>
      </c>
      <c r="J9561" t="s">
        <v>4448</v>
      </c>
      <c r="K9561" t="s">
        <v>3002</v>
      </c>
      <c r="L9561">
        <v>1</v>
      </c>
      <c r="M9561">
        <v>240</v>
      </c>
      <c r="N9561">
        <v>0</v>
      </c>
      <c r="O9561" t="s">
        <v>2580</v>
      </c>
      <c r="P9561">
        <v>0</v>
      </c>
      <c r="Q9561">
        <v>0</v>
      </c>
      <c r="R9561">
        <v>0</v>
      </c>
      <c r="S9561" t="s">
        <v>2584</v>
      </c>
      <c r="T9561" t="str" cm="1">
        <f t="array" ref="T9561">_xlfn.IFS(ISNUMBER(SEARCH("CP02",S9561)),"ราชพฤกษ",ISNUMBER(SEARCH("CP03",S9561)),"บางใหญ่",ISNUMBER(SEARCH("CP04",S9561)),"บางบอน",OR(ISNUMBER(SEARCH("CP",S9561)),ISNUMBER(SEARCH("BTC",D9561))),"340",TRUE,"")</f>
        <v>ราชพฤกษ</v>
      </c>
    </row>
    <row r="9562" spans="1:20" x14ac:dyDescent="0.2">
      <c r="A9562" t="s">
        <v>15376</v>
      </c>
      <c r="B9562" t="s">
        <v>17</v>
      </c>
      <c r="C9562">
        <v>2026</v>
      </c>
      <c r="D9562" t="s">
        <v>3338</v>
      </c>
      <c r="E9562" t="s">
        <v>561</v>
      </c>
      <c r="F9562" t="s">
        <v>562</v>
      </c>
      <c r="G9562" t="s">
        <v>2582</v>
      </c>
      <c r="H9562" t="s">
        <v>2586</v>
      </c>
      <c r="I9562" t="s">
        <v>15381</v>
      </c>
      <c r="J9562" t="s">
        <v>3340</v>
      </c>
      <c r="K9562" t="s">
        <v>2603</v>
      </c>
      <c r="L9562">
        <v>1</v>
      </c>
      <c r="M9562">
        <v>1650</v>
      </c>
      <c r="N9562">
        <v>0</v>
      </c>
      <c r="O9562" t="s">
        <v>2580</v>
      </c>
      <c r="P9562">
        <v>1542.06</v>
      </c>
      <c r="Q9562">
        <v>107.94</v>
      </c>
      <c r="R9562">
        <v>1650</v>
      </c>
      <c r="S9562" t="s">
        <v>2605</v>
      </c>
      <c r="T9562" t="str" cm="1">
        <f t="array" ref="T9562">_xlfn.IFS(ISNUMBER(SEARCH("CP02",S9562)),"ราชพฤกษ",ISNUMBER(SEARCH("CP03",S9562)),"บางใหญ่",ISNUMBER(SEARCH("CP04",S9562)),"บางบอน",OR(ISNUMBER(SEARCH("CP",S9562)),ISNUMBER(SEARCH("BTC",D9562))),"340",TRUE,"")</f>
        <v>บางใหญ่</v>
      </c>
    </row>
    <row r="9563" spans="1:20" x14ac:dyDescent="0.2">
      <c r="A9563" t="s">
        <v>15376</v>
      </c>
      <c r="B9563" t="s">
        <v>17</v>
      </c>
      <c r="C9563">
        <v>2026</v>
      </c>
      <c r="D9563" t="s">
        <v>3338</v>
      </c>
      <c r="E9563" t="s">
        <v>149</v>
      </c>
      <c r="F9563" t="s">
        <v>150</v>
      </c>
      <c r="G9563" t="s">
        <v>2582</v>
      </c>
      <c r="H9563" t="s">
        <v>2586</v>
      </c>
      <c r="I9563" t="s">
        <v>15381</v>
      </c>
      <c r="J9563" t="s">
        <v>3340</v>
      </c>
      <c r="K9563" t="s">
        <v>2603</v>
      </c>
      <c r="L9563">
        <v>1</v>
      </c>
      <c r="M9563">
        <v>220</v>
      </c>
      <c r="N9563">
        <v>0</v>
      </c>
      <c r="O9563" t="s">
        <v>2580</v>
      </c>
      <c r="P9563">
        <v>205.61</v>
      </c>
      <c r="Q9563">
        <v>14.39</v>
      </c>
      <c r="R9563">
        <v>220</v>
      </c>
      <c r="S9563" t="s">
        <v>2605</v>
      </c>
      <c r="T9563" t="str" cm="1">
        <f t="array" ref="T9563">_xlfn.IFS(ISNUMBER(SEARCH("CP02",S9563)),"ราชพฤกษ",ISNUMBER(SEARCH("CP03",S9563)),"บางใหญ่",ISNUMBER(SEARCH("CP04",S9563)),"บางบอน",OR(ISNUMBER(SEARCH("CP",S9563)),ISNUMBER(SEARCH("BTC",D9563))),"340",TRUE,"")</f>
        <v>บางใหญ่</v>
      </c>
    </row>
    <row r="9564" spans="1:20" x14ac:dyDescent="0.2">
      <c r="A9564" t="s">
        <v>15376</v>
      </c>
      <c r="B9564" t="s">
        <v>17</v>
      </c>
      <c r="C9564">
        <v>2026</v>
      </c>
      <c r="D9564" t="s">
        <v>3338</v>
      </c>
      <c r="E9564" t="s">
        <v>1991</v>
      </c>
      <c r="F9564" t="s">
        <v>1992</v>
      </c>
      <c r="G9564" t="s">
        <v>2582</v>
      </c>
      <c r="H9564" t="s">
        <v>2586</v>
      </c>
      <c r="I9564" t="s">
        <v>15381</v>
      </c>
      <c r="J9564" t="s">
        <v>3340</v>
      </c>
      <c r="K9564" t="s">
        <v>2603</v>
      </c>
      <c r="L9564">
        <v>1</v>
      </c>
      <c r="M9564">
        <v>595</v>
      </c>
      <c r="N9564">
        <v>0</v>
      </c>
      <c r="O9564" t="s">
        <v>2580</v>
      </c>
      <c r="P9564">
        <v>556.07000000000005</v>
      </c>
      <c r="Q9564">
        <v>38.93</v>
      </c>
      <c r="R9564">
        <v>595</v>
      </c>
      <c r="S9564" t="s">
        <v>2605</v>
      </c>
      <c r="T9564" t="str" cm="1">
        <f t="array" ref="T9564">_xlfn.IFS(ISNUMBER(SEARCH("CP02",S9564)),"ราชพฤกษ",ISNUMBER(SEARCH("CP03",S9564)),"บางใหญ่",ISNUMBER(SEARCH("CP04",S9564)),"บางบอน",OR(ISNUMBER(SEARCH("CP",S9564)),ISNUMBER(SEARCH("BTC",D9564))),"340",TRUE,"")</f>
        <v>บางใหญ่</v>
      </c>
    </row>
    <row r="9565" spans="1:20" x14ac:dyDescent="0.2">
      <c r="A9565" t="s">
        <v>15376</v>
      </c>
      <c r="B9565" t="s">
        <v>17</v>
      </c>
      <c r="C9565">
        <v>2026</v>
      </c>
      <c r="D9565" t="s">
        <v>15382</v>
      </c>
      <c r="E9565" t="s">
        <v>1919</v>
      </c>
      <c r="F9565" t="s">
        <v>1920</v>
      </c>
      <c r="G9565" t="s">
        <v>1536</v>
      </c>
      <c r="H9565" t="s">
        <v>2586</v>
      </c>
      <c r="I9565" t="s">
        <v>15383</v>
      </c>
      <c r="J9565" t="s">
        <v>15384</v>
      </c>
      <c r="K9565" t="s">
        <v>2603</v>
      </c>
      <c r="L9565">
        <v>1</v>
      </c>
      <c r="M9565">
        <v>1000</v>
      </c>
      <c r="N9565">
        <v>0</v>
      </c>
      <c r="O9565" t="s">
        <v>2580</v>
      </c>
      <c r="P9565">
        <v>934.58</v>
      </c>
      <c r="Q9565">
        <v>65.42</v>
      </c>
      <c r="R9565">
        <v>1000</v>
      </c>
      <c r="S9565" t="s">
        <v>2606</v>
      </c>
      <c r="T9565" t="str" cm="1">
        <f t="array" ref="T9565">_xlfn.IFS(ISNUMBER(SEARCH("CP02",S9565)),"ราชพฤกษ",ISNUMBER(SEARCH("CP03",S9565)),"บางใหญ่",ISNUMBER(SEARCH("CP04",S9565)),"บางบอน",OR(ISNUMBER(SEARCH("CP",S9565)),ISNUMBER(SEARCH("BTC",D9565))),"340",TRUE,"")</f>
        <v>บางใหญ่</v>
      </c>
    </row>
    <row r="9566" spans="1:20" x14ac:dyDescent="0.2">
      <c r="A9566" t="s">
        <v>15376</v>
      </c>
      <c r="B9566" t="s">
        <v>17</v>
      </c>
      <c r="C9566">
        <v>2026</v>
      </c>
      <c r="D9566" t="s">
        <v>15382</v>
      </c>
      <c r="E9566" t="s">
        <v>1537</v>
      </c>
      <c r="F9566" t="s">
        <v>1538</v>
      </c>
      <c r="G9566" t="s">
        <v>2585</v>
      </c>
      <c r="H9566" t="s">
        <v>2586</v>
      </c>
      <c r="I9566" t="s">
        <v>15383</v>
      </c>
      <c r="J9566" t="s">
        <v>15384</v>
      </c>
      <c r="K9566" t="s">
        <v>2603</v>
      </c>
      <c r="L9566">
        <v>4</v>
      </c>
      <c r="M9566">
        <v>50</v>
      </c>
      <c r="N9566">
        <v>0</v>
      </c>
      <c r="O9566" t="s">
        <v>2580</v>
      </c>
      <c r="P9566">
        <v>186.92</v>
      </c>
      <c r="Q9566">
        <v>13.08</v>
      </c>
      <c r="R9566">
        <v>200</v>
      </c>
      <c r="S9566" t="s">
        <v>2606</v>
      </c>
      <c r="T9566" t="str" cm="1">
        <f t="array" ref="T9566">_xlfn.IFS(ISNUMBER(SEARCH("CP02",S9566)),"ราชพฤกษ",ISNUMBER(SEARCH("CP03",S9566)),"บางใหญ่",ISNUMBER(SEARCH("CP04",S9566)),"บางบอน",OR(ISNUMBER(SEARCH("CP",S9566)),ISNUMBER(SEARCH("BTC",D9566))),"340",TRUE,"")</f>
        <v>บางใหญ่</v>
      </c>
    </row>
    <row r="9567" spans="1:20" x14ac:dyDescent="0.2">
      <c r="A9567" t="s">
        <v>15376</v>
      </c>
      <c r="B9567" t="s">
        <v>17</v>
      </c>
      <c r="C9567">
        <v>2026</v>
      </c>
      <c r="D9567" t="s">
        <v>3601</v>
      </c>
      <c r="E9567" t="s">
        <v>39</v>
      </c>
      <c r="F9567" t="s">
        <v>40</v>
      </c>
      <c r="G9567" t="s">
        <v>2582</v>
      </c>
      <c r="H9567" t="s">
        <v>2586</v>
      </c>
      <c r="I9567" t="s">
        <v>15385</v>
      </c>
      <c r="J9567" t="s">
        <v>3603</v>
      </c>
      <c r="K9567" t="s">
        <v>2624</v>
      </c>
      <c r="L9567">
        <v>1</v>
      </c>
      <c r="M9567">
        <v>4090</v>
      </c>
      <c r="N9567">
        <v>300</v>
      </c>
      <c r="O9567" t="s">
        <v>2580</v>
      </c>
      <c r="P9567">
        <v>3542.06</v>
      </c>
      <c r="Q9567">
        <v>247.94</v>
      </c>
      <c r="R9567">
        <v>3790</v>
      </c>
      <c r="S9567" t="s">
        <v>2683</v>
      </c>
      <c r="T9567" t="str" cm="1">
        <f t="array" ref="T9567">_xlfn.IFS(ISNUMBER(SEARCH("CP02",S9567)),"ราชพฤกษ",ISNUMBER(SEARCH("CP03",S9567)),"บางใหญ่",ISNUMBER(SEARCH("CP04",S9567)),"บางบอน",OR(ISNUMBER(SEARCH("CP",S9567)),ISNUMBER(SEARCH("BTC",D9567))),"340",TRUE,"")</f>
        <v>340</v>
      </c>
    </row>
    <row r="9568" spans="1:20" x14ac:dyDescent="0.2">
      <c r="A9568" t="s">
        <v>15376</v>
      </c>
      <c r="B9568" t="s">
        <v>17</v>
      </c>
      <c r="C9568">
        <v>2026</v>
      </c>
      <c r="D9568" t="s">
        <v>2808</v>
      </c>
      <c r="E9568" t="s">
        <v>467</v>
      </c>
      <c r="F9568" t="s">
        <v>468</v>
      </c>
      <c r="G9568" t="s">
        <v>2811</v>
      </c>
      <c r="H9568" t="s">
        <v>2586</v>
      </c>
      <c r="I9568" t="s">
        <v>15386</v>
      </c>
      <c r="J9568" t="s">
        <v>2810</v>
      </c>
      <c r="K9568" t="s">
        <v>2761</v>
      </c>
      <c r="L9568">
        <v>1</v>
      </c>
      <c r="M9568">
        <v>1685</v>
      </c>
      <c r="N9568">
        <v>0</v>
      </c>
      <c r="O9568" t="s">
        <v>2580</v>
      </c>
      <c r="P9568">
        <v>1574.77</v>
      </c>
      <c r="Q9568">
        <v>110.23</v>
      </c>
      <c r="R9568">
        <v>1685</v>
      </c>
      <c r="S9568" t="s">
        <v>2683</v>
      </c>
      <c r="T9568" t="str" cm="1">
        <f t="array" ref="T9568">_xlfn.IFS(ISNUMBER(SEARCH("CP02",S9568)),"ราชพฤกษ",ISNUMBER(SEARCH("CP03",S9568)),"บางใหญ่",ISNUMBER(SEARCH("CP04",S9568)),"บางบอน",OR(ISNUMBER(SEARCH("CP",S9568)),ISNUMBER(SEARCH("BTC",D9568))),"340",TRUE,"")</f>
        <v>340</v>
      </c>
    </row>
    <row r="9569" spans="1:20" x14ac:dyDescent="0.2">
      <c r="A9569" t="s">
        <v>15376</v>
      </c>
      <c r="B9569" t="s">
        <v>17</v>
      </c>
      <c r="C9569">
        <v>2026</v>
      </c>
      <c r="D9569" t="s">
        <v>2808</v>
      </c>
      <c r="E9569" t="s">
        <v>469</v>
      </c>
      <c r="F9569" t="s">
        <v>470</v>
      </c>
      <c r="G9569" t="s">
        <v>2811</v>
      </c>
      <c r="H9569" t="s">
        <v>2586</v>
      </c>
      <c r="I9569" t="s">
        <v>15386</v>
      </c>
      <c r="J9569" t="s">
        <v>2810</v>
      </c>
      <c r="K9569" t="s">
        <v>2761</v>
      </c>
      <c r="L9569">
        <v>1</v>
      </c>
      <c r="M9569">
        <v>345</v>
      </c>
      <c r="N9569">
        <v>0</v>
      </c>
      <c r="O9569" t="s">
        <v>2580</v>
      </c>
      <c r="P9569">
        <v>322.43</v>
      </c>
      <c r="Q9569">
        <v>22.57</v>
      </c>
      <c r="R9569">
        <v>345</v>
      </c>
      <c r="S9569" t="s">
        <v>2683</v>
      </c>
      <c r="T9569" t="str" cm="1">
        <f t="array" ref="T9569">_xlfn.IFS(ISNUMBER(SEARCH("CP02",S9569)),"ราชพฤกษ",ISNUMBER(SEARCH("CP03",S9569)),"บางใหญ่",ISNUMBER(SEARCH("CP04",S9569)),"บางบอน",OR(ISNUMBER(SEARCH("CP",S9569)),ISNUMBER(SEARCH("BTC",D9569))),"340",TRUE,"")</f>
        <v>340</v>
      </c>
    </row>
    <row r="9570" spans="1:20" x14ac:dyDescent="0.2">
      <c r="A9570" t="s">
        <v>15376</v>
      </c>
      <c r="B9570" t="s">
        <v>17</v>
      </c>
      <c r="C9570">
        <v>2026</v>
      </c>
      <c r="D9570" t="s">
        <v>2808</v>
      </c>
      <c r="E9570" t="s">
        <v>131</v>
      </c>
      <c r="F9570" t="s">
        <v>132</v>
      </c>
      <c r="G9570" t="s">
        <v>2582</v>
      </c>
      <c r="H9570" t="s">
        <v>2586</v>
      </c>
      <c r="I9570" t="s">
        <v>15386</v>
      </c>
      <c r="J9570" t="s">
        <v>2810</v>
      </c>
      <c r="K9570" t="s">
        <v>2761</v>
      </c>
      <c r="L9570">
        <v>1</v>
      </c>
      <c r="M9570">
        <v>240</v>
      </c>
      <c r="N9570">
        <v>0</v>
      </c>
      <c r="O9570" t="s">
        <v>2580</v>
      </c>
      <c r="P9570">
        <v>224.3</v>
      </c>
      <c r="Q9570">
        <v>15.7</v>
      </c>
      <c r="R9570">
        <v>240</v>
      </c>
      <c r="S9570" t="s">
        <v>2683</v>
      </c>
      <c r="T9570" t="str" cm="1">
        <f t="array" ref="T9570">_xlfn.IFS(ISNUMBER(SEARCH("CP02",S9570)),"ราชพฤกษ",ISNUMBER(SEARCH("CP03",S9570)),"บางใหญ่",ISNUMBER(SEARCH("CP04",S9570)),"บางบอน",OR(ISNUMBER(SEARCH("CP",S9570)),ISNUMBER(SEARCH("BTC",D9570))),"340",TRUE,"")</f>
        <v>340</v>
      </c>
    </row>
    <row r="9571" spans="1:20" x14ac:dyDescent="0.2">
      <c r="A9571" t="s">
        <v>15376</v>
      </c>
      <c r="B9571" t="s">
        <v>17</v>
      </c>
      <c r="C9571">
        <v>2026</v>
      </c>
      <c r="D9571" t="s">
        <v>2808</v>
      </c>
      <c r="E9571" t="s">
        <v>1185</v>
      </c>
      <c r="F9571" t="s">
        <v>1186</v>
      </c>
      <c r="G9571" t="s">
        <v>2582</v>
      </c>
      <c r="H9571" t="s">
        <v>2586</v>
      </c>
      <c r="I9571" t="s">
        <v>15386</v>
      </c>
      <c r="J9571" t="s">
        <v>2810</v>
      </c>
      <c r="K9571" t="s">
        <v>2761</v>
      </c>
      <c r="L9571">
        <v>1</v>
      </c>
      <c r="M9571">
        <v>20</v>
      </c>
      <c r="N9571">
        <v>0</v>
      </c>
      <c r="O9571" t="s">
        <v>2580</v>
      </c>
      <c r="P9571">
        <v>18.690000000000001</v>
      </c>
      <c r="Q9571">
        <v>1.31</v>
      </c>
      <c r="R9571">
        <v>20</v>
      </c>
      <c r="S9571" t="s">
        <v>2683</v>
      </c>
      <c r="T9571" t="str" cm="1">
        <f t="array" ref="T9571">_xlfn.IFS(ISNUMBER(SEARCH("CP02",S9571)),"ราชพฤกษ",ISNUMBER(SEARCH("CP03",S9571)),"บางใหญ่",ISNUMBER(SEARCH("CP04",S9571)),"บางบอน",OR(ISNUMBER(SEARCH("CP",S9571)),ISNUMBER(SEARCH("BTC",D9571))),"340",TRUE,"")</f>
        <v>340</v>
      </c>
    </row>
    <row r="9572" spans="1:20" x14ac:dyDescent="0.2">
      <c r="A9572" t="s">
        <v>15376</v>
      </c>
      <c r="B9572" t="s">
        <v>17</v>
      </c>
      <c r="C9572">
        <v>2026</v>
      </c>
      <c r="D9572" t="s">
        <v>2808</v>
      </c>
      <c r="E9572" t="s">
        <v>357</v>
      </c>
      <c r="F9572" t="s">
        <v>358</v>
      </c>
      <c r="G9572" t="s">
        <v>2582</v>
      </c>
      <c r="H9572" t="s">
        <v>2586</v>
      </c>
      <c r="I9572" t="s">
        <v>15386</v>
      </c>
      <c r="J9572" t="s">
        <v>2810</v>
      </c>
      <c r="K9572" t="s">
        <v>2761</v>
      </c>
      <c r="L9572">
        <v>1</v>
      </c>
      <c r="M9572">
        <v>1665</v>
      </c>
      <c r="N9572">
        <v>83.25</v>
      </c>
      <c r="O9572" t="s">
        <v>2580</v>
      </c>
      <c r="P9572">
        <v>1478.27</v>
      </c>
      <c r="Q9572">
        <v>103.48</v>
      </c>
      <c r="R9572">
        <v>1581.75</v>
      </c>
      <c r="S9572" t="s">
        <v>2683</v>
      </c>
      <c r="T9572" t="str" cm="1">
        <f t="array" ref="T9572">_xlfn.IFS(ISNUMBER(SEARCH("CP02",S9572)),"ราชพฤกษ",ISNUMBER(SEARCH("CP03",S9572)),"บางใหญ่",ISNUMBER(SEARCH("CP04",S9572)),"บางบอน",OR(ISNUMBER(SEARCH("CP",S9572)),ISNUMBER(SEARCH("BTC",D9572))),"340",TRUE,"")</f>
        <v>340</v>
      </c>
    </row>
    <row r="9573" spans="1:20" x14ac:dyDescent="0.2">
      <c r="A9573" t="s">
        <v>15376</v>
      </c>
      <c r="B9573" t="s">
        <v>17</v>
      </c>
      <c r="C9573">
        <v>2026</v>
      </c>
      <c r="D9573" t="s">
        <v>2808</v>
      </c>
      <c r="E9573" t="s">
        <v>1569</v>
      </c>
      <c r="F9573" t="s">
        <v>1570</v>
      </c>
      <c r="G9573" t="s">
        <v>1536</v>
      </c>
      <c r="H9573" t="s">
        <v>2586</v>
      </c>
      <c r="I9573" t="s">
        <v>15387</v>
      </c>
      <c r="J9573" t="s">
        <v>2810</v>
      </c>
      <c r="K9573" t="s">
        <v>2761</v>
      </c>
      <c r="L9573">
        <v>2</v>
      </c>
      <c r="M9573">
        <v>400</v>
      </c>
      <c r="N9573">
        <v>0</v>
      </c>
      <c r="O9573" t="s">
        <v>2580</v>
      </c>
      <c r="P9573">
        <v>747.66</v>
      </c>
      <c r="Q9573">
        <v>52.34</v>
      </c>
      <c r="R9573">
        <v>800</v>
      </c>
      <c r="S9573" t="s">
        <v>2625</v>
      </c>
      <c r="T9573" t="str" cm="1">
        <f t="array" ref="T9573">_xlfn.IFS(ISNUMBER(SEARCH("CP02",S9573)),"ราชพฤกษ",ISNUMBER(SEARCH("CP03",S9573)),"บางใหญ่",ISNUMBER(SEARCH("CP04",S9573)),"บางบอน",OR(ISNUMBER(SEARCH("CP",S9573)),ISNUMBER(SEARCH("BTC",D9573))),"340",TRUE,"")</f>
        <v>340</v>
      </c>
    </row>
    <row r="9574" spans="1:20" x14ac:dyDescent="0.2">
      <c r="A9574" t="s">
        <v>15376</v>
      </c>
      <c r="B9574" t="s">
        <v>17</v>
      </c>
      <c r="C9574">
        <v>2026</v>
      </c>
      <c r="D9574" t="s">
        <v>2827</v>
      </c>
      <c r="E9574" t="s">
        <v>525</v>
      </c>
      <c r="F9574" t="s">
        <v>526</v>
      </c>
      <c r="G9574" t="s">
        <v>2582</v>
      </c>
      <c r="H9574" t="s">
        <v>2586</v>
      </c>
      <c r="I9574" t="s">
        <v>15388</v>
      </c>
      <c r="J9574" t="s">
        <v>2829</v>
      </c>
      <c r="K9574" t="s">
        <v>2830</v>
      </c>
      <c r="L9574">
        <v>1</v>
      </c>
      <c r="M9574">
        <v>1340</v>
      </c>
      <c r="N9574">
        <v>0</v>
      </c>
      <c r="O9574" t="s">
        <v>2580</v>
      </c>
      <c r="P9574">
        <v>1252.3399999999999</v>
      </c>
      <c r="Q9574">
        <v>87.66</v>
      </c>
      <c r="R9574">
        <v>1340</v>
      </c>
      <c r="S9574" t="s">
        <v>2631</v>
      </c>
      <c r="T9574" t="str" cm="1">
        <f t="array" ref="T9574">_xlfn.IFS(ISNUMBER(SEARCH("CP02",S9574)),"ราชพฤกษ",ISNUMBER(SEARCH("CP03",S9574)),"บางใหญ่",ISNUMBER(SEARCH("CP04",S9574)),"บางบอน",OR(ISNUMBER(SEARCH("CP",S9574)),ISNUMBER(SEARCH("BTC",D9574))),"340",TRUE,"")</f>
        <v>บางบอน</v>
      </c>
    </row>
    <row r="9575" spans="1:20" x14ac:dyDescent="0.2">
      <c r="A9575" t="s">
        <v>15376</v>
      </c>
      <c r="B9575" t="s">
        <v>17</v>
      </c>
      <c r="C9575">
        <v>2026</v>
      </c>
      <c r="D9575" t="s">
        <v>2827</v>
      </c>
      <c r="E9575" t="s">
        <v>523</v>
      </c>
      <c r="F9575" t="s">
        <v>524</v>
      </c>
      <c r="G9575" t="s">
        <v>2582</v>
      </c>
      <c r="H9575" t="s">
        <v>2586</v>
      </c>
      <c r="I9575" t="s">
        <v>15388</v>
      </c>
      <c r="J9575" t="s">
        <v>2829</v>
      </c>
      <c r="K9575" t="s">
        <v>2830</v>
      </c>
      <c r="L9575">
        <v>1</v>
      </c>
      <c r="M9575">
        <v>175</v>
      </c>
      <c r="N9575">
        <v>0</v>
      </c>
      <c r="O9575" t="s">
        <v>2580</v>
      </c>
      <c r="P9575">
        <v>0</v>
      </c>
      <c r="Q9575">
        <v>0</v>
      </c>
      <c r="R9575">
        <v>0</v>
      </c>
      <c r="S9575" t="s">
        <v>2631</v>
      </c>
      <c r="T9575" t="str" cm="1">
        <f t="array" ref="T9575">_xlfn.IFS(ISNUMBER(SEARCH("CP02",S9575)),"ราชพฤกษ",ISNUMBER(SEARCH("CP03",S9575)),"บางใหญ่",ISNUMBER(SEARCH("CP04",S9575)),"บางบอน",OR(ISNUMBER(SEARCH("CP",S9575)),ISNUMBER(SEARCH("BTC",D9575))),"340",TRUE,"")</f>
        <v>บางบอน</v>
      </c>
    </row>
    <row r="9576" spans="1:20" x14ac:dyDescent="0.2">
      <c r="A9576" t="s">
        <v>15376</v>
      </c>
      <c r="B9576" t="s">
        <v>17</v>
      </c>
      <c r="C9576">
        <v>2026</v>
      </c>
      <c r="D9576" t="s">
        <v>2827</v>
      </c>
      <c r="E9576" t="s">
        <v>1317</v>
      </c>
      <c r="F9576" t="s">
        <v>1318</v>
      </c>
      <c r="G9576" t="s">
        <v>2582</v>
      </c>
      <c r="H9576" t="s">
        <v>2586</v>
      </c>
      <c r="I9576" t="s">
        <v>15388</v>
      </c>
      <c r="J9576" t="s">
        <v>2829</v>
      </c>
      <c r="K9576" t="s">
        <v>2830</v>
      </c>
      <c r="L9576">
        <v>1</v>
      </c>
      <c r="M9576">
        <v>220</v>
      </c>
      <c r="N9576">
        <v>0</v>
      </c>
      <c r="O9576" t="s">
        <v>2580</v>
      </c>
      <c r="P9576">
        <v>0</v>
      </c>
      <c r="Q9576">
        <v>0</v>
      </c>
      <c r="R9576">
        <v>0</v>
      </c>
      <c r="S9576" t="s">
        <v>2631</v>
      </c>
      <c r="T9576" t="str" cm="1">
        <f t="array" ref="T9576">_xlfn.IFS(ISNUMBER(SEARCH("CP02",S9576)),"ราชพฤกษ",ISNUMBER(SEARCH("CP03",S9576)),"บางใหญ่",ISNUMBER(SEARCH("CP04",S9576)),"บางบอน",OR(ISNUMBER(SEARCH("CP",S9576)),ISNUMBER(SEARCH("BTC",D9576))),"340",TRUE,"")</f>
        <v>บางบอน</v>
      </c>
    </row>
    <row r="9577" spans="1:20" x14ac:dyDescent="0.2">
      <c r="A9577" t="s">
        <v>15376</v>
      </c>
      <c r="B9577" t="s">
        <v>17</v>
      </c>
      <c r="C9577">
        <v>2026</v>
      </c>
      <c r="D9577" t="s">
        <v>2827</v>
      </c>
      <c r="E9577" t="s">
        <v>1187</v>
      </c>
      <c r="F9577" t="s">
        <v>1188</v>
      </c>
      <c r="G9577" t="s">
        <v>2582</v>
      </c>
      <c r="H9577" t="s">
        <v>2586</v>
      </c>
      <c r="I9577" t="s">
        <v>15388</v>
      </c>
      <c r="J9577" t="s">
        <v>2829</v>
      </c>
      <c r="K9577" t="s">
        <v>2830</v>
      </c>
      <c r="L9577">
        <v>1</v>
      </c>
      <c r="M9577">
        <v>20</v>
      </c>
      <c r="N9577">
        <v>0</v>
      </c>
      <c r="O9577" t="s">
        <v>2580</v>
      </c>
      <c r="P9577">
        <v>0</v>
      </c>
      <c r="Q9577">
        <v>0</v>
      </c>
      <c r="R9577">
        <v>0</v>
      </c>
      <c r="S9577" t="s">
        <v>2631</v>
      </c>
      <c r="T9577" t="str" cm="1">
        <f t="array" ref="T9577">_xlfn.IFS(ISNUMBER(SEARCH("CP02",S9577)),"ราชพฤกษ",ISNUMBER(SEARCH("CP03",S9577)),"บางใหญ่",ISNUMBER(SEARCH("CP04",S9577)),"บางบอน",OR(ISNUMBER(SEARCH("CP",S9577)),ISNUMBER(SEARCH("BTC",D9577))),"340",TRUE,"")</f>
        <v>บางบอน</v>
      </c>
    </row>
    <row r="9578" spans="1:20" x14ac:dyDescent="0.2">
      <c r="A9578" t="s">
        <v>15376</v>
      </c>
      <c r="B9578" t="s">
        <v>17</v>
      </c>
      <c r="C9578">
        <v>2026</v>
      </c>
      <c r="D9578" t="s">
        <v>2827</v>
      </c>
      <c r="E9578" t="s">
        <v>227</v>
      </c>
      <c r="F9578" t="s">
        <v>228</v>
      </c>
      <c r="G9578" t="s">
        <v>2582</v>
      </c>
      <c r="H9578" t="s">
        <v>2586</v>
      </c>
      <c r="I9578" t="s">
        <v>15388</v>
      </c>
      <c r="J9578" t="s">
        <v>2829</v>
      </c>
      <c r="K9578" t="s">
        <v>2830</v>
      </c>
      <c r="L9578">
        <v>1</v>
      </c>
      <c r="M9578">
        <v>300</v>
      </c>
      <c r="N9578">
        <v>0</v>
      </c>
      <c r="O9578" t="s">
        <v>2580</v>
      </c>
      <c r="P9578">
        <v>280.37</v>
      </c>
      <c r="Q9578">
        <v>19.63</v>
      </c>
      <c r="R9578">
        <v>300</v>
      </c>
      <c r="S9578" t="s">
        <v>2631</v>
      </c>
      <c r="T9578" t="str" cm="1">
        <f t="array" ref="T9578">_xlfn.IFS(ISNUMBER(SEARCH("CP02",S9578)),"ราชพฤกษ",ISNUMBER(SEARCH("CP03",S9578)),"บางใหญ่",ISNUMBER(SEARCH("CP04",S9578)),"บางบอน",OR(ISNUMBER(SEARCH("CP",S9578)),ISNUMBER(SEARCH("BTC",D9578))),"340",TRUE,"")</f>
        <v>บางบอน</v>
      </c>
    </row>
    <row r="9579" spans="1:20" x14ac:dyDescent="0.2">
      <c r="A9579" t="s">
        <v>15376</v>
      </c>
      <c r="B9579" t="s">
        <v>17</v>
      </c>
      <c r="C9579">
        <v>2026</v>
      </c>
      <c r="D9579" t="s">
        <v>2827</v>
      </c>
      <c r="E9579" t="s">
        <v>271</v>
      </c>
      <c r="F9579" t="s">
        <v>272</v>
      </c>
      <c r="G9579" t="s">
        <v>2582</v>
      </c>
      <c r="H9579" t="s">
        <v>2586</v>
      </c>
      <c r="I9579" t="s">
        <v>15388</v>
      </c>
      <c r="J9579" t="s">
        <v>2829</v>
      </c>
      <c r="K9579" t="s">
        <v>2830</v>
      </c>
      <c r="L9579">
        <v>1</v>
      </c>
      <c r="M9579">
        <v>850</v>
      </c>
      <c r="N9579">
        <v>0</v>
      </c>
      <c r="O9579" t="s">
        <v>2580</v>
      </c>
      <c r="P9579">
        <v>794.39</v>
      </c>
      <c r="Q9579">
        <v>55.61</v>
      </c>
      <c r="R9579">
        <v>850</v>
      </c>
      <c r="S9579" t="s">
        <v>2631</v>
      </c>
      <c r="T9579" t="str" cm="1">
        <f t="array" ref="T9579">_xlfn.IFS(ISNUMBER(SEARCH("CP02",S9579)),"ราชพฤกษ",ISNUMBER(SEARCH("CP03",S9579)),"บางใหญ่",ISNUMBER(SEARCH("CP04",S9579)),"บางบอน",OR(ISNUMBER(SEARCH("CP",S9579)),ISNUMBER(SEARCH("BTC",D9579))),"340",TRUE,"")</f>
        <v>บางบอน</v>
      </c>
    </row>
    <row r="9580" spans="1:20" x14ac:dyDescent="0.2">
      <c r="A9580" t="s">
        <v>15376</v>
      </c>
      <c r="B9580" t="s">
        <v>17</v>
      </c>
      <c r="C9580">
        <v>2026</v>
      </c>
      <c r="D9580" t="s">
        <v>4783</v>
      </c>
      <c r="E9580" t="s">
        <v>57</v>
      </c>
      <c r="F9580" t="s">
        <v>58</v>
      </c>
      <c r="G9580" t="s">
        <v>2582</v>
      </c>
      <c r="H9580" t="s">
        <v>2586</v>
      </c>
      <c r="I9580" t="s">
        <v>15389</v>
      </c>
      <c r="J9580" t="s">
        <v>4785</v>
      </c>
      <c r="K9580" t="s">
        <v>2603</v>
      </c>
      <c r="L9580">
        <v>1</v>
      </c>
      <c r="M9580">
        <v>3320</v>
      </c>
      <c r="N9580">
        <v>0</v>
      </c>
      <c r="O9580" t="s">
        <v>2580</v>
      </c>
      <c r="P9580">
        <v>3102.8</v>
      </c>
      <c r="Q9580">
        <v>217.2</v>
      </c>
      <c r="R9580">
        <v>3320</v>
      </c>
      <c r="S9580" t="s">
        <v>2605</v>
      </c>
      <c r="T9580" t="str" cm="1">
        <f t="array" ref="T9580">_xlfn.IFS(ISNUMBER(SEARCH("CP02",S9580)),"ราชพฤกษ",ISNUMBER(SEARCH("CP03",S9580)),"บางใหญ่",ISNUMBER(SEARCH("CP04",S9580)),"บางบอน",OR(ISNUMBER(SEARCH("CP",S9580)),ISNUMBER(SEARCH("BTC",D9580))),"340",TRUE,"")</f>
        <v>บางใหญ่</v>
      </c>
    </row>
    <row r="9581" spans="1:20" x14ac:dyDescent="0.2">
      <c r="A9581" t="s">
        <v>15390</v>
      </c>
      <c r="B9581" t="s">
        <v>17</v>
      </c>
      <c r="C9581">
        <v>2026</v>
      </c>
      <c r="D9581" t="s">
        <v>6205</v>
      </c>
      <c r="E9581" t="s">
        <v>367</v>
      </c>
      <c r="F9581" t="s">
        <v>368</v>
      </c>
      <c r="G9581" t="s">
        <v>2582</v>
      </c>
      <c r="H9581" t="s">
        <v>2586</v>
      </c>
      <c r="I9581" t="s">
        <v>15391</v>
      </c>
      <c r="J9581" t="s">
        <v>6207</v>
      </c>
      <c r="K9581" t="s">
        <v>2630</v>
      </c>
      <c r="L9581">
        <v>1</v>
      </c>
      <c r="M9581">
        <v>1250</v>
      </c>
      <c r="N9581">
        <v>0</v>
      </c>
      <c r="O9581" t="s">
        <v>2580</v>
      </c>
      <c r="P9581">
        <v>1168.22</v>
      </c>
      <c r="Q9581">
        <v>81.78</v>
      </c>
      <c r="R9581">
        <v>1250</v>
      </c>
      <c r="S9581" t="s">
        <v>2631</v>
      </c>
      <c r="T9581" t="str" cm="1">
        <f t="array" ref="T9581">_xlfn.IFS(ISNUMBER(SEARCH("CP02",S9581)),"ราชพฤกษ",ISNUMBER(SEARCH("CP03",S9581)),"บางใหญ่",ISNUMBER(SEARCH("CP04",S9581)),"บางบอน",OR(ISNUMBER(SEARCH("CP",S9581)),ISNUMBER(SEARCH("BTC",D9581))),"340",TRUE,"")</f>
        <v>บางบอน</v>
      </c>
    </row>
    <row r="9582" spans="1:20" x14ac:dyDescent="0.2">
      <c r="A9582" t="s">
        <v>15390</v>
      </c>
      <c r="B9582" t="s">
        <v>17</v>
      </c>
      <c r="C9582">
        <v>2026</v>
      </c>
      <c r="D9582" t="s">
        <v>6205</v>
      </c>
      <c r="E9582" t="s">
        <v>1989</v>
      </c>
      <c r="F9582" t="s">
        <v>1990</v>
      </c>
      <c r="G9582" t="s">
        <v>2582</v>
      </c>
      <c r="H9582" t="s">
        <v>2586</v>
      </c>
      <c r="I9582" t="s">
        <v>15391</v>
      </c>
      <c r="J9582" t="s">
        <v>6207</v>
      </c>
      <c r="K9582" t="s">
        <v>2630</v>
      </c>
      <c r="L9582">
        <v>2</v>
      </c>
      <c r="M9582">
        <v>385</v>
      </c>
      <c r="N9582">
        <v>0</v>
      </c>
      <c r="O9582" t="s">
        <v>2580</v>
      </c>
      <c r="P9582">
        <v>719.63</v>
      </c>
      <c r="Q9582">
        <v>50.37</v>
      </c>
      <c r="R9582">
        <v>770</v>
      </c>
      <c r="S9582" t="s">
        <v>2631</v>
      </c>
      <c r="T9582" t="str" cm="1">
        <f t="array" ref="T9582">_xlfn.IFS(ISNUMBER(SEARCH("CP02",S9582)),"ราชพฤกษ",ISNUMBER(SEARCH("CP03",S9582)),"บางใหญ่",ISNUMBER(SEARCH("CP04",S9582)),"บางบอน",OR(ISNUMBER(SEARCH("CP",S9582)),ISNUMBER(SEARCH("BTC",D9582))),"340",TRUE,"")</f>
        <v>บางบอน</v>
      </c>
    </row>
    <row r="9583" spans="1:20" x14ac:dyDescent="0.2">
      <c r="A9583" t="s">
        <v>15390</v>
      </c>
      <c r="B9583" t="s">
        <v>17</v>
      </c>
      <c r="C9583">
        <v>2026</v>
      </c>
      <c r="D9583" t="s">
        <v>6205</v>
      </c>
      <c r="E9583" t="s">
        <v>1569</v>
      </c>
      <c r="F9583" t="s">
        <v>1570</v>
      </c>
      <c r="G9583" t="s">
        <v>1536</v>
      </c>
      <c r="H9583" t="s">
        <v>2586</v>
      </c>
      <c r="I9583" t="s">
        <v>15391</v>
      </c>
      <c r="J9583" t="s">
        <v>6207</v>
      </c>
      <c r="K9583" t="s">
        <v>2630</v>
      </c>
      <c r="L9583">
        <v>2</v>
      </c>
      <c r="M9583">
        <v>400</v>
      </c>
      <c r="N9583">
        <v>0</v>
      </c>
      <c r="O9583" t="s">
        <v>2580</v>
      </c>
      <c r="P9583">
        <v>747.66</v>
      </c>
      <c r="Q9583">
        <v>52.34</v>
      </c>
      <c r="R9583">
        <v>800</v>
      </c>
      <c r="S9583" t="s">
        <v>2633</v>
      </c>
      <c r="T9583" t="str" cm="1">
        <f t="array" ref="T9583">_xlfn.IFS(ISNUMBER(SEARCH("CP02",S9583)),"ราชพฤกษ",ISNUMBER(SEARCH("CP03",S9583)),"บางใหญ่",ISNUMBER(SEARCH("CP04",S9583)),"บางบอน",OR(ISNUMBER(SEARCH("CP",S9583)),ISNUMBER(SEARCH("BTC",D9583))),"340",TRUE,"")</f>
        <v>บางบอน</v>
      </c>
    </row>
    <row r="9584" spans="1:20" x14ac:dyDescent="0.2">
      <c r="A9584" t="s">
        <v>15390</v>
      </c>
      <c r="B9584" t="s">
        <v>17</v>
      </c>
      <c r="C9584">
        <v>2026</v>
      </c>
      <c r="D9584" t="s">
        <v>15392</v>
      </c>
      <c r="E9584" t="s">
        <v>15393</v>
      </c>
      <c r="F9584" t="s">
        <v>15394</v>
      </c>
      <c r="G9584" t="s">
        <v>2595</v>
      </c>
      <c r="H9584" t="s">
        <v>2596</v>
      </c>
      <c r="I9584" t="s">
        <v>15395</v>
      </c>
      <c r="J9584" t="s">
        <v>15396</v>
      </c>
      <c r="K9584" t="s">
        <v>2692</v>
      </c>
      <c r="L9584">
        <v>4</v>
      </c>
      <c r="M9584">
        <v>3990</v>
      </c>
      <c r="N9584">
        <v>1596</v>
      </c>
      <c r="O9584" t="s">
        <v>2580</v>
      </c>
      <c r="P9584">
        <v>13424.3</v>
      </c>
      <c r="Q9584">
        <v>939.7</v>
      </c>
      <c r="R9584">
        <v>14364</v>
      </c>
      <c r="S9584" t="s">
        <v>6877</v>
      </c>
      <c r="T9584" t="str" cm="1">
        <f t="array" ref="T9584">_xlfn.IFS(ISNUMBER(SEARCH("CP02",S9584)),"ราชพฤกษ",ISNUMBER(SEARCH("CP03",S9584)),"บางใหญ่",ISNUMBER(SEARCH("CP04",S9584)),"บางบอน",OR(ISNUMBER(SEARCH("CP",S9584)),ISNUMBER(SEARCH("BTC",D9584))),"340",TRUE,"")</f>
        <v>บางบอน</v>
      </c>
    </row>
    <row r="9585" spans="1:20" x14ac:dyDescent="0.2">
      <c r="A9585" t="s">
        <v>15390</v>
      </c>
      <c r="B9585" t="s">
        <v>17</v>
      </c>
      <c r="C9585">
        <v>2026</v>
      </c>
      <c r="D9585" t="s">
        <v>15392</v>
      </c>
      <c r="E9585" t="s">
        <v>1091</v>
      </c>
      <c r="F9585" t="s">
        <v>1092</v>
      </c>
      <c r="G9585" t="s">
        <v>2582</v>
      </c>
      <c r="H9585" t="s">
        <v>2583</v>
      </c>
      <c r="I9585" t="s">
        <v>15395</v>
      </c>
      <c r="J9585" t="s">
        <v>15396</v>
      </c>
      <c r="K9585" t="s">
        <v>2692</v>
      </c>
      <c r="L9585">
        <v>4</v>
      </c>
      <c r="M9585">
        <v>60</v>
      </c>
      <c r="N9585">
        <v>0</v>
      </c>
      <c r="O9585" t="s">
        <v>2580</v>
      </c>
      <c r="P9585">
        <v>0</v>
      </c>
      <c r="Q9585">
        <v>0</v>
      </c>
      <c r="R9585">
        <v>0</v>
      </c>
      <c r="S9585" t="s">
        <v>2631</v>
      </c>
      <c r="T9585" t="str" cm="1">
        <f t="array" ref="T9585">_xlfn.IFS(ISNUMBER(SEARCH("CP02",S9585)),"ราชพฤกษ",ISNUMBER(SEARCH("CP03",S9585)),"บางใหญ่",ISNUMBER(SEARCH("CP04",S9585)),"บางบอน",OR(ISNUMBER(SEARCH("CP",S9585)),ISNUMBER(SEARCH("BTC",D9585))),"340",TRUE,"")</f>
        <v>บางบอน</v>
      </c>
    </row>
    <row r="9586" spans="1:20" x14ac:dyDescent="0.2">
      <c r="A9586" t="s">
        <v>15390</v>
      </c>
      <c r="B9586" t="s">
        <v>17</v>
      </c>
      <c r="C9586">
        <v>2026</v>
      </c>
      <c r="D9586" t="s">
        <v>15392</v>
      </c>
      <c r="E9586" t="s">
        <v>1547</v>
      </c>
      <c r="F9586" t="s">
        <v>1548</v>
      </c>
      <c r="G9586" t="s">
        <v>2588</v>
      </c>
      <c r="H9586" t="s">
        <v>2586</v>
      </c>
      <c r="I9586" t="s">
        <v>15395</v>
      </c>
      <c r="J9586" t="s">
        <v>15396</v>
      </c>
      <c r="K9586" t="s">
        <v>2692</v>
      </c>
      <c r="L9586">
        <v>1</v>
      </c>
      <c r="M9586">
        <v>400</v>
      </c>
      <c r="N9586">
        <v>0</v>
      </c>
      <c r="O9586" t="s">
        <v>2580</v>
      </c>
      <c r="P9586">
        <v>0</v>
      </c>
      <c r="Q9586">
        <v>0</v>
      </c>
      <c r="R9586">
        <v>0</v>
      </c>
      <c r="S9586" t="s">
        <v>2633</v>
      </c>
      <c r="T9586" t="str" cm="1">
        <f t="array" ref="T9586">_xlfn.IFS(ISNUMBER(SEARCH("CP02",S9586)),"ราชพฤกษ",ISNUMBER(SEARCH("CP03",S9586)),"บางใหญ่",ISNUMBER(SEARCH("CP04",S9586)),"บางบอน",OR(ISNUMBER(SEARCH("CP",S9586)),ISNUMBER(SEARCH("BTC",D9586))),"340",TRUE,"")</f>
        <v>บางบอน</v>
      </c>
    </row>
    <row r="9587" spans="1:20" x14ac:dyDescent="0.2">
      <c r="A9587" t="s">
        <v>15390</v>
      </c>
      <c r="B9587" t="s">
        <v>17</v>
      </c>
      <c r="C9587">
        <v>2026</v>
      </c>
      <c r="D9587" t="s">
        <v>15392</v>
      </c>
      <c r="E9587" t="s">
        <v>1553</v>
      </c>
      <c r="F9587" t="s">
        <v>1554</v>
      </c>
      <c r="G9587" t="s">
        <v>2585</v>
      </c>
      <c r="H9587" t="s">
        <v>2586</v>
      </c>
      <c r="I9587" t="s">
        <v>15395</v>
      </c>
      <c r="J9587" t="s">
        <v>15396</v>
      </c>
      <c r="K9587" t="s">
        <v>2692</v>
      </c>
      <c r="L9587">
        <v>4</v>
      </c>
      <c r="M9587">
        <v>120</v>
      </c>
      <c r="N9587">
        <v>0</v>
      </c>
      <c r="O9587" t="s">
        <v>2580</v>
      </c>
      <c r="P9587">
        <v>0</v>
      </c>
      <c r="Q9587">
        <v>0</v>
      </c>
      <c r="R9587">
        <v>0</v>
      </c>
      <c r="S9587" t="s">
        <v>2633</v>
      </c>
      <c r="T9587" t="str" cm="1">
        <f t="array" ref="T9587">_xlfn.IFS(ISNUMBER(SEARCH("CP02",S9587)),"ราชพฤกษ",ISNUMBER(SEARCH("CP03",S9587)),"บางใหญ่",ISNUMBER(SEARCH("CP04",S9587)),"บางบอน",OR(ISNUMBER(SEARCH("CP",S9587)),ISNUMBER(SEARCH("BTC",D9587))),"340",TRUE,"")</f>
        <v>บางบอน</v>
      </c>
    </row>
    <row r="9588" spans="1:20" x14ac:dyDescent="0.2">
      <c r="A9588" t="s">
        <v>15390</v>
      </c>
      <c r="B9588" t="s">
        <v>17</v>
      </c>
      <c r="C9588">
        <v>2026</v>
      </c>
      <c r="D9588" t="s">
        <v>15397</v>
      </c>
      <c r="E9588" t="s">
        <v>49</v>
      </c>
      <c r="F9588" t="s">
        <v>50</v>
      </c>
      <c r="G9588" t="s">
        <v>2582</v>
      </c>
      <c r="H9588" t="s">
        <v>2586</v>
      </c>
      <c r="I9588" t="s">
        <v>15398</v>
      </c>
      <c r="J9588" t="s">
        <v>15399</v>
      </c>
      <c r="K9588" t="s">
        <v>3002</v>
      </c>
      <c r="L9588">
        <v>1</v>
      </c>
      <c r="M9588">
        <v>2610</v>
      </c>
      <c r="N9588">
        <v>200</v>
      </c>
      <c r="O9588" t="s">
        <v>2580</v>
      </c>
      <c r="P9588">
        <v>2252.34</v>
      </c>
      <c r="Q9588">
        <v>157.66</v>
      </c>
      <c r="R9588">
        <v>2410</v>
      </c>
      <c r="S9588" t="s">
        <v>2584</v>
      </c>
      <c r="T9588" t="str" cm="1">
        <f t="array" ref="T9588">_xlfn.IFS(ISNUMBER(SEARCH("CP02",S9588)),"ราชพฤกษ",ISNUMBER(SEARCH("CP03",S9588)),"บางใหญ่",ISNUMBER(SEARCH("CP04",S9588)),"บางบอน",OR(ISNUMBER(SEARCH("CP",S9588)),ISNUMBER(SEARCH("BTC",D9588))),"340",TRUE,"")</f>
        <v>ราชพฤกษ</v>
      </c>
    </row>
    <row r="9589" spans="1:20" x14ac:dyDescent="0.2">
      <c r="A9589" t="s">
        <v>15390</v>
      </c>
      <c r="B9589" t="s">
        <v>17</v>
      </c>
      <c r="C9589">
        <v>2026</v>
      </c>
      <c r="D9589" t="s">
        <v>15400</v>
      </c>
      <c r="E9589" t="s">
        <v>15401</v>
      </c>
      <c r="F9589" t="s">
        <v>15402</v>
      </c>
      <c r="G9589" t="s">
        <v>2655</v>
      </c>
      <c r="H9589" t="s">
        <v>2656</v>
      </c>
      <c r="I9589" t="s">
        <v>15403</v>
      </c>
      <c r="J9589" t="s">
        <v>15404</v>
      </c>
      <c r="K9589" t="s">
        <v>2579</v>
      </c>
      <c r="L9589">
        <v>2</v>
      </c>
      <c r="M9589">
        <v>14750</v>
      </c>
      <c r="N9589">
        <v>1000</v>
      </c>
      <c r="O9589" t="s">
        <v>2580</v>
      </c>
      <c r="P9589">
        <v>26635.51</v>
      </c>
      <c r="Q9589">
        <v>1864.49</v>
      </c>
      <c r="R9589">
        <v>28500</v>
      </c>
      <c r="S9589" t="s">
        <v>3071</v>
      </c>
      <c r="T9589" t="str" cm="1">
        <f t="array" ref="T9589">_xlfn.IFS(ISNUMBER(SEARCH("CP02",S9589)),"ราชพฤกษ",ISNUMBER(SEARCH("CP03",S9589)),"บางใหญ่",ISNUMBER(SEARCH("CP04",S9589)),"บางบอน",OR(ISNUMBER(SEARCH("CP",S9589)),ISNUMBER(SEARCH("BTC",D9589))),"340",TRUE,"")</f>
        <v>ราชพฤกษ</v>
      </c>
    </row>
    <row r="9590" spans="1:20" x14ac:dyDescent="0.2">
      <c r="A9590" t="s">
        <v>15390</v>
      </c>
      <c r="B9590" t="s">
        <v>17</v>
      </c>
      <c r="C9590">
        <v>2026</v>
      </c>
      <c r="D9590" t="s">
        <v>15400</v>
      </c>
      <c r="E9590" t="s">
        <v>1091</v>
      </c>
      <c r="F9590" t="s">
        <v>1092</v>
      </c>
      <c r="G9590" t="s">
        <v>2582</v>
      </c>
      <c r="H9590" t="s">
        <v>2583</v>
      </c>
      <c r="I9590" t="s">
        <v>15403</v>
      </c>
      <c r="J9590" t="s">
        <v>15404</v>
      </c>
      <c r="K9590" t="s">
        <v>2579</v>
      </c>
      <c r="L9590">
        <v>2</v>
      </c>
      <c r="M9590">
        <v>60</v>
      </c>
      <c r="N9590">
        <v>0</v>
      </c>
      <c r="O9590" t="s">
        <v>2580</v>
      </c>
      <c r="P9590">
        <v>0</v>
      </c>
      <c r="Q9590">
        <v>0</v>
      </c>
      <c r="R9590">
        <v>0</v>
      </c>
      <c r="S9590" t="s">
        <v>2584</v>
      </c>
      <c r="T9590" t="str" cm="1">
        <f t="array" ref="T9590">_xlfn.IFS(ISNUMBER(SEARCH("CP02",S9590)),"ราชพฤกษ",ISNUMBER(SEARCH("CP03",S9590)),"บางใหญ่",ISNUMBER(SEARCH("CP04",S9590)),"บางบอน",OR(ISNUMBER(SEARCH("CP",S9590)),ISNUMBER(SEARCH("BTC",D9590))),"340",TRUE,"")</f>
        <v>ราชพฤกษ</v>
      </c>
    </row>
    <row r="9591" spans="1:20" x14ac:dyDescent="0.2">
      <c r="A9591" t="s">
        <v>15390</v>
      </c>
      <c r="B9591" t="s">
        <v>17</v>
      </c>
      <c r="C9591">
        <v>2026</v>
      </c>
      <c r="D9591" t="s">
        <v>15400</v>
      </c>
      <c r="E9591" t="s">
        <v>1549</v>
      </c>
      <c r="F9591" t="s">
        <v>1550</v>
      </c>
      <c r="G9591" t="s">
        <v>2585</v>
      </c>
      <c r="H9591" t="s">
        <v>2586</v>
      </c>
      <c r="I9591" t="s">
        <v>15403</v>
      </c>
      <c r="J9591" t="s">
        <v>15404</v>
      </c>
      <c r="K9591" t="s">
        <v>2579</v>
      </c>
      <c r="L9591">
        <v>1</v>
      </c>
      <c r="M9591">
        <v>150</v>
      </c>
      <c r="N9591">
        <v>0</v>
      </c>
      <c r="O9591" t="s">
        <v>2580</v>
      </c>
      <c r="P9591">
        <v>0</v>
      </c>
      <c r="Q9591">
        <v>0</v>
      </c>
      <c r="R9591">
        <v>0</v>
      </c>
      <c r="S9591" t="s">
        <v>2587</v>
      </c>
      <c r="T9591" t="str" cm="1">
        <f t="array" ref="T9591">_xlfn.IFS(ISNUMBER(SEARCH("CP02",S9591)),"ราชพฤกษ",ISNUMBER(SEARCH("CP03",S9591)),"บางใหญ่",ISNUMBER(SEARCH("CP04",S9591)),"บางบอน",OR(ISNUMBER(SEARCH("CP",S9591)),ISNUMBER(SEARCH("BTC",D9591))),"340",TRUE,"")</f>
        <v>ราชพฤกษ</v>
      </c>
    </row>
    <row r="9592" spans="1:20" x14ac:dyDescent="0.2">
      <c r="A9592" t="s">
        <v>15390</v>
      </c>
      <c r="B9592" t="s">
        <v>17</v>
      </c>
      <c r="C9592">
        <v>2026</v>
      </c>
      <c r="D9592" t="s">
        <v>15400</v>
      </c>
      <c r="E9592" t="s">
        <v>2197</v>
      </c>
      <c r="F9592" t="s">
        <v>2198</v>
      </c>
      <c r="G9592" t="s">
        <v>2589</v>
      </c>
      <c r="H9592" t="s">
        <v>2596</v>
      </c>
      <c r="I9592" t="s">
        <v>15403</v>
      </c>
      <c r="J9592" t="s">
        <v>15404</v>
      </c>
      <c r="K9592" t="s">
        <v>2579</v>
      </c>
      <c r="L9592">
        <v>1</v>
      </c>
      <c r="M9592">
        <v>1</v>
      </c>
      <c r="N9592">
        <v>0</v>
      </c>
      <c r="O9592" t="s">
        <v>2580</v>
      </c>
      <c r="P9592">
        <v>0</v>
      </c>
      <c r="Q9592">
        <v>0</v>
      </c>
      <c r="R9592">
        <v>0</v>
      </c>
      <c r="S9592" t="s">
        <v>2587</v>
      </c>
      <c r="T9592" t="str" cm="1">
        <f t="array" ref="T9592">_xlfn.IFS(ISNUMBER(SEARCH("CP02",S9592)),"ราชพฤกษ",ISNUMBER(SEARCH("CP03",S9592)),"บางใหญ่",ISNUMBER(SEARCH("CP04",S9592)),"บางบอน",OR(ISNUMBER(SEARCH("CP",S9592)),ISNUMBER(SEARCH("BTC",D9592))),"340",TRUE,"")</f>
        <v>ราชพฤกษ</v>
      </c>
    </row>
    <row r="9593" spans="1:20" x14ac:dyDescent="0.2">
      <c r="A9593" t="s">
        <v>15390</v>
      </c>
      <c r="B9593" t="s">
        <v>17</v>
      </c>
      <c r="C9593">
        <v>2026</v>
      </c>
      <c r="D9593" t="s">
        <v>15405</v>
      </c>
      <c r="E9593" t="s">
        <v>15406</v>
      </c>
      <c r="F9593" t="s">
        <v>15407</v>
      </c>
      <c r="G9593" t="s">
        <v>3731</v>
      </c>
      <c r="H9593" t="s">
        <v>3732</v>
      </c>
      <c r="I9593" t="s">
        <v>15408</v>
      </c>
      <c r="J9593" t="s">
        <v>15409</v>
      </c>
      <c r="K9593" t="s">
        <v>2659</v>
      </c>
      <c r="L9593">
        <v>2</v>
      </c>
      <c r="M9593">
        <v>11900</v>
      </c>
      <c r="N9593">
        <v>0</v>
      </c>
      <c r="O9593" t="s">
        <v>2580</v>
      </c>
      <c r="P9593">
        <v>22242.99</v>
      </c>
      <c r="Q9593">
        <v>1557.01</v>
      </c>
      <c r="R9593">
        <v>23800</v>
      </c>
      <c r="S9593" t="s">
        <v>2599</v>
      </c>
      <c r="T9593" t="str" cm="1">
        <f t="array" ref="T9593">_xlfn.IFS(ISNUMBER(SEARCH("CP02",S9593)),"ราชพฤกษ",ISNUMBER(SEARCH("CP03",S9593)),"บางใหญ่",ISNUMBER(SEARCH("CP04",S9593)),"บางบอน",OR(ISNUMBER(SEARCH("CP",S9593)),ISNUMBER(SEARCH("BTC",D9593))),"340",TRUE,"")</f>
        <v>ราชพฤกษ</v>
      </c>
    </row>
    <row r="9594" spans="1:20" x14ac:dyDescent="0.2">
      <c r="A9594" t="s">
        <v>15390</v>
      </c>
      <c r="B9594" t="s">
        <v>17</v>
      </c>
      <c r="C9594">
        <v>2026</v>
      </c>
      <c r="D9594" t="s">
        <v>15405</v>
      </c>
      <c r="E9594" t="s">
        <v>1091</v>
      </c>
      <c r="F9594" t="s">
        <v>1092</v>
      </c>
      <c r="G9594" t="s">
        <v>2582</v>
      </c>
      <c r="H9594" t="s">
        <v>2583</v>
      </c>
      <c r="I9594" t="s">
        <v>15408</v>
      </c>
      <c r="J9594" t="s">
        <v>15409</v>
      </c>
      <c r="K9594" t="s">
        <v>2659</v>
      </c>
      <c r="L9594">
        <v>2</v>
      </c>
      <c r="M9594">
        <v>60</v>
      </c>
      <c r="N9594">
        <v>0</v>
      </c>
      <c r="O9594" t="s">
        <v>2580</v>
      </c>
      <c r="P9594">
        <v>0</v>
      </c>
      <c r="Q9594">
        <v>0</v>
      </c>
      <c r="R9594">
        <v>0</v>
      </c>
      <c r="S9594" t="s">
        <v>2584</v>
      </c>
      <c r="T9594" t="str" cm="1">
        <f t="array" ref="T9594">_xlfn.IFS(ISNUMBER(SEARCH("CP02",S9594)),"ราชพฤกษ",ISNUMBER(SEARCH("CP03",S9594)),"บางใหญ่",ISNUMBER(SEARCH("CP04",S9594)),"บางบอน",OR(ISNUMBER(SEARCH("CP",S9594)),ISNUMBER(SEARCH("BTC",D9594))),"340",TRUE,"")</f>
        <v>ราชพฤกษ</v>
      </c>
    </row>
    <row r="9595" spans="1:20" x14ac:dyDescent="0.2">
      <c r="A9595" t="s">
        <v>15390</v>
      </c>
      <c r="B9595" t="s">
        <v>17</v>
      </c>
      <c r="C9595">
        <v>2026</v>
      </c>
      <c r="D9595" t="s">
        <v>15405</v>
      </c>
      <c r="E9595" t="s">
        <v>1549</v>
      </c>
      <c r="F9595" t="s">
        <v>1550</v>
      </c>
      <c r="G9595" t="s">
        <v>2585</v>
      </c>
      <c r="H9595" t="s">
        <v>2586</v>
      </c>
      <c r="I9595" t="s">
        <v>15408</v>
      </c>
      <c r="J9595" t="s">
        <v>15409</v>
      </c>
      <c r="K9595" t="s">
        <v>2659</v>
      </c>
      <c r="L9595">
        <v>2</v>
      </c>
      <c r="M9595">
        <v>150</v>
      </c>
      <c r="N9595">
        <v>0</v>
      </c>
      <c r="O9595" t="s">
        <v>2580</v>
      </c>
      <c r="P9595">
        <v>0</v>
      </c>
      <c r="Q9595">
        <v>0</v>
      </c>
      <c r="R9595">
        <v>0</v>
      </c>
      <c r="S9595" t="s">
        <v>2587</v>
      </c>
      <c r="T9595" t="str" cm="1">
        <f t="array" ref="T9595">_xlfn.IFS(ISNUMBER(SEARCH("CP02",S9595)),"ราชพฤกษ",ISNUMBER(SEARCH("CP03",S9595)),"บางใหญ่",ISNUMBER(SEARCH("CP04",S9595)),"บางบอน",OR(ISNUMBER(SEARCH("CP",S9595)),ISNUMBER(SEARCH("BTC",D9595))),"340",TRUE,"")</f>
        <v>ราชพฤกษ</v>
      </c>
    </row>
    <row r="9596" spans="1:20" x14ac:dyDescent="0.2">
      <c r="A9596" t="s">
        <v>15390</v>
      </c>
      <c r="B9596" t="s">
        <v>17</v>
      </c>
      <c r="C9596">
        <v>2026</v>
      </c>
      <c r="D9596" t="s">
        <v>15405</v>
      </c>
      <c r="E9596" t="s">
        <v>2197</v>
      </c>
      <c r="F9596" t="s">
        <v>2198</v>
      </c>
      <c r="G9596" t="s">
        <v>2589</v>
      </c>
      <c r="H9596" t="s">
        <v>2596</v>
      </c>
      <c r="I9596" t="s">
        <v>15408</v>
      </c>
      <c r="J9596" t="s">
        <v>15409</v>
      </c>
      <c r="K9596" t="s">
        <v>2659</v>
      </c>
      <c r="L9596">
        <v>1</v>
      </c>
      <c r="M9596">
        <v>1</v>
      </c>
      <c r="N9596">
        <v>0</v>
      </c>
      <c r="O9596" t="s">
        <v>2580</v>
      </c>
      <c r="P9596">
        <v>0</v>
      </c>
      <c r="Q9596">
        <v>0</v>
      </c>
      <c r="R9596">
        <v>0</v>
      </c>
      <c r="S9596" t="s">
        <v>2587</v>
      </c>
      <c r="T9596" t="str" cm="1">
        <f t="array" ref="T9596">_xlfn.IFS(ISNUMBER(SEARCH("CP02",S9596)),"ราชพฤกษ",ISNUMBER(SEARCH("CP03",S9596)),"บางใหญ่",ISNUMBER(SEARCH("CP04",S9596)),"บางบอน",OR(ISNUMBER(SEARCH("CP",S9596)),ISNUMBER(SEARCH("BTC",D9596))),"340",TRUE,"")</f>
        <v>ราชพฤกษ</v>
      </c>
    </row>
    <row r="9597" spans="1:20" x14ac:dyDescent="0.2">
      <c r="A9597" t="s">
        <v>15390</v>
      </c>
      <c r="B9597" t="s">
        <v>17</v>
      </c>
      <c r="C9597">
        <v>2026</v>
      </c>
      <c r="D9597" t="s">
        <v>15410</v>
      </c>
      <c r="E9597" t="s">
        <v>1989</v>
      </c>
      <c r="F9597" t="s">
        <v>1990</v>
      </c>
      <c r="G9597" t="s">
        <v>2582</v>
      </c>
      <c r="H9597" t="s">
        <v>2586</v>
      </c>
      <c r="I9597" t="s">
        <v>15411</v>
      </c>
      <c r="J9597" t="s">
        <v>15412</v>
      </c>
      <c r="K9597" t="s">
        <v>2603</v>
      </c>
      <c r="L9597">
        <v>2</v>
      </c>
      <c r="M9597">
        <v>385</v>
      </c>
      <c r="N9597">
        <v>0</v>
      </c>
      <c r="O9597" t="s">
        <v>2580</v>
      </c>
      <c r="P9597">
        <v>719.63</v>
      </c>
      <c r="Q9597">
        <v>50.37</v>
      </c>
      <c r="R9597">
        <v>770</v>
      </c>
      <c r="S9597" t="s">
        <v>2605</v>
      </c>
      <c r="T9597" t="str" cm="1">
        <f t="array" ref="T9597">_xlfn.IFS(ISNUMBER(SEARCH("CP02",S9597)),"ราชพฤกษ",ISNUMBER(SEARCH("CP03",S9597)),"บางใหญ่",ISNUMBER(SEARCH("CP04",S9597)),"บางบอน",OR(ISNUMBER(SEARCH("CP",S9597)),ISNUMBER(SEARCH("BTC",D9597))),"340",TRUE,"")</f>
        <v>บางใหญ่</v>
      </c>
    </row>
    <row r="9598" spans="1:20" x14ac:dyDescent="0.2">
      <c r="A9598" t="s">
        <v>15390</v>
      </c>
      <c r="B9598" t="s">
        <v>17</v>
      </c>
      <c r="C9598">
        <v>2026</v>
      </c>
      <c r="D9598" t="s">
        <v>15410</v>
      </c>
      <c r="E9598" t="s">
        <v>1661</v>
      </c>
      <c r="F9598" t="s">
        <v>1662</v>
      </c>
      <c r="G9598" t="s">
        <v>1536</v>
      </c>
      <c r="H9598" t="s">
        <v>2586</v>
      </c>
      <c r="I9598" t="s">
        <v>15411</v>
      </c>
      <c r="J9598" t="s">
        <v>15412</v>
      </c>
      <c r="K9598" t="s">
        <v>2603</v>
      </c>
      <c r="L9598">
        <v>1</v>
      </c>
      <c r="M9598">
        <v>250</v>
      </c>
      <c r="N9598">
        <v>20</v>
      </c>
      <c r="O9598" t="s">
        <v>2580</v>
      </c>
      <c r="P9598">
        <v>214.95</v>
      </c>
      <c r="Q9598">
        <v>15.05</v>
      </c>
      <c r="R9598">
        <v>230</v>
      </c>
      <c r="S9598" t="s">
        <v>2606</v>
      </c>
      <c r="T9598" t="str" cm="1">
        <f t="array" ref="T9598">_xlfn.IFS(ISNUMBER(SEARCH("CP02",S9598)),"ราชพฤกษ",ISNUMBER(SEARCH("CP03",S9598)),"บางใหญ่",ISNUMBER(SEARCH("CP04",S9598)),"บางบอน",OR(ISNUMBER(SEARCH("CP",S9598)),ISNUMBER(SEARCH("BTC",D9598))),"340",TRUE,"")</f>
        <v>บางใหญ่</v>
      </c>
    </row>
    <row r="9599" spans="1:20" x14ac:dyDescent="0.2">
      <c r="A9599" t="s">
        <v>15390</v>
      </c>
      <c r="B9599" t="s">
        <v>17</v>
      </c>
      <c r="C9599">
        <v>2026</v>
      </c>
      <c r="D9599" t="s">
        <v>15413</v>
      </c>
      <c r="E9599" t="s">
        <v>12430</v>
      </c>
      <c r="F9599" t="s">
        <v>12431</v>
      </c>
      <c r="G9599" t="s">
        <v>2575</v>
      </c>
      <c r="H9599" t="s">
        <v>2576</v>
      </c>
      <c r="I9599" t="s">
        <v>15414</v>
      </c>
      <c r="J9599" t="s">
        <v>15415</v>
      </c>
      <c r="K9599" t="s">
        <v>2624</v>
      </c>
      <c r="L9599">
        <v>4</v>
      </c>
      <c r="M9599">
        <v>4180</v>
      </c>
      <c r="N9599">
        <v>4180</v>
      </c>
      <c r="O9599" t="s">
        <v>2580</v>
      </c>
      <c r="P9599">
        <v>11719.63</v>
      </c>
      <c r="Q9599">
        <v>820.37</v>
      </c>
      <c r="R9599">
        <v>12540</v>
      </c>
      <c r="S9599" t="s">
        <v>6888</v>
      </c>
      <c r="T9599" t="str" cm="1">
        <f t="array" ref="T9599">_xlfn.IFS(ISNUMBER(SEARCH("CP02",S9599)),"ราชพฤกษ",ISNUMBER(SEARCH("CP03",S9599)),"บางใหญ่",ISNUMBER(SEARCH("CP04",S9599)),"บางบอน",OR(ISNUMBER(SEARCH("CP",S9599)),ISNUMBER(SEARCH("BTC",D9599))),"340",TRUE,"")</f>
        <v>340</v>
      </c>
    </row>
    <row r="9600" spans="1:20" x14ac:dyDescent="0.2">
      <c r="A9600" t="s">
        <v>15390</v>
      </c>
      <c r="B9600" t="s">
        <v>17</v>
      </c>
      <c r="C9600">
        <v>2026</v>
      </c>
      <c r="D9600" t="s">
        <v>15413</v>
      </c>
      <c r="E9600" t="s">
        <v>1091</v>
      </c>
      <c r="F9600" t="s">
        <v>1092</v>
      </c>
      <c r="G9600" t="s">
        <v>2582</v>
      </c>
      <c r="H9600" t="s">
        <v>2583</v>
      </c>
      <c r="I9600" t="s">
        <v>15414</v>
      </c>
      <c r="J9600" t="s">
        <v>15415</v>
      </c>
      <c r="K9600" t="s">
        <v>2624</v>
      </c>
      <c r="L9600">
        <v>4</v>
      </c>
      <c r="M9600">
        <v>60</v>
      </c>
      <c r="N9600">
        <v>0</v>
      </c>
      <c r="O9600" t="s">
        <v>2580</v>
      </c>
      <c r="P9600">
        <v>0</v>
      </c>
      <c r="Q9600">
        <v>0</v>
      </c>
      <c r="R9600">
        <v>0</v>
      </c>
      <c r="S9600" t="s">
        <v>2683</v>
      </c>
      <c r="T9600" t="str" cm="1">
        <f t="array" ref="T9600">_xlfn.IFS(ISNUMBER(SEARCH("CP02",S9600)),"ราชพฤกษ",ISNUMBER(SEARCH("CP03",S9600)),"บางใหญ่",ISNUMBER(SEARCH("CP04",S9600)),"บางบอน",OR(ISNUMBER(SEARCH("CP",S9600)),ISNUMBER(SEARCH("BTC",D9600))),"340",TRUE,"")</f>
        <v>340</v>
      </c>
    </row>
    <row r="9601" spans="1:20" x14ac:dyDescent="0.2">
      <c r="A9601" t="s">
        <v>15390</v>
      </c>
      <c r="B9601" t="s">
        <v>17</v>
      </c>
      <c r="C9601">
        <v>2026</v>
      </c>
      <c r="D9601" t="s">
        <v>15413</v>
      </c>
      <c r="E9601" t="s">
        <v>1537</v>
      </c>
      <c r="F9601" t="s">
        <v>1538</v>
      </c>
      <c r="G9601" t="s">
        <v>2585</v>
      </c>
      <c r="H9601" t="s">
        <v>2586</v>
      </c>
      <c r="I9601" t="s">
        <v>15414</v>
      </c>
      <c r="J9601" t="s">
        <v>15415</v>
      </c>
      <c r="K9601" t="s">
        <v>2624</v>
      </c>
      <c r="L9601">
        <v>4</v>
      </c>
      <c r="M9601">
        <v>50</v>
      </c>
      <c r="N9601">
        <v>0</v>
      </c>
      <c r="O9601" t="s">
        <v>2580</v>
      </c>
      <c r="P9601">
        <v>0</v>
      </c>
      <c r="Q9601">
        <v>0</v>
      </c>
      <c r="R9601">
        <v>0</v>
      </c>
      <c r="S9601" t="s">
        <v>2625</v>
      </c>
      <c r="T9601" t="str" cm="1">
        <f t="array" ref="T9601">_xlfn.IFS(ISNUMBER(SEARCH("CP02",S9601)),"ราชพฤกษ",ISNUMBER(SEARCH("CP03",S9601)),"บางใหญ่",ISNUMBER(SEARCH("CP04",S9601)),"บางบอน",OR(ISNUMBER(SEARCH("CP",S9601)),ISNUMBER(SEARCH("BTC",D9601))),"340",TRUE,"")</f>
        <v>340</v>
      </c>
    </row>
    <row r="9602" spans="1:20" x14ac:dyDescent="0.2">
      <c r="A9602" t="s">
        <v>15390</v>
      </c>
      <c r="B9602" t="s">
        <v>17</v>
      </c>
      <c r="C9602">
        <v>2026</v>
      </c>
      <c r="D9602" t="s">
        <v>15413</v>
      </c>
      <c r="E9602" t="s">
        <v>1553</v>
      </c>
      <c r="F9602" t="s">
        <v>1554</v>
      </c>
      <c r="G9602" t="s">
        <v>2585</v>
      </c>
      <c r="H9602" t="s">
        <v>2586</v>
      </c>
      <c r="I9602" t="s">
        <v>15414</v>
      </c>
      <c r="J9602" t="s">
        <v>15415</v>
      </c>
      <c r="K9602" t="s">
        <v>2624</v>
      </c>
      <c r="L9602">
        <v>4</v>
      </c>
      <c r="M9602">
        <v>120</v>
      </c>
      <c r="N9602">
        <v>0</v>
      </c>
      <c r="O9602" t="s">
        <v>2580</v>
      </c>
      <c r="P9602">
        <v>0</v>
      </c>
      <c r="Q9602">
        <v>0</v>
      </c>
      <c r="R9602">
        <v>0</v>
      </c>
      <c r="S9602" t="s">
        <v>2625</v>
      </c>
      <c r="T9602" t="str" cm="1">
        <f t="array" ref="T9602">_xlfn.IFS(ISNUMBER(SEARCH("CP02",S9602)),"ราชพฤกษ",ISNUMBER(SEARCH("CP03",S9602)),"บางใหญ่",ISNUMBER(SEARCH("CP04",S9602)),"บางบอน",OR(ISNUMBER(SEARCH("CP",S9602)),ISNUMBER(SEARCH("BTC",D9602))),"340",TRUE,"")</f>
        <v>340</v>
      </c>
    </row>
    <row r="9603" spans="1:20" x14ac:dyDescent="0.2">
      <c r="A9603" t="s">
        <v>15390</v>
      </c>
      <c r="B9603" t="s">
        <v>17</v>
      </c>
      <c r="C9603">
        <v>2026</v>
      </c>
      <c r="D9603" t="s">
        <v>15413</v>
      </c>
      <c r="E9603" t="s">
        <v>1547</v>
      </c>
      <c r="F9603" t="s">
        <v>1548</v>
      </c>
      <c r="G9603" t="s">
        <v>2588</v>
      </c>
      <c r="H9603" t="s">
        <v>2586</v>
      </c>
      <c r="I9603" t="s">
        <v>15414</v>
      </c>
      <c r="J9603" t="s">
        <v>15415</v>
      </c>
      <c r="K9603" t="s">
        <v>2624</v>
      </c>
      <c r="L9603">
        <v>1</v>
      </c>
      <c r="M9603">
        <v>400</v>
      </c>
      <c r="N9603">
        <v>0</v>
      </c>
      <c r="O9603" t="s">
        <v>2580</v>
      </c>
      <c r="P9603">
        <v>0</v>
      </c>
      <c r="Q9603">
        <v>0</v>
      </c>
      <c r="R9603">
        <v>0</v>
      </c>
      <c r="S9603" t="s">
        <v>2625</v>
      </c>
      <c r="T9603" t="str" cm="1">
        <f t="array" ref="T9603">_xlfn.IFS(ISNUMBER(SEARCH("CP02",S9603)),"ราชพฤกษ",ISNUMBER(SEARCH("CP03",S9603)),"บางใหญ่",ISNUMBER(SEARCH("CP04",S9603)),"บางบอน",OR(ISNUMBER(SEARCH("CP",S9603)),ISNUMBER(SEARCH("BTC",D9603))),"340",TRUE,"")</f>
        <v>340</v>
      </c>
    </row>
    <row r="9604" spans="1:20" x14ac:dyDescent="0.2">
      <c r="A9604" t="s">
        <v>15390</v>
      </c>
      <c r="B9604" t="s">
        <v>17</v>
      </c>
      <c r="C9604">
        <v>2026</v>
      </c>
      <c r="D9604" t="s">
        <v>15413</v>
      </c>
      <c r="E9604" t="s">
        <v>1443</v>
      </c>
      <c r="F9604" t="s">
        <v>1444</v>
      </c>
      <c r="G9604" t="s">
        <v>2589</v>
      </c>
      <c r="H9604" t="s">
        <v>2586</v>
      </c>
      <c r="I9604" t="s">
        <v>15414</v>
      </c>
      <c r="J9604" t="s">
        <v>15415</v>
      </c>
      <c r="K9604" t="s">
        <v>2624</v>
      </c>
      <c r="L9604">
        <v>1</v>
      </c>
      <c r="M9604">
        <v>1</v>
      </c>
      <c r="N9604">
        <v>0</v>
      </c>
      <c r="O9604" t="s">
        <v>2580</v>
      </c>
      <c r="P9604">
        <v>0</v>
      </c>
      <c r="Q9604">
        <v>0</v>
      </c>
      <c r="R9604">
        <v>0</v>
      </c>
      <c r="S9604" t="s">
        <v>2625</v>
      </c>
      <c r="T9604" t="str" cm="1">
        <f t="array" ref="T9604">_xlfn.IFS(ISNUMBER(SEARCH("CP02",S9604)),"ราชพฤกษ",ISNUMBER(SEARCH("CP03",S9604)),"บางใหญ่",ISNUMBER(SEARCH("CP04",S9604)),"บางบอน",OR(ISNUMBER(SEARCH("CP",S9604)),ISNUMBER(SEARCH("BTC",D9604))),"340",TRUE,"")</f>
        <v>340</v>
      </c>
    </row>
    <row r="9605" spans="1:20" x14ac:dyDescent="0.2">
      <c r="A9605" t="s">
        <v>15390</v>
      </c>
      <c r="B9605" t="s">
        <v>17</v>
      </c>
      <c r="C9605">
        <v>2026</v>
      </c>
      <c r="D9605" t="s">
        <v>3204</v>
      </c>
      <c r="E9605" t="s">
        <v>1789</v>
      </c>
      <c r="F9605" t="s">
        <v>1790</v>
      </c>
      <c r="G9605" t="s">
        <v>1536</v>
      </c>
      <c r="H9605" t="s">
        <v>2586</v>
      </c>
      <c r="I9605" t="s">
        <v>15416</v>
      </c>
      <c r="J9605" t="s">
        <v>3206</v>
      </c>
      <c r="K9605" t="s">
        <v>2800</v>
      </c>
      <c r="L9605">
        <v>2</v>
      </c>
      <c r="M9605">
        <v>300</v>
      </c>
      <c r="N9605">
        <v>0</v>
      </c>
      <c r="O9605" t="s">
        <v>2580</v>
      </c>
      <c r="P9605">
        <v>560.75</v>
      </c>
      <c r="Q9605">
        <v>39.25</v>
      </c>
      <c r="R9605">
        <v>600</v>
      </c>
      <c r="S9605" t="s">
        <v>2625</v>
      </c>
      <c r="T9605" t="str" cm="1">
        <f t="array" ref="T9605">_xlfn.IFS(ISNUMBER(SEARCH("CP02",S9605)),"ราชพฤกษ",ISNUMBER(SEARCH("CP03",S9605)),"บางใหญ่",ISNUMBER(SEARCH("CP04",S9605)),"บางบอน",OR(ISNUMBER(SEARCH("CP",S9605)),ISNUMBER(SEARCH("BTC",D9605))),"340",TRUE,"")</f>
        <v>340</v>
      </c>
    </row>
    <row r="9606" spans="1:20" x14ac:dyDescent="0.2">
      <c r="A9606" t="s">
        <v>15390</v>
      </c>
      <c r="B9606" t="s">
        <v>17</v>
      </c>
      <c r="C9606">
        <v>2026</v>
      </c>
      <c r="D9606" t="s">
        <v>3204</v>
      </c>
      <c r="E9606" t="s">
        <v>1547</v>
      </c>
      <c r="F9606" t="s">
        <v>1548</v>
      </c>
      <c r="G9606" t="s">
        <v>2588</v>
      </c>
      <c r="H9606" t="s">
        <v>2586</v>
      </c>
      <c r="I9606" t="s">
        <v>15416</v>
      </c>
      <c r="J9606" t="s">
        <v>3206</v>
      </c>
      <c r="K9606" t="s">
        <v>2800</v>
      </c>
      <c r="L9606">
        <v>1</v>
      </c>
      <c r="M9606">
        <v>400</v>
      </c>
      <c r="N9606">
        <v>0</v>
      </c>
      <c r="O9606" t="s">
        <v>2580</v>
      </c>
      <c r="P9606">
        <v>373.83</v>
      </c>
      <c r="Q9606">
        <v>26.17</v>
      </c>
      <c r="R9606">
        <v>400</v>
      </c>
      <c r="S9606" t="s">
        <v>2625</v>
      </c>
      <c r="T9606" t="str" cm="1">
        <f t="array" ref="T9606">_xlfn.IFS(ISNUMBER(SEARCH("CP02",S9606)),"ราชพฤกษ",ISNUMBER(SEARCH("CP03",S9606)),"บางใหญ่",ISNUMBER(SEARCH("CP04",S9606)),"บางบอน",OR(ISNUMBER(SEARCH("CP",S9606)),ISNUMBER(SEARCH("BTC",D9606))),"340",TRUE,"")</f>
        <v>340</v>
      </c>
    </row>
    <row r="9607" spans="1:20" x14ac:dyDescent="0.2">
      <c r="A9607" t="s">
        <v>15390</v>
      </c>
      <c r="B9607" t="s">
        <v>17</v>
      </c>
      <c r="C9607">
        <v>2026</v>
      </c>
      <c r="D9607" t="s">
        <v>15417</v>
      </c>
      <c r="E9607" t="s">
        <v>841</v>
      </c>
      <c r="F9607" t="s">
        <v>842</v>
      </c>
      <c r="G9607" t="s">
        <v>3143</v>
      </c>
      <c r="H9607" t="s">
        <v>3144</v>
      </c>
      <c r="I9607" t="s">
        <v>15418</v>
      </c>
      <c r="J9607" t="s">
        <v>15419</v>
      </c>
      <c r="K9607" t="s">
        <v>2624</v>
      </c>
      <c r="L9607">
        <v>1</v>
      </c>
      <c r="M9607">
        <v>2080</v>
      </c>
      <c r="N9607">
        <v>0</v>
      </c>
      <c r="O9607" t="s">
        <v>2580</v>
      </c>
      <c r="P9607">
        <v>1943.93</v>
      </c>
      <c r="Q9607">
        <v>136.07</v>
      </c>
      <c r="R9607">
        <v>2080</v>
      </c>
      <c r="S9607" t="s">
        <v>3345</v>
      </c>
      <c r="T9607" t="str" cm="1">
        <f t="array" ref="T9607">_xlfn.IFS(ISNUMBER(SEARCH("CP02",S9607)),"ราชพฤกษ",ISNUMBER(SEARCH("CP03",S9607)),"บางใหญ่",ISNUMBER(SEARCH("CP04",S9607)),"บางบอน",OR(ISNUMBER(SEARCH("CP",S9607)),ISNUMBER(SEARCH("BTC",D9607))),"340",TRUE,"")</f>
        <v>340</v>
      </c>
    </row>
    <row r="9608" spans="1:20" x14ac:dyDescent="0.2">
      <c r="A9608" t="s">
        <v>15390</v>
      </c>
      <c r="B9608" t="s">
        <v>17</v>
      </c>
      <c r="C9608">
        <v>2026</v>
      </c>
      <c r="D9608" t="s">
        <v>15417</v>
      </c>
      <c r="E9608" t="s">
        <v>1091</v>
      </c>
      <c r="F9608" t="s">
        <v>1092</v>
      </c>
      <c r="G9608" t="s">
        <v>2582</v>
      </c>
      <c r="H9608" t="s">
        <v>2583</v>
      </c>
      <c r="I9608" t="s">
        <v>15418</v>
      </c>
      <c r="J9608" t="s">
        <v>15419</v>
      </c>
      <c r="K9608" t="s">
        <v>2624</v>
      </c>
      <c r="L9608">
        <v>1</v>
      </c>
      <c r="M9608">
        <v>60</v>
      </c>
      <c r="N9608">
        <v>0</v>
      </c>
      <c r="O9608" t="s">
        <v>2580</v>
      </c>
      <c r="P9608">
        <v>0</v>
      </c>
      <c r="Q9608">
        <v>0</v>
      </c>
      <c r="R9608">
        <v>0</v>
      </c>
      <c r="S9608" t="s">
        <v>2683</v>
      </c>
      <c r="T9608" t="str" cm="1">
        <f t="array" ref="T9608">_xlfn.IFS(ISNUMBER(SEARCH("CP02",S9608)),"ราชพฤกษ",ISNUMBER(SEARCH("CP03",S9608)),"บางใหญ่",ISNUMBER(SEARCH("CP04",S9608)),"บางบอน",OR(ISNUMBER(SEARCH("CP",S9608)),ISNUMBER(SEARCH("BTC",D9608))),"340",TRUE,"")</f>
        <v>340</v>
      </c>
    </row>
    <row r="9609" spans="1:20" x14ac:dyDescent="0.2">
      <c r="A9609" t="s">
        <v>15390</v>
      </c>
      <c r="B9609" t="s">
        <v>17</v>
      </c>
      <c r="C9609">
        <v>2026</v>
      </c>
      <c r="D9609" t="s">
        <v>15420</v>
      </c>
      <c r="E9609" t="s">
        <v>12913</v>
      </c>
      <c r="F9609" t="s">
        <v>12914</v>
      </c>
      <c r="G9609" t="s">
        <v>4349</v>
      </c>
      <c r="H9609" t="s">
        <v>4350</v>
      </c>
      <c r="I9609" t="s">
        <v>15421</v>
      </c>
      <c r="J9609" t="s">
        <v>15422</v>
      </c>
      <c r="K9609" t="s">
        <v>2624</v>
      </c>
      <c r="L9609">
        <v>4</v>
      </c>
      <c r="M9609">
        <v>5940</v>
      </c>
      <c r="N9609">
        <v>5940</v>
      </c>
      <c r="O9609" t="s">
        <v>2580</v>
      </c>
      <c r="P9609">
        <v>16654.21</v>
      </c>
      <c r="Q9609">
        <v>1165.79</v>
      </c>
      <c r="R9609">
        <v>17820</v>
      </c>
      <c r="S9609" t="s">
        <v>5105</v>
      </c>
      <c r="T9609" t="str" cm="1">
        <f t="array" ref="T9609">_xlfn.IFS(ISNUMBER(SEARCH("CP02",S9609)),"ราชพฤกษ",ISNUMBER(SEARCH("CP03",S9609)),"บางใหญ่",ISNUMBER(SEARCH("CP04",S9609)),"บางบอน",OR(ISNUMBER(SEARCH("CP",S9609)),ISNUMBER(SEARCH("BTC",D9609))),"340",TRUE,"")</f>
        <v>340</v>
      </c>
    </row>
    <row r="9610" spans="1:20" x14ac:dyDescent="0.2">
      <c r="A9610" t="s">
        <v>15390</v>
      </c>
      <c r="B9610" t="s">
        <v>17</v>
      </c>
      <c r="C9610">
        <v>2026</v>
      </c>
      <c r="D9610" t="s">
        <v>15420</v>
      </c>
      <c r="E9610" t="s">
        <v>1091</v>
      </c>
      <c r="F9610" t="s">
        <v>1092</v>
      </c>
      <c r="G9610" t="s">
        <v>2582</v>
      </c>
      <c r="H9610" t="s">
        <v>2583</v>
      </c>
      <c r="I9610" t="s">
        <v>15421</v>
      </c>
      <c r="J9610" t="s">
        <v>15422</v>
      </c>
      <c r="K9610" t="s">
        <v>2624</v>
      </c>
      <c r="L9610">
        <v>4</v>
      </c>
      <c r="M9610">
        <v>60</v>
      </c>
      <c r="N9610">
        <v>0</v>
      </c>
      <c r="O9610" t="s">
        <v>2580</v>
      </c>
      <c r="P9610">
        <v>0</v>
      </c>
      <c r="Q9610">
        <v>0</v>
      </c>
      <c r="R9610">
        <v>0</v>
      </c>
      <c r="S9610" t="s">
        <v>2683</v>
      </c>
      <c r="T9610" t="str" cm="1">
        <f t="array" ref="T9610">_xlfn.IFS(ISNUMBER(SEARCH("CP02",S9610)),"ราชพฤกษ",ISNUMBER(SEARCH("CP03",S9610)),"บางใหญ่",ISNUMBER(SEARCH("CP04",S9610)),"บางบอน",OR(ISNUMBER(SEARCH("CP",S9610)),ISNUMBER(SEARCH("BTC",D9610))),"340",TRUE,"")</f>
        <v>340</v>
      </c>
    </row>
    <row r="9611" spans="1:20" x14ac:dyDescent="0.2">
      <c r="A9611" t="s">
        <v>15390</v>
      </c>
      <c r="B9611" t="s">
        <v>17</v>
      </c>
      <c r="C9611">
        <v>2026</v>
      </c>
      <c r="D9611" t="s">
        <v>15420</v>
      </c>
      <c r="E9611" t="s">
        <v>1537</v>
      </c>
      <c r="F9611" t="s">
        <v>1538</v>
      </c>
      <c r="G9611" t="s">
        <v>2585</v>
      </c>
      <c r="H9611" t="s">
        <v>2586</v>
      </c>
      <c r="I9611" t="s">
        <v>15421</v>
      </c>
      <c r="J9611" t="s">
        <v>15422</v>
      </c>
      <c r="K9611" t="s">
        <v>2624</v>
      </c>
      <c r="L9611">
        <v>4</v>
      </c>
      <c r="M9611">
        <v>50</v>
      </c>
      <c r="N9611">
        <v>0</v>
      </c>
      <c r="O9611" t="s">
        <v>2580</v>
      </c>
      <c r="P9611">
        <v>0</v>
      </c>
      <c r="Q9611">
        <v>0</v>
      </c>
      <c r="R9611">
        <v>0</v>
      </c>
      <c r="S9611" t="s">
        <v>2625</v>
      </c>
      <c r="T9611" t="str" cm="1">
        <f t="array" ref="T9611">_xlfn.IFS(ISNUMBER(SEARCH("CP02",S9611)),"ราชพฤกษ",ISNUMBER(SEARCH("CP03",S9611)),"บางใหญ่",ISNUMBER(SEARCH("CP04",S9611)),"บางบอน",OR(ISNUMBER(SEARCH("CP",S9611)),ISNUMBER(SEARCH("BTC",D9611))),"340",TRUE,"")</f>
        <v>340</v>
      </c>
    </row>
    <row r="9612" spans="1:20" x14ac:dyDescent="0.2">
      <c r="A9612" t="s">
        <v>15390</v>
      </c>
      <c r="B9612" t="s">
        <v>17</v>
      </c>
      <c r="C9612">
        <v>2026</v>
      </c>
      <c r="D9612" t="s">
        <v>15420</v>
      </c>
      <c r="E9612" t="s">
        <v>1549</v>
      </c>
      <c r="F9612" t="s">
        <v>1550</v>
      </c>
      <c r="G9612" t="s">
        <v>2585</v>
      </c>
      <c r="H9612" t="s">
        <v>2586</v>
      </c>
      <c r="I9612" t="s">
        <v>15421</v>
      </c>
      <c r="J9612" t="s">
        <v>15422</v>
      </c>
      <c r="K9612" t="s">
        <v>2624</v>
      </c>
      <c r="L9612">
        <v>4</v>
      </c>
      <c r="M9612">
        <v>150</v>
      </c>
      <c r="N9612">
        <v>0</v>
      </c>
      <c r="O9612" t="s">
        <v>2580</v>
      </c>
      <c r="P9612">
        <v>0</v>
      </c>
      <c r="Q9612">
        <v>0</v>
      </c>
      <c r="R9612">
        <v>0</v>
      </c>
      <c r="S9612" t="s">
        <v>2625</v>
      </c>
      <c r="T9612" t="str" cm="1">
        <f t="array" ref="T9612">_xlfn.IFS(ISNUMBER(SEARCH("CP02",S9612)),"ราชพฤกษ",ISNUMBER(SEARCH("CP03",S9612)),"บางใหญ่",ISNUMBER(SEARCH("CP04",S9612)),"บางบอน",OR(ISNUMBER(SEARCH("CP",S9612)),ISNUMBER(SEARCH("BTC",D9612))),"340",TRUE,"")</f>
        <v>340</v>
      </c>
    </row>
    <row r="9613" spans="1:20" x14ac:dyDescent="0.2">
      <c r="A9613" t="s">
        <v>15390</v>
      </c>
      <c r="B9613" t="s">
        <v>17</v>
      </c>
      <c r="C9613">
        <v>2026</v>
      </c>
      <c r="D9613" t="s">
        <v>15420</v>
      </c>
      <c r="E9613" t="s">
        <v>1545</v>
      </c>
      <c r="F9613" t="s">
        <v>1546</v>
      </c>
      <c r="G9613" t="s">
        <v>2588</v>
      </c>
      <c r="H9613" t="s">
        <v>2586</v>
      </c>
      <c r="I9613" t="s">
        <v>15421</v>
      </c>
      <c r="J9613" t="s">
        <v>15422</v>
      </c>
      <c r="K9613" t="s">
        <v>2624</v>
      </c>
      <c r="L9613">
        <v>1</v>
      </c>
      <c r="M9613">
        <v>500</v>
      </c>
      <c r="N9613">
        <v>0</v>
      </c>
      <c r="O9613" t="s">
        <v>2580</v>
      </c>
      <c r="P9613">
        <v>0</v>
      </c>
      <c r="Q9613">
        <v>0</v>
      </c>
      <c r="R9613">
        <v>0</v>
      </c>
      <c r="S9613" t="s">
        <v>2625</v>
      </c>
      <c r="T9613" t="str" cm="1">
        <f t="array" ref="T9613">_xlfn.IFS(ISNUMBER(SEARCH("CP02",S9613)),"ราชพฤกษ",ISNUMBER(SEARCH("CP03",S9613)),"บางใหญ่",ISNUMBER(SEARCH("CP04",S9613)),"บางบอน",OR(ISNUMBER(SEARCH("CP",S9613)),ISNUMBER(SEARCH("BTC",D9613))),"340",TRUE,"")</f>
        <v>340</v>
      </c>
    </row>
    <row r="9614" spans="1:20" x14ac:dyDescent="0.2">
      <c r="A9614" t="s">
        <v>15390</v>
      </c>
      <c r="B9614" t="s">
        <v>17</v>
      </c>
      <c r="C9614">
        <v>2026</v>
      </c>
      <c r="D9614" t="s">
        <v>15420</v>
      </c>
      <c r="E9614" t="s">
        <v>2201</v>
      </c>
      <c r="F9614" t="s">
        <v>2202</v>
      </c>
      <c r="G9614" t="s">
        <v>2589</v>
      </c>
      <c r="H9614" t="s">
        <v>2757</v>
      </c>
      <c r="I9614" t="s">
        <v>15421</v>
      </c>
      <c r="J9614" t="s">
        <v>15422</v>
      </c>
      <c r="K9614" t="s">
        <v>2624</v>
      </c>
      <c r="L9614">
        <v>1</v>
      </c>
      <c r="M9614">
        <v>1</v>
      </c>
      <c r="N9614">
        <v>0</v>
      </c>
      <c r="O9614" t="s">
        <v>2580</v>
      </c>
      <c r="P9614">
        <v>0</v>
      </c>
      <c r="Q9614">
        <v>0</v>
      </c>
      <c r="R9614">
        <v>0</v>
      </c>
      <c r="S9614" t="s">
        <v>2625</v>
      </c>
      <c r="T9614" t="str" cm="1">
        <f t="array" ref="T9614">_xlfn.IFS(ISNUMBER(SEARCH("CP02",S9614)),"ราชพฤกษ",ISNUMBER(SEARCH("CP03",S9614)),"บางใหญ่",ISNUMBER(SEARCH("CP04",S9614)),"บางบอน",OR(ISNUMBER(SEARCH("CP",S9614)),ISNUMBER(SEARCH("BTC",D9614))),"340",TRUE,"")</f>
        <v>340</v>
      </c>
    </row>
    <row r="9615" spans="1:20" x14ac:dyDescent="0.2">
      <c r="A9615" t="s">
        <v>15390</v>
      </c>
      <c r="B9615" t="s">
        <v>17</v>
      </c>
      <c r="C9615">
        <v>2026</v>
      </c>
      <c r="D9615" t="s">
        <v>2808</v>
      </c>
      <c r="E9615" t="s">
        <v>851</v>
      </c>
      <c r="F9615" t="s">
        <v>852</v>
      </c>
      <c r="G9615" t="s">
        <v>2802</v>
      </c>
      <c r="H9615" t="s">
        <v>2803</v>
      </c>
      <c r="I9615" t="s">
        <v>15423</v>
      </c>
      <c r="J9615" t="s">
        <v>2810</v>
      </c>
      <c r="K9615" t="s">
        <v>2761</v>
      </c>
      <c r="L9615">
        <v>2</v>
      </c>
      <c r="M9615">
        <v>2200</v>
      </c>
      <c r="N9615">
        <v>0</v>
      </c>
      <c r="O9615" t="s">
        <v>2580</v>
      </c>
      <c r="P9615">
        <v>4112.1499999999996</v>
      </c>
      <c r="Q9615">
        <v>287.85000000000002</v>
      </c>
      <c r="R9615">
        <v>4400</v>
      </c>
      <c r="S9615" t="s">
        <v>3345</v>
      </c>
      <c r="T9615" t="str" cm="1">
        <f t="array" ref="T9615">_xlfn.IFS(ISNUMBER(SEARCH("CP02",S9615)),"ราชพฤกษ",ISNUMBER(SEARCH("CP03",S9615)),"บางใหญ่",ISNUMBER(SEARCH("CP04",S9615)),"บางบอน",OR(ISNUMBER(SEARCH("CP",S9615)),ISNUMBER(SEARCH("BTC",D9615))),"340",TRUE,"")</f>
        <v>340</v>
      </c>
    </row>
    <row r="9616" spans="1:20" x14ac:dyDescent="0.2">
      <c r="A9616" t="s">
        <v>15390</v>
      </c>
      <c r="B9616" t="s">
        <v>17</v>
      </c>
      <c r="C9616">
        <v>2026</v>
      </c>
      <c r="D9616" t="s">
        <v>2808</v>
      </c>
      <c r="E9616" t="s">
        <v>1091</v>
      </c>
      <c r="F9616" t="s">
        <v>1092</v>
      </c>
      <c r="G9616" t="s">
        <v>2582</v>
      </c>
      <c r="H9616" t="s">
        <v>2583</v>
      </c>
      <c r="I9616" t="s">
        <v>15423</v>
      </c>
      <c r="J9616" t="s">
        <v>2810</v>
      </c>
      <c r="K9616" t="s">
        <v>2761</v>
      </c>
      <c r="L9616">
        <v>2</v>
      </c>
      <c r="M9616">
        <v>60</v>
      </c>
      <c r="N9616">
        <v>0</v>
      </c>
      <c r="O9616" t="s">
        <v>2580</v>
      </c>
      <c r="P9616">
        <v>0</v>
      </c>
      <c r="Q9616">
        <v>0</v>
      </c>
      <c r="R9616">
        <v>0</v>
      </c>
      <c r="S9616" t="s">
        <v>2683</v>
      </c>
      <c r="T9616" t="str" cm="1">
        <f t="array" ref="T9616">_xlfn.IFS(ISNUMBER(SEARCH("CP02",S9616)),"ราชพฤกษ",ISNUMBER(SEARCH("CP03",S9616)),"บางใหญ่",ISNUMBER(SEARCH("CP04",S9616)),"บางบอน",OR(ISNUMBER(SEARCH("CP",S9616)),ISNUMBER(SEARCH("BTC",D9616))),"340",TRUE,"")</f>
        <v>340</v>
      </c>
    </row>
    <row r="9617" spans="1:20" x14ac:dyDescent="0.2">
      <c r="A9617" t="s">
        <v>15390</v>
      </c>
      <c r="B9617" t="s">
        <v>17</v>
      </c>
      <c r="C9617">
        <v>2026</v>
      </c>
      <c r="D9617" t="s">
        <v>2808</v>
      </c>
      <c r="E9617" t="s">
        <v>1547</v>
      </c>
      <c r="F9617" t="s">
        <v>1548</v>
      </c>
      <c r="G9617" t="s">
        <v>2588</v>
      </c>
      <c r="H9617" t="s">
        <v>2586</v>
      </c>
      <c r="I9617" t="s">
        <v>15424</v>
      </c>
      <c r="J9617" t="s">
        <v>2810</v>
      </c>
      <c r="K9617" t="s">
        <v>2761</v>
      </c>
      <c r="L9617">
        <v>1</v>
      </c>
      <c r="M9617">
        <v>400</v>
      </c>
      <c r="N9617">
        <v>0</v>
      </c>
      <c r="O9617" t="s">
        <v>2580</v>
      </c>
      <c r="P9617">
        <v>373.83</v>
      </c>
      <c r="Q9617">
        <v>26.17</v>
      </c>
      <c r="R9617">
        <v>400</v>
      </c>
      <c r="S9617" t="s">
        <v>2625</v>
      </c>
      <c r="T9617" t="str" cm="1">
        <f t="array" ref="T9617">_xlfn.IFS(ISNUMBER(SEARCH("CP02",S9617)),"ราชพฤกษ",ISNUMBER(SEARCH("CP03",S9617)),"บางใหญ่",ISNUMBER(SEARCH("CP04",S9617)),"บางบอน",OR(ISNUMBER(SEARCH("CP",S9617)),ISNUMBER(SEARCH("BTC",D9617))),"340",TRUE,"")</f>
        <v>340</v>
      </c>
    </row>
    <row r="9618" spans="1:20" x14ac:dyDescent="0.2">
      <c r="A9618" t="s">
        <v>15390</v>
      </c>
      <c r="B9618" t="s">
        <v>17</v>
      </c>
      <c r="C9618">
        <v>2026</v>
      </c>
      <c r="D9618" t="s">
        <v>2817</v>
      </c>
      <c r="E9618" t="s">
        <v>1547</v>
      </c>
      <c r="F9618" t="s">
        <v>1548</v>
      </c>
      <c r="G9618" t="s">
        <v>2588</v>
      </c>
      <c r="H9618" t="s">
        <v>2586</v>
      </c>
      <c r="I9618" t="s">
        <v>15425</v>
      </c>
      <c r="J9618" t="s">
        <v>2819</v>
      </c>
      <c r="K9618" t="s">
        <v>2624</v>
      </c>
      <c r="L9618">
        <v>1</v>
      </c>
      <c r="M9618">
        <v>400</v>
      </c>
      <c r="N9618">
        <v>0</v>
      </c>
      <c r="O9618" t="s">
        <v>2580</v>
      </c>
      <c r="P9618">
        <v>373.83</v>
      </c>
      <c r="Q9618">
        <v>26.17</v>
      </c>
      <c r="R9618">
        <v>400</v>
      </c>
      <c r="S9618" t="s">
        <v>2625</v>
      </c>
      <c r="T9618" t="str" cm="1">
        <f t="array" ref="T9618">_xlfn.IFS(ISNUMBER(SEARCH("CP02",S9618)),"ราชพฤกษ",ISNUMBER(SEARCH("CP03",S9618)),"บางใหญ่",ISNUMBER(SEARCH("CP04",S9618)),"บางบอน",OR(ISNUMBER(SEARCH("CP",S9618)),ISNUMBER(SEARCH("BTC",D9618))),"340",TRUE,"")</f>
        <v>340</v>
      </c>
    </row>
    <row r="9619" spans="1:20" x14ac:dyDescent="0.2">
      <c r="A9619" t="s">
        <v>15390</v>
      </c>
      <c r="B9619" t="s">
        <v>17</v>
      </c>
      <c r="C9619">
        <v>2026</v>
      </c>
      <c r="D9619" t="s">
        <v>2817</v>
      </c>
      <c r="E9619" t="s">
        <v>1547</v>
      </c>
      <c r="F9619" t="s">
        <v>1548</v>
      </c>
      <c r="G9619" t="s">
        <v>2588</v>
      </c>
      <c r="H9619" t="s">
        <v>2586</v>
      </c>
      <c r="I9619" t="s">
        <v>15426</v>
      </c>
      <c r="J9619" t="s">
        <v>2819</v>
      </c>
      <c r="K9619" t="s">
        <v>2624</v>
      </c>
      <c r="L9619">
        <v>1</v>
      </c>
      <c r="M9619">
        <v>400</v>
      </c>
      <c r="N9619">
        <v>0</v>
      </c>
      <c r="O9619" t="s">
        <v>2580</v>
      </c>
      <c r="P9619">
        <v>373.83</v>
      </c>
      <c r="Q9619">
        <v>26.17</v>
      </c>
      <c r="R9619">
        <v>400</v>
      </c>
      <c r="S9619" t="s">
        <v>2625</v>
      </c>
      <c r="T9619" t="str" cm="1">
        <f t="array" ref="T9619">_xlfn.IFS(ISNUMBER(SEARCH("CP02",S9619)),"ราชพฤกษ",ISNUMBER(SEARCH("CP03",S9619)),"บางใหญ่",ISNUMBER(SEARCH("CP04",S9619)),"บางบอน",OR(ISNUMBER(SEARCH("CP",S9619)),ISNUMBER(SEARCH("BTC",D9619))),"340",TRUE,"")</f>
        <v>340</v>
      </c>
    </row>
    <row r="9620" spans="1:20" x14ac:dyDescent="0.2">
      <c r="A9620" t="s">
        <v>15390</v>
      </c>
      <c r="B9620" t="s">
        <v>17</v>
      </c>
      <c r="C9620">
        <v>2026</v>
      </c>
      <c r="D9620" t="s">
        <v>3049</v>
      </c>
      <c r="E9620" t="s">
        <v>525</v>
      </c>
      <c r="F9620" t="s">
        <v>526</v>
      </c>
      <c r="G9620" t="s">
        <v>2582</v>
      </c>
      <c r="H9620" t="s">
        <v>2586</v>
      </c>
      <c r="I9620" t="s">
        <v>15427</v>
      </c>
      <c r="J9620" t="s">
        <v>3051</v>
      </c>
      <c r="K9620" t="s">
        <v>3052</v>
      </c>
      <c r="L9620">
        <v>1</v>
      </c>
      <c r="M9620">
        <v>1340</v>
      </c>
      <c r="N9620">
        <v>0</v>
      </c>
      <c r="O9620" t="s">
        <v>2580</v>
      </c>
      <c r="P9620">
        <v>1252.3399999999999</v>
      </c>
      <c r="Q9620">
        <v>87.66</v>
      </c>
      <c r="R9620">
        <v>1340</v>
      </c>
      <c r="S9620" t="s">
        <v>2605</v>
      </c>
      <c r="T9620" t="str" cm="1">
        <f t="array" ref="T9620">_xlfn.IFS(ISNUMBER(SEARCH("CP02",S9620)),"ราชพฤกษ",ISNUMBER(SEARCH("CP03",S9620)),"บางใหญ่",ISNUMBER(SEARCH("CP04",S9620)),"บางบอน",OR(ISNUMBER(SEARCH("CP",S9620)),ISNUMBER(SEARCH("BTC",D9620))),"340",TRUE,"")</f>
        <v>บางใหญ่</v>
      </c>
    </row>
    <row r="9621" spans="1:20" x14ac:dyDescent="0.2">
      <c r="A9621" t="s">
        <v>15390</v>
      </c>
      <c r="B9621" t="s">
        <v>17</v>
      </c>
      <c r="C9621">
        <v>2026</v>
      </c>
      <c r="D9621" t="s">
        <v>3049</v>
      </c>
      <c r="E9621" t="s">
        <v>523</v>
      </c>
      <c r="F9621" t="s">
        <v>524</v>
      </c>
      <c r="G9621" t="s">
        <v>2582</v>
      </c>
      <c r="H9621" t="s">
        <v>2586</v>
      </c>
      <c r="I9621" t="s">
        <v>15427</v>
      </c>
      <c r="J9621" t="s">
        <v>3051</v>
      </c>
      <c r="K9621" t="s">
        <v>3052</v>
      </c>
      <c r="L9621">
        <v>1</v>
      </c>
      <c r="M9621">
        <v>175</v>
      </c>
      <c r="N9621">
        <v>0</v>
      </c>
      <c r="O9621" t="s">
        <v>2580</v>
      </c>
      <c r="P9621">
        <v>0</v>
      </c>
      <c r="Q9621">
        <v>0</v>
      </c>
      <c r="R9621">
        <v>0</v>
      </c>
      <c r="S9621" t="s">
        <v>2605</v>
      </c>
      <c r="T9621" t="str" cm="1">
        <f t="array" ref="T9621">_xlfn.IFS(ISNUMBER(SEARCH("CP02",S9621)),"ราชพฤกษ",ISNUMBER(SEARCH("CP03",S9621)),"บางใหญ่",ISNUMBER(SEARCH("CP04",S9621)),"บางบอน",OR(ISNUMBER(SEARCH("CP",S9621)),ISNUMBER(SEARCH("BTC",D9621))),"340",TRUE,"")</f>
        <v>บางใหญ่</v>
      </c>
    </row>
    <row r="9622" spans="1:20" x14ac:dyDescent="0.2">
      <c r="A9622" t="s">
        <v>15390</v>
      </c>
      <c r="B9622" t="s">
        <v>17</v>
      </c>
      <c r="C9622">
        <v>2026</v>
      </c>
      <c r="D9622" t="s">
        <v>3049</v>
      </c>
      <c r="E9622" t="s">
        <v>105</v>
      </c>
      <c r="F9622" t="s">
        <v>106</v>
      </c>
      <c r="G9622" t="s">
        <v>2582</v>
      </c>
      <c r="H9622" t="s">
        <v>2586</v>
      </c>
      <c r="I9622" t="s">
        <v>15427</v>
      </c>
      <c r="J9622" t="s">
        <v>3051</v>
      </c>
      <c r="K9622" t="s">
        <v>3052</v>
      </c>
      <c r="L9622">
        <v>1</v>
      </c>
      <c r="M9622">
        <v>260</v>
      </c>
      <c r="N9622">
        <v>0</v>
      </c>
      <c r="O9622" t="s">
        <v>2580</v>
      </c>
      <c r="P9622">
        <v>0</v>
      </c>
      <c r="Q9622">
        <v>0</v>
      </c>
      <c r="R9622">
        <v>0</v>
      </c>
      <c r="S9622" t="s">
        <v>2605</v>
      </c>
      <c r="T9622" t="str" cm="1">
        <f t="array" ref="T9622">_xlfn.IFS(ISNUMBER(SEARCH("CP02",S9622)),"ราชพฤกษ",ISNUMBER(SEARCH("CP03",S9622)),"บางใหญ่",ISNUMBER(SEARCH("CP04",S9622)),"บางบอน",OR(ISNUMBER(SEARCH("CP",S9622)),ISNUMBER(SEARCH("BTC",D9622))),"340",TRUE,"")</f>
        <v>บางใหญ่</v>
      </c>
    </row>
    <row r="9623" spans="1:20" x14ac:dyDescent="0.2">
      <c r="A9623" t="s">
        <v>15390</v>
      </c>
      <c r="B9623" t="s">
        <v>17</v>
      </c>
      <c r="C9623">
        <v>2026</v>
      </c>
      <c r="D9623" t="s">
        <v>3049</v>
      </c>
      <c r="E9623" t="s">
        <v>1187</v>
      </c>
      <c r="F9623" t="s">
        <v>1188</v>
      </c>
      <c r="G9623" t="s">
        <v>2582</v>
      </c>
      <c r="H9623" t="s">
        <v>2586</v>
      </c>
      <c r="I9623" t="s">
        <v>15427</v>
      </c>
      <c r="J9623" t="s">
        <v>3051</v>
      </c>
      <c r="K9623" t="s">
        <v>3052</v>
      </c>
      <c r="L9623">
        <v>1</v>
      </c>
      <c r="M9623">
        <v>20</v>
      </c>
      <c r="N9623">
        <v>0</v>
      </c>
      <c r="O9623" t="s">
        <v>2580</v>
      </c>
      <c r="P9623">
        <v>18.690000000000001</v>
      </c>
      <c r="Q9623">
        <v>1.31</v>
      </c>
      <c r="R9623">
        <v>20</v>
      </c>
      <c r="S9623" t="s">
        <v>2605</v>
      </c>
      <c r="T9623" t="str" cm="1">
        <f t="array" ref="T9623">_xlfn.IFS(ISNUMBER(SEARCH("CP02",S9623)),"ราชพฤกษ",ISNUMBER(SEARCH("CP03",S9623)),"บางใหญ่",ISNUMBER(SEARCH("CP04",S9623)),"บางบอน",OR(ISNUMBER(SEARCH("CP",S9623)),ISNUMBER(SEARCH("BTC",D9623))),"340",TRUE,"")</f>
        <v>บางใหญ่</v>
      </c>
    </row>
    <row r="9624" spans="1:20" x14ac:dyDescent="0.2">
      <c r="A9624" t="s">
        <v>15390</v>
      </c>
      <c r="B9624" t="s">
        <v>17</v>
      </c>
      <c r="C9624">
        <v>2026</v>
      </c>
      <c r="D9624" t="s">
        <v>2890</v>
      </c>
      <c r="E9624" t="s">
        <v>321</v>
      </c>
      <c r="F9624" t="s">
        <v>322</v>
      </c>
      <c r="G9624" t="s">
        <v>2582</v>
      </c>
      <c r="H9624" t="s">
        <v>2586</v>
      </c>
      <c r="I9624" t="s">
        <v>15428</v>
      </c>
      <c r="J9624" t="s">
        <v>2892</v>
      </c>
      <c r="K9624" t="s">
        <v>2893</v>
      </c>
      <c r="L9624">
        <v>1</v>
      </c>
      <c r="M9624">
        <v>1600</v>
      </c>
      <c r="N9624">
        <v>80</v>
      </c>
      <c r="O9624" t="s">
        <v>2580</v>
      </c>
      <c r="P9624">
        <v>1420.56</v>
      </c>
      <c r="Q9624">
        <v>99.44</v>
      </c>
      <c r="R9624">
        <v>1520</v>
      </c>
      <c r="S9624" t="s">
        <v>2605</v>
      </c>
      <c r="T9624" t="str" cm="1">
        <f t="array" ref="T9624">_xlfn.IFS(ISNUMBER(SEARCH("CP02",S9624)),"ราชพฤกษ",ISNUMBER(SEARCH("CP03",S9624)),"บางใหญ่",ISNUMBER(SEARCH("CP04",S9624)),"บางบอน",OR(ISNUMBER(SEARCH("CP",S9624)),ISNUMBER(SEARCH("BTC",D9624))),"340",TRUE,"")</f>
        <v>บางใหญ่</v>
      </c>
    </row>
    <row r="9625" spans="1:20" x14ac:dyDescent="0.2">
      <c r="A9625" t="s">
        <v>15390</v>
      </c>
      <c r="B9625" t="s">
        <v>17</v>
      </c>
      <c r="C9625">
        <v>2026</v>
      </c>
      <c r="D9625" t="s">
        <v>2890</v>
      </c>
      <c r="E9625" t="s">
        <v>1653</v>
      </c>
      <c r="F9625" t="s">
        <v>1654</v>
      </c>
      <c r="G9625" t="s">
        <v>1536</v>
      </c>
      <c r="H9625" t="s">
        <v>2586</v>
      </c>
      <c r="I9625" t="s">
        <v>15428</v>
      </c>
      <c r="J9625" t="s">
        <v>2892</v>
      </c>
      <c r="K9625" t="s">
        <v>2893</v>
      </c>
      <c r="L9625">
        <v>1</v>
      </c>
      <c r="M9625">
        <v>400</v>
      </c>
      <c r="N9625">
        <v>0</v>
      </c>
      <c r="O9625" t="s">
        <v>2580</v>
      </c>
      <c r="P9625">
        <v>373.83</v>
      </c>
      <c r="Q9625">
        <v>26.17</v>
      </c>
      <c r="R9625">
        <v>400</v>
      </c>
      <c r="S9625" t="s">
        <v>2606</v>
      </c>
      <c r="T9625" t="str" cm="1">
        <f t="array" ref="T9625">_xlfn.IFS(ISNUMBER(SEARCH("CP02",S9625)),"ราชพฤกษ",ISNUMBER(SEARCH("CP03",S9625)),"บางใหญ่",ISNUMBER(SEARCH("CP04",S9625)),"บางบอน",OR(ISNUMBER(SEARCH("CP",S9625)),ISNUMBER(SEARCH("BTC",D9625))),"340",TRUE,"")</f>
        <v>บางใหญ่</v>
      </c>
    </row>
    <row r="9626" spans="1:20" x14ac:dyDescent="0.2">
      <c r="A9626" t="s">
        <v>15390</v>
      </c>
      <c r="B9626" t="s">
        <v>17</v>
      </c>
      <c r="C9626">
        <v>2026</v>
      </c>
      <c r="D9626" t="s">
        <v>2890</v>
      </c>
      <c r="E9626" t="s">
        <v>601</v>
      </c>
      <c r="F9626" t="s">
        <v>602</v>
      </c>
      <c r="G9626" t="s">
        <v>2582</v>
      </c>
      <c r="H9626" t="s">
        <v>2586</v>
      </c>
      <c r="I9626" t="s">
        <v>15429</v>
      </c>
      <c r="J9626" t="s">
        <v>2892</v>
      </c>
      <c r="K9626" t="s">
        <v>2893</v>
      </c>
      <c r="L9626">
        <v>2</v>
      </c>
      <c r="M9626">
        <v>1260</v>
      </c>
      <c r="N9626">
        <v>126</v>
      </c>
      <c r="O9626" t="s">
        <v>2580</v>
      </c>
      <c r="P9626">
        <v>2237.38</v>
      </c>
      <c r="Q9626">
        <v>156.62</v>
      </c>
      <c r="R9626">
        <v>2394</v>
      </c>
      <c r="S9626" t="s">
        <v>2605</v>
      </c>
      <c r="T9626" t="str" cm="1">
        <f t="array" ref="T9626">_xlfn.IFS(ISNUMBER(SEARCH("CP02",S9626)),"ราชพฤกษ",ISNUMBER(SEARCH("CP03",S9626)),"บางใหญ่",ISNUMBER(SEARCH("CP04",S9626)),"บางบอน",OR(ISNUMBER(SEARCH("CP",S9626)),ISNUMBER(SEARCH("BTC",D9626))),"340",TRUE,"")</f>
        <v>บางใหญ่</v>
      </c>
    </row>
    <row r="9627" spans="1:20" x14ac:dyDescent="0.2">
      <c r="A9627" t="s">
        <v>15390</v>
      </c>
      <c r="B9627" t="s">
        <v>17</v>
      </c>
      <c r="C9627">
        <v>2026</v>
      </c>
      <c r="D9627" t="s">
        <v>2890</v>
      </c>
      <c r="E9627" t="s">
        <v>345</v>
      </c>
      <c r="F9627" t="s">
        <v>346</v>
      </c>
      <c r="G9627" t="s">
        <v>2632</v>
      </c>
      <c r="H9627" t="s">
        <v>2586</v>
      </c>
      <c r="I9627" t="s">
        <v>15429</v>
      </c>
      <c r="J9627" t="s">
        <v>2892</v>
      </c>
      <c r="K9627" t="s">
        <v>2893</v>
      </c>
      <c r="L9627">
        <v>2</v>
      </c>
      <c r="M9627">
        <v>200</v>
      </c>
      <c r="N9627">
        <v>20</v>
      </c>
      <c r="O9627" t="s">
        <v>2580</v>
      </c>
      <c r="P9627">
        <v>355.14</v>
      </c>
      <c r="Q9627">
        <v>24.86</v>
      </c>
      <c r="R9627">
        <v>380</v>
      </c>
      <c r="S9627" t="s">
        <v>2605</v>
      </c>
      <c r="T9627" t="str" cm="1">
        <f t="array" ref="T9627">_xlfn.IFS(ISNUMBER(SEARCH("CP02",S9627)),"ราชพฤกษ",ISNUMBER(SEARCH("CP03",S9627)),"บางใหญ่",ISNUMBER(SEARCH("CP04",S9627)),"บางบอน",OR(ISNUMBER(SEARCH("CP",S9627)),ISNUMBER(SEARCH("BTC",D9627))),"340",TRUE,"")</f>
        <v>บางใหญ่</v>
      </c>
    </row>
    <row r="9628" spans="1:20" x14ac:dyDescent="0.2">
      <c r="A9628" t="s">
        <v>15390</v>
      </c>
      <c r="B9628" t="s">
        <v>17</v>
      </c>
      <c r="C9628">
        <v>2026</v>
      </c>
      <c r="D9628" t="s">
        <v>2890</v>
      </c>
      <c r="E9628" t="s">
        <v>357</v>
      </c>
      <c r="F9628" t="s">
        <v>358</v>
      </c>
      <c r="G9628" t="s">
        <v>2582</v>
      </c>
      <c r="H9628" t="s">
        <v>2586</v>
      </c>
      <c r="I9628" t="s">
        <v>15429</v>
      </c>
      <c r="J9628" t="s">
        <v>2892</v>
      </c>
      <c r="K9628" t="s">
        <v>2893</v>
      </c>
      <c r="L9628">
        <v>1</v>
      </c>
      <c r="M9628">
        <v>1665</v>
      </c>
      <c r="N9628">
        <v>83.25</v>
      </c>
      <c r="O9628" t="s">
        <v>2580</v>
      </c>
      <c r="P9628">
        <v>1478.27</v>
      </c>
      <c r="Q9628">
        <v>103.48</v>
      </c>
      <c r="R9628">
        <v>1581.75</v>
      </c>
      <c r="S9628" t="s">
        <v>2605</v>
      </c>
      <c r="T9628" t="str" cm="1">
        <f t="array" ref="T9628">_xlfn.IFS(ISNUMBER(SEARCH("CP02",S9628)),"ราชพฤกษ",ISNUMBER(SEARCH("CP03",S9628)),"บางใหญ่",ISNUMBER(SEARCH("CP04",S9628)),"บางบอน",OR(ISNUMBER(SEARCH("CP",S9628)),ISNUMBER(SEARCH("BTC",D9628))),"340",TRUE,"")</f>
        <v>บางใหญ่</v>
      </c>
    </row>
    <row r="9629" spans="1:20" x14ac:dyDescent="0.2">
      <c r="A9629" t="s">
        <v>15390</v>
      </c>
      <c r="B9629" t="s">
        <v>17</v>
      </c>
      <c r="C9629">
        <v>2026</v>
      </c>
      <c r="D9629" t="s">
        <v>2890</v>
      </c>
      <c r="E9629" t="s">
        <v>15430</v>
      </c>
      <c r="F9629" t="s">
        <v>15431</v>
      </c>
      <c r="G9629" t="s">
        <v>1536</v>
      </c>
      <c r="H9629" t="s">
        <v>2586</v>
      </c>
      <c r="I9629" t="s">
        <v>15429</v>
      </c>
      <c r="J9629" t="s">
        <v>2892</v>
      </c>
      <c r="K9629" t="s">
        <v>2893</v>
      </c>
      <c r="L9629">
        <v>2</v>
      </c>
      <c r="M9629">
        <v>400</v>
      </c>
      <c r="N9629">
        <v>0</v>
      </c>
      <c r="O9629" t="s">
        <v>2580</v>
      </c>
      <c r="P9629">
        <v>747.66</v>
      </c>
      <c r="Q9629">
        <v>52.34</v>
      </c>
      <c r="R9629">
        <v>800</v>
      </c>
      <c r="S9629" t="s">
        <v>2606</v>
      </c>
      <c r="T9629" t="str" cm="1">
        <f t="array" ref="T9629">_xlfn.IFS(ISNUMBER(SEARCH("CP02",S9629)),"ราชพฤกษ",ISNUMBER(SEARCH("CP03",S9629)),"บางใหญ่",ISNUMBER(SEARCH("CP04",S9629)),"บางบอน",OR(ISNUMBER(SEARCH("CP",S9629)),ISNUMBER(SEARCH("BTC",D9629))),"340",TRUE,"")</f>
        <v>บางใหญ่</v>
      </c>
    </row>
    <row r="9630" spans="1:20" x14ac:dyDescent="0.2">
      <c r="A9630" t="s">
        <v>15432</v>
      </c>
      <c r="B9630" t="s">
        <v>17</v>
      </c>
      <c r="C9630">
        <v>2026</v>
      </c>
      <c r="D9630" t="s">
        <v>15433</v>
      </c>
      <c r="E9630" t="s">
        <v>1547</v>
      </c>
      <c r="F9630" t="s">
        <v>1548</v>
      </c>
      <c r="G9630" t="s">
        <v>2588</v>
      </c>
      <c r="H9630" t="s">
        <v>2586</v>
      </c>
      <c r="I9630" t="s">
        <v>15434</v>
      </c>
      <c r="J9630" t="s">
        <v>15435</v>
      </c>
      <c r="K9630" t="s">
        <v>2579</v>
      </c>
      <c r="L9630">
        <v>1</v>
      </c>
      <c r="M9630">
        <v>400</v>
      </c>
      <c r="N9630">
        <v>0</v>
      </c>
      <c r="O9630" t="s">
        <v>2580</v>
      </c>
      <c r="P9630">
        <v>373.83</v>
      </c>
      <c r="Q9630">
        <v>26.17</v>
      </c>
      <c r="R9630">
        <v>400</v>
      </c>
      <c r="S9630" t="s">
        <v>2587</v>
      </c>
      <c r="T9630" t="str" cm="1">
        <f t="array" ref="T9630">_xlfn.IFS(ISNUMBER(SEARCH("CP02",S9630)),"ราชพฤกษ",ISNUMBER(SEARCH("CP03",S9630)),"บางใหญ่",ISNUMBER(SEARCH("CP04",S9630)),"บางบอน",OR(ISNUMBER(SEARCH("CP",S9630)),ISNUMBER(SEARCH("BTC",D9630))),"340",TRUE,"")</f>
        <v>ราชพฤกษ</v>
      </c>
    </row>
    <row r="9631" spans="1:20" x14ac:dyDescent="0.2">
      <c r="A9631" t="s">
        <v>15432</v>
      </c>
      <c r="B9631" t="s">
        <v>17</v>
      </c>
      <c r="C9631">
        <v>2026</v>
      </c>
      <c r="D9631" t="s">
        <v>2912</v>
      </c>
      <c r="E9631" t="s">
        <v>1545</v>
      </c>
      <c r="F9631" t="s">
        <v>1546</v>
      </c>
      <c r="G9631" t="s">
        <v>2588</v>
      </c>
      <c r="H9631" t="s">
        <v>2586</v>
      </c>
      <c r="I9631" t="s">
        <v>15436</v>
      </c>
      <c r="J9631" t="s">
        <v>2914</v>
      </c>
      <c r="K9631" t="s">
        <v>2579</v>
      </c>
      <c r="L9631">
        <v>1</v>
      </c>
      <c r="M9631">
        <v>500</v>
      </c>
      <c r="N9631">
        <v>0</v>
      </c>
      <c r="O9631" t="s">
        <v>2580</v>
      </c>
      <c r="P9631">
        <v>467.29</v>
      </c>
      <c r="Q9631">
        <v>32.71</v>
      </c>
      <c r="R9631">
        <v>500</v>
      </c>
      <c r="S9631" t="s">
        <v>2587</v>
      </c>
      <c r="T9631" t="str" cm="1">
        <f t="array" ref="T9631">_xlfn.IFS(ISNUMBER(SEARCH("CP02",S9631)),"ราชพฤกษ",ISNUMBER(SEARCH("CP03",S9631)),"บางใหญ่",ISNUMBER(SEARCH("CP04",S9631)),"บางบอน",OR(ISNUMBER(SEARCH("CP",S9631)),ISNUMBER(SEARCH("BTC",D9631))),"340",TRUE,"")</f>
        <v>ราชพฤกษ</v>
      </c>
    </row>
    <row r="9632" spans="1:20" x14ac:dyDescent="0.2">
      <c r="A9632" t="s">
        <v>15432</v>
      </c>
      <c r="B9632" t="s">
        <v>17</v>
      </c>
      <c r="C9632">
        <v>2026</v>
      </c>
      <c r="D9632" t="s">
        <v>15437</v>
      </c>
      <c r="E9632" t="s">
        <v>707</v>
      </c>
      <c r="F9632" t="s">
        <v>708</v>
      </c>
      <c r="G9632" t="s">
        <v>2595</v>
      </c>
      <c r="H9632" t="s">
        <v>2596</v>
      </c>
      <c r="I9632" t="s">
        <v>15438</v>
      </c>
      <c r="J9632" t="s">
        <v>15439</v>
      </c>
      <c r="K9632" t="s">
        <v>2579</v>
      </c>
      <c r="L9632">
        <v>4</v>
      </c>
      <c r="M9632">
        <v>2590</v>
      </c>
      <c r="N9632">
        <v>518</v>
      </c>
      <c r="O9632" t="s">
        <v>2580</v>
      </c>
      <c r="P9632">
        <v>9198.1299999999992</v>
      </c>
      <c r="Q9632">
        <v>643.87</v>
      </c>
      <c r="R9632">
        <v>9842</v>
      </c>
      <c r="S9632" t="s">
        <v>8179</v>
      </c>
      <c r="T9632" t="str" cm="1">
        <f t="array" ref="T9632">_xlfn.IFS(ISNUMBER(SEARCH("CP02",S9632)),"ราชพฤกษ",ISNUMBER(SEARCH("CP03",S9632)),"บางใหญ่",ISNUMBER(SEARCH("CP04",S9632)),"บางบอน",OR(ISNUMBER(SEARCH("CP",S9632)),ISNUMBER(SEARCH("BTC",D9632))),"340",TRUE,"")</f>
        <v>ราชพฤกษ</v>
      </c>
    </row>
    <row r="9633" spans="1:20" x14ac:dyDescent="0.2">
      <c r="A9633" t="s">
        <v>15432</v>
      </c>
      <c r="B9633" t="s">
        <v>17</v>
      </c>
      <c r="C9633">
        <v>2026</v>
      </c>
      <c r="D9633" t="s">
        <v>15437</v>
      </c>
      <c r="E9633" t="s">
        <v>1091</v>
      </c>
      <c r="F9633" t="s">
        <v>1092</v>
      </c>
      <c r="G9633" t="s">
        <v>2582</v>
      </c>
      <c r="H9633" t="s">
        <v>2583</v>
      </c>
      <c r="I9633" t="s">
        <v>15438</v>
      </c>
      <c r="J9633" t="s">
        <v>15439</v>
      </c>
      <c r="K9633" t="s">
        <v>2579</v>
      </c>
      <c r="L9633">
        <v>4</v>
      </c>
      <c r="M9633">
        <v>60</v>
      </c>
      <c r="N9633">
        <v>0</v>
      </c>
      <c r="O9633" t="s">
        <v>2580</v>
      </c>
      <c r="P9633">
        <v>0</v>
      </c>
      <c r="Q9633">
        <v>0</v>
      </c>
      <c r="R9633">
        <v>0</v>
      </c>
      <c r="S9633" t="s">
        <v>2584</v>
      </c>
      <c r="T9633" t="str" cm="1">
        <f t="array" ref="T9633">_xlfn.IFS(ISNUMBER(SEARCH("CP02",S9633)),"ราชพฤกษ",ISNUMBER(SEARCH("CP03",S9633)),"บางใหญ่",ISNUMBER(SEARCH("CP04",S9633)),"บางบอน",OR(ISNUMBER(SEARCH("CP",S9633)),ISNUMBER(SEARCH("BTC",D9633))),"340",TRUE,"")</f>
        <v>ราชพฤกษ</v>
      </c>
    </row>
    <row r="9634" spans="1:20" x14ac:dyDescent="0.2">
      <c r="A9634" t="s">
        <v>15432</v>
      </c>
      <c r="B9634" t="s">
        <v>17</v>
      </c>
      <c r="C9634">
        <v>2026</v>
      </c>
      <c r="D9634" t="s">
        <v>15437</v>
      </c>
      <c r="E9634" t="s">
        <v>1553</v>
      </c>
      <c r="F9634" t="s">
        <v>1554</v>
      </c>
      <c r="G9634" t="s">
        <v>2585</v>
      </c>
      <c r="H9634" t="s">
        <v>2586</v>
      </c>
      <c r="I9634" t="s">
        <v>15438</v>
      </c>
      <c r="J9634" t="s">
        <v>15439</v>
      </c>
      <c r="K9634" t="s">
        <v>2579</v>
      </c>
      <c r="L9634">
        <v>4</v>
      </c>
      <c r="M9634">
        <v>120</v>
      </c>
      <c r="N9634">
        <v>0</v>
      </c>
      <c r="O9634" t="s">
        <v>2580</v>
      </c>
      <c r="P9634">
        <v>0</v>
      </c>
      <c r="Q9634">
        <v>0</v>
      </c>
      <c r="R9634">
        <v>0</v>
      </c>
      <c r="S9634" t="s">
        <v>2587</v>
      </c>
      <c r="T9634" t="str" cm="1">
        <f t="array" ref="T9634">_xlfn.IFS(ISNUMBER(SEARCH("CP02",S9634)),"ราชพฤกษ",ISNUMBER(SEARCH("CP03",S9634)),"บางใหญ่",ISNUMBER(SEARCH("CP04",S9634)),"บางบอน",OR(ISNUMBER(SEARCH("CP",S9634)),ISNUMBER(SEARCH("BTC",D9634))),"340",TRUE,"")</f>
        <v>ราชพฤกษ</v>
      </c>
    </row>
    <row r="9635" spans="1:20" x14ac:dyDescent="0.2">
      <c r="A9635" t="s">
        <v>15432</v>
      </c>
      <c r="B9635" t="s">
        <v>17</v>
      </c>
      <c r="C9635">
        <v>2026</v>
      </c>
      <c r="D9635" t="s">
        <v>15437</v>
      </c>
      <c r="E9635" t="s">
        <v>1547</v>
      </c>
      <c r="F9635" t="s">
        <v>1548</v>
      </c>
      <c r="G9635" t="s">
        <v>2588</v>
      </c>
      <c r="H9635" t="s">
        <v>2586</v>
      </c>
      <c r="I9635" t="s">
        <v>15438</v>
      </c>
      <c r="J9635" t="s">
        <v>15439</v>
      </c>
      <c r="K9635" t="s">
        <v>2579</v>
      </c>
      <c r="L9635">
        <v>1</v>
      </c>
      <c r="M9635">
        <v>400</v>
      </c>
      <c r="N9635">
        <v>0</v>
      </c>
      <c r="O9635" t="s">
        <v>2580</v>
      </c>
      <c r="P9635">
        <v>0</v>
      </c>
      <c r="Q9635">
        <v>0</v>
      </c>
      <c r="R9635">
        <v>0</v>
      </c>
      <c r="S9635" t="s">
        <v>2587</v>
      </c>
      <c r="T9635" t="str" cm="1">
        <f t="array" ref="T9635">_xlfn.IFS(ISNUMBER(SEARCH("CP02",S9635)),"ราชพฤกษ",ISNUMBER(SEARCH("CP03",S9635)),"บางใหญ่",ISNUMBER(SEARCH("CP04",S9635)),"บางบอน",OR(ISNUMBER(SEARCH("CP",S9635)),ISNUMBER(SEARCH("BTC",D9635))),"340",TRUE,"")</f>
        <v>ราชพฤกษ</v>
      </c>
    </row>
    <row r="9636" spans="1:20" x14ac:dyDescent="0.2">
      <c r="A9636" t="s">
        <v>15432</v>
      </c>
      <c r="B9636" t="s">
        <v>17</v>
      </c>
      <c r="C9636">
        <v>2026</v>
      </c>
      <c r="D9636" t="s">
        <v>5638</v>
      </c>
      <c r="E9636" t="s">
        <v>1141</v>
      </c>
      <c r="F9636" t="s">
        <v>1142</v>
      </c>
      <c r="G9636" t="s">
        <v>2582</v>
      </c>
      <c r="H9636" t="s">
        <v>2586</v>
      </c>
      <c r="I9636" t="s">
        <v>15440</v>
      </c>
      <c r="J9636" t="s">
        <v>5640</v>
      </c>
      <c r="K9636" t="s">
        <v>2659</v>
      </c>
      <c r="L9636">
        <v>2</v>
      </c>
      <c r="M9636">
        <v>140</v>
      </c>
      <c r="N9636">
        <v>0</v>
      </c>
      <c r="O9636" t="s">
        <v>2580</v>
      </c>
      <c r="P9636">
        <v>261.68</v>
      </c>
      <c r="Q9636">
        <v>18.32</v>
      </c>
      <c r="R9636">
        <v>280</v>
      </c>
      <c r="S9636" t="s">
        <v>2584</v>
      </c>
      <c r="T9636" t="str" cm="1">
        <f t="array" ref="T9636">_xlfn.IFS(ISNUMBER(SEARCH("CP02",S9636)),"ราชพฤกษ",ISNUMBER(SEARCH("CP03",S9636)),"บางใหญ่",ISNUMBER(SEARCH("CP04",S9636)),"บางบอน",OR(ISNUMBER(SEARCH("CP",S9636)),ISNUMBER(SEARCH("BTC",D9636))),"340",TRUE,"")</f>
        <v>ราชพฤกษ</v>
      </c>
    </row>
    <row r="9637" spans="1:20" x14ac:dyDescent="0.2">
      <c r="A9637" t="s">
        <v>15432</v>
      </c>
      <c r="B9637" t="s">
        <v>17</v>
      </c>
      <c r="C9637">
        <v>2026</v>
      </c>
      <c r="D9637" t="s">
        <v>7800</v>
      </c>
      <c r="E9637" t="s">
        <v>561</v>
      </c>
      <c r="F9637" t="s">
        <v>562</v>
      </c>
      <c r="G9637" t="s">
        <v>2582</v>
      </c>
      <c r="H9637" t="s">
        <v>2586</v>
      </c>
      <c r="I9637" t="s">
        <v>15441</v>
      </c>
      <c r="J9637" t="s">
        <v>7802</v>
      </c>
      <c r="K9637" t="s">
        <v>2579</v>
      </c>
      <c r="L9637">
        <v>1</v>
      </c>
      <c r="M9637">
        <v>1650</v>
      </c>
      <c r="N9637">
        <v>0</v>
      </c>
      <c r="O9637" t="s">
        <v>2580</v>
      </c>
      <c r="P9637">
        <v>1542.06</v>
      </c>
      <c r="Q9637">
        <v>107.94</v>
      </c>
      <c r="R9637">
        <v>1650</v>
      </c>
      <c r="S9637" t="s">
        <v>2584</v>
      </c>
      <c r="T9637" t="str" cm="1">
        <f t="array" ref="T9637">_xlfn.IFS(ISNUMBER(SEARCH("CP02",S9637)),"ราชพฤกษ",ISNUMBER(SEARCH("CP03",S9637)),"บางใหญ่",ISNUMBER(SEARCH("CP04",S9637)),"บางบอน",OR(ISNUMBER(SEARCH("CP",S9637)),ISNUMBER(SEARCH("BTC",D9637))),"340",TRUE,"")</f>
        <v>ราชพฤกษ</v>
      </c>
    </row>
    <row r="9638" spans="1:20" x14ac:dyDescent="0.2">
      <c r="A9638" t="s">
        <v>15432</v>
      </c>
      <c r="B9638" t="s">
        <v>17</v>
      </c>
      <c r="C9638">
        <v>2026</v>
      </c>
      <c r="D9638" t="s">
        <v>7800</v>
      </c>
      <c r="E9638" t="s">
        <v>1343</v>
      </c>
      <c r="F9638" t="s">
        <v>1344</v>
      </c>
      <c r="G9638" t="s">
        <v>2582</v>
      </c>
      <c r="H9638" t="s">
        <v>2586</v>
      </c>
      <c r="I9638" t="s">
        <v>15441</v>
      </c>
      <c r="J9638" t="s">
        <v>7802</v>
      </c>
      <c r="K9638" t="s">
        <v>2579</v>
      </c>
      <c r="L9638">
        <v>1</v>
      </c>
      <c r="M9638">
        <v>220</v>
      </c>
      <c r="N9638">
        <v>0</v>
      </c>
      <c r="O9638" t="s">
        <v>2580</v>
      </c>
      <c r="P9638">
        <v>205.61</v>
      </c>
      <c r="Q9638">
        <v>14.39</v>
      </c>
      <c r="R9638">
        <v>220</v>
      </c>
      <c r="S9638" t="s">
        <v>2584</v>
      </c>
      <c r="T9638" t="str" cm="1">
        <f t="array" ref="T9638">_xlfn.IFS(ISNUMBER(SEARCH("CP02",S9638)),"ราชพฤกษ",ISNUMBER(SEARCH("CP03",S9638)),"บางใหญ่",ISNUMBER(SEARCH("CP04",S9638)),"บางบอน",OR(ISNUMBER(SEARCH("CP",S9638)),ISNUMBER(SEARCH("BTC",D9638))),"340",TRUE,"")</f>
        <v>ราชพฤกษ</v>
      </c>
    </row>
    <row r="9639" spans="1:20" x14ac:dyDescent="0.2">
      <c r="A9639" t="s">
        <v>15432</v>
      </c>
      <c r="B9639" t="s">
        <v>17</v>
      </c>
      <c r="C9639">
        <v>2026</v>
      </c>
      <c r="D9639" t="s">
        <v>7800</v>
      </c>
      <c r="E9639" t="s">
        <v>1187</v>
      </c>
      <c r="F9639" t="s">
        <v>1188</v>
      </c>
      <c r="G9639" t="s">
        <v>2582</v>
      </c>
      <c r="H9639" t="s">
        <v>2586</v>
      </c>
      <c r="I9639" t="s">
        <v>15441</v>
      </c>
      <c r="J9639" t="s">
        <v>7802</v>
      </c>
      <c r="K9639" t="s">
        <v>2579</v>
      </c>
      <c r="L9639">
        <v>1</v>
      </c>
      <c r="M9639">
        <v>20</v>
      </c>
      <c r="N9639">
        <v>0</v>
      </c>
      <c r="O9639" t="s">
        <v>2580</v>
      </c>
      <c r="P9639">
        <v>18.690000000000001</v>
      </c>
      <c r="Q9639">
        <v>1.31</v>
      </c>
      <c r="R9639">
        <v>20</v>
      </c>
      <c r="S9639" t="s">
        <v>2584</v>
      </c>
      <c r="T9639" t="str" cm="1">
        <f t="array" ref="T9639">_xlfn.IFS(ISNUMBER(SEARCH("CP02",S9639)),"ราชพฤกษ",ISNUMBER(SEARCH("CP03",S9639)),"บางใหญ่",ISNUMBER(SEARCH("CP04",S9639)),"บางบอน",OR(ISNUMBER(SEARCH("CP",S9639)),ISNUMBER(SEARCH("BTC",D9639))),"340",TRUE,"")</f>
        <v>ราชพฤกษ</v>
      </c>
    </row>
    <row r="9640" spans="1:20" x14ac:dyDescent="0.2">
      <c r="A9640" t="s">
        <v>15432</v>
      </c>
      <c r="B9640" t="s">
        <v>17</v>
      </c>
      <c r="C9640">
        <v>2026</v>
      </c>
      <c r="D9640" t="s">
        <v>7800</v>
      </c>
      <c r="E9640" t="s">
        <v>15442</v>
      </c>
      <c r="F9640" t="s">
        <v>15443</v>
      </c>
      <c r="G9640" t="s">
        <v>2583</v>
      </c>
      <c r="H9640" t="s">
        <v>2586</v>
      </c>
      <c r="I9640" t="s">
        <v>15441</v>
      </c>
      <c r="J9640" t="s">
        <v>7802</v>
      </c>
      <c r="K9640" t="s">
        <v>2579</v>
      </c>
      <c r="L9640">
        <v>2</v>
      </c>
      <c r="M9640">
        <v>2050</v>
      </c>
      <c r="N9640">
        <v>205</v>
      </c>
      <c r="O9640" t="s">
        <v>2580</v>
      </c>
      <c r="P9640">
        <v>3640.19</v>
      </c>
      <c r="Q9640">
        <v>254.81</v>
      </c>
      <c r="R9640">
        <v>3895</v>
      </c>
      <c r="S9640" t="s">
        <v>2584</v>
      </c>
      <c r="T9640" t="str" cm="1">
        <f t="array" ref="T9640">_xlfn.IFS(ISNUMBER(SEARCH("CP02",S9640)),"ราชพฤกษ",ISNUMBER(SEARCH("CP03",S9640)),"บางใหญ่",ISNUMBER(SEARCH("CP04",S9640)),"บางบอน",OR(ISNUMBER(SEARCH("CP",S9640)),ISNUMBER(SEARCH("BTC",D9640))),"340",TRUE,"")</f>
        <v>ราชพฤกษ</v>
      </c>
    </row>
    <row r="9641" spans="1:20" x14ac:dyDescent="0.2">
      <c r="A9641" t="s">
        <v>15432</v>
      </c>
      <c r="B9641" t="s">
        <v>17</v>
      </c>
      <c r="C9641">
        <v>2026</v>
      </c>
      <c r="D9641" t="s">
        <v>7800</v>
      </c>
      <c r="E9641" t="s">
        <v>1647</v>
      </c>
      <c r="F9641" t="s">
        <v>1648</v>
      </c>
      <c r="G9641" t="s">
        <v>1536</v>
      </c>
      <c r="H9641" t="s">
        <v>2586</v>
      </c>
      <c r="I9641" t="s">
        <v>15441</v>
      </c>
      <c r="J9641" t="s">
        <v>7802</v>
      </c>
      <c r="K9641" t="s">
        <v>2579</v>
      </c>
      <c r="L9641">
        <v>1</v>
      </c>
      <c r="M9641">
        <v>480</v>
      </c>
      <c r="N9641">
        <v>0</v>
      </c>
      <c r="O9641" t="s">
        <v>2580</v>
      </c>
      <c r="P9641">
        <v>448.6</v>
      </c>
      <c r="Q9641">
        <v>31.4</v>
      </c>
      <c r="R9641">
        <v>480</v>
      </c>
      <c r="S9641" t="s">
        <v>2584</v>
      </c>
      <c r="T9641" t="str" cm="1">
        <f t="array" ref="T9641">_xlfn.IFS(ISNUMBER(SEARCH("CP02",S9641)),"ราชพฤกษ",ISNUMBER(SEARCH("CP03",S9641)),"บางใหญ่",ISNUMBER(SEARCH("CP04",S9641)),"บางบอน",OR(ISNUMBER(SEARCH("CP",S9641)),ISNUMBER(SEARCH("BTC",D9641))),"340",TRUE,"")</f>
        <v>ราชพฤกษ</v>
      </c>
    </row>
    <row r="9642" spans="1:20" x14ac:dyDescent="0.2">
      <c r="A9642" t="s">
        <v>15432</v>
      </c>
      <c r="B9642" t="s">
        <v>17</v>
      </c>
      <c r="C9642">
        <v>2026</v>
      </c>
      <c r="D9642" t="s">
        <v>15444</v>
      </c>
      <c r="E9642" t="s">
        <v>1537</v>
      </c>
      <c r="F9642" t="s">
        <v>1538</v>
      </c>
      <c r="G9642" t="s">
        <v>2585</v>
      </c>
      <c r="H9642" t="s">
        <v>2586</v>
      </c>
      <c r="I9642" t="s">
        <v>15445</v>
      </c>
      <c r="J9642" t="s">
        <v>15446</v>
      </c>
      <c r="K9642" t="s">
        <v>2603</v>
      </c>
      <c r="L9642">
        <v>4</v>
      </c>
      <c r="M9642">
        <v>50</v>
      </c>
      <c r="N9642">
        <v>0</v>
      </c>
      <c r="O9642" t="s">
        <v>2580</v>
      </c>
      <c r="P9642">
        <v>186.92</v>
      </c>
      <c r="Q9642">
        <v>13.08</v>
      </c>
      <c r="R9642">
        <v>200</v>
      </c>
      <c r="S9642" t="s">
        <v>2606</v>
      </c>
      <c r="T9642" t="str" cm="1">
        <f t="array" ref="T9642">_xlfn.IFS(ISNUMBER(SEARCH("CP02",S9642)),"ราชพฤกษ",ISNUMBER(SEARCH("CP03",S9642)),"บางใหญ่",ISNUMBER(SEARCH("CP04",S9642)),"บางบอน",OR(ISNUMBER(SEARCH("CP",S9642)),ISNUMBER(SEARCH("BTC",D9642))),"340",TRUE,"")</f>
        <v>บางใหญ่</v>
      </c>
    </row>
    <row r="9643" spans="1:20" x14ac:dyDescent="0.2">
      <c r="A9643" t="s">
        <v>15432</v>
      </c>
      <c r="B9643" t="s">
        <v>17</v>
      </c>
      <c r="C9643">
        <v>2026</v>
      </c>
      <c r="D9643" t="s">
        <v>15447</v>
      </c>
      <c r="E9643" t="s">
        <v>551</v>
      </c>
      <c r="F9643" t="s">
        <v>552</v>
      </c>
      <c r="G9643" t="s">
        <v>2582</v>
      </c>
      <c r="H9643" t="s">
        <v>2586</v>
      </c>
      <c r="I9643" t="s">
        <v>15448</v>
      </c>
      <c r="J9643" t="s">
        <v>15449</v>
      </c>
      <c r="K9643" t="s">
        <v>2603</v>
      </c>
      <c r="L9643">
        <v>1</v>
      </c>
      <c r="M9643">
        <v>1250</v>
      </c>
      <c r="N9643">
        <v>0</v>
      </c>
      <c r="O9643" t="s">
        <v>2580</v>
      </c>
      <c r="P9643">
        <v>1168.22</v>
      </c>
      <c r="Q9643">
        <v>81.78</v>
      </c>
      <c r="R9643">
        <v>1250</v>
      </c>
      <c r="S9643" t="s">
        <v>2605</v>
      </c>
      <c r="T9643" t="str" cm="1">
        <f t="array" ref="T9643">_xlfn.IFS(ISNUMBER(SEARCH("CP02",S9643)),"ราชพฤกษ",ISNUMBER(SEARCH("CP03",S9643)),"บางใหญ่",ISNUMBER(SEARCH("CP04",S9643)),"บางบอน",OR(ISNUMBER(SEARCH("CP",S9643)),ISNUMBER(SEARCH("BTC",D9643))),"340",TRUE,"")</f>
        <v>บางใหญ่</v>
      </c>
    </row>
    <row r="9644" spans="1:20" x14ac:dyDescent="0.2">
      <c r="A9644" t="s">
        <v>15432</v>
      </c>
      <c r="B9644" t="s">
        <v>17</v>
      </c>
      <c r="C9644">
        <v>2026</v>
      </c>
      <c r="D9644" t="s">
        <v>15447</v>
      </c>
      <c r="E9644" t="s">
        <v>107</v>
      </c>
      <c r="F9644" t="s">
        <v>108</v>
      </c>
      <c r="G9644" t="s">
        <v>2582</v>
      </c>
      <c r="H9644" t="s">
        <v>2586</v>
      </c>
      <c r="I9644" t="s">
        <v>15448</v>
      </c>
      <c r="J9644" t="s">
        <v>15449</v>
      </c>
      <c r="K9644" t="s">
        <v>2603</v>
      </c>
      <c r="L9644">
        <v>1</v>
      </c>
      <c r="M9644">
        <v>220</v>
      </c>
      <c r="N9644">
        <v>0</v>
      </c>
      <c r="O9644" t="s">
        <v>2580</v>
      </c>
      <c r="P9644">
        <v>205.61</v>
      </c>
      <c r="Q9644">
        <v>14.39</v>
      </c>
      <c r="R9644">
        <v>220</v>
      </c>
      <c r="S9644" t="s">
        <v>2605</v>
      </c>
      <c r="T9644" t="str" cm="1">
        <f t="array" ref="T9644">_xlfn.IFS(ISNUMBER(SEARCH("CP02",S9644)),"ราชพฤกษ",ISNUMBER(SEARCH("CP03",S9644)),"บางใหญ่",ISNUMBER(SEARCH("CP04",S9644)),"บางบอน",OR(ISNUMBER(SEARCH("CP",S9644)),ISNUMBER(SEARCH("BTC",D9644))),"340",TRUE,"")</f>
        <v>บางใหญ่</v>
      </c>
    </row>
    <row r="9645" spans="1:20" x14ac:dyDescent="0.2">
      <c r="A9645" t="s">
        <v>15432</v>
      </c>
      <c r="B9645" t="s">
        <v>17</v>
      </c>
      <c r="C9645">
        <v>2026</v>
      </c>
      <c r="D9645" t="s">
        <v>15447</v>
      </c>
      <c r="E9645" t="s">
        <v>1185</v>
      </c>
      <c r="F9645" t="s">
        <v>1186</v>
      </c>
      <c r="G9645" t="s">
        <v>2582</v>
      </c>
      <c r="H9645" t="s">
        <v>2586</v>
      </c>
      <c r="I9645" t="s">
        <v>15448</v>
      </c>
      <c r="J9645" t="s">
        <v>15449</v>
      </c>
      <c r="K9645" t="s">
        <v>2603</v>
      </c>
      <c r="L9645">
        <v>1</v>
      </c>
      <c r="M9645">
        <v>20</v>
      </c>
      <c r="N9645">
        <v>0</v>
      </c>
      <c r="O9645" t="s">
        <v>2580</v>
      </c>
      <c r="P9645">
        <v>18.690000000000001</v>
      </c>
      <c r="Q9645">
        <v>1.31</v>
      </c>
      <c r="R9645">
        <v>20</v>
      </c>
      <c r="S9645" t="s">
        <v>2605</v>
      </c>
      <c r="T9645" t="str" cm="1">
        <f t="array" ref="T9645">_xlfn.IFS(ISNUMBER(SEARCH("CP02",S9645)),"ราชพฤกษ",ISNUMBER(SEARCH("CP03",S9645)),"บางใหญ่",ISNUMBER(SEARCH("CP04",S9645)),"บางบอน",OR(ISNUMBER(SEARCH("CP",S9645)),ISNUMBER(SEARCH("BTC",D9645))),"340",TRUE,"")</f>
        <v>บางใหญ่</v>
      </c>
    </row>
    <row r="9646" spans="1:20" x14ac:dyDescent="0.2">
      <c r="A9646" t="s">
        <v>15432</v>
      </c>
      <c r="B9646" t="s">
        <v>17</v>
      </c>
      <c r="C9646">
        <v>2026</v>
      </c>
      <c r="D9646" t="s">
        <v>15447</v>
      </c>
      <c r="E9646" t="s">
        <v>231</v>
      </c>
      <c r="F9646" t="s">
        <v>232</v>
      </c>
      <c r="G9646" t="s">
        <v>2582</v>
      </c>
      <c r="H9646" t="s">
        <v>2586</v>
      </c>
      <c r="I9646" t="s">
        <v>15448</v>
      </c>
      <c r="J9646" t="s">
        <v>15449</v>
      </c>
      <c r="K9646" t="s">
        <v>2603</v>
      </c>
      <c r="L9646">
        <v>1</v>
      </c>
      <c r="M9646">
        <v>450</v>
      </c>
      <c r="N9646">
        <v>0</v>
      </c>
      <c r="O9646" t="s">
        <v>2580</v>
      </c>
      <c r="P9646">
        <v>420.56</v>
      </c>
      <c r="Q9646">
        <v>29.44</v>
      </c>
      <c r="R9646">
        <v>450</v>
      </c>
      <c r="S9646" t="s">
        <v>2605</v>
      </c>
      <c r="T9646" t="str" cm="1">
        <f t="array" ref="T9646">_xlfn.IFS(ISNUMBER(SEARCH("CP02",S9646)),"ราชพฤกษ",ISNUMBER(SEARCH("CP03",S9646)),"บางใหญ่",ISNUMBER(SEARCH("CP04",S9646)),"บางบอน",OR(ISNUMBER(SEARCH("CP",S9646)),ISNUMBER(SEARCH("BTC",D9646))),"340",TRUE,"")</f>
        <v>บางใหญ่</v>
      </c>
    </row>
    <row r="9647" spans="1:20" x14ac:dyDescent="0.2">
      <c r="A9647" t="s">
        <v>15432</v>
      </c>
      <c r="B9647" t="s">
        <v>17</v>
      </c>
      <c r="C9647">
        <v>2026</v>
      </c>
      <c r="D9647" t="s">
        <v>15447</v>
      </c>
      <c r="E9647" t="s">
        <v>227</v>
      </c>
      <c r="F9647" t="s">
        <v>228</v>
      </c>
      <c r="G9647" t="s">
        <v>2582</v>
      </c>
      <c r="H9647" t="s">
        <v>2586</v>
      </c>
      <c r="I9647" t="s">
        <v>15448</v>
      </c>
      <c r="J9647" t="s">
        <v>15449</v>
      </c>
      <c r="K9647" t="s">
        <v>2603</v>
      </c>
      <c r="L9647">
        <v>1</v>
      </c>
      <c r="M9647">
        <v>300</v>
      </c>
      <c r="N9647">
        <v>0</v>
      </c>
      <c r="O9647" t="s">
        <v>2580</v>
      </c>
      <c r="P9647">
        <v>280.37</v>
      </c>
      <c r="Q9647">
        <v>19.63</v>
      </c>
      <c r="R9647">
        <v>300</v>
      </c>
      <c r="S9647" t="s">
        <v>2605</v>
      </c>
      <c r="T9647" t="str" cm="1">
        <f t="array" ref="T9647">_xlfn.IFS(ISNUMBER(SEARCH("CP02",S9647)),"ราชพฤกษ",ISNUMBER(SEARCH("CP03",S9647)),"บางใหญ่",ISNUMBER(SEARCH("CP04",S9647)),"บางบอน",OR(ISNUMBER(SEARCH("CP",S9647)),ISNUMBER(SEARCH("BTC",D9647))),"340",TRUE,"")</f>
        <v>บางใหญ่</v>
      </c>
    </row>
    <row r="9648" spans="1:20" x14ac:dyDescent="0.2">
      <c r="A9648" t="s">
        <v>15432</v>
      </c>
      <c r="B9648" t="s">
        <v>17</v>
      </c>
      <c r="C9648">
        <v>2026</v>
      </c>
      <c r="D9648" t="s">
        <v>15447</v>
      </c>
      <c r="E9648" t="s">
        <v>1987</v>
      </c>
      <c r="F9648" t="s">
        <v>1988</v>
      </c>
      <c r="G9648" t="s">
        <v>2582</v>
      </c>
      <c r="H9648" t="s">
        <v>2586</v>
      </c>
      <c r="I9648" t="s">
        <v>15448</v>
      </c>
      <c r="J9648" t="s">
        <v>15449</v>
      </c>
      <c r="K9648" t="s">
        <v>2603</v>
      </c>
      <c r="L9648">
        <v>1</v>
      </c>
      <c r="M9648">
        <v>595</v>
      </c>
      <c r="N9648">
        <v>0</v>
      </c>
      <c r="O9648" t="s">
        <v>2580</v>
      </c>
      <c r="P9648">
        <v>556.07000000000005</v>
      </c>
      <c r="Q9648">
        <v>38.93</v>
      </c>
      <c r="R9648">
        <v>595</v>
      </c>
      <c r="S9648" t="s">
        <v>2605</v>
      </c>
      <c r="T9648" t="str" cm="1">
        <f t="array" ref="T9648">_xlfn.IFS(ISNUMBER(SEARCH("CP02",S9648)),"ราชพฤกษ",ISNUMBER(SEARCH("CP03",S9648)),"บางใหญ่",ISNUMBER(SEARCH("CP04",S9648)),"บางบอน",OR(ISNUMBER(SEARCH("CP",S9648)),ISNUMBER(SEARCH("BTC",D9648))),"340",TRUE,"")</f>
        <v>บางใหญ่</v>
      </c>
    </row>
    <row r="9649" spans="1:20" x14ac:dyDescent="0.2">
      <c r="A9649" t="s">
        <v>15432</v>
      </c>
      <c r="B9649" t="s">
        <v>17</v>
      </c>
      <c r="C9649">
        <v>2026</v>
      </c>
      <c r="D9649" t="s">
        <v>15447</v>
      </c>
      <c r="E9649" t="s">
        <v>1991</v>
      </c>
      <c r="F9649" t="s">
        <v>1992</v>
      </c>
      <c r="G9649" t="s">
        <v>2582</v>
      </c>
      <c r="H9649" t="s">
        <v>2586</v>
      </c>
      <c r="I9649" t="s">
        <v>15448</v>
      </c>
      <c r="J9649" t="s">
        <v>15449</v>
      </c>
      <c r="K9649" t="s">
        <v>2603</v>
      </c>
      <c r="L9649">
        <v>1</v>
      </c>
      <c r="M9649">
        <v>595</v>
      </c>
      <c r="N9649">
        <v>59.5</v>
      </c>
      <c r="O9649" t="s">
        <v>2580</v>
      </c>
      <c r="P9649">
        <v>500.47</v>
      </c>
      <c r="Q9649">
        <v>35.03</v>
      </c>
      <c r="R9649">
        <v>535.5</v>
      </c>
      <c r="S9649" t="s">
        <v>2605</v>
      </c>
      <c r="T9649" t="str" cm="1">
        <f t="array" ref="T9649">_xlfn.IFS(ISNUMBER(SEARCH("CP02",S9649)),"ราชพฤกษ",ISNUMBER(SEARCH("CP03",S9649)),"บางใหญ่",ISNUMBER(SEARCH("CP04",S9649)),"บางบอน",OR(ISNUMBER(SEARCH("CP",S9649)),ISNUMBER(SEARCH("BTC",D9649))),"340",TRUE,"")</f>
        <v>บางใหญ่</v>
      </c>
    </row>
    <row r="9650" spans="1:20" x14ac:dyDescent="0.2">
      <c r="A9650" t="s">
        <v>15432</v>
      </c>
      <c r="B9650" t="s">
        <v>17</v>
      </c>
      <c r="C9650">
        <v>2026</v>
      </c>
      <c r="D9650" t="s">
        <v>15447</v>
      </c>
      <c r="E9650" t="s">
        <v>1993</v>
      </c>
      <c r="F9650" t="s">
        <v>1994</v>
      </c>
      <c r="G9650" t="s">
        <v>2582</v>
      </c>
      <c r="H9650" t="s">
        <v>2586</v>
      </c>
      <c r="I9650" t="s">
        <v>15448</v>
      </c>
      <c r="J9650" t="s">
        <v>15449</v>
      </c>
      <c r="K9650" t="s">
        <v>2603</v>
      </c>
      <c r="L9650">
        <v>1</v>
      </c>
      <c r="M9650">
        <v>595</v>
      </c>
      <c r="N9650">
        <v>59.5</v>
      </c>
      <c r="O9650" t="s">
        <v>2580</v>
      </c>
      <c r="P9650">
        <v>500.47</v>
      </c>
      <c r="Q9650">
        <v>35.03</v>
      </c>
      <c r="R9650">
        <v>535.5</v>
      </c>
      <c r="S9650" t="s">
        <v>2605</v>
      </c>
      <c r="T9650" t="str" cm="1">
        <f t="array" ref="T9650">_xlfn.IFS(ISNUMBER(SEARCH("CP02",S9650)),"ราชพฤกษ",ISNUMBER(SEARCH("CP03",S9650)),"บางใหญ่",ISNUMBER(SEARCH("CP04",S9650)),"บางบอน",OR(ISNUMBER(SEARCH("CP",S9650)),ISNUMBER(SEARCH("BTC",D9650))),"340",TRUE,"")</f>
        <v>บางใหญ่</v>
      </c>
    </row>
    <row r="9651" spans="1:20" x14ac:dyDescent="0.2">
      <c r="A9651" t="s">
        <v>15432</v>
      </c>
      <c r="B9651" t="s">
        <v>17</v>
      </c>
      <c r="C9651">
        <v>2026</v>
      </c>
      <c r="D9651" t="s">
        <v>15447</v>
      </c>
      <c r="E9651" t="s">
        <v>1901</v>
      </c>
      <c r="F9651" t="s">
        <v>1902</v>
      </c>
      <c r="G9651" t="s">
        <v>2582</v>
      </c>
      <c r="H9651" t="s">
        <v>2586</v>
      </c>
      <c r="I9651" t="s">
        <v>15448</v>
      </c>
      <c r="J9651" t="s">
        <v>15449</v>
      </c>
      <c r="K9651" t="s">
        <v>2603</v>
      </c>
      <c r="L9651">
        <v>2</v>
      </c>
      <c r="M9651">
        <v>295</v>
      </c>
      <c r="N9651">
        <v>0</v>
      </c>
      <c r="O9651" t="s">
        <v>2580</v>
      </c>
      <c r="P9651">
        <v>551.4</v>
      </c>
      <c r="Q9651">
        <v>38.6</v>
      </c>
      <c r="R9651">
        <v>590</v>
      </c>
      <c r="S9651" t="s">
        <v>2605</v>
      </c>
      <c r="T9651" t="str" cm="1">
        <f t="array" ref="T9651">_xlfn.IFS(ISNUMBER(SEARCH("CP02",S9651)),"ราชพฤกษ",ISNUMBER(SEARCH("CP03",S9651)),"บางใหญ่",ISNUMBER(SEARCH("CP04",S9651)),"บางบอน",OR(ISNUMBER(SEARCH("CP",S9651)),ISNUMBER(SEARCH("BTC",D9651))),"340",TRUE,"")</f>
        <v>บางใหญ่</v>
      </c>
    </row>
    <row r="9652" spans="1:20" x14ac:dyDescent="0.2">
      <c r="A9652" t="s">
        <v>15432</v>
      </c>
      <c r="B9652" t="s">
        <v>17</v>
      </c>
      <c r="C9652">
        <v>2026</v>
      </c>
      <c r="D9652" t="s">
        <v>15447</v>
      </c>
      <c r="E9652" t="s">
        <v>1617</v>
      </c>
      <c r="F9652" t="s">
        <v>1618</v>
      </c>
      <c r="G9652" t="s">
        <v>1536</v>
      </c>
      <c r="H9652" t="s">
        <v>2586</v>
      </c>
      <c r="I9652" t="s">
        <v>15448</v>
      </c>
      <c r="J9652" t="s">
        <v>15449</v>
      </c>
      <c r="K9652" t="s">
        <v>2603</v>
      </c>
      <c r="L9652">
        <v>1</v>
      </c>
      <c r="M9652">
        <v>250</v>
      </c>
      <c r="N9652">
        <v>0</v>
      </c>
      <c r="O9652" t="s">
        <v>2580</v>
      </c>
      <c r="P9652">
        <v>233.64</v>
      </c>
      <c r="Q9652">
        <v>16.36</v>
      </c>
      <c r="R9652">
        <v>250</v>
      </c>
      <c r="S9652" t="s">
        <v>2605</v>
      </c>
      <c r="T9652" t="str" cm="1">
        <f t="array" ref="T9652">_xlfn.IFS(ISNUMBER(SEARCH("CP02",S9652)),"ราชพฤกษ",ISNUMBER(SEARCH("CP03",S9652)),"บางใหญ่",ISNUMBER(SEARCH("CP04",S9652)),"บางบอน",OR(ISNUMBER(SEARCH("CP",S9652)),ISNUMBER(SEARCH("BTC",D9652))),"340",TRUE,"")</f>
        <v>บางใหญ่</v>
      </c>
    </row>
    <row r="9653" spans="1:20" x14ac:dyDescent="0.2">
      <c r="A9653" t="s">
        <v>15432</v>
      </c>
      <c r="B9653" t="s">
        <v>17</v>
      </c>
      <c r="C9653">
        <v>2026</v>
      </c>
      <c r="D9653" t="s">
        <v>8202</v>
      </c>
      <c r="E9653" t="s">
        <v>1547</v>
      </c>
      <c r="F9653" t="s">
        <v>1548</v>
      </c>
      <c r="G9653" t="s">
        <v>2588</v>
      </c>
      <c r="H9653" t="s">
        <v>2586</v>
      </c>
      <c r="I9653" t="s">
        <v>15450</v>
      </c>
      <c r="J9653" t="s">
        <v>8204</v>
      </c>
      <c r="K9653" t="s">
        <v>2603</v>
      </c>
      <c r="L9653">
        <v>1</v>
      </c>
      <c r="M9653">
        <v>400</v>
      </c>
      <c r="N9653">
        <v>0</v>
      </c>
      <c r="O9653" t="s">
        <v>2580</v>
      </c>
      <c r="P9653">
        <v>373.83</v>
      </c>
      <c r="Q9653">
        <v>26.17</v>
      </c>
      <c r="R9653">
        <v>400</v>
      </c>
      <c r="S9653" t="s">
        <v>2606</v>
      </c>
      <c r="T9653" t="str" cm="1">
        <f t="array" ref="T9653">_xlfn.IFS(ISNUMBER(SEARCH("CP02",S9653)),"ราชพฤกษ",ISNUMBER(SEARCH("CP03",S9653)),"บางใหญ่",ISNUMBER(SEARCH("CP04",S9653)),"บางบอน",OR(ISNUMBER(SEARCH("CP",S9653)),ISNUMBER(SEARCH("BTC",D9653))),"340",TRUE,"")</f>
        <v>บางใหญ่</v>
      </c>
    </row>
    <row r="9654" spans="1:20" x14ac:dyDescent="0.2">
      <c r="A9654" t="s">
        <v>15432</v>
      </c>
      <c r="B9654" t="s">
        <v>17</v>
      </c>
      <c r="C9654">
        <v>2026</v>
      </c>
      <c r="D9654" t="s">
        <v>15451</v>
      </c>
      <c r="E9654" t="s">
        <v>653</v>
      </c>
      <c r="F9654" t="s">
        <v>654</v>
      </c>
      <c r="G9654" t="s">
        <v>2575</v>
      </c>
      <c r="H9654" t="s">
        <v>2576</v>
      </c>
      <c r="I9654" t="s">
        <v>15452</v>
      </c>
      <c r="J9654" t="s">
        <v>15453</v>
      </c>
      <c r="K9654" t="s">
        <v>2603</v>
      </c>
      <c r="L9654">
        <v>4</v>
      </c>
      <c r="M9654">
        <v>2700</v>
      </c>
      <c r="N9654">
        <v>2700</v>
      </c>
      <c r="O9654" t="s">
        <v>2580</v>
      </c>
      <c r="P9654">
        <v>7570.09</v>
      </c>
      <c r="Q9654">
        <v>529.91</v>
      </c>
      <c r="R9654">
        <v>8100</v>
      </c>
      <c r="S9654" t="s">
        <v>6070</v>
      </c>
      <c r="T9654" t="str" cm="1">
        <f t="array" ref="T9654">_xlfn.IFS(ISNUMBER(SEARCH("CP02",S9654)),"ราชพฤกษ",ISNUMBER(SEARCH("CP03",S9654)),"บางใหญ่",ISNUMBER(SEARCH("CP04",S9654)),"บางบอน",OR(ISNUMBER(SEARCH("CP",S9654)),ISNUMBER(SEARCH("BTC",D9654))),"340",TRUE,"")</f>
        <v>บางใหญ่</v>
      </c>
    </row>
    <row r="9655" spans="1:20" x14ac:dyDescent="0.2">
      <c r="A9655" t="s">
        <v>15432</v>
      </c>
      <c r="B9655" t="s">
        <v>17</v>
      </c>
      <c r="C9655">
        <v>2026</v>
      </c>
      <c r="D9655" t="s">
        <v>15451</v>
      </c>
      <c r="E9655" t="s">
        <v>1091</v>
      </c>
      <c r="F9655" t="s">
        <v>1092</v>
      </c>
      <c r="G9655" t="s">
        <v>2582</v>
      </c>
      <c r="H9655" t="s">
        <v>2583</v>
      </c>
      <c r="I9655" t="s">
        <v>15452</v>
      </c>
      <c r="J9655" t="s">
        <v>15453</v>
      </c>
      <c r="K9655" t="s">
        <v>2603</v>
      </c>
      <c r="L9655">
        <v>4</v>
      </c>
      <c r="M9655">
        <v>60</v>
      </c>
      <c r="N9655">
        <v>0</v>
      </c>
      <c r="O9655" t="s">
        <v>2580</v>
      </c>
      <c r="P9655">
        <v>0</v>
      </c>
      <c r="Q9655">
        <v>0</v>
      </c>
      <c r="R9655">
        <v>0</v>
      </c>
      <c r="S9655" t="s">
        <v>2605</v>
      </c>
      <c r="T9655" t="str" cm="1">
        <f t="array" ref="T9655">_xlfn.IFS(ISNUMBER(SEARCH("CP02",S9655)),"ราชพฤกษ",ISNUMBER(SEARCH("CP03",S9655)),"บางใหญ่",ISNUMBER(SEARCH("CP04",S9655)),"บางบอน",OR(ISNUMBER(SEARCH("CP",S9655)),ISNUMBER(SEARCH("BTC",D9655))),"340",TRUE,"")</f>
        <v>บางใหญ่</v>
      </c>
    </row>
    <row r="9656" spans="1:20" x14ac:dyDescent="0.2">
      <c r="A9656" t="s">
        <v>15432</v>
      </c>
      <c r="B9656" t="s">
        <v>17</v>
      </c>
      <c r="C9656">
        <v>2026</v>
      </c>
      <c r="D9656" t="s">
        <v>15451</v>
      </c>
      <c r="E9656" t="s">
        <v>1553</v>
      </c>
      <c r="F9656" t="s">
        <v>1554</v>
      </c>
      <c r="G9656" t="s">
        <v>2585</v>
      </c>
      <c r="H9656" t="s">
        <v>2586</v>
      </c>
      <c r="I9656" t="s">
        <v>15452</v>
      </c>
      <c r="J9656" t="s">
        <v>15453</v>
      </c>
      <c r="K9656" t="s">
        <v>2603</v>
      </c>
      <c r="L9656">
        <v>4</v>
      </c>
      <c r="M9656">
        <v>120</v>
      </c>
      <c r="N9656">
        <v>0</v>
      </c>
      <c r="O9656" t="s">
        <v>2580</v>
      </c>
      <c r="P9656">
        <v>0</v>
      </c>
      <c r="Q9656">
        <v>0</v>
      </c>
      <c r="R9656">
        <v>0</v>
      </c>
      <c r="S9656" t="s">
        <v>2606</v>
      </c>
      <c r="T9656" t="str" cm="1">
        <f t="array" ref="T9656">_xlfn.IFS(ISNUMBER(SEARCH("CP02",S9656)),"ราชพฤกษ",ISNUMBER(SEARCH("CP03",S9656)),"บางใหญ่",ISNUMBER(SEARCH("CP04",S9656)),"บางบอน",OR(ISNUMBER(SEARCH("CP",S9656)),ISNUMBER(SEARCH("BTC",D9656))),"340",TRUE,"")</f>
        <v>บางใหญ่</v>
      </c>
    </row>
    <row r="9657" spans="1:20" x14ac:dyDescent="0.2">
      <c r="A9657" t="s">
        <v>15432</v>
      </c>
      <c r="B9657" t="s">
        <v>17</v>
      </c>
      <c r="C9657">
        <v>2026</v>
      </c>
      <c r="D9657" t="s">
        <v>15451</v>
      </c>
      <c r="E9657" t="s">
        <v>1547</v>
      </c>
      <c r="F9657" t="s">
        <v>1548</v>
      </c>
      <c r="G9657" t="s">
        <v>2588</v>
      </c>
      <c r="H9657" t="s">
        <v>2586</v>
      </c>
      <c r="I9657" t="s">
        <v>15452</v>
      </c>
      <c r="J9657" t="s">
        <v>15453</v>
      </c>
      <c r="K9657" t="s">
        <v>2603</v>
      </c>
      <c r="L9657">
        <v>1</v>
      </c>
      <c r="M9657">
        <v>400</v>
      </c>
      <c r="N9657">
        <v>0</v>
      </c>
      <c r="O9657" t="s">
        <v>2580</v>
      </c>
      <c r="P9657">
        <v>0</v>
      </c>
      <c r="Q9657">
        <v>0</v>
      </c>
      <c r="R9657">
        <v>0</v>
      </c>
      <c r="S9657" t="s">
        <v>2606</v>
      </c>
      <c r="T9657" t="str" cm="1">
        <f t="array" ref="T9657">_xlfn.IFS(ISNUMBER(SEARCH("CP02",S9657)),"ราชพฤกษ",ISNUMBER(SEARCH("CP03",S9657)),"บางใหญ่",ISNUMBER(SEARCH("CP04",S9657)),"บางบอน",OR(ISNUMBER(SEARCH("CP",S9657)),ISNUMBER(SEARCH("BTC",D9657))),"340",TRUE,"")</f>
        <v>บางใหญ่</v>
      </c>
    </row>
    <row r="9658" spans="1:20" x14ac:dyDescent="0.2">
      <c r="A9658" t="s">
        <v>15432</v>
      </c>
      <c r="B9658" t="s">
        <v>17</v>
      </c>
      <c r="C9658">
        <v>2026</v>
      </c>
      <c r="D9658" t="s">
        <v>15454</v>
      </c>
      <c r="E9658" t="s">
        <v>759</v>
      </c>
      <c r="F9658" t="s">
        <v>760</v>
      </c>
      <c r="G9658" t="s">
        <v>2802</v>
      </c>
      <c r="H9658" t="s">
        <v>2803</v>
      </c>
      <c r="I9658" t="s">
        <v>15455</v>
      </c>
      <c r="J9658" t="s">
        <v>15456</v>
      </c>
      <c r="K9658" t="s">
        <v>2603</v>
      </c>
      <c r="L9658">
        <v>4</v>
      </c>
      <c r="M9658">
        <v>2510</v>
      </c>
      <c r="N9658">
        <v>2510</v>
      </c>
      <c r="O9658" t="s">
        <v>2580</v>
      </c>
      <c r="P9658">
        <v>7037.38</v>
      </c>
      <c r="Q9658">
        <v>492.62</v>
      </c>
      <c r="R9658">
        <v>7530</v>
      </c>
      <c r="S9658" t="s">
        <v>4973</v>
      </c>
      <c r="T9658" t="str" cm="1">
        <f t="array" ref="T9658">_xlfn.IFS(ISNUMBER(SEARCH("CP02",S9658)),"ราชพฤกษ",ISNUMBER(SEARCH("CP03",S9658)),"บางใหญ่",ISNUMBER(SEARCH("CP04",S9658)),"บางบอน",OR(ISNUMBER(SEARCH("CP",S9658)),ISNUMBER(SEARCH("BTC",D9658))),"340",TRUE,"")</f>
        <v>บางใหญ่</v>
      </c>
    </row>
    <row r="9659" spans="1:20" x14ac:dyDescent="0.2">
      <c r="A9659" t="s">
        <v>15432</v>
      </c>
      <c r="B9659" t="s">
        <v>17</v>
      </c>
      <c r="C9659">
        <v>2026</v>
      </c>
      <c r="D9659" t="s">
        <v>15454</v>
      </c>
      <c r="E9659" t="s">
        <v>1091</v>
      </c>
      <c r="F9659" t="s">
        <v>1092</v>
      </c>
      <c r="G9659" t="s">
        <v>2582</v>
      </c>
      <c r="H9659" t="s">
        <v>2583</v>
      </c>
      <c r="I9659" t="s">
        <v>15455</v>
      </c>
      <c r="J9659" t="s">
        <v>15456</v>
      </c>
      <c r="K9659" t="s">
        <v>2603</v>
      </c>
      <c r="L9659">
        <v>4</v>
      </c>
      <c r="M9659">
        <v>60</v>
      </c>
      <c r="N9659">
        <v>0</v>
      </c>
      <c r="O9659" t="s">
        <v>2580</v>
      </c>
      <c r="P9659">
        <v>0</v>
      </c>
      <c r="Q9659">
        <v>0</v>
      </c>
      <c r="R9659">
        <v>0</v>
      </c>
      <c r="S9659" t="s">
        <v>2605</v>
      </c>
      <c r="T9659" t="str" cm="1">
        <f t="array" ref="T9659">_xlfn.IFS(ISNUMBER(SEARCH("CP02",S9659)),"ราชพฤกษ",ISNUMBER(SEARCH("CP03",S9659)),"บางใหญ่",ISNUMBER(SEARCH("CP04",S9659)),"บางบอน",OR(ISNUMBER(SEARCH("CP",S9659)),ISNUMBER(SEARCH("BTC",D9659))),"340",TRUE,"")</f>
        <v>บางใหญ่</v>
      </c>
    </row>
    <row r="9660" spans="1:20" x14ac:dyDescent="0.2">
      <c r="A9660" t="s">
        <v>15432</v>
      </c>
      <c r="B9660" t="s">
        <v>17</v>
      </c>
      <c r="C9660">
        <v>2026</v>
      </c>
      <c r="D9660" t="s">
        <v>15454</v>
      </c>
      <c r="E9660" t="s">
        <v>1553</v>
      </c>
      <c r="F9660" t="s">
        <v>1554</v>
      </c>
      <c r="G9660" t="s">
        <v>2585</v>
      </c>
      <c r="H9660" t="s">
        <v>2586</v>
      </c>
      <c r="I9660" t="s">
        <v>15455</v>
      </c>
      <c r="J9660" t="s">
        <v>15456</v>
      </c>
      <c r="K9660" t="s">
        <v>2603</v>
      </c>
      <c r="L9660">
        <v>4</v>
      </c>
      <c r="M9660">
        <v>120</v>
      </c>
      <c r="N9660">
        <v>0</v>
      </c>
      <c r="O9660" t="s">
        <v>2580</v>
      </c>
      <c r="P9660">
        <v>0</v>
      </c>
      <c r="Q9660">
        <v>0</v>
      </c>
      <c r="R9660">
        <v>0</v>
      </c>
      <c r="S9660" t="s">
        <v>2606</v>
      </c>
      <c r="T9660" t="str" cm="1">
        <f t="array" ref="T9660">_xlfn.IFS(ISNUMBER(SEARCH("CP02",S9660)),"ราชพฤกษ",ISNUMBER(SEARCH("CP03",S9660)),"บางใหญ่",ISNUMBER(SEARCH("CP04",S9660)),"บางบอน",OR(ISNUMBER(SEARCH("CP",S9660)),ISNUMBER(SEARCH("BTC",D9660))),"340",TRUE,"")</f>
        <v>บางใหญ่</v>
      </c>
    </row>
    <row r="9661" spans="1:20" x14ac:dyDescent="0.2">
      <c r="A9661" t="s">
        <v>15432</v>
      </c>
      <c r="B9661" t="s">
        <v>17</v>
      </c>
      <c r="C9661">
        <v>2026</v>
      </c>
      <c r="D9661" t="s">
        <v>15454</v>
      </c>
      <c r="E9661" t="s">
        <v>1547</v>
      </c>
      <c r="F9661" t="s">
        <v>1548</v>
      </c>
      <c r="G9661" t="s">
        <v>2588</v>
      </c>
      <c r="H9661" t="s">
        <v>2586</v>
      </c>
      <c r="I9661" t="s">
        <v>15455</v>
      </c>
      <c r="J9661" t="s">
        <v>15456</v>
      </c>
      <c r="K9661" t="s">
        <v>2603</v>
      </c>
      <c r="L9661">
        <v>1</v>
      </c>
      <c r="M9661">
        <v>400</v>
      </c>
      <c r="N9661">
        <v>0</v>
      </c>
      <c r="O9661" t="s">
        <v>2580</v>
      </c>
      <c r="P9661">
        <v>0</v>
      </c>
      <c r="Q9661">
        <v>0</v>
      </c>
      <c r="R9661">
        <v>0</v>
      </c>
      <c r="S9661" t="s">
        <v>2606</v>
      </c>
      <c r="T9661" t="str" cm="1">
        <f t="array" ref="T9661">_xlfn.IFS(ISNUMBER(SEARCH("CP02",S9661)),"ราชพฤกษ",ISNUMBER(SEARCH("CP03",S9661)),"บางใหญ่",ISNUMBER(SEARCH("CP04",S9661)),"บางบอน",OR(ISNUMBER(SEARCH("CP",S9661)),ISNUMBER(SEARCH("BTC",D9661))),"340",TRUE,"")</f>
        <v>บางใหญ่</v>
      </c>
    </row>
    <row r="9662" spans="1:20" x14ac:dyDescent="0.2">
      <c r="A9662" t="s">
        <v>15432</v>
      </c>
      <c r="B9662" t="s">
        <v>17</v>
      </c>
      <c r="C9662">
        <v>2026</v>
      </c>
      <c r="D9662" t="s">
        <v>15454</v>
      </c>
      <c r="E9662" t="s">
        <v>67</v>
      </c>
      <c r="F9662" t="s">
        <v>68</v>
      </c>
      <c r="G9662" t="s">
        <v>2582</v>
      </c>
      <c r="H9662" t="s">
        <v>2586</v>
      </c>
      <c r="I9662" t="s">
        <v>15455</v>
      </c>
      <c r="J9662" t="s">
        <v>15456</v>
      </c>
      <c r="K9662" t="s">
        <v>2603</v>
      </c>
      <c r="L9662">
        <v>1</v>
      </c>
      <c r="M9662">
        <v>1500</v>
      </c>
      <c r="N9662">
        <v>0</v>
      </c>
      <c r="O9662" t="s">
        <v>2580</v>
      </c>
      <c r="P9662">
        <v>1401.87</v>
      </c>
      <c r="Q9662">
        <v>98.13</v>
      </c>
      <c r="R9662">
        <v>1500</v>
      </c>
      <c r="S9662" t="s">
        <v>2605</v>
      </c>
      <c r="T9662" t="str" cm="1">
        <f t="array" ref="T9662">_xlfn.IFS(ISNUMBER(SEARCH("CP02",S9662)),"ราชพฤกษ",ISNUMBER(SEARCH("CP03",S9662)),"บางใหญ่",ISNUMBER(SEARCH("CP04",S9662)),"บางบอน",OR(ISNUMBER(SEARCH("CP",S9662)),ISNUMBER(SEARCH("BTC",D9662))),"340",TRUE,"")</f>
        <v>บางใหญ่</v>
      </c>
    </row>
    <row r="9663" spans="1:20" x14ac:dyDescent="0.2">
      <c r="A9663" t="s">
        <v>15432</v>
      </c>
      <c r="B9663" t="s">
        <v>17</v>
      </c>
      <c r="C9663">
        <v>2026</v>
      </c>
      <c r="D9663" t="s">
        <v>15454</v>
      </c>
      <c r="E9663" t="s">
        <v>71</v>
      </c>
      <c r="F9663" t="s">
        <v>72</v>
      </c>
      <c r="G9663" t="s">
        <v>2582</v>
      </c>
      <c r="H9663" t="s">
        <v>2586</v>
      </c>
      <c r="I9663" t="s">
        <v>15455</v>
      </c>
      <c r="J9663" t="s">
        <v>15456</v>
      </c>
      <c r="K9663" t="s">
        <v>2603</v>
      </c>
      <c r="L9663">
        <v>1</v>
      </c>
      <c r="M9663">
        <v>1500</v>
      </c>
      <c r="N9663">
        <v>0</v>
      </c>
      <c r="O9663" t="s">
        <v>2580</v>
      </c>
      <c r="P9663">
        <v>1401.87</v>
      </c>
      <c r="Q9663">
        <v>98.13</v>
      </c>
      <c r="R9663">
        <v>1500</v>
      </c>
      <c r="S9663" t="s">
        <v>2605</v>
      </c>
      <c r="T9663" t="str" cm="1">
        <f t="array" ref="T9663">_xlfn.IFS(ISNUMBER(SEARCH("CP02",S9663)),"ราชพฤกษ",ISNUMBER(SEARCH("CP03",S9663)),"บางใหญ่",ISNUMBER(SEARCH("CP04",S9663)),"บางบอน",OR(ISNUMBER(SEARCH("CP",S9663)),ISNUMBER(SEARCH("BTC",D9663))),"340",TRUE,"")</f>
        <v>บางใหญ่</v>
      </c>
    </row>
    <row r="9664" spans="1:20" x14ac:dyDescent="0.2">
      <c r="A9664" t="s">
        <v>15432</v>
      </c>
      <c r="B9664" t="s">
        <v>17</v>
      </c>
      <c r="C9664">
        <v>2026</v>
      </c>
      <c r="D9664" t="s">
        <v>15454</v>
      </c>
      <c r="E9664" t="s">
        <v>1589</v>
      </c>
      <c r="F9664" t="s">
        <v>1590</v>
      </c>
      <c r="G9664" t="s">
        <v>1536</v>
      </c>
      <c r="H9664" t="s">
        <v>2586</v>
      </c>
      <c r="I9664" t="s">
        <v>15455</v>
      </c>
      <c r="J9664" t="s">
        <v>15456</v>
      </c>
      <c r="K9664" t="s">
        <v>2603</v>
      </c>
      <c r="L9664">
        <v>1</v>
      </c>
      <c r="M9664">
        <v>500</v>
      </c>
      <c r="N9664">
        <v>0</v>
      </c>
      <c r="O9664" t="s">
        <v>2580</v>
      </c>
      <c r="P9664">
        <v>467.29</v>
      </c>
      <c r="Q9664">
        <v>32.71</v>
      </c>
      <c r="R9664">
        <v>500</v>
      </c>
      <c r="S9664" t="s">
        <v>2606</v>
      </c>
      <c r="T9664" t="str" cm="1">
        <f t="array" ref="T9664">_xlfn.IFS(ISNUMBER(SEARCH("CP02",S9664)),"ราชพฤกษ",ISNUMBER(SEARCH("CP03",S9664)),"บางใหญ่",ISNUMBER(SEARCH("CP04",S9664)),"บางบอน",OR(ISNUMBER(SEARCH("CP",S9664)),ISNUMBER(SEARCH("BTC",D9664))),"340",TRUE,"")</f>
        <v>บางใหญ่</v>
      </c>
    </row>
    <row r="9665" spans="1:20" x14ac:dyDescent="0.2">
      <c r="A9665" t="s">
        <v>15432</v>
      </c>
      <c r="B9665" t="s">
        <v>17</v>
      </c>
      <c r="C9665">
        <v>2026</v>
      </c>
      <c r="D9665" t="s">
        <v>15454</v>
      </c>
      <c r="E9665" t="s">
        <v>2031</v>
      </c>
      <c r="F9665" t="s">
        <v>15457</v>
      </c>
      <c r="G9665" t="s">
        <v>2582</v>
      </c>
      <c r="H9665" t="s">
        <v>2586</v>
      </c>
      <c r="I9665" t="s">
        <v>15455</v>
      </c>
      <c r="J9665" t="s">
        <v>15456</v>
      </c>
      <c r="K9665" t="s">
        <v>2603</v>
      </c>
      <c r="L9665">
        <v>1</v>
      </c>
      <c r="M9665">
        <v>1790</v>
      </c>
      <c r="N9665">
        <v>0</v>
      </c>
      <c r="O9665" t="s">
        <v>2580</v>
      </c>
      <c r="P9665">
        <v>1672.9</v>
      </c>
      <c r="Q9665">
        <v>117.1</v>
      </c>
      <c r="R9665">
        <v>1790</v>
      </c>
      <c r="S9665" t="s">
        <v>2605</v>
      </c>
      <c r="T9665" t="str" cm="1">
        <f t="array" ref="T9665">_xlfn.IFS(ISNUMBER(SEARCH("CP02",S9665)),"ราชพฤกษ",ISNUMBER(SEARCH("CP03",S9665)),"บางใหญ่",ISNUMBER(SEARCH("CP04",S9665)),"บางบอน",OR(ISNUMBER(SEARCH("CP",S9665)),ISNUMBER(SEARCH("BTC",D9665))),"340",TRUE,"")</f>
        <v>บางใหญ่</v>
      </c>
    </row>
    <row r="9666" spans="1:20" x14ac:dyDescent="0.2">
      <c r="A9666" t="s">
        <v>15432</v>
      </c>
      <c r="B9666" t="s">
        <v>17</v>
      </c>
      <c r="C9666">
        <v>2026</v>
      </c>
      <c r="D9666" t="s">
        <v>15454</v>
      </c>
      <c r="E9666" t="s">
        <v>9444</v>
      </c>
      <c r="F9666" t="s">
        <v>9445</v>
      </c>
      <c r="G9666" t="s">
        <v>2582</v>
      </c>
      <c r="H9666" t="s">
        <v>2586</v>
      </c>
      <c r="I9666" t="s">
        <v>15455</v>
      </c>
      <c r="J9666" t="s">
        <v>15456</v>
      </c>
      <c r="K9666" t="s">
        <v>2603</v>
      </c>
      <c r="L9666">
        <v>1</v>
      </c>
      <c r="M9666">
        <v>2020</v>
      </c>
      <c r="N9666">
        <v>0</v>
      </c>
      <c r="O9666" t="s">
        <v>2580</v>
      </c>
      <c r="P9666">
        <v>1887.85</v>
      </c>
      <c r="Q9666">
        <v>132.15</v>
      </c>
      <c r="R9666">
        <v>2020</v>
      </c>
      <c r="S9666" t="s">
        <v>2605</v>
      </c>
      <c r="T9666" t="str" cm="1">
        <f t="array" ref="T9666">_xlfn.IFS(ISNUMBER(SEARCH("CP02",S9666)),"ราชพฤกษ",ISNUMBER(SEARCH("CP03",S9666)),"บางใหญ่",ISNUMBER(SEARCH("CP04",S9666)),"บางบอน",OR(ISNUMBER(SEARCH("CP",S9666)),ISNUMBER(SEARCH("BTC",D9666))),"340",TRUE,"")</f>
        <v>บางใหญ่</v>
      </c>
    </row>
    <row r="9667" spans="1:20" x14ac:dyDescent="0.2">
      <c r="A9667" t="s">
        <v>15432</v>
      </c>
      <c r="B9667" t="s">
        <v>17</v>
      </c>
      <c r="C9667">
        <v>2026</v>
      </c>
      <c r="D9667" t="s">
        <v>15454</v>
      </c>
      <c r="E9667" t="s">
        <v>1569</v>
      </c>
      <c r="F9667" t="s">
        <v>1570</v>
      </c>
      <c r="G9667" t="s">
        <v>1536</v>
      </c>
      <c r="H9667" t="s">
        <v>2586</v>
      </c>
      <c r="I9667" t="s">
        <v>15455</v>
      </c>
      <c r="J9667" t="s">
        <v>15456</v>
      </c>
      <c r="K9667" t="s">
        <v>2603</v>
      </c>
      <c r="L9667">
        <v>4</v>
      </c>
      <c r="M9667">
        <v>400</v>
      </c>
      <c r="N9667">
        <v>0</v>
      </c>
      <c r="O9667" t="s">
        <v>2580</v>
      </c>
      <c r="P9667">
        <v>1495.33</v>
      </c>
      <c r="Q9667">
        <v>104.67</v>
      </c>
      <c r="R9667">
        <v>1600</v>
      </c>
      <c r="S9667" t="s">
        <v>2606</v>
      </c>
      <c r="T9667" t="str" cm="1">
        <f t="array" ref="T9667">_xlfn.IFS(ISNUMBER(SEARCH("CP02",S9667)),"ราชพฤกษ",ISNUMBER(SEARCH("CP03",S9667)),"บางใหญ่",ISNUMBER(SEARCH("CP04",S9667)),"บางบอน",OR(ISNUMBER(SEARCH("CP",S9667)),ISNUMBER(SEARCH("BTC",D9667))),"340",TRUE,"")</f>
        <v>บางใหญ่</v>
      </c>
    </row>
    <row r="9668" spans="1:20" x14ac:dyDescent="0.2">
      <c r="A9668" t="s">
        <v>15432</v>
      </c>
      <c r="B9668" t="s">
        <v>17</v>
      </c>
      <c r="C9668">
        <v>2026</v>
      </c>
      <c r="D9668" t="s">
        <v>15454</v>
      </c>
      <c r="E9668" t="s">
        <v>1653</v>
      </c>
      <c r="F9668" t="s">
        <v>1654</v>
      </c>
      <c r="G9668" t="s">
        <v>1536</v>
      </c>
      <c r="H9668" t="s">
        <v>2586</v>
      </c>
      <c r="I9668" t="s">
        <v>15455</v>
      </c>
      <c r="J9668" t="s">
        <v>15456</v>
      </c>
      <c r="K9668" t="s">
        <v>2603</v>
      </c>
      <c r="L9668">
        <v>1</v>
      </c>
      <c r="M9668">
        <v>400</v>
      </c>
      <c r="N9668">
        <v>0</v>
      </c>
      <c r="O9668" t="s">
        <v>2580</v>
      </c>
      <c r="P9668">
        <v>373.83</v>
      </c>
      <c r="Q9668">
        <v>26.17</v>
      </c>
      <c r="R9668">
        <v>400</v>
      </c>
      <c r="S9668" t="s">
        <v>2606</v>
      </c>
      <c r="T9668" t="str" cm="1">
        <f t="array" ref="T9668">_xlfn.IFS(ISNUMBER(SEARCH("CP02",S9668)),"ราชพฤกษ",ISNUMBER(SEARCH("CP03",S9668)),"บางใหญ่",ISNUMBER(SEARCH("CP04",S9668)),"บางบอน",OR(ISNUMBER(SEARCH("CP",S9668)),ISNUMBER(SEARCH("BTC",D9668))),"340",TRUE,"")</f>
        <v>บางใหญ่</v>
      </c>
    </row>
    <row r="9669" spans="1:20" x14ac:dyDescent="0.2">
      <c r="A9669" t="s">
        <v>15432</v>
      </c>
      <c r="B9669" t="s">
        <v>17</v>
      </c>
      <c r="C9669">
        <v>2026</v>
      </c>
      <c r="D9669" t="s">
        <v>15454</v>
      </c>
      <c r="E9669" t="s">
        <v>1901</v>
      </c>
      <c r="F9669" t="s">
        <v>1902</v>
      </c>
      <c r="G9669" t="s">
        <v>2582</v>
      </c>
      <c r="H9669" t="s">
        <v>2586</v>
      </c>
      <c r="I9669" t="s">
        <v>15455</v>
      </c>
      <c r="J9669" t="s">
        <v>15456</v>
      </c>
      <c r="K9669" t="s">
        <v>2603</v>
      </c>
      <c r="L9669">
        <v>2</v>
      </c>
      <c r="M9669">
        <v>295</v>
      </c>
      <c r="N9669">
        <v>0</v>
      </c>
      <c r="O9669" t="s">
        <v>2580</v>
      </c>
      <c r="P9669">
        <v>551.4</v>
      </c>
      <c r="Q9669">
        <v>38.6</v>
      </c>
      <c r="R9669">
        <v>590</v>
      </c>
      <c r="S9669" t="s">
        <v>2605</v>
      </c>
      <c r="T9669" t="str" cm="1">
        <f t="array" ref="T9669">_xlfn.IFS(ISNUMBER(SEARCH("CP02",S9669)),"ราชพฤกษ",ISNUMBER(SEARCH("CP03",S9669)),"บางใหญ่",ISNUMBER(SEARCH("CP04",S9669)),"บางบอน",OR(ISNUMBER(SEARCH("CP",S9669)),ISNUMBER(SEARCH("BTC",D9669))),"340",TRUE,"")</f>
        <v>บางใหญ่</v>
      </c>
    </row>
    <row r="9670" spans="1:20" x14ac:dyDescent="0.2">
      <c r="A9670" t="s">
        <v>15432</v>
      </c>
      <c r="B9670" t="s">
        <v>17</v>
      </c>
      <c r="C9670">
        <v>2026</v>
      </c>
      <c r="D9670" t="s">
        <v>15454</v>
      </c>
      <c r="E9670" t="s">
        <v>1989</v>
      </c>
      <c r="F9670" t="s">
        <v>1990</v>
      </c>
      <c r="G9670" t="s">
        <v>2582</v>
      </c>
      <c r="H9670" t="s">
        <v>2586</v>
      </c>
      <c r="I9670" t="s">
        <v>15455</v>
      </c>
      <c r="J9670" t="s">
        <v>15456</v>
      </c>
      <c r="K9670" t="s">
        <v>2603</v>
      </c>
      <c r="L9670">
        <v>2</v>
      </c>
      <c r="M9670">
        <v>385</v>
      </c>
      <c r="N9670">
        <v>0</v>
      </c>
      <c r="O9670" t="s">
        <v>2580</v>
      </c>
      <c r="P9670">
        <v>719.63</v>
      </c>
      <c r="Q9670">
        <v>50.37</v>
      </c>
      <c r="R9670">
        <v>770</v>
      </c>
      <c r="S9670" t="s">
        <v>2605</v>
      </c>
      <c r="T9670" t="str" cm="1">
        <f t="array" ref="T9670">_xlfn.IFS(ISNUMBER(SEARCH("CP02",S9670)),"ราชพฤกษ",ISNUMBER(SEARCH("CP03",S9670)),"บางใหญ่",ISNUMBER(SEARCH("CP04",S9670)),"บางบอน",OR(ISNUMBER(SEARCH("CP",S9670)),ISNUMBER(SEARCH("BTC",D9670))),"340",TRUE,"")</f>
        <v>บางใหญ่</v>
      </c>
    </row>
    <row r="9671" spans="1:20" x14ac:dyDescent="0.2">
      <c r="A9671" t="s">
        <v>15432</v>
      </c>
      <c r="B9671" t="s">
        <v>17</v>
      </c>
      <c r="C9671">
        <v>2026</v>
      </c>
      <c r="D9671" t="s">
        <v>15454</v>
      </c>
      <c r="E9671" t="s">
        <v>1617</v>
      </c>
      <c r="F9671" t="s">
        <v>1618</v>
      </c>
      <c r="G9671" t="s">
        <v>1536</v>
      </c>
      <c r="H9671" t="s">
        <v>2586</v>
      </c>
      <c r="I9671" t="s">
        <v>15455</v>
      </c>
      <c r="J9671" t="s">
        <v>15456</v>
      </c>
      <c r="K9671" t="s">
        <v>2603</v>
      </c>
      <c r="L9671">
        <v>1</v>
      </c>
      <c r="M9671">
        <v>250</v>
      </c>
      <c r="N9671">
        <v>0</v>
      </c>
      <c r="O9671" t="s">
        <v>2580</v>
      </c>
      <c r="P9671">
        <v>233.64</v>
      </c>
      <c r="Q9671">
        <v>16.36</v>
      </c>
      <c r="R9671">
        <v>250</v>
      </c>
      <c r="S9671" t="s">
        <v>2606</v>
      </c>
      <c r="T9671" t="str" cm="1">
        <f t="array" ref="T9671">_xlfn.IFS(ISNUMBER(SEARCH("CP02",S9671)),"ราชพฤกษ",ISNUMBER(SEARCH("CP03",S9671)),"บางใหญ่",ISNUMBER(SEARCH("CP04",S9671)),"บางบอน",OR(ISNUMBER(SEARCH("CP",S9671)),ISNUMBER(SEARCH("BTC",D9671))),"340",TRUE,"")</f>
        <v>บางใหญ่</v>
      </c>
    </row>
    <row r="9672" spans="1:20" x14ac:dyDescent="0.2">
      <c r="A9672" t="s">
        <v>15432</v>
      </c>
      <c r="B9672" t="s">
        <v>17</v>
      </c>
      <c r="C9672">
        <v>2026</v>
      </c>
      <c r="D9672" t="s">
        <v>15454</v>
      </c>
      <c r="E9672" t="s">
        <v>15458</v>
      </c>
      <c r="F9672" t="s">
        <v>15459</v>
      </c>
      <c r="G9672" t="s">
        <v>2632</v>
      </c>
      <c r="H9672" t="s">
        <v>2586</v>
      </c>
      <c r="I9672" t="s">
        <v>15455</v>
      </c>
      <c r="J9672" t="s">
        <v>15456</v>
      </c>
      <c r="K9672" t="s">
        <v>2603</v>
      </c>
      <c r="L9672">
        <v>2</v>
      </c>
      <c r="M9672">
        <v>1150</v>
      </c>
      <c r="N9672">
        <v>0</v>
      </c>
      <c r="O9672" t="s">
        <v>2580</v>
      </c>
      <c r="P9672">
        <v>2149.5300000000002</v>
      </c>
      <c r="Q9672">
        <v>150.47</v>
      </c>
      <c r="R9672">
        <v>2300</v>
      </c>
      <c r="S9672" t="s">
        <v>2605</v>
      </c>
      <c r="T9672" t="str" cm="1">
        <f t="array" ref="T9672">_xlfn.IFS(ISNUMBER(SEARCH("CP02",S9672)),"ราชพฤกษ",ISNUMBER(SEARCH("CP03",S9672)),"บางใหญ่",ISNUMBER(SEARCH("CP04",S9672)),"บางบอน",OR(ISNUMBER(SEARCH("CP",S9672)),ISNUMBER(SEARCH("BTC",D9672))),"340",TRUE,"")</f>
        <v>บางใหญ่</v>
      </c>
    </row>
    <row r="9673" spans="1:20" x14ac:dyDescent="0.2">
      <c r="A9673" t="s">
        <v>15432</v>
      </c>
      <c r="B9673" t="s">
        <v>17</v>
      </c>
      <c r="C9673">
        <v>2026</v>
      </c>
      <c r="D9673" t="s">
        <v>15454</v>
      </c>
      <c r="E9673" t="s">
        <v>15460</v>
      </c>
      <c r="F9673" t="s">
        <v>15461</v>
      </c>
      <c r="G9673" t="s">
        <v>2632</v>
      </c>
      <c r="H9673" t="s">
        <v>2586</v>
      </c>
      <c r="I9673" t="s">
        <v>15455</v>
      </c>
      <c r="J9673" t="s">
        <v>15456</v>
      </c>
      <c r="K9673" t="s">
        <v>2603</v>
      </c>
      <c r="L9673">
        <v>2</v>
      </c>
      <c r="M9673">
        <v>950</v>
      </c>
      <c r="N9673">
        <v>0</v>
      </c>
      <c r="O9673" t="s">
        <v>2580</v>
      </c>
      <c r="P9673">
        <v>1775.7</v>
      </c>
      <c r="Q9673">
        <v>124.3</v>
      </c>
      <c r="R9673">
        <v>1900</v>
      </c>
      <c r="S9673" t="s">
        <v>2605</v>
      </c>
      <c r="T9673" t="str" cm="1">
        <f t="array" ref="T9673">_xlfn.IFS(ISNUMBER(SEARCH("CP02",S9673)),"ราชพฤกษ",ISNUMBER(SEARCH("CP03",S9673)),"บางใหญ่",ISNUMBER(SEARCH("CP04",S9673)),"บางบอน",OR(ISNUMBER(SEARCH("CP",S9673)),ISNUMBER(SEARCH("BTC",D9673))),"340",TRUE,"")</f>
        <v>บางใหญ่</v>
      </c>
    </row>
    <row r="9674" spans="1:20" x14ac:dyDescent="0.2">
      <c r="A9674" t="s">
        <v>15432</v>
      </c>
      <c r="B9674" t="s">
        <v>17</v>
      </c>
      <c r="C9674">
        <v>2026</v>
      </c>
      <c r="D9674" t="s">
        <v>15454</v>
      </c>
      <c r="E9674" t="s">
        <v>15462</v>
      </c>
      <c r="F9674" t="s">
        <v>15463</v>
      </c>
      <c r="G9674" t="s">
        <v>2632</v>
      </c>
      <c r="H9674" t="s">
        <v>2586</v>
      </c>
      <c r="I9674" t="s">
        <v>15455</v>
      </c>
      <c r="J9674" t="s">
        <v>15456</v>
      </c>
      <c r="K9674" t="s">
        <v>2603</v>
      </c>
      <c r="L9674">
        <v>2</v>
      </c>
      <c r="M9674">
        <v>750</v>
      </c>
      <c r="N9674">
        <v>0</v>
      </c>
      <c r="O9674" t="s">
        <v>2580</v>
      </c>
      <c r="P9674">
        <v>1401.87</v>
      </c>
      <c r="Q9674">
        <v>98.13</v>
      </c>
      <c r="R9674">
        <v>1500</v>
      </c>
      <c r="S9674" t="s">
        <v>2605</v>
      </c>
      <c r="T9674" t="str" cm="1">
        <f t="array" ref="T9674">_xlfn.IFS(ISNUMBER(SEARCH("CP02",S9674)),"ราชพฤกษ",ISNUMBER(SEARCH("CP03",S9674)),"บางใหญ่",ISNUMBER(SEARCH("CP04",S9674)),"บางบอน",OR(ISNUMBER(SEARCH("CP",S9674)),ISNUMBER(SEARCH("BTC",D9674))),"340",TRUE,"")</f>
        <v>บางใหญ่</v>
      </c>
    </row>
    <row r="9675" spans="1:20" x14ac:dyDescent="0.2">
      <c r="A9675" t="s">
        <v>15432</v>
      </c>
      <c r="B9675" t="s">
        <v>17</v>
      </c>
      <c r="C9675">
        <v>2026</v>
      </c>
      <c r="D9675" t="s">
        <v>15454</v>
      </c>
      <c r="E9675" t="s">
        <v>15464</v>
      </c>
      <c r="F9675" t="s">
        <v>15465</v>
      </c>
      <c r="G9675" t="s">
        <v>2632</v>
      </c>
      <c r="H9675" t="s">
        <v>2586</v>
      </c>
      <c r="I9675" t="s">
        <v>15455</v>
      </c>
      <c r="J9675" t="s">
        <v>15456</v>
      </c>
      <c r="K9675" t="s">
        <v>2603</v>
      </c>
      <c r="L9675">
        <v>2</v>
      </c>
      <c r="M9675">
        <v>380</v>
      </c>
      <c r="N9675">
        <v>0</v>
      </c>
      <c r="O9675" t="s">
        <v>2580</v>
      </c>
      <c r="P9675">
        <v>710.28</v>
      </c>
      <c r="Q9675">
        <v>49.72</v>
      </c>
      <c r="R9675">
        <v>760</v>
      </c>
      <c r="S9675" t="s">
        <v>2605</v>
      </c>
      <c r="T9675" t="str" cm="1">
        <f t="array" ref="T9675">_xlfn.IFS(ISNUMBER(SEARCH("CP02",S9675)),"ราชพฤกษ",ISNUMBER(SEARCH("CP03",S9675)),"บางใหญ่",ISNUMBER(SEARCH("CP04",S9675)),"บางบอน",OR(ISNUMBER(SEARCH("CP",S9675)),ISNUMBER(SEARCH("BTC",D9675))),"340",TRUE,"")</f>
        <v>บางใหญ่</v>
      </c>
    </row>
    <row r="9676" spans="1:20" x14ac:dyDescent="0.2">
      <c r="A9676" t="s">
        <v>15432</v>
      </c>
      <c r="B9676" t="s">
        <v>17</v>
      </c>
      <c r="C9676">
        <v>2026</v>
      </c>
      <c r="D9676" t="s">
        <v>15454</v>
      </c>
      <c r="E9676" t="s">
        <v>15466</v>
      </c>
      <c r="F9676" t="s">
        <v>15467</v>
      </c>
      <c r="G9676" t="s">
        <v>2632</v>
      </c>
      <c r="H9676" t="s">
        <v>2586</v>
      </c>
      <c r="I9676" t="s">
        <v>15455</v>
      </c>
      <c r="J9676" t="s">
        <v>15456</v>
      </c>
      <c r="K9676" t="s">
        <v>2603</v>
      </c>
      <c r="L9676">
        <v>2</v>
      </c>
      <c r="M9676">
        <v>1300</v>
      </c>
      <c r="N9676">
        <v>0</v>
      </c>
      <c r="O9676" t="s">
        <v>2580</v>
      </c>
      <c r="P9676">
        <v>2429.91</v>
      </c>
      <c r="Q9676">
        <v>170.09</v>
      </c>
      <c r="R9676">
        <v>2600</v>
      </c>
      <c r="S9676" t="s">
        <v>2605</v>
      </c>
      <c r="T9676" t="str" cm="1">
        <f t="array" ref="T9676">_xlfn.IFS(ISNUMBER(SEARCH("CP02",S9676)),"ราชพฤกษ",ISNUMBER(SEARCH("CP03",S9676)),"บางใหญ่",ISNUMBER(SEARCH("CP04",S9676)),"บางบอน",OR(ISNUMBER(SEARCH("CP",S9676)),ISNUMBER(SEARCH("BTC",D9676))),"340",TRUE,"")</f>
        <v>บางใหญ่</v>
      </c>
    </row>
    <row r="9677" spans="1:20" x14ac:dyDescent="0.2">
      <c r="A9677" t="s">
        <v>15432</v>
      </c>
      <c r="B9677" t="s">
        <v>17</v>
      </c>
      <c r="C9677">
        <v>2026</v>
      </c>
      <c r="D9677" t="s">
        <v>15454</v>
      </c>
      <c r="E9677" t="s">
        <v>15468</v>
      </c>
      <c r="F9677" t="s">
        <v>15469</v>
      </c>
      <c r="G9677" t="s">
        <v>2632</v>
      </c>
      <c r="H9677" t="s">
        <v>2586</v>
      </c>
      <c r="I9677" t="s">
        <v>15455</v>
      </c>
      <c r="J9677" t="s">
        <v>15456</v>
      </c>
      <c r="K9677" t="s">
        <v>2603</v>
      </c>
      <c r="L9677">
        <v>2</v>
      </c>
      <c r="M9677">
        <v>250</v>
      </c>
      <c r="N9677">
        <v>0</v>
      </c>
      <c r="O9677" t="s">
        <v>2580</v>
      </c>
      <c r="P9677">
        <v>467.29</v>
      </c>
      <c r="Q9677">
        <v>32.71</v>
      </c>
      <c r="R9677">
        <v>500</v>
      </c>
      <c r="S9677" t="s">
        <v>2605</v>
      </c>
      <c r="T9677" t="str" cm="1">
        <f t="array" ref="T9677">_xlfn.IFS(ISNUMBER(SEARCH("CP02",S9677)),"ราชพฤกษ",ISNUMBER(SEARCH("CP03",S9677)),"บางใหญ่",ISNUMBER(SEARCH("CP04",S9677)),"บางบอน",OR(ISNUMBER(SEARCH("CP",S9677)),ISNUMBER(SEARCH("BTC",D9677))),"340",TRUE,"")</f>
        <v>บางใหญ่</v>
      </c>
    </row>
    <row r="9678" spans="1:20" x14ac:dyDescent="0.2">
      <c r="A9678" t="s">
        <v>15432</v>
      </c>
      <c r="B9678" t="s">
        <v>17</v>
      </c>
      <c r="C9678">
        <v>2026</v>
      </c>
      <c r="D9678" t="s">
        <v>15454</v>
      </c>
      <c r="E9678" t="s">
        <v>1595</v>
      </c>
      <c r="F9678" t="s">
        <v>1596</v>
      </c>
      <c r="G9678" t="s">
        <v>1536</v>
      </c>
      <c r="H9678" t="s">
        <v>2586</v>
      </c>
      <c r="I9678" t="s">
        <v>15455</v>
      </c>
      <c r="J9678" t="s">
        <v>15456</v>
      </c>
      <c r="K9678" t="s">
        <v>2603</v>
      </c>
      <c r="L9678">
        <v>1</v>
      </c>
      <c r="M9678">
        <v>1200</v>
      </c>
      <c r="N9678">
        <v>0</v>
      </c>
      <c r="O9678" t="s">
        <v>2580</v>
      </c>
      <c r="P9678">
        <v>1121.5</v>
      </c>
      <c r="Q9678">
        <v>78.5</v>
      </c>
      <c r="R9678">
        <v>1200</v>
      </c>
      <c r="S9678" t="s">
        <v>2606</v>
      </c>
      <c r="T9678" t="str" cm="1">
        <f t="array" ref="T9678">_xlfn.IFS(ISNUMBER(SEARCH("CP02",S9678)),"ราชพฤกษ",ISNUMBER(SEARCH("CP03",S9678)),"บางใหญ่",ISNUMBER(SEARCH("CP04",S9678)),"บางบอน",OR(ISNUMBER(SEARCH("CP",S9678)),ISNUMBER(SEARCH("BTC",D9678))),"340",TRUE,"")</f>
        <v>บางใหญ่</v>
      </c>
    </row>
    <row r="9679" spans="1:20" x14ac:dyDescent="0.2">
      <c r="A9679" t="s">
        <v>15432</v>
      </c>
      <c r="B9679" t="s">
        <v>17</v>
      </c>
      <c r="C9679">
        <v>2026</v>
      </c>
      <c r="D9679" t="s">
        <v>15454</v>
      </c>
      <c r="E9679" t="s">
        <v>457</v>
      </c>
      <c r="F9679" t="s">
        <v>458</v>
      </c>
      <c r="G9679" t="s">
        <v>2582</v>
      </c>
      <c r="H9679" t="s">
        <v>2586</v>
      </c>
      <c r="I9679" t="s">
        <v>15455</v>
      </c>
      <c r="J9679" t="s">
        <v>15456</v>
      </c>
      <c r="K9679" t="s">
        <v>2603</v>
      </c>
      <c r="L9679">
        <v>1</v>
      </c>
      <c r="M9679">
        <v>310</v>
      </c>
      <c r="N9679">
        <v>0</v>
      </c>
      <c r="O9679" t="s">
        <v>2580</v>
      </c>
      <c r="P9679">
        <v>289.72000000000003</v>
      </c>
      <c r="Q9679">
        <v>20.28</v>
      </c>
      <c r="R9679">
        <v>310</v>
      </c>
      <c r="S9679" t="s">
        <v>2605</v>
      </c>
      <c r="T9679" t="str" cm="1">
        <f t="array" ref="T9679">_xlfn.IFS(ISNUMBER(SEARCH("CP02",S9679)),"ราชพฤกษ",ISNUMBER(SEARCH("CP03",S9679)),"บางใหญ่",ISNUMBER(SEARCH("CP04",S9679)),"บางบอน",OR(ISNUMBER(SEARCH("CP",S9679)),ISNUMBER(SEARCH("BTC",D9679))),"340",TRUE,"")</f>
        <v>บางใหญ่</v>
      </c>
    </row>
    <row r="9680" spans="1:20" x14ac:dyDescent="0.2">
      <c r="A9680" t="s">
        <v>15432</v>
      </c>
      <c r="B9680" t="s">
        <v>17</v>
      </c>
      <c r="C9680">
        <v>2026</v>
      </c>
      <c r="D9680" t="s">
        <v>15454</v>
      </c>
      <c r="E9680" t="s">
        <v>445</v>
      </c>
      <c r="F9680" t="s">
        <v>446</v>
      </c>
      <c r="G9680" t="s">
        <v>2582</v>
      </c>
      <c r="H9680" t="s">
        <v>2586</v>
      </c>
      <c r="I9680" t="s">
        <v>15455</v>
      </c>
      <c r="J9680" t="s">
        <v>15456</v>
      </c>
      <c r="K9680" t="s">
        <v>2603</v>
      </c>
      <c r="L9680">
        <v>1</v>
      </c>
      <c r="M9680">
        <v>230</v>
      </c>
      <c r="N9680">
        <v>0</v>
      </c>
      <c r="O9680" t="s">
        <v>2580</v>
      </c>
      <c r="P9680">
        <v>214.95</v>
      </c>
      <c r="Q9680">
        <v>15.05</v>
      </c>
      <c r="R9680">
        <v>230</v>
      </c>
      <c r="S9680" t="s">
        <v>2605</v>
      </c>
      <c r="T9680" t="str" cm="1">
        <f t="array" ref="T9680">_xlfn.IFS(ISNUMBER(SEARCH("CP02",S9680)),"ราชพฤกษ",ISNUMBER(SEARCH("CP03",S9680)),"บางใหญ่",ISNUMBER(SEARCH("CP04",S9680)),"บางบอน",OR(ISNUMBER(SEARCH("CP",S9680)),ISNUMBER(SEARCH("BTC",D9680))),"340",TRUE,"")</f>
        <v>บางใหญ่</v>
      </c>
    </row>
    <row r="9681" spans="1:20" x14ac:dyDescent="0.2">
      <c r="A9681" t="s">
        <v>15432</v>
      </c>
      <c r="B9681" t="s">
        <v>17</v>
      </c>
      <c r="C9681">
        <v>2026</v>
      </c>
      <c r="D9681" t="s">
        <v>15454</v>
      </c>
      <c r="E9681" t="s">
        <v>2207</v>
      </c>
      <c r="F9681" t="s">
        <v>2208</v>
      </c>
      <c r="G9681" t="s">
        <v>2589</v>
      </c>
      <c r="H9681" t="s">
        <v>2803</v>
      </c>
      <c r="I9681" t="s">
        <v>15455</v>
      </c>
      <c r="J9681" t="s">
        <v>15456</v>
      </c>
      <c r="K9681" t="s">
        <v>2603</v>
      </c>
      <c r="L9681">
        <v>1</v>
      </c>
      <c r="M9681">
        <v>1</v>
      </c>
      <c r="N9681">
        <v>0</v>
      </c>
      <c r="O9681" t="s">
        <v>2580</v>
      </c>
      <c r="P9681">
        <v>0</v>
      </c>
      <c r="Q9681">
        <v>0</v>
      </c>
      <c r="R9681">
        <v>0</v>
      </c>
      <c r="S9681" t="s">
        <v>2606</v>
      </c>
      <c r="T9681" t="str" cm="1">
        <f t="array" ref="T9681">_xlfn.IFS(ISNUMBER(SEARCH("CP02",S9681)),"ราชพฤกษ",ISNUMBER(SEARCH("CP03",S9681)),"บางใหญ่",ISNUMBER(SEARCH("CP04",S9681)),"บางบอน",OR(ISNUMBER(SEARCH("CP",S9681)),ISNUMBER(SEARCH("BTC",D9681))),"340",TRUE,"")</f>
        <v>บางใหญ่</v>
      </c>
    </row>
    <row r="9682" spans="1:20" x14ac:dyDescent="0.2">
      <c r="A9682" t="s">
        <v>15432</v>
      </c>
      <c r="B9682" t="s">
        <v>17</v>
      </c>
      <c r="C9682">
        <v>2026</v>
      </c>
      <c r="D9682" t="s">
        <v>15470</v>
      </c>
      <c r="E9682" t="s">
        <v>12585</v>
      </c>
      <c r="F9682" t="s">
        <v>12586</v>
      </c>
      <c r="G9682" t="s">
        <v>3143</v>
      </c>
      <c r="H9682" t="s">
        <v>3144</v>
      </c>
      <c r="I9682" t="s">
        <v>15471</v>
      </c>
      <c r="J9682" t="s">
        <v>15472</v>
      </c>
      <c r="K9682" t="s">
        <v>2800</v>
      </c>
      <c r="L9682">
        <v>2</v>
      </c>
      <c r="M9682">
        <v>2980</v>
      </c>
      <c r="N9682">
        <v>0</v>
      </c>
      <c r="O9682" t="s">
        <v>2580</v>
      </c>
      <c r="P9682">
        <v>5570.09</v>
      </c>
      <c r="Q9682">
        <v>389.91</v>
      </c>
      <c r="R9682">
        <v>5960</v>
      </c>
      <c r="S9682" t="s">
        <v>8292</v>
      </c>
      <c r="T9682" t="str" cm="1">
        <f t="array" ref="T9682">_xlfn.IFS(ISNUMBER(SEARCH("CP02",S9682)),"ราชพฤกษ",ISNUMBER(SEARCH("CP03",S9682)),"บางใหญ่",ISNUMBER(SEARCH("CP04",S9682)),"บางบอน",OR(ISNUMBER(SEARCH("CP",S9682)),ISNUMBER(SEARCH("BTC",D9682))),"340",TRUE,"")</f>
        <v>340</v>
      </c>
    </row>
    <row r="9683" spans="1:20" x14ac:dyDescent="0.2">
      <c r="A9683" t="s">
        <v>15432</v>
      </c>
      <c r="B9683" t="s">
        <v>17</v>
      </c>
      <c r="C9683">
        <v>2026</v>
      </c>
      <c r="D9683" t="s">
        <v>15470</v>
      </c>
      <c r="E9683" t="s">
        <v>1091</v>
      </c>
      <c r="F9683" t="s">
        <v>1092</v>
      </c>
      <c r="G9683" t="s">
        <v>2582</v>
      </c>
      <c r="H9683" t="s">
        <v>2583</v>
      </c>
      <c r="I9683" t="s">
        <v>15471</v>
      </c>
      <c r="J9683" t="s">
        <v>15472</v>
      </c>
      <c r="K9683" t="s">
        <v>2800</v>
      </c>
      <c r="L9683">
        <v>2</v>
      </c>
      <c r="M9683">
        <v>60</v>
      </c>
      <c r="N9683">
        <v>0</v>
      </c>
      <c r="O9683" t="s">
        <v>2580</v>
      </c>
      <c r="P9683">
        <v>0</v>
      </c>
      <c r="Q9683">
        <v>0</v>
      </c>
      <c r="R9683">
        <v>0</v>
      </c>
      <c r="S9683" t="s">
        <v>2683</v>
      </c>
      <c r="T9683" t="str" cm="1">
        <f t="array" ref="T9683">_xlfn.IFS(ISNUMBER(SEARCH("CP02",S9683)),"ราชพฤกษ",ISNUMBER(SEARCH("CP03",S9683)),"บางใหญ่",ISNUMBER(SEARCH("CP04",S9683)),"บางบอน",OR(ISNUMBER(SEARCH("CP",S9683)),ISNUMBER(SEARCH("BTC",D9683))),"340",TRUE,"")</f>
        <v>340</v>
      </c>
    </row>
    <row r="9684" spans="1:20" x14ac:dyDescent="0.2">
      <c r="A9684" t="s">
        <v>15432</v>
      </c>
      <c r="B9684" t="s">
        <v>17</v>
      </c>
      <c r="C9684">
        <v>2026</v>
      </c>
      <c r="D9684" t="s">
        <v>15470</v>
      </c>
      <c r="E9684" t="s">
        <v>1545</v>
      </c>
      <c r="F9684" t="s">
        <v>1546</v>
      </c>
      <c r="G9684" t="s">
        <v>2588</v>
      </c>
      <c r="H9684" t="s">
        <v>2586</v>
      </c>
      <c r="I9684" t="s">
        <v>15471</v>
      </c>
      <c r="J9684" t="s">
        <v>15472</v>
      </c>
      <c r="K9684" t="s">
        <v>2800</v>
      </c>
      <c r="L9684">
        <v>1</v>
      </c>
      <c r="M9684">
        <v>500</v>
      </c>
      <c r="N9684">
        <v>0</v>
      </c>
      <c r="O9684" t="s">
        <v>2580</v>
      </c>
      <c r="P9684">
        <v>467.29</v>
      </c>
      <c r="Q9684">
        <v>32.71</v>
      </c>
      <c r="R9684">
        <v>500</v>
      </c>
      <c r="S9684" t="s">
        <v>2625</v>
      </c>
      <c r="T9684" t="str" cm="1">
        <f t="array" ref="T9684">_xlfn.IFS(ISNUMBER(SEARCH("CP02",S9684)),"ราชพฤกษ",ISNUMBER(SEARCH("CP03",S9684)),"บางใหญ่",ISNUMBER(SEARCH("CP04",S9684)),"บางบอน",OR(ISNUMBER(SEARCH("CP",S9684)),ISNUMBER(SEARCH("BTC",D9684))),"340",TRUE,"")</f>
        <v>340</v>
      </c>
    </row>
    <row r="9685" spans="1:20" x14ac:dyDescent="0.2">
      <c r="A9685" t="s">
        <v>15432</v>
      </c>
      <c r="B9685" t="s">
        <v>17</v>
      </c>
      <c r="C9685">
        <v>2026</v>
      </c>
      <c r="D9685" t="s">
        <v>4158</v>
      </c>
      <c r="E9685" t="s">
        <v>841</v>
      </c>
      <c r="F9685" t="s">
        <v>842</v>
      </c>
      <c r="G9685" t="s">
        <v>3143</v>
      </c>
      <c r="H9685" t="s">
        <v>3144</v>
      </c>
      <c r="I9685" t="s">
        <v>15473</v>
      </c>
      <c r="J9685" t="s">
        <v>4160</v>
      </c>
      <c r="K9685" t="s">
        <v>2800</v>
      </c>
      <c r="L9685">
        <v>1</v>
      </c>
      <c r="M9685">
        <v>2080</v>
      </c>
      <c r="N9685">
        <v>104</v>
      </c>
      <c r="O9685" t="s">
        <v>2580</v>
      </c>
      <c r="P9685">
        <v>1846.73</v>
      </c>
      <c r="Q9685">
        <v>129.27000000000001</v>
      </c>
      <c r="R9685">
        <v>1976</v>
      </c>
      <c r="S9685" t="s">
        <v>3345</v>
      </c>
      <c r="T9685" t="str" cm="1">
        <f t="array" ref="T9685">_xlfn.IFS(ISNUMBER(SEARCH("CP02",S9685)),"ราชพฤกษ",ISNUMBER(SEARCH("CP03",S9685)),"บางใหญ่",ISNUMBER(SEARCH("CP04",S9685)),"บางบอน",OR(ISNUMBER(SEARCH("CP",S9685)),ISNUMBER(SEARCH("BTC",D9685))),"340",TRUE,"")</f>
        <v>340</v>
      </c>
    </row>
    <row r="9686" spans="1:20" x14ac:dyDescent="0.2">
      <c r="A9686" t="s">
        <v>15432</v>
      </c>
      <c r="B9686" t="s">
        <v>17</v>
      </c>
      <c r="C9686">
        <v>2026</v>
      </c>
      <c r="D9686" t="s">
        <v>4158</v>
      </c>
      <c r="E9686" t="s">
        <v>841</v>
      </c>
      <c r="F9686" t="s">
        <v>842</v>
      </c>
      <c r="G9686" t="s">
        <v>3143</v>
      </c>
      <c r="H9686" t="s">
        <v>3144</v>
      </c>
      <c r="I9686" t="s">
        <v>15473</v>
      </c>
      <c r="J9686" t="s">
        <v>4160</v>
      </c>
      <c r="K9686" t="s">
        <v>2800</v>
      </c>
      <c r="L9686">
        <v>1</v>
      </c>
      <c r="M9686">
        <v>2080</v>
      </c>
      <c r="N9686">
        <v>104</v>
      </c>
      <c r="O9686" t="s">
        <v>2580</v>
      </c>
      <c r="P9686">
        <v>1846.73</v>
      </c>
      <c r="Q9686">
        <v>129.27000000000001</v>
      </c>
      <c r="R9686">
        <v>1976</v>
      </c>
      <c r="S9686" t="s">
        <v>8324</v>
      </c>
      <c r="T9686" t="str" cm="1">
        <f t="array" ref="T9686">_xlfn.IFS(ISNUMBER(SEARCH("CP02",S9686)),"ราชพฤกษ",ISNUMBER(SEARCH("CP03",S9686)),"บางใหญ่",ISNUMBER(SEARCH("CP04",S9686)),"บางบอน",OR(ISNUMBER(SEARCH("CP",S9686)),ISNUMBER(SEARCH("BTC",D9686))),"340",TRUE,"")</f>
        <v>340</v>
      </c>
    </row>
    <row r="9687" spans="1:20" x14ac:dyDescent="0.2">
      <c r="A9687" t="s">
        <v>15432</v>
      </c>
      <c r="B9687" t="s">
        <v>17</v>
      </c>
      <c r="C9687">
        <v>2026</v>
      </c>
      <c r="D9687" t="s">
        <v>4158</v>
      </c>
      <c r="E9687" t="s">
        <v>1091</v>
      </c>
      <c r="F9687" t="s">
        <v>1092</v>
      </c>
      <c r="G9687" t="s">
        <v>2582</v>
      </c>
      <c r="H9687" t="s">
        <v>2583</v>
      </c>
      <c r="I9687" t="s">
        <v>15473</v>
      </c>
      <c r="J9687" t="s">
        <v>4160</v>
      </c>
      <c r="K9687" t="s">
        <v>2800</v>
      </c>
      <c r="L9687">
        <v>2</v>
      </c>
      <c r="M9687">
        <v>60</v>
      </c>
      <c r="N9687">
        <v>0</v>
      </c>
      <c r="O9687" t="s">
        <v>2580</v>
      </c>
      <c r="P9687">
        <v>0</v>
      </c>
      <c r="Q9687">
        <v>0</v>
      </c>
      <c r="R9687">
        <v>0</v>
      </c>
      <c r="S9687" t="s">
        <v>2683</v>
      </c>
      <c r="T9687" t="str" cm="1">
        <f t="array" ref="T9687">_xlfn.IFS(ISNUMBER(SEARCH("CP02",S9687)),"ราชพฤกษ",ISNUMBER(SEARCH("CP03",S9687)),"บางใหญ่",ISNUMBER(SEARCH("CP04",S9687)),"บางบอน",OR(ISNUMBER(SEARCH("CP",S9687)),ISNUMBER(SEARCH("BTC",D9687))),"340",TRUE,"")</f>
        <v>340</v>
      </c>
    </row>
    <row r="9688" spans="1:20" x14ac:dyDescent="0.2">
      <c r="A9688" t="s">
        <v>15432</v>
      </c>
      <c r="B9688" t="s">
        <v>17</v>
      </c>
      <c r="C9688">
        <v>2026</v>
      </c>
      <c r="D9688" t="s">
        <v>4158</v>
      </c>
      <c r="E9688" t="s">
        <v>1547</v>
      </c>
      <c r="F9688" t="s">
        <v>1548</v>
      </c>
      <c r="G9688" t="s">
        <v>2588</v>
      </c>
      <c r="H9688" t="s">
        <v>2586</v>
      </c>
      <c r="I9688" t="s">
        <v>15473</v>
      </c>
      <c r="J9688" t="s">
        <v>4160</v>
      </c>
      <c r="K9688" t="s">
        <v>2800</v>
      </c>
      <c r="L9688">
        <v>1</v>
      </c>
      <c r="M9688">
        <v>400</v>
      </c>
      <c r="N9688">
        <v>0</v>
      </c>
      <c r="O9688" t="s">
        <v>2580</v>
      </c>
      <c r="P9688">
        <v>373.83</v>
      </c>
      <c r="Q9688">
        <v>26.17</v>
      </c>
      <c r="R9688">
        <v>400</v>
      </c>
      <c r="S9688" t="s">
        <v>2625</v>
      </c>
      <c r="T9688" t="str" cm="1">
        <f t="array" ref="T9688">_xlfn.IFS(ISNUMBER(SEARCH("CP02",S9688)),"ราชพฤกษ",ISNUMBER(SEARCH("CP03",S9688)),"บางใหญ่",ISNUMBER(SEARCH("CP04",S9688)),"บางบอน",OR(ISNUMBER(SEARCH("CP",S9688)),ISNUMBER(SEARCH("BTC",D9688))),"340",TRUE,"")</f>
        <v>340</v>
      </c>
    </row>
    <row r="9689" spans="1:20" x14ac:dyDescent="0.2">
      <c r="A9689" t="s">
        <v>15432</v>
      </c>
      <c r="B9689" t="s">
        <v>17</v>
      </c>
      <c r="C9689">
        <v>2026</v>
      </c>
      <c r="D9689" t="s">
        <v>3204</v>
      </c>
      <c r="E9689" t="s">
        <v>467</v>
      </c>
      <c r="F9689" t="s">
        <v>468</v>
      </c>
      <c r="G9689" t="s">
        <v>2811</v>
      </c>
      <c r="H9689" t="s">
        <v>2586</v>
      </c>
      <c r="I9689" t="s">
        <v>15474</v>
      </c>
      <c r="J9689" t="s">
        <v>3206</v>
      </c>
      <c r="K9689" t="s">
        <v>2800</v>
      </c>
      <c r="L9689">
        <v>1</v>
      </c>
      <c r="M9689">
        <v>1685</v>
      </c>
      <c r="N9689">
        <v>0</v>
      </c>
      <c r="O9689" t="s">
        <v>2580</v>
      </c>
      <c r="P9689">
        <v>1574.77</v>
      </c>
      <c r="Q9689">
        <v>110.23</v>
      </c>
      <c r="R9689">
        <v>1685</v>
      </c>
      <c r="S9689" t="s">
        <v>2683</v>
      </c>
      <c r="T9689" t="str" cm="1">
        <f t="array" ref="T9689">_xlfn.IFS(ISNUMBER(SEARCH("CP02",S9689)),"ราชพฤกษ",ISNUMBER(SEARCH("CP03",S9689)),"บางใหญ่",ISNUMBER(SEARCH("CP04",S9689)),"บางบอน",OR(ISNUMBER(SEARCH("CP",S9689)),ISNUMBER(SEARCH("BTC",D9689))),"340",TRUE,"")</f>
        <v>340</v>
      </c>
    </row>
    <row r="9690" spans="1:20" x14ac:dyDescent="0.2">
      <c r="A9690" t="s">
        <v>15432</v>
      </c>
      <c r="B9690" t="s">
        <v>17</v>
      </c>
      <c r="C9690">
        <v>2026</v>
      </c>
      <c r="D9690" t="s">
        <v>3204</v>
      </c>
      <c r="E9690" t="s">
        <v>81</v>
      </c>
      <c r="F9690" t="s">
        <v>82</v>
      </c>
      <c r="G9690" t="s">
        <v>2582</v>
      </c>
      <c r="H9690" t="s">
        <v>2586</v>
      </c>
      <c r="I9690" t="s">
        <v>15474</v>
      </c>
      <c r="J9690" t="s">
        <v>3206</v>
      </c>
      <c r="K9690" t="s">
        <v>2800</v>
      </c>
      <c r="L9690">
        <v>1</v>
      </c>
      <c r="M9690">
        <v>295</v>
      </c>
      <c r="N9690">
        <v>0</v>
      </c>
      <c r="O9690" t="s">
        <v>2580</v>
      </c>
      <c r="P9690">
        <v>275.7</v>
      </c>
      <c r="Q9690">
        <v>19.3</v>
      </c>
      <c r="R9690">
        <v>295</v>
      </c>
      <c r="S9690" t="s">
        <v>2683</v>
      </c>
      <c r="T9690" t="str" cm="1">
        <f t="array" ref="T9690">_xlfn.IFS(ISNUMBER(SEARCH("CP02",S9690)),"ราชพฤกษ",ISNUMBER(SEARCH("CP03",S9690)),"บางใหญ่",ISNUMBER(SEARCH("CP04",S9690)),"บางบอน",OR(ISNUMBER(SEARCH("CP",S9690)),ISNUMBER(SEARCH("BTC",D9690))),"340",TRUE,"")</f>
        <v>340</v>
      </c>
    </row>
    <row r="9691" spans="1:20" x14ac:dyDescent="0.2">
      <c r="A9691" t="s">
        <v>15432</v>
      </c>
      <c r="B9691" t="s">
        <v>17</v>
      </c>
      <c r="C9691">
        <v>2026</v>
      </c>
      <c r="D9691" t="s">
        <v>3204</v>
      </c>
      <c r="E9691" t="s">
        <v>1187</v>
      </c>
      <c r="F9691" t="s">
        <v>1188</v>
      </c>
      <c r="G9691" t="s">
        <v>2582</v>
      </c>
      <c r="H9691" t="s">
        <v>2586</v>
      </c>
      <c r="I9691" t="s">
        <v>15474</v>
      </c>
      <c r="J9691" t="s">
        <v>3206</v>
      </c>
      <c r="K9691" t="s">
        <v>2800</v>
      </c>
      <c r="L9691">
        <v>1</v>
      </c>
      <c r="M9691">
        <v>20</v>
      </c>
      <c r="N9691">
        <v>0</v>
      </c>
      <c r="O9691" t="s">
        <v>2580</v>
      </c>
      <c r="P9691">
        <v>18.690000000000001</v>
      </c>
      <c r="Q9691">
        <v>1.31</v>
      </c>
      <c r="R9691">
        <v>20</v>
      </c>
      <c r="S9691" t="s">
        <v>2683</v>
      </c>
      <c r="T9691" t="str" cm="1">
        <f t="array" ref="T9691">_xlfn.IFS(ISNUMBER(SEARCH("CP02",S9691)),"ราชพฤกษ",ISNUMBER(SEARCH("CP03",S9691)),"บางใหญ่",ISNUMBER(SEARCH("CP04",S9691)),"บางบอน",OR(ISNUMBER(SEARCH("CP",S9691)),ISNUMBER(SEARCH("BTC",D9691))),"340",TRUE,"")</f>
        <v>340</v>
      </c>
    </row>
    <row r="9692" spans="1:20" x14ac:dyDescent="0.2">
      <c r="A9692" t="s">
        <v>15432</v>
      </c>
      <c r="B9692" t="s">
        <v>17</v>
      </c>
      <c r="C9692">
        <v>2026</v>
      </c>
      <c r="D9692" t="s">
        <v>3204</v>
      </c>
      <c r="E9692" t="s">
        <v>499</v>
      </c>
      <c r="F9692" t="s">
        <v>500</v>
      </c>
      <c r="G9692" t="s">
        <v>3635</v>
      </c>
      <c r="H9692" t="s">
        <v>2586</v>
      </c>
      <c r="I9692" t="s">
        <v>15474</v>
      </c>
      <c r="J9692" t="s">
        <v>3206</v>
      </c>
      <c r="K9692" t="s">
        <v>2800</v>
      </c>
      <c r="L9692">
        <v>3</v>
      </c>
      <c r="M9692">
        <v>200</v>
      </c>
      <c r="N9692">
        <v>0</v>
      </c>
      <c r="O9692" t="s">
        <v>2580</v>
      </c>
      <c r="P9692">
        <v>560.75</v>
      </c>
      <c r="Q9692">
        <v>39.25</v>
      </c>
      <c r="R9692">
        <v>600</v>
      </c>
      <c r="S9692" t="s">
        <v>2683</v>
      </c>
      <c r="T9692" t="str" cm="1">
        <f t="array" ref="T9692">_xlfn.IFS(ISNUMBER(SEARCH("CP02",S9692)),"ราชพฤกษ",ISNUMBER(SEARCH("CP03",S9692)),"บางใหญ่",ISNUMBER(SEARCH("CP04",S9692)),"บางบอน",OR(ISNUMBER(SEARCH("CP",S9692)),ISNUMBER(SEARCH("BTC",D9692))),"340",TRUE,"")</f>
        <v>340</v>
      </c>
    </row>
    <row r="9693" spans="1:20" x14ac:dyDescent="0.2">
      <c r="A9693" t="s">
        <v>15432</v>
      </c>
      <c r="B9693" t="s">
        <v>17</v>
      </c>
      <c r="C9693">
        <v>2026</v>
      </c>
      <c r="D9693" t="s">
        <v>3204</v>
      </c>
      <c r="E9693" t="s">
        <v>581</v>
      </c>
      <c r="F9693" t="s">
        <v>582</v>
      </c>
      <c r="G9693" t="s">
        <v>2811</v>
      </c>
      <c r="H9693" t="s">
        <v>2586</v>
      </c>
      <c r="I9693" t="s">
        <v>15474</v>
      </c>
      <c r="J9693" t="s">
        <v>3206</v>
      </c>
      <c r="K9693" t="s">
        <v>2800</v>
      </c>
      <c r="L9693">
        <v>1</v>
      </c>
      <c r="M9693">
        <v>850</v>
      </c>
      <c r="N9693">
        <v>0</v>
      </c>
      <c r="O9693" t="s">
        <v>2580</v>
      </c>
      <c r="P9693">
        <v>794.39</v>
      </c>
      <c r="Q9693">
        <v>55.61</v>
      </c>
      <c r="R9693">
        <v>850</v>
      </c>
      <c r="S9693" t="s">
        <v>2683</v>
      </c>
      <c r="T9693" t="str" cm="1">
        <f t="array" ref="T9693">_xlfn.IFS(ISNUMBER(SEARCH("CP02",S9693)),"ราชพฤกษ",ISNUMBER(SEARCH("CP03",S9693)),"บางใหญ่",ISNUMBER(SEARCH("CP04",S9693)),"บางบอน",OR(ISNUMBER(SEARCH("CP",S9693)),ISNUMBER(SEARCH("BTC",D9693))),"340",TRUE,"")</f>
        <v>340</v>
      </c>
    </row>
    <row r="9694" spans="1:20" x14ac:dyDescent="0.2">
      <c r="A9694" t="s">
        <v>15432</v>
      </c>
      <c r="B9694" t="s">
        <v>17</v>
      </c>
      <c r="C9694">
        <v>2026</v>
      </c>
      <c r="D9694" t="s">
        <v>3204</v>
      </c>
      <c r="E9694" t="s">
        <v>579</v>
      </c>
      <c r="F9694" t="s">
        <v>580</v>
      </c>
      <c r="G9694" t="s">
        <v>2811</v>
      </c>
      <c r="H9694" t="s">
        <v>2586</v>
      </c>
      <c r="I9694" t="s">
        <v>15474</v>
      </c>
      <c r="J9694" t="s">
        <v>3206</v>
      </c>
      <c r="K9694" t="s">
        <v>2800</v>
      </c>
      <c r="L9694">
        <v>2</v>
      </c>
      <c r="M9694">
        <v>205</v>
      </c>
      <c r="N9694">
        <v>0</v>
      </c>
      <c r="O9694" t="s">
        <v>2580</v>
      </c>
      <c r="P9694">
        <v>383.18</v>
      </c>
      <c r="Q9694">
        <v>26.82</v>
      </c>
      <c r="R9694">
        <v>410</v>
      </c>
      <c r="S9694" t="s">
        <v>2683</v>
      </c>
      <c r="T9694" t="str" cm="1">
        <f t="array" ref="T9694">_xlfn.IFS(ISNUMBER(SEARCH("CP02",S9694)),"ราชพฤกษ",ISNUMBER(SEARCH("CP03",S9694)),"บางใหญ่",ISNUMBER(SEARCH("CP04",S9694)),"บางบอน",OR(ISNUMBER(SEARCH("CP",S9694)),ISNUMBER(SEARCH("BTC",D9694))),"340",TRUE,"")</f>
        <v>340</v>
      </c>
    </row>
    <row r="9695" spans="1:20" x14ac:dyDescent="0.2">
      <c r="A9695" t="s">
        <v>15432</v>
      </c>
      <c r="B9695" t="s">
        <v>17</v>
      </c>
      <c r="C9695">
        <v>2026</v>
      </c>
      <c r="D9695" t="s">
        <v>2883</v>
      </c>
      <c r="E9695" t="s">
        <v>467</v>
      </c>
      <c r="F9695" t="s">
        <v>468</v>
      </c>
      <c r="G9695" t="s">
        <v>2811</v>
      </c>
      <c r="H9695" t="s">
        <v>2586</v>
      </c>
      <c r="I9695" t="s">
        <v>15475</v>
      </c>
      <c r="J9695" t="s">
        <v>2885</v>
      </c>
      <c r="K9695" t="s">
        <v>3156</v>
      </c>
      <c r="L9695">
        <v>1</v>
      </c>
      <c r="M9695">
        <v>1685</v>
      </c>
      <c r="N9695">
        <v>0</v>
      </c>
      <c r="O9695" t="s">
        <v>2580</v>
      </c>
      <c r="P9695">
        <v>1574.77</v>
      </c>
      <c r="Q9695">
        <v>110.23</v>
      </c>
      <c r="R9695">
        <v>1685</v>
      </c>
      <c r="S9695" t="s">
        <v>2683</v>
      </c>
      <c r="T9695" t="str" cm="1">
        <f t="array" ref="T9695">_xlfn.IFS(ISNUMBER(SEARCH("CP02",S9695)),"ราชพฤกษ",ISNUMBER(SEARCH("CP03",S9695)),"บางใหญ่",ISNUMBER(SEARCH("CP04",S9695)),"บางบอน",OR(ISNUMBER(SEARCH("CP",S9695)),ISNUMBER(SEARCH("BTC",D9695))),"340",TRUE,"")</f>
        <v>340</v>
      </c>
    </row>
    <row r="9696" spans="1:20" x14ac:dyDescent="0.2">
      <c r="A9696" t="s">
        <v>15432</v>
      </c>
      <c r="B9696" t="s">
        <v>17</v>
      </c>
      <c r="C9696">
        <v>2026</v>
      </c>
      <c r="D9696" t="s">
        <v>2883</v>
      </c>
      <c r="E9696" t="s">
        <v>105</v>
      </c>
      <c r="F9696" t="s">
        <v>106</v>
      </c>
      <c r="G9696" t="s">
        <v>2582</v>
      </c>
      <c r="H9696" t="s">
        <v>2586</v>
      </c>
      <c r="I9696" t="s">
        <v>15475</v>
      </c>
      <c r="J9696" t="s">
        <v>2885</v>
      </c>
      <c r="K9696" t="s">
        <v>3156</v>
      </c>
      <c r="L9696">
        <v>1</v>
      </c>
      <c r="M9696">
        <v>260</v>
      </c>
      <c r="N9696">
        <v>0</v>
      </c>
      <c r="O9696" t="s">
        <v>2580</v>
      </c>
      <c r="P9696">
        <v>242.99</v>
      </c>
      <c r="Q9696">
        <v>17.010000000000002</v>
      </c>
      <c r="R9696">
        <v>260</v>
      </c>
      <c r="S9696" t="s">
        <v>2683</v>
      </c>
      <c r="T9696" t="str" cm="1">
        <f t="array" ref="T9696">_xlfn.IFS(ISNUMBER(SEARCH("CP02",S9696)),"ราชพฤกษ",ISNUMBER(SEARCH("CP03",S9696)),"บางใหญ่",ISNUMBER(SEARCH("CP04",S9696)),"บางบอน",OR(ISNUMBER(SEARCH("CP",S9696)),ISNUMBER(SEARCH("BTC",D9696))),"340",TRUE,"")</f>
        <v>340</v>
      </c>
    </row>
    <row r="9697" spans="1:20" x14ac:dyDescent="0.2">
      <c r="A9697" t="s">
        <v>15432</v>
      </c>
      <c r="B9697" t="s">
        <v>17</v>
      </c>
      <c r="C9697">
        <v>2026</v>
      </c>
      <c r="D9697" t="s">
        <v>2883</v>
      </c>
      <c r="E9697" t="s">
        <v>1187</v>
      </c>
      <c r="F9697" t="s">
        <v>1188</v>
      </c>
      <c r="G9697" t="s">
        <v>2582</v>
      </c>
      <c r="H9697" t="s">
        <v>2586</v>
      </c>
      <c r="I9697" t="s">
        <v>15475</v>
      </c>
      <c r="J9697" t="s">
        <v>2885</v>
      </c>
      <c r="K9697" t="s">
        <v>3156</v>
      </c>
      <c r="L9697">
        <v>1</v>
      </c>
      <c r="M9697">
        <v>20</v>
      </c>
      <c r="N9697">
        <v>0</v>
      </c>
      <c r="O9697" t="s">
        <v>2580</v>
      </c>
      <c r="P9697">
        <v>18.690000000000001</v>
      </c>
      <c r="Q9697">
        <v>1.31</v>
      </c>
      <c r="R9697">
        <v>20</v>
      </c>
      <c r="S9697" t="s">
        <v>2683</v>
      </c>
      <c r="T9697" t="str" cm="1">
        <f t="array" ref="T9697">_xlfn.IFS(ISNUMBER(SEARCH("CP02",S9697)),"ราชพฤกษ",ISNUMBER(SEARCH("CP03",S9697)),"บางใหญ่",ISNUMBER(SEARCH("CP04",S9697)),"บางบอน",OR(ISNUMBER(SEARCH("CP",S9697)),ISNUMBER(SEARCH("BTC",D9697))),"340",TRUE,"")</f>
        <v>340</v>
      </c>
    </row>
    <row r="9698" spans="1:20" x14ac:dyDescent="0.2">
      <c r="A9698" t="s">
        <v>15432</v>
      </c>
      <c r="B9698" t="s">
        <v>17</v>
      </c>
      <c r="C9698">
        <v>2026</v>
      </c>
      <c r="D9698" t="s">
        <v>2883</v>
      </c>
      <c r="E9698" t="s">
        <v>465</v>
      </c>
      <c r="F9698" t="s">
        <v>466</v>
      </c>
      <c r="G9698" t="s">
        <v>2811</v>
      </c>
      <c r="H9698" t="s">
        <v>2586</v>
      </c>
      <c r="I9698" t="s">
        <v>15475</v>
      </c>
      <c r="J9698" t="s">
        <v>2885</v>
      </c>
      <c r="K9698" t="s">
        <v>3156</v>
      </c>
      <c r="L9698">
        <v>4</v>
      </c>
      <c r="M9698">
        <v>180</v>
      </c>
      <c r="N9698">
        <v>0</v>
      </c>
      <c r="O9698" t="s">
        <v>2580</v>
      </c>
      <c r="P9698">
        <v>672.9</v>
      </c>
      <c r="Q9698">
        <v>47.1</v>
      </c>
      <c r="R9698">
        <v>720</v>
      </c>
      <c r="S9698" t="s">
        <v>2683</v>
      </c>
      <c r="T9698" t="str" cm="1">
        <f t="array" ref="T9698">_xlfn.IFS(ISNUMBER(SEARCH("CP02",S9698)),"ราชพฤกษ",ISNUMBER(SEARCH("CP03",S9698)),"บางใหญ่",ISNUMBER(SEARCH("CP04",S9698)),"บางบอน",OR(ISNUMBER(SEARCH("CP",S9698)),ISNUMBER(SEARCH("BTC",D9698))),"340",TRUE,"")</f>
        <v>340</v>
      </c>
    </row>
    <row r="9699" spans="1:20" x14ac:dyDescent="0.2">
      <c r="A9699" t="s">
        <v>15432</v>
      </c>
      <c r="B9699" t="s">
        <v>17</v>
      </c>
      <c r="C9699">
        <v>2026</v>
      </c>
      <c r="D9699" t="s">
        <v>2883</v>
      </c>
      <c r="E9699" t="s">
        <v>1847</v>
      </c>
      <c r="F9699" t="s">
        <v>1848</v>
      </c>
      <c r="G9699" t="s">
        <v>3475</v>
      </c>
      <c r="H9699" t="s">
        <v>2586</v>
      </c>
      <c r="I9699" t="s">
        <v>15475</v>
      </c>
      <c r="J9699" t="s">
        <v>2885</v>
      </c>
      <c r="K9699" t="s">
        <v>3156</v>
      </c>
      <c r="L9699">
        <v>4</v>
      </c>
      <c r="M9699">
        <v>180</v>
      </c>
      <c r="N9699">
        <v>0</v>
      </c>
      <c r="O9699" t="s">
        <v>2580</v>
      </c>
      <c r="P9699">
        <v>672.9</v>
      </c>
      <c r="Q9699">
        <v>47.1</v>
      </c>
      <c r="R9699">
        <v>720</v>
      </c>
      <c r="S9699" t="s">
        <v>2683</v>
      </c>
      <c r="T9699" t="str" cm="1">
        <f t="array" ref="T9699">_xlfn.IFS(ISNUMBER(SEARCH("CP02",S9699)),"ราชพฤกษ",ISNUMBER(SEARCH("CP03",S9699)),"บางใหญ่",ISNUMBER(SEARCH("CP04",S9699)),"บางบอน",OR(ISNUMBER(SEARCH("CP",S9699)),ISNUMBER(SEARCH("BTC",D9699))),"340",TRUE,"")</f>
        <v>340</v>
      </c>
    </row>
    <row r="9700" spans="1:20" x14ac:dyDescent="0.2">
      <c r="A9700" t="s">
        <v>15432</v>
      </c>
      <c r="B9700" t="s">
        <v>17</v>
      </c>
      <c r="C9700">
        <v>2026</v>
      </c>
      <c r="D9700" t="s">
        <v>2883</v>
      </c>
      <c r="E9700" t="s">
        <v>287</v>
      </c>
      <c r="F9700" t="s">
        <v>288</v>
      </c>
      <c r="G9700" t="s">
        <v>2582</v>
      </c>
      <c r="H9700" t="s">
        <v>2586</v>
      </c>
      <c r="I9700" t="s">
        <v>15475</v>
      </c>
      <c r="J9700" t="s">
        <v>2885</v>
      </c>
      <c r="K9700" t="s">
        <v>3156</v>
      </c>
      <c r="L9700">
        <v>1</v>
      </c>
      <c r="M9700">
        <v>580</v>
      </c>
      <c r="N9700">
        <v>0</v>
      </c>
      <c r="O9700" t="s">
        <v>2580</v>
      </c>
      <c r="P9700">
        <v>542.05999999999995</v>
      </c>
      <c r="Q9700">
        <v>37.94</v>
      </c>
      <c r="R9700">
        <v>580</v>
      </c>
      <c r="S9700" t="s">
        <v>2683</v>
      </c>
      <c r="T9700" t="str" cm="1">
        <f t="array" ref="T9700">_xlfn.IFS(ISNUMBER(SEARCH("CP02",S9700)),"ราชพฤกษ",ISNUMBER(SEARCH("CP03",S9700)),"บางใหญ่",ISNUMBER(SEARCH("CP04",S9700)),"บางบอน",OR(ISNUMBER(SEARCH("CP",S9700)),ISNUMBER(SEARCH("BTC",D9700))),"340",TRUE,"")</f>
        <v>340</v>
      </c>
    </row>
    <row r="9701" spans="1:20" x14ac:dyDescent="0.2">
      <c r="A9701" t="s">
        <v>15432</v>
      </c>
      <c r="B9701" t="s">
        <v>17</v>
      </c>
      <c r="C9701">
        <v>2026</v>
      </c>
      <c r="D9701" t="s">
        <v>2883</v>
      </c>
      <c r="E9701" t="s">
        <v>215</v>
      </c>
      <c r="F9701" t="s">
        <v>216</v>
      </c>
      <c r="G9701" t="s">
        <v>2582</v>
      </c>
      <c r="H9701" t="s">
        <v>2586</v>
      </c>
      <c r="I9701" t="s">
        <v>15475</v>
      </c>
      <c r="J9701" t="s">
        <v>2885</v>
      </c>
      <c r="K9701" t="s">
        <v>3156</v>
      </c>
      <c r="L9701">
        <v>1</v>
      </c>
      <c r="M9701">
        <v>300</v>
      </c>
      <c r="N9701">
        <v>0</v>
      </c>
      <c r="O9701" t="s">
        <v>2580</v>
      </c>
      <c r="P9701">
        <v>280.37</v>
      </c>
      <c r="Q9701">
        <v>19.63</v>
      </c>
      <c r="R9701">
        <v>300</v>
      </c>
      <c r="S9701" t="s">
        <v>2683</v>
      </c>
      <c r="T9701" t="str" cm="1">
        <f t="array" ref="T9701">_xlfn.IFS(ISNUMBER(SEARCH("CP02",S9701)),"ราชพฤกษ",ISNUMBER(SEARCH("CP03",S9701)),"บางใหญ่",ISNUMBER(SEARCH("CP04",S9701)),"บางบอน",OR(ISNUMBER(SEARCH("CP",S9701)),ISNUMBER(SEARCH("BTC",D9701))),"340",TRUE,"")</f>
        <v>340</v>
      </c>
    </row>
    <row r="9702" spans="1:20" x14ac:dyDescent="0.2">
      <c r="A9702" t="s">
        <v>15432</v>
      </c>
      <c r="B9702" t="s">
        <v>17</v>
      </c>
      <c r="C9702">
        <v>2026</v>
      </c>
      <c r="D9702" t="s">
        <v>2883</v>
      </c>
      <c r="E9702" t="s">
        <v>851</v>
      </c>
      <c r="F9702" t="s">
        <v>852</v>
      </c>
      <c r="G9702" t="s">
        <v>2802</v>
      </c>
      <c r="H9702" t="s">
        <v>2803</v>
      </c>
      <c r="I9702" t="s">
        <v>15476</v>
      </c>
      <c r="J9702" t="s">
        <v>2885</v>
      </c>
      <c r="K9702" t="s">
        <v>2800</v>
      </c>
      <c r="L9702">
        <v>2</v>
      </c>
      <c r="M9702">
        <v>2200</v>
      </c>
      <c r="N9702">
        <v>0</v>
      </c>
      <c r="O9702" t="s">
        <v>2580</v>
      </c>
      <c r="P9702">
        <v>4112.1499999999996</v>
      </c>
      <c r="Q9702">
        <v>287.85000000000002</v>
      </c>
      <c r="R9702">
        <v>4400</v>
      </c>
      <c r="S9702" t="s">
        <v>3345</v>
      </c>
      <c r="T9702" t="str" cm="1">
        <f t="array" ref="T9702">_xlfn.IFS(ISNUMBER(SEARCH("CP02",S9702)),"ราชพฤกษ",ISNUMBER(SEARCH("CP03",S9702)),"บางใหญ่",ISNUMBER(SEARCH("CP04",S9702)),"บางบอน",OR(ISNUMBER(SEARCH("CP",S9702)),ISNUMBER(SEARCH("BTC",D9702))),"340",TRUE,"")</f>
        <v>340</v>
      </c>
    </row>
    <row r="9703" spans="1:20" x14ac:dyDescent="0.2">
      <c r="A9703" t="s">
        <v>15432</v>
      </c>
      <c r="B9703" t="s">
        <v>17</v>
      </c>
      <c r="C9703">
        <v>2026</v>
      </c>
      <c r="D9703" t="s">
        <v>2883</v>
      </c>
      <c r="E9703" t="s">
        <v>1091</v>
      </c>
      <c r="F9703" t="s">
        <v>1092</v>
      </c>
      <c r="G9703" t="s">
        <v>2582</v>
      </c>
      <c r="H9703" t="s">
        <v>2583</v>
      </c>
      <c r="I9703" t="s">
        <v>15476</v>
      </c>
      <c r="J9703" t="s">
        <v>2885</v>
      </c>
      <c r="K9703" t="s">
        <v>2800</v>
      </c>
      <c r="L9703">
        <v>2</v>
      </c>
      <c r="M9703">
        <v>60</v>
      </c>
      <c r="N9703">
        <v>0</v>
      </c>
      <c r="O9703" t="s">
        <v>2580</v>
      </c>
      <c r="P9703">
        <v>0</v>
      </c>
      <c r="Q9703">
        <v>0</v>
      </c>
      <c r="R9703">
        <v>0</v>
      </c>
      <c r="S9703" t="s">
        <v>2683</v>
      </c>
      <c r="T9703" t="str" cm="1">
        <f t="array" ref="T9703">_xlfn.IFS(ISNUMBER(SEARCH("CP02",S9703)),"ราชพฤกษ",ISNUMBER(SEARCH("CP03",S9703)),"บางใหญ่",ISNUMBER(SEARCH("CP04",S9703)),"บางบอน",OR(ISNUMBER(SEARCH("CP",S9703)),ISNUMBER(SEARCH("BTC",D9703))),"340",TRUE,"")</f>
        <v>340</v>
      </c>
    </row>
    <row r="9704" spans="1:20" x14ac:dyDescent="0.2">
      <c r="A9704" t="s">
        <v>15432</v>
      </c>
      <c r="B9704" t="s">
        <v>17</v>
      </c>
      <c r="C9704">
        <v>2026</v>
      </c>
      <c r="D9704" t="s">
        <v>3888</v>
      </c>
      <c r="E9704" t="s">
        <v>915</v>
      </c>
      <c r="F9704" t="s">
        <v>916</v>
      </c>
      <c r="G9704" t="s">
        <v>2655</v>
      </c>
      <c r="H9704" t="s">
        <v>2656</v>
      </c>
      <c r="I9704" t="s">
        <v>15477</v>
      </c>
      <c r="J9704" t="s">
        <v>3890</v>
      </c>
      <c r="K9704" t="s">
        <v>3156</v>
      </c>
      <c r="L9704">
        <v>2</v>
      </c>
      <c r="M9704">
        <v>5510</v>
      </c>
      <c r="N9704">
        <v>551</v>
      </c>
      <c r="O9704" t="s">
        <v>2580</v>
      </c>
      <c r="P9704">
        <v>9784.11</v>
      </c>
      <c r="Q9704">
        <v>684.89</v>
      </c>
      <c r="R9704">
        <v>10469</v>
      </c>
      <c r="S9704" t="s">
        <v>8324</v>
      </c>
      <c r="T9704" t="str" cm="1">
        <f t="array" ref="T9704">_xlfn.IFS(ISNUMBER(SEARCH("CP02",S9704)),"ราชพฤกษ",ISNUMBER(SEARCH("CP03",S9704)),"บางใหญ่",ISNUMBER(SEARCH("CP04",S9704)),"บางบอน",OR(ISNUMBER(SEARCH("CP",S9704)),ISNUMBER(SEARCH("BTC",D9704))),"340",TRUE,"")</f>
        <v>340</v>
      </c>
    </row>
    <row r="9705" spans="1:20" x14ac:dyDescent="0.2">
      <c r="A9705" t="s">
        <v>15432</v>
      </c>
      <c r="B9705" t="s">
        <v>17</v>
      </c>
      <c r="C9705">
        <v>2026</v>
      </c>
      <c r="D9705" t="s">
        <v>3163</v>
      </c>
      <c r="E9705" t="s">
        <v>905</v>
      </c>
      <c r="F9705" t="s">
        <v>906</v>
      </c>
      <c r="G9705" t="s">
        <v>2655</v>
      </c>
      <c r="H9705" t="s">
        <v>2656</v>
      </c>
      <c r="I9705" t="s">
        <v>15478</v>
      </c>
      <c r="J9705" t="s">
        <v>3165</v>
      </c>
      <c r="K9705" t="s">
        <v>2630</v>
      </c>
      <c r="L9705">
        <v>1</v>
      </c>
      <c r="M9705">
        <v>5030</v>
      </c>
      <c r="N9705">
        <v>780</v>
      </c>
      <c r="O9705" t="s">
        <v>2580</v>
      </c>
      <c r="P9705">
        <v>3971.96</v>
      </c>
      <c r="Q9705">
        <v>278.04000000000002</v>
      </c>
      <c r="R9705">
        <v>4250</v>
      </c>
      <c r="S9705" t="s">
        <v>6756</v>
      </c>
      <c r="T9705" t="str" cm="1">
        <f t="array" ref="T9705">_xlfn.IFS(ISNUMBER(SEARCH("CP02",S9705)),"ราชพฤกษ",ISNUMBER(SEARCH("CP03",S9705)),"บางใหญ่",ISNUMBER(SEARCH("CP04",S9705)),"บางบอน",OR(ISNUMBER(SEARCH("CP",S9705)),ISNUMBER(SEARCH("BTC",D9705))),"340",TRUE,"")</f>
        <v>บางบอน</v>
      </c>
    </row>
    <row r="9706" spans="1:20" x14ac:dyDescent="0.2">
      <c r="A9706" t="s">
        <v>15432</v>
      </c>
      <c r="B9706" t="s">
        <v>17</v>
      </c>
      <c r="C9706">
        <v>2026</v>
      </c>
      <c r="D9706" t="s">
        <v>3049</v>
      </c>
      <c r="E9706" t="s">
        <v>525</v>
      </c>
      <c r="F9706" t="s">
        <v>526</v>
      </c>
      <c r="G9706" t="s">
        <v>2582</v>
      </c>
      <c r="H9706" t="s">
        <v>2586</v>
      </c>
      <c r="I9706" t="s">
        <v>15479</v>
      </c>
      <c r="J9706" t="s">
        <v>3051</v>
      </c>
      <c r="K9706" t="s">
        <v>3052</v>
      </c>
      <c r="L9706">
        <v>1</v>
      </c>
      <c r="M9706">
        <v>1340</v>
      </c>
      <c r="N9706">
        <v>0</v>
      </c>
      <c r="O9706" t="s">
        <v>2580</v>
      </c>
      <c r="P9706">
        <v>1252.3399999999999</v>
      </c>
      <c r="Q9706">
        <v>87.66</v>
      </c>
      <c r="R9706">
        <v>1340</v>
      </c>
      <c r="S9706" t="s">
        <v>2605</v>
      </c>
      <c r="T9706" t="str" cm="1">
        <f t="array" ref="T9706">_xlfn.IFS(ISNUMBER(SEARCH("CP02",S9706)),"ราชพฤกษ",ISNUMBER(SEARCH("CP03",S9706)),"บางใหญ่",ISNUMBER(SEARCH("CP04",S9706)),"บางบอน",OR(ISNUMBER(SEARCH("CP",S9706)),ISNUMBER(SEARCH("BTC",D9706))),"340",TRUE,"")</f>
        <v>บางใหญ่</v>
      </c>
    </row>
    <row r="9707" spans="1:20" x14ac:dyDescent="0.2">
      <c r="A9707" t="s">
        <v>15432</v>
      </c>
      <c r="B9707" t="s">
        <v>17</v>
      </c>
      <c r="C9707">
        <v>2026</v>
      </c>
      <c r="D9707" t="s">
        <v>3049</v>
      </c>
      <c r="E9707" t="s">
        <v>523</v>
      </c>
      <c r="F9707" t="s">
        <v>524</v>
      </c>
      <c r="G9707" t="s">
        <v>2582</v>
      </c>
      <c r="H9707" t="s">
        <v>2586</v>
      </c>
      <c r="I9707" t="s">
        <v>15479</v>
      </c>
      <c r="J9707" t="s">
        <v>3051</v>
      </c>
      <c r="K9707" t="s">
        <v>3052</v>
      </c>
      <c r="L9707">
        <v>1</v>
      </c>
      <c r="M9707">
        <v>175</v>
      </c>
      <c r="N9707">
        <v>0</v>
      </c>
      <c r="O9707" t="s">
        <v>2580</v>
      </c>
      <c r="P9707">
        <v>0</v>
      </c>
      <c r="Q9707">
        <v>0</v>
      </c>
      <c r="R9707">
        <v>0</v>
      </c>
      <c r="S9707" t="s">
        <v>2605</v>
      </c>
      <c r="T9707" t="str" cm="1">
        <f t="array" ref="T9707">_xlfn.IFS(ISNUMBER(SEARCH("CP02",S9707)),"ราชพฤกษ",ISNUMBER(SEARCH("CP03",S9707)),"บางใหญ่",ISNUMBER(SEARCH("CP04",S9707)),"บางบอน",OR(ISNUMBER(SEARCH("CP",S9707)),ISNUMBER(SEARCH("BTC",D9707))),"340",TRUE,"")</f>
        <v>บางใหญ่</v>
      </c>
    </row>
    <row r="9708" spans="1:20" x14ac:dyDescent="0.2">
      <c r="A9708" t="s">
        <v>15432</v>
      </c>
      <c r="B9708" t="s">
        <v>17</v>
      </c>
      <c r="C9708">
        <v>2026</v>
      </c>
      <c r="D9708" t="s">
        <v>3049</v>
      </c>
      <c r="E9708" t="s">
        <v>105</v>
      </c>
      <c r="F9708" t="s">
        <v>106</v>
      </c>
      <c r="G9708" t="s">
        <v>2582</v>
      </c>
      <c r="H9708" t="s">
        <v>2586</v>
      </c>
      <c r="I9708" t="s">
        <v>15479</v>
      </c>
      <c r="J9708" t="s">
        <v>3051</v>
      </c>
      <c r="K9708" t="s">
        <v>3052</v>
      </c>
      <c r="L9708">
        <v>1</v>
      </c>
      <c r="M9708">
        <v>260</v>
      </c>
      <c r="N9708">
        <v>0</v>
      </c>
      <c r="O9708" t="s">
        <v>2580</v>
      </c>
      <c r="P9708">
        <v>0</v>
      </c>
      <c r="Q9708">
        <v>0</v>
      </c>
      <c r="R9708">
        <v>0</v>
      </c>
      <c r="S9708" t="s">
        <v>2605</v>
      </c>
      <c r="T9708" t="str" cm="1">
        <f t="array" ref="T9708">_xlfn.IFS(ISNUMBER(SEARCH("CP02",S9708)),"ราชพฤกษ",ISNUMBER(SEARCH("CP03",S9708)),"บางใหญ่",ISNUMBER(SEARCH("CP04",S9708)),"บางบอน",OR(ISNUMBER(SEARCH("CP",S9708)),ISNUMBER(SEARCH("BTC",D9708))),"340",TRUE,"")</f>
        <v>บางใหญ่</v>
      </c>
    </row>
    <row r="9709" spans="1:20" x14ac:dyDescent="0.2">
      <c r="A9709" t="s">
        <v>15432</v>
      </c>
      <c r="B9709" t="s">
        <v>17</v>
      </c>
      <c r="C9709">
        <v>2026</v>
      </c>
      <c r="D9709" t="s">
        <v>3049</v>
      </c>
      <c r="E9709" t="s">
        <v>1187</v>
      </c>
      <c r="F9709" t="s">
        <v>1188</v>
      </c>
      <c r="G9709" t="s">
        <v>2582</v>
      </c>
      <c r="H9709" t="s">
        <v>2586</v>
      </c>
      <c r="I9709" t="s">
        <v>15479</v>
      </c>
      <c r="J9709" t="s">
        <v>3051</v>
      </c>
      <c r="K9709" t="s">
        <v>3052</v>
      </c>
      <c r="L9709">
        <v>1</v>
      </c>
      <c r="M9709">
        <v>20</v>
      </c>
      <c r="N9709">
        <v>0</v>
      </c>
      <c r="O9709" t="s">
        <v>2580</v>
      </c>
      <c r="P9709">
        <v>18.690000000000001</v>
      </c>
      <c r="Q9709">
        <v>1.31</v>
      </c>
      <c r="R9709">
        <v>20</v>
      </c>
      <c r="S9709" t="s">
        <v>2605</v>
      </c>
      <c r="T9709" t="str" cm="1">
        <f t="array" ref="T9709">_xlfn.IFS(ISNUMBER(SEARCH("CP02",S9709)),"ราชพฤกษ",ISNUMBER(SEARCH("CP03",S9709)),"บางใหญ่",ISNUMBER(SEARCH("CP04",S9709)),"บางบอน",OR(ISNUMBER(SEARCH("CP",S9709)),ISNUMBER(SEARCH("BTC",D9709))),"340",TRUE,"")</f>
        <v>บางใหญ่</v>
      </c>
    </row>
    <row r="9710" spans="1:20" x14ac:dyDescent="0.2">
      <c r="A9710" t="s">
        <v>15432</v>
      </c>
      <c r="B9710" t="s">
        <v>17</v>
      </c>
      <c r="C9710">
        <v>2026</v>
      </c>
      <c r="D9710" t="s">
        <v>3617</v>
      </c>
      <c r="E9710" t="s">
        <v>555</v>
      </c>
      <c r="F9710" t="s">
        <v>556</v>
      </c>
      <c r="G9710" t="s">
        <v>2582</v>
      </c>
      <c r="H9710" t="s">
        <v>2586</v>
      </c>
      <c r="I9710" t="s">
        <v>15480</v>
      </c>
      <c r="J9710" t="s">
        <v>3619</v>
      </c>
      <c r="K9710" t="s">
        <v>2761</v>
      </c>
      <c r="L9710">
        <v>1</v>
      </c>
      <c r="M9710">
        <v>1350</v>
      </c>
      <c r="N9710">
        <v>0</v>
      </c>
      <c r="O9710" t="s">
        <v>2580</v>
      </c>
      <c r="P9710">
        <v>1261.68</v>
      </c>
      <c r="Q9710">
        <v>88.32</v>
      </c>
      <c r="R9710">
        <v>1350</v>
      </c>
      <c r="S9710" t="s">
        <v>2605</v>
      </c>
      <c r="T9710" t="str" cm="1">
        <f t="array" ref="T9710">_xlfn.IFS(ISNUMBER(SEARCH("CP02",S9710)),"ราชพฤกษ",ISNUMBER(SEARCH("CP03",S9710)),"บางใหญ่",ISNUMBER(SEARCH("CP04",S9710)),"บางบอน",OR(ISNUMBER(SEARCH("CP",S9710)),ISNUMBER(SEARCH("BTC",D9710))),"340",TRUE,"")</f>
        <v>บางใหญ่</v>
      </c>
    </row>
    <row r="9711" spans="1:20" x14ac:dyDescent="0.2">
      <c r="A9711" t="s">
        <v>15432</v>
      </c>
      <c r="B9711" t="s">
        <v>17</v>
      </c>
      <c r="C9711">
        <v>2026</v>
      </c>
      <c r="D9711" t="s">
        <v>3617</v>
      </c>
      <c r="E9711" t="s">
        <v>553</v>
      </c>
      <c r="F9711" t="s">
        <v>554</v>
      </c>
      <c r="G9711" t="s">
        <v>2582</v>
      </c>
      <c r="H9711" t="s">
        <v>2586</v>
      </c>
      <c r="I9711" t="s">
        <v>15480</v>
      </c>
      <c r="J9711" t="s">
        <v>3619</v>
      </c>
      <c r="K9711" t="s">
        <v>2761</v>
      </c>
      <c r="L9711">
        <v>1</v>
      </c>
      <c r="M9711">
        <v>250</v>
      </c>
      <c r="N9711">
        <v>0</v>
      </c>
      <c r="O9711" t="s">
        <v>2580</v>
      </c>
      <c r="P9711">
        <v>233.64</v>
      </c>
      <c r="Q9711">
        <v>16.36</v>
      </c>
      <c r="R9711">
        <v>250</v>
      </c>
      <c r="S9711" t="s">
        <v>2605</v>
      </c>
      <c r="T9711" t="str" cm="1">
        <f t="array" ref="T9711">_xlfn.IFS(ISNUMBER(SEARCH("CP02",S9711)),"ราชพฤกษ",ISNUMBER(SEARCH("CP03",S9711)),"บางใหญ่",ISNUMBER(SEARCH("CP04",S9711)),"บางบอน",OR(ISNUMBER(SEARCH("CP",S9711)),ISNUMBER(SEARCH("BTC",D9711))),"340",TRUE,"")</f>
        <v>บางใหญ่</v>
      </c>
    </row>
    <row r="9712" spans="1:20" x14ac:dyDescent="0.2">
      <c r="A9712" t="s">
        <v>15432</v>
      </c>
      <c r="B9712" t="s">
        <v>17</v>
      </c>
      <c r="C9712">
        <v>2026</v>
      </c>
      <c r="D9712" t="s">
        <v>3617</v>
      </c>
      <c r="E9712" t="s">
        <v>553</v>
      </c>
      <c r="F9712" t="s">
        <v>554</v>
      </c>
      <c r="G9712" t="s">
        <v>2582</v>
      </c>
      <c r="H9712" t="s">
        <v>2586</v>
      </c>
      <c r="I9712" t="s">
        <v>15480</v>
      </c>
      <c r="J9712" t="s">
        <v>3619</v>
      </c>
      <c r="K9712" t="s">
        <v>2761</v>
      </c>
      <c r="L9712">
        <v>1</v>
      </c>
      <c r="M9712">
        <v>250</v>
      </c>
      <c r="N9712">
        <v>0</v>
      </c>
      <c r="O9712" t="s">
        <v>2580</v>
      </c>
      <c r="P9712">
        <v>0</v>
      </c>
      <c r="Q9712">
        <v>0</v>
      </c>
      <c r="R9712">
        <v>0</v>
      </c>
      <c r="S9712" t="s">
        <v>2605</v>
      </c>
      <c r="T9712" t="str" cm="1">
        <f t="array" ref="T9712">_xlfn.IFS(ISNUMBER(SEARCH("CP02",S9712)),"ราชพฤกษ",ISNUMBER(SEARCH("CP03",S9712)),"บางใหญ่",ISNUMBER(SEARCH("CP04",S9712)),"บางบอน",OR(ISNUMBER(SEARCH("CP",S9712)),ISNUMBER(SEARCH("BTC",D9712))),"340",TRUE,"")</f>
        <v>บางใหญ่</v>
      </c>
    </row>
    <row r="9713" spans="1:20" x14ac:dyDescent="0.2">
      <c r="A9713" t="s">
        <v>15432</v>
      </c>
      <c r="B9713" t="s">
        <v>17</v>
      </c>
      <c r="C9713">
        <v>2026</v>
      </c>
      <c r="D9713" t="s">
        <v>3617</v>
      </c>
      <c r="E9713" t="s">
        <v>1323</v>
      </c>
      <c r="F9713" t="s">
        <v>1324</v>
      </c>
      <c r="G9713" t="s">
        <v>2582</v>
      </c>
      <c r="H9713" t="s">
        <v>2586</v>
      </c>
      <c r="I9713" t="s">
        <v>15480</v>
      </c>
      <c r="J9713" t="s">
        <v>3619</v>
      </c>
      <c r="K9713" t="s">
        <v>2761</v>
      </c>
      <c r="L9713">
        <v>1</v>
      </c>
      <c r="M9713">
        <v>245</v>
      </c>
      <c r="N9713">
        <v>0</v>
      </c>
      <c r="O9713" t="s">
        <v>2580</v>
      </c>
      <c r="P9713">
        <v>228.97</v>
      </c>
      <c r="Q9713">
        <v>16.03</v>
      </c>
      <c r="R9713">
        <v>245</v>
      </c>
      <c r="S9713" t="s">
        <v>2605</v>
      </c>
      <c r="T9713" t="str" cm="1">
        <f t="array" ref="T9713">_xlfn.IFS(ISNUMBER(SEARCH("CP02",S9713)),"ราชพฤกษ",ISNUMBER(SEARCH("CP03",S9713)),"บางใหญ่",ISNUMBER(SEARCH("CP04",S9713)),"บางบอน",OR(ISNUMBER(SEARCH("CP",S9713)),ISNUMBER(SEARCH("BTC",D9713))),"340",TRUE,"")</f>
        <v>บางใหญ่</v>
      </c>
    </row>
    <row r="9714" spans="1:20" x14ac:dyDescent="0.2">
      <c r="A9714" t="s">
        <v>15432</v>
      </c>
      <c r="B9714" t="s">
        <v>17</v>
      </c>
      <c r="C9714">
        <v>2026</v>
      </c>
      <c r="D9714" t="s">
        <v>3617</v>
      </c>
      <c r="E9714" t="s">
        <v>1187</v>
      </c>
      <c r="F9714" t="s">
        <v>1188</v>
      </c>
      <c r="G9714" t="s">
        <v>2582</v>
      </c>
      <c r="H9714" t="s">
        <v>2586</v>
      </c>
      <c r="I9714" t="s">
        <v>15480</v>
      </c>
      <c r="J9714" t="s">
        <v>3619</v>
      </c>
      <c r="K9714" t="s">
        <v>2761</v>
      </c>
      <c r="L9714">
        <v>1</v>
      </c>
      <c r="M9714">
        <v>20</v>
      </c>
      <c r="N9714">
        <v>0</v>
      </c>
      <c r="O9714" t="s">
        <v>2580</v>
      </c>
      <c r="P9714">
        <v>18.690000000000001</v>
      </c>
      <c r="Q9714">
        <v>1.31</v>
      </c>
      <c r="R9714">
        <v>20</v>
      </c>
      <c r="S9714" t="s">
        <v>2605</v>
      </c>
      <c r="T9714" t="str" cm="1">
        <f t="array" ref="T9714">_xlfn.IFS(ISNUMBER(SEARCH("CP02",S9714)),"ราชพฤกษ",ISNUMBER(SEARCH("CP03",S9714)),"บางใหญ่",ISNUMBER(SEARCH("CP04",S9714)),"บางบอน",OR(ISNUMBER(SEARCH("CP",S9714)),ISNUMBER(SEARCH("BTC",D9714))),"340",TRUE,"")</f>
        <v>บางใหญ่</v>
      </c>
    </row>
    <row r="9715" spans="1:20" x14ac:dyDescent="0.2">
      <c r="A9715" t="s">
        <v>15481</v>
      </c>
      <c r="B9715" t="s">
        <v>17</v>
      </c>
      <c r="C9715">
        <v>2026</v>
      </c>
      <c r="D9715" t="s">
        <v>15482</v>
      </c>
      <c r="E9715" t="s">
        <v>551</v>
      </c>
      <c r="F9715" t="s">
        <v>552</v>
      </c>
      <c r="G9715" t="s">
        <v>2582</v>
      </c>
      <c r="H9715" t="s">
        <v>2586</v>
      </c>
      <c r="I9715" t="s">
        <v>15483</v>
      </c>
      <c r="J9715" t="s">
        <v>15484</v>
      </c>
      <c r="K9715" t="s">
        <v>2692</v>
      </c>
      <c r="L9715">
        <v>1</v>
      </c>
      <c r="M9715">
        <v>1250</v>
      </c>
      <c r="N9715">
        <v>0</v>
      </c>
      <c r="O9715" t="s">
        <v>2580</v>
      </c>
      <c r="P9715">
        <v>1168.22</v>
      </c>
      <c r="Q9715">
        <v>81.78</v>
      </c>
      <c r="R9715">
        <v>1250</v>
      </c>
      <c r="S9715" t="s">
        <v>2631</v>
      </c>
      <c r="T9715" t="str" cm="1">
        <f t="array" ref="T9715">_xlfn.IFS(ISNUMBER(SEARCH("CP02",S9715)),"ราชพฤกษ",ISNUMBER(SEARCH("CP03",S9715)),"บางใหญ่",ISNUMBER(SEARCH("CP04",S9715)),"บางบอน",OR(ISNUMBER(SEARCH("CP",S9715)),ISNUMBER(SEARCH("BTC",D9715))),"340",TRUE,"")</f>
        <v>บางบอน</v>
      </c>
    </row>
    <row r="9716" spans="1:20" x14ac:dyDescent="0.2">
      <c r="A9716" t="s">
        <v>15481</v>
      </c>
      <c r="B9716" t="s">
        <v>17</v>
      </c>
      <c r="C9716">
        <v>2026</v>
      </c>
      <c r="D9716" t="s">
        <v>15482</v>
      </c>
      <c r="E9716" t="s">
        <v>553</v>
      </c>
      <c r="F9716" t="s">
        <v>554</v>
      </c>
      <c r="G9716" t="s">
        <v>2582</v>
      </c>
      <c r="H9716" t="s">
        <v>2586</v>
      </c>
      <c r="I9716" t="s">
        <v>15483</v>
      </c>
      <c r="J9716" t="s">
        <v>15484</v>
      </c>
      <c r="K9716" t="s">
        <v>2692</v>
      </c>
      <c r="L9716">
        <v>1</v>
      </c>
      <c r="M9716">
        <v>250</v>
      </c>
      <c r="N9716">
        <v>0</v>
      </c>
      <c r="O9716" t="s">
        <v>2580</v>
      </c>
      <c r="P9716">
        <v>0</v>
      </c>
      <c r="Q9716">
        <v>0</v>
      </c>
      <c r="R9716">
        <v>0</v>
      </c>
      <c r="S9716" t="s">
        <v>2631</v>
      </c>
      <c r="T9716" t="str" cm="1">
        <f t="array" ref="T9716">_xlfn.IFS(ISNUMBER(SEARCH("CP02",S9716)),"ราชพฤกษ",ISNUMBER(SEARCH("CP03",S9716)),"บางใหญ่",ISNUMBER(SEARCH("CP04",S9716)),"บางบอน",OR(ISNUMBER(SEARCH("CP",S9716)),ISNUMBER(SEARCH("BTC",D9716))),"340",TRUE,"")</f>
        <v>บางบอน</v>
      </c>
    </row>
    <row r="9717" spans="1:20" x14ac:dyDescent="0.2">
      <c r="A9717" t="s">
        <v>15481</v>
      </c>
      <c r="B9717" t="s">
        <v>17</v>
      </c>
      <c r="C9717">
        <v>2026</v>
      </c>
      <c r="D9717" t="s">
        <v>15482</v>
      </c>
      <c r="E9717" t="s">
        <v>1187</v>
      </c>
      <c r="F9717" t="s">
        <v>1188</v>
      </c>
      <c r="G9717" t="s">
        <v>2582</v>
      </c>
      <c r="H9717" t="s">
        <v>2586</v>
      </c>
      <c r="I9717" t="s">
        <v>15483</v>
      </c>
      <c r="J9717" t="s">
        <v>15484</v>
      </c>
      <c r="K9717" t="s">
        <v>2692</v>
      </c>
      <c r="L9717">
        <v>1</v>
      </c>
      <c r="M9717">
        <v>20</v>
      </c>
      <c r="N9717">
        <v>0</v>
      </c>
      <c r="O9717" t="s">
        <v>2580</v>
      </c>
      <c r="P9717">
        <v>18.690000000000001</v>
      </c>
      <c r="Q9717">
        <v>1.31</v>
      </c>
      <c r="R9717">
        <v>20</v>
      </c>
      <c r="S9717" t="s">
        <v>2631</v>
      </c>
      <c r="T9717" t="str" cm="1">
        <f t="array" ref="T9717">_xlfn.IFS(ISNUMBER(SEARCH("CP02",S9717)),"ราชพฤกษ",ISNUMBER(SEARCH("CP03",S9717)),"บางใหญ่",ISNUMBER(SEARCH("CP04",S9717)),"บางบอน",OR(ISNUMBER(SEARCH("CP",S9717)),ISNUMBER(SEARCH("BTC",D9717))),"340",TRUE,"")</f>
        <v>บางบอน</v>
      </c>
    </row>
    <row r="9718" spans="1:20" x14ac:dyDescent="0.2">
      <c r="A9718" t="s">
        <v>15481</v>
      </c>
      <c r="B9718" t="s">
        <v>17</v>
      </c>
      <c r="C9718">
        <v>2026</v>
      </c>
      <c r="D9718" t="s">
        <v>15482</v>
      </c>
      <c r="E9718" t="s">
        <v>1343</v>
      </c>
      <c r="F9718" t="s">
        <v>1344</v>
      </c>
      <c r="G9718" t="s">
        <v>2582</v>
      </c>
      <c r="H9718" t="s">
        <v>2586</v>
      </c>
      <c r="I9718" t="s">
        <v>15483</v>
      </c>
      <c r="J9718" t="s">
        <v>15484</v>
      </c>
      <c r="K9718" t="s">
        <v>2692</v>
      </c>
      <c r="L9718">
        <v>1</v>
      </c>
      <c r="M9718">
        <v>220</v>
      </c>
      <c r="N9718">
        <v>0</v>
      </c>
      <c r="O9718" t="s">
        <v>2580</v>
      </c>
      <c r="P9718">
        <v>205.61</v>
      </c>
      <c r="Q9718">
        <v>14.39</v>
      </c>
      <c r="R9718">
        <v>220</v>
      </c>
      <c r="S9718" t="s">
        <v>2631</v>
      </c>
      <c r="T9718" t="str" cm="1">
        <f t="array" ref="T9718">_xlfn.IFS(ISNUMBER(SEARCH("CP02",S9718)),"ราชพฤกษ",ISNUMBER(SEARCH("CP03",S9718)),"บางใหญ่",ISNUMBER(SEARCH("CP04",S9718)),"บางบอน",OR(ISNUMBER(SEARCH("CP",S9718)),ISNUMBER(SEARCH("BTC",D9718))),"340",TRUE,"")</f>
        <v>บางบอน</v>
      </c>
    </row>
    <row r="9719" spans="1:20" x14ac:dyDescent="0.2">
      <c r="A9719" t="s">
        <v>15481</v>
      </c>
      <c r="B9719" t="s">
        <v>17</v>
      </c>
      <c r="C9719">
        <v>2026</v>
      </c>
      <c r="D9719" t="s">
        <v>15485</v>
      </c>
      <c r="E9719" t="s">
        <v>565</v>
      </c>
      <c r="F9719" t="s">
        <v>566</v>
      </c>
      <c r="G9719" t="s">
        <v>2582</v>
      </c>
      <c r="H9719" t="s">
        <v>2586</v>
      </c>
      <c r="I9719" t="s">
        <v>15486</v>
      </c>
      <c r="J9719" t="s">
        <v>15487</v>
      </c>
      <c r="K9719" t="s">
        <v>2630</v>
      </c>
      <c r="L9719">
        <v>1</v>
      </c>
      <c r="M9719">
        <v>1650</v>
      </c>
      <c r="N9719">
        <v>0</v>
      </c>
      <c r="O9719" t="s">
        <v>2580</v>
      </c>
      <c r="P9719">
        <v>1542.06</v>
      </c>
      <c r="Q9719">
        <v>107.94</v>
      </c>
      <c r="R9719">
        <v>1650</v>
      </c>
      <c r="S9719" t="s">
        <v>2631</v>
      </c>
      <c r="T9719" t="str" cm="1">
        <f t="array" ref="T9719">_xlfn.IFS(ISNUMBER(SEARCH("CP02",S9719)),"ราชพฤกษ",ISNUMBER(SEARCH("CP03",S9719)),"บางใหญ่",ISNUMBER(SEARCH("CP04",S9719)),"บางบอน",OR(ISNUMBER(SEARCH("CP",S9719)),ISNUMBER(SEARCH("BTC",D9719))),"340",TRUE,"")</f>
        <v>บางบอน</v>
      </c>
    </row>
    <row r="9720" spans="1:20" x14ac:dyDescent="0.2">
      <c r="A9720" t="s">
        <v>15481</v>
      </c>
      <c r="B9720" t="s">
        <v>17</v>
      </c>
      <c r="C9720">
        <v>2026</v>
      </c>
      <c r="D9720" t="s">
        <v>15485</v>
      </c>
      <c r="E9720" t="s">
        <v>563</v>
      </c>
      <c r="F9720" t="s">
        <v>564</v>
      </c>
      <c r="G9720" t="s">
        <v>2582</v>
      </c>
      <c r="H9720" t="s">
        <v>2586</v>
      </c>
      <c r="I9720" t="s">
        <v>15486</v>
      </c>
      <c r="J9720" t="s">
        <v>15487</v>
      </c>
      <c r="K9720" t="s">
        <v>2630</v>
      </c>
      <c r="L9720">
        <v>1</v>
      </c>
      <c r="M9720">
        <v>420</v>
      </c>
      <c r="N9720">
        <v>0</v>
      </c>
      <c r="O9720" t="s">
        <v>2580</v>
      </c>
      <c r="P9720">
        <v>0</v>
      </c>
      <c r="Q9720">
        <v>0</v>
      </c>
      <c r="R9720">
        <v>0</v>
      </c>
      <c r="S9720" t="s">
        <v>2631</v>
      </c>
      <c r="T9720" t="str" cm="1">
        <f t="array" ref="T9720">_xlfn.IFS(ISNUMBER(SEARCH("CP02",S9720)),"ราชพฤกษ",ISNUMBER(SEARCH("CP03",S9720)),"บางใหญ่",ISNUMBER(SEARCH("CP04",S9720)),"บางบอน",OR(ISNUMBER(SEARCH("CP",S9720)),ISNUMBER(SEARCH("BTC",D9720))),"340",TRUE,"")</f>
        <v>บางบอน</v>
      </c>
    </row>
    <row r="9721" spans="1:20" x14ac:dyDescent="0.2">
      <c r="A9721" t="s">
        <v>15481</v>
      </c>
      <c r="B9721" t="s">
        <v>17</v>
      </c>
      <c r="C9721">
        <v>2026</v>
      </c>
      <c r="D9721" t="s">
        <v>15485</v>
      </c>
      <c r="E9721" t="s">
        <v>1189</v>
      </c>
      <c r="F9721" t="s">
        <v>1190</v>
      </c>
      <c r="G9721" t="s">
        <v>2582</v>
      </c>
      <c r="H9721" t="s">
        <v>2586</v>
      </c>
      <c r="I9721" t="s">
        <v>15486</v>
      </c>
      <c r="J9721" t="s">
        <v>15487</v>
      </c>
      <c r="K9721" t="s">
        <v>2630</v>
      </c>
      <c r="L9721">
        <v>1</v>
      </c>
      <c r="M9721">
        <v>20</v>
      </c>
      <c r="N9721">
        <v>0</v>
      </c>
      <c r="O9721" t="s">
        <v>2580</v>
      </c>
      <c r="P9721">
        <v>18.690000000000001</v>
      </c>
      <c r="Q9721">
        <v>1.31</v>
      </c>
      <c r="R9721">
        <v>20</v>
      </c>
      <c r="S9721" t="s">
        <v>2631</v>
      </c>
      <c r="T9721" t="str" cm="1">
        <f t="array" ref="T9721">_xlfn.IFS(ISNUMBER(SEARCH("CP02",S9721)),"ราชพฤกษ",ISNUMBER(SEARCH("CP03",S9721)),"บางใหญ่",ISNUMBER(SEARCH("CP04",S9721)),"บางบอน",OR(ISNUMBER(SEARCH("CP",S9721)),ISNUMBER(SEARCH("BTC",D9721))),"340",TRUE,"")</f>
        <v>บางบอน</v>
      </c>
    </row>
    <row r="9722" spans="1:20" x14ac:dyDescent="0.2">
      <c r="A9722" t="s">
        <v>15481</v>
      </c>
      <c r="B9722" t="s">
        <v>17</v>
      </c>
      <c r="C9722">
        <v>2026</v>
      </c>
      <c r="D9722" t="s">
        <v>15485</v>
      </c>
      <c r="E9722" t="s">
        <v>153</v>
      </c>
      <c r="F9722" t="s">
        <v>154</v>
      </c>
      <c r="G9722" t="s">
        <v>2582</v>
      </c>
      <c r="H9722" t="s">
        <v>2586</v>
      </c>
      <c r="I9722" t="s">
        <v>15486</v>
      </c>
      <c r="J9722" t="s">
        <v>15487</v>
      </c>
      <c r="K9722" t="s">
        <v>2630</v>
      </c>
      <c r="L9722">
        <v>1</v>
      </c>
      <c r="M9722">
        <v>200</v>
      </c>
      <c r="N9722">
        <v>0</v>
      </c>
      <c r="O9722" t="s">
        <v>2580</v>
      </c>
      <c r="P9722">
        <v>186.92</v>
      </c>
      <c r="Q9722">
        <v>13.08</v>
      </c>
      <c r="R9722">
        <v>200</v>
      </c>
      <c r="S9722" t="s">
        <v>2631</v>
      </c>
      <c r="T9722" t="str" cm="1">
        <f t="array" ref="T9722">_xlfn.IFS(ISNUMBER(SEARCH("CP02",S9722)),"ราชพฤกษ",ISNUMBER(SEARCH("CP03",S9722)),"บางใหญ่",ISNUMBER(SEARCH("CP04",S9722)),"บางบอน",OR(ISNUMBER(SEARCH("CP",S9722)),ISNUMBER(SEARCH("BTC",D9722))),"340",TRUE,"")</f>
        <v>บางบอน</v>
      </c>
    </row>
    <row r="9723" spans="1:20" x14ac:dyDescent="0.2">
      <c r="A9723" t="s">
        <v>15481</v>
      </c>
      <c r="B9723" t="s">
        <v>17</v>
      </c>
      <c r="C9723">
        <v>2026</v>
      </c>
      <c r="D9723" t="s">
        <v>15488</v>
      </c>
      <c r="E9723" t="s">
        <v>555</v>
      </c>
      <c r="F9723" t="s">
        <v>556</v>
      </c>
      <c r="G9723" t="s">
        <v>2582</v>
      </c>
      <c r="H9723" t="s">
        <v>2586</v>
      </c>
      <c r="I9723" t="s">
        <v>15489</v>
      </c>
      <c r="J9723" t="s">
        <v>15490</v>
      </c>
      <c r="K9723" t="s">
        <v>2630</v>
      </c>
      <c r="L9723">
        <v>1</v>
      </c>
      <c r="M9723">
        <v>1350</v>
      </c>
      <c r="N9723">
        <v>0</v>
      </c>
      <c r="O9723" t="s">
        <v>2580</v>
      </c>
      <c r="P9723">
        <v>1261.68</v>
      </c>
      <c r="Q9723">
        <v>88.32</v>
      </c>
      <c r="R9723">
        <v>1350</v>
      </c>
      <c r="S9723" t="s">
        <v>2631</v>
      </c>
      <c r="T9723" t="str" cm="1">
        <f t="array" ref="T9723">_xlfn.IFS(ISNUMBER(SEARCH("CP02",S9723)),"ราชพฤกษ",ISNUMBER(SEARCH("CP03",S9723)),"บางใหญ่",ISNUMBER(SEARCH("CP04",S9723)),"บางบอน",OR(ISNUMBER(SEARCH("CP",S9723)),ISNUMBER(SEARCH("BTC",D9723))),"340",TRUE,"")</f>
        <v>บางบอน</v>
      </c>
    </row>
    <row r="9724" spans="1:20" x14ac:dyDescent="0.2">
      <c r="A9724" t="s">
        <v>15481</v>
      </c>
      <c r="B9724" t="s">
        <v>17</v>
      </c>
      <c r="C9724">
        <v>2026</v>
      </c>
      <c r="D9724" t="s">
        <v>15488</v>
      </c>
      <c r="E9724" t="s">
        <v>553</v>
      </c>
      <c r="F9724" t="s">
        <v>554</v>
      </c>
      <c r="G9724" t="s">
        <v>2582</v>
      </c>
      <c r="H9724" t="s">
        <v>2586</v>
      </c>
      <c r="I9724" t="s">
        <v>15489</v>
      </c>
      <c r="J9724" t="s">
        <v>15490</v>
      </c>
      <c r="K9724" t="s">
        <v>2630</v>
      </c>
      <c r="L9724">
        <v>1</v>
      </c>
      <c r="M9724">
        <v>250</v>
      </c>
      <c r="N9724">
        <v>0</v>
      </c>
      <c r="O9724" t="s">
        <v>2580</v>
      </c>
      <c r="P9724">
        <v>0</v>
      </c>
      <c r="Q9724">
        <v>0</v>
      </c>
      <c r="R9724">
        <v>0</v>
      </c>
      <c r="S9724" t="s">
        <v>2631</v>
      </c>
      <c r="T9724" t="str" cm="1">
        <f t="array" ref="T9724">_xlfn.IFS(ISNUMBER(SEARCH("CP02",S9724)),"ราชพฤกษ",ISNUMBER(SEARCH("CP03",S9724)),"บางใหญ่",ISNUMBER(SEARCH("CP04",S9724)),"บางบอน",OR(ISNUMBER(SEARCH("CP",S9724)),ISNUMBER(SEARCH("BTC",D9724))),"340",TRUE,"")</f>
        <v>บางบอน</v>
      </c>
    </row>
    <row r="9725" spans="1:20" x14ac:dyDescent="0.2">
      <c r="A9725" t="s">
        <v>15481</v>
      </c>
      <c r="B9725" t="s">
        <v>17</v>
      </c>
      <c r="C9725">
        <v>2026</v>
      </c>
      <c r="D9725" t="s">
        <v>15488</v>
      </c>
      <c r="E9725" t="s">
        <v>1187</v>
      </c>
      <c r="F9725" t="s">
        <v>1188</v>
      </c>
      <c r="G9725" t="s">
        <v>2582</v>
      </c>
      <c r="H9725" t="s">
        <v>2586</v>
      </c>
      <c r="I9725" t="s">
        <v>15489</v>
      </c>
      <c r="J9725" t="s">
        <v>15490</v>
      </c>
      <c r="K9725" t="s">
        <v>2630</v>
      </c>
      <c r="L9725">
        <v>1</v>
      </c>
      <c r="M9725">
        <v>20</v>
      </c>
      <c r="N9725">
        <v>0</v>
      </c>
      <c r="O9725" t="s">
        <v>2580</v>
      </c>
      <c r="P9725">
        <v>18.690000000000001</v>
      </c>
      <c r="Q9725">
        <v>1.31</v>
      </c>
      <c r="R9725">
        <v>20</v>
      </c>
      <c r="S9725" t="s">
        <v>2631</v>
      </c>
      <c r="T9725" t="str" cm="1">
        <f t="array" ref="T9725">_xlfn.IFS(ISNUMBER(SEARCH("CP02",S9725)),"ราชพฤกษ",ISNUMBER(SEARCH("CP03",S9725)),"บางใหญ่",ISNUMBER(SEARCH("CP04",S9725)),"บางบอน",OR(ISNUMBER(SEARCH("CP",S9725)),ISNUMBER(SEARCH("BTC",D9725))),"340",TRUE,"")</f>
        <v>บางบอน</v>
      </c>
    </row>
    <row r="9726" spans="1:20" x14ac:dyDescent="0.2">
      <c r="A9726" t="s">
        <v>15481</v>
      </c>
      <c r="B9726" t="s">
        <v>17</v>
      </c>
      <c r="C9726">
        <v>2026</v>
      </c>
      <c r="D9726" t="s">
        <v>15488</v>
      </c>
      <c r="E9726" t="s">
        <v>157</v>
      </c>
      <c r="F9726" t="s">
        <v>158</v>
      </c>
      <c r="G9726" t="s">
        <v>2582</v>
      </c>
      <c r="H9726" t="s">
        <v>2586</v>
      </c>
      <c r="I9726" t="s">
        <v>15489</v>
      </c>
      <c r="J9726" t="s">
        <v>15490</v>
      </c>
      <c r="K9726" t="s">
        <v>2630</v>
      </c>
      <c r="L9726">
        <v>1</v>
      </c>
      <c r="M9726">
        <v>330</v>
      </c>
      <c r="N9726">
        <v>0</v>
      </c>
      <c r="O9726" t="s">
        <v>2580</v>
      </c>
      <c r="P9726">
        <v>308.41000000000003</v>
      </c>
      <c r="Q9726">
        <v>21.59</v>
      </c>
      <c r="R9726">
        <v>330</v>
      </c>
      <c r="S9726" t="s">
        <v>2631</v>
      </c>
      <c r="T9726" t="str" cm="1">
        <f t="array" ref="T9726">_xlfn.IFS(ISNUMBER(SEARCH("CP02",S9726)),"ราชพฤกษ",ISNUMBER(SEARCH("CP03",S9726)),"บางใหญ่",ISNUMBER(SEARCH("CP04",S9726)),"บางบอน",OR(ISNUMBER(SEARCH("CP",S9726)),ISNUMBER(SEARCH("BTC",D9726))),"340",TRUE,"")</f>
        <v>บางบอน</v>
      </c>
    </row>
    <row r="9727" spans="1:20" x14ac:dyDescent="0.2">
      <c r="A9727" t="s">
        <v>15481</v>
      </c>
      <c r="B9727" t="s">
        <v>17</v>
      </c>
      <c r="C9727">
        <v>2026</v>
      </c>
      <c r="D9727" t="s">
        <v>3466</v>
      </c>
      <c r="E9727" t="s">
        <v>1545</v>
      </c>
      <c r="F9727" t="s">
        <v>1546</v>
      </c>
      <c r="G9727" t="s">
        <v>2588</v>
      </c>
      <c r="H9727" t="s">
        <v>2586</v>
      </c>
      <c r="I9727" t="s">
        <v>15491</v>
      </c>
      <c r="J9727" t="s">
        <v>3468</v>
      </c>
      <c r="K9727" t="s">
        <v>2692</v>
      </c>
      <c r="L9727">
        <v>1</v>
      </c>
      <c r="M9727">
        <v>500</v>
      </c>
      <c r="N9727">
        <v>0</v>
      </c>
      <c r="O9727" t="s">
        <v>2580</v>
      </c>
      <c r="P9727">
        <v>467.29</v>
      </c>
      <c r="Q9727">
        <v>32.71</v>
      </c>
      <c r="R9727">
        <v>500</v>
      </c>
      <c r="S9727" t="s">
        <v>2633</v>
      </c>
      <c r="T9727" t="str" cm="1">
        <f t="array" ref="T9727">_xlfn.IFS(ISNUMBER(SEARCH("CP02",S9727)),"ราชพฤกษ",ISNUMBER(SEARCH("CP03",S9727)),"บางใหญ่",ISNUMBER(SEARCH("CP04",S9727)),"บางบอน",OR(ISNUMBER(SEARCH("CP",S9727)),ISNUMBER(SEARCH("BTC",D9727))),"340",TRUE,"")</f>
        <v>บางบอน</v>
      </c>
    </row>
    <row r="9728" spans="1:20" x14ac:dyDescent="0.2">
      <c r="A9728" t="s">
        <v>15481</v>
      </c>
      <c r="B9728" t="s">
        <v>17</v>
      </c>
      <c r="C9728">
        <v>2026</v>
      </c>
      <c r="D9728" t="s">
        <v>15492</v>
      </c>
      <c r="E9728" t="s">
        <v>833</v>
      </c>
      <c r="F9728" t="s">
        <v>834</v>
      </c>
      <c r="G9728" t="s">
        <v>2595</v>
      </c>
      <c r="H9728" t="s">
        <v>2596</v>
      </c>
      <c r="I9728" t="s">
        <v>15493</v>
      </c>
      <c r="J9728" t="s">
        <v>15494</v>
      </c>
      <c r="K9728" t="s">
        <v>2630</v>
      </c>
      <c r="L9728">
        <v>4</v>
      </c>
      <c r="M9728">
        <v>3950</v>
      </c>
      <c r="N9728">
        <v>0</v>
      </c>
      <c r="O9728" t="s">
        <v>2580</v>
      </c>
      <c r="P9728">
        <v>14766.36</v>
      </c>
      <c r="Q9728">
        <v>1033.6400000000001</v>
      </c>
      <c r="R9728">
        <v>15800</v>
      </c>
      <c r="S9728" t="s">
        <v>6877</v>
      </c>
      <c r="T9728" t="str" cm="1">
        <f t="array" ref="T9728">_xlfn.IFS(ISNUMBER(SEARCH("CP02",S9728)),"ราชพฤกษ",ISNUMBER(SEARCH("CP03",S9728)),"บางใหญ่",ISNUMBER(SEARCH("CP04",S9728)),"บางบอน",OR(ISNUMBER(SEARCH("CP",S9728)),ISNUMBER(SEARCH("BTC",D9728))),"340",TRUE,"")</f>
        <v>บางบอน</v>
      </c>
    </row>
    <row r="9729" spans="1:20" x14ac:dyDescent="0.2">
      <c r="A9729" t="s">
        <v>15481</v>
      </c>
      <c r="B9729" t="s">
        <v>17</v>
      </c>
      <c r="C9729">
        <v>2026</v>
      </c>
      <c r="D9729" t="s">
        <v>15492</v>
      </c>
      <c r="E9729" t="s">
        <v>1091</v>
      </c>
      <c r="F9729" t="s">
        <v>1092</v>
      </c>
      <c r="G9729" t="s">
        <v>2582</v>
      </c>
      <c r="H9729" t="s">
        <v>2583</v>
      </c>
      <c r="I9729" t="s">
        <v>15493</v>
      </c>
      <c r="J9729" t="s">
        <v>15494</v>
      </c>
      <c r="K9729" t="s">
        <v>2630</v>
      </c>
      <c r="L9729">
        <v>4</v>
      </c>
      <c r="M9729">
        <v>60</v>
      </c>
      <c r="N9729">
        <v>0</v>
      </c>
      <c r="O9729" t="s">
        <v>2580</v>
      </c>
      <c r="P9729">
        <v>0</v>
      </c>
      <c r="Q9729">
        <v>0</v>
      </c>
      <c r="R9729">
        <v>0</v>
      </c>
      <c r="S9729" t="s">
        <v>2631</v>
      </c>
      <c r="T9729" t="str" cm="1">
        <f t="array" ref="T9729">_xlfn.IFS(ISNUMBER(SEARCH("CP02",S9729)),"ราชพฤกษ",ISNUMBER(SEARCH("CP03",S9729)),"บางใหญ่",ISNUMBER(SEARCH("CP04",S9729)),"บางบอน",OR(ISNUMBER(SEARCH("CP",S9729)),ISNUMBER(SEARCH("BTC",D9729))),"340",TRUE,"")</f>
        <v>บางบอน</v>
      </c>
    </row>
    <row r="9730" spans="1:20" x14ac:dyDescent="0.2">
      <c r="A9730" t="s">
        <v>15481</v>
      </c>
      <c r="B9730" t="s">
        <v>17</v>
      </c>
      <c r="C9730">
        <v>2026</v>
      </c>
      <c r="D9730" t="s">
        <v>15492</v>
      </c>
      <c r="E9730" t="s">
        <v>1537</v>
      </c>
      <c r="F9730" t="s">
        <v>1538</v>
      </c>
      <c r="G9730" t="s">
        <v>2585</v>
      </c>
      <c r="H9730" t="s">
        <v>2586</v>
      </c>
      <c r="I9730" t="s">
        <v>15493</v>
      </c>
      <c r="J9730" t="s">
        <v>15494</v>
      </c>
      <c r="K9730" t="s">
        <v>2630</v>
      </c>
      <c r="L9730">
        <v>4</v>
      </c>
      <c r="M9730">
        <v>50</v>
      </c>
      <c r="N9730">
        <v>0</v>
      </c>
      <c r="O9730" t="s">
        <v>2580</v>
      </c>
      <c r="P9730">
        <v>0</v>
      </c>
      <c r="Q9730">
        <v>0</v>
      </c>
      <c r="R9730">
        <v>0</v>
      </c>
      <c r="S9730" t="s">
        <v>2633</v>
      </c>
      <c r="T9730" t="str" cm="1">
        <f t="array" ref="T9730">_xlfn.IFS(ISNUMBER(SEARCH("CP02",S9730)),"ราชพฤกษ",ISNUMBER(SEARCH("CP03",S9730)),"บางใหญ่",ISNUMBER(SEARCH("CP04",S9730)),"บางบอน",OR(ISNUMBER(SEARCH("CP",S9730)),ISNUMBER(SEARCH("BTC",D9730))),"340",TRUE,"")</f>
        <v>บางบอน</v>
      </c>
    </row>
    <row r="9731" spans="1:20" x14ac:dyDescent="0.2">
      <c r="A9731" t="s">
        <v>15481</v>
      </c>
      <c r="B9731" t="s">
        <v>17</v>
      </c>
      <c r="C9731">
        <v>2026</v>
      </c>
      <c r="D9731" t="s">
        <v>15492</v>
      </c>
      <c r="E9731" t="s">
        <v>1553</v>
      </c>
      <c r="F9731" t="s">
        <v>1554</v>
      </c>
      <c r="G9731" t="s">
        <v>2585</v>
      </c>
      <c r="H9731" t="s">
        <v>2586</v>
      </c>
      <c r="I9731" t="s">
        <v>15493</v>
      </c>
      <c r="J9731" t="s">
        <v>15494</v>
      </c>
      <c r="K9731" t="s">
        <v>2630</v>
      </c>
      <c r="L9731">
        <v>4</v>
      </c>
      <c r="M9731">
        <v>120</v>
      </c>
      <c r="N9731">
        <v>0</v>
      </c>
      <c r="O9731" t="s">
        <v>2580</v>
      </c>
      <c r="P9731">
        <v>0</v>
      </c>
      <c r="Q9731">
        <v>0</v>
      </c>
      <c r="R9731">
        <v>0</v>
      </c>
      <c r="S9731" t="s">
        <v>2633</v>
      </c>
      <c r="T9731" t="str" cm="1">
        <f t="array" ref="T9731">_xlfn.IFS(ISNUMBER(SEARCH("CP02",S9731)),"ราชพฤกษ",ISNUMBER(SEARCH("CP03",S9731)),"บางใหญ่",ISNUMBER(SEARCH("CP04",S9731)),"บางบอน",OR(ISNUMBER(SEARCH("CP",S9731)),ISNUMBER(SEARCH("BTC",D9731))),"340",TRUE,"")</f>
        <v>บางบอน</v>
      </c>
    </row>
    <row r="9732" spans="1:20" x14ac:dyDescent="0.2">
      <c r="A9732" t="s">
        <v>15481</v>
      </c>
      <c r="B9732" t="s">
        <v>17</v>
      </c>
      <c r="C9732">
        <v>2026</v>
      </c>
      <c r="D9732" t="s">
        <v>15492</v>
      </c>
      <c r="E9732" t="s">
        <v>1547</v>
      </c>
      <c r="F9732" t="s">
        <v>1548</v>
      </c>
      <c r="G9732" t="s">
        <v>2588</v>
      </c>
      <c r="H9732" t="s">
        <v>2586</v>
      </c>
      <c r="I9732" t="s">
        <v>15493</v>
      </c>
      <c r="J9732" t="s">
        <v>15494</v>
      </c>
      <c r="K9732" t="s">
        <v>2630</v>
      </c>
      <c r="L9732">
        <v>1</v>
      </c>
      <c r="M9732">
        <v>400</v>
      </c>
      <c r="N9732">
        <v>0</v>
      </c>
      <c r="O9732" t="s">
        <v>2580</v>
      </c>
      <c r="P9732">
        <v>0</v>
      </c>
      <c r="Q9732">
        <v>0</v>
      </c>
      <c r="R9732">
        <v>0</v>
      </c>
      <c r="S9732" t="s">
        <v>2633</v>
      </c>
      <c r="T9732" t="str" cm="1">
        <f t="array" ref="T9732">_xlfn.IFS(ISNUMBER(SEARCH("CP02",S9732)),"ราชพฤกษ",ISNUMBER(SEARCH("CP03",S9732)),"บางใหญ่",ISNUMBER(SEARCH("CP04",S9732)),"บางบอน",OR(ISNUMBER(SEARCH("CP",S9732)),ISNUMBER(SEARCH("BTC",D9732))),"340",TRUE,"")</f>
        <v>บางบอน</v>
      </c>
    </row>
    <row r="9733" spans="1:20" x14ac:dyDescent="0.2">
      <c r="A9733" t="s">
        <v>15481</v>
      </c>
      <c r="B9733" t="s">
        <v>17</v>
      </c>
      <c r="C9733">
        <v>2026</v>
      </c>
      <c r="D9733" t="s">
        <v>15495</v>
      </c>
      <c r="E9733" t="s">
        <v>843</v>
      </c>
      <c r="F9733" t="s">
        <v>844</v>
      </c>
      <c r="G9733" t="s">
        <v>2595</v>
      </c>
      <c r="H9733" t="s">
        <v>2596</v>
      </c>
      <c r="I9733" t="s">
        <v>15496</v>
      </c>
      <c r="J9733" t="s">
        <v>15497</v>
      </c>
      <c r="K9733" t="s">
        <v>2630</v>
      </c>
      <c r="L9733">
        <v>4</v>
      </c>
      <c r="M9733">
        <v>3490</v>
      </c>
      <c r="N9733">
        <v>470</v>
      </c>
      <c r="O9733" t="s">
        <v>2580</v>
      </c>
      <c r="P9733">
        <v>12607.48</v>
      </c>
      <c r="Q9733">
        <v>882.52</v>
      </c>
      <c r="R9733">
        <v>13490</v>
      </c>
      <c r="S9733" t="s">
        <v>4791</v>
      </c>
      <c r="T9733" t="str" cm="1">
        <f t="array" ref="T9733">_xlfn.IFS(ISNUMBER(SEARCH("CP02",S9733)),"ราชพฤกษ",ISNUMBER(SEARCH("CP03",S9733)),"บางใหญ่",ISNUMBER(SEARCH("CP04",S9733)),"บางบอน",OR(ISNUMBER(SEARCH("CP",S9733)),ISNUMBER(SEARCH("BTC",D9733))),"340",TRUE,"")</f>
        <v>บางบอน</v>
      </c>
    </row>
    <row r="9734" spans="1:20" x14ac:dyDescent="0.2">
      <c r="A9734" t="s">
        <v>15481</v>
      </c>
      <c r="B9734" t="s">
        <v>17</v>
      </c>
      <c r="C9734">
        <v>2026</v>
      </c>
      <c r="D9734" t="s">
        <v>15495</v>
      </c>
      <c r="E9734" t="s">
        <v>1091</v>
      </c>
      <c r="F9734" t="s">
        <v>1092</v>
      </c>
      <c r="G9734" t="s">
        <v>2582</v>
      </c>
      <c r="H9734" t="s">
        <v>2583</v>
      </c>
      <c r="I9734" t="s">
        <v>15496</v>
      </c>
      <c r="J9734" t="s">
        <v>15497</v>
      </c>
      <c r="K9734" t="s">
        <v>2630</v>
      </c>
      <c r="L9734">
        <v>4</v>
      </c>
      <c r="M9734">
        <v>60</v>
      </c>
      <c r="N9734">
        <v>0</v>
      </c>
      <c r="O9734" t="s">
        <v>2580</v>
      </c>
      <c r="P9734">
        <v>0</v>
      </c>
      <c r="Q9734">
        <v>0</v>
      </c>
      <c r="R9734">
        <v>0</v>
      </c>
      <c r="S9734" t="s">
        <v>2631</v>
      </c>
      <c r="T9734" t="str" cm="1">
        <f t="array" ref="T9734">_xlfn.IFS(ISNUMBER(SEARCH("CP02",S9734)),"ราชพฤกษ",ISNUMBER(SEARCH("CP03",S9734)),"บางใหญ่",ISNUMBER(SEARCH("CP04",S9734)),"บางบอน",OR(ISNUMBER(SEARCH("CP",S9734)),ISNUMBER(SEARCH("BTC",D9734))),"340",TRUE,"")</f>
        <v>บางบอน</v>
      </c>
    </row>
    <row r="9735" spans="1:20" x14ac:dyDescent="0.2">
      <c r="A9735" t="s">
        <v>15481</v>
      </c>
      <c r="B9735" t="s">
        <v>17</v>
      </c>
      <c r="C9735">
        <v>2026</v>
      </c>
      <c r="D9735" t="s">
        <v>15495</v>
      </c>
      <c r="E9735" t="s">
        <v>1537</v>
      </c>
      <c r="F9735" t="s">
        <v>1538</v>
      </c>
      <c r="G9735" t="s">
        <v>2585</v>
      </c>
      <c r="H9735" t="s">
        <v>2586</v>
      </c>
      <c r="I9735" t="s">
        <v>15496</v>
      </c>
      <c r="J9735" t="s">
        <v>15497</v>
      </c>
      <c r="K9735" t="s">
        <v>2630</v>
      </c>
      <c r="L9735">
        <v>4</v>
      </c>
      <c r="M9735">
        <v>50</v>
      </c>
      <c r="N9735">
        <v>0</v>
      </c>
      <c r="O9735" t="s">
        <v>2580</v>
      </c>
      <c r="P9735">
        <v>0</v>
      </c>
      <c r="Q9735">
        <v>0</v>
      </c>
      <c r="R9735">
        <v>0</v>
      </c>
      <c r="S9735" t="s">
        <v>2633</v>
      </c>
      <c r="T9735" t="str" cm="1">
        <f t="array" ref="T9735">_xlfn.IFS(ISNUMBER(SEARCH("CP02",S9735)),"ราชพฤกษ",ISNUMBER(SEARCH("CP03",S9735)),"บางใหญ่",ISNUMBER(SEARCH("CP04",S9735)),"บางบอน",OR(ISNUMBER(SEARCH("CP",S9735)),ISNUMBER(SEARCH("BTC",D9735))),"340",TRUE,"")</f>
        <v>บางบอน</v>
      </c>
    </row>
    <row r="9736" spans="1:20" x14ac:dyDescent="0.2">
      <c r="A9736" t="s">
        <v>15481</v>
      </c>
      <c r="B9736" t="s">
        <v>17</v>
      </c>
      <c r="C9736">
        <v>2026</v>
      </c>
      <c r="D9736" t="s">
        <v>15495</v>
      </c>
      <c r="E9736" t="s">
        <v>1553</v>
      </c>
      <c r="F9736" t="s">
        <v>1554</v>
      </c>
      <c r="G9736" t="s">
        <v>2585</v>
      </c>
      <c r="H9736" t="s">
        <v>2586</v>
      </c>
      <c r="I9736" t="s">
        <v>15496</v>
      </c>
      <c r="J9736" t="s">
        <v>15497</v>
      </c>
      <c r="K9736" t="s">
        <v>2630</v>
      </c>
      <c r="L9736">
        <v>4</v>
      </c>
      <c r="M9736">
        <v>120</v>
      </c>
      <c r="N9736">
        <v>0</v>
      </c>
      <c r="O9736" t="s">
        <v>2580</v>
      </c>
      <c r="P9736">
        <v>0</v>
      </c>
      <c r="Q9736">
        <v>0</v>
      </c>
      <c r="R9736">
        <v>0</v>
      </c>
      <c r="S9736" t="s">
        <v>2633</v>
      </c>
      <c r="T9736" t="str" cm="1">
        <f t="array" ref="T9736">_xlfn.IFS(ISNUMBER(SEARCH("CP02",S9736)),"ราชพฤกษ",ISNUMBER(SEARCH("CP03",S9736)),"บางใหญ่",ISNUMBER(SEARCH("CP04",S9736)),"บางบอน",OR(ISNUMBER(SEARCH("CP",S9736)),ISNUMBER(SEARCH("BTC",D9736))),"340",TRUE,"")</f>
        <v>บางบอน</v>
      </c>
    </row>
    <row r="9737" spans="1:20" x14ac:dyDescent="0.2">
      <c r="A9737" t="s">
        <v>15481</v>
      </c>
      <c r="B9737" t="s">
        <v>17</v>
      </c>
      <c r="C9737">
        <v>2026</v>
      </c>
      <c r="D9737" t="s">
        <v>15495</v>
      </c>
      <c r="E9737" t="s">
        <v>1547</v>
      </c>
      <c r="F9737" t="s">
        <v>1548</v>
      </c>
      <c r="G9737" t="s">
        <v>2588</v>
      </c>
      <c r="H9737" t="s">
        <v>2586</v>
      </c>
      <c r="I9737" t="s">
        <v>15496</v>
      </c>
      <c r="J9737" t="s">
        <v>15497</v>
      </c>
      <c r="K9737" t="s">
        <v>2630</v>
      </c>
      <c r="L9737">
        <v>1</v>
      </c>
      <c r="M9737">
        <v>400</v>
      </c>
      <c r="N9737">
        <v>0</v>
      </c>
      <c r="O9737" t="s">
        <v>2580</v>
      </c>
      <c r="P9737">
        <v>0</v>
      </c>
      <c r="Q9737">
        <v>0</v>
      </c>
      <c r="R9737">
        <v>0</v>
      </c>
      <c r="S9737" t="s">
        <v>2633</v>
      </c>
      <c r="T9737" t="str" cm="1">
        <f t="array" ref="T9737">_xlfn.IFS(ISNUMBER(SEARCH("CP02",S9737)),"ราชพฤกษ",ISNUMBER(SEARCH("CP03",S9737)),"บางใหญ่",ISNUMBER(SEARCH("CP04",S9737)),"บางบอน",OR(ISNUMBER(SEARCH("CP",S9737)),ISNUMBER(SEARCH("BTC",D9737))),"340",TRUE,"")</f>
        <v>บางบอน</v>
      </c>
    </row>
    <row r="9738" spans="1:20" x14ac:dyDescent="0.2">
      <c r="A9738" t="s">
        <v>15481</v>
      </c>
      <c r="B9738" t="s">
        <v>17</v>
      </c>
      <c r="C9738">
        <v>2026</v>
      </c>
      <c r="D9738" t="s">
        <v>15495</v>
      </c>
      <c r="E9738" t="s">
        <v>9645</v>
      </c>
      <c r="F9738" t="s">
        <v>9646</v>
      </c>
      <c r="G9738" t="s">
        <v>2582</v>
      </c>
      <c r="H9738" t="s">
        <v>2586</v>
      </c>
      <c r="I9738" t="s">
        <v>15496</v>
      </c>
      <c r="J9738" t="s">
        <v>15497</v>
      </c>
      <c r="K9738" t="s">
        <v>2630</v>
      </c>
      <c r="L9738">
        <v>1</v>
      </c>
      <c r="M9738">
        <v>1790</v>
      </c>
      <c r="N9738">
        <v>0</v>
      </c>
      <c r="O9738" t="s">
        <v>2580</v>
      </c>
      <c r="P9738">
        <v>1672.9</v>
      </c>
      <c r="Q9738">
        <v>117.1</v>
      </c>
      <c r="R9738">
        <v>1790</v>
      </c>
      <c r="S9738" t="s">
        <v>2631</v>
      </c>
      <c r="T9738" t="str" cm="1">
        <f t="array" ref="T9738">_xlfn.IFS(ISNUMBER(SEARCH("CP02",S9738)),"ราชพฤกษ",ISNUMBER(SEARCH("CP03",S9738)),"บางใหญ่",ISNUMBER(SEARCH("CP04",S9738)),"บางบอน",OR(ISNUMBER(SEARCH("CP",S9738)),ISNUMBER(SEARCH("BTC",D9738))),"340",TRUE,"")</f>
        <v>บางบอน</v>
      </c>
    </row>
    <row r="9739" spans="1:20" x14ac:dyDescent="0.2">
      <c r="A9739" t="s">
        <v>15481</v>
      </c>
      <c r="B9739" t="s">
        <v>17</v>
      </c>
      <c r="C9739">
        <v>2026</v>
      </c>
      <c r="D9739" t="s">
        <v>15495</v>
      </c>
      <c r="E9739" t="s">
        <v>1569</v>
      </c>
      <c r="F9739" t="s">
        <v>1570</v>
      </c>
      <c r="G9739" t="s">
        <v>1536</v>
      </c>
      <c r="H9739" t="s">
        <v>2586</v>
      </c>
      <c r="I9739" t="s">
        <v>15496</v>
      </c>
      <c r="J9739" t="s">
        <v>15497</v>
      </c>
      <c r="K9739" t="s">
        <v>2630</v>
      </c>
      <c r="L9739">
        <v>2</v>
      </c>
      <c r="M9739">
        <v>400</v>
      </c>
      <c r="N9739">
        <v>0</v>
      </c>
      <c r="O9739" t="s">
        <v>2580</v>
      </c>
      <c r="P9739">
        <v>747.66</v>
      </c>
      <c r="Q9739">
        <v>52.34</v>
      </c>
      <c r="R9739">
        <v>800</v>
      </c>
      <c r="S9739" t="s">
        <v>2633</v>
      </c>
      <c r="T9739" t="str" cm="1">
        <f t="array" ref="T9739">_xlfn.IFS(ISNUMBER(SEARCH("CP02",S9739)),"ราชพฤกษ",ISNUMBER(SEARCH("CP03",S9739)),"บางใหญ่",ISNUMBER(SEARCH("CP04",S9739)),"บางบอน",OR(ISNUMBER(SEARCH("CP",S9739)),ISNUMBER(SEARCH("BTC",D9739))),"340",TRUE,"")</f>
        <v>บางบอน</v>
      </c>
    </row>
    <row r="9740" spans="1:20" x14ac:dyDescent="0.2">
      <c r="A9740" t="s">
        <v>15481</v>
      </c>
      <c r="B9740" t="s">
        <v>17</v>
      </c>
      <c r="C9740">
        <v>2026</v>
      </c>
      <c r="D9740" t="s">
        <v>15495</v>
      </c>
      <c r="E9740" t="s">
        <v>1989</v>
      </c>
      <c r="F9740" t="s">
        <v>1990</v>
      </c>
      <c r="G9740" t="s">
        <v>2582</v>
      </c>
      <c r="H9740" t="s">
        <v>2586</v>
      </c>
      <c r="I9740" t="s">
        <v>15496</v>
      </c>
      <c r="J9740" t="s">
        <v>15497</v>
      </c>
      <c r="K9740" t="s">
        <v>2630</v>
      </c>
      <c r="L9740">
        <v>2</v>
      </c>
      <c r="M9740">
        <v>385</v>
      </c>
      <c r="N9740">
        <v>0</v>
      </c>
      <c r="O9740" t="s">
        <v>2580</v>
      </c>
      <c r="P9740">
        <v>719.63</v>
      </c>
      <c r="Q9740">
        <v>50.37</v>
      </c>
      <c r="R9740">
        <v>770</v>
      </c>
      <c r="S9740" t="s">
        <v>2631</v>
      </c>
      <c r="T9740" t="str" cm="1">
        <f t="array" ref="T9740">_xlfn.IFS(ISNUMBER(SEARCH("CP02",S9740)),"ราชพฤกษ",ISNUMBER(SEARCH("CP03",S9740)),"บางใหญ่",ISNUMBER(SEARCH("CP04",S9740)),"บางบอน",OR(ISNUMBER(SEARCH("CP",S9740)),ISNUMBER(SEARCH("BTC",D9740))),"340",TRUE,"")</f>
        <v>บางบอน</v>
      </c>
    </row>
    <row r="9741" spans="1:20" x14ac:dyDescent="0.2">
      <c r="A9741" t="s">
        <v>15481</v>
      </c>
      <c r="B9741" t="s">
        <v>17</v>
      </c>
      <c r="C9741">
        <v>2026</v>
      </c>
      <c r="D9741" t="s">
        <v>15495</v>
      </c>
      <c r="E9741" t="s">
        <v>1657</v>
      </c>
      <c r="F9741" t="s">
        <v>1658</v>
      </c>
      <c r="G9741" t="s">
        <v>1536</v>
      </c>
      <c r="H9741" t="s">
        <v>2586</v>
      </c>
      <c r="I9741" t="s">
        <v>15496</v>
      </c>
      <c r="J9741" t="s">
        <v>15497</v>
      </c>
      <c r="K9741" t="s">
        <v>2630</v>
      </c>
      <c r="L9741">
        <v>1</v>
      </c>
      <c r="M9741">
        <v>250</v>
      </c>
      <c r="N9741">
        <v>0</v>
      </c>
      <c r="O9741" t="s">
        <v>2580</v>
      </c>
      <c r="P9741">
        <v>233.64</v>
      </c>
      <c r="Q9741">
        <v>16.36</v>
      </c>
      <c r="R9741">
        <v>250</v>
      </c>
      <c r="S9741" t="s">
        <v>2633</v>
      </c>
      <c r="T9741" t="str" cm="1">
        <f t="array" ref="T9741">_xlfn.IFS(ISNUMBER(SEARCH("CP02",S9741)),"ราชพฤกษ",ISNUMBER(SEARCH("CP03",S9741)),"บางใหญ่",ISNUMBER(SEARCH("CP04",S9741)),"บางบอน",OR(ISNUMBER(SEARCH("CP",S9741)),ISNUMBER(SEARCH("BTC",D9741))),"340",TRUE,"")</f>
        <v>บางบอน</v>
      </c>
    </row>
    <row r="9742" spans="1:20" x14ac:dyDescent="0.2">
      <c r="A9742" t="s">
        <v>15481</v>
      </c>
      <c r="B9742" t="s">
        <v>17</v>
      </c>
      <c r="C9742">
        <v>2026</v>
      </c>
      <c r="D9742" t="s">
        <v>15498</v>
      </c>
      <c r="E9742" t="s">
        <v>13966</v>
      </c>
      <c r="F9742" t="s">
        <v>13967</v>
      </c>
      <c r="G9742" t="s">
        <v>4435</v>
      </c>
      <c r="H9742" t="s">
        <v>4436</v>
      </c>
      <c r="I9742" t="s">
        <v>15499</v>
      </c>
      <c r="J9742" t="s">
        <v>15500</v>
      </c>
      <c r="K9742" t="s">
        <v>2579</v>
      </c>
      <c r="L9742">
        <v>4</v>
      </c>
      <c r="M9742">
        <v>2900</v>
      </c>
      <c r="N9742">
        <v>2800</v>
      </c>
      <c r="O9742" t="s">
        <v>2580</v>
      </c>
      <c r="P9742">
        <v>8224.2999999999993</v>
      </c>
      <c r="Q9742">
        <v>575.70000000000005</v>
      </c>
      <c r="R9742">
        <v>8800</v>
      </c>
      <c r="S9742" t="s">
        <v>3071</v>
      </c>
      <c r="T9742" t="str" cm="1">
        <f t="array" ref="T9742">_xlfn.IFS(ISNUMBER(SEARCH("CP02",S9742)),"ราชพฤกษ",ISNUMBER(SEARCH("CP03",S9742)),"บางใหญ่",ISNUMBER(SEARCH("CP04",S9742)),"บางบอน",OR(ISNUMBER(SEARCH("CP",S9742)),ISNUMBER(SEARCH("BTC",D9742))),"340",TRUE,"")</f>
        <v>ราชพฤกษ</v>
      </c>
    </row>
    <row r="9743" spans="1:20" x14ac:dyDescent="0.2">
      <c r="A9743" t="s">
        <v>15481</v>
      </c>
      <c r="B9743" t="s">
        <v>17</v>
      </c>
      <c r="C9743">
        <v>2026</v>
      </c>
      <c r="D9743" t="s">
        <v>15498</v>
      </c>
      <c r="E9743" t="s">
        <v>1091</v>
      </c>
      <c r="F9743" t="s">
        <v>1092</v>
      </c>
      <c r="G9743" t="s">
        <v>2582</v>
      </c>
      <c r="H9743" t="s">
        <v>2583</v>
      </c>
      <c r="I9743" t="s">
        <v>15499</v>
      </c>
      <c r="J9743" t="s">
        <v>15500</v>
      </c>
      <c r="K9743" t="s">
        <v>2579</v>
      </c>
      <c r="L9743">
        <v>4</v>
      </c>
      <c r="M9743">
        <v>60</v>
      </c>
      <c r="N9743">
        <v>0</v>
      </c>
      <c r="O9743" t="s">
        <v>2580</v>
      </c>
      <c r="P9743">
        <v>0</v>
      </c>
      <c r="Q9743">
        <v>0</v>
      </c>
      <c r="R9743">
        <v>0</v>
      </c>
      <c r="S9743" t="s">
        <v>2584</v>
      </c>
      <c r="T9743" t="str" cm="1">
        <f t="array" ref="T9743">_xlfn.IFS(ISNUMBER(SEARCH("CP02",S9743)),"ราชพฤกษ",ISNUMBER(SEARCH("CP03",S9743)),"บางใหญ่",ISNUMBER(SEARCH("CP04",S9743)),"บางบอน",OR(ISNUMBER(SEARCH("CP",S9743)),ISNUMBER(SEARCH("BTC",D9743))),"340",TRUE,"")</f>
        <v>ราชพฤกษ</v>
      </c>
    </row>
    <row r="9744" spans="1:20" x14ac:dyDescent="0.2">
      <c r="A9744" t="s">
        <v>15481</v>
      </c>
      <c r="B9744" t="s">
        <v>17</v>
      </c>
      <c r="C9744">
        <v>2026</v>
      </c>
      <c r="D9744" t="s">
        <v>15498</v>
      </c>
      <c r="E9744" t="s">
        <v>1553</v>
      </c>
      <c r="F9744" t="s">
        <v>1554</v>
      </c>
      <c r="G9744" t="s">
        <v>2585</v>
      </c>
      <c r="H9744" t="s">
        <v>2586</v>
      </c>
      <c r="I9744" t="s">
        <v>15499</v>
      </c>
      <c r="J9744" t="s">
        <v>15500</v>
      </c>
      <c r="K9744" t="s">
        <v>2579</v>
      </c>
      <c r="L9744">
        <v>4</v>
      </c>
      <c r="M9744">
        <v>120</v>
      </c>
      <c r="N9744">
        <v>0</v>
      </c>
      <c r="O9744" t="s">
        <v>2580</v>
      </c>
      <c r="P9744">
        <v>0</v>
      </c>
      <c r="Q9744">
        <v>0</v>
      </c>
      <c r="R9744">
        <v>0</v>
      </c>
      <c r="S9744" t="s">
        <v>2587</v>
      </c>
      <c r="T9744" t="str" cm="1">
        <f t="array" ref="T9744">_xlfn.IFS(ISNUMBER(SEARCH("CP02",S9744)),"ราชพฤกษ",ISNUMBER(SEARCH("CP03",S9744)),"บางใหญ่",ISNUMBER(SEARCH("CP04",S9744)),"บางบอน",OR(ISNUMBER(SEARCH("CP",S9744)),ISNUMBER(SEARCH("BTC",D9744))),"340",TRUE,"")</f>
        <v>ราชพฤกษ</v>
      </c>
    </row>
    <row r="9745" spans="1:20" x14ac:dyDescent="0.2">
      <c r="A9745" t="s">
        <v>15481</v>
      </c>
      <c r="B9745" t="s">
        <v>17</v>
      </c>
      <c r="C9745">
        <v>2026</v>
      </c>
      <c r="D9745" t="s">
        <v>15498</v>
      </c>
      <c r="E9745" t="s">
        <v>1547</v>
      </c>
      <c r="F9745" t="s">
        <v>1548</v>
      </c>
      <c r="G9745" t="s">
        <v>2588</v>
      </c>
      <c r="H9745" t="s">
        <v>2586</v>
      </c>
      <c r="I9745" t="s">
        <v>15499</v>
      </c>
      <c r="J9745" t="s">
        <v>15500</v>
      </c>
      <c r="K9745" t="s">
        <v>2579</v>
      </c>
      <c r="L9745">
        <v>1</v>
      </c>
      <c r="M9745">
        <v>400</v>
      </c>
      <c r="N9745">
        <v>0</v>
      </c>
      <c r="O9745" t="s">
        <v>2580</v>
      </c>
      <c r="P9745">
        <v>0</v>
      </c>
      <c r="Q9745">
        <v>0</v>
      </c>
      <c r="R9745">
        <v>0</v>
      </c>
      <c r="S9745" t="s">
        <v>2587</v>
      </c>
      <c r="T9745" t="str" cm="1">
        <f t="array" ref="T9745">_xlfn.IFS(ISNUMBER(SEARCH("CP02",S9745)),"ราชพฤกษ",ISNUMBER(SEARCH("CP03",S9745)),"บางใหญ่",ISNUMBER(SEARCH("CP04",S9745)),"บางบอน",OR(ISNUMBER(SEARCH("CP",S9745)),ISNUMBER(SEARCH("BTC",D9745))),"340",TRUE,"")</f>
        <v>ราชพฤกษ</v>
      </c>
    </row>
    <row r="9746" spans="1:20" x14ac:dyDescent="0.2">
      <c r="A9746" t="s">
        <v>15481</v>
      </c>
      <c r="B9746" t="s">
        <v>17</v>
      </c>
      <c r="C9746">
        <v>2026</v>
      </c>
      <c r="D9746" t="s">
        <v>15498</v>
      </c>
      <c r="E9746" t="s">
        <v>2197</v>
      </c>
      <c r="F9746" t="s">
        <v>2198</v>
      </c>
      <c r="G9746" t="s">
        <v>2589</v>
      </c>
      <c r="H9746" t="s">
        <v>2596</v>
      </c>
      <c r="I9746" t="s">
        <v>15499</v>
      </c>
      <c r="J9746" t="s">
        <v>15500</v>
      </c>
      <c r="K9746" t="s">
        <v>2579</v>
      </c>
      <c r="L9746">
        <v>1</v>
      </c>
      <c r="M9746">
        <v>1</v>
      </c>
      <c r="N9746">
        <v>0</v>
      </c>
      <c r="O9746" t="s">
        <v>2580</v>
      </c>
      <c r="P9746">
        <v>0</v>
      </c>
      <c r="Q9746">
        <v>0</v>
      </c>
      <c r="R9746">
        <v>0</v>
      </c>
      <c r="S9746" t="s">
        <v>2587</v>
      </c>
      <c r="T9746" t="str" cm="1">
        <f t="array" ref="T9746">_xlfn.IFS(ISNUMBER(SEARCH("CP02",S9746)),"ราชพฤกษ",ISNUMBER(SEARCH("CP03",S9746)),"บางใหญ่",ISNUMBER(SEARCH("CP04",S9746)),"บางบอน",OR(ISNUMBER(SEARCH("CP",S9746)),ISNUMBER(SEARCH("BTC",D9746))),"340",TRUE,"")</f>
        <v>ราชพฤกษ</v>
      </c>
    </row>
    <row r="9747" spans="1:20" x14ac:dyDescent="0.2">
      <c r="A9747" t="s">
        <v>15481</v>
      </c>
      <c r="B9747" t="s">
        <v>17</v>
      </c>
      <c r="C9747">
        <v>2026</v>
      </c>
      <c r="D9747" t="s">
        <v>15501</v>
      </c>
      <c r="E9747" t="s">
        <v>511</v>
      </c>
      <c r="F9747" t="s">
        <v>512</v>
      </c>
      <c r="G9747" t="s">
        <v>2582</v>
      </c>
      <c r="H9747" t="s">
        <v>2586</v>
      </c>
      <c r="I9747" t="s">
        <v>15502</v>
      </c>
      <c r="J9747" t="s">
        <v>15503</v>
      </c>
      <c r="K9747" t="s">
        <v>2579</v>
      </c>
      <c r="L9747">
        <v>1</v>
      </c>
      <c r="M9747">
        <v>2550</v>
      </c>
      <c r="N9747">
        <v>0</v>
      </c>
      <c r="O9747" t="s">
        <v>2580</v>
      </c>
      <c r="P9747">
        <v>2383.1799999999998</v>
      </c>
      <c r="Q9747">
        <v>166.82</v>
      </c>
      <c r="R9747">
        <v>2550</v>
      </c>
      <c r="S9747" t="s">
        <v>2584</v>
      </c>
      <c r="T9747" t="str" cm="1">
        <f t="array" ref="T9747">_xlfn.IFS(ISNUMBER(SEARCH("CP02",S9747)),"ราชพฤกษ",ISNUMBER(SEARCH("CP03",S9747)),"บางใหญ่",ISNUMBER(SEARCH("CP04",S9747)),"บางบอน",OR(ISNUMBER(SEARCH("CP",S9747)),ISNUMBER(SEARCH("BTC",D9747))),"340",TRUE,"")</f>
        <v>ราชพฤกษ</v>
      </c>
    </row>
    <row r="9748" spans="1:20" x14ac:dyDescent="0.2">
      <c r="A9748" t="s">
        <v>15481</v>
      </c>
      <c r="B9748" t="s">
        <v>17</v>
      </c>
      <c r="C9748">
        <v>2026</v>
      </c>
      <c r="D9748" t="s">
        <v>15501</v>
      </c>
      <c r="E9748" t="s">
        <v>121</v>
      </c>
      <c r="F9748" t="s">
        <v>122</v>
      </c>
      <c r="G9748" t="s">
        <v>2582</v>
      </c>
      <c r="H9748" t="s">
        <v>2586</v>
      </c>
      <c r="I9748" t="s">
        <v>15502</v>
      </c>
      <c r="J9748" t="s">
        <v>15503</v>
      </c>
      <c r="K9748" t="s">
        <v>2579</v>
      </c>
      <c r="L9748">
        <v>1</v>
      </c>
      <c r="M9748">
        <v>240</v>
      </c>
      <c r="N9748">
        <v>20</v>
      </c>
      <c r="O9748" t="s">
        <v>2580</v>
      </c>
      <c r="P9748">
        <v>205.61</v>
      </c>
      <c r="Q9748">
        <v>14.39</v>
      </c>
      <c r="R9748">
        <v>220</v>
      </c>
      <c r="S9748" t="s">
        <v>2584</v>
      </c>
      <c r="T9748" t="str" cm="1">
        <f t="array" ref="T9748">_xlfn.IFS(ISNUMBER(SEARCH("CP02",S9748)),"ราชพฤกษ",ISNUMBER(SEARCH("CP03",S9748)),"บางใหญ่",ISNUMBER(SEARCH("CP04",S9748)),"บางบอน",OR(ISNUMBER(SEARCH("CP",S9748)),ISNUMBER(SEARCH("BTC",D9748))),"340",TRUE,"")</f>
        <v>ราชพฤกษ</v>
      </c>
    </row>
    <row r="9749" spans="1:20" x14ac:dyDescent="0.2">
      <c r="A9749" t="s">
        <v>15481</v>
      </c>
      <c r="B9749" t="s">
        <v>17</v>
      </c>
      <c r="C9749">
        <v>2026</v>
      </c>
      <c r="D9749" t="s">
        <v>15501</v>
      </c>
      <c r="E9749" t="s">
        <v>1187</v>
      </c>
      <c r="F9749" t="s">
        <v>1188</v>
      </c>
      <c r="G9749" t="s">
        <v>2582</v>
      </c>
      <c r="H9749" t="s">
        <v>2586</v>
      </c>
      <c r="I9749" t="s">
        <v>15502</v>
      </c>
      <c r="J9749" t="s">
        <v>15503</v>
      </c>
      <c r="K9749" t="s">
        <v>2579</v>
      </c>
      <c r="L9749">
        <v>1</v>
      </c>
      <c r="M9749">
        <v>20</v>
      </c>
      <c r="N9749">
        <v>0</v>
      </c>
      <c r="O9749" t="s">
        <v>2580</v>
      </c>
      <c r="P9749">
        <v>18.690000000000001</v>
      </c>
      <c r="Q9749">
        <v>1.31</v>
      </c>
      <c r="R9749">
        <v>20</v>
      </c>
      <c r="S9749" t="s">
        <v>2584</v>
      </c>
      <c r="T9749" t="str" cm="1">
        <f t="array" ref="T9749">_xlfn.IFS(ISNUMBER(SEARCH("CP02",S9749)),"ราชพฤกษ",ISNUMBER(SEARCH("CP03",S9749)),"บางใหญ่",ISNUMBER(SEARCH("CP04",S9749)),"บางบอน",OR(ISNUMBER(SEARCH("CP",S9749)),ISNUMBER(SEARCH("BTC",D9749))),"340",TRUE,"")</f>
        <v>ราชพฤกษ</v>
      </c>
    </row>
    <row r="9750" spans="1:20" x14ac:dyDescent="0.2">
      <c r="A9750" t="s">
        <v>15481</v>
      </c>
      <c r="B9750" t="s">
        <v>17</v>
      </c>
      <c r="C9750">
        <v>2026</v>
      </c>
      <c r="D9750" t="s">
        <v>15504</v>
      </c>
      <c r="E9750" t="s">
        <v>743</v>
      </c>
      <c r="F9750" t="s">
        <v>744</v>
      </c>
      <c r="G9750" t="s">
        <v>2595</v>
      </c>
      <c r="H9750" t="s">
        <v>2596</v>
      </c>
      <c r="I9750" t="s">
        <v>15505</v>
      </c>
      <c r="J9750" t="s">
        <v>15506</v>
      </c>
      <c r="K9750" t="s">
        <v>2579</v>
      </c>
      <c r="L9750">
        <v>4</v>
      </c>
      <c r="M9750">
        <v>5290</v>
      </c>
      <c r="N9750">
        <v>2116</v>
      </c>
      <c r="O9750" t="s">
        <v>2580</v>
      </c>
      <c r="P9750">
        <v>17798.13</v>
      </c>
      <c r="Q9750">
        <v>1245.8699999999999</v>
      </c>
      <c r="R9750">
        <v>19044</v>
      </c>
      <c r="S9750" t="s">
        <v>8214</v>
      </c>
      <c r="T9750" t="str" cm="1">
        <f t="array" ref="T9750">_xlfn.IFS(ISNUMBER(SEARCH("CP02",S9750)),"ราชพฤกษ",ISNUMBER(SEARCH("CP03",S9750)),"บางใหญ่",ISNUMBER(SEARCH("CP04",S9750)),"บางบอน",OR(ISNUMBER(SEARCH("CP",S9750)),ISNUMBER(SEARCH("BTC",D9750))),"340",TRUE,"")</f>
        <v>ราชพฤกษ</v>
      </c>
    </row>
    <row r="9751" spans="1:20" x14ac:dyDescent="0.2">
      <c r="A9751" t="s">
        <v>15481</v>
      </c>
      <c r="B9751" t="s">
        <v>17</v>
      </c>
      <c r="C9751">
        <v>2026</v>
      </c>
      <c r="D9751" t="s">
        <v>15504</v>
      </c>
      <c r="E9751" t="s">
        <v>1091</v>
      </c>
      <c r="F9751" t="s">
        <v>1092</v>
      </c>
      <c r="G9751" t="s">
        <v>2582</v>
      </c>
      <c r="H9751" t="s">
        <v>2583</v>
      </c>
      <c r="I9751" t="s">
        <v>15505</v>
      </c>
      <c r="J9751" t="s">
        <v>15506</v>
      </c>
      <c r="K9751" t="s">
        <v>2579</v>
      </c>
      <c r="L9751">
        <v>4</v>
      </c>
      <c r="M9751">
        <v>60</v>
      </c>
      <c r="N9751">
        <v>0</v>
      </c>
      <c r="O9751" t="s">
        <v>2580</v>
      </c>
      <c r="P9751">
        <v>0</v>
      </c>
      <c r="Q9751">
        <v>0</v>
      </c>
      <c r="R9751">
        <v>0</v>
      </c>
      <c r="S9751" t="s">
        <v>2584</v>
      </c>
      <c r="T9751" t="str" cm="1">
        <f t="array" ref="T9751">_xlfn.IFS(ISNUMBER(SEARCH("CP02",S9751)),"ราชพฤกษ",ISNUMBER(SEARCH("CP03",S9751)),"บางใหญ่",ISNUMBER(SEARCH("CP04",S9751)),"บางบอน",OR(ISNUMBER(SEARCH("CP",S9751)),ISNUMBER(SEARCH("BTC",D9751))),"340",TRUE,"")</f>
        <v>ราชพฤกษ</v>
      </c>
    </row>
    <row r="9752" spans="1:20" x14ac:dyDescent="0.2">
      <c r="A9752" t="s">
        <v>15481</v>
      </c>
      <c r="B9752" t="s">
        <v>17</v>
      </c>
      <c r="C9752">
        <v>2026</v>
      </c>
      <c r="D9752" t="s">
        <v>15504</v>
      </c>
      <c r="E9752" t="s">
        <v>1553</v>
      </c>
      <c r="F9752" t="s">
        <v>1554</v>
      </c>
      <c r="G9752" t="s">
        <v>2585</v>
      </c>
      <c r="H9752" t="s">
        <v>2586</v>
      </c>
      <c r="I9752" t="s">
        <v>15505</v>
      </c>
      <c r="J9752" t="s">
        <v>15506</v>
      </c>
      <c r="K9752" t="s">
        <v>2579</v>
      </c>
      <c r="L9752">
        <v>4</v>
      </c>
      <c r="M9752">
        <v>120</v>
      </c>
      <c r="N9752">
        <v>0</v>
      </c>
      <c r="O9752" t="s">
        <v>2580</v>
      </c>
      <c r="P9752">
        <v>0</v>
      </c>
      <c r="Q9752">
        <v>0</v>
      </c>
      <c r="R9752">
        <v>0</v>
      </c>
      <c r="S9752" t="s">
        <v>2587</v>
      </c>
      <c r="T9752" t="str" cm="1">
        <f t="array" ref="T9752">_xlfn.IFS(ISNUMBER(SEARCH("CP02",S9752)),"ราชพฤกษ",ISNUMBER(SEARCH("CP03",S9752)),"บางใหญ่",ISNUMBER(SEARCH("CP04",S9752)),"บางบอน",OR(ISNUMBER(SEARCH("CP",S9752)),ISNUMBER(SEARCH("BTC",D9752))),"340",TRUE,"")</f>
        <v>ราชพฤกษ</v>
      </c>
    </row>
    <row r="9753" spans="1:20" x14ac:dyDescent="0.2">
      <c r="A9753" t="s">
        <v>15481</v>
      </c>
      <c r="B9753" t="s">
        <v>17</v>
      </c>
      <c r="C9753">
        <v>2026</v>
      </c>
      <c r="D9753" t="s">
        <v>15504</v>
      </c>
      <c r="E9753" t="s">
        <v>1547</v>
      </c>
      <c r="F9753" t="s">
        <v>1548</v>
      </c>
      <c r="G9753" t="s">
        <v>2588</v>
      </c>
      <c r="H9753" t="s">
        <v>2586</v>
      </c>
      <c r="I9753" t="s">
        <v>15505</v>
      </c>
      <c r="J9753" t="s">
        <v>15506</v>
      </c>
      <c r="K9753" t="s">
        <v>2579</v>
      </c>
      <c r="L9753">
        <v>1</v>
      </c>
      <c r="M9753">
        <v>400</v>
      </c>
      <c r="N9753">
        <v>0</v>
      </c>
      <c r="O9753" t="s">
        <v>2580</v>
      </c>
      <c r="P9753">
        <v>0</v>
      </c>
      <c r="Q9753">
        <v>0</v>
      </c>
      <c r="R9753">
        <v>0</v>
      </c>
      <c r="S9753" t="s">
        <v>2587</v>
      </c>
      <c r="T9753" t="str" cm="1">
        <f t="array" ref="T9753">_xlfn.IFS(ISNUMBER(SEARCH("CP02",S9753)),"ราชพฤกษ",ISNUMBER(SEARCH("CP03",S9753)),"บางใหญ่",ISNUMBER(SEARCH("CP04",S9753)),"บางบอน",OR(ISNUMBER(SEARCH("CP",S9753)),ISNUMBER(SEARCH("BTC",D9753))),"340",TRUE,"")</f>
        <v>ราชพฤกษ</v>
      </c>
    </row>
    <row r="9754" spans="1:20" x14ac:dyDescent="0.2">
      <c r="A9754" t="s">
        <v>15481</v>
      </c>
      <c r="B9754" t="s">
        <v>17</v>
      </c>
      <c r="C9754">
        <v>2026</v>
      </c>
      <c r="D9754" t="s">
        <v>15504</v>
      </c>
      <c r="E9754" t="s">
        <v>2197</v>
      </c>
      <c r="F9754" t="s">
        <v>2198</v>
      </c>
      <c r="G9754" t="s">
        <v>2589</v>
      </c>
      <c r="H9754" t="s">
        <v>2596</v>
      </c>
      <c r="I9754" t="s">
        <v>15505</v>
      </c>
      <c r="J9754" t="s">
        <v>15506</v>
      </c>
      <c r="K9754" t="s">
        <v>2579</v>
      </c>
      <c r="L9754">
        <v>1</v>
      </c>
      <c r="M9754">
        <v>1</v>
      </c>
      <c r="N9754">
        <v>0</v>
      </c>
      <c r="O9754" t="s">
        <v>2580</v>
      </c>
      <c r="P9754">
        <v>0</v>
      </c>
      <c r="Q9754">
        <v>0</v>
      </c>
      <c r="R9754">
        <v>0</v>
      </c>
      <c r="S9754" t="s">
        <v>2587</v>
      </c>
      <c r="T9754" t="str" cm="1">
        <f t="array" ref="T9754">_xlfn.IFS(ISNUMBER(SEARCH("CP02",S9754)),"ราชพฤกษ",ISNUMBER(SEARCH("CP03",S9754)),"บางใหญ่",ISNUMBER(SEARCH("CP04",S9754)),"บางบอน",OR(ISNUMBER(SEARCH("CP",S9754)),ISNUMBER(SEARCH("BTC",D9754))),"340",TRUE,"")</f>
        <v>ราชพฤกษ</v>
      </c>
    </row>
    <row r="9755" spans="1:20" x14ac:dyDescent="0.2">
      <c r="A9755" t="s">
        <v>15481</v>
      </c>
      <c r="B9755" t="s">
        <v>17</v>
      </c>
      <c r="C9755">
        <v>2026</v>
      </c>
      <c r="D9755" t="s">
        <v>15504</v>
      </c>
      <c r="E9755" t="s">
        <v>15507</v>
      </c>
      <c r="F9755" t="s">
        <v>15508</v>
      </c>
      <c r="G9755" t="s">
        <v>2583</v>
      </c>
      <c r="H9755" t="s">
        <v>2586</v>
      </c>
      <c r="I9755" t="s">
        <v>15505</v>
      </c>
      <c r="J9755" t="s">
        <v>15506</v>
      </c>
      <c r="K9755" t="s">
        <v>2579</v>
      </c>
      <c r="L9755">
        <v>2</v>
      </c>
      <c r="M9755">
        <v>2590</v>
      </c>
      <c r="N9755">
        <v>259</v>
      </c>
      <c r="O9755" t="s">
        <v>2580</v>
      </c>
      <c r="P9755">
        <v>4599.07</v>
      </c>
      <c r="Q9755">
        <v>321.93</v>
      </c>
      <c r="R9755">
        <v>4921</v>
      </c>
      <c r="S9755" t="s">
        <v>2584</v>
      </c>
      <c r="T9755" t="str" cm="1">
        <f t="array" ref="T9755">_xlfn.IFS(ISNUMBER(SEARCH("CP02",S9755)),"ราชพฤกษ",ISNUMBER(SEARCH("CP03",S9755)),"บางใหญ่",ISNUMBER(SEARCH("CP04",S9755)),"บางบอน",OR(ISNUMBER(SEARCH("CP",S9755)),ISNUMBER(SEARCH("BTC",D9755))),"340",TRUE,"")</f>
        <v>ราชพฤกษ</v>
      </c>
    </row>
    <row r="9756" spans="1:20" x14ac:dyDescent="0.2">
      <c r="A9756" t="s">
        <v>15481</v>
      </c>
      <c r="B9756" t="s">
        <v>17</v>
      </c>
      <c r="C9756">
        <v>2026</v>
      </c>
      <c r="D9756" t="s">
        <v>15504</v>
      </c>
      <c r="E9756" t="s">
        <v>15509</v>
      </c>
      <c r="F9756" t="s">
        <v>15510</v>
      </c>
      <c r="G9756" t="s">
        <v>2583</v>
      </c>
      <c r="H9756" t="s">
        <v>2586</v>
      </c>
      <c r="I9756" t="s">
        <v>15505</v>
      </c>
      <c r="J9756" t="s">
        <v>15506</v>
      </c>
      <c r="K9756" t="s">
        <v>2579</v>
      </c>
      <c r="L9756">
        <v>2</v>
      </c>
      <c r="M9756">
        <v>900</v>
      </c>
      <c r="N9756">
        <v>90</v>
      </c>
      <c r="O9756" t="s">
        <v>2580</v>
      </c>
      <c r="P9756">
        <v>1598.13</v>
      </c>
      <c r="Q9756">
        <v>111.87</v>
      </c>
      <c r="R9756">
        <v>1710</v>
      </c>
      <c r="S9756" t="s">
        <v>2584</v>
      </c>
      <c r="T9756" t="str" cm="1">
        <f t="array" ref="T9756">_xlfn.IFS(ISNUMBER(SEARCH("CP02",S9756)),"ราชพฤกษ",ISNUMBER(SEARCH("CP03",S9756)),"บางใหญ่",ISNUMBER(SEARCH("CP04",S9756)),"บางบอน",OR(ISNUMBER(SEARCH("CP",S9756)),ISNUMBER(SEARCH("BTC",D9756))),"340",TRUE,"")</f>
        <v>ราชพฤกษ</v>
      </c>
    </row>
    <row r="9757" spans="1:20" x14ac:dyDescent="0.2">
      <c r="A9757" t="s">
        <v>15481</v>
      </c>
      <c r="B9757" t="s">
        <v>17</v>
      </c>
      <c r="C9757">
        <v>2026</v>
      </c>
      <c r="D9757" t="s">
        <v>15504</v>
      </c>
      <c r="E9757" t="s">
        <v>1647</v>
      </c>
      <c r="F9757" t="s">
        <v>1648</v>
      </c>
      <c r="G9757" t="s">
        <v>1536</v>
      </c>
      <c r="H9757" t="s">
        <v>2586</v>
      </c>
      <c r="I9757" t="s">
        <v>15505</v>
      </c>
      <c r="J9757" t="s">
        <v>15506</v>
      </c>
      <c r="K9757" t="s">
        <v>2579</v>
      </c>
      <c r="L9757">
        <v>2</v>
      </c>
      <c r="M9757">
        <v>480</v>
      </c>
      <c r="N9757">
        <v>0</v>
      </c>
      <c r="O9757" t="s">
        <v>2580</v>
      </c>
      <c r="P9757">
        <v>897.2</v>
      </c>
      <c r="Q9757">
        <v>62.8</v>
      </c>
      <c r="R9757">
        <v>960</v>
      </c>
      <c r="S9757" t="s">
        <v>2587</v>
      </c>
      <c r="T9757" t="str" cm="1">
        <f t="array" ref="T9757">_xlfn.IFS(ISNUMBER(SEARCH("CP02",S9757)),"ราชพฤกษ",ISNUMBER(SEARCH("CP03",S9757)),"บางใหญ่",ISNUMBER(SEARCH("CP04",S9757)),"บางบอน",OR(ISNUMBER(SEARCH("CP",S9757)),ISNUMBER(SEARCH("BTC",D9757))),"340",TRUE,"")</f>
        <v>ราชพฤกษ</v>
      </c>
    </row>
    <row r="9758" spans="1:20" x14ac:dyDescent="0.2">
      <c r="A9758" t="s">
        <v>15481</v>
      </c>
      <c r="B9758" t="s">
        <v>17</v>
      </c>
      <c r="C9758">
        <v>2026</v>
      </c>
      <c r="D9758" t="s">
        <v>15511</v>
      </c>
      <c r="E9758" t="s">
        <v>11656</v>
      </c>
      <c r="F9758" t="s">
        <v>11657</v>
      </c>
      <c r="G9758" t="s">
        <v>2595</v>
      </c>
      <c r="H9758" t="s">
        <v>2596</v>
      </c>
      <c r="I9758" t="s">
        <v>15512</v>
      </c>
      <c r="J9758" t="s">
        <v>15513</v>
      </c>
      <c r="K9758" t="s">
        <v>2579</v>
      </c>
      <c r="L9758">
        <v>4</v>
      </c>
      <c r="M9758">
        <v>7790</v>
      </c>
      <c r="N9758">
        <v>3116</v>
      </c>
      <c r="O9758" t="s">
        <v>2580</v>
      </c>
      <c r="P9758">
        <v>26209.35</v>
      </c>
      <c r="Q9758">
        <v>1834.65</v>
      </c>
      <c r="R9758">
        <v>28044</v>
      </c>
      <c r="S9758" t="s">
        <v>5827</v>
      </c>
      <c r="T9758" t="str" cm="1">
        <f t="array" ref="T9758">_xlfn.IFS(ISNUMBER(SEARCH("CP02",S9758)),"ราชพฤกษ",ISNUMBER(SEARCH("CP03",S9758)),"บางใหญ่",ISNUMBER(SEARCH("CP04",S9758)),"บางบอน",OR(ISNUMBER(SEARCH("CP",S9758)),ISNUMBER(SEARCH("BTC",D9758))),"340",TRUE,"")</f>
        <v>ราชพฤกษ</v>
      </c>
    </row>
    <row r="9759" spans="1:20" x14ac:dyDescent="0.2">
      <c r="A9759" t="s">
        <v>15481</v>
      </c>
      <c r="B9759" t="s">
        <v>17</v>
      </c>
      <c r="C9759">
        <v>2026</v>
      </c>
      <c r="D9759" t="s">
        <v>15511</v>
      </c>
      <c r="E9759" t="s">
        <v>1091</v>
      </c>
      <c r="F9759" t="s">
        <v>1092</v>
      </c>
      <c r="G9759" t="s">
        <v>2582</v>
      </c>
      <c r="H9759" t="s">
        <v>2583</v>
      </c>
      <c r="I9759" t="s">
        <v>15512</v>
      </c>
      <c r="J9759" t="s">
        <v>15513</v>
      </c>
      <c r="K9759" t="s">
        <v>2579</v>
      </c>
      <c r="L9759">
        <v>4</v>
      </c>
      <c r="M9759">
        <v>60</v>
      </c>
      <c r="N9759">
        <v>0</v>
      </c>
      <c r="O9759" t="s">
        <v>2580</v>
      </c>
      <c r="P9759">
        <v>0</v>
      </c>
      <c r="Q9759">
        <v>0</v>
      </c>
      <c r="R9759">
        <v>0</v>
      </c>
      <c r="S9759" t="s">
        <v>2584</v>
      </c>
      <c r="T9759" t="str" cm="1">
        <f t="array" ref="T9759">_xlfn.IFS(ISNUMBER(SEARCH("CP02",S9759)),"ราชพฤกษ",ISNUMBER(SEARCH("CP03",S9759)),"บางใหญ่",ISNUMBER(SEARCH("CP04",S9759)),"บางบอน",OR(ISNUMBER(SEARCH("CP",S9759)),ISNUMBER(SEARCH("BTC",D9759))),"340",TRUE,"")</f>
        <v>ราชพฤกษ</v>
      </c>
    </row>
    <row r="9760" spans="1:20" x14ac:dyDescent="0.2">
      <c r="A9760" t="s">
        <v>15481</v>
      </c>
      <c r="B9760" t="s">
        <v>17</v>
      </c>
      <c r="C9760">
        <v>2026</v>
      </c>
      <c r="D9760" t="s">
        <v>15511</v>
      </c>
      <c r="E9760" t="s">
        <v>1549</v>
      </c>
      <c r="F9760" t="s">
        <v>1550</v>
      </c>
      <c r="G9760" t="s">
        <v>2585</v>
      </c>
      <c r="H9760" t="s">
        <v>2586</v>
      </c>
      <c r="I9760" t="s">
        <v>15512</v>
      </c>
      <c r="J9760" t="s">
        <v>15513</v>
      </c>
      <c r="K9760" t="s">
        <v>2579</v>
      </c>
      <c r="L9760">
        <v>4</v>
      </c>
      <c r="M9760">
        <v>150</v>
      </c>
      <c r="N9760">
        <v>0</v>
      </c>
      <c r="O9760" t="s">
        <v>2580</v>
      </c>
      <c r="P9760">
        <v>0</v>
      </c>
      <c r="Q9760">
        <v>0</v>
      </c>
      <c r="R9760">
        <v>0</v>
      </c>
      <c r="S9760" t="s">
        <v>2587</v>
      </c>
      <c r="T9760" t="str" cm="1">
        <f t="array" ref="T9760">_xlfn.IFS(ISNUMBER(SEARCH("CP02",S9760)),"ราชพฤกษ",ISNUMBER(SEARCH("CP03",S9760)),"บางใหญ่",ISNUMBER(SEARCH("CP04",S9760)),"บางบอน",OR(ISNUMBER(SEARCH("CP",S9760)),ISNUMBER(SEARCH("BTC",D9760))),"340",TRUE,"")</f>
        <v>ราชพฤกษ</v>
      </c>
    </row>
    <row r="9761" spans="1:20" x14ac:dyDescent="0.2">
      <c r="A9761" t="s">
        <v>15481</v>
      </c>
      <c r="B9761" t="s">
        <v>17</v>
      </c>
      <c r="C9761">
        <v>2026</v>
      </c>
      <c r="D9761" t="s">
        <v>15511</v>
      </c>
      <c r="E9761" t="s">
        <v>1545</v>
      </c>
      <c r="F9761" t="s">
        <v>1546</v>
      </c>
      <c r="G9761" t="s">
        <v>2588</v>
      </c>
      <c r="H9761" t="s">
        <v>2586</v>
      </c>
      <c r="I9761" t="s">
        <v>15512</v>
      </c>
      <c r="J9761" t="s">
        <v>15513</v>
      </c>
      <c r="K9761" t="s">
        <v>2579</v>
      </c>
      <c r="L9761">
        <v>1</v>
      </c>
      <c r="M9761">
        <v>500</v>
      </c>
      <c r="N9761">
        <v>0</v>
      </c>
      <c r="O9761" t="s">
        <v>2580</v>
      </c>
      <c r="P9761">
        <v>0</v>
      </c>
      <c r="Q9761">
        <v>0</v>
      </c>
      <c r="R9761">
        <v>0</v>
      </c>
      <c r="S9761" t="s">
        <v>2587</v>
      </c>
      <c r="T9761" t="str" cm="1">
        <f t="array" ref="T9761">_xlfn.IFS(ISNUMBER(SEARCH("CP02",S9761)),"ราชพฤกษ",ISNUMBER(SEARCH("CP03",S9761)),"บางใหญ่",ISNUMBER(SEARCH("CP04",S9761)),"บางบอน",OR(ISNUMBER(SEARCH("CP",S9761)),ISNUMBER(SEARCH("BTC",D9761))),"340",TRUE,"")</f>
        <v>ราชพฤกษ</v>
      </c>
    </row>
    <row r="9762" spans="1:20" x14ac:dyDescent="0.2">
      <c r="A9762" t="s">
        <v>15481</v>
      </c>
      <c r="B9762" t="s">
        <v>17</v>
      </c>
      <c r="C9762">
        <v>2026</v>
      </c>
      <c r="D9762" t="s">
        <v>15511</v>
      </c>
      <c r="E9762" t="s">
        <v>2197</v>
      </c>
      <c r="F9762" t="s">
        <v>2198</v>
      </c>
      <c r="G9762" t="s">
        <v>2589</v>
      </c>
      <c r="H9762" t="s">
        <v>2596</v>
      </c>
      <c r="I9762" t="s">
        <v>15512</v>
      </c>
      <c r="J9762" t="s">
        <v>15513</v>
      </c>
      <c r="K9762" t="s">
        <v>2579</v>
      </c>
      <c r="L9762">
        <v>1</v>
      </c>
      <c r="M9762">
        <v>1</v>
      </c>
      <c r="N9762">
        <v>0</v>
      </c>
      <c r="O9762" t="s">
        <v>2580</v>
      </c>
      <c r="P9762">
        <v>0</v>
      </c>
      <c r="Q9762">
        <v>0</v>
      </c>
      <c r="R9762">
        <v>0</v>
      </c>
      <c r="S9762" t="s">
        <v>2587</v>
      </c>
      <c r="T9762" t="str" cm="1">
        <f t="array" ref="T9762">_xlfn.IFS(ISNUMBER(SEARCH("CP02",S9762)),"ราชพฤกษ",ISNUMBER(SEARCH("CP03",S9762)),"บางใหญ่",ISNUMBER(SEARCH("CP04",S9762)),"บางบอน",OR(ISNUMBER(SEARCH("CP",S9762)),ISNUMBER(SEARCH("BTC",D9762))),"340",TRUE,"")</f>
        <v>ราชพฤกษ</v>
      </c>
    </row>
    <row r="9763" spans="1:20" x14ac:dyDescent="0.2">
      <c r="A9763" t="s">
        <v>15481</v>
      </c>
      <c r="B9763" t="s">
        <v>17</v>
      </c>
      <c r="C9763">
        <v>2026</v>
      </c>
      <c r="D9763" t="s">
        <v>15410</v>
      </c>
      <c r="E9763" t="s">
        <v>843</v>
      </c>
      <c r="F9763" t="s">
        <v>844</v>
      </c>
      <c r="G9763" t="s">
        <v>2595</v>
      </c>
      <c r="H9763" t="s">
        <v>2596</v>
      </c>
      <c r="I9763" t="s">
        <v>15514</v>
      </c>
      <c r="J9763" t="s">
        <v>15412</v>
      </c>
      <c r="K9763" t="s">
        <v>2702</v>
      </c>
      <c r="L9763">
        <v>1</v>
      </c>
      <c r="M9763">
        <v>3490</v>
      </c>
      <c r="N9763">
        <v>0</v>
      </c>
      <c r="O9763" t="s">
        <v>2580</v>
      </c>
      <c r="P9763">
        <v>3261.68</v>
      </c>
      <c r="Q9763">
        <v>228.32</v>
      </c>
      <c r="R9763">
        <v>3490</v>
      </c>
      <c r="S9763" t="s">
        <v>4973</v>
      </c>
      <c r="T9763" t="str" cm="1">
        <f t="array" ref="T9763">_xlfn.IFS(ISNUMBER(SEARCH("CP02",S9763)),"ราชพฤกษ",ISNUMBER(SEARCH("CP03",S9763)),"บางใหญ่",ISNUMBER(SEARCH("CP04",S9763)),"บางบอน",OR(ISNUMBER(SEARCH("CP",S9763)),ISNUMBER(SEARCH("BTC",D9763))),"340",TRUE,"")</f>
        <v>บางใหญ่</v>
      </c>
    </row>
    <row r="9764" spans="1:20" x14ac:dyDescent="0.2">
      <c r="A9764" t="s">
        <v>15481</v>
      </c>
      <c r="B9764" t="s">
        <v>17</v>
      </c>
      <c r="C9764">
        <v>2026</v>
      </c>
      <c r="D9764" t="s">
        <v>15410</v>
      </c>
      <c r="E9764" t="s">
        <v>843</v>
      </c>
      <c r="F9764" t="s">
        <v>844</v>
      </c>
      <c r="G9764" t="s">
        <v>2595</v>
      </c>
      <c r="H9764" t="s">
        <v>2596</v>
      </c>
      <c r="I9764" t="s">
        <v>15514</v>
      </c>
      <c r="J9764" t="s">
        <v>15412</v>
      </c>
      <c r="K9764" t="s">
        <v>2702</v>
      </c>
      <c r="L9764">
        <v>1</v>
      </c>
      <c r="M9764">
        <v>3490</v>
      </c>
      <c r="N9764">
        <v>0</v>
      </c>
      <c r="O9764" t="s">
        <v>2580</v>
      </c>
      <c r="P9764">
        <v>3261.68</v>
      </c>
      <c r="Q9764">
        <v>228.32</v>
      </c>
      <c r="R9764">
        <v>3490</v>
      </c>
      <c r="S9764" t="s">
        <v>6070</v>
      </c>
      <c r="T9764" t="str" cm="1">
        <f t="array" ref="T9764">_xlfn.IFS(ISNUMBER(SEARCH("CP02",S9764)),"ราชพฤกษ",ISNUMBER(SEARCH("CP03",S9764)),"บางใหญ่",ISNUMBER(SEARCH("CP04",S9764)),"บางบอน",OR(ISNUMBER(SEARCH("CP",S9764)),ISNUMBER(SEARCH("BTC",D9764))),"340",TRUE,"")</f>
        <v>บางใหญ่</v>
      </c>
    </row>
    <row r="9765" spans="1:20" x14ac:dyDescent="0.2">
      <c r="A9765" t="s">
        <v>15481</v>
      </c>
      <c r="B9765" t="s">
        <v>17</v>
      </c>
      <c r="C9765">
        <v>2026</v>
      </c>
      <c r="D9765" t="s">
        <v>15410</v>
      </c>
      <c r="E9765" t="s">
        <v>1091</v>
      </c>
      <c r="F9765" t="s">
        <v>1092</v>
      </c>
      <c r="G9765" t="s">
        <v>2582</v>
      </c>
      <c r="H9765" t="s">
        <v>2583</v>
      </c>
      <c r="I9765" t="s">
        <v>15514</v>
      </c>
      <c r="J9765" t="s">
        <v>15412</v>
      </c>
      <c r="K9765" t="s">
        <v>2702</v>
      </c>
      <c r="L9765">
        <v>2</v>
      </c>
      <c r="M9765">
        <v>60</v>
      </c>
      <c r="N9765">
        <v>0</v>
      </c>
      <c r="O9765" t="s">
        <v>2580</v>
      </c>
      <c r="P9765">
        <v>0</v>
      </c>
      <c r="Q9765">
        <v>0</v>
      </c>
      <c r="R9765">
        <v>0</v>
      </c>
      <c r="S9765" t="s">
        <v>2605</v>
      </c>
      <c r="T9765" t="str" cm="1">
        <f t="array" ref="T9765">_xlfn.IFS(ISNUMBER(SEARCH("CP02",S9765)),"ราชพฤกษ",ISNUMBER(SEARCH("CP03",S9765)),"บางใหญ่",ISNUMBER(SEARCH("CP04",S9765)),"บางบอน",OR(ISNUMBER(SEARCH("CP",S9765)),ISNUMBER(SEARCH("BTC",D9765))),"340",TRUE,"")</f>
        <v>บางใหญ่</v>
      </c>
    </row>
    <row r="9766" spans="1:20" x14ac:dyDescent="0.2">
      <c r="A9766" t="s">
        <v>15481</v>
      </c>
      <c r="B9766" t="s">
        <v>17</v>
      </c>
      <c r="C9766">
        <v>2026</v>
      </c>
      <c r="D9766" t="s">
        <v>15410</v>
      </c>
      <c r="E9766" t="s">
        <v>1553</v>
      </c>
      <c r="F9766" t="s">
        <v>1554</v>
      </c>
      <c r="G9766" t="s">
        <v>2585</v>
      </c>
      <c r="H9766" t="s">
        <v>2586</v>
      </c>
      <c r="I9766" t="s">
        <v>15514</v>
      </c>
      <c r="J9766" t="s">
        <v>15412</v>
      </c>
      <c r="K9766" t="s">
        <v>2702</v>
      </c>
      <c r="L9766">
        <v>2</v>
      </c>
      <c r="M9766">
        <v>120</v>
      </c>
      <c r="N9766">
        <v>0</v>
      </c>
      <c r="O9766" t="s">
        <v>2580</v>
      </c>
      <c r="P9766">
        <v>0</v>
      </c>
      <c r="Q9766">
        <v>0</v>
      </c>
      <c r="R9766">
        <v>0</v>
      </c>
      <c r="S9766" t="s">
        <v>2606</v>
      </c>
      <c r="T9766" t="str" cm="1">
        <f t="array" ref="T9766">_xlfn.IFS(ISNUMBER(SEARCH("CP02",S9766)),"ราชพฤกษ",ISNUMBER(SEARCH("CP03",S9766)),"บางใหญ่",ISNUMBER(SEARCH("CP04",S9766)),"บางบอน",OR(ISNUMBER(SEARCH("CP",S9766)),ISNUMBER(SEARCH("BTC",D9766))),"340",TRUE,"")</f>
        <v>บางใหญ่</v>
      </c>
    </row>
    <row r="9767" spans="1:20" x14ac:dyDescent="0.2">
      <c r="A9767" t="s">
        <v>15481</v>
      </c>
      <c r="B9767" t="s">
        <v>17</v>
      </c>
      <c r="C9767">
        <v>2026</v>
      </c>
      <c r="D9767" t="s">
        <v>15410</v>
      </c>
      <c r="E9767" t="s">
        <v>2207</v>
      </c>
      <c r="F9767" t="s">
        <v>2208</v>
      </c>
      <c r="G9767" t="s">
        <v>2589</v>
      </c>
      <c r="H9767" t="s">
        <v>2803</v>
      </c>
      <c r="I9767" t="s">
        <v>15514</v>
      </c>
      <c r="J9767" t="s">
        <v>15412</v>
      </c>
      <c r="K9767" t="s">
        <v>2702</v>
      </c>
      <c r="L9767">
        <v>1</v>
      </c>
      <c r="M9767">
        <v>1</v>
      </c>
      <c r="N9767">
        <v>0</v>
      </c>
      <c r="O9767" t="s">
        <v>2580</v>
      </c>
      <c r="P9767">
        <v>0</v>
      </c>
      <c r="Q9767">
        <v>0</v>
      </c>
      <c r="R9767">
        <v>0</v>
      </c>
      <c r="S9767" t="s">
        <v>2606</v>
      </c>
      <c r="T9767" t="str" cm="1">
        <f t="array" ref="T9767">_xlfn.IFS(ISNUMBER(SEARCH("CP02",S9767)),"ราชพฤกษ",ISNUMBER(SEARCH("CP03",S9767)),"บางใหญ่",ISNUMBER(SEARCH("CP04",S9767)),"บางบอน",OR(ISNUMBER(SEARCH("CP",S9767)),ISNUMBER(SEARCH("BTC",D9767))),"340",TRUE,"")</f>
        <v>บางใหญ่</v>
      </c>
    </row>
    <row r="9768" spans="1:20" x14ac:dyDescent="0.2">
      <c r="A9768" t="s">
        <v>15481</v>
      </c>
      <c r="B9768" t="s">
        <v>17</v>
      </c>
      <c r="C9768">
        <v>2026</v>
      </c>
      <c r="D9768" t="s">
        <v>15515</v>
      </c>
      <c r="E9768" t="s">
        <v>501</v>
      </c>
      <c r="F9768" t="s">
        <v>502</v>
      </c>
      <c r="G9768" t="s">
        <v>2706</v>
      </c>
      <c r="H9768" t="s">
        <v>2586</v>
      </c>
      <c r="I9768" t="s">
        <v>15516</v>
      </c>
      <c r="J9768" t="s">
        <v>15517</v>
      </c>
      <c r="K9768" t="s">
        <v>2702</v>
      </c>
      <c r="L9768">
        <v>1</v>
      </c>
      <c r="M9768">
        <v>1950</v>
      </c>
      <c r="N9768">
        <v>0</v>
      </c>
      <c r="O9768" t="s">
        <v>2580</v>
      </c>
      <c r="P9768">
        <v>1822.43</v>
      </c>
      <c r="Q9768">
        <v>127.57</v>
      </c>
      <c r="R9768">
        <v>1950</v>
      </c>
      <c r="S9768" t="s">
        <v>2605</v>
      </c>
      <c r="T9768" t="str" cm="1">
        <f t="array" ref="T9768">_xlfn.IFS(ISNUMBER(SEARCH("CP02",S9768)),"ราชพฤกษ",ISNUMBER(SEARCH("CP03",S9768)),"บางใหญ่",ISNUMBER(SEARCH("CP04",S9768)),"บางบอน",OR(ISNUMBER(SEARCH("CP",S9768)),ISNUMBER(SEARCH("BTC",D9768))),"340",TRUE,"")</f>
        <v>บางใหญ่</v>
      </c>
    </row>
    <row r="9769" spans="1:20" x14ac:dyDescent="0.2">
      <c r="A9769" t="s">
        <v>15481</v>
      </c>
      <c r="B9769" t="s">
        <v>17</v>
      </c>
      <c r="C9769">
        <v>2026</v>
      </c>
      <c r="D9769" t="s">
        <v>15515</v>
      </c>
      <c r="E9769" t="s">
        <v>1613</v>
      </c>
      <c r="F9769" t="s">
        <v>1614</v>
      </c>
      <c r="G9769" t="s">
        <v>1536</v>
      </c>
      <c r="H9769" t="s">
        <v>2586</v>
      </c>
      <c r="I9769" t="s">
        <v>15516</v>
      </c>
      <c r="J9769" t="s">
        <v>15517</v>
      </c>
      <c r="K9769" t="s">
        <v>2702</v>
      </c>
      <c r="L9769">
        <v>1</v>
      </c>
      <c r="M9769">
        <v>300</v>
      </c>
      <c r="N9769">
        <v>0</v>
      </c>
      <c r="O9769" t="s">
        <v>2580</v>
      </c>
      <c r="P9769">
        <v>280.37</v>
      </c>
      <c r="Q9769">
        <v>19.63</v>
      </c>
      <c r="R9769">
        <v>300</v>
      </c>
      <c r="S9769" t="s">
        <v>2606</v>
      </c>
      <c r="T9769" t="str" cm="1">
        <f t="array" ref="T9769">_xlfn.IFS(ISNUMBER(SEARCH("CP02",S9769)),"ราชพฤกษ",ISNUMBER(SEARCH("CP03",S9769)),"บางใหญ่",ISNUMBER(SEARCH("CP04",S9769)),"บางบอน",OR(ISNUMBER(SEARCH("CP",S9769)),ISNUMBER(SEARCH("BTC",D9769))),"340",TRUE,"")</f>
        <v>บางใหญ่</v>
      </c>
    </row>
    <row r="9770" spans="1:20" x14ac:dyDescent="0.2">
      <c r="A9770" t="s">
        <v>15481</v>
      </c>
      <c r="B9770" t="s">
        <v>17</v>
      </c>
      <c r="C9770">
        <v>2026</v>
      </c>
      <c r="D9770" t="s">
        <v>15515</v>
      </c>
      <c r="E9770" t="s">
        <v>551</v>
      </c>
      <c r="F9770" t="s">
        <v>552</v>
      </c>
      <c r="G9770" t="s">
        <v>2582</v>
      </c>
      <c r="H9770" t="s">
        <v>2586</v>
      </c>
      <c r="I9770" t="s">
        <v>15516</v>
      </c>
      <c r="J9770" t="s">
        <v>15517</v>
      </c>
      <c r="K9770" t="s">
        <v>2702</v>
      </c>
      <c r="L9770">
        <v>1</v>
      </c>
      <c r="M9770">
        <v>1250</v>
      </c>
      <c r="N9770">
        <v>0</v>
      </c>
      <c r="O9770" t="s">
        <v>2580</v>
      </c>
      <c r="P9770">
        <v>1168.22</v>
      </c>
      <c r="Q9770">
        <v>81.78</v>
      </c>
      <c r="R9770">
        <v>1250</v>
      </c>
      <c r="S9770" t="s">
        <v>2605</v>
      </c>
      <c r="T9770" t="str" cm="1">
        <f t="array" ref="T9770">_xlfn.IFS(ISNUMBER(SEARCH("CP02",S9770)),"ราชพฤกษ",ISNUMBER(SEARCH("CP03",S9770)),"บางใหญ่",ISNUMBER(SEARCH("CP04",S9770)),"บางบอน",OR(ISNUMBER(SEARCH("CP",S9770)),ISNUMBER(SEARCH("BTC",D9770))),"340",TRUE,"")</f>
        <v>บางใหญ่</v>
      </c>
    </row>
    <row r="9771" spans="1:20" x14ac:dyDescent="0.2">
      <c r="A9771" t="s">
        <v>15481</v>
      </c>
      <c r="B9771" t="s">
        <v>17</v>
      </c>
      <c r="C9771">
        <v>2026</v>
      </c>
      <c r="D9771" t="s">
        <v>15515</v>
      </c>
      <c r="E9771" t="s">
        <v>107</v>
      </c>
      <c r="F9771" t="s">
        <v>108</v>
      </c>
      <c r="G9771" t="s">
        <v>2582</v>
      </c>
      <c r="H9771" t="s">
        <v>2586</v>
      </c>
      <c r="I9771" t="s">
        <v>15516</v>
      </c>
      <c r="J9771" t="s">
        <v>15517</v>
      </c>
      <c r="K9771" t="s">
        <v>2702</v>
      </c>
      <c r="L9771">
        <v>1</v>
      </c>
      <c r="M9771">
        <v>220</v>
      </c>
      <c r="N9771">
        <v>0</v>
      </c>
      <c r="O9771" t="s">
        <v>2580</v>
      </c>
      <c r="P9771">
        <v>205.61</v>
      </c>
      <c r="Q9771">
        <v>14.39</v>
      </c>
      <c r="R9771">
        <v>220</v>
      </c>
      <c r="S9771" t="s">
        <v>2605</v>
      </c>
      <c r="T9771" t="str" cm="1">
        <f t="array" ref="T9771">_xlfn.IFS(ISNUMBER(SEARCH("CP02",S9771)),"ราชพฤกษ",ISNUMBER(SEARCH("CP03",S9771)),"บางใหญ่",ISNUMBER(SEARCH("CP04",S9771)),"บางบอน",OR(ISNUMBER(SEARCH("CP",S9771)),ISNUMBER(SEARCH("BTC",D9771))),"340",TRUE,"")</f>
        <v>บางใหญ่</v>
      </c>
    </row>
    <row r="9772" spans="1:20" x14ac:dyDescent="0.2">
      <c r="A9772" t="s">
        <v>15481</v>
      </c>
      <c r="B9772" t="s">
        <v>17</v>
      </c>
      <c r="C9772">
        <v>2026</v>
      </c>
      <c r="D9772" t="s">
        <v>15515</v>
      </c>
      <c r="E9772" t="s">
        <v>1185</v>
      </c>
      <c r="F9772" t="s">
        <v>1186</v>
      </c>
      <c r="G9772" t="s">
        <v>2582</v>
      </c>
      <c r="H9772" t="s">
        <v>2586</v>
      </c>
      <c r="I9772" t="s">
        <v>15516</v>
      </c>
      <c r="J9772" t="s">
        <v>15517</v>
      </c>
      <c r="K9772" t="s">
        <v>2702</v>
      </c>
      <c r="L9772">
        <v>1</v>
      </c>
      <c r="M9772">
        <v>20</v>
      </c>
      <c r="N9772">
        <v>0</v>
      </c>
      <c r="O9772" t="s">
        <v>2580</v>
      </c>
      <c r="P9772">
        <v>18.690000000000001</v>
      </c>
      <c r="Q9772">
        <v>1.31</v>
      </c>
      <c r="R9772">
        <v>20</v>
      </c>
      <c r="S9772" t="s">
        <v>2605</v>
      </c>
      <c r="T9772" t="str" cm="1">
        <f t="array" ref="T9772">_xlfn.IFS(ISNUMBER(SEARCH("CP02",S9772)),"ราชพฤกษ",ISNUMBER(SEARCH("CP03",S9772)),"บางใหญ่",ISNUMBER(SEARCH("CP04",S9772)),"บางบอน",OR(ISNUMBER(SEARCH("CP",S9772)),ISNUMBER(SEARCH("BTC",D9772))),"340",TRUE,"")</f>
        <v>บางใหญ่</v>
      </c>
    </row>
    <row r="9773" spans="1:20" x14ac:dyDescent="0.2">
      <c r="A9773" t="s">
        <v>15481</v>
      </c>
      <c r="B9773" t="s">
        <v>17</v>
      </c>
      <c r="C9773">
        <v>2026</v>
      </c>
      <c r="D9773" t="s">
        <v>15515</v>
      </c>
      <c r="E9773" t="s">
        <v>1991</v>
      </c>
      <c r="F9773" t="s">
        <v>1992</v>
      </c>
      <c r="G9773" t="s">
        <v>2582</v>
      </c>
      <c r="H9773" t="s">
        <v>2586</v>
      </c>
      <c r="I9773" t="s">
        <v>15516</v>
      </c>
      <c r="J9773" t="s">
        <v>15517</v>
      </c>
      <c r="K9773" t="s">
        <v>2702</v>
      </c>
      <c r="L9773">
        <v>1</v>
      </c>
      <c r="M9773">
        <v>595</v>
      </c>
      <c r="N9773">
        <v>0</v>
      </c>
      <c r="O9773" t="s">
        <v>2580</v>
      </c>
      <c r="P9773">
        <v>556.07000000000005</v>
      </c>
      <c r="Q9773">
        <v>38.93</v>
      </c>
      <c r="R9773">
        <v>595</v>
      </c>
      <c r="S9773" t="s">
        <v>2605</v>
      </c>
      <c r="T9773" t="str" cm="1">
        <f t="array" ref="T9773">_xlfn.IFS(ISNUMBER(SEARCH("CP02",S9773)),"ราชพฤกษ",ISNUMBER(SEARCH("CP03",S9773)),"บางใหญ่",ISNUMBER(SEARCH("CP04",S9773)),"บางบอน",OR(ISNUMBER(SEARCH("CP",S9773)),ISNUMBER(SEARCH("BTC",D9773))),"340",TRUE,"")</f>
        <v>บางใหญ่</v>
      </c>
    </row>
    <row r="9774" spans="1:20" x14ac:dyDescent="0.2">
      <c r="A9774" t="s">
        <v>15481</v>
      </c>
      <c r="B9774" t="s">
        <v>17</v>
      </c>
      <c r="C9774">
        <v>2026</v>
      </c>
      <c r="D9774" t="s">
        <v>15518</v>
      </c>
      <c r="E9774" t="s">
        <v>551</v>
      </c>
      <c r="F9774" t="s">
        <v>552</v>
      </c>
      <c r="G9774" t="s">
        <v>2582</v>
      </c>
      <c r="H9774" t="s">
        <v>2586</v>
      </c>
      <c r="I9774" t="s">
        <v>15519</v>
      </c>
      <c r="J9774" t="s">
        <v>15520</v>
      </c>
      <c r="K9774" t="s">
        <v>2702</v>
      </c>
      <c r="L9774">
        <v>1</v>
      </c>
      <c r="M9774">
        <v>1250</v>
      </c>
      <c r="N9774">
        <v>0</v>
      </c>
      <c r="O9774" t="s">
        <v>2580</v>
      </c>
      <c r="P9774">
        <v>1168.22</v>
      </c>
      <c r="Q9774">
        <v>81.78</v>
      </c>
      <c r="R9774">
        <v>1250</v>
      </c>
      <c r="S9774" t="s">
        <v>2605</v>
      </c>
      <c r="T9774" t="str" cm="1">
        <f t="array" ref="T9774">_xlfn.IFS(ISNUMBER(SEARCH("CP02",S9774)),"ราชพฤกษ",ISNUMBER(SEARCH("CP03",S9774)),"บางใหญ่",ISNUMBER(SEARCH("CP04",S9774)),"บางบอน",OR(ISNUMBER(SEARCH("CP",S9774)),ISNUMBER(SEARCH("BTC",D9774))),"340",TRUE,"")</f>
        <v>บางใหญ่</v>
      </c>
    </row>
    <row r="9775" spans="1:20" x14ac:dyDescent="0.2">
      <c r="A9775" t="s">
        <v>15481</v>
      </c>
      <c r="B9775" t="s">
        <v>17</v>
      </c>
      <c r="C9775">
        <v>2026</v>
      </c>
      <c r="D9775" t="s">
        <v>15518</v>
      </c>
      <c r="E9775" t="s">
        <v>149</v>
      </c>
      <c r="F9775" t="s">
        <v>150</v>
      </c>
      <c r="G9775" t="s">
        <v>2582</v>
      </c>
      <c r="H9775" t="s">
        <v>2586</v>
      </c>
      <c r="I9775" t="s">
        <v>15519</v>
      </c>
      <c r="J9775" t="s">
        <v>15520</v>
      </c>
      <c r="K9775" t="s">
        <v>2702</v>
      </c>
      <c r="L9775">
        <v>1</v>
      </c>
      <c r="M9775">
        <v>220</v>
      </c>
      <c r="N9775">
        <v>0</v>
      </c>
      <c r="O9775" t="s">
        <v>2580</v>
      </c>
      <c r="P9775">
        <v>205.61</v>
      </c>
      <c r="Q9775">
        <v>14.39</v>
      </c>
      <c r="R9775">
        <v>220</v>
      </c>
      <c r="S9775" t="s">
        <v>2605</v>
      </c>
      <c r="T9775" t="str" cm="1">
        <f t="array" ref="T9775">_xlfn.IFS(ISNUMBER(SEARCH("CP02",S9775)),"ราชพฤกษ",ISNUMBER(SEARCH("CP03",S9775)),"บางใหญ่",ISNUMBER(SEARCH("CP04",S9775)),"บางบอน",OR(ISNUMBER(SEARCH("CP",S9775)),ISNUMBER(SEARCH("BTC",D9775))),"340",TRUE,"")</f>
        <v>บางใหญ่</v>
      </c>
    </row>
  </sheetData>
  <autoFilter ref="A1:T9538" xr:uid="{54E4EFFA-2C64-4657-A411-512148A0A3D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DC01-38DE-4201-B91B-40B8AA07F93C}">
  <dimension ref="A1:G618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1" sqref="J11"/>
    </sheetView>
  </sheetViews>
  <sheetFormatPr defaultRowHeight="14.25" x14ac:dyDescent="0.2"/>
  <cols>
    <col min="1" max="1" width="8.375" customWidth="1"/>
    <col min="2" max="2" width="42.625" customWidth="1"/>
    <col min="3" max="3" width="11.625" bestFit="1" customWidth="1"/>
    <col min="4" max="4" width="12.375" bestFit="1" customWidth="1"/>
    <col min="5" max="5" width="9.5" bestFit="1" customWidth="1"/>
    <col min="6" max="6" width="8.875" bestFit="1" customWidth="1"/>
    <col min="7" max="7" width="8.875" style="3" bestFit="1" customWidth="1"/>
  </cols>
  <sheetData>
    <row r="1" spans="1:7" x14ac:dyDescent="0.2">
      <c r="A1" t="s">
        <v>10</v>
      </c>
      <c r="B1" t="s">
        <v>8504</v>
      </c>
      <c r="C1" t="s">
        <v>8505</v>
      </c>
      <c r="D1" t="s">
        <v>8506</v>
      </c>
      <c r="E1" t="s">
        <v>8507</v>
      </c>
      <c r="F1" t="s">
        <v>2565</v>
      </c>
      <c r="G1" s="3" t="s">
        <v>24</v>
      </c>
    </row>
    <row r="2" spans="1:7" x14ac:dyDescent="0.2">
      <c r="A2">
        <v>4</v>
      </c>
      <c r="B2" t="s">
        <v>8508</v>
      </c>
      <c r="C2" t="s">
        <v>8509</v>
      </c>
      <c r="D2" t="s">
        <v>8510</v>
      </c>
      <c r="E2" t="s">
        <v>8511</v>
      </c>
      <c r="F2">
        <v>1</v>
      </c>
      <c r="G2" t="str" cm="1">
        <f t="array" ref="G2">_xlfn.IFS(ISNUMBER(SEARCH("CP02",D2)),"ราชพฤกษ",ISNUMBER(SEARCH("CP03",D2)),"บางใหญ่",ISNUMBER(SEARCH("CP04",D2)),"บางบอน",OR(ISNUMBER(SEARCH("CP",D2)),ISNUMBER(SEARCH("BTC",#REF!))),"340",TRUE,"")</f>
        <v/>
      </c>
    </row>
    <row r="3" spans="1:7" x14ac:dyDescent="0.2">
      <c r="A3">
        <v>10</v>
      </c>
      <c r="B3" t="s">
        <v>8512</v>
      </c>
      <c r="C3" t="s">
        <v>8509</v>
      </c>
      <c r="D3" t="s">
        <v>8510</v>
      </c>
      <c r="E3" t="s">
        <v>8513</v>
      </c>
      <c r="F3">
        <v>1</v>
      </c>
      <c r="G3" t="str" cm="1">
        <f t="array" ref="G3">_xlfn.IFS(ISNUMBER(SEARCH("CP02",D3)),"ราชพฤกษ",ISNUMBER(SEARCH("CP03",D3)),"บางใหญ่",ISNUMBER(SEARCH("CP04",D3)),"บางบอน",OR(ISNUMBER(SEARCH("CP",D3)),ISNUMBER(SEARCH("BTC",#REF!))),"340",TRUE,"")</f>
        <v/>
      </c>
    </row>
    <row r="4" spans="1:7" x14ac:dyDescent="0.2">
      <c r="A4" t="s">
        <v>8514</v>
      </c>
      <c r="B4" t="s">
        <v>8515</v>
      </c>
      <c r="C4" t="s">
        <v>8516</v>
      </c>
      <c r="D4" t="s">
        <v>2584</v>
      </c>
      <c r="E4" t="s">
        <v>8517</v>
      </c>
      <c r="F4">
        <v>3</v>
      </c>
      <c r="G4" t="str" cm="1">
        <f t="array" ref="G4">_xlfn.IFS(ISNUMBER(SEARCH("CP02",D4)),"ราชพฤกษ",ISNUMBER(SEARCH("CP03",D4)),"บางใหญ่",ISNUMBER(SEARCH("CP04",D4)),"บางบอน",OR(ISNUMBER(SEARCH("CP",D4)),ISNUMBER(SEARCH("BTC",#REF!))),"340",TRUE,"")</f>
        <v>ราชพฤกษ</v>
      </c>
    </row>
    <row r="5" spans="1:7" x14ac:dyDescent="0.2">
      <c r="A5" t="s">
        <v>8514</v>
      </c>
      <c r="B5" t="s">
        <v>8515</v>
      </c>
      <c r="C5" t="s">
        <v>8518</v>
      </c>
      <c r="D5" t="s">
        <v>2605</v>
      </c>
      <c r="E5" t="s">
        <v>8517</v>
      </c>
      <c r="F5">
        <v>9</v>
      </c>
      <c r="G5" t="str" cm="1">
        <f t="array" ref="G5">_xlfn.IFS(ISNUMBER(SEARCH("CP02",D5)),"ราชพฤกษ",ISNUMBER(SEARCH("CP03",D5)),"บางใหญ่",ISNUMBER(SEARCH("CP04",D5)),"บางบอน",OR(ISNUMBER(SEARCH("CP",D5)),ISNUMBER(SEARCH("BTC",#REF!))),"340",TRUE,"")</f>
        <v>บางใหญ่</v>
      </c>
    </row>
    <row r="6" spans="1:7" x14ac:dyDescent="0.2">
      <c r="A6" t="s">
        <v>8514</v>
      </c>
      <c r="B6" t="s">
        <v>8515</v>
      </c>
      <c r="C6" t="s">
        <v>8519</v>
      </c>
      <c r="D6" t="s">
        <v>2631</v>
      </c>
      <c r="E6" t="s">
        <v>8517</v>
      </c>
      <c r="F6">
        <v>12</v>
      </c>
      <c r="G6" t="str" cm="1">
        <f t="array" ref="G6">_xlfn.IFS(ISNUMBER(SEARCH("CP02",D6)),"ราชพฤกษ",ISNUMBER(SEARCH("CP03",D6)),"บางใหญ่",ISNUMBER(SEARCH("CP04",D6)),"บางบอน",OR(ISNUMBER(SEARCH("CP",D6)),ISNUMBER(SEARCH("BTC",#REF!))),"340",TRUE,"")</f>
        <v>บางบอน</v>
      </c>
    </row>
    <row r="7" spans="1:7" x14ac:dyDescent="0.2">
      <c r="A7" t="s">
        <v>497</v>
      </c>
      <c r="B7" t="s">
        <v>498</v>
      </c>
      <c r="C7" t="s">
        <v>8520</v>
      </c>
      <c r="D7" t="s">
        <v>2683</v>
      </c>
      <c r="E7" t="s">
        <v>8517</v>
      </c>
      <c r="F7">
        <v>18</v>
      </c>
      <c r="G7" t="str" cm="1">
        <f t="array" ref="G7">_xlfn.IFS(ISNUMBER(SEARCH("CP02",D7)),"ราชพฤกษ",ISNUMBER(SEARCH("CP03",D7)),"บางใหญ่",ISNUMBER(SEARCH("CP04",D7)),"บางบอน",OR(ISNUMBER(SEARCH("CP",D7)),ISNUMBER(SEARCH("BTC",#REF!))),"340",TRUE,"")</f>
        <v>340</v>
      </c>
    </row>
    <row r="8" spans="1:7" x14ac:dyDescent="0.2">
      <c r="A8" t="s">
        <v>497</v>
      </c>
      <c r="B8" t="s">
        <v>498</v>
      </c>
      <c r="C8" t="s">
        <v>8516</v>
      </c>
      <c r="D8" t="s">
        <v>2584</v>
      </c>
      <c r="E8" t="s">
        <v>8517</v>
      </c>
      <c r="F8">
        <v>18</v>
      </c>
      <c r="G8" t="str" cm="1">
        <f t="array" ref="G8">_xlfn.IFS(ISNUMBER(SEARCH("CP02",D8)),"ราชพฤกษ",ISNUMBER(SEARCH("CP03",D8)),"บางใหญ่",ISNUMBER(SEARCH("CP04",D8)),"บางบอน",OR(ISNUMBER(SEARCH("CP",D8)),ISNUMBER(SEARCH("BTC",#REF!))),"340",TRUE,"")</f>
        <v>ราชพฤกษ</v>
      </c>
    </row>
    <row r="9" spans="1:7" x14ac:dyDescent="0.2">
      <c r="A9" t="s">
        <v>497</v>
      </c>
      <c r="B9" t="s">
        <v>498</v>
      </c>
      <c r="C9" t="s">
        <v>8519</v>
      </c>
      <c r="D9" t="s">
        <v>2631</v>
      </c>
      <c r="E9" t="s">
        <v>8517</v>
      </c>
      <c r="F9">
        <v>4</v>
      </c>
      <c r="G9" t="str" cm="1">
        <f t="array" ref="G9">_xlfn.IFS(ISNUMBER(SEARCH("CP02",D9)),"ราชพฤกษ",ISNUMBER(SEARCH("CP03",D9)),"บางใหญ่",ISNUMBER(SEARCH("CP04",D9)),"บางบอน",OR(ISNUMBER(SEARCH("CP",D9)),ISNUMBER(SEARCH("BTC",#REF!))),"340",TRUE,"")</f>
        <v>บางบอน</v>
      </c>
    </row>
    <row r="10" spans="1:7" x14ac:dyDescent="0.2">
      <c r="A10" t="s">
        <v>1893</v>
      </c>
      <c r="B10" t="s">
        <v>1894</v>
      </c>
      <c r="C10" t="s">
        <v>8520</v>
      </c>
      <c r="D10" t="s">
        <v>2683</v>
      </c>
      <c r="E10" t="s">
        <v>8517</v>
      </c>
      <c r="F10">
        <v>14</v>
      </c>
      <c r="G10" t="str" cm="1">
        <f t="array" ref="G10">_xlfn.IFS(ISNUMBER(SEARCH("CP02",D10)),"ราชพฤกษ",ISNUMBER(SEARCH("CP03",D10)),"บางใหญ่",ISNUMBER(SEARCH("CP04",D10)),"บางบอน",OR(ISNUMBER(SEARCH("CP",D10)),ISNUMBER(SEARCH("BTC",#REF!))),"340",TRUE,"")</f>
        <v>340</v>
      </c>
    </row>
    <row r="11" spans="1:7" x14ac:dyDescent="0.2">
      <c r="A11" t="s">
        <v>1893</v>
      </c>
      <c r="B11" t="s">
        <v>1894</v>
      </c>
      <c r="C11" t="s">
        <v>8516</v>
      </c>
      <c r="D11" t="s">
        <v>2584</v>
      </c>
      <c r="E11" t="s">
        <v>8517</v>
      </c>
      <c r="F11">
        <v>12</v>
      </c>
      <c r="G11" t="str" cm="1">
        <f t="array" ref="G11">_xlfn.IFS(ISNUMBER(SEARCH("CP02",D11)),"ราชพฤกษ",ISNUMBER(SEARCH("CP03",D11)),"บางใหญ่",ISNUMBER(SEARCH("CP04",D11)),"บางบอน",OR(ISNUMBER(SEARCH("CP",D11)),ISNUMBER(SEARCH("BTC",#REF!))),"340",TRUE,"")</f>
        <v>ราชพฤกษ</v>
      </c>
    </row>
    <row r="12" spans="1:7" x14ac:dyDescent="0.2">
      <c r="A12" t="s">
        <v>1893</v>
      </c>
      <c r="B12" t="s">
        <v>1894</v>
      </c>
      <c r="C12" t="s">
        <v>8518</v>
      </c>
      <c r="D12" t="s">
        <v>2605</v>
      </c>
      <c r="E12" t="s">
        <v>8517</v>
      </c>
      <c r="F12">
        <v>9</v>
      </c>
      <c r="G12" t="str" cm="1">
        <f t="array" ref="G12">_xlfn.IFS(ISNUMBER(SEARCH("CP02",D12)),"ราชพฤกษ",ISNUMBER(SEARCH("CP03",D12)),"บางใหญ่",ISNUMBER(SEARCH("CP04",D12)),"บางบอน",OR(ISNUMBER(SEARCH("CP",D12)),ISNUMBER(SEARCH("BTC",#REF!))),"340",TRUE,"")</f>
        <v>บางใหญ่</v>
      </c>
    </row>
    <row r="13" spans="1:7" x14ac:dyDescent="0.2">
      <c r="A13" t="s">
        <v>1893</v>
      </c>
      <c r="B13" t="s">
        <v>1894</v>
      </c>
      <c r="C13" t="s">
        <v>8519</v>
      </c>
      <c r="D13" t="s">
        <v>2631</v>
      </c>
      <c r="E13" t="s">
        <v>8517</v>
      </c>
      <c r="F13">
        <v>3</v>
      </c>
      <c r="G13" t="str" cm="1">
        <f t="array" ref="G13">_xlfn.IFS(ISNUMBER(SEARCH("CP02",D13)),"ราชพฤกษ",ISNUMBER(SEARCH("CP03",D13)),"บางใหญ่",ISNUMBER(SEARCH("CP04",D13)),"บางบอน",OR(ISNUMBER(SEARCH("CP",D13)),ISNUMBER(SEARCH("BTC",#REF!))),"340",TRUE,"")</f>
        <v>บางบอน</v>
      </c>
    </row>
    <row r="14" spans="1:7" x14ac:dyDescent="0.2">
      <c r="A14" t="s">
        <v>8521</v>
      </c>
      <c r="B14" t="s">
        <v>8522</v>
      </c>
      <c r="C14" t="s">
        <v>8516</v>
      </c>
      <c r="D14" t="s">
        <v>2584</v>
      </c>
      <c r="E14" t="s">
        <v>8523</v>
      </c>
      <c r="F14">
        <v>2</v>
      </c>
      <c r="G14" t="str" cm="1">
        <f t="array" ref="G14">_xlfn.IFS(ISNUMBER(SEARCH("CP02",D14)),"ราชพฤกษ",ISNUMBER(SEARCH("CP03",D14)),"บางใหญ่",ISNUMBER(SEARCH("CP04",D14)),"บางบอน",OR(ISNUMBER(SEARCH("CP",D14)),ISNUMBER(SEARCH("BTC",#REF!))),"340",TRUE,"")</f>
        <v>ราชพฤกษ</v>
      </c>
    </row>
    <row r="15" spans="1:7" x14ac:dyDescent="0.2">
      <c r="A15" t="s">
        <v>8524</v>
      </c>
      <c r="B15" t="s">
        <v>8525</v>
      </c>
      <c r="C15" t="s">
        <v>8516</v>
      </c>
      <c r="D15" t="s">
        <v>2584</v>
      </c>
      <c r="E15" t="s">
        <v>8523</v>
      </c>
      <c r="F15">
        <v>5</v>
      </c>
      <c r="G15" t="str" cm="1">
        <f t="array" ref="G15">_xlfn.IFS(ISNUMBER(SEARCH("CP02",D15)),"ราชพฤกษ",ISNUMBER(SEARCH("CP03",D15)),"บางใหญ่",ISNUMBER(SEARCH("CP04",D15)),"บางบอน",OR(ISNUMBER(SEARCH("CP",D15)),ISNUMBER(SEARCH("BTC",#REF!))),"340",TRUE,"")</f>
        <v>ราชพฤกษ</v>
      </c>
    </row>
    <row r="16" spans="1:7" x14ac:dyDescent="0.2">
      <c r="A16" t="s">
        <v>8524</v>
      </c>
      <c r="B16" t="s">
        <v>8525</v>
      </c>
      <c r="C16" t="s">
        <v>8519</v>
      </c>
      <c r="D16" t="s">
        <v>2631</v>
      </c>
      <c r="E16" t="s">
        <v>8523</v>
      </c>
      <c r="F16">
        <v>3</v>
      </c>
      <c r="G16" t="str" cm="1">
        <f t="array" ref="G16">_xlfn.IFS(ISNUMBER(SEARCH("CP02",D16)),"ราชพฤกษ",ISNUMBER(SEARCH("CP03",D16)),"บางใหญ่",ISNUMBER(SEARCH("CP04",D16)),"บางบอน",OR(ISNUMBER(SEARCH("CP",D16)),ISNUMBER(SEARCH("BTC",#REF!))),"340",TRUE,"")</f>
        <v>บางบอน</v>
      </c>
    </row>
    <row r="17" spans="1:7" x14ac:dyDescent="0.2">
      <c r="A17" t="s">
        <v>1847</v>
      </c>
      <c r="B17" t="s">
        <v>1848</v>
      </c>
      <c r="C17" t="s">
        <v>8520</v>
      </c>
      <c r="D17" t="s">
        <v>2683</v>
      </c>
      <c r="E17" t="s">
        <v>8517</v>
      </c>
      <c r="F17">
        <v>12</v>
      </c>
      <c r="G17" t="str" cm="1">
        <f t="array" ref="G17">_xlfn.IFS(ISNUMBER(SEARCH("CP02",D17)),"ราชพฤกษ",ISNUMBER(SEARCH("CP03",D17)),"บางใหญ่",ISNUMBER(SEARCH("CP04",D17)),"บางบอน",OR(ISNUMBER(SEARCH("CP",D17)),ISNUMBER(SEARCH("BTC",#REF!))),"340",TRUE,"")</f>
        <v>340</v>
      </c>
    </row>
    <row r="18" spans="1:7" x14ac:dyDescent="0.2">
      <c r="A18" t="s">
        <v>1847</v>
      </c>
      <c r="B18" t="s">
        <v>1848</v>
      </c>
      <c r="C18" t="s">
        <v>8518</v>
      </c>
      <c r="D18" t="s">
        <v>2605</v>
      </c>
      <c r="E18" t="s">
        <v>8517</v>
      </c>
      <c r="F18">
        <v>11</v>
      </c>
      <c r="G18" t="str" cm="1">
        <f t="array" ref="G18">_xlfn.IFS(ISNUMBER(SEARCH("CP02",D18)),"ราชพฤกษ",ISNUMBER(SEARCH("CP03",D18)),"บางใหญ่",ISNUMBER(SEARCH("CP04",D18)),"บางบอน",OR(ISNUMBER(SEARCH("CP",D18)),ISNUMBER(SEARCH("BTC",#REF!))),"340",TRUE,"")</f>
        <v>บางใหญ่</v>
      </c>
    </row>
    <row r="19" spans="1:7" x14ac:dyDescent="0.2">
      <c r="A19" t="s">
        <v>1847</v>
      </c>
      <c r="B19" t="s">
        <v>1848</v>
      </c>
      <c r="C19" t="s">
        <v>8519</v>
      </c>
      <c r="D19" t="s">
        <v>2631</v>
      </c>
      <c r="E19" t="s">
        <v>8517</v>
      </c>
      <c r="F19">
        <v>30</v>
      </c>
      <c r="G19" t="str" cm="1">
        <f t="array" ref="G19">_xlfn.IFS(ISNUMBER(SEARCH("CP02",D19)),"ราชพฤกษ",ISNUMBER(SEARCH("CP03",D19)),"บางใหญ่",ISNUMBER(SEARCH("CP04",D19)),"บางบอน",OR(ISNUMBER(SEARCH("CP",D19)),ISNUMBER(SEARCH("BTC",#REF!))),"340",TRUE,"")</f>
        <v>บางบอน</v>
      </c>
    </row>
    <row r="20" spans="1:7" x14ac:dyDescent="0.2">
      <c r="A20" t="s">
        <v>571</v>
      </c>
      <c r="B20" t="s">
        <v>572</v>
      </c>
      <c r="C20" t="s">
        <v>8520</v>
      </c>
      <c r="D20" t="s">
        <v>2683</v>
      </c>
      <c r="E20" t="s">
        <v>8517</v>
      </c>
      <c r="F20">
        <v>26</v>
      </c>
      <c r="G20" t="str" cm="1">
        <f t="array" ref="G20">_xlfn.IFS(ISNUMBER(SEARCH("CP02",D20)),"ราชพฤกษ",ISNUMBER(SEARCH("CP03",D20)),"บางใหญ่",ISNUMBER(SEARCH("CP04",D20)),"บางบอน",OR(ISNUMBER(SEARCH("CP",D20)),ISNUMBER(SEARCH("BTC",#REF!))),"340",TRUE,"")</f>
        <v>340</v>
      </c>
    </row>
    <row r="21" spans="1:7" x14ac:dyDescent="0.2">
      <c r="A21" t="s">
        <v>571</v>
      </c>
      <c r="B21" t="s">
        <v>572</v>
      </c>
      <c r="C21" t="s">
        <v>8526</v>
      </c>
      <c r="D21" t="s">
        <v>8527</v>
      </c>
      <c r="E21" t="s">
        <v>8517</v>
      </c>
      <c r="F21">
        <v>54</v>
      </c>
      <c r="G21" t="str" cm="1">
        <f t="array" ref="G21">_xlfn.IFS(ISNUMBER(SEARCH("CP02",D21)),"ราชพฤกษ",ISNUMBER(SEARCH("CP03",D21)),"บางใหญ่",ISNUMBER(SEARCH("CP04",D21)),"บางบอน",OR(ISNUMBER(SEARCH("CP",D21)),ISNUMBER(SEARCH("BTC",#REF!))),"340",TRUE,"")</f>
        <v/>
      </c>
    </row>
    <row r="22" spans="1:7" x14ac:dyDescent="0.2">
      <c r="A22" t="s">
        <v>571</v>
      </c>
      <c r="B22" t="s">
        <v>572</v>
      </c>
      <c r="C22" t="s">
        <v>8516</v>
      </c>
      <c r="D22" t="s">
        <v>2584</v>
      </c>
      <c r="E22" t="s">
        <v>8517</v>
      </c>
      <c r="F22">
        <v>20</v>
      </c>
      <c r="G22" t="str" cm="1">
        <f t="array" ref="G22">_xlfn.IFS(ISNUMBER(SEARCH("CP02",D22)),"ราชพฤกษ",ISNUMBER(SEARCH("CP03",D22)),"บางใหญ่",ISNUMBER(SEARCH("CP04",D22)),"บางบอน",OR(ISNUMBER(SEARCH("CP",D22)),ISNUMBER(SEARCH("BTC",#REF!))),"340",TRUE,"")</f>
        <v>ราชพฤกษ</v>
      </c>
    </row>
    <row r="23" spans="1:7" x14ac:dyDescent="0.2">
      <c r="A23" t="s">
        <v>571</v>
      </c>
      <c r="B23" t="s">
        <v>572</v>
      </c>
      <c r="C23" t="s">
        <v>8518</v>
      </c>
      <c r="D23" t="s">
        <v>2605</v>
      </c>
      <c r="E23" t="s">
        <v>8517</v>
      </c>
      <c r="F23">
        <v>14</v>
      </c>
      <c r="G23" t="str" cm="1">
        <f t="array" ref="G23">_xlfn.IFS(ISNUMBER(SEARCH("CP02",D23)),"ราชพฤกษ",ISNUMBER(SEARCH("CP03",D23)),"บางใหญ่",ISNUMBER(SEARCH("CP04",D23)),"บางบอน",OR(ISNUMBER(SEARCH("CP",D23)),ISNUMBER(SEARCH("BTC",#REF!))),"340",TRUE,"")</f>
        <v>บางใหญ่</v>
      </c>
    </row>
    <row r="24" spans="1:7" x14ac:dyDescent="0.2">
      <c r="A24" t="s">
        <v>499</v>
      </c>
      <c r="B24" t="s">
        <v>500</v>
      </c>
      <c r="C24" t="s">
        <v>8520</v>
      </c>
      <c r="D24" t="s">
        <v>2683</v>
      </c>
      <c r="E24" t="s">
        <v>8517</v>
      </c>
      <c r="F24">
        <v>9</v>
      </c>
      <c r="G24" t="str" cm="1">
        <f t="array" ref="G24">_xlfn.IFS(ISNUMBER(SEARCH("CP02",D24)),"ราชพฤกษ",ISNUMBER(SEARCH("CP03",D24)),"บางใหญ่",ISNUMBER(SEARCH("CP04",D24)),"บางบอน",OR(ISNUMBER(SEARCH("CP",D24)),ISNUMBER(SEARCH("BTC",#REF!))),"340",TRUE,"")</f>
        <v>340</v>
      </c>
    </row>
    <row r="25" spans="1:7" x14ac:dyDescent="0.2">
      <c r="A25" t="s">
        <v>499</v>
      </c>
      <c r="B25" t="s">
        <v>500</v>
      </c>
      <c r="C25" t="s">
        <v>8526</v>
      </c>
      <c r="D25" t="s">
        <v>8527</v>
      </c>
      <c r="E25" t="s">
        <v>8517</v>
      </c>
      <c r="F25">
        <v>46</v>
      </c>
      <c r="G25" t="str" cm="1">
        <f t="array" ref="G25">_xlfn.IFS(ISNUMBER(SEARCH("CP02",D25)),"ราชพฤกษ",ISNUMBER(SEARCH("CP03",D25)),"บางใหญ่",ISNUMBER(SEARCH("CP04",D25)),"บางบอน",OR(ISNUMBER(SEARCH("CP",D25)),ISNUMBER(SEARCH("BTC",#REF!))),"340",TRUE,"")</f>
        <v/>
      </c>
    </row>
    <row r="26" spans="1:7" x14ac:dyDescent="0.2">
      <c r="A26" t="s">
        <v>499</v>
      </c>
      <c r="B26" t="s">
        <v>500</v>
      </c>
      <c r="C26" t="s">
        <v>8516</v>
      </c>
      <c r="D26" t="s">
        <v>2584</v>
      </c>
      <c r="E26" t="s">
        <v>8517</v>
      </c>
      <c r="F26">
        <v>8</v>
      </c>
      <c r="G26" t="str" cm="1">
        <f t="array" ref="G26">_xlfn.IFS(ISNUMBER(SEARCH("CP02",D26)),"ราชพฤกษ",ISNUMBER(SEARCH("CP03",D26)),"บางใหญ่",ISNUMBER(SEARCH("CP04",D26)),"บางบอน",OR(ISNUMBER(SEARCH("CP",D26)),ISNUMBER(SEARCH("BTC",#REF!))),"340",TRUE,"")</f>
        <v>ราชพฤกษ</v>
      </c>
    </row>
    <row r="27" spans="1:7" x14ac:dyDescent="0.2">
      <c r="A27" t="s">
        <v>499</v>
      </c>
      <c r="B27" t="s">
        <v>500</v>
      </c>
      <c r="C27" t="s">
        <v>8519</v>
      </c>
      <c r="D27" t="s">
        <v>2631</v>
      </c>
      <c r="E27" t="s">
        <v>8517</v>
      </c>
      <c r="F27">
        <v>14</v>
      </c>
      <c r="G27" t="str" cm="1">
        <f t="array" ref="G27">_xlfn.IFS(ISNUMBER(SEARCH("CP02",D27)),"ราชพฤกษ",ISNUMBER(SEARCH("CP03",D27)),"บางใหญ่",ISNUMBER(SEARCH("CP04",D27)),"บางบอน",OR(ISNUMBER(SEARCH("CP",D27)),ISNUMBER(SEARCH("BTC",#REF!))),"340",TRUE,"")</f>
        <v>บางบอน</v>
      </c>
    </row>
    <row r="28" spans="1:7" x14ac:dyDescent="0.2">
      <c r="A28" t="s">
        <v>465</v>
      </c>
      <c r="B28" t="s">
        <v>466</v>
      </c>
      <c r="C28" t="s">
        <v>8520</v>
      </c>
      <c r="D28" t="s">
        <v>2683</v>
      </c>
      <c r="E28" t="s">
        <v>8517</v>
      </c>
      <c r="F28">
        <v>1</v>
      </c>
      <c r="G28" t="str" cm="1">
        <f t="array" ref="G28">_xlfn.IFS(ISNUMBER(SEARCH("CP02",D28)),"ราชพฤกษ",ISNUMBER(SEARCH("CP03",D28)),"บางใหญ่",ISNUMBER(SEARCH("CP04",D28)),"บางบอน",OR(ISNUMBER(SEARCH("CP",D28)),ISNUMBER(SEARCH("BTC",#REF!))),"340",TRUE,"")</f>
        <v>340</v>
      </c>
    </row>
    <row r="29" spans="1:7" x14ac:dyDescent="0.2">
      <c r="A29" t="s">
        <v>465</v>
      </c>
      <c r="B29" t="s">
        <v>466</v>
      </c>
      <c r="C29" t="s">
        <v>8526</v>
      </c>
      <c r="D29" t="s">
        <v>8527</v>
      </c>
      <c r="E29" t="s">
        <v>8517</v>
      </c>
      <c r="F29">
        <v>10</v>
      </c>
      <c r="G29" t="str" cm="1">
        <f t="array" ref="G29">_xlfn.IFS(ISNUMBER(SEARCH("CP02",D29)),"ราชพฤกษ",ISNUMBER(SEARCH("CP03",D29)),"บางใหญ่",ISNUMBER(SEARCH("CP04",D29)),"บางบอน",OR(ISNUMBER(SEARCH("CP",D29)),ISNUMBER(SEARCH("BTC",#REF!))),"340",TRUE,"")</f>
        <v/>
      </c>
    </row>
    <row r="30" spans="1:7" x14ac:dyDescent="0.2">
      <c r="A30" t="s">
        <v>465</v>
      </c>
      <c r="B30" t="s">
        <v>466</v>
      </c>
      <c r="C30" t="s">
        <v>8519</v>
      </c>
      <c r="D30" t="s">
        <v>2631</v>
      </c>
      <c r="E30" t="s">
        <v>8517</v>
      </c>
      <c r="F30">
        <v>19</v>
      </c>
      <c r="G30" t="str" cm="1">
        <f t="array" ref="G30">_xlfn.IFS(ISNUMBER(SEARCH("CP02",D30)),"ราชพฤกษ",ISNUMBER(SEARCH("CP03",D30)),"บางใหญ่",ISNUMBER(SEARCH("CP04",D30)),"บางบอน",OR(ISNUMBER(SEARCH("CP",D30)),ISNUMBER(SEARCH("BTC",#REF!))),"340",TRUE,"")</f>
        <v>บางบอน</v>
      </c>
    </row>
    <row r="31" spans="1:7" x14ac:dyDescent="0.2">
      <c r="A31" t="s">
        <v>1865</v>
      </c>
      <c r="B31" t="s">
        <v>1866</v>
      </c>
      <c r="C31" t="s">
        <v>8520</v>
      </c>
      <c r="D31" t="s">
        <v>2683</v>
      </c>
      <c r="E31" t="s">
        <v>8523</v>
      </c>
      <c r="F31">
        <v>6</v>
      </c>
      <c r="G31" t="str" cm="1">
        <f t="array" ref="G31">_xlfn.IFS(ISNUMBER(SEARCH("CP02",D31)),"ราชพฤกษ",ISNUMBER(SEARCH("CP03",D31)),"บางใหญ่",ISNUMBER(SEARCH("CP04",D31)),"บางบอน",OR(ISNUMBER(SEARCH("CP",D31)),ISNUMBER(SEARCH("BTC",#REF!))),"340",TRUE,"")</f>
        <v>340</v>
      </c>
    </row>
    <row r="32" spans="1:7" x14ac:dyDescent="0.2">
      <c r="A32" t="s">
        <v>1865</v>
      </c>
      <c r="B32" t="s">
        <v>1866</v>
      </c>
      <c r="C32" t="s">
        <v>8516</v>
      </c>
      <c r="D32" t="s">
        <v>2584</v>
      </c>
      <c r="E32" t="s">
        <v>8523</v>
      </c>
      <c r="F32">
        <v>5</v>
      </c>
      <c r="G32" t="str" cm="1">
        <f t="array" ref="G32">_xlfn.IFS(ISNUMBER(SEARCH("CP02",D32)),"ราชพฤกษ",ISNUMBER(SEARCH("CP03",D32)),"บางใหญ่",ISNUMBER(SEARCH("CP04",D32)),"บางบอน",OR(ISNUMBER(SEARCH("CP",D32)),ISNUMBER(SEARCH("BTC",#REF!))),"340",TRUE,"")</f>
        <v>ราชพฤกษ</v>
      </c>
    </row>
    <row r="33" spans="1:7" x14ac:dyDescent="0.2">
      <c r="A33" t="s">
        <v>1865</v>
      </c>
      <c r="B33" t="s">
        <v>1866</v>
      </c>
      <c r="C33" t="s">
        <v>8518</v>
      </c>
      <c r="D33" t="s">
        <v>2605</v>
      </c>
      <c r="E33" t="s">
        <v>8523</v>
      </c>
      <c r="F33">
        <v>18</v>
      </c>
      <c r="G33" t="str" cm="1">
        <f t="array" ref="G33">_xlfn.IFS(ISNUMBER(SEARCH("CP02",D33)),"ราชพฤกษ",ISNUMBER(SEARCH("CP03",D33)),"บางใหญ่",ISNUMBER(SEARCH("CP04",D33)),"บางบอน",OR(ISNUMBER(SEARCH("CP",D33)),ISNUMBER(SEARCH("BTC",#REF!))),"340",TRUE,"")</f>
        <v>บางใหญ่</v>
      </c>
    </row>
    <row r="34" spans="1:7" x14ac:dyDescent="0.2">
      <c r="A34" t="s">
        <v>1865</v>
      </c>
      <c r="B34" t="s">
        <v>1866</v>
      </c>
      <c r="C34" t="s">
        <v>8519</v>
      </c>
      <c r="D34" t="s">
        <v>2631</v>
      </c>
      <c r="E34" t="s">
        <v>8523</v>
      </c>
      <c r="F34">
        <v>1</v>
      </c>
      <c r="G34" t="str" cm="1">
        <f t="array" ref="G34">_xlfn.IFS(ISNUMBER(SEARCH("CP02",D34)),"ราชพฤกษ",ISNUMBER(SEARCH("CP03",D34)),"บางใหญ่",ISNUMBER(SEARCH("CP04",D34)),"บางบอน",OR(ISNUMBER(SEARCH("CP",D34)),ISNUMBER(SEARCH("BTC",#REF!))),"340",TRUE,"")</f>
        <v>บางบอน</v>
      </c>
    </row>
    <row r="35" spans="1:7" x14ac:dyDescent="0.2">
      <c r="A35" t="s">
        <v>8528</v>
      </c>
      <c r="B35" t="s">
        <v>8529</v>
      </c>
      <c r="C35" t="s">
        <v>8530</v>
      </c>
      <c r="D35" t="s">
        <v>8531</v>
      </c>
      <c r="E35" t="s">
        <v>8532</v>
      </c>
      <c r="F35">
        <v>15</v>
      </c>
      <c r="G35" t="str" cm="1">
        <f t="array" ref="G35">_xlfn.IFS(ISNUMBER(SEARCH("CP02",D35)),"ราชพฤกษ",ISNUMBER(SEARCH("CP03",D35)),"บางใหญ่",ISNUMBER(SEARCH("CP04",D35)),"บางบอน",OR(ISNUMBER(SEARCH("CP",D35)),ISNUMBER(SEARCH("BTC",#REF!))),"340",TRUE,"")</f>
        <v/>
      </c>
    </row>
    <row r="36" spans="1:7" x14ac:dyDescent="0.2">
      <c r="A36" t="s">
        <v>8528</v>
      </c>
      <c r="B36" t="s">
        <v>8529</v>
      </c>
      <c r="C36" t="s">
        <v>8520</v>
      </c>
      <c r="D36" t="s">
        <v>2683</v>
      </c>
      <c r="E36" t="s">
        <v>8532</v>
      </c>
      <c r="F36">
        <v>11</v>
      </c>
      <c r="G36" t="str" cm="1">
        <f t="array" ref="G36">_xlfn.IFS(ISNUMBER(SEARCH("CP02",D36)),"ราชพฤกษ",ISNUMBER(SEARCH("CP03",D36)),"บางใหญ่",ISNUMBER(SEARCH("CP04",D36)),"บางบอน",OR(ISNUMBER(SEARCH("CP",D36)),ISNUMBER(SEARCH("BTC",#REF!))),"340",TRUE,"")</f>
        <v>340</v>
      </c>
    </row>
    <row r="37" spans="1:7" x14ac:dyDescent="0.2">
      <c r="A37" t="s">
        <v>1895</v>
      </c>
      <c r="B37" t="s">
        <v>1896</v>
      </c>
      <c r="C37" t="s">
        <v>8518</v>
      </c>
      <c r="D37" t="s">
        <v>2605</v>
      </c>
      <c r="E37" t="s">
        <v>8523</v>
      </c>
      <c r="F37">
        <v>2</v>
      </c>
      <c r="G37" t="str" cm="1">
        <f t="array" ref="G37">_xlfn.IFS(ISNUMBER(SEARCH("CP02",D37)),"ราชพฤกษ",ISNUMBER(SEARCH("CP03",D37)),"บางใหญ่",ISNUMBER(SEARCH("CP04",D37)),"บางบอน",OR(ISNUMBER(SEARCH("CP",D37)),ISNUMBER(SEARCH("BTC",#REF!))),"340",TRUE,"")</f>
        <v>บางใหญ่</v>
      </c>
    </row>
    <row r="38" spans="1:7" x14ac:dyDescent="0.2">
      <c r="A38" t="s">
        <v>501</v>
      </c>
      <c r="B38" t="s">
        <v>502</v>
      </c>
      <c r="C38" t="s">
        <v>8518</v>
      </c>
      <c r="D38" t="s">
        <v>2605</v>
      </c>
      <c r="E38" t="s">
        <v>8523</v>
      </c>
      <c r="F38">
        <v>3</v>
      </c>
      <c r="G38" t="str" cm="1">
        <f t="array" ref="G38">_xlfn.IFS(ISNUMBER(SEARCH("CP02",D38)),"ราชพฤกษ",ISNUMBER(SEARCH("CP03",D38)),"บางใหญ่",ISNUMBER(SEARCH("CP04",D38)),"บางบอน",OR(ISNUMBER(SEARCH("CP",D38)),ISNUMBER(SEARCH("BTC",#REF!))),"340",TRUE,"")</f>
        <v>บางใหญ่</v>
      </c>
    </row>
    <row r="39" spans="1:7" x14ac:dyDescent="0.2">
      <c r="A39" t="s">
        <v>8533</v>
      </c>
      <c r="B39" t="s">
        <v>8534</v>
      </c>
      <c r="C39" t="s">
        <v>8519</v>
      </c>
      <c r="D39" t="s">
        <v>2631</v>
      </c>
      <c r="E39" t="s">
        <v>8523</v>
      </c>
      <c r="F39">
        <v>3</v>
      </c>
      <c r="G39" t="str" cm="1">
        <f t="array" ref="G39">_xlfn.IFS(ISNUMBER(SEARCH("CP02",D39)),"ราชพฤกษ",ISNUMBER(SEARCH("CP03",D39)),"บางใหญ่",ISNUMBER(SEARCH("CP04",D39)),"บางบอน",OR(ISNUMBER(SEARCH("CP",D39)),ISNUMBER(SEARCH("BTC",#REF!))),"340",TRUE,"")</f>
        <v>บางบอน</v>
      </c>
    </row>
    <row r="40" spans="1:7" x14ac:dyDescent="0.2">
      <c r="A40" t="s">
        <v>8535</v>
      </c>
      <c r="B40" t="s">
        <v>8536</v>
      </c>
      <c r="C40" t="s">
        <v>8520</v>
      </c>
      <c r="D40" t="s">
        <v>2683</v>
      </c>
      <c r="E40" t="s">
        <v>8537</v>
      </c>
      <c r="F40">
        <v>2</v>
      </c>
      <c r="G40" t="str" cm="1">
        <f t="array" ref="G40">_xlfn.IFS(ISNUMBER(SEARCH("CP02",D40)),"ราชพฤกษ",ISNUMBER(SEARCH("CP03",D40)),"บางใหญ่",ISNUMBER(SEARCH("CP04",D40)),"บางบอน",OR(ISNUMBER(SEARCH("CP",D40)),ISNUMBER(SEARCH("BTC",#REF!))),"340",TRUE,"")</f>
        <v>340</v>
      </c>
    </row>
    <row r="41" spans="1:7" x14ac:dyDescent="0.2">
      <c r="A41" t="s">
        <v>8535</v>
      </c>
      <c r="B41" t="s">
        <v>8536</v>
      </c>
      <c r="C41" t="s">
        <v>8526</v>
      </c>
      <c r="D41" t="s">
        <v>8527</v>
      </c>
      <c r="E41" t="s">
        <v>8537</v>
      </c>
      <c r="F41">
        <v>3</v>
      </c>
      <c r="G41" t="str" cm="1">
        <f t="array" ref="G41">_xlfn.IFS(ISNUMBER(SEARCH("CP02",D41)),"ราชพฤกษ",ISNUMBER(SEARCH("CP03",D41)),"บางใหญ่",ISNUMBER(SEARCH("CP04",D41)),"บางบอน",OR(ISNUMBER(SEARCH("CP",D41)),ISNUMBER(SEARCH("BTC",#REF!))),"340",TRUE,"")</f>
        <v/>
      </c>
    </row>
    <row r="42" spans="1:7" x14ac:dyDescent="0.2">
      <c r="A42" t="s">
        <v>8535</v>
      </c>
      <c r="B42" t="s">
        <v>8536</v>
      </c>
      <c r="C42" t="s">
        <v>8518</v>
      </c>
      <c r="D42" t="s">
        <v>2605</v>
      </c>
      <c r="E42" t="s">
        <v>8537</v>
      </c>
      <c r="F42">
        <v>2</v>
      </c>
      <c r="G42" t="str" cm="1">
        <f t="array" ref="G42">_xlfn.IFS(ISNUMBER(SEARCH("CP02",D42)),"ราชพฤกษ",ISNUMBER(SEARCH("CP03",D42)),"บางใหญ่",ISNUMBER(SEARCH("CP04",D42)),"บางบอน",OR(ISNUMBER(SEARCH("CP",D42)),ISNUMBER(SEARCH("BTC",#REF!))),"340",TRUE,"")</f>
        <v>บางใหญ่</v>
      </c>
    </row>
    <row r="43" spans="1:7" x14ac:dyDescent="0.2">
      <c r="A43" t="s">
        <v>8535</v>
      </c>
      <c r="B43" t="s">
        <v>8536</v>
      </c>
      <c r="C43" t="s">
        <v>8519</v>
      </c>
      <c r="D43" t="s">
        <v>2631</v>
      </c>
      <c r="E43" t="s">
        <v>8537</v>
      </c>
      <c r="F43">
        <v>3</v>
      </c>
      <c r="G43" t="str" cm="1">
        <f t="array" ref="G43">_xlfn.IFS(ISNUMBER(SEARCH("CP02",D43)),"ราชพฤกษ",ISNUMBER(SEARCH("CP03",D43)),"บางใหญ่",ISNUMBER(SEARCH("CP04",D43)),"บางบอน",OR(ISNUMBER(SEARCH("CP",D43)),ISNUMBER(SEARCH("BTC",#REF!))),"340",TRUE,"")</f>
        <v>บางบอน</v>
      </c>
    </row>
    <row r="44" spans="1:7" x14ac:dyDescent="0.2">
      <c r="A44" t="s">
        <v>495</v>
      </c>
      <c r="B44" t="s">
        <v>496</v>
      </c>
      <c r="C44" t="s">
        <v>8520</v>
      </c>
      <c r="D44" t="s">
        <v>2683</v>
      </c>
      <c r="E44" t="s">
        <v>8523</v>
      </c>
      <c r="F44">
        <v>13</v>
      </c>
      <c r="G44" t="str" cm="1">
        <f t="array" ref="G44">_xlfn.IFS(ISNUMBER(SEARCH("CP02",D44)),"ราชพฤกษ",ISNUMBER(SEARCH("CP03",D44)),"บางใหญ่",ISNUMBER(SEARCH("CP04",D44)),"บางบอน",OR(ISNUMBER(SEARCH("CP",D44)),ISNUMBER(SEARCH("BTC",#REF!))),"340",TRUE,"")</f>
        <v>340</v>
      </c>
    </row>
    <row r="45" spans="1:7" x14ac:dyDescent="0.2">
      <c r="A45" t="s">
        <v>495</v>
      </c>
      <c r="B45" t="s">
        <v>496</v>
      </c>
      <c r="C45" t="s">
        <v>8516</v>
      </c>
      <c r="D45" t="s">
        <v>2584</v>
      </c>
      <c r="E45" t="s">
        <v>8523</v>
      </c>
      <c r="F45">
        <v>7</v>
      </c>
      <c r="G45" t="str" cm="1">
        <f t="array" ref="G45">_xlfn.IFS(ISNUMBER(SEARCH("CP02",D45)),"ราชพฤกษ",ISNUMBER(SEARCH("CP03",D45)),"บางใหญ่",ISNUMBER(SEARCH("CP04",D45)),"บางบอน",OR(ISNUMBER(SEARCH("CP",D45)),ISNUMBER(SEARCH("BTC",#REF!))),"340",TRUE,"")</f>
        <v>ราชพฤกษ</v>
      </c>
    </row>
    <row r="46" spans="1:7" x14ac:dyDescent="0.2">
      <c r="A46" t="s">
        <v>495</v>
      </c>
      <c r="B46" t="s">
        <v>496</v>
      </c>
      <c r="C46" t="s">
        <v>8518</v>
      </c>
      <c r="D46" t="s">
        <v>2605</v>
      </c>
      <c r="E46" t="s">
        <v>8523</v>
      </c>
      <c r="F46">
        <v>6</v>
      </c>
      <c r="G46" t="str" cm="1">
        <f t="array" ref="G46">_xlfn.IFS(ISNUMBER(SEARCH("CP02",D46)),"ราชพฤกษ",ISNUMBER(SEARCH("CP03",D46)),"บางใหญ่",ISNUMBER(SEARCH("CP04",D46)),"บางบอน",OR(ISNUMBER(SEARCH("CP",D46)),ISNUMBER(SEARCH("BTC",#REF!))),"340",TRUE,"")</f>
        <v>บางใหญ่</v>
      </c>
    </row>
    <row r="47" spans="1:7" x14ac:dyDescent="0.2">
      <c r="A47" t="s">
        <v>473</v>
      </c>
      <c r="B47" t="s">
        <v>474</v>
      </c>
      <c r="C47" t="s">
        <v>8520</v>
      </c>
      <c r="D47" t="s">
        <v>2683</v>
      </c>
      <c r="E47" t="s">
        <v>8523</v>
      </c>
      <c r="F47">
        <v>8</v>
      </c>
      <c r="G47" t="str" cm="1">
        <f t="array" ref="G47">_xlfn.IFS(ISNUMBER(SEARCH("CP02",D47)),"ราชพฤกษ",ISNUMBER(SEARCH("CP03",D47)),"บางใหญ่",ISNUMBER(SEARCH("CP04",D47)),"บางบอน",OR(ISNUMBER(SEARCH("CP",D47)),ISNUMBER(SEARCH("BTC",#REF!))),"340",TRUE,"")</f>
        <v>340</v>
      </c>
    </row>
    <row r="48" spans="1:7" x14ac:dyDescent="0.2">
      <c r="A48" t="s">
        <v>473</v>
      </c>
      <c r="B48" t="s">
        <v>474</v>
      </c>
      <c r="C48" t="s">
        <v>8516</v>
      </c>
      <c r="D48" t="s">
        <v>2584</v>
      </c>
      <c r="E48" t="s">
        <v>8523</v>
      </c>
      <c r="F48">
        <v>3</v>
      </c>
      <c r="G48" t="str" cm="1">
        <f t="array" ref="G48">_xlfn.IFS(ISNUMBER(SEARCH("CP02",D48)),"ราชพฤกษ",ISNUMBER(SEARCH("CP03",D48)),"บางใหญ่",ISNUMBER(SEARCH("CP04",D48)),"บางบอน",OR(ISNUMBER(SEARCH("CP",D48)),ISNUMBER(SEARCH("BTC",#REF!))),"340",TRUE,"")</f>
        <v>ราชพฤกษ</v>
      </c>
    </row>
    <row r="49" spans="1:7" x14ac:dyDescent="0.2">
      <c r="A49" t="s">
        <v>473</v>
      </c>
      <c r="B49" t="s">
        <v>474</v>
      </c>
      <c r="C49" t="s">
        <v>8518</v>
      </c>
      <c r="D49" t="s">
        <v>2605</v>
      </c>
      <c r="E49" t="s">
        <v>8523</v>
      </c>
      <c r="F49">
        <v>8</v>
      </c>
      <c r="G49" t="str" cm="1">
        <f t="array" ref="G49">_xlfn.IFS(ISNUMBER(SEARCH("CP02",D49)),"ราชพฤกษ",ISNUMBER(SEARCH("CP03",D49)),"บางใหญ่",ISNUMBER(SEARCH("CP04",D49)),"บางบอน",OR(ISNUMBER(SEARCH("CP",D49)),ISNUMBER(SEARCH("BTC",#REF!))),"340",TRUE,"")</f>
        <v>บางใหญ่</v>
      </c>
    </row>
    <row r="50" spans="1:7" x14ac:dyDescent="0.2">
      <c r="A50" t="s">
        <v>471</v>
      </c>
      <c r="B50" t="s">
        <v>472</v>
      </c>
      <c r="C50" t="s">
        <v>8520</v>
      </c>
      <c r="D50" t="s">
        <v>2683</v>
      </c>
      <c r="E50" t="s">
        <v>8517</v>
      </c>
      <c r="F50">
        <v>4</v>
      </c>
      <c r="G50" t="str" cm="1">
        <f t="array" ref="G50">_xlfn.IFS(ISNUMBER(SEARCH("CP02",D50)),"ราชพฤกษ",ISNUMBER(SEARCH("CP03",D50)),"บางใหญ่",ISNUMBER(SEARCH("CP04",D50)),"บางบอน",OR(ISNUMBER(SEARCH("CP",D50)),ISNUMBER(SEARCH("BTC",#REF!))),"340",TRUE,"")</f>
        <v>340</v>
      </c>
    </row>
    <row r="51" spans="1:7" x14ac:dyDescent="0.2">
      <c r="A51" t="s">
        <v>471</v>
      </c>
      <c r="B51" t="s">
        <v>472</v>
      </c>
      <c r="C51" t="s">
        <v>8516</v>
      </c>
      <c r="D51" t="s">
        <v>2584</v>
      </c>
      <c r="E51" t="s">
        <v>8517</v>
      </c>
      <c r="F51">
        <v>2</v>
      </c>
      <c r="G51" t="str" cm="1">
        <f t="array" ref="G51">_xlfn.IFS(ISNUMBER(SEARCH("CP02",D51)),"ราชพฤกษ",ISNUMBER(SEARCH("CP03",D51)),"บางใหญ่",ISNUMBER(SEARCH("CP04",D51)),"บางบอน",OR(ISNUMBER(SEARCH("CP",D51)),ISNUMBER(SEARCH("BTC",#REF!))),"340",TRUE,"")</f>
        <v>ราชพฤกษ</v>
      </c>
    </row>
    <row r="52" spans="1:7" x14ac:dyDescent="0.2">
      <c r="A52" t="s">
        <v>471</v>
      </c>
      <c r="B52" t="s">
        <v>472</v>
      </c>
      <c r="C52" t="s">
        <v>8518</v>
      </c>
      <c r="D52" t="s">
        <v>2605</v>
      </c>
      <c r="E52" t="s">
        <v>8517</v>
      </c>
      <c r="F52">
        <v>10</v>
      </c>
      <c r="G52" t="str" cm="1">
        <f t="array" ref="G52">_xlfn.IFS(ISNUMBER(SEARCH("CP02",D52)),"ราชพฤกษ",ISNUMBER(SEARCH("CP03",D52)),"บางใหญ่",ISNUMBER(SEARCH("CP04",D52)),"บางบอน",OR(ISNUMBER(SEARCH("CP",D52)),ISNUMBER(SEARCH("BTC",#REF!))),"340",TRUE,"")</f>
        <v>บางใหญ่</v>
      </c>
    </row>
    <row r="53" spans="1:7" x14ac:dyDescent="0.2">
      <c r="A53" t="s">
        <v>493</v>
      </c>
      <c r="B53" t="s">
        <v>494</v>
      </c>
      <c r="C53" t="s">
        <v>8520</v>
      </c>
      <c r="D53" t="s">
        <v>2683</v>
      </c>
      <c r="E53" t="s">
        <v>8538</v>
      </c>
      <c r="F53">
        <v>11</v>
      </c>
      <c r="G53" t="str" cm="1">
        <f t="array" ref="G53">_xlfn.IFS(ISNUMBER(SEARCH("CP02",D53)),"ราชพฤกษ",ISNUMBER(SEARCH("CP03",D53)),"บางใหญ่",ISNUMBER(SEARCH("CP04",D53)),"บางบอน",OR(ISNUMBER(SEARCH("CP",D53)),ISNUMBER(SEARCH("BTC",#REF!))),"340",TRUE,"")</f>
        <v>340</v>
      </c>
    </row>
    <row r="54" spans="1:7" x14ac:dyDescent="0.2">
      <c r="A54" t="s">
        <v>493</v>
      </c>
      <c r="B54" t="s">
        <v>494</v>
      </c>
      <c r="C54" t="s">
        <v>8516</v>
      </c>
      <c r="D54" t="s">
        <v>2584</v>
      </c>
      <c r="E54" t="s">
        <v>8538</v>
      </c>
      <c r="F54">
        <v>7</v>
      </c>
      <c r="G54" t="str" cm="1">
        <f t="array" ref="G54">_xlfn.IFS(ISNUMBER(SEARCH("CP02",D54)),"ราชพฤกษ",ISNUMBER(SEARCH("CP03",D54)),"บางใหญ่",ISNUMBER(SEARCH("CP04",D54)),"บางบอน",OR(ISNUMBER(SEARCH("CP",D54)),ISNUMBER(SEARCH("BTC",#REF!))),"340",TRUE,"")</f>
        <v>ราชพฤกษ</v>
      </c>
    </row>
    <row r="55" spans="1:7" x14ac:dyDescent="0.2">
      <c r="A55" t="s">
        <v>493</v>
      </c>
      <c r="B55" t="s">
        <v>494</v>
      </c>
      <c r="C55" t="s">
        <v>8518</v>
      </c>
      <c r="D55" t="s">
        <v>2605</v>
      </c>
      <c r="E55" t="s">
        <v>8538</v>
      </c>
      <c r="F55">
        <v>6</v>
      </c>
      <c r="G55" t="str" cm="1">
        <f t="array" ref="G55">_xlfn.IFS(ISNUMBER(SEARCH("CP02",D55)),"ราชพฤกษ",ISNUMBER(SEARCH("CP03",D55)),"บางใหญ่",ISNUMBER(SEARCH("CP04",D55)),"บางบอน",OR(ISNUMBER(SEARCH("CP",D55)),ISNUMBER(SEARCH("BTC",#REF!))),"340",TRUE,"")</f>
        <v>บางใหญ่</v>
      </c>
    </row>
    <row r="56" spans="1:7" x14ac:dyDescent="0.2">
      <c r="A56" t="s">
        <v>483</v>
      </c>
      <c r="B56" t="s">
        <v>484</v>
      </c>
      <c r="C56" t="s">
        <v>8518</v>
      </c>
      <c r="D56" t="s">
        <v>2605</v>
      </c>
      <c r="E56" t="s">
        <v>8523</v>
      </c>
      <c r="F56">
        <v>5</v>
      </c>
      <c r="G56" t="str" cm="1">
        <f t="array" ref="G56">_xlfn.IFS(ISNUMBER(SEARCH("CP02",D56)),"ราชพฤกษ",ISNUMBER(SEARCH("CP03",D56)),"บางใหญ่",ISNUMBER(SEARCH("CP04",D56)),"บางบอน",OR(ISNUMBER(SEARCH("CP",D56)),ISNUMBER(SEARCH("BTC",#REF!))),"340",TRUE,"")</f>
        <v>บางใหญ่</v>
      </c>
    </row>
    <row r="57" spans="1:7" x14ac:dyDescent="0.2">
      <c r="A57" t="s">
        <v>483</v>
      </c>
      <c r="B57" t="s">
        <v>484</v>
      </c>
      <c r="C57" t="s">
        <v>8519</v>
      </c>
      <c r="D57" t="s">
        <v>2631</v>
      </c>
      <c r="E57" t="s">
        <v>8523</v>
      </c>
      <c r="F57">
        <v>2</v>
      </c>
      <c r="G57" t="str" cm="1">
        <f t="array" ref="G57">_xlfn.IFS(ISNUMBER(SEARCH("CP02",D57)),"ราชพฤกษ",ISNUMBER(SEARCH("CP03",D57)),"บางใหญ่",ISNUMBER(SEARCH("CP04",D57)),"บางบอน",OR(ISNUMBER(SEARCH("CP",D57)),ISNUMBER(SEARCH("BTC",#REF!))),"340",TRUE,"")</f>
        <v>บางบอน</v>
      </c>
    </row>
    <row r="58" spans="1:7" x14ac:dyDescent="0.2">
      <c r="A58" t="s">
        <v>485</v>
      </c>
      <c r="B58" t="s">
        <v>486</v>
      </c>
      <c r="C58" t="s">
        <v>8520</v>
      </c>
      <c r="D58" t="s">
        <v>2683</v>
      </c>
      <c r="E58" t="s">
        <v>8538</v>
      </c>
      <c r="F58">
        <v>6</v>
      </c>
      <c r="G58" t="str" cm="1">
        <f t="array" ref="G58">_xlfn.IFS(ISNUMBER(SEARCH("CP02",D58)),"ราชพฤกษ",ISNUMBER(SEARCH("CP03",D58)),"บางใหญ่",ISNUMBER(SEARCH("CP04",D58)),"บางบอน",OR(ISNUMBER(SEARCH("CP",D58)),ISNUMBER(SEARCH("BTC",#REF!))),"340",TRUE,"")</f>
        <v>340</v>
      </c>
    </row>
    <row r="59" spans="1:7" x14ac:dyDescent="0.2">
      <c r="A59" t="s">
        <v>485</v>
      </c>
      <c r="B59" t="s">
        <v>486</v>
      </c>
      <c r="C59" t="s">
        <v>8516</v>
      </c>
      <c r="D59" t="s">
        <v>2584</v>
      </c>
      <c r="E59" t="s">
        <v>8538</v>
      </c>
      <c r="F59">
        <v>3</v>
      </c>
      <c r="G59" t="str" cm="1">
        <f t="array" ref="G59">_xlfn.IFS(ISNUMBER(SEARCH("CP02",D59)),"ราชพฤกษ",ISNUMBER(SEARCH("CP03",D59)),"บางใหญ่",ISNUMBER(SEARCH("CP04",D59)),"บางบอน",OR(ISNUMBER(SEARCH("CP",D59)),ISNUMBER(SEARCH("BTC",#REF!))),"340",TRUE,"")</f>
        <v>ราชพฤกษ</v>
      </c>
    </row>
    <row r="60" spans="1:7" x14ac:dyDescent="0.2">
      <c r="A60" t="s">
        <v>485</v>
      </c>
      <c r="B60" t="s">
        <v>486</v>
      </c>
      <c r="C60" t="s">
        <v>8518</v>
      </c>
      <c r="D60" t="s">
        <v>2605</v>
      </c>
      <c r="E60" t="s">
        <v>8538</v>
      </c>
      <c r="F60">
        <v>5</v>
      </c>
      <c r="G60" t="str" cm="1">
        <f t="array" ref="G60">_xlfn.IFS(ISNUMBER(SEARCH("CP02",D60)),"ราชพฤกษ",ISNUMBER(SEARCH("CP03",D60)),"บางใหญ่",ISNUMBER(SEARCH("CP04",D60)),"บางบอน",OR(ISNUMBER(SEARCH("CP",D60)),ISNUMBER(SEARCH("BTC",#REF!))),"340",TRUE,"")</f>
        <v>บางใหญ่</v>
      </c>
    </row>
    <row r="61" spans="1:7" x14ac:dyDescent="0.2">
      <c r="A61" t="s">
        <v>8539</v>
      </c>
      <c r="B61" t="s">
        <v>8540</v>
      </c>
      <c r="C61" t="s">
        <v>8520</v>
      </c>
      <c r="D61" t="s">
        <v>2683</v>
      </c>
      <c r="E61" t="s">
        <v>8523</v>
      </c>
      <c r="F61">
        <v>2</v>
      </c>
      <c r="G61" t="str" cm="1">
        <f t="array" ref="G61">_xlfn.IFS(ISNUMBER(SEARCH("CP02",D61)),"ราชพฤกษ",ISNUMBER(SEARCH("CP03",D61)),"บางใหญ่",ISNUMBER(SEARCH("CP04",D61)),"บางบอน",OR(ISNUMBER(SEARCH("CP",D61)),ISNUMBER(SEARCH("BTC",#REF!))),"340",TRUE,"")</f>
        <v>340</v>
      </c>
    </row>
    <row r="62" spans="1:7" x14ac:dyDescent="0.2">
      <c r="A62" t="s">
        <v>8541</v>
      </c>
      <c r="B62" t="s">
        <v>8542</v>
      </c>
      <c r="C62" t="s">
        <v>8516</v>
      </c>
      <c r="D62" t="s">
        <v>2584</v>
      </c>
      <c r="E62" t="s">
        <v>8523</v>
      </c>
      <c r="F62">
        <v>3</v>
      </c>
      <c r="G62" t="str" cm="1">
        <f t="array" ref="G62">_xlfn.IFS(ISNUMBER(SEARCH("CP02",D62)),"ราชพฤกษ",ISNUMBER(SEARCH("CP03",D62)),"บางใหญ่",ISNUMBER(SEARCH("CP04",D62)),"บางบอน",OR(ISNUMBER(SEARCH("CP",D62)),ISNUMBER(SEARCH("BTC",#REF!))),"340",TRUE,"")</f>
        <v>ราชพฤกษ</v>
      </c>
    </row>
    <row r="63" spans="1:7" x14ac:dyDescent="0.2">
      <c r="A63" t="s">
        <v>8541</v>
      </c>
      <c r="B63" t="s">
        <v>8542</v>
      </c>
      <c r="C63" t="s">
        <v>8519</v>
      </c>
      <c r="D63" t="s">
        <v>2631</v>
      </c>
      <c r="E63" t="s">
        <v>8523</v>
      </c>
      <c r="F63">
        <v>3</v>
      </c>
      <c r="G63" t="str" cm="1">
        <f t="array" ref="G63">_xlfn.IFS(ISNUMBER(SEARCH("CP02",D63)),"ราชพฤกษ",ISNUMBER(SEARCH("CP03",D63)),"บางใหญ่",ISNUMBER(SEARCH("CP04",D63)),"บางบอน",OR(ISNUMBER(SEARCH("CP",D63)),ISNUMBER(SEARCH("BTC",#REF!))),"340",TRUE,"")</f>
        <v>บางบอน</v>
      </c>
    </row>
    <row r="64" spans="1:7" x14ac:dyDescent="0.2">
      <c r="A64" t="s">
        <v>521</v>
      </c>
      <c r="B64" t="s">
        <v>522</v>
      </c>
      <c r="C64" t="s">
        <v>8516</v>
      </c>
      <c r="D64" t="s">
        <v>2584</v>
      </c>
      <c r="E64" t="s">
        <v>8523</v>
      </c>
      <c r="F64">
        <v>2</v>
      </c>
      <c r="G64" t="str" cm="1">
        <f t="array" ref="G64">_xlfn.IFS(ISNUMBER(SEARCH("CP02",D64)),"ราชพฤกษ",ISNUMBER(SEARCH("CP03",D64)),"บางใหญ่",ISNUMBER(SEARCH("CP04",D64)),"บางบอน",OR(ISNUMBER(SEARCH("CP",D64)),ISNUMBER(SEARCH("BTC",#REF!))),"340",TRUE,"")</f>
        <v>ราชพฤกษ</v>
      </c>
    </row>
    <row r="65" spans="1:7" x14ac:dyDescent="0.2">
      <c r="A65" t="s">
        <v>521</v>
      </c>
      <c r="B65" t="s">
        <v>522</v>
      </c>
      <c r="C65" t="s">
        <v>8518</v>
      </c>
      <c r="D65" t="s">
        <v>2605</v>
      </c>
      <c r="E65" t="s">
        <v>8523</v>
      </c>
      <c r="F65">
        <v>4</v>
      </c>
      <c r="G65" t="str" cm="1">
        <f t="array" ref="G65">_xlfn.IFS(ISNUMBER(SEARCH("CP02",D65)),"ราชพฤกษ",ISNUMBER(SEARCH("CP03",D65)),"บางใหญ่",ISNUMBER(SEARCH("CP04",D65)),"บางบอน",OR(ISNUMBER(SEARCH("CP",D65)),ISNUMBER(SEARCH("BTC",#REF!))),"340",TRUE,"")</f>
        <v>บางใหญ่</v>
      </c>
    </row>
    <row r="66" spans="1:7" x14ac:dyDescent="0.2">
      <c r="A66" t="s">
        <v>521</v>
      </c>
      <c r="B66" t="s">
        <v>522</v>
      </c>
      <c r="C66" t="s">
        <v>8519</v>
      </c>
      <c r="D66" t="s">
        <v>2631</v>
      </c>
      <c r="E66" t="s">
        <v>8523</v>
      </c>
      <c r="F66">
        <v>3</v>
      </c>
      <c r="G66" t="str" cm="1">
        <f t="array" ref="G66">_xlfn.IFS(ISNUMBER(SEARCH("CP02",D66)),"ราชพฤกษ",ISNUMBER(SEARCH("CP03",D66)),"บางใหญ่",ISNUMBER(SEARCH("CP04",D66)),"บางบอน",OR(ISNUMBER(SEARCH("CP",D66)),ISNUMBER(SEARCH("BTC",#REF!))),"340",TRUE,"")</f>
        <v>บางบอน</v>
      </c>
    </row>
    <row r="67" spans="1:7" x14ac:dyDescent="0.2">
      <c r="A67" t="s">
        <v>519</v>
      </c>
      <c r="B67" t="s">
        <v>520</v>
      </c>
      <c r="C67" t="s">
        <v>8530</v>
      </c>
      <c r="D67" t="s">
        <v>8543</v>
      </c>
      <c r="E67" t="s">
        <v>8517</v>
      </c>
      <c r="F67">
        <v>36</v>
      </c>
      <c r="G67" t="str" cm="1">
        <f t="array" ref="G67">_xlfn.IFS(ISNUMBER(SEARCH("CP02",D67)),"ราชพฤกษ",ISNUMBER(SEARCH("CP03",D67)),"บางใหญ่",ISNUMBER(SEARCH("CP04",D67)),"บางบอน",OR(ISNUMBER(SEARCH("CP",D67)),ISNUMBER(SEARCH("BTC",#REF!))),"340",TRUE,"")</f>
        <v/>
      </c>
    </row>
    <row r="68" spans="1:7" x14ac:dyDescent="0.2">
      <c r="A68" t="s">
        <v>519</v>
      </c>
      <c r="B68" t="s">
        <v>520</v>
      </c>
      <c r="C68" t="s">
        <v>8516</v>
      </c>
      <c r="D68" t="s">
        <v>2584</v>
      </c>
      <c r="E68" t="s">
        <v>8517</v>
      </c>
      <c r="F68">
        <v>2</v>
      </c>
      <c r="G68" t="str" cm="1">
        <f t="array" ref="G68">_xlfn.IFS(ISNUMBER(SEARCH("CP02",D68)),"ราชพฤกษ",ISNUMBER(SEARCH("CP03",D68)),"บางใหญ่",ISNUMBER(SEARCH("CP04",D68)),"บางบอน",OR(ISNUMBER(SEARCH("CP",D68)),ISNUMBER(SEARCH("BTC",#REF!))),"340",TRUE,"")</f>
        <v>ราชพฤกษ</v>
      </c>
    </row>
    <row r="69" spans="1:7" x14ac:dyDescent="0.2">
      <c r="A69" t="s">
        <v>519</v>
      </c>
      <c r="B69" t="s">
        <v>520</v>
      </c>
      <c r="C69" t="s">
        <v>8518</v>
      </c>
      <c r="D69" t="s">
        <v>2605</v>
      </c>
      <c r="E69" t="s">
        <v>8517</v>
      </c>
      <c r="F69">
        <v>4</v>
      </c>
      <c r="G69" t="str" cm="1">
        <f t="array" ref="G69">_xlfn.IFS(ISNUMBER(SEARCH("CP02",D69)),"ราชพฤกษ",ISNUMBER(SEARCH("CP03",D69)),"บางใหญ่",ISNUMBER(SEARCH("CP04",D69)),"บางบอน",OR(ISNUMBER(SEARCH("CP",D69)),ISNUMBER(SEARCH("BTC",#REF!))),"340",TRUE,"")</f>
        <v>บางใหญ่</v>
      </c>
    </row>
    <row r="70" spans="1:7" x14ac:dyDescent="0.2">
      <c r="A70" t="s">
        <v>481</v>
      </c>
      <c r="B70" t="s">
        <v>482</v>
      </c>
      <c r="C70" t="s">
        <v>8520</v>
      </c>
      <c r="D70" t="s">
        <v>2683</v>
      </c>
      <c r="E70" t="s">
        <v>8523</v>
      </c>
      <c r="F70">
        <v>3</v>
      </c>
      <c r="G70" t="str" cm="1">
        <f t="array" ref="G70">_xlfn.IFS(ISNUMBER(SEARCH("CP02",D70)),"ราชพฤกษ",ISNUMBER(SEARCH("CP03",D70)),"บางใหญ่",ISNUMBER(SEARCH("CP04",D70)),"บางบอน",OR(ISNUMBER(SEARCH("CP",D70)),ISNUMBER(SEARCH("BTC",#REF!))),"340",TRUE,"")</f>
        <v>340</v>
      </c>
    </row>
    <row r="71" spans="1:7" x14ac:dyDescent="0.2">
      <c r="A71" t="s">
        <v>481</v>
      </c>
      <c r="B71" t="s">
        <v>482</v>
      </c>
      <c r="C71" t="s">
        <v>8518</v>
      </c>
      <c r="D71" t="s">
        <v>2605</v>
      </c>
      <c r="E71" t="s">
        <v>8523</v>
      </c>
      <c r="F71">
        <v>3</v>
      </c>
      <c r="G71" t="str" cm="1">
        <f t="array" ref="G71">_xlfn.IFS(ISNUMBER(SEARCH("CP02",D71)),"ราชพฤกษ",ISNUMBER(SEARCH("CP03",D71)),"บางใหญ่",ISNUMBER(SEARCH("CP04",D71)),"บางบอน",OR(ISNUMBER(SEARCH("CP",D71)),ISNUMBER(SEARCH("BTC",#REF!))),"340",TRUE,"")</f>
        <v>บางใหญ่</v>
      </c>
    </row>
    <row r="72" spans="1:7" x14ac:dyDescent="0.2">
      <c r="A72" t="s">
        <v>489</v>
      </c>
      <c r="B72" t="s">
        <v>490</v>
      </c>
      <c r="C72" t="s">
        <v>8520</v>
      </c>
      <c r="D72" t="s">
        <v>2683</v>
      </c>
      <c r="E72" t="s">
        <v>8538</v>
      </c>
      <c r="F72">
        <v>8</v>
      </c>
      <c r="G72" t="str" cm="1">
        <f t="array" ref="G72">_xlfn.IFS(ISNUMBER(SEARCH("CP02",D72)),"ราชพฤกษ",ISNUMBER(SEARCH("CP03",D72)),"บางใหญ่",ISNUMBER(SEARCH("CP04",D72)),"บางบอน",OR(ISNUMBER(SEARCH("CP",D72)),ISNUMBER(SEARCH("BTC",#REF!))),"340",TRUE,"")</f>
        <v>340</v>
      </c>
    </row>
    <row r="73" spans="1:7" x14ac:dyDescent="0.2">
      <c r="A73" t="s">
        <v>489</v>
      </c>
      <c r="B73" t="s">
        <v>490</v>
      </c>
      <c r="C73" t="s">
        <v>8519</v>
      </c>
      <c r="D73" t="s">
        <v>2631</v>
      </c>
      <c r="E73" t="s">
        <v>8538</v>
      </c>
      <c r="F73">
        <v>6</v>
      </c>
      <c r="G73" t="str" cm="1">
        <f t="array" ref="G73">_xlfn.IFS(ISNUMBER(SEARCH("CP02",D73)),"ราชพฤกษ",ISNUMBER(SEARCH("CP03",D73)),"บางใหญ่",ISNUMBER(SEARCH("CP04",D73)),"บางบอน",OR(ISNUMBER(SEARCH("CP",D73)),ISNUMBER(SEARCH("BTC",#REF!))),"340",TRUE,"")</f>
        <v>บางบอน</v>
      </c>
    </row>
    <row r="74" spans="1:7" x14ac:dyDescent="0.2">
      <c r="A74" t="s">
        <v>479</v>
      </c>
      <c r="B74" t="s">
        <v>480</v>
      </c>
      <c r="C74" t="s">
        <v>8530</v>
      </c>
      <c r="D74" t="s">
        <v>8543</v>
      </c>
      <c r="E74" t="s">
        <v>8523</v>
      </c>
      <c r="F74">
        <v>1</v>
      </c>
      <c r="G74" t="str" cm="1">
        <f t="array" ref="G74">_xlfn.IFS(ISNUMBER(SEARCH("CP02",D74)),"ราชพฤกษ",ISNUMBER(SEARCH("CP03",D74)),"บางใหญ่",ISNUMBER(SEARCH("CP04",D74)),"บางบอน",OR(ISNUMBER(SEARCH("CP",D74)),ISNUMBER(SEARCH("BTC",#REF!))),"340",TRUE,"")</f>
        <v/>
      </c>
    </row>
    <row r="75" spans="1:7" x14ac:dyDescent="0.2">
      <c r="A75" t="s">
        <v>477</v>
      </c>
      <c r="B75" t="s">
        <v>478</v>
      </c>
      <c r="C75" t="s">
        <v>8530</v>
      </c>
      <c r="D75" t="s">
        <v>8543</v>
      </c>
      <c r="E75" t="s">
        <v>8523</v>
      </c>
      <c r="F75">
        <v>12</v>
      </c>
      <c r="G75" t="str" cm="1">
        <f t="array" ref="G75">_xlfn.IFS(ISNUMBER(SEARCH("CP02",D75)),"ราชพฤกษ",ISNUMBER(SEARCH("CP03",D75)),"บางใหญ่",ISNUMBER(SEARCH("CP04",D75)),"บางบอน",OR(ISNUMBER(SEARCH("CP",D75)),ISNUMBER(SEARCH("BTC",#REF!))),"340",TRUE,"")</f>
        <v/>
      </c>
    </row>
    <row r="76" spans="1:7" x14ac:dyDescent="0.2">
      <c r="A76" t="s">
        <v>477</v>
      </c>
      <c r="B76" t="s">
        <v>478</v>
      </c>
      <c r="C76" t="s">
        <v>8516</v>
      </c>
      <c r="D76" t="s">
        <v>2584</v>
      </c>
      <c r="E76" t="s">
        <v>8523</v>
      </c>
      <c r="F76">
        <v>4</v>
      </c>
      <c r="G76" t="str" cm="1">
        <f t="array" ref="G76">_xlfn.IFS(ISNUMBER(SEARCH("CP02",D76)),"ราชพฤกษ",ISNUMBER(SEARCH("CP03",D76)),"บางใหญ่",ISNUMBER(SEARCH("CP04",D76)),"บางบอน",OR(ISNUMBER(SEARCH("CP",D76)),ISNUMBER(SEARCH("BTC",#REF!))),"340",TRUE,"")</f>
        <v>ราชพฤกษ</v>
      </c>
    </row>
    <row r="77" spans="1:7" x14ac:dyDescent="0.2">
      <c r="A77" t="s">
        <v>477</v>
      </c>
      <c r="B77" t="s">
        <v>478</v>
      </c>
      <c r="C77" t="s">
        <v>8518</v>
      </c>
      <c r="D77" t="s">
        <v>2605</v>
      </c>
      <c r="E77" t="s">
        <v>8523</v>
      </c>
      <c r="F77">
        <v>7</v>
      </c>
      <c r="G77" t="str" cm="1">
        <f t="array" ref="G77">_xlfn.IFS(ISNUMBER(SEARCH("CP02",D77)),"ราชพฤกษ",ISNUMBER(SEARCH("CP03",D77)),"บางใหญ่",ISNUMBER(SEARCH("CP04",D77)),"บางบอน",OR(ISNUMBER(SEARCH("CP",D77)),ISNUMBER(SEARCH("BTC",#REF!))),"340",TRUE,"")</f>
        <v>บางใหญ่</v>
      </c>
    </row>
    <row r="78" spans="1:7" x14ac:dyDescent="0.2">
      <c r="A78" t="s">
        <v>477</v>
      </c>
      <c r="B78" t="s">
        <v>478</v>
      </c>
      <c r="C78" t="s">
        <v>8519</v>
      </c>
      <c r="D78" t="s">
        <v>2631</v>
      </c>
      <c r="E78" t="s">
        <v>8523</v>
      </c>
      <c r="F78">
        <v>5</v>
      </c>
      <c r="G78" t="str" cm="1">
        <f t="array" ref="G78">_xlfn.IFS(ISNUMBER(SEARCH("CP02",D78)),"ราชพฤกษ",ISNUMBER(SEARCH("CP03",D78)),"บางใหญ่",ISNUMBER(SEARCH("CP04",D78)),"บางบอน",OR(ISNUMBER(SEARCH("CP",D78)),ISNUMBER(SEARCH("BTC",#REF!))),"340",TRUE,"")</f>
        <v>บางบอน</v>
      </c>
    </row>
    <row r="79" spans="1:7" x14ac:dyDescent="0.2">
      <c r="A79" t="s">
        <v>487</v>
      </c>
      <c r="B79" t="s">
        <v>488</v>
      </c>
      <c r="C79" t="s">
        <v>8520</v>
      </c>
      <c r="D79" t="s">
        <v>2683</v>
      </c>
      <c r="E79" t="s">
        <v>8523</v>
      </c>
      <c r="F79">
        <v>2</v>
      </c>
      <c r="G79" t="str" cm="1">
        <f t="array" ref="G79">_xlfn.IFS(ISNUMBER(SEARCH("CP02",D79)),"ราชพฤกษ",ISNUMBER(SEARCH("CP03",D79)),"บางใหญ่",ISNUMBER(SEARCH("CP04",D79)),"บางบอน",OR(ISNUMBER(SEARCH("CP",D79)),ISNUMBER(SEARCH("BTC",#REF!))),"340",TRUE,"")</f>
        <v>340</v>
      </c>
    </row>
    <row r="80" spans="1:7" x14ac:dyDescent="0.2">
      <c r="A80" t="s">
        <v>491</v>
      </c>
      <c r="B80" t="s">
        <v>492</v>
      </c>
      <c r="C80" t="s">
        <v>8519</v>
      </c>
      <c r="D80" t="s">
        <v>2631</v>
      </c>
      <c r="E80" t="s">
        <v>8523</v>
      </c>
      <c r="F80">
        <v>2</v>
      </c>
      <c r="G80" t="str" cm="1">
        <f t="array" ref="G80">_xlfn.IFS(ISNUMBER(SEARCH("CP02",D80)),"ราชพฤกษ",ISNUMBER(SEARCH("CP03",D80)),"บางใหญ่",ISNUMBER(SEARCH("CP04",D80)),"บางบอน",OR(ISNUMBER(SEARCH("CP",D80)),ISNUMBER(SEARCH("BTC",#REF!))),"340",TRUE,"")</f>
        <v>บางบอน</v>
      </c>
    </row>
    <row r="81" spans="1:7" x14ac:dyDescent="0.2">
      <c r="A81" t="s">
        <v>475</v>
      </c>
      <c r="B81" t="s">
        <v>476</v>
      </c>
      <c r="C81" t="s">
        <v>8530</v>
      </c>
      <c r="D81" t="s">
        <v>8543</v>
      </c>
      <c r="E81" t="s">
        <v>8517</v>
      </c>
      <c r="F81">
        <v>12</v>
      </c>
      <c r="G81" t="str" cm="1">
        <f t="array" ref="G81">_xlfn.IFS(ISNUMBER(SEARCH("CP02",D81)),"ราชพฤกษ",ISNUMBER(SEARCH("CP03",D81)),"บางใหญ่",ISNUMBER(SEARCH("CP04",D81)),"บางบอน",OR(ISNUMBER(SEARCH("CP",D81)),ISNUMBER(SEARCH("BTC",#REF!))),"340",TRUE,"")</f>
        <v/>
      </c>
    </row>
    <row r="82" spans="1:7" x14ac:dyDescent="0.2">
      <c r="A82" t="s">
        <v>475</v>
      </c>
      <c r="B82" t="s">
        <v>476</v>
      </c>
      <c r="C82" t="s">
        <v>8516</v>
      </c>
      <c r="D82" t="s">
        <v>2584</v>
      </c>
      <c r="E82" t="s">
        <v>8517</v>
      </c>
      <c r="F82">
        <v>3</v>
      </c>
      <c r="G82" t="str" cm="1">
        <f t="array" ref="G82">_xlfn.IFS(ISNUMBER(SEARCH("CP02",D82)),"ราชพฤกษ",ISNUMBER(SEARCH("CP03",D82)),"บางใหญ่",ISNUMBER(SEARCH("CP04",D82)),"บางบอน",OR(ISNUMBER(SEARCH("CP",D82)),ISNUMBER(SEARCH("BTC",#REF!))),"340",TRUE,"")</f>
        <v>ราชพฤกษ</v>
      </c>
    </row>
    <row r="83" spans="1:7" x14ac:dyDescent="0.2">
      <c r="A83" t="s">
        <v>475</v>
      </c>
      <c r="B83" t="s">
        <v>476</v>
      </c>
      <c r="C83" t="s">
        <v>8518</v>
      </c>
      <c r="D83" t="s">
        <v>2605</v>
      </c>
      <c r="E83" t="s">
        <v>8517</v>
      </c>
      <c r="F83">
        <v>7</v>
      </c>
      <c r="G83" t="str" cm="1">
        <f t="array" ref="G83">_xlfn.IFS(ISNUMBER(SEARCH("CP02",D83)),"ราชพฤกษ",ISNUMBER(SEARCH("CP03",D83)),"บางใหญ่",ISNUMBER(SEARCH("CP04",D83)),"บางบอน",OR(ISNUMBER(SEARCH("CP",D83)),ISNUMBER(SEARCH("BTC",#REF!))),"340",TRUE,"")</f>
        <v>บางใหญ่</v>
      </c>
    </row>
    <row r="84" spans="1:7" x14ac:dyDescent="0.2">
      <c r="A84" t="s">
        <v>475</v>
      </c>
      <c r="B84" t="s">
        <v>476</v>
      </c>
      <c r="C84" t="s">
        <v>8519</v>
      </c>
      <c r="D84" t="s">
        <v>2631</v>
      </c>
      <c r="E84" t="s">
        <v>8517</v>
      </c>
      <c r="F84">
        <v>11</v>
      </c>
      <c r="G84" t="str" cm="1">
        <f t="array" ref="G84">_xlfn.IFS(ISNUMBER(SEARCH("CP02",D84)),"ราชพฤกษ",ISNUMBER(SEARCH("CP03",D84)),"บางใหญ่",ISNUMBER(SEARCH("CP04",D84)),"บางบอน",OR(ISNUMBER(SEARCH("CP",D84)),ISNUMBER(SEARCH("BTC",#REF!))),"340",TRUE,"")</f>
        <v>บางบอน</v>
      </c>
    </row>
    <row r="85" spans="1:7" x14ac:dyDescent="0.2">
      <c r="A85" t="s">
        <v>8544</v>
      </c>
      <c r="B85" t="s">
        <v>8545</v>
      </c>
      <c r="C85" t="s">
        <v>8526</v>
      </c>
      <c r="D85" t="s">
        <v>8527</v>
      </c>
      <c r="E85" t="s">
        <v>8538</v>
      </c>
      <c r="F85">
        <v>21</v>
      </c>
      <c r="G85" t="str" cm="1">
        <f t="array" ref="G85">_xlfn.IFS(ISNUMBER(SEARCH("CP02",D85)),"ราชพฤกษ",ISNUMBER(SEARCH("CP03",D85)),"บางใหญ่",ISNUMBER(SEARCH("CP04",D85)),"บางบอน",OR(ISNUMBER(SEARCH("CP",D85)),ISNUMBER(SEARCH("BTC",#REF!))),"340",TRUE,"")</f>
        <v/>
      </c>
    </row>
    <row r="86" spans="1:7" x14ac:dyDescent="0.2">
      <c r="A86" t="s">
        <v>469</v>
      </c>
      <c r="B86" t="s">
        <v>470</v>
      </c>
      <c r="C86" t="s">
        <v>8530</v>
      </c>
      <c r="D86" t="s">
        <v>8543</v>
      </c>
      <c r="E86" t="s">
        <v>8538</v>
      </c>
      <c r="F86">
        <v>36</v>
      </c>
      <c r="G86" t="str" cm="1">
        <f t="array" ref="G86">_xlfn.IFS(ISNUMBER(SEARCH("CP02",D86)),"ราชพฤกษ",ISNUMBER(SEARCH("CP03",D86)),"บางใหญ่",ISNUMBER(SEARCH("CP04",D86)),"บางบอน",OR(ISNUMBER(SEARCH("CP",D86)),ISNUMBER(SEARCH("BTC",#REF!))),"340",TRUE,"")</f>
        <v/>
      </c>
    </row>
    <row r="87" spans="1:7" x14ac:dyDescent="0.2">
      <c r="A87" t="s">
        <v>469</v>
      </c>
      <c r="B87" t="s">
        <v>470</v>
      </c>
      <c r="C87" t="s">
        <v>8520</v>
      </c>
      <c r="D87" t="s">
        <v>2683</v>
      </c>
      <c r="E87" t="s">
        <v>8538</v>
      </c>
      <c r="F87">
        <v>16</v>
      </c>
      <c r="G87" t="str" cm="1">
        <f t="array" ref="G87">_xlfn.IFS(ISNUMBER(SEARCH("CP02",D87)),"ราชพฤกษ",ISNUMBER(SEARCH("CP03",D87)),"บางใหญ่",ISNUMBER(SEARCH("CP04",D87)),"บางบอน",OR(ISNUMBER(SEARCH("CP",D87)),ISNUMBER(SEARCH("BTC",#REF!))),"340",TRUE,"")</f>
        <v>340</v>
      </c>
    </row>
    <row r="88" spans="1:7" x14ac:dyDescent="0.2">
      <c r="A88" t="s">
        <v>469</v>
      </c>
      <c r="B88" t="s">
        <v>470</v>
      </c>
      <c r="C88" t="s">
        <v>8526</v>
      </c>
      <c r="D88" t="s">
        <v>8527</v>
      </c>
      <c r="E88" t="s">
        <v>8538</v>
      </c>
      <c r="F88">
        <v>39</v>
      </c>
      <c r="G88" t="str" cm="1">
        <f t="array" ref="G88">_xlfn.IFS(ISNUMBER(SEARCH("CP02",D88)),"ราชพฤกษ",ISNUMBER(SEARCH("CP03",D88)),"บางใหญ่",ISNUMBER(SEARCH("CP04",D88)),"บางบอน",OR(ISNUMBER(SEARCH("CP",D88)),ISNUMBER(SEARCH("BTC",#REF!))),"340",TRUE,"")</f>
        <v/>
      </c>
    </row>
    <row r="89" spans="1:7" x14ac:dyDescent="0.2">
      <c r="A89" t="s">
        <v>469</v>
      </c>
      <c r="B89" t="s">
        <v>470</v>
      </c>
      <c r="C89" t="s">
        <v>8516</v>
      </c>
      <c r="D89" t="s">
        <v>2584</v>
      </c>
      <c r="E89" t="s">
        <v>8538</v>
      </c>
      <c r="F89">
        <v>1</v>
      </c>
      <c r="G89" t="str" cm="1">
        <f t="array" ref="G89">_xlfn.IFS(ISNUMBER(SEARCH("CP02",D89)),"ราชพฤกษ",ISNUMBER(SEARCH("CP03",D89)),"บางใหญ่",ISNUMBER(SEARCH("CP04",D89)),"บางบอน",OR(ISNUMBER(SEARCH("CP",D89)),ISNUMBER(SEARCH("BTC",#REF!))),"340",TRUE,"")</f>
        <v>ราชพฤกษ</v>
      </c>
    </row>
    <row r="90" spans="1:7" x14ac:dyDescent="0.2">
      <c r="A90" t="s">
        <v>467</v>
      </c>
      <c r="B90" t="s">
        <v>468</v>
      </c>
      <c r="C90" t="s">
        <v>8530</v>
      </c>
      <c r="D90" t="s">
        <v>8543</v>
      </c>
      <c r="E90" t="s">
        <v>8546</v>
      </c>
      <c r="F90">
        <v>30</v>
      </c>
      <c r="G90" t="str" cm="1">
        <f t="array" ref="G90">_xlfn.IFS(ISNUMBER(SEARCH("CP02",D90)),"ราชพฤกษ",ISNUMBER(SEARCH("CP03",D90)),"บางใหญ่",ISNUMBER(SEARCH("CP04",D90)),"บางบอน",OR(ISNUMBER(SEARCH("CP",D90)),ISNUMBER(SEARCH("BTC",#REF!))),"340",TRUE,"")</f>
        <v/>
      </c>
    </row>
    <row r="91" spans="1:7" x14ac:dyDescent="0.2">
      <c r="A91" t="s">
        <v>467</v>
      </c>
      <c r="B91" t="s">
        <v>468</v>
      </c>
      <c r="C91" t="s">
        <v>8520</v>
      </c>
      <c r="D91" t="s">
        <v>2683</v>
      </c>
      <c r="E91" t="s">
        <v>8546</v>
      </c>
      <c r="F91">
        <v>14</v>
      </c>
      <c r="G91" t="str" cm="1">
        <f t="array" ref="G91">_xlfn.IFS(ISNUMBER(SEARCH("CP02",D91)),"ราชพฤกษ",ISNUMBER(SEARCH("CP03",D91)),"บางใหญ่",ISNUMBER(SEARCH("CP04",D91)),"บางบอน",OR(ISNUMBER(SEARCH("CP",D91)),ISNUMBER(SEARCH("BTC",#REF!))),"340",TRUE,"")</f>
        <v>340</v>
      </c>
    </row>
    <row r="92" spans="1:7" x14ac:dyDescent="0.2">
      <c r="A92" t="s">
        <v>467</v>
      </c>
      <c r="B92" t="s">
        <v>468</v>
      </c>
      <c r="C92" t="s">
        <v>8526</v>
      </c>
      <c r="D92" t="s">
        <v>8527</v>
      </c>
      <c r="E92" t="s">
        <v>8546</v>
      </c>
      <c r="F92">
        <v>34</v>
      </c>
      <c r="G92" t="str" cm="1">
        <f t="array" ref="G92">_xlfn.IFS(ISNUMBER(SEARCH("CP02",D92)),"ราชพฤกษ",ISNUMBER(SEARCH("CP03",D92)),"บางใหญ่",ISNUMBER(SEARCH("CP04",D92)),"บางบอน",OR(ISNUMBER(SEARCH("CP",D92)),ISNUMBER(SEARCH("BTC",#REF!))),"340",TRUE,"")</f>
        <v/>
      </c>
    </row>
    <row r="93" spans="1:7" x14ac:dyDescent="0.2">
      <c r="A93" t="s">
        <v>467</v>
      </c>
      <c r="B93" t="s">
        <v>468</v>
      </c>
      <c r="C93" t="s">
        <v>8516</v>
      </c>
      <c r="D93" t="s">
        <v>2584</v>
      </c>
      <c r="E93" t="s">
        <v>8546</v>
      </c>
      <c r="F93">
        <v>2</v>
      </c>
      <c r="G93" t="str" cm="1">
        <f t="array" ref="G93">_xlfn.IFS(ISNUMBER(SEARCH("CP02",D93)),"ราชพฤกษ",ISNUMBER(SEARCH("CP03",D93)),"บางใหญ่",ISNUMBER(SEARCH("CP04",D93)),"บางบอน",OR(ISNUMBER(SEARCH("CP",D93)),ISNUMBER(SEARCH("BTC",#REF!))),"340",TRUE,"")</f>
        <v>ราชพฤกษ</v>
      </c>
    </row>
    <row r="94" spans="1:7" x14ac:dyDescent="0.2">
      <c r="A94" t="s">
        <v>8547</v>
      </c>
      <c r="B94" t="s">
        <v>8548</v>
      </c>
      <c r="C94" t="s">
        <v>8526</v>
      </c>
      <c r="D94" t="s">
        <v>8527</v>
      </c>
      <c r="E94" t="s">
        <v>8546</v>
      </c>
      <c r="F94">
        <v>15</v>
      </c>
      <c r="G94" t="str" cm="1">
        <f t="array" ref="G94">_xlfn.IFS(ISNUMBER(SEARCH("CP02",D94)),"ราชพฤกษ",ISNUMBER(SEARCH("CP03",D94)),"บางใหญ่",ISNUMBER(SEARCH("CP04",D94)),"บางบอน",OR(ISNUMBER(SEARCH("CP",D94)),ISNUMBER(SEARCH("BTC",#REF!))),"340",TRUE,"")</f>
        <v/>
      </c>
    </row>
    <row r="95" spans="1:7" x14ac:dyDescent="0.2">
      <c r="A95" t="s">
        <v>517</v>
      </c>
      <c r="B95" t="s">
        <v>518</v>
      </c>
      <c r="C95" t="s">
        <v>8519</v>
      </c>
      <c r="D95" t="s">
        <v>2631</v>
      </c>
      <c r="E95" t="s">
        <v>8523</v>
      </c>
      <c r="F95">
        <v>2</v>
      </c>
      <c r="G95" t="str" cm="1">
        <f t="array" ref="G95">_xlfn.IFS(ISNUMBER(SEARCH("CP02",D95)),"ราชพฤกษ",ISNUMBER(SEARCH("CP03",D95)),"บางใหญ่",ISNUMBER(SEARCH("CP04",D95)),"บางบอน",OR(ISNUMBER(SEARCH("CP",D95)),ISNUMBER(SEARCH("BTC",#REF!))),"340",TRUE,"")</f>
        <v>บางบอน</v>
      </c>
    </row>
    <row r="96" spans="1:7" x14ac:dyDescent="0.2">
      <c r="A96" t="s">
        <v>515</v>
      </c>
      <c r="B96" t="s">
        <v>516</v>
      </c>
      <c r="C96" t="s">
        <v>8519</v>
      </c>
      <c r="D96" t="s">
        <v>2631</v>
      </c>
      <c r="E96" t="s">
        <v>8538</v>
      </c>
      <c r="F96">
        <v>2</v>
      </c>
      <c r="G96" t="str" cm="1">
        <f t="array" ref="G96">_xlfn.IFS(ISNUMBER(SEARCH("CP02",D96)),"ราชพฤกษ",ISNUMBER(SEARCH("CP03",D96)),"บางใหญ่",ISNUMBER(SEARCH("CP04",D96)),"บางบอน",OR(ISNUMBER(SEARCH("CP",D96)),ISNUMBER(SEARCH("BTC",#REF!))),"340",TRUE,"")</f>
        <v>บางบอน</v>
      </c>
    </row>
    <row r="97" spans="1:7" x14ac:dyDescent="0.2">
      <c r="A97" t="s">
        <v>8549</v>
      </c>
      <c r="B97" t="s">
        <v>8550</v>
      </c>
      <c r="C97" t="s">
        <v>8516</v>
      </c>
      <c r="D97" t="s">
        <v>2584</v>
      </c>
      <c r="E97" t="s">
        <v>8523</v>
      </c>
      <c r="F97">
        <v>11</v>
      </c>
      <c r="G97" t="str" cm="1">
        <f t="array" ref="G97">_xlfn.IFS(ISNUMBER(SEARCH("CP02",D97)),"ราชพฤกษ",ISNUMBER(SEARCH("CP03",D97)),"บางใหญ่",ISNUMBER(SEARCH("CP04",D97)),"บางบอน",OR(ISNUMBER(SEARCH("CP",D97)),ISNUMBER(SEARCH("BTC",#REF!))),"340",TRUE,"")</f>
        <v>ราชพฤกษ</v>
      </c>
    </row>
    <row r="98" spans="1:7" x14ac:dyDescent="0.2">
      <c r="A98" t="s">
        <v>8549</v>
      </c>
      <c r="B98" t="s">
        <v>8550</v>
      </c>
      <c r="C98" t="s">
        <v>8519</v>
      </c>
      <c r="D98" t="s">
        <v>2631</v>
      </c>
      <c r="E98" t="s">
        <v>8523</v>
      </c>
      <c r="F98">
        <v>7</v>
      </c>
      <c r="G98" t="str" cm="1">
        <f t="array" ref="G98">_xlfn.IFS(ISNUMBER(SEARCH("CP02",D98)),"ราชพฤกษ",ISNUMBER(SEARCH("CP03",D98)),"บางใหญ่",ISNUMBER(SEARCH("CP04",D98)),"บางบอน",OR(ISNUMBER(SEARCH("CP",D98)),ISNUMBER(SEARCH("BTC",#REF!))),"340",TRUE,"")</f>
        <v>บางบอน</v>
      </c>
    </row>
    <row r="99" spans="1:7" x14ac:dyDescent="0.2">
      <c r="A99" t="s">
        <v>8551</v>
      </c>
      <c r="B99" t="s">
        <v>8552</v>
      </c>
      <c r="C99" t="s">
        <v>8520</v>
      </c>
      <c r="D99" t="s">
        <v>2683</v>
      </c>
      <c r="E99" t="s">
        <v>8523</v>
      </c>
      <c r="F99">
        <v>1</v>
      </c>
      <c r="G99" t="str" cm="1">
        <f t="array" ref="G99">_xlfn.IFS(ISNUMBER(SEARCH("CP02",D99)),"ราชพฤกษ",ISNUMBER(SEARCH("CP03",D99)),"บางใหญ่",ISNUMBER(SEARCH("CP04",D99)),"บางบอน",OR(ISNUMBER(SEARCH("CP",D99)),ISNUMBER(SEARCH("BTC",#REF!))),"340",TRUE,"")</f>
        <v>340</v>
      </c>
    </row>
    <row r="100" spans="1:7" x14ac:dyDescent="0.2">
      <c r="A100" t="s">
        <v>8551</v>
      </c>
      <c r="B100" t="s">
        <v>8552</v>
      </c>
      <c r="C100" t="s">
        <v>8518</v>
      </c>
      <c r="D100" t="s">
        <v>2605</v>
      </c>
      <c r="E100" t="s">
        <v>8523</v>
      </c>
      <c r="F100">
        <v>1</v>
      </c>
      <c r="G100" t="str" cm="1">
        <f t="array" ref="G100">_xlfn.IFS(ISNUMBER(SEARCH("CP02",D100)),"ราชพฤกษ",ISNUMBER(SEARCH("CP03",D100)),"บางใหญ่",ISNUMBER(SEARCH("CP04",D100)),"บางบอน",OR(ISNUMBER(SEARCH("CP",D100)),ISNUMBER(SEARCH("BTC",#REF!))),"340",TRUE,"")</f>
        <v>บางใหญ่</v>
      </c>
    </row>
    <row r="101" spans="1:7" x14ac:dyDescent="0.2">
      <c r="A101" t="s">
        <v>8553</v>
      </c>
      <c r="B101" t="s">
        <v>8554</v>
      </c>
      <c r="C101" t="s">
        <v>8516</v>
      </c>
      <c r="D101" t="s">
        <v>2584</v>
      </c>
      <c r="E101" t="s">
        <v>8523</v>
      </c>
      <c r="F101">
        <v>7</v>
      </c>
      <c r="G101" t="str" cm="1">
        <f t="array" ref="G101">_xlfn.IFS(ISNUMBER(SEARCH("CP02",D101)),"ราชพฤกษ",ISNUMBER(SEARCH("CP03",D101)),"บางใหญ่",ISNUMBER(SEARCH("CP04",D101)),"บางบอน",OR(ISNUMBER(SEARCH("CP",D101)),ISNUMBER(SEARCH("BTC",#REF!))),"340",TRUE,"")</f>
        <v>ราชพฤกษ</v>
      </c>
    </row>
    <row r="102" spans="1:7" x14ac:dyDescent="0.2">
      <c r="A102" t="s">
        <v>8553</v>
      </c>
      <c r="B102" t="s">
        <v>8554</v>
      </c>
      <c r="C102" t="s">
        <v>8518</v>
      </c>
      <c r="D102" t="s">
        <v>2605</v>
      </c>
      <c r="E102" t="s">
        <v>8523</v>
      </c>
      <c r="F102">
        <v>3</v>
      </c>
      <c r="G102" t="str" cm="1">
        <f t="array" ref="G102">_xlfn.IFS(ISNUMBER(SEARCH("CP02",D102)),"ราชพฤกษ",ISNUMBER(SEARCH("CP03",D102)),"บางใหญ่",ISNUMBER(SEARCH("CP04",D102)),"บางบอน",OR(ISNUMBER(SEARCH("CP",D102)),ISNUMBER(SEARCH("BTC",#REF!))),"340",TRUE,"")</f>
        <v>บางใหญ่</v>
      </c>
    </row>
    <row r="103" spans="1:7" x14ac:dyDescent="0.2">
      <c r="A103" t="s">
        <v>8553</v>
      </c>
      <c r="B103" t="s">
        <v>8554</v>
      </c>
      <c r="C103" t="s">
        <v>8519</v>
      </c>
      <c r="D103" t="s">
        <v>2631</v>
      </c>
      <c r="E103" t="s">
        <v>8523</v>
      </c>
      <c r="F103">
        <v>4</v>
      </c>
      <c r="G103" t="str" cm="1">
        <f t="array" ref="G103">_xlfn.IFS(ISNUMBER(SEARCH("CP02",D103)),"ราชพฤกษ",ISNUMBER(SEARCH("CP03",D103)),"บางใหญ่",ISNUMBER(SEARCH("CP04",D103)),"บางบอน",OR(ISNUMBER(SEARCH("CP",D103)),ISNUMBER(SEARCH("BTC",#REF!))),"340",TRUE,"")</f>
        <v>บางบอน</v>
      </c>
    </row>
    <row r="104" spans="1:7" x14ac:dyDescent="0.2">
      <c r="A104" t="s">
        <v>1855</v>
      </c>
      <c r="B104" t="s">
        <v>1856</v>
      </c>
      <c r="C104" t="s">
        <v>8516</v>
      </c>
      <c r="D104" t="s">
        <v>2584</v>
      </c>
      <c r="E104" t="s">
        <v>8523</v>
      </c>
      <c r="F104">
        <v>9</v>
      </c>
      <c r="G104" t="str" cm="1">
        <f t="array" ref="G104">_xlfn.IFS(ISNUMBER(SEARCH("CP02",D104)),"ราชพฤกษ",ISNUMBER(SEARCH("CP03",D104)),"บางใหญ่",ISNUMBER(SEARCH("CP04",D104)),"บางบอน",OR(ISNUMBER(SEARCH("CP",D104)),ISNUMBER(SEARCH("BTC",#REF!))),"340",TRUE,"")</f>
        <v>ราชพฤกษ</v>
      </c>
    </row>
    <row r="105" spans="1:7" x14ac:dyDescent="0.2">
      <c r="A105" t="s">
        <v>1855</v>
      </c>
      <c r="B105" t="s">
        <v>1856</v>
      </c>
      <c r="C105" t="s">
        <v>8518</v>
      </c>
      <c r="D105" t="s">
        <v>2605</v>
      </c>
      <c r="E105" t="s">
        <v>8523</v>
      </c>
      <c r="F105">
        <v>34</v>
      </c>
      <c r="G105" t="str" cm="1">
        <f t="array" ref="G105">_xlfn.IFS(ISNUMBER(SEARCH("CP02",D105)),"ราชพฤกษ",ISNUMBER(SEARCH("CP03",D105)),"บางใหญ่",ISNUMBER(SEARCH("CP04",D105)),"บางบอน",OR(ISNUMBER(SEARCH("CP",D105)),ISNUMBER(SEARCH("BTC",#REF!))),"340",TRUE,"")</f>
        <v>บางใหญ่</v>
      </c>
    </row>
    <row r="106" spans="1:7" x14ac:dyDescent="0.2">
      <c r="A106" t="s">
        <v>1855</v>
      </c>
      <c r="B106" t="s">
        <v>1856</v>
      </c>
      <c r="C106" t="s">
        <v>8519</v>
      </c>
      <c r="D106" t="s">
        <v>2631</v>
      </c>
      <c r="E106" t="s">
        <v>8523</v>
      </c>
      <c r="F106">
        <v>3</v>
      </c>
      <c r="G106" t="str" cm="1">
        <f t="array" ref="G106">_xlfn.IFS(ISNUMBER(SEARCH("CP02",D106)),"ราชพฤกษ",ISNUMBER(SEARCH("CP03",D106)),"บางใหญ่",ISNUMBER(SEARCH("CP04",D106)),"บางบอน",OR(ISNUMBER(SEARCH("CP",D106)),ISNUMBER(SEARCH("BTC",#REF!))),"340",TRUE,"")</f>
        <v>บางบอน</v>
      </c>
    </row>
    <row r="107" spans="1:7" x14ac:dyDescent="0.2">
      <c r="A107" t="s">
        <v>8555</v>
      </c>
      <c r="B107" t="s">
        <v>8556</v>
      </c>
      <c r="C107" t="s">
        <v>8516</v>
      </c>
      <c r="D107" t="s">
        <v>2584</v>
      </c>
      <c r="E107" t="s">
        <v>8517</v>
      </c>
      <c r="F107">
        <v>16</v>
      </c>
      <c r="G107" t="str" cm="1">
        <f t="array" ref="G107">_xlfn.IFS(ISNUMBER(SEARCH("CP02",D107)),"ราชพฤกษ",ISNUMBER(SEARCH("CP03",D107)),"บางใหญ่",ISNUMBER(SEARCH("CP04",D107)),"บางบอน",OR(ISNUMBER(SEARCH("CP",D107)),ISNUMBER(SEARCH("BTC",#REF!))),"340",TRUE,"")</f>
        <v>ราชพฤกษ</v>
      </c>
    </row>
    <row r="108" spans="1:7" x14ac:dyDescent="0.2">
      <c r="A108" t="s">
        <v>8557</v>
      </c>
      <c r="B108" t="s">
        <v>8558</v>
      </c>
      <c r="C108" t="s">
        <v>8516</v>
      </c>
      <c r="D108" t="s">
        <v>2584</v>
      </c>
      <c r="E108" t="s">
        <v>8523</v>
      </c>
      <c r="F108">
        <v>6</v>
      </c>
      <c r="G108" t="str" cm="1">
        <f t="array" ref="G108">_xlfn.IFS(ISNUMBER(SEARCH("CP02",D108)),"ราชพฤกษ",ISNUMBER(SEARCH("CP03",D108)),"บางใหญ่",ISNUMBER(SEARCH("CP04",D108)),"บางบอน",OR(ISNUMBER(SEARCH("CP",D108)),ISNUMBER(SEARCH("BTC",#REF!))),"340",TRUE,"")</f>
        <v>ราชพฤกษ</v>
      </c>
    </row>
    <row r="109" spans="1:7" x14ac:dyDescent="0.2">
      <c r="A109" t="s">
        <v>525</v>
      </c>
      <c r="B109" t="s">
        <v>526</v>
      </c>
      <c r="C109" t="s">
        <v>8516</v>
      </c>
      <c r="D109" t="s">
        <v>2584</v>
      </c>
      <c r="E109" t="s">
        <v>8523</v>
      </c>
      <c r="F109">
        <v>8</v>
      </c>
      <c r="G109" t="str" cm="1">
        <f t="array" ref="G109">_xlfn.IFS(ISNUMBER(SEARCH("CP02",D109)),"ราชพฤกษ",ISNUMBER(SEARCH("CP03",D109)),"บางใหญ่",ISNUMBER(SEARCH("CP04",D109)),"บางบอน",OR(ISNUMBER(SEARCH("CP",D109)),ISNUMBER(SEARCH("BTC",#REF!))),"340",TRUE,"")</f>
        <v>ราชพฤกษ</v>
      </c>
    </row>
    <row r="110" spans="1:7" x14ac:dyDescent="0.2">
      <c r="A110" t="s">
        <v>525</v>
      </c>
      <c r="B110" t="s">
        <v>526</v>
      </c>
      <c r="C110" t="s">
        <v>8518</v>
      </c>
      <c r="D110" t="s">
        <v>2605</v>
      </c>
      <c r="E110" t="s">
        <v>8523</v>
      </c>
      <c r="F110">
        <v>1</v>
      </c>
      <c r="G110" t="str" cm="1">
        <f t="array" ref="G110">_xlfn.IFS(ISNUMBER(SEARCH("CP02",D110)),"ราชพฤกษ",ISNUMBER(SEARCH("CP03",D110)),"บางใหญ่",ISNUMBER(SEARCH("CP04",D110)),"บางบอน",OR(ISNUMBER(SEARCH("CP",D110)),ISNUMBER(SEARCH("BTC",#REF!))),"340",TRUE,"")</f>
        <v>บางใหญ่</v>
      </c>
    </row>
    <row r="111" spans="1:7" x14ac:dyDescent="0.2">
      <c r="A111" t="s">
        <v>525</v>
      </c>
      <c r="B111" t="s">
        <v>526</v>
      </c>
      <c r="C111" t="s">
        <v>8519</v>
      </c>
      <c r="D111" t="s">
        <v>2631</v>
      </c>
      <c r="E111" t="s">
        <v>8523</v>
      </c>
      <c r="F111">
        <v>11</v>
      </c>
      <c r="G111" t="str" cm="1">
        <f t="array" ref="G111">_xlfn.IFS(ISNUMBER(SEARCH("CP02",D111)),"ราชพฤกษ",ISNUMBER(SEARCH("CP03",D111)),"บางใหญ่",ISNUMBER(SEARCH("CP04",D111)),"บางบอน",OR(ISNUMBER(SEARCH("CP",D111)),ISNUMBER(SEARCH("BTC",#REF!))),"340",TRUE,"")</f>
        <v>บางบอน</v>
      </c>
    </row>
    <row r="112" spans="1:7" x14ac:dyDescent="0.2">
      <c r="A112" t="s">
        <v>523</v>
      </c>
      <c r="B112" t="s">
        <v>524</v>
      </c>
      <c r="C112" t="s">
        <v>8520</v>
      </c>
      <c r="D112" t="s">
        <v>2683</v>
      </c>
      <c r="E112" t="s">
        <v>8517</v>
      </c>
      <c r="F112">
        <v>1</v>
      </c>
      <c r="G112" t="str" cm="1">
        <f t="array" ref="G112">_xlfn.IFS(ISNUMBER(SEARCH("CP02",D112)),"ราชพฤกษ",ISNUMBER(SEARCH("CP03",D112)),"บางใหญ่",ISNUMBER(SEARCH("CP04",D112)),"บางบอน",OR(ISNUMBER(SEARCH("CP",D112)),ISNUMBER(SEARCH("BTC",#REF!))),"340",TRUE,"")</f>
        <v>340</v>
      </c>
    </row>
    <row r="113" spans="1:7" x14ac:dyDescent="0.2">
      <c r="A113" t="s">
        <v>523</v>
      </c>
      <c r="B113" t="s">
        <v>524</v>
      </c>
      <c r="C113" t="s">
        <v>8516</v>
      </c>
      <c r="D113" t="s">
        <v>2584</v>
      </c>
      <c r="E113" t="s">
        <v>8517</v>
      </c>
      <c r="F113">
        <v>6</v>
      </c>
      <c r="G113" t="str" cm="1">
        <f t="array" ref="G113">_xlfn.IFS(ISNUMBER(SEARCH("CP02",D113)),"ราชพฤกษ",ISNUMBER(SEARCH("CP03",D113)),"บางใหญ่",ISNUMBER(SEARCH("CP04",D113)),"บางบอน",OR(ISNUMBER(SEARCH("CP",D113)),ISNUMBER(SEARCH("BTC",#REF!))),"340",TRUE,"")</f>
        <v>ราชพฤกษ</v>
      </c>
    </row>
    <row r="114" spans="1:7" x14ac:dyDescent="0.2">
      <c r="A114" t="s">
        <v>523</v>
      </c>
      <c r="B114" t="s">
        <v>524</v>
      </c>
      <c r="C114" t="s">
        <v>8518</v>
      </c>
      <c r="D114" t="s">
        <v>2605</v>
      </c>
      <c r="E114" t="s">
        <v>8517</v>
      </c>
      <c r="F114">
        <v>13</v>
      </c>
      <c r="G114" t="str" cm="1">
        <f t="array" ref="G114">_xlfn.IFS(ISNUMBER(SEARCH("CP02",D114)),"ราชพฤกษ",ISNUMBER(SEARCH("CP03",D114)),"บางใหญ่",ISNUMBER(SEARCH("CP04",D114)),"บางบอน",OR(ISNUMBER(SEARCH("CP",D114)),ISNUMBER(SEARCH("BTC",#REF!))),"340",TRUE,"")</f>
        <v>บางใหญ่</v>
      </c>
    </row>
    <row r="115" spans="1:7" x14ac:dyDescent="0.2">
      <c r="A115" t="s">
        <v>523</v>
      </c>
      <c r="B115" t="s">
        <v>524</v>
      </c>
      <c r="C115" t="s">
        <v>8519</v>
      </c>
      <c r="D115" t="s">
        <v>2631</v>
      </c>
      <c r="E115" t="s">
        <v>8517</v>
      </c>
      <c r="F115">
        <v>17</v>
      </c>
      <c r="G115" t="str" cm="1">
        <f t="array" ref="G115">_xlfn.IFS(ISNUMBER(SEARCH("CP02",D115)),"ราชพฤกษ",ISNUMBER(SEARCH("CP03",D115)),"บางใหญ่",ISNUMBER(SEARCH("CP04",D115)),"บางบอน",OR(ISNUMBER(SEARCH("CP",D115)),ISNUMBER(SEARCH("BTC",#REF!))),"340",TRUE,"")</f>
        <v>บางบอน</v>
      </c>
    </row>
    <row r="116" spans="1:7" x14ac:dyDescent="0.2">
      <c r="A116" t="s">
        <v>529</v>
      </c>
      <c r="B116" t="s">
        <v>530</v>
      </c>
      <c r="C116" t="s">
        <v>8520</v>
      </c>
      <c r="D116" t="s">
        <v>2683</v>
      </c>
      <c r="E116" t="s">
        <v>8523</v>
      </c>
      <c r="F116">
        <v>3</v>
      </c>
      <c r="G116" t="str" cm="1">
        <f t="array" ref="G116">_xlfn.IFS(ISNUMBER(SEARCH("CP02",D116)),"ราชพฤกษ",ISNUMBER(SEARCH("CP03",D116)),"บางใหญ่",ISNUMBER(SEARCH("CP04",D116)),"บางบอน",OR(ISNUMBER(SEARCH("CP",D116)),ISNUMBER(SEARCH("BTC",#REF!))),"340",TRUE,"")</f>
        <v>340</v>
      </c>
    </row>
    <row r="117" spans="1:7" x14ac:dyDescent="0.2">
      <c r="A117" t="s">
        <v>529</v>
      </c>
      <c r="B117" t="s">
        <v>530</v>
      </c>
      <c r="C117" t="s">
        <v>8516</v>
      </c>
      <c r="D117" t="s">
        <v>2584</v>
      </c>
      <c r="E117" t="s">
        <v>8523</v>
      </c>
      <c r="F117">
        <v>15</v>
      </c>
      <c r="G117" t="str" cm="1">
        <f t="array" ref="G117">_xlfn.IFS(ISNUMBER(SEARCH("CP02",D117)),"ราชพฤกษ",ISNUMBER(SEARCH("CP03",D117)),"บางใหญ่",ISNUMBER(SEARCH("CP04",D117)),"บางบอน",OR(ISNUMBER(SEARCH("CP",D117)),ISNUMBER(SEARCH("BTC",#REF!))),"340",TRUE,"")</f>
        <v>ราชพฤกษ</v>
      </c>
    </row>
    <row r="118" spans="1:7" x14ac:dyDescent="0.2">
      <c r="A118" t="s">
        <v>529</v>
      </c>
      <c r="B118" t="s">
        <v>530</v>
      </c>
      <c r="C118" t="s">
        <v>8519</v>
      </c>
      <c r="D118" t="s">
        <v>2631</v>
      </c>
      <c r="E118" t="s">
        <v>8523</v>
      </c>
      <c r="F118">
        <v>3</v>
      </c>
      <c r="G118" t="str" cm="1">
        <f t="array" ref="G118">_xlfn.IFS(ISNUMBER(SEARCH("CP02",D118)),"ราชพฤกษ",ISNUMBER(SEARCH("CP03",D118)),"บางใหญ่",ISNUMBER(SEARCH("CP04",D118)),"บางบอน",OR(ISNUMBER(SEARCH("CP",D118)),ISNUMBER(SEARCH("BTC",#REF!))),"340",TRUE,"")</f>
        <v>บางบอน</v>
      </c>
    </row>
    <row r="119" spans="1:7" x14ac:dyDescent="0.2">
      <c r="A119" t="s">
        <v>527</v>
      </c>
      <c r="B119" t="s">
        <v>528</v>
      </c>
      <c r="C119" t="s">
        <v>8530</v>
      </c>
      <c r="D119" t="s">
        <v>8543</v>
      </c>
      <c r="E119" t="s">
        <v>8517</v>
      </c>
      <c r="F119">
        <v>14</v>
      </c>
      <c r="G119" t="str" cm="1">
        <f t="array" ref="G119">_xlfn.IFS(ISNUMBER(SEARCH("CP02",D119)),"ราชพฤกษ",ISNUMBER(SEARCH("CP03",D119)),"บางใหญ่",ISNUMBER(SEARCH("CP04",D119)),"บางบอน",OR(ISNUMBER(SEARCH("CP",D119)),ISNUMBER(SEARCH("BTC",#REF!))),"340",TRUE,"")</f>
        <v/>
      </c>
    </row>
    <row r="120" spans="1:7" x14ac:dyDescent="0.2">
      <c r="A120" t="s">
        <v>527</v>
      </c>
      <c r="B120" t="s">
        <v>528</v>
      </c>
      <c r="C120" t="s">
        <v>8520</v>
      </c>
      <c r="D120" t="s">
        <v>2683</v>
      </c>
      <c r="E120" t="s">
        <v>8517</v>
      </c>
      <c r="F120">
        <v>14</v>
      </c>
      <c r="G120" t="str" cm="1">
        <f t="array" ref="G120">_xlfn.IFS(ISNUMBER(SEARCH("CP02",D120)),"ราชพฤกษ",ISNUMBER(SEARCH("CP03",D120)),"บางใหญ่",ISNUMBER(SEARCH("CP04",D120)),"บางบอน",OR(ISNUMBER(SEARCH("CP",D120)),ISNUMBER(SEARCH("BTC",#REF!))),"340",TRUE,"")</f>
        <v>340</v>
      </c>
    </row>
    <row r="121" spans="1:7" x14ac:dyDescent="0.2">
      <c r="A121" t="s">
        <v>527</v>
      </c>
      <c r="B121" t="s">
        <v>528</v>
      </c>
      <c r="C121" t="s">
        <v>8516</v>
      </c>
      <c r="D121" t="s">
        <v>2584</v>
      </c>
      <c r="E121" t="s">
        <v>8517</v>
      </c>
      <c r="F121">
        <v>16</v>
      </c>
      <c r="G121" t="str" cm="1">
        <f t="array" ref="G121">_xlfn.IFS(ISNUMBER(SEARCH("CP02",D121)),"ราชพฤกษ",ISNUMBER(SEARCH("CP03",D121)),"บางใหญ่",ISNUMBER(SEARCH("CP04",D121)),"บางบอน",OR(ISNUMBER(SEARCH("CP",D121)),ISNUMBER(SEARCH("BTC",#REF!))),"340",TRUE,"")</f>
        <v>ราชพฤกษ</v>
      </c>
    </row>
    <row r="122" spans="1:7" x14ac:dyDescent="0.2">
      <c r="A122" t="s">
        <v>527</v>
      </c>
      <c r="B122" t="s">
        <v>528</v>
      </c>
      <c r="C122" t="s">
        <v>8519</v>
      </c>
      <c r="D122" t="s">
        <v>2631</v>
      </c>
      <c r="E122" t="s">
        <v>8517</v>
      </c>
      <c r="F122">
        <v>5</v>
      </c>
      <c r="G122" t="str" cm="1">
        <f t="array" ref="G122">_xlfn.IFS(ISNUMBER(SEARCH("CP02",D122)),"ราชพฤกษ",ISNUMBER(SEARCH("CP03",D122)),"บางใหญ่",ISNUMBER(SEARCH("CP04",D122)),"บางบอน",OR(ISNUMBER(SEARCH("CP",D122)),ISNUMBER(SEARCH("BTC",#REF!))),"340",TRUE,"")</f>
        <v>บางบอน</v>
      </c>
    </row>
    <row r="123" spans="1:7" x14ac:dyDescent="0.2">
      <c r="A123" t="s">
        <v>533</v>
      </c>
      <c r="B123" t="s">
        <v>534</v>
      </c>
      <c r="C123" t="s">
        <v>8520</v>
      </c>
      <c r="D123" t="s">
        <v>2683</v>
      </c>
      <c r="E123" t="s">
        <v>8523</v>
      </c>
      <c r="F123">
        <v>5</v>
      </c>
      <c r="G123" t="str" cm="1">
        <f t="array" ref="G123">_xlfn.IFS(ISNUMBER(SEARCH("CP02",D123)),"ราชพฤกษ",ISNUMBER(SEARCH("CP03",D123)),"บางใหญ่",ISNUMBER(SEARCH("CP04",D123)),"บางบอน",OR(ISNUMBER(SEARCH("CP",D123)),ISNUMBER(SEARCH("BTC",#REF!))),"340",TRUE,"")</f>
        <v>340</v>
      </c>
    </row>
    <row r="124" spans="1:7" x14ac:dyDescent="0.2">
      <c r="A124" t="s">
        <v>533</v>
      </c>
      <c r="B124" t="s">
        <v>534</v>
      </c>
      <c r="C124" t="s">
        <v>8516</v>
      </c>
      <c r="D124" t="s">
        <v>2584</v>
      </c>
      <c r="E124" t="s">
        <v>8523</v>
      </c>
      <c r="F124">
        <v>1</v>
      </c>
      <c r="G124" t="str" cm="1">
        <f t="array" ref="G124">_xlfn.IFS(ISNUMBER(SEARCH("CP02",D124)),"ราชพฤกษ",ISNUMBER(SEARCH("CP03",D124)),"บางใหญ่",ISNUMBER(SEARCH("CP04",D124)),"บางบอน",OR(ISNUMBER(SEARCH("CP",D124)),ISNUMBER(SEARCH("BTC",#REF!))),"340",TRUE,"")</f>
        <v>ราชพฤกษ</v>
      </c>
    </row>
    <row r="125" spans="1:7" x14ac:dyDescent="0.2">
      <c r="A125" t="s">
        <v>533</v>
      </c>
      <c r="B125" t="s">
        <v>534</v>
      </c>
      <c r="C125" t="s">
        <v>8519</v>
      </c>
      <c r="D125" t="s">
        <v>2631</v>
      </c>
      <c r="E125" t="s">
        <v>8523</v>
      </c>
      <c r="F125">
        <v>1</v>
      </c>
      <c r="G125" t="str" cm="1">
        <f t="array" ref="G125">_xlfn.IFS(ISNUMBER(SEARCH("CP02",D125)),"ราชพฤกษ",ISNUMBER(SEARCH("CP03",D125)),"บางใหญ่",ISNUMBER(SEARCH("CP04",D125)),"บางบอน",OR(ISNUMBER(SEARCH("CP",D125)),ISNUMBER(SEARCH("BTC",#REF!))),"340",TRUE,"")</f>
        <v>บางบอน</v>
      </c>
    </row>
    <row r="126" spans="1:7" x14ac:dyDescent="0.2">
      <c r="A126" t="s">
        <v>531</v>
      </c>
      <c r="B126" t="s">
        <v>532</v>
      </c>
      <c r="C126" t="s">
        <v>8530</v>
      </c>
      <c r="D126" t="s">
        <v>8543</v>
      </c>
      <c r="E126" t="s">
        <v>8517</v>
      </c>
      <c r="F126">
        <v>14</v>
      </c>
      <c r="G126" t="str" cm="1">
        <f t="array" ref="G126">_xlfn.IFS(ISNUMBER(SEARCH("CP02",D126)),"ราชพฤกษ",ISNUMBER(SEARCH("CP03",D126)),"บางใหญ่",ISNUMBER(SEARCH("CP04",D126)),"บางบอน",OR(ISNUMBER(SEARCH("CP",D126)),ISNUMBER(SEARCH("BTC",#REF!))),"340",TRUE,"")</f>
        <v/>
      </c>
    </row>
    <row r="127" spans="1:7" x14ac:dyDescent="0.2">
      <c r="A127" t="s">
        <v>531</v>
      </c>
      <c r="B127" t="s">
        <v>532</v>
      </c>
      <c r="C127" t="s">
        <v>8520</v>
      </c>
      <c r="D127" t="s">
        <v>2683</v>
      </c>
      <c r="E127" t="s">
        <v>8517</v>
      </c>
      <c r="F127">
        <v>7</v>
      </c>
      <c r="G127" t="str" cm="1">
        <f t="array" ref="G127">_xlfn.IFS(ISNUMBER(SEARCH("CP02",D127)),"ราชพฤกษ",ISNUMBER(SEARCH("CP03",D127)),"บางใหญ่",ISNUMBER(SEARCH("CP04",D127)),"บางบอน",OR(ISNUMBER(SEARCH("CP",D127)),ISNUMBER(SEARCH("BTC",#REF!))),"340",TRUE,"")</f>
        <v>340</v>
      </c>
    </row>
    <row r="128" spans="1:7" x14ac:dyDescent="0.2">
      <c r="A128" t="s">
        <v>531</v>
      </c>
      <c r="B128" t="s">
        <v>532</v>
      </c>
      <c r="C128" t="s">
        <v>8516</v>
      </c>
      <c r="D128" t="s">
        <v>2584</v>
      </c>
      <c r="E128" t="s">
        <v>8517</v>
      </c>
      <c r="F128">
        <v>2</v>
      </c>
      <c r="G128" t="str" cm="1">
        <f t="array" ref="G128">_xlfn.IFS(ISNUMBER(SEARCH("CP02",D128)),"ราชพฤกษ",ISNUMBER(SEARCH("CP03",D128)),"บางใหญ่",ISNUMBER(SEARCH("CP04",D128)),"บางบอน",OR(ISNUMBER(SEARCH("CP",D128)),ISNUMBER(SEARCH("BTC",#REF!))),"340",TRUE,"")</f>
        <v>ราชพฤกษ</v>
      </c>
    </row>
    <row r="129" spans="1:7" x14ac:dyDescent="0.2">
      <c r="A129" t="s">
        <v>531</v>
      </c>
      <c r="B129" t="s">
        <v>532</v>
      </c>
      <c r="C129" t="s">
        <v>8518</v>
      </c>
      <c r="D129" t="s">
        <v>2605</v>
      </c>
      <c r="E129" t="s">
        <v>8517</v>
      </c>
      <c r="F129">
        <v>2</v>
      </c>
      <c r="G129" t="str" cm="1">
        <f t="array" ref="G129">_xlfn.IFS(ISNUMBER(SEARCH("CP02",D129)),"ราชพฤกษ",ISNUMBER(SEARCH("CP03",D129)),"บางใหญ่",ISNUMBER(SEARCH("CP04",D129)),"บางบอน",OR(ISNUMBER(SEARCH("CP",D129)),ISNUMBER(SEARCH("BTC",#REF!))),"340",TRUE,"")</f>
        <v>บางใหญ่</v>
      </c>
    </row>
    <row r="130" spans="1:7" x14ac:dyDescent="0.2">
      <c r="A130" t="s">
        <v>531</v>
      </c>
      <c r="B130" t="s">
        <v>532</v>
      </c>
      <c r="C130" t="s">
        <v>8519</v>
      </c>
      <c r="D130" t="s">
        <v>2631</v>
      </c>
      <c r="E130" t="s">
        <v>8517</v>
      </c>
      <c r="F130">
        <v>1</v>
      </c>
      <c r="G130" t="str" cm="1">
        <f t="array" ref="G130">_xlfn.IFS(ISNUMBER(SEARCH("CP02",D130)),"ราชพฤกษ",ISNUMBER(SEARCH("CP03",D130)),"บางใหญ่",ISNUMBER(SEARCH("CP04",D130)),"บางบอน",OR(ISNUMBER(SEARCH("CP",D130)),ISNUMBER(SEARCH("BTC",#REF!))),"340",TRUE,"")</f>
        <v>บางบอน</v>
      </c>
    </row>
    <row r="131" spans="1:7" x14ac:dyDescent="0.2">
      <c r="A131" t="s">
        <v>503</v>
      </c>
      <c r="B131" t="s">
        <v>504</v>
      </c>
      <c r="C131" t="s">
        <v>8516</v>
      </c>
      <c r="D131" t="s">
        <v>2584</v>
      </c>
      <c r="E131" t="s">
        <v>8517</v>
      </c>
      <c r="F131">
        <v>3</v>
      </c>
      <c r="G131" t="str" cm="1">
        <f t="array" ref="G131">_xlfn.IFS(ISNUMBER(SEARCH("CP02",D131)),"ราชพฤกษ",ISNUMBER(SEARCH("CP03",D131)),"บางใหญ่",ISNUMBER(SEARCH("CP04",D131)),"บางบอน",OR(ISNUMBER(SEARCH("CP",D131)),ISNUMBER(SEARCH("BTC",#REF!))),"340",TRUE,"")</f>
        <v>ราชพฤกษ</v>
      </c>
    </row>
    <row r="132" spans="1:7" x14ac:dyDescent="0.2">
      <c r="A132" t="s">
        <v>503</v>
      </c>
      <c r="B132" t="s">
        <v>504</v>
      </c>
      <c r="C132" t="s">
        <v>8518</v>
      </c>
      <c r="D132" t="s">
        <v>2605</v>
      </c>
      <c r="E132" t="s">
        <v>8517</v>
      </c>
      <c r="F132">
        <v>3</v>
      </c>
      <c r="G132" t="str" cm="1">
        <f t="array" ref="G132">_xlfn.IFS(ISNUMBER(SEARCH("CP02",D132)),"ราชพฤกษ",ISNUMBER(SEARCH("CP03",D132)),"บางใหญ่",ISNUMBER(SEARCH("CP04",D132)),"บางบอน",OR(ISNUMBER(SEARCH("CP",D132)),ISNUMBER(SEARCH("BTC",#REF!))),"340",TRUE,"")</f>
        <v>บางใหญ่</v>
      </c>
    </row>
    <row r="133" spans="1:7" x14ac:dyDescent="0.2">
      <c r="A133" t="s">
        <v>503</v>
      </c>
      <c r="B133" t="s">
        <v>504</v>
      </c>
      <c r="C133" t="s">
        <v>8519</v>
      </c>
      <c r="D133" t="s">
        <v>2631</v>
      </c>
      <c r="E133" t="s">
        <v>8517</v>
      </c>
      <c r="F133">
        <v>10</v>
      </c>
      <c r="G133" t="str" cm="1">
        <f t="array" ref="G133">_xlfn.IFS(ISNUMBER(SEARCH("CP02",D133)),"ราชพฤกษ",ISNUMBER(SEARCH("CP03",D133)),"บางใหญ่",ISNUMBER(SEARCH("CP04",D133)),"บางบอน",OR(ISNUMBER(SEARCH("CP",D133)),ISNUMBER(SEARCH("BTC",#REF!))),"340",TRUE,"")</f>
        <v>บางบอน</v>
      </c>
    </row>
    <row r="134" spans="1:7" x14ac:dyDescent="0.2">
      <c r="A134" t="s">
        <v>8559</v>
      </c>
      <c r="B134" t="s">
        <v>8560</v>
      </c>
      <c r="C134" t="s">
        <v>8520</v>
      </c>
      <c r="D134" t="s">
        <v>2683</v>
      </c>
      <c r="E134" t="s">
        <v>8523</v>
      </c>
      <c r="F134">
        <v>2</v>
      </c>
      <c r="G134" t="str" cm="1">
        <f t="array" ref="G134">_xlfn.IFS(ISNUMBER(SEARCH("CP02",D134)),"ราชพฤกษ",ISNUMBER(SEARCH("CP03",D134)),"บางใหญ่",ISNUMBER(SEARCH("CP04",D134)),"บางบอน",OR(ISNUMBER(SEARCH("CP",D134)),ISNUMBER(SEARCH("BTC",#REF!))),"340",TRUE,"")</f>
        <v>340</v>
      </c>
    </row>
    <row r="135" spans="1:7" x14ac:dyDescent="0.2">
      <c r="A135" t="s">
        <v>8561</v>
      </c>
      <c r="B135" t="s">
        <v>8562</v>
      </c>
      <c r="C135" t="s">
        <v>8519</v>
      </c>
      <c r="D135" t="s">
        <v>2631</v>
      </c>
      <c r="E135" t="s">
        <v>8517</v>
      </c>
      <c r="F135">
        <v>5</v>
      </c>
      <c r="G135" t="str" cm="1">
        <f t="array" ref="G135">_xlfn.IFS(ISNUMBER(SEARCH("CP02",D135)),"ราชพฤกษ",ISNUMBER(SEARCH("CP03",D135)),"บางใหญ่",ISNUMBER(SEARCH("CP04",D135)),"บางบอน",OR(ISNUMBER(SEARCH("CP",D135)),ISNUMBER(SEARCH("BTC",#REF!))),"340",TRUE,"")</f>
        <v>บางบอน</v>
      </c>
    </row>
    <row r="136" spans="1:7" x14ac:dyDescent="0.2">
      <c r="A136" t="s">
        <v>8563</v>
      </c>
      <c r="B136" t="s">
        <v>8564</v>
      </c>
      <c r="C136" t="s">
        <v>8530</v>
      </c>
      <c r="D136" t="s">
        <v>8531</v>
      </c>
      <c r="E136" t="s">
        <v>8523</v>
      </c>
      <c r="F136">
        <v>2</v>
      </c>
      <c r="G136" t="str" cm="1">
        <f t="array" ref="G136">_xlfn.IFS(ISNUMBER(SEARCH("CP02",D136)),"ราชพฤกษ",ISNUMBER(SEARCH("CP03",D136)),"บางใหญ่",ISNUMBER(SEARCH("CP04",D136)),"บางบอน",OR(ISNUMBER(SEARCH("CP",D136)),ISNUMBER(SEARCH("BTC",#REF!))),"340",TRUE,"")</f>
        <v/>
      </c>
    </row>
    <row r="137" spans="1:7" x14ac:dyDescent="0.2">
      <c r="A137" t="s">
        <v>8565</v>
      </c>
      <c r="B137" t="s">
        <v>8566</v>
      </c>
      <c r="C137" t="s">
        <v>8518</v>
      </c>
      <c r="D137" t="s">
        <v>2605</v>
      </c>
      <c r="E137" t="s">
        <v>8523</v>
      </c>
      <c r="F137">
        <v>1</v>
      </c>
      <c r="G137" t="str" cm="1">
        <f t="array" ref="G137">_xlfn.IFS(ISNUMBER(SEARCH("CP02",D137)),"ราชพฤกษ",ISNUMBER(SEARCH("CP03",D137)),"บางใหญ่",ISNUMBER(SEARCH("CP04",D137)),"บางบอน",OR(ISNUMBER(SEARCH("CP",D137)),ISNUMBER(SEARCH("BTC",#REF!))),"340",TRUE,"")</f>
        <v>บางใหญ่</v>
      </c>
    </row>
    <row r="138" spans="1:7" x14ac:dyDescent="0.2">
      <c r="A138" t="s">
        <v>8567</v>
      </c>
      <c r="B138" t="s">
        <v>8568</v>
      </c>
      <c r="C138" t="s">
        <v>8518</v>
      </c>
      <c r="D138" t="s">
        <v>2605</v>
      </c>
      <c r="E138" t="s">
        <v>8517</v>
      </c>
      <c r="F138">
        <v>5</v>
      </c>
      <c r="G138" t="str" cm="1">
        <f t="array" ref="G138">_xlfn.IFS(ISNUMBER(SEARCH("CP02",D138)),"ราชพฤกษ",ISNUMBER(SEARCH("CP03",D138)),"บางใหญ่",ISNUMBER(SEARCH("CP04",D138)),"บางบอน",OR(ISNUMBER(SEARCH("CP",D138)),ISNUMBER(SEARCH("BTC",#REF!))),"340",TRUE,"")</f>
        <v>บางใหญ่</v>
      </c>
    </row>
    <row r="139" spans="1:7" x14ac:dyDescent="0.2">
      <c r="A139" t="s">
        <v>8569</v>
      </c>
      <c r="B139" t="s">
        <v>8570</v>
      </c>
      <c r="C139" t="s">
        <v>8518</v>
      </c>
      <c r="D139" t="s">
        <v>2605</v>
      </c>
      <c r="E139" t="s">
        <v>8517</v>
      </c>
      <c r="F139">
        <v>2</v>
      </c>
      <c r="G139" t="str" cm="1">
        <f t="array" ref="G139">_xlfn.IFS(ISNUMBER(SEARCH("CP02",D139)),"ราชพฤกษ",ISNUMBER(SEARCH("CP03",D139)),"บางใหญ่",ISNUMBER(SEARCH("CP04",D139)),"บางบอน",OR(ISNUMBER(SEARCH("CP",D139)),ISNUMBER(SEARCH("BTC",#REF!))),"340",TRUE,"")</f>
        <v>บางใหญ่</v>
      </c>
    </row>
    <row r="140" spans="1:7" x14ac:dyDescent="0.2">
      <c r="A140" t="s">
        <v>8571</v>
      </c>
      <c r="B140" t="s">
        <v>8572</v>
      </c>
      <c r="C140" t="s">
        <v>8530</v>
      </c>
      <c r="D140" t="s">
        <v>8531</v>
      </c>
      <c r="E140" t="s">
        <v>8523</v>
      </c>
      <c r="F140">
        <v>2</v>
      </c>
      <c r="G140" t="str" cm="1">
        <f t="array" ref="G140">_xlfn.IFS(ISNUMBER(SEARCH("CP02",D140)),"ราชพฤกษ",ISNUMBER(SEARCH("CP03",D140)),"บางใหญ่",ISNUMBER(SEARCH("CP04",D140)),"บางบอน",OR(ISNUMBER(SEARCH("CP",D140)),ISNUMBER(SEARCH("BTC",#REF!))),"340",TRUE,"")</f>
        <v/>
      </c>
    </row>
    <row r="141" spans="1:7" x14ac:dyDescent="0.2">
      <c r="A141" t="s">
        <v>8573</v>
      </c>
      <c r="B141" t="s">
        <v>8574</v>
      </c>
      <c r="C141" t="s">
        <v>8526</v>
      </c>
      <c r="D141" t="s">
        <v>8527</v>
      </c>
      <c r="E141" t="s">
        <v>8517</v>
      </c>
      <c r="F141">
        <v>18</v>
      </c>
      <c r="G141" t="str" cm="1">
        <f t="array" ref="G141">_xlfn.IFS(ISNUMBER(SEARCH("CP02",D141)),"ราชพฤกษ",ISNUMBER(SEARCH("CP03",D141)),"บางใหญ่",ISNUMBER(SEARCH("CP04",D141)),"บางบอน",OR(ISNUMBER(SEARCH("CP",D141)),ISNUMBER(SEARCH("BTC",#REF!))),"340",TRUE,"")</f>
        <v/>
      </c>
    </row>
    <row r="142" spans="1:7" x14ac:dyDescent="0.2">
      <c r="A142" t="s">
        <v>505</v>
      </c>
      <c r="B142" t="s">
        <v>506</v>
      </c>
      <c r="C142" t="s">
        <v>8519</v>
      </c>
      <c r="D142" t="s">
        <v>2631</v>
      </c>
      <c r="E142" t="s">
        <v>8517</v>
      </c>
      <c r="F142">
        <v>2</v>
      </c>
      <c r="G142" t="str" cm="1">
        <f t="array" ref="G142">_xlfn.IFS(ISNUMBER(SEARCH("CP02",D142)),"ราชพฤกษ",ISNUMBER(SEARCH("CP03",D142)),"บางใหญ่",ISNUMBER(SEARCH("CP04",D142)),"บางบอน",OR(ISNUMBER(SEARCH("CP",D142)),ISNUMBER(SEARCH("BTC",#REF!))),"340",TRUE,"")</f>
        <v>บางบอน</v>
      </c>
    </row>
    <row r="143" spans="1:7" x14ac:dyDescent="0.2">
      <c r="A143" t="s">
        <v>511</v>
      </c>
      <c r="B143" t="s">
        <v>512</v>
      </c>
      <c r="C143" t="s">
        <v>8520</v>
      </c>
      <c r="D143" t="s">
        <v>2683</v>
      </c>
      <c r="E143" t="s">
        <v>8523</v>
      </c>
      <c r="F143">
        <v>1</v>
      </c>
      <c r="G143" t="str" cm="1">
        <f t="array" ref="G143">_xlfn.IFS(ISNUMBER(SEARCH("CP02",D143)),"ราชพฤกษ",ISNUMBER(SEARCH("CP03",D143)),"บางใหญ่",ISNUMBER(SEARCH("CP04",D143)),"บางบอน",OR(ISNUMBER(SEARCH("CP",D143)),ISNUMBER(SEARCH("BTC",#REF!))),"340",TRUE,"")</f>
        <v>340</v>
      </c>
    </row>
    <row r="144" spans="1:7" x14ac:dyDescent="0.2">
      <c r="A144" t="s">
        <v>511</v>
      </c>
      <c r="B144" t="s">
        <v>512</v>
      </c>
      <c r="C144" t="s">
        <v>8516</v>
      </c>
      <c r="D144" t="s">
        <v>2584</v>
      </c>
      <c r="E144" t="s">
        <v>8523</v>
      </c>
      <c r="F144">
        <v>1</v>
      </c>
      <c r="G144" t="str" cm="1">
        <f t="array" ref="G144">_xlfn.IFS(ISNUMBER(SEARCH("CP02",D144)),"ราชพฤกษ",ISNUMBER(SEARCH("CP03",D144)),"บางใหญ่",ISNUMBER(SEARCH("CP04",D144)),"บางบอน",OR(ISNUMBER(SEARCH("CP",D144)),ISNUMBER(SEARCH("BTC",#REF!))),"340",TRUE,"")</f>
        <v>ราชพฤกษ</v>
      </c>
    </row>
    <row r="145" spans="1:7" x14ac:dyDescent="0.2">
      <c r="A145" t="s">
        <v>511</v>
      </c>
      <c r="B145" t="s">
        <v>512</v>
      </c>
      <c r="C145" t="s">
        <v>8519</v>
      </c>
      <c r="D145" t="s">
        <v>2631</v>
      </c>
      <c r="E145" t="s">
        <v>8523</v>
      </c>
      <c r="F145">
        <v>2</v>
      </c>
      <c r="G145" t="str" cm="1">
        <f t="array" ref="G145">_xlfn.IFS(ISNUMBER(SEARCH("CP02",D145)),"ราชพฤกษ",ISNUMBER(SEARCH("CP03",D145)),"บางใหญ่",ISNUMBER(SEARCH("CP04",D145)),"บางบอน",OR(ISNUMBER(SEARCH("CP",D145)),ISNUMBER(SEARCH("BTC",#REF!))),"340",TRUE,"")</f>
        <v>บางบอน</v>
      </c>
    </row>
    <row r="146" spans="1:7" x14ac:dyDescent="0.2">
      <c r="A146" t="s">
        <v>547</v>
      </c>
      <c r="B146" t="s">
        <v>548</v>
      </c>
      <c r="C146" t="s">
        <v>8516</v>
      </c>
      <c r="D146" t="s">
        <v>2584</v>
      </c>
      <c r="E146" t="s">
        <v>8523</v>
      </c>
      <c r="F146">
        <v>4</v>
      </c>
      <c r="G146" t="str" cm="1">
        <f t="array" ref="G146">_xlfn.IFS(ISNUMBER(SEARCH("CP02",D146)),"ราชพฤกษ",ISNUMBER(SEARCH("CP03",D146)),"บางใหญ่",ISNUMBER(SEARCH("CP04",D146)),"บางบอน",OR(ISNUMBER(SEARCH("CP",D146)),ISNUMBER(SEARCH("BTC",#REF!))),"340",TRUE,"")</f>
        <v>ราชพฤกษ</v>
      </c>
    </row>
    <row r="147" spans="1:7" x14ac:dyDescent="0.2">
      <c r="A147" t="s">
        <v>513</v>
      </c>
      <c r="B147" t="s">
        <v>514</v>
      </c>
      <c r="C147" t="s">
        <v>8520</v>
      </c>
      <c r="D147" t="s">
        <v>2683</v>
      </c>
      <c r="E147" t="s">
        <v>8517</v>
      </c>
      <c r="F147">
        <v>2</v>
      </c>
      <c r="G147" t="str" cm="1">
        <f t="array" ref="G147">_xlfn.IFS(ISNUMBER(SEARCH("CP02",D147)),"ราชพฤกษ",ISNUMBER(SEARCH("CP03",D147)),"บางใหญ่",ISNUMBER(SEARCH("CP04",D147)),"บางบอน",OR(ISNUMBER(SEARCH("CP",D147)),ISNUMBER(SEARCH("BTC",#REF!))),"340",TRUE,"")</f>
        <v>340</v>
      </c>
    </row>
    <row r="148" spans="1:7" x14ac:dyDescent="0.2">
      <c r="A148" t="s">
        <v>513</v>
      </c>
      <c r="B148" t="s">
        <v>514</v>
      </c>
      <c r="C148" t="s">
        <v>8516</v>
      </c>
      <c r="D148" t="s">
        <v>2584</v>
      </c>
      <c r="E148" t="s">
        <v>8517</v>
      </c>
      <c r="F148">
        <v>5</v>
      </c>
      <c r="G148" t="str" cm="1">
        <f t="array" ref="G148">_xlfn.IFS(ISNUMBER(SEARCH("CP02",D148)),"ราชพฤกษ",ISNUMBER(SEARCH("CP03",D148)),"บางใหญ่",ISNUMBER(SEARCH("CP04",D148)),"บางบอน",OR(ISNUMBER(SEARCH("CP",D148)),ISNUMBER(SEARCH("BTC",#REF!))),"340",TRUE,"")</f>
        <v>ราชพฤกษ</v>
      </c>
    </row>
    <row r="149" spans="1:7" x14ac:dyDescent="0.2">
      <c r="A149" t="s">
        <v>509</v>
      </c>
      <c r="B149" t="s">
        <v>510</v>
      </c>
      <c r="C149" t="s">
        <v>8530</v>
      </c>
      <c r="D149" t="s">
        <v>8543</v>
      </c>
      <c r="E149" t="s">
        <v>8517</v>
      </c>
      <c r="F149">
        <v>11</v>
      </c>
      <c r="G149" t="str" cm="1">
        <f t="array" ref="G149">_xlfn.IFS(ISNUMBER(SEARCH("CP02",D149)),"ราชพฤกษ",ISNUMBER(SEARCH("CP03",D149)),"บางใหญ่",ISNUMBER(SEARCH("CP04",D149)),"บางบอน",OR(ISNUMBER(SEARCH("CP",D149)),ISNUMBER(SEARCH("BTC",#REF!))),"340",TRUE,"")</f>
        <v/>
      </c>
    </row>
    <row r="150" spans="1:7" x14ac:dyDescent="0.2">
      <c r="A150" t="s">
        <v>509</v>
      </c>
      <c r="B150" t="s">
        <v>510</v>
      </c>
      <c r="C150" t="s">
        <v>8520</v>
      </c>
      <c r="D150" t="s">
        <v>2683</v>
      </c>
      <c r="E150" t="s">
        <v>8517</v>
      </c>
      <c r="F150">
        <v>9</v>
      </c>
      <c r="G150" t="str" cm="1">
        <f t="array" ref="G150">_xlfn.IFS(ISNUMBER(SEARCH("CP02",D150)),"ราชพฤกษ",ISNUMBER(SEARCH("CP03",D150)),"บางใหญ่",ISNUMBER(SEARCH("CP04",D150)),"บางบอน",OR(ISNUMBER(SEARCH("CP",D150)),ISNUMBER(SEARCH("BTC",#REF!))),"340",TRUE,"")</f>
        <v>340</v>
      </c>
    </row>
    <row r="151" spans="1:7" x14ac:dyDescent="0.2">
      <c r="A151" t="s">
        <v>509</v>
      </c>
      <c r="B151" t="s">
        <v>510</v>
      </c>
      <c r="C151" t="s">
        <v>8516</v>
      </c>
      <c r="D151" t="s">
        <v>2584</v>
      </c>
      <c r="E151" t="s">
        <v>8517</v>
      </c>
      <c r="F151">
        <v>9</v>
      </c>
      <c r="G151" t="str" cm="1">
        <f t="array" ref="G151">_xlfn.IFS(ISNUMBER(SEARCH("CP02",D151)),"ราชพฤกษ",ISNUMBER(SEARCH("CP03",D151)),"บางใหญ่",ISNUMBER(SEARCH("CP04",D151)),"บางบอน",OR(ISNUMBER(SEARCH("CP",D151)),ISNUMBER(SEARCH("BTC",#REF!))),"340",TRUE,"")</f>
        <v>ราชพฤกษ</v>
      </c>
    </row>
    <row r="152" spans="1:7" x14ac:dyDescent="0.2">
      <c r="A152" t="s">
        <v>509</v>
      </c>
      <c r="B152" t="s">
        <v>510</v>
      </c>
      <c r="C152" t="s">
        <v>8518</v>
      </c>
      <c r="D152" t="s">
        <v>2605</v>
      </c>
      <c r="E152" t="s">
        <v>8517</v>
      </c>
      <c r="F152">
        <v>3</v>
      </c>
      <c r="G152" t="str" cm="1">
        <f t="array" ref="G152">_xlfn.IFS(ISNUMBER(SEARCH("CP02",D152)),"ราชพฤกษ",ISNUMBER(SEARCH("CP03",D152)),"บางใหญ่",ISNUMBER(SEARCH("CP04",D152)),"บางบอน",OR(ISNUMBER(SEARCH("CP",D152)),ISNUMBER(SEARCH("BTC",#REF!))),"340",TRUE,"")</f>
        <v>บางใหญ่</v>
      </c>
    </row>
    <row r="153" spans="1:7" x14ac:dyDescent="0.2">
      <c r="A153" t="s">
        <v>509</v>
      </c>
      <c r="B153" t="s">
        <v>510</v>
      </c>
      <c r="C153" t="s">
        <v>8519</v>
      </c>
      <c r="D153" t="s">
        <v>2631</v>
      </c>
      <c r="E153" t="s">
        <v>8517</v>
      </c>
      <c r="F153">
        <v>3</v>
      </c>
      <c r="G153" t="str" cm="1">
        <f t="array" ref="G153">_xlfn.IFS(ISNUMBER(SEARCH("CP02",D153)),"ราชพฤกษ",ISNUMBER(SEARCH("CP03",D153)),"บางใหญ่",ISNUMBER(SEARCH("CP04",D153)),"บางบอน",OR(ISNUMBER(SEARCH("CP",D153)),ISNUMBER(SEARCH("BTC",#REF!))),"340",TRUE,"")</f>
        <v>บางบอน</v>
      </c>
    </row>
    <row r="154" spans="1:7" x14ac:dyDescent="0.2">
      <c r="A154" t="s">
        <v>507</v>
      </c>
      <c r="B154" t="s">
        <v>508</v>
      </c>
      <c r="C154" t="s">
        <v>8530</v>
      </c>
      <c r="D154" t="s">
        <v>8543</v>
      </c>
      <c r="E154" t="s">
        <v>8517</v>
      </c>
      <c r="F154">
        <v>1</v>
      </c>
      <c r="G154" t="str" cm="1">
        <f t="array" ref="G154">_xlfn.IFS(ISNUMBER(SEARCH("CP02",D154)),"ราชพฤกษ",ISNUMBER(SEARCH("CP03",D154)),"บางใหญ่",ISNUMBER(SEARCH("CP04",D154)),"บางบอน",OR(ISNUMBER(SEARCH("CP",D154)),ISNUMBER(SEARCH("BTC",#REF!))),"340",TRUE,"")</f>
        <v/>
      </c>
    </row>
    <row r="155" spans="1:7" x14ac:dyDescent="0.2">
      <c r="A155" t="s">
        <v>507</v>
      </c>
      <c r="B155" t="s">
        <v>508</v>
      </c>
      <c r="C155" t="s">
        <v>8520</v>
      </c>
      <c r="D155" t="s">
        <v>2683</v>
      </c>
      <c r="E155" t="s">
        <v>8517</v>
      </c>
      <c r="F155">
        <v>8</v>
      </c>
      <c r="G155" t="str" cm="1">
        <f t="array" ref="G155">_xlfn.IFS(ISNUMBER(SEARCH("CP02",D155)),"ราชพฤกษ",ISNUMBER(SEARCH("CP03",D155)),"บางใหญ่",ISNUMBER(SEARCH("CP04",D155)),"บางบอน",OR(ISNUMBER(SEARCH("CP",D155)),ISNUMBER(SEARCH("BTC",#REF!))),"340",TRUE,"")</f>
        <v>340</v>
      </c>
    </row>
    <row r="156" spans="1:7" x14ac:dyDescent="0.2">
      <c r="A156" t="s">
        <v>507</v>
      </c>
      <c r="B156" t="s">
        <v>508</v>
      </c>
      <c r="C156" t="s">
        <v>8516</v>
      </c>
      <c r="D156" t="s">
        <v>2584</v>
      </c>
      <c r="E156" t="s">
        <v>8517</v>
      </c>
      <c r="F156">
        <v>7</v>
      </c>
      <c r="G156" t="str" cm="1">
        <f t="array" ref="G156">_xlfn.IFS(ISNUMBER(SEARCH("CP02",D156)),"ราชพฤกษ",ISNUMBER(SEARCH("CP03",D156)),"บางใหญ่",ISNUMBER(SEARCH("CP04",D156)),"บางบอน",OR(ISNUMBER(SEARCH("CP",D156)),ISNUMBER(SEARCH("BTC",#REF!))),"340",TRUE,"")</f>
        <v>ราชพฤกษ</v>
      </c>
    </row>
    <row r="157" spans="1:7" x14ac:dyDescent="0.2">
      <c r="A157" t="s">
        <v>507</v>
      </c>
      <c r="B157" t="s">
        <v>508</v>
      </c>
      <c r="C157" t="s">
        <v>8518</v>
      </c>
      <c r="D157" t="s">
        <v>2605</v>
      </c>
      <c r="E157" t="s">
        <v>8517</v>
      </c>
      <c r="F157">
        <v>1</v>
      </c>
      <c r="G157" t="str" cm="1">
        <f t="array" ref="G157">_xlfn.IFS(ISNUMBER(SEARCH("CP02",D157)),"ราชพฤกษ",ISNUMBER(SEARCH("CP03",D157)),"บางใหญ่",ISNUMBER(SEARCH("CP04",D157)),"บางบอน",OR(ISNUMBER(SEARCH("CP",D157)),ISNUMBER(SEARCH("BTC",#REF!))),"340",TRUE,"")</f>
        <v>บางใหญ่</v>
      </c>
    </row>
    <row r="158" spans="1:7" x14ac:dyDescent="0.2">
      <c r="A158" t="s">
        <v>507</v>
      </c>
      <c r="B158" t="s">
        <v>508</v>
      </c>
      <c r="C158" t="s">
        <v>8519</v>
      </c>
      <c r="D158" t="s">
        <v>2631</v>
      </c>
      <c r="E158" t="s">
        <v>8517</v>
      </c>
      <c r="F158">
        <v>2</v>
      </c>
      <c r="G158" t="str" cm="1">
        <f t="array" ref="G158">_xlfn.IFS(ISNUMBER(SEARCH("CP02",D158)),"ราชพฤกษ",ISNUMBER(SEARCH("CP03",D158)),"บางใหญ่",ISNUMBER(SEARCH("CP04",D158)),"บางบอน",OR(ISNUMBER(SEARCH("CP",D158)),ISNUMBER(SEARCH("BTC",#REF!))),"340",TRUE,"")</f>
        <v>บางบอน</v>
      </c>
    </row>
    <row r="159" spans="1:7" x14ac:dyDescent="0.2">
      <c r="A159" t="s">
        <v>543</v>
      </c>
      <c r="B159" t="s">
        <v>544</v>
      </c>
      <c r="C159" t="s">
        <v>8520</v>
      </c>
      <c r="D159" t="s">
        <v>2683</v>
      </c>
      <c r="E159" t="s">
        <v>8523</v>
      </c>
      <c r="F159">
        <v>12</v>
      </c>
      <c r="G159" t="str" cm="1">
        <f t="array" ref="G159">_xlfn.IFS(ISNUMBER(SEARCH("CP02",D159)),"ราชพฤกษ",ISNUMBER(SEARCH("CP03",D159)),"บางใหญ่",ISNUMBER(SEARCH("CP04",D159)),"บางบอน",OR(ISNUMBER(SEARCH("CP",D159)),ISNUMBER(SEARCH("BTC",#REF!))),"340",TRUE,"")</f>
        <v>340</v>
      </c>
    </row>
    <row r="160" spans="1:7" x14ac:dyDescent="0.2">
      <c r="A160" t="s">
        <v>543</v>
      </c>
      <c r="B160" t="s">
        <v>544</v>
      </c>
      <c r="C160" t="s">
        <v>8516</v>
      </c>
      <c r="D160" t="s">
        <v>2584</v>
      </c>
      <c r="E160" t="s">
        <v>8523</v>
      </c>
      <c r="F160">
        <v>1</v>
      </c>
      <c r="G160" t="str" cm="1">
        <f t="array" ref="G160">_xlfn.IFS(ISNUMBER(SEARCH("CP02",D160)),"ราชพฤกษ",ISNUMBER(SEARCH("CP03",D160)),"บางใหญ่",ISNUMBER(SEARCH("CP04",D160)),"บางบอน",OR(ISNUMBER(SEARCH("CP",D160)),ISNUMBER(SEARCH("BTC",#REF!))),"340",TRUE,"")</f>
        <v>ราชพฤกษ</v>
      </c>
    </row>
    <row r="161" spans="1:7" x14ac:dyDescent="0.2">
      <c r="A161" t="s">
        <v>543</v>
      </c>
      <c r="B161" t="s">
        <v>544</v>
      </c>
      <c r="C161" t="s">
        <v>8518</v>
      </c>
      <c r="D161" t="s">
        <v>2605</v>
      </c>
      <c r="E161" t="s">
        <v>8523</v>
      </c>
      <c r="F161">
        <v>28</v>
      </c>
      <c r="G161" t="str" cm="1">
        <f t="array" ref="G161">_xlfn.IFS(ISNUMBER(SEARCH("CP02",D161)),"ราชพฤกษ",ISNUMBER(SEARCH("CP03",D161)),"บางใหญ่",ISNUMBER(SEARCH("CP04",D161)),"บางบอน",OR(ISNUMBER(SEARCH("CP",D161)),ISNUMBER(SEARCH("BTC",#REF!))),"340",TRUE,"")</f>
        <v>บางใหญ่</v>
      </c>
    </row>
    <row r="162" spans="1:7" x14ac:dyDescent="0.2">
      <c r="A162" t="s">
        <v>8575</v>
      </c>
      <c r="B162" t="s">
        <v>8576</v>
      </c>
      <c r="C162" t="s">
        <v>8530</v>
      </c>
      <c r="D162" t="s">
        <v>8577</v>
      </c>
      <c r="E162" t="s">
        <v>8578</v>
      </c>
      <c r="F162">
        <v>1</v>
      </c>
      <c r="G162" t="str" cm="1">
        <f t="array" ref="G162">_xlfn.IFS(ISNUMBER(SEARCH("CP02",D162)),"ราชพฤกษ",ISNUMBER(SEARCH("CP03",D162)),"บางใหญ่",ISNUMBER(SEARCH("CP04",D162)),"บางบอน",OR(ISNUMBER(SEARCH("CP",D162)),ISNUMBER(SEARCH("BTC",#REF!))),"340",TRUE,"")</f>
        <v/>
      </c>
    </row>
    <row r="163" spans="1:7" x14ac:dyDescent="0.2">
      <c r="A163" t="s">
        <v>8575</v>
      </c>
      <c r="B163" t="s">
        <v>8576</v>
      </c>
      <c r="C163" t="s">
        <v>8519</v>
      </c>
      <c r="D163" t="s">
        <v>2631</v>
      </c>
      <c r="E163" t="s">
        <v>8578</v>
      </c>
      <c r="F163">
        <v>36</v>
      </c>
      <c r="G163" t="str" cm="1">
        <f t="array" ref="G163">_xlfn.IFS(ISNUMBER(SEARCH("CP02",D163)),"ราชพฤกษ",ISNUMBER(SEARCH("CP03",D163)),"บางใหญ่",ISNUMBER(SEARCH("CP04",D163)),"บางบอน",OR(ISNUMBER(SEARCH("CP",D163)),ISNUMBER(SEARCH("BTC",#REF!))),"340",TRUE,"")</f>
        <v>บางบอน</v>
      </c>
    </row>
    <row r="164" spans="1:7" x14ac:dyDescent="0.2">
      <c r="A164" t="s">
        <v>539</v>
      </c>
      <c r="B164" t="s">
        <v>540</v>
      </c>
      <c r="C164" t="s">
        <v>8516</v>
      </c>
      <c r="D164" t="s">
        <v>2584</v>
      </c>
      <c r="E164" t="s">
        <v>8523</v>
      </c>
      <c r="F164">
        <v>1</v>
      </c>
      <c r="G164" t="str" cm="1">
        <f t="array" ref="G164">_xlfn.IFS(ISNUMBER(SEARCH("CP02",D164)),"ราชพฤกษ",ISNUMBER(SEARCH("CP03",D164)),"บางใหญ่",ISNUMBER(SEARCH("CP04",D164)),"บางบอน",OR(ISNUMBER(SEARCH("CP",D164)),ISNUMBER(SEARCH("BTC",#REF!))),"340",TRUE,"")</f>
        <v>ราชพฤกษ</v>
      </c>
    </row>
    <row r="165" spans="1:7" x14ac:dyDescent="0.2">
      <c r="A165" t="s">
        <v>539</v>
      </c>
      <c r="B165" t="s">
        <v>540</v>
      </c>
      <c r="C165" t="s">
        <v>8518</v>
      </c>
      <c r="D165" t="s">
        <v>2605</v>
      </c>
      <c r="E165" t="s">
        <v>8523</v>
      </c>
      <c r="F165">
        <v>4</v>
      </c>
      <c r="G165" t="str" cm="1">
        <f t="array" ref="G165">_xlfn.IFS(ISNUMBER(SEARCH("CP02",D165)),"ราชพฤกษ",ISNUMBER(SEARCH("CP03",D165)),"บางใหญ่",ISNUMBER(SEARCH("CP04",D165)),"บางบอน",OR(ISNUMBER(SEARCH("CP",D165)),ISNUMBER(SEARCH("BTC",#REF!))),"340",TRUE,"")</f>
        <v>บางใหญ่</v>
      </c>
    </row>
    <row r="166" spans="1:7" x14ac:dyDescent="0.2">
      <c r="A166" t="s">
        <v>573</v>
      </c>
      <c r="B166" t="s">
        <v>574</v>
      </c>
      <c r="C166" t="s">
        <v>8530</v>
      </c>
      <c r="D166" t="s">
        <v>8543</v>
      </c>
      <c r="E166" t="s">
        <v>8538</v>
      </c>
      <c r="F166">
        <v>56</v>
      </c>
      <c r="G166" t="str" cm="1">
        <f t="array" ref="G166">_xlfn.IFS(ISNUMBER(SEARCH("CP02",D166)),"ราชพฤกษ",ISNUMBER(SEARCH("CP03",D166)),"บางใหญ่",ISNUMBER(SEARCH("CP04",D166)),"บางบอน",OR(ISNUMBER(SEARCH("CP",D166)),ISNUMBER(SEARCH("BTC",#REF!))),"340",TRUE,"")</f>
        <v/>
      </c>
    </row>
    <row r="167" spans="1:7" x14ac:dyDescent="0.2">
      <c r="A167" t="s">
        <v>573</v>
      </c>
      <c r="B167" t="s">
        <v>574</v>
      </c>
      <c r="C167" t="s">
        <v>8518</v>
      </c>
      <c r="D167" t="s">
        <v>2605</v>
      </c>
      <c r="E167" t="s">
        <v>8538</v>
      </c>
      <c r="F167">
        <v>20</v>
      </c>
      <c r="G167" t="str" cm="1">
        <f t="array" ref="G167">_xlfn.IFS(ISNUMBER(SEARCH("CP02",D167)),"ราชพฤกษ",ISNUMBER(SEARCH("CP03",D167)),"บางใหญ่",ISNUMBER(SEARCH("CP04",D167)),"บางบอน",OR(ISNUMBER(SEARCH("CP",D167)),ISNUMBER(SEARCH("BTC",#REF!))),"340",TRUE,"")</f>
        <v>บางใหญ่</v>
      </c>
    </row>
    <row r="168" spans="1:7" x14ac:dyDescent="0.2">
      <c r="A168" t="s">
        <v>545</v>
      </c>
      <c r="B168" t="s">
        <v>546</v>
      </c>
      <c r="C168" t="s">
        <v>8530</v>
      </c>
      <c r="D168" t="s">
        <v>8543</v>
      </c>
      <c r="E168" t="s">
        <v>8523</v>
      </c>
      <c r="F168">
        <v>13</v>
      </c>
      <c r="G168" t="str" cm="1">
        <f t="array" ref="G168">_xlfn.IFS(ISNUMBER(SEARCH("CP02",D168)),"ราชพฤกษ",ISNUMBER(SEARCH("CP03",D168)),"บางใหญ่",ISNUMBER(SEARCH("CP04",D168)),"บางบอน",OR(ISNUMBER(SEARCH("CP",D168)),ISNUMBER(SEARCH("BTC",#REF!))),"340",TRUE,"")</f>
        <v/>
      </c>
    </row>
    <row r="169" spans="1:7" x14ac:dyDescent="0.2">
      <c r="A169" t="s">
        <v>545</v>
      </c>
      <c r="B169" t="s">
        <v>546</v>
      </c>
      <c r="C169" t="s">
        <v>8520</v>
      </c>
      <c r="D169" t="s">
        <v>2683</v>
      </c>
      <c r="E169" t="s">
        <v>8523</v>
      </c>
      <c r="F169">
        <v>6</v>
      </c>
      <c r="G169" t="str" cm="1">
        <f t="array" ref="G169">_xlfn.IFS(ISNUMBER(SEARCH("CP02",D169)),"ราชพฤกษ",ISNUMBER(SEARCH("CP03",D169)),"บางใหญ่",ISNUMBER(SEARCH("CP04",D169)),"บางบอน",OR(ISNUMBER(SEARCH("CP",D169)),ISNUMBER(SEARCH("BTC",#REF!))),"340",TRUE,"")</f>
        <v>340</v>
      </c>
    </row>
    <row r="170" spans="1:7" x14ac:dyDescent="0.2">
      <c r="A170" t="s">
        <v>545</v>
      </c>
      <c r="B170" t="s">
        <v>546</v>
      </c>
      <c r="C170" t="s">
        <v>8516</v>
      </c>
      <c r="D170" t="s">
        <v>2584</v>
      </c>
      <c r="E170" t="s">
        <v>8523</v>
      </c>
      <c r="F170">
        <v>8</v>
      </c>
      <c r="G170" t="str" cm="1">
        <f t="array" ref="G170">_xlfn.IFS(ISNUMBER(SEARCH("CP02",D170)),"ราชพฤกษ",ISNUMBER(SEARCH("CP03",D170)),"บางใหญ่",ISNUMBER(SEARCH("CP04",D170)),"บางบอน",OR(ISNUMBER(SEARCH("CP",D170)),ISNUMBER(SEARCH("BTC",#REF!))),"340",TRUE,"")</f>
        <v>ราชพฤกษ</v>
      </c>
    </row>
    <row r="171" spans="1:7" x14ac:dyDescent="0.2">
      <c r="A171" t="s">
        <v>545</v>
      </c>
      <c r="B171" t="s">
        <v>546</v>
      </c>
      <c r="C171" t="s">
        <v>8519</v>
      </c>
      <c r="D171" t="s">
        <v>2631</v>
      </c>
      <c r="E171" t="s">
        <v>8523</v>
      </c>
      <c r="F171">
        <v>3</v>
      </c>
      <c r="G171" t="str" cm="1">
        <f t="array" ref="G171">_xlfn.IFS(ISNUMBER(SEARCH("CP02",D171)),"ราชพฤกษ",ISNUMBER(SEARCH("CP03",D171)),"บางใหญ่",ISNUMBER(SEARCH("CP04",D171)),"บางบอน",OR(ISNUMBER(SEARCH("CP",D171)),ISNUMBER(SEARCH("BTC",#REF!))),"340",TRUE,"")</f>
        <v>บางบอน</v>
      </c>
    </row>
    <row r="172" spans="1:7" x14ac:dyDescent="0.2">
      <c r="A172" t="s">
        <v>541</v>
      </c>
      <c r="B172" t="s">
        <v>542</v>
      </c>
      <c r="C172" t="s">
        <v>8520</v>
      </c>
      <c r="D172" t="s">
        <v>2683</v>
      </c>
      <c r="E172" t="s">
        <v>8523</v>
      </c>
      <c r="F172">
        <v>8</v>
      </c>
      <c r="G172" t="str" cm="1">
        <f t="array" ref="G172">_xlfn.IFS(ISNUMBER(SEARCH("CP02",D172)),"ราชพฤกษ",ISNUMBER(SEARCH("CP03",D172)),"บางใหญ่",ISNUMBER(SEARCH("CP04",D172)),"บางบอน",OR(ISNUMBER(SEARCH("CP",D172)),ISNUMBER(SEARCH("BTC",#REF!))),"340",TRUE,"")</f>
        <v>340</v>
      </c>
    </row>
    <row r="173" spans="1:7" x14ac:dyDescent="0.2">
      <c r="A173" t="s">
        <v>541</v>
      </c>
      <c r="B173" t="s">
        <v>542</v>
      </c>
      <c r="C173" t="s">
        <v>8516</v>
      </c>
      <c r="D173" t="s">
        <v>2584</v>
      </c>
      <c r="E173" t="s">
        <v>8523</v>
      </c>
      <c r="F173">
        <v>7</v>
      </c>
      <c r="G173" t="str" cm="1">
        <f t="array" ref="G173">_xlfn.IFS(ISNUMBER(SEARCH("CP02",D173)),"ราชพฤกษ",ISNUMBER(SEARCH("CP03",D173)),"บางใหญ่",ISNUMBER(SEARCH("CP04",D173)),"บางบอน",OR(ISNUMBER(SEARCH("CP",D173)),ISNUMBER(SEARCH("BTC",#REF!))),"340",TRUE,"")</f>
        <v>ราชพฤกษ</v>
      </c>
    </row>
    <row r="174" spans="1:7" x14ac:dyDescent="0.2">
      <c r="A174" t="s">
        <v>541</v>
      </c>
      <c r="B174" t="s">
        <v>542</v>
      </c>
      <c r="C174" t="s">
        <v>8518</v>
      </c>
      <c r="D174" t="s">
        <v>2605</v>
      </c>
      <c r="E174" t="s">
        <v>8523</v>
      </c>
      <c r="F174">
        <v>16</v>
      </c>
      <c r="G174" t="str" cm="1">
        <f t="array" ref="G174">_xlfn.IFS(ISNUMBER(SEARCH("CP02",D174)),"ราชพฤกษ",ISNUMBER(SEARCH("CP03",D174)),"บางใหญ่",ISNUMBER(SEARCH("CP04",D174)),"บางบอน",OR(ISNUMBER(SEARCH("CP",D174)),ISNUMBER(SEARCH("BTC",#REF!))),"340",TRUE,"")</f>
        <v>บางใหญ่</v>
      </c>
    </row>
    <row r="175" spans="1:7" x14ac:dyDescent="0.2">
      <c r="A175" t="s">
        <v>537</v>
      </c>
      <c r="B175" t="s">
        <v>538</v>
      </c>
      <c r="C175" t="s">
        <v>8518</v>
      </c>
      <c r="D175" t="s">
        <v>2605</v>
      </c>
      <c r="E175" t="s">
        <v>8523</v>
      </c>
      <c r="F175">
        <v>9</v>
      </c>
      <c r="G175" t="str" cm="1">
        <f t="array" ref="G175">_xlfn.IFS(ISNUMBER(SEARCH("CP02",D175)),"ราชพฤกษ",ISNUMBER(SEARCH("CP03",D175)),"บางใหญ่",ISNUMBER(SEARCH("CP04",D175)),"บางบอน",OR(ISNUMBER(SEARCH("CP",D175)),ISNUMBER(SEARCH("BTC",#REF!))),"340",TRUE,"")</f>
        <v>บางใหญ่</v>
      </c>
    </row>
    <row r="176" spans="1:7" x14ac:dyDescent="0.2">
      <c r="A176" t="s">
        <v>537</v>
      </c>
      <c r="B176" t="s">
        <v>538</v>
      </c>
      <c r="C176" t="s">
        <v>8519</v>
      </c>
      <c r="D176" t="s">
        <v>2631</v>
      </c>
      <c r="E176" t="s">
        <v>8523</v>
      </c>
      <c r="F176">
        <v>1</v>
      </c>
      <c r="G176" t="str" cm="1">
        <f t="array" ref="G176">_xlfn.IFS(ISNUMBER(SEARCH("CP02",D176)),"ราชพฤกษ",ISNUMBER(SEARCH("CP03",D176)),"บางใหญ่",ISNUMBER(SEARCH("CP04",D176)),"บางบอน",OR(ISNUMBER(SEARCH("CP",D176)),ISNUMBER(SEARCH("BTC",#REF!))),"340",TRUE,"")</f>
        <v>บางบอน</v>
      </c>
    </row>
    <row r="177" spans="1:7" x14ac:dyDescent="0.2">
      <c r="A177" t="s">
        <v>535</v>
      </c>
      <c r="B177" t="s">
        <v>536</v>
      </c>
      <c r="C177" t="s">
        <v>8520</v>
      </c>
      <c r="D177" t="s">
        <v>2683</v>
      </c>
      <c r="E177" t="s">
        <v>8538</v>
      </c>
      <c r="F177">
        <v>8</v>
      </c>
      <c r="G177" t="str" cm="1">
        <f t="array" ref="G177">_xlfn.IFS(ISNUMBER(SEARCH("CP02",D177)),"ราชพฤกษ",ISNUMBER(SEARCH("CP03",D177)),"บางใหญ่",ISNUMBER(SEARCH("CP04",D177)),"บางบอน",OR(ISNUMBER(SEARCH("CP",D177)),ISNUMBER(SEARCH("BTC",#REF!))),"340",TRUE,"")</f>
        <v>340</v>
      </c>
    </row>
    <row r="178" spans="1:7" x14ac:dyDescent="0.2">
      <c r="A178" t="s">
        <v>535</v>
      </c>
      <c r="B178" t="s">
        <v>536</v>
      </c>
      <c r="C178" t="s">
        <v>8516</v>
      </c>
      <c r="D178" t="s">
        <v>2584</v>
      </c>
      <c r="E178" t="s">
        <v>8538</v>
      </c>
      <c r="F178">
        <v>13</v>
      </c>
      <c r="G178" t="str" cm="1">
        <f t="array" ref="G178">_xlfn.IFS(ISNUMBER(SEARCH("CP02",D178)),"ราชพฤกษ",ISNUMBER(SEARCH("CP03",D178)),"บางใหญ่",ISNUMBER(SEARCH("CP04",D178)),"บางบอน",OR(ISNUMBER(SEARCH("CP",D178)),ISNUMBER(SEARCH("BTC",#REF!))),"340",TRUE,"")</f>
        <v>ราชพฤกษ</v>
      </c>
    </row>
    <row r="179" spans="1:7" x14ac:dyDescent="0.2">
      <c r="A179" t="s">
        <v>535</v>
      </c>
      <c r="B179" t="s">
        <v>536</v>
      </c>
      <c r="C179" t="s">
        <v>8518</v>
      </c>
      <c r="D179" t="s">
        <v>2605</v>
      </c>
      <c r="E179" t="s">
        <v>8538</v>
      </c>
      <c r="F179">
        <v>17</v>
      </c>
      <c r="G179" t="str" cm="1">
        <f t="array" ref="G179">_xlfn.IFS(ISNUMBER(SEARCH("CP02",D179)),"ราชพฤกษ",ISNUMBER(SEARCH("CP03",D179)),"บางใหญ่",ISNUMBER(SEARCH("CP04",D179)),"บางบอน",OR(ISNUMBER(SEARCH("CP",D179)),ISNUMBER(SEARCH("BTC",#REF!))),"340",TRUE,"")</f>
        <v>บางใหญ่</v>
      </c>
    </row>
    <row r="180" spans="1:7" x14ac:dyDescent="0.2">
      <c r="A180" t="s">
        <v>1899</v>
      </c>
      <c r="B180" t="s">
        <v>1900</v>
      </c>
      <c r="C180" t="s">
        <v>8530</v>
      </c>
      <c r="D180" t="s">
        <v>8543</v>
      </c>
      <c r="E180" t="s">
        <v>8523</v>
      </c>
      <c r="F180">
        <v>105</v>
      </c>
      <c r="G180" t="str" cm="1">
        <f t="array" ref="G180">_xlfn.IFS(ISNUMBER(SEARCH("CP02",D180)),"ราชพฤกษ",ISNUMBER(SEARCH("CP03",D180)),"บางใหญ่",ISNUMBER(SEARCH("CP04",D180)),"บางบอน",OR(ISNUMBER(SEARCH("CP",D180)),ISNUMBER(SEARCH("BTC",#REF!))),"340",TRUE,"")</f>
        <v/>
      </c>
    </row>
    <row r="181" spans="1:7" x14ac:dyDescent="0.2">
      <c r="A181" t="s">
        <v>1899</v>
      </c>
      <c r="B181" t="s">
        <v>1900</v>
      </c>
      <c r="C181" t="s">
        <v>8520</v>
      </c>
      <c r="D181" t="s">
        <v>2683</v>
      </c>
      <c r="E181" t="s">
        <v>8523</v>
      </c>
      <c r="F181">
        <v>5</v>
      </c>
      <c r="G181" t="str" cm="1">
        <f t="array" ref="G181">_xlfn.IFS(ISNUMBER(SEARCH("CP02",D181)),"ราชพฤกษ",ISNUMBER(SEARCH("CP03",D181)),"บางใหญ่",ISNUMBER(SEARCH("CP04",D181)),"บางบอน",OR(ISNUMBER(SEARCH("CP",D181)),ISNUMBER(SEARCH("BTC",#REF!))),"340",TRUE,"")</f>
        <v>340</v>
      </c>
    </row>
    <row r="182" spans="1:7" x14ac:dyDescent="0.2">
      <c r="A182" t="s">
        <v>1899</v>
      </c>
      <c r="B182" t="s">
        <v>1900</v>
      </c>
      <c r="C182" t="s">
        <v>8516</v>
      </c>
      <c r="D182" t="s">
        <v>2584</v>
      </c>
      <c r="E182" t="s">
        <v>8523</v>
      </c>
      <c r="F182">
        <v>13</v>
      </c>
      <c r="G182" t="str" cm="1">
        <f t="array" ref="G182">_xlfn.IFS(ISNUMBER(SEARCH("CP02",D182)),"ราชพฤกษ",ISNUMBER(SEARCH("CP03",D182)),"บางใหญ่",ISNUMBER(SEARCH("CP04",D182)),"บางบอน",OR(ISNUMBER(SEARCH("CP",D182)),ISNUMBER(SEARCH("BTC",#REF!))),"340",TRUE,"")</f>
        <v>ราชพฤกษ</v>
      </c>
    </row>
    <row r="183" spans="1:7" x14ac:dyDescent="0.2">
      <c r="A183" t="s">
        <v>1897</v>
      </c>
      <c r="B183" t="s">
        <v>1898</v>
      </c>
      <c r="C183" t="s">
        <v>8530</v>
      </c>
      <c r="D183" t="s">
        <v>8543</v>
      </c>
      <c r="E183" t="s">
        <v>8517</v>
      </c>
      <c r="F183">
        <v>97</v>
      </c>
      <c r="G183" t="str" cm="1">
        <f t="array" ref="G183">_xlfn.IFS(ISNUMBER(SEARCH("CP02",D183)),"ราชพฤกษ",ISNUMBER(SEARCH("CP03",D183)),"บางใหญ่",ISNUMBER(SEARCH("CP04",D183)),"บางบอน",OR(ISNUMBER(SEARCH("CP",D183)),ISNUMBER(SEARCH("BTC",#REF!))),"340",TRUE,"")</f>
        <v/>
      </c>
    </row>
    <row r="184" spans="1:7" x14ac:dyDescent="0.2">
      <c r="A184" t="s">
        <v>1897</v>
      </c>
      <c r="B184" t="s">
        <v>1898</v>
      </c>
      <c r="C184" t="s">
        <v>8520</v>
      </c>
      <c r="D184" t="s">
        <v>2683</v>
      </c>
      <c r="E184" t="s">
        <v>8517</v>
      </c>
      <c r="F184">
        <v>6</v>
      </c>
      <c r="G184" t="str" cm="1">
        <f t="array" ref="G184">_xlfn.IFS(ISNUMBER(SEARCH("CP02",D184)),"ราชพฤกษ",ISNUMBER(SEARCH("CP03",D184)),"บางใหญ่",ISNUMBER(SEARCH("CP04",D184)),"บางบอน",OR(ISNUMBER(SEARCH("CP",D184)),ISNUMBER(SEARCH("BTC",#REF!))),"340",TRUE,"")</f>
        <v>340</v>
      </c>
    </row>
    <row r="185" spans="1:7" x14ac:dyDescent="0.2">
      <c r="A185" t="s">
        <v>1897</v>
      </c>
      <c r="B185" t="s">
        <v>1898</v>
      </c>
      <c r="C185" t="s">
        <v>8516</v>
      </c>
      <c r="D185" t="s">
        <v>2584</v>
      </c>
      <c r="E185" t="s">
        <v>8517</v>
      </c>
      <c r="F185">
        <v>10</v>
      </c>
      <c r="G185" t="str" cm="1">
        <f t="array" ref="G185">_xlfn.IFS(ISNUMBER(SEARCH("CP02",D185)),"ราชพฤกษ",ISNUMBER(SEARCH("CP03",D185)),"บางใหญ่",ISNUMBER(SEARCH("CP04",D185)),"บางบอน",OR(ISNUMBER(SEARCH("CP",D185)),ISNUMBER(SEARCH("BTC",#REF!))),"340",TRUE,"")</f>
        <v>ราชพฤกษ</v>
      </c>
    </row>
    <row r="186" spans="1:7" x14ac:dyDescent="0.2">
      <c r="A186" t="s">
        <v>1897</v>
      </c>
      <c r="B186" t="s">
        <v>1898</v>
      </c>
      <c r="C186" t="s">
        <v>8518</v>
      </c>
      <c r="D186" t="s">
        <v>2605</v>
      </c>
      <c r="E186" t="s">
        <v>8517</v>
      </c>
      <c r="F186">
        <v>1</v>
      </c>
      <c r="G186" t="str" cm="1">
        <f t="array" ref="G186">_xlfn.IFS(ISNUMBER(SEARCH("CP02",D186)),"ราชพฤกษ",ISNUMBER(SEARCH("CP03",D186)),"บางใหญ่",ISNUMBER(SEARCH("CP04",D186)),"บางบอน",OR(ISNUMBER(SEARCH("CP",D186)),ISNUMBER(SEARCH("BTC",#REF!))),"340",TRUE,"")</f>
        <v>บางใหญ่</v>
      </c>
    </row>
    <row r="187" spans="1:7" x14ac:dyDescent="0.2">
      <c r="A187" t="s">
        <v>1897</v>
      </c>
      <c r="B187" t="s">
        <v>1898</v>
      </c>
      <c r="C187" t="s">
        <v>8519</v>
      </c>
      <c r="D187" t="s">
        <v>2631</v>
      </c>
      <c r="E187" t="s">
        <v>8517</v>
      </c>
      <c r="F187">
        <v>3</v>
      </c>
      <c r="G187" t="str" cm="1">
        <f t="array" ref="G187">_xlfn.IFS(ISNUMBER(SEARCH("CP02",D187)),"ราชพฤกษ",ISNUMBER(SEARCH("CP03",D187)),"บางใหญ่",ISNUMBER(SEARCH("CP04",D187)),"บางบอน",OR(ISNUMBER(SEARCH("CP",D187)),ISNUMBER(SEARCH("BTC",#REF!))),"340",TRUE,"")</f>
        <v>บางบอน</v>
      </c>
    </row>
    <row r="188" spans="1:7" x14ac:dyDescent="0.2">
      <c r="A188" t="s">
        <v>561</v>
      </c>
      <c r="B188" t="s">
        <v>562</v>
      </c>
      <c r="C188" t="s">
        <v>8530</v>
      </c>
      <c r="D188" t="s">
        <v>8543</v>
      </c>
      <c r="E188" t="s">
        <v>8523</v>
      </c>
      <c r="F188">
        <v>58</v>
      </c>
      <c r="G188" t="str" cm="1">
        <f t="array" ref="G188">_xlfn.IFS(ISNUMBER(SEARCH("CP02",D188)),"ราชพฤกษ",ISNUMBER(SEARCH("CP03",D188)),"บางใหญ่",ISNUMBER(SEARCH("CP04",D188)),"บางบอน",OR(ISNUMBER(SEARCH("CP",D188)),ISNUMBER(SEARCH("BTC",#REF!))),"340",TRUE,"")</f>
        <v/>
      </c>
    </row>
    <row r="189" spans="1:7" x14ac:dyDescent="0.2">
      <c r="A189" t="s">
        <v>561</v>
      </c>
      <c r="B189" t="s">
        <v>562</v>
      </c>
      <c r="C189" t="s">
        <v>8520</v>
      </c>
      <c r="D189" t="s">
        <v>2683</v>
      </c>
      <c r="E189" t="s">
        <v>8523</v>
      </c>
      <c r="F189">
        <v>16</v>
      </c>
      <c r="G189" t="str" cm="1">
        <f t="array" ref="G189">_xlfn.IFS(ISNUMBER(SEARCH("CP02",D189)),"ราชพฤกษ",ISNUMBER(SEARCH("CP03",D189)),"บางใหญ่",ISNUMBER(SEARCH("CP04",D189)),"บางบอน",OR(ISNUMBER(SEARCH("CP",D189)),ISNUMBER(SEARCH("BTC",#REF!))),"340",TRUE,"")</f>
        <v>340</v>
      </c>
    </row>
    <row r="190" spans="1:7" x14ac:dyDescent="0.2">
      <c r="A190" t="s">
        <v>561</v>
      </c>
      <c r="B190" t="s">
        <v>562</v>
      </c>
      <c r="C190" t="s">
        <v>8516</v>
      </c>
      <c r="D190" t="s">
        <v>2584</v>
      </c>
      <c r="E190" t="s">
        <v>8523</v>
      </c>
      <c r="F190">
        <v>1</v>
      </c>
      <c r="G190" t="str" cm="1">
        <f t="array" ref="G190">_xlfn.IFS(ISNUMBER(SEARCH("CP02",D190)),"ราชพฤกษ",ISNUMBER(SEARCH("CP03",D190)),"บางใหญ่",ISNUMBER(SEARCH("CP04",D190)),"บางบอน",OR(ISNUMBER(SEARCH("CP",D190)),ISNUMBER(SEARCH("BTC",#REF!))),"340",TRUE,"")</f>
        <v>ราชพฤกษ</v>
      </c>
    </row>
    <row r="191" spans="1:7" x14ac:dyDescent="0.2">
      <c r="A191" t="s">
        <v>561</v>
      </c>
      <c r="B191" t="s">
        <v>562</v>
      </c>
      <c r="C191" t="s">
        <v>8518</v>
      </c>
      <c r="D191" t="s">
        <v>2605</v>
      </c>
      <c r="E191" t="s">
        <v>8523</v>
      </c>
      <c r="F191">
        <v>14</v>
      </c>
      <c r="G191" t="str" cm="1">
        <f t="array" ref="G191">_xlfn.IFS(ISNUMBER(SEARCH("CP02",D191)),"ราชพฤกษ",ISNUMBER(SEARCH("CP03",D191)),"บางใหญ่",ISNUMBER(SEARCH("CP04",D191)),"บางบอน",OR(ISNUMBER(SEARCH("CP",D191)),ISNUMBER(SEARCH("BTC",#REF!))),"340",TRUE,"")</f>
        <v>บางใหญ่</v>
      </c>
    </row>
    <row r="192" spans="1:7" x14ac:dyDescent="0.2">
      <c r="A192" t="s">
        <v>561</v>
      </c>
      <c r="B192" t="s">
        <v>562</v>
      </c>
      <c r="C192" t="s">
        <v>8519</v>
      </c>
      <c r="D192" t="s">
        <v>2631</v>
      </c>
      <c r="E192" t="s">
        <v>8523</v>
      </c>
      <c r="F192">
        <v>10</v>
      </c>
      <c r="G192" t="str" cm="1">
        <f t="array" ref="G192">_xlfn.IFS(ISNUMBER(SEARCH("CP02",D192)),"ราชพฤกษ",ISNUMBER(SEARCH("CP03",D192)),"บางใหญ่",ISNUMBER(SEARCH("CP04",D192)),"บางบอน",OR(ISNUMBER(SEARCH("CP",D192)),ISNUMBER(SEARCH("BTC",#REF!))),"340",TRUE,"")</f>
        <v>บางบอน</v>
      </c>
    </row>
    <row r="193" spans="1:7" x14ac:dyDescent="0.2">
      <c r="A193" t="s">
        <v>559</v>
      </c>
      <c r="B193" t="s">
        <v>560</v>
      </c>
      <c r="C193" t="s">
        <v>8530</v>
      </c>
      <c r="D193" t="s">
        <v>8543</v>
      </c>
      <c r="E193" t="s">
        <v>8517</v>
      </c>
      <c r="F193">
        <v>219</v>
      </c>
      <c r="G193" t="str" cm="1">
        <f t="array" ref="G193">_xlfn.IFS(ISNUMBER(SEARCH("CP02",D193)),"ราชพฤกษ",ISNUMBER(SEARCH("CP03",D193)),"บางใหญ่",ISNUMBER(SEARCH("CP04",D193)),"บางบอน",OR(ISNUMBER(SEARCH("CP",D193)),ISNUMBER(SEARCH("BTC",#REF!))),"340",TRUE,"")</f>
        <v/>
      </c>
    </row>
    <row r="194" spans="1:7" x14ac:dyDescent="0.2">
      <c r="A194" t="s">
        <v>559</v>
      </c>
      <c r="B194" t="s">
        <v>560</v>
      </c>
      <c r="C194" t="s">
        <v>8520</v>
      </c>
      <c r="D194" t="s">
        <v>2683</v>
      </c>
      <c r="E194" t="s">
        <v>8517</v>
      </c>
      <c r="F194">
        <v>12</v>
      </c>
      <c r="G194" t="str" cm="1">
        <f t="array" ref="G194">_xlfn.IFS(ISNUMBER(SEARCH("CP02",D194)),"ราชพฤกษ",ISNUMBER(SEARCH("CP03",D194)),"บางใหญ่",ISNUMBER(SEARCH("CP04",D194)),"บางบอน",OR(ISNUMBER(SEARCH("CP",D194)),ISNUMBER(SEARCH("BTC",#REF!))),"340",TRUE,"")</f>
        <v>340</v>
      </c>
    </row>
    <row r="195" spans="1:7" x14ac:dyDescent="0.2">
      <c r="A195" t="s">
        <v>559</v>
      </c>
      <c r="B195" t="s">
        <v>560</v>
      </c>
      <c r="C195" t="s">
        <v>8516</v>
      </c>
      <c r="D195" t="s">
        <v>2584</v>
      </c>
      <c r="E195" t="s">
        <v>8517</v>
      </c>
      <c r="F195">
        <v>3</v>
      </c>
      <c r="G195" t="str" cm="1">
        <f t="array" ref="G195">_xlfn.IFS(ISNUMBER(SEARCH("CP02",D195)),"ราชพฤกษ",ISNUMBER(SEARCH("CP03",D195)),"บางใหญ่",ISNUMBER(SEARCH("CP04",D195)),"บางบอน",OR(ISNUMBER(SEARCH("CP",D195)),ISNUMBER(SEARCH("BTC",#REF!))),"340",TRUE,"")</f>
        <v>ราชพฤกษ</v>
      </c>
    </row>
    <row r="196" spans="1:7" x14ac:dyDescent="0.2">
      <c r="A196" t="s">
        <v>559</v>
      </c>
      <c r="B196" t="s">
        <v>560</v>
      </c>
      <c r="C196" t="s">
        <v>8519</v>
      </c>
      <c r="D196" t="s">
        <v>2631</v>
      </c>
      <c r="E196" t="s">
        <v>8517</v>
      </c>
      <c r="F196">
        <v>5</v>
      </c>
      <c r="G196" t="str" cm="1">
        <f t="array" ref="G196">_xlfn.IFS(ISNUMBER(SEARCH("CP02",D196)),"ราชพฤกษ",ISNUMBER(SEARCH("CP03",D196)),"บางใหญ่",ISNUMBER(SEARCH("CP04",D196)),"บางบอน",OR(ISNUMBER(SEARCH("CP",D196)),ISNUMBER(SEARCH("BTC",#REF!))),"340",TRUE,"")</f>
        <v>บางบอน</v>
      </c>
    </row>
    <row r="197" spans="1:7" x14ac:dyDescent="0.2">
      <c r="A197" t="s">
        <v>8579</v>
      </c>
      <c r="B197" t="s">
        <v>8580</v>
      </c>
      <c r="C197" t="s">
        <v>8530</v>
      </c>
      <c r="D197" t="s">
        <v>8543</v>
      </c>
      <c r="E197" t="s">
        <v>8523</v>
      </c>
      <c r="F197">
        <v>20</v>
      </c>
      <c r="G197" t="str" cm="1">
        <f t="array" ref="G197">_xlfn.IFS(ISNUMBER(SEARCH("CP02",D197)),"ราชพฤกษ",ISNUMBER(SEARCH("CP03",D197)),"บางใหญ่",ISNUMBER(SEARCH("CP04",D197)),"บางบอน",OR(ISNUMBER(SEARCH("CP",D197)),ISNUMBER(SEARCH("BTC",#REF!))),"340",TRUE,"")</f>
        <v/>
      </c>
    </row>
    <row r="198" spans="1:7" x14ac:dyDescent="0.2">
      <c r="A198" t="s">
        <v>8581</v>
      </c>
      <c r="B198" t="s">
        <v>8582</v>
      </c>
      <c r="C198" t="s">
        <v>8530</v>
      </c>
      <c r="D198" t="s">
        <v>8543</v>
      </c>
      <c r="E198" t="s">
        <v>8517</v>
      </c>
      <c r="F198">
        <v>9</v>
      </c>
      <c r="G198" t="str" cm="1">
        <f t="array" ref="G198">_xlfn.IFS(ISNUMBER(SEARCH("CP02",D198)),"ราชพฤกษ",ISNUMBER(SEARCH("CP03",D198)),"บางใหญ่",ISNUMBER(SEARCH("CP04",D198)),"บางบอน",OR(ISNUMBER(SEARCH("CP",D198)),ISNUMBER(SEARCH("BTC",#REF!))),"340",TRUE,"")</f>
        <v/>
      </c>
    </row>
    <row r="199" spans="1:7" x14ac:dyDescent="0.2">
      <c r="A199" t="s">
        <v>553</v>
      </c>
      <c r="B199" t="s">
        <v>554</v>
      </c>
      <c r="C199" t="s">
        <v>8516</v>
      </c>
      <c r="D199" t="s">
        <v>2584</v>
      </c>
      <c r="E199" t="s">
        <v>8517</v>
      </c>
      <c r="F199">
        <v>10</v>
      </c>
      <c r="G199" t="str" cm="1">
        <f t="array" ref="G199">_xlfn.IFS(ISNUMBER(SEARCH("CP02",D199)),"ราชพฤกษ",ISNUMBER(SEARCH("CP03",D199)),"บางใหญ่",ISNUMBER(SEARCH("CP04",D199)),"บางบอน",OR(ISNUMBER(SEARCH("CP",D199)),ISNUMBER(SEARCH("BTC",#REF!))),"340",TRUE,"")</f>
        <v>ราชพฤกษ</v>
      </c>
    </row>
    <row r="200" spans="1:7" x14ac:dyDescent="0.2">
      <c r="A200" t="s">
        <v>553</v>
      </c>
      <c r="B200" t="s">
        <v>554</v>
      </c>
      <c r="C200" t="s">
        <v>8518</v>
      </c>
      <c r="D200" t="s">
        <v>2605</v>
      </c>
      <c r="E200" t="s">
        <v>8517</v>
      </c>
      <c r="F200">
        <v>14</v>
      </c>
      <c r="G200" t="str" cm="1">
        <f t="array" ref="G200">_xlfn.IFS(ISNUMBER(SEARCH("CP02",D200)),"ราชพฤกษ",ISNUMBER(SEARCH("CP03",D200)),"บางใหญ่",ISNUMBER(SEARCH("CP04",D200)),"บางบอน",OR(ISNUMBER(SEARCH("CP",D200)),ISNUMBER(SEARCH("BTC",#REF!))),"340",TRUE,"")</f>
        <v>บางใหญ่</v>
      </c>
    </row>
    <row r="201" spans="1:7" x14ac:dyDescent="0.2">
      <c r="A201" t="s">
        <v>553</v>
      </c>
      <c r="B201" t="s">
        <v>554</v>
      </c>
      <c r="C201" t="s">
        <v>8519</v>
      </c>
      <c r="D201" t="s">
        <v>2631</v>
      </c>
      <c r="E201" t="s">
        <v>8517</v>
      </c>
      <c r="F201">
        <v>20</v>
      </c>
      <c r="G201" t="str" cm="1">
        <f t="array" ref="G201">_xlfn.IFS(ISNUMBER(SEARCH("CP02",D201)),"ราชพฤกษ",ISNUMBER(SEARCH("CP03",D201)),"บางใหญ่",ISNUMBER(SEARCH("CP04",D201)),"บางบอน",OR(ISNUMBER(SEARCH("CP",D201)),ISNUMBER(SEARCH("BTC",#REF!))),"340",TRUE,"")</f>
        <v>บางบอน</v>
      </c>
    </row>
    <row r="202" spans="1:7" x14ac:dyDescent="0.2">
      <c r="A202" t="s">
        <v>549</v>
      </c>
      <c r="B202" t="s">
        <v>550</v>
      </c>
      <c r="C202" t="s">
        <v>8530</v>
      </c>
      <c r="D202" t="s">
        <v>8543</v>
      </c>
      <c r="E202" t="s">
        <v>8517</v>
      </c>
      <c r="F202">
        <v>354</v>
      </c>
      <c r="G202" t="str" cm="1">
        <f t="array" ref="G202">_xlfn.IFS(ISNUMBER(SEARCH("CP02",D202)),"ราชพฤกษ",ISNUMBER(SEARCH("CP03",D202)),"บางใหญ่",ISNUMBER(SEARCH("CP04",D202)),"บางบอน",OR(ISNUMBER(SEARCH("CP",D202)),ISNUMBER(SEARCH("BTC",#REF!))),"340",TRUE,"")</f>
        <v/>
      </c>
    </row>
    <row r="203" spans="1:7" x14ac:dyDescent="0.2">
      <c r="A203" t="s">
        <v>549</v>
      </c>
      <c r="B203" t="s">
        <v>550</v>
      </c>
      <c r="C203" t="s">
        <v>8520</v>
      </c>
      <c r="D203" t="s">
        <v>2683</v>
      </c>
      <c r="E203" t="s">
        <v>8517</v>
      </c>
      <c r="F203">
        <v>22</v>
      </c>
      <c r="G203" t="str" cm="1">
        <f t="array" ref="G203">_xlfn.IFS(ISNUMBER(SEARCH("CP02",D203)),"ราชพฤกษ",ISNUMBER(SEARCH("CP03",D203)),"บางใหญ่",ISNUMBER(SEARCH("CP04",D203)),"บางบอน",OR(ISNUMBER(SEARCH("CP",D203)),ISNUMBER(SEARCH("BTC",#REF!))),"340",TRUE,"")</f>
        <v>340</v>
      </c>
    </row>
    <row r="204" spans="1:7" x14ac:dyDescent="0.2">
      <c r="A204" t="s">
        <v>549</v>
      </c>
      <c r="B204" t="s">
        <v>550</v>
      </c>
      <c r="C204" t="s">
        <v>8516</v>
      </c>
      <c r="D204" t="s">
        <v>2584</v>
      </c>
      <c r="E204" t="s">
        <v>8517</v>
      </c>
      <c r="F204">
        <v>7</v>
      </c>
      <c r="G204" t="str" cm="1">
        <f t="array" ref="G204">_xlfn.IFS(ISNUMBER(SEARCH("CP02",D204)),"ราชพฤกษ",ISNUMBER(SEARCH("CP03",D204)),"บางใหญ่",ISNUMBER(SEARCH("CP04",D204)),"บางบอน",OR(ISNUMBER(SEARCH("CP",D204)),ISNUMBER(SEARCH("BTC",#REF!))),"340",TRUE,"")</f>
        <v>ราชพฤกษ</v>
      </c>
    </row>
    <row r="205" spans="1:7" x14ac:dyDescent="0.2">
      <c r="A205" t="s">
        <v>549</v>
      </c>
      <c r="B205" t="s">
        <v>550</v>
      </c>
      <c r="C205" t="s">
        <v>8519</v>
      </c>
      <c r="D205" t="s">
        <v>2631</v>
      </c>
      <c r="E205" t="s">
        <v>8517</v>
      </c>
      <c r="F205">
        <v>24</v>
      </c>
      <c r="G205" t="str" cm="1">
        <f t="array" ref="G205">_xlfn.IFS(ISNUMBER(SEARCH("CP02",D205)),"ราชพฤกษ",ISNUMBER(SEARCH("CP03",D205)),"บางใหญ่",ISNUMBER(SEARCH("CP04",D205)),"บางบอน",OR(ISNUMBER(SEARCH("CP",D205)),ISNUMBER(SEARCH("BTC",#REF!))),"340",TRUE,"")</f>
        <v>บางบอน</v>
      </c>
    </row>
    <row r="206" spans="1:7" x14ac:dyDescent="0.2">
      <c r="A206" t="s">
        <v>551</v>
      </c>
      <c r="B206" t="s">
        <v>552</v>
      </c>
      <c r="C206" t="s">
        <v>8530</v>
      </c>
      <c r="D206" t="s">
        <v>8543</v>
      </c>
      <c r="E206" t="s">
        <v>8523</v>
      </c>
      <c r="F206">
        <v>16</v>
      </c>
      <c r="G206" t="str" cm="1">
        <f t="array" ref="G206">_xlfn.IFS(ISNUMBER(SEARCH("CP02",D206)),"ราชพฤกษ",ISNUMBER(SEARCH("CP03",D206)),"บางใหญ่",ISNUMBER(SEARCH("CP04",D206)),"บางบอน",OR(ISNUMBER(SEARCH("CP",D206)),ISNUMBER(SEARCH("BTC",#REF!))),"340",TRUE,"")</f>
        <v/>
      </c>
    </row>
    <row r="207" spans="1:7" x14ac:dyDescent="0.2">
      <c r="A207" t="s">
        <v>551</v>
      </c>
      <c r="B207" t="s">
        <v>552</v>
      </c>
      <c r="C207" t="s">
        <v>8520</v>
      </c>
      <c r="D207" t="s">
        <v>2683</v>
      </c>
      <c r="E207" t="s">
        <v>8523</v>
      </c>
      <c r="F207">
        <v>10</v>
      </c>
      <c r="G207" t="str" cm="1">
        <f t="array" ref="G207">_xlfn.IFS(ISNUMBER(SEARCH("CP02",D207)),"ราชพฤกษ",ISNUMBER(SEARCH("CP03",D207)),"บางใหญ่",ISNUMBER(SEARCH("CP04",D207)),"บางบอน",OR(ISNUMBER(SEARCH("CP",D207)),ISNUMBER(SEARCH("BTC",#REF!))),"340",TRUE,"")</f>
        <v>340</v>
      </c>
    </row>
    <row r="208" spans="1:7" x14ac:dyDescent="0.2">
      <c r="A208" t="s">
        <v>551</v>
      </c>
      <c r="B208" t="s">
        <v>552</v>
      </c>
      <c r="C208" t="s">
        <v>8516</v>
      </c>
      <c r="D208" t="s">
        <v>2584</v>
      </c>
      <c r="E208" t="s">
        <v>8523</v>
      </c>
      <c r="F208">
        <v>6</v>
      </c>
      <c r="G208" t="str" cm="1">
        <f t="array" ref="G208">_xlfn.IFS(ISNUMBER(SEARCH("CP02",D208)),"ราชพฤกษ",ISNUMBER(SEARCH("CP03",D208)),"บางใหญ่",ISNUMBER(SEARCH("CP04",D208)),"บางบอน",OR(ISNUMBER(SEARCH("CP",D208)),ISNUMBER(SEARCH("BTC",#REF!))),"340",TRUE,"")</f>
        <v>ราชพฤกษ</v>
      </c>
    </row>
    <row r="209" spans="1:7" x14ac:dyDescent="0.2">
      <c r="A209" t="s">
        <v>551</v>
      </c>
      <c r="B209" t="s">
        <v>552</v>
      </c>
      <c r="C209" t="s">
        <v>8518</v>
      </c>
      <c r="D209" t="s">
        <v>2605</v>
      </c>
      <c r="E209" t="s">
        <v>8523</v>
      </c>
      <c r="F209">
        <v>22</v>
      </c>
      <c r="G209" t="str" cm="1">
        <f t="array" ref="G209">_xlfn.IFS(ISNUMBER(SEARCH("CP02",D209)),"ราชพฤกษ",ISNUMBER(SEARCH("CP03",D209)),"บางใหญ่",ISNUMBER(SEARCH("CP04",D209)),"บางบอน",OR(ISNUMBER(SEARCH("CP",D209)),ISNUMBER(SEARCH("BTC",#REF!))),"340",TRUE,"")</f>
        <v>บางใหญ่</v>
      </c>
    </row>
    <row r="210" spans="1:7" x14ac:dyDescent="0.2">
      <c r="A210" t="s">
        <v>551</v>
      </c>
      <c r="B210" t="s">
        <v>552</v>
      </c>
      <c r="C210" t="s">
        <v>8519</v>
      </c>
      <c r="D210" t="s">
        <v>2631</v>
      </c>
      <c r="E210" t="s">
        <v>8523</v>
      </c>
      <c r="F210">
        <v>16</v>
      </c>
      <c r="G210" t="str" cm="1">
        <f t="array" ref="G210">_xlfn.IFS(ISNUMBER(SEARCH("CP02",D210)),"ราชพฤกษ",ISNUMBER(SEARCH("CP03",D210)),"บางใหญ่",ISNUMBER(SEARCH("CP04",D210)),"บางบอน",OR(ISNUMBER(SEARCH("CP",D210)),ISNUMBER(SEARCH("BTC",#REF!))),"340",TRUE,"")</f>
        <v>บางบอน</v>
      </c>
    </row>
    <row r="211" spans="1:7" x14ac:dyDescent="0.2">
      <c r="A211" t="s">
        <v>555</v>
      </c>
      <c r="B211" t="s">
        <v>556</v>
      </c>
      <c r="C211" t="s">
        <v>8520</v>
      </c>
      <c r="D211" t="s">
        <v>2683</v>
      </c>
      <c r="E211" t="s">
        <v>8523</v>
      </c>
      <c r="F211">
        <v>4</v>
      </c>
      <c r="G211" t="str" cm="1">
        <f t="array" ref="G211">_xlfn.IFS(ISNUMBER(SEARCH("CP02",D211)),"ราชพฤกษ",ISNUMBER(SEARCH("CP03",D211)),"บางใหญ่",ISNUMBER(SEARCH("CP04",D211)),"บางบอน",OR(ISNUMBER(SEARCH("CP",D211)),ISNUMBER(SEARCH("BTC",#REF!))),"340",TRUE,"")</f>
        <v>340</v>
      </c>
    </row>
    <row r="212" spans="1:7" x14ac:dyDescent="0.2">
      <c r="A212" t="s">
        <v>555</v>
      </c>
      <c r="B212" t="s">
        <v>556</v>
      </c>
      <c r="C212" t="s">
        <v>8516</v>
      </c>
      <c r="D212" t="s">
        <v>2584</v>
      </c>
      <c r="E212" t="s">
        <v>8523</v>
      </c>
      <c r="F212">
        <v>6</v>
      </c>
      <c r="G212" t="str" cm="1">
        <f t="array" ref="G212">_xlfn.IFS(ISNUMBER(SEARCH("CP02",D212)),"ราชพฤกษ",ISNUMBER(SEARCH("CP03",D212)),"บางใหญ่",ISNUMBER(SEARCH("CP04",D212)),"บางบอน",OR(ISNUMBER(SEARCH("CP",D212)),ISNUMBER(SEARCH("BTC",#REF!))),"340",TRUE,"")</f>
        <v>ราชพฤกษ</v>
      </c>
    </row>
    <row r="213" spans="1:7" x14ac:dyDescent="0.2">
      <c r="A213" t="s">
        <v>555</v>
      </c>
      <c r="B213" t="s">
        <v>556</v>
      </c>
      <c r="C213" t="s">
        <v>8518</v>
      </c>
      <c r="D213" t="s">
        <v>2605</v>
      </c>
      <c r="E213" t="s">
        <v>8523</v>
      </c>
      <c r="F213">
        <v>13</v>
      </c>
      <c r="G213" t="str" cm="1">
        <f t="array" ref="G213">_xlfn.IFS(ISNUMBER(SEARCH("CP02",D213)),"ราชพฤกษ",ISNUMBER(SEARCH("CP03",D213)),"บางใหญ่",ISNUMBER(SEARCH("CP04",D213)),"บางบอน",OR(ISNUMBER(SEARCH("CP",D213)),ISNUMBER(SEARCH("BTC",#REF!))),"340",TRUE,"")</f>
        <v>บางใหญ่</v>
      </c>
    </row>
    <row r="214" spans="1:7" x14ac:dyDescent="0.2">
      <c r="A214" t="s">
        <v>555</v>
      </c>
      <c r="B214" t="s">
        <v>556</v>
      </c>
      <c r="C214" t="s">
        <v>8519</v>
      </c>
      <c r="D214" t="s">
        <v>2631</v>
      </c>
      <c r="E214" t="s">
        <v>8523</v>
      </c>
      <c r="F214">
        <v>23</v>
      </c>
      <c r="G214" t="str" cm="1">
        <f t="array" ref="G214">_xlfn.IFS(ISNUMBER(SEARCH("CP02",D214)),"ราชพฤกษ",ISNUMBER(SEARCH("CP03",D214)),"บางใหญ่",ISNUMBER(SEARCH("CP04",D214)),"บางบอน",OR(ISNUMBER(SEARCH("CP",D214)),ISNUMBER(SEARCH("BTC",#REF!))),"340",TRUE,"")</f>
        <v>บางบอน</v>
      </c>
    </row>
    <row r="215" spans="1:7" x14ac:dyDescent="0.2">
      <c r="A215" t="s">
        <v>557</v>
      </c>
      <c r="B215" t="s">
        <v>558</v>
      </c>
      <c r="C215" t="s">
        <v>8516</v>
      </c>
      <c r="D215" t="s">
        <v>2584</v>
      </c>
      <c r="E215" t="s">
        <v>8517</v>
      </c>
      <c r="F215">
        <v>2</v>
      </c>
      <c r="G215" t="str" cm="1">
        <f t="array" ref="G215">_xlfn.IFS(ISNUMBER(SEARCH("CP02",D215)),"ราชพฤกษ",ISNUMBER(SEARCH("CP03",D215)),"บางใหญ่",ISNUMBER(SEARCH("CP04",D215)),"บางบอน",OR(ISNUMBER(SEARCH("CP",D215)),ISNUMBER(SEARCH("BTC",#REF!))),"340",TRUE,"")</f>
        <v>ราชพฤกษ</v>
      </c>
    </row>
    <row r="216" spans="1:7" x14ac:dyDescent="0.2">
      <c r="A216" t="s">
        <v>563</v>
      </c>
      <c r="B216" t="s">
        <v>564</v>
      </c>
      <c r="C216" t="s">
        <v>8530</v>
      </c>
      <c r="D216" t="s">
        <v>8543</v>
      </c>
      <c r="E216" t="s">
        <v>8517</v>
      </c>
      <c r="F216">
        <v>199</v>
      </c>
      <c r="G216" t="str" cm="1">
        <f t="array" ref="G216">_xlfn.IFS(ISNUMBER(SEARCH("CP02",D216)),"ราชพฤกษ",ISNUMBER(SEARCH("CP03",D216)),"บางใหญ่",ISNUMBER(SEARCH("CP04",D216)),"บางบอน",OR(ISNUMBER(SEARCH("CP",D216)),ISNUMBER(SEARCH("BTC",#REF!))),"340",TRUE,"")</f>
        <v/>
      </c>
    </row>
    <row r="217" spans="1:7" x14ac:dyDescent="0.2">
      <c r="A217" t="s">
        <v>563</v>
      </c>
      <c r="B217" t="s">
        <v>564</v>
      </c>
      <c r="C217" t="s">
        <v>8520</v>
      </c>
      <c r="D217" t="s">
        <v>2683</v>
      </c>
      <c r="E217" t="s">
        <v>8517</v>
      </c>
      <c r="F217">
        <v>4</v>
      </c>
      <c r="G217" t="str" cm="1">
        <f t="array" ref="G217">_xlfn.IFS(ISNUMBER(SEARCH("CP02",D217)),"ราชพฤกษ",ISNUMBER(SEARCH("CP03",D217)),"บางใหญ่",ISNUMBER(SEARCH("CP04",D217)),"บางบอน",OR(ISNUMBER(SEARCH("CP",D217)),ISNUMBER(SEARCH("BTC",#REF!))),"340",TRUE,"")</f>
        <v>340</v>
      </c>
    </row>
    <row r="218" spans="1:7" x14ac:dyDescent="0.2">
      <c r="A218" t="s">
        <v>563</v>
      </c>
      <c r="B218" t="s">
        <v>564</v>
      </c>
      <c r="C218" t="s">
        <v>8516</v>
      </c>
      <c r="D218" t="s">
        <v>2584</v>
      </c>
      <c r="E218" t="s">
        <v>8517</v>
      </c>
      <c r="F218">
        <v>26</v>
      </c>
      <c r="G218" t="str" cm="1">
        <f t="array" ref="G218">_xlfn.IFS(ISNUMBER(SEARCH("CP02",D218)),"ราชพฤกษ",ISNUMBER(SEARCH("CP03",D218)),"บางใหญ่",ISNUMBER(SEARCH("CP04",D218)),"บางบอน",OR(ISNUMBER(SEARCH("CP",D218)),ISNUMBER(SEARCH("BTC",#REF!))),"340",TRUE,"")</f>
        <v>ราชพฤกษ</v>
      </c>
    </row>
    <row r="219" spans="1:7" x14ac:dyDescent="0.2">
      <c r="A219" t="s">
        <v>563</v>
      </c>
      <c r="B219" t="s">
        <v>564</v>
      </c>
      <c r="C219" t="s">
        <v>8518</v>
      </c>
      <c r="D219" t="s">
        <v>2605</v>
      </c>
      <c r="E219" t="s">
        <v>8517</v>
      </c>
      <c r="F219">
        <v>2</v>
      </c>
      <c r="G219" t="str" cm="1">
        <f t="array" ref="G219">_xlfn.IFS(ISNUMBER(SEARCH("CP02",D219)),"ราชพฤกษ",ISNUMBER(SEARCH("CP03",D219)),"บางใหญ่",ISNUMBER(SEARCH("CP04",D219)),"บางบอน",OR(ISNUMBER(SEARCH("CP",D219)),ISNUMBER(SEARCH("BTC",#REF!))),"340",TRUE,"")</f>
        <v>บางใหญ่</v>
      </c>
    </row>
    <row r="220" spans="1:7" x14ac:dyDescent="0.2">
      <c r="A220" t="s">
        <v>563</v>
      </c>
      <c r="B220" t="s">
        <v>564</v>
      </c>
      <c r="C220" t="s">
        <v>8519</v>
      </c>
      <c r="D220" t="s">
        <v>2631</v>
      </c>
      <c r="E220" t="s">
        <v>8517</v>
      </c>
      <c r="F220">
        <v>26</v>
      </c>
      <c r="G220" t="str" cm="1">
        <f t="array" ref="G220">_xlfn.IFS(ISNUMBER(SEARCH("CP02",D220)),"ราชพฤกษ",ISNUMBER(SEARCH("CP03",D220)),"บางใหญ่",ISNUMBER(SEARCH("CP04",D220)),"บางบอน",OR(ISNUMBER(SEARCH("CP",D220)),ISNUMBER(SEARCH("BTC",#REF!))),"340",TRUE,"")</f>
        <v>บางบอน</v>
      </c>
    </row>
    <row r="221" spans="1:7" x14ac:dyDescent="0.2">
      <c r="A221" t="s">
        <v>565</v>
      </c>
      <c r="B221" t="s">
        <v>566</v>
      </c>
      <c r="C221" t="s">
        <v>8530</v>
      </c>
      <c r="D221" t="s">
        <v>8543</v>
      </c>
      <c r="E221" t="s">
        <v>8523</v>
      </c>
      <c r="F221">
        <v>40</v>
      </c>
      <c r="G221" t="str" cm="1">
        <f t="array" ref="G221">_xlfn.IFS(ISNUMBER(SEARCH("CP02",D221)),"ราชพฤกษ",ISNUMBER(SEARCH("CP03",D221)),"บางใหญ่",ISNUMBER(SEARCH("CP04",D221)),"บางบอน",OR(ISNUMBER(SEARCH("CP",D221)),ISNUMBER(SEARCH("BTC",#REF!))),"340",TRUE,"")</f>
        <v/>
      </c>
    </row>
    <row r="222" spans="1:7" x14ac:dyDescent="0.2">
      <c r="A222" t="s">
        <v>565</v>
      </c>
      <c r="B222" t="s">
        <v>566</v>
      </c>
      <c r="C222" t="s">
        <v>8520</v>
      </c>
      <c r="D222" t="s">
        <v>2683</v>
      </c>
      <c r="E222" t="s">
        <v>8523</v>
      </c>
      <c r="F222">
        <v>3</v>
      </c>
      <c r="G222" t="str" cm="1">
        <f t="array" ref="G222">_xlfn.IFS(ISNUMBER(SEARCH("CP02",D222)),"ราชพฤกษ",ISNUMBER(SEARCH("CP03",D222)),"บางใหญ่",ISNUMBER(SEARCH("CP04",D222)),"บางบอน",OR(ISNUMBER(SEARCH("CP",D222)),ISNUMBER(SEARCH("BTC",#REF!))),"340",TRUE,"")</f>
        <v>340</v>
      </c>
    </row>
    <row r="223" spans="1:7" x14ac:dyDescent="0.2">
      <c r="A223" t="s">
        <v>565</v>
      </c>
      <c r="B223" t="s">
        <v>566</v>
      </c>
      <c r="C223" t="s">
        <v>8516</v>
      </c>
      <c r="D223" t="s">
        <v>2584</v>
      </c>
      <c r="E223" t="s">
        <v>8523</v>
      </c>
      <c r="F223">
        <v>11</v>
      </c>
      <c r="G223" t="str" cm="1">
        <f t="array" ref="G223">_xlfn.IFS(ISNUMBER(SEARCH("CP02",D223)),"ราชพฤกษ",ISNUMBER(SEARCH("CP03",D223)),"บางใหญ่",ISNUMBER(SEARCH("CP04",D223)),"บางบอน",OR(ISNUMBER(SEARCH("CP",D223)),ISNUMBER(SEARCH("BTC",#REF!))),"340",TRUE,"")</f>
        <v>ราชพฤกษ</v>
      </c>
    </row>
    <row r="224" spans="1:7" x14ac:dyDescent="0.2">
      <c r="A224" t="s">
        <v>565</v>
      </c>
      <c r="B224" t="s">
        <v>566</v>
      </c>
      <c r="C224" t="s">
        <v>8518</v>
      </c>
      <c r="D224" t="s">
        <v>2605</v>
      </c>
      <c r="E224" t="s">
        <v>8523</v>
      </c>
      <c r="F224">
        <v>25</v>
      </c>
      <c r="G224" t="str" cm="1">
        <f t="array" ref="G224">_xlfn.IFS(ISNUMBER(SEARCH("CP02",D224)),"ราชพฤกษ",ISNUMBER(SEARCH("CP03",D224)),"บางใหญ่",ISNUMBER(SEARCH("CP04",D224)),"บางบอน",OR(ISNUMBER(SEARCH("CP",D224)),ISNUMBER(SEARCH("BTC",#REF!))),"340",TRUE,"")</f>
        <v>บางใหญ่</v>
      </c>
    </row>
    <row r="225" spans="1:7" x14ac:dyDescent="0.2">
      <c r="A225" t="s">
        <v>565</v>
      </c>
      <c r="B225" t="s">
        <v>566</v>
      </c>
      <c r="C225" t="s">
        <v>8519</v>
      </c>
      <c r="D225" t="s">
        <v>2631</v>
      </c>
      <c r="E225" t="s">
        <v>8523</v>
      </c>
      <c r="F225">
        <v>22</v>
      </c>
      <c r="G225" t="str" cm="1">
        <f t="array" ref="G225">_xlfn.IFS(ISNUMBER(SEARCH("CP02",D225)),"ราชพฤกษ",ISNUMBER(SEARCH("CP03",D225)),"บางใหญ่",ISNUMBER(SEARCH("CP04",D225)),"บางบอน",OR(ISNUMBER(SEARCH("CP",D225)),ISNUMBER(SEARCH("BTC",#REF!))),"340",TRUE,"")</f>
        <v>บางบอน</v>
      </c>
    </row>
    <row r="226" spans="1:7" x14ac:dyDescent="0.2">
      <c r="A226" t="s">
        <v>8583</v>
      </c>
      <c r="B226" t="s">
        <v>8584</v>
      </c>
      <c r="C226" t="s">
        <v>8516</v>
      </c>
      <c r="D226" t="s">
        <v>2584</v>
      </c>
      <c r="E226" t="s">
        <v>8538</v>
      </c>
      <c r="F226">
        <v>5</v>
      </c>
      <c r="G226" t="str" cm="1">
        <f t="array" ref="G226">_xlfn.IFS(ISNUMBER(SEARCH("CP02",D226)),"ราชพฤกษ",ISNUMBER(SEARCH("CP03",D226)),"บางใหญ่",ISNUMBER(SEARCH("CP04",D226)),"บางบอน",OR(ISNUMBER(SEARCH("CP",D226)),ISNUMBER(SEARCH("BTC",#REF!))),"340",TRUE,"")</f>
        <v>ราชพฤกษ</v>
      </c>
    </row>
    <row r="227" spans="1:7" x14ac:dyDescent="0.2">
      <c r="A227" t="s">
        <v>8585</v>
      </c>
      <c r="B227" t="s">
        <v>8586</v>
      </c>
      <c r="C227" t="s">
        <v>8526</v>
      </c>
      <c r="D227" t="s">
        <v>8527</v>
      </c>
      <c r="E227" t="s">
        <v>8538</v>
      </c>
      <c r="F227">
        <v>4</v>
      </c>
      <c r="G227" t="str" cm="1">
        <f t="array" ref="G227">_xlfn.IFS(ISNUMBER(SEARCH("CP02",D227)),"ราชพฤกษ",ISNUMBER(SEARCH("CP03",D227)),"บางใหญ่",ISNUMBER(SEARCH("CP04",D227)),"บางบอน",OR(ISNUMBER(SEARCH("CP",D227)),ISNUMBER(SEARCH("BTC",#REF!))),"340",TRUE,"")</f>
        <v/>
      </c>
    </row>
    <row r="228" spans="1:7" x14ac:dyDescent="0.2">
      <c r="A228" t="s">
        <v>8585</v>
      </c>
      <c r="B228" t="s">
        <v>8586</v>
      </c>
      <c r="C228" t="s">
        <v>8516</v>
      </c>
      <c r="D228" t="s">
        <v>2584</v>
      </c>
      <c r="E228" t="s">
        <v>8538</v>
      </c>
      <c r="F228">
        <v>12</v>
      </c>
      <c r="G228" t="str" cm="1">
        <f t="array" ref="G228">_xlfn.IFS(ISNUMBER(SEARCH("CP02",D228)),"ราชพฤกษ",ISNUMBER(SEARCH("CP03",D228)),"บางใหญ่",ISNUMBER(SEARCH("CP04",D228)),"บางบอน",OR(ISNUMBER(SEARCH("CP",D228)),ISNUMBER(SEARCH("BTC",#REF!))),"340",TRUE,"")</f>
        <v>ราชพฤกษ</v>
      </c>
    </row>
    <row r="229" spans="1:7" x14ac:dyDescent="0.2">
      <c r="A229" t="s">
        <v>8587</v>
      </c>
      <c r="B229" t="s">
        <v>8588</v>
      </c>
      <c r="C229" t="s">
        <v>8516</v>
      </c>
      <c r="D229" t="s">
        <v>2584</v>
      </c>
      <c r="E229" t="s">
        <v>8538</v>
      </c>
      <c r="F229">
        <v>4</v>
      </c>
      <c r="G229" t="str" cm="1">
        <f t="array" ref="G229">_xlfn.IFS(ISNUMBER(SEARCH("CP02",D229)),"ราชพฤกษ",ISNUMBER(SEARCH("CP03",D229)),"บางใหญ่",ISNUMBER(SEARCH("CP04",D229)),"บางบอน",OR(ISNUMBER(SEARCH("CP",D229)),ISNUMBER(SEARCH("BTC",#REF!))),"340",TRUE,"")</f>
        <v>ราชพฤกษ</v>
      </c>
    </row>
    <row r="230" spans="1:7" x14ac:dyDescent="0.2">
      <c r="A230" t="s">
        <v>569</v>
      </c>
      <c r="B230" t="s">
        <v>570</v>
      </c>
      <c r="C230" t="s">
        <v>8520</v>
      </c>
      <c r="D230" t="s">
        <v>2683</v>
      </c>
      <c r="E230" t="s">
        <v>8538</v>
      </c>
      <c r="F230">
        <v>15</v>
      </c>
      <c r="G230" t="str" cm="1">
        <f t="array" ref="G230">_xlfn.IFS(ISNUMBER(SEARCH("CP02",D230)),"ราชพฤกษ",ISNUMBER(SEARCH("CP03",D230)),"บางใหญ่",ISNUMBER(SEARCH("CP04",D230)),"บางบอน",OR(ISNUMBER(SEARCH("CP",D230)),ISNUMBER(SEARCH("BTC",#REF!))),"340",TRUE,"")</f>
        <v>340</v>
      </c>
    </row>
    <row r="231" spans="1:7" x14ac:dyDescent="0.2">
      <c r="A231" t="s">
        <v>569</v>
      </c>
      <c r="B231" t="s">
        <v>570</v>
      </c>
      <c r="C231" t="s">
        <v>8516</v>
      </c>
      <c r="D231" t="s">
        <v>2584</v>
      </c>
      <c r="E231" t="s">
        <v>8538</v>
      </c>
      <c r="F231">
        <v>2</v>
      </c>
      <c r="G231" t="str" cm="1">
        <f t="array" ref="G231">_xlfn.IFS(ISNUMBER(SEARCH("CP02",D231)),"ราชพฤกษ",ISNUMBER(SEARCH("CP03",D231)),"บางใหญ่",ISNUMBER(SEARCH("CP04",D231)),"บางบอน",OR(ISNUMBER(SEARCH("CP",D231)),ISNUMBER(SEARCH("BTC",#REF!))),"340",TRUE,"")</f>
        <v>ราชพฤกษ</v>
      </c>
    </row>
    <row r="232" spans="1:7" x14ac:dyDescent="0.2">
      <c r="A232" t="s">
        <v>8589</v>
      </c>
      <c r="B232" t="s">
        <v>8590</v>
      </c>
      <c r="C232" t="s">
        <v>8530</v>
      </c>
      <c r="D232" t="s">
        <v>8591</v>
      </c>
      <c r="E232" t="s">
        <v>8523</v>
      </c>
      <c r="F232">
        <v>1</v>
      </c>
      <c r="G232" t="str" cm="1">
        <f t="array" ref="G232">_xlfn.IFS(ISNUMBER(SEARCH("CP02",D232)),"ราชพฤกษ",ISNUMBER(SEARCH("CP03",D232)),"บางใหญ่",ISNUMBER(SEARCH("CP04",D232)),"บางบอน",OR(ISNUMBER(SEARCH("CP",D232)),ISNUMBER(SEARCH("BTC",#REF!))),"340",TRUE,"")</f>
        <v/>
      </c>
    </row>
    <row r="233" spans="1:7" x14ac:dyDescent="0.2">
      <c r="A233" t="s">
        <v>8589</v>
      </c>
      <c r="B233" t="s">
        <v>8590</v>
      </c>
      <c r="C233" t="s">
        <v>8520</v>
      </c>
      <c r="D233" t="s">
        <v>2683</v>
      </c>
      <c r="E233" t="s">
        <v>8523</v>
      </c>
      <c r="F233">
        <v>1</v>
      </c>
      <c r="G233" t="str" cm="1">
        <f t="array" ref="G233">_xlfn.IFS(ISNUMBER(SEARCH("CP02",D233)),"ราชพฤกษ",ISNUMBER(SEARCH("CP03",D233)),"บางใหญ่",ISNUMBER(SEARCH("CP04",D233)),"บางบอน",OR(ISNUMBER(SEARCH("CP",D233)),ISNUMBER(SEARCH("BTC",#REF!))),"340",TRUE,"")</f>
        <v>340</v>
      </c>
    </row>
    <row r="234" spans="1:7" x14ac:dyDescent="0.2">
      <c r="A234" t="s">
        <v>8592</v>
      </c>
      <c r="B234" t="s">
        <v>8593</v>
      </c>
      <c r="C234" t="s">
        <v>8516</v>
      </c>
      <c r="D234" t="s">
        <v>2584</v>
      </c>
      <c r="E234" t="s">
        <v>8538</v>
      </c>
      <c r="F234">
        <v>2</v>
      </c>
      <c r="G234" t="str" cm="1">
        <f t="array" ref="G234">_xlfn.IFS(ISNUMBER(SEARCH("CP02",D234)),"ราชพฤกษ",ISNUMBER(SEARCH("CP03",D234)),"บางใหญ่",ISNUMBER(SEARCH("CP04",D234)),"บางบอน",OR(ISNUMBER(SEARCH("CP",D234)),ISNUMBER(SEARCH("BTC",#REF!))),"340",TRUE,"")</f>
        <v>ราชพฤกษ</v>
      </c>
    </row>
    <row r="235" spans="1:7" x14ac:dyDescent="0.2">
      <c r="A235" t="s">
        <v>8592</v>
      </c>
      <c r="B235" t="s">
        <v>8593</v>
      </c>
      <c r="C235" t="s">
        <v>8518</v>
      </c>
      <c r="D235" t="s">
        <v>2605</v>
      </c>
      <c r="E235" t="s">
        <v>8538</v>
      </c>
      <c r="F235">
        <v>1</v>
      </c>
      <c r="G235" t="str" cm="1">
        <f t="array" ref="G235">_xlfn.IFS(ISNUMBER(SEARCH("CP02",D235)),"ราชพฤกษ",ISNUMBER(SEARCH("CP03",D235)),"บางใหญ่",ISNUMBER(SEARCH("CP04",D235)),"บางบอน",OR(ISNUMBER(SEARCH("CP",D235)),ISNUMBER(SEARCH("BTC",#REF!))),"340",TRUE,"")</f>
        <v>บางใหญ่</v>
      </c>
    </row>
    <row r="236" spans="1:7" x14ac:dyDescent="0.2">
      <c r="A236" t="s">
        <v>1081</v>
      </c>
      <c r="B236" t="s">
        <v>1082</v>
      </c>
      <c r="C236" t="s">
        <v>8520</v>
      </c>
      <c r="D236" t="s">
        <v>2683</v>
      </c>
      <c r="E236" t="s">
        <v>8594</v>
      </c>
      <c r="F236">
        <v>13</v>
      </c>
      <c r="G236" t="str" cm="1">
        <f t="array" ref="G236">_xlfn.IFS(ISNUMBER(SEARCH("CP02",D236)),"ราชพฤกษ",ISNUMBER(SEARCH("CP03",D236)),"บางใหญ่",ISNUMBER(SEARCH("CP04",D236)),"บางบอน",OR(ISNUMBER(SEARCH("CP",D236)),ISNUMBER(SEARCH("BTC",#REF!))),"340",TRUE,"")</f>
        <v>340</v>
      </c>
    </row>
    <row r="237" spans="1:7" x14ac:dyDescent="0.2">
      <c r="A237" t="s">
        <v>1081</v>
      </c>
      <c r="B237" t="s">
        <v>1082</v>
      </c>
      <c r="C237" t="s">
        <v>8516</v>
      </c>
      <c r="D237" t="s">
        <v>2587</v>
      </c>
      <c r="E237" t="s">
        <v>8594</v>
      </c>
      <c r="F237">
        <v>11</v>
      </c>
      <c r="G237" t="str" cm="1">
        <f t="array" ref="G237">_xlfn.IFS(ISNUMBER(SEARCH("CP02",D237)),"ราชพฤกษ",ISNUMBER(SEARCH("CP03",D237)),"บางใหญ่",ISNUMBER(SEARCH("CP04",D237)),"บางบอน",OR(ISNUMBER(SEARCH("CP",D237)),ISNUMBER(SEARCH("BTC",#REF!))),"340",TRUE,"")</f>
        <v>ราชพฤกษ</v>
      </c>
    </row>
    <row r="238" spans="1:7" x14ac:dyDescent="0.2">
      <c r="A238" t="s">
        <v>1081</v>
      </c>
      <c r="B238" t="s">
        <v>1082</v>
      </c>
      <c r="C238" t="s">
        <v>8518</v>
      </c>
      <c r="D238" t="s">
        <v>2605</v>
      </c>
      <c r="E238" t="s">
        <v>8594</v>
      </c>
      <c r="F238">
        <v>9</v>
      </c>
      <c r="G238" t="str" cm="1">
        <f t="array" ref="G238">_xlfn.IFS(ISNUMBER(SEARCH("CP02",D238)),"ราชพฤกษ",ISNUMBER(SEARCH("CP03",D238)),"บางใหญ่",ISNUMBER(SEARCH("CP04",D238)),"บางบอน",OR(ISNUMBER(SEARCH("CP",D238)),ISNUMBER(SEARCH("BTC",#REF!))),"340",TRUE,"")</f>
        <v>บางใหญ่</v>
      </c>
    </row>
    <row r="239" spans="1:7" x14ac:dyDescent="0.2">
      <c r="A239" t="s">
        <v>8595</v>
      </c>
      <c r="B239" t="s">
        <v>8596</v>
      </c>
      <c r="C239" t="s">
        <v>8520</v>
      </c>
      <c r="D239" t="s">
        <v>2683</v>
      </c>
      <c r="E239" t="s">
        <v>8578</v>
      </c>
      <c r="F239">
        <v>1</v>
      </c>
      <c r="G239" t="str" cm="1">
        <f t="array" ref="G239">_xlfn.IFS(ISNUMBER(SEARCH("CP02",D239)),"ราชพฤกษ",ISNUMBER(SEARCH("CP03",D239)),"บางใหญ่",ISNUMBER(SEARCH("CP04",D239)),"บางบอน",OR(ISNUMBER(SEARCH("CP",D239)),ISNUMBER(SEARCH("BTC",#REF!))),"340",TRUE,"")</f>
        <v>340</v>
      </c>
    </row>
    <row r="240" spans="1:7" x14ac:dyDescent="0.2">
      <c r="A240" t="s">
        <v>587</v>
      </c>
      <c r="B240" t="s">
        <v>588</v>
      </c>
      <c r="C240" t="s">
        <v>8518</v>
      </c>
      <c r="D240" t="s">
        <v>2605</v>
      </c>
      <c r="E240" t="s">
        <v>8517</v>
      </c>
      <c r="F240">
        <v>5</v>
      </c>
      <c r="G240" t="str" cm="1">
        <f t="array" ref="G240">_xlfn.IFS(ISNUMBER(SEARCH("CP02",D240)),"ราชพฤกษ",ISNUMBER(SEARCH("CP03",D240)),"บางใหญ่",ISNUMBER(SEARCH("CP04",D240)),"บางบอน",OR(ISNUMBER(SEARCH("CP",D240)),ISNUMBER(SEARCH("BTC",#REF!))),"340",TRUE,"")</f>
        <v>บางใหญ่</v>
      </c>
    </row>
    <row r="241" spans="1:7" x14ac:dyDescent="0.2">
      <c r="A241" t="s">
        <v>585</v>
      </c>
      <c r="B241" t="s">
        <v>586</v>
      </c>
      <c r="C241" t="s">
        <v>8516</v>
      </c>
      <c r="D241" t="s">
        <v>2584</v>
      </c>
      <c r="E241" t="s">
        <v>8517</v>
      </c>
      <c r="F241">
        <v>5</v>
      </c>
      <c r="G241" t="str" cm="1">
        <f t="array" ref="G241">_xlfn.IFS(ISNUMBER(SEARCH("CP02",D241)),"ราชพฤกษ",ISNUMBER(SEARCH("CP03",D241)),"บางใหญ่",ISNUMBER(SEARCH("CP04",D241)),"บางบอน",OR(ISNUMBER(SEARCH("CP",D241)),ISNUMBER(SEARCH("BTC",#REF!))),"340",TRUE,"")</f>
        <v>ราชพฤกษ</v>
      </c>
    </row>
    <row r="242" spans="1:7" x14ac:dyDescent="0.2">
      <c r="A242" t="s">
        <v>585</v>
      </c>
      <c r="B242" t="s">
        <v>586</v>
      </c>
      <c r="C242" t="s">
        <v>8518</v>
      </c>
      <c r="D242" t="s">
        <v>2605</v>
      </c>
      <c r="E242" t="s">
        <v>8517</v>
      </c>
      <c r="F242">
        <v>1</v>
      </c>
      <c r="G242" t="str" cm="1">
        <f t="array" ref="G242">_xlfn.IFS(ISNUMBER(SEARCH("CP02",D242)),"ราชพฤกษ",ISNUMBER(SEARCH("CP03",D242)),"บางใหญ่",ISNUMBER(SEARCH("CP04",D242)),"บางบอน",OR(ISNUMBER(SEARCH("CP",D242)),ISNUMBER(SEARCH("BTC",#REF!))),"340",TRUE,"")</f>
        <v>บางใหญ่</v>
      </c>
    </row>
    <row r="243" spans="1:7" x14ac:dyDescent="0.2">
      <c r="A243" t="s">
        <v>579</v>
      </c>
      <c r="B243" t="s">
        <v>580</v>
      </c>
      <c r="C243" t="s">
        <v>8520</v>
      </c>
      <c r="D243" t="s">
        <v>2683</v>
      </c>
      <c r="E243" t="s">
        <v>8538</v>
      </c>
      <c r="F243">
        <v>3</v>
      </c>
      <c r="G243" t="str" cm="1">
        <f t="array" ref="G243">_xlfn.IFS(ISNUMBER(SEARCH("CP02",D243)),"ราชพฤกษ",ISNUMBER(SEARCH("CP03",D243)),"บางใหญ่",ISNUMBER(SEARCH("CP04",D243)),"บางบอน",OR(ISNUMBER(SEARCH("CP",D243)),ISNUMBER(SEARCH("BTC",#REF!))),"340",TRUE,"")</f>
        <v>340</v>
      </c>
    </row>
    <row r="244" spans="1:7" x14ac:dyDescent="0.2">
      <c r="A244" t="s">
        <v>581</v>
      </c>
      <c r="B244" t="s">
        <v>582</v>
      </c>
      <c r="C244" t="s">
        <v>8520</v>
      </c>
      <c r="D244" t="s">
        <v>2683</v>
      </c>
      <c r="E244" t="s">
        <v>8523</v>
      </c>
      <c r="F244">
        <v>1</v>
      </c>
      <c r="G244" t="str" cm="1">
        <f t="array" ref="G244">_xlfn.IFS(ISNUMBER(SEARCH("CP02",D244)),"ราชพฤกษ",ISNUMBER(SEARCH("CP03",D244)),"บางใหญ่",ISNUMBER(SEARCH("CP04",D244)),"บางบอน",OR(ISNUMBER(SEARCH("CP",D244)),ISNUMBER(SEARCH("BTC",#REF!))),"340",TRUE,"")</f>
        <v>340</v>
      </c>
    </row>
    <row r="245" spans="1:7" x14ac:dyDescent="0.2">
      <c r="A245" t="s">
        <v>8597</v>
      </c>
      <c r="B245" t="s">
        <v>8598</v>
      </c>
      <c r="C245" t="s">
        <v>8516</v>
      </c>
      <c r="D245" t="s">
        <v>2584</v>
      </c>
      <c r="E245" t="s">
        <v>8538</v>
      </c>
      <c r="F245">
        <v>3</v>
      </c>
      <c r="G245" t="str" cm="1">
        <f t="array" ref="G245">_xlfn.IFS(ISNUMBER(SEARCH("CP02",D245)),"ราชพฤกษ",ISNUMBER(SEARCH("CP03",D245)),"บางใหญ่",ISNUMBER(SEARCH("CP04",D245)),"บางบอน",OR(ISNUMBER(SEARCH("CP",D245)),ISNUMBER(SEARCH("BTC",#REF!))),"340",TRUE,"")</f>
        <v>ราชพฤกษ</v>
      </c>
    </row>
    <row r="246" spans="1:7" x14ac:dyDescent="0.2">
      <c r="A246" t="s">
        <v>8597</v>
      </c>
      <c r="B246" t="s">
        <v>8598</v>
      </c>
      <c r="C246" t="s">
        <v>8519</v>
      </c>
      <c r="D246" t="s">
        <v>2631</v>
      </c>
      <c r="E246" t="s">
        <v>8538</v>
      </c>
      <c r="F246">
        <v>3</v>
      </c>
      <c r="G246" t="str" cm="1">
        <f t="array" ref="G246">_xlfn.IFS(ISNUMBER(SEARCH("CP02",D246)),"ราชพฤกษ",ISNUMBER(SEARCH("CP03",D246)),"บางใหญ่",ISNUMBER(SEARCH("CP04",D246)),"บางบอน",OR(ISNUMBER(SEARCH("CP",D246)),ISNUMBER(SEARCH("BTC",#REF!))),"340",TRUE,"")</f>
        <v>บางบอน</v>
      </c>
    </row>
    <row r="247" spans="1:7" x14ac:dyDescent="0.2">
      <c r="A247" t="s">
        <v>8599</v>
      </c>
      <c r="B247" t="s">
        <v>8600</v>
      </c>
      <c r="C247" t="s">
        <v>8519</v>
      </c>
      <c r="D247" t="s">
        <v>2631</v>
      </c>
      <c r="E247" t="s">
        <v>8523</v>
      </c>
      <c r="F247">
        <v>2</v>
      </c>
      <c r="G247" t="str" cm="1">
        <f t="array" ref="G247">_xlfn.IFS(ISNUMBER(SEARCH("CP02",D247)),"ราชพฤกษ",ISNUMBER(SEARCH("CP03",D247)),"บางใหญ่",ISNUMBER(SEARCH("CP04",D247)),"บางบอน",OR(ISNUMBER(SEARCH("CP",D247)),ISNUMBER(SEARCH("BTC",#REF!))),"340",TRUE,"")</f>
        <v>บางบอน</v>
      </c>
    </row>
    <row r="248" spans="1:7" x14ac:dyDescent="0.2">
      <c r="A248" t="s">
        <v>575</v>
      </c>
      <c r="B248" t="s">
        <v>576</v>
      </c>
      <c r="C248" t="s">
        <v>8530</v>
      </c>
      <c r="D248" t="s">
        <v>8543</v>
      </c>
      <c r="E248" t="s">
        <v>8523</v>
      </c>
      <c r="F248">
        <v>8</v>
      </c>
      <c r="G248" t="str" cm="1">
        <f t="array" ref="G248">_xlfn.IFS(ISNUMBER(SEARCH("CP02",D248)),"ราชพฤกษ",ISNUMBER(SEARCH("CP03",D248)),"บางใหญ่",ISNUMBER(SEARCH("CP04",D248)),"บางบอน",OR(ISNUMBER(SEARCH("CP",D248)),ISNUMBER(SEARCH("BTC",#REF!))),"340",TRUE,"")</f>
        <v/>
      </c>
    </row>
    <row r="249" spans="1:7" x14ac:dyDescent="0.2">
      <c r="A249" t="s">
        <v>575</v>
      </c>
      <c r="B249" t="s">
        <v>576</v>
      </c>
      <c r="C249" t="s">
        <v>8516</v>
      </c>
      <c r="D249" t="s">
        <v>2584</v>
      </c>
      <c r="E249" t="s">
        <v>8523</v>
      </c>
      <c r="F249">
        <v>5</v>
      </c>
      <c r="G249" t="str" cm="1">
        <f t="array" ref="G249">_xlfn.IFS(ISNUMBER(SEARCH("CP02",D249)),"ราชพฤกษ",ISNUMBER(SEARCH("CP03",D249)),"บางใหญ่",ISNUMBER(SEARCH("CP04",D249)),"บางบอน",OR(ISNUMBER(SEARCH("CP",D249)),ISNUMBER(SEARCH("BTC",#REF!))),"340",TRUE,"")</f>
        <v>ราชพฤกษ</v>
      </c>
    </row>
    <row r="250" spans="1:7" x14ac:dyDescent="0.2">
      <c r="A250" t="s">
        <v>575</v>
      </c>
      <c r="B250" t="s">
        <v>576</v>
      </c>
      <c r="C250" t="s">
        <v>8518</v>
      </c>
      <c r="D250" t="s">
        <v>2605</v>
      </c>
      <c r="E250" t="s">
        <v>8523</v>
      </c>
      <c r="F250">
        <v>6</v>
      </c>
      <c r="G250" t="str" cm="1">
        <f t="array" ref="G250">_xlfn.IFS(ISNUMBER(SEARCH("CP02",D250)),"ราชพฤกษ",ISNUMBER(SEARCH("CP03",D250)),"บางใหญ่",ISNUMBER(SEARCH("CP04",D250)),"บางบอน",OR(ISNUMBER(SEARCH("CP",D250)),ISNUMBER(SEARCH("BTC",#REF!))),"340",TRUE,"")</f>
        <v>บางใหญ่</v>
      </c>
    </row>
    <row r="251" spans="1:7" x14ac:dyDescent="0.2">
      <c r="A251" t="s">
        <v>577</v>
      </c>
      <c r="B251" t="s">
        <v>578</v>
      </c>
      <c r="C251" t="s">
        <v>8530</v>
      </c>
      <c r="D251" t="s">
        <v>8543</v>
      </c>
      <c r="E251" t="s">
        <v>8523</v>
      </c>
      <c r="F251">
        <v>8</v>
      </c>
      <c r="G251" t="str" cm="1">
        <f t="array" ref="G251">_xlfn.IFS(ISNUMBER(SEARCH("CP02",D251)),"ราชพฤกษ",ISNUMBER(SEARCH("CP03",D251)),"บางใหญ่",ISNUMBER(SEARCH("CP04",D251)),"บางบอน",OR(ISNUMBER(SEARCH("CP",D251)),ISNUMBER(SEARCH("BTC",#REF!))),"340",TRUE,"")</f>
        <v/>
      </c>
    </row>
    <row r="252" spans="1:7" x14ac:dyDescent="0.2">
      <c r="A252" t="s">
        <v>577</v>
      </c>
      <c r="B252" t="s">
        <v>578</v>
      </c>
      <c r="C252" t="s">
        <v>8516</v>
      </c>
      <c r="D252" t="s">
        <v>2584</v>
      </c>
      <c r="E252" t="s">
        <v>8523</v>
      </c>
      <c r="F252">
        <v>6</v>
      </c>
      <c r="G252" t="str" cm="1">
        <f t="array" ref="G252">_xlfn.IFS(ISNUMBER(SEARCH("CP02",D252)),"ราชพฤกษ",ISNUMBER(SEARCH("CP03",D252)),"บางใหญ่",ISNUMBER(SEARCH("CP04",D252)),"บางบอน",OR(ISNUMBER(SEARCH("CP",D252)),ISNUMBER(SEARCH("BTC",#REF!))),"340",TRUE,"")</f>
        <v>ราชพฤกษ</v>
      </c>
    </row>
    <row r="253" spans="1:7" x14ac:dyDescent="0.2">
      <c r="A253" t="s">
        <v>8601</v>
      </c>
      <c r="B253" t="s">
        <v>8602</v>
      </c>
      <c r="C253" t="s">
        <v>8520</v>
      </c>
      <c r="D253" t="s">
        <v>2683</v>
      </c>
      <c r="E253" t="s">
        <v>8538</v>
      </c>
      <c r="F253">
        <v>9</v>
      </c>
      <c r="G253" t="str" cm="1">
        <f t="array" ref="G253">_xlfn.IFS(ISNUMBER(SEARCH("CP02",D253)),"ราชพฤกษ",ISNUMBER(SEARCH("CP03",D253)),"บางใหญ่",ISNUMBER(SEARCH("CP04",D253)),"บางบอน",OR(ISNUMBER(SEARCH("CP",D253)),ISNUMBER(SEARCH("BTC",#REF!))),"340",TRUE,"")</f>
        <v>340</v>
      </c>
    </row>
    <row r="254" spans="1:7" x14ac:dyDescent="0.2">
      <c r="A254" t="s">
        <v>8601</v>
      </c>
      <c r="B254" t="s">
        <v>8602</v>
      </c>
      <c r="C254" t="s">
        <v>8516</v>
      </c>
      <c r="D254" t="s">
        <v>2584</v>
      </c>
      <c r="E254" t="s">
        <v>8538</v>
      </c>
      <c r="F254">
        <v>1</v>
      </c>
      <c r="G254" t="str" cm="1">
        <f t="array" ref="G254">_xlfn.IFS(ISNUMBER(SEARCH("CP02",D254)),"ราชพฤกษ",ISNUMBER(SEARCH("CP03",D254)),"บางใหญ่",ISNUMBER(SEARCH("CP04",D254)),"บางบอน",OR(ISNUMBER(SEARCH("CP",D254)),ISNUMBER(SEARCH("BTC",#REF!))),"340",TRUE,"")</f>
        <v>ราชพฤกษ</v>
      </c>
    </row>
    <row r="255" spans="1:7" x14ac:dyDescent="0.2">
      <c r="A255" t="s">
        <v>2437</v>
      </c>
      <c r="B255" t="s">
        <v>2438</v>
      </c>
      <c r="C255" t="s">
        <v>8516</v>
      </c>
      <c r="D255" t="s">
        <v>2584</v>
      </c>
      <c r="E255" t="s">
        <v>8538</v>
      </c>
      <c r="F255">
        <v>3</v>
      </c>
      <c r="G255" t="str" cm="1">
        <f t="array" ref="G255">_xlfn.IFS(ISNUMBER(SEARCH("CP02",D255)),"ราชพฤกษ",ISNUMBER(SEARCH("CP03",D255)),"บางใหญ่",ISNUMBER(SEARCH("CP04",D255)),"บางบอน",OR(ISNUMBER(SEARCH("CP",D255)),ISNUMBER(SEARCH("BTC",#REF!))),"340",TRUE,"")</f>
        <v>ราชพฤกษ</v>
      </c>
    </row>
    <row r="256" spans="1:7" x14ac:dyDescent="0.2">
      <c r="A256" t="s">
        <v>8603</v>
      </c>
      <c r="B256" t="s">
        <v>8604</v>
      </c>
      <c r="C256" t="s">
        <v>8516</v>
      </c>
      <c r="D256" t="s">
        <v>2584</v>
      </c>
      <c r="E256" t="s">
        <v>8538</v>
      </c>
      <c r="F256">
        <v>5</v>
      </c>
      <c r="G256" t="str" cm="1">
        <f t="array" ref="G256">_xlfn.IFS(ISNUMBER(SEARCH("CP02",D256)),"ราชพฤกษ",ISNUMBER(SEARCH("CP03",D256)),"บางใหญ่",ISNUMBER(SEARCH("CP04",D256)),"บางบอน",OR(ISNUMBER(SEARCH("CP",D256)),ISNUMBER(SEARCH("BTC",#REF!))),"340",TRUE,"")</f>
        <v>ราชพฤกษ</v>
      </c>
    </row>
    <row r="257" spans="1:7" x14ac:dyDescent="0.2">
      <c r="A257" t="s">
        <v>8605</v>
      </c>
      <c r="B257" t="s">
        <v>8606</v>
      </c>
      <c r="C257" t="s">
        <v>8530</v>
      </c>
      <c r="D257" t="s">
        <v>8543</v>
      </c>
      <c r="E257" t="s">
        <v>8537</v>
      </c>
      <c r="F257">
        <v>6</v>
      </c>
      <c r="G257" t="str" cm="1">
        <f t="array" ref="G257">_xlfn.IFS(ISNUMBER(SEARCH("CP02",D257)),"ราชพฤกษ",ISNUMBER(SEARCH("CP03",D257)),"บางใหญ่",ISNUMBER(SEARCH("CP04",D257)),"บางบอน",OR(ISNUMBER(SEARCH("CP",D257)),ISNUMBER(SEARCH("BTC",#REF!))),"340",TRUE,"")</f>
        <v/>
      </c>
    </row>
    <row r="258" spans="1:7" x14ac:dyDescent="0.2">
      <c r="A258" t="s">
        <v>8607</v>
      </c>
      <c r="B258" t="s">
        <v>8608</v>
      </c>
      <c r="C258" t="s">
        <v>8520</v>
      </c>
      <c r="D258" t="s">
        <v>2683</v>
      </c>
      <c r="E258" t="s">
        <v>8517</v>
      </c>
      <c r="F258">
        <v>23</v>
      </c>
      <c r="G258" t="str" cm="1">
        <f t="array" ref="G258">_xlfn.IFS(ISNUMBER(SEARCH("CP02",D258)),"ราชพฤกษ",ISNUMBER(SEARCH("CP03",D258)),"บางใหญ่",ISNUMBER(SEARCH("CP04",D258)),"บางบอน",OR(ISNUMBER(SEARCH("CP",D258)),ISNUMBER(SEARCH("BTC",#REF!))),"340",TRUE,"")</f>
        <v>340</v>
      </c>
    </row>
    <row r="259" spans="1:7" x14ac:dyDescent="0.2">
      <c r="A259" t="s">
        <v>8609</v>
      </c>
      <c r="B259" t="s">
        <v>8610</v>
      </c>
      <c r="C259" t="s">
        <v>8520</v>
      </c>
      <c r="D259" t="s">
        <v>2683</v>
      </c>
      <c r="E259" t="s">
        <v>8517</v>
      </c>
      <c r="F259">
        <v>15</v>
      </c>
      <c r="G259" t="str" cm="1">
        <f t="array" ref="G259">_xlfn.IFS(ISNUMBER(SEARCH("CP02",D259)),"ราชพฤกษ",ISNUMBER(SEARCH("CP03",D259)),"บางใหญ่",ISNUMBER(SEARCH("CP04",D259)),"บางบอน",OR(ISNUMBER(SEARCH("CP",D259)),ISNUMBER(SEARCH("BTC",#REF!))),"340",TRUE,"")</f>
        <v>340</v>
      </c>
    </row>
    <row r="260" spans="1:7" x14ac:dyDescent="0.2">
      <c r="A260" t="s">
        <v>8609</v>
      </c>
      <c r="B260" t="s">
        <v>8610</v>
      </c>
      <c r="C260" t="s">
        <v>8518</v>
      </c>
      <c r="D260" t="s">
        <v>2605</v>
      </c>
      <c r="E260" t="s">
        <v>8517</v>
      </c>
      <c r="F260">
        <v>5</v>
      </c>
      <c r="G260" t="str" cm="1">
        <f t="array" ref="G260">_xlfn.IFS(ISNUMBER(SEARCH("CP02",D260)),"ราชพฤกษ",ISNUMBER(SEARCH("CP03",D260)),"บางใหญ่",ISNUMBER(SEARCH("CP04",D260)),"บางบอน",OR(ISNUMBER(SEARCH("CP",D260)),ISNUMBER(SEARCH("BTC",#REF!))),"340",TRUE,"")</f>
        <v>บางใหญ่</v>
      </c>
    </row>
    <row r="261" spans="1:7" x14ac:dyDescent="0.2">
      <c r="A261" t="s">
        <v>8611</v>
      </c>
      <c r="B261" t="s">
        <v>8612</v>
      </c>
      <c r="C261" t="s">
        <v>8530</v>
      </c>
      <c r="D261" t="s">
        <v>8543</v>
      </c>
      <c r="E261" t="s">
        <v>8517</v>
      </c>
      <c r="F261">
        <v>12</v>
      </c>
      <c r="G261" t="str" cm="1">
        <f t="array" ref="G261">_xlfn.IFS(ISNUMBER(SEARCH("CP02",D261)),"ราชพฤกษ",ISNUMBER(SEARCH("CP03",D261)),"บางใหญ่",ISNUMBER(SEARCH("CP04",D261)),"บางบอน",OR(ISNUMBER(SEARCH("CP",D261)),ISNUMBER(SEARCH("BTC",#REF!))),"340",TRUE,"")</f>
        <v/>
      </c>
    </row>
    <row r="262" spans="1:7" x14ac:dyDescent="0.2">
      <c r="A262" t="s">
        <v>8613</v>
      </c>
      <c r="B262" t="s">
        <v>8614</v>
      </c>
      <c r="C262" t="s">
        <v>8518</v>
      </c>
      <c r="D262" t="s">
        <v>2605</v>
      </c>
      <c r="E262" t="s">
        <v>8538</v>
      </c>
      <c r="F262">
        <v>2</v>
      </c>
      <c r="G262" t="str" cm="1">
        <f t="array" ref="G262">_xlfn.IFS(ISNUMBER(SEARCH("CP02",D262)),"ราชพฤกษ",ISNUMBER(SEARCH("CP03",D262)),"บางใหญ่",ISNUMBER(SEARCH("CP04",D262)),"บางบอน",OR(ISNUMBER(SEARCH("CP",D262)),ISNUMBER(SEARCH("BTC",#REF!))),"340",TRUE,"")</f>
        <v>บางใหญ่</v>
      </c>
    </row>
    <row r="263" spans="1:7" x14ac:dyDescent="0.2">
      <c r="A263" t="s">
        <v>8613</v>
      </c>
      <c r="B263" t="s">
        <v>8614</v>
      </c>
      <c r="C263" t="s">
        <v>8519</v>
      </c>
      <c r="D263" t="s">
        <v>2631</v>
      </c>
      <c r="E263" t="s">
        <v>8538</v>
      </c>
      <c r="F263">
        <v>1</v>
      </c>
      <c r="G263" t="str" cm="1">
        <f t="array" ref="G263">_xlfn.IFS(ISNUMBER(SEARCH("CP02",D263)),"ราชพฤกษ",ISNUMBER(SEARCH("CP03",D263)),"บางใหญ่",ISNUMBER(SEARCH("CP04",D263)),"บางบอน",OR(ISNUMBER(SEARCH("CP",D263)),ISNUMBER(SEARCH("BTC",#REF!))),"340",TRUE,"")</f>
        <v>บางบอน</v>
      </c>
    </row>
    <row r="264" spans="1:7" x14ac:dyDescent="0.2">
      <c r="A264" t="s">
        <v>8615</v>
      </c>
      <c r="B264" t="s">
        <v>8616</v>
      </c>
      <c r="C264" t="s">
        <v>8520</v>
      </c>
      <c r="D264" t="s">
        <v>2683</v>
      </c>
      <c r="E264" t="s">
        <v>8538</v>
      </c>
      <c r="F264">
        <v>8</v>
      </c>
      <c r="G264" t="str" cm="1">
        <f t="array" ref="G264">_xlfn.IFS(ISNUMBER(SEARCH("CP02",D264)),"ราชพฤกษ",ISNUMBER(SEARCH("CP03",D264)),"บางใหญ่",ISNUMBER(SEARCH("CP04",D264)),"บางบอน",OR(ISNUMBER(SEARCH("CP",D264)),ISNUMBER(SEARCH("BTC",#REF!))),"340",TRUE,"")</f>
        <v>340</v>
      </c>
    </row>
    <row r="265" spans="1:7" x14ac:dyDescent="0.2">
      <c r="A265" t="s">
        <v>8615</v>
      </c>
      <c r="B265" t="s">
        <v>8616</v>
      </c>
      <c r="C265" t="s">
        <v>8519</v>
      </c>
      <c r="D265" t="s">
        <v>2631</v>
      </c>
      <c r="E265" t="s">
        <v>8538</v>
      </c>
      <c r="F265">
        <v>22</v>
      </c>
      <c r="G265" t="str" cm="1">
        <f t="array" ref="G265">_xlfn.IFS(ISNUMBER(SEARCH("CP02",D265)),"ราชพฤกษ",ISNUMBER(SEARCH("CP03",D265)),"บางใหญ่",ISNUMBER(SEARCH("CP04",D265)),"บางบอน",OR(ISNUMBER(SEARCH("CP",D265)),ISNUMBER(SEARCH("BTC",#REF!))),"340",TRUE,"")</f>
        <v>บางบอน</v>
      </c>
    </row>
    <row r="266" spans="1:7" x14ac:dyDescent="0.2">
      <c r="A266" t="s">
        <v>8617</v>
      </c>
      <c r="B266" t="s">
        <v>8618</v>
      </c>
      <c r="C266" t="s">
        <v>8530</v>
      </c>
      <c r="D266" t="s">
        <v>8543</v>
      </c>
      <c r="E266" t="s">
        <v>8537</v>
      </c>
      <c r="F266">
        <v>40</v>
      </c>
      <c r="G266" t="str" cm="1">
        <f t="array" ref="G266">_xlfn.IFS(ISNUMBER(SEARCH("CP02",D266)),"ราชพฤกษ",ISNUMBER(SEARCH("CP03",D266)),"บางใหญ่",ISNUMBER(SEARCH("CP04",D266)),"บางบอน",OR(ISNUMBER(SEARCH("CP",D266)),ISNUMBER(SEARCH("BTC",#REF!))),"340",TRUE,"")</f>
        <v/>
      </c>
    </row>
    <row r="267" spans="1:7" x14ac:dyDescent="0.2">
      <c r="A267" t="s">
        <v>1157</v>
      </c>
      <c r="B267" t="s">
        <v>1158</v>
      </c>
      <c r="C267" t="s">
        <v>8520</v>
      </c>
      <c r="D267" t="s">
        <v>2683</v>
      </c>
      <c r="E267" t="s">
        <v>8538</v>
      </c>
      <c r="F267">
        <v>10</v>
      </c>
      <c r="G267" t="str" cm="1">
        <f t="array" ref="G267">_xlfn.IFS(ISNUMBER(SEARCH("CP02",D267)),"ราชพฤกษ",ISNUMBER(SEARCH("CP03",D267)),"บางใหญ่",ISNUMBER(SEARCH("CP04",D267)),"บางบอน",OR(ISNUMBER(SEARCH("CP",D267)),ISNUMBER(SEARCH("BTC",#REF!))),"340",TRUE,"")</f>
        <v>340</v>
      </c>
    </row>
    <row r="268" spans="1:7" x14ac:dyDescent="0.2">
      <c r="A268" t="s">
        <v>1157</v>
      </c>
      <c r="B268" t="s">
        <v>1158</v>
      </c>
      <c r="C268" t="s">
        <v>8519</v>
      </c>
      <c r="D268" t="s">
        <v>2631</v>
      </c>
      <c r="E268" t="s">
        <v>8538</v>
      </c>
      <c r="F268">
        <v>8</v>
      </c>
      <c r="G268" t="str" cm="1">
        <f t="array" ref="G268">_xlfn.IFS(ISNUMBER(SEARCH("CP02",D268)),"ราชพฤกษ",ISNUMBER(SEARCH("CP03",D268)),"บางใหญ่",ISNUMBER(SEARCH("CP04",D268)),"บางบอน",OR(ISNUMBER(SEARCH("CP",D268)),ISNUMBER(SEARCH("BTC",#REF!))),"340",TRUE,"")</f>
        <v>บางบอน</v>
      </c>
    </row>
    <row r="269" spans="1:7" x14ac:dyDescent="0.2">
      <c r="A269" t="s">
        <v>8619</v>
      </c>
      <c r="B269" t="s">
        <v>8620</v>
      </c>
      <c r="C269" t="s">
        <v>8530</v>
      </c>
      <c r="D269" t="s">
        <v>8543</v>
      </c>
      <c r="E269" t="s">
        <v>8538</v>
      </c>
      <c r="F269">
        <v>14</v>
      </c>
      <c r="G269" t="str" cm="1">
        <f t="array" ref="G269">_xlfn.IFS(ISNUMBER(SEARCH("CP02",D269)),"ราชพฤกษ",ISNUMBER(SEARCH("CP03",D269)),"บางใหญ่",ISNUMBER(SEARCH("CP04",D269)),"บางบอน",OR(ISNUMBER(SEARCH("CP",D269)),ISNUMBER(SEARCH("BTC",#REF!))),"340",TRUE,"")</f>
        <v/>
      </c>
    </row>
    <row r="270" spans="1:7" x14ac:dyDescent="0.2">
      <c r="A270" t="s">
        <v>8619</v>
      </c>
      <c r="B270" t="s">
        <v>8620</v>
      </c>
      <c r="C270" t="s">
        <v>8520</v>
      </c>
      <c r="D270" t="s">
        <v>2683</v>
      </c>
      <c r="E270" t="s">
        <v>8538</v>
      </c>
      <c r="F270">
        <v>11</v>
      </c>
      <c r="G270" t="str" cm="1">
        <f t="array" ref="G270">_xlfn.IFS(ISNUMBER(SEARCH("CP02",D270)),"ราชพฤกษ",ISNUMBER(SEARCH("CP03",D270)),"บางใหญ่",ISNUMBER(SEARCH("CP04",D270)),"บางบอน",OR(ISNUMBER(SEARCH("CP",D270)),ISNUMBER(SEARCH("BTC",#REF!))),"340",TRUE,"")</f>
        <v>340</v>
      </c>
    </row>
    <row r="271" spans="1:7" x14ac:dyDescent="0.2">
      <c r="A271" t="s">
        <v>8619</v>
      </c>
      <c r="B271" t="s">
        <v>8620</v>
      </c>
      <c r="C271" t="s">
        <v>8518</v>
      </c>
      <c r="D271" t="s">
        <v>2605</v>
      </c>
      <c r="E271" t="s">
        <v>8538</v>
      </c>
      <c r="F271">
        <v>23</v>
      </c>
      <c r="G271" t="str" cm="1">
        <f t="array" ref="G271">_xlfn.IFS(ISNUMBER(SEARCH("CP02",D271)),"ราชพฤกษ",ISNUMBER(SEARCH("CP03",D271)),"บางใหญ่",ISNUMBER(SEARCH("CP04",D271)),"บางบอน",OR(ISNUMBER(SEARCH("CP",D271)),ISNUMBER(SEARCH("BTC",#REF!))),"340",TRUE,"")</f>
        <v>บางใหญ่</v>
      </c>
    </row>
    <row r="272" spans="1:7" x14ac:dyDescent="0.2">
      <c r="A272" t="s">
        <v>8619</v>
      </c>
      <c r="B272" t="s">
        <v>8620</v>
      </c>
      <c r="C272" t="s">
        <v>8519</v>
      </c>
      <c r="D272" t="s">
        <v>2631</v>
      </c>
      <c r="E272" t="s">
        <v>8538</v>
      </c>
      <c r="F272">
        <v>10</v>
      </c>
      <c r="G272" t="str" cm="1">
        <f t="array" ref="G272">_xlfn.IFS(ISNUMBER(SEARCH("CP02",D272)),"ราชพฤกษ",ISNUMBER(SEARCH("CP03",D272)),"บางใหญ่",ISNUMBER(SEARCH("CP04",D272)),"บางบอน",OR(ISNUMBER(SEARCH("CP",D272)),ISNUMBER(SEARCH("BTC",#REF!))),"340",TRUE,"")</f>
        <v>บางบอน</v>
      </c>
    </row>
    <row r="273" spans="1:7" x14ac:dyDescent="0.2">
      <c r="A273" t="s">
        <v>169</v>
      </c>
      <c r="B273" t="s">
        <v>170</v>
      </c>
      <c r="C273" t="s">
        <v>8520</v>
      </c>
      <c r="D273" t="s">
        <v>2683</v>
      </c>
      <c r="E273" t="s">
        <v>8621</v>
      </c>
      <c r="F273">
        <v>4</v>
      </c>
      <c r="G273" t="str" cm="1">
        <f t="array" ref="G273">_xlfn.IFS(ISNUMBER(SEARCH("CP02",D273)),"ราชพฤกษ",ISNUMBER(SEARCH("CP03",D273)),"บางใหญ่",ISNUMBER(SEARCH("CP04",D273)),"บางบอน",OR(ISNUMBER(SEARCH("CP",D273)),ISNUMBER(SEARCH("BTC",#REF!))),"340",TRUE,"")</f>
        <v>340</v>
      </c>
    </row>
    <row r="274" spans="1:7" x14ac:dyDescent="0.2">
      <c r="A274" t="s">
        <v>169</v>
      </c>
      <c r="B274" t="s">
        <v>170</v>
      </c>
      <c r="C274" t="s">
        <v>8516</v>
      </c>
      <c r="D274" t="s">
        <v>2584</v>
      </c>
      <c r="E274" t="s">
        <v>8621</v>
      </c>
      <c r="F274">
        <v>8</v>
      </c>
      <c r="G274" t="str" cm="1">
        <f t="array" ref="G274">_xlfn.IFS(ISNUMBER(SEARCH("CP02",D274)),"ราชพฤกษ",ISNUMBER(SEARCH("CP03",D274)),"บางใหญ่",ISNUMBER(SEARCH("CP04",D274)),"บางบอน",OR(ISNUMBER(SEARCH("CP",D274)),ISNUMBER(SEARCH("BTC",#REF!))),"340",TRUE,"")</f>
        <v>ราชพฤกษ</v>
      </c>
    </row>
    <row r="275" spans="1:7" x14ac:dyDescent="0.2">
      <c r="A275" t="s">
        <v>169</v>
      </c>
      <c r="B275" t="s">
        <v>170</v>
      </c>
      <c r="C275" t="s">
        <v>8518</v>
      </c>
      <c r="D275" t="s">
        <v>2605</v>
      </c>
      <c r="E275" t="s">
        <v>8621</v>
      </c>
      <c r="F275">
        <v>1</v>
      </c>
      <c r="G275" t="str" cm="1">
        <f t="array" ref="G275">_xlfn.IFS(ISNUMBER(SEARCH("CP02",D275)),"ราชพฤกษ",ISNUMBER(SEARCH("CP03",D275)),"บางใหญ่",ISNUMBER(SEARCH("CP04",D275)),"บางบอน",OR(ISNUMBER(SEARCH("CP",D275)),ISNUMBER(SEARCH("BTC",#REF!))),"340",TRUE,"")</f>
        <v>บางใหญ่</v>
      </c>
    </row>
    <row r="276" spans="1:7" x14ac:dyDescent="0.2">
      <c r="A276" t="s">
        <v>169</v>
      </c>
      <c r="B276" t="s">
        <v>170</v>
      </c>
      <c r="C276" t="s">
        <v>8519</v>
      </c>
      <c r="D276" t="s">
        <v>2631</v>
      </c>
      <c r="E276" t="s">
        <v>8621</v>
      </c>
      <c r="F276">
        <v>2</v>
      </c>
      <c r="G276" t="str" cm="1">
        <f t="array" ref="G276">_xlfn.IFS(ISNUMBER(SEARCH("CP02",D276)),"ราชพฤกษ",ISNUMBER(SEARCH("CP03",D276)),"บางใหญ่",ISNUMBER(SEARCH("CP04",D276)),"บางบอน",OR(ISNUMBER(SEARCH("CP",D276)),ISNUMBER(SEARCH("BTC",#REF!))),"340",TRUE,"")</f>
        <v>บางบอน</v>
      </c>
    </row>
    <row r="277" spans="1:7" x14ac:dyDescent="0.2">
      <c r="A277" t="s">
        <v>8622</v>
      </c>
      <c r="B277" t="s">
        <v>8623</v>
      </c>
      <c r="C277" t="s">
        <v>8519</v>
      </c>
      <c r="D277" t="s">
        <v>2631</v>
      </c>
      <c r="E277" t="s">
        <v>8621</v>
      </c>
      <c r="F277">
        <v>1</v>
      </c>
      <c r="G277" t="str" cm="1">
        <f t="array" ref="G277">_xlfn.IFS(ISNUMBER(SEARCH("CP02",D277)),"ราชพฤกษ",ISNUMBER(SEARCH("CP03",D277)),"บางใหญ่",ISNUMBER(SEARCH("CP04",D277)),"บางบอน",OR(ISNUMBER(SEARCH("CP",D277)),ISNUMBER(SEARCH("BTC",#REF!))),"340",TRUE,"")</f>
        <v>บางบอน</v>
      </c>
    </row>
    <row r="278" spans="1:7" x14ac:dyDescent="0.2">
      <c r="A278" t="s">
        <v>8624</v>
      </c>
      <c r="B278" t="s">
        <v>8625</v>
      </c>
      <c r="C278" t="s">
        <v>8516</v>
      </c>
      <c r="D278" t="s">
        <v>2584</v>
      </c>
      <c r="E278" t="s">
        <v>8621</v>
      </c>
      <c r="F278">
        <v>6</v>
      </c>
      <c r="G278" t="str" cm="1">
        <f t="array" ref="G278">_xlfn.IFS(ISNUMBER(SEARCH("CP02",D278)),"ราชพฤกษ",ISNUMBER(SEARCH("CP03",D278)),"บางใหญ่",ISNUMBER(SEARCH("CP04",D278)),"บางบอน",OR(ISNUMBER(SEARCH("CP",D278)),ISNUMBER(SEARCH("BTC",#REF!))),"340",TRUE,"")</f>
        <v>ราชพฤกษ</v>
      </c>
    </row>
    <row r="279" spans="1:7" x14ac:dyDescent="0.2">
      <c r="A279" t="s">
        <v>8624</v>
      </c>
      <c r="B279" t="s">
        <v>8625</v>
      </c>
      <c r="C279" t="s">
        <v>8519</v>
      </c>
      <c r="D279" t="s">
        <v>2631</v>
      </c>
      <c r="E279" t="s">
        <v>8621</v>
      </c>
      <c r="F279">
        <v>1</v>
      </c>
      <c r="G279" t="str" cm="1">
        <f t="array" ref="G279">_xlfn.IFS(ISNUMBER(SEARCH("CP02",D279)),"ราชพฤกษ",ISNUMBER(SEARCH("CP03",D279)),"บางใหญ่",ISNUMBER(SEARCH("CP04",D279)),"บางบอน",OR(ISNUMBER(SEARCH("CP",D279)),ISNUMBER(SEARCH("BTC",#REF!))),"340",TRUE,"")</f>
        <v>บางบอน</v>
      </c>
    </row>
    <row r="280" spans="1:7" x14ac:dyDescent="0.2">
      <c r="A280" t="s">
        <v>167</v>
      </c>
      <c r="B280" t="s">
        <v>168</v>
      </c>
      <c r="C280" t="s">
        <v>8520</v>
      </c>
      <c r="D280" t="s">
        <v>2683</v>
      </c>
      <c r="E280" t="s">
        <v>8621</v>
      </c>
      <c r="F280">
        <v>4</v>
      </c>
      <c r="G280" t="str" cm="1">
        <f t="array" ref="G280">_xlfn.IFS(ISNUMBER(SEARCH("CP02",D280)),"ราชพฤกษ",ISNUMBER(SEARCH("CP03",D280)),"บางใหญ่",ISNUMBER(SEARCH("CP04",D280)),"บางบอน",OR(ISNUMBER(SEARCH("CP",D280)),ISNUMBER(SEARCH("BTC",#REF!))),"340",TRUE,"")</f>
        <v>340</v>
      </c>
    </row>
    <row r="281" spans="1:7" x14ac:dyDescent="0.2">
      <c r="A281" t="s">
        <v>1303</v>
      </c>
      <c r="B281" t="s">
        <v>1304</v>
      </c>
      <c r="C281" t="s">
        <v>8518</v>
      </c>
      <c r="D281" t="s">
        <v>2605</v>
      </c>
      <c r="E281" t="s">
        <v>8621</v>
      </c>
      <c r="F281">
        <v>1</v>
      </c>
      <c r="G281" t="str" cm="1">
        <f t="array" ref="G281">_xlfn.IFS(ISNUMBER(SEARCH("CP02",D281)),"ราชพฤกษ",ISNUMBER(SEARCH("CP03",D281)),"บางใหญ่",ISNUMBER(SEARCH("CP04",D281)),"บางบอน",OR(ISNUMBER(SEARCH("CP",D281)),ISNUMBER(SEARCH("BTC",#REF!))),"340",TRUE,"")</f>
        <v>บางใหญ่</v>
      </c>
    </row>
    <row r="282" spans="1:7" x14ac:dyDescent="0.2">
      <c r="A282" t="s">
        <v>8626</v>
      </c>
      <c r="B282" t="s">
        <v>8627</v>
      </c>
      <c r="C282" t="s">
        <v>8518</v>
      </c>
      <c r="D282" t="s">
        <v>2605</v>
      </c>
      <c r="E282" t="s">
        <v>8621</v>
      </c>
      <c r="F282">
        <v>1</v>
      </c>
      <c r="G282" t="str" cm="1">
        <f t="array" ref="G282">_xlfn.IFS(ISNUMBER(SEARCH("CP02",D282)),"ราชพฤกษ",ISNUMBER(SEARCH("CP03",D282)),"บางใหญ่",ISNUMBER(SEARCH("CP04",D282)),"บางบอน",OR(ISNUMBER(SEARCH("CP",D282)),ISNUMBER(SEARCH("BTC",#REF!))),"340",TRUE,"")</f>
        <v>บางใหญ่</v>
      </c>
    </row>
    <row r="283" spans="1:7" x14ac:dyDescent="0.2">
      <c r="A283" t="s">
        <v>8628</v>
      </c>
      <c r="B283" t="s">
        <v>8629</v>
      </c>
      <c r="C283" t="s">
        <v>8516</v>
      </c>
      <c r="D283" t="s">
        <v>2584</v>
      </c>
      <c r="E283" t="s">
        <v>8621</v>
      </c>
      <c r="F283">
        <v>6</v>
      </c>
      <c r="G283" t="str" cm="1">
        <f t="array" ref="G283">_xlfn.IFS(ISNUMBER(SEARCH("CP02",D283)),"ราชพฤกษ",ISNUMBER(SEARCH("CP03",D283)),"บางใหญ่",ISNUMBER(SEARCH("CP04",D283)),"บางบอน",OR(ISNUMBER(SEARCH("CP",D283)),ISNUMBER(SEARCH("BTC",#REF!))),"340",TRUE,"")</f>
        <v>ราชพฤกษ</v>
      </c>
    </row>
    <row r="284" spans="1:7" x14ac:dyDescent="0.2">
      <c r="A284" t="s">
        <v>8628</v>
      </c>
      <c r="B284" t="s">
        <v>8629</v>
      </c>
      <c r="C284" t="s">
        <v>8518</v>
      </c>
      <c r="D284" t="s">
        <v>2605</v>
      </c>
      <c r="E284" t="s">
        <v>8621</v>
      </c>
      <c r="F284">
        <v>2</v>
      </c>
      <c r="G284" t="str" cm="1">
        <f t="array" ref="G284">_xlfn.IFS(ISNUMBER(SEARCH("CP02",D284)),"ราชพฤกษ",ISNUMBER(SEARCH("CP03",D284)),"บางใหญ่",ISNUMBER(SEARCH("CP04",D284)),"บางบอน",OR(ISNUMBER(SEARCH("CP",D284)),ISNUMBER(SEARCH("BTC",#REF!))),"340",TRUE,"")</f>
        <v>บางใหญ่</v>
      </c>
    </row>
    <row r="285" spans="1:7" x14ac:dyDescent="0.2">
      <c r="A285" t="s">
        <v>8630</v>
      </c>
      <c r="B285" t="s">
        <v>8631</v>
      </c>
      <c r="C285" t="s">
        <v>8520</v>
      </c>
      <c r="D285" t="s">
        <v>2683</v>
      </c>
      <c r="E285" t="s">
        <v>8621</v>
      </c>
      <c r="F285">
        <v>4</v>
      </c>
      <c r="G285" t="str" cm="1">
        <f t="array" ref="G285">_xlfn.IFS(ISNUMBER(SEARCH("CP02",D285)),"ราชพฤกษ",ISNUMBER(SEARCH("CP03",D285)),"บางใหญ่",ISNUMBER(SEARCH("CP04",D285)),"บางบอน",OR(ISNUMBER(SEARCH("CP",D285)),ISNUMBER(SEARCH("BTC",#REF!))),"340",TRUE,"")</f>
        <v>340</v>
      </c>
    </row>
    <row r="286" spans="1:7" x14ac:dyDescent="0.2">
      <c r="A286" t="s">
        <v>8632</v>
      </c>
      <c r="B286" t="s">
        <v>8633</v>
      </c>
      <c r="C286" t="s">
        <v>8520</v>
      </c>
      <c r="D286" t="s">
        <v>2683</v>
      </c>
      <c r="E286" t="s">
        <v>8621</v>
      </c>
      <c r="F286">
        <v>3</v>
      </c>
      <c r="G286" t="str" cm="1">
        <f t="array" ref="G286">_xlfn.IFS(ISNUMBER(SEARCH("CP02",D286)),"ราชพฤกษ",ISNUMBER(SEARCH("CP03",D286)),"บางใหญ่",ISNUMBER(SEARCH("CP04",D286)),"บางบอน",OR(ISNUMBER(SEARCH("CP",D286)),ISNUMBER(SEARCH("BTC",#REF!))),"340",TRUE,"")</f>
        <v>340</v>
      </c>
    </row>
    <row r="287" spans="1:7" x14ac:dyDescent="0.2">
      <c r="A287" t="s">
        <v>8632</v>
      </c>
      <c r="B287" t="s">
        <v>8633</v>
      </c>
      <c r="C287" t="s">
        <v>8516</v>
      </c>
      <c r="D287" t="s">
        <v>2584</v>
      </c>
      <c r="E287" t="s">
        <v>8621</v>
      </c>
      <c r="F287">
        <v>9</v>
      </c>
      <c r="G287" t="str" cm="1">
        <f t="array" ref="G287">_xlfn.IFS(ISNUMBER(SEARCH("CP02",D287)),"ราชพฤกษ",ISNUMBER(SEARCH("CP03",D287)),"บางใหญ่",ISNUMBER(SEARCH("CP04",D287)),"บางบอน",OR(ISNUMBER(SEARCH("CP",D287)),ISNUMBER(SEARCH("BTC",#REF!))),"340",TRUE,"")</f>
        <v>ราชพฤกษ</v>
      </c>
    </row>
    <row r="288" spans="1:7" x14ac:dyDescent="0.2">
      <c r="A288" t="s">
        <v>8632</v>
      </c>
      <c r="B288" t="s">
        <v>8633</v>
      </c>
      <c r="C288" t="s">
        <v>8518</v>
      </c>
      <c r="D288" t="s">
        <v>2605</v>
      </c>
      <c r="E288" t="s">
        <v>8621</v>
      </c>
      <c r="F288">
        <v>2</v>
      </c>
      <c r="G288" t="str" cm="1">
        <f t="array" ref="G288">_xlfn.IFS(ISNUMBER(SEARCH("CP02",D288)),"ราชพฤกษ",ISNUMBER(SEARCH("CP03",D288)),"บางใหญ่",ISNUMBER(SEARCH("CP04",D288)),"บางบอน",OR(ISNUMBER(SEARCH("CP",D288)),ISNUMBER(SEARCH("BTC",#REF!))),"340",TRUE,"")</f>
        <v>บางใหญ่</v>
      </c>
    </row>
    <row r="289" spans="1:7" x14ac:dyDescent="0.2">
      <c r="A289" t="s">
        <v>8632</v>
      </c>
      <c r="B289" t="s">
        <v>8633</v>
      </c>
      <c r="C289" t="s">
        <v>8519</v>
      </c>
      <c r="D289" t="s">
        <v>2631</v>
      </c>
      <c r="E289" t="s">
        <v>8621</v>
      </c>
      <c r="F289">
        <v>2</v>
      </c>
      <c r="G289" t="str" cm="1">
        <f t="array" ref="G289">_xlfn.IFS(ISNUMBER(SEARCH("CP02",D289)),"ราชพฤกษ",ISNUMBER(SEARCH("CP03",D289)),"บางใหญ่",ISNUMBER(SEARCH("CP04",D289)),"บางบอน",OR(ISNUMBER(SEARCH("CP",D289)),ISNUMBER(SEARCH("BTC",#REF!))),"340",TRUE,"")</f>
        <v>บางบอน</v>
      </c>
    </row>
    <row r="290" spans="1:7" x14ac:dyDescent="0.2">
      <c r="A290" t="s">
        <v>8634</v>
      </c>
      <c r="B290" t="s">
        <v>8635</v>
      </c>
      <c r="C290" t="s">
        <v>8519</v>
      </c>
      <c r="D290" t="s">
        <v>2631</v>
      </c>
      <c r="E290" t="s">
        <v>8621</v>
      </c>
      <c r="F290">
        <v>2</v>
      </c>
      <c r="G290" t="str" cm="1">
        <f t="array" ref="G290">_xlfn.IFS(ISNUMBER(SEARCH("CP02",D290)),"ราชพฤกษ",ISNUMBER(SEARCH("CP03",D290)),"บางใหญ่",ISNUMBER(SEARCH("CP04",D290)),"บางบอน",OR(ISNUMBER(SEARCH("CP",D290)),ISNUMBER(SEARCH("BTC",#REF!))),"340",TRUE,"")</f>
        <v>บางบอน</v>
      </c>
    </row>
    <row r="291" spans="1:7" x14ac:dyDescent="0.2">
      <c r="A291" t="s">
        <v>1321</v>
      </c>
      <c r="B291" t="s">
        <v>1322</v>
      </c>
      <c r="C291" t="s">
        <v>8520</v>
      </c>
      <c r="D291" t="s">
        <v>2683</v>
      </c>
      <c r="E291" t="s">
        <v>8621</v>
      </c>
      <c r="F291">
        <v>5</v>
      </c>
      <c r="G291" t="str" cm="1">
        <f t="array" ref="G291">_xlfn.IFS(ISNUMBER(SEARCH("CP02",D291)),"ราชพฤกษ",ISNUMBER(SEARCH("CP03",D291)),"บางใหญ่",ISNUMBER(SEARCH("CP04",D291)),"บางบอน",OR(ISNUMBER(SEARCH("CP",D291)),ISNUMBER(SEARCH("BTC",#REF!))),"340",TRUE,"")</f>
        <v>340</v>
      </c>
    </row>
    <row r="292" spans="1:7" x14ac:dyDescent="0.2">
      <c r="A292" t="s">
        <v>1321</v>
      </c>
      <c r="B292" t="s">
        <v>1322</v>
      </c>
      <c r="C292" t="s">
        <v>8516</v>
      </c>
      <c r="D292" t="s">
        <v>2584</v>
      </c>
      <c r="E292" t="s">
        <v>8621</v>
      </c>
      <c r="F292">
        <v>2</v>
      </c>
      <c r="G292" t="str" cm="1">
        <f t="array" ref="G292">_xlfn.IFS(ISNUMBER(SEARCH("CP02",D292)),"ราชพฤกษ",ISNUMBER(SEARCH("CP03",D292)),"บางใหญ่",ISNUMBER(SEARCH("CP04",D292)),"บางบอน",OR(ISNUMBER(SEARCH("CP",D292)),ISNUMBER(SEARCH("BTC",#REF!))),"340",TRUE,"")</f>
        <v>ราชพฤกษ</v>
      </c>
    </row>
    <row r="293" spans="1:7" x14ac:dyDescent="0.2">
      <c r="A293" t="s">
        <v>1323</v>
      </c>
      <c r="B293" t="s">
        <v>1324</v>
      </c>
      <c r="C293" t="s">
        <v>8519</v>
      </c>
      <c r="D293" t="s">
        <v>2631</v>
      </c>
      <c r="E293" t="s">
        <v>8621</v>
      </c>
      <c r="F293">
        <v>2</v>
      </c>
      <c r="G293" t="str" cm="1">
        <f t="array" ref="G293">_xlfn.IFS(ISNUMBER(SEARCH("CP02",D293)),"ราชพฤกษ",ISNUMBER(SEARCH("CP03",D293)),"บางใหญ่",ISNUMBER(SEARCH("CP04",D293)),"บางบอน",OR(ISNUMBER(SEARCH("CP",D293)),ISNUMBER(SEARCH("BTC",#REF!))),"340",TRUE,"")</f>
        <v>บางบอน</v>
      </c>
    </row>
    <row r="294" spans="1:7" x14ac:dyDescent="0.2">
      <c r="A294" t="s">
        <v>8636</v>
      </c>
      <c r="B294" t="s">
        <v>8637</v>
      </c>
      <c r="C294" t="s">
        <v>8520</v>
      </c>
      <c r="D294" t="s">
        <v>2683</v>
      </c>
      <c r="E294" t="s">
        <v>8621</v>
      </c>
      <c r="F294">
        <v>6</v>
      </c>
      <c r="G294" t="str" cm="1">
        <f t="array" ref="G294">_xlfn.IFS(ISNUMBER(SEARCH("CP02",D294)),"ราชพฤกษ",ISNUMBER(SEARCH("CP03",D294)),"บางใหญ่",ISNUMBER(SEARCH("CP04",D294)),"บางบอน",OR(ISNUMBER(SEARCH("CP",D294)),ISNUMBER(SEARCH("BTC",#REF!))),"340",TRUE,"")</f>
        <v>340</v>
      </c>
    </row>
    <row r="295" spans="1:7" x14ac:dyDescent="0.2">
      <c r="A295" t="s">
        <v>8638</v>
      </c>
      <c r="B295" t="s">
        <v>8639</v>
      </c>
      <c r="C295" t="s">
        <v>8520</v>
      </c>
      <c r="D295" t="s">
        <v>2683</v>
      </c>
      <c r="E295" t="s">
        <v>8621</v>
      </c>
      <c r="F295">
        <v>1</v>
      </c>
      <c r="G295" t="str" cm="1">
        <f t="array" ref="G295">_xlfn.IFS(ISNUMBER(SEARCH("CP02",D295)),"ราชพฤกษ",ISNUMBER(SEARCH("CP03",D295)),"บางใหญ่",ISNUMBER(SEARCH("CP04",D295)),"บางบอน",OR(ISNUMBER(SEARCH("CP",D295)),ISNUMBER(SEARCH("BTC",#REF!))),"340",TRUE,"")</f>
        <v>340</v>
      </c>
    </row>
    <row r="296" spans="1:7" x14ac:dyDescent="0.2">
      <c r="A296" t="s">
        <v>95</v>
      </c>
      <c r="B296" t="s">
        <v>96</v>
      </c>
      <c r="C296" t="s">
        <v>8516</v>
      </c>
      <c r="D296" t="s">
        <v>2584</v>
      </c>
      <c r="E296" t="s">
        <v>8621</v>
      </c>
      <c r="F296">
        <v>5</v>
      </c>
      <c r="G296" t="str" cm="1">
        <f t="array" ref="G296">_xlfn.IFS(ISNUMBER(SEARCH("CP02",D296)),"ราชพฤกษ",ISNUMBER(SEARCH("CP03",D296)),"บางใหญ่",ISNUMBER(SEARCH("CP04",D296)),"บางบอน",OR(ISNUMBER(SEARCH("CP",D296)),ISNUMBER(SEARCH("BTC",#REF!))),"340",TRUE,"")</f>
        <v>ราชพฤกษ</v>
      </c>
    </row>
    <row r="297" spans="1:7" x14ac:dyDescent="0.2">
      <c r="A297" t="s">
        <v>8640</v>
      </c>
      <c r="B297" t="s">
        <v>8641</v>
      </c>
      <c r="C297" t="s">
        <v>8520</v>
      </c>
      <c r="D297" t="s">
        <v>2683</v>
      </c>
      <c r="E297" t="s">
        <v>8621</v>
      </c>
      <c r="F297">
        <v>2</v>
      </c>
      <c r="G297" t="str" cm="1">
        <f t="array" ref="G297">_xlfn.IFS(ISNUMBER(SEARCH("CP02",D297)),"ราชพฤกษ",ISNUMBER(SEARCH("CP03",D297)),"บางใหญ่",ISNUMBER(SEARCH("CP04",D297)),"บางบอน",OR(ISNUMBER(SEARCH("CP",D297)),ISNUMBER(SEARCH("BTC",#REF!))),"340",TRUE,"")</f>
        <v>340</v>
      </c>
    </row>
    <row r="298" spans="1:7" x14ac:dyDescent="0.2">
      <c r="A298" t="s">
        <v>8640</v>
      </c>
      <c r="B298" t="s">
        <v>8641</v>
      </c>
      <c r="C298" t="s">
        <v>8516</v>
      </c>
      <c r="D298" t="s">
        <v>2584</v>
      </c>
      <c r="E298" t="s">
        <v>8621</v>
      </c>
      <c r="F298">
        <v>1</v>
      </c>
      <c r="G298" t="str" cm="1">
        <f t="array" ref="G298">_xlfn.IFS(ISNUMBER(SEARCH("CP02",D298)),"ราชพฤกษ",ISNUMBER(SEARCH("CP03",D298)),"บางใหญ่",ISNUMBER(SEARCH("CP04",D298)),"บางบอน",OR(ISNUMBER(SEARCH("CP",D298)),ISNUMBER(SEARCH("BTC",#REF!))),"340",TRUE,"")</f>
        <v>ราชพฤกษ</v>
      </c>
    </row>
    <row r="299" spans="1:7" x14ac:dyDescent="0.2">
      <c r="A299" t="s">
        <v>8640</v>
      </c>
      <c r="B299" t="s">
        <v>8641</v>
      </c>
      <c r="C299" t="s">
        <v>8518</v>
      </c>
      <c r="D299" t="s">
        <v>2605</v>
      </c>
      <c r="E299" t="s">
        <v>8621</v>
      </c>
      <c r="F299">
        <v>2</v>
      </c>
      <c r="G299" t="str" cm="1">
        <f t="array" ref="G299">_xlfn.IFS(ISNUMBER(SEARCH("CP02",D299)),"ราชพฤกษ",ISNUMBER(SEARCH("CP03",D299)),"บางใหญ่",ISNUMBER(SEARCH("CP04",D299)),"บางบอน",OR(ISNUMBER(SEARCH("CP",D299)),ISNUMBER(SEARCH("BTC",#REF!))),"340",TRUE,"")</f>
        <v>บางใหญ่</v>
      </c>
    </row>
    <row r="300" spans="1:7" x14ac:dyDescent="0.2">
      <c r="A300" t="s">
        <v>8640</v>
      </c>
      <c r="B300" t="s">
        <v>8641</v>
      </c>
      <c r="C300" t="s">
        <v>8519</v>
      </c>
      <c r="D300" t="s">
        <v>2631</v>
      </c>
      <c r="E300" t="s">
        <v>8621</v>
      </c>
      <c r="F300">
        <v>2</v>
      </c>
      <c r="G300" t="str" cm="1">
        <f t="array" ref="G300">_xlfn.IFS(ISNUMBER(SEARCH("CP02",D300)),"ราชพฤกษ",ISNUMBER(SEARCH("CP03",D300)),"บางใหญ่",ISNUMBER(SEARCH("CP04",D300)),"บางบอน",OR(ISNUMBER(SEARCH("CP",D300)),ISNUMBER(SEARCH("BTC",#REF!))),"340",TRUE,"")</f>
        <v>บางบอน</v>
      </c>
    </row>
    <row r="301" spans="1:7" x14ac:dyDescent="0.2">
      <c r="A301" t="s">
        <v>1343</v>
      </c>
      <c r="B301" t="s">
        <v>1344</v>
      </c>
      <c r="C301" t="s">
        <v>8520</v>
      </c>
      <c r="D301" t="s">
        <v>2683</v>
      </c>
      <c r="E301" t="s">
        <v>8621</v>
      </c>
      <c r="F301">
        <v>6</v>
      </c>
      <c r="G301" t="str" cm="1">
        <f t="array" ref="G301">_xlfn.IFS(ISNUMBER(SEARCH("CP02",D301)),"ราชพฤกษ",ISNUMBER(SEARCH("CP03",D301)),"บางใหญ่",ISNUMBER(SEARCH("CP04",D301)),"บางบอน",OR(ISNUMBER(SEARCH("CP",D301)),ISNUMBER(SEARCH("BTC",#REF!))),"340",TRUE,"")</f>
        <v>340</v>
      </c>
    </row>
    <row r="302" spans="1:7" x14ac:dyDescent="0.2">
      <c r="A302" t="s">
        <v>1343</v>
      </c>
      <c r="B302" t="s">
        <v>1344</v>
      </c>
      <c r="C302" t="s">
        <v>8516</v>
      </c>
      <c r="D302" t="s">
        <v>2584</v>
      </c>
      <c r="E302" t="s">
        <v>8621</v>
      </c>
      <c r="F302">
        <v>6</v>
      </c>
      <c r="G302" t="str" cm="1">
        <f t="array" ref="G302">_xlfn.IFS(ISNUMBER(SEARCH("CP02",D302)),"ราชพฤกษ",ISNUMBER(SEARCH("CP03",D302)),"บางใหญ่",ISNUMBER(SEARCH("CP04",D302)),"บางบอน",OR(ISNUMBER(SEARCH("CP",D302)),ISNUMBER(SEARCH("BTC",#REF!))),"340",TRUE,"")</f>
        <v>ราชพฤกษ</v>
      </c>
    </row>
    <row r="303" spans="1:7" x14ac:dyDescent="0.2">
      <c r="A303" t="s">
        <v>1343</v>
      </c>
      <c r="B303" t="s">
        <v>1344</v>
      </c>
      <c r="C303" t="s">
        <v>8518</v>
      </c>
      <c r="D303" t="s">
        <v>2605</v>
      </c>
      <c r="E303" t="s">
        <v>8621</v>
      </c>
      <c r="F303">
        <v>40</v>
      </c>
      <c r="G303" t="str" cm="1">
        <f t="array" ref="G303">_xlfn.IFS(ISNUMBER(SEARCH("CP02",D303)),"ราชพฤกษ",ISNUMBER(SEARCH("CP03",D303)),"บางใหญ่",ISNUMBER(SEARCH("CP04",D303)),"บางบอน",OR(ISNUMBER(SEARCH("CP",D303)),ISNUMBER(SEARCH("BTC",#REF!))),"340",TRUE,"")</f>
        <v>บางใหญ่</v>
      </c>
    </row>
    <row r="304" spans="1:7" x14ac:dyDescent="0.2">
      <c r="A304" t="s">
        <v>1343</v>
      </c>
      <c r="B304" t="s">
        <v>1344</v>
      </c>
      <c r="C304" t="s">
        <v>8519</v>
      </c>
      <c r="D304" t="s">
        <v>2631</v>
      </c>
      <c r="E304" t="s">
        <v>8621</v>
      </c>
      <c r="F304">
        <v>7</v>
      </c>
      <c r="G304" t="str" cm="1">
        <f t="array" ref="G304">_xlfn.IFS(ISNUMBER(SEARCH("CP02",D304)),"ราชพฤกษ",ISNUMBER(SEARCH("CP03",D304)),"บางใหญ่",ISNUMBER(SEARCH("CP04",D304)),"บางบอน",OR(ISNUMBER(SEARCH("CP",D304)),ISNUMBER(SEARCH("BTC",#REF!))),"340",TRUE,"")</f>
        <v>บางบอน</v>
      </c>
    </row>
    <row r="305" spans="1:7" x14ac:dyDescent="0.2">
      <c r="A305" t="s">
        <v>171</v>
      </c>
      <c r="B305" t="s">
        <v>172</v>
      </c>
      <c r="C305" t="s">
        <v>8520</v>
      </c>
      <c r="D305" t="s">
        <v>2683</v>
      </c>
      <c r="E305" t="s">
        <v>8621</v>
      </c>
      <c r="F305">
        <v>3</v>
      </c>
      <c r="G305" t="str" cm="1">
        <f t="array" ref="G305">_xlfn.IFS(ISNUMBER(SEARCH("CP02",D305)),"ราชพฤกษ",ISNUMBER(SEARCH("CP03",D305)),"บางใหญ่",ISNUMBER(SEARCH("CP04",D305)),"บางบอน",OR(ISNUMBER(SEARCH("CP",D305)),ISNUMBER(SEARCH("BTC",#REF!))),"340",TRUE,"")</f>
        <v>340</v>
      </c>
    </row>
    <row r="306" spans="1:7" x14ac:dyDescent="0.2">
      <c r="A306" t="s">
        <v>171</v>
      </c>
      <c r="B306" t="s">
        <v>172</v>
      </c>
      <c r="C306" t="s">
        <v>8516</v>
      </c>
      <c r="D306" t="s">
        <v>2584</v>
      </c>
      <c r="E306" t="s">
        <v>8621</v>
      </c>
      <c r="F306">
        <v>7</v>
      </c>
      <c r="G306" t="str" cm="1">
        <f t="array" ref="G306">_xlfn.IFS(ISNUMBER(SEARCH("CP02",D306)),"ราชพฤกษ",ISNUMBER(SEARCH("CP03",D306)),"บางใหญ่",ISNUMBER(SEARCH("CP04",D306)),"บางบอน",OR(ISNUMBER(SEARCH("CP",D306)),ISNUMBER(SEARCH("BTC",#REF!))),"340",TRUE,"")</f>
        <v>ราชพฤกษ</v>
      </c>
    </row>
    <row r="307" spans="1:7" x14ac:dyDescent="0.2">
      <c r="A307" t="s">
        <v>149</v>
      </c>
      <c r="B307" t="s">
        <v>150</v>
      </c>
      <c r="C307" t="s">
        <v>8520</v>
      </c>
      <c r="D307" t="s">
        <v>2683</v>
      </c>
      <c r="E307" t="s">
        <v>8621</v>
      </c>
      <c r="F307">
        <v>3</v>
      </c>
      <c r="G307" t="str" cm="1">
        <f t="array" ref="G307">_xlfn.IFS(ISNUMBER(SEARCH("CP02",D307)),"ราชพฤกษ",ISNUMBER(SEARCH("CP03",D307)),"บางใหญ่",ISNUMBER(SEARCH("CP04",D307)),"บางบอน",OR(ISNUMBER(SEARCH("CP",D307)),ISNUMBER(SEARCH("BTC",#REF!))),"340",TRUE,"")</f>
        <v>340</v>
      </c>
    </row>
    <row r="308" spans="1:7" x14ac:dyDescent="0.2">
      <c r="A308" t="s">
        <v>149</v>
      </c>
      <c r="B308" t="s">
        <v>150</v>
      </c>
      <c r="C308" t="s">
        <v>8516</v>
      </c>
      <c r="D308" t="s">
        <v>2584</v>
      </c>
      <c r="E308" t="s">
        <v>8621</v>
      </c>
      <c r="F308">
        <v>1</v>
      </c>
      <c r="G308" t="str" cm="1">
        <f t="array" ref="G308">_xlfn.IFS(ISNUMBER(SEARCH("CP02",D308)),"ราชพฤกษ",ISNUMBER(SEARCH("CP03",D308)),"บางใหญ่",ISNUMBER(SEARCH("CP04",D308)),"บางบอน",OR(ISNUMBER(SEARCH("CP",D308)),ISNUMBER(SEARCH("BTC",#REF!))),"340",TRUE,"")</f>
        <v>ราชพฤกษ</v>
      </c>
    </row>
    <row r="309" spans="1:7" x14ac:dyDescent="0.2">
      <c r="A309" t="s">
        <v>149</v>
      </c>
      <c r="B309" t="s">
        <v>150</v>
      </c>
      <c r="C309" t="s">
        <v>8518</v>
      </c>
      <c r="D309" t="s">
        <v>2605</v>
      </c>
      <c r="E309" t="s">
        <v>8621</v>
      </c>
      <c r="F309">
        <v>13</v>
      </c>
      <c r="G309" t="str" cm="1">
        <f t="array" ref="G309">_xlfn.IFS(ISNUMBER(SEARCH("CP02",D309)),"ราชพฤกษ",ISNUMBER(SEARCH("CP03",D309)),"บางใหญ่",ISNUMBER(SEARCH("CP04",D309)),"บางบอน",OR(ISNUMBER(SEARCH("CP",D309)),ISNUMBER(SEARCH("BTC",#REF!))),"340",TRUE,"")</f>
        <v>บางใหญ่</v>
      </c>
    </row>
    <row r="310" spans="1:7" x14ac:dyDescent="0.2">
      <c r="A310" t="s">
        <v>8642</v>
      </c>
      <c r="B310" t="s">
        <v>8643</v>
      </c>
      <c r="C310" t="s">
        <v>8516</v>
      </c>
      <c r="D310" t="s">
        <v>2584</v>
      </c>
      <c r="E310" t="s">
        <v>8621</v>
      </c>
      <c r="F310">
        <v>5</v>
      </c>
      <c r="G310" t="str" cm="1">
        <f t="array" ref="G310">_xlfn.IFS(ISNUMBER(SEARCH("CP02",D310)),"ราชพฤกษ",ISNUMBER(SEARCH("CP03",D310)),"บางใหญ่",ISNUMBER(SEARCH("CP04",D310)),"บางบอน",OR(ISNUMBER(SEARCH("CP",D310)),ISNUMBER(SEARCH("BTC",#REF!))),"340",TRUE,"")</f>
        <v>ราชพฤกษ</v>
      </c>
    </row>
    <row r="311" spans="1:7" x14ac:dyDescent="0.2">
      <c r="A311" t="s">
        <v>93</v>
      </c>
      <c r="B311" t="s">
        <v>94</v>
      </c>
      <c r="C311" t="s">
        <v>8516</v>
      </c>
      <c r="D311" t="s">
        <v>2584</v>
      </c>
      <c r="E311" t="s">
        <v>8621</v>
      </c>
      <c r="F311">
        <v>1</v>
      </c>
      <c r="G311" t="str" cm="1">
        <f t="array" ref="G311">_xlfn.IFS(ISNUMBER(SEARCH("CP02",D311)),"ราชพฤกษ",ISNUMBER(SEARCH("CP03",D311)),"บางใหญ่",ISNUMBER(SEARCH("CP04",D311)),"บางบอน",OR(ISNUMBER(SEARCH("CP",D311)),ISNUMBER(SEARCH("BTC",#REF!))),"340",TRUE,"")</f>
        <v>ราชพฤกษ</v>
      </c>
    </row>
    <row r="312" spans="1:7" x14ac:dyDescent="0.2">
      <c r="A312" t="s">
        <v>93</v>
      </c>
      <c r="B312" t="s">
        <v>94</v>
      </c>
      <c r="C312" t="s">
        <v>8518</v>
      </c>
      <c r="D312" t="s">
        <v>2605</v>
      </c>
      <c r="E312" t="s">
        <v>8621</v>
      </c>
      <c r="F312">
        <v>1</v>
      </c>
      <c r="G312" t="str" cm="1">
        <f t="array" ref="G312">_xlfn.IFS(ISNUMBER(SEARCH("CP02",D312)),"ราชพฤกษ",ISNUMBER(SEARCH("CP03",D312)),"บางใหญ่",ISNUMBER(SEARCH("CP04",D312)),"บางบอน",OR(ISNUMBER(SEARCH("CP",D312)),ISNUMBER(SEARCH("BTC",#REF!))),"340",TRUE,"")</f>
        <v>บางใหญ่</v>
      </c>
    </row>
    <row r="313" spans="1:7" x14ac:dyDescent="0.2">
      <c r="A313" t="s">
        <v>8644</v>
      </c>
      <c r="B313" t="s">
        <v>8645</v>
      </c>
      <c r="C313" t="s">
        <v>8526</v>
      </c>
      <c r="D313" t="s">
        <v>8527</v>
      </c>
      <c r="E313" t="s">
        <v>8621</v>
      </c>
      <c r="F313">
        <v>4</v>
      </c>
      <c r="G313" t="str" cm="1">
        <f t="array" ref="G313">_xlfn.IFS(ISNUMBER(SEARCH("CP02",D313)),"ราชพฤกษ",ISNUMBER(SEARCH("CP03",D313)),"บางใหญ่",ISNUMBER(SEARCH("CP04",D313)),"บางบอน",OR(ISNUMBER(SEARCH("CP",D313)),ISNUMBER(SEARCH("BTC",#REF!))),"340",TRUE,"")</f>
        <v/>
      </c>
    </row>
    <row r="314" spans="1:7" x14ac:dyDescent="0.2">
      <c r="A314" t="s">
        <v>8646</v>
      </c>
      <c r="B314" t="s">
        <v>8647</v>
      </c>
      <c r="C314" t="s">
        <v>8516</v>
      </c>
      <c r="D314" t="s">
        <v>2584</v>
      </c>
      <c r="E314" t="s">
        <v>8621</v>
      </c>
      <c r="F314">
        <v>4</v>
      </c>
      <c r="G314" t="str" cm="1">
        <f t="array" ref="G314">_xlfn.IFS(ISNUMBER(SEARCH("CP02",D314)),"ราชพฤกษ",ISNUMBER(SEARCH("CP03",D314)),"บางใหญ่",ISNUMBER(SEARCH("CP04",D314)),"บางบอน",OR(ISNUMBER(SEARCH("CP",D314)),ISNUMBER(SEARCH("BTC",#REF!))),"340",TRUE,"")</f>
        <v>ราชพฤกษ</v>
      </c>
    </row>
    <row r="315" spans="1:7" x14ac:dyDescent="0.2">
      <c r="A315" t="s">
        <v>175</v>
      </c>
      <c r="B315" t="s">
        <v>176</v>
      </c>
      <c r="C315" t="s">
        <v>8520</v>
      </c>
      <c r="D315" t="s">
        <v>2683</v>
      </c>
      <c r="E315" t="s">
        <v>8621</v>
      </c>
      <c r="F315">
        <v>3</v>
      </c>
      <c r="G315" t="str" cm="1">
        <f t="array" ref="G315">_xlfn.IFS(ISNUMBER(SEARCH("CP02",D315)),"ราชพฤกษ",ISNUMBER(SEARCH("CP03",D315)),"บางใหญ่",ISNUMBER(SEARCH("CP04",D315)),"บางบอน",OR(ISNUMBER(SEARCH("CP",D315)),ISNUMBER(SEARCH("BTC",#REF!))),"340",TRUE,"")</f>
        <v>340</v>
      </c>
    </row>
    <row r="316" spans="1:7" x14ac:dyDescent="0.2">
      <c r="A316" t="s">
        <v>175</v>
      </c>
      <c r="B316" t="s">
        <v>176</v>
      </c>
      <c r="C316" t="s">
        <v>8516</v>
      </c>
      <c r="D316" t="s">
        <v>2584</v>
      </c>
      <c r="E316" t="s">
        <v>8621</v>
      </c>
      <c r="F316">
        <v>2</v>
      </c>
      <c r="G316" t="str" cm="1">
        <f t="array" ref="G316">_xlfn.IFS(ISNUMBER(SEARCH("CP02",D316)),"ราชพฤกษ",ISNUMBER(SEARCH("CP03",D316)),"บางใหญ่",ISNUMBER(SEARCH("CP04",D316)),"บางบอน",OR(ISNUMBER(SEARCH("CP",D316)),ISNUMBER(SEARCH("BTC",#REF!))),"340",TRUE,"")</f>
        <v>ราชพฤกษ</v>
      </c>
    </row>
    <row r="317" spans="1:7" x14ac:dyDescent="0.2">
      <c r="A317" t="s">
        <v>175</v>
      </c>
      <c r="B317" t="s">
        <v>176</v>
      </c>
      <c r="C317" t="s">
        <v>8519</v>
      </c>
      <c r="D317" t="s">
        <v>2631</v>
      </c>
      <c r="E317" t="s">
        <v>8621</v>
      </c>
      <c r="F317">
        <v>3</v>
      </c>
      <c r="G317" t="str" cm="1">
        <f t="array" ref="G317">_xlfn.IFS(ISNUMBER(SEARCH("CP02",D317)),"ราชพฤกษ",ISNUMBER(SEARCH("CP03",D317)),"บางใหญ่",ISNUMBER(SEARCH("CP04",D317)),"บางบอน",OR(ISNUMBER(SEARCH("CP",D317)),ISNUMBER(SEARCH("BTC",#REF!))),"340",TRUE,"")</f>
        <v>บางบอน</v>
      </c>
    </row>
    <row r="318" spans="1:7" x14ac:dyDescent="0.2">
      <c r="A318" t="s">
        <v>85</v>
      </c>
      <c r="B318" t="s">
        <v>86</v>
      </c>
      <c r="C318" t="s">
        <v>8519</v>
      </c>
      <c r="D318" t="s">
        <v>2631</v>
      </c>
      <c r="E318" t="s">
        <v>8621</v>
      </c>
      <c r="F318">
        <v>4</v>
      </c>
      <c r="G318" t="str" cm="1">
        <f t="array" ref="G318">_xlfn.IFS(ISNUMBER(SEARCH("CP02",D318)),"ราชพฤกษ",ISNUMBER(SEARCH("CP03",D318)),"บางใหญ่",ISNUMBER(SEARCH("CP04",D318)),"บางบอน",OR(ISNUMBER(SEARCH("CP",D318)),ISNUMBER(SEARCH("BTC",#REF!))),"340",TRUE,"")</f>
        <v>บางบอน</v>
      </c>
    </row>
    <row r="319" spans="1:7" x14ac:dyDescent="0.2">
      <c r="A319" t="s">
        <v>87</v>
      </c>
      <c r="B319" t="s">
        <v>88</v>
      </c>
      <c r="C319" t="s">
        <v>8516</v>
      </c>
      <c r="D319" t="s">
        <v>2584</v>
      </c>
      <c r="E319" t="s">
        <v>8621</v>
      </c>
      <c r="F319">
        <v>7</v>
      </c>
      <c r="G319" t="str" cm="1">
        <f t="array" ref="G319">_xlfn.IFS(ISNUMBER(SEARCH("CP02",D319)),"ราชพฤกษ",ISNUMBER(SEARCH("CP03",D319)),"บางใหญ่",ISNUMBER(SEARCH("CP04",D319)),"บางบอน",OR(ISNUMBER(SEARCH("CP",D319)),ISNUMBER(SEARCH("BTC",#REF!))),"340",TRUE,"")</f>
        <v>ราชพฤกษ</v>
      </c>
    </row>
    <row r="320" spans="1:7" x14ac:dyDescent="0.2">
      <c r="A320" t="s">
        <v>87</v>
      </c>
      <c r="B320" t="s">
        <v>88</v>
      </c>
      <c r="C320" t="s">
        <v>8519</v>
      </c>
      <c r="D320" t="s">
        <v>2631</v>
      </c>
      <c r="E320" t="s">
        <v>8621</v>
      </c>
      <c r="F320">
        <v>2</v>
      </c>
      <c r="G320" t="str" cm="1">
        <f t="array" ref="G320">_xlfn.IFS(ISNUMBER(SEARCH("CP02",D320)),"ราชพฤกษ",ISNUMBER(SEARCH("CP03",D320)),"บางใหญ่",ISNUMBER(SEARCH("CP04",D320)),"บางบอน",OR(ISNUMBER(SEARCH("CP",D320)),ISNUMBER(SEARCH("BTC",#REF!))),"340",TRUE,"")</f>
        <v>บางบอน</v>
      </c>
    </row>
    <row r="321" spans="1:7" x14ac:dyDescent="0.2">
      <c r="A321" t="s">
        <v>165</v>
      </c>
      <c r="B321" t="s">
        <v>166</v>
      </c>
      <c r="C321" t="s">
        <v>8520</v>
      </c>
      <c r="D321" t="s">
        <v>2683</v>
      </c>
      <c r="E321" t="s">
        <v>8621</v>
      </c>
      <c r="F321">
        <v>6</v>
      </c>
      <c r="G321" t="str" cm="1">
        <f t="array" ref="G321">_xlfn.IFS(ISNUMBER(SEARCH("CP02",D321)),"ราชพฤกษ",ISNUMBER(SEARCH("CP03",D321)),"บางใหญ่",ISNUMBER(SEARCH("CP04",D321)),"บางบอน",OR(ISNUMBER(SEARCH("CP",D321)),ISNUMBER(SEARCH("BTC",#REF!))),"340",TRUE,"")</f>
        <v>340</v>
      </c>
    </row>
    <row r="322" spans="1:7" x14ac:dyDescent="0.2">
      <c r="A322" t="s">
        <v>165</v>
      </c>
      <c r="B322" t="s">
        <v>166</v>
      </c>
      <c r="C322" t="s">
        <v>8516</v>
      </c>
      <c r="D322" t="s">
        <v>2584</v>
      </c>
      <c r="E322" t="s">
        <v>8621</v>
      </c>
      <c r="F322">
        <v>2</v>
      </c>
      <c r="G322" t="str" cm="1">
        <f t="array" ref="G322">_xlfn.IFS(ISNUMBER(SEARCH("CP02",D322)),"ราชพฤกษ",ISNUMBER(SEARCH("CP03",D322)),"บางใหญ่",ISNUMBER(SEARCH("CP04",D322)),"บางบอน",OR(ISNUMBER(SEARCH("CP",D322)),ISNUMBER(SEARCH("BTC",#REF!))),"340",TRUE,"")</f>
        <v>ราชพฤกษ</v>
      </c>
    </row>
    <row r="323" spans="1:7" x14ac:dyDescent="0.2">
      <c r="A323" t="s">
        <v>165</v>
      </c>
      <c r="B323" t="s">
        <v>166</v>
      </c>
      <c r="C323" t="s">
        <v>8518</v>
      </c>
      <c r="D323" t="s">
        <v>2605</v>
      </c>
      <c r="E323" t="s">
        <v>8621</v>
      </c>
      <c r="F323">
        <v>7</v>
      </c>
      <c r="G323" t="str" cm="1">
        <f t="array" ref="G323">_xlfn.IFS(ISNUMBER(SEARCH("CP02",D323)),"ราชพฤกษ",ISNUMBER(SEARCH("CP03",D323)),"บางใหญ่",ISNUMBER(SEARCH("CP04",D323)),"บางบอน",OR(ISNUMBER(SEARCH("CP",D323)),ISNUMBER(SEARCH("BTC",#REF!))),"340",TRUE,"")</f>
        <v>บางใหญ่</v>
      </c>
    </row>
    <row r="324" spans="1:7" x14ac:dyDescent="0.2">
      <c r="A324" t="s">
        <v>8648</v>
      </c>
      <c r="B324" t="s">
        <v>8649</v>
      </c>
      <c r="C324" t="s">
        <v>8516</v>
      </c>
      <c r="D324" t="s">
        <v>2584</v>
      </c>
      <c r="E324" t="s">
        <v>8621</v>
      </c>
      <c r="F324">
        <v>8</v>
      </c>
      <c r="G324" t="str" cm="1">
        <f t="array" ref="G324">_xlfn.IFS(ISNUMBER(SEARCH("CP02",D324)),"ราชพฤกษ",ISNUMBER(SEARCH("CP03",D324)),"บางใหญ่",ISNUMBER(SEARCH("CP04",D324)),"บางบอน",OR(ISNUMBER(SEARCH("CP",D324)),ISNUMBER(SEARCH("BTC",#REF!))),"340",TRUE,"")</f>
        <v>ราชพฤกษ</v>
      </c>
    </row>
    <row r="325" spans="1:7" x14ac:dyDescent="0.2">
      <c r="A325" t="s">
        <v>8648</v>
      </c>
      <c r="B325" t="s">
        <v>8649</v>
      </c>
      <c r="C325" t="s">
        <v>8518</v>
      </c>
      <c r="D325" t="s">
        <v>2605</v>
      </c>
      <c r="E325" t="s">
        <v>8621</v>
      </c>
      <c r="F325">
        <v>3</v>
      </c>
      <c r="G325" t="str" cm="1">
        <f t="array" ref="G325">_xlfn.IFS(ISNUMBER(SEARCH("CP02",D325)),"ราชพฤกษ",ISNUMBER(SEARCH("CP03",D325)),"บางใหญ่",ISNUMBER(SEARCH("CP04",D325)),"บางบอน",OR(ISNUMBER(SEARCH("CP",D325)),ISNUMBER(SEARCH("BTC",#REF!))),"340",TRUE,"")</f>
        <v>บางใหญ่</v>
      </c>
    </row>
    <row r="326" spans="1:7" x14ac:dyDescent="0.2">
      <c r="A326" t="s">
        <v>8648</v>
      </c>
      <c r="B326" t="s">
        <v>8649</v>
      </c>
      <c r="C326" t="s">
        <v>8519</v>
      </c>
      <c r="D326" t="s">
        <v>2631</v>
      </c>
      <c r="E326" t="s">
        <v>8621</v>
      </c>
      <c r="F326">
        <v>2</v>
      </c>
      <c r="G326" t="str" cm="1">
        <f t="array" ref="G326">_xlfn.IFS(ISNUMBER(SEARCH("CP02",D326)),"ราชพฤกษ",ISNUMBER(SEARCH("CP03",D326)),"บางใหญ่",ISNUMBER(SEARCH("CP04",D326)),"บางบอน",OR(ISNUMBER(SEARCH("CP",D326)),ISNUMBER(SEARCH("BTC",#REF!))),"340",TRUE,"")</f>
        <v>บางบอน</v>
      </c>
    </row>
    <row r="327" spans="1:7" x14ac:dyDescent="0.2">
      <c r="A327" t="s">
        <v>151</v>
      </c>
      <c r="B327" t="s">
        <v>152</v>
      </c>
      <c r="C327" t="s">
        <v>8520</v>
      </c>
      <c r="D327" t="s">
        <v>2683</v>
      </c>
      <c r="E327" t="s">
        <v>8621</v>
      </c>
      <c r="F327">
        <v>8</v>
      </c>
      <c r="G327" t="str" cm="1">
        <f t="array" ref="G327">_xlfn.IFS(ISNUMBER(SEARCH("CP02",D327)),"ราชพฤกษ",ISNUMBER(SEARCH("CP03",D327)),"บางใหญ่",ISNUMBER(SEARCH("CP04",D327)),"บางบอน",OR(ISNUMBER(SEARCH("CP",D327)),ISNUMBER(SEARCH("BTC",#REF!))),"340",TRUE,"")</f>
        <v>340</v>
      </c>
    </row>
    <row r="328" spans="1:7" x14ac:dyDescent="0.2">
      <c r="A328" t="s">
        <v>151</v>
      </c>
      <c r="B328" t="s">
        <v>152</v>
      </c>
      <c r="C328" t="s">
        <v>8518</v>
      </c>
      <c r="D328" t="s">
        <v>2605</v>
      </c>
      <c r="E328" t="s">
        <v>8621</v>
      </c>
      <c r="F328">
        <v>2</v>
      </c>
      <c r="G328" t="str" cm="1">
        <f t="array" ref="G328">_xlfn.IFS(ISNUMBER(SEARCH("CP02",D328)),"ราชพฤกษ",ISNUMBER(SEARCH("CP03",D328)),"บางใหญ่",ISNUMBER(SEARCH("CP04",D328)),"บางบอน",OR(ISNUMBER(SEARCH("CP",D328)),ISNUMBER(SEARCH("BTC",#REF!))),"340",TRUE,"")</f>
        <v>บางใหญ่</v>
      </c>
    </row>
    <row r="329" spans="1:7" x14ac:dyDescent="0.2">
      <c r="A329" t="s">
        <v>1381</v>
      </c>
      <c r="B329" t="s">
        <v>1382</v>
      </c>
      <c r="C329" t="s">
        <v>8516</v>
      </c>
      <c r="D329" t="s">
        <v>2584</v>
      </c>
      <c r="E329" t="s">
        <v>8621</v>
      </c>
      <c r="F329">
        <v>12</v>
      </c>
      <c r="G329" t="str" cm="1">
        <f t="array" ref="G329">_xlfn.IFS(ISNUMBER(SEARCH("CP02",D329)),"ราชพฤกษ",ISNUMBER(SEARCH("CP03",D329)),"บางใหญ่",ISNUMBER(SEARCH("CP04",D329)),"บางบอน",OR(ISNUMBER(SEARCH("CP",D329)),ISNUMBER(SEARCH("BTC",#REF!))),"340",TRUE,"")</f>
        <v>ราชพฤกษ</v>
      </c>
    </row>
    <row r="330" spans="1:7" x14ac:dyDescent="0.2">
      <c r="A330" t="s">
        <v>1381</v>
      </c>
      <c r="B330" t="s">
        <v>1382</v>
      </c>
      <c r="C330" t="s">
        <v>8519</v>
      </c>
      <c r="D330" t="s">
        <v>2631</v>
      </c>
      <c r="E330" t="s">
        <v>8621</v>
      </c>
      <c r="F330">
        <v>1</v>
      </c>
      <c r="G330" t="str" cm="1">
        <f t="array" ref="G330">_xlfn.IFS(ISNUMBER(SEARCH("CP02",D330)),"ราชพฤกษ",ISNUMBER(SEARCH("CP03",D330)),"บางใหญ่",ISNUMBER(SEARCH("CP04",D330)),"บางบอน",OR(ISNUMBER(SEARCH("CP",D330)),ISNUMBER(SEARCH("BTC",#REF!))),"340",TRUE,"")</f>
        <v>บางบอน</v>
      </c>
    </row>
    <row r="331" spans="1:7" x14ac:dyDescent="0.2">
      <c r="A331" t="s">
        <v>1379</v>
      </c>
      <c r="B331" t="s">
        <v>1380</v>
      </c>
      <c r="C331" t="s">
        <v>8516</v>
      </c>
      <c r="D331" t="s">
        <v>2584</v>
      </c>
      <c r="E331" t="s">
        <v>8621</v>
      </c>
      <c r="F331">
        <v>3</v>
      </c>
      <c r="G331" t="str" cm="1">
        <f t="array" ref="G331">_xlfn.IFS(ISNUMBER(SEARCH("CP02",D331)),"ราชพฤกษ",ISNUMBER(SEARCH("CP03",D331)),"บางใหญ่",ISNUMBER(SEARCH("CP04",D331)),"บางบอน",OR(ISNUMBER(SEARCH("CP",D331)),ISNUMBER(SEARCH("BTC",#REF!))),"340",TRUE,"")</f>
        <v>ราชพฤกษ</v>
      </c>
    </row>
    <row r="332" spans="1:7" x14ac:dyDescent="0.2">
      <c r="A332" t="s">
        <v>1379</v>
      </c>
      <c r="B332" t="s">
        <v>1380</v>
      </c>
      <c r="C332" t="s">
        <v>8519</v>
      </c>
      <c r="D332" t="s">
        <v>2631</v>
      </c>
      <c r="E332" t="s">
        <v>8621</v>
      </c>
      <c r="F332">
        <v>15</v>
      </c>
      <c r="G332" t="str" cm="1">
        <f t="array" ref="G332">_xlfn.IFS(ISNUMBER(SEARCH("CP02",D332)),"ราชพฤกษ",ISNUMBER(SEARCH("CP03",D332)),"บางใหญ่",ISNUMBER(SEARCH("CP04",D332)),"บางบอน",OR(ISNUMBER(SEARCH("CP",D332)),ISNUMBER(SEARCH("BTC",#REF!))),"340",TRUE,"")</f>
        <v>บางบอน</v>
      </c>
    </row>
    <row r="333" spans="1:7" x14ac:dyDescent="0.2">
      <c r="A333" t="s">
        <v>1317</v>
      </c>
      <c r="B333" t="s">
        <v>1318</v>
      </c>
      <c r="C333" t="s">
        <v>8520</v>
      </c>
      <c r="D333" t="s">
        <v>2683</v>
      </c>
      <c r="E333" t="s">
        <v>8621</v>
      </c>
      <c r="F333">
        <v>4</v>
      </c>
      <c r="G333" t="str" cm="1">
        <f t="array" ref="G333">_xlfn.IFS(ISNUMBER(SEARCH("CP02",D333)),"ราชพฤกษ",ISNUMBER(SEARCH("CP03",D333)),"บางใหญ่",ISNUMBER(SEARCH("CP04",D333)),"บางบอน",OR(ISNUMBER(SEARCH("CP",D333)),ISNUMBER(SEARCH("BTC",#REF!))),"340",TRUE,"")</f>
        <v>340</v>
      </c>
    </row>
    <row r="334" spans="1:7" x14ac:dyDescent="0.2">
      <c r="A334" t="s">
        <v>1317</v>
      </c>
      <c r="B334" t="s">
        <v>1318</v>
      </c>
      <c r="C334" t="s">
        <v>8516</v>
      </c>
      <c r="D334" t="s">
        <v>2584</v>
      </c>
      <c r="E334" t="s">
        <v>8621</v>
      </c>
      <c r="F334">
        <v>18</v>
      </c>
      <c r="G334" t="str" cm="1">
        <f t="array" ref="G334">_xlfn.IFS(ISNUMBER(SEARCH("CP02",D334)),"ราชพฤกษ",ISNUMBER(SEARCH("CP03",D334)),"บางใหญ่",ISNUMBER(SEARCH("CP04",D334)),"บางบอน",OR(ISNUMBER(SEARCH("CP",D334)),ISNUMBER(SEARCH("BTC",#REF!))),"340",TRUE,"")</f>
        <v>ราชพฤกษ</v>
      </c>
    </row>
    <row r="335" spans="1:7" x14ac:dyDescent="0.2">
      <c r="A335" t="s">
        <v>1317</v>
      </c>
      <c r="B335" t="s">
        <v>1318</v>
      </c>
      <c r="C335" t="s">
        <v>8519</v>
      </c>
      <c r="D335" t="s">
        <v>2631</v>
      </c>
      <c r="E335" t="s">
        <v>8621</v>
      </c>
      <c r="F335">
        <v>20</v>
      </c>
      <c r="G335" t="str" cm="1">
        <f t="array" ref="G335">_xlfn.IFS(ISNUMBER(SEARCH("CP02",D335)),"ราชพฤกษ",ISNUMBER(SEARCH("CP03",D335)),"บางใหญ่",ISNUMBER(SEARCH("CP04",D335)),"บางบอน",OR(ISNUMBER(SEARCH("CP",D335)),ISNUMBER(SEARCH("BTC",#REF!))),"340",TRUE,"")</f>
        <v>บางบอน</v>
      </c>
    </row>
    <row r="336" spans="1:7" x14ac:dyDescent="0.2">
      <c r="A336" t="s">
        <v>8650</v>
      </c>
      <c r="B336" t="s">
        <v>8651</v>
      </c>
      <c r="C336" t="s">
        <v>8516</v>
      </c>
      <c r="D336" t="s">
        <v>2584</v>
      </c>
      <c r="E336" t="s">
        <v>8621</v>
      </c>
      <c r="F336">
        <v>2</v>
      </c>
      <c r="G336" t="str" cm="1">
        <f t="array" ref="G336">_xlfn.IFS(ISNUMBER(SEARCH("CP02",D336)),"ราชพฤกษ",ISNUMBER(SEARCH("CP03",D336)),"บางใหญ่",ISNUMBER(SEARCH("CP04",D336)),"บางบอน",OR(ISNUMBER(SEARCH("CP",D336)),ISNUMBER(SEARCH("BTC",#REF!))),"340",TRUE,"")</f>
        <v>ราชพฤกษ</v>
      </c>
    </row>
    <row r="337" spans="1:7" x14ac:dyDescent="0.2">
      <c r="A337" t="s">
        <v>105</v>
      </c>
      <c r="B337" t="s">
        <v>106</v>
      </c>
      <c r="C337" t="s">
        <v>8520</v>
      </c>
      <c r="D337" t="s">
        <v>2683</v>
      </c>
      <c r="E337" t="s">
        <v>8621</v>
      </c>
      <c r="F337">
        <v>17</v>
      </c>
      <c r="G337" t="str" cm="1">
        <f t="array" ref="G337">_xlfn.IFS(ISNUMBER(SEARCH("CP02",D337)),"ราชพฤกษ",ISNUMBER(SEARCH("CP03",D337)),"บางใหญ่",ISNUMBER(SEARCH("CP04",D337)),"บางบอน",OR(ISNUMBER(SEARCH("CP",D337)),ISNUMBER(SEARCH("BTC",#REF!))),"340",TRUE,"")</f>
        <v>340</v>
      </c>
    </row>
    <row r="338" spans="1:7" x14ac:dyDescent="0.2">
      <c r="A338" t="s">
        <v>105</v>
      </c>
      <c r="B338" t="s">
        <v>106</v>
      </c>
      <c r="C338" t="s">
        <v>8516</v>
      </c>
      <c r="D338" t="s">
        <v>2584</v>
      </c>
      <c r="E338" t="s">
        <v>8621</v>
      </c>
      <c r="F338">
        <v>10</v>
      </c>
      <c r="G338" t="str" cm="1">
        <f t="array" ref="G338">_xlfn.IFS(ISNUMBER(SEARCH("CP02",D338)),"ราชพฤกษ",ISNUMBER(SEARCH("CP03",D338)),"บางใหญ่",ISNUMBER(SEARCH("CP04",D338)),"บางบอน",OR(ISNUMBER(SEARCH("CP",D338)),ISNUMBER(SEARCH("BTC",#REF!))),"340",TRUE,"")</f>
        <v>ราชพฤกษ</v>
      </c>
    </row>
    <row r="339" spans="1:7" x14ac:dyDescent="0.2">
      <c r="A339" t="s">
        <v>105</v>
      </c>
      <c r="B339" t="s">
        <v>106</v>
      </c>
      <c r="C339" t="s">
        <v>8518</v>
      </c>
      <c r="D339" t="s">
        <v>2605</v>
      </c>
      <c r="E339" t="s">
        <v>8621</v>
      </c>
      <c r="F339">
        <v>14</v>
      </c>
      <c r="G339" t="str" cm="1">
        <f t="array" ref="G339">_xlfn.IFS(ISNUMBER(SEARCH("CP02",D339)),"ราชพฤกษ",ISNUMBER(SEARCH("CP03",D339)),"บางใหญ่",ISNUMBER(SEARCH("CP04",D339)),"บางบอน",OR(ISNUMBER(SEARCH("CP",D339)),ISNUMBER(SEARCH("BTC",#REF!))),"340",TRUE,"")</f>
        <v>บางใหญ่</v>
      </c>
    </row>
    <row r="340" spans="1:7" x14ac:dyDescent="0.2">
      <c r="A340" t="s">
        <v>105</v>
      </c>
      <c r="B340" t="s">
        <v>106</v>
      </c>
      <c r="C340" t="s">
        <v>8519</v>
      </c>
      <c r="D340" t="s">
        <v>2631</v>
      </c>
      <c r="E340" t="s">
        <v>8621</v>
      </c>
      <c r="F340">
        <v>12</v>
      </c>
      <c r="G340" t="str" cm="1">
        <f t="array" ref="G340">_xlfn.IFS(ISNUMBER(SEARCH("CP02",D340)),"ราชพฤกษ",ISNUMBER(SEARCH("CP03",D340)),"บางใหญ่",ISNUMBER(SEARCH("CP04",D340)),"บางบอน",OR(ISNUMBER(SEARCH("CP",D340)),ISNUMBER(SEARCH("BTC",#REF!))),"340",TRUE,"")</f>
        <v>บางบอน</v>
      </c>
    </row>
    <row r="341" spans="1:7" x14ac:dyDescent="0.2">
      <c r="A341" t="s">
        <v>157</v>
      </c>
      <c r="B341" t="s">
        <v>158</v>
      </c>
      <c r="C341" t="s">
        <v>8516</v>
      </c>
      <c r="D341" t="s">
        <v>2584</v>
      </c>
      <c r="E341" t="s">
        <v>8621</v>
      </c>
      <c r="F341">
        <v>9</v>
      </c>
      <c r="G341" t="str" cm="1">
        <f t="array" ref="G341">_xlfn.IFS(ISNUMBER(SEARCH("CP02",D341)),"ราชพฤกษ",ISNUMBER(SEARCH("CP03",D341)),"บางใหญ่",ISNUMBER(SEARCH("CP04",D341)),"บางบอน",OR(ISNUMBER(SEARCH("CP",D341)),ISNUMBER(SEARCH("BTC",#REF!))),"340",TRUE,"")</f>
        <v>ราชพฤกษ</v>
      </c>
    </row>
    <row r="342" spans="1:7" x14ac:dyDescent="0.2">
      <c r="A342" t="s">
        <v>157</v>
      </c>
      <c r="B342" t="s">
        <v>158</v>
      </c>
      <c r="C342" t="s">
        <v>8519</v>
      </c>
      <c r="D342" t="s">
        <v>2631</v>
      </c>
      <c r="E342" t="s">
        <v>8621</v>
      </c>
      <c r="F342">
        <v>8</v>
      </c>
      <c r="G342" t="str" cm="1">
        <f t="array" ref="G342">_xlfn.IFS(ISNUMBER(SEARCH("CP02",D342)),"ราชพฤกษ",ISNUMBER(SEARCH("CP03",D342)),"บางใหญ่",ISNUMBER(SEARCH("CP04",D342)),"บางบอน",OR(ISNUMBER(SEARCH("CP",D342)),ISNUMBER(SEARCH("BTC",#REF!))),"340",TRUE,"")</f>
        <v>บางบอน</v>
      </c>
    </row>
    <row r="343" spans="1:7" x14ac:dyDescent="0.2">
      <c r="A343" t="s">
        <v>117</v>
      </c>
      <c r="B343" t="s">
        <v>118</v>
      </c>
      <c r="C343" t="s">
        <v>8520</v>
      </c>
      <c r="D343" t="s">
        <v>2683</v>
      </c>
      <c r="E343" t="s">
        <v>8621</v>
      </c>
      <c r="F343">
        <v>3</v>
      </c>
      <c r="G343" t="str" cm="1">
        <f t="array" ref="G343">_xlfn.IFS(ISNUMBER(SEARCH("CP02",D343)),"ราชพฤกษ",ISNUMBER(SEARCH("CP03",D343)),"บางใหญ่",ISNUMBER(SEARCH("CP04",D343)),"บางบอน",OR(ISNUMBER(SEARCH("CP",D343)),ISNUMBER(SEARCH("BTC",#REF!))),"340",TRUE,"")</f>
        <v>340</v>
      </c>
    </row>
    <row r="344" spans="1:7" x14ac:dyDescent="0.2">
      <c r="A344" t="s">
        <v>117</v>
      </c>
      <c r="B344" t="s">
        <v>118</v>
      </c>
      <c r="C344" t="s">
        <v>8516</v>
      </c>
      <c r="D344" t="s">
        <v>2584</v>
      </c>
      <c r="E344" t="s">
        <v>8621</v>
      </c>
      <c r="F344">
        <v>5</v>
      </c>
      <c r="G344" t="str" cm="1">
        <f t="array" ref="G344">_xlfn.IFS(ISNUMBER(SEARCH("CP02",D344)),"ราชพฤกษ",ISNUMBER(SEARCH("CP03",D344)),"บางใหญ่",ISNUMBER(SEARCH("CP04",D344)),"บางบอน",OR(ISNUMBER(SEARCH("CP",D344)),ISNUMBER(SEARCH("BTC",#REF!))),"340",TRUE,"")</f>
        <v>ราชพฤกษ</v>
      </c>
    </row>
    <row r="345" spans="1:7" x14ac:dyDescent="0.2">
      <c r="A345" t="s">
        <v>8652</v>
      </c>
      <c r="B345" t="s">
        <v>8653</v>
      </c>
      <c r="C345" t="s">
        <v>8516</v>
      </c>
      <c r="D345" t="s">
        <v>2584</v>
      </c>
      <c r="E345" t="s">
        <v>8621</v>
      </c>
      <c r="F345">
        <v>4</v>
      </c>
      <c r="G345" t="str" cm="1">
        <f t="array" ref="G345">_xlfn.IFS(ISNUMBER(SEARCH("CP02",D345)),"ราชพฤกษ",ISNUMBER(SEARCH("CP03",D345)),"บางใหญ่",ISNUMBER(SEARCH("CP04",D345)),"บางบอน",OR(ISNUMBER(SEARCH("CP",D345)),ISNUMBER(SEARCH("BTC",#REF!))),"340",TRUE,"")</f>
        <v>ราชพฤกษ</v>
      </c>
    </row>
    <row r="346" spans="1:7" x14ac:dyDescent="0.2">
      <c r="A346" t="s">
        <v>8652</v>
      </c>
      <c r="B346" t="s">
        <v>8653</v>
      </c>
      <c r="C346" t="s">
        <v>8518</v>
      </c>
      <c r="D346" t="s">
        <v>2605</v>
      </c>
      <c r="E346" t="s">
        <v>8621</v>
      </c>
      <c r="F346">
        <v>1</v>
      </c>
      <c r="G346" t="str" cm="1">
        <f t="array" ref="G346">_xlfn.IFS(ISNUMBER(SEARCH("CP02",D346)),"ราชพฤกษ",ISNUMBER(SEARCH("CP03",D346)),"บางใหญ่",ISNUMBER(SEARCH("CP04",D346)),"บางบอน",OR(ISNUMBER(SEARCH("CP",D346)),ISNUMBER(SEARCH("BTC",#REF!))),"340",TRUE,"")</f>
        <v>บางใหญ่</v>
      </c>
    </row>
    <row r="347" spans="1:7" x14ac:dyDescent="0.2">
      <c r="A347" t="s">
        <v>8652</v>
      </c>
      <c r="B347" t="s">
        <v>8653</v>
      </c>
      <c r="C347" t="s">
        <v>8519</v>
      </c>
      <c r="D347" t="s">
        <v>2631</v>
      </c>
      <c r="E347" t="s">
        <v>8621</v>
      </c>
      <c r="F347">
        <v>3</v>
      </c>
      <c r="G347" t="str" cm="1">
        <f t="array" ref="G347">_xlfn.IFS(ISNUMBER(SEARCH("CP02",D347)),"ราชพฤกษ",ISNUMBER(SEARCH("CP03",D347)),"บางใหญ่",ISNUMBER(SEARCH("CP04",D347)),"บางบอน",OR(ISNUMBER(SEARCH("CP",D347)),ISNUMBER(SEARCH("BTC",#REF!))),"340",TRUE,"")</f>
        <v>บางบอน</v>
      </c>
    </row>
    <row r="348" spans="1:7" x14ac:dyDescent="0.2">
      <c r="A348" t="s">
        <v>8654</v>
      </c>
      <c r="B348" t="s">
        <v>8655</v>
      </c>
      <c r="C348" t="s">
        <v>8520</v>
      </c>
      <c r="D348" t="s">
        <v>2683</v>
      </c>
      <c r="E348" t="s">
        <v>8621</v>
      </c>
      <c r="F348">
        <v>1</v>
      </c>
      <c r="G348" t="str" cm="1">
        <f t="array" ref="G348">_xlfn.IFS(ISNUMBER(SEARCH("CP02",D348)),"ราชพฤกษ",ISNUMBER(SEARCH("CP03",D348)),"บางใหญ่",ISNUMBER(SEARCH("CP04",D348)),"บางบอน",OR(ISNUMBER(SEARCH("CP",D348)),ISNUMBER(SEARCH("BTC",#REF!))),"340",TRUE,"")</f>
        <v>340</v>
      </c>
    </row>
    <row r="349" spans="1:7" x14ac:dyDescent="0.2">
      <c r="A349" t="s">
        <v>159</v>
      </c>
      <c r="B349" t="s">
        <v>160</v>
      </c>
      <c r="C349" t="s">
        <v>8520</v>
      </c>
      <c r="D349" t="s">
        <v>2683</v>
      </c>
      <c r="E349" t="s">
        <v>8621</v>
      </c>
      <c r="F349">
        <v>5</v>
      </c>
      <c r="G349" t="str" cm="1">
        <f t="array" ref="G349">_xlfn.IFS(ISNUMBER(SEARCH("CP02",D349)),"ราชพฤกษ",ISNUMBER(SEARCH("CP03",D349)),"บางใหญ่",ISNUMBER(SEARCH("CP04",D349)),"บางบอน",OR(ISNUMBER(SEARCH("CP",D349)),ISNUMBER(SEARCH("BTC",#REF!))),"340",TRUE,"")</f>
        <v>340</v>
      </c>
    </row>
    <row r="350" spans="1:7" x14ac:dyDescent="0.2">
      <c r="A350" t="s">
        <v>159</v>
      </c>
      <c r="B350" t="s">
        <v>160</v>
      </c>
      <c r="C350" t="s">
        <v>8516</v>
      </c>
      <c r="D350" t="s">
        <v>2584</v>
      </c>
      <c r="E350" t="s">
        <v>8621</v>
      </c>
      <c r="F350">
        <v>2</v>
      </c>
      <c r="G350" t="str" cm="1">
        <f t="array" ref="G350">_xlfn.IFS(ISNUMBER(SEARCH("CP02",D350)),"ราชพฤกษ",ISNUMBER(SEARCH("CP03",D350)),"บางใหญ่",ISNUMBER(SEARCH("CP04",D350)),"บางบอน",OR(ISNUMBER(SEARCH("CP",D350)),ISNUMBER(SEARCH("BTC",#REF!))),"340",TRUE,"")</f>
        <v>ราชพฤกษ</v>
      </c>
    </row>
    <row r="351" spans="1:7" x14ac:dyDescent="0.2">
      <c r="A351" t="s">
        <v>159</v>
      </c>
      <c r="B351" t="s">
        <v>160</v>
      </c>
      <c r="C351" t="s">
        <v>8518</v>
      </c>
      <c r="D351" t="s">
        <v>2605</v>
      </c>
      <c r="E351" t="s">
        <v>8621</v>
      </c>
      <c r="F351">
        <v>2</v>
      </c>
      <c r="G351" t="str" cm="1">
        <f t="array" ref="G351">_xlfn.IFS(ISNUMBER(SEARCH("CP02",D351)),"ราชพฤกษ",ISNUMBER(SEARCH("CP03",D351)),"บางใหญ่",ISNUMBER(SEARCH("CP04",D351)),"บางบอน",OR(ISNUMBER(SEARCH("CP",D351)),ISNUMBER(SEARCH("BTC",#REF!))),"340",TRUE,"")</f>
        <v>บางใหญ่</v>
      </c>
    </row>
    <row r="352" spans="1:7" x14ac:dyDescent="0.2">
      <c r="A352" t="s">
        <v>125</v>
      </c>
      <c r="B352" t="s">
        <v>126</v>
      </c>
      <c r="C352" t="s">
        <v>8520</v>
      </c>
      <c r="D352" t="s">
        <v>2683</v>
      </c>
      <c r="E352" t="s">
        <v>8621</v>
      </c>
      <c r="F352">
        <v>4</v>
      </c>
      <c r="G352" t="str" cm="1">
        <f t="array" ref="G352">_xlfn.IFS(ISNUMBER(SEARCH("CP02",D352)),"ราชพฤกษ",ISNUMBER(SEARCH("CP03",D352)),"บางใหญ่",ISNUMBER(SEARCH("CP04",D352)),"บางบอน",OR(ISNUMBER(SEARCH("CP",D352)),ISNUMBER(SEARCH("BTC",#REF!))),"340",TRUE,"")</f>
        <v>340</v>
      </c>
    </row>
    <row r="353" spans="1:7" x14ac:dyDescent="0.2">
      <c r="A353" t="s">
        <v>125</v>
      </c>
      <c r="B353" t="s">
        <v>126</v>
      </c>
      <c r="C353" t="s">
        <v>8516</v>
      </c>
      <c r="D353" t="s">
        <v>2584</v>
      </c>
      <c r="E353" t="s">
        <v>8621</v>
      </c>
      <c r="F353">
        <v>4</v>
      </c>
      <c r="G353" t="str" cm="1">
        <f t="array" ref="G353">_xlfn.IFS(ISNUMBER(SEARCH("CP02",D353)),"ราชพฤกษ",ISNUMBER(SEARCH("CP03",D353)),"บางใหญ่",ISNUMBER(SEARCH("CP04",D353)),"บางบอน",OR(ISNUMBER(SEARCH("CP",D353)),ISNUMBER(SEARCH("BTC",#REF!))),"340",TRUE,"")</f>
        <v>ราชพฤกษ</v>
      </c>
    </row>
    <row r="354" spans="1:7" x14ac:dyDescent="0.2">
      <c r="A354" t="s">
        <v>125</v>
      </c>
      <c r="B354" t="s">
        <v>126</v>
      </c>
      <c r="C354" t="s">
        <v>8518</v>
      </c>
      <c r="D354" t="s">
        <v>2605</v>
      </c>
      <c r="E354" t="s">
        <v>8621</v>
      </c>
      <c r="F354">
        <v>3</v>
      </c>
      <c r="G354" t="str" cm="1">
        <f t="array" ref="G354">_xlfn.IFS(ISNUMBER(SEARCH("CP02",D354)),"ราชพฤกษ",ISNUMBER(SEARCH("CP03",D354)),"บางใหญ่",ISNUMBER(SEARCH("CP04",D354)),"บางบอน",OR(ISNUMBER(SEARCH("CP",D354)),ISNUMBER(SEARCH("BTC",#REF!))),"340",TRUE,"")</f>
        <v>บางใหญ่</v>
      </c>
    </row>
    <row r="355" spans="1:7" x14ac:dyDescent="0.2">
      <c r="A355" t="s">
        <v>123</v>
      </c>
      <c r="B355" t="s">
        <v>124</v>
      </c>
      <c r="C355" t="s">
        <v>8520</v>
      </c>
      <c r="D355" t="s">
        <v>2683</v>
      </c>
      <c r="E355" t="s">
        <v>8621</v>
      </c>
      <c r="F355">
        <v>6</v>
      </c>
      <c r="G355" t="str" cm="1">
        <f t="array" ref="G355">_xlfn.IFS(ISNUMBER(SEARCH("CP02",D355)),"ราชพฤกษ",ISNUMBER(SEARCH("CP03",D355)),"บางใหญ่",ISNUMBER(SEARCH("CP04",D355)),"บางบอน",OR(ISNUMBER(SEARCH("CP",D355)),ISNUMBER(SEARCH("BTC",#REF!))),"340",TRUE,"")</f>
        <v>340</v>
      </c>
    </row>
    <row r="356" spans="1:7" x14ac:dyDescent="0.2">
      <c r="A356" t="s">
        <v>123</v>
      </c>
      <c r="B356" t="s">
        <v>124</v>
      </c>
      <c r="C356" t="s">
        <v>8516</v>
      </c>
      <c r="D356" t="s">
        <v>2584</v>
      </c>
      <c r="E356" t="s">
        <v>8621</v>
      </c>
      <c r="F356">
        <v>6</v>
      </c>
      <c r="G356" t="str" cm="1">
        <f t="array" ref="G356">_xlfn.IFS(ISNUMBER(SEARCH("CP02",D356)),"ราชพฤกษ",ISNUMBER(SEARCH("CP03",D356)),"บางใหญ่",ISNUMBER(SEARCH("CP04",D356)),"บางบอน",OR(ISNUMBER(SEARCH("CP",D356)),ISNUMBER(SEARCH("BTC",#REF!))),"340",TRUE,"")</f>
        <v>ราชพฤกษ</v>
      </c>
    </row>
    <row r="357" spans="1:7" x14ac:dyDescent="0.2">
      <c r="A357" t="s">
        <v>123</v>
      </c>
      <c r="B357" t="s">
        <v>124</v>
      </c>
      <c r="C357" t="s">
        <v>8518</v>
      </c>
      <c r="D357" t="s">
        <v>2605</v>
      </c>
      <c r="E357" t="s">
        <v>8621</v>
      </c>
      <c r="F357">
        <v>10</v>
      </c>
      <c r="G357" t="str" cm="1">
        <f t="array" ref="G357">_xlfn.IFS(ISNUMBER(SEARCH("CP02",D357)),"ราชพฤกษ",ISNUMBER(SEARCH("CP03",D357)),"บางใหญ่",ISNUMBER(SEARCH("CP04",D357)),"บางบอน",OR(ISNUMBER(SEARCH("CP",D357)),ISNUMBER(SEARCH("BTC",#REF!))),"340",TRUE,"")</f>
        <v>บางใหญ่</v>
      </c>
    </row>
    <row r="358" spans="1:7" x14ac:dyDescent="0.2">
      <c r="A358" t="s">
        <v>123</v>
      </c>
      <c r="B358" t="s">
        <v>124</v>
      </c>
      <c r="C358" t="s">
        <v>8519</v>
      </c>
      <c r="D358" t="s">
        <v>2631</v>
      </c>
      <c r="E358" t="s">
        <v>8621</v>
      </c>
      <c r="F358">
        <v>12</v>
      </c>
      <c r="G358" t="str" cm="1">
        <f t="array" ref="G358">_xlfn.IFS(ISNUMBER(SEARCH("CP02",D358)),"ราชพฤกษ",ISNUMBER(SEARCH("CP03",D358)),"บางใหญ่",ISNUMBER(SEARCH("CP04",D358)),"บางบอน",OR(ISNUMBER(SEARCH("CP",D358)),ISNUMBER(SEARCH("BTC",#REF!))),"340",TRUE,"")</f>
        <v>บางบอน</v>
      </c>
    </row>
    <row r="359" spans="1:7" x14ac:dyDescent="0.2">
      <c r="A359" t="s">
        <v>8656</v>
      </c>
      <c r="B359" t="s">
        <v>8657</v>
      </c>
      <c r="C359" t="s">
        <v>8516</v>
      </c>
      <c r="D359" t="s">
        <v>2584</v>
      </c>
      <c r="E359" t="s">
        <v>8621</v>
      </c>
      <c r="F359">
        <v>2</v>
      </c>
      <c r="G359" t="str" cm="1">
        <f t="array" ref="G359">_xlfn.IFS(ISNUMBER(SEARCH("CP02",D359)),"ราชพฤกษ",ISNUMBER(SEARCH("CP03",D359)),"บางใหญ่",ISNUMBER(SEARCH("CP04",D359)),"บางบอน",OR(ISNUMBER(SEARCH("CP",D359)),ISNUMBER(SEARCH("BTC",#REF!))),"340",TRUE,"")</f>
        <v>ราชพฤกษ</v>
      </c>
    </row>
    <row r="360" spans="1:7" x14ac:dyDescent="0.2">
      <c r="A360" t="s">
        <v>8656</v>
      </c>
      <c r="B360" t="s">
        <v>8657</v>
      </c>
      <c r="C360" t="s">
        <v>8519</v>
      </c>
      <c r="D360" t="s">
        <v>2631</v>
      </c>
      <c r="E360" t="s">
        <v>8621</v>
      </c>
      <c r="F360">
        <v>1</v>
      </c>
      <c r="G360" t="str" cm="1">
        <f t="array" ref="G360">_xlfn.IFS(ISNUMBER(SEARCH("CP02",D360)),"ราชพฤกษ",ISNUMBER(SEARCH("CP03",D360)),"บางใหญ่",ISNUMBER(SEARCH("CP04",D360)),"บางบอน",OR(ISNUMBER(SEARCH("CP",D360)),ISNUMBER(SEARCH("BTC",#REF!))),"340",TRUE,"")</f>
        <v>บางบอน</v>
      </c>
    </row>
    <row r="361" spans="1:7" x14ac:dyDescent="0.2">
      <c r="A361" t="s">
        <v>8658</v>
      </c>
      <c r="B361" t="s">
        <v>8659</v>
      </c>
      <c r="C361" t="s">
        <v>8519</v>
      </c>
      <c r="D361" t="s">
        <v>2631</v>
      </c>
      <c r="E361" t="s">
        <v>8621</v>
      </c>
      <c r="F361">
        <v>2</v>
      </c>
      <c r="G361" t="str" cm="1">
        <f t="array" ref="G361">_xlfn.IFS(ISNUMBER(SEARCH("CP02",D361)),"ราชพฤกษ",ISNUMBER(SEARCH("CP03",D361)),"บางใหญ่",ISNUMBER(SEARCH("CP04",D361)),"บางบอน",OR(ISNUMBER(SEARCH("CP",D361)),ISNUMBER(SEARCH("BTC",#REF!))),"340",TRUE,"")</f>
        <v>บางบอน</v>
      </c>
    </row>
    <row r="362" spans="1:7" x14ac:dyDescent="0.2">
      <c r="A362" t="s">
        <v>8660</v>
      </c>
      <c r="B362" t="s">
        <v>8661</v>
      </c>
      <c r="C362" t="s">
        <v>8516</v>
      </c>
      <c r="D362" t="s">
        <v>2584</v>
      </c>
      <c r="E362" t="s">
        <v>8621</v>
      </c>
      <c r="F362">
        <v>5</v>
      </c>
      <c r="G362" t="str" cm="1">
        <f t="array" ref="G362">_xlfn.IFS(ISNUMBER(SEARCH("CP02",D362)),"ราชพฤกษ",ISNUMBER(SEARCH("CP03",D362)),"บางใหญ่",ISNUMBER(SEARCH("CP04",D362)),"บางบอน",OR(ISNUMBER(SEARCH("CP",D362)),ISNUMBER(SEARCH("BTC",#REF!))),"340",TRUE,"")</f>
        <v>ราชพฤกษ</v>
      </c>
    </row>
    <row r="363" spans="1:7" x14ac:dyDescent="0.2">
      <c r="A363" t="s">
        <v>8662</v>
      </c>
      <c r="B363" t="s">
        <v>8663</v>
      </c>
      <c r="C363" t="s">
        <v>8530</v>
      </c>
      <c r="D363" t="s">
        <v>8543</v>
      </c>
      <c r="E363" t="s">
        <v>8621</v>
      </c>
      <c r="F363">
        <v>2</v>
      </c>
      <c r="G363" t="str" cm="1">
        <f t="array" ref="G363">_xlfn.IFS(ISNUMBER(SEARCH("CP02",D363)),"ราชพฤกษ",ISNUMBER(SEARCH("CP03",D363)),"บางใหญ่",ISNUMBER(SEARCH("CP04",D363)),"บางบอน",OR(ISNUMBER(SEARCH("CP",D363)),ISNUMBER(SEARCH("BTC",#REF!))),"340",TRUE,"")</f>
        <v/>
      </c>
    </row>
    <row r="364" spans="1:7" x14ac:dyDescent="0.2">
      <c r="A364" t="s">
        <v>8662</v>
      </c>
      <c r="B364" t="s">
        <v>8663</v>
      </c>
      <c r="C364" t="s">
        <v>8520</v>
      </c>
      <c r="D364" t="s">
        <v>2683</v>
      </c>
      <c r="E364" t="s">
        <v>8621</v>
      </c>
      <c r="F364">
        <v>4</v>
      </c>
      <c r="G364" t="str" cm="1">
        <f t="array" ref="G364">_xlfn.IFS(ISNUMBER(SEARCH("CP02",D364)),"ราชพฤกษ",ISNUMBER(SEARCH("CP03",D364)),"บางใหญ่",ISNUMBER(SEARCH("CP04",D364)),"บางบอน",OR(ISNUMBER(SEARCH("CP",D364)),ISNUMBER(SEARCH("BTC",#REF!))),"340",TRUE,"")</f>
        <v>340</v>
      </c>
    </row>
    <row r="365" spans="1:7" x14ac:dyDescent="0.2">
      <c r="A365" t="s">
        <v>8662</v>
      </c>
      <c r="B365" t="s">
        <v>8663</v>
      </c>
      <c r="C365" t="s">
        <v>8516</v>
      </c>
      <c r="D365" t="s">
        <v>2584</v>
      </c>
      <c r="E365" t="s">
        <v>8621</v>
      </c>
      <c r="F365">
        <v>3</v>
      </c>
      <c r="G365" t="str" cm="1">
        <f t="array" ref="G365">_xlfn.IFS(ISNUMBER(SEARCH("CP02",D365)),"ราชพฤกษ",ISNUMBER(SEARCH("CP03",D365)),"บางใหญ่",ISNUMBER(SEARCH("CP04",D365)),"บางบอน",OR(ISNUMBER(SEARCH("CP",D365)),ISNUMBER(SEARCH("BTC",#REF!))),"340",TRUE,"")</f>
        <v>ราชพฤกษ</v>
      </c>
    </row>
    <row r="366" spans="1:7" x14ac:dyDescent="0.2">
      <c r="A366" t="s">
        <v>8662</v>
      </c>
      <c r="B366" t="s">
        <v>8663</v>
      </c>
      <c r="C366" t="s">
        <v>8518</v>
      </c>
      <c r="D366" t="s">
        <v>2605</v>
      </c>
      <c r="E366" t="s">
        <v>8621</v>
      </c>
      <c r="F366">
        <v>6</v>
      </c>
      <c r="G366" t="str" cm="1">
        <f t="array" ref="G366">_xlfn.IFS(ISNUMBER(SEARCH("CP02",D366)),"ราชพฤกษ",ISNUMBER(SEARCH("CP03",D366)),"บางใหญ่",ISNUMBER(SEARCH("CP04",D366)),"บางบอน",OR(ISNUMBER(SEARCH("CP",D366)),ISNUMBER(SEARCH("BTC",#REF!))),"340",TRUE,"")</f>
        <v>บางใหญ่</v>
      </c>
    </row>
    <row r="367" spans="1:7" x14ac:dyDescent="0.2">
      <c r="A367" t="s">
        <v>8662</v>
      </c>
      <c r="B367" t="s">
        <v>8663</v>
      </c>
      <c r="C367" t="s">
        <v>8519</v>
      </c>
      <c r="D367" t="s">
        <v>2631</v>
      </c>
      <c r="E367" t="s">
        <v>8621</v>
      </c>
      <c r="F367">
        <v>4</v>
      </c>
      <c r="G367" t="str" cm="1">
        <f t="array" ref="G367">_xlfn.IFS(ISNUMBER(SEARCH("CP02",D367)),"ราชพฤกษ",ISNUMBER(SEARCH("CP03",D367)),"บางใหญ่",ISNUMBER(SEARCH("CP04",D367)),"บางบอน",OR(ISNUMBER(SEARCH("CP",D367)),ISNUMBER(SEARCH("BTC",#REF!))),"340",TRUE,"")</f>
        <v>บางบอน</v>
      </c>
    </row>
    <row r="368" spans="1:7" x14ac:dyDescent="0.2">
      <c r="A368" t="s">
        <v>8664</v>
      </c>
      <c r="B368" t="s">
        <v>8665</v>
      </c>
      <c r="C368" t="s">
        <v>8530</v>
      </c>
      <c r="D368" t="s">
        <v>8543</v>
      </c>
      <c r="E368" t="s">
        <v>8621</v>
      </c>
      <c r="F368">
        <v>3</v>
      </c>
      <c r="G368" t="str" cm="1">
        <f t="array" ref="G368">_xlfn.IFS(ISNUMBER(SEARCH("CP02",D368)),"ราชพฤกษ",ISNUMBER(SEARCH("CP03",D368)),"บางใหญ่",ISNUMBER(SEARCH("CP04",D368)),"บางบอน",OR(ISNUMBER(SEARCH("CP",D368)),ISNUMBER(SEARCH("BTC",#REF!))),"340",TRUE,"")</f>
        <v/>
      </c>
    </row>
    <row r="369" spans="1:7" x14ac:dyDescent="0.2">
      <c r="A369" t="s">
        <v>8664</v>
      </c>
      <c r="B369" t="s">
        <v>8665</v>
      </c>
      <c r="C369" t="s">
        <v>8520</v>
      </c>
      <c r="D369" t="s">
        <v>2683</v>
      </c>
      <c r="E369" t="s">
        <v>8621</v>
      </c>
      <c r="F369">
        <v>4</v>
      </c>
      <c r="G369" t="str" cm="1">
        <f t="array" ref="G369">_xlfn.IFS(ISNUMBER(SEARCH("CP02",D369)),"ราชพฤกษ",ISNUMBER(SEARCH("CP03",D369)),"บางใหญ่",ISNUMBER(SEARCH("CP04",D369)),"บางบอน",OR(ISNUMBER(SEARCH("CP",D369)),ISNUMBER(SEARCH("BTC",#REF!))),"340",TRUE,"")</f>
        <v>340</v>
      </c>
    </row>
    <row r="370" spans="1:7" x14ac:dyDescent="0.2">
      <c r="A370" t="s">
        <v>8664</v>
      </c>
      <c r="B370" t="s">
        <v>8665</v>
      </c>
      <c r="C370" t="s">
        <v>8516</v>
      </c>
      <c r="D370" t="s">
        <v>2584</v>
      </c>
      <c r="E370" t="s">
        <v>8621</v>
      </c>
      <c r="F370">
        <v>2</v>
      </c>
      <c r="G370" t="str" cm="1">
        <f t="array" ref="G370">_xlfn.IFS(ISNUMBER(SEARCH("CP02",D370)),"ราชพฤกษ",ISNUMBER(SEARCH("CP03",D370)),"บางใหญ่",ISNUMBER(SEARCH("CP04",D370)),"บางบอน",OR(ISNUMBER(SEARCH("CP",D370)),ISNUMBER(SEARCH("BTC",#REF!))),"340",TRUE,"")</f>
        <v>ราชพฤกษ</v>
      </c>
    </row>
    <row r="371" spans="1:7" x14ac:dyDescent="0.2">
      <c r="A371" t="s">
        <v>8664</v>
      </c>
      <c r="B371" t="s">
        <v>8665</v>
      </c>
      <c r="C371" t="s">
        <v>8518</v>
      </c>
      <c r="D371" t="s">
        <v>2605</v>
      </c>
      <c r="E371" t="s">
        <v>8621</v>
      </c>
      <c r="F371">
        <v>2</v>
      </c>
      <c r="G371" t="str" cm="1">
        <f t="array" ref="G371">_xlfn.IFS(ISNUMBER(SEARCH("CP02",D371)),"ราชพฤกษ",ISNUMBER(SEARCH("CP03",D371)),"บางใหญ่",ISNUMBER(SEARCH("CP04",D371)),"บางบอน",OR(ISNUMBER(SEARCH("CP",D371)),ISNUMBER(SEARCH("BTC",#REF!))),"340",TRUE,"")</f>
        <v>บางใหญ่</v>
      </c>
    </row>
    <row r="372" spans="1:7" x14ac:dyDescent="0.2">
      <c r="A372" t="s">
        <v>8664</v>
      </c>
      <c r="B372" t="s">
        <v>8665</v>
      </c>
      <c r="C372" t="s">
        <v>8519</v>
      </c>
      <c r="D372" t="s">
        <v>2631</v>
      </c>
      <c r="E372" t="s">
        <v>8621</v>
      </c>
      <c r="F372">
        <v>2</v>
      </c>
      <c r="G372" t="str" cm="1">
        <f t="array" ref="G372">_xlfn.IFS(ISNUMBER(SEARCH("CP02",D372)),"ราชพฤกษ",ISNUMBER(SEARCH("CP03",D372)),"บางใหญ่",ISNUMBER(SEARCH("CP04",D372)),"บางบอน",OR(ISNUMBER(SEARCH("CP",D372)),ISNUMBER(SEARCH("BTC",#REF!))),"340",TRUE,"")</f>
        <v>บางบอน</v>
      </c>
    </row>
    <row r="373" spans="1:7" x14ac:dyDescent="0.2">
      <c r="A373" t="s">
        <v>81</v>
      </c>
      <c r="B373" t="s">
        <v>82</v>
      </c>
      <c r="C373" t="s">
        <v>8520</v>
      </c>
      <c r="D373" t="s">
        <v>2683</v>
      </c>
      <c r="E373" t="s">
        <v>8621</v>
      </c>
      <c r="F373">
        <v>3</v>
      </c>
      <c r="G373" t="str" cm="1">
        <f t="array" ref="G373">_xlfn.IFS(ISNUMBER(SEARCH("CP02",D373)),"ราชพฤกษ",ISNUMBER(SEARCH("CP03",D373)),"บางใหญ่",ISNUMBER(SEARCH("CP04",D373)),"บางบอน",OR(ISNUMBER(SEARCH("CP",D373)),ISNUMBER(SEARCH("BTC",#REF!))),"340",TRUE,"")</f>
        <v>340</v>
      </c>
    </row>
    <row r="374" spans="1:7" x14ac:dyDescent="0.2">
      <c r="A374" t="s">
        <v>81</v>
      </c>
      <c r="B374" t="s">
        <v>82</v>
      </c>
      <c r="C374" t="s">
        <v>8516</v>
      </c>
      <c r="D374" t="s">
        <v>2584</v>
      </c>
      <c r="E374" t="s">
        <v>8621</v>
      </c>
      <c r="F374">
        <v>2</v>
      </c>
      <c r="G374" t="str" cm="1">
        <f t="array" ref="G374">_xlfn.IFS(ISNUMBER(SEARCH("CP02",D374)),"ราชพฤกษ",ISNUMBER(SEARCH("CP03",D374)),"บางใหญ่",ISNUMBER(SEARCH("CP04",D374)),"บางบอน",OR(ISNUMBER(SEARCH("CP",D374)),ISNUMBER(SEARCH("BTC",#REF!))),"340",TRUE,"")</f>
        <v>ราชพฤกษ</v>
      </c>
    </row>
    <row r="375" spans="1:7" x14ac:dyDescent="0.2">
      <c r="A375" t="s">
        <v>81</v>
      </c>
      <c r="B375" t="s">
        <v>82</v>
      </c>
      <c r="C375" t="s">
        <v>8519</v>
      </c>
      <c r="D375" t="s">
        <v>2631</v>
      </c>
      <c r="E375" t="s">
        <v>8621</v>
      </c>
      <c r="F375">
        <v>1</v>
      </c>
      <c r="G375" t="str" cm="1">
        <f t="array" ref="G375">_xlfn.IFS(ISNUMBER(SEARCH("CP02",D375)),"ราชพฤกษ",ISNUMBER(SEARCH("CP03",D375)),"บางใหญ่",ISNUMBER(SEARCH("CP04",D375)),"บางบอน",OR(ISNUMBER(SEARCH("CP",D375)),ISNUMBER(SEARCH("BTC",#REF!))),"340",TRUE,"")</f>
        <v>บางบอน</v>
      </c>
    </row>
    <row r="376" spans="1:7" x14ac:dyDescent="0.2">
      <c r="A376" t="s">
        <v>8666</v>
      </c>
      <c r="B376" t="s">
        <v>8667</v>
      </c>
      <c r="C376" t="s">
        <v>8520</v>
      </c>
      <c r="D376" t="s">
        <v>2683</v>
      </c>
      <c r="E376" t="s">
        <v>8621</v>
      </c>
      <c r="F376">
        <v>5</v>
      </c>
      <c r="G376" t="str" cm="1">
        <f t="array" ref="G376">_xlfn.IFS(ISNUMBER(SEARCH("CP02",D376)),"ราชพฤกษ",ISNUMBER(SEARCH("CP03",D376)),"บางใหญ่",ISNUMBER(SEARCH("CP04",D376)),"บางบอน",OR(ISNUMBER(SEARCH("CP",D376)),ISNUMBER(SEARCH("BTC",#REF!))),"340",TRUE,"")</f>
        <v>340</v>
      </c>
    </row>
    <row r="377" spans="1:7" x14ac:dyDescent="0.2">
      <c r="A377" t="s">
        <v>177</v>
      </c>
      <c r="B377" t="s">
        <v>178</v>
      </c>
      <c r="C377" t="s">
        <v>8516</v>
      </c>
      <c r="D377" t="s">
        <v>2584</v>
      </c>
      <c r="E377" t="s">
        <v>8621</v>
      </c>
      <c r="F377">
        <v>6</v>
      </c>
      <c r="G377" t="str" cm="1">
        <f t="array" ref="G377">_xlfn.IFS(ISNUMBER(SEARCH("CP02",D377)),"ราชพฤกษ",ISNUMBER(SEARCH("CP03",D377)),"บางใหญ่",ISNUMBER(SEARCH("CP04",D377)),"บางบอน",OR(ISNUMBER(SEARCH("CP",D377)),ISNUMBER(SEARCH("BTC",#REF!))),"340",TRUE,"")</f>
        <v>ราชพฤกษ</v>
      </c>
    </row>
    <row r="378" spans="1:7" x14ac:dyDescent="0.2">
      <c r="A378" t="s">
        <v>177</v>
      </c>
      <c r="B378" t="s">
        <v>178</v>
      </c>
      <c r="C378" t="s">
        <v>8518</v>
      </c>
      <c r="D378" t="s">
        <v>2605</v>
      </c>
      <c r="E378" t="s">
        <v>8621</v>
      </c>
      <c r="F378">
        <v>2</v>
      </c>
      <c r="G378" t="str" cm="1">
        <f t="array" ref="G378">_xlfn.IFS(ISNUMBER(SEARCH("CP02",D378)),"ราชพฤกษ",ISNUMBER(SEARCH("CP03",D378)),"บางใหญ่",ISNUMBER(SEARCH("CP04",D378)),"บางบอน",OR(ISNUMBER(SEARCH("CP",D378)),ISNUMBER(SEARCH("BTC",#REF!))),"340",TRUE,"")</f>
        <v>บางใหญ่</v>
      </c>
    </row>
    <row r="379" spans="1:7" x14ac:dyDescent="0.2">
      <c r="A379" t="s">
        <v>177</v>
      </c>
      <c r="B379" t="s">
        <v>178</v>
      </c>
      <c r="C379" t="s">
        <v>8519</v>
      </c>
      <c r="D379" t="s">
        <v>2631</v>
      </c>
      <c r="E379" t="s">
        <v>8621</v>
      </c>
      <c r="F379">
        <v>2</v>
      </c>
      <c r="G379" t="str" cm="1">
        <f t="array" ref="G379">_xlfn.IFS(ISNUMBER(SEARCH("CP02",D379)),"ราชพฤกษ",ISNUMBER(SEARCH("CP03",D379)),"บางใหญ่",ISNUMBER(SEARCH("CP04",D379)),"บางบอน",OR(ISNUMBER(SEARCH("CP",D379)),ISNUMBER(SEARCH("BTC",#REF!))),"340",TRUE,"")</f>
        <v>บางบอน</v>
      </c>
    </row>
    <row r="380" spans="1:7" x14ac:dyDescent="0.2">
      <c r="A380" t="s">
        <v>111</v>
      </c>
      <c r="B380" t="s">
        <v>112</v>
      </c>
      <c r="C380" t="s">
        <v>8520</v>
      </c>
      <c r="D380" t="s">
        <v>2683</v>
      </c>
      <c r="E380" t="s">
        <v>8621</v>
      </c>
      <c r="F380">
        <v>3</v>
      </c>
      <c r="G380" t="str" cm="1">
        <f t="array" ref="G380">_xlfn.IFS(ISNUMBER(SEARCH("CP02",D380)),"ราชพฤกษ",ISNUMBER(SEARCH("CP03",D380)),"บางใหญ่",ISNUMBER(SEARCH("CP04",D380)),"บางบอน",OR(ISNUMBER(SEARCH("CP",D380)),ISNUMBER(SEARCH("BTC",#REF!))),"340",TRUE,"")</f>
        <v>340</v>
      </c>
    </row>
    <row r="381" spans="1:7" x14ac:dyDescent="0.2">
      <c r="A381" t="s">
        <v>111</v>
      </c>
      <c r="B381" t="s">
        <v>112</v>
      </c>
      <c r="C381" t="s">
        <v>8518</v>
      </c>
      <c r="D381" t="s">
        <v>2605</v>
      </c>
      <c r="E381" t="s">
        <v>8621</v>
      </c>
      <c r="F381">
        <v>10</v>
      </c>
      <c r="G381" t="str" cm="1">
        <f t="array" ref="G381">_xlfn.IFS(ISNUMBER(SEARCH("CP02",D381)),"ราชพฤกษ",ISNUMBER(SEARCH("CP03",D381)),"บางใหญ่",ISNUMBER(SEARCH("CP04",D381)),"บางบอน",OR(ISNUMBER(SEARCH("CP",D381)),ISNUMBER(SEARCH("BTC",#REF!))),"340",TRUE,"")</f>
        <v>บางใหญ่</v>
      </c>
    </row>
    <row r="382" spans="1:7" x14ac:dyDescent="0.2">
      <c r="A382" t="s">
        <v>111</v>
      </c>
      <c r="B382" t="s">
        <v>112</v>
      </c>
      <c r="C382" t="s">
        <v>8519</v>
      </c>
      <c r="D382" t="s">
        <v>2631</v>
      </c>
      <c r="E382" t="s">
        <v>8621</v>
      </c>
      <c r="F382">
        <v>8</v>
      </c>
      <c r="G382" t="str" cm="1">
        <f t="array" ref="G382">_xlfn.IFS(ISNUMBER(SEARCH("CP02",D382)),"ราชพฤกษ",ISNUMBER(SEARCH("CP03",D382)),"บางใหญ่",ISNUMBER(SEARCH("CP04",D382)),"บางบอน",OR(ISNUMBER(SEARCH("CP",D382)),ISNUMBER(SEARCH("BTC",#REF!))),"340",TRUE,"")</f>
        <v>บางบอน</v>
      </c>
    </row>
    <row r="383" spans="1:7" x14ac:dyDescent="0.2">
      <c r="A383" t="s">
        <v>133</v>
      </c>
      <c r="B383" t="s">
        <v>134</v>
      </c>
      <c r="C383" t="s">
        <v>8519</v>
      </c>
      <c r="D383" t="s">
        <v>2631</v>
      </c>
      <c r="E383" t="s">
        <v>8621</v>
      </c>
      <c r="F383">
        <v>2</v>
      </c>
      <c r="G383" t="str" cm="1">
        <f t="array" ref="G383">_xlfn.IFS(ISNUMBER(SEARCH("CP02",D383)),"ราชพฤกษ",ISNUMBER(SEARCH("CP03",D383)),"บางใหญ่",ISNUMBER(SEARCH("CP04",D383)),"บางบอน",OR(ISNUMBER(SEARCH("CP",D383)),ISNUMBER(SEARCH("BTC",#REF!))),"340",TRUE,"")</f>
        <v>บางบอน</v>
      </c>
    </row>
    <row r="384" spans="1:7" x14ac:dyDescent="0.2">
      <c r="A384" t="s">
        <v>99</v>
      </c>
      <c r="B384" t="s">
        <v>100</v>
      </c>
      <c r="C384" t="s">
        <v>8520</v>
      </c>
      <c r="D384" t="s">
        <v>2683</v>
      </c>
      <c r="E384" t="s">
        <v>8621</v>
      </c>
      <c r="F384">
        <v>1</v>
      </c>
      <c r="G384" t="str" cm="1">
        <f t="array" ref="G384">_xlfn.IFS(ISNUMBER(SEARCH("CP02",D384)),"ราชพฤกษ",ISNUMBER(SEARCH("CP03",D384)),"บางใหญ่",ISNUMBER(SEARCH("CP04",D384)),"บางบอน",OR(ISNUMBER(SEARCH("CP",D384)),ISNUMBER(SEARCH("BTC",#REF!))),"340",TRUE,"")</f>
        <v>340</v>
      </c>
    </row>
    <row r="385" spans="1:7" x14ac:dyDescent="0.2">
      <c r="A385" t="s">
        <v>99</v>
      </c>
      <c r="B385" t="s">
        <v>100</v>
      </c>
      <c r="C385" t="s">
        <v>8519</v>
      </c>
      <c r="D385" t="s">
        <v>2631</v>
      </c>
      <c r="E385" t="s">
        <v>8621</v>
      </c>
      <c r="F385">
        <v>6</v>
      </c>
      <c r="G385" t="str" cm="1">
        <f t="array" ref="G385">_xlfn.IFS(ISNUMBER(SEARCH("CP02",D385)),"ราชพฤกษ",ISNUMBER(SEARCH("CP03",D385)),"บางใหญ่",ISNUMBER(SEARCH("CP04",D385)),"บางบอน",OR(ISNUMBER(SEARCH("CP",D385)),ISNUMBER(SEARCH("BTC",#REF!))),"340",TRUE,"")</f>
        <v>บางบอน</v>
      </c>
    </row>
    <row r="386" spans="1:7" x14ac:dyDescent="0.2">
      <c r="A386" t="s">
        <v>8668</v>
      </c>
      <c r="B386" t="s">
        <v>8669</v>
      </c>
      <c r="C386" t="s">
        <v>8520</v>
      </c>
      <c r="D386" t="s">
        <v>2683</v>
      </c>
      <c r="E386" t="s">
        <v>8621</v>
      </c>
      <c r="F386">
        <v>1</v>
      </c>
      <c r="G386" t="str" cm="1">
        <f t="array" ref="G386">_xlfn.IFS(ISNUMBER(SEARCH("CP02",D386)),"ราชพฤกษ",ISNUMBER(SEARCH("CP03",D386)),"บางใหญ่",ISNUMBER(SEARCH("CP04",D386)),"บางบอน",OR(ISNUMBER(SEARCH("CP",D386)),ISNUMBER(SEARCH("BTC",#REF!))),"340",TRUE,"")</f>
        <v>340</v>
      </c>
    </row>
    <row r="387" spans="1:7" x14ac:dyDescent="0.2">
      <c r="A387" t="s">
        <v>103</v>
      </c>
      <c r="B387" t="s">
        <v>104</v>
      </c>
      <c r="C387" t="s">
        <v>8520</v>
      </c>
      <c r="D387" t="s">
        <v>2683</v>
      </c>
      <c r="E387" t="s">
        <v>8621</v>
      </c>
      <c r="F387">
        <v>1</v>
      </c>
      <c r="G387" t="str" cm="1">
        <f t="array" ref="G387">_xlfn.IFS(ISNUMBER(SEARCH("CP02",D387)),"ราชพฤกษ",ISNUMBER(SEARCH("CP03",D387)),"บางใหญ่",ISNUMBER(SEARCH("CP04",D387)),"บางบอน",OR(ISNUMBER(SEARCH("CP",D387)),ISNUMBER(SEARCH("BTC",#REF!))),"340",TRUE,"")</f>
        <v>340</v>
      </c>
    </row>
    <row r="388" spans="1:7" x14ac:dyDescent="0.2">
      <c r="A388" t="s">
        <v>103</v>
      </c>
      <c r="B388" t="s">
        <v>104</v>
      </c>
      <c r="C388" t="s">
        <v>8518</v>
      </c>
      <c r="D388" t="s">
        <v>2605</v>
      </c>
      <c r="E388" t="s">
        <v>8621</v>
      </c>
      <c r="F388">
        <v>2</v>
      </c>
      <c r="G388" t="str" cm="1">
        <f t="array" ref="G388">_xlfn.IFS(ISNUMBER(SEARCH("CP02",D388)),"ราชพฤกษ",ISNUMBER(SEARCH("CP03",D388)),"บางใหญ่",ISNUMBER(SEARCH("CP04",D388)),"บางบอน",OR(ISNUMBER(SEARCH("CP",D388)),ISNUMBER(SEARCH("BTC",#REF!))),"340",TRUE,"")</f>
        <v>บางใหญ่</v>
      </c>
    </row>
    <row r="389" spans="1:7" x14ac:dyDescent="0.2">
      <c r="A389" t="s">
        <v>8670</v>
      </c>
      <c r="B389" t="s">
        <v>8671</v>
      </c>
      <c r="C389" t="s">
        <v>8518</v>
      </c>
      <c r="D389" t="s">
        <v>2605</v>
      </c>
      <c r="E389" t="s">
        <v>8621</v>
      </c>
      <c r="F389">
        <v>1</v>
      </c>
      <c r="G389" t="str" cm="1">
        <f t="array" ref="G389">_xlfn.IFS(ISNUMBER(SEARCH("CP02",D389)),"ราชพฤกษ",ISNUMBER(SEARCH("CP03",D389)),"บางใหญ่",ISNUMBER(SEARCH("CP04",D389)),"บางบอน",OR(ISNUMBER(SEARCH("CP",D389)),ISNUMBER(SEARCH("BTC",#REF!))),"340",TRUE,"")</f>
        <v>บางใหญ่</v>
      </c>
    </row>
    <row r="390" spans="1:7" x14ac:dyDescent="0.2">
      <c r="A390" t="s">
        <v>113</v>
      </c>
      <c r="B390" t="s">
        <v>114</v>
      </c>
      <c r="C390" t="s">
        <v>8520</v>
      </c>
      <c r="D390" t="s">
        <v>2683</v>
      </c>
      <c r="E390" t="s">
        <v>8621</v>
      </c>
      <c r="F390">
        <v>6</v>
      </c>
      <c r="G390" t="str" cm="1">
        <f t="array" ref="G390">_xlfn.IFS(ISNUMBER(SEARCH("CP02",D390)),"ราชพฤกษ",ISNUMBER(SEARCH("CP03",D390)),"บางใหญ่",ISNUMBER(SEARCH("CP04",D390)),"บางบอน",OR(ISNUMBER(SEARCH("CP",D390)),ISNUMBER(SEARCH("BTC",#REF!))),"340",TRUE,"")</f>
        <v>340</v>
      </c>
    </row>
    <row r="391" spans="1:7" x14ac:dyDescent="0.2">
      <c r="A391" t="s">
        <v>113</v>
      </c>
      <c r="B391" t="s">
        <v>114</v>
      </c>
      <c r="C391" t="s">
        <v>8518</v>
      </c>
      <c r="D391" t="s">
        <v>2605</v>
      </c>
      <c r="E391" t="s">
        <v>8621</v>
      </c>
      <c r="F391">
        <v>17</v>
      </c>
      <c r="G391" t="str" cm="1">
        <f t="array" ref="G391">_xlfn.IFS(ISNUMBER(SEARCH("CP02",D391)),"ราชพฤกษ",ISNUMBER(SEARCH("CP03",D391)),"บางใหญ่",ISNUMBER(SEARCH("CP04",D391)),"บางบอน",OR(ISNUMBER(SEARCH("CP",D391)),ISNUMBER(SEARCH("BTC",#REF!))),"340",TRUE,"")</f>
        <v>บางใหญ่</v>
      </c>
    </row>
    <row r="392" spans="1:7" x14ac:dyDescent="0.2">
      <c r="A392" t="s">
        <v>113</v>
      </c>
      <c r="B392" t="s">
        <v>114</v>
      </c>
      <c r="C392" t="s">
        <v>8519</v>
      </c>
      <c r="D392" t="s">
        <v>2631</v>
      </c>
      <c r="E392" t="s">
        <v>8621</v>
      </c>
      <c r="F392">
        <v>2</v>
      </c>
      <c r="G392" t="str" cm="1">
        <f t="array" ref="G392">_xlfn.IFS(ISNUMBER(SEARCH("CP02",D392)),"ราชพฤกษ",ISNUMBER(SEARCH("CP03",D392)),"บางใหญ่",ISNUMBER(SEARCH("CP04",D392)),"บางบอน",OR(ISNUMBER(SEARCH("CP",D392)),ISNUMBER(SEARCH("BTC",#REF!))),"340",TRUE,"")</f>
        <v>บางบอน</v>
      </c>
    </row>
    <row r="393" spans="1:7" x14ac:dyDescent="0.2">
      <c r="A393" t="s">
        <v>127</v>
      </c>
      <c r="B393" t="s">
        <v>128</v>
      </c>
      <c r="C393" t="s">
        <v>8520</v>
      </c>
      <c r="D393" t="s">
        <v>2683</v>
      </c>
      <c r="E393" t="s">
        <v>8621</v>
      </c>
      <c r="F393">
        <v>3</v>
      </c>
      <c r="G393" t="str" cm="1">
        <f t="array" ref="G393">_xlfn.IFS(ISNUMBER(SEARCH("CP02",D393)),"ราชพฤกษ",ISNUMBER(SEARCH("CP03",D393)),"บางใหญ่",ISNUMBER(SEARCH("CP04",D393)),"บางบอน",OR(ISNUMBER(SEARCH("CP",D393)),ISNUMBER(SEARCH("BTC",#REF!))),"340",TRUE,"")</f>
        <v>340</v>
      </c>
    </row>
    <row r="394" spans="1:7" x14ac:dyDescent="0.2">
      <c r="A394" t="s">
        <v>127</v>
      </c>
      <c r="B394" t="s">
        <v>128</v>
      </c>
      <c r="C394" t="s">
        <v>8516</v>
      </c>
      <c r="D394" t="s">
        <v>2584</v>
      </c>
      <c r="E394" t="s">
        <v>8621</v>
      </c>
      <c r="F394">
        <v>5</v>
      </c>
      <c r="G394" t="str" cm="1">
        <f t="array" ref="G394">_xlfn.IFS(ISNUMBER(SEARCH("CP02",D394)),"ราชพฤกษ",ISNUMBER(SEARCH("CP03",D394)),"บางใหญ่",ISNUMBER(SEARCH("CP04",D394)),"บางบอน",OR(ISNUMBER(SEARCH("CP",D394)),ISNUMBER(SEARCH("BTC",#REF!))),"340",TRUE,"")</f>
        <v>ราชพฤกษ</v>
      </c>
    </row>
    <row r="395" spans="1:7" x14ac:dyDescent="0.2">
      <c r="A395" t="s">
        <v>127</v>
      </c>
      <c r="B395" t="s">
        <v>128</v>
      </c>
      <c r="C395" t="s">
        <v>8518</v>
      </c>
      <c r="D395" t="s">
        <v>2605</v>
      </c>
      <c r="E395" t="s">
        <v>8621</v>
      </c>
      <c r="F395">
        <v>5</v>
      </c>
      <c r="G395" t="str" cm="1">
        <f t="array" ref="G395">_xlfn.IFS(ISNUMBER(SEARCH("CP02",D395)),"ราชพฤกษ",ISNUMBER(SEARCH("CP03",D395)),"บางใหญ่",ISNUMBER(SEARCH("CP04",D395)),"บางบอน",OR(ISNUMBER(SEARCH("CP",D395)),ISNUMBER(SEARCH("BTC",#REF!))),"340",TRUE,"")</f>
        <v>บางใหญ่</v>
      </c>
    </row>
    <row r="396" spans="1:7" x14ac:dyDescent="0.2">
      <c r="A396" t="s">
        <v>127</v>
      </c>
      <c r="B396" t="s">
        <v>128</v>
      </c>
      <c r="C396" t="s">
        <v>8519</v>
      </c>
      <c r="D396" t="s">
        <v>2631</v>
      </c>
      <c r="E396" t="s">
        <v>8621</v>
      </c>
      <c r="F396">
        <v>1</v>
      </c>
      <c r="G396" t="str" cm="1">
        <f t="array" ref="G396">_xlfn.IFS(ISNUMBER(SEARCH("CP02",D396)),"ราชพฤกษ",ISNUMBER(SEARCH("CP03",D396)),"บางใหญ่",ISNUMBER(SEARCH("CP04",D396)),"บางบอน",OR(ISNUMBER(SEARCH("CP",D396)),ISNUMBER(SEARCH("BTC",#REF!))),"340",TRUE,"")</f>
        <v>บางบอน</v>
      </c>
    </row>
    <row r="397" spans="1:7" x14ac:dyDescent="0.2">
      <c r="A397" t="s">
        <v>179</v>
      </c>
      <c r="B397" t="s">
        <v>180</v>
      </c>
      <c r="C397" t="s">
        <v>8520</v>
      </c>
      <c r="D397" t="s">
        <v>2683</v>
      </c>
      <c r="E397" t="s">
        <v>8621</v>
      </c>
      <c r="F397">
        <v>5</v>
      </c>
      <c r="G397" t="str" cm="1">
        <f t="array" ref="G397">_xlfn.IFS(ISNUMBER(SEARCH("CP02",D397)),"ราชพฤกษ",ISNUMBER(SEARCH("CP03",D397)),"บางใหญ่",ISNUMBER(SEARCH("CP04",D397)),"บางบอน",OR(ISNUMBER(SEARCH("CP",D397)),ISNUMBER(SEARCH("BTC",#REF!))),"340",TRUE,"")</f>
        <v>340</v>
      </c>
    </row>
    <row r="398" spans="1:7" x14ac:dyDescent="0.2">
      <c r="A398" t="s">
        <v>179</v>
      </c>
      <c r="B398" t="s">
        <v>180</v>
      </c>
      <c r="C398" t="s">
        <v>8518</v>
      </c>
      <c r="D398" t="s">
        <v>2605</v>
      </c>
      <c r="E398" t="s">
        <v>8621</v>
      </c>
      <c r="F398">
        <v>3</v>
      </c>
      <c r="G398" t="str" cm="1">
        <f t="array" ref="G398">_xlfn.IFS(ISNUMBER(SEARCH("CP02",D398)),"ราชพฤกษ",ISNUMBER(SEARCH("CP03",D398)),"บางใหญ่",ISNUMBER(SEARCH("CP04",D398)),"บางบอน",OR(ISNUMBER(SEARCH("CP",D398)),ISNUMBER(SEARCH("BTC",#REF!))),"340",TRUE,"")</f>
        <v>บางใหญ่</v>
      </c>
    </row>
    <row r="399" spans="1:7" x14ac:dyDescent="0.2">
      <c r="A399" t="s">
        <v>179</v>
      </c>
      <c r="B399" t="s">
        <v>180</v>
      </c>
      <c r="C399" t="s">
        <v>8519</v>
      </c>
      <c r="D399" t="s">
        <v>2631</v>
      </c>
      <c r="E399" t="s">
        <v>8621</v>
      </c>
      <c r="F399">
        <v>5</v>
      </c>
      <c r="G399" t="str" cm="1">
        <f t="array" ref="G399">_xlfn.IFS(ISNUMBER(SEARCH("CP02",D399)),"ราชพฤกษ",ISNUMBER(SEARCH("CP03",D399)),"บางใหญ่",ISNUMBER(SEARCH("CP04",D399)),"บางบอน",OR(ISNUMBER(SEARCH("CP",D399)),ISNUMBER(SEARCH("BTC",#REF!))),"340",TRUE,"")</f>
        <v>บางบอน</v>
      </c>
    </row>
    <row r="400" spans="1:7" x14ac:dyDescent="0.2">
      <c r="A400" t="s">
        <v>8672</v>
      </c>
      <c r="B400" t="s">
        <v>8673</v>
      </c>
      <c r="C400" t="s">
        <v>8520</v>
      </c>
      <c r="D400" t="s">
        <v>2683</v>
      </c>
      <c r="E400" t="s">
        <v>8621</v>
      </c>
      <c r="F400">
        <v>1</v>
      </c>
      <c r="G400" t="str" cm="1">
        <f t="array" ref="G400">_xlfn.IFS(ISNUMBER(SEARCH("CP02",D400)),"ราชพฤกษ",ISNUMBER(SEARCH("CP03",D400)),"บางใหญ่",ISNUMBER(SEARCH("CP04",D400)),"บางบอน",OR(ISNUMBER(SEARCH("CP",D400)),ISNUMBER(SEARCH("BTC",#REF!))),"340",TRUE,"")</f>
        <v>340</v>
      </c>
    </row>
    <row r="401" spans="1:7" x14ac:dyDescent="0.2">
      <c r="A401" t="s">
        <v>8672</v>
      </c>
      <c r="B401" t="s">
        <v>8673</v>
      </c>
      <c r="C401" t="s">
        <v>8519</v>
      </c>
      <c r="D401" t="s">
        <v>2631</v>
      </c>
      <c r="E401" t="s">
        <v>8621</v>
      </c>
      <c r="F401">
        <v>3</v>
      </c>
      <c r="G401" t="str" cm="1">
        <f t="array" ref="G401">_xlfn.IFS(ISNUMBER(SEARCH("CP02",D401)),"ราชพฤกษ",ISNUMBER(SEARCH("CP03",D401)),"บางใหญ่",ISNUMBER(SEARCH("CP04",D401)),"บางบอน",OR(ISNUMBER(SEARCH("CP",D401)),ISNUMBER(SEARCH("BTC",#REF!))),"340",TRUE,"")</f>
        <v>บางบอน</v>
      </c>
    </row>
    <row r="402" spans="1:7" x14ac:dyDescent="0.2">
      <c r="A402" t="s">
        <v>91</v>
      </c>
      <c r="B402" t="s">
        <v>92</v>
      </c>
      <c r="C402" t="s">
        <v>8518</v>
      </c>
      <c r="D402" t="s">
        <v>2605</v>
      </c>
      <c r="E402" t="s">
        <v>8621</v>
      </c>
      <c r="F402">
        <v>1</v>
      </c>
      <c r="G402" t="str" cm="1">
        <f t="array" ref="G402">_xlfn.IFS(ISNUMBER(SEARCH("CP02",D402)),"ราชพฤกษ",ISNUMBER(SEARCH("CP03",D402)),"บางใหญ่",ISNUMBER(SEARCH("CP04",D402)),"บางบอน",OR(ISNUMBER(SEARCH("CP",D402)),ISNUMBER(SEARCH("BTC",#REF!))),"340",TRUE,"")</f>
        <v>บางใหญ่</v>
      </c>
    </row>
    <row r="403" spans="1:7" x14ac:dyDescent="0.2">
      <c r="A403" t="s">
        <v>8674</v>
      </c>
      <c r="B403" t="s">
        <v>8675</v>
      </c>
      <c r="C403" t="s">
        <v>8516</v>
      </c>
      <c r="D403" t="s">
        <v>2584</v>
      </c>
      <c r="E403" t="s">
        <v>8621</v>
      </c>
      <c r="F403">
        <v>1</v>
      </c>
      <c r="G403" t="str" cm="1">
        <f t="array" ref="G403">_xlfn.IFS(ISNUMBER(SEARCH("CP02",D403)),"ราชพฤกษ",ISNUMBER(SEARCH("CP03",D403)),"บางใหญ่",ISNUMBER(SEARCH("CP04",D403)),"บางบอน",OR(ISNUMBER(SEARCH("CP",D403)),ISNUMBER(SEARCH("BTC",#REF!))),"340",TRUE,"")</f>
        <v>ราชพฤกษ</v>
      </c>
    </row>
    <row r="404" spans="1:7" x14ac:dyDescent="0.2">
      <c r="A404" t="s">
        <v>8674</v>
      </c>
      <c r="B404" t="s">
        <v>8675</v>
      </c>
      <c r="C404" t="s">
        <v>8518</v>
      </c>
      <c r="D404" t="s">
        <v>2605</v>
      </c>
      <c r="E404" t="s">
        <v>8621</v>
      </c>
      <c r="F404">
        <v>2</v>
      </c>
      <c r="G404" t="str" cm="1">
        <f t="array" ref="G404">_xlfn.IFS(ISNUMBER(SEARCH("CP02",D404)),"ราชพฤกษ",ISNUMBER(SEARCH("CP03",D404)),"บางใหญ่",ISNUMBER(SEARCH("CP04",D404)),"บางบอน",OR(ISNUMBER(SEARCH("CP",D404)),ISNUMBER(SEARCH("BTC",#REF!))),"340",TRUE,"")</f>
        <v>บางใหญ่</v>
      </c>
    </row>
    <row r="405" spans="1:7" x14ac:dyDescent="0.2">
      <c r="A405" t="s">
        <v>129</v>
      </c>
      <c r="B405" t="s">
        <v>130</v>
      </c>
      <c r="C405" t="s">
        <v>8520</v>
      </c>
      <c r="D405" t="s">
        <v>2683</v>
      </c>
      <c r="E405" t="s">
        <v>8621</v>
      </c>
      <c r="F405">
        <v>1</v>
      </c>
      <c r="G405" t="str" cm="1">
        <f t="array" ref="G405">_xlfn.IFS(ISNUMBER(SEARCH("CP02",D405)),"ราชพฤกษ",ISNUMBER(SEARCH("CP03",D405)),"บางใหญ่",ISNUMBER(SEARCH("CP04",D405)),"บางบอน",OR(ISNUMBER(SEARCH("CP",D405)),ISNUMBER(SEARCH("BTC",#REF!))),"340",TRUE,"")</f>
        <v>340</v>
      </c>
    </row>
    <row r="406" spans="1:7" x14ac:dyDescent="0.2">
      <c r="A406" t="s">
        <v>129</v>
      </c>
      <c r="B406" t="s">
        <v>130</v>
      </c>
      <c r="C406" t="s">
        <v>8516</v>
      </c>
      <c r="D406" t="s">
        <v>2584</v>
      </c>
      <c r="E406" t="s">
        <v>8621</v>
      </c>
      <c r="F406">
        <v>2</v>
      </c>
      <c r="G406" t="str" cm="1">
        <f t="array" ref="G406">_xlfn.IFS(ISNUMBER(SEARCH("CP02",D406)),"ราชพฤกษ",ISNUMBER(SEARCH("CP03",D406)),"บางใหญ่",ISNUMBER(SEARCH("CP04",D406)),"บางบอน",OR(ISNUMBER(SEARCH("CP",D406)),ISNUMBER(SEARCH("BTC",#REF!))),"340",TRUE,"")</f>
        <v>ราชพฤกษ</v>
      </c>
    </row>
    <row r="407" spans="1:7" x14ac:dyDescent="0.2">
      <c r="A407" t="s">
        <v>129</v>
      </c>
      <c r="B407" t="s">
        <v>130</v>
      </c>
      <c r="C407" t="s">
        <v>8518</v>
      </c>
      <c r="D407" t="s">
        <v>2605</v>
      </c>
      <c r="E407" t="s">
        <v>8621</v>
      </c>
      <c r="F407">
        <v>1</v>
      </c>
      <c r="G407" t="str" cm="1">
        <f t="array" ref="G407">_xlfn.IFS(ISNUMBER(SEARCH("CP02",D407)),"ราชพฤกษ",ISNUMBER(SEARCH("CP03",D407)),"บางใหญ่",ISNUMBER(SEARCH("CP04",D407)),"บางบอน",OR(ISNUMBER(SEARCH("CP",D407)),ISNUMBER(SEARCH("BTC",#REF!))),"340",TRUE,"")</f>
        <v>บางใหญ่</v>
      </c>
    </row>
    <row r="408" spans="1:7" x14ac:dyDescent="0.2">
      <c r="A408" t="s">
        <v>173</v>
      </c>
      <c r="B408" t="s">
        <v>174</v>
      </c>
      <c r="C408" t="s">
        <v>8520</v>
      </c>
      <c r="D408" t="s">
        <v>2683</v>
      </c>
      <c r="E408" t="s">
        <v>8621</v>
      </c>
      <c r="F408">
        <v>4</v>
      </c>
      <c r="G408" t="str" cm="1">
        <f t="array" ref="G408">_xlfn.IFS(ISNUMBER(SEARCH("CP02",D408)),"ราชพฤกษ",ISNUMBER(SEARCH("CP03",D408)),"บางใหญ่",ISNUMBER(SEARCH("CP04",D408)),"บางบอน",OR(ISNUMBER(SEARCH("CP",D408)),ISNUMBER(SEARCH("BTC",#REF!))),"340",TRUE,"")</f>
        <v>340</v>
      </c>
    </row>
    <row r="409" spans="1:7" x14ac:dyDescent="0.2">
      <c r="A409" t="s">
        <v>173</v>
      </c>
      <c r="B409" t="s">
        <v>174</v>
      </c>
      <c r="C409" t="s">
        <v>8518</v>
      </c>
      <c r="D409" t="s">
        <v>2605</v>
      </c>
      <c r="E409" t="s">
        <v>8621</v>
      </c>
      <c r="F409">
        <v>2</v>
      </c>
      <c r="G409" t="str" cm="1">
        <f t="array" ref="G409">_xlfn.IFS(ISNUMBER(SEARCH("CP02",D409)),"ราชพฤกษ",ISNUMBER(SEARCH("CP03",D409)),"บางใหญ่",ISNUMBER(SEARCH("CP04",D409)),"บางบอน",OR(ISNUMBER(SEARCH("CP",D409)),ISNUMBER(SEARCH("BTC",#REF!))),"340",TRUE,"")</f>
        <v>บางใหญ่</v>
      </c>
    </row>
    <row r="410" spans="1:7" x14ac:dyDescent="0.2">
      <c r="A410" t="s">
        <v>137</v>
      </c>
      <c r="B410" t="s">
        <v>138</v>
      </c>
      <c r="C410" t="s">
        <v>8520</v>
      </c>
      <c r="D410" t="s">
        <v>2683</v>
      </c>
      <c r="E410" t="s">
        <v>8621</v>
      </c>
      <c r="F410">
        <v>3</v>
      </c>
      <c r="G410" t="str" cm="1">
        <f t="array" ref="G410">_xlfn.IFS(ISNUMBER(SEARCH("CP02",D410)),"ราชพฤกษ",ISNUMBER(SEARCH("CP03",D410)),"บางใหญ่",ISNUMBER(SEARCH("CP04",D410)),"บางบอน",OR(ISNUMBER(SEARCH("CP",D410)),ISNUMBER(SEARCH("BTC",#REF!))),"340",TRUE,"")</f>
        <v>340</v>
      </c>
    </row>
    <row r="411" spans="1:7" x14ac:dyDescent="0.2">
      <c r="A411" t="s">
        <v>137</v>
      </c>
      <c r="B411" t="s">
        <v>138</v>
      </c>
      <c r="C411" t="s">
        <v>8516</v>
      </c>
      <c r="D411" t="s">
        <v>2584</v>
      </c>
      <c r="E411" t="s">
        <v>8621</v>
      </c>
      <c r="F411">
        <v>2</v>
      </c>
      <c r="G411" t="str" cm="1">
        <f t="array" ref="G411">_xlfn.IFS(ISNUMBER(SEARCH("CP02",D411)),"ราชพฤกษ",ISNUMBER(SEARCH("CP03",D411)),"บางใหญ่",ISNUMBER(SEARCH("CP04",D411)),"บางบอน",OR(ISNUMBER(SEARCH("CP",D411)),ISNUMBER(SEARCH("BTC",#REF!))),"340",TRUE,"")</f>
        <v>ราชพฤกษ</v>
      </c>
    </row>
    <row r="412" spans="1:7" x14ac:dyDescent="0.2">
      <c r="A412" t="s">
        <v>137</v>
      </c>
      <c r="B412" t="s">
        <v>138</v>
      </c>
      <c r="C412" t="s">
        <v>8519</v>
      </c>
      <c r="D412" t="s">
        <v>2631</v>
      </c>
      <c r="E412" t="s">
        <v>8621</v>
      </c>
      <c r="F412">
        <v>8</v>
      </c>
      <c r="G412" t="str" cm="1">
        <f t="array" ref="G412">_xlfn.IFS(ISNUMBER(SEARCH("CP02",D412)),"ราชพฤกษ",ISNUMBER(SEARCH("CP03",D412)),"บางใหญ่",ISNUMBER(SEARCH("CP04",D412)),"บางบอน",OR(ISNUMBER(SEARCH("CP",D412)),ISNUMBER(SEARCH("BTC",#REF!))),"340",TRUE,"")</f>
        <v>บางบอน</v>
      </c>
    </row>
    <row r="413" spans="1:7" x14ac:dyDescent="0.2">
      <c r="A413" t="s">
        <v>161</v>
      </c>
      <c r="B413" t="s">
        <v>162</v>
      </c>
      <c r="C413" t="s">
        <v>8530</v>
      </c>
      <c r="D413" t="s">
        <v>8543</v>
      </c>
      <c r="E413" t="s">
        <v>8621</v>
      </c>
      <c r="F413">
        <v>4</v>
      </c>
      <c r="G413" t="str" cm="1">
        <f t="array" ref="G413">_xlfn.IFS(ISNUMBER(SEARCH("CP02",D413)),"ราชพฤกษ",ISNUMBER(SEARCH("CP03",D413)),"บางใหญ่",ISNUMBER(SEARCH("CP04",D413)),"บางบอน",OR(ISNUMBER(SEARCH("CP",D413)),ISNUMBER(SEARCH("BTC",#REF!))),"340",TRUE,"")</f>
        <v/>
      </c>
    </row>
    <row r="414" spans="1:7" x14ac:dyDescent="0.2">
      <c r="A414" t="s">
        <v>161</v>
      </c>
      <c r="B414" t="s">
        <v>162</v>
      </c>
      <c r="C414" t="s">
        <v>8520</v>
      </c>
      <c r="D414" t="s">
        <v>2683</v>
      </c>
      <c r="E414" t="s">
        <v>8621</v>
      </c>
      <c r="F414">
        <v>3</v>
      </c>
      <c r="G414" t="str" cm="1">
        <f t="array" ref="G414">_xlfn.IFS(ISNUMBER(SEARCH("CP02",D414)),"ราชพฤกษ",ISNUMBER(SEARCH("CP03",D414)),"บางใหญ่",ISNUMBER(SEARCH("CP04",D414)),"บางบอน",OR(ISNUMBER(SEARCH("CP",D414)),ISNUMBER(SEARCH("BTC",#REF!))),"340",TRUE,"")</f>
        <v>340</v>
      </c>
    </row>
    <row r="415" spans="1:7" x14ac:dyDescent="0.2">
      <c r="A415" t="s">
        <v>161</v>
      </c>
      <c r="B415" t="s">
        <v>162</v>
      </c>
      <c r="C415" t="s">
        <v>8516</v>
      </c>
      <c r="D415" t="s">
        <v>2584</v>
      </c>
      <c r="E415" t="s">
        <v>8621</v>
      </c>
      <c r="F415">
        <v>4</v>
      </c>
      <c r="G415" t="str" cm="1">
        <f t="array" ref="G415">_xlfn.IFS(ISNUMBER(SEARCH("CP02",D415)),"ราชพฤกษ",ISNUMBER(SEARCH("CP03",D415)),"บางใหญ่",ISNUMBER(SEARCH("CP04",D415)),"บางบอน",OR(ISNUMBER(SEARCH("CP",D415)),ISNUMBER(SEARCH("BTC",#REF!))),"340",TRUE,"")</f>
        <v>ราชพฤกษ</v>
      </c>
    </row>
    <row r="416" spans="1:7" x14ac:dyDescent="0.2">
      <c r="A416" t="s">
        <v>161</v>
      </c>
      <c r="B416" t="s">
        <v>162</v>
      </c>
      <c r="C416" t="s">
        <v>8518</v>
      </c>
      <c r="D416" t="s">
        <v>2605</v>
      </c>
      <c r="E416" t="s">
        <v>8621</v>
      </c>
      <c r="F416">
        <v>8</v>
      </c>
      <c r="G416" t="str" cm="1">
        <f t="array" ref="G416">_xlfn.IFS(ISNUMBER(SEARCH("CP02",D416)),"ราชพฤกษ",ISNUMBER(SEARCH("CP03",D416)),"บางใหญ่",ISNUMBER(SEARCH("CP04",D416)),"บางบอน",OR(ISNUMBER(SEARCH("CP",D416)),ISNUMBER(SEARCH("BTC",#REF!))),"340",TRUE,"")</f>
        <v>บางใหญ่</v>
      </c>
    </row>
    <row r="417" spans="1:7" x14ac:dyDescent="0.2">
      <c r="A417" t="s">
        <v>119</v>
      </c>
      <c r="B417" t="s">
        <v>120</v>
      </c>
      <c r="C417" t="s">
        <v>8520</v>
      </c>
      <c r="D417" t="s">
        <v>2683</v>
      </c>
      <c r="E417" t="s">
        <v>8621</v>
      </c>
      <c r="F417">
        <v>4</v>
      </c>
      <c r="G417" t="str" cm="1">
        <f t="array" ref="G417">_xlfn.IFS(ISNUMBER(SEARCH("CP02",D417)),"ราชพฤกษ",ISNUMBER(SEARCH("CP03",D417)),"บางใหญ่",ISNUMBER(SEARCH("CP04",D417)),"บางบอน",OR(ISNUMBER(SEARCH("CP",D417)),ISNUMBER(SEARCH("BTC",#REF!))),"340",TRUE,"")</f>
        <v>340</v>
      </c>
    </row>
    <row r="418" spans="1:7" x14ac:dyDescent="0.2">
      <c r="A418" t="s">
        <v>141</v>
      </c>
      <c r="B418" t="s">
        <v>142</v>
      </c>
      <c r="C418" t="s">
        <v>8520</v>
      </c>
      <c r="D418" t="s">
        <v>2683</v>
      </c>
      <c r="E418" t="s">
        <v>8621</v>
      </c>
      <c r="F418">
        <v>1</v>
      </c>
      <c r="G418" t="str" cm="1">
        <f t="array" ref="G418">_xlfn.IFS(ISNUMBER(SEARCH("CP02",D418)),"ราชพฤกษ",ISNUMBER(SEARCH("CP03",D418)),"บางใหญ่",ISNUMBER(SEARCH("CP04",D418)),"บางบอน",OR(ISNUMBER(SEARCH("CP",D418)),ISNUMBER(SEARCH("BTC",#REF!))),"340",TRUE,"")</f>
        <v>340</v>
      </c>
    </row>
    <row r="419" spans="1:7" x14ac:dyDescent="0.2">
      <c r="A419" t="s">
        <v>141</v>
      </c>
      <c r="B419" t="s">
        <v>142</v>
      </c>
      <c r="C419" t="s">
        <v>8519</v>
      </c>
      <c r="D419" t="s">
        <v>2631</v>
      </c>
      <c r="E419" t="s">
        <v>8621</v>
      </c>
      <c r="F419">
        <v>2</v>
      </c>
      <c r="G419" t="str" cm="1">
        <f t="array" ref="G419">_xlfn.IFS(ISNUMBER(SEARCH("CP02",D419)),"ราชพฤกษ",ISNUMBER(SEARCH("CP03",D419)),"บางใหญ่",ISNUMBER(SEARCH("CP04",D419)),"บางบอน",OR(ISNUMBER(SEARCH("CP",D419)),ISNUMBER(SEARCH("BTC",#REF!))),"340",TRUE,"")</f>
        <v>บางบอน</v>
      </c>
    </row>
    <row r="420" spans="1:7" x14ac:dyDescent="0.2">
      <c r="A420" t="s">
        <v>121</v>
      </c>
      <c r="B420" t="s">
        <v>122</v>
      </c>
      <c r="C420" t="s">
        <v>8530</v>
      </c>
      <c r="D420" t="s">
        <v>8543</v>
      </c>
      <c r="E420" t="s">
        <v>8621</v>
      </c>
      <c r="F420">
        <v>111</v>
      </c>
      <c r="G420" t="str" cm="1">
        <f t="array" ref="G420">_xlfn.IFS(ISNUMBER(SEARCH("CP02",D420)),"ราชพฤกษ",ISNUMBER(SEARCH("CP03",D420)),"บางใหญ่",ISNUMBER(SEARCH("CP04",D420)),"บางบอน",OR(ISNUMBER(SEARCH("CP",D420)),ISNUMBER(SEARCH("BTC",#REF!))),"340",TRUE,"")</f>
        <v/>
      </c>
    </row>
    <row r="421" spans="1:7" x14ac:dyDescent="0.2">
      <c r="A421" t="s">
        <v>121</v>
      </c>
      <c r="B421" t="s">
        <v>122</v>
      </c>
      <c r="C421" t="s">
        <v>8520</v>
      </c>
      <c r="D421" t="s">
        <v>2683</v>
      </c>
      <c r="E421" t="s">
        <v>8621</v>
      </c>
      <c r="F421">
        <v>19</v>
      </c>
      <c r="G421" t="str" cm="1">
        <f t="array" ref="G421">_xlfn.IFS(ISNUMBER(SEARCH("CP02",D421)),"ราชพฤกษ",ISNUMBER(SEARCH("CP03",D421)),"บางใหญ่",ISNUMBER(SEARCH("CP04",D421)),"บางบอน",OR(ISNUMBER(SEARCH("CP",D421)),ISNUMBER(SEARCH("BTC",#REF!))),"340",TRUE,"")</f>
        <v>340</v>
      </c>
    </row>
    <row r="422" spans="1:7" x14ac:dyDescent="0.2">
      <c r="A422" t="s">
        <v>121</v>
      </c>
      <c r="B422" t="s">
        <v>122</v>
      </c>
      <c r="C422" t="s">
        <v>8516</v>
      </c>
      <c r="D422" t="s">
        <v>2584</v>
      </c>
      <c r="E422" t="s">
        <v>8621</v>
      </c>
      <c r="F422">
        <v>17</v>
      </c>
      <c r="G422" t="str" cm="1">
        <f t="array" ref="G422">_xlfn.IFS(ISNUMBER(SEARCH("CP02",D422)),"ราชพฤกษ",ISNUMBER(SEARCH("CP03",D422)),"บางใหญ่",ISNUMBER(SEARCH("CP04",D422)),"บางบอน",OR(ISNUMBER(SEARCH("CP",D422)),ISNUMBER(SEARCH("BTC",#REF!))),"340",TRUE,"")</f>
        <v>ราชพฤกษ</v>
      </c>
    </row>
    <row r="423" spans="1:7" x14ac:dyDescent="0.2">
      <c r="A423" t="s">
        <v>121</v>
      </c>
      <c r="B423" t="s">
        <v>122</v>
      </c>
      <c r="C423" t="s">
        <v>8518</v>
      </c>
      <c r="D423" t="s">
        <v>2605</v>
      </c>
      <c r="E423" t="s">
        <v>8621</v>
      </c>
      <c r="F423">
        <v>19</v>
      </c>
      <c r="G423" t="str" cm="1">
        <f t="array" ref="G423">_xlfn.IFS(ISNUMBER(SEARCH("CP02",D423)),"ราชพฤกษ",ISNUMBER(SEARCH("CP03",D423)),"บางใหญ่",ISNUMBER(SEARCH("CP04",D423)),"บางบอน",OR(ISNUMBER(SEARCH("CP",D423)),ISNUMBER(SEARCH("BTC",#REF!))),"340",TRUE,"")</f>
        <v>บางใหญ่</v>
      </c>
    </row>
    <row r="424" spans="1:7" x14ac:dyDescent="0.2">
      <c r="A424" t="s">
        <v>121</v>
      </c>
      <c r="B424" t="s">
        <v>122</v>
      </c>
      <c r="C424" t="s">
        <v>8519</v>
      </c>
      <c r="D424" t="s">
        <v>2631</v>
      </c>
      <c r="E424" t="s">
        <v>8621</v>
      </c>
      <c r="F424">
        <v>32</v>
      </c>
      <c r="G424" t="str" cm="1">
        <f t="array" ref="G424">_xlfn.IFS(ISNUMBER(SEARCH("CP02",D424)),"ราชพฤกษ",ISNUMBER(SEARCH("CP03",D424)),"บางใหญ่",ISNUMBER(SEARCH("CP04",D424)),"บางบอน",OR(ISNUMBER(SEARCH("CP",D424)),ISNUMBER(SEARCH("BTC",#REF!))),"340",TRUE,"")</f>
        <v>บางบอน</v>
      </c>
    </row>
    <row r="425" spans="1:7" x14ac:dyDescent="0.2">
      <c r="A425" t="s">
        <v>131</v>
      </c>
      <c r="B425" t="s">
        <v>132</v>
      </c>
      <c r="C425" t="s">
        <v>8520</v>
      </c>
      <c r="D425" t="s">
        <v>2683</v>
      </c>
      <c r="E425" t="s">
        <v>8621</v>
      </c>
      <c r="F425">
        <v>2</v>
      </c>
      <c r="G425" t="str" cm="1">
        <f t="array" ref="G425">_xlfn.IFS(ISNUMBER(SEARCH("CP02",D425)),"ราชพฤกษ",ISNUMBER(SEARCH("CP03",D425)),"บางใหญ่",ISNUMBER(SEARCH("CP04",D425)),"บางบอน",OR(ISNUMBER(SEARCH("CP",D425)),ISNUMBER(SEARCH("BTC",#REF!))),"340",TRUE,"")</f>
        <v>340</v>
      </c>
    </row>
    <row r="426" spans="1:7" x14ac:dyDescent="0.2">
      <c r="A426" t="s">
        <v>8676</v>
      </c>
      <c r="B426" t="s">
        <v>8677</v>
      </c>
      <c r="C426" t="s">
        <v>8520</v>
      </c>
      <c r="D426" t="s">
        <v>2683</v>
      </c>
      <c r="E426" t="s">
        <v>8621</v>
      </c>
      <c r="F426">
        <v>2</v>
      </c>
      <c r="G426" t="str" cm="1">
        <f t="array" ref="G426">_xlfn.IFS(ISNUMBER(SEARCH("CP02",D426)),"ราชพฤกษ",ISNUMBER(SEARCH("CP03",D426)),"บางใหญ่",ISNUMBER(SEARCH("CP04",D426)),"บางบอน",OR(ISNUMBER(SEARCH("CP",D426)),ISNUMBER(SEARCH("BTC",#REF!))),"340",TRUE,"")</f>
        <v>340</v>
      </c>
    </row>
    <row r="427" spans="1:7" x14ac:dyDescent="0.2">
      <c r="A427" t="s">
        <v>8676</v>
      </c>
      <c r="B427" t="s">
        <v>8677</v>
      </c>
      <c r="C427" t="s">
        <v>8516</v>
      </c>
      <c r="D427" t="s">
        <v>2584</v>
      </c>
      <c r="E427" t="s">
        <v>8621</v>
      </c>
      <c r="F427">
        <v>2</v>
      </c>
      <c r="G427" t="str" cm="1">
        <f t="array" ref="G427">_xlfn.IFS(ISNUMBER(SEARCH("CP02",D427)),"ราชพฤกษ",ISNUMBER(SEARCH("CP03",D427)),"บางใหญ่",ISNUMBER(SEARCH("CP04",D427)),"บางบอน",OR(ISNUMBER(SEARCH("CP",D427)),ISNUMBER(SEARCH("BTC",#REF!))),"340",TRUE,"")</f>
        <v>ราชพฤกษ</v>
      </c>
    </row>
    <row r="428" spans="1:7" x14ac:dyDescent="0.2">
      <c r="A428" t="s">
        <v>8676</v>
      </c>
      <c r="B428" t="s">
        <v>8677</v>
      </c>
      <c r="C428" t="s">
        <v>8518</v>
      </c>
      <c r="D428" t="s">
        <v>2605</v>
      </c>
      <c r="E428" t="s">
        <v>8621</v>
      </c>
      <c r="F428">
        <v>5</v>
      </c>
      <c r="G428" t="str" cm="1">
        <f t="array" ref="G428">_xlfn.IFS(ISNUMBER(SEARCH("CP02",D428)),"ราชพฤกษ",ISNUMBER(SEARCH("CP03",D428)),"บางใหญ่",ISNUMBER(SEARCH("CP04",D428)),"บางบอน",OR(ISNUMBER(SEARCH("CP",D428)),ISNUMBER(SEARCH("BTC",#REF!))),"340",TRUE,"")</f>
        <v>บางใหญ่</v>
      </c>
    </row>
    <row r="429" spans="1:7" x14ac:dyDescent="0.2">
      <c r="A429" t="s">
        <v>139</v>
      </c>
      <c r="B429" t="s">
        <v>140</v>
      </c>
      <c r="C429" t="s">
        <v>8520</v>
      </c>
      <c r="D429" t="s">
        <v>2683</v>
      </c>
      <c r="E429" t="s">
        <v>8621</v>
      </c>
      <c r="F429">
        <v>5</v>
      </c>
      <c r="G429" t="str" cm="1">
        <f t="array" ref="G429">_xlfn.IFS(ISNUMBER(SEARCH("CP02",D429)),"ราชพฤกษ",ISNUMBER(SEARCH("CP03",D429)),"บางใหญ่",ISNUMBER(SEARCH("CP04",D429)),"บางบอน",OR(ISNUMBER(SEARCH("CP",D429)),ISNUMBER(SEARCH("BTC",#REF!))),"340",TRUE,"")</f>
        <v>340</v>
      </c>
    </row>
    <row r="430" spans="1:7" x14ac:dyDescent="0.2">
      <c r="A430" t="s">
        <v>139</v>
      </c>
      <c r="B430" t="s">
        <v>140</v>
      </c>
      <c r="C430" t="s">
        <v>8518</v>
      </c>
      <c r="D430" t="s">
        <v>2605</v>
      </c>
      <c r="E430" t="s">
        <v>8621</v>
      </c>
      <c r="F430">
        <v>5</v>
      </c>
      <c r="G430" t="str" cm="1">
        <f t="array" ref="G430">_xlfn.IFS(ISNUMBER(SEARCH("CP02",D430)),"ราชพฤกษ",ISNUMBER(SEARCH("CP03",D430)),"บางใหญ่",ISNUMBER(SEARCH("CP04",D430)),"บางบอน",OR(ISNUMBER(SEARCH("CP",D430)),ISNUMBER(SEARCH("BTC",#REF!))),"340",TRUE,"")</f>
        <v>บางใหญ่</v>
      </c>
    </row>
    <row r="431" spans="1:7" x14ac:dyDescent="0.2">
      <c r="A431" t="s">
        <v>8678</v>
      </c>
      <c r="B431" t="s">
        <v>8679</v>
      </c>
      <c r="C431" t="s">
        <v>8518</v>
      </c>
      <c r="D431" t="s">
        <v>2605</v>
      </c>
      <c r="E431" t="s">
        <v>8621</v>
      </c>
      <c r="F431">
        <v>3</v>
      </c>
      <c r="G431" t="str" cm="1">
        <f t="array" ref="G431">_xlfn.IFS(ISNUMBER(SEARCH("CP02",D431)),"ราชพฤกษ",ISNUMBER(SEARCH("CP03",D431)),"บางใหญ่",ISNUMBER(SEARCH("CP04",D431)),"บางบอน",OR(ISNUMBER(SEARCH("CP",D431)),ISNUMBER(SEARCH("BTC",#REF!))),"340",TRUE,"")</f>
        <v>บางใหญ่</v>
      </c>
    </row>
    <row r="432" spans="1:7" x14ac:dyDescent="0.2">
      <c r="A432" t="s">
        <v>153</v>
      </c>
      <c r="B432" t="s">
        <v>154</v>
      </c>
      <c r="C432" t="s">
        <v>8520</v>
      </c>
      <c r="D432" t="s">
        <v>2683</v>
      </c>
      <c r="E432" t="s">
        <v>8621</v>
      </c>
      <c r="F432">
        <v>2</v>
      </c>
      <c r="G432" t="str" cm="1">
        <f t="array" ref="G432">_xlfn.IFS(ISNUMBER(SEARCH("CP02",D432)),"ราชพฤกษ",ISNUMBER(SEARCH("CP03",D432)),"บางใหญ่",ISNUMBER(SEARCH("CP04",D432)),"บางบอน",OR(ISNUMBER(SEARCH("CP",D432)),ISNUMBER(SEARCH("BTC",#REF!))),"340",TRUE,"")</f>
        <v>340</v>
      </c>
    </row>
    <row r="433" spans="1:7" x14ac:dyDescent="0.2">
      <c r="A433" t="s">
        <v>153</v>
      </c>
      <c r="B433" t="s">
        <v>154</v>
      </c>
      <c r="C433" t="s">
        <v>8518</v>
      </c>
      <c r="D433" t="s">
        <v>2605</v>
      </c>
      <c r="E433" t="s">
        <v>8621</v>
      </c>
      <c r="F433">
        <v>10</v>
      </c>
      <c r="G433" t="str" cm="1">
        <f t="array" ref="G433">_xlfn.IFS(ISNUMBER(SEARCH("CP02",D433)),"ราชพฤกษ",ISNUMBER(SEARCH("CP03",D433)),"บางใหญ่",ISNUMBER(SEARCH("CP04",D433)),"บางบอน",OR(ISNUMBER(SEARCH("CP",D433)),ISNUMBER(SEARCH("BTC",#REF!))),"340",TRUE,"")</f>
        <v>บางใหญ่</v>
      </c>
    </row>
    <row r="434" spans="1:7" x14ac:dyDescent="0.2">
      <c r="A434" t="s">
        <v>153</v>
      </c>
      <c r="B434" t="s">
        <v>154</v>
      </c>
      <c r="C434" t="s">
        <v>8519</v>
      </c>
      <c r="D434" t="s">
        <v>2631</v>
      </c>
      <c r="E434" t="s">
        <v>8621</v>
      </c>
      <c r="F434">
        <v>5</v>
      </c>
      <c r="G434" t="str" cm="1">
        <f t="array" ref="G434">_xlfn.IFS(ISNUMBER(SEARCH("CP02",D434)),"ราชพฤกษ",ISNUMBER(SEARCH("CP03",D434)),"บางใหญ่",ISNUMBER(SEARCH("CP04",D434)),"บางบอน",OR(ISNUMBER(SEARCH("CP",D434)),ISNUMBER(SEARCH("BTC",#REF!))),"340",TRUE,"")</f>
        <v>บางบอน</v>
      </c>
    </row>
    <row r="435" spans="1:7" x14ac:dyDescent="0.2">
      <c r="A435" t="s">
        <v>143</v>
      </c>
      <c r="B435" t="s">
        <v>144</v>
      </c>
      <c r="C435" t="s">
        <v>8520</v>
      </c>
      <c r="D435" t="s">
        <v>2683</v>
      </c>
      <c r="E435" t="s">
        <v>8621</v>
      </c>
      <c r="F435">
        <v>2</v>
      </c>
      <c r="G435" t="str" cm="1">
        <f t="array" ref="G435">_xlfn.IFS(ISNUMBER(SEARCH("CP02",D435)),"ราชพฤกษ",ISNUMBER(SEARCH("CP03",D435)),"บางใหญ่",ISNUMBER(SEARCH("CP04",D435)),"บางบอน",OR(ISNUMBER(SEARCH("CP",D435)),ISNUMBER(SEARCH("BTC",#REF!))),"340",TRUE,"")</f>
        <v>340</v>
      </c>
    </row>
    <row r="436" spans="1:7" x14ac:dyDescent="0.2">
      <c r="A436" t="s">
        <v>143</v>
      </c>
      <c r="B436" t="s">
        <v>144</v>
      </c>
      <c r="C436" t="s">
        <v>8519</v>
      </c>
      <c r="D436" t="s">
        <v>2631</v>
      </c>
      <c r="E436" t="s">
        <v>8621</v>
      </c>
      <c r="F436">
        <v>3</v>
      </c>
      <c r="G436" t="str" cm="1">
        <f t="array" ref="G436">_xlfn.IFS(ISNUMBER(SEARCH("CP02",D436)),"ราชพฤกษ",ISNUMBER(SEARCH("CP03",D436)),"บางใหญ่",ISNUMBER(SEARCH("CP04",D436)),"บางบอน",OR(ISNUMBER(SEARCH("CP",D436)),ISNUMBER(SEARCH("BTC",#REF!))),"340",TRUE,"")</f>
        <v>บางบอน</v>
      </c>
    </row>
    <row r="437" spans="1:7" x14ac:dyDescent="0.2">
      <c r="A437" t="s">
        <v>155</v>
      </c>
      <c r="B437" t="s">
        <v>156</v>
      </c>
      <c r="C437" t="s">
        <v>8530</v>
      </c>
      <c r="D437" t="s">
        <v>8543</v>
      </c>
      <c r="E437" t="s">
        <v>8621</v>
      </c>
      <c r="F437">
        <v>6</v>
      </c>
      <c r="G437" t="str" cm="1">
        <f t="array" ref="G437">_xlfn.IFS(ISNUMBER(SEARCH("CP02",D437)),"ราชพฤกษ",ISNUMBER(SEARCH("CP03",D437)),"บางใหญ่",ISNUMBER(SEARCH("CP04",D437)),"บางบอน",OR(ISNUMBER(SEARCH("CP",D437)),ISNUMBER(SEARCH("BTC",#REF!))),"340",TRUE,"")</f>
        <v/>
      </c>
    </row>
    <row r="438" spans="1:7" x14ac:dyDescent="0.2">
      <c r="A438" t="s">
        <v>155</v>
      </c>
      <c r="B438" t="s">
        <v>156</v>
      </c>
      <c r="C438" t="s">
        <v>8520</v>
      </c>
      <c r="D438" t="s">
        <v>2683</v>
      </c>
      <c r="E438" t="s">
        <v>8621</v>
      </c>
      <c r="F438">
        <v>15</v>
      </c>
      <c r="G438" t="str" cm="1">
        <f t="array" ref="G438">_xlfn.IFS(ISNUMBER(SEARCH("CP02",D438)),"ราชพฤกษ",ISNUMBER(SEARCH("CP03",D438)),"บางใหญ่",ISNUMBER(SEARCH("CP04",D438)),"บางบอน",OR(ISNUMBER(SEARCH("CP",D438)),ISNUMBER(SEARCH("BTC",#REF!))),"340",TRUE,"")</f>
        <v>340</v>
      </c>
    </row>
    <row r="439" spans="1:7" x14ac:dyDescent="0.2">
      <c r="A439" t="s">
        <v>155</v>
      </c>
      <c r="B439" t="s">
        <v>156</v>
      </c>
      <c r="C439" t="s">
        <v>8518</v>
      </c>
      <c r="D439" t="s">
        <v>2605</v>
      </c>
      <c r="E439" t="s">
        <v>8621</v>
      </c>
      <c r="F439">
        <v>10</v>
      </c>
      <c r="G439" t="str" cm="1">
        <f t="array" ref="G439">_xlfn.IFS(ISNUMBER(SEARCH("CP02",D439)),"ราชพฤกษ",ISNUMBER(SEARCH("CP03",D439)),"บางใหญ่",ISNUMBER(SEARCH("CP04",D439)),"บางบอน",OR(ISNUMBER(SEARCH("CP",D439)),ISNUMBER(SEARCH("BTC",#REF!))),"340",TRUE,"")</f>
        <v>บางใหญ่</v>
      </c>
    </row>
    <row r="440" spans="1:7" x14ac:dyDescent="0.2">
      <c r="A440" t="s">
        <v>155</v>
      </c>
      <c r="B440" t="s">
        <v>156</v>
      </c>
      <c r="C440" t="s">
        <v>8519</v>
      </c>
      <c r="D440" t="s">
        <v>2631</v>
      </c>
      <c r="E440" t="s">
        <v>8621</v>
      </c>
      <c r="F440">
        <v>1</v>
      </c>
      <c r="G440" t="str" cm="1">
        <f t="array" ref="G440">_xlfn.IFS(ISNUMBER(SEARCH("CP02",D440)),"ราชพฤกษ",ISNUMBER(SEARCH("CP03",D440)),"บางใหญ่",ISNUMBER(SEARCH("CP04",D440)),"บางบอน",OR(ISNUMBER(SEARCH("CP",D440)),ISNUMBER(SEARCH("BTC",#REF!))),"340",TRUE,"")</f>
        <v>บางบอน</v>
      </c>
    </row>
    <row r="441" spans="1:7" x14ac:dyDescent="0.2">
      <c r="A441" t="s">
        <v>1345</v>
      </c>
      <c r="B441" t="s">
        <v>1346</v>
      </c>
      <c r="C441" t="s">
        <v>8516</v>
      </c>
      <c r="D441" t="s">
        <v>2584</v>
      </c>
      <c r="E441" t="s">
        <v>8621</v>
      </c>
      <c r="F441">
        <v>9</v>
      </c>
      <c r="G441" t="str" cm="1">
        <f t="array" ref="G441">_xlfn.IFS(ISNUMBER(SEARCH("CP02",D441)),"ราชพฤกษ",ISNUMBER(SEARCH("CP03",D441)),"บางใหญ่",ISNUMBER(SEARCH("CP04",D441)),"บางบอน",OR(ISNUMBER(SEARCH("CP",D441)),ISNUMBER(SEARCH("BTC",#REF!))),"340",TRUE,"")</f>
        <v>ราชพฤกษ</v>
      </c>
    </row>
    <row r="442" spans="1:7" x14ac:dyDescent="0.2">
      <c r="A442" t="s">
        <v>1345</v>
      </c>
      <c r="B442" t="s">
        <v>1346</v>
      </c>
      <c r="C442" t="s">
        <v>8518</v>
      </c>
      <c r="D442" t="s">
        <v>2605</v>
      </c>
      <c r="E442" t="s">
        <v>8621</v>
      </c>
      <c r="F442">
        <v>3</v>
      </c>
      <c r="G442" t="str" cm="1">
        <f t="array" ref="G442">_xlfn.IFS(ISNUMBER(SEARCH("CP02",D442)),"ราชพฤกษ",ISNUMBER(SEARCH("CP03",D442)),"บางใหญ่",ISNUMBER(SEARCH("CP04",D442)),"บางบอน",OR(ISNUMBER(SEARCH("CP",D442)),ISNUMBER(SEARCH("BTC",#REF!))),"340",TRUE,"")</f>
        <v>บางใหญ่</v>
      </c>
    </row>
    <row r="443" spans="1:7" x14ac:dyDescent="0.2">
      <c r="A443" t="s">
        <v>1345</v>
      </c>
      <c r="B443" t="s">
        <v>1346</v>
      </c>
      <c r="C443" t="s">
        <v>8519</v>
      </c>
      <c r="D443" t="s">
        <v>2631</v>
      </c>
      <c r="E443" t="s">
        <v>8621</v>
      </c>
      <c r="F443">
        <v>2</v>
      </c>
      <c r="G443" t="str" cm="1">
        <f t="array" ref="G443">_xlfn.IFS(ISNUMBER(SEARCH("CP02",D443)),"ราชพฤกษ",ISNUMBER(SEARCH("CP03",D443)),"บางใหญ่",ISNUMBER(SEARCH("CP04",D443)),"บางบอน",OR(ISNUMBER(SEARCH("CP",D443)),ISNUMBER(SEARCH("BTC",#REF!))),"340",TRUE,"")</f>
        <v>บางบอน</v>
      </c>
    </row>
    <row r="444" spans="1:7" x14ac:dyDescent="0.2">
      <c r="A444" t="s">
        <v>135</v>
      </c>
      <c r="B444" t="s">
        <v>136</v>
      </c>
      <c r="C444" t="s">
        <v>8516</v>
      </c>
      <c r="D444" t="s">
        <v>2584</v>
      </c>
      <c r="E444" t="s">
        <v>8621</v>
      </c>
      <c r="F444">
        <v>16</v>
      </c>
      <c r="G444" t="str" cm="1">
        <f t="array" ref="G444">_xlfn.IFS(ISNUMBER(SEARCH("CP02",D444)),"ราชพฤกษ",ISNUMBER(SEARCH("CP03",D444)),"บางใหญ่",ISNUMBER(SEARCH("CP04",D444)),"บางบอน",OR(ISNUMBER(SEARCH("CP",D444)),ISNUMBER(SEARCH("BTC",#REF!))),"340",TRUE,"")</f>
        <v>ราชพฤกษ</v>
      </c>
    </row>
    <row r="445" spans="1:7" x14ac:dyDescent="0.2">
      <c r="A445" t="s">
        <v>135</v>
      </c>
      <c r="B445" t="s">
        <v>136</v>
      </c>
      <c r="C445" t="s">
        <v>8518</v>
      </c>
      <c r="D445" t="s">
        <v>2605</v>
      </c>
      <c r="E445" t="s">
        <v>8621</v>
      </c>
      <c r="F445">
        <v>6</v>
      </c>
      <c r="G445" t="str" cm="1">
        <f t="array" ref="G445">_xlfn.IFS(ISNUMBER(SEARCH("CP02",D445)),"ราชพฤกษ",ISNUMBER(SEARCH("CP03",D445)),"บางใหญ่",ISNUMBER(SEARCH("CP04",D445)),"บางบอน",OR(ISNUMBER(SEARCH("CP",D445)),ISNUMBER(SEARCH("BTC",#REF!))),"340",TRUE,"")</f>
        <v>บางใหญ่</v>
      </c>
    </row>
    <row r="446" spans="1:7" x14ac:dyDescent="0.2">
      <c r="A446" t="s">
        <v>89</v>
      </c>
      <c r="B446" t="s">
        <v>90</v>
      </c>
      <c r="C446" t="s">
        <v>8520</v>
      </c>
      <c r="D446" t="s">
        <v>2683</v>
      </c>
      <c r="E446" t="s">
        <v>8621</v>
      </c>
      <c r="F446">
        <v>1</v>
      </c>
      <c r="G446" t="str" cm="1">
        <f t="array" ref="G446">_xlfn.IFS(ISNUMBER(SEARCH("CP02",D446)),"ราชพฤกษ",ISNUMBER(SEARCH("CP03",D446)),"บางใหญ่",ISNUMBER(SEARCH("CP04",D446)),"บางบอน",OR(ISNUMBER(SEARCH("CP",D446)),ISNUMBER(SEARCH("BTC",#REF!))),"340",TRUE,"")</f>
        <v>340</v>
      </c>
    </row>
    <row r="447" spans="1:7" x14ac:dyDescent="0.2">
      <c r="A447" t="s">
        <v>89</v>
      </c>
      <c r="B447" t="s">
        <v>90</v>
      </c>
      <c r="C447" t="s">
        <v>8516</v>
      </c>
      <c r="D447" t="s">
        <v>2584</v>
      </c>
      <c r="E447" t="s">
        <v>8621</v>
      </c>
      <c r="F447">
        <v>1</v>
      </c>
      <c r="G447" t="str" cm="1">
        <f t="array" ref="G447">_xlfn.IFS(ISNUMBER(SEARCH("CP02",D447)),"ราชพฤกษ",ISNUMBER(SEARCH("CP03",D447)),"บางใหญ่",ISNUMBER(SEARCH("CP04",D447)),"บางบอน",OR(ISNUMBER(SEARCH("CP",D447)),ISNUMBER(SEARCH("BTC",#REF!))),"340",TRUE,"")</f>
        <v>ราชพฤกษ</v>
      </c>
    </row>
    <row r="448" spans="1:7" x14ac:dyDescent="0.2">
      <c r="A448" t="s">
        <v>107</v>
      </c>
      <c r="B448" t="s">
        <v>108</v>
      </c>
      <c r="C448" t="s">
        <v>8520</v>
      </c>
      <c r="D448" t="s">
        <v>2683</v>
      </c>
      <c r="E448" t="s">
        <v>8621</v>
      </c>
      <c r="F448">
        <v>8</v>
      </c>
      <c r="G448" t="str" cm="1">
        <f t="array" ref="G448">_xlfn.IFS(ISNUMBER(SEARCH("CP02",D448)),"ราชพฤกษ",ISNUMBER(SEARCH("CP03",D448)),"บางใหญ่",ISNUMBER(SEARCH("CP04",D448)),"บางบอน",OR(ISNUMBER(SEARCH("CP",D448)),ISNUMBER(SEARCH("BTC",#REF!))),"340",TRUE,"")</f>
        <v>340</v>
      </c>
    </row>
    <row r="449" spans="1:7" x14ac:dyDescent="0.2">
      <c r="A449" t="s">
        <v>107</v>
      </c>
      <c r="B449" t="s">
        <v>108</v>
      </c>
      <c r="C449" t="s">
        <v>8516</v>
      </c>
      <c r="D449" t="s">
        <v>2584</v>
      </c>
      <c r="E449" t="s">
        <v>8621</v>
      </c>
      <c r="F449">
        <v>3</v>
      </c>
      <c r="G449" t="str" cm="1">
        <f t="array" ref="G449">_xlfn.IFS(ISNUMBER(SEARCH("CP02",D449)),"ราชพฤกษ",ISNUMBER(SEARCH("CP03",D449)),"บางใหญ่",ISNUMBER(SEARCH("CP04",D449)),"บางบอน",OR(ISNUMBER(SEARCH("CP",D449)),ISNUMBER(SEARCH("BTC",#REF!))),"340",TRUE,"")</f>
        <v>ราชพฤกษ</v>
      </c>
    </row>
    <row r="450" spans="1:7" x14ac:dyDescent="0.2">
      <c r="A450" t="s">
        <v>107</v>
      </c>
      <c r="B450" t="s">
        <v>108</v>
      </c>
      <c r="C450" t="s">
        <v>8518</v>
      </c>
      <c r="D450" t="s">
        <v>2605</v>
      </c>
      <c r="E450" t="s">
        <v>8621</v>
      </c>
      <c r="F450">
        <v>6</v>
      </c>
      <c r="G450" t="str" cm="1">
        <f t="array" ref="G450">_xlfn.IFS(ISNUMBER(SEARCH("CP02",D450)),"ราชพฤกษ",ISNUMBER(SEARCH("CP03",D450)),"บางใหญ่",ISNUMBER(SEARCH("CP04",D450)),"บางบอน",OR(ISNUMBER(SEARCH("CP",D450)),ISNUMBER(SEARCH("BTC",#REF!))),"340",TRUE,"")</f>
        <v>บางใหญ่</v>
      </c>
    </row>
    <row r="451" spans="1:7" x14ac:dyDescent="0.2">
      <c r="A451" t="s">
        <v>107</v>
      </c>
      <c r="B451" t="s">
        <v>108</v>
      </c>
      <c r="C451" t="s">
        <v>8519</v>
      </c>
      <c r="D451" t="s">
        <v>2631</v>
      </c>
      <c r="E451" t="s">
        <v>8621</v>
      </c>
      <c r="F451">
        <v>3</v>
      </c>
      <c r="G451" t="str" cm="1">
        <f t="array" ref="G451">_xlfn.IFS(ISNUMBER(SEARCH("CP02",D451)),"ราชพฤกษ",ISNUMBER(SEARCH("CP03",D451)),"บางใหญ่",ISNUMBER(SEARCH("CP04",D451)),"บางบอน",OR(ISNUMBER(SEARCH("CP",D451)),ISNUMBER(SEARCH("BTC",#REF!))),"340",TRUE,"")</f>
        <v>บางบอน</v>
      </c>
    </row>
    <row r="452" spans="1:7" x14ac:dyDescent="0.2">
      <c r="A452" t="s">
        <v>109</v>
      </c>
      <c r="B452" t="s">
        <v>110</v>
      </c>
      <c r="C452" t="s">
        <v>8520</v>
      </c>
      <c r="D452" t="s">
        <v>2683</v>
      </c>
      <c r="E452" t="s">
        <v>8621</v>
      </c>
      <c r="F452">
        <v>4</v>
      </c>
      <c r="G452" t="str" cm="1">
        <f t="array" ref="G452">_xlfn.IFS(ISNUMBER(SEARCH("CP02",D452)),"ราชพฤกษ",ISNUMBER(SEARCH("CP03",D452)),"บางใหญ่",ISNUMBER(SEARCH("CP04",D452)),"บางบอน",OR(ISNUMBER(SEARCH("CP",D452)),ISNUMBER(SEARCH("BTC",#REF!))),"340",TRUE,"")</f>
        <v>340</v>
      </c>
    </row>
    <row r="453" spans="1:7" x14ac:dyDescent="0.2">
      <c r="A453" t="s">
        <v>109</v>
      </c>
      <c r="B453" t="s">
        <v>110</v>
      </c>
      <c r="C453" t="s">
        <v>8516</v>
      </c>
      <c r="D453" t="s">
        <v>2584</v>
      </c>
      <c r="E453" t="s">
        <v>8621</v>
      </c>
      <c r="F453">
        <v>4</v>
      </c>
      <c r="G453" t="str" cm="1">
        <f t="array" ref="G453">_xlfn.IFS(ISNUMBER(SEARCH("CP02",D453)),"ราชพฤกษ",ISNUMBER(SEARCH("CP03",D453)),"บางใหญ่",ISNUMBER(SEARCH("CP04",D453)),"บางบอน",OR(ISNUMBER(SEARCH("CP",D453)),ISNUMBER(SEARCH("BTC",#REF!))),"340",TRUE,"")</f>
        <v>ราชพฤกษ</v>
      </c>
    </row>
    <row r="454" spans="1:7" x14ac:dyDescent="0.2">
      <c r="A454" t="s">
        <v>109</v>
      </c>
      <c r="B454" t="s">
        <v>110</v>
      </c>
      <c r="C454" t="s">
        <v>8518</v>
      </c>
      <c r="D454" t="s">
        <v>2605</v>
      </c>
      <c r="E454" t="s">
        <v>8621</v>
      </c>
      <c r="F454">
        <v>4</v>
      </c>
      <c r="G454" t="str" cm="1">
        <f t="array" ref="G454">_xlfn.IFS(ISNUMBER(SEARCH("CP02",D454)),"ราชพฤกษ",ISNUMBER(SEARCH("CP03",D454)),"บางใหญ่",ISNUMBER(SEARCH("CP04",D454)),"บางบอน",OR(ISNUMBER(SEARCH("CP",D454)),ISNUMBER(SEARCH("BTC",#REF!))),"340",TRUE,"")</f>
        <v>บางใหญ่</v>
      </c>
    </row>
    <row r="455" spans="1:7" x14ac:dyDescent="0.2">
      <c r="A455" t="s">
        <v>8680</v>
      </c>
      <c r="B455" t="s">
        <v>8681</v>
      </c>
      <c r="C455" t="s">
        <v>8520</v>
      </c>
      <c r="D455" t="s">
        <v>2683</v>
      </c>
      <c r="E455" t="s">
        <v>8621</v>
      </c>
      <c r="F455">
        <v>5</v>
      </c>
      <c r="G455" t="str" cm="1">
        <f t="array" ref="G455">_xlfn.IFS(ISNUMBER(SEARCH("CP02",D455)),"ราชพฤกษ",ISNUMBER(SEARCH("CP03",D455)),"บางใหญ่",ISNUMBER(SEARCH("CP04",D455)),"บางบอน",OR(ISNUMBER(SEARCH("CP",D455)),ISNUMBER(SEARCH("BTC",#REF!))),"340",TRUE,"")</f>
        <v>340</v>
      </c>
    </row>
    <row r="456" spans="1:7" x14ac:dyDescent="0.2">
      <c r="A456" t="s">
        <v>147</v>
      </c>
      <c r="B456" t="s">
        <v>148</v>
      </c>
      <c r="C456" t="s">
        <v>8516</v>
      </c>
      <c r="D456" t="s">
        <v>2584</v>
      </c>
      <c r="E456" t="s">
        <v>8621</v>
      </c>
      <c r="F456">
        <v>4</v>
      </c>
      <c r="G456" t="str" cm="1">
        <f t="array" ref="G456">_xlfn.IFS(ISNUMBER(SEARCH("CP02",D456)),"ราชพฤกษ",ISNUMBER(SEARCH("CP03",D456)),"บางใหญ่",ISNUMBER(SEARCH("CP04",D456)),"บางบอน",OR(ISNUMBER(SEARCH("CP",D456)),ISNUMBER(SEARCH("BTC",#REF!))),"340",TRUE,"")</f>
        <v>ราชพฤกษ</v>
      </c>
    </row>
    <row r="457" spans="1:7" x14ac:dyDescent="0.2">
      <c r="A457" t="s">
        <v>147</v>
      </c>
      <c r="B457" t="s">
        <v>148</v>
      </c>
      <c r="C457" t="s">
        <v>8519</v>
      </c>
      <c r="D457" t="s">
        <v>2631</v>
      </c>
      <c r="E457" t="s">
        <v>8621</v>
      </c>
      <c r="F457">
        <v>4</v>
      </c>
      <c r="G457" t="str" cm="1">
        <f t="array" ref="G457">_xlfn.IFS(ISNUMBER(SEARCH("CP02",D457)),"ราชพฤกษ",ISNUMBER(SEARCH("CP03",D457)),"บางใหญ่",ISNUMBER(SEARCH("CP04",D457)),"บางบอน",OR(ISNUMBER(SEARCH("CP",D457)),ISNUMBER(SEARCH("BTC",#REF!))),"340",TRUE,"")</f>
        <v>บางบอน</v>
      </c>
    </row>
    <row r="458" spans="1:7" x14ac:dyDescent="0.2">
      <c r="A458" t="s">
        <v>145</v>
      </c>
      <c r="B458" t="s">
        <v>146</v>
      </c>
      <c r="C458" t="s">
        <v>8520</v>
      </c>
      <c r="D458" t="s">
        <v>2683</v>
      </c>
      <c r="E458" t="s">
        <v>8621</v>
      </c>
      <c r="F458">
        <v>4</v>
      </c>
      <c r="G458" t="str" cm="1">
        <f t="array" ref="G458">_xlfn.IFS(ISNUMBER(SEARCH("CP02",D458)),"ราชพฤกษ",ISNUMBER(SEARCH("CP03",D458)),"บางใหญ่",ISNUMBER(SEARCH("CP04",D458)),"บางบอน",OR(ISNUMBER(SEARCH("CP",D458)),ISNUMBER(SEARCH("BTC",#REF!))),"340",TRUE,"")</f>
        <v>340</v>
      </c>
    </row>
    <row r="459" spans="1:7" x14ac:dyDescent="0.2">
      <c r="A459" t="s">
        <v>145</v>
      </c>
      <c r="B459" t="s">
        <v>146</v>
      </c>
      <c r="C459" t="s">
        <v>8516</v>
      </c>
      <c r="D459" t="s">
        <v>2584</v>
      </c>
      <c r="E459" t="s">
        <v>8621</v>
      </c>
      <c r="F459">
        <v>2</v>
      </c>
      <c r="G459" t="str" cm="1">
        <f t="array" ref="G459">_xlfn.IFS(ISNUMBER(SEARCH("CP02",D459)),"ราชพฤกษ",ISNUMBER(SEARCH("CP03",D459)),"บางใหญ่",ISNUMBER(SEARCH("CP04",D459)),"บางบอน",OR(ISNUMBER(SEARCH("CP",D459)),ISNUMBER(SEARCH("BTC",#REF!))),"340",TRUE,"")</f>
        <v>ราชพฤกษ</v>
      </c>
    </row>
    <row r="460" spans="1:7" x14ac:dyDescent="0.2">
      <c r="A460" t="s">
        <v>145</v>
      </c>
      <c r="B460" t="s">
        <v>146</v>
      </c>
      <c r="C460" t="s">
        <v>8518</v>
      </c>
      <c r="D460" t="s">
        <v>2605</v>
      </c>
      <c r="E460" t="s">
        <v>8621</v>
      </c>
      <c r="F460">
        <v>8</v>
      </c>
      <c r="G460" t="str" cm="1">
        <f t="array" ref="G460">_xlfn.IFS(ISNUMBER(SEARCH("CP02",D460)),"ราชพฤกษ",ISNUMBER(SEARCH("CP03",D460)),"บางใหญ่",ISNUMBER(SEARCH("CP04",D460)),"บางบอน",OR(ISNUMBER(SEARCH("CP",D460)),ISNUMBER(SEARCH("BTC",#REF!))),"340",TRUE,"")</f>
        <v>บางใหญ่</v>
      </c>
    </row>
    <row r="461" spans="1:7" x14ac:dyDescent="0.2">
      <c r="A461" t="s">
        <v>145</v>
      </c>
      <c r="B461" t="s">
        <v>146</v>
      </c>
      <c r="C461" t="s">
        <v>8519</v>
      </c>
      <c r="D461" t="s">
        <v>2631</v>
      </c>
      <c r="E461" t="s">
        <v>8621</v>
      </c>
      <c r="F461">
        <v>2</v>
      </c>
      <c r="G461" t="str" cm="1">
        <f t="array" ref="G461">_xlfn.IFS(ISNUMBER(SEARCH("CP02",D461)),"ราชพฤกษ",ISNUMBER(SEARCH("CP03",D461)),"บางใหญ่",ISNUMBER(SEARCH("CP04",D461)),"บางบอน",OR(ISNUMBER(SEARCH("CP",D461)),ISNUMBER(SEARCH("BTC",#REF!))),"340",TRUE,"")</f>
        <v>บางบอน</v>
      </c>
    </row>
    <row r="462" spans="1:7" x14ac:dyDescent="0.2">
      <c r="A462" t="s">
        <v>163</v>
      </c>
      <c r="B462" t="s">
        <v>164</v>
      </c>
      <c r="C462" t="s">
        <v>8520</v>
      </c>
      <c r="D462" t="s">
        <v>2683</v>
      </c>
      <c r="E462" t="s">
        <v>8621</v>
      </c>
      <c r="F462">
        <v>5</v>
      </c>
      <c r="G462" t="str" cm="1">
        <f t="array" ref="G462">_xlfn.IFS(ISNUMBER(SEARCH("CP02",D462)),"ราชพฤกษ",ISNUMBER(SEARCH("CP03",D462)),"บางใหญ่",ISNUMBER(SEARCH("CP04",D462)),"บางบอน",OR(ISNUMBER(SEARCH("CP",D462)),ISNUMBER(SEARCH("BTC",#REF!))),"340",TRUE,"")</f>
        <v>340</v>
      </c>
    </row>
    <row r="463" spans="1:7" x14ac:dyDescent="0.2">
      <c r="A463" t="s">
        <v>163</v>
      </c>
      <c r="B463" t="s">
        <v>164</v>
      </c>
      <c r="C463" t="s">
        <v>8516</v>
      </c>
      <c r="D463" t="s">
        <v>2584</v>
      </c>
      <c r="E463" t="s">
        <v>8621</v>
      </c>
      <c r="F463">
        <v>2</v>
      </c>
      <c r="G463" t="str" cm="1">
        <f t="array" ref="G463">_xlfn.IFS(ISNUMBER(SEARCH("CP02",D463)),"ราชพฤกษ",ISNUMBER(SEARCH("CP03",D463)),"บางใหญ่",ISNUMBER(SEARCH("CP04",D463)),"บางบอน",OR(ISNUMBER(SEARCH("CP",D463)),ISNUMBER(SEARCH("BTC",#REF!))),"340",TRUE,"")</f>
        <v>ราชพฤกษ</v>
      </c>
    </row>
    <row r="464" spans="1:7" x14ac:dyDescent="0.2">
      <c r="A464" t="s">
        <v>163</v>
      </c>
      <c r="B464" t="s">
        <v>164</v>
      </c>
      <c r="C464" t="s">
        <v>8518</v>
      </c>
      <c r="D464" t="s">
        <v>2605</v>
      </c>
      <c r="E464" t="s">
        <v>8621</v>
      </c>
      <c r="F464">
        <v>5</v>
      </c>
      <c r="G464" t="str" cm="1">
        <f t="array" ref="G464">_xlfn.IFS(ISNUMBER(SEARCH("CP02",D464)),"ราชพฤกษ",ISNUMBER(SEARCH("CP03",D464)),"บางใหญ่",ISNUMBER(SEARCH("CP04",D464)),"บางบอน",OR(ISNUMBER(SEARCH("CP",D464)),ISNUMBER(SEARCH("BTC",#REF!))),"340",TRUE,"")</f>
        <v>บางใหญ่</v>
      </c>
    </row>
    <row r="465" spans="1:7" x14ac:dyDescent="0.2">
      <c r="A465" t="s">
        <v>163</v>
      </c>
      <c r="B465" t="s">
        <v>164</v>
      </c>
      <c r="C465" t="s">
        <v>8519</v>
      </c>
      <c r="D465" t="s">
        <v>2631</v>
      </c>
      <c r="E465" t="s">
        <v>8621</v>
      </c>
      <c r="F465">
        <v>1</v>
      </c>
      <c r="G465" t="str" cm="1">
        <f t="array" ref="G465">_xlfn.IFS(ISNUMBER(SEARCH("CP02",D465)),"ราชพฤกษ",ISNUMBER(SEARCH("CP03",D465)),"บางใหญ่",ISNUMBER(SEARCH("CP04",D465)),"บางบอน",OR(ISNUMBER(SEARCH("CP",D465)),ISNUMBER(SEARCH("BTC",#REF!))),"340",TRUE,"")</f>
        <v>บางบอน</v>
      </c>
    </row>
    <row r="466" spans="1:7" x14ac:dyDescent="0.2">
      <c r="A466" t="s">
        <v>83</v>
      </c>
      <c r="B466" t="s">
        <v>84</v>
      </c>
      <c r="C466" t="s">
        <v>8520</v>
      </c>
      <c r="D466" t="s">
        <v>2683</v>
      </c>
      <c r="E466" t="s">
        <v>8621</v>
      </c>
      <c r="F466">
        <v>15</v>
      </c>
      <c r="G466" t="str" cm="1">
        <f t="array" ref="G466">_xlfn.IFS(ISNUMBER(SEARCH("CP02",D466)),"ราชพฤกษ",ISNUMBER(SEARCH("CP03",D466)),"บางใหญ่",ISNUMBER(SEARCH("CP04",D466)),"บางบอน",OR(ISNUMBER(SEARCH("CP",D466)),ISNUMBER(SEARCH("BTC",#REF!))),"340",TRUE,"")</f>
        <v>340</v>
      </c>
    </row>
    <row r="467" spans="1:7" x14ac:dyDescent="0.2">
      <c r="A467" t="s">
        <v>83</v>
      </c>
      <c r="B467" t="s">
        <v>84</v>
      </c>
      <c r="C467" t="s">
        <v>8516</v>
      </c>
      <c r="D467" t="s">
        <v>2584</v>
      </c>
      <c r="E467" t="s">
        <v>8621</v>
      </c>
      <c r="F467">
        <v>6</v>
      </c>
      <c r="G467" t="str" cm="1">
        <f t="array" ref="G467">_xlfn.IFS(ISNUMBER(SEARCH("CP02",D467)),"ราชพฤกษ",ISNUMBER(SEARCH("CP03",D467)),"บางใหญ่",ISNUMBER(SEARCH("CP04",D467)),"บางบอน",OR(ISNUMBER(SEARCH("CP",D467)),ISNUMBER(SEARCH("BTC",#REF!))),"340",TRUE,"")</f>
        <v>ราชพฤกษ</v>
      </c>
    </row>
    <row r="468" spans="1:7" x14ac:dyDescent="0.2">
      <c r="A468" t="s">
        <v>83</v>
      </c>
      <c r="B468" t="s">
        <v>84</v>
      </c>
      <c r="C468" t="s">
        <v>8519</v>
      </c>
      <c r="D468" t="s">
        <v>2631</v>
      </c>
      <c r="E468" t="s">
        <v>8621</v>
      </c>
      <c r="F468">
        <v>1</v>
      </c>
      <c r="G468" t="str" cm="1">
        <f t="array" ref="G468">_xlfn.IFS(ISNUMBER(SEARCH("CP02",D468)),"ราชพฤกษ",ISNUMBER(SEARCH("CP03",D468)),"บางใหญ่",ISNUMBER(SEARCH("CP04",D468)),"บางบอน",OR(ISNUMBER(SEARCH("CP",D468)),ISNUMBER(SEARCH("BTC",#REF!))),"340",TRUE,"")</f>
        <v>บางบอน</v>
      </c>
    </row>
    <row r="469" spans="1:7" x14ac:dyDescent="0.2">
      <c r="A469" t="s">
        <v>8682</v>
      </c>
      <c r="B469" t="s">
        <v>8683</v>
      </c>
      <c r="C469" t="s">
        <v>8520</v>
      </c>
      <c r="D469" t="s">
        <v>2683</v>
      </c>
      <c r="E469" t="s">
        <v>8621</v>
      </c>
      <c r="F469">
        <v>4</v>
      </c>
      <c r="G469" t="str" cm="1">
        <f t="array" ref="G469">_xlfn.IFS(ISNUMBER(SEARCH("CP02",D469)),"ราชพฤกษ",ISNUMBER(SEARCH("CP03",D469)),"บางใหญ่",ISNUMBER(SEARCH("CP04",D469)),"บางบอน",OR(ISNUMBER(SEARCH("CP",D469)),ISNUMBER(SEARCH("BTC",#REF!))),"340",TRUE,"")</f>
        <v>340</v>
      </c>
    </row>
    <row r="470" spans="1:7" x14ac:dyDescent="0.2">
      <c r="A470" t="s">
        <v>8684</v>
      </c>
      <c r="B470" t="s">
        <v>8685</v>
      </c>
      <c r="C470" t="s">
        <v>8520</v>
      </c>
      <c r="D470" t="s">
        <v>2683</v>
      </c>
      <c r="E470" t="s">
        <v>8621</v>
      </c>
      <c r="F470">
        <v>2</v>
      </c>
      <c r="G470" t="str" cm="1">
        <f t="array" ref="G470">_xlfn.IFS(ISNUMBER(SEARCH("CP02",D470)),"ราชพฤกษ",ISNUMBER(SEARCH("CP03",D470)),"บางใหญ่",ISNUMBER(SEARCH("CP04",D470)),"บางบอน",OR(ISNUMBER(SEARCH("CP",D470)),ISNUMBER(SEARCH("BTC",#REF!))),"340",TRUE,"")</f>
        <v>340</v>
      </c>
    </row>
    <row r="471" spans="1:7" x14ac:dyDescent="0.2">
      <c r="A471" t="s">
        <v>8686</v>
      </c>
      <c r="B471" t="s">
        <v>8687</v>
      </c>
      <c r="C471" t="s">
        <v>8520</v>
      </c>
      <c r="D471" t="s">
        <v>2683</v>
      </c>
      <c r="E471" t="s">
        <v>8621</v>
      </c>
      <c r="F471">
        <v>1</v>
      </c>
      <c r="G471" t="str" cm="1">
        <f t="array" ref="G471">_xlfn.IFS(ISNUMBER(SEARCH("CP02",D471)),"ราชพฤกษ",ISNUMBER(SEARCH("CP03",D471)),"บางใหญ่",ISNUMBER(SEARCH("CP04",D471)),"บางบอน",OR(ISNUMBER(SEARCH("CP",D471)),ISNUMBER(SEARCH("BTC",#REF!))),"340",TRUE,"")</f>
        <v>340</v>
      </c>
    </row>
    <row r="472" spans="1:7" x14ac:dyDescent="0.2">
      <c r="A472" t="s">
        <v>181</v>
      </c>
      <c r="B472" t="s">
        <v>182</v>
      </c>
      <c r="C472" t="s">
        <v>8520</v>
      </c>
      <c r="D472" t="s">
        <v>2683</v>
      </c>
      <c r="E472" t="s">
        <v>8621</v>
      </c>
      <c r="F472">
        <v>5</v>
      </c>
      <c r="G472" t="str" cm="1">
        <f t="array" ref="G472">_xlfn.IFS(ISNUMBER(SEARCH("CP02",D472)),"ราชพฤกษ",ISNUMBER(SEARCH("CP03",D472)),"บางใหญ่",ISNUMBER(SEARCH("CP04",D472)),"บางบอน",OR(ISNUMBER(SEARCH("CP",D472)),ISNUMBER(SEARCH("BTC",#REF!))),"340",TRUE,"")</f>
        <v>340</v>
      </c>
    </row>
    <row r="473" spans="1:7" x14ac:dyDescent="0.2">
      <c r="A473" t="s">
        <v>181</v>
      </c>
      <c r="B473" t="s">
        <v>182</v>
      </c>
      <c r="C473" t="s">
        <v>8519</v>
      </c>
      <c r="D473" t="s">
        <v>2631</v>
      </c>
      <c r="E473" t="s">
        <v>8621</v>
      </c>
      <c r="F473">
        <v>1</v>
      </c>
      <c r="G473" t="str" cm="1">
        <f t="array" ref="G473">_xlfn.IFS(ISNUMBER(SEARCH("CP02",D473)),"ราชพฤกษ",ISNUMBER(SEARCH("CP03",D473)),"บางใหญ่",ISNUMBER(SEARCH("CP04",D473)),"บางบอน",OR(ISNUMBER(SEARCH("CP",D473)),ISNUMBER(SEARCH("BTC",#REF!))),"340",TRUE,"")</f>
        <v>บางบอน</v>
      </c>
    </row>
    <row r="474" spans="1:7" x14ac:dyDescent="0.2">
      <c r="A474" t="s">
        <v>8688</v>
      </c>
      <c r="B474" t="s">
        <v>8689</v>
      </c>
      <c r="C474" t="s">
        <v>8516</v>
      </c>
      <c r="D474" t="s">
        <v>2584</v>
      </c>
      <c r="E474" t="s">
        <v>8621</v>
      </c>
      <c r="F474">
        <v>5</v>
      </c>
      <c r="G474" t="str" cm="1">
        <f t="array" ref="G474">_xlfn.IFS(ISNUMBER(SEARCH("CP02",D474)),"ราชพฤกษ",ISNUMBER(SEARCH("CP03",D474)),"บางใหญ่",ISNUMBER(SEARCH("CP04",D474)),"บางบอน",OR(ISNUMBER(SEARCH("CP",D474)),ISNUMBER(SEARCH("BTC",#REF!))),"340",TRUE,"")</f>
        <v>ราชพฤกษ</v>
      </c>
    </row>
    <row r="475" spans="1:7" x14ac:dyDescent="0.2">
      <c r="A475" t="s">
        <v>8688</v>
      </c>
      <c r="B475" t="s">
        <v>8689</v>
      </c>
      <c r="C475" t="s">
        <v>8518</v>
      </c>
      <c r="D475" t="s">
        <v>2605</v>
      </c>
      <c r="E475" t="s">
        <v>8621</v>
      </c>
      <c r="F475">
        <v>2</v>
      </c>
      <c r="G475" t="str" cm="1">
        <f t="array" ref="G475">_xlfn.IFS(ISNUMBER(SEARCH("CP02",D475)),"ราชพฤกษ",ISNUMBER(SEARCH("CP03",D475)),"บางใหญ่",ISNUMBER(SEARCH("CP04",D475)),"บางบอน",OR(ISNUMBER(SEARCH("CP",D475)),ISNUMBER(SEARCH("BTC",#REF!))),"340",TRUE,"")</f>
        <v>บางใหญ่</v>
      </c>
    </row>
    <row r="476" spans="1:7" x14ac:dyDescent="0.2">
      <c r="A476" t="s">
        <v>183</v>
      </c>
      <c r="B476" t="s">
        <v>184</v>
      </c>
      <c r="C476" t="s">
        <v>8520</v>
      </c>
      <c r="D476" t="s">
        <v>2683</v>
      </c>
      <c r="E476" t="s">
        <v>8621</v>
      </c>
      <c r="F476">
        <v>2</v>
      </c>
      <c r="G476" t="str" cm="1">
        <f t="array" ref="G476">_xlfn.IFS(ISNUMBER(SEARCH("CP02",D476)),"ราชพฤกษ",ISNUMBER(SEARCH("CP03",D476)),"บางใหญ่",ISNUMBER(SEARCH("CP04",D476)),"บางบอน",OR(ISNUMBER(SEARCH("CP",D476)),ISNUMBER(SEARCH("BTC",#REF!))),"340",TRUE,"")</f>
        <v>340</v>
      </c>
    </row>
    <row r="477" spans="1:7" x14ac:dyDescent="0.2">
      <c r="A477" t="s">
        <v>183</v>
      </c>
      <c r="B477" t="s">
        <v>184</v>
      </c>
      <c r="C477" t="s">
        <v>8516</v>
      </c>
      <c r="D477" t="s">
        <v>2584</v>
      </c>
      <c r="E477" t="s">
        <v>8621</v>
      </c>
      <c r="F477">
        <v>3</v>
      </c>
      <c r="G477" t="str" cm="1">
        <f t="array" ref="G477">_xlfn.IFS(ISNUMBER(SEARCH("CP02",D477)),"ราชพฤกษ",ISNUMBER(SEARCH("CP03",D477)),"บางใหญ่",ISNUMBER(SEARCH("CP04",D477)),"บางบอน",OR(ISNUMBER(SEARCH("CP",D477)),ISNUMBER(SEARCH("BTC",#REF!))),"340",TRUE,"")</f>
        <v>ราชพฤกษ</v>
      </c>
    </row>
    <row r="478" spans="1:7" x14ac:dyDescent="0.2">
      <c r="A478" t="s">
        <v>183</v>
      </c>
      <c r="B478" t="s">
        <v>184</v>
      </c>
      <c r="C478" t="s">
        <v>8519</v>
      </c>
      <c r="D478" t="s">
        <v>2631</v>
      </c>
      <c r="E478" t="s">
        <v>8621</v>
      </c>
      <c r="F478">
        <v>5</v>
      </c>
      <c r="G478" t="str" cm="1">
        <f t="array" ref="G478">_xlfn.IFS(ISNUMBER(SEARCH("CP02",D478)),"ราชพฤกษ",ISNUMBER(SEARCH("CP03",D478)),"บางใหญ่",ISNUMBER(SEARCH("CP04",D478)),"บางบอน",OR(ISNUMBER(SEARCH("CP",D478)),ISNUMBER(SEARCH("BTC",#REF!))),"340",TRUE,"")</f>
        <v>บางบอน</v>
      </c>
    </row>
    <row r="479" spans="1:7" x14ac:dyDescent="0.2">
      <c r="A479" t="s">
        <v>8690</v>
      </c>
      <c r="B479" t="s">
        <v>8691</v>
      </c>
      <c r="C479" t="s">
        <v>8516</v>
      </c>
      <c r="D479" t="s">
        <v>2584</v>
      </c>
      <c r="E479" t="s">
        <v>8621</v>
      </c>
      <c r="F479">
        <v>3</v>
      </c>
      <c r="G479" t="str" cm="1">
        <f t="array" ref="G479">_xlfn.IFS(ISNUMBER(SEARCH("CP02",D479)),"ราชพฤกษ",ISNUMBER(SEARCH("CP03",D479)),"บางใหญ่",ISNUMBER(SEARCH("CP04",D479)),"บางบอน",OR(ISNUMBER(SEARCH("CP",D479)),ISNUMBER(SEARCH("BTC",#REF!))),"340",TRUE,"")</f>
        <v>ราชพฤกษ</v>
      </c>
    </row>
    <row r="480" spans="1:7" x14ac:dyDescent="0.2">
      <c r="A480" t="s">
        <v>8692</v>
      </c>
      <c r="B480" t="s">
        <v>8693</v>
      </c>
      <c r="C480" t="s">
        <v>8516</v>
      </c>
      <c r="D480" t="s">
        <v>2584</v>
      </c>
      <c r="E480" t="s">
        <v>8621</v>
      </c>
      <c r="F480">
        <v>1</v>
      </c>
      <c r="G480" t="str" cm="1">
        <f t="array" ref="G480">_xlfn.IFS(ISNUMBER(SEARCH("CP02",D480)),"ราชพฤกษ",ISNUMBER(SEARCH("CP03",D480)),"บางใหญ่",ISNUMBER(SEARCH("CP04",D480)),"บางบอน",OR(ISNUMBER(SEARCH("CP",D480)),ISNUMBER(SEARCH("BTC",#REF!))),"340",TRUE,"")</f>
        <v>ราชพฤกษ</v>
      </c>
    </row>
    <row r="481" spans="1:7" x14ac:dyDescent="0.2">
      <c r="A481" t="s">
        <v>8692</v>
      </c>
      <c r="B481" t="s">
        <v>8693</v>
      </c>
      <c r="C481" t="s">
        <v>8518</v>
      </c>
      <c r="D481" t="s">
        <v>2605</v>
      </c>
      <c r="E481" t="s">
        <v>8621</v>
      </c>
      <c r="F481">
        <v>4</v>
      </c>
      <c r="G481" t="str" cm="1">
        <f t="array" ref="G481">_xlfn.IFS(ISNUMBER(SEARCH("CP02",D481)),"ราชพฤกษ",ISNUMBER(SEARCH("CP03",D481)),"บางใหญ่",ISNUMBER(SEARCH("CP04",D481)),"บางบอน",OR(ISNUMBER(SEARCH("CP",D481)),ISNUMBER(SEARCH("BTC",#REF!))),"340",TRUE,"")</f>
        <v>บางใหญ่</v>
      </c>
    </row>
    <row r="482" spans="1:7" x14ac:dyDescent="0.2">
      <c r="A482" t="s">
        <v>185</v>
      </c>
      <c r="B482" t="s">
        <v>186</v>
      </c>
      <c r="C482" t="s">
        <v>8520</v>
      </c>
      <c r="D482" t="s">
        <v>2683</v>
      </c>
      <c r="E482" t="s">
        <v>8621</v>
      </c>
      <c r="F482">
        <v>9</v>
      </c>
      <c r="G482" t="str" cm="1">
        <f t="array" ref="G482">_xlfn.IFS(ISNUMBER(SEARCH("CP02",D482)),"ราชพฤกษ",ISNUMBER(SEARCH("CP03",D482)),"บางใหญ่",ISNUMBER(SEARCH("CP04",D482)),"บางบอน",OR(ISNUMBER(SEARCH("CP",D482)),ISNUMBER(SEARCH("BTC",#REF!))),"340",TRUE,"")</f>
        <v>340</v>
      </c>
    </row>
    <row r="483" spans="1:7" x14ac:dyDescent="0.2">
      <c r="A483" t="s">
        <v>185</v>
      </c>
      <c r="B483" t="s">
        <v>186</v>
      </c>
      <c r="C483" t="s">
        <v>8516</v>
      </c>
      <c r="D483" t="s">
        <v>2584</v>
      </c>
      <c r="E483" t="s">
        <v>8621</v>
      </c>
      <c r="F483">
        <v>6</v>
      </c>
      <c r="G483" t="str" cm="1">
        <f t="array" ref="G483">_xlfn.IFS(ISNUMBER(SEARCH("CP02",D483)),"ราชพฤกษ",ISNUMBER(SEARCH("CP03",D483)),"บางใหญ่",ISNUMBER(SEARCH("CP04",D483)),"บางบอน",OR(ISNUMBER(SEARCH("CP",D483)),ISNUMBER(SEARCH("BTC",#REF!))),"340",TRUE,"")</f>
        <v>ราชพฤกษ</v>
      </c>
    </row>
    <row r="484" spans="1:7" x14ac:dyDescent="0.2">
      <c r="A484" t="s">
        <v>185</v>
      </c>
      <c r="B484" t="s">
        <v>186</v>
      </c>
      <c r="C484" t="s">
        <v>8518</v>
      </c>
      <c r="D484" t="s">
        <v>2605</v>
      </c>
      <c r="E484" t="s">
        <v>8621</v>
      </c>
      <c r="F484">
        <v>9</v>
      </c>
      <c r="G484" t="str" cm="1">
        <f t="array" ref="G484">_xlfn.IFS(ISNUMBER(SEARCH("CP02",D484)),"ราชพฤกษ",ISNUMBER(SEARCH("CP03",D484)),"บางใหญ่",ISNUMBER(SEARCH("CP04",D484)),"บางบอน",OR(ISNUMBER(SEARCH("CP",D484)),ISNUMBER(SEARCH("BTC",#REF!))),"340",TRUE,"")</f>
        <v>บางใหญ่</v>
      </c>
    </row>
    <row r="485" spans="1:7" x14ac:dyDescent="0.2">
      <c r="A485" t="s">
        <v>187</v>
      </c>
      <c r="B485" t="s">
        <v>188</v>
      </c>
      <c r="C485" t="s">
        <v>8530</v>
      </c>
      <c r="D485" t="s">
        <v>8543</v>
      </c>
      <c r="E485" t="s">
        <v>8621</v>
      </c>
      <c r="F485">
        <v>40</v>
      </c>
      <c r="G485" t="str" cm="1">
        <f t="array" ref="G485">_xlfn.IFS(ISNUMBER(SEARCH("CP02",D485)),"ราชพฤกษ",ISNUMBER(SEARCH("CP03",D485)),"บางใหญ่",ISNUMBER(SEARCH("CP04",D485)),"บางบอน",OR(ISNUMBER(SEARCH("CP",D485)),ISNUMBER(SEARCH("BTC",#REF!))),"340",TRUE,"")</f>
        <v/>
      </c>
    </row>
    <row r="486" spans="1:7" x14ac:dyDescent="0.2">
      <c r="A486" t="s">
        <v>187</v>
      </c>
      <c r="B486" t="s">
        <v>188</v>
      </c>
      <c r="C486" t="s">
        <v>8520</v>
      </c>
      <c r="D486" t="s">
        <v>2683</v>
      </c>
      <c r="E486" t="s">
        <v>8621</v>
      </c>
      <c r="F486">
        <v>10</v>
      </c>
      <c r="G486" t="str" cm="1">
        <f t="array" ref="G486">_xlfn.IFS(ISNUMBER(SEARCH("CP02",D486)),"ราชพฤกษ",ISNUMBER(SEARCH("CP03",D486)),"บางใหญ่",ISNUMBER(SEARCH("CP04",D486)),"บางบอน",OR(ISNUMBER(SEARCH("CP",D486)),ISNUMBER(SEARCH("BTC",#REF!))),"340",TRUE,"")</f>
        <v>340</v>
      </c>
    </row>
    <row r="487" spans="1:7" x14ac:dyDescent="0.2">
      <c r="A487" t="s">
        <v>187</v>
      </c>
      <c r="B487" t="s">
        <v>188</v>
      </c>
      <c r="C487" t="s">
        <v>8518</v>
      </c>
      <c r="D487" t="s">
        <v>2605</v>
      </c>
      <c r="E487" t="s">
        <v>8621</v>
      </c>
      <c r="F487">
        <v>2</v>
      </c>
      <c r="G487" t="str" cm="1">
        <f t="array" ref="G487">_xlfn.IFS(ISNUMBER(SEARCH("CP02",D487)),"ราชพฤกษ",ISNUMBER(SEARCH("CP03",D487)),"บางใหญ่",ISNUMBER(SEARCH("CP04",D487)),"บางบอน",OR(ISNUMBER(SEARCH("CP",D487)),ISNUMBER(SEARCH("BTC",#REF!))),"340",TRUE,"")</f>
        <v>บางใหญ่</v>
      </c>
    </row>
    <row r="488" spans="1:7" x14ac:dyDescent="0.2">
      <c r="A488" t="s">
        <v>8694</v>
      </c>
      <c r="B488" t="s">
        <v>8695</v>
      </c>
      <c r="C488" t="s">
        <v>8520</v>
      </c>
      <c r="D488" t="s">
        <v>2683</v>
      </c>
      <c r="E488" t="s">
        <v>8621</v>
      </c>
      <c r="F488">
        <v>4</v>
      </c>
      <c r="G488" t="str" cm="1">
        <f t="array" ref="G488">_xlfn.IFS(ISNUMBER(SEARCH("CP02",D488)),"ราชพฤกษ",ISNUMBER(SEARCH("CP03",D488)),"บางใหญ่",ISNUMBER(SEARCH("CP04",D488)),"บางบอน",OR(ISNUMBER(SEARCH("CP",D488)),ISNUMBER(SEARCH("BTC",#REF!))),"340",TRUE,"")</f>
        <v>340</v>
      </c>
    </row>
    <row r="489" spans="1:7" x14ac:dyDescent="0.2">
      <c r="A489" t="s">
        <v>8694</v>
      </c>
      <c r="B489" t="s">
        <v>8695</v>
      </c>
      <c r="C489" t="s">
        <v>8516</v>
      </c>
      <c r="D489" t="s">
        <v>2584</v>
      </c>
      <c r="E489" t="s">
        <v>8621</v>
      </c>
      <c r="F489">
        <v>3</v>
      </c>
      <c r="G489" t="str" cm="1">
        <f t="array" ref="G489">_xlfn.IFS(ISNUMBER(SEARCH("CP02",D489)),"ราชพฤกษ",ISNUMBER(SEARCH("CP03",D489)),"บางใหญ่",ISNUMBER(SEARCH("CP04",D489)),"บางบอน",OR(ISNUMBER(SEARCH("CP",D489)),ISNUMBER(SEARCH("BTC",#REF!))),"340",TRUE,"")</f>
        <v>ราชพฤกษ</v>
      </c>
    </row>
    <row r="490" spans="1:7" x14ac:dyDescent="0.2">
      <c r="A490" t="s">
        <v>8694</v>
      </c>
      <c r="B490" t="s">
        <v>8695</v>
      </c>
      <c r="C490" t="s">
        <v>8518</v>
      </c>
      <c r="D490" t="s">
        <v>2605</v>
      </c>
      <c r="E490" t="s">
        <v>8621</v>
      </c>
      <c r="F490">
        <v>3</v>
      </c>
      <c r="G490" t="str" cm="1">
        <f t="array" ref="G490">_xlfn.IFS(ISNUMBER(SEARCH("CP02",D490)),"ราชพฤกษ",ISNUMBER(SEARCH("CP03",D490)),"บางใหญ่",ISNUMBER(SEARCH("CP04",D490)),"บางบอน",OR(ISNUMBER(SEARCH("CP",D490)),ISNUMBER(SEARCH("BTC",#REF!))),"340",TRUE,"")</f>
        <v>บางใหญ่</v>
      </c>
    </row>
    <row r="491" spans="1:7" x14ac:dyDescent="0.2">
      <c r="A491" t="s">
        <v>8694</v>
      </c>
      <c r="B491" t="s">
        <v>8695</v>
      </c>
      <c r="C491" t="s">
        <v>8519</v>
      </c>
      <c r="D491" t="s">
        <v>2631</v>
      </c>
      <c r="E491" t="s">
        <v>8621</v>
      </c>
      <c r="F491">
        <v>4</v>
      </c>
      <c r="G491" t="str" cm="1">
        <f t="array" ref="G491">_xlfn.IFS(ISNUMBER(SEARCH("CP02",D491)),"ราชพฤกษ",ISNUMBER(SEARCH("CP03",D491)),"บางใหญ่",ISNUMBER(SEARCH("CP04",D491)),"บางบอน",OR(ISNUMBER(SEARCH("CP",D491)),ISNUMBER(SEARCH("BTC",#REF!))),"340",TRUE,"")</f>
        <v>บางบอน</v>
      </c>
    </row>
    <row r="492" spans="1:7" x14ac:dyDescent="0.2">
      <c r="A492" t="s">
        <v>8696</v>
      </c>
      <c r="B492" t="s">
        <v>8697</v>
      </c>
      <c r="C492" t="s">
        <v>8520</v>
      </c>
      <c r="D492" t="s">
        <v>2683</v>
      </c>
      <c r="E492" t="s">
        <v>8621</v>
      </c>
      <c r="F492">
        <v>1</v>
      </c>
      <c r="G492" t="str" cm="1">
        <f t="array" ref="G492">_xlfn.IFS(ISNUMBER(SEARCH("CP02",D492)),"ราชพฤกษ",ISNUMBER(SEARCH("CP03",D492)),"บางใหญ่",ISNUMBER(SEARCH("CP04",D492)),"บางบอน",OR(ISNUMBER(SEARCH("CP",D492)),ISNUMBER(SEARCH("BTC",#REF!))),"340",TRUE,"")</f>
        <v>340</v>
      </c>
    </row>
    <row r="493" spans="1:7" x14ac:dyDescent="0.2">
      <c r="A493" t="s">
        <v>8696</v>
      </c>
      <c r="B493" t="s">
        <v>8697</v>
      </c>
      <c r="C493" t="s">
        <v>8518</v>
      </c>
      <c r="D493" t="s">
        <v>2605</v>
      </c>
      <c r="E493" t="s">
        <v>8621</v>
      </c>
      <c r="F493">
        <v>1</v>
      </c>
      <c r="G493" t="str" cm="1">
        <f t="array" ref="G493">_xlfn.IFS(ISNUMBER(SEARCH("CP02",D493)),"ราชพฤกษ",ISNUMBER(SEARCH("CP03",D493)),"บางใหญ่",ISNUMBER(SEARCH("CP04",D493)),"บางบอน",OR(ISNUMBER(SEARCH("CP",D493)),ISNUMBER(SEARCH("BTC",#REF!))),"340",TRUE,"")</f>
        <v>บางใหญ่</v>
      </c>
    </row>
    <row r="494" spans="1:7" x14ac:dyDescent="0.2">
      <c r="A494" t="s">
        <v>8698</v>
      </c>
      <c r="B494" t="s">
        <v>8699</v>
      </c>
      <c r="C494" t="s">
        <v>8519</v>
      </c>
      <c r="D494" t="s">
        <v>2631</v>
      </c>
      <c r="E494" t="s">
        <v>8621</v>
      </c>
      <c r="F494">
        <v>2</v>
      </c>
      <c r="G494" t="str" cm="1">
        <f t="array" ref="G494">_xlfn.IFS(ISNUMBER(SEARCH("CP02",D494)),"ราชพฤกษ",ISNUMBER(SEARCH("CP03",D494)),"บางใหญ่",ISNUMBER(SEARCH("CP04",D494)),"บางบอน",OR(ISNUMBER(SEARCH("CP",D494)),ISNUMBER(SEARCH("BTC",#REF!))),"340",TRUE,"")</f>
        <v>บางบอน</v>
      </c>
    </row>
    <row r="495" spans="1:7" x14ac:dyDescent="0.2">
      <c r="A495" t="s">
        <v>191</v>
      </c>
      <c r="B495" t="s">
        <v>192</v>
      </c>
      <c r="C495" t="s">
        <v>8516</v>
      </c>
      <c r="D495" t="s">
        <v>2584</v>
      </c>
      <c r="E495" t="s">
        <v>8621</v>
      </c>
      <c r="F495">
        <v>2</v>
      </c>
      <c r="G495" t="str" cm="1">
        <f t="array" ref="G495">_xlfn.IFS(ISNUMBER(SEARCH("CP02",D495)),"ราชพฤกษ",ISNUMBER(SEARCH("CP03",D495)),"บางใหญ่",ISNUMBER(SEARCH("CP04",D495)),"บางบอน",OR(ISNUMBER(SEARCH("CP",D495)),ISNUMBER(SEARCH("BTC",#REF!))),"340",TRUE,"")</f>
        <v>ราชพฤกษ</v>
      </c>
    </row>
    <row r="496" spans="1:7" x14ac:dyDescent="0.2">
      <c r="A496" t="s">
        <v>191</v>
      </c>
      <c r="B496" t="s">
        <v>192</v>
      </c>
      <c r="C496" t="s">
        <v>8518</v>
      </c>
      <c r="D496" t="s">
        <v>2605</v>
      </c>
      <c r="E496" t="s">
        <v>8621</v>
      </c>
      <c r="F496">
        <v>1</v>
      </c>
      <c r="G496" t="str" cm="1">
        <f t="array" ref="G496">_xlfn.IFS(ISNUMBER(SEARCH("CP02",D496)),"ราชพฤกษ",ISNUMBER(SEARCH("CP03",D496)),"บางใหญ่",ISNUMBER(SEARCH("CP04",D496)),"บางบอน",OR(ISNUMBER(SEARCH("CP",D496)),ISNUMBER(SEARCH("BTC",#REF!))),"340",TRUE,"")</f>
        <v>บางใหญ่</v>
      </c>
    </row>
    <row r="497" spans="1:7" x14ac:dyDescent="0.2">
      <c r="A497" t="s">
        <v>191</v>
      </c>
      <c r="B497" t="s">
        <v>192</v>
      </c>
      <c r="C497" t="s">
        <v>8519</v>
      </c>
      <c r="D497" t="s">
        <v>2631</v>
      </c>
      <c r="E497" t="s">
        <v>8621</v>
      </c>
      <c r="F497">
        <v>2</v>
      </c>
      <c r="G497" t="str" cm="1">
        <f t="array" ref="G497">_xlfn.IFS(ISNUMBER(SEARCH("CP02",D497)),"ราชพฤกษ",ISNUMBER(SEARCH("CP03",D497)),"บางใหญ่",ISNUMBER(SEARCH("CP04",D497)),"บางบอน",OR(ISNUMBER(SEARCH("CP",D497)),ISNUMBER(SEARCH("BTC",#REF!))),"340",TRUE,"")</f>
        <v>บางบอน</v>
      </c>
    </row>
    <row r="498" spans="1:7" x14ac:dyDescent="0.2">
      <c r="A498" t="s">
        <v>193</v>
      </c>
      <c r="B498" t="s">
        <v>194</v>
      </c>
      <c r="C498" t="s">
        <v>8518</v>
      </c>
      <c r="D498" t="s">
        <v>2605</v>
      </c>
      <c r="E498" t="s">
        <v>8621</v>
      </c>
      <c r="F498">
        <v>2</v>
      </c>
      <c r="G498" t="str" cm="1">
        <f t="array" ref="G498">_xlfn.IFS(ISNUMBER(SEARCH("CP02",D498)),"ราชพฤกษ",ISNUMBER(SEARCH("CP03",D498)),"บางใหญ่",ISNUMBER(SEARCH("CP04",D498)),"บางบอน",OR(ISNUMBER(SEARCH("CP",D498)),ISNUMBER(SEARCH("BTC",#REF!))),"340",TRUE,"")</f>
        <v>บางใหญ่</v>
      </c>
    </row>
    <row r="499" spans="1:7" x14ac:dyDescent="0.2">
      <c r="A499" t="s">
        <v>193</v>
      </c>
      <c r="B499" t="s">
        <v>194</v>
      </c>
      <c r="C499" t="s">
        <v>8519</v>
      </c>
      <c r="D499" t="s">
        <v>2631</v>
      </c>
      <c r="E499" t="s">
        <v>8621</v>
      </c>
      <c r="F499">
        <v>2</v>
      </c>
      <c r="G499" t="str" cm="1">
        <f t="array" ref="G499">_xlfn.IFS(ISNUMBER(SEARCH("CP02",D499)),"ราชพฤกษ",ISNUMBER(SEARCH("CP03",D499)),"บางใหญ่",ISNUMBER(SEARCH("CP04",D499)),"บางบอน",OR(ISNUMBER(SEARCH("CP",D499)),ISNUMBER(SEARCH("BTC",#REF!))),"340",TRUE,"")</f>
        <v>บางบอน</v>
      </c>
    </row>
    <row r="500" spans="1:7" x14ac:dyDescent="0.2">
      <c r="A500" t="s">
        <v>189</v>
      </c>
      <c r="B500" t="s">
        <v>190</v>
      </c>
      <c r="C500" t="s">
        <v>8520</v>
      </c>
      <c r="D500" t="s">
        <v>2683</v>
      </c>
      <c r="E500" t="s">
        <v>8621</v>
      </c>
      <c r="F500">
        <v>3</v>
      </c>
      <c r="G500" t="str" cm="1">
        <f t="array" ref="G500">_xlfn.IFS(ISNUMBER(SEARCH("CP02",D500)),"ราชพฤกษ",ISNUMBER(SEARCH("CP03",D500)),"บางใหญ่",ISNUMBER(SEARCH("CP04",D500)),"บางบอน",OR(ISNUMBER(SEARCH("CP",D500)),ISNUMBER(SEARCH("BTC",#REF!))),"340",TRUE,"")</f>
        <v>340</v>
      </c>
    </row>
    <row r="501" spans="1:7" x14ac:dyDescent="0.2">
      <c r="A501" t="s">
        <v>189</v>
      </c>
      <c r="B501" t="s">
        <v>190</v>
      </c>
      <c r="C501" t="s">
        <v>8516</v>
      </c>
      <c r="D501" t="s">
        <v>2584</v>
      </c>
      <c r="E501" t="s">
        <v>8621</v>
      </c>
      <c r="F501">
        <v>3</v>
      </c>
      <c r="G501" t="str" cm="1">
        <f t="array" ref="G501">_xlfn.IFS(ISNUMBER(SEARCH("CP02",D501)),"ราชพฤกษ",ISNUMBER(SEARCH("CP03",D501)),"บางใหญ่",ISNUMBER(SEARCH("CP04",D501)),"บางบอน",OR(ISNUMBER(SEARCH("CP",D501)),ISNUMBER(SEARCH("BTC",#REF!))),"340",TRUE,"")</f>
        <v>ราชพฤกษ</v>
      </c>
    </row>
    <row r="502" spans="1:7" x14ac:dyDescent="0.2">
      <c r="A502" t="s">
        <v>189</v>
      </c>
      <c r="B502" t="s">
        <v>190</v>
      </c>
      <c r="C502" t="s">
        <v>8518</v>
      </c>
      <c r="D502" t="s">
        <v>2605</v>
      </c>
      <c r="E502" t="s">
        <v>8621</v>
      </c>
      <c r="F502">
        <v>4</v>
      </c>
      <c r="G502" t="str" cm="1">
        <f t="array" ref="G502">_xlfn.IFS(ISNUMBER(SEARCH("CP02",D502)),"ราชพฤกษ",ISNUMBER(SEARCH("CP03",D502)),"บางใหญ่",ISNUMBER(SEARCH("CP04",D502)),"บางบอน",OR(ISNUMBER(SEARCH("CP",D502)),ISNUMBER(SEARCH("BTC",#REF!))),"340",TRUE,"")</f>
        <v>บางใหญ่</v>
      </c>
    </row>
    <row r="503" spans="1:7" x14ac:dyDescent="0.2">
      <c r="A503" t="s">
        <v>189</v>
      </c>
      <c r="B503" t="s">
        <v>190</v>
      </c>
      <c r="C503" t="s">
        <v>8519</v>
      </c>
      <c r="D503" t="s">
        <v>2631</v>
      </c>
      <c r="E503" t="s">
        <v>8621</v>
      </c>
      <c r="F503">
        <v>2</v>
      </c>
      <c r="G503" t="str" cm="1">
        <f t="array" ref="G503">_xlfn.IFS(ISNUMBER(SEARCH("CP02",D503)),"ราชพฤกษ",ISNUMBER(SEARCH("CP03",D503)),"บางใหญ่",ISNUMBER(SEARCH("CP04",D503)),"บางบอน",OR(ISNUMBER(SEARCH("CP",D503)),ISNUMBER(SEARCH("BTC",#REF!))),"340",TRUE,"")</f>
        <v>บางบอน</v>
      </c>
    </row>
    <row r="504" spans="1:7" x14ac:dyDescent="0.2">
      <c r="A504" t="s">
        <v>8700</v>
      </c>
      <c r="B504" t="s">
        <v>8701</v>
      </c>
      <c r="C504" t="s">
        <v>8519</v>
      </c>
      <c r="D504" t="s">
        <v>2631</v>
      </c>
      <c r="E504" t="s">
        <v>8621</v>
      </c>
      <c r="F504">
        <v>1</v>
      </c>
      <c r="G504" t="str" cm="1">
        <f t="array" ref="G504">_xlfn.IFS(ISNUMBER(SEARCH("CP02",D504)),"ราชพฤกษ",ISNUMBER(SEARCH("CP03",D504)),"บางใหญ่",ISNUMBER(SEARCH("CP04",D504)),"บางบอน",OR(ISNUMBER(SEARCH("CP",D504)),ISNUMBER(SEARCH("BTC",#REF!))),"340",TRUE,"")</f>
        <v>บางบอน</v>
      </c>
    </row>
    <row r="505" spans="1:7" x14ac:dyDescent="0.2">
      <c r="A505" t="s">
        <v>8702</v>
      </c>
      <c r="B505" t="s">
        <v>8703</v>
      </c>
      <c r="C505" t="s">
        <v>8520</v>
      </c>
      <c r="D505" t="s">
        <v>2683</v>
      </c>
      <c r="E505" t="s">
        <v>8621</v>
      </c>
      <c r="F505">
        <v>1</v>
      </c>
      <c r="G505" t="str" cm="1">
        <f t="array" ref="G505">_xlfn.IFS(ISNUMBER(SEARCH("CP02",D505)),"ราชพฤกษ",ISNUMBER(SEARCH("CP03",D505)),"บางใหญ่",ISNUMBER(SEARCH("CP04",D505)),"บางบอน",OR(ISNUMBER(SEARCH("CP",D505)),ISNUMBER(SEARCH("BTC",#REF!))),"340",TRUE,"")</f>
        <v>340</v>
      </c>
    </row>
    <row r="506" spans="1:7" x14ac:dyDescent="0.2">
      <c r="A506" t="s">
        <v>8702</v>
      </c>
      <c r="B506" t="s">
        <v>8703</v>
      </c>
      <c r="C506" t="s">
        <v>8519</v>
      </c>
      <c r="D506" t="s">
        <v>2631</v>
      </c>
      <c r="E506" t="s">
        <v>8621</v>
      </c>
      <c r="F506">
        <v>1</v>
      </c>
      <c r="G506" t="str" cm="1">
        <f t="array" ref="G506">_xlfn.IFS(ISNUMBER(SEARCH("CP02",D506)),"ราชพฤกษ",ISNUMBER(SEARCH("CP03",D506)),"บางใหญ่",ISNUMBER(SEARCH("CP04",D506)),"บางบอน",OR(ISNUMBER(SEARCH("CP",D506)),ISNUMBER(SEARCH("BTC",#REF!))),"340",TRUE,"")</f>
        <v>บางบอน</v>
      </c>
    </row>
    <row r="507" spans="1:7" x14ac:dyDescent="0.2">
      <c r="A507" t="s">
        <v>273</v>
      </c>
      <c r="B507" t="s">
        <v>274</v>
      </c>
      <c r="C507" t="s">
        <v>8516</v>
      </c>
      <c r="D507" t="s">
        <v>2584</v>
      </c>
      <c r="E507" t="s">
        <v>8621</v>
      </c>
      <c r="F507">
        <v>1</v>
      </c>
      <c r="G507" t="str" cm="1">
        <f t="array" ref="G507">_xlfn.IFS(ISNUMBER(SEARCH("CP02",D507)),"ราชพฤกษ",ISNUMBER(SEARCH("CP03",D507)),"บางใหญ่",ISNUMBER(SEARCH("CP04",D507)),"บางบอน",OR(ISNUMBER(SEARCH("CP",D507)),ISNUMBER(SEARCH("BTC",#REF!))),"340",TRUE,"")</f>
        <v>ราชพฤกษ</v>
      </c>
    </row>
    <row r="508" spans="1:7" x14ac:dyDescent="0.2">
      <c r="A508" t="s">
        <v>273</v>
      </c>
      <c r="B508" t="s">
        <v>274</v>
      </c>
      <c r="C508" t="s">
        <v>8518</v>
      </c>
      <c r="D508" t="s">
        <v>2605</v>
      </c>
      <c r="E508" t="s">
        <v>8621</v>
      </c>
      <c r="F508">
        <v>2</v>
      </c>
      <c r="G508" t="str" cm="1">
        <f t="array" ref="G508">_xlfn.IFS(ISNUMBER(SEARCH("CP02",D508)),"ราชพฤกษ",ISNUMBER(SEARCH("CP03",D508)),"บางใหญ่",ISNUMBER(SEARCH("CP04",D508)),"บางบอน",OR(ISNUMBER(SEARCH("CP",D508)),ISNUMBER(SEARCH("BTC",#REF!))),"340",TRUE,"")</f>
        <v>บางใหญ่</v>
      </c>
    </row>
    <row r="509" spans="1:7" x14ac:dyDescent="0.2">
      <c r="A509" t="s">
        <v>273</v>
      </c>
      <c r="B509" t="s">
        <v>274</v>
      </c>
      <c r="C509" t="s">
        <v>8519</v>
      </c>
      <c r="D509" t="s">
        <v>2631</v>
      </c>
      <c r="E509" t="s">
        <v>8621</v>
      </c>
      <c r="F509">
        <v>4</v>
      </c>
      <c r="G509" t="str" cm="1">
        <f t="array" ref="G509">_xlfn.IFS(ISNUMBER(SEARCH("CP02",D509)),"ราชพฤกษ",ISNUMBER(SEARCH("CP03",D509)),"บางใหญ่",ISNUMBER(SEARCH("CP04",D509)),"บางบอน",OR(ISNUMBER(SEARCH("CP",D509)),ISNUMBER(SEARCH("BTC",#REF!))),"340",TRUE,"")</f>
        <v>บางบอน</v>
      </c>
    </row>
    <row r="510" spans="1:7" x14ac:dyDescent="0.2">
      <c r="A510" t="s">
        <v>8704</v>
      </c>
      <c r="B510" t="s">
        <v>8705</v>
      </c>
      <c r="C510" t="s">
        <v>8520</v>
      </c>
      <c r="D510" t="s">
        <v>2683</v>
      </c>
      <c r="E510" t="s">
        <v>8621</v>
      </c>
      <c r="F510">
        <v>5</v>
      </c>
      <c r="G510" t="str" cm="1">
        <f t="array" ref="G510">_xlfn.IFS(ISNUMBER(SEARCH("CP02",D510)),"ราชพฤกษ",ISNUMBER(SEARCH("CP03",D510)),"บางใหญ่",ISNUMBER(SEARCH("CP04",D510)),"บางบอน",OR(ISNUMBER(SEARCH("CP",D510)),ISNUMBER(SEARCH("BTC",#REF!))),"340",TRUE,"")</f>
        <v>340</v>
      </c>
    </row>
    <row r="511" spans="1:7" x14ac:dyDescent="0.2">
      <c r="A511" t="s">
        <v>8706</v>
      </c>
      <c r="B511" t="s">
        <v>8707</v>
      </c>
      <c r="C511" t="s">
        <v>8520</v>
      </c>
      <c r="D511" t="s">
        <v>2683</v>
      </c>
      <c r="E511" t="s">
        <v>8621</v>
      </c>
      <c r="F511">
        <v>3</v>
      </c>
      <c r="G511" t="str" cm="1">
        <f t="array" ref="G511">_xlfn.IFS(ISNUMBER(SEARCH("CP02",D511)),"ราชพฤกษ",ISNUMBER(SEARCH("CP03",D511)),"บางใหญ่",ISNUMBER(SEARCH("CP04",D511)),"บางบอน",OR(ISNUMBER(SEARCH("CP",D511)),ISNUMBER(SEARCH("BTC",#REF!))),"340",TRUE,"")</f>
        <v>340</v>
      </c>
    </row>
    <row r="512" spans="1:7" x14ac:dyDescent="0.2">
      <c r="A512" t="s">
        <v>8706</v>
      </c>
      <c r="B512" t="s">
        <v>8707</v>
      </c>
      <c r="C512" t="s">
        <v>8516</v>
      </c>
      <c r="D512" t="s">
        <v>2584</v>
      </c>
      <c r="E512" t="s">
        <v>8621</v>
      </c>
      <c r="F512">
        <v>1</v>
      </c>
      <c r="G512" t="str" cm="1">
        <f t="array" ref="G512">_xlfn.IFS(ISNUMBER(SEARCH("CP02",D512)),"ราชพฤกษ",ISNUMBER(SEARCH("CP03",D512)),"บางใหญ่",ISNUMBER(SEARCH("CP04",D512)),"บางบอน",OR(ISNUMBER(SEARCH("CP",D512)),ISNUMBER(SEARCH("BTC",#REF!))),"340",TRUE,"")</f>
        <v>ราชพฤกษ</v>
      </c>
    </row>
    <row r="513" spans="1:7" x14ac:dyDescent="0.2">
      <c r="A513" t="s">
        <v>8706</v>
      </c>
      <c r="B513" t="s">
        <v>8707</v>
      </c>
      <c r="C513" t="s">
        <v>8518</v>
      </c>
      <c r="D513" t="s">
        <v>2605</v>
      </c>
      <c r="E513" t="s">
        <v>8621</v>
      </c>
      <c r="F513">
        <v>3</v>
      </c>
      <c r="G513" t="str" cm="1">
        <f t="array" ref="G513">_xlfn.IFS(ISNUMBER(SEARCH("CP02",D513)),"ราชพฤกษ",ISNUMBER(SEARCH("CP03",D513)),"บางใหญ่",ISNUMBER(SEARCH("CP04",D513)),"บางบอน",OR(ISNUMBER(SEARCH("CP",D513)),ISNUMBER(SEARCH("BTC",#REF!))),"340",TRUE,"")</f>
        <v>บางใหญ่</v>
      </c>
    </row>
    <row r="514" spans="1:7" x14ac:dyDescent="0.2">
      <c r="A514" t="s">
        <v>8708</v>
      </c>
      <c r="B514" t="s">
        <v>8709</v>
      </c>
      <c r="C514" t="s">
        <v>8516</v>
      </c>
      <c r="D514" t="s">
        <v>2584</v>
      </c>
      <c r="E514" t="s">
        <v>8621</v>
      </c>
      <c r="F514">
        <v>1</v>
      </c>
      <c r="G514" t="str" cm="1">
        <f t="array" ref="G514">_xlfn.IFS(ISNUMBER(SEARCH("CP02",D514)),"ราชพฤกษ",ISNUMBER(SEARCH("CP03",D514)),"บางใหญ่",ISNUMBER(SEARCH("CP04",D514)),"บางบอน",OR(ISNUMBER(SEARCH("CP",D514)),ISNUMBER(SEARCH("BTC",#REF!))),"340",TRUE,"")</f>
        <v>ราชพฤกษ</v>
      </c>
    </row>
    <row r="515" spans="1:7" x14ac:dyDescent="0.2">
      <c r="A515" t="s">
        <v>277</v>
      </c>
      <c r="B515" t="s">
        <v>278</v>
      </c>
      <c r="C515" t="s">
        <v>8530</v>
      </c>
      <c r="D515" t="s">
        <v>8543</v>
      </c>
      <c r="E515" t="s">
        <v>8621</v>
      </c>
      <c r="F515">
        <v>3</v>
      </c>
      <c r="G515" t="str" cm="1">
        <f t="array" ref="G515">_xlfn.IFS(ISNUMBER(SEARCH("CP02",D515)),"ราชพฤกษ",ISNUMBER(SEARCH("CP03",D515)),"บางใหญ่",ISNUMBER(SEARCH("CP04",D515)),"บางบอน",OR(ISNUMBER(SEARCH("CP",D515)),ISNUMBER(SEARCH("BTC",#REF!))),"340",TRUE,"")</f>
        <v/>
      </c>
    </row>
    <row r="516" spans="1:7" x14ac:dyDescent="0.2">
      <c r="A516" t="s">
        <v>277</v>
      </c>
      <c r="B516" t="s">
        <v>278</v>
      </c>
      <c r="C516" t="s">
        <v>8520</v>
      </c>
      <c r="D516" t="s">
        <v>2683</v>
      </c>
      <c r="E516" t="s">
        <v>8621</v>
      </c>
      <c r="F516">
        <v>1</v>
      </c>
      <c r="G516" t="str" cm="1">
        <f t="array" ref="G516">_xlfn.IFS(ISNUMBER(SEARCH("CP02",D516)),"ราชพฤกษ",ISNUMBER(SEARCH("CP03",D516)),"บางใหญ่",ISNUMBER(SEARCH("CP04",D516)),"บางบอน",OR(ISNUMBER(SEARCH("CP",D516)),ISNUMBER(SEARCH("BTC",#REF!))),"340",TRUE,"")</f>
        <v>340</v>
      </c>
    </row>
    <row r="517" spans="1:7" x14ac:dyDescent="0.2">
      <c r="A517" t="s">
        <v>277</v>
      </c>
      <c r="B517" t="s">
        <v>278</v>
      </c>
      <c r="C517" t="s">
        <v>8516</v>
      </c>
      <c r="D517" t="s">
        <v>2584</v>
      </c>
      <c r="E517" t="s">
        <v>8621</v>
      </c>
      <c r="F517">
        <v>5</v>
      </c>
      <c r="G517" t="str" cm="1">
        <f t="array" ref="G517">_xlfn.IFS(ISNUMBER(SEARCH("CP02",D517)),"ราชพฤกษ",ISNUMBER(SEARCH("CP03",D517)),"บางใหญ่",ISNUMBER(SEARCH("CP04",D517)),"บางบอน",OR(ISNUMBER(SEARCH("CP",D517)),ISNUMBER(SEARCH("BTC",#REF!))),"340",TRUE,"")</f>
        <v>ราชพฤกษ</v>
      </c>
    </row>
    <row r="518" spans="1:7" x14ac:dyDescent="0.2">
      <c r="A518" t="s">
        <v>277</v>
      </c>
      <c r="B518" t="s">
        <v>278</v>
      </c>
      <c r="C518" t="s">
        <v>8519</v>
      </c>
      <c r="D518" t="s">
        <v>2631</v>
      </c>
      <c r="E518" t="s">
        <v>8621</v>
      </c>
      <c r="F518">
        <v>1</v>
      </c>
      <c r="G518" t="str" cm="1">
        <f t="array" ref="G518">_xlfn.IFS(ISNUMBER(SEARCH("CP02",D518)),"ราชพฤกษ",ISNUMBER(SEARCH("CP03",D518)),"บางใหญ่",ISNUMBER(SEARCH("CP04",D518)),"บางบอน",OR(ISNUMBER(SEARCH("CP",D518)),ISNUMBER(SEARCH("BTC",#REF!))),"340",TRUE,"")</f>
        <v>บางบอน</v>
      </c>
    </row>
    <row r="519" spans="1:7" x14ac:dyDescent="0.2">
      <c r="A519" t="s">
        <v>8710</v>
      </c>
      <c r="B519" t="s">
        <v>8711</v>
      </c>
      <c r="C519" t="s">
        <v>8516</v>
      </c>
      <c r="D519" t="s">
        <v>2584</v>
      </c>
      <c r="E519" t="s">
        <v>8621</v>
      </c>
      <c r="F519">
        <v>1</v>
      </c>
      <c r="G519" t="str" cm="1">
        <f t="array" ref="G519">_xlfn.IFS(ISNUMBER(SEARCH("CP02",D519)),"ราชพฤกษ",ISNUMBER(SEARCH("CP03",D519)),"บางใหญ่",ISNUMBER(SEARCH("CP04",D519)),"บางบอน",OR(ISNUMBER(SEARCH("CP",D519)),ISNUMBER(SEARCH("BTC",#REF!))),"340",TRUE,"")</f>
        <v>ราชพฤกษ</v>
      </c>
    </row>
    <row r="520" spans="1:7" x14ac:dyDescent="0.2">
      <c r="A520" t="s">
        <v>8712</v>
      </c>
      <c r="B520" t="s">
        <v>8713</v>
      </c>
      <c r="C520" t="s">
        <v>8520</v>
      </c>
      <c r="D520" t="s">
        <v>2683</v>
      </c>
      <c r="E520" t="s">
        <v>8621</v>
      </c>
      <c r="F520">
        <v>2</v>
      </c>
      <c r="G520" t="str" cm="1">
        <f t="array" ref="G520">_xlfn.IFS(ISNUMBER(SEARCH("CP02",D520)),"ราชพฤกษ",ISNUMBER(SEARCH("CP03",D520)),"บางใหญ่",ISNUMBER(SEARCH("CP04",D520)),"บางบอน",OR(ISNUMBER(SEARCH("CP",D520)),ISNUMBER(SEARCH("BTC",#REF!))),"340",TRUE,"")</f>
        <v>340</v>
      </c>
    </row>
    <row r="521" spans="1:7" x14ac:dyDescent="0.2">
      <c r="A521" t="s">
        <v>8714</v>
      </c>
      <c r="B521" t="s">
        <v>8715</v>
      </c>
      <c r="C521" t="s">
        <v>8519</v>
      </c>
      <c r="D521" t="s">
        <v>2631</v>
      </c>
      <c r="E521" t="s">
        <v>8621</v>
      </c>
      <c r="F521">
        <v>1</v>
      </c>
      <c r="G521" t="str" cm="1">
        <f t="array" ref="G521">_xlfn.IFS(ISNUMBER(SEARCH("CP02",D521)),"ราชพฤกษ",ISNUMBER(SEARCH("CP03",D521)),"บางใหญ่",ISNUMBER(SEARCH("CP04",D521)),"บางบอน",OR(ISNUMBER(SEARCH("CP",D521)),ISNUMBER(SEARCH("BTC",#REF!))),"340",TRUE,"")</f>
        <v>บางบอน</v>
      </c>
    </row>
    <row r="522" spans="1:7" x14ac:dyDescent="0.2">
      <c r="A522" t="s">
        <v>8716</v>
      </c>
      <c r="B522" t="s">
        <v>8717</v>
      </c>
      <c r="C522" t="s">
        <v>8516</v>
      </c>
      <c r="D522" t="s">
        <v>2584</v>
      </c>
      <c r="E522" t="s">
        <v>8621</v>
      </c>
      <c r="F522">
        <v>2</v>
      </c>
      <c r="G522" t="str" cm="1">
        <f t="array" ref="G522">_xlfn.IFS(ISNUMBER(SEARCH("CP02",D522)),"ราชพฤกษ",ISNUMBER(SEARCH("CP03",D522)),"บางใหญ่",ISNUMBER(SEARCH("CP04",D522)),"บางบอน",OR(ISNUMBER(SEARCH("CP",D522)),ISNUMBER(SEARCH("BTC",#REF!))),"340",TRUE,"")</f>
        <v>ราชพฤกษ</v>
      </c>
    </row>
    <row r="523" spans="1:7" x14ac:dyDescent="0.2">
      <c r="A523" t="s">
        <v>8718</v>
      </c>
      <c r="B523" t="s">
        <v>8719</v>
      </c>
      <c r="C523" t="s">
        <v>8516</v>
      </c>
      <c r="D523" t="s">
        <v>2584</v>
      </c>
      <c r="E523" t="s">
        <v>8513</v>
      </c>
      <c r="F523">
        <v>2</v>
      </c>
      <c r="G523" t="str" cm="1">
        <f t="array" ref="G523">_xlfn.IFS(ISNUMBER(SEARCH("CP02",D523)),"ราชพฤกษ",ISNUMBER(SEARCH("CP03",D523)),"บางใหญ่",ISNUMBER(SEARCH("CP04",D523)),"บางบอน",OR(ISNUMBER(SEARCH("CP",D523)),ISNUMBER(SEARCH("BTC",#REF!))),"340",TRUE,"")</f>
        <v>ราชพฤกษ</v>
      </c>
    </row>
    <row r="524" spans="1:7" x14ac:dyDescent="0.2">
      <c r="A524" t="s">
        <v>8718</v>
      </c>
      <c r="B524" t="s">
        <v>8719</v>
      </c>
      <c r="C524" t="s">
        <v>8518</v>
      </c>
      <c r="D524" t="s">
        <v>2605</v>
      </c>
      <c r="E524" t="s">
        <v>8513</v>
      </c>
      <c r="F524">
        <v>1</v>
      </c>
      <c r="G524" t="str" cm="1">
        <f t="array" ref="G524">_xlfn.IFS(ISNUMBER(SEARCH("CP02",D524)),"ราชพฤกษ",ISNUMBER(SEARCH("CP03",D524)),"บางใหญ่",ISNUMBER(SEARCH("CP04",D524)),"บางบอน",OR(ISNUMBER(SEARCH("CP",D524)),ISNUMBER(SEARCH("BTC",#REF!))),"340",TRUE,"")</f>
        <v>บางใหญ่</v>
      </c>
    </row>
    <row r="525" spans="1:7" x14ac:dyDescent="0.2">
      <c r="A525" t="s">
        <v>257</v>
      </c>
      <c r="B525" t="s">
        <v>258</v>
      </c>
      <c r="C525" t="s">
        <v>8520</v>
      </c>
      <c r="D525" t="s">
        <v>2683</v>
      </c>
      <c r="E525" t="s">
        <v>8621</v>
      </c>
      <c r="F525">
        <v>1</v>
      </c>
      <c r="G525" t="str" cm="1">
        <f t="array" ref="G525">_xlfn.IFS(ISNUMBER(SEARCH("CP02",D525)),"ราชพฤกษ",ISNUMBER(SEARCH("CP03",D525)),"บางใหญ่",ISNUMBER(SEARCH("CP04",D525)),"บางบอน",OR(ISNUMBER(SEARCH("CP",D525)),ISNUMBER(SEARCH("BTC",#REF!))),"340",TRUE,"")</f>
        <v>340</v>
      </c>
    </row>
    <row r="526" spans="1:7" x14ac:dyDescent="0.2">
      <c r="A526" t="s">
        <v>257</v>
      </c>
      <c r="B526" t="s">
        <v>258</v>
      </c>
      <c r="C526" t="s">
        <v>8516</v>
      </c>
      <c r="D526" t="s">
        <v>2584</v>
      </c>
      <c r="E526" t="s">
        <v>8621</v>
      </c>
      <c r="F526">
        <v>4</v>
      </c>
      <c r="G526" t="str" cm="1">
        <f t="array" ref="G526">_xlfn.IFS(ISNUMBER(SEARCH("CP02",D526)),"ราชพฤกษ",ISNUMBER(SEARCH("CP03",D526)),"บางใหญ่",ISNUMBER(SEARCH("CP04",D526)),"บางบอน",OR(ISNUMBER(SEARCH("CP",D526)),ISNUMBER(SEARCH("BTC",#REF!))),"340",TRUE,"")</f>
        <v>ราชพฤกษ</v>
      </c>
    </row>
    <row r="527" spans="1:7" x14ac:dyDescent="0.2">
      <c r="A527" t="s">
        <v>257</v>
      </c>
      <c r="B527" t="s">
        <v>258</v>
      </c>
      <c r="C527" t="s">
        <v>8519</v>
      </c>
      <c r="D527" t="s">
        <v>2631</v>
      </c>
      <c r="E527" t="s">
        <v>8621</v>
      </c>
      <c r="F527">
        <v>1</v>
      </c>
      <c r="G527" t="str" cm="1">
        <f t="array" ref="G527">_xlfn.IFS(ISNUMBER(SEARCH("CP02",D527)),"ราชพฤกษ",ISNUMBER(SEARCH("CP03",D527)),"บางใหญ่",ISNUMBER(SEARCH("CP04",D527)),"บางบอน",OR(ISNUMBER(SEARCH("CP",D527)),ISNUMBER(SEARCH("BTC",#REF!))),"340",TRUE,"")</f>
        <v>บางบอน</v>
      </c>
    </row>
    <row r="528" spans="1:7" x14ac:dyDescent="0.2">
      <c r="A528" t="s">
        <v>249</v>
      </c>
      <c r="B528" t="s">
        <v>250</v>
      </c>
      <c r="C528" t="s">
        <v>8520</v>
      </c>
      <c r="D528" t="s">
        <v>2683</v>
      </c>
      <c r="E528" t="s">
        <v>8621</v>
      </c>
      <c r="F528">
        <v>3</v>
      </c>
      <c r="G528" t="str" cm="1">
        <f t="array" ref="G528">_xlfn.IFS(ISNUMBER(SEARCH("CP02",D528)),"ราชพฤกษ",ISNUMBER(SEARCH("CP03",D528)),"บางใหญ่",ISNUMBER(SEARCH("CP04",D528)),"บางบอน",OR(ISNUMBER(SEARCH("CP",D528)),ISNUMBER(SEARCH("BTC",#REF!))),"340",TRUE,"")</f>
        <v>340</v>
      </c>
    </row>
    <row r="529" spans="1:7" x14ac:dyDescent="0.2">
      <c r="A529" t="s">
        <v>249</v>
      </c>
      <c r="B529" t="s">
        <v>250</v>
      </c>
      <c r="C529" t="s">
        <v>8516</v>
      </c>
      <c r="D529" t="s">
        <v>2584</v>
      </c>
      <c r="E529" t="s">
        <v>8621</v>
      </c>
      <c r="F529">
        <v>6</v>
      </c>
      <c r="G529" t="str" cm="1">
        <f t="array" ref="G529">_xlfn.IFS(ISNUMBER(SEARCH("CP02",D529)),"ราชพฤกษ",ISNUMBER(SEARCH("CP03",D529)),"บางใหญ่",ISNUMBER(SEARCH("CP04",D529)),"บางบอน",OR(ISNUMBER(SEARCH("CP",D529)),ISNUMBER(SEARCH("BTC",#REF!))),"340",TRUE,"")</f>
        <v>ราชพฤกษ</v>
      </c>
    </row>
    <row r="530" spans="1:7" x14ac:dyDescent="0.2">
      <c r="A530" t="s">
        <v>237</v>
      </c>
      <c r="B530" t="s">
        <v>238</v>
      </c>
      <c r="C530" t="s">
        <v>8520</v>
      </c>
      <c r="D530" t="s">
        <v>2683</v>
      </c>
      <c r="E530" t="s">
        <v>8513</v>
      </c>
      <c r="F530">
        <v>1</v>
      </c>
      <c r="G530" t="str" cm="1">
        <f t="array" ref="G530">_xlfn.IFS(ISNUMBER(SEARCH("CP02",D530)),"ราชพฤกษ",ISNUMBER(SEARCH("CP03",D530)),"บางใหญ่",ISNUMBER(SEARCH("CP04",D530)),"บางบอน",OR(ISNUMBER(SEARCH("CP",D530)),ISNUMBER(SEARCH("BTC",#REF!))),"340",TRUE,"")</f>
        <v>340</v>
      </c>
    </row>
    <row r="531" spans="1:7" x14ac:dyDescent="0.2">
      <c r="A531" t="s">
        <v>237</v>
      </c>
      <c r="B531" t="s">
        <v>238</v>
      </c>
      <c r="C531" t="s">
        <v>8516</v>
      </c>
      <c r="D531" t="s">
        <v>2584</v>
      </c>
      <c r="E531" t="s">
        <v>8513</v>
      </c>
      <c r="F531">
        <v>1</v>
      </c>
      <c r="G531" t="str" cm="1">
        <f t="array" ref="G531">_xlfn.IFS(ISNUMBER(SEARCH("CP02",D531)),"ราชพฤกษ",ISNUMBER(SEARCH("CP03",D531)),"บางใหญ่",ISNUMBER(SEARCH("CP04",D531)),"บางบอน",OR(ISNUMBER(SEARCH("CP",D531)),ISNUMBER(SEARCH("BTC",#REF!))),"340",TRUE,"")</f>
        <v>ราชพฤกษ</v>
      </c>
    </row>
    <row r="532" spans="1:7" x14ac:dyDescent="0.2">
      <c r="A532" t="s">
        <v>237</v>
      </c>
      <c r="B532" t="s">
        <v>238</v>
      </c>
      <c r="C532" t="s">
        <v>8518</v>
      </c>
      <c r="D532" t="s">
        <v>2605</v>
      </c>
      <c r="E532" t="s">
        <v>8513</v>
      </c>
      <c r="F532">
        <v>4</v>
      </c>
      <c r="G532" t="str" cm="1">
        <f t="array" ref="G532">_xlfn.IFS(ISNUMBER(SEARCH("CP02",D532)),"ราชพฤกษ",ISNUMBER(SEARCH("CP03",D532)),"บางใหญ่",ISNUMBER(SEARCH("CP04",D532)),"บางบอน",OR(ISNUMBER(SEARCH("CP",D532)),ISNUMBER(SEARCH("BTC",#REF!))),"340",TRUE,"")</f>
        <v>บางใหญ่</v>
      </c>
    </row>
    <row r="533" spans="1:7" x14ac:dyDescent="0.2">
      <c r="A533" t="s">
        <v>8720</v>
      </c>
      <c r="B533" t="s">
        <v>8721</v>
      </c>
      <c r="C533" t="s">
        <v>8520</v>
      </c>
      <c r="D533" t="s">
        <v>2683</v>
      </c>
      <c r="E533" t="s">
        <v>8621</v>
      </c>
      <c r="F533">
        <v>2</v>
      </c>
      <c r="G533" t="str" cm="1">
        <f t="array" ref="G533">_xlfn.IFS(ISNUMBER(SEARCH("CP02",D533)),"ราชพฤกษ",ISNUMBER(SEARCH("CP03",D533)),"บางใหญ่",ISNUMBER(SEARCH("CP04",D533)),"บางบอน",OR(ISNUMBER(SEARCH("CP",D533)),ISNUMBER(SEARCH("BTC",#REF!))),"340",TRUE,"")</f>
        <v>340</v>
      </c>
    </row>
    <row r="534" spans="1:7" x14ac:dyDescent="0.2">
      <c r="A534" t="s">
        <v>8722</v>
      </c>
      <c r="B534" t="s">
        <v>8723</v>
      </c>
      <c r="C534" t="s">
        <v>8518</v>
      </c>
      <c r="D534" t="s">
        <v>2605</v>
      </c>
      <c r="E534" t="s">
        <v>8513</v>
      </c>
      <c r="F534">
        <v>5</v>
      </c>
      <c r="G534" t="str" cm="1">
        <f t="array" ref="G534">_xlfn.IFS(ISNUMBER(SEARCH("CP02",D534)),"ราชพฤกษ",ISNUMBER(SEARCH("CP03",D534)),"บางใหญ่",ISNUMBER(SEARCH("CP04",D534)),"บางบอน",OR(ISNUMBER(SEARCH("CP",D534)),ISNUMBER(SEARCH("BTC",#REF!))),"340",TRUE,"")</f>
        <v>บางใหญ่</v>
      </c>
    </row>
    <row r="535" spans="1:7" x14ac:dyDescent="0.2">
      <c r="A535" t="s">
        <v>8724</v>
      </c>
      <c r="B535" t="s">
        <v>8725</v>
      </c>
      <c r="C535" t="s">
        <v>8518</v>
      </c>
      <c r="D535" t="s">
        <v>2605</v>
      </c>
      <c r="E535" t="s">
        <v>8513</v>
      </c>
      <c r="F535">
        <v>5</v>
      </c>
      <c r="G535" t="str" cm="1">
        <f t="array" ref="G535">_xlfn.IFS(ISNUMBER(SEARCH("CP02",D535)),"ราชพฤกษ",ISNUMBER(SEARCH("CP03",D535)),"บางใหญ่",ISNUMBER(SEARCH("CP04",D535)),"บางบอน",OR(ISNUMBER(SEARCH("CP",D535)),ISNUMBER(SEARCH("BTC",#REF!))),"340",TRUE,"")</f>
        <v>บางใหญ่</v>
      </c>
    </row>
    <row r="536" spans="1:7" x14ac:dyDescent="0.2">
      <c r="A536" t="s">
        <v>251</v>
      </c>
      <c r="B536" t="s">
        <v>252</v>
      </c>
      <c r="C536" t="s">
        <v>8516</v>
      </c>
      <c r="D536" t="s">
        <v>2584</v>
      </c>
      <c r="E536" t="s">
        <v>8513</v>
      </c>
      <c r="F536">
        <v>1</v>
      </c>
      <c r="G536" t="str" cm="1">
        <f t="array" ref="G536">_xlfn.IFS(ISNUMBER(SEARCH("CP02",D536)),"ราชพฤกษ",ISNUMBER(SEARCH("CP03",D536)),"บางใหญ่",ISNUMBER(SEARCH("CP04",D536)),"บางบอน",OR(ISNUMBER(SEARCH("CP",D536)),ISNUMBER(SEARCH("BTC",#REF!))),"340",TRUE,"")</f>
        <v>ราชพฤกษ</v>
      </c>
    </row>
    <row r="537" spans="1:7" x14ac:dyDescent="0.2">
      <c r="A537" t="s">
        <v>251</v>
      </c>
      <c r="B537" t="s">
        <v>252</v>
      </c>
      <c r="C537" t="s">
        <v>8518</v>
      </c>
      <c r="D537" t="s">
        <v>2605</v>
      </c>
      <c r="E537" t="s">
        <v>8513</v>
      </c>
      <c r="F537">
        <v>4</v>
      </c>
      <c r="G537" t="str" cm="1">
        <f t="array" ref="G537">_xlfn.IFS(ISNUMBER(SEARCH("CP02",D537)),"ราชพฤกษ",ISNUMBER(SEARCH("CP03",D537)),"บางใหญ่",ISNUMBER(SEARCH("CP04",D537)),"บางบอน",OR(ISNUMBER(SEARCH("CP",D537)),ISNUMBER(SEARCH("BTC",#REF!))),"340",TRUE,"")</f>
        <v>บางใหญ่</v>
      </c>
    </row>
    <row r="538" spans="1:7" x14ac:dyDescent="0.2">
      <c r="A538" t="s">
        <v>253</v>
      </c>
      <c r="B538" t="s">
        <v>254</v>
      </c>
      <c r="C538" t="s">
        <v>8520</v>
      </c>
      <c r="D538" t="s">
        <v>2683</v>
      </c>
      <c r="E538" t="s">
        <v>8621</v>
      </c>
      <c r="F538">
        <v>3</v>
      </c>
      <c r="G538" t="str" cm="1">
        <f t="array" ref="G538">_xlfn.IFS(ISNUMBER(SEARCH("CP02",D538)),"ราชพฤกษ",ISNUMBER(SEARCH("CP03",D538)),"บางใหญ่",ISNUMBER(SEARCH("CP04",D538)),"บางบอน",OR(ISNUMBER(SEARCH("CP",D538)),ISNUMBER(SEARCH("BTC",#REF!))),"340",TRUE,"")</f>
        <v>340</v>
      </c>
    </row>
    <row r="539" spans="1:7" x14ac:dyDescent="0.2">
      <c r="A539" t="s">
        <v>253</v>
      </c>
      <c r="B539" t="s">
        <v>254</v>
      </c>
      <c r="C539" t="s">
        <v>8519</v>
      </c>
      <c r="D539" t="s">
        <v>2631</v>
      </c>
      <c r="E539" t="s">
        <v>8621</v>
      </c>
      <c r="F539">
        <v>3</v>
      </c>
      <c r="G539" t="str" cm="1">
        <f t="array" ref="G539">_xlfn.IFS(ISNUMBER(SEARCH("CP02",D539)),"ราชพฤกษ",ISNUMBER(SEARCH("CP03",D539)),"บางใหญ่",ISNUMBER(SEARCH("CP04",D539)),"บางบอน",OR(ISNUMBER(SEARCH("CP",D539)),ISNUMBER(SEARCH("BTC",#REF!))),"340",TRUE,"")</f>
        <v>บางบอน</v>
      </c>
    </row>
    <row r="540" spans="1:7" x14ac:dyDescent="0.2">
      <c r="A540" t="s">
        <v>8726</v>
      </c>
      <c r="B540" t="s">
        <v>8727</v>
      </c>
      <c r="C540" t="s">
        <v>8520</v>
      </c>
      <c r="D540" t="s">
        <v>2683</v>
      </c>
      <c r="E540" t="s">
        <v>8513</v>
      </c>
      <c r="F540">
        <v>2</v>
      </c>
      <c r="G540" t="str" cm="1">
        <f t="array" ref="G540">_xlfn.IFS(ISNUMBER(SEARCH("CP02",D540)),"ราชพฤกษ",ISNUMBER(SEARCH("CP03",D540)),"บางใหญ่",ISNUMBER(SEARCH("CP04",D540)),"บางบอน",OR(ISNUMBER(SEARCH("CP",D540)),ISNUMBER(SEARCH("BTC",#REF!))),"340",TRUE,"")</f>
        <v>340</v>
      </c>
    </row>
    <row r="541" spans="1:7" x14ac:dyDescent="0.2">
      <c r="A541" t="s">
        <v>8726</v>
      </c>
      <c r="B541" t="s">
        <v>8727</v>
      </c>
      <c r="C541" t="s">
        <v>8516</v>
      </c>
      <c r="D541" t="s">
        <v>2584</v>
      </c>
      <c r="E541" t="s">
        <v>8513</v>
      </c>
      <c r="F541">
        <v>2</v>
      </c>
      <c r="G541" t="str" cm="1">
        <f t="array" ref="G541">_xlfn.IFS(ISNUMBER(SEARCH("CP02",D541)),"ราชพฤกษ",ISNUMBER(SEARCH("CP03",D541)),"บางใหญ่",ISNUMBER(SEARCH("CP04",D541)),"บางบอน",OR(ISNUMBER(SEARCH("CP",D541)),ISNUMBER(SEARCH("BTC",#REF!))),"340",TRUE,"")</f>
        <v>ราชพฤกษ</v>
      </c>
    </row>
    <row r="542" spans="1:7" x14ac:dyDescent="0.2">
      <c r="A542" t="s">
        <v>8726</v>
      </c>
      <c r="B542" t="s">
        <v>8727</v>
      </c>
      <c r="C542" t="s">
        <v>8518</v>
      </c>
      <c r="D542" t="s">
        <v>2605</v>
      </c>
      <c r="E542" t="s">
        <v>8513</v>
      </c>
      <c r="F542">
        <v>5</v>
      </c>
      <c r="G542" t="str" cm="1">
        <f t="array" ref="G542">_xlfn.IFS(ISNUMBER(SEARCH("CP02",D542)),"ราชพฤกษ",ISNUMBER(SEARCH("CP03",D542)),"บางใหญ่",ISNUMBER(SEARCH("CP04",D542)),"บางบอน",OR(ISNUMBER(SEARCH("CP",D542)),ISNUMBER(SEARCH("BTC",#REF!))),"340",TRUE,"")</f>
        <v>บางใหญ่</v>
      </c>
    </row>
    <row r="543" spans="1:7" x14ac:dyDescent="0.2">
      <c r="A543" t="s">
        <v>8726</v>
      </c>
      <c r="B543" t="s">
        <v>8727</v>
      </c>
      <c r="C543" t="s">
        <v>8519</v>
      </c>
      <c r="D543" t="s">
        <v>2631</v>
      </c>
      <c r="E543" t="s">
        <v>8513</v>
      </c>
      <c r="F543">
        <v>3</v>
      </c>
      <c r="G543" t="str" cm="1">
        <f t="array" ref="G543">_xlfn.IFS(ISNUMBER(SEARCH("CP02",D543)),"ราชพฤกษ",ISNUMBER(SEARCH("CP03",D543)),"บางใหญ่",ISNUMBER(SEARCH("CP04",D543)),"บางบอน",OR(ISNUMBER(SEARCH("CP",D543)),ISNUMBER(SEARCH("BTC",#REF!))),"340",TRUE,"")</f>
        <v>บางบอน</v>
      </c>
    </row>
    <row r="544" spans="1:7" x14ac:dyDescent="0.2">
      <c r="A544" t="s">
        <v>8728</v>
      </c>
      <c r="B544" t="s">
        <v>8729</v>
      </c>
      <c r="C544" t="s">
        <v>8520</v>
      </c>
      <c r="D544" t="s">
        <v>2683</v>
      </c>
      <c r="E544" t="s">
        <v>8513</v>
      </c>
      <c r="F544">
        <v>3</v>
      </c>
      <c r="G544" t="str" cm="1">
        <f t="array" ref="G544">_xlfn.IFS(ISNUMBER(SEARCH("CP02",D544)),"ราชพฤกษ",ISNUMBER(SEARCH("CP03",D544)),"บางใหญ่",ISNUMBER(SEARCH("CP04",D544)),"บางบอน",OR(ISNUMBER(SEARCH("CP",D544)),ISNUMBER(SEARCH("BTC",#REF!))),"340",TRUE,"")</f>
        <v>340</v>
      </c>
    </row>
    <row r="545" spans="1:7" x14ac:dyDescent="0.2">
      <c r="A545" t="s">
        <v>8728</v>
      </c>
      <c r="B545" t="s">
        <v>8729</v>
      </c>
      <c r="C545" t="s">
        <v>8516</v>
      </c>
      <c r="D545" t="s">
        <v>2584</v>
      </c>
      <c r="E545" t="s">
        <v>8513</v>
      </c>
      <c r="F545">
        <v>2</v>
      </c>
      <c r="G545" t="str" cm="1">
        <f t="array" ref="G545">_xlfn.IFS(ISNUMBER(SEARCH("CP02",D545)),"ราชพฤกษ",ISNUMBER(SEARCH("CP03",D545)),"บางใหญ่",ISNUMBER(SEARCH("CP04",D545)),"บางบอน",OR(ISNUMBER(SEARCH("CP",D545)),ISNUMBER(SEARCH("BTC",#REF!))),"340",TRUE,"")</f>
        <v>ราชพฤกษ</v>
      </c>
    </row>
    <row r="546" spans="1:7" x14ac:dyDescent="0.2">
      <c r="A546" t="s">
        <v>8728</v>
      </c>
      <c r="B546" t="s">
        <v>8729</v>
      </c>
      <c r="C546" t="s">
        <v>8518</v>
      </c>
      <c r="D546" t="s">
        <v>2605</v>
      </c>
      <c r="E546" t="s">
        <v>8513</v>
      </c>
      <c r="F546">
        <v>2</v>
      </c>
      <c r="G546" t="str" cm="1">
        <f t="array" ref="G546">_xlfn.IFS(ISNUMBER(SEARCH("CP02",D546)),"ราชพฤกษ",ISNUMBER(SEARCH("CP03",D546)),"บางใหญ่",ISNUMBER(SEARCH("CP04",D546)),"บางบอน",OR(ISNUMBER(SEARCH("CP",D546)),ISNUMBER(SEARCH("BTC",#REF!))),"340",TRUE,"")</f>
        <v>บางใหญ่</v>
      </c>
    </row>
    <row r="547" spans="1:7" x14ac:dyDescent="0.2">
      <c r="A547" t="s">
        <v>8728</v>
      </c>
      <c r="B547" t="s">
        <v>8729</v>
      </c>
      <c r="C547" t="s">
        <v>8519</v>
      </c>
      <c r="D547" t="s">
        <v>2631</v>
      </c>
      <c r="E547" t="s">
        <v>8513</v>
      </c>
      <c r="F547">
        <v>3</v>
      </c>
      <c r="G547" t="str" cm="1">
        <f t="array" ref="G547">_xlfn.IFS(ISNUMBER(SEARCH("CP02",D547)),"ราชพฤกษ",ISNUMBER(SEARCH("CP03",D547)),"บางใหญ่",ISNUMBER(SEARCH("CP04",D547)),"บางบอน",OR(ISNUMBER(SEARCH("CP",D547)),ISNUMBER(SEARCH("BTC",#REF!))),"340",TRUE,"")</f>
        <v>บางบอน</v>
      </c>
    </row>
    <row r="548" spans="1:7" x14ac:dyDescent="0.2">
      <c r="A548" t="s">
        <v>8730</v>
      </c>
      <c r="B548" t="s">
        <v>8731</v>
      </c>
      <c r="C548" t="s">
        <v>8516</v>
      </c>
      <c r="D548" t="s">
        <v>2584</v>
      </c>
      <c r="E548" t="s">
        <v>8621</v>
      </c>
      <c r="F548">
        <v>1</v>
      </c>
      <c r="G548" t="str" cm="1">
        <f t="array" ref="G548">_xlfn.IFS(ISNUMBER(SEARCH("CP02",D548)),"ราชพฤกษ",ISNUMBER(SEARCH("CP03",D548)),"บางใหญ่",ISNUMBER(SEARCH("CP04",D548)),"บางบอน",OR(ISNUMBER(SEARCH("CP",D548)),ISNUMBER(SEARCH("BTC",#REF!))),"340",TRUE,"")</f>
        <v>ราชพฤกษ</v>
      </c>
    </row>
    <row r="549" spans="1:7" x14ac:dyDescent="0.2">
      <c r="A549" t="s">
        <v>281</v>
      </c>
      <c r="B549" t="s">
        <v>282</v>
      </c>
      <c r="C549" t="s">
        <v>8530</v>
      </c>
      <c r="D549" t="s">
        <v>8543</v>
      </c>
      <c r="E549" t="s">
        <v>8621</v>
      </c>
      <c r="F549">
        <v>2</v>
      </c>
      <c r="G549" t="str" cm="1">
        <f t="array" ref="G549">_xlfn.IFS(ISNUMBER(SEARCH("CP02",D549)),"ราชพฤกษ",ISNUMBER(SEARCH("CP03",D549)),"บางใหญ่",ISNUMBER(SEARCH("CP04",D549)),"บางบอน",OR(ISNUMBER(SEARCH("CP",D549)),ISNUMBER(SEARCH("BTC",#REF!))),"340",TRUE,"")</f>
        <v/>
      </c>
    </row>
    <row r="550" spans="1:7" x14ac:dyDescent="0.2">
      <c r="A550" t="s">
        <v>281</v>
      </c>
      <c r="B550" t="s">
        <v>282</v>
      </c>
      <c r="C550" t="s">
        <v>8520</v>
      </c>
      <c r="D550" t="s">
        <v>2683</v>
      </c>
      <c r="E550" t="s">
        <v>8621</v>
      </c>
      <c r="F550">
        <v>4</v>
      </c>
      <c r="G550" t="str" cm="1">
        <f t="array" ref="G550">_xlfn.IFS(ISNUMBER(SEARCH("CP02",D550)),"ราชพฤกษ",ISNUMBER(SEARCH("CP03",D550)),"บางใหญ่",ISNUMBER(SEARCH("CP04",D550)),"บางบอน",OR(ISNUMBER(SEARCH("CP",D550)),ISNUMBER(SEARCH("BTC",#REF!))),"340",TRUE,"")</f>
        <v>340</v>
      </c>
    </row>
    <row r="551" spans="1:7" x14ac:dyDescent="0.2">
      <c r="A551" t="s">
        <v>281</v>
      </c>
      <c r="B551" t="s">
        <v>282</v>
      </c>
      <c r="C551" t="s">
        <v>8516</v>
      </c>
      <c r="D551" t="s">
        <v>2584</v>
      </c>
      <c r="E551" t="s">
        <v>8621</v>
      </c>
      <c r="F551">
        <v>2</v>
      </c>
      <c r="G551" t="str" cm="1">
        <f t="array" ref="G551">_xlfn.IFS(ISNUMBER(SEARCH("CP02",D551)),"ราชพฤกษ",ISNUMBER(SEARCH("CP03",D551)),"บางใหญ่",ISNUMBER(SEARCH("CP04",D551)),"บางบอน",OR(ISNUMBER(SEARCH("CP",D551)),ISNUMBER(SEARCH("BTC",#REF!))),"340",TRUE,"")</f>
        <v>ราชพฤกษ</v>
      </c>
    </row>
    <row r="552" spans="1:7" x14ac:dyDescent="0.2">
      <c r="A552" t="s">
        <v>281</v>
      </c>
      <c r="B552" t="s">
        <v>282</v>
      </c>
      <c r="C552" t="s">
        <v>8518</v>
      </c>
      <c r="D552" t="s">
        <v>2605</v>
      </c>
      <c r="E552" t="s">
        <v>8621</v>
      </c>
      <c r="F552">
        <v>11</v>
      </c>
      <c r="G552" t="str" cm="1">
        <f t="array" ref="G552">_xlfn.IFS(ISNUMBER(SEARCH("CP02",D552)),"ราชพฤกษ",ISNUMBER(SEARCH("CP03",D552)),"บางใหญ่",ISNUMBER(SEARCH("CP04",D552)),"บางบอน",OR(ISNUMBER(SEARCH("CP",D552)),ISNUMBER(SEARCH("BTC",#REF!))),"340",TRUE,"")</f>
        <v>บางใหญ่</v>
      </c>
    </row>
    <row r="553" spans="1:7" x14ac:dyDescent="0.2">
      <c r="A553" t="s">
        <v>281</v>
      </c>
      <c r="B553" t="s">
        <v>282</v>
      </c>
      <c r="C553" t="s">
        <v>8519</v>
      </c>
      <c r="D553" t="s">
        <v>2631</v>
      </c>
      <c r="E553" t="s">
        <v>8621</v>
      </c>
      <c r="F553">
        <v>2</v>
      </c>
      <c r="G553" t="str" cm="1">
        <f t="array" ref="G553">_xlfn.IFS(ISNUMBER(SEARCH("CP02",D553)),"ราชพฤกษ",ISNUMBER(SEARCH("CP03",D553)),"บางใหญ่",ISNUMBER(SEARCH("CP04",D553)),"บางบอน",OR(ISNUMBER(SEARCH("CP",D553)),ISNUMBER(SEARCH("BTC",#REF!))),"340",TRUE,"")</f>
        <v>บางบอน</v>
      </c>
    </row>
    <row r="554" spans="1:7" x14ac:dyDescent="0.2">
      <c r="A554" t="s">
        <v>285</v>
      </c>
      <c r="B554" t="s">
        <v>286</v>
      </c>
      <c r="C554" t="s">
        <v>8530</v>
      </c>
      <c r="D554" t="s">
        <v>8543</v>
      </c>
      <c r="E554" t="s">
        <v>8621</v>
      </c>
      <c r="F554">
        <v>9</v>
      </c>
      <c r="G554" t="str" cm="1">
        <f t="array" ref="G554">_xlfn.IFS(ISNUMBER(SEARCH("CP02",D554)),"ราชพฤกษ",ISNUMBER(SEARCH("CP03",D554)),"บางใหญ่",ISNUMBER(SEARCH("CP04",D554)),"บางบอน",OR(ISNUMBER(SEARCH("CP",D554)),ISNUMBER(SEARCH("BTC",#REF!))),"340",TRUE,"")</f>
        <v/>
      </c>
    </row>
    <row r="555" spans="1:7" x14ac:dyDescent="0.2">
      <c r="A555" t="s">
        <v>285</v>
      </c>
      <c r="B555" t="s">
        <v>286</v>
      </c>
      <c r="C555" t="s">
        <v>8520</v>
      </c>
      <c r="D555" t="s">
        <v>2683</v>
      </c>
      <c r="E555" t="s">
        <v>8621</v>
      </c>
      <c r="F555">
        <v>4</v>
      </c>
      <c r="G555" t="str" cm="1">
        <f t="array" ref="G555">_xlfn.IFS(ISNUMBER(SEARCH("CP02",D555)),"ราชพฤกษ",ISNUMBER(SEARCH("CP03",D555)),"บางใหญ่",ISNUMBER(SEARCH("CP04",D555)),"บางบอน",OR(ISNUMBER(SEARCH("CP",D555)),ISNUMBER(SEARCH("BTC",#REF!))),"340",TRUE,"")</f>
        <v>340</v>
      </c>
    </row>
    <row r="556" spans="1:7" x14ac:dyDescent="0.2">
      <c r="A556" t="s">
        <v>285</v>
      </c>
      <c r="B556" t="s">
        <v>286</v>
      </c>
      <c r="C556" t="s">
        <v>8516</v>
      </c>
      <c r="D556" t="s">
        <v>2584</v>
      </c>
      <c r="E556" t="s">
        <v>8621</v>
      </c>
      <c r="F556">
        <v>3</v>
      </c>
      <c r="G556" t="str" cm="1">
        <f t="array" ref="G556">_xlfn.IFS(ISNUMBER(SEARCH("CP02",D556)),"ราชพฤกษ",ISNUMBER(SEARCH("CP03",D556)),"บางใหญ่",ISNUMBER(SEARCH("CP04",D556)),"บางบอน",OR(ISNUMBER(SEARCH("CP",D556)),ISNUMBER(SEARCH("BTC",#REF!))),"340",TRUE,"")</f>
        <v>ราชพฤกษ</v>
      </c>
    </row>
    <row r="557" spans="1:7" x14ac:dyDescent="0.2">
      <c r="A557" t="s">
        <v>285</v>
      </c>
      <c r="B557" t="s">
        <v>286</v>
      </c>
      <c r="C557" t="s">
        <v>8518</v>
      </c>
      <c r="D557" t="s">
        <v>2605</v>
      </c>
      <c r="E557" t="s">
        <v>8621</v>
      </c>
      <c r="F557">
        <v>9</v>
      </c>
      <c r="G557" t="str" cm="1">
        <f t="array" ref="G557">_xlfn.IFS(ISNUMBER(SEARCH("CP02",D557)),"ราชพฤกษ",ISNUMBER(SEARCH("CP03",D557)),"บางใหญ่",ISNUMBER(SEARCH("CP04",D557)),"บางบอน",OR(ISNUMBER(SEARCH("CP",D557)),ISNUMBER(SEARCH("BTC",#REF!))),"340",TRUE,"")</f>
        <v>บางใหญ่</v>
      </c>
    </row>
    <row r="558" spans="1:7" x14ac:dyDescent="0.2">
      <c r="A558" t="s">
        <v>285</v>
      </c>
      <c r="B558" t="s">
        <v>286</v>
      </c>
      <c r="C558" t="s">
        <v>8519</v>
      </c>
      <c r="D558" t="s">
        <v>2631</v>
      </c>
      <c r="E558" t="s">
        <v>8621</v>
      </c>
      <c r="F558">
        <v>8</v>
      </c>
      <c r="G558" t="str" cm="1">
        <f t="array" ref="G558">_xlfn.IFS(ISNUMBER(SEARCH("CP02",D558)),"ราชพฤกษ",ISNUMBER(SEARCH("CP03",D558)),"บางใหญ่",ISNUMBER(SEARCH("CP04",D558)),"บางบอน",OR(ISNUMBER(SEARCH("CP",D558)),ISNUMBER(SEARCH("BTC",#REF!))),"340",TRUE,"")</f>
        <v>บางบอน</v>
      </c>
    </row>
    <row r="559" spans="1:7" x14ac:dyDescent="0.2">
      <c r="A559" t="s">
        <v>8732</v>
      </c>
      <c r="B559" t="s">
        <v>8733</v>
      </c>
      <c r="C559" t="s">
        <v>8518</v>
      </c>
      <c r="D559" t="s">
        <v>2605</v>
      </c>
      <c r="E559" t="s">
        <v>8621</v>
      </c>
      <c r="F559">
        <v>2</v>
      </c>
      <c r="G559" t="str" cm="1">
        <f t="array" ref="G559">_xlfn.IFS(ISNUMBER(SEARCH("CP02",D559)),"ราชพฤกษ",ISNUMBER(SEARCH("CP03",D559)),"บางใหญ่",ISNUMBER(SEARCH("CP04",D559)),"บางบอน",OR(ISNUMBER(SEARCH("CP",D559)),ISNUMBER(SEARCH("BTC",#REF!))),"340",TRUE,"")</f>
        <v>บางใหญ่</v>
      </c>
    </row>
    <row r="560" spans="1:7" x14ac:dyDescent="0.2">
      <c r="A560" t="s">
        <v>8734</v>
      </c>
      <c r="B560" t="s">
        <v>8735</v>
      </c>
      <c r="C560" t="s">
        <v>8516</v>
      </c>
      <c r="D560" t="s">
        <v>2584</v>
      </c>
      <c r="E560" t="s">
        <v>8621</v>
      </c>
      <c r="F560">
        <v>2</v>
      </c>
      <c r="G560" t="str" cm="1">
        <f t="array" ref="G560">_xlfn.IFS(ISNUMBER(SEARCH("CP02",D560)),"ราชพฤกษ",ISNUMBER(SEARCH("CP03",D560)),"บางใหญ่",ISNUMBER(SEARCH("CP04",D560)),"บางบอน",OR(ISNUMBER(SEARCH("CP",D560)),ISNUMBER(SEARCH("BTC",#REF!))),"340",TRUE,"")</f>
        <v>ราชพฤกษ</v>
      </c>
    </row>
    <row r="561" spans="1:7" x14ac:dyDescent="0.2">
      <c r="A561" t="s">
        <v>8734</v>
      </c>
      <c r="B561" t="s">
        <v>8735</v>
      </c>
      <c r="C561" t="s">
        <v>8518</v>
      </c>
      <c r="D561" t="s">
        <v>2605</v>
      </c>
      <c r="E561" t="s">
        <v>8621</v>
      </c>
      <c r="F561">
        <v>2</v>
      </c>
      <c r="G561" t="str" cm="1">
        <f t="array" ref="G561">_xlfn.IFS(ISNUMBER(SEARCH("CP02",D561)),"ราชพฤกษ",ISNUMBER(SEARCH("CP03",D561)),"บางใหญ่",ISNUMBER(SEARCH("CP04",D561)),"บางบอน",OR(ISNUMBER(SEARCH("CP",D561)),ISNUMBER(SEARCH("BTC",#REF!))),"340",TRUE,"")</f>
        <v>บางใหญ่</v>
      </c>
    </row>
    <row r="562" spans="1:7" x14ac:dyDescent="0.2">
      <c r="A562" t="s">
        <v>8734</v>
      </c>
      <c r="B562" t="s">
        <v>8735</v>
      </c>
      <c r="C562" t="s">
        <v>8519</v>
      </c>
      <c r="D562" t="s">
        <v>2631</v>
      </c>
      <c r="E562" t="s">
        <v>8621</v>
      </c>
      <c r="F562">
        <v>2</v>
      </c>
      <c r="G562" t="str" cm="1">
        <f t="array" ref="G562">_xlfn.IFS(ISNUMBER(SEARCH("CP02",D562)),"ราชพฤกษ",ISNUMBER(SEARCH("CP03",D562)),"บางใหญ่",ISNUMBER(SEARCH("CP04",D562)),"บางบอน",OR(ISNUMBER(SEARCH("CP",D562)),ISNUMBER(SEARCH("BTC",#REF!))),"340",TRUE,"")</f>
        <v>บางบอน</v>
      </c>
    </row>
    <row r="563" spans="1:7" x14ac:dyDescent="0.2">
      <c r="A563" t="s">
        <v>8736</v>
      </c>
      <c r="B563" t="s">
        <v>8737</v>
      </c>
      <c r="C563" t="s">
        <v>8520</v>
      </c>
      <c r="D563" t="s">
        <v>2683</v>
      </c>
      <c r="E563" t="s">
        <v>8621</v>
      </c>
      <c r="F563">
        <v>3</v>
      </c>
      <c r="G563" t="str" cm="1">
        <f t="array" ref="G563">_xlfn.IFS(ISNUMBER(SEARCH("CP02",D563)),"ราชพฤกษ",ISNUMBER(SEARCH("CP03",D563)),"บางใหญ่",ISNUMBER(SEARCH("CP04",D563)),"บางบอน",OR(ISNUMBER(SEARCH("CP",D563)),ISNUMBER(SEARCH("BTC",#REF!))),"340",TRUE,"")</f>
        <v>340</v>
      </c>
    </row>
    <row r="564" spans="1:7" x14ac:dyDescent="0.2">
      <c r="A564" t="s">
        <v>8736</v>
      </c>
      <c r="B564" t="s">
        <v>8737</v>
      </c>
      <c r="C564" t="s">
        <v>8516</v>
      </c>
      <c r="D564" t="s">
        <v>2584</v>
      </c>
      <c r="E564" t="s">
        <v>8621</v>
      </c>
      <c r="F564">
        <v>3</v>
      </c>
      <c r="G564" t="str" cm="1">
        <f t="array" ref="G564">_xlfn.IFS(ISNUMBER(SEARCH("CP02",D564)),"ราชพฤกษ",ISNUMBER(SEARCH("CP03",D564)),"บางใหญ่",ISNUMBER(SEARCH("CP04",D564)),"บางบอน",OR(ISNUMBER(SEARCH("CP",D564)),ISNUMBER(SEARCH("BTC",#REF!))),"340",TRUE,"")</f>
        <v>ราชพฤกษ</v>
      </c>
    </row>
    <row r="565" spans="1:7" x14ac:dyDescent="0.2">
      <c r="A565" t="s">
        <v>8736</v>
      </c>
      <c r="B565" t="s">
        <v>8737</v>
      </c>
      <c r="C565" t="s">
        <v>8518</v>
      </c>
      <c r="D565" t="s">
        <v>2605</v>
      </c>
      <c r="E565" t="s">
        <v>8621</v>
      </c>
      <c r="F565">
        <v>1</v>
      </c>
      <c r="G565" t="str" cm="1">
        <f t="array" ref="G565">_xlfn.IFS(ISNUMBER(SEARCH("CP02",D565)),"ราชพฤกษ",ISNUMBER(SEARCH("CP03",D565)),"บางใหญ่",ISNUMBER(SEARCH("CP04",D565)),"บางบอน",OR(ISNUMBER(SEARCH("CP",D565)),ISNUMBER(SEARCH("BTC",#REF!))),"340",TRUE,"")</f>
        <v>บางใหญ่</v>
      </c>
    </row>
    <row r="566" spans="1:7" x14ac:dyDescent="0.2">
      <c r="A566" t="s">
        <v>1385</v>
      </c>
      <c r="B566" t="s">
        <v>1386</v>
      </c>
      <c r="C566" t="s">
        <v>8520</v>
      </c>
      <c r="D566" t="s">
        <v>2683</v>
      </c>
      <c r="E566" t="s">
        <v>8621</v>
      </c>
      <c r="F566">
        <v>3</v>
      </c>
      <c r="G566" t="str" cm="1">
        <f t="array" ref="G566">_xlfn.IFS(ISNUMBER(SEARCH("CP02",D566)),"ราชพฤกษ",ISNUMBER(SEARCH("CP03",D566)),"บางใหญ่",ISNUMBER(SEARCH("CP04",D566)),"บางบอน",OR(ISNUMBER(SEARCH("CP",D566)),ISNUMBER(SEARCH("BTC",#REF!))),"340",TRUE,"")</f>
        <v>340</v>
      </c>
    </row>
    <row r="567" spans="1:7" x14ac:dyDescent="0.2">
      <c r="A567" t="s">
        <v>1385</v>
      </c>
      <c r="B567" t="s">
        <v>1386</v>
      </c>
      <c r="C567" t="s">
        <v>8516</v>
      </c>
      <c r="D567" t="s">
        <v>2584</v>
      </c>
      <c r="E567" t="s">
        <v>8621</v>
      </c>
      <c r="F567">
        <v>1</v>
      </c>
      <c r="G567" t="str" cm="1">
        <f t="array" ref="G567">_xlfn.IFS(ISNUMBER(SEARCH("CP02",D567)),"ราชพฤกษ",ISNUMBER(SEARCH("CP03",D567)),"บางใหญ่",ISNUMBER(SEARCH("CP04",D567)),"บางบอน",OR(ISNUMBER(SEARCH("CP",D567)),ISNUMBER(SEARCH("BTC",#REF!))),"340",TRUE,"")</f>
        <v>ราชพฤกษ</v>
      </c>
    </row>
    <row r="568" spans="1:7" x14ac:dyDescent="0.2">
      <c r="A568" t="s">
        <v>1385</v>
      </c>
      <c r="B568" t="s">
        <v>1386</v>
      </c>
      <c r="C568" t="s">
        <v>8519</v>
      </c>
      <c r="D568" t="s">
        <v>2631</v>
      </c>
      <c r="E568" t="s">
        <v>8621</v>
      </c>
      <c r="F568">
        <v>1</v>
      </c>
      <c r="G568" t="str" cm="1">
        <f t="array" ref="G568">_xlfn.IFS(ISNUMBER(SEARCH("CP02",D568)),"ราชพฤกษ",ISNUMBER(SEARCH("CP03",D568)),"บางใหญ่",ISNUMBER(SEARCH("CP04",D568)),"บางบอน",OR(ISNUMBER(SEARCH("CP",D568)),ISNUMBER(SEARCH("BTC",#REF!))),"340",TRUE,"")</f>
        <v>บางบอน</v>
      </c>
    </row>
    <row r="569" spans="1:7" x14ac:dyDescent="0.2">
      <c r="A569" t="s">
        <v>8738</v>
      </c>
      <c r="B569" t="s">
        <v>8739</v>
      </c>
      <c r="C569" t="s">
        <v>8526</v>
      </c>
      <c r="D569" t="s">
        <v>8527</v>
      </c>
      <c r="E569" t="s">
        <v>8621</v>
      </c>
      <c r="F569">
        <v>1</v>
      </c>
      <c r="G569" t="str" cm="1">
        <f t="array" ref="G569">_xlfn.IFS(ISNUMBER(SEARCH("CP02",D569)),"ราชพฤกษ",ISNUMBER(SEARCH("CP03",D569)),"บางใหญ่",ISNUMBER(SEARCH("CP04",D569)),"บางบอน",OR(ISNUMBER(SEARCH("CP",D569)),ISNUMBER(SEARCH("BTC",#REF!))),"340",TRUE,"")</f>
        <v/>
      </c>
    </row>
    <row r="570" spans="1:7" x14ac:dyDescent="0.2">
      <c r="A570" t="s">
        <v>8740</v>
      </c>
      <c r="B570" t="s">
        <v>8741</v>
      </c>
      <c r="C570" t="s">
        <v>8526</v>
      </c>
      <c r="D570" t="s">
        <v>8527</v>
      </c>
      <c r="E570" t="s">
        <v>8621</v>
      </c>
      <c r="F570">
        <v>1</v>
      </c>
      <c r="G570" t="str" cm="1">
        <f t="array" ref="G570">_xlfn.IFS(ISNUMBER(SEARCH("CP02",D570)),"ราชพฤกษ",ISNUMBER(SEARCH("CP03",D570)),"บางใหญ่",ISNUMBER(SEARCH("CP04",D570)),"บางบอน",OR(ISNUMBER(SEARCH("CP",D570)),ISNUMBER(SEARCH("BTC",#REF!))),"340",TRUE,"")</f>
        <v/>
      </c>
    </row>
    <row r="571" spans="1:7" x14ac:dyDescent="0.2">
      <c r="A571" t="s">
        <v>269</v>
      </c>
      <c r="B571" t="s">
        <v>270</v>
      </c>
      <c r="C571" t="s">
        <v>8530</v>
      </c>
      <c r="D571" t="s">
        <v>8543</v>
      </c>
      <c r="E571" t="s">
        <v>8621</v>
      </c>
      <c r="F571">
        <v>3</v>
      </c>
      <c r="G571" t="str" cm="1">
        <f t="array" ref="G571">_xlfn.IFS(ISNUMBER(SEARCH("CP02",D571)),"ราชพฤกษ",ISNUMBER(SEARCH("CP03",D571)),"บางใหญ่",ISNUMBER(SEARCH("CP04",D571)),"บางบอน",OR(ISNUMBER(SEARCH("CP",D571)),ISNUMBER(SEARCH("BTC",#REF!))),"340",TRUE,"")</f>
        <v/>
      </c>
    </row>
    <row r="572" spans="1:7" x14ac:dyDescent="0.2">
      <c r="A572" t="s">
        <v>269</v>
      </c>
      <c r="B572" t="s">
        <v>270</v>
      </c>
      <c r="C572" t="s">
        <v>8520</v>
      </c>
      <c r="D572" t="s">
        <v>2683</v>
      </c>
      <c r="E572" t="s">
        <v>8621</v>
      </c>
      <c r="F572">
        <v>3</v>
      </c>
      <c r="G572" t="str" cm="1">
        <f t="array" ref="G572">_xlfn.IFS(ISNUMBER(SEARCH("CP02",D572)),"ราชพฤกษ",ISNUMBER(SEARCH("CP03",D572)),"บางใหญ่",ISNUMBER(SEARCH("CP04",D572)),"บางบอน",OR(ISNUMBER(SEARCH("CP",D572)),ISNUMBER(SEARCH("BTC",#REF!))),"340",TRUE,"")</f>
        <v>340</v>
      </c>
    </row>
    <row r="573" spans="1:7" x14ac:dyDescent="0.2">
      <c r="A573" t="s">
        <v>269</v>
      </c>
      <c r="B573" t="s">
        <v>270</v>
      </c>
      <c r="C573" t="s">
        <v>8516</v>
      </c>
      <c r="D573" t="s">
        <v>2584</v>
      </c>
      <c r="E573" t="s">
        <v>8621</v>
      </c>
      <c r="F573">
        <v>4</v>
      </c>
      <c r="G573" t="str" cm="1">
        <f t="array" ref="G573">_xlfn.IFS(ISNUMBER(SEARCH("CP02",D573)),"ราชพฤกษ",ISNUMBER(SEARCH("CP03",D573)),"บางใหญ่",ISNUMBER(SEARCH("CP04",D573)),"บางบอน",OR(ISNUMBER(SEARCH("CP",D573)),ISNUMBER(SEARCH("BTC",#REF!))),"340",TRUE,"")</f>
        <v>ราชพฤกษ</v>
      </c>
    </row>
    <row r="574" spans="1:7" x14ac:dyDescent="0.2">
      <c r="A574" t="s">
        <v>269</v>
      </c>
      <c r="B574" t="s">
        <v>270</v>
      </c>
      <c r="C574" t="s">
        <v>8518</v>
      </c>
      <c r="D574" t="s">
        <v>2605</v>
      </c>
      <c r="E574" t="s">
        <v>8621</v>
      </c>
      <c r="F574">
        <v>1</v>
      </c>
      <c r="G574" t="str" cm="1">
        <f t="array" ref="G574">_xlfn.IFS(ISNUMBER(SEARCH("CP02",D574)),"ราชพฤกษ",ISNUMBER(SEARCH("CP03",D574)),"บางใหญ่",ISNUMBER(SEARCH("CP04",D574)),"บางบอน",OR(ISNUMBER(SEARCH("CP",D574)),ISNUMBER(SEARCH("BTC",#REF!))),"340",TRUE,"")</f>
        <v>บางใหญ่</v>
      </c>
    </row>
    <row r="575" spans="1:7" x14ac:dyDescent="0.2">
      <c r="A575" t="s">
        <v>269</v>
      </c>
      <c r="B575" t="s">
        <v>270</v>
      </c>
      <c r="C575" t="s">
        <v>8519</v>
      </c>
      <c r="D575" t="s">
        <v>2631</v>
      </c>
      <c r="E575" t="s">
        <v>8621</v>
      </c>
      <c r="F575">
        <v>1</v>
      </c>
      <c r="G575" t="str" cm="1">
        <f t="array" ref="G575">_xlfn.IFS(ISNUMBER(SEARCH("CP02",D575)),"ราชพฤกษ",ISNUMBER(SEARCH("CP03",D575)),"บางใหญ่",ISNUMBER(SEARCH("CP04",D575)),"บางบอน",OR(ISNUMBER(SEARCH("CP",D575)),ISNUMBER(SEARCH("BTC",#REF!))),"340",TRUE,"")</f>
        <v>บางบอน</v>
      </c>
    </row>
    <row r="576" spans="1:7" x14ac:dyDescent="0.2">
      <c r="A576" t="s">
        <v>295</v>
      </c>
      <c r="B576" t="s">
        <v>296</v>
      </c>
      <c r="C576" t="s">
        <v>8530</v>
      </c>
      <c r="D576" t="s">
        <v>8543</v>
      </c>
      <c r="E576" t="s">
        <v>8621</v>
      </c>
      <c r="F576">
        <v>8</v>
      </c>
      <c r="G576" t="str" cm="1">
        <f t="array" ref="G576">_xlfn.IFS(ISNUMBER(SEARCH("CP02",D576)),"ราชพฤกษ",ISNUMBER(SEARCH("CP03",D576)),"บางใหญ่",ISNUMBER(SEARCH("CP04",D576)),"บางบอน",OR(ISNUMBER(SEARCH("CP",D576)),ISNUMBER(SEARCH("BTC",#REF!))),"340",TRUE,"")</f>
        <v/>
      </c>
    </row>
    <row r="577" spans="1:7" x14ac:dyDescent="0.2">
      <c r="A577" t="s">
        <v>295</v>
      </c>
      <c r="B577" t="s">
        <v>296</v>
      </c>
      <c r="C577" t="s">
        <v>8520</v>
      </c>
      <c r="D577" t="s">
        <v>2683</v>
      </c>
      <c r="E577" t="s">
        <v>8621</v>
      </c>
      <c r="F577">
        <v>6</v>
      </c>
      <c r="G577" t="str" cm="1">
        <f t="array" ref="G577">_xlfn.IFS(ISNUMBER(SEARCH("CP02",D577)),"ราชพฤกษ",ISNUMBER(SEARCH("CP03",D577)),"บางใหญ่",ISNUMBER(SEARCH("CP04",D577)),"บางบอน",OR(ISNUMBER(SEARCH("CP",D577)),ISNUMBER(SEARCH("BTC",#REF!))),"340",TRUE,"")</f>
        <v>340</v>
      </c>
    </row>
    <row r="578" spans="1:7" x14ac:dyDescent="0.2">
      <c r="A578" t="s">
        <v>295</v>
      </c>
      <c r="B578" t="s">
        <v>296</v>
      </c>
      <c r="C578" t="s">
        <v>8516</v>
      </c>
      <c r="D578" t="s">
        <v>2584</v>
      </c>
      <c r="E578" t="s">
        <v>8621</v>
      </c>
      <c r="F578">
        <v>1</v>
      </c>
      <c r="G578" t="str" cm="1">
        <f t="array" ref="G578">_xlfn.IFS(ISNUMBER(SEARCH("CP02",D578)),"ราชพฤกษ",ISNUMBER(SEARCH("CP03",D578)),"บางใหญ่",ISNUMBER(SEARCH("CP04",D578)),"บางบอน",OR(ISNUMBER(SEARCH("CP",D578)),ISNUMBER(SEARCH("BTC",#REF!))),"340",TRUE,"")</f>
        <v>ราชพฤกษ</v>
      </c>
    </row>
    <row r="579" spans="1:7" x14ac:dyDescent="0.2">
      <c r="A579" t="s">
        <v>271</v>
      </c>
      <c r="B579" t="s">
        <v>272</v>
      </c>
      <c r="C579" t="s">
        <v>8520</v>
      </c>
      <c r="D579" t="s">
        <v>2683</v>
      </c>
      <c r="E579" t="s">
        <v>8621</v>
      </c>
      <c r="F579">
        <v>1</v>
      </c>
      <c r="G579" t="str" cm="1">
        <f t="array" ref="G579">_xlfn.IFS(ISNUMBER(SEARCH("CP02",D579)),"ราชพฤกษ",ISNUMBER(SEARCH("CP03",D579)),"บางใหญ่",ISNUMBER(SEARCH("CP04",D579)),"บางบอน",OR(ISNUMBER(SEARCH("CP",D579)),ISNUMBER(SEARCH("BTC",#REF!))),"340",TRUE,"")</f>
        <v>340</v>
      </c>
    </row>
    <row r="580" spans="1:7" x14ac:dyDescent="0.2">
      <c r="A580" t="s">
        <v>8742</v>
      </c>
      <c r="B580" t="s">
        <v>8743</v>
      </c>
      <c r="C580" t="s">
        <v>8520</v>
      </c>
      <c r="D580" t="s">
        <v>2683</v>
      </c>
      <c r="E580" t="s">
        <v>8621</v>
      </c>
      <c r="F580">
        <v>1</v>
      </c>
      <c r="G580" t="str" cm="1">
        <f t="array" ref="G580">_xlfn.IFS(ISNUMBER(SEARCH("CP02",D580)),"ราชพฤกษ",ISNUMBER(SEARCH("CP03",D580)),"บางใหญ่",ISNUMBER(SEARCH("CP04",D580)),"บางบอน",OR(ISNUMBER(SEARCH("CP",D580)),ISNUMBER(SEARCH("BTC",#REF!))),"340",TRUE,"")</f>
        <v>340</v>
      </c>
    </row>
    <row r="581" spans="1:7" x14ac:dyDescent="0.2">
      <c r="A581" t="s">
        <v>8742</v>
      </c>
      <c r="B581" t="s">
        <v>8743</v>
      </c>
      <c r="C581" t="s">
        <v>8516</v>
      </c>
      <c r="D581" t="s">
        <v>2584</v>
      </c>
      <c r="E581" t="s">
        <v>8621</v>
      </c>
      <c r="F581">
        <v>2</v>
      </c>
      <c r="G581" t="str" cm="1">
        <f t="array" ref="G581">_xlfn.IFS(ISNUMBER(SEARCH("CP02",D581)),"ราชพฤกษ",ISNUMBER(SEARCH("CP03",D581)),"บางใหญ่",ISNUMBER(SEARCH("CP04",D581)),"บางบอน",OR(ISNUMBER(SEARCH("CP",D581)),ISNUMBER(SEARCH("BTC",#REF!))),"340",TRUE,"")</f>
        <v>ราชพฤกษ</v>
      </c>
    </row>
    <row r="582" spans="1:7" x14ac:dyDescent="0.2">
      <c r="A582" t="s">
        <v>8742</v>
      </c>
      <c r="B582" t="s">
        <v>8743</v>
      </c>
      <c r="C582" t="s">
        <v>8518</v>
      </c>
      <c r="D582" t="s">
        <v>2605</v>
      </c>
      <c r="E582" t="s">
        <v>8621</v>
      </c>
      <c r="F582">
        <v>5</v>
      </c>
      <c r="G582" t="str" cm="1">
        <f t="array" ref="G582">_xlfn.IFS(ISNUMBER(SEARCH("CP02",D582)),"ราชพฤกษ",ISNUMBER(SEARCH("CP03",D582)),"บางใหญ่",ISNUMBER(SEARCH("CP04",D582)),"บางบอน",OR(ISNUMBER(SEARCH("CP",D582)),ISNUMBER(SEARCH("BTC",#REF!))),"340",TRUE,"")</f>
        <v>บางใหญ่</v>
      </c>
    </row>
    <row r="583" spans="1:7" x14ac:dyDescent="0.2">
      <c r="A583" t="s">
        <v>8744</v>
      </c>
      <c r="B583" t="s">
        <v>8745</v>
      </c>
      <c r="C583" t="s">
        <v>8516</v>
      </c>
      <c r="D583" t="s">
        <v>2584</v>
      </c>
      <c r="E583" t="s">
        <v>8513</v>
      </c>
      <c r="F583">
        <v>6</v>
      </c>
      <c r="G583" t="str" cm="1">
        <f t="array" ref="G583">_xlfn.IFS(ISNUMBER(SEARCH("CP02",D583)),"ราชพฤกษ",ISNUMBER(SEARCH("CP03",D583)),"บางใหญ่",ISNUMBER(SEARCH("CP04",D583)),"บางบอน",OR(ISNUMBER(SEARCH("CP",D583)),ISNUMBER(SEARCH("BTC",#REF!))),"340",TRUE,"")</f>
        <v>ราชพฤกษ</v>
      </c>
    </row>
    <row r="584" spans="1:7" x14ac:dyDescent="0.2">
      <c r="A584" t="s">
        <v>8746</v>
      </c>
      <c r="B584" t="s">
        <v>8747</v>
      </c>
      <c r="C584" t="s">
        <v>8516</v>
      </c>
      <c r="D584" t="s">
        <v>2584</v>
      </c>
      <c r="E584" t="s">
        <v>8621</v>
      </c>
      <c r="F584">
        <v>1</v>
      </c>
      <c r="G584" t="str" cm="1">
        <f t="array" ref="G584">_xlfn.IFS(ISNUMBER(SEARCH("CP02",D584)),"ราชพฤกษ",ISNUMBER(SEARCH("CP03",D584)),"บางใหญ่",ISNUMBER(SEARCH("CP04",D584)),"บางบอน",OR(ISNUMBER(SEARCH("CP",D584)),ISNUMBER(SEARCH("BTC",#REF!))),"340",TRUE,"")</f>
        <v>ราชพฤกษ</v>
      </c>
    </row>
    <row r="585" spans="1:7" x14ac:dyDescent="0.2">
      <c r="A585" t="s">
        <v>8748</v>
      </c>
      <c r="B585" t="s">
        <v>8749</v>
      </c>
      <c r="C585" t="s">
        <v>8516</v>
      </c>
      <c r="D585" t="s">
        <v>2584</v>
      </c>
      <c r="E585" t="s">
        <v>8621</v>
      </c>
      <c r="F585">
        <v>2</v>
      </c>
      <c r="G585" t="str" cm="1">
        <f t="array" ref="G585">_xlfn.IFS(ISNUMBER(SEARCH("CP02",D585)),"ราชพฤกษ",ISNUMBER(SEARCH("CP03",D585)),"บางใหญ่",ISNUMBER(SEARCH("CP04",D585)),"บางบอน",OR(ISNUMBER(SEARCH("CP",D585)),ISNUMBER(SEARCH("BTC",#REF!))),"340",TRUE,"")</f>
        <v>ราชพฤกษ</v>
      </c>
    </row>
    <row r="586" spans="1:7" x14ac:dyDescent="0.2">
      <c r="A586" t="s">
        <v>297</v>
      </c>
      <c r="B586" t="s">
        <v>298</v>
      </c>
      <c r="C586" t="s">
        <v>8520</v>
      </c>
      <c r="D586" t="s">
        <v>2683</v>
      </c>
      <c r="E586" t="s">
        <v>8621</v>
      </c>
      <c r="F586">
        <v>5</v>
      </c>
      <c r="G586" t="str" cm="1">
        <f t="array" ref="G586">_xlfn.IFS(ISNUMBER(SEARCH("CP02",D586)),"ราชพฤกษ",ISNUMBER(SEARCH("CP03",D586)),"บางใหญ่",ISNUMBER(SEARCH("CP04",D586)),"บางบอน",OR(ISNUMBER(SEARCH("CP",D586)),ISNUMBER(SEARCH("BTC",#REF!))),"340",TRUE,"")</f>
        <v>340</v>
      </c>
    </row>
    <row r="587" spans="1:7" x14ac:dyDescent="0.2">
      <c r="A587" t="s">
        <v>297</v>
      </c>
      <c r="B587" t="s">
        <v>298</v>
      </c>
      <c r="C587" t="s">
        <v>8516</v>
      </c>
      <c r="D587" t="s">
        <v>2584</v>
      </c>
      <c r="E587" t="s">
        <v>8621</v>
      </c>
      <c r="F587">
        <v>4</v>
      </c>
      <c r="G587" t="str" cm="1">
        <f t="array" ref="G587">_xlfn.IFS(ISNUMBER(SEARCH("CP02",D587)),"ราชพฤกษ",ISNUMBER(SEARCH("CP03",D587)),"บางใหญ่",ISNUMBER(SEARCH("CP04",D587)),"บางบอน",OR(ISNUMBER(SEARCH("CP",D587)),ISNUMBER(SEARCH("BTC",#REF!))),"340",TRUE,"")</f>
        <v>ราชพฤกษ</v>
      </c>
    </row>
    <row r="588" spans="1:7" x14ac:dyDescent="0.2">
      <c r="A588" t="s">
        <v>297</v>
      </c>
      <c r="B588" t="s">
        <v>298</v>
      </c>
      <c r="C588" t="s">
        <v>8518</v>
      </c>
      <c r="D588" t="s">
        <v>2605</v>
      </c>
      <c r="E588" t="s">
        <v>8621</v>
      </c>
      <c r="F588">
        <v>7</v>
      </c>
      <c r="G588" t="str" cm="1">
        <f t="array" ref="G588">_xlfn.IFS(ISNUMBER(SEARCH("CP02",D588)),"ราชพฤกษ",ISNUMBER(SEARCH("CP03",D588)),"บางใหญ่",ISNUMBER(SEARCH("CP04",D588)),"บางบอน",OR(ISNUMBER(SEARCH("CP",D588)),ISNUMBER(SEARCH("BTC",#REF!))),"340",TRUE,"")</f>
        <v>บางใหญ่</v>
      </c>
    </row>
    <row r="589" spans="1:7" x14ac:dyDescent="0.2">
      <c r="A589" t="s">
        <v>297</v>
      </c>
      <c r="B589" t="s">
        <v>298</v>
      </c>
      <c r="C589" t="s">
        <v>8519</v>
      </c>
      <c r="D589" t="s">
        <v>2631</v>
      </c>
      <c r="E589" t="s">
        <v>8621</v>
      </c>
      <c r="F589">
        <v>4</v>
      </c>
      <c r="G589" t="str" cm="1">
        <f t="array" ref="G589">_xlfn.IFS(ISNUMBER(SEARCH("CP02",D589)),"ราชพฤกษ",ISNUMBER(SEARCH("CP03",D589)),"บางใหญ่",ISNUMBER(SEARCH("CP04",D589)),"บางบอน",OR(ISNUMBER(SEARCH("CP",D589)),ISNUMBER(SEARCH("BTC",#REF!))),"340",TRUE,"")</f>
        <v>บางบอน</v>
      </c>
    </row>
    <row r="590" spans="1:7" x14ac:dyDescent="0.2">
      <c r="A590" t="s">
        <v>287</v>
      </c>
      <c r="B590" t="s">
        <v>288</v>
      </c>
      <c r="C590" t="s">
        <v>8520</v>
      </c>
      <c r="D590" t="s">
        <v>2683</v>
      </c>
      <c r="E590" t="s">
        <v>8621</v>
      </c>
      <c r="F590">
        <v>4</v>
      </c>
      <c r="G590" t="str" cm="1">
        <f t="array" ref="G590">_xlfn.IFS(ISNUMBER(SEARCH("CP02",D590)),"ราชพฤกษ",ISNUMBER(SEARCH("CP03",D590)),"บางใหญ่",ISNUMBER(SEARCH("CP04",D590)),"บางบอน",OR(ISNUMBER(SEARCH("CP",D590)),ISNUMBER(SEARCH("BTC",#REF!))),"340",TRUE,"")</f>
        <v>340</v>
      </c>
    </row>
    <row r="591" spans="1:7" x14ac:dyDescent="0.2">
      <c r="A591" t="s">
        <v>287</v>
      </c>
      <c r="B591" t="s">
        <v>288</v>
      </c>
      <c r="C591" t="s">
        <v>8516</v>
      </c>
      <c r="D591" t="s">
        <v>2584</v>
      </c>
      <c r="E591" t="s">
        <v>8621</v>
      </c>
      <c r="F591">
        <v>2</v>
      </c>
      <c r="G591" t="str" cm="1">
        <f t="array" ref="G591">_xlfn.IFS(ISNUMBER(SEARCH("CP02",D591)),"ราชพฤกษ",ISNUMBER(SEARCH("CP03",D591)),"บางใหญ่",ISNUMBER(SEARCH("CP04",D591)),"บางบอน",OR(ISNUMBER(SEARCH("CP",D591)),ISNUMBER(SEARCH("BTC",#REF!))),"340",TRUE,"")</f>
        <v>ราชพฤกษ</v>
      </c>
    </row>
    <row r="592" spans="1:7" x14ac:dyDescent="0.2">
      <c r="A592" t="s">
        <v>287</v>
      </c>
      <c r="B592" t="s">
        <v>288</v>
      </c>
      <c r="C592" t="s">
        <v>8518</v>
      </c>
      <c r="D592" t="s">
        <v>2605</v>
      </c>
      <c r="E592" t="s">
        <v>8621</v>
      </c>
      <c r="F592">
        <v>9</v>
      </c>
      <c r="G592" t="str" cm="1">
        <f t="array" ref="G592">_xlfn.IFS(ISNUMBER(SEARCH("CP02",D592)),"ราชพฤกษ",ISNUMBER(SEARCH("CP03",D592)),"บางใหญ่",ISNUMBER(SEARCH("CP04",D592)),"บางบอน",OR(ISNUMBER(SEARCH("CP",D592)),ISNUMBER(SEARCH("BTC",#REF!))),"340",TRUE,"")</f>
        <v>บางใหญ่</v>
      </c>
    </row>
    <row r="593" spans="1:7" x14ac:dyDescent="0.2">
      <c r="A593" t="s">
        <v>8750</v>
      </c>
      <c r="B593" t="s">
        <v>8751</v>
      </c>
      <c r="C593" t="s">
        <v>8520</v>
      </c>
      <c r="D593" t="s">
        <v>2683</v>
      </c>
      <c r="E593" t="s">
        <v>8621</v>
      </c>
      <c r="F593">
        <v>1</v>
      </c>
      <c r="G593" t="str" cm="1">
        <f t="array" ref="G593">_xlfn.IFS(ISNUMBER(SEARCH("CP02",D593)),"ราชพฤกษ",ISNUMBER(SEARCH("CP03",D593)),"บางใหญ่",ISNUMBER(SEARCH("CP04",D593)),"บางบอน",OR(ISNUMBER(SEARCH("CP",D593)),ISNUMBER(SEARCH("BTC",#REF!))),"340",TRUE,"")</f>
        <v>340</v>
      </c>
    </row>
    <row r="594" spans="1:7" x14ac:dyDescent="0.2">
      <c r="A594" t="s">
        <v>8750</v>
      </c>
      <c r="B594" t="s">
        <v>8751</v>
      </c>
      <c r="C594" t="s">
        <v>8516</v>
      </c>
      <c r="D594" t="s">
        <v>2584</v>
      </c>
      <c r="E594" t="s">
        <v>8621</v>
      </c>
      <c r="F594">
        <v>2</v>
      </c>
      <c r="G594" t="str" cm="1">
        <f t="array" ref="G594">_xlfn.IFS(ISNUMBER(SEARCH("CP02",D594)),"ราชพฤกษ",ISNUMBER(SEARCH("CP03",D594)),"บางใหญ่",ISNUMBER(SEARCH("CP04",D594)),"บางบอน",OR(ISNUMBER(SEARCH("CP",D594)),ISNUMBER(SEARCH("BTC",#REF!))),"340",TRUE,"")</f>
        <v>ราชพฤกษ</v>
      </c>
    </row>
    <row r="595" spans="1:7" x14ac:dyDescent="0.2">
      <c r="A595" t="s">
        <v>8752</v>
      </c>
      <c r="B595" t="s">
        <v>8753</v>
      </c>
      <c r="C595" t="s">
        <v>8516</v>
      </c>
      <c r="D595" t="s">
        <v>2584</v>
      </c>
      <c r="E595" t="s">
        <v>8621</v>
      </c>
      <c r="F595">
        <v>3</v>
      </c>
      <c r="G595" t="str" cm="1">
        <f t="array" ref="G595">_xlfn.IFS(ISNUMBER(SEARCH("CP02",D595)),"ราชพฤกษ",ISNUMBER(SEARCH("CP03",D595)),"บางใหญ่",ISNUMBER(SEARCH("CP04",D595)),"บางบอน",OR(ISNUMBER(SEARCH("CP",D595)),ISNUMBER(SEARCH("BTC",#REF!))),"340",TRUE,"")</f>
        <v>ราชพฤกษ</v>
      </c>
    </row>
    <row r="596" spans="1:7" x14ac:dyDescent="0.2">
      <c r="A596" t="s">
        <v>8754</v>
      </c>
      <c r="B596" t="s">
        <v>8755</v>
      </c>
      <c r="C596" t="s">
        <v>8516</v>
      </c>
      <c r="D596" t="s">
        <v>2584</v>
      </c>
      <c r="E596" t="s">
        <v>8513</v>
      </c>
      <c r="F596">
        <v>2</v>
      </c>
      <c r="G596" t="str" cm="1">
        <f t="array" ref="G596">_xlfn.IFS(ISNUMBER(SEARCH("CP02",D596)),"ราชพฤกษ",ISNUMBER(SEARCH("CP03",D596)),"บางใหญ่",ISNUMBER(SEARCH("CP04",D596)),"บางบอน",OR(ISNUMBER(SEARCH("CP",D596)),ISNUMBER(SEARCH("BTC",#REF!))),"340",TRUE,"")</f>
        <v>ราชพฤกษ</v>
      </c>
    </row>
    <row r="597" spans="1:7" x14ac:dyDescent="0.2">
      <c r="A597" t="s">
        <v>8754</v>
      </c>
      <c r="B597" t="s">
        <v>8755</v>
      </c>
      <c r="C597" t="s">
        <v>8518</v>
      </c>
      <c r="D597" t="s">
        <v>2605</v>
      </c>
      <c r="E597" t="s">
        <v>8513</v>
      </c>
      <c r="F597">
        <v>1</v>
      </c>
      <c r="G597" t="str" cm="1">
        <f t="array" ref="G597">_xlfn.IFS(ISNUMBER(SEARCH("CP02",D597)),"ราชพฤกษ",ISNUMBER(SEARCH("CP03",D597)),"บางใหญ่",ISNUMBER(SEARCH("CP04",D597)),"บางบอน",OR(ISNUMBER(SEARCH("CP",D597)),ISNUMBER(SEARCH("BTC",#REF!))),"340",TRUE,"")</f>
        <v>บางใหญ่</v>
      </c>
    </row>
    <row r="598" spans="1:7" x14ac:dyDescent="0.2">
      <c r="A598" t="s">
        <v>8754</v>
      </c>
      <c r="B598" t="s">
        <v>8755</v>
      </c>
      <c r="C598" t="s">
        <v>8519</v>
      </c>
      <c r="D598" t="s">
        <v>2631</v>
      </c>
      <c r="E598" t="s">
        <v>8513</v>
      </c>
      <c r="F598">
        <v>2</v>
      </c>
      <c r="G598" t="str" cm="1">
        <f t="array" ref="G598">_xlfn.IFS(ISNUMBER(SEARCH("CP02",D598)),"ราชพฤกษ",ISNUMBER(SEARCH("CP03",D598)),"บางใหญ่",ISNUMBER(SEARCH("CP04",D598)),"บางบอน",OR(ISNUMBER(SEARCH("CP",D598)),ISNUMBER(SEARCH("BTC",#REF!))),"340",TRUE,"")</f>
        <v>บางบอน</v>
      </c>
    </row>
    <row r="599" spans="1:7" x14ac:dyDescent="0.2">
      <c r="A599" t="s">
        <v>283</v>
      </c>
      <c r="B599" t="s">
        <v>284</v>
      </c>
      <c r="C599" t="s">
        <v>8520</v>
      </c>
      <c r="D599" t="s">
        <v>2683</v>
      </c>
      <c r="E599" t="s">
        <v>8621</v>
      </c>
      <c r="F599">
        <v>2</v>
      </c>
      <c r="G599" t="str" cm="1">
        <f t="array" ref="G599">_xlfn.IFS(ISNUMBER(SEARCH("CP02",D599)),"ราชพฤกษ",ISNUMBER(SEARCH("CP03",D599)),"บางใหญ่",ISNUMBER(SEARCH("CP04",D599)),"บางบอน",OR(ISNUMBER(SEARCH("CP",D599)),ISNUMBER(SEARCH("BTC",#REF!))),"340",TRUE,"")</f>
        <v>340</v>
      </c>
    </row>
    <row r="600" spans="1:7" x14ac:dyDescent="0.2">
      <c r="A600" t="s">
        <v>283</v>
      </c>
      <c r="B600" t="s">
        <v>284</v>
      </c>
      <c r="C600" t="s">
        <v>8518</v>
      </c>
      <c r="D600" t="s">
        <v>2605</v>
      </c>
      <c r="E600" t="s">
        <v>8621</v>
      </c>
      <c r="F600">
        <v>6</v>
      </c>
      <c r="G600" t="str" cm="1">
        <f t="array" ref="G600">_xlfn.IFS(ISNUMBER(SEARCH("CP02",D600)),"ราชพฤกษ",ISNUMBER(SEARCH("CP03",D600)),"บางใหญ่",ISNUMBER(SEARCH("CP04",D600)),"บางบอน",OR(ISNUMBER(SEARCH("CP",D600)),ISNUMBER(SEARCH("BTC",#REF!))),"340",TRUE,"")</f>
        <v>บางใหญ่</v>
      </c>
    </row>
    <row r="601" spans="1:7" x14ac:dyDescent="0.2">
      <c r="A601" t="s">
        <v>239</v>
      </c>
      <c r="B601" t="s">
        <v>240</v>
      </c>
      <c r="C601" t="s">
        <v>8520</v>
      </c>
      <c r="D601" t="s">
        <v>2683</v>
      </c>
      <c r="E601" t="s">
        <v>8621</v>
      </c>
      <c r="F601">
        <v>1</v>
      </c>
      <c r="G601" t="str" cm="1">
        <f t="array" ref="G601">_xlfn.IFS(ISNUMBER(SEARCH("CP02",D601)),"ราชพฤกษ",ISNUMBER(SEARCH("CP03",D601)),"บางใหญ่",ISNUMBER(SEARCH("CP04",D601)),"บางบอน",OR(ISNUMBER(SEARCH("CP",D601)),ISNUMBER(SEARCH("BTC",#REF!))),"340",TRUE,"")</f>
        <v>340</v>
      </c>
    </row>
    <row r="602" spans="1:7" x14ac:dyDescent="0.2">
      <c r="A602" t="s">
        <v>239</v>
      </c>
      <c r="B602" t="s">
        <v>240</v>
      </c>
      <c r="C602" t="s">
        <v>8516</v>
      </c>
      <c r="D602" t="s">
        <v>2584</v>
      </c>
      <c r="E602" t="s">
        <v>8621</v>
      </c>
      <c r="F602">
        <v>5</v>
      </c>
      <c r="G602" t="str" cm="1">
        <f t="array" ref="G602">_xlfn.IFS(ISNUMBER(SEARCH("CP02",D602)),"ราชพฤกษ",ISNUMBER(SEARCH("CP03",D602)),"บางใหญ่",ISNUMBER(SEARCH("CP04",D602)),"บางบอน",OR(ISNUMBER(SEARCH("CP",D602)),ISNUMBER(SEARCH("BTC",#REF!))),"340",TRUE,"")</f>
        <v>ราชพฤกษ</v>
      </c>
    </row>
    <row r="603" spans="1:7" x14ac:dyDescent="0.2">
      <c r="A603" t="s">
        <v>239</v>
      </c>
      <c r="B603" t="s">
        <v>240</v>
      </c>
      <c r="C603" t="s">
        <v>8519</v>
      </c>
      <c r="D603" t="s">
        <v>2631</v>
      </c>
      <c r="E603" t="s">
        <v>8621</v>
      </c>
      <c r="F603">
        <v>1</v>
      </c>
      <c r="G603" t="str" cm="1">
        <f t="array" ref="G603">_xlfn.IFS(ISNUMBER(SEARCH("CP02",D603)),"ราชพฤกษ",ISNUMBER(SEARCH("CP03",D603)),"บางใหญ่",ISNUMBER(SEARCH("CP04",D603)),"บางบอน",OR(ISNUMBER(SEARCH("CP",D603)),ISNUMBER(SEARCH("BTC",#REF!))),"340",TRUE,"")</f>
        <v>บางบอน</v>
      </c>
    </row>
    <row r="604" spans="1:7" x14ac:dyDescent="0.2">
      <c r="A604" t="s">
        <v>241</v>
      </c>
      <c r="B604" t="s">
        <v>242</v>
      </c>
      <c r="C604" t="s">
        <v>8520</v>
      </c>
      <c r="D604" t="s">
        <v>2683</v>
      </c>
      <c r="E604" t="s">
        <v>8621</v>
      </c>
      <c r="F604">
        <v>1</v>
      </c>
      <c r="G604" t="str" cm="1">
        <f t="array" ref="G604">_xlfn.IFS(ISNUMBER(SEARCH("CP02",D604)),"ราชพฤกษ",ISNUMBER(SEARCH("CP03",D604)),"บางใหญ่",ISNUMBER(SEARCH("CP04",D604)),"บางบอน",OR(ISNUMBER(SEARCH("CP",D604)),ISNUMBER(SEARCH("BTC",#REF!))),"340",TRUE,"")</f>
        <v>340</v>
      </c>
    </row>
    <row r="605" spans="1:7" x14ac:dyDescent="0.2">
      <c r="A605" t="s">
        <v>241</v>
      </c>
      <c r="B605" t="s">
        <v>242</v>
      </c>
      <c r="C605" t="s">
        <v>8516</v>
      </c>
      <c r="D605" t="s">
        <v>2584</v>
      </c>
      <c r="E605" t="s">
        <v>8621</v>
      </c>
      <c r="F605">
        <v>3</v>
      </c>
      <c r="G605" t="str" cm="1">
        <f t="array" ref="G605">_xlfn.IFS(ISNUMBER(SEARCH("CP02",D605)),"ราชพฤกษ",ISNUMBER(SEARCH("CP03",D605)),"บางใหญ่",ISNUMBER(SEARCH("CP04",D605)),"บางบอน",OR(ISNUMBER(SEARCH("CP",D605)),ISNUMBER(SEARCH("BTC",#REF!))),"340",TRUE,"")</f>
        <v>ราชพฤกษ</v>
      </c>
    </row>
    <row r="606" spans="1:7" x14ac:dyDescent="0.2">
      <c r="A606" t="s">
        <v>8756</v>
      </c>
      <c r="B606" t="s">
        <v>8757</v>
      </c>
      <c r="C606" t="s">
        <v>8518</v>
      </c>
      <c r="D606" t="s">
        <v>2605</v>
      </c>
      <c r="E606" t="s">
        <v>8621</v>
      </c>
      <c r="F606">
        <v>2</v>
      </c>
      <c r="G606" t="str" cm="1">
        <f t="array" ref="G606">_xlfn.IFS(ISNUMBER(SEARCH("CP02",D606)),"ราชพฤกษ",ISNUMBER(SEARCH("CP03",D606)),"บางใหญ่",ISNUMBER(SEARCH("CP04",D606)),"บางบอน",OR(ISNUMBER(SEARCH("CP",D606)),ISNUMBER(SEARCH("BTC",#REF!))),"340",TRUE,"")</f>
        <v>บางใหญ่</v>
      </c>
    </row>
    <row r="607" spans="1:7" x14ac:dyDescent="0.2">
      <c r="A607" t="s">
        <v>8758</v>
      </c>
      <c r="B607" t="s">
        <v>8759</v>
      </c>
      <c r="C607" t="s">
        <v>8518</v>
      </c>
      <c r="D607" t="s">
        <v>2605</v>
      </c>
      <c r="E607" t="s">
        <v>8621</v>
      </c>
      <c r="F607">
        <v>1</v>
      </c>
      <c r="G607" t="str" cm="1">
        <f t="array" ref="G607">_xlfn.IFS(ISNUMBER(SEARCH("CP02",D607)),"ราชพฤกษ",ISNUMBER(SEARCH("CP03",D607)),"บางใหญ่",ISNUMBER(SEARCH("CP04",D607)),"บางบอน",OR(ISNUMBER(SEARCH("CP",D607)),ISNUMBER(SEARCH("BTC",#REF!))),"340",TRUE,"")</f>
        <v>บางใหญ่</v>
      </c>
    </row>
    <row r="608" spans="1:7" x14ac:dyDescent="0.2">
      <c r="A608" t="s">
        <v>8760</v>
      </c>
      <c r="B608" t="s">
        <v>8761</v>
      </c>
      <c r="C608" t="s">
        <v>8520</v>
      </c>
      <c r="D608" t="s">
        <v>2683</v>
      </c>
      <c r="E608" t="s">
        <v>8621</v>
      </c>
      <c r="F608">
        <v>2</v>
      </c>
      <c r="G608" t="str" cm="1">
        <f t="array" ref="G608">_xlfn.IFS(ISNUMBER(SEARCH("CP02",D608)),"ราชพฤกษ",ISNUMBER(SEARCH("CP03",D608)),"บางใหญ่",ISNUMBER(SEARCH("CP04",D608)),"บางบอน",OR(ISNUMBER(SEARCH("CP",D608)),ISNUMBER(SEARCH("BTC",#REF!))),"340",TRUE,"")</f>
        <v>340</v>
      </c>
    </row>
    <row r="609" spans="1:7" x14ac:dyDescent="0.2">
      <c r="A609" t="s">
        <v>8760</v>
      </c>
      <c r="B609" t="s">
        <v>8761</v>
      </c>
      <c r="C609" t="s">
        <v>8516</v>
      </c>
      <c r="D609" t="s">
        <v>2584</v>
      </c>
      <c r="E609" t="s">
        <v>8621</v>
      </c>
      <c r="F609">
        <v>1</v>
      </c>
      <c r="G609" t="str" cm="1">
        <f t="array" ref="G609">_xlfn.IFS(ISNUMBER(SEARCH("CP02",D609)),"ราชพฤกษ",ISNUMBER(SEARCH("CP03",D609)),"บางใหญ่",ISNUMBER(SEARCH("CP04",D609)),"บางบอน",OR(ISNUMBER(SEARCH("CP",D609)),ISNUMBER(SEARCH("BTC",#REF!))),"340",TRUE,"")</f>
        <v>ราชพฤกษ</v>
      </c>
    </row>
    <row r="610" spans="1:7" x14ac:dyDescent="0.2">
      <c r="A610" t="s">
        <v>8760</v>
      </c>
      <c r="B610" t="s">
        <v>8761</v>
      </c>
      <c r="C610" t="s">
        <v>8518</v>
      </c>
      <c r="D610" t="s">
        <v>2605</v>
      </c>
      <c r="E610" t="s">
        <v>8621</v>
      </c>
      <c r="F610">
        <v>1</v>
      </c>
      <c r="G610" t="str" cm="1">
        <f t="array" ref="G610">_xlfn.IFS(ISNUMBER(SEARCH("CP02",D610)),"ราชพฤกษ",ISNUMBER(SEARCH("CP03",D610)),"บางใหญ่",ISNUMBER(SEARCH("CP04",D610)),"บางบอน",OR(ISNUMBER(SEARCH("CP",D610)),ISNUMBER(SEARCH("BTC",#REF!))),"340",TRUE,"")</f>
        <v>บางใหญ่</v>
      </c>
    </row>
    <row r="611" spans="1:7" x14ac:dyDescent="0.2">
      <c r="A611" t="s">
        <v>8760</v>
      </c>
      <c r="B611" t="s">
        <v>8761</v>
      </c>
      <c r="C611" t="s">
        <v>8519</v>
      </c>
      <c r="D611" t="s">
        <v>2631</v>
      </c>
      <c r="E611" t="s">
        <v>8621</v>
      </c>
      <c r="F611">
        <v>3</v>
      </c>
      <c r="G611" t="str" cm="1">
        <f t="array" ref="G611">_xlfn.IFS(ISNUMBER(SEARCH("CP02",D611)),"ราชพฤกษ",ISNUMBER(SEARCH("CP03",D611)),"บางใหญ่",ISNUMBER(SEARCH("CP04",D611)),"บางบอน",OR(ISNUMBER(SEARCH("CP",D611)),ISNUMBER(SEARCH("BTC",#REF!))),"340",TRUE,"")</f>
        <v>บางบอน</v>
      </c>
    </row>
    <row r="612" spans="1:7" x14ac:dyDescent="0.2">
      <c r="A612" t="s">
        <v>291</v>
      </c>
      <c r="B612" t="s">
        <v>292</v>
      </c>
      <c r="C612" t="s">
        <v>8516</v>
      </c>
      <c r="D612" t="s">
        <v>2584</v>
      </c>
      <c r="E612" t="s">
        <v>8621</v>
      </c>
      <c r="F612">
        <v>1</v>
      </c>
      <c r="G612" t="str" cm="1">
        <f t="array" ref="G612">_xlfn.IFS(ISNUMBER(SEARCH("CP02",D612)),"ราชพฤกษ",ISNUMBER(SEARCH("CP03",D612)),"บางใหญ่",ISNUMBER(SEARCH("CP04",D612)),"บางบอน",OR(ISNUMBER(SEARCH("CP",D612)),ISNUMBER(SEARCH("BTC",#REF!))),"340",TRUE,"")</f>
        <v>ราชพฤกษ</v>
      </c>
    </row>
    <row r="613" spans="1:7" x14ac:dyDescent="0.2">
      <c r="A613" t="s">
        <v>291</v>
      </c>
      <c r="B613" t="s">
        <v>292</v>
      </c>
      <c r="C613" t="s">
        <v>8519</v>
      </c>
      <c r="D613" t="s">
        <v>2631</v>
      </c>
      <c r="E613" t="s">
        <v>8621</v>
      </c>
      <c r="F613">
        <v>1</v>
      </c>
      <c r="G613" t="str" cm="1">
        <f t="array" ref="G613">_xlfn.IFS(ISNUMBER(SEARCH("CP02",D613)),"ราชพฤกษ",ISNUMBER(SEARCH("CP03",D613)),"บางใหญ่",ISNUMBER(SEARCH("CP04",D613)),"บางบอน",OR(ISNUMBER(SEARCH("CP",D613)),ISNUMBER(SEARCH("BTC",#REF!))),"340",TRUE,"")</f>
        <v>บางบอน</v>
      </c>
    </row>
    <row r="614" spans="1:7" x14ac:dyDescent="0.2">
      <c r="A614" t="s">
        <v>1413</v>
      </c>
      <c r="B614" t="s">
        <v>1414</v>
      </c>
      <c r="C614" t="s">
        <v>8520</v>
      </c>
      <c r="D614" t="s">
        <v>2683</v>
      </c>
      <c r="E614" t="s">
        <v>8513</v>
      </c>
      <c r="F614">
        <v>2</v>
      </c>
      <c r="G614" t="str" cm="1">
        <f t="array" ref="G614">_xlfn.IFS(ISNUMBER(SEARCH("CP02",D614)),"ราชพฤกษ",ISNUMBER(SEARCH("CP03",D614)),"บางใหญ่",ISNUMBER(SEARCH("CP04",D614)),"บางบอน",OR(ISNUMBER(SEARCH("CP",D614)),ISNUMBER(SEARCH("BTC",#REF!))),"340",TRUE,"")</f>
        <v>340</v>
      </c>
    </row>
    <row r="615" spans="1:7" x14ac:dyDescent="0.2">
      <c r="A615" t="s">
        <v>1413</v>
      </c>
      <c r="B615" t="s">
        <v>1414</v>
      </c>
      <c r="C615" t="s">
        <v>8516</v>
      </c>
      <c r="D615" t="s">
        <v>2584</v>
      </c>
      <c r="E615" t="s">
        <v>8513</v>
      </c>
      <c r="F615">
        <v>3</v>
      </c>
      <c r="G615" t="str" cm="1">
        <f t="array" ref="G615">_xlfn.IFS(ISNUMBER(SEARCH("CP02",D615)),"ราชพฤกษ",ISNUMBER(SEARCH("CP03",D615)),"บางใหญ่",ISNUMBER(SEARCH("CP04",D615)),"บางบอน",OR(ISNUMBER(SEARCH("CP",D615)),ISNUMBER(SEARCH("BTC",#REF!))),"340",TRUE,"")</f>
        <v>ราชพฤกษ</v>
      </c>
    </row>
    <row r="616" spans="1:7" x14ac:dyDescent="0.2">
      <c r="A616" t="s">
        <v>1413</v>
      </c>
      <c r="B616" t="s">
        <v>1414</v>
      </c>
      <c r="C616" t="s">
        <v>8518</v>
      </c>
      <c r="D616" t="s">
        <v>2605</v>
      </c>
      <c r="E616" t="s">
        <v>8513</v>
      </c>
      <c r="F616">
        <v>5</v>
      </c>
      <c r="G616" t="str" cm="1">
        <f t="array" ref="G616">_xlfn.IFS(ISNUMBER(SEARCH("CP02",D616)),"ราชพฤกษ",ISNUMBER(SEARCH("CP03",D616)),"บางใหญ่",ISNUMBER(SEARCH("CP04",D616)),"บางบอน",OR(ISNUMBER(SEARCH("CP",D616)),ISNUMBER(SEARCH("BTC",#REF!))),"340",TRUE,"")</f>
        <v>บางใหญ่</v>
      </c>
    </row>
    <row r="617" spans="1:7" x14ac:dyDescent="0.2">
      <c r="A617" t="s">
        <v>1413</v>
      </c>
      <c r="B617" t="s">
        <v>1414</v>
      </c>
      <c r="C617" t="s">
        <v>8519</v>
      </c>
      <c r="D617" t="s">
        <v>2631</v>
      </c>
      <c r="E617" t="s">
        <v>8513</v>
      </c>
      <c r="F617">
        <v>1</v>
      </c>
      <c r="G617" t="str" cm="1">
        <f t="array" ref="G617">_xlfn.IFS(ISNUMBER(SEARCH("CP02",D617)),"ราชพฤกษ",ISNUMBER(SEARCH("CP03",D617)),"บางใหญ่",ISNUMBER(SEARCH("CP04",D617)),"บางบอน",OR(ISNUMBER(SEARCH("CP",D617)),ISNUMBER(SEARCH("BTC",#REF!))),"340",TRUE,"")</f>
        <v>บางบอน</v>
      </c>
    </row>
    <row r="618" spans="1:7" x14ac:dyDescent="0.2">
      <c r="A618" t="s">
        <v>8762</v>
      </c>
      <c r="B618" t="s">
        <v>8763</v>
      </c>
      <c r="C618" t="s">
        <v>8518</v>
      </c>
      <c r="D618" t="s">
        <v>2605</v>
      </c>
      <c r="E618" t="s">
        <v>8513</v>
      </c>
      <c r="F618">
        <v>2</v>
      </c>
      <c r="G618" t="str" cm="1">
        <f t="array" ref="G618">_xlfn.IFS(ISNUMBER(SEARCH("CP02",D618)),"ราชพฤกษ",ISNUMBER(SEARCH("CP03",D618)),"บางใหญ่",ISNUMBER(SEARCH("CP04",D618)),"บางบอน",OR(ISNUMBER(SEARCH("CP",D618)),ISNUMBER(SEARCH("BTC",#REF!))),"340",TRUE,"")</f>
        <v>บางใหญ่</v>
      </c>
    </row>
    <row r="619" spans="1:7" x14ac:dyDescent="0.2">
      <c r="A619" t="s">
        <v>247</v>
      </c>
      <c r="B619" t="s">
        <v>248</v>
      </c>
      <c r="C619" t="s">
        <v>8516</v>
      </c>
      <c r="D619" t="s">
        <v>2584</v>
      </c>
      <c r="E619" t="s">
        <v>8621</v>
      </c>
      <c r="F619">
        <v>2</v>
      </c>
      <c r="G619" t="str" cm="1">
        <f t="array" ref="G619">_xlfn.IFS(ISNUMBER(SEARCH("CP02",D619)),"ราชพฤกษ",ISNUMBER(SEARCH("CP03",D619)),"บางใหญ่",ISNUMBER(SEARCH("CP04",D619)),"บางบอน",OR(ISNUMBER(SEARCH("CP",D619)),ISNUMBER(SEARCH("BTC",#REF!))),"340",TRUE,"")</f>
        <v>ราชพฤกษ</v>
      </c>
    </row>
    <row r="620" spans="1:7" x14ac:dyDescent="0.2">
      <c r="A620" t="s">
        <v>247</v>
      </c>
      <c r="B620" t="s">
        <v>248</v>
      </c>
      <c r="C620" t="s">
        <v>8518</v>
      </c>
      <c r="D620" t="s">
        <v>2605</v>
      </c>
      <c r="E620" t="s">
        <v>8621</v>
      </c>
      <c r="F620">
        <v>5</v>
      </c>
      <c r="G620" t="str" cm="1">
        <f t="array" ref="G620">_xlfn.IFS(ISNUMBER(SEARCH("CP02",D620)),"ราชพฤกษ",ISNUMBER(SEARCH("CP03",D620)),"บางใหญ่",ISNUMBER(SEARCH("CP04",D620)),"บางบอน",OR(ISNUMBER(SEARCH("CP",D620)),ISNUMBER(SEARCH("BTC",#REF!))),"340",TRUE,"")</f>
        <v>บางใหญ่</v>
      </c>
    </row>
    <row r="621" spans="1:7" x14ac:dyDescent="0.2">
      <c r="A621" t="s">
        <v>8764</v>
      </c>
      <c r="B621" t="s">
        <v>8765</v>
      </c>
      <c r="C621" t="s">
        <v>8518</v>
      </c>
      <c r="D621" t="s">
        <v>2605</v>
      </c>
      <c r="E621" t="s">
        <v>8513</v>
      </c>
      <c r="F621">
        <v>3</v>
      </c>
      <c r="G621" t="str" cm="1">
        <f t="array" ref="G621">_xlfn.IFS(ISNUMBER(SEARCH("CP02",D621)),"ราชพฤกษ",ISNUMBER(SEARCH("CP03",D621)),"บางใหญ่",ISNUMBER(SEARCH("CP04",D621)),"บางบอน",OR(ISNUMBER(SEARCH("CP",D621)),ISNUMBER(SEARCH("BTC",#REF!))),"340",TRUE,"")</f>
        <v>บางใหญ่</v>
      </c>
    </row>
    <row r="622" spans="1:7" x14ac:dyDescent="0.2">
      <c r="A622" t="s">
        <v>243</v>
      </c>
      <c r="B622" t="s">
        <v>244</v>
      </c>
      <c r="C622" t="s">
        <v>8520</v>
      </c>
      <c r="D622" t="s">
        <v>2683</v>
      </c>
      <c r="E622" t="s">
        <v>8621</v>
      </c>
      <c r="F622">
        <v>2</v>
      </c>
      <c r="G622" t="str" cm="1">
        <f t="array" ref="G622">_xlfn.IFS(ISNUMBER(SEARCH("CP02",D622)),"ราชพฤกษ",ISNUMBER(SEARCH("CP03",D622)),"บางใหญ่",ISNUMBER(SEARCH("CP04",D622)),"บางบอน",OR(ISNUMBER(SEARCH("CP",D622)),ISNUMBER(SEARCH("BTC",#REF!))),"340",TRUE,"")</f>
        <v>340</v>
      </c>
    </row>
    <row r="623" spans="1:7" x14ac:dyDescent="0.2">
      <c r="A623" t="s">
        <v>243</v>
      </c>
      <c r="B623" t="s">
        <v>244</v>
      </c>
      <c r="C623" t="s">
        <v>8516</v>
      </c>
      <c r="D623" t="s">
        <v>2584</v>
      </c>
      <c r="E623" t="s">
        <v>8621</v>
      </c>
      <c r="F623">
        <v>2</v>
      </c>
      <c r="G623" t="str" cm="1">
        <f t="array" ref="G623">_xlfn.IFS(ISNUMBER(SEARCH("CP02",D623)),"ราชพฤกษ",ISNUMBER(SEARCH("CP03",D623)),"บางใหญ่",ISNUMBER(SEARCH("CP04",D623)),"บางบอน",OR(ISNUMBER(SEARCH("CP",D623)),ISNUMBER(SEARCH("BTC",#REF!))),"340",TRUE,"")</f>
        <v>ราชพฤกษ</v>
      </c>
    </row>
    <row r="624" spans="1:7" x14ac:dyDescent="0.2">
      <c r="A624" t="s">
        <v>243</v>
      </c>
      <c r="B624" t="s">
        <v>244</v>
      </c>
      <c r="C624" t="s">
        <v>8519</v>
      </c>
      <c r="D624" t="s">
        <v>2631</v>
      </c>
      <c r="E624" t="s">
        <v>8621</v>
      </c>
      <c r="F624">
        <v>3</v>
      </c>
      <c r="G624" t="str" cm="1">
        <f t="array" ref="G624">_xlfn.IFS(ISNUMBER(SEARCH("CP02",D624)),"ราชพฤกษ",ISNUMBER(SEARCH("CP03",D624)),"บางใหญ่",ISNUMBER(SEARCH("CP04",D624)),"บางบอน",OR(ISNUMBER(SEARCH("CP",D624)),ISNUMBER(SEARCH("BTC",#REF!))),"340",TRUE,"")</f>
        <v>บางบอน</v>
      </c>
    </row>
    <row r="625" spans="1:7" x14ac:dyDescent="0.2">
      <c r="A625" t="s">
        <v>245</v>
      </c>
      <c r="B625" t="s">
        <v>246</v>
      </c>
      <c r="C625" t="s">
        <v>8520</v>
      </c>
      <c r="D625" t="s">
        <v>2683</v>
      </c>
      <c r="E625" t="s">
        <v>8621</v>
      </c>
      <c r="F625">
        <v>5</v>
      </c>
      <c r="G625" t="str" cm="1">
        <f t="array" ref="G625">_xlfn.IFS(ISNUMBER(SEARCH("CP02",D625)),"ราชพฤกษ",ISNUMBER(SEARCH("CP03",D625)),"บางใหญ่",ISNUMBER(SEARCH("CP04",D625)),"บางบอน",OR(ISNUMBER(SEARCH("CP",D625)),ISNUMBER(SEARCH("BTC",#REF!))),"340",TRUE,"")</f>
        <v>340</v>
      </c>
    </row>
    <row r="626" spans="1:7" x14ac:dyDescent="0.2">
      <c r="A626" t="s">
        <v>245</v>
      </c>
      <c r="B626" t="s">
        <v>246</v>
      </c>
      <c r="C626" t="s">
        <v>8516</v>
      </c>
      <c r="D626" t="s">
        <v>2584</v>
      </c>
      <c r="E626" t="s">
        <v>8621</v>
      </c>
      <c r="F626">
        <v>9</v>
      </c>
      <c r="G626" t="str" cm="1">
        <f t="array" ref="G626">_xlfn.IFS(ISNUMBER(SEARCH("CP02",D626)),"ราชพฤกษ",ISNUMBER(SEARCH("CP03",D626)),"บางใหญ่",ISNUMBER(SEARCH("CP04",D626)),"บางบอน",OR(ISNUMBER(SEARCH("CP",D626)),ISNUMBER(SEARCH("BTC",#REF!))),"340",TRUE,"")</f>
        <v>ราชพฤกษ</v>
      </c>
    </row>
    <row r="627" spans="1:7" x14ac:dyDescent="0.2">
      <c r="A627" t="s">
        <v>245</v>
      </c>
      <c r="B627" t="s">
        <v>246</v>
      </c>
      <c r="C627" t="s">
        <v>8518</v>
      </c>
      <c r="D627" t="s">
        <v>2605</v>
      </c>
      <c r="E627" t="s">
        <v>8621</v>
      </c>
      <c r="F627">
        <v>2</v>
      </c>
      <c r="G627" t="str" cm="1">
        <f t="array" ref="G627">_xlfn.IFS(ISNUMBER(SEARCH("CP02",D627)),"ราชพฤกษ",ISNUMBER(SEARCH("CP03",D627)),"บางใหญ่",ISNUMBER(SEARCH("CP04",D627)),"บางบอน",OR(ISNUMBER(SEARCH("CP",D627)),ISNUMBER(SEARCH("BTC",#REF!))),"340",TRUE,"")</f>
        <v>บางใหญ่</v>
      </c>
    </row>
    <row r="628" spans="1:7" x14ac:dyDescent="0.2">
      <c r="A628" t="s">
        <v>245</v>
      </c>
      <c r="B628" t="s">
        <v>246</v>
      </c>
      <c r="C628" t="s">
        <v>8519</v>
      </c>
      <c r="D628" t="s">
        <v>2631</v>
      </c>
      <c r="E628" t="s">
        <v>8621</v>
      </c>
      <c r="F628">
        <v>6</v>
      </c>
      <c r="G628" t="str" cm="1">
        <f t="array" ref="G628">_xlfn.IFS(ISNUMBER(SEARCH("CP02",D628)),"ราชพฤกษ",ISNUMBER(SEARCH("CP03",D628)),"บางใหญ่",ISNUMBER(SEARCH("CP04",D628)),"บางบอน",OR(ISNUMBER(SEARCH("CP",D628)),ISNUMBER(SEARCH("BTC",#REF!))),"340",TRUE,"")</f>
        <v>บางบอน</v>
      </c>
    </row>
    <row r="629" spans="1:7" x14ac:dyDescent="0.2">
      <c r="A629" t="s">
        <v>8766</v>
      </c>
      <c r="B629" t="s">
        <v>8767</v>
      </c>
      <c r="C629" t="s">
        <v>8516</v>
      </c>
      <c r="D629" t="s">
        <v>2584</v>
      </c>
      <c r="E629" t="s">
        <v>8621</v>
      </c>
      <c r="F629">
        <v>5</v>
      </c>
      <c r="G629" t="str" cm="1">
        <f t="array" ref="G629">_xlfn.IFS(ISNUMBER(SEARCH("CP02",D629)),"ราชพฤกษ",ISNUMBER(SEARCH("CP03",D629)),"บางใหญ่",ISNUMBER(SEARCH("CP04",D629)),"บางบอน",OR(ISNUMBER(SEARCH("CP",D629)),ISNUMBER(SEARCH("BTC",#REF!))),"340",TRUE,"")</f>
        <v>ราชพฤกษ</v>
      </c>
    </row>
    <row r="630" spans="1:7" x14ac:dyDescent="0.2">
      <c r="A630" t="s">
        <v>8768</v>
      </c>
      <c r="B630" t="s">
        <v>8769</v>
      </c>
      <c r="C630" t="s">
        <v>8520</v>
      </c>
      <c r="D630" t="s">
        <v>2683</v>
      </c>
      <c r="E630" t="s">
        <v>8621</v>
      </c>
      <c r="F630">
        <v>1</v>
      </c>
      <c r="G630" t="str" cm="1">
        <f t="array" ref="G630">_xlfn.IFS(ISNUMBER(SEARCH("CP02",D630)),"ราชพฤกษ",ISNUMBER(SEARCH("CP03",D630)),"บางใหญ่",ISNUMBER(SEARCH("CP04",D630)),"บางบอน",OR(ISNUMBER(SEARCH("CP",D630)),ISNUMBER(SEARCH("BTC",#REF!))),"340",TRUE,"")</f>
        <v>340</v>
      </c>
    </row>
    <row r="631" spans="1:7" x14ac:dyDescent="0.2">
      <c r="A631" t="s">
        <v>8768</v>
      </c>
      <c r="B631" t="s">
        <v>8769</v>
      </c>
      <c r="C631" t="s">
        <v>8516</v>
      </c>
      <c r="D631" t="s">
        <v>2584</v>
      </c>
      <c r="E631" t="s">
        <v>8621</v>
      </c>
      <c r="F631">
        <v>3</v>
      </c>
      <c r="G631" t="str" cm="1">
        <f t="array" ref="G631">_xlfn.IFS(ISNUMBER(SEARCH("CP02",D631)),"ราชพฤกษ",ISNUMBER(SEARCH("CP03",D631)),"บางใหญ่",ISNUMBER(SEARCH("CP04",D631)),"บางบอน",OR(ISNUMBER(SEARCH("CP",D631)),ISNUMBER(SEARCH("BTC",#REF!))),"340",TRUE,"")</f>
        <v>ราชพฤกษ</v>
      </c>
    </row>
    <row r="632" spans="1:7" x14ac:dyDescent="0.2">
      <c r="A632" t="s">
        <v>275</v>
      </c>
      <c r="B632" t="s">
        <v>276</v>
      </c>
      <c r="C632" t="s">
        <v>8520</v>
      </c>
      <c r="D632" t="s">
        <v>2683</v>
      </c>
      <c r="E632" t="s">
        <v>8621</v>
      </c>
      <c r="F632">
        <v>3</v>
      </c>
      <c r="G632" t="str" cm="1">
        <f t="array" ref="G632">_xlfn.IFS(ISNUMBER(SEARCH("CP02",D632)),"ราชพฤกษ",ISNUMBER(SEARCH("CP03",D632)),"บางใหญ่",ISNUMBER(SEARCH("CP04",D632)),"บางบอน",OR(ISNUMBER(SEARCH("CP",D632)),ISNUMBER(SEARCH("BTC",#REF!))),"340",TRUE,"")</f>
        <v>340</v>
      </c>
    </row>
    <row r="633" spans="1:7" x14ac:dyDescent="0.2">
      <c r="A633" t="s">
        <v>275</v>
      </c>
      <c r="B633" t="s">
        <v>276</v>
      </c>
      <c r="C633" t="s">
        <v>8519</v>
      </c>
      <c r="D633" t="s">
        <v>2631</v>
      </c>
      <c r="E633" t="s">
        <v>8621</v>
      </c>
      <c r="F633">
        <v>1</v>
      </c>
      <c r="G633" t="str" cm="1">
        <f t="array" ref="G633">_xlfn.IFS(ISNUMBER(SEARCH("CP02",D633)),"ราชพฤกษ",ISNUMBER(SEARCH("CP03",D633)),"บางใหญ่",ISNUMBER(SEARCH("CP04",D633)),"บางบอน",OR(ISNUMBER(SEARCH("CP",D633)),ISNUMBER(SEARCH("BTC",#REF!))),"340",TRUE,"")</f>
        <v>บางบอน</v>
      </c>
    </row>
    <row r="634" spans="1:7" x14ac:dyDescent="0.2">
      <c r="A634" t="s">
        <v>8770</v>
      </c>
      <c r="B634" t="s">
        <v>8771</v>
      </c>
      <c r="C634" t="s">
        <v>8520</v>
      </c>
      <c r="D634" t="s">
        <v>2683</v>
      </c>
      <c r="E634" t="s">
        <v>8621</v>
      </c>
      <c r="F634">
        <v>2</v>
      </c>
      <c r="G634" t="str" cm="1">
        <f t="array" ref="G634">_xlfn.IFS(ISNUMBER(SEARCH("CP02",D634)),"ราชพฤกษ",ISNUMBER(SEARCH("CP03",D634)),"บางใหญ่",ISNUMBER(SEARCH("CP04",D634)),"บางบอน",OR(ISNUMBER(SEARCH("CP",D634)),ISNUMBER(SEARCH("BTC",#REF!))),"340",TRUE,"")</f>
        <v>340</v>
      </c>
    </row>
    <row r="635" spans="1:7" x14ac:dyDescent="0.2">
      <c r="A635" t="s">
        <v>8770</v>
      </c>
      <c r="B635" t="s">
        <v>8771</v>
      </c>
      <c r="C635" t="s">
        <v>8516</v>
      </c>
      <c r="D635" t="s">
        <v>2584</v>
      </c>
      <c r="E635" t="s">
        <v>8621</v>
      </c>
      <c r="F635">
        <v>3</v>
      </c>
      <c r="G635" t="str" cm="1">
        <f t="array" ref="G635">_xlfn.IFS(ISNUMBER(SEARCH("CP02",D635)),"ราชพฤกษ",ISNUMBER(SEARCH("CP03",D635)),"บางใหญ่",ISNUMBER(SEARCH("CP04",D635)),"บางบอน",OR(ISNUMBER(SEARCH("CP",D635)),ISNUMBER(SEARCH("BTC",#REF!))),"340",TRUE,"")</f>
        <v>ราชพฤกษ</v>
      </c>
    </row>
    <row r="636" spans="1:7" x14ac:dyDescent="0.2">
      <c r="A636" t="s">
        <v>8772</v>
      </c>
      <c r="B636" t="s">
        <v>8773</v>
      </c>
      <c r="C636" t="s">
        <v>8520</v>
      </c>
      <c r="D636" t="s">
        <v>2683</v>
      </c>
      <c r="E636" t="s">
        <v>8513</v>
      </c>
      <c r="F636">
        <v>1</v>
      </c>
      <c r="G636" t="str" cm="1">
        <f t="array" ref="G636">_xlfn.IFS(ISNUMBER(SEARCH("CP02",D636)),"ราชพฤกษ",ISNUMBER(SEARCH("CP03",D636)),"บางใหญ่",ISNUMBER(SEARCH("CP04",D636)),"บางบอน",OR(ISNUMBER(SEARCH("CP",D636)),ISNUMBER(SEARCH("BTC",#REF!))),"340",TRUE,"")</f>
        <v>340</v>
      </c>
    </row>
    <row r="637" spans="1:7" x14ac:dyDescent="0.2">
      <c r="A637" t="s">
        <v>8772</v>
      </c>
      <c r="B637" t="s">
        <v>8773</v>
      </c>
      <c r="C637" t="s">
        <v>8516</v>
      </c>
      <c r="D637" t="s">
        <v>2584</v>
      </c>
      <c r="E637" t="s">
        <v>8513</v>
      </c>
      <c r="F637">
        <v>2</v>
      </c>
      <c r="G637" t="str" cm="1">
        <f t="array" ref="G637">_xlfn.IFS(ISNUMBER(SEARCH("CP02",D637)),"ราชพฤกษ",ISNUMBER(SEARCH("CP03",D637)),"บางใหญ่",ISNUMBER(SEARCH("CP04",D637)),"บางบอน",OR(ISNUMBER(SEARCH("CP",D637)),ISNUMBER(SEARCH("BTC",#REF!))),"340",TRUE,"")</f>
        <v>ราชพฤกษ</v>
      </c>
    </row>
    <row r="638" spans="1:7" x14ac:dyDescent="0.2">
      <c r="A638" t="s">
        <v>8772</v>
      </c>
      <c r="B638" t="s">
        <v>8773</v>
      </c>
      <c r="C638" t="s">
        <v>8518</v>
      </c>
      <c r="D638" t="s">
        <v>2605</v>
      </c>
      <c r="E638" t="s">
        <v>8513</v>
      </c>
      <c r="F638">
        <v>2</v>
      </c>
      <c r="G638" t="str" cm="1">
        <f t="array" ref="G638">_xlfn.IFS(ISNUMBER(SEARCH("CP02",D638)),"ราชพฤกษ",ISNUMBER(SEARCH("CP03",D638)),"บางใหญ่",ISNUMBER(SEARCH("CP04",D638)),"บางบอน",OR(ISNUMBER(SEARCH("CP",D638)),ISNUMBER(SEARCH("BTC",#REF!))),"340",TRUE,"")</f>
        <v>บางใหญ่</v>
      </c>
    </row>
    <row r="639" spans="1:7" x14ac:dyDescent="0.2">
      <c r="A639" t="s">
        <v>265</v>
      </c>
      <c r="B639" t="s">
        <v>266</v>
      </c>
      <c r="C639" t="s">
        <v>8520</v>
      </c>
      <c r="D639" t="s">
        <v>2683</v>
      </c>
      <c r="E639" t="s">
        <v>8621</v>
      </c>
      <c r="F639">
        <v>2</v>
      </c>
      <c r="G639" t="str" cm="1">
        <f t="array" ref="G639">_xlfn.IFS(ISNUMBER(SEARCH("CP02",D639)),"ราชพฤกษ",ISNUMBER(SEARCH("CP03",D639)),"บางใหญ่",ISNUMBER(SEARCH("CP04",D639)),"บางบอน",OR(ISNUMBER(SEARCH("CP",D639)),ISNUMBER(SEARCH("BTC",#REF!))),"340",TRUE,"")</f>
        <v>340</v>
      </c>
    </row>
    <row r="640" spans="1:7" x14ac:dyDescent="0.2">
      <c r="A640" t="s">
        <v>265</v>
      </c>
      <c r="B640" t="s">
        <v>266</v>
      </c>
      <c r="C640" t="s">
        <v>8519</v>
      </c>
      <c r="D640" t="s">
        <v>2631</v>
      </c>
      <c r="E640" t="s">
        <v>8621</v>
      </c>
      <c r="F640">
        <v>6</v>
      </c>
      <c r="G640" t="str" cm="1">
        <f t="array" ref="G640">_xlfn.IFS(ISNUMBER(SEARCH("CP02",D640)),"ราชพฤกษ",ISNUMBER(SEARCH("CP03",D640)),"บางใหญ่",ISNUMBER(SEARCH("CP04",D640)),"บางบอน",OR(ISNUMBER(SEARCH("CP",D640)),ISNUMBER(SEARCH("BTC",#REF!))),"340",TRUE,"")</f>
        <v>บางบอน</v>
      </c>
    </row>
    <row r="641" spans="1:7" x14ac:dyDescent="0.2">
      <c r="A641" t="s">
        <v>8774</v>
      </c>
      <c r="B641" t="s">
        <v>8775</v>
      </c>
      <c r="C641" t="s">
        <v>8520</v>
      </c>
      <c r="D641" t="s">
        <v>2683</v>
      </c>
      <c r="E641" t="s">
        <v>8621</v>
      </c>
      <c r="F641">
        <v>3</v>
      </c>
      <c r="G641" t="str" cm="1">
        <f t="array" ref="G641">_xlfn.IFS(ISNUMBER(SEARCH("CP02",D641)),"ราชพฤกษ",ISNUMBER(SEARCH("CP03",D641)),"บางใหญ่",ISNUMBER(SEARCH("CP04",D641)),"บางบอน",OR(ISNUMBER(SEARCH("CP",D641)),ISNUMBER(SEARCH("BTC",#REF!))),"340",TRUE,"")</f>
        <v>340</v>
      </c>
    </row>
    <row r="642" spans="1:7" x14ac:dyDescent="0.2">
      <c r="A642" t="s">
        <v>8774</v>
      </c>
      <c r="B642" t="s">
        <v>8775</v>
      </c>
      <c r="C642" t="s">
        <v>8516</v>
      </c>
      <c r="D642" t="s">
        <v>2584</v>
      </c>
      <c r="E642" t="s">
        <v>8621</v>
      </c>
      <c r="F642">
        <v>3</v>
      </c>
      <c r="G642" t="str" cm="1">
        <f t="array" ref="G642">_xlfn.IFS(ISNUMBER(SEARCH("CP02",D642)),"ราชพฤกษ",ISNUMBER(SEARCH("CP03",D642)),"บางใหญ่",ISNUMBER(SEARCH("CP04",D642)),"บางบอน",OR(ISNUMBER(SEARCH("CP",D642)),ISNUMBER(SEARCH("BTC",#REF!))),"340",TRUE,"")</f>
        <v>ราชพฤกษ</v>
      </c>
    </row>
    <row r="643" spans="1:7" x14ac:dyDescent="0.2">
      <c r="A643" t="s">
        <v>259</v>
      </c>
      <c r="B643" t="s">
        <v>260</v>
      </c>
      <c r="C643" t="s">
        <v>8520</v>
      </c>
      <c r="D643" t="s">
        <v>2683</v>
      </c>
      <c r="E643" t="s">
        <v>8621</v>
      </c>
      <c r="F643">
        <v>3</v>
      </c>
      <c r="G643" t="str" cm="1">
        <f t="array" ref="G643">_xlfn.IFS(ISNUMBER(SEARCH("CP02",D643)),"ราชพฤกษ",ISNUMBER(SEARCH("CP03",D643)),"บางใหญ่",ISNUMBER(SEARCH("CP04",D643)),"บางบอน",OR(ISNUMBER(SEARCH("CP",D643)),ISNUMBER(SEARCH("BTC",#REF!))),"340",TRUE,"")</f>
        <v>340</v>
      </c>
    </row>
    <row r="644" spans="1:7" x14ac:dyDescent="0.2">
      <c r="A644" t="s">
        <v>259</v>
      </c>
      <c r="B644" t="s">
        <v>260</v>
      </c>
      <c r="C644" t="s">
        <v>8516</v>
      </c>
      <c r="D644" t="s">
        <v>2584</v>
      </c>
      <c r="E644" t="s">
        <v>8621</v>
      </c>
      <c r="F644">
        <v>3</v>
      </c>
      <c r="G644" t="str" cm="1">
        <f t="array" ref="G644">_xlfn.IFS(ISNUMBER(SEARCH("CP02",D644)),"ราชพฤกษ",ISNUMBER(SEARCH("CP03",D644)),"บางใหญ่",ISNUMBER(SEARCH("CP04",D644)),"บางบอน",OR(ISNUMBER(SEARCH("CP",D644)),ISNUMBER(SEARCH("BTC",#REF!))),"340",TRUE,"")</f>
        <v>ราชพฤกษ</v>
      </c>
    </row>
    <row r="645" spans="1:7" x14ac:dyDescent="0.2">
      <c r="A645" t="s">
        <v>259</v>
      </c>
      <c r="B645" t="s">
        <v>260</v>
      </c>
      <c r="C645" t="s">
        <v>8518</v>
      </c>
      <c r="D645" t="s">
        <v>2605</v>
      </c>
      <c r="E645" t="s">
        <v>8621</v>
      </c>
      <c r="F645">
        <v>2</v>
      </c>
      <c r="G645" t="str" cm="1">
        <f t="array" ref="G645">_xlfn.IFS(ISNUMBER(SEARCH("CP02",D645)),"ราชพฤกษ",ISNUMBER(SEARCH("CP03",D645)),"บางใหญ่",ISNUMBER(SEARCH("CP04",D645)),"บางบอน",OR(ISNUMBER(SEARCH("CP",D645)),ISNUMBER(SEARCH("BTC",#REF!))),"340",TRUE,"")</f>
        <v>บางใหญ่</v>
      </c>
    </row>
    <row r="646" spans="1:7" x14ac:dyDescent="0.2">
      <c r="A646" t="s">
        <v>259</v>
      </c>
      <c r="B646" t="s">
        <v>260</v>
      </c>
      <c r="C646" t="s">
        <v>8519</v>
      </c>
      <c r="D646" t="s">
        <v>2631</v>
      </c>
      <c r="E646" t="s">
        <v>8621</v>
      </c>
      <c r="F646">
        <v>6</v>
      </c>
      <c r="G646" t="str" cm="1">
        <f t="array" ref="G646">_xlfn.IFS(ISNUMBER(SEARCH("CP02",D646)),"ราชพฤกษ",ISNUMBER(SEARCH("CP03",D646)),"บางใหญ่",ISNUMBER(SEARCH("CP04",D646)),"บางบอน",OR(ISNUMBER(SEARCH("CP",D646)),ISNUMBER(SEARCH("BTC",#REF!))),"340",TRUE,"")</f>
        <v>บางบอน</v>
      </c>
    </row>
    <row r="647" spans="1:7" x14ac:dyDescent="0.2">
      <c r="A647" t="s">
        <v>8776</v>
      </c>
      <c r="B647" t="s">
        <v>8777</v>
      </c>
      <c r="C647" t="s">
        <v>8518</v>
      </c>
      <c r="D647" t="s">
        <v>2605</v>
      </c>
      <c r="E647" t="s">
        <v>8621</v>
      </c>
      <c r="F647">
        <v>1</v>
      </c>
      <c r="G647" t="str" cm="1">
        <f t="array" ref="G647">_xlfn.IFS(ISNUMBER(SEARCH("CP02",D647)),"ราชพฤกษ",ISNUMBER(SEARCH("CP03",D647)),"บางใหญ่",ISNUMBER(SEARCH("CP04",D647)),"บางบอน",OR(ISNUMBER(SEARCH("CP",D647)),ISNUMBER(SEARCH("BTC",#REF!))),"340",TRUE,"")</f>
        <v>บางใหญ่</v>
      </c>
    </row>
    <row r="648" spans="1:7" x14ac:dyDescent="0.2">
      <c r="A648" t="s">
        <v>293</v>
      </c>
      <c r="B648" t="s">
        <v>294</v>
      </c>
      <c r="C648" t="s">
        <v>8516</v>
      </c>
      <c r="D648" t="s">
        <v>2584</v>
      </c>
      <c r="E648" t="s">
        <v>8621</v>
      </c>
      <c r="F648">
        <v>1</v>
      </c>
      <c r="G648" t="str" cm="1">
        <f t="array" ref="G648">_xlfn.IFS(ISNUMBER(SEARCH("CP02",D648)),"ราชพฤกษ",ISNUMBER(SEARCH("CP03",D648)),"บางใหญ่",ISNUMBER(SEARCH("CP04",D648)),"บางบอน",OR(ISNUMBER(SEARCH("CP",D648)),ISNUMBER(SEARCH("BTC",#REF!))),"340",TRUE,"")</f>
        <v>ราชพฤกษ</v>
      </c>
    </row>
    <row r="649" spans="1:7" x14ac:dyDescent="0.2">
      <c r="A649" t="s">
        <v>8778</v>
      </c>
      <c r="B649" t="s">
        <v>8779</v>
      </c>
      <c r="C649" t="s">
        <v>8518</v>
      </c>
      <c r="D649" t="s">
        <v>2605</v>
      </c>
      <c r="E649" t="s">
        <v>8513</v>
      </c>
      <c r="F649">
        <v>1</v>
      </c>
      <c r="G649" t="str" cm="1">
        <f t="array" ref="G649">_xlfn.IFS(ISNUMBER(SEARCH("CP02",D649)),"ราชพฤกษ",ISNUMBER(SEARCH("CP03",D649)),"บางใหญ่",ISNUMBER(SEARCH("CP04",D649)),"บางบอน",OR(ISNUMBER(SEARCH("CP",D649)),ISNUMBER(SEARCH("BTC",#REF!))),"340",TRUE,"")</f>
        <v>บางใหญ่</v>
      </c>
    </row>
    <row r="650" spans="1:7" x14ac:dyDescent="0.2">
      <c r="A650" t="s">
        <v>8780</v>
      </c>
      <c r="B650" t="s">
        <v>8781</v>
      </c>
      <c r="C650" t="s">
        <v>8518</v>
      </c>
      <c r="D650" t="s">
        <v>2605</v>
      </c>
      <c r="E650" t="s">
        <v>8621</v>
      </c>
      <c r="F650">
        <v>3</v>
      </c>
      <c r="G650" t="str" cm="1">
        <f t="array" ref="G650">_xlfn.IFS(ISNUMBER(SEARCH("CP02",D650)),"ราชพฤกษ",ISNUMBER(SEARCH("CP03",D650)),"บางใหญ่",ISNUMBER(SEARCH("CP04",D650)),"บางบอน",OR(ISNUMBER(SEARCH("CP",D650)),ISNUMBER(SEARCH("BTC",#REF!))),"340",TRUE,"")</f>
        <v>บางใหญ่</v>
      </c>
    </row>
    <row r="651" spans="1:7" x14ac:dyDescent="0.2">
      <c r="A651" t="s">
        <v>261</v>
      </c>
      <c r="B651" t="s">
        <v>262</v>
      </c>
      <c r="C651" t="s">
        <v>8516</v>
      </c>
      <c r="D651" t="s">
        <v>2584</v>
      </c>
      <c r="E651" t="s">
        <v>8621</v>
      </c>
      <c r="F651">
        <v>1</v>
      </c>
      <c r="G651" t="str" cm="1">
        <f t="array" ref="G651">_xlfn.IFS(ISNUMBER(SEARCH("CP02",D651)),"ราชพฤกษ",ISNUMBER(SEARCH("CP03",D651)),"บางใหญ่",ISNUMBER(SEARCH("CP04",D651)),"บางบอน",OR(ISNUMBER(SEARCH("CP",D651)),ISNUMBER(SEARCH("BTC",#REF!))),"340",TRUE,"")</f>
        <v>ราชพฤกษ</v>
      </c>
    </row>
    <row r="652" spans="1:7" x14ac:dyDescent="0.2">
      <c r="A652" t="s">
        <v>267</v>
      </c>
      <c r="B652" t="s">
        <v>268</v>
      </c>
      <c r="C652" t="s">
        <v>8530</v>
      </c>
      <c r="D652" t="s">
        <v>8543</v>
      </c>
      <c r="E652" t="s">
        <v>8621</v>
      </c>
      <c r="F652">
        <v>1</v>
      </c>
      <c r="G652" t="str" cm="1">
        <f t="array" ref="G652">_xlfn.IFS(ISNUMBER(SEARCH("CP02",D652)),"ราชพฤกษ",ISNUMBER(SEARCH("CP03",D652)),"บางใหญ่",ISNUMBER(SEARCH("CP04",D652)),"บางบอน",OR(ISNUMBER(SEARCH("CP",D652)),ISNUMBER(SEARCH("BTC",#REF!))),"340",TRUE,"")</f>
        <v/>
      </c>
    </row>
    <row r="653" spans="1:7" x14ac:dyDescent="0.2">
      <c r="A653" t="s">
        <v>267</v>
      </c>
      <c r="B653" t="s">
        <v>268</v>
      </c>
      <c r="C653" t="s">
        <v>8516</v>
      </c>
      <c r="D653" t="s">
        <v>2584</v>
      </c>
      <c r="E653" t="s">
        <v>8621</v>
      </c>
      <c r="F653">
        <v>1</v>
      </c>
      <c r="G653" t="str" cm="1">
        <f t="array" ref="G653">_xlfn.IFS(ISNUMBER(SEARCH("CP02",D653)),"ราชพฤกษ",ISNUMBER(SEARCH("CP03",D653)),"บางใหญ่",ISNUMBER(SEARCH("CP04",D653)),"บางบอน",OR(ISNUMBER(SEARCH("CP",D653)),ISNUMBER(SEARCH("BTC",#REF!))),"340",TRUE,"")</f>
        <v>ราชพฤกษ</v>
      </c>
    </row>
    <row r="654" spans="1:7" x14ac:dyDescent="0.2">
      <c r="A654" t="s">
        <v>8782</v>
      </c>
      <c r="B654" t="s">
        <v>8783</v>
      </c>
      <c r="C654" t="s">
        <v>8518</v>
      </c>
      <c r="D654" t="s">
        <v>2605</v>
      </c>
      <c r="E654" t="s">
        <v>8621</v>
      </c>
      <c r="F654">
        <v>1</v>
      </c>
      <c r="G654" t="str" cm="1">
        <f t="array" ref="G654">_xlfn.IFS(ISNUMBER(SEARCH("CP02",D654)),"ราชพฤกษ",ISNUMBER(SEARCH("CP03",D654)),"บางใหญ่",ISNUMBER(SEARCH("CP04",D654)),"บางบอน",OR(ISNUMBER(SEARCH("CP",D654)),ISNUMBER(SEARCH("BTC",#REF!))),"340",TRUE,"")</f>
        <v>บางใหญ่</v>
      </c>
    </row>
    <row r="655" spans="1:7" x14ac:dyDescent="0.2">
      <c r="A655" t="s">
        <v>8784</v>
      </c>
      <c r="B655" t="s">
        <v>8785</v>
      </c>
      <c r="C655" t="s">
        <v>8520</v>
      </c>
      <c r="D655" t="s">
        <v>2683</v>
      </c>
      <c r="E655" t="s">
        <v>8621</v>
      </c>
      <c r="F655">
        <v>3</v>
      </c>
      <c r="G655" t="str" cm="1">
        <f t="array" ref="G655">_xlfn.IFS(ISNUMBER(SEARCH("CP02",D655)),"ราชพฤกษ",ISNUMBER(SEARCH("CP03",D655)),"บางใหญ่",ISNUMBER(SEARCH("CP04",D655)),"บางบอน",OR(ISNUMBER(SEARCH("CP",D655)),ISNUMBER(SEARCH("BTC",#REF!))),"340",TRUE,"")</f>
        <v>340</v>
      </c>
    </row>
    <row r="656" spans="1:7" x14ac:dyDescent="0.2">
      <c r="A656" t="s">
        <v>231</v>
      </c>
      <c r="B656" t="s">
        <v>232</v>
      </c>
      <c r="C656" t="s">
        <v>8530</v>
      </c>
      <c r="D656" t="s">
        <v>8543</v>
      </c>
      <c r="E656" t="s">
        <v>8621</v>
      </c>
      <c r="F656">
        <v>7</v>
      </c>
      <c r="G656" t="str" cm="1">
        <f t="array" ref="G656">_xlfn.IFS(ISNUMBER(SEARCH("CP02",D656)),"ราชพฤกษ",ISNUMBER(SEARCH("CP03",D656)),"บางใหญ่",ISNUMBER(SEARCH("CP04",D656)),"บางบอน",OR(ISNUMBER(SEARCH("CP",D656)),ISNUMBER(SEARCH("BTC",#REF!))),"340",TRUE,"")</f>
        <v/>
      </c>
    </row>
    <row r="657" spans="1:7" x14ac:dyDescent="0.2">
      <c r="A657" t="s">
        <v>231</v>
      </c>
      <c r="B657" t="s">
        <v>232</v>
      </c>
      <c r="C657" t="s">
        <v>8520</v>
      </c>
      <c r="D657" t="s">
        <v>2683</v>
      </c>
      <c r="E657" t="s">
        <v>8621</v>
      </c>
      <c r="F657">
        <v>4</v>
      </c>
      <c r="G657" t="str" cm="1">
        <f t="array" ref="G657">_xlfn.IFS(ISNUMBER(SEARCH("CP02",D657)),"ราชพฤกษ",ISNUMBER(SEARCH("CP03",D657)),"บางใหญ่",ISNUMBER(SEARCH("CP04",D657)),"บางบอน",OR(ISNUMBER(SEARCH("CP",D657)),ISNUMBER(SEARCH("BTC",#REF!))),"340",TRUE,"")</f>
        <v>340</v>
      </c>
    </row>
    <row r="658" spans="1:7" x14ac:dyDescent="0.2">
      <c r="A658" t="s">
        <v>231</v>
      </c>
      <c r="B658" t="s">
        <v>232</v>
      </c>
      <c r="C658" t="s">
        <v>8516</v>
      </c>
      <c r="D658" t="s">
        <v>2584</v>
      </c>
      <c r="E658" t="s">
        <v>8621</v>
      </c>
      <c r="F658">
        <v>4</v>
      </c>
      <c r="G658" t="str" cm="1">
        <f t="array" ref="G658">_xlfn.IFS(ISNUMBER(SEARCH("CP02",D658)),"ราชพฤกษ",ISNUMBER(SEARCH("CP03",D658)),"บางใหญ่",ISNUMBER(SEARCH("CP04",D658)),"บางบอน",OR(ISNUMBER(SEARCH("CP",D658)),ISNUMBER(SEARCH("BTC",#REF!))),"340",TRUE,"")</f>
        <v>ราชพฤกษ</v>
      </c>
    </row>
    <row r="659" spans="1:7" x14ac:dyDescent="0.2">
      <c r="A659" t="s">
        <v>231</v>
      </c>
      <c r="B659" t="s">
        <v>232</v>
      </c>
      <c r="C659" t="s">
        <v>8518</v>
      </c>
      <c r="D659" t="s">
        <v>2605</v>
      </c>
      <c r="E659" t="s">
        <v>8621</v>
      </c>
      <c r="F659">
        <v>15</v>
      </c>
      <c r="G659" t="str" cm="1">
        <f t="array" ref="G659">_xlfn.IFS(ISNUMBER(SEARCH("CP02",D659)),"ราชพฤกษ",ISNUMBER(SEARCH("CP03",D659)),"บางใหญ่",ISNUMBER(SEARCH("CP04",D659)),"บางบอน",OR(ISNUMBER(SEARCH("CP",D659)),ISNUMBER(SEARCH("BTC",#REF!))),"340",TRUE,"")</f>
        <v>บางใหญ่</v>
      </c>
    </row>
    <row r="660" spans="1:7" x14ac:dyDescent="0.2">
      <c r="A660" t="s">
        <v>231</v>
      </c>
      <c r="B660" t="s">
        <v>232</v>
      </c>
      <c r="C660" t="s">
        <v>8519</v>
      </c>
      <c r="D660" t="s">
        <v>2631</v>
      </c>
      <c r="E660" t="s">
        <v>8621</v>
      </c>
      <c r="F660">
        <v>7</v>
      </c>
      <c r="G660" t="str" cm="1">
        <f t="array" ref="G660">_xlfn.IFS(ISNUMBER(SEARCH("CP02",D660)),"ราชพฤกษ",ISNUMBER(SEARCH("CP03",D660)),"บางใหญ่",ISNUMBER(SEARCH("CP04",D660)),"บางบอน",OR(ISNUMBER(SEARCH("CP",D660)),ISNUMBER(SEARCH("BTC",#REF!))),"340",TRUE,"")</f>
        <v>บางบอน</v>
      </c>
    </row>
    <row r="661" spans="1:7" x14ac:dyDescent="0.2">
      <c r="A661" t="s">
        <v>235</v>
      </c>
      <c r="B661" t="s">
        <v>236</v>
      </c>
      <c r="C661" t="s">
        <v>8520</v>
      </c>
      <c r="D661" t="s">
        <v>2683</v>
      </c>
      <c r="E661" t="s">
        <v>8621</v>
      </c>
      <c r="F661">
        <v>4</v>
      </c>
      <c r="G661" t="str" cm="1">
        <f t="array" ref="G661">_xlfn.IFS(ISNUMBER(SEARCH("CP02",D661)),"ราชพฤกษ",ISNUMBER(SEARCH("CP03",D661)),"บางใหญ่",ISNUMBER(SEARCH("CP04",D661)),"บางบอน",OR(ISNUMBER(SEARCH("CP",D661)),ISNUMBER(SEARCH("BTC",#REF!))),"340",TRUE,"")</f>
        <v>340</v>
      </c>
    </row>
    <row r="662" spans="1:7" x14ac:dyDescent="0.2">
      <c r="A662" t="s">
        <v>235</v>
      </c>
      <c r="B662" t="s">
        <v>236</v>
      </c>
      <c r="C662" t="s">
        <v>8516</v>
      </c>
      <c r="D662" t="s">
        <v>2584</v>
      </c>
      <c r="E662" t="s">
        <v>8621</v>
      </c>
      <c r="F662">
        <v>7</v>
      </c>
      <c r="G662" t="str" cm="1">
        <f t="array" ref="G662">_xlfn.IFS(ISNUMBER(SEARCH("CP02",D662)),"ราชพฤกษ",ISNUMBER(SEARCH("CP03",D662)),"บางใหญ่",ISNUMBER(SEARCH("CP04",D662)),"บางบอน",OR(ISNUMBER(SEARCH("CP",D662)),ISNUMBER(SEARCH("BTC",#REF!))),"340",TRUE,"")</f>
        <v>ราชพฤกษ</v>
      </c>
    </row>
    <row r="663" spans="1:7" x14ac:dyDescent="0.2">
      <c r="A663" t="s">
        <v>233</v>
      </c>
      <c r="B663" t="s">
        <v>234</v>
      </c>
      <c r="C663" t="s">
        <v>8530</v>
      </c>
      <c r="D663" t="s">
        <v>8543</v>
      </c>
      <c r="E663" t="s">
        <v>8621</v>
      </c>
      <c r="F663">
        <v>3</v>
      </c>
      <c r="G663" t="str" cm="1">
        <f t="array" ref="G663">_xlfn.IFS(ISNUMBER(SEARCH("CP02",D663)),"ราชพฤกษ",ISNUMBER(SEARCH("CP03",D663)),"บางใหญ่",ISNUMBER(SEARCH("CP04",D663)),"บางบอน",OR(ISNUMBER(SEARCH("CP",D663)),ISNUMBER(SEARCH("BTC",#REF!))),"340",TRUE,"")</f>
        <v/>
      </c>
    </row>
    <row r="664" spans="1:7" x14ac:dyDescent="0.2">
      <c r="A664" t="s">
        <v>233</v>
      </c>
      <c r="B664" t="s">
        <v>234</v>
      </c>
      <c r="C664" t="s">
        <v>8520</v>
      </c>
      <c r="D664" t="s">
        <v>2683</v>
      </c>
      <c r="E664" t="s">
        <v>8621</v>
      </c>
      <c r="F664">
        <v>5</v>
      </c>
      <c r="G664" t="str" cm="1">
        <f t="array" ref="G664">_xlfn.IFS(ISNUMBER(SEARCH("CP02",D664)),"ราชพฤกษ",ISNUMBER(SEARCH("CP03",D664)),"บางใหญ่",ISNUMBER(SEARCH("CP04",D664)),"บางบอน",OR(ISNUMBER(SEARCH("CP",D664)),ISNUMBER(SEARCH("BTC",#REF!))),"340",TRUE,"")</f>
        <v>340</v>
      </c>
    </row>
    <row r="665" spans="1:7" x14ac:dyDescent="0.2">
      <c r="A665" t="s">
        <v>233</v>
      </c>
      <c r="B665" t="s">
        <v>234</v>
      </c>
      <c r="C665" t="s">
        <v>8516</v>
      </c>
      <c r="D665" t="s">
        <v>2584</v>
      </c>
      <c r="E665" t="s">
        <v>8621</v>
      </c>
      <c r="F665">
        <v>1</v>
      </c>
      <c r="G665" t="str" cm="1">
        <f t="array" ref="G665">_xlfn.IFS(ISNUMBER(SEARCH("CP02",D665)),"ราชพฤกษ",ISNUMBER(SEARCH("CP03",D665)),"บางใหญ่",ISNUMBER(SEARCH("CP04",D665)),"บางบอน",OR(ISNUMBER(SEARCH("CP",D665)),ISNUMBER(SEARCH("BTC",#REF!))),"340",TRUE,"")</f>
        <v>ราชพฤกษ</v>
      </c>
    </row>
    <row r="666" spans="1:7" x14ac:dyDescent="0.2">
      <c r="A666" t="s">
        <v>233</v>
      </c>
      <c r="B666" t="s">
        <v>234</v>
      </c>
      <c r="C666" t="s">
        <v>8518</v>
      </c>
      <c r="D666" t="s">
        <v>2605</v>
      </c>
      <c r="E666" t="s">
        <v>8621</v>
      </c>
      <c r="F666">
        <v>5</v>
      </c>
      <c r="G666" t="str" cm="1">
        <f t="array" ref="G666">_xlfn.IFS(ISNUMBER(SEARCH("CP02",D666)),"ราชพฤกษ",ISNUMBER(SEARCH("CP03",D666)),"บางใหญ่",ISNUMBER(SEARCH("CP04",D666)),"บางบอน",OR(ISNUMBER(SEARCH("CP",D666)),ISNUMBER(SEARCH("BTC",#REF!))),"340",TRUE,"")</f>
        <v>บางใหญ่</v>
      </c>
    </row>
    <row r="667" spans="1:7" x14ac:dyDescent="0.2">
      <c r="A667" t="s">
        <v>233</v>
      </c>
      <c r="B667" t="s">
        <v>234</v>
      </c>
      <c r="C667" t="s">
        <v>8519</v>
      </c>
      <c r="D667" t="s">
        <v>2631</v>
      </c>
      <c r="E667" t="s">
        <v>8621</v>
      </c>
      <c r="F667">
        <v>7</v>
      </c>
      <c r="G667" t="str" cm="1">
        <f t="array" ref="G667">_xlfn.IFS(ISNUMBER(SEARCH("CP02",D667)),"ราชพฤกษ",ISNUMBER(SEARCH("CP03",D667)),"บางใหญ่",ISNUMBER(SEARCH("CP04",D667)),"บางบอน",OR(ISNUMBER(SEARCH("CP",D667)),ISNUMBER(SEARCH("BTC",#REF!))),"340",TRUE,"")</f>
        <v>บางบอน</v>
      </c>
    </row>
    <row r="668" spans="1:7" x14ac:dyDescent="0.2">
      <c r="A668" t="s">
        <v>289</v>
      </c>
      <c r="B668" t="s">
        <v>290</v>
      </c>
      <c r="C668" t="s">
        <v>8519</v>
      </c>
      <c r="D668" t="s">
        <v>2631</v>
      </c>
      <c r="E668" t="s">
        <v>8621</v>
      </c>
      <c r="F668">
        <v>4</v>
      </c>
      <c r="G668" t="str" cm="1">
        <f t="array" ref="G668">_xlfn.IFS(ISNUMBER(SEARCH("CP02",D668)),"ราชพฤกษ",ISNUMBER(SEARCH("CP03",D668)),"บางใหญ่",ISNUMBER(SEARCH("CP04",D668)),"บางบอน",OR(ISNUMBER(SEARCH("CP",D668)),ISNUMBER(SEARCH("BTC",#REF!))),"340",TRUE,"")</f>
        <v>บางบอน</v>
      </c>
    </row>
    <row r="669" spans="1:7" x14ac:dyDescent="0.2">
      <c r="A669" t="s">
        <v>8786</v>
      </c>
      <c r="B669" t="s">
        <v>8787</v>
      </c>
      <c r="C669" t="s">
        <v>8520</v>
      </c>
      <c r="D669" t="s">
        <v>2683</v>
      </c>
      <c r="E669" t="s">
        <v>8621</v>
      </c>
      <c r="F669">
        <v>1</v>
      </c>
      <c r="G669" t="str" cm="1">
        <f t="array" ref="G669">_xlfn.IFS(ISNUMBER(SEARCH("CP02",D669)),"ราชพฤกษ",ISNUMBER(SEARCH("CP03",D669)),"บางใหญ่",ISNUMBER(SEARCH("CP04",D669)),"บางบอน",OR(ISNUMBER(SEARCH("CP",D669)),ISNUMBER(SEARCH("BTC",#REF!))),"340",TRUE,"")</f>
        <v>340</v>
      </c>
    </row>
    <row r="670" spans="1:7" x14ac:dyDescent="0.2">
      <c r="A670" t="s">
        <v>8788</v>
      </c>
      <c r="B670" t="s">
        <v>8789</v>
      </c>
      <c r="C670" t="s">
        <v>8520</v>
      </c>
      <c r="D670" t="s">
        <v>2683</v>
      </c>
      <c r="E670" t="s">
        <v>8621</v>
      </c>
      <c r="F670">
        <v>1</v>
      </c>
      <c r="G670" t="str" cm="1">
        <f t="array" ref="G670">_xlfn.IFS(ISNUMBER(SEARCH("CP02",D670)),"ราชพฤกษ",ISNUMBER(SEARCH("CP03",D670)),"บางใหญ่",ISNUMBER(SEARCH("CP04",D670)),"บางบอน",OR(ISNUMBER(SEARCH("CP",D670)),ISNUMBER(SEARCH("BTC",#REF!))),"340",TRUE,"")</f>
        <v>340</v>
      </c>
    </row>
    <row r="671" spans="1:7" x14ac:dyDescent="0.2">
      <c r="A671" t="s">
        <v>337</v>
      </c>
      <c r="B671" t="s">
        <v>338</v>
      </c>
      <c r="C671" t="s">
        <v>8520</v>
      </c>
      <c r="D671" t="s">
        <v>2683</v>
      </c>
      <c r="E671" t="s">
        <v>8537</v>
      </c>
      <c r="F671">
        <v>18</v>
      </c>
      <c r="G671" t="str" cm="1">
        <f t="array" ref="G671">_xlfn.IFS(ISNUMBER(SEARCH("CP02",D671)),"ราชพฤกษ",ISNUMBER(SEARCH("CP03",D671)),"บางใหญ่",ISNUMBER(SEARCH("CP04",D671)),"บางบอน",OR(ISNUMBER(SEARCH("CP",D671)),ISNUMBER(SEARCH("BTC",#REF!))),"340",TRUE,"")</f>
        <v>340</v>
      </c>
    </row>
    <row r="672" spans="1:7" x14ac:dyDescent="0.2">
      <c r="A672" t="s">
        <v>8790</v>
      </c>
      <c r="B672" t="s">
        <v>8791</v>
      </c>
      <c r="C672" t="s">
        <v>8516</v>
      </c>
      <c r="D672" t="s">
        <v>2584</v>
      </c>
      <c r="E672" t="s">
        <v>8792</v>
      </c>
      <c r="F672">
        <v>3</v>
      </c>
      <c r="G672" t="str" cm="1">
        <f t="array" ref="G672">_xlfn.IFS(ISNUMBER(SEARCH("CP02",D672)),"ราชพฤกษ",ISNUMBER(SEARCH("CP03",D672)),"บางใหญ่",ISNUMBER(SEARCH("CP04",D672)),"บางบอน",OR(ISNUMBER(SEARCH("CP",D672)),ISNUMBER(SEARCH("BTC",#REF!))),"340",TRUE,"")</f>
        <v>ราชพฤกษ</v>
      </c>
    </row>
    <row r="673" spans="1:7" x14ac:dyDescent="0.2">
      <c r="A673" t="s">
        <v>8790</v>
      </c>
      <c r="B673" t="s">
        <v>8791</v>
      </c>
      <c r="C673" t="s">
        <v>8518</v>
      </c>
      <c r="D673" t="s">
        <v>2605</v>
      </c>
      <c r="E673" t="s">
        <v>8792</v>
      </c>
      <c r="F673">
        <v>6</v>
      </c>
      <c r="G673" t="str" cm="1">
        <f t="array" ref="G673">_xlfn.IFS(ISNUMBER(SEARCH("CP02",D673)),"ราชพฤกษ",ISNUMBER(SEARCH("CP03",D673)),"บางใหญ่",ISNUMBER(SEARCH("CP04",D673)),"บางบอน",OR(ISNUMBER(SEARCH("CP",D673)),ISNUMBER(SEARCH("BTC",#REF!))),"340",TRUE,"")</f>
        <v>บางใหญ่</v>
      </c>
    </row>
    <row r="674" spans="1:7" x14ac:dyDescent="0.2">
      <c r="A674" t="s">
        <v>8790</v>
      </c>
      <c r="B674" t="s">
        <v>8791</v>
      </c>
      <c r="C674" t="s">
        <v>8519</v>
      </c>
      <c r="D674" t="s">
        <v>2631</v>
      </c>
      <c r="E674" t="s">
        <v>8792</v>
      </c>
      <c r="F674">
        <v>1</v>
      </c>
      <c r="G674" t="str" cm="1">
        <f t="array" ref="G674">_xlfn.IFS(ISNUMBER(SEARCH("CP02",D674)),"ราชพฤกษ",ISNUMBER(SEARCH("CP03",D674)),"บางใหญ่",ISNUMBER(SEARCH("CP04",D674)),"บางบอน",OR(ISNUMBER(SEARCH("CP",D674)),ISNUMBER(SEARCH("BTC",#REF!))),"340",TRUE,"")</f>
        <v>บางบอน</v>
      </c>
    </row>
    <row r="675" spans="1:7" x14ac:dyDescent="0.2">
      <c r="A675" t="s">
        <v>339</v>
      </c>
      <c r="B675" t="s">
        <v>340</v>
      </c>
      <c r="C675" t="s">
        <v>8519</v>
      </c>
      <c r="D675" t="s">
        <v>2631</v>
      </c>
      <c r="E675" t="s">
        <v>8537</v>
      </c>
      <c r="F675">
        <v>4</v>
      </c>
      <c r="G675" t="str" cm="1">
        <f t="array" ref="G675">_xlfn.IFS(ISNUMBER(SEARCH("CP02",D675)),"ราชพฤกษ",ISNUMBER(SEARCH("CP03",D675)),"บางใหญ่",ISNUMBER(SEARCH("CP04",D675)),"บางบอน",OR(ISNUMBER(SEARCH("CP",D675)),ISNUMBER(SEARCH("BTC",#REF!))),"340",TRUE,"")</f>
        <v>บางบอน</v>
      </c>
    </row>
    <row r="676" spans="1:7" x14ac:dyDescent="0.2">
      <c r="A676" t="s">
        <v>341</v>
      </c>
      <c r="B676" t="s">
        <v>342</v>
      </c>
      <c r="C676" t="s">
        <v>8530</v>
      </c>
      <c r="D676" t="s">
        <v>8577</v>
      </c>
      <c r="E676" t="s">
        <v>8532</v>
      </c>
      <c r="F676">
        <v>15</v>
      </c>
      <c r="G676" t="str" cm="1">
        <f t="array" ref="G676">_xlfn.IFS(ISNUMBER(SEARCH("CP02",D676)),"ราชพฤกษ",ISNUMBER(SEARCH("CP03",D676)),"บางใหญ่",ISNUMBER(SEARCH("CP04",D676)),"บางบอน",OR(ISNUMBER(SEARCH("CP",D676)),ISNUMBER(SEARCH("BTC",#REF!))),"340",TRUE,"")</f>
        <v/>
      </c>
    </row>
    <row r="677" spans="1:7" x14ac:dyDescent="0.2">
      <c r="A677" t="s">
        <v>341</v>
      </c>
      <c r="B677" t="s">
        <v>342</v>
      </c>
      <c r="C677" t="s">
        <v>8530</v>
      </c>
      <c r="D677" t="s">
        <v>8543</v>
      </c>
      <c r="E677" t="s">
        <v>8532</v>
      </c>
      <c r="F677">
        <v>60</v>
      </c>
      <c r="G677" t="str" cm="1">
        <f t="array" ref="G677">_xlfn.IFS(ISNUMBER(SEARCH("CP02",D677)),"ราชพฤกษ",ISNUMBER(SEARCH("CP03",D677)),"บางใหญ่",ISNUMBER(SEARCH("CP04",D677)),"บางบอน",OR(ISNUMBER(SEARCH("CP",D677)),ISNUMBER(SEARCH("BTC",#REF!))),"340",TRUE,"")</f>
        <v/>
      </c>
    </row>
    <row r="678" spans="1:7" x14ac:dyDescent="0.2">
      <c r="A678" t="s">
        <v>341</v>
      </c>
      <c r="B678" t="s">
        <v>342</v>
      </c>
      <c r="C678" t="s">
        <v>8520</v>
      </c>
      <c r="D678" t="s">
        <v>2683</v>
      </c>
      <c r="E678" t="s">
        <v>8532</v>
      </c>
      <c r="F678">
        <v>33</v>
      </c>
      <c r="G678" t="str" cm="1">
        <f t="array" ref="G678">_xlfn.IFS(ISNUMBER(SEARCH("CP02",D678)),"ราชพฤกษ",ISNUMBER(SEARCH("CP03",D678)),"บางใหญ่",ISNUMBER(SEARCH("CP04",D678)),"บางบอน",OR(ISNUMBER(SEARCH("CP",D678)),ISNUMBER(SEARCH("BTC",#REF!))),"340",TRUE,"")</f>
        <v>340</v>
      </c>
    </row>
    <row r="679" spans="1:7" x14ac:dyDescent="0.2">
      <c r="A679" t="s">
        <v>341</v>
      </c>
      <c r="B679" t="s">
        <v>342</v>
      </c>
      <c r="C679" t="s">
        <v>8526</v>
      </c>
      <c r="D679" t="s">
        <v>8527</v>
      </c>
      <c r="E679" t="s">
        <v>8532</v>
      </c>
      <c r="F679">
        <v>30</v>
      </c>
      <c r="G679" t="str" cm="1">
        <f t="array" ref="G679">_xlfn.IFS(ISNUMBER(SEARCH("CP02",D679)),"ราชพฤกษ",ISNUMBER(SEARCH("CP03",D679)),"บางใหญ่",ISNUMBER(SEARCH("CP04",D679)),"บางบอน",OR(ISNUMBER(SEARCH("CP",D679)),ISNUMBER(SEARCH("BTC",#REF!))),"340",TRUE,"")</f>
        <v/>
      </c>
    </row>
    <row r="680" spans="1:7" x14ac:dyDescent="0.2">
      <c r="A680" t="s">
        <v>341</v>
      </c>
      <c r="B680" t="s">
        <v>342</v>
      </c>
      <c r="C680" t="s">
        <v>8516</v>
      </c>
      <c r="D680" t="s">
        <v>2584</v>
      </c>
      <c r="E680" t="s">
        <v>8532</v>
      </c>
      <c r="F680">
        <v>15</v>
      </c>
      <c r="G680" t="str" cm="1">
        <f t="array" ref="G680">_xlfn.IFS(ISNUMBER(SEARCH("CP02",D680)),"ราชพฤกษ",ISNUMBER(SEARCH("CP03",D680)),"บางใหญ่",ISNUMBER(SEARCH("CP04",D680)),"บางบอน",OR(ISNUMBER(SEARCH("CP",D680)),ISNUMBER(SEARCH("BTC",#REF!))),"340",TRUE,"")</f>
        <v>ราชพฤกษ</v>
      </c>
    </row>
    <row r="681" spans="1:7" x14ac:dyDescent="0.2">
      <c r="A681" t="s">
        <v>341</v>
      </c>
      <c r="B681" t="s">
        <v>342</v>
      </c>
      <c r="C681" t="s">
        <v>8519</v>
      </c>
      <c r="D681" t="s">
        <v>2631</v>
      </c>
      <c r="E681" t="s">
        <v>8532</v>
      </c>
      <c r="F681">
        <v>30</v>
      </c>
      <c r="G681" t="str" cm="1">
        <f t="array" ref="G681">_xlfn.IFS(ISNUMBER(SEARCH("CP02",D681)),"ราชพฤกษ",ISNUMBER(SEARCH("CP03",D681)),"บางใหญ่",ISNUMBER(SEARCH("CP04",D681)),"บางบอน",OR(ISNUMBER(SEARCH("CP",D681)),ISNUMBER(SEARCH("BTC",#REF!))),"340",TRUE,"")</f>
        <v>บางบอน</v>
      </c>
    </row>
    <row r="682" spans="1:7" x14ac:dyDescent="0.2">
      <c r="A682" t="s">
        <v>1707</v>
      </c>
      <c r="B682" t="s">
        <v>1708</v>
      </c>
      <c r="C682" t="s">
        <v>8520</v>
      </c>
      <c r="D682" t="s">
        <v>2683</v>
      </c>
      <c r="E682" t="s">
        <v>8532</v>
      </c>
      <c r="F682">
        <v>14</v>
      </c>
      <c r="G682" t="str" cm="1">
        <f t="array" ref="G682">_xlfn.IFS(ISNUMBER(SEARCH("CP02",D682)),"ราชพฤกษ",ISNUMBER(SEARCH("CP03",D682)),"บางใหญ่",ISNUMBER(SEARCH("CP04",D682)),"บางบอน",OR(ISNUMBER(SEARCH("CP",D682)),ISNUMBER(SEARCH("BTC",#REF!))),"340",TRUE,"")</f>
        <v>340</v>
      </c>
    </row>
    <row r="683" spans="1:7" x14ac:dyDescent="0.2">
      <c r="A683" t="s">
        <v>1707</v>
      </c>
      <c r="B683" t="s">
        <v>1708</v>
      </c>
      <c r="C683" t="s">
        <v>8526</v>
      </c>
      <c r="D683" t="s">
        <v>8527</v>
      </c>
      <c r="E683" t="s">
        <v>8532</v>
      </c>
      <c r="F683">
        <v>73</v>
      </c>
      <c r="G683" t="str" cm="1">
        <f t="array" ref="G683">_xlfn.IFS(ISNUMBER(SEARCH("CP02",D683)),"ราชพฤกษ",ISNUMBER(SEARCH("CP03",D683)),"บางใหญ่",ISNUMBER(SEARCH("CP04",D683)),"บางบอน",OR(ISNUMBER(SEARCH("CP",D683)),ISNUMBER(SEARCH("BTC",#REF!))),"340",TRUE,"")</f>
        <v/>
      </c>
    </row>
    <row r="684" spans="1:7" x14ac:dyDescent="0.2">
      <c r="A684" t="s">
        <v>8793</v>
      </c>
      <c r="B684" t="s">
        <v>8794</v>
      </c>
      <c r="C684" t="s">
        <v>8518</v>
      </c>
      <c r="D684" t="s">
        <v>2605</v>
      </c>
      <c r="E684" t="s">
        <v>8532</v>
      </c>
      <c r="F684">
        <v>15</v>
      </c>
      <c r="G684" t="str" cm="1">
        <f t="array" ref="G684">_xlfn.IFS(ISNUMBER(SEARCH("CP02",D684)),"ราชพฤกษ",ISNUMBER(SEARCH("CP03",D684)),"บางใหญ่",ISNUMBER(SEARCH("CP04",D684)),"บางบอน",OR(ISNUMBER(SEARCH("CP",D684)),ISNUMBER(SEARCH("BTC",#REF!))),"340",TRUE,"")</f>
        <v>บางใหญ่</v>
      </c>
    </row>
    <row r="685" spans="1:7" x14ac:dyDescent="0.2">
      <c r="A685" t="s">
        <v>8795</v>
      </c>
      <c r="B685" t="s">
        <v>8796</v>
      </c>
      <c r="C685" t="s">
        <v>8530</v>
      </c>
      <c r="D685" t="s">
        <v>8543</v>
      </c>
      <c r="E685" t="s">
        <v>8792</v>
      </c>
      <c r="F685">
        <v>1</v>
      </c>
      <c r="G685" t="str" cm="1">
        <f t="array" ref="G685">_xlfn.IFS(ISNUMBER(SEARCH("CP02",D685)),"ราชพฤกษ",ISNUMBER(SEARCH("CP03",D685)),"บางใหญ่",ISNUMBER(SEARCH("CP04",D685)),"บางบอน",OR(ISNUMBER(SEARCH("CP",D685)),ISNUMBER(SEARCH("BTC",#REF!))),"340",TRUE,"")</f>
        <v/>
      </c>
    </row>
    <row r="686" spans="1:7" x14ac:dyDescent="0.2">
      <c r="A686" t="s">
        <v>8795</v>
      </c>
      <c r="B686" t="s">
        <v>8796</v>
      </c>
      <c r="C686" t="s">
        <v>8526</v>
      </c>
      <c r="D686" t="s">
        <v>8797</v>
      </c>
      <c r="E686" t="s">
        <v>8792</v>
      </c>
      <c r="F686">
        <v>1</v>
      </c>
      <c r="G686" t="str" cm="1">
        <f t="array" ref="G686">_xlfn.IFS(ISNUMBER(SEARCH("CP02",D686)),"ราชพฤกษ",ISNUMBER(SEARCH("CP03",D686)),"บางใหญ่",ISNUMBER(SEARCH("CP04",D686)),"บางบอน",OR(ISNUMBER(SEARCH("CP",D686)),ISNUMBER(SEARCH("BTC",#REF!))),"340",TRUE,"")</f>
        <v/>
      </c>
    </row>
    <row r="687" spans="1:7" x14ac:dyDescent="0.2">
      <c r="A687" t="s">
        <v>8795</v>
      </c>
      <c r="B687" t="s">
        <v>8796</v>
      </c>
      <c r="C687" t="s">
        <v>8518</v>
      </c>
      <c r="D687" t="s">
        <v>2605</v>
      </c>
      <c r="E687" t="s">
        <v>8792</v>
      </c>
      <c r="F687">
        <v>1</v>
      </c>
      <c r="G687" t="str" cm="1">
        <f t="array" ref="G687">_xlfn.IFS(ISNUMBER(SEARCH("CP02",D687)),"ราชพฤกษ",ISNUMBER(SEARCH("CP03",D687)),"บางใหญ่",ISNUMBER(SEARCH("CP04",D687)),"บางบอน",OR(ISNUMBER(SEARCH("CP",D687)),ISNUMBER(SEARCH("BTC",#REF!))),"340",TRUE,"")</f>
        <v>บางใหญ่</v>
      </c>
    </row>
    <row r="688" spans="1:7" x14ac:dyDescent="0.2">
      <c r="A688" t="s">
        <v>8798</v>
      </c>
      <c r="B688" t="s">
        <v>8799</v>
      </c>
      <c r="C688" t="s">
        <v>8516</v>
      </c>
      <c r="D688" t="s">
        <v>2584</v>
      </c>
      <c r="E688" t="s">
        <v>8792</v>
      </c>
      <c r="F688">
        <v>1</v>
      </c>
      <c r="G688" t="str" cm="1">
        <f t="array" ref="G688">_xlfn.IFS(ISNUMBER(SEARCH("CP02",D688)),"ราชพฤกษ",ISNUMBER(SEARCH("CP03",D688)),"บางใหญ่",ISNUMBER(SEARCH("CP04",D688)),"บางบอน",OR(ISNUMBER(SEARCH("CP",D688)),ISNUMBER(SEARCH("BTC",#REF!))),"340",TRUE,"")</f>
        <v>ราชพฤกษ</v>
      </c>
    </row>
    <row r="689" spans="1:7" x14ac:dyDescent="0.2">
      <c r="A689" t="s">
        <v>8800</v>
      </c>
      <c r="B689" t="s">
        <v>8801</v>
      </c>
      <c r="C689" t="s">
        <v>8530</v>
      </c>
      <c r="D689" t="s">
        <v>8543</v>
      </c>
      <c r="E689" t="s">
        <v>8537</v>
      </c>
      <c r="F689">
        <v>1</v>
      </c>
      <c r="G689" t="str" cm="1">
        <f t="array" ref="G689">_xlfn.IFS(ISNUMBER(SEARCH("CP02",D689)),"ราชพฤกษ",ISNUMBER(SEARCH("CP03",D689)),"บางใหญ่",ISNUMBER(SEARCH("CP04",D689)),"บางบอน",OR(ISNUMBER(SEARCH("CP",D689)),ISNUMBER(SEARCH("BTC",#REF!))),"340",TRUE,"")</f>
        <v/>
      </c>
    </row>
    <row r="690" spans="1:7" x14ac:dyDescent="0.2">
      <c r="A690" t="s">
        <v>8800</v>
      </c>
      <c r="B690" t="s">
        <v>8801</v>
      </c>
      <c r="C690" t="s">
        <v>8520</v>
      </c>
      <c r="D690" t="s">
        <v>2683</v>
      </c>
      <c r="E690" t="s">
        <v>8537</v>
      </c>
      <c r="F690">
        <v>1</v>
      </c>
      <c r="G690" t="str" cm="1">
        <f t="array" ref="G690">_xlfn.IFS(ISNUMBER(SEARCH("CP02",D690)),"ราชพฤกษ",ISNUMBER(SEARCH("CP03",D690)),"บางใหญ่",ISNUMBER(SEARCH("CP04",D690)),"บางบอน",OR(ISNUMBER(SEARCH("CP",D690)),ISNUMBER(SEARCH("BTC",#REF!))),"340",TRUE,"")</f>
        <v>340</v>
      </c>
    </row>
    <row r="691" spans="1:7" x14ac:dyDescent="0.2">
      <c r="A691" t="s">
        <v>8800</v>
      </c>
      <c r="B691" t="s">
        <v>8801</v>
      </c>
      <c r="C691" t="s">
        <v>8526</v>
      </c>
      <c r="D691" t="s">
        <v>8527</v>
      </c>
      <c r="E691" t="s">
        <v>8537</v>
      </c>
      <c r="F691">
        <v>1</v>
      </c>
      <c r="G691" t="str" cm="1">
        <f t="array" ref="G691">_xlfn.IFS(ISNUMBER(SEARCH("CP02",D691)),"ราชพฤกษ",ISNUMBER(SEARCH("CP03",D691)),"บางใหญ่",ISNUMBER(SEARCH("CP04",D691)),"บางบอน",OR(ISNUMBER(SEARCH("CP",D691)),ISNUMBER(SEARCH("BTC",#REF!))),"340",TRUE,"")</f>
        <v/>
      </c>
    </row>
    <row r="692" spans="1:7" x14ac:dyDescent="0.2">
      <c r="A692" t="s">
        <v>8800</v>
      </c>
      <c r="B692" t="s">
        <v>8801</v>
      </c>
      <c r="C692" t="s">
        <v>8526</v>
      </c>
      <c r="D692" t="s">
        <v>8802</v>
      </c>
      <c r="E692" t="s">
        <v>8537</v>
      </c>
      <c r="F692">
        <v>1</v>
      </c>
      <c r="G692" t="str" cm="1">
        <f t="array" ref="G692">_xlfn.IFS(ISNUMBER(SEARCH("CP02",D692)),"ราชพฤกษ",ISNUMBER(SEARCH("CP03",D692)),"บางใหญ่",ISNUMBER(SEARCH("CP04",D692)),"บางบอน",OR(ISNUMBER(SEARCH("CP",D692)),ISNUMBER(SEARCH("BTC",#REF!))),"340",TRUE,"")</f>
        <v/>
      </c>
    </row>
    <row r="693" spans="1:7" x14ac:dyDescent="0.2">
      <c r="A693" t="s">
        <v>1509</v>
      </c>
      <c r="B693" t="s">
        <v>1510</v>
      </c>
      <c r="C693" t="s">
        <v>8518</v>
      </c>
      <c r="D693" t="s">
        <v>2605</v>
      </c>
      <c r="E693" t="s">
        <v>8792</v>
      </c>
      <c r="F693">
        <v>1</v>
      </c>
      <c r="G693" t="str" cm="1">
        <f t="array" ref="G693">_xlfn.IFS(ISNUMBER(SEARCH("CP02",D693)),"ราชพฤกษ",ISNUMBER(SEARCH("CP03",D693)),"บางใหญ่",ISNUMBER(SEARCH("CP04",D693)),"บางบอน",OR(ISNUMBER(SEARCH("CP",D693)),ISNUMBER(SEARCH("BTC",#REF!))),"340",TRUE,"")</f>
        <v>บางใหญ่</v>
      </c>
    </row>
    <row r="694" spans="1:7" x14ac:dyDescent="0.2">
      <c r="A694" t="s">
        <v>8803</v>
      </c>
      <c r="B694" t="s">
        <v>8804</v>
      </c>
      <c r="C694" t="s">
        <v>8518</v>
      </c>
      <c r="D694" t="s">
        <v>2605</v>
      </c>
      <c r="E694" t="s">
        <v>8621</v>
      </c>
      <c r="F694">
        <v>2</v>
      </c>
      <c r="G694" t="str" cm="1">
        <f t="array" ref="G694">_xlfn.IFS(ISNUMBER(SEARCH("CP02",D694)),"ราชพฤกษ",ISNUMBER(SEARCH("CP03",D694)),"บางใหญ่",ISNUMBER(SEARCH("CP04",D694)),"บางบอน",OR(ISNUMBER(SEARCH("CP",D694)),ISNUMBER(SEARCH("BTC",#REF!))),"340",TRUE,"")</f>
        <v>บางใหญ่</v>
      </c>
    </row>
    <row r="695" spans="1:7" x14ac:dyDescent="0.2">
      <c r="A695" t="s">
        <v>8805</v>
      </c>
      <c r="B695" t="s">
        <v>8806</v>
      </c>
      <c r="C695" t="s">
        <v>8520</v>
      </c>
      <c r="D695" t="s">
        <v>2683</v>
      </c>
      <c r="E695" t="s">
        <v>8621</v>
      </c>
      <c r="F695">
        <v>1</v>
      </c>
      <c r="G695" t="str" cm="1">
        <f t="array" ref="G695">_xlfn.IFS(ISNUMBER(SEARCH("CP02",D695)),"ราชพฤกษ",ISNUMBER(SEARCH("CP03",D695)),"บางใหญ่",ISNUMBER(SEARCH("CP04",D695)),"บางบอน",OR(ISNUMBER(SEARCH("CP",D695)),ISNUMBER(SEARCH("BTC",#REF!))),"340",TRUE,"")</f>
        <v>340</v>
      </c>
    </row>
    <row r="696" spans="1:7" x14ac:dyDescent="0.2">
      <c r="A696" t="s">
        <v>8807</v>
      </c>
      <c r="B696" t="s">
        <v>8808</v>
      </c>
      <c r="C696" t="s">
        <v>8520</v>
      </c>
      <c r="D696" t="s">
        <v>2683</v>
      </c>
      <c r="E696" t="s">
        <v>8621</v>
      </c>
      <c r="F696">
        <v>3</v>
      </c>
      <c r="G696" t="str" cm="1">
        <f t="array" ref="G696">_xlfn.IFS(ISNUMBER(SEARCH("CP02",D696)),"ราชพฤกษ",ISNUMBER(SEARCH("CP03",D696)),"บางใหญ่",ISNUMBER(SEARCH("CP04",D696)),"บางบอน",OR(ISNUMBER(SEARCH("CP",D696)),ISNUMBER(SEARCH("BTC",#REF!))),"340",TRUE,"")</f>
        <v>340</v>
      </c>
    </row>
    <row r="697" spans="1:7" x14ac:dyDescent="0.2">
      <c r="A697" t="s">
        <v>8807</v>
      </c>
      <c r="B697" t="s">
        <v>8808</v>
      </c>
      <c r="C697" t="s">
        <v>8516</v>
      </c>
      <c r="D697" t="s">
        <v>2584</v>
      </c>
      <c r="E697" t="s">
        <v>8621</v>
      </c>
      <c r="F697">
        <v>2</v>
      </c>
      <c r="G697" t="str" cm="1">
        <f t="array" ref="G697">_xlfn.IFS(ISNUMBER(SEARCH("CP02",D697)),"ราชพฤกษ",ISNUMBER(SEARCH("CP03",D697)),"บางใหญ่",ISNUMBER(SEARCH("CP04",D697)),"บางบอน",OR(ISNUMBER(SEARCH("CP",D697)),ISNUMBER(SEARCH("BTC",#REF!))),"340",TRUE,"")</f>
        <v>ราชพฤกษ</v>
      </c>
    </row>
    <row r="698" spans="1:7" x14ac:dyDescent="0.2">
      <c r="A698" t="s">
        <v>8807</v>
      </c>
      <c r="B698" t="s">
        <v>8808</v>
      </c>
      <c r="C698" t="s">
        <v>8518</v>
      </c>
      <c r="D698" t="s">
        <v>2605</v>
      </c>
      <c r="E698" t="s">
        <v>8621</v>
      </c>
      <c r="F698">
        <v>4</v>
      </c>
      <c r="G698" t="str" cm="1">
        <f t="array" ref="G698">_xlfn.IFS(ISNUMBER(SEARCH("CP02",D698)),"ราชพฤกษ",ISNUMBER(SEARCH("CP03",D698)),"บางใหญ่",ISNUMBER(SEARCH("CP04",D698)),"บางบอน",OR(ISNUMBER(SEARCH("CP",D698)),ISNUMBER(SEARCH("BTC",#REF!))),"340",TRUE,"")</f>
        <v>บางใหญ่</v>
      </c>
    </row>
    <row r="699" spans="1:7" x14ac:dyDescent="0.2">
      <c r="A699" t="s">
        <v>8807</v>
      </c>
      <c r="B699" t="s">
        <v>8808</v>
      </c>
      <c r="C699" t="s">
        <v>8519</v>
      </c>
      <c r="D699" t="s">
        <v>2631</v>
      </c>
      <c r="E699" t="s">
        <v>8621</v>
      </c>
      <c r="F699">
        <v>2</v>
      </c>
      <c r="G699" t="str" cm="1">
        <f t="array" ref="G699">_xlfn.IFS(ISNUMBER(SEARCH("CP02",D699)),"ราชพฤกษ",ISNUMBER(SEARCH("CP03",D699)),"บางใหญ่",ISNUMBER(SEARCH("CP04",D699)),"บางบอน",OR(ISNUMBER(SEARCH("CP",D699)),ISNUMBER(SEARCH("BTC",#REF!))),"340",TRUE,"")</f>
        <v>บางบอน</v>
      </c>
    </row>
    <row r="700" spans="1:7" x14ac:dyDescent="0.2">
      <c r="A700" t="s">
        <v>8809</v>
      </c>
      <c r="B700" t="s">
        <v>8810</v>
      </c>
      <c r="C700" t="s">
        <v>8520</v>
      </c>
      <c r="D700" t="s">
        <v>2683</v>
      </c>
      <c r="E700" t="s">
        <v>8621</v>
      </c>
      <c r="F700">
        <v>6</v>
      </c>
      <c r="G700" t="str" cm="1">
        <f t="array" ref="G700">_xlfn.IFS(ISNUMBER(SEARCH("CP02",D700)),"ราชพฤกษ",ISNUMBER(SEARCH("CP03",D700)),"บางใหญ่",ISNUMBER(SEARCH("CP04",D700)),"บางบอน",OR(ISNUMBER(SEARCH("CP",D700)),ISNUMBER(SEARCH("BTC",#REF!))),"340",TRUE,"")</f>
        <v>340</v>
      </c>
    </row>
    <row r="701" spans="1:7" x14ac:dyDescent="0.2">
      <c r="A701" t="s">
        <v>8809</v>
      </c>
      <c r="B701" t="s">
        <v>8810</v>
      </c>
      <c r="C701" t="s">
        <v>8516</v>
      </c>
      <c r="D701" t="s">
        <v>2584</v>
      </c>
      <c r="E701" t="s">
        <v>8621</v>
      </c>
      <c r="F701">
        <v>6</v>
      </c>
      <c r="G701" t="str" cm="1">
        <f t="array" ref="G701">_xlfn.IFS(ISNUMBER(SEARCH("CP02",D701)),"ราชพฤกษ",ISNUMBER(SEARCH("CP03",D701)),"บางใหญ่",ISNUMBER(SEARCH("CP04",D701)),"บางบอน",OR(ISNUMBER(SEARCH("CP",D701)),ISNUMBER(SEARCH("BTC",#REF!))),"340",TRUE,"")</f>
        <v>ราชพฤกษ</v>
      </c>
    </row>
    <row r="702" spans="1:7" x14ac:dyDescent="0.2">
      <c r="A702" t="s">
        <v>8809</v>
      </c>
      <c r="B702" t="s">
        <v>8810</v>
      </c>
      <c r="C702" t="s">
        <v>8518</v>
      </c>
      <c r="D702" t="s">
        <v>2605</v>
      </c>
      <c r="E702" t="s">
        <v>8621</v>
      </c>
      <c r="F702">
        <v>4</v>
      </c>
      <c r="G702" t="str" cm="1">
        <f t="array" ref="G702">_xlfn.IFS(ISNUMBER(SEARCH("CP02",D702)),"ราชพฤกษ",ISNUMBER(SEARCH("CP03",D702)),"บางใหญ่",ISNUMBER(SEARCH("CP04",D702)),"บางบอน",OR(ISNUMBER(SEARCH("CP",D702)),ISNUMBER(SEARCH("BTC",#REF!))),"340",TRUE,"")</f>
        <v>บางใหญ่</v>
      </c>
    </row>
    <row r="703" spans="1:7" x14ac:dyDescent="0.2">
      <c r="A703" t="s">
        <v>8811</v>
      </c>
      <c r="B703" t="s">
        <v>8812</v>
      </c>
      <c r="C703" t="s">
        <v>8530</v>
      </c>
      <c r="D703" t="s">
        <v>8543</v>
      </c>
      <c r="E703" t="s">
        <v>8621</v>
      </c>
      <c r="F703">
        <v>2</v>
      </c>
      <c r="G703" t="str" cm="1">
        <f t="array" ref="G703">_xlfn.IFS(ISNUMBER(SEARCH("CP02",D703)),"ราชพฤกษ",ISNUMBER(SEARCH("CP03",D703)),"บางใหญ่",ISNUMBER(SEARCH("CP04",D703)),"บางบอน",OR(ISNUMBER(SEARCH("CP",D703)),ISNUMBER(SEARCH("BTC",#REF!))),"340",TRUE,"")</f>
        <v/>
      </c>
    </row>
    <row r="704" spans="1:7" x14ac:dyDescent="0.2">
      <c r="A704" t="s">
        <v>8811</v>
      </c>
      <c r="B704" t="s">
        <v>8812</v>
      </c>
      <c r="C704" t="s">
        <v>8520</v>
      </c>
      <c r="D704" t="s">
        <v>2683</v>
      </c>
      <c r="E704" t="s">
        <v>8621</v>
      </c>
      <c r="F704">
        <v>6</v>
      </c>
      <c r="G704" t="str" cm="1">
        <f t="array" ref="G704">_xlfn.IFS(ISNUMBER(SEARCH("CP02",D704)),"ราชพฤกษ",ISNUMBER(SEARCH("CP03",D704)),"บางใหญ่",ISNUMBER(SEARCH("CP04",D704)),"บางบอน",OR(ISNUMBER(SEARCH("CP",D704)),ISNUMBER(SEARCH("BTC",#REF!))),"340",TRUE,"")</f>
        <v>340</v>
      </c>
    </row>
    <row r="705" spans="1:7" x14ac:dyDescent="0.2">
      <c r="A705" t="s">
        <v>8811</v>
      </c>
      <c r="B705" t="s">
        <v>8812</v>
      </c>
      <c r="C705" t="s">
        <v>8516</v>
      </c>
      <c r="D705" t="s">
        <v>2584</v>
      </c>
      <c r="E705" t="s">
        <v>8621</v>
      </c>
      <c r="F705">
        <v>2</v>
      </c>
      <c r="G705" t="str" cm="1">
        <f t="array" ref="G705">_xlfn.IFS(ISNUMBER(SEARCH("CP02",D705)),"ราชพฤกษ",ISNUMBER(SEARCH("CP03",D705)),"บางใหญ่",ISNUMBER(SEARCH("CP04",D705)),"บางบอน",OR(ISNUMBER(SEARCH("CP",D705)),ISNUMBER(SEARCH("BTC",#REF!))),"340",TRUE,"")</f>
        <v>ราชพฤกษ</v>
      </c>
    </row>
    <row r="706" spans="1:7" x14ac:dyDescent="0.2">
      <c r="A706" t="s">
        <v>8811</v>
      </c>
      <c r="B706" t="s">
        <v>8812</v>
      </c>
      <c r="C706" t="s">
        <v>8518</v>
      </c>
      <c r="D706" t="s">
        <v>2605</v>
      </c>
      <c r="E706" t="s">
        <v>8621</v>
      </c>
      <c r="F706">
        <v>2</v>
      </c>
      <c r="G706" t="str" cm="1">
        <f t="array" ref="G706">_xlfn.IFS(ISNUMBER(SEARCH("CP02",D706)),"ราชพฤกษ",ISNUMBER(SEARCH("CP03",D706)),"บางใหญ่",ISNUMBER(SEARCH("CP04",D706)),"บางบอน",OR(ISNUMBER(SEARCH("CP",D706)),ISNUMBER(SEARCH("BTC",#REF!))),"340",TRUE,"")</f>
        <v>บางใหญ่</v>
      </c>
    </row>
    <row r="707" spans="1:7" x14ac:dyDescent="0.2">
      <c r="A707" t="s">
        <v>8811</v>
      </c>
      <c r="B707" t="s">
        <v>8812</v>
      </c>
      <c r="C707" t="s">
        <v>8519</v>
      </c>
      <c r="D707" t="s">
        <v>2631</v>
      </c>
      <c r="E707" t="s">
        <v>8621</v>
      </c>
      <c r="F707">
        <v>2</v>
      </c>
      <c r="G707" t="str" cm="1">
        <f t="array" ref="G707">_xlfn.IFS(ISNUMBER(SEARCH("CP02",D707)),"ราชพฤกษ",ISNUMBER(SEARCH("CP03",D707)),"บางใหญ่",ISNUMBER(SEARCH("CP04",D707)),"บางบอน",OR(ISNUMBER(SEARCH("CP",D707)),ISNUMBER(SEARCH("BTC",#REF!))),"340",TRUE,"")</f>
        <v>บางบอน</v>
      </c>
    </row>
    <row r="708" spans="1:7" x14ac:dyDescent="0.2">
      <c r="A708" t="s">
        <v>8813</v>
      </c>
      <c r="B708" t="s">
        <v>8814</v>
      </c>
      <c r="C708" t="s">
        <v>8520</v>
      </c>
      <c r="D708" t="s">
        <v>2683</v>
      </c>
      <c r="E708" t="s">
        <v>8621</v>
      </c>
      <c r="F708">
        <v>2</v>
      </c>
      <c r="G708" t="str" cm="1">
        <f t="array" ref="G708">_xlfn.IFS(ISNUMBER(SEARCH("CP02",D708)),"ราชพฤกษ",ISNUMBER(SEARCH("CP03",D708)),"บางใหญ่",ISNUMBER(SEARCH("CP04",D708)),"บางบอน",OR(ISNUMBER(SEARCH("CP",D708)),ISNUMBER(SEARCH("BTC",#REF!))),"340",TRUE,"")</f>
        <v>340</v>
      </c>
    </row>
    <row r="709" spans="1:7" x14ac:dyDescent="0.2">
      <c r="A709" t="s">
        <v>8813</v>
      </c>
      <c r="B709" t="s">
        <v>8814</v>
      </c>
      <c r="C709" t="s">
        <v>8518</v>
      </c>
      <c r="D709" t="s">
        <v>2605</v>
      </c>
      <c r="E709" t="s">
        <v>8621</v>
      </c>
      <c r="F709">
        <v>2</v>
      </c>
      <c r="G709" t="str" cm="1">
        <f t="array" ref="G709">_xlfn.IFS(ISNUMBER(SEARCH("CP02",D709)),"ราชพฤกษ",ISNUMBER(SEARCH("CP03",D709)),"บางใหญ่",ISNUMBER(SEARCH("CP04",D709)),"บางบอน",OR(ISNUMBER(SEARCH("CP",D709)),ISNUMBER(SEARCH("BTC",#REF!))),"340",TRUE,"")</f>
        <v>บางใหญ่</v>
      </c>
    </row>
    <row r="710" spans="1:7" x14ac:dyDescent="0.2">
      <c r="A710" t="s">
        <v>8813</v>
      </c>
      <c r="B710" t="s">
        <v>8814</v>
      </c>
      <c r="C710" t="s">
        <v>8519</v>
      </c>
      <c r="D710" t="s">
        <v>2631</v>
      </c>
      <c r="E710" t="s">
        <v>8621</v>
      </c>
      <c r="F710">
        <v>2</v>
      </c>
      <c r="G710" t="str" cm="1">
        <f t="array" ref="G710">_xlfn.IFS(ISNUMBER(SEARCH("CP02",D710)),"ราชพฤกษ",ISNUMBER(SEARCH("CP03",D710)),"บางใหญ่",ISNUMBER(SEARCH("CP04",D710)),"บางบอน",OR(ISNUMBER(SEARCH("CP",D710)),ISNUMBER(SEARCH("BTC",#REF!))),"340",TRUE,"")</f>
        <v>บางบอน</v>
      </c>
    </row>
    <row r="711" spans="1:7" x14ac:dyDescent="0.2">
      <c r="A711" t="s">
        <v>8815</v>
      </c>
      <c r="B711" t="s">
        <v>8816</v>
      </c>
      <c r="C711" t="s">
        <v>8518</v>
      </c>
      <c r="D711" t="s">
        <v>2605</v>
      </c>
      <c r="E711" t="s">
        <v>8621</v>
      </c>
      <c r="F711">
        <v>2</v>
      </c>
      <c r="G711" t="str" cm="1">
        <f t="array" ref="G711">_xlfn.IFS(ISNUMBER(SEARCH("CP02",D711)),"ราชพฤกษ",ISNUMBER(SEARCH("CP03",D711)),"บางใหญ่",ISNUMBER(SEARCH("CP04",D711)),"บางบอน",OR(ISNUMBER(SEARCH("CP",D711)),ISNUMBER(SEARCH("BTC",#REF!))),"340",TRUE,"")</f>
        <v>บางใหญ่</v>
      </c>
    </row>
    <row r="712" spans="1:7" x14ac:dyDescent="0.2">
      <c r="A712" t="s">
        <v>8815</v>
      </c>
      <c r="B712" t="s">
        <v>8816</v>
      </c>
      <c r="C712" t="s">
        <v>8519</v>
      </c>
      <c r="D712" t="s">
        <v>2631</v>
      </c>
      <c r="E712" t="s">
        <v>8621</v>
      </c>
      <c r="F712">
        <v>2</v>
      </c>
      <c r="G712" t="str" cm="1">
        <f t="array" ref="G712">_xlfn.IFS(ISNUMBER(SEARCH("CP02",D712)),"ราชพฤกษ",ISNUMBER(SEARCH("CP03",D712)),"บางใหญ่",ISNUMBER(SEARCH("CP04",D712)),"บางบอน",OR(ISNUMBER(SEARCH("CP",D712)),ISNUMBER(SEARCH("BTC",#REF!))),"340",TRUE,"")</f>
        <v>บางบอน</v>
      </c>
    </row>
    <row r="713" spans="1:7" x14ac:dyDescent="0.2">
      <c r="A713" t="s">
        <v>621</v>
      </c>
      <c r="B713" t="s">
        <v>622</v>
      </c>
      <c r="C713" t="s">
        <v>8520</v>
      </c>
      <c r="D713" t="s">
        <v>2683</v>
      </c>
      <c r="E713" t="s">
        <v>8621</v>
      </c>
      <c r="F713">
        <v>14</v>
      </c>
      <c r="G713" t="str" cm="1">
        <f t="array" ref="G713">_xlfn.IFS(ISNUMBER(SEARCH("CP02",D713)),"ราชพฤกษ",ISNUMBER(SEARCH("CP03",D713)),"บางใหญ่",ISNUMBER(SEARCH("CP04",D713)),"บางบอน",OR(ISNUMBER(SEARCH("CP",D713)),ISNUMBER(SEARCH("BTC",#REF!))),"340",TRUE,"")</f>
        <v>340</v>
      </c>
    </row>
    <row r="714" spans="1:7" x14ac:dyDescent="0.2">
      <c r="A714" t="s">
        <v>621</v>
      </c>
      <c r="B714" t="s">
        <v>622</v>
      </c>
      <c r="C714" t="s">
        <v>8518</v>
      </c>
      <c r="D714" t="s">
        <v>2605</v>
      </c>
      <c r="E714" t="s">
        <v>8621</v>
      </c>
      <c r="F714">
        <v>2</v>
      </c>
      <c r="G714" t="str" cm="1">
        <f t="array" ref="G714">_xlfn.IFS(ISNUMBER(SEARCH("CP02",D714)),"ราชพฤกษ",ISNUMBER(SEARCH("CP03",D714)),"บางใหญ่",ISNUMBER(SEARCH("CP04",D714)),"บางบอน",OR(ISNUMBER(SEARCH("CP",D714)),ISNUMBER(SEARCH("BTC",#REF!))),"340",TRUE,"")</f>
        <v>บางใหญ่</v>
      </c>
    </row>
    <row r="715" spans="1:7" x14ac:dyDescent="0.2">
      <c r="A715" t="s">
        <v>8817</v>
      </c>
      <c r="B715" t="s">
        <v>8818</v>
      </c>
      <c r="C715" t="s">
        <v>8516</v>
      </c>
      <c r="D715" t="s">
        <v>2584</v>
      </c>
      <c r="E715" t="s">
        <v>8621</v>
      </c>
      <c r="F715">
        <v>4</v>
      </c>
      <c r="G715" t="str" cm="1">
        <f t="array" ref="G715">_xlfn.IFS(ISNUMBER(SEARCH("CP02",D715)),"ราชพฤกษ",ISNUMBER(SEARCH("CP03",D715)),"บางใหญ่",ISNUMBER(SEARCH("CP04",D715)),"บางบอน",OR(ISNUMBER(SEARCH("CP",D715)),ISNUMBER(SEARCH("BTC",#REF!))),"340",TRUE,"")</f>
        <v>ราชพฤกษ</v>
      </c>
    </row>
    <row r="716" spans="1:7" x14ac:dyDescent="0.2">
      <c r="A716" t="s">
        <v>8817</v>
      </c>
      <c r="B716" t="s">
        <v>8818</v>
      </c>
      <c r="C716" t="s">
        <v>8519</v>
      </c>
      <c r="D716" t="s">
        <v>2631</v>
      </c>
      <c r="E716" t="s">
        <v>8621</v>
      </c>
      <c r="F716">
        <v>2</v>
      </c>
      <c r="G716" t="str" cm="1">
        <f t="array" ref="G716">_xlfn.IFS(ISNUMBER(SEARCH("CP02",D716)),"ราชพฤกษ",ISNUMBER(SEARCH("CP03",D716)),"บางใหญ่",ISNUMBER(SEARCH("CP04",D716)),"บางบอน",OR(ISNUMBER(SEARCH("CP",D716)),ISNUMBER(SEARCH("BTC",#REF!))),"340",TRUE,"")</f>
        <v>บางบอน</v>
      </c>
    </row>
    <row r="717" spans="1:7" x14ac:dyDescent="0.2">
      <c r="A717" t="s">
        <v>8819</v>
      </c>
      <c r="B717" t="s">
        <v>8820</v>
      </c>
      <c r="C717" t="s">
        <v>8520</v>
      </c>
      <c r="D717" t="s">
        <v>2683</v>
      </c>
      <c r="E717" t="s">
        <v>8621</v>
      </c>
      <c r="F717">
        <v>1</v>
      </c>
      <c r="G717" t="str" cm="1">
        <f t="array" ref="G717">_xlfn.IFS(ISNUMBER(SEARCH("CP02",D717)),"ราชพฤกษ",ISNUMBER(SEARCH("CP03",D717)),"บางใหญ่",ISNUMBER(SEARCH("CP04",D717)),"บางบอน",OR(ISNUMBER(SEARCH("CP",D717)),ISNUMBER(SEARCH("BTC",#REF!))),"340",TRUE,"")</f>
        <v>340</v>
      </c>
    </row>
    <row r="718" spans="1:7" x14ac:dyDescent="0.2">
      <c r="A718" t="s">
        <v>8819</v>
      </c>
      <c r="B718" t="s">
        <v>8820</v>
      </c>
      <c r="C718" t="s">
        <v>8519</v>
      </c>
      <c r="D718" t="s">
        <v>2631</v>
      </c>
      <c r="E718" t="s">
        <v>8621</v>
      </c>
      <c r="F718">
        <v>2</v>
      </c>
      <c r="G718" t="str" cm="1">
        <f t="array" ref="G718">_xlfn.IFS(ISNUMBER(SEARCH("CP02",D718)),"ราชพฤกษ",ISNUMBER(SEARCH("CP03",D718)),"บางใหญ่",ISNUMBER(SEARCH("CP04",D718)),"บางบอน",OR(ISNUMBER(SEARCH("CP",D718)),ISNUMBER(SEARCH("BTC",#REF!))),"340",TRUE,"")</f>
        <v>บางบอน</v>
      </c>
    </row>
    <row r="719" spans="1:7" x14ac:dyDescent="0.2">
      <c r="A719" t="s">
        <v>8821</v>
      </c>
      <c r="B719" t="s">
        <v>8822</v>
      </c>
      <c r="C719" t="s">
        <v>8520</v>
      </c>
      <c r="D719" t="s">
        <v>2683</v>
      </c>
      <c r="E719" t="s">
        <v>8621</v>
      </c>
      <c r="F719">
        <v>6</v>
      </c>
      <c r="G719" t="str" cm="1">
        <f t="array" ref="G719">_xlfn.IFS(ISNUMBER(SEARCH("CP02",D719)),"ราชพฤกษ",ISNUMBER(SEARCH("CP03",D719)),"บางใหญ่",ISNUMBER(SEARCH("CP04",D719)),"บางบอน",OR(ISNUMBER(SEARCH("CP",D719)),ISNUMBER(SEARCH("BTC",#REF!))),"340",TRUE,"")</f>
        <v>340</v>
      </c>
    </row>
    <row r="720" spans="1:7" x14ac:dyDescent="0.2">
      <c r="A720" t="s">
        <v>8821</v>
      </c>
      <c r="B720" t="s">
        <v>8822</v>
      </c>
      <c r="C720" t="s">
        <v>8518</v>
      </c>
      <c r="D720" t="s">
        <v>2605</v>
      </c>
      <c r="E720" t="s">
        <v>8621</v>
      </c>
      <c r="F720">
        <v>2</v>
      </c>
      <c r="G720" t="str" cm="1">
        <f t="array" ref="G720">_xlfn.IFS(ISNUMBER(SEARCH("CP02",D720)),"ราชพฤกษ",ISNUMBER(SEARCH("CP03",D720)),"บางใหญ่",ISNUMBER(SEARCH("CP04",D720)),"บางบอน",OR(ISNUMBER(SEARCH("CP",D720)),ISNUMBER(SEARCH("BTC",#REF!))),"340",TRUE,"")</f>
        <v>บางใหญ่</v>
      </c>
    </row>
    <row r="721" spans="1:7" x14ac:dyDescent="0.2">
      <c r="A721" t="s">
        <v>8823</v>
      </c>
      <c r="B721" t="s">
        <v>8824</v>
      </c>
      <c r="C721" t="s">
        <v>8520</v>
      </c>
      <c r="D721" t="s">
        <v>2683</v>
      </c>
      <c r="E721" t="s">
        <v>8621</v>
      </c>
      <c r="F721">
        <v>6</v>
      </c>
      <c r="G721" t="str" cm="1">
        <f t="array" ref="G721">_xlfn.IFS(ISNUMBER(SEARCH("CP02",D721)),"ราชพฤกษ",ISNUMBER(SEARCH("CP03",D721)),"บางใหญ่",ISNUMBER(SEARCH("CP04",D721)),"บางบอน",OR(ISNUMBER(SEARCH("CP",D721)),ISNUMBER(SEARCH("BTC",#REF!))),"340",TRUE,"")</f>
        <v>340</v>
      </c>
    </row>
    <row r="722" spans="1:7" x14ac:dyDescent="0.2">
      <c r="A722" t="s">
        <v>8823</v>
      </c>
      <c r="B722" t="s">
        <v>8824</v>
      </c>
      <c r="C722" t="s">
        <v>8516</v>
      </c>
      <c r="D722" t="s">
        <v>2584</v>
      </c>
      <c r="E722" t="s">
        <v>8621</v>
      </c>
      <c r="F722">
        <v>2</v>
      </c>
      <c r="G722" t="str" cm="1">
        <f t="array" ref="G722">_xlfn.IFS(ISNUMBER(SEARCH("CP02",D722)),"ราชพฤกษ",ISNUMBER(SEARCH("CP03",D722)),"บางใหญ่",ISNUMBER(SEARCH("CP04",D722)),"บางบอน",OR(ISNUMBER(SEARCH("CP",D722)),ISNUMBER(SEARCH("BTC",#REF!))),"340",TRUE,"")</f>
        <v>ราชพฤกษ</v>
      </c>
    </row>
    <row r="723" spans="1:7" x14ac:dyDescent="0.2">
      <c r="A723" t="s">
        <v>8823</v>
      </c>
      <c r="B723" t="s">
        <v>8824</v>
      </c>
      <c r="C723" t="s">
        <v>8518</v>
      </c>
      <c r="D723" t="s">
        <v>2605</v>
      </c>
      <c r="E723" t="s">
        <v>8621</v>
      </c>
      <c r="F723">
        <v>2</v>
      </c>
      <c r="G723" t="str" cm="1">
        <f t="array" ref="G723">_xlfn.IFS(ISNUMBER(SEARCH("CP02",D723)),"ราชพฤกษ",ISNUMBER(SEARCH("CP03",D723)),"บางใหญ่",ISNUMBER(SEARCH("CP04",D723)),"บางบอน",OR(ISNUMBER(SEARCH("CP",D723)),ISNUMBER(SEARCH("BTC",#REF!))),"340",TRUE,"")</f>
        <v>บางใหญ่</v>
      </c>
    </row>
    <row r="724" spans="1:7" x14ac:dyDescent="0.2">
      <c r="A724" t="s">
        <v>8825</v>
      </c>
      <c r="B724" t="s">
        <v>8826</v>
      </c>
      <c r="C724" t="s">
        <v>8518</v>
      </c>
      <c r="D724" t="s">
        <v>2605</v>
      </c>
      <c r="E724" t="s">
        <v>8621</v>
      </c>
      <c r="F724">
        <v>1</v>
      </c>
      <c r="G724" t="str" cm="1">
        <f t="array" ref="G724">_xlfn.IFS(ISNUMBER(SEARCH("CP02",D724)),"ราชพฤกษ",ISNUMBER(SEARCH("CP03",D724)),"บางใหญ่",ISNUMBER(SEARCH("CP04",D724)),"บางบอน",OR(ISNUMBER(SEARCH("CP",D724)),ISNUMBER(SEARCH("BTC",#REF!))),"340",TRUE,"")</f>
        <v>บางใหญ่</v>
      </c>
    </row>
    <row r="725" spans="1:7" x14ac:dyDescent="0.2">
      <c r="A725" t="s">
        <v>8827</v>
      </c>
      <c r="B725" t="s">
        <v>8828</v>
      </c>
      <c r="C725" t="s">
        <v>8520</v>
      </c>
      <c r="D725" t="s">
        <v>2683</v>
      </c>
      <c r="E725" t="s">
        <v>8621</v>
      </c>
      <c r="F725">
        <v>7</v>
      </c>
      <c r="G725" t="str" cm="1">
        <f t="array" ref="G725">_xlfn.IFS(ISNUMBER(SEARCH("CP02",D725)),"ราชพฤกษ",ISNUMBER(SEARCH("CP03",D725)),"บางใหญ่",ISNUMBER(SEARCH("CP04",D725)),"บางบอน",OR(ISNUMBER(SEARCH("CP",D725)),ISNUMBER(SEARCH("BTC",#REF!))),"340",TRUE,"")</f>
        <v>340</v>
      </c>
    </row>
    <row r="726" spans="1:7" x14ac:dyDescent="0.2">
      <c r="A726" t="s">
        <v>8827</v>
      </c>
      <c r="B726" t="s">
        <v>8828</v>
      </c>
      <c r="C726" t="s">
        <v>8518</v>
      </c>
      <c r="D726" t="s">
        <v>2605</v>
      </c>
      <c r="E726" t="s">
        <v>8621</v>
      </c>
      <c r="F726">
        <v>2</v>
      </c>
      <c r="G726" t="str" cm="1">
        <f t="array" ref="G726">_xlfn.IFS(ISNUMBER(SEARCH("CP02",D726)),"ราชพฤกษ",ISNUMBER(SEARCH("CP03",D726)),"บางใหญ่",ISNUMBER(SEARCH("CP04",D726)),"บางบอน",OR(ISNUMBER(SEARCH("CP",D726)),ISNUMBER(SEARCH("BTC",#REF!))),"340",TRUE,"")</f>
        <v>บางใหญ่</v>
      </c>
    </row>
    <row r="727" spans="1:7" x14ac:dyDescent="0.2">
      <c r="A727" t="s">
        <v>623</v>
      </c>
      <c r="B727" t="s">
        <v>624</v>
      </c>
      <c r="C727" t="s">
        <v>8520</v>
      </c>
      <c r="D727" t="s">
        <v>2683</v>
      </c>
      <c r="E727" t="s">
        <v>8621</v>
      </c>
      <c r="F727">
        <v>6</v>
      </c>
      <c r="G727" t="str" cm="1">
        <f t="array" ref="G727">_xlfn.IFS(ISNUMBER(SEARCH("CP02",D727)),"ราชพฤกษ",ISNUMBER(SEARCH("CP03",D727)),"บางใหญ่",ISNUMBER(SEARCH("CP04",D727)),"บางบอน",OR(ISNUMBER(SEARCH("CP",D727)),ISNUMBER(SEARCH("BTC",#REF!))),"340",TRUE,"")</f>
        <v>340</v>
      </c>
    </row>
    <row r="728" spans="1:7" x14ac:dyDescent="0.2">
      <c r="A728" t="s">
        <v>623</v>
      </c>
      <c r="B728" t="s">
        <v>624</v>
      </c>
      <c r="C728" t="s">
        <v>8516</v>
      </c>
      <c r="D728" t="s">
        <v>2584</v>
      </c>
      <c r="E728" t="s">
        <v>8621</v>
      </c>
      <c r="F728">
        <v>2</v>
      </c>
      <c r="G728" t="str" cm="1">
        <f t="array" ref="G728">_xlfn.IFS(ISNUMBER(SEARCH("CP02",D728)),"ราชพฤกษ",ISNUMBER(SEARCH("CP03",D728)),"บางใหญ่",ISNUMBER(SEARCH("CP04",D728)),"บางบอน",OR(ISNUMBER(SEARCH("CP",D728)),ISNUMBER(SEARCH("BTC",#REF!))),"340",TRUE,"")</f>
        <v>ราชพฤกษ</v>
      </c>
    </row>
    <row r="729" spans="1:7" x14ac:dyDescent="0.2">
      <c r="A729" t="s">
        <v>623</v>
      </c>
      <c r="B729" t="s">
        <v>624</v>
      </c>
      <c r="C729" t="s">
        <v>8518</v>
      </c>
      <c r="D729" t="s">
        <v>2605</v>
      </c>
      <c r="E729" t="s">
        <v>8621</v>
      </c>
      <c r="F729">
        <v>4</v>
      </c>
      <c r="G729" t="str" cm="1">
        <f t="array" ref="G729">_xlfn.IFS(ISNUMBER(SEARCH("CP02",D729)),"ราชพฤกษ",ISNUMBER(SEARCH("CP03",D729)),"บางใหญ่",ISNUMBER(SEARCH("CP04",D729)),"บางบอน",OR(ISNUMBER(SEARCH("CP",D729)),ISNUMBER(SEARCH("BTC",#REF!))),"340",TRUE,"")</f>
        <v>บางใหญ่</v>
      </c>
    </row>
    <row r="730" spans="1:7" x14ac:dyDescent="0.2">
      <c r="A730" t="s">
        <v>8829</v>
      </c>
      <c r="B730" t="s">
        <v>8830</v>
      </c>
      <c r="C730" t="s">
        <v>8520</v>
      </c>
      <c r="D730" t="s">
        <v>2683</v>
      </c>
      <c r="E730" t="s">
        <v>8621</v>
      </c>
      <c r="F730">
        <v>2</v>
      </c>
      <c r="G730" t="str" cm="1">
        <f t="array" ref="G730">_xlfn.IFS(ISNUMBER(SEARCH("CP02",D730)),"ราชพฤกษ",ISNUMBER(SEARCH("CP03",D730)),"บางใหญ่",ISNUMBER(SEARCH("CP04",D730)),"บางบอน",OR(ISNUMBER(SEARCH("CP",D730)),ISNUMBER(SEARCH("BTC",#REF!))),"340",TRUE,"")</f>
        <v>340</v>
      </c>
    </row>
    <row r="731" spans="1:7" x14ac:dyDescent="0.2">
      <c r="A731" t="s">
        <v>8831</v>
      </c>
      <c r="B731" t="s">
        <v>8832</v>
      </c>
      <c r="C731" t="s">
        <v>8516</v>
      </c>
      <c r="D731" t="s">
        <v>2584</v>
      </c>
      <c r="E731" t="s">
        <v>8621</v>
      </c>
      <c r="F731">
        <v>2</v>
      </c>
      <c r="G731" t="str" cm="1">
        <f t="array" ref="G731">_xlfn.IFS(ISNUMBER(SEARCH("CP02",D731)),"ราชพฤกษ",ISNUMBER(SEARCH("CP03",D731)),"บางใหญ่",ISNUMBER(SEARCH("CP04",D731)),"บางบอน",OR(ISNUMBER(SEARCH("CP",D731)),ISNUMBER(SEARCH("BTC",#REF!))),"340",TRUE,"")</f>
        <v>ราชพฤกษ</v>
      </c>
    </row>
    <row r="732" spans="1:7" x14ac:dyDescent="0.2">
      <c r="A732" t="s">
        <v>8833</v>
      </c>
      <c r="B732" t="s">
        <v>8834</v>
      </c>
      <c r="C732" t="s">
        <v>8516</v>
      </c>
      <c r="D732" t="s">
        <v>2584</v>
      </c>
      <c r="E732" t="s">
        <v>8621</v>
      </c>
      <c r="F732">
        <v>2</v>
      </c>
      <c r="G732" t="str" cm="1">
        <f t="array" ref="G732">_xlfn.IFS(ISNUMBER(SEARCH("CP02",D732)),"ราชพฤกษ",ISNUMBER(SEARCH("CP03",D732)),"บางใหญ่",ISNUMBER(SEARCH("CP04",D732)),"บางบอน",OR(ISNUMBER(SEARCH("CP",D732)),ISNUMBER(SEARCH("BTC",#REF!))),"340",TRUE,"")</f>
        <v>ราชพฤกษ</v>
      </c>
    </row>
    <row r="733" spans="1:7" x14ac:dyDescent="0.2">
      <c r="A733" t="s">
        <v>8835</v>
      </c>
      <c r="B733" t="s">
        <v>8836</v>
      </c>
      <c r="C733" t="s">
        <v>8518</v>
      </c>
      <c r="D733" t="s">
        <v>2605</v>
      </c>
      <c r="E733" t="s">
        <v>8837</v>
      </c>
      <c r="F733">
        <v>2</v>
      </c>
      <c r="G733" t="str" cm="1">
        <f t="array" ref="G733">_xlfn.IFS(ISNUMBER(SEARCH("CP02",D733)),"ราชพฤกษ",ISNUMBER(SEARCH("CP03",D733)),"บางใหญ่",ISNUMBER(SEARCH("CP04",D733)),"บางบอน",OR(ISNUMBER(SEARCH("CP",D733)),ISNUMBER(SEARCH("BTC",#REF!))),"340",TRUE,"")</f>
        <v>บางใหญ่</v>
      </c>
    </row>
    <row r="734" spans="1:7" x14ac:dyDescent="0.2">
      <c r="A734" t="s">
        <v>8835</v>
      </c>
      <c r="B734" t="s">
        <v>8836</v>
      </c>
      <c r="C734" t="s">
        <v>8519</v>
      </c>
      <c r="D734" t="s">
        <v>2631</v>
      </c>
      <c r="E734" t="s">
        <v>8837</v>
      </c>
      <c r="F734">
        <v>2</v>
      </c>
      <c r="G734" t="str" cm="1">
        <f t="array" ref="G734">_xlfn.IFS(ISNUMBER(SEARCH("CP02",D734)),"ราชพฤกษ",ISNUMBER(SEARCH("CP03",D734)),"บางใหญ่",ISNUMBER(SEARCH("CP04",D734)),"บางบอน",OR(ISNUMBER(SEARCH("CP",D734)),ISNUMBER(SEARCH("BTC",#REF!))),"340",TRUE,"")</f>
        <v>บางบอน</v>
      </c>
    </row>
    <row r="735" spans="1:7" x14ac:dyDescent="0.2">
      <c r="A735" t="s">
        <v>8838</v>
      </c>
      <c r="B735" t="s">
        <v>8839</v>
      </c>
      <c r="C735" t="s">
        <v>8518</v>
      </c>
      <c r="D735" t="s">
        <v>2605</v>
      </c>
      <c r="E735" t="s">
        <v>8837</v>
      </c>
      <c r="F735">
        <v>1</v>
      </c>
      <c r="G735" t="str" cm="1">
        <f t="array" ref="G735">_xlfn.IFS(ISNUMBER(SEARCH("CP02",D735)),"ราชพฤกษ",ISNUMBER(SEARCH("CP03",D735)),"บางใหญ่",ISNUMBER(SEARCH("CP04",D735)),"บางบอน",OR(ISNUMBER(SEARCH("CP",D735)),ISNUMBER(SEARCH("BTC",#REF!))),"340",TRUE,"")</f>
        <v>บางใหญ่</v>
      </c>
    </row>
    <row r="736" spans="1:7" x14ac:dyDescent="0.2">
      <c r="A736" t="s">
        <v>8840</v>
      </c>
      <c r="B736" t="s">
        <v>8841</v>
      </c>
      <c r="C736" t="s">
        <v>8518</v>
      </c>
      <c r="D736" t="s">
        <v>2605</v>
      </c>
      <c r="E736" t="s">
        <v>8837</v>
      </c>
      <c r="F736">
        <v>2</v>
      </c>
      <c r="G736" t="str" cm="1">
        <f t="array" ref="G736">_xlfn.IFS(ISNUMBER(SEARCH("CP02",D736)),"ราชพฤกษ",ISNUMBER(SEARCH("CP03",D736)),"บางใหญ่",ISNUMBER(SEARCH("CP04",D736)),"บางบอน",OR(ISNUMBER(SEARCH("CP",D736)),ISNUMBER(SEARCH("BTC",#REF!))),"340",TRUE,"")</f>
        <v>บางใหญ่</v>
      </c>
    </row>
    <row r="737" spans="1:7" x14ac:dyDescent="0.2">
      <c r="A737" t="s">
        <v>8842</v>
      </c>
      <c r="B737" t="s">
        <v>8843</v>
      </c>
      <c r="C737" t="s">
        <v>8516</v>
      </c>
      <c r="D737" t="s">
        <v>2584</v>
      </c>
      <c r="E737" t="s">
        <v>8513</v>
      </c>
      <c r="F737">
        <v>2</v>
      </c>
      <c r="G737" t="str" cm="1">
        <f t="array" ref="G737">_xlfn.IFS(ISNUMBER(SEARCH("CP02",D737)),"ราชพฤกษ",ISNUMBER(SEARCH("CP03",D737)),"บางใหญ่",ISNUMBER(SEARCH("CP04",D737)),"บางบอน",OR(ISNUMBER(SEARCH("CP",D737)),ISNUMBER(SEARCH("BTC",#REF!))),"340",TRUE,"")</f>
        <v>ราชพฤกษ</v>
      </c>
    </row>
    <row r="738" spans="1:7" x14ac:dyDescent="0.2">
      <c r="A738" t="s">
        <v>8842</v>
      </c>
      <c r="B738" t="s">
        <v>8843</v>
      </c>
      <c r="C738" t="s">
        <v>8518</v>
      </c>
      <c r="D738" t="s">
        <v>2605</v>
      </c>
      <c r="E738" t="s">
        <v>8513</v>
      </c>
      <c r="F738">
        <v>2</v>
      </c>
      <c r="G738" t="str" cm="1">
        <f t="array" ref="G738">_xlfn.IFS(ISNUMBER(SEARCH("CP02",D738)),"ราชพฤกษ",ISNUMBER(SEARCH("CP03",D738)),"บางใหญ่",ISNUMBER(SEARCH("CP04",D738)),"บางบอน",OR(ISNUMBER(SEARCH("CP",D738)),ISNUMBER(SEARCH("BTC",#REF!))),"340",TRUE,"")</f>
        <v>บางใหญ่</v>
      </c>
    </row>
    <row r="739" spans="1:7" x14ac:dyDescent="0.2">
      <c r="A739" t="s">
        <v>8844</v>
      </c>
      <c r="B739" t="s">
        <v>8845</v>
      </c>
      <c r="C739" t="s">
        <v>8518</v>
      </c>
      <c r="D739" t="s">
        <v>2605</v>
      </c>
      <c r="E739" t="s">
        <v>8621</v>
      </c>
      <c r="F739">
        <v>1</v>
      </c>
      <c r="G739" t="str" cm="1">
        <f t="array" ref="G739">_xlfn.IFS(ISNUMBER(SEARCH("CP02",D739)),"ราชพฤกษ",ISNUMBER(SEARCH("CP03",D739)),"บางใหญ่",ISNUMBER(SEARCH("CP04",D739)),"บางบอน",OR(ISNUMBER(SEARCH("CP",D739)),ISNUMBER(SEARCH("BTC",#REF!))),"340",TRUE,"")</f>
        <v>บางใหญ่</v>
      </c>
    </row>
    <row r="740" spans="1:7" x14ac:dyDescent="0.2">
      <c r="A740" t="s">
        <v>617</v>
      </c>
      <c r="B740" t="s">
        <v>618</v>
      </c>
      <c r="C740" t="s">
        <v>8520</v>
      </c>
      <c r="D740" t="s">
        <v>2683</v>
      </c>
      <c r="E740" t="s">
        <v>8621</v>
      </c>
      <c r="F740">
        <v>6</v>
      </c>
      <c r="G740" t="str" cm="1">
        <f t="array" ref="G740">_xlfn.IFS(ISNUMBER(SEARCH("CP02",D740)),"ราชพฤกษ",ISNUMBER(SEARCH("CP03",D740)),"บางใหญ่",ISNUMBER(SEARCH("CP04",D740)),"บางบอน",OR(ISNUMBER(SEARCH("CP",D740)),ISNUMBER(SEARCH("BTC",#REF!))),"340",TRUE,"")</f>
        <v>340</v>
      </c>
    </row>
    <row r="741" spans="1:7" x14ac:dyDescent="0.2">
      <c r="A741" t="s">
        <v>8846</v>
      </c>
      <c r="B741" t="s">
        <v>8847</v>
      </c>
      <c r="C741" t="s">
        <v>8518</v>
      </c>
      <c r="D741" t="s">
        <v>2605</v>
      </c>
      <c r="E741" t="s">
        <v>8837</v>
      </c>
      <c r="F741">
        <v>1</v>
      </c>
      <c r="G741" t="str" cm="1">
        <f t="array" ref="G741">_xlfn.IFS(ISNUMBER(SEARCH("CP02",D741)),"ราชพฤกษ",ISNUMBER(SEARCH("CP03",D741)),"บางใหญ่",ISNUMBER(SEARCH("CP04",D741)),"บางบอน",OR(ISNUMBER(SEARCH("CP",D741)),ISNUMBER(SEARCH("BTC",#REF!))),"340",TRUE,"")</f>
        <v>บางใหญ่</v>
      </c>
    </row>
    <row r="742" spans="1:7" x14ac:dyDescent="0.2">
      <c r="A742" t="s">
        <v>8846</v>
      </c>
      <c r="B742" t="s">
        <v>8847</v>
      </c>
      <c r="C742" t="s">
        <v>8519</v>
      </c>
      <c r="D742" t="s">
        <v>2631</v>
      </c>
      <c r="E742" t="s">
        <v>8837</v>
      </c>
      <c r="F742">
        <v>1</v>
      </c>
      <c r="G742" t="str" cm="1">
        <f t="array" ref="G742">_xlfn.IFS(ISNUMBER(SEARCH("CP02",D742)),"ราชพฤกษ",ISNUMBER(SEARCH("CP03",D742)),"บางใหญ่",ISNUMBER(SEARCH("CP04",D742)),"บางบอน",OR(ISNUMBER(SEARCH("CP",D742)),ISNUMBER(SEARCH("BTC",#REF!))),"340",TRUE,"")</f>
        <v>บางบอน</v>
      </c>
    </row>
    <row r="743" spans="1:7" x14ac:dyDescent="0.2">
      <c r="A743" t="s">
        <v>8848</v>
      </c>
      <c r="B743" t="s">
        <v>8849</v>
      </c>
      <c r="C743" t="s">
        <v>8516</v>
      </c>
      <c r="D743" t="s">
        <v>2584</v>
      </c>
      <c r="E743" t="s">
        <v>8621</v>
      </c>
      <c r="F743">
        <v>2</v>
      </c>
      <c r="G743" t="str" cm="1">
        <f t="array" ref="G743">_xlfn.IFS(ISNUMBER(SEARCH("CP02",D743)),"ราชพฤกษ",ISNUMBER(SEARCH("CP03",D743)),"บางใหญ่",ISNUMBER(SEARCH("CP04",D743)),"บางบอน",OR(ISNUMBER(SEARCH("CP",D743)),ISNUMBER(SEARCH("BTC",#REF!))),"340",TRUE,"")</f>
        <v>ราชพฤกษ</v>
      </c>
    </row>
    <row r="744" spans="1:7" x14ac:dyDescent="0.2">
      <c r="A744" t="s">
        <v>8848</v>
      </c>
      <c r="B744" t="s">
        <v>8849</v>
      </c>
      <c r="C744" t="s">
        <v>8518</v>
      </c>
      <c r="D744" t="s">
        <v>2605</v>
      </c>
      <c r="E744" t="s">
        <v>8621</v>
      </c>
      <c r="F744">
        <v>2</v>
      </c>
      <c r="G744" t="str" cm="1">
        <f t="array" ref="G744">_xlfn.IFS(ISNUMBER(SEARCH("CP02",D744)),"ราชพฤกษ",ISNUMBER(SEARCH("CP03",D744)),"บางใหญ่",ISNUMBER(SEARCH("CP04",D744)),"บางบอน",OR(ISNUMBER(SEARCH("CP",D744)),ISNUMBER(SEARCH("BTC",#REF!))),"340",TRUE,"")</f>
        <v>บางใหญ่</v>
      </c>
    </row>
    <row r="745" spans="1:7" x14ac:dyDescent="0.2">
      <c r="A745" t="s">
        <v>8848</v>
      </c>
      <c r="B745" t="s">
        <v>8849</v>
      </c>
      <c r="C745" t="s">
        <v>8519</v>
      </c>
      <c r="D745" t="s">
        <v>2631</v>
      </c>
      <c r="E745" t="s">
        <v>8621</v>
      </c>
      <c r="F745">
        <v>2</v>
      </c>
      <c r="G745" t="str" cm="1">
        <f t="array" ref="G745">_xlfn.IFS(ISNUMBER(SEARCH("CP02",D745)),"ราชพฤกษ",ISNUMBER(SEARCH("CP03",D745)),"บางใหญ่",ISNUMBER(SEARCH("CP04",D745)),"บางบอน",OR(ISNUMBER(SEARCH("CP",D745)),ISNUMBER(SEARCH("BTC",#REF!))),"340",TRUE,"")</f>
        <v>บางบอน</v>
      </c>
    </row>
    <row r="746" spans="1:7" x14ac:dyDescent="0.2">
      <c r="A746" t="s">
        <v>8850</v>
      </c>
      <c r="B746" t="s">
        <v>8851</v>
      </c>
      <c r="C746" t="s">
        <v>8516</v>
      </c>
      <c r="D746" t="s">
        <v>2584</v>
      </c>
      <c r="E746" t="s">
        <v>8837</v>
      </c>
      <c r="F746">
        <v>1</v>
      </c>
      <c r="G746" t="str" cm="1">
        <f t="array" ref="G746">_xlfn.IFS(ISNUMBER(SEARCH("CP02",D746)),"ราชพฤกษ",ISNUMBER(SEARCH("CP03",D746)),"บางใหญ่",ISNUMBER(SEARCH("CP04",D746)),"บางบอน",OR(ISNUMBER(SEARCH("CP",D746)),ISNUMBER(SEARCH("BTC",#REF!))),"340",TRUE,"")</f>
        <v>ราชพฤกษ</v>
      </c>
    </row>
    <row r="747" spans="1:7" x14ac:dyDescent="0.2">
      <c r="A747" t="s">
        <v>8850</v>
      </c>
      <c r="B747" t="s">
        <v>8851</v>
      </c>
      <c r="C747" t="s">
        <v>8518</v>
      </c>
      <c r="D747" t="s">
        <v>2605</v>
      </c>
      <c r="E747" t="s">
        <v>8837</v>
      </c>
      <c r="F747">
        <v>1</v>
      </c>
      <c r="G747" t="str" cm="1">
        <f t="array" ref="G747">_xlfn.IFS(ISNUMBER(SEARCH("CP02",D747)),"ราชพฤกษ",ISNUMBER(SEARCH("CP03",D747)),"บางใหญ่",ISNUMBER(SEARCH("CP04",D747)),"บางบอน",OR(ISNUMBER(SEARCH("CP",D747)),ISNUMBER(SEARCH("BTC",#REF!))),"340",TRUE,"")</f>
        <v>บางใหญ่</v>
      </c>
    </row>
    <row r="748" spans="1:7" x14ac:dyDescent="0.2">
      <c r="A748" t="s">
        <v>8852</v>
      </c>
      <c r="B748" t="s">
        <v>8853</v>
      </c>
      <c r="C748" t="s">
        <v>8518</v>
      </c>
      <c r="D748" t="s">
        <v>2605</v>
      </c>
      <c r="E748" t="s">
        <v>8837</v>
      </c>
      <c r="F748">
        <v>1</v>
      </c>
      <c r="G748" t="str" cm="1">
        <f t="array" ref="G748">_xlfn.IFS(ISNUMBER(SEARCH("CP02",D748)),"ราชพฤกษ",ISNUMBER(SEARCH("CP03",D748)),"บางใหญ่",ISNUMBER(SEARCH("CP04",D748)),"บางบอน",OR(ISNUMBER(SEARCH("CP",D748)),ISNUMBER(SEARCH("BTC",#REF!))),"340",TRUE,"")</f>
        <v>บางใหญ่</v>
      </c>
    </row>
    <row r="749" spans="1:7" x14ac:dyDescent="0.2">
      <c r="A749" t="s">
        <v>8852</v>
      </c>
      <c r="B749" t="s">
        <v>8853</v>
      </c>
      <c r="C749" t="s">
        <v>8519</v>
      </c>
      <c r="D749" t="s">
        <v>2631</v>
      </c>
      <c r="E749" t="s">
        <v>8837</v>
      </c>
      <c r="F749">
        <v>1</v>
      </c>
      <c r="G749" t="str" cm="1">
        <f t="array" ref="G749">_xlfn.IFS(ISNUMBER(SEARCH("CP02",D749)),"ราชพฤกษ",ISNUMBER(SEARCH("CP03",D749)),"บางใหญ่",ISNUMBER(SEARCH("CP04",D749)),"บางบอน",OR(ISNUMBER(SEARCH("CP",D749)),ISNUMBER(SEARCH("BTC",#REF!))),"340",TRUE,"")</f>
        <v>บางบอน</v>
      </c>
    </row>
    <row r="750" spans="1:7" x14ac:dyDescent="0.2">
      <c r="A750" t="s">
        <v>8854</v>
      </c>
      <c r="B750" t="s">
        <v>8855</v>
      </c>
      <c r="C750" t="s">
        <v>8520</v>
      </c>
      <c r="D750" t="s">
        <v>2683</v>
      </c>
      <c r="E750" t="s">
        <v>8837</v>
      </c>
      <c r="F750">
        <v>1</v>
      </c>
      <c r="G750" t="str" cm="1">
        <f t="array" ref="G750">_xlfn.IFS(ISNUMBER(SEARCH("CP02",D750)),"ราชพฤกษ",ISNUMBER(SEARCH("CP03",D750)),"บางใหญ่",ISNUMBER(SEARCH("CP04",D750)),"บางบอน",OR(ISNUMBER(SEARCH("CP",D750)),ISNUMBER(SEARCH("BTC",#REF!))),"340",TRUE,"")</f>
        <v>340</v>
      </c>
    </row>
    <row r="751" spans="1:7" x14ac:dyDescent="0.2">
      <c r="A751" t="s">
        <v>8854</v>
      </c>
      <c r="B751" t="s">
        <v>8855</v>
      </c>
      <c r="C751" t="s">
        <v>8518</v>
      </c>
      <c r="D751" t="s">
        <v>2605</v>
      </c>
      <c r="E751" t="s">
        <v>8837</v>
      </c>
      <c r="F751">
        <v>2</v>
      </c>
      <c r="G751" t="str" cm="1">
        <f t="array" ref="G751">_xlfn.IFS(ISNUMBER(SEARCH("CP02",D751)),"ราชพฤกษ",ISNUMBER(SEARCH("CP03",D751)),"บางใหญ่",ISNUMBER(SEARCH("CP04",D751)),"บางบอน",OR(ISNUMBER(SEARCH("CP",D751)),ISNUMBER(SEARCH("BTC",#REF!))),"340",TRUE,"")</f>
        <v>บางใหญ่</v>
      </c>
    </row>
    <row r="752" spans="1:7" x14ac:dyDescent="0.2">
      <c r="A752" t="s">
        <v>8856</v>
      </c>
      <c r="B752" t="s">
        <v>8857</v>
      </c>
      <c r="C752" t="s">
        <v>8520</v>
      </c>
      <c r="D752" t="s">
        <v>2683</v>
      </c>
      <c r="E752" t="s">
        <v>8837</v>
      </c>
      <c r="F752">
        <v>1</v>
      </c>
      <c r="G752" t="str" cm="1">
        <f t="array" ref="G752">_xlfn.IFS(ISNUMBER(SEARCH("CP02",D752)),"ราชพฤกษ",ISNUMBER(SEARCH("CP03",D752)),"บางใหญ่",ISNUMBER(SEARCH("CP04",D752)),"บางบอน",OR(ISNUMBER(SEARCH("CP",D752)),ISNUMBER(SEARCH("BTC",#REF!))),"340",TRUE,"")</f>
        <v>340</v>
      </c>
    </row>
    <row r="753" spans="1:7" x14ac:dyDescent="0.2">
      <c r="A753" t="s">
        <v>8856</v>
      </c>
      <c r="B753" t="s">
        <v>8857</v>
      </c>
      <c r="C753" t="s">
        <v>8518</v>
      </c>
      <c r="D753" t="s">
        <v>2605</v>
      </c>
      <c r="E753" t="s">
        <v>8837</v>
      </c>
      <c r="F753">
        <v>4</v>
      </c>
      <c r="G753" t="str" cm="1">
        <f t="array" ref="G753">_xlfn.IFS(ISNUMBER(SEARCH("CP02",D753)),"ราชพฤกษ",ISNUMBER(SEARCH("CP03",D753)),"บางใหญ่",ISNUMBER(SEARCH("CP04",D753)),"บางบอน",OR(ISNUMBER(SEARCH("CP",D753)),ISNUMBER(SEARCH("BTC",#REF!))),"340",TRUE,"")</f>
        <v>บางใหญ่</v>
      </c>
    </row>
    <row r="754" spans="1:7" x14ac:dyDescent="0.2">
      <c r="A754" t="s">
        <v>323</v>
      </c>
      <c r="B754" t="s">
        <v>324</v>
      </c>
      <c r="C754" t="s">
        <v>8520</v>
      </c>
      <c r="D754" t="s">
        <v>2683</v>
      </c>
      <c r="E754" t="s">
        <v>8837</v>
      </c>
      <c r="F754">
        <v>2</v>
      </c>
      <c r="G754" t="str" cm="1">
        <f t="array" ref="G754">_xlfn.IFS(ISNUMBER(SEARCH("CP02",D754)),"ราชพฤกษ",ISNUMBER(SEARCH("CP03",D754)),"บางใหญ่",ISNUMBER(SEARCH("CP04",D754)),"บางบอน",OR(ISNUMBER(SEARCH("CP",D754)),ISNUMBER(SEARCH("BTC",#REF!))),"340",TRUE,"")</f>
        <v>340</v>
      </c>
    </row>
    <row r="755" spans="1:7" x14ac:dyDescent="0.2">
      <c r="A755" t="s">
        <v>323</v>
      </c>
      <c r="B755" t="s">
        <v>324</v>
      </c>
      <c r="C755" t="s">
        <v>8518</v>
      </c>
      <c r="D755" t="s">
        <v>2605</v>
      </c>
      <c r="E755" t="s">
        <v>8837</v>
      </c>
      <c r="F755">
        <v>1</v>
      </c>
      <c r="G755" t="str" cm="1">
        <f t="array" ref="G755">_xlfn.IFS(ISNUMBER(SEARCH("CP02",D755)),"ราชพฤกษ",ISNUMBER(SEARCH("CP03",D755)),"บางใหญ่",ISNUMBER(SEARCH("CP04",D755)),"บางบอน",OR(ISNUMBER(SEARCH("CP",D755)),ISNUMBER(SEARCH("BTC",#REF!))),"340",TRUE,"")</f>
        <v>บางใหญ่</v>
      </c>
    </row>
    <row r="756" spans="1:7" x14ac:dyDescent="0.2">
      <c r="A756" t="s">
        <v>8858</v>
      </c>
      <c r="B756" t="s">
        <v>8859</v>
      </c>
      <c r="C756" t="s">
        <v>8520</v>
      </c>
      <c r="D756" t="s">
        <v>2683</v>
      </c>
      <c r="E756" t="s">
        <v>8837</v>
      </c>
      <c r="F756">
        <v>1</v>
      </c>
      <c r="G756" t="str" cm="1">
        <f t="array" ref="G756">_xlfn.IFS(ISNUMBER(SEARCH("CP02",D756)),"ราชพฤกษ",ISNUMBER(SEARCH("CP03",D756)),"บางใหญ่",ISNUMBER(SEARCH("CP04",D756)),"บางบอน",OR(ISNUMBER(SEARCH("CP",D756)),ISNUMBER(SEARCH("BTC",#REF!))),"340",TRUE,"")</f>
        <v>340</v>
      </c>
    </row>
    <row r="757" spans="1:7" x14ac:dyDescent="0.2">
      <c r="A757" t="s">
        <v>8858</v>
      </c>
      <c r="B757" t="s">
        <v>8859</v>
      </c>
      <c r="C757" t="s">
        <v>8516</v>
      </c>
      <c r="D757" t="s">
        <v>2584</v>
      </c>
      <c r="E757" t="s">
        <v>8837</v>
      </c>
      <c r="F757">
        <v>1</v>
      </c>
      <c r="G757" t="str" cm="1">
        <f t="array" ref="G757">_xlfn.IFS(ISNUMBER(SEARCH("CP02",D757)),"ราชพฤกษ",ISNUMBER(SEARCH("CP03",D757)),"บางใหญ่",ISNUMBER(SEARCH("CP04",D757)),"บางบอน",OR(ISNUMBER(SEARCH("CP",D757)),ISNUMBER(SEARCH("BTC",#REF!))),"340",TRUE,"")</f>
        <v>ราชพฤกษ</v>
      </c>
    </row>
    <row r="758" spans="1:7" x14ac:dyDescent="0.2">
      <c r="A758" t="s">
        <v>8858</v>
      </c>
      <c r="B758" t="s">
        <v>8859</v>
      </c>
      <c r="C758" t="s">
        <v>8518</v>
      </c>
      <c r="D758" t="s">
        <v>2605</v>
      </c>
      <c r="E758" t="s">
        <v>8837</v>
      </c>
      <c r="F758">
        <v>1</v>
      </c>
      <c r="G758" t="str" cm="1">
        <f t="array" ref="G758">_xlfn.IFS(ISNUMBER(SEARCH("CP02",D758)),"ราชพฤกษ",ISNUMBER(SEARCH("CP03",D758)),"บางใหญ่",ISNUMBER(SEARCH("CP04",D758)),"บางบอน",OR(ISNUMBER(SEARCH("CP",D758)),ISNUMBER(SEARCH("BTC",#REF!))),"340",TRUE,"")</f>
        <v>บางใหญ่</v>
      </c>
    </row>
    <row r="759" spans="1:7" x14ac:dyDescent="0.2">
      <c r="A759" t="s">
        <v>8858</v>
      </c>
      <c r="B759" t="s">
        <v>8859</v>
      </c>
      <c r="C759" t="s">
        <v>8519</v>
      </c>
      <c r="D759" t="s">
        <v>2631</v>
      </c>
      <c r="E759" t="s">
        <v>8837</v>
      </c>
      <c r="F759">
        <v>1</v>
      </c>
      <c r="G759" t="str" cm="1">
        <f t="array" ref="G759">_xlfn.IFS(ISNUMBER(SEARCH("CP02",D759)),"ราชพฤกษ",ISNUMBER(SEARCH("CP03",D759)),"บางใหญ่",ISNUMBER(SEARCH("CP04",D759)),"บางบอน",OR(ISNUMBER(SEARCH("CP",D759)),ISNUMBER(SEARCH("BTC",#REF!))),"340",TRUE,"")</f>
        <v>บางบอน</v>
      </c>
    </row>
    <row r="760" spans="1:7" x14ac:dyDescent="0.2">
      <c r="A760" t="s">
        <v>8860</v>
      </c>
      <c r="B760" t="s">
        <v>8861</v>
      </c>
      <c r="C760" t="s">
        <v>8516</v>
      </c>
      <c r="D760" t="s">
        <v>2584</v>
      </c>
      <c r="E760" t="s">
        <v>8837</v>
      </c>
      <c r="F760">
        <v>1</v>
      </c>
      <c r="G760" t="str" cm="1">
        <f t="array" ref="G760">_xlfn.IFS(ISNUMBER(SEARCH("CP02",D760)),"ราชพฤกษ",ISNUMBER(SEARCH("CP03",D760)),"บางใหญ่",ISNUMBER(SEARCH("CP04",D760)),"บางบอน",OR(ISNUMBER(SEARCH("CP",D760)),ISNUMBER(SEARCH("BTC",#REF!))),"340",TRUE,"")</f>
        <v>ราชพฤกษ</v>
      </c>
    </row>
    <row r="761" spans="1:7" x14ac:dyDescent="0.2">
      <c r="A761" t="s">
        <v>8860</v>
      </c>
      <c r="B761" t="s">
        <v>8861</v>
      </c>
      <c r="C761" t="s">
        <v>8518</v>
      </c>
      <c r="D761" t="s">
        <v>2605</v>
      </c>
      <c r="E761" t="s">
        <v>8837</v>
      </c>
      <c r="F761">
        <v>1</v>
      </c>
      <c r="G761" t="str" cm="1">
        <f t="array" ref="G761">_xlfn.IFS(ISNUMBER(SEARCH("CP02",D761)),"ราชพฤกษ",ISNUMBER(SEARCH("CP03",D761)),"บางใหญ่",ISNUMBER(SEARCH("CP04",D761)),"บางบอน",OR(ISNUMBER(SEARCH("CP",D761)),ISNUMBER(SEARCH("BTC",#REF!))),"340",TRUE,"")</f>
        <v>บางใหญ่</v>
      </c>
    </row>
    <row r="762" spans="1:7" x14ac:dyDescent="0.2">
      <c r="A762" t="s">
        <v>8860</v>
      </c>
      <c r="B762" t="s">
        <v>8861</v>
      </c>
      <c r="C762" t="s">
        <v>8519</v>
      </c>
      <c r="D762" t="s">
        <v>2631</v>
      </c>
      <c r="E762" t="s">
        <v>8837</v>
      </c>
      <c r="F762">
        <v>1</v>
      </c>
      <c r="G762" t="str" cm="1">
        <f t="array" ref="G762">_xlfn.IFS(ISNUMBER(SEARCH("CP02",D762)),"ราชพฤกษ",ISNUMBER(SEARCH("CP03",D762)),"บางใหญ่",ISNUMBER(SEARCH("CP04",D762)),"บางบอน",OR(ISNUMBER(SEARCH("CP",D762)),ISNUMBER(SEARCH("BTC",#REF!))),"340",TRUE,"")</f>
        <v>บางบอน</v>
      </c>
    </row>
    <row r="763" spans="1:7" x14ac:dyDescent="0.2">
      <c r="A763" t="s">
        <v>8862</v>
      </c>
      <c r="B763" t="s">
        <v>8863</v>
      </c>
      <c r="C763" t="s">
        <v>8518</v>
      </c>
      <c r="D763" t="s">
        <v>2605</v>
      </c>
      <c r="E763" t="s">
        <v>8837</v>
      </c>
      <c r="F763">
        <v>1</v>
      </c>
      <c r="G763" t="str" cm="1">
        <f t="array" ref="G763">_xlfn.IFS(ISNUMBER(SEARCH("CP02",D763)),"ราชพฤกษ",ISNUMBER(SEARCH("CP03",D763)),"บางใหญ่",ISNUMBER(SEARCH("CP04",D763)),"บางบอน",OR(ISNUMBER(SEARCH("CP",D763)),ISNUMBER(SEARCH("BTC",#REF!))),"340",TRUE,"")</f>
        <v>บางใหญ่</v>
      </c>
    </row>
    <row r="764" spans="1:7" x14ac:dyDescent="0.2">
      <c r="A764" t="s">
        <v>8864</v>
      </c>
      <c r="B764" t="s">
        <v>8865</v>
      </c>
      <c r="C764" t="s">
        <v>8516</v>
      </c>
      <c r="D764" t="s">
        <v>2584</v>
      </c>
      <c r="E764" t="s">
        <v>8513</v>
      </c>
      <c r="F764">
        <v>2</v>
      </c>
      <c r="G764" t="str" cm="1">
        <f t="array" ref="G764">_xlfn.IFS(ISNUMBER(SEARCH("CP02",D764)),"ราชพฤกษ",ISNUMBER(SEARCH("CP03",D764)),"บางใหญ่",ISNUMBER(SEARCH("CP04",D764)),"บางบอน",OR(ISNUMBER(SEARCH("CP",D764)),ISNUMBER(SEARCH("BTC",#REF!))),"340",TRUE,"")</f>
        <v>ราชพฤกษ</v>
      </c>
    </row>
    <row r="765" spans="1:7" x14ac:dyDescent="0.2">
      <c r="A765" t="s">
        <v>8864</v>
      </c>
      <c r="B765" t="s">
        <v>8865</v>
      </c>
      <c r="C765" t="s">
        <v>8518</v>
      </c>
      <c r="D765" t="s">
        <v>2605</v>
      </c>
      <c r="E765" t="s">
        <v>8513</v>
      </c>
      <c r="F765">
        <v>2</v>
      </c>
      <c r="G765" t="str" cm="1">
        <f t="array" ref="G765">_xlfn.IFS(ISNUMBER(SEARCH("CP02",D765)),"ราชพฤกษ",ISNUMBER(SEARCH("CP03",D765)),"บางใหญ่",ISNUMBER(SEARCH("CP04",D765)),"บางบอน",OR(ISNUMBER(SEARCH("CP",D765)),ISNUMBER(SEARCH("BTC",#REF!))),"340",TRUE,"")</f>
        <v>บางใหญ่</v>
      </c>
    </row>
    <row r="766" spans="1:7" x14ac:dyDescent="0.2">
      <c r="A766" t="s">
        <v>325</v>
      </c>
      <c r="B766" t="s">
        <v>326</v>
      </c>
      <c r="C766" t="s">
        <v>8520</v>
      </c>
      <c r="D766" t="s">
        <v>2683</v>
      </c>
      <c r="E766" t="s">
        <v>8513</v>
      </c>
      <c r="F766">
        <v>6</v>
      </c>
      <c r="G766" t="str" cm="1">
        <f t="array" ref="G766">_xlfn.IFS(ISNUMBER(SEARCH("CP02",D766)),"ราชพฤกษ",ISNUMBER(SEARCH("CP03",D766)),"บางใหญ่",ISNUMBER(SEARCH("CP04",D766)),"บางบอน",OR(ISNUMBER(SEARCH("CP",D766)),ISNUMBER(SEARCH("BTC",#REF!))),"340",TRUE,"")</f>
        <v>340</v>
      </c>
    </row>
    <row r="767" spans="1:7" x14ac:dyDescent="0.2">
      <c r="A767" t="s">
        <v>325</v>
      </c>
      <c r="B767" t="s">
        <v>326</v>
      </c>
      <c r="C767" t="s">
        <v>8516</v>
      </c>
      <c r="D767" t="s">
        <v>2584</v>
      </c>
      <c r="E767" t="s">
        <v>8513</v>
      </c>
      <c r="F767">
        <v>2</v>
      </c>
      <c r="G767" t="str" cm="1">
        <f t="array" ref="G767">_xlfn.IFS(ISNUMBER(SEARCH("CP02",D767)),"ราชพฤกษ",ISNUMBER(SEARCH("CP03",D767)),"บางใหญ่",ISNUMBER(SEARCH("CP04",D767)),"บางบอน",OR(ISNUMBER(SEARCH("CP",D767)),ISNUMBER(SEARCH("BTC",#REF!))),"340",TRUE,"")</f>
        <v>ราชพฤกษ</v>
      </c>
    </row>
    <row r="768" spans="1:7" x14ac:dyDescent="0.2">
      <c r="A768" t="s">
        <v>325</v>
      </c>
      <c r="B768" t="s">
        <v>326</v>
      </c>
      <c r="C768" t="s">
        <v>8519</v>
      </c>
      <c r="D768" t="s">
        <v>2631</v>
      </c>
      <c r="E768" t="s">
        <v>8513</v>
      </c>
      <c r="F768">
        <v>2</v>
      </c>
      <c r="G768" t="str" cm="1">
        <f t="array" ref="G768">_xlfn.IFS(ISNUMBER(SEARCH("CP02",D768)),"ราชพฤกษ",ISNUMBER(SEARCH("CP03",D768)),"บางใหญ่",ISNUMBER(SEARCH("CP04",D768)),"บางบอน",OR(ISNUMBER(SEARCH("CP",D768)),ISNUMBER(SEARCH("BTC",#REF!))),"340",TRUE,"")</f>
        <v>บางบอน</v>
      </c>
    </row>
    <row r="769" spans="1:7" x14ac:dyDescent="0.2">
      <c r="A769" t="s">
        <v>8866</v>
      </c>
      <c r="B769" t="s">
        <v>8867</v>
      </c>
      <c r="C769" t="s">
        <v>8518</v>
      </c>
      <c r="D769" t="s">
        <v>2605</v>
      </c>
      <c r="E769" t="s">
        <v>8621</v>
      </c>
      <c r="F769">
        <v>4</v>
      </c>
      <c r="G769" t="str" cm="1">
        <f t="array" ref="G769">_xlfn.IFS(ISNUMBER(SEARCH("CP02",D769)),"ราชพฤกษ",ISNUMBER(SEARCH("CP03",D769)),"บางใหญ่",ISNUMBER(SEARCH("CP04",D769)),"บางบอน",OR(ISNUMBER(SEARCH("CP",D769)),ISNUMBER(SEARCH("BTC",#REF!))),"340",TRUE,"")</f>
        <v>บางใหญ่</v>
      </c>
    </row>
    <row r="770" spans="1:7" x14ac:dyDescent="0.2">
      <c r="A770" t="s">
        <v>8866</v>
      </c>
      <c r="B770" t="s">
        <v>8867</v>
      </c>
      <c r="C770" t="s">
        <v>8519</v>
      </c>
      <c r="D770" t="s">
        <v>2631</v>
      </c>
      <c r="E770" t="s">
        <v>8621</v>
      </c>
      <c r="F770">
        <v>2</v>
      </c>
      <c r="G770" t="str" cm="1">
        <f t="array" ref="G770">_xlfn.IFS(ISNUMBER(SEARCH("CP02",D770)),"ราชพฤกษ",ISNUMBER(SEARCH("CP03",D770)),"บางใหญ่",ISNUMBER(SEARCH("CP04",D770)),"บางบอน",OR(ISNUMBER(SEARCH("CP",D770)),ISNUMBER(SEARCH("BTC",#REF!))),"340",TRUE,"")</f>
        <v>บางบอน</v>
      </c>
    </row>
    <row r="771" spans="1:7" x14ac:dyDescent="0.2">
      <c r="A771" t="s">
        <v>8868</v>
      </c>
      <c r="B771" t="s">
        <v>8869</v>
      </c>
      <c r="C771" t="s">
        <v>8516</v>
      </c>
      <c r="D771" t="s">
        <v>2584</v>
      </c>
      <c r="E771" t="s">
        <v>8621</v>
      </c>
      <c r="F771">
        <v>2</v>
      </c>
      <c r="G771" t="str" cm="1">
        <f t="array" ref="G771">_xlfn.IFS(ISNUMBER(SEARCH("CP02",D771)),"ราชพฤกษ",ISNUMBER(SEARCH("CP03",D771)),"บางใหญ่",ISNUMBER(SEARCH("CP04",D771)),"บางบอน",OR(ISNUMBER(SEARCH("CP",D771)),ISNUMBER(SEARCH("BTC",#REF!))),"340",TRUE,"")</f>
        <v>ราชพฤกษ</v>
      </c>
    </row>
    <row r="772" spans="1:7" x14ac:dyDescent="0.2">
      <c r="A772" t="s">
        <v>8868</v>
      </c>
      <c r="B772" t="s">
        <v>8869</v>
      </c>
      <c r="C772" t="s">
        <v>8518</v>
      </c>
      <c r="D772" t="s">
        <v>2605</v>
      </c>
      <c r="E772" t="s">
        <v>8621</v>
      </c>
      <c r="F772">
        <v>2</v>
      </c>
      <c r="G772" t="str" cm="1">
        <f t="array" ref="G772">_xlfn.IFS(ISNUMBER(SEARCH("CP02",D772)),"ราชพฤกษ",ISNUMBER(SEARCH("CP03",D772)),"บางใหญ่",ISNUMBER(SEARCH("CP04",D772)),"บางบอน",OR(ISNUMBER(SEARCH("CP",D772)),ISNUMBER(SEARCH("BTC",#REF!))),"340",TRUE,"")</f>
        <v>บางใหญ่</v>
      </c>
    </row>
    <row r="773" spans="1:7" x14ac:dyDescent="0.2">
      <c r="A773" t="s">
        <v>8868</v>
      </c>
      <c r="B773" t="s">
        <v>8869</v>
      </c>
      <c r="C773" t="s">
        <v>8519</v>
      </c>
      <c r="D773" t="s">
        <v>2631</v>
      </c>
      <c r="E773" t="s">
        <v>8621</v>
      </c>
      <c r="F773">
        <v>2</v>
      </c>
      <c r="G773" t="str" cm="1">
        <f t="array" ref="G773">_xlfn.IFS(ISNUMBER(SEARCH("CP02",D773)),"ราชพฤกษ",ISNUMBER(SEARCH("CP03",D773)),"บางใหญ่",ISNUMBER(SEARCH("CP04",D773)),"บางบอน",OR(ISNUMBER(SEARCH("CP",D773)),ISNUMBER(SEARCH("BTC",#REF!))),"340",TRUE,"")</f>
        <v>บางบอน</v>
      </c>
    </row>
    <row r="774" spans="1:7" x14ac:dyDescent="0.2">
      <c r="A774" t="s">
        <v>8870</v>
      </c>
      <c r="B774" t="s">
        <v>8871</v>
      </c>
      <c r="C774" t="s">
        <v>8516</v>
      </c>
      <c r="D774" t="s">
        <v>2584</v>
      </c>
      <c r="E774" t="s">
        <v>8621</v>
      </c>
      <c r="F774">
        <v>4</v>
      </c>
      <c r="G774" t="str" cm="1">
        <f t="array" ref="G774">_xlfn.IFS(ISNUMBER(SEARCH("CP02",D774)),"ราชพฤกษ",ISNUMBER(SEARCH("CP03",D774)),"บางใหญ่",ISNUMBER(SEARCH("CP04",D774)),"บางบอน",OR(ISNUMBER(SEARCH("CP",D774)),ISNUMBER(SEARCH("BTC",#REF!))),"340",TRUE,"")</f>
        <v>ราชพฤกษ</v>
      </c>
    </row>
    <row r="775" spans="1:7" x14ac:dyDescent="0.2">
      <c r="A775" t="s">
        <v>8870</v>
      </c>
      <c r="B775" t="s">
        <v>8871</v>
      </c>
      <c r="C775" t="s">
        <v>8519</v>
      </c>
      <c r="D775" t="s">
        <v>2631</v>
      </c>
      <c r="E775" t="s">
        <v>8621</v>
      </c>
      <c r="F775">
        <v>2</v>
      </c>
      <c r="G775" t="str" cm="1">
        <f t="array" ref="G775">_xlfn.IFS(ISNUMBER(SEARCH("CP02",D775)),"ราชพฤกษ",ISNUMBER(SEARCH("CP03",D775)),"บางใหญ่",ISNUMBER(SEARCH("CP04",D775)),"บางบอน",OR(ISNUMBER(SEARCH("CP",D775)),ISNUMBER(SEARCH("BTC",#REF!))),"340",TRUE,"")</f>
        <v>บางบอน</v>
      </c>
    </row>
    <row r="776" spans="1:7" x14ac:dyDescent="0.2">
      <c r="A776" t="s">
        <v>25</v>
      </c>
      <c r="B776" t="s">
        <v>26</v>
      </c>
      <c r="C776" t="s">
        <v>8520</v>
      </c>
      <c r="D776" t="s">
        <v>2683</v>
      </c>
      <c r="E776" t="s">
        <v>8837</v>
      </c>
      <c r="F776">
        <v>1</v>
      </c>
      <c r="G776" t="str" cm="1">
        <f t="array" ref="G776">_xlfn.IFS(ISNUMBER(SEARCH("CP02",D776)),"ราชพฤกษ",ISNUMBER(SEARCH("CP03",D776)),"บางใหญ่",ISNUMBER(SEARCH("CP04",D776)),"บางบอน",OR(ISNUMBER(SEARCH("CP",D776)),ISNUMBER(SEARCH("BTC",#REF!))),"340",TRUE,"")</f>
        <v>340</v>
      </c>
    </row>
    <row r="777" spans="1:7" x14ac:dyDescent="0.2">
      <c r="A777" t="s">
        <v>25</v>
      </c>
      <c r="B777" t="s">
        <v>26</v>
      </c>
      <c r="C777" t="s">
        <v>8518</v>
      </c>
      <c r="D777" t="s">
        <v>2605</v>
      </c>
      <c r="E777" t="s">
        <v>8837</v>
      </c>
      <c r="F777">
        <v>2</v>
      </c>
      <c r="G777" t="str" cm="1">
        <f t="array" ref="G777">_xlfn.IFS(ISNUMBER(SEARCH("CP02",D777)),"ราชพฤกษ",ISNUMBER(SEARCH("CP03",D777)),"บางใหญ่",ISNUMBER(SEARCH("CP04",D777)),"บางบอน",OR(ISNUMBER(SEARCH("CP",D777)),ISNUMBER(SEARCH("BTC",#REF!))),"340",TRUE,"")</f>
        <v>บางใหญ่</v>
      </c>
    </row>
    <row r="778" spans="1:7" x14ac:dyDescent="0.2">
      <c r="A778" t="s">
        <v>8872</v>
      </c>
      <c r="B778" t="s">
        <v>8873</v>
      </c>
      <c r="C778" t="s">
        <v>8520</v>
      </c>
      <c r="D778" t="s">
        <v>2683</v>
      </c>
      <c r="E778" t="s">
        <v>8513</v>
      </c>
      <c r="F778">
        <v>5</v>
      </c>
      <c r="G778" t="str" cm="1">
        <f t="array" ref="G778">_xlfn.IFS(ISNUMBER(SEARCH("CP02",D778)),"ราชพฤกษ",ISNUMBER(SEARCH("CP03",D778)),"บางใหญ่",ISNUMBER(SEARCH("CP04",D778)),"บางบอน",OR(ISNUMBER(SEARCH("CP",D778)),ISNUMBER(SEARCH("BTC",#REF!))),"340",TRUE,"")</f>
        <v>340</v>
      </c>
    </row>
    <row r="779" spans="1:7" x14ac:dyDescent="0.2">
      <c r="A779" t="s">
        <v>8874</v>
      </c>
      <c r="B779" t="s">
        <v>8875</v>
      </c>
      <c r="C779" t="s">
        <v>8520</v>
      </c>
      <c r="D779" t="s">
        <v>2683</v>
      </c>
      <c r="E779" t="s">
        <v>8513</v>
      </c>
      <c r="F779">
        <v>2</v>
      </c>
      <c r="G779" t="str" cm="1">
        <f t="array" ref="G779">_xlfn.IFS(ISNUMBER(SEARCH("CP02",D779)),"ราชพฤกษ",ISNUMBER(SEARCH("CP03",D779)),"บางใหญ่",ISNUMBER(SEARCH("CP04",D779)),"บางบอน",OR(ISNUMBER(SEARCH("CP",D779)),ISNUMBER(SEARCH("BTC",#REF!))),"340",TRUE,"")</f>
        <v>340</v>
      </c>
    </row>
    <row r="780" spans="1:7" x14ac:dyDescent="0.2">
      <c r="A780" t="s">
        <v>8876</v>
      </c>
      <c r="B780" t="s">
        <v>8877</v>
      </c>
      <c r="C780" t="s">
        <v>8520</v>
      </c>
      <c r="D780" t="s">
        <v>2683</v>
      </c>
      <c r="E780" t="s">
        <v>8513</v>
      </c>
      <c r="F780">
        <v>4</v>
      </c>
      <c r="G780" t="str" cm="1">
        <f t="array" ref="G780">_xlfn.IFS(ISNUMBER(SEARCH("CP02",D780)),"ราชพฤกษ",ISNUMBER(SEARCH("CP03",D780)),"บางใหญ่",ISNUMBER(SEARCH("CP04",D780)),"บางบอน",OR(ISNUMBER(SEARCH("CP",D780)),ISNUMBER(SEARCH("BTC",#REF!))),"340",TRUE,"")</f>
        <v>340</v>
      </c>
    </row>
    <row r="781" spans="1:7" x14ac:dyDescent="0.2">
      <c r="A781" t="s">
        <v>8876</v>
      </c>
      <c r="B781" t="s">
        <v>8877</v>
      </c>
      <c r="C781" t="s">
        <v>8516</v>
      </c>
      <c r="D781" t="s">
        <v>2584</v>
      </c>
      <c r="E781" t="s">
        <v>8513</v>
      </c>
      <c r="F781">
        <v>2</v>
      </c>
      <c r="G781" t="str" cm="1">
        <f t="array" ref="G781">_xlfn.IFS(ISNUMBER(SEARCH("CP02",D781)),"ราชพฤกษ",ISNUMBER(SEARCH("CP03",D781)),"บางใหญ่",ISNUMBER(SEARCH("CP04",D781)),"บางบอน",OR(ISNUMBER(SEARCH("CP",D781)),ISNUMBER(SEARCH("BTC",#REF!))),"340",TRUE,"")</f>
        <v>ราชพฤกษ</v>
      </c>
    </row>
    <row r="782" spans="1:7" x14ac:dyDescent="0.2">
      <c r="A782" t="s">
        <v>8878</v>
      </c>
      <c r="B782" t="s">
        <v>8879</v>
      </c>
      <c r="C782" t="s">
        <v>8519</v>
      </c>
      <c r="D782" t="s">
        <v>2631</v>
      </c>
      <c r="E782" t="s">
        <v>8513</v>
      </c>
      <c r="F782">
        <v>2</v>
      </c>
      <c r="G782" t="str" cm="1">
        <f t="array" ref="G782">_xlfn.IFS(ISNUMBER(SEARCH("CP02",D782)),"ราชพฤกษ",ISNUMBER(SEARCH("CP03",D782)),"บางใหญ่",ISNUMBER(SEARCH("CP04",D782)),"บางบอน",OR(ISNUMBER(SEARCH("CP",D782)),ISNUMBER(SEARCH("BTC",#REF!))),"340",TRUE,"")</f>
        <v>บางบอน</v>
      </c>
    </row>
    <row r="783" spans="1:7" x14ac:dyDescent="0.2">
      <c r="A783" t="s">
        <v>8880</v>
      </c>
      <c r="B783" t="s">
        <v>8881</v>
      </c>
      <c r="C783" t="s">
        <v>8518</v>
      </c>
      <c r="D783" t="s">
        <v>2605</v>
      </c>
      <c r="E783" t="s">
        <v>8621</v>
      </c>
      <c r="F783">
        <v>2</v>
      </c>
      <c r="G783" t="str" cm="1">
        <f t="array" ref="G783">_xlfn.IFS(ISNUMBER(SEARCH("CP02",D783)),"ราชพฤกษ",ISNUMBER(SEARCH("CP03",D783)),"บางใหญ่",ISNUMBER(SEARCH("CP04",D783)),"บางบอน",OR(ISNUMBER(SEARCH("CP",D783)),ISNUMBER(SEARCH("BTC",#REF!))),"340",TRUE,"")</f>
        <v>บางใหญ่</v>
      </c>
    </row>
    <row r="784" spans="1:7" x14ac:dyDescent="0.2">
      <c r="A784" t="s">
        <v>8882</v>
      </c>
      <c r="B784" t="s">
        <v>8883</v>
      </c>
      <c r="C784" t="s">
        <v>8518</v>
      </c>
      <c r="D784" t="s">
        <v>2605</v>
      </c>
      <c r="E784" t="s">
        <v>8513</v>
      </c>
      <c r="F784">
        <v>2</v>
      </c>
      <c r="G784" t="str" cm="1">
        <f t="array" ref="G784">_xlfn.IFS(ISNUMBER(SEARCH("CP02",D784)),"ราชพฤกษ",ISNUMBER(SEARCH("CP03",D784)),"บางใหญ่",ISNUMBER(SEARCH("CP04",D784)),"บางบอน",OR(ISNUMBER(SEARCH("CP",D784)),ISNUMBER(SEARCH("BTC",#REF!))),"340",TRUE,"")</f>
        <v>บางใหญ่</v>
      </c>
    </row>
    <row r="785" spans="1:7" x14ac:dyDescent="0.2">
      <c r="A785" t="s">
        <v>8884</v>
      </c>
      <c r="B785" t="s">
        <v>8885</v>
      </c>
      <c r="C785" t="s">
        <v>8520</v>
      </c>
      <c r="D785" t="s">
        <v>2683</v>
      </c>
      <c r="E785" t="s">
        <v>8513</v>
      </c>
      <c r="F785">
        <v>1</v>
      </c>
      <c r="G785" t="str" cm="1">
        <f t="array" ref="G785">_xlfn.IFS(ISNUMBER(SEARCH("CP02",D785)),"ราชพฤกษ",ISNUMBER(SEARCH("CP03",D785)),"บางใหญ่",ISNUMBER(SEARCH("CP04",D785)),"บางบอน",OR(ISNUMBER(SEARCH("CP",D785)),ISNUMBER(SEARCH("BTC",#REF!))),"340",TRUE,"")</f>
        <v>340</v>
      </c>
    </row>
    <row r="786" spans="1:7" x14ac:dyDescent="0.2">
      <c r="A786" t="s">
        <v>8884</v>
      </c>
      <c r="B786" t="s">
        <v>8885</v>
      </c>
      <c r="C786" t="s">
        <v>8518</v>
      </c>
      <c r="D786" t="s">
        <v>2605</v>
      </c>
      <c r="E786" t="s">
        <v>8513</v>
      </c>
      <c r="F786">
        <v>2</v>
      </c>
      <c r="G786" t="str" cm="1">
        <f t="array" ref="G786">_xlfn.IFS(ISNUMBER(SEARCH("CP02",D786)),"ราชพฤกษ",ISNUMBER(SEARCH("CP03",D786)),"บางใหญ่",ISNUMBER(SEARCH("CP04",D786)),"บางบอน",OR(ISNUMBER(SEARCH("CP",D786)),ISNUMBER(SEARCH("BTC",#REF!))),"340",TRUE,"")</f>
        <v>บางใหญ่</v>
      </c>
    </row>
    <row r="787" spans="1:7" x14ac:dyDescent="0.2">
      <c r="A787" t="s">
        <v>8886</v>
      </c>
      <c r="B787" t="s">
        <v>8887</v>
      </c>
      <c r="C787" t="s">
        <v>8520</v>
      </c>
      <c r="D787" t="s">
        <v>2683</v>
      </c>
      <c r="E787" t="s">
        <v>8837</v>
      </c>
      <c r="F787">
        <v>1</v>
      </c>
      <c r="G787" t="str" cm="1">
        <f t="array" ref="G787">_xlfn.IFS(ISNUMBER(SEARCH("CP02",D787)),"ราชพฤกษ",ISNUMBER(SEARCH("CP03",D787)),"บางใหญ่",ISNUMBER(SEARCH("CP04",D787)),"บางบอน",OR(ISNUMBER(SEARCH("CP",D787)),ISNUMBER(SEARCH("BTC",#REF!))),"340",TRUE,"")</f>
        <v>340</v>
      </c>
    </row>
    <row r="788" spans="1:7" x14ac:dyDescent="0.2">
      <c r="A788" t="s">
        <v>8888</v>
      </c>
      <c r="B788" t="s">
        <v>8889</v>
      </c>
      <c r="C788" t="s">
        <v>8520</v>
      </c>
      <c r="D788" t="s">
        <v>2683</v>
      </c>
      <c r="E788" t="s">
        <v>8513</v>
      </c>
      <c r="F788">
        <v>2</v>
      </c>
      <c r="G788" t="str" cm="1">
        <f t="array" ref="G788">_xlfn.IFS(ISNUMBER(SEARCH("CP02",D788)),"ราชพฤกษ",ISNUMBER(SEARCH("CP03",D788)),"บางใหญ่",ISNUMBER(SEARCH("CP04",D788)),"บางบอน",OR(ISNUMBER(SEARCH("CP",D788)),ISNUMBER(SEARCH("BTC",#REF!))),"340",TRUE,"")</f>
        <v>340</v>
      </c>
    </row>
    <row r="789" spans="1:7" x14ac:dyDescent="0.2">
      <c r="A789" t="s">
        <v>8888</v>
      </c>
      <c r="B789" t="s">
        <v>8889</v>
      </c>
      <c r="C789" t="s">
        <v>8516</v>
      </c>
      <c r="D789" t="s">
        <v>2584</v>
      </c>
      <c r="E789" t="s">
        <v>8513</v>
      </c>
      <c r="F789">
        <v>2</v>
      </c>
      <c r="G789" t="str" cm="1">
        <f t="array" ref="G789">_xlfn.IFS(ISNUMBER(SEARCH("CP02",D789)),"ราชพฤกษ",ISNUMBER(SEARCH("CP03",D789)),"บางใหญ่",ISNUMBER(SEARCH("CP04",D789)),"บางบอน",OR(ISNUMBER(SEARCH("CP",D789)),ISNUMBER(SEARCH("BTC",#REF!))),"340",TRUE,"")</f>
        <v>ราชพฤกษ</v>
      </c>
    </row>
    <row r="790" spans="1:7" x14ac:dyDescent="0.2">
      <c r="A790" t="s">
        <v>8888</v>
      </c>
      <c r="B790" t="s">
        <v>8889</v>
      </c>
      <c r="C790" t="s">
        <v>8518</v>
      </c>
      <c r="D790" t="s">
        <v>2605</v>
      </c>
      <c r="E790" t="s">
        <v>8513</v>
      </c>
      <c r="F790">
        <v>2</v>
      </c>
      <c r="G790" t="str" cm="1">
        <f t="array" ref="G790">_xlfn.IFS(ISNUMBER(SEARCH("CP02",D790)),"ราชพฤกษ",ISNUMBER(SEARCH("CP03",D790)),"บางใหญ่",ISNUMBER(SEARCH("CP04",D790)),"บางบอน",OR(ISNUMBER(SEARCH("CP",D790)),ISNUMBER(SEARCH("BTC",#REF!))),"340",TRUE,"")</f>
        <v>บางใหญ่</v>
      </c>
    </row>
    <row r="791" spans="1:7" x14ac:dyDescent="0.2">
      <c r="A791" t="s">
        <v>8888</v>
      </c>
      <c r="B791" t="s">
        <v>8889</v>
      </c>
      <c r="C791" t="s">
        <v>8519</v>
      </c>
      <c r="D791" t="s">
        <v>2631</v>
      </c>
      <c r="E791" t="s">
        <v>8513</v>
      </c>
      <c r="F791">
        <v>2</v>
      </c>
      <c r="G791" t="str" cm="1">
        <f t="array" ref="G791">_xlfn.IFS(ISNUMBER(SEARCH("CP02",D791)),"ราชพฤกษ",ISNUMBER(SEARCH("CP03",D791)),"บางใหญ่",ISNUMBER(SEARCH("CP04",D791)),"บางบอน",OR(ISNUMBER(SEARCH("CP",D791)),ISNUMBER(SEARCH("BTC",#REF!))),"340",TRUE,"")</f>
        <v>บางบอน</v>
      </c>
    </row>
    <row r="792" spans="1:7" x14ac:dyDescent="0.2">
      <c r="A792" t="s">
        <v>8890</v>
      </c>
      <c r="B792" t="s">
        <v>8891</v>
      </c>
      <c r="C792" t="s">
        <v>8520</v>
      </c>
      <c r="D792" t="s">
        <v>2683</v>
      </c>
      <c r="E792" t="s">
        <v>8513</v>
      </c>
      <c r="F792">
        <v>4</v>
      </c>
      <c r="G792" t="str" cm="1">
        <f t="array" ref="G792">_xlfn.IFS(ISNUMBER(SEARCH("CP02",D792)),"ราชพฤกษ",ISNUMBER(SEARCH("CP03",D792)),"บางใหญ่",ISNUMBER(SEARCH("CP04",D792)),"บางบอน",OR(ISNUMBER(SEARCH("CP",D792)),ISNUMBER(SEARCH("BTC",#REF!))),"340",TRUE,"")</f>
        <v>340</v>
      </c>
    </row>
    <row r="793" spans="1:7" x14ac:dyDescent="0.2">
      <c r="A793" t="s">
        <v>8892</v>
      </c>
      <c r="B793" t="s">
        <v>8893</v>
      </c>
      <c r="C793" t="s">
        <v>8516</v>
      </c>
      <c r="D793" t="s">
        <v>2584</v>
      </c>
      <c r="E793" t="s">
        <v>8621</v>
      </c>
      <c r="F793">
        <v>2</v>
      </c>
      <c r="G793" t="str" cm="1">
        <f t="array" ref="G793">_xlfn.IFS(ISNUMBER(SEARCH("CP02",D793)),"ราชพฤกษ",ISNUMBER(SEARCH("CP03",D793)),"บางใหญ่",ISNUMBER(SEARCH("CP04",D793)),"บางบอน",OR(ISNUMBER(SEARCH("CP",D793)),ISNUMBER(SEARCH("BTC",#REF!))),"340",TRUE,"")</f>
        <v>ราชพฤกษ</v>
      </c>
    </row>
    <row r="794" spans="1:7" x14ac:dyDescent="0.2">
      <c r="A794" t="s">
        <v>8892</v>
      </c>
      <c r="B794" t="s">
        <v>8893</v>
      </c>
      <c r="C794" t="s">
        <v>8518</v>
      </c>
      <c r="D794" t="s">
        <v>2605</v>
      </c>
      <c r="E794" t="s">
        <v>8621</v>
      </c>
      <c r="F794">
        <v>2</v>
      </c>
      <c r="G794" t="str" cm="1">
        <f t="array" ref="G794">_xlfn.IFS(ISNUMBER(SEARCH("CP02",D794)),"ราชพฤกษ",ISNUMBER(SEARCH("CP03",D794)),"บางใหญ่",ISNUMBER(SEARCH("CP04",D794)),"บางบอน",OR(ISNUMBER(SEARCH("CP",D794)),ISNUMBER(SEARCH("BTC",#REF!))),"340",TRUE,"")</f>
        <v>บางใหญ่</v>
      </c>
    </row>
    <row r="795" spans="1:7" x14ac:dyDescent="0.2">
      <c r="A795" t="s">
        <v>8892</v>
      </c>
      <c r="B795" t="s">
        <v>8893</v>
      </c>
      <c r="C795" t="s">
        <v>8519</v>
      </c>
      <c r="D795" t="s">
        <v>2631</v>
      </c>
      <c r="E795" t="s">
        <v>8621</v>
      </c>
      <c r="F795">
        <v>2</v>
      </c>
      <c r="G795" t="str" cm="1">
        <f t="array" ref="G795">_xlfn.IFS(ISNUMBER(SEARCH("CP02",D795)),"ราชพฤกษ",ISNUMBER(SEARCH("CP03",D795)),"บางใหญ่",ISNUMBER(SEARCH("CP04",D795)),"บางบอน",OR(ISNUMBER(SEARCH("CP",D795)),ISNUMBER(SEARCH("BTC",#REF!))),"340",TRUE,"")</f>
        <v>บางบอน</v>
      </c>
    </row>
    <row r="796" spans="1:7" x14ac:dyDescent="0.2">
      <c r="A796" t="s">
        <v>8894</v>
      </c>
      <c r="B796" t="s">
        <v>8895</v>
      </c>
      <c r="C796" t="s">
        <v>8516</v>
      </c>
      <c r="D796" t="s">
        <v>2584</v>
      </c>
      <c r="E796" t="s">
        <v>8621</v>
      </c>
      <c r="F796">
        <v>2</v>
      </c>
      <c r="G796" t="str" cm="1">
        <f t="array" ref="G796">_xlfn.IFS(ISNUMBER(SEARCH("CP02",D796)),"ราชพฤกษ",ISNUMBER(SEARCH("CP03",D796)),"บางใหญ่",ISNUMBER(SEARCH("CP04",D796)),"บางบอน",OR(ISNUMBER(SEARCH("CP",D796)),ISNUMBER(SEARCH("BTC",#REF!))),"340",TRUE,"")</f>
        <v>ราชพฤกษ</v>
      </c>
    </row>
    <row r="797" spans="1:7" x14ac:dyDescent="0.2">
      <c r="A797" t="s">
        <v>8894</v>
      </c>
      <c r="B797" t="s">
        <v>8895</v>
      </c>
      <c r="C797" t="s">
        <v>8518</v>
      </c>
      <c r="D797" t="s">
        <v>2605</v>
      </c>
      <c r="E797" t="s">
        <v>8621</v>
      </c>
      <c r="F797">
        <v>2</v>
      </c>
      <c r="G797" t="str" cm="1">
        <f t="array" ref="G797">_xlfn.IFS(ISNUMBER(SEARCH("CP02",D797)),"ราชพฤกษ",ISNUMBER(SEARCH("CP03",D797)),"บางใหญ่",ISNUMBER(SEARCH("CP04",D797)),"บางบอน",OR(ISNUMBER(SEARCH("CP",D797)),ISNUMBER(SEARCH("BTC",#REF!))),"340",TRUE,"")</f>
        <v>บางใหญ่</v>
      </c>
    </row>
    <row r="798" spans="1:7" x14ac:dyDescent="0.2">
      <c r="A798" t="s">
        <v>8894</v>
      </c>
      <c r="B798" t="s">
        <v>8895</v>
      </c>
      <c r="C798" t="s">
        <v>8519</v>
      </c>
      <c r="D798" t="s">
        <v>2631</v>
      </c>
      <c r="E798" t="s">
        <v>8621</v>
      </c>
      <c r="F798">
        <v>2</v>
      </c>
      <c r="G798" t="str" cm="1">
        <f t="array" ref="G798">_xlfn.IFS(ISNUMBER(SEARCH("CP02",D798)),"ราชพฤกษ",ISNUMBER(SEARCH("CP03",D798)),"บางใหญ่",ISNUMBER(SEARCH("CP04",D798)),"บางบอน",OR(ISNUMBER(SEARCH("CP",D798)),ISNUMBER(SEARCH("BTC",#REF!))),"340",TRUE,"")</f>
        <v>บางบอน</v>
      </c>
    </row>
    <row r="799" spans="1:7" x14ac:dyDescent="0.2">
      <c r="A799" t="s">
        <v>8896</v>
      </c>
      <c r="B799" t="s">
        <v>8897</v>
      </c>
      <c r="C799" t="s">
        <v>8516</v>
      </c>
      <c r="D799" t="s">
        <v>2584</v>
      </c>
      <c r="E799" t="s">
        <v>8513</v>
      </c>
      <c r="F799">
        <v>2</v>
      </c>
      <c r="G799" t="str" cm="1">
        <f t="array" ref="G799">_xlfn.IFS(ISNUMBER(SEARCH("CP02",D799)),"ราชพฤกษ",ISNUMBER(SEARCH("CP03",D799)),"บางใหญ่",ISNUMBER(SEARCH("CP04",D799)),"บางบอน",OR(ISNUMBER(SEARCH("CP",D799)),ISNUMBER(SEARCH("BTC",#REF!))),"340",TRUE,"")</f>
        <v>ราชพฤกษ</v>
      </c>
    </row>
    <row r="800" spans="1:7" x14ac:dyDescent="0.2">
      <c r="A800" t="s">
        <v>8896</v>
      </c>
      <c r="B800" t="s">
        <v>8897</v>
      </c>
      <c r="C800" t="s">
        <v>8518</v>
      </c>
      <c r="D800" t="s">
        <v>2605</v>
      </c>
      <c r="E800" t="s">
        <v>8513</v>
      </c>
      <c r="F800">
        <v>2</v>
      </c>
      <c r="G800" t="str" cm="1">
        <f t="array" ref="G800">_xlfn.IFS(ISNUMBER(SEARCH("CP02",D800)),"ราชพฤกษ",ISNUMBER(SEARCH("CP03",D800)),"บางใหญ่",ISNUMBER(SEARCH("CP04",D800)),"บางบอน",OR(ISNUMBER(SEARCH("CP",D800)),ISNUMBER(SEARCH("BTC",#REF!))),"340",TRUE,"")</f>
        <v>บางใหญ่</v>
      </c>
    </row>
    <row r="801" spans="1:7" x14ac:dyDescent="0.2">
      <c r="A801" t="s">
        <v>8898</v>
      </c>
      <c r="B801" t="s">
        <v>8899</v>
      </c>
      <c r="C801" t="s">
        <v>8516</v>
      </c>
      <c r="D801" t="s">
        <v>2584</v>
      </c>
      <c r="E801" t="s">
        <v>8513</v>
      </c>
      <c r="F801">
        <v>2</v>
      </c>
      <c r="G801" t="str" cm="1">
        <f t="array" ref="G801">_xlfn.IFS(ISNUMBER(SEARCH("CP02",D801)),"ราชพฤกษ",ISNUMBER(SEARCH("CP03",D801)),"บางใหญ่",ISNUMBER(SEARCH("CP04",D801)),"บางบอน",OR(ISNUMBER(SEARCH("CP",D801)),ISNUMBER(SEARCH("BTC",#REF!))),"340",TRUE,"")</f>
        <v>ราชพฤกษ</v>
      </c>
    </row>
    <row r="802" spans="1:7" x14ac:dyDescent="0.2">
      <c r="A802" t="s">
        <v>8898</v>
      </c>
      <c r="B802" t="s">
        <v>8899</v>
      </c>
      <c r="C802" t="s">
        <v>8518</v>
      </c>
      <c r="D802" t="s">
        <v>2605</v>
      </c>
      <c r="E802" t="s">
        <v>8513</v>
      </c>
      <c r="F802">
        <v>2</v>
      </c>
      <c r="G802" t="str" cm="1">
        <f t="array" ref="G802">_xlfn.IFS(ISNUMBER(SEARCH("CP02",D802)),"ราชพฤกษ",ISNUMBER(SEARCH("CP03",D802)),"บางใหญ่",ISNUMBER(SEARCH("CP04",D802)),"บางบอน",OR(ISNUMBER(SEARCH("CP",D802)),ISNUMBER(SEARCH("BTC",#REF!))),"340",TRUE,"")</f>
        <v>บางใหญ่</v>
      </c>
    </row>
    <row r="803" spans="1:7" x14ac:dyDescent="0.2">
      <c r="A803" t="s">
        <v>8900</v>
      </c>
      <c r="B803" t="s">
        <v>8901</v>
      </c>
      <c r="C803" t="s">
        <v>8516</v>
      </c>
      <c r="D803" t="s">
        <v>2584</v>
      </c>
      <c r="E803" t="s">
        <v>8621</v>
      </c>
      <c r="F803">
        <v>2</v>
      </c>
      <c r="G803" t="str" cm="1">
        <f t="array" ref="G803">_xlfn.IFS(ISNUMBER(SEARCH("CP02",D803)),"ราชพฤกษ",ISNUMBER(SEARCH("CP03",D803)),"บางใหญ่",ISNUMBER(SEARCH("CP04",D803)),"บางบอน",OR(ISNUMBER(SEARCH("CP",D803)),ISNUMBER(SEARCH("BTC",#REF!))),"340",TRUE,"")</f>
        <v>ราชพฤกษ</v>
      </c>
    </row>
    <row r="804" spans="1:7" x14ac:dyDescent="0.2">
      <c r="A804" t="s">
        <v>8900</v>
      </c>
      <c r="B804" t="s">
        <v>8901</v>
      </c>
      <c r="C804" t="s">
        <v>8518</v>
      </c>
      <c r="D804" t="s">
        <v>2605</v>
      </c>
      <c r="E804" t="s">
        <v>8621</v>
      </c>
      <c r="F804">
        <v>2</v>
      </c>
      <c r="G804" t="str" cm="1">
        <f t="array" ref="G804">_xlfn.IFS(ISNUMBER(SEARCH("CP02",D804)),"ราชพฤกษ",ISNUMBER(SEARCH("CP03",D804)),"บางใหญ่",ISNUMBER(SEARCH("CP04",D804)),"บางบอน",OR(ISNUMBER(SEARCH("CP",D804)),ISNUMBER(SEARCH("BTC",#REF!))),"340",TRUE,"")</f>
        <v>บางใหญ่</v>
      </c>
    </row>
    <row r="805" spans="1:7" x14ac:dyDescent="0.2">
      <c r="A805" t="s">
        <v>8900</v>
      </c>
      <c r="B805" t="s">
        <v>8901</v>
      </c>
      <c r="C805" t="s">
        <v>8519</v>
      </c>
      <c r="D805" t="s">
        <v>2631</v>
      </c>
      <c r="E805" t="s">
        <v>8621</v>
      </c>
      <c r="F805">
        <v>2</v>
      </c>
      <c r="G805" t="str" cm="1">
        <f t="array" ref="G805">_xlfn.IFS(ISNUMBER(SEARCH("CP02",D805)),"ราชพฤกษ",ISNUMBER(SEARCH("CP03",D805)),"บางใหญ่",ISNUMBER(SEARCH("CP04",D805)),"บางบอน",OR(ISNUMBER(SEARCH("CP",D805)),ISNUMBER(SEARCH("BTC",#REF!))),"340",TRUE,"")</f>
        <v>บางบอน</v>
      </c>
    </row>
    <row r="806" spans="1:7" x14ac:dyDescent="0.2">
      <c r="A806" t="s">
        <v>8902</v>
      </c>
      <c r="B806" t="s">
        <v>8903</v>
      </c>
      <c r="C806" t="s">
        <v>8518</v>
      </c>
      <c r="D806" t="s">
        <v>2605</v>
      </c>
      <c r="E806" t="s">
        <v>8513</v>
      </c>
      <c r="F806">
        <v>4</v>
      </c>
      <c r="G806" t="str" cm="1">
        <f t="array" ref="G806">_xlfn.IFS(ISNUMBER(SEARCH("CP02",D806)),"ราชพฤกษ",ISNUMBER(SEARCH("CP03",D806)),"บางใหญ่",ISNUMBER(SEARCH("CP04",D806)),"บางบอน",OR(ISNUMBER(SEARCH("CP",D806)),ISNUMBER(SEARCH("BTC",#REF!))),"340",TRUE,"")</f>
        <v>บางใหญ่</v>
      </c>
    </row>
    <row r="807" spans="1:7" x14ac:dyDescent="0.2">
      <c r="A807" t="s">
        <v>8904</v>
      </c>
      <c r="B807" t="s">
        <v>8905</v>
      </c>
      <c r="C807" t="s">
        <v>8520</v>
      </c>
      <c r="D807" t="s">
        <v>2683</v>
      </c>
      <c r="E807" t="s">
        <v>8837</v>
      </c>
      <c r="F807">
        <v>8</v>
      </c>
      <c r="G807" t="str" cm="1">
        <f t="array" ref="G807">_xlfn.IFS(ISNUMBER(SEARCH("CP02",D807)),"ราชพฤกษ",ISNUMBER(SEARCH("CP03",D807)),"บางใหญ่",ISNUMBER(SEARCH("CP04",D807)),"บางบอน",OR(ISNUMBER(SEARCH("CP",D807)),ISNUMBER(SEARCH("BTC",#REF!))),"340",TRUE,"")</f>
        <v>340</v>
      </c>
    </row>
    <row r="808" spans="1:7" x14ac:dyDescent="0.2">
      <c r="A808" t="s">
        <v>8904</v>
      </c>
      <c r="B808" t="s">
        <v>8905</v>
      </c>
      <c r="C808" t="s">
        <v>8516</v>
      </c>
      <c r="D808" t="s">
        <v>2584</v>
      </c>
      <c r="E808" t="s">
        <v>8837</v>
      </c>
      <c r="F808">
        <v>2</v>
      </c>
      <c r="G808" t="str" cm="1">
        <f t="array" ref="G808">_xlfn.IFS(ISNUMBER(SEARCH("CP02",D808)),"ราชพฤกษ",ISNUMBER(SEARCH("CP03",D808)),"บางใหญ่",ISNUMBER(SEARCH("CP04",D808)),"บางบอน",OR(ISNUMBER(SEARCH("CP",D808)),ISNUMBER(SEARCH("BTC",#REF!))),"340",TRUE,"")</f>
        <v>ราชพฤกษ</v>
      </c>
    </row>
    <row r="809" spans="1:7" x14ac:dyDescent="0.2">
      <c r="A809" t="s">
        <v>8904</v>
      </c>
      <c r="B809" t="s">
        <v>8905</v>
      </c>
      <c r="C809" t="s">
        <v>8518</v>
      </c>
      <c r="D809" t="s">
        <v>2605</v>
      </c>
      <c r="E809" t="s">
        <v>8837</v>
      </c>
      <c r="F809">
        <v>2</v>
      </c>
      <c r="G809" t="str" cm="1">
        <f t="array" ref="G809">_xlfn.IFS(ISNUMBER(SEARCH("CP02",D809)),"ราชพฤกษ",ISNUMBER(SEARCH("CP03",D809)),"บางใหญ่",ISNUMBER(SEARCH("CP04",D809)),"บางบอน",OR(ISNUMBER(SEARCH("CP",D809)),ISNUMBER(SEARCH("BTC",#REF!))),"340",TRUE,"")</f>
        <v>บางใหญ่</v>
      </c>
    </row>
    <row r="810" spans="1:7" x14ac:dyDescent="0.2">
      <c r="A810" t="s">
        <v>8906</v>
      </c>
      <c r="B810" t="s">
        <v>8907</v>
      </c>
      <c r="C810" t="s">
        <v>8520</v>
      </c>
      <c r="D810" t="s">
        <v>2683</v>
      </c>
      <c r="E810" t="s">
        <v>8837</v>
      </c>
      <c r="F810">
        <v>2</v>
      </c>
      <c r="G810" t="str" cm="1">
        <f t="array" ref="G810">_xlfn.IFS(ISNUMBER(SEARCH("CP02",D810)),"ราชพฤกษ",ISNUMBER(SEARCH("CP03",D810)),"บางใหญ่",ISNUMBER(SEARCH("CP04",D810)),"บางบอน",OR(ISNUMBER(SEARCH("CP",D810)),ISNUMBER(SEARCH("BTC",#REF!))),"340",TRUE,"")</f>
        <v>340</v>
      </c>
    </row>
    <row r="811" spans="1:7" x14ac:dyDescent="0.2">
      <c r="A811" t="s">
        <v>8906</v>
      </c>
      <c r="B811" t="s">
        <v>8907</v>
      </c>
      <c r="C811" t="s">
        <v>8516</v>
      </c>
      <c r="D811" t="s">
        <v>2584</v>
      </c>
      <c r="E811" t="s">
        <v>8837</v>
      </c>
      <c r="F811">
        <v>1</v>
      </c>
      <c r="G811" t="str" cm="1">
        <f t="array" ref="G811">_xlfn.IFS(ISNUMBER(SEARCH("CP02",D811)),"ราชพฤกษ",ISNUMBER(SEARCH("CP03",D811)),"บางใหญ่",ISNUMBER(SEARCH("CP04",D811)),"บางบอน",OR(ISNUMBER(SEARCH("CP",D811)),ISNUMBER(SEARCH("BTC",#REF!))),"340",TRUE,"")</f>
        <v>ราชพฤกษ</v>
      </c>
    </row>
    <row r="812" spans="1:7" x14ac:dyDescent="0.2">
      <c r="A812" t="s">
        <v>8906</v>
      </c>
      <c r="B812" t="s">
        <v>8907</v>
      </c>
      <c r="C812" t="s">
        <v>8518</v>
      </c>
      <c r="D812" t="s">
        <v>2605</v>
      </c>
      <c r="E812" t="s">
        <v>8837</v>
      </c>
      <c r="F812">
        <v>1</v>
      </c>
      <c r="G812" t="str" cm="1">
        <f t="array" ref="G812">_xlfn.IFS(ISNUMBER(SEARCH("CP02",D812)),"ราชพฤกษ",ISNUMBER(SEARCH("CP03",D812)),"บางใหญ่",ISNUMBER(SEARCH("CP04",D812)),"บางบอน",OR(ISNUMBER(SEARCH("CP",D812)),ISNUMBER(SEARCH("BTC",#REF!))),"340",TRUE,"")</f>
        <v>บางใหญ่</v>
      </c>
    </row>
    <row r="813" spans="1:7" x14ac:dyDescent="0.2">
      <c r="A813" t="s">
        <v>8906</v>
      </c>
      <c r="B813" t="s">
        <v>8907</v>
      </c>
      <c r="C813" t="s">
        <v>8519</v>
      </c>
      <c r="D813" t="s">
        <v>2631</v>
      </c>
      <c r="E813" t="s">
        <v>8837</v>
      </c>
      <c r="F813">
        <v>1</v>
      </c>
      <c r="G813" t="str" cm="1">
        <f t="array" ref="G813">_xlfn.IFS(ISNUMBER(SEARCH("CP02",D813)),"ราชพฤกษ",ISNUMBER(SEARCH("CP03",D813)),"บางใหญ่",ISNUMBER(SEARCH("CP04",D813)),"บางบอน",OR(ISNUMBER(SEARCH("CP",D813)),ISNUMBER(SEARCH("BTC",#REF!))),"340",TRUE,"")</f>
        <v>บางบอน</v>
      </c>
    </row>
    <row r="814" spans="1:7" x14ac:dyDescent="0.2">
      <c r="A814" t="s">
        <v>8908</v>
      </c>
      <c r="B814" t="s">
        <v>8909</v>
      </c>
      <c r="C814" t="s">
        <v>8520</v>
      </c>
      <c r="D814" t="s">
        <v>2683</v>
      </c>
      <c r="E814" t="s">
        <v>8513</v>
      </c>
      <c r="F814">
        <v>3</v>
      </c>
      <c r="G814" t="str" cm="1">
        <f t="array" ref="G814">_xlfn.IFS(ISNUMBER(SEARCH("CP02",D814)),"ราชพฤกษ",ISNUMBER(SEARCH("CP03",D814)),"บางใหญ่",ISNUMBER(SEARCH("CP04",D814)),"บางบอน",OR(ISNUMBER(SEARCH("CP",D814)),ISNUMBER(SEARCH("BTC",#REF!))),"340",TRUE,"")</f>
        <v>340</v>
      </c>
    </row>
    <row r="815" spans="1:7" x14ac:dyDescent="0.2">
      <c r="A815" t="s">
        <v>8908</v>
      </c>
      <c r="B815" t="s">
        <v>8909</v>
      </c>
      <c r="C815" t="s">
        <v>8518</v>
      </c>
      <c r="D815" t="s">
        <v>2605</v>
      </c>
      <c r="E815" t="s">
        <v>8513</v>
      </c>
      <c r="F815">
        <v>2</v>
      </c>
      <c r="G815" t="str" cm="1">
        <f t="array" ref="G815">_xlfn.IFS(ISNUMBER(SEARCH("CP02",D815)),"ราชพฤกษ",ISNUMBER(SEARCH("CP03",D815)),"บางใหญ่",ISNUMBER(SEARCH("CP04",D815)),"บางบอน",OR(ISNUMBER(SEARCH("CP",D815)),ISNUMBER(SEARCH("BTC",#REF!))),"340",TRUE,"")</f>
        <v>บางใหญ่</v>
      </c>
    </row>
    <row r="816" spans="1:7" x14ac:dyDescent="0.2">
      <c r="A816" t="s">
        <v>8908</v>
      </c>
      <c r="B816" t="s">
        <v>8909</v>
      </c>
      <c r="C816" t="s">
        <v>8519</v>
      </c>
      <c r="D816" t="s">
        <v>2631</v>
      </c>
      <c r="E816" t="s">
        <v>8513</v>
      </c>
      <c r="F816">
        <v>2</v>
      </c>
      <c r="G816" t="str" cm="1">
        <f t="array" ref="G816">_xlfn.IFS(ISNUMBER(SEARCH("CP02",D816)),"ราชพฤกษ",ISNUMBER(SEARCH("CP03",D816)),"บางใหญ่",ISNUMBER(SEARCH("CP04",D816)),"บางบอน",OR(ISNUMBER(SEARCH("CP",D816)),ISNUMBER(SEARCH("BTC",#REF!))),"340",TRUE,"")</f>
        <v>บางบอน</v>
      </c>
    </row>
    <row r="817" spans="1:7" x14ac:dyDescent="0.2">
      <c r="A817" t="s">
        <v>8910</v>
      </c>
      <c r="B817" t="s">
        <v>8911</v>
      </c>
      <c r="C817" t="s">
        <v>8518</v>
      </c>
      <c r="D817" t="s">
        <v>2605</v>
      </c>
      <c r="E817" t="s">
        <v>8621</v>
      </c>
      <c r="F817">
        <v>2</v>
      </c>
      <c r="G817" t="str" cm="1">
        <f t="array" ref="G817">_xlfn.IFS(ISNUMBER(SEARCH("CP02",D817)),"ราชพฤกษ",ISNUMBER(SEARCH("CP03",D817)),"บางใหญ่",ISNUMBER(SEARCH("CP04",D817)),"บางบอน",OR(ISNUMBER(SEARCH("CP",D817)),ISNUMBER(SEARCH("BTC",#REF!))),"340",TRUE,"")</f>
        <v>บางใหญ่</v>
      </c>
    </row>
    <row r="818" spans="1:7" x14ac:dyDescent="0.2">
      <c r="A818" t="s">
        <v>8912</v>
      </c>
      <c r="B818" t="s">
        <v>8913</v>
      </c>
      <c r="C818" t="s">
        <v>8516</v>
      </c>
      <c r="D818" t="s">
        <v>2584</v>
      </c>
      <c r="E818" t="s">
        <v>8621</v>
      </c>
      <c r="F818">
        <v>2</v>
      </c>
      <c r="G818" t="str" cm="1">
        <f t="array" ref="G818">_xlfn.IFS(ISNUMBER(SEARCH("CP02",D818)),"ราชพฤกษ",ISNUMBER(SEARCH("CP03",D818)),"บางใหญ่",ISNUMBER(SEARCH("CP04",D818)),"บางบอน",OR(ISNUMBER(SEARCH("CP",D818)),ISNUMBER(SEARCH("BTC",#REF!))),"340",TRUE,"")</f>
        <v>ราชพฤกษ</v>
      </c>
    </row>
    <row r="819" spans="1:7" x14ac:dyDescent="0.2">
      <c r="A819" t="s">
        <v>8914</v>
      </c>
      <c r="B819" t="s">
        <v>8915</v>
      </c>
      <c r="C819" t="s">
        <v>8518</v>
      </c>
      <c r="D819" t="s">
        <v>2605</v>
      </c>
      <c r="E819" t="s">
        <v>8837</v>
      </c>
      <c r="F819">
        <v>1</v>
      </c>
      <c r="G819" t="str" cm="1">
        <f t="array" ref="G819">_xlfn.IFS(ISNUMBER(SEARCH("CP02",D819)),"ราชพฤกษ",ISNUMBER(SEARCH("CP03",D819)),"บางใหญ่",ISNUMBER(SEARCH("CP04",D819)),"บางบอน",OR(ISNUMBER(SEARCH("CP",D819)),ISNUMBER(SEARCH("BTC",#REF!))),"340",TRUE,"")</f>
        <v>บางใหญ่</v>
      </c>
    </row>
    <row r="820" spans="1:7" x14ac:dyDescent="0.2">
      <c r="A820" t="s">
        <v>8916</v>
      </c>
      <c r="B820" t="s">
        <v>8917</v>
      </c>
      <c r="C820" t="s">
        <v>8516</v>
      </c>
      <c r="D820" t="s">
        <v>2584</v>
      </c>
      <c r="E820" t="s">
        <v>8513</v>
      </c>
      <c r="F820">
        <v>2</v>
      </c>
      <c r="G820" t="str" cm="1">
        <f t="array" ref="G820">_xlfn.IFS(ISNUMBER(SEARCH("CP02",D820)),"ราชพฤกษ",ISNUMBER(SEARCH("CP03",D820)),"บางใหญ่",ISNUMBER(SEARCH("CP04",D820)),"บางบอน",OR(ISNUMBER(SEARCH("CP",D820)),ISNUMBER(SEARCH("BTC",#REF!))),"340",TRUE,"")</f>
        <v>ราชพฤกษ</v>
      </c>
    </row>
    <row r="821" spans="1:7" x14ac:dyDescent="0.2">
      <c r="A821" t="s">
        <v>8916</v>
      </c>
      <c r="B821" t="s">
        <v>8917</v>
      </c>
      <c r="C821" t="s">
        <v>8518</v>
      </c>
      <c r="D821" t="s">
        <v>2605</v>
      </c>
      <c r="E821" t="s">
        <v>8513</v>
      </c>
      <c r="F821">
        <v>2</v>
      </c>
      <c r="G821" t="str" cm="1">
        <f t="array" ref="G821">_xlfn.IFS(ISNUMBER(SEARCH("CP02",D821)),"ราชพฤกษ",ISNUMBER(SEARCH("CP03",D821)),"บางใหญ่",ISNUMBER(SEARCH("CP04",D821)),"บางบอน",OR(ISNUMBER(SEARCH("CP",D821)),ISNUMBER(SEARCH("BTC",#REF!))),"340",TRUE,"")</f>
        <v>บางใหญ่</v>
      </c>
    </row>
    <row r="822" spans="1:7" x14ac:dyDescent="0.2">
      <c r="A822" t="s">
        <v>8916</v>
      </c>
      <c r="B822" t="s">
        <v>8917</v>
      </c>
      <c r="C822" t="s">
        <v>8519</v>
      </c>
      <c r="D822" t="s">
        <v>2631</v>
      </c>
      <c r="E822" t="s">
        <v>8513</v>
      </c>
      <c r="F822">
        <v>2</v>
      </c>
      <c r="G822" t="str" cm="1">
        <f t="array" ref="G822">_xlfn.IFS(ISNUMBER(SEARCH("CP02",D822)),"ราชพฤกษ",ISNUMBER(SEARCH("CP03",D822)),"บางใหญ่",ISNUMBER(SEARCH("CP04",D822)),"บางบอน",OR(ISNUMBER(SEARCH("CP",D822)),ISNUMBER(SEARCH("BTC",#REF!))),"340",TRUE,"")</f>
        <v>บางบอน</v>
      </c>
    </row>
    <row r="823" spans="1:7" x14ac:dyDescent="0.2">
      <c r="A823" t="s">
        <v>8918</v>
      </c>
      <c r="B823" t="s">
        <v>8919</v>
      </c>
      <c r="C823" t="s">
        <v>8518</v>
      </c>
      <c r="D823" t="s">
        <v>2605</v>
      </c>
      <c r="E823" t="s">
        <v>8621</v>
      </c>
      <c r="F823">
        <v>2</v>
      </c>
      <c r="G823" t="str" cm="1">
        <f t="array" ref="G823">_xlfn.IFS(ISNUMBER(SEARCH("CP02",D823)),"ราชพฤกษ",ISNUMBER(SEARCH("CP03",D823)),"บางใหญ่",ISNUMBER(SEARCH("CP04",D823)),"บางบอน",OR(ISNUMBER(SEARCH("CP",D823)),ISNUMBER(SEARCH("BTC",#REF!))),"340",TRUE,"")</f>
        <v>บางใหญ่</v>
      </c>
    </row>
    <row r="824" spans="1:7" x14ac:dyDescent="0.2">
      <c r="A824" t="s">
        <v>8920</v>
      </c>
      <c r="B824" t="s">
        <v>8921</v>
      </c>
      <c r="C824" t="s">
        <v>8519</v>
      </c>
      <c r="D824" t="s">
        <v>2631</v>
      </c>
      <c r="E824" t="s">
        <v>8621</v>
      </c>
      <c r="F824">
        <v>2</v>
      </c>
      <c r="G824" t="str" cm="1">
        <f t="array" ref="G824">_xlfn.IFS(ISNUMBER(SEARCH("CP02",D824)),"ราชพฤกษ",ISNUMBER(SEARCH("CP03",D824)),"บางใหญ่",ISNUMBER(SEARCH("CP04",D824)),"บางบอน",OR(ISNUMBER(SEARCH("CP",D824)),ISNUMBER(SEARCH("BTC",#REF!))),"340",TRUE,"")</f>
        <v>บางบอน</v>
      </c>
    </row>
    <row r="825" spans="1:7" x14ac:dyDescent="0.2">
      <c r="A825" t="s">
        <v>8922</v>
      </c>
      <c r="B825" t="s">
        <v>8923</v>
      </c>
      <c r="C825" t="s">
        <v>8520</v>
      </c>
      <c r="D825" t="s">
        <v>2683</v>
      </c>
      <c r="E825" t="s">
        <v>8513</v>
      </c>
      <c r="F825">
        <v>1</v>
      </c>
      <c r="G825" t="str" cm="1">
        <f t="array" ref="G825">_xlfn.IFS(ISNUMBER(SEARCH("CP02",D825)),"ราชพฤกษ",ISNUMBER(SEARCH("CP03",D825)),"บางใหญ่",ISNUMBER(SEARCH("CP04",D825)),"บางบอน",OR(ISNUMBER(SEARCH("CP",D825)),ISNUMBER(SEARCH("BTC",#REF!))),"340",TRUE,"")</f>
        <v>340</v>
      </c>
    </row>
    <row r="826" spans="1:7" x14ac:dyDescent="0.2">
      <c r="A826" t="s">
        <v>8922</v>
      </c>
      <c r="B826" t="s">
        <v>8923</v>
      </c>
      <c r="C826" t="s">
        <v>8518</v>
      </c>
      <c r="D826" t="s">
        <v>2605</v>
      </c>
      <c r="E826" t="s">
        <v>8513</v>
      </c>
      <c r="F826">
        <v>2</v>
      </c>
      <c r="G826" t="str" cm="1">
        <f t="array" ref="G826">_xlfn.IFS(ISNUMBER(SEARCH("CP02",D826)),"ราชพฤกษ",ISNUMBER(SEARCH("CP03",D826)),"บางใหญ่",ISNUMBER(SEARCH("CP04",D826)),"บางบอน",OR(ISNUMBER(SEARCH("CP",D826)),ISNUMBER(SEARCH("BTC",#REF!))),"340",TRUE,"")</f>
        <v>บางใหญ่</v>
      </c>
    </row>
    <row r="827" spans="1:7" x14ac:dyDescent="0.2">
      <c r="A827" t="s">
        <v>603</v>
      </c>
      <c r="B827" t="s">
        <v>604</v>
      </c>
      <c r="C827" t="s">
        <v>8520</v>
      </c>
      <c r="D827" t="s">
        <v>2683</v>
      </c>
      <c r="E827" t="s">
        <v>8924</v>
      </c>
      <c r="F827">
        <v>2</v>
      </c>
      <c r="G827" t="str" cm="1">
        <f t="array" ref="G827">_xlfn.IFS(ISNUMBER(SEARCH("CP02",D827)),"ราชพฤกษ",ISNUMBER(SEARCH("CP03",D827)),"บางใหญ่",ISNUMBER(SEARCH("CP04",D827)),"บางบอน",OR(ISNUMBER(SEARCH("CP",D827)),ISNUMBER(SEARCH("BTC",#REF!))),"340",TRUE,"")</f>
        <v>340</v>
      </c>
    </row>
    <row r="828" spans="1:7" x14ac:dyDescent="0.2">
      <c r="A828" t="s">
        <v>603</v>
      </c>
      <c r="B828" t="s">
        <v>604</v>
      </c>
      <c r="C828" t="s">
        <v>8516</v>
      </c>
      <c r="D828" t="s">
        <v>2584</v>
      </c>
      <c r="E828" t="s">
        <v>8924</v>
      </c>
      <c r="F828">
        <v>3</v>
      </c>
      <c r="G828" t="str" cm="1">
        <f t="array" ref="G828">_xlfn.IFS(ISNUMBER(SEARCH("CP02",D828)),"ราชพฤกษ",ISNUMBER(SEARCH("CP03",D828)),"บางใหญ่",ISNUMBER(SEARCH("CP04",D828)),"บางบอน",OR(ISNUMBER(SEARCH("CP",D828)),ISNUMBER(SEARCH("BTC",#REF!))),"340",TRUE,"")</f>
        <v>ราชพฤกษ</v>
      </c>
    </row>
    <row r="829" spans="1:7" x14ac:dyDescent="0.2">
      <c r="A829" t="s">
        <v>603</v>
      </c>
      <c r="B829" t="s">
        <v>604</v>
      </c>
      <c r="C829" t="s">
        <v>8519</v>
      </c>
      <c r="D829" t="s">
        <v>2631</v>
      </c>
      <c r="E829" t="s">
        <v>8924</v>
      </c>
      <c r="F829">
        <v>2</v>
      </c>
      <c r="G829" t="str" cm="1">
        <f t="array" ref="G829">_xlfn.IFS(ISNUMBER(SEARCH("CP02",D829)),"ราชพฤกษ",ISNUMBER(SEARCH("CP03",D829)),"บางใหญ่",ISNUMBER(SEARCH("CP04",D829)),"บางบอน",OR(ISNUMBER(SEARCH("CP",D829)),ISNUMBER(SEARCH("BTC",#REF!))),"340",TRUE,"")</f>
        <v>บางบอน</v>
      </c>
    </row>
    <row r="830" spans="1:7" x14ac:dyDescent="0.2">
      <c r="A830" t="s">
        <v>8925</v>
      </c>
      <c r="B830" t="s">
        <v>8926</v>
      </c>
      <c r="C830" t="s">
        <v>8520</v>
      </c>
      <c r="D830" t="s">
        <v>2683</v>
      </c>
      <c r="E830" t="s">
        <v>8924</v>
      </c>
      <c r="F830">
        <v>18</v>
      </c>
      <c r="G830" t="str" cm="1">
        <f t="array" ref="G830">_xlfn.IFS(ISNUMBER(SEARCH("CP02",D830)),"ราชพฤกษ",ISNUMBER(SEARCH("CP03",D830)),"บางใหญ่",ISNUMBER(SEARCH("CP04",D830)),"บางบอน",OR(ISNUMBER(SEARCH("CP",D830)),ISNUMBER(SEARCH("BTC",#REF!))),"340",TRUE,"")</f>
        <v>340</v>
      </c>
    </row>
    <row r="831" spans="1:7" x14ac:dyDescent="0.2">
      <c r="A831" t="s">
        <v>8927</v>
      </c>
      <c r="B831" t="s">
        <v>8928</v>
      </c>
      <c r="C831" t="s">
        <v>8520</v>
      </c>
      <c r="D831" t="s">
        <v>2683</v>
      </c>
      <c r="E831" t="s">
        <v>8924</v>
      </c>
      <c r="F831">
        <v>16</v>
      </c>
      <c r="G831" t="str" cm="1">
        <f t="array" ref="G831">_xlfn.IFS(ISNUMBER(SEARCH("CP02",D831)),"ราชพฤกษ",ISNUMBER(SEARCH("CP03",D831)),"บางใหญ่",ISNUMBER(SEARCH("CP04",D831)),"บางบอน",OR(ISNUMBER(SEARCH("CP",D831)),ISNUMBER(SEARCH("BTC",#REF!))),"340",TRUE,"")</f>
        <v>340</v>
      </c>
    </row>
    <row r="832" spans="1:7" x14ac:dyDescent="0.2">
      <c r="A832" t="s">
        <v>601</v>
      </c>
      <c r="B832" t="s">
        <v>602</v>
      </c>
      <c r="C832" t="s">
        <v>8520</v>
      </c>
      <c r="D832" t="s">
        <v>2683</v>
      </c>
      <c r="E832" t="s">
        <v>8924</v>
      </c>
      <c r="F832">
        <v>2</v>
      </c>
      <c r="G832" t="str" cm="1">
        <f t="array" ref="G832">_xlfn.IFS(ISNUMBER(SEARCH("CP02",D832)),"ราชพฤกษ",ISNUMBER(SEARCH("CP03",D832)),"บางใหญ่",ISNUMBER(SEARCH("CP04",D832)),"บางบอน",OR(ISNUMBER(SEARCH("CP",D832)),ISNUMBER(SEARCH("BTC",#REF!))),"340",TRUE,"")</f>
        <v>340</v>
      </c>
    </row>
    <row r="833" spans="1:7" x14ac:dyDescent="0.2">
      <c r="A833" t="s">
        <v>601</v>
      </c>
      <c r="B833" t="s">
        <v>602</v>
      </c>
      <c r="C833" t="s">
        <v>8516</v>
      </c>
      <c r="D833" t="s">
        <v>2584</v>
      </c>
      <c r="E833" t="s">
        <v>8924</v>
      </c>
      <c r="F833">
        <v>2</v>
      </c>
      <c r="G833" t="str" cm="1">
        <f t="array" ref="G833">_xlfn.IFS(ISNUMBER(SEARCH("CP02",D833)),"ราชพฤกษ",ISNUMBER(SEARCH("CP03",D833)),"บางใหญ่",ISNUMBER(SEARCH("CP04",D833)),"บางบอน",OR(ISNUMBER(SEARCH("CP",D833)),ISNUMBER(SEARCH("BTC",#REF!))),"340",TRUE,"")</f>
        <v>ราชพฤกษ</v>
      </c>
    </row>
    <row r="834" spans="1:7" x14ac:dyDescent="0.2">
      <c r="A834" t="s">
        <v>8929</v>
      </c>
      <c r="B834" t="s">
        <v>8930</v>
      </c>
      <c r="C834" t="s">
        <v>8516</v>
      </c>
      <c r="D834" t="s">
        <v>2584</v>
      </c>
      <c r="E834" t="s">
        <v>8924</v>
      </c>
      <c r="F834">
        <v>2</v>
      </c>
      <c r="G834" t="str" cm="1">
        <f t="array" ref="G834">_xlfn.IFS(ISNUMBER(SEARCH("CP02",D834)),"ราชพฤกษ",ISNUMBER(SEARCH("CP03",D834)),"บางใหญ่",ISNUMBER(SEARCH("CP04",D834)),"บางบอน",OR(ISNUMBER(SEARCH("CP",D834)),ISNUMBER(SEARCH("BTC",#REF!))),"340",TRUE,"")</f>
        <v>ราชพฤกษ</v>
      </c>
    </row>
    <row r="835" spans="1:7" x14ac:dyDescent="0.2">
      <c r="A835" t="s">
        <v>8929</v>
      </c>
      <c r="B835" t="s">
        <v>8930</v>
      </c>
      <c r="C835" t="s">
        <v>8518</v>
      </c>
      <c r="D835" t="s">
        <v>2605</v>
      </c>
      <c r="E835" t="s">
        <v>8924</v>
      </c>
      <c r="F835">
        <v>2</v>
      </c>
      <c r="G835" t="str" cm="1">
        <f t="array" ref="G835">_xlfn.IFS(ISNUMBER(SEARCH("CP02",D835)),"ราชพฤกษ",ISNUMBER(SEARCH("CP03",D835)),"บางใหญ่",ISNUMBER(SEARCH("CP04",D835)),"บางบอน",OR(ISNUMBER(SEARCH("CP",D835)),ISNUMBER(SEARCH("BTC",#REF!))),"340",TRUE,"")</f>
        <v>บางใหญ่</v>
      </c>
    </row>
    <row r="836" spans="1:7" x14ac:dyDescent="0.2">
      <c r="A836" t="s">
        <v>8929</v>
      </c>
      <c r="B836" t="s">
        <v>8930</v>
      </c>
      <c r="C836" t="s">
        <v>8519</v>
      </c>
      <c r="D836" t="s">
        <v>2631</v>
      </c>
      <c r="E836" t="s">
        <v>8924</v>
      </c>
      <c r="F836">
        <v>2</v>
      </c>
      <c r="G836" t="str" cm="1">
        <f t="array" ref="G836">_xlfn.IFS(ISNUMBER(SEARCH("CP02",D836)),"ราชพฤกษ",ISNUMBER(SEARCH("CP03",D836)),"บางใหญ่",ISNUMBER(SEARCH("CP04",D836)),"บางบอน",OR(ISNUMBER(SEARCH("CP",D836)),ISNUMBER(SEARCH("BTC",#REF!))),"340",TRUE,"")</f>
        <v>บางบอน</v>
      </c>
    </row>
    <row r="837" spans="1:7" x14ac:dyDescent="0.2">
      <c r="A837" t="s">
        <v>8931</v>
      </c>
      <c r="B837" t="s">
        <v>8932</v>
      </c>
      <c r="C837" t="s">
        <v>8516</v>
      </c>
      <c r="D837" t="s">
        <v>2584</v>
      </c>
      <c r="E837" t="s">
        <v>8924</v>
      </c>
      <c r="F837">
        <v>2</v>
      </c>
      <c r="G837" t="str" cm="1">
        <f t="array" ref="G837">_xlfn.IFS(ISNUMBER(SEARCH("CP02",D837)),"ราชพฤกษ",ISNUMBER(SEARCH("CP03",D837)),"บางใหญ่",ISNUMBER(SEARCH("CP04",D837)),"บางบอน",OR(ISNUMBER(SEARCH("CP",D837)),ISNUMBER(SEARCH("BTC",#REF!))),"340",TRUE,"")</f>
        <v>ราชพฤกษ</v>
      </c>
    </row>
    <row r="838" spans="1:7" x14ac:dyDescent="0.2">
      <c r="A838" t="s">
        <v>8931</v>
      </c>
      <c r="B838" t="s">
        <v>8932</v>
      </c>
      <c r="C838" t="s">
        <v>8518</v>
      </c>
      <c r="D838" t="s">
        <v>2605</v>
      </c>
      <c r="E838" t="s">
        <v>8924</v>
      </c>
      <c r="F838">
        <v>2</v>
      </c>
      <c r="G838" t="str" cm="1">
        <f t="array" ref="G838">_xlfn.IFS(ISNUMBER(SEARCH("CP02",D838)),"ราชพฤกษ",ISNUMBER(SEARCH("CP03",D838)),"บางใหญ่",ISNUMBER(SEARCH("CP04",D838)),"บางบอน",OR(ISNUMBER(SEARCH("CP",D838)),ISNUMBER(SEARCH("BTC",#REF!))),"340",TRUE,"")</f>
        <v>บางใหญ่</v>
      </c>
    </row>
    <row r="839" spans="1:7" x14ac:dyDescent="0.2">
      <c r="A839" t="s">
        <v>8931</v>
      </c>
      <c r="B839" t="s">
        <v>8932</v>
      </c>
      <c r="C839" t="s">
        <v>8519</v>
      </c>
      <c r="D839" t="s">
        <v>2631</v>
      </c>
      <c r="E839" t="s">
        <v>8924</v>
      </c>
      <c r="F839">
        <v>2</v>
      </c>
      <c r="G839" t="str" cm="1">
        <f t="array" ref="G839">_xlfn.IFS(ISNUMBER(SEARCH("CP02",D839)),"ราชพฤกษ",ISNUMBER(SEARCH("CP03",D839)),"บางใหญ่",ISNUMBER(SEARCH("CP04",D839)),"บางบอน",OR(ISNUMBER(SEARCH("CP",D839)),ISNUMBER(SEARCH("BTC",#REF!))),"340",TRUE,"")</f>
        <v>บางบอน</v>
      </c>
    </row>
    <row r="840" spans="1:7" x14ac:dyDescent="0.2">
      <c r="A840" t="s">
        <v>8933</v>
      </c>
      <c r="B840" t="s">
        <v>8934</v>
      </c>
      <c r="C840" t="s">
        <v>8516</v>
      </c>
      <c r="D840" t="s">
        <v>2584</v>
      </c>
      <c r="E840" t="s">
        <v>8924</v>
      </c>
      <c r="F840">
        <v>6</v>
      </c>
      <c r="G840" t="str" cm="1">
        <f t="array" ref="G840">_xlfn.IFS(ISNUMBER(SEARCH("CP02",D840)),"ราชพฤกษ",ISNUMBER(SEARCH("CP03",D840)),"บางใหญ่",ISNUMBER(SEARCH("CP04",D840)),"บางบอน",OR(ISNUMBER(SEARCH("CP",D840)),ISNUMBER(SEARCH("BTC",#REF!))),"340",TRUE,"")</f>
        <v>ราชพฤกษ</v>
      </c>
    </row>
    <row r="841" spans="1:7" x14ac:dyDescent="0.2">
      <c r="A841" t="s">
        <v>8933</v>
      </c>
      <c r="B841" t="s">
        <v>8934</v>
      </c>
      <c r="C841" t="s">
        <v>8518</v>
      </c>
      <c r="D841" t="s">
        <v>2605</v>
      </c>
      <c r="E841" t="s">
        <v>8924</v>
      </c>
      <c r="F841">
        <v>2</v>
      </c>
      <c r="G841" t="str" cm="1">
        <f t="array" ref="G841">_xlfn.IFS(ISNUMBER(SEARCH("CP02",D841)),"ราชพฤกษ",ISNUMBER(SEARCH("CP03",D841)),"บางใหญ่",ISNUMBER(SEARCH("CP04",D841)),"บางบอน",OR(ISNUMBER(SEARCH("CP",D841)),ISNUMBER(SEARCH("BTC",#REF!))),"340",TRUE,"")</f>
        <v>บางใหญ่</v>
      </c>
    </row>
    <row r="842" spans="1:7" x14ac:dyDescent="0.2">
      <c r="A842" t="s">
        <v>8933</v>
      </c>
      <c r="B842" t="s">
        <v>8934</v>
      </c>
      <c r="C842" t="s">
        <v>8519</v>
      </c>
      <c r="D842" t="s">
        <v>2631</v>
      </c>
      <c r="E842" t="s">
        <v>8924</v>
      </c>
      <c r="F842">
        <v>2</v>
      </c>
      <c r="G842" t="str" cm="1">
        <f t="array" ref="G842">_xlfn.IFS(ISNUMBER(SEARCH("CP02",D842)),"ราชพฤกษ",ISNUMBER(SEARCH("CP03",D842)),"บางใหญ่",ISNUMBER(SEARCH("CP04",D842)),"บางบอน",OR(ISNUMBER(SEARCH("CP",D842)),ISNUMBER(SEARCH("BTC",#REF!))),"340",TRUE,"")</f>
        <v>บางบอน</v>
      </c>
    </row>
    <row r="843" spans="1:7" x14ac:dyDescent="0.2">
      <c r="A843" t="s">
        <v>605</v>
      </c>
      <c r="B843" t="s">
        <v>606</v>
      </c>
      <c r="C843" t="s">
        <v>8520</v>
      </c>
      <c r="D843" t="s">
        <v>2683</v>
      </c>
      <c r="E843" t="s">
        <v>8924</v>
      </c>
      <c r="F843">
        <v>2</v>
      </c>
      <c r="G843" t="str" cm="1">
        <f t="array" ref="G843">_xlfn.IFS(ISNUMBER(SEARCH("CP02",D843)),"ราชพฤกษ",ISNUMBER(SEARCH("CP03",D843)),"บางใหญ่",ISNUMBER(SEARCH("CP04",D843)),"บางบอน",OR(ISNUMBER(SEARCH("CP",D843)),ISNUMBER(SEARCH("BTC",#REF!))),"340",TRUE,"")</f>
        <v>340</v>
      </c>
    </row>
    <row r="844" spans="1:7" x14ac:dyDescent="0.2">
      <c r="A844" t="s">
        <v>605</v>
      </c>
      <c r="B844" t="s">
        <v>606</v>
      </c>
      <c r="C844" t="s">
        <v>8516</v>
      </c>
      <c r="D844" t="s">
        <v>2584</v>
      </c>
      <c r="E844" t="s">
        <v>8924</v>
      </c>
      <c r="F844">
        <v>3</v>
      </c>
      <c r="G844" t="str" cm="1">
        <f t="array" ref="G844">_xlfn.IFS(ISNUMBER(SEARCH("CP02",D844)),"ราชพฤกษ",ISNUMBER(SEARCH("CP03",D844)),"บางใหญ่",ISNUMBER(SEARCH("CP04",D844)),"บางบอน",OR(ISNUMBER(SEARCH("CP",D844)),ISNUMBER(SEARCH("BTC",#REF!))),"340",TRUE,"")</f>
        <v>ราชพฤกษ</v>
      </c>
    </row>
    <row r="845" spans="1:7" x14ac:dyDescent="0.2">
      <c r="A845" t="s">
        <v>605</v>
      </c>
      <c r="B845" t="s">
        <v>606</v>
      </c>
      <c r="C845" t="s">
        <v>8519</v>
      </c>
      <c r="D845" t="s">
        <v>2631</v>
      </c>
      <c r="E845" t="s">
        <v>8924</v>
      </c>
      <c r="F845">
        <v>2</v>
      </c>
      <c r="G845" t="str" cm="1">
        <f t="array" ref="G845">_xlfn.IFS(ISNUMBER(SEARCH("CP02",D845)),"ราชพฤกษ",ISNUMBER(SEARCH("CP03",D845)),"บางใหญ่",ISNUMBER(SEARCH("CP04",D845)),"บางบอน",OR(ISNUMBER(SEARCH("CP",D845)),ISNUMBER(SEARCH("BTC",#REF!))),"340",TRUE,"")</f>
        <v>บางบอน</v>
      </c>
    </row>
    <row r="846" spans="1:7" x14ac:dyDescent="0.2">
      <c r="A846" t="s">
        <v>8935</v>
      </c>
      <c r="B846" t="s">
        <v>8936</v>
      </c>
      <c r="C846" t="s">
        <v>8516</v>
      </c>
      <c r="D846" t="s">
        <v>2584</v>
      </c>
      <c r="E846" t="s">
        <v>8924</v>
      </c>
      <c r="F846">
        <v>2</v>
      </c>
      <c r="G846" t="str" cm="1">
        <f t="array" ref="G846">_xlfn.IFS(ISNUMBER(SEARCH("CP02",D846)),"ราชพฤกษ",ISNUMBER(SEARCH("CP03",D846)),"บางใหญ่",ISNUMBER(SEARCH("CP04",D846)),"บางบอน",OR(ISNUMBER(SEARCH("CP",D846)),ISNUMBER(SEARCH("BTC",#REF!))),"340",TRUE,"")</f>
        <v>ราชพฤกษ</v>
      </c>
    </row>
    <row r="847" spans="1:7" x14ac:dyDescent="0.2">
      <c r="A847" t="s">
        <v>8935</v>
      </c>
      <c r="B847" t="s">
        <v>8936</v>
      </c>
      <c r="C847" t="s">
        <v>8518</v>
      </c>
      <c r="D847" t="s">
        <v>2605</v>
      </c>
      <c r="E847" t="s">
        <v>8924</v>
      </c>
      <c r="F847">
        <v>2</v>
      </c>
      <c r="G847" t="str" cm="1">
        <f t="array" ref="G847">_xlfn.IFS(ISNUMBER(SEARCH("CP02",D847)),"ราชพฤกษ",ISNUMBER(SEARCH("CP03",D847)),"บางใหญ่",ISNUMBER(SEARCH("CP04",D847)),"บางบอน",OR(ISNUMBER(SEARCH("CP",D847)),ISNUMBER(SEARCH("BTC",#REF!))),"340",TRUE,"")</f>
        <v>บางใหญ่</v>
      </c>
    </row>
    <row r="848" spans="1:7" x14ac:dyDescent="0.2">
      <c r="A848" t="s">
        <v>8935</v>
      </c>
      <c r="B848" t="s">
        <v>8936</v>
      </c>
      <c r="C848" t="s">
        <v>8519</v>
      </c>
      <c r="D848" t="s">
        <v>2631</v>
      </c>
      <c r="E848" t="s">
        <v>8924</v>
      </c>
      <c r="F848">
        <v>2</v>
      </c>
      <c r="G848" t="str" cm="1">
        <f t="array" ref="G848">_xlfn.IFS(ISNUMBER(SEARCH("CP02",D848)),"ราชพฤกษ",ISNUMBER(SEARCH("CP03",D848)),"บางใหญ่",ISNUMBER(SEARCH("CP04",D848)),"บางบอน",OR(ISNUMBER(SEARCH("CP",D848)),ISNUMBER(SEARCH("BTC",#REF!))),"340",TRUE,"")</f>
        <v>บางบอน</v>
      </c>
    </row>
    <row r="849" spans="1:7" x14ac:dyDescent="0.2">
      <c r="A849" t="s">
        <v>8937</v>
      </c>
      <c r="B849" t="s">
        <v>8938</v>
      </c>
      <c r="C849" t="s">
        <v>8520</v>
      </c>
      <c r="D849" t="s">
        <v>2683</v>
      </c>
      <c r="E849" t="s">
        <v>8924</v>
      </c>
      <c r="F849">
        <v>2</v>
      </c>
      <c r="G849" t="str" cm="1">
        <f t="array" ref="G849">_xlfn.IFS(ISNUMBER(SEARCH("CP02",D849)),"ราชพฤกษ",ISNUMBER(SEARCH("CP03",D849)),"บางใหญ่",ISNUMBER(SEARCH("CP04",D849)),"บางบอน",OR(ISNUMBER(SEARCH("CP",D849)),ISNUMBER(SEARCH("BTC",#REF!))),"340",TRUE,"")</f>
        <v>340</v>
      </c>
    </row>
    <row r="850" spans="1:7" x14ac:dyDescent="0.2">
      <c r="A850" t="s">
        <v>8937</v>
      </c>
      <c r="B850" t="s">
        <v>8938</v>
      </c>
      <c r="C850" t="s">
        <v>8518</v>
      </c>
      <c r="D850" t="s">
        <v>2605</v>
      </c>
      <c r="E850" t="s">
        <v>8924</v>
      </c>
      <c r="F850">
        <v>2</v>
      </c>
      <c r="G850" t="str" cm="1">
        <f t="array" ref="G850">_xlfn.IFS(ISNUMBER(SEARCH("CP02",D850)),"ราชพฤกษ",ISNUMBER(SEARCH("CP03",D850)),"บางใหญ่",ISNUMBER(SEARCH("CP04",D850)),"บางบอน",OR(ISNUMBER(SEARCH("CP",D850)),ISNUMBER(SEARCH("BTC",#REF!))),"340",TRUE,"")</f>
        <v>บางใหญ่</v>
      </c>
    </row>
    <row r="851" spans="1:7" x14ac:dyDescent="0.2">
      <c r="A851" t="s">
        <v>8939</v>
      </c>
      <c r="B851" t="s">
        <v>8940</v>
      </c>
      <c r="C851" t="s">
        <v>8516</v>
      </c>
      <c r="D851" t="s">
        <v>2584</v>
      </c>
      <c r="E851" t="s">
        <v>8924</v>
      </c>
      <c r="F851">
        <v>2</v>
      </c>
      <c r="G851" t="str" cm="1">
        <f t="array" ref="G851">_xlfn.IFS(ISNUMBER(SEARCH("CP02",D851)),"ราชพฤกษ",ISNUMBER(SEARCH("CP03",D851)),"บางใหญ่",ISNUMBER(SEARCH("CP04",D851)),"บางบอน",OR(ISNUMBER(SEARCH("CP",D851)),ISNUMBER(SEARCH("BTC",#REF!))),"340",TRUE,"")</f>
        <v>ราชพฤกษ</v>
      </c>
    </row>
    <row r="852" spans="1:7" x14ac:dyDescent="0.2">
      <c r="A852" t="s">
        <v>8939</v>
      </c>
      <c r="B852" t="s">
        <v>8940</v>
      </c>
      <c r="C852" t="s">
        <v>8518</v>
      </c>
      <c r="D852" t="s">
        <v>2605</v>
      </c>
      <c r="E852" t="s">
        <v>8924</v>
      </c>
      <c r="F852">
        <v>2</v>
      </c>
      <c r="G852" t="str" cm="1">
        <f t="array" ref="G852">_xlfn.IFS(ISNUMBER(SEARCH("CP02",D852)),"ราชพฤกษ",ISNUMBER(SEARCH("CP03",D852)),"บางใหญ่",ISNUMBER(SEARCH("CP04",D852)),"บางบอน",OR(ISNUMBER(SEARCH("CP",D852)),ISNUMBER(SEARCH("BTC",#REF!))),"340",TRUE,"")</f>
        <v>บางใหญ่</v>
      </c>
    </row>
    <row r="853" spans="1:7" x14ac:dyDescent="0.2">
      <c r="A853" t="s">
        <v>8939</v>
      </c>
      <c r="B853" t="s">
        <v>8940</v>
      </c>
      <c r="C853" t="s">
        <v>8519</v>
      </c>
      <c r="D853" t="s">
        <v>2631</v>
      </c>
      <c r="E853" t="s">
        <v>8924</v>
      </c>
      <c r="F853">
        <v>2</v>
      </c>
      <c r="G853" t="str" cm="1">
        <f t="array" ref="G853">_xlfn.IFS(ISNUMBER(SEARCH("CP02",D853)),"ราชพฤกษ",ISNUMBER(SEARCH("CP03",D853)),"บางใหญ่",ISNUMBER(SEARCH("CP04",D853)),"บางบอน",OR(ISNUMBER(SEARCH("CP",D853)),ISNUMBER(SEARCH("BTC",#REF!))),"340",TRUE,"")</f>
        <v>บางบอน</v>
      </c>
    </row>
    <row r="854" spans="1:7" x14ac:dyDescent="0.2">
      <c r="A854" t="s">
        <v>8941</v>
      </c>
      <c r="B854" t="s">
        <v>8942</v>
      </c>
      <c r="C854" t="s">
        <v>8516</v>
      </c>
      <c r="D854" t="s">
        <v>2584</v>
      </c>
      <c r="E854" t="s">
        <v>8924</v>
      </c>
      <c r="F854">
        <v>2</v>
      </c>
      <c r="G854" t="str" cm="1">
        <f t="array" ref="G854">_xlfn.IFS(ISNUMBER(SEARCH("CP02",D854)),"ราชพฤกษ",ISNUMBER(SEARCH("CP03",D854)),"บางใหญ่",ISNUMBER(SEARCH("CP04",D854)),"บางบอน",OR(ISNUMBER(SEARCH("CP",D854)),ISNUMBER(SEARCH("BTC",#REF!))),"340",TRUE,"")</f>
        <v>ราชพฤกษ</v>
      </c>
    </row>
    <row r="855" spans="1:7" x14ac:dyDescent="0.2">
      <c r="A855" t="s">
        <v>8941</v>
      </c>
      <c r="B855" t="s">
        <v>8942</v>
      </c>
      <c r="C855" t="s">
        <v>8518</v>
      </c>
      <c r="D855" t="s">
        <v>2605</v>
      </c>
      <c r="E855" t="s">
        <v>8924</v>
      </c>
      <c r="F855">
        <v>2</v>
      </c>
      <c r="G855" t="str" cm="1">
        <f t="array" ref="G855">_xlfn.IFS(ISNUMBER(SEARCH("CP02",D855)),"ราชพฤกษ",ISNUMBER(SEARCH("CP03",D855)),"บางใหญ่",ISNUMBER(SEARCH("CP04",D855)),"บางบอน",OR(ISNUMBER(SEARCH("CP",D855)),ISNUMBER(SEARCH("BTC",#REF!))),"340",TRUE,"")</f>
        <v>บางใหญ่</v>
      </c>
    </row>
    <row r="856" spans="1:7" x14ac:dyDescent="0.2">
      <c r="A856" t="s">
        <v>8941</v>
      </c>
      <c r="B856" t="s">
        <v>8942</v>
      </c>
      <c r="C856" t="s">
        <v>8519</v>
      </c>
      <c r="D856" t="s">
        <v>2631</v>
      </c>
      <c r="E856" t="s">
        <v>8924</v>
      </c>
      <c r="F856">
        <v>2</v>
      </c>
      <c r="G856" t="str" cm="1">
        <f t="array" ref="G856">_xlfn.IFS(ISNUMBER(SEARCH("CP02",D856)),"ราชพฤกษ",ISNUMBER(SEARCH("CP03",D856)),"บางใหญ่",ISNUMBER(SEARCH("CP04",D856)),"บางบอน",OR(ISNUMBER(SEARCH("CP",D856)),ISNUMBER(SEARCH("BTC",#REF!))),"340",TRUE,"")</f>
        <v>บางบอน</v>
      </c>
    </row>
    <row r="857" spans="1:7" x14ac:dyDescent="0.2">
      <c r="A857" t="s">
        <v>8943</v>
      </c>
      <c r="B857" t="s">
        <v>8944</v>
      </c>
      <c r="C857" t="s">
        <v>8516</v>
      </c>
      <c r="D857" t="s">
        <v>2584</v>
      </c>
      <c r="E857" t="s">
        <v>8924</v>
      </c>
      <c r="F857">
        <v>2</v>
      </c>
      <c r="G857" t="str" cm="1">
        <f t="array" ref="G857">_xlfn.IFS(ISNUMBER(SEARCH("CP02",D857)),"ราชพฤกษ",ISNUMBER(SEARCH("CP03",D857)),"บางใหญ่",ISNUMBER(SEARCH("CP04",D857)),"บางบอน",OR(ISNUMBER(SEARCH("CP",D857)),ISNUMBER(SEARCH("BTC",#REF!))),"340",TRUE,"")</f>
        <v>ราชพฤกษ</v>
      </c>
    </row>
    <row r="858" spans="1:7" x14ac:dyDescent="0.2">
      <c r="A858" t="s">
        <v>8943</v>
      </c>
      <c r="B858" t="s">
        <v>8944</v>
      </c>
      <c r="C858" t="s">
        <v>8519</v>
      </c>
      <c r="D858" t="s">
        <v>2631</v>
      </c>
      <c r="E858" t="s">
        <v>8924</v>
      </c>
      <c r="F858">
        <v>2</v>
      </c>
      <c r="G858" t="str" cm="1">
        <f t="array" ref="G858">_xlfn.IFS(ISNUMBER(SEARCH("CP02",D858)),"ราชพฤกษ",ISNUMBER(SEARCH("CP03",D858)),"บางใหญ่",ISNUMBER(SEARCH("CP04",D858)),"บางบอน",OR(ISNUMBER(SEARCH("CP",D858)),ISNUMBER(SEARCH("BTC",#REF!))),"340",TRUE,"")</f>
        <v>บางบอน</v>
      </c>
    </row>
    <row r="859" spans="1:7" x14ac:dyDescent="0.2">
      <c r="A859" t="s">
        <v>8945</v>
      </c>
      <c r="B859" t="s">
        <v>8946</v>
      </c>
      <c r="C859" t="s">
        <v>8516</v>
      </c>
      <c r="D859" t="s">
        <v>2584</v>
      </c>
      <c r="E859" t="s">
        <v>8924</v>
      </c>
      <c r="F859">
        <v>2</v>
      </c>
      <c r="G859" t="str" cm="1">
        <f t="array" ref="G859">_xlfn.IFS(ISNUMBER(SEARCH("CP02",D859)),"ราชพฤกษ",ISNUMBER(SEARCH("CP03",D859)),"บางใหญ่",ISNUMBER(SEARCH("CP04",D859)),"บางบอน",OR(ISNUMBER(SEARCH("CP",D859)),ISNUMBER(SEARCH("BTC",#REF!))),"340",TRUE,"")</f>
        <v>ราชพฤกษ</v>
      </c>
    </row>
    <row r="860" spans="1:7" x14ac:dyDescent="0.2">
      <c r="A860" t="s">
        <v>8945</v>
      </c>
      <c r="B860" t="s">
        <v>8946</v>
      </c>
      <c r="C860" t="s">
        <v>8518</v>
      </c>
      <c r="D860" t="s">
        <v>2605</v>
      </c>
      <c r="E860" t="s">
        <v>8924</v>
      </c>
      <c r="F860">
        <v>2</v>
      </c>
      <c r="G860" t="str" cm="1">
        <f t="array" ref="G860">_xlfn.IFS(ISNUMBER(SEARCH("CP02",D860)),"ราชพฤกษ",ISNUMBER(SEARCH("CP03",D860)),"บางใหญ่",ISNUMBER(SEARCH("CP04",D860)),"บางบอน",OR(ISNUMBER(SEARCH("CP",D860)),ISNUMBER(SEARCH("BTC",#REF!))),"340",TRUE,"")</f>
        <v>บางใหญ่</v>
      </c>
    </row>
    <row r="861" spans="1:7" x14ac:dyDescent="0.2">
      <c r="A861" t="s">
        <v>8945</v>
      </c>
      <c r="B861" t="s">
        <v>8946</v>
      </c>
      <c r="C861" t="s">
        <v>8519</v>
      </c>
      <c r="D861" t="s">
        <v>2631</v>
      </c>
      <c r="E861" t="s">
        <v>8924</v>
      </c>
      <c r="F861">
        <v>2</v>
      </c>
      <c r="G861" t="str" cm="1">
        <f t="array" ref="G861">_xlfn.IFS(ISNUMBER(SEARCH("CP02",D861)),"ราชพฤกษ",ISNUMBER(SEARCH("CP03",D861)),"บางใหญ่",ISNUMBER(SEARCH("CP04",D861)),"บางบอน",OR(ISNUMBER(SEARCH("CP",D861)),ISNUMBER(SEARCH("BTC",#REF!))),"340",TRUE,"")</f>
        <v>บางบอน</v>
      </c>
    </row>
    <row r="862" spans="1:7" x14ac:dyDescent="0.2">
      <c r="A862" t="s">
        <v>8947</v>
      </c>
      <c r="B862" t="s">
        <v>8948</v>
      </c>
      <c r="C862" t="s">
        <v>8516</v>
      </c>
      <c r="D862" t="s">
        <v>2584</v>
      </c>
      <c r="E862" t="s">
        <v>8924</v>
      </c>
      <c r="F862">
        <v>2</v>
      </c>
      <c r="G862" t="str" cm="1">
        <f t="array" ref="G862">_xlfn.IFS(ISNUMBER(SEARCH("CP02",D862)),"ราชพฤกษ",ISNUMBER(SEARCH("CP03",D862)),"บางใหญ่",ISNUMBER(SEARCH("CP04",D862)),"บางบอน",OR(ISNUMBER(SEARCH("CP",D862)),ISNUMBER(SEARCH("BTC",#REF!))),"340",TRUE,"")</f>
        <v>ราชพฤกษ</v>
      </c>
    </row>
    <row r="863" spans="1:7" x14ac:dyDescent="0.2">
      <c r="A863" t="s">
        <v>8947</v>
      </c>
      <c r="B863" t="s">
        <v>8948</v>
      </c>
      <c r="C863" t="s">
        <v>8518</v>
      </c>
      <c r="D863" t="s">
        <v>2605</v>
      </c>
      <c r="E863" t="s">
        <v>8924</v>
      </c>
      <c r="F863">
        <v>2</v>
      </c>
      <c r="G863" t="str" cm="1">
        <f t="array" ref="G863">_xlfn.IFS(ISNUMBER(SEARCH("CP02",D863)),"ราชพฤกษ",ISNUMBER(SEARCH("CP03",D863)),"บางใหญ่",ISNUMBER(SEARCH("CP04",D863)),"บางบอน",OR(ISNUMBER(SEARCH("CP",D863)),ISNUMBER(SEARCH("BTC",#REF!))),"340",TRUE,"")</f>
        <v>บางใหญ่</v>
      </c>
    </row>
    <row r="864" spans="1:7" x14ac:dyDescent="0.2">
      <c r="A864" t="s">
        <v>8947</v>
      </c>
      <c r="B864" t="s">
        <v>8948</v>
      </c>
      <c r="C864" t="s">
        <v>8519</v>
      </c>
      <c r="D864" t="s">
        <v>2631</v>
      </c>
      <c r="E864" t="s">
        <v>8924</v>
      </c>
      <c r="F864">
        <v>2</v>
      </c>
      <c r="G864" t="str" cm="1">
        <f t="array" ref="G864">_xlfn.IFS(ISNUMBER(SEARCH("CP02",D864)),"ราชพฤกษ",ISNUMBER(SEARCH("CP03",D864)),"บางใหญ่",ISNUMBER(SEARCH("CP04",D864)),"บางบอน",OR(ISNUMBER(SEARCH("CP",D864)),ISNUMBER(SEARCH("BTC",#REF!))),"340",TRUE,"")</f>
        <v>บางบอน</v>
      </c>
    </row>
    <row r="865" spans="1:7" x14ac:dyDescent="0.2">
      <c r="A865" t="s">
        <v>8949</v>
      </c>
      <c r="B865" t="s">
        <v>8950</v>
      </c>
      <c r="C865" t="s">
        <v>8520</v>
      </c>
      <c r="D865" t="s">
        <v>2683</v>
      </c>
      <c r="E865" t="s">
        <v>8951</v>
      </c>
      <c r="F865">
        <v>8</v>
      </c>
      <c r="G865" t="str" cm="1">
        <f t="array" ref="G865">_xlfn.IFS(ISNUMBER(SEARCH("CP02",D865)),"ราชพฤกษ",ISNUMBER(SEARCH("CP03",D865)),"บางใหญ่",ISNUMBER(SEARCH("CP04",D865)),"บางบอน",OR(ISNUMBER(SEARCH("CP",D865)),ISNUMBER(SEARCH("BTC",#REF!))),"340",TRUE,"")</f>
        <v>340</v>
      </c>
    </row>
    <row r="866" spans="1:7" x14ac:dyDescent="0.2">
      <c r="A866" t="s">
        <v>8952</v>
      </c>
      <c r="B866" t="s">
        <v>8953</v>
      </c>
      <c r="C866" t="s">
        <v>8516</v>
      </c>
      <c r="D866" t="s">
        <v>2584</v>
      </c>
      <c r="E866" t="s">
        <v>8924</v>
      </c>
      <c r="F866">
        <v>2</v>
      </c>
      <c r="G866" t="str" cm="1">
        <f t="array" ref="G866">_xlfn.IFS(ISNUMBER(SEARCH("CP02",D866)),"ราชพฤกษ",ISNUMBER(SEARCH("CP03",D866)),"บางใหญ่",ISNUMBER(SEARCH("CP04",D866)),"บางบอน",OR(ISNUMBER(SEARCH("CP",D866)),ISNUMBER(SEARCH("BTC",#REF!))),"340",TRUE,"")</f>
        <v>ราชพฤกษ</v>
      </c>
    </row>
    <row r="867" spans="1:7" x14ac:dyDescent="0.2">
      <c r="A867" t="s">
        <v>8952</v>
      </c>
      <c r="B867" t="s">
        <v>8953</v>
      </c>
      <c r="C867" t="s">
        <v>8518</v>
      </c>
      <c r="D867" t="s">
        <v>2605</v>
      </c>
      <c r="E867" t="s">
        <v>8924</v>
      </c>
      <c r="F867">
        <v>2</v>
      </c>
      <c r="G867" t="str" cm="1">
        <f t="array" ref="G867">_xlfn.IFS(ISNUMBER(SEARCH("CP02",D867)),"ราชพฤกษ",ISNUMBER(SEARCH("CP03",D867)),"บางใหญ่",ISNUMBER(SEARCH("CP04",D867)),"บางบอน",OR(ISNUMBER(SEARCH("CP",D867)),ISNUMBER(SEARCH("BTC",#REF!))),"340",TRUE,"")</f>
        <v>บางใหญ่</v>
      </c>
    </row>
    <row r="868" spans="1:7" x14ac:dyDescent="0.2">
      <c r="A868" t="s">
        <v>8952</v>
      </c>
      <c r="B868" t="s">
        <v>8953</v>
      </c>
      <c r="C868" t="s">
        <v>8519</v>
      </c>
      <c r="D868" t="s">
        <v>2631</v>
      </c>
      <c r="E868" t="s">
        <v>8924</v>
      </c>
      <c r="F868">
        <v>2</v>
      </c>
      <c r="G868" t="str" cm="1">
        <f t="array" ref="G868">_xlfn.IFS(ISNUMBER(SEARCH("CP02",D868)),"ราชพฤกษ",ISNUMBER(SEARCH("CP03",D868)),"บางใหญ่",ISNUMBER(SEARCH("CP04",D868)),"บางบอน",OR(ISNUMBER(SEARCH("CP",D868)),ISNUMBER(SEARCH("BTC",#REF!))),"340",TRUE,"")</f>
        <v>บางบอน</v>
      </c>
    </row>
    <row r="869" spans="1:7" x14ac:dyDescent="0.2">
      <c r="A869" t="s">
        <v>8954</v>
      </c>
      <c r="B869" t="s">
        <v>8955</v>
      </c>
      <c r="C869" t="s">
        <v>8518</v>
      </c>
      <c r="D869" t="s">
        <v>2605</v>
      </c>
      <c r="E869" t="s">
        <v>8924</v>
      </c>
      <c r="F869">
        <v>2</v>
      </c>
      <c r="G869" t="str" cm="1">
        <f t="array" ref="G869">_xlfn.IFS(ISNUMBER(SEARCH("CP02",D869)),"ราชพฤกษ",ISNUMBER(SEARCH("CP03",D869)),"บางใหญ่",ISNUMBER(SEARCH("CP04",D869)),"บางบอน",OR(ISNUMBER(SEARCH("CP",D869)),ISNUMBER(SEARCH("BTC",#REF!))),"340",TRUE,"")</f>
        <v>บางใหญ่</v>
      </c>
    </row>
    <row r="870" spans="1:7" x14ac:dyDescent="0.2">
      <c r="A870" t="s">
        <v>8956</v>
      </c>
      <c r="B870" t="s">
        <v>8957</v>
      </c>
      <c r="C870" t="s">
        <v>8516</v>
      </c>
      <c r="D870" t="s">
        <v>2584</v>
      </c>
      <c r="E870" t="s">
        <v>8924</v>
      </c>
      <c r="F870">
        <v>2</v>
      </c>
      <c r="G870" t="str" cm="1">
        <f t="array" ref="G870">_xlfn.IFS(ISNUMBER(SEARCH("CP02",D870)),"ราชพฤกษ",ISNUMBER(SEARCH("CP03",D870)),"บางใหญ่",ISNUMBER(SEARCH("CP04",D870)),"บางบอน",OR(ISNUMBER(SEARCH("CP",D870)),ISNUMBER(SEARCH("BTC",#REF!))),"340",TRUE,"")</f>
        <v>ราชพฤกษ</v>
      </c>
    </row>
    <row r="871" spans="1:7" x14ac:dyDescent="0.2">
      <c r="A871" t="s">
        <v>8956</v>
      </c>
      <c r="B871" t="s">
        <v>8957</v>
      </c>
      <c r="C871" t="s">
        <v>8518</v>
      </c>
      <c r="D871" t="s">
        <v>2605</v>
      </c>
      <c r="E871" t="s">
        <v>8924</v>
      </c>
      <c r="F871">
        <v>2</v>
      </c>
      <c r="G871" t="str" cm="1">
        <f t="array" ref="G871">_xlfn.IFS(ISNUMBER(SEARCH("CP02",D871)),"ราชพฤกษ",ISNUMBER(SEARCH("CP03",D871)),"บางใหญ่",ISNUMBER(SEARCH("CP04",D871)),"บางบอน",OR(ISNUMBER(SEARCH("CP",D871)),ISNUMBER(SEARCH("BTC",#REF!))),"340",TRUE,"")</f>
        <v>บางใหญ่</v>
      </c>
    </row>
    <row r="872" spans="1:7" x14ac:dyDescent="0.2">
      <c r="A872" t="s">
        <v>8956</v>
      </c>
      <c r="B872" t="s">
        <v>8957</v>
      </c>
      <c r="C872" t="s">
        <v>8519</v>
      </c>
      <c r="D872" t="s">
        <v>2631</v>
      </c>
      <c r="E872" t="s">
        <v>8924</v>
      </c>
      <c r="F872">
        <v>2</v>
      </c>
      <c r="G872" t="str" cm="1">
        <f t="array" ref="G872">_xlfn.IFS(ISNUMBER(SEARCH("CP02",D872)),"ราชพฤกษ",ISNUMBER(SEARCH("CP03",D872)),"บางใหญ่",ISNUMBER(SEARCH("CP04",D872)),"บางบอน",OR(ISNUMBER(SEARCH("CP",D872)),ISNUMBER(SEARCH("BTC",#REF!))),"340",TRUE,"")</f>
        <v>บางบอน</v>
      </c>
    </row>
    <row r="873" spans="1:7" x14ac:dyDescent="0.2">
      <c r="A873" t="s">
        <v>8958</v>
      </c>
      <c r="B873" t="s">
        <v>8959</v>
      </c>
      <c r="C873" t="s">
        <v>8519</v>
      </c>
      <c r="D873" t="s">
        <v>2631</v>
      </c>
      <c r="E873" t="s">
        <v>8924</v>
      </c>
      <c r="F873">
        <v>2</v>
      </c>
      <c r="G873" t="str" cm="1">
        <f t="array" ref="G873">_xlfn.IFS(ISNUMBER(SEARCH("CP02",D873)),"ราชพฤกษ",ISNUMBER(SEARCH("CP03",D873)),"บางใหญ่",ISNUMBER(SEARCH("CP04",D873)),"บางบอน",OR(ISNUMBER(SEARCH("CP",D873)),ISNUMBER(SEARCH("BTC",#REF!))),"340",TRUE,"")</f>
        <v>บางบอน</v>
      </c>
    </row>
    <row r="874" spans="1:7" x14ac:dyDescent="0.2">
      <c r="A874" t="s">
        <v>8960</v>
      </c>
      <c r="B874" t="s">
        <v>8961</v>
      </c>
      <c r="C874" t="s">
        <v>8516</v>
      </c>
      <c r="D874" t="s">
        <v>2584</v>
      </c>
      <c r="E874" t="s">
        <v>8924</v>
      </c>
      <c r="F874">
        <v>2</v>
      </c>
      <c r="G874" t="str" cm="1">
        <f t="array" ref="G874">_xlfn.IFS(ISNUMBER(SEARCH("CP02",D874)),"ราชพฤกษ",ISNUMBER(SEARCH("CP03",D874)),"บางใหญ่",ISNUMBER(SEARCH("CP04",D874)),"บางบอน",OR(ISNUMBER(SEARCH("CP",D874)),ISNUMBER(SEARCH("BTC",#REF!))),"340",TRUE,"")</f>
        <v>ราชพฤกษ</v>
      </c>
    </row>
    <row r="875" spans="1:7" x14ac:dyDescent="0.2">
      <c r="A875" t="s">
        <v>8960</v>
      </c>
      <c r="B875" t="s">
        <v>8961</v>
      </c>
      <c r="C875" t="s">
        <v>8519</v>
      </c>
      <c r="D875" t="s">
        <v>2631</v>
      </c>
      <c r="E875" t="s">
        <v>8924</v>
      </c>
      <c r="F875">
        <v>2</v>
      </c>
      <c r="G875" t="str" cm="1">
        <f t="array" ref="G875">_xlfn.IFS(ISNUMBER(SEARCH("CP02",D875)),"ราชพฤกษ",ISNUMBER(SEARCH("CP03",D875)),"บางใหญ่",ISNUMBER(SEARCH("CP04",D875)),"บางบอน",OR(ISNUMBER(SEARCH("CP",D875)),ISNUMBER(SEARCH("BTC",#REF!))),"340",TRUE,"")</f>
        <v>บางบอน</v>
      </c>
    </row>
    <row r="876" spans="1:7" x14ac:dyDescent="0.2">
      <c r="A876" t="s">
        <v>8962</v>
      </c>
      <c r="B876" t="s">
        <v>8963</v>
      </c>
      <c r="C876" t="s">
        <v>8520</v>
      </c>
      <c r="D876" t="s">
        <v>2683</v>
      </c>
      <c r="E876" t="s">
        <v>8924</v>
      </c>
      <c r="F876">
        <v>2</v>
      </c>
      <c r="G876" t="str" cm="1">
        <f t="array" ref="G876">_xlfn.IFS(ISNUMBER(SEARCH("CP02",D876)),"ราชพฤกษ",ISNUMBER(SEARCH("CP03",D876)),"บางใหญ่",ISNUMBER(SEARCH("CP04",D876)),"บางบอน",OR(ISNUMBER(SEARCH("CP",D876)),ISNUMBER(SEARCH("BTC",#REF!))),"340",TRUE,"")</f>
        <v>340</v>
      </c>
    </row>
    <row r="877" spans="1:7" x14ac:dyDescent="0.2">
      <c r="A877" t="s">
        <v>8962</v>
      </c>
      <c r="B877" t="s">
        <v>8963</v>
      </c>
      <c r="C877" t="s">
        <v>8516</v>
      </c>
      <c r="D877" t="s">
        <v>2584</v>
      </c>
      <c r="E877" t="s">
        <v>8924</v>
      </c>
      <c r="F877">
        <v>2</v>
      </c>
      <c r="G877" t="str" cm="1">
        <f t="array" ref="G877">_xlfn.IFS(ISNUMBER(SEARCH("CP02",D877)),"ราชพฤกษ",ISNUMBER(SEARCH("CP03",D877)),"บางใหญ่",ISNUMBER(SEARCH("CP04",D877)),"บางบอน",OR(ISNUMBER(SEARCH("CP",D877)),ISNUMBER(SEARCH("BTC",#REF!))),"340",TRUE,"")</f>
        <v>ราชพฤกษ</v>
      </c>
    </row>
    <row r="878" spans="1:7" x14ac:dyDescent="0.2">
      <c r="A878" t="s">
        <v>8962</v>
      </c>
      <c r="B878" t="s">
        <v>8963</v>
      </c>
      <c r="C878" t="s">
        <v>8518</v>
      </c>
      <c r="D878" t="s">
        <v>2605</v>
      </c>
      <c r="E878" t="s">
        <v>8924</v>
      </c>
      <c r="F878">
        <v>2</v>
      </c>
      <c r="G878" t="str" cm="1">
        <f t="array" ref="G878">_xlfn.IFS(ISNUMBER(SEARCH("CP02",D878)),"ราชพฤกษ",ISNUMBER(SEARCH("CP03",D878)),"บางใหญ่",ISNUMBER(SEARCH("CP04",D878)),"บางบอน",OR(ISNUMBER(SEARCH("CP",D878)),ISNUMBER(SEARCH("BTC",#REF!))),"340",TRUE,"")</f>
        <v>บางใหญ่</v>
      </c>
    </row>
    <row r="879" spans="1:7" x14ac:dyDescent="0.2">
      <c r="A879" t="s">
        <v>8962</v>
      </c>
      <c r="B879" t="s">
        <v>8963</v>
      </c>
      <c r="C879" t="s">
        <v>8519</v>
      </c>
      <c r="D879" t="s">
        <v>2631</v>
      </c>
      <c r="E879" t="s">
        <v>8924</v>
      </c>
      <c r="F879">
        <v>2</v>
      </c>
      <c r="G879" t="str" cm="1">
        <f t="array" ref="G879">_xlfn.IFS(ISNUMBER(SEARCH("CP02",D879)),"ราชพฤกษ",ISNUMBER(SEARCH("CP03",D879)),"บางใหญ่",ISNUMBER(SEARCH("CP04",D879)),"บางบอน",OR(ISNUMBER(SEARCH("CP",D879)),ISNUMBER(SEARCH("BTC",#REF!))),"340",TRUE,"")</f>
        <v>บางบอน</v>
      </c>
    </row>
    <row r="880" spans="1:7" x14ac:dyDescent="0.2">
      <c r="A880" t="s">
        <v>8964</v>
      </c>
      <c r="B880" t="s">
        <v>8965</v>
      </c>
      <c r="C880" t="s">
        <v>8516</v>
      </c>
      <c r="D880" t="s">
        <v>2584</v>
      </c>
      <c r="E880" t="s">
        <v>8924</v>
      </c>
      <c r="F880">
        <v>2</v>
      </c>
      <c r="G880" t="str" cm="1">
        <f t="array" ref="G880">_xlfn.IFS(ISNUMBER(SEARCH("CP02",D880)),"ราชพฤกษ",ISNUMBER(SEARCH("CP03",D880)),"บางใหญ่",ISNUMBER(SEARCH("CP04",D880)),"บางบอน",OR(ISNUMBER(SEARCH("CP",D880)),ISNUMBER(SEARCH("BTC",#REF!))),"340",TRUE,"")</f>
        <v>ราชพฤกษ</v>
      </c>
    </row>
    <row r="881" spans="1:7" x14ac:dyDescent="0.2">
      <c r="A881" t="s">
        <v>8964</v>
      </c>
      <c r="B881" t="s">
        <v>8965</v>
      </c>
      <c r="C881" t="s">
        <v>8518</v>
      </c>
      <c r="D881" t="s">
        <v>2605</v>
      </c>
      <c r="E881" t="s">
        <v>8924</v>
      </c>
      <c r="F881">
        <v>2</v>
      </c>
      <c r="G881" t="str" cm="1">
        <f t="array" ref="G881">_xlfn.IFS(ISNUMBER(SEARCH("CP02",D881)),"ราชพฤกษ",ISNUMBER(SEARCH("CP03",D881)),"บางใหญ่",ISNUMBER(SEARCH("CP04",D881)),"บางบอน",OR(ISNUMBER(SEARCH("CP",D881)),ISNUMBER(SEARCH("BTC",#REF!))),"340",TRUE,"")</f>
        <v>บางใหญ่</v>
      </c>
    </row>
    <row r="882" spans="1:7" x14ac:dyDescent="0.2">
      <c r="A882" t="s">
        <v>8964</v>
      </c>
      <c r="B882" t="s">
        <v>8965</v>
      </c>
      <c r="C882" t="s">
        <v>8519</v>
      </c>
      <c r="D882" t="s">
        <v>2631</v>
      </c>
      <c r="E882" t="s">
        <v>8924</v>
      </c>
      <c r="F882">
        <v>2</v>
      </c>
      <c r="G882" t="str" cm="1">
        <f t="array" ref="G882">_xlfn.IFS(ISNUMBER(SEARCH("CP02",D882)),"ราชพฤกษ",ISNUMBER(SEARCH("CP03",D882)),"บางใหญ่",ISNUMBER(SEARCH("CP04",D882)),"บางบอน",OR(ISNUMBER(SEARCH("CP",D882)),ISNUMBER(SEARCH("BTC",#REF!))),"340",TRUE,"")</f>
        <v>บางบอน</v>
      </c>
    </row>
    <row r="883" spans="1:7" x14ac:dyDescent="0.2">
      <c r="A883" t="s">
        <v>8966</v>
      </c>
      <c r="B883" t="s">
        <v>8967</v>
      </c>
      <c r="C883" t="s">
        <v>8516</v>
      </c>
      <c r="D883" t="s">
        <v>2584</v>
      </c>
      <c r="E883" t="s">
        <v>8924</v>
      </c>
      <c r="F883">
        <v>2</v>
      </c>
      <c r="G883" t="str" cm="1">
        <f t="array" ref="G883">_xlfn.IFS(ISNUMBER(SEARCH("CP02",D883)),"ราชพฤกษ",ISNUMBER(SEARCH("CP03",D883)),"บางใหญ่",ISNUMBER(SEARCH("CP04",D883)),"บางบอน",OR(ISNUMBER(SEARCH("CP",D883)),ISNUMBER(SEARCH("BTC",#REF!))),"340",TRUE,"")</f>
        <v>ราชพฤกษ</v>
      </c>
    </row>
    <row r="884" spans="1:7" x14ac:dyDescent="0.2">
      <c r="A884" t="s">
        <v>8966</v>
      </c>
      <c r="B884" t="s">
        <v>8967</v>
      </c>
      <c r="C884" t="s">
        <v>8518</v>
      </c>
      <c r="D884" t="s">
        <v>2605</v>
      </c>
      <c r="E884" t="s">
        <v>8924</v>
      </c>
      <c r="F884">
        <v>2</v>
      </c>
      <c r="G884" t="str" cm="1">
        <f t="array" ref="G884">_xlfn.IFS(ISNUMBER(SEARCH("CP02",D884)),"ราชพฤกษ",ISNUMBER(SEARCH("CP03",D884)),"บางใหญ่",ISNUMBER(SEARCH("CP04",D884)),"บางบอน",OR(ISNUMBER(SEARCH("CP",D884)),ISNUMBER(SEARCH("BTC",#REF!))),"340",TRUE,"")</f>
        <v>บางใหญ่</v>
      </c>
    </row>
    <row r="885" spans="1:7" x14ac:dyDescent="0.2">
      <c r="A885" t="s">
        <v>8966</v>
      </c>
      <c r="B885" t="s">
        <v>8967</v>
      </c>
      <c r="C885" t="s">
        <v>8519</v>
      </c>
      <c r="D885" t="s">
        <v>2631</v>
      </c>
      <c r="E885" t="s">
        <v>8924</v>
      </c>
      <c r="F885">
        <v>2</v>
      </c>
      <c r="G885" t="str" cm="1">
        <f t="array" ref="G885">_xlfn.IFS(ISNUMBER(SEARCH("CP02",D885)),"ราชพฤกษ",ISNUMBER(SEARCH("CP03",D885)),"บางใหญ่",ISNUMBER(SEARCH("CP04",D885)),"บางบอน",OR(ISNUMBER(SEARCH("CP",D885)),ISNUMBER(SEARCH("BTC",#REF!))),"340",TRUE,"")</f>
        <v>บางบอน</v>
      </c>
    </row>
    <row r="886" spans="1:7" x14ac:dyDescent="0.2">
      <c r="A886" t="s">
        <v>8968</v>
      </c>
      <c r="B886" t="s">
        <v>8969</v>
      </c>
      <c r="C886" t="s">
        <v>8516</v>
      </c>
      <c r="D886" t="s">
        <v>2584</v>
      </c>
      <c r="E886" t="s">
        <v>8924</v>
      </c>
      <c r="F886">
        <v>2</v>
      </c>
      <c r="G886" t="str" cm="1">
        <f t="array" ref="G886">_xlfn.IFS(ISNUMBER(SEARCH("CP02",D886)),"ราชพฤกษ",ISNUMBER(SEARCH("CP03",D886)),"บางใหญ่",ISNUMBER(SEARCH("CP04",D886)),"บางบอน",OR(ISNUMBER(SEARCH("CP",D886)),ISNUMBER(SEARCH("BTC",#REF!))),"340",TRUE,"")</f>
        <v>ราชพฤกษ</v>
      </c>
    </row>
    <row r="887" spans="1:7" x14ac:dyDescent="0.2">
      <c r="A887" t="s">
        <v>8968</v>
      </c>
      <c r="B887" t="s">
        <v>8969</v>
      </c>
      <c r="C887" t="s">
        <v>8519</v>
      </c>
      <c r="D887" t="s">
        <v>2631</v>
      </c>
      <c r="E887" t="s">
        <v>8924</v>
      </c>
      <c r="F887">
        <v>2</v>
      </c>
      <c r="G887" t="str" cm="1">
        <f t="array" ref="G887">_xlfn.IFS(ISNUMBER(SEARCH("CP02",D887)),"ราชพฤกษ",ISNUMBER(SEARCH("CP03",D887)),"บางใหญ่",ISNUMBER(SEARCH("CP04",D887)),"บางบอน",OR(ISNUMBER(SEARCH("CP",D887)),ISNUMBER(SEARCH("BTC",#REF!))),"340",TRUE,"")</f>
        <v>บางบอน</v>
      </c>
    </row>
    <row r="888" spans="1:7" x14ac:dyDescent="0.2">
      <c r="A888" t="s">
        <v>8970</v>
      </c>
      <c r="B888" t="s">
        <v>8971</v>
      </c>
      <c r="C888" t="s">
        <v>8520</v>
      </c>
      <c r="D888" t="s">
        <v>2683</v>
      </c>
      <c r="E888" t="s">
        <v>8924</v>
      </c>
      <c r="F888">
        <v>3</v>
      </c>
      <c r="G888" t="str" cm="1">
        <f t="array" ref="G888">_xlfn.IFS(ISNUMBER(SEARCH("CP02",D888)),"ราชพฤกษ",ISNUMBER(SEARCH("CP03",D888)),"บางใหญ่",ISNUMBER(SEARCH("CP04",D888)),"บางบอน",OR(ISNUMBER(SEARCH("CP",D888)),ISNUMBER(SEARCH("BTC",#REF!))),"340",TRUE,"")</f>
        <v>340</v>
      </c>
    </row>
    <row r="889" spans="1:7" x14ac:dyDescent="0.2">
      <c r="A889" t="s">
        <v>8970</v>
      </c>
      <c r="B889" t="s">
        <v>8971</v>
      </c>
      <c r="C889" t="s">
        <v>8516</v>
      </c>
      <c r="D889" t="s">
        <v>2584</v>
      </c>
      <c r="E889" t="s">
        <v>8924</v>
      </c>
      <c r="F889">
        <v>2</v>
      </c>
      <c r="G889" t="str" cm="1">
        <f t="array" ref="G889">_xlfn.IFS(ISNUMBER(SEARCH("CP02",D889)),"ราชพฤกษ",ISNUMBER(SEARCH("CP03",D889)),"บางใหญ่",ISNUMBER(SEARCH("CP04",D889)),"บางบอน",OR(ISNUMBER(SEARCH("CP",D889)),ISNUMBER(SEARCH("BTC",#REF!))),"340",TRUE,"")</f>
        <v>ราชพฤกษ</v>
      </c>
    </row>
    <row r="890" spans="1:7" x14ac:dyDescent="0.2">
      <c r="A890" t="s">
        <v>8970</v>
      </c>
      <c r="B890" t="s">
        <v>8971</v>
      </c>
      <c r="C890" t="s">
        <v>8518</v>
      </c>
      <c r="D890" t="s">
        <v>2605</v>
      </c>
      <c r="E890" t="s">
        <v>8924</v>
      </c>
      <c r="F890">
        <v>2</v>
      </c>
      <c r="G890" t="str" cm="1">
        <f t="array" ref="G890">_xlfn.IFS(ISNUMBER(SEARCH("CP02",D890)),"ราชพฤกษ",ISNUMBER(SEARCH("CP03",D890)),"บางใหญ่",ISNUMBER(SEARCH("CP04",D890)),"บางบอน",OR(ISNUMBER(SEARCH("CP",D890)),ISNUMBER(SEARCH("BTC",#REF!))),"340",TRUE,"")</f>
        <v>บางใหญ่</v>
      </c>
    </row>
    <row r="891" spans="1:7" x14ac:dyDescent="0.2">
      <c r="A891" t="s">
        <v>8970</v>
      </c>
      <c r="B891" t="s">
        <v>8971</v>
      </c>
      <c r="C891" t="s">
        <v>8519</v>
      </c>
      <c r="D891" t="s">
        <v>2631</v>
      </c>
      <c r="E891" t="s">
        <v>8924</v>
      </c>
      <c r="F891">
        <v>2</v>
      </c>
      <c r="G891" t="str" cm="1">
        <f t="array" ref="G891">_xlfn.IFS(ISNUMBER(SEARCH("CP02",D891)),"ราชพฤกษ",ISNUMBER(SEARCH("CP03",D891)),"บางใหญ่",ISNUMBER(SEARCH("CP04",D891)),"บางบอน",OR(ISNUMBER(SEARCH("CP",D891)),ISNUMBER(SEARCH("BTC",#REF!))),"340",TRUE,"")</f>
        <v>บางบอน</v>
      </c>
    </row>
    <row r="892" spans="1:7" x14ac:dyDescent="0.2">
      <c r="A892" t="s">
        <v>8972</v>
      </c>
      <c r="B892" t="s">
        <v>8973</v>
      </c>
      <c r="C892" t="s">
        <v>8516</v>
      </c>
      <c r="D892" t="s">
        <v>2584</v>
      </c>
      <c r="E892" t="s">
        <v>8924</v>
      </c>
      <c r="F892">
        <v>2</v>
      </c>
      <c r="G892" t="str" cm="1">
        <f t="array" ref="G892">_xlfn.IFS(ISNUMBER(SEARCH("CP02",D892)),"ราชพฤกษ",ISNUMBER(SEARCH("CP03",D892)),"บางใหญ่",ISNUMBER(SEARCH("CP04",D892)),"บางบอน",OR(ISNUMBER(SEARCH("CP",D892)),ISNUMBER(SEARCH("BTC",#REF!))),"340",TRUE,"")</f>
        <v>ราชพฤกษ</v>
      </c>
    </row>
    <row r="893" spans="1:7" x14ac:dyDescent="0.2">
      <c r="A893" t="s">
        <v>8972</v>
      </c>
      <c r="B893" t="s">
        <v>8973</v>
      </c>
      <c r="C893" t="s">
        <v>8518</v>
      </c>
      <c r="D893" t="s">
        <v>2605</v>
      </c>
      <c r="E893" t="s">
        <v>8924</v>
      </c>
      <c r="F893">
        <v>2</v>
      </c>
      <c r="G893" t="str" cm="1">
        <f t="array" ref="G893">_xlfn.IFS(ISNUMBER(SEARCH("CP02",D893)),"ราชพฤกษ",ISNUMBER(SEARCH("CP03",D893)),"บางใหญ่",ISNUMBER(SEARCH("CP04",D893)),"บางบอน",OR(ISNUMBER(SEARCH("CP",D893)),ISNUMBER(SEARCH("BTC",#REF!))),"340",TRUE,"")</f>
        <v>บางใหญ่</v>
      </c>
    </row>
    <row r="894" spans="1:7" x14ac:dyDescent="0.2">
      <c r="A894" t="s">
        <v>8972</v>
      </c>
      <c r="B894" t="s">
        <v>8973</v>
      </c>
      <c r="C894" t="s">
        <v>8519</v>
      </c>
      <c r="D894" t="s">
        <v>2631</v>
      </c>
      <c r="E894" t="s">
        <v>8924</v>
      </c>
      <c r="F894">
        <v>1</v>
      </c>
      <c r="G894" t="str" cm="1">
        <f t="array" ref="G894">_xlfn.IFS(ISNUMBER(SEARCH("CP02",D894)),"ราชพฤกษ",ISNUMBER(SEARCH("CP03",D894)),"บางใหญ่",ISNUMBER(SEARCH("CP04",D894)),"บางบอน",OR(ISNUMBER(SEARCH("CP",D894)),ISNUMBER(SEARCH("BTC",#REF!))),"340",TRUE,"")</f>
        <v>บางบอน</v>
      </c>
    </row>
    <row r="895" spans="1:7" x14ac:dyDescent="0.2">
      <c r="A895" t="s">
        <v>8974</v>
      </c>
      <c r="B895" t="s">
        <v>8975</v>
      </c>
      <c r="C895" t="s">
        <v>8516</v>
      </c>
      <c r="D895" t="s">
        <v>2584</v>
      </c>
      <c r="E895" t="s">
        <v>8924</v>
      </c>
      <c r="F895">
        <v>2</v>
      </c>
      <c r="G895" t="str" cm="1">
        <f t="array" ref="G895">_xlfn.IFS(ISNUMBER(SEARCH("CP02",D895)),"ราชพฤกษ",ISNUMBER(SEARCH("CP03",D895)),"บางใหญ่",ISNUMBER(SEARCH("CP04",D895)),"บางบอน",OR(ISNUMBER(SEARCH("CP",D895)),ISNUMBER(SEARCH("BTC",#REF!))),"340",TRUE,"")</f>
        <v>ราชพฤกษ</v>
      </c>
    </row>
    <row r="896" spans="1:7" x14ac:dyDescent="0.2">
      <c r="A896" t="s">
        <v>8974</v>
      </c>
      <c r="B896" t="s">
        <v>8975</v>
      </c>
      <c r="C896" t="s">
        <v>8518</v>
      </c>
      <c r="D896" t="s">
        <v>2605</v>
      </c>
      <c r="E896" t="s">
        <v>8924</v>
      </c>
      <c r="F896">
        <v>2</v>
      </c>
      <c r="G896" t="str" cm="1">
        <f t="array" ref="G896">_xlfn.IFS(ISNUMBER(SEARCH("CP02",D896)),"ราชพฤกษ",ISNUMBER(SEARCH("CP03",D896)),"บางใหญ่",ISNUMBER(SEARCH("CP04",D896)),"บางบอน",OR(ISNUMBER(SEARCH("CP",D896)),ISNUMBER(SEARCH("BTC",#REF!))),"340",TRUE,"")</f>
        <v>บางใหญ่</v>
      </c>
    </row>
    <row r="897" spans="1:7" x14ac:dyDescent="0.2">
      <c r="A897" t="s">
        <v>8974</v>
      </c>
      <c r="B897" t="s">
        <v>8975</v>
      </c>
      <c r="C897" t="s">
        <v>8519</v>
      </c>
      <c r="D897" t="s">
        <v>2631</v>
      </c>
      <c r="E897" t="s">
        <v>8924</v>
      </c>
      <c r="F897">
        <v>2</v>
      </c>
      <c r="G897" t="str" cm="1">
        <f t="array" ref="G897">_xlfn.IFS(ISNUMBER(SEARCH("CP02",D897)),"ราชพฤกษ",ISNUMBER(SEARCH("CP03",D897)),"บางใหญ่",ISNUMBER(SEARCH("CP04",D897)),"บางบอน",OR(ISNUMBER(SEARCH("CP",D897)),ISNUMBER(SEARCH("BTC",#REF!))),"340",TRUE,"")</f>
        <v>บางบอน</v>
      </c>
    </row>
    <row r="898" spans="1:7" x14ac:dyDescent="0.2">
      <c r="A898" t="s">
        <v>8976</v>
      </c>
      <c r="B898" t="s">
        <v>8977</v>
      </c>
      <c r="C898" t="s">
        <v>8516</v>
      </c>
      <c r="D898" t="s">
        <v>2584</v>
      </c>
      <c r="E898" t="s">
        <v>8924</v>
      </c>
      <c r="F898">
        <v>2</v>
      </c>
      <c r="G898" t="str" cm="1">
        <f t="array" ref="G898">_xlfn.IFS(ISNUMBER(SEARCH("CP02",D898)),"ราชพฤกษ",ISNUMBER(SEARCH("CP03",D898)),"บางใหญ่",ISNUMBER(SEARCH("CP04",D898)),"บางบอน",OR(ISNUMBER(SEARCH("CP",D898)),ISNUMBER(SEARCH("BTC",#REF!))),"340",TRUE,"")</f>
        <v>ราชพฤกษ</v>
      </c>
    </row>
    <row r="899" spans="1:7" x14ac:dyDescent="0.2">
      <c r="A899" t="s">
        <v>8976</v>
      </c>
      <c r="B899" t="s">
        <v>8977</v>
      </c>
      <c r="C899" t="s">
        <v>8518</v>
      </c>
      <c r="D899" t="s">
        <v>2605</v>
      </c>
      <c r="E899" t="s">
        <v>8924</v>
      </c>
      <c r="F899">
        <v>2</v>
      </c>
      <c r="G899" t="str" cm="1">
        <f t="array" ref="G899">_xlfn.IFS(ISNUMBER(SEARCH("CP02",D899)),"ราชพฤกษ",ISNUMBER(SEARCH("CP03",D899)),"บางใหญ่",ISNUMBER(SEARCH("CP04",D899)),"บางบอน",OR(ISNUMBER(SEARCH("CP",D899)),ISNUMBER(SEARCH("BTC",#REF!))),"340",TRUE,"")</f>
        <v>บางใหญ่</v>
      </c>
    </row>
    <row r="900" spans="1:7" x14ac:dyDescent="0.2">
      <c r="A900" t="s">
        <v>8976</v>
      </c>
      <c r="B900" t="s">
        <v>8977</v>
      </c>
      <c r="C900" t="s">
        <v>8519</v>
      </c>
      <c r="D900" t="s">
        <v>2631</v>
      </c>
      <c r="E900" t="s">
        <v>8924</v>
      </c>
      <c r="F900">
        <v>2</v>
      </c>
      <c r="G900" t="str" cm="1">
        <f t="array" ref="G900">_xlfn.IFS(ISNUMBER(SEARCH("CP02",D900)),"ราชพฤกษ",ISNUMBER(SEARCH("CP03",D900)),"บางใหญ่",ISNUMBER(SEARCH("CP04",D900)),"บางบอน",OR(ISNUMBER(SEARCH("CP",D900)),ISNUMBER(SEARCH("BTC",#REF!))),"340",TRUE,"")</f>
        <v>บางบอน</v>
      </c>
    </row>
    <row r="901" spans="1:7" x14ac:dyDescent="0.2">
      <c r="A901" t="s">
        <v>8978</v>
      </c>
      <c r="B901" t="s">
        <v>8979</v>
      </c>
      <c r="C901" t="s">
        <v>8516</v>
      </c>
      <c r="D901" t="s">
        <v>2584</v>
      </c>
      <c r="E901" t="s">
        <v>8924</v>
      </c>
      <c r="F901">
        <v>2</v>
      </c>
      <c r="G901" t="str" cm="1">
        <f t="array" ref="G901">_xlfn.IFS(ISNUMBER(SEARCH("CP02",D901)),"ราชพฤกษ",ISNUMBER(SEARCH("CP03",D901)),"บางใหญ่",ISNUMBER(SEARCH("CP04",D901)),"บางบอน",OR(ISNUMBER(SEARCH("CP",D901)),ISNUMBER(SEARCH("BTC",#REF!))),"340",TRUE,"")</f>
        <v>ราชพฤกษ</v>
      </c>
    </row>
    <row r="902" spans="1:7" x14ac:dyDescent="0.2">
      <c r="A902" t="s">
        <v>8978</v>
      </c>
      <c r="B902" t="s">
        <v>8979</v>
      </c>
      <c r="C902" t="s">
        <v>8518</v>
      </c>
      <c r="D902" t="s">
        <v>2605</v>
      </c>
      <c r="E902" t="s">
        <v>8924</v>
      </c>
      <c r="F902">
        <v>2</v>
      </c>
      <c r="G902" t="str" cm="1">
        <f t="array" ref="G902">_xlfn.IFS(ISNUMBER(SEARCH("CP02",D902)),"ราชพฤกษ",ISNUMBER(SEARCH("CP03",D902)),"บางใหญ่",ISNUMBER(SEARCH("CP04",D902)),"บางบอน",OR(ISNUMBER(SEARCH("CP",D902)),ISNUMBER(SEARCH("BTC",#REF!))),"340",TRUE,"")</f>
        <v>บางใหญ่</v>
      </c>
    </row>
    <row r="903" spans="1:7" x14ac:dyDescent="0.2">
      <c r="A903" t="s">
        <v>8978</v>
      </c>
      <c r="B903" t="s">
        <v>8979</v>
      </c>
      <c r="C903" t="s">
        <v>8519</v>
      </c>
      <c r="D903" t="s">
        <v>2631</v>
      </c>
      <c r="E903" t="s">
        <v>8924</v>
      </c>
      <c r="F903">
        <v>2</v>
      </c>
      <c r="G903" t="str" cm="1">
        <f t="array" ref="G903">_xlfn.IFS(ISNUMBER(SEARCH("CP02",D903)),"ราชพฤกษ",ISNUMBER(SEARCH("CP03",D903)),"บางใหญ่",ISNUMBER(SEARCH("CP04",D903)),"บางบอน",OR(ISNUMBER(SEARCH("CP",D903)),ISNUMBER(SEARCH("BTC",#REF!))),"340",TRUE,"")</f>
        <v>บางบอน</v>
      </c>
    </row>
    <row r="904" spans="1:7" x14ac:dyDescent="0.2">
      <c r="A904" t="s">
        <v>8980</v>
      </c>
      <c r="B904" t="s">
        <v>8981</v>
      </c>
      <c r="C904" t="s">
        <v>8519</v>
      </c>
      <c r="D904" t="s">
        <v>2631</v>
      </c>
      <c r="E904" t="s">
        <v>8924</v>
      </c>
      <c r="F904">
        <v>1</v>
      </c>
      <c r="G904" t="str" cm="1">
        <f t="array" ref="G904">_xlfn.IFS(ISNUMBER(SEARCH("CP02",D904)),"ราชพฤกษ",ISNUMBER(SEARCH("CP03",D904)),"บางใหญ่",ISNUMBER(SEARCH("CP04",D904)),"บางบอน",OR(ISNUMBER(SEARCH("CP",D904)),ISNUMBER(SEARCH("BTC",#REF!))),"340",TRUE,"")</f>
        <v>บางบอน</v>
      </c>
    </row>
    <row r="905" spans="1:7" x14ac:dyDescent="0.2">
      <c r="A905" t="s">
        <v>8982</v>
      </c>
      <c r="B905" t="s">
        <v>8983</v>
      </c>
      <c r="C905" t="s">
        <v>8516</v>
      </c>
      <c r="D905" t="s">
        <v>2584</v>
      </c>
      <c r="E905" t="s">
        <v>8924</v>
      </c>
      <c r="F905">
        <v>2</v>
      </c>
      <c r="G905" t="str" cm="1">
        <f t="array" ref="G905">_xlfn.IFS(ISNUMBER(SEARCH("CP02",D905)),"ราชพฤกษ",ISNUMBER(SEARCH("CP03",D905)),"บางใหญ่",ISNUMBER(SEARCH("CP04",D905)),"บางบอน",OR(ISNUMBER(SEARCH("CP",D905)),ISNUMBER(SEARCH("BTC",#REF!))),"340",TRUE,"")</f>
        <v>ราชพฤกษ</v>
      </c>
    </row>
    <row r="906" spans="1:7" x14ac:dyDescent="0.2">
      <c r="A906" t="s">
        <v>8982</v>
      </c>
      <c r="B906" t="s">
        <v>8983</v>
      </c>
      <c r="C906" t="s">
        <v>8518</v>
      </c>
      <c r="D906" t="s">
        <v>2605</v>
      </c>
      <c r="E906" t="s">
        <v>8924</v>
      </c>
      <c r="F906">
        <v>4</v>
      </c>
      <c r="G906" t="str" cm="1">
        <f t="array" ref="G906">_xlfn.IFS(ISNUMBER(SEARCH("CP02",D906)),"ราชพฤกษ",ISNUMBER(SEARCH("CP03",D906)),"บางใหญ่",ISNUMBER(SEARCH("CP04",D906)),"บางบอน",OR(ISNUMBER(SEARCH("CP",D906)),ISNUMBER(SEARCH("BTC",#REF!))),"340",TRUE,"")</f>
        <v>บางใหญ่</v>
      </c>
    </row>
    <row r="907" spans="1:7" x14ac:dyDescent="0.2">
      <c r="A907" t="s">
        <v>8982</v>
      </c>
      <c r="B907" t="s">
        <v>8983</v>
      </c>
      <c r="C907" t="s">
        <v>8519</v>
      </c>
      <c r="D907" t="s">
        <v>2631</v>
      </c>
      <c r="E907" t="s">
        <v>8924</v>
      </c>
      <c r="F907">
        <v>2</v>
      </c>
      <c r="G907" t="str" cm="1">
        <f t="array" ref="G907">_xlfn.IFS(ISNUMBER(SEARCH("CP02",D907)),"ราชพฤกษ",ISNUMBER(SEARCH("CP03",D907)),"บางใหญ่",ISNUMBER(SEARCH("CP04",D907)),"บางบอน",OR(ISNUMBER(SEARCH("CP",D907)),ISNUMBER(SEARCH("BTC",#REF!))),"340",TRUE,"")</f>
        <v>บางบอน</v>
      </c>
    </row>
    <row r="908" spans="1:7" x14ac:dyDescent="0.2">
      <c r="A908" t="s">
        <v>8984</v>
      </c>
      <c r="B908" t="s">
        <v>8985</v>
      </c>
      <c r="C908" t="s">
        <v>8516</v>
      </c>
      <c r="D908" t="s">
        <v>2584</v>
      </c>
      <c r="E908" t="s">
        <v>8924</v>
      </c>
      <c r="F908">
        <v>2</v>
      </c>
      <c r="G908" t="str" cm="1">
        <f t="array" ref="G908">_xlfn.IFS(ISNUMBER(SEARCH("CP02",D908)),"ราชพฤกษ",ISNUMBER(SEARCH("CP03",D908)),"บางใหญ่",ISNUMBER(SEARCH("CP04",D908)),"บางบอน",OR(ISNUMBER(SEARCH("CP",D908)),ISNUMBER(SEARCH("BTC",#REF!))),"340",TRUE,"")</f>
        <v>ราชพฤกษ</v>
      </c>
    </row>
    <row r="909" spans="1:7" x14ac:dyDescent="0.2">
      <c r="A909" t="s">
        <v>8984</v>
      </c>
      <c r="B909" t="s">
        <v>8985</v>
      </c>
      <c r="C909" t="s">
        <v>8518</v>
      </c>
      <c r="D909" t="s">
        <v>2605</v>
      </c>
      <c r="E909" t="s">
        <v>8924</v>
      </c>
      <c r="F909">
        <v>2</v>
      </c>
      <c r="G909" t="str" cm="1">
        <f t="array" ref="G909">_xlfn.IFS(ISNUMBER(SEARCH("CP02",D909)),"ราชพฤกษ",ISNUMBER(SEARCH("CP03",D909)),"บางใหญ่",ISNUMBER(SEARCH("CP04",D909)),"บางบอน",OR(ISNUMBER(SEARCH("CP",D909)),ISNUMBER(SEARCH("BTC",#REF!))),"340",TRUE,"")</f>
        <v>บางใหญ่</v>
      </c>
    </row>
    <row r="910" spans="1:7" x14ac:dyDescent="0.2">
      <c r="A910" t="s">
        <v>8984</v>
      </c>
      <c r="B910" t="s">
        <v>8985</v>
      </c>
      <c r="C910" t="s">
        <v>8519</v>
      </c>
      <c r="D910" t="s">
        <v>2631</v>
      </c>
      <c r="E910" t="s">
        <v>8924</v>
      </c>
      <c r="F910">
        <v>4</v>
      </c>
      <c r="G910" t="str" cm="1">
        <f t="array" ref="G910">_xlfn.IFS(ISNUMBER(SEARCH("CP02",D910)),"ราชพฤกษ",ISNUMBER(SEARCH("CP03",D910)),"บางใหญ่",ISNUMBER(SEARCH("CP04",D910)),"บางบอน",OR(ISNUMBER(SEARCH("CP",D910)),ISNUMBER(SEARCH("BTC",#REF!))),"340",TRUE,"")</f>
        <v>บางบอน</v>
      </c>
    </row>
    <row r="911" spans="1:7" x14ac:dyDescent="0.2">
      <c r="A911" t="s">
        <v>8986</v>
      </c>
      <c r="B911" t="s">
        <v>8987</v>
      </c>
      <c r="C911" t="s">
        <v>8516</v>
      </c>
      <c r="D911" t="s">
        <v>2584</v>
      </c>
      <c r="E911" t="s">
        <v>8924</v>
      </c>
      <c r="F911">
        <v>1</v>
      </c>
      <c r="G911" t="str" cm="1">
        <f t="array" ref="G911">_xlfn.IFS(ISNUMBER(SEARCH("CP02",D911)),"ราชพฤกษ",ISNUMBER(SEARCH("CP03",D911)),"บางใหญ่",ISNUMBER(SEARCH("CP04",D911)),"บางบอน",OR(ISNUMBER(SEARCH("CP",D911)),ISNUMBER(SEARCH("BTC",#REF!))),"340",TRUE,"")</f>
        <v>ราชพฤกษ</v>
      </c>
    </row>
    <row r="912" spans="1:7" x14ac:dyDescent="0.2">
      <c r="A912" t="s">
        <v>8986</v>
      </c>
      <c r="B912" t="s">
        <v>8987</v>
      </c>
      <c r="C912" t="s">
        <v>8518</v>
      </c>
      <c r="D912" t="s">
        <v>2605</v>
      </c>
      <c r="E912" t="s">
        <v>8924</v>
      </c>
      <c r="F912">
        <v>2</v>
      </c>
      <c r="G912" t="str" cm="1">
        <f t="array" ref="G912">_xlfn.IFS(ISNUMBER(SEARCH("CP02",D912)),"ราชพฤกษ",ISNUMBER(SEARCH("CP03",D912)),"บางใหญ่",ISNUMBER(SEARCH("CP04",D912)),"บางบอน",OR(ISNUMBER(SEARCH("CP",D912)),ISNUMBER(SEARCH("BTC",#REF!))),"340",TRUE,"")</f>
        <v>บางใหญ่</v>
      </c>
    </row>
    <row r="913" spans="1:7" x14ac:dyDescent="0.2">
      <c r="A913" t="s">
        <v>8986</v>
      </c>
      <c r="B913" t="s">
        <v>8987</v>
      </c>
      <c r="C913" t="s">
        <v>8519</v>
      </c>
      <c r="D913" t="s">
        <v>2631</v>
      </c>
      <c r="E913" t="s">
        <v>8924</v>
      </c>
      <c r="F913">
        <v>2</v>
      </c>
      <c r="G913" t="str" cm="1">
        <f t="array" ref="G913">_xlfn.IFS(ISNUMBER(SEARCH("CP02",D913)),"ราชพฤกษ",ISNUMBER(SEARCH("CP03",D913)),"บางใหญ่",ISNUMBER(SEARCH("CP04",D913)),"บางบอน",OR(ISNUMBER(SEARCH("CP",D913)),ISNUMBER(SEARCH("BTC",#REF!))),"340",TRUE,"")</f>
        <v>บางบอน</v>
      </c>
    </row>
    <row r="914" spans="1:7" x14ac:dyDescent="0.2">
      <c r="A914" t="s">
        <v>8988</v>
      </c>
      <c r="B914" t="s">
        <v>8989</v>
      </c>
      <c r="C914" t="s">
        <v>8516</v>
      </c>
      <c r="D914" t="s">
        <v>2584</v>
      </c>
      <c r="E914" t="s">
        <v>8924</v>
      </c>
      <c r="F914">
        <v>2</v>
      </c>
      <c r="G914" t="str" cm="1">
        <f t="array" ref="G914">_xlfn.IFS(ISNUMBER(SEARCH("CP02",D914)),"ราชพฤกษ",ISNUMBER(SEARCH("CP03",D914)),"บางใหญ่",ISNUMBER(SEARCH("CP04",D914)),"บางบอน",OR(ISNUMBER(SEARCH("CP",D914)),ISNUMBER(SEARCH("BTC",#REF!))),"340",TRUE,"")</f>
        <v>ราชพฤกษ</v>
      </c>
    </row>
    <row r="915" spans="1:7" x14ac:dyDescent="0.2">
      <c r="A915" t="s">
        <v>8990</v>
      </c>
      <c r="B915" t="s">
        <v>8991</v>
      </c>
      <c r="C915" t="s">
        <v>8516</v>
      </c>
      <c r="D915" t="s">
        <v>2584</v>
      </c>
      <c r="E915" t="s">
        <v>8924</v>
      </c>
      <c r="F915">
        <v>2</v>
      </c>
      <c r="G915" t="str" cm="1">
        <f t="array" ref="G915">_xlfn.IFS(ISNUMBER(SEARCH("CP02",D915)),"ราชพฤกษ",ISNUMBER(SEARCH("CP03",D915)),"บางใหญ่",ISNUMBER(SEARCH("CP04",D915)),"บางบอน",OR(ISNUMBER(SEARCH("CP",D915)),ISNUMBER(SEARCH("BTC",#REF!))),"340",TRUE,"")</f>
        <v>ราชพฤกษ</v>
      </c>
    </row>
    <row r="916" spans="1:7" x14ac:dyDescent="0.2">
      <c r="A916" t="s">
        <v>8990</v>
      </c>
      <c r="B916" t="s">
        <v>8991</v>
      </c>
      <c r="C916" t="s">
        <v>8518</v>
      </c>
      <c r="D916" t="s">
        <v>2605</v>
      </c>
      <c r="E916" t="s">
        <v>8924</v>
      </c>
      <c r="F916">
        <v>2</v>
      </c>
      <c r="G916" t="str" cm="1">
        <f t="array" ref="G916">_xlfn.IFS(ISNUMBER(SEARCH("CP02",D916)),"ราชพฤกษ",ISNUMBER(SEARCH("CP03",D916)),"บางใหญ่",ISNUMBER(SEARCH("CP04",D916)),"บางบอน",OR(ISNUMBER(SEARCH("CP",D916)),ISNUMBER(SEARCH("BTC",#REF!))),"340",TRUE,"")</f>
        <v>บางใหญ่</v>
      </c>
    </row>
    <row r="917" spans="1:7" x14ac:dyDescent="0.2">
      <c r="A917" t="s">
        <v>8990</v>
      </c>
      <c r="B917" t="s">
        <v>8991</v>
      </c>
      <c r="C917" t="s">
        <v>8519</v>
      </c>
      <c r="D917" t="s">
        <v>2631</v>
      </c>
      <c r="E917" t="s">
        <v>8924</v>
      </c>
      <c r="F917">
        <v>2</v>
      </c>
      <c r="G917" t="str" cm="1">
        <f t="array" ref="G917">_xlfn.IFS(ISNUMBER(SEARCH("CP02",D917)),"ราชพฤกษ",ISNUMBER(SEARCH("CP03",D917)),"บางใหญ่",ISNUMBER(SEARCH("CP04",D917)),"บางบอน",OR(ISNUMBER(SEARCH("CP",D917)),ISNUMBER(SEARCH("BTC",#REF!))),"340",TRUE,"")</f>
        <v>บางบอน</v>
      </c>
    </row>
    <row r="918" spans="1:7" x14ac:dyDescent="0.2">
      <c r="A918" t="s">
        <v>8992</v>
      </c>
      <c r="B918" t="s">
        <v>8993</v>
      </c>
      <c r="C918" t="s">
        <v>8516</v>
      </c>
      <c r="D918" t="s">
        <v>2584</v>
      </c>
      <c r="E918" t="s">
        <v>8924</v>
      </c>
      <c r="F918">
        <v>2</v>
      </c>
      <c r="G918" t="str" cm="1">
        <f t="array" ref="G918">_xlfn.IFS(ISNUMBER(SEARCH("CP02",D918)),"ราชพฤกษ",ISNUMBER(SEARCH("CP03",D918)),"บางใหญ่",ISNUMBER(SEARCH("CP04",D918)),"บางบอน",OR(ISNUMBER(SEARCH("CP",D918)),ISNUMBER(SEARCH("BTC",#REF!))),"340",TRUE,"")</f>
        <v>ราชพฤกษ</v>
      </c>
    </row>
    <row r="919" spans="1:7" x14ac:dyDescent="0.2">
      <c r="A919" t="s">
        <v>8992</v>
      </c>
      <c r="B919" t="s">
        <v>8993</v>
      </c>
      <c r="C919" t="s">
        <v>8518</v>
      </c>
      <c r="D919" t="s">
        <v>2605</v>
      </c>
      <c r="E919" t="s">
        <v>8924</v>
      </c>
      <c r="F919">
        <v>2</v>
      </c>
      <c r="G919" t="str" cm="1">
        <f t="array" ref="G919">_xlfn.IFS(ISNUMBER(SEARCH("CP02",D919)),"ราชพฤกษ",ISNUMBER(SEARCH("CP03",D919)),"บางใหญ่",ISNUMBER(SEARCH("CP04",D919)),"บางบอน",OR(ISNUMBER(SEARCH("CP",D919)),ISNUMBER(SEARCH("BTC",#REF!))),"340",TRUE,"")</f>
        <v>บางใหญ่</v>
      </c>
    </row>
    <row r="920" spans="1:7" x14ac:dyDescent="0.2">
      <c r="A920" t="s">
        <v>8992</v>
      </c>
      <c r="B920" t="s">
        <v>8993</v>
      </c>
      <c r="C920" t="s">
        <v>8519</v>
      </c>
      <c r="D920" t="s">
        <v>2631</v>
      </c>
      <c r="E920" t="s">
        <v>8924</v>
      </c>
      <c r="F920">
        <v>2</v>
      </c>
      <c r="G920" t="str" cm="1">
        <f t="array" ref="G920">_xlfn.IFS(ISNUMBER(SEARCH("CP02",D920)),"ราชพฤกษ",ISNUMBER(SEARCH("CP03",D920)),"บางใหญ่",ISNUMBER(SEARCH("CP04",D920)),"บางบอน",OR(ISNUMBER(SEARCH("CP",D920)),ISNUMBER(SEARCH("BTC",#REF!))),"340",TRUE,"")</f>
        <v>บางบอน</v>
      </c>
    </row>
    <row r="921" spans="1:7" x14ac:dyDescent="0.2">
      <c r="A921" t="s">
        <v>607</v>
      </c>
      <c r="B921" t="s">
        <v>608</v>
      </c>
      <c r="C921" t="s">
        <v>8520</v>
      </c>
      <c r="D921" t="s">
        <v>2683</v>
      </c>
      <c r="E921" t="s">
        <v>8924</v>
      </c>
      <c r="F921">
        <v>4</v>
      </c>
      <c r="G921" t="str" cm="1">
        <f t="array" ref="G921">_xlfn.IFS(ISNUMBER(SEARCH("CP02",D921)),"ราชพฤกษ",ISNUMBER(SEARCH("CP03",D921)),"บางใหญ่",ISNUMBER(SEARCH("CP04",D921)),"บางบอน",OR(ISNUMBER(SEARCH("CP",D921)),ISNUMBER(SEARCH("BTC",#REF!))),"340",TRUE,"")</f>
        <v>340</v>
      </c>
    </row>
    <row r="922" spans="1:7" x14ac:dyDescent="0.2">
      <c r="A922" t="s">
        <v>607</v>
      </c>
      <c r="B922" t="s">
        <v>608</v>
      </c>
      <c r="C922" t="s">
        <v>8516</v>
      </c>
      <c r="D922" t="s">
        <v>2584</v>
      </c>
      <c r="E922" t="s">
        <v>8924</v>
      </c>
      <c r="F922">
        <v>2</v>
      </c>
      <c r="G922" t="str" cm="1">
        <f t="array" ref="G922">_xlfn.IFS(ISNUMBER(SEARCH("CP02",D922)),"ราชพฤกษ",ISNUMBER(SEARCH("CP03",D922)),"บางใหญ่",ISNUMBER(SEARCH("CP04",D922)),"บางบอน",OR(ISNUMBER(SEARCH("CP",D922)),ISNUMBER(SEARCH("BTC",#REF!))),"340",TRUE,"")</f>
        <v>ราชพฤกษ</v>
      </c>
    </row>
    <row r="923" spans="1:7" x14ac:dyDescent="0.2">
      <c r="A923" t="s">
        <v>607</v>
      </c>
      <c r="B923" t="s">
        <v>608</v>
      </c>
      <c r="C923" t="s">
        <v>8519</v>
      </c>
      <c r="D923" t="s">
        <v>2631</v>
      </c>
      <c r="E923" t="s">
        <v>8924</v>
      </c>
      <c r="F923">
        <v>2</v>
      </c>
      <c r="G923" t="str" cm="1">
        <f t="array" ref="G923">_xlfn.IFS(ISNUMBER(SEARCH("CP02",D923)),"ราชพฤกษ",ISNUMBER(SEARCH("CP03",D923)),"บางใหญ่",ISNUMBER(SEARCH("CP04",D923)),"บางบอน",OR(ISNUMBER(SEARCH("CP",D923)),ISNUMBER(SEARCH("BTC",#REF!))),"340",TRUE,"")</f>
        <v>บางบอน</v>
      </c>
    </row>
    <row r="924" spans="1:7" x14ac:dyDescent="0.2">
      <c r="A924" t="s">
        <v>8994</v>
      </c>
      <c r="B924" t="s">
        <v>8995</v>
      </c>
      <c r="C924" t="s">
        <v>8516</v>
      </c>
      <c r="D924" t="s">
        <v>2584</v>
      </c>
      <c r="E924" t="s">
        <v>8924</v>
      </c>
      <c r="F924">
        <v>2</v>
      </c>
      <c r="G924" t="str" cm="1">
        <f t="array" ref="G924">_xlfn.IFS(ISNUMBER(SEARCH("CP02",D924)),"ราชพฤกษ",ISNUMBER(SEARCH("CP03",D924)),"บางใหญ่",ISNUMBER(SEARCH("CP04",D924)),"บางบอน",OR(ISNUMBER(SEARCH("CP",D924)),ISNUMBER(SEARCH("BTC",#REF!))),"340",TRUE,"")</f>
        <v>ราชพฤกษ</v>
      </c>
    </row>
    <row r="925" spans="1:7" x14ac:dyDescent="0.2">
      <c r="A925" t="s">
        <v>8994</v>
      </c>
      <c r="B925" t="s">
        <v>8995</v>
      </c>
      <c r="C925" t="s">
        <v>8518</v>
      </c>
      <c r="D925" t="s">
        <v>2605</v>
      </c>
      <c r="E925" t="s">
        <v>8924</v>
      </c>
      <c r="F925">
        <v>2</v>
      </c>
      <c r="G925" t="str" cm="1">
        <f t="array" ref="G925">_xlfn.IFS(ISNUMBER(SEARCH("CP02",D925)),"ราชพฤกษ",ISNUMBER(SEARCH("CP03",D925)),"บางใหญ่",ISNUMBER(SEARCH("CP04",D925)),"บางบอน",OR(ISNUMBER(SEARCH("CP",D925)),ISNUMBER(SEARCH("BTC",#REF!))),"340",TRUE,"")</f>
        <v>บางใหญ่</v>
      </c>
    </row>
    <row r="926" spans="1:7" x14ac:dyDescent="0.2">
      <c r="A926" t="s">
        <v>8994</v>
      </c>
      <c r="B926" t="s">
        <v>8995</v>
      </c>
      <c r="C926" t="s">
        <v>8519</v>
      </c>
      <c r="D926" t="s">
        <v>2631</v>
      </c>
      <c r="E926" t="s">
        <v>8924</v>
      </c>
      <c r="F926">
        <v>2</v>
      </c>
      <c r="G926" t="str" cm="1">
        <f t="array" ref="G926">_xlfn.IFS(ISNUMBER(SEARCH("CP02",D926)),"ราชพฤกษ",ISNUMBER(SEARCH("CP03",D926)),"บางใหญ่",ISNUMBER(SEARCH("CP04",D926)),"บางบอน",OR(ISNUMBER(SEARCH("CP",D926)),ISNUMBER(SEARCH("BTC",#REF!))),"340",TRUE,"")</f>
        <v>บางบอน</v>
      </c>
    </row>
    <row r="927" spans="1:7" x14ac:dyDescent="0.2">
      <c r="A927" t="s">
        <v>8996</v>
      </c>
      <c r="B927" t="s">
        <v>8997</v>
      </c>
      <c r="C927" t="s">
        <v>8516</v>
      </c>
      <c r="D927" t="s">
        <v>2584</v>
      </c>
      <c r="E927" t="s">
        <v>8924</v>
      </c>
      <c r="F927">
        <v>2</v>
      </c>
      <c r="G927" t="str" cm="1">
        <f t="array" ref="G927">_xlfn.IFS(ISNUMBER(SEARCH("CP02",D927)),"ราชพฤกษ",ISNUMBER(SEARCH("CP03",D927)),"บางใหญ่",ISNUMBER(SEARCH("CP04",D927)),"บางบอน",OR(ISNUMBER(SEARCH("CP",D927)),ISNUMBER(SEARCH("BTC",#REF!))),"340",TRUE,"")</f>
        <v>ราชพฤกษ</v>
      </c>
    </row>
    <row r="928" spans="1:7" x14ac:dyDescent="0.2">
      <c r="A928" t="s">
        <v>8996</v>
      </c>
      <c r="B928" t="s">
        <v>8997</v>
      </c>
      <c r="C928" t="s">
        <v>8518</v>
      </c>
      <c r="D928" t="s">
        <v>2605</v>
      </c>
      <c r="E928" t="s">
        <v>8924</v>
      </c>
      <c r="F928">
        <v>2</v>
      </c>
      <c r="G928" t="str" cm="1">
        <f t="array" ref="G928">_xlfn.IFS(ISNUMBER(SEARCH("CP02",D928)),"ราชพฤกษ",ISNUMBER(SEARCH("CP03",D928)),"บางใหญ่",ISNUMBER(SEARCH("CP04",D928)),"บางบอน",OR(ISNUMBER(SEARCH("CP",D928)),ISNUMBER(SEARCH("BTC",#REF!))),"340",TRUE,"")</f>
        <v>บางใหญ่</v>
      </c>
    </row>
    <row r="929" spans="1:7" x14ac:dyDescent="0.2">
      <c r="A929" t="s">
        <v>8996</v>
      </c>
      <c r="B929" t="s">
        <v>8997</v>
      </c>
      <c r="C929" t="s">
        <v>8519</v>
      </c>
      <c r="D929" t="s">
        <v>2631</v>
      </c>
      <c r="E929" t="s">
        <v>8924</v>
      </c>
      <c r="F929">
        <v>2</v>
      </c>
      <c r="G929" t="str" cm="1">
        <f t="array" ref="G929">_xlfn.IFS(ISNUMBER(SEARCH("CP02",D929)),"ราชพฤกษ",ISNUMBER(SEARCH("CP03",D929)),"บางใหญ่",ISNUMBER(SEARCH("CP04",D929)),"บางบอน",OR(ISNUMBER(SEARCH("CP",D929)),ISNUMBER(SEARCH("BTC",#REF!))),"340",TRUE,"")</f>
        <v>บางบอน</v>
      </c>
    </row>
    <row r="930" spans="1:7" x14ac:dyDescent="0.2">
      <c r="A930" t="s">
        <v>8998</v>
      </c>
      <c r="B930" t="s">
        <v>8999</v>
      </c>
      <c r="C930" t="s">
        <v>8518</v>
      </c>
      <c r="D930" t="s">
        <v>2605</v>
      </c>
      <c r="E930" t="s">
        <v>8924</v>
      </c>
      <c r="F930">
        <v>2</v>
      </c>
      <c r="G930" t="str" cm="1">
        <f t="array" ref="G930">_xlfn.IFS(ISNUMBER(SEARCH("CP02",D930)),"ราชพฤกษ",ISNUMBER(SEARCH("CP03",D930)),"บางใหญ่",ISNUMBER(SEARCH("CP04",D930)),"บางบอน",OR(ISNUMBER(SEARCH("CP",D930)),ISNUMBER(SEARCH("BTC",#REF!))),"340",TRUE,"")</f>
        <v>บางใหญ่</v>
      </c>
    </row>
    <row r="931" spans="1:7" x14ac:dyDescent="0.2">
      <c r="A931" t="s">
        <v>8998</v>
      </c>
      <c r="B931" t="s">
        <v>8999</v>
      </c>
      <c r="C931" t="s">
        <v>8519</v>
      </c>
      <c r="D931" t="s">
        <v>2631</v>
      </c>
      <c r="E931" t="s">
        <v>8924</v>
      </c>
      <c r="F931">
        <v>2</v>
      </c>
      <c r="G931" t="str" cm="1">
        <f t="array" ref="G931">_xlfn.IFS(ISNUMBER(SEARCH("CP02",D931)),"ราชพฤกษ",ISNUMBER(SEARCH("CP03",D931)),"บางใหญ่",ISNUMBER(SEARCH("CP04",D931)),"บางบอน",OR(ISNUMBER(SEARCH("CP",D931)),ISNUMBER(SEARCH("BTC",#REF!))),"340",TRUE,"")</f>
        <v>บางบอน</v>
      </c>
    </row>
    <row r="932" spans="1:7" x14ac:dyDescent="0.2">
      <c r="A932" t="s">
        <v>9000</v>
      </c>
      <c r="B932" t="s">
        <v>9001</v>
      </c>
      <c r="C932" t="s">
        <v>8516</v>
      </c>
      <c r="D932" t="s">
        <v>2584</v>
      </c>
      <c r="E932" t="s">
        <v>8924</v>
      </c>
      <c r="F932">
        <v>2</v>
      </c>
      <c r="G932" t="str" cm="1">
        <f t="array" ref="G932">_xlfn.IFS(ISNUMBER(SEARCH("CP02",D932)),"ราชพฤกษ",ISNUMBER(SEARCH("CP03",D932)),"บางใหญ่",ISNUMBER(SEARCH("CP04",D932)),"บางบอน",OR(ISNUMBER(SEARCH("CP",D932)),ISNUMBER(SEARCH("BTC",#REF!))),"340",TRUE,"")</f>
        <v>ราชพฤกษ</v>
      </c>
    </row>
    <row r="933" spans="1:7" x14ac:dyDescent="0.2">
      <c r="A933" t="s">
        <v>9000</v>
      </c>
      <c r="B933" t="s">
        <v>9001</v>
      </c>
      <c r="C933" t="s">
        <v>8518</v>
      </c>
      <c r="D933" t="s">
        <v>2605</v>
      </c>
      <c r="E933" t="s">
        <v>8924</v>
      </c>
      <c r="F933">
        <v>2</v>
      </c>
      <c r="G933" t="str" cm="1">
        <f t="array" ref="G933">_xlfn.IFS(ISNUMBER(SEARCH("CP02",D933)),"ราชพฤกษ",ISNUMBER(SEARCH("CP03",D933)),"บางใหญ่",ISNUMBER(SEARCH("CP04",D933)),"บางบอน",OR(ISNUMBER(SEARCH("CP",D933)),ISNUMBER(SEARCH("BTC",#REF!))),"340",TRUE,"")</f>
        <v>บางใหญ่</v>
      </c>
    </row>
    <row r="934" spans="1:7" x14ac:dyDescent="0.2">
      <c r="A934" t="s">
        <v>9000</v>
      </c>
      <c r="B934" t="s">
        <v>9001</v>
      </c>
      <c r="C934" t="s">
        <v>8519</v>
      </c>
      <c r="D934" t="s">
        <v>2631</v>
      </c>
      <c r="E934" t="s">
        <v>8924</v>
      </c>
      <c r="F934">
        <v>2</v>
      </c>
      <c r="G934" t="str" cm="1">
        <f t="array" ref="G934">_xlfn.IFS(ISNUMBER(SEARCH("CP02",D934)),"ราชพฤกษ",ISNUMBER(SEARCH("CP03",D934)),"บางใหญ่",ISNUMBER(SEARCH("CP04",D934)),"บางบอน",OR(ISNUMBER(SEARCH("CP",D934)),ISNUMBER(SEARCH("BTC",#REF!))),"340",TRUE,"")</f>
        <v>บางบอน</v>
      </c>
    </row>
    <row r="935" spans="1:7" x14ac:dyDescent="0.2">
      <c r="A935" t="s">
        <v>9002</v>
      </c>
      <c r="B935" t="s">
        <v>9003</v>
      </c>
      <c r="C935" t="s">
        <v>8516</v>
      </c>
      <c r="D935" t="s">
        <v>2584</v>
      </c>
      <c r="E935" t="s">
        <v>8924</v>
      </c>
      <c r="F935">
        <v>1</v>
      </c>
      <c r="G935" t="str" cm="1">
        <f t="array" ref="G935">_xlfn.IFS(ISNUMBER(SEARCH("CP02",D935)),"ราชพฤกษ",ISNUMBER(SEARCH("CP03",D935)),"บางใหญ่",ISNUMBER(SEARCH("CP04",D935)),"บางบอน",OR(ISNUMBER(SEARCH("CP",D935)),ISNUMBER(SEARCH("BTC",#REF!))),"340",TRUE,"")</f>
        <v>ราชพฤกษ</v>
      </c>
    </row>
    <row r="936" spans="1:7" x14ac:dyDescent="0.2">
      <c r="A936" t="s">
        <v>9002</v>
      </c>
      <c r="B936" t="s">
        <v>9003</v>
      </c>
      <c r="C936" t="s">
        <v>8518</v>
      </c>
      <c r="D936" t="s">
        <v>2605</v>
      </c>
      <c r="E936" t="s">
        <v>8924</v>
      </c>
      <c r="F936">
        <v>1</v>
      </c>
      <c r="G936" t="str" cm="1">
        <f t="array" ref="G936">_xlfn.IFS(ISNUMBER(SEARCH("CP02",D936)),"ราชพฤกษ",ISNUMBER(SEARCH("CP03",D936)),"บางใหญ่",ISNUMBER(SEARCH("CP04",D936)),"บางบอน",OR(ISNUMBER(SEARCH("CP",D936)),ISNUMBER(SEARCH("BTC",#REF!))),"340",TRUE,"")</f>
        <v>บางใหญ่</v>
      </c>
    </row>
    <row r="937" spans="1:7" x14ac:dyDescent="0.2">
      <c r="A937" t="s">
        <v>9002</v>
      </c>
      <c r="B937" t="s">
        <v>9003</v>
      </c>
      <c r="C937" t="s">
        <v>8519</v>
      </c>
      <c r="D937" t="s">
        <v>2631</v>
      </c>
      <c r="E937" t="s">
        <v>8924</v>
      </c>
      <c r="F937">
        <v>1</v>
      </c>
      <c r="G937" t="str" cm="1">
        <f t="array" ref="G937">_xlfn.IFS(ISNUMBER(SEARCH("CP02",D937)),"ราชพฤกษ",ISNUMBER(SEARCH("CP03",D937)),"บางใหญ่",ISNUMBER(SEARCH("CP04",D937)),"บางบอน",OR(ISNUMBER(SEARCH("CP",D937)),ISNUMBER(SEARCH("BTC",#REF!))),"340",TRUE,"")</f>
        <v>บางบอน</v>
      </c>
    </row>
    <row r="938" spans="1:7" x14ac:dyDescent="0.2">
      <c r="A938" t="s">
        <v>9004</v>
      </c>
      <c r="B938" t="s">
        <v>9005</v>
      </c>
      <c r="C938" t="s">
        <v>8516</v>
      </c>
      <c r="D938" t="s">
        <v>2584</v>
      </c>
      <c r="E938" t="s">
        <v>8924</v>
      </c>
      <c r="F938">
        <v>1</v>
      </c>
      <c r="G938" t="str" cm="1">
        <f t="array" ref="G938">_xlfn.IFS(ISNUMBER(SEARCH("CP02",D938)),"ราชพฤกษ",ISNUMBER(SEARCH("CP03",D938)),"บางใหญ่",ISNUMBER(SEARCH("CP04",D938)),"บางบอน",OR(ISNUMBER(SEARCH("CP",D938)),ISNUMBER(SEARCH("BTC",#REF!))),"340",TRUE,"")</f>
        <v>ราชพฤกษ</v>
      </c>
    </row>
    <row r="939" spans="1:7" x14ac:dyDescent="0.2">
      <c r="A939" t="s">
        <v>9004</v>
      </c>
      <c r="B939" t="s">
        <v>9005</v>
      </c>
      <c r="C939" t="s">
        <v>8518</v>
      </c>
      <c r="D939" t="s">
        <v>2605</v>
      </c>
      <c r="E939" t="s">
        <v>8924</v>
      </c>
      <c r="F939">
        <v>1</v>
      </c>
      <c r="G939" t="str" cm="1">
        <f t="array" ref="G939">_xlfn.IFS(ISNUMBER(SEARCH("CP02",D939)),"ราชพฤกษ",ISNUMBER(SEARCH("CP03",D939)),"บางใหญ่",ISNUMBER(SEARCH("CP04",D939)),"บางบอน",OR(ISNUMBER(SEARCH("CP",D939)),ISNUMBER(SEARCH("BTC",#REF!))),"340",TRUE,"")</f>
        <v>บางใหญ่</v>
      </c>
    </row>
    <row r="940" spans="1:7" x14ac:dyDescent="0.2">
      <c r="A940" t="s">
        <v>9004</v>
      </c>
      <c r="B940" t="s">
        <v>9005</v>
      </c>
      <c r="C940" t="s">
        <v>8519</v>
      </c>
      <c r="D940" t="s">
        <v>2631</v>
      </c>
      <c r="E940" t="s">
        <v>8924</v>
      </c>
      <c r="F940">
        <v>1</v>
      </c>
      <c r="G940" t="str" cm="1">
        <f t="array" ref="G940">_xlfn.IFS(ISNUMBER(SEARCH("CP02",D940)),"ราชพฤกษ",ISNUMBER(SEARCH("CP03",D940)),"บางใหญ่",ISNUMBER(SEARCH("CP04",D940)),"บางบอน",OR(ISNUMBER(SEARCH("CP",D940)),ISNUMBER(SEARCH("BTC",#REF!))),"340",TRUE,"")</f>
        <v>บางบอน</v>
      </c>
    </row>
    <row r="941" spans="1:7" x14ac:dyDescent="0.2">
      <c r="A941" t="s">
        <v>9006</v>
      </c>
      <c r="B941" t="s">
        <v>9007</v>
      </c>
      <c r="C941" t="s">
        <v>8516</v>
      </c>
      <c r="D941" t="s">
        <v>2584</v>
      </c>
      <c r="E941" t="s">
        <v>8924</v>
      </c>
      <c r="F941">
        <v>2</v>
      </c>
      <c r="G941" t="str" cm="1">
        <f t="array" ref="G941">_xlfn.IFS(ISNUMBER(SEARCH("CP02",D941)),"ราชพฤกษ",ISNUMBER(SEARCH("CP03",D941)),"บางใหญ่",ISNUMBER(SEARCH("CP04",D941)),"บางบอน",OR(ISNUMBER(SEARCH("CP",D941)),ISNUMBER(SEARCH("BTC",#REF!))),"340",TRUE,"")</f>
        <v>ราชพฤกษ</v>
      </c>
    </row>
    <row r="942" spans="1:7" x14ac:dyDescent="0.2">
      <c r="A942" t="s">
        <v>9006</v>
      </c>
      <c r="B942" t="s">
        <v>9007</v>
      </c>
      <c r="C942" t="s">
        <v>8518</v>
      </c>
      <c r="D942" t="s">
        <v>2605</v>
      </c>
      <c r="E942" t="s">
        <v>8924</v>
      </c>
      <c r="F942">
        <v>2</v>
      </c>
      <c r="G942" t="str" cm="1">
        <f t="array" ref="G942">_xlfn.IFS(ISNUMBER(SEARCH("CP02",D942)),"ราชพฤกษ",ISNUMBER(SEARCH("CP03",D942)),"บางใหญ่",ISNUMBER(SEARCH("CP04",D942)),"บางบอน",OR(ISNUMBER(SEARCH("CP",D942)),ISNUMBER(SEARCH("BTC",#REF!))),"340",TRUE,"")</f>
        <v>บางใหญ่</v>
      </c>
    </row>
    <row r="943" spans="1:7" x14ac:dyDescent="0.2">
      <c r="A943" t="s">
        <v>9006</v>
      </c>
      <c r="B943" t="s">
        <v>9007</v>
      </c>
      <c r="C943" t="s">
        <v>8519</v>
      </c>
      <c r="D943" t="s">
        <v>2631</v>
      </c>
      <c r="E943" t="s">
        <v>8924</v>
      </c>
      <c r="F943">
        <v>2</v>
      </c>
      <c r="G943" t="str" cm="1">
        <f t="array" ref="G943">_xlfn.IFS(ISNUMBER(SEARCH("CP02",D943)),"ราชพฤกษ",ISNUMBER(SEARCH("CP03",D943)),"บางใหญ่",ISNUMBER(SEARCH("CP04",D943)),"บางบอน",OR(ISNUMBER(SEARCH("CP",D943)),ISNUMBER(SEARCH("BTC",#REF!))),"340",TRUE,"")</f>
        <v>บางบอน</v>
      </c>
    </row>
    <row r="944" spans="1:7" x14ac:dyDescent="0.2">
      <c r="A944" t="s">
        <v>9008</v>
      </c>
      <c r="B944" t="s">
        <v>9009</v>
      </c>
      <c r="C944" t="s">
        <v>8520</v>
      </c>
      <c r="D944" t="s">
        <v>2683</v>
      </c>
      <c r="E944" t="s">
        <v>8924</v>
      </c>
      <c r="F944">
        <v>2</v>
      </c>
      <c r="G944" t="str" cm="1">
        <f t="array" ref="G944">_xlfn.IFS(ISNUMBER(SEARCH("CP02",D944)),"ราชพฤกษ",ISNUMBER(SEARCH("CP03",D944)),"บางใหญ่",ISNUMBER(SEARCH("CP04",D944)),"บางบอน",OR(ISNUMBER(SEARCH("CP",D944)),ISNUMBER(SEARCH("BTC",#REF!))),"340",TRUE,"")</f>
        <v>340</v>
      </c>
    </row>
    <row r="945" spans="1:7" x14ac:dyDescent="0.2">
      <c r="A945" t="s">
        <v>9010</v>
      </c>
      <c r="B945" t="s">
        <v>9011</v>
      </c>
      <c r="C945" t="s">
        <v>8518</v>
      </c>
      <c r="D945" t="s">
        <v>2605</v>
      </c>
      <c r="E945" t="s">
        <v>8513</v>
      </c>
      <c r="F945">
        <v>2</v>
      </c>
      <c r="G945" t="str" cm="1">
        <f t="array" ref="G945">_xlfn.IFS(ISNUMBER(SEARCH("CP02",D945)),"ราชพฤกษ",ISNUMBER(SEARCH("CP03",D945)),"บางใหญ่",ISNUMBER(SEARCH("CP04",D945)),"บางบอน",OR(ISNUMBER(SEARCH("CP",D945)),ISNUMBER(SEARCH("BTC",#REF!))),"340",TRUE,"")</f>
        <v>บางใหญ่</v>
      </c>
    </row>
    <row r="946" spans="1:7" x14ac:dyDescent="0.2">
      <c r="A946" t="s">
        <v>9012</v>
      </c>
      <c r="B946" t="s">
        <v>9013</v>
      </c>
      <c r="C946" t="s">
        <v>8518</v>
      </c>
      <c r="D946" t="s">
        <v>2605</v>
      </c>
      <c r="E946" t="s">
        <v>8924</v>
      </c>
      <c r="F946">
        <v>2</v>
      </c>
      <c r="G946" t="str" cm="1">
        <f t="array" ref="G946">_xlfn.IFS(ISNUMBER(SEARCH("CP02",D946)),"ราชพฤกษ",ISNUMBER(SEARCH("CP03",D946)),"บางใหญ่",ISNUMBER(SEARCH("CP04",D946)),"บางบอน",OR(ISNUMBER(SEARCH("CP",D946)),ISNUMBER(SEARCH("BTC",#REF!))),"340",TRUE,"")</f>
        <v>บางใหญ่</v>
      </c>
    </row>
    <row r="947" spans="1:7" x14ac:dyDescent="0.2">
      <c r="A947" t="s">
        <v>9014</v>
      </c>
      <c r="B947" t="s">
        <v>9015</v>
      </c>
      <c r="C947" t="s">
        <v>8518</v>
      </c>
      <c r="D947" t="s">
        <v>2605</v>
      </c>
      <c r="E947" t="s">
        <v>8924</v>
      </c>
      <c r="F947">
        <v>2</v>
      </c>
      <c r="G947" t="str" cm="1">
        <f t="array" ref="G947">_xlfn.IFS(ISNUMBER(SEARCH("CP02",D947)),"ราชพฤกษ",ISNUMBER(SEARCH("CP03",D947)),"บางใหญ่",ISNUMBER(SEARCH("CP04",D947)),"บางบอน",OR(ISNUMBER(SEARCH("CP",D947)),ISNUMBER(SEARCH("BTC",#REF!))),"340",TRUE,"")</f>
        <v>บางใหญ่</v>
      </c>
    </row>
    <row r="948" spans="1:7" x14ac:dyDescent="0.2">
      <c r="A948" t="s">
        <v>9016</v>
      </c>
      <c r="B948" t="s">
        <v>9017</v>
      </c>
      <c r="C948" t="s">
        <v>8518</v>
      </c>
      <c r="D948" t="s">
        <v>2605</v>
      </c>
      <c r="E948" t="s">
        <v>8924</v>
      </c>
      <c r="F948">
        <v>2</v>
      </c>
      <c r="G948" t="str" cm="1">
        <f t="array" ref="G948">_xlfn.IFS(ISNUMBER(SEARCH("CP02",D948)),"ราชพฤกษ",ISNUMBER(SEARCH("CP03",D948)),"บางใหญ่",ISNUMBER(SEARCH("CP04",D948)),"บางบอน",OR(ISNUMBER(SEARCH("CP",D948)),ISNUMBER(SEARCH("BTC",#REF!))),"340",TRUE,"")</f>
        <v>บางใหญ่</v>
      </c>
    </row>
    <row r="949" spans="1:7" x14ac:dyDescent="0.2">
      <c r="A949" t="s">
        <v>9018</v>
      </c>
      <c r="B949" t="s">
        <v>9019</v>
      </c>
      <c r="C949" t="s">
        <v>8518</v>
      </c>
      <c r="D949" t="s">
        <v>2605</v>
      </c>
      <c r="E949" t="s">
        <v>8924</v>
      </c>
      <c r="F949">
        <v>2</v>
      </c>
      <c r="G949" t="str" cm="1">
        <f t="array" ref="G949">_xlfn.IFS(ISNUMBER(SEARCH("CP02",D949)),"ราชพฤกษ",ISNUMBER(SEARCH("CP03",D949)),"บางใหญ่",ISNUMBER(SEARCH("CP04",D949)),"บางบอน",OR(ISNUMBER(SEARCH("CP",D949)),ISNUMBER(SEARCH("BTC",#REF!))),"340",TRUE,"")</f>
        <v>บางใหญ่</v>
      </c>
    </row>
    <row r="950" spans="1:7" x14ac:dyDescent="0.2">
      <c r="A950" t="s">
        <v>9020</v>
      </c>
      <c r="B950" t="s">
        <v>9021</v>
      </c>
      <c r="C950" t="s">
        <v>8518</v>
      </c>
      <c r="D950" t="s">
        <v>2605</v>
      </c>
      <c r="E950" t="s">
        <v>8924</v>
      </c>
      <c r="F950">
        <v>2</v>
      </c>
      <c r="G950" t="str" cm="1">
        <f t="array" ref="G950">_xlfn.IFS(ISNUMBER(SEARCH("CP02",D950)),"ราชพฤกษ",ISNUMBER(SEARCH("CP03",D950)),"บางใหญ่",ISNUMBER(SEARCH("CP04",D950)),"บางบอน",OR(ISNUMBER(SEARCH("CP",D950)),ISNUMBER(SEARCH("BTC",#REF!))),"340",TRUE,"")</f>
        <v>บางใหญ่</v>
      </c>
    </row>
    <row r="951" spans="1:7" x14ac:dyDescent="0.2">
      <c r="A951" t="s">
        <v>9022</v>
      </c>
      <c r="B951" t="s">
        <v>9023</v>
      </c>
      <c r="C951" t="s">
        <v>8530</v>
      </c>
      <c r="D951" t="s">
        <v>8543</v>
      </c>
      <c r="E951" t="s">
        <v>8511</v>
      </c>
      <c r="F951">
        <v>2</v>
      </c>
      <c r="G951" t="str" cm="1">
        <f t="array" ref="G951">_xlfn.IFS(ISNUMBER(SEARCH("CP02",D951)),"ราชพฤกษ",ISNUMBER(SEARCH("CP03",D951)),"บางใหญ่",ISNUMBER(SEARCH("CP04",D951)),"บางบอน",OR(ISNUMBER(SEARCH("CP",D951)),ISNUMBER(SEARCH("BTC",#REF!))),"340",TRUE,"")</f>
        <v/>
      </c>
    </row>
    <row r="952" spans="1:7" x14ac:dyDescent="0.2">
      <c r="A952" t="s">
        <v>9024</v>
      </c>
      <c r="B952" t="s">
        <v>9025</v>
      </c>
      <c r="C952" t="s">
        <v>8518</v>
      </c>
      <c r="D952" t="s">
        <v>2605</v>
      </c>
      <c r="E952" t="s">
        <v>8513</v>
      </c>
      <c r="F952">
        <v>2</v>
      </c>
      <c r="G952" t="str" cm="1">
        <f t="array" ref="G952">_xlfn.IFS(ISNUMBER(SEARCH("CP02",D952)),"ราชพฤกษ",ISNUMBER(SEARCH("CP03",D952)),"บางใหญ่",ISNUMBER(SEARCH("CP04",D952)),"บางบอน",OR(ISNUMBER(SEARCH("CP",D952)),ISNUMBER(SEARCH("BTC",#REF!))),"340",TRUE,"")</f>
        <v>บางใหญ่</v>
      </c>
    </row>
    <row r="953" spans="1:7" x14ac:dyDescent="0.2">
      <c r="A953" t="s">
        <v>1209</v>
      </c>
      <c r="B953" t="s">
        <v>1210</v>
      </c>
      <c r="C953" t="s">
        <v>8520</v>
      </c>
      <c r="D953" t="s">
        <v>2683</v>
      </c>
      <c r="E953" t="s">
        <v>8511</v>
      </c>
      <c r="F953">
        <v>2</v>
      </c>
      <c r="G953" t="str" cm="1">
        <f t="array" ref="G953">_xlfn.IFS(ISNUMBER(SEARCH("CP02",D953)),"ราชพฤกษ",ISNUMBER(SEARCH("CP03",D953)),"บางใหญ่",ISNUMBER(SEARCH("CP04",D953)),"บางบอน",OR(ISNUMBER(SEARCH("CP",D953)),ISNUMBER(SEARCH("BTC",#REF!))),"340",TRUE,"")</f>
        <v>340</v>
      </c>
    </row>
    <row r="954" spans="1:7" x14ac:dyDescent="0.2">
      <c r="A954" t="s">
        <v>9026</v>
      </c>
      <c r="B954" t="s">
        <v>9027</v>
      </c>
      <c r="C954" t="s">
        <v>8518</v>
      </c>
      <c r="D954" t="s">
        <v>2605</v>
      </c>
      <c r="E954" t="s">
        <v>8513</v>
      </c>
      <c r="F954">
        <v>2</v>
      </c>
      <c r="G954" t="str" cm="1">
        <f t="array" ref="G954">_xlfn.IFS(ISNUMBER(SEARCH("CP02",D954)),"ราชพฤกษ",ISNUMBER(SEARCH("CP03",D954)),"บางใหญ่",ISNUMBER(SEARCH("CP04",D954)),"บางบอน",OR(ISNUMBER(SEARCH("CP",D954)),ISNUMBER(SEARCH("BTC",#REF!))),"340",TRUE,"")</f>
        <v>บางใหญ่</v>
      </c>
    </row>
    <row r="955" spans="1:7" x14ac:dyDescent="0.2">
      <c r="A955" t="s">
        <v>9028</v>
      </c>
      <c r="B955" t="s">
        <v>9029</v>
      </c>
      <c r="C955" t="s">
        <v>8516</v>
      </c>
      <c r="D955" t="s">
        <v>2584</v>
      </c>
      <c r="E955" t="s">
        <v>8513</v>
      </c>
      <c r="F955">
        <v>2</v>
      </c>
      <c r="G955" t="str" cm="1">
        <f t="array" ref="G955">_xlfn.IFS(ISNUMBER(SEARCH("CP02",D955)),"ราชพฤกษ",ISNUMBER(SEARCH("CP03",D955)),"บางใหญ่",ISNUMBER(SEARCH("CP04",D955)),"บางบอน",OR(ISNUMBER(SEARCH("CP",D955)),ISNUMBER(SEARCH("BTC",#REF!))),"340",TRUE,"")</f>
        <v>ราชพฤกษ</v>
      </c>
    </row>
    <row r="956" spans="1:7" x14ac:dyDescent="0.2">
      <c r="A956" t="s">
        <v>9028</v>
      </c>
      <c r="B956" t="s">
        <v>9029</v>
      </c>
      <c r="C956" t="s">
        <v>8518</v>
      </c>
      <c r="D956" t="s">
        <v>2605</v>
      </c>
      <c r="E956" t="s">
        <v>8513</v>
      </c>
      <c r="F956">
        <v>2</v>
      </c>
      <c r="G956" t="str" cm="1">
        <f t="array" ref="G956">_xlfn.IFS(ISNUMBER(SEARCH("CP02",D956)),"ราชพฤกษ",ISNUMBER(SEARCH("CP03",D956)),"บางใหญ่",ISNUMBER(SEARCH("CP04",D956)),"บางบอน",OR(ISNUMBER(SEARCH("CP",D956)),ISNUMBER(SEARCH("BTC",#REF!))),"340",TRUE,"")</f>
        <v>บางใหญ่</v>
      </c>
    </row>
    <row r="957" spans="1:7" x14ac:dyDescent="0.2">
      <c r="A957" t="s">
        <v>9030</v>
      </c>
      <c r="B957" t="s">
        <v>9031</v>
      </c>
      <c r="C957" t="s">
        <v>8516</v>
      </c>
      <c r="D957" t="s">
        <v>2584</v>
      </c>
      <c r="E957" t="s">
        <v>8513</v>
      </c>
      <c r="F957">
        <v>2</v>
      </c>
      <c r="G957" t="str" cm="1">
        <f t="array" ref="G957">_xlfn.IFS(ISNUMBER(SEARCH("CP02",D957)),"ราชพฤกษ",ISNUMBER(SEARCH("CP03",D957)),"บางใหญ่",ISNUMBER(SEARCH("CP04",D957)),"บางบอน",OR(ISNUMBER(SEARCH("CP",D957)),ISNUMBER(SEARCH("BTC",#REF!))),"340",TRUE,"")</f>
        <v>ราชพฤกษ</v>
      </c>
    </row>
    <row r="958" spans="1:7" x14ac:dyDescent="0.2">
      <c r="A958" t="s">
        <v>9030</v>
      </c>
      <c r="B958" t="s">
        <v>9031</v>
      </c>
      <c r="C958" t="s">
        <v>8518</v>
      </c>
      <c r="D958" t="s">
        <v>2605</v>
      </c>
      <c r="E958" t="s">
        <v>8513</v>
      </c>
      <c r="F958">
        <v>4</v>
      </c>
      <c r="G958" t="str" cm="1">
        <f t="array" ref="G958">_xlfn.IFS(ISNUMBER(SEARCH("CP02",D958)),"ราชพฤกษ",ISNUMBER(SEARCH("CP03",D958)),"บางใหญ่",ISNUMBER(SEARCH("CP04",D958)),"บางบอน",OR(ISNUMBER(SEARCH("CP",D958)),ISNUMBER(SEARCH("BTC",#REF!))),"340",TRUE,"")</f>
        <v>บางใหญ่</v>
      </c>
    </row>
    <row r="959" spans="1:7" x14ac:dyDescent="0.2">
      <c r="A959" t="s">
        <v>9030</v>
      </c>
      <c r="B959" t="s">
        <v>9031</v>
      </c>
      <c r="C959" t="s">
        <v>8519</v>
      </c>
      <c r="D959" t="s">
        <v>2631</v>
      </c>
      <c r="E959" t="s">
        <v>8513</v>
      </c>
      <c r="F959">
        <v>2</v>
      </c>
      <c r="G959" t="str" cm="1">
        <f t="array" ref="G959">_xlfn.IFS(ISNUMBER(SEARCH("CP02",D959)),"ราชพฤกษ",ISNUMBER(SEARCH("CP03",D959)),"บางใหญ่",ISNUMBER(SEARCH("CP04",D959)),"บางบอน",OR(ISNUMBER(SEARCH("CP",D959)),ISNUMBER(SEARCH("BTC",#REF!))),"340",TRUE,"")</f>
        <v>บางบอน</v>
      </c>
    </row>
    <row r="960" spans="1:7" x14ac:dyDescent="0.2">
      <c r="A960" t="s">
        <v>9032</v>
      </c>
      <c r="B960" t="s">
        <v>9033</v>
      </c>
      <c r="C960" t="s">
        <v>8520</v>
      </c>
      <c r="D960" t="s">
        <v>2683</v>
      </c>
      <c r="E960" t="s">
        <v>8513</v>
      </c>
      <c r="F960">
        <v>2</v>
      </c>
      <c r="G960" t="str" cm="1">
        <f t="array" ref="G960">_xlfn.IFS(ISNUMBER(SEARCH("CP02",D960)),"ราชพฤกษ",ISNUMBER(SEARCH("CP03",D960)),"บางใหญ่",ISNUMBER(SEARCH("CP04",D960)),"บางบอน",OR(ISNUMBER(SEARCH("CP",D960)),ISNUMBER(SEARCH("BTC",#REF!))),"340",TRUE,"")</f>
        <v>340</v>
      </c>
    </row>
    <row r="961" spans="1:7" x14ac:dyDescent="0.2">
      <c r="A961" t="s">
        <v>75</v>
      </c>
      <c r="B961" t="s">
        <v>76</v>
      </c>
      <c r="C961" t="s">
        <v>8520</v>
      </c>
      <c r="D961" t="s">
        <v>2683</v>
      </c>
      <c r="E961" t="s">
        <v>8513</v>
      </c>
      <c r="F961">
        <v>4</v>
      </c>
      <c r="G961" t="str" cm="1">
        <f t="array" ref="G961">_xlfn.IFS(ISNUMBER(SEARCH("CP02",D961)),"ราชพฤกษ",ISNUMBER(SEARCH("CP03",D961)),"บางใหญ่",ISNUMBER(SEARCH("CP04",D961)),"บางบอน",OR(ISNUMBER(SEARCH("CP",D961)),ISNUMBER(SEARCH("BTC",#REF!))),"340",TRUE,"")</f>
        <v>340</v>
      </c>
    </row>
    <row r="962" spans="1:7" x14ac:dyDescent="0.2">
      <c r="A962" t="s">
        <v>75</v>
      </c>
      <c r="B962" t="s">
        <v>76</v>
      </c>
      <c r="C962" t="s">
        <v>8518</v>
      </c>
      <c r="D962" t="s">
        <v>2605</v>
      </c>
      <c r="E962" t="s">
        <v>8513</v>
      </c>
      <c r="F962">
        <v>2</v>
      </c>
      <c r="G962" t="str" cm="1">
        <f t="array" ref="G962">_xlfn.IFS(ISNUMBER(SEARCH("CP02",D962)),"ราชพฤกษ",ISNUMBER(SEARCH("CP03",D962)),"บางใหญ่",ISNUMBER(SEARCH("CP04",D962)),"บางบอน",OR(ISNUMBER(SEARCH("CP",D962)),ISNUMBER(SEARCH("BTC",#REF!))),"340",TRUE,"")</f>
        <v>บางใหญ่</v>
      </c>
    </row>
    <row r="963" spans="1:7" x14ac:dyDescent="0.2">
      <c r="A963" t="s">
        <v>9034</v>
      </c>
      <c r="B963" t="s">
        <v>9035</v>
      </c>
      <c r="C963" t="s">
        <v>8530</v>
      </c>
      <c r="D963" t="s">
        <v>8543</v>
      </c>
      <c r="E963" t="s">
        <v>8513</v>
      </c>
      <c r="F963">
        <v>2</v>
      </c>
      <c r="G963" t="str" cm="1">
        <f t="array" ref="G963">_xlfn.IFS(ISNUMBER(SEARCH("CP02",D963)),"ราชพฤกษ",ISNUMBER(SEARCH("CP03",D963)),"บางใหญ่",ISNUMBER(SEARCH("CP04",D963)),"บางบอน",OR(ISNUMBER(SEARCH("CP",D963)),ISNUMBER(SEARCH("BTC",#REF!))),"340",TRUE,"")</f>
        <v/>
      </c>
    </row>
    <row r="964" spans="1:7" x14ac:dyDescent="0.2">
      <c r="A964" t="s">
        <v>9034</v>
      </c>
      <c r="B964" t="s">
        <v>9035</v>
      </c>
      <c r="C964" t="s">
        <v>8518</v>
      </c>
      <c r="D964" t="s">
        <v>2605</v>
      </c>
      <c r="E964" t="s">
        <v>8513</v>
      </c>
      <c r="F964">
        <v>2</v>
      </c>
      <c r="G964" t="str" cm="1">
        <f t="array" ref="G964">_xlfn.IFS(ISNUMBER(SEARCH("CP02",D964)),"ราชพฤกษ",ISNUMBER(SEARCH("CP03",D964)),"บางใหญ่",ISNUMBER(SEARCH("CP04",D964)),"บางบอน",OR(ISNUMBER(SEARCH("CP",D964)),ISNUMBER(SEARCH("BTC",#REF!))),"340",TRUE,"")</f>
        <v>บางใหญ่</v>
      </c>
    </row>
    <row r="965" spans="1:7" x14ac:dyDescent="0.2">
      <c r="A965" t="s">
        <v>9036</v>
      </c>
      <c r="B965" t="s">
        <v>9037</v>
      </c>
      <c r="C965" t="s">
        <v>8520</v>
      </c>
      <c r="D965" t="s">
        <v>2683</v>
      </c>
      <c r="E965" t="s">
        <v>8513</v>
      </c>
      <c r="F965">
        <v>1</v>
      </c>
      <c r="G965" t="str" cm="1">
        <f t="array" ref="G965">_xlfn.IFS(ISNUMBER(SEARCH("CP02",D965)),"ราชพฤกษ",ISNUMBER(SEARCH("CP03",D965)),"บางใหญ่",ISNUMBER(SEARCH("CP04",D965)),"บางบอน",OR(ISNUMBER(SEARCH("CP",D965)),ISNUMBER(SEARCH("BTC",#REF!))),"340",TRUE,"")</f>
        <v>340</v>
      </c>
    </row>
    <row r="966" spans="1:7" x14ac:dyDescent="0.2">
      <c r="A966" t="s">
        <v>9038</v>
      </c>
      <c r="B966" t="s">
        <v>9039</v>
      </c>
      <c r="C966" t="s">
        <v>8520</v>
      </c>
      <c r="D966" t="s">
        <v>2683</v>
      </c>
      <c r="E966" t="s">
        <v>8513</v>
      </c>
      <c r="F966">
        <v>2</v>
      </c>
      <c r="G966" t="str" cm="1">
        <f t="array" ref="G966">_xlfn.IFS(ISNUMBER(SEARCH("CP02",D966)),"ราชพฤกษ",ISNUMBER(SEARCH("CP03",D966)),"บางใหญ่",ISNUMBER(SEARCH("CP04",D966)),"บางบอน",OR(ISNUMBER(SEARCH("CP",D966)),ISNUMBER(SEARCH("BTC",#REF!))),"340",TRUE,"")</f>
        <v>340</v>
      </c>
    </row>
    <row r="967" spans="1:7" x14ac:dyDescent="0.2">
      <c r="A967" t="s">
        <v>9038</v>
      </c>
      <c r="B967" t="s">
        <v>9039</v>
      </c>
      <c r="C967" t="s">
        <v>8516</v>
      </c>
      <c r="D967" t="s">
        <v>2584</v>
      </c>
      <c r="E967" t="s">
        <v>8513</v>
      </c>
      <c r="F967">
        <v>2</v>
      </c>
      <c r="G967" t="str" cm="1">
        <f t="array" ref="G967">_xlfn.IFS(ISNUMBER(SEARCH("CP02",D967)),"ราชพฤกษ",ISNUMBER(SEARCH("CP03",D967)),"บางใหญ่",ISNUMBER(SEARCH("CP04",D967)),"บางบอน",OR(ISNUMBER(SEARCH("CP",D967)),ISNUMBER(SEARCH("BTC",#REF!))),"340",TRUE,"")</f>
        <v>ราชพฤกษ</v>
      </c>
    </row>
    <row r="968" spans="1:7" x14ac:dyDescent="0.2">
      <c r="A968" t="s">
        <v>9038</v>
      </c>
      <c r="B968" t="s">
        <v>9039</v>
      </c>
      <c r="C968" t="s">
        <v>8518</v>
      </c>
      <c r="D968" t="s">
        <v>2605</v>
      </c>
      <c r="E968" t="s">
        <v>8513</v>
      </c>
      <c r="F968">
        <v>2</v>
      </c>
      <c r="G968" t="str" cm="1">
        <f t="array" ref="G968">_xlfn.IFS(ISNUMBER(SEARCH("CP02",D968)),"ราชพฤกษ",ISNUMBER(SEARCH("CP03",D968)),"บางใหญ่",ISNUMBER(SEARCH("CP04",D968)),"บางบอน",OR(ISNUMBER(SEARCH("CP",D968)),ISNUMBER(SEARCH("BTC",#REF!))),"340",TRUE,"")</f>
        <v>บางใหญ่</v>
      </c>
    </row>
    <row r="969" spans="1:7" x14ac:dyDescent="0.2">
      <c r="A969" t="s">
        <v>9038</v>
      </c>
      <c r="B969" t="s">
        <v>9039</v>
      </c>
      <c r="C969" t="s">
        <v>8519</v>
      </c>
      <c r="D969" t="s">
        <v>2631</v>
      </c>
      <c r="E969" t="s">
        <v>8513</v>
      </c>
      <c r="F969">
        <v>2</v>
      </c>
      <c r="G969" t="str" cm="1">
        <f t="array" ref="G969">_xlfn.IFS(ISNUMBER(SEARCH("CP02",D969)),"ราชพฤกษ",ISNUMBER(SEARCH("CP03",D969)),"บางใหญ่",ISNUMBER(SEARCH("CP04",D969)),"บางบอน",OR(ISNUMBER(SEARCH("CP",D969)),ISNUMBER(SEARCH("BTC",#REF!))),"340",TRUE,"")</f>
        <v>บางบอน</v>
      </c>
    </row>
    <row r="970" spans="1:7" x14ac:dyDescent="0.2">
      <c r="A970" t="s">
        <v>9040</v>
      </c>
      <c r="B970" t="s">
        <v>9041</v>
      </c>
      <c r="C970" t="s">
        <v>8516</v>
      </c>
      <c r="D970" t="s">
        <v>2584</v>
      </c>
      <c r="E970" t="s">
        <v>8513</v>
      </c>
      <c r="F970">
        <v>4</v>
      </c>
      <c r="G970" t="str" cm="1">
        <f t="array" ref="G970">_xlfn.IFS(ISNUMBER(SEARCH("CP02",D970)),"ราชพฤกษ",ISNUMBER(SEARCH("CP03",D970)),"บางใหญ่",ISNUMBER(SEARCH("CP04",D970)),"บางบอน",OR(ISNUMBER(SEARCH("CP",D970)),ISNUMBER(SEARCH("BTC",#REF!))),"340",TRUE,"")</f>
        <v>ราชพฤกษ</v>
      </c>
    </row>
    <row r="971" spans="1:7" x14ac:dyDescent="0.2">
      <c r="A971" t="s">
        <v>9040</v>
      </c>
      <c r="B971" t="s">
        <v>9041</v>
      </c>
      <c r="C971" t="s">
        <v>8518</v>
      </c>
      <c r="D971" t="s">
        <v>2605</v>
      </c>
      <c r="E971" t="s">
        <v>8513</v>
      </c>
      <c r="F971">
        <v>2</v>
      </c>
      <c r="G971" t="str" cm="1">
        <f t="array" ref="G971">_xlfn.IFS(ISNUMBER(SEARCH("CP02",D971)),"ราชพฤกษ",ISNUMBER(SEARCH("CP03",D971)),"บางใหญ่",ISNUMBER(SEARCH("CP04",D971)),"บางบอน",OR(ISNUMBER(SEARCH("CP",D971)),ISNUMBER(SEARCH("BTC",#REF!))),"340",TRUE,"")</f>
        <v>บางใหญ่</v>
      </c>
    </row>
    <row r="972" spans="1:7" x14ac:dyDescent="0.2">
      <c r="A972" t="s">
        <v>9042</v>
      </c>
      <c r="B972" t="s">
        <v>9043</v>
      </c>
      <c r="C972" t="s">
        <v>8520</v>
      </c>
      <c r="D972" t="s">
        <v>2683</v>
      </c>
      <c r="E972" t="s">
        <v>8513</v>
      </c>
      <c r="F972">
        <v>2</v>
      </c>
      <c r="G972" t="str" cm="1">
        <f t="array" ref="G972">_xlfn.IFS(ISNUMBER(SEARCH("CP02",D972)),"ราชพฤกษ",ISNUMBER(SEARCH("CP03",D972)),"บางใหญ่",ISNUMBER(SEARCH("CP04",D972)),"บางบอน",OR(ISNUMBER(SEARCH("CP",D972)),ISNUMBER(SEARCH("BTC",#REF!))),"340",TRUE,"")</f>
        <v>340</v>
      </c>
    </row>
    <row r="973" spans="1:7" x14ac:dyDescent="0.2">
      <c r="A973" t="s">
        <v>9042</v>
      </c>
      <c r="B973" t="s">
        <v>9043</v>
      </c>
      <c r="C973" t="s">
        <v>8516</v>
      </c>
      <c r="D973" t="s">
        <v>2584</v>
      </c>
      <c r="E973" t="s">
        <v>8513</v>
      </c>
      <c r="F973">
        <v>2</v>
      </c>
      <c r="G973" t="str" cm="1">
        <f t="array" ref="G973">_xlfn.IFS(ISNUMBER(SEARCH("CP02",D973)),"ราชพฤกษ",ISNUMBER(SEARCH("CP03",D973)),"บางใหญ่",ISNUMBER(SEARCH("CP04",D973)),"บางบอน",OR(ISNUMBER(SEARCH("CP",D973)),ISNUMBER(SEARCH("BTC",#REF!))),"340",TRUE,"")</f>
        <v>ราชพฤกษ</v>
      </c>
    </row>
    <row r="974" spans="1:7" x14ac:dyDescent="0.2">
      <c r="A974" t="s">
        <v>9042</v>
      </c>
      <c r="B974" t="s">
        <v>9043</v>
      </c>
      <c r="C974" t="s">
        <v>8518</v>
      </c>
      <c r="D974" t="s">
        <v>2605</v>
      </c>
      <c r="E974" t="s">
        <v>8513</v>
      </c>
      <c r="F974">
        <v>2</v>
      </c>
      <c r="G974" t="str" cm="1">
        <f t="array" ref="G974">_xlfn.IFS(ISNUMBER(SEARCH("CP02",D974)),"ราชพฤกษ",ISNUMBER(SEARCH("CP03",D974)),"บางใหญ่",ISNUMBER(SEARCH("CP04",D974)),"บางบอน",OR(ISNUMBER(SEARCH("CP",D974)),ISNUMBER(SEARCH("BTC",#REF!))),"340",TRUE,"")</f>
        <v>บางใหญ่</v>
      </c>
    </row>
    <row r="975" spans="1:7" x14ac:dyDescent="0.2">
      <c r="A975" t="s">
        <v>9042</v>
      </c>
      <c r="B975" t="s">
        <v>9043</v>
      </c>
      <c r="C975" t="s">
        <v>8519</v>
      </c>
      <c r="D975" t="s">
        <v>2631</v>
      </c>
      <c r="E975" t="s">
        <v>8513</v>
      </c>
      <c r="F975">
        <v>2</v>
      </c>
      <c r="G975" t="str" cm="1">
        <f t="array" ref="G975">_xlfn.IFS(ISNUMBER(SEARCH("CP02",D975)),"ราชพฤกษ",ISNUMBER(SEARCH("CP03",D975)),"บางใหญ่",ISNUMBER(SEARCH("CP04",D975)),"บางบอน",OR(ISNUMBER(SEARCH("CP",D975)),ISNUMBER(SEARCH("BTC",#REF!))),"340",TRUE,"")</f>
        <v>บางบอน</v>
      </c>
    </row>
    <row r="976" spans="1:7" x14ac:dyDescent="0.2">
      <c r="A976" t="s">
        <v>9044</v>
      </c>
      <c r="B976" t="s">
        <v>9045</v>
      </c>
      <c r="C976" t="s">
        <v>8520</v>
      </c>
      <c r="D976" t="s">
        <v>2683</v>
      </c>
      <c r="E976" t="s">
        <v>8513</v>
      </c>
      <c r="F976">
        <v>2</v>
      </c>
      <c r="G976" t="str" cm="1">
        <f t="array" ref="G976">_xlfn.IFS(ISNUMBER(SEARCH("CP02",D976)),"ราชพฤกษ",ISNUMBER(SEARCH("CP03",D976)),"บางใหญ่",ISNUMBER(SEARCH("CP04",D976)),"บางบอน",OR(ISNUMBER(SEARCH("CP",D976)),ISNUMBER(SEARCH("BTC",#REF!))),"340",TRUE,"")</f>
        <v>340</v>
      </c>
    </row>
    <row r="977" spans="1:7" x14ac:dyDescent="0.2">
      <c r="A977" t="s">
        <v>9044</v>
      </c>
      <c r="B977" t="s">
        <v>9045</v>
      </c>
      <c r="C977" t="s">
        <v>8516</v>
      </c>
      <c r="D977" t="s">
        <v>2584</v>
      </c>
      <c r="E977" t="s">
        <v>8513</v>
      </c>
      <c r="F977">
        <v>2</v>
      </c>
      <c r="G977" t="str" cm="1">
        <f t="array" ref="G977">_xlfn.IFS(ISNUMBER(SEARCH("CP02",D977)),"ราชพฤกษ",ISNUMBER(SEARCH("CP03",D977)),"บางใหญ่",ISNUMBER(SEARCH("CP04",D977)),"บางบอน",OR(ISNUMBER(SEARCH("CP",D977)),ISNUMBER(SEARCH("BTC",#REF!))),"340",TRUE,"")</f>
        <v>ราชพฤกษ</v>
      </c>
    </row>
    <row r="978" spans="1:7" x14ac:dyDescent="0.2">
      <c r="A978" t="s">
        <v>9046</v>
      </c>
      <c r="B978" t="s">
        <v>9047</v>
      </c>
      <c r="C978" t="s">
        <v>8520</v>
      </c>
      <c r="D978" t="s">
        <v>2683</v>
      </c>
      <c r="E978" t="s">
        <v>8513</v>
      </c>
      <c r="F978">
        <v>4</v>
      </c>
      <c r="G978" t="str" cm="1">
        <f t="array" ref="G978">_xlfn.IFS(ISNUMBER(SEARCH("CP02",D978)),"ราชพฤกษ",ISNUMBER(SEARCH("CP03",D978)),"บางใหญ่",ISNUMBER(SEARCH("CP04",D978)),"บางบอน",OR(ISNUMBER(SEARCH("CP",D978)),ISNUMBER(SEARCH("BTC",#REF!))),"340",TRUE,"")</f>
        <v>340</v>
      </c>
    </row>
    <row r="979" spans="1:7" x14ac:dyDescent="0.2">
      <c r="A979" t="s">
        <v>9046</v>
      </c>
      <c r="B979" t="s">
        <v>9047</v>
      </c>
      <c r="C979" t="s">
        <v>8516</v>
      </c>
      <c r="D979" t="s">
        <v>2584</v>
      </c>
      <c r="E979" t="s">
        <v>8513</v>
      </c>
      <c r="F979">
        <v>4</v>
      </c>
      <c r="G979" t="str" cm="1">
        <f t="array" ref="G979">_xlfn.IFS(ISNUMBER(SEARCH("CP02",D979)),"ราชพฤกษ",ISNUMBER(SEARCH("CP03",D979)),"บางใหญ่",ISNUMBER(SEARCH("CP04",D979)),"บางบอน",OR(ISNUMBER(SEARCH("CP",D979)),ISNUMBER(SEARCH("BTC",#REF!))),"340",TRUE,"")</f>
        <v>ราชพฤกษ</v>
      </c>
    </row>
    <row r="980" spans="1:7" x14ac:dyDescent="0.2">
      <c r="A980" t="s">
        <v>9046</v>
      </c>
      <c r="B980" t="s">
        <v>9047</v>
      </c>
      <c r="C980" t="s">
        <v>8518</v>
      </c>
      <c r="D980" t="s">
        <v>2605</v>
      </c>
      <c r="E980" t="s">
        <v>8513</v>
      </c>
      <c r="F980">
        <v>4</v>
      </c>
      <c r="G980" t="str" cm="1">
        <f t="array" ref="G980">_xlfn.IFS(ISNUMBER(SEARCH("CP02",D980)),"ราชพฤกษ",ISNUMBER(SEARCH("CP03",D980)),"บางใหญ่",ISNUMBER(SEARCH("CP04",D980)),"บางบอน",OR(ISNUMBER(SEARCH("CP",D980)),ISNUMBER(SEARCH("BTC",#REF!))),"340",TRUE,"")</f>
        <v>บางใหญ่</v>
      </c>
    </row>
    <row r="981" spans="1:7" x14ac:dyDescent="0.2">
      <c r="A981" t="s">
        <v>9046</v>
      </c>
      <c r="B981" t="s">
        <v>9047</v>
      </c>
      <c r="C981" t="s">
        <v>8519</v>
      </c>
      <c r="D981" t="s">
        <v>2631</v>
      </c>
      <c r="E981" t="s">
        <v>8513</v>
      </c>
      <c r="F981">
        <v>2</v>
      </c>
      <c r="G981" t="str" cm="1">
        <f t="array" ref="G981">_xlfn.IFS(ISNUMBER(SEARCH("CP02",D981)),"ราชพฤกษ",ISNUMBER(SEARCH("CP03",D981)),"บางใหญ่",ISNUMBER(SEARCH("CP04",D981)),"บางบอน",OR(ISNUMBER(SEARCH("CP",D981)),ISNUMBER(SEARCH("BTC",#REF!))),"340",TRUE,"")</f>
        <v>บางบอน</v>
      </c>
    </row>
    <row r="982" spans="1:7" x14ac:dyDescent="0.2">
      <c r="A982" t="s">
        <v>65</v>
      </c>
      <c r="B982" t="s">
        <v>66</v>
      </c>
      <c r="C982" t="s">
        <v>8520</v>
      </c>
      <c r="D982" t="s">
        <v>2683</v>
      </c>
      <c r="E982" t="s">
        <v>8513</v>
      </c>
      <c r="F982">
        <v>4</v>
      </c>
      <c r="G982" t="str" cm="1">
        <f t="array" ref="G982">_xlfn.IFS(ISNUMBER(SEARCH("CP02",D982)),"ราชพฤกษ",ISNUMBER(SEARCH("CP03",D982)),"บางใหญ่",ISNUMBER(SEARCH("CP04",D982)),"บางบอน",OR(ISNUMBER(SEARCH("CP",D982)),ISNUMBER(SEARCH("BTC",#REF!))),"340",TRUE,"")</f>
        <v>340</v>
      </c>
    </row>
    <row r="983" spans="1:7" x14ac:dyDescent="0.2">
      <c r="A983" t="s">
        <v>65</v>
      </c>
      <c r="B983" t="s">
        <v>66</v>
      </c>
      <c r="C983" t="s">
        <v>8518</v>
      </c>
      <c r="D983" t="s">
        <v>2605</v>
      </c>
      <c r="E983" t="s">
        <v>8513</v>
      </c>
      <c r="F983">
        <v>4</v>
      </c>
      <c r="G983" t="str" cm="1">
        <f t="array" ref="G983">_xlfn.IFS(ISNUMBER(SEARCH("CP02",D983)),"ราชพฤกษ",ISNUMBER(SEARCH("CP03",D983)),"บางใหญ่",ISNUMBER(SEARCH("CP04",D983)),"บางบอน",OR(ISNUMBER(SEARCH("CP",D983)),ISNUMBER(SEARCH("BTC",#REF!))),"340",TRUE,"")</f>
        <v>บางใหญ่</v>
      </c>
    </row>
    <row r="984" spans="1:7" x14ac:dyDescent="0.2">
      <c r="A984" t="s">
        <v>65</v>
      </c>
      <c r="B984" t="s">
        <v>66</v>
      </c>
      <c r="C984" t="s">
        <v>8519</v>
      </c>
      <c r="D984" t="s">
        <v>2631</v>
      </c>
      <c r="E984" t="s">
        <v>8513</v>
      </c>
      <c r="F984">
        <v>2</v>
      </c>
      <c r="G984" t="str" cm="1">
        <f t="array" ref="G984">_xlfn.IFS(ISNUMBER(SEARCH("CP02",D984)),"ราชพฤกษ",ISNUMBER(SEARCH("CP03",D984)),"บางใหญ่",ISNUMBER(SEARCH("CP04",D984)),"บางบอน",OR(ISNUMBER(SEARCH("CP",D984)),ISNUMBER(SEARCH("BTC",#REF!))),"340",TRUE,"")</f>
        <v>บางบอน</v>
      </c>
    </row>
    <row r="985" spans="1:7" x14ac:dyDescent="0.2">
      <c r="A985" t="s">
        <v>9048</v>
      </c>
      <c r="B985" t="s">
        <v>9049</v>
      </c>
      <c r="C985" t="s">
        <v>8520</v>
      </c>
      <c r="D985" t="s">
        <v>2683</v>
      </c>
      <c r="E985" t="s">
        <v>8513</v>
      </c>
      <c r="F985">
        <v>2</v>
      </c>
      <c r="G985" t="str" cm="1">
        <f t="array" ref="G985">_xlfn.IFS(ISNUMBER(SEARCH("CP02",D985)),"ราชพฤกษ",ISNUMBER(SEARCH("CP03",D985)),"บางใหญ่",ISNUMBER(SEARCH("CP04",D985)),"บางบอน",OR(ISNUMBER(SEARCH("CP",D985)),ISNUMBER(SEARCH("BTC",#REF!))),"340",TRUE,"")</f>
        <v>340</v>
      </c>
    </row>
    <row r="986" spans="1:7" x14ac:dyDescent="0.2">
      <c r="A986" t="s">
        <v>9050</v>
      </c>
      <c r="B986" t="s">
        <v>9051</v>
      </c>
      <c r="C986" t="s">
        <v>8520</v>
      </c>
      <c r="D986" t="s">
        <v>2683</v>
      </c>
      <c r="E986" t="s">
        <v>9052</v>
      </c>
      <c r="F986">
        <v>1</v>
      </c>
      <c r="G986" t="str" cm="1">
        <f t="array" ref="G986">_xlfn.IFS(ISNUMBER(SEARCH("CP02",D986)),"ราชพฤกษ",ISNUMBER(SEARCH("CP03",D986)),"บางใหญ่",ISNUMBER(SEARCH("CP04",D986)),"บางบอน",OR(ISNUMBER(SEARCH("CP",D986)),ISNUMBER(SEARCH("BTC",#REF!))),"340",TRUE,"")</f>
        <v>340</v>
      </c>
    </row>
    <row r="987" spans="1:7" x14ac:dyDescent="0.2">
      <c r="A987" t="s">
        <v>9053</v>
      </c>
      <c r="B987" t="s">
        <v>9054</v>
      </c>
      <c r="C987" t="s">
        <v>8520</v>
      </c>
      <c r="D987" t="s">
        <v>2683</v>
      </c>
      <c r="E987" t="s">
        <v>8513</v>
      </c>
      <c r="F987">
        <v>2</v>
      </c>
      <c r="G987" t="str" cm="1">
        <f t="array" ref="G987">_xlfn.IFS(ISNUMBER(SEARCH("CP02",D987)),"ราชพฤกษ",ISNUMBER(SEARCH("CP03",D987)),"บางใหญ่",ISNUMBER(SEARCH("CP04",D987)),"บางบอน",OR(ISNUMBER(SEARCH("CP",D987)),ISNUMBER(SEARCH("BTC",#REF!))),"340",TRUE,"")</f>
        <v>340</v>
      </c>
    </row>
    <row r="988" spans="1:7" x14ac:dyDescent="0.2">
      <c r="A988" t="s">
        <v>9055</v>
      </c>
      <c r="B988" t="s">
        <v>9056</v>
      </c>
      <c r="C988" t="s">
        <v>8516</v>
      </c>
      <c r="D988" t="s">
        <v>2584</v>
      </c>
      <c r="E988" t="s">
        <v>8513</v>
      </c>
      <c r="F988">
        <v>1</v>
      </c>
      <c r="G988" t="str" cm="1">
        <f t="array" ref="G988">_xlfn.IFS(ISNUMBER(SEARCH("CP02",D988)),"ราชพฤกษ",ISNUMBER(SEARCH("CP03",D988)),"บางใหญ่",ISNUMBER(SEARCH("CP04",D988)),"บางบอน",OR(ISNUMBER(SEARCH("CP",D988)),ISNUMBER(SEARCH("BTC",#REF!))),"340",TRUE,"")</f>
        <v>ราชพฤกษ</v>
      </c>
    </row>
    <row r="989" spans="1:7" x14ac:dyDescent="0.2">
      <c r="A989" t="s">
        <v>9055</v>
      </c>
      <c r="B989" t="s">
        <v>9056</v>
      </c>
      <c r="C989" t="s">
        <v>8518</v>
      </c>
      <c r="D989" t="s">
        <v>2605</v>
      </c>
      <c r="E989" t="s">
        <v>8513</v>
      </c>
      <c r="F989">
        <v>1</v>
      </c>
      <c r="G989" t="str" cm="1">
        <f t="array" ref="G989">_xlfn.IFS(ISNUMBER(SEARCH("CP02",D989)),"ราชพฤกษ",ISNUMBER(SEARCH("CP03",D989)),"บางใหญ่",ISNUMBER(SEARCH("CP04",D989)),"บางบอน",OR(ISNUMBER(SEARCH("CP",D989)),ISNUMBER(SEARCH("BTC",#REF!))),"340",TRUE,"")</f>
        <v>บางใหญ่</v>
      </c>
    </row>
    <row r="990" spans="1:7" x14ac:dyDescent="0.2">
      <c r="A990" t="s">
        <v>9057</v>
      </c>
      <c r="B990" t="s">
        <v>9058</v>
      </c>
      <c r="C990" t="s">
        <v>8516</v>
      </c>
      <c r="D990" t="s">
        <v>2584</v>
      </c>
      <c r="E990" t="s">
        <v>8513</v>
      </c>
      <c r="F990">
        <v>1</v>
      </c>
      <c r="G990" t="str" cm="1">
        <f t="array" ref="G990">_xlfn.IFS(ISNUMBER(SEARCH("CP02",D990)),"ราชพฤกษ",ISNUMBER(SEARCH("CP03",D990)),"บางใหญ่",ISNUMBER(SEARCH("CP04",D990)),"บางบอน",OR(ISNUMBER(SEARCH("CP",D990)),ISNUMBER(SEARCH("BTC",#REF!))),"340",TRUE,"")</f>
        <v>ราชพฤกษ</v>
      </c>
    </row>
    <row r="991" spans="1:7" x14ac:dyDescent="0.2">
      <c r="A991" t="s">
        <v>9059</v>
      </c>
      <c r="B991" t="s">
        <v>9060</v>
      </c>
      <c r="C991" t="s">
        <v>8520</v>
      </c>
      <c r="D991" t="s">
        <v>2683</v>
      </c>
      <c r="E991" t="s">
        <v>8513</v>
      </c>
      <c r="F991">
        <v>4</v>
      </c>
      <c r="G991" t="str" cm="1">
        <f t="array" ref="G991">_xlfn.IFS(ISNUMBER(SEARCH("CP02",D991)),"ราชพฤกษ",ISNUMBER(SEARCH("CP03",D991)),"บางใหญ่",ISNUMBER(SEARCH("CP04",D991)),"บางบอน",OR(ISNUMBER(SEARCH("CP",D991)),ISNUMBER(SEARCH("BTC",#REF!))),"340",TRUE,"")</f>
        <v>340</v>
      </c>
    </row>
    <row r="992" spans="1:7" x14ac:dyDescent="0.2">
      <c r="A992" t="s">
        <v>9061</v>
      </c>
      <c r="B992" t="s">
        <v>9062</v>
      </c>
      <c r="C992" t="s">
        <v>8518</v>
      </c>
      <c r="D992" t="s">
        <v>2605</v>
      </c>
      <c r="E992" t="s">
        <v>9052</v>
      </c>
      <c r="F992">
        <v>2</v>
      </c>
      <c r="G992" t="str" cm="1">
        <f t="array" ref="G992">_xlfn.IFS(ISNUMBER(SEARCH("CP02",D992)),"ราชพฤกษ",ISNUMBER(SEARCH("CP03",D992)),"บางใหญ่",ISNUMBER(SEARCH("CP04",D992)),"บางบอน",OR(ISNUMBER(SEARCH("CP",D992)),ISNUMBER(SEARCH("BTC",#REF!))),"340",TRUE,"")</f>
        <v>บางใหญ่</v>
      </c>
    </row>
    <row r="993" spans="1:7" x14ac:dyDescent="0.2">
      <c r="A993" t="s">
        <v>9063</v>
      </c>
      <c r="B993" t="s">
        <v>9064</v>
      </c>
      <c r="C993" t="s">
        <v>8518</v>
      </c>
      <c r="D993" t="s">
        <v>2605</v>
      </c>
      <c r="E993" t="s">
        <v>9052</v>
      </c>
      <c r="F993">
        <v>2</v>
      </c>
      <c r="G993" t="str" cm="1">
        <f t="array" ref="G993">_xlfn.IFS(ISNUMBER(SEARCH("CP02",D993)),"ราชพฤกษ",ISNUMBER(SEARCH("CP03",D993)),"บางใหญ่",ISNUMBER(SEARCH("CP04",D993)),"บางบอน",OR(ISNUMBER(SEARCH("CP",D993)),ISNUMBER(SEARCH("BTC",#REF!))),"340",TRUE,"")</f>
        <v>บางใหญ่</v>
      </c>
    </row>
    <row r="994" spans="1:7" x14ac:dyDescent="0.2">
      <c r="A994" t="s">
        <v>9065</v>
      </c>
      <c r="B994" t="s">
        <v>9066</v>
      </c>
      <c r="C994" t="s">
        <v>8520</v>
      </c>
      <c r="D994" t="s">
        <v>2683</v>
      </c>
      <c r="E994" t="s">
        <v>8513</v>
      </c>
      <c r="F994">
        <v>2</v>
      </c>
      <c r="G994" t="str" cm="1">
        <f t="array" ref="G994">_xlfn.IFS(ISNUMBER(SEARCH("CP02",D994)),"ราชพฤกษ",ISNUMBER(SEARCH("CP03",D994)),"บางใหญ่",ISNUMBER(SEARCH("CP04",D994)),"บางบอน",OR(ISNUMBER(SEARCH("CP",D994)),ISNUMBER(SEARCH("BTC",#REF!))),"340",TRUE,"")</f>
        <v>340</v>
      </c>
    </row>
    <row r="995" spans="1:7" x14ac:dyDescent="0.2">
      <c r="A995" t="s">
        <v>9065</v>
      </c>
      <c r="B995" t="s">
        <v>9066</v>
      </c>
      <c r="C995" t="s">
        <v>8516</v>
      </c>
      <c r="D995" t="s">
        <v>2584</v>
      </c>
      <c r="E995" t="s">
        <v>8513</v>
      </c>
      <c r="F995">
        <v>4</v>
      </c>
      <c r="G995" t="str" cm="1">
        <f t="array" ref="G995">_xlfn.IFS(ISNUMBER(SEARCH("CP02",D995)),"ราชพฤกษ",ISNUMBER(SEARCH("CP03",D995)),"บางใหญ่",ISNUMBER(SEARCH("CP04",D995)),"บางบอน",OR(ISNUMBER(SEARCH("CP",D995)),ISNUMBER(SEARCH("BTC",#REF!))),"340",TRUE,"")</f>
        <v>ราชพฤกษ</v>
      </c>
    </row>
    <row r="996" spans="1:7" x14ac:dyDescent="0.2">
      <c r="A996" t="s">
        <v>67</v>
      </c>
      <c r="B996" t="s">
        <v>68</v>
      </c>
      <c r="C996" t="s">
        <v>8520</v>
      </c>
      <c r="D996" t="s">
        <v>2683</v>
      </c>
      <c r="E996" t="s">
        <v>8513</v>
      </c>
      <c r="F996">
        <v>1</v>
      </c>
      <c r="G996" t="str" cm="1">
        <f t="array" ref="G996">_xlfn.IFS(ISNUMBER(SEARCH("CP02",D996)),"ราชพฤกษ",ISNUMBER(SEARCH("CP03",D996)),"บางใหญ่",ISNUMBER(SEARCH("CP04",D996)),"บางบอน",OR(ISNUMBER(SEARCH("CP",D996)),ISNUMBER(SEARCH("BTC",#REF!))),"340",TRUE,"")</f>
        <v>340</v>
      </c>
    </row>
    <row r="997" spans="1:7" x14ac:dyDescent="0.2">
      <c r="A997" t="s">
        <v>69</v>
      </c>
      <c r="B997" t="s">
        <v>70</v>
      </c>
      <c r="C997" t="s">
        <v>8520</v>
      </c>
      <c r="D997" t="s">
        <v>2683</v>
      </c>
      <c r="E997" t="s">
        <v>8513</v>
      </c>
      <c r="F997">
        <v>1</v>
      </c>
      <c r="G997" t="str" cm="1">
        <f t="array" ref="G997">_xlfn.IFS(ISNUMBER(SEARCH("CP02",D997)),"ราชพฤกษ",ISNUMBER(SEARCH("CP03",D997)),"บางใหญ่",ISNUMBER(SEARCH("CP04",D997)),"บางบอน",OR(ISNUMBER(SEARCH("CP",D997)),ISNUMBER(SEARCH("BTC",#REF!))),"340",TRUE,"")</f>
        <v>340</v>
      </c>
    </row>
    <row r="998" spans="1:7" x14ac:dyDescent="0.2">
      <c r="A998" t="s">
        <v>69</v>
      </c>
      <c r="B998" t="s">
        <v>70</v>
      </c>
      <c r="C998" t="s">
        <v>8518</v>
      </c>
      <c r="D998" t="s">
        <v>2605</v>
      </c>
      <c r="E998" t="s">
        <v>8513</v>
      </c>
      <c r="F998">
        <v>3</v>
      </c>
      <c r="G998" t="str" cm="1">
        <f t="array" ref="G998">_xlfn.IFS(ISNUMBER(SEARCH("CP02",D998)),"ราชพฤกษ",ISNUMBER(SEARCH("CP03",D998)),"บางใหญ่",ISNUMBER(SEARCH("CP04",D998)),"บางบอน",OR(ISNUMBER(SEARCH("CP",D998)),ISNUMBER(SEARCH("BTC",#REF!))),"340",TRUE,"")</f>
        <v>บางใหญ่</v>
      </c>
    </row>
    <row r="999" spans="1:7" x14ac:dyDescent="0.2">
      <c r="A999" t="s">
        <v>9067</v>
      </c>
      <c r="B999" t="s">
        <v>9068</v>
      </c>
      <c r="C999" t="s">
        <v>8516</v>
      </c>
      <c r="D999" t="s">
        <v>2584</v>
      </c>
      <c r="E999" t="s">
        <v>8513</v>
      </c>
      <c r="F999">
        <v>1</v>
      </c>
      <c r="G999" t="str" cm="1">
        <f t="array" ref="G999">_xlfn.IFS(ISNUMBER(SEARCH("CP02",D999)),"ราชพฤกษ",ISNUMBER(SEARCH("CP03",D999)),"บางใหญ่",ISNUMBER(SEARCH("CP04",D999)),"บางบอน",OR(ISNUMBER(SEARCH("CP",D999)),ISNUMBER(SEARCH("BTC",#REF!))),"340",TRUE,"")</f>
        <v>ราชพฤกษ</v>
      </c>
    </row>
    <row r="1000" spans="1:7" x14ac:dyDescent="0.2">
      <c r="A1000" t="s">
        <v>9067</v>
      </c>
      <c r="B1000" t="s">
        <v>9068</v>
      </c>
      <c r="C1000" t="s">
        <v>8518</v>
      </c>
      <c r="D1000" t="s">
        <v>2605</v>
      </c>
      <c r="E1000" t="s">
        <v>8513</v>
      </c>
      <c r="F1000">
        <v>2</v>
      </c>
      <c r="G1000" t="str" cm="1">
        <f t="array" ref="G1000">_xlfn.IFS(ISNUMBER(SEARCH("CP02",D1000)),"ราชพฤกษ",ISNUMBER(SEARCH("CP03",D1000)),"บางใหญ่",ISNUMBER(SEARCH("CP04",D1000)),"บางบอน",OR(ISNUMBER(SEARCH("CP",D1000)),ISNUMBER(SEARCH("BTC",#REF!))),"340",TRUE,"")</f>
        <v>บางใหญ่</v>
      </c>
    </row>
    <row r="1001" spans="1:7" x14ac:dyDescent="0.2">
      <c r="A1001" t="s">
        <v>9067</v>
      </c>
      <c r="B1001" t="s">
        <v>9068</v>
      </c>
      <c r="C1001" t="s">
        <v>8519</v>
      </c>
      <c r="D1001" t="s">
        <v>2631</v>
      </c>
      <c r="E1001" t="s">
        <v>8513</v>
      </c>
      <c r="F1001">
        <v>2</v>
      </c>
      <c r="G1001" t="str" cm="1">
        <f t="array" ref="G1001">_xlfn.IFS(ISNUMBER(SEARCH("CP02",D1001)),"ราชพฤกษ",ISNUMBER(SEARCH("CP03",D1001)),"บางใหญ่",ISNUMBER(SEARCH("CP04",D1001)),"บางบอน",OR(ISNUMBER(SEARCH("CP",D1001)),ISNUMBER(SEARCH("BTC",#REF!))),"340",TRUE,"")</f>
        <v>บางบอน</v>
      </c>
    </row>
    <row r="1002" spans="1:7" x14ac:dyDescent="0.2">
      <c r="A1002" t="s">
        <v>9069</v>
      </c>
      <c r="B1002" t="s">
        <v>9070</v>
      </c>
      <c r="C1002" t="s">
        <v>8530</v>
      </c>
      <c r="D1002" t="s">
        <v>8543</v>
      </c>
      <c r="E1002" t="s">
        <v>8513</v>
      </c>
      <c r="F1002">
        <v>2</v>
      </c>
      <c r="G1002" t="str" cm="1">
        <f t="array" ref="G1002">_xlfn.IFS(ISNUMBER(SEARCH("CP02",D1002)),"ราชพฤกษ",ISNUMBER(SEARCH("CP03",D1002)),"บางใหญ่",ISNUMBER(SEARCH("CP04",D1002)),"บางบอน",OR(ISNUMBER(SEARCH("CP",D1002)),ISNUMBER(SEARCH("BTC",#REF!))),"340",TRUE,"")</f>
        <v/>
      </c>
    </row>
    <row r="1003" spans="1:7" x14ac:dyDescent="0.2">
      <c r="A1003" t="s">
        <v>9069</v>
      </c>
      <c r="B1003" t="s">
        <v>9070</v>
      </c>
      <c r="C1003" t="s">
        <v>8516</v>
      </c>
      <c r="D1003" t="s">
        <v>2584</v>
      </c>
      <c r="E1003" t="s">
        <v>8513</v>
      </c>
      <c r="F1003">
        <v>1</v>
      </c>
      <c r="G1003" t="str" cm="1">
        <f t="array" ref="G1003">_xlfn.IFS(ISNUMBER(SEARCH("CP02",D1003)),"ราชพฤกษ",ISNUMBER(SEARCH("CP03",D1003)),"บางใหญ่",ISNUMBER(SEARCH("CP04",D1003)),"บางบอน",OR(ISNUMBER(SEARCH("CP",D1003)),ISNUMBER(SEARCH("BTC",#REF!))),"340",TRUE,"")</f>
        <v>ราชพฤกษ</v>
      </c>
    </row>
    <row r="1004" spans="1:7" x14ac:dyDescent="0.2">
      <c r="A1004" t="s">
        <v>9069</v>
      </c>
      <c r="B1004" t="s">
        <v>9070</v>
      </c>
      <c r="C1004" t="s">
        <v>8519</v>
      </c>
      <c r="D1004" t="s">
        <v>2631</v>
      </c>
      <c r="E1004" t="s">
        <v>8513</v>
      </c>
      <c r="F1004">
        <v>2</v>
      </c>
      <c r="G1004" t="str" cm="1">
        <f t="array" ref="G1004">_xlfn.IFS(ISNUMBER(SEARCH("CP02",D1004)),"ราชพฤกษ",ISNUMBER(SEARCH("CP03",D1004)),"บางใหญ่",ISNUMBER(SEARCH("CP04",D1004)),"บางบอน",OR(ISNUMBER(SEARCH("CP",D1004)),ISNUMBER(SEARCH("BTC",#REF!))),"340",TRUE,"")</f>
        <v>บางบอน</v>
      </c>
    </row>
    <row r="1005" spans="1:7" x14ac:dyDescent="0.2">
      <c r="A1005" t="s">
        <v>71</v>
      </c>
      <c r="B1005" t="s">
        <v>72</v>
      </c>
      <c r="C1005" t="s">
        <v>8520</v>
      </c>
      <c r="D1005" t="s">
        <v>2683</v>
      </c>
      <c r="E1005" t="s">
        <v>8513</v>
      </c>
      <c r="F1005">
        <v>1</v>
      </c>
      <c r="G1005" t="str" cm="1">
        <f t="array" ref="G1005">_xlfn.IFS(ISNUMBER(SEARCH("CP02",D1005)),"ราชพฤกษ",ISNUMBER(SEARCH("CP03",D1005)),"บางใหญ่",ISNUMBER(SEARCH("CP04",D1005)),"บางบอน",OR(ISNUMBER(SEARCH("CP",D1005)),ISNUMBER(SEARCH("BTC",#REF!))),"340",TRUE,"")</f>
        <v>340</v>
      </c>
    </row>
    <row r="1006" spans="1:7" x14ac:dyDescent="0.2">
      <c r="A1006" t="s">
        <v>73</v>
      </c>
      <c r="B1006" t="s">
        <v>74</v>
      </c>
      <c r="C1006" t="s">
        <v>8520</v>
      </c>
      <c r="D1006" t="s">
        <v>2683</v>
      </c>
      <c r="E1006" t="s">
        <v>8513</v>
      </c>
      <c r="F1006">
        <v>1</v>
      </c>
      <c r="G1006" t="str" cm="1">
        <f t="array" ref="G1006">_xlfn.IFS(ISNUMBER(SEARCH("CP02",D1006)),"ราชพฤกษ",ISNUMBER(SEARCH("CP03",D1006)),"บางใหญ่",ISNUMBER(SEARCH("CP04",D1006)),"บางบอน",OR(ISNUMBER(SEARCH("CP",D1006)),ISNUMBER(SEARCH("BTC",#REF!))),"340",TRUE,"")</f>
        <v>340</v>
      </c>
    </row>
    <row r="1007" spans="1:7" x14ac:dyDescent="0.2">
      <c r="A1007" t="s">
        <v>73</v>
      </c>
      <c r="B1007" t="s">
        <v>74</v>
      </c>
      <c r="C1007" t="s">
        <v>8518</v>
      </c>
      <c r="D1007" t="s">
        <v>2605</v>
      </c>
      <c r="E1007" t="s">
        <v>8513</v>
      </c>
      <c r="F1007">
        <v>3</v>
      </c>
      <c r="G1007" t="str" cm="1">
        <f t="array" ref="G1007">_xlfn.IFS(ISNUMBER(SEARCH("CP02",D1007)),"ราชพฤกษ",ISNUMBER(SEARCH("CP03",D1007)),"บางใหญ่",ISNUMBER(SEARCH("CP04",D1007)),"บางบอน",OR(ISNUMBER(SEARCH("CP",D1007)),ISNUMBER(SEARCH("BTC",#REF!))),"340",TRUE,"")</f>
        <v>บางใหญ่</v>
      </c>
    </row>
    <row r="1008" spans="1:7" x14ac:dyDescent="0.2">
      <c r="A1008" t="s">
        <v>9071</v>
      </c>
      <c r="B1008" t="s">
        <v>9072</v>
      </c>
      <c r="C1008" t="s">
        <v>8520</v>
      </c>
      <c r="D1008" t="s">
        <v>2683</v>
      </c>
      <c r="E1008" t="s">
        <v>8513</v>
      </c>
      <c r="F1008">
        <v>2</v>
      </c>
      <c r="G1008" t="str" cm="1">
        <f t="array" ref="G1008">_xlfn.IFS(ISNUMBER(SEARCH("CP02",D1008)),"ราชพฤกษ",ISNUMBER(SEARCH("CP03",D1008)),"บางใหญ่",ISNUMBER(SEARCH("CP04",D1008)),"บางบอน",OR(ISNUMBER(SEARCH("CP",D1008)),ISNUMBER(SEARCH("BTC",#REF!))),"340",TRUE,"")</f>
        <v>340</v>
      </c>
    </row>
    <row r="1009" spans="1:7" x14ac:dyDescent="0.2">
      <c r="A1009" t="s">
        <v>9073</v>
      </c>
      <c r="B1009" t="s">
        <v>9074</v>
      </c>
      <c r="C1009" t="s">
        <v>8520</v>
      </c>
      <c r="D1009" t="s">
        <v>2683</v>
      </c>
      <c r="E1009" t="s">
        <v>8513</v>
      </c>
      <c r="F1009">
        <v>4</v>
      </c>
      <c r="G1009" t="str" cm="1">
        <f t="array" ref="G1009">_xlfn.IFS(ISNUMBER(SEARCH("CP02",D1009)),"ราชพฤกษ",ISNUMBER(SEARCH("CP03",D1009)),"บางใหญ่",ISNUMBER(SEARCH("CP04",D1009)),"บางบอน",OR(ISNUMBER(SEARCH("CP",D1009)),ISNUMBER(SEARCH("BTC",#REF!))),"340",TRUE,"")</f>
        <v>340</v>
      </c>
    </row>
    <row r="1010" spans="1:7" x14ac:dyDescent="0.2">
      <c r="A1010" t="s">
        <v>9073</v>
      </c>
      <c r="B1010" t="s">
        <v>9074</v>
      </c>
      <c r="C1010" t="s">
        <v>8518</v>
      </c>
      <c r="D1010" t="s">
        <v>2605</v>
      </c>
      <c r="E1010" t="s">
        <v>8513</v>
      </c>
      <c r="F1010">
        <v>6</v>
      </c>
      <c r="G1010" t="str" cm="1">
        <f t="array" ref="G1010">_xlfn.IFS(ISNUMBER(SEARCH("CP02",D1010)),"ราชพฤกษ",ISNUMBER(SEARCH("CP03",D1010)),"บางใหญ่",ISNUMBER(SEARCH("CP04",D1010)),"บางบอน",OR(ISNUMBER(SEARCH("CP",D1010)),ISNUMBER(SEARCH("BTC",#REF!))),"340",TRUE,"")</f>
        <v>บางใหญ่</v>
      </c>
    </row>
    <row r="1011" spans="1:7" x14ac:dyDescent="0.2">
      <c r="A1011" t="s">
        <v>77</v>
      </c>
      <c r="B1011" t="s">
        <v>78</v>
      </c>
      <c r="C1011" t="s">
        <v>8520</v>
      </c>
      <c r="D1011" t="s">
        <v>2683</v>
      </c>
      <c r="E1011" t="s">
        <v>8513</v>
      </c>
      <c r="F1011">
        <v>2</v>
      </c>
      <c r="G1011" t="str" cm="1">
        <f t="array" ref="G1011">_xlfn.IFS(ISNUMBER(SEARCH("CP02",D1011)),"ราชพฤกษ",ISNUMBER(SEARCH("CP03",D1011)),"บางใหญ่",ISNUMBER(SEARCH("CP04",D1011)),"บางบอน",OR(ISNUMBER(SEARCH("CP",D1011)),ISNUMBER(SEARCH("BTC",#REF!))),"340",TRUE,"")</f>
        <v>340</v>
      </c>
    </row>
    <row r="1012" spans="1:7" x14ac:dyDescent="0.2">
      <c r="A1012" t="s">
        <v>77</v>
      </c>
      <c r="B1012" t="s">
        <v>78</v>
      </c>
      <c r="C1012" t="s">
        <v>8516</v>
      </c>
      <c r="D1012" t="s">
        <v>2584</v>
      </c>
      <c r="E1012" t="s">
        <v>8513</v>
      </c>
      <c r="F1012">
        <v>1</v>
      </c>
      <c r="G1012" t="str" cm="1">
        <f t="array" ref="G1012">_xlfn.IFS(ISNUMBER(SEARCH("CP02",D1012)),"ราชพฤกษ",ISNUMBER(SEARCH("CP03",D1012)),"บางใหญ่",ISNUMBER(SEARCH("CP04",D1012)),"บางบอน",OR(ISNUMBER(SEARCH("CP",D1012)),ISNUMBER(SEARCH("BTC",#REF!))),"340",TRUE,"")</f>
        <v>ราชพฤกษ</v>
      </c>
    </row>
    <row r="1013" spans="1:7" x14ac:dyDescent="0.2">
      <c r="A1013" t="s">
        <v>77</v>
      </c>
      <c r="B1013" t="s">
        <v>78</v>
      </c>
      <c r="C1013" t="s">
        <v>8518</v>
      </c>
      <c r="D1013" t="s">
        <v>2605</v>
      </c>
      <c r="E1013" t="s">
        <v>8513</v>
      </c>
      <c r="F1013">
        <v>4</v>
      </c>
      <c r="G1013" t="str" cm="1">
        <f t="array" ref="G1013">_xlfn.IFS(ISNUMBER(SEARCH("CP02",D1013)),"ราชพฤกษ",ISNUMBER(SEARCH("CP03",D1013)),"บางใหญ่",ISNUMBER(SEARCH("CP04",D1013)),"บางบอน",OR(ISNUMBER(SEARCH("CP",D1013)),ISNUMBER(SEARCH("BTC",#REF!))),"340",TRUE,"")</f>
        <v>บางใหญ่</v>
      </c>
    </row>
    <row r="1014" spans="1:7" x14ac:dyDescent="0.2">
      <c r="A1014" t="s">
        <v>77</v>
      </c>
      <c r="B1014" t="s">
        <v>78</v>
      </c>
      <c r="C1014" t="s">
        <v>8519</v>
      </c>
      <c r="D1014" t="s">
        <v>2631</v>
      </c>
      <c r="E1014" t="s">
        <v>8513</v>
      </c>
      <c r="F1014">
        <v>1</v>
      </c>
      <c r="G1014" t="str" cm="1">
        <f t="array" ref="G1014">_xlfn.IFS(ISNUMBER(SEARCH("CP02",D1014)),"ราชพฤกษ",ISNUMBER(SEARCH("CP03",D1014)),"บางใหญ่",ISNUMBER(SEARCH("CP04",D1014)),"บางบอน",OR(ISNUMBER(SEARCH("CP",D1014)),ISNUMBER(SEARCH("BTC",#REF!))),"340",TRUE,"")</f>
        <v>บางบอน</v>
      </c>
    </row>
    <row r="1015" spans="1:7" x14ac:dyDescent="0.2">
      <c r="A1015" t="s">
        <v>9075</v>
      </c>
      <c r="B1015" t="s">
        <v>9076</v>
      </c>
      <c r="C1015" t="s">
        <v>8520</v>
      </c>
      <c r="D1015" t="s">
        <v>2683</v>
      </c>
      <c r="E1015" t="s">
        <v>8513</v>
      </c>
      <c r="F1015">
        <v>1</v>
      </c>
      <c r="G1015" t="str" cm="1">
        <f t="array" ref="G1015">_xlfn.IFS(ISNUMBER(SEARCH("CP02",D1015)),"ราชพฤกษ",ISNUMBER(SEARCH("CP03",D1015)),"บางใหญ่",ISNUMBER(SEARCH("CP04",D1015)),"บางบอน",OR(ISNUMBER(SEARCH("CP",D1015)),ISNUMBER(SEARCH("BTC",#REF!))),"340",TRUE,"")</f>
        <v>340</v>
      </c>
    </row>
    <row r="1016" spans="1:7" x14ac:dyDescent="0.2">
      <c r="A1016" t="s">
        <v>9075</v>
      </c>
      <c r="B1016" t="s">
        <v>9076</v>
      </c>
      <c r="C1016" t="s">
        <v>8518</v>
      </c>
      <c r="D1016" t="s">
        <v>2605</v>
      </c>
      <c r="E1016" t="s">
        <v>8513</v>
      </c>
      <c r="F1016">
        <v>1</v>
      </c>
      <c r="G1016" t="str" cm="1">
        <f t="array" ref="G1016">_xlfn.IFS(ISNUMBER(SEARCH("CP02",D1016)),"ราชพฤกษ",ISNUMBER(SEARCH("CP03",D1016)),"บางใหญ่",ISNUMBER(SEARCH("CP04",D1016)),"บางบอน",OR(ISNUMBER(SEARCH("CP",D1016)),ISNUMBER(SEARCH("BTC",#REF!))),"340",TRUE,"")</f>
        <v>บางใหญ่</v>
      </c>
    </row>
    <row r="1017" spans="1:7" x14ac:dyDescent="0.2">
      <c r="A1017" t="s">
        <v>9075</v>
      </c>
      <c r="B1017" t="s">
        <v>9076</v>
      </c>
      <c r="C1017" t="s">
        <v>8519</v>
      </c>
      <c r="D1017" t="s">
        <v>2631</v>
      </c>
      <c r="E1017" t="s">
        <v>8513</v>
      </c>
      <c r="F1017">
        <v>2</v>
      </c>
      <c r="G1017" t="str" cm="1">
        <f t="array" ref="G1017">_xlfn.IFS(ISNUMBER(SEARCH("CP02",D1017)),"ราชพฤกษ",ISNUMBER(SEARCH("CP03",D1017)),"บางใหญ่",ISNUMBER(SEARCH("CP04",D1017)),"บางบอน",OR(ISNUMBER(SEARCH("CP",D1017)),ISNUMBER(SEARCH("BTC",#REF!))),"340",TRUE,"")</f>
        <v>บางบอน</v>
      </c>
    </row>
    <row r="1018" spans="1:7" x14ac:dyDescent="0.2">
      <c r="A1018" t="s">
        <v>9077</v>
      </c>
      <c r="B1018" t="s">
        <v>9078</v>
      </c>
      <c r="C1018" t="s">
        <v>8518</v>
      </c>
      <c r="D1018" t="s">
        <v>2605</v>
      </c>
      <c r="E1018" t="s">
        <v>8513</v>
      </c>
      <c r="F1018">
        <v>2</v>
      </c>
      <c r="G1018" t="str" cm="1">
        <f t="array" ref="G1018">_xlfn.IFS(ISNUMBER(SEARCH("CP02",D1018)),"ราชพฤกษ",ISNUMBER(SEARCH("CP03",D1018)),"บางใหญ่",ISNUMBER(SEARCH("CP04",D1018)),"บางบอน",OR(ISNUMBER(SEARCH("CP",D1018)),ISNUMBER(SEARCH("BTC",#REF!))),"340",TRUE,"")</f>
        <v>บางใหญ่</v>
      </c>
    </row>
    <row r="1019" spans="1:7" x14ac:dyDescent="0.2">
      <c r="A1019" t="s">
        <v>9079</v>
      </c>
      <c r="B1019" t="s">
        <v>9080</v>
      </c>
      <c r="C1019" t="s">
        <v>8520</v>
      </c>
      <c r="D1019" t="s">
        <v>2683</v>
      </c>
      <c r="E1019" t="s">
        <v>8513</v>
      </c>
      <c r="F1019">
        <v>4</v>
      </c>
      <c r="G1019" t="str" cm="1">
        <f t="array" ref="G1019">_xlfn.IFS(ISNUMBER(SEARCH("CP02",D1019)),"ราชพฤกษ",ISNUMBER(SEARCH("CP03",D1019)),"บางใหญ่",ISNUMBER(SEARCH("CP04",D1019)),"บางบอน",OR(ISNUMBER(SEARCH("CP",D1019)),ISNUMBER(SEARCH("BTC",#REF!))),"340",TRUE,"")</f>
        <v>340</v>
      </c>
    </row>
    <row r="1020" spans="1:7" x14ac:dyDescent="0.2">
      <c r="A1020" t="s">
        <v>9081</v>
      </c>
      <c r="B1020" t="s">
        <v>9082</v>
      </c>
      <c r="C1020" t="s">
        <v>8520</v>
      </c>
      <c r="D1020" t="s">
        <v>2683</v>
      </c>
      <c r="E1020" t="s">
        <v>8513</v>
      </c>
      <c r="F1020">
        <v>2</v>
      </c>
      <c r="G1020" t="str" cm="1">
        <f t="array" ref="G1020">_xlfn.IFS(ISNUMBER(SEARCH("CP02",D1020)),"ราชพฤกษ",ISNUMBER(SEARCH("CP03",D1020)),"บางใหญ่",ISNUMBER(SEARCH("CP04",D1020)),"บางบอน",OR(ISNUMBER(SEARCH("CP",D1020)),ISNUMBER(SEARCH("BTC",#REF!))),"340",TRUE,"")</f>
        <v>340</v>
      </c>
    </row>
    <row r="1021" spans="1:7" x14ac:dyDescent="0.2">
      <c r="A1021" t="s">
        <v>9083</v>
      </c>
      <c r="B1021" t="s">
        <v>9084</v>
      </c>
      <c r="C1021" t="s">
        <v>8520</v>
      </c>
      <c r="D1021" t="s">
        <v>2683</v>
      </c>
      <c r="E1021" t="s">
        <v>8513</v>
      </c>
      <c r="F1021">
        <v>1</v>
      </c>
      <c r="G1021" t="str" cm="1">
        <f t="array" ref="G1021">_xlfn.IFS(ISNUMBER(SEARCH("CP02",D1021)),"ราชพฤกษ",ISNUMBER(SEARCH("CP03",D1021)),"บางใหญ่",ISNUMBER(SEARCH("CP04",D1021)),"บางบอน",OR(ISNUMBER(SEARCH("CP",D1021)),ISNUMBER(SEARCH("BTC",#REF!))),"340",TRUE,"")</f>
        <v>340</v>
      </c>
    </row>
    <row r="1022" spans="1:7" x14ac:dyDescent="0.2">
      <c r="A1022" t="s">
        <v>9085</v>
      </c>
      <c r="B1022" t="s">
        <v>9086</v>
      </c>
      <c r="C1022" t="s">
        <v>8520</v>
      </c>
      <c r="D1022" t="s">
        <v>2683</v>
      </c>
      <c r="E1022" t="s">
        <v>9052</v>
      </c>
      <c r="F1022">
        <v>2</v>
      </c>
      <c r="G1022" t="str" cm="1">
        <f t="array" ref="G1022">_xlfn.IFS(ISNUMBER(SEARCH("CP02",D1022)),"ราชพฤกษ",ISNUMBER(SEARCH("CP03",D1022)),"บางใหญ่",ISNUMBER(SEARCH("CP04",D1022)),"บางบอน",OR(ISNUMBER(SEARCH("CP",D1022)),ISNUMBER(SEARCH("BTC",#REF!))),"340",TRUE,"")</f>
        <v>340</v>
      </c>
    </row>
    <row r="1023" spans="1:7" x14ac:dyDescent="0.2">
      <c r="A1023" t="s">
        <v>9087</v>
      </c>
      <c r="B1023" t="s">
        <v>9088</v>
      </c>
      <c r="C1023" t="s">
        <v>8520</v>
      </c>
      <c r="D1023" t="s">
        <v>2683</v>
      </c>
      <c r="E1023" t="s">
        <v>9052</v>
      </c>
      <c r="F1023">
        <v>2</v>
      </c>
      <c r="G1023" t="str" cm="1">
        <f t="array" ref="G1023">_xlfn.IFS(ISNUMBER(SEARCH("CP02",D1023)),"ราชพฤกษ",ISNUMBER(SEARCH("CP03",D1023)),"บางใหญ่",ISNUMBER(SEARCH("CP04",D1023)),"บางบอน",OR(ISNUMBER(SEARCH("CP",D1023)),ISNUMBER(SEARCH("BTC",#REF!))),"340",TRUE,"")</f>
        <v>340</v>
      </c>
    </row>
    <row r="1024" spans="1:7" x14ac:dyDescent="0.2">
      <c r="A1024" t="s">
        <v>9089</v>
      </c>
      <c r="B1024" t="s">
        <v>9090</v>
      </c>
      <c r="C1024" t="s">
        <v>8518</v>
      </c>
      <c r="D1024" t="s">
        <v>2605</v>
      </c>
      <c r="E1024" t="s">
        <v>8513</v>
      </c>
      <c r="F1024">
        <v>2</v>
      </c>
      <c r="G1024" t="str" cm="1">
        <f t="array" ref="G1024">_xlfn.IFS(ISNUMBER(SEARCH("CP02",D1024)),"ราชพฤกษ",ISNUMBER(SEARCH("CP03",D1024)),"บางใหญ่",ISNUMBER(SEARCH("CP04",D1024)),"บางบอน",OR(ISNUMBER(SEARCH("CP",D1024)),ISNUMBER(SEARCH("BTC",#REF!))),"340",TRUE,"")</f>
        <v>บางใหญ่</v>
      </c>
    </row>
    <row r="1025" spans="1:7" x14ac:dyDescent="0.2">
      <c r="A1025" t="s">
        <v>9091</v>
      </c>
      <c r="B1025" t="s">
        <v>9092</v>
      </c>
      <c r="C1025" t="s">
        <v>8518</v>
      </c>
      <c r="D1025" t="s">
        <v>2605</v>
      </c>
      <c r="E1025" t="s">
        <v>8513</v>
      </c>
      <c r="F1025">
        <v>2</v>
      </c>
      <c r="G1025" t="str" cm="1">
        <f t="array" ref="G1025">_xlfn.IFS(ISNUMBER(SEARCH("CP02",D1025)),"ราชพฤกษ",ISNUMBER(SEARCH("CP03",D1025)),"บางใหญ่",ISNUMBER(SEARCH("CP04",D1025)),"บางบอน",OR(ISNUMBER(SEARCH("CP",D1025)),ISNUMBER(SEARCH("BTC",#REF!))),"340",TRUE,"")</f>
        <v>บางใหญ่</v>
      </c>
    </row>
    <row r="1026" spans="1:7" x14ac:dyDescent="0.2">
      <c r="A1026" t="s">
        <v>9093</v>
      </c>
      <c r="B1026" t="s">
        <v>9094</v>
      </c>
      <c r="C1026" t="s">
        <v>8520</v>
      </c>
      <c r="D1026" t="s">
        <v>2683</v>
      </c>
      <c r="E1026" t="s">
        <v>8513</v>
      </c>
      <c r="F1026">
        <v>4</v>
      </c>
      <c r="G1026" t="str" cm="1">
        <f t="array" ref="G1026">_xlfn.IFS(ISNUMBER(SEARCH("CP02",D1026)),"ราชพฤกษ",ISNUMBER(SEARCH("CP03",D1026)),"บางใหญ่",ISNUMBER(SEARCH("CP04",D1026)),"บางบอน",OR(ISNUMBER(SEARCH("CP",D1026)),ISNUMBER(SEARCH("BTC",#REF!))),"340",TRUE,"")</f>
        <v>340</v>
      </c>
    </row>
    <row r="1027" spans="1:7" x14ac:dyDescent="0.2">
      <c r="A1027" t="s">
        <v>9095</v>
      </c>
      <c r="B1027" t="s">
        <v>9096</v>
      </c>
      <c r="C1027" t="s">
        <v>8518</v>
      </c>
      <c r="D1027" t="s">
        <v>2605</v>
      </c>
      <c r="E1027" t="s">
        <v>8513</v>
      </c>
      <c r="F1027">
        <v>2</v>
      </c>
      <c r="G1027" t="str" cm="1">
        <f t="array" ref="G1027">_xlfn.IFS(ISNUMBER(SEARCH("CP02",D1027)),"ราชพฤกษ",ISNUMBER(SEARCH("CP03",D1027)),"บางใหญ่",ISNUMBER(SEARCH("CP04",D1027)),"บางบอน",OR(ISNUMBER(SEARCH("CP",D1027)),ISNUMBER(SEARCH("BTC",#REF!))),"340",TRUE,"")</f>
        <v>บางใหญ่</v>
      </c>
    </row>
    <row r="1028" spans="1:7" x14ac:dyDescent="0.2">
      <c r="A1028" t="s">
        <v>9097</v>
      </c>
      <c r="B1028" t="s">
        <v>9098</v>
      </c>
      <c r="C1028" t="s">
        <v>8516</v>
      </c>
      <c r="D1028" t="s">
        <v>2584</v>
      </c>
      <c r="E1028" t="s">
        <v>8546</v>
      </c>
      <c r="F1028">
        <v>1</v>
      </c>
      <c r="G1028" t="str" cm="1">
        <f t="array" ref="G1028">_xlfn.IFS(ISNUMBER(SEARCH("CP02",D1028)),"ราชพฤกษ",ISNUMBER(SEARCH("CP03",D1028)),"บางใหญ่",ISNUMBER(SEARCH("CP04",D1028)),"บางบอน",OR(ISNUMBER(SEARCH("CP",D1028)),ISNUMBER(SEARCH("BTC",#REF!))),"340",TRUE,"")</f>
        <v>ราชพฤกษ</v>
      </c>
    </row>
    <row r="1029" spans="1:7" x14ac:dyDescent="0.2">
      <c r="A1029" t="s">
        <v>9099</v>
      </c>
      <c r="B1029" t="s">
        <v>9100</v>
      </c>
      <c r="C1029" t="s">
        <v>8520</v>
      </c>
      <c r="D1029" t="s">
        <v>2683</v>
      </c>
      <c r="E1029" t="s">
        <v>8513</v>
      </c>
      <c r="F1029">
        <v>2</v>
      </c>
      <c r="G1029" t="str" cm="1">
        <f t="array" ref="G1029">_xlfn.IFS(ISNUMBER(SEARCH("CP02",D1029)),"ราชพฤกษ",ISNUMBER(SEARCH("CP03",D1029)),"บางใหญ่",ISNUMBER(SEARCH("CP04",D1029)),"บางบอน",OR(ISNUMBER(SEARCH("CP",D1029)),ISNUMBER(SEARCH("BTC",#REF!))),"340",TRUE,"")</f>
        <v>340</v>
      </c>
    </row>
    <row r="1030" spans="1:7" x14ac:dyDescent="0.2">
      <c r="A1030" t="s">
        <v>9101</v>
      </c>
      <c r="B1030" t="s">
        <v>9102</v>
      </c>
      <c r="C1030" t="s">
        <v>8516</v>
      </c>
      <c r="D1030" t="s">
        <v>2584</v>
      </c>
      <c r="E1030" t="s">
        <v>8513</v>
      </c>
      <c r="F1030">
        <v>2</v>
      </c>
      <c r="G1030" t="str" cm="1">
        <f t="array" ref="G1030">_xlfn.IFS(ISNUMBER(SEARCH("CP02",D1030)),"ราชพฤกษ",ISNUMBER(SEARCH("CP03",D1030)),"บางใหญ่",ISNUMBER(SEARCH("CP04",D1030)),"บางบอน",OR(ISNUMBER(SEARCH("CP",D1030)),ISNUMBER(SEARCH("BTC",#REF!))),"340",TRUE,"")</f>
        <v>ราชพฤกษ</v>
      </c>
    </row>
    <row r="1031" spans="1:7" x14ac:dyDescent="0.2">
      <c r="A1031" t="s">
        <v>9103</v>
      </c>
      <c r="B1031" t="s">
        <v>9104</v>
      </c>
      <c r="C1031" t="s">
        <v>8520</v>
      </c>
      <c r="D1031" t="s">
        <v>2683</v>
      </c>
      <c r="E1031" t="s">
        <v>8513</v>
      </c>
      <c r="F1031">
        <v>1</v>
      </c>
      <c r="G1031" t="str" cm="1">
        <f t="array" ref="G1031">_xlfn.IFS(ISNUMBER(SEARCH("CP02",D1031)),"ราชพฤกษ",ISNUMBER(SEARCH("CP03",D1031)),"บางใหญ่",ISNUMBER(SEARCH("CP04",D1031)),"บางบอน",OR(ISNUMBER(SEARCH("CP",D1031)),ISNUMBER(SEARCH("BTC",#REF!))),"340",TRUE,"")</f>
        <v>340</v>
      </c>
    </row>
    <row r="1032" spans="1:7" x14ac:dyDescent="0.2">
      <c r="A1032" t="s">
        <v>9105</v>
      </c>
      <c r="B1032" t="s">
        <v>9106</v>
      </c>
      <c r="C1032" t="s">
        <v>8520</v>
      </c>
      <c r="D1032" t="s">
        <v>2683</v>
      </c>
      <c r="E1032" t="s">
        <v>8513</v>
      </c>
      <c r="F1032">
        <v>1</v>
      </c>
      <c r="G1032" t="str" cm="1">
        <f t="array" ref="G1032">_xlfn.IFS(ISNUMBER(SEARCH("CP02",D1032)),"ราชพฤกษ",ISNUMBER(SEARCH("CP03",D1032)),"บางใหญ่",ISNUMBER(SEARCH("CP04",D1032)),"บางบอน",OR(ISNUMBER(SEARCH("CP",D1032)),ISNUMBER(SEARCH("BTC",#REF!))),"340",TRUE,"")</f>
        <v>340</v>
      </c>
    </row>
    <row r="1033" spans="1:7" x14ac:dyDescent="0.2">
      <c r="A1033" t="s">
        <v>9107</v>
      </c>
      <c r="B1033" t="s">
        <v>9108</v>
      </c>
      <c r="C1033" t="s">
        <v>8516</v>
      </c>
      <c r="D1033" t="s">
        <v>2584</v>
      </c>
      <c r="E1033" t="s">
        <v>8546</v>
      </c>
      <c r="F1033">
        <v>2</v>
      </c>
      <c r="G1033" t="str" cm="1">
        <f t="array" ref="G1033">_xlfn.IFS(ISNUMBER(SEARCH("CP02",D1033)),"ราชพฤกษ",ISNUMBER(SEARCH("CP03",D1033)),"บางใหญ่",ISNUMBER(SEARCH("CP04",D1033)),"บางบอน",OR(ISNUMBER(SEARCH("CP",D1033)),ISNUMBER(SEARCH("BTC",#REF!))),"340",TRUE,"")</f>
        <v>ราชพฤกษ</v>
      </c>
    </row>
    <row r="1034" spans="1:7" x14ac:dyDescent="0.2">
      <c r="A1034" t="s">
        <v>9109</v>
      </c>
      <c r="B1034" t="s">
        <v>9110</v>
      </c>
      <c r="C1034" t="s">
        <v>8519</v>
      </c>
      <c r="D1034" t="s">
        <v>2631</v>
      </c>
      <c r="E1034" t="s">
        <v>8513</v>
      </c>
      <c r="F1034">
        <v>2</v>
      </c>
      <c r="G1034" t="str" cm="1">
        <f t="array" ref="G1034">_xlfn.IFS(ISNUMBER(SEARCH("CP02",D1034)),"ราชพฤกษ",ISNUMBER(SEARCH("CP03",D1034)),"บางใหญ่",ISNUMBER(SEARCH("CP04",D1034)),"บางบอน",OR(ISNUMBER(SEARCH("CP",D1034)),ISNUMBER(SEARCH("BTC",#REF!))),"340",TRUE,"")</f>
        <v>บางบอน</v>
      </c>
    </row>
    <row r="1035" spans="1:7" x14ac:dyDescent="0.2">
      <c r="A1035" t="s">
        <v>9111</v>
      </c>
      <c r="B1035" t="s">
        <v>9112</v>
      </c>
      <c r="C1035" t="s">
        <v>8520</v>
      </c>
      <c r="D1035" t="s">
        <v>2683</v>
      </c>
      <c r="E1035" t="s">
        <v>8513</v>
      </c>
      <c r="F1035">
        <v>1</v>
      </c>
      <c r="G1035" t="str" cm="1">
        <f t="array" ref="G1035">_xlfn.IFS(ISNUMBER(SEARCH("CP02",D1035)),"ราชพฤกษ",ISNUMBER(SEARCH("CP03",D1035)),"บางใหญ่",ISNUMBER(SEARCH("CP04",D1035)),"บางบอน",OR(ISNUMBER(SEARCH("CP",D1035)),ISNUMBER(SEARCH("BTC",#REF!))),"340",TRUE,"")</f>
        <v>340</v>
      </c>
    </row>
    <row r="1036" spans="1:7" x14ac:dyDescent="0.2">
      <c r="A1036" t="s">
        <v>9113</v>
      </c>
      <c r="B1036" t="s">
        <v>9114</v>
      </c>
      <c r="C1036" t="s">
        <v>8520</v>
      </c>
      <c r="D1036" t="s">
        <v>2683</v>
      </c>
      <c r="E1036" t="s">
        <v>8513</v>
      </c>
      <c r="F1036">
        <v>1</v>
      </c>
      <c r="G1036" t="str" cm="1">
        <f t="array" ref="G1036">_xlfn.IFS(ISNUMBER(SEARCH("CP02",D1036)),"ราชพฤกษ",ISNUMBER(SEARCH("CP03",D1036)),"บางใหญ่",ISNUMBER(SEARCH("CP04",D1036)),"บางบอน",OR(ISNUMBER(SEARCH("CP",D1036)),ISNUMBER(SEARCH("BTC",#REF!))),"340",TRUE,"")</f>
        <v>340</v>
      </c>
    </row>
    <row r="1037" spans="1:7" x14ac:dyDescent="0.2">
      <c r="A1037" t="s">
        <v>9115</v>
      </c>
      <c r="B1037" t="s">
        <v>9116</v>
      </c>
      <c r="C1037" t="s">
        <v>8516</v>
      </c>
      <c r="D1037" t="s">
        <v>2584</v>
      </c>
      <c r="E1037" t="s">
        <v>8513</v>
      </c>
      <c r="F1037">
        <v>4</v>
      </c>
      <c r="G1037" t="str" cm="1">
        <f t="array" ref="G1037">_xlfn.IFS(ISNUMBER(SEARCH("CP02",D1037)),"ราชพฤกษ",ISNUMBER(SEARCH("CP03",D1037)),"บางใหญ่",ISNUMBER(SEARCH("CP04",D1037)),"บางบอน",OR(ISNUMBER(SEARCH("CP",D1037)),ISNUMBER(SEARCH("BTC",#REF!))),"340",TRUE,"")</f>
        <v>ราชพฤกษ</v>
      </c>
    </row>
    <row r="1038" spans="1:7" x14ac:dyDescent="0.2">
      <c r="A1038" t="s">
        <v>9115</v>
      </c>
      <c r="B1038" t="s">
        <v>9116</v>
      </c>
      <c r="C1038" t="s">
        <v>8518</v>
      </c>
      <c r="D1038" t="s">
        <v>2605</v>
      </c>
      <c r="E1038" t="s">
        <v>8513</v>
      </c>
      <c r="F1038">
        <v>2</v>
      </c>
      <c r="G1038" t="str" cm="1">
        <f t="array" ref="G1038">_xlfn.IFS(ISNUMBER(SEARCH("CP02",D1038)),"ราชพฤกษ",ISNUMBER(SEARCH("CP03",D1038)),"บางใหญ่",ISNUMBER(SEARCH("CP04",D1038)),"บางบอน",OR(ISNUMBER(SEARCH("CP",D1038)),ISNUMBER(SEARCH("BTC",#REF!))),"340",TRUE,"")</f>
        <v>บางใหญ่</v>
      </c>
    </row>
    <row r="1039" spans="1:7" x14ac:dyDescent="0.2">
      <c r="A1039" t="s">
        <v>9117</v>
      </c>
      <c r="B1039" t="s">
        <v>9118</v>
      </c>
      <c r="C1039" t="s">
        <v>8520</v>
      </c>
      <c r="D1039" t="s">
        <v>2683</v>
      </c>
      <c r="E1039" t="s">
        <v>8513</v>
      </c>
      <c r="F1039">
        <v>2</v>
      </c>
      <c r="G1039" t="str" cm="1">
        <f t="array" ref="G1039">_xlfn.IFS(ISNUMBER(SEARCH("CP02",D1039)),"ราชพฤกษ",ISNUMBER(SEARCH("CP03",D1039)),"บางใหญ่",ISNUMBER(SEARCH("CP04",D1039)),"บางบอน",OR(ISNUMBER(SEARCH("CP",D1039)),ISNUMBER(SEARCH("BTC",#REF!))),"340",TRUE,"")</f>
        <v>340</v>
      </c>
    </row>
    <row r="1040" spans="1:7" x14ac:dyDescent="0.2">
      <c r="A1040" t="s">
        <v>9117</v>
      </c>
      <c r="B1040" t="s">
        <v>9118</v>
      </c>
      <c r="C1040" t="s">
        <v>8516</v>
      </c>
      <c r="D1040" t="s">
        <v>2584</v>
      </c>
      <c r="E1040" t="s">
        <v>8513</v>
      </c>
      <c r="F1040">
        <v>4</v>
      </c>
      <c r="G1040" t="str" cm="1">
        <f t="array" ref="G1040">_xlfn.IFS(ISNUMBER(SEARCH("CP02",D1040)),"ราชพฤกษ",ISNUMBER(SEARCH("CP03",D1040)),"บางใหญ่",ISNUMBER(SEARCH("CP04",D1040)),"บางบอน",OR(ISNUMBER(SEARCH("CP",D1040)),ISNUMBER(SEARCH("BTC",#REF!))),"340",TRUE,"")</f>
        <v>ราชพฤกษ</v>
      </c>
    </row>
    <row r="1041" spans="1:7" x14ac:dyDescent="0.2">
      <c r="A1041" t="s">
        <v>9119</v>
      </c>
      <c r="B1041" t="s">
        <v>9120</v>
      </c>
      <c r="C1041" t="s">
        <v>8516</v>
      </c>
      <c r="D1041" t="s">
        <v>2584</v>
      </c>
      <c r="E1041" t="s">
        <v>8513</v>
      </c>
      <c r="F1041">
        <v>2</v>
      </c>
      <c r="G1041" t="str" cm="1">
        <f t="array" ref="G1041">_xlfn.IFS(ISNUMBER(SEARCH("CP02",D1041)),"ราชพฤกษ",ISNUMBER(SEARCH("CP03",D1041)),"บางใหญ่",ISNUMBER(SEARCH("CP04",D1041)),"บางบอน",OR(ISNUMBER(SEARCH("CP",D1041)),ISNUMBER(SEARCH("BTC",#REF!))),"340",TRUE,"")</f>
        <v>ราชพฤกษ</v>
      </c>
    </row>
    <row r="1042" spans="1:7" x14ac:dyDescent="0.2">
      <c r="A1042" t="s">
        <v>9119</v>
      </c>
      <c r="B1042" t="s">
        <v>9120</v>
      </c>
      <c r="C1042" t="s">
        <v>8518</v>
      </c>
      <c r="D1042" t="s">
        <v>2605</v>
      </c>
      <c r="E1042" t="s">
        <v>8513</v>
      </c>
      <c r="F1042">
        <v>2</v>
      </c>
      <c r="G1042" t="str" cm="1">
        <f t="array" ref="G1042">_xlfn.IFS(ISNUMBER(SEARCH("CP02",D1042)),"ราชพฤกษ",ISNUMBER(SEARCH("CP03",D1042)),"บางใหญ่",ISNUMBER(SEARCH("CP04",D1042)),"บางบอน",OR(ISNUMBER(SEARCH("CP",D1042)),ISNUMBER(SEARCH("BTC",#REF!))),"340",TRUE,"")</f>
        <v>บางใหญ่</v>
      </c>
    </row>
    <row r="1043" spans="1:7" x14ac:dyDescent="0.2">
      <c r="A1043" t="s">
        <v>9121</v>
      </c>
      <c r="B1043" t="s">
        <v>9122</v>
      </c>
      <c r="C1043" t="s">
        <v>8516</v>
      </c>
      <c r="D1043" t="s">
        <v>2584</v>
      </c>
      <c r="E1043" t="s">
        <v>8513</v>
      </c>
      <c r="F1043">
        <v>2</v>
      </c>
      <c r="G1043" t="str" cm="1">
        <f t="array" ref="G1043">_xlfn.IFS(ISNUMBER(SEARCH("CP02",D1043)),"ราชพฤกษ",ISNUMBER(SEARCH("CP03",D1043)),"บางใหญ่",ISNUMBER(SEARCH("CP04",D1043)),"บางบอน",OR(ISNUMBER(SEARCH("CP",D1043)),ISNUMBER(SEARCH("BTC",#REF!))),"340",TRUE,"")</f>
        <v>ราชพฤกษ</v>
      </c>
    </row>
    <row r="1044" spans="1:7" x14ac:dyDescent="0.2">
      <c r="A1044" t="s">
        <v>9121</v>
      </c>
      <c r="B1044" t="s">
        <v>9122</v>
      </c>
      <c r="C1044" t="s">
        <v>8518</v>
      </c>
      <c r="D1044" t="s">
        <v>2605</v>
      </c>
      <c r="E1044" t="s">
        <v>8513</v>
      </c>
      <c r="F1044">
        <v>2</v>
      </c>
      <c r="G1044" t="str" cm="1">
        <f t="array" ref="G1044">_xlfn.IFS(ISNUMBER(SEARCH("CP02",D1044)),"ราชพฤกษ",ISNUMBER(SEARCH("CP03",D1044)),"บางใหญ่",ISNUMBER(SEARCH("CP04",D1044)),"บางบอน",OR(ISNUMBER(SEARCH("CP",D1044)),ISNUMBER(SEARCH("BTC",#REF!))),"340",TRUE,"")</f>
        <v>บางใหญ่</v>
      </c>
    </row>
    <row r="1045" spans="1:7" x14ac:dyDescent="0.2">
      <c r="A1045" t="s">
        <v>9123</v>
      </c>
      <c r="B1045" t="s">
        <v>9124</v>
      </c>
      <c r="C1045" t="s">
        <v>8518</v>
      </c>
      <c r="D1045" t="s">
        <v>2605</v>
      </c>
      <c r="E1045" t="s">
        <v>8513</v>
      </c>
      <c r="F1045">
        <v>2</v>
      </c>
      <c r="G1045" t="str" cm="1">
        <f t="array" ref="G1045">_xlfn.IFS(ISNUMBER(SEARCH("CP02",D1045)),"ราชพฤกษ",ISNUMBER(SEARCH("CP03",D1045)),"บางใหญ่",ISNUMBER(SEARCH("CP04",D1045)),"บางบอน",OR(ISNUMBER(SEARCH("CP",D1045)),ISNUMBER(SEARCH("BTC",#REF!))),"340",TRUE,"")</f>
        <v>บางใหญ่</v>
      </c>
    </row>
    <row r="1046" spans="1:7" x14ac:dyDescent="0.2">
      <c r="A1046" t="s">
        <v>9125</v>
      </c>
      <c r="B1046" t="s">
        <v>9126</v>
      </c>
      <c r="C1046" t="s">
        <v>8518</v>
      </c>
      <c r="D1046" t="s">
        <v>2605</v>
      </c>
      <c r="E1046" t="s">
        <v>8513</v>
      </c>
      <c r="F1046">
        <v>2</v>
      </c>
      <c r="G1046" t="str" cm="1">
        <f t="array" ref="G1046">_xlfn.IFS(ISNUMBER(SEARCH("CP02",D1046)),"ราชพฤกษ",ISNUMBER(SEARCH("CP03",D1046)),"บางใหญ่",ISNUMBER(SEARCH("CP04",D1046)),"บางบอน",OR(ISNUMBER(SEARCH("CP",D1046)),ISNUMBER(SEARCH("BTC",#REF!))),"340",TRUE,"")</f>
        <v>บางใหญ่</v>
      </c>
    </row>
    <row r="1047" spans="1:7" x14ac:dyDescent="0.2">
      <c r="A1047" t="s">
        <v>9127</v>
      </c>
      <c r="B1047" t="s">
        <v>9128</v>
      </c>
      <c r="C1047" t="s">
        <v>8516</v>
      </c>
      <c r="D1047" t="s">
        <v>2584</v>
      </c>
      <c r="E1047" t="s">
        <v>8513</v>
      </c>
      <c r="F1047">
        <v>10</v>
      </c>
      <c r="G1047" t="str" cm="1">
        <f t="array" ref="G1047">_xlfn.IFS(ISNUMBER(SEARCH("CP02",D1047)),"ราชพฤกษ",ISNUMBER(SEARCH("CP03",D1047)),"บางใหญ่",ISNUMBER(SEARCH("CP04",D1047)),"บางบอน",OR(ISNUMBER(SEARCH("CP",D1047)),ISNUMBER(SEARCH("BTC",#REF!))),"340",TRUE,"")</f>
        <v>ราชพฤกษ</v>
      </c>
    </row>
    <row r="1048" spans="1:7" x14ac:dyDescent="0.2">
      <c r="A1048" t="s">
        <v>9127</v>
      </c>
      <c r="B1048" t="s">
        <v>9128</v>
      </c>
      <c r="C1048" t="s">
        <v>8518</v>
      </c>
      <c r="D1048" t="s">
        <v>2605</v>
      </c>
      <c r="E1048" t="s">
        <v>8513</v>
      </c>
      <c r="F1048">
        <v>2</v>
      </c>
      <c r="G1048" t="str" cm="1">
        <f t="array" ref="G1048">_xlfn.IFS(ISNUMBER(SEARCH("CP02",D1048)),"ราชพฤกษ",ISNUMBER(SEARCH("CP03",D1048)),"บางใหญ่",ISNUMBER(SEARCH("CP04",D1048)),"บางบอน",OR(ISNUMBER(SEARCH("CP",D1048)),ISNUMBER(SEARCH("BTC",#REF!))),"340",TRUE,"")</f>
        <v>บางใหญ่</v>
      </c>
    </row>
    <row r="1049" spans="1:7" x14ac:dyDescent="0.2">
      <c r="A1049" t="s">
        <v>9129</v>
      </c>
      <c r="B1049" t="s">
        <v>9130</v>
      </c>
      <c r="C1049" t="s">
        <v>8516</v>
      </c>
      <c r="D1049" t="s">
        <v>2584</v>
      </c>
      <c r="E1049" t="s">
        <v>8513</v>
      </c>
      <c r="F1049">
        <v>4</v>
      </c>
      <c r="G1049" t="str" cm="1">
        <f t="array" ref="G1049">_xlfn.IFS(ISNUMBER(SEARCH("CP02",D1049)),"ราชพฤกษ",ISNUMBER(SEARCH("CP03",D1049)),"บางใหญ่",ISNUMBER(SEARCH("CP04",D1049)),"บางบอน",OR(ISNUMBER(SEARCH("CP",D1049)),ISNUMBER(SEARCH("BTC",#REF!))),"340",TRUE,"")</f>
        <v>ราชพฤกษ</v>
      </c>
    </row>
    <row r="1050" spans="1:7" x14ac:dyDescent="0.2">
      <c r="A1050" t="s">
        <v>9129</v>
      </c>
      <c r="B1050" t="s">
        <v>9130</v>
      </c>
      <c r="C1050" t="s">
        <v>8518</v>
      </c>
      <c r="D1050" t="s">
        <v>2605</v>
      </c>
      <c r="E1050" t="s">
        <v>8513</v>
      </c>
      <c r="F1050">
        <v>2</v>
      </c>
      <c r="G1050" t="str" cm="1">
        <f t="array" ref="G1050">_xlfn.IFS(ISNUMBER(SEARCH("CP02",D1050)),"ราชพฤกษ",ISNUMBER(SEARCH("CP03",D1050)),"บางใหญ่",ISNUMBER(SEARCH("CP04",D1050)),"บางบอน",OR(ISNUMBER(SEARCH("CP",D1050)),ISNUMBER(SEARCH("BTC",#REF!))),"340",TRUE,"")</f>
        <v>บางใหญ่</v>
      </c>
    </row>
    <row r="1051" spans="1:7" x14ac:dyDescent="0.2">
      <c r="A1051" t="s">
        <v>9131</v>
      </c>
      <c r="B1051" t="s">
        <v>9132</v>
      </c>
      <c r="C1051" t="s">
        <v>8516</v>
      </c>
      <c r="D1051" t="s">
        <v>2584</v>
      </c>
      <c r="E1051" t="s">
        <v>8513</v>
      </c>
      <c r="F1051">
        <v>2</v>
      </c>
      <c r="G1051" t="str" cm="1">
        <f t="array" ref="G1051">_xlfn.IFS(ISNUMBER(SEARCH("CP02",D1051)),"ราชพฤกษ",ISNUMBER(SEARCH("CP03",D1051)),"บางใหญ่",ISNUMBER(SEARCH("CP04",D1051)),"บางบอน",OR(ISNUMBER(SEARCH("CP",D1051)),ISNUMBER(SEARCH("BTC",#REF!))),"340",TRUE,"")</f>
        <v>ราชพฤกษ</v>
      </c>
    </row>
    <row r="1052" spans="1:7" x14ac:dyDescent="0.2">
      <c r="A1052" t="s">
        <v>9131</v>
      </c>
      <c r="B1052" t="s">
        <v>9132</v>
      </c>
      <c r="C1052" t="s">
        <v>8518</v>
      </c>
      <c r="D1052" t="s">
        <v>2605</v>
      </c>
      <c r="E1052" t="s">
        <v>8513</v>
      </c>
      <c r="F1052">
        <v>2</v>
      </c>
      <c r="G1052" t="str" cm="1">
        <f t="array" ref="G1052">_xlfn.IFS(ISNUMBER(SEARCH("CP02",D1052)),"ราชพฤกษ",ISNUMBER(SEARCH("CP03",D1052)),"บางใหญ่",ISNUMBER(SEARCH("CP04",D1052)),"บางบอน",OR(ISNUMBER(SEARCH("CP",D1052)),ISNUMBER(SEARCH("BTC",#REF!))),"340",TRUE,"")</f>
        <v>บางใหญ่</v>
      </c>
    </row>
    <row r="1053" spans="1:7" x14ac:dyDescent="0.2">
      <c r="A1053" t="s">
        <v>9133</v>
      </c>
      <c r="B1053" t="s">
        <v>9134</v>
      </c>
      <c r="C1053" t="s">
        <v>8518</v>
      </c>
      <c r="D1053" t="s">
        <v>2605</v>
      </c>
      <c r="E1053" t="s">
        <v>8513</v>
      </c>
      <c r="F1053">
        <v>2</v>
      </c>
      <c r="G1053" t="str" cm="1">
        <f t="array" ref="G1053">_xlfn.IFS(ISNUMBER(SEARCH("CP02",D1053)),"ราชพฤกษ",ISNUMBER(SEARCH("CP03",D1053)),"บางใหญ่",ISNUMBER(SEARCH("CP04",D1053)),"บางบอน",OR(ISNUMBER(SEARCH("CP",D1053)),ISNUMBER(SEARCH("BTC",#REF!))),"340",TRUE,"")</f>
        <v>บางใหญ่</v>
      </c>
    </row>
    <row r="1054" spans="1:7" x14ac:dyDescent="0.2">
      <c r="A1054" t="s">
        <v>9133</v>
      </c>
      <c r="B1054" t="s">
        <v>9134</v>
      </c>
      <c r="C1054" t="s">
        <v>8519</v>
      </c>
      <c r="D1054" t="s">
        <v>2631</v>
      </c>
      <c r="E1054" t="s">
        <v>8513</v>
      </c>
      <c r="F1054">
        <v>2</v>
      </c>
      <c r="G1054" t="str" cm="1">
        <f t="array" ref="G1054">_xlfn.IFS(ISNUMBER(SEARCH("CP02",D1054)),"ราชพฤกษ",ISNUMBER(SEARCH("CP03",D1054)),"บางใหญ่",ISNUMBER(SEARCH("CP04",D1054)),"บางบอน",OR(ISNUMBER(SEARCH("CP",D1054)),ISNUMBER(SEARCH("BTC",#REF!))),"340",TRUE,"")</f>
        <v>บางบอน</v>
      </c>
    </row>
    <row r="1055" spans="1:7" x14ac:dyDescent="0.2">
      <c r="A1055" t="s">
        <v>9135</v>
      </c>
      <c r="B1055" t="s">
        <v>9136</v>
      </c>
      <c r="C1055" t="s">
        <v>8530</v>
      </c>
      <c r="D1055" t="s">
        <v>8543</v>
      </c>
      <c r="E1055" t="s">
        <v>8513</v>
      </c>
      <c r="F1055">
        <v>2</v>
      </c>
      <c r="G1055" t="str" cm="1">
        <f t="array" ref="G1055">_xlfn.IFS(ISNUMBER(SEARCH("CP02",D1055)),"ราชพฤกษ",ISNUMBER(SEARCH("CP03",D1055)),"บางใหญ่",ISNUMBER(SEARCH("CP04",D1055)),"บางบอน",OR(ISNUMBER(SEARCH("CP",D1055)),ISNUMBER(SEARCH("BTC",#REF!))),"340",TRUE,"")</f>
        <v/>
      </c>
    </row>
    <row r="1056" spans="1:7" x14ac:dyDescent="0.2">
      <c r="A1056" t="s">
        <v>9135</v>
      </c>
      <c r="B1056" t="s">
        <v>9136</v>
      </c>
      <c r="C1056" t="s">
        <v>8516</v>
      </c>
      <c r="D1056" t="s">
        <v>2584</v>
      </c>
      <c r="E1056" t="s">
        <v>8513</v>
      </c>
      <c r="F1056">
        <v>2</v>
      </c>
      <c r="G1056" t="str" cm="1">
        <f t="array" ref="G1056">_xlfn.IFS(ISNUMBER(SEARCH("CP02",D1056)),"ราชพฤกษ",ISNUMBER(SEARCH("CP03",D1056)),"บางใหญ่",ISNUMBER(SEARCH("CP04",D1056)),"บางบอน",OR(ISNUMBER(SEARCH("CP",D1056)),ISNUMBER(SEARCH("BTC",#REF!))),"340",TRUE,"")</f>
        <v>ราชพฤกษ</v>
      </c>
    </row>
    <row r="1057" spans="1:7" x14ac:dyDescent="0.2">
      <c r="A1057" t="s">
        <v>9135</v>
      </c>
      <c r="B1057" t="s">
        <v>9136</v>
      </c>
      <c r="C1057" t="s">
        <v>8518</v>
      </c>
      <c r="D1057" t="s">
        <v>2605</v>
      </c>
      <c r="E1057" t="s">
        <v>8513</v>
      </c>
      <c r="F1057">
        <v>2</v>
      </c>
      <c r="G1057" t="str" cm="1">
        <f t="array" ref="G1057">_xlfn.IFS(ISNUMBER(SEARCH("CP02",D1057)),"ราชพฤกษ",ISNUMBER(SEARCH("CP03",D1057)),"บางใหญ่",ISNUMBER(SEARCH("CP04",D1057)),"บางบอน",OR(ISNUMBER(SEARCH("CP",D1057)),ISNUMBER(SEARCH("BTC",#REF!))),"340",TRUE,"")</f>
        <v>บางใหญ่</v>
      </c>
    </row>
    <row r="1058" spans="1:7" x14ac:dyDescent="0.2">
      <c r="A1058" t="s">
        <v>9137</v>
      </c>
      <c r="B1058" t="s">
        <v>9138</v>
      </c>
      <c r="C1058" t="s">
        <v>8518</v>
      </c>
      <c r="D1058" t="s">
        <v>2605</v>
      </c>
      <c r="E1058" t="s">
        <v>8513</v>
      </c>
      <c r="F1058">
        <v>2</v>
      </c>
      <c r="G1058" t="str" cm="1">
        <f t="array" ref="G1058">_xlfn.IFS(ISNUMBER(SEARCH("CP02",D1058)),"ราชพฤกษ",ISNUMBER(SEARCH("CP03",D1058)),"บางใหญ่",ISNUMBER(SEARCH("CP04",D1058)),"บางบอน",OR(ISNUMBER(SEARCH("CP",D1058)),ISNUMBER(SEARCH("BTC",#REF!))),"340",TRUE,"")</f>
        <v>บางใหญ่</v>
      </c>
    </row>
    <row r="1059" spans="1:7" x14ac:dyDescent="0.2">
      <c r="A1059" t="s">
        <v>9139</v>
      </c>
      <c r="B1059" t="s">
        <v>9140</v>
      </c>
      <c r="C1059" t="s">
        <v>8516</v>
      </c>
      <c r="D1059" t="s">
        <v>2584</v>
      </c>
      <c r="E1059" t="s">
        <v>8513</v>
      </c>
      <c r="F1059">
        <v>2</v>
      </c>
      <c r="G1059" t="str" cm="1">
        <f t="array" ref="G1059">_xlfn.IFS(ISNUMBER(SEARCH("CP02",D1059)),"ราชพฤกษ",ISNUMBER(SEARCH("CP03",D1059)),"บางใหญ่",ISNUMBER(SEARCH("CP04",D1059)),"บางบอน",OR(ISNUMBER(SEARCH("CP",D1059)),ISNUMBER(SEARCH("BTC",#REF!))),"340",TRUE,"")</f>
        <v>ราชพฤกษ</v>
      </c>
    </row>
    <row r="1060" spans="1:7" x14ac:dyDescent="0.2">
      <c r="A1060" t="s">
        <v>9139</v>
      </c>
      <c r="B1060" t="s">
        <v>9140</v>
      </c>
      <c r="C1060" t="s">
        <v>8518</v>
      </c>
      <c r="D1060" t="s">
        <v>2605</v>
      </c>
      <c r="E1060" t="s">
        <v>8513</v>
      </c>
      <c r="F1060">
        <v>2</v>
      </c>
      <c r="G1060" t="str" cm="1">
        <f t="array" ref="G1060">_xlfn.IFS(ISNUMBER(SEARCH("CP02",D1060)),"ราชพฤกษ",ISNUMBER(SEARCH("CP03",D1060)),"บางใหญ่",ISNUMBER(SEARCH("CP04",D1060)),"บางบอน",OR(ISNUMBER(SEARCH("CP",D1060)),ISNUMBER(SEARCH("BTC",#REF!))),"340",TRUE,"")</f>
        <v>บางใหญ่</v>
      </c>
    </row>
    <row r="1061" spans="1:7" x14ac:dyDescent="0.2">
      <c r="A1061" t="s">
        <v>9141</v>
      </c>
      <c r="B1061" t="s">
        <v>9142</v>
      </c>
      <c r="C1061" t="s">
        <v>8516</v>
      </c>
      <c r="D1061" t="s">
        <v>2584</v>
      </c>
      <c r="E1061" t="s">
        <v>8513</v>
      </c>
      <c r="F1061">
        <v>2</v>
      </c>
      <c r="G1061" t="str" cm="1">
        <f t="array" ref="G1061">_xlfn.IFS(ISNUMBER(SEARCH("CP02",D1061)),"ราชพฤกษ",ISNUMBER(SEARCH("CP03",D1061)),"บางใหญ่",ISNUMBER(SEARCH("CP04",D1061)),"บางบอน",OR(ISNUMBER(SEARCH("CP",D1061)),ISNUMBER(SEARCH("BTC",#REF!))),"340",TRUE,"")</f>
        <v>ราชพฤกษ</v>
      </c>
    </row>
    <row r="1062" spans="1:7" x14ac:dyDescent="0.2">
      <c r="A1062" t="s">
        <v>9143</v>
      </c>
      <c r="B1062" t="s">
        <v>9144</v>
      </c>
      <c r="C1062" t="s">
        <v>8516</v>
      </c>
      <c r="D1062" t="s">
        <v>2584</v>
      </c>
      <c r="E1062" t="s">
        <v>8513</v>
      </c>
      <c r="F1062">
        <v>2</v>
      </c>
      <c r="G1062" t="str" cm="1">
        <f t="array" ref="G1062">_xlfn.IFS(ISNUMBER(SEARCH("CP02",D1062)),"ราชพฤกษ",ISNUMBER(SEARCH("CP03",D1062)),"บางใหญ่",ISNUMBER(SEARCH("CP04",D1062)),"บางบอน",OR(ISNUMBER(SEARCH("CP",D1062)),ISNUMBER(SEARCH("BTC",#REF!))),"340",TRUE,"")</f>
        <v>ราชพฤกษ</v>
      </c>
    </row>
    <row r="1063" spans="1:7" x14ac:dyDescent="0.2">
      <c r="A1063" t="s">
        <v>9145</v>
      </c>
      <c r="B1063" t="s">
        <v>9146</v>
      </c>
      <c r="C1063" t="s">
        <v>8518</v>
      </c>
      <c r="D1063" t="s">
        <v>2605</v>
      </c>
      <c r="E1063" t="s">
        <v>9052</v>
      </c>
      <c r="F1063">
        <v>2</v>
      </c>
      <c r="G1063" t="str" cm="1">
        <f t="array" ref="G1063">_xlfn.IFS(ISNUMBER(SEARCH("CP02",D1063)),"ราชพฤกษ",ISNUMBER(SEARCH("CP03",D1063)),"บางใหญ่",ISNUMBER(SEARCH("CP04",D1063)),"บางบอน",OR(ISNUMBER(SEARCH("CP",D1063)),ISNUMBER(SEARCH("BTC",#REF!))),"340",TRUE,"")</f>
        <v>บางใหญ่</v>
      </c>
    </row>
    <row r="1064" spans="1:7" x14ac:dyDescent="0.2">
      <c r="A1064" t="s">
        <v>9147</v>
      </c>
      <c r="B1064" t="s">
        <v>9148</v>
      </c>
      <c r="C1064" t="s">
        <v>8518</v>
      </c>
      <c r="D1064" t="s">
        <v>2605</v>
      </c>
      <c r="E1064" t="s">
        <v>9052</v>
      </c>
      <c r="F1064">
        <v>2</v>
      </c>
      <c r="G1064" t="str" cm="1">
        <f t="array" ref="G1064">_xlfn.IFS(ISNUMBER(SEARCH("CP02",D1064)),"ราชพฤกษ",ISNUMBER(SEARCH("CP03",D1064)),"บางใหญ่",ISNUMBER(SEARCH("CP04",D1064)),"บางบอน",OR(ISNUMBER(SEARCH("CP",D1064)),ISNUMBER(SEARCH("BTC",#REF!))),"340",TRUE,"")</f>
        <v>บางใหญ่</v>
      </c>
    </row>
    <row r="1065" spans="1:7" x14ac:dyDescent="0.2">
      <c r="A1065" t="s">
        <v>9149</v>
      </c>
      <c r="B1065" t="s">
        <v>9150</v>
      </c>
      <c r="C1065" t="s">
        <v>8520</v>
      </c>
      <c r="D1065" t="s">
        <v>2683</v>
      </c>
      <c r="E1065" t="s">
        <v>8513</v>
      </c>
      <c r="F1065">
        <v>2</v>
      </c>
      <c r="G1065" t="str" cm="1">
        <f t="array" ref="G1065">_xlfn.IFS(ISNUMBER(SEARCH("CP02",D1065)),"ราชพฤกษ",ISNUMBER(SEARCH("CP03",D1065)),"บางใหญ่",ISNUMBER(SEARCH("CP04",D1065)),"บางบอน",OR(ISNUMBER(SEARCH("CP",D1065)),ISNUMBER(SEARCH("BTC",#REF!))),"340",TRUE,"")</f>
        <v>340</v>
      </c>
    </row>
    <row r="1066" spans="1:7" x14ac:dyDescent="0.2">
      <c r="A1066" t="s">
        <v>9151</v>
      </c>
      <c r="B1066" t="s">
        <v>9152</v>
      </c>
      <c r="C1066" t="s">
        <v>8518</v>
      </c>
      <c r="D1066" t="s">
        <v>2605</v>
      </c>
      <c r="E1066" t="s">
        <v>8513</v>
      </c>
      <c r="F1066">
        <v>2</v>
      </c>
      <c r="G1066" t="str" cm="1">
        <f t="array" ref="G1066">_xlfn.IFS(ISNUMBER(SEARCH("CP02",D1066)),"ราชพฤกษ",ISNUMBER(SEARCH("CP03",D1066)),"บางใหญ่",ISNUMBER(SEARCH("CP04",D1066)),"บางบอน",OR(ISNUMBER(SEARCH("CP",D1066)),ISNUMBER(SEARCH("BTC",#REF!))),"340",TRUE,"")</f>
        <v>บางใหญ่</v>
      </c>
    </row>
    <row r="1067" spans="1:7" x14ac:dyDescent="0.2">
      <c r="A1067" t="s">
        <v>9153</v>
      </c>
      <c r="B1067" t="s">
        <v>9154</v>
      </c>
      <c r="C1067" t="s">
        <v>8516</v>
      </c>
      <c r="D1067" t="s">
        <v>2584</v>
      </c>
      <c r="E1067" t="s">
        <v>8513</v>
      </c>
      <c r="F1067">
        <v>2</v>
      </c>
      <c r="G1067" t="str" cm="1">
        <f t="array" ref="G1067">_xlfn.IFS(ISNUMBER(SEARCH("CP02",D1067)),"ราชพฤกษ",ISNUMBER(SEARCH("CP03",D1067)),"บางใหญ่",ISNUMBER(SEARCH("CP04",D1067)),"บางบอน",OR(ISNUMBER(SEARCH("CP",D1067)),ISNUMBER(SEARCH("BTC",#REF!))),"340",TRUE,"")</f>
        <v>ราชพฤกษ</v>
      </c>
    </row>
    <row r="1068" spans="1:7" x14ac:dyDescent="0.2">
      <c r="A1068" t="s">
        <v>9155</v>
      </c>
      <c r="B1068" t="s">
        <v>9156</v>
      </c>
      <c r="C1068" t="s">
        <v>8516</v>
      </c>
      <c r="D1068" t="s">
        <v>2584</v>
      </c>
      <c r="E1068" t="s">
        <v>8513</v>
      </c>
      <c r="F1068">
        <v>2</v>
      </c>
      <c r="G1068" t="str" cm="1">
        <f t="array" ref="G1068">_xlfn.IFS(ISNUMBER(SEARCH("CP02",D1068)),"ราชพฤกษ",ISNUMBER(SEARCH("CP03",D1068)),"บางใหญ่",ISNUMBER(SEARCH("CP04",D1068)),"บางบอน",OR(ISNUMBER(SEARCH("CP",D1068)),ISNUMBER(SEARCH("BTC",#REF!))),"340",TRUE,"")</f>
        <v>ราชพฤกษ</v>
      </c>
    </row>
    <row r="1069" spans="1:7" x14ac:dyDescent="0.2">
      <c r="A1069" t="s">
        <v>9157</v>
      </c>
      <c r="B1069" t="s">
        <v>9158</v>
      </c>
      <c r="C1069" t="s">
        <v>8516</v>
      </c>
      <c r="D1069" t="s">
        <v>2584</v>
      </c>
      <c r="E1069" t="s">
        <v>8513</v>
      </c>
      <c r="F1069">
        <v>2</v>
      </c>
      <c r="G1069" t="str" cm="1">
        <f t="array" ref="G1069">_xlfn.IFS(ISNUMBER(SEARCH("CP02",D1069)),"ราชพฤกษ",ISNUMBER(SEARCH("CP03",D1069)),"บางใหญ่",ISNUMBER(SEARCH("CP04",D1069)),"บางบอน",OR(ISNUMBER(SEARCH("CP",D1069)),ISNUMBER(SEARCH("BTC",#REF!))),"340",TRUE,"")</f>
        <v>ราชพฤกษ</v>
      </c>
    </row>
    <row r="1070" spans="1:7" x14ac:dyDescent="0.2">
      <c r="A1070" t="s">
        <v>9159</v>
      </c>
      <c r="B1070" t="s">
        <v>9160</v>
      </c>
      <c r="C1070" t="s">
        <v>8516</v>
      </c>
      <c r="D1070" t="s">
        <v>2584</v>
      </c>
      <c r="E1070" t="s">
        <v>8513</v>
      </c>
      <c r="F1070">
        <v>1</v>
      </c>
      <c r="G1070" t="str" cm="1">
        <f t="array" ref="G1070">_xlfn.IFS(ISNUMBER(SEARCH("CP02",D1070)),"ราชพฤกษ",ISNUMBER(SEARCH("CP03",D1070)),"บางใหญ่",ISNUMBER(SEARCH("CP04",D1070)),"บางบอน",OR(ISNUMBER(SEARCH("CP",D1070)),ISNUMBER(SEARCH("BTC",#REF!))),"340",TRUE,"")</f>
        <v>ราชพฤกษ</v>
      </c>
    </row>
    <row r="1071" spans="1:7" x14ac:dyDescent="0.2">
      <c r="A1071" t="s">
        <v>9161</v>
      </c>
      <c r="B1071" t="s">
        <v>9162</v>
      </c>
      <c r="C1071" t="s">
        <v>8516</v>
      </c>
      <c r="D1071" t="s">
        <v>2584</v>
      </c>
      <c r="E1071" t="s">
        <v>8513</v>
      </c>
      <c r="F1071">
        <v>1</v>
      </c>
      <c r="G1071" t="str" cm="1">
        <f t="array" ref="G1071">_xlfn.IFS(ISNUMBER(SEARCH("CP02",D1071)),"ราชพฤกษ",ISNUMBER(SEARCH("CP03",D1071)),"บางใหญ่",ISNUMBER(SEARCH("CP04",D1071)),"บางบอน",OR(ISNUMBER(SEARCH("CP",D1071)),ISNUMBER(SEARCH("BTC",#REF!))),"340",TRUE,"")</f>
        <v>ราชพฤกษ</v>
      </c>
    </row>
    <row r="1072" spans="1:7" x14ac:dyDescent="0.2">
      <c r="A1072" t="s">
        <v>9163</v>
      </c>
      <c r="B1072" t="s">
        <v>9164</v>
      </c>
      <c r="C1072" t="s">
        <v>8520</v>
      </c>
      <c r="D1072" t="s">
        <v>2683</v>
      </c>
      <c r="E1072" t="s">
        <v>8513</v>
      </c>
      <c r="F1072">
        <v>2</v>
      </c>
      <c r="G1072" t="str" cm="1">
        <f t="array" ref="G1072">_xlfn.IFS(ISNUMBER(SEARCH("CP02",D1072)),"ราชพฤกษ",ISNUMBER(SEARCH("CP03",D1072)),"บางใหญ่",ISNUMBER(SEARCH("CP04",D1072)),"บางบอน",OR(ISNUMBER(SEARCH("CP",D1072)),ISNUMBER(SEARCH("BTC",#REF!))),"340",TRUE,"")</f>
        <v>340</v>
      </c>
    </row>
    <row r="1073" spans="1:7" x14ac:dyDescent="0.2">
      <c r="A1073" t="s">
        <v>9165</v>
      </c>
      <c r="B1073" t="s">
        <v>9166</v>
      </c>
      <c r="C1073" t="s">
        <v>8518</v>
      </c>
      <c r="D1073" t="s">
        <v>2605</v>
      </c>
      <c r="E1073" t="s">
        <v>8513</v>
      </c>
      <c r="F1073">
        <v>2</v>
      </c>
      <c r="G1073" t="str" cm="1">
        <f t="array" ref="G1073">_xlfn.IFS(ISNUMBER(SEARCH("CP02",D1073)),"ราชพฤกษ",ISNUMBER(SEARCH("CP03",D1073)),"บางใหญ่",ISNUMBER(SEARCH("CP04",D1073)),"บางบอน",OR(ISNUMBER(SEARCH("CP",D1073)),ISNUMBER(SEARCH("BTC",#REF!))),"340",TRUE,"")</f>
        <v>บางใหญ่</v>
      </c>
    </row>
    <row r="1074" spans="1:7" x14ac:dyDescent="0.2">
      <c r="A1074" t="s">
        <v>9167</v>
      </c>
      <c r="B1074" t="s">
        <v>9168</v>
      </c>
      <c r="C1074" t="s">
        <v>8516</v>
      </c>
      <c r="D1074" t="s">
        <v>2584</v>
      </c>
      <c r="E1074" t="s">
        <v>8513</v>
      </c>
      <c r="F1074">
        <v>2</v>
      </c>
      <c r="G1074" t="str" cm="1">
        <f t="array" ref="G1074">_xlfn.IFS(ISNUMBER(SEARCH("CP02",D1074)),"ราชพฤกษ",ISNUMBER(SEARCH("CP03",D1074)),"บางใหญ่",ISNUMBER(SEARCH("CP04",D1074)),"บางบอน",OR(ISNUMBER(SEARCH("CP",D1074)),ISNUMBER(SEARCH("BTC",#REF!))),"340",TRUE,"")</f>
        <v>ราชพฤกษ</v>
      </c>
    </row>
    <row r="1075" spans="1:7" x14ac:dyDescent="0.2">
      <c r="A1075" t="s">
        <v>9169</v>
      </c>
      <c r="B1075" t="s">
        <v>9170</v>
      </c>
      <c r="C1075" t="s">
        <v>8518</v>
      </c>
      <c r="D1075" t="s">
        <v>2605</v>
      </c>
      <c r="E1075" t="s">
        <v>8513</v>
      </c>
      <c r="F1075">
        <v>1</v>
      </c>
      <c r="G1075" t="str" cm="1">
        <f t="array" ref="G1075">_xlfn.IFS(ISNUMBER(SEARCH("CP02",D1075)),"ราชพฤกษ",ISNUMBER(SEARCH("CP03",D1075)),"บางใหญ่",ISNUMBER(SEARCH("CP04",D1075)),"บางบอน",OR(ISNUMBER(SEARCH("CP",D1075)),ISNUMBER(SEARCH("BTC",#REF!))),"340",TRUE,"")</f>
        <v>บางใหญ่</v>
      </c>
    </row>
    <row r="1076" spans="1:7" x14ac:dyDescent="0.2">
      <c r="A1076" t="s">
        <v>9171</v>
      </c>
      <c r="B1076" t="s">
        <v>9172</v>
      </c>
      <c r="C1076" t="s">
        <v>8518</v>
      </c>
      <c r="D1076" t="s">
        <v>2605</v>
      </c>
      <c r="E1076" t="s">
        <v>8513</v>
      </c>
      <c r="F1076">
        <v>1</v>
      </c>
      <c r="G1076" t="str" cm="1">
        <f t="array" ref="G1076">_xlfn.IFS(ISNUMBER(SEARCH("CP02",D1076)),"ราชพฤกษ",ISNUMBER(SEARCH("CP03",D1076)),"บางใหญ่",ISNUMBER(SEARCH("CP04",D1076)),"บางบอน",OR(ISNUMBER(SEARCH("CP",D1076)),ISNUMBER(SEARCH("BTC",#REF!))),"340",TRUE,"")</f>
        <v>บางใหญ่</v>
      </c>
    </row>
    <row r="1077" spans="1:7" x14ac:dyDescent="0.2">
      <c r="A1077" t="s">
        <v>9173</v>
      </c>
      <c r="B1077" t="s">
        <v>9174</v>
      </c>
      <c r="C1077" t="s">
        <v>8518</v>
      </c>
      <c r="D1077" t="s">
        <v>2605</v>
      </c>
      <c r="E1077" t="s">
        <v>8513</v>
      </c>
      <c r="F1077">
        <v>1</v>
      </c>
      <c r="G1077" t="str" cm="1">
        <f t="array" ref="G1077">_xlfn.IFS(ISNUMBER(SEARCH("CP02",D1077)),"ราชพฤกษ",ISNUMBER(SEARCH("CP03",D1077)),"บางใหญ่",ISNUMBER(SEARCH("CP04",D1077)),"บางบอน",OR(ISNUMBER(SEARCH("CP",D1077)),ISNUMBER(SEARCH("BTC",#REF!))),"340",TRUE,"")</f>
        <v>บางใหญ่</v>
      </c>
    </row>
    <row r="1078" spans="1:7" x14ac:dyDescent="0.2">
      <c r="A1078" t="s">
        <v>9175</v>
      </c>
      <c r="B1078" t="s">
        <v>9176</v>
      </c>
      <c r="C1078" t="s">
        <v>8516</v>
      </c>
      <c r="D1078" t="s">
        <v>2584</v>
      </c>
      <c r="E1078" t="s">
        <v>8513</v>
      </c>
      <c r="F1078">
        <v>1</v>
      </c>
      <c r="G1078" t="str" cm="1">
        <f t="array" ref="G1078">_xlfn.IFS(ISNUMBER(SEARCH("CP02",D1078)),"ราชพฤกษ",ISNUMBER(SEARCH("CP03",D1078)),"บางใหญ่",ISNUMBER(SEARCH("CP04",D1078)),"บางบอน",OR(ISNUMBER(SEARCH("CP",D1078)),ISNUMBER(SEARCH("BTC",#REF!))),"340",TRUE,"")</f>
        <v>ราชพฤกษ</v>
      </c>
    </row>
    <row r="1079" spans="1:7" x14ac:dyDescent="0.2">
      <c r="A1079" t="s">
        <v>9177</v>
      </c>
      <c r="B1079" t="s">
        <v>9178</v>
      </c>
      <c r="C1079" t="s">
        <v>8516</v>
      </c>
      <c r="D1079" t="s">
        <v>2584</v>
      </c>
      <c r="E1079" t="s">
        <v>8513</v>
      </c>
      <c r="F1079">
        <v>1</v>
      </c>
      <c r="G1079" t="str" cm="1">
        <f t="array" ref="G1079">_xlfn.IFS(ISNUMBER(SEARCH("CP02",D1079)),"ราชพฤกษ",ISNUMBER(SEARCH("CP03",D1079)),"บางใหญ่",ISNUMBER(SEARCH("CP04",D1079)),"บางบอน",OR(ISNUMBER(SEARCH("CP",D1079)),ISNUMBER(SEARCH("BTC",#REF!))),"340",TRUE,"")</f>
        <v>ราชพฤกษ</v>
      </c>
    </row>
    <row r="1080" spans="1:7" x14ac:dyDescent="0.2">
      <c r="A1080" t="s">
        <v>9179</v>
      </c>
      <c r="B1080" t="s">
        <v>9180</v>
      </c>
      <c r="C1080" t="s">
        <v>8516</v>
      </c>
      <c r="D1080" t="s">
        <v>2584</v>
      </c>
      <c r="E1080" t="s">
        <v>8513</v>
      </c>
      <c r="F1080">
        <v>1</v>
      </c>
      <c r="G1080" t="str" cm="1">
        <f t="array" ref="G1080">_xlfn.IFS(ISNUMBER(SEARCH("CP02",D1080)),"ราชพฤกษ",ISNUMBER(SEARCH("CP03",D1080)),"บางใหญ่",ISNUMBER(SEARCH("CP04",D1080)),"บางบอน",OR(ISNUMBER(SEARCH("CP",D1080)),ISNUMBER(SEARCH("BTC",#REF!))),"340",TRUE,"")</f>
        <v>ราชพฤกษ</v>
      </c>
    </row>
    <row r="1081" spans="1:7" x14ac:dyDescent="0.2">
      <c r="A1081" t="s">
        <v>9181</v>
      </c>
      <c r="B1081" t="s">
        <v>9182</v>
      </c>
      <c r="C1081" t="s">
        <v>8516</v>
      </c>
      <c r="D1081" t="s">
        <v>2584</v>
      </c>
      <c r="E1081" t="s">
        <v>8513</v>
      </c>
      <c r="F1081">
        <v>1</v>
      </c>
      <c r="G1081" t="str" cm="1">
        <f t="array" ref="G1081">_xlfn.IFS(ISNUMBER(SEARCH("CP02",D1081)),"ราชพฤกษ",ISNUMBER(SEARCH("CP03",D1081)),"บางใหญ่",ISNUMBER(SEARCH("CP04",D1081)),"บางบอน",OR(ISNUMBER(SEARCH("CP",D1081)),ISNUMBER(SEARCH("BTC",#REF!))),"340",TRUE,"")</f>
        <v>ราชพฤกษ</v>
      </c>
    </row>
    <row r="1082" spans="1:7" x14ac:dyDescent="0.2">
      <c r="A1082" t="s">
        <v>9183</v>
      </c>
      <c r="B1082" t="s">
        <v>9184</v>
      </c>
      <c r="C1082" t="s">
        <v>8516</v>
      </c>
      <c r="D1082" t="s">
        <v>2584</v>
      </c>
      <c r="E1082" t="s">
        <v>8513</v>
      </c>
      <c r="F1082">
        <v>1</v>
      </c>
      <c r="G1082" t="str" cm="1">
        <f t="array" ref="G1082">_xlfn.IFS(ISNUMBER(SEARCH("CP02",D1082)),"ราชพฤกษ",ISNUMBER(SEARCH("CP03",D1082)),"บางใหญ่",ISNUMBER(SEARCH("CP04",D1082)),"บางบอน",OR(ISNUMBER(SEARCH("CP",D1082)),ISNUMBER(SEARCH("BTC",#REF!))),"340",TRUE,"")</f>
        <v>ราชพฤกษ</v>
      </c>
    </row>
    <row r="1083" spans="1:7" x14ac:dyDescent="0.2">
      <c r="A1083" t="s">
        <v>9185</v>
      </c>
      <c r="B1083" t="s">
        <v>9186</v>
      </c>
      <c r="C1083" t="s">
        <v>8516</v>
      </c>
      <c r="D1083" t="s">
        <v>2584</v>
      </c>
      <c r="E1083" t="s">
        <v>8513</v>
      </c>
      <c r="F1083">
        <v>1</v>
      </c>
      <c r="G1083" t="str" cm="1">
        <f t="array" ref="G1083">_xlfn.IFS(ISNUMBER(SEARCH("CP02",D1083)),"ราชพฤกษ",ISNUMBER(SEARCH("CP03",D1083)),"บางใหญ่",ISNUMBER(SEARCH("CP04",D1083)),"บางบอน",OR(ISNUMBER(SEARCH("CP",D1083)),ISNUMBER(SEARCH("BTC",#REF!))),"340",TRUE,"")</f>
        <v>ราชพฤกษ</v>
      </c>
    </row>
    <row r="1084" spans="1:7" x14ac:dyDescent="0.2">
      <c r="A1084" t="s">
        <v>9187</v>
      </c>
      <c r="B1084" t="s">
        <v>9188</v>
      </c>
      <c r="C1084" t="s">
        <v>8516</v>
      </c>
      <c r="D1084" t="s">
        <v>2584</v>
      </c>
      <c r="E1084" t="s">
        <v>8513</v>
      </c>
      <c r="F1084">
        <v>1</v>
      </c>
      <c r="G1084" t="str" cm="1">
        <f t="array" ref="G1084">_xlfn.IFS(ISNUMBER(SEARCH("CP02",D1084)),"ราชพฤกษ",ISNUMBER(SEARCH("CP03",D1084)),"บางใหญ่",ISNUMBER(SEARCH("CP04",D1084)),"บางบอน",OR(ISNUMBER(SEARCH("CP",D1084)),ISNUMBER(SEARCH("BTC",#REF!))),"340",TRUE,"")</f>
        <v>ราชพฤกษ</v>
      </c>
    </row>
    <row r="1085" spans="1:7" x14ac:dyDescent="0.2">
      <c r="A1085" t="s">
        <v>9187</v>
      </c>
      <c r="B1085" t="s">
        <v>9188</v>
      </c>
      <c r="C1085" t="s">
        <v>8518</v>
      </c>
      <c r="D1085" t="s">
        <v>2605</v>
      </c>
      <c r="E1085" t="s">
        <v>8513</v>
      </c>
      <c r="F1085">
        <v>2</v>
      </c>
      <c r="G1085" t="str" cm="1">
        <f t="array" ref="G1085">_xlfn.IFS(ISNUMBER(SEARCH("CP02",D1085)),"ราชพฤกษ",ISNUMBER(SEARCH("CP03",D1085)),"บางใหญ่",ISNUMBER(SEARCH("CP04",D1085)),"บางบอน",OR(ISNUMBER(SEARCH("CP",D1085)),ISNUMBER(SEARCH("BTC",#REF!))),"340",TRUE,"")</f>
        <v>บางใหญ่</v>
      </c>
    </row>
    <row r="1086" spans="1:7" x14ac:dyDescent="0.2">
      <c r="A1086" t="s">
        <v>9187</v>
      </c>
      <c r="B1086" t="s">
        <v>9188</v>
      </c>
      <c r="C1086" t="s">
        <v>8519</v>
      </c>
      <c r="D1086" t="s">
        <v>2631</v>
      </c>
      <c r="E1086" t="s">
        <v>8513</v>
      </c>
      <c r="F1086">
        <v>1</v>
      </c>
      <c r="G1086" t="str" cm="1">
        <f t="array" ref="G1086">_xlfn.IFS(ISNUMBER(SEARCH("CP02",D1086)),"ราชพฤกษ",ISNUMBER(SEARCH("CP03",D1086)),"บางใหญ่",ISNUMBER(SEARCH("CP04",D1086)),"บางบอน",OR(ISNUMBER(SEARCH("CP",D1086)),ISNUMBER(SEARCH("BTC",#REF!))),"340",TRUE,"")</f>
        <v>บางบอน</v>
      </c>
    </row>
    <row r="1087" spans="1:7" x14ac:dyDescent="0.2">
      <c r="A1087" t="s">
        <v>9189</v>
      </c>
      <c r="B1087" t="s">
        <v>9190</v>
      </c>
      <c r="C1087" t="s">
        <v>8516</v>
      </c>
      <c r="D1087" t="s">
        <v>2584</v>
      </c>
      <c r="E1087" t="s">
        <v>8513</v>
      </c>
      <c r="F1087">
        <v>1</v>
      </c>
      <c r="G1087" t="str" cm="1">
        <f t="array" ref="G1087">_xlfn.IFS(ISNUMBER(SEARCH("CP02",D1087)),"ราชพฤกษ",ISNUMBER(SEARCH("CP03",D1087)),"บางใหญ่",ISNUMBER(SEARCH("CP04",D1087)),"บางบอน",OR(ISNUMBER(SEARCH("CP",D1087)),ISNUMBER(SEARCH("BTC",#REF!))),"340",TRUE,"")</f>
        <v>ราชพฤกษ</v>
      </c>
    </row>
    <row r="1088" spans="1:7" x14ac:dyDescent="0.2">
      <c r="A1088" t="s">
        <v>9189</v>
      </c>
      <c r="B1088" t="s">
        <v>9190</v>
      </c>
      <c r="C1088" t="s">
        <v>8518</v>
      </c>
      <c r="D1088" t="s">
        <v>2605</v>
      </c>
      <c r="E1088" t="s">
        <v>8513</v>
      </c>
      <c r="F1088">
        <v>2</v>
      </c>
      <c r="G1088" t="str" cm="1">
        <f t="array" ref="G1088">_xlfn.IFS(ISNUMBER(SEARCH("CP02",D1088)),"ราชพฤกษ",ISNUMBER(SEARCH("CP03",D1088)),"บางใหญ่",ISNUMBER(SEARCH("CP04",D1088)),"บางบอน",OR(ISNUMBER(SEARCH("CP",D1088)),ISNUMBER(SEARCH("BTC",#REF!))),"340",TRUE,"")</f>
        <v>บางใหญ่</v>
      </c>
    </row>
    <row r="1089" spans="1:7" x14ac:dyDescent="0.2">
      <c r="A1089" t="s">
        <v>9189</v>
      </c>
      <c r="B1089" t="s">
        <v>9190</v>
      </c>
      <c r="C1089" t="s">
        <v>8519</v>
      </c>
      <c r="D1089" t="s">
        <v>2631</v>
      </c>
      <c r="E1089" t="s">
        <v>8513</v>
      </c>
      <c r="F1089">
        <v>1</v>
      </c>
      <c r="G1089" t="str" cm="1">
        <f t="array" ref="G1089">_xlfn.IFS(ISNUMBER(SEARCH("CP02",D1089)),"ราชพฤกษ",ISNUMBER(SEARCH("CP03",D1089)),"บางใหญ่",ISNUMBER(SEARCH("CP04",D1089)),"บางบอน",OR(ISNUMBER(SEARCH("CP",D1089)),ISNUMBER(SEARCH("BTC",#REF!))),"340",TRUE,"")</f>
        <v>บางบอน</v>
      </c>
    </row>
    <row r="1090" spans="1:7" x14ac:dyDescent="0.2">
      <c r="A1090" t="s">
        <v>9191</v>
      </c>
      <c r="B1090" t="s">
        <v>9192</v>
      </c>
      <c r="C1090" t="s">
        <v>8516</v>
      </c>
      <c r="D1090" t="s">
        <v>2584</v>
      </c>
      <c r="E1090" t="s">
        <v>8513</v>
      </c>
      <c r="F1090">
        <v>2</v>
      </c>
      <c r="G1090" t="str" cm="1">
        <f t="array" ref="G1090">_xlfn.IFS(ISNUMBER(SEARCH("CP02",D1090)),"ราชพฤกษ",ISNUMBER(SEARCH("CP03",D1090)),"บางใหญ่",ISNUMBER(SEARCH("CP04",D1090)),"บางบอน",OR(ISNUMBER(SEARCH("CP",D1090)),ISNUMBER(SEARCH("BTC",#REF!))),"340",TRUE,"")</f>
        <v>ราชพฤกษ</v>
      </c>
    </row>
    <row r="1091" spans="1:7" x14ac:dyDescent="0.2">
      <c r="A1091" t="s">
        <v>9191</v>
      </c>
      <c r="B1091" t="s">
        <v>9192</v>
      </c>
      <c r="C1091" t="s">
        <v>8518</v>
      </c>
      <c r="D1091" t="s">
        <v>2605</v>
      </c>
      <c r="E1091" t="s">
        <v>8513</v>
      </c>
      <c r="F1091">
        <v>2</v>
      </c>
      <c r="G1091" t="str" cm="1">
        <f t="array" ref="G1091">_xlfn.IFS(ISNUMBER(SEARCH("CP02",D1091)),"ราชพฤกษ",ISNUMBER(SEARCH("CP03",D1091)),"บางใหญ่",ISNUMBER(SEARCH("CP04",D1091)),"บางบอน",OR(ISNUMBER(SEARCH("CP",D1091)),ISNUMBER(SEARCH("BTC",#REF!))),"340",TRUE,"")</f>
        <v>บางใหญ่</v>
      </c>
    </row>
    <row r="1092" spans="1:7" x14ac:dyDescent="0.2">
      <c r="A1092" t="s">
        <v>9193</v>
      </c>
      <c r="B1092" t="s">
        <v>9194</v>
      </c>
      <c r="C1092" t="s">
        <v>8518</v>
      </c>
      <c r="D1092" t="s">
        <v>2605</v>
      </c>
      <c r="E1092" t="s">
        <v>8513</v>
      </c>
      <c r="F1092">
        <v>1</v>
      </c>
      <c r="G1092" t="str" cm="1">
        <f t="array" ref="G1092">_xlfn.IFS(ISNUMBER(SEARCH("CP02",D1092)),"ราชพฤกษ",ISNUMBER(SEARCH("CP03",D1092)),"บางใหญ่",ISNUMBER(SEARCH("CP04",D1092)),"บางบอน",OR(ISNUMBER(SEARCH("CP",D1092)),ISNUMBER(SEARCH("BTC",#REF!))),"340",TRUE,"")</f>
        <v>บางใหญ่</v>
      </c>
    </row>
    <row r="1093" spans="1:7" x14ac:dyDescent="0.2">
      <c r="A1093" t="s">
        <v>9195</v>
      </c>
      <c r="B1093" t="s">
        <v>9196</v>
      </c>
      <c r="C1093" t="s">
        <v>8518</v>
      </c>
      <c r="D1093" t="s">
        <v>2605</v>
      </c>
      <c r="E1093" t="s">
        <v>8513</v>
      </c>
      <c r="F1093">
        <v>1</v>
      </c>
      <c r="G1093" t="str" cm="1">
        <f t="array" ref="G1093">_xlfn.IFS(ISNUMBER(SEARCH("CP02",D1093)),"ราชพฤกษ",ISNUMBER(SEARCH("CP03",D1093)),"บางใหญ่",ISNUMBER(SEARCH("CP04",D1093)),"บางบอน",OR(ISNUMBER(SEARCH("CP",D1093)),ISNUMBER(SEARCH("BTC",#REF!))),"340",TRUE,"")</f>
        <v>บางใหญ่</v>
      </c>
    </row>
    <row r="1094" spans="1:7" x14ac:dyDescent="0.2">
      <c r="A1094" t="s">
        <v>9197</v>
      </c>
      <c r="B1094" t="s">
        <v>9198</v>
      </c>
      <c r="C1094" t="s">
        <v>8516</v>
      </c>
      <c r="D1094" t="s">
        <v>2584</v>
      </c>
      <c r="E1094" t="s">
        <v>8513</v>
      </c>
      <c r="F1094">
        <v>1</v>
      </c>
      <c r="G1094" t="str" cm="1">
        <f t="array" ref="G1094">_xlfn.IFS(ISNUMBER(SEARCH("CP02",D1094)),"ราชพฤกษ",ISNUMBER(SEARCH("CP03",D1094)),"บางใหญ่",ISNUMBER(SEARCH("CP04",D1094)),"บางบอน",OR(ISNUMBER(SEARCH("CP",D1094)),ISNUMBER(SEARCH("BTC",#REF!))),"340",TRUE,"")</f>
        <v>ราชพฤกษ</v>
      </c>
    </row>
    <row r="1095" spans="1:7" x14ac:dyDescent="0.2">
      <c r="A1095" t="s">
        <v>9197</v>
      </c>
      <c r="B1095" t="s">
        <v>9198</v>
      </c>
      <c r="C1095" t="s">
        <v>8518</v>
      </c>
      <c r="D1095" t="s">
        <v>2605</v>
      </c>
      <c r="E1095" t="s">
        <v>8513</v>
      </c>
      <c r="F1095">
        <v>1</v>
      </c>
      <c r="G1095" t="str" cm="1">
        <f t="array" ref="G1095">_xlfn.IFS(ISNUMBER(SEARCH("CP02",D1095)),"ราชพฤกษ",ISNUMBER(SEARCH("CP03",D1095)),"บางใหญ่",ISNUMBER(SEARCH("CP04",D1095)),"บางบอน",OR(ISNUMBER(SEARCH("CP",D1095)),ISNUMBER(SEARCH("BTC",#REF!))),"340",TRUE,"")</f>
        <v>บางใหญ่</v>
      </c>
    </row>
    <row r="1096" spans="1:7" x14ac:dyDescent="0.2">
      <c r="A1096" t="s">
        <v>9199</v>
      </c>
      <c r="B1096" t="s">
        <v>9200</v>
      </c>
      <c r="C1096" t="s">
        <v>8516</v>
      </c>
      <c r="D1096" t="s">
        <v>2584</v>
      </c>
      <c r="E1096" t="s">
        <v>8513</v>
      </c>
      <c r="F1096">
        <v>1</v>
      </c>
      <c r="G1096" t="str" cm="1">
        <f t="array" ref="G1096">_xlfn.IFS(ISNUMBER(SEARCH("CP02",D1096)),"ราชพฤกษ",ISNUMBER(SEARCH("CP03",D1096)),"บางใหญ่",ISNUMBER(SEARCH("CP04",D1096)),"บางบอน",OR(ISNUMBER(SEARCH("CP",D1096)),ISNUMBER(SEARCH("BTC",#REF!))),"340",TRUE,"")</f>
        <v>ราชพฤกษ</v>
      </c>
    </row>
    <row r="1097" spans="1:7" x14ac:dyDescent="0.2">
      <c r="A1097" t="s">
        <v>9199</v>
      </c>
      <c r="B1097" t="s">
        <v>9200</v>
      </c>
      <c r="C1097" t="s">
        <v>8518</v>
      </c>
      <c r="D1097" t="s">
        <v>2605</v>
      </c>
      <c r="E1097" t="s">
        <v>8513</v>
      </c>
      <c r="F1097">
        <v>1</v>
      </c>
      <c r="G1097" t="str" cm="1">
        <f t="array" ref="G1097">_xlfn.IFS(ISNUMBER(SEARCH("CP02",D1097)),"ราชพฤกษ",ISNUMBER(SEARCH("CP03",D1097)),"บางใหญ่",ISNUMBER(SEARCH("CP04",D1097)),"บางบอน",OR(ISNUMBER(SEARCH("CP",D1097)),ISNUMBER(SEARCH("BTC",#REF!))),"340",TRUE,"")</f>
        <v>บางใหญ่</v>
      </c>
    </row>
    <row r="1098" spans="1:7" x14ac:dyDescent="0.2">
      <c r="A1098" t="s">
        <v>9201</v>
      </c>
      <c r="B1098" t="s">
        <v>9202</v>
      </c>
      <c r="C1098" t="s">
        <v>8516</v>
      </c>
      <c r="D1098" t="s">
        <v>2584</v>
      </c>
      <c r="E1098" t="s">
        <v>8513</v>
      </c>
      <c r="F1098">
        <v>2</v>
      </c>
      <c r="G1098" t="str" cm="1">
        <f t="array" ref="G1098">_xlfn.IFS(ISNUMBER(SEARCH("CP02",D1098)),"ราชพฤกษ",ISNUMBER(SEARCH("CP03",D1098)),"บางใหญ่",ISNUMBER(SEARCH("CP04",D1098)),"บางบอน",OR(ISNUMBER(SEARCH("CP",D1098)),ISNUMBER(SEARCH("BTC",#REF!))),"340",TRUE,"")</f>
        <v>ราชพฤกษ</v>
      </c>
    </row>
    <row r="1099" spans="1:7" x14ac:dyDescent="0.2">
      <c r="A1099" t="s">
        <v>9203</v>
      </c>
      <c r="B1099" t="s">
        <v>9204</v>
      </c>
      <c r="C1099" t="s">
        <v>8516</v>
      </c>
      <c r="D1099" t="s">
        <v>2584</v>
      </c>
      <c r="E1099" t="s">
        <v>8513</v>
      </c>
      <c r="F1099">
        <v>2</v>
      </c>
      <c r="G1099" t="str" cm="1">
        <f t="array" ref="G1099">_xlfn.IFS(ISNUMBER(SEARCH("CP02",D1099)),"ราชพฤกษ",ISNUMBER(SEARCH("CP03",D1099)),"บางใหญ่",ISNUMBER(SEARCH("CP04",D1099)),"บางบอน",OR(ISNUMBER(SEARCH("CP",D1099)),ISNUMBER(SEARCH("BTC",#REF!))),"340",TRUE,"")</f>
        <v>ราชพฤกษ</v>
      </c>
    </row>
    <row r="1100" spans="1:7" x14ac:dyDescent="0.2">
      <c r="A1100" t="s">
        <v>9205</v>
      </c>
      <c r="B1100" t="s">
        <v>9206</v>
      </c>
      <c r="C1100" t="s">
        <v>8516</v>
      </c>
      <c r="D1100" t="s">
        <v>2584</v>
      </c>
      <c r="E1100" t="s">
        <v>9052</v>
      </c>
      <c r="F1100">
        <v>2</v>
      </c>
      <c r="G1100" t="str" cm="1">
        <f t="array" ref="G1100">_xlfn.IFS(ISNUMBER(SEARCH("CP02",D1100)),"ราชพฤกษ",ISNUMBER(SEARCH("CP03",D1100)),"บางใหญ่",ISNUMBER(SEARCH("CP04",D1100)),"บางบอน",OR(ISNUMBER(SEARCH("CP",D1100)),ISNUMBER(SEARCH("BTC",#REF!))),"340",TRUE,"")</f>
        <v>ราชพฤกษ</v>
      </c>
    </row>
    <row r="1101" spans="1:7" x14ac:dyDescent="0.2">
      <c r="A1101" t="s">
        <v>9205</v>
      </c>
      <c r="B1101" t="s">
        <v>9206</v>
      </c>
      <c r="C1101" t="s">
        <v>8518</v>
      </c>
      <c r="D1101" t="s">
        <v>2605</v>
      </c>
      <c r="E1101" t="s">
        <v>9052</v>
      </c>
      <c r="F1101">
        <v>4</v>
      </c>
      <c r="G1101" t="str" cm="1">
        <f t="array" ref="G1101">_xlfn.IFS(ISNUMBER(SEARCH("CP02",D1101)),"ราชพฤกษ",ISNUMBER(SEARCH("CP03",D1101)),"บางใหญ่",ISNUMBER(SEARCH("CP04",D1101)),"บางบอน",OR(ISNUMBER(SEARCH("CP",D1101)),ISNUMBER(SEARCH("BTC",#REF!))),"340",TRUE,"")</f>
        <v>บางใหญ่</v>
      </c>
    </row>
    <row r="1102" spans="1:7" x14ac:dyDescent="0.2">
      <c r="A1102" t="s">
        <v>9207</v>
      </c>
      <c r="B1102" t="s">
        <v>9208</v>
      </c>
      <c r="C1102" t="s">
        <v>8520</v>
      </c>
      <c r="D1102" t="s">
        <v>2683</v>
      </c>
      <c r="E1102" t="s">
        <v>8513</v>
      </c>
      <c r="F1102">
        <v>4</v>
      </c>
      <c r="G1102" t="str" cm="1">
        <f t="array" ref="G1102">_xlfn.IFS(ISNUMBER(SEARCH("CP02",D1102)),"ราชพฤกษ",ISNUMBER(SEARCH("CP03",D1102)),"บางใหญ่",ISNUMBER(SEARCH("CP04",D1102)),"บางบอน",OR(ISNUMBER(SEARCH("CP",D1102)),ISNUMBER(SEARCH("BTC",#REF!))),"340",TRUE,"")</f>
        <v>340</v>
      </c>
    </row>
    <row r="1103" spans="1:7" x14ac:dyDescent="0.2">
      <c r="A1103" t="s">
        <v>9207</v>
      </c>
      <c r="B1103" t="s">
        <v>9208</v>
      </c>
      <c r="C1103" t="s">
        <v>8516</v>
      </c>
      <c r="D1103" t="s">
        <v>2584</v>
      </c>
      <c r="E1103" t="s">
        <v>8513</v>
      </c>
      <c r="F1103">
        <v>2</v>
      </c>
      <c r="G1103" t="str" cm="1">
        <f t="array" ref="G1103">_xlfn.IFS(ISNUMBER(SEARCH("CP02",D1103)),"ราชพฤกษ",ISNUMBER(SEARCH("CP03",D1103)),"บางใหญ่",ISNUMBER(SEARCH("CP04",D1103)),"บางบอน",OR(ISNUMBER(SEARCH("CP",D1103)),ISNUMBER(SEARCH("BTC",#REF!))),"340",TRUE,"")</f>
        <v>ราชพฤกษ</v>
      </c>
    </row>
    <row r="1104" spans="1:7" x14ac:dyDescent="0.2">
      <c r="A1104" t="s">
        <v>9207</v>
      </c>
      <c r="B1104" t="s">
        <v>9208</v>
      </c>
      <c r="C1104" t="s">
        <v>8518</v>
      </c>
      <c r="D1104" t="s">
        <v>2605</v>
      </c>
      <c r="E1104" t="s">
        <v>8513</v>
      </c>
      <c r="F1104">
        <v>2</v>
      </c>
      <c r="G1104" t="str" cm="1">
        <f t="array" ref="G1104">_xlfn.IFS(ISNUMBER(SEARCH("CP02",D1104)),"ราชพฤกษ",ISNUMBER(SEARCH("CP03",D1104)),"บางใหญ่",ISNUMBER(SEARCH("CP04",D1104)),"บางบอน",OR(ISNUMBER(SEARCH("CP",D1104)),ISNUMBER(SEARCH("BTC",#REF!))),"340",TRUE,"")</f>
        <v>บางใหญ่</v>
      </c>
    </row>
    <row r="1105" spans="1:7" x14ac:dyDescent="0.2">
      <c r="A1105" t="s">
        <v>9209</v>
      </c>
      <c r="B1105" t="s">
        <v>9210</v>
      </c>
      <c r="C1105" t="s">
        <v>8520</v>
      </c>
      <c r="D1105" t="s">
        <v>2683</v>
      </c>
      <c r="E1105" t="s">
        <v>8513</v>
      </c>
      <c r="F1105">
        <v>2</v>
      </c>
      <c r="G1105" t="str" cm="1">
        <f t="array" ref="G1105">_xlfn.IFS(ISNUMBER(SEARCH("CP02",D1105)),"ราชพฤกษ",ISNUMBER(SEARCH("CP03",D1105)),"บางใหญ่",ISNUMBER(SEARCH("CP04",D1105)),"บางบอน",OR(ISNUMBER(SEARCH("CP",D1105)),ISNUMBER(SEARCH("BTC",#REF!))),"340",TRUE,"")</f>
        <v>340</v>
      </c>
    </row>
    <row r="1106" spans="1:7" x14ac:dyDescent="0.2">
      <c r="A1106" t="s">
        <v>9209</v>
      </c>
      <c r="B1106" t="s">
        <v>9210</v>
      </c>
      <c r="C1106" t="s">
        <v>8516</v>
      </c>
      <c r="D1106" t="s">
        <v>2584</v>
      </c>
      <c r="E1106" t="s">
        <v>8513</v>
      </c>
      <c r="F1106">
        <v>2</v>
      </c>
      <c r="G1106" t="str" cm="1">
        <f t="array" ref="G1106">_xlfn.IFS(ISNUMBER(SEARCH("CP02",D1106)),"ราชพฤกษ",ISNUMBER(SEARCH("CP03",D1106)),"บางใหญ่",ISNUMBER(SEARCH("CP04",D1106)),"บางบอน",OR(ISNUMBER(SEARCH("CP",D1106)),ISNUMBER(SEARCH("BTC",#REF!))),"340",TRUE,"")</f>
        <v>ราชพฤกษ</v>
      </c>
    </row>
    <row r="1107" spans="1:7" x14ac:dyDescent="0.2">
      <c r="A1107" t="s">
        <v>9209</v>
      </c>
      <c r="B1107" t="s">
        <v>9210</v>
      </c>
      <c r="C1107" t="s">
        <v>8518</v>
      </c>
      <c r="D1107" t="s">
        <v>2605</v>
      </c>
      <c r="E1107" t="s">
        <v>8513</v>
      </c>
      <c r="F1107">
        <v>2</v>
      </c>
      <c r="G1107" t="str" cm="1">
        <f t="array" ref="G1107">_xlfn.IFS(ISNUMBER(SEARCH("CP02",D1107)),"ราชพฤกษ",ISNUMBER(SEARCH("CP03",D1107)),"บางใหญ่",ISNUMBER(SEARCH("CP04",D1107)),"บางบอน",OR(ISNUMBER(SEARCH("CP",D1107)),ISNUMBER(SEARCH("BTC",#REF!))),"340",TRUE,"")</f>
        <v>บางใหญ่</v>
      </c>
    </row>
    <row r="1108" spans="1:7" x14ac:dyDescent="0.2">
      <c r="A1108" t="s">
        <v>9209</v>
      </c>
      <c r="B1108" t="s">
        <v>9210</v>
      </c>
      <c r="C1108" t="s">
        <v>8519</v>
      </c>
      <c r="D1108" t="s">
        <v>2631</v>
      </c>
      <c r="E1108" t="s">
        <v>8513</v>
      </c>
      <c r="F1108">
        <v>4</v>
      </c>
      <c r="G1108" t="str" cm="1">
        <f t="array" ref="G1108">_xlfn.IFS(ISNUMBER(SEARCH("CP02",D1108)),"ราชพฤกษ",ISNUMBER(SEARCH("CP03",D1108)),"บางใหญ่",ISNUMBER(SEARCH("CP04",D1108)),"บางบอน",OR(ISNUMBER(SEARCH("CP",D1108)),ISNUMBER(SEARCH("BTC",#REF!))),"340",TRUE,"")</f>
        <v>บางบอน</v>
      </c>
    </row>
    <row r="1109" spans="1:7" x14ac:dyDescent="0.2">
      <c r="A1109" t="s">
        <v>9211</v>
      </c>
      <c r="B1109" t="s">
        <v>9212</v>
      </c>
      <c r="C1109" t="s">
        <v>8518</v>
      </c>
      <c r="D1109" t="s">
        <v>2605</v>
      </c>
      <c r="E1109" t="s">
        <v>8513</v>
      </c>
      <c r="F1109">
        <v>2</v>
      </c>
      <c r="G1109" t="str" cm="1">
        <f t="array" ref="G1109">_xlfn.IFS(ISNUMBER(SEARCH("CP02",D1109)),"ราชพฤกษ",ISNUMBER(SEARCH("CP03",D1109)),"บางใหญ่",ISNUMBER(SEARCH("CP04",D1109)),"บางบอน",OR(ISNUMBER(SEARCH("CP",D1109)),ISNUMBER(SEARCH("BTC",#REF!))),"340",TRUE,"")</f>
        <v>บางใหญ่</v>
      </c>
    </row>
    <row r="1110" spans="1:7" x14ac:dyDescent="0.2">
      <c r="A1110" t="s">
        <v>9213</v>
      </c>
      <c r="B1110" t="s">
        <v>9214</v>
      </c>
      <c r="C1110" t="s">
        <v>8520</v>
      </c>
      <c r="D1110" t="s">
        <v>2683</v>
      </c>
      <c r="E1110" t="s">
        <v>8513</v>
      </c>
      <c r="F1110">
        <v>6</v>
      </c>
      <c r="G1110" t="str" cm="1">
        <f t="array" ref="G1110">_xlfn.IFS(ISNUMBER(SEARCH("CP02",D1110)),"ราชพฤกษ",ISNUMBER(SEARCH("CP03",D1110)),"บางใหญ่",ISNUMBER(SEARCH("CP04",D1110)),"บางบอน",OR(ISNUMBER(SEARCH("CP",D1110)),ISNUMBER(SEARCH("BTC",#REF!))),"340",TRUE,"")</f>
        <v>340</v>
      </c>
    </row>
    <row r="1111" spans="1:7" x14ac:dyDescent="0.2">
      <c r="A1111" t="s">
        <v>9215</v>
      </c>
      <c r="B1111" t="s">
        <v>9216</v>
      </c>
      <c r="C1111" t="s">
        <v>8516</v>
      </c>
      <c r="D1111" t="s">
        <v>2584</v>
      </c>
      <c r="E1111" t="s">
        <v>9052</v>
      </c>
      <c r="F1111">
        <v>2</v>
      </c>
      <c r="G1111" t="str" cm="1">
        <f t="array" ref="G1111">_xlfn.IFS(ISNUMBER(SEARCH("CP02",D1111)),"ราชพฤกษ",ISNUMBER(SEARCH("CP03",D1111)),"บางใหญ่",ISNUMBER(SEARCH("CP04",D1111)),"บางบอน",OR(ISNUMBER(SEARCH("CP",D1111)),ISNUMBER(SEARCH("BTC",#REF!))),"340",TRUE,"")</f>
        <v>ราชพฤกษ</v>
      </c>
    </row>
    <row r="1112" spans="1:7" x14ac:dyDescent="0.2">
      <c r="A1112" t="s">
        <v>9217</v>
      </c>
      <c r="B1112" t="s">
        <v>9218</v>
      </c>
      <c r="C1112" t="s">
        <v>8520</v>
      </c>
      <c r="D1112" t="s">
        <v>2683</v>
      </c>
      <c r="E1112" t="s">
        <v>8513</v>
      </c>
      <c r="F1112">
        <v>2</v>
      </c>
      <c r="G1112" t="str" cm="1">
        <f t="array" ref="G1112">_xlfn.IFS(ISNUMBER(SEARCH("CP02",D1112)),"ราชพฤกษ",ISNUMBER(SEARCH("CP03",D1112)),"บางใหญ่",ISNUMBER(SEARCH("CP04",D1112)),"บางบอน",OR(ISNUMBER(SEARCH("CP",D1112)),ISNUMBER(SEARCH("BTC",#REF!))),"340",TRUE,"")</f>
        <v>340</v>
      </c>
    </row>
    <row r="1113" spans="1:7" x14ac:dyDescent="0.2">
      <c r="A1113" t="s">
        <v>9219</v>
      </c>
      <c r="B1113" t="s">
        <v>9220</v>
      </c>
      <c r="C1113" t="s">
        <v>8516</v>
      </c>
      <c r="D1113" t="s">
        <v>2584</v>
      </c>
      <c r="E1113" t="s">
        <v>8511</v>
      </c>
      <c r="F1113">
        <v>2</v>
      </c>
      <c r="G1113" t="str" cm="1">
        <f t="array" ref="G1113">_xlfn.IFS(ISNUMBER(SEARCH("CP02",D1113)),"ราชพฤกษ",ISNUMBER(SEARCH("CP03",D1113)),"บางใหญ่",ISNUMBER(SEARCH("CP04",D1113)),"บางบอน",OR(ISNUMBER(SEARCH("CP",D1113)),ISNUMBER(SEARCH("BTC",#REF!))),"340",TRUE,"")</f>
        <v>ราชพฤกษ</v>
      </c>
    </row>
    <row r="1114" spans="1:7" x14ac:dyDescent="0.2">
      <c r="A1114" t="s">
        <v>9221</v>
      </c>
      <c r="B1114" t="s">
        <v>9222</v>
      </c>
      <c r="C1114" t="s">
        <v>8518</v>
      </c>
      <c r="D1114" t="s">
        <v>2605</v>
      </c>
      <c r="E1114" t="s">
        <v>8513</v>
      </c>
      <c r="F1114">
        <v>1</v>
      </c>
      <c r="G1114" t="str" cm="1">
        <f t="array" ref="G1114">_xlfn.IFS(ISNUMBER(SEARCH("CP02",D1114)),"ราชพฤกษ",ISNUMBER(SEARCH("CP03",D1114)),"บางใหญ่",ISNUMBER(SEARCH("CP04",D1114)),"บางบอน",OR(ISNUMBER(SEARCH("CP",D1114)),ISNUMBER(SEARCH("BTC",#REF!))),"340",TRUE,"")</f>
        <v>บางใหญ่</v>
      </c>
    </row>
    <row r="1115" spans="1:7" x14ac:dyDescent="0.2">
      <c r="A1115" t="s">
        <v>9223</v>
      </c>
      <c r="B1115" t="s">
        <v>9224</v>
      </c>
      <c r="C1115" t="s">
        <v>8518</v>
      </c>
      <c r="D1115" t="s">
        <v>2605</v>
      </c>
      <c r="E1115" t="s">
        <v>8513</v>
      </c>
      <c r="F1115">
        <v>1</v>
      </c>
      <c r="G1115" t="str" cm="1">
        <f t="array" ref="G1115">_xlfn.IFS(ISNUMBER(SEARCH("CP02",D1115)),"ราชพฤกษ",ISNUMBER(SEARCH("CP03",D1115)),"บางใหญ่",ISNUMBER(SEARCH("CP04",D1115)),"บางบอน",OR(ISNUMBER(SEARCH("CP",D1115)),ISNUMBER(SEARCH("BTC",#REF!))),"340",TRUE,"")</f>
        <v>บางใหญ่</v>
      </c>
    </row>
    <row r="1116" spans="1:7" x14ac:dyDescent="0.2">
      <c r="A1116" t="s">
        <v>9225</v>
      </c>
      <c r="B1116" t="s">
        <v>9226</v>
      </c>
      <c r="C1116" t="s">
        <v>8520</v>
      </c>
      <c r="D1116" t="s">
        <v>2683</v>
      </c>
      <c r="E1116" t="s">
        <v>8924</v>
      </c>
      <c r="F1116">
        <v>1</v>
      </c>
      <c r="G1116" t="str" cm="1">
        <f t="array" ref="G1116">_xlfn.IFS(ISNUMBER(SEARCH("CP02",D1116)),"ราชพฤกษ",ISNUMBER(SEARCH("CP03",D1116)),"บางใหญ่",ISNUMBER(SEARCH("CP04",D1116)),"บางบอน",OR(ISNUMBER(SEARCH("CP",D1116)),ISNUMBER(SEARCH("BTC",#REF!))),"340",TRUE,"")</f>
        <v>340</v>
      </c>
    </row>
    <row r="1117" spans="1:7" x14ac:dyDescent="0.2">
      <c r="A1117" t="s">
        <v>9225</v>
      </c>
      <c r="B1117" t="s">
        <v>9226</v>
      </c>
      <c r="C1117" t="s">
        <v>8518</v>
      </c>
      <c r="D1117" t="s">
        <v>2605</v>
      </c>
      <c r="E1117" t="s">
        <v>8924</v>
      </c>
      <c r="F1117">
        <v>1</v>
      </c>
      <c r="G1117" t="str" cm="1">
        <f t="array" ref="G1117">_xlfn.IFS(ISNUMBER(SEARCH("CP02",D1117)),"ราชพฤกษ",ISNUMBER(SEARCH("CP03",D1117)),"บางใหญ่",ISNUMBER(SEARCH("CP04",D1117)),"บางบอน",OR(ISNUMBER(SEARCH("CP",D1117)),ISNUMBER(SEARCH("BTC",#REF!))),"340",TRUE,"")</f>
        <v>บางใหญ่</v>
      </c>
    </row>
    <row r="1118" spans="1:7" x14ac:dyDescent="0.2">
      <c r="A1118" t="s">
        <v>9227</v>
      </c>
      <c r="B1118" t="s">
        <v>9228</v>
      </c>
      <c r="C1118" t="s">
        <v>8516</v>
      </c>
      <c r="D1118" t="s">
        <v>2584</v>
      </c>
      <c r="E1118" t="s">
        <v>8924</v>
      </c>
      <c r="F1118">
        <v>2</v>
      </c>
      <c r="G1118" t="str" cm="1">
        <f t="array" ref="G1118">_xlfn.IFS(ISNUMBER(SEARCH("CP02",D1118)),"ราชพฤกษ",ISNUMBER(SEARCH("CP03",D1118)),"บางใหญ่",ISNUMBER(SEARCH("CP04",D1118)),"บางบอน",OR(ISNUMBER(SEARCH("CP",D1118)),ISNUMBER(SEARCH("BTC",#REF!))),"340",TRUE,"")</f>
        <v>ราชพฤกษ</v>
      </c>
    </row>
    <row r="1119" spans="1:7" x14ac:dyDescent="0.2">
      <c r="A1119" t="s">
        <v>9227</v>
      </c>
      <c r="B1119" t="s">
        <v>9228</v>
      </c>
      <c r="C1119" t="s">
        <v>8518</v>
      </c>
      <c r="D1119" t="s">
        <v>2605</v>
      </c>
      <c r="E1119" t="s">
        <v>8924</v>
      </c>
      <c r="F1119">
        <v>5</v>
      </c>
      <c r="G1119" t="str" cm="1">
        <f t="array" ref="G1119">_xlfn.IFS(ISNUMBER(SEARCH("CP02",D1119)),"ราชพฤกษ",ISNUMBER(SEARCH("CP03",D1119)),"บางใหญ่",ISNUMBER(SEARCH("CP04",D1119)),"บางบอน",OR(ISNUMBER(SEARCH("CP",D1119)),ISNUMBER(SEARCH("BTC",#REF!))),"340",TRUE,"")</f>
        <v>บางใหญ่</v>
      </c>
    </row>
    <row r="1120" spans="1:7" x14ac:dyDescent="0.2">
      <c r="A1120" t="s">
        <v>9227</v>
      </c>
      <c r="B1120" t="s">
        <v>9228</v>
      </c>
      <c r="C1120" t="s">
        <v>8519</v>
      </c>
      <c r="D1120" t="s">
        <v>2631</v>
      </c>
      <c r="E1120" t="s">
        <v>8924</v>
      </c>
      <c r="F1120">
        <v>2</v>
      </c>
      <c r="G1120" t="str" cm="1">
        <f t="array" ref="G1120">_xlfn.IFS(ISNUMBER(SEARCH("CP02",D1120)),"ราชพฤกษ",ISNUMBER(SEARCH("CP03",D1120)),"บางใหญ่",ISNUMBER(SEARCH("CP04",D1120)),"บางบอน",OR(ISNUMBER(SEARCH("CP",D1120)),ISNUMBER(SEARCH("BTC",#REF!))),"340",TRUE,"")</f>
        <v>บางบอน</v>
      </c>
    </row>
    <row r="1121" spans="1:7" x14ac:dyDescent="0.2">
      <c r="A1121" t="s">
        <v>9229</v>
      </c>
      <c r="B1121" t="s">
        <v>9230</v>
      </c>
      <c r="C1121" t="s">
        <v>8516</v>
      </c>
      <c r="D1121" t="s">
        <v>2584</v>
      </c>
      <c r="E1121" t="s">
        <v>8924</v>
      </c>
      <c r="F1121">
        <v>2</v>
      </c>
      <c r="G1121" t="str" cm="1">
        <f t="array" ref="G1121">_xlfn.IFS(ISNUMBER(SEARCH("CP02",D1121)),"ราชพฤกษ",ISNUMBER(SEARCH("CP03",D1121)),"บางใหญ่",ISNUMBER(SEARCH("CP04",D1121)),"บางบอน",OR(ISNUMBER(SEARCH("CP",D1121)),ISNUMBER(SEARCH("BTC",#REF!))),"340",TRUE,"")</f>
        <v>ราชพฤกษ</v>
      </c>
    </row>
    <row r="1122" spans="1:7" x14ac:dyDescent="0.2">
      <c r="A1122" t="s">
        <v>9229</v>
      </c>
      <c r="B1122" t="s">
        <v>9230</v>
      </c>
      <c r="C1122" t="s">
        <v>8519</v>
      </c>
      <c r="D1122" t="s">
        <v>2631</v>
      </c>
      <c r="E1122" t="s">
        <v>8924</v>
      </c>
      <c r="F1122">
        <v>2</v>
      </c>
      <c r="G1122" t="str" cm="1">
        <f t="array" ref="G1122">_xlfn.IFS(ISNUMBER(SEARCH("CP02",D1122)),"ราชพฤกษ",ISNUMBER(SEARCH("CP03",D1122)),"บางใหญ่",ISNUMBER(SEARCH("CP04",D1122)),"บางบอน",OR(ISNUMBER(SEARCH("CP",D1122)),ISNUMBER(SEARCH("BTC",#REF!))),"340",TRUE,"")</f>
        <v>บางบอน</v>
      </c>
    </row>
    <row r="1123" spans="1:7" x14ac:dyDescent="0.2">
      <c r="A1123" t="s">
        <v>9231</v>
      </c>
      <c r="B1123" t="s">
        <v>9232</v>
      </c>
      <c r="C1123" t="s">
        <v>8516</v>
      </c>
      <c r="D1123" t="s">
        <v>2584</v>
      </c>
      <c r="E1123" t="s">
        <v>8924</v>
      </c>
      <c r="F1123">
        <v>2</v>
      </c>
      <c r="G1123" t="str" cm="1">
        <f t="array" ref="G1123">_xlfn.IFS(ISNUMBER(SEARCH("CP02",D1123)),"ราชพฤกษ",ISNUMBER(SEARCH("CP03",D1123)),"บางใหญ่",ISNUMBER(SEARCH("CP04",D1123)),"บางบอน",OR(ISNUMBER(SEARCH("CP",D1123)),ISNUMBER(SEARCH("BTC",#REF!))),"340",TRUE,"")</f>
        <v>ราชพฤกษ</v>
      </c>
    </row>
    <row r="1124" spans="1:7" x14ac:dyDescent="0.2">
      <c r="A1124" t="s">
        <v>9231</v>
      </c>
      <c r="B1124" t="s">
        <v>9232</v>
      </c>
      <c r="C1124" t="s">
        <v>8518</v>
      </c>
      <c r="D1124" t="s">
        <v>2605</v>
      </c>
      <c r="E1124" t="s">
        <v>8924</v>
      </c>
      <c r="F1124">
        <v>1</v>
      </c>
      <c r="G1124" t="str" cm="1">
        <f t="array" ref="G1124">_xlfn.IFS(ISNUMBER(SEARCH("CP02",D1124)),"ราชพฤกษ",ISNUMBER(SEARCH("CP03",D1124)),"บางใหญ่",ISNUMBER(SEARCH("CP04",D1124)),"บางบอน",OR(ISNUMBER(SEARCH("CP",D1124)),ISNUMBER(SEARCH("BTC",#REF!))),"340",TRUE,"")</f>
        <v>บางใหญ่</v>
      </c>
    </row>
    <row r="1125" spans="1:7" x14ac:dyDescent="0.2">
      <c r="A1125" t="s">
        <v>9231</v>
      </c>
      <c r="B1125" t="s">
        <v>9232</v>
      </c>
      <c r="C1125" t="s">
        <v>8519</v>
      </c>
      <c r="D1125" t="s">
        <v>2631</v>
      </c>
      <c r="E1125" t="s">
        <v>8924</v>
      </c>
      <c r="F1125">
        <v>1</v>
      </c>
      <c r="G1125" t="str" cm="1">
        <f t="array" ref="G1125">_xlfn.IFS(ISNUMBER(SEARCH("CP02",D1125)),"ราชพฤกษ",ISNUMBER(SEARCH("CP03",D1125)),"บางใหญ่",ISNUMBER(SEARCH("CP04",D1125)),"บางบอน",OR(ISNUMBER(SEARCH("CP",D1125)),ISNUMBER(SEARCH("BTC",#REF!))),"340",TRUE,"")</f>
        <v>บางบอน</v>
      </c>
    </row>
    <row r="1126" spans="1:7" x14ac:dyDescent="0.2">
      <c r="A1126" t="s">
        <v>9233</v>
      </c>
      <c r="B1126" t="s">
        <v>9234</v>
      </c>
      <c r="C1126" t="s">
        <v>8520</v>
      </c>
      <c r="D1126" t="s">
        <v>2683</v>
      </c>
      <c r="E1126" t="s">
        <v>8924</v>
      </c>
      <c r="F1126">
        <v>2</v>
      </c>
      <c r="G1126" t="str" cm="1">
        <f t="array" ref="G1126">_xlfn.IFS(ISNUMBER(SEARCH("CP02",D1126)),"ราชพฤกษ",ISNUMBER(SEARCH("CP03",D1126)),"บางใหญ่",ISNUMBER(SEARCH("CP04",D1126)),"บางบอน",OR(ISNUMBER(SEARCH("CP",D1126)),ISNUMBER(SEARCH("BTC",#REF!))),"340",TRUE,"")</f>
        <v>340</v>
      </c>
    </row>
    <row r="1127" spans="1:7" x14ac:dyDescent="0.2">
      <c r="A1127" t="s">
        <v>9235</v>
      </c>
      <c r="B1127" t="s">
        <v>9236</v>
      </c>
      <c r="C1127" t="s">
        <v>8520</v>
      </c>
      <c r="D1127" t="s">
        <v>2683</v>
      </c>
      <c r="E1127" t="s">
        <v>8924</v>
      </c>
      <c r="F1127">
        <v>1</v>
      </c>
      <c r="G1127" t="str" cm="1">
        <f t="array" ref="G1127">_xlfn.IFS(ISNUMBER(SEARCH("CP02",D1127)),"ราชพฤกษ",ISNUMBER(SEARCH("CP03",D1127)),"บางใหญ่",ISNUMBER(SEARCH("CP04",D1127)),"บางบอน",OR(ISNUMBER(SEARCH("CP",D1127)),ISNUMBER(SEARCH("BTC",#REF!))),"340",TRUE,"")</f>
        <v>340</v>
      </c>
    </row>
    <row r="1128" spans="1:7" x14ac:dyDescent="0.2">
      <c r="A1128" t="s">
        <v>9237</v>
      </c>
      <c r="B1128" t="s">
        <v>9238</v>
      </c>
      <c r="C1128" t="s">
        <v>8516</v>
      </c>
      <c r="D1128" t="s">
        <v>2584</v>
      </c>
      <c r="E1128" t="s">
        <v>8924</v>
      </c>
      <c r="F1128">
        <v>1</v>
      </c>
      <c r="G1128" t="str" cm="1">
        <f t="array" ref="G1128">_xlfn.IFS(ISNUMBER(SEARCH("CP02",D1128)),"ราชพฤกษ",ISNUMBER(SEARCH("CP03",D1128)),"บางใหญ่",ISNUMBER(SEARCH("CP04",D1128)),"บางบอน",OR(ISNUMBER(SEARCH("CP",D1128)),ISNUMBER(SEARCH("BTC",#REF!))),"340",TRUE,"")</f>
        <v>ราชพฤกษ</v>
      </c>
    </row>
    <row r="1129" spans="1:7" x14ac:dyDescent="0.2">
      <c r="A1129" t="s">
        <v>9237</v>
      </c>
      <c r="B1129" t="s">
        <v>9238</v>
      </c>
      <c r="C1129" t="s">
        <v>8519</v>
      </c>
      <c r="D1129" t="s">
        <v>2631</v>
      </c>
      <c r="E1129" t="s">
        <v>8924</v>
      </c>
      <c r="F1129">
        <v>1</v>
      </c>
      <c r="G1129" t="str" cm="1">
        <f t="array" ref="G1129">_xlfn.IFS(ISNUMBER(SEARCH("CP02",D1129)),"ราชพฤกษ",ISNUMBER(SEARCH("CP03",D1129)),"บางใหญ่",ISNUMBER(SEARCH("CP04",D1129)),"บางบอน",OR(ISNUMBER(SEARCH("CP",D1129)),ISNUMBER(SEARCH("BTC",#REF!))),"340",TRUE,"")</f>
        <v>บางบอน</v>
      </c>
    </row>
    <row r="1130" spans="1:7" x14ac:dyDescent="0.2">
      <c r="A1130" t="s">
        <v>9239</v>
      </c>
      <c r="B1130" t="s">
        <v>9240</v>
      </c>
      <c r="C1130" t="s">
        <v>8516</v>
      </c>
      <c r="D1130" t="s">
        <v>2584</v>
      </c>
      <c r="E1130" t="s">
        <v>8924</v>
      </c>
      <c r="F1130">
        <v>1</v>
      </c>
      <c r="G1130" t="str" cm="1">
        <f t="array" ref="G1130">_xlfn.IFS(ISNUMBER(SEARCH("CP02",D1130)),"ราชพฤกษ",ISNUMBER(SEARCH("CP03",D1130)),"บางใหญ่",ISNUMBER(SEARCH("CP04",D1130)),"บางบอน",OR(ISNUMBER(SEARCH("CP",D1130)),ISNUMBER(SEARCH("BTC",#REF!))),"340",TRUE,"")</f>
        <v>ราชพฤกษ</v>
      </c>
    </row>
    <row r="1131" spans="1:7" x14ac:dyDescent="0.2">
      <c r="A1131" t="s">
        <v>9239</v>
      </c>
      <c r="B1131" t="s">
        <v>9240</v>
      </c>
      <c r="C1131" t="s">
        <v>8518</v>
      </c>
      <c r="D1131" t="s">
        <v>2605</v>
      </c>
      <c r="E1131" t="s">
        <v>8924</v>
      </c>
      <c r="F1131">
        <v>1</v>
      </c>
      <c r="G1131" t="str" cm="1">
        <f t="array" ref="G1131">_xlfn.IFS(ISNUMBER(SEARCH("CP02",D1131)),"ราชพฤกษ",ISNUMBER(SEARCH("CP03",D1131)),"บางใหญ่",ISNUMBER(SEARCH("CP04",D1131)),"บางบอน",OR(ISNUMBER(SEARCH("CP",D1131)),ISNUMBER(SEARCH("BTC",#REF!))),"340",TRUE,"")</f>
        <v>บางใหญ่</v>
      </c>
    </row>
    <row r="1132" spans="1:7" x14ac:dyDescent="0.2">
      <c r="A1132" t="s">
        <v>9239</v>
      </c>
      <c r="B1132" t="s">
        <v>9240</v>
      </c>
      <c r="C1132" t="s">
        <v>8519</v>
      </c>
      <c r="D1132" t="s">
        <v>2631</v>
      </c>
      <c r="E1132" t="s">
        <v>8924</v>
      </c>
      <c r="F1132">
        <v>1</v>
      </c>
      <c r="G1132" t="str" cm="1">
        <f t="array" ref="G1132">_xlfn.IFS(ISNUMBER(SEARCH("CP02",D1132)),"ราชพฤกษ",ISNUMBER(SEARCH("CP03",D1132)),"บางใหญ่",ISNUMBER(SEARCH("CP04",D1132)),"บางบอน",OR(ISNUMBER(SEARCH("CP",D1132)),ISNUMBER(SEARCH("BTC",#REF!))),"340",TRUE,"")</f>
        <v>บางบอน</v>
      </c>
    </row>
    <row r="1133" spans="1:7" x14ac:dyDescent="0.2">
      <c r="A1133" t="s">
        <v>9241</v>
      </c>
      <c r="B1133" t="s">
        <v>9242</v>
      </c>
      <c r="C1133" t="s">
        <v>8516</v>
      </c>
      <c r="D1133" t="s">
        <v>2584</v>
      </c>
      <c r="E1133" t="s">
        <v>8924</v>
      </c>
      <c r="F1133">
        <v>1</v>
      </c>
      <c r="G1133" t="str" cm="1">
        <f t="array" ref="G1133">_xlfn.IFS(ISNUMBER(SEARCH("CP02",D1133)),"ราชพฤกษ",ISNUMBER(SEARCH("CP03",D1133)),"บางใหญ่",ISNUMBER(SEARCH("CP04",D1133)),"บางบอน",OR(ISNUMBER(SEARCH("CP",D1133)),ISNUMBER(SEARCH("BTC",#REF!))),"340",TRUE,"")</f>
        <v>ราชพฤกษ</v>
      </c>
    </row>
    <row r="1134" spans="1:7" x14ac:dyDescent="0.2">
      <c r="A1134" t="s">
        <v>9241</v>
      </c>
      <c r="B1134" t="s">
        <v>9242</v>
      </c>
      <c r="C1134" t="s">
        <v>8519</v>
      </c>
      <c r="D1134" t="s">
        <v>2631</v>
      </c>
      <c r="E1134" t="s">
        <v>8924</v>
      </c>
      <c r="F1134">
        <v>1</v>
      </c>
      <c r="G1134" t="str" cm="1">
        <f t="array" ref="G1134">_xlfn.IFS(ISNUMBER(SEARCH("CP02",D1134)),"ราชพฤกษ",ISNUMBER(SEARCH("CP03",D1134)),"บางใหญ่",ISNUMBER(SEARCH("CP04",D1134)),"บางบอน",OR(ISNUMBER(SEARCH("CP",D1134)),ISNUMBER(SEARCH("BTC",#REF!))),"340",TRUE,"")</f>
        <v>บางบอน</v>
      </c>
    </row>
    <row r="1135" spans="1:7" x14ac:dyDescent="0.2">
      <c r="A1135" t="s">
        <v>9243</v>
      </c>
      <c r="B1135" t="s">
        <v>9244</v>
      </c>
      <c r="C1135" t="s">
        <v>8516</v>
      </c>
      <c r="D1135" t="s">
        <v>2584</v>
      </c>
      <c r="E1135" t="s">
        <v>8621</v>
      </c>
      <c r="F1135">
        <v>4</v>
      </c>
      <c r="G1135" t="str" cm="1">
        <f t="array" ref="G1135">_xlfn.IFS(ISNUMBER(SEARCH("CP02",D1135)),"ราชพฤกษ",ISNUMBER(SEARCH("CP03",D1135)),"บางใหญ่",ISNUMBER(SEARCH("CP04",D1135)),"บางบอน",OR(ISNUMBER(SEARCH("CP",D1135)),ISNUMBER(SEARCH("BTC",#REF!))),"340",TRUE,"")</f>
        <v>ราชพฤกษ</v>
      </c>
    </row>
    <row r="1136" spans="1:7" x14ac:dyDescent="0.2">
      <c r="A1136" t="s">
        <v>9243</v>
      </c>
      <c r="B1136" t="s">
        <v>9244</v>
      </c>
      <c r="C1136" t="s">
        <v>8519</v>
      </c>
      <c r="D1136" t="s">
        <v>2631</v>
      </c>
      <c r="E1136" t="s">
        <v>8621</v>
      </c>
      <c r="F1136">
        <v>4</v>
      </c>
      <c r="G1136" t="str" cm="1">
        <f t="array" ref="G1136">_xlfn.IFS(ISNUMBER(SEARCH("CP02",D1136)),"ราชพฤกษ",ISNUMBER(SEARCH("CP03",D1136)),"บางใหญ่",ISNUMBER(SEARCH("CP04",D1136)),"บางบอน",OR(ISNUMBER(SEARCH("CP",D1136)),ISNUMBER(SEARCH("BTC",#REF!))),"340",TRUE,"")</f>
        <v>บางบอน</v>
      </c>
    </row>
    <row r="1137" spans="1:7" x14ac:dyDescent="0.2">
      <c r="A1137" t="s">
        <v>9245</v>
      </c>
      <c r="B1137" t="s">
        <v>9246</v>
      </c>
      <c r="C1137" t="s">
        <v>8520</v>
      </c>
      <c r="D1137" t="s">
        <v>2683</v>
      </c>
      <c r="E1137" t="s">
        <v>8621</v>
      </c>
      <c r="F1137">
        <v>8</v>
      </c>
      <c r="G1137" t="str" cm="1">
        <f t="array" ref="G1137">_xlfn.IFS(ISNUMBER(SEARCH("CP02",D1137)),"ราชพฤกษ",ISNUMBER(SEARCH("CP03",D1137)),"บางใหญ่",ISNUMBER(SEARCH("CP04",D1137)),"บางบอน",OR(ISNUMBER(SEARCH("CP",D1137)),ISNUMBER(SEARCH("BTC",#REF!))),"340",TRUE,"")</f>
        <v>340</v>
      </c>
    </row>
    <row r="1138" spans="1:7" x14ac:dyDescent="0.2">
      <c r="A1138" t="s">
        <v>9245</v>
      </c>
      <c r="B1138" t="s">
        <v>9246</v>
      </c>
      <c r="C1138" t="s">
        <v>8516</v>
      </c>
      <c r="D1138" t="s">
        <v>2584</v>
      </c>
      <c r="E1138" t="s">
        <v>8621</v>
      </c>
      <c r="F1138">
        <v>4</v>
      </c>
      <c r="G1138" t="str" cm="1">
        <f t="array" ref="G1138">_xlfn.IFS(ISNUMBER(SEARCH("CP02",D1138)),"ราชพฤกษ",ISNUMBER(SEARCH("CP03",D1138)),"บางใหญ่",ISNUMBER(SEARCH("CP04",D1138)),"บางบอน",OR(ISNUMBER(SEARCH("CP",D1138)),ISNUMBER(SEARCH("BTC",#REF!))),"340",TRUE,"")</f>
        <v>ราชพฤกษ</v>
      </c>
    </row>
    <row r="1139" spans="1:7" x14ac:dyDescent="0.2">
      <c r="A1139" t="s">
        <v>9247</v>
      </c>
      <c r="B1139" t="s">
        <v>9248</v>
      </c>
      <c r="C1139" t="s">
        <v>8518</v>
      </c>
      <c r="D1139" t="s">
        <v>2605</v>
      </c>
      <c r="E1139" t="s">
        <v>8621</v>
      </c>
      <c r="F1139">
        <v>4</v>
      </c>
      <c r="G1139" t="str" cm="1">
        <f t="array" ref="G1139">_xlfn.IFS(ISNUMBER(SEARCH("CP02",D1139)),"ราชพฤกษ",ISNUMBER(SEARCH("CP03",D1139)),"บางใหญ่",ISNUMBER(SEARCH("CP04",D1139)),"บางบอน",OR(ISNUMBER(SEARCH("CP",D1139)),ISNUMBER(SEARCH("BTC",#REF!))),"340",TRUE,"")</f>
        <v>บางใหญ่</v>
      </c>
    </row>
    <row r="1140" spans="1:7" x14ac:dyDescent="0.2">
      <c r="A1140" t="s">
        <v>9249</v>
      </c>
      <c r="B1140" t="s">
        <v>9250</v>
      </c>
      <c r="C1140" t="s">
        <v>8516</v>
      </c>
      <c r="D1140" t="s">
        <v>2584</v>
      </c>
      <c r="E1140" t="s">
        <v>8621</v>
      </c>
      <c r="F1140">
        <v>2</v>
      </c>
      <c r="G1140" t="str" cm="1">
        <f t="array" ref="G1140">_xlfn.IFS(ISNUMBER(SEARCH("CP02",D1140)),"ราชพฤกษ",ISNUMBER(SEARCH("CP03",D1140)),"บางใหญ่",ISNUMBER(SEARCH("CP04",D1140)),"บางบอน",OR(ISNUMBER(SEARCH("CP",D1140)),ISNUMBER(SEARCH("BTC",#REF!))),"340",TRUE,"")</f>
        <v>ราชพฤกษ</v>
      </c>
    </row>
    <row r="1141" spans="1:7" x14ac:dyDescent="0.2">
      <c r="A1141" t="s">
        <v>9251</v>
      </c>
      <c r="B1141" t="s">
        <v>9252</v>
      </c>
      <c r="C1141" t="s">
        <v>8516</v>
      </c>
      <c r="D1141" t="s">
        <v>2584</v>
      </c>
      <c r="E1141" t="s">
        <v>8621</v>
      </c>
      <c r="F1141">
        <v>2</v>
      </c>
      <c r="G1141" t="str" cm="1">
        <f t="array" ref="G1141">_xlfn.IFS(ISNUMBER(SEARCH("CP02",D1141)),"ราชพฤกษ",ISNUMBER(SEARCH("CP03",D1141)),"บางใหญ่",ISNUMBER(SEARCH("CP04",D1141)),"บางบอน",OR(ISNUMBER(SEARCH("CP",D1141)),ISNUMBER(SEARCH("BTC",#REF!))),"340",TRUE,"")</f>
        <v>ราชพฤกษ</v>
      </c>
    </row>
    <row r="1142" spans="1:7" x14ac:dyDescent="0.2">
      <c r="A1142" t="s">
        <v>9253</v>
      </c>
      <c r="B1142" t="s">
        <v>9254</v>
      </c>
      <c r="C1142" t="s">
        <v>8516</v>
      </c>
      <c r="D1142" t="s">
        <v>2584</v>
      </c>
      <c r="E1142" t="s">
        <v>8621</v>
      </c>
      <c r="F1142">
        <v>2</v>
      </c>
      <c r="G1142" t="str" cm="1">
        <f t="array" ref="G1142">_xlfn.IFS(ISNUMBER(SEARCH("CP02",D1142)),"ราชพฤกษ",ISNUMBER(SEARCH("CP03",D1142)),"บางใหญ่",ISNUMBER(SEARCH("CP04",D1142)),"บางบอน",OR(ISNUMBER(SEARCH("CP",D1142)),ISNUMBER(SEARCH("BTC",#REF!))),"340",TRUE,"")</f>
        <v>ราชพฤกษ</v>
      </c>
    </row>
    <row r="1143" spans="1:7" x14ac:dyDescent="0.2">
      <c r="A1143" t="s">
        <v>9255</v>
      </c>
      <c r="B1143" t="s">
        <v>9256</v>
      </c>
      <c r="C1143" t="s">
        <v>8516</v>
      </c>
      <c r="D1143" t="s">
        <v>2584</v>
      </c>
      <c r="E1143" t="s">
        <v>8621</v>
      </c>
      <c r="F1143">
        <v>2</v>
      </c>
      <c r="G1143" t="str" cm="1">
        <f t="array" ref="G1143">_xlfn.IFS(ISNUMBER(SEARCH("CP02",D1143)),"ราชพฤกษ",ISNUMBER(SEARCH("CP03",D1143)),"บางใหญ่",ISNUMBER(SEARCH("CP04",D1143)),"บางบอน",OR(ISNUMBER(SEARCH("CP",D1143)),ISNUMBER(SEARCH("BTC",#REF!))),"340",TRUE,"")</f>
        <v>ราชพฤกษ</v>
      </c>
    </row>
    <row r="1144" spans="1:7" x14ac:dyDescent="0.2">
      <c r="A1144" t="s">
        <v>9257</v>
      </c>
      <c r="B1144" t="s">
        <v>9258</v>
      </c>
      <c r="C1144" t="s">
        <v>8516</v>
      </c>
      <c r="D1144" t="s">
        <v>2584</v>
      </c>
      <c r="E1144" t="s">
        <v>8621</v>
      </c>
      <c r="F1144">
        <v>2</v>
      </c>
      <c r="G1144" t="str" cm="1">
        <f t="array" ref="G1144">_xlfn.IFS(ISNUMBER(SEARCH("CP02",D1144)),"ราชพฤกษ",ISNUMBER(SEARCH("CP03",D1144)),"บางใหญ่",ISNUMBER(SEARCH("CP04",D1144)),"บางบอน",OR(ISNUMBER(SEARCH("CP",D1144)),ISNUMBER(SEARCH("BTC",#REF!))),"340",TRUE,"")</f>
        <v>ราชพฤกษ</v>
      </c>
    </row>
    <row r="1145" spans="1:7" x14ac:dyDescent="0.2">
      <c r="A1145" t="s">
        <v>9259</v>
      </c>
      <c r="B1145" t="s">
        <v>9260</v>
      </c>
      <c r="C1145" t="s">
        <v>8516</v>
      </c>
      <c r="D1145" t="s">
        <v>2584</v>
      </c>
      <c r="E1145" t="s">
        <v>8621</v>
      </c>
      <c r="F1145">
        <v>2</v>
      </c>
      <c r="G1145" t="str" cm="1">
        <f t="array" ref="G1145">_xlfn.IFS(ISNUMBER(SEARCH("CP02",D1145)),"ราชพฤกษ",ISNUMBER(SEARCH("CP03",D1145)),"บางใหญ่",ISNUMBER(SEARCH("CP04",D1145)),"บางบอน",OR(ISNUMBER(SEARCH("CP",D1145)),ISNUMBER(SEARCH("BTC",#REF!))),"340",TRUE,"")</f>
        <v>ราชพฤกษ</v>
      </c>
    </row>
    <row r="1146" spans="1:7" x14ac:dyDescent="0.2">
      <c r="A1146" t="s">
        <v>9261</v>
      </c>
      <c r="B1146" t="s">
        <v>9262</v>
      </c>
      <c r="C1146" t="s">
        <v>8520</v>
      </c>
      <c r="D1146" t="s">
        <v>2683</v>
      </c>
      <c r="E1146" t="s">
        <v>8621</v>
      </c>
      <c r="F1146">
        <v>8</v>
      </c>
      <c r="G1146" t="str" cm="1">
        <f t="array" ref="G1146">_xlfn.IFS(ISNUMBER(SEARCH("CP02",D1146)),"ราชพฤกษ",ISNUMBER(SEARCH("CP03",D1146)),"บางใหญ่",ISNUMBER(SEARCH("CP04",D1146)),"บางบอน",OR(ISNUMBER(SEARCH("CP",D1146)),ISNUMBER(SEARCH("BTC",#REF!))),"340",TRUE,"")</f>
        <v>340</v>
      </c>
    </row>
    <row r="1147" spans="1:7" x14ac:dyDescent="0.2">
      <c r="A1147" t="s">
        <v>9261</v>
      </c>
      <c r="B1147" t="s">
        <v>9262</v>
      </c>
      <c r="C1147" t="s">
        <v>8516</v>
      </c>
      <c r="D1147" t="s">
        <v>2584</v>
      </c>
      <c r="E1147" t="s">
        <v>8621</v>
      </c>
      <c r="F1147">
        <v>8</v>
      </c>
      <c r="G1147" t="str" cm="1">
        <f t="array" ref="G1147">_xlfn.IFS(ISNUMBER(SEARCH("CP02",D1147)),"ราชพฤกษ",ISNUMBER(SEARCH("CP03",D1147)),"บางใหญ่",ISNUMBER(SEARCH("CP04",D1147)),"บางบอน",OR(ISNUMBER(SEARCH("CP",D1147)),ISNUMBER(SEARCH("BTC",#REF!))),"340",TRUE,"")</f>
        <v>ราชพฤกษ</v>
      </c>
    </row>
    <row r="1148" spans="1:7" x14ac:dyDescent="0.2">
      <c r="A1148" t="s">
        <v>9261</v>
      </c>
      <c r="B1148" t="s">
        <v>9262</v>
      </c>
      <c r="C1148" t="s">
        <v>8518</v>
      </c>
      <c r="D1148" t="s">
        <v>2605</v>
      </c>
      <c r="E1148" t="s">
        <v>8621</v>
      </c>
      <c r="F1148">
        <v>3</v>
      </c>
      <c r="G1148" t="str" cm="1">
        <f t="array" ref="G1148">_xlfn.IFS(ISNUMBER(SEARCH("CP02",D1148)),"ราชพฤกษ",ISNUMBER(SEARCH("CP03",D1148)),"บางใหญ่",ISNUMBER(SEARCH("CP04",D1148)),"บางบอน",OR(ISNUMBER(SEARCH("CP",D1148)),ISNUMBER(SEARCH("BTC",#REF!))),"340",TRUE,"")</f>
        <v>บางใหญ่</v>
      </c>
    </row>
    <row r="1149" spans="1:7" x14ac:dyDescent="0.2">
      <c r="A1149" t="s">
        <v>9261</v>
      </c>
      <c r="B1149" t="s">
        <v>9262</v>
      </c>
      <c r="C1149" t="s">
        <v>8519</v>
      </c>
      <c r="D1149" t="s">
        <v>2631</v>
      </c>
      <c r="E1149" t="s">
        <v>8621</v>
      </c>
      <c r="F1149">
        <v>4</v>
      </c>
      <c r="G1149" t="str" cm="1">
        <f t="array" ref="G1149">_xlfn.IFS(ISNUMBER(SEARCH("CP02",D1149)),"ราชพฤกษ",ISNUMBER(SEARCH("CP03",D1149)),"บางใหญ่",ISNUMBER(SEARCH("CP04",D1149)),"บางบอน",OR(ISNUMBER(SEARCH("CP",D1149)),ISNUMBER(SEARCH("BTC",#REF!))),"340",TRUE,"")</f>
        <v>บางบอน</v>
      </c>
    </row>
    <row r="1150" spans="1:7" x14ac:dyDescent="0.2">
      <c r="A1150" t="s">
        <v>9263</v>
      </c>
      <c r="B1150" t="s">
        <v>9264</v>
      </c>
      <c r="C1150" t="s">
        <v>8520</v>
      </c>
      <c r="D1150" t="s">
        <v>2683</v>
      </c>
      <c r="E1150" t="s">
        <v>8621</v>
      </c>
      <c r="F1150">
        <v>2</v>
      </c>
      <c r="G1150" t="str" cm="1">
        <f t="array" ref="G1150">_xlfn.IFS(ISNUMBER(SEARCH("CP02",D1150)),"ราชพฤกษ",ISNUMBER(SEARCH("CP03",D1150)),"บางใหญ่",ISNUMBER(SEARCH("CP04",D1150)),"บางบอน",OR(ISNUMBER(SEARCH("CP",D1150)),ISNUMBER(SEARCH("BTC",#REF!))),"340",TRUE,"")</f>
        <v>340</v>
      </c>
    </row>
    <row r="1151" spans="1:7" x14ac:dyDescent="0.2">
      <c r="A1151" t="s">
        <v>9263</v>
      </c>
      <c r="B1151" t="s">
        <v>9264</v>
      </c>
      <c r="C1151" t="s">
        <v>8516</v>
      </c>
      <c r="D1151" t="s">
        <v>2584</v>
      </c>
      <c r="E1151" t="s">
        <v>8621</v>
      </c>
      <c r="F1151">
        <v>4</v>
      </c>
      <c r="G1151" t="str" cm="1">
        <f t="array" ref="G1151">_xlfn.IFS(ISNUMBER(SEARCH("CP02",D1151)),"ราชพฤกษ",ISNUMBER(SEARCH("CP03",D1151)),"บางใหญ่",ISNUMBER(SEARCH("CP04",D1151)),"บางบอน",OR(ISNUMBER(SEARCH("CP",D1151)),ISNUMBER(SEARCH("BTC",#REF!))),"340",TRUE,"")</f>
        <v>ราชพฤกษ</v>
      </c>
    </row>
    <row r="1152" spans="1:7" x14ac:dyDescent="0.2">
      <c r="A1152" t="s">
        <v>9263</v>
      </c>
      <c r="B1152" t="s">
        <v>9264</v>
      </c>
      <c r="C1152" t="s">
        <v>8518</v>
      </c>
      <c r="D1152" t="s">
        <v>2605</v>
      </c>
      <c r="E1152" t="s">
        <v>8621</v>
      </c>
      <c r="F1152">
        <v>2</v>
      </c>
      <c r="G1152" t="str" cm="1">
        <f t="array" ref="G1152">_xlfn.IFS(ISNUMBER(SEARCH("CP02",D1152)),"ราชพฤกษ",ISNUMBER(SEARCH("CP03",D1152)),"บางใหญ่",ISNUMBER(SEARCH("CP04",D1152)),"บางบอน",OR(ISNUMBER(SEARCH("CP",D1152)),ISNUMBER(SEARCH("BTC",#REF!))),"340",TRUE,"")</f>
        <v>บางใหญ่</v>
      </c>
    </row>
    <row r="1153" spans="1:7" x14ac:dyDescent="0.2">
      <c r="A1153" t="s">
        <v>9263</v>
      </c>
      <c r="B1153" t="s">
        <v>9264</v>
      </c>
      <c r="C1153" t="s">
        <v>8519</v>
      </c>
      <c r="D1153" t="s">
        <v>2631</v>
      </c>
      <c r="E1153" t="s">
        <v>8621</v>
      </c>
      <c r="F1153">
        <v>4</v>
      </c>
      <c r="G1153" t="str" cm="1">
        <f t="array" ref="G1153">_xlfn.IFS(ISNUMBER(SEARCH("CP02",D1153)),"ราชพฤกษ",ISNUMBER(SEARCH("CP03",D1153)),"บางใหญ่",ISNUMBER(SEARCH("CP04",D1153)),"บางบอน",OR(ISNUMBER(SEARCH("CP",D1153)),ISNUMBER(SEARCH("BTC",#REF!))),"340",TRUE,"")</f>
        <v>บางบอน</v>
      </c>
    </row>
    <row r="1154" spans="1:7" x14ac:dyDescent="0.2">
      <c r="A1154" t="s">
        <v>9265</v>
      </c>
      <c r="B1154" t="s">
        <v>9266</v>
      </c>
      <c r="C1154" t="s">
        <v>8520</v>
      </c>
      <c r="D1154" t="s">
        <v>2683</v>
      </c>
      <c r="E1154" t="s">
        <v>8621</v>
      </c>
      <c r="F1154">
        <v>8</v>
      </c>
      <c r="G1154" t="str" cm="1">
        <f t="array" ref="G1154">_xlfn.IFS(ISNUMBER(SEARCH("CP02",D1154)),"ราชพฤกษ",ISNUMBER(SEARCH("CP03",D1154)),"บางใหญ่",ISNUMBER(SEARCH("CP04",D1154)),"บางบอน",OR(ISNUMBER(SEARCH("CP",D1154)),ISNUMBER(SEARCH("BTC",#REF!))),"340",TRUE,"")</f>
        <v>340</v>
      </c>
    </row>
    <row r="1155" spans="1:7" x14ac:dyDescent="0.2">
      <c r="A1155" t="s">
        <v>9265</v>
      </c>
      <c r="B1155" t="s">
        <v>9266</v>
      </c>
      <c r="C1155" t="s">
        <v>8516</v>
      </c>
      <c r="D1155" t="s">
        <v>2584</v>
      </c>
      <c r="E1155" t="s">
        <v>8621</v>
      </c>
      <c r="F1155">
        <v>4</v>
      </c>
      <c r="G1155" t="str" cm="1">
        <f t="array" ref="G1155">_xlfn.IFS(ISNUMBER(SEARCH("CP02",D1155)),"ราชพฤกษ",ISNUMBER(SEARCH("CP03",D1155)),"บางใหญ่",ISNUMBER(SEARCH("CP04",D1155)),"บางบอน",OR(ISNUMBER(SEARCH("CP",D1155)),ISNUMBER(SEARCH("BTC",#REF!))),"340",TRUE,"")</f>
        <v>ราชพฤกษ</v>
      </c>
    </row>
    <row r="1156" spans="1:7" x14ac:dyDescent="0.2">
      <c r="A1156" t="s">
        <v>9265</v>
      </c>
      <c r="B1156" t="s">
        <v>9266</v>
      </c>
      <c r="C1156" t="s">
        <v>8519</v>
      </c>
      <c r="D1156" t="s">
        <v>2631</v>
      </c>
      <c r="E1156" t="s">
        <v>8621</v>
      </c>
      <c r="F1156">
        <v>4</v>
      </c>
      <c r="G1156" t="str" cm="1">
        <f t="array" ref="G1156">_xlfn.IFS(ISNUMBER(SEARCH("CP02",D1156)),"ราชพฤกษ",ISNUMBER(SEARCH("CP03",D1156)),"บางใหญ่",ISNUMBER(SEARCH("CP04",D1156)),"บางบอน",OR(ISNUMBER(SEARCH("CP",D1156)),ISNUMBER(SEARCH("BTC",#REF!))),"340",TRUE,"")</f>
        <v>บางบอน</v>
      </c>
    </row>
    <row r="1157" spans="1:7" x14ac:dyDescent="0.2">
      <c r="A1157" t="s">
        <v>9267</v>
      </c>
      <c r="B1157" t="s">
        <v>9268</v>
      </c>
      <c r="C1157" t="s">
        <v>8516</v>
      </c>
      <c r="D1157" t="s">
        <v>2584</v>
      </c>
      <c r="E1157" t="s">
        <v>8621</v>
      </c>
      <c r="F1157">
        <v>2</v>
      </c>
      <c r="G1157" t="str" cm="1">
        <f t="array" ref="G1157">_xlfn.IFS(ISNUMBER(SEARCH("CP02",D1157)),"ราชพฤกษ",ISNUMBER(SEARCH("CP03",D1157)),"บางใหญ่",ISNUMBER(SEARCH("CP04",D1157)),"บางบอน",OR(ISNUMBER(SEARCH("CP",D1157)),ISNUMBER(SEARCH("BTC",#REF!))),"340",TRUE,"")</f>
        <v>ราชพฤกษ</v>
      </c>
    </row>
    <row r="1158" spans="1:7" x14ac:dyDescent="0.2">
      <c r="A1158" t="s">
        <v>9269</v>
      </c>
      <c r="B1158" t="s">
        <v>9270</v>
      </c>
      <c r="C1158" t="s">
        <v>8520</v>
      </c>
      <c r="D1158" t="s">
        <v>2683</v>
      </c>
      <c r="E1158" t="s">
        <v>8513</v>
      </c>
      <c r="F1158">
        <v>2</v>
      </c>
      <c r="G1158" t="str" cm="1">
        <f t="array" ref="G1158">_xlfn.IFS(ISNUMBER(SEARCH("CP02",D1158)),"ราชพฤกษ",ISNUMBER(SEARCH("CP03",D1158)),"บางใหญ่",ISNUMBER(SEARCH("CP04",D1158)),"บางบอน",OR(ISNUMBER(SEARCH("CP",D1158)),ISNUMBER(SEARCH("BTC",#REF!))),"340",TRUE,"")</f>
        <v>340</v>
      </c>
    </row>
    <row r="1159" spans="1:7" x14ac:dyDescent="0.2">
      <c r="A1159" t="s">
        <v>205</v>
      </c>
      <c r="B1159" t="s">
        <v>206</v>
      </c>
      <c r="C1159" t="s">
        <v>8516</v>
      </c>
      <c r="D1159" t="s">
        <v>2584</v>
      </c>
      <c r="E1159" t="s">
        <v>8513</v>
      </c>
      <c r="F1159">
        <v>5</v>
      </c>
      <c r="G1159" t="str" cm="1">
        <f t="array" ref="G1159">_xlfn.IFS(ISNUMBER(SEARCH("CP02",D1159)),"ราชพฤกษ",ISNUMBER(SEARCH("CP03",D1159)),"บางใหญ่",ISNUMBER(SEARCH("CP04",D1159)),"บางบอน",OR(ISNUMBER(SEARCH("CP",D1159)),ISNUMBER(SEARCH("BTC",#REF!))),"340",TRUE,"")</f>
        <v>ราชพฤกษ</v>
      </c>
    </row>
    <row r="1160" spans="1:7" x14ac:dyDescent="0.2">
      <c r="A1160" t="s">
        <v>205</v>
      </c>
      <c r="B1160" t="s">
        <v>206</v>
      </c>
      <c r="C1160" t="s">
        <v>8518</v>
      </c>
      <c r="D1160" t="s">
        <v>2605</v>
      </c>
      <c r="E1160" t="s">
        <v>8513</v>
      </c>
      <c r="F1160">
        <v>3</v>
      </c>
      <c r="G1160" t="str" cm="1">
        <f t="array" ref="G1160">_xlfn.IFS(ISNUMBER(SEARCH("CP02",D1160)),"ราชพฤกษ",ISNUMBER(SEARCH("CP03",D1160)),"บางใหญ่",ISNUMBER(SEARCH("CP04",D1160)),"บางบอน",OR(ISNUMBER(SEARCH("CP",D1160)),ISNUMBER(SEARCH("BTC",#REF!))),"340",TRUE,"")</f>
        <v>บางใหญ่</v>
      </c>
    </row>
    <row r="1161" spans="1:7" x14ac:dyDescent="0.2">
      <c r="A1161" t="s">
        <v>209</v>
      </c>
      <c r="B1161" t="s">
        <v>210</v>
      </c>
      <c r="C1161" t="s">
        <v>8520</v>
      </c>
      <c r="D1161" t="s">
        <v>2683</v>
      </c>
      <c r="E1161" t="s">
        <v>8513</v>
      </c>
      <c r="F1161">
        <v>3</v>
      </c>
      <c r="G1161" t="str" cm="1">
        <f t="array" ref="G1161">_xlfn.IFS(ISNUMBER(SEARCH("CP02",D1161)),"ราชพฤกษ",ISNUMBER(SEARCH("CP03",D1161)),"บางใหญ่",ISNUMBER(SEARCH("CP04",D1161)),"บางบอน",OR(ISNUMBER(SEARCH("CP",D1161)),ISNUMBER(SEARCH("BTC",#REF!))),"340",TRUE,"")</f>
        <v>340</v>
      </c>
    </row>
    <row r="1162" spans="1:7" x14ac:dyDescent="0.2">
      <c r="A1162" t="s">
        <v>209</v>
      </c>
      <c r="B1162" t="s">
        <v>210</v>
      </c>
      <c r="C1162" t="s">
        <v>8518</v>
      </c>
      <c r="D1162" t="s">
        <v>2605</v>
      </c>
      <c r="E1162" t="s">
        <v>8513</v>
      </c>
      <c r="F1162">
        <v>5</v>
      </c>
      <c r="G1162" t="str" cm="1">
        <f t="array" ref="G1162">_xlfn.IFS(ISNUMBER(SEARCH("CP02",D1162)),"ราชพฤกษ",ISNUMBER(SEARCH("CP03",D1162)),"บางใหญ่",ISNUMBER(SEARCH("CP04",D1162)),"บางบอน",OR(ISNUMBER(SEARCH("CP",D1162)),ISNUMBER(SEARCH("BTC",#REF!))),"340",TRUE,"")</f>
        <v>บางใหญ่</v>
      </c>
    </row>
    <row r="1163" spans="1:7" x14ac:dyDescent="0.2">
      <c r="A1163" t="s">
        <v>211</v>
      </c>
      <c r="B1163" t="s">
        <v>212</v>
      </c>
      <c r="C1163" t="s">
        <v>8530</v>
      </c>
      <c r="D1163" t="s">
        <v>8543</v>
      </c>
      <c r="E1163" t="s">
        <v>8513</v>
      </c>
      <c r="F1163">
        <v>2</v>
      </c>
      <c r="G1163" t="str" cm="1">
        <f t="array" ref="G1163">_xlfn.IFS(ISNUMBER(SEARCH("CP02",D1163)),"ราชพฤกษ",ISNUMBER(SEARCH("CP03",D1163)),"บางใหญ่",ISNUMBER(SEARCH("CP04",D1163)),"บางบอน",OR(ISNUMBER(SEARCH("CP",D1163)),ISNUMBER(SEARCH("BTC",#REF!))),"340",TRUE,"")</f>
        <v/>
      </c>
    </row>
    <row r="1164" spans="1:7" x14ac:dyDescent="0.2">
      <c r="A1164" t="s">
        <v>211</v>
      </c>
      <c r="B1164" t="s">
        <v>212</v>
      </c>
      <c r="C1164" t="s">
        <v>8520</v>
      </c>
      <c r="D1164" t="s">
        <v>2683</v>
      </c>
      <c r="E1164" t="s">
        <v>8513</v>
      </c>
      <c r="F1164">
        <v>6</v>
      </c>
      <c r="G1164" t="str" cm="1">
        <f t="array" ref="G1164">_xlfn.IFS(ISNUMBER(SEARCH("CP02",D1164)),"ราชพฤกษ",ISNUMBER(SEARCH("CP03",D1164)),"บางใหญ่",ISNUMBER(SEARCH("CP04",D1164)),"บางบอน",OR(ISNUMBER(SEARCH("CP",D1164)),ISNUMBER(SEARCH("BTC",#REF!))),"340",TRUE,"")</f>
        <v>340</v>
      </c>
    </row>
    <row r="1165" spans="1:7" x14ac:dyDescent="0.2">
      <c r="A1165" t="s">
        <v>211</v>
      </c>
      <c r="B1165" t="s">
        <v>212</v>
      </c>
      <c r="C1165" t="s">
        <v>8518</v>
      </c>
      <c r="D1165" t="s">
        <v>2605</v>
      </c>
      <c r="E1165" t="s">
        <v>8513</v>
      </c>
      <c r="F1165">
        <v>10</v>
      </c>
      <c r="G1165" t="str" cm="1">
        <f t="array" ref="G1165">_xlfn.IFS(ISNUMBER(SEARCH("CP02",D1165)),"ราชพฤกษ",ISNUMBER(SEARCH("CP03",D1165)),"บางใหญ่",ISNUMBER(SEARCH("CP04",D1165)),"บางบอน",OR(ISNUMBER(SEARCH("CP",D1165)),ISNUMBER(SEARCH("BTC",#REF!))),"340",TRUE,"")</f>
        <v>บางใหญ่</v>
      </c>
    </row>
    <row r="1166" spans="1:7" x14ac:dyDescent="0.2">
      <c r="A1166" t="s">
        <v>211</v>
      </c>
      <c r="B1166" t="s">
        <v>212</v>
      </c>
      <c r="C1166" t="s">
        <v>8519</v>
      </c>
      <c r="D1166" t="s">
        <v>2631</v>
      </c>
      <c r="E1166" t="s">
        <v>8513</v>
      </c>
      <c r="F1166">
        <v>5</v>
      </c>
      <c r="G1166" t="str" cm="1">
        <f t="array" ref="G1166">_xlfn.IFS(ISNUMBER(SEARCH("CP02",D1166)),"ราชพฤกษ",ISNUMBER(SEARCH("CP03",D1166)),"บางใหญ่",ISNUMBER(SEARCH("CP04",D1166)),"บางบอน",OR(ISNUMBER(SEARCH("CP",D1166)),ISNUMBER(SEARCH("BTC",#REF!))),"340",TRUE,"")</f>
        <v>บางบอน</v>
      </c>
    </row>
    <row r="1167" spans="1:7" x14ac:dyDescent="0.2">
      <c r="A1167" t="s">
        <v>207</v>
      </c>
      <c r="B1167" t="s">
        <v>208</v>
      </c>
      <c r="C1167" t="s">
        <v>8520</v>
      </c>
      <c r="D1167" t="s">
        <v>2683</v>
      </c>
      <c r="E1167" t="s">
        <v>8513</v>
      </c>
      <c r="F1167">
        <v>7</v>
      </c>
      <c r="G1167" t="str" cm="1">
        <f t="array" ref="G1167">_xlfn.IFS(ISNUMBER(SEARCH("CP02",D1167)),"ราชพฤกษ",ISNUMBER(SEARCH("CP03",D1167)),"บางใหญ่",ISNUMBER(SEARCH("CP04",D1167)),"บางบอน",OR(ISNUMBER(SEARCH("CP",D1167)),ISNUMBER(SEARCH("BTC",#REF!))),"340",TRUE,"")</f>
        <v>340</v>
      </c>
    </row>
    <row r="1168" spans="1:7" x14ac:dyDescent="0.2">
      <c r="A1168" t="s">
        <v>207</v>
      </c>
      <c r="B1168" t="s">
        <v>208</v>
      </c>
      <c r="C1168" t="s">
        <v>8516</v>
      </c>
      <c r="D1168" t="s">
        <v>2584</v>
      </c>
      <c r="E1168" t="s">
        <v>8513</v>
      </c>
      <c r="F1168">
        <v>11</v>
      </c>
      <c r="G1168" t="str" cm="1">
        <f t="array" ref="G1168">_xlfn.IFS(ISNUMBER(SEARCH("CP02",D1168)),"ราชพฤกษ",ISNUMBER(SEARCH("CP03",D1168)),"บางใหญ่",ISNUMBER(SEARCH("CP04",D1168)),"บางบอน",OR(ISNUMBER(SEARCH("CP",D1168)),ISNUMBER(SEARCH("BTC",#REF!))),"340",TRUE,"")</f>
        <v>ราชพฤกษ</v>
      </c>
    </row>
    <row r="1169" spans="1:7" x14ac:dyDescent="0.2">
      <c r="A1169" t="s">
        <v>207</v>
      </c>
      <c r="B1169" t="s">
        <v>208</v>
      </c>
      <c r="C1169" t="s">
        <v>8518</v>
      </c>
      <c r="D1169" t="s">
        <v>2605</v>
      </c>
      <c r="E1169" t="s">
        <v>8513</v>
      </c>
      <c r="F1169">
        <v>8</v>
      </c>
      <c r="G1169" t="str" cm="1">
        <f t="array" ref="G1169">_xlfn.IFS(ISNUMBER(SEARCH("CP02",D1169)),"ราชพฤกษ",ISNUMBER(SEARCH("CP03",D1169)),"บางใหญ่",ISNUMBER(SEARCH("CP04",D1169)),"บางบอน",OR(ISNUMBER(SEARCH("CP",D1169)),ISNUMBER(SEARCH("BTC",#REF!))),"340",TRUE,"")</f>
        <v>บางใหญ่</v>
      </c>
    </row>
    <row r="1170" spans="1:7" x14ac:dyDescent="0.2">
      <c r="A1170" t="s">
        <v>207</v>
      </c>
      <c r="B1170" t="s">
        <v>208</v>
      </c>
      <c r="C1170" t="s">
        <v>8519</v>
      </c>
      <c r="D1170" t="s">
        <v>2631</v>
      </c>
      <c r="E1170" t="s">
        <v>8513</v>
      </c>
      <c r="F1170">
        <v>7</v>
      </c>
      <c r="G1170" t="str" cm="1">
        <f t="array" ref="G1170">_xlfn.IFS(ISNUMBER(SEARCH("CP02",D1170)),"ราชพฤกษ",ISNUMBER(SEARCH("CP03",D1170)),"บางใหญ่",ISNUMBER(SEARCH("CP04",D1170)),"บางบอน",OR(ISNUMBER(SEARCH("CP",D1170)),ISNUMBER(SEARCH("BTC",#REF!))),"340",TRUE,"")</f>
        <v>บางบอน</v>
      </c>
    </row>
    <row r="1171" spans="1:7" x14ac:dyDescent="0.2">
      <c r="A1171" t="s">
        <v>203</v>
      </c>
      <c r="B1171" t="s">
        <v>204</v>
      </c>
      <c r="C1171" t="s">
        <v>8530</v>
      </c>
      <c r="D1171" t="s">
        <v>8543</v>
      </c>
      <c r="E1171" t="s">
        <v>8513</v>
      </c>
      <c r="F1171">
        <v>6</v>
      </c>
      <c r="G1171" t="str" cm="1">
        <f t="array" ref="G1171">_xlfn.IFS(ISNUMBER(SEARCH("CP02",D1171)),"ราชพฤกษ",ISNUMBER(SEARCH("CP03",D1171)),"บางใหญ่",ISNUMBER(SEARCH("CP04",D1171)),"บางบอน",OR(ISNUMBER(SEARCH("CP",D1171)),ISNUMBER(SEARCH("BTC",#REF!))),"340",TRUE,"")</f>
        <v/>
      </c>
    </row>
    <row r="1172" spans="1:7" x14ac:dyDescent="0.2">
      <c r="A1172" t="s">
        <v>203</v>
      </c>
      <c r="B1172" t="s">
        <v>204</v>
      </c>
      <c r="C1172" t="s">
        <v>8520</v>
      </c>
      <c r="D1172" t="s">
        <v>2683</v>
      </c>
      <c r="E1172" t="s">
        <v>8513</v>
      </c>
      <c r="F1172">
        <v>1</v>
      </c>
      <c r="G1172" t="str" cm="1">
        <f t="array" ref="G1172">_xlfn.IFS(ISNUMBER(SEARCH("CP02",D1172)),"ราชพฤกษ",ISNUMBER(SEARCH("CP03",D1172)),"บางใหญ่",ISNUMBER(SEARCH("CP04",D1172)),"บางบอน",OR(ISNUMBER(SEARCH("CP",D1172)),ISNUMBER(SEARCH("BTC",#REF!))),"340",TRUE,"")</f>
        <v>340</v>
      </c>
    </row>
    <row r="1173" spans="1:7" x14ac:dyDescent="0.2">
      <c r="A1173" t="s">
        <v>203</v>
      </c>
      <c r="B1173" t="s">
        <v>204</v>
      </c>
      <c r="C1173" t="s">
        <v>8518</v>
      </c>
      <c r="D1173" t="s">
        <v>2605</v>
      </c>
      <c r="E1173" t="s">
        <v>8513</v>
      </c>
      <c r="F1173">
        <v>8</v>
      </c>
      <c r="G1173" t="str" cm="1">
        <f t="array" ref="G1173">_xlfn.IFS(ISNUMBER(SEARCH("CP02",D1173)),"ราชพฤกษ",ISNUMBER(SEARCH("CP03",D1173)),"บางใหญ่",ISNUMBER(SEARCH("CP04",D1173)),"บางบอน",OR(ISNUMBER(SEARCH("CP",D1173)),ISNUMBER(SEARCH("BTC",#REF!))),"340",TRUE,"")</f>
        <v>บางใหญ่</v>
      </c>
    </row>
    <row r="1174" spans="1:7" x14ac:dyDescent="0.2">
      <c r="A1174" t="s">
        <v>213</v>
      </c>
      <c r="B1174" t="s">
        <v>214</v>
      </c>
      <c r="C1174" t="s">
        <v>8520</v>
      </c>
      <c r="D1174" t="s">
        <v>2683</v>
      </c>
      <c r="E1174" t="s">
        <v>8513</v>
      </c>
      <c r="F1174">
        <v>6</v>
      </c>
      <c r="G1174" t="str" cm="1">
        <f t="array" ref="G1174">_xlfn.IFS(ISNUMBER(SEARCH("CP02",D1174)),"ราชพฤกษ",ISNUMBER(SEARCH("CP03",D1174)),"บางใหญ่",ISNUMBER(SEARCH("CP04",D1174)),"บางบอน",OR(ISNUMBER(SEARCH("CP",D1174)),ISNUMBER(SEARCH("BTC",#REF!))),"340",TRUE,"")</f>
        <v>340</v>
      </c>
    </row>
    <row r="1175" spans="1:7" x14ac:dyDescent="0.2">
      <c r="A1175" t="s">
        <v>213</v>
      </c>
      <c r="B1175" t="s">
        <v>214</v>
      </c>
      <c r="C1175" t="s">
        <v>8516</v>
      </c>
      <c r="D1175" t="s">
        <v>2584</v>
      </c>
      <c r="E1175" t="s">
        <v>8513</v>
      </c>
      <c r="F1175">
        <v>4</v>
      </c>
      <c r="G1175" t="str" cm="1">
        <f t="array" ref="G1175">_xlfn.IFS(ISNUMBER(SEARCH("CP02",D1175)),"ราชพฤกษ",ISNUMBER(SEARCH("CP03",D1175)),"บางใหญ่",ISNUMBER(SEARCH("CP04",D1175)),"บางบอน",OR(ISNUMBER(SEARCH("CP",D1175)),ISNUMBER(SEARCH("BTC",#REF!))),"340",TRUE,"")</f>
        <v>ราชพฤกษ</v>
      </c>
    </row>
    <row r="1176" spans="1:7" x14ac:dyDescent="0.2">
      <c r="A1176" t="s">
        <v>213</v>
      </c>
      <c r="B1176" t="s">
        <v>214</v>
      </c>
      <c r="C1176" t="s">
        <v>8518</v>
      </c>
      <c r="D1176" t="s">
        <v>2605</v>
      </c>
      <c r="E1176" t="s">
        <v>8513</v>
      </c>
      <c r="F1176">
        <v>6</v>
      </c>
      <c r="G1176" t="str" cm="1">
        <f t="array" ref="G1176">_xlfn.IFS(ISNUMBER(SEARCH("CP02",D1176)),"ราชพฤกษ",ISNUMBER(SEARCH("CP03",D1176)),"บางใหญ่",ISNUMBER(SEARCH("CP04",D1176)),"บางบอน",OR(ISNUMBER(SEARCH("CP",D1176)),ISNUMBER(SEARCH("BTC",#REF!))),"340",TRUE,"")</f>
        <v>บางใหญ่</v>
      </c>
    </row>
    <row r="1177" spans="1:7" x14ac:dyDescent="0.2">
      <c r="A1177" t="s">
        <v>213</v>
      </c>
      <c r="B1177" t="s">
        <v>214</v>
      </c>
      <c r="C1177" t="s">
        <v>8519</v>
      </c>
      <c r="D1177" t="s">
        <v>2631</v>
      </c>
      <c r="E1177" t="s">
        <v>8513</v>
      </c>
      <c r="F1177">
        <v>1</v>
      </c>
      <c r="G1177" t="str" cm="1">
        <f t="array" ref="G1177">_xlfn.IFS(ISNUMBER(SEARCH("CP02",D1177)),"ราชพฤกษ",ISNUMBER(SEARCH("CP03",D1177)),"บางใหญ่",ISNUMBER(SEARCH("CP04",D1177)),"บางบอน",OR(ISNUMBER(SEARCH("CP",D1177)),ISNUMBER(SEARCH("BTC",#REF!))),"340",TRUE,"")</f>
        <v>บางบอน</v>
      </c>
    </row>
    <row r="1178" spans="1:7" x14ac:dyDescent="0.2">
      <c r="A1178" t="s">
        <v>215</v>
      </c>
      <c r="B1178" t="s">
        <v>216</v>
      </c>
      <c r="C1178" t="s">
        <v>8520</v>
      </c>
      <c r="D1178" t="s">
        <v>2683</v>
      </c>
      <c r="E1178" t="s">
        <v>8513</v>
      </c>
      <c r="F1178">
        <v>10</v>
      </c>
      <c r="G1178" t="str" cm="1">
        <f t="array" ref="G1178">_xlfn.IFS(ISNUMBER(SEARCH("CP02",D1178)),"ราชพฤกษ",ISNUMBER(SEARCH("CP03",D1178)),"บางใหญ่",ISNUMBER(SEARCH("CP04",D1178)),"บางบอน",OR(ISNUMBER(SEARCH("CP",D1178)),ISNUMBER(SEARCH("BTC",#REF!))),"340",TRUE,"")</f>
        <v>340</v>
      </c>
    </row>
    <row r="1179" spans="1:7" x14ac:dyDescent="0.2">
      <c r="A1179" t="s">
        <v>215</v>
      </c>
      <c r="B1179" t="s">
        <v>216</v>
      </c>
      <c r="C1179" t="s">
        <v>8516</v>
      </c>
      <c r="D1179" t="s">
        <v>2584</v>
      </c>
      <c r="E1179" t="s">
        <v>8513</v>
      </c>
      <c r="F1179">
        <v>3</v>
      </c>
      <c r="G1179" t="str" cm="1">
        <f t="array" ref="G1179">_xlfn.IFS(ISNUMBER(SEARCH("CP02",D1179)),"ราชพฤกษ",ISNUMBER(SEARCH("CP03",D1179)),"บางใหญ่",ISNUMBER(SEARCH("CP04",D1179)),"บางบอน",OR(ISNUMBER(SEARCH("CP",D1179)),ISNUMBER(SEARCH("BTC",#REF!))),"340",TRUE,"")</f>
        <v>ราชพฤกษ</v>
      </c>
    </row>
    <row r="1180" spans="1:7" x14ac:dyDescent="0.2">
      <c r="A1180" t="s">
        <v>215</v>
      </c>
      <c r="B1180" t="s">
        <v>216</v>
      </c>
      <c r="C1180" t="s">
        <v>8518</v>
      </c>
      <c r="D1180" t="s">
        <v>2605</v>
      </c>
      <c r="E1180" t="s">
        <v>8513</v>
      </c>
      <c r="F1180">
        <v>2</v>
      </c>
      <c r="G1180" t="str" cm="1">
        <f t="array" ref="G1180">_xlfn.IFS(ISNUMBER(SEARCH("CP02",D1180)),"ราชพฤกษ",ISNUMBER(SEARCH("CP03",D1180)),"บางใหญ่",ISNUMBER(SEARCH("CP04",D1180)),"บางบอน",OR(ISNUMBER(SEARCH("CP",D1180)),ISNUMBER(SEARCH("BTC",#REF!))),"340",TRUE,"")</f>
        <v>บางใหญ่</v>
      </c>
    </row>
    <row r="1181" spans="1:7" x14ac:dyDescent="0.2">
      <c r="A1181" t="s">
        <v>9271</v>
      </c>
      <c r="B1181" t="s">
        <v>9272</v>
      </c>
      <c r="C1181" t="s">
        <v>8520</v>
      </c>
      <c r="D1181" t="s">
        <v>2683</v>
      </c>
      <c r="E1181" t="s">
        <v>8513</v>
      </c>
      <c r="F1181">
        <v>1</v>
      </c>
      <c r="G1181" t="str" cm="1">
        <f t="array" ref="G1181">_xlfn.IFS(ISNUMBER(SEARCH("CP02",D1181)),"ราชพฤกษ",ISNUMBER(SEARCH("CP03",D1181)),"บางใหญ่",ISNUMBER(SEARCH("CP04",D1181)),"บางบอน",OR(ISNUMBER(SEARCH("CP",D1181)),ISNUMBER(SEARCH("BTC",#REF!))),"340",TRUE,"")</f>
        <v>340</v>
      </c>
    </row>
    <row r="1182" spans="1:7" x14ac:dyDescent="0.2">
      <c r="A1182" t="s">
        <v>9273</v>
      </c>
      <c r="B1182" t="s">
        <v>9274</v>
      </c>
      <c r="C1182" t="s">
        <v>8520</v>
      </c>
      <c r="D1182" t="s">
        <v>2683</v>
      </c>
      <c r="E1182" t="s">
        <v>8513</v>
      </c>
      <c r="F1182">
        <v>1</v>
      </c>
      <c r="G1182" t="str" cm="1">
        <f t="array" ref="G1182">_xlfn.IFS(ISNUMBER(SEARCH("CP02",D1182)),"ราชพฤกษ",ISNUMBER(SEARCH("CP03",D1182)),"บางใหญ่",ISNUMBER(SEARCH("CP04",D1182)),"บางบอน",OR(ISNUMBER(SEARCH("CP",D1182)),ISNUMBER(SEARCH("BTC",#REF!))),"340",TRUE,"")</f>
        <v>340</v>
      </c>
    </row>
    <row r="1183" spans="1:7" x14ac:dyDescent="0.2">
      <c r="A1183" t="s">
        <v>217</v>
      </c>
      <c r="B1183" t="s">
        <v>218</v>
      </c>
      <c r="C1183" t="s">
        <v>8518</v>
      </c>
      <c r="D1183" t="s">
        <v>2605</v>
      </c>
      <c r="E1183" t="s">
        <v>8513</v>
      </c>
      <c r="F1183">
        <v>5</v>
      </c>
      <c r="G1183" t="str" cm="1">
        <f t="array" ref="G1183">_xlfn.IFS(ISNUMBER(SEARCH("CP02",D1183)),"ราชพฤกษ",ISNUMBER(SEARCH("CP03",D1183)),"บางใหญ่",ISNUMBER(SEARCH("CP04",D1183)),"บางบอน",OR(ISNUMBER(SEARCH("CP",D1183)),ISNUMBER(SEARCH("BTC",#REF!))),"340",TRUE,"")</f>
        <v>บางใหญ่</v>
      </c>
    </row>
    <row r="1184" spans="1:7" x14ac:dyDescent="0.2">
      <c r="A1184" t="s">
        <v>217</v>
      </c>
      <c r="B1184" t="s">
        <v>218</v>
      </c>
      <c r="C1184" t="s">
        <v>8519</v>
      </c>
      <c r="D1184" t="s">
        <v>2631</v>
      </c>
      <c r="E1184" t="s">
        <v>8513</v>
      </c>
      <c r="F1184">
        <v>10</v>
      </c>
      <c r="G1184" t="str" cm="1">
        <f t="array" ref="G1184">_xlfn.IFS(ISNUMBER(SEARCH("CP02",D1184)),"ราชพฤกษ",ISNUMBER(SEARCH("CP03",D1184)),"บางใหญ่",ISNUMBER(SEARCH("CP04",D1184)),"บางบอน",OR(ISNUMBER(SEARCH("CP",D1184)),ISNUMBER(SEARCH("BTC",#REF!))),"340",TRUE,"")</f>
        <v>บางบอน</v>
      </c>
    </row>
    <row r="1185" spans="1:7" x14ac:dyDescent="0.2">
      <c r="A1185" t="s">
        <v>195</v>
      </c>
      <c r="B1185" t="s">
        <v>196</v>
      </c>
      <c r="C1185" t="s">
        <v>8516</v>
      </c>
      <c r="D1185" t="s">
        <v>2584</v>
      </c>
      <c r="E1185" t="s">
        <v>8513</v>
      </c>
      <c r="F1185">
        <v>2</v>
      </c>
      <c r="G1185" t="str" cm="1">
        <f t="array" ref="G1185">_xlfn.IFS(ISNUMBER(SEARCH("CP02",D1185)),"ราชพฤกษ",ISNUMBER(SEARCH("CP03",D1185)),"บางใหญ่",ISNUMBER(SEARCH("CP04",D1185)),"บางบอน",OR(ISNUMBER(SEARCH("CP",D1185)),ISNUMBER(SEARCH("BTC",#REF!))),"340",TRUE,"")</f>
        <v>ราชพฤกษ</v>
      </c>
    </row>
    <row r="1186" spans="1:7" x14ac:dyDescent="0.2">
      <c r="A1186" t="s">
        <v>195</v>
      </c>
      <c r="B1186" t="s">
        <v>196</v>
      </c>
      <c r="C1186" t="s">
        <v>8518</v>
      </c>
      <c r="D1186" t="s">
        <v>2605</v>
      </c>
      <c r="E1186" t="s">
        <v>8513</v>
      </c>
      <c r="F1186">
        <v>12</v>
      </c>
      <c r="G1186" t="str" cm="1">
        <f t="array" ref="G1186">_xlfn.IFS(ISNUMBER(SEARCH("CP02",D1186)),"ราชพฤกษ",ISNUMBER(SEARCH("CP03",D1186)),"บางใหญ่",ISNUMBER(SEARCH("CP04",D1186)),"บางบอน",OR(ISNUMBER(SEARCH("CP",D1186)),ISNUMBER(SEARCH("BTC",#REF!))),"340",TRUE,"")</f>
        <v>บางใหญ่</v>
      </c>
    </row>
    <row r="1187" spans="1:7" x14ac:dyDescent="0.2">
      <c r="A1187" t="s">
        <v>195</v>
      </c>
      <c r="B1187" t="s">
        <v>196</v>
      </c>
      <c r="C1187" t="s">
        <v>8519</v>
      </c>
      <c r="D1187" t="s">
        <v>2631</v>
      </c>
      <c r="E1187" t="s">
        <v>8513</v>
      </c>
      <c r="F1187">
        <v>3</v>
      </c>
      <c r="G1187" t="str" cm="1">
        <f t="array" ref="G1187">_xlfn.IFS(ISNUMBER(SEARCH("CP02",D1187)),"ราชพฤกษ",ISNUMBER(SEARCH("CP03",D1187)),"บางใหญ่",ISNUMBER(SEARCH("CP04",D1187)),"บางบอน",OR(ISNUMBER(SEARCH("CP",D1187)),ISNUMBER(SEARCH("BTC",#REF!))),"340",TRUE,"")</f>
        <v>บางบอน</v>
      </c>
    </row>
    <row r="1188" spans="1:7" x14ac:dyDescent="0.2">
      <c r="A1188" t="s">
        <v>9275</v>
      </c>
      <c r="B1188" t="s">
        <v>9276</v>
      </c>
      <c r="C1188" t="s">
        <v>8516</v>
      </c>
      <c r="D1188" t="s">
        <v>2584</v>
      </c>
      <c r="E1188" t="s">
        <v>8513</v>
      </c>
      <c r="F1188">
        <v>3</v>
      </c>
      <c r="G1188" t="str" cm="1">
        <f t="array" ref="G1188">_xlfn.IFS(ISNUMBER(SEARCH("CP02",D1188)),"ราชพฤกษ",ISNUMBER(SEARCH("CP03",D1188)),"บางใหญ่",ISNUMBER(SEARCH("CP04",D1188)),"บางบอน",OR(ISNUMBER(SEARCH("CP",D1188)),ISNUMBER(SEARCH("BTC",#REF!))),"340",TRUE,"")</f>
        <v>ราชพฤกษ</v>
      </c>
    </row>
    <row r="1189" spans="1:7" x14ac:dyDescent="0.2">
      <c r="A1189" t="s">
        <v>9277</v>
      </c>
      <c r="B1189" t="s">
        <v>9278</v>
      </c>
      <c r="C1189" t="s">
        <v>8516</v>
      </c>
      <c r="D1189" t="s">
        <v>2584</v>
      </c>
      <c r="E1189" t="s">
        <v>8621</v>
      </c>
      <c r="F1189">
        <v>2</v>
      </c>
      <c r="G1189" t="str" cm="1">
        <f t="array" ref="G1189">_xlfn.IFS(ISNUMBER(SEARCH("CP02",D1189)),"ราชพฤกษ",ISNUMBER(SEARCH("CP03",D1189)),"บางใหญ่",ISNUMBER(SEARCH("CP04",D1189)),"บางบอน",OR(ISNUMBER(SEARCH("CP",D1189)),ISNUMBER(SEARCH("BTC",#REF!))),"340",TRUE,"")</f>
        <v>ราชพฤกษ</v>
      </c>
    </row>
    <row r="1190" spans="1:7" x14ac:dyDescent="0.2">
      <c r="A1190" t="s">
        <v>219</v>
      </c>
      <c r="B1190" t="s">
        <v>220</v>
      </c>
      <c r="C1190" t="s">
        <v>8520</v>
      </c>
      <c r="D1190" t="s">
        <v>2683</v>
      </c>
      <c r="E1190" t="s">
        <v>8513</v>
      </c>
      <c r="F1190">
        <v>3</v>
      </c>
      <c r="G1190" t="str" cm="1">
        <f t="array" ref="G1190">_xlfn.IFS(ISNUMBER(SEARCH("CP02",D1190)),"ราชพฤกษ",ISNUMBER(SEARCH("CP03",D1190)),"บางใหญ่",ISNUMBER(SEARCH("CP04",D1190)),"บางบอน",OR(ISNUMBER(SEARCH("CP",D1190)),ISNUMBER(SEARCH("BTC",#REF!))),"340",TRUE,"")</f>
        <v>340</v>
      </c>
    </row>
    <row r="1191" spans="1:7" x14ac:dyDescent="0.2">
      <c r="A1191" t="s">
        <v>219</v>
      </c>
      <c r="B1191" t="s">
        <v>220</v>
      </c>
      <c r="C1191" t="s">
        <v>8516</v>
      </c>
      <c r="D1191" t="s">
        <v>2584</v>
      </c>
      <c r="E1191" t="s">
        <v>8513</v>
      </c>
      <c r="F1191">
        <v>3</v>
      </c>
      <c r="G1191" t="str" cm="1">
        <f t="array" ref="G1191">_xlfn.IFS(ISNUMBER(SEARCH("CP02",D1191)),"ราชพฤกษ",ISNUMBER(SEARCH("CP03",D1191)),"บางใหญ่",ISNUMBER(SEARCH("CP04",D1191)),"บางบอน",OR(ISNUMBER(SEARCH("CP",D1191)),ISNUMBER(SEARCH("BTC",#REF!))),"340",TRUE,"")</f>
        <v>ราชพฤกษ</v>
      </c>
    </row>
    <row r="1192" spans="1:7" x14ac:dyDescent="0.2">
      <c r="A1192" t="s">
        <v>219</v>
      </c>
      <c r="B1192" t="s">
        <v>220</v>
      </c>
      <c r="C1192" t="s">
        <v>8518</v>
      </c>
      <c r="D1192" t="s">
        <v>2605</v>
      </c>
      <c r="E1192" t="s">
        <v>8513</v>
      </c>
      <c r="F1192">
        <v>3</v>
      </c>
      <c r="G1192" t="str" cm="1">
        <f t="array" ref="G1192">_xlfn.IFS(ISNUMBER(SEARCH("CP02",D1192)),"ราชพฤกษ",ISNUMBER(SEARCH("CP03",D1192)),"บางใหญ่",ISNUMBER(SEARCH("CP04",D1192)),"บางบอน",OR(ISNUMBER(SEARCH("CP",D1192)),ISNUMBER(SEARCH("BTC",#REF!))),"340",TRUE,"")</f>
        <v>บางใหญ่</v>
      </c>
    </row>
    <row r="1193" spans="1:7" x14ac:dyDescent="0.2">
      <c r="A1193" t="s">
        <v>219</v>
      </c>
      <c r="B1193" t="s">
        <v>220</v>
      </c>
      <c r="C1193" t="s">
        <v>8519</v>
      </c>
      <c r="D1193" t="s">
        <v>2631</v>
      </c>
      <c r="E1193" t="s">
        <v>8513</v>
      </c>
      <c r="F1193">
        <v>1</v>
      </c>
      <c r="G1193" t="str" cm="1">
        <f t="array" ref="G1193">_xlfn.IFS(ISNUMBER(SEARCH("CP02",D1193)),"ราชพฤกษ",ISNUMBER(SEARCH("CP03",D1193)),"บางใหญ่",ISNUMBER(SEARCH("CP04",D1193)),"บางบอน",OR(ISNUMBER(SEARCH("CP",D1193)),ISNUMBER(SEARCH("BTC",#REF!))),"340",TRUE,"")</f>
        <v>บางบอน</v>
      </c>
    </row>
    <row r="1194" spans="1:7" x14ac:dyDescent="0.2">
      <c r="A1194" t="s">
        <v>9279</v>
      </c>
      <c r="B1194" t="s">
        <v>9280</v>
      </c>
      <c r="C1194" t="s">
        <v>8516</v>
      </c>
      <c r="D1194" t="s">
        <v>2584</v>
      </c>
      <c r="E1194" t="s">
        <v>8513</v>
      </c>
      <c r="F1194">
        <v>3</v>
      </c>
      <c r="G1194" t="str" cm="1">
        <f t="array" ref="G1194">_xlfn.IFS(ISNUMBER(SEARCH("CP02",D1194)),"ราชพฤกษ",ISNUMBER(SEARCH("CP03",D1194)),"บางใหญ่",ISNUMBER(SEARCH("CP04",D1194)),"บางบอน",OR(ISNUMBER(SEARCH("CP",D1194)),ISNUMBER(SEARCH("BTC",#REF!))),"340",TRUE,"")</f>
        <v>ราชพฤกษ</v>
      </c>
    </row>
    <row r="1195" spans="1:7" x14ac:dyDescent="0.2">
      <c r="A1195" t="s">
        <v>9279</v>
      </c>
      <c r="B1195" t="s">
        <v>9280</v>
      </c>
      <c r="C1195" t="s">
        <v>8518</v>
      </c>
      <c r="D1195" t="s">
        <v>2605</v>
      </c>
      <c r="E1195" t="s">
        <v>8513</v>
      </c>
      <c r="F1195">
        <v>14</v>
      </c>
      <c r="G1195" t="str" cm="1">
        <f t="array" ref="G1195">_xlfn.IFS(ISNUMBER(SEARCH("CP02",D1195)),"ราชพฤกษ",ISNUMBER(SEARCH("CP03",D1195)),"บางใหญ่",ISNUMBER(SEARCH("CP04",D1195)),"บางบอน",OR(ISNUMBER(SEARCH("CP",D1195)),ISNUMBER(SEARCH("BTC",#REF!))),"340",TRUE,"")</f>
        <v>บางใหญ่</v>
      </c>
    </row>
    <row r="1196" spans="1:7" x14ac:dyDescent="0.2">
      <c r="A1196" t="s">
        <v>9279</v>
      </c>
      <c r="B1196" t="s">
        <v>9280</v>
      </c>
      <c r="C1196" t="s">
        <v>8519</v>
      </c>
      <c r="D1196" t="s">
        <v>2631</v>
      </c>
      <c r="E1196" t="s">
        <v>8513</v>
      </c>
      <c r="F1196">
        <v>5</v>
      </c>
      <c r="G1196" t="str" cm="1">
        <f t="array" ref="G1196">_xlfn.IFS(ISNUMBER(SEARCH("CP02",D1196)),"ราชพฤกษ",ISNUMBER(SEARCH("CP03",D1196)),"บางใหญ่",ISNUMBER(SEARCH("CP04",D1196)),"บางบอน",OR(ISNUMBER(SEARCH("CP",D1196)),ISNUMBER(SEARCH("BTC",#REF!))),"340",TRUE,"")</f>
        <v>บางบอน</v>
      </c>
    </row>
    <row r="1197" spans="1:7" x14ac:dyDescent="0.2">
      <c r="A1197" t="s">
        <v>199</v>
      </c>
      <c r="B1197" t="s">
        <v>200</v>
      </c>
      <c r="C1197" t="s">
        <v>8518</v>
      </c>
      <c r="D1197" t="s">
        <v>2605</v>
      </c>
      <c r="E1197" t="s">
        <v>8513</v>
      </c>
      <c r="F1197">
        <v>1</v>
      </c>
      <c r="G1197" t="str" cm="1">
        <f t="array" ref="G1197">_xlfn.IFS(ISNUMBER(SEARCH("CP02",D1197)),"ราชพฤกษ",ISNUMBER(SEARCH("CP03",D1197)),"บางใหญ่",ISNUMBER(SEARCH("CP04",D1197)),"บางบอน",OR(ISNUMBER(SEARCH("CP",D1197)),ISNUMBER(SEARCH("BTC",#REF!))),"340",TRUE,"")</f>
        <v>บางใหญ่</v>
      </c>
    </row>
    <row r="1198" spans="1:7" x14ac:dyDescent="0.2">
      <c r="A1198" t="s">
        <v>9281</v>
      </c>
      <c r="B1198" t="s">
        <v>9282</v>
      </c>
      <c r="C1198" t="s">
        <v>8520</v>
      </c>
      <c r="D1198" t="s">
        <v>2683</v>
      </c>
      <c r="E1198" t="s">
        <v>8513</v>
      </c>
      <c r="F1198">
        <v>2</v>
      </c>
      <c r="G1198" t="str" cm="1">
        <f t="array" ref="G1198">_xlfn.IFS(ISNUMBER(SEARCH("CP02",D1198)),"ราชพฤกษ",ISNUMBER(SEARCH("CP03",D1198)),"บางใหญ่",ISNUMBER(SEARCH("CP04",D1198)),"บางบอน",OR(ISNUMBER(SEARCH("CP",D1198)),ISNUMBER(SEARCH("BTC",#REF!))),"340",TRUE,"")</f>
        <v>340</v>
      </c>
    </row>
    <row r="1199" spans="1:7" x14ac:dyDescent="0.2">
      <c r="A1199" t="s">
        <v>9281</v>
      </c>
      <c r="B1199" t="s">
        <v>9282</v>
      </c>
      <c r="C1199" t="s">
        <v>8516</v>
      </c>
      <c r="D1199" t="s">
        <v>2584</v>
      </c>
      <c r="E1199" t="s">
        <v>8513</v>
      </c>
      <c r="F1199">
        <v>4</v>
      </c>
      <c r="G1199" t="str" cm="1">
        <f t="array" ref="G1199">_xlfn.IFS(ISNUMBER(SEARCH("CP02",D1199)),"ราชพฤกษ",ISNUMBER(SEARCH("CP03",D1199)),"บางใหญ่",ISNUMBER(SEARCH("CP04",D1199)),"บางบอน",OR(ISNUMBER(SEARCH("CP",D1199)),ISNUMBER(SEARCH("BTC",#REF!))),"340",TRUE,"")</f>
        <v>ราชพฤกษ</v>
      </c>
    </row>
    <row r="1200" spans="1:7" x14ac:dyDescent="0.2">
      <c r="A1200" t="s">
        <v>9281</v>
      </c>
      <c r="B1200" t="s">
        <v>9282</v>
      </c>
      <c r="C1200" t="s">
        <v>8518</v>
      </c>
      <c r="D1200" t="s">
        <v>2605</v>
      </c>
      <c r="E1200" t="s">
        <v>8513</v>
      </c>
      <c r="F1200">
        <v>4</v>
      </c>
      <c r="G1200" t="str" cm="1">
        <f t="array" ref="G1200">_xlfn.IFS(ISNUMBER(SEARCH("CP02",D1200)),"ราชพฤกษ",ISNUMBER(SEARCH("CP03",D1200)),"บางใหญ่",ISNUMBER(SEARCH("CP04",D1200)),"บางบอน",OR(ISNUMBER(SEARCH("CP",D1200)),ISNUMBER(SEARCH("BTC",#REF!))),"340",TRUE,"")</f>
        <v>บางใหญ่</v>
      </c>
    </row>
    <row r="1201" spans="1:7" x14ac:dyDescent="0.2">
      <c r="A1201" t="s">
        <v>9281</v>
      </c>
      <c r="B1201" t="s">
        <v>9282</v>
      </c>
      <c r="C1201" t="s">
        <v>8519</v>
      </c>
      <c r="D1201" t="s">
        <v>2631</v>
      </c>
      <c r="E1201" t="s">
        <v>8513</v>
      </c>
      <c r="F1201">
        <v>2</v>
      </c>
      <c r="G1201" t="str" cm="1">
        <f t="array" ref="G1201">_xlfn.IFS(ISNUMBER(SEARCH("CP02",D1201)),"ราชพฤกษ",ISNUMBER(SEARCH("CP03",D1201)),"บางใหญ่",ISNUMBER(SEARCH("CP04",D1201)),"บางบอน",OR(ISNUMBER(SEARCH("CP",D1201)),ISNUMBER(SEARCH("BTC",#REF!))),"340",TRUE,"")</f>
        <v>บางบอน</v>
      </c>
    </row>
    <row r="1202" spans="1:7" x14ac:dyDescent="0.2">
      <c r="A1202" t="s">
        <v>9283</v>
      </c>
      <c r="B1202" t="s">
        <v>9284</v>
      </c>
      <c r="C1202" t="s">
        <v>8516</v>
      </c>
      <c r="D1202" t="s">
        <v>2584</v>
      </c>
      <c r="E1202" t="s">
        <v>8513</v>
      </c>
      <c r="F1202">
        <v>3</v>
      </c>
      <c r="G1202" t="str" cm="1">
        <f t="array" ref="G1202">_xlfn.IFS(ISNUMBER(SEARCH("CP02",D1202)),"ราชพฤกษ",ISNUMBER(SEARCH("CP03",D1202)),"บางใหญ่",ISNUMBER(SEARCH("CP04",D1202)),"บางบอน",OR(ISNUMBER(SEARCH("CP",D1202)),ISNUMBER(SEARCH("BTC",#REF!))),"340",TRUE,"")</f>
        <v>ราชพฤกษ</v>
      </c>
    </row>
    <row r="1203" spans="1:7" x14ac:dyDescent="0.2">
      <c r="A1203" t="s">
        <v>9283</v>
      </c>
      <c r="B1203" t="s">
        <v>9284</v>
      </c>
      <c r="C1203" t="s">
        <v>8518</v>
      </c>
      <c r="D1203" t="s">
        <v>2605</v>
      </c>
      <c r="E1203" t="s">
        <v>8513</v>
      </c>
      <c r="F1203">
        <v>3</v>
      </c>
      <c r="G1203" t="str" cm="1">
        <f t="array" ref="G1203">_xlfn.IFS(ISNUMBER(SEARCH("CP02",D1203)),"ราชพฤกษ",ISNUMBER(SEARCH("CP03",D1203)),"บางใหญ่",ISNUMBER(SEARCH("CP04",D1203)),"บางบอน",OR(ISNUMBER(SEARCH("CP",D1203)),ISNUMBER(SEARCH("BTC",#REF!))),"340",TRUE,"")</f>
        <v>บางใหญ่</v>
      </c>
    </row>
    <row r="1204" spans="1:7" x14ac:dyDescent="0.2">
      <c r="A1204" t="s">
        <v>9283</v>
      </c>
      <c r="B1204" t="s">
        <v>9284</v>
      </c>
      <c r="C1204" t="s">
        <v>8519</v>
      </c>
      <c r="D1204" t="s">
        <v>2631</v>
      </c>
      <c r="E1204" t="s">
        <v>8513</v>
      </c>
      <c r="F1204">
        <v>2</v>
      </c>
      <c r="G1204" t="str" cm="1">
        <f t="array" ref="G1204">_xlfn.IFS(ISNUMBER(SEARCH("CP02",D1204)),"ราชพฤกษ",ISNUMBER(SEARCH("CP03",D1204)),"บางใหญ่",ISNUMBER(SEARCH("CP04",D1204)),"บางบอน",OR(ISNUMBER(SEARCH("CP",D1204)),ISNUMBER(SEARCH("BTC",#REF!))),"340",TRUE,"")</f>
        <v>บางบอน</v>
      </c>
    </row>
    <row r="1205" spans="1:7" x14ac:dyDescent="0.2">
      <c r="A1205" t="s">
        <v>9285</v>
      </c>
      <c r="B1205" t="s">
        <v>9286</v>
      </c>
      <c r="C1205" t="s">
        <v>8516</v>
      </c>
      <c r="D1205" t="s">
        <v>2584</v>
      </c>
      <c r="E1205" t="s">
        <v>8513</v>
      </c>
      <c r="F1205">
        <v>2</v>
      </c>
      <c r="G1205" t="str" cm="1">
        <f t="array" ref="G1205">_xlfn.IFS(ISNUMBER(SEARCH("CP02",D1205)),"ราชพฤกษ",ISNUMBER(SEARCH("CP03",D1205)),"บางใหญ่",ISNUMBER(SEARCH("CP04",D1205)),"บางบอน",OR(ISNUMBER(SEARCH("CP",D1205)),ISNUMBER(SEARCH("BTC",#REF!))),"340",TRUE,"")</f>
        <v>ราชพฤกษ</v>
      </c>
    </row>
    <row r="1206" spans="1:7" x14ac:dyDescent="0.2">
      <c r="A1206" t="s">
        <v>9285</v>
      </c>
      <c r="B1206" t="s">
        <v>9286</v>
      </c>
      <c r="C1206" t="s">
        <v>8518</v>
      </c>
      <c r="D1206" t="s">
        <v>2605</v>
      </c>
      <c r="E1206" t="s">
        <v>8513</v>
      </c>
      <c r="F1206">
        <v>4</v>
      </c>
      <c r="G1206" t="str" cm="1">
        <f t="array" ref="G1206">_xlfn.IFS(ISNUMBER(SEARCH("CP02",D1206)),"ราชพฤกษ",ISNUMBER(SEARCH("CP03",D1206)),"บางใหญ่",ISNUMBER(SEARCH("CP04",D1206)),"บางบอน",OR(ISNUMBER(SEARCH("CP",D1206)),ISNUMBER(SEARCH("BTC",#REF!))),"340",TRUE,"")</f>
        <v>บางใหญ่</v>
      </c>
    </row>
    <row r="1207" spans="1:7" x14ac:dyDescent="0.2">
      <c r="A1207" t="s">
        <v>9287</v>
      </c>
      <c r="B1207" t="s">
        <v>9288</v>
      </c>
      <c r="C1207" t="s">
        <v>8520</v>
      </c>
      <c r="D1207" t="s">
        <v>2683</v>
      </c>
      <c r="E1207" t="s">
        <v>8621</v>
      </c>
      <c r="F1207">
        <v>4</v>
      </c>
      <c r="G1207" t="str" cm="1">
        <f t="array" ref="G1207">_xlfn.IFS(ISNUMBER(SEARCH("CP02",D1207)),"ราชพฤกษ",ISNUMBER(SEARCH("CP03",D1207)),"บางใหญ่",ISNUMBER(SEARCH("CP04",D1207)),"บางบอน",OR(ISNUMBER(SEARCH("CP",D1207)),ISNUMBER(SEARCH("BTC",#REF!))),"340",TRUE,"")</f>
        <v>340</v>
      </c>
    </row>
    <row r="1208" spans="1:7" x14ac:dyDescent="0.2">
      <c r="A1208" t="s">
        <v>201</v>
      </c>
      <c r="B1208" t="s">
        <v>202</v>
      </c>
      <c r="C1208" t="s">
        <v>8516</v>
      </c>
      <c r="D1208" t="s">
        <v>2584</v>
      </c>
      <c r="E1208" t="s">
        <v>8621</v>
      </c>
      <c r="F1208">
        <v>1</v>
      </c>
      <c r="G1208" t="str" cm="1">
        <f t="array" ref="G1208">_xlfn.IFS(ISNUMBER(SEARCH("CP02",D1208)),"ราชพฤกษ",ISNUMBER(SEARCH("CP03",D1208)),"บางใหญ่",ISNUMBER(SEARCH("CP04",D1208)),"บางบอน",OR(ISNUMBER(SEARCH("CP",D1208)),ISNUMBER(SEARCH("BTC",#REF!))),"340",TRUE,"")</f>
        <v>ราชพฤกษ</v>
      </c>
    </row>
    <row r="1209" spans="1:7" x14ac:dyDescent="0.2">
      <c r="A1209" t="s">
        <v>201</v>
      </c>
      <c r="B1209" t="s">
        <v>202</v>
      </c>
      <c r="C1209" t="s">
        <v>8518</v>
      </c>
      <c r="D1209" t="s">
        <v>2605</v>
      </c>
      <c r="E1209" t="s">
        <v>8621</v>
      </c>
      <c r="F1209">
        <v>6</v>
      </c>
      <c r="G1209" t="str" cm="1">
        <f t="array" ref="G1209">_xlfn.IFS(ISNUMBER(SEARCH("CP02",D1209)),"ราชพฤกษ",ISNUMBER(SEARCH("CP03",D1209)),"บางใหญ่",ISNUMBER(SEARCH("CP04",D1209)),"บางบอน",OR(ISNUMBER(SEARCH("CP",D1209)),ISNUMBER(SEARCH("BTC",#REF!))),"340",TRUE,"")</f>
        <v>บางใหญ่</v>
      </c>
    </row>
    <row r="1210" spans="1:7" x14ac:dyDescent="0.2">
      <c r="A1210" t="s">
        <v>9289</v>
      </c>
      <c r="B1210" t="s">
        <v>9290</v>
      </c>
      <c r="C1210" t="s">
        <v>8520</v>
      </c>
      <c r="D1210" t="s">
        <v>2683</v>
      </c>
      <c r="E1210" t="s">
        <v>8513</v>
      </c>
      <c r="F1210">
        <v>1</v>
      </c>
      <c r="G1210" t="str" cm="1">
        <f t="array" ref="G1210">_xlfn.IFS(ISNUMBER(SEARCH("CP02",D1210)),"ราชพฤกษ",ISNUMBER(SEARCH("CP03",D1210)),"บางใหญ่",ISNUMBER(SEARCH("CP04",D1210)),"บางบอน",OR(ISNUMBER(SEARCH("CP",D1210)),ISNUMBER(SEARCH("BTC",#REF!))),"340",TRUE,"")</f>
        <v>340</v>
      </c>
    </row>
    <row r="1211" spans="1:7" x14ac:dyDescent="0.2">
      <c r="A1211" t="s">
        <v>9289</v>
      </c>
      <c r="B1211" t="s">
        <v>9290</v>
      </c>
      <c r="C1211" t="s">
        <v>8516</v>
      </c>
      <c r="D1211" t="s">
        <v>2584</v>
      </c>
      <c r="E1211" t="s">
        <v>8513</v>
      </c>
      <c r="F1211">
        <v>2</v>
      </c>
      <c r="G1211" t="str" cm="1">
        <f t="array" ref="G1211">_xlfn.IFS(ISNUMBER(SEARCH("CP02",D1211)),"ราชพฤกษ",ISNUMBER(SEARCH("CP03",D1211)),"บางใหญ่",ISNUMBER(SEARCH("CP04",D1211)),"บางบอน",OR(ISNUMBER(SEARCH("CP",D1211)),ISNUMBER(SEARCH("BTC",#REF!))),"340",TRUE,"")</f>
        <v>ราชพฤกษ</v>
      </c>
    </row>
    <row r="1212" spans="1:7" x14ac:dyDescent="0.2">
      <c r="A1212" t="s">
        <v>9289</v>
      </c>
      <c r="B1212" t="s">
        <v>9290</v>
      </c>
      <c r="C1212" t="s">
        <v>8518</v>
      </c>
      <c r="D1212" t="s">
        <v>2605</v>
      </c>
      <c r="E1212" t="s">
        <v>8513</v>
      </c>
      <c r="F1212">
        <v>4</v>
      </c>
      <c r="G1212" t="str" cm="1">
        <f t="array" ref="G1212">_xlfn.IFS(ISNUMBER(SEARCH("CP02",D1212)),"ราชพฤกษ",ISNUMBER(SEARCH("CP03",D1212)),"บางใหญ่",ISNUMBER(SEARCH("CP04",D1212)),"บางบอน",OR(ISNUMBER(SEARCH("CP",D1212)),ISNUMBER(SEARCH("BTC",#REF!))),"340",TRUE,"")</f>
        <v>บางใหญ่</v>
      </c>
    </row>
    <row r="1213" spans="1:7" x14ac:dyDescent="0.2">
      <c r="A1213" t="s">
        <v>9289</v>
      </c>
      <c r="B1213" t="s">
        <v>9290</v>
      </c>
      <c r="C1213" t="s">
        <v>8519</v>
      </c>
      <c r="D1213" t="s">
        <v>2631</v>
      </c>
      <c r="E1213" t="s">
        <v>8513</v>
      </c>
      <c r="F1213">
        <v>4</v>
      </c>
      <c r="G1213" t="str" cm="1">
        <f t="array" ref="G1213">_xlfn.IFS(ISNUMBER(SEARCH("CP02",D1213)),"ราชพฤกษ",ISNUMBER(SEARCH("CP03",D1213)),"บางใหญ่",ISNUMBER(SEARCH("CP04",D1213)),"บางบอน",OR(ISNUMBER(SEARCH("CP",D1213)),ISNUMBER(SEARCH("BTC",#REF!))),"340",TRUE,"")</f>
        <v>บางบอน</v>
      </c>
    </row>
    <row r="1214" spans="1:7" x14ac:dyDescent="0.2">
      <c r="A1214" t="s">
        <v>9291</v>
      </c>
      <c r="B1214" t="s">
        <v>9292</v>
      </c>
      <c r="C1214" t="s">
        <v>8516</v>
      </c>
      <c r="D1214" t="s">
        <v>2584</v>
      </c>
      <c r="E1214" t="s">
        <v>8513</v>
      </c>
      <c r="F1214">
        <v>3</v>
      </c>
      <c r="G1214" t="str" cm="1">
        <f t="array" ref="G1214">_xlfn.IFS(ISNUMBER(SEARCH("CP02",D1214)),"ราชพฤกษ",ISNUMBER(SEARCH("CP03",D1214)),"บางใหญ่",ISNUMBER(SEARCH("CP04",D1214)),"บางบอน",OR(ISNUMBER(SEARCH("CP",D1214)),ISNUMBER(SEARCH("BTC",#REF!))),"340",TRUE,"")</f>
        <v>ราชพฤกษ</v>
      </c>
    </row>
    <row r="1215" spans="1:7" x14ac:dyDescent="0.2">
      <c r="A1215" t="s">
        <v>9291</v>
      </c>
      <c r="B1215" t="s">
        <v>9292</v>
      </c>
      <c r="C1215" t="s">
        <v>8518</v>
      </c>
      <c r="D1215" t="s">
        <v>2605</v>
      </c>
      <c r="E1215" t="s">
        <v>8513</v>
      </c>
      <c r="F1215">
        <v>1</v>
      </c>
      <c r="G1215" t="str" cm="1">
        <f t="array" ref="G1215">_xlfn.IFS(ISNUMBER(SEARCH("CP02",D1215)),"ราชพฤกษ",ISNUMBER(SEARCH("CP03",D1215)),"บางใหญ่",ISNUMBER(SEARCH("CP04",D1215)),"บางบอน",OR(ISNUMBER(SEARCH("CP",D1215)),ISNUMBER(SEARCH("BTC",#REF!))),"340",TRUE,"")</f>
        <v>บางใหญ่</v>
      </c>
    </row>
    <row r="1216" spans="1:7" x14ac:dyDescent="0.2">
      <c r="A1216" t="s">
        <v>9293</v>
      </c>
      <c r="B1216" t="s">
        <v>9294</v>
      </c>
      <c r="C1216" t="s">
        <v>8520</v>
      </c>
      <c r="D1216" t="s">
        <v>2683</v>
      </c>
      <c r="E1216" t="s">
        <v>8513</v>
      </c>
      <c r="F1216">
        <v>2</v>
      </c>
      <c r="G1216" t="str" cm="1">
        <f t="array" ref="G1216">_xlfn.IFS(ISNUMBER(SEARCH("CP02",D1216)),"ราชพฤกษ",ISNUMBER(SEARCH("CP03",D1216)),"บางใหญ่",ISNUMBER(SEARCH("CP04",D1216)),"บางบอน",OR(ISNUMBER(SEARCH("CP",D1216)),ISNUMBER(SEARCH("BTC",#REF!))),"340",TRUE,"")</f>
        <v>340</v>
      </c>
    </row>
    <row r="1217" spans="1:7" x14ac:dyDescent="0.2">
      <c r="A1217" t="s">
        <v>9293</v>
      </c>
      <c r="B1217" t="s">
        <v>9294</v>
      </c>
      <c r="C1217" t="s">
        <v>8516</v>
      </c>
      <c r="D1217" t="s">
        <v>2584</v>
      </c>
      <c r="E1217" t="s">
        <v>8513</v>
      </c>
      <c r="F1217">
        <v>2</v>
      </c>
      <c r="G1217" t="str" cm="1">
        <f t="array" ref="G1217">_xlfn.IFS(ISNUMBER(SEARCH("CP02",D1217)),"ราชพฤกษ",ISNUMBER(SEARCH("CP03",D1217)),"บางใหญ่",ISNUMBER(SEARCH("CP04",D1217)),"บางบอน",OR(ISNUMBER(SEARCH("CP",D1217)),ISNUMBER(SEARCH("BTC",#REF!))),"340",TRUE,"")</f>
        <v>ราชพฤกษ</v>
      </c>
    </row>
    <row r="1218" spans="1:7" x14ac:dyDescent="0.2">
      <c r="A1218" t="s">
        <v>9293</v>
      </c>
      <c r="B1218" t="s">
        <v>9294</v>
      </c>
      <c r="C1218" t="s">
        <v>8518</v>
      </c>
      <c r="D1218" t="s">
        <v>2605</v>
      </c>
      <c r="E1218" t="s">
        <v>8513</v>
      </c>
      <c r="F1218">
        <v>2</v>
      </c>
      <c r="G1218" t="str" cm="1">
        <f t="array" ref="G1218">_xlfn.IFS(ISNUMBER(SEARCH("CP02",D1218)),"ราชพฤกษ",ISNUMBER(SEARCH("CP03",D1218)),"บางใหญ่",ISNUMBER(SEARCH("CP04",D1218)),"บางบอน",OR(ISNUMBER(SEARCH("CP",D1218)),ISNUMBER(SEARCH("BTC",#REF!))),"340",TRUE,"")</f>
        <v>บางใหญ่</v>
      </c>
    </row>
    <row r="1219" spans="1:7" x14ac:dyDescent="0.2">
      <c r="A1219" t="s">
        <v>9293</v>
      </c>
      <c r="B1219" t="s">
        <v>9294</v>
      </c>
      <c r="C1219" t="s">
        <v>8519</v>
      </c>
      <c r="D1219" t="s">
        <v>2631</v>
      </c>
      <c r="E1219" t="s">
        <v>8513</v>
      </c>
      <c r="F1219">
        <v>4</v>
      </c>
      <c r="G1219" t="str" cm="1">
        <f t="array" ref="G1219">_xlfn.IFS(ISNUMBER(SEARCH("CP02",D1219)),"ราชพฤกษ",ISNUMBER(SEARCH("CP03",D1219)),"บางใหญ่",ISNUMBER(SEARCH("CP04",D1219)),"บางบอน",OR(ISNUMBER(SEARCH("CP",D1219)),ISNUMBER(SEARCH("BTC",#REF!))),"340",TRUE,"")</f>
        <v>บางบอน</v>
      </c>
    </row>
    <row r="1220" spans="1:7" x14ac:dyDescent="0.2">
      <c r="A1220" t="s">
        <v>9295</v>
      </c>
      <c r="B1220" t="s">
        <v>9296</v>
      </c>
      <c r="C1220" t="s">
        <v>8516</v>
      </c>
      <c r="D1220" t="s">
        <v>2584</v>
      </c>
      <c r="E1220" t="s">
        <v>8513</v>
      </c>
      <c r="F1220">
        <v>3</v>
      </c>
      <c r="G1220" t="str" cm="1">
        <f t="array" ref="G1220">_xlfn.IFS(ISNUMBER(SEARCH("CP02",D1220)),"ราชพฤกษ",ISNUMBER(SEARCH("CP03",D1220)),"บางใหญ่",ISNUMBER(SEARCH("CP04",D1220)),"บางบอน",OR(ISNUMBER(SEARCH("CP",D1220)),ISNUMBER(SEARCH("BTC",#REF!))),"340",TRUE,"")</f>
        <v>ราชพฤกษ</v>
      </c>
    </row>
    <row r="1221" spans="1:7" x14ac:dyDescent="0.2">
      <c r="A1221" t="s">
        <v>9297</v>
      </c>
      <c r="B1221" t="s">
        <v>9298</v>
      </c>
      <c r="C1221" t="s">
        <v>8520</v>
      </c>
      <c r="D1221" t="s">
        <v>2683</v>
      </c>
      <c r="E1221" t="s">
        <v>8513</v>
      </c>
      <c r="F1221">
        <v>2</v>
      </c>
      <c r="G1221" t="str" cm="1">
        <f t="array" ref="G1221">_xlfn.IFS(ISNUMBER(SEARCH("CP02",D1221)),"ราชพฤกษ",ISNUMBER(SEARCH("CP03",D1221)),"บางใหญ่",ISNUMBER(SEARCH("CP04",D1221)),"บางบอน",OR(ISNUMBER(SEARCH("CP",D1221)),ISNUMBER(SEARCH("BTC",#REF!))),"340",TRUE,"")</f>
        <v>340</v>
      </c>
    </row>
    <row r="1222" spans="1:7" x14ac:dyDescent="0.2">
      <c r="A1222" t="s">
        <v>221</v>
      </c>
      <c r="B1222" t="s">
        <v>222</v>
      </c>
      <c r="C1222" t="s">
        <v>8520</v>
      </c>
      <c r="D1222" t="s">
        <v>2683</v>
      </c>
      <c r="E1222" t="s">
        <v>8513</v>
      </c>
      <c r="F1222">
        <v>2</v>
      </c>
      <c r="G1222" t="str" cm="1">
        <f t="array" ref="G1222">_xlfn.IFS(ISNUMBER(SEARCH("CP02",D1222)),"ราชพฤกษ",ISNUMBER(SEARCH("CP03",D1222)),"บางใหญ่",ISNUMBER(SEARCH("CP04",D1222)),"บางบอน",OR(ISNUMBER(SEARCH("CP",D1222)),ISNUMBER(SEARCH("BTC",#REF!))),"340",TRUE,"")</f>
        <v>340</v>
      </c>
    </row>
    <row r="1223" spans="1:7" x14ac:dyDescent="0.2">
      <c r="A1223" t="s">
        <v>221</v>
      </c>
      <c r="B1223" t="s">
        <v>222</v>
      </c>
      <c r="C1223" t="s">
        <v>8516</v>
      </c>
      <c r="D1223" t="s">
        <v>2584</v>
      </c>
      <c r="E1223" t="s">
        <v>8513</v>
      </c>
      <c r="F1223">
        <v>4</v>
      </c>
      <c r="G1223" t="str" cm="1">
        <f t="array" ref="G1223">_xlfn.IFS(ISNUMBER(SEARCH("CP02",D1223)),"ราชพฤกษ",ISNUMBER(SEARCH("CP03",D1223)),"บางใหญ่",ISNUMBER(SEARCH("CP04",D1223)),"บางบอน",OR(ISNUMBER(SEARCH("CP",D1223)),ISNUMBER(SEARCH("BTC",#REF!))),"340",TRUE,"")</f>
        <v>ราชพฤกษ</v>
      </c>
    </row>
    <row r="1224" spans="1:7" x14ac:dyDescent="0.2">
      <c r="A1224" t="s">
        <v>221</v>
      </c>
      <c r="B1224" t="s">
        <v>222</v>
      </c>
      <c r="C1224" t="s">
        <v>8518</v>
      </c>
      <c r="D1224" t="s">
        <v>2605</v>
      </c>
      <c r="E1224" t="s">
        <v>8513</v>
      </c>
      <c r="F1224">
        <v>4</v>
      </c>
      <c r="G1224" t="str" cm="1">
        <f t="array" ref="G1224">_xlfn.IFS(ISNUMBER(SEARCH("CP02",D1224)),"ราชพฤกษ",ISNUMBER(SEARCH("CP03",D1224)),"บางใหญ่",ISNUMBER(SEARCH("CP04",D1224)),"บางบอน",OR(ISNUMBER(SEARCH("CP",D1224)),ISNUMBER(SEARCH("BTC",#REF!))),"340",TRUE,"")</f>
        <v>บางใหญ่</v>
      </c>
    </row>
    <row r="1225" spans="1:7" x14ac:dyDescent="0.2">
      <c r="A1225" t="s">
        <v>221</v>
      </c>
      <c r="B1225" t="s">
        <v>222</v>
      </c>
      <c r="C1225" t="s">
        <v>8519</v>
      </c>
      <c r="D1225" t="s">
        <v>2631</v>
      </c>
      <c r="E1225" t="s">
        <v>8513</v>
      </c>
      <c r="F1225">
        <v>1</v>
      </c>
      <c r="G1225" t="str" cm="1">
        <f t="array" ref="G1225">_xlfn.IFS(ISNUMBER(SEARCH("CP02",D1225)),"ราชพฤกษ",ISNUMBER(SEARCH("CP03",D1225)),"บางใหญ่",ISNUMBER(SEARCH("CP04",D1225)),"บางบอน",OR(ISNUMBER(SEARCH("CP",D1225)),ISNUMBER(SEARCH("BTC",#REF!))),"340",TRUE,"")</f>
        <v>บางบอน</v>
      </c>
    </row>
    <row r="1226" spans="1:7" x14ac:dyDescent="0.2">
      <c r="A1226" t="s">
        <v>223</v>
      </c>
      <c r="B1226" t="s">
        <v>224</v>
      </c>
      <c r="C1226" t="s">
        <v>8520</v>
      </c>
      <c r="D1226" t="s">
        <v>2683</v>
      </c>
      <c r="E1226" t="s">
        <v>8513</v>
      </c>
      <c r="F1226">
        <v>1</v>
      </c>
      <c r="G1226" t="str" cm="1">
        <f t="array" ref="G1226">_xlfn.IFS(ISNUMBER(SEARCH("CP02",D1226)),"ราชพฤกษ",ISNUMBER(SEARCH("CP03",D1226)),"บางใหญ่",ISNUMBER(SEARCH("CP04",D1226)),"บางบอน",OR(ISNUMBER(SEARCH("CP",D1226)),ISNUMBER(SEARCH("BTC",#REF!))),"340",TRUE,"")</f>
        <v>340</v>
      </c>
    </row>
    <row r="1227" spans="1:7" x14ac:dyDescent="0.2">
      <c r="A1227" t="s">
        <v>223</v>
      </c>
      <c r="B1227" t="s">
        <v>224</v>
      </c>
      <c r="C1227" t="s">
        <v>8516</v>
      </c>
      <c r="D1227" t="s">
        <v>2584</v>
      </c>
      <c r="E1227" t="s">
        <v>8513</v>
      </c>
      <c r="F1227">
        <v>1</v>
      </c>
      <c r="G1227" t="str" cm="1">
        <f t="array" ref="G1227">_xlfn.IFS(ISNUMBER(SEARCH("CP02",D1227)),"ราชพฤกษ",ISNUMBER(SEARCH("CP03",D1227)),"บางใหญ่",ISNUMBER(SEARCH("CP04",D1227)),"บางบอน",OR(ISNUMBER(SEARCH("CP",D1227)),ISNUMBER(SEARCH("BTC",#REF!))),"340",TRUE,"")</f>
        <v>ราชพฤกษ</v>
      </c>
    </row>
    <row r="1228" spans="1:7" x14ac:dyDescent="0.2">
      <c r="A1228" t="s">
        <v>223</v>
      </c>
      <c r="B1228" t="s">
        <v>224</v>
      </c>
      <c r="C1228" t="s">
        <v>8518</v>
      </c>
      <c r="D1228" t="s">
        <v>2605</v>
      </c>
      <c r="E1228" t="s">
        <v>8513</v>
      </c>
      <c r="F1228">
        <v>6</v>
      </c>
      <c r="G1228" t="str" cm="1">
        <f t="array" ref="G1228">_xlfn.IFS(ISNUMBER(SEARCH("CP02",D1228)),"ราชพฤกษ",ISNUMBER(SEARCH("CP03",D1228)),"บางใหญ่",ISNUMBER(SEARCH("CP04",D1228)),"บางบอน",OR(ISNUMBER(SEARCH("CP",D1228)),ISNUMBER(SEARCH("BTC",#REF!))),"340",TRUE,"")</f>
        <v>บางใหญ่</v>
      </c>
    </row>
    <row r="1229" spans="1:7" x14ac:dyDescent="0.2">
      <c r="A1229" t="s">
        <v>223</v>
      </c>
      <c r="B1229" t="s">
        <v>224</v>
      </c>
      <c r="C1229" t="s">
        <v>8519</v>
      </c>
      <c r="D1229" t="s">
        <v>2631</v>
      </c>
      <c r="E1229" t="s">
        <v>8513</v>
      </c>
      <c r="F1229">
        <v>1</v>
      </c>
      <c r="G1229" t="str" cm="1">
        <f t="array" ref="G1229">_xlfn.IFS(ISNUMBER(SEARCH("CP02",D1229)),"ราชพฤกษ",ISNUMBER(SEARCH("CP03",D1229)),"บางใหญ่",ISNUMBER(SEARCH("CP04",D1229)),"บางบอน",OR(ISNUMBER(SEARCH("CP",D1229)),ISNUMBER(SEARCH("BTC",#REF!))),"340",TRUE,"")</f>
        <v>บางบอน</v>
      </c>
    </row>
    <row r="1230" spans="1:7" x14ac:dyDescent="0.2">
      <c r="A1230" t="s">
        <v>197</v>
      </c>
      <c r="B1230" t="s">
        <v>198</v>
      </c>
      <c r="C1230" t="s">
        <v>8518</v>
      </c>
      <c r="D1230" t="s">
        <v>2605</v>
      </c>
      <c r="E1230" t="s">
        <v>8513</v>
      </c>
      <c r="F1230">
        <v>2</v>
      </c>
      <c r="G1230" t="str" cm="1">
        <f t="array" ref="G1230">_xlfn.IFS(ISNUMBER(SEARCH("CP02",D1230)),"ราชพฤกษ",ISNUMBER(SEARCH("CP03",D1230)),"บางใหญ่",ISNUMBER(SEARCH("CP04",D1230)),"บางบอน",OR(ISNUMBER(SEARCH("CP",D1230)),ISNUMBER(SEARCH("BTC",#REF!))),"340",TRUE,"")</f>
        <v>บางใหญ่</v>
      </c>
    </row>
    <row r="1231" spans="1:7" x14ac:dyDescent="0.2">
      <c r="A1231" t="s">
        <v>197</v>
      </c>
      <c r="B1231" t="s">
        <v>198</v>
      </c>
      <c r="C1231" t="s">
        <v>8519</v>
      </c>
      <c r="D1231" t="s">
        <v>2631</v>
      </c>
      <c r="E1231" t="s">
        <v>8513</v>
      </c>
      <c r="F1231">
        <v>1</v>
      </c>
      <c r="G1231" t="str" cm="1">
        <f t="array" ref="G1231">_xlfn.IFS(ISNUMBER(SEARCH("CP02",D1231)),"ราชพฤกษ",ISNUMBER(SEARCH("CP03",D1231)),"บางใหญ่",ISNUMBER(SEARCH("CP04",D1231)),"บางบอน",OR(ISNUMBER(SEARCH("CP",D1231)),ISNUMBER(SEARCH("BTC",#REF!))),"340",TRUE,"")</f>
        <v>บางบอน</v>
      </c>
    </row>
    <row r="1232" spans="1:7" x14ac:dyDescent="0.2">
      <c r="A1232" t="s">
        <v>9299</v>
      </c>
      <c r="B1232" t="s">
        <v>9300</v>
      </c>
      <c r="C1232" t="s">
        <v>8530</v>
      </c>
      <c r="D1232" t="s">
        <v>8531</v>
      </c>
      <c r="E1232" t="s">
        <v>8513</v>
      </c>
      <c r="F1232">
        <v>1</v>
      </c>
      <c r="G1232" t="str" cm="1">
        <f t="array" ref="G1232">_xlfn.IFS(ISNUMBER(SEARCH("CP02",D1232)),"ราชพฤกษ",ISNUMBER(SEARCH("CP03",D1232)),"บางใหญ่",ISNUMBER(SEARCH("CP04",D1232)),"บางบอน",OR(ISNUMBER(SEARCH("CP",D1232)),ISNUMBER(SEARCH("BTC",#REF!))),"340",TRUE,"")</f>
        <v/>
      </c>
    </row>
    <row r="1233" spans="1:7" x14ac:dyDescent="0.2">
      <c r="A1233" t="s">
        <v>229</v>
      </c>
      <c r="B1233" t="s">
        <v>230</v>
      </c>
      <c r="C1233" t="s">
        <v>8516</v>
      </c>
      <c r="D1233" t="s">
        <v>2584</v>
      </c>
      <c r="E1233" t="s">
        <v>8513</v>
      </c>
      <c r="F1233">
        <v>3</v>
      </c>
      <c r="G1233" t="str" cm="1">
        <f t="array" ref="G1233">_xlfn.IFS(ISNUMBER(SEARCH("CP02",D1233)),"ราชพฤกษ",ISNUMBER(SEARCH("CP03",D1233)),"บางใหญ่",ISNUMBER(SEARCH("CP04",D1233)),"บางบอน",OR(ISNUMBER(SEARCH("CP",D1233)),ISNUMBER(SEARCH("BTC",#REF!))),"340",TRUE,"")</f>
        <v>ราชพฤกษ</v>
      </c>
    </row>
    <row r="1234" spans="1:7" x14ac:dyDescent="0.2">
      <c r="A1234" t="s">
        <v>229</v>
      </c>
      <c r="B1234" t="s">
        <v>230</v>
      </c>
      <c r="C1234" t="s">
        <v>8518</v>
      </c>
      <c r="D1234" t="s">
        <v>2605</v>
      </c>
      <c r="E1234" t="s">
        <v>8513</v>
      </c>
      <c r="F1234">
        <v>3</v>
      </c>
      <c r="G1234" t="str" cm="1">
        <f t="array" ref="G1234">_xlfn.IFS(ISNUMBER(SEARCH("CP02",D1234)),"ราชพฤกษ",ISNUMBER(SEARCH("CP03",D1234)),"บางใหญ่",ISNUMBER(SEARCH("CP04",D1234)),"บางบอน",OR(ISNUMBER(SEARCH("CP",D1234)),ISNUMBER(SEARCH("BTC",#REF!))),"340",TRUE,"")</f>
        <v>บางใหญ่</v>
      </c>
    </row>
    <row r="1235" spans="1:7" x14ac:dyDescent="0.2">
      <c r="A1235" t="s">
        <v>229</v>
      </c>
      <c r="B1235" t="s">
        <v>230</v>
      </c>
      <c r="C1235" t="s">
        <v>8519</v>
      </c>
      <c r="D1235" t="s">
        <v>2631</v>
      </c>
      <c r="E1235" t="s">
        <v>8513</v>
      </c>
      <c r="F1235">
        <v>23</v>
      </c>
      <c r="G1235" t="str" cm="1">
        <f t="array" ref="G1235">_xlfn.IFS(ISNUMBER(SEARCH("CP02",D1235)),"ราชพฤกษ",ISNUMBER(SEARCH("CP03",D1235)),"บางใหญ่",ISNUMBER(SEARCH("CP04",D1235)),"บางบอน",OR(ISNUMBER(SEARCH("CP",D1235)),ISNUMBER(SEARCH("BTC",#REF!))),"340",TRUE,"")</f>
        <v>บางบอน</v>
      </c>
    </row>
    <row r="1236" spans="1:7" x14ac:dyDescent="0.2">
      <c r="A1236" t="s">
        <v>227</v>
      </c>
      <c r="B1236" t="s">
        <v>228</v>
      </c>
      <c r="C1236" t="s">
        <v>8520</v>
      </c>
      <c r="D1236" t="s">
        <v>2683</v>
      </c>
      <c r="E1236" t="s">
        <v>8513</v>
      </c>
      <c r="F1236">
        <v>9</v>
      </c>
      <c r="G1236" t="str" cm="1">
        <f t="array" ref="G1236">_xlfn.IFS(ISNUMBER(SEARCH("CP02",D1236)),"ราชพฤกษ",ISNUMBER(SEARCH("CP03",D1236)),"บางใหญ่",ISNUMBER(SEARCH("CP04",D1236)),"บางบอน",OR(ISNUMBER(SEARCH("CP",D1236)),ISNUMBER(SEARCH("BTC",#REF!))),"340",TRUE,"")</f>
        <v>340</v>
      </c>
    </row>
    <row r="1237" spans="1:7" x14ac:dyDescent="0.2">
      <c r="A1237" t="s">
        <v>227</v>
      </c>
      <c r="B1237" t="s">
        <v>228</v>
      </c>
      <c r="C1237" t="s">
        <v>8516</v>
      </c>
      <c r="D1237" t="s">
        <v>2584</v>
      </c>
      <c r="E1237" t="s">
        <v>8513</v>
      </c>
      <c r="F1237">
        <v>5</v>
      </c>
      <c r="G1237" t="str" cm="1">
        <f t="array" ref="G1237">_xlfn.IFS(ISNUMBER(SEARCH("CP02",D1237)),"ราชพฤกษ",ISNUMBER(SEARCH("CP03",D1237)),"บางใหญ่",ISNUMBER(SEARCH("CP04",D1237)),"บางบอน",OR(ISNUMBER(SEARCH("CP",D1237)),ISNUMBER(SEARCH("BTC",#REF!))),"340",TRUE,"")</f>
        <v>ราชพฤกษ</v>
      </c>
    </row>
    <row r="1238" spans="1:7" x14ac:dyDescent="0.2">
      <c r="A1238" t="s">
        <v>227</v>
      </c>
      <c r="B1238" t="s">
        <v>228</v>
      </c>
      <c r="C1238" t="s">
        <v>8518</v>
      </c>
      <c r="D1238" t="s">
        <v>2605</v>
      </c>
      <c r="E1238" t="s">
        <v>8513</v>
      </c>
      <c r="F1238">
        <v>13</v>
      </c>
      <c r="G1238" t="str" cm="1">
        <f t="array" ref="G1238">_xlfn.IFS(ISNUMBER(SEARCH("CP02",D1238)),"ราชพฤกษ",ISNUMBER(SEARCH("CP03",D1238)),"บางใหญ่",ISNUMBER(SEARCH("CP04",D1238)),"บางบอน",OR(ISNUMBER(SEARCH("CP",D1238)),ISNUMBER(SEARCH("BTC",#REF!))),"340",TRUE,"")</f>
        <v>บางใหญ่</v>
      </c>
    </row>
    <row r="1239" spans="1:7" x14ac:dyDescent="0.2">
      <c r="A1239" t="s">
        <v>227</v>
      </c>
      <c r="B1239" t="s">
        <v>228</v>
      </c>
      <c r="C1239" t="s">
        <v>8519</v>
      </c>
      <c r="D1239" t="s">
        <v>2631</v>
      </c>
      <c r="E1239" t="s">
        <v>8513</v>
      </c>
      <c r="F1239">
        <v>10</v>
      </c>
      <c r="G1239" t="str" cm="1">
        <f t="array" ref="G1239">_xlfn.IFS(ISNUMBER(SEARCH("CP02",D1239)),"ราชพฤกษ",ISNUMBER(SEARCH("CP03",D1239)),"บางใหญ่",ISNUMBER(SEARCH("CP04",D1239)),"บางบอน",OR(ISNUMBER(SEARCH("CP",D1239)),ISNUMBER(SEARCH("BTC",#REF!))),"340",TRUE,"")</f>
        <v>บางบอน</v>
      </c>
    </row>
    <row r="1240" spans="1:7" x14ac:dyDescent="0.2">
      <c r="A1240" t="s">
        <v>225</v>
      </c>
      <c r="B1240" t="s">
        <v>226</v>
      </c>
      <c r="C1240" t="s">
        <v>8516</v>
      </c>
      <c r="D1240" t="s">
        <v>2584</v>
      </c>
      <c r="E1240" t="s">
        <v>8513</v>
      </c>
      <c r="F1240">
        <v>6</v>
      </c>
      <c r="G1240" t="str" cm="1">
        <f t="array" ref="G1240">_xlfn.IFS(ISNUMBER(SEARCH("CP02",D1240)),"ราชพฤกษ",ISNUMBER(SEARCH("CP03",D1240)),"บางใหญ่",ISNUMBER(SEARCH("CP04",D1240)),"บางบอน",OR(ISNUMBER(SEARCH("CP",D1240)),ISNUMBER(SEARCH("BTC",#REF!))),"340",TRUE,"")</f>
        <v>ราชพฤกษ</v>
      </c>
    </row>
    <row r="1241" spans="1:7" x14ac:dyDescent="0.2">
      <c r="A1241" t="s">
        <v>225</v>
      </c>
      <c r="B1241" t="s">
        <v>226</v>
      </c>
      <c r="C1241" t="s">
        <v>8518</v>
      </c>
      <c r="D1241" t="s">
        <v>2605</v>
      </c>
      <c r="E1241" t="s">
        <v>8513</v>
      </c>
      <c r="F1241">
        <v>5</v>
      </c>
      <c r="G1241" t="str" cm="1">
        <f t="array" ref="G1241">_xlfn.IFS(ISNUMBER(SEARCH("CP02",D1241)),"ราชพฤกษ",ISNUMBER(SEARCH("CP03",D1241)),"บางใหญ่",ISNUMBER(SEARCH("CP04",D1241)),"บางบอน",OR(ISNUMBER(SEARCH("CP",D1241)),ISNUMBER(SEARCH("BTC",#REF!))),"340",TRUE,"")</f>
        <v>บางใหญ่</v>
      </c>
    </row>
    <row r="1242" spans="1:7" x14ac:dyDescent="0.2">
      <c r="A1242" t="s">
        <v>225</v>
      </c>
      <c r="B1242" t="s">
        <v>226</v>
      </c>
      <c r="C1242" t="s">
        <v>8519</v>
      </c>
      <c r="D1242" t="s">
        <v>2631</v>
      </c>
      <c r="E1242" t="s">
        <v>8513</v>
      </c>
      <c r="F1242">
        <v>10</v>
      </c>
      <c r="G1242" t="str" cm="1">
        <f t="array" ref="G1242">_xlfn.IFS(ISNUMBER(SEARCH("CP02",D1242)),"ราชพฤกษ",ISNUMBER(SEARCH("CP03",D1242)),"บางใหญ่",ISNUMBER(SEARCH("CP04",D1242)),"บางบอน",OR(ISNUMBER(SEARCH("CP",D1242)),ISNUMBER(SEARCH("BTC",#REF!))),"340",TRUE,"")</f>
        <v>บางบอน</v>
      </c>
    </row>
    <row r="1243" spans="1:7" x14ac:dyDescent="0.2">
      <c r="A1243" t="s">
        <v>9301</v>
      </c>
      <c r="B1243" t="s">
        <v>9302</v>
      </c>
      <c r="C1243" t="s">
        <v>8518</v>
      </c>
      <c r="D1243" t="s">
        <v>2605</v>
      </c>
      <c r="E1243" t="s">
        <v>8513</v>
      </c>
      <c r="F1243">
        <v>8</v>
      </c>
      <c r="G1243" t="str" cm="1">
        <f t="array" ref="G1243">_xlfn.IFS(ISNUMBER(SEARCH("CP02",D1243)),"ราชพฤกษ",ISNUMBER(SEARCH("CP03",D1243)),"บางใหญ่",ISNUMBER(SEARCH("CP04",D1243)),"บางบอน",OR(ISNUMBER(SEARCH("CP",D1243)),ISNUMBER(SEARCH("BTC",#REF!))),"340",TRUE,"")</f>
        <v>บางใหญ่</v>
      </c>
    </row>
    <row r="1244" spans="1:7" x14ac:dyDescent="0.2">
      <c r="A1244" t="s">
        <v>9303</v>
      </c>
      <c r="B1244" t="s">
        <v>9304</v>
      </c>
      <c r="C1244" t="s">
        <v>8518</v>
      </c>
      <c r="D1244" t="s">
        <v>2605</v>
      </c>
      <c r="E1244" t="s">
        <v>8546</v>
      </c>
      <c r="F1244">
        <v>1</v>
      </c>
      <c r="G1244" t="str" cm="1">
        <f t="array" ref="G1244">_xlfn.IFS(ISNUMBER(SEARCH("CP02",D1244)),"ราชพฤกษ",ISNUMBER(SEARCH("CP03",D1244)),"บางใหญ่",ISNUMBER(SEARCH("CP04",D1244)),"บางบอน",OR(ISNUMBER(SEARCH("CP",D1244)),ISNUMBER(SEARCH("BTC",#REF!))),"340",TRUE,"")</f>
        <v>บางใหญ่</v>
      </c>
    </row>
    <row r="1245" spans="1:7" x14ac:dyDescent="0.2">
      <c r="A1245" t="s">
        <v>9305</v>
      </c>
      <c r="B1245" t="s">
        <v>9306</v>
      </c>
      <c r="C1245" t="s">
        <v>8516</v>
      </c>
      <c r="D1245" t="s">
        <v>2584</v>
      </c>
      <c r="E1245" t="s">
        <v>9307</v>
      </c>
      <c r="F1245">
        <v>1</v>
      </c>
      <c r="G1245" t="str" cm="1">
        <f t="array" ref="G1245">_xlfn.IFS(ISNUMBER(SEARCH("CP02",D1245)),"ราชพฤกษ",ISNUMBER(SEARCH("CP03",D1245)),"บางใหญ่",ISNUMBER(SEARCH("CP04",D1245)),"บางบอน",OR(ISNUMBER(SEARCH("CP",D1245)),ISNUMBER(SEARCH("BTC",#REF!))),"340",TRUE,"")</f>
        <v>ราชพฤกษ</v>
      </c>
    </row>
    <row r="1246" spans="1:7" x14ac:dyDescent="0.2">
      <c r="A1246" t="s">
        <v>9308</v>
      </c>
      <c r="B1246" t="s">
        <v>9309</v>
      </c>
      <c r="C1246" t="s">
        <v>8516</v>
      </c>
      <c r="D1246" t="s">
        <v>2584</v>
      </c>
      <c r="E1246" t="s">
        <v>9307</v>
      </c>
      <c r="F1246">
        <v>1</v>
      </c>
      <c r="G1246" t="str" cm="1">
        <f t="array" ref="G1246">_xlfn.IFS(ISNUMBER(SEARCH("CP02",D1246)),"ราชพฤกษ",ISNUMBER(SEARCH("CP03",D1246)),"บางใหญ่",ISNUMBER(SEARCH("CP04",D1246)),"บางบอน",OR(ISNUMBER(SEARCH("CP",D1246)),ISNUMBER(SEARCH("BTC",#REF!))),"340",TRUE,"")</f>
        <v>ราชพฤกษ</v>
      </c>
    </row>
    <row r="1247" spans="1:7" x14ac:dyDescent="0.2">
      <c r="A1247" t="s">
        <v>9308</v>
      </c>
      <c r="B1247" t="s">
        <v>9309</v>
      </c>
      <c r="C1247" t="s">
        <v>8518</v>
      </c>
      <c r="D1247" t="s">
        <v>2605</v>
      </c>
      <c r="E1247" t="s">
        <v>9307</v>
      </c>
      <c r="F1247">
        <v>1</v>
      </c>
      <c r="G1247" t="str" cm="1">
        <f t="array" ref="G1247">_xlfn.IFS(ISNUMBER(SEARCH("CP02",D1247)),"ราชพฤกษ",ISNUMBER(SEARCH("CP03",D1247)),"บางใหญ่",ISNUMBER(SEARCH("CP04",D1247)),"บางบอน",OR(ISNUMBER(SEARCH("CP",D1247)),ISNUMBER(SEARCH("BTC",#REF!))),"340",TRUE,"")</f>
        <v>บางใหญ่</v>
      </c>
    </row>
    <row r="1248" spans="1:7" x14ac:dyDescent="0.2">
      <c r="A1248" t="s">
        <v>9308</v>
      </c>
      <c r="B1248" t="s">
        <v>9309</v>
      </c>
      <c r="C1248" t="s">
        <v>8519</v>
      </c>
      <c r="D1248" t="s">
        <v>2631</v>
      </c>
      <c r="E1248" t="s">
        <v>9307</v>
      </c>
      <c r="F1248">
        <v>1</v>
      </c>
      <c r="G1248" t="str" cm="1">
        <f t="array" ref="G1248">_xlfn.IFS(ISNUMBER(SEARCH("CP02",D1248)),"ราชพฤกษ",ISNUMBER(SEARCH("CP03",D1248)),"บางใหญ่",ISNUMBER(SEARCH("CP04",D1248)),"บางบอน",OR(ISNUMBER(SEARCH("CP",D1248)),ISNUMBER(SEARCH("BTC",#REF!))),"340",TRUE,"")</f>
        <v>บางบอน</v>
      </c>
    </row>
    <row r="1249" spans="1:7" x14ac:dyDescent="0.2">
      <c r="A1249" t="s">
        <v>9310</v>
      </c>
      <c r="B1249" t="s">
        <v>9311</v>
      </c>
      <c r="C1249" t="s">
        <v>8516</v>
      </c>
      <c r="D1249" t="s">
        <v>2584</v>
      </c>
      <c r="E1249" t="s">
        <v>9307</v>
      </c>
      <c r="F1249">
        <v>2</v>
      </c>
      <c r="G1249" t="str" cm="1">
        <f t="array" ref="G1249">_xlfn.IFS(ISNUMBER(SEARCH("CP02",D1249)),"ราชพฤกษ",ISNUMBER(SEARCH("CP03",D1249)),"บางใหญ่",ISNUMBER(SEARCH("CP04",D1249)),"บางบอน",OR(ISNUMBER(SEARCH("CP",D1249)),ISNUMBER(SEARCH("BTC",#REF!))),"340",TRUE,"")</f>
        <v>ราชพฤกษ</v>
      </c>
    </row>
    <row r="1250" spans="1:7" x14ac:dyDescent="0.2">
      <c r="A1250" t="s">
        <v>9310</v>
      </c>
      <c r="B1250" t="s">
        <v>9311</v>
      </c>
      <c r="C1250" t="s">
        <v>8518</v>
      </c>
      <c r="D1250" t="s">
        <v>2605</v>
      </c>
      <c r="E1250" t="s">
        <v>9307</v>
      </c>
      <c r="F1250">
        <v>1</v>
      </c>
      <c r="G1250" t="str" cm="1">
        <f t="array" ref="G1250">_xlfn.IFS(ISNUMBER(SEARCH("CP02",D1250)),"ราชพฤกษ",ISNUMBER(SEARCH("CP03",D1250)),"บางใหญ่",ISNUMBER(SEARCH("CP04",D1250)),"บางบอน",OR(ISNUMBER(SEARCH("CP",D1250)),ISNUMBER(SEARCH("BTC",#REF!))),"340",TRUE,"")</f>
        <v>บางใหญ่</v>
      </c>
    </row>
    <row r="1251" spans="1:7" x14ac:dyDescent="0.2">
      <c r="A1251" t="s">
        <v>9310</v>
      </c>
      <c r="B1251" t="s">
        <v>9311</v>
      </c>
      <c r="C1251" t="s">
        <v>8519</v>
      </c>
      <c r="D1251" t="s">
        <v>2631</v>
      </c>
      <c r="E1251" t="s">
        <v>9307</v>
      </c>
      <c r="F1251">
        <v>2</v>
      </c>
      <c r="G1251" t="str" cm="1">
        <f t="array" ref="G1251">_xlfn.IFS(ISNUMBER(SEARCH("CP02",D1251)),"ราชพฤกษ",ISNUMBER(SEARCH("CP03",D1251)),"บางใหญ่",ISNUMBER(SEARCH("CP04",D1251)),"บางบอน",OR(ISNUMBER(SEARCH("CP",D1251)),ISNUMBER(SEARCH("BTC",#REF!))),"340",TRUE,"")</f>
        <v>บางบอน</v>
      </c>
    </row>
    <row r="1252" spans="1:7" x14ac:dyDescent="0.2">
      <c r="A1252" t="s">
        <v>9312</v>
      </c>
      <c r="B1252" t="s">
        <v>9313</v>
      </c>
      <c r="C1252" t="s">
        <v>8520</v>
      </c>
      <c r="D1252" t="s">
        <v>2683</v>
      </c>
      <c r="E1252" t="s">
        <v>9307</v>
      </c>
      <c r="F1252">
        <v>1</v>
      </c>
      <c r="G1252" t="str" cm="1">
        <f t="array" ref="G1252">_xlfn.IFS(ISNUMBER(SEARCH("CP02",D1252)),"ราชพฤกษ",ISNUMBER(SEARCH("CP03",D1252)),"บางใหญ่",ISNUMBER(SEARCH("CP04",D1252)),"บางบอน",OR(ISNUMBER(SEARCH("CP",D1252)),ISNUMBER(SEARCH("BTC",#REF!))),"340",TRUE,"")</f>
        <v>340</v>
      </c>
    </row>
    <row r="1253" spans="1:7" x14ac:dyDescent="0.2">
      <c r="A1253" t="s">
        <v>9314</v>
      </c>
      <c r="B1253" t="s">
        <v>9315</v>
      </c>
      <c r="C1253" t="s">
        <v>8530</v>
      </c>
      <c r="D1253" t="s">
        <v>8543</v>
      </c>
      <c r="E1253" t="s">
        <v>8513</v>
      </c>
      <c r="F1253">
        <v>2</v>
      </c>
      <c r="G1253" t="str" cm="1">
        <f t="array" ref="G1253">_xlfn.IFS(ISNUMBER(SEARCH("CP02",D1253)),"ราชพฤกษ",ISNUMBER(SEARCH("CP03",D1253)),"บางใหญ่",ISNUMBER(SEARCH("CP04",D1253)),"บางบอน",OR(ISNUMBER(SEARCH("CP",D1253)),ISNUMBER(SEARCH("BTC",#REF!))),"340",TRUE,"")</f>
        <v/>
      </c>
    </row>
    <row r="1254" spans="1:7" x14ac:dyDescent="0.2">
      <c r="A1254" t="s">
        <v>9314</v>
      </c>
      <c r="B1254" t="s">
        <v>9315</v>
      </c>
      <c r="C1254" t="s">
        <v>8518</v>
      </c>
      <c r="D1254" t="s">
        <v>2605</v>
      </c>
      <c r="E1254" t="s">
        <v>8513</v>
      </c>
      <c r="F1254">
        <v>3</v>
      </c>
      <c r="G1254" t="str" cm="1">
        <f t="array" ref="G1254">_xlfn.IFS(ISNUMBER(SEARCH("CP02",D1254)),"ราชพฤกษ",ISNUMBER(SEARCH("CP03",D1254)),"บางใหญ่",ISNUMBER(SEARCH("CP04",D1254)),"บางบอน",OR(ISNUMBER(SEARCH("CP",D1254)),ISNUMBER(SEARCH("BTC",#REF!))),"340",TRUE,"")</f>
        <v>บางใหญ่</v>
      </c>
    </row>
    <row r="1255" spans="1:7" x14ac:dyDescent="0.2">
      <c r="A1255" t="s">
        <v>9316</v>
      </c>
      <c r="B1255" t="s">
        <v>9317</v>
      </c>
      <c r="C1255" t="s">
        <v>8520</v>
      </c>
      <c r="D1255" t="s">
        <v>2683</v>
      </c>
      <c r="E1255" t="s">
        <v>8513</v>
      </c>
      <c r="F1255">
        <v>1</v>
      </c>
      <c r="G1255" t="str" cm="1">
        <f t="array" ref="G1255">_xlfn.IFS(ISNUMBER(SEARCH("CP02",D1255)),"ราชพฤกษ",ISNUMBER(SEARCH("CP03",D1255)),"บางใหญ่",ISNUMBER(SEARCH("CP04",D1255)),"บางบอน",OR(ISNUMBER(SEARCH("CP",D1255)),ISNUMBER(SEARCH("BTC",#REF!))),"340",TRUE,"")</f>
        <v>340</v>
      </c>
    </row>
    <row r="1256" spans="1:7" x14ac:dyDescent="0.2">
      <c r="A1256" t="s">
        <v>9318</v>
      </c>
      <c r="B1256" t="s">
        <v>9319</v>
      </c>
      <c r="C1256" t="s">
        <v>8520</v>
      </c>
      <c r="D1256" t="s">
        <v>2683</v>
      </c>
      <c r="E1256" t="s">
        <v>8513</v>
      </c>
      <c r="F1256">
        <v>1</v>
      </c>
      <c r="G1256" t="str" cm="1">
        <f t="array" ref="G1256">_xlfn.IFS(ISNUMBER(SEARCH("CP02",D1256)),"ราชพฤกษ",ISNUMBER(SEARCH("CP03",D1256)),"บางใหญ่",ISNUMBER(SEARCH("CP04",D1256)),"บางบอน",OR(ISNUMBER(SEARCH("CP",D1256)),ISNUMBER(SEARCH("BTC",#REF!))),"340",TRUE,"")</f>
        <v>340</v>
      </c>
    </row>
    <row r="1257" spans="1:7" x14ac:dyDescent="0.2">
      <c r="A1257" t="s">
        <v>9320</v>
      </c>
      <c r="B1257" t="s">
        <v>9321</v>
      </c>
      <c r="C1257" t="s">
        <v>8520</v>
      </c>
      <c r="D1257" t="s">
        <v>2683</v>
      </c>
      <c r="E1257" t="s">
        <v>9307</v>
      </c>
      <c r="F1257">
        <v>1</v>
      </c>
      <c r="G1257" t="str" cm="1">
        <f t="array" ref="G1257">_xlfn.IFS(ISNUMBER(SEARCH("CP02",D1257)),"ราชพฤกษ",ISNUMBER(SEARCH("CP03",D1257)),"บางใหญ่",ISNUMBER(SEARCH("CP04",D1257)),"บางบอน",OR(ISNUMBER(SEARCH("CP",D1257)),ISNUMBER(SEARCH("BTC",#REF!))),"340",TRUE,"")</f>
        <v>340</v>
      </c>
    </row>
    <row r="1258" spans="1:7" x14ac:dyDescent="0.2">
      <c r="A1258" t="s">
        <v>9320</v>
      </c>
      <c r="B1258" t="s">
        <v>9321</v>
      </c>
      <c r="C1258" t="s">
        <v>8516</v>
      </c>
      <c r="D1258" t="s">
        <v>2584</v>
      </c>
      <c r="E1258" t="s">
        <v>9307</v>
      </c>
      <c r="F1258">
        <v>1</v>
      </c>
      <c r="G1258" t="str" cm="1">
        <f t="array" ref="G1258">_xlfn.IFS(ISNUMBER(SEARCH("CP02",D1258)),"ราชพฤกษ",ISNUMBER(SEARCH("CP03",D1258)),"บางใหญ่",ISNUMBER(SEARCH("CP04",D1258)),"บางบอน",OR(ISNUMBER(SEARCH("CP",D1258)),ISNUMBER(SEARCH("BTC",#REF!))),"340",TRUE,"")</f>
        <v>ราชพฤกษ</v>
      </c>
    </row>
    <row r="1259" spans="1:7" x14ac:dyDescent="0.2">
      <c r="A1259" t="s">
        <v>9320</v>
      </c>
      <c r="B1259" t="s">
        <v>9321</v>
      </c>
      <c r="C1259" t="s">
        <v>8519</v>
      </c>
      <c r="D1259" t="s">
        <v>2631</v>
      </c>
      <c r="E1259" t="s">
        <v>9307</v>
      </c>
      <c r="F1259">
        <v>1</v>
      </c>
      <c r="G1259" t="str" cm="1">
        <f t="array" ref="G1259">_xlfn.IFS(ISNUMBER(SEARCH("CP02",D1259)),"ราชพฤกษ",ISNUMBER(SEARCH("CP03",D1259)),"บางใหญ่",ISNUMBER(SEARCH("CP04",D1259)),"บางบอน",OR(ISNUMBER(SEARCH("CP",D1259)),ISNUMBER(SEARCH("BTC",#REF!))),"340",TRUE,"")</f>
        <v>บางบอน</v>
      </c>
    </row>
    <row r="1260" spans="1:7" x14ac:dyDescent="0.2">
      <c r="A1260" t="s">
        <v>9322</v>
      </c>
      <c r="B1260" t="s">
        <v>9323</v>
      </c>
      <c r="C1260" t="s">
        <v>8520</v>
      </c>
      <c r="D1260" t="s">
        <v>2683</v>
      </c>
      <c r="E1260" t="s">
        <v>9307</v>
      </c>
      <c r="F1260">
        <v>1</v>
      </c>
      <c r="G1260" t="str" cm="1">
        <f t="array" ref="G1260">_xlfn.IFS(ISNUMBER(SEARCH("CP02",D1260)),"ราชพฤกษ",ISNUMBER(SEARCH("CP03",D1260)),"บางใหญ่",ISNUMBER(SEARCH("CP04",D1260)),"บางบอน",OR(ISNUMBER(SEARCH("CP",D1260)),ISNUMBER(SEARCH("BTC",#REF!))),"340",TRUE,"")</f>
        <v>340</v>
      </c>
    </row>
    <row r="1261" spans="1:7" x14ac:dyDescent="0.2">
      <c r="A1261" t="s">
        <v>9322</v>
      </c>
      <c r="B1261" t="s">
        <v>9323</v>
      </c>
      <c r="C1261" t="s">
        <v>8516</v>
      </c>
      <c r="D1261" t="s">
        <v>2584</v>
      </c>
      <c r="E1261" t="s">
        <v>9307</v>
      </c>
      <c r="F1261">
        <v>1</v>
      </c>
      <c r="G1261" t="str" cm="1">
        <f t="array" ref="G1261">_xlfn.IFS(ISNUMBER(SEARCH("CP02",D1261)),"ราชพฤกษ",ISNUMBER(SEARCH("CP03",D1261)),"บางใหญ่",ISNUMBER(SEARCH("CP04",D1261)),"บางบอน",OR(ISNUMBER(SEARCH("CP",D1261)),ISNUMBER(SEARCH("BTC",#REF!))),"340",TRUE,"")</f>
        <v>ราชพฤกษ</v>
      </c>
    </row>
    <row r="1262" spans="1:7" x14ac:dyDescent="0.2">
      <c r="A1262" t="s">
        <v>9322</v>
      </c>
      <c r="B1262" t="s">
        <v>9323</v>
      </c>
      <c r="C1262" t="s">
        <v>8518</v>
      </c>
      <c r="D1262" t="s">
        <v>2605</v>
      </c>
      <c r="E1262" t="s">
        <v>9307</v>
      </c>
      <c r="F1262">
        <v>1</v>
      </c>
      <c r="G1262" t="str" cm="1">
        <f t="array" ref="G1262">_xlfn.IFS(ISNUMBER(SEARCH("CP02",D1262)),"ราชพฤกษ",ISNUMBER(SEARCH("CP03",D1262)),"บางใหญ่",ISNUMBER(SEARCH("CP04",D1262)),"บางบอน",OR(ISNUMBER(SEARCH("CP",D1262)),ISNUMBER(SEARCH("BTC",#REF!))),"340",TRUE,"")</f>
        <v>บางใหญ่</v>
      </c>
    </row>
    <row r="1263" spans="1:7" x14ac:dyDescent="0.2">
      <c r="A1263" t="s">
        <v>9322</v>
      </c>
      <c r="B1263" t="s">
        <v>9323</v>
      </c>
      <c r="C1263" t="s">
        <v>8519</v>
      </c>
      <c r="D1263" t="s">
        <v>2631</v>
      </c>
      <c r="E1263" t="s">
        <v>9307</v>
      </c>
      <c r="F1263">
        <v>1</v>
      </c>
      <c r="G1263" t="str" cm="1">
        <f t="array" ref="G1263">_xlfn.IFS(ISNUMBER(SEARCH("CP02",D1263)),"ราชพฤกษ",ISNUMBER(SEARCH("CP03",D1263)),"บางใหญ่",ISNUMBER(SEARCH("CP04",D1263)),"บางบอน",OR(ISNUMBER(SEARCH("CP",D1263)),ISNUMBER(SEARCH("BTC",#REF!))),"340",TRUE,"")</f>
        <v>บางบอน</v>
      </c>
    </row>
    <row r="1264" spans="1:7" x14ac:dyDescent="0.2">
      <c r="A1264" t="s">
        <v>9324</v>
      </c>
      <c r="B1264" t="s">
        <v>9325</v>
      </c>
      <c r="C1264" t="s">
        <v>8516</v>
      </c>
      <c r="D1264" t="s">
        <v>2584</v>
      </c>
      <c r="E1264" t="s">
        <v>9307</v>
      </c>
      <c r="F1264">
        <v>1</v>
      </c>
      <c r="G1264" t="str" cm="1">
        <f t="array" ref="G1264">_xlfn.IFS(ISNUMBER(SEARCH("CP02",D1264)),"ราชพฤกษ",ISNUMBER(SEARCH("CP03",D1264)),"บางใหญ่",ISNUMBER(SEARCH("CP04",D1264)),"บางบอน",OR(ISNUMBER(SEARCH("CP",D1264)),ISNUMBER(SEARCH("BTC",#REF!))),"340",TRUE,"")</f>
        <v>ราชพฤกษ</v>
      </c>
    </row>
    <row r="1265" spans="1:7" x14ac:dyDescent="0.2">
      <c r="A1265" t="s">
        <v>9324</v>
      </c>
      <c r="B1265" t="s">
        <v>9325</v>
      </c>
      <c r="C1265" t="s">
        <v>8518</v>
      </c>
      <c r="D1265" t="s">
        <v>2605</v>
      </c>
      <c r="E1265" t="s">
        <v>9307</v>
      </c>
      <c r="F1265">
        <v>1</v>
      </c>
      <c r="G1265" t="str" cm="1">
        <f t="array" ref="G1265">_xlfn.IFS(ISNUMBER(SEARCH("CP02",D1265)),"ราชพฤกษ",ISNUMBER(SEARCH("CP03",D1265)),"บางใหญ่",ISNUMBER(SEARCH("CP04",D1265)),"บางบอน",OR(ISNUMBER(SEARCH("CP",D1265)),ISNUMBER(SEARCH("BTC",#REF!))),"340",TRUE,"")</f>
        <v>บางใหญ่</v>
      </c>
    </row>
    <row r="1266" spans="1:7" x14ac:dyDescent="0.2">
      <c r="A1266" t="s">
        <v>9324</v>
      </c>
      <c r="B1266" t="s">
        <v>9325</v>
      </c>
      <c r="C1266" t="s">
        <v>8519</v>
      </c>
      <c r="D1266" t="s">
        <v>2631</v>
      </c>
      <c r="E1266" t="s">
        <v>9307</v>
      </c>
      <c r="F1266">
        <v>1</v>
      </c>
      <c r="G1266" t="str" cm="1">
        <f t="array" ref="G1266">_xlfn.IFS(ISNUMBER(SEARCH("CP02",D1266)),"ราชพฤกษ",ISNUMBER(SEARCH("CP03",D1266)),"บางใหญ่",ISNUMBER(SEARCH("CP04",D1266)),"บางบอน",OR(ISNUMBER(SEARCH("CP",D1266)),ISNUMBER(SEARCH("BTC",#REF!))),"340",TRUE,"")</f>
        <v>บางบอน</v>
      </c>
    </row>
    <row r="1267" spans="1:7" x14ac:dyDescent="0.2">
      <c r="A1267" t="s">
        <v>9326</v>
      </c>
      <c r="B1267" t="s">
        <v>9327</v>
      </c>
      <c r="C1267" t="s">
        <v>8516</v>
      </c>
      <c r="D1267" t="s">
        <v>2584</v>
      </c>
      <c r="E1267" t="s">
        <v>9307</v>
      </c>
      <c r="F1267">
        <v>1</v>
      </c>
      <c r="G1267" t="str" cm="1">
        <f t="array" ref="G1267">_xlfn.IFS(ISNUMBER(SEARCH("CP02",D1267)),"ราชพฤกษ",ISNUMBER(SEARCH("CP03",D1267)),"บางใหญ่",ISNUMBER(SEARCH("CP04",D1267)),"บางบอน",OR(ISNUMBER(SEARCH("CP",D1267)),ISNUMBER(SEARCH("BTC",#REF!))),"340",TRUE,"")</f>
        <v>ราชพฤกษ</v>
      </c>
    </row>
    <row r="1268" spans="1:7" x14ac:dyDescent="0.2">
      <c r="A1268" t="s">
        <v>9326</v>
      </c>
      <c r="B1268" t="s">
        <v>9327</v>
      </c>
      <c r="C1268" t="s">
        <v>8518</v>
      </c>
      <c r="D1268" t="s">
        <v>2605</v>
      </c>
      <c r="E1268" t="s">
        <v>9307</v>
      </c>
      <c r="F1268">
        <v>1</v>
      </c>
      <c r="G1268" t="str" cm="1">
        <f t="array" ref="G1268">_xlfn.IFS(ISNUMBER(SEARCH("CP02",D1268)),"ราชพฤกษ",ISNUMBER(SEARCH("CP03",D1268)),"บางใหญ่",ISNUMBER(SEARCH("CP04",D1268)),"บางบอน",OR(ISNUMBER(SEARCH("CP",D1268)),ISNUMBER(SEARCH("BTC",#REF!))),"340",TRUE,"")</f>
        <v>บางใหญ่</v>
      </c>
    </row>
    <row r="1269" spans="1:7" x14ac:dyDescent="0.2">
      <c r="A1269" t="s">
        <v>9326</v>
      </c>
      <c r="B1269" t="s">
        <v>9327</v>
      </c>
      <c r="C1269" t="s">
        <v>8519</v>
      </c>
      <c r="D1269" t="s">
        <v>2631</v>
      </c>
      <c r="E1269" t="s">
        <v>9307</v>
      </c>
      <c r="F1269">
        <v>1</v>
      </c>
      <c r="G1269" t="str" cm="1">
        <f t="array" ref="G1269">_xlfn.IFS(ISNUMBER(SEARCH("CP02",D1269)),"ราชพฤกษ",ISNUMBER(SEARCH("CP03",D1269)),"บางใหญ่",ISNUMBER(SEARCH("CP04",D1269)),"บางบอน",OR(ISNUMBER(SEARCH("CP",D1269)),ISNUMBER(SEARCH("BTC",#REF!))),"340",TRUE,"")</f>
        <v>บางบอน</v>
      </c>
    </row>
    <row r="1270" spans="1:7" x14ac:dyDescent="0.2">
      <c r="A1270" t="s">
        <v>9328</v>
      </c>
      <c r="B1270" t="s">
        <v>9329</v>
      </c>
      <c r="C1270" t="s">
        <v>8516</v>
      </c>
      <c r="D1270" t="s">
        <v>2584</v>
      </c>
      <c r="E1270" t="s">
        <v>8513</v>
      </c>
      <c r="F1270">
        <v>2</v>
      </c>
      <c r="G1270" t="str" cm="1">
        <f t="array" ref="G1270">_xlfn.IFS(ISNUMBER(SEARCH("CP02",D1270)),"ราชพฤกษ",ISNUMBER(SEARCH("CP03",D1270)),"บางใหญ่",ISNUMBER(SEARCH("CP04",D1270)),"บางบอน",OR(ISNUMBER(SEARCH("CP",D1270)),ISNUMBER(SEARCH("BTC",#REF!))),"340",TRUE,"")</f>
        <v>ราชพฤกษ</v>
      </c>
    </row>
    <row r="1271" spans="1:7" x14ac:dyDescent="0.2">
      <c r="A1271" t="s">
        <v>9328</v>
      </c>
      <c r="B1271" t="s">
        <v>9329</v>
      </c>
      <c r="C1271" t="s">
        <v>8518</v>
      </c>
      <c r="D1271" t="s">
        <v>2605</v>
      </c>
      <c r="E1271" t="s">
        <v>8513</v>
      </c>
      <c r="F1271">
        <v>1</v>
      </c>
      <c r="G1271" t="str" cm="1">
        <f t="array" ref="G1271">_xlfn.IFS(ISNUMBER(SEARCH("CP02",D1271)),"ราชพฤกษ",ISNUMBER(SEARCH("CP03",D1271)),"บางใหญ่",ISNUMBER(SEARCH("CP04",D1271)),"บางบอน",OR(ISNUMBER(SEARCH("CP",D1271)),ISNUMBER(SEARCH("BTC",#REF!))),"340",TRUE,"")</f>
        <v>บางใหญ่</v>
      </c>
    </row>
    <row r="1272" spans="1:7" x14ac:dyDescent="0.2">
      <c r="A1272" t="s">
        <v>9328</v>
      </c>
      <c r="B1272" t="s">
        <v>9329</v>
      </c>
      <c r="C1272" t="s">
        <v>8519</v>
      </c>
      <c r="D1272" t="s">
        <v>2631</v>
      </c>
      <c r="E1272" t="s">
        <v>8513</v>
      </c>
      <c r="F1272">
        <v>1</v>
      </c>
      <c r="G1272" t="str" cm="1">
        <f t="array" ref="G1272">_xlfn.IFS(ISNUMBER(SEARCH("CP02",D1272)),"ราชพฤกษ",ISNUMBER(SEARCH("CP03",D1272)),"บางใหญ่",ISNUMBER(SEARCH("CP04",D1272)),"บางบอน",OR(ISNUMBER(SEARCH("CP",D1272)),ISNUMBER(SEARCH("BTC",#REF!))),"340",TRUE,"")</f>
        <v>บางบอน</v>
      </c>
    </row>
    <row r="1273" spans="1:7" x14ac:dyDescent="0.2">
      <c r="A1273" t="s">
        <v>9330</v>
      </c>
      <c r="B1273" t="s">
        <v>9331</v>
      </c>
      <c r="C1273" t="s">
        <v>8516</v>
      </c>
      <c r="D1273" t="s">
        <v>2584</v>
      </c>
      <c r="E1273" t="s">
        <v>8513</v>
      </c>
      <c r="F1273">
        <v>1</v>
      </c>
      <c r="G1273" t="str" cm="1">
        <f t="array" ref="G1273">_xlfn.IFS(ISNUMBER(SEARCH("CP02",D1273)),"ราชพฤกษ",ISNUMBER(SEARCH("CP03",D1273)),"บางใหญ่",ISNUMBER(SEARCH("CP04",D1273)),"บางบอน",OR(ISNUMBER(SEARCH("CP",D1273)),ISNUMBER(SEARCH("BTC",#REF!))),"340",TRUE,"")</f>
        <v>ราชพฤกษ</v>
      </c>
    </row>
    <row r="1274" spans="1:7" x14ac:dyDescent="0.2">
      <c r="A1274" t="s">
        <v>9330</v>
      </c>
      <c r="B1274" t="s">
        <v>9331</v>
      </c>
      <c r="C1274" t="s">
        <v>8519</v>
      </c>
      <c r="D1274" t="s">
        <v>2631</v>
      </c>
      <c r="E1274" t="s">
        <v>8513</v>
      </c>
      <c r="F1274">
        <v>1</v>
      </c>
      <c r="G1274" t="str" cm="1">
        <f t="array" ref="G1274">_xlfn.IFS(ISNUMBER(SEARCH("CP02",D1274)),"ราชพฤกษ",ISNUMBER(SEARCH("CP03",D1274)),"บางใหญ่",ISNUMBER(SEARCH("CP04",D1274)),"บางบอน",OR(ISNUMBER(SEARCH("CP",D1274)),ISNUMBER(SEARCH("BTC",#REF!))),"340",TRUE,"")</f>
        <v>บางบอน</v>
      </c>
    </row>
    <row r="1275" spans="1:7" x14ac:dyDescent="0.2">
      <c r="A1275" t="s">
        <v>9332</v>
      </c>
      <c r="B1275" t="s">
        <v>9333</v>
      </c>
      <c r="C1275" t="s">
        <v>8520</v>
      </c>
      <c r="D1275" t="s">
        <v>2683</v>
      </c>
      <c r="E1275" t="s">
        <v>8513</v>
      </c>
      <c r="F1275">
        <v>1</v>
      </c>
      <c r="G1275" t="str" cm="1">
        <f t="array" ref="G1275">_xlfn.IFS(ISNUMBER(SEARCH("CP02",D1275)),"ราชพฤกษ",ISNUMBER(SEARCH("CP03",D1275)),"บางใหญ่",ISNUMBER(SEARCH("CP04",D1275)),"บางบอน",OR(ISNUMBER(SEARCH("CP",D1275)),ISNUMBER(SEARCH("BTC",#REF!))),"340",TRUE,"")</f>
        <v>340</v>
      </c>
    </row>
    <row r="1276" spans="1:7" x14ac:dyDescent="0.2">
      <c r="A1276" t="s">
        <v>9332</v>
      </c>
      <c r="B1276" t="s">
        <v>9333</v>
      </c>
      <c r="C1276" t="s">
        <v>8518</v>
      </c>
      <c r="D1276" t="s">
        <v>2605</v>
      </c>
      <c r="E1276" t="s">
        <v>8513</v>
      </c>
      <c r="F1276">
        <v>1</v>
      </c>
      <c r="G1276" t="str" cm="1">
        <f t="array" ref="G1276">_xlfn.IFS(ISNUMBER(SEARCH("CP02",D1276)),"ราชพฤกษ",ISNUMBER(SEARCH("CP03",D1276)),"บางใหญ่",ISNUMBER(SEARCH("CP04",D1276)),"บางบอน",OR(ISNUMBER(SEARCH("CP",D1276)),ISNUMBER(SEARCH("BTC",#REF!))),"340",TRUE,"")</f>
        <v>บางใหญ่</v>
      </c>
    </row>
    <row r="1277" spans="1:7" x14ac:dyDescent="0.2">
      <c r="A1277" t="s">
        <v>9332</v>
      </c>
      <c r="B1277" t="s">
        <v>9333</v>
      </c>
      <c r="C1277" t="s">
        <v>8519</v>
      </c>
      <c r="D1277" t="s">
        <v>2631</v>
      </c>
      <c r="E1277" t="s">
        <v>8513</v>
      </c>
      <c r="F1277">
        <v>1</v>
      </c>
      <c r="G1277" t="str" cm="1">
        <f t="array" ref="G1277">_xlfn.IFS(ISNUMBER(SEARCH("CP02",D1277)),"ราชพฤกษ",ISNUMBER(SEARCH("CP03",D1277)),"บางใหญ่",ISNUMBER(SEARCH("CP04",D1277)),"บางบอน",OR(ISNUMBER(SEARCH("CP",D1277)),ISNUMBER(SEARCH("BTC",#REF!))),"340",TRUE,"")</f>
        <v>บางบอน</v>
      </c>
    </row>
    <row r="1278" spans="1:7" x14ac:dyDescent="0.2">
      <c r="A1278" t="s">
        <v>9334</v>
      </c>
      <c r="B1278" t="s">
        <v>9335</v>
      </c>
      <c r="C1278" t="s">
        <v>8516</v>
      </c>
      <c r="D1278" t="s">
        <v>2584</v>
      </c>
      <c r="E1278" t="s">
        <v>8513</v>
      </c>
      <c r="F1278">
        <v>1</v>
      </c>
      <c r="G1278" t="str" cm="1">
        <f t="array" ref="G1278">_xlfn.IFS(ISNUMBER(SEARCH("CP02",D1278)),"ราชพฤกษ",ISNUMBER(SEARCH("CP03",D1278)),"บางใหญ่",ISNUMBER(SEARCH("CP04",D1278)),"บางบอน",OR(ISNUMBER(SEARCH("CP",D1278)),ISNUMBER(SEARCH("BTC",#REF!))),"340",TRUE,"")</f>
        <v>ราชพฤกษ</v>
      </c>
    </row>
    <row r="1279" spans="1:7" x14ac:dyDescent="0.2">
      <c r="A1279" t="s">
        <v>9336</v>
      </c>
      <c r="B1279" t="s">
        <v>9337</v>
      </c>
      <c r="C1279" t="s">
        <v>8518</v>
      </c>
      <c r="D1279" t="s">
        <v>2605</v>
      </c>
      <c r="E1279" t="s">
        <v>8513</v>
      </c>
      <c r="F1279">
        <v>1</v>
      </c>
      <c r="G1279" t="str" cm="1">
        <f t="array" ref="G1279">_xlfn.IFS(ISNUMBER(SEARCH("CP02",D1279)),"ราชพฤกษ",ISNUMBER(SEARCH("CP03",D1279)),"บางใหญ่",ISNUMBER(SEARCH("CP04",D1279)),"บางบอน",OR(ISNUMBER(SEARCH("CP",D1279)),ISNUMBER(SEARCH("BTC",#REF!))),"340",TRUE,"")</f>
        <v>บางใหญ่</v>
      </c>
    </row>
    <row r="1280" spans="1:7" x14ac:dyDescent="0.2">
      <c r="A1280" t="s">
        <v>9338</v>
      </c>
      <c r="B1280" t="s">
        <v>9339</v>
      </c>
      <c r="C1280" t="s">
        <v>8520</v>
      </c>
      <c r="D1280" t="s">
        <v>2683</v>
      </c>
      <c r="E1280" t="s">
        <v>8513</v>
      </c>
      <c r="F1280">
        <v>1</v>
      </c>
      <c r="G1280" t="str" cm="1">
        <f t="array" ref="G1280">_xlfn.IFS(ISNUMBER(SEARCH("CP02",D1280)),"ราชพฤกษ",ISNUMBER(SEARCH("CP03",D1280)),"บางใหญ่",ISNUMBER(SEARCH("CP04",D1280)),"บางบอน",OR(ISNUMBER(SEARCH("CP",D1280)),ISNUMBER(SEARCH("BTC",#REF!))),"340",TRUE,"")</f>
        <v>340</v>
      </c>
    </row>
    <row r="1281" spans="1:7" x14ac:dyDescent="0.2">
      <c r="A1281" t="s">
        <v>9340</v>
      </c>
      <c r="B1281" t="s">
        <v>9341</v>
      </c>
      <c r="C1281" t="s">
        <v>8516</v>
      </c>
      <c r="D1281" t="s">
        <v>2584</v>
      </c>
      <c r="E1281" t="s">
        <v>8513</v>
      </c>
      <c r="F1281">
        <v>1</v>
      </c>
      <c r="G1281" t="str" cm="1">
        <f t="array" ref="G1281">_xlfn.IFS(ISNUMBER(SEARCH("CP02",D1281)),"ราชพฤกษ",ISNUMBER(SEARCH("CP03",D1281)),"บางใหญ่",ISNUMBER(SEARCH("CP04",D1281)),"บางบอน",OR(ISNUMBER(SEARCH("CP",D1281)),ISNUMBER(SEARCH("BTC",#REF!))),"340",TRUE,"")</f>
        <v>ราชพฤกษ</v>
      </c>
    </row>
    <row r="1282" spans="1:7" x14ac:dyDescent="0.2">
      <c r="A1282" t="s">
        <v>9340</v>
      </c>
      <c r="B1282" t="s">
        <v>9341</v>
      </c>
      <c r="C1282" t="s">
        <v>8519</v>
      </c>
      <c r="D1282" t="s">
        <v>2631</v>
      </c>
      <c r="E1282" t="s">
        <v>8513</v>
      </c>
      <c r="F1282">
        <v>1</v>
      </c>
      <c r="G1282" t="str" cm="1">
        <f t="array" ref="G1282">_xlfn.IFS(ISNUMBER(SEARCH("CP02",D1282)),"ราชพฤกษ",ISNUMBER(SEARCH("CP03",D1282)),"บางใหญ่",ISNUMBER(SEARCH("CP04",D1282)),"บางบอน",OR(ISNUMBER(SEARCH("CP",D1282)),ISNUMBER(SEARCH("BTC",#REF!))),"340",TRUE,"")</f>
        <v>บางบอน</v>
      </c>
    </row>
    <row r="1283" spans="1:7" x14ac:dyDescent="0.2">
      <c r="A1283" t="s">
        <v>9342</v>
      </c>
      <c r="B1283" t="s">
        <v>9343</v>
      </c>
      <c r="C1283" t="s">
        <v>8530</v>
      </c>
      <c r="D1283" t="s">
        <v>8531</v>
      </c>
      <c r="E1283" t="s">
        <v>8513</v>
      </c>
      <c r="F1283">
        <v>1</v>
      </c>
      <c r="G1283" t="str" cm="1">
        <f t="array" ref="G1283">_xlfn.IFS(ISNUMBER(SEARCH("CP02",D1283)),"ราชพฤกษ",ISNUMBER(SEARCH("CP03",D1283)),"บางใหญ่",ISNUMBER(SEARCH("CP04",D1283)),"บางบอน",OR(ISNUMBER(SEARCH("CP",D1283)),ISNUMBER(SEARCH("BTC",#REF!))),"340",TRUE,"")</f>
        <v/>
      </c>
    </row>
    <row r="1284" spans="1:7" x14ac:dyDescent="0.2">
      <c r="A1284" t="s">
        <v>9342</v>
      </c>
      <c r="B1284" t="s">
        <v>9343</v>
      </c>
      <c r="C1284" t="s">
        <v>8516</v>
      </c>
      <c r="D1284" t="s">
        <v>2584</v>
      </c>
      <c r="E1284" t="s">
        <v>8513</v>
      </c>
      <c r="F1284">
        <v>1</v>
      </c>
      <c r="G1284" t="str" cm="1">
        <f t="array" ref="G1284">_xlfn.IFS(ISNUMBER(SEARCH("CP02",D1284)),"ราชพฤกษ",ISNUMBER(SEARCH("CP03",D1284)),"บางใหญ่",ISNUMBER(SEARCH("CP04",D1284)),"บางบอน",OR(ISNUMBER(SEARCH("CP",D1284)),ISNUMBER(SEARCH("BTC",#REF!))),"340",TRUE,"")</f>
        <v>ราชพฤกษ</v>
      </c>
    </row>
    <row r="1285" spans="1:7" x14ac:dyDescent="0.2">
      <c r="A1285" t="s">
        <v>9342</v>
      </c>
      <c r="B1285" t="s">
        <v>9343</v>
      </c>
      <c r="C1285" t="s">
        <v>8519</v>
      </c>
      <c r="D1285" t="s">
        <v>2631</v>
      </c>
      <c r="E1285" t="s">
        <v>8513</v>
      </c>
      <c r="F1285">
        <v>1</v>
      </c>
      <c r="G1285" t="str" cm="1">
        <f t="array" ref="G1285">_xlfn.IFS(ISNUMBER(SEARCH("CP02",D1285)),"ราชพฤกษ",ISNUMBER(SEARCH("CP03",D1285)),"บางใหญ่",ISNUMBER(SEARCH("CP04",D1285)),"บางบอน",OR(ISNUMBER(SEARCH("CP",D1285)),ISNUMBER(SEARCH("BTC",#REF!))),"340",TRUE,"")</f>
        <v>บางบอน</v>
      </c>
    </row>
    <row r="1286" spans="1:7" x14ac:dyDescent="0.2">
      <c r="A1286" t="s">
        <v>9344</v>
      </c>
      <c r="B1286" t="s">
        <v>9345</v>
      </c>
      <c r="C1286" t="s">
        <v>8520</v>
      </c>
      <c r="D1286" t="s">
        <v>2683</v>
      </c>
      <c r="E1286" t="s">
        <v>8513</v>
      </c>
      <c r="F1286">
        <v>2</v>
      </c>
      <c r="G1286" t="str" cm="1">
        <f t="array" ref="G1286">_xlfn.IFS(ISNUMBER(SEARCH("CP02",D1286)),"ราชพฤกษ",ISNUMBER(SEARCH("CP03",D1286)),"บางใหญ่",ISNUMBER(SEARCH("CP04",D1286)),"บางบอน",OR(ISNUMBER(SEARCH("CP",D1286)),ISNUMBER(SEARCH("BTC",#REF!))),"340",TRUE,"")</f>
        <v>340</v>
      </c>
    </row>
    <row r="1287" spans="1:7" x14ac:dyDescent="0.2">
      <c r="A1287" t="s">
        <v>9344</v>
      </c>
      <c r="B1287" t="s">
        <v>9345</v>
      </c>
      <c r="C1287" t="s">
        <v>8516</v>
      </c>
      <c r="D1287" t="s">
        <v>2584</v>
      </c>
      <c r="E1287" t="s">
        <v>8513</v>
      </c>
      <c r="F1287">
        <v>1</v>
      </c>
      <c r="G1287" t="str" cm="1">
        <f t="array" ref="G1287">_xlfn.IFS(ISNUMBER(SEARCH("CP02",D1287)),"ราชพฤกษ",ISNUMBER(SEARCH("CP03",D1287)),"บางใหญ่",ISNUMBER(SEARCH("CP04",D1287)),"บางบอน",OR(ISNUMBER(SEARCH("CP",D1287)),ISNUMBER(SEARCH("BTC",#REF!))),"340",TRUE,"")</f>
        <v>ราชพฤกษ</v>
      </c>
    </row>
    <row r="1288" spans="1:7" x14ac:dyDescent="0.2">
      <c r="A1288" t="s">
        <v>9344</v>
      </c>
      <c r="B1288" t="s">
        <v>9345</v>
      </c>
      <c r="C1288" t="s">
        <v>8518</v>
      </c>
      <c r="D1288" t="s">
        <v>2605</v>
      </c>
      <c r="E1288" t="s">
        <v>8513</v>
      </c>
      <c r="F1288">
        <v>1</v>
      </c>
      <c r="G1288" t="str" cm="1">
        <f t="array" ref="G1288">_xlfn.IFS(ISNUMBER(SEARCH("CP02",D1288)),"ราชพฤกษ",ISNUMBER(SEARCH("CP03",D1288)),"บางใหญ่",ISNUMBER(SEARCH("CP04",D1288)),"บางบอน",OR(ISNUMBER(SEARCH("CP",D1288)),ISNUMBER(SEARCH("BTC",#REF!))),"340",TRUE,"")</f>
        <v>บางใหญ่</v>
      </c>
    </row>
    <row r="1289" spans="1:7" x14ac:dyDescent="0.2">
      <c r="A1289" t="s">
        <v>9344</v>
      </c>
      <c r="B1289" t="s">
        <v>9345</v>
      </c>
      <c r="C1289" t="s">
        <v>8519</v>
      </c>
      <c r="D1289" t="s">
        <v>2631</v>
      </c>
      <c r="E1289" t="s">
        <v>8513</v>
      </c>
      <c r="F1289">
        <v>1</v>
      </c>
      <c r="G1289" t="str" cm="1">
        <f t="array" ref="G1289">_xlfn.IFS(ISNUMBER(SEARCH("CP02",D1289)),"ราชพฤกษ",ISNUMBER(SEARCH("CP03",D1289)),"บางใหญ่",ISNUMBER(SEARCH("CP04",D1289)),"บางบอน",OR(ISNUMBER(SEARCH("CP",D1289)),ISNUMBER(SEARCH("BTC",#REF!))),"340",TRUE,"")</f>
        <v>บางบอน</v>
      </c>
    </row>
    <row r="1290" spans="1:7" x14ac:dyDescent="0.2">
      <c r="A1290" t="s">
        <v>9346</v>
      </c>
      <c r="B1290" t="s">
        <v>9347</v>
      </c>
      <c r="C1290" t="s">
        <v>8518</v>
      </c>
      <c r="D1290" t="s">
        <v>2605</v>
      </c>
      <c r="E1290" t="s">
        <v>8513</v>
      </c>
      <c r="F1290">
        <v>1</v>
      </c>
      <c r="G1290" t="str" cm="1">
        <f t="array" ref="G1290">_xlfn.IFS(ISNUMBER(SEARCH("CP02",D1290)),"ราชพฤกษ",ISNUMBER(SEARCH("CP03",D1290)),"บางใหญ่",ISNUMBER(SEARCH("CP04",D1290)),"บางบอน",OR(ISNUMBER(SEARCH("CP",D1290)),ISNUMBER(SEARCH("BTC",#REF!))),"340",TRUE,"")</f>
        <v>บางใหญ่</v>
      </c>
    </row>
    <row r="1291" spans="1:7" x14ac:dyDescent="0.2">
      <c r="A1291" t="s">
        <v>9346</v>
      </c>
      <c r="B1291" t="s">
        <v>9347</v>
      </c>
      <c r="C1291" t="s">
        <v>8519</v>
      </c>
      <c r="D1291" t="s">
        <v>2631</v>
      </c>
      <c r="E1291" t="s">
        <v>8513</v>
      </c>
      <c r="F1291">
        <v>1</v>
      </c>
      <c r="G1291" t="str" cm="1">
        <f t="array" ref="G1291">_xlfn.IFS(ISNUMBER(SEARCH("CP02",D1291)),"ราชพฤกษ",ISNUMBER(SEARCH("CP03",D1291)),"บางใหญ่",ISNUMBER(SEARCH("CP04",D1291)),"บางบอน",OR(ISNUMBER(SEARCH("CP",D1291)),ISNUMBER(SEARCH("BTC",#REF!))),"340",TRUE,"")</f>
        <v>บางบอน</v>
      </c>
    </row>
    <row r="1292" spans="1:7" x14ac:dyDescent="0.2">
      <c r="A1292" t="s">
        <v>9348</v>
      </c>
      <c r="B1292" t="s">
        <v>9349</v>
      </c>
      <c r="C1292" t="s">
        <v>8516</v>
      </c>
      <c r="D1292" t="s">
        <v>2584</v>
      </c>
      <c r="E1292" t="s">
        <v>8513</v>
      </c>
      <c r="F1292">
        <v>1</v>
      </c>
      <c r="G1292" t="str" cm="1">
        <f t="array" ref="G1292">_xlfn.IFS(ISNUMBER(SEARCH("CP02",D1292)),"ราชพฤกษ",ISNUMBER(SEARCH("CP03",D1292)),"บางใหญ่",ISNUMBER(SEARCH("CP04",D1292)),"บางบอน",OR(ISNUMBER(SEARCH("CP",D1292)),ISNUMBER(SEARCH("BTC",#REF!))),"340",TRUE,"")</f>
        <v>ราชพฤกษ</v>
      </c>
    </row>
    <row r="1293" spans="1:7" x14ac:dyDescent="0.2">
      <c r="A1293" t="s">
        <v>9348</v>
      </c>
      <c r="B1293" t="s">
        <v>9349</v>
      </c>
      <c r="C1293" t="s">
        <v>8518</v>
      </c>
      <c r="D1293" t="s">
        <v>2605</v>
      </c>
      <c r="E1293" t="s">
        <v>8513</v>
      </c>
      <c r="F1293">
        <v>1</v>
      </c>
      <c r="G1293" t="str" cm="1">
        <f t="array" ref="G1293">_xlfn.IFS(ISNUMBER(SEARCH("CP02",D1293)),"ราชพฤกษ",ISNUMBER(SEARCH("CP03",D1293)),"บางใหญ่",ISNUMBER(SEARCH("CP04",D1293)),"บางบอน",OR(ISNUMBER(SEARCH("CP",D1293)),ISNUMBER(SEARCH("BTC",#REF!))),"340",TRUE,"")</f>
        <v>บางใหญ่</v>
      </c>
    </row>
    <row r="1294" spans="1:7" x14ac:dyDescent="0.2">
      <c r="A1294" t="s">
        <v>9348</v>
      </c>
      <c r="B1294" t="s">
        <v>9349</v>
      </c>
      <c r="C1294" t="s">
        <v>8519</v>
      </c>
      <c r="D1294" t="s">
        <v>2631</v>
      </c>
      <c r="E1294" t="s">
        <v>8513</v>
      </c>
      <c r="F1294">
        <v>1</v>
      </c>
      <c r="G1294" t="str" cm="1">
        <f t="array" ref="G1294">_xlfn.IFS(ISNUMBER(SEARCH("CP02",D1294)),"ราชพฤกษ",ISNUMBER(SEARCH("CP03",D1294)),"บางใหญ่",ISNUMBER(SEARCH("CP04",D1294)),"บางบอน",OR(ISNUMBER(SEARCH("CP",D1294)),ISNUMBER(SEARCH("BTC",#REF!))),"340",TRUE,"")</f>
        <v>บางบอน</v>
      </c>
    </row>
    <row r="1295" spans="1:7" x14ac:dyDescent="0.2">
      <c r="A1295" t="s">
        <v>9350</v>
      </c>
      <c r="B1295" t="s">
        <v>9351</v>
      </c>
      <c r="C1295" t="s">
        <v>8516</v>
      </c>
      <c r="D1295" t="s">
        <v>2584</v>
      </c>
      <c r="E1295" t="s">
        <v>8546</v>
      </c>
      <c r="F1295">
        <v>2</v>
      </c>
      <c r="G1295" t="str" cm="1">
        <f t="array" ref="G1295">_xlfn.IFS(ISNUMBER(SEARCH("CP02",D1295)),"ราชพฤกษ",ISNUMBER(SEARCH("CP03",D1295)),"บางใหญ่",ISNUMBER(SEARCH("CP04",D1295)),"บางบอน",OR(ISNUMBER(SEARCH("CP",D1295)),ISNUMBER(SEARCH("BTC",#REF!))),"340",TRUE,"")</f>
        <v>ราชพฤกษ</v>
      </c>
    </row>
    <row r="1296" spans="1:7" x14ac:dyDescent="0.2">
      <c r="A1296" t="s">
        <v>9352</v>
      </c>
      <c r="B1296" t="s">
        <v>9353</v>
      </c>
      <c r="C1296" t="s">
        <v>8518</v>
      </c>
      <c r="D1296" t="s">
        <v>2605</v>
      </c>
      <c r="E1296" t="s">
        <v>8546</v>
      </c>
      <c r="F1296">
        <v>2</v>
      </c>
      <c r="G1296" t="str" cm="1">
        <f t="array" ref="G1296">_xlfn.IFS(ISNUMBER(SEARCH("CP02",D1296)),"ราชพฤกษ",ISNUMBER(SEARCH("CP03",D1296)),"บางใหญ่",ISNUMBER(SEARCH("CP04",D1296)),"บางบอน",OR(ISNUMBER(SEARCH("CP",D1296)),ISNUMBER(SEARCH("BTC",#REF!))),"340",TRUE,"")</f>
        <v>บางใหญ่</v>
      </c>
    </row>
    <row r="1297" spans="1:7" x14ac:dyDescent="0.2">
      <c r="A1297" t="s">
        <v>9354</v>
      </c>
      <c r="B1297" t="s">
        <v>9355</v>
      </c>
      <c r="C1297" t="s">
        <v>8518</v>
      </c>
      <c r="D1297" t="s">
        <v>2605</v>
      </c>
      <c r="E1297" t="s">
        <v>8546</v>
      </c>
      <c r="F1297">
        <v>2</v>
      </c>
      <c r="G1297" t="str" cm="1">
        <f t="array" ref="G1297">_xlfn.IFS(ISNUMBER(SEARCH("CP02",D1297)),"ราชพฤกษ",ISNUMBER(SEARCH("CP03",D1297)),"บางใหญ่",ISNUMBER(SEARCH("CP04",D1297)),"บางบอน",OR(ISNUMBER(SEARCH("CP",D1297)),ISNUMBER(SEARCH("BTC",#REF!))),"340",TRUE,"")</f>
        <v>บางใหญ่</v>
      </c>
    </row>
    <row r="1298" spans="1:7" x14ac:dyDescent="0.2">
      <c r="A1298" t="s">
        <v>9356</v>
      </c>
      <c r="B1298" t="s">
        <v>9357</v>
      </c>
      <c r="C1298" t="s">
        <v>8520</v>
      </c>
      <c r="D1298" t="s">
        <v>2683</v>
      </c>
      <c r="E1298" t="s">
        <v>9307</v>
      </c>
      <c r="F1298">
        <v>2</v>
      </c>
      <c r="G1298" t="str" cm="1">
        <f t="array" ref="G1298">_xlfn.IFS(ISNUMBER(SEARCH("CP02",D1298)),"ราชพฤกษ",ISNUMBER(SEARCH("CP03",D1298)),"บางใหญ่",ISNUMBER(SEARCH("CP04",D1298)),"บางบอน",OR(ISNUMBER(SEARCH("CP",D1298)),ISNUMBER(SEARCH("BTC",#REF!))),"340",TRUE,"")</f>
        <v>340</v>
      </c>
    </row>
    <row r="1299" spans="1:7" x14ac:dyDescent="0.2">
      <c r="A1299" t="s">
        <v>9358</v>
      </c>
      <c r="B1299" t="s">
        <v>9359</v>
      </c>
      <c r="C1299" t="s">
        <v>8518</v>
      </c>
      <c r="D1299" t="s">
        <v>2605</v>
      </c>
      <c r="E1299" t="s">
        <v>9307</v>
      </c>
      <c r="F1299">
        <v>2</v>
      </c>
      <c r="G1299" t="str" cm="1">
        <f t="array" ref="G1299">_xlfn.IFS(ISNUMBER(SEARCH("CP02",D1299)),"ราชพฤกษ",ISNUMBER(SEARCH("CP03",D1299)),"บางใหญ่",ISNUMBER(SEARCH("CP04",D1299)),"บางบอน",OR(ISNUMBER(SEARCH("CP",D1299)),ISNUMBER(SEARCH("BTC",#REF!))),"340",TRUE,"")</f>
        <v>บางใหญ่</v>
      </c>
    </row>
    <row r="1300" spans="1:7" x14ac:dyDescent="0.2">
      <c r="A1300" t="s">
        <v>9360</v>
      </c>
      <c r="B1300" t="s">
        <v>9361</v>
      </c>
      <c r="C1300" t="s">
        <v>8530</v>
      </c>
      <c r="D1300" t="s">
        <v>8543</v>
      </c>
      <c r="E1300" t="s">
        <v>9307</v>
      </c>
      <c r="F1300">
        <v>2</v>
      </c>
      <c r="G1300" t="str" cm="1">
        <f t="array" ref="G1300">_xlfn.IFS(ISNUMBER(SEARCH("CP02",D1300)),"ราชพฤกษ",ISNUMBER(SEARCH("CP03",D1300)),"บางใหญ่",ISNUMBER(SEARCH("CP04",D1300)),"บางบอน",OR(ISNUMBER(SEARCH("CP",D1300)),ISNUMBER(SEARCH("BTC",#REF!))),"340",TRUE,"")</f>
        <v/>
      </c>
    </row>
    <row r="1301" spans="1:7" x14ac:dyDescent="0.2">
      <c r="A1301" t="s">
        <v>9362</v>
      </c>
      <c r="B1301" t="s">
        <v>9363</v>
      </c>
      <c r="C1301" t="s">
        <v>8518</v>
      </c>
      <c r="D1301" t="s">
        <v>2605</v>
      </c>
      <c r="E1301" t="s">
        <v>8546</v>
      </c>
      <c r="F1301">
        <v>2</v>
      </c>
      <c r="G1301" t="str" cm="1">
        <f t="array" ref="G1301">_xlfn.IFS(ISNUMBER(SEARCH("CP02",D1301)),"ราชพฤกษ",ISNUMBER(SEARCH("CP03",D1301)),"บางใหญ่",ISNUMBER(SEARCH("CP04",D1301)),"บางบอน",OR(ISNUMBER(SEARCH("CP",D1301)),ISNUMBER(SEARCH("BTC",#REF!))),"340",TRUE,"")</f>
        <v>บางใหญ่</v>
      </c>
    </row>
    <row r="1302" spans="1:7" x14ac:dyDescent="0.2">
      <c r="A1302" t="s">
        <v>9364</v>
      </c>
      <c r="B1302" t="s">
        <v>9365</v>
      </c>
      <c r="C1302" t="s">
        <v>8518</v>
      </c>
      <c r="D1302" t="s">
        <v>2605</v>
      </c>
      <c r="E1302" t="s">
        <v>8546</v>
      </c>
      <c r="F1302">
        <v>2</v>
      </c>
      <c r="G1302" t="str" cm="1">
        <f t="array" ref="G1302">_xlfn.IFS(ISNUMBER(SEARCH("CP02",D1302)),"ราชพฤกษ",ISNUMBER(SEARCH("CP03",D1302)),"บางใหญ่",ISNUMBER(SEARCH("CP04",D1302)),"บางบอน",OR(ISNUMBER(SEARCH("CP",D1302)),ISNUMBER(SEARCH("BTC",#REF!))),"340",TRUE,"")</f>
        <v>บางใหญ่</v>
      </c>
    </row>
    <row r="1303" spans="1:7" x14ac:dyDescent="0.2">
      <c r="A1303" t="s">
        <v>335</v>
      </c>
      <c r="B1303" t="s">
        <v>336</v>
      </c>
      <c r="C1303" t="s">
        <v>8520</v>
      </c>
      <c r="D1303" t="s">
        <v>2683</v>
      </c>
      <c r="E1303" t="s">
        <v>9307</v>
      </c>
      <c r="F1303">
        <v>3</v>
      </c>
      <c r="G1303" t="str" cm="1">
        <f t="array" ref="G1303">_xlfn.IFS(ISNUMBER(SEARCH("CP02",D1303)),"ราชพฤกษ",ISNUMBER(SEARCH("CP03",D1303)),"บางใหญ่",ISNUMBER(SEARCH("CP04",D1303)),"บางบอน",OR(ISNUMBER(SEARCH("CP",D1303)),ISNUMBER(SEARCH("BTC",#REF!))),"340",TRUE,"")</f>
        <v>340</v>
      </c>
    </row>
    <row r="1304" spans="1:7" x14ac:dyDescent="0.2">
      <c r="A1304" t="s">
        <v>335</v>
      </c>
      <c r="B1304" t="s">
        <v>336</v>
      </c>
      <c r="C1304" t="s">
        <v>8519</v>
      </c>
      <c r="D1304" t="s">
        <v>2631</v>
      </c>
      <c r="E1304" t="s">
        <v>9307</v>
      </c>
      <c r="F1304">
        <v>2</v>
      </c>
      <c r="G1304" t="str" cm="1">
        <f t="array" ref="G1304">_xlfn.IFS(ISNUMBER(SEARCH("CP02",D1304)),"ราชพฤกษ",ISNUMBER(SEARCH("CP03",D1304)),"บางใหญ่",ISNUMBER(SEARCH("CP04",D1304)),"บางบอน",OR(ISNUMBER(SEARCH("CP",D1304)),ISNUMBER(SEARCH("BTC",#REF!))),"340",TRUE,"")</f>
        <v>บางบอน</v>
      </c>
    </row>
    <row r="1305" spans="1:7" x14ac:dyDescent="0.2">
      <c r="A1305" t="s">
        <v>9366</v>
      </c>
      <c r="B1305" t="s">
        <v>9367</v>
      </c>
      <c r="C1305" t="s">
        <v>8530</v>
      </c>
      <c r="D1305" t="s">
        <v>8531</v>
      </c>
      <c r="E1305" t="s">
        <v>9307</v>
      </c>
      <c r="F1305">
        <v>2</v>
      </c>
      <c r="G1305" t="str" cm="1">
        <f t="array" ref="G1305">_xlfn.IFS(ISNUMBER(SEARCH("CP02",D1305)),"ราชพฤกษ",ISNUMBER(SEARCH("CP03",D1305)),"บางใหญ่",ISNUMBER(SEARCH("CP04",D1305)),"บางบอน",OR(ISNUMBER(SEARCH("CP",D1305)),ISNUMBER(SEARCH("BTC",#REF!))),"340",TRUE,"")</f>
        <v/>
      </c>
    </row>
    <row r="1306" spans="1:7" x14ac:dyDescent="0.2">
      <c r="A1306" t="s">
        <v>9368</v>
      </c>
      <c r="B1306" t="s">
        <v>9369</v>
      </c>
      <c r="C1306" t="s">
        <v>8518</v>
      </c>
      <c r="D1306" t="s">
        <v>2605</v>
      </c>
      <c r="E1306" t="s">
        <v>8546</v>
      </c>
      <c r="F1306">
        <v>2</v>
      </c>
      <c r="G1306" t="str" cm="1">
        <f t="array" ref="G1306">_xlfn.IFS(ISNUMBER(SEARCH("CP02",D1306)),"ราชพฤกษ",ISNUMBER(SEARCH("CP03",D1306)),"บางใหญ่",ISNUMBER(SEARCH("CP04",D1306)),"บางบอน",OR(ISNUMBER(SEARCH("CP",D1306)),ISNUMBER(SEARCH("BTC",#REF!))),"340",TRUE,"")</f>
        <v>บางใหญ่</v>
      </c>
    </row>
    <row r="1307" spans="1:7" x14ac:dyDescent="0.2">
      <c r="A1307" t="s">
        <v>9370</v>
      </c>
      <c r="B1307" t="s">
        <v>9371</v>
      </c>
      <c r="C1307" t="s">
        <v>8518</v>
      </c>
      <c r="D1307" t="s">
        <v>2605</v>
      </c>
      <c r="E1307" t="s">
        <v>8546</v>
      </c>
      <c r="F1307">
        <v>2</v>
      </c>
      <c r="G1307" t="str" cm="1">
        <f t="array" ref="G1307">_xlfn.IFS(ISNUMBER(SEARCH("CP02",D1307)),"ราชพฤกษ",ISNUMBER(SEARCH("CP03",D1307)),"บางใหญ่",ISNUMBER(SEARCH("CP04",D1307)),"บางบอน",OR(ISNUMBER(SEARCH("CP",D1307)),ISNUMBER(SEARCH("BTC",#REF!))),"340",TRUE,"")</f>
        <v>บางใหญ่</v>
      </c>
    </row>
    <row r="1308" spans="1:7" x14ac:dyDescent="0.2">
      <c r="A1308" t="s">
        <v>9372</v>
      </c>
      <c r="B1308" t="s">
        <v>9373</v>
      </c>
      <c r="C1308" t="s">
        <v>8516</v>
      </c>
      <c r="D1308" t="s">
        <v>2584</v>
      </c>
      <c r="E1308" t="s">
        <v>8546</v>
      </c>
      <c r="F1308">
        <v>2</v>
      </c>
      <c r="G1308" t="str" cm="1">
        <f t="array" ref="G1308">_xlfn.IFS(ISNUMBER(SEARCH("CP02",D1308)),"ราชพฤกษ",ISNUMBER(SEARCH("CP03",D1308)),"บางใหญ่",ISNUMBER(SEARCH("CP04",D1308)),"บางบอน",OR(ISNUMBER(SEARCH("CP",D1308)),ISNUMBER(SEARCH("BTC",#REF!))),"340",TRUE,"")</f>
        <v>ราชพฤกษ</v>
      </c>
    </row>
    <row r="1309" spans="1:7" x14ac:dyDescent="0.2">
      <c r="A1309" t="s">
        <v>9374</v>
      </c>
      <c r="B1309" t="s">
        <v>9375</v>
      </c>
      <c r="C1309" t="s">
        <v>8520</v>
      </c>
      <c r="D1309" t="s">
        <v>2683</v>
      </c>
      <c r="E1309" t="s">
        <v>8546</v>
      </c>
      <c r="F1309">
        <v>2</v>
      </c>
      <c r="G1309" t="str" cm="1">
        <f t="array" ref="G1309">_xlfn.IFS(ISNUMBER(SEARCH("CP02",D1309)),"ราชพฤกษ",ISNUMBER(SEARCH("CP03",D1309)),"บางใหญ่",ISNUMBER(SEARCH("CP04",D1309)),"บางบอน",OR(ISNUMBER(SEARCH("CP",D1309)),ISNUMBER(SEARCH("BTC",#REF!))),"340",TRUE,"")</f>
        <v>340</v>
      </c>
    </row>
    <row r="1310" spans="1:7" x14ac:dyDescent="0.2">
      <c r="A1310" t="s">
        <v>9376</v>
      </c>
      <c r="B1310" t="s">
        <v>9377</v>
      </c>
      <c r="C1310" t="s">
        <v>8518</v>
      </c>
      <c r="D1310" t="s">
        <v>2605</v>
      </c>
      <c r="E1310" t="s">
        <v>8546</v>
      </c>
      <c r="F1310">
        <v>1</v>
      </c>
      <c r="G1310" t="str" cm="1">
        <f t="array" ref="G1310">_xlfn.IFS(ISNUMBER(SEARCH("CP02",D1310)),"ราชพฤกษ",ISNUMBER(SEARCH("CP03",D1310)),"บางใหญ่",ISNUMBER(SEARCH("CP04",D1310)),"บางบอน",OR(ISNUMBER(SEARCH("CP",D1310)),ISNUMBER(SEARCH("BTC",#REF!))),"340",TRUE,"")</f>
        <v>บางใหญ่</v>
      </c>
    </row>
    <row r="1311" spans="1:7" x14ac:dyDescent="0.2">
      <c r="A1311" t="s">
        <v>9376</v>
      </c>
      <c r="B1311" t="s">
        <v>9377</v>
      </c>
      <c r="C1311" t="s">
        <v>8519</v>
      </c>
      <c r="D1311" t="s">
        <v>2631</v>
      </c>
      <c r="E1311" t="s">
        <v>8546</v>
      </c>
      <c r="F1311">
        <v>1</v>
      </c>
      <c r="G1311" t="str" cm="1">
        <f t="array" ref="G1311">_xlfn.IFS(ISNUMBER(SEARCH("CP02",D1311)),"ราชพฤกษ",ISNUMBER(SEARCH("CP03",D1311)),"บางใหญ่",ISNUMBER(SEARCH("CP04",D1311)),"บางบอน",OR(ISNUMBER(SEARCH("CP",D1311)),ISNUMBER(SEARCH("BTC",#REF!))),"340",TRUE,"")</f>
        <v>บางบอน</v>
      </c>
    </row>
    <row r="1312" spans="1:7" x14ac:dyDescent="0.2">
      <c r="A1312" t="s">
        <v>9378</v>
      </c>
      <c r="B1312" t="s">
        <v>9379</v>
      </c>
      <c r="C1312" t="s">
        <v>8518</v>
      </c>
      <c r="D1312" t="s">
        <v>2605</v>
      </c>
      <c r="E1312" t="s">
        <v>8546</v>
      </c>
      <c r="F1312">
        <v>2</v>
      </c>
      <c r="G1312" t="str" cm="1">
        <f t="array" ref="G1312">_xlfn.IFS(ISNUMBER(SEARCH("CP02",D1312)),"ราชพฤกษ",ISNUMBER(SEARCH("CP03",D1312)),"บางใหญ่",ISNUMBER(SEARCH("CP04",D1312)),"บางบอน",OR(ISNUMBER(SEARCH("CP",D1312)),ISNUMBER(SEARCH("BTC",#REF!))),"340",TRUE,"")</f>
        <v>บางใหญ่</v>
      </c>
    </row>
    <row r="1313" spans="1:7" x14ac:dyDescent="0.2">
      <c r="A1313" t="s">
        <v>9380</v>
      </c>
      <c r="B1313" t="s">
        <v>9381</v>
      </c>
      <c r="C1313" t="s">
        <v>8520</v>
      </c>
      <c r="D1313" t="s">
        <v>2683</v>
      </c>
      <c r="E1313" t="s">
        <v>8546</v>
      </c>
      <c r="F1313">
        <v>5</v>
      </c>
      <c r="G1313" t="str" cm="1">
        <f t="array" ref="G1313">_xlfn.IFS(ISNUMBER(SEARCH("CP02",D1313)),"ราชพฤกษ",ISNUMBER(SEARCH("CP03",D1313)),"บางใหญ่",ISNUMBER(SEARCH("CP04",D1313)),"บางบอน",OR(ISNUMBER(SEARCH("CP",D1313)),ISNUMBER(SEARCH("BTC",#REF!))),"340",TRUE,"")</f>
        <v>340</v>
      </c>
    </row>
    <row r="1314" spans="1:7" x14ac:dyDescent="0.2">
      <c r="A1314" t="s">
        <v>309</v>
      </c>
      <c r="B1314" t="s">
        <v>310</v>
      </c>
      <c r="C1314" t="s">
        <v>8516</v>
      </c>
      <c r="D1314" t="s">
        <v>2584</v>
      </c>
      <c r="E1314" t="s">
        <v>8546</v>
      </c>
      <c r="F1314">
        <v>1</v>
      </c>
      <c r="G1314" t="str" cm="1">
        <f t="array" ref="G1314">_xlfn.IFS(ISNUMBER(SEARCH("CP02",D1314)),"ราชพฤกษ",ISNUMBER(SEARCH("CP03",D1314)),"บางใหญ่",ISNUMBER(SEARCH("CP04",D1314)),"บางบอน",OR(ISNUMBER(SEARCH("CP",D1314)),ISNUMBER(SEARCH("BTC",#REF!))),"340",TRUE,"")</f>
        <v>ราชพฤกษ</v>
      </c>
    </row>
    <row r="1315" spans="1:7" x14ac:dyDescent="0.2">
      <c r="A1315" t="s">
        <v>309</v>
      </c>
      <c r="B1315" t="s">
        <v>310</v>
      </c>
      <c r="C1315" t="s">
        <v>8518</v>
      </c>
      <c r="D1315" t="s">
        <v>2605</v>
      </c>
      <c r="E1315" t="s">
        <v>8546</v>
      </c>
      <c r="F1315">
        <v>1</v>
      </c>
      <c r="G1315" t="str" cm="1">
        <f t="array" ref="G1315">_xlfn.IFS(ISNUMBER(SEARCH("CP02",D1315)),"ราชพฤกษ",ISNUMBER(SEARCH("CP03",D1315)),"บางใหญ่",ISNUMBER(SEARCH("CP04",D1315)),"บางบอน",OR(ISNUMBER(SEARCH("CP",D1315)),ISNUMBER(SEARCH("BTC",#REF!))),"340",TRUE,"")</f>
        <v>บางใหญ่</v>
      </c>
    </row>
    <row r="1316" spans="1:7" x14ac:dyDescent="0.2">
      <c r="A1316" t="s">
        <v>319</v>
      </c>
      <c r="B1316" t="s">
        <v>320</v>
      </c>
      <c r="C1316" t="s">
        <v>8520</v>
      </c>
      <c r="D1316" t="s">
        <v>2683</v>
      </c>
      <c r="E1316" t="s">
        <v>8546</v>
      </c>
      <c r="F1316">
        <v>4</v>
      </c>
      <c r="G1316" t="str" cm="1">
        <f t="array" ref="G1316">_xlfn.IFS(ISNUMBER(SEARCH("CP02",D1316)),"ราชพฤกษ",ISNUMBER(SEARCH("CP03",D1316)),"บางใหญ่",ISNUMBER(SEARCH("CP04",D1316)),"บางบอน",OR(ISNUMBER(SEARCH("CP",D1316)),ISNUMBER(SEARCH("BTC",#REF!))),"340",TRUE,"")</f>
        <v>340</v>
      </c>
    </row>
    <row r="1317" spans="1:7" x14ac:dyDescent="0.2">
      <c r="A1317" t="s">
        <v>9382</v>
      </c>
      <c r="B1317" t="s">
        <v>9383</v>
      </c>
      <c r="C1317" t="s">
        <v>8518</v>
      </c>
      <c r="D1317" t="s">
        <v>2605</v>
      </c>
      <c r="E1317" t="s">
        <v>8546</v>
      </c>
      <c r="F1317">
        <v>4</v>
      </c>
      <c r="G1317" t="str" cm="1">
        <f t="array" ref="G1317">_xlfn.IFS(ISNUMBER(SEARCH("CP02",D1317)),"ราชพฤกษ",ISNUMBER(SEARCH("CP03",D1317)),"บางใหญ่",ISNUMBER(SEARCH("CP04",D1317)),"บางบอน",OR(ISNUMBER(SEARCH("CP",D1317)),ISNUMBER(SEARCH("BTC",#REF!))),"340",TRUE,"")</f>
        <v>บางใหญ่</v>
      </c>
    </row>
    <row r="1318" spans="1:7" x14ac:dyDescent="0.2">
      <c r="A1318" t="s">
        <v>321</v>
      </c>
      <c r="B1318" t="s">
        <v>322</v>
      </c>
      <c r="C1318" t="s">
        <v>8520</v>
      </c>
      <c r="D1318" t="s">
        <v>2683</v>
      </c>
      <c r="E1318" t="s">
        <v>8546</v>
      </c>
      <c r="F1318">
        <v>2</v>
      </c>
      <c r="G1318" t="str" cm="1">
        <f t="array" ref="G1318">_xlfn.IFS(ISNUMBER(SEARCH("CP02",D1318)),"ราชพฤกษ",ISNUMBER(SEARCH("CP03",D1318)),"บางใหญ่",ISNUMBER(SEARCH("CP04",D1318)),"บางบอน",OR(ISNUMBER(SEARCH("CP",D1318)),ISNUMBER(SEARCH("BTC",#REF!))),"340",TRUE,"")</f>
        <v>340</v>
      </c>
    </row>
    <row r="1319" spans="1:7" x14ac:dyDescent="0.2">
      <c r="A1319" t="s">
        <v>321</v>
      </c>
      <c r="B1319" t="s">
        <v>322</v>
      </c>
      <c r="C1319" t="s">
        <v>8516</v>
      </c>
      <c r="D1319" t="s">
        <v>2584</v>
      </c>
      <c r="E1319" t="s">
        <v>8546</v>
      </c>
      <c r="F1319">
        <v>2</v>
      </c>
      <c r="G1319" t="str" cm="1">
        <f t="array" ref="G1319">_xlfn.IFS(ISNUMBER(SEARCH("CP02",D1319)),"ราชพฤกษ",ISNUMBER(SEARCH("CP03",D1319)),"บางใหญ่",ISNUMBER(SEARCH("CP04",D1319)),"บางบอน",OR(ISNUMBER(SEARCH("CP",D1319)),ISNUMBER(SEARCH("BTC",#REF!))),"340",TRUE,"")</f>
        <v>ราชพฤกษ</v>
      </c>
    </row>
    <row r="1320" spans="1:7" x14ac:dyDescent="0.2">
      <c r="A1320" t="s">
        <v>321</v>
      </c>
      <c r="B1320" t="s">
        <v>322</v>
      </c>
      <c r="C1320" t="s">
        <v>8518</v>
      </c>
      <c r="D1320" t="s">
        <v>2605</v>
      </c>
      <c r="E1320" t="s">
        <v>8546</v>
      </c>
      <c r="F1320">
        <v>1</v>
      </c>
      <c r="G1320" t="str" cm="1">
        <f t="array" ref="G1320">_xlfn.IFS(ISNUMBER(SEARCH("CP02",D1320)),"ราชพฤกษ",ISNUMBER(SEARCH("CP03",D1320)),"บางใหญ่",ISNUMBER(SEARCH("CP04",D1320)),"บางบอน",OR(ISNUMBER(SEARCH("CP",D1320)),ISNUMBER(SEARCH("BTC",#REF!))),"340",TRUE,"")</f>
        <v>บางใหญ่</v>
      </c>
    </row>
    <row r="1321" spans="1:7" x14ac:dyDescent="0.2">
      <c r="A1321" t="s">
        <v>321</v>
      </c>
      <c r="B1321" t="s">
        <v>322</v>
      </c>
      <c r="C1321" t="s">
        <v>8519</v>
      </c>
      <c r="D1321" t="s">
        <v>2631</v>
      </c>
      <c r="E1321" t="s">
        <v>8546</v>
      </c>
      <c r="F1321">
        <v>1</v>
      </c>
      <c r="G1321" t="str" cm="1">
        <f t="array" ref="G1321">_xlfn.IFS(ISNUMBER(SEARCH("CP02",D1321)),"ราชพฤกษ",ISNUMBER(SEARCH("CP03",D1321)),"บางใหญ่",ISNUMBER(SEARCH("CP04",D1321)),"บางบอน",OR(ISNUMBER(SEARCH("CP",D1321)),ISNUMBER(SEARCH("BTC",#REF!))),"340",TRUE,"")</f>
        <v>บางบอน</v>
      </c>
    </row>
    <row r="1322" spans="1:7" x14ac:dyDescent="0.2">
      <c r="A1322" t="s">
        <v>9384</v>
      </c>
      <c r="B1322" t="s">
        <v>9385</v>
      </c>
      <c r="C1322" t="s">
        <v>8518</v>
      </c>
      <c r="D1322" t="s">
        <v>2605</v>
      </c>
      <c r="E1322" t="s">
        <v>8546</v>
      </c>
      <c r="F1322">
        <v>1</v>
      </c>
      <c r="G1322" t="str" cm="1">
        <f t="array" ref="G1322">_xlfn.IFS(ISNUMBER(SEARCH("CP02",D1322)),"ราชพฤกษ",ISNUMBER(SEARCH("CP03",D1322)),"บางใหญ่",ISNUMBER(SEARCH("CP04",D1322)),"บางบอน",OR(ISNUMBER(SEARCH("CP",D1322)),ISNUMBER(SEARCH("BTC",#REF!))),"340",TRUE,"")</f>
        <v>บางใหญ่</v>
      </c>
    </row>
    <row r="1323" spans="1:7" x14ac:dyDescent="0.2">
      <c r="A1323" t="s">
        <v>311</v>
      </c>
      <c r="B1323" t="s">
        <v>312</v>
      </c>
      <c r="C1323" t="s">
        <v>8518</v>
      </c>
      <c r="D1323" t="s">
        <v>2605</v>
      </c>
      <c r="E1323" t="s">
        <v>8546</v>
      </c>
      <c r="F1323">
        <v>3</v>
      </c>
      <c r="G1323" t="str" cm="1">
        <f t="array" ref="G1323">_xlfn.IFS(ISNUMBER(SEARCH("CP02",D1323)),"ราชพฤกษ",ISNUMBER(SEARCH("CP03",D1323)),"บางใหญ่",ISNUMBER(SEARCH("CP04",D1323)),"บางบอน",OR(ISNUMBER(SEARCH("CP",D1323)),ISNUMBER(SEARCH("BTC",#REF!))),"340",TRUE,"")</f>
        <v>บางใหญ่</v>
      </c>
    </row>
    <row r="1324" spans="1:7" x14ac:dyDescent="0.2">
      <c r="A1324" t="s">
        <v>9386</v>
      </c>
      <c r="B1324" t="s">
        <v>9387</v>
      </c>
      <c r="C1324" t="s">
        <v>8516</v>
      </c>
      <c r="D1324" t="s">
        <v>2584</v>
      </c>
      <c r="E1324" t="s">
        <v>8546</v>
      </c>
      <c r="F1324">
        <v>2</v>
      </c>
      <c r="G1324" t="str" cm="1">
        <f t="array" ref="G1324">_xlfn.IFS(ISNUMBER(SEARCH("CP02",D1324)),"ราชพฤกษ",ISNUMBER(SEARCH("CP03",D1324)),"บางใหญ่",ISNUMBER(SEARCH("CP04",D1324)),"บางบอน",OR(ISNUMBER(SEARCH("CP",D1324)),ISNUMBER(SEARCH("BTC",#REF!))),"340",TRUE,"")</f>
        <v>ราชพฤกษ</v>
      </c>
    </row>
    <row r="1325" spans="1:7" x14ac:dyDescent="0.2">
      <c r="A1325" t="s">
        <v>9386</v>
      </c>
      <c r="B1325" t="s">
        <v>9387</v>
      </c>
      <c r="C1325" t="s">
        <v>8518</v>
      </c>
      <c r="D1325" t="s">
        <v>2605</v>
      </c>
      <c r="E1325" t="s">
        <v>8546</v>
      </c>
      <c r="F1325">
        <v>3</v>
      </c>
      <c r="G1325" t="str" cm="1">
        <f t="array" ref="G1325">_xlfn.IFS(ISNUMBER(SEARCH("CP02",D1325)),"ราชพฤกษ",ISNUMBER(SEARCH("CP03",D1325)),"บางใหญ่",ISNUMBER(SEARCH("CP04",D1325)),"บางบอน",OR(ISNUMBER(SEARCH("CP",D1325)),ISNUMBER(SEARCH("BTC",#REF!))),"340",TRUE,"")</f>
        <v>บางใหญ่</v>
      </c>
    </row>
    <row r="1326" spans="1:7" x14ac:dyDescent="0.2">
      <c r="A1326" t="s">
        <v>317</v>
      </c>
      <c r="B1326" t="s">
        <v>318</v>
      </c>
      <c r="C1326" t="s">
        <v>8520</v>
      </c>
      <c r="D1326" t="s">
        <v>2683</v>
      </c>
      <c r="E1326" t="s">
        <v>8546</v>
      </c>
      <c r="F1326">
        <v>3</v>
      </c>
      <c r="G1326" t="str" cm="1">
        <f t="array" ref="G1326">_xlfn.IFS(ISNUMBER(SEARCH("CP02",D1326)),"ราชพฤกษ",ISNUMBER(SEARCH("CP03",D1326)),"บางใหญ่",ISNUMBER(SEARCH("CP04",D1326)),"บางบอน",OR(ISNUMBER(SEARCH("CP",D1326)),ISNUMBER(SEARCH("BTC",#REF!))),"340",TRUE,"")</f>
        <v>340</v>
      </c>
    </row>
    <row r="1327" spans="1:7" x14ac:dyDescent="0.2">
      <c r="A1327" t="s">
        <v>317</v>
      </c>
      <c r="B1327" t="s">
        <v>318</v>
      </c>
      <c r="C1327" t="s">
        <v>8518</v>
      </c>
      <c r="D1327" t="s">
        <v>2605</v>
      </c>
      <c r="E1327" t="s">
        <v>8546</v>
      </c>
      <c r="F1327">
        <v>1</v>
      </c>
      <c r="G1327" t="str" cm="1">
        <f t="array" ref="G1327">_xlfn.IFS(ISNUMBER(SEARCH("CP02",D1327)),"ราชพฤกษ",ISNUMBER(SEARCH("CP03",D1327)),"บางใหญ่",ISNUMBER(SEARCH("CP04",D1327)),"บางบอน",OR(ISNUMBER(SEARCH("CP",D1327)),ISNUMBER(SEARCH("BTC",#REF!))),"340",TRUE,"")</f>
        <v>บางใหญ่</v>
      </c>
    </row>
    <row r="1328" spans="1:7" x14ac:dyDescent="0.2">
      <c r="A1328" t="s">
        <v>317</v>
      </c>
      <c r="B1328" t="s">
        <v>318</v>
      </c>
      <c r="C1328" t="s">
        <v>8519</v>
      </c>
      <c r="D1328" t="s">
        <v>2631</v>
      </c>
      <c r="E1328" t="s">
        <v>8546</v>
      </c>
      <c r="F1328">
        <v>1</v>
      </c>
      <c r="G1328" t="str" cm="1">
        <f t="array" ref="G1328">_xlfn.IFS(ISNUMBER(SEARCH("CP02",D1328)),"ราชพฤกษ",ISNUMBER(SEARCH("CP03",D1328)),"บางใหญ่",ISNUMBER(SEARCH("CP04",D1328)),"บางบอน",OR(ISNUMBER(SEARCH("CP",D1328)),ISNUMBER(SEARCH("BTC",#REF!))),"340",TRUE,"")</f>
        <v>บางบอน</v>
      </c>
    </row>
    <row r="1329" spans="1:7" x14ac:dyDescent="0.2">
      <c r="A1329" t="s">
        <v>9388</v>
      </c>
      <c r="B1329" t="s">
        <v>9389</v>
      </c>
      <c r="C1329" t="s">
        <v>8518</v>
      </c>
      <c r="D1329" t="s">
        <v>2605</v>
      </c>
      <c r="E1329" t="s">
        <v>8546</v>
      </c>
      <c r="F1329">
        <v>1</v>
      </c>
      <c r="G1329" t="str" cm="1">
        <f t="array" ref="G1329">_xlfn.IFS(ISNUMBER(SEARCH("CP02",D1329)),"ราชพฤกษ",ISNUMBER(SEARCH("CP03",D1329)),"บางใหญ่",ISNUMBER(SEARCH("CP04",D1329)),"บางบอน",OR(ISNUMBER(SEARCH("CP",D1329)),ISNUMBER(SEARCH("BTC",#REF!))),"340",TRUE,"")</f>
        <v>บางใหญ่</v>
      </c>
    </row>
    <row r="1330" spans="1:7" x14ac:dyDescent="0.2">
      <c r="A1330" t="s">
        <v>9390</v>
      </c>
      <c r="B1330" t="s">
        <v>9391</v>
      </c>
      <c r="C1330" t="s">
        <v>8518</v>
      </c>
      <c r="D1330" t="s">
        <v>2605</v>
      </c>
      <c r="E1330" t="s">
        <v>8546</v>
      </c>
      <c r="F1330">
        <v>1</v>
      </c>
      <c r="G1330" t="str" cm="1">
        <f t="array" ref="G1330">_xlfn.IFS(ISNUMBER(SEARCH("CP02",D1330)),"ราชพฤกษ",ISNUMBER(SEARCH("CP03",D1330)),"บางใหญ่",ISNUMBER(SEARCH("CP04",D1330)),"บางบอน",OR(ISNUMBER(SEARCH("CP",D1330)),ISNUMBER(SEARCH("BTC",#REF!))),"340",TRUE,"")</f>
        <v>บางใหญ่</v>
      </c>
    </row>
    <row r="1331" spans="1:7" x14ac:dyDescent="0.2">
      <c r="A1331" t="s">
        <v>9392</v>
      </c>
      <c r="B1331" t="s">
        <v>9393</v>
      </c>
      <c r="C1331" t="s">
        <v>8518</v>
      </c>
      <c r="D1331" t="s">
        <v>2605</v>
      </c>
      <c r="E1331" t="s">
        <v>8546</v>
      </c>
      <c r="F1331">
        <v>1</v>
      </c>
      <c r="G1331" t="str" cm="1">
        <f t="array" ref="G1331">_xlfn.IFS(ISNUMBER(SEARCH("CP02",D1331)),"ราชพฤกษ",ISNUMBER(SEARCH("CP03",D1331)),"บางใหญ่",ISNUMBER(SEARCH("CP04",D1331)),"บางบอน",OR(ISNUMBER(SEARCH("CP",D1331)),ISNUMBER(SEARCH("BTC",#REF!))),"340",TRUE,"")</f>
        <v>บางใหญ่</v>
      </c>
    </row>
    <row r="1332" spans="1:7" x14ac:dyDescent="0.2">
      <c r="A1332" t="s">
        <v>9394</v>
      </c>
      <c r="B1332" t="s">
        <v>9395</v>
      </c>
      <c r="C1332" t="s">
        <v>8518</v>
      </c>
      <c r="D1332" t="s">
        <v>2605</v>
      </c>
      <c r="E1332" t="s">
        <v>8546</v>
      </c>
      <c r="F1332">
        <v>1</v>
      </c>
      <c r="G1332" t="str" cm="1">
        <f t="array" ref="G1332">_xlfn.IFS(ISNUMBER(SEARCH("CP02",D1332)),"ราชพฤกษ",ISNUMBER(SEARCH("CP03",D1332)),"บางใหญ่",ISNUMBER(SEARCH("CP04",D1332)),"บางบอน",OR(ISNUMBER(SEARCH("CP",D1332)),ISNUMBER(SEARCH("BTC",#REF!))),"340",TRUE,"")</f>
        <v>บางใหญ่</v>
      </c>
    </row>
    <row r="1333" spans="1:7" x14ac:dyDescent="0.2">
      <c r="A1333" t="s">
        <v>9396</v>
      </c>
      <c r="B1333" t="s">
        <v>9397</v>
      </c>
      <c r="C1333" t="s">
        <v>8520</v>
      </c>
      <c r="D1333" t="s">
        <v>2683</v>
      </c>
      <c r="E1333" t="s">
        <v>8546</v>
      </c>
      <c r="F1333">
        <v>1</v>
      </c>
      <c r="G1333" t="str" cm="1">
        <f t="array" ref="G1333">_xlfn.IFS(ISNUMBER(SEARCH("CP02",D1333)),"ราชพฤกษ",ISNUMBER(SEARCH("CP03",D1333)),"บางใหญ่",ISNUMBER(SEARCH("CP04",D1333)),"บางบอน",OR(ISNUMBER(SEARCH("CP",D1333)),ISNUMBER(SEARCH("BTC",#REF!))),"340",TRUE,"")</f>
        <v>340</v>
      </c>
    </row>
    <row r="1334" spans="1:7" x14ac:dyDescent="0.2">
      <c r="A1334" t="s">
        <v>9396</v>
      </c>
      <c r="B1334" t="s">
        <v>9397</v>
      </c>
      <c r="C1334" t="s">
        <v>8516</v>
      </c>
      <c r="D1334" t="s">
        <v>2584</v>
      </c>
      <c r="E1334" t="s">
        <v>8546</v>
      </c>
      <c r="F1334">
        <v>1</v>
      </c>
      <c r="G1334" t="str" cm="1">
        <f t="array" ref="G1334">_xlfn.IFS(ISNUMBER(SEARCH("CP02",D1334)),"ราชพฤกษ",ISNUMBER(SEARCH("CP03",D1334)),"บางใหญ่",ISNUMBER(SEARCH("CP04",D1334)),"บางบอน",OR(ISNUMBER(SEARCH("CP",D1334)),ISNUMBER(SEARCH("BTC",#REF!))),"340",TRUE,"")</f>
        <v>ราชพฤกษ</v>
      </c>
    </row>
    <row r="1335" spans="1:7" x14ac:dyDescent="0.2">
      <c r="A1335" t="s">
        <v>9396</v>
      </c>
      <c r="B1335" t="s">
        <v>9397</v>
      </c>
      <c r="C1335" t="s">
        <v>8518</v>
      </c>
      <c r="D1335" t="s">
        <v>2605</v>
      </c>
      <c r="E1335" t="s">
        <v>8546</v>
      </c>
      <c r="F1335">
        <v>1</v>
      </c>
      <c r="G1335" t="str" cm="1">
        <f t="array" ref="G1335">_xlfn.IFS(ISNUMBER(SEARCH("CP02",D1335)),"ราชพฤกษ",ISNUMBER(SEARCH("CP03",D1335)),"บางใหญ่",ISNUMBER(SEARCH("CP04",D1335)),"บางบอน",OR(ISNUMBER(SEARCH("CP",D1335)),ISNUMBER(SEARCH("BTC",#REF!))),"340",TRUE,"")</f>
        <v>บางใหญ่</v>
      </c>
    </row>
    <row r="1336" spans="1:7" x14ac:dyDescent="0.2">
      <c r="A1336" t="s">
        <v>9398</v>
      </c>
      <c r="B1336" t="s">
        <v>9399</v>
      </c>
      <c r="C1336" t="s">
        <v>8516</v>
      </c>
      <c r="D1336" t="s">
        <v>2584</v>
      </c>
      <c r="E1336" t="s">
        <v>8546</v>
      </c>
      <c r="F1336">
        <v>1</v>
      </c>
      <c r="G1336" t="str" cm="1">
        <f t="array" ref="G1336">_xlfn.IFS(ISNUMBER(SEARCH("CP02",D1336)),"ราชพฤกษ",ISNUMBER(SEARCH("CP03",D1336)),"บางใหญ่",ISNUMBER(SEARCH("CP04",D1336)),"บางบอน",OR(ISNUMBER(SEARCH("CP",D1336)),ISNUMBER(SEARCH("BTC",#REF!))),"340",TRUE,"")</f>
        <v>ราชพฤกษ</v>
      </c>
    </row>
    <row r="1337" spans="1:7" x14ac:dyDescent="0.2">
      <c r="A1337" t="s">
        <v>9398</v>
      </c>
      <c r="B1337" t="s">
        <v>9399</v>
      </c>
      <c r="C1337" t="s">
        <v>8518</v>
      </c>
      <c r="D1337" t="s">
        <v>2605</v>
      </c>
      <c r="E1337" t="s">
        <v>8546</v>
      </c>
      <c r="F1337">
        <v>1</v>
      </c>
      <c r="G1337" t="str" cm="1">
        <f t="array" ref="G1337">_xlfn.IFS(ISNUMBER(SEARCH("CP02",D1337)),"ราชพฤกษ",ISNUMBER(SEARCH("CP03",D1337)),"บางใหญ่",ISNUMBER(SEARCH("CP04",D1337)),"บางบอน",OR(ISNUMBER(SEARCH("CP",D1337)),ISNUMBER(SEARCH("BTC",#REF!))),"340",TRUE,"")</f>
        <v>บางใหญ่</v>
      </c>
    </row>
    <row r="1338" spans="1:7" x14ac:dyDescent="0.2">
      <c r="A1338" t="s">
        <v>9400</v>
      </c>
      <c r="B1338" t="s">
        <v>9401</v>
      </c>
      <c r="C1338" t="s">
        <v>8516</v>
      </c>
      <c r="D1338" t="s">
        <v>2584</v>
      </c>
      <c r="E1338" t="s">
        <v>8546</v>
      </c>
      <c r="F1338">
        <v>1</v>
      </c>
      <c r="G1338" t="str" cm="1">
        <f t="array" ref="G1338">_xlfn.IFS(ISNUMBER(SEARCH("CP02",D1338)),"ราชพฤกษ",ISNUMBER(SEARCH("CP03",D1338)),"บางใหญ่",ISNUMBER(SEARCH("CP04",D1338)),"บางบอน",OR(ISNUMBER(SEARCH("CP",D1338)),ISNUMBER(SEARCH("BTC",#REF!))),"340",TRUE,"")</f>
        <v>ราชพฤกษ</v>
      </c>
    </row>
    <row r="1339" spans="1:7" x14ac:dyDescent="0.2">
      <c r="A1339" t="s">
        <v>313</v>
      </c>
      <c r="B1339" t="s">
        <v>314</v>
      </c>
      <c r="C1339" t="s">
        <v>8516</v>
      </c>
      <c r="D1339" t="s">
        <v>2584</v>
      </c>
      <c r="E1339" t="s">
        <v>8546</v>
      </c>
      <c r="F1339">
        <v>2</v>
      </c>
      <c r="G1339" t="str" cm="1">
        <f t="array" ref="G1339">_xlfn.IFS(ISNUMBER(SEARCH("CP02",D1339)),"ราชพฤกษ",ISNUMBER(SEARCH("CP03",D1339)),"บางใหญ่",ISNUMBER(SEARCH("CP04",D1339)),"บางบอน",OR(ISNUMBER(SEARCH("CP",D1339)),ISNUMBER(SEARCH("BTC",#REF!))),"340",TRUE,"")</f>
        <v>ราชพฤกษ</v>
      </c>
    </row>
    <row r="1340" spans="1:7" x14ac:dyDescent="0.2">
      <c r="A1340" t="s">
        <v>9402</v>
      </c>
      <c r="B1340" t="s">
        <v>9403</v>
      </c>
      <c r="C1340" t="s">
        <v>8516</v>
      </c>
      <c r="D1340" t="s">
        <v>2584</v>
      </c>
      <c r="E1340" t="s">
        <v>8546</v>
      </c>
      <c r="F1340">
        <v>1</v>
      </c>
      <c r="G1340" t="str" cm="1">
        <f t="array" ref="G1340">_xlfn.IFS(ISNUMBER(SEARCH("CP02",D1340)),"ราชพฤกษ",ISNUMBER(SEARCH("CP03",D1340)),"บางใหญ่",ISNUMBER(SEARCH("CP04",D1340)),"บางบอน",OR(ISNUMBER(SEARCH("CP",D1340)),ISNUMBER(SEARCH("BTC",#REF!))),"340",TRUE,"")</f>
        <v>ราชพฤกษ</v>
      </c>
    </row>
    <row r="1341" spans="1:7" x14ac:dyDescent="0.2">
      <c r="A1341" t="s">
        <v>9402</v>
      </c>
      <c r="B1341" t="s">
        <v>9403</v>
      </c>
      <c r="C1341" t="s">
        <v>8518</v>
      </c>
      <c r="D1341" t="s">
        <v>2605</v>
      </c>
      <c r="E1341" t="s">
        <v>8546</v>
      </c>
      <c r="F1341">
        <v>1</v>
      </c>
      <c r="G1341" t="str" cm="1">
        <f t="array" ref="G1341">_xlfn.IFS(ISNUMBER(SEARCH("CP02",D1341)),"ราชพฤกษ",ISNUMBER(SEARCH("CP03",D1341)),"บางใหญ่",ISNUMBER(SEARCH("CP04",D1341)),"บางบอน",OR(ISNUMBER(SEARCH("CP",D1341)),ISNUMBER(SEARCH("BTC",#REF!))),"340",TRUE,"")</f>
        <v>บางใหญ่</v>
      </c>
    </row>
    <row r="1342" spans="1:7" x14ac:dyDescent="0.2">
      <c r="A1342" t="s">
        <v>9402</v>
      </c>
      <c r="B1342" t="s">
        <v>9403</v>
      </c>
      <c r="C1342" t="s">
        <v>8519</v>
      </c>
      <c r="D1342" t="s">
        <v>2631</v>
      </c>
      <c r="E1342" t="s">
        <v>8546</v>
      </c>
      <c r="F1342">
        <v>1</v>
      </c>
      <c r="G1342" t="str" cm="1">
        <f t="array" ref="G1342">_xlfn.IFS(ISNUMBER(SEARCH("CP02",D1342)),"ราชพฤกษ",ISNUMBER(SEARCH("CP03",D1342)),"บางใหญ่",ISNUMBER(SEARCH("CP04",D1342)),"บางบอน",OR(ISNUMBER(SEARCH("CP",D1342)),ISNUMBER(SEARCH("BTC",#REF!))),"340",TRUE,"")</f>
        <v>บางบอน</v>
      </c>
    </row>
    <row r="1343" spans="1:7" x14ac:dyDescent="0.2">
      <c r="A1343" t="s">
        <v>9404</v>
      </c>
      <c r="B1343" t="s">
        <v>9405</v>
      </c>
      <c r="C1343" t="s">
        <v>8520</v>
      </c>
      <c r="D1343" t="s">
        <v>2683</v>
      </c>
      <c r="E1343" t="s">
        <v>8546</v>
      </c>
      <c r="F1343">
        <v>1</v>
      </c>
      <c r="G1343" t="str" cm="1">
        <f t="array" ref="G1343">_xlfn.IFS(ISNUMBER(SEARCH("CP02",D1343)),"ราชพฤกษ",ISNUMBER(SEARCH("CP03",D1343)),"บางใหญ่",ISNUMBER(SEARCH("CP04",D1343)),"บางบอน",OR(ISNUMBER(SEARCH("CP",D1343)),ISNUMBER(SEARCH("BTC",#REF!))),"340",TRUE,"")</f>
        <v>340</v>
      </c>
    </row>
    <row r="1344" spans="1:7" x14ac:dyDescent="0.2">
      <c r="A1344" t="s">
        <v>9406</v>
      </c>
      <c r="B1344" t="s">
        <v>9407</v>
      </c>
      <c r="C1344" t="s">
        <v>8518</v>
      </c>
      <c r="D1344" t="s">
        <v>2605</v>
      </c>
      <c r="E1344" t="s">
        <v>8546</v>
      </c>
      <c r="F1344">
        <v>1</v>
      </c>
      <c r="G1344" t="str" cm="1">
        <f t="array" ref="G1344">_xlfn.IFS(ISNUMBER(SEARCH("CP02",D1344)),"ราชพฤกษ",ISNUMBER(SEARCH("CP03",D1344)),"บางใหญ่",ISNUMBER(SEARCH("CP04",D1344)),"บางบอน",OR(ISNUMBER(SEARCH("CP",D1344)),ISNUMBER(SEARCH("BTC",#REF!))),"340",TRUE,"")</f>
        <v>บางใหญ่</v>
      </c>
    </row>
    <row r="1345" spans="1:7" x14ac:dyDescent="0.2">
      <c r="A1345" t="s">
        <v>9408</v>
      </c>
      <c r="B1345" t="s">
        <v>9409</v>
      </c>
      <c r="C1345" t="s">
        <v>8518</v>
      </c>
      <c r="D1345" t="s">
        <v>2605</v>
      </c>
      <c r="E1345" t="s">
        <v>8546</v>
      </c>
      <c r="F1345">
        <v>1</v>
      </c>
      <c r="G1345" t="str" cm="1">
        <f t="array" ref="G1345">_xlfn.IFS(ISNUMBER(SEARCH("CP02",D1345)),"ราชพฤกษ",ISNUMBER(SEARCH("CP03",D1345)),"บางใหญ่",ISNUMBER(SEARCH("CP04",D1345)),"บางบอน",OR(ISNUMBER(SEARCH("CP",D1345)),ISNUMBER(SEARCH("BTC",#REF!))),"340",TRUE,"")</f>
        <v>บางใหญ่</v>
      </c>
    </row>
    <row r="1346" spans="1:7" x14ac:dyDescent="0.2">
      <c r="A1346" t="s">
        <v>9410</v>
      </c>
      <c r="B1346" t="s">
        <v>9411</v>
      </c>
      <c r="C1346" t="s">
        <v>8516</v>
      </c>
      <c r="D1346" t="s">
        <v>2584</v>
      </c>
      <c r="E1346" t="s">
        <v>8546</v>
      </c>
      <c r="F1346">
        <v>1</v>
      </c>
      <c r="G1346" t="str" cm="1">
        <f t="array" ref="G1346">_xlfn.IFS(ISNUMBER(SEARCH("CP02",D1346)),"ราชพฤกษ",ISNUMBER(SEARCH("CP03",D1346)),"บางใหญ่",ISNUMBER(SEARCH("CP04",D1346)),"บางบอน",OR(ISNUMBER(SEARCH("CP",D1346)),ISNUMBER(SEARCH("BTC",#REF!))),"340",TRUE,"")</f>
        <v>ราชพฤกษ</v>
      </c>
    </row>
    <row r="1347" spans="1:7" x14ac:dyDescent="0.2">
      <c r="A1347" t="s">
        <v>9410</v>
      </c>
      <c r="B1347" t="s">
        <v>9411</v>
      </c>
      <c r="C1347" t="s">
        <v>8518</v>
      </c>
      <c r="D1347" t="s">
        <v>2605</v>
      </c>
      <c r="E1347" t="s">
        <v>8546</v>
      </c>
      <c r="F1347">
        <v>1</v>
      </c>
      <c r="G1347" t="str" cm="1">
        <f t="array" ref="G1347">_xlfn.IFS(ISNUMBER(SEARCH("CP02",D1347)),"ราชพฤกษ",ISNUMBER(SEARCH("CP03",D1347)),"บางใหญ่",ISNUMBER(SEARCH("CP04",D1347)),"บางบอน",OR(ISNUMBER(SEARCH("CP",D1347)),ISNUMBER(SEARCH("BTC",#REF!))),"340",TRUE,"")</f>
        <v>บางใหญ่</v>
      </c>
    </row>
    <row r="1348" spans="1:7" x14ac:dyDescent="0.2">
      <c r="A1348" t="s">
        <v>9410</v>
      </c>
      <c r="B1348" t="s">
        <v>9411</v>
      </c>
      <c r="C1348" t="s">
        <v>8519</v>
      </c>
      <c r="D1348" t="s">
        <v>2631</v>
      </c>
      <c r="E1348" t="s">
        <v>8546</v>
      </c>
      <c r="F1348">
        <v>2</v>
      </c>
      <c r="G1348" t="str" cm="1">
        <f t="array" ref="G1348">_xlfn.IFS(ISNUMBER(SEARCH("CP02",D1348)),"ราชพฤกษ",ISNUMBER(SEARCH("CP03",D1348)),"บางใหญ่",ISNUMBER(SEARCH("CP04",D1348)),"บางบอน",OR(ISNUMBER(SEARCH("CP",D1348)),ISNUMBER(SEARCH("BTC",#REF!))),"340",TRUE,"")</f>
        <v>บางบอน</v>
      </c>
    </row>
    <row r="1349" spans="1:7" x14ac:dyDescent="0.2">
      <c r="A1349" t="s">
        <v>9412</v>
      </c>
      <c r="B1349" t="s">
        <v>9413</v>
      </c>
      <c r="C1349" t="s">
        <v>8518</v>
      </c>
      <c r="D1349" t="s">
        <v>2605</v>
      </c>
      <c r="E1349" t="s">
        <v>8546</v>
      </c>
      <c r="F1349">
        <v>1</v>
      </c>
      <c r="G1349" t="str" cm="1">
        <f t="array" ref="G1349">_xlfn.IFS(ISNUMBER(SEARCH("CP02",D1349)),"ราชพฤกษ",ISNUMBER(SEARCH("CP03",D1349)),"บางใหญ่",ISNUMBER(SEARCH("CP04",D1349)),"บางบอน",OR(ISNUMBER(SEARCH("CP",D1349)),ISNUMBER(SEARCH("BTC",#REF!))),"340",TRUE,"")</f>
        <v>บางใหญ่</v>
      </c>
    </row>
    <row r="1350" spans="1:7" x14ac:dyDescent="0.2">
      <c r="A1350" t="s">
        <v>9414</v>
      </c>
      <c r="B1350" t="s">
        <v>9415</v>
      </c>
      <c r="C1350" t="s">
        <v>8518</v>
      </c>
      <c r="D1350" t="s">
        <v>2605</v>
      </c>
      <c r="E1350" t="s">
        <v>8546</v>
      </c>
      <c r="F1350">
        <v>2</v>
      </c>
      <c r="G1350" t="str" cm="1">
        <f t="array" ref="G1350">_xlfn.IFS(ISNUMBER(SEARCH("CP02",D1350)),"ราชพฤกษ",ISNUMBER(SEARCH("CP03",D1350)),"บางใหญ่",ISNUMBER(SEARCH("CP04",D1350)),"บางบอน",OR(ISNUMBER(SEARCH("CP",D1350)),ISNUMBER(SEARCH("BTC",#REF!))),"340",TRUE,"")</f>
        <v>บางใหญ่</v>
      </c>
    </row>
    <row r="1351" spans="1:7" x14ac:dyDescent="0.2">
      <c r="A1351" t="s">
        <v>9414</v>
      </c>
      <c r="B1351" t="s">
        <v>9415</v>
      </c>
      <c r="C1351" t="s">
        <v>8519</v>
      </c>
      <c r="D1351" t="s">
        <v>2631</v>
      </c>
      <c r="E1351" t="s">
        <v>8546</v>
      </c>
      <c r="F1351">
        <v>1</v>
      </c>
      <c r="G1351" t="str" cm="1">
        <f t="array" ref="G1351">_xlfn.IFS(ISNUMBER(SEARCH("CP02",D1351)),"ราชพฤกษ",ISNUMBER(SEARCH("CP03",D1351)),"บางใหญ่",ISNUMBER(SEARCH("CP04",D1351)),"บางบอน",OR(ISNUMBER(SEARCH("CP",D1351)),ISNUMBER(SEARCH("BTC",#REF!))),"340",TRUE,"")</f>
        <v>บางบอน</v>
      </c>
    </row>
    <row r="1352" spans="1:7" x14ac:dyDescent="0.2">
      <c r="A1352" t="s">
        <v>9416</v>
      </c>
      <c r="B1352" t="s">
        <v>9417</v>
      </c>
      <c r="C1352" t="s">
        <v>8516</v>
      </c>
      <c r="D1352" t="s">
        <v>2584</v>
      </c>
      <c r="E1352" t="s">
        <v>8546</v>
      </c>
      <c r="F1352">
        <v>1</v>
      </c>
      <c r="G1352" t="str" cm="1">
        <f t="array" ref="G1352">_xlfn.IFS(ISNUMBER(SEARCH("CP02",D1352)),"ราชพฤกษ",ISNUMBER(SEARCH("CP03",D1352)),"บางใหญ่",ISNUMBER(SEARCH("CP04",D1352)),"บางบอน",OR(ISNUMBER(SEARCH("CP",D1352)),ISNUMBER(SEARCH("BTC",#REF!))),"340",TRUE,"")</f>
        <v>ราชพฤกษ</v>
      </c>
    </row>
    <row r="1353" spans="1:7" x14ac:dyDescent="0.2">
      <c r="A1353" t="s">
        <v>9416</v>
      </c>
      <c r="B1353" t="s">
        <v>9417</v>
      </c>
      <c r="C1353" t="s">
        <v>8519</v>
      </c>
      <c r="D1353" t="s">
        <v>2631</v>
      </c>
      <c r="E1353" t="s">
        <v>8546</v>
      </c>
      <c r="F1353">
        <v>1</v>
      </c>
      <c r="G1353" t="str" cm="1">
        <f t="array" ref="G1353">_xlfn.IFS(ISNUMBER(SEARCH("CP02",D1353)),"ราชพฤกษ",ISNUMBER(SEARCH("CP03",D1353)),"บางใหญ่",ISNUMBER(SEARCH("CP04",D1353)),"บางบอน",OR(ISNUMBER(SEARCH("CP",D1353)),ISNUMBER(SEARCH("BTC",#REF!))),"340",TRUE,"")</f>
        <v>บางบอน</v>
      </c>
    </row>
    <row r="1354" spans="1:7" x14ac:dyDescent="0.2">
      <c r="A1354" t="s">
        <v>9418</v>
      </c>
      <c r="B1354" t="s">
        <v>9419</v>
      </c>
      <c r="C1354" t="s">
        <v>8530</v>
      </c>
      <c r="D1354" t="s">
        <v>8531</v>
      </c>
      <c r="E1354" t="s">
        <v>8546</v>
      </c>
      <c r="F1354">
        <v>1</v>
      </c>
      <c r="G1354" t="str" cm="1">
        <f t="array" ref="G1354">_xlfn.IFS(ISNUMBER(SEARCH("CP02",D1354)),"ราชพฤกษ",ISNUMBER(SEARCH("CP03",D1354)),"บางใหญ่",ISNUMBER(SEARCH("CP04",D1354)),"บางบอน",OR(ISNUMBER(SEARCH("CP",D1354)),ISNUMBER(SEARCH("BTC",#REF!))),"340",TRUE,"")</f>
        <v/>
      </c>
    </row>
    <row r="1355" spans="1:7" x14ac:dyDescent="0.2">
      <c r="A1355" t="s">
        <v>9420</v>
      </c>
      <c r="B1355" t="s">
        <v>9421</v>
      </c>
      <c r="C1355" t="s">
        <v>8516</v>
      </c>
      <c r="D1355" t="s">
        <v>2584</v>
      </c>
      <c r="E1355" t="s">
        <v>8546</v>
      </c>
      <c r="F1355">
        <v>1</v>
      </c>
      <c r="G1355" t="str" cm="1">
        <f t="array" ref="G1355">_xlfn.IFS(ISNUMBER(SEARCH("CP02",D1355)),"ราชพฤกษ",ISNUMBER(SEARCH("CP03",D1355)),"บางใหญ่",ISNUMBER(SEARCH("CP04",D1355)),"บางบอน",OR(ISNUMBER(SEARCH("CP",D1355)),ISNUMBER(SEARCH("BTC",#REF!))),"340",TRUE,"")</f>
        <v>ราชพฤกษ</v>
      </c>
    </row>
    <row r="1356" spans="1:7" x14ac:dyDescent="0.2">
      <c r="A1356" t="s">
        <v>9422</v>
      </c>
      <c r="B1356" t="s">
        <v>9423</v>
      </c>
      <c r="C1356" t="s">
        <v>8518</v>
      </c>
      <c r="D1356" t="s">
        <v>2605</v>
      </c>
      <c r="E1356" t="s">
        <v>8546</v>
      </c>
      <c r="F1356">
        <v>2</v>
      </c>
      <c r="G1356" t="str" cm="1">
        <f t="array" ref="G1356">_xlfn.IFS(ISNUMBER(SEARCH("CP02",D1356)),"ราชพฤกษ",ISNUMBER(SEARCH("CP03",D1356)),"บางใหญ่",ISNUMBER(SEARCH("CP04",D1356)),"บางบอน",OR(ISNUMBER(SEARCH("CP",D1356)),ISNUMBER(SEARCH("BTC",#REF!))),"340",TRUE,"")</f>
        <v>บางใหญ่</v>
      </c>
    </row>
    <row r="1357" spans="1:7" x14ac:dyDescent="0.2">
      <c r="A1357" t="s">
        <v>9424</v>
      </c>
      <c r="B1357" t="s">
        <v>9425</v>
      </c>
      <c r="C1357" t="s">
        <v>8518</v>
      </c>
      <c r="D1357" t="s">
        <v>2605</v>
      </c>
      <c r="E1357" t="s">
        <v>8546</v>
      </c>
      <c r="F1357">
        <v>1</v>
      </c>
      <c r="G1357" t="str" cm="1">
        <f t="array" ref="G1357">_xlfn.IFS(ISNUMBER(SEARCH("CP02",D1357)),"ราชพฤกษ",ISNUMBER(SEARCH("CP03",D1357)),"บางใหญ่",ISNUMBER(SEARCH("CP04",D1357)),"บางบอน",OR(ISNUMBER(SEARCH("CP",D1357)),ISNUMBER(SEARCH("BTC",#REF!))),"340",TRUE,"")</f>
        <v>บางใหญ่</v>
      </c>
    </row>
    <row r="1358" spans="1:7" x14ac:dyDescent="0.2">
      <c r="A1358" t="s">
        <v>9426</v>
      </c>
      <c r="B1358" t="s">
        <v>9427</v>
      </c>
      <c r="C1358" t="s">
        <v>8518</v>
      </c>
      <c r="D1358" t="s">
        <v>2605</v>
      </c>
      <c r="E1358" t="s">
        <v>8546</v>
      </c>
      <c r="F1358">
        <v>2</v>
      </c>
      <c r="G1358" t="str" cm="1">
        <f t="array" ref="G1358">_xlfn.IFS(ISNUMBER(SEARCH("CP02",D1358)),"ราชพฤกษ",ISNUMBER(SEARCH("CP03",D1358)),"บางใหญ่",ISNUMBER(SEARCH("CP04",D1358)),"บางบอน",OR(ISNUMBER(SEARCH("CP",D1358)),ISNUMBER(SEARCH("BTC",#REF!))),"340",TRUE,"")</f>
        <v>บางใหญ่</v>
      </c>
    </row>
    <row r="1359" spans="1:7" x14ac:dyDescent="0.2">
      <c r="A1359" t="s">
        <v>315</v>
      </c>
      <c r="B1359" t="s">
        <v>316</v>
      </c>
      <c r="C1359" t="s">
        <v>8520</v>
      </c>
      <c r="D1359" t="s">
        <v>2683</v>
      </c>
      <c r="E1359" t="s">
        <v>8546</v>
      </c>
      <c r="F1359">
        <v>4</v>
      </c>
      <c r="G1359" t="str" cm="1">
        <f t="array" ref="G1359">_xlfn.IFS(ISNUMBER(SEARCH("CP02",D1359)),"ราชพฤกษ",ISNUMBER(SEARCH("CP03",D1359)),"บางใหญ่",ISNUMBER(SEARCH("CP04",D1359)),"บางบอน",OR(ISNUMBER(SEARCH("CP",D1359)),ISNUMBER(SEARCH("BTC",#REF!))),"340",TRUE,"")</f>
        <v>340</v>
      </c>
    </row>
    <row r="1360" spans="1:7" x14ac:dyDescent="0.2">
      <c r="A1360" t="s">
        <v>315</v>
      </c>
      <c r="B1360" t="s">
        <v>316</v>
      </c>
      <c r="C1360" t="s">
        <v>8518</v>
      </c>
      <c r="D1360" t="s">
        <v>2605</v>
      </c>
      <c r="E1360" t="s">
        <v>8546</v>
      </c>
      <c r="F1360">
        <v>3</v>
      </c>
      <c r="G1360" t="str" cm="1">
        <f t="array" ref="G1360">_xlfn.IFS(ISNUMBER(SEARCH("CP02",D1360)),"ราชพฤกษ",ISNUMBER(SEARCH("CP03",D1360)),"บางใหญ่",ISNUMBER(SEARCH("CP04",D1360)),"บางบอน",OR(ISNUMBER(SEARCH("CP",D1360)),ISNUMBER(SEARCH("BTC",#REF!))),"340",TRUE,"")</f>
        <v>บางใหญ่</v>
      </c>
    </row>
    <row r="1361" spans="1:7" x14ac:dyDescent="0.2">
      <c r="A1361" t="s">
        <v>9428</v>
      </c>
      <c r="B1361" t="s">
        <v>9429</v>
      </c>
      <c r="C1361" t="s">
        <v>8520</v>
      </c>
      <c r="D1361" t="s">
        <v>2683</v>
      </c>
      <c r="E1361" t="s">
        <v>8546</v>
      </c>
      <c r="F1361">
        <v>4</v>
      </c>
      <c r="G1361" t="str" cm="1">
        <f t="array" ref="G1361">_xlfn.IFS(ISNUMBER(SEARCH("CP02",D1361)),"ราชพฤกษ",ISNUMBER(SEARCH("CP03",D1361)),"บางใหญ่",ISNUMBER(SEARCH("CP04",D1361)),"บางบอน",OR(ISNUMBER(SEARCH("CP",D1361)),ISNUMBER(SEARCH("BTC",#REF!))),"340",TRUE,"")</f>
        <v>340</v>
      </c>
    </row>
    <row r="1362" spans="1:7" x14ac:dyDescent="0.2">
      <c r="A1362" t="s">
        <v>9428</v>
      </c>
      <c r="B1362" t="s">
        <v>9429</v>
      </c>
      <c r="C1362" t="s">
        <v>8516</v>
      </c>
      <c r="D1362" t="s">
        <v>2584</v>
      </c>
      <c r="E1362" t="s">
        <v>8546</v>
      </c>
      <c r="F1362">
        <v>1</v>
      </c>
      <c r="G1362" t="str" cm="1">
        <f t="array" ref="G1362">_xlfn.IFS(ISNUMBER(SEARCH("CP02",D1362)),"ราชพฤกษ",ISNUMBER(SEARCH("CP03",D1362)),"บางใหญ่",ISNUMBER(SEARCH("CP04",D1362)),"บางบอน",OR(ISNUMBER(SEARCH("CP",D1362)),ISNUMBER(SEARCH("BTC",#REF!))),"340",TRUE,"")</f>
        <v>ราชพฤกษ</v>
      </c>
    </row>
    <row r="1363" spans="1:7" x14ac:dyDescent="0.2">
      <c r="A1363" t="s">
        <v>9428</v>
      </c>
      <c r="B1363" t="s">
        <v>9429</v>
      </c>
      <c r="C1363" t="s">
        <v>8518</v>
      </c>
      <c r="D1363" t="s">
        <v>2605</v>
      </c>
      <c r="E1363" t="s">
        <v>8546</v>
      </c>
      <c r="F1363">
        <v>1</v>
      </c>
      <c r="G1363" t="str" cm="1">
        <f t="array" ref="G1363">_xlfn.IFS(ISNUMBER(SEARCH("CP02",D1363)),"ราชพฤกษ",ISNUMBER(SEARCH("CP03",D1363)),"บางใหญ่",ISNUMBER(SEARCH("CP04",D1363)),"บางบอน",OR(ISNUMBER(SEARCH("CP",D1363)),ISNUMBER(SEARCH("BTC",#REF!))),"340",TRUE,"")</f>
        <v>บางใหญ่</v>
      </c>
    </row>
    <row r="1364" spans="1:7" x14ac:dyDescent="0.2">
      <c r="A1364" t="s">
        <v>9430</v>
      </c>
      <c r="B1364" t="s">
        <v>9431</v>
      </c>
      <c r="C1364" t="s">
        <v>8520</v>
      </c>
      <c r="D1364" t="s">
        <v>2683</v>
      </c>
      <c r="E1364" t="s">
        <v>8546</v>
      </c>
      <c r="F1364">
        <v>3</v>
      </c>
      <c r="G1364" t="str" cm="1">
        <f t="array" ref="G1364">_xlfn.IFS(ISNUMBER(SEARCH("CP02",D1364)),"ราชพฤกษ",ISNUMBER(SEARCH("CP03",D1364)),"บางใหญ่",ISNUMBER(SEARCH("CP04",D1364)),"บางบอน",OR(ISNUMBER(SEARCH("CP",D1364)),ISNUMBER(SEARCH("BTC",#REF!))),"340",TRUE,"")</f>
        <v>340</v>
      </c>
    </row>
    <row r="1365" spans="1:7" x14ac:dyDescent="0.2">
      <c r="A1365" t="s">
        <v>9430</v>
      </c>
      <c r="B1365" t="s">
        <v>9431</v>
      </c>
      <c r="C1365" t="s">
        <v>8518</v>
      </c>
      <c r="D1365" t="s">
        <v>2605</v>
      </c>
      <c r="E1365" t="s">
        <v>8546</v>
      </c>
      <c r="F1365">
        <v>1</v>
      </c>
      <c r="G1365" t="str" cm="1">
        <f t="array" ref="G1365">_xlfn.IFS(ISNUMBER(SEARCH("CP02",D1365)),"ราชพฤกษ",ISNUMBER(SEARCH("CP03",D1365)),"บางใหญ่",ISNUMBER(SEARCH("CP04",D1365)),"บางบอน",OR(ISNUMBER(SEARCH("CP",D1365)),ISNUMBER(SEARCH("BTC",#REF!))),"340",TRUE,"")</f>
        <v>บางใหญ่</v>
      </c>
    </row>
    <row r="1366" spans="1:7" x14ac:dyDescent="0.2">
      <c r="A1366" t="s">
        <v>9430</v>
      </c>
      <c r="B1366" t="s">
        <v>9431</v>
      </c>
      <c r="C1366" t="s">
        <v>8519</v>
      </c>
      <c r="D1366" t="s">
        <v>2631</v>
      </c>
      <c r="E1366" t="s">
        <v>8546</v>
      </c>
      <c r="F1366">
        <v>1</v>
      </c>
      <c r="G1366" t="str" cm="1">
        <f t="array" ref="G1366">_xlfn.IFS(ISNUMBER(SEARCH("CP02",D1366)),"ราชพฤกษ",ISNUMBER(SEARCH("CP03",D1366)),"บางใหญ่",ISNUMBER(SEARCH("CP04",D1366)),"บางบอน",OR(ISNUMBER(SEARCH("CP",D1366)),ISNUMBER(SEARCH("BTC",#REF!))),"340",TRUE,"")</f>
        <v>บางบอน</v>
      </c>
    </row>
    <row r="1367" spans="1:7" x14ac:dyDescent="0.2">
      <c r="A1367" t="s">
        <v>9432</v>
      </c>
      <c r="B1367" t="s">
        <v>9433</v>
      </c>
      <c r="C1367" t="s">
        <v>8516</v>
      </c>
      <c r="D1367" t="s">
        <v>2584</v>
      </c>
      <c r="E1367" t="s">
        <v>8546</v>
      </c>
      <c r="F1367">
        <v>1</v>
      </c>
      <c r="G1367" t="str" cm="1">
        <f t="array" ref="G1367">_xlfn.IFS(ISNUMBER(SEARCH("CP02",D1367)),"ราชพฤกษ",ISNUMBER(SEARCH("CP03",D1367)),"บางใหญ่",ISNUMBER(SEARCH("CP04",D1367)),"บางบอน",OR(ISNUMBER(SEARCH("CP",D1367)),ISNUMBER(SEARCH("BTC",#REF!))),"340",TRUE,"")</f>
        <v>ราชพฤกษ</v>
      </c>
    </row>
    <row r="1368" spans="1:7" x14ac:dyDescent="0.2">
      <c r="A1368" t="s">
        <v>9434</v>
      </c>
      <c r="B1368" t="s">
        <v>9435</v>
      </c>
      <c r="C1368" t="s">
        <v>8518</v>
      </c>
      <c r="D1368" t="s">
        <v>2605</v>
      </c>
      <c r="E1368" t="s">
        <v>8546</v>
      </c>
      <c r="F1368">
        <v>1</v>
      </c>
      <c r="G1368" t="str" cm="1">
        <f t="array" ref="G1368">_xlfn.IFS(ISNUMBER(SEARCH("CP02",D1368)),"ราชพฤกษ",ISNUMBER(SEARCH("CP03",D1368)),"บางใหญ่",ISNUMBER(SEARCH("CP04",D1368)),"บางบอน",OR(ISNUMBER(SEARCH("CP",D1368)),ISNUMBER(SEARCH("BTC",#REF!))),"340",TRUE,"")</f>
        <v>บางใหญ่</v>
      </c>
    </row>
    <row r="1369" spans="1:7" x14ac:dyDescent="0.2">
      <c r="A1369" t="s">
        <v>9436</v>
      </c>
      <c r="B1369" t="s">
        <v>9437</v>
      </c>
      <c r="C1369" t="s">
        <v>8518</v>
      </c>
      <c r="D1369" t="s">
        <v>2605</v>
      </c>
      <c r="E1369" t="s">
        <v>8546</v>
      </c>
      <c r="F1369">
        <v>1</v>
      </c>
      <c r="G1369" t="str" cm="1">
        <f t="array" ref="G1369">_xlfn.IFS(ISNUMBER(SEARCH("CP02",D1369)),"ราชพฤกษ",ISNUMBER(SEARCH("CP03",D1369)),"บางใหญ่",ISNUMBER(SEARCH("CP04",D1369)),"บางบอน",OR(ISNUMBER(SEARCH("CP",D1369)),ISNUMBER(SEARCH("BTC",#REF!))),"340",TRUE,"")</f>
        <v>บางใหญ่</v>
      </c>
    </row>
    <row r="1370" spans="1:7" x14ac:dyDescent="0.2">
      <c r="A1370" t="s">
        <v>9438</v>
      </c>
      <c r="B1370" t="s">
        <v>9439</v>
      </c>
      <c r="C1370" t="s">
        <v>8518</v>
      </c>
      <c r="D1370" t="s">
        <v>2605</v>
      </c>
      <c r="E1370" t="s">
        <v>8546</v>
      </c>
      <c r="F1370">
        <v>1</v>
      </c>
      <c r="G1370" t="str" cm="1">
        <f t="array" ref="G1370">_xlfn.IFS(ISNUMBER(SEARCH("CP02",D1370)),"ราชพฤกษ",ISNUMBER(SEARCH("CP03",D1370)),"บางใหญ่",ISNUMBER(SEARCH("CP04",D1370)),"บางบอน",OR(ISNUMBER(SEARCH("CP",D1370)),ISNUMBER(SEARCH("BTC",#REF!))),"340",TRUE,"")</f>
        <v>บางใหญ่</v>
      </c>
    </row>
    <row r="1371" spans="1:7" x14ac:dyDescent="0.2">
      <c r="A1371" t="s">
        <v>305</v>
      </c>
      <c r="B1371" t="s">
        <v>306</v>
      </c>
      <c r="C1371" t="s">
        <v>8516</v>
      </c>
      <c r="D1371" t="s">
        <v>2584</v>
      </c>
      <c r="E1371" t="s">
        <v>8546</v>
      </c>
      <c r="F1371">
        <v>1</v>
      </c>
      <c r="G1371" t="str" cm="1">
        <f t="array" ref="G1371">_xlfn.IFS(ISNUMBER(SEARCH("CP02",D1371)),"ราชพฤกษ",ISNUMBER(SEARCH("CP03",D1371)),"บางใหญ่",ISNUMBER(SEARCH("CP04",D1371)),"บางบอน",OR(ISNUMBER(SEARCH("CP",D1371)),ISNUMBER(SEARCH("BTC",#REF!))),"340",TRUE,"")</f>
        <v>ราชพฤกษ</v>
      </c>
    </row>
    <row r="1372" spans="1:7" x14ac:dyDescent="0.2">
      <c r="A1372" t="s">
        <v>305</v>
      </c>
      <c r="B1372" t="s">
        <v>306</v>
      </c>
      <c r="C1372" t="s">
        <v>8518</v>
      </c>
      <c r="D1372" t="s">
        <v>2605</v>
      </c>
      <c r="E1372" t="s">
        <v>8546</v>
      </c>
      <c r="F1372">
        <v>2</v>
      </c>
      <c r="G1372" t="str" cm="1">
        <f t="array" ref="G1372">_xlfn.IFS(ISNUMBER(SEARCH("CP02",D1372)),"ราชพฤกษ",ISNUMBER(SEARCH("CP03",D1372)),"บางใหญ่",ISNUMBER(SEARCH("CP04",D1372)),"บางบอน",OR(ISNUMBER(SEARCH("CP",D1372)),ISNUMBER(SEARCH("BTC",#REF!))),"340",TRUE,"")</f>
        <v>บางใหญ่</v>
      </c>
    </row>
    <row r="1373" spans="1:7" x14ac:dyDescent="0.2">
      <c r="A1373" t="s">
        <v>9440</v>
      </c>
      <c r="B1373" t="s">
        <v>9441</v>
      </c>
      <c r="C1373" t="s">
        <v>8519</v>
      </c>
      <c r="D1373" t="s">
        <v>2631</v>
      </c>
      <c r="E1373" t="s">
        <v>8546</v>
      </c>
      <c r="F1373">
        <v>2</v>
      </c>
      <c r="G1373" t="str" cm="1">
        <f t="array" ref="G1373">_xlfn.IFS(ISNUMBER(SEARCH("CP02",D1373)),"ราชพฤกษ",ISNUMBER(SEARCH("CP03",D1373)),"บางใหญ่",ISNUMBER(SEARCH("CP04",D1373)),"บางบอน",OR(ISNUMBER(SEARCH("CP",D1373)),ISNUMBER(SEARCH("BTC",#REF!))),"340",TRUE,"")</f>
        <v>บางบอน</v>
      </c>
    </row>
    <row r="1374" spans="1:7" x14ac:dyDescent="0.2">
      <c r="A1374" t="s">
        <v>9442</v>
      </c>
      <c r="B1374" t="s">
        <v>9443</v>
      </c>
      <c r="C1374" t="s">
        <v>8516</v>
      </c>
      <c r="D1374" t="s">
        <v>2584</v>
      </c>
      <c r="E1374" t="s">
        <v>8546</v>
      </c>
      <c r="F1374">
        <v>1</v>
      </c>
      <c r="G1374" t="str" cm="1">
        <f t="array" ref="G1374">_xlfn.IFS(ISNUMBER(SEARCH("CP02",D1374)),"ราชพฤกษ",ISNUMBER(SEARCH("CP03",D1374)),"บางใหญ่",ISNUMBER(SEARCH("CP04",D1374)),"บางบอน",OR(ISNUMBER(SEARCH("CP",D1374)),ISNUMBER(SEARCH("BTC",#REF!))),"340",TRUE,"")</f>
        <v>ราชพฤกษ</v>
      </c>
    </row>
    <row r="1375" spans="1:7" x14ac:dyDescent="0.2">
      <c r="A1375" t="s">
        <v>9444</v>
      </c>
      <c r="B1375" t="s">
        <v>9445</v>
      </c>
      <c r="C1375" t="s">
        <v>8516</v>
      </c>
      <c r="D1375" t="s">
        <v>2584</v>
      </c>
      <c r="E1375" t="s">
        <v>8546</v>
      </c>
      <c r="F1375">
        <v>1</v>
      </c>
      <c r="G1375" t="str" cm="1">
        <f t="array" ref="G1375">_xlfn.IFS(ISNUMBER(SEARCH("CP02",D1375)),"ราชพฤกษ",ISNUMBER(SEARCH("CP03",D1375)),"บางใหญ่",ISNUMBER(SEARCH("CP04",D1375)),"บางบอน",OR(ISNUMBER(SEARCH("CP",D1375)),ISNUMBER(SEARCH("BTC",#REF!))),"340",TRUE,"")</f>
        <v>ราชพฤกษ</v>
      </c>
    </row>
    <row r="1376" spans="1:7" x14ac:dyDescent="0.2">
      <c r="A1376" t="s">
        <v>9444</v>
      </c>
      <c r="B1376" t="s">
        <v>9445</v>
      </c>
      <c r="C1376" t="s">
        <v>8518</v>
      </c>
      <c r="D1376" t="s">
        <v>2605</v>
      </c>
      <c r="E1376" t="s">
        <v>8546</v>
      </c>
      <c r="F1376">
        <v>3</v>
      </c>
      <c r="G1376" t="str" cm="1">
        <f t="array" ref="G1376">_xlfn.IFS(ISNUMBER(SEARCH("CP02",D1376)),"ราชพฤกษ",ISNUMBER(SEARCH("CP03",D1376)),"บางใหญ่",ISNUMBER(SEARCH("CP04",D1376)),"บางบอน",OR(ISNUMBER(SEARCH("CP",D1376)),ISNUMBER(SEARCH("BTC",#REF!))),"340",TRUE,"")</f>
        <v>บางใหญ่</v>
      </c>
    </row>
    <row r="1377" spans="1:7" x14ac:dyDescent="0.2">
      <c r="A1377" t="s">
        <v>9444</v>
      </c>
      <c r="B1377" t="s">
        <v>9445</v>
      </c>
      <c r="C1377" t="s">
        <v>8519</v>
      </c>
      <c r="D1377" t="s">
        <v>2631</v>
      </c>
      <c r="E1377" t="s">
        <v>8546</v>
      </c>
      <c r="F1377">
        <v>2</v>
      </c>
      <c r="G1377" t="str" cm="1">
        <f t="array" ref="G1377">_xlfn.IFS(ISNUMBER(SEARCH("CP02",D1377)),"ราชพฤกษ",ISNUMBER(SEARCH("CP03",D1377)),"บางใหญ่",ISNUMBER(SEARCH("CP04",D1377)),"บางบอน",OR(ISNUMBER(SEARCH("CP",D1377)),ISNUMBER(SEARCH("BTC",#REF!))),"340",TRUE,"")</f>
        <v>บางบอน</v>
      </c>
    </row>
    <row r="1378" spans="1:7" x14ac:dyDescent="0.2">
      <c r="A1378" t="s">
        <v>9446</v>
      </c>
      <c r="B1378" t="s">
        <v>9447</v>
      </c>
      <c r="C1378" t="s">
        <v>8520</v>
      </c>
      <c r="D1378" t="s">
        <v>2683</v>
      </c>
      <c r="E1378" t="s">
        <v>8546</v>
      </c>
      <c r="F1378">
        <v>1</v>
      </c>
      <c r="G1378" t="str" cm="1">
        <f t="array" ref="G1378">_xlfn.IFS(ISNUMBER(SEARCH("CP02",D1378)),"ราชพฤกษ",ISNUMBER(SEARCH("CP03",D1378)),"บางใหญ่",ISNUMBER(SEARCH("CP04",D1378)),"บางบอน",OR(ISNUMBER(SEARCH("CP",D1378)),ISNUMBER(SEARCH("BTC",#REF!))),"340",TRUE,"")</f>
        <v>340</v>
      </c>
    </row>
    <row r="1379" spans="1:7" x14ac:dyDescent="0.2">
      <c r="A1379" t="s">
        <v>9446</v>
      </c>
      <c r="B1379" t="s">
        <v>9447</v>
      </c>
      <c r="C1379" t="s">
        <v>8516</v>
      </c>
      <c r="D1379" t="s">
        <v>2584</v>
      </c>
      <c r="E1379" t="s">
        <v>8546</v>
      </c>
      <c r="F1379">
        <v>1</v>
      </c>
      <c r="G1379" t="str" cm="1">
        <f t="array" ref="G1379">_xlfn.IFS(ISNUMBER(SEARCH("CP02",D1379)),"ราชพฤกษ",ISNUMBER(SEARCH("CP03",D1379)),"บางใหญ่",ISNUMBER(SEARCH("CP04",D1379)),"บางบอน",OR(ISNUMBER(SEARCH("CP",D1379)),ISNUMBER(SEARCH("BTC",#REF!))),"340",TRUE,"")</f>
        <v>ราชพฤกษ</v>
      </c>
    </row>
    <row r="1380" spans="1:7" x14ac:dyDescent="0.2">
      <c r="A1380" t="s">
        <v>9446</v>
      </c>
      <c r="B1380" t="s">
        <v>9447</v>
      </c>
      <c r="C1380" t="s">
        <v>8519</v>
      </c>
      <c r="D1380" t="s">
        <v>2631</v>
      </c>
      <c r="E1380" t="s">
        <v>8546</v>
      </c>
      <c r="F1380">
        <v>1</v>
      </c>
      <c r="G1380" t="str" cm="1">
        <f t="array" ref="G1380">_xlfn.IFS(ISNUMBER(SEARCH("CP02",D1380)),"ราชพฤกษ",ISNUMBER(SEARCH("CP03",D1380)),"บางใหญ่",ISNUMBER(SEARCH("CP04",D1380)),"บางบอน",OR(ISNUMBER(SEARCH("CP",D1380)),ISNUMBER(SEARCH("BTC",#REF!))),"340",TRUE,"")</f>
        <v>บางบอน</v>
      </c>
    </row>
    <row r="1381" spans="1:7" x14ac:dyDescent="0.2">
      <c r="A1381" t="s">
        <v>307</v>
      </c>
      <c r="B1381" t="s">
        <v>308</v>
      </c>
      <c r="C1381" t="s">
        <v>8520</v>
      </c>
      <c r="D1381" t="s">
        <v>2683</v>
      </c>
      <c r="E1381" t="s">
        <v>8546</v>
      </c>
      <c r="F1381">
        <v>1</v>
      </c>
      <c r="G1381" t="str" cm="1">
        <f t="array" ref="G1381">_xlfn.IFS(ISNUMBER(SEARCH("CP02",D1381)),"ราชพฤกษ",ISNUMBER(SEARCH("CP03",D1381)),"บางใหญ่",ISNUMBER(SEARCH("CP04",D1381)),"บางบอน",OR(ISNUMBER(SEARCH("CP",D1381)),ISNUMBER(SEARCH("BTC",#REF!))),"340",TRUE,"")</f>
        <v>340</v>
      </c>
    </row>
    <row r="1382" spans="1:7" x14ac:dyDescent="0.2">
      <c r="A1382" t="s">
        <v>307</v>
      </c>
      <c r="B1382" t="s">
        <v>308</v>
      </c>
      <c r="C1382" t="s">
        <v>8518</v>
      </c>
      <c r="D1382" t="s">
        <v>2605</v>
      </c>
      <c r="E1382" t="s">
        <v>8546</v>
      </c>
      <c r="F1382">
        <v>5</v>
      </c>
      <c r="G1382" t="str" cm="1">
        <f t="array" ref="G1382">_xlfn.IFS(ISNUMBER(SEARCH("CP02",D1382)),"ราชพฤกษ",ISNUMBER(SEARCH("CP03",D1382)),"บางใหญ่",ISNUMBER(SEARCH("CP04",D1382)),"บางบอน",OR(ISNUMBER(SEARCH("CP",D1382)),ISNUMBER(SEARCH("BTC",#REF!))),"340",TRUE,"")</f>
        <v>บางใหญ่</v>
      </c>
    </row>
    <row r="1383" spans="1:7" x14ac:dyDescent="0.2">
      <c r="A1383" t="s">
        <v>9448</v>
      </c>
      <c r="B1383" t="s">
        <v>9449</v>
      </c>
      <c r="C1383" t="s">
        <v>8518</v>
      </c>
      <c r="D1383" t="s">
        <v>2605</v>
      </c>
      <c r="E1383" t="s">
        <v>8546</v>
      </c>
      <c r="F1383">
        <v>1</v>
      </c>
      <c r="G1383" t="str" cm="1">
        <f t="array" ref="G1383">_xlfn.IFS(ISNUMBER(SEARCH("CP02",D1383)),"ราชพฤกษ",ISNUMBER(SEARCH("CP03",D1383)),"บางใหญ่",ISNUMBER(SEARCH("CP04",D1383)),"บางบอน",OR(ISNUMBER(SEARCH("CP",D1383)),ISNUMBER(SEARCH("BTC",#REF!))),"340",TRUE,"")</f>
        <v>บางใหญ่</v>
      </c>
    </row>
    <row r="1384" spans="1:7" x14ac:dyDescent="0.2">
      <c r="A1384" t="s">
        <v>9448</v>
      </c>
      <c r="B1384" t="s">
        <v>9449</v>
      </c>
      <c r="C1384" t="s">
        <v>8519</v>
      </c>
      <c r="D1384" t="s">
        <v>2631</v>
      </c>
      <c r="E1384" t="s">
        <v>8546</v>
      </c>
      <c r="F1384">
        <v>2</v>
      </c>
      <c r="G1384" t="str" cm="1">
        <f t="array" ref="G1384">_xlfn.IFS(ISNUMBER(SEARCH("CP02",D1384)),"ราชพฤกษ",ISNUMBER(SEARCH("CP03",D1384)),"บางใหญ่",ISNUMBER(SEARCH("CP04",D1384)),"บางบอน",OR(ISNUMBER(SEARCH("CP",D1384)),ISNUMBER(SEARCH("BTC",#REF!))),"340",TRUE,"")</f>
        <v>บางบอน</v>
      </c>
    </row>
    <row r="1385" spans="1:7" x14ac:dyDescent="0.2">
      <c r="A1385" t="s">
        <v>303</v>
      </c>
      <c r="B1385" t="s">
        <v>304</v>
      </c>
      <c r="C1385" t="s">
        <v>8520</v>
      </c>
      <c r="D1385" t="s">
        <v>2683</v>
      </c>
      <c r="E1385" t="s">
        <v>8546</v>
      </c>
      <c r="F1385">
        <v>1</v>
      </c>
      <c r="G1385" t="str" cm="1">
        <f t="array" ref="G1385">_xlfn.IFS(ISNUMBER(SEARCH("CP02",D1385)),"ราชพฤกษ",ISNUMBER(SEARCH("CP03",D1385)),"บางใหญ่",ISNUMBER(SEARCH("CP04",D1385)),"บางบอน",OR(ISNUMBER(SEARCH("CP",D1385)),ISNUMBER(SEARCH("BTC",#REF!))),"340",TRUE,"")</f>
        <v>340</v>
      </c>
    </row>
    <row r="1386" spans="1:7" x14ac:dyDescent="0.2">
      <c r="A1386" t="s">
        <v>303</v>
      </c>
      <c r="B1386" t="s">
        <v>304</v>
      </c>
      <c r="C1386" t="s">
        <v>8516</v>
      </c>
      <c r="D1386" t="s">
        <v>2584</v>
      </c>
      <c r="E1386" t="s">
        <v>8546</v>
      </c>
      <c r="F1386">
        <v>1</v>
      </c>
      <c r="G1386" t="str" cm="1">
        <f t="array" ref="G1386">_xlfn.IFS(ISNUMBER(SEARCH("CP02",D1386)),"ราชพฤกษ",ISNUMBER(SEARCH("CP03",D1386)),"บางใหญ่",ISNUMBER(SEARCH("CP04",D1386)),"บางบอน",OR(ISNUMBER(SEARCH("CP",D1386)),ISNUMBER(SEARCH("BTC",#REF!))),"340",TRUE,"")</f>
        <v>ราชพฤกษ</v>
      </c>
    </row>
    <row r="1387" spans="1:7" x14ac:dyDescent="0.2">
      <c r="A1387" t="s">
        <v>303</v>
      </c>
      <c r="B1387" t="s">
        <v>304</v>
      </c>
      <c r="C1387" t="s">
        <v>8518</v>
      </c>
      <c r="D1387" t="s">
        <v>2605</v>
      </c>
      <c r="E1387" t="s">
        <v>8546</v>
      </c>
      <c r="F1387">
        <v>2</v>
      </c>
      <c r="G1387" t="str" cm="1">
        <f t="array" ref="G1387">_xlfn.IFS(ISNUMBER(SEARCH("CP02",D1387)),"ราชพฤกษ",ISNUMBER(SEARCH("CP03",D1387)),"บางใหญ่",ISNUMBER(SEARCH("CP04",D1387)),"บางบอน",OR(ISNUMBER(SEARCH("CP",D1387)),ISNUMBER(SEARCH("BTC",#REF!))),"340",TRUE,"")</f>
        <v>บางใหญ่</v>
      </c>
    </row>
    <row r="1388" spans="1:7" x14ac:dyDescent="0.2">
      <c r="A1388" t="s">
        <v>303</v>
      </c>
      <c r="B1388" t="s">
        <v>304</v>
      </c>
      <c r="C1388" t="s">
        <v>8519</v>
      </c>
      <c r="D1388" t="s">
        <v>2631</v>
      </c>
      <c r="E1388" t="s">
        <v>8546</v>
      </c>
      <c r="F1388">
        <v>3</v>
      </c>
      <c r="G1388" t="str" cm="1">
        <f t="array" ref="G1388">_xlfn.IFS(ISNUMBER(SEARCH("CP02",D1388)),"ราชพฤกษ",ISNUMBER(SEARCH("CP03",D1388)),"บางใหญ่",ISNUMBER(SEARCH("CP04",D1388)),"บางบอน",OR(ISNUMBER(SEARCH("CP",D1388)),ISNUMBER(SEARCH("BTC",#REF!))),"340",TRUE,"")</f>
        <v>บางบอน</v>
      </c>
    </row>
    <row r="1389" spans="1:7" x14ac:dyDescent="0.2">
      <c r="A1389" t="s">
        <v>9450</v>
      </c>
      <c r="B1389" t="s">
        <v>9451</v>
      </c>
      <c r="C1389" t="s">
        <v>8516</v>
      </c>
      <c r="D1389" t="s">
        <v>2584</v>
      </c>
      <c r="E1389" t="s">
        <v>8513</v>
      </c>
      <c r="F1389">
        <v>1</v>
      </c>
      <c r="G1389" t="str" cm="1">
        <f t="array" ref="G1389">_xlfn.IFS(ISNUMBER(SEARCH("CP02",D1389)),"ราชพฤกษ",ISNUMBER(SEARCH("CP03",D1389)),"บางใหญ่",ISNUMBER(SEARCH("CP04",D1389)),"บางบอน",OR(ISNUMBER(SEARCH("CP",D1389)),ISNUMBER(SEARCH("BTC",#REF!))),"340",TRUE,"")</f>
        <v>ราชพฤกษ</v>
      </c>
    </row>
    <row r="1390" spans="1:7" x14ac:dyDescent="0.2">
      <c r="A1390" t="s">
        <v>9450</v>
      </c>
      <c r="B1390" t="s">
        <v>9451</v>
      </c>
      <c r="C1390" t="s">
        <v>8518</v>
      </c>
      <c r="D1390" t="s">
        <v>2605</v>
      </c>
      <c r="E1390" t="s">
        <v>8513</v>
      </c>
      <c r="F1390">
        <v>2</v>
      </c>
      <c r="G1390" t="str" cm="1">
        <f t="array" ref="G1390">_xlfn.IFS(ISNUMBER(SEARCH("CP02",D1390)),"ราชพฤกษ",ISNUMBER(SEARCH("CP03",D1390)),"บางใหญ่",ISNUMBER(SEARCH("CP04",D1390)),"บางบอน",OR(ISNUMBER(SEARCH("CP",D1390)),ISNUMBER(SEARCH("BTC",#REF!))),"340",TRUE,"")</f>
        <v>บางใหญ่</v>
      </c>
    </row>
    <row r="1391" spans="1:7" x14ac:dyDescent="0.2">
      <c r="A1391" t="s">
        <v>9450</v>
      </c>
      <c r="B1391" t="s">
        <v>9451</v>
      </c>
      <c r="C1391" t="s">
        <v>8519</v>
      </c>
      <c r="D1391" t="s">
        <v>2631</v>
      </c>
      <c r="E1391" t="s">
        <v>8513</v>
      </c>
      <c r="F1391">
        <v>2</v>
      </c>
      <c r="G1391" t="str" cm="1">
        <f t="array" ref="G1391">_xlfn.IFS(ISNUMBER(SEARCH("CP02",D1391)),"ราชพฤกษ",ISNUMBER(SEARCH("CP03",D1391)),"บางใหญ่",ISNUMBER(SEARCH("CP04",D1391)),"บางบอน",OR(ISNUMBER(SEARCH("CP",D1391)),ISNUMBER(SEARCH("BTC",#REF!))),"340",TRUE,"")</f>
        <v>บางบอน</v>
      </c>
    </row>
    <row r="1392" spans="1:7" x14ac:dyDescent="0.2">
      <c r="A1392" t="s">
        <v>9452</v>
      </c>
      <c r="B1392" t="s">
        <v>9453</v>
      </c>
      <c r="C1392" t="s">
        <v>8520</v>
      </c>
      <c r="D1392" t="s">
        <v>2683</v>
      </c>
      <c r="E1392" t="s">
        <v>8511</v>
      </c>
      <c r="F1392">
        <v>3</v>
      </c>
      <c r="G1392" t="str" cm="1">
        <f t="array" ref="G1392">_xlfn.IFS(ISNUMBER(SEARCH("CP02",D1392)),"ราชพฤกษ",ISNUMBER(SEARCH("CP03",D1392)),"บางใหญ่",ISNUMBER(SEARCH("CP04",D1392)),"บางบอน",OR(ISNUMBER(SEARCH("CP",D1392)),ISNUMBER(SEARCH("BTC",#REF!))),"340",TRUE,"")</f>
        <v>340</v>
      </c>
    </row>
    <row r="1393" spans="1:7" x14ac:dyDescent="0.2">
      <c r="A1393" t="s">
        <v>9454</v>
      </c>
      <c r="B1393" t="s">
        <v>9455</v>
      </c>
      <c r="C1393" t="s">
        <v>8520</v>
      </c>
      <c r="D1393" t="s">
        <v>2683</v>
      </c>
      <c r="E1393" t="s">
        <v>8511</v>
      </c>
      <c r="F1393">
        <v>5</v>
      </c>
      <c r="G1393" t="str" cm="1">
        <f t="array" ref="G1393">_xlfn.IFS(ISNUMBER(SEARCH("CP02",D1393)),"ราชพฤกษ",ISNUMBER(SEARCH("CP03",D1393)),"บางใหญ่",ISNUMBER(SEARCH("CP04",D1393)),"บางบอน",OR(ISNUMBER(SEARCH("CP",D1393)),ISNUMBER(SEARCH("BTC",#REF!))),"340",TRUE,"")</f>
        <v>340</v>
      </c>
    </row>
    <row r="1394" spans="1:7" x14ac:dyDescent="0.2">
      <c r="A1394" t="s">
        <v>9456</v>
      </c>
      <c r="B1394" t="s">
        <v>9457</v>
      </c>
      <c r="C1394" t="s">
        <v>8516</v>
      </c>
      <c r="D1394" t="s">
        <v>2584</v>
      </c>
      <c r="E1394" t="s">
        <v>8513</v>
      </c>
      <c r="F1394">
        <v>2</v>
      </c>
      <c r="G1394" t="str" cm="1">
        <f t="array" ref="G1394">_xlfn.IFS(ISNUMBER(SEARCH("CP02",D1394)),"ราชพฤกษ",ISNUMBER(SEARCH("CP03",D1394)),"บางใหญ่",ISNUMBER(SEARCH("CP04",D1394)),"บางบอน",OR(ISNUMBER(SEARCH("CP",D1394)),ISNUMBER(SEARCH("BTC",#REF!))),"340",TRUE,"")</f>
        <v>ราชพฤกษ</v>
      </c>
    </row>
    <row r="1395" spans="1:7" x14ac:dyDescent="0.2">
      <c r="A1395" t="s">
        <v>9456</v>
      </c>
      <c r="B1395" t="s">
        <v>9457</v>
      </c>
      <c r="C1395" t="s">
        <v>8518</v>
      </c>
      <c r="D1395" t="s">
        <v>2605</v>
      </c>
      <c r="E1395" t="s">
        <v>8513</v>
      </c>
      <c r="F1395">
        <v>2</v>
      </c>
      <c r="G1395" t="str" cm="1">
        <f t="array" ref="G1395">_xlfn.IFS(ISNUMBER(SEARCH("CP02",D1395)),"ราชพฤกษ",ISNUMBER(SEARCH("CP03",D1395)),"บางใหญ่",ISNUMBER(SEARCH("CP04",D1395)),"บางบอน",OR(ISNUMBER(SEARCH("CP",D1395)),ISNUMBER(SEARCH("BTC",#REF!))),"340",TRUE,"")</f>
        <v>บางใหญ่</v>
      </c>
    </row>
    <row r="1396" spans="1:7" x14ac:dyDescent="0.2">
      <c r="A1396" t="s">
        <v>9456</v>
      </c>
      <c r="B1396" t="s">
        <v>9457</v>
      </c>
      <c r="C1396" t="s">
        <v>8519</v>
      </c>
      <c r="D1396" t="s">
        <v>2631</v>
      </c>
      <c r="E1396" t="s">
        <v>8513</v>
      </c>
      <c r="F1396">
        <v>2</v>
      </c>
      <c r="G1396" t="str" cm="1">
        <f t="array" ref="G1396">_xlfn.IFS(ISNUMBER(SEARCH("CP02",D1396)),"ราชพฤกษ",ISNUMBER(SEARCH("CP03",D1396)),"บางใหญ่",ISNUMBER(SEARCH("CP04",D1396)),"บางบอน",OR(ISNUMBER(SEARCH("CP",D1396)),ISNUMBER(SEARCH("BTC",#REF!))),"340",TRUE,"")</f>
        <v>บางบอน</v>
      </c>
    </row>
    <row r="1397" spans="1:7" x14ac:dyDescent="0.2">
      <c r="A1397" t="s">
        <v>9458</v>
      </c>
      <c r="B1397" t="s">
        <v>9459</v>
      </c>
      <c r="C1397" t="s">
        <v>8516</v>
      </c>
      <c r="D1397" t="s">
        <v>2584</v>
      </c>
      <c r="E1397" t="s">
        <v>8513</v>
      </c>
      <c r="F1397">
        <v>3</v>
      </c>
      <c r="G1397" t="str" cm="1">
        <f t="array" ref="G1397">_xlfn.IFS(ISNUMBER(SEARCH("CP02",D1397)),"ราชพฤกษ",ISNUMBER(SEARCH("CP03",D1397)),"บางใหญ่",ISNUMBER(SEARCH("CP04",D1397)),"บางบอน",OR(ISNUMBER(SEARCH("CP",D1397)),ISNUMBER(SEARCH("BTC",#REF!))),"340",TRUE,"")</f>
        <v>ราชพฤกษ</v>
      </c>
    </row>
    <row r="1398" spans="1:7" x14ac:dyDescent="0.2">
      <c r="A1398" t="s">
        <v>9458</v>
      </c>
      <c r="B1398" t="s">
        <v>9459</v>
      </c>
      <c r="C1398" t="s">
        <v>8518</v>
      </c>
      <c r="D1398" t="s">
        <v>2605</v>
      </c>
      <c r="E1398" t="s">
        <v>8513</v>
      </c>
      <c r="F1398">
        <v>2</v>
      </c>
      <c r="G1398" t="str" cm="1">
        <f t="array" ref="G1398">_xlfn.IFS(ISNUMBER(SEARCH("CP02",D1398)),"ราชพฤกษ",ISNUMBER(SEARCH("CP03",D1398)),"บางใหญ่",ISNUMBER(SEARCH("CP04",D1398)),"บางบอน",OR(ISNUMBER(SEARCH("CP",D1398)),ISNUMBER(SEARCH("BTC",#REF!))),"340",TRUE,"")</f>
        <v>บางใหญ่</v>
      </c>
    </row>
    <row r="1399" spans="1:7" x14ac:dyDescent="0.2">
      <c r="A1399" t="s">
        <v>9458</v>
      </c>
      <c r="B1399" t="s">
        <v>9459</v>
      </c>
      <c r="C1399" t="s">
        <v>8519</v>
      </c>
      <c r="D1399" t="s">
        <v>2631</v>
      </c>
      <c r="E1399" t="s">
        <v>8513</v>
      </c>
      <c r="F1399">
        <v>2</v>
      </c>
      <c r="G1399" t="str" cm="1">
        <f t="array" ref="G1399">_xlfn.IFS(ISNUMBER(SEARCH("CP02",D1399)),"ราชพฤกษ",ISNUMBER(SEARCH("CP03",D1399)),"บางใหญ่",ISNUMBER(SEARCH("CP04",D1399)),"บางบอน",OR(ISNUMBER(SEARCH("CP",D1399)),ISNUMBER(SEARCH("BTC",#REF!))),"340",TRUE,"")</f>
        <v>บางบอน</v>
      </c>
    </row>
    <row r="1400" spans="1:7" x14ac:dyDescent="0.2">
      <c r="A1400" t="s">
        <v>9460</v>
      </c>
      <c r="B1400" t="s">
        <v>9461</v>
      </c>
      <c r="C1400" t="s">
        <v>8520</v>
      </c>
      <c r="D1400" t="s">
        <v>2683</v>
      </c>
      <c r="E1400" t="s">
        <v>8511</v>
      </c>
      <c r="F1400">
        <v>18</v>
      </c>
      <c r="G1400" t="str" cm="1">
        <f t="array" ref="G1400">_xlfn.IFS(ISNUMBER(SEARCH("CP02",D1400)),"ราชพฤกษ",ISNUMBER(SEARCH("CP03",D1400)),"บางใหญ่",ISNUMBER(SEARCH("CP04",D1400)),"บางบอน",OR(ISNUMBER(SEARCH("CP",D1400)),ISNUMBER(SEARCH("BTC",#REF!))),"340",TRUE,"")</f>
        <v>340</v>
      </c>
    </row>
    <row r="1401" spans="1:7" x14ac:dyDescent="0.2">
      <c r="A1401" t="s">
        <v>1745</v>
      </c>
      <c r="B1401" t="s">
        <v>1746</v>
      </c>
      <c r="C1401" t="s">
        <v>8520</v>
      </c>
      <c r="D1401" t="s">
        <v>2683</v>
      </c>
      <c r="E1401" t="s">
        <v>8511</v>
      </c>
      <c r="F1401">
        <v>9</v>
      </c>
      <c r="G1401" t="str" cm="1">
        <f t="array" ref="G1401">_xlfn.IFS(ISNUMBER(SEARCH("CP02",D1401)),"ราชพฤกษ",ISNUMBER(SEARCH("CP03",D1401)),"บางใหญ่",ISNUMBER(SEARCH("CP04",D1401)),"บางบอน",OR(ISNUMBER(SEARCH("CP",D1401)),ISNUMBER(SEARCH("BTC",#REF!))),"340",TRUE,"")</f>
        <v>340</v>
      </c>
    </row>
    <row r="1402" spans="1:7" x14ac:dyDescent="0.2">
      <c r="A1402" t="s">
        <v>347</v>
      </c>
      <c r="B1402" t="s">
        <v>348</v>
      </c>
      <c r="C1402" t="s">
        <v>8520</v>
      </c>
      <c r="D1402" t="s">
        <v>2683</v>
      </c>
      <c r="E1402" t="s">
        <v>8511</v>
      </c>
      <c r="F1402">
        <v>11</v>
      </c>
      <c r="G1402" t="str" cm="1">
        <f t="array" ref="G1402">_xlfn.IFS(ISNUMBER(SEARCH("CP02",D1402)),"ราชพฤกษ",ISNUMBER(SEARCH("CP03",D1402)),"บางใหญ่",ISNUMBER(SEARCH("CP04",D1402)),"บางบอน",OR(ISNUMBER(SEARCH("CP",D1402)),ISNUMBER(SEARCH("BTC",#REF!))),"340",TRUE,"")</f>
        <v>340</v>
      </c>
    </row>
    <row r="1403" spans="1:7" x14ac:dyDescent="0.2">
      <c r="A1403" t="s">
        <v>343</v>
      </c>
      <c r="B1403" t="s">
        <v>344</v>
      </c>
      <c r="C1403" t="s">
        <v>8520</v>
      </c>
      <c r="D1403" t="s">
        <v>2683</v>
      </c>
      <c r="E1403" t="s">
        <v>8511</v>
      </c>
      <c r="F1403">
        <v>2</v>
      </c>
      <c r="G1403" t="str" cm="1">
        <f t="array" ref="G1403">_xlfn.IFS(ISNUMBER(SEARCH("CP02",D1403)),"ราชพฤกษ",ISNUMBER(SEARCH("CP03",D1403)),"บางใหญ่",ISNUMBER(SEARCH("CP04",D1403)),"บางบอน",OR(ISNUMBER(SEARCH("CP",D1403)),ISNUMBER(SEARCH("BTC",#REF!))),"340",TRUE,"")</f>
        <v>340</v>
      </c>
    </row>
    <row r="1404" spans="1:7" x14ac:dyDescent="0.2">
      <c r="A1404" t="s">
        <v>9462</v>
      </c>
      <c r="B1404" t="s">
        <v>9463</v>
      </c>
      <c r="C1404" t="s">
        <v>8518</v>
      </c>
      <c r="D1404" t="s">
        <v>2605</v>
      </c>
      <c r="E1404" t="s">
        <v>8513</v>
      </c>
      <c r="F1404">
        <v>2</v>
      </c>
      <c r="G1404" t="str" cm="1">
        <f t="array" ref="G1404">_xlfn.IFS(ISNUMBER(SEARCH("CP02",D1404)),"ราชพฤกษ",ISNUMBER(SEARCH("CP03",D1404)),"บางใหญ่",ISNUMBER(SEARCH("CP04",D1404)),"บางบอน",OR(ISNUMBER(SEARCH("CP",D1404)),ISNUMBER(SEARCH("BTC",#REF!))),"340",TRUE,"")</f>
        <v>บางใหญ่</v>
      </c>
    </row>
    <row r="1405" spans="1:7" x14ac:dyDescent="0.2">
      <c r="A1405" t="s">
        <v>9464</v>
      </c>
      <c r="B1405" t="s">
        <v>9465</v>
      </c>
      <c r="C1405" t="s">
        <v>8516</v>
      </c>
      <c r="D1405" t="s">
        <v>2584</v>
      </c>
      <c r="E1405" t="s">
        <v>8513</v>
      </c>
      <c r="F1405">
        <v>2</v>
      </c>
      <c r="G1405" t="str" cm="1">
        <f t="array" ref="G1405">_xlfn.IFS(ISNUMBER(SEARCH("CP02",D1405)),"ราชพฤกษ",ISNUMBER(SEARCH("CP03",D1405)),"บางใหญ่",ISNUMBER(SEARCH("CP04",D1405)),"บางบอน",OR(ISNUMBER(SEARCH("CP",D1405)),ISNUMBER(SEARCH("BTC",#REF!))),"340",TRUE,"")</f>
        <v>ราชพฤกษ</v>
      </c>
    </row>
    <row r="1406" spans="1:7" x14ac:dyDescent="0.2">
      <c r="A1406" t="s">
        <v>9464</v>
      </c>
      <c r="B1406" t="s">
        <v>9465</v>
      </c>
      <c r="C1406" t="s">
        <v>8518</v>
      </c>
      <c r="D1406" t="s">
        <v>2605</v>
      </c>
      <c r="E1406" t="s">
        <v>8513</v>
      </c>
      <c r="F1406">
        <v>2</v>
      </c>
      <c r="G1406" t="str" cm="1">
        <f t="array" ref="G1406">_xlfn.IFS(ISNUMBER(SEARCH("CP02",D1406)),"ราชพฤกษ",ISNUMBER(SEARCH("CP03",D1406)),"บางใหญ่",ISNUMBER(SEARCH("CP04",D1406)),"บางบอน",OR(ISNUMBER(SEARCH("CP",D1406)),ISNUMBER(SEARCH("BTC",#REF!))),"340",TRUE,"")</f>
        <v>บางใหญ่</v>
      </c>
    </row>
    <row r="1407" spans="1:7" x14ac:dyDescent="0.2">
      <c r="A1407" t="s">
        <v>9464</v>
      </c>
      <c r="B1407" t="s">
        <v>9465</v>
      </c>
      <c r="C1407" t="s">
        <v>8519</v>
      </c>
      <c r="D1407" t="s">
        <v>2631</v>
      </c>
      <c r="E1407" t="s">
        <v>8513</v>
      </c>
      <c r="F1407">
        <v>4</v>
      </c>
      <c r="G1407" t="str" cm="1">
        <f t="array" ref="G1407">_xlfn.IFS(ISNUMBER(SEARCH("CP02",D1407)),"ราชพฤกษ",ISNUMBER(SEARCH("CP03",D1407)),"บางใหญ่",ISNUMBER(SEARCH("CP04",D1407)),"บางบอน",OR(ISNUMBER(SEARCH("CP",D1407)),ISNUMBER(SEARCH("BTC",#REF!))),"340",TRUE,"")</f>
        <v>บางบอน</v>
      </c>
    </row>
    <row r="1408" spans="1:7" x14ac:dyDescent="0.2">
      <c r="A1408" t="s">
        <v>9466</v>
      </c>
      <c r="B1408" t="s">
        <v>9467</v>
      </c>
      <c r="C1408" t="s">
        <v>8516</v>
      </c>
      <c r="D1408" t="s">
        <v>2584</v>
      </c>
      <c r="E1408" t="s">
        <v>8513</v>
      </c>
      <c r="F1408">
        <v>2</v>
      </c>
      <c r="G1408" t="str" cm="1">
        <f t="array" ref="G1408">_xlfn.IFS(ISNUMBER(SEARCH("CP02",D1408)),"ราชพฤกษ",ISNUMBER(SEARCH("CP03",D1408)),"บางใหญ่",ISNUMBER(SEARCH("CP04",D1408)),"บางบอน",OR(ISNUMBER(SEARCH("CP",D1408)),ISNUMBER(SEARCH("BTC",#REF!))),"340",TRUE,"")</f>
        <v>ราชพฤกษ</v>
      </c>
    </row>
    <row r="1409" spans="1:7" x14ac:dyDescent="0.2">
      <c r="A1409" t="s">
        <v>9466</v>
      </c>
      <c r="B1409" t="s">
        <v>9467</v>
      </c>
      <c r="C1409" t="s">
        <v>8518</v>
      </c>
      <c r="D1409" t="s">
        <v>2605</v>
      </c>
      <c r="E1409" t="s">
        <v>8513</v>
      </c>
      <c r="F1409">
        <v>2</v>
      </c>
      <c r="G1409" t="str" cm="1">
        <f t="array" ref="G1409">_xlfn.IFS(ISNUMBER(SEARCH("CP02",D1409)),"ราชพฤกษ",ISNUMBER(SEARCH("CP03",D1409)),"บางใหญ่",ISNUMBER(SEARCH("CP04",D1409)),"บางบอน",OR(ISNUMBER(SEARCH("CP",D1409)),ISNUMBER(SEARCH("BTC",#REF!))),"340",TRUE,"")</f>
        <v>บางใหญ่</v>
      </c>
    </row>
    <row r="1410" spans="1:7" x14ac:dyDescent="0.2">
      <c r="A1410" t="s">
        <v>9466</v>
      </c>
      <c r="B1410" t="s">
        <v>9467</v>
      </c>
      <c r="C1410" t="s">
        <v>8519</v>
      </c>
      <c r="D1410" t="s">
        <v>2631</v>
      </c>
      <c r="E1410" t="s">
        <v>8513</v>
      </c>
      <c r="F1410">
        <v>2</v>
      </c>
      <c r="G1410" t="str" cm="1">
        <f t="array" ref="G1410">_xlfn.IFS(ISNUMBER(SEARCH("CP02",D1410)),"ราชพฤกษ",ISNUMBER(SEARCH("CP03",D1410)),"บางใหญ่",ISNUMBER(SEARCH("CP04",D1410)),"บางบอน",OR(ISNUMBER(SEARCH("CP",D1410)),ISNUMBER(SEARCH("BTC",#REF!))),"340",TRUE,"")</f>
        <v>บางบอน</v>
      </c>
    </row>
    <row r="1411" spans="1:7" x14ac:dyDescent="0.2">
      <c r="A1411" t="s">
        <v>9468</v>
      </c>
      <c r="B1411" t="s">
        <v>9469</v>
      </c>
      <c r="C1411" t="s">
        <v>8516</v>
      </c>
      <c r="D1411" t="s">
        <v>2584</v>
      </c>
      <c r="E1411" t="s">
        <v>8513</v>
      </c>
      <c r="F1411">
        <v>2</v>
      </c>
      <c r="G1411" t="str" cm="1">
        <f t="array" ref="G1411">_xlfn.IFS(ISNUMBER(SEARCH("CP02",D1411)),"ราชพฤกษ",ISNUMBER(SEARCH("CP03",D1411)),"บางใหญ่",ISNUMBER(SEARCH("CP04",D1411)),"บางบอน",OR(ISNUMBER(SEARCH("CP",D1411)),ISNUMBER(SEARCH("BTC",#REF!))),"340",TRUE,"")</f>
        <v>ราชพฤกษ</v>
      </c>
    </row>
    <row r="1412" spans="1:7" x14ac:dyDescent="0.2">
      <c r="A1412" t="s">
        <v>9470</v>
      </c>
      <c r="B1412" t="s">
        <v>9471</v>
      </c>
      <c r="C1412" t="s">
        <v>8516</v>
      </c>
      <c r="D1412" t="s">
        <v>2584</v>
      </c>
      <c r="E1412" t="s">
        <v>8513</v>
      </c>
      <c r="F1412">
        <v>2</v>
      </c>
      <c r="G1412" t="str" cm="1">
        <f t="array" ref="G1412">_xlfn.IFS(ISNUMBER(SEARCH("CP02",D1412)),"ราชพฤกษ",ISNUMBER(SEARCH("CP03",D1412)),"บางใหญ่",ISNUMBER(SEARCH("CP04",D1412)),"บางบอน",OR(ISNUMBER(SEARCH("CP",D1412)),ISNUMBER(SEARCH("BTC",#REF!))),"340",TRUE,"")</f>
        <v>ราชพฤกษ</v>
      </c>
    </row>
    <row r="1413" spans="1:7" x14ac:dyDescent="0.2">
      <c r="A1413" t="s">
        <v>9470</v>
      </c>
      <c r="B1413" t="s">
        <v>9471</v>
      </c>
      <c r="C1413" t="s">
        <v>8518</v>
      </c>
      <c r="D1413" t="s">
        <v>2605</v>
      </c>
      <c r="E1413" t="s">
        <v>8513</v>
      </c>
      <c r="F1413">
        <v>2</v>
      </c>
      <c r="G1413" t="str" cm="1">
        <f t="array" ref="G1413">_xlfn.IFS(ISNUMBER(SEARCH("CP02",D1413)),"ราชพฤกษ",ISNUMBER(SEARCH("CP03",D1413)),"บางใหญ่",ISNUMBER(SEARCH("CP04",D1413)),"บางบอน",OR(ISNUMBER(SEARCH("CP",D1413)),ISNUMBER(SEARCH("BTC",#REF!))),"340",TRUE,"")</f>
        <v>บางใหญ่</v>
      </c>
    </row>
    <row r="1414" spans="1:7" x14ac:dyDescent="0.2">
      <c r="A1414" t="s">
        <v>9470</v>
      </c>
      <c r="B1414" t="s">
        <v>9471</v>
      </c>
      <c r="C1414" t="s">
        <v>8519</v>
      </c>
      <c r="D1414" t="s">
        <v>2631</v>
      </c>
      <c r="E1414" t="s">
        <v>8513</v>
      </c>
      <c r="F1414">
        <v>2</v>
      </c>
      <c r="G1414" t="str" cm="1">
        <f t="array" ref="G1414">_xlfn.IFS(ISNUMBER(SEARCH("CP02",D1414)),"ราชพฤกษ",ISNUMBER(SEARCH("CP03",D1414)),"บางใหญ่",ISNUMBER(SEARCH("CP04",D1414)),"บางบอน",OR(ISNUMBER(SEARCH("CP",D1414)),ISNUMBER(SEARCH("BTC",#REF!))),"340",TRUE,"")</f>
        <v>บางบอน</v>
      </c>
    </row>
    <row r="1415" spans="1:7" x14ac:dyDescent="0.2">
      <c r="A1415" t="s">
        <v>9472</v>
      </c>
      <c r="B1415" t="s">
        <v>9473</v>
      </c>
      <c r="C1415" t="s">
        <v>8518</v>
      </c>
      <c r="D1415" t="s">
        <v>2605</v>
      </c>
      <c r="E1415" t="s">
        <v>8513</v>
      </c>
      <c r="F1415">
        <v>2</v>
      </c>
      <c r="G1415" t="str" cm="1">
        <f t="array" ref="G1415">_xlfn.IFS(ISNUMBER(SEARCH("CP02",D1415)),"ราชพฤกษ",ISNUMBER(SEARCH("CP03",D1415)),"บางใหญ่",ISNUMBER(SEARCH("CP04",D1415)),"บางบอน",OR(ISNUMBER(SEARCH("CP",D1415)),ISNUMBER(SEARCH("BTC",#REF!))),"340",TRUE,"")</f>
        <v>บางใหญ่</v>
      </c>
    </row>
    <row r="1416" spans="1:7" x14ac:dyDescent="0.2">
      <c r="A1416" t="s">
        <v>345</v>
      </c>
      <c r="B1416" t="s">
        <v>346</v>
      </c>
      <c r="C1416" t="s">
        <v>8520</v>
      </c>
      <c r="D1416" t="s">
        <v>2683</v>
      </c>
      <c r="E1416" t="s">
        <v>8511</v>
      </c>
      <c r="F1416">
        <v>2</v>
      </c>
      <c r="G1416" t="str" cm="1">
        <f t="array" ref="G1416">_xlfn.IFS(ISNUMBER(SEARCH("CP02",D1416)),"ราชพฤกษ",ISNUMBER(SEARCH("CP03",D1416)),"บางใหญ่",ISNUMBER(SEARCH("CP04",D1416)),"บางบอน",OR(ISNUMBER(SEARCH("CP",D1416)),ISNUMBER(SEARCH("BTC",#REF!))),"340",TRUE,"")</f>
        <v>340</v>
      </c>
    </row>
    <row r="1417" spans="1:7" x14ac:dyDescent="0.2">
      <c r="A1417" t="s">
        <v>349</v>
      </c>
      <c r="B1417" t="s">
        <v>350</v>
      </c>
      <c r="C1417" t="s">
        <v>8520</v>
      </c>
      <c r="D1417" t="s">
        <v>2683</v>
      </c>
      <c r="E1417" t="s">
        <v>8511</v>
      </c>
      <c r="F1417">
        <v>6</v>
      </c>
      <c r="G1417" t="str" cm="1">
        <f t="array" ref="G1417">_xlfn.IFS(ISNUMBER(SEARCH("CP02",D1417)),"ราชพฤกษ",ISNUMBER(SEARCH("CP03",D1417)),"บางใหญ่",ISNUMBER(SEARCH("CP04",D1417)),"บางบอน",OR(ISNUMBER(SEARCH("CP",D1417)),ISNUMBER(SEARCH("BTC",#REF!))),"340",TRUE,"")</f>
        <v>340</v>
      </c>
    </row>
    <row r="1418" spans="1:7" x14ac:dyDescent="0.2">
      <c r="A1418" t="s">
        <v>9474</v>
      </c>
      <c r="B1418" t="s">
        <v>9475</v>
      </c>
      <c r="C1418" t="s">
        <v>8516</v>
      </c>
      <c r="D1418" t="s">
        <v>2584</v>
      </c>
      <c r="E1418" t="s">
        <v>8513</v>
      </c>
      <c r="F1418">
        <v>2</v>
      </c>
      <c r="G1418" t="str" cm="1">
        <f t="array" ref="G1418">_xlfn.IFS(ISNUMBER(SEARCH("CP02",D1418)),"ราชพฤกษ",ISNUMBER(SEARCH("CP03",D1418)),"บางใหญ่",ISNUMBER(SEARCH("CP04",D1418)),"บางบอน",OR(ISNUMBER(SEARCH("CP",D1418)),ISNUMBER(SEARCH("BTC",#REF!))),"340",TRUE,"")</f>
        <v>ราชพฤกษ</v>
      </c>
    </row>
    <row r="1419" spans="1:7" x14ac:dyDescent="0.2">
      <c r="A1419" t="s">
        <v>9474</v>
      </c>
      <c r="B1419" t="s">
        <v>9475</v>
      </c>
      <c r="C1419" t="s">
        <v>8518</v>
      </c>
      <c r="D1419" t="s">
        <v>2605</v>
      </c>
      <c r="E1419" t="s">
        <v>8513</v>
      </c>
      <c r="F1419">
        <v>2</v>
      </c>
      <c r="G1419" t="str" cm="1">
        <f t="array" ref="G1419">_xlfn.IFS(ISNUMBER(SEARCH("CP02",D1419)),"ราชพฤกษ",ISNUMBER(SEARCH("CP03",D1419)),"บางใหญ่",ISNUMBER(SEARCH("CP04",D1419)),"บางบอน",OR(ISNUMBER(SEARCH("CP",D1419)),ISNUMBER(SEARCH("BTC",#REF!))),"340",TRUE,"")</f>
        <v>บางใหญ่</v>
      </c>
    </row>
    <row r="1420" spans="1:7" x14ac:dyDescent="0.2">
      <c r="A1420" t="s">
        <v>9474</v>
      </c>
      <c r="B1420" t="s">
        <v>9475</v>
      </c>
      <c r="C1420" t="s">
        <v>8519</v>
      </c>
      <c r="D1420" t="s">
        <v>2631</v>
      </c>
      <c r="E1420" t="s">
        <v>8513</v>
      </c>
      <c r="F1420">
        <v>2</v>
      </c>
      <c r="G1420" t="str" cm="1">
        <f t="array" ref="G1420">_xlfn.IFS(ISNUMBER(SEARCH("CP02",D1420)),"ราชพฤกษ",ISNUMBER(SEARCH("CP03",D1420)),"บางใหญ่",ISNUMBER(SEARCH("CP04",D1420)),"บางบอน",OR(ISNUMBER(SEARCH("CP",D1420)),ISNUMBER(SEARCH("BTC",#REF!))),"340",TRUE,"")</f>
        <v>บางบอน</v>
      </c>
    </row>
    <row r="1421" spans="1:7" x14ac:dyDescent="0.2">
      <c r="A1421" t="s">
        <v>9476</v>
      </c>
      <c r="B1421" t="s">
        <v>9477</v>
      </c>
      <c r="C1421" t="s">
        <v>8516</v>
      </c>
      <c r="D1421" t="s">
        <v>2584</v>
      </c>
      <c r="E1421" t="s">
        <v>8513</v>
      </c>
      <c r="F1421">
        <v>2</v>
      </c>
      <c r="G1421" t="str" cm="1">
        <f t="array" ref="G1421">_xlfn.IFS(ISNUMBER(SEARCH("CP02",D1421)),"ราชพฤกษ",ISNUMBER(SEARCH("CP03",D1421)),"บางใหญ่",ISNUMBER(SEARCH("CP04",D1421)),"บางบอน",OR(ISNUMBER(SEARCH("CP",D1421)),ISNUMBER(SEARCH("BTC",#REF!))),"340",TRUE,"")</f>
        <v>ราชพฤกษ</v>
      </c>
    </row>
    <row r="1422" spans="1:7" x14ac:dyDescent="0.2">
      <c r="A1422" t="s">
        <v>9476</v>
      </c>
      <c r="B1422" t="s">
        <v>9477</v>
      </c>
      <c r="C1422" t="s">
        <v>8518</v>
      </c>
      <c r="D1422" t="s">
        <v>2605</v>
      </c>
      <c r="E1422" t="s">
        <v>8513</v>
      </c>
      <c r="F1422">
        <v>2</v>
      </c>
      <c r="G1422" t="str" cm="1">
        <f t="array" ref="G1422">_xlfn.IFS(ISNUMBER(SEARCH("CP02",D1422)),"ราชพฤกษ",ISNUMBER(SEARCH("CP03",D1422)),"บางใหญ่",ISNUMBER(SEARCH("CP04",D1422)),"บางบอน",OR(ISNUMBER(SEARCH("CP",D1422)),ISNUMBER(SEARCH("BTC",#REF!))),"340",TRUE,"")</f>
        <v>บางใหญ่</v>
      </c>
    </row>
    <row r="1423" spans="1:7" x14ac:dyDescent="0.2">
      <c r="A1423" t="s">
        <v>9476</v>
      </c>
      <c r="B1423" t="s">
        <v>9477</v>
      </c>
      <c r="C1423" t="s">
        <v>8519</v>
      </c>
      <c r="D1423" t="s">
        <v>2631</v>
      </c>
      <c r="E1423" t="s">
        <v>8513</v>
      </c>
      <c r="F1423">
        <v>2</v>
      </c>
      <c r="G1423" t="str" cm="1">
        <f t="array" ref="G1423">_xlfn.IFS(ISNUMBER(SEARCH("CP02",D1423)),"ราชพฤกษ",ISNUMBER(SEARCH("CP03",D1423)),"บางใหญ่",ISNUMBER(SEARCH("CP04",D1423)),"บางบอน",OR(ISNUMBER(SEARCH("CP",D1423)),ISNUMBER(SEARCH("BTC",#REF!))),"340",TRUE,"")</f>
        <v>บางบอน</v>
      </c>
    </row>
    <row r="1424" spans="1:7" x14ac:dyDescent="0.2">
      <c r="A1424" t="s">
        <v>351</v>
      </c>
      <c r="B1424" t="s">
        <v>352</v>
      </c>
      <c r="C1424" t="s">
        <v>8520</v>
      </c>
      <c r="D1424" t="s">
        <v>2683</v>
      </c>
      <c r="E1424" t="s">
        <v>8513</v>
      </c>
      <c r="F1424">
        <v>4</v>
      </c>
      <c r="G1424" t="str" cm="1">
        <f t="array" ref="G1424">_xlfn.IFS(ISNUMBER(SEARCH("CP02",D1424)),"ราชพฤกษ",ISNUMBER(SEARCH("CP03",D1424)),"บางใหญ่",ISNUMBER(SEARCH("CP04",D1424)),"บางบอน",OR(ISNUMBER(SEARCH("CP",D1424)),ISNUMBER(SEARCH("BTC",#REF!))),"340",TRUE,"")</f>
        <v>340</v>
      </c>
    </row>
    <row r="1425" spans="1:7" x14ac:dyDescent="0.2">
      <c r="A1425" t="s">
        <v>351</v>
      </c>
      <c r="B1425" t="s">
        <v>352</v>
      </c>
      <c r="C1425" t="s">
        <v>8518</v>
      </c>
      <c r="D1425" t="s">
        <v>2605</v>
      </c>
      <c r="E1425" t="s">
        <v>8513</v>
      </c>
      <c r="F1425">
        <v>2</v>
      </c>
      <c r="G1425" t="str" cm="1">
        <f t="array" ref="G1425">_xlfn.IFS(ISNUMBER(SEARCH("CP02",D1425)),"ราชพฤกษ",ISNUMBER(SEARCH("CP03",D1425)),"บางใหญ่",ISNUMBER(SEARCH("CP04",D1425)),"บางบอน",OR(ISNUMBER(SEARCH("CP",D1425)),ISNUMBER(SEARCH("BTC",#REF!))),"340",TRUE,"")</f>
        <v>บางใหญ่</v>
      </c>
    </row>
    <row r="1426" spans="1:7" x14ac:dyDescent="0.2">
      <c r="A1426" t="s">
        <v>2099</v>
      </c>
      <c r="B1426" t="s">
        <v>2100</v>
      </c>
      <c r="C1426" t="s">
        <v>8520</v>
      </c>
      <c r="D1426" t="s">
        <v>2683</v>
      </c>
      <c r="E1426" t="s">
        <v>8511</v>
      </c>
      <c r="F1426">
        <v>18</v>
      </c>
      <c r="G1426" t="str" cm="1">
        <f t="array" ref="G1426">_xlfn.IFS(ISNUMBER(SEARCH("CP02",D1426)),"ราชพฤกษ",ISNUMBER(SEARCH("CP03",D1426)),"บางใหญ่",ISNUMBER(SEARCH("CP04",D1426)),"บางบอน",OR(ISNUMBER(SEARCH("CP",D1426)),ISNUMBER(SEARCH("BTC",#REF!))),"340",TRUE,"")</f>
        <v>340</v>
      </c>
    </row>
    <row r="1427" spans="1:7" x14ac:dyDescent="0.2">
      <c r="A1427" t="s">
        <v>9478</v>
      </c>
      <c r="B1427" t="s">
        <v>9479</v>
      </c>
      <c r="C1427" t="s">
        <v>8520</v>
      </c>
      <c r="D1427" t="s">
        <v>2683</v>
      </c>
      <c r="E1427" t="s">
        <v>8513</v>
      </c>
      <c r="F1427">
        <v>44</v>
      </c>
      <c r="G1427" t="str" cm="1">
        <f t="array" ref="G1427">_xlfn.IFS(ISNUMBER(SEARCH("CP02",D1427)),"ราชพฤกษ",ISNUMBER(SEARCH("CP03",D1427)),"บางใหญ่",ISNUMBER(SEARCH("CP04",D1427)),"บางบอน",OR(ISNUMBER(SEARCH("CP",D1427)),ISNUMBER(SEARCH("BTC",#REF!))),"340",TRUE,"")</f>
        <v>340</v>
      </c>
    </row>
    <row r="1428" spans="1:7" x14ac:dyDescent="0.2">
      <c r="A1428" t="s">
        <v>9478</v>
      </c>
      <c r="B1428" t="s">
        <v>9479</v>
      </c>
      <c r="C1428" t="s">
        <v>8516</v>
      </c>
      <c r="D1428" t="s">
        <v>2584</v>
      </c>
      <c r="E1428" t="s">
        <v>8513</v>
      </c>
      <c r="F1428">
        <v>55</v>
      </c>
      <c r="G1428" t="str" cm="1">
        <f t="array" ref="G1428">_xlfn.IFS(ISNUMBER(SEARCH("CP02",D1428)),"ราชพฤกษ",ISNUMBER(SEARCH("CP03",D1428)),"บางใหญ่",ISNUMBER(SEARCH("CP04",D1428)),"บางบอน",OR(ISNUMBER(SEARCH("CP",D1428)),ISNUMBER(SEARCH("BTC",#REF!))),"340",TRUE,"")</f>
        <v>ราชพฤกษ</v>
      </c>
    </row>
    <row r="1429" spans="1:7" x14ac:dyDescent="0.2">
      <c r="A1429" t="s">
        <v>9478</v>
      </c>
      <c r="B1429" t="s">
        <v>9479</v>
      </c>
      <c r="C1429" t="s">
        <v>8518</v>
      </c>
      <c r="D1429" t="s">
        <v>2605</v>
      </c>
      <c r="E1429" t="s">
        <v>8513</v>
      </c>
      <c r="F1429">
        <v>80</v>
      </c>
      <c r="G1429" t="str" cm="1">
        <f t="array" ref="G1429">_xlfn.IFS(ISNUMBER(SEARCH("CP02",D1429)),"ราชพฤกษ",ISNUMBER(SEARCH("CP03",D1429)),"บางใหญ่",ISNUMBER(SEARCH("CP04",D1429)),"บางบอน",OR(ISNUMBER(SEARCH("CP",D1429)),ISNUMBER(SEARCH("BTC",#REF!))),"340",TRUE,"")</f>
        <v>บางใหญ่</v>
      </c>
    </row>
    <row r="1430" spans="1:7" x14ac:dyDescent="0.2">
      <c r="A1430" t="s">
        <v>9478</v>
      </c>
      <c r="B1430" t="s">
        <v>9479</v>
      </c>
      <c r="C1430" t="s">
        <v>8519</v>
      </c>
      <c r="D1430" t="s">
        <v>2631</v>
      </c>
      <c r="E1430" t="s">
        <v>8513</v>
      </c>
      <c r="F1430">
        <v>100</v>
      </c>
      <c r="G1430" t="str" cm="1">
        <f t="array" ref="G1430">_xlfn.IFS(ISNUMBER(SEARCH("CP02",D1430)),"ราชพฤกษ",ISNUMBER(SEARCH("CP03",D1430)),"บางใหญ่",ISNUMBER(SEARCH("CP04",D1430)),"บางบอน",OR(ISNUMBER(SEARCH("CP",D1430)),ISNUMBER(SEARCH("BTC",#REF!))),"340",TRUE,"")</f>
        <v>บางบอน</v>
      </c>
    </row>
    <row r="1431" spans="1:7" x14ac:dyDescent="0.2">
      <c r="A1431" t="s">
        <v>9480</v>
      </c>
      <c r="B1431" t="s">
        <v>9481</v>
      </c>
      <c r="C1431" t="s">
        <v>8520</v>
      </c>
      <c r="D1431" t="s">
        <v>2683</v>
      </c>
      <c r="E1431" t="s">
        <v>8621</v>
      </c>
      <c r="F1431">
        <v>8</v>
      </c>
      <c r="G1431" t="str" cm="1">
        <f t="array" ref="G1431">_xlfn.IFS(ISNUMBER(SEARCH("CP02",D1431)),"ราชพฤกษ",ISNUMBER(SEARCH("CP03",D1431)),"บางใหญ่",ISNUMBER(SEARCH("CP04",D1431)),"บางบอน",OR(ISNUMBER(SEARCH("CP",D1431)),ISNUMBER(SEARCH("BTC",#REF!))),"340",TRUE,"")</f>
        <v>340</v>
      </c>
    </row>
    <row r="1432" spans="1:7" x14ac:dyDescent="0.2">
      <c r="A1432" t="s">
        <v>595</v>
      </c>
      <c r="B1432" t="s">
        <v>596</v>
      </c>
      <c r="C1432" t="s">
        <v>8520</v>
      </c>
      <c r="D1432" t="s">
        <v>2683</v>
      </c>
      <c r="E1432" t="s">
        <v>8924</v>
      </c>
      <c r="F1432">
        <v>1</v>
      </c>
      <c r="G1432" t="str" cm="1">
        <f t="array" ref="G1432">_xlfn.IFS(ISNUMBER(SEARCH("CP02",D1432)),"ราชพฤกษ",ISNUMBER(SEARCH("CP03",D1432)),"บางใหญ่",ISNUMBER(SEARCH("CP04",D1432)),"บางบอน",OR(ISNUMBER(SEARCH("CP",D1432)),ISNUMBER(SEARCH("BTC",#REF!))),"340",TRUE,"")</f>
        <v>340</v>
      </c>
    </row>
    <row r="1433" spans="1:7" x14ac:dyDescent="0.2">
      <c r="A1433" t="s">
        <v>9482</v>
      </c>
      <c r="B1433" t="s">
        <v>9483</v>
      </c>
      <c r="C1433" t="s">
        <v>8520</v>
      </c>
      <c r="D1433" t="s">
        <v>2683</v>
      </c>
      <c r="E1433" t="s">
        <v>9484</v>
      </c>
      <c r="F1433">
        <v>1</v>
      </c>
      <c r="G1433" t="str" cm="1">
        <f t="array" ref="G1433">_xlfn.IFS(ISNUMBER(SEARCH("CP02",D1433)),"ราชพฤกษ",ISNUMBER(SEARCH("CP03",D1433)),"บางใหญ่",ISNUMBER(SEARCH("CP04",D1433)),"บางบอน",OR(ISNUMBER(SEARCH("CP",D1433)),ISNUMBER(SEARCH("BTC",#REF!))),"340",TRUE,"")</f>
        <v>340</v>
      </c>
    </row>
    <row r="1434" spans="1:7" x14ac:dyDescent="0.2">
      <c r="A1434" t="s">
        <v>9485</v>
      </c>
      <c r="B1434" t="s">
        <v>9486</v>
      </c>
      <c r="C1434" t="s">
        <v>8518</v>
      </c>
      <c r="D1434" t="s">
        <v>2605</v>
      </c>
      <c r="E1434" t="s">
        <v>8513</v>
      </c>
      <c r="F1434">
        <v>2</v>
      </c>
      <c r="G1434" t="str" cm="1">
        <f t="array" ref="G1434">_xlfn.IFS(ISNUMBER(SEARCH("CP02",D1434)),"ราชพฤกษ",ISNUMBER(SEARCH("CP03",D1434)),"บางใหญ่",ISNUMBER(SEARCH("CP04",D1434)),"บางบอน",OR(ISNUMBER(SEARCH("CP",D1434)),ISNUMBER(SEARCH("BTC",#REF!))),"340",TRUE,"")</f>
        <v>บางใหญ่</v>
      </c>
    </row>
    <row r="1435" spans="1:7" x14ac:dyDescent="0.2">
      <c r="A1435" t="s">
        <v>9487</v>
      </c>
      <c r="B1435" t="s">
        <v>9488</v>
      </c>
      <c r="C1435" t="s">
        <v>8520</v>
      </c>
      <c r="D1435" t="s">
        <v>2683</v>
      </c>
      <c r="E1435" t="s">
        <v>8513</v>
      </c>
      <c r="F1435">
        <v>2</v>
      </c>
      <c r="G1435" t="str" cm="1">
        <f t="array" ref="G1435">_xlfn.IFS(ISNUMBER(SEARCH("CP02",D1435)),"ราชพฤกษ",ISNUMBER(SEARCH("CP03",D1435)),"บางใหญ่",ISNUMBER(SEARCH("CP04",D1435)),"บางบอน",OR(ISNUMBER(SEARCH("CP",D1435)),ISNUMBER(SEARCH("BTC",#REF!))),"340",TRUE,"")</f>
        <v>340</v>
      </c>
    </row>
    <row r="1436" spans="1:7" x14ac:dyDescent="0.2">
      <c r="A1436" t="s">
        <v>9489</v>
      </c>
      <c r="B1436" t="s">
        <v>9490</v>
      </c>
      <c r="C1436" t="s">
        <v>8520</v>
      </c>
      <c r="D1436" t="s">
        <v>2683</v>
      </c>
      <c r="E1436" t="s">
        <v>8513</v>
      </c>
      <c r="F1436">
        <v>5</v>
      </c>
      <c r="G1436" t="str" cm="1">
        <f t="array" ref="G1436">_xlfn.IFS(ISNUMBER(SEARCH("CP02",D1436)),"ราชพฤกษ",ISNUMBER(SEARCH("CP03",D1436)),"บางใหญ่",ISNUMBER(SEARCH("CP04",D1436)),"บางบอน",OR(ISNUMBER(SEARCH("CP",D1436)),ISNUMBER(SEARCH("BTC",#REF!))),"340",TRUE,"")</f>
        <v>340</v>
      </c>
    </row>
    <row r="1437" spans="1:7" x14ac:dyDescent="0.2">
      <c r="A1437" t="s">
        <v>9491</v>
      </c>
      <c r="B1437" t="s">
        <v>9492</v>
      </c>
      <c r="C1437" t="s">
        <v>8520</v>
      </c>
      <c r="D1437" t="s">
        <v>2683</v>
      </c>
      <c r="E1437" t="s">
        <v>8513</v>
      </c>
      <c r="F1437">
        <v>4</v>
      </c>
      <c r="G1437" t="str" cm="1">
        <f t="array" ref="G1437">_xlfn.IFS(ISNUMBER(SEARCH("CP02",D1437)),"ราชพฤกษ",ISNUMBER(SEARCH("CP03",D1437)),"บางใหญ่",ISNUMBER(SEARCH("CP04",D1437)),"บางบอน",OR(ISNUMBER(SEARCH("CP",D1437)),ISNUMBER(SEARCH("BTC",#REF!))),"340",TRUE,"")</f>
        <v>340</v>
      </c>
    </row>
    <row r="1438" spans="1:7" x14ac:dyDescent="0.2">
      <c r="A1438" t="s">
        <v>9493</v>
      </c>
      <c r="B1438" t="s">
        <v>9494</v>
      </c>
      <c r="C1438" t="s">
        <v>8516</v>
      </c>
      <c r="D1438" t="s">
        <v>2584</v>
      </c>
      <c r="E1438" t="s">
        <v>8546</v>
      </c>
      <c r="F1438">
        <v>2</v>
      </c>
      <c r="G1438" t="str" cm="1">
        <f t="array" ref="G1438">_xlfn.IFS(ISNUMBER(SEARCH("CP02",D1438)),"ราชพฤกษ",ISNUMBER(SEARCH("CP03",D1438)),"บางใหญ่",ISNUMBER(SEARCH("CP04",D1438)),"บางบอน",OR(ISNUMBER(SEARCH("CP",D1438)),ISNUMBER(SEARCH("BTC",#REF!))),"340",TRUE,"")</f>
        <v>ราชพฤกษ</v>
      </c>
    </row>
    <row r="1439" spans="1:7" x14ac:dyDescent="0.2">
      <c r="A1439" t="s">
        <v>9493</v>
      </c>
      <c r="B1439" t="s">
        <v>9494</v>
      </c>
      <c r="C1439" t="s">
        <v>8518</v>
      </c>
      <c r="D1439" t="s">
        <v>2605</v>
      </c>
      <c r="E1439" t="s">
        <v>8546</v>
      </c>
      <c r="F1439">
        <v>2</v>
      </c>
      <c r="G1439" t="str" cm="1">
        <f t="array" ref="G1439">_xlfn.IFS(ISNUMBER(SEARCH("CP02",D1439)),"ราชพฤกษ",ISNUMBER(SEARCH("CP03",D1439)),"บางใหญ่",ISNUMBER(SEARCH("CP04",D1439)),"บางบอน",OR(ISNUMBER(SEARCH("CP",D1439)),ISNUMBER(SEARCH("BTC",#REF!))),"340",TRUE,"")</f>
        <v>บางใหญ่</v>
      </c>
    </row>
    <row r="1440" spans="1:7" x14ac:dyDescent="0.2">
      <c r="A1440" t="s">
        <v>9493</v>
      </c>
      <c r="B1440" t="s">
        <v>9494</v>
      </c>
      <c r="C1440" t="s">
        <v>8519</v>
      </c>
      <c r="D1440" t="s">
        <v>2631</v>
      </c>
      <c r="E1440" t="s">
        <v>8546</v>
      </c>
      <c r="F1440">
        <v>2</v>
      </c>
      <c r="G1440" t="str" cm="1">
        <f t="array" ref="G1440">_xlfn.IFS(ISNUMBER(SEARCH("CP02",D1440)),"ราชพฤกษ",ISNUMBER(SEARCH("CP03",D1440)),"บางใหญ่",ISNUMBER(SEARCH("CP04",D1440)),"บางบอน",OR(ISNUMBER(SEARCH("CP",D1440)),ISNUMBER(SEARCH("BTC",#REF!))),"340",TRUE,"")</f>
        <v>บางบอน</v>
      </c>
    </row>
    <row r="1441" spans="1:7" x14ac:dyDescent="0.2">
      <c r="A1441" t="s">
        <v>9495</v>
      </c>
      <c r="B1441" t="s">
        <v>9496</v>
      </c>
      <c r="C1441" t="s">
        <v>8520</v>
      </c>
      <c r="D1441" t="s">
        <v>2683</v>
      </c>
      <c r="E1441" t="s">
        <v>8546</v>
      </c>
      <c r="F1441">
        <v>2</v>
      </c>
      <c r="G1441" t="str" cm="1">
        <f t="array" ref="G1441">_xlfn.IFS(ISNUMBER(SEARCH("CP02",D1441)),"ราชพฤกษ",ISNUMBER(SEARCH("CP03",D1441)),"บางใหญ่",ISNUMBER(SEARCH("CP04",D1441)),"บางบอน",OR(ISNUMBER(SEARCH("CP",D1441)),ISNUMBER(SEARCH("BTC",#REF!))),"340",TRUE,"")</f>
        <v>340</v>
      </c>
    </row>
    <row r="1442" spans="1:7" x14ac:dyDescent="0.2">
      <c r="A1442" t="s">
        <v>9495</v>
      </c>
      <c r="B1442" t="s">
        <v>9496</v>
      </c>
      <c r="C1442" t="s">
        <v>8516</v>
      </c>
      <c r="D1442" t="s">
        <v>2584</v>
      </c>
      <c r="E1442" t="s">
        <v>8546</v>
      </c>
      <c r="F1442">
        <v>2</v>
      </c>
      <c r="G1442" t="str" cm="1">
        <f t="array" ref="G1442">_xlfn.IFS(ISNUMBER(SEARCH("CP02",D1442)),"ราชพฤกษ",ISNUMBER(SEARCH("CP03",D1442)),"บางใหญ่",ISNUMBER(SEARCH("CP04",D1442)),"บางบอน",OR(ISNUMBER(SEARCH("CP",D1442)),ISNUMBER(SEARCH("BTC",#REF!))),"340",TRUE,"")</f>
        <v>ราชพฤกษ</v>
      </c>
    </row>
    <row r="1443" spans="1:7" x14ac:dyDescent="0.2">
      <c r="A1443" t="s">
        <v>9495</v>
      </c>
      <c r="B1443" t="s">
        <v>9496</v>
      </c>
      <c r="C1443" t="s">
        <v>8518</v>
      </c>
      <c r="D1443" t="s">
        <v>2605</v>
      </c>
      <c r="E1443" t="s">
        <v>8546</v>
      </c>
      <c r="F1443">
        <v>3</v>
      </c>
      <c r="G1443" t="str" cm="1">
        <f t="array" ref="G1443">_xlfn.IFS(ISNUMBER(SEARCH("CP02",D1443)),"ราชพฤกษ",ISNUMBER(SEARCH("CP03",D1443)),"บางใหญ่",ISNUMBER(SEARCH("CP04",D1443)),"บางบอน",OR(ISNUMBER(SEARCH("CP",D1443)),ISNUMBER(SEARCH("BTC",#REF!))),"340",TRUE,"")</f>
        <v>บางใหญ่</v>
      </c>
    </row>
    <row r="1444" spans="1:7" x14ac:dyDescent="0.2">
      <c r="A1444" t="s">
        <v>9495</v>
      </c>
      <c r="B1444" t="s">
        <v>9496</v>
      </c>
      <c r="C1444" t="s">
        <v>8519</v>
      </c>
      <c r="D1444" t="s">
        <v>2631</v>
      </c>
      <c r="E1444" t="s">
        <v>8546</v>
      </c>
      <c r="F1444">
        <v>2</v>
      </c>
      <c r="G1444" t="str" cm="1">
        <f t="array" ref="G1444">_xlfn.IFS(ISNUMBER(SEARCH("CP02",D1444)),"ราชพฤกษ",ISNUMBER(SEARCH("CP03",D1444)),"บางใหญ่",ISNUMBER(SEARCH("CP04",D1444)),"บางบอน",OR(ISNUMBER(SEARCH("CP",D1444)),ISNUMBER(SEARCH("BTC",#REF!))),"340",TRUE,"")</f>
        <v>บางบอน</v>
      </c>
    </row>
    <row r="1445" spans="1:7" x14ac:dyDescent="0.2">
      <c r="A1445" t="s">
        <v>9497</v>
      </c>
      <c r="B1445" t="s">
        <v>9498</v>
      </c>
      <c r="C1445" t="s">
        <v>8518</v>
      </c>
      <c r="D1445" t="s">
        <v>2605</v>
      </c>
      <c r="E1445" t="s">
        <v>8546</v>
      </c>
      <c r="F1445">
        <v>1</v>
      </c>
      <c r="G1445" t="str" cm="1">
        <f t="array" ref="G1445">_xlfn.IFS(ISNUMBER(SEARCH("CP02",D1445)),"ราชพฤกษ",ISNUMBER(SEARCH("CP03",D1445)),"บางใหญ่",ISNUMBER(SEARCH("CP04",D1445)),"บางบอน",OR(ISNUMBER(SEARCH("CP",D1445)),ISNUMBER(SEARCH("BTC",#REF!))),"340",TRUE,"")</f>
        <v>บางใหญ่</v>
      </c>
    </row>
    <row r="1446" spans="1:7" x14ac:dyDescent="0.2">
      <c r="A1446" t="s">
        <v>9499</v>
      </c>
      <c r="B1446" t="s">
        <v>9500</v>
      </c>
      <c r="C1446" t="s">
        <v>8518</v>
      </c>
      <c r="D1446" t="s">
        <v>2605</v>
      </c>
      <c r="E1446" t="s">
        <v>8546</v>
      </c>
      <c r="F1446">
        <v>1</v>
      </c>
      <c r="G1446" t="str" cm="1">
        <f t="array" ref="G1446">_xlfn.IFS(ISNUMBER(SEARCH("CP02",D1446)),"ราชพฤกษ",ISNUMBER(SEARCH("CP03",D1446)),"บางใหญ่",ISNUMBER(SEARCH("CP04",D1446)),"บางบอน",OR(ISNUMBER(SEARCH("CP",D1446)),ISNUMBER(SEARCH("BTC",#REF!))),"340",TRUE,"")</f>
        <v>บางใหญ่</v>
      </c>
    </row>
    <row r="1447" spans="1:7" x14ac:dyDescent="0.2">
      <c r="A1447" t="s">
        <v>9499</v>
      </c>
      <c r="B1447" t="s">
        <v>9500</v>
      </c>
      <c r="C1447" t="s">
        <v>8519</v>
      </c>
      <c r="D1447" t="s">
        <v>2631</v>
      </c>
      <c r="E1447" t="s">
        <v>8546</v>
      </c>
      <c r="F1447">
        <v>1</v>
      </c>
      <c r="G1447" t="str" cm="1">
        <f t="array" ref="G1447">_xlfn.IFS(ISNUMBER(SEARCH("CP02",D1447)),"ราชพฤกษ",ISNUMBER(SEARCH("CP03",D1447)),"บางใหญ่",ISNUMBER(SEARCH("CP04",D1447)),"บางบอน",OR(ISNUMBER(SEARCH("CP",D1447)),ISNUMBER(SEARCH("BTC",#REF!))),"340",TRUE,"")</f>
        <v>บางบอน</v>
      </c>
    </row>
    <row r="1448" spans="1:7" x14ac:dyDescent="0.2">
      <c r="A1448" t="s">
        <v>9501</v>
      </c>
      <c r="B1448" t="s">
        <v>9502</v>
      </c>
      <c r="C1448" t="s">
        <v>8520</v>
      </c>
      <c r="D1448" t="s">
        <v>2683</v>
      </c>
      <c r="E1448" t="s">
        <v>8546</v>
      </c>
      <c r="F1448">
        <v>3</v>
      </c>
      <c r="G1448" t="str" cm="1">
        <f t="array" ref="G1448">_xlfn.IFS(ISNUMBER(SEARCH("CP02",D1448)),"ราชพฤกษ",ISNUMBER(SEARCH("CP03",D1448)),"บางใหญ่",ISNUMBER(SEARCH("CP04",D1448)),"บางบอน",OR(ISNUMBER(SEARCH("CP",D1448)),ISNUMBER(SEARCH("BTC",#REF!))),"340",TRUE,"")</f>
        <v>340</v>
      </c>
    </row>
    <row r="1449" spans="1:7" x14ac:dyDescent="0.2">
      <c r="A1449" t="s">
        <v>9501</v>
      </c>
      <c r="B1449" t="s">
        <v>9502</v>
      </c>
      <c r="C1449" t="s">
        <v>8516</v>
      </c>
      <c r="D1449" t="s">
        <v>2584</v>
      </c>
      <c r="E1449" t="s">
        <v>8546</v>
      </c>
      <c r="F1449">
        <v>2</v>
      </c>
      <c r="G1449" t="str" cm="1">
        <f t="array" ref="G1449">_xlfn.IFS(ISNUMBER(SEARCH("CP02",D1449)),"ราชพฤกษ",ISNUMBER(SEARCH("CP03",D1449)),"บางใหญ่",ISNUMBER(SEARCH("CP04",D1449)),"บางบอน",OR(ISNUMBER(SEARCH("CP",D1449)),ISNUMBER(SEARCH("BTC",#REF!))),"340",TRUE,"")</f>
        <v>ราชพฤกษ</v>
      </c>
    </row>
    <row r="1450" spans="1:7" x14ac:dyDescent="0.2">
      <c r="A1450" t="s">
        <v>9501</v>
      </c>
      <c r="B1450" t="s">
        <v>9502</v>
      </c>
      <c r="C1450" t="s">
        <v>8518</v>
      </c>
      <c r="D1450" t="s">
        <v>2605</v>
      </c>
      <c r="E1450" t="s">
        <v>8546</v>
      </c>
      <c r="F1450">
        <v>1</v>
      </c>
      <c r="G1450" t="str" cm="1">
        <f t="array" ref="G1450">_xlfn.IFS(ISNUMBER(SEARCH("CP02",D1450)),"ราชพฤกษ",ISNUMBER(SEARCH("CP03",D1450)),"บางใหญ่",ISNUMBER(SEARCH("CP04",D1450)),"บางบอน",OR(ISNUMBER(SEARCH("CP",D1450)),ISNUMBER(SEARCH("BTC",#REF!))),"340",TRUE,"")</f>
        <v>บางใหญ่</v>
      </c>
    </row>
    <row r="1451" spans="1:7" x14ac:dyDescent="0.2">
      <c r="A1451" t="s">
        <v>9501</v>
      </c>
      <c r="B1451" t="s">
        <v>9502</v>
      </c>
      <c r="C1451" t="s">
        <v>8519</v>
      </c>
      <c r="D1451" t="s">
        <v>2631</v>
      </c>
      <c r="E1451" t="s">
        <v>8546</v>
      </c>
      <c r="F1451">
        <v>1</v>
      </c>
      <c r="G1451" t="str" cm="1">
        <f t="array" ref="G1451">_xlfn.IFS(ISNUMBER(SEARCH("CP02",D1451)),"ราชพฤกษ",ISNUMBER(SEARCH("CP03",D1451)),"บางใหญ่",ISNUMBER(SEARCH("CP04",D1451)),"บางบอน",OR(ISNUMBER(SEARCH("CP",D1451)),ISNUMBER(SEARCH("BTC",#REF!))),"340",TRUE,"")</f>
        <v>บางบอน</v>
      </c>
    </row>
    <row r="1452" spans="1:7" x14ac:dyDescent="0.2">
      <c r="A1452" t="s">
        <v>9503</v>
      </c>
      <c r="B1452" t="s">
        <v>9504</v>
      </c>
      <c r="C1452" t="s">
        <v>8518</v>
      </c>
      <c r="D1452" t="s">
        <v>2605</v>
      </c>
      <c r="E1452" t="s">
        <v>8546</v>
      </c>
      <c r="F1452">
        <v>2</v>
      </c>
      <c r="G1452" t="str" cm="1">
        <f t="array" ref="G1452">_xlfn.IFS(ISNUMBER(SEARCH("CP02",D1452)),"ราชพฤกษ",ISNUMBER(SEARCH("CP03",D1452)),"บางใหญ่",ISNUMBER(SEARCH("CP04",D1452)),"บางบอน",OR(ISNUMBER(SEARCH("CP",D1452)),ISNUMBER(SEARCH("BTC",#REF!))),"340",TRUE,"")</f>
        <v>บางใหญ่</v>
      </c>
    </row>
    <row r="1453" spans="1:7" x14ac:dyDescent="0.2">
      <c r="A1453" t="s">
        <v>9505</v>
      </c>
      <c r="B1453" t="s">
        <v>9506</v>
      </c>
      <c r="C1453" t="s">
        <v>8520</v>
      </c>
      <c r="D1453" t="s">
        <v>2683</v>
      </c>
      <c r="E1453" t="s">
        <v>8546</v>
      </c>
      <c r="F1453">
        <v>1</v>
      </c>
      <c r="G1453" t="str" cm="1">
        <f t="array" ref="G1453">_xlfn.IFS(ISNUMBER(SEARCH("CP02",D1453)),"ราชพฤกษ",ISNUMBER(SEARCH("CP03",D1453)),"บางใหญ่",ISNUMBER(SEARCH("CP04",D1453)),"บางบอน",OR(ISNUMBER(SEARCH("CP",D1453)),ISNUMBER(SEARCH("BTC",#REF!))),"340",TRUE,"")</f>
        <v>340</v>
      </c>
    </row>
    <row r="1454" spans="1:7" x14ac:dyDescent="0.2">
      <c r="A1454" t="s">
        <v>9507</v>
      </c>
      <c r="B1454" t="s">
        <v>9508</v>
      </c>
      <c r="C1454" t="s">
        <v>8520</v>
      </c>
      <c r="D1454" t="s">
        <v>2683</v>
      </c>
      <c r="E1454" t="s">
        <v>8513</v>
      </c>
      <c r="F1454">
        <v>3</v>
      </c>
      <c r="G1454" t="str" cm="1">
        <f t="array" ref="G1454">_xlfn.IFS(ISNUMBER(SEARCH("CP02",D1454)),"ราชพฤกษ",ISNUMBER(SEARCH("CP03",D1454)),"บางใหญ่",ISNUMBER(SEARCH("CP04",D1454)),"บางบอน",OR(ISNUMBER(SEARCH("CP",D1454)),ISNUMBER(SEARCH("BTC",#REF!))),"340",TRUE,"")</f>
        <v>340</v>
      </c>
    </row>
    <row r="1455" spans="1:7" x14ac:dyDescent="0.2">
      <c r="A1455" t="s">
        <v>2449</v>
      </c>
      <c r="B1455" t="s">
        <v>2450</v>
      </c>
      <c r="C1455" t="s">
        <v>8520</v>
      </c>
      <c r="D1455" t="s">
        <v>2683</v>
      </c>
      <c r="E1455" t="s">
        <v>8513</v>
      </c>
      <c r="F1455">
        <v>9</v>
      </c>
      <c r="G1455" t="str" cm="1">
        <f t="array" ref="G1455">_xlfn.IFS(ISNUMBER(SEARCH("CP02",D1455)),"ราชพฤกษ",ISNUMBER(SEARCH("CP03",D1455)),"บางใหญ่",ISNUMBER(SEARCH("CP04",D1455)),"บางบอน",OR(ISNUMBER(SEARCH("CP",D1455)),ISNUMBER(SEARCH("BTC",#REF!))),"340",TRUE,"")</f>
        <v>340</v>
      </c>
    </row>
    <row r="1456" spans="1:7" x14ac:dyDescent="0.2">
      <c r="A1456" t="s">
        <v>9509</v>
      </c>
      <c r="B1456" t="s">
        <v>9510</v>
      </c>
      <c r="C1456" t="s">
        <v>8519</v>
      </c>
      <c r="D1456" t="s">
        <v>2631</v>
      </c>
      <c r="E1456" t="s">
        <v>8546</v>
      </c>
      <c r="F1456">
        <v>1</v>
      </c>
      <c r="G1456" t="str" cm="1">
        <f t="array" ref="G1456">_xlfn.IFS(ISNUMBER(SEARCH("CP02",D1456)),"ราชพฤกษ",ISNUMBER(SEARCH("CP03",D1456)),"บางใหญ่",ISNUMBER(SEARCH("CP04",D1456)),"บางบอน",OR(ISNUMBER(SEARCH("CP",D1456)),ISNUMBER(SEARCH("BTC",#REF!))),"340",TRUE,"")</f>
        <v>บางบอน</v>
      </c>
    </row>
    <row r="1457" spans="1:7" x14ac:dyDescent="0.2">
      <c r="A1457" t="s">
        <v>9511</v>
      </c>
      <c r="B1457" t="s">
        <v>9512</v>
      </c>
      <c r="C1457" t="s">
        <v>8518</v>
      </c>
      <c r="D1457" t="s">
        <v>2605</v>
      </c>
      <c r="E1457" t="s">
        <v>8546</v>
      </c>
      <c r="F1457">
        <v>1</v>
      </c>
      <c r="G1457" t="str" cm="1">
        <f t="array" ref="G1457">_xlfn.IFS(ISNUMBER(SEARCH("CP02",D1457)),"ราชพฤกษ",ISNUMBER(SEARCH("CP03",D1457)),"บางใหญ่",ISNUMBER(SEARCH("CP04",D1457)),"บางบอน",OR(ISNUMBER(SEARCH("CP",D1457)),ISNUMBER(SEARCH("BTC",#REF!))),"340",TRUE,"")</f>
        <v>บางใหญ่</v>
      </c>
    </row>
    <row r="1458" spans="1:7" x14ac:dyDescent="0.2">
      <c r="A1458" t="s">
        <v>9513</v>
      </c>
      <c r="B1458" t="s">
        <v>9514</v>
      </c>
      <c r="C1458" t="s">
        <v>8518</v>
      </c>
      <c r="D1458" t="s">
        <v>2605</v>
      </c>
      <c r="E1458" t="s">
        <v>8546</v>
      </c>
      <c r="F1458">
        <v>1</v>
      </c>
      <c r="G1458" t="str" cm="1">
        <f t="array" ref="G1458">_xlfn.IFS(ISNUMBER(SEARCH("CP02",D1458)),"ราชพฤกษ",ISNUMBER(SEARCH("CP03",D1458)),"บางใหญ่",ISNUMBER(SEARCH("CP04",D1458)),"บางบอน",OR(ISNUMBER(SEARCH("CP",D1458)),ISNUMBER(SEARCH("BTC",#REF!))),"340",TRUE,"")</f>
        <v>บางใหญ่</v>
      </c>
    </row>
    <row r="1459" spans="1:7" x14ac:dyDescent="0.2">
      <c r="A1459" t="s">
        <v>9515</v>
      </c>
      <c r="B1459" t="s">
        <v>9516</v>
      </c>
      <c r="C1459" t="s">
        <v>8518</v>
      </c>
      <c r="D1459" t="s">
        <v>2605</v>
      </c>
      <c r="E1459" t="s">
        <v>8546</v>
      </c>
      <c r="F1459">
        <v>1</v>
      </c>
      <c r="G1459" t="str" cm="1">
        <f t="array" ref="G1459">_xlfn.IFS(ISNUMBER(SEARCH("CP02",D1459)),"ราชพฤกษ",ISNUMBER(SEARCH("CP03",D1459)),"บางใหญ่",ISNUMBER(SEARCH("CP04",D1459)),"บางบอน",OR(ISNUMBER(SEARCH("CP",D1459)),ISNUMBER(SEARCH("BTC",#REF!))),"340",TRUE,"")</f>
        <v>บางใหญ่</v>
      </c>
    </row>
    <row r="1460" spans="1:7" x14ac:dyDescent="0.2">
      <c r="A1460" t="s">
        <v>9517</v>
      </c>
      <c r="B1460" t="s">
        <v>9518</v>
      </c>
      <c r="C1460" t="s">
        <v>8518</v>
      </c>
      <c r="D1460" t="s">
        <v>2605</v>
      </c>
      <c r="E1460" t="s">
        <v>8546</v>
      </c>
      <c r="F1460">
        <v>1</v>
      </c>
      <c r="G1460" t="str" cm="1">
        <f t="array" ref="G1460">_xlfn.IFS(ISNUMBER(SEARCH("CP02",D1460)),"ราชพฤกษ",ISNUMBER(SEARCH("CP03",D1460)),"บางใหญ่",ISNUMBER(SEARCH("CP04",D1460)),"บางบอน",OR(ISNUMBER(SEARCH("CP",D1460)),ISNUMBER(SEARCH("BTC",#REF!))),"340",TRUE,"")</f>
        <v>บางใหญ่</v>
      </c>
    </row>
    <row r="1461" spans="1:7" x14ac:dyDescent="0.2">
      <c r="A1461" t="s">
        <v>9519</v>
      </c>
      <c r="B1461" t="s">
        <v>9520</v>
      </c>
      <c r="C1461" t="s">
        <v>8518</v>
      </c>
      <c r="D1461" t="s">
        <v>2605</v>
      </c>
      <c r="E1461" t="s">
        <v>8546</v>
      </c>
      <c r="F1461">
        <v>1</v>
      </c>
      <c r="G1461" t="str" cm="1">
        <f t="array" ref="G1461">_xlfn.IFS(ISNUMBER(SEARCH("CP02",D1461)),"ราชพฤกษ",ISNUMBER(SEARCH("CP03",D1461)),"บางใหญ่",ISNUMBER(SEARCH("CP04",D1461)),"บางบอน",OR(ISNUMBER(SEARCH("CP",D1461)),ISNUMBER(SEARCH("BTC",#REF!))),"340",TRUE,"")</f>
        <v>บางใหญ่</v>
      </c>
    </row>
    <row r="1462" spans="1:7" x14ac:dyDescent="0.2">
      <c r="A1462" t="s">
        <v>9521</v>
      </c>
      <c r="B1462" t="s">
        <v>9522</v>
      </c>
      <c r="C1462" t="s">
        <v>8518</v>
      </c>
      <c r="D1462" t="s">
        <v>2605</v>
      </c>
      <c r="E1462" t="s">
        <v>8546</v>
      </c>
      <c r="F1462">
        <v>1</v>
      </c>
      <c r="G1462" t="str" cm="1">
        <f t="array" ref="G1462">_xlfn.IFS(ISNUMBER(SEARCH("CP02",D1462)),"ราชพฤกษ",ISNUMBER(SEARCH("CP03",D1462)),"บางใหญ่",ISNUMBER(SEARCH("CP04",D1462)),"บางบอน",OR(ISNUMBER(SEARCH("CP",D1462)),ISNUMBER(SEARCH("BTC",#REF!))),"340",TRUE,"")</f>
        <v>บางใหญ่</v>
      </c>
    </row>
    <row r="1463" spans="1:7" x14ac:dyDescent="0.2">
      <c r="A1463" t="s">
        <v>9523</v>
      </c>
      <c r="B1463" t="s">
        <v>9524</v>
      </c>
      <c r="C1463" t="s">
        <v>8518</v>
      </c>
      <c r="D1463" t="s">
        <v>2605</v>
      </c>
      <c r="E1463" t="s">
        <v>8546</v>
      </c>
      <c r="F1463">
        <v>1</v>
      </c>
      <c r="G1463" t="str" cm="1">
        <f t="array" ref="G1463">_xlfn.IFS(ISNUMBER(SEARCH("CP02",D1463)),"ราชพฤกษ",ISNUMBER(SEARCH("CP03",D1463)),"บางใหญ่",ISNUMBER(SEARCH("CP04",D1463)),"บางบอน",OR(ISNUMBER(SEARCH("CP",D1463)),ISNUMBER(SEARCH("BTC",#REF!))),"340",TRUE,"")</f>
        <v>บางใหญ่</v>
      </c>
    </row>
    <row r="1464" spans="1:7" x14ac:dyDescent="0.2">
      <c r="A1464" t="s">
        <v>9525</v>
      </c>
      <c r="B1464" t="s">
        <v>9526</v>
      </c>
      <c r="C1464" t="s">
        <v>8516</v>
      </c>
      <c r="D1464" t="s">
        <v>2584</v>
      </c>
      <c r="E1464" t="s">
        <v>8546</v>
      </c>
      <c r="F1464">
        <v>1</v>
      </c>
      <c r="G1464" t="str" cm="1">
        <f t="array" ref="G1464">_xlfn.IFS(ISNUMBER(SEARCH("CP02",D1464)),"ราชพฤกษ",ISNUMBER(SEARCH("CP03",D1464)),"บางใหญ่",ISNUMBER(SEARCH("CP04",D1464)),"บางบอน",OR(ISNUMBER(SEARCH("CP",D1464)),ISNUMBER(SEARCH("BTC",#REF!))),"340",TRUE,"")</f>
        <v>ราชพฤกษ</v>
      </c>
    </row>
    <row r="1465" spans="1:7" x14ac:dyDescent="0.2">
      <c r="A1465" t="s">
        <v>9527</v>
      </c>
      <c r="B1465" t="s">
        <v>9528</v>
      </c>
      <c r="C1465" t="s">
        <v>8516</v>
      </c>
      <c r="D1465" t="s">
        <v>2584</v>
      </c>
      <c r="E1465" t="s">
        <v>8546</v>
      </c>
      <c r="F1465">
        <v>1</v>
      </c>
      <c r="G1465" t="str" cm="1">
        <f t="array" ref="G1465">_xlfn.IFS(ISNUMBER(SEARCH("CP02",D1465)),"ราชพฤกษ",ISNUMBER(SEARCH("CP03",D1465)),"บางใหญ่",ISNUMBER(SEARCH("CP04",D1465)),"บางบอน",OR(ISNUMBER(SEARCH("CP",D1465)),ISNUMBER(SEARCH("BTC",#REF!))),"340",TRUE,"")</f>
        <v>ราชพฤกษ</v>
      </c>
    </row>
    <row r="1466" spans="1:7" x14ac:dyDescent="0.2">
      <c r="A1466" t="s">
        <v>9527</v>
      </c>
      <c r="B1466" t="s">
        <v>9528</v>
      </c>
      <c r="C1466" t="s">
        <v>8518</v>
      </c>
      <c r="D1466" t="s">
        <v>2605</v>
      </c>
      <c r="E1466" t="s">
        <v>8546</v>
      </c>
      <c r="F1466">
        <v>1</v>
      </c>
      <c r="G1466" t="str" cm="1">
        <f t="array" ref="G1466">_xlfn.IFS(ISNUMBER(SEARCH("CP02",D1466)),"ราชพฤกษ",ISNUMBER(SEARCH("CP03",D1466)),"บางใหญ่",ISNUMBER(SEARCH("CP04",D1466)),"บางบอน",OR(ISNUMBER(SEARCH("CP",D1466)),ISNUMBER(SEARCH("BTC",#REF!))),"340",TRUE,"")</f>
        <v>บางใหญ่</v>
      </c>
    </row>
    <row r="1467" spans="1:7" x14ac:dyDescent="0.2">
      <c r="A1467" t="s">
        <v>9529</v>
      </c>
      <c r="B1467" t="s">
        <v>9530</v>
      </c>
      <c r="C1467" t="s">
        <v>8520</v>
      </c>
      <c r="D1467" t="s">
        <v>2683</v>
      </c>
      <c r="E1467" t="s">
        <v>8546</v>
      </c>
      <c r="F1467">
        <v>1</v>
      </c>
      <c r="G1467" t="str" cm="1">
        <f t="array" ref="G1467">_xlfn.IFS(ISNUMBER(SEARCH("CP02",D1467)),"ราชพฤกษ",ISNUMBER(SEARCH("CP03",D1467)),"บางใหญ่",ISNUMBER(SEARCH("CP04",D1467)),"บางบอน",OR(ISNUMBER(SEARCH("CP",D1467)),ISNUMBER(SEARCH("BTC",#REF!))),"340",TRUE,"")</f>
        <v>340</v>
      </c>
    </row>
    <row r="1468" spans="1:7" x14ac:dyDescent="0.2">
      <c r="A1468" t="s">
        <v>9529</v>
      </c>
      <c r="B1468" t="s">
        <v>9530</v>
      </c>
      <c r="C1468" t="s">
        <v>8516</v>
      </c>
      <c r="D1468" t="s">
        <v>2584</v>
      </c>
      <c r="E1468" t="s">
        <v>8546</v>
      </c>
      <c r="F1468">
        <v>1</v>
      </c>
      <c r="G1468" t="str" cm="1">
        <f t="array" ref="G1468">_xlfn.IFS(ISNUMBER(SEARCH("CP02",D1468)),"ราชพฤกษ",ISNUMBER(SEARCH("CP03",D1468)),"บางใหญ่",ISNUMBER(SEARCH("CP04",D1468)),"บางบอน",OR(ISNUMBER(SEARCH("CP",D1468)),ISNUMBER(SEARCH("BTC",#REF!))),"340",TRUE,"")</f>
        <v>ราชพฤกษ</v>
      </c>
    </row>
    <row r="1469" spans="1:7" x14ac:dyDescent="0.2">
      <c r="A1469" t="s">
        <v>9529</v>
      </c>
      <c r="B1469" t="s">
        <v>9530</v>
      </c>
      <c r="C1469" t="s">
        <v>8518</v>
      </c>
      <c r="D1469" t="s">
        <v>2605</v>
      </c>
      <c r="E1469" t="s">
        <v>8546</v>
      </c>
      <c r="F1469">
        <v>1</v>
      </c>
      <c r="G1469" t="str" cm="1">
        <f t="array" ref="G1469">_xlfn.IFS(ISNUMBER(SEARCH("CP02",D1469)),"ราชพฤกษ",ISNUMBER(SEARCH("CP03",D1469)),"บางใหญ่",ISNUMBER(SEARCH("CP04",D1469)),"บางบอน",OR(ISNUMBER(SEARCH("CP",D1469)),ISNUMBER(SEARCH("BTC",#REF!))),"340",TRUE,"")</f>
        <v>บางใหญ่</v>
      </c>
    </row>
    <row r="1470" spans="1:7" x14ac:dyDescent="0.2">
      <c r="A1470" t="s">
        <v>9529</v>
      </c>
      <c r="B1470" t="s">
        <v>9530</v>
      </c>
      <c r="C1470" t="s">
        <v>8519</v>
      </c>
      <c r="D1470" t="s">
        <v>2631</v>
      </c>
      <c r="E1470" t="s">
        <v>8546</v>
      </c>
      <c r="F1470">
        <v>1</v>
      </c>
      <c r="G1470" t="str" cm="1">
        <f t="array" ref="G1470">_xlfn.IFS(ISNUMBER(SEARCH("CP02",D1470)),"ราชพฤกษ",ISNUMBER(SEARCH("CP03",D1470)),"บางใหญ่",ISNUMBER(SEARCH("CP04",D1470)),"บางบอน",OR(ISNUMBER(SEARCH("CP",D1470)),ISNUMBER(SEARCH("BTC",#REF!))),"340",TRUE,"")</f>
        <v>บางบอน</v>
      </c>
    </row>
    <row r="1471" spans="1:7" x14ac:dyDescent="0.2">
      <c r="A1471" t="s">
        <v>9531</v>
      </c>
      <c r="B1471" t="s">
        <v>9532</v>
      </c>
      <c r="C1471" t="s">
        <v>8518</v>
      </c>
      <c r="D1471" t="s">
        <v>2605</v>
      </c>
      <c r="E1471" t="s">
        <v>8546</v>
      </c>
      <c r="F1471">
        <v>1</v>
      </c>
      <c r="G1471" t="str" cm="1">
        <f t="array" ref="G1471">_xlfn.IFS(ISNUMBER(SEARCH("CP02",D1471)),"ราชพฤกษ",ISNUMBER(SEARCH("CP03",D1471)),"บางใหญ่",ISNUMBER(SEARCH("CP04",D1471)),"บางบอน",OR(ISNUMBER(SEARCH("CP",D1471)),ISNUMBER(SEARCH("BTC",#REF!))),"340",TRUE,"")</f>
        <v>บางใหญ่</v>
      </c>
    </row>
    <row r="1472" spans="1:7" x14ac:dyDescent="0.2">
      <c r="A1472" t="s">
        <v>9533</v>
      </c>
      <c r="B1472" t="s">
        <v>9534</v>
      </c>
      <c r="C1472" t="s">
        <v>8519</v>
      </c>
      <c r="D1472" t="s">
        <v>2631</v>
      </c>
      <c r="E1472" t="s">
        <v>8546</v>
      </c>
      <c r="F1472">
        <v>1</v>
      </c>
      <c r="G1472" t="str" cm="1">
        <f t="array" ref="G1472">_xlfn.IFS(ISNUMBER(SEARCH("CP02",D1472)),"ราชพฤกษ",ISNUMBER(SEARCH("CP03",D1472)),"บางใหญ่",ISNUMBER(SEARCH("CP04",D1472)),"บางบอน",OR(ISNUMBER(SEARCH("CP",D1472)),ISNUMBER(SEARCH("BTC",#REF!))),"340",TRUE,"")</f>
        <v>บางบอน</v>
      </c>
    </row>
    <row r="1473" spans="1:7" x14ac:dyDescent="0.2">
      <c r="A1473" t="s">
        <v>9535</v>
      </c>
      <c r="B1473" t="s">
        <v>9536</v>
      </c>
      <c r="C1473" t="s">
        <v>8518</v>
      </c>
      <c r="D1473" t="s">
        <v>2605</v>
      </c>
      <c r="E1473" t="s">
        <v>8546</v>
      </c>
      <c r="F1473">
        <v>1</v>
      </c>
      <c r="G1473" t="str" cm="1">
        <f t="array" ref="G1473">_xlfn.IFS(ISNUMBER(SEARCH("CP02",D1473)),"ราชพฤกษ",ISNUMBER(SEARCH("CP03",D1473)),"บางใหญ่",ISNUMBER(SEARCH("CP04",D1473)),"บางบอน",OR(ISNUMBER(SEARCH("CP",D1473)),ISNUMBER(SEARCH("BTC",#REF!))),"340",TRUE,"")</f>
        <v>บางใหญ่</v>
      </c>
    </row>
    <row r="1474" spans="1:7" x14ac:dyDescent="0.2">
      <c r="A1474" t="s">
        <v>9537</v>
      </c>
      <c r="B1474" t="s">
        <v>9538</v>
      </c>
      <c r="C1474" t="s">
        <v>8518</v>
      </c>
      <c r="D1474" t="s">
        <v>2605</v>
      </c>
      <c r="E1474" t="s">
        <v>8546</v>
      </c>
      <c r="F1474">
        <v>1</v>
      </c>
      <c r="G1474" t="str" cm="1">
        <f t="array" ref="G1474">_xlfn.IFS(ISNUMBER(SEARCH("CP02",D1474)),"ราชพฤกษ",ISNUMBER(SEARCH("CP03",D1474)),"บางใหญ่",ISNUMBER(SEARCH("CP04",D1474)),"บางบอน",OR(ISNUMBER(SEARCH("CP",D1474)),ISNUMBER(SEARCH("BTC",#REF!))),"340",TRUE,"")</f>
        <v>บางใหญ่</v>
      </c>
    </row>
    <row r="1475" spans="1:7" x14ac:dyDescent="0.2">
      <c r="A1475" t="s">
        <v>9539</v>
      </c>
      <c r="B1475" t="s">
        <v>9540</v>
      </c>
      <c r="C1475" t="s">
        <v>8516</v>
      </c>
      <c r="D1475" t="s">
        <v>2584</v>
      </c>
      <c r="E1475" t="s">
        <v>8546</v>
      </c>
      <c r="F1475">
        <v>1</v>
      </c>
      <c r="G1475" t="str" cm="1">
        <f t="array" ref="G1475">_xlfn.IFS(ISNUMBER(SEARCH("CP02",D1475)),"ราชพฤกษ",ISNUMBER(SEARCH("CP03",D1475)),"บางใหญ่",ISNUMBER(SEARCH("CP04",D1475)),"บางบอน",OR(ISNUMBER(SEARCH("CP",D1475)),ISNUMBER(SEARCH("BTC",#REF!))),"340",TRUE,"")</f>
        <v>ราชพฤกษ</v>
      </c>
    </row>
    <row r="1476" spans="1:7" x14ac:dyDescent="0.2">
      <c r="A1476" t="s">
        <v>9539</v>
      </c>
      <c r="B1476" t="s">
        <v>9540</v>
      </c>
      <c r="C1476" t="s">
        <v>8518</v>
      </c>
      <c r="D1476" t="s">
        <v>2605</v>
      </c>
      <c r="E1476" t="s">
        <v>8546</v>
      </c>
      <c r="F1476">
        <v>1</v>
      </c>
      <c r="G1476" t="str" cm="1">
        <f t="array" ref="G1476">_xlfn.IFS(ISNUMBER(SEARCH("CP02",D1476)),"ราชพฤกษ",ISNUMBER(SEARCH("CP03",D1476)),"บางใหญ่",ISNUMBER(SEARCH("CP04",D1476)),"บางบอน",OR(ISNUMBER(SEARCH("CP",D1476)),ISNUMBER(SEARCH("BTC",#REF!))),"340",TRUE,"")</f>
        <v>บางใหญ่</v>
      </c>
    </row>
    <row r="1477" spans="1:7" x14ac:dyDescent="0.2">
      <c r="A1477" t="s">
        <v>381</v>
      </c>
      <c r="B1477" t="s">
        <v>382</v>
      </c>
      <c r="C1477" t="s">
        <v>8516</v>
      </c>
      <c r="D1477" t="s">
        <v>2584</v>
      </c>
      <c r="E1477" t="s">
        <v>8546</v>
      </c>
      <c r="F1477">
        <v>1</v>
      </c>
      <c r="G1477" t="str" cm="1">
        <f t="array" ref="G1477">_xlfn.IFS(ISNUMBER(SEARCH("CP02",D1477)),"ราชพฤกษ",ISNUMBER(SEARCH("CP03",D1477)),"บางใหญ่",ISNUMBER(SEARCH("CP04",D1477)),"บางบอน",OR(ISNUMBER(SEARCH("CP",D1477)),ISNUMBER(SEARCH("BTC",#REF!))),"340",TRUE,"")</f>
        <v>ราชพฤกษ</v>
      </c>
    </row>
    <row r="1478" spans="1:7" x14ac:dyDescent="0.2">
      <c r="A1478" t="s">
        <v>411</v>
      </c>
      <c r="B1478" t="s">
        <v>412</v>
      </c>
      <c r="C1478" t="s">
        <v>8516</v>
      </c>
      <c r="D1478" t="s">
        <v>2584</v>
      </c>
      <c r="E1478" t="s">
        <v>8546</v>
      </c>
      <c r="F1478">
        <v>3</v>
      </c>
      <c r="G1478" t="str" cm="1">
        <f t="array" ref="G1478">_xlfn.IFS(ISNUMBER(SEARCH("CP02",D1478)),"ราชพฤกษ",ISNUMBER(SEARCH("CP03",D1478)),"บางใหญ่",ISNUMBER(SEARCH("CP04",D1478)),"บางบอน",OR(ISNUMBER(SEARCH("CP",D1478)),ISNUMBER(SEARCH("BTC",#REF!))),"340",TRUE,"")</f>
        <v>ราชพฤกษ</v>
      </c>
    </row>
    <row r="1479" spans="1:7" x14ac:dyDescent="0.2">
      <c r="A1479" t="s">
        <v>9541</v>
      </c>
      <c r="B1479" t="s">
        <v>9542</v>
      </c>
      <c r="C1479" t="s">
        <v>8520</v>
      </c>
      <c r="D1479" t="s">
        <v>2683</v>
      </c>
      <c r="E1479" t="s">
        <v>8546</v>
      </c>
      <c r="F1479">
        <v>1</v>
      </c>
      <c r="G1479" t="str" cm="1">
        <f t="array" ref="G1479">_xlfn.IFS(ISNUMBER(SEARCH("CP02",D1479)),"ราชพฤกษ",ISNUMBER(SEARCH("CP03",D1479)),"บางใหญ่",ISNUMBER(SEARCH("CP04",D1479)),"บางบอน",OR(ISNUMBER(SEARCH("CP",D1479)),ISNUMBER(SEARCH("BTC",#REF!))),"340",TRUE,"")</f>
        <v>340</v>
      </c>
    </row>
    <row r="1480" spans="1:7" x14ac:dyDescent="0.2">
      <c r="A1480" t="s">
        <v>9541</v>
      </c>
      <c r="B1480" t="s">
        <v>9542</v>
      </c>
      <c r="C1480" t="s">
        <v>8519</v>
      </c>
      <c r="D1480" t="s">
        <v>2631</v>
      </c>
      <c r="E1480" t="s">
        <v>8546</v>
      </c>
      <c r="F1480">
        <v>1</v>
      </c>
      <c r="G1480" t="str" cm="1">
        <f t="array" ref="G1480">_xlfn.IFS(ISNUMBER(SEARCH("CP02",D1480)),"ราชพฤกษ",ISNUMBER(SEARCH("CP03",D1480)),"บางใหญ่",ISNUMBER(SEARCH("CP04",D1480)),"บางบอน",OR(ISNUMBER(SEARCH("CP",D1480)),ISNUMBER(SEARCH("BTC",#REF!))),"340",TRUE,"")</f>
        <v>บางบอน</v>
      </c>
    </row>
    <row r="1481" spans="1:7" x14ac:dyDescent="0.2">
      <c r="A1481" t="s">
        <v>9543</v>
      </c>
      <c r="B1481" t="s">
        <v>9544</v>
      </c>
      <c r="C1481" t="s">
        <v>8518</v>
      </c>
      <c r="D1481" t="s">
        <v>2605</v>
      </c>
      <c r="E1481" t="s">
        <v>8546</v>
      </c>
      <c r="F1481">
        <v>1</v>
      </c>
      <c r="G1481" t="str" cm="1">
        <f t="array" ref="G1481">_xlfn.IFS(ISNUMBER(SEARCH("CP02",D1481)),"ราชพฤกษ",ISNUMBER(SEARCH("CP03",D1481)),"บางใหญ่",ISNUMBER(SEARCH("CP04",D1481)),"บางบอน",OR(ISNUMBER(SEARCH("CP",D1481)),ISNUMBER(SEARCH("BTC",#REF!))),"340",TRUE,"")</f>
        <v>บางใหญ่</v>
      </c>
    </row>
    <row r="1482" spans="1:7" x14ac:dyDescent="0.2">
      <c r="A1482" t="s">
        <v>9545</v>
      </c>
      <c r="B1482" t="s">
        <v>9546</v>
      </c>
      <c r="C1482" t="s">
        <v>8516</v>
      </c>
      <c r="D1482" t="s">
        <v>2584</v>
      </c>
      <c r="E1482" t="s">
        <v>8546</v>
      </c>
      <c r="F1482">
        <v>1</v>
      </c>
      <c r="G1482" t="str" cm="1">
        <f t="array" ref="G1482">_xlfn.IFS(ISNUMBER(SEARCH("CP02",D1482)),"ราชพฤกษ",ISNUMBER(SEARCH("CP03",D1482)),"บางใหญ่",ISNUMBER(SEARCH("CP04",D1482)),"บางบอน",OR(ISNUMBER(SEARCH("CP",D1482)),ISNUMBER(SEARCH("BTC",#REF!))),"340",TRUE,"")</f>
        <v>ราชพฤกษ</v>
      </c>
    </row>
    <row r="1483" spans="1:7" x14ac:dyDescent="0.2">
      <c r="A1483" t="s">
        <v>9547</v>
      </c>
      <c r="B1483" t="s">
        <v>9548</v>
      </c>
      <c r="C1483" t="s">
        <v>8518</v>
      </c>
      <c r="D1483" t="s">
        <v>2605</v>
      </c>
      <c r="E1483" t="s">
        <v>8546</v>
      </c>
      <c r="F1483">
        <v>1</v>
      </c>
      <c r="G1483" t="str" cm="1">
        <f t="array" ref="G1483">_xlfn.IFS(ISNUMBER(SEARCH("CP02",D1483)),"ราชพฤกษ",ISNUMBER(SEARCH("CP03",D1483)),"บางใหญ่",ISNUMBER(SEARCH("CP04",D1483)),"บางบอน",OR(ISNUMBER(SEARCH("CP",D1483)),ISNUMBER(SEARCH("BTC",#REF!))),"340",TRUE,"")</f>
        <v>บางใหญ่</v>
      </c>
    </row>
    <row r="1484" spans="1:7" x14ac:dyDescent="0.2">
      <c r="A1484" t="s">
        <v>9549</v>
      </c>
      <c r="B1484" t="s">
        <v>9550</v>
      </c>
      <c r="C1484" t="s">
        <v>8518</v>
      </c>
      <c r="D1484" t="s">
        <v>2605</v>
      </c>
      <c r="E1484" t="s">
        <v>8546</v>
      </c>
      <c r="F1484">
        <v>1</v>
      </c>
      <c r="G1484" t="str" cm="1">
        <f t="array" ref="G1484">_xlfn.IFS(ISNUMBER(SEARCH("CP02",D1484)),"ราชพฤกษ",ISNUMBER(SEARCH("CP03",D1484)),"บางใหญ่",ISNUMBER(SEARCH("CP04",D1484)),"บางบอน",OR(ISNUMBER(SEARCH("CP",D1484)),ISNUMBER(SEARCH("BTC",#REF!))),"340",TRUE,"")</f>
        <v>บางใหญ่</v>
      </c>
    </row>
    <row r="1485" spans="1:7" x14ac:dyDescent="0.2">
      <c r="A1485" t="s">
        <v>417</v>
      </c>
      <c r="B1485" t="s">
        <v>418</v>
      </c>
      <c r="C1485" t="s">
        <v>8520</v>
      </c>
      <c r="D1485" t="s">
        <v>2683</v>
      </c>
      <c r="E1485" t="s">
        <v>8546</v>
      </c>
      <c r="F1485">
        <v>4</v>
      </c>
      <c r="G1485" t="str" cm="1">
        <f t="array" ref="G1485">_xlfn.IFS(ISNUMBER(SEARCH("CP02",D1485)),"ราชพฤกษ",ISNUMBER(SEARCH("CP03",D1485)),"บางใหญ่",ISNUMBER(SEARCH("CP04",D1485)),"บางบอน",OR(ISNUMBER(SEARCH("CP",D1485)),ISNUMBER(SEARCH("BTC",#REF!))),"340",TRUE,"")</f>
        <v>340</v>
      </c>
    </row>
    <row r="1486" spans="1:7" x14ac:dyDescent="0.2">
      <c r="A1486" t="s">
        <v>409</v>
      </c>
      <c r="B1486" t="s">
        <v>410</v>
      </c>
      <c r="C1486" t="s">
        <v>8530</v>
      </c>
      <c r="D1486" t="s">
        <v>8543</v>
      </c>
      <c r="E1486" t="s">
        <v>8546</v>
      </c>
      <c r="F1486">
        <v>2</v>
      </c>
      <c r="G1486" t="str" cm="1">
        <f t="array" ref="G1486">_xlfn.IFS(ISNUMBER(SEARCH("CP02",D1486)),"ราชพฤกษ",ISNUMBER(SEARCH("CP03",D1486)),"บางใหญ่",ISNUMBER(SEARCH("CP04",D1486)),"บางบอน",OR(ISNUMBER(SEARCH("CP",D1486)),ISNUMBER(SEARCH("BTC",#REF!))),"340",TRUE,"")</f>
        <v/>
      </c>
    </row>
    <row r="1487" spans="1:7" x14ac:dyDescent="0.2">
      <c r="A1487" t="s">
        <v>409</v>
      </c>
      <c r="B1487" t="s">
        <v>410</v>
      </c>
      <c r="C1487" t="s">
        <v>8516</v>
      </c>
      <c r="D1487" t="s">
        <v>2584</v>
      </c>
      <c r="E1487" t="s">
        <v>8546</v>
      </c>
      <c r="F1487">
        <v>3</v>
      </c>
      <c r="G1487" t="str" cm="1">
        <f t="array" ref="G1487">_xlfn.IFS(ISNUMBER(SEARCH("CP02",D1487)),"ราชพฤกษ",ISNUMBER(SEARCH("CP03",D1487)),"บางใหญ่",ISNUMBER(SEARCH("CP04",D1487)),"บางบอน",OR(ISNUMBER(SEARCH("CP",D1487)),ISNUMBER(SEARCH("BTC",#REF!))),"340",TRUE,"")</f>
        <v>ราชพฤกษ</v>
      </c>
    </row>
    <row r="1488" spans="1:7" x14ac:dyDescent="0.2">
      <c r="A1488" t="s">
        <v>409</v>
      </c>
      <c r="B1488" t="s">
        <v>410</v>
      </c>
      <c r="C1488" t="s">
        <v>8518</v>
      </c>
      <c r="D1488" t="s">
        <v>2605</v>
      </c>
      <c r="E1488" t="s">
        <v>8546</v>
      </c>
      <c r="F1488">
        <v>4</v>
      </c>
      <c r="G1488" t="str" cm="1">
        <f t="array" ref="G1488">_xlfn.IFS(ISNUMBER(SEARCH("CP02",D1488)),"ราชพฤกษ",ISNUMBER(SEARCH("CP03",D1488)),"บางใหญ่",ISNUMBER(SEARCH("CP04",D1488)),"บางบอน",OR(ISNUMBER(SEARCH("CP",D1488)),ISNUMBER(SEARCH("BTC",#REF!))),"340",TRUE,"")</f>
        <v>บางใหญ่</v>
      </c>
    </row>
    <row r="1489" spans="1:7" x14ac:dyDescent="0.2">
      <c r="A1489" t="s">
        <v>409</v>
      </c>
      <c r="B1489" t="s">
        <v>410</v>
      </c>
      <c r="C1489" t="s">
        <v>8519</v>
      </c>
      <c r="D1489" t="s">
        <v>2631</v>
      </c>
      <c r="E1489" t="s">
        <v>8546</v>
      </c>
      <c r="F1489">
        <v>3</v>
      </c>
      <c r="G1489" t="str" cm="1">
        <f t="array" ref="G1489">_xlfn.IFS(ISNUMBER(SEARCH("CP02",D1489)),"ราชพฤกษ",ISNUMBER(SEARCH("CP03",D1489)),"บางใหญ่",ISNUMBER(SEARCH("CP04",D1489)),"บางบอน",OR(ISNUMBER(SEARCH("CP",D1489)),ISNUMBER(SEARCH("BTC",#REF!))),"340",TRUE,"")</f>
        <v>บางบอน</v>
      </c>
    </row>
    <row r="1490" spans="1:7" x14ac:dyDescent="0.2">
      <c r="A1490" t="s">
        <v>9551</v>
      </c>
      <c r="B1490" t="s">
        <v>9552</v>
      </c>
      <c r="C1490" t="s">
        <v>8520</v>
      </c>
      <c r="D1490" t="s">
        <v>2683</v>
      </c>
      <c r="E1490" t="s">
        <v>8546</v>
      </c>
      <c r="F1490">
        <v>3</v>
      </c>
      <c r="G1490" t="str" cm="1">
        <f t="array" ref="G1490">_xlfn.IFS(ISNUMBER(SEARCH("CP02",D1490)),"ราชพฤกษ",ISNUMBER(SEARCH("CP03",D1490)),"บางใหญ่",ISNUMBER(SEARCH("CP04",D1490)),"บางบอน",OR(ISNUMBER(SEARCH("CP",D1490)),ISNUMBER(SEARCH("BTC",#REF!))),"340",TRUE,"")</f>
        <v>340</v>
      </c>
    </row>
    <row r="1491" spans="1:7" x14ac:dyDescent="0.2">
      <c r="A1491" t="s">
        <v>9551</v>
      </c>
      <c r="B1491" t="s">
        <v>9552</v>
      </c>
      <c r="C1491" t="s">
        <v>8516</v>
      </c>
      <c r="D1491" t="s">
        <v>2584</v>
      </c>
      <c r="E1491" t="s">
        <v>8546</v>
      </c>
      <c r="F1491">
        <v>1</v>
      </c>
      <c r="G1491" t="str" cm="1">
        <f t="array" ref="G1491">_xlfn.IFS(ISNUMBER(SEARCH("CP02",D1491)),"ราชพฤกษ",ISNUMBER(SEARCH("CP03",D1491)),"บางใหญ่",ISNUMBER(SEARCH("CP04",D1491)),"บางบอน",OR(ISNUMBER(SEARCH("CP",D1491)),ISNUMBER(SEARCH("BTC",#REF!))),"340",TRUE,"")</f>
        <v>ราชพฤกษ</v>
      </c>
    </row>
    <row r="1492" spans="1:7" x14ac:dyDescent="0.2">
      <c r="A1492" t="s">
        <v>9551</v>
      </c>
      <c r="B1492" t="s">
        <v>9552</v>
      </c>
      <c r="C1492" t="s">
        <v>8518</v>
      </c>
      <c r="D1492" t="s">
        <v>2605</v>
      </c>
      <c r="E1492" t="s">
        <v>8546</v>
      </c>
      <c r="F1492">
        <v>2</v>
      </c>
      <c r="G1492" t="str" cm="1">
        <f t="array" ref="G1492">_xlfn.IFS(ISNUMBER(SEARCH("CP02",D1492)),"ราชพฤกษ",ISNUMBER(SEARCH("CP03",D1492)),"บางใหญ่",ISNUMBER(SEARCH("CP04",D1492)),"บางบอน",OR(ISNUMBER(SEARCH("CP",D1492)),ISNUMBER(SEARCH("BTC",#REF!))),"340",TRUE,"")</f>
        <v>บางใหญ่</v>
      </c>
    </row>
    <row r="1493" spans="1:7" x14ac:dyDescent="0.2">
      <c r="A1493" t="s">
        <v>9553</v>
      </c>
      <c r="B1493" t="s">
        <v>9554</v>
      </c>
      <c r="C1493" t="s">
        <v>8520</v>
      </c>
      <c r="D1493" t="s">
        <v>2683</v>
      </c>
      <c r="E1493" t="s">
        <v>8546</v>
      </c>
      <c r="F1493">
        <v>2</v>
      </c>
      <c r="G1493" t="str" cm="1">
        <f t="array" ref="G1493">_xlfn.IFS(ISNUMBER(SEARCH("CP02",D1493)),"ราชพฤกษ",ISNUMBER(SEARCH("CP03",D1493)),"บางใหญ่",ISNUMBER(SEARCH("CP04",D1493)),"บางบอน",OR(ISNUMBER(SEARCH("CP",D1493)),ISNUMBER(SEARCH("BTC",#REF!))),"340",TRUE,"")</f>
        <v>340</v>
      </c>
    </row>
    <row r="1494" spans="1:7" x14ac:dyDescent="0.2">
      <c r="A1494" t="s">
        <v>9553</v>
      </c>
      <c r="B1494" t="s">
        <v>9554</v>
      </c>
      <c r="C1494" t="s">
        <v>8516</v>
      </c>
      <c r="D1494" t="s">
        <v>2584</v>
      </c>
      <c r="E1494" t="s">
        <v>8546</v>
      </c>
      <c r="F1494">
        <v>1</v>
      </c>
      <c r="G1494" t="str" cm="1">
        <f t="array" ref="G1494">_xlfn.IFS(ISNUMBER(SEARCH("CP02",D1494)),"ราชพฤกษ",ISNUMBER(SEARCH("CP03",D1494)),"บางใหญ่",ISNUMBER(SEARCH("CP04",D1494)),"บางบอน",OR(ISNUMBER(SEARCH("CP",D1494)),ISNUMBER(SEARCH("BTC",#REF!))),"340",TRUE,"")</f>
        <v>ราชพฤกษ</v>
      </c>
    </row>
    <row r="1495" spans="1:7" x14ac:dyDescent="0.2">
      <c r="A1495" t="s">
        <v>415</v>
      </c>
      <c r="B1495" t="s">
        <v>416</v>
      </c>
      <c r="C1495" t="s">
        <v>8520</v>
      </c>
      <c r="D1495" t="s">
        <v>2683</v>
      </c>
      <c r="E1495" t="s">
        <v>8546</v>
      </c>
      <c r="F1495">
        <v>3</v>
      </c>
      <c r="G1495" t="str" cm="1">
        <f t="array" ref="G1495">_xlfn.IFS(ISNUMBER(SEARCH("CP02",D1495)),"ราชพฤกษ",ISNUMBER(SEARCH("CP03",D1495)),"บางใหญ่",ISNUMBER(SEARCH("CP04",D1495)),"บางบอน",OR(ISNUMBER(SEARCH("CP",D1495)),ISNUMBER(SEARCH("BTC",#REF!))),"340",TRUE,"")</f>
        <v>340</v>
      </c>
    </row>
    <row r="1496" spans="1:7" x14ac:dyDescent="0.2">
      <c r="A1496" t="s">
        <v>415</v>
      </c>
      <c r="B1496" t="s">
        <v>416</v>
      </c>
      <c r="C1496" t="s">
        <v>8516</v>
      </c>
      <c r="D1496" t="s">
        <v>2584</v>
      </c>
      <c r="E1496" t="s">
        <v>8546</v>
      </c>
      <c r="F1496">
        <v>1</v>
      </c>
      <c r="G1496" t="str" cm="1">
        <f t="array" ref="G1496">_xlfn.IFS(ISNUMBER(SEARCH("CP02",D1496)),"ราชพฤกษ",ISNUMBER(SEARCH("CP03",D1496)),"บางใหญ่",ISNUMBER(SEARCH("CP04",D1496)),"บางบอน",OR(ISNUMBER(SEARCH("CP",D1496)),ISNUMBER(SEARCH("BTC",#REF!))),"340",TRUE,"")</f>
        <v>ราชพฤกษ</v>
      </c>
    </row>
    <row r="1497" spans="1:7" x14ac:dyDescent="0.2">
      <c r="A1497" t="s">
        <v>415</v>
      </c>
      <c r="B1497" t="s">
        <v>416</v>
      </c>
      <c r="C1497" t="s">
        <v>8518</v>
      </c>
      <c r="D1497" t="s">
        <v>2605</v>
      </c>
      <c r="E1497" t="s">
        <v>8546</v>
      </c>
      <c r="F1497">
        <v>2</v>
      </c>
      <c r="G1497" t="str" cm="1">
        <f t="array" ref="G1497">_xlfn.IFS(ISNUMBER(SEARCH("CP02",D1497)),"ราชพฤกษ",ISNUMBER(SEARCH("CP03",D1497)),"บางใหญ่",ISNUMBER(SEARCH("CP04",D1497)),"บางบอน",OR(ISNUMBER(SEARCH("CP",D1497)),ISNUMBER(SEARCH("BTC",#REF!))),"340",TRUE,"")</f>
        <v>บางใหญ่</v>
      </c>
    </row>
    <row r="1498" spans="1:7" x14ac:dyDescent="0.2">
      <c r="A1498" t="s">
        <v>413</v>
      </c>
      <c r="B1498" t="s">
        <v>414</v>
      </c>
      <c r="C1498" t="s">
        <v>8520</v>
      </c>
      <c r="D1498" t="s">
        <v>2683</v>
      </c>
      <c r="E1498" t="s">
        <v>8546</v>
      </c>
      <c r="F1498">
        <v>1</v>
      </c>
      <c r="G1498" t="str" cm="1">
        <f t="array" ref="G1498">_xlfn.IFS(ISNUMBER(SEARCH("CP02",D1498)),"ราชพฤกษ",ISNUMBER(SEARCH("CP03",D1498)),"บางใหญ่",ISNUMBER(SEARCH("CP04",D1498)),"บางบอน",OR(ISNUMBER(SEARCH("CP",D1498)),ISNUMBER(SEARCH("BTC",#REF!))),"340",TRUE,"")</f>
        <v>340</v>
      </c>
    </row>
    <row r="1499" spans="1:7" x14ac:dyDescent="0.2">
      <c r="A1499" t="s">
        <v>413</v>
      </c>
      <c r="B1499" t="s">
        <v>414</v>
      </c>
      <c r="C1499" t="s">
        <v>8516</v>
      </c>
      <c r="D1499" t="s">
        <v>2584</v>
      </c>
      <c r="E1499" t="s">
        <v>8546</v>
      </c>
      <c r="F1499">
        <v>1</v>
      </c>
      <c r="G1499" t="str" cm="1">
        <f t="array" ref="G1499">_xlfn.IFS(ISNUMBER(SEARCH("CP02",D1499)),"ราชพฤกษ",ISNUMBER(SEARCH("CP03",D1499)),"บางใหญ่",ISNUMBER(SEARCH("CP04",D1499)),"บางบอน",OR(ISNUMBER(SEARCH("CP",D1499)),ISNUMBER(SEARCH("BTC",#REF!))),"340",TRUE,"")</f>
        <v>ราชพฤกษ</v>
      </c>
    </row>
    <row r="1500" spans="1:7" x14ac:dyDescent="0.2">
      <c r="A1500" t="s">
        <v>413</v>
      </c>
      <c r="B1500" t="s">
        <v>414</v>
      </c>
      <c r="C1500" t="s">
        <v>8518</v>
      </c>
      <c r="D1500" t="s">
        <v>2605</v>
      </c>
      <c r="E1500" t="s">
        <v>8546</v>
      </c>
      <c r="F1500">
        <v>4</v>
      </c>
      <c r="G1500" t="str" cm="1">
        <f t="array" ref="G1500">_xlfn.IFS(ISNUMBER(SEARCH("CP02",D1500)),"ราชพฤกษ",ISNUMBER(SEARCH("CP03",D1500)),"บางใหญ่",ISNUMBER(SEARCH("CP04",D1500)),"บางบอน",OR(ISNUMBER(SEARCH("CP",D1500)),ISNUMBER(SEARCH("BTC",#REF!))),"340",TRUE,"")</f>
        <v>บางใหญ่</v>
      </c>
    </row>
    <row r="1501" spans="1:7" x14ac:dyDescent="0.2">
      <c r="A1501" t="s">
        <v>9555</v>
      </c>
      <c r="B1501" t="s">
        <v>9556</v>
      </c>
      <c r="C1501" t="s">
        <v>8518</v>
      </c>
      <c r="D1501" t="s">
        <v>2605</v>
      </c>
      <c r="E1501" t="s">
        <v>8546</v>
      </c>
      <c r="F1501">
        <v>1</v>
      </c>
      <c r="G1501" t="str" cm="1">
        <f t="array" ref="G1501">_xlfn.IFS(ISNUMBER(SEARCH("CP02",D1501)),"ราชพฤกษ",ISNUMBER(SEARCH("CP03",D1501)),"บางใหญ่",ISNUMBER(SEARCH("CP04",D1501)),"บางบอน",OR(ISNUMBER(SEARCH("CP",D1501)),ISNUMBER(SEARCH("BTC",#REF!))),"340",TRUE,"")</f>
        <v>บางใหญ่</v>
      </c>
    </row>
    <row r="1502" spans="1:7" x14ac:dyDescent="0.2">
      <c r="A1502" t="s">
        <v>9555</v>
      </c>
      <c r="B1502" t="s">
        <v>9556</v>
      </c>
      <c r="C1502" t="s">
        <v>8519</v>
      </c>
      <c r="D1502" t="s">
        <v>2631</v>
      </c>
      <c r="E1502" t="s">
        <v>8546</v>
      </c>
      <c r="F1502">
        <v>1</v>
      </c>
      <c r="G1502" t="str" cm="1">
        <f t="array" ref="G1502">_xlfn.IFS(ISNUMBER(SEARCH("CP02",D1502)),"ราชพฤกษ",ISNUMBER(SEARCH("CP03",D1502)),"บางใหญ่",ISNUMBER(SEARCH("CP04",D1502)),"บางบอน",OR(ISNUMBER(SEARCH("CP",D1502)),ISNUMBER(SEARCH("BTC",#REF!))),"340",TRUE,"")</f>
        <v>บางบอน</v>
      </c>
    </row>
    <row r="1503" spans="1:7" x14ac:dyDescent="0.2">
      <c r="A1503" t="s">
        <v>425</v>
      </c>
      <c r="B1503" t="s">
        <v>426</v>
      </c>
      <c r="C1503" t="s">
        <v>8518</v>
      </c>
      <c r="D1503" t="s">
        <v>2605</v>
      </c>
      <c r="E1503" t="s">
        <v>8546</v>
      </c>
      <c r="F1503">
        <v>1</v>
      </c>
      <c r="G1503" t="str" cm="1">
        <f t="array" ref="G1503">_xlfn.IFS(ISNUMBER(SEARCH("CP02",D1503)),"ราชพฤกษ",ISNUMBER(SEARCH("CP03",D1503)),"บางใหญ่",ISNUMBER(SEARCH("CP04",D1503)),"บางบอน",OR(ISNUMBER(SEARCH("CP",D1503)),ISNUMBER(SEARCH("BTC",#REF!))),"340",TRUE,"")</f>
        <v>บางใหญ่</v>
      </c>
    </row>
    <row r="1504" spans="1:7" x14ac:dyDescent="0.2">
      <c r="A1504" t="s">
        <v>425</v>
      </c>
      <c r="B1504" t="s">
        <v>426</v>
      </c>
      <c r="C1504" t="s">
        <v>8519</v>
      </c>
      <c r="D1504" t="s">
        <v>2631</v>
      </c>
      <c r="E1504" t="s">
        <v>8546</v>
      </c>
      <c r="F1504">
        <v>2</v>
      </c>
      <c r="G1504" t="str" cm="1">
        <f t="array" ref="G1504">_xlfn.IFS(ISNUMBER(SEARCH("CP02",D1504)),"ราชพฤกษ",ISNUMBER(SEARCH("CP03",D1504)),"บางใหญ่",ISNUMBER(SEARCH("CP04",D1504)),"บางบอน",OR(ISNUMBER(SEARCH("CP",D1504)),ISNUMBER(SEARCH("BTC",#REF!))),"340",TRUE,"")</f>
        <v>บางบอน</v>
      </c>
    </row>
    <row r="1505" spans="1:7" x14ac:dyDescent="0.2">
      <c r="A1505" t="s">
        <v>9557</v>
      </c>
      <c r="B1505" t="s">
        <v>9558</v>
      </c>
      <c r="C1505" t="s">
        <v>8520</v>
      </c>
      <c r="D1505" t="s">
        <v>2683</v>
      </c>
      <c r="E1505" t="s">
        <v>8546</v>
      </c>
      <c r="F1505">
        <v>1</v>
      </c>
      <c r="G1505" t="str" cm="1">
        <f t="array" ref="G1505">_xlfn.IFS(ISNUMBER(SEARCH("CP02",D1505)),"ราชพฤกษ",ISNUMBER(SEARCH("CP03",D1505)),"บางใหญ่",ISNUMBER(SEARCH("CP04",D1505)),"บางบอน",OR(ISNUMBER(SEARCH("CP",D1505)),ISNUMBER(SEARCH("BTC",#REF!))),"340",TRUE,"")</f>
        <v>340</v>
      </c>
    </row>
    <row r="1506" spans="1:7" x14ac:dyDescent="0.2">
      <c r="A1506" t="s">
        <v>9557</v>
      </c>
      <c r="B1506" t="s">
        <v>9558</v>
      </c>
      <c r="C1506" t="s">
        <v>8516</v>
      </c>
      <c r="D1506" t="s">
        <v>2584</v>
      </c>
      <c r="E1506" t="s">
        <v>8546</v>
      </c>
      <c r="F1506">
        <v>2</v>
      </c>
      <c r="G1506" t="str" cm="1">
        <f t="array" ref="G1506">_xlfn.IFS(ISNUMBER(SEARCH("CP02",D1506)),"ราชพฤกษ",ISNUMBER(SEARCH("CP03",D1506)),"บางใหญ่",ISNUMBER(SEARCH("CP04",D1506)),"บางบอน",OR(ISNUMBER(SEARCH("CP",D1506)),ISNUMBER(SEARCH("BTC",#REF!))),"340",TRUE,"")</f>
        <v>ราชพฤกษ</v>
      </c>
    </row>
    <row r="1507" spans="1:7" x14ac:dyDescent="0.2">
      <c r="A1507" t="s">
        <v>9559</v>
      </c>
      <c r="B1507" t="s">
        <v>9560</v>
      </c>
      <c r="C1507" t="s">
        <v>8516</v>
      </c>
      <c r="D1507" t="s">
        <v>2584</v>
      </c>
      <c r="E1507" t="s">
        <v>8546</v>
      </c>
      <c r="F1507">
        <v>2</v>
      </c>
      <c r="G1507" t="str" cm="1">
        <f t="array" ref="G1507">_xlfn.IFS(ISNUMBER(SEARCH("CP02",D1507)),"ราชพฤกษ",ISNUMBER(SEARCH("CP03",D1507)),"บางใหญ่",ISNUMBER(SEARCH("CP04",D1507)),"บางบอน",OR(ISNUMBER(SEARCH("CP",D1507)),ISNUMBER(SEARCH("BTC",#REF!))),"340",TRUE,"")</f>
        <v>ราชพฤกษ</v>
      </c>
    </row>
    <row r="1508" spans="1:7" x14ac:dyDescent="0.2">
      <c r="A1508" t="s">
        <v>9561</v>
      </c>
      <c r="B1508" t="s">
        <v>9562</v>
      </c>
      <c r="C1508" t="s">
        <v>8519</v>
      </c>
      <c r="D1508" t="s">
        <v>2631</v>
      </c>
      <c r="E1508" t="s">
        <v>8546</v>
      </c>
      <c r="F1508">
        <v>1</v>
      </c>
      <c r="G1508" t="str" cm="1">
        <f t="array" ref="G1508">_xlfn.IFS(ISNUMBER(SEARCH("CP02",D1508)),"ราชพฤกษ",ISNUMBER(SEARCH("CP03",D1508)),"บางใหญ่",ISNUMBER(SEARCH("CP04",D1508)),"บางบอน",OR(ISNUMBER(SEARCH("CP",D1508)),ISNUMBER(SEARCH("BTC",#REF!))),"340",TRUE,"")</f>
        <v>บางบอน</v>
      </c>
    </row>
    <row r="1509" spans="1:7" x14ac:dyDescent="0.2">
      <c r="A1509" t="s">
        <v>9563</v>
      </c>
      <c r="B1509" t="s">
        <v>9564</v>
      </c>
      <c r="C1509" t="s">
        <v>8520</v>
      </c>
      <c r="D1509" t="s">
        <v>2683</v>
      </c>
      <c r="E1509" t="s">
        <v>8546</v>
      </c>
      <c r="F1509">
        <v>1</v>
      </c>
      <c r="G1509" t="str" cm="1">
        <f t="array" ref="G1509">_xlfn.IFS(ISNUMBER(SEARCH("CP02",D1509)),"ราชพฤกษ",ISNUMBER(SEARCH("CP03",D1509)),"บางใหญ่",ISNUMBER(SEARCH("CP04",D1509)),"บางบอน",OR(ISNUMBER(SEARCH("CP",D1509)),ISNUMBER(SEARCH("BTC",#REF!))),"340",TRUE,"")</f>
        <v>340</v>
      </c>
    </row>
    <row r="1510" spans="1:7" x14ac:dyDescent="0.2">
      <c r="A1510" t="s">
        <v>9565</v>
      </c>
      <c r="B1510" t="s">
        <v>9566</v>
      </c>
      <c r="C1510" t="s">
        <v>8518</v>
      </c>
      <c r="D1510" t="s">
        <v>2605</v>
      </c>
      <c r="E1510" t="s">
        <v>8546</v>
      </c>
      <c r="F1510">
        <v>2</v>
      </c>
      <c r="G1510" t="str" cm="1">
        <f t="array" ref="G1510">_xlfn.IFS(ISNUMBER(SEARCH("CP02",D1510)),"ราชพฤกษ",ISNUMBER(SEARCH("CP03",D1510)),"บางใหญ่",ISNUMBER(SEARCH("CP04",D1510)),"บางบอน",OR(ISNUMBER(SEARCH("CP",D1510)),ISNUMBER(SEARCH("BTC",#REF!))),"340",TRUE,"")</f>
        <v>บางใหญ่</v>
      </c>
    </row>
    <row r="1511" spans="1:7" x14ac:dyDescent="0.2">
      <c r="A1511" t="s">
        <v>9567</v>
      </c>
      <c r="B1511" t="s">
        <v>9568</v>
      </c>
      <c r="C1511" t="s">
        <v>8516</v>
      </c>
      <c r="D1511" t="s">
        <v>2584</v>
      </c>
      <c r="E1511" t="s">
        <v>8546</v>
      </c>
      <c r="F1511">
        <v>1</v>
      </c>
      <c r="G1511" t="str" cm="1">
        <f t="array" ref="G1511">_xlfn.IFS(ISNUMBER(SEARCH("CP02",D1511)),"ราชพฤกษ",ISNUMBER(SEARCH("CP03",D1511)),"บางใหญ่",ISNUMBER(SEARCH("CP04",D1511)),"บางบอน",OR(ISNUMBER(SEARCH("CP",D1511)),ISNUMBER(SEARCH("BTC",#REF!))),"340",TRUE,"")</f>
        <v>ราชพฤกษ</v>
      </c>
    </row>
    <row r="1512" spans="1:7" x14ac:dyDescent="0.2">
      <c r="A1512" t="s">
        <v>9567</v>
      </c>
      <c r="B1512" t="s">
        <v>9568</v>
      </c>
      <c r="C1512" t="s">
        <v>8518</v>
      </c>
      <c r="D1512" t="s">
        <v>2605</v>
      </c>
      <c r="E1512" t="s">
        <v>8546</v>
      </c>
      <c r="F1512">
        <v>1</v>
      </c>
      <c r="G1512" t="str" cm="1">
        <f t="array" ref="G1512">_xlfn.IFS(ISNUMBER(SEARCH("CP02",D1512)),"ราชพฤกษ",ISNUMBER(SEARCH("CP03",D1512)),"บางใหญ่",ISNUMBER(SEARCH("CP04",D1512)),"บางบอน",OR(ISNUMBER(SEARCH("CP",D1512)),ISNUMBER(SEARCH("BTC",#REF!))),"340",TRUE,"")</f>
        <v>บางใหญ่</v>
      </c>
    </row>
    <row r="1513" spans="1:7" x14ac:dyDescent="0.2">
      <c r="A1513" t="s">
        <v>9567</v>
      </c>
      <c r="B1513" t="s">
        <v>9568</v>
      </c>
      <c r="C1513" t="s">
        <v>8519</v>
      </c>
      <c r="D1513" t="s">
        <v>2631</v>
      </c>
      <c r="E1513" t="s">
        <v>8546</v>
      </c>
      <c r="F1513">
        <v>1</v>
      </c>
      <c r="G1513" t="str" cm="1">
        <f t="array" ref="G1513">_xlfn.IFS(ISNUMBER(SEARCH("CP02",D1513)),"ราชพฤกษ",ISNUMBER(SEARCH("CP03",D1513)),"บางใหญ่",ISNUMBER(SEARCH("CP04",D1513)),"บางบอน",OR(ISNUMBER(SEARCH("CP",D1513)),ISNUMBER(SEARCH("BTC",#REF!))),"340",TRUE,"")</f>
        <v>บางบอน</v>
      </c>
    </row>
    <row r="1514" spans="1:7" x14ac:dyDescent="0.2">
      <c r="A1514" t="s">
        <v>9569</v>
      </c>
      <c r="B1514" t="s">
        <v>9570</v>
      </c>
      <c r="C1514" t="s">
        <v>8516</v>
      </c>
      <c r="D1514" t="s">
        <v>2584</v>
      </c>
      <c r="E1514" t="s">
        <v>8546</v>
      </c>
      <c r="F1514">
        <v>2</v>
      </c>
      <c r="G1514" t="str" cm="1">
        <f t="array" ref="G1514">_xlfn.IFS(ISNUMBER(SEARCH("CP02",D1514)),"ราชพฤกษ",ISNUMBER(SEARCH("CP03",D1514)),"บางใหญ่",ISNUMBER(SEARCH("CP04",D1514)),"บางบอน",OR(ISNUMBER(SEARCH("CP",D1514)),ISNUMBER(SEARCH("BTC",#REF!))),"340",TRUE,"")</f>
        <v>ราชพฤกษ</v>
      </c>
    </row>
    <row r="1515" spans="1:7" x14ac:dyDescent="0.2">
      <c r="A1515" t="s">
        <v>9571</v>
      </c>
      <c r="B1515" t="s">
        <v>9572</v>
      </c>
      <c r="C1515" t="s">
        <v>8520</v>
      </c>
      <c r="D1515" t="s">
        <v>2683</v>
      </c>
      <c r="E1515" t="s">
        <v>8546</v>
      </c>
      <c r="F1515">
        <v>1</v>
      </c>
      <c r="G1515" t="str" cm="1">
        <f t="array" ref="G1515">_xlfn.IFS(ISNUMBER(SEARCH("CP02",D1515)),"ราชพฤกษ",ISNUMBER(SEARCH("CP03",D1515)),"บางใหญ่",ISNUMBER(SEARCH("CP04",D1515)),"บางบอน",OR(ISNUMBER(SEARCH("CP",D1515)),ISNUMBER(SEARCH("BTC",#REF!))),"340",TRUE,"")</f>
        <v>340</v>
      </c>
    </row>
    <row r="1516" spans="1:7" x14ac:dyDescent="0.2">
      <c r="A1516" t="s">
        <v>9571</v>
      </c>
      <c r="B1516" t="s">
        <v>9572</v>
      </c>
      <c r="C1516" t="s">
        <v>8518</v>
      </c>
      <c r="D1516" t="s">
        <v>2605</v>
      </c>
      <c r="E1516" t="s">
        <v>8546</v>
      </c>
      <c r="F1516">
        <v>1</v>
      </c>
      <c r="G1516" t="str" cm="1">
        <f t="array" ref="G1516">_xlfn.IFS(ISNUMBER(SEARCH("CP02",D1516)),"ราชพฤกษ",ISNUMBER(SEARCH("CP03",D1516)),"บางใหญ่",ISNUMBER(SEARCH("CP04",D1516)),"บางบอน",OR(ISNUMBER(SEARCH("CP",D1516)),ISNUMBER(SEARCH("BTC",#REF!))),"340",TRUE,"")</f>
        <v>บางใหญ่</v>
      </c>
    </row>
    <row r="1517" spans="1:7" x14ac:dyDescent="0.2">
      <c r="A1517" t="s">
        <v>385</v>
      </c>
      <c r="B1517" t="s">
        <v>386</v>
      </c>
      <c r="C1517" t="s">
        <v>8516</v>
      </c>
      <c r="D1517" t="s">
        <v>2584</v>
      </c>
      <c r="E1517" t="s">
        <v>8546</v>
      </c>
      <c r="F1517">
        <v>1</v>
      </c>
      <c r="G1517" t="str" cm="1">
        <f t="array" ref="G1517">_xlfn.IFS(ISNUMBER(SEARCH("CP02",D1517)),"ราชพฤกษ",ISNUMBER(SEARCH("CP03",D1517)),"บางใหญ่",ISNUMBER(SEARCH("CP04",D1517)),"บางบอน",OR(ISNUMBER(SEARCH("CP",D1517)),ISNUMBER(SEARCH("BTC",#REF!))),"340",TRUE,"")</f>
        <v>ราชพฤกษ</v>
      </c>
    </row>
    <row r="1518" spans="1:7" x14ac:dyDescent="0.2">
      <c r="A1518" t="s">
        <v>9573</v>
      </c>
      <c r="B1518" t="s">
        <v>9574</v>
      </c>
      <c r="C1518" t="s">
        <v>8518</v>
      </c>
      <c r="D1518" t="s">
        <v>2605</v>
      </c>
      <c r="E1518" t="s">
        <v>8546</v>
      </c>
      <c r="F1518">
        <v>1</v>
      </c>
      <c r="G1518" t="str" cm="1">
        <f t="array" ref="G1518">_xlfn.IFS(ISNUMBER(SEARCH("CP02",D1518)),"ราชพฤกษ",ISNUMBER(SEARCH("CP03",D1518)),"บางใหญ่",ISNUMBER(SEARCH("CP04",D1518)),"บางบอน",OR(ISNUMBER(SEARCH("CP",D1518)),ISNUMBER(SEARCH("BTC",#REF!))),"340",TRUE,"")</f>
        <v>บางใหญ่</v>
      </c>
    </row>
    <row r="1519" spans="1:7" x14ac:dyDescent="0.2">
      <c r="A1519" t="s">
        <v>9575</v>
      </c>
      <c r="B1519" t="s">
        <v>9576</v>
      </c>
      <c r="C1519" t="s">
        <v>8520</v>
      </c>
      <c r="D1519" t="s">
        <v>2683</v>
      </c>
      <c r="E1519" t="s">
        <v>8546</v>
      </c>
      <c r="F1519">
        <v>2</v>
      </c>
      <c r="G1519" t="str" cm="1">
        <f t="array" ref="G1519">_xlfn.IFS(ISNUMBER(SEARCH("CP02",D1519)),"ราชพฤกษ",ISNUMBER(SEARCH("CP03",D1519)),"บางใหญ่",ISNUMBER(SEARCH("CP04",D1519)),"บางบอน",OR(ISNUMBER(SEARCH("CP",D1519)),ISNUMBER(SEARCH("BTC",#REF!))),"340",TRUE,"")</f>
        <v>340</v>
      </c>
    </row>
    <row r="1520" spans="1:7" x14ac:dyDescent="0.2">
      <c r="A1520" t="s">
        <v>9575</v>
      </c>
      <c r="B1520" t="s">
        <v>9576</v>
      </c>
      <c r="C1520" t="s">
        <v>8516</v>
      </c>
      <c r="D1520" t="s">
        <v>2584</v>
      </c>
      <c r="E1520" t="s">
        <v>8546</v>
      </c>
      <c r="F1520">
        <v>1</v>
      </c>
      <c r="G1520" t="str" cm="1">
        <f t="array" ref="G1520">_xlfn.IFS(ISNUMBER(SEARCH("CP02",D1520)),"ราชพฤกษ",ISNUMBER(SEARCH("CP03",D1520)),"บางใหญ่",ISNUMBER(SEARCH("CP04",D1520)),"บางบอน",OR(ISNUMBER(SEARCH("CP",D1520)),ISNUMBER(SEARCH("BTC",#REF!))),"340",TRUE,"")</f>
        <v>ราชพฤกษ</v>
      </c>
    </row>
    <row r="1521" spans="1:7" x14ac:dyDescent="0.2">
      <c r="A1521" t="s">
        <v>9575</v>
      </c>
      <c r="B1521" t="s">
        <v>9576</v>
      </c>
      <c r="C1521" t="s">
        <v>8519</v>
      </c>
      <c r="D1521" t="s">
        <v>2631</v>
      </c>
      <c r="E1521" t="s">
        <v>8546</v>
      </c>
      <c r="F1521">
        <v>1</v>
      </c>
      <c r="G1521" t="str" cm="1">
        <f t="array" ref="G1521">_xlfn.IFS(ISNUMBER(SEARCH("CP02",D1521)),"ราชพฤกษ",ISNUMBER(SEARCH("CP03",D1521)),"บางใหญ่",ISNUMBER(SEARCH("CP04",D1521)),"บางบอน",OR(ISNUMBER(SEARCH("CP",D1521)),ISNUMBER(SEARCH("BTC",#REF!))),"340",TRUE,"")</f>
        <v>บางบอน</v>
      </c>
    </row>
    <row r="1522" spans="1:7" x14ac:dyDescent="0.2">
      <c r="A1522" t="s">
        <v>9577</v>
      </c>
      <c r="B1522" t="s">
        <v>9578</v>
      </c>
      <c r="C1522" t="s">
        <v>8520</v>
      </c>
      <c r="D1522" t="s">
        <v>2683</v>
      </c>
      <c r="E1522" t="s">
        <v>8546</v>
      </c>
      <c r="F1522">
        <v>3</v>
      </c>
      <c r="G1522" t="str" cm="1">
        <f t="array" ref="G1522">_xlfn.IFS(ISNUMBER(SEARCH("CP02",D1522)),"ราชพฤกษ",ISNUMBER(SEARCH("CP03",D1522)),"บางใหญ่",ISNUMBER(SEARCH("CP04",D1522)),"บางบอน",OR(ISNUMBER(SEARCH("CP",D1522)),ISNUMBER(SEARCH("BTC",#REF!))),"340",TRUE,"")</f>
        <v>340</v>
      </c>
    </row>
    <row r="1523" spans="1:7" x14ac:dyDescent="0.2">
      <c r="A1523" t="s">
        <v>9577</v>
      </c>
      <c r="B1523" t="s">
        <v>9578</v>
      </c>
      <c r="C1523" t="s">
        <v>8516</v>
      </c>
      <c r="D1523" t="s">
        <v>2584</v>
      </c>
      <c r="E1523" t="s">
        <v>8546</v>
      </c>
      <c r="F1523">
        <v>1</v>
      </c>
      <c r="G1523" t="str" cm="1">
        <f t="array" ref="G1523">_xlfn.IFS(ISNUMBER(SEARCH("CP02",D1523)),"ราชพฤกษ",ISNUMBER(SEARCH("CP03",D1523)),"บางใหญ่",ISNUMBER(SEARCH("CP04",D1523)),"บางบอน",OR(ISNUMBER(SEARCH("CP",D1523)),ISNUMBER(SEARCH("BTC",#REF!))),"340",TRUE,"")</f>
        <v>ราชพฤกษ</v>
      </c>
    </row>
    <row r="1524" spans="1:7" x14ac:dyDescent="0.2">
      <c r="A1524" t="s">
        <v>9577</v>
      </c>
      <c r="B1524" t="s">
        <v>9578</v>
      </c>
      <c r="C1524" t="s">
        <v>8518</v>
      </c>
      <c r="D1524" t="s">
        <v>2605</v>
      </c>
      <c r="E1524" t="s">
        <v>8546</v>
      </c>
      <c r="F1524">
        <v>1</v>
      </c>
      <c r="G1524" t="str" cm="1">
        <f t="array" ref="G1524">_xlfn.IFS(ISNUMBER(SEARCH("CP02",D1524)),"ราชพฤกษ",ISNUMBER(SEARCH("CP03",D1524)),"บางใหญ่",ISNUMBER(SEARCH("CP04",D1524)),"บางบอน",OR(ISNUMBER(SEARCH("CP",D1524)),ISNUMBER(SEARCH("BTC",#REF!))),"340",TRUE,"")</f>
        <v>บางใหญ่</v>
      </c>
    </row>
    <row r="1525" spans="1:7" x14ac:dyDescent="0.2">
      <c r="A1525" t="s">
        <v>9577</v>
      </c>
      <c r="B1525" t="s">
        <v>9578</v>
      </c>
      <c r="C1525" t="s">
        <v>8519</v>
      </c>
      <c r="D1525" t="s">
        <v>2631</v>
      </c>
      <c r="E1525" t="s">
        <v>8546</v>
      </c>
      <c r="F1525">
        <v>1</v>
      </c>
      <c r="G1525" t="str" cm="1">
        <f t="array" ref="G1525">_xlfn.IFS(ISNUMBER(SEARCH("CP02",D1525)),"ราชพฤกษ",ISNUMBER(SEARCH("CP03",D1525)),"บางใหญ่",ISNUMBER(SEARCH("CP04",D1525)),"บางบอน",OR(ISNUMBER(SEARCH("CP",D1525)),ISNUMBER(SEARCH("BTC",#REF!))),"340",TRUE,"")</f>
        <v>บางบอน</v>
      </c>
    </row>
    <row r="1526" spans="1:7" x14ac:dyDescent="0.2">
      <c r="A1526" t="s">
        <v>395</v>
      </c>
      <c r="B1526" t="s">
        <v>396</v>
      </c>
      <c r="C1526" t="s">
        <v>8520</v>
      </c>
      <c r="D1526" t="s">
        <v>2683</v>
      </c>
      <c r="E1526" t="s">
        <v>8546</v>
      </c>
      <c r="F1526">
        <v>2</v>
      </c>
      <c r="G1526" t="str" cm="1">
        <f t="array" ref="G1526">_xlfn.IFS(ISNUMBER(SEARCH("CP02",D1526)),"ราชพฤกษ",ISNUMBER(SEARCH("CP03",D1526)),"บางใหญ่",ISNUMBER(SEARCH("CP04",D1526)),"บางบอน",OR(ISNUMBER(SEARCH("CP",D1526)),ISNUMBER(SEARCH("BTC",#REF!))),"340",TRUE,"")</f>
        <v>340</v>
      </c>
    </row>
    <row r="1527" spans="1:7" x14ac:dyDescent="0.2">
      <c r="A1527" t="s">
        <v>395</v>
      </c>
      <c r="B1527" t="s">
        <v>396</v>
      </c>
      <c r="C1527" t="s">
        <v>8516</v>
      </c>
      <c r="D1527" t="s">
        <v>2584</v>
      </c>
      <c r="E1527" t="s">
        <v>8546</v>
      </c>
      <c r="F1527">
        <v>1</v>
      </c>
      <c r="G1527" t="str" cm="1">
        <f t="array" ref="G1527">_xlfn.IFS(ISNUMBER(SEARCH("CP02",D1527)),"ราชพฤกษ",ISNUMBER(SEARCH("CP03",D1527)),"บางใหญ่",ISNUMBER(SEARCH("CP04",D1527)),"บางบอน",OR(ISNUMBER(SEARCH("CP",D1527)),ISNUMBER(SEARCH("BTC",#REF!))),"340",TRUE,"")</f>
        <v>ราชพฤกษ</v>
      </c>
    </row>
    <row r="1528" spans="1:7" x14ac:dyDescent="0.2">
      <c r="A1528" t="s">
        <v>395</v>
      </c>
      <c r="B1528" t="s">
        <v>396</v>
      </c>
      <c r="C1528" t="s">
        <v>8519</v>
      </c>
      <c r="D1528" t="s">
        <v>2631</v>
      </c>
      <c r="E1528" t="s">
        <v>8546</v>
      </c>
      <c r="F1528">
        <v>1</v>
      </c>
      <c r="G1528" t="str" cm="1">
        <f t="array" ref="G1528">_xlfn.IFS(ISNUMBER(SEARCH("CP02",D1528)),"ราชพฤกษ",ISNUMBER(SEARCH("CP03",D1528)),"บางใหญ่",ISNUMBER(SEARCH("CP04",D1528)),"บางบอน",OR(ISNUMBER(SEARCH("CP",D1528)),ISNUMBER(SEARCH("BTC",#REF!))),"340",TRUE,"")</f>
        <v>บางบอน</v>
      </c>
    </row>
    <row r="1529" spans="1:7" x14ac:dyDescent="0.2">
      <c r="A1529" t="s">
        <v>9579</v>
      </c>
      <c r="B1529" t="s">
        <v>9580</v>
      </c>
      <c r="C1529" t="s">
        <v>8518</v>
      </c>
      <c r="D1529" t="s">
        <v>2605</v>
      </c>
      <c r="E1529" t="s">
        <v>8546</v>
      </c>
      <c r="F1529">
        <v>1</v>
      </c>
      <c r="G1529" t="str" cm="1">
        <f t="array" ref="G1529">_xlfn.IFS(ISNUMBER(SEARCH("CP02",D1529)),"ราชพฤกษ",ISNUMBER(SEARCH("CP03",D1529)),"บางใหญ่",ISNUMBER(SEARCH("CP04",D1529)),"บางบอน",OR(ISNUMBER(SEARCH("CP",D1529)),ISNUMBER(SEARCH("BTC",#REF!))),"340",TRUE,"")</f>
        <v>บางใหญ่</v>
      </c>
    </row>
    <row r="1530" spans="1:7" x14ac:dyDescent="0.2">
      <c r="A1530" t="s">
        <v>9581</v>
      </c>
      <c r="B1530" t="s">
        <v>9582</v>
      </c>
      <c r="C1530" t="s">
        <v>8530</v>
      </c>
      <c r="D1530" t="s">
        <v>8543</v>
      </c>
      <c r="E1530" t="s">
        <v>8546</v>
      </c>
      <c r="F1530">
        <v>1</v>
      </c>
      <c r="G1530" t="str" cm="1">
        <f t="array" ref="G1530">_xlfn.IFS(ISNUMBER(SEARCH("CP02",D1530)),"ราชพฤกษ",ISNUMBER(SEARCH("CP03",D1530)),"บางใหญ่",ISNUMBER(SEARCH("CP04",D1530)),"บางบอน",OR(ISNUMBER(SEARCH("CP",D1530)),ISNUMBER(SEARCH("BTC",#REF!))),"340",TRUE,"")</f>
        <v/>
      </c>
    </row>
    <row r="1531" spans="1:7" x14ac:dyDescent="0.2">
      <c r="A1531" t="s">
        <v>9583</v>
      </c>
      <c r="B1531" t="s">
        <v>9584</v>
      </c>
      <c r="C1531" t="s">
        <v>8519</v>
      </c>
      <c r="D1531" t="s">
        <v>2631</v>
      </c>
      <c r="E1531" t="s">
        <v>8546</v>
      </c>
      <c r="F1531">
        <v>1</v>
      </c>
      <c r="G1531" t="str" cm="1">
        <f t="array" ref="G1531">_xlfn.IFS(ISNUMBER(SEARCH("CP02",D1531)),"ราชพฤกษ",ISNUMBER(SEARCH("CP03",D1531)),"บางใหญ่",ISNUMBER(SEARCH("CP04",D1531)),"บางบอน",OR(ISNUMBER(SEARCH("CP",D1531)),ISNUMBER(SEARCH("BTC",#REF!))),"340",TRUE,"")</f>
        <v>บางบอน</v>
      </c>
    </row>
    <row r="1532" spans="1:7" x14ac:dyDescent="0.2">
      <c r="A1532" t="s">
        <v>9585</v>
      </c>
      <c r="B1532" t="s">
        <v>9586</v>
      </c>
      <c r="C1532" t="s">
        <v>8519</v>
      </c>
      <c r="D1532" t="s">
        <v>2631</v>
      </c>
      <c r="E1532" t="s">
        <v>8546</v>
      </c>
      <c r="F1532">
        <v>1</v>
      </c>
      <c r="G1532" t="str" cm="1">
        <f t="array" ref="G1532">_xlfn.IFS(ISNUMBER(SEARCH("CP02",D1532)),"ราชพฤกษ",ISNUMBER(SEARCH("CP03",D1532)),"บางใหญ่",ISNUMBER(SEARCH("CP04",D1532)),"บางบอน",OR(ISNUMBER(SEARCH("CP",D1532)),ISNUMBER(SEARCH("BTC",#REF!))),"340",TRUE,"")</f>
        <v>บางบอน</v>
      </c>
    </row>
    <row r="1533" spans="1:7" x14ac:dyDescent="0.2">
      <c r="A1533" t="s">
        <v>9587</v>
      </c>
      <c r="B1533" t="s">
        <v>9588</v>
      </c>
      <c r="C1533" t="s">
        <v>8518</v>
      </c>
      <c r="D1533" t="s">
        <v>2605</v>
      </c>
      <c r="E1533" t="s">
        <v>8546</v>
      </c>
      <c r="F1533">
        <v>1</v>
      </c>
      <c r="G1533" t="str" cm="1">
        <f t="array" ref="G1533">_xlfn.IFS(ISNUMBER(SEARCH("CP02",D1533)),"ราชพฤกษ",ISNUMBER(SEARCH("CP03",D1533)),"บางใหญ่",ISNUMBER(SEARCH("CP04",D1533)),"บางบอน",OR(ISNUMBER(SEARCH("CP",D1533)),ISNUMBER(SEARCH("BTC",#REF!))),"340",TRUE,"")</f>
        <v>บางใหญ่</v>
      </c>
    </row>
    <row r="1534" spans="1:7" x14ac:dyDescent="0.2">
      <c r="A1534" t="s">
        <v>9589</v>
      </c>
      <c r="B1534" t="s">
        <v>9590</v>
      </c>
      <c r="C1534" t="s">
        <v>8516</v>
      </c>
      <c r="D1534" t="s">
        <v>2584</v>
      </c>
      <c r="E1534" t="s">
        <v>8546</v>
      </c>
      <c r="F1534">
        <v>1</v>
      </c>
      <c r="G1534" t="str" cm="1">
        <f t="array" ref="G1534">_xlfn.IFS(ISNUMBER(SEARCH("CP02",D1534)),"ราชพฤกษ",ISNUMBER(SEARCH("CP03",D1534)),"บางใหญ่",ISNUMBER(SEARCH("CP04",D1534)),"บางบอน",OR(ISNUMBER(SEARCH("CP",D1534)),ISNUMBER(SEARCH("BTC",#REF!))),"340",TRUE,"")</f>
        <v>ราชพฤกษ</v>
      </c>
    </row>
    <row r="1535" spans="1:7" x14ac:dyDescent="0.2">
      <c r="A1535" t="s">
        <v>9591</v>
      </c>
      <c r="B1535" t="s">
        <v>9592</v>
      </c>
      <c r="C1535" t="s">
        <v>8516</v>
      </c>
      <c r="D1535" t="s">
        <v>2584</v>
      </c>
      <c r="E1535" t="s">
        <v>8546</v>
      </c>
      <c r="F1535">
        <v>1</v>
      </c>
      <c r="G1535" t="str" cm="1">
        <f t="array" ref="G1535">_xlfn.IFS(ISNUMBER(SEARCH("CP02",D1535)),"ราชพฤกษ",ISNUMBER(SEARCH("CP03",D1535)),"บางใหญ่",ISNUMBER(SEARCH("CP04",D1535)),"บางบอน",OR(ISNUMBER(SEARCH("CP",D1535)),ISNUMBER(SEARCH("BTC",#REF!))),"340",TRUE,"")</f>
        <v>ราชพฤกษ</v>
      </c>
    </row>
    <row r="1536" spans="1:7" x14ac:dyDescent="0.2">
      <c r="A1536" t="s">
        <v>9593</v>
      </c>
      <c r="B1536" t="s">
        <v>9594</v>
      </c>
      <c r="C1536" t="s">
        <v>8516</v>
      </c>
      <c r="D1536" t="s">
        <v>2584</v>
      </c>
      <c r="E1536" t="s">
        <v>8546</v>
      </c>
      <c r="F1536">
        <v>1</v>
      </c>
      <c r="G1536" t="str" cm="1">
        <f t="array" ref="G1536">_xlfn.IFS(ISNUMBER(SEARCH("CP02",D1536)),"ราชพฤกษ",ISNUMBER(SEARCH("CP03",D1536)),"บางใหญ่",ISNUMBER(SEARCH("CP04",D1536)),"บางบอน",OR(ISNUMBER(SEARCH("CP",D1536)),ISNUMBER(SEARCH("BTC",#REF!))),"340",TRUE,"")</f>
        <v>ราชพฤกษ</v>
      </c>
    </row>
    <row r="1537" spans="1:7" x14ac:dyDescent="0.2">
      <c r="A1537" t="s">
        <v>9595</v>
      </c>
      <c r="B1537" t="s">
        <v>9596</v>
      </c>
      <c r="C1537" t="s">
        <v>8516</v>
      </c>
      <c r="D1537" t="s">
        <v>2584</v>
      </c>
      <c r="E1537" t="s">
        <v>8546</v>
      </c>
      <c r="F1537">
        <v>2</v>
      </c>
      <c r="G1537" t="str" cm="1">
        <f t="array" ref="G1537">_xlfn.IFS(ISNUMBER(SEARCH("CP02",D1537)),"ราชพฤกษ",ISNUMBER(SEARCH("CP03",D1537)),"บางใหญ่",ISNUMBER(SEARCH("CP04",D1537)),"บางบอน",OR(ISNUMBER(SEARCH("CP",D1537)),ISNUMBER(SEARCH("BTC",#REF!))),"340",TRUE,"")</f>
        <v>ราชพฤกษ</v>
      </c>
    </row>
    <row r="1538" spans="1:7" x14ac:dyDescent="0.2">
      <c r="A1538" t="s">
        <v>9595</v>
      </c>
      <c r="B1538" t="s">
        <v>9596</v>
      </c>
      <c r="C1538" t="s">
        <v>8518</v>
      </c>
      <c r="D1538" t="s">
        <v>2605</v>
      </c>
      <c r="E1538" t="s">
        <v>8546</v>
      </c>
      <c r="F1538">
        <v>1</v>
      </c>
      <c r="G1538" t="str" cm="1">
        <f t="array" ref="G1538">_xlfn.IFS(ISNUMBER(SEARCH("CP02",D1538)),"ราชพฤกษ",ISNUMBER(SEARCH("CP03",D1538)),"บางใหญ่",ISNUMBER(SEARCH("CP04",D1538)),"บางบอน",OR(ISNUMBER(SEARCH("CP",D1538)),ISNUMBER(SEARCH("BTC",#REF!))),"340",TRUE,"")</f>
        <v>บางใหญ่</v>
      </c>
    </row>
    <row r="1539" spans="1:7" x14ac:dyDescent="0.2">
      <c r="A1539" t="s">
        <v>9597</v>
      </c>
      <c r="B1539" t="s">
        <v>9598</v>
      </c>
      <c r="C1539" t="s">
        <v>8520</v>
      </c>
      <c r="D1539" t="s">
        <v>2683</v>
      </c>
      <c r="E1539" t="s">
        <v>8546</v>
      </c>
      <c r="F1539">
        <v>1</v>
      </c>
      <c r="G1539" t="str" cm="1">
        <f t="array" ref="G1539">_xlfn.IFS(ISNUMBER(SEARCH("CP02",D1539)),"ราชพฤกษ",ISNUMBER(SEARCH("CP03",D1539)),"บางใหญ่",ISNUMBER(SEARCH("CP04",D1539)),"บางบอน",OR(ISNUMBER(SEARCH("CP",D1539)),ISNUMBER(SEARCH("BTC",#REF!))),"340",TRUE,"")</f>
        <v>340</v>
      </c>
    </row>
    <row r="1540" spans="1:7" x14ac:dyDescent="0.2">
      <c r="A1540" t="s">
        <v>9597</v>
      </c>
      <c r="B1540" t="s">
        <v>9598</v>
      </c>
      <c r="C1540" t="s">
        <v>8516</v>
      </c>
      <c r="D1540" t="s">
        <v>2584</v>
      </c>
      <c r="E1540" t="s">
        <v>8546</v>
      </c>
      <c r="F1540">
        <v>1</v>
      </c>
      <c r="G1540" t="str" cm="1">
        <f t="array" ref="G1540">_xlfn.IFS(ISNUMBER(SEARCH("CP02",D1540)),"ราชพฤกษ",ISNUMBER(SEARCH("CP03",D1540)),"บางใหญ่",ISNUMBER(SEARCH("CP04",D1540)),"บางบอน",OR(ISNUMBER(SEARCH("CP",D1540)),ISNUMBER(SEARCH("BTC",#REF!))),"340",TRUE,"")</f>
        <v>ราชพฤกษ</v>
      </c>
    </row>
    <row r="1541" spans="1:7" x14ac:dyDescent="0.2">
      <c r="A1541" t="s">
        <v>9597</v>
      </c>
      <c r="B1541" t="s">
        <v>9598</v>
      </c>
      <c r="C1541" t="s">
        <v>8518</v>
      </c>
      <c r="D1541" t="s">
        <v>2605</v>
      </c>
      <c r="E1541" t="s">
        <v>8546</v>
      </c>
      <c r="F1541">
        <v>1</v>
      </c>
      <c r="G1541" t="str" cm="1">
        <f t="array" ref="G1541">_xlfn.IFS(ISNUMBER(SEARCH("CP02",D1541)),"ราชพฤกษ",ISNUMBER(SEARCH("CP03",D1541)),"บางใหญ่",ISNUMBER(SEARCH("CP04",D1541)),"บางบอน",OR(ISNUMBER(SEARCH("CP",D1541)),ISNUMBER(SEARCH("BTC",#REF!))),"340",TRUE,"")</f>
        <v>บางใหญ่</v>
      </c>
    </row>
    <row r="1542" spans="1:7" x14ac:dyDescent="0.2">
      <c r="A1542" t="s">
        <v>9599</v>
      </c>
      <c r="B1542" t="s">
        <v>9600</v>
      </c>
      <c r="C1542" t="s">
        <v>8519</v>
      </c>
      <c r="D1542" t="s">
        <v>2631</v>
      </c>
      <c r="E1542" t="s">
        <v>8546</v>
      </c>
      <c r="F1542">
        <v>1</v>
      </c>
      <c r="G1542" t="str" cm="1">
        <f t="array" ref="G1542">_xlfn.IFS(ISNUMBER(SEARCH("CP02",D1542)),"ราชพฤกษ",ISNUMBER(SEARCH("CP03",D1542)),"บางใหญ่",ISNUMBER(SEARCH("CP04",D1542)),"บางบอน",OR(ISNUMBER(SEARCH("CP",D1542)),ISNUMBER(SEARCH("BTC",#REF!))),"340",TRUE,"")</f>
        <v>บางบอน</v>
      </c>
    </row>
    <row r="1543" spans="1:7" x14ac:dyDescent="0.2">
      <c r="A1543" t="s">
        <v>9601</v>
      </c>
      <c r="B1543" t="s">
        <v>9602</v>
      </c>
      <c r="C1543" t="s">
        <v>8520</v>
      </c>
      <c r="D1543" t="s">
        <v>2683</v>
      </c>
      <c r="E1543" t="s">
        <v>8546</v>
      </c>
      <c r="F1543">
        <v>2</v>
      </c>
      <c r="G1543" t="str" cm="1">
        <f t="array" ref="G1543">_xlfn.IFS(ISNUMBER(SEARCH("CP02",D1543)),"ราชพฤกษ",ISNUMBER(SEARCH("CP03",D1543)),"บางใหญ่",ISNUMBER(SEARCH("CP04",D1543)),"บางบอน",OR(ISNUMBER(SEARCH("CP",D1543)),ISNUMBER(SEARCH("BTC",#REF!))),"340",TRUE,"")</f>
        <v>340</v>
      </c>
    </row>
    <row r="1544" spans="1:7" x14ac:dyDescent="0.2">
      <c r="A1544" t="s">
        <v>9603</v>
      </c>
      <c r="B1544" t="s">
        <v>9604</v>
      </c>
      <c r="C1544" t="s">
        <v>8519</v>
      </c>
      <c r="D1544" t="s">
        <v>2631</v>
      </c>
      <c r="E1544" t="s">
        <v>8546</v>
      </c>
      <c r="F1544">
        <v>1</v>
      </c>
      <c r="G1544" t="str" cm="1">
        <f t="array" ref="G1544">_xlfn.IFS(ISNUMBER(SEARCH("CP02",D1544)),"ราชพฤกษ",ISNUMBER(SEARCH("CP03",D1544)),"บางใหญ่",ISNUMBER(SEARCH("CP04",D1544)),"บางบอน",OR(ISNUMBER(SEARCH("CP",D1544)),ISNUMBER(SEARCH("BTC",#REF!))),"340",TRUE,"")</f>
        <v>บางบอน</v>
      </c>
    </row>
    <row r="1545" spans="1:7" x14ac:dyDescent="0.2">
      <c r="A1545" t="s">
        <v>9605</v>
      </c>
      <c r="B1545" t="s">
        <v>9606</v>
      </c>
      <c r="C1545" t="s">
        <v>8519</v>
      </c>
      <c r="D1545" t="s">
        <v>2631</v>
      </c>
      <c r="E1545" t="s">
        <v>8546</v>
      </c>
      <c r="F1545">
        <v>1</v>
      </c>
      <c r="G1545" t="str" cm="1">
        <f t="array" ref="G1545">_xlfn.IFS(ISNUMBER(SEARCH("CP02",D1545)),"ราชพฤกษ",ISNUMBER(SEARCH("CP03",D1545)),"บางใหญ่",ISNUMBER(SEARCH("CP04",D1545)),"บางบอน",OR(ISNUMBER(SEARCH("CP",D1545)),ISNUMBER(SEARCH("BTC",#REF!))),"340",TRUE,"")</f>
        <v>บางบอน</v>
      </c>
    </row>
    <row r="1546" spans="1:7" x14ac:dyDescent="0.2">
      <c r="A1546" t="s">
        <v>9607</v>
      </c>
      <c r="B1546" t="s">
        <v>9608</v>
      </c>
      <c r="C1546" t="s">
        <v>8518</v>
      </c>
      <c r="D1546" t="s">
        <v>2605</v>
      </c>
      <c r="E1546" t="s">
        <v>8546</v>
      </c>
      <c r="F1546">
        <v>1</v>
      </c>
      <c r="G1546" t="str" cm="1">
        <f t="array" ref="G1546">_xlfn.IFS(ISNUMBER(SEARCH("CP02",D1546)),"ราชพฤกษ",ISNUMBER(SEARCH("CP03",D1546)),"บางใหญ่",ISNUMBER(SEARCH("CP04",D1546)),"บางบอน",OR(ISNUMBER(SEARCH("CP",D1546)),ISNUMBER(SEARCH("BTC",#REF!))),"340",TRUE,"")</f>
        <v>บางใหญ่</v>
      </c>
    </row>
    <row r="1547" spans="1:7" x14ac:dyDescent="0.2">
      <c r="A1547" t="s">
        <v>9609</v>
      </c>
      <c r="B1547" t="s">
        <v>9610</v>
      </c>
      <c r="C1547" t="s">
        <v>8518</v>
      </c>
      <c r="D1547" t="s">
        <v>2605</v>
      </c>
      <c r="E1547" t="s">
        <v>8546</v>
      </c>
      <c r="F1547">
        <v>1</v>
      </c>
      <c r="G1547" t="str" cm="1">
        <f t="array" ref="G1547">_xlfn.IFS(ISNUMBER(SEARCH("CP02",D1547)),"ราชพฤกษ",ISNUMBER(SEARCH("CP03",D1547)),"บางใหญ่",ISNUMBER(SEARCH("CP04",D1547)),"บางบอน",OR(ISNUMBER(SEARCH("CP",D1547)),ISNUMBER(SEARCH("BTC",#REF!))),"340",TRUE,"")</f>
        <v>บางใหญ่</v>
      </c>
    </row>
    <row r="1548" spans="1:7" x14ac:dyDescent="0.2">
      <c r="A1548" t="s">
        <v>9611</v>
      </c>
      <c r="B1548" t="s">
        <v>9612</v>
      </c>
      <c r="C1548" t="s">
        <v>8518</v>
      </c>
      <c r="D1548" t="s">
        <v>2605</v>
      </c>
      <c r="E1548" t="s">
        <v>8546</v>
      </c>
      <c r="F1548">
        <v>1</v>
      </c>
      <c r="G1548" t="str" cm="1">
        <f t="array" ref="G1548">_xlfn.IFS(ISNUMBER(SEARCH("CP02",D1548)),"ราชพฤกษ",ISNUMBER(SEARCH("CP03",D1548)),"บางใหญ่",ISNUMBER(SEARCH("CP04",D1548)),"บางบอน",OR(ISNUMBER(SEARCH("CP",D1548)),ISNUMBER(SEARCH("BTC",#REF!))),"340",TRUE,"")</f>
        <v>บางใหญ่</v>
      </c>
    </row>
    <row r="1549" spans="1:7" x14ac:dyDescent="0.2">
      <c r="A1549" t="s">
        <v>9613</v>
      </c>
      <c r="B1549" t="s">
        <v>9614</v>
      </c>
      <c r="C1549" t="s">
        <v>8520</v>
      </c>
      <c r="D1549" t="s">
        <v>2683</v>
      </c>
      <c r="E1549" t="s">
        <v>8546</v>
      </c>
      <c r="F1549">
        <v>1</v>
      </c>
      <c r="G1549" t="str" cm="1">
        <f t="array" ref="G1549">_xlfn.IFS(ISNUMBER(SEARCH("CP02",D1549)),"ราชพฤกษ",ISNUMBER(SEARCH("CP03",D1549)),"บางใหญ่",ISNUMBER(SEARCH("CP04",D1549)),"บางบอน",OR(ISNUMBER(SEARCH("CP",D1549)),ISNUMBER(SEARCH("BTC",#REF!))),"340",TRUE,"")</f>
        <v>340</v>
      </c>
    </row>
    <row r="1550" spans="1:7" x14ac:dyDescent="0.2">
      <c r="A1550" t="s">
        <v>9613</v>
      </c>
      <c r="B1550" t="s">
        <v>9614</v>
      </c>
      <c r="C1550" t="s">
        <v>8518</v>
      </c>
      <c r="D1550" t="s">
        <v>2605</v>
      </c>
      <c r="E1550" t="s">
        <v>8546</v>
      </c>
      <c r="F1550">
        <v>2</v>
      </c>
      <c r="G1550" t="str" cm="1">
        <f t="array" ref="G1550">_xlfn.IFS(ISNUMBER(SEARCH("CP02",D1550)),"ราชพฤกษ",ISNUMBER(SEARCH("CP03",D1550)),"บางใหญ่",ISNUMBER(SEARCH("CP04",D1550)),"บางบอน",OR(ISNUMBER(SEARCH("CP",D1550)),ISNUMBER(SEARCH("BTC",#REF!))),"340",TRUE,"")</f>
        <v>บางใหญ่</v>
      </c>
    </row>
    <row r="1551" spans="1:7" x14ac:dyDescent="0.2">
      <c r="A1551" t="s">
        <v>9615</v>
      </c>
      <c r="B1551" t="s">
        <v>9616</v>
      </c>
      <c r="C1551" t="s">
        <v>8520</v>
      </c>
      <c r="D1551" t="s">
        <v>2683</v>
      </c>
      <c r="E1551" t="s">
        <v>8546</v>
      </c>
      <c r="F1551">
        <v>1</v>
      </c>
      <c r="G1551" t="str" cm="1">
        <f t="array" ref="G1551">_xlfn.IFS(ISNUMBER(SEARCH("CP02",D1551)),"ราชพฤกษ",ISNUMBER(SEARCH("CP03",D1551)),"บางใหญ่",ISNUMBER(SEARCH("CP04",D1551)),"บางบอน",OR(ISNUMBER(SEARCH("CP",D1551)),ISNUMBER(SEARCH("BTC",#REF!))),"340",TRUE,"")</f>
        <v>340</v>
      </c>
    </row>
    <row r="1552" spans="1:7" x14ac:dyDescent="0.2">
      <c r="A1552" t="s">
        <v>9617</v>
      </c>
      <c r="B1552" t="s">
        <v>9618</v>
      </c>
      <c r="C1552" t="s">
        <v>8516</v>
      </c>
      <c r="D1552" t="s">
        <v>2584</v>
      </c>
      <c r="E1552" t="s">
        <v>8546</v>
      </c>
      <c r="F1552">
        <v>1</v>
      </c>
      <c r="G1552" t="str" cm="1">
        <f t="array" ref="G1552">_xlfn.IFS(ISNUMBER(SEARCH("CP02",D1552)),"ราชพฤกษ",ISNUMBER(SEARCH("CP03",D1552)),"บางใหญ่",ISNUMBER(SEARCH("CP04",D1552)),"บางบอน",OR(ISNUMBER(SEARCH("CP",D1552)),ISNUMBER(SEARCH("BTC",#REF!))),"340",TRUE,"")</f>
        <v>ราชพฤกษ</v>
      </c>
    </row>
    <row r="1553" spans="1:7" x14ac:dyDescent="0.2">
      <c r="A1553" t="s">
        <v>9619</v>
      </c>
      <c r="B1553" t="s">
        <v>9620</v>
      </c>
      <c r="C1553" t="s">
        <v>8516</v>
      </c>
      <c r="D1553" t="s">
        <v>2584</v>
      </c>
      <c r="E1553" t="s">
        <v>8546</v>
      </c>
      <c r="F1553">
        <v>1</v>
      </c>
      <c r="G1553" t="str" cm="1">
        <f t="array" ref="G1553">_xlfn.IFS(ISNUMBER(SEARCH("CP02",D1553)),"ราชพฤกษ",ISNUMBER(SEARCH("CP03",D1553)),"บางใหญ่",ISNUMBER(SEARCH("CP04",D1553)),"บางบอน",OR(ISNUMBER(SEARCH("CP",D1553)),ISNUMBER(SEARCH("BTC",#REF!))),"340",TRUE,"")</f>
        <v>ราชพฤกษ</v>
      </c>
    </row>
    <row r="1554" spans="1:7" x14ac:dyDescent="0.2">
      <c r="A1554" t="s">
        <v>9619</v>
      </c>
      <c r="B1554" t="s">
        <v>9620</v>
      </c>
      <c r="C1554" t="s">
        <v>8518</v>
      </c>
      <c r="D1554" t="s">
        <v>2605</v>
      </c>
      <c r="E1554" t="s">
        <v>8546</v>
      </c>
      <c r="F1554">
        <v>1</v>
      </c>
      <c r="G1554" t="str" cm="1">
        <f t="array" ref="G1554">_xlfn.IFS(ISNUMBER(SEARCH("CP02",D1554)),"ราชพฤกษ",ISNUMBER(SEARCH("CP03",D1554)),"บางใหญ่",ISNUMBER(SEARCH("CP04",D1554)),"บางบอน",OR(ISNUMBER(SEARCH("CP",D1554)),ISNUMBER(SEARCH("BTC",#REF!))),"340",TRUE,"")</f>
        <v>บางใหญ่</v>
      </c>
    </row>
    <row r="1555" spans="1:7" x14ac:dyDescent="0.2">
      <c r="A1555" t="s">
        <v>9621</v>
      </c>
      <c r="B1555" t="s">
        <v>9622</v>
      </c>
      <c r="C1555" t="s">
        <v>8520</v>
      </c>
      <c r="D1555" t="s">
        <v>2683</v>
      </c>
      <c r="E1555" t="s">
        <v>8546</v>
      </c>
      <c r="F1555">
        <v>1</v>
      </c>
      <c r="G1555" t="str" cm="1">
        <f t="array" ref="G1555">_xlfn.IFS(ISNUMBER(SEARCH("CP02",D1555)),"ราชพฤกษ",ISNUMBER(SEARCH("CP03",D1555)),"บางใหญ่",ISNUMBER(SEARCH("CP04",D1555)),"บางบอน",OR(ISNUMBER(SEARCH("CP",D1555)),ISNUMBER(SEARCH("BTC",#REF!))),"340",TRUE,"")</f>
        <v>340</v>
      </c>
    </row>
    <row r="1556" spans="1:7" x14ac:dyDescent="0.2">
      <c r="A1556" t="s">
        <v>9621</v>
      </c>
      <c r="B1556" t="s">
        <v>9622</v>
      </c>
      <c r="C1556" t="s">
        <v>8516</v>
      </c>
      <c r="D1556" t="s">
        <v>2584</v>
      </c>
      <c r="E1556" t="s">
        <v>8546</v>
      </c>
      <c r="F1556">
        <v>1</v>
      </c>
      <c r="G1556" t="str" cm="1">
        <f t="array" ref="G1556">_xlfn.IFS(ISNUMBER(SEARCH("CP02",D1556)),"ราชพฤกษ",ISNUMBER(SEARCH("CP03",D1556)),"บางใหญ่",ISNUMBER(SEARCH("CP04",D1556)),"บางบอน",OR(ISNUMBER(SEARCH("CP",D1556)),ISNUMBER(SEARCH("BTC",#REF!))),"340",TRUE,"")</f>
        <v>ราชพฤกษ</v>
      </c>
    </row>
    <row r="1557" spans="1:7" x14ac:dyDescent="0.2">
      <c r="A1557" t="s">
        <v>9621</v>
      </c>
      <c r="B1557" t="s">
        <v>9622</v>
      </c>
      <c r="C1557" t="s">
        <v>8518</v>
      </c>
      <c r="D1557" t="s">
        <v>2605</v>
      </c>
      <c r="E1557" t="s">
        <v>8546</v>
      </c>
      <c r="F1557">
        <v>2</v>
      </c>
      <c r="G1557" t="str" cm="1">
        <f t="array" ref="G1557">_xlfn.IFS(ISNUMBER(SEARCH("CP02",D1557)),"ราชพฤกษ",ISNUMBER(SEARCH("CP03",D1557)),"บางใหญ่",ISNUMBER(SEARCH("CP04",D1557)),"บางบอน",OR(ISNUMBER(SEARCH("CP",D1557)),ISNUMBER(SEARCH("BTC",#REF!))),"340",TRUE,"")</f>
        <v>บางใหญ่</v>
      </c>
    </row>
    <row r="1558" spans="1:7" x14ac:dyDescent="0.2">
      <c r="A1558" t="s">
        <v>9621</v>
      </c>
      <c r="B1558" t="s">
        <v>9622</v>
      </c>
      <c r="C1558" t="s">
        <v>8519</v>
      </c>
      <c r="D1558" t="s">
        <v>2631</v>
      </c>
      <c r="E1558" t="s">
        <v>8546</v>
      </c>
      <c r="F1558">
        <v>1</v>
      </c>
      <c r="G1558" t="str" cm="1">
        <f t="array" ref="G1558">_xlfn.IFS(ISNUMBER(SEARCH("CP02",D1558)),"ราชพฤกษ",ISNUMBER(SEARCH("CP03",D1558)),"บางใหญ่",ISNUMBER(SEARCH("CP04",D1558)),"บางบอน",OR(ISNUMBER(SEARCH("CP",D1558)),ISNUMBER(SEARCH("BTC",#REF!))),"340",TRUE,"")</f>
        <v>บางบอน</v>
      </c>
    </row>
    <row r="1559" spans="1:7" x14ac:dyDescent="0.2">
      <c r="A1559" t="s">
        <v>397</v>
      </c>
      <c r="B1559" t="s">
        <v>398</v>
      </c>
      <c r="C1559" t="s">
        <v>8520</v>
      </c>
      <c r="D1559" t="s">
        <v>2683</v>
      </c>
      <c r="E1559" t="s">
        <v>8546</v>
      </c>
      <c r="F1559">
        <v>3</v>
      </c>
      <c r="G1559" t="str" cm="1">
        <f t="array" ref="G1559">_xlfn.IFS(ISNUMBER(SEARCH("CP02",D1559)),"ราชพฤกษ",ISNUMBER(SEARCH("CP03",D1559)),"บางใหญ่",ISNUMBER(SEARCH("CP04",D1559)),"บางบอน",OR(ISNUMBER(SEARCH("CP",D1559)),ISNUMBER(SEARCH("BTC",#REF!))),"340",TRUE,"")</f>
        <v>340</v>
      </c>
    </row>
    <row r="1560" spans="1:7" x14ac:dyDescent="0.2">
      <c r="A1560" t="s">
        <v>9623</v>
      </c>
      <c r="B1560" t="s">
        <v>9624</v>
      </c>
      <c r="C1560" t="s">
        <v>8516</v>
      </c>
      <c r="D1560" t="s">
        <v>2584</v>
      </c>
      <c r="E1560" t="s">
        <v>8546</v>
      </c>
      <c r="F1560">
        <v>2</v>
      </c>
      <c r="G1560" t="str" cm="1">
        <f t="array" ref="G1560">_xlfn.IFS(ISNUMBER(SEARCH("CP02",D1560)),"ราชพฤกษ",ISNUMBER(SEARCH("CP03",D1560)),"บางใหญ่",ISNUMBER(SEARCH("CP04",D1560)),"บางบอน",OR(ISNUMBER(SEARCH("CP",D1560)),ISNUMBER(SEARCH("BTC",#REF!))),"340",TRUE,"")</f>
        <v>ราชพฤกษ</v>
      </c>
    </row>
    <row r="1561" spans="1:7" x14ac:dyDescent="0.2">
      <c r="A1561" t="s">
        <v>9623</v>
      </c>
      <c r="B1561" t="s">
        <v>9624</v>
      </c>
      <c r="C1561" t="s">
        <v>8518</v>
      </c>
      <c r="D1561" t="s">
        <v>2605</v>
      </c>
      <c r="E1561" t="s">
        <v>8546</v>
      </c>
      <c r="F1561">
        <v>1</v>
      </c>
      <c r="G1561" t="str" cm="1">
        <f t="array" ref="G1561">_xlfn.IFS(ISNUMBER(SEARCH("CP02",D1561)),"ราชพฤกษ",ISNUMBER(SEARCH("CP03",D1561)),"บางใหญ่",ISNUMBER(SEARCH("CP04",D1561)),"บางบอน",OR(ISNUMBER(SEARCH("CP",D1561)),ISNUMBER(SEARCH("BTC",#REF!))),"340",TRUE,"")</f>
        <v>บางใหญ่</v>
      </c>
    </row>
    <row r="1562" spans="1:7" x14ac:dyDescent="0.2">
      <c r="A1562" t="s">
        <v>9625</v>
      </c>
      <c r="B1562" t="s">
        <v>9626</v>
      </c>
      <c r="C1562" t="s">
        <v>8518</v>
      </c>
      <c r="D1562" t="s">
        <v>2605</v>
      </c>
      <c r="E1562" t="s">
        <v>8546</v>
      </c>
      <c r="F1562">
        <v>1</v>
      </c>
      <c r="G1562" t="str" cm="1">
        <f t="array" ref="G1562">_xlfn.IFS(ISNUMBER(SEARCH("CP02",D1562)),"ราชพฤกษ",ISNUMBER(SEARCH("CP03",D1562)),"บางใหญ่",ISNUMBER(SEARCH("CP04",D1562)),"บางบอน",OR(ISNUMBER(SEARCH("CP",D1562)),ISNUMBER(SEARCH("BTC",#REF!))),"340",TRUE,"")</f>
        <v>บางใหญ่</v>
      </c>
    </row>
    <row r="1563" spans="1:7" x14ac:dyDescent="0.2">
      <c r="A1563" t="s">
        <v>9627</v>
      </c>
      <c r="B1563" t="s">
        <v>9628</v>
      </c>
      <c r="C1563" t="s">
        <v>8518</v>
      </c>
      <c r="D1563" t="s">
        <v>2605</v>
      </c>
      <c r="E1563" t="s">
        <v>8546</v>
      </c>
      <c r="F1563">
        <v>1</v>
      </c>
      <c r="G1563" t="str" cm="1">
        <f t="array" ref="G1563">_xlfn.IFS(ISNUMBER(SEARCH("CP02",D1563)),"ราชพฤกษ",ISNUMBER(SEARCH("CP03",D1563)),"บางใหญ่",ISNUMBER(SEARCH("CP04",D1563)),"บางบอน",OR(ISNUMBER(SEARCH("CP",D1563)),ISNUMBER(SEARCH("BTC",#REF!))),"340",TRUE,"")</f>
        <v>บางใหญ่</v>
      </c>
    </row>
    <row r="1564" spans="1:7" x14ac:dyDescent="0.2">
      <c r="A1564" t="s">
        <v>9629</v>
      </c>
      <c r="B1564" t="s">
        <v>9630</v>
      </c>
      <c r="C1564" t="s">
        <v>8516</v>
      </c>
      <c r="D1564" t="s">
        <v>2584</v>
      </c>
      <c r="E1564" t="s">
        <v>8546</v>
      </c>
      <c r="F1564">
        <v>1</v>
      </c>
      <c r="G1564" t="str" cm="1">
        <f t="array" ref="G1564">_xlfn.IFS(ISNUMBER(SEARCH("CP02",D1564)),"ราชพฤกษ",ISNUMBER(SEARCH("CP03",D1564)),"บางใหญ่",ISNUMBER(SEARCH("CP04",D1564)),"บางบอน",OR(ISNUMBER(SEARCH("CP",D1564)),ISNUMBER(SEARCH("BTC",#REF!))),"340",TRUE,"")</f>
        <v>ราชพฤกษ</v>
      </c>
    </row>
    <row r="1565" spans="1:7" x14ac:dyDescent="0.2">
      <c r="A1565" t="s">
        <v>9631</v>
      </c>
      <c r="B1565" t="s">
        <v>9632</v>
      </c>
      <c r="C1565" t="s">
        <v>8516</v>
      </c>
      <c r="D1565" t="s">
        <v>2584</v>
      </c>
      <c r="E1565" t="s">
        <v>8546</v>
      </c>
      <c r="F1565">
        <v>1</v>
      </c>
      <c r="G1565" t="str" cm="1">
        <f t="array" ref="G1565">_xlfn.IFS(ISNUMBER(SEARCH("CP02",D1565)),"ราชพฤกษ",ISNUMBER(SEARCH("CP03",D1565)),"บางใหญ่",ISNUMBER(SEARCH("CP04",D1565)),"บางบอน",OR(ISNUMBER(SEARCH("CP",D1565)),ISNUMBER(SEARCH("BTC",#REF!))),"340",TRUE,"")</f>
        <v>ราชพฤกษ</v>
      </c>
    </row>
    <row r="1566" spans="1:7" x14ac:dyDescent="0.2">
      <c r="A1566" t="s">
        <v>9631</v>
      </c>
      <c r="B1566" t="s">
        <v>9632</v>
      </c>
      <c r="C1566" t="s">
        <v>8518</v>
      </c>
      <c r="D1566" t="s">
        <v>2605</v>
      </c>
      <c r="E1566" t="s">
        <v>8546</v>
      </c>
      <c r="F1566">
        <v>1</v>
      </c>
      <c r="G1566" t="str" cm="1">
        <f t="array" ref="G1566">_xlfn.IFS(ISNUMBER(SEARCH("CP02",D1566)),"ราชพฤกษ",ISNUMBER(SEARCH("CP03",D1566)),"บางใหญ่",ISNUMBER(SEARCH("CP04",D1566)),"บางบอน",OR(ISNUMBER(SEARCH("CP",D1566)),ISNUMBER(SEARCH("BTC",#REF!))),"340",TRUE,"")</f>
        <v>บางใหญ่</v>
      </c>
    </row>
    <row r="1567" spans="1:7" x14ac:dyDescent="0.2">
      <c r="A1567" t="s">
        <v>9631</v>
      </c>
      <c r="B1567" t="s">
        <v>9632</v>
      </c>
      <c r="C1567" t="s">
        <v>8519</v>
      </c>
      <c r="D1567" t="s">
        <v>2631</v>
      </c>
      <c r="E1567" t="s">
        <v>8546</v>
      </c>
      <c r="F1567">
        <v>1</v>
      </c>
      <c r="G1567" t="str" cm="1">
        <f t="array" ref="G1567">_xlfn.IFS(ISNUMBER(SEARCH("CP02",D1567)),"ราชพฤกษ",ISNUMBER(SEARCH("CP03",D1567)),"บางใหญ่",ISNUMBER(SEARCH("CP04",D1567)),"บางบอน",OR(ISNUMBER(SEARCH("CP",D1567)),ISNUMBER(SEARCH("BTC",#REF!))),"340",TRUE,"")</f>
        <v>บางบอน</v>
      </c>
    </row>
    <row r="1568" spans="1:7" x14ac:dyDescent="0.2">
      <c r="A1568" t="s">
        <v>9633</v>
      </c>
      <c r="B1568" t="s">
        <v>9634</v>
      </c>
      <c r="C1568" t="s">
        <v>8516</v>
      </c>
      <c r="D1568" t="s">
        <v>2584</v>
      </c>
      <c r="E1568" t="s">
        <v>8546</v>
      </c>
      <c r="F1568">
        <v>1</v>
      </c>
      <c r="G1568" t="str" cm="1">
        <f t="array" ref="G1568">_xlfn.IFS(ISNUMBER(SEARCH("CP02",D1568)),"ราชพฤกษ",ISNUMBER(SEARCH("CP03",D1568)),"บางใหญ่",ISNUMBER(SEARCH("CP04",D1568)),"บางบอน",OR(ISNUMBER(SEARCH("CP",D1568)),ISNUMBER(SEARCH("BTC",#REF!))),"340",TRUE,"")</f>
        <v>ราชพฤกษ</v>
      </c>
    </row>
    <row r="1569" spans="1:7" x14ac:dyDescent="0.2">
      <c r="A1569" t="s">
        <v>9635</v>
      </c>
      <c r="B1569" t="s">
        <v>9636</v>
      </c>
      <c r="C1569" t="s">
        <v>8518</v>
      </c>
      <c r="D1569" t="s">
        <v>2605</v>
      </c>
      <c r="E1569" t="s">
        <v>8546</v>
      </c>
      <c r="F1569">
        <v>1</v>
      </c>
      <c r="G1569" t="str" cm="1">
        <f t="array" ref="G1569">_xlfn.IFS(ISNUMBER(SEARCH("CP02",D1569)),"ราชพฤกษ",ISNUMBER(SEARCH("CP03",D1569)),"บางใหญ่",ISNUMBER(SEARCH("CP04",D1569)),"บางบอน",OR(ISNUMBER(SEARCH("CP",D1569)),ISNUMBER(SEARCH("BTC",#REF!))),"340",TRUE,"")</f>
        <v>บางใหญ่</v>
      </c>
    </row>
    <row r="1570" spans="1:7" x14ac:dyDescent="0.2">
      <c r="A1570" t="s">
        <v>9637</v>
      </c>
      <c r="B1570" t="s">
        <v>9638</v>
      </c>
      <c r="C1570" t="s">
        <v>8518</v>
      </c>
      <c r="D1570" t="s">
        <v>2605</v>
      </c>
      <c r="E1570" t="s">
        <v>8546</v>
      </c>
      <c r="F1570">
        <v>1</v>
      </c>
      <c r="G1570" t="str" cm="1">
        <f t="array" ref="G1570">_xlfn.IFS(ISNUMBER(SEARCH("CP02",D1570)),"ราชพฤกษ",ISNUMBER(SEARCH("CP03",D1570)),"บางใหญ่",ISNUMBER(SEARCH("CP04",D1570)),"บางบอน",OR(ISNUMBER(SEARCH("CP",D1570)),ISNUMBER(SEARCH("BTC",#REF!))),"340",TRUE,"")</f>
        <v>บางใหญ่</v>
      </c>
    </row>
    <row r="1571" spans="1:7" x14ac:dyDescent="0.2">
      <c r="A1571" t="s">
        <v>9639</v>
      </c>
      <c r="B1571" t="s">
        <v>9640</v>
      </c>
      <c r="C1571" t="s">
        <v>8516</v>
      </c>
      <c r="D1571" t="s">
        <v>2584</v>
      </c>
      <c r="E1571" t="s">
        <v>8546</v>
      </c>
      <c r="F1571">
        <v>2</v>
      </c>
      <c r="G1571" t="str" cm="1">
        <f t="array" ref="G1571">_xlfn.IFS(ISNUMBER(SEARCH("CP02",D1571)),"ราชพฤกษ",ISNUMBER(SEARCH("CP03",D1571)),"บางใหญ่",ISNUMBER(SEARCH("CP04",D1571)),"บางบอน",OR(ISNUMBER(SEARCH("CP",D1571)),ISNUMBER(SEARCH("BTC",#REF!))),"340",TRUE,"")</f>
        <v>ราชพฤกษ</v>
      </c>
    </row>
    <row r="1572" spans="1:7" x14ac:dyDescent="0.2">
      <c r="A1572" t="s">
        <v>9639</v>
      </c>
      <c r="B1572" t="s">
        <v>9640</v>
      </c>
      <c r="C1572" t="s">
        <v>8518</v>
      </c>
      <c r="D1572" t="s">
        <v>2605</v>
      </c>
      <c r="E1572" t="s">
        <v>8546</v>
      </c>
      <c r="F1572">
        <v>1</v>
      </c>
      <c r="G1572" t="str" cm="1">
        <f t="array" ref="G1572">_xlfn.IFS(ISNUMBER(SEARCH("CP02",D1572)),"ราชพฤกษ",ISNUMBER(SEARCH("CP03",D1572)),"บางใหญ่",ISNUMBER(SEARCH("CP04",D1572)),"บางบอน",OR(ISNUMBER(SEARCH("CP",D1572)),ISNUMBER(SEARCH("BTC",#REF!))),"340",TRUE,"")</f>
        <v>บางใหญ่</v>
      </c>
    </row>
    <row r="1573" spans="1:7" x14ac:dyDescent="0.2">
      <c r="A1573" t="s">
        <v>9641</v>
      </c>
      <c r="B1573" t="s">
        <v>9642</v>
      </c>
      <c r="C1573" t="s">
        <v>8516</v>
      </c>
      <c r="D1573" t="s">
        <v>2584</v>
      </c>
      <c r="E1573" t="s">
        <v>8546</v>
      </c>
      <c r="F1573">
        <v>1</v>
      </c>
      <c r="G1573" t="str" cm="1">
        <f t="array" ref="G1573">_xlfn.IFS(ISNUMBER(SEARCH("CP02",D1573)),"ราชพฤกษ",ISNUMBER(SEARCH("CP03",D1573)),"บางใหญ่",ISNUMBER(SEARCH("CP04",D1573)),"บางบอน",OR(ISNUMBER(SEARCH("CP",D1573)),ISNUMBER(SEARCH("BTC",#REF!))),"340",TRUE,"")</f>
        <v>ราชพฤกษ</v>
      </c>
    </row>
    <row r="1574" spans="1:7" x14ac:dyDescent="0.2">
      <c r="A1574" t="s">
        <v>9641</v>
      </c>
      <c r="B1574" t="s">
        <v>9642</v>
      </c>
      <c r="C1574" t="s">
        <v>8518</v>
      </c>
      <c r="D1574" t="s">
        <v>2605</v>
      </c>
      <c r="E1574" t="s">
        <v>8546</v>
      </c>
      <c r="F1574">
        <v>1</v>
      </c>
      <c r="G1574" t="str" cm="1">
        <f t="array" ref="G1574">_xlfn.IFS(ISNUMBER(SEARCH("CP02",D1574)),"ราชพฤกษ",ISNUMBER(SEARCH("CP03",D1574)),"บางใหญ่",ISNUMBER(SEARCH("CP04",D1574)),"บางบอน",OR(ISNUMBER(SEARCH("CP",D1574)),ISNUMBER(SEARCH("BTC",#REF!))),"340",TRUE,"")</f>
        <v>บางใหญ่</v>
      </c>
    </row>
    <row r="1575" spans="1:7" x14ac:dyDescent="0.2">
      <c r="A1575" t="s">
        <v>353</v>
      </c>
      <c r="B1575" t="s">
        <v>354</v>
      </c>
      <c r="C1575" t="s">
        <v>8516</v>
      </c>
      <c r="D1575" t="s">
        <v>2584</v>
      </c>
      <c r="E1575" t="s">
        <v>8546</v>
      </c>
      <c r="F1575">
        <v>1</v>
      </c>
      <c r="G1575" t="str" cm="1">
        <f t="array" ref="G1575">_xlfn.IFS(ISNUMBER(SEARCH("CP02",D1575)),"ราชพฤกษ",ISNUMBER(SEARCH("CP03",D1575)),"บางใหญ่",ISNUMBER(SEARCH("CP04",D1575)),"บางบอน",OR(ISNUMBER(SEARCH("CP",D1575)),ISNUMBER(SEARCH("BTC",#REF!))),"340",TRUE,"")</f>
        <v>ราชพฤกษ</v>
      </c>
    </row>
    <row r="1576" spans="1:7" x14ac:dyDescent="0.2">
      <c r="A1576" t="s">
        <v>353</v>
      </c>
      <c r="B1576" t="s">
        <v>354</v>
      </c>
      <c r="C1576" t="s">
        <v>8518</v>
      </c>
      <c r="D1576" t="s">
        <v>2605</v>
      </c>
      <c r="E1576" t="s">
        <v>8546</v>
      </c>
      <c r="F1576">
        <v>2</v>
      </c>
      <c r="G1576" t="str" cm="1">
        <f t="array" ref="G1576">_xlfn.IFS(ISNUMBER(SEARCH("CP02",D1576)),"ราชพฤกษ",ISNUMBER(SEARCH("CP03",D1576)),"บางใหญ่",ISNUMBER(SEARCH("CP04",D1576)),"บางบอน",OR(ISNUMBER(SEARCH("CP",D1576)),ISNUMBER(SEARCH("BTC",#REF!))),"340",TRUE,"")</f>
        <v>บางใหญ่</v>
      </c>
    </row>
    <row r="1577" spans="1:7" x14ac:dyDescent="0.2">
      <c r="A1577" t="s">
        <v>9643</v>
      </c>
      <c r="B1577" t="s">
        <v>9644</v>
      </c>
      <c r="C1577" t="s">
        <v>8530</v>
      </c>
      <c r="D1577" t="s">
        <v>8531</v>
      </c>
      <c r="E1577" t="s">
        <v>8546</v>
      </c>
      <c r="F1577">
        <v>1</v>
      </c>
      <c r="G1577" t="str" cm="1">
        <f t="array" ref="G1577">_xlfn.IFS(ISNUMBER(SEARCH("CP02",D1577)),"ราชพฤกษ",ISNUMBER(SEARCH("CP03",D1577)),"บางใหญ่",ISNUMBER(SEARCH("CP04",D1577)),"บางบอน",OR(ISNUMBER(SEARCH("CP",D1577)),ISNUMBER(SEARCH("BTC",#REF!))),"340",TRUE,"")</f>
        <v/>
      </c>
    </row>
    <row r="1578" spans="1:7" x14ac:dyDescent="0.2">
      <c r="A1578" t="s">
        <v>9643</v>
      </c>
      <c r="B1578" t="s">
        <v>9644</v>
      </c>
      <c r="C1578" t="s">
        <v>8516</v>
      </c>
      <c r="D1578" t="s">
        <v>2584</v>
      </c>
      <c r="E1578" t="s">
        <v>8546</v>
      </c>
      <c r="F1578">
        <v>1</v>
      </c>
      <c r="G1578" t="str" cm="1">
        <f t="array" ref="G1578">_xlfn.IFS(ISNUMBER(SEARCH("CP02",D1578)),"ราชพฤกษ",ISNUMBER(SEARCH("CP03",D1578)),"บางใหญ่",ISNUMBER(SEARCH("CP04",D1578)),"บางบอน",OR(ISNUMBER(SEARCH("CP",D1578)),ISNUMBER(SEARCH("BTC",#REF!))),"340",TRUE,"")</f>
        <v>ราชพฤกษ</v>
      </c>
    </row>
    <row r="1579" spans="1:7" x14ac:dyDescent="0.2">
      <c r="A1579" t="s">
        <v>9645</v>
      </c>
      <c r="B1579" t="s">
        <v>9646</v>
      </c>
      <c r="C1579" t="s">
        <v>8520</v>
      </c>
      <c r="D1579" t="s">
        <v>2683</v>
      </c>
      <c r="E1579" t="s">
        <v>8546</v>
      </c>
      <c r="F1579">
        <v>1</v>
      </c>
      <c r="G1579" t="str" cm="1">
        <f t="array" ref="G1579">_xlfn.IFS(ISNUMBER(SEARCH("CP02",D1579)),"ราชพฤกษ",ISNUMBER(SEARCH("CP03",D1579)),"บางใหญ่",ISNUMBER(SEARCH("CP04",D1579)),"บางบอน",OR(ISNUMBER(SEARCH("CP",D1579)),ISNUMBER(SEARCH("BTC",#REF!))),"340",TRUE,"")</f>
        <v>340</v>
      </c>
    </row>
    <row r="1580" spans="1:7" x14ac:dyDescent="0.2">
      <c r="A1580" t="s">
        <v>9645</v>
      </c>
      <c r="B1580" t="s">
        <v>9646</v>
      </c>
      <c r="C1580" t="s">
        <v>8516</v>
      </c>
      <c r="D1580" t="s">
        <v>2584</v>
      </c>
      <c r="E1580" t="s">
        <v>8546</v>
      </c>
      <c r="F1580">
        <v>2</v>
      </c>
      <c r="G1580" t="str" cm="1">
        <f t="array" ref="G1580">_xlfn.IFS(ISNUMBER(SEARCH("CP02",D1580)),"ราชพฤกษ",ISNUMBER(SEARCH("CP03",D1580)),"บางใหญ่",ISNUMBER(SEARCH("CP04",D1580)),"บางบอน",OR(ISNUMBER(SEARCH("CP",D1580)),ISNUMBER(SEARCH("BTC",#REF!))),"340",TRUE,"")</f>
        <v>ราชพฤกษ</v>
      </c>
    </row>
    <row r="1581" spans="1:7" x14ac:dyDescent="0.2">
      <c r="A1581" t="s">
        <v>9645</v>
      </c>
      <c r="B1581" t="s">
        <v>9646</v>
      </c>
      <c r="C1581" t="s">
        <v>8518</v>
      </c>
      <c r="D1581" t="s">
        <v>2605</v>
      </c>
      <c r="E1581" t="s">
        <v>8546</v>
      </c>
      <c r="F1581">
        <v>2</v>
      </c>
      <c r="G1581" t="str" cm="1">
        <f t="array" ref="G1581">_xlfn.IFS(ISNUMBER(SEARCH("CP02",D1581)),"ราชพฤกษ",ISNUMBER(SEARCH("CP03",D1581)),"บางใหญ่",ISNUMBER(SEARCH("CP04",D1581)),"บางบอน",OR(ISNUMBER(SEARCH("CP",D1581)),ISNUMBER(SEARCH("BTC",#REF!))),"340",TRUE,"")</f>
        <v>บางใหญ่</v>
      </c>
    </row>
    <row r="1582" spans="1:7" x14ac:dyDescent="0.2">
      <c r="A1582" t="s">
        <v>9647</v>
      </c>
      <c r="B1582" t="s">
        <v>9648</v>
      </c>
      <c r="C1582" t="s">
        <v>8530</v>
      </c>
      <c r="D1582" t="s">
        <v>8531</v>
      </c>
      <c r="E1582" t="s">
        <v>8546</v>
      </c>
      <c r="F1582">
        <v>1</v>
      </c>
      <c r="G1582" t="str" cm="1">
        <f t="array" ref="G1582">_xlfn.IFS(ISNUMBER(SEARCH("CP02",D1582)),"ราชพฤกษ",ISNUMBER(SEARCH("CP03",D1582)),"บางใหญ่",ISNUMBER(SEARCH("CP04",D1582)),"บางบอน",OR(ISNUMBER(SEARCH("CP",D1582)),ISNUMBER(SEARCH("BTC",#REF!))),"340",TRUE,"")</f>
        <v/>
      </c>
    </row>
    <row r="1583" spans="1:7" x14ac:dyDescent="0.2">
      <c r="A1583" t="s">
        <v>9647</v>
      </c>
      <c r="B1583" t="s">
        <v>9648</v>
      </c>
      <c r="C1583" t="s">
        <v>8519</v>
      </c>
      <c r="D1583" t="s">
        <v>2631</v>
      </c>
      <c r="E1583" t="s">
        <v>8546</v>
      </c>
      <c r="F1583">
        <v>1</v>
      </c>
      <c r="G1583" t="str" cm="1">
        <f t="array" ref="G1583">_xlfn.IFS(ISNUMBER(SEARCH("CP02",D1583)),"ราชพฤกษ",ISNUMBER(SEARCH("CP03",D1583)),"บางใหญ่",ISNUMBER(SEARCH("CP04",D1583)),"บางบอน",OR(ISNUMBER(SEARCH("CP",D1583)),ISNUMBER(SEARCH("BTC",#REF!))),"340",TRUE,"")</f>
        <v>บางบอน</v>
      </c>
    </row>
    <row r="1584" spans="1:7" x14ac:dyDescent="0.2">
      <c r="A1584" t="s">
        <v>9649</v>
      </c>
      <c r="B1584" t="s">
        <v>9650</v>
      </c>
      <c r="C1584" t="s">
        <v>8520</v>
      </c>
      <c r="D1584" t="s">
        <v>2683</v>
      </c>
      <c r="E1584" t="s">
        <v>8546</v>
      </c>
      <c r="F1584">
        <v>1</v>
      </c>
      <c r="G1584" t="str" cm="1">
        <f t="array" ref="G1584">_xlfn.IFS(ISNUMBER(SEARCH("CP02",D1584)),"ราชพฤกษ",ISNUMBER(SEARCH("CP03",D1584)),"บางใหญ่",ISNUMBER(SEARCH("CP04",D1584)),"บางบอน",OR(ISNUMBER(SEARCH("CP",D1584)),ISNUMBER(SEARCH("BTC",#REF!))),"340",TRUE,"")</f>
        <v>340</v>
      </c>
    </row>
    <row r="1585" spans="1:7" x14ac:dyDescent="0.2">
      <c r="A1585" t="s">
        <v>9649</v>
      </c>
      <c r="B1585" t="s">
        <v>9650</v>
      </c>
      <c r="C1585" t="s">
        <v>8516</v>
      </c>
      <c r="D1585" t="s">
        <v>2584</v>
      </c>
      <c r="E1585" t="s">
        <v>8546</v>
      </c>
      <c r="F1585">
        <v>3</v>
      </c>
      <c r="G1585" t="str" cm="1">
        <f t="array" ref="G1585">_xlfn.IFS(ISNUMBER(SEARCH("CP02",D1585)),"ราชพฤกษ",ISNUMBER(SEARCH("CP03",D1585)),"บางใหญ่",ISNUMBER(SEARCH("CP04",D1585)),"บางบอน",OR(ISNUMBER(SEARCH("CP",D1585)),ISNUMBER(SEARCH("BTC",#REF!))),"340",TRUE,"")</f>
        <v>ราชพฤกษ</v>
      </c>
    </row>
    <row r="1586" spans="1:7" x14ac:dyDescent="0.2">
      <c r="A1586" t="s">
        <v>9649</v>
      </c>
      <c r="B1586" t="s">
        <v>9650</v>
      </c>
      <c r="C1586" t="s">
        <v>8519</v>
      </c>
      <c r="D1586" t="s">
        <v>2631</v>
      </c>
      <c r="E1586" t="s">
        <v>8546</v>
      </c>
      <c r="F1586">
        <v>1</v>
      </c>
      <c r="G1586" t="str" cm="1">
        <f t="array" ref="G1586">_xlfn.IFS(ISNUMBER(SEARCH("CP02",D1586)),"ราชพฤกษ",ISNUMBER(SEARCH("CP03",D1586)),"บางใหญ่",ISNUMBER(SEARCH("CP04",D1586)),"บางบอน",OR(ISNUMBER(SEARCH("CP",D1586)),ISNUMBER(SEARCH("BTC",#REF!))),"340",TRUE,"")</f>
        <v>บางบอน</v>
      </c>
    </row>
    <row r="1587" spans="1:7" x14ac:dyDescent="0.2">
      <c r="A1587" t="s">
        <v>9651</v>
      </c>
      <c r="B1587" t="s">
        <v>9652</v>
      </c>
      <c r="C1587" t="s">
        <v>8519</v>
      </c>
      <c r="D1587" t="s">
        <v>2631</v>
      </c>
      <c r="E1587" t="s">
        <v>8546</v>
      </c>
      <c r="F1587">
        <v>1</v>
      </c>
      <c r="G1587" t="str" cm="1">
        <f t="array" ref="G1587">_xlfn.IFS(ISNUMBER(SEARCH("CP02",D1587)),"ราชพฤกษ",ISNUMBER(SEARCH("CP03",D1587)),"บางใหญ่",ISNUMBER(SEARCH("CP04",D1587)),"บางบอน",OR(ISNUMBER(SEARCH("CP",D1587)),ISNUMBER(SEARCH("BTC",#REF!))),"340",TRUE,"")</f>
        <v>บางบอน</v>
      </c>
    </row>
    <row r="1588" spans="1:7" x14ac:dyDescent="0.2">
      <c r="A1588" t="s">
        <v>9653</v>
      </c>
      <c r="B1588" t="s">
        <v>9654</v>
      </c>
      <c r="C1588" t="s">
        <v>8516</v>
      </c>
      <c r="D1588" t="s">
        <v>2584</v>
      </c>
      <c r="E1588" t="s">
        <v>8546</v>
      </c>
      <c r="F1588">
        <v>2</v>
      </c>
      <c r="G1588" t="str" cm="1">
        <f t="array" ref="G1588">_xlfn.IFS(ISNUMBER(SEARCH("CP02",D1588)),"ราชพฤกษ",ISNUMBER(SEARCH("CP03",D1588)),"บางใหญ่",ISNUMBER(SEARCH("CP04",D1588)),"บางบอน",OR(ISNUMBER(SEARCH("CP",D1588)),ISNUMBER(SEARCH("BTC",#REF!))),"340",TRUE,"")</f>
        <v>ราชพฤกษ</v>
      </c>
    </row>
    <row r="1589" spans="1:7" x14ac:dyDescent="0.2">
      <c r="A1589" t="s">
        <v>9653</v>
      </c>
      <c r="B1589" t="s">
        <v>9654</v>
      </c>
      <c r="C1589" t="s">
        <v>8518</v>
      </c>
      <c r="D1589" t="s">
        <v>2605</v>
      </c>
      <c r="E1589" t="s">
        <v>8546</v>
      </c>
      <c r="F1589">
        <v>1</v>
      </c>
      <c r="G1589" t="str" cm="1">
        <f t="array" ref="G1589">_xlfn.IFS(ISNUMBER(SEARCH("CP02",D1589)),"ราชพฤกษ",ISNUMBER(SEARCH("CP03",D1589)),"บางใหญ่",ISNUMBER(SEARCH("CP04",D1589)),"บางบอน",OR(ISNUMBER(SEARCH("CP",D1589)),ISNUMBER(SEARCH("BTC",#REF!))),"340",TRUE,"")</f>
        <v>บางใหญ่</v>
      </c>
    </row>
    <row r="1590" spans="1:7" x14ac:dyDescent="0.2">
      <c r="A1590" t="s">
        <v>9655</v>
      </c>
      <c r="B1590" t="s">
        <v>9656</v>
      </c>
      <c r="C1590" t="s">
        <v>8520</v>
      </c>
      <c r="D1590" t="s">
        <v>2683</v>
      </c>
      <c r="E1590" t="s">
        <v>8546</v>
      </c>
      <c r="F1590">
        <v>1</v>
      </c>
      <c r="G1590" t="str" cm="1">
        <f t="array" ref="G1590">_xlfn.IFS(ISNUMBER(SEARCH("CP02",D1590)),"ราชพฤกษ",ISNUMBER(SEARCH("CP03",D1590)),"บางใหญ่",ISNUMBER(SEARCH("CP04",D1590)),"บางบอน",OR(ISNUMBER(SEARCH("CP",D1590)),ISNUMBER(SEARCH("BTC",#REF!))),"340",TRUE,"")</f>
        <v>340</v>
      </c>
    </row>
    <row r="1591" spans="1:7" x14ac:dyDescent="0.2">
      <c r="A1591" t="s">
        <v>9655</v>
      </c>
      <c r="B1591" t="s">
        <v>9656</v>
      </c>
      <c r="C1591" t="s">
        <v>8518</v>
      </c>
      <c r="D1591" t="s">
        <v>2605</v>
      </c>
      <c r="E1591" t="s">
        <v>8546</v>
      </c>
      <c r="F1591">
        <v>1</v>
      </c>
      <c r="G1591" t="str" cm="1">
        <f t="array" ref="G1591">_xlfn.IFS(ISNUMBER(SEARCH("CP02",D1591)),"ราชพฤกษ",ISNUMBER(SEARCH("CP03",D1591)),"บางใหญ่",ISNUMBER(SEARCH("CP04",D1591)),"บางบอน",OR(ISNUMBER(SEARCH("CP",D1591)),ISNUMBER(SEARCH("BTC",#REF!))),"340",TRUE,"")</f>
        <v>บางใหญ่</v>
      </c>
    </row>
    <row r="1592" spans="1:7" x14ac:dyDescent="0.2">
      <c r="A1592" t="s">
        <v>437</v>
      </c>
      <c r="B1592" t="s">
        <v>438</v>
      </c>
      <c r="C1592" t="s">
        <v>8520</v>
      </c>
      <c r="D1592" t="s">
        <v>2683</v>
      </c>
      <c r="E1592" t="s">
        <v>8546</v>
      </c>
      <c r="F1592">
        <v>4</v>
      </c>
      <c r="G1592" t="str" cm="1">
        <f t="array" ref="G1592">_xlfn.IFS(ISNUMBER(SEARCH("CP02",D1592)),"ราชพฤกษ",ISNUMBER(SEARCH("CP03",D1592)),"บางใหญ่",ISNUMBER(SEARCH("CP04",D1592)),"บางบอน",OR(ISNUMBER(SEARCH("CP",D1592)),ISNUMBER(SEARCH("BTC",#REF!))),"340",TRUE,"")</f>
        <v>340</v>
      </c>
    </row>
    <row r="1593" spans="1:7" x14ac:dyDescent="0.2">
      <c r="A1593" t="s">
        <v>437</v>
      </c>
      <c r="B1593" t="s">
        <v>438</v>
      </c>
      <c r="C1593" t="s">
        <v>8518</v>
      </c>
      <c r="D1593" t="s">
        <v>2605</v>
      </c>
      <c r="E1593" t="s">
        <v>8546</v>
      </c>
      <c r="F1593">
        <v>3</v>
      </c>
      <c r="G1593" t="str" cm="1">
        <f t="array" ref="G1593">_xlfn.IFS(ISNUMBER(SEARCH("CP02",D1593)),"ราชพฤกษ",ISNUMBER(SEARCH("CP03",D1593)),"บางใหญ่",ISNUMBER(SEARCH("CP04",D1593)),"บางบอน",OR(ISNUMBER(SEARCH("CP",D1593)),ISNUMBER(SEARCH("BTC",#REF!))),"340",TRUE,"")</f>
        <v>บางใหญ่</v>
      </c>
    </row>
    <row r="1594" spans="1:7" x14ac:dyDescent="0.2">
      <c r="A1594" t="s">
        <v>437</v>
      </c>
      <c r="B1594" t="s">
        <v>438</v>
      </c>
      <c r="C1594" t="s">
        <v>8519</v>
      </c>
      <c r="D1594" t="s">
        <v>2631</v>
      </c>
      <c r="E1594" t="s">
        <v>8546</v>
      </c>
      <c r="F1594">
        <v>2</v>
      </c>
      <c r="G1594" t="str" cm="1">
        <f t="array" ref="G1594">_xlfn.IFS(ISNUMBER(SEARCH("CP02",D1594)),"ราชพฤกษ",ISNUMBER(SEARCH("CP03",D1594)),"บางใหญ่",ISNUMBER(SEARCH("CP04",D1594)),"บางบอน",OR(ISNUMBER(SEARCH("CP",D1594)),ISNUMBER(SEARCH("BTC",#REF!))),"340",TRUE,"")</f>
        <v>บางบอน</v>
      </c>
    </row>
    <row r="1595" spans="1:7" x14ac:dyDescent="0.2">
      <c r="A1595" t="s">
        <v>367</v>
      </c>
      <c r="B1595" t="s">
        <v>368</v>
      </c>
      <c r="C1595" t="s">
        <v>8520</v>
      </c>
      <c r="D1595" t="s">
        <v>2683</v>
      </c>
      <c r="E1595" t="s">
        <v>8546</v>
      </c>
      <c r="F1595">
        <v>2</v>
      </c>
      <c r="G1595" t="str" cm="1">
        <f t="array" ref="G1595">_xlfn.IFS(ISNUMBER(SEARCH("CP02",D1595)),"ราชพฤกษ",ISNUMBER(SEARCH("CP03",D1595)),"บางใหญ่",ISNUMBER(SEARCH("CP04",D1595)),"บางบอน",OR(ISNUMBER(SEARCH("CP",D1595)),ISNUMBER(SEARCH("BTC",#REF!))),"340",TRUE,"")</f>
        <v>340</v>
      </c>
    </row>
    <row r="1596" spans="1:7" x14ac:dyDescent="0.2">
      <c r="A1596" t="s">
        <v>367</v>
      </c>
      <c r="B1596" t="s">
        <v>368</v>
      </c>
      <c r="C1596" t="s">
        <v>8516</v>
      </c>
      <c r="D1596" t="s">
        <v>2584</v>
      </c>
      <c r="E1596" t="s">
        <v>8546</v>
      </c>
      <c r="F1596">
        <v>2</v>
      </c>
      <c r="G1596" t="str" cm="1">
        <f t="array" ref="G1596">_xlfn.IFS(ISNUMBER(SEARCH("CP02",D1596)),"ราชพฤกษ",ISNUMBER(SEARCH("CP03",D1596)),"บางใหญ่",ISNUMBER(SEARCH("CP04",D1596)),"บางบอน",OR(ISNUMBER(SEARCH("CP",D1596)),ISNUMBER(SEARCH("BTC",#REF!))),"340",TRUE,"")</f>
        <v>ราชพฤกษ</v>
      </c>
    </row>
    <row r="1597" spans="1:7" x14ac:dyDescent="0.2">
      <c r="A1597" t="s">
        <v>367</v>
      </c>
      <c r="B1597" t="s">
        <v>368</v>
      </c>
      <c r="C1597" t="s">
        <v>8518</v>
      </c>
      <c r="D1597" t="s">
        <v>2605</v>
      </c>
      <c r="E1597" t="s">
        <v>8546</v>
      </c>
      <c r="F1597">
        <v>2</v>
      </c>
      <c r="G1597" t="str" cm="1">
        <f t="array" ref="G1597">_xlfn.IFS(ISNUMBER(SEARCH("CP02",D1597)),"ราชพฤกษ",ISNUMBER(SEARCH("CP03",D1597)),"บางใหญ่",ISNUMBER(SEARCH("CP04",D1597)),"บางบอน",OR(ISNUMBER(SEARCH("CP",D1597)),ISNUMBER(SEARCH("BTC",#REF!))),"340",TRUE,"")</f>
        <v>บางใหญ่</v>
      </c>
    </row>
    <row r="1598" spans="1:7" x14ac:dyDescent="0.2">
      <c r="A1598" t="s">
        <v>1759</v>
      </c>
      <c r="B1598" t="s">
        <v>1760</v>
      </c>
      <c r="C1598" t="s">
        <v>8530</v>
      </c>
      <c r="D1598" t="s">
        <v>8543</v>
      </c>
      <c r="E1598" t="s">
        <v>8546</v>
      </c>
      <c r="F1598">
        <v>5</v>
      </c>
      <c r="G1598" t="str" cm="1">
        <f t="array" ref="G1598">_xlfn.IFS(ISNUMBER(SEARCH("CP02",D1598)),"ราชพฤกษ",ISNUMBER(SEARCH("CP03",D1598)),"บางใหญ่",ISNUMBER(SEARCH("CP04",D1598)),"บางบอน",OR(ISNUMBER(SEARCH("CP",D1598)),ISNUMBER(SEARCH("BTC",#REF!))),"340",TRUE,"")</f>
        <v/>
      </c>
    </row>
    <row r="1599" spans="1:7" x14ac:dyDescent="0.2">
      <c r="A1599" t="s">
        <v>1759</v>
      </c>
      <c r="B1599" t="s">
        <v>1760</v>
      </c>
      <c r="C1599" t="s">
        <v>8520</v>
      </c>
      <c r="D1599" t="s">
        <v>2683</v>
      </c>
      <c r="E1599" t="s">
        <v>8546</v>
      </c>
      <c r="F1599">
        <v>2</v>
      </c>
      <c r="G1599" t="str" cm="1">
        <f t="array" ref="G1599">_xlfn.IFS(ISNUMBER(SEARCH("CP02",D1599)),"ราชพฤกษ",ISNUMBER(SEARCH("CP03",D1599)),"บางใหญ่",ISNUMBER(SEARCH("CP04",D1599)),"บางบอน",OR(ISNUMBER(SEARCH("CP",D1599)),ISNUMBER(SEARCH("BTC",#REF!))),"340",TRUE,"")</f>
        <v>340</v>
      </c>
    </row>
    <row r="1600" spans="1:7" x14ac:dyDescent="0.2">
      <c r="A1600" t="s">
        <v>1759</v>
      </c>
      <c r="B1600" t="s">
        <v>1760</v>
      </c>
      <c r="C1600" t="s">
        <v>8516</v>
      </c>
      <c r="D1600" t="s">
        <v>2584</v>
      </c>
      <c r="E1600" t="s">
        <v>8546</v>
      </c>
      <c r="F1600">
        <v>1</v>
      </c>
      <c r="G1600" t="str" cm="1">
        <f t="array" ref="G1600">_xlfn.IFS(ISNUMBER(SEARCH("CP02",D1600)),"ราชพฤกษ",ISNUMBER(SEARCH("CP03",D1600)),"บางใหญ่",ISNUMBER(SEARCH("CP04",D1600)),"บางบอน",OR(ISNUMBER(SEARCH("CP",D1600)),ISNUMBER(SEARCH("BTC",#REF!))),"340",TRUE,"")</f>
        <v>ราชพฤกษ</v>
      </c>
    </row>
    <row r="1601" spans="1:7" x14ac:dyDescent="0.2">
      <c r="A1601" t="s">
        <v>1759</v>
      </c>
      <c r="B1601" t="s">
        <v>1760</v>
      </c>
      <c r="C1601" t="s">
        <v>8518</v>
      </c>
      <c r="D1601" t="s">
        <v>2605</v>
      </c>
      <c r="E1601" t="s">
        <v>8546</v>
      </c>
      <c r="F1601">
        <v>2</v>
      </c>
      <c r="G1601" t="str" cm="1">
        <f t="array" ref="G1601">_xlfn.IFS(ISNUMBER(SEARCH("CP02",D1601)),"ราชพฤกษ",ISNUMBER(SEARCH("CP03",D1601)),"บางใหญ่",ISNUMBER(SEARCH("CP04",D1601)),"บางบอน",OR(ISNUMBER(SEARCH("CP",D1601)),ISNUMBER(SEARCH("BTC",#REF!))),"340",TRUE,"")</f>
        <v>บางใหญ่</v>
      </c>
    </row>
    <row r="1602" spans="1:7" x14ac:dyDescent="0.2">
      <c r="A1602" t="s">
        <v>9657</v>
      </c>
      <c r="B1602" t="s">
        <v>9658</v>
      </c>
      <c r="C1602" t="s">
        <v>8519</v>
      </c>
      <c r="D1602" t="s">
        <v>2631</v>
      </c>
      <c r="E1602" t="s">
        <v>8546</v>
      </c>
      <c r="F1602">
        <v>1</v>
      </c>
      <c r="G1602" t="str" cm="1">
        <f t="array" ref="G1602">_xlfn.IFS(ISNUMBER(SEARCH("CP02",D1602)),"ราชพฤกษ",ISNUMBER(SEARCH("CP03",D1602)),"บางใหญ่",ISNUMBER(SEARCH("CP04",D1602)),"บางบอน",OR(ISNUMBER(SEARCH("CP",D1602)),ISNUMBER(SEARCH("BTC",#REF!))),"340",TRUE,"")</f>
        <v>บางบอน</v>
      </c>
    </row>
    <row r="1603" spans="1:7" x14ac:dyDescent="0.2">
      <c r="A1603" t="s">
        <v>9659</v>
      </c>
      <c r="B1603" t="s">
        <v>9660</v>
      </c>
      <c r="C1603" t="s">
        <v>8516</v>
      </c>
      <c r="D1603" t="s">
        <v>2584</v>
      </c>
      <c r="E1603" t="s">
        <v>8546</v>
      </c>
      <c r="F1603">
        <v>1</v>
      </c>
      <c r="G1603" t="str" cm="1">
        <f t="array" ref="G1603">_xlfn.IFS(ISNUMBER(SEARCH("CP02",D1603)),"ราชพฤกษ",ISNUMBER(SEARCH("CP03",D1603)),"บางใหญ่",ISNUMBER(SEARCH("CP04",D1603)),"บางบอน",OR(ISNUMBER(SEARCH("CP",D1603)),ISNUMBER(SEARCH("BTC",#REF!))),"340",TRUE,"")</f>
        <v>ราชพฤกษ</v>
      </c>
    </row>
    <row r="1604" spans="1:7" x14ac:dyDescent="0.2">
      <c r="A1604" t="s">
        <v>9659</v>
      </c>
      <c r="B1604" t="s">
        <v>9660</v>
      </c>
      <c r="C1604" t="s">
        <v>8518</v>
      </c>
      <c r="D1604" t="s">
        <v>2605</v>
      </c>
      <c r="E1604" t="s">
        <v>8546</v>
      </c>
      <c r="F1604">
        <v>2</v>
      </c>
      <c r="G1604" t="str" cm="1">
        <f t="array" ref="G1604">_xlfn.IFS(ISNUMBER(SEARCH("CP02",D1604)),"ราชพฤกษ",ISNUMBER(SEARCH("CP03",D1604)),"บางใหญ่",ISNUMBER(SEARCH("CP04",D1604)),"บางบอน",OR(ISNUMBER(SEARCH("CP",D1604)),ISNUMBER(SEARCH("BTC",#REF!))),"340",TRUE,"")</f>
        <v>บางใหญ่</v>
      </c>
    </row>
    <row r="1605" spans="1:7" x14ac:dyDescent="0.2">
      <c r="A1605" t="s">
        <v>9659</v>
      </c>
      <c r="B1605" t="s">
        <v>9660</v>
      </c>
      <c r="C1605" t="s">
        <v>8519</v>
      </c>
      <c r="D1605" t="s">
        <v>2631</v>
      </c>
      <c r="E1605" t="s">
        <v>8546</v>
      </c>
      <c r="F1605">
        <v>1</v>
      </c>
      <c r="G1605" t="str" cm="1">
        <f t="array" ref="G1605">_xlfn.IFS(ISNUMBER(SEARCH("CP02",D1605)),"ราชพฤกษ",ISNUMBER(SEARCH("CP03",D1605)),"บางใหญ่",ISNUMBER(SEARCH("CP04",D1605)),"บางบอน",OR(ISNUMBER(SEARCH("CP",D1605)),ISNUMBER(SEARCH("BTC",#REF!))),"340",TRUE,"")</f>
        <v>บางบอน</v>
      </c>
    </row>
    <row r="1606" spans="1:7" x14ac:dyDescent="0.2">
      <c r="A1606" t="s">
        <v>377</v>
      </c>
      <c r="B1606" t="s">
        <v>378</v>
      </c>
      <c r="C1606" t="s">
        <v>8530</v>
      </c>
      <c r="D1606" t="s">
        <v>8543</v>
      </c>
      <c r="E1606" t="s">
        <v>8546</v>
      </c>
      <c r="F1606">
        <v>2</v>
      </c>
      <c r="G1606" t="str" cm="1">
        <f t="array" ref="G1606">_xlfn.IFS(ISNUMBER(SEARCH("CP02",D1606)),"ราชพฤกษ",ISNUMBER(SEARCH("CP03",D1606)),"บางใหญ่",ISNUMBER(SEARCH("CP04",D1606)),"บางบอน",OR(ISNUMBER(SEARCH("CP",D1606)),ISNUMBER(SEARCH("BTC",#REF!))),"340",TRUE,"")</f>
        <v/>
      </c>
    </row>
    <row r="1607" spans="1:7" x14ac:dyDescent="0.2">
      <c r="A1607" t="s">
        <v>377</v>
      </c>
      <c r="B1607" t="s">
        <v>378</v>
      </c>
      <c r="C1607" t="s">
        <v>8520</v>
      </c>
      <c r="D1607" t="s">
        <v>2683</v>
      </c>
      <c r="E1607" t="s">
        <v>8546</v>
      </c>
      <c r="F1607">
        <v>1</v>
      </c>
      <c r="G1607" t="str" cm="1">
        <f t="array" ref="G1607">_xlfn.IFS(ISNUMBER(SEARCH("CP02",D1607)),"ราชพฤกษ",ISNUMBER(SEARCH("CP03",D1607)),"บางใหญ่",ISNUMBER(SEARCH("CP04",D1607)),"บางบอน",OR(ISNUMBER(SEARCH("CP",D1607)),ISNUMBER(SEARCH("BTC",#REF!))),"340",TRUE,"")</f>
        <v>340</v>
      </c>
    </row>
    <row r="1608" spans="1:7" x14ac:dyDescent="0.2">
      <c r="A1608" t="s">
        <v>377</v>
      </c>
      <c r="B1608" t="s">
        <v>378</v>
      </c>
      <c r="C1608" t="s">
        <v>8516</v>
      </c>
      <c r="D1608" t="s">
        <v>2584</v>
      </c>
      <c r="E1608" t="s">
        <v>8546</v>
      </c>
      <c r="F1608">
        <v>1</v>
      </c>
      <c r="G1608" t="str" cm="1">
        <f t="array" ref="G1608">_xlfn.IFS(ISNUMBER(SEARCH("CP02",D1608)),"ราชพฤกษ",ISNUMBER(SEARCH("CP03",D1608)),"บางใหญ่",ISNUMBER(SEARCH("CP04",D1608)),"บางบอน",OR(ISNUMBER(SEARCH("CP",D1608)),ISNUMBER(SEARCH("BTC",#REF!))),"340",TRUE,"")</f>
        <v>ราชพฤกษ</v>
      </c>
    </row>
    <row r="1609" spans="1:7" x14ac:dyDescent="0.2">
      <c r="A1609" t="s">
        <v>377</v>
      </c>
      <c r="B1609" t="s">
        <v>378</v>
      </c>
      <c r="C1609" t="s">
        <v>8518</v>
      </c>
      <c r="D1609" t="s">
        <v>2605</v>
      </c>
      <c r="E1609" t="s">
        <v>8546</v>
      </c>
      <c r="F1609">
        <v>2</v>
      </c>
      <c r="G1609" t="str" cm="1">
        <f t="array" ref="G1609">_xlfn.IFS(ISNUMBER(SEARCH("CP02",D1609)),"ราชพฤกษ",ISNUMBER(SEARCH("CP03",D1609)),"บางใหญ่",ISNUMBER(SEARCH("CP04",D1609)),"บางบอน",OR(ISNUMBER(SEARCH("CP",D1609)),ISNUMBER(SEARCH("BTC",#REF!))),"340",TRUE,"")</f>
        <v>บางใหญ่</v>
      </c>
    </row>
    <row r="1610" spans="1:7" x14ac:dyDescent="0.2">
      <c r="A1610" t="s">
        <v>377</v>
      </c>
      <c r="B1610" t="s">
        <v>378</v>
      </c>
      <c r="C1610" t="s">
        <v>8519</v>
      </c>
      <c r="D1610" t="s">
        <v>2631</v>
      </c>
      <c r="E1610" t="s">
        <v>8546</v>
      </c>
      <c r="F1610">
        <v>2</v>
      </c>
      <c r="G1610" t="str" cm="1">
        <f t="array" ref="G1610">_xlfn.IFS(ISNUMBER(SEARCH("CP02",D1610)),"ราชพฤกษ",ISNUMBER(SEARCH("CP03",D1610)),"บางใหญ่",ISNUMBER(SEARCH("CP04",D1610)),"บางบอน",OR(ISNUMBER(SEARCH("CP",D1610)),ISNUMBER(SEARCH("BTC",#REF!))),"340",TRUE,"")</f>
        <v>บางบอน</v>
      </c>
    </row>
    <row r="1611" spans="1:7" x14ac:dyDescent="0.2">
      <c r="A1611" t="s">
        <v>9661</v>
      </c>
      <c r="B1611" t="s">
        <v>9662</v>
      </c>
      <c r="C1611" t="s">
        <v>8520</v>
      </c>
      <c r="D1611" t="s">
        <v>2683</v>
      </c>
      <c r="E1611" t="s">
        <v>8546</v>
      </c>
      <c r="F1611">
        <v>1</v>
      </c>
      <c r="G1611" t="str" cm="1">
        <f t="array" ref="G1611">_xlfn.IFS(ISNUMBER(SEARCH("CP02",D1611)),"ราชพฤกษ",ISNUMBER(SEARCH("CP03",D1611)),"บางใหญ่",ISNUMBER(SEARCH("CP04",D1611)),"บางบอน",OR(ISNUMBER(SEARCH("CP",D1611)),ISNUMBER(SEARCH("BTC",#REF!))),"340",TRUE,"")</f>
        <v>340</v>
      </c>
    </row>
    <row r="1612" spans="1:7" x14ac:dyDescent="0.2">
      <c r="A1612" t="s">
        <v>9661</v>
      </c>
      <c r="B1612" t="s">
        <v>9662</v>
      </c>
      <c r="C1612" t="s">
        <v>8516</v>
      </c>
      <c r="D1612" t="s">
        <v>2584</v>
      </c>
      <c r="E1612" t="s">
        <v>8546</v>
      </c>
      <c r="F1612">
        <v>1</v>
      </c>
      <c r="G1612" t="str" cm="1">
        <f t="array" ref="G1612">_xlfn.IFS(ISNUMBER(SEARCH("CP02",D1612)),"ราชพฤกษ",ISNUMBER(SEARCH("CP03",D1612)),"บางใหญ่",ISNUMBER(SEARCH("CP04",D1612)),"บางบอน",OR(ISNUMBER(SEARCH("CP",D1612)),ISNUMBER(SEARCH("BTC",#REF!))),"340",TRUE,"")</f>
        <v>ราชพฤกษ</v>
      </c>
    </row>
    <row r="1613" spans="1:7" x14ac:dyDescent="0.2">
      <c r="A1613" t="s">
        <v>9661</v>
      </c>
      <c r="B1613" t="s">
        <v>9662</v>
      </c>
      <c r="C1613" t="s">
        <v>8518</v>
      </c>
      <c r="D1613" t="s">
        <v>2605</v>
      </c>
      <c r="E1613" t="s">
        <v>8546</v>
      </c>
      <c r="F1613">
        <v>2</v>
      </c>
      <c r="G1613" t="str" cm="1">
        <f t="array" ref="G1613">_xlfn.IFS(ISNUMBER(SEARCH("CP02",D1613)),"ราชพฤกษ",ISNUMBER(SEARCH("CP03",D1613)),"บางใหญ่",ISNUMBER(SEARCH("CP04",D1613)),"บางบอน",OR(ISNUMBER(SEARCH("CP",D1613)),ISNUMBER(SEARCH("BTC",#REF!))),"340",TRUE,"")</f>
        <v>บางใหญ่</v>
      </c>
    </row>
    <row r="1614" spans="1:7" x14ac:dyDescent="0.2">
      <c r="A1614" t="s">
        <v>9663</v>
      </c>
      <c r="B1614" t="s">
        <v>9664</v>
      </c>
      <c r="C1614" t="s">
        <v>8530</v>
      </c>
      <c r="D1614" t="s">
        <v>8543</v>
      </c>
      <c r="E1614" t="s">
        <v>8546</v>
      </c>
      <c r="F1614">
        <v>2</v>
      </c>
      <c r="G1614" t="str" cm="1">
        <f t="array" ref="G1614">_xlfn.IFS(ISNUMBER(SEARCH("CP02",D1614)),"ราชพฤกษ",ISNUMBER(SEARCH("CP03",D1614)),"บางใหญ่",ISNUMBER(SEARCH("CP04",D1614)),"บางบอน",OR(ISNUMBER(SEARCH("CP",D1614)),ISNUMBER(SEARCH("BTC",#REF!))),"340",TRUE,"")</f>
        <v/>
      </c>
    </row>
    <row r="1615" spans="1:7" x14ac:dyDescent="0.2">
      <c r="A1615" t="s">
        <v>9663</v>
      </c>
      <c r="B1615" t="s">
        <v>9664</v>
      </c>
      <c r="C1615" t="s">
        <v>8520</v>
      </c>
      <c r="D1615" t="s">
        <v>2683</v>
      </c>
      <c r="E1615" t="s">
        <v>8546</v>
      </c>
      <c r="F1615">
        <v>2</v>
      </c>
      <c r="G1615" t="str" cm="1">
        <f t="array" ref="G1615">_xlfn.IFS(ISNUMBER(SEARCH("CP02",D1615)),"ราชพฤกษ",ISNUMBER(SEARCH("CP03",D1615)),"บางใหญ่",ISNUMBER(SEARCH("CP04",D1615)),"บางบอน",OR(ISNUMBER(SEARCH("CP",D1615)),ISNUMBER(SEARCH("BTC",#REF!))),"340",TRUE,"")</f>
        <v>340</v>
      </c>
    </row>
    <row r="1616" spans="1:7" x14ac:dyDescent="0.2">
      <c r="A1616" t="s">
        <v>9663</v>
      </c>
      <c r="B1616" t="s">
        <v>9664</v>
      </c>
      <c r="C1616" t="s">
        <v>8516</v>
      </c>
      <c r="D1616" t="s">
        <v>2584</v>
      </c>
      <c r="E1616" t="s">
        <v>8546</v>
      </c>
      <c r="F1616">
        <v>2</v>
      </c>
      <c r="G1616" t="str" cm="1">
        <f t="array" ref="G1616">_xlfn.IFS(ISNUMBER(SEARCH("CP02",D1616)),"ราชพฤกษ",ISNUMBER(SEARCH("CP03",D1616)),"บางใหญ่",ISNUMBER(SEARCH("CP04",D1616)),"บางบอน",OR(ISNUMBER(SEARCH("CP",D1616)),ISNUMBER(SEARCH("BTC",#REF!))),"340",TRUE,"")</f>
        <v>ราชพฤกษ</v>
      </c>
    </row>
    <row r="1617" spans="1:7" x14ac:dyDescent="0.2">
      <c r="A1617" t="s">
        <v>9663</v>
      </c>
      <c r="B1617" t="s">
        <v>9664</v>
      </c>
      <c r="C1617" t="s">
        <v>8518</v>
      </c>
      <c r="D1617" t="s">
        <v>2605</v>
      </c>
      <c r="E1617" t="s">
        <v>8546</v>
      </c>
      <c r="F1617">
        <v>2</v>
      </c>
      <c r="G1617" t="str" cm="1">
        <f t="array" ref="G1617">_xlfn.IFS(ISNUMBER(SEARCH("CP02",D1617)),"ราชพฤกษ",ISNUMBER(SEARCH("CP03",D1617)),"บางใหญ่",ISNUMBER(SEARCH("CP04",D1617)),"บางบอน",OR(ISNUMBER(SEARCH("CP",D1617)),ISNUMBER(SEARCH("BTC",#REF!))),"340",TRUE,"")</f>
        <v>บางใหญ่</v>
      </c>
    </row>
    <row r="1618" spans="1:7" x14ac:dyDescent="0.2">
      <c r="A1618" t="s">
        <v>9665</v>
      </c>
      <c r="B1618" t="s">
        <v>9666</v>
      </c>
      <c r="C1618" t="s">
        <v>8520</v>
      </c>
      <c r="D1618" t="s">
        <v>2683</v>
      </c>
      <c r="E1618" t="s">
        <v>8546</v>
      </c>
      <c r="F1618">
        <v>6</v>
      </c>
      <c r="G1618" t="str" cm="1">
        <f t="array" ref="G1618">_xlfn.IFS(ISNUMBER(SEARCH("CP02",D1618)),"ราชพฤกษ",ISNUMBER(SEARCH("CP03",D1618)),"บางใหญ่",ISNUMBER(SEARCH("CP04",D1618)),"บางบอน",OR(ISNUMBER(SEARCH("CP",D1618)),ISNUMBER(SEARCH("BTC",#REF!))),"340",TRUE,"")</f>
        <v>340</v>
      </c>
    </row>
    <row r="1619" spans="1:7" x14ac:dyDescent="0.2">
      <c r="A1619" t="s">
        <v>9665</v>
      </c>
      <c r="B1619" t="s">
        <v>9666</v>
      </c>
      <c r="C1619" t="s">
        <v>8518</v>
      </c>
      <c r="D1619" t="s">
        <v>2605</v>
      </c>
      <c r="E1619" t="s">
        <v>8546</v>
      </c>
      <c r="F1619">
        <v>2</v>
      </c>
      <c r="G1619" t="str" cm="1">
        <f t="array" ref="G1619">_xlfn.IFS(ISNUMBER(SEARCH("CP02",D1619)),"ราชพฤกษ",ISNUMBER(SEARCH("CP03",D1619)),"บางใหญ่",ISNUMBER(SEARCH("CP04",D1619)),"บางบอน",OR(ISNUMBER(SEARCH("CP",D1619)),ISNUMBER(SEARCH("BTC",#REF!))),"340",TRUE,"")</f>
        <v>บางใหญ่</v>
      </c>
    </row>
    <row r="1620" spans="1:7" x14ac:dyDescent="0.2">
      <c r="A1620" t="s">
        <v>9667</v>
      </c>
      <c r="B1620" t="s">
        <v>9668</v>
      </c>
      <c r="C1620" t="s">
        <v>8516</v>
      </c>
      <c r="D1620" t="s">
        <v>2584</v>
      </c>
      <c r="E1620" t="s">
        <v>8546</v>
      </c>
      <c r="F1620">
        <v>2</v>
      </c>
      <c r="G1620" t="str" cm="1">
        <f t="array" ref="G1620">_xlfn.IFS(ISNUMBER(SEARCH("CP02",D1620)),"ราชพฤกษ",ISNUMBER(SEARCH("CP03",D1620)),"บางใหญ่",ISNUMBER(SEARCH("CP04",D1620)),"บางบอน",OR(ISNUMBER(SEARCH("CP",D1620)),ISNUMBER(SEARCH("BTC",#REF!))),"340",TRUE,"")</f>
        <v>ราชพฤกษ</v>
      </c>
    </row>
    <row r="1621" spans="1:7" x14ac:dyDescent="0.2">
      <c r="A1621" t="s">
        <v>9669</v>
      </c>
      <c r="B1621" t="s">
        <v>9670</v>
      </c>
      <c r="C1621" t="s">
        <v>8520</v>
      </c>
      <c r="D1621" t="s">
        <v>2683</v>
      </c>
      <c r="E1621" t="s">
        <v>8546</v>
      </c>
      <c r="F1621">
        <v>1</v>
      </c>
      <c r="G1621" t="str" cm="1">
        <f t="array" ref="G1621">_xlfn.IFS(ISNUMBER(SEARCH("CP02",D1621)),"ราชพฤกษ",ISNUMBER(SEARCH("CP03",D1621)),"บางใหญ่",ISNUMBER(SEARCH("CP04",D1621)),"บางบอน",OR(ISNUMBER(SEARCH("CP",D1621)),ISNUMBER(SEARCH("BTC",#REF!))),"340",TRUE,"")</f>
        <v>340</v>
      </c>
    </row>
    <row r="1622" spans="1:7" x14ac:dyDescent="0.2">
      <c r="A1622" t="s">
        <v>365</v>
      </c>
      <c r="B1622" t="s">
        <v>366</v>
      </c>
      <c r="C1622" t="s">
        <v>8520</v>
      </c>
      <c r="D1622" t="s">
        <v>2683</v>
      </c>
      <c r="E1622" t="s">
        <v>8546</v>
      </c>
      <c r="F1622">
        <v>1</v>
      </c>
      <c r="G1622" t="str" cm="1">
        <f t="array" ref="G1622">_xlfn.IFS(ISNUMBER(SEARCH("CP02",D1622)),"ราชพฤกษ",ISNUMBER(SEARCH("CP03",D1622)),"บางใหญ่",ISNUMBER(SEARCH("CP04",D1622)),"บางบอน",OR(ISNUMBER(SEARCH("CP",D1622)),ISNUMBER(SEARCH("BTC",#REF!))),"340",TRUE,"")</f>
        <v>340</v>
      </c>
    </row>
    <row r="1623" spans="1:7" x14ac:dyDescent="0.2">
      <c r="A1623" t="s">
        <v>365</v>
      </c>
      <c r="B1623" t="s">
        <v>366</v>
      </c>
      <c r="C1623" t="s">
        <v>8516</v>
      </c>
      <c r="D1623" t="s">
        <v>2584</v>
      </c>
      <c r="E1623" t="s">
        <v>8546</v>
      </c>
      <c r="F1623">
        <v>1</v>
      </c>
      <c r="G1623" t="str" cm="1">
        <f t="array" ref="G1623">_xlfn.IFS(ISNUMBER(SEARCH("CP02",D1623)),"ราชพฤกษ",ISNUMBER(SEARCH("CP03",D1623)),"บางใหญ่",ISNUMBER(SEARCH("CP04",D1623)),"บางบอน",OR(ISNUMBER(SEARCH("CP",D1623)),ISNUMBER(SEARCH("BTC",#REF!))),"340",TRUE,"")</f>
        <v>ราชพฤกษ</v>
      </c>
    </row>
    <row r="1624" spans="1:7" x14ac:dyDescent="0.2">
      <c r="A1624" t="s">
        <v>365</v>
      </c>
      <c r="B1624" t="s">
        <v>366</v>
      </c>
      <c r="C1624" t="s">
        <v>8518</v>
      </c>
      <c r="D1624" t="s">
        <v>2605</v>
      </c>
      <c r="E1624" t="s">
        <v>8546</v>
      </c>
      <c r="F1624">
        <v>1</v>
      </c>
      <c r="G1624" t="str" cm="1">
        <f t="array" ref="G1624">_xlfn.IFS(ISNUMBER(SEARCH("CP02",D1624)),"ราชพฤกษ",ISNUMBER(SEARCH("CP03",D1624)),"บางใหญ่",ISNUMBER(SEARCH("CP04",D1624)),"บางบอน",OR(ISNUMBER(SEARCH("CP",D1624)),ISNUMBER(SEARCH("BTC",#REF!))),"340",TRUE,"")</f>
        <v>บางใหญ่</v>
      </c>
    </row>
    <row r="1625" spans="1:7" x14ac:dyDescent="0.2">
      <c r="A1625" t="s">
        <v>407</v>
      </c>
      <c r="B1625" t="s">
        <v>408</v>
      </c>
      <c r="C1625" t="s">
        <v>8516</v>
      </c>
      <c r="D1625" t="s">
        <v>2584</v>
      </c>
      <c r="E1625" t="s">
        <v>8546</v>
      </c>
      <c r="F1625">
        <v>1</v>
      </c>
      <c r="G1625" t="str" cm="1">
        <f t="array" ref="G1625">_xlfn.IFS(ISNUMBER(SEARCH("CP02",D1625)),"ราชพฤกษ",ISNUMBER(SEARCH("CP03",D1625)),"บางใหญ่",ISNUMBER(SEARCH("CP04",D1625)),"บางบอน",OR(ISNUMBER(SEARCH("CP",D1625)),ISNUMBER(SEARCH("BTC",#REF!))),"340",TRUE,"")</f>
        <v>ราชพฤกษ</v>
      </c>
    </row>
    <row r="1626" spans="1:7" x14ac:dyDescent="0.2">
      <c r="A1626" t="s">
        <v>407</v>
      </c>
      <c r="B1626" t="s">
        <v>408</v>
      </c>
      <c r="C1626" t="s">
        <v>8518</v>
      </c>
      <c r="D1626" t="s">
        <v>2605</v>
      </c>
      <c r="E1626" t="s">
        <v>8546</v>
      </c>
      <c r="F1626">
        <v>3</v>
      </c>
      <c r="G1626" t="str" cm="1">
        <f t="array" ref="G1626">_xlfn.IFS(ISNUMBER(SEARCH("CP02",D1626)),"ราชพฤกษ",ISNUMBER(SEARCH("CP03",D1626)),"บางใหญ่",ISNUMBER(SEARCH("CP04",D1626)),"บางบอน",OR(ISNUMBER(SEARCH("CP",D1626)),ISNUMBER(SEARCH("BTC",#REF!))),"340",TRUE,"")</f>
        <v>บางใหญ่</v>
      </c>
    </row>
    <row r="1627" spans="1:7" x14ac:dyDescent="0.2">
      <c r="A1627" t="s">
        <v>407</v>
      </c>
      <c r="B1627" t="s">
        <v>408</v>
      </c>
      <c r="C1627" t="s">
        <v>8519</v>
      </c>
      <c r="D1627" t="s">
        <v>2631</v>
      </c>
      <c r="E1627" t="s">
        <v>8546</v>
      </c>
      <c r="F1627">
        <v>1</v>
      </c>
      <c r="G1627" t="str" cm="1">
        <f t="array" ref="G1627">_xlfn.IFS(ISNUMBER(SEARCH("CP02",D1627)),"ราชพฤกษ",ISNUMBER(SEARCH("CP03",D1627)),"บางใหญ่",ISNUMBER(SEARCH("CP04",D1627)),"บางบอน",OR(ISNUMBER(SEARCH("CP",D1627)),ISNUMBER(SEARCH("BTC",#REF!))),"340",TRUE,"")</f>
        <v>บางบอน</v>
      </c>
    </row>
    <row r="1628" spans="1:7" x14ac:dyDescent="0.2">
      <c r="A1628" t="s">
        <v>9671</v>
      </c>
      <c r="B1628" t="s">
        <v>9672</v>
      </c>
      <c r="C1628" t="s">
        <v>8516</v>
      </c>
      <c r="D1628" t="s">
        <v>2584</v>
      </c>
      <c r="E1628" t="s">
        <v>8546</v>
      </c>
      <c r="F1628">
        <v>2</v>
      </c>
      <c r="G1628" t="str" cm="1">
        <f t="array" ref="G1628">_xlfn.IFS(ISNUMBER(SEARCH("CP02",D1628)),"ราชพฤกษ",ISNUMBER(SEARCH("CP03",D1628)),"บางใหญ่",ISNUMBER(SEARCH("CP04",D1628)),"บางบอน",OR(ISNUMBER(SEARCH("CP",D1628)),ISNUMBER(SEARCH("BTC",#REF!))),"340",TRUE,"")</f>
        <v>ราชพฤกษ</v>
      </c>
    </row>
    <row r="1629" spans="1:7" x14ac:dyDescent="0.2">
      <c r="A1629" t="s">
        <v>9671</v>
      </c>
      <c r="B1629" t="s">
        <v>9672</v>
      </c>
      <c r="C1629" t="s">
        <v>8518</v>
      </c>
      <c r="D1629" t="s">
        <v>2605</v>
      </c>
      <c r="E1629" t="s">
        <v>8546</v>
      </c>
      <c r="F1629">
        <v>2</v>
      </c>
      <c r="G1629" t="str" cm="1">
        <f t="array" ref="G1629">_xlfn.IFS(ISNUMBER(SEARCH("CP02",D1629)),"ราชพฤกษ",ISNUMBER(SEARCH("CP03",D1629)),"บางใหญ่",ISNUMBER(SEARCH("CP04",D1629)),"บางบอน",OR(ISNUMBER(SEARCH("CP",D1629)),ISNUMBER(SEARCH("BTC",#REF!))),"340",TRUE,"")</f>
        <v>บางใหญ่</v>
      </c>
    </row>
    <row r="1630" spans="1:7" x14ac:dyDescent="0.2">
      <c r="A1630" t="s">
        <v>439</v>
      </c>
      <c r="B1630" t="s">
        <v>440</v>
      </c>
      <c r="C1630" t="s">
        <v>8516</v>
      </c>
      <c r="D1630" t="s">
        <v>2584</v>
      </c>
      <c r="E1630" t="s">
        <v>8546</v>
      </c>
      <c r="F1630">
        <v>1</v>
      </c>
      <c r="G1630" t="str" cm="1">
        <f t="array" ref="G1630">_xlfn.IFS(ISNUMBER(SEARCH("CP02",D1630)),"ราชพฤกษ",ISNUMBER(SEARCH("CP03",D1630)),"บางใหญ่",ISNUMBER(SEARCH("CP04",D1630)),"บางบอน",OR(ISNUMBER(SEARCH("CP",D1630)),ISNUMBER(SEARCH("BTC",#REF!))),"340",TRUE,"")</f>
        <v>ราชพฤกษ</v>
      </c>
    </row>
    <row r="1631" spans="1:7" x14ac:dyDescent="0.2">
      <c r="A1631" t="s">
        <v>9673</v>
      </c>
      <c r="B1631" t="s">
        <v>9674</v>
      </c>
      <c r="C1631" t="s">
        <v>8518</v>
      </c>
      <c r="D1631" t="s">
        <v>2605</v>
      </c>
      <c r="E1631" t="s">
        <v>8546</v>
      </c>
      <c r="F1631">
        <v>1</v>
      </c>
      <c r="G1631" t="str" cm="1">
        <f t="array" ref="G1631">_xlfn.IFS(ISNUMBER(SEARCH("CP02",D1631)),"ราชพฤกษ",ISNUMBER(SEARCH("CP03",D1631)),"บางใหญ่",ISNUMBER(SEARCH("CP04",D1631)),"บางบอน",OR(ISNUMBER(SEARCH("CP",D1631)),ISNUMBER(SEARCH("BTC",#REF!))),"340",TRUE,"")</f>
        <v>บางใหญ่</v>
      </c>
    </row>
    <row r="1632" spans="1:7" x14ac:dyDescent="0.2">
      <c r="A1632" t="s">
        <v>9673</v>
      </c>
      <c r="B1632" t="s">
        <v>9674</v>
      </c>
      <c r="C1632" t="s">
        <v>8519</v>
      </c>
      <c r="D1632" t="s">
        <v>2631</v>
      </c>
      <c r="E1632" t="s">
        <v>8546</v>
      </c>
      <c r="F1632">
        <v>2</v>
      </c>
      <c r="G1632" t="str" cm="1">
        <f t="array" ref="G1632">_xlfn.IFS(ISNUMBER(SEARCH("CP02",D1632)),"ราชพฤกษ",ISNUMBER(SEARCH("CP03",D1632)),"บางใหญ่",ISNUMBER(SEARCH("CP04",D1632)),"บางบอน",OR(ISNUMBER(SEARCH("CP",D1632)),ISNUMBER(SEARCH("BTC",#REF!))),"340",TRUE,"")</f>
        <v>บางบอน</v>
      </c>
    </row>
    <row r="1633" spans="1:7" x14ac:dyDescent="0.2">
      <c r="A1633" t="s">
        <v>9675</v>
      </c>
      <c r="B1633" t="s">
        <v>9676</v>
      </c>
      <c r="C1633" t="s">
        <v>8518</v>
      </c>
      <c r="D1633" t="s">
        <v>2605</v>
      </c>
      <c r="E1633" t="s">
        <v>8546</v>
      </c>
      <c r="F1633">
        <v>1</v>
      </c>
      <c r="G1633" t="str" cm="1">
        <f t="array" ref="G1633">_xlfn.IFS(ISNUMBER(SEARCH("CP02",D1633)),"ราชพฤกษ",ISNUMBER(SEARCH("CP03",D1633)),"บางใหญ่",ISNUMBER(SEARCH("CP04",D1633)),"บางบอน",OR(ISNUMBER(SEARCH("CP",D1633)),ISNUMBER(SEARCH("BTC",#REF!))),"340",TRUE,"")</f>
        <v>บางใหญ่</v>
      </c>
    </row>
    <row r="1634" spans="1:7" x14ac:dyDescent="0.2">
      <c r="A1634" t="s">
        <v>9677</v>
      </c>
      <c r="B1634" t="s">
        <v>9678</v>
      </c>
      <c r="C1634" t="s">
        <v>8520</v>
      </c>
      <c r="D1634" t="s">
        <v>2683</v>
      </c>
      <c r="E1634" t="s">
        <v>8546</v>
      </c>
      <c r="F1634">
        <v>1</v>
      </c>
      <c r="G1634" t="str" cm="1">
        <f t="array" ref="G1634">_xlfn.IFS(ISNUMBER(SEARCH("CP02",D1634)),"ราชพฤกษ",ISNUMBER(SEARCH("CP03",D1634)),"บางใหญ่",ISNUMBER(SEARCH("CP04",D1634)),"บางบอน",OR(ISNUMBER(SEARCH("CP",D1634)),ISNUMBER(SEARCH("BTC",#REF!))),"340",TRUE,"")</f>
        <v>340</v>
      </c>
    </row>
    <row r="1635" spans="1:7" x14ac:dyDescent="0.2">
      <c r="A1635" t="s">
        <v>9679</v>
      </c>
      <c r="B1635" t="s">
        <v>9680</v>
      </c>
      <c r="C1635" t="s">
        <v>8519</v>
      </c>
      <c r="D1635" t="s">
        <v>2631</v>
      </c>
      <c r="E1635" t="s">
        <v>8546</v>
      </c>
      <c r="F1635">
        <v>1</v>
      </c>
      <c r="G1635" t="str" cm="1">
        <f t="array" ref="G1635">_xlfn.IFS(ISNUMBER(SEARCH("CP02",D1635)),"ราชพฤกษ",ISNUMBER(SEARCH("CP03",D1635)),"บางใหญ่",ISNUMBER(SEARCH("CP04",D1635)),"บางบอน",OR(ISNUMBER(SEARCH("CP",D1635)),ISNUMBER(SEARCH("BTC",#REF!))),"340",TRUE,"")</f>
        <v>บางบอน</v>
      </c>
    </row>
    <row r="1636" spans="1:7" x14ac:dyDescent="0.2">
      <c r="A1636" t="s">
        <v>9681</v>
      </c>
      <c r="B1636" t="s">
        <v>9682</v>
      </c>
      <c r="C1636" t="s">
        <v>8519</v>
      </c>
      <c r="D1636" t="s">
        <v>2631</v>
      </c>
      <c r="E1636" t="s">
        <v>8546</v>
      </c>
      <c r="F1636">
        <v>1</v>
      </c>
      <c r="G1636" t="str" cm="1">
        <f t="array" ref="G1636">_xlfn.IFS(ISNUMBER(SEARCH("CP02",D1636)),"ราชพฤกษ",ISNUMBER(SEARCH("CP03",D1636)),"บางใหญ่",ISNUMBER(SEARCH("CP04",D1636)),"บางบอน",OR(ISNUMBER(SEARCH("CP",D1636)),ISNUMBER(SEARCH("BTC",#REF!))),"340",TRUE,"")</f>
        <v>บางบอน</v>
      </c>
    </row>
    <row r="1637" spans="1:7" x14ac:dyDescent="0.2">
      <c r="A1637" t="s">
        <v>9683</v>
      </c>
      <c r="B1637" t="s">
        <v>9684</v>
      </c>
      <c r="C1637" t="s">
        <v>8516</v>
      </c>
      <c r="D1637" t="s">
        <v>2584</v>
      </c>
      <c r="E1637" t="s">
        <v>8546</v>
      </c>
      <c r="F1637">
        <v>2</v>
      </c>
      <c r="G1637" t="str" cm="1">
        <f t="array" ref="G1637">_xlfn.IFS(ISNUMBER(SEARCH("CP02",D1637)),"ราชพฤกษ",ISNUMBER(SEARCH("CP03",D1637)),"บางใหญ่",ISNUMBER(SEARCH("CP04",D1637)),"บางบอน",OR(ISNUMBER(SEARCH("CP",D1637)),ISNUMBER(SEARCH("BTC",#REF!))),"340",TRUE,"")</f>
        <v>ราชพฤกษ</v>
      </c>
    </row>
    <row r="1638" spans="1:7" x14ac:dyDescent="0.2">
      <c r="A1638" t="s">
        <v>9685</v>
      </c>
      <c r="B1638" t="s">
        <v>9686</v>
      </c>
      <c r="C1638" t="s">
        <v>8520</v>
      </c>
      <c r="D1638" t="s">
        <v>2683</v>
      </c>
      <c r="E1638" t="s">
        <v>8546</v>
      </c>
      <c r="F1638">
        <v>1</v>
      </c>
      <c r="G1638" t="str" cm="1">
        <f t="array" ref="G1638">_xlfn.IFS(ISNUMBER(SEARCH("CP02",D1638)),"ราชพฤกษ",ISNUMBER(SEARCH("CP03",D1638)),"บางใหญ่",ISNUMBER(SEARCH("CP04",D1638)),"บางบอน",OR(ISNUMBER(SEARCH("CP",D1638)),ISNUMBER(SEARCH("BTC",#REF!))),"340",TRUE,"")</f>
        <v>340</v>
      </c>
    </row>
    <row r="1639" spans="1:7" x14ac:dyDescent="0.2">
      <c r="A1639" t="s">
        <v>9687</v>
      </c>
      <c r="B1639" t="s">
        <v>9688</v>
      </c>
      <c r="C1639" t="s">
        <v>8520</v>
      </c>
      <c r="D1639" t="s">
        <v>2683</v>
      </c>
      <c r="E1639" t="s">
        <v>8546</v>
      </c>
      <c r="F1639">
        <v>1</v>
      </c>
      <c r="G1639" t="str" cm="1">
        <f t="array" ref="G1639">_xlfn.IFS(ISNUMBER(SEARCH("CP02",D1639)),"ราชพฤกษ",ISNUMBER(SEARCH("CP03",D1639)),"บางใหญ่",ISNUMBER(SEARCH("CP04",D1639)),"บางบอน",OR(ISNUMBER(SEARCH("CP",D1639)),ISNUMBER(SEARCH("BTC",#REF!))),"340",TRUE,"")</f>
        <v>340</v>
      </c>
    </row>
    <row r="1640" spans="1:7" x14ac:dyDescent="0.2">
      <c r="A1640" t="s">
        <v>9689</v>
      </c>
      <c r="B1640" t="s">
        <v>9690</v>
      </c>
      <c r="C1640" t="s">
        <v>8516</v>
      </c>
      <c r="D1640" t="s">
        <v>2584</v>
      </c>
      <c r="E1640" t="s">
        <v>8546</v>
      </c>
      <c r="F1640">
        <v>2</v>
      </c>
      <c r="G1640" t="str" cm="1">
        <f t="array" ref="G1640">_xlfn.IFS(ISNUMBER(SEARCH("CP02",D1640)),"ราชพฤกษ",ISNUMBER(SEARCH("CP03",D1640)),"บางใหญ่",ISNUMBER(SEARCH("CP04",D1640)),"บางบอน",OR(ISNUMBER(SEARCH("CP",D1640)),ISNUMBER(SEARCH("BTC",#REF!))),"340",TRUE,"")</f>
        <v>ราชพฤกษ</v>
      </c>
    </row>
    <row r="1641" spans="1:7" x14ac:dyDescent="0.2">
      <c r="A1641" t="s">
        <v>9691</v>
      </c>
      <c r="B1641" t="s">
        <v>9692</v>
      </c>
      <c r="C1641" t="s">
        <v>8516</v>
      </c>
      <c r="D1641" t="s">
        <v>2584</v>
      </c>
      <c r="E1641" t="s">
        <v>8546</v>
      </c>
      <c r="F1641">
        <v>1</v>
      </c>
      <c r="G1641" t="str" cm="1">
        <f t="array" ref="G1641">_xlfn.IFS(ISNUMBER(SEARCH("CP02",D1641)),"ราชพฤกษ",ISNUMBER(SEARCH("CP03",D1641)),"บางใหญ่",ISNUMBER(SEARCH("CP04",D1641)),"บางบอน",OR(ISNUMBER(SEARCH("CP",D1641)),ISNUMBER(SEARCH("BTC",#REF!))),"340",TRUE,"")</f>
        <v>ราชพฤกษ</v>
      </c>
    </row>
    <row r="1642" spans="1:7" x14ac:dyDescent="0.2">
      <c r="A1642" t="s">
        <v>9693</v>
      </c>
      <c r="B1642" t="s">
        <v>9694</v>
      </c>
      <c r="C1642" t="s">
        <v>8520</v>
      </c>
      <c r="D1642" t="s">
        <v>2683</v>
      </c>
      <c r="E1642" t="s">
        <v>8546</v>
      </c>
      <c r="F1642">
        <v>1</v>
      </c>
      <c r="G1642" t="str" cm="1">
        <f t="array" ref="G1642">_xlfn.IFS(ISNUMBER(SEARCH("CP02",D1642)),"ราชพฤกษ",ISNUMBER(SEARCH("CP03",D1642)),"บางใหญ่",ISNUMBER(SEARCH("CP04",D1642)),"บางบอน",OR(ISNUMBER(SEARCH("CP",D1642)),ISNUMBER(SEARCH("BTC",#REF!))),"340",TRUE,"")</f>
        <v>340</v>
      </c>
    </row>
    <row r="1643" spans="1:7" x14ac:dyDescent="0.2">
      <c r="A1643" t="s">
        <v>9695</v>
      </c>
      <c r="B1643" t="s">
        <v>9696</v>
      </c>
      <c r="C1643" t="s">
        <v>8516</v>
      </c>
      <c r="D1643" t="s">
        <v>2584</v>
      </c>
      <c r="E1643" t="s">
        <v>8546</v>
      </c>
      <c r="F1643">
        <v>2</v>
      </c>
      <c r="G1643" t="str" cm="1">
        <f t="array" ref="G1643">_xlfn.IFS(ISNUMBER(SEARCH("CP02",D1643)),"ราชพฤกษ",ISNUMBER(SEARCH("CP03",D1643)),"บางใหญ่",ISNUMBER(SEARCH("CP04",D1643)),"บางบอน",OR(ISNUMBER(SEARCH("CP",D1643)),ISNUMBER(SEARCH("BTC",#REF!))),"340",TRUE,"")</f>
        <v>ราชพฤกษ</v>
      </c>
    </row>
    <row r="1644" spans="1:7" x14ac:dyDescent="0.2">
      <c r="A1644" t="s">
        <v>9695</v>
      </c>
      <c r="B1644" t="s">
        <v>9696</v>
      </c>
      <c r="C1644" t="s">
        <v>8518</v>
      </c>
      <c r="D1644" t="s">
        <v>2605</v>
      </c>
      <c r="E1644" t="s">
        <v>8546</v>
      </c>
      <c r="F1644">
        <v>1</v>
      </c>
      <c r="G1644" t="str" cm="1">
        <f t="array" ref="G1644">_xlfn.IFS(ISNUMBER(SEARCH("CP02",D1644)),"ราชพฤกษ",ISNUMBER(SEARCH("CP03",D1644)),"บางใหญ่",ISNUMBER(SEARCH("CP04",D1644)),"บางบอน",OR(ISNUMBER(SEARCH("CP",D1644)),ISNUMBER(SEARCH("BTC",#REF!))),"340",TRUE,"")</f>
        <v>บางใหญ่</v>
      </c>
    </row>
    <row r="1645" spans="1:7" x14ac:dyDescent="0.2">
      <c r="A1645" t="s">
        <v>9697</v>
      </c>
      <c r="B1645" t="s">
        <v>9698</v>
      </c>
      <c r="C1645" t="s">
        <v>8516</v>
      </c>
      <c r="D1645" t="s">
        <v>2584</v>
      </c>
      <c r="E1645" t="s">
        <v>8546</v>
      </c>
      <c r="F1645">
        <v>2</v>
      </c>
      <c r="G1645" t="str" cm="1">
        <f t="array" ref="G1645">_xlfn.IFS(ISNUMBER(SEARCH("CP02",D1645)),"ราชพฤกษ",ISNUMBER(SEARCH("CP03",D1645)),"บางใหญ่",ISNUMBER(SEARCH("CP04",D1645)),"บางบอน",OR(ISNUMBER(SEARCH("CP",D1645)),ISNUMBER(SEARCH("BTC",#REF!))),"340",TRUE,"")</f>
        <v>ราชพฤกษ</v>
      </c>
    </row>
    <row r="1646" spans="1:7" x14ac:dyDescent="0.2">
      <c r="A1646" t="s">
        <v>9697</v>
      </c>
      <c r="B1646" t="s">
        <v>9698</v>
      </c>
      <c r="C1646" t="s">
        <v>8518</v>
      </c>
      <c r="D1646" t="s">
        <v>2605</v>
      </c>
      <c r="E1646" t="s">
        <v>8546</v>
      </c>
      <c r="F1646">
        <v>1</v>
      </c>
      <c r="G1646" t="str" cm="1">
        <f t="array" ref="G1646">_xlfn.IFS(ISNUMBER(SEARCH("CP02",D1646)),"ราชพฤกษ",ISNUMBER(SEARCH("CP03",D1646)),"บางใหญ่",ISNUMBER(SEARCH("CP04",D1646)),"บางบอน",OR(ISNUMBER(SEARCH("CP",D1646)),ISNUMBER(SEARCH("BTC",#REF!))),"340",TRUE,"")</f>
        <v>บางใหญ่</v>
      </c>
    </row>
    <row r="1647" spans="1:7" x14ac:dyDescent="0.2">
      <c r="A1647" t="s">
        <v>9699</v>
      </c>
      <c r="B1647" t="s">
        <v>9700</v>
      </c>
      <c r="C1647" t="s">
        <v>8516</v>
      </c>
      <c r="D1647" t="s">
        <v>2584</v>
      </c>
      <c r="E1647" t="s">
        <v>8546</v>
      </c>
      <c r="F1647">
        <v>1</v>
      </c>
      <c r="G1647" t="str" cm="1">
        <f t="array" ref="G1647">_xlfn.IFS(ISNUMBER(SEARCH("CP02",D1647)),"ราชพฤกษ",ISNUMBER(SEARCH("CP03",D1647)),"บางใหญ่",ISNUMBER(SEARCH("CP04",D1647)),"บางบอน",OR(ISNUMBER(SEARCH("CP",D1647)),ISNUMBER(SEARCH("BTC",#REF!))),"340",TRUE,"")</f>
        <v>ราชพฤกษ</v>
      </c>
    </row>
    <row r="1648" spans="1:7" x14ac:dyDescent="0.2">
      <c r="A1648" t="s">
        <v>9699</v>
      </c>
      <c r="B1648" t="s">
        <v>9700</v>
      </c>
      <c r="C1648" t="s">
        <v>8518</v>
      </c>
      <c r="D1648" t="s">
        <v>2605</v>
      </c>
      <c r="E1648" t="s">
        <v>8546</v>
      </c>
      <c r="F1648">
        <v>1</v>
      </c>
      <c r="G1648" t="str" cm="1">
        <f t="array" ref="G1648">_xlfn.IFS(ISNUMBER(SEARCH("CP02",D1648)),"ราชพฤกษ",ISNUMBER(SEARCH("CP03",D1648)),"บางใหญ่",ISNUMBER(SEARCH("CP04",D1648)),"บางบอน",OR(ISNUMBER(SEARCH("CP",D1648)),ISNUMBER(SEARCH("BTC",#REF!))),"340",TRUE,"")</f>
        <v>บางใหญ่</v>
      </c>
    </row>
    <row r="1649" spans="1:7" x14ac:dyDescent="0.2">
      <c r="A1649" t="s">
        <v>9701</v>
      </c>
      <c r="B1649" t="s">
        <v>9702</v>
      </c>
      <c r="C1649" t="s">
        <v>8518</v>
      </c>
      <c r="D1649" t="s">
        <v>2605</v>
      </c>
      <c r="E1649" t="s">
        <v>8546</v>
      </c>
      <c r="F1649">
        <v>1</v>
      </c>
      <c r="G1649" t="str" cm="1">
        <f t="array" ref="G1649">_xlfn.IFS(ISNUMBER(SEARCH("CP02",D1649)),"ราชพฤกษ",ISNUMBER(SEARCH("CP03",D1649)),"บางใหญ่",ISNUMBER(SEARCH("CP04",D1649)),"บางบอน",OR(ISNUMBER(SEARCH("CP",D1649)),ISNUMBER(SEARCH("BTC",#REF!))),"340",TRUE,"")</f>
        <v>บางใหญ่</v>
      </c>
    </row>
    <row r="1650" spans="1:7" x14ac:dyDescent="0.2">
      <c r="A1650" t="s">
        <v>9703</v>
      </c>
      <c r="B1650" t="s">
        <v>9704</v>
      </c>
      <c r="C1650" t="s">
        <v>8516</v>
      </c>
      <c r="D1650" t="s">
        <v>2584</v>
      </c>
      <c r="E1650" t="s">
        <v>8546</v>
      </c>
      <c r="F1650">
        <v>2</v>
      </c>
      <c r="G1650" t="str" cm="1">
        <f t="array" ref="G1650">_xlfn.IFS(ISNUMBER(SEARCH("CP02",D1650)),"ราชพฤกษ",ISNUMBER(SEARCH("CP03",D1650)),"บางใหญ่",ISNUMBER(SEARCH("CP04",D1650)),"บางบอน",OR(ISNUMBER(SEARCH("CP",D1650)),ISNUMBER(SEARCH("BTC",#REF!))),"340",TRUE,"")</f>
        <v>ราชพฤกษ</v>
      </c>
    </row>
    <row r="1651" spans="1:7" x14ac:dyDescent="0.2">
      <c r="A1651" t="s">
        <v>9703</v>
      </c>
      <c r="B1651" t="s">
        <v>9704</v>
      </c>
      <c r="C1651" t="s">
        <v>8518</v>
      </c>
      <c r="D1651" t="s">
        <v>2605</v>
      </c>
      <c r="E1651" t="s">
        <v>8546</v>
      </c>
      <c r="F1651">
        <v>1</v>
      </c>
      <c r="G1651" t="str" cm="1">
        <f t="array" ref="G1651">_xlfn.IFS(ISNUMBER(SEARCH("CP02",D1651)),"ราชพฤกษ",ISNUMBER(SEARCH("CP03",D1651)),"บางใหญ่",ISNUMBER(SEARCH("CP04",D1651)),"บางบอน",OR(ISNUMBER(SEARCH("CP",D1651)),ISNUMBER(SEARCH("BTC",#REF!))),"340",TRUE,"")</f>
        <v>บางใหญ่</v>
      </c>
    </row>
    <row r="1652" spans="1:7" x14ac:dyDescent="0.2">
      <c r="A1652" t="s">
        <v>9705</v>
      </c>
      <c r="B1652" t="s">
        <v>9706</v>
      </c>
      <c r="C1652" t="s">
        <v>8518</v>
      </c>
      <c r="D1652" t="s">
        <v>2605</v>
      </c>
      <c r="E1652" t="s">
        <v>8546</v>
      </c>
      <c r="F1652">
        <v>1</v>
      </c>
      <c r="G1652" t="str" cm="1">
        <f t="array" ref="G1652">_xlfn.IFS(ISNUMBER(SEARCH("CP02",D1652)),"ราชพฤกษ",ISNUMBER(SEARCH("CP03",D1652)),"บางใหญ่",ISNUMBER(SEARCH("CP04",D1652)),"บางบอน",OR(ISNUMBER(SEARCH("CP",D1652)),ISNUMBER(SEARCH("BTC",#REF!))),"340",TRUE,"")</f>
        <v>บางใหญ่</v>
      </c>
    </row>
    <row r="1653" spans="1:7" x14ac:dyDescent="0.2">
      <c r="A1653" t="s">
        <v>9707</v>
      </c>
      <c r="B1653" t="s">
        <v>9708</v>
      </c>
      <c r="C1653" t="s">
        <v>8518</v>
      </c>
      <c r="D1653" t="s">
        <v>2605</v>
      </c>
      <c r="E1653" t="s">
        <v>8546</v>
      </c>
      <c r="F1653">
        <v>1</v>
      </c>
      <c r="G1653" t="str" cm="1">
        <f t="array" ref="G1653">_xlfn.IFS(ISNUMBER(SEARCH("CP02",D1653)),"ราชพฤกษ",ISNUMBER(SEARCH("CP03",D1653)),"บางใหญ่",ISNUMBER(SEARCH("CP04",D1653)),"บางบอน",OR(ISNUMBER(SEARCH("CP",D1653)),ISNUMBER(SEARCH("BTC",#REF!))),"340",TRUE,"")</f>
        <v>บางใหญ่</v>
      </c>
    </row>
    <row r="1654" spans="1:7" x14ac:dyDescent="0.2">
      <c r="A1654" t="s">
        <v>9709</v>
      </c>
      <c r="B1654" t="s">
        <v>9710</v>
      </c>
      <c r="C1654" t="s">
        <v>8516</v>
      </c>
      <c r="D1654" t="s">
        <v>2584</v>
      </c>
      <c r="E1654" t="s">
        <v>8546</v>
      </c>
      <c r="F1654">
        <v>1</v>
      </c>
      <c r="G1654" t="str" cm="1">
        <f t="array" ref="G1654">_xlfn.IFS(ISNUMBER(SEARCH("CP02",D1654)),"ราชพฤกษ",ISNUMBER(SEARCH("CP03",D1654)),"บางใหญ่",ISNUMBER(SEARCH("CP04",D1654)),"บางบอน",OR(ISNUMBER(SEARCH("CP",D1654)),ISNUMBER(SEARCH("BTC",#REF!))),"340",TRUE,"")</f>
        <v>ราชพฤกษ</v>
      </c>
    </row>
    <row r="1655" spans="1:7" x14ac:dyDescent="0.2">
      <c r="A1655" t="s">
        <v>9711</v>
      </c>
      <c r="B1655" t="s">
        <v>9712</v>
      </c>
      <c r="C1655" t="s">
        <v>8518</v>
      </c>
      <c r="D1655" t="s">
        <v>2605</v>
      </c>
      <c r="E1655" t="s">
        <v>8546</v>
      </c>
      <c r="F1655">
        <v>1</v>
      </c>
      <c r="G1655" t="str" cm="1">
        <f t="array" ref="G1655">_xlfn.IFS(ISNUMBER(SEARCH("CP02",D1655)),"ราชพฤกษ",ISNUMBER(SEARCH("CP03",D1655)),"บางใหญ่",ISNUMBER(SEARCH("CP04",D1655)),"บางบอน",OR(ISNUMBER(SEARCH("CP",D1655)),ISNUMBER(SEARCH("BTC",#REF!))),"340",TRUE,"")</f>
        <v>บางใหญ่</v>
      </c>
    </row>
    <row r="1656" spans="1:7" x14ac:dyDescent="0.2">
      <c r="A1656" t="s">
        <v>9713</v>
      </c>
      <c r="B1656" t="s">
        <v>9714</v>
      </c>
      <c r="C1656" t="s">
        <v>8516</v>
      </c>
      <c r="D1656" t="s">
        <v>2584</v>
      </c>
      <c r="E1656" t="s">
        <v>8546</v>
      </c>
      <c r="F1656">
        <v>2</v>
      </c>
      <c r="G1656" t="str" cm="1">
        <f t="array" ref="G1656">_xlfn.IFS(ISNUMBER(SEARCH("CP02",D1656)),"ราชพฤกษ",ISNUMBER(SEARCH("CP03",D1656)),"บางใหญ่",ISNUMBER(SEARCH("CP04",D1656)),"บางบอน",OR(ISNUMBER(SEARCH("CP",D1656)),ISNUMBER(SEARCH("BTC",#REF!))),"340",TRUE,"")</f>
        <v>ราชพฤกษ</v>
      </c>
    </row>
    <row r="1657" spans="1:7" x14ac:dyDescent="0.2">
      <c r="A1657" t="s">
        <v>9715</v>
      </c>
      <c r="B1657" t="s">
        <v>9716</v>
      </c>
      <c r="C1657" t="s">
        <v>8520</v>
      </c>
      <c r="D1657" t="s">
        <v>2683</v>
      </c>
      <c r="E1657" t="s">
        <v>8546</v>
      </c>
      <c r="F1657">
        <v>1</v>
      </c>
      <c r="G1657" t="str" cm="1">
        <f t="array" ref="G1657">_xlfn.IFS(ISNUMBER(SEARCH("CP02",D1657)),"ราชพฤกษ",ISNUMBER(SEARCH("CP03",D1657)),"บางใหญ่",ISNUMBER(SEARCH("CP04",D1657)),"บางบอน",OR(ISNUMBER(SEARCH("CP",D1657)),ISNUMBER(SEARCH("BTC",#REF!))),"340",TRUE,"")</f>
        <v>340</v>
      </c>
    </row>
    <row r="1658" spans="1:7" x14ac:dyDescent="0.2">
      <c r="A1658" t="s">
        <v>9717</v>
      </c>
      <c r="B1658" t="s">
        <v>9718</v>
      </c>
      <c r="C1658" t="s">
        <v>8520</v>
      </c>
      <c r="D1658" t="s">
        <v>2683</v>
      </c>
      <c r="E1658" t="s">
        <v>8546</v>
      </c>
      <c r="F1658">
        <v>1</v>
      </c>
      <c r="G1658" t="str" cm="1">
        <f t="array" ref="G1658">_xlfn.IFS(ISNUMBER(SEARCH("CP02",D1658)),"ราชพฤกษ",ISNUMBER(SEARCH("CP03",D1658)),"บางใหญ่",ISNUMBER(SEARCH("CP04",D1658)),"บางบอน",OR(ISNUMBER(SEARCH("CP",D1658)),ISNUMBER(SEARCH("BTC",#REF!))),"340",TRUE,"")</f>
        <v>340</v>
      </c>
    </row>
    <row r="1659" spans="1:7" x14ac:dyDescent="0.2">
      <c r="A1659" t="s">
        <v>9717</v>
      </c>
      <c r="B1659" t="s">
        <v>9718</v>
      </c>
      <c r="C1659" t="s">
        <v>8518</v>
      </c>
      <c r="D1659" t="s">
        <v>2605</v>
      </c>
      <c r="E1659" t="s">
        <v>8546</v>
      </c>
      <c r="F1659">
        <v>1</v>
      </c>
      <c r="G1659" t="str" cm="1">
        <f t="array" ref="G1659">_xlfn.IFS(ISNUMBER(SEARCH("CP02",D1659)),"ราชพฤกษ",ISNUMBER(SEARCH("CP03",D1659)),"บางใหญ่",ISNUMBER(SEARCH("CP04",D1659)),"บางบอน",OR(ISNUMBER(SEARCH("CP",D1659)),ISNUMBER(SEARCH("BTC",#REF!))),"340",TRUE,"")</f>
        <v>บางใหญ่</v>
      </c>
    </row>
    <row r="1660" spans="1:7" x14ac:dyDescent="0.2">
      <c r="A1660" t="s">
        <v>9717</v>
      </c>
      <c r="B1660" t="s">
        <v>9718</v>
      </c>
      <c r="C1660" t="s">
        <v>8519</v>
      </c>
      <c r="D1660" t="s">
        <v>2631</v>
      </c>
      <c r="E1660" t="s">
        <v>8546</v>
      </c>
      <c r="F1660">
        <v>1</v>
      </c>
      <c r="G1660" t="str" cm="1">
        <f t="array" ref="G1660">_xlfn.IFS(ISNUMBER(SEARCH("CP02",D1660)),"ราชพฤกษ",ISNUMBER(SEARCH("CP03",D1660)),"บางใหญ่",ISNUMBER(SEARCH("CP04",D1660)),"บางบอน",OR(ISNUMBER(SEARCH("CP",D1660)),ISNUMBER(SEARCH("BTC",#REF!))),"340",TRUE,"")</f>
        <v>บางบอน</v>
      </c>
    </row>
    <row r="1661" spans="1:7" x14ac:dyDescent="0.2">
      <c r="A1661" t="s">
        <v>9719</v>
      </c>
      <c r="B1661" t="s">
        <v>9720</v>
      </c>
      <c r="C1661" t="s">
        <v>8518</v>
      </c>
      <c r="D1661" t="s">
        <v>2605</v>
      </c>
      <c r="E1661" t="s">
        <v>8546</v>
      </c>
      <c r="F1661">
        <v>1</v>
      </c>
      <c r="G1661" t="str" cm="1">
        <f t="array" ref="G1661">_xlfn.IFS(ISNUMBER(SEARCH("CP02",D1661)),"ราชพฤกษ",ISNUMBER(SEARCH("CP03",D1661)),"บางใหญ่",ISNUMBER(SEARCH("CP04",D1661)),"บางบอน",OR(ISNUMBER(SEARCH("CP",D1661)),ISNUMBER(SEARCH("BTC",#REF!))),"340",TRUE,"")</f>
        <v>บางใหญ่</v>
      </c>
    </row>
    <row r="1662" spans="1:7" x14ac:dyDescent="0.2">
      <c r="A1662" t="s">
        <v>9721</v>
      </c>
      <c r="B1662" t="s">
        <v>9722</v>
      </c>
      <c r="C1662" t="s">
        <v>8518</v>
      </c>
      <c r="D1662" t="s">
        <v>2605</v>
      </c>
      <c r="E1662" t="s">
        <v>8546</v>
      </c>
      <c r="F1662">
        <v>1</v>
      </c>
      <c r="G1662" t="str" cm="1">
        <f t="array" ref="G1662">_xlfn.IFS(ISNUMBER(SEARCH("CP02",D1662)),"ราชพฤกษ",ISNUMBER(SEARCH("CP03",D1662)),"บางใหญ่",ISNUMBER(SEARCH("CP04",D1662)),"บางบอน",OR(ISNUMBER(SEARCH("CP",D1662)),ISNUMBER(SEARCH("BTC",#REF!))),"340",TRUE,"")</f>
        <v>บางใหญ่</v>
      </c>
    </row>
    <row r="1663" spans="1:7" x14ac:dyDescent="0.2">
      <c r="A1663" t="s">
        <v>383</v>
      </c>
      <c r="B1663" t="s">
        <v>384</v>
      </c>
      <c r="C1663" t="s">
        <v>8516</v>
      </c>
      <c r="D1663" t="s">
        <v>2584</v>
      </c>
      <c r="E1663" t="s">
        <v>8546</v>
      </c>
      <c r="F1663">
        <v>1</v>
      </c>
      <c r="G1663" t="str" cm="1">
        <f t="array" ref="G1663">_xlfn.IFS(ISNUMBER(SEARCH("CP02",D1663)),"ราชพฤกษ",ISNUMBER(SEARCH("CP03",D1663)),"บางใหญ่",ISNUMBER(SEARCH("CP04",D1663)),"บางบอน",OR(ISNUMBER(SEARCH("CP",D1663)),ISNUMBER(SEARCH("BTC",#REF!))),"340",TRUE,"")</f>
        <v>ราชพฤกษ</v>
      </c>
    </row>
    <row r="1664" spans="1:7" x14ac:dyDescent="0.2">
      <c r="A1664" t="s">
        <v>9723</v>
      </c>
      <c r="B1664" t="s">
        <v>9724</v>
      </c>
      <c r="C1664" t="s">
        <v>8520</v>
      </c>
      <c r="D1664" t="s">
        <v>2683</v>
      </c>
      <c r="E1664" t="s">
        <v>8546</v>
      </c>
      <c r="F1664">
        <v>1</v>
      </c>
      <c r="G1664" t="str" cm="1">
        <f t="array" ref="G1664">_xlfn.IFS(ISNUMBER(SEARCH("CP02",D1664)),"ราชพฤกษ",ISNUMBER(SEARCH("CP03",D1664)),"บางใหญ่",ISNUMBER(SEARCH("CP04",D1664)),"บางบอน",OR(ISNUMBER(SEARCH("CP",D1664)),ISNUMBER(SEARCH("BTC",#REF!))),"340",TRUE,"")</f>
        <v>340</v>
      </c>
    </row>
    <row r="1665" spans="1:7" x14ac:dyDescent="0.2">
      <c r="A1665" t="s">
        <v>9723</v>
      </c>
      <c r="B1665" t="s">
        <v>9724</v>
      </c>
      <c r="C1665" t="s">
        <v>8516</v>
      </c>
      <c r="D1665" t="s">
        <v>2584</v>
      </c>
      <c r="E1665" t="s">
        <v>8546</v>
      </c>
      <c r="F1665">
        <v>1</v>
      </c>
      <c r="G1665" t="str" cm="1">
        <f t="array" ref="G1665">_xlfn.IFS(ISNUMBER(SEARCH("CP02",D1665)),"ราชพฤกษ",ISNUMBER(SEARCH("CP03",D1665)),"บางใหญ่",ISNUMBER(SEARCH("CP04",D1665)),"บางบอน",OR(ISNUMBER(SEARCH("CP",D1665)),ISNUMBER(SEARCH("BTC",#REF!))),"340",TRUE,"")</f>
        <v>ราชพฤกษ</v>
      </c>
    </row>
    <row r="1666" spans="1:7" x14ac:dyDescent="0.2">
      <c r="A1666" t="s">
        <v>9723</v>
      </c>
      <c r="B1666" t="s">
        <v>9724</v>
      </c>
      <c r="C1666" t="s">
        <v>8518</v>
      </c>
      <c r="D1666" t="s">
        <v>2605</v>
      </c>
      <c r="E1666" t="s">
        <v>8546</v>
      </c>
      <c r="F1666">
        <v>2</v>
      </c>
      <c r="G1666" t="str" cm="1">
        <f t="array" ref="G1666">_xlfn.IFS(ISNUMBER(SEARCH("CP02",D1666)),"ราชพฤกษ",ISNUMBER(SEARCH("CP03",D1666)),"บางใหญ่",ISNUMBER(SEARCH("CP04",D1666)),"บางบอน",OR(ISNUMBER(SEARCH("CP",D1666)),ISNUMBER(SEARCH("BTC",#REF!))),"340",TRUE,"")</f>
        <v>บางใหญ่</v>
      </c>
    </row>
    <row r="1667" spans="1:7" x14ac:dyDescent="0.2">
      <c r="A1667" t="s">
        <v>9725</v>
      </c>
      <c r="B1667" t="s">
        <v>9726</v>
      </c>
      <c r="C1667" t="s">
        <v>8520</v>
      </c>
      <c r="D1667" t="s">
        <v>2683</v>
      </c>
      <c r="E1667" t="s">
        <v>8546</v>
      </c>
      <c r="F1667">
        <v>1</v>
      </c>
      <c r="G1667" t="str" cm="1">
        <f t="array" ref="G1667">_xlfn.IFS(ISNUMBER(SEARCH("CP02",D1667)),"ราชพฤกษ",ISNUMBER(SEARCH("CP03",D1667)),"บางใหญ่",ISNUMBER(SEARCH("CP04",D1667)),"บางบอน",OR(ISNUMBER(SEARCH("CP",D1667)),ISNUMBER(SEARCH("BTC",#REF!))),"340",TRUE,"")</f>
        <v>340</v>
      </c>
    </row>
    <row r="1668" spans="1:7" x14ac:dyDescent="0.2">
      <c r="A1668" t="s">
        <v>9725</v>
      </c>
      <c r="B1668" t="s">
        <v>9726</v>
      </c>
      <c r="C1668" t="s">
        <v>8516</v>
      </c>
      <c r="D1668" t="s">
        <v>2584</v>
      </c>
      <c r="E1668" t="s">
        <v>8546</v>
      </c>
      <c r="F1668">
        <v>1</v>
      </c>
      <c r="G1668" t="str" cm="1">
        <f t="array" ref="G1668">_xlfn.IFS(ISNUMBER(SEARCH("CP02",D1668)),"ราชพฤกษ",ISNUMBER(SEARCH("CP03",D1668)),"บางใหญ่",ISNUMBER(SEARCH("CP04",D1668)),"บางบอน",OR(ISNUMBER(SEARCH("CP",D1668)),ISNUMBER(SEARCH("BTC",#REF!))),"340",TRUE,"")</f>
        <v>ราชพฤกษ</v>
      </c>
    </row>
    <row r="1669" spans="1:7" x14ac:dyDescent="0.2">
      <c r="A1669" t="s">
        <v>9725</v>
      </c>
      <c r="B1669" t="s">
        <v>9726</v>
      </c>
      <c r="C1669" t="s">
        <v>8518</v>
      </c>
      <c r="D1669" t="s">
        <v>2605</v>
      </c>
      <c r="E1669" t="s">
        <v>8546</v>
      </c>
      <c r="F1669">
        <v>1</v>
      </c>
      <c r="G1669" t="str" cm="1">
        <f t="array" ref="G1669">_xlfn.IFS(ISNUMBER(SEARCH("CP02",D1669)),"ราชพฤกษ",ISNUMBER(SEARCH("CP03",D1669)),"บางใหญ่",ISNUMBER(SEARCH("CP04",D1669)),"บางบอน",OR(ISNUMBER(SEARCH("CP",D1669)),ISNUMBER(SEARCH("BTC",#REF!))),"340",TRUE,"")</f>
        <v>บางใหญ่</v>
      </c>
    </row>
    <row r="1670" spans="1:7" x14ac:dyDescent="0.2">
      <c r="A1670" t="s">
        <v>9725</v>
      </c>
      <c r="B1670" t="s">
        <v>9726</v>
      </c>
      <c r="C1670" t="s">
        <v>8519</v>
      </c>
      <c r="D1670" t="s">
        <v>2631</v>
      </c>
      <c r="E1670" t="s">
        <v>8546</v>
      </c>
      <c r="F1670">
        <v>1</v>
      </c>
      <c r="G1670" t="str" cm="1">
        <f t="array" ref="G1670">_xlfn.IFS(ISNUMBER(SEARCH("CP02",D1670)),"ราชพฤกษ",ISNUMBER(SEARCH("CP03",D1670)),"บางใหญ่",ISNUMBER(SEARCH("CP04",D1670)),"บางบอน",OR(ISNUMBER(SEARCH("CP",D1670)),ISNUMBER(SEARCH("BTC",#REF!))),"340",TRUE,"")</f>
        <v>บางบอน</v>
      </c>
    </row>
    <row r="1671" spans="1:7" x14ac:dyDescent="0.2">
      <c r="A1671" t="s">
        <v>9727</v>
      </c>
      <c r="B1671" t="s">
        <v>9728</v>
      </c>
      <c r="C1671" t="s">
        <v>8520</v>
      </c>
      <c r="D1671" t="s">
        <v>2683</v>
      </c>
      <c r="E1671" t="s">
        <v>8546</v>
      </c>
      <c r="F1671">
        <v>1</v>
      </c>
      <c r="G1671" t="str" cm="1">
        <f t="array" ref="G1671">_xlfn.IFS(ISNUMBER(SEARCH("CP02",D1671)),"ราชพฤกษ",ISNUMBER(SEARCH("CP03",D1671)),"บางใหญ่",ISNUMBER(SEARCH("CP04",D1671)),"บางบอน",OR(ISNUMBER(SEARCH("CP",D1671)),ISNUMBER(SEARCH("BTC",#REF!))),"340",TRUE,"")</f>
        <v>340</v>
      </c>
    </row>
    <row r="1672" spans="1:7" x14ac:dyDescent="0.2">
      <c r="A1672" t="s">
        <v>9727</v>
      </c>
      <c r="B1672" t="s">
        <v>9728</v>
      </c>
      <c r="C1672" t="s">
        <v>8516</v>
      </c>
      <c r="D1672" t="s">
        <v>2584</v>
      </c>
      <c r="E1672" t="s">
        <v>8546</v>
      </c>
      <c r="F1672">
        <v>1</v>
      </c>
      <c r="G1672" t="str" cm="1">
        <f t="array" ref="G1672">_xlfn.IFS(ISNUMBER(SEARCH("CP02",D1672)),"ราชพฤกษ",ISNUMBER(SEARCH("CP03",D1672)),"บางใหญ่",ISNUMBER(SEARCH("CP04",D1672)),"บางบอน",OR(ISNUMBER(SEARCH("CP",D1672)),ISNUMBER(SEARCH("BTC",#REF!))),"340",TRUE,"")</f>
        <v>ราชพฤกษ</v>
      </c>
    </row>
    <row r="1673" spans="1:7" x14ac:dyDescent="0.2">
      <c r="A1673" t="s">
        <v>9727</v>
      </c>
      <c r="B1673" t="s">
        <v>9728</v>
      </c>
      <c r="C1673" t="s">
        <v>8518</v>
      </c>
      <c r="D1673" t="s">
        <v>2605</v>
      </c>
      <c r="E1673" t="s">
        <v>8546</v>
      </c>
      <c r="F1673">
        <v>1</v>
      </c>
      <c r="G1673" t="str" cm="1">
        <f t="array" ref="G1673">_xlfn.IFS(ISNUMBER(SEARCH("CP02",D1673)),"ราชพฤกษ",ISNUMBER(SEARCH("CP03",D1673)),"บางใหญ่",ISNUMBER(SEARCH("CP04",D1673)),"บางบอน",OR(ISNUMBER(SEARCH("CP",D1673)),ISNUMBER(SEARCH("BTC",#REF!))),"340",TRUE,"")</f>
        <v>บางใหญ่</v>
      </c>
    </row>
    <row r="1674" spans="1:7" x14ac:dyDescent="0.2">
      <c r="A1674" t="s">
        <v>9727</v>
      </c>
      <c r="B1674" t="s">
        <v>9728</v>
      </c>
      <c r="C1674" t="s">
        <v>8519</v>
      </c>
      <c r="D1674" t="s">
        <v>2631</v>
      </c>
      <c r="E1674" t="s">
        <v>8546</v>
      </c>
      <c r="F1674">
        <v>1</v>
      </c>
      <c r="G1674" t="str" cm="1">
        <f t="array" ref="G1674">_xlfn.IFS(ISNUMBER(SEARCH("CP02",D1674)),"ราชพฤกษ",ISNUMBER(SEARCH("CP03",D1674)),"บางใหญ่",ISNUMBER(SEARCH("CP04",D1674)),"บางบอน",OR(ISNUMBER(SEARCH("CP",D1674)),ISNUMBER(SEARCH("BTC",#REF!))),"340",TRUE,"")</f>
        <v>บางบอน</v>
      </c>
    </row>
    <row r="1675" spans="1:7" x14ac:dyDescent="0.2">
      <c r="A1675" t="s">
        <v>9729</v>
      </c>
      <c r="B1675" t="s">
        <v>9730</v>
      </c>
      <c r="C1675" t="s">
        <v>8520</v>
      </c>
      <c r="D1675" t="s">
        <v>2683</v>
      </c>
      <c r="E1675" t="s">
        <v>8546</v>
      </c>
      <c r="F1675">
        <v>1</v>
      </c>
      <c r="G1675" t="str" cm="1">
        <f t="array" ref="G1675">_xlfn.IFS(ISNUMBER(SEARCH("CP02",D1675)),"ราชพฤกษ",ISNUMBER(SEARCH("CP03",D1675)),"บางใหญ่",ISNUMBER(SEARCH("CP04",D1675)),"บางบอน",OR(ISNUMBER(SEARCH("CP",D1675)),ISNUMBER(SEARCH("BTC",#REF!))),"340",TRUE,"")</f>
        <v>340</v>
      </c>
    </row>
    <row r="1676" spans="1:7" x14ac:dyDescent="0.2">
      <c r="A1676" t="s">
        <v>9729</v>
      </c>
      <c r="B1676" t="s">
        <v>9730</v>
      </c>
      <c r="C1676" t="s">
        <v>8518</v>
      </c>
      <c r="D1676" t="s">
        <v>2605</v>
      </c>
      <c r="E1676" t="s">
        <v>8546</v>
      </c>
      <c r="F1676">
        <v>1</v>
      </c>
      <c r="G1676" t="str" cm="1">
        <f t="array" ref="G1676">_xlfn.IFS(ISNUMBER(SEARCH("CP02",D1676)),"ราชพฤกษ",ISNUMBER(SEARCH("CP03",D1676)),"บางใหญ่",ISNUMBER(SEARCH("CP04",D1676)),"บางบอน",OR(ISNUMBER(SEARCH("CP",D1676)),ISNUMBER(SEARCH("BTC",#REF!))),"340",TRUE,"")</f>
        <v>บางใหญ่</v>
      </c>
    </row>
    <row r="1677" spans="1:7" x14ac:dyDescent="0.2">
      <c r="A1677" t="s">
        <v>9731</v>
      </c>
      <c r="B1677" t="s">
        <v>9732</v>
      </c>
      <c r="C1677" t="s">
        <v>8518</v>
      </c>
      <c r="D1677" t="s">
        <v>2605</v>
      </c>
      <c r="E1677" t="s">
        <v>8546</v>
      </c>
      <c r="F1677">
        <v>1</v>
      </c>
      <c r="G1677" t="str" cm="1">
        <f t="array" ref="G1677">_xlfn.IFS(ISNUMBER(SEARCH("CP02",D1677)),"ราชพฤกษ",ISNUMBER(SEARCH("CP03",D1677)),"บางใหญ่",ISNUMBER(SEARCH("CP04",D1677)),"บางบอน",OR(ISNUMBER(SEARCH("CP",D1677)),ISNUMBER(SEARCH("BTC",#REF!))),"340",TRUE,"")</f>
        <v>บางใหญ่</v>
      </c>
    </row>
    <row r="1678" spans="1:7" x14ac:dyDescent="0.2">
      <c r="A1678" t="s">
        <v>9733</v>
      </c>
      <c r="B1678" t="s">
        <v>9734</v>
      </c>
      <c r="C1678" t="s">
        <v>8518</v>
      </c>
      <c r="D1678" t="s">
        <v>2605</v>
      </c>
      <c r="E1678" t="s">
        <v>8546</v>
      </c>
      <c r="F1678">
        <v>1</v>
      </c>
      <c r="G1678" t="str" cm="1">
        <f t="array" ref="G1678">_xlfn.IFS(ISNUMBER(SEARCH("CP02",D1678)),"ราชพฤกษ",ISNUMBER(SEARCH("CP03",D1678)),"บางใหญ่",ISNUMBER(SEARCH("CP04",D1678)),"บางบอน",OR(ISNUMBER(SEARCH("CP",D1678)),ISNUMBER(SEARCH("BTC",#REF!))),"340",TRUE,"")</f>
        <v>บางใหญ่</v>
      </c>
    </row>
    <row r="1679" spans="1:7" x14ac:dyDescent="0.2">
      <c r="A1679" t="s">
        <v>9733</v>
      </c>
      <c r="B1679" t="s">
        <v>9734</v>
      </c>
      <c r="C1679" t="s">
        <v>8519</v>
      </c>
      <c r="D1679" t="s">
        <v>2631</v>
      </c>
      <c r="E1679" t="s">
        <v>8546</v>
      </c>
      <c r="F1679">
        <v>1</v>
      </c>
      <c r="G1679" t="str" cm="1">
        <f t="array" ref="G1679">_xlfn.IFS(ISNUMBER(SEARCH("CP02",D1679)),"ราชพฤกษ",ISNUMBER(SEARCH("CP03",D1679)),"บางใหญ่",ISNUMBER(SEARCH("CP04",D1679)),"บางบอน",OR(ISNUMBER(SEARCH("CP",D1679)),ISNUMBER(SEARCH("BTC",#REF!))),"340",TRUE,"")</f>
        <v>บางบอน</v>
      </c>
    </row>
    <row r="1680" spans="1:7" x14ac:dyDescent="0.2">
      <c r="A1680" t="s">
        <v>9735</v>
      </c>
      <c r="B1680" t="s">
        <v>9736</v>
      </c>
      <c r="C1680" t="s">
        <v>8516</v>
      </c>
      <c r="D1680" t="s">
        <v>2584</v>
      </c>
      <c r="E1680" t="s">
        <v>8546</v>
      </c>
      <c r="F1680">
        <v>1</v>
      </c>
      <c r="G1680" t="str" cm="1">
        <f t="array" ref="G1680">_xlfn.IFS(ISNUMBER(SEARCH("CP02",D1680)),"ราชพฤกษ",ISNUMBER(SEARCH("CP03",D1680)),"บางใหญ่",ISNUMBER(SEARCH("CP04",D1680)),"บางบอน",OR(ISNUMBER(SEARCH("CP",D1680)),ISNUMBER(SEARCH("BTC",#REF!))),"340",TRUE,"")</f>
        <v>ราชพฤกษ</v>
      </c>
    </row>
    <row r="1681" spans="1:7" x14ac:dyDescent="0.2">
      <c r="A1681" t="s">
        <v>9737</v>
      </c>
      <c r="B1681" t="s">
        <v>9738</v>
      </c>
      <c r="C1681" t="s">
        <v>8516</v>
      </c>
      <c r="D1681" t="s">
        <v>2584</v>
      </c>
      <c r="E1681" t="s">
        <v>8546</v>
      </c>
      <c r="F1681">
        <v>1</v>
      </c>
      <c r="G1681" t="str" cm="1">
        <f t="array" ref="G1681">_xlfn.IFS(ISNUMBER(SEARCH("CP02",D1681)),"ราชพฤกษ",ISNUMBER(SEARCH("CP03",D1681)),"บางใหญ่",ISNUMBER(SEARCH("CP04",D1681)),"บางบอน",OR(ISNUMBER(SEARCH("CP",D1681)),ISNUMBER(SEARCH("BTC",#REF!))),"340",TRUE,"")</f>
        <v>ราชพฤกษ</v>
      </c>
    </row>
    <row r="1682" spans="1:7" x14ac:dyDescent="0.2">
      <c r="A1682" t="s">
        <v>9737</v>
      </c>
      <c r="B1682" t="s">
        <v>9738</v>
      </c>
      <c r="C1682" t="s">
        <v>8518</v>
      </c>
      <c r="D1682" t="s">
        <v>2605</v>
      </c>
      <c r="E1682" t="s">
        <v>8546</v>
      </c>
      <c r="F1682">
        <v>1</v>
      </c>
      <c r="G1682" t="str" cm="1">
        <f t="array" ref="G1682">_xlfn.IFS(ISNUMBER(SEARCH("CP02",D1682)),"ราชพฤกษ",ISNUMBER(SEARCH("CP03",D1682)),"บางใหญ่",ISNUMBER(SEARCH("CP04",D1682)),"บางบอน",OR(ISNUMBER(SEARCH("CP",D1682)),ISNUMBER(SEARCH("BTC",#REF!))),"340",TRUE,"")</f>
        <v>บางใหญ่</v>
      </c>
    </row>
    <row r="1683" spans="1:7" x14ac:dyDescent="0.2">
      <c r="A1683" t="s">
        <v>9737</v>
      </c>
      <c r="B1683" t="s">
        <v>9738</v>
      </c>
      <c r="C1683" t="s">
        <v>8519</v>
      </c>
      <c r="D1683" t="s">
        <v>2631</v>
      </c>
      <c r="E1683" t="s">
        <v>8546</v>
      </c>
      <c r="F1683">
        <v>1</v>
      </c>
      <c r="G1683" t="str" cm="1">
        <f t="array" ref="G1683">_xlfn.IFS(ISNUMBER(SEARCH("CP02",D1683)),"ราชพฤกษ",ISNUMBER(SEARCH("CP03",D1683)),"บางใหญ่",ISNUMBER(SEARCH("CP04",D1683)),"บางบอน",OR(ISNUMBER(SEARCH("CP",D1683)),ISNUMBER(SEARCH("BTC",#REF!))),"340",TRUE,"")</f>
        <v>บางบอน</v>
      </c>
    </row>
    <row r="1684" spans="1:7" x14ac:dyDescent="0.2">
      <c r="A1684" t="s">
        <v>9739</v>
      </c>
      <c r="B1684" t="s">
        <v>9740</v>
      </c>
      <c r="C1684" t="s">
        <v>8520</v>
      </c>
      <c r="D1684" t="s">
        <v>2683</v>
      </c>
      <c r="E1684" t="s">
        <v>8546</v>
      </c>
      <c r="F1684">
        <v>1</v>
      </c>
      <c r="G1684" t="str" cm="1">
        <f t="array" ref="G1684">_xlfn.IFS(ISNUMBER(SEARCH("CP02",D1684)),"ราชพฤกษ",ISNUMBER(SEARCH("CP03",D1684)),"บางใหญ่",ISNUMBER(SEARCH("CP04",D1684)),"บางบอน",OR(ISNUMBER(SEARCH("CP",D1684)),ISNUMBER(SEARCH("BTC",#REF!))),"340",TRUE,"")</f>
        <v>340</v>
      </c>
    </row>
    <row r="1685" spans="1:7" x14ac:dyDescent="0.2">
      <c r="A1685" t="s">
        <v>9739</v>
      </c>
      <c r="B1685" t="s">
        <v>9740</v>
      </c>
      <c r="C1685" t="s">
        <v>8516</v>
      </c>
      <c r="D1685" t="s">
        <v>2584</v>
      </c>
      <c r="E1685" t="s">
        <v>8546</v>
      </c>
      <c r="F1685">
        <v>1</v>
      </c>
      <c r="G1685" t="str" cm="1">
        <f t="array" ref="G1685">_xlfn.IFS(ISNUMBER(SEARCH("CP02",D1685)),"ราชพฤกษ",ISNUMBER(SEARCH("CP03",D1685)),"บางใหญ่",ISNUMBER(SEARCH("CP04",D1685)),"บางบอน",OR(ISNUMBER(SEARCH("CP",D1685)),ISNUMBER(SEARCH("BTC",#REF!))),"340",TRUE,"")</f>
        <v>ราชพฤกษ</v>
      </c>
    </row>
    <row r="1686" spans="1:7" x14ac:dyDescent="0.2">
      <c r="A1686" t="s">
        <v>9739</v>
      </c>
      <c r="B1686" t="s">
        <v>9740</v>
      </c>
      <c r="C1686" t="s">
        <v>8518</v>
      </c>
      <c r="D1686" t="s">
        <v>2605</v>
      </c>
      <c r="E1686" t="s">
        <v>8546</v>
      </c>
      <c r="F1686">
        <v>1</v>
      </c>
      <c r="G1686" t="str" cm="1">
        <f t="array" ref="G1686">_xlfn.IFS(ISNUMBER(SEARCH("CP02",D1686)),"ราชพฤกษ",ISNUMBER(SEARCH("CP03",D1686)),"บางใหญ่",ISNUMBER(SEARCH("CP04",D1686)),"บางบอน",OR(ISNUMBER(SEARCH("CP",D1686)),ISNUMBER(SEARCH("BTC",#REF!))),"340",TRUE,"")</f>
        <v>บางใหญ่</v>
      </c>
    </row>
    <row r="1687" spans="1:7" x14ac:dyDescent="0.2">
      <c r="A1687" t="s">
        <v>9739</v>
      </c>
      <c r="B1687" t="s">
        <v>9740</v>
      </c>
      <c r="C1687" t="s">
        <v>8519</v>
      </c>
      <c r="D1687" t="s">
        <v>2631</v>
      </c>
      <c r="E1687" t="s">
        <v>8546</v>
      </c>
      <c r="F1687">
        <v>1</v>
      </c>
      <c r="G1687" t="str" cm="1">
        <f t="array" ref="G1687">_xlfn.IFS(ISNUMBER(SEARCH("CP02",D1687)),"ราชพฤกษ",ISNUMBER(SEARCH("CP03",D1687)),"บางใหญ่",ISNUMBER(SEARCH("CP04",D1687)),"บางบอน",OR(ISNUMBER(SEARCH("CP",D1687)),ISNUMBER(SEARCH("BTC",#REF!))),"340",TRUE,"")</f>
        <v>บางบอน</v>
      </c>
    </row>
    <row r="1688" spans="1:7" x14ac:dyDescent="0.2">
      <c r="A1688" t="s">
        <v>9741</v>
      </c>
      <c r="B1688" t="s">
        <v>9742</v>
      </c>
      <c r="C1688" t="s">
        <v>8520</v>
      </c>
      <c r="D1688" t="s">
        <v>2683</v>
      </c>
      <c r="E1688" t="s">
        <v>8546</v>
      </c>
      <c r="F1688">
        <v>3</v>
      </c>
      <c r="G1688" t="str" cm="1">
        <f t="array" ref="G1688">_xlfn.IFS(ISNUMBER(SEARCH("CP02",D1688)),"ราชพฤกษ",ISNUMBER(SEARCH("CP03",D1688)),"บางใหญ่",ISNUMBER(SEARCH("CP04",D1688)),"บางบอน",OR(ISNUMBER(SEARCH("CP",D1688)),ISNUMBER(SEARCH("BTC",#REF!))),"340",TRUE,"")</f>
        <v>340</v>
      </c>
    </row>
    <row r="1689" spans="1:7" x14ac:dyDescent="0.2">
      <c r="A1689" t="s">
        <v>9741</v>
      </c>
      <c r="B1689" t="s">
        <v>9742</v>
      </c>
      <c r="C1689" t="s">
        <v>8516</v>
      </c>
      <c r="D1689" t="s">
        <v>2584</v>
      </c>
      <c r="E1689" t="s">
        <v>8546</v>
      </c>
      <c r="F1689">
        <v>1</v>
      </c>
      <c r="G1689" t="str" cm="1">
        <f t="array" ref="G1689">_xlfn.IFS(ISNUMBER(SEARCH("CP02",D1689)),"ราชพฤกษ",ISNUMBER(SEARCH("CP03",D1689)),"บางใหญ่",ISNUMBER(SEARCH("CP04",D1689)),"บางบอน",OR(ISNUMBER(SEARCH("CP",D1689)),ISNUMBER(SEARCH("BTC",#REF!))),"340",TRUE,"")</f>
        <v>ราชพฤกษ</v>
      </c>
    </row>
    <row r="1690" spans="1:7" x14ac:dyDescent="0.2">
      <c r="A1690" t="s">
        <v>9741</v>
      </c>
      <c r="B1690" t="s">
        <v>9742</v>
      </c>
      <c r="C1690" t="s">
        <v>8518</v>
      </c>
      <c r="D1690" t="s">
        <v>2605</v>
      </c>
      <c r="E1690" t="s">
        <v>8546</v>
      </c>
      <c r="F1690">
        <v>1</v>
      </c>
      <c r="G1690" t="str" cm="1">
        <f t="array" ref="G1690">_xlfn.IFS(ISNUMBER(SEARCH("CP02",D1690)),"ราชพฤกษ",ISNUMBER(SEARCH("CP03",D1690)),"บางใหญ่",ISNUMBER(SEARCH("CP04",D1690)),"บางบอน",OR(ISNUMBER(SEARCH("CP",D1690)),ISNUMBER(SEARCH("BTC",#REF!))),"340",TRUE,"")</f>
        <v>บางใหญ่</v>
      </c>
    </row>
    <row r="1691" spans="1:7" x14ac:dyDescent="0.2">
      <c r="A1691" t="s">
        <v>9741</v>
      </c>
      <c r="B1691" t="s">
        <v>9742</v>
      </c>
      <c r="C1691" t="s">
        <v>8519</v>
      </c>
      <c r="D1691" t="s">
        <v>2631</v>
      </c>
      <c r="E1691" t="s">
        <v>8546</v>
      </c>
      <c r="F1691">
        <v>1</v>
      </c>
      <c r="G1691" t="str" cm="1">
        <f t="array" ref="G1691">_xlfn.IFS(ISNUMBER(SEARCH("CP02",D1691)),"ราชพฤกษ",ISNUMBER(SEARCH("CP03",D1691)),"บางใหญ่",ISNUMBER(SEARCH("CP04",D1691)),"บางบอน",OR(ISNUMBER(SEARCH("CP",D1691)),ISNUMBER(SEARCH("BTC",#REF!))),"340",TRUE,"")</f>
        <v>บางบอน</v>
      </c>
    </row>
    <row r="1692" spans="1:7" x14ac:dyDescent="0.2">
      <c r="A1692" t="s">
        <v>9743</v>
      </c>
      <c r="B1692" t="s">
        <v>9744</v>
      </c>
      <c r="C1692" t="s">
        <v>8516</v>
      </c>
      <c r="D1692" t="s">
        <v>2584</v>
      </c>
      <c r="E1692" t="s">
        <v>8546</v>
      </c>
      <c r="F1692">
        <v>1</v>
      </c>
      <c r="G1692" t="str" cm="1">
        <f t="array" ref="G1692">_xlfn.IFS(ISNUMBER(SEARCH("CP02",D1692)),"ราชพฤกษ",ISNUMBER(SEARCH("CP03",D1692)),"บางใหญ่",ISNUMBER(SEARCH("CP04",D1692)),"บางบอน",OR(ISNUMBER(SEARCH("CP",D1692)),ISNUMBER(SEARCH("BTC",#REF!))),"340",TRUE,"")</f>
        <v>ราชพฤกษ</v>
      </c>
    </row>
    <row r="1693" spans="1:7" x14ac:dyDescent="0.2">
      <c r="A1693" t="s">
        <v>9743</v>
      </c>
      <c r="B1693" t="s">
        <v>9744</v>
      </c>
      <c r="C1693" t="s">
        <v>8518</v>
      </c>
      <c r="D1693" t="s">
        <v>2605</v>
      </c>
      <c r="E1693" t="s">
        <v>8546</v>
      </c>
      <c r="F1693">
        <v>3</v>
      </c>
      <c r="G1693" t="str" cm="1">
        <f t="array" ref="G1693">_xlfn.IFS(ISNUMBER(SEARCH("CP02",D1693)),"ราชพฤกษ",ISNUMBER(SEARCH("CP03",D1693)),"บางใหญ่",ISNUMBER(SEARCH("CP04",D1693)),"บางบอน",OR(ISNUMBER(SEARCH("CP",D1693)),ISNUMBER(SEARCH("BTC",#REF!))),"340",TRUE,"")</f>
        <v>บางใหญ่</v>
      </c>
    </row>
    <row r="1694" spans="1:7" x14ac:dyDescent="0.2">
      <c r="A1694" t="s">
        <v>9745</v>
      </c>
      <c r="B1694" t="s">
        <v>9746</v>
      </c>
      <c r="C1694" t="s">
        <v>8516</v>
      </c>
      <c r="D1694" t="s">
        <v>2584</v>
      </c>
      <c r="E1694" t="s">
        <v>8546</v>
      </c>
      <c r="F1694">
        <v>1</v>
      </c>
      <c r="G1694" t="str" cm="1">
        <f t="array" ref="G1694">_xlfn.IFS(ISNUMBER(SEARCH("CP02",D1694)),"ราชพฤกษ",ISNUMBER(SEARCH("CP03",D1694)),"บางใหญ่",ISNUMBER(SEARCH("CP04",D1694)),"บางบอน",OR(ISNUMBER(SEARCH("CP",D1694)),ISNUMBER(SEARCH("BTC",#REF!))),"340",TRUE,"")</f>
        <v>ราชพฤกษ</v>
      </c>
    </row>
    <row r="1695" spans="1:7" x14ac:dyDescent="0.2">
      <c r="A1695" t="s">
        <v>9745</v>
      </c>
      <c r="B1695" t="s">
        <v>9746</v>
      </c>
      <c r="C1695" t="s">
        <v>8518</v>
      </c>
      <c r="D1695" t="s">
        <v>2605</v>
      </c>
      <c r="E1695" t="s">
        <v>8546</v>
      </c>
      <c r="F1695">
        <v>2</v>
      </c>
      <c r="G1695" t="str" cm="1">
        <f t="array" ref="G1695">_xlfn.IFS(ISNUMBER(SEARCH("CP02",D1695)),"ราชพฤกษ",ISNUMBER(SEARCH("CP03",D1695)),"บางใหญ่",ISNUMBER(SEARCH("CP04",D1695)),"บางบอน",OR(ISNUMBER(SEARCH("CP",D1695)),ISNUMBER(SEARCH("BTC",#REF!))),"340",TRUE,"")</f>
        <v>บางใหญ่</v>
      </c>
    </row>
    <row r="1696" spans="1:7" x14ac:dyDescent="0.2">
      <c r="A1696" t="s">
        <v>9747</v>
      </c>
      <c r="B1696" t="s">
        <v>9748</v>
      </c>
      <c r="C1696" t="s">
        <v>8516</v>
      </c>
      <c r="D1696" t="s">
        <v>2584</v>
      </c>
      <c r="E1696" t="s">
        <v>8546</v>
      </c>
      <c r="F1696">
        <v>1</v>
      </c>
      <c r="G1696" t="str" cm="1">
        <f t="array" ref="G1696">_xlfn.IFS(ISNUMBER(SEARCH("CP02",D1696)),"ราชพฤกษ",ISNUMBER(SEARCH("CP03",D1696)),"บางใหญ่",ISNUMBER(SEARCH("CP04",D1696)),"บางบอน",OR(ISNUMBER(SEARCH("CP",D1696)),ISNUMBER(SEARCH("BTC",#REF!))),"340",TRUE,"")</f>
        <v>ราชพฤกษ</v>
      </c>
    </row>
    <row r="1697" spans="1:7" x14ac:dyDescent="0.2">
      <c r="A1697" t="s">
        <v>9747</v>
      </c>
      <c r="B1697" t="s">
        <v>9748</v>
      </c>
      <c r="C1697" t="s">
        <v>8518</v>
      </c>
      <c r="D1697" t="s">
        <v>2605</v>
      </c>
      <c r="E1697" t="s">
        <v>8546</v>
      </c>
      <c r="F1697">
        <v>2</v>
      </c>
      <c r="G1697" t="str" cm="1">
        <f t="array" ref="G1697">_xlfn.IFS(ISNUMBER(SEARCH("CP02",D1697)),"ราชพฤกษ",ISNUMBER(SEARCH("CP03",D1697)),"บางใหญ่",ISNUMBER(SEARCH("CP04",D1697)),"บางบอน",OR(ISNUMBER(SEARCH("CP",D1697)),ISNUMBER(SEARCH("BTC",#REF!))),"340",TRUE,"")</f>
        <v>บางใหญ่</v>
      </c>
    </row>
    <row r="1698" spans="1:7" x14ac:dyDescent="0.2">
      <c r="A1698" t="s">
        <v>9747</v>
      </c>
      <c r="B1698" t="s">
        <v>9748</v>
      </c>
      <c r="C1698" t="s">
        <v>8519</v>
      </c>
      <c r="D1698" t="s">
        <v>2631</v>
      </c>
      <c r="E1698" t="s">
        <v>8546</v>
      </c>
      <c r="F1698">
        <v>1</v>
      </c>
      <c r="G1698" t="str" cm="1">
        <f t="array" ref="G1698">_xlfn.IFS(ISNUMBER(SEARCH("CP02",D1698)),"ราชพฤกษ",ISNUMBER(SEARCH("CP03",D1698)),"บางใหญ่",ISNUMBER(SEARCH("CP04",D1698)),"บางบอน",OR(ISNUMBER(SEARCH("CP",D1698)),ISNUMBER(SEARCH("BTC",#REF!))),"340",TRUE,"")</f>
        <v>บางบอน</v>
      </c>
    </row>
    <row r="1699" spans="1:7" x14ac:dyDescent="0.2">
      <c r="A1699" t="s">
        <v>9749</v>
      </c>
      <c r="B1699" t="s">
        <v>9750</v>
      </c>
      <c r="C1699" t="s">
        <v>8520</v>
      </c>
      <c r="D1699" t="s">
        <v>2683</v>
      </c>
      <c r="E1699" t="s">
        <v>8546</v>
      </c>
      <c r="F1699">
        <v>1</v>
      </c>
      <c r="G1699" t="str" cm="1">
        <f t="array" ref="G1699">_xlfn.IFS(ISNUMBER(SEARCH("CP02",D1699)),"ราชพฤกษ",ISNUMBER(SEARCH("CP03",D1699)),"บางใหญ่",ISNUMBER(SEARCH("CP04",D1699)),"บางบอน",OR(ISNUMBER(SEARCH("CP",D1699)),ISNUMBER(SEARCH("BTC",#REF!))),"340",TRUE,"")</f>
        <v>340</v>
      </c>
    </row>
    <row r="1700" spans="1:7" x14ac:dyDescent="0.2">
      <c r="A1700" t="s">
        <v>9749</v>
      </c>
      <c r="B1700" t="s">
        <v>9750</v>
      </c>
      <c r="C1700" t="s">
        <v>8516</v>
      </c>
      <c r="D1700" t="s">
        <v>2584</v>
      </c>
      <c r="E1700" t="s">
        <v>8546</v>
      </c>
      <c r="F1700">
        <v>1</v>
      </c>
      <c r="G1700" t="str" cm="1">
        <f t="array" ref="G1700">_xlfn.IFS(ISNUMBER(SEARCH("CP02",D1700)),"ราชพฤกษ",ISNUMBER(SEARCH("CP03",D1700)),"บางใหญ่",ISNUMBER(SEARCH("CP04",D1700)),"บางบอน",OR(ISNUMBER(SEARCH("CP",D1700)),ISNUMBER(SEARCH("BTC",#REF!))),"340",TRUE,"")</f>
        <v>ราชพฤกษ</v>
      </c>
    </row>
    <row r="1701" spans="1:7" x14ac:dyDescent="0.2">
      <c r="A1701" t="s">
        <v>9749</v>
      </c>
      <c r="B1701" t="s">
        <v>9750</v>
      </c>
      <c r="C1701" t="s">
        <v>8518</v>
      </c>
      <c r="D1701" t="s">
        <v>2605</v>
      </c>
      <c r="E1701" t="s">
        <v>8546</v>
      </c>
      <c r="F1701">
        <v>1</v>
      </c>
      <c r="G1701" t="str" cm="1">
        <f t="array" ref="G1701">_xlfn.IFS(ISNUMBER(SEARCH("CP02",D1701)),"ราชพฤกษ",ISNUMBER(SEARCH("CP03",D1701)),"บางใหญ่",ISNUMBER(SEARCH("CP04",D1701)),"บางบอน",OR(ISNUMBER(SEARCH("CP",D1701)),ISNUMBER(SEARCH("BTC",#REF!))),"340",TRUE,"")</f>
        <v>บางใหญ่</v>
      </c>
    </row>
    <row r="1702" spans="1:7" x14ac:dyDescent="0.2">
      <c r="A1702" t="s">
        <v>9751</v>
      </c>
      <c r="B1702" t="s">
        <v>9752</v>
      </c>
      <c r="C1702" t="s">
        <v>8516</v>
      </c>
      <c r="D1702" t="s">
        <v>2584</v>
      </c>
      <c r="E1702" t="s">
        <v>8546</v>
      </c>
      <c r="F1702">
        <v>1</v>
      </c>
      <c r="G1702" t="str" cm="1">
        <f t="array" ref="G1702">_xlfn.IFS(ISNUMBER(SEARCH("CP02",D1702)),"ราชพฤกษ",ISNUMBER(SEARCH("CP03",D1702)),"บางใหญ่",ISNUMBER(SEARCH("CP04",D1702)),"บางบอน",OR(ISNUMBER(SEARCH("CP",D1702)),ISNUMBER(SEARCH("BTC",#REF!))),"340",TRUE,"")</f>
        <v>ราชพฤกษ</v>
      </c>
    </row>
    <row r="1703" spans="1:7" x14ac:dyDescent="0.2">
      <c r="A1703" t="s">
        <v>9751</v>
      </c>
      <c r="B1703" t="s">
        <v>9752</v>
      </c>
      <c r="C1703" t="s">
        <v>8518</v>
      </c>
      <c r="D1703" t="s">
        <v>2605</v>
      </c>
      <c r="E1703" t="s">
        <v>8546</v>
      </c>
      <c r="F1703">
        <v>2</v>
      </c>
      <c r="G1703" t="str" cm="1">
        <f t="array" ref="G1703">_xlfn.IFS(ISNUMBER(SEARCH("CP02",D1703)),"ราชพฤกษ",ISNUMBER(SEARCH("CP03",D1703)),"บางใหญ่",ISNUMBER(SEARCH("CP04",D1703)),"บางบอน",OR(ISNUMBER(SEARCH("CP",D1703)),ISNUMBER(SEARCH("BTC",#REF!))),"340",TRUE,"")</f>
        <v>บางใหญ่</v>
      </c>
    </row>
    <row r="1704" spans="1:7" x14ac:dyDescent="0.2">
      <c r="A1704" t="s">
        <v>9751</v>
      </c>
      <c r="B1704" t="s">
        <v>9752</v>
      </c>
      <c r="C1704" t="s">
        <v>8519</v>
      </c>
      <c r="D1704" t="s">
        <v>2631</v>
      </c>
      <c r="E1704" t="s">
        <v>8546</v>
      </c>
      <c r="F1704">
        <v>1</v>
      </c>
      <c r="G1704" t="str" cm="1">
        <f t="array" ref="G1704">_xlfn.IFS(ISNUMBER(SEARCH("CP02",D1704)),"ราชพฤกษ",ISNUMBER(SEARCH("CP03",D1704)),"บางใหญ่",ISNUMBER(SEARCH("CP04",D1704)),"บางบอน",OR(ISNUMBER(SEARCH("CP",D1704)),ISNUMBER(SEARCH("BTC",#REF!))),"340",TRUE,"")</f>
        <v>บางบอน</v>
      </c>
    </row>
    <row r="1705" spans="1:7" x14ac:dyDescent="0.2">
      <c r="A1705" t="s">
        <v>9753</v>
      </c>
      <c r="B1705" t="s">
        <v>9754</v>
      </c>
      <c r="C1705" t="s">
        <v>8516</v>
      </c>
      <c r="D1705" t="s">
        <v>2584</v>
      </c>
      <c r="E1705" t="s">
        <v>8546</v>
      </c>
      <c r="F1705">
        <v>1</v>
      </c>
      <c r="G1705" t="str" cm="1">
        <f t="array" ref="G1705">_xlfn.IFS(ISNUMBER(SEARCH("CP02",D1705)),"ราชพฤกษ",ISNUMBER(SEARCH("CP03",D1705)),"บางใหญ่",ISNUMBER(SEARCH("CP04",D1705)),"บางบอน",OR(ISNUMBER(SEARCH("CP",D1705)),ISNUMBER(SEARCH("BTC",#REF!))),"340",TRUE,"")</f>
        <v>ราชพฤกษ</v>
      </c>
    </row>
    <row r="1706" spans="1:7" x14ac:dyDescent="0.2">
      <c r="A1706" t="s">
        <v>9755</v>
      </c>
      <c r="B1706" t="s">
        <v>9756</v>
      </c>
      <c r="C1706" t="s">
        <v>8518</v>
      </c>
      <c r="D1706" t="s">
        <v>2605</v>
      </c>
      <c r="E1706" t="s">
        <v>8546</v>
      </c>
      <c r="F1706">
        <v>1</v>
      </c>
      <c r="G1706" t="str" cm="1">
        <f t="array" ref="G1706">_xlfn.IFS(ISNUMBER(SEARCH("CP02",D1706)),"ราชพฤกษ",ISNUMBER(SEARCH("CP03",D1706)),"บางใหญ่",ISNUMBER(SEARCH("CP04",D1706)),"บางบอน",OR(ISNUMBER(SEARCH("CP",D1706)),ISNUMBER(SEARCH("BTC",#REF!))),"340",TRUE,"")</f>
        <v>บางใหญ่</v>
      </c>
    </row>
    <row r="1707" spans="1:7" x14ac:dyDescent="0.2">
      <c r="A1707" t="s">
        <v>9755</v>
      </c>
      <c r="B1707" t="s">
        <v>9756</v>
      </c>
      <c r="C1707" t="s">
        <v>8519</v>
      </c>
      <c r="D1707" t="s">
        <v>2631</v>
      </c>
      <c r="E1707" t="s">
        <v>8546</v>
      </c>
      <c r="F1707">
        <v>1</v>
      </c>
      <c r="G1707" t="str" cm="1">
        <f t="array" ref="G1707">_xlfn.IFS(ISNUMBER(SEARCH("CP02",D1707)),"ราชพฤกษ",ISNUMBER(SEARCH("CP03",D1707)),"บางใหญ่",ISNUMBER(SEARCH("CP04",D1707)),"บางบอน",OR(ISNUMBER(SEARCH("CP",D1707)),ISNUMBER(SEARCH("BTC",#REF!))),"340",TRUE,"")</f>
        <v>บางบอน</v>
      </c>
    </row>
    <row r="1708" spans="1:7" x14ac:dyDescent="0.2">
      <c r="A1708" t="s">
        <v>9757</v>
      </c>
      <c r="B1708" t="s">
        <v>9758</v>
      </c>
      <c r="C1708" t="s">
        <v>8519</v>
      </c>
      <c r="D1708" t="s">
        <v>2631</v>
      </c>
      <c r="E1708" t="s">
        <v>8546</v>
      </c>
      <c r="F1708">
        <v>1</v>
      </c>
      <c r="G1708" t="str" cm="1">
        <f t="array" ref="G1708">_xlfn.IFS(ISNUMBER(SEARCH("CP02",D1708)),"ราชพฤกษ",ISNUMBER(SEARCH("CP03",D1708)),"บางใหญ่",ISNUMBER(SEARCH("CP04",D1708)),"บางบอน",OR(ISNUMBER(SEARCH("CP",D1708)),ISNUMBER(SEARCH("BTC",#REF!))),"340",TRUE,"")</f>
        <v>บางบอน</v>
      </c>
    </row>
    <row r="1709" spans="1:7" x14ac:dyDescent="0.2">
      <c r="A1709" t="s">
        <v>9759</v>
      </c>
      <c r="B1709" t="s">
        <v>9760</v>
      </c>
      <c r="C1709" t="s">
        <v>8516</v>
      </c>
      <c r="D1709" t="s">
        <v>2584</v>
      </c>
      <c r="E1709" t="s">
        <v>8546</v>
      </c>
      <c r="F1709">
        <v>1</v>
      </c>
      <c r="G1709" t="str" cm="1">
        <f t="array" ref="G1709">_xlfn.IFS(ISNUMBER(SEARCH("CP02",D1709)),"ราชพฤกษ",ISNUMBER(SEARCH("CP03",D1709)),"บางใหญ่",ISNUMBER(SEARCH("CP04",D1709)),"บางบอน",OR(ISNUMBER(SEARCH("CP",D1709)),ISNUMBER(SEARCH("BTC",#REF!))),"340",TRUE,"")</f>
        <v>ราชพฤกษ</v>
      </c>
    </row>
    <row r="1710" spans="1:7" x14ac:dyDescent="0.2">
      <c r="A1710" t="s">
        <v>9759</v>
      </c>
      <c r="B1710" t="s">
        <v>9760</v>
      </c>
      <c r="C1710" t="s">
        <v>8518</v>
      </c>
      <c r="D1710" t="s">
        <v>2605</v>
      </c>
      <c r="E1710" t="s">
        <v>8546</v>
      </c>
      <c r="F1710">
        <v>3</v>
      </c>
      <c r="G1710" t="str" cm="1">
        <f t="array" ref="G1710">_xlfn.IFS(ISNUMBER(SEARCH("CP02",D1710)),"ราชพฤกษ",ISNUMBER(SEARCH("CP03",D1710)),"บางใหญ่",ISNUMBER(SEARCH("CP04",D1710)),"บางบอน",OR(ISNUMBER(SEARCH("CP",D1710)),ISNUMBER(SEARCH("BTC",#REF!))),"340",TRUE,"")</f>
        <v>บางใหญ่</v>
      </c>
    </row>
    <row r="1711" spans="1:7" x14ac:dyDescent="0.2">
      <c r="A1711" t="s">
        <v>9761</v>
      </c>
      <c r="B1711" t="s">
        <v>9762</v>
      </c>
      <c r="C1711" t="s">
        <v>8519</v>
      </c>
      <c r="D1711" t="s">
        <v>2631</v>
      </c>
      <c r="E1711" t="s">
        <v>8546</v>
      </c>
      <c r="F1711">
        <v>1</v>
      </c>
      <c r="G1711" t="str" cm="1">
        <f t="array" ref="G1711">_xlfn.IFS(ISNUMBER(SEARCH("CP02",D1711)),"ราชพฤกษ",ISNUMBER(SEARCH("CP03",D1711)),"บางใหญ่",ISNUMBER(SEARCH("CP04",D1711)),"บางบอน",OR(ISNUMBER(SEARCH("CP",D1711)),ISNUMBER(SEARCH("BTC",#REF!))),"340",TRUE,"")</f>
        <v>บางบอน</v>
      </c>
    </row>
    <row r="1712" spans="1:7" x14ac:dyDescent="0.2">
      <c r="A1712" t="s">
        <v>9763</v>
      </c>
      <c r="B1712" t="s">
        <v>9764</v>
      </c>
      <c r="C1712" t="s">
        <v>8520</v>
      </c>
      <c r="D1712" t="s">
        <v>2683</v>
      </c>
      <c r="E1712" t="s">
        <v>8546</v>
      </c>
      <c r="F1712">
        <v>1</v>
      </c>
      <c r="G1712" t="str" cm="1">
        <f t="array" ref="G1712">_xlfn.IFS(ISNUMBER(SEARCH("CP02",D1712)),"ราชพฤกษ",ISNUMBER(SEARCH("CP03",D1712)),"บางใหญ่",ISNUMBER(SEARCH("CP04",D1712)),"บางบอน",OR(ISNUMBER(SEARCH("CP",D1712)),ISNUMBER(SEARCH("BTC",#REF!))),"340",TRUE,"")</f>
        <v>340</v>
      </c>
    </row>
    <row r="1713" spans="1:7" x14ac:dyDescent="0.2">
      <c r="A1713" t="s">
        <v>9765</v>
      </c>
      <c r="B1713" t="s">
        <v>9766</v>
      </c>
      <c r="C1713" t="s">
        <v>8519</v>
      </c>
      <c r="D1713" t="s">
        <v>2631</v>
      </c>
      <c r="E1713" t="s">
        <v>8546</v>
      </c>
      <c r="F1713">
        <v>1</v>
      </c>
      <c r="G1713" t="str" cm="1">
        <f t="array" ref="G1713">_xlfn.IFS(ISNUMBER(SEARCH("CP02",D1713)),"ราชพฤกษ",ISNUMBER(SEARCH("CP03",D1713)),"บางใหญ่",ISNUMBER(SEARCH("CP04",D1713)),"บางบอน",OR(ISNUMBER(SEARCH("CP",D1713)),ISNUMBER(SEARCH("BTC",#REF!))),"340",TRUE,"")</f>
        <v>บางบอน</v>
      </c>
    </row>
    <row r="1714" spans="1:7" x14ac:dyDescent="0.2">
      <c r="A1714" t="s">
        <v>379</v>
      </c>
      <c r="B1714" t="s">
        <v>380</v>
      </c>
      <c r="C1714" t="s">
        <v>8530</v>
      </c>
      <c r="D1714" t="s">
        <v>8543</v>
      </c>
      <c r="E1714" t="s">
        <v>8546</v>
      </c>
      <c r="F1714">
        <v>1</v>
      </c>
      <c r="G1714" t="str" cm="1">
        <f t="array" ref="G1714">_xlfn.IFS(ISNUMBER(SEARCH("CP02",D1714)),"ราชพฤกษ",ISNUMBER(SEARCH("CP03",D1714)),"บางใหญ่",ISNUMBER(SEARCH("CP04",D1714)),"บางบอน",OR(ISNUMBER(SEARCH("CP",D1714)),ISNUMBER(SEARCH("BTC",#REF!))),"340",TRUE,"")</f>
        <v/>
      </c>
    </row>
    <row r="1715" spans="1:7" x14ac:dyDescent="0.2">
      <c r="A1715" t="s">
        <v>379</v>
      </c>
      <c r="B1715" t="s">
        <v>380</v>
      </c>
      <c r="C1715" t="s">
        <v>8516</v>
      </c>
      <c r="D1715" t="s">
        <v>2584</v>
      </c>
      <c r="E1715" t="s">
        <v>8546</v>
      </c>
      <c r="F1715">
        <v>1</v>
      </c>
      <c r="G1715" t="str" cm="1">
        <f t="array" ref="G1715">_xlfn.IFS(ISNUMBER(SEARCH("CP02",D1715)),"ราชพฤกษ",ISNUMBER(SEARCH("CP03",D1715)),"บางใหญ่",ISNUMBER(SEARCH("CP04",D1715)),"บางบอน",OR(ISNUMBER(SEARCH("CP",D1715)),ISNUMBER(SEARCH("BTC",#REF!))),"340",TRUE,"")</f>
        <v>ราชพฤกษ</v>
      </c>
    </row>
    <row r="1716" spans="1:7" x14ac:dyDescent="0.2">
      <c r="A1716" t="s">
        <v>379</v>
      </c>
      <c r="B1716" t="s">
        <v>380</v>
      </c>
      <c r="C1716" t="s">
        <v>8518</v>
      </c>
      <c r="D1716" t="s">
        <v>2605</v>
      </c>
      <c r="E1716" t="s">
        <v>8546</v>
      </c>
      <c r="F1716">
        <v>1</v>
      </c>
      <c r="G1716" t="str" cm="1">
        <f t="array" ref="G1716">_xlfn.IFS(ISNUMBER(SEARCH("CP02",D1716)),"ราชพฤกษ",ISNUMBER(SEARCH("CP03",D1716)),"บางใหญ่",ISNUMBER(SEARCH("CP04",D1716)),"บางบอน",OR(ISNUMBER(SEARCH("CP",D1716)),ISNUMBER(SEARCH("BTC",#REF!))),"340",TRUE,"")</f>
        <v>บางใหญ่</v>
      </c>
    </row>
    <row r="1717" spans="1:7" x14ac:dyDescent="0.2">
      <c r="A1717" t="s">
        <v>9767</v>
      </c>
      <c r="B1717" t="s">
        <v>9768</v>
      </c>
      <c r="C1717" t="s">
        <v>8518</v>
      </c>
      <c r="D1717" t="s">
        <v>2605</v>
      </c>
      <c r="E1717" t="s">
        <v>8546</v>
      </c>
      <c r="F1717">
        <v>1</v>
      </c>
      <c r="G1717" t="str" cm="1">
        <f t="array" ref="G1717">_xlfn.IFS(ISNUMBER(SEARCH("CP02",D1717)),"ราชพฤกษ",ISNUMBER(SEARCH("CP03",D1717)),"บางใหญ่",ISNUMBER(SEARCH("CP04",D1717)),"บางบอน",OR(ISNUMBER(SEARCH("CP",D1717)),ISNUMBER(SEARCH("BTC",#REF!))),"340",TRUE,"")</f>
        <v>บางใหญ่</v>
      </c>
    </row>
    <row r="1718" spans="1:7" x14ac:dyDescent="0.2">
      <c r="A1718" t="s">
        <v>9769</v>
      </c>
      <c r="B1718" t="s">
        <v>9770</v>
      </c>
      <c r="C1718" t="s">
        <v>8520</v>
      </c>
      <c r="D1718" t="s">
        <v>2683</v>
      </c>
      <c r="E1718" t="s">
        <v>8546</v>
      </c>
      <c r="F1718">
        <v>1</v>
      </c>
      <c r="G1718" t="str" cm="1">
        <f t="array" ref="G1718">_xlfn.IFS(ISNUMBER(SEARCH("CP02",D1718)),"ราชพฤกษ",ISNUMBER(SEARCH("CP03",D1718)),"บางใหญ่",ISNUMBER(SEARCH("CP04",D1718)),"บางบอน",OR(ISNUMBER(SEARCH("CP",D1718)),ISNUMBER(SEARCH("BTC",#REF!))),"340",TRUE,"")</f>
        <v>340</v>
      </c>
    </row>
    <row r="1719" spans="1:7" x14ac:dyDescent="0.2">
      <c r="A1719" t="s">
        <v>9771</v>
      </c>
      <c r="B1719" t="s">
        <v>9772</v>
      </c>
      <c r="C1719" t="s">
        <v>8519</v>
      </c>
      <c r="D1719" t="s">
        <v>2631</v>
      </c>
      <c r="E1719" t="s">
        <v>8546</v>
      </c>
      <c r="F1719">
        <v>1</v>
      </c>
      <c r="G1719" t="str" cm="1">
        <f t="array" ref="G1719">_xlfn.IFS(ISNUMBER(SEARCH("CP02",D1719)),"ราชพฤกษ",ISNUMBER(SEARCH("CP03",D1719)),"บางใหญ่",ISNUMBER(SEARCH("CP04",D1719)),"บางบอน",OR(ISNUMBER(SEARCH("CP",D1719)),ISNUMBER(SEARCH("BTC",#REF!))),"340",TRUE,"")</f>
        <v>บางบอน</v>
      </c>
    </row>
    <row r="1720" spans="1:7" x14ac:dyDescent="0.2">
      <c r="A1720" t="s">
        <v>9773</v>
      </c>
      <c r="B1720" t="s">
        <v>9774</v>
      </c>
      <c r="C1720" t="s">
        <v>8520</v>
      </c>
      <c r="D1720" t="s">
        <v>2683</v>
      </c>
      <c r="E1720" t="s">
        <v>8546</v>
      </c>
      <c r="F1720">
        <v>1</v>
      </c>
      <c r="G1720" t="str" cm="1">
        <f t="array" ref="G1720">_xlfn.IFS(ISNUMBER(SEARCH("CP02",D1720)),"ราชพฤกษ",ISNUMBER(SEARCH("CP03",D1720)),"บางใหญ่",ISNUMBER(SEARCH("CP04",D1720)),"บางบอน",OR(ISNUMBER(SEARCH("CP",D1720)),ISNUMBER(SEARCH("BTC",#REF!))),"340",TRUE,"")</f>
        <v>340</v>
      </c>
    </row>
    <row r="1721" spans="1:7" x14ac:dyDescent="0.2">
      <c r="A1721" t="s">
        <v>9775</v>
      </c>
      <c r="B1721" t="s">
        <v>9776</v>
      </c>
      <c r="C1721" t="s">
        <v>8530</v>
      </c>
      <c r="D1721" t="s">
        <v>8543</v>
      </c>
      <c r="E1721" t="s">
        <v>8546</v>
      </c>
      <c r="F1721">
        <v>1</v>
      </c>
      <c r="G1721" t="str" cm="1">
        <f t="array" ref="G1721">_xlfn.IFS(ISNUMBER(SEARCH("CP02",D1721)),"ราชพฤกษ",ISNUMBER(SEARCH("CP03",D1721)),"บางใหญ่",ISNUMBER(SEARCH("CP04",D1721)),"บางบอน",OR(ISNUMBER(SEARCH("CP",D1721)),ISNUMBER(SEARCH("BTC",#REF!))),"340",TRUE,"")</f>
        <v/>
      </c>
    </row>
    <row r="1722" spans="1:7" x14ac:dyDescent="0.2">
      <c r="A1722" t="s">
        <v>9775</v>
      </c>
      <c r="B1722" t="s">
        <v>9776</v>
      </c>
      <c r="C1722" t="s">
        <v>8520</v>
      </c>
      <c r="D1722" t="s">
        <v>2683</v>
      </c>
      <c r="E1722" t="s">
        <v>8546</v>
      </c>
      <c r="F1722">
        <v>2</v>
      </c>
      <c r="G1722" t="str" cm="1">
        <f t="array" ref="G1722">_xlfn.IFS(ISNUMBER(SEARCH("CP02",D1722)),"ราชพฤกษ",ISNUMBER(SEARCH("CP03",D1722)),"บางใหญ่",ISNUMBER(SEARCH("CP04",D1722)),"บางบอน",OR(ISNUMBER(SEARCH("CP",D1722)),ISNUMBER(SEARCH("BTC",#REF!))),"340",TRUE,"")</f>
        <v>340</v>
      </c>
    </row>
    <row r="1723" spans="1:7" x14ac:dyDescent="0.2">
      <c r="A1723" t="s">
        <v>9775</v>
      </c>
      <c r="B1723" t="s">
        <v>9776</v>
      </c>
      <c r="C1723" t="s">
        <v>8516</v>
      </c>
      <c r="D1723" t="s">
        <v>2584</v>
      </c>
      <c r="E1723" t="s">
        <v>8546</v>
      </c>
      <c r="F1723">
        <v>1</v>
      </c>
      <c r="G1723" t="str" cm="1">
        <f t="array" ref="G1723">_xlfn.IFS(ISNUMBER(SEARCH("CP02",D1723)),"ราชพฤกษ",ISNUMBER(SEARCH("CP03",D1723)),"บางใหญ่",ISNUMBER(SEARCH("CP04",D1723)),"บางบอน",OR(ISNUMBER(SEARCH("CP",D1723)),ISNUMBER(SEARCH("BTC",#REF!))),"340",TRUE,"")</f>
        <v>ราชพฤกษ</v>
      </c>
    </row>
    <row r="1724" spans="1:7" x14ac:dyDescent="0.2">
      <c r="A1724" t="s">
        <v>9775</v>
      </c>
      <c r="B1724" t="s">
        <v>9776</v>
      </c>
      <c r="C1724" t="s">
        <v>8518</v>
      </c>
      <c r="D1724" t="s">
        <v>2605</v>
      </c>
      <c r="E1724" t="s">
        <v>8546</v>
      </c>
      <c r="F1724">
        <v>2</v>
      </c>
      <c r="G1724" t="str" cm="1">
        <f t="array" ref="G1724">_xlfn.IFS(ISNUMBER(SEARCH("CP02",D1724)),"ราชพฤกษ",ISNUMBER(SEARCH("CP03",D1724)),"บางใหญ่",ISNUMBER(SEARCH("CP04",D1724)),"บางบอน",OR(ISNUMBER(SEARCH("CP",D1724)),ISNUMBER(SEARCH("BTC",#REF!))),"340",TRUE,"")</f>
        <v>บางใหญ่</v>
      </c>
    </row>
    <row r="1725" spans="1:7" x14ac:dyDescent="0.2">
      <c r="A1725" t="s">
        <v>9777</v>
      </c>
      <c r="B1725" t="s">
        <v>9778</v>
      </c>
      <c r="C1725" t="s">
        <v>8530</v>
      </c>
      <c r="D1725" t="s">
        <v>8543</v>
      </c>
      <c r="E1725" t="s">
        <v>8546</v>
      </c>
      <c r="F1725">
        <v>1</v>
      </c>
      <c r="G1725" t="str" cm="1">
        <f t="array" ref="G1725">_xlfn.IFS(ISNUMBER(SEARCH("CP02",D1725)),"ราชพฤกษ",ISNUMBER(SEARCH("CP03",D1725)),"บางใหญ่",ISNUMBER(SEARCH("CP04",D1725)),"บางบอน",OR(ISNUMBER(SEARCH("CP",D1725)),ISNUMBER(SEARCH("BTC",#REF!))),"340",TRUE,"")</f>
        <v/>
      </c>
    </row>
    <row r="1726" spans="1:7" x14ac:dyDescent="0.2">
      <c r="A1726" t="s">
        <v>9777</v>
      </c>
      <c r="B1726" t="s">
        <v>9778</v>
      </c>
      <c r="C1726" t="s">
        <v>8520</v>
      </c>
      <c r="D1726" t="s">
        <v>2683</v>
      </c>
      <c r="E1726" t="s">
        <v>8546</v>
      </c>
      <c r="F1726">
        <v>2</v>
      </c>
      <c r="G1726" t="str" cm="1">
        <f t="array" ref="G1726">_xlfn.IFS(ISNUMBER(SEARCH("CP02",D1726)),"ราชพฤกษ",ISNUMBER(SEARCH("CP03",D1726)),"บางใหญ่",ISNUMBER(SEARCH("CP04",D1726)),"บางบอน",OR(ISNUMBER(SEARCH("CP",D1726)),ISNUMBER(SEARCH("BTC",#REF!))),"340",TRUE,"")</f>
        <v>340</v>
      </c>
    </row>
    <row r="1727" spans="1:7" x14ac:dyDescent="0.2">
      <c r="A1727" t="s">
        <v>9777</v>
      </c>
      <c r="B1727" t="s">
        <v>9778</v>
      </c>
      <c r="C1727" t="s">
        <v>8516</v>
      </c>
      <c r="D1727" t="s">
        <v>2584</v>
      </c>
      <c r="E1727" t="s">
        <v>8546</v>
      </c>
      <c r="F1727">
        <v>1</v>
      </c>
      <c r="G1727" t="str" cm="1">
        <f t="array" ref="G1727">_xlfn.IFS(ISNUMBER(SEARCH("CP02",D1727)),"ราชพฤกษ",ISNUMBER(SEARCH("CP03",D1727)),"บางใหญ่",ISNUMBER(SEARCH("CP04",D1727)),"บางบอน",OR(ISNUMBER(SEARCH("CP",D1727)),ISNUMBER(SEARCH("BTC",#REF!))),"340",TRUE,"")</f>
        <v>ราชพฤกษ</v>
      </c>
    </row>
    <row r="1728" spans="1:7" x14ac:dyDescent="0.2">
      <c r="A1728" t="s">
        <v>9777</v>
      </c>
      <c r="B1728" t="s">
        <v>9778</v>
      </c>
      <c r="C1728" t="s">
        <v>8518</v>
      </c>
      <c r="D1728" t="s">
        <v>2605</v>
      </c>
      <c r="E1728" t="s">
        <v>8546</v>
      </c>
      <c r="F1728">
        <v>1</v>
      </c>
      <c r="G1728" t="str" cm="1">
        <f t="array" ref="G1728">_xlfn.IFS(ISNUMBER(SEARCH("CP02",D1728)),"ราชพฤกษ",ISNUMBER(SEARCH("CP03",D1728)),"บางใหญ่",ISNUMBER(SEARCH("CP04",D1728)),"บางบอน",OR(ISNUMBER(SEARCH("CP",D1728)),ISNUMBER(SEARCH("BTC",#REF!))),"340",TRUE,"")</f>
        <v>บางใหญ่</v>
      </c>
    </row>
    <row r="1729" spans="1:7" x14ac:dyDescent="0.2">
      <c r="A1729" t="s">
        <v>9779</v>
      </c>
      <c r="B1729" t="s">
        <v>9780</v>
      </c>
      <c r="C1729" t="s">
        <v>8520</v>
      </c>
      <c r="D1729" t="s">
        <v>2683</v>
      </c>
      <c r="E1729" t="s">
        <v>8546</v>
      </c>
      <c r="F1729">
        <v>2</v>
      </c>
      <c r="G1729" t="str" cm="1">
        <f t="array" ref="G1729">_xlfn.IFS(ISNUMBER(SEARCH("CP02",D1729)),"ราชพฤกษ",ISNUMBER(SEARCH("CP03",D1729)),"บางใหญ่",ISNUMBER(SEARCH("CP04",D1729)),"บางบอน",OR(ISNUMBER(SEARCH("CP",D1729)),ISNUMBER(SEARCH("BTC",#REF!))),"340",TRUE,"")</f>
        <v>340</v>
      </c>
    </row>
    <row r="1730" spans="1:7" x14ac:dyDescent="0.2">
      <c r="A1730" t="s">
        <v>9781</v>
      </c>
      <c r="B1730" t="s">
        <v>9782</v>
      </c>
      <c r="C1730" t="s">
        <v>8520</v>
      </c>
      <c r="D1730" t="s">
        <v>2683</v>
      </c>
      <c r="E1730" t="s">
        <v>8546</v>
      </c>
      <c r="F1730">
        <v>3</v>
      </c>
      <c r="G1730" t="str" cm="1">
        <f t="array" ref="G1730">_xlfn.IFS(ISNUMBER(SEARCH("CP02",D1730)),"ราชพฤกษ",ISNUMBER(SEARCH("CP03",D1730)),"บางใหญ่",ISNUMBER(SEARCH("CP04",D1730)),"บางบอน",OR(ISNUMBER(SEARCH("CP",D1730)),ISNUMBER(SEARCH("BTC",#REF!))),"340",TRUE,"")</f>
        <v>340</v>
      </c>
    </row>
    <row r="1731" spans="1:7" x14ac:dyDescent="0.2">
      <c r="A1731" t="s">
        <v>429</v>
      </c>
      <c r="B1731" t="s">
        <v>430</v>
      </c>
      <c r="C1731" t="s">
        <v>8516</v>
      </c>
      <c r="D1731" t="s">
        <v>2584</v>
      </c>
      <c r="E1731" t="s">
        <v>8546</v>
      </c>
      <c r="F1731">
        <v>1</v>
      </c>
      <c r="G1731" t="str" cm="1">
        <f t="array" ref="G1731">_xlfn.IFS(ISNUMBER(SEARCH("CP02",D1731)),"ราชพฤกษ",ISNUMBER(SEARCH("CP03",D1731)),"บางใหญ่",ISNUMBER(SEARCH("CP04",D1731)),"บางบอน",OR(ISNUMBER(SEARCH("CP",D1731)),ISNUMBER(SEARCH("BTC",#REF!))),"340",TRUE,"")</f>
        <v>ราชพฤกษ</v>
      </c>
    </row>
    <row r="1732" spans="1:7" x14ac:dyDescent="0.2">
      <c r="A1732" t="s">
        <v>429</v>
      </c>
      <c r="B1732" t="s">
        <v>430</v>
      </c>
      <c r="C1732" t="s">
        <v>8518</v>
      </c>
      <c r="D1732" t="s">
        <v>2605</v>
      </c>
      <c r="E1732" t="s">
        <v>8546</v>
      </c>
      <c r="F1732">
        <v>1</v>
      </c>
      <c r="G1732" t="str" cm="1">
        <f t="array" ref="G1732">_xlfn.IFS(ISNUMBER(SEARCH("CP02",D1732)),"ราชพฤกษ",ISNUMBER(SEARCH("CP03",D1732)),"บางใหญ่",ISNUMBER(SEARCH("CP04",D1732)),"บางบอน",OR(ISNUMBER(SEARCH("CP",D1732)),ISNUMBER(SEARCH("BTC",#REF!))),"340",TRUE,"")</f>
        <v>บางใหญ่</v>
      </c>
    </row>
    <row r="1733" spans="1:7" x14ac:dyDescent="0.2">
      <c r="A1733" t="s">
        <v>9783</v>
      </c>
      <c r="B1733" t="s">
        <v>9784</v>
      </c>
      <c r="C1733" t="s">
        <v>8518</v>
      </c>
      <c r="D1733" t="s">
        <v>2605</v>
      </c>
      <c r="E1733" t="s">
        <v>8546</v>
      </c>
      <c r="F1733">
        <v>1</v>
      </c>
      <c r="G1733" t="str" cm="1">
        <f t="array" ref="G1733">_xlfn.IFS(ISNUMBER(SEARCH("CP02",D1733)),"ราชพฤกษ",ISNUMBER(SEARCH("CP03",D1733)),"บางใหญ่",ISNUMBER(SEARCH("CP04",D1733)),"บางบอน",OR(ISNUMBER(SEARCH("CP",D1733)),ISNUMBER(SEARCH("BTC",#REF!))),"340",TRUE,"")</f>
        <v>บางใหญ่</v>
      </c>
    </row>
    <row r="1734" spans="1:7" x14ac:dyDescent="0.2">
      <c r="A1734" t="s">
        <v>405</v>
      </c>
      <c r="B1734" t="s">
        <v>406</v>
      </c>
      <c r="C1734" t="s">
        <v>8530</v>
      </c>
      <c r="D1734" t="s">
        <v>8543</v>
      </c>
      <c r="E1734" t="s">
        <v>8546</v>
      </c>
      <c r="F1734">
        <v>4</v>
      </c>
      <c r="G1734" t="str" cm="1">
        <f t="array" ref="G1734">_xlfn.IFS(ISNUMBER(SEARCH("CP02",D1734)),"ราชพฤกษ",ISNUMBER(SEARCH("CP03",D1734)),"บางใหญ่",ISNUMBER(SEARCH("CP04",D1734)),"บางบอน",OR(ISNUMBER(SEARCH("CP",D1734)),ISNUMBER(SEARCH("BTC",#REF!))),"340",TRUE,"")</f>
        <v/>
      </c>
    </row>
    <row r="1735" spans="1:7" x14ac:dyDescent="0.2">
      <c r="A1735" t="s">
        <v>405</v>
      </c>
      <c r="B1735" t="s">
        <v>406</v>
      </c>
      <c r="C1735" t="s">
        <v>8520</v>
      </c>
      <c r="D1735" t="s">
        <v>2683</v>
      </c>
      <c r="E1735" t="s">
        <v>8546</v>
      </c>
      <c r="F1735">
        <v>4</v>
      </c>
      <c r="G1735" t="str" cm="1">
        <f t="array" ref="G1735">_xlfn.IFS(ISNUMBER(SEARCH("CP02",D1735)),"ราชพฤกษ",ISNUMBER(SEARCH("CP03",D1735)),"บางใหญ่",ISNUMBER(SEARCH("CP04",D1735)),"บางบอน",OR(ISNUMBER(SEARCH("CP",D1735)),ISNUMBER(SEARCH("BTC",#REF!))),"340",TRUE,"")</f>
        <v>340</v>
      </c>
    </row>
    <row r="1736" spans="1:7" x14ac:dyDescent="0.2">
      <c r="A1736" t="s">
        <v>405</v>
      </c>
      <c r="B1736" t="s">
        <v>406</v>
      </c>
      <c r="C1736" t="s">
        <v>8518</v>
      </c>
      <c r="D1736" t="s">
        <v>2605</v>
      </c>
      <c r="E1736" t="s">
        <v>8546</v>
      </c>
      <c r="F1736">
        <v>3</v>
      </c>
      <c r="G1736" t="str" cm="1">
        <f t="array" ref="G1736">_xlfn.IFS(ISNUMBER(SEARCH("CP02",D1736)),"ราชพฤกษ",ISNUMBER(SEARCH("CP03",D1736)),"บางใหญ่",ISNUMBER(SEARCH("CP04",D1736)),"บางบอน",OR(ISNUMBER(SEARCH("CP",D1736)),ISNUMBER(SEARCH("BTC",#REF!))),"340",TRUE,"")</f>
        <v>บางใหญ่</v>
      </c>
    </row>
    <row r="1737" spans="1:7" x14ac:dyDescent="0.2">
      <c r="A1737" t="s">
        <v>9785</v>
      </c>
      <c r="B1737" t="s">
        <v>9786</v>
      </c>
      <c r="C1737" t="s">
        <v>8520</v>
      </c>
      <c r="D1737" t="s">
        <v>2683</v>
      </c>
      <c r="E1737" t="s">
        <v>8546</v>
      </c>
      <c r="F1737">
        <v>1</v>
      </c>
      <c r="G1737" t="str" cm="1">
        <f t="array" ref="G1737">_xlfn.IFS(ISNUMBER(SEARCH("CP02",D1737)),"ราชพฤกษ",ISNUMBER(SEARCH("CP03",D1737)),"บางใหญ่",ISNUMBER(SEARCH("CP04",D1737)),"บางบอน",OR(ISNUMBER(SEARCH("CP",D1737)),ISNUMBER(SEARCH("BTC",#REF!))),"340",TRUE,"")</f>
        <v>340</v>
      </c>
    </row>
    <row r="1738" spans="1:7" x14ac:dyDescent="0.2">
      <c r="A1738" t="s">
        <v>9785</v>
      </c>
      <c r="B1738" t="s">
        <v>9786</v>
      </c>
      <c r="C1738" t="s">
        <v>8518</v>
      </c>
      <c r="D1738" t="s">
        <v>2605</v>
      </c>
      <c r="E1738" t="s">
        <v>8546</v>
      </c>
      <c r="F1738">
        <v>2</v>
      </c>
      <c r="G1738" t="str" cm="1">
        <f t="array" ref="G1738">_xlfn.IFS(ISNUMBER(SEARCH("CP02",D1738)),"ราชพฤกษ",ISNUMBER(SEARCH("CP03",D1738)),"บางใหญ่",ISNUMBER(SEARCH("CP04",D1738)),"บางบอน",OR(ISNUMBER(SEARCH("CP",D1738)),ISNUMBER(SEARCH("BTC",#REF!))),"340",TRUE,"")</f>
        <v>บางใหญ่</v>
      </c>
    </row>
    <row r="1739" spans="1:7" x14ac:dyDescent="0.2">
      <c r="A1739" t="s">
        <v>403</v>
      </c>
      <c r="B1739" t="s">
        <v>404</v>
      </c>
      <c r="C1739" t="s">
        <v>8530</v>
      </c>
      <c r="D1739" t="s">
        <v>8543</v>
      </c>
      <c r="E1739" t="s">
        <v>8546</v>
      </c>
      <c r="F1739">
        <v>1</v>
      </c>
      <c r="G1739" t="str" cm="1">
        <f t="array" ref="G1739">_xlfn.IFS(ISNUMBER(SEARCH("CP02",D1739)),"ราชพฤกษ",ISNUMBER(SEARCH("CP03",D1739)),"บางใหญ่",ISNUMBER(SEARCH("CP04",D1739)),"บางบอน",OR(ISNUMBER(SEARCH("CP",D1739)),ISNUMBER(SEARCH("BTC",#REF!))),"340",TRUE,"")</f>
        <v/>
      </c>
    </row>
    <row r="1740" spans="1:7" x14ac:dyDescent="0.2">
      <c r="A1740" t="s">
        <v>403</v>
      </c>
      <c r="B1740" t="s">
        <v>404</v>
      </c>
      <c r="C1740" t="s">
        <v>8520</v>
      </c>
      <c r="D1740" t="s">
        <v>2683</v>
      </c>
      <c r="E1740" t="s">
        <v>8546</v>
      </c>
      <c r="F1740">
        <v>2</v>
      </c>
      <c r="G1740" t="str" cm="1">
        <f t="array" ref="G1740">_xlfn.IFS(ISNUMBER(SEARCH("CP02",D1740)),"ราชพฤกษ",ISNUMBER(SEARCH("CP03",D1740)),"บางใหญ่",ISNUMBER(SEARCH("CP04",D1740)),"บางบอน",OR(ISNUMBER(SEARCH("CP",D1740)),ISNUMBER(SEARCH("BTC",#REF!))),"340",TRUE,"")</f>
        <v>340</v>
      </c>
    </row>
    <row r="1741" spans="1:7" x14ac:dyDescent="0.2">
      <c r="A1741" t="s">
        <v>403</v>
      </c>
      <c r="B1741" t="s">
        <v>404</v>
      </c>
      <c r="C1741" t="s">
        <v>8518</v>
      </c>
      <c r="D1741" t="s">
        <v>2605</v>
      </c>
      <c r="E1741" t="s">
        <v>8546</v>
      </c>
      <c r="F1741">
        <v>2</v>
      </c>
      <c r="G1741" t="str" cm="1">
        <f t="array" ref="G1741">_xlfn.IFS(ISNUMBER(SEARCH("CP02",D1741)),"ราชพฤกษ",ISNUMBER(SEARCH("CP03",D1741)),"บางใหญ่",ISNUMBER(SEARCH("CP04",D1741)),"บางบอน",OR(ISNUMBER(SEARCH("CP",D1741)),ISNUMBER(SEARCH("BTC",#REF!))),"340",TRUE,"")</f>
        <v>บางใหญ่</v>
      </c>
    </row>
    <row r="1742" spans="1:7" x14ac:dyDescent="0.2">
      <c r="A1742" t="s">
        <v>403</v>
      </c>
      <c r="B1742" t="s">
        <v>404</v>
      </c>
      <c r="C1742" t="s">
        <v>8519</v>
      </c>
      <c r="D1742" t="s">
        <v>2631</v>
      </c>
      <c r="E1742" t="s">
        <v>8546</v>
      </c>
      <c r="F1742">
        <v>1</v>
      </c>
      <c r="G1742" t="str" cm="1">
        <f t="array" ref="G1742">_xlfn.IFS(ISNUMBER(SEARCH("CP02",D1742)),"ราชพฤกษ",ISNUMBER(SEARCH("CP03",D1742)),"บางใหญ่",ISNUMBER(SEARCH("CP04",D1742)),"บางบอน",OR(ISNUMBER(SEARCH("CP",D1742)),ISNUMBER(SEARCH("BTC",#REF!))),"340",TRUE,"")</f>
        <v>บางบอน</v>
      </c>
    </row>
    <row r="1743" spans="1:7" x14ac:dyDescent="0.2">
      <c r="A1743" t="s">
        <v>9787</v>
      </c>
      <c r="B1743" t="s">
        <v>9788</v>
      </c>
      <c r="C1743" t="s">
        <v>8516</v>
      </c>
      <c r="D1743" t="s">
        <v>2584</v>
      </c>
      <c r="E1743" t="s">
        <v>8546</v>
      </c>
      <c r="F1743">
        <v>1</v>
      </c>
      <c r="G1743" t="str" cm="1">
        <f t="array" ref="G1743">_xlfn.IFS(ISNUMBER(SEARCH("CP02",D1743)),"ราชพฤกษ",ISNUMBER(SEARCH("CP03",D1743)),"บางใหญ่",ISNUMBER(SEARCH("CP04",D1743)),"บางบอน",OR(ISNUMBER(SEARCH("CP",D1743)),ISNUMBER(SEARCH("BTC",#REF!))),"340",TRUE,"")</f>
        <v>ราชพฤกษ</v>
      </c>
    </row>
    <row r="1744" spans="1:7" x14ac:dyDescent="0.2">
      <c r="A1744" t="s">
        <v>9787</v>
      </c>
      <c r="B1744" t="s">
        <v>9788</v>
      </c>
      <c r="C1744" t="s">
        <v>8518</v>
      </c>
      <c r="D1744" t="s">
        <v>2605</v>
      </c>
      <c r="E1744" t="s">
        <v>8546</v>
      </c>
      <c r="F1744">
        <v>1</v>
      </c>
      <c r="G1744" t="str" cm="1">
        <f t="array" ref="G1744">_xlfn.IFS(ISNUMBER(SEARCH("CP02",D1744)),"ราชพฤกษ",ISNUMBER(SEARCH("CP03",D1744)),"บางใหญ่",ISNUMBER(SEARCH("CP04",D1744)),"บางบอน",OR(ISNUMBER(SEARCH("CP",D1744)),ISNUMBER(SEARCH("BTC",#REF!))),"340",TRUE,"")</f>
        <v>บางใหญ่</v>
      </c>
    </row>
    <row r="1745" spans="1:7" x14ac:dyDescent="0.2">
      <c r="A1745" t="s">
        <v>9789</v>
      </c>
      <c r="B1745" t="s">
        <v>9790</v>
      </c>
      <c r="C1745" t="s">
        <v>8516</v>
      </c>
      <c r="D1745" t="s">
        <v>2584</v>
      </c>
      <c r="E1745" t="s">
        <v>8546</v>
      </c>
      <c r="F1745">
        <v>1</v>
      </c>
      <c r="G1745" t="str" cm="1">
        <f t="array" ref="G1745">_xlfn.IFS(ISNUMBER(SEARCH("CP02",D1745)),"ราชพฤกษ",ISNUMBER(SEARCH("CP03",D1745)),"บางใหญ่",ISNUMBER(SEARCH("CP04",D1745)),"บางบอน",OR(ISNUMBER(SEARCH("CP",D1745)),ISNUMBER(SEARCH("BTC",#REF!))),"340",TRUE,"")</f>
        <v>ราชพฤกษ</v>
      </c>
    </row>
    <row r="1746" spans="1:7" x14ac:dyDescent="0.2">
      <c r="A1746" t="s">
        <v>9789</v>
      </c>
      <c r="B1746" t="s">
        <v>9790</v>
      </c>
      <c r="C1746" t="s">
        <v>8518</v>
      </c>
      <c r="D1746" t="s">
        <v>2605</v>
      </c>
      <c r="E1746" t="s">
        <v>8546</v>
      </c>
      <c r="F1746">
        <v>1</v>
      </c>
      <c r="G1746" t="str" cm="1">
        <f t="array" ref="G1746">_xlfn.IFS(ISNUMBER(SEARCH("CP02",D1746)),"ราชพฤกษ",ISNUMBER(SEARCH("CP03",D1746)),"บางใหญ่",ISNUMBER(SEARCH("CP04",D1746)),"บางบอน",OR(ISNUMBER(SEARCH("CP",D1746)),ISNUMBER(SEARCH("BTC",#REF!))),"340",TRUE,"")</f>
        <v>บางใหญ่</v>
      </c>
    </row>
    <row r="1747" spans="1:7" x14ac:dyDescent="0.2">
      <c r="A1747" t="s">
        <v>9791</v>
      </c>
      <c r="B1747" t="s">
        <v>9792</v>
      </c>
      <c r="C1747" t="s">
        <v>8518</v>
      </c>
      <c r="D1747" t="s">
        <v>2605</v>
      </c>
      <c r="E1747" t="s">
        <v>8546</v>
      </c>
      <c r="F1747">
        <v>1</v>
      </c>
      <c r="G1747" t="str" cm="1">
        <f t="array" ref="G1747">_xlfn.IFS(ISNUMBER(SEARCH("CP02",D1747)),"ราชพฤกษ",ISNUMBER(SEARCH("CP03",D1747)),"บางใหญ่",ISNUMBER(SEARCH("CP04",D1747)),"บางบอน",OR(ISNUMBER(SEARCH("CP",D1747)),ISNUMBER(SEARCH("BTC",#REF!))),"340",TRUE,"")</f>
        <v>บางใหญ่</v>
      </c>
    </row>
    <row r="1748" spans="1:7" x14ac:dyDescent="0.2">
      <c r="A1748" t="s">
        <v>9793</v>
      </c>
      <c r="B1748" t="s">
        <v>9794</v>
      </c>
      <c r="C1748" t="s">
        <v>8516</v>
      </c>
      <c r="D1748" t="s">
        <v>2584</v>
      </c>
      <c r="E1748" t="s">
        <v>8546</v>
      </c>
      <c r="F1748">
        <v>1</v>
      </c>
      <c r="G1748" t="str" cm="1">
        <f t="array" ref="G1748">_xlfn.IFS(ISNUMBER(SEARCH("CP02",D1748)),"ราชพฤกษ",ISNUMBER(SEARCH("CP03",D1748)),"บางใหญ่",ISNUMBER(SEARCH("CP04",D1748)),"บางบอน",OR(ISNUMBER(SEARCH("CP",D1748)),ISNUMBER(SEARCH("BTC",#REF!))),"340",TRUE,"")</f>
        <v>ราชพฤกษ</v>
      </c>
    </row>
    <row r="1749" spans="1:7" x14ac:dyDescent="0.2">
      <c r="A1749" t="s">
        <v>9793</v>
      </c>
      <c r="B1749" t="s">
        <v>9794</v>
      </c>
      <c r="C1749" t="s">
        <v>8519</v>
      </c>
      <c r="D1749" t="s">
        <v>2631</v>
      </c>
      <c r="E1749" t="s">
        <v>8546</v>
      </c>
      <c r="F1749">
        <v>1</v>
      </c>
      <c r="G1749" t="str" cm="1">
        <f t="array" ref="G1749">_xlfn.IFS(ISNUMBER(SEARCH("CP02",D1749)),"ราชพฤกษ",ISNUMBER(SEARCH("CP03",D1749)),"บางใหญ่",ISNUMBER(SEARCH("CP04",D1749)),"บางบอน",OR(ISNUMBER(SEARCH("CP",D1749)),ISNUMBER(SEARCH("BTC",#REF!))),"340",TRUE,"")</f>
        <v>บางบอน</v>
      </c>
    </row>
    <row r="1750" spans="1:7" x14ac:dyDescent="0.2">
      <c r="A1750" t="s">
        <v>435</v>
      </c>
      <c r="B1750" t="s">
        <v>436</v>
      </c>
      <c r="C1750" t="s">
        <v>8516</v>
      </c>
      <c r="D1750" t="s">
        <v>2584</v>
      </c>
      <c r="E1750" t="s">
        <v>8546</v>
      </c>
      <c r="F1750">
        <v>1</v>
      </c>
      <c r="G1750" t="str" cm="1">
        <f t="array" ref="G1750">_xlfn.IFS(ISNUMBER(SEARCH("CP02",D1750)),"ราชพฤกษ",ISNUMBER(SEARCH("CP03",D1750)),"บางใหญ่",ISNUMBER(SEARCH("CP04",D1750)),"บางบอน",OR(ISNUMBER(SEARCH("CP",D1750)),ISNUMBER(SEARCH("BTC",#REF!))),"340",TRUE,"")</f>
        <v>ราชพฤกษ</v>
      </c>
    </row>
    <row r="1751" spans="1:7" x14ac:dyDescent="0.2">
      <c r="A1751" t="s">
        <v>435</v>
      </c>
      <c r="B1751" t="s">
        <v>436</v>
      </c>
      <c r="C1751" t="s">
        <v>8518</v>
      </c>
      <c r="D1751" t="s">
        <v>2605</v>
      </c>
      <c r="E1751" t="s">
        <v>8546</v>
      </c>
      <c r="F1751">
        <v>1</v>
      </c>
      <c r="G1751" t="str" cm="1">
        <f t="array" ref="G1751">_xlfn.IFS(ISNUMBER(SEARCH("CP02",D1751)),"ราชพฤกษ",ISNUMBER(SEARCH("CP03",D1751)),"บางใหญ่",ISNUMBER(SEARCH("CP04",D1751)),"บางบอน",OR(ISNUMBER(SEARCH("CP",D1751)),ISNUMBER(SEARCH("BTC",#REF!))),"340",TRUE,"")</f>
        <v>บางใหญ่</v>
      </c>
    </row>
    <row r="1752" spans="1:7" x14ac:dyDescent="0.2">
      <c r="A1752" t="s">
        <v>9795</v>
      </c>
      <c r="B1752" t="s">
        <v>9796</v>
      </c>
      <c r="C1752" t="s">
        <v>8518</v>
      </c>
      <c r="D1752" t="s">
        <v>2605</v>
      </c>
      <c r="E1752" t="s">
        <v>8546</v>
      </c>
      <c r="F1752">
        <v>1</v>
      </c>
      <c r="G1752" t="str" cm="1">
        <f t="array" ref="G1752">_xlfn.IFS(ISNUMBER(SEARCH("CP02",D1752)),"ราชพฤกษ",ISNUMBER(SEARCH("CP03",D1752)),"บางใหญ่",ISNUMBER(SEARCH("CP04",D1752)),"บางบอน",OR(ISNUMBER(SEARCH("CP",D1752)),ISNUMBER(SEARCH("BTC",#REF!))),"340",TRUE,"")</f>
        <v>บางใหญ่</v>
      </c>
    </row>
    <row r="1753" spans="1:7" x14ac:dyDescent="0.2">
      <c r="A1753" t="s">
        <v>9797</v>
      </c>
      <c r="B1753" t="s">
        <v>9798</v>
      </c>
      <c r="C1753" t="s">
        <v>8519</v>
      </c>
      <c r="D1753" t="s">
        <v>2631</v>
      </c>
      <c r="E1753" t="s">
        <v>8546</v>
      </c>
      <c r="F1753">
        <v>1</v>
      </c>
      <c r="G1753" t="str" cm="1">
        <f t="array" ref="G1753">_xlfn.IFS(ISNUMBER(SEARCH("CP02",D1753)),"ราชพฤกษ",ISNUMBER(SEARCH("CP03",D1753)),"บางใหญ่",ISNUMBER(SEARCH("CP04",D1753)),"บางบอน",OR(ISNUMBER(SEARCH("CP",D1753)),ISNUMBER(SEARCH("BTC",#REF!))),"340",TRUE,"")</f>
        <v>บางบอน</v>
      </c>
    </row>
    <row r="1754" spans="1:7" x14ac:dyDescent="0.2">
      <c r="A1754" t="s">
        <v>9799</v>
      </c>
      <c r="B1754" t="s">
        <v>9800</v>
      </c>
      <c r="C1754" t="s">
        <v>8518</v>
      </c>
      <c r="D1754" t="s">
        <v>2605</v>
      </c>
      <c r="E1754" t="s">
        <v>8546</v>
      </c>
      <c r="F1754">
        <v>3</v>
      </c>
      <c r="G1754" t="str" cm="1">
        <f t="array" ref="G1754">_xlfn.IFS(ISNUMBER(SEARCH("CP02",D1754)),"ราชพฤกษ",ISNUMBER(SEARCH("CP03",D1754)),"บางใหญ่",ISNUMBER(SEARCH("CP04",D1754)),"บางบอน",OR(ISNUMBER(SEARCH("CP",D1754)),ISNUMBER(SEARCH("BTC",#REF!))),"340",TRUE,"")</f>
        <v>บางใหญ่</v>
      </c>
    </row>
    <row r="1755" spans="1:7" x14ac:dyDescent="0.2">
      <c r="A1755" t="s">
        <v>9801</v>
      </c>
      <c r="B1755" t="s">
        <v>9802</v>
      </c>
      <c r="C1755" t="s">
        <v>8520</v>
      </c>
      <c r="D1755" t="s">
        <v>2683</v>
      </c>
      <c r="E1755" t="s">
        <v>8546</v>
      </c>
      <c r="F1755">
        <v>1</v>
      </c>
      <c r="G1755" t="str" cm="1">
        <f t="array" ref="G1755">_xlfn.IFS(ISNUMBER(SEARCH("CP02",D1755)),"ราชพฤกษ",ISNUMBER(SEARCH("CP03",D1755)),"บางใหญ่",ISNUMBER(SEARCH("CP04",D1755)),"บางบอน",OR(ISNUMBER(SEARCH("CP",D1755)),ISNUMBER(SEARCH("BTC",#REF!))),"340",TRUE,"")</f>
        <v>340</v>
      </c>
    </row>
    <row r="1756" spans="1:7" x14ac:dyDescent="0.2">
      <c r="A1756" t="s">
        <v>9803</v>
      </c>
      <c r="B1756" t="s">
        <v>9804</v>
      </c>
      <c r="C1756" t="s">
        <v>8518</v>
      </c>
      <c r="D1756" t="s">
        <v>2605</v>
      </c>
      <c r="E1756" t="s">
        <v>8546</v>
      </c>
      <c r="F1756">
        <v>1</v>
      </c>
      <c r="G1756" t="str" cm="1">
        <f t="array" ref="G1756">_xlfn.IFS(ISNUMBER(SEARCH("CP02",D1756)),"ราชพฤกษ",ISNUMBER(SEARCH("CP03",D1756)),"บางใหญ่",ISNUMBER(SEARCH("CP04",D1756)),"บางบอน",OR(ISNUMBER(SEARCH("CP",D1756)),ISNUMBER(SEARCH("BTC",#REF!))),"340",TRUE,"")</f>
        <v>บางใหญ่</v>
      </c>
    </row>
    <row r="1757" spans="1:7" x14ac:dyDescent="0.2">
      <c r="A1757" t="s">
        <v>9805</v>
      </c>
      <c r="B1757" t="s">
        <v>9806</v>
      </c>
      <c r="C1757" t="s">
        <v>8518</v>
      </c>
      <c r="D1757" t="s">
        <v>2605</v>
      </c>
      <c r="E1757" t="s">
        <v>8546</v>
      </c>
      <c r="F1757">
        <v>1</v>
      </c>
      <c r="G1757" t="str" cm="1">
        <f t="array" ref="G1757">_xlfn.IFS(ISNUMBER(SEARCH("CP02",D1757)),"ราชพฤกษ",ISNUMBER(SEARCH("CP03",D1757)),"บางใหญ่",ISNUMBER(SEARCH("CP04",D1757)),"บางบอน",OR(ISNUMBER(SEARCH("CP",D1757)),ISNUMBER(SEARCH("BTC",#REF!))),"340",TRUE,"")</f>
        <v>บางใหญ่</v>
      </c>
    </row>
    <row r="1758" spans="1:7" x14ac:dyDescent="0.2">
      <c r="A1758" t="s">
        <v>9805</v>
      </c>
      <c r="B1758" t="s">
        <v>9806</v>
      </c>
      <c r="C1758" t="s">
        <v>8519</v>
      </c>
      <c r="D1758" t="s">
        <v>2631</v>
      </c>
      <c r="E1758" t="s">
        <v>8546</v>
      </c>
      <c r="F1758">
        <v>1</v>
      </c>
      <c r="G1758" t="str" cm="1">
        <f t="array" ref="G1758">_xlfn.IFS(ISNUMBER(SEARCH("CP02",D1758)),"ราชพฤกษ",ISNUMBER(SEARCH("CP03",D1758)),"บางใหญ่",ISNUMBER(SEARCH("CP04",D1758)),"บางบอน",OR(ISNUMBER(SEARCH("CP",D1758)),ISNUMBER(SEARCH("BTC",#REF!))),"340",TRUE,"")</f>
        <v>บางบอน</v>
      </c>
    </row>
    <row r="1759" spans="1:7" x14ac:dyDescent="0.2">
      <c r="A1759" t="s">
        <v>9807</v>
      </c>
      <c r="B1759" t="s">
        <v>9808</v>
      </c>
      <c r="C1759" t="s">
        <v>8518</v>
      </c>
      <c r="D1759" t="s">
        <v>2605</v>
      </c>
      <c r="E1759" t="s">
        <v>8546</v>
      </c>
      <c r="F1759">
        <v>1</v>
      </c>
      <c r="G1759" t="str" cm="1">
        <f t="array" ref="G1759">_xlfn.IFS(ISNUMBER(SEARCH("CP02",D1759)),"ราชพฤกษ",ISNUMBER(SEARCH("CP03",D1759)),"บางใหญ่",ISNUMBER(SEARCH("CP04",D1759)),"บางบอน",OR(ISNUMBER(SEARCH("CP",D1759)),ISNUMBER(SEARCH("BTC",#REF!))),"340",TRUE,"")</f>
        <v>บางใหญ่</v>
      </c>
    </row>
    <row r="1760" spans="1:7" x14ac:dyDescent="0.2">
      <c r="A1760" t="s">
        <v>9809</v>
      </c>
      <c r="B1760" t="s">
        <v>9810</v>
      </c>
      <c r="C1760" t="s">
        <v>8516</v>
      </c>
      <c r="D1760" t="s">
        <v>2584</v>
      </c>
      <c r="E1760" t="s">
        <v>8546</v>
      </c>
      <c r="F1760">
        <v>1</v>
      </c>
      <c r="G1760" t="str" cm="1">
        <f t="array" ref="G1760">_xlfn.IFS(ISNUMBER(SEARCH("CP02",D1760)),"ราชพฤกษ",ISNUMBER(SEARCH("CP03",D1760)),"บางใหญ่",ISNUMBER(SEARCH("CP04",D1760)),"บางบอน",OR(ISNUMBER(SEARCH("CP",D1760)),ISNUMBER(SEARCH("BTC",#REF!))),"340",TRUE,"")</f>
        <v>ราชพฤกษ</v>
      </c>
    </row>
    <row r="1761" spans="1:7" x14ac:dyDescent="0.2">
      <c r="A1761" t="s">
        <v>9811</v>
      </c>
      <c r="B1761" t="s">
        <v>9812</v>
      </c>
      <c r="C1761" t="s">
        <v>8518</v>
      </c>
      <c r="D1761" t="s">
        <v>2605</v>
      </c>
      <c r="E1761" t="s">
        <v>8546</v>
      </c>
      <c r="F1761">
        <v>1</v>
      </c>
      <c r="G1761" t="str" cm="1">
        <f t="array" ref="G1761">_xlfn.IFS(ISNUMBER(SEARCH("CP02",D1761)),"ราชพฤกษ",ISNUMBER(SEARCH("CP03",D1761)),"บางใหญ่",ISNUMBER(SEARCH("CP04",D1761)),"บางบอน",OR(ISNUMBER(SEARCH("CP",D1761)),ISNUMBER(SEARCH("BTC",#REF!))),"340",TRUE,"")</f>
        <v>บางใหญ่</v>
      </c>
    </row>
    <row r="1762" spans="1:7" x14ac:dyDescent="0.2">
      <c r="A1762" t="s">
        <v>9813</v>
      </c>
      <c r="B1762" t="s">
        <v>9814</v>
      </c>
      <c r="C1762" t="s">
        <v>8516</v>
      </c>
      <c r="D1762" t="s">
        <v>2584</v>
      </c>
      <c r="E1762" t="s">
        <v>8546</v>
      </c>
      <c r="F1762">
        <v>1</v>
      </c>
      <c r="G1762" t="str" cm="1">
        <f t="array" ref="G1762">_xlfn.IFS(ISNUMBER(SEARCH("CP02",D1762)),"ราชพฤกษ",ISNUMBER(SEARCH("CP03",D1762)),"บางใหญ่",ISNUMBER(SEARCH("CP04",D1762)),"บางบอน",OR(ISNUMBER(SEARCH("CP",D1762)),ISNUMBER(SEARCH("BTC",#REF!))),"340",TRUE,"")</f>
        <v>ราชพฤกษ</v>
      </c>
    </row>
    <row r="1763" spans="1:7" x14ac:dyDescent="0.2">
      <c r="A1763" t="s">
        <v>9815</v>
      </c>
      <c r="B1763" t="s">
        <v>9816</v>
      </c>
      <c r="C1763" t="s">
        <v>8516</v>
      </c>
      <c r="D1763" t="s">
        <v>2584</v>
      </c>
      <c r="E1763" t="s">
        <v>8546</v>
      </c>
      <c r="F1763">
        <v>1</v>
      </c>
      <c r="G1763" t="str" cm="1">
        <f t="array" ref="G1763">_xlfn.IFS(ISNUMBER(SEARCH("CP02",D1763)),"ราชพฤกษ",ISNUMBER(SEARCH("CP03",D1763)),"บางใหญ่",ISNUMBER(SEARCH("CP04",D1763)),"บางบอน",OR(ISNUMBER(SEARCH("CP",D1763)),ISNUMBER(SEARCH("BTC",#REF!))),"340",TRUE,"")</f>
        <v>ราชพฤกษ</v>
      </c>
    </row>
    <row r="1764" spans="1:7" x14ac:dyDescent="0.2">
      <c r="A1764" t="s">
        <v>9815</v>
      </c>
      <c r="B1764" t="s">
        <v>9816</v>
      </c>
      <c r="C1764" t="s">
        <v>8519</v>
      </c>
      <c r="D1764" t="s">
        <v>2631</v>
      </c>
      <c r="E1764" t="s">
        <v>8546</v>
      </c>
      <c r="F1764">
        <v>1</v>
      </c>
      <c r="G1764" t="str" cm="1">
        <f t="array" ref="G1764">_xlfn.IFS(ISNUMBER(SEARCH("CP02",D1764)),"ราชพฤกษ",ISNUMBER(SEARCH("CP03",D1764)),"บางใหญ่",ISNUMBER(SEARCH("CP04",D1764)),"บางบอน",OR(ISNUMBER(SEARCH("CP",D1764)),ISNUMBER(SEARCH("BTC",#REF!))),"340",TRUE,"")</f>
        <v>บางบอน</v>
      </c>
    </row>
    <row r="1765" spans="1:7" x14ac:dyDescent="0.2">
      <c r="A1765" t="s">
        <v>9817</v>
      </c>
      <c r="B1765" t="s">
        <v>9818</v>
      </c>
      <c r="C1765" t="s">
        <v>8516</v>
      </c>
      <c r="D1765" t="s">
        <v>2584</v>
      </c>
      <c r="E1765" t="s">
        <v>8546</v>
      </c>
      <c r="F1765">
        <v>2</v>
      </c>
      <c r="G1765" t="str" cm="1">
        <f t="array" ref="G1765">_xlfn.IFS(ISNUMBER(SEARCH("CP02",D1765)),"ราชพฤกษ",ISNUMBER(SEARCH("CP03",D1765)),"บางใหญ่",ISNUMBER(SEARCH("CP04",D1765)),"บางบอน",OR(ISNUMBER(SEARCH("CP",D1765)),ISNUMBER(SEARCH("BTC",#REF!))),"340",TRUE,"")</f>
        <v>ราชพฤกษ</v>
      </c>
    </row>
    <row r="1766" spans="1:7" x14ac:dyDescent="0.2">
      <c r="A1766" t="s">
        <v>9819</v>
      </c>
      <c r="B1766" t="s">
        <v>9820</v>
      </c>
      <c r="C1766" t="s">
        <v>8516</v>
      </c>
      <c r="D1766" t="s">
        <v>2584</v>
      </c>
      <c r="E1766" t="s">
        <v>8546</v>
      </c>
      <c r="F1766">
        <v>2</v>
      </c>
      <c r="G1766" t="str" cm="1">
        <f t="array" ref="G1766">_xlfn.IFS(ISNUMBER(SEARCH("CP02",D1766)),"ราชพฤกษ",ISNUMBER(SEARCH("CP03",D1766)),"บางใหญ่",ISNUMBER(SEARCH("CP04",D1766)),"บางบอน",OR(ISNUMBER(SEARCH("CP",D1766)),ISNUMBER(SEARCH("BTC",#REF!))),"340",TRUE,"")</f>
        <v>ราชพฤกษ</v>
      </c>
    </row>
    <row r="1767" spans="1:7" x14ac:dyDescent="0.2">
      <c r="A1767" t="s">
        <v>9819</v>
      </c>
      <c r="B1767" t="s">
        <v>9820</v>
      </c>
      <c r="C1767" t="s">
        <v>8519</v>
      </c>
      <c r="D1767" t="s">
        <v>2631</v>
      </c>
      <c r="E1767" t="s">
        <v>8546</v>
      </c>
      <c r="F1767">
        <v>1</v>
      </c>
      <c r="G1767" t="str" cm="1">
        <f t="array" ref="G1767">_xlfn.IFS(ISNUMBER(SEARCH("CP02",D1767)),"ราชพฤกษ",ISNUMBER(SEARCH("CP03",D1767)),"บางใหญ่",ISNUMBER(SEARCH("CP04",D1767)),"บางบอน",OR(ISNUMBER(SEARCH("CP",D1767)),ISNUMBER(SEARCH("BTC",#REF!))),"340",TRUE,"")</f>
        <v>บางบอน</v>
      </c>
    </row>
    <row r="1768" spans="1:7" x14ac:dyDescent="0.2">
      <c r="A1768" t="s">
        <v>393</v>
      </c>
      <c r="B1768" t="s">
        <v>394</v>
      </c>
      <c r="C1768" t="s">
        <v>8520</v>
      </c>
      <c r="D1768" t="s">
        <v>2683</v>
      </c>
      <c r="E1768" t="s">
        <v>8546</v>
      </c>
      <c r="F1768">
        <v>3</v>
      </c>
      <c r="G1768" t="str" cm="1">
        <f t="array" ref="G1768">_xlfn.IFS(ISNUMBER(SEARCH("CP02",D1768)),"ราชพฤกษ",ISNUMBER(SEARCH("CP03",D1768)),"บางใหญ่",ISNUMBER(SEARCH("CP04",D1768)),"บางบอน",OR(ISNUMBER(SEARCH("CP",D1768)),ISNUMBER(SEARCH("BTC",#REF!))),"340",TRUE,"")</f>
        <v>340</v>
      </c>
    </row>
    <row r="1769" spans="1:7" x14ac:dyDescent="0.2">
      <c r="A1769" t="s">
        <v>393</v>
      </c>
      <c r="B1769" t="s">
        <v>394</v>
      </c>
      <c r="C1769" t="s">
        <v>8518</v>
      </c>
      <c r="D1769" t="s">
        <v>2605</v>
      </c>
      <c r="E1769" t="s">
        <v>8546</v>
      </c>
      <c r="F1769">
        <v>1</v>
      </c>
      <c r="G1769" t="str" cm="1">
        <f t="array" ref="G1769">_xlfn.IFS(ISNUMBER(SEARCH("CP02",D1769)),"ราชพฤกษ",ISNUMBER(SEARCH("CP03",D1769)),"บางใหญ่",ISNUMBER(SEARCH("CP04",D1769)),"บางบอน",OR(ISNUMBER(SEARCH("CP",D1769)),ISNUMBER(SEARCH("BTC",#REF!))),"340",TRUE,"")</f>
        <v>บางใหญ่</v>
      </c>
    </row>
    <row r="1770" spans="1:7" x14ac:dyDescent="0.2">
      <c r="A1770" t="s">
        <v>9821</v>
      </c>
      <c r="B1770" t="s">
        <v>9822</v>
      </c>
      <c r="C1770" t="s">
        <v>8530</v>
      </c>
      <c r="D1770" t="s">
        <v>8543</v>
      </c>
      <c r="E1770" t="s">
        <v>8546</v>
      </c>
      <c r="F1770">
        <v>1</v>
      </c>
      <c r="G1770" t="str" cm="1">
        <f t="array" ref="G1770">_xlfn.IFS(ISNUMBER(SEARCH("CP02",D1770)),"ราชพฤกษ",ISNUMBER(SEARCH("CP03",D1770)),"บางใหญ่",ISNUMBER(SEARCH("CP04",D1770)),"บางบอน",OR(ISNUMBER(SEARCH("CP",D1770)),ISNUMBER(SEARCH("BTC",#REF!))),"340",TRUE,"")</f>
        <v/>
      </c>
    </row>
    <row r="1771" spans="1:7" x14ac:dyDescent="0.2">
      <c r="A1771" t="s">
        <v>9821</v>
      </c>
      <c r="B1771" t="s">
        <v>9822</v>
      </c>
      <c r="C1771" t="s">
        <v>8520</v>
      </c>
      <c r="D1771" t="s">
        <v>2683</v>
      </c>
      <c r="E1771" t="s">
        <v>8546</v>
      </c>
      <c r="F1771">
        <v>1</v>
      </c>
      <c r="G1771" t="str" cm="1">
        <f t="array" ref="G1771">_xlfn.IFS(ISNUMBER(SEARCH("CP02",D1771)),"ราชพฤกษ",ISNUMBER(SEARCH("CP03",D1771)),"บางใหญ่",ISNUMBER(SEARCH("CP04",D1771)),"บางบอน",OR(ISNUMBER(SEARCH("CP",D1771)),ISNUMBER(SEARCH("BTC",#REF!))),"340",TRUE,"")</f>
        <v>340</v>
      </c>
    </row>
    <row r="1772" spans="1:7" x14ac:dyDescent="0.2">
      <c r="A1772" t="s">
        <v>9821</v>
      </c>
      <c r="B1772" t="s">
        <v>9822</v>
      </c>
      <c r="C1772" t="s">
        <v>8516</v>
      </c>
      <c r="D1772" t="s">
        <v>2584</v>
      </c>
      <c r="E1772" t="s">
        <v>8546</v>
      </c>
      <c r="F1772">
        <v>1</v>
      </c>
      <c r="G1772" t="str" cm="1">
        <f t="array" ref="G1772">_xlfn.IFS(ISNUMBER(SEARCH("CP02",D1772)),"ราชพฤกษ",ISNUMBER(SEARCH("CP03",D1772)),"บางใหญ่",ISNUMBER(SEARCH("CP04",D1772)),"บางบอน",OR(ISNUMBER(SEARCH("CP",D1772)),ISNUMBER(SEARCH("BTC",#REF!))),"340",TRUE,"")</f>
        <v>ราชพฤกษ</v>
      </c>
    </row>
    <row r="1773" spans="1:7" x14ac:dyDescent="0.2">
      <c r="A1773" t="s">
        <v>9821</v>
      </c>
      <c r="B1773" t="s">
        <v>9822</v>
      </c>
      <c r="C1773" t="s">
        <v>8518</v>
      </c>
      <c r="D1773" t="s">
        <v>2605</v>
      </c>
      <c r="E1773" t="s">
        <v>8546</v>
      </c>
      <c r="F1773">
        <v>2</v>
      </c>
      <c r="G1773" t="str" cm="1">
        <f t="array" ref="G1773">_xlfn.IFS(ISNUMBER(SEARCH("CP02",D1773)),"ราชพฤกษ",ISNUMBER(SEARCH("CP03",D1773)),"บางใหญ่",ISNUMBER(SEARCH("CP04",D1773)),"บางบอน",OR(ISNUMBER(SEARCH("CP",D1773)),ISNUMBER(SEARCH("BTC",#REF!))),"340",TRUE,"")</f>
        <v>บางใหญ่</v>
      </c>
    </row>
    <row r="1774" spans="1:7" x14ac:dyDescent="0.2">
      <c r="A1774" t="s">
        <v>9821</v>
      </c>
      <c r="B1774" t="s">
        <v>9822</v>
      </c>
      <c r="C1774" t="s">
        <v>8519</v>
      </c>
      <c r="D1774" t="s">
        <v>2631</v>
      </c>
      <c r="E1774" t="s">
        <v>8546</v>
      </c>
      <c r="F1774">
        <v>1</v>
      </c>
      <c r="G1774" t="str" cm="1">
        <f t="array" ref="G1774">_xlfn.IFS(ISNUMBER(SEARCH("CP02",D1774)),"ราชพฤกษ",ISNUMBER(SEARCH("CP03",D1774)),"บางใหญ่",ISNUMBER(SEARCH("CP04",D1774)),"บางบอน",OR(ISNUMBER(SEARCH("CP",D1774)),ISNUMBER(SEARCH("BTC",#REF!))),"340",TRUE,"")</f>
        <v>บางบอน</v>
      </c>
    </row>
    <row r="1775" spans="1:7" x14ac:dyDescent="0.2">
      <c r="A1775" t="s">
        <v>9823</v>
      </c>
      <c r="B1775" t="s">
        <v>9824</v>
      </c>
      <c r="C1775" t="s">
        <v>8518</v>
      </c>
      <c r="D1775" t="s">
        <v>2605</v>
      </c>
      <c r="E1775" t="s">
        <v>8546</v>
      </c>
      <c r="F1775">
        <v>1</v>
      </c>
      <c r="G1775" t="str" cm="1">
        <f t="array" ref="G1775">_xlfn.IFS(ISNUMBER(SEARCH("CP02",D1775)),"ราชพฤกษ",ISNUMBER(SEARCH("CP03",D1775)),"บางใหญ่",ISNUMBER(SEARCH("CP04",D1775)),"บางบอน",OR(ISNUMBER(SEARCH("CP",D1775)),ISNUMBER(SEARCH("BTC",#REF!))),"340",TRUE,"")</f>
        <v>บางใหญ่</v>
      </c>
    </row>
    <row r="1776" spans="1:7" x14ac:dyDescent="0.2">
      <c r="A1776" t="s">
        <v>9825</v>
      </c>
      <c r="B1776" t="s">
        <v>9826</v>
      </c>
      <c r="C1776" t="s">
        <v>8518</v>
      </c>
      <c r="D1776" t="s">
        <v>2605</v>
      </c>
      <c r="E1776" t="s">
        <v>8546</v>
      </c>
      <c r="F1776">
        <v>1</v>
      </c>
      <c r="G1776" t="str" cm="1">
        <f t="array" ref="G1776">_xlfn.IFS(ISNUMBER(SEARCH("CP02",D1776)),"ราชพฤกษ",ISNUMBER(SEARCH("CP03",D1776)),"บางใหญ่",ISNUMBER(SEARCH("CP04",D1776)),"บางบอน",OR(ISNUMBER(SEARCH("CP",D1776)),ISNUMBER(SEARCH("BTC",#REF!))),"340",TRUE,"")</f>
        <v>บางใหญ่</v>
      </c>
    </row>
    <row r="1777" spans="1:7" x14ac:dyDescent="0.2">
      <c r="A1777" t="s">
        <v>9827</v>
      </c>
      <c r="B1777" t="s">
        <v>9828</v>
      </c>
      <c r="C1777" t="s">
        <v>8518</v>
      </c>
      <c r="D1777" t="s">
        <v>2605</v>
      </c>
      <c r="E1777" t="s">
        <v>8546</v>
      </c>
      <c r="F1777">
        <v>1</v>
      </c>
      <c r="G1777" t="str" cm="1">
        <f t="array" ref="G1777">_xlfn.IFS(ISNUMBER(SEARCH("CP02",D1777)),"ราชพฤกษ",ISNUMBER(SEARCH("CP03",D1777)),"บางใหญ่",ISNUMBER(SEARCH("CP04",D1777)),"บางบอน",OR(ISNUMBER(SEARCH("CP",D1777)),ISNUMBER(SEARCH("BTC",#REF!))),"340",TRUE,"")</f>
        <v>บางใหญ่</v>
      </c>
    </row>
    <row r="1778" spans="1:7" x14ac:dyDescent="0.2">
      <c r="A1778" t="s">
        <v>9829</v>
      </c>
      <c r="B1778" t="s">
        <v>9830</v>
      </c>
      <c r="C1778" t="s">
        <v>8516</v>
      </c>
      <c r="D1778" t="s">
        <v>2584</v>
      </c>
      <c r="E1778" t="s">
        <v>8546</v>
      </c>
      <c r="F1778">
        <v>1</v>
      </c>
      <c r="G1778" t="str" cm="1">
        <f t="array" ref="G1778">_xlfn.IFS(ISNUMBER(SEARCH("CP02",D1778)),"ราชพฤกษ",ISNUMBER(SEARCH("CP03",D1778)),"บางใหญ่",ISNUMBER(SEARCH("CP04",D1778)),"บางบอน",OR(ISNUMBER(SEARCH("CP",D1778)),ISNUMBER(SEARCH("BTC",#REF!))),"340",TRUE,"")</f>
        <v>ราชพฤกษ</v>
      </c>
    </row>
    <row r="1779" spans="1:7" x14ac:dyDescent="0.2">
      <c r="A1779" t="s">
        <v>9831</v>
      </c>
      <c r="B1779" t="s">
        <v>9832</v>
      </c>
      <c r="C1779" t="s">
        <v>8516</v>
      </c>
      <c r="D1779" t="s">
        <v>2584</v>
      </c>
      <c r="E1779" t="s">
        <v>8546</v>
      </c>
      <c r="F1779">
        <v>1</v>
      </c>
      <c r="G1779" t="str" cm="1">
        <f t="array" ref="G1779">_xlfn.IFS(ISNUMBER(SEARCH("CP02",D1779)),"ราชพฤกษ",ISNUMBER(SEARCH("CP03",D1779)),"บางใหญ่",ISNUMBER(SEARCH("CP04",D1779)),"บางบอน",OR(ISNUMBER(SEARCH("CP",D1779)),ISNUMBER(SEARCH("BTC",#REF!))),"340",TRUE,"")</f>
        <v>ราชพฤกษ</v>
      </c>
    </row>
    <row r="1780" spans="1:7" x14ac:dyDescent="0.2">
      <c r="A1780" t="s">
        <v>9831</v>
      </c>
      <c r="B1780" t="s">
        <v>9832</v>
      </c>
      <c r="C1780" t="s">
        <v>8518</v>
      </c>
      <c r="D1780" t="s">
        <v>2605</v>
      </c>
      <c r="E1780" t="s">
        <v>8546</v>
      </c>
      <c r="F1780">
        <v>1</v>
      </c>
      <c r="G1780" t="str" cm="1">
        <f t="array" ref="G1780">_xlfn.IFS(ISNUMBER(SEARCH("CP02",D1780)),"ราชพฤกษ",ISNUMBER(SEARCH("CP03",D1780)),"บางใหญ่",ISNUMBER(SEARCH("CP04",D1780)),"บางบอน",OR(ISNUMBER(SEARCH("CP",D1780)),ISNUMBER(SEARCH("BTC",#REF!))),"340",TRUE,"")</f>
        <v>บางใหญ่</v>
      </c>
    </row>
    <row r="1781" spans="1:7" x14ac:dyDescent="0.2">
      <c r="A1781" t="s">
        <v>9833</v>
      </c>
      <c r="B1781" t="s">
        <v>9834</v>
      </c>
      <c r="C1781" t="s">
        <v>8518</v>
      </c>
      <c r="D1781" t="s">
        <v>2605</v>
      </c>
      <c r="E1781" t="s">
        <v>8546</v>
      </c>
      <c r="F1781">
        <v>1</v>
      </c>
      <c r="G1781" t="str" cm="1">
        <f t="array" ref="G1781">_xlfn.IFS(ISNUMBER(SEARCH("CP02",D1781)),"ราชพฤกษ",ISNUMBER(SEARCH("CP03",D1781)),"บางใหญ่",ISNUMBER(SEARCH("CP04",D1781)),"บางบอน",OR(ISNUMBER(SEARCH("CP",D1781)),ISNUMBER(SEARCH("BTC",#REF!))),"340",TRUE,"")</f>
        <v>บางใหญ่</v>
      </c>
    </row>
    <row r="1782" spans="1:7" x14ac:dyDescent="0.2">
      <c r="A1782" t="s">
        <v>9835</v>
      </c>
      <c r="B1782" t="s">
        <v>9836</v>
      </c>
      <c r="C1782" t="s">
        <v>8516</v>
      </c>
      <c r="D1782" t="s">
        <v>2584</v>
      </c>
      <c r="E1782" t="s">
        <v>8546</v>
      </c>
      <c r="F1782">
        <v>3</v>
      </c>
      <c r="G1782" t="str" cm="1">
        <f t="array" ref="G1782">_xlfn.IFS(ISNUMBER(SEARCH("CP02",D1782)),"ราชพฤกษ",ISNUMBER(SEARCH("CP03",D1782)),"บางใหญ่",ISNUMBER(SEARCH("CP04",D1782)),"บางบอน",OR(ISNUMBER(SEARCH("CP",D1782)),ISNUMBER(SEARCH("BTC",#REF!))),"340",TRUE,"")</f>
        <v>ราชพฤกษ</v>
      </c>
    </row>
    <row r="1783" spans="1:7" x14ac:dyDescent="0.2">
      <c r="A1783" t="s">
        <v>9835</v>
      </c>
      <c r="B1783" t="s">
        <v>9836</v>
      </c>
      <c r="C1783" t="s">
        <v>8518</v>
      </c>
      <c r="D1783" t="s">
        <v>2605</v>
      </c>
      <c r="E1783" t="s">
        <v>8546</v>
      </c>
      <c r="F1783">
        <v>1</v>
      </c>
      <c r="G1783" t="str" cm="1">
        <f t="array" ref="G1783">_xlfn.IFS(ISNUMBER(SEARCH("CP02",D1783)),"ราชพฤกษ",ISNUMBER(SEARCH("CP03",D1783)),"บางใหญ่",ISNUMBER(SEARCH("CP04",D1783)),"บางบอน",OR(ISNUMBER(SEARCH("CP",D1783)),ISNUMBER(SEARCH("BTC",#REF!))),"340",TRUE,"")</f>
        <v>บางใหญ่</v>
      </c>
    </row>
    <row r="1784" spans="1:7" x14ac:dyDescent="0.2">
      <c r="A1784" t="s">
        <v>9837</v>
      </c>
      <c r="B1784" t="s">
        <v>9838</v>
      </c>
      <c r="C1784" t="s">
        <v>8516</v>
      </c>
      <c r="D1784" t="s">
        <v>2584</v>
      </c>
      <c r="E1784" t="s">
        <v>8546</v>
      </c>
      <c r="F1784">
        <v>1</v>
      </c>
      <c r="G1784" t="str" cm="1">
        <f t="array" ref="G1784">_xlfn.IFS(ISNUMBER(SEARCH("CP02",D1784)),"ราชพฤกษ",ISNUMBER(SEARCH("CP03",D1784)),"บางใหญ่",ISNUMBER(SEARCH("CP04",D1784)),"บางบอน",OR(ISNUMBER(SEARCH("CP",D1784)),ISNUMBER(SEARCH("BTC",#REF!))),"340",TRUE,"")</f>
        <v>ราชพฤกษ</v>
      </c>
    </row>
    <row r="1785" spans="1:7" x14ac:dyDescent="0.2">
      <c r="A1785" t="s">
        <v>9837</v>
      </c>
      <c r="B1785" t="s">
        <v>9838</v>
      </c>
      <c r="C1785" t="s">
        <v>8518</v>
      </c>
      <c r="D1785" t="s">
        <v>2605</v>
      </c>
      <c r="E1785" t="s">
        <v>8546</v>
      </c>
      <c r="F1785">
        <v>1</v>
      </c>
      <c r="G1785" t="str" cm="1">
        <f t="array" ref="G1785">_xlfn.IFS(ISNUMBER(SEARCH("CP02",D1785)),"ราชพฤกษ",ISNUMBER(SEARCH("CP03",D1785)),"บางใหญ่",ISNUMBER(SEARCH("CP04",D1785)),"บางบอน",OR(ISNUMBER(SEARCH("CP",D1785)),ISNUMBER(SEARCH("BTC",#REF!))),"340",TRUE,"")</f>
        <v>บางใหญ่</v>
      </c>
    </row>
    <row r="1786" spans="1:7" x14ac:dyDescent="0.2">
      <c r="A1786" t="s">
        <v>9837</v>
      </c>
      <c r="B1786" t="s">
        <v>9838</v>
      </c>
      <c r="C1786" t="s">
        <v>8519</v>
      </c>
      <c r="D1786" t="s">
        <v>2631</v>
      </c>
      <c r="E1786" t="s">
        <v>8546</v>
      </c>
      <c r="F1786">
        <v>1</v>
      </c>
      <c r="G1786" t="str" cm="1">
        <f t="array" ref="G1786">_xlfn.IFS(ISNUMBER(SEARCH("CP02",D1786)),"ราชพฤกษ",ISNUMBER(SEARCH("CP03",D1786)),"บางใหญ่",ISNUMBER(SEARCH("CP04",D1786)),"บางบอน",OR(ISNUMBER(SEARCH("CP",D1786)),ISNUMBER(SEARCH("BTC",#REF!))),"340",TRUE,"")</f>
        <v>บางบอน</v>
      </c>
    </row>
    <row r="1787" spans="1:7" x14ac:dyDescent="0.2">
      <c r="A1787" t="s">
        <v>9839</v>
      </c>
      <c r="B1787" t="s">
        <v>9840</v>
      </c>
      <c r="C1787" t="s">
        <v>8516</v>
      </c>
      <c r="D1787" t="s">
        <v>2584</v>
      </c>
      <c r="E1787" t="s">
        <v>8546</v>
      </c>
      <c r="F1787">
        <v>1</v>
      </c>
      <c r="G1787" t="str" cm="1">
        <f t="array" ref="G1787">_xlfn.IFS(ISNUMBER(SEARCH("CP02",D1787)),"ราชพฤกษ",ISNUMBER(SEARCH("CP03",D1787)),"บางใหญ่",ISNUMBER(SEARCH("CP04",D1787)),"บางบอน",OR(ISNUMBER(SEARCH("CP",D1787)),ISNUMBER(SEARCH("BTC",#REF!))),"340",TRUE,"")</f>
        <v>ราชพฤกษ</v>
      </c>
    </row>
    <row r="1788" spans="1:7" x14ac:dyDescent="0.2">
      <c r="A1788" t="s">
        <v>9839</v>
      </c>
      <c r="B1788" t="s">
        <v>9840</v>
      </c>
      <c r="C1788" t="s">
        <v>8518</v>
      </c>
      <c r="D1788" t="s">
        <v>2605</v>
      </c>
      <c r="E1788" t="s">
        <v>8546</v>
      </c>
      <c r="F1788">
        <v>2</v>
      </c>
      <c r="G1788" t="str" cm="1">
        <f t="array" ref="G1788">_xlfn.IFS(ISNUMBER(SEARCH("CP02",D1788)),"ราชพฤกษ",ISNUMBER(SEARCH("CP03",D1788)),"บางใหญ่",ISNUMBER(SEARCH("CP04",D1788)),"บางบอน",OR(ISNUMBER(SEARCH("CP",D1788)),ISNUMBER(SEARCH("BTC",#REF!))),"340",TRUE,"")</f>
        <v>บางใหญ่</v>
      </c>
    </row>
    <row r="1789" spans="1:7" x14ac:dyDescent="0.2">
      <c r="A1789" t="s">
        <v>9841</v>
      </c>
      <c r="B1789" t="s">
        <v>9842</v>
      </c>
      <c r="C1789" t="s">
        <v>8516</v>
      </c>
      <c r="D1789" t="s">
        <v>2584</v>
      </c>
      <c r="E1789" t="s">
        <v>8546</v>
      </c>
      <c r="F1789">
        <v>1</v>
      </c>
      <c r="G1789" t="str" cm="1">
        <f t="array" ref="G1789">_xlfn.IFS(ISNUMBER(SEARCH("CP02",D1789)),"ราชพฤกษ",ISNUMBER(SEARCH("CP03",D1789)),"บางใหญ่",ISNUMBER(SEARCH("CP04",D1789)),"บางบอน",OR(ISNUMBER(SEARCH("CP",D1789)),ISNUMBER(SEARCH("BTC",#REF!))),"340",TRUE,"")</f>
        <v>ราชพฤกษ</v>
      </c>
    </row>
    <row r="1790" spans="1:7" x14ac:dyDescent="0.2">
      <c r="A1790" t="s">
        <v>9841</v>
      </c>
      <c r="B1790" t="s">
        <v>9842</v>
      </c>
      <c r="C1790" t="s">
        <v>8518</v>
      </c>
      <c r="D1790" t="s">
        <v>2605</v>
      </c>
      <c r="E1790" t="s">
        <v>8546</v>
      </c>
      <c r="F1790">
        <v>2</v>
      </c>
      <c r="G1790" t="str" cm="1">
        <f t="array" ref="G1790">_xlfn.IFS(ISNUMBER(SEARCH("CP02",D1790)),"ราชพฤกษ",ISNUMBER(SEARCH("CP03",D1790)),"บางใหญ่",ISNUMBER(SEARCH("CP04",D1790)),"บางบอน",OR(ISNUMBER(SEARCH("CP",D1790)),ISNUMBER(SEARCH("BTC",#REF!))),"340",TRUE,"")</f>
        <v>บางใหญ่</v>
      </c>
    </row>
    <row r="1791" spans="1:7" x14ac:dyDescent="0.2">
      <c r="A1791" t="s">
        <v>9841</v>
      </c>
      <c r="B1791" t="s">
        <v>9842</v>
      </c>
      <c r="C1791" t="s">
        <v>8519</v>
      </c>
      <c r="D1791" t="s">
        <v>2631</v>
      </c>
      <c r="E1791" t="s">
        <v>8546</v>
      </c>
      <c r="F1791">
        <v>1</v>
      </c>
      <c r="G1791" t="str" cm="1">
        <f t="array" ref="G1791">_xlfn.IFS(ISNUMBER(SEARCH("CP02",D1791)),"ราชพฤกษ",ISNUMBER(SEARCH("CP03",D1791)),"บางใหญ่",ISNUMBER(SEARCH("CP04",D1791)),"บางบอน",OR(ISNUMBER(SEARCH("CP",D1791)),ISNUMBER(SEARCH("BTC",#REF!))),"340",TRUE,"")</f>
        <v>บางบอน</v>
      </c>
    </row>
    <row r="1792" spans="1:7" x14ac:dyDescent="0.2">
      <c r="A1792" t="s">
        <v>9843</v>
      </c>
      <c r="B1792" t="s">
        <v>9844</v>
      </c>
      <c r="C1792" t="s">
        <v>8516</v>
      </c>
      <c r="D1792" t="s">
        <v>2584</v>
      </c>
      <c r="E1792" t="s">
        <v>8546</v>
      </c>
      <c r="F1792">
        <v>1</v>
      </c>
      <c r="G1792" t="str" cm="1">
        <f t="array" ref="G1792">_xlfn.IFS(ISNUMBER(SEARCH("CP02",D1792)),"ราชพฤกษ",ISNUMBER(SEARCH("CP03",D1792)),"บางใหญ่",ISNUMBER(SEARCH("CP04",D1792)),"บางบอน",OR(ISNUMBER(SEARCH("CP",D1792)),ISNUMBER(SEARCH("BTC",#REF!))),"340",TRUE,"")</f>
        <v>ราชพฤกษ</v>
      </c>
    </row>
    <row r="1793" spans="1:7" x14ac:dyDescent="0.2">
      <c r="A1793" t="s">
        <v>9843</v>
      </c>
      <c r="B1793" t="s">
        <v>9844</v>
      </c>
      <c r="C1793" t="s">
        <v>8518</v>
      </c>
      <c r="D1793" t="s">
        <v>2605</v>
      </c>
      <c r="E1793" t="s">
        <v>8546</v>
      </c>
      <c r="F1793">
        <v>2</v>
      </c>
      <c r="G1793" t="str" cm="1">
        <f t="array" ref="G1793">_xlfn.IFS(ISNUMBER(SEARCH("CP02",D1793)),"ราชพฤกษ",ISNUMBER(SEARCH("CP03",D1793)),"บางใหญ่",ISNUMBER(SEARCH("CP04",D1793)),"บางบอน",OR(ISNUMBER(SEARCH("CP",D1793)),ISNUMBER(SEARCH("BTC",#REF!))),"340",TRUE,"")</f>
        <v>บางใหญ่</v>
      </c>
    </row>
    <row r="1794" spans="1:7" x14ac:dyDescent="0.2">
      <c r="A1794" t="s">
        <v>9843</v>
      </c>
      <c r="B1794" t="s">
        <v>9844</v>
      </c>
      <c r="C1794" t="s">
        <v>8519</v>
      </c>
      <c r="D1794" t="s">
        <v>2631</v>
      </c>
      <c r="E1794" t="s">
        <v>8546</v>
      </c>
      <c r="F1794">
        <v>1</v>
      </c>
      <c r="G1794" t="str" cm="1">
        <f t="array" ref="G1794">_xlfn.IFS(ISNUMBER(SEARCH("CP02",D1794)),"ราชพฤกษ",ISNUMBER(SEARCH("CP03",D1794)),"บางใหญ่",ISNUMBER(SEARCH("CP04",D1794)),"บางบอน",OR(ISNUMBER(SEARCH("CP",D1794)),ISNUMBER(SEARCH("BTC",#REF!))),"340",TRUE,"")</f>
        <v>บางบอน</v>
      </c>
    </row>
    <row r="1795" spans="1:7" x14ac:dyDescent="0.2">
      <c r="A1795" t="s">
        <v>9845</v>
      </c>
      <c r="B1795" t="s">
        <v>9846</v>
      </c>
      <c r="C1795" t="s">
        <v>8518</v>
      </c>
      <c r="D1795" t="s">
        <v>2605</v>
      </c>
      <c r="E1795" t="s">
        <v>8546</v>
      </c>
      <c r="F1795">
        <v>1</v>
      </c>
      <c r="G1795" t="str" cm="1">
        <f t="array" ref="G1795">_xlfn.IFS(ISNUMBER(SEARCH("CP02",D1795)),"ราชพฤกษ",ISNUMBER(SEARCH("CP03",D1795)),"บางใหญ่",ISNUMBER(SEARCH("CP04",D1795)),"บางบอน",OR(ISNUMBER(SEARCH("CP",D1795)),ISNUMBER(SEARCH("BTC",#REF!))),"340",TRUE,"")</f>
        <v>บางใหญ่</v>
      </c>
    </row>
    <row r="1796" spans="1:7" x14ac:dyDescent="0.2">
      <c r="A1796" t="s">
        <v>9845</v>
      </c>
      <c r="B1796" t="s">
        <v>9846</v>
      </c>
      <c r="C1796" t="s">
        <v>8519</v>
      </c>
      <c r="D1796" t="s">
        <v>2631</v>
      </c>
      <c r="E1796" t="s">
        <v>8546</v>
      </c>
      <c r="F1796">
        <v>1</v>
      </c>
      <c r="G1796" t="str" cm="1">
        <f t="array" ref="G1796">_xlfn.IFS(ISNUMBER(SEARCH("CP02",D1796)),"ราชพฤกษ",ISNUMBER(SEARCH("CP03",D1796)),"บางใหญ่",ISNUMBER(SEARCH("CP04",D1796)),"บางบอน",OR(ISNUMBER(SEARCH("CP",D1796)),ISNUMBER(SEARCH("BTC",#REF!))),"340",TRUE,"")</f>
        <v>บางบอน</v>
      </c>
    </row>
    <row r="1797" spans="1:7" x14ac:dyDescent="0.2">
      <c r="A1797" t="s">
        <v>9847</v>
      </c>
      <c r="B1797" t="s">
        <v>9848</v>
      </c>
      <c r="C1797" t="s">
        <v>8516</v>
      </c>
      <c r="D1797" t="s">
        <v>2584</v>
      </c>
      <c r="E1797" t="s">
        <v>8546</v>
      </c>
      <c r="F1797">
        <v>2</v>
      </c>
      <c r="G1797" t="str" cm="1">
        <f t="array" ref="G1797">_xlfn.IFS(ISNUMBER(SEARCH("CP02",D1797)),"ราชพฤกษ",ISNUMBER(SEARCH("CP03",D1797)),"บางใหญ่",ISNUMBER(SEARCH("CP04",D1797)),"บางบอน",OR(ISNUMBER(SEARCH("CP",D1797)),ISNUMBER(SEARCH("BTC",#REF!))),"340",TRUE,"")</f>
        <v>ราชพฤกษ</v>
      </c>
    </row>
    <row r="1798" spans="1:7" x14ac:dyDescent="0.2">
      <c r="A1798" t="s">
        <v>9849</v>
      </c>
      <c r="B1798" t="s">
        <v>9850</v>
      </c>
      <c r="C1798" t="s">
        <v>8520</v>
      </c>
      <c r="D1798" t="s">
        <v>2683</v>
      </c>
      <c r="E1798" t="s">
        <v>8546</v>
      </c>
      <c r="F1798">
        <v>1</v>
      </c>
      <c r="G1798" t="str" cm="1">
        <f t="array" ref="G1798">_xlfn.IFS(ISNUMBER(SEARCH("CP02",D1798)),"ราชพฤกษ",ISNUMBER(SEARCH("CP03",D1798)),"บางใหญ่",ISNUMBER(SEARCH("CP04",D1798)),"บางบอน",OR(ISNUMBER(SEARCH("CP",D1798)),ISNUMBER(SEARCH("BTC",#REF!))),"340",TRUE,"")</f>
        <v>340</v>
      </c>
    </row>
    <row r="1799" spans="1:7" x14ac:dyDescent="0.2">
      <c r="A1799" t="s">
        <v>9849</v>
      </c>
      <c r="B1799" t="s">
        <v>9850</v>
      </c>
      <c r="C1799" t="s">
        <v>8516</v>
      </c>
      <c r="D1799" t="s">
        <v>2584</v>
      </c>
      <c r="E1799" t="s">
        <v>8546</v>
      </c>
      <c r="F1799">
        <v>1</v>
      </c>
      <c r="G1799" t="str" cm="1">
        <f t="array" ref="G1799">_xlfn.IFS(ISNUMBER(SEARCH("CP02",D1799)),"ราชพฤกษ",ISNUMBER(SEARCH("CP03",D1799)),"บางใหญ่",ISNUMBER(SEARCH("CP04",D1799)),"บางบอน",OR(ISNUMBER(SEARCH("CP",D1799)),ISNUMBER(SEARCH("BTC",#REF!))),"340",TRUE,"")</f>
        <v>ราชพฤกษ</v>
      </c>
    </row>
    <row r="1800" spans="1:7" x14ac:dyDescent="0.2">
      <c r="A1800" t="s">
        <v>9849</v>
      </c>
      <c r="B1800" t="s">
        <v>9850</v>
      </c>
      <c r="C1800" t="s">
        <v>8518</v>
      </c>
      <c r="D1800" t="s">
        <v>2605</v>
      </c>
      <c r="E1800" t="s">
        <v>8546</v>
      </c>
      <c r="F1800">
        <v>1</v>
      </c>
      <c r="G1800" t="str" cm="1">
        <f t="array" ref="G1800">_xlfn.IFS(ISNUMBER(SEARCH("CP02",D1800)),"ราชพฤกษ",ISNUMBER(SEARCH("CP03",D1800)),"บางใหญ่",ISNUMBER(SEARCH("CP04",D1800)),"บางบอน",OR(ISNUMBER(SEARCH("CP",D1800)),ISNUMBER(SEARCH("BTC",#REF!))),"340",TRUE,"")</f>
        <v>บางใหญ่</v>
      </c>
    </row>
    <row r="1801" spans="1:7" x14ac:dyDescent="0.2">
      <c r="A1801" t="s">
        <v>9849</v>
      </c>
      <c r="B1801" t="s">
        <v>9850</v>
      </c>
      <c r="C1801" t="s">
        <v>8519</v>
      </c>
      <c r="D1801" t="s">
        <v>2631</v>
      </c>
      <c r="E1801" t="s">
        <v>8546</v>
      </c>
      <c r="F1801">
        <v>1</v>
      </c>
      <c r="G1801" t="str" cm="1">
        <f t="array" ref="G1801">_xlfn.IFS(ISNUMBER(SEARCH("CP02",D1801)),"ราชพฤกษ",ISNUMBER(SEARCH("CP03",D1801)),"บางใหญ่",ISNUMBER(SEARCH("CP04",D1801)),"บางบอน",OR(ISNUMBER(SEARCH("CP",D1801)),ISNUMBER(SEARCH("BTC",#REF!))),"340",TRUE,"")</f>
        <v>บางบอน</v>
      </c>
    </row>
    <row r="1802" spans="1:7" x14ac:dyDescent="0.2">
      <c r="A1802" t="s">
        <v>9851</v>
      </c>
      <c r="B1802" t="s">
        <v>9852</v>
      </c>
      <c r="C1802" t="s">
        <v>8530</v>
      </c>
      <c r="D1802" t="s">
        <v>8543</v>
      </c>
      <c r="E1802" t="s">
        <v>8546</v>
      </c>
      <c r="F1802">
        <v>1</v>
      </c>
      <c r="G1802" t="str" cm="1">
        <f t="array" ref="G1802">_xlfn.IFS(ISNUMBER(SEARCH("CP02",D1802)),"ราชพฤกษ",ISNUMBER(SEARCH("CP03",D1802)),"บางใหญ่",ISNUMBER(SEARCH("CP04",D1802)),"บางบอน",OR(ISNUMBER(SEARCH("CP",D1802)),ISNUMBER(SEARCH("BTC",#REF!))),"340",TRUE,"")</f>
        <v/>
      </c>
    </row>
    <row r="1803" spans="1:7" x14ac:dyDescent="0.2">
      <c r="A1803" t="s">
        <v>9851</v>
      </c>
      <c r="B1803" t="s">
        <v>9852</v>
      </c>
      <c r="C1803" t="s">
        <v>8520</v>
      </c>
      <c r="D1803" t="s">
        <v>2683</v>
      </c>
      <c r="E1803" t="s">
        <v>8546</v>
      </c>
      <c r="F1803">
        <v>1</v>
      </c>
      <c r="G1803" t="str" cm="1">
        <f t="array" ref="G1803">_xlfn.IFS(ISNUMBER(SEARCH("CP02",D1803)),"ราชพฤกษ",ISNUMBER(SEARCH("CP03",D1803)),"บางใหญ่",ISNUMBER(SEARCH("CP04",D1803)),"บางบอน",OR(ISNUMBER(SEARCH("CP",D1803)),ISNUMBER(SEARCH("BTC",#REF!))),"340",TRUE,"")</f>
        <v>340</v>
      </c>
    </row>
    <row r="1804" spans="1:7" x14ac:dyDescent="0.2">
      <c r="A1804" t="s">
        <v>9851</v>
      </c>
      <c r="B1804" t="s">
        <v>9852</v>
      </c>
      <c r="C1804" t="s">
        <v>8516</v>
      </c>
      <c r="D1804" t="s">
        <v>2584</v>
      </c>
      <c r="E1804" t="s">
        <v>8546</v>
      </c>
      <c r="F1804">
        <v>3</v>
      </c>
      <c r="G1804" t="str" cm="1">
        <f t="array" ref="G1804">_xlfn.IFS(ISNUMBER(SEARCH("CP02",D1804)),"ราชพฤกษ",ISNUMBER(SEARCH("CP03",D1804)),"บางใหญ่",ISNUMBER(SEARCH("CP04",D1804)),"บางบอน",OR(ISNUMBER(SEARCH("CP",D1804)),ISNUMBER(SEARCH("BTC",#REF!))),"340",TRUE,"")</f>
        <v>ราชพฤกษ</v>
      </c>
    </row>
    <row r="1805" spans="1:7" x14ac:dyDescent="0.2">
      <c r="A1805" t="s">
        <v>9851</v>
      </c>
      <c r="B1805" t="s">
        <v>9852</v>
      </c>
      <c r="C1805" t="s">
        <v>8518</v>
      </c>
      <c r="D1805" t="s">
        <v>2605</v>
      </c>
      <c r="E1805" t="s">
        <v>8546</v>
      </c>
      <c r="F1805">
        <v>3</v>
      </c>
      <c r="G1805" t="str" cm="1">
        <f t="array" ref="G1805">_xlfn.IFS(ISNUMBER(SEARCH("CP02",D1805)),"ราชพฤกษ",ISNUMBER(SEARCH("CP03",D1805)),"บางใหญ่",ISNUMBER(SEARCH("CP04",D1805)),"บางบอน",OR(ISNUMBER(SEARCH("CP",D1805)),ISNUMBER(SEARCH("BTC",#REF!))),"340",TRUE,"")</f>
        <v>บางใหญ่</v>
      </c>
    </row>
    <row r="1806" spans="1:7" x14ac:dyDescent="0.2">
      <c r="A1806" t="s">
        <v>9853</v>
      </c>
      <c r="B1806" t="s">
        <v>9854</v>
      </c>
      <c r="C1806" t="s">
        <v>8518</v>
      </c>
      <c r="D1806" t="s">
        <v>2605</v>
      </c>
      <c r="E1806" t="s">
        <v>8546</v>
      </c>
      <c r="F1806">
        <v>1</v>
      </c>
      <c r="G1806" t="str" cm="1">
        <f t="array" ref="G1806">_xlfn.IFS(ISNUMBER(SEARCH("CP02",D1806)),"ราชพฤกษ",ISNUMBER(SEARCH("CP03",D1806)),"บางใหญ่",ISNUMBER(SEARCH("CP04",D1806)),"บางบอน",OR(ISNUMBER(SEARCH("CP",D1806)),ISNUMBER(SEARCH("BTC",#REF!))),"340",TRUE,"")</f>
        <v>บางใหญ่</v>
      </c>
    </row>
    <row r="1807" spans="1:7" x14ac:dyDescent="0.2">
      <c r="A1807" t="s">
        <v>9853</v>
      </c>
      <c r="B1807" t="s">
        <v>9854</v>
      </c>
      <c r="C1807" t="s">
        <v>8519</v>
      </c>
      <c r="D1807" t="s">
        <v>2631</v>
      </c>
      <c r="E1807" t="s">
        <v>8546</v>
      </c>
      <c r="F1807">
        <v>1</v>
      </c>
      <c r="G1807" t="str" cm="1">
        <f t="array" ref="G1807">_xlfn.IFS(ISNUMBER(SEARCH("CP02",D1807)),"ราชพฤกษ",ISNUMBER(SEARCH("CP03",D1807)),"บางใหญ่",ISNUMBER(SEARCH("CP04",D1807)),"บางบอน",OR(ISNUMBER(SEARCH("CP",D1807)),ISNUMBER(SEARCH("BTC",#REF!))),"340",TRUE,"")</f>
        <v>บางบอน</v>
      </c>
    </row>
    <row r="1808" spans="1:7" x14ac:dyDescent="0.2">
      <c r="A1808" t="s">
        <v>9855</v>
      </c>
      <c r="B1808" t="s">
        <v>9856</v>
      </c>
      <c r="C1808" t="s">
        <v>8516</v>
      </c>
      <c r="D1808" t="s">
        <v>2584</v>
      </c>
      <c r="E1808" t="s">
        <v>8546</v>
      </c>
      <c r="F1808">
        <v>1</v>
      </c>
      <c r="G1808" t="str" cm="1">
        <f t="array" ref="G1808">_xlfn.IFS(ISNUMBER(SEARCH("CP02",D1808)),"ราชพฤกษ",ISNUMBER(SEARCH("CP03",D1808)),"บางใหญ่",ISNUMBER(SEARCH("CP04",D1808)),"บางบอน",OR(ISNUMBER(SEARCH("CP",D1808)),ISNUMBER(SEARCH("BTC",#REF!))),"340",TRUE,"")</f>
        <v>ราชพฤกษ</v>
      </c>
    </row>
    <row r="1809" spans="1:7" x14ac:dyDescent="0.2">
      <c r="A1809" t="s">
        <v>9855</v>
      </c>
      <c r="B1809" t="s">
        <v>9856</v>
      </c>
      <c r="C1809" t="s">
        <v>8518</v>
      </c>
      <c r="D1809" t="s">
        <v>2605</v>
      </c>
      <c r="E1809" t="s">
        <v>8546</v>
      </c>
      <c r="F1809">
        <v>2</v>
      </c>
      <c r="G1809" t="str" cm="1">
        <f t="array" ref="G1809">_xlfn.IFS(ISNUMBER(SEARCH("CP02",D1809)),"ราชพฤกษ",ISNUMBER(SEARCH("CP03",D1809)),"บางใหญ่",ISNUMBER(SEARCH("CP04",D1809)),"บางบอน",OR(ISNUMBER(SEARCH("CP",D1809)),ISNUMBER(SEARCH("BTC",#REF!))),"340",TRUE,"")</f>
        <v>บางใหญ่</v>
      </c>
    </row>
    <row r="1810" spans="1:7" x14ac:dyDescent="0.2">
      <c r="A1810" t="s">
        <v>9855</v>
      </c>
      <c r="B1810" t="s">
        <v>9856</v>
      </c>
      <c r="C1810" t="s">
        <v>8519</v>
      </c>
      <c r="D1810" t="s">
        <v>2631</v>
      </c>
      <c r="E1810" t="s">
        <v>8546</v>
      </c>
      <c r="F1810">
        <v>1</v>
      </c>
      <c r="G1810" t="str" cm="1">
        <f t="array" ref="G1810">_xlfn.IFS(ISNUMBER(SEARCH("CP02",D1810)),"ราชพฤกษ",ISNUMBER(SEARCH("CP03",D1810)),"บางใหญ่",ISNUMBER(SEARCH("CP04",D1810)),"บางบอน",OR(ISNUMBER(SEARCH("CP",D1810)),ISNUMBER(SEARCH("BTC",#REF!))),"340",TRUE,"")</f>
        <v>บางบอน</v>
      </c>
    </row>
    <row r="1811" spans="1:7" x14ac:dyDescent="0.2">
      <c r="A1811" t="s">
        <v>9857</v>
      </c>
      <c r="B1811" t="s">
        <v>9858</v>
      </c>
      <c r="C1811" t="s">
        <v>8519</v>
      </c>
      <c r="D1811" t="s">
        <v>2631</v>
      </c>
      <c r="E1811" t="s">
        <v>8546</v>
      </c>
      <c r="F1811">
        <v>1</v>
      </c>
      <c r="G1811" t="str" cm="1">
        <f t="array" ref="G1811">_xlfn.IFS(ISNUMBER(SEARCH("CP02",D1811)),"ราชพฤกษ",ISNUMBER(SEARCH("CP03",D1811)),"บางใหญ่",ISNUMBER(SEARCH("CP04",D1811)),"บางบอน",OR(ISNUMBER(SEARCH("CP",D1811)),ISNUMBER(SEARCH("BTC",#REF!))),"340",TRUE,"")</f>
        <v>บางบอน</v>
      </c>
    </row>
    <row r="1812" spans="1:7" x14ac:dyDescent="0.2">
      <c r="A1812" t="s">
        <v>9859</v>
      </c>
      <c r="B1812" t="s">
        <v>9860</v>
      </c>
      <c r="C1812" t="s">
        <v>8520</v>
      </c>
      <c r="D1812" t="s">
        <v>2683</v>
      </c>
      <c r="E1812" t="s">
        <v>8546</v>
      </c>
      <c r="F1812">
        <v>1</v>
      </c>
      <c r="G1812" t="str" cm="1">
        <f t="array" ref="G1812">_xlfn.IFS(ISNUMBER(SEARCH("CP02",D1812)),"ราชพฤกษ",ISNUMBER(SEARCH("CP03",D1812)),"บางใหญ่",ISNUMBER(SEARCH("CP04",D1812)),"บางบอน",OR(ISNUMBER(SEARCH("CP",D1812)),ISNUMBER(SEARCH("BTC",#REF!))),"340",TRUE,"")</f>
        <v>340</v>
      </c>
    </row>
    <row r="1813" spans="1:7" x14ac:dyDescent="0.2">
      <c r="A1813" t="s">
        <v>9859</v>
      </c>
      <c r="B1813" t="s">
        <v>9860</v>
      </c>
      <c r="C1813" t="s">
        <v>8516</v>
      </c>
      <c r="D1813" t="s">
        <v>2584</v>
      </c>
      <c r="E1813" t="s">
        <v>8546</v>
      </c>
      <c r="F1813">
        <v>1</v>
      </c>
      <c r="G1813" t="str" cm="1">
        <f t="array" ref="G1813">_xlfn.IFS(ISNUMBER(SEARCH("CP02",D1813)),"ราชพฤกษ",ISNUMBER(SEARCH("CP03",D1813)),"บางใหญ่",ISNUMBER(SEARCH("CP04",D1813)),"บางบอน",OR(ISNUMBER(SEARCH("CP",D1813)),ISNUMBER(SEARCH("BTC",#REF!))),"340",TRUE,"")</f>
        <v>ราชพฤกษ</v>
      </c>
    </row>
    <row r="1814" spans="1:7" x14ac:dyDescent="0.2">
      <c r="A1814" t="s">
        <v>9859</v>
      </c>
      <c r="B1814" t="s">
        <v>9860</v>
      </c>
      <c r="C1814" t="s">
        <v>8518</v>
      </c>
      <c r="D1814" t="s">
        <v>2605</v>
      </c>
      <c r="E1814" t="s">
        <v>8546</v>
      </c>
      <c r="F1814">
        <v>1</v>
      </c>
      <c r="G1814" t="str" cm="1">
        <f t="array" ref="G1814">_xlfn.IFS(ISNUMBER(SEARCH("CP02",D1814)),"ราชพฤกษ",ISNUMBER(SEARCH("CP03",D1814)),"บางใหญ่",ISNUMBER(SEARCH("CP04",D1814)),"บางบอน",OR(ISNUMBER(SEARCH("CP",D1814)),ISNUMBER(SEARCH("BTC",#REF!))),"340",TRUE,"")</f>
        <v>บางใหญ่</v>
      </c>
    </row>
    <row r="1815" spans="1:7" x14ac:dyDescent="0.2">
      <c r="A1815" t="s">
        <v>9859</v>
      </c>
      <c r="B1815" t="s">
        <v>9860</v>
      </c>
      <c r="C1815" t="s">
        <v>8519</v>
      </c>
      <c r="D1815" t="s">
        <v>2631</v>
      </c>
      <c r="E1815" t="s">
        <v>8546</v>
      </c>
      <c r="F1815">
        <v>1</v>
      </c>
      <c r="G1815" t="str" cm="1">
        <f t="array" ref="G1815">_xlfn.IFS(ISNUMBER(SEARCH("CP02",D1815)),"ราชพฤกษ",ISNUMBER(SEARCH("CP03",D1815)),"บางใหญ่",ISNUMBER(SEARCH("CP04",D1815)),"บางบอน",OR(ISNUMBER(SEARCH("CP",D1815)),ISNUMBER(SEARCH("BTC",#REF!))),"340",TRUE,"")</f>
        <v>บางบอน</v>
      </c>
    </row>
    <row r="1816" spans="1:7" x14ac:dyDescent="0.2">
      <c r="A1816" t="s">
        <v>9861</v>
      </c>
      <c r="B1816" t="s">
        <v>9862</v>
      </c>
      <c r="C1816" t="s">
        <v>8518</v>
      </c>
      <c r="D1816" t="s">
        <v>2605</v>
      </c>
      <c r="E1816" t="s">
        <v>8546</v>
      </c>
      <c r="F1816">
        <v>2</v>
      </c>
      <c r="G1816" t="str" cm="1">
        <f t="array" ref="G1816">_xlfn.IFS(ISNUMBER(SEARCH("CP02",D1816)),"ราชพฤกษ",ISNUMBER(SEARCH("CP03",D1816)),"บางใหญ่",ISNUMBER(SEARCH("CP04",D1816)),"บางบอน",OR(ISNUMBER(SEARCH("CP",D1816)),ISNUMBER(SEARCH("BTC",#REF!))),"340",TRUE,"")</f>
        <v>บางใหญ่</v>
      </c>
    </row>
    <row r="1817" spans="1:7" x14ac:dyDescent="0.2">
      <c r="A1817" t="s">
        <v>9863</v>
      </c>
      <c r="B1817" t="s">
        <v>9864</v>
      </c>
      <c r="C1817" t="s">
        <v>8519</v>
      </c>
      <c r="D1817" t="s">
        <v>2631</v>
      </c>
      <c r="E1817" t="s">
        <v>8546</v>
      </c>
      <c r="F1817">
        <v>1</v>
      </c>
      <c r="G1817" t="str" cm="1">
        <f t="array" ref="G1817">_xlfn.IFS(ISNUMBER(SEARCH("CP02",D1817)),"ราชพฤกษ",ISNUMBER(SEARCH("CP03",D1817)),"บางใหญ่",ISNUMBER(SEARCH("CP04",D1817)),"บางบอน",OR(ISNUMBER(SEARCH("CP",D1817)),ISNUMBER(SEARCH("BTC",#REF!))),"340",TRUE,"")</f>
        <v>บางบอน</v>
      </c>
    </row>
    <row r="1818" spans="1:7" x14ac:dyDescent="0.2">
      <c r="A1818" t="s">
        <v>9865</v>
      </c>
      <c r="B1818" t="s">
        <v>9866</v>
      </c>
      <c r="C1818" t="s">
        <v>8520</v>
      </c>
      <c r="D1818" t="s">
        <v>2683</v>
      </c>
      <c r="E1818" t="s">
        <v>8546</v>
      </c>
      <c r="F1818">
        <v>1</v>
      </c>
      <c r="G1818" t="str" cm="1">
        <f t="array" ref="G1818">_xlfn.IFS(ISNUMBER(SEARCH("CP02",D1818)),"ราชพฤกษ",ISNUMBER(SEARCH("CP03",D1818)),"บางใหญ่",ISNUMBER(SEARCH("CP04",D1818)),"บางบอน",OR(ISNUMBER(SEARCH("CP",D1818)),ISNUMBER(SEARCH("BTC",#REF!))),"340",TRUE,"")</f>
        <v>340</v>
      </c>
    </row>
    <row r="1819" spans="1:7" x14ac:dyDescent="0.2">
      <c r="A1819" t="s">
        <v>9865</v>
      </c>
      <c r="B1819" t="s">
        <v>9866</v>
      </c>
      <c r="C1819" t="s">
        <v>8516</v>
      </c>
      <c r="D1819" t="s">
        <v>2584</v>
      </c>
      <c r="E1819" t="s">
        <v>8546</v>
      </c>
      <c r="F1819">
        <v>1</v>
      </c>
      <c r="G1819" t="str" cm="1">
        <f t="array" ref="G1819">_xlfn.IFS(ISNUMBER(SEARCH("CP02",D1819)),"ราชพฤกษ",ISNUMBER(SEARCH("CP03",D1819)),"บางใหญ่",ISNUMBER(SEARCH("CP04",D1819)),"บางบอน",OR(ISNUMBER(SEARCH("CP",D1819)),ISNUMBER(SEARCH("BTC",#REF!))),"340",TRUE,"")</f>
        <v>ราชพฤกษ</v>
      </c>
    </row>
    <row r="1820" spans="1:7" x14ac:dyDescent="0.2">
      <c r="A1820" t="s">
        <v>9865</v>
      </c>
      <c r="B1820" t="s">
        <v>9866</v>
      </c>
      <c r="C1820" t="s">
        <v>8519</v>
      </c>
      <c r="D1820" t="s">
        <v>2631</v>
      </c>
      <c r="E1820" t="s">
        <v>8546</v>
      </c>
      <c r="F1820">
        <v>1</v>
      </c>
      <c r="G1820" t="str" cm="1">
        <f t="array" ref="G1820">_xlfn.IFS(ISNUMBER(SEARCH("CP02",D1820)),"ราชพฤกษ",ISNUMBER(SEARCH("CP03",D1820)),"บางใหญ่",ISNUMBER(SEARCH("CP04",D1820)),"บางบอน",OR(ISNUMBER(SEARCH("CP",D1820)),ISNUMBER(SEARCH("BTC",#REF!))),"340",TRUE,"")</f>
        <v>บางบอน</v>
      </c>
    </row>
    <row r="1821" spans="1:7" x14ac:dyDescent="0.2">
      <c r="A1821" t="s">
        <v>9867</v>
      </c>
      <c r="B1821" t="s">
        <v>9868</v>
      </c>
      <c r="C1821" t="s">
        <v>8518</v>
      </c>
      <c r="D1821" t="s">
        <v>2605</v>
      </c>
      <c r="E1821" t="s">
        <v>8546</v>
      </c>
      <c r="F1821">
        <v>1</v>
      </c>
      <c r="G1821" t="str" cm="1">
        <f t="array" ref="G1821">_xlfn.IFS(ISNUMBER(SEARCH("CP02",D1821)),"ราชพฤกษ",ISNUMBER(SEARCH("CP03",D1821)),"บางใหญ่",ISNUMBER(SEARCH("CP04",D1821)),"บางบอน",OR(ISNUMBER(SEARCH("CP",D1821)),ISNUMBER(SEARCH("BTC",#REF!))),"340",TRUE,"")</f>
        <v>บางใหญ่</v>
      </c>
    </row>
    <row r="1822" spans="1:7" x14ac:dyDescent="0.2">
      <c r="A1822" t="s">
        <v>9869</v>
      </c>
      <c r="B1822" t="s">
        <v>9870</v>
      </c>
      <c r="C1822" t="s">
        <v>8518</v>
      </c>
      <c r="D1822" t="s">
        <v>2605</v>
      </c>
      <c r="E1822" t="s">
        <v>8546</v>
      </c>
      <c r="F1822">
        <v>1</v>
      </c>
      <c r="G1822" t="str" cm="1">
        <f t="array" ref="G1822">_xlfn.IFS(ISNUMBER(SEARCH("CP02",D1822)),"ราชพฤกษ",ISNUMBER(SEARCH("CP03",D1822)),"บางใหญ่",ISNUMBER(SEARCH("CP04",D1822)),"บางบอน",OR(ISNUMBER(SEARCH("CP",D1822)),ISNUMBER(SEARCH("BTC",#REF!))),"340",TRUE,"")</f>
        <v>บางใหญ่</v>
      </c>
    </row>
    <row r="1823" spans="1:7" x14ac:dyDescent="0.2">
      <c r="A1823" t="s">
        <v>9871</v>
      </c>
      <c r="B1823" t="s">
        <v>9872</v>
      </c>
      <c r="C1823" t="s">
        <v>8516</v>
      </c>
      <c r="D1823" t="s">
        <v>2584</v>
      </c>
      <c r="E1823" t="s">
        <v>8546</v>
      </c>
      <c r="F1823">
        <v>1</v>
      </c>
      <c r="G1823" t="str" cm="1">
        <f t="array" ref="G1823">_xlfn.IFS(ISNUMBER(SEARCH("CP02",D1823)),"ราชพฤกษ",ISNUMBER(SEARCH("CP03",D1823)),"บางใหญ่",ISNUMBER(SEARCH("CP04",D1823)),"บางบอน",OR(ISNUMBER(SEARCH("CP",D1823)),ISNUMBER(SEARCH("BTC",#REF!))),"340",TRUE,"")</f>
        <v>ราชพฤกษ</v>
      </c>
    </row>
    <row r="1824" spans="1:7" x14ac:dyDescent="0.2">
      <c r="A1824" t="s">
        <v>9871</v>
      </c>
      <c r="B1824" t="s">
        <v>9872</v>
      </c>
      <c r="C1824" t="s">
        <v>8519</v>
      </c>
      <c r="D1824" t="s">
        <v>2631</v>
      </c>
      <c r="E1824" t="s">
        <v>8546</v>
      </c>
      <c r="F1824">
        <v>1</v>
      </c>
      <c r="G1824" t="str" cm="1">
        <f t="array" ref="G1824">_xlfn.IFS(ISNUMBER(SEARCH("CP02",D1824)),"ราชพฤกษ",ISNUMBER(SEARCH("CP03",D1824)),"บางใหญ่",ISNUMBER(SEARCH("CP04",D1824)),"บางบอน",OR(ISNUMBER(SEARCH("CP",D1824)),ISNUMBER(SEARCH("BTC",#REF!))),"340",TRUE,"")</f>
        <v>บางบอน</v>
      </c>
    </row>
    <row r="1825" spans="1:7" x14ac:dyDescent="0.2">
      <c r="A1825" t="s">
        <v>9873</v>
      </c>
      <c r="B1825" t="s">
        <v>9874</v>
      </c>
      <c r="C1825" t="s">
        <v>8518</v>
      </c>
      <c r="D1825" t="s">
        <v>2605</v>
      </c>
      <c r="E1825" t="s">
        <v>8546</v>
      </c>
      <c r="F1825">
        <v>1</v>
      </c>
      <c r="G1825" t="str" cm="1">
        <f t="array" ref="G1825">_xlfn.IFS(ISNUMBER(SEARCH("CP02",D1825)),"ราชพฤกษ",ISNUMBER(SEARCH("CP03",D1825)),"บางใหญ่",ISNUMBER(SEARCH("CP04",D1825)),"บางบอน",OR(ISNUMBER(SEARCH("CP",D1825)),ISNUMBER(SEARCH("BTC",#REF!))),"340",TRUE,"")</f>
        <v>บางใหญ่</v>
      </c>
    </row>
    <row r="1826" spans="1:7" x14ac:dyDescent="0.2">
      <c r="A1826" t="s">
        <v>9875</v>
      </c>
      <c r="B1826" t="s">
        <v>9876</v>
      </c>
      <c r="C1826" t="s">
        <v>8516</v>
      </c>
      <c r="D1826" t="s">
        <v>2584</v>
      </c>
      <c r="E1826" t="s">
        <v>8546</v>
      </c>
      <c r="F1826">
        <v>1</v>
      </c>
      <c r="G1826" t="str" cm="1">
        <f t="array" ref="G1826">_xlfn.IFS(ISNUMBER(SEARCH("CP02",D1826)),"ราชพฤกษ",ISNUMBER(SEARCH("CP03",D1826)),"บางใหญ่",ISNUMBER(SEARCH("CP04",D1826)),"บางบอน",OR(ISNUMBER(SEARCH("CP",D1826)),ISNUMBER(SEARCH("BTC",#REF!))),"340",TRUE,"")</f>
        <v>ราชพฤกษ</v>
      </c>
    </row>
    <row r="1827" spans="1:7" x14ac:dyDescent="0.2">
      <c r="A1827" t="s">
        <v>9875</v>
      </c>
      <c r="B1827" t="s">
        <v>9876</v>
      </c>
      <c r="C1827" t="s">
        <v>8518</v>
      </c>
      <c r="D1827" t="s">
        <v>2605</v>
      </c>
      <c r="E1827" t="s">
        <v>8546</v>
      </c>
      <c r="F1827">
        <v>1</v>
      </c>
      <c r="G1827" t="str" cm="1">
        <f t="array" ref="G1827">_xlfn.IFS(ISNUMBER(SEARCH("CP02",D1827)),"ราชพฤกษ",ISNUMBER(SEARCH("CP03",D1827)),"บางใหญ่",ISNUMBER(SEARCH("CP04",D1827)),"บางบอน",OR(ISNUMBER(SEARCH("CP",D1827)),ISNUMBER(SEARCH("BTC",#REF!))),"340",TRUE,"")</f>
        <v>บางใหญ่</v>
      </c>
    </row>
    <row r="1828" spans="1:7" x14ac:dyDescent="0.2">
      <c r="A1828" t="s">
        <v>9875</v>
      </c>
      <c r="B1828" t="s">
        <v>9876</v>
      </c>
      <c r="C1828" t="s">
        <v>8519</v>
      </c>
      <c r="D1828" t="s">
        <v>2631</v>
      </c>
      <c r="E1828" t="s">
        <v>8546</v>
      </c>
      <c r="F1828">
        <v>1</v>
      </c>
      <c r="G1828" t="str" cm="1">
        <f t="array" ref="G1828">_xlfn.IFS(ISNUMBER(SEARCH("CP02",D1828)),"ราชพฤกษ",ISNUMBER(SEARCH("CP03",D1828)),"บางใหญ่",ISNUMBER(SEARCH("CP04",D1828)),"บางบอน",OR(ISNUMBER(SEARCH("CP",D1828)),ISNUMBER(SEARCH("BTC",#REF!))),"340",TRUE,"")</f>
        <v>บางบอน</v>
      </c>
    </row>
    <row r="1829" spans="1:7" x14ac:dyDescent="0.2">
      <c r="A1829" t="s">
        <v>9877</v>
      </c>
      <c r="B1829" t="s">
        <v>9878</v>
      </c>
      <c r="C1829" t="s">
        <v>8516</v>
      </c>
      <c r="D1829" t="s">
        <v>2584</v>
      </c>
      <c r="E1829" t="s">
        <v>8546</v>
      </c>
      <c r="F1829">
        <v>2</v>
      </c>
      <c r="G1829" t="str" cm="1">
        <f t="array" ref="G1829">_xlfn.IFS(ISNUMBER(SEARCH("CP02",D1829)),"ราชพฤกษ",ISNUMBER(SEARCH("CP03",D1829)),"บางใหญ่",ISNUMBER(SEARCH("CP04",D1829)),"บางบอน",OR(ISNUMBER(SEARCH("CP",D1829)),ISNUMBER(SEARCH("BTC",#REF!))),"340",TRUE,"")</f>
        <v>ราชพฤกษ</v>
      </c>
    </row>
    <row r="1830" spans="1:7" x14ac:dyDescent="0.2">
      <c r="A1830" t="s">
        <v>9879</v>
      </c>
      <c r="B1830" t="s">
        <v>9880</v>
      </c>
      <c r="C1830" t="s">
        <v>8518</v>
      </c>
      <c r="D1830" t="s">
        <v>2605</v>
      </c>
      <c r="E1830" t="s">
        <v>8546</v>
      </c>
      <c r="F1830">
        <v>1</v>
      </c>
      <c r="G1830" t="str" cm="1">
        <f t="array" ref="G1830">_xlfn.IFS(ISNUMBER(SEARCH("CP02",D1830)),"ราชพฤกษ",ISNUMBER(SEARCH("CP03",D1830)),"บางใหญ่",ISNUMBER(SEARCH("CP04",D1830)),"บางบอน",OR(ISNUMBER(SEARCH("CP",D1830)),ISNUMBER(SEARCH("BTC",#REF!))),"340",TRUE,"")</f>
        <v>บางใหญ่</v>
      </c>
    </row>
    <row r="1831" spans="1:7" x14ac:dyDescent="0.2">
      <c r="A1831" t="s">
        <v>9881</v>
      </c>
      <c r="B1831" t="s">
        <v>9882</v>
      </c>
      <c r="C1831" t="s">
        <v>8518</v>
      </c>
      <c r="D1831" t="s">
        <v>2605</v>
      </c>
      <c r="E1831" t="s">
        <v>8546</v>
      </c>
      <c r="F1831">
        <v>2</v>
      </c>
      <c r="G1831" t="str" cm="1">
        <f t="array" ref="G1831">_xlfn.IFS(ISNUMBER(SEARCH("CP02",D1831)),"ราชพฤกษ",ISNUMBER(SEARCH("CP03",D1831)),"บางใหญ่",ISNUMBER(SEARCH("CP04",D1831)),"บางบอน",OR(ISNUMBER(SEARCH("CP",D1831)),ISNUMBER(SEARCH("BTC",#REF!))),"340",TRUE,"")</f>
        <v>บางใหญ่</v>
      </c>
    </row>
    <row r="1832" spans="1:7" x14ac:dyDescent="0.2">
      <c r="A1832" t="s">
        <v>399</v>
      </c>
      <c r="B1832" t="s">
        <v>400</v>
      </c>
      <c r="C1832" t="s">
        <v>8530</v>
      </c>
      <c r="D1832" t="s">
        <v>8543</v>
      </c>
      <c r="E1832" t="s">
        <v>8546</v>
      </c>
      <c r="F1832">
        <v>5</v>
      </c>
      <c r="G1832" t="str" cm="1">
        <f t="array" ref="G1832">_xlfn.IFS(ISNUMBER(SEARCH("CP02",D1832)),"ราชพฤกษ",ISNUMBER(SEARCH("CP03",D1832)),"บางใหญ่",ISNUMBER(SEARCH("CP04",D1832)),"บางบอน",OR(ISNUMBER(SEARCH("CP",D1832)),ISNUMBER(SEARCH("BTC",#REF!))),"340",TRUE,"")</f>
        <v/>
      </c>
    </row>
    <row r="1833" spans="1:7" x14ac:dyDescent="0.2">
      <c r="A1833" t="s">
        <v>399</v>
      </c>
      <c r="B1833" t="s">
        <v>400</v>
      </c>
      <c r="C1833" t="s">
        <v>8520</v>
      </c>
      <c r="D1833" t="s">
        <v>2683</v>
      </c>
      <c r="E1833" t="s">
        <v>8546</v>
      </c>
      <c r="F1833">
        <v>1</v>
      </c>
      <c r="G1833" t="str" cm="1">
        <f t="array" ref="G1833">_xlfn.IFS(ISNUMBER(SEARCH("CP02",D1833)),"ราชพฤกษ",ISNUMBER(SEARCH("CP03",D1833)),"บางใหญ่",ISNUMBER(SEARCH("CP04",D1833)),"บางบอน",OR(ISNUMBER(SEARCH("CP",D1833)),ISNUMBER(SEARCH("BTC",#REF!))),"340",TRUE,"")</f>
        <v>340</v>
      </c>
    </row>
    <row r="1834" spans="1:7" x14ac:dyDescent="0.2">
      <c r="A1834" t="s">
        <v>399</v>
      </c>
      <c r="B1834" t="s">
        <v>400</v>
      </c>
      <c r="C1834" t="s">
        <v>8516</v>
      </c>
      <c r="D1834" t="s">
        <v>2584</v>
      </c>
      <c r="E1834" t="s">
        <v>8546</v>
      </c>
      <c r="F1834">
        <v>1</v>
      </c>
      <c r="G1834" t="str" cm="1">
        <f t="array" ref="G1834">_xlfn.IFS(ISNUMBER(SEARCH("CP02",D1834)),"ราชพฤกษ",ISNUMBER(SEARCH("CP03",D1834)),"บางใหญ่",ISNUMBER(SEARCH("CP04",D1834)),"บางบอน",OR(ISNUMBER(SEARCH("CP",D1834)),ISNUMBER(SEARCH("BTC",#REF!))),"340",TRUE,"")</f>
        <v>ราชพฤกษ</v>
      </c>
    </row>
    <row r="1835" spans="1:7" x14ac:dyDescent="0.2">
      <c r="A1835" t="s">
        <v>399</v>
      </c>
      <c r="B1835" t="s">
        <v>400</v>
      </c>
      <c r="C1835" t="s">
        <v>8518</v>
      </c>
      <c r="D1835" t="s">
        <v>2605</v>
      </c>
      <c r="E1835" t="s">
        <v>8546</v>
      </c>
      <c r="F1835">
        <v>2</v>
      </c>
      <c r="G1835" t="str" cm="1">
        <f t="array" ref="G1835">_xlfn.IFS(ISNUMBER(SEARCH("CP02",D1835)),"ราชพฤกษ",ISNUMBER(SEARCH("CP03",D1835)),"บางใหญ่",ISNUMBER(SEARCH("CP04",D1835)),"บางบอน",OR(ISNUMBER(SEARCH("CP",D1835)),ISNUMBER(SEARCH("BTC",#REF!))),"340",TRUE,"")</f>
        <v>บางใหญ่</v>
      </c>
    </row>
    <row r="1836" spans="1:7" x14ac:dyDescent="0.2">
      <c r="A1836" t="s">
        <v>399</v>
      </c>
      <c r="B1836" t="s">
        <v>400</v>
      </c>
      <c r="C1836" t="s">
        <v>8519</v>
      </c>
      <c r="D1836" t="s">
        <v>2631</v>
      </c>
      <c r="E1836" t="s">
        <v>8546</v>
      </c>
      <c r="F1836">
        <v>1</v>
      </c>
      <c r="G1836" t="str" cm="1">
        <f t="array" ref="G1836">_xlfn.IFS(ISNUMBER(SEARCH("CP02",D1836)),"ราชพฤกษ",ISNUMBER(SEARCH("CP03",D1836)),"บางใหญ่",ISNUMBER(SEARCH("CP04",D1836)),"บางบอน",OR(ISNUMBER(SEARCH("CP",D1836)),ISNUMBER(SEARCH("BTC",#REF!))),"340",TRUE,"")</f>
        <v>บางบอน</v>
      </c>
    </row>
    <row r="1837" spans="1:7" x14ac:dyDescent="0.2">
      <c r="A1837" t="s">
        <v>9883</v>
      </c>
      <c r="B1837" t="s">
        <v>9884</v>
      </c>
      <c r="C1837" t="s">
        <v>8518</v>
      </c>
      <c r="D1837" t="s">
        <v>2605</v>
      </c>
      <c r="E1837" t="s">
        <v>8546</v>
      </c>
      <c r="F1837">
        <v>1</v>
      </c>
      <c r="G1837" t="str" cm="1">
        <f t="array" ref="G1837">_xlfn.IFS(ISNUMBER(SEARCH("CP02",D1837)),"ราชพฤกษ",ISNUMBER(SEARCH("CP03",D1837)),"บางใหญ่",ISNUMBER(SEARCH("CP04",D1837)),"บางบอน",OR(ISNUMBER(SEARCH("CP",D1837)),ISNUMBER(SEARCH("BTC",#REF!))),"340",TRUE,"")</f>
        <v>บางใหญ่</v>
      </c>
    </row>
    <row r="1838" spans="1:7" x14ac:dyDescent="0.2">
      <c r="A1838" t="s">
        <v>9885</v>
      </c>
      <c r="B1838" t="s">
        <v>9886</v>
      </c>
      <c r="C1838" t="s">
        <v>8518</v>
      </c>
      <c r="D1838" t="s">
        <v>2605</v>
      </c>
      <c r="E1838" t="s">
        <v>8546</v>
      </c>
      <c r="F1838">
        <v>1</v>
      </c>
      <c r="G1838" t="str" cm="1">
        <f t="array" ref="G1838">_xlfn.IFS(ISNUMBER(SEARCH("CP02",D1838)),"ราชพฤกษ",ISNUMBER(SEARCH("CP03",D1838)),"บางใหญ่",ISNUMBER(SEARCH("CP04",D1838)),"บางบอน",OR(ISNUMBER(SEARCH("CP",D1838)),ISNUMBER(SEARCH("BTC",#REF!))),"340",TRUE,"")</f>
        <v>บางใหญ่</v>
      </c>
    </row>
    <row r="1839" spans="1:7" x14ac:dyDescent="0.2">
      <c r="A1839" t="s">
        <v>9887</v>
      </c>
      <c r="B1839" t="s">
        <v>9888</v>
      </c>
      <c r="C1839" t="s">
        <v>8519</v>
      </c>
      <c r="D1839" t="s">
        <v>2631</v>
      </c>
      <c r="E1839" t="s">
        <v>8546</v>
      </c>
      <c r="F1839">
        <v>1</v>
      </c>
      <c r="G1839" t="str" cm="1">
        <f t="array" ref="G1839">_xlfn.IFS(ISNUMBER(SEARCH("CP02",D1839)),"ราชพฤกษ",ISNUMBER(SEARCH("CP03",D1839)),"บางใหญ่",ISNUMBER(SEARCH("CP04",D1839)),"บางบอน",OR(ISNUMBER(SEARCH("CP",D1839)),ISNUMBER(SEARCH("BTC",#REF!))),"340",TRUE,"")</f>
        <v>บางบอน</v>
      </c>
    </row>
    <row r="1840" spans="1:7" x14ac:dyDescent="0.2">
      <c r="A1840" t="s">
        <v>9889</v>
      </c>
      <c r="B1840" t="s">
        <v>9890</v>
      </c>
      <c r="C1840" t="s">
        <v>8530</v>
      </c>
      <c r="D1840" t="s">
        <v>8543</v>
      </c>
      <c r="E1840" t="s">
        <v>8546</v>
      </c>
      <c r="F1840">
        <v>1</v>
      </c>
      <c r="G1840" t="str" cm="1">
        <f t="array" ref="G1840">_xlfn.IFS(ISNUMBER(SEARCH("CP02",D1840)),"ราชพฤกษ",ISNUMBER(SEARCH("CP03",D1840)),"บางใหญ่",ISNUMBER(SEARCH("CP04",D1840)),"บางบอน",OR(ISNUMBER(SEARCH("CP",D1840)),ISNUMBER(SEARCH("BTC",#REF!))),"340",TRUE,"")</f>
        <v/>
      </c>
    </row>
    <row r="1841" spans="1:7" x14ac:dyDescent="0.2">
      <c r="A1841" t="s">
        <v>9891</v>
      </c>
      <c r="B1841" t="s">
        <v>9892</v>
      </c>
      <c r="C1841" t="s">
        <v>8519</v>
      </c>
      <c r="D1841" t="s">
        <v>2631</v>
      </c>
      <c r="E1841" t="s">
        <v>8546</v>
      </c>
      <c r="F1841">
        <v>1</v>
      </c>
      <c r="G1841" t="str" cm="1">
        <f t="array" ref="G1841">_xlfn.IFS(ISNUMBER(SEARCH("CP02",D1841)),"ราชพฤกษ",ISNUMBER(SEARCH("CP03",D1841)),"บางใหญ่",ISNUMBER(SEARCH("CP04",D1841)),"บางบอน",OR(ISNUMBER(SEARCH("CP",D1841)),ISNUMBER(SEARCH("BTC",#REF!))),"340",TRUE,"")</f>
        <v>บางบอน</v>
      </c>
    </row>
    <row r="1842" spans="1:7" x14ac:dyDescent="0.2">
      <c r="A1842" t="s">
        <v>9893</v>
      </c>
      <c r="B1842" t="s">
        <v>9894</v>
      </c>
      <c r="C1842" t="s">
        <v>8519</v>
      </c>
      <c r="D1842" t="s">
        <v>2631</v>
      </c>
      <c r="E1842" t="s">
        <v>8546</v>
      </c>
      <c r="F1842">
        <v>1</v>
      </c>
      <c r="G1842" t="str" cm="1">
        <f t="array" ref="G1842">_xlfn.IFS(ISNUMBER(SEARCH("CP02",D1842)),"ราชพฤกษ",ISNUMBER(SEARCH("CP03",D1842)),"บางใหญ่",ISNUMBER(SEARCH("CP04",D1842)),"บางบอน",OR(ISNUMBER(SEARCH("CP",D1842)),ISNUMBER(SEARCH("BTC",#REF!))),"340",TRUE,"")</f>
        <v>บางบอน</v>
      </c>
    </row>
    <row r="1843" spans="1:7" x14ac:dyDescent="0.2">
      <c r="A1843" t="s">
        <v>9895</v>
      </c>
      <c r="B1843" t="s">
        <v>9896</v>
      </c>
      <c r="C1843" t="s">
        <v>8520</v>
      </c>
      <c r="D1843" t="s">
        <v>2683</v>
      </c>
      <c r="E1843" t="s">
        <v>8546</v>
      </c>
      <c r="F1843">
        <v>1</v>
      </c>
      <c r="G1843" t="str" cm="1">
        <f t="array" ref="G1843">_xlfn.IFS(ISNUMBER(SEARCH("CP02",D1843)),"ราชพฤกษ",ISNUMBER(SEARCH("CP03",D1843)),"บางใหญ่",ISNUMBER(SEARCH("CP04",D1843)),"บางบอน",OR(ISNUMBER(SEARCH("CP",D1843)),ISNUMBER(SEARCH("BTC",#REF!))),"340",TRUE,"")</f>
        <v>340</v>
      </c>
    </row>
    <row r="1844" spans="1:7" x14ac:dyDescent="0.2">
      <c r="A1844" t="s">
        <v>9895</v>
      </c>
      <c r="B1844" t="s">
        <v>9896</v>
      </c>
      <c r="C1844" t="s">
        <v>8516</v>
      </c>
      <c r="D1844" t="s">
        <v>2584</v>
      </c>
      <c r="E1844" t="s">
        <v>8546</v>
      </c>
      <c r="F1844">
        <v>1</v>
      </c>
      <c r="G1844" t="str" cm="1">
        <f t="array" ref="G1844">_xlfn.IFS(ISNUMBER(SEARCH("CP02",D1844)),"ราชพฤกษ",ISNUMBER(SEARCH("CP03",D1844)),"บางใหญ่",ISNUMBER(SEARCH("CP04",D1844)),"บางบอน",OR(ISNUMBER(SEARCH("CP",D1844)),ISNUMBER(SEARCH("BTC",#REF!))),"340",TRUE,"")</f>
        <v>ราชพฤกษ</v>
      </c>
    </row>
    <row r="1845" spans="1:7" x14ac:dyDescent="0.2">
      <c r="A1845" t="s">
        <v>9895</v>
      </c>
      <c r="B1845" t="s">
        <v>9896</v>
      </c>
      <c r="C1845" t="s">
        <v>8518</v>
      </c>
      <c r="D1845" t="s">
        <v>2605</v>
      </c>
      <c r="E1845" t="s">
        <v>8546</v>
      </c>
      <c r="F1845">
        <v>1</v>
      </c>
      <c r="G1845" t="str" cm="1">
        <f t="array" ref="G1845">_xlfn.IFS(ISNUMBER(SEARCH("CP02",D1845)),"ราชพฤกษ",ISNUMBER(SEARCH("CP03",D1845)),"บางใหญ่",ISNUMBER(SEARCH("CP04",D1845)),"บางบอน",OR(ISNUMBER(SEARCH("CP",D1845)),ISNUMBER(SEARCH("BTC",#REF!))),"340",TRUE,"")</f>
        <v>บางใหญ่</v>
      </c>
    </row>
    <row r="1846" spans="1:7" x14ac:dyDescent="0.2">
      <c r="A1846" t="s">
        <v>9897</v>
      </c>
      <c r="B1846" t="s">
        <v>9898</v>
      </c>
      <c r="C1846" t="s">
        <v>8516</v>
      </c>
      <c r="D1846" t="s">
        <v>2584</v>
      </c>
      <c r="E1846" t="s">
        <v>8546</v>
      </c>
      <c r="F1846">
        <v>1</v>
      </c>
      <c r="G1846" t="str" cm="1">
        <f t="array" ref="G1846">_xlfn.IFS(ISNUMBER(SEARCH("CP02",D1846)),"ราชพฤกษ",ISNUMBER(SEARCH("CP03",D1846)),"บางใหญ่",ISNUMBER(SEARCH("CP04",D1846)),"บางบอน",OR(ISNUMBER(SEARCH("CP",D1846)),ISNUMBER(SEARCH("BTC",#REF!))),"340",TRUE,"")</f>
        <v>ราชพฤกษ</v>
      </c>
    </row>
    <row r="1847" spans="1:7" x14ac:dyDescent="0.2">
      <c r="A1847" t="s">
        <v>9899</v>
      </c>
      <c r="B1847" t="s">
        <v>9900</v>
      </c>
      <c r="C1847" t="s">
        <v>8516</v>
      </c>
      <c r="D1847" t="s">
        <v>2584</v>
      </c>
      <c r="E1847" t="s">
        <v>8546</v>
      </c>
      <c r="F1847">
        <v>1</v>
      </c>
      <c r="G1847" t="str" cm="1">
        <f t="array" ref="G1847">_xlfn.IFS(ISNUMBER(SEARCH("CP02",D1847)),"ราชพฤกษ",ISNUMBER(SEARCH("CP03",D1847)),"บางใหญ่",ISNUMBER(SEARCH("CP04",D1847)),"บางบอน",OR(ISNUMBER(SEARCH("CP",D1847)),ISNUMBER(SEARCH("BTC",#REF!))),"340",TRUE,"")</f>
        <v>ราชพฤกษ</v>
      </c>
    </row>
    <row r="1848" spans="1:7" x14ac:dyDescent="0.2">
      <c r="A1848" t="s">
        <v>9901</v>
      </c>
      <c r="B1848" t="s">
        <v>9902</v>
      </c>
      <c r="C1848" t="s">
        <v>8518</v>
      </c>
      <c r="D1848" t="s">
        <v>2605</v>
      </c>
      <c r="E1848" t="s">
        <v>8546</v>
      </c>
      <c r="F1848">
        <v>1</v>
      </c>
      <c r="G1848" t="str" cm="1">
        <f t="array" ref="G1848">_xlfn.IFS(ISNUMBER(SEARCH("CP02",D1848)),"ราชพฤกษ",ISNUMBER(SEARCH("CP03",D1848)),"บางใหญ่",ISNUMBER(SEARCH("CP04",D1848)),"บางบอน",OR(ISNUMBER(SEARCH("CP",D1848)),ISNUMBER(SEARCH("BTC",#REF!))),"340",TRUE,"")</f>
        <v>บางใหญ่</v>
      </c>
    </row>
    <row r="1849" spans="1:7" x14ac:dyDescent="0.2">
      <c r="A1849" t="s">
        <v>9901</v>
      </c>
      <c r="B1849" t="s">
        <v>9902</v>
      </c>
      <c r="C1849" t="s">
        <v>8519</v>
      </c>
      <c r="D1849" t="s">
        <v>2631</v>
      </c>
      <c r="E1849" t="s">
        <v>8546</v>
      </c>
      <c r="F1849">
        <v>1</v>
      </c>
      <c r="G1849" t="str" cm="1">
        <f t="array" ref="G1849">_xlfn.IFS(ISNUMBER(SEARCH("CP02",D1849)),"ราชพฤกษ",ISNUMBER(SEARCH("CP03",D1849)),"บางใหญ่",ISNUMBER(SEARCH("CP04",D1849)),"บางบอน",OR(ISNUMBER(SEARCH("CP",D1849)),ISNUMBER(SEARCH("BTC",#REF!))),"340",TRUE,"")</f>
        <v>บางบอน</v>
      </c>
    </row>
    <row r="1850" spans="1:7" x14ac:dyDescent="0.2">
      <c r="A1850" t="s">
        <v>9903</v>
      </c>
      <c r="B1850" t="s">
        <v>9904</v>
      </c>
      <c r="C1850" t="s">
        <v>8518</v>
      </c>
      <c r="D1850" t="s">
        <v>2605</v>
      </c>
      <c r="E1850" t="s">
        <v>8546</v>
      </c>
      <c r="F1850">
        <v>1</v>
      </c>
      <c r="G1850" t="str" cm="1">
        <f t="array" ref="G1850">_xlfn.IFS(ISNUMBER(SEARCH("CP02",D1850)),"ราชพฤกษ",ISNUMBER(SEARCH("CP03",D1850)),"บางใหญ่",ISNUMBER(SEARCH("CP04",D1850)),"บางบอน",OR(ISNUMBER(SEARCH("CP",D1850)),ISNUMBER(SEARCH("BTC",#REF!))),"340",TRUE,"")</f>
        <v>บางใหญ่</v>
      </c>
    </row>
    <row r="1851" spans="1:7" x14ac:dyDescent="0.2">
      <c r="A1851" t="s">
        <v>9905</v>
      </c>
      <c r="B1851" t="s">
        <v>9906</v>
      </c>
      <c r="C1851" t="s">
        <v>8518</v>
      </c>
      <c r="D1851" t="s">
        <v>2605</v>
      </c>
      <c r="E1851" t="s">
        <v>8546</v>
      </c>
      <c r="F1851">
        <v>1</v>
      </c>
      <c r="G1851" t="str" cm="1">
        <f t="array" ref="G1851">_xlfn.IFS(ISNUMBER(SEARCH("CP02",D1851)),"ราชพฤกษ",ISNUMBER(SEARCH("CP03",D1851)),"บางใหญ่",ISNUMBER(SEARCH("CP04",D1851)),"บางบอน",OR(ISNUMBER(SEARCH("CP",D1851)),ISNUMBER(SEARCH("BTC",#REF!))),"340",TRUE,"")</f>
        <v>บางใหญ่</v>
      </c>
    </row>
    <row r="1852" spans="1:7" x14ac:dyDescent="0.2">
      <c r="A1852" t="s">
        <v>9907</v>
      </c>
      <c r="B1852" t="s">
        <v>9908</v>
      </c>
      <c r="C1852" t="s">
        <v>8518</v>
      </c>
      <c r="D1852" t="s">
        <v>2605</v>
      </c>
      <c r="E1852" t="s">
        <v>8546</v>
      </c>
      <c r="F1852">
        <v>1</v>
      </c>
      <c r="G1852" t="str" cm="1">
        <f t="array" ref="G1852">_xlfn.IFS(ISNUMBER(SEARCH("CP02",D1852)),"ราชพฤกษ",ISNUMBER(SEARCH("CP03",D1852)),"บางใหญ่",ISNUMBER(SEARCH("CP04",D1852)),"บางบอน",OR(ISNUMBER(SEARCH("CP",D1852)),ISNUMBER(SEARCH("BTC",#REF!))),"340",TRUE,"")</f>
        <v>บางใหญ่</v>
      </c>
    </row>
    <row r="1853" spans="1:7" x14ac:dyDescent="0.2">
      <c r="A1853" t="s">
        <v>9909</v>
      </c>
      <c r="B1853" t="s">
        <v>9910</v>
      </c>
      <c r="C1853" t="s">
        <v>8518</v>
      </c>
      <c r="D1853" t="s">
        <v>2605</v>
      </c>
      <c r="E1853" t="s">
        <v>8546</v>
      </c>
      <c r="F1853">
        <v>1</v>
      </c>
      <c r="G1853" t="str" cm="1">
        <f t="array" ref="G1853">_xlfn.IFS(ISNUMBER(SEARCH("CP02",D1853)),"ราชพฤกษ",ISNUMBER(SEARCH("CP03",D1853)),"บางใหญ่",ISNUMBER(SEARCH("CP04",D1853)),"บางบอน",OR(ISNUMBER(SEARCH("CP",D1853)),ISNUMBER(SEARCH("BTC",#REF!))),"340",TRUE,"")</f>
        <v>บางใหญ่</v>
      </c>
    </row>
    <row r="1854" spans="1:7" x14ac:dyDescent="0.2">
      <c r="A1854" t="s">
        <v>9909</v>
      </c>
      <c r="B1854" t="s">
        <v>9910</v>
      </c>
      <c r="C1854" t="s">
        <v>8519</v>
      </c>
      <c r="D1854" t="s">
        <v>2631</v>
      </c>
      <c r="E1854" t="s">
        <v>8546</v>
      </c>
      <c r="F1854">
        <v>1</v>
      </c>
      <c r="G1854" t="str" cm="1">
        <f t="array" ref="G1854">_xlfn.IFS(ISNUMBER(SEARCH("CP02",D1854)),"ราชพฤกษ",ISNUMBER(SEARCH("CP03",D1854)),"บางใหญ่",ISNUMBER(SEARCH("CP04",D1854)),"บางบอน",OR(ISNUMBER(SEARCH("CP",D1854)),ISNUMBER(SEARCH("BTC",#REF!))),"340",TRUE,"")</f>
        <v>บางบอน</v>
      </c>
    </row>
    <row r="1855" spans="1:7" x14ac:dyDescent="0.2">
      <c r="A1855" t="s">
        <v>9911</v>
      </c>
      <c r="B1855" t="s">
        <v>9912</v>
      </c>
      <c r="C1855" t="s">
        <v>8518</v>
      </c>
      <c r="D1855" t="s">
        <v>2605</v>
      </c>
      <c r="E1855" t="s">
        <v>8546</v>
      </c>
      <c r="F1855">
        <v>1</v>
      </c>
      <c r="G1855" t="str" cm="1">
        <f t="array" ref="G1855">_xlfn.IFS(ISNUMBER(SEARCH("CP02",D1855)),"ราชพฤกษ",ISNUMBER(SEARCH("CP03",D1855)),"บางใหญ่",ISNUMBER(SEARCH("CP04",D1855)),"บางบอน",OR(ISNUMBER(SEARCH("CP",D1855)),ISNUMBER(SEARCH("BTC",#REF!))),"340",TRUE,"")</f>
        <v>บางใหญ่</v>
      </c>
    </row>
    <row r="1856" spans="1:7" x14ac:dyDescent="0.2">
      <c r="A1856" t="s">
        <v>9913</v>
      </c>
      <c r="B1856" t="s">
        <v>9914</v>
      </c>
      <c r="C1856" t="s">
        <v>8520</v>
      </c>
      <c r="D1856" t="s">
        <v>2683</v>
      </c>
      <c r="E1856" t="s">
        <v>8546</v>
      </c>
      <c r="F1856">
        <v>2</v>
      </c>
      <c r="G1856" t="str" cm="1">
        <f t="array" ref="G1856">_xlfn.IFS(ISNUMBER(SEARCH("CP02",D1856)),"ราชพฤกษ",ISNUMBER(SEARCH("CP03",D1856)),"บางใหญ่",ISNUMBER(SEARCH("CP04",D1856)),"บางบอน",OR(ISNUMBER(SEARCH("CP",D1856)),ISNUMBER(SEARCH("BTC",#REF!))),"340",TRUE,"")</f>
        <v>340</v>
      </c>
    </row>
    <row r="1857" spans="1:7" x14ac:dyDescent="0.2">
      <c r="A1857" t="s">
        <v>9913</v>
      </c>
      <c r="B1857" t="s">
        <v>9914</v>
      </c>
      <c r="C1857" t="s">
        <v>8518</v>
      </c>
      <c r="D1857" t="s">
        <v>2605</v>
      </c>
      <c r="E1857" t="s">
        <v>8546</v>
      </c>
      <c r="F1857">
        <v>1</v>
      </c>
      <c r="G1857" t="str" cm="1">
        <f t="array" ref="G1857">_xlfn.IFS(ISNUMBER(SEARCH("CP02",D1857)),"ราชพฤกษ",ISNUMBER(SEARCH("CP03",D1857)),"บางใหญ่",ISNUMBER(SEARCH("CP04",D1857)),"บางบอน",OR(ISNUMBER(SEARCH("CP",D1857)),ISNUMBER(SEARCH("BTC",#REF!))),"340",TRUE,"")</f>
        <v>บางใหญ่</v>
      </c>
    </row>
    <row r="1858" spans="1:7" x14ac:dyDescent="0.2">
      <c r="A1858" t="s">
        <v>357</v>
      </c>
      <c r="B1858" t="s">
        <v>358</v>
      </c>
      <c r="C1858" t="s">
        <v>8530</v>
      </c>
      <c r="D1858" t="s">
        <v>8543</v>
      </c>
      <c r="E1858" t="s">
        <v>8546</v>
      </c>
      <c r="F1858">
        <v>4</v>
      </c>
      <c r="G1858" t="str" cm="1">
        <f t="array" ref="G1858">_xlfn.IFS(ISNUMBER(SEARCH("CP02",D1858)),"ราชพฤกษ",ISNUMBER(SEARCH("CP03",D1858)),"บางใหญ่",ISNUMBER(SEARCH("CP04",D1858)),"บางบอน",OR(ISNUMBER(SEARCH("CP",D1858)),ISNUMBER(SEARCH("BTC",#REF!))),"340",TRUE,"")</f>
        <v/>
      </c>
    </row>
    <row r="1859" spans="1:7" x14ac:dyDescent="0.2">
      <c r="A1859" t="s">
        <v>357</v>
      </c>
      <c r="B1859" t="s">
        <v>358</v>
      </c>
      <c r="C1859" t="s">
        <v>8520</v>
      </c>
      <c r="D1859" t="s">
        <v>2683</v>
      </c>
      <c r="E1859" t="s">
        <v>8546</v>
      </c>
      <c r="F1859">
        <v>4</v>
      </c>
      <c r="G1859" t="str" cm="1">
        <f t="array" ref="G1859">_xlfn.IFS(ISNUMBER(SEARCH("CP02",D1859)),"ราชพฤกษ",ISNUMBER(SEARCH("CP03",D1859)),"บางใหญ่",ISNUMBER(SEARCH("CP04",D1859)),"บางบอน",OR(ISNUMBER(SEARCH("CP",D1859)),ISNUMBER(SEARCH("BTC",#REF!))),"340",TRUE,"")</f>
        <v>340</v>
      </c>
    </row>
    <row r="1860" spans="1:7" x14ac:dyDescent="0.2">
      <c r="A1860" t="s">
        <v>357</v>
      </c>
      <c r="B1860" t="s">
        <v>358</v>
      </c>
      <c r="C1860" t="s">
        <v>8518</v>
      </c>
      <c r="D1860" t="s">
        <v>2605</v>
      </c>
      <c r="E1860" t="s">
        <v>8546</v>
      </c>
      <c r="F1860">
        <v>2</v>
      </c>
      <c r="G1860" t="str" cm="1">
        <f t="array" ref="G1860">_xlfn.IFS(ISNUMBER(SEARCH("CP02",D1860)),"ราชพฤกษ",ISNUMBER(SEARCH("CP03",D1860)),"บางใหญ่",ISNUMBER(SEARCH("CP04",D1860)),"บางบอน",OR(ISNUMBER(SEARCH("CP",D1860)),ISNUMBER(SEARCH("BTC",#REF!))),"340",TRUE,"")</f>
        <v>บางใหญ่</v>
      </c>
    </row>
    <row r="1861" spans="1:7" x14ac:dyDescent="0.2">
      <c r="A1861" t="s">
        <v>357</v>
      </c>
      <c r="B1861" t="s">
        <v>358</v>
      </c>
      <c r="C1861" t="s">
        <v>8519</v>
      </c>
      <c r="D1861" t="s">
        <v>2631</v>
      </c>
      <c r="E1861" t="s">
        <v>8546</v>
      </c>
      <c r="F1861">
        <v>4</v>
      </c>
      <c r="G1861" t="str" cm="1">
        <f t="array" ref="G1861">_xlfn.IFS(ISNUMBER(SEARCH("CP02",D1861)),"ราชพฤกษ",ISNUMBER(SEARCH("CP03",D1861)),"บางใหญ่",ISNUMBER(SEARCH("CP04",D1861)),"บางบอน",OR(ISNUMBER(SEARCH("CP",D1861)),ISNUMBER(SEARCH("BTC",#REF!))),"340",TRUE,"")</f>
        <v>บางบอน</v>
      </c>
    </row>
    <row r="1862" spans="1:7" x14ac:dyDescent="0.2">
      <c r="A1862" t="s">
        <v>359</v>
      </c>
      <c r="B1862" t="s">
        <v>360</v>
      </c>
      <c r="C1862" t="s">
        <v>8519</v>
      </c>
      <c r="D1862" t="s">
        <v>2631</v>
      </c>
      <c r="E1862" t="s">
        <v>8546</v>
      </c>
      <c r="F1862">
        <v>1</v>
      </c>
      <c r="G1862" t="str" cm="1">
        <f t="array" ref="G1862">_xlfn.IFS(ISNUMBER(SEARCH("CP02",D1862)),"ราชพฤกษ",ISNUMBER(SEARCH("CP03",D1862)),"บางใหญ่",ISNUMBER(SEARCH("CP04",D1862)),"บางบอน",OR(ISNUMBER(SEARCH("CP",D1862)),ISNUMBER(SEARCH("BTC",#REF!))),"340",TRUE,"")</f>
        <v>บางบอน</v>
      </c>
    </row>
    <row r="1863" spans="1:7" x14ac:dyDescent="0.2">
      <c r="A1863" t="s">
        <v>9915</v>
      </c>
      <c r="B1863" t="s">
        <v>9916</v>
      </c>
      <c r="C1863" t="s">
        <v>8518</v>
      </c>
      <c r="D1863" t="s">
        <v>2605</v>
      </c>
      <c r="E1863" t="s">
        <v>8546</v>
      </c>
      <c r="F1863">
        <v>2</v>
      </c>
      <c r="G1863" t="str" cm="1">
        <f t="array" ref="G1863">_xlfn.IFS(ISNUMBER(SEARCH("CP02",D1863)),"ราชพฤกษ",ISNUMBER(SEARCH("CP03",D1863)),"บางใหญ่",ISNUMBER(SEARCH("CP04",D1863)),"บางบอน",OR(ISNUMBER(SEARCH("CP",D1863)),ISNUMBER(SEARCH("BTC",#REF!))),"340",TRUE,"")</f>
        <v>บางใหญ่</v>
      </c>
    </row>
    <row r="1864" spans="1:7" x14ac:dyDescent="0.2">
      <c r="A1864" t="s">
        <v>9915</v>
      </c>
      <c r="B1864" t="s">
        <v>9916</v>
      </c>
      <c r="C1864" t="s">
        <v>8519</v>
      </c>
      <c r="D1864" t="s">
        <v>2631</v>
      </c>
      <c r="E1864" t="s">
        <v>8546</v>
      </c>
      <c r="F1864">
        <v>1</v>
      </c>
      <c r="G1864" t="str" cm="1">
        <f t="array" ref="G1864">_xlfn.IFS(ISNUMBER(SEARCH("CP02",D1864)),"ราชพฤกษ",ISNUMBER(SEARCH("CP03",D1864)),"บางใหญ่",ISNUMBER(SEARCH("CP04",D1864)),"บางบอน",OR(ISNUMBER(SEARCH("CP",D1864)),ISNUMBER(SEARCH("BTC",#REF!))),"340",TRUE,"")</f>
        <v>บางบอน</v>
      </c>
    </row>
    <row r="1865" spans="1:7" x14ac:dyDescent="0.2">
      <c r="A1865" t="s">
        <v>9917</v>
      </c>
      <c r="B1865" t="s">
        <v>9918</v>
      </c>
      <c r="C1865" t="s">
        <v>8518</v>
      </c>
      <c r="D1865" t="s">
        <v>2605</v>
      </c>
      <c r="E1865" t="s">
        <v>8546</v>
      </c>
      <c r="F1865">
        <v>1</v>
      </c>
      <c r="G1865" t="str" cm="1">
        <f t="array" ref="G1865">_xlfn.IFS(ISNUMBER(SEARCH("CP02",D1865)),"ราชพฤกษ",ISNUMBER(SEARCH("CP03",D1865)),"บางใหญ่",ISNUMBER(SEARCH("CP04",D1865)),"บางบอน",OR(ISNUMBER(SEARCH("CP",D1865)),ISNUMBER(SEARCH("BTC",#REF!))),"340",TRUE,"")</f>
        <v>บางใหญ่</v>
      </c>
    </row>
    <row r="1866" spans="1:7" x14ac:dyDescent="0.2">
      <c r="A1866" t="s">
        <v>361</v>
      </c>
      <c r="B1866" t="s">
        <v>362</v>
      </c>
      <c r="C1866" t="s">
        <v>8518</v>
      </c>
      <c r="D1866" t="s">
        <v>2605</v>
      </c>
      <c r="E1866" t="s">
        <v>8546</v>
      </c>
      <c r="F1866">
        <v>3</v>
      </c>
      <c r="G1866" t="str" cm="1">
        <f t="array" ref="G1866">_xlfn.IFS(ISNUMBER(SEARCH("CP02",D1866)),"ราชพฤกษ",ISNUMBER(SEARCH("CP03",D1866)),"บางใหญ่",ISNUMBER(SEARCH("CP04",D1866)),"บางบอน",OR(ISNUMBER(SEARCH("CP",D1866)),ISNUMBER(SEARCH("BTC",#REF!))),"340",TRUE,"")</f>
        <v>บางใหญ่</v>
      </c>
    </row>
    <row r="1867" spans="1:7" x14ac:dyDescent="0.2">
      <c r="A1867" t="s">
        <v>361</v>
      </c>
      <c r="B1867" t="s">
        <v>362</v>
      </c>
      <c r="C1867" t="s">
        <v>8519</v>
      </c>
      <c r="D1867" t="s">
        <v>2631</v>
      </c>
      <c r="E1867" t="s">
        <v>8546</v>
      </c>
      <c r="F1867">
        <v>1</v>
      </c>
      <c r="G1867" t="str" cm="1">
        <f t="array" ref="G1867">_xlfn.IFS(ISNUMBER(SEARCH("CP02",D1867)),"ราชพฤกษ",ISNUMBER(SEARCH("CP03",D1867)),"บางใหญ่",ISNUMBER(SEARCH("CP04",D1867)),"บางบอน",OR(ISNUMBER(SEARCH("CP",D1867)),ISNUMBER(SEARCH("BTC",#REF!))),"340",TRUE,"")</f>
        <v>บางบอน</v>
      </c>
    </row>
    <row r="1868" spans="1:7" x14ac:dyDescent="0.2">
      <c r="A1868" t="s">
        <v>9919</v>
      </c>
      <c r="B1868" t="s">
        <v>9920</v>
      </c>
      <c r="C1868" t="s">
        <v>8518</v>
      </c>
      <c r="D1868" t="s">
        <v>2605</v>
      </c>
      <c r="E1868" t="s">
        <v>8546</v>
      </c>
      <c r="F1868">
        <v>1</v>
      </c>
      <c r="G1868" t="str" cm="1">
        <f t="array" ref="G1868">_xlfn.IFS(ISNUMBER(SEARCH("CP02",D1868)),"ราชพฤกษ",ISNUMBER(SEARCH("CP03",D1868)),"บางใหญ่",ISNUMBER(SEARCH("CP04",D1868)),"บางบอน",OR(ISNUMBER(SEARCH("CP",D1868)),ISNUMBER(SEARCH("BTC",#REF!))),"340",TRUE,"")</f>
        <v>บางใหญ่</v>
      </c>
    </row>
    <row r="1869" spans="1:7" x14ac:dyDescent="0.2">
      <c r="A1869" t="s">
        <v>9919</v>
      </c>
      <c r="B1869" t="s">
        <v>9920</v>
      </c>
      <c r="C1869" t="s">
        <v>8519</v>
      </c>
      <c r="D1869" t="s">
        <v>2631</v>
      </c>
      <c r="E1869" t="s">
        <v>8546</v>
      </c>
      <c r="F1869">
        <v>1</v>
      </c>
      <c r="G1869" t="str" cm="1">
        <f t="array" ref="G1869">_xlfn.IFS(ISNUMBER(SEARCH("CP02",D1869)),"ราชพฤกษ",ISNUMBER(SEARCH("CP03",D1869)),"บางใหญ่",ISNUMBER(SEARCH("CP04",D1869)),"บางบอน",OR(ISNUMBER(SEARCH("CP",D1869)),ISNUMBER(SEARCH("BTC",#REF!))),"340",TRUE,"")</f>
        <v>บางบอน</v>
      </c>
    </row>
    <row r="1870" spans="1:7" x14ac:dyDescent="0.2">
      <c r="A1870" t="s">
        <v>27</v>
      </c>
      <c r="B1870" t="s">
        <v>28</v>
      </c>
      <c r="C1870" t="s">
        <v>8530</v>
      </c>
      <c r="D1870" t="s">
        <v>8543</v>
      </c>
      <c r="E1870" t="s">
        <v>8546</v>
      </c>
      <c r="F1870">
        <v>3</v>
      </c>
      <c r="G1870" t="str" cm="1">
        <f t="array" ref="G1870">_xlfn.IFS(ISNUMBER(SEARCH("CP02",D1870)),"ราชพฤกษ",ISNUMBER(SEARCH("CP03",D1870)),"บางใหญ่",ISNUMBER(SEARCH("CP04",D1870)),"บางบอน",OR(ISNUMBER(SEARCH("CP",D1870)),ISNUMBER(SEARCH("BTC",#REF!))),"340",TRUE,"")</f>
        <v/>
      </c>
    </row>
    <row r="1871" spans="1:7" x14ac:dyDescent="0.2">
      <c r="A1871" t="s">
        <v>27</v>
      </c>
      <c r="B1871" t="s">
        <v>28</v>
      </c>
      <c r="C1871" t="s">
        <v>8520</v>
      </c>
      <c r="D1871" t="s">
        <v>2683</v>
      </c>
      <c r="E1871" t="s">
        <v>8546</v>
      </c>
      <c r="F1871">
        <v>5</v>
      </c>
      <c r="G1871" t="str" cm="1">
        <f t="array" ref="G1871">_xlfn.IFS(ISNUMBER(SEARCH("CP02",D1871)),"ราชพฤกษ",ISNUMBER(SEARCH("CP03",D1871)),"บางใหญ่",ISNUMBER(SEARCH("CP04",D1871)),"บางบอน",OR(ISNUMBER(SEARCH("CP",D1871)),ISNUMBER(SEARCH("BTC",#REF!))),"340",TRUE,"")</f>
        <v>340</v>
      </c>
    </row>
    <row r="1872" spans="1:7" x14ac:dyDescent="0.2">
      <c r="A1872" t="s">
        <v>27</v>
      </c>
      <c r="B1872" t="s">
        <v>28</v>
      </c>
      <c r="C1872" t="s">
        <v>8518</v>
      </c>
      <c r="D1872" t="s">
        <v>2605</v>
      </c>
      <c r="E1872" t="s">
        <v>8546</v>
      </c>
      <c r="F1872">
        <v>4</v>
      </c>
      <c r="G1872" t="str" cm="1">
        <f t="array" ref="G1872">_xlfn.IFS(ISNUMBER(SEARCH("CP02",D1872)),"ราชพฤกษ",ISNUMBER(SEARCH("CP03",D1872)),"บางใหญ่",ISNUMBER(SEARCH("CP04",D1872)),"บางบอน",OR(ISNUMBER(SEARCH("CP",D1872)),ISNUMBER(SEARCH("BTC",#REF!))),"340",TRUE,"")</f>
        <v>บางใหญ่</v>
      </c>
    </row>
    <row r="1873" spans="1:7" x14ac:dyDescent="0.2">
      <c r="A1873" t="s">
        <v>9921</v>
      </c>
      <c r="B1873" t="s">
        <v>9922</v>
      </c>
      <c r="C1873" t="s">
        <v>8518</v>
      </c>
      <c r="D1873" t="s">
        <v>2605</v>
      </c>
      <c r="E1873" t="s">
        <v>8546</v>
      </c>
      <c r="F1873">
        <v>1</v>
      </c>
      <c r="G1873" t="str" cm="1">
        <f t="array" ref="G1873">_xlfn.IFS(ISNUMBER(SEARCH("CP02",D1873)),"ราชพฤกษ",ISNUMBER(SEARCH("CP03",D1873)),"บางใหญ่",ISNUMBER(SEARCH("CP04",D1873)),"บางบอน",OR(ISNUMBER(SEARCH("CP",D1873)),ISNUMBER(SEARCH("BTC",#REF!))),"340",TRUE,"")</f>
        <v>บางใหญ่</v>
      </c>
    </row>
    <row r="1874" spans="1:7" x14ac:dyDescent="0.2">
      <c r="A1874" t="s">
        <v>9923</v>
      </c>
      <c r="B1874" t="s">
        <v>9924</v>
      </c>
      <c r="C1874" t="s">
        <v>8518</v>
      </c>
      <c r="D1874" t="s">
        <v>2605</v>
      </c>
      <c r="E1874" t="s">
        <v>8546</v>
      </c>
      <c r="F1874">
        <v>1</v>
      </c>
      <c r="G1874" t="str" cm="1">
        <f t="array" ref="G1874">_xlfn.IFS(ISNUMBER(SEARCH("CP02",D1874)),"ราชพฤกษ",ISNUMBER(SEARCH("CP03",D1874)),"บางใหญ่",ISNUMBER(SEARCH("CP04",D1874)),"บางบอน",OR(ISNUMBER(SEARCH("CP",D1874)),ISNUMBER(SEARCH("BTC",#REF!))),"340",TRUE,"")</f>
        <v>บางใหญ่</v>
      </c>
    </row>
    <row r="1875" spans="1:7" x14ac:dyDescent="0.2">
      <c r="A1875" t="s">
        <v>9925</v>
      </c>
      <c r="B1875" t="s">
        <v>9926</v>
      </c>
      <c r="C1875" t="s">
        <v>8520</v>
      </c>
      <c r="D1875" t="s">
        <v>2683</v>
      </c>
      <c r="E1875" t="s">
        <v>8546</v>
      </c>
      <c r="F1875">
        <v>1</v>
      </c>
      <c r="G1875" t="str" cm="1">
        <f t="array" ref="G1875">_xlfn.IFS(ISNUMBER(SEARCH("CP02",D1875)),"ราชพฤกษ",ISNUMBER(SEARCH("CP03",D1875)),"บางใหญ่",ISNUMBER(SEARCH("CP04",D1875)),"บางบอน",OR(ISNUMBER(SEARCH("CP",D1875)),ISNUMBER(SEARCH("BTC",#REF!))),"340",TRUE,"")</f>
        <v>340</v>
      </c>
    </row>
    <row r="1876" spans="1:7" x14ac:dyDescent="0.2">
      <c r="A1876" t="s">
        <v>9925</v>
      </c>
      <c r="B1876" t="s">
        <v>9926</v>
      </c>
      <c r="C1876" t="s">
        <v>8516</v>
      </c>
      <c r="D1876" t="s">
        <v>2584</v>
      </c>
      <c r="E1876" t="s">
        <v>8546</v>
      </c>
      <c r="F1876">
        <v>1</v>
      </c>
      <c r="G1876" t="str" cm="1">
        <f t="array" ref="G1876">_xlfn.IFS(ISNUMBER(SEARCH("CP02",D1876)),"ราชพฤกษ",ISNUMBER(SEARCH("CP03",D1876)),"บางใหญ่",ISNUMBER(SEARCH("CP04",D1876)),"บางบอน",OR(ISNUMBER(SEARCH("CP",D1876)),ISNUMBER(SEARCH("BTC",#REF!))),"340",TRUE,"")</f>
        <v>ราชพฤกษ</v>
      </c>
    </row>
    <row r="1877" spans="1:7" x14ac:dyDescent="0.2">
      <c r="A1877" t="s">
        <v>9925</v>
      </c>
      <c r="B1877" t="s">
        <v>9926</v>
      </c>
      <c r="C1877" t="s">
        <v>8518</v>
      </c>
      <c r="D1877" t="s">
        <v>2605</v>
      </c>
      <c r="E1877" t="s">
        <v>8546</v>
      </c>
      <c r="F1877">
        <v>1</v>
      </c>
      <c r="G1877" t="str" cm="1">
        <f t="array" ref="G1877">_xlfn.IFS(ISNUMBER(SEARCH("CP02",D1877)),"ราชพฤกษ",ISNUMBER(SEARCH("CP03",D1877)),"บางใหญ่",ISNUMBER(SEARCH("CP04",D1877)),"บางบอน",OR(ISNUMBER(SEARCH("CP",D1877)),ISNUMBER(SEARCH("BTC",#REF!))),"340",TRUE,"")</f>
        <v>บางใหญ่</v>
      </c>
    </row>
    <row r="1878" spans="1:7" x14ac:dyDescent="0.2">
      <c r="A1878" t="s">
        <v>9925</v>
      </c>
      <c r="B1878" t="s">
        <v>9926</v>
      </c>
      <c r="C1878" t="s">
        <v>8519</v>
      </c>
      <c r="D1878" t="s">
        <v>2631</v>
      </c>
      <c r="E1878" t="s">
        <v>8546</v>
      </c>
      <c r="F1878">
        <v>1</v>
      </c>
      <c r="G1878" t="str" cm="1">
        <f t="array" ref="G1878">_xlfn.IFS(ISNUMBER(SEARCH("CP02",D1878)),"ราชพฤกษ",ISNUMBER(SEARCH("CP03",D1878)),"บางใหญ่",ISNUMBER(SEARCH("CP04",D1878)),"บางบอน",OR(ISNUMBER(SEARCH("CP",D1878)),ISNUMBER(SEARCH("BTC",#REF!))),"340",TRUE,"")</f>
        <v>บางบอน</v>
      </c>
    </row>
    <row r="1879" spans="1:7" x14ac:dyDescent="0.2">
      <c r="A1879" t="s">
        <v>9927</v>
      </c>
      <c r="B1879" t="s">
        <v>9928</v>
      </c>
      <c r="C1879" t="s">
        <v>8518</v>
      </c>
      <c r="D1879" t="s">
        <v>2605</v>
      </c>
      <c r="E1879" t="s">
        <v>8546</v>
      </c>
      <c r="F1879">
        <v>1</v>
      </c>
      <c r="G1879" t="str" cm="1">
        <f t="array" ref="G1879">_xlfn.IFS(ISNUMBER(SEARCH("CP02",D1879)),"ราชพฤกษ",ISNUMBER(SEARCH("CP03",D1879)),"บางใหญ่",ISNUMBER(SEARCH("CP04",D1879)),"บางบอน",OR(ISNUMBER(SEARCH("CP",D1879)),ISNUMBER(SEARCH("BTC",#REF!))),"340",TRUE,"")</f>
        <v>บางใหญ่</v>
      </c>
    </row>
    <row r="1880" spans="1:7" x14ac:dyDescent="0.2">
      <c r="A1880" t="s">
        <v>9929</v>
      </c>
      <c r="B1880" t="s">
        <v>9930</v>
      </c>
      <c r="C1880" t="s">
        <v>8516</v>
      </c>
      <c r="D1880" t="s">
        <v>2584</v>
      </c>
      <c r="E1880" t="s">
        <v>8546</v>
      </c>
      <c r="F1880">
        <v>2</v>
      </c>
      <c r="G1880" t="str" cm="1">
        <f t="array" ref="G1880">_xlfn.IFS(ISNUMBER(SEARCH("CP02",D1880)),"ราชพฤกษ",ISNUMBER(SEARCH("CP03",D1880)),"บางใหญ่",ISNUMBER(SEARCH("CP04",D1880)),"บางบอน",OR(ISNUMBER(SEARCH("CP",D1880)),ISNUMBER(SEARCH("BTC",#REF!))),"340",TRUE,"")</f>
        <v>ราชพฤกษ</v>
      </c>
    </row>
    <row r="1881" spans="1:7" x14ac:dyDescent="0.2">
      <c r="A1881" t="s">
        <v>9931</v>
      </c>
      <c r="B1881" t="s">
        <v>9932</v>
      </c>
      <c r="C1881" t="s">
        <v>8516</v>
      </c>
      <c r="D1881" t="s">
        <v>2584</v>
      </c>
      <c r="E1881" t="s">
        <v>8546</v>
      </c>
      <c r="F1881">
        <v>1</v>
      </c>
      <c r="G1881" t="str" cm="1">
        <f t="array" ref="G1881">_xlfn.IFS(ISNUMBER(SEARCH("CP02",D1881)),"ราชพฤกษ",ISNUMBER(SEARCH("CP03",D1881)),"บางใหญ่",ISNUMBER(SEARCH("CP04",D1881)),"บางบอน",OR(ISNUMBER(SEARCH("CP",D1881)),ISNUMBER(SEARCH("BTC",#REF!))),"340",TRUE,"")</f>
        <v>ราชพฤกษ</v>
      </c>
    </row>
    <row r="1882" spans="1:7" x14ac:dyDescent="0.2">
      <c r="A1882" t="s">
        <v>387</v>
      </c>
      <c r="B1882" t="s">
        <v>388</v>
      </c>
      <c r="C1882" t="s">
        <v>8516</v>
      </c>
      <c r="D1882" t="s">
        <v>2584</v>
      </c>
      <c r="E1882" t="s">
        <v>8546</v>
      </c>
      <c r="F1882">
        <v>1</v>
      </c>
      <c r="G1882" t="str" cm="1">
        <f t="array" ref="G1882">_xlfn.IFS(ISNUMBER(SEARCH("CP02",D1882)),"ราชพฤกษ",ISNUMBER(SEARCH("CP03",D1882)),"บางใหญ่",ISNUMBER(SEARCH("CP04",D1882)),"บางบอน",OR(ISNUMBER(SEARCH("CP",D1882)),ISNUMBER(SEARCH("BTC",#REF!))),"340",TRUE,"")</f>
        <v>ราชพฤกษ</v>
      </c>
    </row>
    <row r="1883" spans="1:7" x14ac:dyDescent="0.2">
      <c r="A1883" t="s">
        <v>387</v>
      </c>
      <c r="B1883" t="s">
        <v>388</v>
      </c>
      <c r="C1883" t="s">
        <v>8518</v>
      </c>
      <c r="D1883" t="s">
        <v>2605</v>
      </c>
      <c r="E1883" t="s">
        <v>8546</v>
      </c>
      <c r="F1883">
        <v>1</v>
      </c>
      <c r="G1883" t="str" cm="1">
        <f t="array" ref="G1883">_xlfn.IFS(ISNUMBER(SEARCH("CP02",D1883)),"ราชพฤกษ",ISNUMBER(SEARCH("CP03",D1883)),"บางใหญ่",ISNUMBER(SEARCH("CP04",D1883)),"บางบอน",OR(ISNUMBER(SEARCH("CP",D1883)),ISNUMBER(SEARCH("BTC",#REF!))),"340",TRUE,"")</f>
        <v>บางใหญ่</v>
      </c>
    </row>
    <row r="1884" spans="1:7" x14ac:dyDescent="0.2">
      <c r="A1884" t="s">
        <v>9933</v>
      </c>
      <c r="B1884" t="s">
        <v>9934</v>
      </c>
      <c r="C1884" t="s">
        <v>8516</v>
      </c>
      <c r="D1884" t="s">
        <v>2584</v>
      </c>
      <c r="E1884" t="s">
        <v>8546</v>
      </c>
      <c r="F1884">
        <v>1</v>
      </c>
      <c r="G1884" t="str" cm="1">
        <f t="array" ref="G1884">_xlfn.IFS(ISNUMBER(SEARCH("CP02",D1884)),"ราชพฤกษ",ISNUMBER(SEARCH("CP03",D1884)),"บางใหญ่",ISNUMBER(SEARCH("CP04",D1884)),"บางบอน",OR(ISNUMBER(SEARCH("CP",D1884)),ISNUMBER(SEARCH("BTC",#REF!))),"340",TRUE,"")</f>
        <v>ราชพฤกษ</v>
      </c>
    </row>
    <row r="1885" spans="1:7" x14ac:dyDescent="0.2">
      <c r="A1885" t="s">
        <v>9933</v>
      </c>
      <c r="B1885" t="s">
        <v>9934</v>
      </c>
      <c r="C1885" t="s">
        <v>8518</v>
      </c>
      <c r="D1885" t="s">
        <v>2605</v>
      </c>
      <c r="E1885" t="s">
        <v>8546</v>
      </c>
      <c r="F1885">
        <v>1</v>
      </c>
      <c r="G1885" t="str" cm="1">
        <f t="array" ref="G1885">_xlfn.IFS(ISNUMBER(SEARCH("CP02",D1885)),"ราชพฤกษ",ISNUMBER(SEARCH("CP03",D1885)),"บางใหญ่",ISNUMBER(SEARCH("CP04",D1885)),"บางบอน",OR(ISNUMBER(SEARCH("CP",D1885)),ISNUMBER(SEARCH("BTC",#REF!))),"340",TRUE,"")</f>
        <v>บางใหญ่</v>
      </c>
    </row>
    <row r="1886" spans="1:7" x14ac:dyDescent="0.2">
      <c r="A1886" t="s">
        <v>9935</v>
      </c>
      <c r="B1886" t="s">
        <v>9936</v>
      </c>
      <c r="C1886" t="s">
        <v>8516</v>
      </c>
      <c r="D1886" t="s">
        <v>2584</v>
      </c>
      <c r="E1886" t="s">
        <v>8546</v>
      </c>
      <c r="F1886">
        <v>2</v>
      </c>
      <c r="G1886" t="str" cm="1">
        <f t="array" ref="G1886">_xlfn.IFS(ISNUMBER(SEARCH("CP02",D1886)),"ราชพฤกษ",ISNUMBER(SEARCH("CP03",D1886)),"บางใหญ่",ISNUMBER(SEARCH("CP04",D1886)),"บางบอน",OR(ISNUMBER(SEARCH("CP",D1886)),ISNUMBER(SEARCH("BTC",#REF!))),"340",TRUE,"")</f>
        <v>ราชพฤกษ</v>
      </c>
    </row>
    <row r="1887" spans="1:7" x14ac:dyDescent="0.2">
      <c r="A1887" t="s">
        <v>9935</v>
      </c>
      <c r="B1887" t="s">
        <v>9936</v>
      </c>
      <c r="C1887" t="s">
        <v>8518</v>
      </c>
      <c r="D1887" t="s">
        <v>2605</v>
      </c>
      <c r="E1887" t="s">
        <v>8546</v>
      </c>
      <c r="F1887">
        <v>1</v>
      </c>
      <c r="G1887" t="str" cm="1">
        <f t="array" ref="G1887">_xlfn.IFS(ISNUMBER(SEARCH("CP02",D1887)),"ราชพฤกษ",ISNUMBER(SEARCH("CP03",D1887)),"บางใหญ่",ISNUMBER(SEARCH("CP04",D1887)),"บางบอน",OR(ISNUMBER(SEARCH("CP",D1887)),ISNUMBER(SEARCH("BTC",#REF!))),"340",TRUE,"")</f>
        <v>บางใหญ่</v>
      </c>
    </row>
    <row r="1888" spans="1:7" x14ac:dyDescent="0.2">
      <c r="A1888" t="s">
        <v>9937</v>
      </c>
      <c r="B1888" t="s">
        <v>9938</v>
      </c>
      <c r="C1888" t="s">
        <v>8516</v>
      </c>
      <c r="D1888" t="s">
        <v>2584</v>
      </c>
      <c r="E1888" t="s">
        <v>8546</v>
      </c>
      <c r="F1888">
        <v>1</v>
      </c>
      <c r="G1888" t="str" cm="1">
        <f t="array" ref="G1888">_xlfn.IFS(ISNUMBER(SEARCH("CP02",D1888)),"ราชพฤกษ",ISNUMBER(SEARCH("CP03",D1888)),"บางใหญ่",ISNUMBER(SEARCH("CP04",D1888)),"บางบอน",OR(ISNUMBER(SEARCH("CP",D1888)),ISNUMBER(SEARCH("BTC",#REF!))),"340",TRUE,"")</f>
        <v>ราชพฤกษ</v>
      </c>
    </row>
    <row r="1889" spans="1:7" x14ac:dyDescent="0.2">
      <c r="A1889" t="s">
        <v>9937</v>
      </c>
      <c r="B1889" t="s">
        <v>9938</v>
      </c>
      <c r="C1889" t="s">
        <v>8518</v>
      </c>
      <c r="D1889" t="s">
        <v>2605</v>
      </c>
      <c r="E1889" t="s">
        <v>8546</v>
      </c>
      <c r="F1889">
        <v>1</v>
      </c>
      <c r="G1889" t="str" cm="1">
        <f t="array" ref="G1889">_xlfn.IFS(ISNUMBER(SEARCH("CP02",D1889)),"ราชพฤกษ",ISNUMBER(SEARCH("CP03",D1889)),"บางใหญ่",ISNUMBER(SEARCH("CP04",D1889)),"บางบอน",OR(ISNUMBER(SEARCH("CP",D1889)),ISNUMBER(SEARCH("BTC",#REF!))),"340",TRUE,"")</f>
        <v>บางใหญ่</v>
      </c>
    </row>
    <row r="1890" spans="1:7" x14ac:dyDescent="0.2">
      <c r="A1890" t="s">
        <v>9939</v>
      </c>
      <c r="B1890" t="s">
        <v>9940</v>
      </c>
      <c r="C1890" t="s">
        <v>8520</v>
      </c>
      <c r="D1890" t="s">
        <v>2683</v>
      </c>
      <c r="E1890" t="s">
        <v>8546</v>
      </c>
      <c r="F1890">
        <v>1</v>
      </c>
      <c r="G1890" t="str" cm="1">
        <f t="array" ref="G1890">_xlfn.IFS(ISNUMBER(SEARCH("CP02",D1890)),"ราชพฤกษ",ISNUMBER(SEARCH("CP03",D1890)),"บางใหญ่",ISNUMBER(SEARCH("CP04",D1890)),"บางบอน",OR(ISNUMBER(SEARCH("CP",D1890)),ISNUMBER(SEARCH("BTC",#REF!))),"340",TRUE,"")</f>
        <v>340</v>
      </c>
    </row>
    <row r="1891" spans="1:7" x14ac:dyDescent="0.2">
      <c r="A1891" t="s">
        <v>9941</v>
      </c>
      <c r="B1891" t="s">
        <v>9942</v>
      </c>
      <c r="C1891" t="s">
        <v>8516</v>
      </c>
      <c r="D1891" t="s">
        <v>2584</v>
      </c>
      <c r="E1891" t="s">
        <v>8546</v>
      </c>
      <c r="F1891">
        <v>1</v>
      </c>
      <c r="G1891" t="str" cm="1">
        <f t="array" ref="G1891">_xlfn.IFS(ISNUMBER(SEARCH("CP02",D1891)),"ราชพฤกษ",ISNUMBER(SEARCH("CP03",D1891)),"บางใหญ่",ISNUMBER(SEARCH("CP04",D1891)),"บางบอน",OR(ISNUMBER(SEARCH("CP",D1891)),ISNUMBER(SEARCH("BTC",#REF!))),"340",TRUE,"")</f>
        <v>ราชพฤกษ</v>
      </c>
    </row>
    <row r="1892" spans="1:7" x14ac:dyDescent="0.2">
      <c r="A1892" t="s">
        <v>9943</v>
      </c>
      <c r="B1892" t="s">
        <v>9944</v>
      </c>
      <c r="C1892" t="s">
        <v>8516</v>
      </c>
      <c r="D1892" t="s">
        <v>2584</v>
      </c>
      <c r="E1892" t="s">
        <v>8546</v>
      </c>
      <c r="F1892">
        <v>2</v>
      </c>
      <c r="G1892" t="str" cm="1">
        <f t="array" ref="G1892">_xlfn.IFS(ISNUMBER(SEARCH("CP02",D1892)),"ราชพฤกษ",ISNUMBER(SEARCH("CP03",D1892)),"บางใหญ่",ISNUMBER(SEARCH("CP04",D1892)),"บางบอน",OR(ISNUMBER(SEARCH("CP",D1892)),ISNUMBER(SEARCH("BTC",#REF!))),"340",TRUE,"")</f>
        <v>ราชพฤกษ</v>
      </c>
    </row>
    <row r="1893" spans="1:7" x14ac:dyDescent="0.2">
      <c r="A1893" t="s">
        <v>9943</v>
      </c>
      <c r="B1893" t="s">
        <v>9944</v>
      </c>
      <c r="C1893" t="s">
        <v>8518</v>
      </c>
      <c r="D1893" t="s">
        <v>2605</v>
      </c>
      <c r="E1893" t="s">
        <v>8546</v>
      </c>
      <c r="F1893">
        <v>1</v>
      </c>
      <c r="G1893" t="str" cm="1">
        <f t="array" ref="G1893">_xlfn.IFS(ISNUMBER(SEARCH("CP02",D1893)),"ราชพฤกษ",ISNUMBER(SEARCH("CP03",D1893)),"บางใหญ่",ISNUMBER(SEARCH("CP04",D1893)),"บางบอน",OR(ISNUMBER(SEARCH("CP",D1893)),ISNUMBER(SEARCH("BTC",#REF!))),"340",TRUE,"")</f>
        <v>บางใหญ่</v>
      </c>
    </row>
    <row r="1894" spans="1:7" x14ac:dyDescent="0.2">
      <c r="A1894" t="s">
        <v>9945</v>
      </c>
      <c r="B1894" t="s">
        <v>9946</v>
      </c>
      <c r="C1894" t="s">
        <v>8518</v>
      </c>
      <c r="D1894" t="s">
        <v>2605</v>
      </c>
      <c r="E1894" t="s">
        <v>8546</v>
      </c>
      <c r="F1894">
        <v>1</v>
      </c>
      <c r="G1894" t="str" cm="1">
        <f t="array" ref="G1894">_xlfn.IFS(ISNUMBER(SEARCH("CP02",D1894)),"ราชพฤกษ",ISNUMBER(SEARCH("CP03",D1894)),"บางใหญ่",ISNUMBER(SEARCH("CP04",D1894)),"บางบอน",OR(ISNUMBER(SEARCH("CP",D1894)),ISNUMBER(SEARCH("BTC",#REF!))),"340",TRUE,"")</f>
        <v>บางใหญ่</v>
      </c>
    </row>
    <row r="1895" spans="1:7" x14ac:dyDescent="0.2">
      <c r="A1895" t="s">
        <v>9947</v>
      </c>
      <c r="B1895" t="s">
        <v>9948</v>
      </c>
      <c r="C1895" t="s">
        <v>8519</v>
      </c>
      <c r="D1895" t="s">
        <v>2631</v>
      </c>
      <c r="E1895" t="s">
        <v>8546</v>
      </c>
      <c r="F1895">
        <v>1</v>
      </c>
      <c r="G1895" t="str" cm="1">
        <f t="array" ref="G1895">_xlfn.IFS(ISNUMBER(SEARCH("CP02",D1895)),"ราชพฤกษ",ISNUMBER(SEARCH("CP03",D1895)),"บางใหญ่",ISNUMBER(SEARCH("CP04",D1895)),"บางบอน",OR(ISNUMBER(SEARCH("CP",D1895)),ISNUMBER(SEARCH("BTC",#REF!))),"340",TRUE,"")</f>
        <v>บางบอน</v>
      </c>
    </row>
    <row r="1896" spans="1:7" x14ac:dyDescent="0.2">
      <c r="A1896" t="s">
        <v>9949</v>
      </c>
      <c r="B1896" t="s">
        <v>9950</v>
      </c>
      <c r="C1896" t="s">
        <v>8518</v>
      </c>
      <c r="D1896" t="s">
        <v>2605</v>
      </c>
      <c r="E1896" t="s">
        <v>8546</v>
      </c>
      <c r="F1896">
        <v>2</v>
      </c>
      <c r="G1896" t="str" cm="1">
        <f t="array" ref="G1896">_xlfn.IFS(ISNUMBER(SEARCH("CP02",D1896)),"ราชพฤกษ",ISNUMBER(SEARCH("CP03",D1896)),"บางใหญ่",ISNUMBER(SEARCH("CP04",D1896)),"บางบอน",OR(ISNUMBER(SEARCH("CP",D1896)),ISNUMBER(SEARCH("BTC",#REF!))),"340",TRUE,"")</f>
        <v>บางใหญ่</v>
      </c>
    </row>
    <row r="1897" spans="1:7" x14ac:dyDescent="0.2">
      <c r="A1897" t="s">
        <v>9949</v>
      </c>
      <c r="B1897" t="s">
        <v>9950</v>
      </c>
      <c r="C1897" t="s">
        <v>8519</v>
      </c>
      <c r="D1897" t="s">
        <v>2631</v>
      </c>
      <c r="E1897" t="s">
        <v>8546</v>
      </c>
      <c r="F1897">
        <v>1</v>
      </c>
      <c r="G1897" t="str" cm="1">
        <f t="array" ref="G1897">_xlfn.IFS(ISNUMBER(SEARCH("CP02",D1897)),"ราชพฤกษ",ISNUMBER(SEARCH("CP03",D1897)),"บางใหญ่",ISNUMBER(SEARCH("CP04",D1897)),"บางบอน",OR(ISNUMBER(SEARCH("CP",D1897)),ISNUMBER(SEARCH("BTC",#REF!))),"340",TRUE,"")</f>
        <v>บางบอน</v>
      </c>
    </row>
    <row r="1898" spans="1:7" x14ac:dyDescent="0.2">
      <c r="A1898" t="s">
        <v>9951</v>
      </c>
      <c r="B1898" t="s">
        <v>9952</v>
      </c>
      <c r="C1898" t="s">
        <v>8520</v>
      </c>
      <c r="D1898" t="s">
        <v>2683</v>
      </c>
      <c r="E1898" t="s">
        <v>8546</v>
      </c>
      <c r="F1898">
        <v>1</v>
      </c>
      <c r="G1898" t="str" cm="1">
        <f t="array" ref="G1898">_xlfn.IFS(ISNUMBER(SEARCH("CP02",D1898)),"ราชพฤกษ",ISNUMBER(SEARCH("CP03",D1898)),"บางใหญ่",ISNUMBER(SEARCH("CP04",D1898)),"บางบอน",OR(ISNUMBER(SEARCH("CP",D1898)),ISNUMBER(SEARCH("BTC",#REF!))),"340",TRUE,"")</f>
        <v>340</v>
      </c>
    </row>
    <row r="1899" spans="1:7" x14ac:dyDescent="0.2">
      <c r="A1899" t="s">
        <v>9951</v>
      </c>
      <c r="B1899" t="s">
        <v>9952</v>
      </c>
      <c r="C1899" t="s">
        <v>8518</v>
      </c>
      <c r="D1899" t="s">
        <v>2605</v>
      </c>
      <c r="E1899" t="s">
        <v>8546</v>
      </c>
      <c r="F1899">
        <v>1</v>
      </c>
      <c r="G1899" t="str" cm="1">
        <f t="array" ref="G1899">_xlfn.IFS(ISNUMBER(SEARCH("CP02",D1899)),"ราชพฤกษ",ISNUMBER(SEARCH("CP03",D1899)),"บางใหญ่",ISNUMBER(SEARCH("CP04",D1899)),"บางบอน",OR(ISNUMBER(SEARCH("CP",D1899)),ISNUMBER(SEARCH("BTC",#REF!))),"340",TRUE,"")</f>
        <v>บางใหญ่</v>
      </c>
    </row>
    <row r="1900" spans="1:7" x14ac:dyDescent="0.2">
      <c r="A1900" t="s">
        <v>9951</v>
      </c>
      <c r="B1900" t="s">
        <v>9952</v>
      </c>
      <c r="C1900" t="s">
        <v>8519</v>
      </c>
      <c r="D1900" t="s">
        <v>2631</v>
      </c>
      <c r="E1900" t="s">
        <v>8546</v>
      </c>
      <c r="F1900">
        <v>1</v>
      </c>
      <c r="G1900" t="str" cm="1">
        <f t="array" ref="G1900">_xlfn.IFS(ISNUMBER(SEARCH("CP02",D1900)),"ราชพฤกษ",ISNUMBER(SEARCH("CP03",D1900)),"บางใหญ่",ISNUMBER(SEARCH("CP04",D1900)),"บางบอน",OR(ISNUMBER(SEARCH("CP",D1900)),ISNUMBER(SEARCH("BTC",#REF!))),"340",TRUE,"")</f>
        <v>บางบอน</v>
      </c>
    </row>
    <row r="1901" spans="1:7" x14ac:dyDescent="0.2">
      <c r="A1901" t="s">
        <v>389</v>
      </c>
      <c r="B1901" t="s">
        <v>390</v>
      </c>
      <c r="C1901" t="s">
        <v>8516</v>
      </c>
      <c r="D1901" t="s">
        <v>2584</v>
      </c>
      <c r="E1901" t="s">
        <v>8546</v>
      </c>
      <c r="F1901">
        <v>2</v>
      </c>
      <c r="G1901" t="str" cm="1">
        <f t="array" ref="G1901">_xlfn.IFS(ISNUMBER(SEARCH("CP02",D1901)),"ราชพฤกษ",ISNUMBER(SEARCH("CP03",D1901)),"บางใหญ่",ISNUMBER(SEARCH("CP04",D1901)),"บางบอน",OR(ISNUMBER(SEARCH("CP",D1901)),ISNUMBER(SEARCH("BTC",#REF!))),"340",TRUE,"")</f>
        <v>ราชพฤกษ</v>
      </c>
    </row>
    <row r="1902" spans="1:7" x14ac:dyDescent="0.2">
      <c r="A1902" t="s">
        <v>9953</v>
      </c>
      <c r="B1902" t="s">
        <v>9954</v>
      </c>
      <c r="C1902" t="s">
        <v>8516</v>
      </c>
      <c r="D1902" t="s">
        <v>2584</v>
      </c>
      <c r="E1902" t="s">
        <v>8546</v>
      </c>
      <c r="F1902">
        <v>1</v>
      </c>
      <c r="G1902" t="str" cm="1">
        <f t="array" ref="G1902">_xlfn.IFS(ISNUMBER(SEARCH("CP02",D1902)),"ราชพฤกษ",ISNUMBER(SEARCH("CP03",D1902)),"บางใหญ่",ISNUMBER(SEARCH("CP04",D1902)),"บางบอน",OR(ISNUMBER(SEARCH("CP",D1902)),ISNUMBER(SEARCH("BTC",#REF!))),"340",TRUE,"")</f>
        <v>ราชพฤกษ</v>
      </c>
    </row>
    <row r="1903" spans="1:7" x14ac:dyDescent="0.2">
      <c r="A1903" t="s">
        <v>9953</v>
      </c>
      <c r="B1903" t="s">
        <v>9954</v>
      </c>
      <c r="C1903" t="s">
        <v>8518</v>
      </c>
      <c r="D1903" t="s">
        <v>2605</v>
      </c>
      <c r="E1903" t="s">
        <v>8546</v>
      </c>
      <c r="F1903">
        <v>1</v>
      </c>
      <c r="G1903" t="str" cm="1">
        <f t="array" ref="G1903">_xlfn.IFS(ISNUMBER(SEARCH("CP02",D1903)),"ราชพฤกษ",ISNUMBER(SEARCH("CP03",D1903)),"บางใหญ่",ISNUMBER(SEARCH("CP04",D1903)),"บางบอน",OR(ISNUMBER(SEARCH("CP",D1903)),ISNUMBER(SEARCH("BTC",#REF!))),"340",TRUE,"")</f>
        <v>บางใหญ่</v>
      </c>
    </row>
    <row r="1904" spans="1:7" x14ac:dyDescent="0.2">
      <c r="A1904" t="s">
        <v>9953</v>
      </c>
      <c r="B1904" t="s">
        <v>9954</v>
      </c>
      <c r="C1904" t="s">
        <v>8519</v>
      </c>
      <c r="D1904" t="s">
        <v>2631</v>
      </c>
      <c r="E1904" t="s">
        <v>8546</v>
      </c>
      <c r="F1904">
        <v>2</v>
      </c>
      <c r="G1904" t="str" cm="1">
        <f t="array" ref="G1904">_xlfn.IFS(ISNUMBER(SEARCH("CP02",D1904)),"ราชพฤกษ",ISNUMBER(SEARCH("CP03",D1904)),"บางใหญ่",ISNUMBER(SEARCH("CP04",D1904)),"บางบอน",OR(ISNUMBER(SEARCH("CP",D1904)),ISNUMBER(SEARCH("BTC",#REF!))),"340",TRUE,"")</f>
        <v>บางบอน</v>
      </c>
    </row>
    <row r="1905" spans="1:7" x14ac:dyDescent="0.2">
      <c r="A1905" t="s">
        <v>9955</v>
      </c>
      <c r="B1905" t="s">
        <v>9956</v>
      </c>
      <c r="C1905" t="s">
        <v>8516</v>
      </c>
      <c r="D1905" t="s">
        <v>2584</v>
      </c>
      <c r="E1905" t="s">
        <v>8546</v>
      </c>
      <c r="F1905">
        <v>1</v>
      </c>
      <c r="G1905" t="str" cm="1">
        <f t="array" ref="G1905">_xlfn.IFS(ISNUMBER(SEARCH("CP02",D1905)),"ราชพฤกษ",ISNUMBER(SEARCH("CP03",D1905)),"บางใหญ่",ISNUMBER(SEARCH("CP04",D1905)),"บางบอน",OR(ISNUMBER(SEARCH("CP",D1905)),ISNUMBER(SEARCH("BTC",#REF!))),"340",TRUE,"")</f>
        <v>ราชพฤกษ</v>
      </c>
    </row>
    <row r="1906" spans="1:7" x14ac:dyDescent="0.2">
      <c r="A1906" t="s">
        <v>9957</v>
      </c>
      <c r="B1906" t="s">
        <v>9958</v>
      </c>
      <c r="C1906" t="s">
        <v>8516</v>
      </c>
      <c r="D1906" t="s">
        <v>2584</v>
      </c>
      <c r="E1906" t="s">
        <v>8546</v>
      </c>
      <c r="F1906">
        <v>2</v>
      </c>
      <c r="G1906" t="str" cm="1">
        <f t="array" ref="G1906">_xlfn.IFS(ISNUMBER(SEARCH("CP02",D1906)),"ราชพฤกษ",ISNUMBER(SEARCH("CP03",D1906)),"บางใหญ่",ISNUMBER(SEARCH("CP04",D1906)),"บางบอน",OR(ISNUMBER(SEARCH("CP",D1906)),ISNUMBER(SEARCH("BTC",#REF!))),"340",TRUE,"")</f>
        <v>ราชพฤกษ</v>
      </c>
    </row>
    <row r="1907" spans="1:7" x14ac:dyDescent="0.2">
      <c r="A1907" t="s">
        <v>9959</v>
      </c>
      <c r="B1907" t="s">
        <v>9960</v>
      </c>
      <c r="C1907" t="s">
        <v>8520</v>
      </c>
      <c r="D1907" t="s">
        <v>2683</v>
      </c>
      <c r="E1907" t="s">
        <v>8546</v>
      </c>
      <c r="F1907">
        <v>1</v>
      </c>
      <c r="G1907" t="str" cm="1">
        <f t="array" ref="G1907">_xlfn.IFS(ISNUMBER(SEARCH("CP02",D1907)),"ราชพฤกษ",ISNUMBER(SEARCH("CP03",D1907)),"บางใหญ่",ISNUMBER(SEARCH("CP04",D1907)),"บางบอน",OR(ISNUMBER(SEARCH("CP",D1907)),ISNUMBER(SEARCH("BTC",#REF!))),"340",TRUE,"")</f>
        <v>340</v>
      </c>
    </row>
    <row r="1908" spans="1:7" x14ac:dyDescent="0.2">
      <c r="A1908" t="s">
        <v>9959</v>
      </c>
      <c r="B1908" t="s">
        <v>9960</v>
      </c>
      <c r="C1908" t="s">
        <v>8516</v>
      </c>
      <c r="D1908" t="s">
        <v>2584</v>
      </c>
      <c r="E1908" t="s">
        <v>8546</v>
      </c>
      <c r="F1908">
        <v>1</v>
      </c>
      <c r="G1908" t="str" cm="1">
        <f t="array" ref="G1908">_xlfn.IFS(ISNUMBER(SEARCH("CP02",D1908)),"ราชพฤกษ",ISNUMBER(SEARCH("CP03",D1908)),"บางใหญ่",ISNUMBER(SEARCH("CP04",D1908)),"บางบอน",OR(ISNUMBER(SEARCH("CP",D1908)),ISNUMBER(SEARCH("BTC",#REF!))),"340",TRUE,"")</f>
        <v>ราชพฤกษ</v>
      </c>
    </row>
    <row r="1909" spans="1:7" x14ac:dyDescent="0.2">
      <c r="A1909" t="s">
        <v>9961</v>
      </c>
      <c r="B1909" t="s">
        <v>9962</v>
      </c>
      <c r="C1909" t="s">
        <v>8518</v>
      </c>
      <c r="D1909" t="s">
        <v>2605</v>
      </c>
      <c r="E1909" t="s">
        <v>8546</v>
      </c>
      <c r="F1909">
        <v>2</v>
      </c>
      <c r="G1909" t="str" cm="1">
        <f t="array" ref="G1909">_xlfn.IFS(ISNUMBER(SEARCH("CP02",D1909)),"ราชพฤกษ",ISNUMBER(SEARCH("CP03",D1909)),"บางใหญ่",ISNUMBER(SEARCH("CP04",D1909)),"บางบอน",OR(ISNUMBER(SEARCH("CP",D1909)),ISNUMBER(SEARCH("BTC",#REF!))),"340",TRUE,"")</f>
        <v>บางใหญ่</v>
      </c>
    </row>
    <row r="1910" spans="1:7" x14ac:dyDescent="0.2">
      <c r="A1910" t="s">
        <v>9961</v>
      </c>
      <c r="B1910" t="s">
        <v>9962</v>
      </c>
      <c r="C1910" t="s">
        <v>8519</v>
      </c>
      <c r="D1910" t="s">
        <v>2631</v>
      </c>
      <c r="E1910" t="s">
        <v>8546</v>
      </c>
      <c r="F1910">
        <v>1</v>
      </c>
      <c r="G1910" t="str" cm="1">
        <f t="array" ref="G1910">_xlfn.IFS(ISNUMBER(SEARCH("CP02",D1910)),"ราชพฤกษ",ISNUMBER(SEARCH("CP03",D1910)),"บางใหญ่",ISNUMBER(SEARCH("CP04",D1910)),"บางบอน",OR(ISNUMBER(SEARCH("CP",D1910)),ISNUMBER(SEARCH("BTC",#REF!))),"340",TRUE,"")</f>
        <v>บางบอน</v>
      </c>
    </row>
    <row r="1911" spans="1:7" x14ac:dyDescent="0.2">
      <c r="A1911" t="s">
        <v>9963</v>
      </c>
      <c r="B1911" t="s">
        <v>9964</v>
      </c>
      <c r="C1911" t="s">
        <v>8516</v>
      </c>
      <c r="D1911" t="s">
        <v>2584</v>
      </c>
      <c r="E1911" t="s">
        <v>8546</v>
      </c>
      <c r="F1911">
        <v>1</v>
      </c>
      <c r="G1911" t="str" cm="1">
        <f t="array" ref="G1911">_xlfn.IFS(ISNUMBER(SEARCH("CP02",D1911)),"ราชพฤกษ",ISNUMBER(SEARCH("CP03",D1911)),"บางใหญ่",ISNUMBER(SEARCH("CP04",D1911)),"บางบอน",OR(ISNUMBER(SEARCH("CP",D1911)),ISNUMBER(SEARCH("BTC",#REF!))),"340",TRUE,"")</f>
        <v>ราชพฤกษ</v>
      </c>
    </row>
    <row r="1912" spans="1:7" x14ac:dyDescent="0.2">
      <c r="A1912" t="s">
        <v>9965</v>
      </c>
      <c r="B1912" t="s">
        <v>9966</v>
      </c>
      <c r="C1912" t="s">
        <v>8516</v>
      </c>
      <c r="D1912" t="s">
        <v>2584</v>
      </c>
      <c r="E1912" t="s">
        <v>8546</v>
      </c>
      <c r="F1912">
        <v>1</v>
      </c>
      <c r="G1912" t="str" cm="1">
        <f t="array" ref="G1912">_xlfn.IFS(ISNUMBER(SEARCH("CP02",D1912)),"ราชพฤกษ",ISNUMBER(SEARCH("CP03",D1912)),"บางใหญ่",ISNUMBER(SEARCH("CP04",D1912)),"บางบอน",OR(ISNUMBER(SEARCH("CP",D1912)),ISNUMBER(SEARCH("BTC",#REF!))),"340",TRUE,"")</f>
        <v>ราชพฤกษ</v>
      </c>
    </row>
    <row r="1913" spans="1:7" x14ac:dyDescent="0.2">
      <c r="A1913" t="s">
        <v>9965</v>
      </c>
      <c r="B1913" t="s">
        <v>9966</v>
      </c>
      <c r="C1913" t="s">
        <v>8518</v>
      </c>
      <c r="D1913" t="s">
        <v>2605</v>
      </c>
      <c r="E1913" t="s">
        <v>8546</v>
      </c>
      <c r="F1913">
        <v>1</v>
      </c>
      <c r="G1913" t="str" cm="1">
        <f t="array" ref="G1913">_xlfn.IFS(ISNUMBER(SEARCH("CP02",D1913)),"ราชพฤกษ",ISNUMBER(SEARCH("CP03",D1913)),"บางใหญ่",ISNUMBER(SEARCH("CP04",D1913)),"บางบอน",OR(ISNUMBER(SEARCH("CP",D1913)),ISNUMBER(SEARCH("BTC",#REF!))),"340",TRUE,"")</f>
        <v>บางใหญ่</v>
      </c>
    </row>
    <row r="1914" spans="1:7" x14ac:dyDescent="0.2">
      <c r="A1914" t="s">
        <v>9965</v>
      </c>
      <c r="B1914" t="s">
        <v>9966</v>
      </c>
      <c r="C1914" t="s">
        <v>8519</v>
      </c>
      <c r="D1914" t="s">
        <v>2631</v>
      </c>
      <c r="E1914" t="s">
        <v>8546</v>
      </c>
      <c r="F1914">
        <v>1</v>
      </c>
      <c r="G1914" t="str" cm="1">
        <f t="array" ref="G1914">_xlfn.IFS(ISNUMBER(SEARCH("CP02",D1914)),"ราชพฤกษ",ISNUMBER(SEARCH("CP03",D1914)),"บางใหญ่",ISNUMBER(SEARCH("CP04",D1914)),"บางบอน",OR(ISNUMBER(SEARCH("CP",D1914)),ISNUMBER(SEARCH("BTC",#REF!))),"340",TRUE,"")</f>
        <v>บางบอน</v>
      </c>
    </row>
    <row r="1915" spans="1:7" x14ac:dyDescent="0.2">
      <c r="A1915" t="s">
        <v>431</v>
      </c>
      <c r="B1915" t="s">
        <v>432</v>
      </c>
      <c r="C1915" t="s">
        <v>8516</v>
      </c>
      <c r="D1915" t="s">
        <v>2584</v>
      </c>
      <c r="E1915" t="s">
        <v>8546</v>
      </c>
      <c r="F1915">
        <v>1</v>
      </c>
      <c r="G1915" t="str" cm="1">
        <f t="array" ref="G1915">_xlfn.IFS(ISNUMBER(SEARCH("CP02",D1915)),"ราชพฤกษ",ISNUMBER(SEARCH("CP03",D1915)),"บางใหญ่",ISNUMBER(SEARCH("CP04",D1915)),"บางบอน",OR(ISNUMBER(SEARCH("CP",D1915)),ISNUMBER(SEARCH("BTC",#REF!))),"340",TRUE,"")</f>
        <v>ราชพฤกษ</v>
      </c>
    </row>
    <row r="1916" spans="1:7" x14ac:dyDescent="0.2">
      <c r="A1916" t="s">
        <v>9967</v>
      </c>
      <c r="B1916" t="s">
        <v>9968</v>
      </c>
      <c r="C1916" t="s">
        <v>8516</v>
      </c>
      <c r="D1916" t="s">
        <v>2584</v>
      </c>
      <c r="E1916" t="s">
        <v>8546</v>
      </c>
      <c r="F1916">
        <v>1</v>
      </c>
      <c r="G1916" t="str" cm="1">
        <f t="array" ref="G1916">_xlfn.IFS(ISNUMBER(SEARCH("CP02",D1916)),"ราชพฤกษ",ISNUMBER(SEARCH("CP03",D1916)),"บางใหญ่",ISNUMBER(SEARCH("CP04",D1916)),"บางบอน",OR(ISNUMBER(SEARCH("CP",D1916)),ISNUMBER(SEARCH("BTC",#REF!))),"340",TRUE,"")</f>
        <v>ราชพฤกษ</v>
      </c>
    </row>
    <row r="1917" spans="1:7" x14ac:dyDescent="0.2">
      <c r="A1917" t="s">
        <v>9967</v>
      </c>
      <c r="B1917" t="s">
        <v>9968</v>
      </c>
      <c r="C1917" t="s">
        <v>8518</v>
      </c>
      <c r="D1917" t="s">
        <v>2605</v>
      </c>
      <c r="E1917" t="s">
        <v>8546</v>
      </c>
      <c r="F1917">
        <v>1</v>
      </c>
      <c r="G1917" t="str" cm="1">
        <f t="array" ref="G1917">_xlfn.IFS(ISNUMBER(SEARCH("CP02",D1917)),"ราชพฤกษ",ISNUMBER(SEARCH("CP03",D1917)),"บางใหญ่",ISNUMBER(SEARCH("CP04",D1917)),"บางบอน",OR(ISNUMBER(SEARCH("CP",D1917)),ISNUMBER(SEARCH("BTC",#REF!))),"340",TRUE,"")</f>
        <v>บางใหญ่</v>
      </c>
    </row>
    <row r="1918" spans="1:7" x14ac:dyDescent="0.2">
      <c r="A1918" t="s">
        <v>9969</v>
      </c>
      <c r="B1918" t="s">
        <v>9970</v>
      </c>
      <c r="C1918" t="s">
        <v>8516</v>
      </c>
      <c r="D1918" t="s">
        <v>2584</v>
      </c>
      <c r="E1918" t="s">
        <v>8546</v>
      </c>
      <c r="F1918">
        <v>1</v>
      </c>
      <c r="G1918" t="str" cm="1">
        <f t="array" ref="G1918">_xlfn.IFS(ISNUMBER(SEARCH("CP02",D1918)),"ราชพฤกษ",ISNUMBER(SEARCH("CP03",D1918)),"บางใหญ่",ISNUMBER(SEARCH("CP04",D1918)),"บางบอน",OR(ISNUMBER(SEARCH("CP",D1918)),ISNUMBER(SEARCH("BTC",#REF!))),"340",TRUE,"")</f>
        <v>ราชพฤกษ</v>
      </c>
    </row>
    <row r="1919" spans="1:7" x14ac:dyDescent="0.2">
      <c r="A1919" t="s">
        <v>9969</v>
      </c>
      <c r="B1919" t="s">
        <v>9970</v>
      </c>
      <c r="C1919" t="s">
        <v>8518</v>
      </c>
      <c r="D1919" t="s">
        <v>2605</v>
      </c>
      <c r="E1919" t="s">
        <v>8546</v>
      </c>
      <c r="F1919">
        <v>1</v>
      </c>
      <c r="G1919" t="str" cm="1">
        <f t="array" ref="G1919">_xlfn.IFS(ISNUMBER(SEARCH("CP02",D1919)),"ราชพฤกษ",ISNUMBER(SEARCH("CP03",D1919)),"บางใหญ่",ISNUMBER(SEARCH("CP04",D1919)),"บางบอน",OR(ISNUMBER(SEARCH("CP",D1919)),ISNUMBER(SEARCH("BTC",#REF!))),"340",TRUE,"")</f>
        <v>บางใหญ่</v>
      </c>
    </row>
    <row r="1920" spans="1:7" x14ac:dyDescent="0.2">
      <c r="A1920" t="s">
        <v>9971</v>
      </c>
      <c r="B1920" t="s">
        <v>9972</v>
      </c>
      <c r="C1920" t="s">
        <v>8520</v>
      </c>
      <c r="D1920" t="s">
        <v>2683</v>
      </c>
      <c r="E1920" t="s">
        <v>8546</v>
      </c>
      <c r="F1920">
        <v>1</v>
      </c>
      <c r="G1920" t="str" cm="1">
        <f t="array" ref="G1920">_xlfn.IFS(ISNUMBER(SEARCH("CP02",D1920)),"ราชพฤกษ",ISNUMBER(SEARCH("CP03",D1920)),"บางใหญ่",ISNUMBER(SEARCH("CP04",D1920)),"บางบอน",OR(ISNUMBER(SEARCH("CP",D1920)),ISNUMBER(SEARCH("BTC",#REF!))),"340",TRUE,"")</f>
        <v>340</v>
      </c>
    </row>
    <row r="1921" spans="1:7" x14ac:dyDescent="0.2">
      <c r="A1921" t="s">
        <v>9971</v>
      </c>
      <c r="B1921" t="s">
        <v>9972</v>
      </c>
      <c r="C1921" t="s">
        <v>8516</v>
      </c>
      <c r="D1921" t="s">
        <v>2584</v>
      </c>
      <c r="E1921" t="s">
        <v>8546</v>
      </c>
      <c r="F1921">
        <v>1</v>
      </c>
      <c r="G1921" t="str" cm="1">
        <f t="array" ref="G1921">_xlfn.IFS(ISNUMBER(SEARCH("CP02",D1921)),"ราชพฤกษ",ISNUMBER(SEARCH("CP03",D1921)),"บางใหญ่",ISNUMBER(SEARCH("CP04",D1921)),"บางบอน",OR(ISNUMBER(SEARCH("CP",D1921)),ISNUMBER(SEARCH("BTC",#REF!))),"340",TRUE,"")</f>
        <v>ราชพฤกษ</v>
      </c>
    </row>
    <row r="1922" spans="1:7" x14ac:dyDescent="0.2">
      <c r="A1922" t="s">
        <v>9973</v>
      </c>
      <c r="B1922" t="s">
        <v>9974</v>
      </c>
      <c r="C1922" t="s">
        <v>8520</v>
      </c>
      <c r="D1922" t="s">
        <v>2683</v>
      </c>
      <c r="E1922" t="s">
        <v>8546</v>
      </c>
      <c r="F1922">
        <v>1</v>
      </c>
      <c r="G1922" t="str" cm="1">
        <f t="array" ref="G1922">_xlfn.IFS(ISNUMBER(SEARCH("CP02",D1922)),"ราชพฤกษ",ISNUMBER(SEARCH("CP03",D1922)),"บางใหญ่",ISNUMBER(SEARCH("CP04",D1922)),"บางบอน",OR(ISNUMBER(SEARCH("CP",D1922)),ISNUMBER(SEARCH("BTC",#REF!))),"340",TRUE,"")</f>
        <v>340</v>
      </c>
    </row>
    <row r="1923" spans="1:7" x14ac:dyDescent="0.2">
      <c r="A1923" t="s">
        <v>9973</v>
      </c>
      <c r="B1923" t="s">
        <v>9974</v>
      </c>
      <c r="C1923" t="s">
        <v>8516</v>
      </c>
      <c r="D1923" t="s">
        <v>2584</v>
      </c>
      <c r="E1923" t="s">
        <v>8546</v>
      </c>
      <c r="F1923">
        <v>2</v>
      </c>
      <c r="G1923" t="str" cm="1">
        <f t="array" ref="G1923">_xlfn.IFS(ISNUMBER(SEARCH("CP02",D1923)),"ราชพฤกษ",ISNUMBER(SEARCH("CP03",D1923)),"บางใหญ่",ISNUMBER(SEARCH("CP04",D1923)),"บางบอน",OR(ISNUMBER(SEARCH("CP",D1923)),ISNUMBER(SEARCH("BTC",#REF!))),"340",TRUE,"")</f>
        <v>ราชพฤกษ</v>
      </c>
    </row>
    <row r="1924" spans="1:7" x14ac:dyDescent="0.2">
      <c r="A1924" t="s">
        <v>9973</v>
      </c>
      <c r="B1924" t="s">
        <v>9974</v>
      </c>
      <c r="C1924" t="s">
        <v>8518</v>
      </c>
      <c r="D1924" t="s">
        <v>2605</v>
      </c>
      <c r="E1924" t="s">
        <v>8546</v>
      </c>
      <c r="F1924">
        <v>1</v>
      </c>
      <c r="G1924" t="str" cm="1">
        <f t="array" ref="G1924">_xlfn.IFS(ISNUMBER(SEARCH("CP02",D1924)),"ราชพฤกษ",ISNUMBER(SEARCH("CP03",D1924)),"บางใหญ่",ISNUMBER(SEARCH("CP04",D1924)),"บางบอน",OR(ISNUMBER(SEARCH("CP",D1924)),ISNUMBER(SEARCH("BTC",#REF!))),"340",TRUE,"")</f>
        <v>บางใหญ่</v>
      </c>
    </row>
    <row r="1925" spans="1:7" x14ac:dyDescent="0.2">
      <c r="A1925" t="s">
        <v>9975</v>
      </c>
      <c r="B1925" t="s">
        <v>9976</v>
      </c>
      <c r="C1925" t="s">
        <v>8516</v>
      </c>
      <c r="D1925" t="s">
        <v>2584</v>
      </c>
      <c r="E1925" t="s">
        <v>8546</v>
      </c>
      <c r="F1925">
        <v>1</v>
      </c>
      <c r="G1925" t="str" cm="1">
        <f t="array" ref="G1925">_xlfn.IFS(ISNUMBER(SEARCH("CP02",D1925)),"ราชพฤกษ",ISNUMBER(SEARCH("CP03",D1925)),"บางใหญ่",ISNUMBER(SEARCH("CP04",D1925)),"บางบอน",OR(ISNUMBER(SEARCH("CP",D1925)),ISNUMBER(SEARCH("BTC",#REF!))),"340",TRUE,"")</f>
        <v>ราชพฤกษ</v>
      </c>
    </row>
    <row r="1926" spans="1:7" x14ac:dyDescent="0.2">
      <c r="A1926" t="s">
        <v>9975</v>
      </c>
      <c r="B1926" t="s">
        <v>9976</v>
      </c>
      <c r="C1926" t="s">
        <v>8518</v>
      </c>
      <c r="D1926" t="s">
        <v>2605</v>
      </c>
      <c r="E1926" t="s">
        <v>8546</v>
      </c>
      <c r="F1926">
        <v>1</v>
      </c>
      <c r="G1926" t="str" cm="1">
        <f t="array" ref="G1926">_xlfn.IFS(ISNUMBER(SEARCH("CP02",D1926)),"ราชพฤกษ",ISNUMBER(SEARCH("CP03",D1926)),"บางใหญ่",ISNUMBER(SEARCH("CP04",D1926)),"บางบอน",OR(ISNUMBER(SEARCH("CP",D1926)),ISNUMBER(SEARCH("BTC",#REF!))),"340",TRUE,"")</f>
        <v>บางใหญ่</v>
      </c>
    </row>
    <row r="1927" spans="1:7" x14ac:dyDescent="0.2">
      <c r="A1927" t="s">
        <v>9975</v>
      </c>
      <c r="B1927" t="s">
        <v>9976</v>
      </c>
      <c r="C1927" t="s">
        <v>8519</v>
      </c>
      <c r="D1927" t="s">
        <v>2631</v>
      </c>
      <c r="E1927" t="s">
        <v>8546</v>
      </c>
      <c r="F1927">
        <v>2</v>
      </c>
      <c r="G1927" t="str" cm="1">
        <f t="array" ref="G1927">_xlfn.IFS(ISNUMBER(SEARCH("CP02",D1927)),"ราชพฤกษ",ISNUMBER(SEARCH("CP03",D1927)),"บางใหญ่",ISNUMBER(SEARCH("CP04",D1927)),"บางบอน",OR(ISNUMBER(SEARCH("CP",D1927)),ISNUMBER(SEARCH("BTC",#REF!))),"340",TRUE,"")</f>
        <v>บางบอน</v>
      </c>
    </row>
    <row r="1928" spans="1:7" x14ac:dyDescent="0.2">
      <c r="A1928" t="s">
        <v>9977</v>
      </c>
      <c r="B1928" t="s">
        <v>9978</v>
      </c>
      <c r="C1928" t="s">
        <v>8516</v>
      </c>
      <c r="D1928" t="s">
        <v>2584</v>
      </c>
      <c r="E1928" t="s">
        <v>8546</v>
      </c>
      <c r="F1928">
        <v>3</v>
      </c>
      <c r="G1928" t="str" cm="1">
        <f t="array" ref="G1928">_xlfn.IFS(ISNUMBER(SEARCH("CP02",D1928)),"ราชพฤกษ",ISNUMBER(SEARCH("CP03",D1928)),"บางใหญ่",ISNUMBER(SEARCH("CP04",D1928)),"บางบอน",OR(ISNUMBER(SEARCH("CP",D1928)),ISNUMBER(SEARCH("BTC",#REF!))),"340",TRUE,"")</f>
        <v>ราชพฤกษ</v>
      </c>
    </row>
    <row r="1929" spans="1:7" x14ac:dyDescent="0.2">
      <c r="A1929" t="s">
        <v>9979</v>
      </c>
      <c r="B1929" t="s">
        <v>9980</v>
      </c>
      <c r="C1929" t="s">
        <v>8518</v>
      </c>
      <c r="D1929" t="s">
        <v>2605</v>
      </c>
      <c r="E1929" t="s">
        <v>8546</v>
      </c>
      <c r="F1929">
        <v>2</v>
      </c>
      <c r="G1929" t="str" cm="1">
        <f t="array" ref="G1929">_xlfn.IFS(ISNUMBER(SEARCH("CP02",D1929)),"ราชพฤกษ",ISNUMBER(SEARCH("CP03",D1929)),"บางใหญ่",ISNUMBER(SEARCH("CP04",D1929)),"บางบอน",OR(ISNUMBER(SEARCH("CP",D1929)),ISNUMBER(SEARCH("BTC",#REF!))),"340",TRUE,"")</f>
        <v>บางใหญ่</v>
      </c>
    </row>
    <row r="1930" spans="1:7" x14ac:dyDescent="0.2">
      <c r="A1930" t="s">
        <v>9981</v>
      </c>
      <c r="B1930" t="s">
        <v>9982</v>
      </c>
      <c r="C1930" t="s">
        <v>8518</v>
      </c>
      <c r="D1930" t="s">
        <v>2605</v>
      </c>
      <c r="E1930" t="s">
        <v>8546</v>
      </c>
      <c r="F1930">
        <v>1</v>
      </c>
      <c r="G1930" t="str" cm="1">
        <f t="array" ref="G1930">_xlfn.IFS(ISNUMBER(SEARCH("CP02",D1930)),"ราชพฤกษ",ISNUMBER(SEARCH("CP03",D1930)),"บางใหญ่",ISNUMBER(SEARCH("CP04",D1930)),"บางบอน",OR(ISNUMBER(SEARCH("CP",D1930)),ISNUMBER(SEARCH("BTC",#REF!))),"340",TRUE,"")</f>
        <v>บางใหญ่</v>
      </c>
    </row>
    <row r="1931" spans="1:7" x14ac:dyDescent="0.2">
      <c r="A1931" t="s">
        <v>9981</v>
      </c>
      <c r="B1931" t="s">
        <v>9982</v>
      </c>
      <c r="C1931" t="s">
        <v>8519</v>
      </c>
      <c r="D1931" t="s">
        <v>2631</v>
      </c>
      <c r="E1931" t="s">
        <v>8546</v>
      </c>
      <c r="F1931">
        <v>1</v>
      </c>
      <c r="G1931" t="str" cm="1">
        <f t="array" ref="G1931">_xlfn.IFS(ISNUMBER(SEARCH("CP02",D1931)),"ราชพฤกษ",ISNUMBER(SEARCH("CP03",D1931)),"บางใหญ่",ISNUMBER(SEARCH("CP04",D1931)),"บางบอน",OR(ISNUMBER(SEARCH("CP",D1931)),ISNUMBER(SEARCH("BTC",#REF!))),"340",TRUE,"")</f>
        <v>บางบอน</v>
      </c>
    </row>
    <row r="1932" spans="1:7" x14ac:dyDescent="0.2">
      <c r="A1932" t="s">
        <v>9983</v>
      </c>
      <c r="B1932" t="s">
        <v>9984</v>
      </c>
      <c r="C1932" t="s">
        <v>8530</v>
      </c>
      <c r="D1932" t="s">
        <v>8543</v>
      </c>
      <c r="E1932" t="s">
        <v>8546</v>
      </c>
      <c r="F1932">
        <v>5</v>
      </c>
      <c r="G1932" t="str" cm="1">
        <f t="array" ref="G1932">_xlfn.IFS(ISNUMBER(SEARCH("CP02",D1932)),"ราชพฤกษ",ISNUMBER(SEARCH("CP03",D1932)),"บางใหญ่",ISNUMBER(SEARCH("CP04",D1932)),"บางบอน",OR(ISNUMBER(SEARCH("CP",D1932)),ISNUMBER(SEARCH("BTC",#REF!))),"340",TRUE,"")</f>
        <v/>
      </c>
    </row>
    <row r="1933" spans="1:7" x14ac:dyDescent="0.2">
      <c r="A1933" t="s">
        <v>9983</v>
      </c>
      <c r="B1933" t="s">
        <v>9984</v>
      </c>
      <c r="C1933" t="s">
        <v>8520</v>
      </c>
      <c r="D1933" t="s">
        <v>2683</v>
      </c>
      <c r="E1933" t="s">
        <v>8546</v>
      </c>
      <c r="F1933">
        <v>2</v>
      </c>
      <c r="G1933" t="str" cm="1">
        <f t="array" ref="G1933">_xlfn.IFS(ISNUMBER(SEARCH("CP02",D1933)),"ราชพฤกษ",ISNUMBER(SEARCH("CP03",D1933)),"บางใหญ่",ISNUMBER(SEARCH("CP04",D1933)),"บางบอน",OR(ISNUMBER(SEARCH("CP",D1933)),ISNUMBER(SEARCH("BTC",#REF!))),"340",TRUE,"")</f>
        <v>340</v>
      </c>
    </row>
    <row r="1934" spans="1:7" x14ac:dyDescent="0.2">
      <c r="A1934" t="s">
        <v>9983</v>
      </c>
      <c r="B1934" t="s">
        <v>9984</v>
      </c>
      <c r="C1934" t="s">
        <v>8516</v>
      </c>
      <c r="D1934" t="s">
        <v>2584</v>
      </c>
      <c r="E1934" t="s">
        <v>8546</v>
      </c>
      <c r="F1934">
        <v>3</v>
      </c>
      <c r="G1934" t="str" cm="1">
        <f t="array" ref="G1934">_xlfn.IFS(ISNUMBER(SEARCH("CP02",D1934)),"ราชพฤกษ",ISNUMBER(SEARCH("CP03",D1934)),"บางใหญ่",ISNUMBER(SEARCH("CP04",D1934)),"บางบอน",OR(ISNUMBER(SEARCH("CP",D1934)),ISNUMBER(SEARCH("BTC",#REF!))),"340",TRUE,"")</f>
        <v>ราชพฤกษ</v>
      </c>
    </row>
    <row r="1935" spans="1:7" x14ac:dyDescent="0.2">
      <c r="A1935" t="s">
        <v>9983</v>
      </c>
      <c r="B1935" t="s">
        <v>9984</v>
      </c>
      <c r="C1935" t="s">
        <v>8518</v>
      </c>
      <c r="D1935" t="s">
        <v>2605</v>
      </c>
      <c r="E1935" t="s">
        <v>8546</v>
      </c>
      <c r="F1935">
        <v>4</v>
      </c>
      <c r="G1935" t="str" cm="1">
        <f t="array" ref="G1935">_xlfn.IFS(ISNUMBER(SEARCH("CP02",D1935)),"ราชพฤกษ",ISNUMBER(SEARCH("CP03",D1935)),"บางใหญ่",ISNUMBER(SEARCH("CP04",D1935)),"บางบอน",OR(ISNUMBER(SEARCH("CP",D1935)),ISNUMBER(SEARCH("BTC",#REF!))),"340",TRUE,"")</f>
        <v>บางใหญ่</v>
      </c>
    </row>
    <row r="1936" spans="1:7" x14ac:dyDescent="0.2">
      <c r="A1936" t="s">
        <v>9983</v>
      </c>
      <c r="B1936" t="s">
        <v>9984</v>
      </c>
      <c r="C1936" t="s">
        <v>8519</v>
      </c>
      <c r="D1936" t="s">
        <v>2631</v>
      </c>
      <c r="E1936" t="s">
        <v>8546</v>
      </c>
      <c r="F1936">
        <v>3</v>
      </c>
      <c r="G1936" t="str" cm="1">
        <f t="array" ref="G1936">_xlfn.IFS(ISNUMBER(SEARCH("CP02",D1936)),"ราชพฤกษ",ISNUMBER(SEARCH("CP03",D1936)),"บางใหญ่",ISNUMBER(SEARCH("CP04",D1936)),"บางบอน",OR(ISNUMBER(SEARCH("CP",D1936)),ISNUMBER(SEARCH("BTC",#REF!))),"340",TRUE,"")</f>
        <v>บางบอน</v>
      </c>
    </row>
    <row r="1937" spans="1:7" x14ac:dyDescent="0.2">
      <c r="A1937" t="s">
        <v>371</v>
      </c>
      <c r="B1937" t="s">
        <v>372</v>
      </c>
      <c r="C1937" t="s">
        <v>8520</v>
      </c>
      <c r="D1937" t="s">
        <v>2683</v>
      </c>
      <c r="E1937" t="s">
        <v>8546</v>
      </c>
      <c r="F1937">
        <v>1</v>
      </c>
      <c r="G1937" t="str" cm="1">
        <f t="array" ref="G1937">_xlfn.IFS(ISNUMBER(SEARCH("CP02",D1937)),"ราชพฤกษ",ISNUMBER(SEARCH("CP03",D1937)),"บางใหญ่",ISNUMBER(SEARCH("CP04",D1937)),"บางบอน",OR(ISNUMBER(SEARCH("CP",D1937)),ISNUMBER(SEARCH("BTC",#REF!))),"340",TRUE,"")</f>
        <v>340</v>
      </c>
    </row>
    <row r="1938" spans="1:7" x14ac:dyDescent="0.2">
      <c r="A1938" t="s">
        <v>371</v>
      </c>
      <c r="B1938" t="s">
        <v>372</v>
      </c>
      <c r="C1938" t="s">
        <v>8516</v>
      </c>
      <c r="D1938" t="s">
        <v>2584</v>
      </c>
      <c r="E1938" t="s">
        <v>8546</v>
      </c>
      <c r="F1938">
        <v>3</v>
      </c>
      <c r="G1938" t="str" cm="1">
        <f t="array" ref="G1938">_xlfn.IFS(ISNUMBER(SEARCH("CP02",D1938)),"ราชพฤกษ",ISNUMBER(SEARCH("CP03",D1938)),"บางใหญ่",ISNUMBER(SEARCH("CP04",D1938)),"บางบอน",OR(ISNUMBER(SEARCH("CP",D1938)),ISNUMBER(SEARCH("BTC",#REF!))),"340",TRUE,"")</f>
        <v>ราชพฤกษ</v>
      </c>
    </row>
    <row r="1939" spans="1:7" x14ac:dyDescent="0.2">
      <c r="A1939" t="s">
        <v>371</v>
      </c>
      <c r="B1939" t="s">
        <v>372</v>
      </c>
      <c r="C1939" t="s">
        <v>8518</v>
      </c>
      <c r="D1939" t="s">
        <v>2605</v>
      </c>
      <c r="E1939" t="s">
        <v>8546</v>
      </c>
      <c r="F1939">
        <v>3</v>
      </c>
      <c r="G1939" t="str" cm="1">
        <f t="array" ref="G1939">_xlfn.IFS(ISNUMBER(SEARCH("CP02",D1939)),"ราชพฤกษ",ISNUMBER(SEARCH("CP03",D1939)),"บางใหญ่",ISNUMBER(SEARCH("CP04",D1939)),"บางบอน",OR(ISNUMBER(SEARCH("CP",D1939)),ISNUMBER(SEARCH("BTC",#REF!))),"340",TRUE,"")</f>
        <v>บางใหญ่</v>
      </c>
    </row>
    <row r="1940" spans="1:7" x14ac:dyDescent="0.2">
      <c r="A1940" t="s">
        <v>9985</v>
      </c>
      <c r="B1940" t="s">
        <v>9986</v>
      </c>
      <c r="C1940" t="s">
        <v>8519</v>
      </c>
      <c r="D1940" t="s">
        <v>2631</v>
      </c>
      <c r="E1940" t="s">
        <v>8546</v>
      </c>
      <c r="F1940">
        <v>2</v>
      </c>
      <c r="G1940" t="str" cm="1">
        <f t="array" ref="G1940">_xlfn.IFS(ISNUMBER(SEARCH("CP02",D1940)),"ราชพฤกษ",ISNUMBER(SEARCH("CP03",D1940)),"บางใหญ่",ISNUMBER(SEARCH("CP04",D1940)),"บางบอน",OR(ISNUMBER(SEARCH("CP",D1940)),ISNUMBER(SEARCH("BTC",#REF!))),"340",TRUE,"")</f>
        <v>บางบอน</v>
      </c>
    </row>
    <row r="1941" spans="1:7" x14ac:dyDescent="0.2">
      <c r="A1941" t="s">
        <v>373</v>
      </c>
      <c r="B1941" t="s">
        <v>374</v>
      </c>
      <c r="C1941" t="s">
        <v>8530</v>
      </c>
      <c r="D1941" t="s">
        <v>8543</v>
      </c>
      <c r="E1941" t="s">
        <v>8546</v>
      </c>
      <c r="F1941">
        <v>1</v>
      </c>
      <c r="G1941" t="str" cm="1">
        <f t="array" ref="G1941">_xlfn.IFS(ISNUMBER(SEARCH("CP02",D1941)),"ราชพฤกษ",ISNUMBER(SEARCH("CP03",D1941)),"บางใหญ่",ISNUMBER(SEARCH("CP04",D1941)),"บางบอน",OR(ISNUMBER(SEARCH("CP",D1941)),ISNUMBER(SEARCH("BTC",#REF!))),"340",TRUE,"")</f>
        <v/>
      </c>
    </row>
    <row r="1942" spans="1:7" x14ac:dyDescent="0.2">
      <c r="A1942" t="s">
        <v>373</v>
      </c>
      <c r="B1942" t="s">
        <v>374</v>
      </c>
      <c r="C1942" t="s">
        <v>8520</v>
      </c>
      <c r="D1942" t="s">
        <v>2683</v>
      </c>
      <c r="E1942" t="s">
        <v>8546</v>
      </c>
      <c r="F1942">
        <v>2</v>
      </c>
      <c r="G1942" t="str" cm="1">
        <f t="array" ref="G1942">_xlfn.IFS(ISNUMBER(SEARCH("CP02",D1942)),"ราชพฤกษ",ISNUMBER(SEARCH("CP03",D1942)),"บางใหญ่",ISNUMBER(SEARCH("CP04",D1942)),"บางบอน",OR(ISNUMBER(SEARCH("CP",D1942)),ISNUMBER(SEARCH("BTC",#REF!))),"340",TRUE,"")</f>
        <v>340</v>
      </c>
    </row>
    <row r="1943" spans="1:7" x14ac:dyDescent="0.2">
      <c r="A1943" t="s">
        <v>373</v>
      </c>
      <c r="B1943" t="s">
        <v>374</v>
      </c>
      <c r="C1943" t="s">
        <v>8516</v>
      </c>
      <c r="D1943" t="s">
        <v>2584</v>
      </c>
      <c r="E1943" t="s">
        <v>8546</v>
      </c>
      <c r="F1943">
        <v>1</v>
      </c>
      <c r="G1943" t="str" cm="1">
        <f t="array" ref="G1943">_xlfn.IFS(ISNUMBER(SEARCH("CP02",D1943)),"ราชพฤกษ",ISNUMBER(SEARCH("CP03",D1943)),"บางใหญ่",ISNUMBER(SEARCH("CP04",D1943)),"บางบอน",OR(ISNUMBER(SEARCH("CP",D1943)),ISNUMBER(SEARCH("BTC",#REF!))),"340",TRUE,"")</f>
        <v>ราชพฤกษ</v>
      </c>
    </row>
    <row r="1944" spans="1:7" x14ac:dyDescent="0.2">
      <c r="A1944" t="s">
        <v>373</v>
      </c>
      <c r="B1944" t="s">
        <v>374</v>
      </c>
      <c r="C1944" t="s">
        <v>8518</v>
      </c>
      <c r="D1944" t="s">
        <v>2605</v>
      </c>
      <c r="E1944" t="s">
        <v>8546</v>
      </c>
      <c r="F1944">
        <v>2</v>
      </c>
      <c r="G1944" t="str" cm="1">
        <f t="array" ref="G1944">_xlfn.IFS(ISNUMBER(SEARCH("CP02",D1944)),"ราชพฤกษ",ISNUMBER(SEARCH("CP03",D1944)),"บางใหญ่",ISNUMBER(SEARCH("CP04",D1944)),"บางบอน",OR(ISNUMBER(SEARCH("CP",D1944)),ISNUMBER(SEARCH("BTC",#REF!))),"340",TRUE,"")</f>
        <v>บางใหญ่</v>
      </c>
    </row>
    <row r="1945" spans="1:7" x14ac:dyDescent="0.2">
      <c r="A1945" t="s">
        <v>9987</v>
      </c>
      <c r="B1945" t="s">
        <v>9988</v>
      </c>
      <c r="C1945" t="s">
        <v>8518</v>
      </c>
      <c r="D1945" t="s">
        <v>2605</v>
      </c>
      <c r="E1945" t="s">
        <v>8546</v>
      </c>
      <c r="F1945">
        <v>1</v>
      </c>
      <c r="G1945" t="str" cm="1">
        <f t="array" ref="G1945">_xlfn.IFS(ISNUMBER(SEARCH("CP02",D1945)),"ราชพฤกษ",ISNUMBER(SEARCH("CP03",D1945)),"บางใหญ่",ISNUMBER(SEARCH("CP04",D1945)),"บางบอน",OR(ISNUMBER(SEARCH("CP",D1945)),ISNUMBER(SEARCH("BTC",#REF!))),"340",TRUE,"")</f>
        <v>บางใหญ่</v>
      </c>
    </row>
    <row r="1946" spans="1:7" x14ac:dyDescent="0.2">
      <c r="A1946" t="s">
        <v>9987</v>
      </c>
      <c r="B1946" t="s">
        <v>9988</v>
      </c>
      <c r="C1946" t="s">
        <v>8519</v>
      </c>
      <c r="D1946" t="s">
        <v>2631</v>
      </c>
      <c r="E1946" t="s">
        <v>8546</v>
      </c>
      <c r="F1946">
        <v>1</v>
      </c>
      <c r="G1946" t="str" cm="1">
        <f t="array" ref="G1946">_xlfn.IFS(ISNUMBER(SEARCH("CP02",D1946)),"ราชพฤกษ",ISNUMBER(SEARCH("CP03",D1946)),"บางใหญ่",ISNUMBER(SEARCH("CP04",D1946)),"บางบอน",OR(ISNUMBER(SEARCH("CP",D1946)),ISNUMBER(SEARCH("BTC",#REF!))),"340",TRUE,"")</f>
        <v>บางบอน</v>
      </c>
    </row>
    <row r="1947" spans="1:7" x14ac:dyDescent="0.2">
      <c r="A1947" t="s">
        <v>369</v>
      </c>
      <c r="B1947" t="s">
        <v>370</v>
      </c>
      <c r="C1947" t="s">
        <v>8530</v>
      </c>
      <c r="D1947" t="s">
        <v>8543</v>
      </c>
      <c r="E1947" t="s">
        <v>8546</v>
      </c>
      <c r="F1947">
        <v>5</v>
      </c>
      <c r="G1947" t="str" cm="1">
        <f t="array" ref="G1947">_xlfn.IFS(ISNUMBER(SEARCH("CP02",D1947)),"ราชพฤกษ",ISNUMBER(SEARCH("CP03",D1947)),"บางใหญ่",ISNUMBER(SEARCH("CP04",D1947)),"บางบอน",OR(ISNUMBER(SEARCH("CP",D1947)),ISNUMBER(SEARCH("BTC",#REF!))),"340",TRUE,"")</f>
        <v/>
      </c>
    </row>
    <row r="1948" spans="1:7" x14ac:dyDescent="0.2">
      <c r="A1948" t="s">
        <v>369</v>
      </c>
      <c r="B1948" t="s">
        <v>370</v>
      </c>
      <c r="C1948" t="s">
        <v>8520</v>
      </c>
      <c r="D1948" t="s">
        <v>2683</v>
      </c>
      <c r="E1948" t="s">
        <v>8546</v>
      </c>
      <c r="F1948">
        <v>2</v>
      </c>
      <c r="G1948" t="str" cm="1">
        <f t="array" ref="G1948">_xlfn.IFS(ISNUMBER(SEARCH("CP02",D1948)),"ราชพฤกษ",ISNUMBER(SEARCH("CP03",D1948)),"บางใหญ่",ISNUMBER(SEARCH("CP04",D1948)),"บางบอน",OR(ISNUMBER(SEARCH("CP",D1948)),ISNUMBER(SEARCH("BTC",#REF!))),"340",TRUE,"")</f>
        <v>340</v>
      </c>
    </row>
    <row r="1949" spans="1:7" x14ac:dyDescent="0.2">
      <c r="A1949" t="s">
        <v>369</v>
      </c>
      <c r="B1949" t="s">
        <v>370</v>
      </c>
      <c r="C1949" t="s">
        <v>8516</v>
      </c>
      <c r="D1949" t="s">
        <v>2584</v>
      </c>
      <c r="E1949" t="s">
        <v>8546</v>
      </c>
      <c r="F1949">
        <v>1</v>
      </c>
      <c r="G1949" t="str" cm="1">
        <f t="array" ref="G1949">_xlfn.IFS(ISNUMBER(SEARCH("CP02",D1949)),"ราชพฤกษ",ISNUMBER(SEARCH("CP03",D1949)),"บางใหญ่",ISNUMBER(SEARCH("CP04",D1949)),"บางบอน",OR(ISNUMBER(SEARCH("CP",D1949)),ISNUMBER(SEARCH("BTC",#REF!))),"340",TRUE,"")</f>
        <v>ราชพฤกษ</v>
      </c>
    </row>
    <row r="1950" spans="1:7" x14ac:dyDescent="0.2">
      <c r="A1950" t="s">
        <v>369</v>
      </c>
      <c r="B1950" t="s">
        <v>370</v>
      </c>
      <c r="C1950" t="s">
        <v>8518</v>
      </c>
      <c r="D1950" t="s">
        <v>2605</v>
      </c>
      <c r="E1950" t="s">
        <v>8546</v>
      </c>
      <c r="F1950">
        <v>1</v>
      </c>
      <c r="G1950" t="str" cm="1">
        <f t="array" ref="G1950">_xlfn.IFS(ISNUMBER(SEARCH("CP02",D1950)),"ราชพฤกษ",ISNUMBER(SEARCH("CP03",D1950)),"บางใหญ่",ISNUMBER(SEARCH("CP04",D1950)),"บางบอน",OR(ISNUMBER(SEARCH("CP",D1950)),ISNUMBER(SEARCH("BTC",#REF!))),"340",TRUE,"")</f>
        <v>บางใหญ่</v>
      </c>
    </row>
    <row r="1951" spans="1:7" x14ac:dyDescent="0.2">
      <c r="A1951" t="s">
        <v>369</v>
      </c>
      <c r="B1951" t="s">
        <v>370</v>
      </c>
      <c r="C1951" t="s">
        <v>8519</v>
      </c>
      <c r="D1951" t="s">
        <v>2631</v>
      </c>
      <c r="E1951" t="s">
        <v>8546</v>
      </c>
      <c r="F1951">
        <v>1</v>
      </c>
      <c r="G1951" t="str" cm="1">
        <f t="array" ref="G1951">_xlfn.IFS(ISNUMBER(SEARCH("CP02",D1951)),"ราชพฤกษ",ISNUMBER(SEARCH("CP03",D1951)),"บางใหญ่",ISNUMBER(SEARCH("CP04",D1951)),"บางบอน",OR(ISNUMBER(SEARCH("CP",D1951)),ISNUMBER(SEARCH("BTC",#REF!))),"340",TRUE,"")</f>
        <v>บางบอน</v>
      </c>
    </row>
    <row r="1952" spans="1:7" x14ac:dyDescent="0.2">
      <c r="A1952" t="s">
        <v>9989</v>
      </c>
      <c r="B1952" t="s">
        <v>9990</v>
      </c>
      <c r="C1952" t="s">
        <v>8518</v>
      </c>
      <c r="D1952" t="s">
        <v>2605</v>
      </c>
      <c r="E1952" t="s">
        <v>8546</v>
      </c>
      <c r="F1952">
        <v>1</v>
      </c>
      <c r="G1952" t="str" cm="1">
        <f t="array" ref="G1952">_xlfn.IFS(ISNUMBER(SEARCH("CP02",D1952)),"ราชพฤกษ",ISNUMBER(SEARCH("CP03",D1952)),"บางใหญ่",ISNUMBER(SEARCH("CP04",D1952)),"บางบอน",OR(ISNUMBER(SEARCH("CP",D1952)),ISNUMBER(SEARCH("BTC",#REF!))),"340",TRUE,"")</f>
        <v>บางใหญ่</v>
      </c>
    </row>
    <row r="1953" spans="1:7" x14ac:dyDescent="0.2">
      <c r="A1953" t="s">
        <v>9989</v>
      </c>
      <c r="B1953" t="s">
        <v>9990</v>
      </c>
      <c r="C1953" t="s">
        <v>8519</v>
      </c>
      <c r="D1953" t="s">
        <v>2631</v>
      </c>
      <c r="E1953" t="s">
        <v>8546</v>
      </c>
      <c r="F1953">
        <v>1</v>
      </c>
      <c r="G1953" t="str" cm="1">
        <f t="array" ref="G1953">_xlfn.IFS(ISNUMBER(SEARCH("CP02",D1953)),"ราชพฤกษ",ISNUMBER(SEARCH("CP03",D1953)),"บางใหญ่",ISNUMBER(SEARCH("CP04",D1953)),"บางบอน",OR(ISNUMBER(SEARCH("CP",D1953)),ISNUMBER(SEARCH("BTC",#REF!))),"340",TRUE,"")</f>
        <v>บางบอน</v>
      </c>
    </row>
    <row r="1954" spans="1:7" x14ac:dyDescent="0.2">
      <c r="A1954" t="s">
        <v>9991</v>
      </c>
      <c r="B1954" t="s">
        <v>9992</v>
      </c>
      <c r="C1954" t="s">
        <v>8520</v>
      </c>
      <c r="D1954" t="s">
        <v>2683</v>
      </c>
      <c r="E1954" t="s">
        <v>8546</v>
      </c>
      <c r="F1954">
        <v>1</v>
      </c>
      <c r="G1954" t="str" cm="1">
        <f t="array" ref="G1954">_xlfn.IFS(ISNUMBER(SEARCH("CP02",D1954)),"ราชพฤกษ",ISNUMBER(SEARCH("CP03",D1954)),"บางใหญ่",ISNUMBER(SEARCH("CP04",D1954)),"บางบอน",OR(ISNUMBER(SEARCH("CP",D1954)),ISNUMBER(SEARCH("BTC",#REF!))),"340",TRUE,"")</f>
        <v>340</v>
      </c>
    </row>
    <row r="1955" spans="1:7" x14ac:dyDescent="0.2">
      <c r="A1955" t="s">
        <v>9991</v>
      </c>
      <c r="B1955" t="s">
        <v>9992</v>
      </c>
      <c r="C1955" t="s">
        <v>8518</v>
      </c>
      <c r="D1955" t="s">
        <v>2605</v>
      </c>
      <c r="E1955" t="s">
        <v>8546</v>
      </c>
      <c r="F1955">
        <v>1</v>
      </c>
      <c r="G1955" t="str" cm="1">
        <f t="array" ref="G1955">_xlfn.IFS(ISNUMBER(SEARCH("CP02",D1955)),"ราชพฤกษ",ISNUMBER(SEARCH("CP03",D1955)),"บางใหญ่",ISNUMBER(SEARCH("CP04",D1955)),"บางบอน",OR(ISNUMBER(SEARCH("CP",D1955)),ISNUMBER(SEARCH("BTC",#REF!))),"340",TRUE,"")</f>
        <v>บางใหญ่</v>
      </c>
    </row>
    <row r="1956" spans="1:7" x14ac:dyDescent="0.2">
      <c r="A1956" t="s">
        <v>9991</v>
      </c>
      <c r="B1956" t="s">
        <v>9992</v>
      </c>
      <c r="C1956" t="s">
        <v>8519</v>
      </c>
      <c r="D1956" t="s">
        <v>2631</v>
      </c>
      <c r="E1956" t="s">
        <v>8546</v>
      </c>
      <c r="F1956">
        <v>1</v>
      </c>
      <c r="G1956" t="str" cm="1">
        <f t="array" ref="G1956">_xlfn.IFS(ISNUMBER(SEARCH("CP02",D1956)),"ราชพฤกษ",ISNUMBER(SEARCH("CP03",D1956)),"บางใหญ่",ISNUMBER(SEARCH("CP04",D1956)),"บางบอน",OR(ISNUMBER(SEARCH("CP",D1956)),ISNUMBER(SEARCH("BTC",#REF!))),"340",TRUE,"")</f>
        <v>บางบอน</v>
      </c>
    </row>
    <row r="1957" spans="1:7" x14ac:dyDescent="0.2">
      <c r="A1957" t="s">
        <v>375</v>
      </c>
      <c r="B1957" t="s">
        <v>376</v>
      </c>
      <c r="C1957" t="s">
        <v>8530</v>
      </c>
      <c r="D1957" t="s">
        <v>8543</v>
      </c>
      <c r="E1957" t="s">
        <v>8546</v>
      </c>
      <c r="F1957">
        <v>1</v>
      </c>
      <c r="G1957" t="str" cm="1">
        <f t="array" ref="G1957">_xlfn.IFS(ISNUMBER(SEARCH("CP02",D1957)),"ราชพฤกษ",ISNUMBER(SEARCH("CP03",D1957)),"บางใหญ่",ISNUMBER(SEARCH("CP04",D1957)),"บางบอน",OR(ISNUMBER(SEARCH("CP",D1957)),ISNUMBER(SEARCH("BTC",#REF!))),"340",TRUE,"")</f>
        <v/>
      </c>
    </row>
    <row r="1958" spans="1:7" x14ac:dyDescent="0.2">
      <c r="A1958" t="s">
        <v>375</v>
      </c>
      <c r="B1958" t="s">
        <v>376</v>
      </c>
      <c r="C1958" t="s">
        <v>8520</v>
      </c>
      <c r="D1958" t="s">
        <v>2683</v>
      </c>
      <c r="E1958" t="s">
        <v>8546</v>
      </c>
      <c r="F1958">
        <v>1</v>
      </c>
      <c r="G1958" t="str" cm="1">
        <f t="array" ref="G1958">_xlfn.IFS(ISNUMBER(SEARCH("CP02",D1958)),"ราชพฤกษ",ISNUMBER(SEARCH("CP03",D1958)),"บางใหญ่",ISNUMBER(SEARCH("CP04",D1958)),"บางบอน",OR(ISNUMBER(SEARCH("CP",D1958)),ISNUMBER(SEARCH("BTC",#REF!))),"340",TRUE,"")</f>
        <v>340</v>
      </c>
    </row>
    <row r="1959" spans="1:7" x14ac:dyDescent="0.2">
      <c r="A1959" t="s">
        <v>375</v>
      </c>
      <c r="B1959" t="s">
        <v>376</v>
      </c>
      <c r="C1959" t="s">
        <v>8516</v>
      </c>
      <c r="D1959" t="s">
        <v>2584</v>
      </c>
      <c r="E1959" t="s">
        <v>8546</v>
      </c>
      <c r="F1959">
        <v>1</v>
      </c>
      <c r="G1959" t="str" cm="1">
        <f t="array" ref="G1959">_xlfn.IFS(ISNUMBER(SEARCH("CP02",D1959)),"ราชพฤกษ",ISNUMBER(SEARCH("CP03",D1959)),"บางใหญ่",ISNUMBER(SEARCH("CP04",D1959)),"บางบอน",OR(ISNUMBER(SEARCH("CP",D1959)),ISNUMBER(SEARCH("BTC",#REF!))),"340",TRUE,"")</f>
        <v>ราชพฤกษ</v>
      </c>
    </row>
    <row r="1960" spans="1:7" x14ac:dyDescent="0.2">
      <c r="A1960" t="s">
        <v>375</v>
      </c>
      <c r="B1960" t="s">
        <v>376</v>
      </c>
      <c r="C1960" t="s">
        <v>8518</v>
      </c>
      <c r="D1960" t="s">
        <v>2605</v>
      </c>
      <c r="E1960" t="s">
        <v>8546</v>
      </c>
      <c r="F1960">
        <v>1</v>
      </c>
      <c r="G1960" t="str" cm="1">
        <f t="array" ref="G1960">_xlfn.IFS(ISNUMBER(SEARCH("CP02",D1960)),"ราชพฤกษ",ISNUMBER(SEARCH("CP03",D1960)),"บางใหญ่",ISNUMBER(SEARCH("CP04",D1960)),"บางบอน",OR(ISNUMBER(SEARCH("CP",D1960)),ISNUMBER(SEARCH("BTC",#REF!))),"340",TRUE,"")</f>
        <v>บางใหญ่</v>
      </c>
    </row>
    <row r="1961" spans="1:7" x14ac:dyDescent="0.2">
      <c r="A1961" t="s">
        <v>375</v>
      </c>
      <c r="B1961" t="s">
        <v>376</v>
      </c>
      <c r="C1961" t="s">
        <v>8519</v>
      </c>
      <c r="D1961" t="s">
        <v>2631</v>
      </c>
      <c r="E1961" t="s">
        <v>8546</v>
      </c>
      <c r="F1961">
        <v>1</v>
      </c>
      <c r="G1961" t="str" cm="1">
        <f t="array" ref="G1961">_xlfn.IFS(ISNUMBER(SEARCH("CP02",D1961)),"ราชพฤกษ",ISNUMBER(SEARCH("CP03",D1961)),"บางใหญ่",ISNUMBER(SEARCH("CP04",D1961)),"บางบอน",OR(ISNUMBER(SEARCH("CP",D1961)),ISNUMBER(SEARCH("BTC",#REF!))),"340",TRUE,"")</f>
        <v>บางบอน</v>
      </c>
    </row>
    <row r="1962" spans="1:7" x14ac:dyDescent="0.2">
      <c r="A1962" t="s">
        <v>9993</v>
      </c>
      <c r="B1962" t="s">
        <v>9994</v>
      </c>
      <c r="C1962" t="s">
        <v>8520</v>
      </c>
      <c r="D1962" t="s">
        <v>2683</v>
      </c>
      <c r="E1962" t="s">
        <v>8546</v>
      </c>
      <c r="F1962">
        <v>2</v>
      </c>
      <c r="G1962" t="str" cm="1">
        <f t="array" ref="G1962">_xlfn.IFS(ISNUMBER(SEARCH("CP02",D1962)),"ราชพฤกษ",ISNUMBER(SEARCH("CP03",D1962)),"บางใหญ่",ISNUMBER(SEARCH("CP04",D1962)),"บางบอน",OR(ISNUMBER(SEARCH("CP",D1962)),ISNUMBER(SEARCH("BTC",#REF!))),"340",TRUE,"")</f>
        <v>340</v>
      </c>
    </row>
    <row r="1963" spans="1:7" x14ac:dyDescent="0.2">
      <c r="A1963" t="s">
        <v>9995</v>
      </c>
      <c r="B1963" t="s">
        <v>9996</v>
      </c>
      <c r="C1963" t="s">
        <v>8520</v>
      </c>
      <c r="D1963" t="s">
        <v>2683</v>
      </c>
      <c r="E1963" t="s">
        <v>8546</v>
      </c>
      <c r="F1963">
        <v>2</v>
      </c>
      <c r="G1963" t="str" cm="1">
        <f t="array" ref="G1963">_xlfn.IFS(ISNUMBER(SEARCH("CP02",D1963)),"ราชพฤกษ",ISNUMBER(SEARCH("CP03",D1963)),"บางใหญ่",ISNUMBER(SEARCH("CP04",D1963)),"บางบอน",OR(ISNUMBER(SEARCH("CP",D1963)),ISNUMBER(SEARCH("BTC",#REF!))),"340",TRUE,"")</f>
        <v>340</v>
      </c>
    </row>
    <row r="1964" spans="1:7" x14ac:dyDescent="0.2">
      <c r="A1964" t="s">
        <v>9997</v>
      </c>
      <c r="B1964" t="s">
        <v>9998</v>
      </c>
      <c r="C1964" t="s">
        <v>8516</v>
      </c>
      <c r="D1964" t="s">
        <v>2584</v>
      </c>
      <c r="E1964" t="s">
        <v>8546</v>
      </c>
      <c r="F1964">
        <v>1</v>
      </c>
      <c r="G1964" t="str" cm="1">
        <f t="array" ref="G1964">_xlfn.IFS(ISNUMBER(SEARCH("CP02",D1964)),"ราชพฤกษ",ISNUMBER(SEARCH("CP03",D1964)),"บางใหญ่",ISNUMBER(SEARCH("CP04",D1964)),"บางบอน",OR(ISNUMBER(SEARCH("CP",D1964)),ISNUMBER(SEARCH("BTC",#REF!))),"340",TRUE,"")</f>
        <v>ราชพฤกษ</v>
      </c>
    </row>
    <row r="1965" spans="1:7" x14ac:dyDescent="0.2">
      <c r="A1965" t="s">
        <v>9999</v>
      </c>
      <c r="B1965" t="s">
        <v>10000</v>
      </c>
      <c r="C1965" t="s">
        <v>8530</v>
      </c>
      <c r="D1965" t="s">
        <v>8543</v>
      </c>
      <c r="E1965" t="s">
        <v>8546</v>
      </c>
      <c r="F1965">
        <v>3</v>
      </c>
      <c r="G1965" t="str" cm="1">
        <f t="array" ref="G1965">_xlfn.IFS(ISNUMBER(SEARCH("CP02",D1965)),"ราชพฤกษ",ISNUMBER(SEARCH("CP03",D1965)),"บางใหญ่",ISNUMBER(SEARCH("CP04",D1965)),"บางบอน",OR(ISNUMBER(SEARCH("CP",D1965)),ISNUMBER(SEARCH("BTC",#REF!))),"340",TRUE,"")</f>
        <v/>
      </c>
    </row>
    <row r="1966" spans="1:7" x14ac:dyDescent="0.2">
      <c r="A1966" t="s">
        <v>9999</v>
      </c>
      <c r="B1966" t="s">
        <v>10000</v>
      </c>
      <c r="C1966" t="s">
        <v>8516</v>
      </c>
      <c r="D1966" t="s">
        <v>2584</v>
      </c>
      <c r="E1966" t="s">
        <v>8546</v>
      </c>
      <c r="F1966">
        <v>1</v>
      </c>
      <c r="G1966" t="str" cm="1">
        <f t="array" ref="G1966">_xlfn.IFS(ISNUMBER(SEARCH("CP02",D1966)),"ราชพฤกษ",ISNUMBER(SEARCH("CP03",D1966)),"บางใหญ่",ISNUMBER(SEARCH("CP04",D1966)),"บางบอน",OR(ISNUMBER(SEARCH("CP",D1966)),ISNUMBER(SEARCH("BTC",#REF!))),"340",TRUE,"")</f>
        <v>ราชพฤกษ</v>
      </c>
    </row>
    <row r="1967" spans="1:7" x14ac:dyDescent="0.2">
      <c r="A1967" t="s">
        <v>9999</v>
      </c>
      <c r="B1967" t="s">
        <v>10000</v>
      </c>
      <c r="C1967" t="s">
        <v>8518</v>
      </c>
      <c r="D1967" t="s">
        <v>2605</v>
      </c>
      <c r="E1967" t="s">
        <v>8546</v>
      </c>
      <c r="F1967">
        <v>1</v>
      </c>
      <c r="G1967" t="str" cm="1">
        <f t="array" ref="G1967">_xlfn.IFS(ISNUMBER(SEARCH("CP02",D1967)),"ราชพฤกษ",ISNUMBER(SEARCH("CP03",D1967)),"บางใหญ่",ISNUMBER(SEARCH("CP04",D1967)),"บางบอน",OR(ISNUMBER(SEARCH("CP",D1967)),ISNUMBER(SEARCH("BTC",#REF!))),"340",TRUE,"")</f>
        <v>บางใหญ่</v>
      </c>
    </row>
    <row r="1968" spans="1:7" x14ac:dyDescent="0.2">
      <c r="A1968" t="s">
        <v>10001</v>
      </c>
      <c r="B1968" t="s">
        <v>10002</v>
      </c>
      <c r="C1968" t="s">
        <v>8520</v>
      </c>
      <c r="D1968" t="s">
        <v>2683</v>
      </c>
      <c r="E1968" t="s">
        <v>8546</v>
      </c>
      <c r="F1968">
        <v>3</v>
      </c>
      <c r="G1968" t="str" cm="1">
        <f t="array" ref="G1968">_xlfn.IFS(ISNUMBER(SEARCH("CP02",D1968)),"ราชพฤกษ",ISNUMBER(SEARCH("CP03",D1968)),"บางใหญ่",ISNUMBER(SEARCH("CP04",D1968)),"บางบอน",OR(ISNUMBER(SEARCH("CP",D1968)),ISNUMBER(SEARCH("BTC",#REF!))),"340",TRUE,"")</f>
        <v>340</v>
      </c>
    </row>
    <row r="1969" spans="1:7" x14ac:dyDescent="0.2">
      <c r="A1969" t="s">
        <v>10001</v>
      </c>
      <c r="B1969" t="s">
        <v>10002</v>
      </c>
      <c r="C1969" t="s">
        <v>8516</v>
      </c>
      <c r="D1969" t="s">
        <v>2584</v>
      </c>
      <c r="E1969" t="s">
        <v>8546</v>
      </c>
      <c r="F1969">
        <v>2</v>
      </c>
      <c r="G1969" t="str" cm="1">
        <f t="array" ref="G1969">_xlfn.IFS(ISNUMBER(SEARCH("CP02",D1969)),"ราชพฤกษ",ISNUMBER(SEARCH("CP03",D1969)),"บางใหญ่",ISNUMBER(SEARCH("CP04",D1969)),"บางบอน",OR(ISNUMBER(SEARCH("CP",D1969)),ISNUMBER(SEARCH("BTC",#REF!))),"340",TRUE,"")</f>
        <v>ราชพฤกษ</v>
      </c>
    </row>
    <row r="1970" spans="1:7" x14ac:dyDescent="0.2">
      <c r="A1970" t="s">
        <v>10001</v>
      </c>
      <c r="B1970" t="s">
        <v>10002</v>
      </c>
      <c r="C1970" t="s">
        <v>8518</v>
      </c>
      <c r="D1970" t="s">
        <v>2605</v>
      </c>
      <c r="E1970" t="s">
        <v>8546</v>
      </c>
      <c r="F1970">
        <v>2</v>
      </c>
      <c r="G1970" t="str" cm="1">
        <f t="array" ref="G1970">_xlfn.IFS(ISNUMBER(SEARCH("CP02",D1970)),"ราชพฤกษ",ISNUMBER(SEARCH("CP03",D1970)),"บางใหญ่",ISNUMBER(SEARCH("CP04",D1970)),"บางบอน",OR(ISNUMBER(SEARCH("CP",D1970)),ISNUMBER(SEARCH("BTC",#REF!))),"340",TRUE,"")</f>
        <v>บางใหญ่</v>
      </c>
    </row>
    <row r="1971" spans="1:7" x14ac:dyDescent="0.2">
      <c r="A1971" t="s">
        <v>10003</v>
      </c>
      <c r="B1971" t="s">
        <v>10004</v>
      </c>
      <c r="C1971" t="s">
        <v>8516</v>
      </c>
      <c r="D1971" t="s">
        <v>2584</v>
      </c>
      <c r="E1971" t="s">
        <v>8546</v>
      </c>
      <c r="F1971">
        <v>1</v>
      </c>
      <c r="G1971" t="str" cm="1">
        <f t="array" ref="G1971">_xlfn.IFS(ISNUMBER(SEARCH("CP02",D1971)),"ราชพฤกษ",ISNUMBER(SEARCH("CP03",D1971)),"บางใหญ่",ISNUMBER(SEARCH("CP04",D1971)),"บางบอน",OR(ISNUMBER(SEARCH("CP",D1971)),ISNUMBER(SEARCH("BTC",#REF!))),"340",TRUE,"")</f>
        <v>ราชพฤกษ</v>
      </c>
    </row>
    <row r="1972" spans="1:7" x14ac:dyDescent="0.2">
      <c r="A1972" t="s">
        <v>10003</v>
      </c>
      <c r="B1972" t="s">
        <v>10004</v>
      </c>
      <c r="C1972" t="s">
        <v>8518</v>
      </c>
      <c r="D1972" t="s">
        <v>2605</v>
      </c>
      <c r="E1972" t="s">
        <v>8546</v>
      </c>
      <c r="F1972">
        <v>3</v>
      </c>
      <c r="G1972" t="str" cm="1">
        <f t="array" ref="G1972">_xlfn.IFS(ISNUMBER(SEARCH("CP02",D1972)),"ราชพฤกษ",ISNUMBER(SEARCH("CP03",D1972)),"บางใหญ่",ISNUMBER(SEARCH("CP04",D1972)),"บางบอน",OR(ISNUMBER(SEARCH("CP",D1972)),ISNUMBER(SEARCH("BTC",#REF!))),"340",TRUE,"")</f>
        <v>บางใหญ่</v>
      </c>
    </row>
    <row r="1973" spans="1:7" x14ac:dyDescent="0.2">
      <c r="A1973" t="s">
        <v>10005</v>
      </c>
      <c r="B1973" t="s">
        <v>10006</v>
      </c>
      <c r="C1973" t="s">
        <v>8518</v>
      </c>
      <c r="D1973" t="s">
        <v>2605</v>
      </c>
      <c r="E1973" t="s">
        <v>8546</v>
      </c>
      <c r="F1973">
        <v>1</v>
      </c>
      <c r="G1973" t="str" cm="1">
        <f t="array" ref="G1973">_xlfn.IFS(ISNUMBER(SEARCH("CP02",D1973)),"ราชพฤกษ",ISNUMBER(SEARCH("CP03",D1973)),"บางใหญ่",ISNUMBER(SEARCH("CP04",D1973)),"บางบอน",OR(ISNUMBER(SEARCH("CP",D1973)),ISNUMBER(SEARCH("BTC",#REF!))),"340",TRUE,"")</f>
        <v>บางใหญ่</v>
      </c>
    </row>
    <row r="1974" spans="1:7" x14ac:dyDescent="0.2">
      <c r="A1974" t="s">
        <v>10007</v>
      </c>
      <c r="B1974" t="s">
        <v>10008</v>
      </c>
      <c r="C1974" t="s">
        <v>8518</v>
      </c>
      <c r="D1974" t="s">
        <v>2605</v>
      </c>
      <c r="E1974" t="s">
        <v>8546</v>
      </c>
      <c r="F1974">
        <v>1</v>
      </c>
      <c r="G1974" t="str" cm="1">
        <f t="array" ref="G1974">_xlfn.IFS(ISNUMBER(SEARCH("CP02",D1974)),"ราชพฤกษ",ISNUMBER(SEARCH("CP03",D1974)),"บางใหญ่",ISNUMBER(SEARCH("CP04",D1974)),"บางบอน",OR(ISNUMBER(SEARCH("CP",D1974)),ISNUMBER(SEARCH("BTC",#REF!))),"340",TRUE,"")</f>
        <v>บางใหญ่</v>
      </c>
    </row>
    <row r="1975" spans="1:7" x14ac:dyDescent="0.2">
      <c r="A1975" t="s">
        <v>10007</v>
      </c>
      <c r="B1975" t="s">
        <v>10008</v>
      </c>
      <c r="C1975" t="s">
        <v>8519</v>
      </c>
      <c r="D1975" t="s">
        <v>2631</v>
      </c>
      <c r="E1975" t="s">
        <v>8546</v>
      </c>
      <c r="F1975">
        <v>1</v>
      </c>
      <c r="G1975" t="str" cm="1">
        <f t="array" ref="G1975">_xlfn.IFS(ISNUMBER(SEARCH("CP02",D1975)),"ราชพฤกษ",ISNUMBER(SEARCH("CP03",D1975)),"บางใหญ่",ISNUMBER(SEARCH("CP04",D1975)),"บางบอน",OR(ISNUMBER(SEARCH("CP",D1975)),ISNUMBER(SEARCH("BTC",#REF!))),"340",TRUE,"")</f>
        <v>บางบอน</v>
      </c>
    </row>
    <row r="1976" spans="1:7" x14ac:dyDescent="0.2">
      <c r="A1976" t="s">
        <v>10009</v>
      </c>
      <c r="B1976" t="s">
        <v>10010</v>
      </c>
      <c r="C1976" t="s">
        <v>8518</v>
      </c>
      <c r="D1976" t="s">
        <v>2605</v>
      </c>
      <c r="E1976" t="s">
        <v>8546</v>
      </c>
      <c r="F1976">
        <v>1</v>
      </c>
      <c r="G1976" t="str" cm="1">
        <f t="array" ref="G1976">_xlfn.IFS(ISNUMBER(SEARCH("CP02",D1976)),"ราชพฤกษ",ISNUMBER(SEARCH("CP03",D1976)),"บางใหญ่",ISNUMBER(SEARCH("CP04",D1976)),"บางบอน",OR(ISNUMBER(SEARCH("CP",D1976)),ISNUMBER(SEARCH("BTC",#REF!))),"340",TRUE,"")</f>
        <v>บางใหญ่</v>
      </c>
    </row>
    <row r="1977" spans="1:7" x14ac:dyDescent="0.2">
      <c r="A1977" t="s">
        <v>10011</v>
      </c>
      <c r="B1977" t="s">
        <v>10012</v>
      </c>
      <c r="C1977" t="s">
        <v>8518</v>
      </c>
      <c r="D1977" t="s">
        <v>2605</v>
      </c>
      <c r="E1977" t="s">
        <v>8546</v>
      </c>
      <c r="F1977">
        <v>1</v>
      </c>
      <c r="G1977" t="str" cm="1">
        <f t="array" ref="G1977">_xlfn.IFS(ISNUMBER(SEARCH("CP02",D1977)),"ราชพฤกษ",ISNUMBER(SEARCH("CP03",D1977)),"บางใหญ่",ISNUMBER(SEARCH("CP04",D1977)),"บางบอน",OR(ISNUMBER(SEARCH("CP",D1977)),ISNUMBER(SEARCH("BTC",#REF!))),"340",TRUE,"")</f>
        <v>บางใหญ่</v>
      </c>
    </row>
    <row r="1978" spans="1:7" x14ac:dyDescent="0.2">
      <c r="A1978" t="s">
        <v>10013</v>
      </c>
      <c r="B1978" t="s">
        <v>10014</v>
      </c>
      <c r="C1978" t="s">
        <v>8518</v>
      </c>
      <c r="D1978" t="s">
        <v>2605</v>
      </c>
      <c r="E1978" t="s">
        <v>8546</v>
      </c>
      <c r="F1978">
        <v>2</v>
      </c>
      <c r="G1978" t="str" cm="1">
        <f t="array" ref="G1978">_xlfn.IFS(ISNUMBER(SEARCH("CP02",D1978)),"ราชพฤกษ",ISNUMBER(SEARCH("CP03",D1978)),"บางใหญ่",ISNUMBER(SEARCH("CP04",D1978)),"บางบอน",OR(ISNUMBER(SEARCH("CP",D1978)),ISNUMBER(SEARCH("BTC",#REF!))),"340",TRUE,"")</f>
        <v>บางใหญ่</v>
      </c>
    </row>
    <row r="1979" spans="1:7" x14ac:dyDescent="0.2">
      <c r="A1979" t="s">
        <v>423</v>
      </c>
      <c r="B1979" t="s">
        <v>424</v>
      </c>
      <c r="C1979" t="s">
        <v>8520</v>
      </c>
      <c r="D1979" t="s">
        <v>2683</v>
      </c>
      <c r="E1979" t="s">
        <v>8546</v>
      </c>
      <c r="F1979">
        <v>1</v>
      </c>
      <c r="G1979" t="str" cm="1">
        <f t="array" ref="G1979">_xlfn.IFS(ISNUMBER(SEARCH("CP02",D1979)),"ราชพฤกษ",ISNUMBER(SEARCH("CP03",D1979)),"บางใหญ่",ISNUMBER(SEARCH("CP04",D1979)),"บางบอน",OR(ISNUMBER(SEARCH("CP",D1979)),ISNUMBER(SEARCH("BTC",#REF!))),"340",TRUE,"")</f>
        <v>340</v>
      </c>
    </row>
    <row r="1980" spans="1:7" x14ac:dyDescent="0.2">
      <c r="A1980" t="s">
        <v>423</v>
      </c>
      <c r="B1980" t="s">
        <v>424</v>
      </c>
      <c r="C1980" t="s">
        <v>8518</v>
      </c>
      <c r="D1980" t="s">
        <v>2605</v>
      </c>
      <c r="E1980" t="s">
        <v>8546</v>
      </c>
      <c r="F1980">
        <v>2</v>
      </c>
      <c r="G1980" t="str" cm="1">
        <f t="array" ref="G1980">_xlfn.IFS(ISNUMBER(SEARCH("CP02",D1980)),"ราชพฤกษ",ISNUMBER(SEARCH("CP03",D1980)),"บางใหญ่",ISNUMBER(SEARCH("CP04",D1980)),"บางบอน",OR(ISNUMBER(SEARCH("CP",D1980)),ISNUMBER(SEARCH("BTC",#REF!))),"340",TRUE,"")</f>
        <v>บางใหญ่</v>
      </c>
    </row>
    <row r="1981" spans="1:7" x14ac:dyDescent="0.2">
      <c r="A1981" t="s">
        <v>401</v>
      </c>
      <c r="B1981" t="s">
        <v>402</v>
      </c>
      <c r="C1981" t="s">
        <v>8530</v>
      </c>
      <c r="D1981" t="s">
        <v>8543</v>
      </c>
      <c r="E1981" t="s">
        <v>8546</v>
      </c>
      <c r="F1981">
        <v>1</v>
      </c>
      <c r="G1981" t="str" cm="1">
        <f t="array" ref="G1981">_xlfn.IFS(ISNUMBER(SEARCH("CP02",D1981)),"ราชพฤกษ",ISNUMBER(SEARCH("CP03",D1981)),"บางใหญ่",ISNUMBER(SEARCH("CP04",D1981)),"บางบอน",OR(ISNUMBER(SEARCH("CP",D1981)),ISNUMBER(SEARCH("BTC",#REF!))),"340",TRUE,"")</f>
        <v/>
      </c>
    </row>
    <row r="1982" spans="1:7" x14ac:dyDescent="0.2">
      <c r="A1982" t="s">
        <v>401</v>
      </c>
      <c r="B1982" t="s">
        <v>402</v>
      </c>
      <c r="C1982" t="s">
        <v>8516</v>
      </c>
      <c r="D1982" t="s">
        <v>2584</v>
      </c>
      <c r="E1982" t="s">
        <v>8546</v>
      </c>
      <c r="F1982">
        <v>1</v>
      </c>
      <c r="G1982" t="str" cm="1">
        <f t="array" ref="G1982">_xlfn.IFS(ISNUMBER(SEARCH("CP02",D1982)),"ราชพฤกษ",ISNUMBER(SEARCH("CP03",D1982)),"บางใหญ่",ISNUMBER(SEARCH("CP04",D1982)),"บางบอน",OR(ISNUMBER(SEARCH("CP",D1982)),ISNUMBER(SEARCH("BTC",#REF!))),"340",TRUE,"")</f>
        <v>ราชพฤกษ</v>
      </c>
    </row>
    <row r="1983" spans="1:7" x14ac:dyDescent="0.2">
      <c r="A1983" t="s">
        <v>401</v>
      </c>
      <c r="B1983" t="s">
        <v>402</v>
      </c>
      <c r="C1983" t="s">
        <v>8518</v>
      </c>
      <c r="D1983" t="s">
        <v>2605</v>
      </c>
      <c r="E1983" t="s">
        <v>8546</v>
      </c>
      <c r="F1983">
        <v>2</v>
      </c>
      <c r="G1983" t="str" cm="1">
        <f t="array" ref="G1983">_xlfn.IFS(ISNUMBER(SEARCH("CP02",D1983)),"ราชพฤกษ",ISNUMBER(SEARCH("CP03",D1983)),"บางใหญ่",ISNUMBER(SEARCH("CP04",D1983)),"บางบอน",OR(ISNUMBER(SEARCH("CP",D1983)),ISNUMBER(SEARCH("BTC",#REF!))),"340",TRUE,"")</f>
        <v>บางใหญ่</v>
      </c>
    </row>
    <row r="1984" spans="1:7" x14ac:dyDescent="0.2">
      <c r="A1984" t="s">
        <v>10015</v>
      </c>
      <c r="B1984" t="s">
        <v>10016</v>
      </c>
      <c r="C1984" t="s">
        <v>8520</v>
      </c>
      <c r="D1984" t="s">
        <v>2683</v>
      </c>
      <c r="E1984" t="s">
        <v>8546</v>
      </c>
      <c r="F1984">
        <v>1</v>
      </c>
      <c r="G1984" t="str" cm="1">
        <f t="array" ref="G1984">_xlfn.IFS(ISNUMBER(SEARCH("CP02",D1984)),"ราชพฤกษ",ISNUMBER(SEARCH("CP03",D1984)),"บางใหญ่",ISNUMBER(SEARCH("CP04",D1984)),"บางบอน",OR(ISNUMBER(SEARCH("CP",D1984)),ISNUMBER(SEARCH("BTC",#REF!))),"340",TRUE,"")</f>
        <v>340</v>
      </c>
    </row>
    <row r="1985" spans="1:7" x14ac:dyDescent="0.2">
      <c r="A1985" t="s">
        <v>10017</v>
      </c>
      <c r="B1985" t="s">
        <v>10018</v>
      </c>
      <c r="C1985" t="s">
        <v>8516</v>
      </c>
      <c r="D1985" t="s">
        <v>2584</v>
      </c>
      <c r="E1985" t="s">
        <v>8513</v>
      </c>
      <c r="F1985">
        <v>44</v>
      </c>
      <c r="G1985" t="str" cm="1">
        <f t="array" ref="G1985">_xlfn.IFS(ISNUMBER(SEARCH("CP02",D1985)),"ราชพฤกษ",ISNUMBER(SEARCH("CP03",D1985)),"บางใหญ่",ISNUMBER(SEARCH("CP04",D1985)),"บางบอน",OR(ISNUMBER(SEARCH("CP",D1985)),ISNUMBER(SEARCH("BTC",#REF!))),"340",TRUE,"")</f>
        <v>ราชพฤกษ</v>
      </c>
    </row>
    <row r="1986" spans="1:7" x14ac:dyDescent="0.2">
      <c r="A1986" t="s">
        <v>10017</v>
      </c>
      <c r="B1986" t="s">
        <v>10018</v>
      </c>
      <c r="C1986" t="s">
        <v>8519</v>
      </c>
      <c r="D1986" t="s">
        <v>2631</v>
      </c>
      <c r="E1986" t="s">
        <v>8513</v>
      </c>
      <c r="F1986">
        <v>40</v>
      </c>
      <c r="G1986" t="str" cm="1">
        <f t="array" ref="G1986">_xlfn.IFS(ISNUMBER(SEARCH("CP02",D1986)),"ราชพฤกษ",ISNUMBER(SEARCH("CP03",D1986)),"บางใหญ่",ISNUMBER(SEARCH("CP04",D1986)),"บางบอน",OR(ISNUMBER(SEARCH("CP",D1986)),ISNUMBER(SEARCH("BTC",#REF!))),"340",TRUE,"")</f>
        <v>บางบอน</v>
      </c>
    </row>
    <row r="1987" spans="1:7" x14ac:dyDescent="0.2">
      <c r="A1987" t="s">
        <v>597</v>
      </c>
      <c r="B1987" t="s">
        <v>598</v>
      </c>
      <c r="C1987" t="s">
        <v>8520</v>
      </c>
      <c r="D1987" t="s">
        <v>2683</v>
      </c>
      <c r="E1987" t="s">
        <v>8513</v>
      </c>
      <c r="F1987">
        <v>28</v>
      </c>
      <c r="G1987" t="str" cm="1">
        <f t="array" ref="G1987">_xlfn.IFS(ISNUMBER(SEARCH("CP02",D1987)),"ราชพฤกษ",ISNUMBER(SEARCH("CP03",D1987)),"บางใหญ่",ISNUMBER(SEARCH("CP04",D1987)),"บางบอน",OR(ISNUMBER(SEARCH("CP",D1987)),ISNUMBER(SEARCH("BTC",#REF!))),"340",TRUE,"")</f>
        <v>340</v>
      </c>
    </row>
    <row r="1988" spans="1:7" x14ac:dyDescent="0.2">
      <c r="A1988" t="s">
        <v>597</v>
      </c>
      <c r="B1988" t="s">
        <v>598</v>
      </c>
      <c r="C1988" t="s">
        <v>8516</v>
      </c>
      <c r="D1988" t="s">
        <v>2584</v>
      </c>
      <c r="E1988" t="s">
        <v>8513</v>
      </c>
      <c r="F1988">
        <v>46</v>
      </c>
      <c r="G1988" t="str" cm="1">
        <f t="array" ref="G1988">_xlfn.IFS(ISNUMBER(SEARCH("CP02",D1988)),"ราชพฤกษ",ISNUMBER(SEARCH("CP03",D1988)),"บางใหญ่",ISNUMBER(SEARCH("CP04",D1988)),"บางบอน",OR(ISNUMBER(SEARCH("CP",D1988)),ISNUMBER(SEARCH("BTC",#REF!))),"340",TRUE,"")</f>
        <v>ราชพฤกษ</v>
      </c>
    </row>
    <row r="1989" spans="1:7" x14ac:dyDescent="0.2">
      <c r="A1989" t="s">
        <v>597</v>
      </c>
      <c r="B1989" t="s">
        <v>598</v>
      </c>
      <c r="C1989" t="s">
        <v>8518</v>
      </c>
      <c r="D1989" t="s">
        <v>2605</v>
      </c>
      <c r="E1989" t="s">
        <v>8513</v>
      </c>
      <c r="F1989">
        <v>38</v>
      </c>
      <c r="G1989" t="str" cm="1">
        <f t="array" ref="G1989">_xlfn.IFS(ISNUMBER(SEARCH("CP02",D1989)),"ราชพฤกษ",ISNUMBER(SEARCH("CP03",D1989)),"บางใหญ่",ISNUMBER(SEARCH("CP04",D1989)),"บางบอน",OR(ISNUMBER(SEARCH("CP",D1989)),ISNUMBER(SEARCH("BTC",#REF!))),"340",TRUE,"")</f>
        <v>บางใหญ่</v>
      </c>
    </row>
    <row r="1990" spans="1:7" x14ac:dyDescent="0.2">
      <c r="A1990" t="s">
        <v>597</v>
      </c>
      <c r="B1990" t="s">
        <v>598</v>
      </c>
      <c r="C1990" t="s">
        <v>8519</v>
      </c>
      <c r="D1990" t="s">
        <v>2631</v>
      </c>
      <c r="E1990" t="s">
        <v>8513</v>
      </c>
      <c r="F1990">
        <v>46</v>
      </c>
      <c r="G1990" t="str" cm="1">
        <f t="array" ref="G1990">_xlfn.IFS(ISNUMBER(SEARCH("CP02",D1990)),"ราชพฤกษ",ISNUMBER(SEARCH("CP03",D1990)),"บางใหญ่",ISNUMBER(SEARCH("CP04",D1990)),"บางบอน",OR(ISNUMBER(SEARCH("CP",D1990)),ISNUMBER(SEARCH("BTC",#REF!))),"340",TRUE,"")</f>
        <v>บางบอน</v>
      </c>
    </row>
    <row r="1991" spans="1:7" x14ac:dyDescent="0.2">
      <c r="A1991" t="s">
        <v>10019</v>
      </c>
      <c r="B1991" t="s">
        <v>10020</v>
      </c>
      <c r="C1991" t="s">
        <v>8520</v>
      </c>
      <c r="D1991" t="s">
        <v>2683</v>
      </c>
      <c r="E1991" t="s">
        <v>8513</v>
      </c>
      <c r="F1991">
        <v>18</v>
      </c>
      <c r="G1991" t="str" cm="1">
        <f t="array" ref="G1991">_xlfn.IFS(ISNUMBER(SEARCH("CP02",D1991)),"ราชพฤกษ",ISNUMBER(SEARCH("CP03",D1991)),"บางใหญ่",ISNUMBER(SEARCH("CP04",D1991)),"บางบอน",OR(ISNUMBER(SEARCH("CP",D1991)),ISNUMBER(SEARCH("BTC",#REF!))),"340",TRUE,"")</f>
        <v>340</v>
      </c>
    </row>
    <row r="1992" spans="1:7" x14ac:dyDescent="0.2">
      <c r="A1992" t="s">
        <v>10019</v>
      </c>
      <c r="B1992" t="s">
        <v>10020</v>
      </c>
      <c r="C1992" t="s">
        <v>8516</v>
      </c>
      <c r="D1992" t="s">
        <v>2584</v>
      </c>
      <c r="E1992" t="s">
        <v>8513</v>
      </c>
      <c r="F1992">
        <v>34</v>
      </c>
      <c r="G1992" t="str" cm="1">
        <f t="array" ref="G1992">_xlfn.IFS(ISNUMBER(SEARCH("CP02",D1992)),"ราชพฤกษ",ISNUMBER(SEARCH("CP03",D1992)),"บางใหญ่",ISNUMBER(SEARCH("CP04",D1992)),"บางบอน",OR(ISNUMBER(SEARCH("CP",D1992)),ISNUMBER(SEARCH("BTC",#REF!))),"340",TRUE,"")</f>
        <v>ราชพฤกษ</v>
      </c>
    </row>
    <row r="1993" spans="1:7" x14ac:dyDescent="0.2">
      <c r="A1993" t="s">
        <v>10019</v>
      </c>
      <c r="B1993" t="s">
        <v>10020</v>
      </c>
      <c r="C1993" t="s">
        <v>8518</v>
      </c>
      <c r="D1993" t="s">
        <v>2605</v>
      </c>
      <c r="E1993" t="s">
        <v>8513</v>
      </c>
      <c r="F1993">
        <v>38</v>
      </c>
      <c r="G1993" t="str" cm="1">
        <f t="array" ref="G1993">_xlfn.IFS(ISNUMBER(SEARCH("CP02",D1993)),"ราชพฤกษ",ISNUMBER(SEARCH("CP03",D1993)),"บางใหญ่",ISNUMBER(SEARCH("CP04",D1993)),"บางบอน",OR(ISNUMBER(SEARCH("CP",D1993)),ISNUMBER(SEARCH("BTC",#REF!))),"340",TRUE,"")</f>
        <v>บางใหญ่</v>
      </c>
    </row>
    <row r="1994" spans="1:7" x14ac:dyDescent="0.2">
      <c r="A1994" t="s">
        <v>10019</v>
      </c>
      <c r="B1994" t="s">
        <v>10020</v>
      </c>
      <c r="C1994" t="s">
        <v>8519</v>
      </c>
      <c r="D1994" t="s">
        <v>2631</v>
      </c>
      <c r="E1994" t="s">
        <v>8513</v>
      </c>
      <c r="F1994">
        <v>46</v>
      </c>
      <c r="G1994" t="str" cm="1">
        <f t="array" ref="G1994">_xlfn.IFS(ISNUMBER(SEARCH("CP02",D1994)),"ราชพฤกษ",ISNUMBER(SEARCH("CP03",D1994)),"บางใหญ่",ISNUMBER(SEARCH("CP04",D1994)),"บางบอน",OR(ISNUMBER(SEARCH("CP",D1994)),ISNUMBER(SEARCH("BTC",#REF!))),"340",TRUE,"")</f>
        <v>บางบอน</v>
      </c>
    </row>
    <row r="1995" spans="1:7" x14ac:dyDescent="0.2">
      <c r="A1995" t="s">
        <v>10021</v>
      </c>
      <c r="B1995" t="s">
        <v>10022</v>
      </c>
      <c r="C1995" t="s">
        <v>8520</v>
      </c>
      <c r="D1995" t="s">
        <v>2683</v>
      </c>
      <c r="E1995" t="s">
        <v>8513</v>
      </c>
      <c r="F1995">
        <v>28</v>
      </c>
      <c r="G1995" t="str" cm="1">
        <f t="array" ref="G1995">_xlfn.IFS(ISNUMBER(SEARCH("CP02",D1995)),"ราชพฤกษ",ISNUMBER(SEARCH("CP03",D1995)),"บางใหญ่",ISNUMBER(SEARCH("CP04",D1995)),"บางบอน",OR(ISNUMBER(SEARCH("CP",D1995)),ISNUMBER(SEARCH("BTC",#REF!))),"340",TRUE,"")</f>
        <v>340</v>
      </c>
    </row>
    <row r="1996" spans="1:7" x14ac:dyDescent="0.2">
      <c r="A1996" t="s">
        <v>10021</v>
      </c>
      <c r="B1996" t="s">
        <v>10022</v>
      </c>
      <c r="C1996" t="s">
        <v>8516</v>
      </c>
      <c r="D1996" t="s">
        <v>2584</v>
      </c>
      <c r="E1996" t="s">
        <v>8513</v>
      </c>
      <c r="F1996">
        <v>32</v>
      </c>
      <c r="G1996" t="str" cm="1">
        <f t="array" ref="G1996">_xlfn.IFS(ISNUMBER(SEARCH("CP02",D1996)),"ราชพฤกษ",ISNUMBER(SEARCH("CP03",D1996)),"บางใหญ่",ISNUMBER(SEARCH("CP04",D1996)),"บางบอน",OR(ISNUMBER(SEARCH("CP",D1996)),ISNUMBER(SEARCH("BTC",#REF!))),"340",TRUE,"")</f>
        <v>ราชพฤกษ</v>
      </c>
    </row>
    <row r="1997" spans="1:7" x14ac:dyDescent="0.2">
      <c r="A1997" t="s">
        <v>10021</v>
      </c>
      <c r="B1997" t="s">
        <v>10022</v>
      </c>
      <c r="C1997" t="s">
        <v>8518</v>
      </c>
      <c r="D1997" t="s">
        <v>2605</v>
      </c>
      <c r="E1997" t="s">
        <v>8513</v>
      </c>
      <c r="F1997">
        <v>40</v>
      </c>
      <c r="G1997" t="str" cm="1">
        <f t="array" ref="G1997">_xlfn.IFS(ISNUMBER(SEARCH("CP02",D1997)),"ราชพฤกษ",ISNUMBER(SEARCH("CP03",D1997)),"บางใหญ่",ISNUMBER(SEARCH("CP04",D1997)),"บางบอน",OR(ISNUMBER(SEARCH("CP",D1997)),ISNUMBER(SEARCH("BTC",#REF!))),"340",TRUE,"")</f>
        <v>บางใหญ่</v>
      </c>
    </row>
    <row r="1998" spans="1:7" x14ac:dyDescent="0.2">
      <c r="A1998" t="s">
        <v>10021</v>
      </c>
      <c r="B1998" t="s">
        <v>10022</v>
      </c>
      <c r="C1998" t="s">
        <v>8519</v>
      </c>
      <c r="D1998" t="s">
        <v>2631</v>
      </c>
      <c r="E1998" t="s">
        <v>8513</v>
      </c>
      <c r="F1998">
        <v>44</v>
      </c>
      <c r="G1998" t="str" cm="1">
        <f t="array" ref="G1998">_xlfn.IFS(ISNUMBER(SEARCH("CP02",D1998)),"ราชพฤกษ",ISNUMBER(SEARCH("CP03",D1998)),"บางใหญ่",ISNUMBER(SEARCH("CP04",D1998)),"บางบอน",OR(ISNUMBER(SEARCH("CP",D1998)),ISNUMBER(SEARCH("BTC",#REF!))),"340",TRUE,"")</f>
        <v>บางบอน</v>
      </c>
    </row>
    <row r="1999" spans="1:7" x14ac:dyDescent="0.2">
      <c r="A1999" t="s">
        <v>10023</v>
      </c>
      <c r="B1999" t="s">
        <v>10024</v>
      </c>
      <c r="C1999" t="s">
        <v>8516</v>
      </c>
      <c r="D1999" t="s">
        <v>2584</v>
      </c>
      <c r="E1999" t="s">
        <v>8513</v>
      </c>
      <c r="F1999">
        <v>2</v>
      </c>
      <c r="G1999" t="str" cm="1">
        <f t="array" ref="G1999">_xlfn.IFS(ISNUMBER(SEARCH("CP02",D1999)),"ราชพฤกษ",ISNUMBER(SEARCH("CP03",D1999)),"บางใหญ่",ISNUMBER(SEARCH("CP04",D1999)),"บางบอน",OR(ISNUMBER(SEARCH("CP",D1999)),ISNUMBER(SEARCH("BTC",#REF!))),"340",TRUE,"")</f>
        <v>ราชพฤกษ</v>
      </c>
    </row>
    <row r="2000" spans="1:7" x14ac:dyDescent="0.2">
      <c r="A2000" t="s">
        <v>10025</v>
      </c>
      <c r="B2000" t="s">
        <v>10026</v>
      </c>
      <c r="C2000" t="s">
        <v>8516</v>
      </c>
      <c r="D2000" t="s">
        <v>2584</v>
      </c>
      <c r="E2000" t="s">
        <v>8513</v>
      </c>
      <c r="F2000">
        <v>2</v>
      </c>
      <c r="G2000" t="str" cm="1">
        <f t="array" ref="G2000">_xlfn.IFS(ISNUMBER(SEARCH("CP02",D2000)),"ราชพฤกษ",ISNUMBER(SEARCH("CP03",D2000)),"บางใหญ่",ISNUMBER(SEARCH("CP04",D2000)),"บางบอน",OR(ISNUMBER(SEARCH("CP",D2000)),ISNUMBER(SEARCH("BTC",#REF!))),"340",TRUE,"")</f>
        <v>ราชพฤกษ</v>
      </c>
    </row>
    <row r="2001" spans="1:7" x14ac:dyDescent="0.2">
      <c r="A2001" t="s">
        <v>10027</v>
      </c>
      <c r="B2001" t="s">
        <v>10028</v>
      </c>
      <c r="C2001" t="s">
        <v>8516</v>
      </c>
      <c r="D2001" t="s">
        <v>2584</v>
      </c>
      <c r="E2001" t="s">
        <v>8513</v>
      </c>
      <c r="F2001">
        <v>4</v>
      </c>
      <c r="G2001" t="str" cm="1">
        <f t="array" ref="G2001">_xlfn.IFS(ISNUMBER(SEARCH("CP02",D2001)),"ราชพฤกษ",ISNUMBER(SEARCH("CP03",D2001)),"บางใหญ่",ISNUMBER(SEARCH("CP04",D2001)),"บางบอน",OR(ISNUMBER(SEARCH("CP",D2001)),ISNUMBER(SEARCH("BTC",#REF!))),"340",TRUE,"")</f>
        <v>ราชพฤกษ</v>
      </c>
    </row>
    <row r="2002" spans="1:7" x14ac:dyDescent="0.2">
      <c r="A2002" t="s">
        <v>10029</v>
      </c>
      <c r="B2002" t="s">
        <v>10030</v>
      </c>
      <c r="C2002" t="s">
        <v>8516</v>
      </c>
      <c r="D2002" t="s">
        <v>2584</v>
      </c>
      <c r="E2002" t="s">
        <v>8513</v>
      </c>
      <c r="F2002">
        <v>2</v>
      </c>
      <c r="G2002" t="str" cm="1">
        <f t="array" ref="G2002">_xlfn.IFS(ISNUMBER(SEARCH("CP02",D2002)),"ราชพฤกษ",ISNUMBER(SEARCH("CP03",D2002)),"บางใหญ่",ISNUMBER(SEARCH("CP04",D2002)),"บางบอน",OR(ISNUMBER(SEARCH("CP",D2002)),ISNUMBER(SEARCH("BTC",#REF!))),"340",TRUE,"")</f>
        <v>ราชพฤกษ</v>
      </c>
    </row>
    <row r="2003" spans="1:7" x14ac:dyDescent="0.2">
      <c r="A2003" t="s">
        <v>10031</v>
      </c>
      <c r="B2003" t="s">
        <v>10032</v>
      </c>
      <c r="C2003" t="s">
        <v>8516</v>
      </c>
      <c r="D2003" t="s">
        <v>2584</v>
      </c>
      <c r="E2003" t="s">
        <v>8513</v>
      </c>
      <c r="F2003">
        <v>3</v>
      </c>
      <c r="G2003" t="str" cm="1">
        <f t="array" ref="G2003">_xlfn.IFS(ISNUMBER(SEARCH("CP02",D2003)),"ราชพฤกษ",ISNUMBER(SEARCH("CP03",D2003)),"บางใหญ่",ISNUMBER(SEARCH("CP04",D2003)),"บางบอน",OR(ISNUMBER(SEARCH("CP",D2003)),ISNUMBER(SEARCH("BTC",#REF!))),"340",TRUE,"")</f>
        <v>ราชพฤกษ</v>
      </c>
    </row>
    <row r="2004" spans="1:7" x14ac:dyDescent="0.2">
      <c r="A2004" t="s">
        <v>10033</v>
      </c>
      <c r="B2004" t="s">
        <v>10034</v>
      </c>
      <c r="C2004" t="s">
        <v>8516</v>
      </c>
      <c r="D2004" t="s">
        <v>2584</v>
      </c>
      <c r="E2004" t="s">
        <v>8513</v>
      </c>
      <c r="F2004">
        <v>2</v>
      </c>
      <c r="G2004" t="str" cm="1">
        <f t="array" ref="G2004">_xlfn.IFS(ISNUMBER(SEARCH("CP02",D2004)),"ราชพฤกษ",ISNUMBER(SEARCH("CP03",D2004)),"บางใหญ่",ISNUMBER(SEARCH("CP04",D2004)),"บางบอน",OR(ISNUMBER(SEARCH("CP",D2004)),ISNUMBER(SEARCH("BTC",#REF!))),"340",TRUE,"")</f>
        <v>ราชพฤกษ</v>
      </c>
    </row>
    <row r="2005" spans="1:7" x14ac:dyDescent="0.2">
      <c r="A2005" t="s">
        <v>10035</v>
      </c>
      <c r="B2005" t="s">
        <v>10036</v>
      </c>
      <c r="C2005" t="s">
        <v>8516</v>
      </c>
      <c r="D2005" t="s">
        <v>2584</v>
      </c>
      <c r="E2005" t="s">
        <v>8513</v>
      </c>
      <c r="F2005">
        <v>10</v>
      </c>
      <c r="G2005" t="str" cm="1">
        <f t="array" ref="G2005">_xlfn.IFS(ISNUMBER(SEARCH("CP02",D2005)),"ราชพฤกษ",ISNUMBER(SEARCH("CP03",D2005)),"บางใหญ่",ISNUMBER(SEARCH("CP04",D2005)),"บางบอน",OR(ISNUMBER(SEARCH("CP",D2005)),ISNUMBER(SEARCH("BTC",#REF!))),"340",TRUE,"")</f>
        <v>ราชพฤกษ</v>
      </c>
    </row>
    <row r="2006" spans="1:7" x14ac:dyDescent="0.2">
      <c r="A2006" t="s">
        <v>10037</v>
      </c>
      <c r="B2006" t="s">
        <v>10038</v>
      </c>
      <c r="C2006" t="s">
        <v>8516</v>
      </c>
      <c r="D2006" t="s">
        <v>2584</v>
      </c>
      <c r="E2006" t="s">
        <v>8513</v>
      </c>
      <c r="F2006">
        <v>1</v>
      </c>
      <c r="G2006" t="str" cm="1">
        <f t="array" ref="G2006">_xlfn.IFS(ISNUMBER(SEARCH("CP02",D2006)),"ราชพฤกษ",ISNUMBER(SEARCH("CP03",D2006)),"บางใหญ่",ISNUMBER(SEARCH("CP04",D2006)),"บางบอน",OR(ISNUMBER(SEARCH("CP",D2006)),ISNUMBER(SEARCH("BTC",#REF!))),"340",TRUE,"")</f>
        <v>ราชพฤกษ</v>
      </c>
    </row>
    <row r="2007" spans="1:7" x14ac:dyDescent="0.2">
      <c r="A2007" t="s">
        <v>10039</v>
      </c>
      <c r="B2007" t="s">
        <v>10040</v>
      </c>
      <c r="C2007" t="s">
        <v>8516</v>
      </c>
      <c r="D2007" t="s">
        <v>2584</v>
      </c>
      <c r="E2007" t="s">
        <v>8513</v>
      </c>
      <c r="F2007">
        <v>60</v>
      </c>
      <c r="G2007" t="str" cm="1">
        <f t="array" ref="G2007">_xlfn.IFS(ISNUMBER(SEARCH("CP02",D2007)),"ราชพฤกษ",ISNUMBER(SEARCH("CP03",D2007)),"บางใหญ่",ISNUMBER(SEARCH("CP04",D2007)),"บางบอน",OR(ISNUMBER(SEARCH("CP",D2007)),ISNUMBER(SEARCH("BTC",#REF!))),"340",TRUE,"")</f>
        <v>ราชพฤกษ</v>
      </c>
    </row>
    <row r="2008" spans="1:7" x14ac:dyDescent="0.2">
      <c r="A2008" t="s">
        <v>10039</v>
      </c>
      <c r="B2008" t="s">
        <v>10040</v>
      </c>
      <c r="C2008" t="s">
        <v>8518</v>
      </c>
      <c r="D2008" t="s">
        <v>2605</v>
      </c>
      <c r="E2008" t="s">
        <v>8513</v>
      </c>
      <c r="F2008">
        <v>32</v>
      </c>
      <c r="G2008" t="str" cm="1">
        <f t="array" ref="G2008">_xlfn.IFS(ISNUMBER(SEARCH("CP02",D2008)),"ราชพฤกษ",ISNUMBER(SEARCH("CP03",D2008)),"บางใหญ่",ISNUMBER(SEARCH("CP04",D2008)),"บางบอน",OR(ISNUMBER(SEARCH("CP",D2008)),ISNUMBER(SEARCH("BTC",#REF!))),"340",TRUE,"")</f>
        <v>บางใหญ่</v>
      </c>
    </row>
    <row r="2009" spans="1:7" x14ac:dyDescent="0.2">
      <c r="A2009" t="s">
        <v>10039</v>
      </c>
      <c r="B2009" t="s">
        <v>10040</v>
      </c>
      <c r="C2009" t="s">
        <v>8519</v>
      </c>
      <c r="D2009" t="s">
        <v>2631</v>
      </c>
      <c r="E2009" t="s">
        <v>8513</v>
      </c>
      <c r="F2009">
        <v>48</v>
      </c>
      <c r="G2009" t="str" cm="1">
        <f t="array" ref="G2009">_xlfn.IFS(ISNUMBER(SEARCH("CP02",D2009)),"ราชพฤกษ",ISNUMBER(SEARCH("CP03",D2009)),"บางใหญ่",ISNUMBER(SEARCH("CP04",D2009)),"บางบอน",OR(ISNUMBER(SEARCH("CP",D2009)),ISNUMBER(SEARCH("BTC",#REF!))),"340",TRUE,"")</f>
        <v>บางบอน</v>
      </c>
    </row>
    <row r="2010" spans="1:7" x14ac:dyDescent="0.2">
      <c r="A2010" t="s">
        <v>599</v>
      </c>
      <c r="B2010" t="s">
        <v>600</v>
      </c>
      <c r="C2010" t="s">
        <v>8520</v>
      </c>
      <c r="D2010" t="s">
        <v>2683</v>
      </c>
      <c r="E2010" t="s">
        <v>8513</v>
      </c>
      <c r="F2010">
        <v>100</v>
      </c>
      <c r="G2010" t="str" cm="1">
        <f t="array" ref="G2010">_xlfn.IFS(ISNUMBER(SEARCH("CP02",D2010)),"ราชพฤกษ",ISNUMBER(SEARCH("CP03",D2010)),"บางใหญ่",ISNUMBER(SEARCH("CP04",D2010)),"บางบอน",OR(ISNUMBER(SEARCH("CP",D2010)),ISNUMBER(SEARCH("BTC",#REF!))),"340",TRUE,"")</f>
        <v>340</v>
      </c>
    </row>
    <row r="2011" spans="1:7" x14ac:dyDescent="0.2">
      <c r="A2011" t="s">
        <v>599</v>
      </c>
      <c r="B2011" t="s">
        <v>600</v>
      </c>
      <c r="C2011" t="s">
        <v>8516</v>
      </c>
      <c r="D2011" t="s">
        <v>2584</v>
      </c>
      <c r="E2011" t="s">
        <v>8513</v>
      </c>
      <c r="F2011">
        <v>40</v>
      </c>
      <c r="G2011" t="str" cm="1">
        <f t="array" ref="G2011">_xlfn.IFS(ISNUMBER(SEARCH("CP02",D2011)),"ราชพฤกษ",ISNUMBER(SEARCH("CP03",D2011)),"บางใหญ่",ISNUMBER(SEARCH("CP04",D2011)),"บางบอน",OR(ISNUMBER(SEARCH("CP",D2011)),ISNUMBER(SEARCH("BTC",#REF!))),"340",TRUE,"")</f>
        <v>ราชพฤกษ</v>
      </c>
    </row>
    <row r="2012" spans="1:7" x14ac:dyDescent="0.2">
      <c r="A2012" t="s">
        <v>599</v>
      </c>
      <c r="B2012" t="s">
        <v>600</v>
      </c>
      <c r="C2012" t="s">
        <v>8518</v>
      </c>
      <c r="D2012" t="s">
        <v>2605</v>
      </c>
      <c r="E2012" t="s">
        <v>8513</v>
      </c>
      <c r="F2012">
        <v>24</v>
      </c>
      <c r="G2012" t="str" cm="1">
        <f t="array" ref="G2012">_xlfn.IFS(ISNUMBER(SEARCH("CP02",D2012)),"ราชพฤกษ",ISNUMBER(SEARCH("CP03",D2012)),"บางใหญ่",ISNUMBER(SEARCH("CP04",D2012)),"บางบอน",OR(ISNUMBER(SEARCH("CP",D2012)),ISNUMBER(SEARCH("BTC",#REF!))),"340",TRUE,"")</f>
        <v>บางใหญ่</v>
      </c>
    </row>
    <row r="2013" spans="1:7" x14ac:dyDescent="0.2">
      <c r="A2013" t="s">
        <v>599</v>
      </c>
      <c r="B2013" t="s">
        <v>600</v>
      </c>
      <c r="C2013" t="s">
        <v>8519</v>
      </c>
      <c r="D2013" t="s">
        <v>2631</v>
      </c>
      <c r="E2013" t="s">
        <v>8513</v>
      </c>
      <c r="F2013">
        <v>52</v>
      </c>
      <c r="G2013" t="str" cm="1">
        <f t="array" ref="G2013">_xlfn.IFS(ISNUMBER(SEARCH("CP02",D2013)),"ราชพฤกษ",ISNUMBER(SEARCH("CP03",D2013)),"บางใหญ่",ISNUMBER(SEARCH("CP04",D2013)),"บางบอน",OR(ISNUMBER(SEARCH("CP",D2013)),ISNUMBER(SEARCH("BTC",#REF!))),"340",TRUE,"")</f>
        <v>บางบอน</v>
      </c>
    </row>
    <row r="2014" spans="1:7" x14ac:dyDescent="0.2">
      <c r="A2014" t="s">
        <v>10041</v>
      </c>
      <c r="B2014" t="s">
        <v>10042</v>
      </c>
      <c r="C2014" t="s">
        <v>8516</v>
      </c>
      <c r="D2014" t="s">
        <v>2584</v>
      </c>
      <c r="E2014" t="s">
        <v>8513</v>
      </c>
      <c r="F2014">
        <v>52</v>
      </c>
      <c r="G2014" t="str" cm="1">
        <f t="array" ref="G2014">_xlfn.IFS(ISNUMBER(SEARCH("CP02",D2014)),"ราชพฤกษ",ISNUMBER(SEARCH("CP03",D2014)),"บางใหญ่",ISNUMBER(SEARCH("CP04",D2014)),"บางบอน",OR(ISNUMBER(SEARCH("CP",D2014)),ISNUMBER(SEARCH("BTC",#REF!))),"340",TRUE,"")</f>
        <v>ราชพฤกษ</v>
      </c>
    </row>
    <row r="2015" spans="1:7" x14ac:dyDescent="0.2">
      <c r="A2015" t="s">
        <v>10041</v>
      </c>
      <c r="B2015" t="s">
        <v>10042</v>
      </c>
      <c r="C2015" t="s">
        <v>8519</v>
      </c>
      <c r="D2015" t="s">
        <v>2631</v>
      </c>
      <c r="E2015" t="s">
        <v>8513</v>
      </c>
      <c r="F2015">
        <v>52</v>
      </c>
      <c r="G2015" t="str" cm="1">
        <f t="array" ref="G2015">_xlfn.IFS(ISNUMBER(SEARCH("CP02",D2015)),"ราชพฤกษ",ISNUMBER(SEARCH("CP03",D2015)),"บางใหญ่",ISNUMBER(SEARCH("CP04",D2015)),"บางบอน",OR(ISNUMBER(SEARCH("CP",D2015)),ISNUMBER(SEARCH("BTC",#REF!))),"340",TRUE,"")</f>
        <v>บางบอน</v>
      </c>
    </row>
    <row r="2016" spans="1:7" x14ac:dyDescent="0.2">
      <c r="A2016" t="s">
        <v>10043</v>
      </c>
      <c r="B2016" t="s">
        <v>10044</v>
      </c>
      <c r="C2016" t="s">
        <v>8518</v>
      </c>
      <c r="D2016" t="s">
        <v>2605</v>
      </c>
      <c r="E2016" t="s">
        <v>8511</v>
      </c>
      <c r="F2016">
        <v>2</v>
      </c>
      <c r="G2016" t="str" cm="1">
        <f t="array" ref="G2016">_xlfn.IFS(ISNUMBER(SEARCH("CP02",D2016)),"ราชพฤกษ",ISNUMBER(SEARCH("CP03",D2016)),"บางใหญ่",ISNUMBER(SEARCH("CP04",D2016)),"บางบอน",OR(ISNUMBER(SEARCH("CP",D2016)),ISNUMBER(SEARCH("BTC",#REF!))),"340",TRUE,"")</f>
        <v>บางใหญ่</v>
      </c>
    </row>
    <row r="2017" spans="1:7" x14ac:dyDescent="0.2">
      <c r="A2017" t="s">
        <v>10043</v>
      </c>
      <c r="B2017" t="s">
        <v>10044</v>
      </c>
      <c r="C2017" t="s">
        <v>8519</v>
      </c>
      <c r="D2017" t="s">
        <v>2631</v>
      </c>
      <c r="E2017" t="s">
        <v>8511</v>
      </c>
      <c r="F2017">
        <v>2</v>
      </c>
      <c r="G2017" t="str" cm="1">
        <f t="array" ref="G2017">_xlfn.IFS(ISNUMBER(SEARCH("CP02",D2017)),"ราชพฤกษ",ISNUMBER(SEARCH("CP03",D2017)),"บางใหญ่",ISNUMBER(SEARCH("CP04",D2017)),"บางบอน",OR(ISNUMBER(SEARCH("CP",D2017)),ISNUMBER(SEARCH("BTC",#REF!))),"340",TRUE,"")</f>
        <v>บางบอน</v>
      </c>
    </row>
    <row r="2018" spans="1:7" x14ac:dyDescent="0.2">
      <c r="A2018" t="s">
        <v>10045</v>
      </c>
      <c r="B2018" t="s">
        <v>10046</v>
      </c>
      <c r="C2018" t="s">
        <v>8520</v>
      </c>
      <c r="D2018" t="s">
        <v>2683</v>
      </c>
      <c r="E2018" t="s">
        <v>8513</v>
      </c>
      <c r="F2018">
        <v>2</v>
      </c>
      <c r="G2018" t="str" cm="1">
        <f t="array" ref="G2018">_xlfn.IFS(ISNUMBER(SEARCH("CP02",D2018)),"ราชพฤกษ",ISNUMBER(SEARCH("CP03",D2018)),"บางใหญ่",ISNUMBER(SEARCH("CP04",D2018)),"บางบอน",OR(ISNUMBER(SEARCH("CP",D2018)),ISNUMBER(SEARCH("BTC",#REF!))),"340",TRUE,"")</f>
        <v>340</v>
      </c>
    </row>
    <row r="2019" spans="1:7" x14ac:dyDescent="0.2">
      <c r="A2019" t="s">
        <v>10047</v>
      </c>
      <c r="B2019" t="s">
        <v>10048</v>
      </c>
      <c r="C2019" t="s">
        <v>8520</v>
      </c>
      <c r="D2019" t="s">
        <v>2683</v>
      </c>
      <c r="E2019" t="s">
        <v>8513</v>
      </c>
      <c r="F2019">
        <v>2</v>
      </c>
      <c r="G2019" t="str" cm="1">
        <f t="array" ref="G2019">_xlfn.IFS(ISNUMBER(SEARCH("CP02",D2019)),"ราชพฤกษ",ISNUMBER(SEARCH("CP03",D2019)),"บางใหญ่",ISNUMBER(SEARCH("CP04",D2019)),"บางบอน",OR(ISNUMBER(SEARCH("CP",D2019)),ISNUMBER(SEARCH("BTC",#REF!))),"340",TRUE,"")</f>
        <v>340</v>
      </c>
    </row>
    <row r="2020" spans="1:7" x14ac:dyDescent="0.2">
      <c r="A2020" t="s">
        <v>10049</v>
      </c>
      <c r="B2020" t="s">
        <v>10050</v>
      </c>
      <c r="C2020" t="s">
        <v>8518</v>
      </c>
      <c r="D2020" t="s">
        <v>2605</v>
      </c>
      <c r="E2020" t="s">
        <v>8513</v>
      </c>
      <c r="F2020">
        <v>2</v>
      </c>
      <c r="G2020" t="str" cm="1">
        <f t="array" ref="G2020">_xlfn.IFS(ISNUMBER(SEARCH("CP02",D2020)),"ราชพฤกษ",ISNUMBER(SEARCH("CP03",D2020)),"บางใหญ่",ISNUMBER(SEARCH("CP04",D2020)),"บางบอน",OR(ISNUMBER(SEARCH("CP",D2020)),ISNUMBER(SEARCH("BTC",#REF!))),"340",TRUE,"")</f>
        <v>บางใหญ่</v>
      </c>
    </row>
    <row r="2021" spans="1:7" x14ac:dyDescent="0.2">
      <c r="A2021" t="s">
        <v>10051</v>
      </c>
      <c r="B2021" t="s">
        <v>10052</v>
      </c>
      <c r="C2021" t="s">
        <v>8518</v>
      </c>
      <c r="D2021" t="s">
        <v>2605</v>
      </c>
      <c r="E2021" t="s">
        <v>8513</v>
      </c>
      <c r="F2021">
        <v>2</v>
      </c>
      <c r="G2021" t="str" cm="1">
        <f t="array" ref="G2021">_xlfn.IFS(ISNUMBER(SEARCH("CP02",D2021)),"ราชพฤกษ",ISNUMBER(SEARCH("CP03",D2021)),"บางใหญ่",ISNUMBER(SEARCH("CP04",D2021)),"บางบอน",OR(ISNUMBER(SEARCH("CP",D2021)),ISNUMBER(SEARCH("BTC",#REF!))),"340",TRUE,"")</f>
        <v>บางใหญ่</v>
      </c>
    </row>
    <row r="2022" spans="1:7" x14ac:dyDescent="0.2">
      <c r="A2022" t="s">
        <v>10053</v>
      </c>
      <c r="B2022" t="s">
        <v>10054</v>
      </c>
      <c r="C2022" t="s">
        <v>8518</v>
      </c>
      <c r="D2022" t="s">
        <v>2605</v>
      </c>
      <c r="E2022" t="s">
        <v>8513</v>
      </c>
      <c r="F2022">
        <v>2</v>
      </c>
      <c r="G2022" t="str" cm="1">
        <f t="array" ref="G2022">_xlfn.IFS(ISNUMBER(SEARCH("CP02",D2022)),"ราชพฤกษ",ISNUMBER(SEARCH("CP03",D2022)),"บางใหญ่",ISNUMBER(SEARCH("CP04",D2022)),"บางบอน",OR(ISNUMBER(SEARCH("CP",D2022)),ISNUMBER(SEARCH("BTC",#REF!))),"340",TRUE,"")</f>
        <v>บางใหญ่</v>
      </c>
    </row>
    <row r="2023" spans="1:7" x14ac:dyDescent="0.2">
      <c r="A2023" t="s">
        <v>10055</v>
      </c>
      <c r="B2023" t="s">
        <v>10056</v>
      </c>
      <c r="C2023" t="s">
        <v>8526</v>
      </c>
      <c r="D2023" t="s">
        <v>8527</v>
      </c>
      <c r="E2023" t="s">
        <v>8511</v>
      </c>
      <c r="F2023">
        <v>14</v>
      </c>
      <c r="G2023" t="str" cm="1">
        <f t="array" ref="G2023">_xlfn.IFS(ISNUMBER(SEARCH("CP02",D2023)),"ราชพฤกษ",ISNUMBER(SEARCH("CP03",D2023)),"บางใหญ่",ISNUMBER(SEARCH("CP04",D2023)),"บางบอน",OR(ISNUMBER(SEARCH("CP",D2023)),ISNUMBER(SEARCH("BTC",#REF!))),"340",TRUE,"")</f>
        <v/>
      </c>
    </row>
    <row r="2024" spans="1:7" x14ac:dyDescent="0.2">
      <c r="A2024" t="s">
        <v>10057</v>
      </c>
      <c r="B2024" t="s">
        <v>10058</v>
      </c>
      <c r="C2024" t="s">
        <v>8530</v>
      </c>
      <c r="D2024" t="s">
        <v>8543</v>
      </c>
      <c r="E2024" t="s">
        <v>8511</v>
      </c>
      <c r="F2024">
        <v>10</v>
      </c>
      <c r="G2024" t="str" cm="1">
        <f t="array" ref="G2024">_xlfn.IFS(ISNUMBER(SEARCH("CP02",D2024)),"ราชพฤกษ",ISNUMBER(SEARCH("CP03",D2024)),"บางใหญ่",ISNUMBER(SEARCH("CP04",D2024)),"บางบอน",OR(ISNUMBER(SEARCH("CP",D2024)),ISNUMBER(SEARCH("BTC",#REF!))),"340",TRUE,"")</f>
        <v/>
      </c>
    </row>
    <row r="2025" spans="1:7" x14ac:dyDescent="0.2">
      <c r="A2025" t="s">
        <v>10057</v>
      </c>
      <c r="B2025" t="s">
        <v>10058</v>
      </c>
      <c r="C2025" t="s">
        <v>8526</v>
      </c>
      <c r="D2025" t="s">
        <v>8527</v>
      </c>
      <c r="E2025" t="s">
        <v>8511</v>
      </c>
      <c r="F2025">
        <v>8</v>
      </c>
      <c r="G2025" t="str" cm="1">
        <f t="array" ref="G2025">_xlfn.IFS(ISNUMBER(SEARCH("CP02",D2025)),"ราชพฤกษ",ISNUMBER(SEARCH("CP03",D2025)),"บางใหญ่",ISNUMBER(SEARCH("CP04",D2025)),"บางบอน",OR(ISNUMBER(SEARCH("CP",D2025)),ISNUMBER(SEARCH("BTC",#REF!))),"340",TRUE,"")</f>
        <v/>
      </c>
    </row>
    <row r="2026" spans="1:7" x14ac:dyDescent="0.2">
      <c r="A2026" t="s">
        <v>10059</v>
      </c>
      <c r="B2026" t="s">
        <v>10060</v>
      </c>
      <c r="C2026" t="s">
        <v>8526</v>
      </c>
      <c r="D2026" t="s">
        <v>8527</v>
      </c>
      <c r="E2026" t="s">
        <v>8511</v>
      </c>
      <c r="F2026">
        <v>18</v>
      </c>
      <c r="G2026" t="str" cm="1">
        <f t="array" ref="G2026">_xlfn.IFS(ISNUMBER(SEARCH("CP02",D2026)),"ราชพฤกษ",ISNUMBER(SEARCH("CP03",D2026)),"บางใหญ่",ISNUMBER(SEARCH("CP04",D2026)),"บางบอน",OR(ISNUMBER(SEARCH("CP",D2026)),ISNUMBER(SEARCH("BTC",#REF!))),"340",TRUE,"")</f>
        <v/>
      </c>
    </row>
    <row r="2027" spans="1:7" x14ac:dyDescent="0.2">
      <c r="A2027" t="s">
        <v>10061</v>
      </c>
      <c r="B2027" t="s">
        <v>10062</v>
      </c>
      <c r="C2027" t="s">
        <v>8526</v>
      </c>
      <c r="D2027" t="s">
        <v>8527</v>
      </c>
      <c r="E2027" t="s">
        <v>8511</v>
      </c>
      <c r="F2027">
        <v>6</v>
      </c>
      <c r="G2027" t="str" cm="1">
        <f t="array" ref="G2027">_xlfn.IFS(ISNUMBER(SEARCH("CP02",D2027)),"ราชพฤกษ",ISNUMBER(SEARCH("CP03",D2027)),"บางใหญ่",ISNUMBER(SEARCH("CP04",D2027)),"บางบอน",OR(ISNUMBER(SEARCH("CP",D2027)),ISNUMBER(SEARCH("BTC",#REF!))),"340",TRUE,"")</f>
        <v/>
      </c>
    </row>
    <row r="2028" spans="1:7" x14ac:dyDescent="0.2">
      <c r="A2028" t="s">
        <v>10063</v>
      </c>
      <c r="B2028" t="s">
        <v>10064</v>
      </c>
      <c r="C2028" t="s">
        <v>8526</v>
      </c>
      <c r="D2028" t="s">
        <v>8527</v>
      </c>
      <c r="E2028" t="s">
        <v>8511</v>
      </c>
      <c r="F2028">
        <v>14</v>
      </c>
      <c r="G2028" t="str" cm="1">
        <f t="array" ref="G2028">_xlfn.IFS(ISNUMBER(SEARCH("CP02",D2028)),"ราชพฤกษ",ISNUMBER(SEARCH("CP03",D2028)),"บางใหญ่",ISNUMBER(SEARCH("CP04",D2028)),"บางบอน",OR(ISNUMBER(SEARCH("CP",D2028)),ISNUMBER(SEARCH("BTC",#REF!))),"340",TRUE,"")</f>
        <v/>
      </c>
    </row>
    <row r="2029" spans="1:7" x14ac:dyDescent="0.2">
      <c r="A2029" t="s">
        <v>10065</v>
      </c>
      <c r="B2029" t="s">
        <v>10066</v>
      </c>
      <c r="C2029" t="s">
        <v>8520</v>
      </c>
      <c r="D2029" t="s">
        <v>2683</v>
      </c>
      <c r="E2029" t="s">
        <v>8511</v>
      </c>
      <c r="F2029">
        <v>10</v>
      </c>
      <c r="G2029" t="str" cm="1">
        <f t="array" ref="G2029">_xlfn.IFS(ISNUMBER(SEARCH("CP02",D2029)),"ราชพฤกษ",ISNUMBER(SEARCH("CP03",D2029)),"บางใหญ่",ISNUMBER(SEARCH("CP04",D2029)),"บางบอน",OR(ISNUMBER(SEARCH("CP",D2029)),ISNUMBER(SEARCH("BTC",#REF!))),"340",TRUE,"")</f>
        <v>340</v>
      </c>
    </row>
    <row r="2030" spans="1:7" x14ac:dyDescent="0.2">
      <c r="A2030" t="s">
        <v>10067</v>
      </c>
      <c r="B2030" t="s">
        <v>10068</v>
      </c>
      <c r="C2030" t="s">
        <v>8520</v>
      </c>
      <c r="D2030" t="s">
        <v>2683</v>
      </c>
      <c r="E2030" t="s">
        <v>8511</v>
      </c>
      <c r="F2030">
        <v>12</v>
      </c>
      <c r="G2030" t="str" cm="1">
        <f t="array" ref="G2030">_xlfn.IFS(ISNUMBER(SEARCH("CP02",D2030)),"ราชพฤกษ",ISNUMBER(SEARCH("CP03",D2030)),"บางใหญ่",ISNUMBER(SEARCH("CP04",D2030)),"บางบอน",OR(ISNUMBER(SEARCH("CP",D2030)),ISNUMBER(SEARCH("BTC",#REF!))),"340",TRUE,"")</f>
        <v>340</v>
      </c>
    </row>
    <row r="2031" spans="1:7" x14ac:dyDescent="0.2">
      <c r="A2031" t="s">
        <v>589</v>
      </c>
      <c r="B2031" t="s">
        <v>590</v>
      </c>
      <c r="C2031" t="s">
        <v>8520</v>
      </c>
      <c r="D2031" t="s">
        <v>2683</v>
      </c>
      <c r="E2031" t="s">
        <v>8511</v>
      </c>
      <c r="F2031">
        <v>14</v>
      </c>
      <c r="G2031" t="str" cm="1">
        <f t="array" ref="G2031">_xlfn.IFS(ISNUMBER(SEARCH("CP02",D2031)),"ราชพฤกษ",ISNUMBER(SEARCH("CP03",D2031)),"บางใหญ่",ISNUMBER(SEARCH("CP04",D2031)),"บางบอน",OR(ISNUMBER(SEARCH("CP",D2031)),ISNUMBER(SEARCH("BTC",#REF!))),"340",TRUE,"")</f>
        <v>340</v>
      </c>
    </row>
    <row r="2032" spans="1:7" x14ac:dyDescent="0.2">
      <c r="A2032" t="s">
        <v>589</v>
      </c>
      <c r="B2032" t="s">
        <v>590</v>
      </c>
      <c r="C2032" t="s">
        <v>8518</v>
      </c>
      <c r="D2032" t="s">
        <v>2605</v>
      </c>
      <c r="E2032" t="s">
        <v>8511</v>
      </c>
      <c r="F2032">
        <v>2</v>
      </c>
      <c r="G2032" t="str" cm="1">
        <f t="array" ref="G2032">_xlfn.IFS(ISNUMBER(SEARCH("CP02",D2032)),"ราชพฤกษ",ISNUMBER(SEARCH("CP03",D2032)),"บางใหญ่",ISNUMBER(SEARCH("CP04",D2032)),"บางบอน",OR(ISNUMBER(SEARCH("CP",D2032)),ISNUMBER(SEARCH("BTC",#REF!))),"340",TRUE,"")</f>
        <v>บางใหญ่</v>
      </c>
    </row>
    <row r="2033" spans="1:7" x14ac:dyDescent="0.2">
      <c r="A2033" t="s">
        <v>593</v>
      </c>
      <c r="B2033" t="s">
        <v>594</v>
      </c>
      <c r="C2033" t="s">
        <v>8520</v>
      </c>
      <c r="D2033" t="s">
        <v>2683</v>
      </c>
      <c r="E2033" t="s">
        <v>8511</v>
      </c>
      <c r="F2033">
        <v>7</v>
      </c>
      <c r="G2033" t="str" cm="1">
        <f t="array" ref="G2033">_xlfn.IFS(ISNUMBER(SEARCH("CP02",D2033)),"ราชพฤกษ",ISNUMBER(SEARCH("CP03",D2033)),"บางใหญ่",ISNUMBER(SEARCH("CP04",D2033)),"บางบอน",OR(ISNUMBER(SEARCH("CP",D2033)),ISNUMBER(SEARCH("BTC",#REF!))),"340",TRUE,"")</f>
        <v>340</v>
      </c>
    </row>
    <row r="2034" spans="1:7" x14ac:dyDescent="0.2">
      <c r="A2034" t="s">
        <v>591</v>
      </c>
      <c r="B2034" t="s">
        <v>592</v>
      </c>
      <c r="C2034" t="s">
        <v>8520</v>
      </c>
      <c r="D2034" t="s">
        <v>2683</v>
      </c>
      <c r="E2034" t="s">
        <v>8511</v>
      </c>
      <c r="F2034">
        <v>8</v>
      </c>
      <c r="G2034" t="str" cm="1">
        <f t="array" ref="G2034">_xlfn.IFS(ISNUMBER(SEARCH("CP02",D2034)),"ราชพฤกษ",ISNUMBER(SEARCH("CP03",D2034)),"บางใหญ่",ISNUMBER(SEARCH("CP04",D2034)),"บางบอน",OR(ISNUMBER(SEARCH("CP",D2034)),ISNUMBER(SEARCH("BTC",#REF!))),"340",TRUE,"")</f>
        <v>340</v>
      </c>
    </row>
    <row r="2035" spans="1:7" x14ac:dyDescent="0.2">
      <c r="A2035" t="s">
        <v>10069</v>
      </c>
      <c r="B2035" t="s">
        <v>10070</v>
      </c>
      <c r="C2035" t="s">
        <v>8520</v>
      </c>
      <c r="D2035" t="s">
        <v>2683</v>
      </c>
      <c r="E2035" t="s">
        <v>8511</v>
      </c>
      <c r="F2035">
        <v>6</v>
      </c>
      <c r="G2035" t="str" cm="1">
        <f t="array" ref="G2035">_xlfn.IFS(ISNUMBER(SEARCH("CP02",D2035)),"ราชพฤกษ",ISNUMBER(SEARCH("CP03",D2035)),"บางใหญ่",ISNUMBER(SEARCH("CP04",D2035)),"บางบอน",OR(ISNUMBER(SEARCH("CP",D2035)),ISNUMBER(SEARCH("BTC",#REF!))),"340",TRUE,"")</f>
        <v>340</v>
      </c>
    </row>
    <row r="2036" spans="1:7" x14ac:dyDescent="0.2">
      <c r="A2036" t="s">
        <v>2513</v>
      </c>
      <c r="B2036" t="s">
        <v>2514</v>
      </c>
      <c r="C2036" t="s">
        <v>8520</v>
      </c>
      <c r="D2036" t="s">
        <v>2683</v>
      </c>
      <c r="E2036" t="s">
        <v>8792</v>
      </c>
      <c r="F2036">
        <v>9</v>
      </c>
      <c r="G2036" t="str" cm="1">
        <f t="array" ref="G2036">_xlfn.IFS(ISNUMBER(SEARCH("CP02",D2036)),"ราชพฤกษ",ISNUMBER(SEARCH("CP03",D2036)),"บางใหญ่",ISNUMBER(SEARCH("CP04",D2036)),"บางบอน",OR(ISNUMBER(SEARCH("CP",D2036)),ISNUMBER(SEARCH("BTC",#REF!))),"340",TRUE,"")</f>
        <v>340</v>
      </c>
    </row>
    <row r="2037" spans="1:7" x14ac:dyDescent="0.2">
      <c r="A2037" t="s">
        <v>2511</v>
      </c>
      <c r="B2037" t="s">
        <v>2512</v>
      </c>
      <c r="C2037" t="s">
        <v>8516</v>
      </c>
      <c r="D2037" t="s">
        <v>2584</v>
      </c>
      <c r="E2037" t="s">
        <v>8792</v>
      </c>
      <c r="F2037">
        <v>1</v>
      </c>
      <c r="G2037" t="str" cm="1">
        <f t="array" ref="G2037">_xlfn.IFS(ISNUMBER(SEARCH("CP02",D2037)),"ราชพฤกษ",ISNUMBER(SEARCH("CP03",D2037)),"บางใหญ่",ISNUMBER(SEARCH("CP04",D2037)),"บางบอน",OR(ISNUMBER(SEARCH("CP",D2037)),ISNUMBER(SEARCH("BTC",#REF!))),"340",TRUE,"")</f>
        <v>ราชพฤกษ</v>
      </c>
    </row>
    <row r="2038" spans="1:7" x14ac:dyDescent="0.2">
      <c r="A2038" t="s">
        <v>2511</v>
      </c>
      <c r="B2038" t="s">
        <v>2512</v>
      </c>
      <c r="C2038" t="s">
        <v>8519</v>
      </c>
      <c r="D2038" t="s">
        <v>2631</v>
      </c>
      <c r="E2038" t="s">
        <v>8792</v>
      </c>
      <c r="F2038">
        <v>8</v>
      </c>
      <c r="G2038" t="str" cm="1">
        <f t="array" ref="G2038">_xlfn.IFS(ISNUMBER(SEARCH("CP02",D2038)),"ราชพฤกษ",ISNUMBER(SEARCH("CP03",D2038)),"บางใหญ่",ISNUMBER(SEARCH("CP04",D2038)),"บางบอน",OR(ISNUMBER(SEARCH("CP",D2038)),ISNUMBER(SEARCH("BTC",#REF!))),"340",TRUE,"")</f>
        <v>บางบอน</v>
      </c>
    </row>
    <row r="2039" spans="1:7" x14ac:dyDescent="0.2">
      <c r="A2039" t="s">
        <v>2517</v>
      </c>
      <c r="B2039" t="s">
        <v>2518</v>
      </c>
      <c r="C2039" t="s">
        <v>8520</v>
      </c>
      <c r="D2039" t="s">
        <v>2683</v>
      </c>
      <c r="E2039" t="s">
        <v>8792</v>
      </c>
      <c r="F2039">
        <v>2</v>
      </c>
      <c r="G2039" t="str" cm="1">
        <f t="array" ref="G2039">_xlfn.IFS(ISNUMBER(SEARCH("CP02",D2039)),"ราชพฤกษ",ISNUMBER(SEARCH("CP03",D2039)),"บางใหญ่",ISNUMBER(SEARCH("CP04",D2039)),"บางบอน",OR(ISNUMBER(SEARCH("CP",D2039)),ISNUMBER(SEARCH("BTC",#REF!))),"340",TRUE,"")</f>
        <v>340</v>
      </c>
    </row>
    <row r="2040" spans="1:7" x14ac:dyDescent="0.2">
      <c r="A2040" t="s">
        <v>2517</v>
      </c>
      <c r="B2040" t="s">
        <v>2518</v>
      </c>
      <c r="C2040" t="s">
        <v>8518</v>
      </c>
      <c r="D2040" t="s">
        <v>2605</v>
      </c>
      <c r="E2040" t="s">
        <v>8792</v>
      </c>
      <c r="F2040">
        <v>3</v>
      </c>
      <c r="G2040" t="str" cm="1">
        <f t="array" ref="G2040">_xlfn.IFS(ISNUMBER(SEARCH("CP02",D2040)),"ราชพฤกษ",ISNUMBER(SEARCH("CP03",D2040)),"บางใหญ่",ISNUMBER(SEARCH("CP04",D2040)),"บางบอน",OR(ISNUMBER(SEARCH("CP",D2040)),ISNUMBER(SEARCH("BTC",#REF!))),"340",TRUE,"")</f>
        <v>บางใหญ่</v>
      </c>
    </row>
    <row r="2041" spans="1:7" x14ac:dyDescent="0.2">
      <c r="A2041" t="s">
        <v>2525</v>
      </c>
      <c r="B2041" t="s">
        <v>2526</v>
      </c>
      <c r="C2041" t="s">
        <v>8520</v>
      </c>
      <c r="D2041" t="s">
        <v>2683</v>
      </c>
      <c r="E2041" t="s">
        <v>8792</v>
      </c>
      <c r="F2041">
        <v>8</v>
      </c>
      <c r="G2041" t="str" cm="1">
        <f t="array" ref="G2041">_xlfn.IFS(ISNUMBER(SEARCH("CP02",D2041)),"ราชพฤกษ",ISNUMBER(SEARCH("CP03",D2041)),"บางใหญ่",ISNUMBER(SEARCH("CP04",D2041)),"บางบอน",OR(ISNUMBER(SEARCH("CP",D2041)),ISNUMBER(SEARCH("BTC",#REF!))),"340",TRUE,"")</f>
        <v>340</v>
      </c>
    </row>
    <row r="2042" spans="1:7" x14ac:dyDescent="0.2">
      <c r="A2042" t="s">
        <v>2525</v>
      </c>
      <c r="B2042" t="s">
        <v>2526</v>
      </c>
      <c r="C2042" t="s">
        <v>8516</v>
      </c>
      <c r="D2042" t="s">
        <v>2584</v>
      </c>
      <c r="E2042" t="s">
        <v>8792</v>
      </c>
      <c r="F2042">
        <v>6</v>
      </c>
      <c r="G2042" t="str" cm="1">
        <f t="array" ref="G2042">_xlfn.IFS(ISNUMBER(SEARCH("CP02",D2042)),"ราชพฤกษ",ISNUMBER(SEARCH("CP03",D2042)),"บางใหญ่",ISNUMBER(SEARCH("CP04",D2042)),"บางบอน",OR(ISNUMBER(SEARCH("CP",D2042)),ISNUMBER(SEARCH("BTC",#REF!))),"340",TRUE,"")</f>
        <v>ราชพฤกษ</v>
      </c>
    </row>
    <row r="2043" spans="1:7" x14ac:dyDescent="0.2">
      <c r="A2043" t="s">
        <v>10071</v>
      </c>
      <c r="B2043" t="s">
        <v>10072</v>
      </c>
      <c r="C2043" t="s">
        <v>8516</v>
      </c>
      <c r="D2043" t="s">
        <v>2584</v>
      </c>
      <c r="E2043" t="s">
        <v>8792</v>
      </c>
      <c r="F2043">
        <v>14</v>
      </c>
      <c r="G2043" t="str" cm="1">
        <f t="array" ref="G2043">_xlfn.IFS(ISNUMBER(SEARCH("CP02",D2043)),"ราชพฤกษ",ISNUMBER(SEARCH("CP03",D2043)),"บางใหญ่",ISNUMBER(SEARCH("CP04",D2043)),"บางบอน",OR(ISNUMBER(SEARCH("CP",D2043)),ISNUMBER(SEARCH("BTC",#REF!))),"340",TRUE,"")</f>
        <v>ราชพฤกษ</v>
      </c>
    </row>
    <row r="2044" spans="1:7" x14ac:dyDescent="0.2">
      <c r="A2044" t="s">
        <v>2515</v>
      </c>
      <c r="B2044" t="s">
        <v>2516</v>
      </c>
      <c r="C2044" t="s">
        <v>8518</v>
      </c>
      <c r="D2044" t="s">
        <v>2605</v>
      </c>
      <c r="E2044" t="s">
        <v>8792</v>
      </c>
      <c r="F2044">
        <v>2</v>
      </c>
      <c r="G2044" t="str" cm="1">
        <f t="array" ref="G2044">_xlfn.IFS(ISNUMBER(SEARCH("CP02",D2044)),"ราชพฤกษ",ISNUMBER(SEARCH("CP03",D2044)),"บางใหญ่",ISNUMBER(SEARCH("CP04",D2044)),"บางบอน",OR(ISNUMBER(SEARCH("CP",D2044)),ISNUMBER(SEARCH("BTC",#REF!))),"340",TRUE,"")</f>
        <v>บางใหญ่</v>
      </c>
    </row>
    <row r="2045" spans="1:7" x14ac:dyDescent="0.2">
      <c r="A2045" t="s">
        <v>10073</v>
      </c>
      <c r="B2045" t="s">
        <v>10074</v>
      </c>
      <c r="C2045" t="s">
        <v>8518</v>
      </c>
      <c r="D2045" t="s">
        <v>2605</v>
      </c>
      <c r="E2045" t="s">
        <v>8792</v>
      </c>
      <c r="F2045">
        <v>10</v>
      </c>
      <c r="G2045" t="str" cm="1">
        <f t="array" ref="G2045">_xlfn.IFS(ISNUMBER(SEARCH("CP02",D2045)),"ราชพฤกษ",ISNUMBER(SEARCH("CP03",D2045)),"บางใหญ่",ISNUMBER(SEARCH("CP04",D2045)),"บางบอน",OR(ISNUMBER(SEARCH("CP",D2045)),ISNUMBER(SEARCH("BTC",#REF!))),"340",TRUE,"")</f>
        <v>บางใหญ่</v>
      </c>
    </row>
    <row r="2046" spans="1:7" x14ac:dyDescent="0.2">
      <c r="A2046" t="s">
        <v>10075</v>
      </c>
      <c r="B2046" t="s">
        <v>10076</v>
      </c>
      <c r="C2046" t="s">
        <v>8520</v>
      </c>
      <c r="D2046" t="s">
        <v>2683</v>
      </c>
      <c r="E2046" t="s">
        <v>8792</v>
      </c>
      <c r="F2046">
        <v>10</v>
      </c>
      <c r="G2046" t="str" cm="1">
        <f t="array" ref="G2046">_xlfn.IFS(ISNUMBER(SEARCH("CP02",D2046)),"ราชพฤกษ",ISNUMBER(SEARCH("CP03",D2046)),"บางใหญ่",ISNUMBER(SEARCH("CP04",D2046)),"บางบอน",OR(ISNUMBER(SEARCH("CP",D2046)),ISNUMBER(SEARCH("BTC",#REF!))),"340",TRUE,"")</f>
        <v>340</v>
      </c>
    </row>
    <row r="2047" spans="1:7" x14ac:dyDescent="0.2">
      <c r="A2047" t="s">
        <v>10077</v>
      </c>
      <c r="B2047" t="s">
        <v>10078</v>
      </c>
      <c r="C2047" t="s">
        <v>8518</v>
      </c>
      <c r="D2047" t="s">
        <v>2605</v>
      </c>
      <c r="E2047" t="s">
        <v>8792</v>
      </c>
      <c r="F2047">
        <v>10</v>
      </c>
      <c r="G2047" t="str" cm="1">
        <f t="array" ref="G2047">_xlfn.IFS(ISNUMBER(SEARCH("CP02",D2047)),"ราชพฤกษ",ISNUMBER(SEARCH("CP03",D2047)),"บางใหญ่",ISNUMBER(SEARCH("CP04",D2047)),"บางบอน",OR(ISNUMBER(SEARCH("CP",D2047)),ISNUMBER(SEARCH("BTC",#REF!))),"340",TRUE,"")</f>
        <v>บางใหญ่</v>
      </c>
    </row>
    <row r="2048" spans="1:7" x14ac:dyDescent="0.2">
      <c r="A2048" t="s">
        <v>10079</v>
      </c>
      <c r="B2048" t="s">
        <v>10080</v>
      </c>
      <c r="C2048" t="s">
        <v>8530</v>
      </c>
      <c r="D2048" t="s">
        <v>8531</v>
      </c>
      <c r="E2048" t="s">
        <v>8511</v>
      </c>
      <c r="F2048">
        <v>5</v>
      </c>
      <c r="G2048" t="str" cm="1">
        <f t="array" ref="G2048">_xlfn.IFS(ISNUMBER(SEARCH("CP02",D2048)),"ราชพฤกษ",ISNUMBER(SEARCH("CP03",D2048)),"บางใหญ่",ISNUMBER(SEARCH("CP04",D2048)),"บางบอน",OR(ISNUMBER(SEARCH("CP",D2048)),ISNUMBER(SEARCH("BTC",#REF!))),"340",TRUE,"")</f>
        <v/>
      </c>
    </row>
    <row r="2049" spans="1:7" x14ac:dyDescent="0.2">
      <c r="A2049" t="s">
        <v>10081</v>
      </c>
      <c r="B2049" t="s">
        <v>10082</v>
      </c>
      <c r="C2049" t="s">
        <v>8518</v>
      </c>
      <c r="D2049" t="s">
        <v>2605</v>
      </c>
      <c r="E2049" t="s">
        <v>8513</v>
      </c>
      <c r="F2049">
        <v>1</v>
      </c>
      <c r="G2049" t="str" cm="1">
        <f t="array" ref="G2049">_xlfn.IFS(ISNUMBER(SEARCH("CP02",D2049)),"ราชพฤกษ",ISNUMBER(SEARCH("CP03",D2049)),"บางใหญ่",ISNUMBER(SEARCH("CP04",D2049)),"บางบอน",OR(ISNUMBER(SEARCH("CP",D2049)),ISNUMBER(SEARCH("BTC",#REF!))),"340",TRUE,"")</f>
        <v>บางใหญ่</v>
      </c>
    </row>
    <row r="2050" spans="1:7" x14ac:dyDescent="0.2">
      <c r="A2050" t="s">
        <v>10083</v>
      </c>
      <c r="B2050" t="s">
        <v>10084</v>
      </c>
      <c r="C2050" t="s">
        <v>8518</v>
      </c>
      <c r="D2050" t="s">
        <v>2605</v>
      </c>
      <c r="E2050" t="s">
        <v>8513</v>
      </c>
      <c r="F2050">
        <v>1</v>
      </c>
      <c r="G2050" t="str" cm="1">
        <f t="array" ref="G2050">_xlfn.IFS(ISNUMBER(SEARCH("CP02",D2050)),"ราชพฤกษ",ISNUMBER(SEARCH("CP03",D2050)),"บางใหญ่",ISNUMBER(SEARCH("CP04",D2050)),"บางบอน",OR(ISNUMBER(SEARCH("CP",D2050)),ISNUMBER(SEARCH("BTC",#REF!))),"340",TRUE,"")</f>
        <v>บางใหญ่</v>
      </c>
    </row>
    <row r="2051" spans="1:7" x14ac:dyDescent="0.2">
      <c r="A2051" t="s">
        <v>10085</v>
      </c>
      <c r="B2051" t="s">
        <v>10086</v>
      </c>
      <c r="C2051" t="s">
        <v>8518</v>
      </c>
      <c r="D2051" t="s">
        <v>2605</v>
      </c>
      <c r="E2051" t="s">
        <v>8511</v>
      </c>
      <c r="F2051">
        <v>2</v>
      </c>
      <c r="G2051" t="str" cm="1">
        <f t="array" ref="G2051">_xlfn.IFS(ISNUMBER(SEARCH("CP02",D2051)),"ราชพฤกษ",ISNUMBER(SEARCH("CP03",D2051)),"บางใหญ่",ISNUMBER(SEARCH("CP04",D2051)),"บางบอน",OR(ISNUMBER(SEARCH("CP",D2051)),ISNUMBER(SEARCH("BTC",#REF!))),"340",TRUE,"")</f>
        <v>บางใหญ่</v>
      </c>
    </row>
    <row r="2052" spans="1:7" x14ac:dyDescent="0.2">
      <c r="A2052" t="s">
        <v>10085</v>
      </c>
      <c r="B2052" t="s">
        <v>10086</v>
      </c>
      <c r="C2052" t="s">
        <v>8519</v>
      </c>
      <c r="D2052" t="s">
        <v>2631</v>
      </c>
      <c r="E2052" t="s">
        <v>8511</v>
      </c>
      <c r="F2052">
        <v>2</v>
      </c>
      <c r="G2052" t="str" cm="1">
        <f t="array" ref="G2052">_xlfn.IFS(ISNUMBER(SEARCH("CP02",D2052)),"ราชพฤกษ",ISNUMBER(SEARCH("CP03",D2052)),"บางใหญ่",ISNUMBER(SEARCH("CP04",D2052)),"บางบอน",OR(ISNUMBER(SEARCH("CP",D2052)),ISNUMBER(SEARCH("BTC",#REF!))),"340",TRUE,"")</f>
        <v>บางบอน</v>
      </c>
    </row>
    <row r="2053" spans="1:7" x14ac:dyDescent="0.2">
      <c r="A2053" t="s">
        <v>10087</v>
      </c>
      <c r="B2053" t="s">
        <v>10088</v>
      </c>
      <c r="C2053" t="s">
        <v>8518</v>
      </c>
      <c r="D2053" t="s">
        <v>2605</v>
      </c>
      <c r="E2053" t="s">
        <v>8511</v>
      </c>
      <c r="F2053">
        <v>2</v>
      </c>
      <c r="G2053" t="str" cm="1">
        <f t="array" ref="G2053">_xlfn.IFS(ISNUMBER(SEARCH("CP02",D2053)),"ราชพฤกษ",ISNUMBER(SEARCH("CP03",D2053)),"บางใหญ่",ISNUMBER(SEARCH("CP04",D2053)),"บางบอน",OR(ISNUMBER(SEARCH("CP",D2053)),ISNUMBER(SEARCH("BTC",#REF!))),"340",TRUE,"")</f>
        <v>บางใหญ่</v>
      </c>
    </row>
    <row r="2054" spans="1:7" x14ac:dyDescent="0.2">
      <c r="A2054" t="s">
        <v>10087</v>
      </c>
      <c r="B2054" t="s">
        <v>10088</v>
      </c>
      <c r="C2054" t="s">
        <v>8519</v>
      </c>
      <c r="D2054" t="s">
        <v>2631</v>
      </c>
      <c r="E2054" t="s">
        <v>8511</v>
      </c>
      <c r="F2054">
        <v>2</v>
      </c>
      <c r="G2054" t="str" cm="1">
        <f t="array" ref="G2054">_xlfn.IFS(ISNUMBER(SEARCH("CP02",D2054)),"ราชพฤกษ",ISNUMBER(SEARCH("CP03",D2054)),"บางใหญ่",ISNUMBER(SEARCH("CP04",D2054)),"บางบอน",OR(ISNUMBER(SEARCH("CP",D2054)),ISNUMBER(SEARCH("BTC",#REF!))),"340",TRUE,"")</f>
        <v>บางบอน</v>
      </c>
    </row>
    <row r="2055" spans="1:7" x14ac:dyDescent="0.2">
      <c r="A2055" t="s">
        <v>10089</v>
      </c>
      <c r="B2055" t="s">
        <v>10090</v>
      </c>
      <c r="C2055" t="s">
        <v>8516</v>
      </c>
      <c r="D2055" t="s">
        <v>2584</v>
      </c>
      <c r="E2055" t="s">
        <v>10091</v>
      </c>
      <c r="F2055">
        <v>2</v>
      </c>
      <c r="G2055" t="str" cm="1">
        <f t="array" ref="G2055">_xlfn.IFS(ISNUMBER(SEARCH("CP02",D2055)),"ราชพฤกษ",ISNUMBER(SEARCH("CP03",D2055)),"บางใหญ่",ISNUMBER(SEARCH("CP04",D2055)),"บางบอน",OR(ISNUMBER(SEARCH("CP",D2055)),ISNUMBER(SEARCH("BTC",#REF!))),"340",TRUE,"")</f>
        <v>ราชพฤกษ</v>
      </c>
    </row>
    <row r="2056" spans="1:7" x14ac:dyDescent="0.2">
      <c r="A2056" t="s">
        <v>10092</v>
      </c>
      <c r="B2056" t="s">
        <v>10093</v>
      </c>
      <c r="C2056" t="s">
        <v>8518</v>
      </c>
      <c r="D2056" t="s">
        <v>2605</v>
      </c>
      <c r="E2056" t="s">
        <v>8513</v>
      </c>
      <c r="F2056">
        <v>2</v>
      </c>
      <c r="G2056" t="str" cm="1">
        <f t="array" ref="G2056">_xlfn.IFS(ISNUMBER(SEARCH("CP02",D2056)),"ราชพฤกษ",ISNUMBER(SEARCH("CP03",D2056)),"บางใหญ่",ISNUMBER(SEARCH("CP04",D2056)),"บางบอน",OR(ISNUMBER(SEARCH("CP",D2056)),ISNUMBER(SEARCH("BTC",#REF!))),"340",TRUE,"")</f>
        <v>บางใหญ่</v>
      </c>
    </row>
    <row r="2057" spans="1:7" x14ac:dyDescent="0.2">
      <c r="A2057" t="s">
        <v>10094</v>
      </c>
      <c r="B2057" t="s">
        <v>10095</v>
      </c>
      <c r="C2057" t="s">
        <v>8518</v>
      </c>
      <c r="D2057" t="s">
        <v>2605</v>
      </c>
      <c r="E2057" t="s">
        <v>8513</v>
      </c>
      <c r="F2057">
        <v>2</v>
      </c>
      <c r="G2057" t="str" cm="1">
        <f t="array" ref="G2057">_xlfn.IFS(ISNUMBER(SEARCH("CP02",D2057)),"ราชพฤกษ",ISNUMBER(SEARCH("CP03",D2057)),"บางใหญ่",ISNUMBER(SEARCH("CP04",D2057)),"บางบอน",OR(ISNUMBER(SEARCH("CP",D2057)),ISNUMBER(SEARCH("BTC",#REF!))),"340",TRUE,"")</f>
        <v>บางใหญ่</v>
      </c>
    </row>
    <row r="2058" spans="1:7" x14ac:dyDescent="0.2">
      <c r="A2058" t="s">
        <v>10096</v>
      </c>
      <c r="B2058" t="s">
        <v>10097</v>
      </c>
      <c r="C2058" t="s">
        <v>8516</v>
      </c>
      <c r="D2058" t="s">
        <v>2584</v>
      </c>
      <c r="E2058" t="s">
        <v>8513</v>
      </c>
      <c r="F2058">
        <v>2</v>
      </c>
      <c r="G2058" t="str" cm="1">
        <f t="array" ref="G2058">_xlfn.IFS(ISNUMBER(SEARCH("CP02",D2058)),"ราชพฤกษ",ISNUMBER(SEARCH("CP03",D2058)),"บางใหญ่",ISNUMBER(SEARCH("CP04",D2058)),"บางบอน",OR(ISNUMBER(SEARCH("CP",D2058)),ISNUMBER(SEARCH("BTC",#REF!))),"340",TRUE,"")</f>
        <v>ราชพฤกษ</v>
      </c>
    </row>
    <row r="2059" spans="1:7" x14ac:dyDescent="0.2">
      <c r="A2059" t="s">
        <v>10096</v>
      </c>
      <c r="B2059" t="s">
        <v>10097</v>
      </c>
      <c r="C2059" t="s">
        <v>8518</v>
      </c>
      <c r="D2059" t="s">
        <v>2605</v>
      </c>
      <c r="E2059" t="s">
        <v>8513</v>
      </c>
      <c r="F2059">
        <v>2</v>
      </c>
      <c r="G2059" t="str" cm="1">
        <f t="array" ref="G2059">_xlfn.IFS(ISNUMBER(SEARCH("CP02",D2059)),"ราชพฤกษ",ISNUMBER(SEARCH("CP03",D2059)),"บางใหญ่",ISNUMBER(SEARCH("CP04",D2059)),"บางบอน",OR(ISNUMBER(SEARCH("CP",D2059)),ISNUMBER(SEARCH("BTC",#REF!))),"340",TRUE,"")</f>
        <v>บางใหญ่</v>
      </c>
    </row>
    <row r="2060" spans="1:7" x14ac:dyDescent="0.2">
      <c r="A2060" t="s">
        <v>10098</v>
      </c>
      <c r="B2060" t="s">
        <v>10099</v>
      </c>
      <c r="C2060" t="s">
        <v>8516</v>
      </c>
      <c r="D2060" t="s">
        <v>2584</v>
      </c>
      <c r="E2060" t="s">
        <v>8513</v>
      </c>
      <c r="F2060">
        <v>2</v>
      </c>
      <c r="G2060" t="str" cm="1">
        <f t="array" ref="G2060">_xlfn.IFS(ISNUMBER(SEARCH("CP02",D2060)),"ราชพฤกษ",ISNUMBER(SEARCH("CP03",D2060)),"บางใหญ่",ISNUMBER(SEARCH("CP04",D2060)),"บางบอน",OR(ISNUMBER(SEARCH("CP",D2060)),ISNUMBER(SEARCH("BTC",#REF!))),"340",TRUE,"")</f>
        <v>ราชพฤกษ</v>
      </c>
    </row>
    <row r="2061" spans="1:7" x14ac:dyDescent="0.2">
      <c r="A2061" t="s">
        <v>10098</v>
      </c>
      <c r="B2061" t="s">
        <v>10099</v>
      </c>
      <c r="C2061" t="s">
        <v>8518</v>
      </c>
      <c r="D2061" t="s">
        <v>2605</v>
      </c>
      <c r="E2061" t="s">
        <v>8513</v>
      </c>
      <c r="F2061">
        <v>2</v>
      </c>
      <c r="G2061" t="str" cm="1">
        <f t="array" ref="G2061">_xlfn.IFS(ISNUMBER(SEARCH("CP02",D2061)),"ราชพฤกษ",ISNUMBER(SEARCH("CP03",D2061)),"บางใหญ่",ISNUMBER(SEARCH("CP04",D2061)),"บางบอน",OR(ISNUMBER(SEARCH("CP",D2061)),ISNUMBER(SEARCH("BTC",#REF!))),"340",TRUE,"")</f>
        <v>บางใหญ่</v>
      </c>
    </row>
    <row r="2062" spans="1:7" x14ac:dyDescent="0.2">
      <c r="A2062" t="s">
        <v>10100</v>
      </c>
      <c r="B2062" t="s">
        <v>10101</v>
      </c>
      <c r="C2062" t="s">
        <v>8518</v>
      </c>
      <c r="D2062" t="s">
        <v>2605</v>
      </c>
      <c r="E2062" t="s">
        <v>8513</v>
      </c>
      <c r="F2062">
        <v>2</v>
      </c>
      <c r="G2062" t="str" cm="1">
        <f t="array" ref="G2062">_xlfn.IFS(ISNUMBER(SEARCH("CP02",D2062)),"ราชพฤกษ",ISNUMBER(SEARCH("CP03",D2062)),"บางใหญ่",ISNUMBER(SEARCH("CP04",D2062)),"บางบอน",OR(ISNUMBER(SEARCH("CP",D2062)),ISNUMBER(SEARCH("BTC",#REF!))),"340",TRUE,"")</f>
        <v>บางใหญ่</v>
      </c>
    </row>
    <row r="2063" spans="1:7" x14ac:dyDescent="0.2">
      <c r="A2063" t="s">
        <v>10102</v>
      </c>
      <c r="B2063" t="s">
        <v>10103</v>
      </c>
      <c r="C2063" t="s">
        <v>8518</v>
      </c>
      <c r="D2063" t="s">
        <v>2605</v>
      </c>
      <c r="E2063" t="s">
        <v>8513</v>
      </c>
      <c r="F2063">
        <v>2</v>
      </c>
      <c r="G2063" t="str" cm="1">
        <f t="array" ref="G2063">_xlfn.IFS(ISNUMBER(SEARCH("CP02",D2063)),"ราชพฤกษ",ISNUMBER(SEARCH("CP03",D2063)),"บางใหญ่",ISNUMBER(SEARCH("CP04",D2063)),"บางบอน",OR(ISNUMBER(SEARCH("CP",D2063)),ISNUMBER(SEARCH("BTC",#REF!))),"340",TRUE,"")</f>
        <v>บางใหญ่</v>
      </c>
    </row>
    <row r="2064" spans="1:7" x14ac:dyDescent="0.2">
      <c r="A2064" t="s">
        <v>10104</v>
      </c>
      <c r="B2064" t="s">
        <v>10105</v>
      </c>
      <c r="C2064" t="s">
        <v>8518</v>
      </c>
      <c r="D2064" t="s">
        <v>2605</v>
      </c>
      <c r="E2064" t="s">
        <v>8513</v>
      </c>
      <c r="F2064">
        <v>2</v>
      </c>
      <c r="G2064" t="str" cm="1">
        <f t="array" ref="G2064">_xlfn.IFS(ISNUMBER(SEARCH("CP02",D2064)),"ราชพฤกษ",ISNUMBER(SEARCH("CP03",D2064)),"บางใหญ่",ISNUMBER(SEARCH("CP04",D2064)),"บางบอน",OR(ISNUMBER(SEARCH("CP",D2064)),ISNUMBER(SEARCH("BTC",#REF!))),"340",TRUE,"")</f>
        <v>บางใหญ่</v>
      </c>
    </row>
    <row r="2065" spans="1:7" x14ac:dyDescent="0.2">
      <c r="A2065" t="s">
        <v>10106</v>
      </c>
      <c r="B2065" t="s">
        <v>10107</v>
      </c>
      <c r="C2065" t="s">
        <v>8518</v>
      </c>
      <c r="D2065" t="s">
        <v>2605</v>
      </c>
      <c r="E2065" t="s">
        <v>8513</v>
      </c>
      <c r="F2065">
        <v>2</v>
      </c>
      <c r="G2065" t="str" cm="1">
        <f t="array" ref="G2065">_xlfn.IFS(ISNUMBER(SEARCH("CP02",D2065)),"ราชพฤกษ",ISNUMBER(SEARCH("CP03",D2065)),"บางใหญ่",ISNUMBER(SEARCH("CP04",D2065)),"บางบอน",OR(ISNUMBER(SEARCH("CP",D2065)),ISNUMBER(SEARCH("BTC",#REF!))),"340",TRUE,"")</f>
        <v>บางใหญ่</v>
      </c>
    </row>
    <row r="2066" spans="1:7" x14ac:dyDescent="0.2">
      <c r="A2066" t="s">
        <v>10108</v>
      </c>
      <c r="B2066" t="s">
        <v>10109</v>
      </c>
      <c r="C2066" t="s">
        <v>8518</v>
      </c>
      <c r="D2066" t="s">
        <v>2605</v>
      </c>
      <c r="E2066" t="s">
        <v>8513</v>
      </c>
      <c r="F2066">
        <v>2</v>
      </c>
      <c r="G2066" t="str" cm="1">
        <f t="array" ref="G2066">_xlfn.IFS(ISNUMBER(SEARCH("CP02",D2066)),"ราชพฤกษ",ISNUMBER(SEARCH("CP03",D2066)),"บางใหญ่",ISNUMBER(SEARCH("CP04",D2066)),"บางบอน",OR(ISNUMBER(SEARCH("CP",D2066)),ISNUMBER(SEARCH("BTC",#REF!))),"340",TRUE,"")</f>
        <v>บางใหญ่</v>
      </c>
    </row>
    <row r="2067" spans="1:7" x14ac:dyDescent="0.2">
      <c r="A2067" t="s">
        <v>10110</v>
      </c>
      <c r="B2067" t="s">
        <v>10111</v>
      </c>
      <c r="C2067" t="s">
        <v>8520</v>
      </c>
      <c r="D2067" t="s">
        <v>2683</v>
      </c>
      <c r="E2067" t="s">
        <v>8621</v>
      </c>
      <c r="F2067">
        <v>3</v>
      </c>
      <c r="G2067" t="str" cm="1">
        <f t="array" ref="G2067">_xlfn.IFS(ISNUMBER(SEARCH("CP02",D2067)),"ราชพฤกษ",ISNUMBER(SEARCH("CP03",D2067)),"บางใหญ่",ISNUMBER(SEARCH("CP04",D2067)),"บางบอน",OR(ISNUMBER(SEARCH("CP",D2067)),ISNUMBER(SEARCH("BTC",#REF!))),"340",TRUE,"")</f>
        <v>340</v>
      </c>
    </row>
    <row r="2068" spans="1:7" x14ac:dyDescent="0.2">
      <c r="A2068" t="s">
        <v>10112</v>
      </c>
      <c r="B2068" t="s">
        <v>10113</v>
      </c>
      <c r="C2068" t="s">
        <v>8520</v>
      </c>
      <c r="D2068" t="s">
        <v>2683</v>
      </c>
      <c r="E2068" t="s">
        <v>8621</v>
      </c>
      <c r="F2068">
        <v>1</v>
      </c>
      <c r="G2068" t="str" cm="1">
        <f t="array" ref="G2068">_xlfn.IFS(ISNUMBER(SEARCH("CP02",D2068)),"ราชพฤกษ",ISNUMBER(SEARCH("CP03",D2068)),"บางใหญ่",ISNUMBER(SEARCH("CP04",D2068)),"บางบอน",OR(ISNUMBER(SEARCH("CP",D2068)),ISNUMBER(SEARCH("BTC",#REF!))),"340",TRUE,"")</f>
        <v>340</v>
      </c>
    </row>
    <row r="2069" spans="1:7" x14ac:dyDescent="0.2">
      <c r="A2069" t="s">
        <v>10114</v>
      </c>
      <c r="B2069" t="s">
        <v>10115</v>
      </c>
      <c r="C2069" t="s">
        <v>8520</v>
      </c>
      <c r="D2069" t="s">
        <v>2683</v>
      </c>
      <c r="E2069" t="s">
        <v>8621</v>
      </c>
      <c r="F2069">
        <v>1</v>
      </c>
      <c r="G2069" t="str" cm="1">
        <f t="array" ref="G2069">_xlfn.IFS(ISNUMBER(SEARCH("CP02",D2069)),"ราชพฤกษ",ISNUMBER(SEARCH("CP03",D2069)),"บางใหญ่",ISNUMBER(SEARCH("CP04",D2069)),"บางบอน",OR(ISNUMBER(SEARCH("CP",D2069)),ISNUMBER(SEARCH("BTC",#REF!))),"340",TRUE,"")</f>
        <v>340</v>
      </c>
    </row>
    <row r="2070" spans="1:7" x14ac:dyDescent="0.2">
      <c r="A2070" t="s">
        <v>10116</v>
      </c>
      <c r="B2070" t="s">
        <v>10117</v>
      </c>
      <c r="C2070" t="s">
        <v>8520</v>
      </c>
      <c r="D2070" t="s">
        <v>2683</v>
      </c>
      <c r="E2070" t="s">
        <v>8621</v>
      </c>
      <c r="F2070">
        <v>1</v>
      </c>
      <c r="G2070" t="str" cm="1">
        <f t="array" ref="G2070">_xlfn.IFS(ISNUMBER(SEARCH("CP02",D2070)),"ราชพฤกษ",ISNUMBER(SEARCH("CP03",D2070)),"บางใหญ่",ISNUMBER(SEARCH("CP04",D2070)),"บางบอน",OR(ISNUMBER(SEARCH("CP",D2070)),ISNUMBER(SEARCH("BTC",#REF!))),"340",TRUE,"")</f>
        <v>340</v>
      </c>
    </row>
    <row r="2071" spans="1:7" x14ac:dyDescent="0.2">
      <c r="A2071" t="s">
        <v>10118</v>
      </c>
      <c r="B2071" t="s">
        <v>10119</v>
      </c>
      <c r="C2071" t="s">
        <v>8520</v>
      </c>
      <c r="D2071" t="s">
        <v>2683</v>
      </c>
      <c r="E2071" t="s">
        <v>8621</v>
      </c>
      <c r="F2071">
        <v>1</v>
      </c>
      <c r="G2071" t="str" cm="1">
        <f t="array" ref="G2071">_xlfn.IFS(ISNUMBER(SEARCH("CP02",D2071)),"ราชพฤกษ",ISNUMBER(SEARCH("CP03",D2071)),"บางใหญ่",ISNUMBER(SEARCH("CP04",D2071)),"บางบอน",OR(ISNUMBER(SEARCH("CP",D2071)),ISNUMBER(SEARCH("BTC",#REF!))),"340",TRUE,"")</f>
        <v>340</v>
      </c>
    </row>
    <row r="2072" spans="1:7" x14ac:dyDescent="0.2">
      <c r="A2072" t="s">
        <v>10120</v>
      </c>
      <c r="B2072" t="s">
        <v>10121</v>
      </c>
      <c r="C2072" t="s">
        <v>8520</v>
      </c>
      <c r="D2072" t="s">
        <v>2683</v>
      </c>
      <c r="E2072" t="s">
        <v>8621</v>
      </c>
      <c r="F2072">
        <v>2</v>
      </c>
      <c r="G2072" t="str" cm="1">
        <f t="array" ref="G2072">_xlfn.IFS(ISNUMBER(SEARCH("CP02",D2072)),"ราชพฤกษ",ISNUMBER(SEARCH("CP03",D2072)),"บางใหญ่",ISNUMBER(SEARCH("CP04",D2072)),"บางบอน",OR(ISNUMBER(SEARCH("CP",D2072)),ISNUMBER(SEARCH("BTC",#REF!))),"340",TRUE,"")</f>
        <v>340</v>
      </c>
    </row>
    <row r="2073" spans="1:7" x14ac:dyDescent="0.2">
      <c r="A2073" t="s">
        <v>299</v>
      </c>
      <c r="B2073" t="s">
        <v>300</v>
      </c>
      <c r="C2073" t="s">
        <v>8520</v>
      </c>
      <c r="D2073" t="s">
        <v>2683</v>
      </c>
      <c r="E2073" t="s">
        <v>8621</v>
      </c>
      <c r="F2073">
        <v>4</v>
      </c>
      <c r="G2073" t="str" cm="1">
        <f t="array" ref="G2073">_xlfn.IFS(ISNUMBER(SEARCH("CP02",D2073)),"ราชพฤกษ",ISNUMBER(SEARCH("CP03",D2073)),"บางใหญ่",ISNUMBER(SEARCH("CP04",D2073)),"บางบอน",OR(ISNUMBER(SEARCH("CP",D2073)),ISNUMBER(SEARCH("BTC",#REF!))),"340",TRUE,"")</f>
        <v>340</v>
      </c>
    </row>
    <row r="2074" spans="1:7" x14ac:dyDescent="0.2">
      <c r="A2074" t="s">
        <v>301</v>
      </c>
      <c r="B2074" t="s">
        <v>302</v>
      </c>
      <c r="C2074" t="s">
        <v>8520</v>
      </c>
      <c r="D2074" t="s">
        <v>2683</v>
      </c>
      <c r="E2074" t="s">
        <v>8621</v>
      </c>
      <c r="F2074">
        <v>3</v>
      </c>
      <c r="G2074" t="str" cm="1">
        <f t="array" ref="G2074">_xlfn.IFS(ISNUMBER(SEARCH("CP02",D2074)),"ราชพฤกษ",ISNUMBER(SEARCH("CP03",D2074)),"บางใหญ่",ISNUMBER(SEARCH("CP04",D2074)),"บางบอน",OR(ISNUMBER(SEARCH("CP",D2074)),ISNUMBER(SEARCH("BTC",#REF!))),"340",TRUE,"")</f>
        <v>340</v>
      </c>
    </row>
    <row r="2075" spans="1:7" x14ac:dyDescent="0.2">
      <c r="A2075" t="s">
        <v>10122</v>
      </c>
      <c r="B2075" t="s">
        <v>10123</v>
      </c>
      <c r="C2075" t="s">
        <v>8520</v>
      </c>
      <c r="D2075" t="s">
        <v>2683</v>
      </c>
      <c r="E2075" t="s">
        <v>8621</v>
      </c>
      <c r="F2075">
        <v>4</v>
      </c>
      <c r="G2075" t="str" cm="1">
        <f t="array" ref="G2075">_xlfn.IFS(ISNUMBER(SEARCH("CP02",D2075)),"ราชพฤกษ",ISNUMBER(SEARCH("CP03",D2075)),"บางใหญ่",ISNUMBER(SEARCH("CP04",D2075)),"บางบอน",OR(ISNUMBER(SEARCH("CP",D2075)),ISNUMBER(SEARCH("BTC",#REF!))),"340",TRUE,"")</f>
        <v>340</v>
      </c>
    </row>
    <row r="2076" spans="1:7" x14ac:dyDescent="0.2">
      <c r="A2076" t="s">
        <v>10124</v>
      </c>
      <c r="B2076" t="s">
        <v>10125</v>
      </c>
      <c r="C2076" t="s">
        <v>8520</v>
      </c>
      <c r="D2076" t="s">
        <v>2683</v>
      </c>
      <c r="E2076" t="s">
        <v>8621</v>
      </c>
      <c r="F2076">
        <v>3</v>
      </c>
      <c r="G2076" t="str" cm="1">
        <f t="array" ref="G2076">_xlfn.IFS(ISNUMBER(SEARCH("CP02",D2076)),"ราชพฤกษ",ISNUMBER(SEARCH("CP03",D2076)),"บางใหญ่",ISNUMBER(SEARCH("CP04",D2076)),"บางบอน",OR(ISNUMBER(SEARCH("CP",D2076)),ISNUMBER(SEARCH("BTC",#REF!))),"340",TRUE,"")</f>
        <v>340</v>
      </c>
    </row>
    <row r="2077" spans="1:7" x14ac:dyDescent="0.2">
      <c r="A2077" t="s">
        <v>10126</v>
      </c>
      <c r="B2077" t="s">
        <v>10127</v>
      </c>
      <c r="C2077" t="s">
        <v>8520</v>
      </c>
      <c r="D2077" t="s">
        <v>2683</v>
      </c>
      <c r="E2077" t="s">
        <v>8546</v>
      </c>
      <c r="F2077">
        <v>2</v>
      </c>
      <c r="G2077" t="str" cm="1">
        <f t="array" ref="G2077">_xlfn.IFS(ISNUMBER(SEARCH("CP02",D2077)),"ราชพฤกษ",ISNUMBER(SEARCH("CP03",D2077)),"บางใหญ่",ISNUMBER(SEARCH("CP04",D2077)),"บางบอน",OR(ISNUMBER(SEARCH("CP",D2077)),ISNUMBER(SEARCH("BTC",#REF!))),"340",TRUE,"")</f>
        <v>340</v>
      </c>
    </row>
    <row r="2078" spans="1:7" x14ac:dyDescent="0.2">
      <c r="A2078" t="s">
        <v>10128</v>
      </c>
      <c r="B2078" t="s">
        <v>10129</v>
      </c>
      <c r="C2078" t="s">
        <v>8520</v>
      </c>
      <c r="D2078" t="s">
        <v>2683</v>
      </c>
      <c r="E2078" t="s">
        <v>8546</v>
      </c>
      <c r="F2078">
        <v>2</v>
      </c>
      <c r="G2078" t="str" cm="1">
        <f t="array" ref="G2078">_xlfn.IFS(ISNUMBER(SEARCH("CP02",D2078)),"ราชพฤกษ",ISNUMBER(SEARCH("CP03",D2078)),"บางใหญ่",ISNUMBER(SEARCH("CP04",D2078)),"บางบอน",OR(ISNUMBER(SEARCH("CP",D2078)),ISNUMBER(SEARCH("BTC",#REF!))),"340",TRUE,"")</f>
        <v>340</v>
      </c>
    </row>
    <row r="2079" spans="1:7" x14ac:dyDescent="0.2">
      <c r="A2079" t="s">
        <v>10130</v>
      </c>
      <c r="B2079" t="s">
        <v>10131</v>
      </c>
      <c r="C2079" t="s">
        <v>8530</v>
      </c>
      <c r="D2079" t="s">
        <v>10132</v>
      </c>
      <c r="E2079" t="s">
        <v>9484</v>
      </c>
      <c r="F2079">
        <v>2</v>
      </c>
      <c r="G2079" t="str" cm="1">
        <f t="array" ref="G2079">_xlfn.IFS(ISNUMBER(SEARCH("CP02",D2079)),"ราชพฤกษ",ISNUMBER(SEARCH("CP03",D2079)),"บางใหญ่",ISNUMBER(SEARCH("CP04",D2079)),"บางบอน",OR(ISNUMBER(SEARCH("CP",D2079)),ISNUMBER(SEARCH("BTC",#REF!))),"340",TRUE,"")</f>
        <v/>
      </c>
    </row>
    <row r="2080" spans="1:7" x14ac:dyDescent="0.2">
      <c r="A2080" t="s">
        <v>10133</v>
      </c>
      <c r="B2080" t="s">
        <v>10134</v>
      </c>
      <c r="C2080" t="s">
        <v>8509</v>
      </c>
      <c r="D2080" t="s">
        <v>8510</v>
      </c>
      <c r="E2080" t="s">
        <v>10135</v>
      </c>
      <c r="F2080">
        <v>1</v>
      </c>
      <c r="G2080" t="str" cm="1">
        <f t="array" ref="G2080">_xlfn.IFS(ISNUMBER(SEARCH("CP02",D2080)),"ราชพฤกษ",ISNUMBER(SEARCH("CP03",D2080)),"บางใหญ่",ISNUMBER(SEARCH("CP04",D2080)),"บางบอน",OR(ISNUMBER(SEARCH("CP",D2080)),ISNUMBER(SEARCH("BTC",#REF!))),"340",TRUE,"")</f>
        <v/>
      </c>
    </row>
    <row r="2081" spans="1:7" x14ac:dyDescent="0.2">
      <c r="A2081" t="s">
        <v>10136</v>
      </c>
      <c r="B2081" t="s">
        <v>10137</v>
      </c>
      <c r="C2081" t="s">
        <v>8518</v>
      </c>
      <c r="D2081" t="s">
        <v>2605</v>
      </c>
      <c r="E2081" t="s">
        <v>8513</v>
      </c>
      <c r="F2081">
        <v>2</v>
      </c>
      <c r="G2081" t="str" cm="1">
        <f t="array" ref="G2081">_xlfn.IFS(ISNUMBER(SEARCH("CP02",D2081)),"ราชพฤกษ",ISNUMBER(SEARCH("CP03",D2081)),"บางใหญ่",ISNUMBER(SEARCH("CP04",D2081)),"บางบอน",OR(ISNUMBER(SEARCH("CP",D2081)),ISNUMBER(SEARCH("BTC",#REF!))),"340",TRUE,"")</f>
        <v>บางใหญ่</v>
      </c>
    </row>
    <row r="2082" spans="1:7" x14ac:dyDescent="0.2">
      <c r="A2082" t="s">
        <v>10138</v>
      </c>
      <c r="B2082" t="s">
        <v>10139</v>
      </c>
      <c r="C2082" t="s">
        <v>8518</v>
      </c>
      <c r="D2082" t="s">
        <v>2605</v>
      </c>
      <c r="E2082" t="s">
        <v>8511</v>
      </c>
      <c r="F2082">
        <v>2</v>
      </c>
      <c r="G2082" t="str" cm="1">
        <f t="array" ref="G2082">_xlfn.IFS(ISNUMBER(SEARCH("CP02",D2082)),"ราชพฤกษ",ISNUMBER(SEARCH("CP03",D2082)),"บางใหญ่",ISNUMBER(SEARCH("CP04",D2082)),"บางบอน",OR(ISNUMBER(SEARCH("CP",D2082)),ISNUMBER(SEARCH("BTC",#REF!))),"340",TRUE,"")</f>
        <v>บางใหญ่</v>
      </c>
    </row>
    <row r="2083" spans="1:7" x14ac:dyDescent="0.2">
      <c r="A2083" t="s">
        <v>10138</v>
      </c>
      <c r="B2083" t="s">
        <v>10139</v>
      </c>
      <c r="C2083" t="s">
        <v>8519</v>
      </c>
      <c r="D2083" t="s">
        <v>2631</v>
      </c>
      <c r="E2083" t="s">
        <v>8511</v>
      </c>
      <c r="F2083">
        <v>2</v>
      </c>
      <c r="G2083" t="str" cm="1">
        <f t="array" ref="G2083">_xlfn.IFS(ISNUMBER(SEARCH("CP02",D2083)),"ราชพฤกษ",ISNUMBER(SEARCH("CP03",D2083)),"บางใหญ่",ISNUMBER(SEARCH("CP04",D2083)),"บางบอน",OR(ISNUMBER(SEARCH("CP",D2083)),ISNUMBER(SEARCH("BTC",#REF!))),"340",TRUE,"")</f>
        <v>บางบอน</v>
      </c>
    </row>
    <row r="2084" spans="1:7" x14ac:dyDescent="0.2">
      <c r="A2084" t="s">
        <v>10140</v>
      </c>
      <c r="B2084" t="s">
        <v>10141</v>
      </c>
      <c r="C2084" t="s">
        <v>8516</v>
      </c>
      <c r="D2084" t="s">
        <v>2584</v>
      </c>
      <c r="E2084" t="s">
        <v>8513</v>
      </c>
      <c r="F2084">
        <v>2</v>
      </c>
      <c r="G2084" t="str" cm="1">
        <f t="array" ref="G2084">_xlfn.IFS(ISNUMBER(SEARCH("CP02",D2084)),"ราชพฤกษ",ISNUMBER(SEARCH("CP03",D2084)),"บางใหญ่",ISNUMBER(SEARCH("CP04",D2084)),"บางบอน",OR(ISNUMBER(SEARCH("CP",D2084)),ISNUMBER(SEARCH("BTC",#REF!))),"340",TRUE,"")</f>
        <v>ราชพฤกษ</v>
      </c>
    </row>
    <row r="2085" spans="1:7" x14ac:dyDescent="0.2">
      <c r="A2085" t="s">
        <v>10142</v>
      </c>
      <c r="B2085" t="s">
        <v>10143</v>
      </c>
      <c r="C2085" t="s">
        <v>8516</v>
      </c>
      <c r="D2085" t="s">
        <v>2584</v>
      </c>
      <c r="E2085" t="s">
        <v>8513</v>
      </c>
      <c r="F2085">
        <v>2</v>
      </c>
      <c r="G2085" t="str" cm="1">
        <f t="array" ref="G2085">_xlfn.IFS(ISNUMBER(SEARCH("CP02",D2085)),"ราชพฤกษ",ISNUMBER(SEARCH("CP03",D2085)),"บางใหญ่",ISNUMBER(SEARCH("CP04",D2085)),"บางบอน",OR(ISNUMBER(SEARCH("CP",D2085)),ISNUMBER(SEARCH("BTC",#REF!))),"340",TRUE,"")</f>
        <v>ราชพฤกษ</v>
      </c>
    </row>
    <row r="2086" spans="1:7" x14ac:dyDescent="0.2">
      <c r="A2086" t="s">
        <v>10142</v>
      </c>
      <c r="B2086" t="s">
        <v>10143</v>
      </c>
      <c r="C2086" t="s">
        <v>8518</v>
      </c>
      <c r="D2086" t="s">
        <v>2605</v>
      </c>
      <c r="E2086" t="s">
        <v>8513</v>
      </c>
      <c r="F2086">
        <v>2</v>
      </c>
      <c r="G2086" t="str" cm="1">
        <f t="array" ref="G2086">_xlfn.IFS(ISNUMBER(SEARCH("CP02",D2086)),"ราชพฤกษ",ISNUMBER(SEARCH("CP03",D2086)),"บางใหญ่",ISNUMBER(SEARCH("CP04",D2086)),"บางบอน",OR(ISNUMBER(SEARCH("CP",D2086)),ISNUMBER(SEARCH("BTC",#REF!))),"340",TRUE,"")</f>
        <v>บางใหญ่</v>
      </c>
    </row>
    <row r="2087" spans="1:7" x14ac:dyDescent="0.2">
      <c r="A2087" t="s">
        <v>10144</v>
      </c>
      <c r="B2087" t="s">
        <v>10145</v>
      </c>
      <c r="C2087" t="s">
        <v>8516</v>
      </c>
      <c r="D2087" t="s">
        <v>2584</v>
      </c>
      <c r="E2087" t="s">
        <v>8513</v>
      </c>
      <c r="F2087">
        <v>2</v>
      </c>
      <c r="G2087" t="str" cm="1">
        <f t="array" ref="G2087">_xlfn.IFS(ISNUMBER(SEARCH("CP02",D2087)),"ราชพฤกษ",ISNUMBER(SEARCH("CP03",D2087)),"บางใหญ่",ISNUMBER(SEARCH("CP04",D2087)),"บางบอน",OR(ISNUMBER(SEARCH("CP",D2087)),ISNUMBER(SEARCH("BTC",#REF!))),"340",TRUE,"")</f>
        <v>ราชพฤกษ</v>
      </c>
    </row>
    <row r="2088" spans="1:7" x14ac:dyDescent="0.2">
      <c r="A2088" t="s">
        <v>10146</v>
      </c>
      <c r="B2088" t="s">
        <v>10147</v>
      </c>
      <c r="C2088" t="s">
        <v>8516</v>
      </c>
      <c r="D2088" t="s">
        <v>2584</v>
      </c>
      <c r="E2088" t="s">
        <v>8513</v>
      </c>
      <c r="F2088">
        <v>2</v>
      </c>
      <c r="G2088" t="str" cm="1">
        <f t="array" ref="G2088">_xlfn.IFS(ISNUMBER(SEARCH("CP02",D2088)),"ราชพฤกษ",ISNUMBER(SEARCH("CP03",D2088)),"บางใหญ่",ISNUMBER(SEARCH("CP04",D2088)),"บางบอน",OR(ISNUMBER(SEARCH("CP",D2088)),ISNUMBER(SEARCH("BTC",#REF!))),"340",TRUE,"")</f>
        <v>ราชพฤกษ</v>
      </c>
    </row>
    <row r="2089" spans="1:7" x14ac:dyDescent="0.2">
      <c r="A2089" t="s">
        <v>10148</v>
      </c>
      <c r="B2089" t="s">
        <v>10149</v>
      </c>
      <c r="C2089" t="s">
        <v>8516</v>
      </c>
      <c r="D2089" t="s">
        <v>2584</v>
      </c>
      <c r="E2089" t="s">
        <v>8513</v>
      </c>
      <c r="F2089">
        <v>2</v>
      </c>
      <c r="G2089" t="str" cm="1">
        <f t="array" ref="G2089">_xlfn.IFS(ISNUMBER(SEARCH("CP02",D2089)),"ราชพฤกษ",ISNUMBER(SEARCH("CP03",D2089)),"บางใหญ่",ISNUMBER(SEARCH("CP04",D2089)),"บางบอน",OR(ISNUMBER(SEARCH("CP",D2089)),ISNUMBER(SEARCH("BTC",#REF!))),"340",TRUE,"")</f>
        <v>ราชพฤกษ</v>
      </c>
    </row>
    <row r="2090" spans="1:7" x14ac:dyDescent="0.2">
      <c r="A2090" t="s">
        <v>10150</v>
      </c>
      <c r="B2090" t="s">
        <v>10151</v>
      </c>
      <c r="C2090" t="s">
        <v>8516</v>
      </c>
      <c r="D2090" t="s">
        <v>2584</v>
      </c>
      <c r="E2090" t="s">
        <v>8513</v>
      </c>
      <c r="F2090">
        <v>2</v>
      </c>
      <c r="G2090" t="str" cm="1">
        <f t="array" ref="G2090">_xlfn.IFS(ISNUMBER(SEARCH("CP02",D2090)),"ราชพฤกษ",ISNUMBER(SEARCH("CP03",D2090)),"บางใหญ่",ISNUMBER(SEARCH("CP04",D2090)),"บางบอน",OR(ISNUMBER(SEARCH("CP",D2090)),ISNUMBER(SEARCH("BTC",#REF!))),"340",TRUE,"")</f>
        <v>ราชพฤกษ</v>
      </c>
    </row>
    <row r="2091" spans="1:7" x14ac:dyDescent="0.2">
      <c r="A2091" t="s">
        <v>10152</v>
      </c>
      <c r="B2091" t="s">
        <v>10153</v>
      </c>
      <c r="C2091" t="s">
        <v>8516</v>
      </c>
      <c r="D2091" t="s">
        <v>2584</v>
      </c>
      <c r="E2091" t="s">
        <v>8513</v>
      </c>
      <c r="F2091">
        <v>2</v>
      </c>
      <c r="G2091" t="str" cm="1">
        <f t="array" ref="G2091">_xlfn.IFS(ISNUMBER(SEARCH("CP02",D2091)),"ราชพฤกษ",ISNUMBER(SEARCH("CP03",D2091)),"บางใหญ่",ISNUMBER(SEARCH("CP04",D2091)),"บางบอน",OR(ISNUMBER(SEARCH("CP",D2091)),ISNUMBER(SEARCH("BTC",#REF!))),"340",TRUE,"")</f>
        <v>ราชพฤกษ</v>
      </c>
    </row>
    <row r="2092" spans="1:7" x14ac:dyDescent="0.2">
      <c r="A2092" t="s">
        <v>10154</v>
      </c>
      <c r="B2092" t="s">
        <v>10155</v>
      </c>
      <c r="C2092" t="s">
        <v>8530</v>
      </c>
      <c r="D2092" t="s">
        <v>8543</v>
      </c>
      <c r="E2092" t="s">
        <v>8513</v>
      </c>
      <c r="F2092">
        <v>2</v>
      </c>
      <c r="G2092" t="str" cm="1">
        <f t="array" ref="G2092">_xlfn.IFS(ISNUMBER(SEARCH("CP02",D2092)),"ราชพฤกษ",ISNUMBER(SEARCH("CP03",D2092)),"บางใหญ่",ISNUMBER(SEARCH("CP04",D2092)),"บางบอน",OR(ISNUMBER(SEARCH("CP",D2092)),ISNUMBER(SEARCH("BTC",#REF!))),"340",TRUE,"")</f>
        <v/>
      </c>
    </row>
    <row r="2093" spans="1:7" x14ac:dyDescent="0.2">
      <c r="A2093" t="s">
        <v>10156</v>
      </c>
      <c r="B2093" t="s">
        <v>10157</v>
      </c>
      <c r="C2093" t="s">
        <v>8516</v>
      </c>
      <c r="D2093" t="s">
        <v>2584</v>
      </c>
      <c r="E2093" t="s">
        <v>8513</v>
      </c>
      <c r="F2093">
        <v>3</v>
      </c>
      <c r="G2093" t="str" cm="1">
        <f t="array" ref="G2093">_xlfn.IFS(ISNUMBER(SEARCH("CP02",D2093)),"ราชพฤกษ",ISNUMBER(SEARCH("CP03",D2093)),"บางใหญ่",ISNUMBER(SEARCH("CP04",D2093)),"บางบอน",OR(ISNUMBER(SEARCH("CP",D2093)),ISNUMBER(SEARCH("BTC",#REF!))),"340",TRUE,"")</f>
        <v>ราชพฤกษ</v>
      </c>
    </row>
    <row r="2094" spans="1:7" x14ac:dyDescent="0.2">
      <c r="A2094" t="s">
        <v>10158</v>
      </c>
      <c r="B2094" t="s">
        <v>10159</v>
      </c>
      <c r="C2094" t="s">
        <v>8516</v>
      </c>
      <c r="D2094" t="s">
        <v>2584</v>
      </c>
      <c r="E2094" t="s">
        <v>8513</v>
      </c>
      <c r="F2094">
        <v>1</v>
      </c>
      <c r="G2094" t="str" cm="1">
        <f t="array" ref="G2094">_xlfn.IFS(ISNUMBER(SEARCH("CP02",D2094)),"ราชพฤกษ",ISNUMBER(SEARCH("CP03",D2094)),"บางใหญ่",ISNUMBER(SEARCH("CP04",D2094)),"บางบอน",OR(ISNUMBER(SEARCH("CP",D2094)),ISNUMBER(SEARCH("BTC",#REF!))),"340",TRUE,"")</f>
        <v>ราชพฤกษ</v>
      </c>
    </row>
    <row r="2095" spans="1:7" x14ac:dyDescent="0.2">
      <c r="A2095" t="s">
        <v>10158</v>
      </c>
      <c r="B2095" t="s">
        <v>10159</v>
      </c>
      <c r="C2095" t="s">
        <v>8518</v>
      </c>
      <c r="D2095" t="s">
        <v>2605</v>
      </c>
      <c r="E2095" t="s">
        <v>8513</v>
      </c>
      <c r="F2095">
        <v>2</v>
      </c>
      <c r="G2095" t="str" cm="1">
        <f t="array" ref="G2095">_xlfn.IFS(ISNUMBER(SEARCH("CP02",D2095)),"ราชพฤกษ",ISNUMBER(SEARCH("CP03",D2095)),"บางใหญ่",ISNUMBER(SEARCH("CP04",D2095)),"บางบอน",OR(ISNUMBER(SEARCH("CP",D2095)),ISNUMBER(SEARCH("BTC",#REF!))),"340",TRUE,"")</f>
        <v>บางใหญ่</v>
      </c>
    </row>
    <row r="2096" spans="1:7" x14ac:dyDescent="0.2">
      <c r="A2096" t="s">
        <v>10160</v>
      </c>
      <c r="B2096" t="s">
        <v>10161</v>
      </c>
      <c r="C2096" t="s">
        <v>8518</v>
      </c>
      <c r="D2096" t="s">
        <v>2605</v>
      </c>
      <c r="E2096" t="s">
        <v>8513</v>
      </c>
      <c r="F2096">
        <v>2</v>
      </c>
      <c r="G2096" t="str" cm="1">
        <f t="array" ref="G2096">_xlfn.IFS(ISNUMBER(SEARCH("CP02",D2096)),"ราชพฤกษ",ISNUMBER(SEARCH("CP03",D2096)),"บางใหญ่",ISNUMBER(SEARCH("CP04",D2096)),"บางบอน",OR(ISNUMBER(SEARCH("CP",D2096)),ISNUMBER(SEARCH("BTC",#REF!))),"340",TRUE,"")</f>
        <v>บางใหญ่</v>
      </c>
    </row>
    <row r="2097" spans="1:7" x14ac:dyDescent="0.2">
      <c r="A2097" t="s">
        <v>10162</v>
      </c>
      <c r="B2097" t="s">
        <v>10163</v>
      </c>
      <c r="C2097" t="s">
        <v>8520</v>
      </c>
      <c r="D2097" t="s">
        <v>2683</v>
      </c>
      <c r="E2097" t="s">
        <v>8513</v>
      </c>
      <c r="F2097">
        <v>2</v>
      </c>
      <c r="G2097" t="str" cm="1">
        <f t="array" ref="G2097">_xlfn.IFS(ISNUMBER(SEARCH("CP02",D2097)),"ราชพฤกษ",ISNUMBER(SEARCH("CP03",D2097)),"บางใหญ่",ISNUMBER(SEARCH("CP04",D2097)),"บางบอน",OR(ISNUMBER(SEARCH("CP",D2097)),ISNUMBER(SEARCH("BTC",#REF!))),"340",TRUE,"")</f>
        <v>340</v>
      </c>
    </row>
    <row r="2098" spans="1:7" x14ac:dyDescent="0.2">
      <c r="A2098" t="s">
        <v>10162</v>
      </c>
      <c r="B2098" t="s">
        <v>10163</v>
      </c>
      <c r="C2098" t="s">
        <v>8518</v>
      </c>
      <c r="D2098" t="s">
        <v>2605</v>
      </c>
      <c r="E2098" t="s">
        <v>8513</v>
      </c>
      <c r="F2098">
        <v>2</v>
      </c>
      <c r="G2098" t="str" cm="1">
        <f t="array" ref="G2098">_xlfn.IFS(ISNUMBER(SEARCH("CP02",D2098)),"ราชพฤกษ",ISNUMBER(SEARCH("CP03",D2098)),"บางใหญ่",ISNUMBER(SEARCH("CP04",D2098)),"บางบอน",OR(ISNUMBER(SEARCH("CP",D2098)),ISNUMBER(SEARCH("BTC",#REF!))),"340",TRUE,"")</f>
        <v>บางใหญ่</v>
      </c>
    </row>
    <row r="2099" spans="1:7" x14ac:dyDescent="0.2">
      <c r="A2099" t="s">
        <v>10164</v>
      </c>
      <c r="B2099" t="s">
        <v>10165</v>
      </c>
      <c r="C2099" t="s">
        <v>8530</v>
      </c>
      <c r="D2099" t="s">
        <v>10132</v>
      </c>
      <c r="E2099" t="s">
        <v>8621</v>
      </c>
      <c r="F2099">
        <v>17</v>
      </c>
      <c r="G2099" t="str" cm="1">
        <f t="array" ref="G2099">_xlfn.IFS(ISNUMBER(SEARCH("CP02",D2099)),"ราชพฤกษ",ISNUMBER(SEARCH("CP03",D2099)),"บางใหญ่",ISNUMBER(SEARCH("CP04",D2099)),"บางบอน",OR(ISNUMBER(SEARCH("CP",D2099)),ISNUMBER(SEARCH("BTC",#REF!))),"340",TRUE,"")</f>
        <v/>
      </c>
    </row>
    <row r="2100" spans="1:7" x14ac:dyDescent="0.2">
      <c r="A2100" t="s">
        <v>10164</v>
      </c>
      <c r="B2100" t="s">
        <v>10165</v>
      </c>
      <c r="C2100" t="s">
        <v>8520</v>
      </c>
      <c r="D2100" t="s">
        <v>10166</v>
      </c>
      <c r="E2100" t="s">
        <v>8621</v>
      </c>
      <c r="F2100">
        <v>4</v>
      </c>
      <c r="G2100" t="str" cm="1">
        <f t="array" ref="G2100">_xlfn.IFS(ISNUMBER(SEARCH("CP02",D2100)),"ราชพฤกษ",ISNUMBER(SEARCH("CP03",D2100)),"บางใหญ่",ISNUMBER(SEARCH("CP04",D2100)),"บางบอน",OR(ISNUMBER(SEARCH("CP",D2100)),ISNUMBER(SEARCH("BTC",#REF!))),"340",TRUE,"")</f>
        <v>340</v>
      </c>
    </row>
    <row r="2101" spans="1:7" x14ac:dyDescent="0.2">
      <c r="A2101" t="s">
        <v>10164</v>
      </c>
      <c r="B2101" t="s">
        <v>10165</v>
      </c>
      <c r="C2101" t="s">
        <v>8516</v>
      </c>
      <c r="D2101" t="s">
        <v>2584</v>
      </c>
      <c r="E2101" t="s">
        <v>8621</v>
      </c>
      <c r="F2101">
        <v>3</v>
      </c>
      <c r="G2101" t="str" cm="1">
        <f t="array" ref="G2101">_xlfn.IFS(ISNUMBER(SEARCH("CP02",D2101)),"ราชพฤกษ",ISNUMBER(SEARCH("CP03",D2101)),"บางใหญ่",ISNUMBER(SEARCH("CP04",D2101)),"บางบอน",OR(ISNUMBER(SEARCH("CP",D2101)),ISNUMBER(SEARCH("BTC",#REF!))),"340",TRUE,"")</f>
        <v>ราชพฤกษ</v>
      </c>
    </row>
    <row r="2102" spans="1:7" x14ac:dyDescent="0.2">
      <c r="A2102" t="s">
        <v>10164</v>
      </c>
      <c r="B2102" t="s">
        <v>10165</v>
      </c>
      <c r="C2102" t="s">
        <v>8516</v>
      </c>
      <c r="D2102" t="s">
        <v>10167</v>
      </c>
      <c r="E2102" t="s">
        <v>8621</v>
      </c>
      <c r="F2102">
        <v>1</v>
      </c>
      <c r="G2102" t="str" cm="1">
        <f t="array" ref="G2102">_xlfn.IFS(ISNUMBER(SEARCH("CP02",D2102)),"ราชพฤกษ",ISNUMBER(SEARCH("CP03",D2102)),"บางใหญ่",ISNUMBER(SEARCH("CP04",D2102)),"บางบอน",OR(ISNUMBER(SEARCH("CP",D2102)),ISNUMBER(SEARCH("BTC",#REF!))),"340",TRUE,"")</f>
        <v>ราชพฤกษ</v>
      </c>
    </row>
    <row r="2103" spans="1:7" x14ac:dyDescent="0.2">
      <c r="A2103" t="s">
        <v>10169</v>
      </c>
      <c r="B2103" t="s">
        <v>10170</v>
      </c>
      <c r="C2103" t="s">
        <v>8520</v>
      </c>
      <c r="D2103" t="s">
        <v>2683</v>
      </c>
      <c r="E2103" t="s">
        <v>8621</v>
      </c>
      <c r="F2103">
        <v>1</v>
      </c>
      <c r="G2103" t="str" cm="1">
        <f t="array" ref="G2103">_xlfn.IFS(ISNUMBER(SEARCH("CP02",D2103)),"ราชพฤกษ",ISNUMBER(SEARCH("CP03",D2103)),"บางใหญ่",ISNUMBER(SEARCH("CP04",D2103)),"บางบอน",OR(ISNUMBER(SEARCH("CP",D2103)),ISNUMBER(SEARCH("BTC",#REF!))),"340",TRUE,"")</f>
        <v>340</v>
      </c>
    </row>
    <row r="2104" spans="1:7" x14ac:dyDescent="0.2">
      <c r="A2104" t="s">
        <v>10171</v>
      </c>
      <c r="B2104" t="s">
        <v>10172</v>
      </c>
      <c r="C2104" t="s">
        <v>8526</v>
      </c>
      <c r="D2104" t="s">
        <v>8527</v>
      </c>
      <c r="E2104" t="s">
        <v>8621</v>
      </c>
      <c r="F2104">
        <v>3</v>
      </c>
      <c r="G2104" t="str" cm="1">
        <f t="array" ref="G2104">_xlfn.IFS(ISNUMBER(SEARCH("CP02",D2104)),"ราชพฤกษ",ISNUMBER(SEARCH("CP03",D2104)),"บางใหญ่",ISNUMBER(SEARCH("CP04",D2104)),"บางบอน",OR(ISNUMBER(SEARCH("CP",D2104)),ISNUMBER(SEARCH("BTC",#REF!))),"340",TRUE,"")</f>
        <v/>
      </c>
    </row>
    <row r="2105" spans="1:7" x14ac:dyDescent="0.2">
      <c r="A2105" t="s">
        <v>10173</v>
      </c>
      <c r="B2105" t="s">
        <v>10174</v>
      </c>
      <c r="C2105" t="s">
        <v>8516</v>
      </c>
      <c r="D2105" t="s">
        <v>2584</v>
      </c>
      <c r="E2105" t="s">
        <v>8621</v>
      </c>
      <c r="F2105">
        <v>2</v>
      </c>
      <c r="G2105" t="str" cm="1">
        <f t="array" ref="G2105">_xlfn.IFS(ISNUMBER(SEARCH("CP02",D2105)),"ราชพฤกษ",ISNUMBER(SEARCH("CP03",D2105)),"บางใหญ่",ISNUMBER(SEARCH("CP04",D2105)),"บางบอน",OR(ISNUMBER(SEARCH("CP",D2105)),ISNUMBER(SEARCH("BTC",#REF!))),"340",TRUE,"")</f>
        <v>ราชพฤกษ</v>
      </c>
    </row>
    <row r="2106" spans="1:7" x14ac:dyDescent="0.2">
      <c r="A2106" t="s">
        <v>10175</v>
      </c>
      <c r="B2106" t="s">
        <v>10176</v>
      </c>
      <c r="C2106" t="s">
        <v>8526</v>
      </c>
      <c r="D2106" t="s">
        <v>8527</v>
      </c>
      <c r="E2106" t="s">
        <v>8621</v>
      </c>
      <c r="F2106">
        <v>2</v>
      </c>
      <c r="G2106" t="str" cm="1">
        <f t="array" ref="G2106">_xlfn.IFS(ISNUMBER(SEARCH("CP02",D2106)),"ราชพฤกษ",ISNUMBER(SEARCH("CP03",D2106)),"บางใหญ่",ISNUMBER(SEARCH("CP04",D2106)),"บางบอน",OR(ISNUMBER(SEARCH("CP",D2106)),ISNUMBER(SEARCH("BTC",#REF!))),"340",TRUE,"")</f>
        <v/>
      </c>
    </row>
    <row r="2107" spans="1:7" x14ac:dyDescent="0.2">
      <c r="A2107" t="s">
        <v>10177</v>
      </c>
      <c r="B2107" t="s">
        <v>10178</v>
      </c>
      <c r="C2107" t="s">
        <v>8520</v>
      </c>
      <c r="D2107" t="s">
        <v>2683</v>
      </c>
      <c r="E2107" t="s">
        <v>8621</v>
      </c>
      <c r="F2107">
        <v>1</v>
      </c>
      <c r="G2107" t="str" cm="1">
        <f t="array" ref="G2107">_xlfn.IFS(ISNUMBER(SEARCH("CP02",D2107)),"ราชพฤกษ",ISNUMBER(SEARCH("CP03",D2107)),"บางใหญ่",ISNUMBER(SEARCH("CP04",D2107)),"บางบอน",OR(ISNUMBER(SEARCH("CP",D2107)),ISNUMBER(SEARCH("BTC",#REF!))),"340",TRUE,"")</f>
        <v>340</v>
      </c>
    </row>
    <row r="2108" spans="1:7" x14ac:dyDescent="0.2">
      <c r="A2108" t="s">
        <v>10177</v>
      </c>
      <c r="B2108" t="s">
        <v>10178</v>
      </c>
      <c r="C2108" t="s">
        <v>8518</v>
      </c>
      <c r="D2108" t="s">
        <v>2605</v>
      </c>
      <c r="E2108" t="s">
        <v>8621</v>
      </c>
      <c r="F2108">
        <v>1</v>
      </c>
      <c r="G2108" t="str" cm="1">
        <f t="array" ref="G2108">_xlfn.IFS(ISNUMBER(SEARCH("CP02",D2108)),"ราชพฤกษ",ISNUMBER(SEARCH("CP03",D2108)),"บางใหญ่",ISNUMBER(SEARCH("CP04",D2108)),"บางบอน",OR(ISNUMBER(SEARCH("CP",D2108)),ISNUMBER(SEARCH("BTC",#REF!))),"340",TRUE,"")</f>
        <v>บางใหญ่</v>
      </c>
    </row>
    <row r="2109" spans="1:7" x14ac:dyDescent="0.2">
      <c r="A2109" t="s">
        <v>37</v>
      </c>
      <c r="B2109" t="s">
        <v>38</v>
      </c>
      <c r="C2109" t="s">
        <v>8516</v>
      </c>
      <c r="D2109" t="s">
        <v>2584</v>
      </c>
      <c r="E2109" t="s">
        <v>8621</v>
      </c>
      <c r="F2109">
        <v>1</v>
      </c>
      <c r="G2109" t="str" cm="1">
        <f t="array" ref="G2109">_xlfn.IFS(ISNUMBER(SEARCH("CP02",D2109)),"ราชพฤกษ",ISNUMBER(SEARCH("CP03",D2109)),"บางใหญ่",ISNUMBER(SEARCH("CP04",D2109)),"บางบอน",OR(ISNUMBER(SEARCH("CP",D2109)),ISNUMBER(SEARCH("BTC",#REF!))),"340",TRUE,"")</f>
        <v>ราชพฤกษ</v>
      </c>
    </row>
    <row r="2110" spans="1:7" x14ac:dyDescent="0.2">
      <c r="A2110" t="s">
        <v>37</v>
      </c>
      <c r="B2110" t="s">
        <v>38</v>
      </c>
      <c r="C2110" t="s">
        <v>8518</v>
      </c>
      <c r="D2110" t="s">
        <v>2605</v>
      </c>
      <c r="E2110" t="s">
        <v>8621</v>
      </c>
      <c r="F2110">
        <v>3</v>
      </c>
      <c r="G2110" t="str" cm="1">
        <f t="array" ref="G2110">_xlfn.IFS(ISNUMBER(SEARCH("CP02",D2110)),"ราชพฤกษ",ISNUMBER(SEARCH("CP03",D2110)),"บางใหญ่",ISNUMBER(SEARCH("CP04",D2110)),"บางบอน",OR(ISNUMBER(SEARCH("CP",D2110)),ISNUMBER(SEARCH("BTC",#REF!))),"340",TRUE,"")</f>
        <v>บางใหญ่</v>
      </c>
    </row>
    <row r="2111" spans="1:7" x14ac:dyDescent="0.2">
      <c r="A2111" t="s">
        <v>37</v>
      </c>
      <c r="B2111" t="s">
        <v>38</v>
      </c>
      <c r="C2111" t="s">
        <v>8519</v>
      </c>
      <c r="D2111" t="s">
        <v>2631</v>
      </c>
      <c r="E2111" t="s">
        <v>8621</v>
      </c>
      <c r="F2111">
        <v>1</v>
      </c>
      <c r="G2111" t="str" cm="1">
        <f t="array" ref="G2111">_xlfn.IFS(ISNUMBER(SEARCH("CP02",D2111)),"ราชพฤกษ",ISNUMBER(SEARCH("CP03",D2111)),"บางใหญ่",ISNUMBER(SEARCH("CP04",D2111)),"บางบอน",OR(ISNUMBER(SEARCH("CP",D2111)),ISNUMBER(SEARCH("BTC",#REF!))),"340",TRUE,"")</f>
        <v>บางบอน</v>
      </c>
    </row>
    <row r="2112" spans="1:7" x14ac:dyDescent="0.2">
      <c r="A2112" t="s">
        <v>41</v>
      </c>
      <c r="B2112" t="s">
        <v>42</v>
      </c>
      <c r="C2112" t="s">
        <v>8520</v>
      </c>
      <c r="D2112" t="s">
        <v>2683</v>
      </c>
      <c r="E2112" t="s">
        <v>8621</v>
      </c>
      <c r="F2112">
        <v>1</v>
      </c>
      <c r="G2112" t="str" cm="1">
        <f t="array" ref="G2112">_xlfn.IFS(ISNUMBER(SEARCH("CP02",D2112)),"ราชพฤกษ",ISNUMBER(SEARCH("CP03",D2112)),"บางใหญ่",ISNUMBER(SEARCH("CP04",D2112)),"บางบอน",OR(ISNUMBER(SEARCH("CP",D2112)),ISNUMBER(SEARCH("BTC",#REF!))),"340",TRUE,"")</f>
        <v>340</v>
      </c>
    </row>
    <row r="2113" spans="1:7" x14ac:dyDescent="0.2">
      <c r="A2113" t="s">
        <v>41</v>
      </c>
      <c r="B2113" t="s">
        <v>42</v>
      </c>
      <c r="C2113" t="s">
        <v>8516</v>
      </c>
      <c r="D2113" t="s">
        <v>2584</v>
      </c>
      <c r="E2113" t="s">
        <v>8621</v>
      </c>
      <c r="F2113">
        <v>1</v>
      </c>
      <c r="G2113" t="str" cm="1">
        <f t="array" ref="G2113">_xlfn.IFS(ISNUMBER(SEARCH("CP02",D2113)),"ราชพฤกษ",ISNUMBER(SEARCH("CP03",D2113)),"บางใหญ่",ISNUMBER(SEARCH("CP04",D2113)),"บางบอน",OR(ISNUMBER(SEARCH("CP",D2113)),ISNUMBER(SEARCH("BTC",#REF!))),"340",TRUE,"")</f>
        <v>ราชพฤกษ</v>
      </c>
    </row>
    <row r="2114" spans="1:7" x14ac:dyDescent="0.2">
      <c r="A2114" t="s">
        <v>41</v>
      </c>
      <c r="B2114" t="s">
        <v>42</v>
      </c>
      <c r="C2114" t="s">
        <v>8518</v>
      </c>
      <c r="D2114" t="s">
        <v>2605</v>
      </c>
      <c r="E2114" t="s">
        <v>8621</v>
      </c>
      <c r="F2114">
        <v>1</v>
      </c>
      <c r="G2114" t="str" cm="1">
        <f t="array" ref="G2114">_xlfn.IFS(ISNUMBER(SEARCH("CP02",D2114)),"ราชพฤกษ",ISNUMBER(SEARCH("CP03",D2114)),"บางใหญ่",ISNUMBER(SEARCH("CP04",D2114)),"บางบอน",OR(ISNUMBER(SEARCH("CP",D2114)),ISNUMBER(SEARCH("BTC",#REF!))),"340",TRUE,"")</f>
        <v>บางใหญ่</v>
      </c>
    </row>
    <row r="2115" spans="1:7" x14ac:dyDescent="0.2">
      <c r="A2115" t="s">
        <v>41</v>
      </c>
      <c r="B2115" t="s">
        <v>42</v>
      </c>
      <c r="C2115" t="s">
        <v>8519</v>
      </c>
      <c r="D2115" t="s">
        <v>2631</v>
      </c>
      <c r="E2115" t="s">
        <v>8621</v>
      </c>
      <c r="F2115">
        <v>1</v>
      </c>
      <c r="G2115" t="str" cm="1">
        <f t="array" ref="G2115">_xlfn.IFS(ISNUMBER(SEARCH("CP02",D2115)),"ราชพฤกษ",ISNUMBER(SEARCH("CP03",D2115)),"บางใหญ่",ISNUMBER(SEARCH("CP04",D2115)),"บางบอน",OR(ISNUMBER(SEARCH("CP",D2115)),ISNUMBER(SEARCH("BTC",#REF!))),"340",TRUE,"")</f>
        <v>บางบอน</v>
      </c>
    </row>
    <row r="2116" spans="1:7" x14ac:dyDescent="0.2">
      <c r="A2116" t="s">
        <v>39</v>
      </c>
      <c r="B2116" t="s">
        <v>40</v>
      </c>
      <c r="C2116" t="s">
        <v>8516</v>
      </c>
      <c r="D2116" t="s">
        <v>2584</v>
      </c>
      <c r="E2116" t="s">
        <v>8621</v>
      </c>
      <c r="F2116">
        <v>1</v>
      </c>
      <c r="G2116" t="str" cm="1">
        <f t="array" ref="G2116">_xlfn.IFS(ISNUMBER(SEARCH("CP02",D2116)),"ราชพฤกษ",ISNUMBER(SEARCH("CP03",D2116)),"บางใหญ่",ISNUMBER(SEARCH("CP04",D2116)),"บางบอน",OR(ISNUMBER(SEARCH("CP",D2116)),ISNUMBER(SEARCH("BTC",#REF!))),"340",TRUE,"")</f>
        <v>ราชพฤกษ</v>
      </c>
    </row>
    <row r="2117" spans="1:7" x14ac:dyDescent="0.2">
      <c r="A2117" t="s">
        <v>39</v>
      </c>
      <c r="B2117" t="s">
        <v>40</v>
      </c>
      <c r="C2117" t="s">
        <v>8518</v>
      </c>
      <c r="D2117" t="s">
        <v>2605</v>
      </c>
      <c r="E2117" t="s">
        <v>8621</v>
      </c>
      <c r="F2117">
        <v>1</v>
      </c>
      <c r="G2117" t="str" cm="1">
        <f t="array" ref="G2117">_xlfn.IFS(ISNUMBER(SEARCH("CP02",D2117)),"ราชพฤกษ",ISNUMBER(SEARCH("CP03",D2117)),"บางใหญ่",ISNUMBER(SEARCH("CP04",D2117)),"บางบอน",OR(ISNUMBER(SEARCH("CP",D2117)),ISNUMBER(SEARCH("BTC",#REF!))),"340",TRUE,"")</f>
        <v>บางใหญ่</v>
      </c>
    </row>
    <row r="2118" spans="1:7" x14ac:dyDescent="0.2">
      <c r="A2118" t="s">
        <v>39</v>
      </c>
      <c r="B2118" t="s">
        <v>40</v>
      </c>
      <c r="C2118" t="s">
        <v>8519</v>
      </c>
      <c r="D2118" t="s">
        <v>2631</v>
      </c>
      <c r="E2118" t="s">
        <v>8621</v>
      </c>
      <c r="F2118">
        <v>1</v>
      </c>
      <c r="G2118" t="str" cm="1">
        <f t="array" ref="G2118">_xlfn.IFS(ISNUMBER(SEARCH("CP02",D2118)),"ราชพฤกษ",ISNUMBER(SEARCH("CP03",D2118)),"บางใหญ่",ISNUMBER(SEARCH("CP04",D2118)),"บางบอน",OR(ISNUMBER(SEARCH("CP",D2118)),ISNUMBER(SEARCH("BTC",#REF!))),"340",TRUE,"")</f>
        <v>บางบอน</v>
      </c>
    </row>
    <row r="2119" spans="1:7" x14ac:dyDescent="0.2">
      <c r="A2119" t="s">
        <v>61</v>
      </c>
      <c r="B2119" t="s">
        <v>62</v>
      </c>
      <c r="C2119" t="s">
        <v>8520</v>
      </c>
      <c r="D2119" t="s">
        <v>2683</v>
      </c>
      <c r="E2119" t="s">
        <v>8621</v>
      </c>
      <c r="F2119">
        <v>1</v>
      </c>
      <c r="G2119" t="str" cm="1">
        <f t="array" ref="G2119">_xlfn.IFS(ISNUMBER(SEARCH("CP02",D2119)),"ราชพฤกษ",ISNUMBER(SEARCH("CP03",D2119)),"บางใหญ่",ISNUMBER(SEARCH("CP04",D2119)),"บางบอน",OR(ISNUMBER(SEARCH("CP",D2119)),ISNUMBER(SEARCH("BTC",#REF!))),"340",TRUE,"")</f>
        <v>340</v>
      </c>
    </row>
    <row r="2120" spans="1:7" x14ac:dyDescent="0.2">
      <c r="A2120" t="s">
        <v>61</v>
      </c>
      <c r="B2120" t="s">
        <v>62</v>
      </c>
      <c r="C2120" t="s">
        <v>8518</v>
      </c>
      <c r="D2120" t="s">
        <v>2605</v>
      </c>
      <c r="E2120" t="s">
        <v>8621</v>
      </c>
      <c r="F2120">
        <v>1</v>
      </c>
      <c r="G2120" t="str" cm="1">
        <f t="array" ref="G2120">_xlfn.IFS(ISNUMBER(SEARCH("CP02",D2120)),"ราชพฤกษ",ISNUMBER(SEARCH("CP03",D2120)),"บางใหญ่",ISNUMBER(SEARCH("CP04",D2120)),"บางบอน",OR(ISNUMBER(SEARCH("CP",D2120)),ISNUMBER(SEARCH("BTC",#REF!))),"340",TRUE,"")</f>
        <v>บางใหญ่</v>
      </c>
    </row>
    <row r="2121" spans="1:7" x14ac:dyDescent="0.2">
      <c r="A2121" t="s">
        <v>45</v>
      </c>
      <c r="B2121" t="s">
        <v>46</v>
      </c>
      <c r="C2121" t="s">
        <v>8530</v>
      </c>
      <c r="D2121" t="s">
        <v>8543</v>
      </c>
      <c r="E2121" t="s">
        <v>8621</v>
      </c>
      <c r="F2121">
        <v>2</v>
      </c>
      <c r="G2121" t="str" cm="1">
        <f t="array" ref="G2121">_xlfn.IFS(ISNUMBER(SEARCH("CP02",D2121)),"ราชพฤกษ",ISNUMBER(SEARCH("CP03",D2121)),"บางใหญ่",ISNUMBER(SEARCH("CP04",D2121)),"บางบอน",OR(ISNUMBER(SEARCH("CP",D2121)),ISNUMBER(SEARCH("BTC",#REF!))),"340",TRUE,"")</f>
        <v/>
      </c>
    </row>
    <row r="2122" spans="1:7" x14ac:dyDescent="0.2">
      <c r="A2122" t="s">
        <v>45</v>
      </c>
      <c r="B2122" t="s">
        <v>46</v>
      </c>
      <c r="C2122" t="s">
        <v>8516</v>
      </c>
      <c r="D2122" t="s">
        <v>2584</v>
      </c>
      <c r="E2122" t="s">
        <v>8621</v>
      </c>
      <c r="F2122">
        <v>1</v>
      </c>
      <c r="G2122" t="str" cm="1">
        <f t="array" ref="G2122">_xlfn.IFS(ISNUMBER(SEARCH("CP02",D2122)),"ราชพฤกษ",ISNUMBER(SEARCH("CP03",D2122)),"บางใหญ่",ISNUMBER(SEARCH("CP04",D2122)),"บางบอน",OR(ISNUMBER(SEARCH("CP",D2122)),ISNUMBER(SEARCH("BTC",#REF!))),"340",TRUE,"")</f>
        <v>ราชพฤกษ</v>
      </c>
    </row>
    <row r="2123" spans="1:7" x14ac:dyDescent="0.2">
      <c r="A2123" t="s">
        <v>10179</v>
      </c>
      <c r="B2123" t="s">
        <v>10180</v>
      </c>
      <c r="C2123" t="s">
        <v>8520</v>
      </c>
      <c r="D2123" t="s">
        <v>2683</v>
      </c>
      <c r="E2123" t="s">
        <v>8621</v>
      </c>
      <c r="F2123">
        <v>1</v>
      </c>
      <c r="G2123" t="str" cm="1">
        <f t="array" ref="G2123">_xlfn.IFS(ISNUMBER(SEARCH("CP02",D2123)),"ราชพฤกษ",ISNUMBER(SEARCH("CP03",D2123)),"บางใหญ่",ISNUMBER(SEARCH("CP04",D2123)),"บางบอน",OR(ISNUMBER(SEARCH("CP",D2123)),ISNUMBER(SEARCH("BTC",#REF!))),"340",TRUE,"")</f>
        <v>340</v>
      </c>
    </row>
    <row r="2124" spans="1:7" x14ac:dyDescent="0.2">
      <c r="A2124" t="s">
        <v>10179</v>
      </c>
      <c r="B2124" t="s">
        <v>10180</v>
      </c>
      <c r="C2124" t="s">
        <v>8516</v>
      </c>
      <c r="D2124" t="s">
        <v>2584</v>
      </c>
      <c r="E2124" t="s">
        <v>8621</v>
      </c>
      <c r="F2124">
        <v>1</v>
      </c>
      <c r="G2124" t="str" cm="1">
        <f t="array" ref="G2124">_xlfn.IFS(ISNUMBER(SEARCH("CP02",D2124)),"ราชพฤกษ",ISNUMBER(SEARCH("CP03",D2124)),"บางใหญ่",ISNUMBER(SEARCH("CP04",D2124)),"บางบอน",OR(ISNUMBER(SEARCH("CP",D2124)),ISNUMBER(SEARCH("BTC",#REF!))),"340",TRUE,"")</f>
        <v>ราชพฤกษ</v>
      </c>
    </row>
    <row r="2125" spans="1:7" x14ac:dyDescent="0.2">
      <c r="A2125" t="s">
        <v>10179</v>
      </c>
      <c r="B2125" t="s">
        <v>10180</v>
      </c>
      <c r="C2125" t="s">
        <v>8518</v>
      </c>
      <c r="D2125" t="s">
        <v>2605</v>
      </c>
      <c r="E2125" t="s">
        <v>8621</v>
      </c>
      <c r="F2125">
        <v>1</v>
      </c>
      <c r="G2125" t="str" cm="1">
        <f t="array" ref="G2125">_xlfn.IFS(ISNUMBER(SEARCH("CP02",D2125)),"ราชพฤกษ",ISNUMBER(SEARCH("CP03",D2125)),"บางใหญ่",ISNUMBER(SEARCH("CP04",D2125)),"บางบอน",OR(ISNUMBER(SEARCH("CP",D2125)),ISNUMBER(SEARCH("BTC",#REF!))),"340",TRUE,"")</f>
        <v>บางใหญ่</v>
      </c>
    </row>
    <row r="2126" spans="1:7" x14ac:dyDescent="0.2">
      <c r="A2126" t="s">
        <v>10181</v>
      </c>
      <c r="B2126" t="s">
        <v>10182</v>
      </c>
      <c r="C2126" t="s">
        <v>8516</v>
      </c>
      <c r="D2126" t="s">
        <v>2584</v>
      </c>
      <c r="E2126" t="s">
        <v>8621</v>
      </c>
      <c r="F2126">
        <v>2</v>
      </c>
      <c r="G2126" t="str" cm="1">
        <f t="array" ref="G2126">_xlfn.IFS(ISNUMBER(SEARCH("CP02",D2126)),"ราชพฤกษ",ISNUMBER(SEARCH("CP03",D2126)),"บางใหญ่",ISNUMBER(SEARCH("CP04",D2126)),"บางบอน",OR(ISNUMBER(SEARCH("CP",D2126)),ISNUMBER(SEARCH("BTC",#REF!))),"340",TRUE,"")</f>
        <v>ราชพฤกษ</v>
      </c>
    </row>
    <row r="2127" spans="1:7" x14ac:dyDescent="0.2">
      <c r="A2127" t="s">
        <v>10181</v>
      </c>
      <c r="B2127" t="s">
        <v>10182</v>
      </c>
      <c r="C2127" t="s">
        <v>8518</v>
      </c>
      <c r="D2127" t="s">
        <v>2605</v>
      </c>
      <c r="E2127" t="s">
        <v>8621</v>
      </c>
      <c r="F2127">
        <v>1</v>
      </c>
      <c r="G2127" t="str" cm="1">
        <f t="array" ref="G2127">_xlfn.IFS(ISNUMBER(SEARCH("CP02",D2127)),"ราชพฤกษ",ISNUMBER(SEARCH("CP03",D2127)),"บางใหญ่",ISNUMBER(SEARCH("CP04",D2127)),"บางบอน",OR(ISNUMBER(SEARCH("CP",D2127)),ISNUMBER(SEARCH("BTC",#REF!))),"340",TRUE,"")</f>
        <v>บางใหญ่</v>
      </c>
    </row>
    <row r="2128" spans="1:7" x14ac:dyDescent="0.2">
      <c r="A2128" t="s">
        <v>47</v>
      </c>
      <c r="B2128" t="s">
        <v>48</v>
      </c>
      <c r="C2128" t="s">
        <v>8520</v>
      </c>
      <c r="D2128" t="s">
        <v>2683</v>
      </c>
      <c r="E2128" t="s">
        <v>8621</v>
      </c>
      <c r="F2128">
        <v>1</v>
      </c>
      <c r="G2128" t="str" cm="1">
        <f t="array" ref="G2128">_xlfn.IFS(ISNUMBER(SEARCH("CP02",D2128)),"ราชพฤกษ",ISNUMBER(SEARCH("CP03",D2128)),"บางใหญ่",ISNUMBER(SEARCH("CP04",D2128)),"บางบอน",OR(ISNUMBER(SEARCH("CP",D2128)),ISNUMBER(SEARCH("BTC",#REF!))),"340",TRUE,"")</f>
        <v>340</v>
      </c>
    </row>
    <row r="2129" spans="1:7" x14ac:dyDescent="0.2">
      <c r="A2129" t="s">
        <v>47</v>
      </c>
      <c r="B2129" t="s">
        <v>48</v>
      </c>
      <c r="C2129" t="s">
        <v>8516</v>
      </c>
      <c r="D2129" t="s">
        <v>2584</v>
      </c>
      <c r="E2129" t="s">
        <v>8621</v>
      </c>
      <c r="F2129">
        <v>4</v>
      </c>
      <c r="G2129" t="str" cm="1">
        <f t="array" ref="G2129">_xlfn.IFS(ISNUMBER(SEARCH("CP02",D2129)),"ราชพฤกษ",ISNUMBER(SEARCH("CP03",D2129)),"บางใหญ่",ISNUMBER(SEARCH("CP04",D2129)),"บางบอน",OR(ISNUMBER(SEARCH("CP",D2129)),ISNUMBER(SEARCH("BTC",#REF!))),"340",TRUE,"")</f>
        <v>ราชพฤกษ</v>
      </c>
    </row>
    <row r="2130" spans="1:7" x14ac:dyDescent="0.2">
      <c r="A2130" t="s">
        <v>47</v>
      </c>
      <c r="B2130" t="s">
        <v>48</v>
      </c>
      <c r="C2130" t="s">
        <v>8518</v>
      </c>
      <c r="D2130" t="s">
        <v>2605</v>
      </c>
      <c r="E2130" t="s">
        <v>8621</v>
      </c>
      <c r="F2130">
        <v>3</v>
      </c>
      <c r="G2130" t="str" cm="1">
        <f t="array" ref="G2130">_xlfn.IFS(ISNUMBER(SEARCH("CP02",D2130)),"ราชพฤกษ",ISNUMBER(SEARCH("CP03",D2130)),"บางใหญ่",ISNUMBER(SEARCH("CP04",D2130)),"บางบอน",OR(ISNUMBER(SEARCH("CP",D2130)),ISNUMBER(SEARCH("BTC",#REF!))),"340",TRUE,"")</f>
        <v>บางใหญ่</v>
      </c>
    </row>
    <row r="2131" spans="1:7" x14ac:dyDescent="0.2">
      <c r="A2131" t="s">
        <v>47</v>
      </c>
      <c r="B2131" t="s">
        <v>48</v>
      </c>
      <c r="C2131" t="s">
        <v>8519</v>
      </c>
      <c r="D2131" t="s">
        <v>2631</v>
      </c>
      <c r="E2131" t="s">
        <v>8621</v>
      </c>
      <c r="F2131">
        <v>1</v>
      </c>
      <c r="G2131" t="str" cm="1">
        <f t="array" ref="G2131">_xlfn.IFS(ISNUMBER(SEARCH("CP02",D2131)),"ราชพฤกษ",ISNUMBER(SEARCH("CP03",D2131)),"บางใหญ่",ISNUMBER(SEARCH("CP04",D2131)),"บางบอน",OR(ISNUMBER(SEARCH("CP",D2131)),ISNUMBER(SEARCH("BTC",#REF!))),"340",TRUE,"")</f>
        <v>บางบอน</v>
      </c>
    </row>
    <row r="2132" spans="1:7" x14ac:dyDescent="0.2">
      <c r="A2132" t="s">
        <v>49</v>
      </c>
      <c r="B2132" t="s">
        <v>50</v>
      </c>
      <c r="C2132" t="s">
        <v>8516</v>
      </c>
      <c r="D2132" t="s">
        <v>2584</v>
      </c>
      <c r="E2132" t="s">
        <v>8621</v>
      </c>
      <c r="F2132">
        <v>1</v>
      </c>
      <c r="G2132" t="str" cm="1">
        <f t="array" ref="G2132">_xlfn.IFS(ISNUMBER(SEARCH("CP02",D2132)),"ราชพฤกษ",ISNUMBER(SEARCH("CP03",D2132)),"บางใหญ่",ISNUMBER(SEARCH("CP04",D2132)),"บางบอน",OR(ISNUMBER(SEARCH("CP",D2132)),ISNUMBER(SEARCH("BTC",#REF!))),"340",TRUE,"")</f>
        <v>ราชพฤกษ</v>
      </c>
    </row>
    <row r="2133" spans="1:7" x14ac:dyDescent="0.2">
      <c r="A2133" t="s">
        <v>49</v>
      </c>
      <c r="B2133" t="s">
        <v>50</v>
      </c>
      <c r="C2133" t="s">
        <v>8519</v>
      </c>
      <c r="D2133" t="s">
        <v>2631</v>
      </c>
      <c r="E2133" t="s">
        <v>8621</v>
      </c>
      <c r="F2133">
        <v>2</v>
      </c>
      <c r="G2133" t="str" cm="1">
        <f t="array" ref="G2133">_xlfn.IFS(ISNUMBER(SEARCH("CP02",D2133)),"ราชพฤกษ",ISNUMBER(SEARCH("CP03",D2133)),"บางใหญ่",ISNUMBER(SEARCH("CP04",D2133)),"บางบอน",OR(ISNUMBER(SEARCH("CP",D2133)),ISNUMBER(SEARCH("BTC",#REF!))),"340",TRUE,"")</f>
        <v>บางบอน</v>
      </c>
    </row>
    <row r="2134" spans="1:7" x14ac:dyDescent="0.2">
      <c r="A2134" t="s">
        <v>51</v>
      </c>
      <c r="B2134" t="s">
        <v>52</v>
      </c>
      <c r="C2134" t="s">
        <v>8520</v>
      </c>
      <c r="D2134" t="s">
        <v>2683</v>
      </c>
      <c r="E2134" t="s">
        <v>8621</v>
      </c>
      <c r="F2134">
        <v>1</v>
      </c>
      <c r="G2134" t="str" cm="1">
        <f t="array" ref="G2134">_xlfn.IFS(ISNUMBER(SEARCH("CP02",D2134)),"ราชพฤกษ",ISNUMBER(SEARCH("CP03",D2134)),"บางใหญ่",ISNUMBER(SEARCH("CP04",D2134)),"บางบอน",OR(ISNUMBER(SEARCH("CP",D2134)),ISNUMBER(SEARCH("BTC",#REF!))),"340",TRUE,"")</f>
        <v>340</v>
      </c>
    </row>
    <row r="2135" spans="1:7" x14ac:dyDescent="0.2">
      <c r="A2135" t="s">
        <v>51</v>
      </c>
      <c r="B2135" t="s">
        <v>52</v>
      </c>
      <c r="C2135" t="s">
        <v>8519</v>
      </c>
      <c r="D2135" t="s">
        <v>2631</v>
      </c>
      <c r="E2135" t="s">
        <v>8621</v>
      </c>
      <c r="F2135">
        <v>1</v>
      </c>
      <c r="G2135" t="str" cm="1">
        <f t="array" ref="G2135">_xlfn.IFS(ISNUMBER(SEARCH("CP02",D2135)),"ราชพฤกษ",ISNUMBER(SEARCH("CP03",D2135)),"บางใหญ่",ISNUMBER(SEARCH("CP04",D2135)),"บางบอน",OR(ISNUMBER(SEARCH("CP",D2135)),ISNUMBER(SEARCH("BTC",#REF!))),"340",TRUE,"")</f>
        <v>บางบอน</v>
      </c>
    </row>
    <row r="2136" spans="1:7" x14ac:dyDescent="0.2">
      <c r="A2136" t="s">
        <v>53</v>
      </c>
      <c r="B2136" t="s">
        <v>54</v>
      </c>
      <c r="C2136" t="s">
        <v>8520</v>
      </c>
      <c r="D2136" t="s">
        <v>2683</v>
      </c>
      <c r="E2136" t="s">
        <v>8621</v>
      </c>
      <c r="F2136">
        <v>1</v>
      </c>
      <c r="G2136" t="str" cm="1">
        <f t="array" ref="G2136">_xlfn.IFS(ISNUMBER(SEARCH("CP02",D2136)),"ราชพฤกษ",ISNUMBER(SEARCH("CP03",D2136)),"บางใหญ่",ISNUMBER(SEARCH("CP04",D2136)),"บางบอน",OR(ISNUMBER(SEARCH("CP",D2136)),ISNUMBER(SEARCH("BTC",#REF!))),"340",TRUE,"")</f>
        <v>340</v>
      </c>
    </row>
    <row r="2137" spans="1:7" x14ac:dyDescent="0.2">
      <c r="A2137" t="s">
        <v>53</v>
      </c>
      <c r="B2137" t="s">
        <v>54</v>
      </c>
      <c r="C2137" t="s">
        <v>8519</v>
      </c>
      <c r="D2137" t="s">
        <v>2631</v>
      </c>
      <c r="E2137" t="s">
        <v>8621</v>
      </c>
      <c r="F2137">
        <v>1</v>
      </c>
      <c r="G2137" t="str" cm="1">
        <f t="array" ref="G2137">_xlfn.IFS(ISNUMBER(SEARCH("CP02",D2137)),"ราชพฤกษ",ISNUMBER(SEARCH("CP03",D2137)),"บางใหญ่",ISNUMBER(SEARCH("CP04",D2137)),"บางบอน",OR(ISNUMBER(SEARCH("CP",D2137)),ISNUMBER(SEARCH("BTC",#REF!))),"340",TRUE,"")</f>
        <v>บางบอน</v>
      </c>
    </row>
    <row r="2138" spans="1:7" x14ac:dyDescent="0.2">
      <c r="A2138" t="s">
        <v>55</v>
      </c>
      <c r="B2138" t="s">
        <v>56</v>
      </c>
      <c r="C2138" t="s">
        <v>8516</v>
      </c>
      <c r="D2138" t="s">
        <v>2584</v>
      </c>
      <c r="E2138" t="s">
        <v>8621</v>
      </c>
      <c r="F2138">
        <v>1</v>
      </c>
      <c r="G2138" t="str" cm="1">
        <f t="array" ref="G2138">_xlfn.IFS(ISNUMBER(SEARCH("CP02",D2138)),"ราชพฤกษ",ISNUMBER(SEARCH("CP03",D2138)),"บางใหญ่",ISNUMBER(SEARCH("CP04",D2138)),"บางบอน",OR(ISNUMBER(SEARCH("CP",D2138)),ISNUMBER(SEARCH("BTC",#REF!))),"340",TRUE,"")</f>
        <v>ราชพฤกษ</v>
      </c>
    </row>
    <row r="2139" spans="1:7" x14ac:dyDescent="0.2">
      <c r="A2139" t="s">
        <v>55</v>
      </c>
      <c r="B2139" t="s">
        <v>56</v>
      </c>
      <c r="C2139" t="s">
        <v>8518</v>
      </c>
      <c r="D2139" t="s">
        <v>2605</v>
      </c>
      <c r="E2139" t="s">
        <v>8621</v>
      </c>
      <c r="F2139">
        <v>1</v>
      </c>
      <c r="G2139" t="str" cm="1">
        <f t="array" ref="G2139">_xlfn.IFS(ISNUMBER(SEARCH("CP02",D2139)),"ราชพฤกษ",ISNUMBER(SEARCH("CP03",D2139)),"บางใหญ่",ISNUMBER(SEARCH("CP04",D2139)),"บางบอน",OR(ISNUMBER(SEARCH("CP",D2139)),ISNUMBER(SEARCH("BTC",#REF!))),"340",TRUE,"")</f>
        <v>บางใหญ่</v>
      </c>
    </row>
    <row r="2140" spans="1:7" x14ac:dyDescent="0.2">
      <c r="A2140" t="s">
        <v>43</v>
      </c>
      <c r="B2140" t="s">
        <v>44</v>
      </c>
      <c r="C2140" t="s">
        <v>8530</v>
      </c>
      <c r="D2140" t="s">
        <v>8543</v>
      </c>
      <c r="E2140" t="s">
        <v>8621</v>
      </c>
      <c r="F2140">
        <v>1</v>
      </c>
      <c r="G2140" t="str" cm="1">
        <f t="array" ref="G2140">_xlfn.IFS(ISNUMBER(SEARCH("CP02",D2140)),"ราชพฤกษ",ISNUMBER(SEARCH("CP03",D2140)),"บางใหญ่",ISNUMBER(SEARCH("CP04",D2140)),"บางบอน",OR(ISNUMBER(SEARCH("CP",D2140)),ISNUMBER(SEARCH("BTC",#REF!))),"340",TRUE,"")</f>
        <v/>
      </c>
    </row>
    <row r="2141" spans="1:7" x14ac:dyDescent="0.2">
      <c r="A2141" t="s">
        <v>43</v>
      </c>
      <c r="B2141" t="s">
        <v>44</v>
      </c>
      <c r="C2141" t="s">
        <v>8519</v>
      </c>
      <c r="D2141" t="s">
        <v>2631</v>
      </c>
      <c r="E2141" t="s">
        <v>8621</v>
      </c>
      <c r="F2141">
        <v>1</v>
      </c>
      <c r="G2141" t="str" cm="1">
        <f t="array" ref="G2141">_xlfn.IFS(ISNUMBER(SEARCH("CP02",D2141)),"ราชพฤกษ",ISNUMBER(SEARCH("CP03",D2141)),"บางใหญ่",ISNUMBER(SEARCH("CP04",D2141)),"บางบอน",OR(ISNUMBER(SEARCH("CP",D2141)),ISNUMBER(SEARCH("BTC",#REF!))),"340",TRUE,"")</f>
        <v>บางบอน</v>
      </c>
    </row>
    <row r="2142" spans="1:7" x14ac:dyDescent="0.2">
      <c r="A2142" t="s">
        <v>57</v>
      </c>
      <c r="B2142" t="s">
        <v>58</v>
      </c>
      <c r="C2142" t="s">
        <v>8516</v>
      </c>
      <c r="D2142" t="s">
        <v>2584</v>
      </c>
      <c r="E2142" t="s">
        <v>8621</v>
      </c>
      <c r="F2142">
        <v>1</v>
      </c>
      <c r="G2142" t="str" cm="1">
        <f t="array" ref="G2142">_xlfn.IFS(ISNUMBER(SEARCH("CP02",D2142)),"ราชพฤกษ",ISNUMBER(SEARCH("CP03",D2142)),"บางใหญ่",ISNUMBER(SEARCH("CP04",D2142)),"บางบอน",OR(ISNUMBER(SEARCH("CP",D2142)),ISNUMBER(SEARCH("BTC",#REF!))),"340",TRUE,"")</f>
        <v>ราชพฤกษ</v>
      </c>
    </row>
    <row r="2143" spans="1:7" x14ac:dyDescent="0.2">
      <c r="A2143" t="s">
        <v>59</v>
      </c>
      <c r="B2143" t="s">
        <v>60</v>
      </c>
      <c r="C2143" t="s">
        <v>8520</v>
      </c>
      <c r="D2143" t="s">
        <v>2683</v>
      </c>
      <c r="E2143" t="s">
        <v>8621</v>
      </c>
      <c r="F2143">
        <v>1</v>
      </c>
      <c r="G2143" t="str" cm="1">
        <f t="array" ref="G2143">_xlfn.IFS(ISNUMBER(SEARCH("CP02",D2143)),"ราชพฤกษ",ISNUMBER(SEARCH("CP03",D2143)),"บางใหญ่",ISNUMBER(SEARCH("CP04",D2143)),"บางบอน",OR(ISNUMBER(SEARCH("CP",D2143)),ISNUMBER(SEARCH("BTC",#REF!))),"340",TRUE,"")</f>
        <v>340</v>
      </c>
    </row>
    <row r="2144" spans="1:7" x14ac:dyDescent="0.2">
      <c r="A2144" t="s">
        <v>59</v>
      </c>
      <c r="B2144" t="s">
        <v>60</v>
      </c>
      <c r="C2144" t="s">
        <v>8516</v>
      </c>
      <c r="D2144" t="s">
        <v>2584</v>
      </c>
      <c r="E2144" t="s">
        <v>8621</v>
      </c>
      <c r="F2144">
        <v>6</v>
      </c>
      <c r="G2144" t="str" cm="1">
        <f t="array" ref="G2144">_xlfn.IFS(ISNUMBER(SEARCH("CP02",D2144)),"ราชพฤกษ",ISNUMBER(SEARCH("CP03",D2144)),"บางใหญ่",ISNUMBER(SEARCH("CP04",D2144)),"บางบอน",OR(ISNUMBER(SEARCH("CP",D2144)),ISNUMBER(SEARCH("BTC",#REF!))),"340",TRUE,"")</f>
        <v>ราชพฤกษ</v>
      </c>
    </row>
    <row r="2145" spans="1:7" x14ac:dyDescent="0.2">
      <c r="A2145" t="s">
        <v>59</v>
      </c>
      <c r="B2145" t="s">
        <v>60</v>
      </c>
      <c r="C2145" t="s">
        <v>8519</v>
      </c>
      <c r="D2145" t="s">
        <v>2631</v>
      </c>
      <c r="E2145" t="s">
        <v>8621</v>
      </c>
      <c r="F2145">
        <v>1</v>
      </c>
      <c r="G2145" t="str" cm="1">
        <f t="array" ref="G2145">_xlfn.IFS(ISNUMBER(SEARCH("CP02",D2145)),"ราชพฤกษ",ISNUMBER(SEARCH("CP03",D2145)),"บางใหญ่",ISNUMBER(SEARCH("CP04",D2145)),"บางบอน",OR(ISNUMBER(SEARCH("CP",D2145)),ISNUMBER(SEARCH("BTC",#REF!))),"340",TRUE,"")</f>
        <v>บางบอน</v>
      </c>
    </row>
    <row r="2146" spans="1:7" x14ac:dyDescent="0.2">
      <c r="A2146" t="s">
        <v>10183</v>
      </c>
      <c r="B2146" t="s">
        <v>10184</v>
      </c>
      <c r="C2146" t="s">
        <v>8530</v>
      </c>
      <c r="D2146" t="s">
        <v>10185</v>
      </c>
      <c r="E2146" t="s">
        <v>8621</v>
      </c>
      <c r="F2146">
        <v>1</v>
      </c>
      <c r="G2146" t="str" cm="1">
        <f t="array" ref="G2146">_xlfn.IFS(ISNUMBER(SEARCH("CP02",D2146)),"ราชพฤกษ",ISNUMBER(SEARCH("CP03",D2146)),"บางใหญ่",ISNUMBER(SEARCH("CP04",D2146)),"บางบอน",OR(ISNUMBER(SEARCH("CP",D2146)),ISNUMBER(SEARCH("BTC",#REF!))),"340",TRUE,"")</f>
        <v/>
      </c>
    </row>
    <row r="2147" spans="1:7" x14ac:dyDescent="0.2">
      <c r="A2147" t="s">
        <v>10186</v>
      </c>
      <c r="B2147" t="s">
        <v>10187</v>
      </c>
      <c r="C2147" t="s">
        <v>8520</v>
      </c>
      <c r="D2147" t="s">
        <v>2683</v>
      </c>
      <c r="E2147" t="s">
        <v>8621</v>
      </c>
      <c r="F2147">
        <v>3</v>
      </c>
      <c r="G2147" t="str" cm="1">
        <f t="array" ref="G2147">_xlfn.IFS(ISNUMBER(SEARCH("CP02",D2147)),"ราชพฤกษ",ISNUMBER(SEARCH("CP03",D2147)),"บางใหญ่",ISNUMBER(SEARCH("CP04",D2147)),"บางบอน",OR(ISNUMBER(SEARCH("CP",D2147)),ISNUMBER(SEARCH("BTC",#REF!))),"340",TRUE,"")</f>
        <v>340</v>
      </c>
    </row>
    <row r="2148" spans="1:7" x14ac:dyDescent="0.2">
      <c r="A2148" t="s">
        <v>10188</v>
      </c>
      <c r="B2148" t="s">
        <v>10189</v>
      </c>
      <c r="C2148" t="s">
        <v>8520</v>
      </c>
      <c r="D2148" t="s">
        <v>2683</v>
      </c>
      <c r="E2148" t="s">
        <v>8621</v>
      </c>
      <c r="F2148">
        <v>2</v>
      </c>
      <c r="G2148" t="str" cm="1">
        <f t="array" ref="G2148">_xlfn.IFS(ISNUMBER(SEARCH("CP02",D2148)),"ราชพฤกษ",ISNUMBER(SEARCH("CP03",D2148)),"บางใหญ่",ISNUMBER(SEARCH("CP04",D2148)),"บางบอน",OR(ISNUMBER(SEARCH("CP",D2148)),ISNUMBER(SEARCH("BTC",#REF!))),"340",TRUE,"")</f>
        <v>340</v>
      </c>
    </row>
    <row r="2149" spans="1:7" x14ac:dyDescent="0.2">
      <c r="A2149" t="s">
        <v>10190</v>
      </c>
      <c r="B2149" t="s">
        <v>10191</v>
      </c>
      <c r="C2149" t="s">
        <v>8520</v>
      </c>
      <c r="D2149" t="s">
        <v>2683</v>
      </c>
      <c r="E2149" t="s">
        <v>8621</v>
      </c>
      <c r="F2149">
        <v>2</v>
      </c>
      <c r="G2149" t="str" cm="1">
        <f t="array" ref="G2149">_xlfn.IFS(ISNUMBER(SEARCH("CP02",D2149)),"ราชพฤกษ",ISNUMBER(SEARCH("CP03",D2149)),"บางใหญ่",ISNUMBER(SEARCH("CP04",D2149)),"บางบอน",OR(ISNUMBER(SEARCH("CP",D2149)),ISNUMBER(SEARCH("BTC",#REF!))),"340",TRUE,"")</f>
        <v>340</v>
      </c>
    </row>
    <row r="2150" spans="1:7" x14ac:dyDescent="0.2">
      <c r="A2150" t="s">
        <v>10192</v>
      </c>
      <c r="B2150" t="s">
        <v>10193</v>
      </c>
      <c r="C2150" t="s">
        <v>8516</v>
      </c>
      <c r="D2150" t="s">
        <v>2584</v>
      </c>
      <c r="E2150" t="s">
        <v>8621</v>
      </c>
      <c r="F2150">
        <v>1</v>
      </c>
      <c r="G2150" t="str" cm="1">
        <f t="array" ref="G2150">_xlfn.IFS(ISNUMBER(SEARCH("CP02",D2150)),"ราชพฤกษ",ISNUMBER(SEARCH("CP03",D2150)),"บางใหญ่",ISNUMBER(SEARCH("CP04",D2150)),"บางบอน",OR(ISNUMBER(SEARCH("CP",D2150)),ISNUMBER(SEARCH("BTC",#REF!))),"340",TRUE,"")</f>
        <v>ราชพฤกษ</v>
      </c>
    </row>
    <row r="2151" spans="1:7" x14ac:dyDescent="0.2">
      <c r="A2151" t="s">
        <v>10194</v>
      </c>
      <c r="B2151" t="s">
        <v>10195</v>
      </c>
      <c r="C2151" t="s">
        <v>8520</v>
      </c>
      <c r="D2151" t="s">
        <v>2683</v>
      </c>
      <c r="E2151" t="s">
        <v>8621</v>
      </c>
      <c r="F2151">
        <v>1</v>
      </c>
      <c r="G2151" t="str" cm="1">
        <f t="array" ref="G2151">_xlfn.IFS(ISNUMBER(SEARCH("CP02",D2151)),"ราชพฤกษ",ISNUMBER(SEARCH("CP03",D2151)),"บางใหญ่",ISNUMBER(SEARCH("CP04",D2151)),"บางบอน",OR(ISNUMBER(SEARCH("CP",D2151)),ISNUMBER(SEARCH("BTC",#REF!))),"340",TRUE,"")</f>
        <v>340</v>
      </c>
    </row>
    <row r="2152" spans="1:7" x14ac:dyDescent="0.2">
      <c r="A2152" t="s">
        <v>10196</v>
      </c>
      <c r="B2152" t="s">
        <v>10197</v>
      </c>
      <c r="C2152" t="s">
        <v>8520</v>
      </c>
      <c r="D2152" t="s">
        <v>2683</v>
      </c>
      <c r="E2152" t="s">
        <v>9307</v>
      </c>
      <c r="F2152">
        <v>2</v>
      </c>
      <c r="G2152" t="str" cm="1">
        <f t="array" ref="G2152">_xlfn.IFS(ISNUMBER(SEARCH("CP02",D2152)),"ราชพฤกษ",ISNUMBER(SEARCH("CP03",D2152)),"บางใหญ่",ISNUMBER(SEARCH("CP04",D2152)),"บางบอน",OR(ISNUMBER(SEARCH("CP",D2152)),ISNUMBER(SEARCH("BTC",#REF!))),"340",TRUE,"")</f>
        <v>340</v>
      </c>
    </row>
    <row r="2153" spans="1:7" x14ac:dyDescent="0.2">
      <c r="A2153" t="s">
        <v>10198</v>
      </c>
      <c r="B2153" t="s">
        <v>10199</v>
      </c>
      <c r="C2153" t="s">
        <v>8520</v>
      </c>
      <c r="D2153" t="s">
        <v>2683</v>
      </c>
      <c r="E2153" t="s">
        <v>9307</v>
      </c>
      <c r="F2153">
        <v>2</v>
      </c>
      <c r="G2153" t="str" cm="1">
        <f t="array" ref="G2153">_xlfn.IFS(ISNUMBER(SEARCH("CP02",D2153)),"ราชพฤกษ",ISNUMBER(SEARCH("CP03",D2153)),"บางใหญ่",ISNUMBER(SEARCH("CP04",D2153)),"บางบอน",OR(ISNUMBER(SEARCH("CP",D2153)),ISNUMBER(SEARCH("BTC",#REF!))),"340",TRUE,"")</f>
        <v>340</v>
      </c>
    </row>
    <row r="2154" spans="1:7" x14ac:dyDescent="0.2">
      <c r="A2154" t="s">
        <v>10200</v>
      </c>
      <c r="B2154" t="s">
        <v>10201</v>
      </c>
      <c r="C2154" t="s">
        <v>8519</v>
      </c>
      <c r="D2154" t="s">
        <v>2631</v>
      </c>
      <c r="E2154" t="s">
        <v>8538</v>
      </c>
      <c r="F2154">
        <v>2</v>
      </c>
      <c r="G2154" t="str" cm="1">
        <f t="array" ref="G2154">_xlfn.IFS(ISNUMBER(SEARCH("CP02",D2154)),"ราชพฤกษ",ISNUMBER(SEARCH("CP03",D2154)),"บางใหญ่",ISNUMBER(SEARCH("CP04",D2154)),"บางบอน",OR(ISNUMBER(SEARCH("CP",D2154)),ISNUMBER(SEARCH("BTC",#REF!))),"340",TRUE,"")</f>
        <v>บางบอน</v>
      </c>
    </row>
    <row r="2155" spans="1:7" x14ac:dyDescent="0.2">
      <c r="A2155" t="s">
        <v>10202</v>
      </c>
      <c r="B2155" t="s">
        <v>10203</v>
      </c>
      <c r="C2155" t="s">
        <v>8516</v>
      </c>
      <c r="D2155" t="s">
        <v>2584</v>
      </c>
      <c r="E2155" t="s">
        <v>8538</v>
      </c>
      <c r="F2155">
        <v>1</v>
      </c>
      <c r="G2155" t="str" cm="1">
        <f t="array" ref="G2155">_xlfn.IFS(ISNUMBER(SEARCH("CP02",D2155)),"ราชพฤกษ",ISNUMBER(SEARCH("CP03",D2155)),"บางใหญ่",ISNUMBER(SEARCH("CP04",D2155)),"บางบอน",OR(ISNUMBER(SEARCH("CP",D2155)),ISNUMBER(SEARCH("BTC",#REF!))),"340",TRUE,"")</f>
        <v>ราชพฤกษ</v>
      </c>
    </row>
    <row r="2156" spans="1:7" x14ac:dyDescent="0.2">
      <c r="A2156" t="s">
        <v>10202</v>
      </c>
      <c r="B2156" t="s">
        <v>10203</v>
      </c>
      <c r="C2156" t="s">
        <v>8519</v>
      </c>
      <c r="D2156" t="s">
        <v>2631</v>
      </c>
      <c r="E2156" t="s">
        <v>8538</v>
      </c>
      <c r="F2156">
        <v>2</v>
      </c>
      <c r="G2156" t="str" cm="1">
        <f t="array" ref="G2156">_xlfn.IFS(ISNUMBER(SEARCH("CP02",D2156)),"ราชพฤกษ",ISNUMBER(SEARCH("CP03",D2156)),"บางใหญ่",ISNUMBER(SEARCH("CP04",D2156)),"บางบอน",OR(ISNUMBER(SEARCH("CP",D2156)),ISNUMBER(SEARCH("BTC",#REF!))),"340",TRUE,"")</f>
        <v>บางบอน</v>
      </c>
    </row>
    <row r="2157" spans="1:7" x14ac:dyDescent="0.2">
      <c r="A2157" t="s">
        <v>10204</v>
      </c>
      <c r="B2157" t="s">
        <v>10205</v>
      </c>
      <c r="C2157" t="s">
        <v>8516</v>
      </c>
      <c r="D2157" t="s">
        <v>2584</v>
      </c>
      <c r="E2157" t="s">
        <v>8538</v>
      </c>
      <c r="F2157">
        <v>2</v>
      </c>
      <c r="G2157" t="str" cm="1">
        <f t="array" ref="G2157">_xlfn.IFS(ISNUMBER(SEARCH("CP02",D2157)),"ราชพฤกษ",ISNUMBER(SEARCH("CP03",D2157)),"บางใหญ่",ISNUMBER(SEARCH("CP04",D2157)),"บางบอน",OR(ISNUMBER(SEARCH("CP",D2157)),ISNUMBER(SEARCH("BTC",#REF!))),"340",TRUE,"")</f>
        <v>ราชพฤกษ</v>
      </c>
    </row>
    <row r="2158" spans="1:7" x14ac:dyDescent="0.2">
      <c r="A2158" t="s">
        <v>10204</v>
      </c>
      <c r="B2158" t="s">
        <v>10205</v>
      </c>
      <c r="C2158" t="s">
        <v>8519</v>
      </c>
      <c r="D2158" t="s">
        <v>2631</v>
      </c>
      <c r="E2158" t="s">
        <v>8538</v>
      </c>
      <c r="F2158">
        <v>1</v>
      </c>
      <c r="G2158" t="str" cm="1">
        <f t="array" ref="G2158">_xlfn.IFS(ISNUMBER(SEARCH("CP02",D2158)),"ราชพฤกษ",ISNUMBER(SEARCH("CP03",D2158)),"บางใหญ่",ISNUMBER(SEARCH("CP04",D2158)),"บางบอน",OR(ISNUMBER(SEARCH("CP",D2158)),ISNUMBER(SEARCH("BTC",#REF!))),"340",TRUE,"")</f>
        <v>บางบอน</v>
      </c>
    </row>
    <row r="2159" spans="1:7" x14ac:dyDescent="0.2">
      <c r="A2159" t="s">
        <v>1989</v>
      </c>
      <c r="B2159" t="s">
        <v>1990</v>
      </c>
      <c r="C2159" t="s">
        <v>8520</v>
      </c>
      <c r="D2159" t="s">
        <v>2683</v>
      </c>
      <c r="E2159" t="s">
        <v>8538</v>
      </c>
      <c r="F2159">
        <v>18</v>
      </c>
      <c r="G2159" t="str" cm="1">
        <f t="array" ref="G2159">_xlfn.IFS(ISNUMBER(SEARCH("CP02",D2159)),"ราชพฤกษ",ISNUMBER(SEARCH("CP03",D2159)),"บางใหญ่",ISNUMBER(SEARCH("CP04",D2159)),"บางบอน",OR(ISNUMBER(SEARCH("CP",D2159)),ISNUMBER(SEARCH("BTC",#REF!))),"340",TRUE,"")</f>
        <v>340</v>
      </c>
    </row>
    <row r="2160" spans="1:7" x14ac:dyDescent="0.2">
      <c r="A2160" t="s">
        <v>1989</v>
      </c>
      <c r="B2160" t="s">
        <v>1990</v>
      </c>
      <c r="C2160" t="s">
        <v>8516</v>
      </c>
      <c r="D2160" t="s">
        <v>2584</v>
      </c>
      <c r="E2160" t="s">
        <v>8538</v>
      </c>
      <c r="F2160">
        <v>14</v>
      </c>
      <c r="G2160" t="str" cm="1">
        <f t="array" ref="G2160">_xlfn.IFS(ISNUMBER(SEARCH("CP02",D2160)),"ราชพฤกษ",ISNUMBER(SEARCH("CP03",D2160)),"บางใหญ่",ISNUMBER(SEARCH("CP04",D2160)),"บางบอน",OR(ISNUMBER(SEARCH("CP",D2160)),ISNUMBER(SEARCH("BTC",#REF!))),"340",TRUE,"")</f>
        <v>ราชพฤกษ</v>
      </c>
    </row>
    <row r="2161" spans="1:7" x14ac:dyDescent="0.2">
      <c r="A2161" t="s">
        <v>1989</v>
      </c>
      <c r="B2161" t="s">
        <v>1990</v>
      </c>
      <c r="C2161" t="s">
        <v>8518</v>
      </c>
      <c r="D2161" t="s">
        <v>2605</v>
      </c>
      <c r="E2161" t="s">
        <v>8538</v>
      </c>
      <c r="F2161">
        <v>8</v>
      </c>
      <c r="G2161" t="str" cm="1">
        <f t="array" ref="G2161">_xlfn.IFS(ISNUMBER(SEARCH("CP02",D2161)),"ราชพฤกษ",ISNUMBER(SEARCH("CP03",D2161)),"บางใหญ่",ISNUMBER(SEARCH("CP04",D2161)),"บางบอน",OR(ISNUMBER(SEARCH("CP",D2161)),ISNUMBER(SEARCH("BTC",#REF!))),"340",TRUE,"")</f>
        <v>บางใหญ่</v>
      </c>
    </row>
    <row r="2162" spans="1:7" x14ac:dyDescent="0.2">
      <c r="A2162" t="s">
        <v>1989</v>
      </c>
      <c r="B2162" t="s">
        <v>1990</v>
      </c>
      <c r="C2162" t="s">
        <v>8519</v>
      </c>
      <c r="D2162" t="s">
        <v>2631</v>
      </c>
      <c r="E2162" t="s">
        <v>8538</v>
      </c>
      <c r="F2162">
        <v>14</v>
      </c>
      <c r="G2162" t="str" cm="1">
        <f t="array" ref="G2162">_xlfn.IFS(ISNUMBER(SEARCH("CP02",D2162)),"ราชพฤกษ",ISNUMBER(SEARCH("CP03",D2162)),"บางใหญ่",ISNUMBER(SEARCH("CP04",D2162)),"บางบอน",OR(ISNUMBER(SEARCH("CP",D2162)),ISNUMBER(SEARCH("BTC",#REF!))),"340",TRUE,"")</f>
        <v>บางบอน</v>
      </c>
    </row>
    <row r="2163" spans="1:7" x14ac:dyDescent="0.2">
      <c r="A2163" t="s">
        <v>1901</v>
      </c>
      <c r="B2163" t="s">
        <v>1902</v>
      </c>
      <c r="C2163" t="s">
        <v>8520</v>
      </c>
      <c r="D2163" t="s">
        <v>2683</v>
      </c>
      <c r="E2163" t="s">
        <v>8538</v>
      </c>
      <c r="F2163">
        <v>9</v>
      </c>
      <c r="G2163" t="str" cm="1">
        <f t="array" ref="G2163">_xlfn.IFS(ISNUMBER(SEARCH("CP02",D2163)),"ราชพฤกษ",ISNUMBER(SEARCH("CP03",D2163)),"บางใหญ่",ISNUMBER(SEARCH("CP04",D2163)),"บางบอน",OR(ISNUMBER(SEARCH("CP",D2163)),ISNUMBER(SEARCH("BTC",#REF!))),"340",TRUE,"")</f>
        <v>340</v>
      </c>
    </row>
    <row r="2164" spans="1:7" x14ac:dyDescent="0.2">
      <c r="A2164" t="s">
        <v>1901</v>
      </c>
      <c r="B2164" t="s">
        <v>1902</v>
      </c>
      <c r="C2164" t="s">
        <v>8516</v>
      </c>
      <c r="D2164" t="s">
        <v>2584</v>
      </c>
      <c r="E2164" t="s">
        <v>8538</v>
      </c>
      <c r="F2164">
        <v>25</v>
      </c>
      <c r="G2164" t="str" cm="1">
        <f t="array" ref="G2164">_xlfn.IFS(ISNUMBER(SEARCH("CP02",D2164)),"ราชพฤกษ",ISNUMBER(SEARCH("CP03",D2164)),"บางใหญ่",ISNUMBER(SEARCH("CP04",D2164)),"บางบอน",OR(ISNUMBER(SEARCH("CP",D2164)),ISNUMBER(SEARCH("BTC",#REF!))),"340",TRUE,"")</f>
        <v>ราชพฤกษ</v>
      </c>
    </row>
    <row r="2165" spans="1:7" x14ac:dyDescent="0.2">
      <c r="A2165" t="s">
        <v>1901</v>
      </c>
      <c r="B2165" t="s">
        <v>1902</v>
      </c>
      <c r="C2165" t="s">
        <v>8518</v>
      </c>
      <c r="D2165" t="s">
        <v>2605</v>
      </c>
      <c r="E2165" t="s">
        <v>8538</v>
      </c>
      <c r="F2165">
        <v>35</v>
      </c>
      <c r="G2165" t="str" cm="1">
        <f t="array" ref="G2165">_xlfn.IFS(ISNUMBER(SEARCH("CP02",D2165)),"ราชพฤกษ",ISNUMBER(SEARCH("CP03",D2165)),"บางใหญ่",ISNUMBER(SEARCH("CP04",D2165)),"บางบอน",OR(ISNUMBER(SEARCH("CP",D2165)),ISNUMBER(SEARCH("BTC",#REF!))),"340",TRUE,"")</f>
        <v>บางใหญ่</v>
      </c>
    </row>
    <row r="2166" spans="1:7" x14ac:dyDescent="0.2">
      <c r="A2166" t="s">
        <v>1901</v>
      </c>
      <c r="B2166" t="s">
        <v>1902</v>
      </c>
      <c r="C2166" t="s">
        <v>8519</v>
      </c>
      <c r="D2166" t="s">
        <v>2631</v>
      </c>
      <c r="E2166" t="s">
        <v>8538</v>
      </c>
      <c r="F2166">
        <v>16</v>
      </c>
      <c r="G2166" t="str" cm="1">
        <f t="array" ref="G2166">_xlfn.IFS(ISNUMBER(SEARCH("CP02",D2166)),"ราชพฤกษ",ISNUMBER(SEARCH("CP03",D2166)),"บางใหญ่",ISNUMBER(SEARCH("CP04",D2166)),"บางบอน",OR(ISNUMBER(SEARCH("CP",D2166)),ISNUMBER(SEARCH("BTC",#REF!))),"340",TRUE,"")</f>
        <v>บางบอน</v>
      </c>
    </row>
    <row r="2167" spans="1:7" x14ac:dyDescent="0.2">
      <c r="A2167" t="s">
        <v>1985</v>
      </c>
      <c r="B2167" t="s">
        <v>1986</v>
      </c>
      <c r="C2167" t="s">
        <v>8530</v>
      </c>
      <c r="D2167" t="s">
        <v>8543</v>
      </c>
      <c r="E2167" t="s">
        <v>8538</v>
      </c>
      <c r="F2167">
        <v>25</v>
      </c>
      <c r="G2167" t="str" cm="1">
        <f t="array" ref="G2167">_xlfn.IFS(ISNUMBER(SEARCH("CP02",D2167)),"ราชพฤกษ",ISNUMBER(SEARCH("CP03",D2167)),"บางใหญ่",ISNUMBER(SEARCH("CP04",D2167)),"บางบอน",OR(ISNUMBER(SEARCH("CP",D2167)),ISNUMBER(SEARCH("BTC",#REF!))),"340",TRUE,"")</f>
        <v/>
      </c>
    </row>
    <row r="2168" spans="1:7" x14ac:dyDescent="0.2">
      <c r="A2168" t="s">
        <v>1985</v>
      </c>
      <c r="B2168" t="s">
        <v>1986</v>
      </c>
      <c r="C2168" t="s">
        <v>8520</v>
      </c>
      <c r="D2168" t="s">
        <v>2683</v>
      </c>
      <c r="E2168" t="s">
        <v>8538</v>
      </c>
      <c r="F2168">
        <v>22</v>
      </c>
      <c r="G2168" t="str" cm="1">
        <f t="array" ref="G2168">_xlfn.IFS(ISNUMBER(SEARCH("CP02",D2168)),"ราชพฤกษ",ISNUMBER(SEARCH("CP03",D2168)),"บางใหญ่",ISNUMBER(SEARCH("CP04",D2168)),"บางบอน",OR(ISNUMBER(SEARCH("CP",D2168)),ISNUMBER(SEARCH("BTC",#REF!))),"340",TRUE,"")</f>
        <v>340</v>
      </c>
    </row>
    <row r="2169" spans="1:7" x14ac:dyDescent="0.2">
      <c r="A2169" t="s">
        <v>1985</v>
      </c>
      <c r="B2169" t="s">
        <v>1986</v>
      </c>
      <c r="C2169" t="s">
        <v>8516</v>
      </c>
      <c r="D2169" t="s">
        <v>2584</v>
      </c>
      <c r="E2169" t="s">
        <v>8538</v>
      </c>
      <c r="F2169">
        <v>34</v>
      </c>
      <c r="G2169" t="str" cm="1">
        <f t="array" ref="G2169">_xlfn.IFS(ISNUMBER(SEARCH("CP02",D2169)),"ราชพฤกษ",ISNUMBER(SEARCH("CP03",D2169)),"บางใหญ่",ISNUMBER(SEARCH("CP04",D2169)),"บางบอน",OR(ISNUMBER(SEARCH("CP",D2169)),ISNUMBER(SEARCH("BTC",#REF!))),"340",TRUE,"")</f>
        <v>ราชพฤกษ</v>
      </c>
    </row>
    <row r="2170" spans="1:7" x14ac:dyDescent="0.2">
      <c r="A2170" t="s">
        <v>1985</v>
      </c>
      <c r="B2170" t="s">
        <v>1986</v>
      </c>
      <c r="C2170" t="s">
        <v>8518</v>
      </c>
      <c r="D2170" t="s">
        <v>2605</v>
      </c>
      <c r="E2170" t="s">
        <v>8538</v>
      </c>
      <c r="F2170">
        <v>27</v>
      </c>
      <c r="G2170" t="str" cm="1">
        <f t="array" ref="G2170">_xlfn.IFS(ISNUMBER(SEARCH("CP02",D2170)),"ราชพฤกษ",ISNUMBER(SEARCH("CP03",D2170)),"บางใหญ่",ISNUMBER(SEARCH("CP04",D2170)),"บางบอน",OR(ISNUMBER(SEARCH("CP",D2170)),ISNUMBER(SEARCH("BTC",#REF!))),"340",TRUE,"")</f>
        <v>บางใหญ่</v>
      </c>
    </row>
    <row r="2171" spans="1:7" x14ac:dyDescent="0.2">
      <c r="A2171" t="s">
        <v>1985</v>
      </c>
      <c r="B2171" t="s">
        <v>1986</v>
      </c>
      <c r="C2171" t="s">
        <v>8519</v>
      </c>
      <c r="D2171" t="s">
        <v>2631</v>
      </c>
      <c r="E2171" t="s">
        <v>8538</v>
      </c>
      <c r="F2171">
        <v>29</v>
      </c>
      <c r="G2171" t="str" cm="1">
        <f t="array" ref="G2171">_xlfn.IFS(ISNUMBER(SEARCH("CP02",D2171)),"ราชพฤกษ",ISNUMBER(SEARCH("CP03",D2171)),"บางใหญ่",ISNUMBER(SEARCH("CP04",D2171)),"บางบอน",OR(ISNUMBER(SEARCH("CP",D2171)),ISNUMBER(SEARCH("BTC",#REF!))),"340",TRUE,"")</f>
        <v>บางบอน</v>
      </c>
    </row>
    <row r="2172" spans="1:7" x14ac:dyDescent="0.2">
      <c r="A2172" t="s">
        <v>1991</v>
      </c>
      <c r="B2172" t="s">
        <v>1992</v>
      </c>
      <c r="C2172" t="s">
        <v>8530</v>
      </c>
      <c r="D2172" t="s">
        <v>8543</v>
      </c>
      <c r="E2172" t="s">
        <v>8538</v>
      </c>
      <c r="F2172">
        <v>12</v>
      </c>
      <c r="G2172" t="str" cm="1">
        <f t="array" ref="G2172">_xlfn.IFS(ISNUMBER(SEARCH("CP02",D2172)),"ราชพฤกษ",ISNUMBER(SEARCH("CP03",D2172)),"บางใหญ่",ISNUMBER(SEARCH("CP04",D2172)),"บางบอน",OR(ISNUMBER(SEARCH("CP",D2172)),ISNUMBER(SEARCH("BTC",#REF!))),"340",TRUE,"")</f>
        <v/>
      </c>
    </row>
    <row r="2173" spans="1:7" x14ac:dyDescent="0.2">
      <c r="A2173" t="s">
        <v>1991</v>
      </c>
      <c r="B2173" t="s">
        <v>1992</v>
      </c>
      <c r="C2173" t="s">
        <v>8520</v>
      </c>
      <c r="D2173" t="s">
        <v>2683</v>
      </c>
      <c r="E2173" t="s">
        <v>8538</v>
      </c>
      <c r="F2173">
        <v>15</v>
      </c>
      <c r="G2173" t="str" cm="1">
        <f t="array" ref="G2173">_xlfn.IFS(ISNUMBER(SEARCH("CP02",D2173)),"ราชพฤกษ",ISNUMBER(SEARCH("CP03",D2173)),"บางใหญ่",ISNUMBER(SEARCH("CP04",D2173)),"บางบอน",OR(ISNUMBER(SEARCH("CP",D2173)),ISNUMBER(SEARCH("BTC",#REF!))),"340",TRUE,"")</f>
        <v>340</v>
      </c>
    </row>
    <row r="2174" spans="1:7" x14ac:dyDescent="0.2">
      <c r="A2174" t="s">
        <v>1991</v>
      </c>
      <c r="B2174" t="s">
        <v>1992</v>
      </c>
      <c r="C2174" t="s">
        <v>8516</v>
      </c>
      <c r="D2174" t="s">
        <v>2584</v>
      </c>
      <c r="E2174" t="s">
        <v>8538</v>
      </c>
      <c r="F2174">
        <v>21</v>
      </c>
      <c r="G2174" t="str" cm="1">
        <f t="array" ref="G2174">_xlfn.IFS(ISNUMBER(SEARCH("CP02",D2174)),"ราชพฤกษ",ISNUMBER(SEARCH("CP03",D2174)),"บางใหญ่",ISNUMBER(SEARCH("CP04",D2174)),"บางบอน",OR(ISNUMBER(SEARCH("CP",D2174)),ISNUMBER(SEARCH("BTC",#REF!))),"340",TRUE,"")</f>
        <v>ราชพฤกษ</v>
      </c>
    </row>
    <row r="2175" spans="1:7" x14ac:dyDescent="0.2">
      <c r="A2175" t="s">
        <v>1991</v>
      </c>
      <c r="B2175" t="s">
        <v>1992</v>
      </c>
      <c r="C2175" t="s">
        <v>8518</v>
      </c>
      <c r="D2175" t="s">
        <v>2605</v>
      </c>
      <c r="E2175" t="s">
        <v>8538</v>
      </c>
      <c r="F2175">
        <v>22</v>
      </c>
      <c r="G2175" t="str" cm="1">
        <f t="array" ref="G2175">_xlfn.IFS(ISNUMBER(SEARCH("CP02",D2175)),"ราชพฤกษ",ISNUMBER(SEARCH("CP03",D2175)),"บางใหญ่",ISNUMBER(SEARCH("CP04",D2175)),"บางบอน",OR(ISNUMBER(SEARCH("CP",D2175)),ISNUMBER(SEARCH("BTC",#REF!))),"340",TRUE,"")</f>
        <v>บางใหญ่</v>
      </c>
    </row>
    <row r="2176" spans="1:7" x14ac:dyDescent="0.2">
      <c r="A2176" t="s">
        <v>1991</v>
      </c>
      <c r="B2176" t="s">
        <v>1992</v>
      </c>
      <c r="C2176" t="s">
        <v>8519</v>
      </c>
      <c r="D2176" t="s">
        <v>2631</v>
      </c>
      <c r="E2176" t="s">
        <v>8538</v>
      </c>
      <c r="F2176">
        <v>38</v>
      </c>
      <c r="G2176" t="str" cm="1">
        <f t="array" ref="G2176">_xlfn.IFS(ISNUMBER(SEARCH("CP02",D2176)),"ราชพฤกษ",ISNUMBER(SEARCH("CP03",D2176)),"บางใหญ่",ISNUMBER(SEARCH("CP04",D2176)),"บางบอน",OR(ISNUMBER(SEARCH("CP",D2176)),ISNUMBER(SEARCH("BTC",#REF!))),"340",TRUE,"")</f>
        <v>บางบอน</v>
      </c>
    </row>
    <row r="2177" spans="1:7" x14ac:dyDescent="0.2">
      <c r="A2177" t="s">
        <v>1987</v>
      </c>
      <c r="B2177" t="s">
        <v>1988</v>
      </c>
      <c r="C2177" t="s">
        <v>8520</v>
      </c>
      <c r="D2177" t="s">
        <v>2683</v>
      </c>
      <c r="E2177" t="s">
        <v>8538</v>
      </c>
      <c r="F2177">
        <v>18</v>
      </c>
      <c r="G2177" t="str" cm="1">
        <f t="array" ref="G2177">_xlfn.IFS(ISNUMBER(SEARCH("CP02",D2177)),"ราชพฤกษ",ISNUMBER(SEARCH("CP03",D2177)),"บางใหญ่",ISNUMBER(SEARCH("CP04",D2177)),"บางบอน",OR(ISNUMBER(SEARCH("CP",D2177)),ISNUMBER(SEARCH("BTC",#REF!))),"340",TRUE,"")</f>
        <v>340</v>
      </c>
    </row>
    <row r="2178" spans="1:7" x14ac:dyDescent="0.2">
      <c r="A2178" t="s">
        <v>1987</v>
      </c>
      <c r="B2178" t="s">
        <v>1988</v>
      </c>
      <c r="C2178" t="s">
        <v>8516</v>
      </c>
      <c r="D2178" t="s">
        <v>2584</v>
      </c>
      <c r="E2178" t="s">
        <v>8538</v>
      </c>
      <c r="F2178">
        <v>23</v>
      </c>
      <c r="G2178" t="str" cm="1">
        <f t="array" ref="G2178">_xlfn.IFS(ISNUMBER(SEARCH("CP02",D2178)),"ราชพฤกษ",ISNUMBER(SEARCH("CP03",D2178)),"บางใหญ่",ISNUMBER(SEARCH("CP04",D2178)),"บางบอน",OR(ISNUMBER(SEARCH("CP",D2178)),ISNUMBER(SEARCH("BTC",#REF!))),"340",TRUE,"")</f>
        <v>ราชพฤกษ</v>
      </c>
    </row>
    <row r="2179" spans="1:7" x14ac:dyDescent="0.2">
      <c r="A2179" t="s">
        <v>1987</v>
      </c>
      <c r="B2179" t="s">
        <v>1988</v>
      </c>
      <c r="C2179" t="s">
        <v>8518</v>
      </c>
      <c r="D2179" t="s">
        <v>2605</v>
      </c>
      <c r="E2179" t="s">
        <v>8538</v>
      </c>
      <c r="F2179">
        <v>27</v>
      </c>
      <c r="G2179" t="str" cm="1">
        <f t="array" ref="G2179">_xlfn.IFS(ISNUMBER(SEARCH("CP02",D2179)),"ราชพฤกษ",ISNUMBER(SEARCH("CP03",D2179)),"บางใหญ่",ISNUMBER(SEARCH("CP04",D2179)),"บางบอน",OR(ISNUMBER(SEARCH("CP",D2179)),ISNUMBER(SEARCH("BTC",#REF!))),"340",TRUE,"")</f>
        <v>บางใหญ่</v>
      </c>
    </row>
    <row r="2180" spans="1:7" x14ac:dyDescent="0.2">
      <c r="A2180" t="s">
        <v>1987</v>
      </c>
      <c r="B2180" t="s">
        <v>1988</v>
      </c>
      <c r="C2180" t="s">
        <v>8519</v>
      </c>
      <c r="D2180" t="s">
        <v>2631</v>
      </c>
      <c r="E2180" t="s">
        <v>8538</v>
      </c>
      <c r="F2180">
        <v>23</v>
      </c>
      <c r="G2180" t="str" cm="1">
        <f t="array" ref="G2180">_xlfn.IFS(ISNUMBER(SEARCH("CP02",D2180)),"ราชพฤกษ",ISNUMBER(SEARCH("CP03",D2180)),"บางใหญ่",ISNUMBER(SEARCH("CP04",D2180)),"บางบอน",OR(ISNUMBER(SEARCH("CP",D2180)),ISNUMBER(SEARCH("BTC",#REF!))),"340",TRUE,"")</f>
        <v>บางบอน</v>
      </c>
    </row>
    <row r="2181" spans="1:7" x14ac:dyDescent="0.2">
      <c r="A2181" t="s">
        <v>1993</v>
      </c>
      <c r="B2181" t="s">
        <v>1994</v>
      </c>
      <c r="C2181" t="s">
        <v>8530</v>
      </c>
      <c r="D2181" t="s">
        <v>8543</v>
      </c>
      <c r="E2181" t="s">
        <v>8538</v>
      </c>
      <c r="F2181">
        <v>33</v>
      </c>
      <c r="G2181" t="str" cm="1">
        <f t="array" ref="G2181">_xlfn.IFS(ISNUMBER(SEARCH("CP02",D2181)),"ราชพฤกษ",ISNUMBER(SEARCH("CP03",D2181)),"บางใหญ่",ISNUMBER(SEARCH("CP04",D2181)),"บางบอน",OR(ISNUMBER(SEARCH("CP",D2181)),ISNUMBER(SEARCH("BTC",#REF!))),"340",TRUE,"")</f>
        <v/>
      </c>
    </row>
    <row r="2182" spans="1:7" x14ac:dyDescent="0.2">
      <c r="A2182" t="s">
        <v>1993</v>
      </c>
      <c r="B2182" t="s">
        <v>1994</v>
      </c>
      <c r="C2182" t="s">
        <v>8520</v>
      </c>
      <c r="D2182" t="s">
        <v>2683</v>
      </c>
      <c r="E2182" t="s">
        <v>8538</v>
      </c>
      <c r="F2182">
        <v>10</v>
      </c>
      <c r="G2182" t="str" cm="1">
        <f t="array" ref="G2182">_xlfn.IFS(ISNUMBER(SEARCH("CP02",D2182)),"ราชพฤกษ",ISNUMBER(SEARCH("CP03",D2182)),"บางใหญ่",ISNUMBER(SEARCH("CP04",D2182)),"บางบอน",OR(ISNUMBER(SEARCH("CP",D2182)),ISNUMBER(SEARCH("BTC",#REF!))),"340",TRUE,"")</f>
        <v>340</v>
      </c>
    </row>
    <row r="2183" spans="1:7" x14ac:dyDescent="0.2">
      <c r="A2183" t="s">
        <v>1993</v>
      </c>
      <c r="B2183" t="s">
        <v>1994</v>
      </c>
      <c r="C2183" t="s">
        <v>8516</v>
      </c>
      <c r="D2183" t="s">
        <v>2584</v>
      </c>
      <c r="E2183" t="s">
        <v>8538</v>
      </c>
      <c r="F2183">
        <v>24</v>
      </c>
      <c r="G2183" t="str" cm="1">
        <f t="array" ref="G2183">_xlfn.IFS(ISNUMBER(SEARCH("CP02",D2183)),"ราชพฤกษ",ISNUMBER(SEARCH("CP03",D2183)),"บางใหญ่",ISNUMBER(SEARCH("CP04",D2183)),"บางบอน",OR(ISNUMBER(SEARCH("CP",D2183)),ISNUMBER(SEARCH("BTC",#REF!))),"340",TRUE,"")</f>
        <v>ราชพฤกษ</v>
      </c>
    </row>
    <row r="2184" spans="1:7" x14ac:dyDescent="0.2">
      <c r="A2184" t="s">
        <v>1993</v>
      </c>
      <c r="B2184" t="s">
        <v>1994</v>
      </c>
      <c r="C2184" t="s">
        <v>8518</v>
      </c>
      <c r="D2184" t="s">
        <v>2605</v>
      </c>
      <c r="E2184" t="s">
        <v>8538</v>
      </c>
      <c r="F2184">
        <v>26</v>
      </c>
      <c r="G2184" t="str" cm="1">
        <f t="array" ref="G2184">_xlfn.IFS(ISNUMBER(SEARCH("CP02",D2184)),"ราชพฤกษ",ISNUMBER(SEARCH("CP03",D2184)),"บางใหญ่",ISNUMBER(SEARCH("CP04",D2184)),"บางบอน",OR(ISNUMBER(SEARCH("CP",D2184)),ISNUMBER(SEARCH("BTC",#REF!))),"340",TRUE,"")</f>
        <v>บางใหญ่</v>
      </c>
    </row>
    <row r="2185" spans="1:7" x14ac:dyDescent="0.2">
      <c r="A2185" t="s">
        <v>1993</v>
      </c>
      <c r="B2185" t="s">
        <v>1994</v>
      </c>
      <c r="C2185" t="s">
        <v>8519</v>
      </c>
      <c r="D2185" t="s">
        <v>2631</v>
      </c>
      <c r="E2185" t="s">
        <v>8538</v>
      </c>
      <c r="F2185">
        <v>36</v>
      </c>
      <c r="G2185" t="str" cm="1">
        <f t="array" ref="G2185">_xlfn.IFS(ISNUMBER(SEARCH("CP02",D2185)),"ราชพฤกษ",ISNUMBER(SEARCH("CP03",D2185)),"บางใหญ่",ISNUMBER(SEARCH("CP04",D2185)),"บางบอน",OR(ISNUMBER(SEARCH("CP",D2185)),ISNUMBER(SEARCH("BTC",#REF!))),"340",TRUE,"")</f>
        <v>บางบอน</v>
      </c>
    </row>
    <row r="2186" spans="1:7" x14ac:dyDescent="0.2">
      <c r="A2186" t="s">
        <v>10206</v>
      </c>
      <c r="B2186" t="s">
        <v>10207</v>
      </c>
      <c r="C2186" t="s">
        <v>8518</v>
      </c>
      <c r="D2186" t="s">
        <v>2605</v>
      </c>
      <c r="E2186" t="s">
        <v>8513</v>
      </c>
      <c r="F2186">
        <v>2</v>
      </c>
      <c r="G2186" t="str" cm="1">
        <f t="array" ref="G2186">_xlfn.IFS(ISNUMBER(SEARCH("CP02",D2186)),"ราชพฤกษ",ISNUMBER(SEARCH("CP03",D2186)),"บางใหญ่",ISNUMBER(SEARCH("CP04",D2186)),"บางบอน",OR(ISNUMBER(SEARCH("CP",D2186)),ISNUMBER(SEARCH("BTC",#REF!))),"340",TRUE,"")</f>
        <v>บางใหญ่</v>
      </c>
    </row>
    <row r="2187" spans="1:7" x14ac:dyDescent="0.2">
      <c r="A2187" t="s">
        <v>10208</v>
      </c>
      <c r="B2187" t="s">
        <v>10209</v>
      </c>
      <c r="C2187" t="s">
        <v>8520</v>
      </c>
      <c r="D2187" t="s">
        <v>2683</v>
      </c>
      <c r="E2187" t="s">
        <v>8546</v>
      </c>
      <c r="F2187">
        <v>1</v>
      </c>
      <c r="G2187" t="str" cm="1">
        <f t="array" ref="G2187">_xlfn.IFS(ISNUMBER(SEARCH("CP02",D2187)),"ราชพฤกษ",ISNUMBER(SEARCH("CP03",D2187)),"บางใหญ่",ISNUMBER(SEARCH("CP04",D2187)),"บางบอน",OR(ISNUMBER(SEARCH("CP",D2187)),ISNUMBER(SEARCH("BTC",#REF!))),"340",TRUE,"")</f>
        <v>340</v>
      </c>
    </row>
    <row r="2188" spans="1:7" x14ac:dyDescent="0.2">
      <c r="A2188" t="s">
        <v>615</v>
      </c>
      <c r="B2188" t="s">
        <v>616</v>
      </c>
      <c r="C2188" t="s">
        <v>8520</v>
      </c>
      <c r="D2188" t="s">
        <v>2683</v>
      </c>
      <c r="E2188" t="s">
        <v>8621</v>
      </c>
      <c r="F2188">
        <v>2</v>
      </c>
      <c r="G2188" t="str" cm="1">
        <f t="array" ref="G2188">_xlfn.IFS(ISNUMBER(SEARCH("CP02",D2188)),"ราชพฤกษ",ISNUMBER(SEARCH("CP03",D2188)),"บางใหญ่",ISNUMBER(SEARCH("CP04",D2188)),"บางบอน",OR(ISNUMBER(SEARCH("CP",D2188)),ISNUMBER(SEARCH("BTC",#REF!))),"340",TRUE,"")</f>
        <v>340</v>
      </c>
    </row>
    <row r="2189" spans="1:7" x14ac:dyDescent="0.2">
      <c r="A2189" t="s">
        <v>611</v>
      </c>
      <c r="B2189" t="s">
        <v>612</v>
      </c>
      <c r="C2189" t="s">
        <v>8520</v>
      </c>
      <c r="D2189" t="s">
        <v>2683</v>
      </c>
      <c r="E2189" t="s">
        <v>8621</v>
      </c>
      <c r="F2189">
        <v>4</v>
      </c>
      <c r="G2189" t="str" cm="1">
        <f t="array" ref="G2189">_xlfn.IFS(ISNUMBER(SEARCH("CP02",D2189)),"ราชพฤกษ",ISNUMBER(SEARCH("CP03",D2189)),"บางใหญ่",ISNUMBER(SEARCH("CP04",D2189)),"บางบอน",OR(ISNUMBER(SEARCH("CP",D2189)),ISNUMBER(SEARCH("BTC",#REF!))),"340",TRUE,"")</f>
        <v>340</v>
      </c>
    </row>
    <row r="2190" spans="1:7" x14ac:dyDescent="0.2">
      <c r="A2190" t="s">
        <v>10210</v>
      </c>
      <c r="B2190" t="s">
        <v>10211</v>
      </c>
      <c r="C2190" t="s">
        <v>8518</v>
      </c>
      <c r="D2190" t="s">
        <v>2605</v>
      </c>
      <c r="E2190" t="s">
        <v>8621</v>
      </c>
      <c r="F2190">
        <v>4</v>
      </c>
      <c r="G2190" t="str" cm="1">
        <f t="array" ref="G2190">_xlfn.IFS(ISNUMBER(SEARCH("CP02",D2190)),"ราชพฤกษ",ISNUMBER(SEARCH("CP03",D2190)),"บางใหญ่",ISNUMBER(SEARCH("CP04",D2190)),"บางบอน",OR(ISNUMBER(SEARCH("CP",D2190)),ISNUMBER(SEARCH("BTC",#REF!))),"340",TRUE,"")</f>
        <v>บางใหญ่</v>
      </c>
    </row>
    <row r="2191" spans="1:7" x14ac:dyDescent="0.2">
      <c r="A2191" t="s">
        <v>10212</v>
      </c>
      <c r="B2191" t="s">
        <v>10213</v>
      </c>
      <c r="C2191" t="s">
        <v>8520</v>
      </c>
      <c r="D2191" t="s">
        <v>2683</v>
      </c>
      <c r="E2191" t="s">
        <v>8621</v>
      </c>
      <c r="F2191">
        <v>4</v>
      </c>
      <c r="G2191" t="str" cm="1">
        <f t="array" ref="G2191">_xlfn.IFS(ISNUMBER(SEARCH("CP02",D2191)),"ราชพฤกษ",ISNUMBER(SEARCH("CP03",D2191)),"บางใหญ่",ISNUMBER(SEARCH("CP04",D2191)),"บางบอน",OR(ISNUMBER(SEARCH("CP",D2191)),ISNUMBER(SEARCH("BTC",#REF!))),"340",TRUE,"")</f>
        <v>340</v>
      </c>
    </row>
    <row r="2192" spans="1:7" x14ac:dyDescent="0.2">
      <c r="A2192" t="s">
        <v>10212</v>
      </c>
      <c r="B2192" t="s">
        <v>10213</v>
      </c>
      <c r="C2192" t="s">
        <v>8516</v>
      </c>
      <c r="D2192" t="s">
        <v>2584</v>
      </c>
      <c r="E2192" t="s">
        <v>8621</v>
      </c>
      <c r="F2192">
        <v>2</v>
      </c>
      <c r="G2192" t="str" cm="1">
        <f t="array" ref="G2192">_xlfn.IFS(ISNUMBER(SEARCH("CP02",D2192)),"ราชพฤกษ",ISNUMBER(SEARCH("CP03",D2192)),"บางใหญ่",ISNUMBER(SEARCH("CP04",D2192)),"บางบอน",OR(ISNUMBER(SEARCH("CP",D2192)),ISNUMBER(SEARCH("BTC",#REF!))),"340",TRUE,"")</f>
        <v>ราชพฤกษ</v>
      </c>
    </row>
    <row r="2193" spans="1:7" x14ac:dyDescent="0.2">
      <c r="A2193" t="s">
        <v>29</v>
      </c>
      <c r="B2193" t="s">
        <v>30</v>
      </c>
      <c r="C2193" t="s">
        <v>8520</v>
      </c>
      <c r="D2193" t="s">
        <v>2683</v>
      </c>
      <c r="E2193" t="s">
        <v>8621</v>
      </c>
      <c r="F2193">
        <v>4</v>
      </c>
      <c r="G2193" t="str" cm="1">
        <f t="array" ref="G2193">_xlfn.IFS(ISNUMBER(SEARCH("CP02",D2193)),"ราชพฤกษ",ISNUMBER(SEARCH("CP03",D2193)),"บางใหญ่",ISNUMBER(SEARCH("CP04",D2193)),"บางบอน",OR(ISNUMBER(SEARCH("CP",D2193)),ISNUMBER(SEARCH("BTC",#REF!))),"340",TRUE,"")</f>
        <v>340</v>
      </c>
    </row>
    <row r="2194" spans="1:7" x14ac:dyDescent="0.2">
      <c r="A2194" t="s">
        <v>29</v>
      </c>
      <c r="B2194" t="s">
        <v>30</v>
      </c>
      <c r="C2194" t="s">
        <v>8516</v>
      </c>
      <c r="D2194" t="s">
        <v>2584</v>
      </c>
      <c r="E2194" t="s">
        <v>8621</v>
      </c>
      <c r="F2194">
        <v>2</v>
      </c>
      <c r="G2194" t="str" cm="1">
        <f t="array" ref="G2194">_xlfn.IFS(ISNUMBER(SEARCH("CP02",D2194)),"ราชพฤกษ",ISNUMBER(SEARCH("CP03",D2194)),"บางใหญ่",ISNUMBER(SEARCH("CP04",D2194)),"บางบอน",OR(ISNUMBER(SEARCH("CP",D2194)),ISNUMBER(SEARCH("BTC",#REF!))),"340",TRUE,"")</f>
        <v>ราชพฤกษ</v>
      </c>
    </row>
    <row r="2195" spans="1:7" x14ac:dyDescent="0.2">
      <c r="A2195" t="s">
        <v>10214</v>
      </c>
      <c r="B2195" t="s">
        <v>10215</v>
      </c>
      <c r="C2195" t="s">
        <v>8520</v>
      </c>
      <c r="D2195" t="s">
        <v>2683</v>
      </c>
      <c r="E2195" t="s">
        <v>8621</v>
      </c>
      <c r="F2195">
        <v>4</v>
      </c>
      <c r="G2195" t="str" cm="1">
        <f t="array" ref="G2195">_xlfn.IFS(ISNUMBER(SEARCH("CP02",D2195)),"ราชพฤกษ",ISNUMBER(SEARCH("CP03",D2195)),"บางใหญ่",ISNUMBER(SEARCH("CP04",D2195)),"บางบอน",OR(ISNUMBER(SEARCH("CP",D2195)),ISNUMBER(SEARCH("BTC",#REF!))),"340",TRUE,"")</f>
        <v>340</v>
      </c>
    </row>
    <row r="2196" spans="1:7" x14ac:dyDescent="0.2">
      <c r="A2196" t="s">
        <v>10214</v>
      </c>
      <c r="B2196" t="s">
        <v>10215</v>
      </c>
      <c r="C2196" t="s">
        <v>8516</v>
      </c>
      <c r="D2196" t="s">
        <v>2584</v>
      </c>
      <c r="E2196" t="s">
        <v>8621</v>
      </c>
      <c r="F2196">
        <v>2</v>
      </c>
      <c r="G2196" t="str" cm="1">
        <f t="array" ref="G2196">_xlfn.IFS(ISNUMBER(SEARCH("CP02",D2196)),"ราชพฤกษ",ISNUMBER(SEARCH("CP03",D2196)),"บางใหญ่",ISNUMBER(SEARCH("CP04",D2196)),"บางบอน",OR(ISNUMBER(SEARCH("CP",D2196)),ISNUMBER(SEARCH("BTC",#REF!))),"340",TRUE,"")</f>
        <v>ราชพฤกษ</v>
      </c>
    </row>
    <row r="2197" spans="1:7" x14ac:dyDescent="0.2">
      <c r="A2197" t="s">
        <v>10216</v>
      </c>
      <c r="B2197" t="s">
        <v>10217</v>
      </c>
      <c r="C2197" t="s">
        <v>8519</v>
      </c>
      <c r="D2197" t="s">
        <v>2631</v>
      </c>
      <c r="E2197" t="s">
        <v>8837</v>
      </c>
      <c r="F2197">
        <v>1</v>
      </c>
      <c r="G2197" t="str" cm="1">
        <f t="array" ref="G2197">_xlfn.IFS(ISNUMBER(SEARCH("CP02",D2197)),"ราชพฤกษ",ISNUMBER(SEARCH("CP03",D2197)),"บางใหญ่",ISNUMBER(SEARCH("CP04",D2197)),"บางบอน",OR(ISNUMBER(SEARCH("CP",D2197)),ISNUMBER(SEARCH("BTC",#REF!))),"340",TRUE,"")</f>
        <v>บางบอน</v>
      </c>
    </row>
    <row r="2198" spans="1:7" x14ac:dyDescent="0.2">
      <c r="A2198" t="s">
        <v>10218</v>
      </c>
      <c r="B2198" t="s">
        <v>10219</v>
      </c>
      <c r="C2198" t="s">
        <v>8518</v>
      </c>
      <c r="D2198" t="s">
        <v>2605</v>
      </c>
      <c r="E2198" t="s">
        <v>8621</v>
      </c>
      <c r="F2198">
        <v>1</v>
      </c>
      <c r="G2198" t="str" cm="1">
        <f t="array" ref="G2198">_xlfn.IFS(ISNUMBER(SEARCH("CP02",D2198)),"ราชพฤกษ",ISNUMBER(SEARCH("CP03",D2198)),"บางใหญ่",ISNUMBER(SEARCH("CP04",D2198)),"บางบอน",OR(ISNUMBER(SEARCH("CP",D2198)),ISNUMBER(SEARCH("BTC",#REF!))),"340",TRUE,"")</f>
        <v>บางใหญ่</v>
      </c>
    </row>
    <row r="2199" spans="1:7" x14ac:dyDescent="0.2">
      <c r="A2199" t="s">
        <v>10220</v>
      </c>
      <c r="B2199" t="s">
        <v>10221</v>
      </c>
      <c r="C2199" t="s">
        <v>8518</v>
      </c>
      <c r="D2199" t="s">
        <v>2605</v>
      </c>
      <c r="E2199" t="s">
        <v>8621</v>
      </c>
      <c r="F2199">
        <v>3</v>
      </c>
      <c r="G2199" t="str" cm="1">
        <f t="array" ref="G2199">_xlfn.IFS(ISNUMBER(SEARCH("CP02",D2199)),"ราชพฤกษ",ISNUMBER(SEARCH("CP03",D2199)),"บางใหญ่",ISNUMBER(SEARCH("CP04",D2199)),"บางบอน",OR(ISNUMBER(SEARCH("CP",D2199)),ISNUMBER(SEARCH("BTC",#REF!))),"340",TRUE,"")</f>
        <v>บางใหญ่</v>
      </c>
    </row>
    <row r="2200" spans="1:7" x14ac:dyDescent="0.2">
      <c r="A2200" t="s">
        <v>10222</v>
      </c>
      <c r="B2200" t="s">
        <v>10223</v>
      </c>
      <c r="C2200" t="s">
        <v>8516</v>
      </c>
      <c r="D2200" t="s">
        <v>2584</v>
      </c>
      <c r="E2200" t="s">
        <v>8621</v>
      </c>
      <c r="F2200">
        <v>2</v>
      </c>
      <c r="G2200" t="str" cm="1">
        <f t="array" ref="G2200">_xlfn.IFS(ISNUMBER(SEARCH("CP02",D2200)),"ราชพฤกษ",ISNUMBER(SEARCH("CP03",D2200)),"บางใหญ่",ISNUMBER(SEARCH("CP04",D2200)),"บางบอน",OR(ISNUMBER(SEARCH("CP",D2200)),ISNUMBER(SEARCH("BTC",#REF!))),"340",TRUE,"")</f>
        <v>ราชพฤกษ</v>
      </c>
    </row>
    <row r="2201" spans="1:7" x14ac:dyDescent="0.2">
      <c r="A2201" t="s">
        <v>613</v>
      </c>
      <c r="B2201" t="s">
        <v>614</v>
      </c>
      <c r="C2201" t="s">
        <v>8520</v>
      </c>
      <c r="D2201" t="s">
        <v>2683</v>
      </c>
      <c r="E2201" t="s">
        <v>8621</v>
      </c>
      <c r="F2201">
        <v>4</v>
      </c>
      <c r="G2201" t="str" cm="1">
        <f t="array" ref="G2201">_xlfn.IFS(ISNUMBER(SEARCH("CP02",D2201)),"ราชพฤกษ",ISNUMBER(SEARCH("CP03",D2201)),"บางใหญ่",ISNUMBER(SEARCH("CP04",D2201)),"บางบอน",OR(ISNUMBER(SEARCH("CP",D2201)),ISNUMBER(SEARCH("BTC",#REF!))),"340",TRUE,"")</f>
        <v>340</v>
      </c>
    </row>
    <row r="2202" spans="1:7" x14ac:dyDescent="0.2">
      <c r="A2202" t="s">
        <v>613</v>
      </c>
      <c r="B2202" t="s">
        <v>614</v>
      </c>
      <c r="C2202" t="s">
        <v>8516</v>
      </c>
      <c r="D2202" t="s">
        <v>2584</v>
      </c>
      <c r="E2202" t="s">
        <v>8621</v>
      </c>
      <c r="F2202">
        <v>2</v>
      </c>
      <c r="G2202" t="str" cm="1">
        <f t="array" ref="G2202">_xlfn.IFS(ISNUMBER(SEARCH("CP02",D2202)),"ราชพฤกษ",ISNUMBER(SEARCH("CP03",D2202)),"บางใหญ่",ISNUMBER(SEARCH("CP04",D2202)),"บางบอน",OR(ISNUMBER(SEARCH("CP",D2202)),ISNUMBER(SEARCH("BTC",#REF!))),"340",TRUE,"")</f>
        <v>ราชพฤกษ</v>
      </c>
    </row>
    <row r="2203" spans="1:7" x14ac:dyDescent="0.2">
      <c r="A2203" t="s">
        <v>10224</v>
      </c>
      <c r="B2203" t="s">
        <v>10225</v>
      </c>
      <c r="C2203" t="s">
        <v>8516</v>
      </c>
      <c r="D2203" t="s">
        <v>2584</v>
      </c>
      <c r="E2203" t="s">
        <v>8621</v>
      </c>
      <c r="F2203">
        <v>2</v>
      </c>
      <c r="G2203" t="str" cm="1">
        <f t="array" ref="G2203">_xlfn.IFS(ISNUMBER(SEARCH("CP02",D2203)),"ราชพฤกษ",ISNUMBER(SEARCH("CP03",D2203)),"บางใหญ่",ISNUMBER(SEARCH("CP04",D2203)),"บางบอน",OR(ISNUMBER(SEARCH("CP",D2203)),ISNUMBER(SEARCH("BTC",#REF!))),"340",TRUE,"")</f>
        <v>ราชพฤกษ</v>
      </c>
    </row>
    <row r="2204" spans="1:7" x14ac:dyDescent="0.2">
      <c r="A2204" t="s">
        <v>10224</v>
      </c>
      <c r="B2204" t="s">
        <v>10225</v>
      </c>
      <c r="C2204" t="s">
        <v>8519</v>
      </c>
      <c r="D2204" t="s">
        <v>2631</v>
      </c>
      <c r="E2204" t="s">
        <v>8621</v>
      </c>
      <c r="F2204">
        <v>2</v>
      </c>
      <c r="G2204" t="str" cm="1">
        <f t="array" ref="G2204">_xlfn.IFS(ISNUMBER(SEARCH("CP02",D2204)),"ราชพฤกษ",ISNUMBER(SEARCH("CP03",D2204)),"บางใหญ่",ISNUMBER(SEARCH("CP04",D2204)),"บางบอน",OR(ISNUMBER(SEARCH("CP",D2204)),ISNUMBER(SEARCH("BTC",#REF!))),"340",TRUE,"")</f>
        <v>บางบอน</v>
      </c>
    </row>
    <row r="2205" spans="1:7" x14ac:dyDescent="0.2">
      <c r="A2205" t="s">
        <v>10226</v>
      </c>
      <c r="B2205" t="s">
        <v>10227</v>
      </c>
      <c r="C2205" t="s">
        <v>8520</v>
      </c>
      <c r="D2205" t="s">
        <v>2683</v>
      </c>
      <c r="E2205" t="s">
        <v>8621</v>
      </c>
      <c r="F2205">
        <v>2</v>
      </c>
      <c r="G2205" t="str" cm="1">
        <f t="array" ref="G2205">_xlfn.IFS(ISNUMBER(SEARCH("CP02",D2205)),"ราชพฤกษ",ISNUMBER(SEARCH("CP03",D2205)),"บางใหญ่",ISNUMBER(SEARCH("CP04",D2205)),"บางบอน",OR(ISNUMBER(SEARCH("CP",D2205)),ISNUMBER(SEARCH("BTC",#REF!))),"340",TRUE,"")</f>
        <v>340</v>
      </c>
    </row>
    <row r="2206" spans="1:7" x14ac:dyDescent="0.2">
      <c r="A2206" t="s">
        <v>10226</v>
      </c>
      <c r="B2206" t="s">
        <v>10227</v>
      </c>
      <c r="C2206" t="s">
        <v>8516</v>
      </c>
      <c r="D2206" t="s">
        <v>2584</v>
      </c>
      <c r="E2206" t="s">
        <v>8621</v>
      </c>
      <c r="F2206">
        <v>2</v>
      </c>
      <c r="G2206" t="str" cm="1">
        <f t="array" ref="G2206">_xlfn.IFS(ISNUMBER(SEARCH("CP02",D2206)),"ราชพฤกษ",ISNUMBER(SEARCH("CP03",D2206)),"บางใหญ่",ISNUMBER(SEARCH("CP04",D2206)),"บางบอน",OR(ISNUMBER(SEARCH("CP",D2206)),ISNUMBER(SEARCH("BTC",#REF!))),"340",TRUE,"")</f>
        <v>ราชพฤกษ</v>
      </c>
    </row>
    <row r="2207" spans="1:7" x14ac:dyDescent="0.2">
      <c r="A2207" t="s">
        <v>10226</v>
      </c>
      <c r="B2207" t="s">
        <v>10227</v>
      </c>
      <c r="C2207" t="s">
        <v>8518</v>
      </c>
      <c r="D2207" t="s">
        <v>2605</v>
      </c>
      <c r="E2207" t="s">
        <v>8621</v>
      </c>
      <c r="F2207">
        <v>2</v>
      </c>
      <c r="G2207" t="str" cm="1">
        <f t="array" ref="G2207">_xlfn.IFS(ISNUMBER(SEARCH("CP02",D2207)),"ราชพฤกษ",ISNUMBER(SEARCH("CP03",D2207)),"บางใหญ่",ISNUMBER(SEARCH("CP04",D2207)),"บางบอน",OR(ISNUMBER(SEARCH("CP",D2207)),ISNUMBER(SEARCH("BTC",#REF!))),"340",TRUE,"")</f>
        <v>บางใหญ่</v>
      </c>
    </row>
    <row r="2208" spans="1:7" x14ac:dyDescent="0.2">
      <c r="A2208" t="s">
        <v>10228</v>
      </c>
      <c r="B2208" t="s">
        <v>10229</v>
      </c>
      <c r="C2208" t="s">
        <v>8519</v>
      </c>
      <c r="D2208" t="s">
        <v>2631</v>
      </c>
      <c r="E2208" t="s">
        <v>8621</v>
      </c>
      <c r="F2208">
        <v>2</v>
      </c>
      <c r="G2208" t="str" cm="1">
        <f t="array" ref="G2208">_xlfn.IFS(ISNUMBER(SEARCH("CP02",D2208)),"ราชพฤกษ",ISNUMBER(SEARCH("CP03",D2208)),"บางใหญ่",ISNUMBER(SEARCH("CP04",D2208)),"บางบอน",OR(ISNUMBER(SEARCH("CP",D2208)),ISNUMBER(SEARCH("BTC",#REF!))),"340",TRUE,"")</f>
        <v>บางบอน</v>
      </c>
    </row>
    <row r="2209" spans="1:7" x14ac:dyDescent="0.2">
      <c r="A2209" t="s">
        <v>10230</v>
      </c>
      <c r="B2209" t="s">
        <v>10231</v>
      </c>
      <c r="C2209" t="s">
        <v>8519</v>
      </c>
      <c r="D2209" t="s">
        <v>2631</v>
      </c>
      <c r="E2209" t="s">
        <v>8621</v>
      </c>
      <c r="F2209">
        <v>2</v>
      </c>
      <c r="G2209" t="str" cm="1">
        <f t="array" ref="G2209">_xlfn.IFS(ISNUMBER(SEARCH("CP02",D2209)),"ราชพฤกษ",ISNUMBER(SEARCH("CP03",D2209)),"บางใหญ่",ISNUMBER(SEARCH("CP04",D2209)),"บางบอน",OR(ISNUMBER(SEARCH("CP",D2209)),ISNUMBER(SEARCH("BTC",#REF!))),"340",TRUE,"")</f>
        <v>บางบอน</v>
      </c>
    </row>
    <row r="2210" spans="1:7" x14ac:dyDescent="0.2">
      <c r="A2210" t="s">
        <v>10232</v>
      </c>
      <c r="B2210" t="s">
        <v>10233</v>
      </c>
      <c r="C2210" t="s">
        <v>8516</v>
      </c>
      <c r="D2210" t="s">
        <v>2584</v>
      </c>
      <c r="E2210" t="s">
        <v>8513</v>
      </c>
      <c r="F2210">
        <v>2</v>
      </c>
      <c r="G2210" t="str" cm="1">
        <f t="array" ref="G2210">_xlfn.IFS(ISNUMBER(SEARCH("CP02",D2210)),"ราชพฤกษ",ISNUMBER(SEARCH("CP03",D2210)),"บางใหญ่",ISNUMBER(SEARCH("CP04",D2210)),"บางบอน",OR(ISNUMBER(SEARCH("CP",D2210)),ISNUMBER(SEARCH("BTC",#REF!))),"340",TRUE,"")</f>
        <v>ราชพฤกษ</v>
      </c>
    </row>
    <row r="2211" spans="1:7" x14ac:dyDescent="0.2">
      <c r="A2211" t="s">
        <v>10232</v>
      </c>
      <c r="B2211" t="s">
        <v>10233</v>
      </c>
      <c r="C2211" t="s">
        <v>8519</v>
      </c>
      <c r="D2211" t="s">
        <v>2631</v>
      </c>
      <c r="E2211" t="s">
        <v>8513</v>
      </c>
      <c r="F2211">
        <v>2</v>
      </c>
      <c r="G2211" t="str" cm="1">
        <f t="array" ref="G2211">_xlfn.IFS(ISNUMBER(SEARCH("CP02",D2211)),"ราชพฤกษ",ISNUMBER(SEARCH("CP03",D2211)),"บางใหญ่",ISNUMBER(SEARCH("CP04",D2211)),"บางบอน",OR(ISNUMBER(SEARCH("CP",D2211)),ISNUMBER(SEARCH("BTC",#REF!))),"340",TRUE,"")</f>
        <v>บางบอน</v>
      </c>
    </row>
    <row r="2212" spans="1:7" x14ac:dyDescent="0.2">
      <c r="A2212" t="s">
        <v>10234</v>
      </c>
      <c r="B2212" t="s">
        <v>10235</v>
      </c>
      <c r="C2212" t="s">
        <v>8516</v>
      </c>
      <c r="D2212" t="s">
        <v>2584</v>
      </c>
      <c r="E2212" t="s">
        <v>8513</v>
      </c>
      <c r="F2212">
        <v>2</v>
      </c>
      <c r="G2212" t="str" cm="1">
        <f t="array" ref="G2212">_xlfn.IFS(ISNUMBER(SEARCH("CP02",D2212)),"ราชพฤกษ",ISNUMBER(SEARCH("CP03",D2212)),"บางใหญ่",ISNUMBER(SEARCH("CP04",D2212)),"บางบอน",OR(ISNUMBER(SEARCH("CP",D2212)),ISNUMBER(SEARCH("BTC",#REF!))),"340",TRUE,"")</f>
        <v>ราชพฤกษ</v>
      </c>
    </row>
    <row r="2213" spans="1:7" x14ac:dyDescent="0.2">
      <c r="A2213" t="s">
        <v>10234</v>
      </c>
      <c r="B2213" t="s">
        <v>10235</v>
      </c>
      <c r="C2213" t="s">
        <v>8519</v>
      </c>
      <c r="D2213" t="s">
        <v>2631</v>
      </c>
      <c r="E2213" t="s">
        <v>8513</v>
      </c>
      <c r="F2213">
        <v>2</v>
      </c>
      <c r="G2213" t="str" cm="1">
        <f t="array" ref="G2213">_xlfn.IFS(ISNUMBER(SEARCH("CP02",D2213)),"ราชพฤกษ",ISNUMBER(SEARCH("CP03",D2213)),"บางใหญ่",ISNUMBER(SEARCH("CP04",D2213)),"บางบอน",OR(ISNUMBER(SEARCH("CP",D2213)),ISNUMBER(SEARCH("BTC",#REF!))),"340",TRUE,"")</f>
        <v>บางบอน</v>
      </c>
    </row>
    <row r="2214" spans="1:7" x14ac:dyDescent="0.2">
      <c r="A2214" t="s">
        <v>10236</v>
      </c>
      <c r="B2214" t="s">
        <v>10237</v>
      </c>
      <c r="C2214" t="s">
        <v>8516</v>
      </c>
      <c r="D2214" t="s">
        <v>2584</v>
      </c>
      <c r="E2214" t="s">
        <v>8837</v>
      </c>
      <c r="F2214">
        <v>1</v>
      </c>
      <c r="G2214" t="str" cm="1">
        <f t="array" ref="G2214">_xlfn.IFS(ISNUMBER(SEARCH("CP02",D2214)),"ราชพฤกษ",ISNUMBER(SEARCH("CP03",D2214)),"บางใหญ่",ISNUMBER(SEARCH("CP04",D2214)),"บางบอน",OR(ISNUMBER(SEARCH("CP",D2214)),ISNUMBER(SEARCH("BTC",#REF!))),"340",TRUE,"")</f>
        <v>ราชพฤกษ</v>
      </c>
    </row>
    <row r="2215" spans="1:7" x14ac:dyDescent="0.2">
      <c r="A2215" t="s">
        <v>10236</v>
      </c>
      <c r="B2215" t="s">
        <v>10237</v>
      </c>
      <c r="C2215" t="s">
        <v>8518</v>
      </c>
      <c r="D2215" t="s">
        <v>2605</v>
      </c>
      <c r="E2215" t="s">
        <v>8837</v>
      </c>
      <c r="F2215">
        <v>1</v>
      </c>
      <c r="G2215" t="str" cm="1">
        <f t="array" ref="G2215">_xlfn.IFS(ISNUMBER(SEARCH("CP02",D2215)),"ราชพฤกษ",ISNUMBER(SEARCH("CP03",D2215)),"บางใหญ่",ISNUMBER(SEARCH("CP04",D2215)),"บางบอน",OR(ISNUMBER(SEARCH("CP",D2215)),ISNUMBER(SEARCH("BTC",#REF!))),"340",TRUE,"")</f>
        <v>บางใหญ่</v>
      </c>
    </row>
    <row r="2216" spans="1:7" x14ac:dyDescent="0.2">
      <c r="A2216" t="s">
        <v>10236</v>
      </c>
      <c r="B2216" t="s">
        <v>10237</v>
      </c>
      <c r="C2216" t="s">
        <v>8519</v>
      </c>
      <c r="D2216" t="s">
        <v>2631</v>
      </c>
      <c r="E2216" t="s">
        <v>8837</v>
      </c>
      <c r="F2216">
        <v>1</v>
      </c>
      <c r="G2216" t="str" cm="1">
        <f t="array" ref="G2216">_xlfn.IFS(ISNUMBER(SEARCH("CP02",D2216)),"ราชพฤกษ",ISNUMBER(SEARCH("CP03",D2216)),"บางใหญ่",ISNUMBER(SEARCH("CP04",D2216)),"บางบอน",OR(ISNUMBER(SEARCH("CP",D2216)),ISNUMBER(SEARCH("BTC",#REF!))),"340",TRUE,"")</f>
        <v>บางบอน</v>
      </c>
    </row>
    <row r="2217" spans="1:7" x14ac:dyDescent="0.2">
      <c r="A2217" t="s">
        <v>10238</v>
      </c>
      <c r="B2217" t="s">
        <v>10239</v>
      </c>
      <c r="C2217" t="s">
        <v>8516</v>
      </c>
      <c r="D2217" t="s">
        <v>2584</v>
      </c>
      <c r="E2217" t="s">
        <v>8837</v>
      </c>
      <c r="F2217">
        <v>2</v>
      </c>
      <c r="G2217" t="str" cm="1">
        <f t="array" ref="G2217">_xlfn.IFS(ISNUMBER(SEARCH("CP02",D2217)),"ราชพฤกษ",ISNUMBER(SEARCH("CP03",D2217)),"บางใหญ่",ISNUMBER(SEARCH("CP04",D2217)),"บางบอน",OR(ISNUMBER(SEARCH("CP",D2217)),ISNUMBER(SEARCH("BTC",#REF!))),"340",TRUE,"")</f>
        <v>ราชพฤกษ</v>
      </c>
    </row>
    <row r="2218" spans="1:7" x14ac:dyDescent="0.2">
      <c r="A2218" t="s">
        <v>10238</v>
      </c>
      <c r="B2218" t="s">
        <v>10239</v>
      </c>
      <c r="C2218" t="s">
        <v>8519</v>
      </c>
      <c r="D2218" t="s">
        <v>2631</v>
      </c>
      <c r="E2218" t="s">
        <v>8837</v>
      </c>
      <c r="F2218">
        <v>1</v>
      </c>
      <c r="G2218" t="str" cm="1">
        <f t="array" ref="G2218">_xlfn.IFS(ISNUMBER(SEARCH("CP02",D2218)),"ราชพฤกษ",ISNUMBER(SEARCH("CP03",D2218)),"บางใหญ่",ISNUMBER(SEARCH("CP04",D2218)),"บางบอน",OR(ISNUMBER(SEARCH("CP",D2218)),ISNUMBER(SEARCH("BTC",#REF!))),"340",TRUE,"")</f>
        <v>บางบอน</v>
      </c>
    </row>
    <row r="2219" spans="1:7" x14ac:dyDescent="0.2">
      <c r="A2219" t="s">
        <v>10240</v>
      </c>
      <c r="B2219" t="s">
        <v>10241</v>
      </c>
      <c r="C2219" t="s">
        <v>8518</v>
      </c>
      <c r="D2219" t="s">
        <v>2605</v>
      </c>
      <c r="E2219" t="s">
        <v>8513</v>
      </c>
      <c r="F2219">
        <v>1</v>
      </c>
      <c r="G2219" t="str" cm="1">
        <f t="array" ref="G2219">_xlfn.IFS(ISNUMBER(SEARCH("CP02",D2219)),"ราชพฤกษ",ISNUMBER(SEARCH("CP03",D2219)),"บางใหญ่",ISNUMBER(SEARCH("CP04",D2219)),"บางบอน",OR(ISNUMBER(SEARCH("CP",D2219)),ISNUMBER(SEARCH("BTC",#REF!))),"340",TRUE,"")</f>
        <v>บางใหญ่</v>
      </c>
    </row>
    <row r="2220" spans="1:7" x14ac:dyDescent="0.2">
      <c r="A2220" t="s">
        <v>10242</v>
      </c>
      <c r="B2220" t="s">
        <v>10243</v>
      </c>
      <c r="C2220" t="s">
        <v>8516</v>
      </c>
      <c r="D2220" t="s">
        <v>2584</v>
      </c>
      <c r="E2220" t="s">
        <v>8513</v>
      </c>
      <c r="F2220">
        <v>1</v>
      </c>
      <c r="G2220" t="str" cm="1">
        <f t="array" ref="G2220">_xlfn.IFS(ISNUMBER(SEARCH("CP02",D2220)),"ราชพฤกษ",ISNUMBER(SEARCH("CP03",D2220)),"บางใหญ่",ISNUMBER(SEARCH("CP04",D2220)),"บางบอน",OR(ISNUMBER(SEARCH("CP",D2220)),ISNUMBER(SEARCH("BTC",#REF!))),"340",TRUE,"")</f>
        <v>ราชพฤกษ</v>
      </c>
    </row>
    <row r="2221" spans="1:7" x14ac:dyDescent="0.2">
      <c r="A2221" t="s">
        <v>10244</v>
      </c>
      <c r="B2221" t="s">
        <v>10245</v>
      </c>
      <c r="C2221" t="s">
        <v>8516</v>
      </c>
      <c r="D2221" t="s">
        <v>2584</v>
      </c>
      <c r="E2221" t="s">
        <v>8513</v>
      </c>
      <c r="F2221">
        <v>1</v>
      </c>
      <c r="G2221" t="str" cm="1">
        <f t="array" ref="G2221">_xlfn.IFS(ISNUMBER(SEARCH("CP02",D2221)),"ราชพฤกษ",ISNUMBER(SEARCH("CP03",D2221)),"บางใหญ่",ISNUMBER(SEARCH("CP04",D2221)),"บางบอน",OR(ISNUMBER(SEARCH("CP",D2221)),ISNUMBER(SEARCH("BTC",#REF!))),"340",TRUE,"")</f>
        <v>ราชพฤกษ</v>
      </c>
    </row>
    <row r="2222" spans="1:7" x14ac:dyDescent="0.2">
      <c r="A2222" t="s">
        <v>10244</v>
      </c>
      <c r="B2222" t="s">
        <v>10245</v>
      </c>
      <c r="C2222" t="s">
        <v>8518</v>
      </c>
      <c r="D2222" t="s">
        <v>2605</v>
      </c>
      <c r="E2222" t="s">
        <v>8513</v>
      </c>
      <c r="F2222">
        <v>1</v>
      </c>
      <c r="G2222" t="str" cm="1">
        <f t="array" ref="G2222">_xlfn.IFS(ISNUMBER(SEARCH("CP02",D2222)),"ราชพฤกษ",ISNUMBER(SEARCH("CP03",D2222)),"บางใหญ่",ISNUMBER(SEARCH("CP04",D2222)),"บางบอน",OR(ISNUMBER(SEARCH("CP",D2222)),ISNUMBER(SEARCH("BTC",#REF!))),"340",TRUE,"")</f>
        <v>บางใหญ่</v>
      </c>
    </row>
    <row r="2223" spans="1:7" x14ac:dyDescent="0.2">
      <c r="A2223" t="s">
        <v>10246</v>
      </c>
      <c r="B2223" t="s">
        <v>10247</v>
      </c>
      <c r="C2223" t="s">
        <v>8518</v>
      </c>
      <c r="D2223" t="s">
        <v>2605</v>
      </c>
      <c r="E2223" t="s">
        <v>8837</v>
      </c>
      <c r="F2223">
        <v>1</v>
      </c>
      <c r="G2223" t="str" cm="1">
        <f t="array" ref="G2223">_xlfn.IFS(ISNUMBER(SEARCH("CP02",D2223)),"ราชพฤกษ",ISNUMBER(SEARCH("CP03",D2223)),"บางใหญ่",ISNUMBER(SEARCH("CP04",D2223)),"บางบอน",OR(ISNUMBER(SEARCH("CP",D2223)),ISNUMBER(SEARCH("BTC",#REF!))),"340",TRUE,"")</f>
        <v>บางใหญ่</v>
      </c>
    </row>
    <row r="2224" spans="1:7" x14ac:dyDescent="0.2">
      <c r="A2224" t="s">
        <v>10248</v>
      </c>
      <c r="B2224" t="s">
        <v>10249</v>
      </c>
      <c r="C2224" t="s">
        <v>8518</v>
      </c>
      <c r="D2224" t="s">
        <v>2605</v>
      </c>
      <c r="E2224" t="s">
        <v>8511</v>
      </c>
      <c r="F2224">
        <v>2</v>
      </c>
      <c r="G2224" t="str" cm="1">
        <f t="array" ref="G2224">_xlfn.IFS(ISNUMBER(SEARCH("CP02",D2224)),"ราชพฤกษ",ISNUMBER(SEARCH("CP03",D2224)),"บางใหญ่",ISNUMBER(SEARCH("CP04",D2224)),"บางบอน",OR(ISNUMBER(SEARCH("CP",D2224)),ISNUMBER(SEARCH("BTC",#REF!))),"340",TRUE,"")</f>
        <v>บางใหญ่</v>
      </c>
    </row>
    <row r="2225" spans="1:7" x14ac:dyDescent="0.2">
      <c r="A2225" t="s">
        <v>10248</v>
      </c>
      <c r="B2225" t="s">
        <v>10249</v>
      </c>
      <c r="C2225" t="s">
        <v>8519</v>
      </c>
      <c r="D2225" t="s">
        <v>2631</v>
      </c>
      <c r="E2225" t="s">
        <v>8511</v>
      </c>
      <c r="F2225">
        <v>2</v>
      </c>
      <c r="G2225" t="str" cm="1">
        <f t="array" ref="G2225">_xlfn.IFS(ISNUMBER(SEARCH("CP02",D2225)),"ราชพฤกษ",ISNUMBER(SEARCH("CP03",D2225)),"บางใหญ่",ISNUMBER(SEARCH("CP04",D2225)),"บางบอน",OR(ISNUMBER(SEARCH("CP",D2225)),ISNUMBER(SEARCH("BTC",#REF!))),"340",TRUE,"")</f>
        <v>บางบอน</v>
      </c>
    </row>
    <row r="2226" spans="1:7" x14ac:dyDescent="0.2">
      <c r="A2226" t="s">
        <v>10250</v>
      </c>
      <c r="B2226" t="s">
        <v>10251</v>
      </c>
      <c r="C2226" t="s">
        <v>8530</v>
      </c>
      <c r="D2226" t="s">
        <v>8543</v>
      </c>
      <c r="E2226" t="s">
        <v>8594</v>
      </c>
      <c r="F2226">
        <v>1</v>
      </c>
      <c r="G2226" t="str" cm="1">
        <f t="array" ref="G2226">_xlfn.IFS(ISNUMBER(SEARCH("CP02",D2226)),"ราชพฤกษ",ISNUMBER(SEARCH("CP03",D2226)),"บางใหญ่",ISNUMBER(SEARCH("CP04",D2226)),"บางบอน",OR(ISNUMBER(SEARCH("CP",D2226)),ISNUMBER(SEARCH("BTC",#REF!))),"340",TRUE,"")</f>
        <v/>
      </c>
    </row>
    <row r="2227" spans="1:7" x14ac:dyDescent="0.2">
      <c r="A2227" t="s">
        <v>10252</v>
      </c>
      <c r="B2227" t="s">
        <v>10253</v>
      </c>
      <c r="C2227" t="s">
        <v>8530</v>
      </c>
      <c r="D2227" t="s">
        <v>8543</v>
      </c>
      <c r="E2227" t="s">
        <v>8594</v>
      </c>
      <c r="F2227">
        <v>1</v>
      </c>
      <c r="G2227" t="str" cm="1">
        <f t="array" ref="G2227">_xlfn.IFS(ISNUMBER(SEARCH("CP02",D2227)),"ราชพฤกษ",ISNUMBER(SEARCH("CP03",D2227)),"บางใหญ่",ISNUMBER(SEARCH("CP04",D2227)),"บางบอน",OR(ISNUMBER(SEARCH("CP",D2227)),ISNUMBER(SEARCH("BTC",#REF!))),"340",TRUE,"")</f>
        <v/>
      </c>
    </row>
    <row r="2228" spans="1:7" x14ac:dyDescent="0.2">
      <c r="A2228" t="s">
        <v>10254</v>
      </c>
      <c r="B2228" t="s">
        <v>10255</v>
      </c>
      <c r="C2228" t="s">
        <v>8520</v>
      </c>
      <c r="D2228" t="s">
        <v>2683</v>
      </c>
      <c r="E2228" t="s">
        <v>8513</v>
      </c>
      <c r="F2228">
        <v>8</v>
      </c>
      <c r="G2228" t="str" cm="1">
        <f t="array" ref="G2228">_xlfn.IFS(ISNUMBER(SEARCH("CP02",D2228)),"ราชพฤกษ",ISNUMBER(SEARCH("CP03",D2228)),"บางใหญ่",ISNUMBER(SEARCH("CP04",D2228)),"บางบอน",OR(ISNUMBER(SEARCH("CP",D2228)),ISNUMBER(SEARCH("BTC",#REF!))),"340",TRUE,"")</f>
        <v>340</v>
      </c>
    </row>
    <row r="2229" spans="1:7" x14ac:dyDescent="0.2">
      <c r="A2229" t="s">
        <v>10256</v>
      </c>
      <c r="B2229" t="s">
        <v>10257</v>
      </c>
      <c r="C2229" t="s">
        <v>8520</v>
      </c>
      <c r="D2229" t="s">
        <v>2683</v>
      </c>
      <c r="E2229" t="s">
        <v>8513</v>
      </c>
      <c r="F2229">
        <v>4</v>
      </c>
      <c r="G2229" t="str" cm="1">
        <f t="array" ref="G2229">_xlfn.IFS(ISNUMBER(SEARCH("CP02",D2229)),"ราชพฤกษ",ISNUMBER(SEARCH("CP03",D2229)),"บางใหญ่",ISNUMBER(SEARCH("CP04",D2229)),"บางบอน",OR(ISNUMBER(SEARCH("CP",D2229)),ISNUMBER(SEARCH("BTC",#REF!))),"340",TRUE,"")</f>
        <v>340</v>
      </c>
    </row>
    <row r="2230" spans="1:7" x14ac:dyDescent="0.2">
      <c r="A2230" t="s">
        <v>10258</v>
      </c>
      <c r="B2230" t="s">
        <v>10259</v>
      </c>
      <c r="C2230" t="s">
        <v>8520</v>
      </c>
      <c r="D2230" t="s">
        <v>2683</v>
      </c>
      <c r="E2230" t="s">
        <v>8513</v>
      </c>
      <c r="F2230">
        <v>4</v>
      </c>
      <c r="G2230" t="str" cm="1">
        <f t="array" ref="G2230">_xlfn.IFS(ISNUMBER(SEARCH("CP02",D2230)),"ราชพฤกษ",ISNUMBER(SEARCH("CP03",D2230)),"บางใหญ่",ISNUMBER(SEARCH("CP04",D2230)),"บางบอน",OR(ISNUMBER(SEARCH("CP",D2230)),ISNUMBER(SEARCH("BTC",#REF!))),"340",TRUE,"")</f>
        <v>340</v>
      </c>
    </row>
    <row r="2231" spans="1:7" x14ac:dyDescent="0.2">
      <c r="A2231" t="s">
        <v>10260</v>
      </c>
      <c r="B2231" t="s">
        <v>10261</v>
      </c>
      <c r="C2231" t="s">
        <v>8520</v>
      </c>
      <c r="D2231" t="s">
        <v>2683</v>
      </c>
      <c r="E2231" t="s">
        <v>8513</v>
      </c>
      <c r="F2231">
        <v>4</v>
      </c>
      <c r="G2231" t="str" cm="1">
        <f t="array" ref="G2231">_xlfn.IFS(ISNUMBER(SEARCH("CP02",D2231)),"ราชพฤกษ",ISNUMBER(SEARCH("CP03",D2231)),"บางใหญ่",ISNUMBER(SEARCH("CP04",D2231)),"บางบอน",OR(ISNUMBER(SEARCH("CP",D2231)),ISNUMBER(SEARCH("BTC",#REF!))),"340",TRUE,"")</f>
        <v>340</v>
      </c>
    </row>
    <row r="2232" spans="1:7" x14ac:dyDescent="0.2">
      <c r="A2232" t="s">
        <v>10262</v>
      </c>
      <c r="B2232" t="s">
        <v>10263</v>
      </c>
      <c r="C2232" t="s">
        <v>8520</v>
      </c>
      <c r="D2232" t="s">
        <v>2683</v>
      </c>
      <c r="E2232" t="s">
        <v>8513</v>
      </c>
      <c r="F2232">
        <v>3</v>
      </c>
      <c r="G2232" t="str" cm="1">
        <f t="array" ref="G2232">_xlfn.IFS(ISNUMBER(SEARCH("CP02",D2232)),"ราชพฤกษ",ISNUMBER(SEARCH("CP03",D2232)),"บางใหญ่",ISNUMBER(SEARCH("CP04",D2232)),"บางบอน",OR(ISNUMBER(SEARCH("CP",D2232)),ISNUMBER(SEARCH("BTC",#REF!))),"340",TRUE,"")</f>
        <v>340</v>
      </c>
    </row>
    <row r="2233" spans="1:7" x14ac:dyDescent="0.2">
      <c r="A2233" t="s">
        <v>10264</v>
      </c>
      <c r="B2233" t="s">
        <v>10265</v>
      </c>
      <c r="C2233" t="s">
        <v>8520</v>
      </c>
      <c r="D2233" t="s">
        <v>2683</v>
      </c>
      <c r="E2233" t="s">
        <v>8513</v>
      </c>
      <c r="F2233">
        <v>4</v>
      </c>
      <c r="G2233" t="str" cm="1">
        <f t="array" ref="G2233">_xlfn.IFS(ISNUMBER(SEARCH("CP02",D2233)),"ราชพฤกษ",ISNUMBER(SEARCH("CP03",D2233)),"บางใหญ่",ISNUMBER(SEARCH("CP04",D2233)),"บางบอน",OR(ISNUMBER(SEARCH("CP",D2233)),ISNUMBER(SEARCH("BTC",#REF!))),"340",TRUE,"")</f>
        <v>340</v>
      </c>
    </row>
    <row r="2234" spans="1:7" x14ac:dyDescent="0.2">
      <c r="A2234" t="s">
        <v>10266</v>
      </c>
      <c r="B2234" t="s">
        <v>10267</v>
      </c>
      <c r="C2234" t="s">
        <v>8520</v>
      </c>
      <c r="D2234" t="s">
        <v>2683</v>
      </c>
      <c r="E2234" t="s">
        <v>8513</v>
      </c>
      <c r="F2234">
        <v>3</v>
      </c>
      <c r="G2234" t="str" cm="1">
        <f t="array" ref="G2234">_xlfn.IFS(ISNUMBER(SEARCH("CP02",D2234)),"ราชพฤกษ",ISNUMBER(SEARCH("CP03",D2234)),"บางใหญ่",ISNUMBER(SEARCH("CP04",D2234)),"บางบอน",OR(ISNUMBER(SEARCH("CP",D2234)),ISNUMBER(SEARCH("BTC",#REF!))),"340",TRUE,"")</f>
        <v>340</v>
      </c>
    </row>
    <row r="2235" spans="1:7" x14ac:dyDescent="0.2">
      <c r="A2235" t="s">
        <v>10268</v>
      </c>
      <c r="B2235" t="s">
        <v>10269</v>
      </c>
      <c r="C2235" t="s">
        <v>8520</v>
      </c>
      <c r="D2235" t="s">
        <v>2683</v>
      </c>
      <c r="E2235" t="s">
        <v>8513</v>
      </c>
      <c r="F2235">
        <v>4</v>
      </c>
      <c r="G2235" t="str" cm="1">
        <f t="array" ref="G2235">_xlfn.IFS(ISNUMBER(SEARCH("CP02",D2235)),"ราชพฤกษ",ISNUMBER(SEARCH("CP03",D2235)),"บางใหญ่",ISNUMBER(SEARCH("CP04",D2235)),"บางบอน",OR(ISNUMBER(SEARCH("CP",D2235)),ISNUMBER(SEARCH("BTC",#REF!))),"340",TRUE,"")</f>
        <v>340</v>
      </c>
    </row>
    <row r="2236" spans="1:7" x14ac:dyDescent="0.2">
      <c r="A2236" t="s">
        <v>10270</v>
      </c>
      <c r="B2236" t="s">
        <v>10271</v>
      </c>
      <c r="C2236" t="s">
        <v>8520</v>
      </c>
      <c r="D2236" t="s">
        <v>2683</v>
      </c>
      <c r="E2236" t="s">
        <v>8513</v>
      </c>
      <c r="F2236">
        <v>4</v>
      </c>
      <c r="G2236" t="str" cm="1">
        <f t="array" ref="G2236">_xlfn.IFS(ISNUMBER(SEARCH("CP02",D2236)),"ราชพฤกษ",ISNUMBER(SEARCH("CP03",D2236)),"บางใหญ่",ISNUMBER(SEARCH("CP04",D2236)),"บางบอน",OR(ISNUMBER(SEARCH("CP",D2236)),ISNUMBER(SEARCH("BTC",#REF!))),"340",TRUE,"")</f>
        <v>340</v>
      </c>
    </row>
    <row r="2237" spans="1:7" x14ac:dyDescent="0.2">
      <c r="A2237" t="s">
        <v>10272</v>
      </c>
      <c r="B2237" t="s">
        <v>10273</v>
      </c>
      <c r="C2237" t="s">
        <v>8520</v>
      </c>
      <c r="D2237" t="s">
        <v>2683</v>
      </c>
      <c r="E2237" t="s">
        <v>8513</v>
      </c>
      <c r="F2237">
        <v>4</v>
      </c>
      <c r="G2237" t="str" cm="1">
        <f t="array" ref="G2237">_xlfn.IFS(ISNUMBER(SEARCH("CP02",D2237)),"ราชพฤกษ",ISNUMBER(SEARCH("CP03",D2237)),"บางใหญ่",ISNUMBER(SEARCH("CP04",D2237)),"บางบอน",OR(ISNUMBER(SEARCH("CP",D2237)),ISNUMBER(SEARCH("BTC",#REF!))),"340",TRUE,"")</f>
        <v>340</v>
      </c>
    </row>
    <row r="2238" spans="1:7" x14ac:dyDescent="0.2">
      <c r="A2238" t="s">
        <v>10274</v>
      </c>
      <c r="B2238" t="s">
        <v>10275</v>
      </c>
      <c r="C2238" t="s">
        <v>8520</v>
      </c>
      <c r="D2238" t="s">
        <v>2683</v>
      </c>
      <c r="E2238" t="s">
        <v>8513</v>
      </c>
      <c r="F2238">
        <v>4</v>
      </c>
      <c r="G2238" t="str" cm="1">
        <f t="array" ref="G2238">_xlfn.IFS(ISNUMBER(SEARCH("CP02",D2238)),"ราชพฤกษ",ISNUMBER(SEARCH("CP03",D2238)),"บางใหญ่",ISNUMBER(SEARCH("CP04",D2238)),"บางบอน",OR(ISNUMBER(SEARCH("CP",D2238)),ISNUMBER(SEARCH("BTC",#REF!))),"340",TRUE,"")</f>
        <v>340</v>
      </c>
    </row>
    <row r="2239" spans="1:7" x14ac:dyDescent="0.2">
      <c r="A2239" t="s">
        <v>10276</v>
      </c>
      <c r="B2239" t="s">
        <v>10277</v>
      </c>
      <c r="C2239" t="s">
        <v>8520</v>
      </c>
      <c r="D2239" t="s">
        <v>2683</v>
      </c>
      <c r="E2239" t="s">
        <v>8513</v>
      </c>
      <c r="F2239">
        <v>2</v>
      </c>
      <c r="G2239" t="str" cm="1">
        <f t="array" ref="G2239">_xlfn.IFS(ISNUMBER(SEARCH("CP02",D2239)),"ราชพฤกษ",ISNUMBER(SEARCH("CP03",D2239)),"บางใหญ่",ISNUMBER(SEARCH("CP04",D2239)),"บางบอน",OR(ISNUMBER(SEARCH("CP",D2239)),ISNUMBER(SEARCH("BTC",#REF!))),"340",TRUE,"")</f>
        <v>340</v>
      </c>
    </row>
    <row r="2240" spans="1:7" x14ac:dyDescent="0.2">
      <c r="A2240" t="s">
        <v>10278</v>
      </c>
      <c r="B2240" t="s">
        <v>10279</v>
      </c>
      <c r="C2240" t="s">
        <v>8520</v>
      </c>
      <c r="D2240" t="s">
        <v>2683</v>
      </c>
      <c r="E2240" t="s">
        <v>8513</v>
      </c>
      <c r="F2240">
        <v>4</v>
      </c>
      <c r="G2240" t="str" cm="1">
        <f t="array" ref="G2240">_xlfn.IFS(ISNUMBER(SEARCH("CP02",D2240)),"ราชพฤกษ",ISNUMBER(SEARCH("CP03",D2240)),"บางใหญ่",ISNUMBER(SEARCH("CP04",D2240)),"บางบอน",OR(ISNUMBER(SEARCH("CP",D2240)),ISNUMBER(SEARCH("BTC",#REF!))),"340",TRUE,"")</f>
        <v>340</v>
      </c>
    </row>
    <row r="2241" spans="1:7" x14ac:dyDescent="0.2">
      <c r="A2241" t="s">
        <v>10280</v>
      </c>
      <c r="B2241" t="s">
        <v>10281</v>
      </c>
      <c r="C2241" t="s">
        <v>8520</v>
      </c>
      <c r="D2241" t="s">
        <v>2683</v>
      </c>
      <c r="E2241" t="s">
        <v>8513</v>
      </c>
      <c r="F2241">
        <v>8</v>
      </c>
      <c r="G2241" t="str" cm="1">
        <f t="array" ref="G2241">_xlfn.IFS(ISNUMBER(SEARCH("CP02",D2241)),"ราชพฤกษ",ISNUMBER(SEARCH("CP03",D2241)),"บางใหญ่",ISNUMBER(SEARCH("CP04",D2241)),"บางบอน",OR(ISNUMBER(SEARCH("CP",D2241)),ISNUMBER(SEARCH("BTC",#REF!))),"340",TRUE,"")</f>
        <v>340</v>
      </c>
    </row>
    <row r="2242" spans="1:7" x14ac:dyDescent="0.2">
      <c r="A2242" t="s">
        <v>10282</v>
      </c>
      <c r="B2242" t="s">
        <v>10283</v>
      </c>
      <c r="C2242" t="s">
        <v>8520</v>
      </c>
      <c r="D2242" t="s">
        <v>2683</v>
      </c>
      <c r="E2242" t="s">
        <v>8513</v>
      </c>
      <c r="F2242">
        <v>4</v>
      </c>
      <c r="G2242" t="str" cm="1">
        <f t="array" ref="G2242">_xlfn.IFS(ISNUMBER(SEARCH("CP02",D2242)),"ราชพฤกษ",ISNUMBER(SEARCH("CP03",D2242)),"บางใหญ่",ISNUMBER(SEARCH("CP04",D2242)),"บางบอน",OR(ISNUMBER(SEARCH("CP",D2242)),ISNUMBER(SEARCH("BTC",#REF!))),"340",TRUE,"")</f>
        <v>340</v>
      </c>
    </row>
    <row r="2243" spans="1:7" x14ac:dyDescent="0.2">
      <c r="A2243" t="s">
        <v>10284</v>
      </c>
      <c r="B2243" t="s">
        <v>10285</v>
      </c>
      <c r="C2243" t="s">
        <v>8518</v>
      </c>
      <c r="D2243" t="s">
        <v>2605</v>
      </c>
      <c r="E2243" t="s">
        <v>9484</v>
      </c>
      <c r="F2243">
        <v>1</v>
      </c>
      <c r="G2243" t="str" cm="1">
        <f t="array" ref="G2243">_xlfn.IFS(ISNUMBER(SEARCH("CP02",D2243)),"ราชพฤกษ",ISNUMBER(SEARCH("CP03",D2243)),"บางใหญ่",ISNUMBER(SEARCH("CP04",D2243)),"บางบอน",OR(ISNUMBER(SEARCH("CP",D2243)),ISNUMBER(SEARCH("BTC",#REF!))),"340",TRUE,"")</f>
        <v>บางใหญ่</v>
      </c>
    </row>
    <row r="2244" spans="1:7" x14ac:dyDescent="0.2">
      <c r="A2244" t="s">
        <v>10284</v>
      </c>
      <c r="B2244" t="s">
        <v>10285</v>
      </c>
      <c r="C2244" t="s">
        <v>8519</v>
      </c>
      <c r="D2244" t="s">
        <v>2631</v>
      </c>
      <c r="E2244" t="s">
        <v>9484</v>
      </c>
      <c r="F2244">
        <v>1</v>
      </c>
      <c r="G2244" t="str" cm="1">
        <f t="array" ref="G2244">_xlfn.IFS(ISNUMBER(SEARCH("CP02",D2244)),"ราชพฤกษ",ISNUMBER(SEARCH("CP03",D2244)),"บางใหญ่",ISNUMBER(SEARCH("CP04",D2244)),"บางบอน",OR(ISNUMBER(SEARCH("CP",D2244)),ISNUMBER(SEARCH("BTC",#REF!))),"340",TRUE,"")</f>
        <v>บางบอน</v>
      </c>
    </row>
    <row r="2245" spans="1:7" x14ac:dyDescent="0.2">
      <c r="A2245" t="s">
        <v>10286</v>
      </c>
      <c r="B2245" t="s">
        <v>10287</v>
      </c>
      <c r="C2245" t="s">
        <v>8516</v>
      </c>
      <c r="D2245" t="s">
        <v>2584</v>
      </c>
      <c r="E2245" t="s">
        <v>9484</v>
      </c>
      <c r="F2245">
        <v>2</v>
      </c>
      <c r="G2245" t="str" cm="1">
        <f t="array" ref="G2245">_xlfn.IFS(ISNUMBER(SEARCH("CP02",D2245)),"ราชพฤกษ",ISNUMBER(SEARCH("CP03",D2245)),"บางใหญ่",ISNUMBER(SEARCH("CP04",D2245)),"บางบอน",OR(ISNUMBER(SEARCH("CP",D2245)),ISNUMBER(SEARCH("BTC",#REF!))),"340",TRUE,"")</f>
        <v>ราชพฤกษ</v>
      </c>
    </row>
    <row r="2246" spans="1:7" x14ac:dyDescent="0.2">
      <c r="A2246" t="s">
        <v>10286</v>
      </c>
      <c r="B2246" t="s">
        <v>10287</v>
      </c>
      <c r="C2246" t="s">
        <v>8519</v>
      </c>
      <c r="D2246" t="s">
        <v>2631</v>
      </c>
      <c r="E2246" t="s">
        <v>9484</v>
      </c>
      <c r="F2246">
        <v>1</v>
      </c>
      <c r="G2246" t="str" cm="1">
        <f t="array" ref="G2246">_xlfn.IFS(ISNUMBER(SEARCH("CP02",D2246)),"ราชพฤกษ",ISNUMBER(SEARCH("CP03",D2246)),"บางใหญ่",ISNUMBER(SEARCH("CP04",D2246)),"บางบอน",OR(ISNUMBER(SEARCH("CP",D2246)),ISNUMBER(SEARCH("BTC",#REF!))),"340",TRUE,"")</f>
        <v>บางบอน</v>
      </c>
    </row>
    <row r="2247" spans="1:7" x14ac:dyDescent="0.2">
      <c r="A2247" t="s">
        <v>10288</v>
      </c>
      <c r="B2247" t="s">
        <v>10289</v>
      </c>
      <c r="C2247" t="s">
        <v>8516</v>
      </c>
      <c r="D2247" t="s">
        <v>2584</v>
      </c>
      <c r="E2247" t="s">
        <v>9484</v>
      </c>
      <c r="F2247">
        <v>1</v>
      </c>
      <c r="G2247" t="str" cm="1">
        <f t="array" ref="G2247">_xlfn.IFS(ISNUMBER(SEARCH("CP02",D2247)),"ราชพฤกษ",ISNUMBER(SEARCH("CP03",D2247)),"บางใหญ่",ISNUMBER(SEARCH("CP04",D2247)),"บางบอน",OR(ISNUMBER(SEARCH("CP",D2247)),ISNUMBER(SEARCH("BTC",#REF!))),"340",TRUE,"")</f>
        <v>ราชพฤกษ</v>
      </c>
    </row>
    <row r="2248" spans="1:7" x14ac:dyDescent="0.2">
      <c r="A2248" t="s">
        <v>10288</v>
      </c>
      <c r="B2248" t="s">
        <v>10289</v>
      </c>
      <c r="C2248" t="s">
        <v>8518</v>
      </c>
      <c r="D2248" t="s">
        <v>2605</v>
      </c>
      <c r="E2248" t="s">
        <v>9484</v>
      </c>
      <c r="F2248">
        <v>1</v>
      </c>
      <c r="G2248" t="str" cm="1">
        <f t="array" ref="G2248">_xlfn.IFS(ISNUMBER(SEARCH("CP02",D2248)),"ราชพฤกษ",ISNUMBER(SEARCH("CP03",D2248)),"บางใหญ่",ISNUMBER(SEARCH("CP04",D2248)),"บางบอน",OR(ISNUMBER(SEARCH("CP",D2248)),ISNUMBER(SEARCH("BTC",#REF!))),"340",TRUE,"")</f>
        <v>บางใหญ่</v>
      </c>
    </row>
    <row r="2249" spans="1:7" x14ac:dyDescent="0.2">
      <c r="A2249" t="s">
        <v>10288</v>
      </c>
      <c r="B2249" t="s">
        <v>10289</v>
      </c>
      <c r="C2249" t="s">
        <v>8519</v>
      </c>
      <c r="D2249" t="s">
        <v>2631</v>
      </c>
      <c r="E2249" t="s">
        <v>9484</v>
      </c>
      <c r="F2249">
        <v>1</v>
      </c>
      <c r="G2249" t="str" cm="1">
        <f t="array" ref="G2249">_xlfn.IFS(ISNUMBER(SEARCH("CP02",D2249)),"ราชพฤกษ",ISNUMBER(SEARCH("CP03",D2249)),"บางใหญ่",ISNUMBER(SEARCH("CP04",D2249)),"บางบอน",OR(ISNUMBER(SEARCH("CP",D2249)),ISNUMBER(SEARCH("BTC",#REF!))),"340",TRUE,"")</f>
        <v>บางบอน</v>
      </c>
    </row>
    <row r="2250" spans="1:7" x14ac:dyDescent="0.2">
      <c r="A2250" t="s">
        <v>10290</v>
      </c>
      <c r="B2250" t="s">
        <v>10291</v>
      </c>
      <c r="C2250" t="s">
        <v>8516</v>
      </c>
      <c r="D2250" t="s">
        <v>2584</v>
      </c>
      <c r="E2250" t="s">
        <v>9484</v>
      </c>
      <c r="F2250">
        <v>1</v>
      </c>
      <c r="G2250" t="str" cm="1">
        <f t="array" ref="G2250">_xlfn.IFS(ISNUMBER(SEARCH("CP02",D2250)),"ราชพฤกษ",ISNUMBER(SEARCH("CP03",D2250)),"บางใหญ่",ISNUMBER(SEARCH("CP04",D2250)),"บางบอน",OR(ISNUMBER(SEARCH("CP",D2250)),ISNUMBER(SEARCH("BTC",#REF!))),"340",TRUE,"")</f>
        <v>ราชพฤกษ</v>
      </c>
    </row>
    <row r="2251" spans="1:7" x14ac:dyDescent="0.2">
      <c r="A2251" t="s">
        <v>10290</v>
      </c>
      <c r="B2251" t="s">
        <v>10291</v>
      </c>
      <c r="C2251" t="s">
        <v>8518</v>
      </c>
      <c r="D2251" t="s">
        <v>2605</v>
      </c>
      <c r="E2251" t="s">
        <v>9484</v>
      </c>
      <c r="F2251">
        <v>1</v>
      </c>
      <c r="G2251" t="str" cm="1">
        <f t="array" ref="G2251">_xlfn.IFS(ISNUMBER(SEARCH("CP02",D2251)),"ราชพฤกษ",ISNUMBER(SEARCH("CP03",D2251)),"บางใหญ่",ISNUMBER(SEARCH("CP04",D2251)),"บางบอน",OR(ISNUMBER(SEARCH("CP",D2251)),ISNUMBER(SEARCH("BTC",#REF!))),"340",TRUE,"")</f>
        <v>บางใหญ่</v>
      </c>
    </row>
    <row r="2252" spans="1:7" x14ac:dyDescent="0.2">
      <c r="A2252" t="s">
        <v>10290</v>
      </c>
      <c r="B2252" t="s">
        <v>10291</v>
      </c>
      <c r="C2252" t="s">
        <v>8519</v>
      </c>
      <c r="D2252" t="s">
        <v>2631</v>
      </c>
      <c r="E2252" t="s">
        <v>9484</v>
      </c>
      <c r="F2252">
        <v>1</v>
      </c>
      <c r="G2252" t="str" cm="1">
        <f t="array" ref="G2252">_xlfn.IFS(ISNUMBER(SEARCH("CP02",D2252)),"ราชพฤกษ",ISNUMBER(SEARCH("CP03",D2252)),"บางใหญ่",ISNUMBER(SEARCH("CP04",D2252)),"บางบอน",OR(ISNUMBER(SEARCH("CP",D2252)),ISNUMBER(SEARCH("BTC",#REF!))),"340",TRUE,"")</f>
        <v>บางบอน</v>
      </c>
    </row>
    <row r="2253" spans="1:7" x14ac:dyDescent="0.2">
      <c r="A2253" t="s">
        <v>10292</v>
      </c>
      <c r="B2253" t="s">
        <v>10293</v>
      </c>
      <c r="C2253" t="s">
        <v>8518</v>
      </c>
      <c r="D2253" t="s">
        <v>2605</v>
      </c>
      <c r="E2253" t="s">
        <v>9484</v>
      </c>
      <c r="F2253">
        <v>1</v>
      </c>
      <c r="G2253" t="str" cm="1">
        <f t="array" ref="G2253">_xlfn.IFS(ISNUMBER(SEARCH("CP02",D2253)),"ราชพฤกษ",ISNUMBER(SEARCH("CP03",D2253)),"บางใหญ่",ISNUMBER(SEARCH("CP04",D2253)),"บางบอน",OR(ISNUMBER(SEARCH("CP",D2253)),ISNUMBER(SEARCH("BTC",#REF!))),"340",TRUE,"")</f>
        <v>บางใหญ่</v>
      </c>
    </row>
    <row r="2254" spans="1:7" x14ac:dyDescent="0.2">
      <c r="A2254" t="s">
        <v>10294</v>
      </c>
      <c r="B2254" t="s">
        <v>10295</v>
      </c>
      <c r="C2254" t="s">
        <v>8518</v>
      </c>
      <c r="D2254" t="s">
        <v>2605</v>
      </c>
      <c r="E2254" t="s">
        <v>9484</v>
      </c>
      <c r="F2254">
        <v>1</v>
      </c>
      <c r="G2254" t="str" cm="1">
        <f t="array" ref="G2254">_xlfn.IFS(ISNUMBER(SEARCH("CP02",D2254)),"ราชพฤกษ",ISNUMBER(SEARCH("CP03",D2254)),"บางใหญ่",ISNUMBER(SEARCH("CP04",D2254)),"บางบอน",OR(ISNUMBER(SEARCH("CP",D2254)),ISNUMBER(SEARCH("BTC",#REF!))),"340",TRUE,"")</f>
        <v>บางใหญ่</v>
      </c>
    </row>
    <row r="2255" spans="1:7" x14ac:dyDescent="0.2">
      <c r="A2255" t="s">
        <v>10296</v>
      </c>
      <c r="B2255" t="s">
        <v>10297</v>
      </c>
      <c r="C2255" t="s">
        <v>8520</v>
      </c>
      <c r="D2255" t="s">
        <v>2683</v>
      </c>
      <c r="E2255" t="s">
        <v>9484</v>
      </c>
      <c r="F2255">
        <v>4</v>
      </c>
      <c r="G2255" t="str" cm="1">
        <f t="array" ref="G2255">_xlfn.IFS(ISNUMBER(SEARCH("CP02",D2255)),"ราชพฤกษ",ISNUMBER(SEARCH("CP03",D2255)),"บางใหญ่",ISNUMBER(SEARCH("CP04",D2255)),"บางบอน",OR(ISNUMBER(SEARCH("CP",D2255)),ISNUMBER(SEARCH("BTC",#REF!))),"340",TRUE,"")</f>
        <v>340</v>
      </c>
    </row>
    <row r="2256" spans="1:7" x14ac:dyDescent="0.2">
      <c r="A2256" t="s">
        <v>10296</v>
      </c>
      <c r="B2256" t="s">
        <v>10297</v>
      </c>
      <c r="C2256" t="s">
        <v>8518</v>
      </c>
      <c r="D2256" t="s">
        <v>2605</v>
      </c>
      <c r="E2256" t="s">
        <v>9484</v>
      </c>
      <c r="F2256">
        <v>1</v>
      </c>
      <c r="G2256" t="str" cm="1">
        <f t="array" ref="G2256">_xlfn.IFS(ISNUMBER(SEARCH("CP02",D2256)),"ราชพฤกษ",ISNUMBER(SEARCH("CP03",D2256)),"บางใหญ่",ISNUMBER(SEARCH("CP04",D2256)),"บางบอน",OR(ISNUMBER(SEARCH("CP",D2256)),ISNUMBER(SEARCH("BTC",#REF!))),"340",TRUE,"")</f>
        <v>บางใหญ่</v>
      </c>
    </row>
    <row r="2257" spans="1:7" x14ac:dyDescent="0.2">
      <c r="A2257" t="s">
        <v>10296</v>
      </c>
      <c r="B2257" t="s">
        <v>10297</v>
      </c>
      <c r="C2257" t="s">
        <v>8519</v>
      </c>
      <c r="D2257" t="s">
        <v>2631</v>
      </c>
      <c r="E2257" t="s">
        <v>9484</v>
      </c>
      <c r="F2257">
        <v>1</v>
      </c>
      <c r="G2257" t="str" cm="1">
        <f t="array" ref="G2257">_xlfn.IFS(ISNUMBER(SEARCH("CP02",D2257)),"ราชพฤกษ",ISNUMBER(SEARCH("CP03",D2257)),"บางใหญ่",ISNUMBER(SEARCH("CP04",D2257)),"บางบอน",OR(ISNUMBER(SEARCH("CP",D2257)),ISNUMBER(SEARCH("BTC",#REF!))),"340",TRUE,"")</f>
        <v>บางบอน</v>
      </c>
    </row>
    <row r="2258" spans="1:7" x14ac:dyDescent="0.2">
      <c r="A2258" t="s">
        <v>10298</v>
      </c>
      <c r="B2258" t="s">
        <v>10299</v>
      </c>
      <c r="C2258" t="s">
        <v>8516</v>
      </c>
      <c r="D2258" t="s">
        <v>2584</v>
      </c>
      <c r="E2258" t="s">
        <v>9484</v>
      </c>
      <c r="F2258">
        <v>1</v>
      </c>
      <c r="G2258" t="str" cm="1">
        <f t="array" ref="G2258">_xlfn.IFS(ISNUMBER(SEARCH("CP02",D2258)),"ราชพฤกษ",ISNUMBER(SEARCH("CP03",D2258)),"บางใหญ่",ISNUMBER(SEARCH("CP04",D2258)),"บางบอน",OR(ISNUMBER(SEARCH("CP",D2258)),ISNUMBER(SEARCH("BTC",#REF!))),"340",TRUE,"")</f>
        <v>ราชพฤกษ</v>
      </c>
    </row>
    <row r="2259" spans="1:7" x14ac:dyDescent="0.2">
      <c r="A2259" t="s">
        <v>10298</v>
      </c>
      <c r="B2259" t="s">
        <v>10299</v>
      </c>
      <c r="C2259" t="s">
        <v>8518</v>
      </c>
      <c r="D2259" t="s">
        <v>2605</v>
      </c>
      <c r="E2259" t="s">
        <v>9484</v>
      </c>
      <c r="F2259">
        <v>1</v>
      </c>
      <c r="G2259" t="str" cm="1">
        <f t="array" ref="G2259">_xlfn.IFS(ISNUMBER(SEARCH("CP02",D2259)),"ราชพฤกษ",ISNUMBER(SEARCH("CP03",D2259)),"บางใหญ่",ISNUMBER(SEARCH("CP04",D2259)),"บางบอน",OR(ISNUMBER(SEARCH("CP",D2259)),ISNUMBER(SEARCH("BTC",#REF!))),"340",TRUE,"")</f>
        <v>บางใหญ่</v>
      </c>
    </row>
    <row r="2260" spans="1:7" x14ac:dyDescent="0.2">
      <c r="A2260" t="s">
        <v>10300</v>
      </c>
      <c r="B2260" t="s">
        <v>10301</v>
      </c>
      <c r="C2260" t="s">
        <v>8516</v>
      </c>
      <c r="D2260" t="s">
        <v>2584</v>
      </c>
      <c r="E2260" t="s">
        <v>9484</v>
      </c>
      <c r="F2260">
        <v>2</v>
      </c>
      <c r="G2260" t="str" cm="1">
        <f t="array" ref="G2260">_xlfn.IFS(ISNUMBER(SEARCH("CP02",D2260)),"ราชพฤกษ",ISNUMBER(SEARCH("CP03",D2260)),"บางใหญ่",ISNUMBER(SEARCH("CP04",D2260)),"บางบอน",OR(ISNUMBER(SEARCH("CP",D2260)),ISNUMBER(SEARCH("BTC",#REF!))),"340",TRUE,"")</f>
        <v>ราชพฤกษ</v>
      </c>
    </row>
    <row r="2261" spans="1:7" x14ac:dyDescent="0.2">
      <c r="A2261" t="s">
        <v>10300</v>
      </c>
      <c r="B2261" t="s">
        <v>10301</v>
      </c>
      <c r="C2261" t="s">
        <v>8519</v>
      </c>
      <c r="D2261" t="s">
        <v>2631</v>
      </c>
      <c r="E2261" t="s">
        <v>9484</v>
      </c>
      <c r="F2261">
        <v>1</v>
      </c>
      <c r="G2261" t="str" cm="1">
        <f t="array" ref="G2261">_xlfn.IFS(ISNUMBER(SEARCH("CP02",D2261)),"ราชพฤกษ",ISNUMBER(SEARCH("CP03",D2261)),"บางใหญ่",ISNUMBER(SEARCH("CP04",D2261)),"บางบอน",OR(ISNUMBER(SEARCH("CP",D2261)),ISNUMBER(SEARCH("BTC",#REF!))),"340",TRUE,"")</f>
        <v>บางบอน</v>
      </c>
    </row>
    <row r="2262" spans="1:7" x14ac:dyDescent="0.2">
      <c r="A2262" t="s">
        <v>10302</v>
      </c>
      <c r="B2262" t="s">
        <v>10303</v>
      </c>
      <c r="C2262" t="s">
        <v>8520</v>
      </c>
      <c r="D2262" t="s">
        <v>2683</v>
      </c>
      <c r="E2262" t="s">
        <v>9484</v>
      </c>
      <c r="F2262">
        <v>1</v>
      </c>
      <c r="G2262" t="str" cm="1">
        <f t="array" ref="G2262">_xlfn.IFS(ISNUMBER(SEARCH("CP02",D2262)),"ราชพฤกษ",ISNUMBER(SEARCH("CP03",D2262)),"บางใหญ่",ISNUMBER(SEARCH("CP04",D2262)),"บางบอน",OR(ISNUMBER(SEARCH("CP",D2262)),ISNUMBER(SEARCH("BTC",#REF!))),"340",TRUE,"")</f>
        <v>340</v>
      </c>
    </row>
    <row r="2263" spans="1:7" x14ac:dyDescent="0.2">
      <c r="A2263" t="s">
        <v>10302</v>
      </c>
      <c r="B2263" t="s">
        <v>10303</v>
      </c>
      <c r="C2263" t="s">
        <v>8516</v>
      </c>
      <c r="D2263" t="s">
        <v>2584</v>
      </c>
      <c r="E2263" t="s">
        <v>9484</v>
      </c>
      <c r="F2263">
        <v>2</v>
      </c>
      <c r="G2263" t="str" cm="1">
        <f t="array" ref="G2263">_xlfn.IFS(ISNUMBER(SEARCH("CP02",D2263)),"ราชพฤกษ",ISNUMBER(SEARCH("CP03",D2263)),"บางใหญ่",ISNUMBER(SEARCH("CP04",D2263)),"บางบอน",OR(ISNUMBER(SEARCH("CP",D2263)),ISNUMBER(SEARCH("BTC",#REF!))),"340",TRUE,"")</f>
        <v>ราชพฤกษ</v>
      </c>
    </row>
    <row r="2264" spans="1:7" x14ac:dyDescent="0.2">
      <c r="A2264" t="s">
        <v>10302</v>
      </c>
      <c r="B2264" t="s">
        <v>10303</v>
      </c>
      <c r="C2264" t="s">
        <v>8518</v>
      </c>
      <c r="D2264" t="s">
        <v>2605</v>
      </c>
      <c r="E2264" t="s">
        <v>9484</v>
      </c>
      <c r="F2264">
        <v>1</v>
      </c>
      <c r="G2264" t="str" cm="1">
        <f t="array" ref="G2264">_xlfn.IFS(ISNUMBER(SEARCH("CP02",D2264)),"ราชพฤกษ",ISNUMBER(SEARCH("CP03",D2264)),"บางใหญ่",ISNUMBER(SEARCH("CP04",D2264)),"บางบอน",OR(ISNUMBER(SEARCH("CP",D2264)),ISNUMBER(SEARCH("BTC",#REF!))),"340",TRUE,"")</f>
        <v>บางใหญ่</v>
      </c>
    </row>
    <row r="2265" spans="1:7" x14ac:dyDescent="0.2">
      <c r="A2265" t="s">
        <v>10304</v>
      </c>
      <c r="B2265" t="s">
        <v>10305</v>
      </c>
      <c r="C2265" t="s">
        <v>8520</v>
      </c>
      <c r="D2265" t="s">
        <v>2683</v>
      </c>
      <c r="E2265" t="s">
        <v>9484</v>
      </c>
      <c r="F2265">
        <v>6</v>
      </c>
      <c r="G2265" t="str" cm="1">
        <f t="array" ref="G2265">_xlfn.IFS(ISNUMBER(SEARCH("CP02",D2265)),"ราชพฤกษ",ISNUMBER(SEARCH("CP03",D2265)),"บางใหญ่",ISNUMBER(SEARCH("CP04",D2265)),"บางบอน",OR(ISNUMBER(SEARCH("CP",D2265)),ISNUMBER(SEARCH("BTC",#REF!))),"340",TRUE,"")</f>
        <v>340</v>
      </c>
    </row>
    <row r="2266" spans="1:7" x14ac:dyDescent="0.2">
      <c r="A2266" t="s">
        <v>10306</v>
      </c>
      <c r="B2266" t="s">
        <v>10307</v>
      </c>
      <c r="C2266" t="s">
        <v>8520</v>
      </c>
      <c r="D2266" t="s">
        <v>2683</v>
      </c>
      <c r="E2266" t="s">
        <v>9484</v>
      </c>
      <c r="F2266">
        <v>2</v>
      </c>
      <c r="G2266" t="str" cm="1">
        <f t="array" ref="G2266">_xlfn.IFS(ISNUMBER(SEARCH("CP02",D2266)),"ราชพฤกษ",ISNUMBER(SEARCH("CP03",D2266)),"บางใหญ่",ISNUMBER(SEARCH("CP04",D2266)),"บางบอน",OR(ISNUMBER(SEARCH("CP",D2266)),ISNUMBER(SEARCH("BTC",#REF!))),"340",TRUE,"")</f>
        <v>340</v>
      </c>
    </row>
    <row r="2267" spans="1:7" x14ac:dyDescent="0.2">
      <c r="A2267" t="s">
        <v>10308</v>
      </c>
      <c r="B2267" t="s">
        <v>10309</v>
      </c>
      <c r="C2267" t="s">
        <v>8520</v>
      </c>
      <c r="D2267" t="s">
        <v>2683</v>
      </c>
      <c r="E2267" t="s">
        <v>9484</v>
      </c>
      <c r="F2267">
        <v>1</v>
      </c>
      <c r="G2267" t="str" cm="1">
        <f t="array" ref="G2267">_xlfn.IFS(ISNUMBER(SEARCH("CP02",D2267)),"ราชพฤกษ",ISNUMBER(SEARCH("CP03",D2267)),"บางใหญ่",ISNUMBER(SEARCH("CP04",D2267)),"บางบอน",OR(ISNUMBER(SEARCH("CP",D2267)),ISNUMBER(SEARCH("BTC",#REF!))),"340",TRUE,"")</f>
        <v>340</v>
      </c>
    </row>
    <row r="2268" spans="1:7" x14ac:dyDescent="0.2">
      <c r="A2268" t="s">
        <v>10308</v>
      </c>
      <c r="B2268" t="s">
        <v>10309</v>
      </c>
      <c r="C2268" t="s">
        <v>8518</v>
      </c>
      <c r="D2268" t="s">
        <v>2605</v>
      </c>
      <c r="E2268" t="s">
        <v>9484</v>
      </c>
      <c r="F2268">
        <v>1</v>
      </c>
      <c r="G2268" t="str" cm="1">
        <f t="array" ref="G2268">_xlfn.IFS(ISNUMBER(SEARCH("CP02",D2268)),"ราชพฤกษ",ISNUMBER(SEARCH("CP03",D2268)),"บางใหญ่",ISNUMBER(SEARCH("CP04",D2268)),"บางบอน",OR(ISNUMBER(SEARCH("CP",D2268)),ISNUMBER(SEARCH("BTC",#REF!))),"340",TRUE,"")</f>
        <v>บางใหญ่</v>
      </c>
    </row>
    <row r="2269" spans="1:7" x14ac:dyDescent="0.2">
      <c r="A2269" t="s">
        <v>10310</v>
      </c>
      <c r="B2269" t="s">
        <v>10311</v>
      </c>
      <c r="C2269" t="s">
        <v>8518</v>
      </c>
      <c r="D2269" t="s">
        <v>2605</v>
      </c>
      <c r="E2269" t="s">
        <v>9484</v>
      </c>
      <c r="F2269">
        <v>1</v>
      </c>
      <c r="G2269" t="str" cm="1">
        <f t="array" ref="G2269">_xlfn.IFS(ISNUMBER(SEARCH("CP02",D2269)),"ราชพฤกษ",ISNUMBER(SEARCH("CP03",D2269)),"บางใหญ่",ISNUMBER(SEARCH("CP04",D2269)),"บางบอน",OR(ISNUMBER(SEARCH("CP",D2269)),ISNUMBER(SEARCH("BTC",#REF!))),"340",TRUE,"")</f>
        <v>บางใหญ่</v>
      </c>
    </row>
    <row r="2270" spans="1:7" x14ac:dyDescent="0.2">
      <c r="A2270" t="s">
        <v>10312</v>
      </c>
      <c r="B2270" t="s">
        <v>10313</v>
      </c>
      <c r="C2270" t="s">
        <v>8520</v>
      </c>
      <c r="D2270" t="s">
        <v>2683</v>
      </c>
      <c r="E2270" t="s">
        <v>9484</v>
      </c>
      <c r="F2270">
        <v>1</v>
      </c>
      <c r="G2270" t="str" cm="1">
        <f t="array" ref="G2270">_xlfn.IFS(ISNUMBER(SEARCH("CP02",D2270)),"ราชพฤกษ",ISNUMBER(SEARCH("CP03",D2270)),"บางใหญ่",ISNUMBER(SEARCH("CP04",D2270)),"บางบอน",OR(ISNUMBER(SEARCH("CP",D2270)),ISNUMBER(SEARCH("BTC",#REF!))),"340",TRUE,"")</f>
        <v>340</v>
      </c>
    </row>
    <row r="2271" spans="1:7" x14ac:dyDescent="0.2">
      <c r="A2271" t="s">
        <v>10312</v>
      </c>
      <c r="B2271" t="s">
        <v>10313</v>
      </c>
      <c r="C2271" t="s">
        <v>8518</v>
      </c>
      <c r="D2271" t="s">
        <v>2605</v>
      </c>
      <c r="E2271" t="s">
        <v>9484</v>
      </c>
      <c r="F2271">
        <v>1</v>
      </c>
      <c r="G2271" t="str" cm="1">
        <f t="array" ref="G2271">_xlfn.IFS(ISNUMBER(SEARCH("CP02",D2271)),"ราชพฤกษ",ISNUMBER(SEARCH("CP03",D2271)),"บางใหญ่",ISNUMBER(SEARCH("CP04",D2271)),"บางบอน",OR(ISNUMBER(SEARCH("CP",D2271)),ISNUMBER(SEARCH("BTC",#REF!))),"340",TRUE,"")</f>
        <v>บางใหญ่</v>
      </c>
    </row>
    <row r="2272" spans="1:7" x14ac:dyDescent="0.2">
      <c r="A2272" t="s">
        <v>10314</v>
      </c>
      <c r="B2272" t="s">
        <v>10315</v>
      </c>
      <c r="C2272" t="s">
        <v>8518</v>
      </c>
      <c r="D2272" t="s">
        <v>2605</v>
      </c>
      <c r="E2272" t="s">
        <v>9484</v>
      </c>
      <c r="F2272">
        <v>1</v>
      </c>
      <c r="G2272" t="str" cm="1">
        <f t="array" ref="G2272">_xlfn.IFS(ISNUMBER(SEARCH("CP02",D2272)),"ราชพฤกษ",ISNUMBER(SEARCH("CP03",D2272)),"บางใหญ่",ISNUMBER(SEARCH("CP04",D2272)),"บางบอน",OR(ISNUMBER(SEARCH("CP",D2272)),ISNUMBER(SEARCH("BTC",#REF!))),"340",TRUE,"")</f>
        <v>บางใหญ่</v>
      </c>
    </row>
    <row r="2273" spans="1:7" x14ac:dyDescent="0.2">
      <c r="A2273" t="s">
        <v>10316</v>
      </c>
      <c r="B2273" t="s">
        <v>10317</v>
      </c>
      <c r="C2273" t="s">
        <v>8516</v>
      </c>
      <c r="D2273" t="s">
        <v>2584</v>
      </c>
      <c r="E2273" t="s">
        <v>9484</v>
      </c>
      <c r="F2273">
        <v>1</v>
      </c>
      <c r="G2273" t="str" cm="1">
        <f t="array" ref="G2273">_xlfn.IFS(ISNUMBER(SEARCH("CP02",D2273)),"ราชพฤกษ",ISNUMBER(SEARCH("CP03",D2273)),"บางใหญ่",ISNUMBER(SEARCH("CP04",D2273)),"บางบอน",OR(ISNUMBER(SEARCH("CP",D2273)),ISNUMBER(SEARCH("BTC",#REF!))),"340",TRUE,"")</f>
        <v>ราชพฤกษ</v>
      </c>
    </row>
    <row r="2274" spans="1:7" x14ac:dyDescent="0.2">
      <c r="A2274" t="s">
        <v>10316</v>
      </c>
      <c r="B2274" t="s">
        <v>10317</v>
      </c>
      <c r="C2274" t="s">
        <v>8519</v>
      </c>
      <c r="D2274" t="s">
        <v>2631</v>
      </c>
      <c r="E2274" t="s">
        <v>9484</v>
      </c>
      <c r="F2274">
        <v>1</v>
      </c>
      <c r="G2274" t="str" cm="1">
        <f t="array" ref="G2274">_xlfn.IFS(ISNUMBER(SEARCH("CP02",D2274)),"ราชพฤกษ",ISNUMBER(SEARCH("CP03",D2274)),"บางใหญ่",ISNUMBER(SEARCH("CP04",D2274)),"บางบอน",OR(ISNUMBER(SEARCH("CP",D2274)),ISNUMBER(SEARCH("BTC",#REF!))),"340",TRUE,"")</f>
        <v>บางบอน</v>
      </c>
    </row>
    <row r="2275" spans="1:7" x14ac:dyDescent="0.2">
      <c r="A2275" t="s">
        <v>10318</v>
      </c>
      <c r="B2275" t="s">
        <v>10319</v>
      </c>
      <c r="C2275" t="s">
        <v>8516</v>
      </c>
      <c r="D2275" t="s">
        <v>2584</v>
      </c>
      <c r="E2275" t="s">
        <v>9484</v>
      </c>
      <c r="F2275">
        <v>1</v>
      </c>
      <c r="G2275" t="str" cm="1">
        <f t="array" ref="G2275">_xlfn.IFS(ISNUMBER(SEARCH("CP02",D2275)),"ราชพฤกษ",ISNUMBER(SEARCH("CP03",D2275)),"บางใหญ่",ISNUMBER(SEARCH("CP04",D2275)),"บางบอน",OR(ISNUMBER(SEARCH("CP",D2275)),ISNUMBER(SEARCH("BTC",#REF!))),"340",TRUE,"")</f>
        <v>ราชพฤกษ</v>
      </c>
    </row>
    <row r="2276" spans="1:7" x14ac:dyDescent="0.2">
      <c r="A2276" t="s">
        <v>10320</v>
      </c>
      <c r="B2276" t="s">
        <v>10321</v>
      </c>
      <c r="C2276" t="s">
        <v>8518</v>
      </c>
      <c r="D2276" t="s">
        <v>2605</v>
      </c>
      <c r="E2276" t="s">
        <v>9484</v>
      </c>
      <c r="F2276">
        <v>1</v>
      </c>
      <c r="G2276" t="str" cm="1">
        <f t="array" ref="G2276">_xlfn.IFS(ISNUMBER(SEARCH("CP02",D2276)),"ราชพฤกษ",ISNUMBER(SEARCH("CP03",D2276)),"บางใหญ่",ISNUMBER(SEARCH("CP04",D2276)),"บางบอน",OR(ISNUMBER(SEARCH("CP",D2276)),ISNUMBER(SEARCH("BTC",#REF!))),"340",TRUE,"")</f>
        <v>บางใหญ่</v>
      </c>
    </row>
    <row r="2277" spans="1:7" x14ac:dyDescent="0.2">
      <c r="A2277" t="s">
        <v>10320</v>
      </c>
      <c r="B2277" t="s">
        <v>10321</v>
      </c>
      <c r="C2277" t="s">
        <v>8519</v>
      </c>
      <c r="D2277" t="s">
        <v>2631</v>
      </c>
      <c r="E2277" t="s">
        <v>9484</v>
      </c>
      <c r="F2277">
        <v>1</v>
      </c>
      <c r="G2277" t="str" cm="1">
        <f t="array" ref="G2277">_xlfn.IFS(ISNUMBER(SEARCH("CP02",D2277)),"ราชพฤกษ",ISNUMBER(SEARCH("CP03",D2277)),"บางใหญ่",ISNUMBER(SEARCH("CP04",D2277)),"บางบอน",OR(ISNUMBER(SEARCH("CP",D2277)),ISNUMBER(SEARCH("BTC",#REF!))),"340",TRUE,"")</f>
        <v>บางบอน</v>
      </c>
    </row>
    <row r="2278" spans="1:7" x14ac:dyDescent="0.2">
      <c r="A2278" t="s">
        <v>2465</v>
      </c>
      <c r="B2278" t="s">
        <v>2466</v>
      </c>
      <c r="C2278" t="s">
        <v>8520</v>
      </c>
      <c r="D2278" t="s">
        <v>2683</v>
      </c>
      <c r="E2278" t="s">
        <v>9484</v>
      </c>
      <c r="F2278">
        <v>1</v>
      </c>
      <c r="G2278" t="str" cm="1">
        <f t="array" ref="G2278">_xlfn.IFS(ISNUMBER(SEARCH("CP02",D2278)),"ราชพฤกษ",ISNUMBER(SEARCH("CP03",D2278)),"บางใหญ่",ISNUMBER(SEARCH("CP04",D2278)),"บางบอน",OR(ISNUMBER(SEARCH("CP",D2278)),ISNUMBER(SEARCH("BTC",#REF!))),"340",TRUE,"")</f>
        <v>340</v>
      </c>
    </row>
    <row r="2279" spans="1:7" x14ac:dyDescent="0.2">
      <c r="A2279" t="s">
        <v>2465</v>
      </c>
      <c r="B2279" t="s">
        <v>2466</v>
      </c>
      <c r="C2279" t="s">
        <v>8516</v>
      </c>
      <c r="D2279" t="s">
        <v>2584</v>
      </c>
      <c r="E2279" t="s">
        <v>9484</v>
      </c>
      <c r="F2279">
        <v>3</v>
      </c>
      <c r="G2279" t="str" cm="1">
        <f t="array" ref="G2279">_xlfn.IFS(ISNUMBER(SEARCH("CP02",D2279)),"ราชพฤกษ",ISNUMBER(SEARCH("CP03",D2279)),"บางใหญ่",ISNUMBER(SEARCH("CP04",D2279)),"บางบอน",OR(ISNUMBER(SEARCH("CP",D2279)),ISNUMBER(SEARCH("BTC",#REF!))),"340",TRUE,"")</f>
        <v>ราชพฤกษ</v>
      </c>
    </row>
    <row r="2280" spans="1:7" x14ac:dyDescent="0.2">
      <c r="A2280" t="s">
        <v>2465</v>
      </c>
      <c r="B2280" t="s">
        <v>2466</v>
      </c>
      <c r="C2280" t="s">
        <v>8518</v>
      </c>
      <c r="D2280" t="s">
        <v>2605</v>
      </c>
      <c r="E2280" t="s">
        <v>9484</v>
      </c>
      <c r="F2280">
        <v>1</v>
      </c>
      <c r="G2280" t="str" cm="1">
        <f t="array" ref="G2280">_xlfn.IFS(ISNUMBER(SEARCH("CP02",D2280)),"ราชพฤกษ",ISNUMBER(SEARCH("CP03",D2280)),"บางใหญ่",ISNUMBER(SEARCH("CP04",D2280)),"บางบอน",OR(ISNUMBER(SEARCH("CP",D2280)),ISNUMBER(SEARCH("BTC",#REF!))),"340",TRUE,"")</f>
        <v>บางใหญ่</v>
      </c>
    </row>
    <row r="2281" spans="1:7" x14ac:dyDescent="0.2">
      <c r="A2281" t="s">
        <v>2465</v>
      </c>
      <c r="B2281" t="s">
        <v>2466</v>
      </c>
      <c r="C2281" t="s">
        <v>8519</v>
      </c>
      <c r="D2281" t="s">
        <v>2631</v>
      </c>
      <c r="E2281" t="s">
        <v>9484</v>
      </c>
      <c r="F2281">
        <v>2</v>
      </c>
      <c r="G2281" t="str" cm="1">
        <f t="array" ref="G2281">_xlfn.IFS(ISNUMBER(SEARCH("CP02",D2281)),"ราชพฤกษ",ISNUMBER(SEARCH("CP03",D2281)),"บางใหญ่",ISNUMBER(SEARCH("CP04",D2281)),"บางบอน",OR(ISNUMBER(SEARCH("CP",D2281)),ISNUMBER(SEARCH("BTC",#REF!))),"340",TRUE,"")</f>
        <v>บางบอน</v>
      </c>
    </row>
    <row r="2282" spans="1:7" x14ac:dyDescent="0.2">
      <c r="A2282" t="s">
        <v>10322</v>
      </c>
      <c r="B2282" t="s">
        <v>10323</v>
      </c>
      <c r="C2282" t="s">
        <v>8520</v>
      </c>
      <c r="D2282" t="s">
        <v>2683</v>
      </c>
      <c r="E2282" t="s">
        <v>9484</v>
      </c>
      <c r="F2282">
        <v>2</v>
      </c>
      <c r="G2282" t="str" cm="1">
        <f t="array" ref="G2282">_xlfn.IFS(ISNUMBER(SEARCH("CP02",D2282)),"ราชพฤกษ",ISNUMBER(SEARCH("CP03",D2282)),"บางใหญ่",ISNUMBER(SEARCH("CP04",D2282)),"บางบอน",OR(ISNUMBER(SEARCH("CP",D2282)),ISNUMBER(SEARCH("BTC",#REF!))),"340",TRUE,"")</f>
        <v>340</v>
      </c>
    </row>
    <row r="2283" spans="1:7" x14ac:dyDescent="0.2">
      <c r="A2283" t="s">
        <v>10322</v>
      </c>
      <c r="B2283" t="s">
        <v>10323</v>
      </c>
      <c r="C2283" t="s">
        <v>8518</v>
      </c>
      <c r="D2283" t="s">
        <v>2605</v>
      </c>
      <c r="E2283" t="s">
        <v>9484</v>
      </c>
      <c r="F2283">
        <v>1</v>
      </c>
      <c r="G2283" t="str" cm="1">
        <f t="array" ref="G2283">_xlfn.IFS(ISNUMBER(SEARCH("CP02",D2283)),"ราชพฤกษ",ISNUMBER(SEARCH("CP03",D2283)),"บางใหญ่",ISNUMBER(SEARCH("CP04",D2283)),"บางบอน",OR(ISNUMBER(SEARCH("CP",D2283)),ISNUMBER(SEARCH("BTC",#REF!))),"340",TRUE,"")</f>
        <v>บางใหญ่</v>
      </c>
    </row>
    <row r="2284" spans="1:7" x14ac:dyDescent="0.2">
      <c r="A2284" t="s">
        <v>10324</v>
      </c>
      <c r="B2284" t="s">
        <v>10325</v>
      </c>
      <c r="C2284" t="s">
        <v>8520</v>
      </c>
      <c r="D2284" t="s">
        <v>2683</v>
      </c>
      <c r="E2284" t="s">
        <v>9484</v>
      </c>
      <c r="F2284">
        <v>1</v>
      </c>
      <c r="G2284" t="str" cm="1">
        <f t="array" ref="G2284">_xlfn.IFS(ISNUMBER(SEARCH("CP02",D2284)),"ราชพฤกษ",ISNUMBER(SEARCH("CP03",D2284)),"บางใหญ่",ISNUMBER(SEARCH("CP04",D2284)),"บางบอน",OR(ISNUMBER(SEARCH("CP",D2284)),ISNUMBER(SEARCH("BTC",#REF!))),"340",TRUE,"")</f>
        <v>340</v>
      </c>
    </row>
    <row r="2285" spans="1:7" x14ac:dyDescent="0.2">
      <c r="A2285" t="s">
        <v>10324</v>
      </c>
      <c r="B2285" t="s">
        <v>10325</v>
      </c>
      <c r="C2285" t="s">
        <v>8518</v>
      </c>
      <c r="D2285" t="s">
        <v>2605</v>
      </c>
      <c r="E2285" t="s">
        <v>9484</v>
      </c>
      <c r="F2285">
        <v>3</v>
      </c>
      <c r="G2285" t="str" cm="1">
        <f t="array" ref="G2285">_xlfn.IFS(ISNUMBER(SEARCH("CP02",D2285)),"ราชพฤกษ",ISNUMBER(SEARCH("CP03",D2285)),"บางใหญ่",ISNUMBER(SEARCH("CP04",D2285)),"บางบอน",OR(ISNUMBER(SEARCH("CP",D2285)),ISNUMBER(SEARCH("BTC",#REF!))),"340",TRUE,"")</f>
        <v>บางใหญ่</v>
      </c>
    </row>
    <row r="2286" spans="1:7" x14ac:dyDescent="0.2">
      <c r="A2286" t="s">
        <v>10326</v>
      </c>
      <c r="B2286" t="s">
        <v>10327</v>
      </c>
      <c r="C2286" t="s">
        <v>8518</v>
      </c>
      <c r="D2286" t="s">
        <v>2605</v>
      </c>
      <c r="E2286" t="s">
        <v>9484</v>
      </c>
      <c r="F2286">
        <v>2</v>
      </c>
      <c r="G2286" t="str" cm="1">
        <f t="array" ref="G2286">_xlfn.IFS(ISNUMBER(SEARCH("CP02",D2286)),"ราชพฤกษ",ISNUMBER(SEARCH("CP03",D2286)),"บางใหญ่",ISNUMBER(SEARCH("CP04",D2286)),"บางบอน",OR(ISNUMBER(SEARCH("CP",D2286)),ISNUMBER(SEARCH("BTC",#REF!))),"340",TRUE,"")</f>
        <v>บางใหญ่</v>
      </c>
    </row>
    <row r="2287" spans="1:7" x14ac:dyDescent="0.2">
      <c r="A2287" t="s">
        <v>31</v>
      </c>
      <c r="B2287" t="s">
        <v>32</v>
      </c>
      <c r="C2287" t="s">
        <v>8520</v>
      </c>
      <c r="D2287" t="s">
        <v>2683</v>
      </c>
      <c r="E2287" t="s">
        <v>9484</v>
      </c>
      <c r="F2287">
        <v>2</v>
      </c>
      <c r="G2287" t="str" cm="1">
        <f t="array" ref="G2287">_xlfn.IFS(ISNUMBER(SEARCH("CP02",D2287)),"ราชพฤกษ",ISNUMBER(SEARCH("CP03",D2287)),"บางใหญ่",ISNUMBER(SEARCH("CP04",D2287)),"บางบอน",OR(ISNUMBER(SEARCH("CP",D2287)),ISNUMBER(SEARCH("BTC",#REF!))),"340",TRUE,"")</f>
        <v>340</v>
      </c>
    </row>
    <row r="2288" spans="1:7" x14ac:dyDescent="0.2">
      <c r="A2288" t="s">
        <v>31</v>
      </c>
      <c r="B2288" t="s">
        <v>32</v>
      </c>
      <c r="C2288" t="s">
        <v>8518</v>
      </c>
      <c r="D2288" t="s">
        <v>2605</v>
      </c>
      <c r="E2288" t="s">
        <v>9484</v>
      </c>
      <c r="F2288">
        <v>1</v>
      </c>
      <c r="G2288" t="str" cm="1">
        <f t="array" ref="G2288">_xlfn.IFS(ISNUMBER(SEARCH("CP02",D2288)),"ราชพฤกษ",ISNUMBER(SEARCH("CP03",D2288)),"บางใหญ่",ISNUMBER(SEARCH("CP04",D2288)),"บางบอน",OR(ISNUMBER(SEARCH("CP",D2288)),ISNUMBER(SEARCH("BTC",#REF!))),"340",TRUE,"")</f>
        <v>บางใหญ่</v>
      </c>
    </row>
    <row r="2289" spans="1:7" x14ac:dyDescent="0.2">
      <c r="A2289" t="s">
        <v>10328</v>
      </c>
      <c r="B2289" t="s">
        <v>10329</v>
      </c>
      <c r="C2289" t="s">
        <v>8516</v>
      </c>
      <c r="D2289" t="s">
        <v>2584</v>
      </c>
      <c r="E2289" t="s">
        <v>9484</v>
      </c>
      <c r="F2289">
        <v>2</v>
      </c>
      <c r="G2289" t="str" cm="1">
        <f t="array" ref="G2289">_xlfn.IFS(ISNUMBER(SEARCH("CP02",D2289)),"ราชพฤกษ",ISNUMBER(SEARCH("CP03",D2289)),"บางใหญ่",ISNUMBER(SEARCH("CP04",D2289)),"บางบอน",OR(ISNUMBER(SEARCH("CP",D2289)),ISNUMBER(SEARCH("BTC",#REF!))),"340",TRUE,"")</f>
        <v>ราชพฤกษ</v>
      </c>
    </row>
    <row r="2290" spans="1:7" x14ac:dyDescent="0.2">
      <c r="A2290" t="s">
        <v>10328</v>
      </c>
      <c r="B2290" t="s">
        <v>10329</v>
      </c>
      <c r="C2290" t="s">
        <v>8519</v>
      </c>
      <c r="D2290" t="s">
        <v>2631</v>
      </c>
      <c r="E2290" t="s">
        <v>9484</v>
      </c>
      <c r="F2290">
        <v>1</v>
      </c>
      <c r="G2290" t="str" cm="1">
        <f t="array" ref="G2290">_xlfn.IFS(ISNUMBER(SEARCH("CP02",D2290)),"ราชพฤกษ",ISNUMBER(SEARCH("CP03",D2290)),"บางใหญ่",ISNUMBER(SEARCH("CP04",D2290)),"บางบอน",OR(ISNUMBER(SEARCH("CP",D2290)),ISNUMBER(SEARCH("BTC",#REF!))),"340",TRUE,"")</f>
        <v>บางบอน</v>
      </c>
    </row>
    <row r="2291" spans="1:7" x14ac:dyDescent="0.2">
      <c r="A2291" t="s">
        <v>10330</v>
      </c>
      <c r="B2291" t="s">
        <v>10331</v>
      </c>
      <c r="C2291" t="s">
        <v>8518</v>
      </c>
      <c r="D2291" t="s">
        <v>2605</v>
      </c>
      <c r="E2291" t="s">
        <v>9484</v>
      </c>
      <c r="F2291">
        <v>2</v>
      </c>
      <c r="G2291" t="str" cm="1">
        <f t="array" ref="G2291">_xlfn.IFS(ISNUMBER(SEARCH("CP02",D2291)),"ราชพฤกษ",ISNUMBER(SEARCH("CP03",D2291)),"บางใหญ่",ISNUMBER(SEARCH("CP04",D2291)),"บางบอน",OR(ISNUMBER(SEARCH("CP",D2291)),ISNUMBER(SEARCH("BTC",#REF!))),"340",TRUE,"")</f>
        <v>บางใหญ่</v>
      </c>
    </row>
    <row r="2292" spans="1:7" x14ac:dyDescent="0.2">
      <c r="A2292" t="s">
        <v>625</v>
      </c>
      <c r="B2292" t="s">
        <v>626</v>
      </c>
      <c r="C2292" t="s">
        <v>8530</v>
      </c>
      <c r="D2292" t="s">
        <v>8543</v>
      </c>
      <c r="E2292" t="s">
        <v>9484</v>
      </c>
      <c r="F2292">
        <v>2</v>
      </c>
      <c r="G2292" t="str" cm="1">
        <f t="array" ref="G2292">_xlfn.IFS(ISNUMBER(SEARCH("CP02",D2292)),"ราชพฤกษ",ISNUMBER(SEARCH("CP03",D2292)),"บางใหญ่",ISNUMBER(SEARCH("CP04",D2292)),"บางบอน",OR(ISNUMBER(SEARCH("CP",D2292)),ISNUMBER(SEARCH("BTC",#REF!))),"340",TRUE,"")</f>
        <v/>
      </c>
    </row>
    <row r="2293" spans="1:7" x14ac:dyDescent="0.2">
      <c r="A2293" t="s">
        <v>625</v>
      </c>
      <c r="B2293" t="s">
        <v>626</v>
      </c>
      <c r="C2293" t="s">
        <v>8516</v>
      </c>
      <c r="D2293" t="s">
        <v>2584</v>
      </c>
      <c r="E2293" t="s">
        <v>9484</v>
      </c>
      <c r="F2293">
        <v>1</v>
      </c>
      <c r="G2293" t="str" cm="1">
        <f t="array" ref="G2293">_xlfn.IFS(ISNUMBER(SEARCH("CP02",D2293)),"ราชพฤกษ",ISNUMBER(SEARCH("CP03",D2293)),"บางใหญ่",ISNUMBER(SEARCH("CP04",D2293)),"บางบอน",OR(ISNUMBER(SEARCH("CP",D2293)),ISNUMBER(SEARCH("BTC",#REF!))),"340",TRUE,"")</f>
        <v>ราชพฤกษ</v>
      </c>
    </row>
    <row r="2294" spans="1:7" x14ac:dyDescent="0.2">
      <c r="A2294" t="s">
        <v>625</v>
      </c>
      <c r="B2294" t="s">
        <v>626</v>
      </c>
      <c r="C2294" t="s">
        <v>8518</v>
      </c>
      <c r="D2294" t="s">
        <v>2605</v>
      </c>
      <c r="E2294" t="s">
        <v>9484</v>
      </c>
      <c r="F2294">
        <v>2</v>
      </c>
      <c r="G2294" t="str" cm="1">
        <f t="array" ref="G2294">_xlfn.IFS(ISNUMBER(SEARCH("CP02",D2294)),"ราชพฤกษ",ISNUMBER(SEARCH("CP03",D2294)),"บางใหญ่",ISNUMBER(SEARCH("CP04",D2294)),"บางบอน",OR(ISNUMBER(SEARCH("CP",D2294)),ISNUMBER(SEARCH("BTC",#REF!))),"340",TRUE,"")</f>
        <v>บางใหญ่</v>
      </c>
    </row>
    <row r="2295" spans="1:7" x14ac:dyDescent="0.2">
      <c r="A2295" t="s">
        <v>10332</v>
      </c>
      <c r="B2295" t="s">
        <v>10333</v>
      </c>
      <c r="C2295" t="s">
        <v>8516</v>
      </c>
      <c r="D2295" t="s">
        <v>2584</v>
      </c>
      <c r="E2295" t="s">
        <v>8513</v>
      </c>
      <c r="F2295">
        <v>2</v>
      </c>
      <c r="G2295" t="str" cm="1">
        <f t="array" ref="G2295">_xlfn.IFS(ISNUMBER(SEARCH("CP02",D2295)),"ราชพฤกษ",ISNUMBER(SEARCH("CP03",D2295)),"บางใหญ่",ISNUMBER(SEARCH("CP04",D2295)),"บางบอน",OR(ISNUMBER(SEARCH("CP",D2295)),ISNUMBER(SEARCH("BTC",#REF!))),"340",TRUE,"")</f>
        <v>ราชพฤกษ</v>
      </c>
    </row>
    <row r="2296" spans="1:7" x14ac:dyDescent="0.2">
      <c r="A2296" t="s">
        <v>10334</v>
      </c>
      <c r="B2296" t="s">
        <v>10335</v>
      </c>
      <c r="C2296" t="s">
        <v>8518</v>
      </c>
      <c r="D2296" t="s">
        <v>2605</v>
      </c>
      <c r="E2296" t="s">
        <v>8546</v>
      </c>
      <c r="F2296">
        <v>1</v>
      </c>
      <c r="G2296" t="str" cm="1">
        <f t="array" ref="G2296">_xlfn.IFS(ISNUMBER(SEARCH("CP02",D2296)),"ราชพฤกษ",ISNUMBER(SEARCH("CP03",D2296)),"บางใหญ่",ISNUMBER(SEARCH("CP04",D2296)),"บางบอน",OR(ISNUMBER(SEARCH("CP",D2296)),ISNUMBER(SEARCH("BTC",#REF!))),"340",TRUE,"")</f>
        <v>บางใหญ่</v>
      </c>
    </row>
    <row r="2297" spans="1:7" x14ac:dyDescent="0.2">
      <c r="A2297" t="s">
        <v>10336</v>
      </c>
      <c r="B2297" t="s">
        <v>10337</v>
      </c>
      <c r="C2297" t="s">
        <v>8520</v>
      </c>
      <c r="D2297" t="s">
        <v>2683</v>
      </c>
      <c r="E2297" t="s">
        <v>8546</v>
      </c>
      <c r="F2297">
        <v>1</v>
      </c>
      <c r="G2297" t="str" cm="1">
        <f t="array" ref="G2297">_xlfn.IFS(ISNUMBER(SEARCH("CP02",D2297)),"ราชพฤกษ",ISNUMBER(SEARCH("CP03",D2297)),"บางใหญ่",ISNUMBER(SEARCH("CP04",D2297)),"บางบอน",OR(ISNUMBER(SEARCH("CP",D2297)),ISNUMBER(SEARCH("BTC",#REF!))),"340",TRUE,"")</f>
        <v>340</v>
      </c>
    </row>
    <row r="2298" spans="1:7" x14ac:dyDescent="0.2">
      <c r="A2298" t="s">
        <v>10336</v>
      </c>
      <c r="B2298" t="s">
        <v>10337</v>
      </c>
      <c r="C2298" t="s">
        <v>8519</v>
      </c>
      <c r="D2298" t="s">
        <v>2631</v>
      </c>
      <c r="E2298" t="s">
        <v>8546</v>
      </c>
      <c r="F2298">
        <v>1</v>
      </c>
      <c r="G2298" t="str" cm="1">
        <f t="array" ref="G2298">_xlfn.IFS(ISNUMBER(SEARCH("CP02",D2298)),"ราชพฤกษ",ISNUMBER(SEARCH("CP03",D2298)),"บางใหญ่",ISNUMBER(SEARCH("CP04",D2298)),"บางบอน",OR(ISNUMBER(SEARCH("CP",D2298)),ISNUMBER(SEARCH("BTC",#REF!))),"340",TRUE,"")</f>
        <v>บางบอน</v>
      </c>
    </row>
    <row r="2299" spans="1:7" x14ac:dyDescent="0.2">
      <c r="A2299" t="s">
        <v>10338</v>
      </c>
      <c r="B2299" t="s">
        <v>10339</v>
      </c>
      <c r="C2299" t="s">
        <v>8518</v>
      </c>
      <c r="D2299" t="s">
        <v>2605</v>
      </c>
      <c r="E2299" t="s">
        <v>8546</v>
      </c>
      <c r="F2299">
        <v>1</v>
      </c>
      <c r="G2299" t="str" cm="1">
        <f t="array" ref="G2299">_xlfn.IFS(ISNUMBER(SEARCH("CP02",D2299)),"ราชพฤกษ",ISNUMBER(SEARCH("CP03",D2299)),"บางใหญ่",ISNUMBER(SEARCH("CP04",D2299)),"บางบอน",OR(ISNUMBER(SEARCH("CP",D2299)),ISNUMBER(SEARCH("BTC",#REF!))),"340",TRUE,"")</f>
        <v>บางใหญ่</v>
      </c>
    </row>
    <row r="2300" spans="1:7" x14ac:dyDescent="0.2">
      <c r="A2300" t="s">
        <v>10340</v>
      </c>
      <c r="B2300" t="s">
        <v>10341</v>
      </c>
      <c r="C2300" t="s">
        <v>8518</v>
      </c>
      <c r="D2300" t="s">
        <v>2605</v>
      </c>
      <c r="E2300" t="s">
        <v>8546</v>
      </c>
      <c r="F2300">
        <v>1</v>
      </c>
      <c r="G2300" t="str" cm="1">
        <f t="array" ref="G2300">_xlfn.IFS(ISNUMBER(SEARCH("CP02",D2300)),"ราชพฤกษ",ISNUMBER(SEARCH("CP03",D2300)),"บางใหญ่",ISNUMBER(SEARCH("CP04",D2300)),"บางบอน",OR(ISNUMBER(SEARCH("CP",D2300)),ISNUMBER(SEARCH("BTC",#REF!))),"340",TRUE,"")</f>
        <v>บางใหญ่</v>
      </c>
    </row>
    <row r="2301" spans="1:7" x14ac:dyDescent="0.2">
      <c r="A2301" t="s">
        <v>10342</v>
      </c>
      <c r="B2301" t="s">
        <v>10343</v>
      </c>
      <c r="C2301" t="s">
        <v>8516</v>
      </c>
      <c r="D2301" t="s">
        <v>2584</v>
      </c>
      <c r="E2301" t="s">
        <v>8546</v>
      </c>
      <c r="F2301">
        <v>1</v>
      </c>
      <c r="G2301" t="str" cm="1">
        <f t="array" ref="G2301">_xlfn.IFS(ISNUMBER(SEARCH("CP02",D2301)),"ราชพฤกษ",ISNUMBER(SEARCH("CP03",D2301)),"บางใหญ่",ISNUMBER(SEARCH("CP04",D2301)),"บางบอน",OR(ISNUMBER(SEARCH("CP",D2301)),ISNUMBER(SEARCH("BTC",#REF!))),"340",TRUE,"")</f>
        <v>ราชพฤกษ</v>
      </c>
    </row>
    <row r="2302" spans="1:7" x14ac:dyDescent="0.2">
      <c r="A2302" t="s">
        <v>10344</v>
      </c>
      <c r="B2302" t="s">
        <v>10345</v>
      </c>
      <c r="C2302" t="s">
        <v>8520</v>
      </c>
      <c r="D2302" t="s">
        <v>2683</v>
      </c>
      <c r="E2302" t="s">
        <v>8546</v>
      </c>
      <c r="F2302">
        <v>1</v>
      </c>
      <c r="G2302" t="str" cm="1">
        <f t="array" ref="G2302">_xlfn.IFS(ISNUMBER(SEARCH("CP02",D2302)),"ราชพฤกษ",ISNUMBER(SEARCH("CP03",D2302)),"บางใหญ่",ISNUMBER(SEARCH("CP04",D2302)),"บางบอน",OR(ISNUMBER(SEARCH("CP",D2302)),ISNUMBER(SEARCH("BTC",#REF!))),"340",TRUE,"")</f>
        <v>340</v>
      </c>
    </row>
    <row r="2303" spans="1:7" x14ac:dyDescent="0.2">
      <c r="A2303" t="s">
        <v>10346</v>
      </c>
      <c r="B2303" t="s">
        <v>10347</v>
      </c>
      <c r="C2303" t="s">
        <v>8520</v>
      </c>
      <c r="D2303" t="s">
        <v>2683</v>
      </c>
      <c r="E2303" t="s">
        <v>8513</v>
      </c>
      <c r="F2303">
        <v>6</v>
      </c>
      <c r="G2303" t="str" cm="1">
        <f t="array" ref="G2303">_xlfn.IFS(ISNUMBER(SEARCH("CP02",D2303)),"ราชพฤกษ",ISNUMBER(SEARCH("CP03",D2303)),"บางใหญ่",ISNUMBER(SEARCH("CP04",D2303)),"บางบอน",OR(ISNUMBER(SEARCH("CP",D2303)),ISNUMBER(SEARCH("BTC",#REF!))),"340",TRUE,"")</f>
        <v>340</v>
      </c>
    </row>
    <row r="2304" spans="1:7" x14ac:dyDescent="0.2">
      <c r="A2304" t="s">
        <v>10348</v>
      </c>
      <c r="B2304" t="s">
        <v>10349</v>
      </c>
      <c r="C2304" t="s">
        <v>8520</v>
      </c>
      <c r="D2304" t="s">
        <v>2683</v>
      </c>
      <c r="E2304" t="s">
        <v>8546</v>
      </c>
      <c r="F2304">
        <v>1</v>
      </c>
      <c r="G2304" t="str" cm="1">
        <f t="array" ref="G2304">_xlfn.IFS(ISNUMBER(SEARCH("CP02",D2304)),"ราชพฤกษ",ISNUMBER(SEARCH("CP03",D2304)),"บางใหญ่",ISNUMBER(SEARCH("CP04",D2304)),"บางบอน",OR(ISNUMBER(SEARCH("CP",D2304)),ISNUMBER(SEARCH("BTC",#REF!))),"340",TRUE,"")</f>
        <v>340</v>
      </c>
    </row>
    <row r="2305" spans="1:7" x14ac:dyDescent="0.2">
      <c r="A2305" t="s">
        <v>10350</v>
      </c>
      <c r="B2305" t="s">
        <v>10351</v>
      </c>
      <c r="C2305" t="s">
        <v>8520</v>
      </c>
      <c r="D2305" t="s">
        <v>2683</v>
      </c>
      <c r="E2305" t="s">
        <v>8546</v>
      </c>
      <c r="F2305">
        <v>1</v>
      </c>
      <c r="G2305" t="str" cm="1">
        <f t="array" ref="G2305">_xlfn.IFS(ISNUMBER(SEARCH("CP02",D2305)),"ราชพฤกษ",ISNUMBER(SEARCH("CP03",D2305)),"บางใหญ่",ISNUMBER(SEARCH("CP04",D2305)),"บางบอน",OR(ISNUMBER(SEARCH("CP",D2305)),ISNUMBER(SEARCH("BTC",#REF!))),"340",TRUE,"")</f>
        <v>340</v>
      </c>
    </row>
    <row r="2306" spans="1:7" x14ac:dyDescent="0.2">
      <c r="A2306" t="s">
        <v>10352</v>
      </c>
      <c r="B2306" t="s">
        <v>10353</v>
      </c>
      <c r="C2306" t="s">
        <v>8520</v>
      </c>
      <c r="D2306" t="s">
        <v>2683</v>
      </c>
      <c r="E2306" t="s">
        <v>8546</v>
      </c>
      <c r="F2306">
        <v>1</v>
      </c>
      <c r="G2306" t="str" cm="1">
        <f t="array" ref="G2306">_xlfn.IFS(ISNUMBER(SEARCH("CP02",D2306)),"ราชพฤกษ",ISNUMBER(SEARCH("CP03",D2306)),"บางใหญ่",ISNUMBER(SEARCH("CP04",D2306)),"บางบอน",OR(ISNUMBER(SEARCH("CP",D2306)),ISNUMBER(SEARCH("BTC",#REF!))),"340",TRUE,"")</f>
        <v>340</v>
      </c>
    </row>
    <row r="2307" spans="1:7" x14ac:dyDescent="0.2">
      <c r="A2307" t="s">
        <v>10354</v>
      </c>
      <c r="B2307" t="s">
        <v>10355</v>
      </c>
      <c r="C2307" t="s">
        <v>8519</v>
      </c>
      <c r="D2307" t="s">
        <v>2631</v>
      </c>
      <c r="E2307" t="s">
        <v>8546</v>
      </c>
      <c r="F2307">
        <v>1</v>
      </c>
      <c r="G2307" t="str" cm="1">
        <f t="array" ref="G2307">_xlfn.IFS(ISNUMBER(SEARCH("CP02",D2307)),"ราชพฤกษ",ISNUMBER(SEARCH("CP03",D2307)),"บางใหญ่",ISNUMBER(SEARCH("CP04",D2307)),"บางบอน",OR(ISNUMBER(SEARCH("CP",D2307)),ISNUMBER(SEARCH("BTC",#REF!))),"340",TRUE,"")</f>
        <v>บางบอน</v>
      </c>
    </row>
    <row r="2308" spans="1:7" x14ac:dyDescent="0.2">
      <c r="A2308" t="s">
        <v>10356</v>
      </c>
      <c r="B2308" t="s">
        <v>10357</v>
      </c>
      <c r="C2308" t="s">
        <v>8520</v>
      </c>
      <c r="D2308" t="s">
        <v>2683</v>
      </c>
      <c r="E2308" t="s">
        <v>8546</v>
      </c>
      <c r="F2308">
        <v>1</v>
      </c>
      <c r="G2308" t="str" cm="1">
        <f t="array" ref="G2308">_xlfn.IFS(ISNUMBER(SEARCH("CP02",D2308)),"ราชพฤกษ",ISNUMBER(SEARCH("CP03",D2308)),"บางใหญ่",ISNUMBER(SEARCH("CP04",D2308)),"บางบอน",OR(ISNUMBER(SEARCH("CP",D2308)),ISNUMBER(SEARCH("BTC",#REF!))),"340",TRUE,"")</f>
        <v>340</v>
      </c>
    </row>
    <row r="2309" spans="1:7" x14ac:dyDescent="0.2">
      <c r="A2309" t="s">
        <v>10358</v>
      </c>
      <c r="B2309" t="s">
        <v>10359</v>
      </c>
      <c r="C2309" t="s">
        <v>8520</v>
      </c>
      <c r="D2309" t="s">
        <v>2683</v>
      </c>
      <c r="E2309" t="s">
        <v>8546</v>
      </c>
      <c r="F2309">
        <v>1</v>
      </c>
      <c r="G2309" t="str" cm="1">
        <f t="array" ref="G2309">_xlfn.IFS(ISNUMBER(SEARCH("CP02",D2309)),"ราชพฤกษ",ISNUMBER(SEARCH("CP03",D2309)),"บางใหญ่",ISNUMBER(SEARCH("CP04",D2309)),"บางบอน",OR(ISNUMBER(SEARCH("CP",D2309)),ISNUMBER(SEARCH("BTC",#REF!))),"340",TRUE,"")</f>
        <v>340</v>
      </c>
    </row>
    <row r="2310" spans="1:7" x14ac:dyDescent="0.2">
      <c r="A2310" t="s">
        <v>10360</v>
      </c>
      <c r="B2310" t="s">
        <v>10361</v>
      </c>
      <c r="C2310" t="s">
        <v>8520</v>
      </c>
      <c r="D2310" t="s">
        <v>2683</v>
      </c>
      <c r="E2310" t="s">
        <v>8546</v>
      </c>
      <c r="F2310">
        <v>1</v>
      </c>
      <c r="G2310" t="str" cm="1">
        <f t="array" ref="G2310">_xlfn.IFS(ISNUMBER(SEARCH("CP02",D2310)),"ราชพฤกษ",ISNUMBER(SEARCH("CP03",D2310)),"บางใหญ่",ISNUMBER(SEARCH("CP04",D2310)),"บางบอน",OR(ISNUMBER(SEARCH("CP",D2310)),ISNUMBER(SEARCH("BTC",#REF!))),"340",TRUE,"")</f>
        <v>340</v>
      </c>
    </row>
    <row r="2311" spans="1:7" x14ac:dyDescent="0.2">
      <c r="A2311" t="s">
        <v>10362</v>
      </c>
      <c r="B2311" t="s">
        <v>10363</v>
      </c>
      <c r="C2311" t="s">
        <v>8520</v>
      </c>
      <c r="D2311" t="s">
        <v>2683</v>
      </c>
      <c r="E2311" t="s">
        <v>8546</v>
      </c>
      <c r="F2311">
        <v>1</v>
      </c>
      <c r="G2311" t="str" cm="1">
        <f t="array" ref="G2311">_xlfn.IFS(ISNUMBER(SEARCH("CP02",D2311)),"ราชพฤกษ",ISNUMBER(SEARCH("CP03",D2311)),"บางใหญ่",ISNUMBER(SEARCH("CP04",D2311)),"บางบอน",OR(ISNUMBER(SEARCH("CP",D2311)),ISNUMBER(SEARCH("BTC",#REF!))),"340",TRUE,"")</f>
        <v>340</v>
      </c>
    </row>
    <row r="2312" spans="1:7" x14ac:dyDescent="0.2">
      <c r="A2312" t="s">
        <v>10364</v>
      </c>
      <c r="B2312" t="s">
        <v>10365</v>
      </c>
      <c r="C2312" t="s">
        <v>8520</v>
      </c>
      <c r="D2312" t="s">
        <v>2683</v>
      </c>
      <c r="E2312" t="s">
        <v>8546</v>
      </c>
      <c r="F2312">
        <v>1</v>
      </c>
      <c r="G2312" t="str" cm="1">
        <f t="array" ref="G2312">_xlfn.IFS(ISNUMBER(SEARCH("CP02",D2312)),"ราชพฤกษ",ISNUMBER(SEARCH("CP03",D2312)),"บางใหญ่",ISNUMBER(SEARCH("CP04",D2312)),"บางบอน",OR(ISNUMBER(SEARCH("CP",D2312)),ISNUMBER(SEARCH("BTC",#REF!))),"340",TRUE,"")</f>
        <v>340</v>
      </c>
    </row>
    <row r="2313" spans="1:7" x14ac:dyDescent="0.2">
      <c r="A2313" t="s">
        <v>10366</v>
      </c>
      <c r="B2313" t="s">
        <v>10367</v>
      </c>
      <c r="C2313" t="s">
        <v>8518</v>
      </c>
      <c r="D2313" t="s">
        <v>2605</v>
      </c>
      <c r="E2313" t="s">
        <v>8546</v>
      </c>
      <c r="F2313">
        <v>2</v>
      </c>
      <c r="G2313" t="str" cm="1">
        <f t="array" ref="G2313">_xlfn.IFS(ISNUMBER(SEARCH("CP02",D2313)),"ราชพฤกษ",ISNUMBER(SEARCH("CP03",D2313)),"บางใหญ่",ISNUMBER(SEARCH("CP04",D2313)),"บางบอน",OR(ISNUMBER(SEARCH("CP",D2313)),ISNUMBER(SEARCH("BTC",#REF!))),"340",TRUE,"")</f>
        <v>บางใหญ่</v>
      </c>
    </row>
    <row r="2314" spans="1:7" x14ac:dyDescent="0.2">
      <c r="A2314" t="s">
        <v>10366</v>
      </c>
      <c r="B2314" t="s">
        <v>10367</v>
      </c>
      <c r="C2314" t="s">
        <v>8519</v>
      </c>
      <c r="D2314" t="s">
        <v>2631</v>
      </c>
      <c r="E2314" t="s">
        <v>8546</v>
      </c>
      <c r="F2314">
        <v>2</v>
      </c>
      <c r="G2314" t="str" cm="1">
        <f t="array" ref="G2314">_xlfn.IFS(ISNUMBER(SEARCH("CP02",D2314)),"ราชพฤกษ",ISNUMBER(SEARCH("CP03",D2314)),"บางใหญ่",ISNUMBER(SEARCH("CP04",D2314)),"บางบอน",OR(ISNUMBER(SEARCH("CP",D2314)),ISNUMBER(SEARCH("BTC",#REF!))),"340",TRUE,"")</f>
        <v>บางบอน</v>
      </c>
    </row>
    <row r="2315" spans="1:7" x14ac:dyDescent="0.2">
      <c r="A2315" t="s">
        <v>10368</v>
      </c>
      <c r="B2315" t="s">
        <v>10369</v>
      </c>
      <c r="C2315" t="s">
        <v>8520</v>
      </c>
      <c r="D2315" t="s">
        <v>2683</v>
      </c>
      <c r="E2315" t="s">
        <v>8546</v>
      </c>
      <c r="F2315">
        <v>1</v>
      </c>
      <c r="G2315" t="str" cm="1">
        <f t="array" ref="G2315">_xlfn.IFS(ISNUMBER(SEARCH("CP02",D2315)),"ราชพฤกษ",ISNUMBER(SEARCH("CP03",D2315)),"บางใหญ่",ISNUMBER(SEARCH("CP04",D2315)),"บางบอน",OR(ISNUMBER(SEARCH("CP",D2315)),ISNUMBER(SEARCH("BTC",#REF!))),"340",TRUE,"")</f>
        <v>340</v>
      </c>
    </row>
    <row r="2316" spans="1:7" x14ac:dyDescent="0.2">
      <c r="A2316" t="s">
        <v>10370</v>
      </c>
      <c r="B2316" t="s">
        <v>10371</v>
      </c>
      <c r="C2316" t="s">
        <v>8518</v>
      </c>
      <c r="D2316" t="s">
        <v>2605</v>
      </c>
      <c r="E2316" t="s">
        <v>8546</v>
      </c>
      <c r="F2316">
        <v>1</v>
      </c>
      <c r="G2316" t="str" cm="1">
        <f t="array" ref="G2316">_xlfn.IFS(ISNUMBER(SEARCH("CP02",D2316)),"ราชพฤกษ",ISNUMBER(SEARCH("CP03",D2316)),"บางใหญ่",ISNUMBER(SEARCH("CP04",D2316)),"บางบอน",OR(ISNUMBER(SEARCH("CP",D2316)),ISNUMBER(SEARCH("BTC",#REF!))),"340",TRUE,"")</f>
        <v>บางใหญ่</v>
      </c>
    </row>
    <row r="2317" spans="1:7" x14ac:dyDescent="0.2">
      <c r="A2317" t="s">
        <v>10372</v>
      </c>
      <c r="B2317" t="s">
        <v>10373</v>
      </c>
      <c r="C2317" t="s">
        <v>8518</v>
      </c>
      <c r="D2317" t="s">
        <v>2605</v>
      </c>
      <c r="E2317" t="s">
        <v>8546</v>
      </c>
      <c r="F2317">
        <v>1</v>
      </c>
      <c r="G2317" t="str" cm="1">
        <f t="array" ref="G2317">_xlfn.IFS(ISNUMBER(SEARCH("CP02",D2317)),"ราชพฤกษ",ISNUMBER(SEARCH("CP03",D2317)),"บางใหญ่",ISNUMBER(SEARCH("CP04",D2317)),"บางบอน",OR(ISNUMBER(SEARCH("CP",D2317)),ISNUMBER(SEARCH("BTC",#REF!))),"340",TRUE,"")</f>
        <v>บางใหญ่</v>
      </c>
    </row>
    <row r="2318" spans="1:7" x14ac:dyDescent="0.2">
      <c r="A2318" t="s">
        <v>10374</v>
      </c>
      <c r="B2318" t="s">
        <v>10375</v>
      </c>
      <c r="C2318" t="s">
        <v>8520</v>
      </c>
      <c r="D2318" t="s">
        <v>2683</v>
      </c>
      <c r="E2318" t="s">
        <v>8546</v>
      </c>
      <c r="F2318">
        <v>1</v>
      </c>
      <c r="G2318" t="str" cm="1">
        <f t="array" ref="G2318">_xlfn.IFS(ISNUMBER(SEARCH("CP02",D2318)),"ราชพฤกษ",ISNUMBER(SEARCH("CP03",D2318)),"บางใหญ่",ISNUMBER(SEARCH("CP04",D2318)),"บางบอน",OR(ISNUMBER(SEARCH("CP",D2318)),ISNUMBER(SEARCH("BTC",#REF!))),"340",TRUE,"")</f>
        <v>340</v>
      </c>
    </row>
    <row r="2319" spans="1:7" x14ac:dyDescent="0.2">
      <c r="A2319" t="s">
        <v>10376</v>
      </c>
      <c r="B2319" t="s">
        <v>10377</v>
      </c>
      <c r="C2319" t="s">
        <v>8520</v>
      </c>
      <c r="D2319" t="s">
        <v>2683</v>
      </c>
      <c r="E2319" t="s">
        <v>8546</v>
      </c>
      <c r="F2319">
        <v>1</v>
      </c>
      <c r="G2319" t="str" cm="1">
        <f t="array" ref="G2319">_xlfn.IFS(ISNUMBER(SEARCH("CP02",D2319)),"ราชพฤกษ",ISNUMBER(SEARCH("CP03",D2319)),"บางใหญ่",ISNUMBER(SEARCH("CP04",D2319)),"บางบอน",OR(ISNUMBER(SEARCH("CP",D2319)),ISNUMBER(SEARCH("BTC",#REF!))),"340",TRUE,"")</f>
        <v>340</v>
      </c>
    </row>
    <row r="2320" spans="1:7" x14ac:dyDescent="0.2">
      <c r="A2320" t="s">
        <v>10378</v>
      </c>
      <c r="B2320" t="s">
        <v>10379</v>
      </c>
      <c r="C2320" t="s">
        <v>8520</v>
      </c>
      <c r="D2320" t="s">
        <v>2683</v>
      </c>
      <c r="E2320" t="s">
        <v>8546</v>
      </c>
      <c r="F2320">
        <v>1</v>
      </c>
      <c r="G2320" t="str" cm="1">
        <f t="array" ref="G2320">_xlfn.IFS(ISNUMBER(SEARCH("CP02",D2320)),"ราชพฤกษ",ISNUMBER(SEARCH("CP03",D2320)),"บางใหญ่",ISNUMBER(SEARCH("CP04",D2320)),"บางบอน",OR(ISNUMBER(SEARCH("CP",D2320)),ISNUMBER(SEARCH("BTC",#REF!))),"340",TRUE,"")</f>
        <v>340</v>
      </c>
    </row>
    <row r="2321" spans="1:7" x14ac:dyDescent="0.2">
      <c r="A2321" t="s">
        <v>10380</v>
      </c>
      <c r="B2321" t="s">
        <v>10381</v>
      </c>
      <c r="C2321" t="s">
        <v>8520</v>
      </c>
      <c r="D2321" t="s">
        <v>2683</v>
      </c>
      <c r="E2321" t="s">
        <v>8546</v>
      </c>
      <c r="F2321">
        <v>1</v>
      </c>
      <c r="G2321" t="str" cm="1">
        <f t="array" ref="G2321">_xlfn.IFS(ISNUMBER(SEARCH("CP02",D2321)),"ราชพฤกษ",ISNUMBER(SEARCH("CP03",D2321)),"บางใหญ่",ISNUMBER(SEARCH("CP04",D2321)),"บางบอน",OR(ISNUMBER(SEARCH("CP",D2321)),ISNUMBER(SEARCH("BTC",#REF!))),"340",TRUE,"")</f>
        <v>340</v>
      </c>
    </row>
    <row r="2322" spans="1:7" x14ac:dyDescent="0.2">
      <c r="A2322" t="s">
        <v>10382</v>
      </c>
      <c r="B2322" t="s">
        <v>10383</v>
      </c>
      <c r="C2322" t="s">
        <v>8519</v>
      </c>
      <c r="D2322" t="s">
        <v>2631</v>
      </c>
      <c r="E2322" t="s">
        <v>8546</v>
      </c>
      <c r="F2322">
        <v>1</v>
      </c>
      <c r="G2322" t="str" cm="1">
        <f t="array" ref="G2322">_xlfn.IFS(ISNUMBER(SEARCH("CP02",D2322)),"ราชพฤกษ",ISNUMBER(SEARCH("CP03",D2322)),"บางใหญ่",ISNUMBER(SEARCH("CP04",D2322)),"บางบอน",OR(ISNUMBER(SEARCH("CP",D2322)),ISNUMBER(SEARCH("BTC",#REF!))),"340",TRUE,"")</f>
        <v>บางบอน</v>
      </c>
    </row>
    <row r="2323" spans="1:7" x14ac:dyDescent="0.2">
      <c r="A2323" t="s">
        <v>10384</v>
      </c>
      <c r="B2323" t="s">
        <v>10385</v>
      </c>
      <c r="C2323" t="s">
        <v>8520</v>
      </c>
      <c r="D2323" t="s">
        <v>2683</v>
      </c>
      <c r="E2323" t="s">
        <v>8546</v>
      </c>
      <c r="F2323">
        <v>1</v>
      </c>
      <c r="G2323" t="str" cm="1">
        <f t="array" ref="G2323">_xlfn.IFS(ISNUMBER(SEARCH("CP02",D2323)),"ราชพฤกษ",ISNUMBER(SEARCH("CP03",D2323)),"บางใหญ่",ISNUMBER(SEARCH("CP04",D2323)),"บางบอน",OR(ISNUMBER(SEARCH("CP",D2323)),ISNUMBER(SEARCH("BTC",#REF!))),"340",TRUE,"")</f>
        <v>340</v>
      </c>
    </row>
    <row r="2324" spans="1:7" x14ac:dyDescent="0.2">
      <c r="A2324" t="s">
        <v>10386</v>
      </c>
      <c r="B2324" t="s">
        <v>10387</v>
      </c>
      <c r="C2324" t="s">
        <v>8518</v>
      </c>
      <c r="D2324" t="s">
        <v>2605</v>
      </c>
      <c r="E2324" t="s">
        <v>8546</v>
      </c>
      <c r="F2324">
        <v>1</v>
      </c>
      <c r="G2324" t="str" cm="1">
        <f t="array" ref="G2324">_xlfn.IFS(ISNUMBER(SEARCH("CP02",D2324)),"ราชพฤกษ",ISNUMBER(SEARCH("CP03",D2324)),"บางใหญ่",ISNUMBER(SEARCH("CP04",D2324)),"บางบอน",OR(ISNUMBER(SEARCH("CP",D2324)),ISNUMBER(SEARCH("BTC",#REF!))),"340",TRUE,"")</f>
        <v>บางใหญ่</v>
      </c>
    </row>
    <row r="2325" spans="1:7" x14ac:dyDescent="0.2">
      <c r="A2325" t="s">
        <v>10388</v>
      </c>
      <c r="B2325" t="s">
        <v>10389</v>
      </c>
      <c r="C2325" t="s">
        <v>8518</v>
      </c>
      <c r="D2325" t="s">
        <v>2605</v>
      </c>
      <c r="E2325" t="s">
        <v>8546</v>
      </c>
      <c r="F2325">
        <v>2</v>
      </c>
      <c r="G2325" t="str" cm="1">
        <f t="array" ref="G2325">_xlfn.IFS(ISNUMBER(SEARCH("CP02",D2325)),"ราชพฤกษ",ISNUMBER(SEARCH("CP03",D2325)),"บางใหญ่",ISNUMBER(SEARCH("CP04",D2325)),"บางบอน",OR(ISNUMBER(SEARCH("CP",D2325)),ISNUMBER(SEARCH("BTC",#REF!))),"340",TRUE,"")</f>
        <v>บางใหญ่</v>
      </c>
    </row>
    <row r="2326" spans="1:7" x14ac:dyDescent="0.2">
      <c r="A2326" t="s">
        <v>10390</v>
      </c>
      <c r="B2326" t="s">
        <v>10391</v>
      </c>
      <c r="C2326" t="s">
        <v>8520</v>
      </c>
      <c r="D2326" t="s">
        <v>2683</v>
      </c>
      <c r="E2326" t="s">
        <v>8546</v>
      </c>
      <c r="F2326">
        <v>1</v>
      </c>
      <c r="G2326" t="str" cm="1">
        <f t="array" ref="G2326">_xlfn.IFS(ISNUMBER(SEARCH("CP02",D2326)),"ราชพฤกษ",ISNUMBER(SEARCH("CP03",D2326)),"บางใหญ่",ISNUMBER(SEARCH("CP04",D2326)),"บางบอน",OR(ISNUMBER(SEARCH("CP",D2326)),ISNUMBER(SEARCH("BTC",#REF!))),"340",TRUE,"")</f>
        <v>340</v>
      </c>
    </row>
    <row r="2327" spans="1:7" x14ac:dyDescent="0.2">
      <c r="A2327" t="s">
        <v>10392</v>
      </c>
      <c r="B2327" t="s">
        <v>10393</v>
      </c>
      <c r="C2327" t="s">
        <v>8518</v>
      </c>
      <c r="D2327" t="s">
        <v>2605</v>
      </c>
      <c r="E2327" t="s">
        <v>8546</v>
      </c>
      <c r="F2327">
        <v>2</v>
      </c>
      <c r="G2327" t="str" cm="1">
        <f t="array" ref="G2327">_xlfn.IFS(ISNUMBER(SEARCH("CP02",D2327)),"ราชพฤกษ",ISNUMBER(SEARCH("CP03",D2327)),"บางใหญ่",ISNUMBER(SEARCH("CP04",D2327)),"บางบอน",OR(ISNUMBER(SEARCH("CP",D2327)),ISNUMBER(SEARCH("BTC",#REF!))),"340",TRUE,"")</f>
        <v>บางใหญ่</v>
      </c>
    </row>
    <row r="2328" spans="1:7" x14ac:dyDescent="0.2">
      <c r="A2328" t="s">
        <v>10392</v>
      </c>
      <c r="B2328" t="s">
        <v>10393</v>
      </c>
      <c r="C2328" t="s">
        <v>8519</v>
      </c>
      <c r="D2328" t="s">
        <v>2631</v>
      </c>
      <c r="E2328" t="s">
        <v>8546</v>
      </c>
      <c r="F2328">
        <v>2</v>
      </c>
      <c r="G2328" t="str" cm="1">
        <f t="array" ref="G2328">_xlfn.IFS(ISNUMBER(SEARCH("CP02",D2328)),"ราชพฤกษ",ISNUMBER(SEARCH("CP03",D2328)),"บางใหญ่",ISNUMBER(SEARCH("CP04",D2328)),"บางบอน",OR(ISNUMBER(SEARCH("CP",D2328)),ISNUMBER(SEARCH("BTC",#REF!))),"340",TRUE,"")</f>
        <v>บางบอน</v>
      </c>
    </row>
    <row r="2329" spans="1:7" x14ac:dyDescent="0.2">
      <c r="A2329" t="s">
        <v>10394</v>
      </c>
      <c r="B2329" t="s">
        <v>10395</v>
      </c>
      <c r="C2329" t="s">
        <v>8518</v>
      </c>
      <c r="D2329" t="s">
        <v>2605</v>
      </c>
      <c r="E2329" t="s">
        <v>8546</v>
      </c>
      <c r="F2329">
        <v>1</v>
      </c>
      <c r="G2329" t="str" cm="1">
        <f t="array" ref="G2329">_xlfn.IFS(ISNUMBER(SEARCH("CP02",D2329)),"ราชพฤกษ",ISNUMBER(SEARCH("CP03",D2329)),"บางใหญ่",ISNUMBER(SEARCH("CP04",D2329)),"บางบอน",OR(ISNUMBER(SEARCH("CP",D2329)),ISNUMBER(SEARCH("BTC",#REF!))),"340",TRUE,"")</f>
        <v>บางใหญ่</v>
      </c>
    </row>
    <row r="2330" spans="1:7" x14ac:dyDescent="0.2">
      <c r="A2330" t="s">
        <v>10394</v>
      </c>
      <c r="B2330" t="s">
        <v>10395</v>
      </c>
      <c r="C2330" t="s">
        <v>8519</v>
      </c>
      <c r="D2330" t="s">
        <v>2631</v>
      </c>
      <c r="E2330" t="s">
        <v>8546</v>
      </c>
      <c r="F2330">
        <v>1</v>
      </c>
      <c r="G2330" t="str" cm="1">
        <f t="array" ref="G2330">_xlfn.IFS(ISNUMBER(SEARCH("CP02",D2330)),"ราชพฤกษ",ISNUMBER(SEARCH("CP03",D2330)),"บางใหญ่",ISNUMBER(SEARCH("CP04",D2330)),"บางบอน",OR(ISNUMBER(SEARCH("CP",D2330)),ISNUMBER(SEARCH("BTC",#REF!))),"340",TRUE,"")</f>
        <v>บางบอน</v>
      </c>
    </row>
    <row r="2331" spans="1:7" x14ac:dyDescent="0.2">
      <c r="A2331" t="s">
        <v>10396</v>
      </c>
      <c r="B2331" t="s">
        <v>10397</v>
      </c>
      <c r="C2331" t="s">
        <v>8518</v>
      </c>
      <c r="D2331" t="s">
        <v>2605</v>
      </c>
      <c r="E2331" t="s">
        <v>8546</v>
      </c>
      <c r="F2331">
        <v>1</v>
      </c>
      <c r="G2331" t="str" cm="1">
        <f t="array" ref="G2331">_xlfn.IFS(ISNUMBER(SEARCH("CP02",D2331)),"ราชพฤกษ",ISNUMBER(SEARCH("CP03",D2331)),"บางใหญ่",ISNUMBER(SEARCH("CP04",D2331)),"บางบอน",OR(ISNUMBER(SEARCH("CP",D2331)),ISNUMBER(SEARCH("BTC",#REF!))),"340",TRUE,"")</f>
        <v>บางใหญ่</v>
      </c>
    </row>
    <row r="2332" spans="1:7" x14ac:dyDescent="0.2">
      <c r="A2332" t="s">
        <v>10396</v>
      </c>
      <c r="B2332" t="s">
        <v>10397</v>
      </c>
      <c r="C2332" t="s">
        <v>8519</v>
      </c>
      <c r="D2332" t="s">
        <v>2631</v>
      </c>
      <c r="E2332" t="s">
        <v>8546</v>
      </c>
      <c r="F2332">
        <v>1</v>
      </c>
      <c r="G2332" t="str" cm="1">
        <f t="array" ref="G2332">_xlfn.IFS(ISNUMBER(SEARCH("CP02",D2332)),"ราชพฤกษ",ISNUMBER(SEARCH("CP03",D2332)),"บางใหญ่",ISNUMBER(SEARCH("CP04",D2332)),"บางบอน",OR(ISNUMBER(SEARCH("CP",D2332)),ISNUMBER(SEARCH("BTC",#REF!))),"340",TRUE,"")</f>
        <v>บางบอน</v>
      </c>
    </row>
    <row r="2333" spans="1:7" x14ac:dyDescent="0.2">
      <c r="A2333" t="s">
        <v>10398</v>
      </c>
      <c r="B2333" t="s">
        <v>10399</v>
      </c>
      <c r="C2333" t="s">
        <v>8518</v>
      </c>
      <c r="D2333" t="s">
        <v>2605</v>
      </c>
      <c r="E2333" t="s">
        <v>8546</v>
      </c>
      <c r="F2333">
        <v>1</v>
      </c>
      <c r="G2333" t="str" cm="1">
        <f t="array" ref="G2333">_xlfn.IFS(ISNUMBER(SEARCH("CP02",D2333)),"ราชพฤกษ",ISNUMBER(SEARCH("CP03",D2333)),"บางใหญ่",ISNUMBER(SEARCH("CP04",D2333)),"บางบอน",OR(ISNUMBER(SEARCH("CP",D2333)),ISNUMBER(SEARCH("BTC",#REF!))),"340",TRUE,"")</f>
        <v>บางใหญ่</v>
      </c>
    </row>
    <row r="2334" spans="1:7" x14ac:dyDescent="0.2">
      <c r="A2334" t="s">
        <v>10400</v>
      </c>
      <c r="B2334" t="s">
        <v>10401</v>
      </c>
      <c r="C2334" t="s">
        <v>8518</v>
      </c>
      <c r="D2334" t="s">
        <v>2605</v>
      </c>
      <c r="E2334" t="s">
        <v>8546</v>
      </c>
      <c r="F2334">
        <v>1</v>
      </c>
      <c r="G2334" t="str" cm="1">
        <f t="array" ref="G2334">_xlfn.IFS(ISNUMBER(SEARCH("CP02",D2334)),"ราชพฤกษ",ISNUMBER(SEARCH("CP03",D2334)),"บางใหญ่",ISNUMBER(SEARCH("CP04",D2334)),"บางบอน",OR(ISNUMBER(SEARCH("CP",D2334)),ISNUMBER(SEARCH("BTC",#REF!))),"340",TRUE,"")</f>
        <v>บางใหญ่</v>
      </c>
    </row>
    <row r="2335" spans="1:7" x14ac:dyDescent="0.2">
      <c r="A2335" t="s">
        <v>10402</v>
      </c>
      <c r="B2335" t="s">
        <v>10403</v>
      </c>
      <c r="C2335" t="s">
        <v>8518</v>
      </c>
      <c r="D2335" t="s">
        <v>2605</v>
      </c>
      <c r="E2335" t="s">
        <v>8546</v>
      </c>
      <c r="F2335">
        <v>1</v>
      </c>
      <c r="G2335" t="str" cm="1">
        <f t="array" ref="G2335">_xlfn.IFS(ISNUMBER(SEARCH("CP02",D2335)),"ราชพฤกษ",ISNUMBER(SEARCH("CP03",D2335)),"บางใหญ่",ISNUMBER(SEARCH("CP04",D2335)),"บางบอน",OR(ISNUMBER(SEARCH("CP",D2335)),ISNUMBER(SEARCH("BTC",#REF!))),"340",TRUE,"")</f>
        <v>บางใหญ่</v>
      </c>
    </row>
    <row r="2336" spans="1:7" x14ac:dyDescent="0.2">
      <c r="A2336" t="s">
        <v>10402</v>
      </c>
      <c r="B2336" t="s">
        <v>10403</v>
      </c>
      <c r="C2336" t="s">
        <v>8519</v>
      </c>
      <c r="D2336" t="s">
        <v>2631</v>
      </c>
      <c r="E2336" t="s">
        <v>8546</v>
      </c>
      <c r="F2336">
        <v>1</v>
      </c>
      <c r="G2336" t="str" cm="1">
        <f t="array" ref="G2336">_xlfn.IFS(ISNUMBER(SEARCH("CP02",D2336)),"ราชพฤกษ",ISNUMBER(SEARCH("CP03",D2336)),"บางใหญ่",ISNUMBER(SEARCH("CP04",D2336)),"บางบอน",OR(ISNUMBER(SEARCH("CP",D2336)),ISNUMBER(SEARCH("BTC",#REF!))),"340",TRUE,"")</f>
        <v>บางบอน</v>
      </c>
    </row>
    <row r="2337" spans="1:7" x14ac:dyDescent="0.2">
      <c r="A2337" t="s">
        <v>10404</v>
      </c>
      <c r="B2337" t="s">
        <v>10405</v>
      </c>
      <c r="C2337" t="s">
        <v>8518</v>
      </c>
      <c r="D2337" t="s">
        <v>2605</v>
      </c>
      <c r="E2337" t="s">
        <v>8546</v>
      </c>
      <c r="F2337">
        <v>2</v>
      </c>
      <c r="G2337" t="str" cm="1">
        <f t="array" ref="G2337">_xlfn.IFS(ISNUMBER(SEARCH("CP02",D2337)),"ราชพฤกษ",ISNUMBER(SEARCH("CP03",D2337)),"บางใหญ่",ISNUMBER(SEARCH("CP04",D2337)),"บางบอน",OR(ISNUMBER(SEARCH("CP",D2337)),ISNUMBER(SEARCH("BTC",#REF!))),"340",TRUE,"")</f>
        <v>บางใหญ่</v>
      </c>
    </row>
    <row r="2338" spans="1:7" x14ac:dyDescent="0.2">
      <c r="A2338" t="s">
        <v>10406</v>
      </c>
      <c r="B2338" t="s">
        <v>10407</v>
      </c>
      <c r="C2338" t="s">
        <v>8520</v>
      </c>
      <c r="D2338" t="s">
        <v>2683</v>
      </c>
      <c r="E2338" t="s">
        <v>8546</v>
      </c>
      <c r="F2338">
        <v>1</v>
      </c>
      <c r="G2338" t="str" cm="1">
        <f t="array" ref="G2338">_xlfn.IFS(ISNUMBER(SEARCH("CP02",D2338)),"ราชพฤกษ",ISNUMBER(SEARCH("CP03",D2338)),"บางใหญ่",ISNUMBER(SEARCH("CP04",D2338)),"บางบอน",OR(ISNUMBER(SEARCH("CP",D2338)),ISNUMBER(SEARCH("BTC",#REF!))),"340",TRUE,"")</f>
        <v>340</v>
      </c>
    </row>
    <row r="2339" spans="1:7" x14ac:dyDescent="0.2">
      <c r="A2339" t="s">
        <v>10408</v>
      </c>
      <c r="B2339" t="s">
        <v>10409</v>
      </c>
      <c r="C2339" t="s">
        <v>8518</v>
      </c>
      <c r="D2339" t="s">
        <v>2605</v>
      </c>
      <c r="E2339" t="s">
        <v>8546</v>
      </c>
      <c r="F2339">
        <v>1</v>
      </c>
      <c r="G2339" t="str" cm="1">
        <f t="array" ref="G2339">_xlfn.IFS(ISNUMBER(SEARCH("CP02",D2339)),"ราชพฤกษ",ISNUMBER(SEARCH("CP03",D2339)),"บางใหญ่",ISNUMBER(SEARCH("CP04",D2339)),"บางบอน",OR(ISNUMBER(SEARCH("CP",D2339)),ISNUMBER(SEARCH("BTC",#REF!))),"340",TRUE,"")</f>
        <v>บางใหญ่</v>
      </c>
    </row>
    <row r="2340" spans="1:7" x14ac:dyDescent="0.2">
      <c r="A2340" t="s">
        <v>10410</v>
      </c>
      <c r="B2340" t="s">
        <v>10411</v>
      </c>
      <c r="C2340" t="s">
        <v>8518</v>
      </c>
      <c r="D2340" t="s">
        <v>2605</v>
      </c>
      <c r="E2340" t="s">
        <v>8546</v>
      </c>
      <c r="F2340">
        <v>1</v>
      </c>
      <c r="G2340" t="str" cm="1">
        <f t="array" ref="G2340">_xlfn.IFS(ISNUMBER(SEARCH("CP02",D2340)),"ราชพฤกษ",ISNUMBER(SEARCH("CP03",D2340)),"บางใหญ่",ISNUMBER(SEARCH("CP04",D2340)),"บางบอน",OR(ISNUMBER(SEARCH("CP",D2340)),ISNUMBER(SEARCH("BTC",#REF!))),"340",TRUE,"")</f>
        <v>บางใหญ่</v>
      </c>
    </row>
    <row r="2341" spans="1:7" x14ac:dyDescent="0.2">
      <c r="A2341" t="s">
        <v>10410</v>
      </c>
      <c r="B2341" t="s">
        <v>10411</v>
      </c>
      <c r="C2341" t="s">
        <v>8519</v>
      </c>
      <c r="D2341" t="s">
        <v>2631</v>
      </c>
      <c r="E2341" t="s">
        <v>8546</v>
      </c>
      <c r="F2341">
        <v>1</v>
      </c>
      <c r="G2341" t="str" cm="1">
        <f t="array" ref="G2341">_xlfn.IFS(ISNUMBER(SEARCH("CP02",D2341)),"ราชพฤกษ",ISNUMBER(SEARCH("CP03",D2341)),"บางใหญ่",ISNUMBER(SEARCH("CP04",D2341)),"บางบอน",OR(ISNUMBER(SEARCH("CP",D2341)),ISNUMBER(SEARCH("BTC",#REF!))),"340",TRUE,"")</f>
        <v>บางบอน</v>
      </c>
    </row>
    <row r="2342" spans="1:7" x14ac:dyDescent="0.2">
      <c r="A2342" t="s">
        <v>10412</v>
      </c>
      <c r="B2342" t="s">
        <v>10413</v>
      </c>
      <c r="C2342" t="s">
        <v>8520</v>
      </c>
      <c r="D2342" t="s">
        <v>2683</v>
      </c>
      <c r="E2342" t="s">
        <v>8546</v>
      </c>
      <c r="F2342">
        <v>1</v>
      </c>
      <c r="G2342" t="str" cm="1">
        <f t="array" ref="G2342">_xlfn.IFS(ISNUMBER(SEARCH("CP02",D2342)),"ราชพฤกษ",ISNUMBER(SEARCH("CP03",D2342)),"บางใหญ่",ISNUMBER(SEARCH("CP04",D2342)),"บางบอน",OR(ISNUMBER(SEARCH("CP",D2342)),ISNUMBER(SEARCH("BTC",#REF!))),"340",TRUE,"")</f>
        <v>340</v>
      </c>
    </row>
    <row r="2343" spans="1:7" x14ac:dyDescent="0.2">
      <c r="A2343" t="s">
        <v>10414</v>
      </c>
      <c r="B2343" t="s">
        <v>10415</v>
      </c>
      <c r="C2343" t="s">
        <v>8520</v>
      </c>
      <c r="D2343" t="s">
        <v>2683</v>
      </c>
      <c r="E2343" t="s">
        <v>8546</v>
      </c>
      <c r="F2343">
        <v>1</v>
      </c>
      <c r="G2343" t="str" cm="1">
        <f t="array" ref="G2343">_xlfn.IFS(ISNUMBER(SEARCH("CP02",D2343)),"ราชพฤกษ",ISNUMBER(SEARCH("CP03",D2343)),"บางใหญ่",ISNUMBER(SEARCH("CP04",D2343)),"บางบอน",OR(ISNUMBER(SEARCH("CP",D2343)),ISNUMBER(SEARCH("BTC",#REF!))),"340",TRUE,"")</f>
        <v>340</v>
      </c>
    </row>
    <row r="2344" spans="1:7" x14ac:dyDescent="0.2">
      <c r="A2344" t="s">
        <v>10416</v>
      </c>
      <c r="B2344" t="s">
        <v>10417</v>
      </c>
      <c r="C2344" t="s">
        <v>8518</v>
      </c>
      <c r="D2344" t="s">
        <v>2605</v>
      </c>
      <c r="E2344" t="s">
        <v>8546</v>
      </c>
      <c r="F2344">
        <v>1</v>
      </c>
      <c r="G2344" t="str" cm="1">
        <f t="array" ref="G2344">_xlfn.IFS(ISNUMBER(SEARCH("CP02",D2344)),"ราชพฤกษ",ISNUMBER(SEARCH("CP03",D2344)),"บางใหญ่",ISNUMBER(SEARCH("CP04",D2344)),"บางบอน",OR(ISNUMBER(SEARCH("CP",D2344)),ISNUMBER(SEARCH("BTC",#REF!))),"340",TRUE,"")</f>
        <v>บางใหญ่</v>
      </c>
    </row>
    <row r="2345" spans="1:7" x14ac:dyDescent="0.2">
      <c r="A2345" t="s">
        <v>10418</v>
      </c>
      <c r="B2345" t="s">
        <v>10419</v>
      </c>
      <c r="C2345" t="s">
        <v>8518</v>
      </c>
      <c r="D2345" t="s">
        <v>2605</v>
      </c>
      <c r="E2345" t="s">
        <v>8546</v>
      </c>
      <c r="F2345">
        <v>2</v>
      </c>
      <c r="G2345" t="str" cm="1">
        <f t="array" ref="G2345">_xlfn.IFS(ISNUMBER(SEARCH("CP02",D2345)),"ราชพฤกษ",ISNUMBER(SEARCH("CP03",D2345)),"บางใหญ่",ISNUMBER(SEARCH("CP04",D2345)),"บางบอน",OR(ISNUMBER(SEARCH("CP",D2345)),ISNUMBER(SEARCH("BTC",#REF!))),"340",TRUE,"")</f>
        <v>บางใหญ่</v>
      </c>
    </row>
    <row r="2346" spans="1:7" x14ac:dyDescent="0.2">
      <c r="A2346" t="s">
        <v>10418</v>
      </c>
      <c r="B2346" t="s">
        <v>10419</v>
      </c>
      <c r="C2346" t="s">
        <v>8519</v>
      </c>
      <c r="D2346" t="s">
        <v>2631</v>
      </c>
      <c r="E2346" t="s">
        <v>8546</v>
      </c>
      <c r="F2346">
        <v>2</v>
      </c>
      <c r="G2346" t="str" cm="1">
        <f t="array" ref="G2346">_xlfn.IFS(ISNUMBER(SEARCH("CP02",D2346)),"ราชพฤกษ",ISNUMBER(SEARCH("CP03",D2346)),"บางใหญ่",ISNUMBER(SEARCH("CP04",D2346)),"บางบอน",OR(ISNUMBER(SEARCH("CP",D2346)),ISNUMBER(SEARCH("BTC",#REF!))),"340",TRUE,"")</f>
        <v>บางบอน</v>
      </c>
    </row>
    <row r="2347" spans="1:7" x14ac:dyDescent="0.2">
      <c r="A2347" t="s">
        <v>10420</v>
      </c>
      <c r="B2347" t="s">
        <v>10421</v>
      </c>
      <c r="C2347" t="s">
        <v>8520</v>
      </c>
      <c r="D2347" t="s">
        <v>2683</v>
      </c>
      <c r="E2347" t="s">
        <v>8546</v>
      </c>
      <c r="F2347">
        <v>1</v>
      </c>
      <c r="G2347" t="str" cm="1">
        <f t="array" ref="G2347">_xlfn.IFS(ISNUMBER(SEARCH("CP02",D2347)),"ราชพฤกษ",ISNUMBER(SEARCH("CP03",D2347)),"บางใหญ่",ISNUMBER(SEARCH("CP04",D2347)),"บางบอน",OR(ISNUMBER(SEARCH("CP",D2347)),ISNUMBER(SEARCH("BTC",#REF!))),"340",TRUE,"")</f>
        <v>340</v>
      </c>
    </row>
    <row r="2348" spans="1:7" x14ac:dyDescent="0.2">
      <c r="A2348" t="s">
        <v>10422</v>
      </c>
      <c r="B2348" t="s">
        <v>10423</v>
      </c>
      <c r="C2348" t="s">
        <v>8520</v>
      </c>
      <c r="D2348" t="s">
        <v>2683</v>
      </c>
      <c r="E2348" t="s">
        <v>8546</v>
      </c>
      <c r="F2348">
        <v>1</v>
      </c>
      <c r="G2348" t="str" cm="1">
        <f t="array" ref="G2348">_xlfn.IFS(ISNUMBER(SEARCH("CP02",D2348)),"ราชพฤกษ",ISNUMBER(SEARCH("CP03",D2348)),"บางใหญ่",ISNUMBER(SEARCH("CP04",D2348)),"บางบอน",OR(ISNUMBER(SEARCH("CP",D2348)),ISNUMBER(SEARCH("BTC",#REF!))),"340",TRUE,"")</f>
        <v>340</v>
      </c>
    </row>
    <row r="2349" spans="1:7" x14ac:dyDescent="0.2">
      <c r="A2349" t="s">
        <v>10424</v>
      </c>
      <c r="B2349" t="s">
        <v>10425</v>
      </c>
      <c r="C2349" t="s">
        <v>8519</v>
      </c>
      <c r="D2349" t="s">
        <v>2631</v>
      </c>
      <c r="E2349" t="s">
        <v>8546</v>
      </c>
      <c r="F2349">
        <v>1</v>
      </c>
      <c r="G2349" t="str" cm="1">
        <f t="array" ref="G2349">_xlfn.IFS(ISNUMBER(SEARCH("CP02",D2349)),"ราชพฤกษ",ISNUMBER(SEARCH("CP03",D2349)),"บางใหญ่",ISNUMBER(SEARCH("CP04",D2349)),"บางบอน",OR(ISNUMBER(SEARCH("CP",D2349)),ISNUMBER(SEARCH("BTC",#REF!))),"340",TRUE,"")</f>
        <v>บางบอน</v>
      </c>
    </row>
    <row r="2350" spans="1:7" x14ac:dyDescent="0.2">
      <c r="A2350" t="s">
        <v>10426</v>
      </c>
      <c r="B2350" t="s">
        <v>10427</v>
      </c>
      <c r="C2350" t="s">
        <v>8518</v>
      </c>
      <c r="D2350" t="s">
        <v>2605</v>
      </c>
      <c r="E2350" t="s">
        <v>8546</v>
      </c>
      <c r="F2350">
        <v>1</v>
      </c>
      <c r="G2350" t="str" cm="1">
        <f t="array" ref="G2350">_xlfn.IFS(ISNUMBER(SEARCH("CP02",D2350)),"ราชพฤกษ",ISNUMBER(SEARCH("CP03",D2350)),"บางใหญ่",ISNUMBER(SEARCH("CP04",D2350)),"บางบอน",OR(ISNUMBER(SEARCH("CP",D2350)),ISNUMBER(SEARCH("BTC",#REF!))),"340",TRUE,"")</f>
        <v>บางใหญ่</v>
      </c>
    </row>
    <row r="2351" spans="1:7" x14ac:dyDescent="0.2">
      <c r="A2351" t="s">
        <v>10426</v>
      </c>
      <c r="B2351" t="s">
        <v>10427</v>
      </c>
      <c r="C2351" t="s">
        <v>8519</v>
      </c>
      <c r="D2351" t="s">
        <v>2631</v>
      </c>
      <c r="E2351" t="s">
        <v>8546</v>
      </c>
      <c r="F2351">
        <v>1</v>
      </c>
      <c r="G2351" t="str" cm="1">
        <f t="array" ref="G2351">_xlfn.IFS(ISNUMBER(SEARCH("CP02",D2351)),"ราชพฤกษ",ISNUMBER(SEARCH("CP03",D2351)),"บางใหญ่",ISNUMBER(SEARCH("CP04",D2351)),"บางบอน",OR(ISNUMBER(SEARCH("CP",D2351)),ISNUMBER(SEARCH("BTC",#REF!))),"340",TRUE,"")</f>
        <v>บางบอน</v>
      </c>
    </row>
    <row r="2352" spans="1:7" x14ac:dyDescent="0.2">
      <c r="A2352" t="s">
        <v>10428</v>
      </c>
      <c r="B2352" t="s">
        <v>10429</v>
      </c>
      <c r="C2352" t="s">
        <v>8518</v>
      </c>
      <c r="D2352" t="s">
        <v>2605</v>
      </c>
      <c r="E2352" t="s">
        <v>8546</v>
      </c>
      <c r="F2352">
        <v>2</v>
      </c>
      <c r="G2352" t="str" cm="1">
        <f t="array" ref="G2352">_xlfn.IFS(ISNUMBER(SEARCH("CP02",D2352)),"ราชพฤกษ",ISNUMBER(SEARCH("CP03",D2352)),"บางใหญ่",ISNUMBER(SEARCH("CP04",D2352)),"บางบอน",OR(ISNUMBER(SEARCH("CP",D2352)),ISNUMBER(SEARCH("BTC",#REF!))),"340",TRUE,"")</f>
        <v>บางใหญ่</v>
      </c>
    </row>
    <row r="2353" spans="1:7" x14ac:dyDescent="0.2">
      <c r="A2353" t="s">
        <v>10428</v>
      </c>
      <c r="B2353" t="s">
        <v>10429</v>
      </c>
      <c r="C2353" t="s">
        <v>8519</v>
      </c>
      <c r="D2353" t="s">
        <v>2631</v>
      </c>
      <c r="E2353" t="s">
        <v>8546</v>
      </c>
      <c r="F2353">
        <v>2</v>
      </c>
      <c r="G2353" t="str" cm="1">
        <f t="array" ref="G2353">_xlfn.IFS(ISNUMBER(SEARCH("CP02",D2353)),"ราชพฤกษ",ISNUMBER(SEARCH("CP03",D2353)),"บางใหญ่",ISNUMBER(SEARCH("CP04",D2353)),"บางบอน",OR(ISNUMBER(SEARCH("CP",D2353)),ISNUMBER(SEARCH("BTC",#REF!))),"340",TRUE,"")</f>
        <v>บางบอน</v>
      </c>
    </row>
    <row r="2354" spans="1:7" x14ac:dyDescent="0.2">
      <c r="A2354" t="s">
        <v>10430</v>
      </c>
      <c r="B2354" t="s">
        <v>10431</v>
      </c>
      <c r="C2354" t="s">
        <v>8518</v>
      </c>
      <c r="D2354" t="s">
        <v>2605</v>
      </c>
      <c r="E2354" t="s">
        <v>8546</v>
      </c>
      <c r="F2354">
        <v>2</v>
      </c>
      <c r="G2354" t="str" cm="1">
        <f t="array" ref="G2354">_xlfn.IFS(ISNUMBER(SEARCH("CP02",D2354)),"ราชพฤกษ",ISNUMBER(SEARCH("CP03",D2354)),"บางใหญ่",ISNUMBER(SEARCH("CP04",D2354)),"บางบอน",OR(ISNUMBER(SEARCH("CP",D2354)),ISNUMBER(SEARCH("BTC",#REF!))),"340",TRUE,"")</f>
        <v>บางใหญ่</v>
      </c>
    </row>
    <row r="2355" spans="1:7" x14ac:dyDescent="0.2">
      <c r="A2355" t="s">
        <v>10430</v>
      </c>
      <c r="B2355" t="s">
        <v>10431</v>
      </c>
      <c r="C2355" t="s">
        <v>8519</v>
      </c>
      <c r="D2355" t="s">
        <v>2631</v>
      </c>
      <c r="E2355" t="s">
        <v>8546</v>
      </c>
      <c r="F2355">
        <v>2</v>
      </c>
      <c r="G2355" t="str" cm="1">
        <f t="array" ref="G2355">_xlfn.IFS(ISNUMBER(SEARCH("CP02",D2355)),"ราชพฤกษ",ISNUMBER(SEARCH("CP03",D2355)),"บางใหญ่",ISNUMBER(SEARCH("CP04",D2355)),"บางบอน",OR(ISNUMBER(SEARCH("CP",D2355)),ISNUMBER(SEARCH("BTC",#REF!))),"340",TRUE,"")</f>
        <v>บางบอน</v>
      </c>
    </row>
    <row r="2356" spans="1:7" x14ac:dyDescent="0.2">
      <c r="A2356" t="s">
        <v>10432</v>
      </c>
      <c r="B2356" t="s">
        <v>10433</v>
      </c>
      <c r="C2356" t="s">
        <v>8518</v>
      </c>
      <c r="D2356" t="s">
        <v>2605</v>
      </c>
      <c r="E2356" t="s">
        <v>8546</v>
      </c>
      <c r="F2356">
        <v>2</v>
      </c>
      <c r="G2356" t="str" cm="1">
        <f t="array" ref="G2356">_xlfn.IFS(ISNUMBER(SEARCH("CP02",D2356)),"ราชพฤกษ",ISNUMBER(SEARCH("CP03",D2356)),"บางใหญ่",ISNUMBER(SEARCH("CP04",D2356)),"บางบอน",OR(ISNUMBER(SEARCH("CP",D2356)),ISNUMBER(SEARCH("BTC",#REF!))),"340",TRUE,"")</f>
        <v>บางใหญ่</v>
      </c>
    </row>
    <row r="2357" spans="1:7" x14ac:dyDescent="0.2">
      <c r="A2357" t="s">
        <v>10432</v>
      </c>
      <c r="B2357" t="s">
        <v>10433</v>
      </c>
      <c r="C2357" t="s">
        <v>8519</v>
      </c>
      <c r="D2357" t="s">
        <v>2631</v>
      </c>
      <c r="E2357" t="s">
        <v>8546</v>
      </c>
      <c r="F2357">
        <v>2</v>
      </c>
      <c r="G2357" t="str" cm="1">
        <f t="array" ref="G2357">_xlfn.IFS(ISNUMBER(SEARCH("CP02",D2357)),"ราชพฤกษ",ISNUMBER(SEARCH("CP03",D2357)),"บางใหญ่",ISNUMBER(SEARCH("CP04",D2357)),"บางบอน",OR(ISNUMBER(SEARCH("CP",D2357)),ISNUMBER(SEARCH("BTC",#REF!))),"340",TRUE,"")</f>
        <v>บางบอน</v>
      </c>
    </row>
    <row r="2358" spans="1:7" x14ac:dyDescent="0.2">
      <c r="A2358" t="s">
        <v>10434</v>
      </c>
      <c r="B2358" t="s">
        <v>10435</v>
      </c>
      <c r="C2358" t="s">
        <v>8518</v>
      </c>
      <c r="D2358" t="s">
        <v>2605</v>
      </c>
      <c r="E2358" t="s">
        <v>8546</v>
      </c>
      <c r="F2358">
        <v>2</v>
      </c>
      <c r="G2358" t="str" cm="1">
        <f t="array" ref="G2358">_xlfn.IFS(ISNUMBER(SEARCH("CP02",D2358)),"ราชพฤกษ",ISNUMBER(SEARCH("CP03",D2358)),"บางใหญ่",ISNUMBER(SEARCH("CP04",D2358)),"บางบอน",OR(ISNUMBER(SEARCH("CP",D2358)),ISNUMBER(SEARCH("BTC",#REF!))),"340",TRUE,"")</f>
        <v>บางใหญ่</v>
      </c>
    </row>
    <row r="2359" spans="1:7" x14ac:dyDescent="0.2">
      <c r="A2359" t="s">
        <v>10434</v>
      </c>
      <c r="B2359" t="s">
        <v>10435</v>
      </c>
      <c r="C2359" t="s">
        <v>8519</v>
      </c>
      <c r="D2359" t="s">
        <v>2631</v>
      </c>
      <c r="E2359" t="s">
        <v>8546</v>
      </c>
      <c r="F2359">
        <v>2</v>
      </c>
      <c r="G2359" t="str" cm="1">
        <f t="array" ref="G2359">_xlfn.IFS(ISNUMBER(SEARCH("CP02",D2359)),"ราชพฤกษ",ISNUMBER(SEARCH("CP03",D2359)),"บางใหญ่",ISNUMBER(SEARCH("CP04",D2359)),"บางบอน",OR(ISNUMBER(SEARCH("CP",D2359)),ISNUMBER(SEARCH("BTC",#REF!))),"340",TRUE,"")</f>
        <v>บางบอน</v>
      </c>
    </row>
    <row r="2360" spans="1:7" x14ac:dyDescent="0.2">
      <c r="A2360" t="s">
        <v>10436</v>
      </c>
      <c r="B2360" t="s">
        <v>10437</v>
      </c>
      <c r="C2360" t="s">
        <v>8519</v>
      </c>
      <c r="D2360" t="s">
        <v>2631</v>
      </c>
      <c r="E2360" t="s">
        <v>8546</v>
      </c>
      <c r="F2360">
        <v>1</v>
      </c>
      <c r="G2360" t="str" cm="1">
        <f t="array" ref="G2360">_xlfn.IFS(ISNUMBER(SEARCH("CP02",D2360)),"ราชพฤกษ",ISNUMBER(SEARCH("CP03",D2360)),"บางใหญ่",ISNUMBER(SEARCH("CP04",D2360)),"บางบอน",OR(ISNUMBER(SEARCH("CP",D2360)),ISNUMBER(SEARCH("BTC",#REF!))),"340",TRUE,"")</f>
        <v>บางบอน</v>
      </c>
    </row>
    <row r="2361" spans="1:7" x14ac:dyDescent="0.2">
      <c r="A2361" t="s">
        <v>10438</v>
      </c>
      <c r="B2361" t="s">
        <v>10439</v>
      </c>
      <c r="C2361" t="s">
        <v>8520</v>
      </c>
      <c r="D2361" t="s">
        <v>2683</v>
      </c>
      <c r="E2361" t="s">
        <v>8546</v>
      </c>
      <c r="F2361">
        <v>1</v>
      </c>
      <c r="G2361" t="str" cm="1">
        <f t="array" ref="G2361">_xlfn.IFS(ISNUMBER(SEARCH("CP02",D2361)),"ราชพฤกษ",ISNUMBER(SEARCH("CP03",D2361)),"บางใหญ่",ISNUMBER(SEARCH("CP04",D2361)),"บางบอน",OR(ISNUMBER(SEARCH("CP",D2361)),ISNUMBER(SEARCH("BTC",#REF!))),"340",TRUE,"")</f>
        <v>340</v>
      </c>
    </row>
    <row r="2362" spans="1:7" x14ac:dyDescent="0.2">
      <c r="A2362" t="s">
        <v>10440</v>
      </c>
      <c r="B2362" t="s">
        <v>10441</v>
      </c>
      <c r="C2362" t="s">
        <v>8520</v>
      </c>
      <c r="D2362" t="s">
        <v>2683</v>
      </c>
      <c r="E2362" t="s">
        <v>8546</v>
      </c>
      <c r="F2362">
        <v>1</v>
      </c>
      <c r="G2362" t="str" cm="1">
        <f t="array" ref="G2362">_xlfn.IFS(ISNUMBER(SEARCH("CP02",D2362)),"ราชพฤกษ",ISNUMBER(SEARCH("CP03",D2362)),"บางใหญ่",ISNUMBER(SEARCH("CP04",D2362)),"บางบอน",OR(ISNUMBER(SEARCH("CP",D2362)),ISNUMBER(SEARCH("BTC",#REF!))),"340",TRUE,"")</f>
        <v>340</v>
      </c>
    </row>
    <row r="2363" spans="1:7" x14ac:dyDescent="0.2">
      <c r="A2363" t="s">
        <v>10442</v>
      </c>
      <c r="B2363" t="s">
        <v>10443</v>
      </c>
      <c r="C2363" t="s">
        <v>8518</v>
      </c>
      <c r="D2363" t="s">
        <v>2605</v>
      </c>
      <c r="E2363" t="s">
        <v>8546</v>
      </c>
      <c r="F2363">
        <v>2</v>
      </c>
      <c r="G2363" t="str" cm="1">
        <f t="array" ref="G2363">_xlfn.IFS(ISNUMBER(SEARCH("CP02",D2363)),"ราชพฤกษ",ISNUMBER(SEARCH("CP03",D2363)),"บางใหญ่",ISNUMBER(SEARCH("CP04",D2363)),"บางบอน",OR(ISNUMBER(SEARCH("CP",D2363)),ISNUMBER(SEARCH("BTC",#REF!))),"340",TRUE,"")</f>
        <v>บางใหญ่</v>
      </c>
    </row>
    <row r="2364" spans="1:7" x14ac:dyDescent="0.2">
      <c r="A2364" t="s">
        <v>10442</v>
      </c>
      <c r="B2364" t="s">
        <v>10443</v>
      </c>
      <c r="C2364" t="s">
        <v>8519</v>
      </c>
      <c r="D2364" t="s">
        <v>2631</v>
      </c>
      <c r="E2364" t="s">
        <v>8546</v>
      </c>
      <c r="F2364">
        <v>2</v>
      </c>
      <c r="G2364" t="str" cm="1">
        <f t="array" ref="G2364">_xlfn.IFS(ISNUMBER(SEARCH("CP02",D2364)),"ราชพฤกษ",ISNUMBER(SEARCH("CP03",D2364)),"บางใหญ่",ISNUMBER(SEARCH("CP04",D2364)),"บางบอน",OR(ISNUMBER(SEARCH("CP",D2364)),ISNUMBER(SEARCH("BTC",#REF!))),"340",TRUE,"")</f>
        <v>บางบอน</v>
      </c>
    </row>
    <row r="2365" spans="1:7" x14ac:dyDescent="0.2">
      <c r="A2365">
        <v>1456515</v>
      </c>
      <c r="B2365" t="s">
        <v>10444</v>
      </c>
      <c r="C2365" t="s">
        <v>8530</v>
      </c>
      <c r="D2365" t="s">
        <v>10445</v>
      </c>
      <c r="E2365" t="s">
        <v>9484</v>
      </c>
      <c r="F2365">
        <v>4</v>
      </c>
      <c r="G2365" t="str" cm="1">
        <f t="array" ref="G2365">_xlfn.IFS(ISNUMBER(SEARCH("CP02",D2365)),"ราชพฤกษ",ISNUMBER(SEARCH("CP03",D2365)),"บางใหญ่",ISNUMBER(SEARCH("CP04",D2365)),"บางบอน",OR(ISNUMBER(SEARCH("CP",D2365)),ISNUMBER(SEARCH("BTC",#REF!))),"340",TRUE,"")</f>
        <v/>
      </c>
    </row>
    <row r="2366" spans="1:7" x14ac:dyDescent="0.2">
      <c r="A2366" t="s">
        <v>609</v>
      </c>
      <c r="B2366" t="s">
        <v>610</v>
      </c>
      <c r="C2366" t="s">
        <v>8520</v>
      </c>
      <c r="D2366" t="s">
        <v>2683</v>
      </c>
      <c r="E2366" t="s">
        <v>8951</v>
      </c>
      <c r="F2366">
        <v>2</v>
      </c>
      <c r="G2366" t="str" cm="1">
        <f t="array" ref="G2366">_xlfn.IFS(ISNUMBER(SEARCH("CP02",D2366)),"ราชพฤกษ",ISNUMBER(SEARCH("CP03",D2366)),"บางใหญ่",ISNUMBER(SEARCH("CP04",D2366)),"บางบอน",OR(ISNUMBER(SEARCH("CP",D2366)),ISNUMBER(SEARCH("BTC",#REF!))),"340",TRUE,"")</f>
        <v>340</v>
      </c>
    </row>
    <row r="2367" spans="1:7" x14ac:dyDescent="0.2">
      <c r="A2367" t="s">
        <v>10446</v>
      </c>
      <c r="B2367" t="s">
        <v>10447</v>
      </c>
      <c r="C2367" t="s">
        <v>8516</v>
      </c>
      <c r="D2367" t="s">
        <v>2584</v>
      </c>
      <c r="E2367" t="s">
        <v>8951</v>
      </c>
      <c r="F2367">
        <v>1</v>
      </c>
      <c r="G2367" t="str" cm="1">
        <f t="array" ref="G2367">_xlfn.IFS(ISNUMBER(SEARCH("CP02",D2367)),"ราชพฤกษ",ISNUMBER(SEARCH("CP03",D2367)),"บางใหญ่",ISNUMBER(SEARCH("CP04",D2367)),"บางบอน",OR(ISNUMBER(SEARCH("CP",D2367)),ISNUMBER(SEARCH("BTC",#REF!))),"340",TRUE,"")</f>
        <v>ราชพฤกษ</v>
      </c>
    </row>
    <row r="2368" spans="1:7" x14ac:dyDescent="0.2">
      <c r="A2368" t="s">
        <v>10448</v>
      </c>
      <c r="B2368" t="s">
        <v>10449</v>
      </c>
      <c r="C2368" t="s">
        <v>8516</v>
      </c>
      <c r="D2368" t="s">
        <v>2584</v>
      </c>
      <c r="E2368" t="s">
        <v>8951</v>
      </c>
      <c r="F2368">
        <v>1</v>
      </c>
      <c r="G2368" t="str" cm="1">
        <f t="array" ref="G2368">_xlfn.IFS(ISNUMBER(SEARCH("CP02",D2368)),"ราชพฤกษ",ISNUMBER(SEARCH("CP03",D2368)),"บางใหญ่",ISNUMBER(SEARCH("CP04",D2368)),"บางบอน",OR(ISNUMBER(SEARCH("CP",D2368)),ISNUMBER(SEARCH("BTC",#REF!))),"340",TRUE,"")</f>
        <v>ราชพฤกษ</v>
      </c>
    </row>
    <row r="2369" spans="1:7" x14ac:dyDescent="0.2">
      <c r="A2369" t="s">
        <v>10450</v>
      </c>
      <c r="B2369" t="s">
        <v>10451</v>
      </c>
      <c r="C2369" t="s">
        <v>8520</v>
      </c>
      <c r="D2369" t="s">
        <v>2683</v>
      </c>
      <c r="E2369" t="s">
        <v>8951</v>
      </c>
      <c r="F2369">
        <v>3</v>
      </c>
      <c r="G2369" t="str" cm="1">
        <f t="array" ref="G2369">_xlfn.IFS(ISNUMBER(SEARCH("CP02",D2369)),"ราชพฤกษ",ISNUMBER(SEARCH("CP03",D2369)),"บางใหญ่",ISNUMBER(SEARCH("CP04",D2369)),"บางบอน",OR(ISNUMBER(SEARCH("CP",D2369)),ISNUMBER(SEARCH("BTC",#REF!))),"340",TRUE,"")</f>
        <v>340</v>
      </c>
    </row>
    <row r="2370" spans="1:7" x14ac:dyDescent="0.2">
      <c r="A2370" t="s">
        <v>10450</v>
      </c>
      <c r="B2370" t="s">
        <v>10451</v>
      </c>
      <c r="C2370" t="s">
        <v>8518</v>
      </c>
      <c r="D2370" t="s">
        <v>2605</v>
      </c>
      <c r="E2370" t="s">
        <v>8951</v>
      </c>
      <c r="F2370">
        <v>1</v>
      </c>
      <c r="G2370" t="str" cm="1">
        <f t="array" ref="G2370">_xlfn.IFS(ISNUMBER(SEARCH("CP02",D2370)),"ราชพฤกษ",ISNUMBER(SEARCH("CP03",D2370)),"บางใหญ่",ISNUMBER(SEARCH("CP04",D2370)),"บางบอน",OR(ISNUMBER(SEARCH("CP",D2370)),ISNUMBER(SEARCH("BTC",#REF!))),"340",TRUE,"")</f>
        <v>บางใหญ่</v>
      </c>
    </row>
    <row r="2371" spans="1:7" x14ac:dyDescent="0.2">
      <c r="A2371" t="s">
        <v>10452</v>
      </c>
      <c r="B2371" t="s">
        <v>10453</v>
      </c>
      <c r="C2371" t="s">
        <v>8520</v>
      </c>
      <c r="D2371" t="s">
        <v>2683</v>
      </c>
      <c r="E2371" t="s">
        <v>8951</v>
      </c>
      <c r="F2371">
        <v>2</v>
      </c>
      <c r="G2371" t="str" cm="1">
        <f t="array" ref="G2371">_xlfn.IFS(ISNUMBER(SEARCH("CP02",D2371)),"ราชพฤกษ",ISNUMBER(SEARCH("CP03",D2371)),"บางใหญ่",ISNUMBER(SEARCH("CP04",D2371)),"บางบอน",OR(ISNUMBER(SEARCH("CP",D2371)),ISNUMBER(SEARCH("BTC",#REF!))),"340",TRUE,"")</f>
        <v>340</v>
      </c>
    </row>
    <row r="2372" spans="1:7" x14ac:dyDescent="0.2">
      <c r="A2372" t="s">
        <v>10452</v>
      </c>
      <c r="B2372" t="s">
        <v>10453</v>
      </c>
      <c r="C2372" t="s">
        <v>8518</v>
      </c>
      <c r="D2372" t="s">
        <v>2605</v>
      </c>
      <c r="E2372" t="s">
        <v>8951</v>
      </c>
      <c r="F2372">
        <v>1</v>
      </c>
      <c r="G2372" t="str" cm="1">
        <f t="array" ref="G2372">_xlfn.IFS(ISNUMBER(SEARCH("CP02",D2372)),"ราชพฤกษ",ISNUMBER(SEARCH("CP03",D2372)),"บางใหญ่",ISNUMBER(SEARCH("CP04",D2372)),"บางบอน",OR(ISNUMBER(SEARCH("CP",D2372)),ISNUMBER(SEARCH("BTC",#REF!))),"340",TRUE,"")</f>
        <v>บางใหญ่</v>
      </c>
    </row>
    <row r="2373" spans="1:7" x14ac:dyDescent="0.2">
      <c r="A2373" t="s">
        <v>1185</v>
      </c>
      <c r="B2373" t="s">
        <v>1186</v>
      </c>
      <c r="C2373" t="s">
        <v>8530</v>
      </c>
      <c r="D2373" t="s">
        <v>8543</v>
      </c>
      <c r="E2373" t="s">
        <v>9484</v>
      </c>
      <c r="F2373">
        <v>50</v>
      </c>
      <c r="G2373" t="str" cm="1">
        <f t="array" ref="G2373">_xlfn.IFS(ISNUMBER(SEARCH("CP02",D2373)),"ราชพฤกษ",ISNUMBER(SEARCH("CP03",D2373)),"บางใหญ่",ISNUMBER(SEARCH("CP04",D2373)),"บางบอน",OR(ISNUMBER(SEARCH("CP",D2373)),ISNUMBER(SEARCH("BTC",#REF!))),"340",TRUE,"")</f>
        <v/>
      </c>
    </row>
    <row r="2374" spans="1:7" x14ac:dyDescent="0.2">
      <c r="A2374" t="s">
        <v>1185</v>
      </c>
      <c r="B2374" t="s">
        <v>1186</v>
      </c>
      <c r="C2374" t="s">
        <v>8520</v>
      </c>
      <c r="D2374" t="s">
        <v>2683</v>
      </c>
      <c r="E2374" t="s">
        <v>9484</v>
      </c>
      <c r="F2374">
        <v>65</v>
      </c>
      <c r="G2374" t="str" cm="1">
        <f t="array" ref="G2374">_xlfn.IFS(ISNUMBER(SEARCH("CP02",D2374)),"ราชพฤกษ",ISNUMBER(SEARCH("CP03",D2374)),"บางใหญ่",ISNUMBER(SEARCH("CP04",D2374)),"บางบอน",OR(ISNUMBER(SEARCH("CP",D2374)),ISNUMBER(SEARCH("BTC",#REF!))),"340",TRUE,"")</f>
        <v>340</v>
      </c>
    </row>
    <row r="2375" spans="1:7" x14ac:dyDescent="0.2">
      <c r="A2375" t="s">
        <v>1185</v>
      </c>
      <c r="B2375" t="s">
        <v>1186</v>
      </c>
      <c r="C2375" t="s">
        <v>8516</v>
      </c>
      <c r="D2375" t="s">
        <v>2584</v>
      </c>
      <c r="E2375" t="s">
        <v>9484</v>
      </c>
      <c r="F2375">
        <v>47</v>
      </c>
      <c r="G2375" t="str" cm="1">
        <f t="array" ref="G2375">_xlfn.IFS(ISNUMBER(SEARCH("CP02",D2375)),"ราชพฤกษ",ISNUMBER(SEARCH("CP03",D2375)),"บางใหญ่",ISNUMBER(SEARCH("CP04",D2375)),"บางบอน",OR(ISNUMBER(SEARCH("CP",D2375)),ISNUMBER(SEARCH("BTC",#REF!))),"340",TRUE,"")</f>
        <v>ราชพฤกษ</v>
      </c>
    </row>
    <row r="2376" spans="1:7" x14ac:dyDescent="0.2">
      <c r="A2376" t="s">
        <v>1185</v>
      </c>
      <c r="B2376" t="s">
        <v>1186</v>
      </c>
      <c r="C2376" t="s">
        <v>8518</v>
      </c>
      <c r="D2376" t="s">
        <v>2605</v>
      </c>
      <c r="E2376" t="s">
        <v>9484</v>
      </c>
      <c r="F2376">
        <v>192</v>
      </c>
      <c r="G2376" t="str" cm="1">
        <f t="array" ref="G2376">_xlfn.IFS(ISNUMBER(SEARCH("CP02",D2376)),"ราชพฤกษ",ISNUMBER(SEARCH("CP03",D2376)),"บางใหญ่",ISNUMBER(SEARCH("CP04",D2376)),"บางบอน",OR(ISNUMBER(SEARCH("CP",D2376)),ISNUMBER(SEARCH("BTC",#REF!))),"340",TRUE,"")</f>
        <v>บางใหญ่</v>
      </c>
    </row>
    <row r="2377" spans="1:7" x14ac:dyDescent="0.2">
      <c r="A2377" t="s">
        <v>1187</v>
      </c>
      <c r="B2377" t="s">
        <v>1188</v>
      </c>
      <c r="C2377" t="s">
        <v>8520</v>
      </c>
      <c r="D2377" t="s">
        <v>2683</v>
      </c>
      <c r="E2377" t="s">
        <v>9484</v>
      </c>
      <c r="F2377">
        <v>61</v>
      </c>
      <c r="G2377" t="str" cm="1">
        <f t="array" ref="G2377">_xlfn.IFS(ISNUMBER(SEARCH("CP02",D2377)),"ราชพฤกษ",ISNUMBER(SEARCH("CP03",D2377)),"บางใหญ่",ISNUMBER(SEARCH("CP04",D2377)),"บางบอน",OR(ISNUMBER(SEARCH("CP",D2377)),ISNUMBER(SEARCH("BTC",#REF!))),"340",TRUE,"")</f>
        <v>340</v>
      </c>
    </row>
    <row r="2378" spans="1:7" x14ac:dyDescent="0.2">
      <c r="A2378" t="s">
        <v>1187</v>
      </c>
      <c r="B2378" t="s">
        <v>1188</v>
      </c>
      <c r="C2378" t="s">
        <v>8516</v>
      </c>
      <c r="D2378" t="s">
        <v>2584</v>
      </c>
      <c r="E2378" t="s">
        <v>9484</v>
      </c>
      <c r="F2378">
        <v>87</v>
      </c>
      <c r="G2378" t="str" cm="1">
        <f t="array" ref="G2378">_xlfn.IFS(ISNUMBER(SEARCH("CP02",D2378)),"ราชพฤกษ",ISNUMBER(SEARCH("CP03",D2378)),"บางใหญ่",ISNUMBER(SEARCH("CP04",D2378)),"บางบอน",OR(ISNUMBER(SEARCH("CP",D2378)),ISNUMBER(SEARCH("BTC",#REF!))),"340",TRUE,"")</f>
        <v>ราชพฤกษ</v>
      </c>
    </row>
    <row r="2379" spans="1:7" x14ac:dyDescent="0.2">
      <c r="A2379" t="s">
        <v>1187</v>
      </c>
      <c r="B2379" t="s">
        <v>1188</v>
      </c>
      <c r="C2379" t="s">
        <v>8518</v>
      </c>
      <c r="D2379" t="s">
        <v>2605</v>
      </c>
      <c r="E2379" t="s">
        <v>9484</v>
      </c>
      <c r="F2379">
        <v>69</v>
      </c>
      <c r="G2379" t="str" cm="1">
        <f t="array" ref="G2379">_xlfn.IFS(ISNUMBER(SEARCH("CP02",D2379)),"ราชพฤกษ",ISNUMBER(SEARCH("CP03",D2379)),"บางใหญ่",ISNUMBER(SEARCH("CP04",D2379)),"บางบอน",OR(ISNUMBER(SEARCH("CP",D2379)),ISNUMBER(SEARCH("BTC",#REF!))),"340",TRUE,"")</f>
        <v>บางใหญ่</v>
      </c>
    </row>
    <row r="2380" spans="1:7" x14ac:dyDescent="0.2">
      <c r="A2380" t="s">
        <v>1187</v>
      </c>
      <c r="B2380" t="s">
        <v>1188</v>
      </c>
      <c r="C2380" t="s">
        <v>8519</v>
      </c>
      <c r="D2380" t="s">
        <v>2631</v>
      </c>
      <c r="E2380" t="s">
        <v>9484</v>
      </c>
      <c r="F2380">
        <v>46</v>
      </c>
      <c r="G2380" t="str" cm="1">
        <f t="array" ref="G2380">_xlfn.IFS(ISNUMBER(SEARCH("CP02",D2380)),"ราชพฤกษ",ISNUMBER(SEARCH("CP03",D2380)),"บางใหญ่",ISNUMBER(SEARCH("CP04",D2380)),"บางบอน",OR(ISNUMBER(SEARCH("CP",D2380)),ISNUMBER(SEARCH("BTC",#REF!))),"340",TRUE,"")</f>
        <v>บางบอน</v>
      </c>
    </row>
    <row r="2381" spans="1:7" x14ac:dyDescent="0.2">
      <c r="A2381" t="s">
        <v>1193</v>
      </c>
      <c r="B2381" t="s">
        <v>1194</v>
      </c>
      <c r="C2381" t="s">
        <v>8518</v>
      </c>
      <c r="D2381" t="s">
        <v>2605</v>
      </c>
      <c r="E2381" t="s">
        <v>8511</v>
      </c>
      <c r="F2381">
        <v>7</v>
      </c>
      <c r="G2381" t="str" cm="1">
        <f t="array" ref="G2381">_xlfn.IFS(ISNUMBER(SEARCH("CP02",D2381)),"ราชพฤกษ",ISNUMBER(SEARCH("CP03",D2381)),"บางใหญ่",ISNUMBER(SEARCH("CP04",D2381)),"บางบอน",OR(ISNUMBER(SEARCH("CP",D2381)),ISNUMBER(SEARCH("BTC",#REF!))),"340",TRUE,"")</f>
        <v>บางใหญ่</v>
      </c>
    </row>
    <row r="2382" spans="1:7" x14ac:dyDescent="0.2">
      <c r="A2382" t="s">
        <v>1183</v>
      </c>
      <c r="B2382" t="s">
        <v>1184</v>
      </c>
      <c r="C2382" t="s">
        <v>8518</v>
      </c>
      <c r="D2382" t="s">
        <v>2605</v>
      </c>
      <c r="E2382" t="s">
        <v>8511</v>
      </c>
      <c r="F2382">
        <v>4</v>
      </c>
      <c r="G2382" t="str" cm="1">
        <f t="array" ref="G2382">_xlfn.IFS(ISNUMBER(SEARCH("CP02",D2382)),"ราชพฤกษ",ISNUMBER(SEARCH("CP03",D2382)),"บางใหญ่",ISNUMBER(SEARCH("CP04",D2382)),"บางบอน",OR(ISNUMBER(SEARCH("CP",D2382)),ISNUMBER(SEARCH("BTC",#REF!))),"340",TRUE,"")</f>
        <v>บางใหญ่</v>
      </c>
    </row>
    <row r="2383" spans="1:7" x14ac:dyDescent="0.2">
      <c r="A2383" t="s">
        <v>1189</v>
      </c>
      <c r="B2383" t="s">
        <v>1190</v>
      </c>
      <c r="C2383" t="s">
        <v>8519</v>
      </c>
      <c r="D2383" t="s">
        <v>2631</v>
      </c>
      <c r="E2383" t="s">
        <v>8511</v>
      </c>
      <c r="F2383">
        <v>85</v>
      </c>
      <c r="G2383" t="str" cm="1">
        <f t="array" ref="G2383">_xlfn.IFS(ISNUMBER(SEARCH("CP02",D2383)),"ราชพฤกษ",ISNUMBER(SEARCH("CP03",D2383)),"บางใหญ่",ISNUMBER(SEARCH("CP04",D2383)),"บางบอน",OR(ISNUMBER(SEARCH("CP",D2383)),ISNUMBER(SEARCH("BTC",#REF!))),"340",TRUE,"")</f>
        <v>บางบอน</v>
      </c>
    </row>
    <row r="2384" spans="1:7" x14ac:dyDescent="0.2">
      <c r="A2384" t="s">
        <v>1191</v>
      </c>
      <c r="B2384" t="s">
        <v>1192</v>
      </c>
      <c r="C2384" t="s">
        <v>8519</v>
      </c>
      <c r="D2384" t="s">
        <v>2631</v>
      </c>
      <c r="E2384" t="s">
        <v>8511</v>
      </c>
      <c r="F2384">
        <v>137</v>
      </c>
      <c r="G2384" t="str" cm="1">
        <f t="array" ref="G2384">_xlfn.IFS(ISNUMBER(SEARCH("CP02",D2384)),"ราชพฤกษ",ISNUMBER(SEARCH("CP03",D2384)),"บางใหญ่",ISNUMBER(SEARCH("CP04",D2384)),"บางบอน",OR(ISNUMBER(SEARCH("CP",D2384)),ISNUMBER(SEARCH("BTC",#REF!))),"340",TRUE,"")</f>
        <v>บางบอน</v>
      </c>
    </row>
    <row r="2385" spans="1:7" x14ac:dyDescent="0.2">
      <c r="A2385">
        <v>1756515</v>
      </c>
      <c r="B2385" t="s">
        <v>10454</v>
      </c>
      <c r="C2385" t="s">
        <v>8530</v>
      </c>
      <c r="D2385" t="s">
        <v>10132</v>
      </c>
      <c r="E2385" t="s">
        <v>9484</v>
      </c>
      <c r="F2385">
        <v>4</v>
      </c>
      <c r="G2385" t="str" cm="1">
        <f t="array" ref="G2385">_xlfn.IFS(ISNUMBER(SEARCH("CP02",D2385)),"ราชพฤกษ",ISNUMBER(SEARCH("CP03",D2385)),"บางใหญ่",ISNUMBER(SEARCH("CP04",D2385)),"บางบอน",OR(ISNUMBER(SEARCH("CP",D2385)),ISNUMBER(SEARCH("BTC",#REF!))),"340",TRUE,"")</f>
        <v/>
      </c>
    </row>
    <row r="2386" spans="1:7" x14ac:dyDescent="0.2">
      <c r="A2386">
        <v>1757013</v>
      </c>
      <c r="B2386" t="s">
        <v>10455</v>
      </c>
      <c r="C2386" t="s">
        <v>8530</v>
      </c>
      <c r="D2386" t="s">
        <v>10445</v>
      </c>
      <c r="E2386" t="s">
        <v>9484</v>
      </c>
      <c r="F2386">
        <v>4</v>
      </c>
      <c r="G2386" t="str" cm="1">
        <f t="array" ref="G2386">_xlfn.IFS(ISNUMBER(SEARCH("CP02",D2386)),"ราชพฤกษ",ISNUMBER(SEARCH("CP03",D2386)),"บางใหญ่",ISNUMBER(SEARCH("CP04",D2386)),"บางบอน",OR(ISNUMBER(SEARCH("CP",D2386)),ISNUMBER(SEARCH("BTC",#REF!))),"340",TRUE,"")</f>
        <v/>
      </c>
    </row>
    <row r="2387" spans="1:7" x14ac:dyDescent="0.2">
      <c r="A2387">
        <v>18514</v>
      </c>
      <c r="B2387" t="s">
        <v>10456</v>
      </c>
      <c r="C2387" t="s">
        <v>8530</v>
      </c>
      <c r="D2387" t="s">
        <v>10445</v>
      </c>
      <c r="E2387" t="s">
        <v>9484</v>
      </c>
      <c r="F2387">
        <v>4</v>
      </c>
      <c r="G2387" t="str" cm="1">
        <f t="array" ref="G2387">_xlfn.IFS(ISNUMBER(SEARCH("CP02",D2387)),"ราชพฤกษ",ISNUMBER(SEARCH("CP03",D2387)),"บางใหญ่",ISNUMBER(SEARCH("CP04",D2387)),"บางบอน",OR(ISNUMBER(SEARCH("CP",D2387)),ISNUMBER(SEARCH("BTC",#REF!))),"340",TRUE,"")</f>
        <v/>
      </c>
    </row>
    <row r="2388" spans="1:7" x14ac:dyDescent="0.2">
      <c r="A2388">
        <v>1855515</v>
      </c>
      <c r="B2388" t="s">
        <v>10457</v>
      </c>
      <c r="C2388" t="s">
        <v>8530</v>
      </c>
      <c r="D2388" t="s">
        <v>10132</v>
      </c>
      <c r="E2388" t="s">
        <v>9484</v>
      </c>
      <c r="F2388">
        <v>4</v>
      </c>
      <c r="G2388" t="str" cm="1">
        <f t="array" ref="G2388">_xlfn.IFS(ISNUMBER(SEARCH("CP02",D2388)),"ราชพฤกษ",ISNUMBER(SEARCH("CP03",D2388)),"บางใหญ่",ISNUMBER(SEARCH("CP04",D2388)),"บางบอน",OR(ISNUMBER(SEARCH("CP",D2388)),ISNUMBER(SEARCH("BTC",#REF!))),"340",TRUE,"")</f>
        <v/>
      </c>
    </row>
    <row r="2389" spans="1:7" x14ac:dyDescent="0.2">
      <c r="A2389">
        <v>1855516</v>
      </c>
      <c r="B2389" t="s">
        <v>10458</v>
      </c>
      <c r="C2389" t="s">
        <v>8530</v>
      </c>
      <c r="D2389" t="s">
        <v>10459</v>
      </c>
      <c r="E2389" t="s">
        <v>9484</v>
      </c>
      <c r="F2389">
        <v>1</v>
      </c>
      <c r="G2389" t="str" cm="1">
        <f t="array" ref="G2389">_xlfn.IFS(ISNUMBER(SEARCH("CP02",D2389)),"ราชพฤกษ",ISNUMBER(SEARCH("CP03",D2389)),"บางใหญ่",ISNUMBER(SEARCH("CP04",D2389)),"บางบอน",OR(ISNUMBER(SEARCH("CP",D2389)),ISNUMBER(SEARCH("BTC",#REF!))),"340",TRUE,"")</f>
        <v/>
      </c>
    </row>
    <row r="2390" spans="1:7" x14ac:dyDescent="0.2">
      <c r="A2390">
        <v>1856015</v>
      </c>
      <c r="B2390" t="s">
        <v>10460</v>
      </c>
      <c r="C2390" t="s">
        <v>8530</v>
      </c>
      <c r="D2390" t="s">
        <v>10132</v>
      </c>
      <c r="E2390" t="s">
        <v>9484</v>
      </c>
      <c r="F2390">
        <v>42</v>
      </c>
      <c r="G2390" t="str" cm="1">
        <f t="array" ref="G2390">_xlfn.IFS(ISNUMBER(SEARCH("CP02",D2390)),"ราชพฤกษ",ISNUMBER(SEARCH("CP03",D2390)),"บางใหญ่",ISNUMBER(SEARCH("CP04",D2390)),"บางบอน",OR(ISNUMBER(SEARCH("CP",D2390)),ISNUMBER(SEARCH("BTC",#REF!))),"340",TRUE,"")</f>
        <v/>
      </c>
    </row>
    <row r="2391" spans="1:7" x14ac:dyDescent="0.2">
      <c r="A2391">
        <v>1856015</v>
      </c>
      <c r="B2391" t="s">
        <v>10460</v>
      </c>
      <c r="C2391" t="s">
        <v>8520</v>
      </c>
      <c r="D2391" t="s">
        <v>10166</v>
      </c>
      <c r="E2391" t="s">
        <v>9484</v>
      </c>
      <c r="F2391">
        <v>4</v>
      </c>
      <c r="G2391" t="str" cm="1">
        <f t="array" ref="G2391">_xlfn.IFS(ISNUMBER(SEARCH("CP02",D2391)),"ราชพฤกษ",ISNUMBER(SEARCH("CP03",D2391)),"บางใหญ่",ISNUMBER(SEARCH("CP04",D2391)),"บางบอน",OR(ISNUMBER(SEARCH("CP",D2391)),ISNUMBER(SEARCH("BTC",#REF!))),"340",TRUE,"")</f>
        <v>340</v>
      </c>
    </row>
    <row r="2392" spans="1:7" x14ac:dyDescent="0.2">
      <c r="A2392">
        <v>1856015</v>
      </c>
      <c r="B2392" t="s">
        <v>10460</v>
      </c>
      <c r="C2392" t="s">
        <v>8518</v>
      </c>
      <c r="D2392" t="s">
        <v>10168</v>
      </c>
      <c r="E2392" t="s">
        <v>9484</v>
      </c>
      <c r="F2392">
        <v>4</v>
      </c>
      <c r="G2392" t="str" cm="1">
        <f t="array" ref="G2392">_xlfn.IFS(ISNUMBER(SEARCH("CP02",D2392)),"ราชพฤกษ",ISNUMBER(SEARCH("CP03",D2392)),"บางใหญ่",ISNUMBER(SEARCH("CP04",D2392)),"บางบอน",OR(ISNUMBER(SEARCH("CP",D2392)),ISNUMBER(SEARCH("BTC",#REF!))),"340",TRUE,"")</f>
        <v>บางใหญ่</v>
      </c>
    </row>
    <row r="2393" spans="1:7" x14ac:dyDescent="0.2">
      <c r="A2393">
        <v>1856015</v>
      </c>
      <c r="B2393" t="s">
        <v>10460</v>
      </c>
      <c r="C2393" t="s">
        <v>8519</v>
      </c>
      <c r="D2393" t="s">
        <v>10461</v>
      </c>
      <c r="E2393" t="s">
        <v>9484</v>
      </c>
      <c r="F2393">
        <v>2</v>
      </c>
      <c r="G2393" t="str" cm="1">
        <f t="array" ref="G2393">_xlfn.IFS(ISNUMBER(SEARCH("CP02",D2393)),"ราชพฤกษ",ISNUMBER(SEARCH("CP03",D2393)),"บางใหญ่",ISNUMBER(SEARCH("CP04",D2393)),"บางบอน",OR(ISNUMBER(SEARCH("CP",D2393)),ISNUMBER(SEARCH("BTC",#REF!))),"340",TRUE,"")</f>
        <v>บางบอน</v>
      </c>
    </row>
    <row r="2394" spans="1:7" x14ac:dyDescent="0.2">
      <c r="A2394">
        <v>1856514</v>
      </c>
      <c r="B2394" t="s">
        <v>10462</v>
      </c>
      <c r="C2394" t="s">
        <v>8530</v>
      </c>
      <c r="D2394" t="s">
        <v>10132</v>
      </c>
      <c r="E2394" t="s">
        <v>9484</v>
      </c>
      <c r="F2394">
        <v>4</v>
      </c>
      <c r="G2394" t="str" cm="1">
        <f t="array" ref="G2394">_xlfn.IFS(ISNUMBER(SEARCH("CP02",D2394)),"ราชพฤกษ",ISNUMBER(SEARCH("CP03",D2394)),"บางใหญ่",ISNUMBER(SEARCH("CP04",D2394)),"บางบอน",OR(ISNUMBER(SEARCH("CP",D2394)),ISNUMBER(SEARCH("BTC",#REF!))),"340",TRUE,"")</f>
        <v/>
      </c>
    </row>
    <row r="2395" spans="1:7" x14ac:dyDescent="0.2">
      <c r="A2395">
        <v>1856515</v>
      </c>
      <c r="B2395" t="s">
        <v>10463</v>
      </c>
      <c r="C2395" t="s">
        <v>8530</v>
      </c>
      <c r="D2395" t="s">
        <v>10132</v>
      </c>
      <c r="E2395" t="s">
        <v>9484</v>
      </c>
      <c r="F2395">
        <v>20</v>
      </c>
      <c r="G2395" t="str" cm="1">
        <f t="array" ref="G2395">_xlfn.IFS(ISNUMBER(SEARCH("CP02",D2395)),"ราชพฤกษ",ISNUMBER(SEARCH("CP03",D2395)),"บางใหญ่",ISNUMBER(SEARCH("CP04",D2395)),"บางบอน",OR(ISNUMBER(SEARCH("CP",D2395)),ISNUMBER(SEARCH("BTC",#REF!))),"340",TRUE,"")</f>
        <v/>
      </c>
    </row>
    <row r="2396" spans="1:7" x14ac:dyDescent="0.2">
      <c r="A2396">
        <v>1856515</v>
      </c>
      <c r="B2396" t="s">
        <v>10463</v>
      </c>
      <c r="C2396" t="s">
        <v>8519</v>
      </c>
      <c r="D2396" t="s">
        <v>10461</v>
      </c>
      <c r="E2396" t="s">
        <v>9484</v>
      </c>
      <c r="F2396">
        <v>4</v>
      </c>
      <c r="G2396" t="str" cm="1">
        <f t="array" ref="G2396">_xlfn.IFS(ISNUMBER(SEARCH("CP02",D2396)),"ราชพฤกษ",ISNUMBER(SEARCH("CP03",D2396)),"บางใหญ่",ISNUMBER(SEARCH("CP04",D2396)),"บางบอน",OR(ISNUMBER(SEARCH("CP",D2396)),ISNUMBER(SEARCH("BTC",#REF!))),"340",TRUE,"")</f>
        <v>บางบอน</v>
      </c>
    </row>
    <row r="2397" spans="1:7" x14ac:dyDescent="0.2">
      <c r="A2397">
        <v>1857014</v>
      </c>
      <c r="B2397" t="s">
        <v>10464</v>
      </c>
      <c r="C2397" t="s">
        <v>8530</v>
      </c>
      <c r="D2397" t="s">
        <v>10445</v>
      </c>
      <c r="E2397" t="s">
        <v>9484</v>
      </c>
      <c r="F2397">
        <v>4</v>
      </c>
      <c r="G2397" t="str" cm="1">
        <f t="array" ref="G2397">_xlfn.IFS(ISNUMBER(SEARCH("CP02",D2397)),"ราชพฤกษ",ISNUMBER(SEARCH("CP03",D2397)),"บางใหญ่",ISNUMBER(SEARCH("CP04",D2397)),"บางบอน",OR(ISNUMBER(SEARCH("CP",D2397)),ISNUMBER(SEARCH("BTC",#REF!))),"340",TRUE,"")</f>
        <v/>
      </c>
    </row>
    <row r="2398" spans="1:7" x14ac:dyDescent="0.2">
      <c r="A2398">
        <v>19514</v>
      </c>
      <c r="B2398" t="s">
        <v>10465</v>
      </c>
      <c r="C2398" t="s">
        <v>8530</v>
      </c>
      <c r="D2398" t="s">
        <v>10132</v>
      </c>
      <c r="E2398" t="s">
        <v>9484</v>
      </c>
      <c r="F2398">
        <v>1</v>
      </c>
      <c r="G2398" t="str" cm="1">
        <f t="array" ref="G2398">_xlfn.IFS(ISNUMBER(SEARCH("CP02",D2398)),"ราชพฤกษ",ISNUMBER(SEARCH("CP03",D2398)),"บางใหญ่",ISNUMBER(SEARCH("CP04",D2398)),"บางบอน",OR(ISNUMBER(SEARCH("CP",D2398)),ISNUMBER(SEARCH("BTC",#REF!))),"340",TRUE,"")</f>
        <v/>
      </c>
    </row>
    <row r="2399" spans="1:7" x14ac:dyDescent="0.2">
      <c r="A2399">
        <v>19515</v>
      </c>
      <c r="B2399" t="s">
        <v>10466</v>
      </c>
      <c r="C2399" t="s">
        <v>8530</v>
      </c>
      <c r="D2399" t="s">
        <v>10132</v>
      </c>
      <c r="E2399" t="s">
        <v>9484</v>
      </c>
      <c r="F2399">
        <v>2</v>
      </c>
      <c r="G2399" t="str" cm="1">
        <f t="array" ref="G2399">_xlfn.IFS(ISNUMBER(SEARCH("CP02",D2399)),"ราชพฤกษ",ISNUMBER(SEARCH("CP03",D2399)),"บางใหญ่",ISNUMBER(SEARCH("CP04",D2399)),"บางบอน",OR(ISNUMBER(SEARCH("CP",D2399)),ISNUMBER(SEARCH("BTC",#REF!))),"340",TRUE,"")</f>
        <v/>
      </c>
    </row>
    <row r="2400" spans="1:7" x14ac:dyDescent="0.2">
      <c r="A2400">
        <v>1954515</v>
      </c>
      <c r="B2400" t="s">
        <v>10467</v>
      </c>
      <c r="C2400" t="s">
        <v>8530</v>
      </c>
      <c r="D2400" t="s">
        <v>10445</v>
      </c>
      <c r="E2400" t="s">
        <v>9484</v>
      </c>
      <c r="F2400">
        <v>2</v>
      </c>
      <c r="G2400" t="str" cm="1">
        <f t="array" ref="G2400">_xlfn.IFS(ISNUMBER(SEARCH("CP02",D2400)),"ราชพฤกษ",ISNUMBER(SEARCH("CP03",D2400)),"บางใหญ่",ISNUMBER(SEARCH("CP04",D2400)),"บางบอน",OR(ISNUMBER(SEARCH("CP",D2400)),ISNUMBER(SEARCH("BTC",#REF!))),"340",TRUE,"")</f>
        <v/>
      </c>
    </row>
    <row r="2401" spans="1:7" x14ac:dyDescent="0.2">
      <c r="A2401">
        <v>1954516</v>
      </c>
      <c r="B2401" t="s">
        <v>10468</v>
      </c>
      <c r="C2401" t="s">
        <v>8530</v>
      </c>
      <c r="D2401" t="s">
        <v>10445</v>
      </c>
      <c r="E2401" t="s">
        <v>9484</v>
      </c>
      <c r="F2401">
        <v>3</v>
      </c>
      <c r="G2401" t="str" cm="1">
        <f t="array" ref="G2401">_xlfn.IFS(ISNUMBER(SEARCH("CP02",D2401)),"ราชพฤกษ",ISNUMBER(SEARCH("CP03",D2401)),"บางใหญ่",ISNUMBER(SEARCH("CP04",D2401)),"บางบอน",OR(ISNUMBER(SEARCH("CP",D2401)),ISNUMBER(SEARCH("BTC",#REF!))),"340",TRUE,"")</f>
        <v/>
      </c>
    </row>
    <row r="2402" spans="1:7" x14ac:dyDescent="0.2">
      <c r="A2402">
        <v>1955015</v>
      </c>
      <c r="B2402" t="s">
        <v>10469</v>
      </c>
      <c r="C2402" t="s">
        <v>8520</v>
      </c>
      <c r="D2402" t="s">
        <v>10166</v>
      </c>
      <c r="E2402" t="s">
        <v>9484</v>
      </c>
      <c r="F2402">
        <v>3</v>
      </c>
      <c r="G2402" t="str" cm="1">
        <f t="array" ref="G2402">_xlfn.IFS(ISNUMBER(SEARCH("CP02",D2402)),"ราชพฤกษ",ISNUMBER(SEARCH("CP03",D2402)),"บางใหญ่",ISNUMBER(SEARCH("CP04",D2402)),"บางบอน",OR(ISNUMBER(SEARCH("CP",D2402)),ISNUMBER(SEARCH("BTC",#REF!))),"340",TRUE,"")</f>
        <v>340</v>
      </c>
    </row>
    <row r="2403" spans="1:7" x14ac:dyDescent="0.2">
      <c r="A2403">
        <v>1955016</v>
      </c>
      <c r="B2403" t="s">
        <v>10470</v>
      </c>
      <c r="C2403" t="s">
        <v>8530</v>
      </c>
      <c r="D2403" t="s">
        <v>10132</v>
      </c>
      <c r="E2403" t="s">
        <v>9484</v>
      </c>
      <c r="F2403">
        <v>6</v>
      </c>
      <c r="G2403" t="str" cm="1">
        <f t="array" ref="G2403">_xlfn.IFS(ISNUMBER(SEARCH("CP02",D2403)),"ราชพฤกษ",ISNUMBER(SEARCH("CP03",D2403)),"บางใหญ่",ISNUMBER(SEARCH("CP04",D2403)),"บางบอน",OR(ISNUMBER(SEARCH("CP",D2403)),ISNUMBER(SEARCH("BTC",#REF!))),"340",TRUE,"")</f>
        <v/>
      </c>
    </row>
    <row r="2404" spans="1:7" x14ac:dyDescent="0.2">
      <c r="A2404">
        <v>1955515</v>
      </c>
      <c r="B2404" t="s">
        <v>10471</v>
      </c>
      <c r="C2404" t="s">
        <v>8530</v>
      </c>
      <c r="D2404" t="s">
        <v>10132</v>
      </c>
      <c r="E2404" t="s">
        <v>9484</v>
      </c>
      <c r="F2404">
        <v>14</v>
      </c>
      <c r="G2404" t="str" cm="1">
        <f t="array" ref="G2404">_xlfn.IFS(ISNUMBER(SEARCH("CP02",D2404)),"ราชพฤกษ",ISNUMBER(SEARCH("CP03",D2404)),"บางใหญ่",ISNUMBER(SEARCH("CP04",D2404)),"บางบอน",OR(ISNUMBER(SEARCH("CP",D2404)),ISNUMBER(SEARCH("BTC",#REF!))),"340",TRUE,"")</f>
        <v/>
      </c>
    </row>
    <row r="2405" spans="1:7" x14ac:dyDescent="0.2">
      <c r="A2405">
        <v>1955515</v>
      </c>
      <c r="B2405" t="s">
        <v>10471</v>
      </c>
      <c r="C2405" t="s">
        <v>8519</v>
      </c>
      <c r="D2405" t="s">
        <v>10461</v>
      </c>
      <c r="E2405" t="s">
        <v>9484</v>
      </c>
      <c r="F2405">
        <v>4</v>
      </c>
      <c r="G2405" t="str" cm="1">
        <f t="array" ref="G2405">_xlfn.IFS(ISNUMBER(SEARCH("CP02",D2405)),"ราชพฤกษ",ISNUMBER(SEARCH("CP03",D2405)),"บางใหญ่",ISNUMBER(SEARCH("CP04",D2405)),"บางบอน",OR(ISNUMBER(SEARCH("CP",D2405)),ISNUMBER(SEARCH("BTC",#REF!))),"340",TRUE,"")</f>
        <v>บางบอน</v>
      </c>
    </row>
    <row r="2406" spans="1:7" x14ac:dyDescent="0.2">
      <c r="A2406">
        <v>1956015</v>
      </c>
      <c r="B2406" t="s">
        <v>10472</v>
      </c>
      <c r="C2406" t="s">
        <v>8530</v>
      </c>
      <c r="D2406" t="s">
        <v>10132</v>
      </c>
      <c r="E2406" t="s">
        <v>9484</v>
      </c>
      <c r="F2406">
        <v>11</v>
      </c>
      <c r="G2406" t="str" cm="1">
        <f t="array" ref="G2406">_xlfn.IFS(ISNUMBER(SEARCH("CP02",D2406)),"ราชพฤกษ",ISNUMBER(SEARCH("CP03",D2406)),"บางใหญ่",ISNUMBER(SEARCH("CP04",D2406)),"บางบอน",OR(ISNUMBER(SEARCH("CP",D2406)),ISNUMBER(SEARCH("BTC",#REF!))),"340",TRUE,"")</f>
        <v/>
      </c>
    </row>
    <row r="2407" spans="1:7" x14ac:dyDescent="0.2">
      <c r="A2407">
        <v>1956016</v>
      </c>
      <c r="B2407" t="s">
        <v>10473</v>
      </c>
      <c r="C2407" t="s">
        <v>8530</v>
      </c>
      <c r="D2407" t="s">
        <v>10132</v>
      </c>
      <c r="E2407" t="s">
        <v>9484</v>
      </c>
      <c r="F2407">
        <v>4</v>
      </c>
      <c r="G2407" t="str" cm="1">
        <f t="array" ref="G2407">_xlfn.IFS(ISNUMBER(SEARCH("CP02",D2407)),"ราชพฤกษ",ISNUMBER(SEARCH("CP03",D2407)),"บางใหญ่",ISNUMBER(SEARCH("CP04",D2407)),"บางบอน",OR(ISNUMBER(SEARCH("CP",D2407)),ISNUMBER(SEARCH("BTC",#REF!))),"340",TRUE,"")</f>
        <v/>
      </c>
    </row>
    <row r="2408" spans="1:7" x14ac:dyDescent="0.2">
      <c r="A2408">
        <v>1956016</v>
      </c>
      <c r="B2408" t="s">
        <v>10473</v>
      </c>
      <c r="C2408" t="s">
        <v>8519</v>
      </c>
      <c r="D2408" t="s">
        <v>10461</v>
      </c>
      <c r="E2408" t="s">
        <v>9484</v>
      </c>
      <c r="F2408">
        <v>4</v>
      </c>
      <c r="G2408" t="str" cm="1">
        <f t="array" ref="G2408">_xlfn.IFS(ISNUMBER(SEARCH("CP02",D2408)),"ราชพฤกษ",ISNUMBER(SEARCH("CP03",D2408)),"บางใหญ่",ISNUMBER(SEARCH("CP04",D2408)),"บางบอน",OR(ISNUMBER(SEARCH("CP",D2408)),ISNUMBER(SEARCH("BTC",#REF!))),"340",TRUE,"")</f>
        <v>บางบอน</v>
      </c>
    </row>
    <row r="2409" spans="1:7" x14ac:dyDescent="0.2">
      <c r="A2409">
        <v>1956515</v>
      </c>
      <c r="B2409" t="s">
        <v>10474</v>
      </c>
      <c r="C2409" t="s">
        <v>8530</v>
      </c>
      <c r="D2409" t="s">
        <v>10132</v>
      </c>
      <c r="E2409" t="s">
        <v>9484</v>
      </c>
      <c r="F2409">
        <v>8</v>
      </c>
      <c r="G2409" t="str" cm="1">
        <f t="array" ref="G2409">_xlfn.IFS(ISNUMBER(SEARCH("CP02",D2409)),"ราชพฤกษ",ISNUMBER(SEARCH("CP03",D2409)),"บางใหญ่",ISNUMBER(SEARCH("CP04",D2409)),"บางบอน",OR(ISNUMBER(SEARCH("CP",D2409)),ISNUMBER(SEARCH("BTC",#REF!))),"340",TRUE,"")</f>
        <v/>
      </c>
    </row>
    <row r="2410" spans="1:7" x14ac:dyDescent="0.2">
      <c r="A2410">
        <v>1956515</v>
      </c>
      <c r="B2410" t="s">
        <v>10474</v>
      </c>
      <c r="C2410" t="s">
        <v>8520</v>
      </c>
      <c r="D2410" t="s">
        <v>10166</v>
      </c>
      <c r="E2410" t="s">
        <v>9484</v>
      </c>
      <c r="F2410">
        <v>2</v>
      </c>
      <c r="G2410" t="str" cm="1">
        <f t="array" ref="G2410">_xlfn.IFS(ISNUMBER(SEARCH("CP02",D2410)),"ราชพฤกษ",ISNUMBER(SEARCH("CP03",D2410)),"บางใหญ่",ISNUMBER(SEARCH("CP04",D2410)),"บางบอน",OR(ISNUMBER(SEARCH("CP",D2410)),ISNUMBER(SEARCH("BTC",#REF!))),"340",TRUE,"")</f>
        <v>340</v>
      </c>
    </row>
    <row r="2411" spans="1:7" x14ac:dyDescent="0.2">
      <c r="A2411">
        <v>1956515</v>
      </c>
      <c r="B2411" t="s">
        <v>10474</v>
      </c>
      <c r="C2411" t="s">
        <v>8518</v>
      </c>
      <c r="D2411" t="s">
        <v>10168</v>
      </c>
      <c r="E2411" t="s">
        <v>9484</v>
      </c>
      <c r="F2411">
        <v>4</v>
      </c>
      <c r="G2411" t="str" cm="1">
        <f t="array" ref="G2411">_xlfn.IFS(ISNUMBER(SEARCH("CP02",D2411)),"ราชพฤกษ",ISNUMBER(SEARCH("CP03",D2411)),"บางใหญ่",ISNUMBER(SEARCH("CP04",D2411)),"บางบอน",OR(ISNUMBER(SEARCH("CP",D2411)),ISNUMBER(SEARCH("BTC",#REF!))),"340",TRUE,"")</f>
        <v>บางใหญ่</v>
      </c>
    </row>
    <row r="2412" spans="1:7" x14ac:dyDescent="0.2">
      <c r="A2412">
        <v>1956515</v>
      </c>
      <c r="B2412" t="s">
        <v>10474</v>
      </c>
      <c r="C2412" t="s">
        <v>8519</v>
      </c>
      <c r="D2412" t="s">
        <v>10461</v>
      </c>
      <c r="E2412" t="s">
        <v>9484</v>
      </c>
      <c r="F2412">
        <v>4</v>
      </c>
      <c r="G2412" t="str" cm="1">
        <f t="array" ref="G2412">_xlfn.IFS(ISNUMBER(SEARCH("CP02",D2412)),"ราชพฤกษ",ISNUMBER(SEARCH("CP03",D2412)),"บางใหญ่",ISNUMBER(SEARCH("CP04",D2412)),"บางบอน",OR(ISNUMBER(SEARCH("CP",D2412)),ISNUMBER(SEARCH("BTC",#REF!))),"340",TRUE,"")</f>
        <v>บางบอน</v>
      </c>
    </row>
    <row r="2413" spans="1:7" x14ac:dyDescent="0.2">
      <c r="A2413" t="s">
        <v>10475</v>
      </c>
      <c r="B2413" t="s">
        <v>10476</v>
      </c>
      <c r="C2413" t="s">
        <v>8520</v>
      </c>
      <c r="D2413" t="s">
        <v>2683</v>
      </c>
      <c r="E2413" t="s">
        <v>8513</v>
      </c>
      <c r="F2413">
        <v>4</v>
      </c>
      <c r="G2413" t="str" cm="1">
        <f t="array" ref="G2413">_xlfn.IFS(ISNUMBER(SEARCH("CP02",D2413)),"ราชพฤกษ",ISNUMBER(SEARCH("CP03",D2413)),"บางใหญ่",ISNUMBER(SEARCH("CP04",D2413)),"บางบอน",OR(ISNUMBER(SEARCH("CP",D2413)),ISNUMBER(SEARCH("BTC",#REF!))),"340",TRUE,"")</f>
        <v>340</v>
      </c>
    </row>
    <row r="2414" spans="1:7" x14ac:dyDescent="0.2">
      <c r="A2414" t="s">
        <v>10475</v>
      </c>
      <c r="B2414" t="s">
        <v>10476</v>
      </c>
      <c r="C2414" t="s">
        <v>8516</v>
      </c>
      <c r="D2414" t="s">
        <v>2584</v>
      </c>
      <c r="E2414" t="s">
        <v>8513</v>
      </c>
      <c r="F2414">
        <v>1</v>
      </c>
      <c r="G2414" t="str" cm="1">
        <f t="array" ref="G2414">_xlfn.IFS(ISNUMBER(SEARCH("CP02",D2414)),"ราชพฤกษ",ISNUMBER(SEARCH("CP03",D2414)),"บางใหญ่",ISNUMBER(SEARCH("CP04",D2414)),"บางบอน",OR(ISNUMBER(SEARCH("CP",D2414)),ISNUMBER(SEARCH("BTC",#REF!))),"340",TRUE,"")</f>
        <v>ราชพฤกษ</v>
      </c>
    </row>
    <row r="2415" spans="1:7" x14ac:dyDescent="0.2">
      <c r="A2415" t="s">
        <v>10477</v>
      </c>
      <c r="B2415" t="s">
        <v>10478</v>
      </c>
      <c r="C2415" t="s">
        <v>8520</v>
      </c>
      <c r="D2415" t="s">
        <v>2683</v>
      </c>
      <c r="E2415" t="s">
        <v>8513</v>
      </c>
      <c r="F2415">
        <v>2</v>
      </c>
      <c r="G2415" t="str" cm="1">
        <f t="array" ref="G2415">_xlfn.IFS(ISNUMBER(SEARCH("CP02",D2415)),"ราชพฤกษ",ISNUMBER(SEARCH("CP03",D2415)),"บางใหญ่",ISNUMBER(SEARCH("CP04",D2415)),"บางบอน",OR(ISNUMBER(SEARCH("CP",D2415)),ISNUMBER(SEARCH("BTC",#REF!))),"340",TRUE,"")</f>
        <v>340</v>
      </c>
    </row>
    <row r="2416" spans="1:7" x14ac:dyDescent="0.2">
      <c r="A2416" t="s">
        <v>10479</v>
      </c>
      <c r="B2416" t="s">
        <v>10480</v>
      </c>
      <c r="C2416" t="s">
        <v>8516</v>
      </c>
      <c r="D2416" t="s">
        <v>2584</v>
      </c>
      <c r="E2416" t="s">
        <v>8513</v>
      </c>
      <c r="F2416">
        <v>1</v>
      </c>
      <c r="G2416" t="str" cm="1">
        <f t="array" ref="G2416">_xlfn.IFS(ISNUMBER(SEARCH("CP02",D2416)),"ราชพฤกษ",ISNUMBER(SEARCH("CP03",D2416)),"บางใหญ่",ISNUMBER(SEARCH("CP04",D2416)),"บางบอน",OR(ISNUMBER(SEARCH("CP",D2416)),ISNUMBER(SEARCH("BTC",#REF!))),"340",TRUE,"")</f>
        <v>ราชพฤกษ</v>
      </c>
    </row>
    <row r="2417" spans="1:7" x14ac:dyDescent="0.2">
      <c r="A2417" t="s">
        <v>10481</v>
      </c>
      <c r="B2417" t="s">
        <v>10482</v>
      </c>
      <c r="C2417" t="s">
        <v>8516</v>
      </c>
      <c r="D2417" t="s">
        <v>2584</v>
      </c>
      <c r="E2417" t="s">
        <v>8513</v>
      </c>
      <c r="F2417">
        <v>2</v>
      </c>
      <c r="G2417" t="str" cm="1">
        <f t="array" ref="G2417">_xlfn.IFS(ISNUMBER(SEARCH("CP02",D2417)),"ราชพฤกษ",ISNUMBER(SEARCH("CP03",D2417)),"บางใหญ่",ISNUMBER(SEARCH("CP04",D2417)),"บางบอน",OR(ISNUMBER(SEARCH("CP",D2417)),ISNUMBER(SEARCH("BTC",#REF!))),"340",TRUE,"")</f>
        <v>ราชพฤกษ</v>
      </c>
    </row>
    <row r="2418" spans="1:7" x14ac:dyDescent="0.2">
      <c r="A2418" t="s">
        <v>10483</v>
      </c>
      <c r="B2418" t="s">
        <v>10484</v>
      </c>
      <c r="C2418" t="s">
        <v>8516</v>
      </c>
      <c r="D2418" t="s">
        <v>2584</v>
      </c>
      <c r="E2418" t="s">
        <v>8513</v>
      </c>
      <c r="F2418">
        <v>2</v>
      </c>
      <c r="G2418" t="str" cm="1">
        <f t="array" ref="G2418">_xlfn.IFS(ISNUMBER(SEARCH("CP02",D2418)),"ราชพฤกษ",ISNUMBER(SEARCH("CP03",D2418)),"บางใหญ่",ISNUMBER(SEARCH("CP04",D2418)),"บางบอน",OR(ISNUMBER(SEARCH("CP",D2418)),ISNUMBER(SEARCH("BTC",#REF!))),"340",TRUE,"")</f>
        <v>ราชพฤกษ</v>
      </c>
    </row>
    <row r="2419" spans="1:7" x14ac:dyDescent="0.2">
      <c r="A2419" t="s">
        <v>10485</v>
      </c>
      <c r="B2419" t="s">
        <v>10486</v>
      </c>
      <c r="C2419" t="s">
        <v>8516</v>
      </c>
      <c r="D2419" t="s">
        <v>2584</v>
      </c>
      <c r="E2419" t="s">
        <v>8513</v>
      </c>
      <c r="F2419">
        <v>1</v>
      </c>
      <c r="G2419" t="str" cm="1">
        <f t="array" ref="G2419">_xlfn.IFS(ISNUMBER(SEARCH("CP02",D2419)),"ราชพฤกษ",ISNUMBER(SEARCH("CP03",D2419)),"บางใหญ่",ISNUMBER(SEARCH("CP04",D2419)),"บางบอน",OR(ISNUMBER(SEARCH("CP",D2419)),ISNUMBER(SEARCH("BTC",#REF!))),"340",TRUE,"")</f>
        <v>ราชพฤกษ</v>
      </c>
    </row>
    <row r="2420" spans="1:7" x14ac:dyDescent="0.2">
      <c r="A2420" t="s">
        <v>10487</v>
      </c>
      <c r="B2420" t="s">
        <v>10488</v>
      </c>
      <c r="C2420" t="s">
        <v>8516</v>
      </c>
      <c r="D2420" t="s">
        <v>2584</v>
      </c>
      <c r="E2420" t="s">
        <v>8513</v>
      </c>
      <c r="F2420">
        <v>1</v>
      </c>
      <c r="G2420" t="str" cm="1">
        <f t="array" ref="G2420">_xlfn.IFS(ISNUMBER(SEARCH("CP02",D2420)),"ราชพฤกษ",ISNUMBER(SEARCH("CP03",D2420)),"บางใหญ่",ISNUMBER(SEARCH("CP04",D2420)),"บางบอน",OR(ISNUMBER(SEARCH("CP",D2420)),ISNUMBER(SEARCH("BTC",#REF!))),"340",TRUE,"")</f>
        <v>ราชพฤกษ</v>
      </c>
    </row>
    <row r="2421" spans="1:7" x14ac:dyDescent="0.2">
      <c r="A2421" t="s">
        <v>10487</v>
      </c>
      <c r="B2421" t="s">
        <v>10488</v>
      </c>
      <c r="C2421" t="s">
        <v>8519</v>
      </c>
      <c r="D2421" t="s">
        <v>2631</v>
      </c>
      <c r="E2421" t="s">
        <v>8513</v>
      </c>
      <c r="F2421">
        <v>1</v>
      </c>
      <c r="G2421" t="str" cm="1">
        <f t="array" ref="G2421">_xlfn.IFS(ISNUMBER(SEARCH("CP02",D2421)),"ราชพฤกษ",ISNUMBER(SEARCH("CP03",D2421)),"บางใหญ่",ISNUMBER(SEARCH("CP04",D2421)),"บางบอน",OR(ISNUMBER(SEARCH("CP",D2421)),ISNUMBER(SEARCH("BTC",#REF!))),"340",TRUE,"")</f>
        <v>บางบอน</v>
      </c>
    </row>
    <row r="2422" spans="1:7" x14ac:dyDescent="0.2">
      <c r="A2422" t="s">
        <v>441</v>
      </c>
      <c r="B2422" t="s">
        <v>442</v>
      </c>
      <c r="C2422" t="s">
        <v>8520</v>
      </c>
      <c r="D2422" t="s">
        <v>2683</v>
      </c>
      <c r="E2422" t="s">
        <v>8513</v>
      </c>
      <c r="F2422">
        <v>5</v>
      </c>
      <c r="G2422" t="str" cm="1">
        <f t="array" ref="G2422">_xlfn.IFS(ISNUMBER(SEARCH("CP02",D2422)),"ราชพฤกษ",ISNUMBER(SEARCH("CP03",D2422)),"บางใหญ่",ISNUMBER(SEARCH("CP04",D2422)),"บางบอน",OR(ISNUMBER(SEARCH("CP",D2422)),ISNUMBER(SEARCH("BTC",#REF!))),"340",TRUE,"")</f>
        <v>340</v>
      </c>
    </row>
    <row r="2423" spans="1:7" x14ac:dyDescent="0.2">
      <c r="A2423" t="s">
        <v>441</v>
      </c>
      <c r="B2423" t="s">
        <v>442</v>
      </c>
      <c r="C2423" t="s">
        <v>8516</v>
      </c>
      <c r="D2423" t="s">
        <v>2584</v>
      </c>
      <c r="E2423" t="s">
        <v>8513</v>
      </c>
      <c r="F2423">
        <v>6</v>
      </c>
      <c r="G2423" t="str" cm="1">
        <f t="array" ref="G2423">_xlfn.IFS(ISNUMBER(SEARCH("CP02",D2423)),"ราชพฤกษ",ISNUMBER(SEARCH("CP03",D2423)),"บางใหญ่",ISNUMBER(SEARCH("CP04",D2423)),"บางบอน",OR(ISNUMBER(SEARCH("CP",D2423)),ISNUMBER(SEARCH("BTC",#REF!))),"340",TRUE,"")</f>
        <v>ราชพฤกษ</v>
      </c>
    </row>
    <row r="2424" spans="1:7" x14ac:dyDescent="0.2">
      <c r="A2424" t="s">
        <v>441</v>
      </c>
      <c r="B2424" t="s">
        <v>442</v>
      </c>
      <c r="C2424" t="s">
        <v>8518</v>
      </c>
      <c r="D2424" t="s">
        <v>2605</v>
      </c>
      <c r="E2424" t="s">
        <v>8513</v>
      </c>
      <c r="F2424">
        <v>8</v>
      </c>
      <c r="G2424" t="str" cm="1">
        <f t="array" ref="G2424">_xlfn.IFS(ISNUMBER(SEARCH("CP02",D2424)),"ราชพฤกษ",ISNUMBER(SEARCH("CP03",D2424)),"บางใหญ่",ISNUMBER(SEARCH("CP04",D2424)),"บางบอน",OR(ISNUMBER(SEARCH("CP",D2424)),ISNUMBER(SEARCH("BTC",#REF!))),"340",TRUE,"")</f>
        <v>บางใหญ่</v>
      </c>
    </row>
    <row r="2425" spans="1:7" x14ac:dyDescent="0.2">
      <c r="A2425" t="s">
        <v>443</v>
      </c>
      <c r="B2425" t="s">
        <v>444</v>
      </c>
      <c r="C2425" t="s">
        <v>8530</v>
      </c>
      <c r="D2425" t="s">
        <v>8543</v>
      </c>
      <c r="E2425" t="s">
        <v>8513</v>
      </c>
      <c r="F2425">
        <v>4</v>
      </c>
      <c r="G2425" t="str" cm="1">
        <f t="array" ref="G2425">_xlfn.IFS(ISNUMBER(SEARCH("CP02",D2425)),"ราชพฤกษ",ISNUMBER(SEARCH("CP03",D2425)),"บางใหญ่",ISNUMBER(SEARCH("CP04",D2425)),"บางบอน",OR(ISNUMBER(SEARCH("CP",D2425)),ISNUMBER(SEARCH("BTC",#REF!))),"340",TRUE,"")</f>
        <v/>
      </c>
    </row>
    <row r="2426" spans="1:7" x14ac:dyDescent="0.2">
      <c r="A2426" t="s">
        <v>443</v>
      </c>
      <c r="B2426" t="s">
        <v>444</v>
      </c>
      <c r="C2426" t="s">
        <v>8520</v>
      </c>
      <c r="D2426" t="s">
        <v>2683</v>
      </c>
      <c r="E2426" t="s">
        <v>8513</v>
      </c>
      <c r="F2426">
        <v>4</v>
      </c>
      <c r="G2426" t="str" cm="1">
        <f t="array" ref="G2426">_xlfn.IFS(ISNUMBER(SEARCH("CP02",D2426)),"ราชพฤกษ",ISNUMBER(SEARCH("CP03",D2426)),"บางใหญ่",ISNUMBER(SEARCH("CP04",D2426)),"บางบอน",OR(ISNUMBER(SEARCH("CP",D2426)),ISNUMBER(SEARCH("BTC",#REF!))),"340",TRUE,"")</f>
        <v>340</v>
      </c>
    </row>
    <row r="2427" spans="1:7" x14ac:dyDescent="0.2">
      <c r="A2427" t="s">
        <v>443</v>
      </c>
      <c r="B2427" t="s">
        <v>444</v>
      </c>
      <c r="C2427" t="s">
        <v>8518</v>
      </c>
      <c r="D2427" t="s">
        <v>2605</v>
      </c>
      <c r="E2427" t="s">
        <v>8513</v>
      </c>
      <c r="F2427">
        <v>5</v>
      </c>
      <c r="G2427" t="str" cm="1">
        <f t="array" ref="G2427">_xlfn.IFS(ISNUMBER(SEARCH("CP02",D2427)),"ราชพฤกษ",ISNUMBER(SEARCH("CP03",D2427)),"บางใหญ่",ISNUMBER(SEARCH("CP04",D2427)),"บางบอน",OR(ISNUMBER(SEARCH("CP",D2427)),ISNUMBER(SEARCH("BTC",#REF!))),"340",TRUE,"")</f>
        <v>บางใหญ่</v>
      </c>
    </row>
    <row r="2428" spans="1:7" x14ac:dyDescent="0.2">
      <c r="A2428" t="s">
        <v>443</v>
      </c>
      <c r="B2428" t="s">
        <v>444</v>
      </c>
      <c r="C2428" t="s">
        <v>8519</v>
      </c>
      <c r="D2428" t="s">
        <v>2631</v>
      </c>
      <c r="E2428" t="s">
        <v>8513</v>
      </c>
      <c r="F2428">
        <v>3</v>
      </c>
      <c r="G2428" t="str" cm="1">
        <f t="array" ref="G2428">_xlfn.IFS(ISNUMBER(SEARCH("CP02",D2428)),"ราชพฤกษ",ISNUMBER(SEARCH("CP03",D2428)),"บางใหญ่",ISNUMBER(SEARCH("CP04",D2428)),"บางบอน",OR(ISNUMBER(SEARCH("CP",D2428)),ISNUMBER(SEARCH("BTC",#REF!))),"340",TRUE,"")</f>
        <v>บางบอน</v>
      </c>
    </row>
    <row r="2429" spans="1:7" x14ac:dyDescent="0.2">
      <c r="A2429" t="s">
        <v>445</v>
      </c>
      <c r="B2429" t="s">
        <v>446</v>
      </c>
      <c r="C2429" t="s">
        <v>8516</v>
      </c>
      <c r="D2429" t="s">
        <v>2584</v>
      </c>
      <c r="E2429" t="s">
        <v>8513</v>
      </c>
      <c r="F2429">
        <v>11</v>
      </c>
      <c r="G2429" t="str" cm="1">
        <f t="array" ref="G2429">_xlfn.IFS(ISNUMBER(SEARCH("CP02",D2429)),"ราชพฤกษ",ISNUMBER(SEARCH("CP03",D2429)),"บางใหญ่",ISNUMBER(SEARCH("CP04",D2429)),"บางบอน",OR(ISNUMBER(SEARCH("CP",D2429)),ISNUMBER(SEARCH("BTC",#REF!))),"340",TRUE,"")</f>
        <v>ราชพฤกษ</v>
      </c>
    </row>
    <row r="2430" spans="1:7" x14ac:dyDescent="0.2">
      <c r="A2430" t="s">
        <v>445</v>
      </c>
      <c r="B2430" t="s">
        <v>446</v>
      </c>
      <c r="C2430" t="s">
        <v>8518</v>
      </c>
      <c r="D2430" t="s">
        <v>2605</v>
      </c>
      <c r="E2430" t="s">
        <v>8513</v>
      </c>
      <c r="F2430">
        <v>4</v>
      </c>
      <c r="G2430" t="str" cm="1">
        <f t="array" ref="G2430">_xlfn.IFS(ISNUMBER(SEARCH("CP02",D2430)),"ราชพฤกษ",ISNUMBER(SEARCH("CP03",D2430)),"บางใหญ่",ISNUMBER(SEARCH("CP04",D2430)),"บางบอน",OR(ISNUMBER(SEARCH("CP",D2430)),ISNUMBER(SEARCH("BTC",#REF!))),"340",TRUE,"")</f>
        <v>บางใหญ่</v>
      </c>
    </row>
    <row r="2431" spans="1:7" x14ac:dyDescent="0.2">
      <c r="A2431" t="s">
        <v>445</v>
      </c>
      <c r="B2431" t="s">
        <v>446</v>
      </c>
      <c r="C2431" t="s">
        <v>8519</v>
      </c>
      <c r="D2431" t="s">
        <v>2631</v>
      </c>
      <c r="E2431" t="s">
        <v>8513</v>
      </c>
      <c r="F2431">
        <v>4</v>
      </c>
      <c r="G2431" t="str" cm="1">
        <f t="array" ref="G2431">_xlfn.IFS(ISNUMBER(SEARCH("CP02",D2431)),"ราชพฤกษ",ISNUMBER(SEARCH("CP03",D2431)),"บางใหญ่",ISNUMBER(SEARCH("CP04",D2431)),"บางบอน",OR(ISNUMBER(SEARCH("CP",D2431)),ISNUMBER(SEARCH("BTC",#REF!))),"340",TRUE,"")</f>
        <v>บางบอน</v>
      </c>
    </row>
    <row r="2432" spans="1:7" x14ac:dyDescent="0.2">
      <c r="A2432" t="s">
        <v>447</v>
      </c>
      <c r="B2432" t="s">
        <v>448</v>
      </c>
      <c r="C2432" t="s">
        <v>8520</v>
      </c>
      <c r="D2432" t="s">
        <v>2683</v>
      </c>
      <c r="E2432" t="s">
        <v>8513</v>
      </c>
      <c r="F2432">
        <v>5</v>
      </c>
      <c r="G2432" t="str" cm="1">
        <f t="array" ref="G2432">_xlfn.IFS(ISNUMBER(SEARCH("CP02",D2432)),"ราชพฤกษ",ISNUMBER(SEARCH("CP03",D2432)),"บางใหญ่",ISNUMBER(SEARCH("CP04",D2432)),"บางบอน",OR(ISNUMBER(SEARCH("CP",D2432)),ISNUMBER(SEARCH("BTC",#REF!))),"340",TRUE,"")</f>
        <v>340</v>
      </c>
    </row>
    <row r="2433" spans="1:7" x14ac:dyDescent="0.2">
      <c r="A2433" t="s">
        <v>447</v>
      </c>
      <c r="B2433" t="s">
        <v>448</v>
      </c>
      <c r="C2433" t="s">
        <v>8516</v>
      </c>
      <c r="D2433" t="s">
        <v>2584</v>
      </c>
      <c r="E2433" t="s">
        <v>8513</v>
      </c>
      <c r="F2433">
        <v>3</v>
      </c>
      <c r="G2433" t="str" cm="1">
        <f t="array" ref="G2433">_xlfn.IFS(ISNUMBER(SEARCH("CP02",D2433)),"ราชพฤกษ",ISNUMBER(SEARCH("CP03",D2433)),"บางใหญ่",ISNUMBER(SEARCH("CP04",D2433)),"บางบอน",OR(ISNUMBER(SEARCH("CP",D2433)),ISNUMBER(SEARCH("BTC",#REF!))),"340",TRUE,"")</f>
        <v>ราชพฤกษ</v>
      </c>
    </row>
    <row r="2434" spans="1:7" x14ac:dyDescent="0.2">
      <c r="A2434" t="s">
        <v>447</v>
      </c>
      <c r="B2434" t="s">
        <v>448</v>
      </c>
      <c r="C2434" t="s">
        <v>8518</v>
      </c>
      <c r="D2434" t="s">
        <v>2605</v>
      </c>
      <c r="E2434" t="s">
        <v>8513</v>
      </c>
      <c r="F2434">
        <v>1</v>
      </c>
      <c r="G2434" t="str" cm="1">
        <f t="array" ref="G2434">_xlfn.IFS(ISNUMBER(SEARCH("CP02",D2434)),"ราชพฤกษ",ISNUMBER(SEARCH("CP03",D2434)),"บางใหญ่",ISNUMBER(SEARCH("CP04",D2434)),"บางบอน",OR(ISNUMBER(SEARCH("CP",D2434)),ISNUMBER(SEARCH("BTC",#REF!))),"340",TRUE,"")</f>
        <v>บางใหญ่</v>
      </c>
    </row>
    <row r="2435" spans="1:7" x14ac:dyDescent="0.2">
      <c r="A2435" t="s">
        <v>447</v>
      </c>
      <c r="B2435" t="s">
        <v>448</v>
      </c>
      <c r="C2435" t="s">
        <v>8519</v>
      </c>
      <c r="D2435" t="s">
        <v>2631</v>
      </c>
      <c r="E2435" t="s">
        <v>8513</v>
      </c>
      <c r="F2435">
        <v>5</v>
      </c>
      <c r="G2435" t="str" cm="1">
        <f t="array" ref="G2435">_xlfn.IFS(ISNUMBER(SEARCH("CP02",D2435)),"ราชพฤกษ",ISNUMBER(SEARCH("CP03",D2435)),"บางใหญ่",ISNUMBER(SEARCH("CP04",D2435)),"บางบอน",OR(ISNUMBER(SEARCH("CP",D2435)),ISNUMBER(SEARCH("BTC",#REF!))),"340",TRUE,"")</f>
        <v>บางบอน</v>
      </c>
    </row>
    <row r="2436" spans="1:7" x14ac:dyDescent="0.2">
      <c r="A2436" t="s">
        <v>449</v>
      </c>
      <c r="B2436" t="s">
        <v>450</v>
      </c>
      <c r="C2436" t="s">
        <v>8530</v>
      </c>
      <c r="D2436" t="s">
        <v>8543</v>
      </c>
      <c r="E2436" t="s">
        <v>8513</v>
      </c>
      <c r="F2436">
        <v>2</v>
      </c>
      <c r="G2436" t="str" cm="1">
        <f t="array" ref="G2436">_xlfn.IFS(ISNUMBER(SEARCH("CP02",D2436)),"ราชพฤกษ",ISNUMBER(SEARCH("CP03",D2436)),"บางใหญ่",ISNUMBER(SEARCH("CP04",D2436)),"บางบอน",OR(ISNUMBER(SEARCH("CP",D2436)),ISNUMBER(SEARCH("BTC",#REF!))),"340",TRUE,"")</f>
        <v/>
      </c>
    </row>
    <row r="2437" spans="1:7" x14ac:dyDescent="0.2">
      <c r="A2437" t="s">
        <v>449</v>
      </c>
      <c r="B2437" t="s">
        <v>450</v>
      </c>
      <c r="C2437" t="s">
        <v>8516</v>
      </c>
      <c r="D2437" t="s">
        <v>2584</v>
      </c>
      <c r="E2437" t="s">
        <v>8513</v>
      </c>
      <c r="F2437">
        <v>8</v>
      </c>
      <c r="G2437" t="str" cm="1">
        <f t="array" ref="G2437">_xlfn.IFS(ISNUMBER(SEARCH("CP02",D2437)),"ราชพฤกษ",ISNUMBER(SEARCH("CP03",D2437)),"บางใหญ่",ISNUMBER(SEARCH("CP04",D2437)),"บางบอน",OR(ISNUMBER(SEARCH("CP",D2437)),ISNUMBER(SEARCH("BTC",#REF!))),"340",TRUE,"")</f>
        <v>ราชพฤกษ</v>
      </c>
    </row>
    <row r="2438" spans="1:7" x14ac:dyDescent="0.2">
      <c r="A2438" t="s">
        <v>449</v>
      </c>
      <c r="B2438" t="s">
        <v>450</v>
      </c>
      <c r="C2438" t="s">
        <v>8518</v>
      </c>
      <c r="D2438" t="s">
        <v>2605</v>
      </c>
      <c r="E2438" t="s">
        <v>8513</v>
      </c>
      <c r="F2438">
        <v>10</v>
      </c>
      <c r="G2438" t="str" cm="1">
        <f t="array" ref="G2438">_xlfn.IFS(ISNUMBER(SEARCH("CP02",D2438)),"ราชพฤกษ",ISNUMBER(SEARCH("CP03",D2438)),"บางใหญ่",ISNUMBER(SEARCH("CP04",D2438)),"บางบอน",OR(ISNUMBER(SEARCH("CP",D2438)),ISNUMBER(SEARCH("BTC",#REF!))),"340",TRUE,"")</f>
        <v>บางใหญ่</v>
      </c>
    </row>
    <row r="2439" spans="1:7" x14ac:dyDescent="0.2">
      <c r="A2439" t="s">
        <v>449</v>
      </c>
      <c r="B2439" t="s">
        <v>450</v>
      </c>
      <c r="C2439" t="s">
        <v>8519</v>
      </c>
      <c r="D2439" t="s">
        <v>2631</v>
      </c>
      <c r="E2439" t="s">
        <v>8513</v>
      </c>
      <c r="F2439">
        <v>4</v>
      </c>
      <c r="G2439" t="str" cm="1">
        <f t="array" ref="G2439">_xlfn.IFS(ISNUMBER(SEARCH("CP02",D2439)),"ราชพฤกษ",ISNUMBER(SEARCH("CP03",D2439)),"บางใหญ่",ISNUMBER(SEARCH("CP04",D2439)),"บางบอน",OR(ISNUMBER(SEARCH("CP",D2439)),ISNUMBER(SEARCH("BTC",#REF!))),"340",TRUE,"")</f>
        <v>บางบอน</v>
      </c>
    </row>
    <row r="2440" spans="1:7" x14ac:dyDescent="0.2">
      <c r="A2440" t="s">
        <v>451</v>
      </c>
      <c r="B2440" t="s">
        <v>452</v>
      </c>
      <c r="C2440" t="s">
        <v>8520</v>
      </c>
      <c r="D2440" t="s">
        <v>2683</v>
      </c>
      <c r="E2440" t="s">
        <v>8513</v>
      </c>
      <c r="F2440">
        <v>3</v>
      </c>
      <c r="G2440" t="str" cm="1">
        <f t="array" ref="G2440">_xlfn.IFS(ISNUMBER(SEARCH("CP02",D2440)),"ราชพฤกษ",ISNUMBER(SEARCH("CP03",D2440)),"บางใหญ่",ISNUMBER(SEARCH("CP04",D2440)),"บางบอน",OR(ISNUMBER(SEARCH("CP",D2440)),ISNUMBER(SEARCH("BTC",#REF!))),"340",TRUE,"")</f>
        <v>340</v>
      </c>
    </row>
    <row r="2441" spans="1:7" x14ac:dyDescent="0.2">
      <c r="A2441" t="s">
        <v>451</v>
      </c>
      <c r="B2441" t="s">
        <v>452</v>
      </c>
      <c r="C2441" t="s">
        <v>8516</v>
      </c>
      <c r="D2441" t="s">
        <v>2584</v>
      </c>
      <c r="E2441" t="s">
        <v>8513</v>
      </c>
      <c r="F2441">
        <v>3</v>
      </c>
      <c r="G2441" t="str" cm="1">
        <f t="array" ref="G2441">_xlfn.IFS(ISNUMBER(SEARCH("CP02",D2441)),"ราชพฤกษ",ISNUMBER(SEARCH("CP03",D2441)),"บางใหญ่",ISNUMBER(SEARCH("CP04",D2441)),"บางบอน",OR(ISNUMBER(SEARCH("CP",D2441)),ISNUMBER(SEARCH("BTC",#REF!))),"340",TRUE,"")</f>
        <v>ราชพฤกษ</v>
      </c>
    </row>
    <row r="2442" spans="1:7" x14ac:dyDescent="0.2">
      <c r="A2442" t="s">
        <v>451</v>
      </c>
      <c r="B2442" t="s">
        <v>452</v>
      </c>
      <c r="C2442" t="s">
        <v>8518</v>
      </c>
      <c r="D2442" t="s">
        <v>2605</v>
      </c>
      <c r="E2442" t="s">
        <v>8513</v>
      </c>
      <c r="F2442">
        <v>7</v>
      </c>
      <c r="G2442" t="str" cm="1">
        <f t="array" ref="G2442">_xlfn.IFS(ISNUMBER(SEARCH("CP02",D2442)),"ราชพฤกษ",ISNUMBER(SEARCH("CP03",D2442)),"บางใหญ่",ISNUMBER(SEARCH("CP04",D2442)),"บางบอน",OR(ISNUMBER(SEARCH("CP",D2442)),ISNUMBER(SEARCH("BTC",#REF!))),"340",TRUE,"")</f>
        <v>บางใหญ่</v>
      </c>
    </row>
    <row r="2443" spans="1:7" x14ac:dyDescent="0.2">
      <c r="A2443" t="s">
        <v>451</v>
      </c>
      <c r="B2443" t="s">
        <v>452</v>
      </c>
      <c r="C2443" t="s">
        <v>8519</v>
      </c>
      <c r="D2443" t="s">
        <v>2631</v>
      </c>
      <c r="E2443" t="s">
        <v>8513</v>
      </c>
      <c r="F2443">
        <v>9</v>
      </c>
      <c r="G2443" t="str" cm="1">
        <f t="array" ref="G2443">_xlfn.IFS(ISNUMBER(SEARCH("CP02",D2443)),"ราชพฤกษ",ISNUMBER(SEARCH("CP03",D2443)),"บางใหญ่",ISNUMBER(SEARCH("CP04",D2443)),"บางบอน",OR(ISNUMBER(SEARCH("CP",D2443)),ISNUMBER(SEARCH("BTC",#REF!))),"340",TRUE,"")</f>
        <v>บางบอน</v>
      </c>
    </row>
    <row r="2444" spans="1:7" x14ac:dyDescent="0.2">
      <c r="A2444" t="s">
        <v>453</v>
      </c>
      <c r="B2444" t="s">
        <v>454</v>
      </c>
      <c r="C2444" t="s">
        <v>8516</v>
      </c>
      <c r="D2444" t="s">
        <v>2584</v>
      </c>
      <c r="E2444" t="s">
        <v>8513</v>
      </c>
      <c r="F2444">
        <v>11</v>
      </c>
      <c r="G2444" t="str" cm="1">
        <f t="array" ref="G2444">_xlfn.IFS(ISNUMBER(SEARCH("CP02",D2444)),"ราชพฤกษ",ISNUMBER(SEARCH("CP03",D2444)),"บางใหญ่",ISNUMBER(SEARCH("CP04",D2444)),"บางบอน",OR(ISNUMBER(SEARCH("CP",D2444)),ISNUMBER(SEARCH("BTC",#REF!))),"340",TRUE,"")</f>
        <v>ราชพฤกษ</v>
      </c>
    </row>
    <row r="2445" spans="1:7" x14ac:dyDescent="0.2">
      <c r="A2445" t="s">
        <v>453</v>
      </c>
      <c r="B2445" t="s">
        <v>454</v>
      </c>
      <c r="C2445" t="s">
        <v>8518</v>
      </c>
      <c r="D2445" t="s">
        <v>2605</v>
      </c>
      <c r="E2445" t="s">
        <v>8513</v>
      </c>
      <c r="F2445">
        <v>4</v>
      </c>
      <c r="G2445" t="str" cm="1">
        <f t="array" ref="G2445">_xlfn.IFS(ISNUMBER(SEARCH("CP02",D2445)),"ราชพฤกษ",ISNUMBER(SEARCH("CP03",D2445)),"บางใหญ่",ISNUMBER(SEARCH("CP04",D2445)),"บางบอน",OR(ISNUMBER(SEARCH("CP",D2445)),ISNUMBER(SEARCH("BTC",#REF!))),"340",TRUE,"")</f>
        <v>บางใหญ่</v>
      </c>
    </row>
    <row r="2446" spans="1:7" x14ac:dyDescent="0.2">
      <c r="A2446" t="s">
        <v>453</v>
      </c>
      <c r="B2446" t="s">
        <v>454</v>
      </c>
      <c r="C2446" t="s">
        <v>8519</v>
      </c>
      <c r="D2446" t="s">
        <v>2631</v>
      </c>
      <c r="E2446" t="s">
        <v>8513</v>
      </c>
      <c r="F2446">
        <v>1</v>
      </c>
      <c r="G2446" t="str" cm="1">
        <f t="array" ref="G2446">_xlfn.IFS(ISNUMBER(SEARCH("CP02",D2446)),"ราชพฤกษ",ISNUMBER(SEARCH("CP03",D2446)),"บางใหญ่",ISNUMBER(SEARCH("CP04",D2446)),"บางบอน",OR(ISNUMBER(SEARCH("CP",D2446)),ISNUMBER(SEARCH("BTC",#REF!))),"340",TRUE,"")</f>
        <v>บางบอน</v>
      </c>
    </row>
    <row r="2447" spans="1:7" x14ac:dyDescent="0.2">
      <c r="A2447" t="s">
        <v>455</v>
      </c>
      <c r="B2447" t="s">
        <v>456</v>
      </c>
      <c r="C2447" t="s">
        <v>8520</v>
      </c>
      <c r="D2447" t="s">
        <v>2683</v>
      </c>
      <c r="E2447" t="s">
        <v>8513</v>
      </c>
      <c r="F2447">
        <v>4</v>
      </c>
      <c r="G2447" t="str" cm="1">
        <f t="array" ref="G2447">_xlfn.IFS(ISNUMBER(SEARCH("CP02",D2447)),"ราชพฤกษ",ISNUMBER(SEARCH("CP03",D2447)),"บางใหญ่",ISNUMBER(SEARCH("CP04",D2447)),"บางบอน",OR(ISNUMBER(SEARCH("CP",D2447)),ISNUMBER(SEARCH("BTC",#REF!))),"340",TRUE,"")</f>
        <v>340</v>
      </c>
    </row>
    <row r="2448" spans="1:7" x14ac:dyDescent="0.2">
      <c r="A2448" t="s">
        <v>455</v>
      </c>
      <c r="B2448" t="s">
        <v>456</v>
      </c>
      <c r="C2448" t="s">
        <v>8516</v>
      </c>
      <c r="D2448" t="s">
        <v>2584</v>
      </c>
      <c r="E2448" t="s">
        <v>8513</v>
      </c>
      <c r="F2448">
        <v>9</v>
      </c>
      <c r="G2448" t="str" cm="1">
        <f t="array" ref="G2448">_xlfn.IFS(ISNUMBER(SEARCH("CP02",D2448)),"ราชพฤกษ",ISNUMBER(SEARCH("CP03",D2448)),"บางใหญ่",ISNUMBER(SEARCH("CP04",D2448)),"บางบอน",OR(ISNUMBER(SEARCH("CP",D2448)),ISNUMBER(SEARCH("BTC",#REF!))),"340",TRUE,"")</f>
        <v>ราชพฤกษ</v>
      </c>
    </row>
    <row r="2449" spans="1:7" x14ac:dyDescent="0.2">
      <c r="A2449" t="s">
        <v>455</v>
      </c>
      <c r="B2449" t="s">
        <v>456</v>
      </c>
      <c r="C2449" t="s">
        <v>8518</v>
      </c>
      <c r="D2449" t="s">
        <v>2605</v>
      </c>
      <c r="E2449" t="s">
        <v>8513</v>
      </c>
      <c r="F2449">
        <v>4</v>
      </c>
      <c r="G2449" t="str" cm="1">
        <f t="array" ref="G2449">_xlfn.IFS(ISNUMBER(SEARCH("CP02",D2449)),"ราชพฤกษ",ISNUMBER(SEARCH("CP03",D2449)),"บางใหญ่",ISNUMBER(SEARCH("CP04",D2449)),"บางบอน",OR(ISNUMBER(SEARCH("CP",D2449)),ISNUMBER(SEARCH("BTC",#REF!))),"340",TRUE,"")</f>
        <v>บางใหญ่</v>
      </c>
    </row>
    <row r="2450" spans="1:7" x14ac:dyDescent="0.2">
      <c r="A2450" t="s">
        <v>457</v>
      </c>
      <c r="B2450" t="s">
        <v>458</v>
      </c>
      <c r="C2450" t="s">
        <v>8520</v>
      </c>
      <c r="D2450" t="s">
        <v>2683</v>
      </c>
      <c r="E2450" t="s">
        <v>8513</v>
      </c>
      <c r="F2450">
        <v>7</v>
      </c>
      <c r="G2450" t="str" cm="1">
        <f t="array" ref="G2450">_xlfn.IFS(ISNUMBER(SEARCH("CP02",D2450)),"ราชพฤกษ",ISNUMBER(SEARCH("CP03",D2450)),"บางใหญ่",ISNUMBER(SEARCH("CP04",D2450)),"บางบอน",OR(ISNUMBER(SEARCH("CP",D2450)),ISNUMBER(SEARCH("BTC",#REF!))),"340",TRUE,"")</f>
        <v>340</v>
      </c>
    </row>
    <row r="2451" spans="1:7" x14ac:dyDescent="0.2">
      <c r="A2451" t="s">
        <v>457</v>
      </c>
      <c r="B2451" t="s">
        <v>458</v>
      </c>
      <c r="C2451" t="s">
        <v>8516</v>
      </c>
      <c r="D2451" t="s">
        <v>2584</v>
      </c>
      <c r="E2451" t="s">
        <v>8513</v>
      </c>
      <c r="F2451">
        <v>9</v>
      </c>
      <c r="G2451" t="str" cm="1">
        <f t="array" ref="G2451">_xlfn.IFS(ISNUMBER(SEARCH("CP02",D2451)),"ราชพฤกษ",ISNUMBER(SEARCH("CP03",D2451)),"บางใหญ่",ISNUMBER(SEARCH("CP04",D2451)),"บางบอน",OR(ISNUMBER(SEARCH("CP",D2451)),ISNUMBER(SEARCH("BTC",#REF!))),"340",TRUE,"")</f>
        <v>ราชพฤกษ</v>
      </c>
    </row>
    <row r="2452" spans="1:7" x14ac:dyDescent="0.2">
      <c r="A2452" t="s">
        <v>457</v>
      </c>
      <c r="B2452" t="s">
        <v>458</v>
      </c>
      <c r="C2452" t="s">
        <v>8518</v>
      </c>
      <c r="D2452" t="s">
        <v>2605</v>
      </c>
      <c r="E2452" t="s">
        <v>8513</v>
      </c>
      <c r="F2452">
        <v>14</v>
      </c>
      <c r="G2452" t="str" cm="1">
        <f t="array" ref="G2452">_xlfn.IFS(ISNUMBER(SEARCH("CP02",D2452)),"ราชพฤกษ",ISNUMBER(SEARCH("CP03",D2452)),"บางใหญ่",ISNUMBER(SEARCH("CP04",D2452)),"บางบอน",OR(ISNUMBER(SEARCH("CP",D2452)),ISNUMBER(SEARCH("BTC",#REF!))),"340",TRUE,"")</f>
        <v>บางใหญ่</v>
      </c>
    </row>
    <row r="2453" spans="1:7" x14ac:dyDescent="0.2">
      <c r="A2453" t="s">
        <v>457</v>
      </c>
      <c r="B2453" t="s">
        <v>458</v>
      </c>
      <c r="C2453" t="s">
        <v>8519</v>
      </c>
      <c r="D2453" t="s">
        <v>2631</v>
      </c>
      <c r="E2453" t="s">
        <v>8513</v>
      </c>
      <c r="F2453">
        <v>5</v>
      </c>
      <c r="G2453" t="str" cm="1">
        <f t="array" ref="G2453">_xlfn.IFS(ISNUMBER(SEARCH("CP02",D2453)),"ราชพฤกษ",ISNUMBER(SEARCH("CP03",D2453)),"บางใหญ่",ISNUMBER(SEARCH("CP04",D2453)),"บางบอน",OR(ISNUMBER(SEARCH("CP",D2453)),ISNUMBER(SEARCH("BTC",#REF!))),"340",TRUE,"")</f>
        <v>บางบอน</v>
      </c>
    </row>
    <row r="2454" spans="1:7" x14ac:dyDescent="0.2">
      <c r="A2454" t="s">
        <v>459</v>
      </c>
      <c r="B2454" t="s">
        <v>460</v>
      </c>
      <c r="C2454" t="s">
        <v>8520</v>
      </c>
      <c r="D2454" t="s">
        <v>2683</v>
      </c>
      <c r="E2454" t="s">
        <v>8513</v>
      </c>
      <c r="F2454">
        <v>9</v>
      </c>
      <c r="G2454" t="str" cm="1">
        <f t="array" ref="G2454">_xlfn.IFS(ISNUMBER(SEARCH("CP02",D2454)),"ราชพฤกษ",ISNUMBER(SEARCH("CP03",D2454)),"บางใหญ่",ISNUMBER(SEARCH("CP04",D2454)),"บางบอน",OR(ISNUMBER(SEARCH("CP",D2454)),ISNUMBER(SEARCH("BTC",#REF!))),"340",TRUE,"")</f>
        <v>340</v>
      </c>
    </row>
    <row r="2455" spans="1:7" x14ac:dyDescent="0.2">
      <c r="A2455" t="s">
        <v>459</v>
      </c>
      <c r="B2455" t="s">
        <v>460</v>
      </c>
      <c r="C2455" t="s">
        <v>8516</v>
      </c>
      <c r="D2455" t="s">
        <v>2584</v>
      </c>
      <c r="E2455" t="s">
        <v>8513</v>
      </c>
      <c r="F2455">
        <v>10</v>
      </c>
      <c r="G2455" t="str" cm="1">
        <f t="array" ref="G2455">_xlfn.IFS(ISNUMBER(SEARCH("CP02",D2455)),"ราชพฤกษ",ISNUMBER(SEARCH("CP03",D2455)),"บางใหญ่",ISNUMBER(SEARCH("CP04",D2455)),"บางบอน",OR(ISNUMBER(SEARCH("CP",D2455)),ISNUMBER(SEARCH("BTC",#REF!))),"340",TRUE,"")</f>
        <v>ราชพฤกษ</v>
      </c>
    </row>
    <row r="2456" spans="1:7" x14ac:dyDescent="0.2">
      <c r="A2456" t="s">
        <v>459</v>
      </c>
      <c r="B2456" t="s">
        <v>460</v>
      </c>
      <c r="C2456" t="s">
        <v>8518</v>
      </c>
      <c r="D2456" t="s">
        <v>2605</v>
      </c>
      <c r="E2456" t="s">
        <v>8513</v>
      </c>
      <c r="F2456">
        <v>11</v>
      </c>
      <c r="G2456" t="str" cm="1">
        <f t="array" ref="G2456">_xlfn.IFS(ISNUMBER(SEARCH("CP02",D2456)),"ราชพฤกษ",ISNUMBER(SEARCH("CP03",D2456)),"บางใหญ่",ISNUMBER(SEARCH("CP04",D2456)),"บางบอน",OR(ISNUMBER(SEARCH("CP",D2456)),ISNUMBER(SEARCH("BTC",#REF!))),"340",TRUE,"")</f>
        <v>บางใหญ่</v>
      </c>
    </row>
    <row r="2457" spans="1:7" x14ac:dyDescent="0.2">
      <c r="A2457" t="s">
        <v>459</v>
      </c>
      <c r="B2457" t="s">
        <v>460</v>
      </c>
      <c r="C2457" t="s">
        <v>8519</v>
      </c>
      <c r="D2457" t="s">
        <v>2631</v>
      </c>
      <c r="E2457" t="s">
        <v>8513</v>
      </c>
      <c r="F2457">
        <v>5</v>
      </c>
      <c r="G2457" t="str" cm="1">
        <f t="array" ref="G2457">_xlfn.IFS(ISNUMBER(SEARCH("CP02",D2457)),"ราชพฤกษ",ISNUMBER(SEARCH("CP03",D2457)),"บางใหญ่",ISNUMBER(SEARCH("CP04",D2457)),"บางบอน",OR(ISNUMBER(SEARCH("CP",D2457)),ISNUMBER(SEARCH("BTC",#REF!))),"340",TRUE,"")</f>
        <v>บางบอน</v>
      </c>
    </row>
    <row r="2458" spans="1:7" x14ac:dyDescent="0.2">
      <c r="A2458" t="s">
        <v>461</v>
      </c>
      <c r="B2458" t="s">
        <v>462</v>
      </c>
      <c r="C2458" t="s">
        <v>8520</v>
      </c>
      <c r="D2458" t="s">
        <v>2683</v>
      </c>
      <c r="E2458" t="s">
        <v>8513</v>
      </c>
      <c r="F2458">
        <v>4</v>
      </c>
      <c r="G2458" t="str" cm="1">
        <f t="array" ref="G2458">_xlfn.IFS(ISNUMBER(SEARCH("CP02",D2458)),"ราชพฤกษ",ISNUMBER(SEARCH("CP03",D2458)),"บางใหญ่",ISNUMBER(SEARCH("CP04",D2458)),"บางบอน",OR(ISNUMBER(SEARCH("CP",D2458)),ISNUMBER(SEARCH("BTC",#REF!))),"340",TRUE,"")</f>
        <v>340</v>
      </c>
    </row>
    <row r="2459" spans="1:7" x14ac:dyDescent="0.2">
      <c r="A2459" t="s">
        <v>461</v>
      </c>
      <c r="B2459" t="s">
        <v>462</v>
      </c>
      <c r="C2459" t="s">
        <v>8516</v>
      </c>
      <c r="D2459" t="s">
        <v>2584</v>
      </c>
      <c r="E2459" t="s">
        <v>8513</v>
      </c>
      <c r="F2459">
        <v>6</v>
      </c>
      <c r="G2459" t="str" cm="1">
        <f t="array" ref="G2459">_xlfn.IFS(ISNUMBER(SEARCH("CP02",D2459)),"ราชพฤกษ",ISNUMBER(SEARCH("CP03",D2459)),"บางใหญ่",ISNUMBER(SEARCH("CP04",D2459)),"บางบอน",OR(ISNUMBER(SEARCH("CP",D2459)),ISNUMBER(SEARCH("BTC",#REF!))),"340",TRUE,"")</f>
        <v>ราชพฤกษ</v>
      </c>
    </row>
    <row r="2460" spans="1:7" x14ac:dyDescent="0.2">
      <c r="A2460" t="s">
        <v>463</v>
      </c>
      <c r="B2460" t="s">
        <v>464</v>
      </c>
      <c r="C2460" t="s">
        <v>8516</v>
      </c>
      <c r="D2460" t="s">
        <v>2584</v>
      </c>
      <c r="E2460" t="s">
        <v>8513</v>
      </c>
      <c r="F2460">
        <v>5</v>
      </c>
      <c r="G2460" t="str" cm="1">
        <f t="array" ref="G2460">_xlfn.IFS(ISNUMBER(SEARCH("CP02",D2460)),"ราชพฤกษ",ISNUMBER(SEARCH("CP03",D2460)),"บางใหญ่",ISNUMBER(SEARCH("CP04",D2460)),"บางบอน",OR(ISNUMBER(SEARCH("CP",D2460)),ISNUMBER(SEARCH("BTC",#REF!))),"340",TRUE,"")</f>
        <v>ราชพฤกษ</v>
      </c>
    </row>
    <row r="2461" spans="1:7" x14ac:dyDescent="0.2">
      <c r="A2461" t="s">
        <v>463</v>
      </c>
      <c r="B2461" t="s">
        <v>464</v>
      </c>
      <c r="C2461" t="s">
        <v>8518</v>
      </c>
      <c r="D2461" t="s">
        <v>2605</v>
      </c>
      <c r="E2461" t="s">
        <v>8513</v>
      </c>
      <c r="F2461">
        <v>3</v>
      </c>
      <c r="G2461" t="str" cm="1">
        <f t="array" ref="G2461">_xlfn.IFS(ISNUMBER(SEARCH("CP02",D2461)),"ราชพฤกษ",ISNUMBER(SEARCH("CP03",D2461)),"บางใหญ่",ISNUMBER(SEARCH("CP04",D2461)),"บางบอน",OR(ISNUMBER(SEARCH("CP",D2461)),ISNUMBER(SEARCH("BTC",#REF!))),"340",TRUE,"")</f>
        <v>บางใหญ่</v>
      </c>
    </row>
    <row r="2462" spans="1:7" x14ac:dyDescent="0.2">
      <c r="A2462" t="s">
        <v>10489</v>
      </c>
      <c r="B2462" t="s">
        <v>10490</v>
      </c>
      <c r="C2462" t="s">
        <v>8520</v>
      </c>
      <c r="D2462" t="s">
        <v>2683</v>
      </c>
      <c r="E2462" t="s">
        <v>8513</v>
      </c>
      <c r="F2462">
        <v>2</v>
      </c>
      <c r="G2462" t="str" cm="1">
        <f t="array" ref="G2462">_xlfn.IFS(ISNUMBER(SEARCH("CP02",D2462)),"ราชพฤกษ",ISNUMBER(SEARCH("CP03",D2462)),"บางใหญ่",ISNUMBER(SEARCH("CP04",D2462)),"บางบอน",OR(ISNUMBER(SEARCH("CP",D2462)),ISNUMBER(SEARCH("BTC",#REF!))),"340",TRUE,"")</f>
        <v>340</v>
      </c>
    </row>
    <row r="2463" spans="1:7" x14ac:dyDescent="0.2">
      <c r="A2463" t="s">
        <v>10489</v>
      </c>
      <c r="B2463" t="s">
        <v>10490</v>
      </c>
      <c r="C2463" t="s">
        <v>8518</v>
      </c>
      <c r="D2463" t="s">
        <v>2605</v>
      </c>
      <c r="E2463" t="s">
        <v>8513</v>
      </c>
      <c r="F2463">
        <v>3</v>
      </c>
      <c r="G2463" t="str" cm="1">
        <f t="array" ref="G2463">_xlfn.IFS(ISNUMBER(SEARCH("CP02",D2463)),"ราชพฤกษ",ISNUMBER(SEARCH("CP03",D2463)),"บางใหญ่",ISNUMBER(SEARCH("CP04",D2463)),"บางบอน",OR(ISNUMBER(SEARCH("CP",D2463)),ISNUMBER(SEARCH("BTC",#REF!))),"340",TRUE,"")</f>
        <v>บางใหญ่</v>
      </c>
    </row>
    <row r="2464" spans="1:7" x14ac:dyDescent="0.2">
      <c r="A2464" t="s">
        <v>10491</v>
      </c>
      <c r="B2464" t="s">
        <v>10492</v>
      </c>
      <c r="C2464" t="s">
        <v>8516</v>
      </c>
      <c r="D2464" t="s">
        <v>2584</v>
      </c>
      <c r="E2464" t="s">
        <v>8513</v>
      </c>
      <c r="F2464">
        <v>4</v>
      </c>
      <c r="G2464" t="str" cm="1">
        <f t="array" ref="G2464">_xlfn.IFS(ISNUMBER(SEARCH("CP02",D2464)),"ราชพฤกษ",ISNUMBER(SEARCH("CP03",D2464)),"บางใหญ่",ISNUMBER(SEARCH("CP04",D2464)),"บางบอน",OR(ISNUMBER(SEARCH("CP",D2464)),ISNUMBER(SEARCH("BTC",#REF!))),"340",TRUE,"")</f>
        <v>ราชพฤกษ</v>
      </c>
    </row>
    <row r="2465" spans="1:7" x14ac:dyDescent="0.2">
      <c r="A2465" t="s">
        <v>10493</v>
      </c>
      <c r="B2465" t="s">
        <v>10494</v>
      </c>
      <c r="C2465" t="s">
        <v>8516</v>
      </c>
      <c r="D2465" t="s">
        <v>2584</v>
      </c>
      <c r="E2465" t="s">
        <v>8513</v>
      </c>
      <c r="F2465">
        <v>4</v>
      </c>
      <c r="G2465" t="str" cm="1">
        <f t="array" ref="G2465">_xlfn.IFS(ISNUMBER(SEARCH("CP02",D2465)),"ราชพฤกษ",ISNUMBER(SEARCH("CP03",D2465)),"บางใหญ่",ISNUMBER(SEARCH("CP04",D2465)),"บางบอน",OR(ISNUMBER(SEARCH("CP",D2465)),ISNUMBER(SEARCH("BTC",#REF!))),"340",TRUE,"")</f>
        <v>ราชพฤกษ</v>
      </c>
    </row>
    <row r="2466" spans="1:7" x14ac:dyDescent="0.2">
      <c r="A2466" t="s">
        <v>10495</v>
      </c>
      <c r="B2466" t="s">
        <v>10496</v>
      </c>
      <c r="C2466" t="s">
        <v>8516</v>
      </c>
      <c r="D2466" t="s">
        <v>2584</v>
      </c>
      <c r="E2466" t="s">
        <v>8513</v>
      </c>
      <c r="F2466">
        <v>6</v>
      </c>
      <c r="G2466" t="str" cm="1">
        <f t="array" ref="G2466">_xlfn.IFS(ISNUMBER(SEARCH("CP02",D2466)),"ราชพฤกษ",ISNUMBER(SEARCH("CP03",D2466)),"บางใหญ่",ISNUMBER(SEARCH("CP04",D2466)),"บางบอน",OR(ISNUMBER(SEARCH("CP",D2466)),ISNUMBER(SEARCH("BTC",#REF!))),"340",TRUE,"")</f>
        <v>ราชพฤกษ</v>
      </c>
    </row>
    <row r="2467" spans="1:7" x14ac:dyDescent="0.2">
      <c r="A2467" t="s">
        <v>10497</v>
      </c>
      <c r="B2467" t="s">
        <v>10498</v>
      </c>
      <c r="C2467" t="s">
        <v>8516</v>
      </c>
      <c r="D2467" t="s">
        <v>2584</v>
      </c>
      <c r="E2467" t="s">
        <v>8513</v>
      </c>
      <c r="F2467">
        <v>6</v>
      </c>
      <c r="G2467" t="str" cm="1">
        <f t="array" ref="G2467">_xlfn.IFS(ISNUMBER(SEARCH("CP02",D2467)),"ราชพฤกษ",ISNUMBER(SEARCH("CP03",D2467)),"บางใหญ่",ISNUMBER(SEARCH("CP04",D2467)),"บางบอน",OR(ISNUMBER(SEARCH("CP",D2467)),ISNUMBER(SEARCH("BTC",#REF!))),"340",TRUE,"")</f>
        <v>ราชพฤกษ</v>
      </c>
    </row>
    <row r="2468" spans="1:7" x14ac:dyDescent="0.2">
      <c r="A2468" t="s">
        <v>10499</v>
      </c>
      <c r="B2468" t="s">
        <v>10500</v>
      </c>
      <c r="C2468" t="s">
        <v>8516</v>
      </c>
      <c r="D2468" t="s">
        <v>2584</v>
      </c>
      <c r="E2468" t="s">
        <v>8513</v>
      </c>
      <c r="F2468">
        <v>8</v>
      </c>
      <c r="G2468" t="str" cm="1">
        <f t="array" ref="G2468">_xlfn.IFS(ISNUMBER(SEARCH("CP02",D2468)),"ราชพฤกษ",ISNUMBER(SEARCH("CP03",D2468)),"บางใหญ่",ISNUMBER(SEARCH("CP04",D2468)),"บางบอน",OR(ISNUMBER(SEARCH("CP",D2468)),ISNUMBER(SEARCH("BTC",#REF!))),"340",TRUE,"")</f>
        <v>ราชพฤกษ</v>
      </c>
    </row>
    <row r="2469" spans="1:7" x14ac:dyDescent="0.2">
      <c r="A2469" t="s">
        <v>10501</v>
      </c>
      <c r="B2469" t="s">
        <v>10502</v>
      </c>
      <c r="C2469" t="s">
        <v>8520</v>
      </c>
      <c r="D2469" t="s">
        <v>2683</v>
      </c>
      <c r="E2469" t="s">
        <v>8513</v>
      </c>
      <c r="F2469">
        <v>2</v>
      </c>
      <c r="G2469" t="str" cm="1">
        <f t="array" ref="G2469">_xlfn.IFS(ISNUMBER(SEARCH("CP02",D2469)),"ราชพฤกษ",ISNUMBER(SEARCH("CP03",D2469)),"บางใหญ่",ISNUMBER(SEARCH("CP04",D2469)),"บางบอน",OR(ISNUMBER(SEARCH("CP",D2469)),ISNUMBER(SEARCH("BTC",#REF!))),"340",TRUE,"")</f>
        <v>340</v>
      </c>
    </row>
    <row r="2470" spans="1:7" x14ac:dyDescent="0.2">
      <c r="A2470" t="s">
        <v>10503</v>
      </c>
      <c r="B2470" t="s">
        <v>10504</v>
      </c>
      <c r="C2470" t="s">
        <v>8516</v>
      </c>
      <c r="D2470" t="s">
        <v>2584</v>
      </c>
      <c r="E2470" t="s">
        <v>8513</v>
      </c>
      <c r="F2470">
        <v>6</v>
      </c>
      <c r="G2470" t="str" cm="1">
        <f t="array" ref="G2470">_xlfn.IFS(ISNUMBER(SEARCH("CP02",D2470)),"ราชพฤกษ",ISNUMBER(SEARCH("CP03",D2470)),"บางใหญ่",ISNUMBER(SEARCH("CP04",D2470)),"บางบอน",OR(ISNUMBER(SEARCH("CP",D2470)),ISNUMBER(SEARCH("BTC",#REF!))),"340",TRUE,"")</f>
        <v>ราชพฤกษ</v>
      </c>
    </row>
    <row r="2471" spans="1:7" x14ac:dyDescent="0.2">
      <c r="A2471" t="s">
        <v>10505</v>
      </c>
      <c r="B2471" t="s">
        <v>10506</v>
      </c>
      <c r="C2471" t="s">
        <v>8530</v>
      </c>
      <c r="D2471" t="s">
        <v>8531</v>
      </c>
      <c r="E2471" t="s">
        <v>8546</v>
      </c>
      <c r="F2471">
        <v>1</v>
      </c>
      <c r="G2471" t="str" cm="1">
        <f t="array" ref="G2471">_xlfn.IFS(ISNUMBER(SEARCH("CP02",D2471)),"ราชพฤกษ",ISNUMBER(SEARCH("CP03",D2471)),"บางใหญ่",ISNUMBER(SEARCH("CP04",D2471)),"บางบอน",OR(ISNUMBER(SEARCH("CP",D2471)),ISNUMBER(SEARCH("BTC",#REF!))),"340",TRUE,"")</f>
        <v/>
      </c>
    </row>
    <row r="2472" spans="1:7" x14ac:dyDescent="0.2">
      <c r="A2472">
        <v>20514</v>
      </c>
      <c r="B2472" t="s">
        <v>10507</v>
      </c>
      <c r="C2472" t="s">
        <v>8530</v>
      </c>
      <c r="D2472" t="s">
        <v>10132</v>
      </c>
      <c r="E2472" t="s">
        <v>9484</v>
      </c>
      <c r="F2472">
        <v>1</v>
      </c>
      <c r="G2472" t="str" cm="1">
        <f t="array" ref="G2472">_xlfn.IFS(ISNUMBER(SEARCH("CP02",D2472)),"ราชพฤกษ",ISNUMBER(SEARCH("CP03",D2472)),"บางใหญ่",ISNUMBER(SEARCH("CP04",D2472)),"บางบอน",OR(ISNUMBER(SEARCH("CP",D2472)),ISNUMBER(SEARCH("BTC",#REF!))),"340",TRUE,"")</f>
        <v/>
      </c>
    </row>
    <row r="2473" spans="1:7" x14ac:dyDescent="0.2">
      <c r="A2473">
        <v>2054018</v>
      </c>
      <c r="B2473" t="s">
        <v>10508</v>
      </c>
      <c r="C2473" t="s">
        <v>8530</v>
      </c>
      <c r="D2473" t="s">
        <v>10445</v>
      </c>
      <c r="E2473" t="s">
        <v>9484</v>
      </c>
      <c r="F2473">
        <v>1</v>
      </c>
      <c r="G2473" t="str" cm="1">
        <f t="array" ref="G2473">_xlfn.IFS(ISNUMBER(SEARCH("CP02",D2473)),"ราชพฤกษ",ISNUMBER(SEARCH("CP03",D2473)),"บางใหญ่",ISNUMBER(SEARCH("CP04",D2473)),"บางบอน",OR(ISNUMBER(SEARCH("CP",D2473)),ISNUMBER(SEARCH("BTC",#REF!))),"340",TRUE,"")</f>
        <v/>
      </c>
    </row>
    <row r="2474" spans="1:7" x14ac:dyDescent="0.2">
      <c r="A2474">
        <v>2054018</v>
      </c>
      <c r="B2474" t="s">
        <v>10508</v>
      </c>
      <c r="C2474" t="s">
        <v>8530</v>
      </c>
      <c r="D2474" t="s">
        <v>10132</v>
      </c>
      <c r="E2474" t="s">
        <v>9484</v>
      </c>
      <c r="F2474">
        <v>1</v>
      </c>
      <c r="G2474" t="str" cm="1">
        <f t="array" ref="G2474">_xlfn.IFS(ISNUMBER(SEARCH("CP02",D2474)),"ราชพฤกษ",ISNUMBER(SEARCH("CP03",D2474)),"บางใหญ่",ISNUMBER(SEARCH("CP04",D2474)),"บางบอน",OR(ISNUMBER(SEARCH("CP",D2474)),ISNUMBER(SEARCH("BTC",#REF!))),"340",TRUE,"")</f>
        <v/>
      </c>
    </row>
    <row r="2475" spans="1:7" x14ac:dyDescent="0.2">
      <c r="A2475">
        <v>2054517</v>
      </c>
      <c r="B2475" t="s">
        <v>10509</v>
      </c>
      <c r="C2475" t="s">
        <v>8530</v>
      </c>
      <c r="D2475" t="s">
        <v>10132</v>
      </c>
      <c r="E2475" t="s">
        <v>9484</v>
      </c>
      <c r="F2475">
        <v>1</v>
      </c>
      <c r="G2475" t="str" cm="1">
        <f t="array" ref="G2475">_xlfn.IFS(ISNUMBER(SEARCH("CP02",D2475)),"ราชพฤกษ",ISNUMBER(SEARCH("CP03",D2475)),"บางใหญ่",ISNUMBER(SEARCH("CP04",D2475)),"บางบอน",OR(ISNUMBER(SEARCH("CP",D2475)),ISNUMBER(SEARCH("BTC",#REF!))),"340",TRUE,"")</f>
        <v/>
      </c>
    </row>
    <row r="2476" spans="1:7" x14ac:dyDescent="0.2">
      <c r="A2476">
        <v>2054517</v>
      </c>
      <c r="B2476" t="s">
        <v>10509</v>
      </c>
      <c r="C2476" t="s">
        <v>8519</v>
      </c>
      <c r="D2476" t="s">
        <v>10461</v>
      </c>
      <c r="E2476" t="s">
        <v>9484</v>
      </c>
      <c r="F2476">
        <v>3</v>
      </c>
      <c r="G2476" t="str" cm="1">
        <f t="array" ref="G2476">_xlfn.IFS(ISNUMBER(SEARCH("CP02",D2476)),"ราชพฤกษ",ISNUMBER(SEARCH("CP03",D2476)),"บางใหญ่",ISNUMBER(SEARCH("CP04",D2476)),"บางบอน",OR(ISNUMBER(SEARCH("CP",D2476)),ISNUMBER(SEARCH("BTC",#REF!))),"340",TRUE,"")</f>
        <v>บางบอน</v>
      </c>
    </row>
    <row r="2477" spans="1:7" x14ac:dyDescent="0.2">
      <c r="A2477">
        <v>2055015</v>
      </c>
      <c r="B2477" t="s">
        <v>10510</v>
      </c>
      <c r="C2477" t="s">
        <v>8520</v>
      </c>
      <c r="D2477" t="s">
        <v>10166</v>
      </c>
      <c r="E2477" t="s">
        <v>9484</v>
      </c>
      <c r="F2477">
        <v>2</v>
      </c>
      <c r="G2477" t="str" cm="1">
        <f t="array" ref="G2477">_xlfn.IFS(ISNUMBER(SEARCH("CP02",D2477)),"ราชพฤกษ",ISNUMBER(SEARCH("CP03",D2477)),"บางใหญ่",ISNUMBER(SEARCH("CP04",D2477)),"บางบอน",OR(ISNUMBER(SEARCH("CP",D2477)),ISNUMBER(SEARCH("BTC",#REF!))),"340",TRUE,"")</f>
        <v>340</v>
      </c>
    </row>
    <row r="2478" spans="1:7" x14ac:dyDescent="0.2">
      <c r="A2478">
        <v>2055017</v>
      </c>
      <c r="B2478" t="s">
        <v>10511</v>
      </c>
      <c r="C2478" t="s">
        <v>8530</v>
      </c>
      <c r="D2478" t="s">
        <v>10445</v>
      </c>
      <c r="E2478" t="s">
        <v>9484</v>
      </c>
      <c r="F2478">
        <v>4</v>
      </c>
      <c r="G2478" t="str" cm="1">
        <f t="array" ref="G2478">_xlfn.IFS(ISNUMBER(SEARCH("CP02",D2478)),"ราชพฤกษ",ISNUMBER(SEARCH("CP03",D2478)),"บางใหญ่",ISNUMBER(SEARCH("CP04",D2478)),"บางบอน",OR(ISNUMBER(SEARCH("CP",D2478)),ISNUMBER(SEARCH("BTC",#REF!))),"340",TRUE,"")</f>
        <v/>
      </c>
    </row>
    <row r="2479" spans="1:7" x14ac:dyDescent="0.2">
      <c r="A2479">
        <v>2055017</v>
      </c>
      <c r="B2479" t="s">
        <v>10511</v>
      </c>
      <c r="C2479" t="s">
        <v>8530</v>
      </c>
      <c r="D2479" t="s">
        <v>10132</v>
      </c>
      <c r="E2479" t="s">
        <v>9484</v>
      </c>
      <c r="F2479">
        <v>6</v>
      </c>
      <c r="G2479" t="str" cm="1">
        <f t="array" ref="G2479">_xlfn.IFS(ISNUMBER(SEARCH("CP02",D2479)),"ราชพฤกษ",ISNUMBER(SEARCH("CP03",D2479)),"บางใหญ่",ISNUMBER(SEARCH("CP04",D2479)),"บางบอน",OR(ISNUMBER(SEARCH("CP",D2479)),ISNUMBER(SEARCH("BTC",#REF!))),"340",TRUE,"")</f>
        <v/>
      </c>
    </row>
    <row r="2480" spans="1:7" x14ac:dyDescent="0.2">
      <c r="A2480">
        <v>2055516</v>
      </c>
      <c r="B2480" t="s">
        <v>10512</v>
      </c>
      <c r="C2480" t="s">
        <v>8530</v>
      </c>
      <c r="D2480" t="s">
        <v>10132</v>
      </c>
      <c r="E2480" t="s">
        <v>9484</v>
      </c>
      <c r="F2480">
        <v>3</v>
      </c>
      <c r="G2480" t="str" cm="1">
        <f t="array" ref="G2480">_xlfn.IFS(ISNUMBER(SEARCH("CP02",D2480)),"ราชพฤกษ",ISNUMBER(SEARCH("CP03",D2480)),"บางใหญ่",ISNUMBER(SEARCH("CP04",D2480)),"บางบอน",OR(ISNUMBER(SEARCH("CP",D2480)),ISNUMBER(SEARCH("BTC",#REF!))),"340",TRUE,"")</f>
        <v/>
      </c>
    </row>
    <row r="2481" spans="1:7" x14ac:dyDescent="0.2">
      <c r="A2481">
        <v>2055517</v>
      </c>
      <c r="B2481" t="s">
        <v>10513</v>
      </c>
      <c r="C2481" t="s">
        <v>8530</v>
      </c>
      <c r="D2481" t="s">
        <v>10445</v>
      </c>
      <c r="E2481" t="s">
        <v>9484</v>
      </c>
      <c r="F2481">
        <v>1</v>
      </c>
      <c r="G2481" t="str" cm="1">
        <f t="array" ref="G2481">_xlfn.IFS(ISNUMBER(SEARCH("CP02",D2481)),"ราชพฤกษ",ISNUMBER(SEARCH("CP03",D2481)),"บางใหญ่",ISNUMBER(SEARCH("CP04",D2481)),"บางบอน",OR(ISNUMBER(SEARCH("CP",D2481)),ISNUMBER(SEARCH("BTC",#REF!))),"340",TRUE,"")</f>
        <v/>
      </c>
    </row>
    <row r="2482" spans="1:7" x14ac:dyDescent="0.2">
      <c r="A2482">
        <v>2055517</v>
      </c>
      <c r="B2482" t="s">
        <v>10513</v>
      </c>
      <c r="C2482" t="s">
        <v>8530</v>
      </c>
      <c r="D2482" t="s">
        <v>10132</v>
      </c>
      <c r="E2482" t="s">
        <v>9484</v>
      </c>
      <c r="F2482">
        <v>2</v>
      </c>
      <c r="G2482" t="str" cm="1">
        <f t="array" ref="G2482">_xlfn.IFS(ISNUMBER(SEARCH("CP02",D2482)),"ราชพฤกษ",ISNUMBER(SEARCH("CP03",D2482)),"บางใหญ่",ISNUMBER(SEARCH("CP04",D2482)),"บางบอน",OR(ISNUMBER(SEARCH("CP",D2482)),ISNUMBER(SEARCH("BTC",#REF!))),"340",TRUE,"")</f>
        <v/>
      </c>
    </row>
    <row r="2483" spans="1:7" x14ac:dyDescent="0.2">
      <c r="A2483">
        <v>2056016</v>
      </c>
      <c r="B2483" t="s">
        <v>10514</v>
      </c>
      <c r="C2483" t="s">
        <v>8530</v>
      </c>
      <c r="D2483" t="s">
        <v>10132</v>
      </c>
      <c r="E2483" t="s">
        <v>9484</v>
      </c>
      <c r="F2483">
        <v>30</v>
      </c>
      <c r="G2483" t="str" cm="1">
        <f t="array" ref="G2483">_xlfn.IFS(ISNUMBER(SEARCH("CP02",D2483)),"ราชพฤกษ",ISNUMBER(SEARCH("CP03",D2483)),"บางใหญ่",ISNUMBER(SEARCH("CP04",D2483)),"บางบอน",OR(ISNUMBER(SEARCH("CP",D2483)),ISNUMBER(SEARCH("BTC",#REF!))),"340",TRUE,"")</f>
        <v/>
      </c>
    </row>
    <row r="2484" spans="1:7" x14ac:dyDescent="0.2">
      <c r="A2484">
        <v>2056016</v>
      </c>
      <c r="B2484" t="s">
        <v>10514</v>
      </c>
      <c r="C2484" t="s">
        <v>8516</v>
      </c>
      <c r="D2484" t="s">
        <v>10167</v>
      </c>
      <c r="E2484" t="s">
        <v>9484</v>
      </c>
      <c r="F2484">
        <v>3</v>
      </c>
      <c r="G2484" t="str" cm="1">
        <f t="array" ref="G2484">_xlfn.IFS(ISNUMBER(SEARCH("CP02",D2484)),"ราชพฤกษ",ISNUMBER(SEARCH("CP03",D2484)),"บางใหญ่",ISNUMBER(SEARCH("CP04",D2484)),"บางบอน",OR(ISNUMBER(SEARCH("CP",D2484)),ISNUMBER(SEARCH("BTC",#REF!))),"340",TRUE,"")</f>
        <v>ราชพฤกษ</v>
      </c>
    </row>
    <row r="2485" spans="1:7" x14ac:dyDescent="0.2">
      <c r="A2485">
        <v>2056515</v>
      </c>
      <c r="B2485" t="s">
        <v>10515</v>
      </c>
      <c r="C2485" t="s">
        <v>8530</v>
      </c>
      <c r="D2485" t="s">
        <v>10445</v>
      </c>
      <c r="E2485" t="s">
        <v>9484</v>
      </c>
      <c r="F2485">
        <v>8</v>
      </c>
      <c r="G2485" t="str" cm="1">
        <f t="array" ref="G2485">_xlfn.IFS(ISNUMBER(SEARCH("CP02",D2485)),"ราชพฤกษ",ISNUMBER(SEARCH("CP03",D2485)),"บางใหญ่",ISNUMBER(SEARCH("CP04",D2485)),"บางบอน",OR(ISNUMBER(SEARCH("CP",D2485)),ISNUMBER(SEARCH("BTC",#REF!))),"340",TRUE,"")</f>
        <v/>
      </c>
    </row>
    <row r="2486" spans="1:7" x14ac:dyDescent="0.2">
      <c r="A2486">
        <v>2056515</v>
      </c>
      <c r="B2486" t="s">
        <v>10515</v>
      </c>
      <c r="C2486" t="s">
        <v>8530</v>
      </c>
      <c r="D2486" t="s">
        <v>10132</v>
      </c>
      <c r="E2486" t="s">
        <v>9484</v>
      </c>
      <c r="F2486">
        <v>4</v>
      </c>
      <c r="G2486" t="str" cm="1">
        <f t="array" ref="G2486">_xlfn.IFS(ISNUMBER(SEARCH("CP02",D2486)),"ราชพฤกษ",ISNUMBER(SEARCH("CP03",D2486)),"บางใหญ่",ISNUMBER(SEARCH("CP04",D2486)),"บางบอน",OR(ISNUMBER(SEARCH("CP",D2486)),ISNUMBER(SEARCH("BTC",#REF!))),"340",TRUE,"")</f>
        <v/>
      </c>
    </row>
    <row r="2487" spans="1:7" x14ac:dyDescent="0.2">
      <c r="A2487">
        <v>2057015</v>
      </c>
      <c r="B2487" t="s">
        <v>10516</v>
      </c>
      <c r="C2487" t="s">
        <v>8530</v>
      </c>
      <c r="D2487" t="s">
        <v>10445</v>
      </c>
      <c r="E2487" t="s">
        <v>9484</v>
      </c>
      <c r="F2487">
        <v>15</v>
      </c>
      <c r="G2487" t="str" cm="1">
        <f t="array" ref="G2487">_xlfn.IFS(ISNUMBER(SEARCH("CP02",D2487)),"ราชพฤกษ",ISNUMBER(SEARCH("CP03",D2487)),"บางใหญ่",ISNUMBER(SEARCH("CP04",D2487)),"บางบอน",OR(ISNUMBER(SEARCH("CP",D2487)),ISNUMBER(SEARCH("BTC",#REF!))),"340",TRUE,"")</f>
        <v/>
      </c>
    </row>
    <row r="2488" spans="1:7" x14ac:dyDescent="0.2">
      <c r="A2488">
        <v>2057015</v>
      </c>
      <c r="B2488" t="s">
        <v>10516</v>
      </c>
      <c r="C2488" t="s">
        <v>8530</v>
      </c>
      <c r="D2488" t="s">
        <v>10132</v>
      </c>
      <c r="E2488" t="s">
        <v>9484</v>
      </c>
      <c r="F2488">
        <v>14</v>
      </c>
      <c r="G2488" t="str" cm="1">
        <f t="array" ref="G2488">_xlfn.IFS(ISNUMBER(SEARCH("CP02",D2488)),"ราชพฤกษ",ISNUMBER(SEARCH("CP03",D2488)),"บางใหญ่",ISNUMBER(SEARCH("CP04",D2488)),"บางบอน",OR(ISNUMBER(SEARCH("CP",D2488)),ISNUMBER(SEARCH("BTC",#REF!))),"340",TRUE,"")</f>
        <v/>
      </c>
    </row>
    <row r="2489" spans="1:7" x14ac:dyDescent="0.2">
      <c r="A2489">
        <v>2154517</v>
      </c>
      <c r="B2489" t="s">
        <v>10517</v>
      </c>
      <c r="C2489" t="s">
        <v>8520</v>
      </c>
      <c r="D2489" t="s">
        <v>10166</v>
      </c>
      <c r="E2489" t="s">
        <v>9484</v>
      </c>
      <c r="F2489">
        <v>2</v>
      </c>
      <c r="G2489" t="str" cm="1">
        <f t="array" ref="G2489">_xlfn.IFS(ISNUMBER(SEARCH("CP02",D2489)),"ราชพฤกษ",ISNUMBER(SEARCH("CP03",D2489)),"บางใหญ่",ISNUMBER(SEARCH("CP04",D2489)),"บางบอน",OR(ISNUMBER(SEARCH("CP",D2489)),ISNUMBER(SEARCH("BTC",#REF!))),"340",TRUE,"")</f>
        <v>340</v>
      </c>
    </row>
    <row r="2490" spans="1:7" x14ac:dyDescent="0.2">
      <c r="A2490">
        <v>2154518</v>
      </c>
      <c r="B2490" t="s">
        <v>10518</v>
      </c>
      <c r="C2490" t="s">
        <v>8530</v>
      </c>
      <c r="D2490" t="s">
        <v>10445</v>
      </c>
      <c r="E2490" t="s">
        <v>9484</v>
      </c>
      <c r="F2490">
        <v>14</v>
      </c>
      <c r="G2490" t="str" cm="1">
        <f t="array" ref="G2490">_xlfn.IFS(ISNUMBER(SEARCH("CP02",D2490)),"ราชพฤกษ",ISNUMBER(SEARCH("CP03",D2490)),"บางใหญ่",ISNUMBER(SEARCH("CP04",D2490)),"บางบอน",OR(ISNUMBER(SEARCH("CP",D2490)),ISNUMBER(SEARCH("BTC",#REF!))),"340",TRUE,"")</f>
        <v/>
      </c>
    </row>
    <row r="2491" spans="1:7" x14ac:dyDescent="0.2">
      <c r="A2491">
        <v>2154518</v>
      </c>
      <c r="B2491" t="s">
        <v>10518</v>
      </c>
      <c r="C2491" t="s">
        <v>8530</v>
      </c>
      <c r="D2491" t="s">
        <v>10132</v>
      </c>
      <c r="E2491" t="s">
        <v>9484</v>
      </c>
      <c r="F2491">
        <v>5</v>
      </c>
      <c r="G2491" t="str" cm="1">
        <f t="array" ref="G2491">_xlfn.IFS(ISNUMBER(SEARCH("CP02",D2491)),"ราชพฤกษ",ISNUMBER(SEARCH("CP03",D2491)),"บางใหญ่",ISNUMBER(SEARCH("CP04",D2491)),"บางบอน",OR(ISNUMBER(SEARCH("CP",D2491)),ISNUMBER(SEARCH("BTC",#REF!))),"340",TRUE,"")</f>
        <v/>
      </c>
    </row>
    <row r="2492" spans="1:7" x14ac:dyDescent="0.2">
      <c r="A2492">
        <v>2155017</v>
      </c>
      <c r="B2492" t="s">
        <v>10519</v>
      </c>
      <c r="C2492" t="s">
        <v>8530</v>
      </c>
      <c r="D2492" t="s">
        <v>10459</v>
      </c>
      <c r="E2492" t="s">
        <v>9484</v>
      </c>
      <c r="F2492">
        <v>1</v>
      </c>
      <c r="G2492" t="str" cm="1">
        <f t="array" ref="G2492">_xlfn.IFS(ISNUMBER(SEARCH("CP02",D2492)),"ราชพฤกษ",ISNUMBER(SEARCH("CP03",D2492)),"บางใหญ่",ISNUMBER(SEARCH("CP04",D2492)),"บางบอน",OR(ISNUMBER(SEARCH("CP",D2492)),ISNUMBER(SEARCH("BTC",#REF!))),"340",TRUE,"")</f>
        <v/>
      </c>
    </row>
    <row r="2493" spans="1:7" x14ac:dyDescent="0.2">
      <c r="A2493">
        <v>2155017</v>
      </c>
      <c r="B2493" t="s">
        <v>10519</v>
      </c>
      <c r="C2493" t="s">
        <v>8530</v>
      </c>
      <c r="D2493" t="s">
        <v>10445</v>
      </c>
      <c r="E2493" t="s">
        <v>9484</v>
      </c>
      <c r="F2493">
        <v>30</v>
      </c>
      <c r="G2493" t="str" cm="1">
        <f t="array" ref="G2493">_xlfn.IFS(ISNUMBER(SEARCH("CP02",D2493)),"ราชพฤกษ",ISNUMBER(SEARCH("CP03",D2493)),"บางใหญ่",ISNUMBER(SEARCH("CP04",D2493)),"บางบอน",OR(ISNUMBER(SEARCH("CP",D2493)),ISNUMBER(SEARCH("BTC",#REF!))),"340",TRUE,"")</f>
        <v/>
      </c>
    </row>
    <row r="2494" spans="1:7" x14ac:dyDescent="0.2">
      <c r="A2494">
        <v>2155017</v>
      </c>
      <c r="B2494" t="s">
        <v>10519</v>
      </c>
      <c r="C2494" t="s">
        <v>8530</v>
      </c>
      <c r="D2494" t="s">
        <v>10132</v>
      </c>
      <c r="E2494" t="s">
        <v>9484</v>
      </c>
      <c r="F2494">
        <v>3</v>
      </c>
      <c r="G2494" t="str" cm="1">
        <f t="array" ref="G2494">_xlfn.IFS(ISNUMBER(SEARCH("CP02",D2494)),"ราชพฤกษ",ISNUMBER(SEARCH("CP03",D2494)),"บางใหญ่",ISNUMBER(SEARCH("CP04",D2494)),"บางบอน",OR(ISNUMBER(SEARCH("CP",D2494)),ISNUMBER(SEARCH("BTC",#REF!))),"340",TRUE,"")</f>
        <v/>
      </c>
    </row>
    <row r="2495" spans="1:7" x14ac:dyDescent="0.2">
      <c r="A2495">
        <v>2155018</v>
      </c>
      <c r="B2495" t="s">
        <v>10520</v>
      </c>
      <c r="C2495" t="s">
        <v>8530</v>
      </c>
      <c r="D2495" t="s">
        <v>10132</v>
      </c>
      <c r="E2495" t="s">
        <v>9484</v>
      </c>
      <c r="F2495">
        <v>4</v>
      </c>
      <c r="G2495" t="str" cm="1">
        <f t="array" ref="G2495">_xlfn.IFS(ISNUMBER(SEARCH("CP02",D2495)),"ราชพฤกษ",ISNUMBER(SEARCH("CP03",D2495)),"บางใหญ่",ISNUMBER(SEARCH("CP04",D2495)),"บางบอน",OR(ISNUMBER(SEARCH("CP",D2495)),ISNUMBER(SEARCH("BTC",#REF!))),"340",TRUE,"")</f>
        <v/>
      </c>
    </row>
    <row r="2496" spans="1:7" x14ac:dyDescent="0.2">
      <c r="A2496">
        <v>2155018</v>
      </c>
      <c r="B2496" t="s">
        <v>10520</v>
      </c>
      <c r="C2496" t="s">
        <v>8516</v>
      </c>
      <c r="D2496" t="s">
        <v>10167</v>
      </c>
      <c r="E2496" t="s">
        <v>9484</v>
      </c>
      <c r="F2496">
        <v>3</v>
      </c>
      <c r="G2496" t="str" cm="1">
        <f t="array" ref="G2496">_xlfn.IFS(ISNUMBER(SEARCH("CP02",D2496)),"ราชพฤกษ",ISNUMBER(SEARCH("CP03",D2496)),"บางใหญ่",ISNUMBER(SEARCH("CP04",D2496)),"บางบอน",OR(ISNUMBER(SEARCH("CP",D2496)),ISNUMBER(SEARCH("BTC",#REF!))),"340",TRUE,"")</f>
        <v>ราชพฤกษ</v>
      </c>
    </row>
    <row r="2497" spans="1:7" x14ac:dyDescent="0.2">
      <c r="A2497">
        <v>2155516</v>
      </c>
      <c r="B2497" t="s">
        <v>10521</v>
      </c>
      <c r="C2497" t="s">
        <v>8530</v>
      </c>
      <c r="D2497" t="s">
        <v>10445</v>
      </c>
      <c r="E2497" t="s">
        <v>9484</v>
      </c>
      <c r="F2497">
        <v>27</v>
      </c>
      <c r="G2497" t="str" cm="1">
        <f t="array" ref="G2497">_xlfn.IFS(ISNUMBER(SEARCH("CP02",D2497)),"ราชพฤกษ",ISNUMBER(SEARCH("CP03",D2497)),"บางใหญ่",ISNUMBER(SEARCH("CP04",D2497)),"บางบอน",OR(ISNUMBER(SEARCH("CP",D2497)),ISNUMBER(SEARCH("BTC",#REF!))),"340",TRUE,"")</f>
        <v/>
      </c>
    </row>
    <row r="2498" spans="1:7" x14ac:dyDescent="0.2">
      <c r="A2498">
        <v>2155516</v>
      </c>
      <c r="B2498" t="s">
        <v>10521</v>
      </c>
      <c r="C2498" t="s">
        <v>8530</v>
      </c>
      <c r="D2498" t="s">
        <v>10132</v>
      </c>
      <c r="E2498" t="s">
        <v>9484</v>
      </c>
      <c r="F2498">
        <v>3</v>
      </c>
      <c r="G2498" t="str" cm="1">
        <f t="array" ref="G2498">_xlfn.IFS(ISNUMBER(SEARCH("CP02",D2498)),"ราชพฤกษ",ISNUMBER(SEARCH("CP03",D2498)),"บางใหญ่",ISNUMBER(SEARCH("CP04",D2498)),"บางบอน",OR(ISNUMBER(SEARCH("CP",D2498)),ISNUMBER(SEARCH("BTC",#REF!))),"340",TRUE,"")</f>
        <v/>
      </c>
    </row>
    <row r="2499" spans="1:7" x14ac:dyDescent="0.2">
      <c r="A2499">
        <v>2155517</v>
      </c>
      <c r="B2499" t="s">
        <v>10522</v>
      </c>
      <c r="C2499" t="s">
        <v>8530</v>
      </c>
      <c r="D2499" t="s">
        <v>10445</v>
      </c>
      <c r="E2499" t="s">
        <v>9484</v>
      </c>
      <c r="F2499">
        <v>38</v>
      </c>
      <c r="G2499" t="str" cm="1">
        <f t="array" ref="G2499">_xlfn.IFS(ISNUMBER(SEARCH("CP02",D2499)),"ราชพฤกษ",ISNUMBER(SEARCH("CP03",D2499)),"บางใหญ่",ISNUMBER(SEARCH("CP04",D2499)),"บางบอน",OR(ISNUMBER(SEARCH("CP",D2499)),ISNUMBER(SEARCH("BTC",#REF!))),"340",TRUE,"")</f>
        <v/>
      </c>
    </row>
    <row r="2500" spans="1:7" x14ac:dyDescent="0.2">
      <c r="A2500">
        <v>2155517</v>
      </c>
      <c r="B2500" t="s">
        <v>10522</v>
      </c>
      <c r="C2500" t="s">
        <v>8530</v>
      </c>
      <c r="D2500" t="s">
        <v>10132</v>
      </c>
      <c r="E2500" t="s">
        <v>9484</v>
      </c>
      <c r="F2500">
        <v>9</v>
      </c>
      <c r="G2500" t="str" cm="1">
        <f t="array" ref="G2500">_xlfn.IFS(ISNUMBER(SEARCH("CP02",D2500)),"ราชพฤกษ",ISNUMBER(SEARCH("CP03",D2500)),"บางใหญ่",ISNUMBER(SEARCH("CP04",D2500)),"บางบอน",OR(ISNUMBER(SEARCH("CP",D2500)),ISNUMBER(SEARCH("BTC",#REF!))),"340",TRUE,"")</f>
        <v/>
      </c>
    </row>
    <row r="2501" spans="1:7" x14ac:dyDescent="0.2">
      <c r="A2501">
        <v>2155518</v>
      </c>
      <c r="B2501" t="s">
        <v>10523</v>
      </c>
      <c r="C2501" t="s">
        <v>8530</v>
      </c>
      <c r="D2501" t="s">
        <v>10132</v>
      </c>
      <c r="E2501" t="s">
        <v>9484</v>
      </c>
      <c r="F2501">
        <v>1</v>
      </c>
      <c r="G2501" t="str" cm="1">
        <f t="array" ref="G2501">_xlfn.IFS(ISNUMBER(SEARCH("CP02",D2501)),"ราชพฤกษ",ISNUMBER(SEARCH("CP03",D2501)),"บางใหญ่",ISNUMBER(SEARCH("CP04",D2501)),"บางบอน",OR(ISNUMBER(SEARCH("CP",D2501)),ISNUMBER(SEARCH("BTC",#REF!))),"340",TRUE,"")</f>
        <v/>
      </c>
    </row>
    <row r="2502" spans="1:7" x14ac:dyDescent="0.2">
      <c r="A2502">
        <v>2155518</v>
      </c>
      <c r="B2502" t="s">
        <v>10523</v>
      </c>
      <c r="C2502" t="s">
        <v>8519</v>
      </c>
      <c r="D2502" t="s">
        <v>10461</v>
      </c>
      <c r="E2502" t="s">
        <v>9484</v>
      </c>
      <c r="F2502">
        <v>4</v>
      </c>
      <c r="G2502" t="str" cm="1">
        <f t="array" ref="G2502">_xlfn.IFS(ISNUMBER(SEARCH("CP02",D2502)),"ราชพฤกษ",ISNUMBER(SEARCH("CP03",D2502)),"บางใหญ่",ISNUMBER(SEARCH("CP04",D2502)),"บางบอน",OR(ISNUMBER(SEARCH("CP",D2502)),ISNUMBER(SEARCH("BTC",#REF!))),"340",TRUE,"")</f>
        <v>บางบอน</v>
      </c>
    </row>
    <row r="2503" spans="1:7" x14ac:dyDescent="0.2">
      <c r="A2503">
        <v>2156016</v>
      </c>
      <c r="B2503" t="s">
        <v>10524</v>
      </c>
      <c r="C2503" t="s">
        <v>8530</v>
      </c>
      <c r="D2503" t="s">
        <v>10445</v>
      </c>
      <c r="E2503" t="s">
        <v>9484</v>
      </c>
      <c r="F2503">
        <v>37</v>
      </c>
      <c r="G2503" t="str" cm="1">
        <f t="array" ref="G2503">_xlfn.IFS(ISNUMBER(SEARCH("CP02",D2503)),"ราชพฤกษ",ISNUMBER(SEARCH("CP03",D2503)),"บางใหญ่",ISNUMBER(SEARCH("CP04",D2503)),"บางบอน",OR(ISNUMBER(SEARCH("CP",D2503)),ISNUMBER(SEARCH("BTC",#REF!))),"340",TRUE,"")</f>
        <v/>
      </c>
    </row>
    <row r="2504" spans="1:7" x14ac:dyDescent="0.2">
      <c r="A2504">
        <v>2156016</v>
      </c>
      <c r="B2504" t="s">
        <v>10524</v>
      </c>
      <c r="C2504" t="s">
        <v>8530</v>
      </c>
      <c r="D2504" t="s">
        <v>10132</v>
      </c>
      <c r="E2504" t="s">
        <v>9484</v>
      </c>
      <c r="F2504">
        <v>7</v>
      </c>
      <c r="G2504" t="str" cm="1">
        <f t="array" ref="G2504">_xlfn.IFS(ISNUMBER(SEARCH("CP02",D2504)),"ราชพฤกษ",ISNUMBER(SEARCH("CP03",D2504)),"บางใหญ่",ISNUMBER(SEARCH("CP04",D2504)),"บางบอน",OR(ISNUMBER(SEARCH("CP",D2504)),ISNUMBER(SEARCH("BTC",#REF!))),"340",TRUE,"")</f>
        <v/>
      </c>
    </row>
    <row r="2505" spans="1:7" x14ac:dyDescent="0.2">
      <c r="A2505">
        <v>2156017</v>
      </c>
      <c r="B2505" t="s">
        <v>10525</v>
      </c>
      <c r="C2505" t="s">
        <v>8530</v>
      </c>
      <c r="D2505" t="s">
        <v>10445</v>
      </c>
      <c r="E2505" t="s">
        <v>9484</v>
      </c>
      <c r="F2505">
        <v>19</v>
      </c>
      <c r="G2505" t="str" cm="1">
        <f t="array" ref="G2505">_xlfn.IFS(ISNUMBER(SEARCH("CP02",D2505)),"ราชพฤกษ",ISNUMBER(SEARCH("CP03",D2505)),"บางใหญ่",ISNUMBER(SEARCH("CP04",D2505)),"บางบอน",OR(ISNUMBER(SEARCH("CP",D2505)),ISNUMBER(SEARCH("BTC",#REF!))),"340",TRUE,"")</f>
        <v/>
      </c>
    </row>
    <row r="2506" spans="1:7" x14ac:dyDescent="0.2">
      <c r="A2506">
        <v>2156017</v>
      </c>
      <c r="B2506" t="s">
        <v>10525</v>
      </c>
      <c r="C2506" t="s">
        <v>8530</v>
      </c>
      <c r="D2506" t="s">
        <v>10132</v>
      </c>
      <c r="E2506" t="s">
        <v>9484</v>
      </c>
      <c r="F2506">
        <v>9</v>
      </c>
      <c r="G2506" t="str" cm="1">
        <f t="array" ref="G2506">_xlfn.IFS(ISNUMBER(SEARCH("CP02",D2506)),"ราชพฤกษ",ISNUMBER(SEARCH("CP03",D2506)),"บางใหญ่",ISNUMBER(SEARCH("CP04",D2506)),"บางบอน",OR(ISNUMBER(SEARCH("CP",D2506)),ISNUMBER(SEARCH("BTC",#REF!))),"340",TRUE,"")</f>
        <v/>
      </c>
    </row>
    <row r="2507" spans="1:7" x14ac:dyDescent="0.2">
      <c r="A2507">
        <v>2156515</v>
      </c>
      <c r="B2507" t="s">
        <v>10526</v>
      </c>
      <c r="C2507" t="s">
        <v>8530</v>
      </c>
      <c r="D2507" t="s">
        <v>10445</v>
      </c>
      <c r="E2507" t="s">
        <v>9484</v>
      </c>
      <c r="F2507">
        <v>4</v>
      </c>
      <c r="G2507" t="str" cm="1">
        <f t="array" ref="G2507">_xlfn.IFS(ISNUMBER(SEARCH("CP02",D2507)),"ราชพฤกษ",ISNUMBER(SEARCH("CP03",D2507)),"บางใหญ่",ISNUMBER(SEARCH("CP04",D2507)),"บางบอน",OR(ISNUMBER(SEARCH("CP",D2507)),ISNUMBER(SEARCH("BTC",#REF!))),"340",TRUE,"")</f>
        <v/>
      </c>
    </row>
    <row r="2508" spans="1:7" x14ac:dyDescent="0.2">
      <c r="A2508">
        <v>2156515</v>
      </c>
      <c r="B2508" t="s">
        <v>10526</v>
      </c>
      <c r="C2508" t="s">
        <v>8530</v>
      </c>
      <c r="D2508" t="s">
        <v>10132</v>
      </c>
      <c r="E2508" t="s">
        <v>9484</v>
      </c>
      <c r="F2508">
        <v>4</v>
      </c>
      <c r="G2508" t="str" cm="1">
        <f t="array" ref="G2508">_xlfn.IFS(ISNUMBER(SEARCH("CP02",D2508)),"ราชพฤกษ",ISNUMBER(SEARCH("CP03",D2508)),"บางใหญ่",ISNUMBER(SEARCH("CP04",D2508)),"บางบอน",OR(ISNUMBER(SEARCH("CP",D2508)),ISNUMBER(SEARCH("BTC",#REF!))),"340",TRUE,"")</f>
        <v/>
      </c>
    </row>
    <row r="2509" spans="1:7" x14ac:dyDescent="0.2">
      <c r="A2509">
        <v>2156516</v>
      </c>
      <c r="B2509" t="s">
        <v>10527</v>
      </c>
      <c r="C2509" t="s">
        <v>8530</v>
      </c>
      <c r="D2509" t="s">
        <v>10445</v>
      </c>
      <c r="E2509" t="s">
        <v>9484</v>
      </c>
      <c r="F2509">
        <v>18</v>
      </c>
      <c r="G2509" t="str" cm="1">
        <f t="array" ref="G2509">_xlfn.IFS(ISNUMBER(SEARCH("CP02",D2509)),"ราชพฤกษ",ISNUMBER(SEARCH("CP03",D2509)),"บางใหญ่",ISNUMBER(SEARCH("CP04",D2509)),"บางบอน",OR(ISNUMBER(SEARCH("CP",D2509)),ISNUMBER(SEARCH("BTC",#REF!))),"340",TRUE,"")</f>
        <v/>
      </c>
    </row>
    <row r="2510" spans="1:7" x14ac:dyDescent="0.2">
      <c r="A2510">
        <v>2156516</v>
      </c>
      <c r="B2510" t="s">
        <v>10527</v>
      </c>
      <c r="C2510" t="s">
        <v>8530</v>
      </c>
      <c r="D2510" t="s">
        <v>10132</v>
      </c>
      <c r="E2510" t="s">
        <v>9484</v>
      </c>
      <c r="F2510">
        <v>15</v>
      </c>
      <c r="G2510" t="str" cm="1">
        <f t="array" ref="G2510">_xlfn.IFS(ISNUMBER(SEARCH("CP02",D2510)),"ราชพฤกษ",ISNUMBER(SEARCH("CP03",D2510)),"บางใหญ่",ISNUMBER(SEARCH("CP04",D2510)),"บางบอน",OR(ISNUMBER(SEARCH("CP",D2510)),ISNUMBER(SEARCH("BTC",#REF!))),"340",TRUE,"")</f>
        <v/>
      </c>
    </row>
    <row r="2511" spans="1:7" x14ac:dyDescent="0.2">
      <c r="A2511">
        <v>2156516</v>
      </c>
      <c r="B2511" t="s">
        <v>10527</v>
      </c>
      <c r="C2511" t="s">
        <v>8520</v>
      </c>
      <c r="D2511" t="s">
        <v>10166</v>
      </c>
      <c r="E2511" t="s">
        <v>9484</v>
      </c>
      <c r="F2511">
        <v>1</v>
      </c>
      <c r="G2511" t="str" cm="1">
        <f t="array" ref="G2511">_xlfn.IFS(ISNUMBER(SEARCH("CP02",D2511)),"ราชพฤกษ",ISNUMBER(SEARCH("CP03",D2511)),"บางใหญ่",ISNUMBER(SEARCH("CP04",D2511)),"บางบอน",OR(ISNUMBER(SEARCH("CP",D2511)),ISNUMBER(SEARCH("BTC",#REF!))),"340",TRUE,"")</f>
        <v>340</v>
      </c>
    </row>
    <row r="2512" spans="1:7" x14ac:dyDescent="0.2">
      <c r="A2512">
        <v>2157015</v>
      </c>
      <c r="B2512" t="s">
        <v>10528</v>
      </c>
      <c r="C2512" t="s">
        <v>8530</v>
      </c>
      <c r="D2512" t="s">
        <v>10445</v>
      </c>
      <c r="E2512" t="s">
        <v>9484</v>
      </c>
      <c r="F2512">
        <v>37</v>
      </c>
      <c r="G2512" t="str" cm="1">
        <f t="array" ref="G2512">_xlfn.IFS(ISNUMBER(SEARCH("CP02",D2512)),"ราชพฤกษ",ISNUMBER(SEARCH("CP03",D2512)),"บางใหญ่",ISNUMBER(SEARCH("CP04",D2512)),"บางบอน",OR(ISNUMBER(SEARCH("CP",D2512)),ISNUMBER(SEARCH("BTC",#REF!))),"340",TRUE,"")</f>
        <v/>
      </c>
    </row>
    <row r="2513" spans="1:7" x14ac:dyDescent="0.2">
      <c r="A2513">
        <v>2157015</v>
      </c>
      <c r="B2513" t="s">
        <v>10528</v>
      </c>
      <c r="C2513" t="s">
        <v>8530</v>
      </c>
      <c r="D2513" t="s">
        <v>10132</v>
      </c>
      <c r="E2513" t="s">
        <v>9484</v>
      </c>
      <c r="F2513">
        <v>43</v>
      </c>
      <c r="G2513" t="str" cm="1">
        <f t="array" ref="G2513">_xlfn.IFS(ISNUMBER(SEARCH("CP02",D2513)),"ราชพฤกษ",ISNUMBER(SEARCH("CP03",D2513)),"บางใหญ่",ISNUMBER(SEARCH("CP04",D2513)),"บางบอน",OR(ISNUMBER(SEARCH("CP",D2513)),ISNUMBER(SEARCH("BTC",#REF!))),"340",TRUE,"")</f>
        <v/>
      </c>
    </row>
    <row r="2514" spans="1:7" x14ac:dyDescent="0.2">
      <c r="A2514">
        <v>2157015</v>
      </c>
      <c r="B2514" t="s">
        <v>10528</v>
      </c>
      <c r="C2514" t="s">
        <v>8530</v>
      </c>
      <c r="D2514" t="s">
        <v>10529</v>
      </c>
      <c r="E2514" t="s">
        <v>9484</v>
      </c>
      <c r="F2514">
        <v>1</v>
      </c>
      <c r="G2514" t="str" cm="1">
        <f t="array" ref="G2514">_xlfn.IFS(ISNUMBER(SEARCH("CP02",D2514)),"ราชพฤกษ",ISNUMBER(SEARCH("CP03",D2514)),"บางใหญ่",ISNUMBER(SEARCH("CP04",D2514)),"บางบอน",OR(ISNUMBER(SEARCH("CP",D2514)),ISNUMBER(SEARCH("BTC",#REF!))),"340",TRUE,"")</f>
        <v/>
      </c>
    </row>
    <row r="2515" spans="1:7" x14ac:dyDescent="0.2">
      <c r="A2515">
        <v>2157015</v>
      </c>
      <c r="B2515" t="s">
        <v>10528</v>
      </c>
      <c r="C2515" t="s">
        <v>8520</v>
      </c>
      <c r="D2515" t="s">
        <v>10166</v>
      </c>
      <c r="E2515" t="s">
        <v>9484</v>
      </c>
      <c r="F2515">
        <v>18</v>
      </c>
      <c r="G2515" t="str" cm="1">
        <f t="array" ref="G2515">_xlfn.IFS(ISNUMBER(SEARCH("CP02",D2515)),"ราชพฤกษ",ISNUMBER(SEARCH("CP03",D2515)),"บางใหญ่",ISNUMBER(SEARCH("CP04",D2515)),"บางบอน",OR(ISNUMBER(SEARCH("CP",D2515)),ISNUMBER(SEARCH("BTC",#REF!))),"340",TRUE,"")</f>
        <v>340</v>
      </c>
    </row>
    <row r="2516" spans="1:7" x14ac:dyDescent="0.2">
      <c r="A2516">
        <v>2157016</v>
      </c>
      <c r="B2516" t="s">
        <v>10530</v>
      </c>
      <c r="C2516" t="s">
        <v>8530</v>
      </c>
      <c r="D2516" t="s">
        <v>10132</v>
      </c>
      <c r="E2516" t="s">
        <v>9484</v>
      </c>
      <c r="F2516">
        <v>19</v>
      </c>
      <c r="G2516" t="str" cm="1">
        <f t="array" ref="G2516">_xlfn.IFS(ISNUMBER(SEARCH("CP02",D2516)),"ราชพฤกษ",ISNUMBER(SEARCH("CP03",D2516)),"บางใหญ่",ISNUMBER(SEARCH("CP04",D2516)),"บางบอน",OR(ISNUMBER(SEARCH("CP",D2516)),ISNUMBER(SEARCH("BTC",#REF!))),"340",TRUE,"")</f>
        <v/>
      </c>
    </row>
    <row r="2517" spans="1:7" x14ac:dyDescent="0.2">
      <c r="A2517">
        <v>2157016</v>
      </c>
      <c r="B2517" t="s">
        <v>10530</v>
      </c>
      <c r="C2517" t="s">
        <v>8520</v>
      </c>
      <c r="D2517" t="s">
        <v>10166</v>
      </c>
      <c r="E2517" t="s">
        <v>9484</v>
      </c>
      <c r="F2517">
        <v>6</v>
      </c>
      <c r="G2517" t="str" cm="1">
        <f t="array" ref="G2517">_xlfn.IFS(ISNUMBER(SEARCH("CP02",D2517)),"ราชพฤกษ",ISNUMBER(SEARCH("CP03",D2517)),"บางใหญ่",ISNUMBER(SEARCH("CP04",D2517)),"บางบอน",OR(ISNUMBER(SEARCH("CP",D2517)),ISNUMBER(SEARCH("BTC",#REF!))),"340",TRUE,"")</f>
        <v>340</v>
      </c>
    </row>
    <row r="2518" spans="1:7" x14ac:dyDescent="0.2">
      <c r="A2518">
        <v>2254018</v>
      </c>
      <c r="B2518" t="s">
        <v>10531</v>
      </c>
      <c r="C2518" t="s">
        <v>8530</v>
      </c>
      <c r="D2518" t="s">
        <v>10445</v>
      </c>
      <c r="E2518" t="s">
        <v>9484</v>
      </c>
      <c r="F2518">
        <v>3</v>
      </c>
      <c r="G2518" t="str" cm="1">
        <f t="array" ref="G2518">_xlfn.IFS(ISNUMBER(SEARCH("CP02",D2518)),"ราชพฤกษ",ISNUMBER(SEARCH("CP03",D2518)),"บางใหญ่",ISNUMBER(SEARCH("CP04",D2518)),"บางบอน",OR(ISNUMBER(SEARCH("CP",D2518)),ISNUMBER(SEARCH("BTC",#REF!))),"340",TRUE,"")</f>
        <v/>
      </c>
    </row>
    <row r="2519" spans="1:7" x14ac:dyDescent="0.2">
      <c r="A2519">
        <v>2254018</v>
      </c>
      <c r="B2519" t="s">
        <v>10531</v>
      </c>
      <c r="C2519" t="s">
        <v>8530</v>
      </c>
      <c r="D2519" t="s">
        <v>10132</v>
      </c>
      <c r="E2519" t="s">
        <v>9484</v>
      </c>
      <c r="F2519">
        <v>4</v>
      </c>
      <c r="G2519" t="str" cm="1">
        <f t="array" ref="G2519">_xlfn.IFS(ISNUMBER(SEARCH("CP02",D2519)),"ราชพฤกษ",ISNUMBER(SEARCH("CP03",D2519)),"บางใหญ่",ISNUMBER(SEARCH("CP04",D2519)),"บางบอน",OR(ISNUMBER(SEARCH("CP",D2519)),ISNUMBER(SEARCH("BTC",#REF!))),"340",TRUE,"")</f>
        <v/>
      </c>
    </row>
    <row r="2520" spans="1:7" x14ac:dyDescent="0.2">
      <c r="A2520">
        <v>2254018</v>
      </c>
      <c r="B2520" t="s">
        <v>10531</v>
      </c>
      <c r="C2520" t="s">
        <v>8519</v>
      </c>
      <c r="D2520" t="s">
        <v>10461</v>
      </c>
      <c r="E2520" t="s">
        <v>9484</v>
      </c>
      <c r="F2520">
        <v>4</v>
      </c>
      <c r="G2520" t="str" cm="1">
        <f t="array" ref="G2520">_xlfn.IFS(ISNUMBER(SEARCH("CP02",D2520)),"ราชพฤกษ",ISNUMBER(SEARCH("CP03",D2520)),"บางใหญ่",ISNUMBER(SEARCH("CP04",D2520)),"บางบอน",OR(ISNUMBER(SEARCH("CP",D2520)),ISNUMBER(SEARCH("BTC",#REF!))),"340",TRUE,"")</f>
        <v>บางบอน</v>
      </c>
    </row>
    <row r="2521" spans="1:7" x14ac:dyDescent="0.2">
      <c r="A2521">
        <v>2254019</v>
      </c>
      <c r="B2521" t="s">
        <v>10532</v>
      </c>
      <c r="C2521" t="s">
        <v>8530</v>
      </c>
      <c r="D2521" t="s">
        <v>10445</v>
      </c>
      <c r="E2521" t="s">
        <v>9484</v>
      </c>
      <c r="F2521">
        <v>3</v>
      </c>
      <c r="G2521" t="str" cm="1">
        <f t="array" ref="G2521">_xlfn.IFS(ISNUMBER(SEARCH("CP02",D2521)),"ราชพฤกษ",ISNUMBER(SEARCH("CP03",D2521)),"บางใหญ่",ISNUMBER(SEARCH("CP04",D2521)),"บางบอน",OR(ISNUMBER(SEARCH("CP",D2521)),ISNUMBER(SEARCH("BTC",#REF!))),"340",TRUE,"")</f>
        <v/>
      </c>
    </row>
    <row r="2522" spans="1:7" x14ac:dyDescent="0.2">
      <c r="A2522">
        <v>2254517</v>
      </c>
      <c r="B2522" t="s">
        <v>10533</v>
      </c>
      <c r="C2522" t="s">
        <v>8530</v>
      </c>
      <c r="D2522" t="s">
        <v>10445</v>
      </c>
      <c r="E2522" t="s">
        <v>9484</v>
      </c>
      <c r="F2522">
        <v>4</v>
      </c>
      <c r="G2522" t="str" cm="1">
        <f t="array" ref="G2522">_xlfn.IFS(ISNUMBER(SEARCH("CP02",D2522)),"ราชพฤกษ",ISNUMBER(SEARCH("CP03",D2522)),"บางใหญ่",ISNUMBER(SEARCH("CP04",D2522)),"บางบอน",OR(ISNUMBER(SEARCH("CP",D2522)),ISNUMBER(SEARCH("BTC",#REF!))),"340",TRUE,"")</f>
        <v/>
      </c>
    </row>
    <row r="2523" spans="1:7" x14ac:dyDescent="0.2">
      <c r="A2523">
        <v>2254517</v>
      </c>
      <c r="B2523" t="s">
        <v>10533</v>
      </c>
      <c r="C2523" t="s">
        <v>8516</v>
      </c>
      <c r="D2523" t="s">
        <v>10167</v>
      </c>
      <c r="E2523" t="s">
        <v>9484</v>
      </c>
      <c r="F2523">
        <v>1</v>
      </c>
      <c r="G2523" t="str" cm="1">
        <f t="array" ref="G2523">_xlfn.IFS(ISNUMBER(SEARCH("CP02",D2523)),"ราชพฤกษ",ISNUMBER(SEARCH("CP03",D2523)),"บางใหญ่",ISNUMBER(SEARCH("CP04",D2523)),"บางบอน",OR(ISNUMBER(SEARCH("CP",D2523)),ISNUMBER(SEARCH("BTC",#REF!))),"340",TRUE,"")</f>
        <v>ราชพฤกษ</v>
      </c>
    </row>
    <row r="2524" spans="1:7" x14ac:dyDescent="0.2">
      <c r="A2524">
        <v>2254518</v>
      </c>
      <c r="B2524" t="s">
        <v>10534</v>
      </c>
      <c r="C2524" t="s">
        <v>8530</v>
      </c>
      <c r="D2524" t="s">
        <v>10445</v>
      </c>
      <c r="E2524" t="s">
        <v>9484</v>
      </c>
      <c r="F2524">
        <v>16</v>
      </c>
      <c r="G2524" t="str" cm="1">
        <f t="array" ref="G2524">_xlfn.IFS(ISNUMBER(SEARCH("CP02",D2524)),"ราชพฤกษ",ISNUMBER(SEARCH("CP03",D2524)),"บางใหญ่",ISNUMBER(SEARCH("CP04",D2524)),"บางบอน",OR(ISNUMBER(SEARCH("CP",D2524)),ISNUMBER(SEARCH("BTC",#REF!))),"340",TRUE,"")</f>
        <v/>
      </c>
    </row>
    <row r="2525" spans="1:7" x14ac:dyDescent="0.2">
      <c r="A2525">
        <v>2254518</v>
      </c>
      <c r="B2525" t="s">
        <v>10534</v>
      </c>
      <c r="C2525" t="s">
        <v>8530</v>
      </c>
      <c r="D2525" t="s">
        <v>10132</v>
      </c>
      <c r="E2525" t="s">
        <v>9484</v>
      </c>
      <c r="F2525">
        <v>1</v>
      </c>
      <c r="G2525" t="str" cm="1">
        <f t="array" ref="G2525">_xlfn.IFS(ISNUMBER(SEARCH("CP02",D2525)),"ราชพฤกษ",ISNUMBER(SEARCH("CP03",D2525)),"บางใหญ่",ISNUMBER(SEARCH("CP04",D2525)),"บางบอน",OR(ISNUMBER(SEARCH("CP",D2525)),ISNUMBER(SEARCH("BTC",#REF!))),"340",TRUE,"")</f>
        <v/>
      </c>
    </row>
    <row r="2526" spans="1:7" x14ac:dyDescent="0.2">
      <c r="A2526">
        <v>2254518</v>
      </c>
      <c r="B2526" t="s">
        <v>10534</v>
      </c>
      <c r="C2526" t="s">
        <v>8516</v>
      </c>
      <c r="D2526" t="s">
        <v>10167</v>
      </c>
      <c r="E2526" t="s">
        <v>9484</v>
      </c>
      <c r="F2526">
        <v>2</v>
      </c>
      <c r="G2526" t="str" cm="1">
        <f t="array" ref="G2526">_xlfn.IFS(ISNUMBER(SEARCH("CP02",D2526)),"ราชพฤกษ",ISNUMBER(SEARCH("CP03",D2526)),"บางใหญ่",ISNUMBER(SEARCH("CP04",D2526)),"บางบอน",OR(ISNUMBER(SEARCH("CP",D2526)),ISNUMBER(SEARCH("BTC",#REF!))),"340",TRUE,"")</f>
        <v>ราชพฤกษ</v>
      </c>
    </row>
    <row r="2527" spans="1:7" x14ac:dyDescent="0.2">
      <c r="A2527">
        <v>2254519</v>
      </c>
      <c r="B2527" t="s">
        <v>10535</v>
      </c>
      <c r="C2527" t="s">
        <v>8516</v>
      </c>
      <c r="D2527" t="s">
        <v>10167</v>
      </c>
      <c r="E2527" t="s">
        <v>9484</v>
      </c>
      <c r="F2527">
        <v>4</v>
      </c>
      <c r="G2527" t="str" cm="1">
        <f t="array" ref="G2527">_xlfn.IFS(ISNUMBER(SEARCH("CP02",D2527)),"ราชพฤกษ",ISNUMBER(SEARCH("CP03",D2527)),"บางใหญ่",ISNUMBER(SEARCH("CP04",D2527)),"บางบอน",OR(ISNUMBER(SEARCH("CP",D2527)),ISNUMBER(SEARCH("BTC",#REF!))),"340",TRUE,"")</f>
        <v>ราชพฤกษ</v>
      </c>
    </row>
    <row r="2528" spans="1:7" x14ac:dyDescent="0.2">
      <c r="A2528">
        <v>2255017</v>
      </c>
      <c r="B2528" t="s">
        <v>10536</v>
      </c>
      <c r="C2528" t="s">
        <v>8530</v>
      </c>
      <c r="D2528" t="s">
        <v>10445</v>
      </c>
      <c r="E2528" t="s">
        <v>9484</v>
      </c>
      <c r="F2528">
        <v>17</v>
      </c>
      <c r="G2528" t="str" cm="1">
        <f t="array" ref="G2528">_xlfn.IFS(ISNUMBER(SEARCH("CP02",D2528)),"ราชพฤกษ",ISNUMBER(SEARCH("CP03",D2528)),"บางใหญ่",ISNUMBER(SEARCH("CP04",D2528)),"บางบอน",OR(ISNUMBER(SEARCH("CP",D2528)),ISNUMBER(SEARCH("BTC",#REF!))),"340",TRUE,"")</f>
        <v/>
      </c>
    </row>
    <row r="2529" spans="1:7" x14ac:dyDescent="0.2">
      <c r="A2529">
        <v>2255017</v>
      </c>
      <c r="B2529" t="s">
        <v>10536</v>
      </c>
      <c r="C2529" t="s">
        <v>8530</v>
      </c>
      <c r="D2529" t="s">
        <v>10132</v>
      </c>
      <c r="E2529" t="s">
        <v>9484</v>
      </c>
      <c r="F2529">
        <v>2</v>
      </c>
      <c r="G2529" t="str" cm="1">
        <f t="array" ref="G2529">_xlfn.IFS(ISNUMBER(SEARCH("CP02",D2529)),"ราชพฤกษ",ISNUMBER(SEARCH("CP03",D2529)),"บางใหญ่",ISNUMBER(SEARCH("CP04",D2529)),"บางบอน",OR(ISNUMBER(SEARCH("CP",D2529)),ISNUMBER(SEARCH("BTC",#REF!))),"340",TRUE,"")</f>
        <v/>
      </c>
    </row>
    <row r="2530" spans="1:7" x14ac:dyDescent="0.2">
      <c r="A2530">
        <v>2255018</v>
      </c>
      <c r="B2530" t="s">
        <v>10537</v>
      </c>
      <c r="C2530" t="s">
        <v>8520</v>
      </c>
      <c r="D2530" t="s">
        <v>10166</v>
      </c>
      <c r="E2530" t="s">
        <v>9484</v>
      </c>
      <c r="F2530">
        <v>1</v>
      </c>
      <c r="G2530" t="str" cm="1">
        <f t="array" ref="G2530">_xlfn.IFS(ISNUMBER(SEARCH("CP02",D2530)),"ราชพฤกษ",ISNUMBER(SEARCH("CP03",D2530)),"บางใหญ่",ISNUMBER(SEARCH("CP04",D2530)),"บางบอน",OR(ISNUMBER(SEARCH("CP",D2530)),ISNUMBER(SEARCH("BTC",#REF!))),"340",TRUE,"")</f>
        <v>340</v>
      </c>
    </row>
    <row r="2531" spans="1:7" x14ac:dyDescent="0.2">
      <c r="A2531">
        <v>2255517</v>
      </c>
      <c r="B2531" t="s">
        <v>10538</v>
      </c>
      <c r="C2531" t="s">
        <v>8530</v>
      </c>
      <c r="D2531" t="s">
        <v>10445</v>
      </c>
      <c r="E2531" t="s">
        <v>9484</v>
      </c>
      <c r="F2531">
        <v>37</v>
      </c>
      <c r="G2531" t="str" cm="1">
        <f t="array" ref="G2531">_xlfn.IFS(ISNUMBER(SEARCH("CP02",D2531)),"ราชพฤกษ",ISNUMBER(SEARCH("CP03",D2531)),"บางใหญ่",ISNUMBER(SEARCH("CP04",D2531)),"บางบอน",OR(ISNUMBER(SEARCH("CP",D2531)),ISNUMBER(SEARCH("BTC",#REF!))),"340",TRUE,"")</f>
        <v/>
      </c>
    </row>
    <row r="2532" spans="1:7" x14ac:dyDescent="0.2">
      <c r="A2532">
        <v>2255517</v>
      </c>
      <c r="B2532" t="s">
        <v>10538</v>
      </c>
      <c r="C2532" t="s">
        <v>8520</v>
      </c>
      <c r="D2532" t="s">
        <v>10166</v>
      </c>
      <c r="E2532" t="s">
        <v>9484</v>
      </c>
      <c r="F2532">
        <v>3</v>
      </c>
      <c r="G2532" t="str" cm="1">
        <f t="array" ref="G2532">_xlfn.IFS(ISNUMBER(SEARCH("CP02",D2532)),"ราชพฤกษ",ISNUMBER(SEARCH("CP03",D2532)),"บางใหญ่",ISNUMBER(SEARCH("CP04",D2532)),"บางบอน",OR(ISNUMBER(SEARCH("CP",D2532)),ISNUMBER(SEARCH("BTC",#REF!))),"340",TRUE,"")</f>
        <v>340</v>
      </c>
    </row>
    <row r="2533" spans="1:7" x14ac:dyDescent="0.2">
      <c r="A2533">
        <v>2255517</v>
      </c>
      <c r="B2533" t="s">
        <v>10538</v>
      </c>
      <c r="C2533" t="s">
        <v>8519</v>
      </c>
      <c r="D2533" t="s">
        <v>10461</v>
      </c>
      <c r="E2533" t="s">
        <v>9484</v>
      </c>
      <c r="F2533">
        <v>4</v>
      </c>
      <c r="G2533" t="str" cm="1">
        <f t="array" ref="G2533">_xlfn.IFS(ISNUMBER(SEARCH("CP02",D2533)),"ราชพฤกษ",ISNUMBER(SEARCH("CP03",D2533)),"บางใหญ่",ISNUMBER(SEARCH("CP04",D2533)),"บางบอน",OR(ISNUMBER(SEARCH("CP",D2533)),ISNUMBER(SEARCH("BTC",#REF!))),"340",TRUE,"")</f>
        <v>บางบอน</v>
      </c>
    </row>
    <row r="2534" spans="1:7" x14ac:dyDescent="0.2">
      <c r="A2534">
        <v>2255518</v>
      </c>
      <c r="B2534" t="s">
        <v>10539</v>
      </c>
      <c r="C2534" t="s">
        <v>8530</v>
      </c>
      <c r="D2534" t="s">
        <v>10132</v>
      </c>
      <c r="E2534" t="s">
        <v>9484</v>
      </c>
      <c r="F2534">
        <v>4</v>
      </c>
      <c r="G2534" t="str" cm="1">
        <f t="array" ref="G2534">_xlfn.IFS(ISNUMBER(SEARCH("CP02",D2534)),"ราชพฤกษ",ISNUMBER(SEARCH("CP03",D2534)),"บางใหญ่",ISNUMBER(SEARCH("CP04",D2534)),"บางบอน",OR(ISNUMBER(SEARCH("CP",D2534)),ISNUMBER(SEARCH("BTC",#REF!))),"340",TRUE,"")</f>
        <v/>
      </c>
    </row>
    <row r="2535" spans="1:7" x14ac:dyDescent="0.2">
      <c r="A2535">
        <v>2255518</v>
      </c>
      <c r="B2535" t="s">
        <v>10539</v>
      </c>
      <c r="C2535" t="s">
        <v>8520</v>
      </c>
      <c r="D2535" t="s">
        <v>10166</v>
      </c>
      <c r="E2535" t="s">
        <v>9484</v>
      </c>
      <c r="F2535">
        <v>4</v>
      </c>
      <c r="G2535" t="str" cm="1">
        <f t="array" ref="G2535">_xlfn.IFS(ISNUMBER(SEARCH("CP02",D2535)),"ราชพฤกษ",ISNUMBER(SEARCH("CP03",D2535)),"บางใหญ่",ISNUMBER(SEARCH("CP04",D2535)),"บางบอน",OR(ISNUMBER(SEARCH("CP",D2535)),ISNUMBER(SEARCH("BTC",#REF!))),"340",TRUE,"")</f>
        <v>340</v>
      </c>
    </row>
    <row r="2536" spans="1:7" x14ac:dyDescent="0.2">
      <c r="A2536">
        <v>2255519</v>
      </c>
      <c r="B2536" t="s">
        <v>10540</v>
      </c>
      <c r="C2536" t="s">
        <v>8530</v>
      </c>
      <c r="D2536" t="s">
        <v>10445</v>
      </c>
      <c r="E2536" t="s">
        <v>9484</v>
      </c>
      <c r="F2536">
        <v>4</v>
      </c>
      <c r="G2536" t="str" cm="1">
        <f t="array" ref="G2536">_xlfn.IFS(ISNUMBER(SEARCH("CP02",D2536)),"ราชพฤกษ",ISNUMBER(SEARCH("CP03",D2536)),"บางใหญ่",ISNUMBER(SEARCH("CP04",D2536)),"บางบอน",OR(ISNUMBER(SEARCH("CP",D2536)),ISNUMBER(SEARCH("BTC",#REF!))),"340",TRUE,"")</f>
        <v/>
      </c>
    </row>
    <row r="2537" spans="1:7" x14ac:dyDescent="0.2">
      <c r="A2537">
        <v>2255519</v>
      </c>
      <c r="B2537" t="s">
        <v>10540</v>
      </c>
      <c r="C2537" t="s">
        <v>8520</v>
      </c>
      <c r="D2537" t="s">
        <v>10166</v>
      </c>
      <c r="E2537" t="s">
        <v>9484</v>
      </c>
      <c r="F2537">
        <v>4</v>
      </c>
      <c r="G2537" t="str" cm="1">
        <f t="array" ref="G2537">_xlfn.IFS(ISNUMBER(SEARCH("CP02",D2537)),"ราชพฤกษ",ISNUMBER(SEARCH("CP03",D2537)),"บางใหญ่",ISNUMBER(SEARCH("CP04",D2537)),"บางบอน",OR(ISNUMBER(SEARCH("CP",D2537)),ISNUMBER(SEARCH("BTC",#REF!))),"340",TRUE,"")</f>
        <v>340</v>
      </c>
    </row>
    <row r="2538" spans="1:7" x14ac:dyDescent="0.2">
      <c r="A2538">
        <v>2256516</v>
      </c>
      <c r="B2538" t="s">
        <v>10541</v>
      </c>
      <c r="C2538" t="s">
        <v>8530</v>
      </c>
      <c r="D2538" t="s">
        <v>10132</v>
      </c>
      <c r="E2538" t="s">
        <v>9484</v>
      </c>
      <c r="F2538">
        <v>2</v>
      </c>
      <c r="G2538" t="str" cm="1">
        <f t="array" ref="G2538">_xlfn.IFS(ISNUMBER(SEARCH("CP02",D2538)),"ราชพฤกษ",ISNUMBER(SEARCH("CP03",D2538)),"บางใหญ่",ISNUMBER(SEARCH("CP04",D2538)),"บางบอน",OR(ISNUMBER(SEARCH("CP",D2538)),ISNUMBER(SEARCH("BTC",#REF!))),"340",TRUE,"")</f>
        <v/>
      </c>
    </row>
    <row r="2539" spans="1:7" x14ac:dyDescent="0.2">
      <c r="A2539">
        <v>2256517</v>
      </c>
      <c r="B2539" t="s">
        <v>10542</v>
      </c>
      <c r="C2539" t="s">
        <v>8530</v>
      </c>
      <c r="D2539" t="s">
        <v>10445</v>
      </c>
      <c r="E2539" t="s">
        <v>9484</v>
      </c>
      <c r="F2539">
        <v>19</v>
      </c>
      <c r="G2539" t="str" cm="1">
        <f t="array" ref="G2539">_xlfn.IFS(ISNUMBER(SEARCH("CP02",D2539)),"ราชพฤกษ",ISNUMBER(SEARCH("CP03",D2539)),"บางใหญ่",ISNUMBER(SEARCH("CP04",D2539)),"บางบอน",OR(ISNUMBER(SEARCH("CP",D2539)),ISNUMBER(SEARCH("BTC",#REF!))),"340",TRUE,"")</f>
        <v/>
      </c>
    </row>
    <row r="2540" spans="1:7" x14ac:dyDescent="0.2">
      <c r="A2540">
        <v>2256517</v>
      </c>
      <c r="B2540" t="s">
        <v>10542</v>
      </c>
      <c r="C2540" t="s">
        <v>8530</v>
      </c>
      <c r="D2540" t="s">
        <v>10132</v>
      </c>
      <c r="E2540" t="s">
        <v>9484</v>
      </c>
      <c r="F2540">
        <v>2</v>
      </c>
      <c r="G2540" t="str" cm="1">
        <f t="array" ref="G2540">_xlfn.IFS(ISNUMBER(SEARCH("CP02",D2540)),"ราชพฤกษ",ISNUMBER(SEARCH("CP03",D2540)),"บางใหญ่",ISNUMBER(SEARCH("CP04",D2540)),"บางบอน",OR(ISNUMBER(SEARCH("CP",D2540)),ISNUMBER(SEARCH("BTC",#REF!))),"340",TRUE,"")</f>
        <v/>
      </c>
    </row>
    <row r="2541" spans="1:7" x14ac:dyDescent="0.2">
      <c r="A2541">
        <v>2257015</v>
      </c>
      <c r="B2541" t="s">
        <v>10543</v>
      </c>
      <c r="C2541" t="s">
        <v>8530</v>
      </c>
      <c r="D2541" t="s">
        <v>10445</v>
      </c>
      <c r="E2541" t="s">
        <v>9484</v>
      </c>
      <c r="F2541">
        <v>5</v>
      </c>
      <c r="G2541" t="str" cm="1">
        <f t="array" ref="G2541">_xlfn.IFS(ISNUMBER(SEARCH("CP02",D2541)),"ราชพฤกษ",ISNUMBER(SEARCH("CP03",D2541)),"บางใหญ่",ISNUMBER(SEARCH("CP04",D2541)),"บางบอน",OR(ISNUMBER(SEARCH("CP",D2541)),ISNUMBER(SEARCH("BTC",#REF!))),"340",TRUE,"")</f>
        <v/>
      </c>
    </row>
    <row r="2542" spans="1:7" x14ac:dyDescent="0.2">
      <c r="A2542">
        <v>2257514</v>
      </c>
      <c r="B2542" t="s">
        <v>10544</v>
      </c>
      <c r="C2542" t="s">
        <v>8530</v>
      </c>
      <c r="D2542" t="s">
        <v>10545</v>
      </c>
      <c r="E2542" t="s">
        <v>9484</v>
      </c>
      <c r="F2542">
        <v>1</v>
      </c>
      <c r="G2542" t="str" cm="1">
        <f t="array" ref="G2542">_xlfn.IFS(ISNUMBER(SEARCH("CP02",D2542)),"ราชพฤกษ",ISNUMBER(SEARCH("CP03",D2542)),"บางใหญ่",ISNUMBER(SEARCH("CP04",D2542)),"บางบอน",OR(ISNUMBER(SEARCH("CP",D2542)),ISNUMBER(SEARCH("BTC",#REF!))),"340",TRUE,"")</f>
        <v/>
      </c>
    </row>
    <row r="2543" spans="1:7" x14ac:dyDescent="0.2">
      <c r="A2543">
        <v>2257514</v>
      </c>
      <c r="B2543" t="s">
        <v>10544</v>
      </c>
      <c r="C2543" t="s">
        <v>8530</v>
      </c>
      <c r="D2543" t="s">
        <v>10132</v>
      </c>
      <c r="E2543" t="s">
        <v>9484</v>
      </c>
      <c r="F2543">
        <v>23</v>
      </c>
      <c r="G2543" t="str" cm="1">
        <f t="array" ref="G2543">_xlfn.IFS(ISNUMBER(SEARCH("CP02",D2543)),"ราชพฤกษ",ISNUMBER(SEARCH("CP03",D2543)),"บางใหญ่",ISNUMBER(SEARCH("CP04",D2543)),"บางบอน",OR(ISNUMBER(SEARCH("CP",D2543)),ISNUMBER(SEARCH("BTC",#REF!))),"340",TRUE,"")</f>
        <v/>
      </c>
    </row>
    <row r="2544" spans="1:7" x14ac:dyDescent="0.2">
      <c r="A2544">
        <v>2257515</v>
      </c>
      <c r="B2544" t="s">
        <v>10546</v>
      </c>
      <c r="C2544" t="s">
        <v>8530</v>
      </c>
      <c r="D2544" t="s">
        <v>10445</v>
      </c>
      <c r="E2544" t="s">
        <v>9484</v>
      </c>
      <c r="F2544">
        <v>1</v>
      </c>
      <c r="G2544" t="str" cm="1">
        <f t="array" ref="G2544">_xlfn.IFS(ISNUMBER(SEARCH("CP02",D2544)),"ราชพฤกษ",ISNUMBER(SEARCH("CP03",D2544)),"บางใหญ่",ISNUMBER(SEARCH("CP04",D2544)),"บางบอน",OR(ISNUMBER(SEARCH("CP",D2544)),ISNUMBER(SEARCH("BTC",#REF!))),"340",TRUE,"")</f>
        <v/>
      </c>
    </row>
    <row r="2545" spans="1:7" x14ac:dyDescent="0.2">
      <c r="A2545">
        <v>2257515</v>
      </c>
      <c r="B2545" t="s">
        <v>10546</v>
      </c>
      <c r="C2545" t="s">
        <v>8530</v>
      </c>
      <c r="D2545" t="s">
        <v>10132</v>
      </c>
      <c r="E2545" t="s">
        <v>9484</v>
      </c>
      <c r="F2545">
        <v>39</v>
      </c>
      <c r="G2545" t="str" cm="1">
        <f t="array" ref="G2545">_xlfn.IFS(ISNUMBER(SEARCH("CP02",D2545)),"ราชพฤกษ",ISNUMBER(SEARCH("CP03",D2545)),"บางใหญ่",ISNUMBER(SEARCH("CP04",D2545)),"บางบอน",OR(ISNUMBER(SEARCH("CP",D2545)),ISNUMBER(SEARCH("BTC",#REF!))),"340",TRUE,"")</f>
        <v/>
      </c>
    </row>
    <row r="2546" spans="1:7" x14ac:dyDescent="0.2">
      <c r="A2546">
        <v>2257515</v>
      </c>
      <c r="B2546" t="s">
        <v>10546</v>
      </c>
      <c r="C2546" t="s">
        <v>8520</v>
      </c>
      <c r="D2546" t="s">
        <v>10166</v>
      </c>
      <c r="E2546" t="s">
        <v>9484</v>
      </c>
      <c r="F2546">
        <v>11</v>
      </c>
      <c r="G2546" t="str" cm="1">
        <f t="array" ref="G2546">_xlfn.IFS(ISNUMBER(SEARCH("CP02",D2546)),"ราชพฤกษ",ISNUMBER(SEARCH("CP03",D2546)),"บางใหญ่",ISNUMBER(SEARCH("CP04",D2546)),"บางบอน",OR(ISNUMBER(SEARCH("CP",D2546)),ISNUMBER(SEARCH("BTC",#REF!))),"340",TRUE,"")</f>
        <v>340</v>
      </c>
    </row>
    <row r="2547" spans="1:7" x14ac:dyDescent="0.2">
      <c r="A2547">
        <v>2257515</v>
      </c>
      <c r="B2547" t="s">
        <v>10546</v>
      </c>
      <c r="C2547" t="s">
        <v>8516</v>
      </c>
      <c r="D2547" t="s">
        <v>10167</v>
      </c>
      <c r="E2547" t="s">
        <v>9484</v>
      </c>
      <c r="F2547">
        <v>2</v>
      </c>
      <c r="G2547" t="str" cm="1">
        <f t="array" ref="G2547">_xlfn.IFS(ISNUMBER(SEARCH("CP02",D2547)),"ราชพฤกษ",ISNUMBER(SEARCH("CP03",D2547)),"บางใหญ่",ISNUMBER(SEARCH("CP04",D2547)),"บางบอน",OR(ISNUMBER(SEARCH("CP",D2547)),ISNUMBER(SEARCH("BTC",#REF!))),"340",TRUE,"")</f>
        <v>ราชพฤกษ</v>
      </c>
    </row>
    <row r="2548" spans="1:7" x14ac:dyDescent="0.2">
      <c r="A2548">
        <v>2257515</v>
      </c>
      <c r="B2548" t="s">
        <v>10546</v>
      </c>
      <c r="C2548" t="s">
        <v>8519</v>
      </c>
      <c r="D2548" t="s">
        <v>10461</v>
      </c>
      <c r="E2548" t="s">
        <v>9484</v>
      </c>
      <c r="F2548">
        <v>6</v>
      </c>
      <c r="G2548" t="str" cm="1">
        <f t="array" ref="G2548">_xlfn.IFS(ISNUMBER(SEARCH("CP02",D2548)),"ราชพฤกษ",ISNUMBER(SEARCH("CP03",D2548)),"บางใหญ่",ISNUMBER(SEARCH("CP04",D2548)),"บางบอน",OR(ISNUMBER(SEARCH("CP",D2548)),ISNUMBER(SEARCH("BTC",#REF!))),"340",TRUE,"")</f>
        <v>บางบอน</v>
      </c>
    </row>
    <row r="2549" spans="1:7" x14ac:dyDescent="0.2">
      <c r="A2549">
        <v>2354018</v>
      </c>
      <c r="B2549" t="s">
        <v>10547</v>
      </c>
      <c r="C2549" t="s">
        <v>8530</v>
      </c>
      <c r="D2549" t="s">
        <v>10132</v>
      </c>
      <c r="E2549" t="s">
        <v>9484</v>
      </c>
      <c r="F2549">
        <v>6</v>
      </c>
      <c r="G2549" t="str" cm="1">
        <f t="array" ref="G2549">_xlfn.IFS(ISNUMBER(SEARCH("CP02",D2549)),"ราชพฤกษ",ISNUMBER(SEARCH("CP03",D2549)),"บางใหญ่",ISNUMBER(SEARCH("CP04",D2549)),"บางบอน",OR(ISNUMBER(SEARCH("CP",D2549)),ISNUMBER(SEARCH("BTC",#REF!))),"340",TRUE,"")</f>
        <v/>
      </c>
    </row>
    <row r="2550" spans="1:7" x14ac:dyDescent="0.2">
      <c r="A2550">
        <v>2354518</v>
      </c>
      <c r="B2550" t="s">
        <v>10548</v>
      </c>
      <c r="C2550" t="s">
        <v>8530</v>
      </c>
      <c r="D2550" t="s">
        <v>10445</v>
      </c>
      <c r="E2550" t="s">
        <v>9484</v>
      </c>
      <c r="F2550">
        <v>23</v>
      </c>
      <c r="G2550" t="str" cm="1">
        <f t="array" ref="G2550">_xlfn.IFS(ISNUMBER(SEARCH("CP02",D2550)),"ราชพฤกษ",ISNUMBER(SEARCH("CP03",D2550)),"บางใหญ่",ISNUMBER(SEARCH("CP04",D2550)),"บางบอน",OR(ISNUMBER(SEARCH("CP",D2550)),ISNUMBER(SEARCH("BTC",#REF!))),"340",TRUE,"")</f>
        <v/>
      </c>
    </row>
    <row r="2551" spans="1:7" x14ac:dyDescent="0.2">
      <c r="A2551">
        <v>2354518</v>
      </c>
      <c r="B2551" t="s">
        <v>10548</v>
      </c>
      <c r="C2551" t="s">
        <v>8530</v>
      </c>
      <c r="D2551" t="s">
        <v>10132</v>
      </c>
      <c r="E2551" t="s">
        <v>9484</v>
      </c>
      <c r="F2551">
        <v>1</v>
      </c>
      <c r="G2551" t="str" cm="1">
        <f t="array" ref="G2551">_xlfn.IFS(ISNUMBER(SEARCH("CP02",D2551)),"ราชพฤกษ",ISNUMBER(SEARCH("CP03",D2551)),"บางใหญ่",ISNUMBER(SEARCH("CP04",D2551)),"บางบอน",OR(ISNUMBER(SEARCH("CP",D2551)),ISNUMBER(SEARCH("BTC",#REF!))),"340",TRUE,"")</f>
        <v/>
      </c>
    </row>
    <row r="2552" spans="1:7" x14ac:dyDescent="0.2">
      <c r="A2552">
        <v>2354519</v>
      </c>
      <c r="B2552" t="s">
        <v>10549</v>
      </c>
      <c r="C2552" t="s">
        <v>8530</v>
      </c>
      <c r="D2552" t="s">
        <v>10132</v>
      </c>
      <c r="E2552" t="s">
        <v>9484</v>
      </c>
      <c r="F2552">
        <v>4</v>
      </c>
      <c r="G2552" t="str" cm="1">
        <f t="array" ref="G2552">_xlfn.IFS(ISNUMBER(SEARCH("CP02",D2552)),"ราชพฤกษ",ISNUMBER(SEARCH("CP03",D2552)),"บางใหญ่",ISNUMBER(SEARCH("CP04",D2552)),"บางบอน",OR(ISNUMBER(SEARCH("CP",D2552)),ISNUMBER(SEARCH("BTC",#REF!))),"340",TRUE,"")</f>
        <v/>
      </c>
    </row>
    <row r="2553" spans="1:7" x14ac:dyDescent="0.2">
      <c r="A2553">
        <v>2355018</v>
      </c>
      <c r="B2553" t="s">
        <v>10550</v>
      </c>
      <c r="C2553" t="s">
        <v>8530</v>
      </c>
      <c r="D2553" t="s">
        <v>10445</v>
      </c>
      <c r="E2553" t="s">
        <v>9484</v>
      </c>
      <c r="F2553">
        <v>6</v>
      </c>
      <c r="G2553" t="str" cm="1">
        <f t="array" ref="G2553">_xlfn.IFS(ISNUMBER(SEARCH("CP02",D2553)),"ราชพฤกษ",ISNUMBER(SEARCH("CP03",D2553)),"บางใหญ่",ISNUMBER(SEARCH("CP04",D2553)),"บางบอน",OR(ISNUMBER(SEARCH("CP",D2553)),ISNUMBER(SEARCH("BTC",#REF!))),"340",TRUE,"")</f>
        <v/>
      </c>
    </row>
    <row r="2554" spans="1:7" x14ac:dyDescent="0.2">
      <c r="A2554">
        <v>2355018</v>
      </c>
      <c r="B2554" t="s">
        <v>10550</v>
      </c>
      <c r="C2554" t="s">
        <v>8530</v>
      </c>
      <c r="D2554" t="s">
        <v>10132</v>
      </c>
      <c r="E2554" t="s">
        <v>9484</v>
      </c>
      <c r="F2554">
        <v>3</v>
      </c>
      <c r="G2554" t="str" cm="1">
        <f t="array" ref="G2554">_xlfn.IFS(ISNUMBER(SEARCH("CP02",D2554)),"ราชพฤกษ",ISNUMBER(SEARCH("CP03",D2554)),"บางใหญ่",ISNUMBER(SEARCH("CP04",D2554)),"บางบอน",OR(ISNUMBER(SEARCH("CP",D2554)),ISNUMBER(SEARCH("BTC",#REF!))),"340",TRUE,"")</f>
        <v/>
      </c>
    </row>
    <row r="2555" spans="1:7" x14ac:dyDescent="0.2">
      <c r="A2555">
        <v>2355018</v>
      </c>
      <c r="B2555" t="s">
        <v>10550</v>
      </c>
      <c r="C2555" t="s">
        <v>8519</v>
      </c>
      <c r="D2555" t="s">
        <v>10461</v>
      </c>
      <c r="E2555" t="s">
        <v>9484</v>
      </c>
      <c r="F2555">
        <v>4</v>
      </c>
      <c r="G2555" t="str" cm="1">
        <f t="array" ref="G2555">_xlfn.IFS(ISNUMBER(SEARCH("CP02",D2555)),"ราชพฤกษ",ISNUMBER(SEARCH("CP03",D2555)),"บางใหญ่",ISNUMBER(SEARCH("CP04",D2555)),"บางบอน",OR(ISNUMBER(SEARCH("CP",D2555)),ISNUMBER(SEARCH("BTC",#REF!))),"340",TRUE,"")</f>
        <v>บางบอน</v>
      </c>
    </row>
    <row r="2556" spans="1:7" x14ac:dyDescent="0.2">
      <c r="A2556">
        <v>2355019</v>
      </c>
      <c r="B2556" t="s">
        <v>10551</v>
      </c>
      <c r="C2556" t="s">
        <v>8530</v>
      </c>
      <c r="D2556" t="s">
        <v>10132</v>
      </c>
      <c r="E2556" t="s">
        <v>9484</v>
      </c>
      <c r="F2556">
        <v>6</v>
      </c>
      <c r="G2556" t="str" cm="1">
        <f t="array" ref="G2556">_xlfn.IFS(ISNUMBER(SEARCH("CP02",D2556)),"ราชพฤกษ",ISNUMBER(SEARCH("CP03",D2556)),"บางใหญ่",ISNUMBER(SEARCH("CP04",D2556)),"บางบอน",OR(ISNUMBER(SEARCH("CP",D2556)),ISNUMBER(SEARCH("BTC",#REF!))),"340",TRUE,"")</f>
        <v/>
      </c>
    </row>
    <row r="2557" spans="1:7" x14ac:dyDescent="0.2">
      <c r="A2557">
        <v>2355517</v>
      </c>
      <c r="B2557" t="s">
        <v>10552</v>
      </c>
      <c r="C2557" t="s">
        <v>8530</v>
      </c>
      <c r="D2557" t="s">
        <v>10132</v>
      </c>
      <c r="E2557" t="s">
        <v>9484</v>
      </c>
      <c r="F2557">
        <v>5</v>
      </c>
      <c r="G2557" t="str" cm="1">
        <f t="array" ref="G2557">_xlfn.IFS(ISNUMBER(SEARCH("CP02",D2557)),"ราชพฤกษ",ISNUMBER(SEARCH("CP03",D2557)),"บางใหญ่",ISNUMBER(SEARCH("CP04",D2557)),"บางบอน",OR(ISNUMBER(SEARCH("CP",D2557)),ISNUMBER(SEARCH("BTC",#REF!))),"340",TRUE,"")</f>
        <v/>
      </c>
    </row>
    <row r="2558" spans="1:7" x14ac:dyDescent="0.2">
      <c r="A2558">
        <v>2355519</v>
      </c>
      <c r="B2558" t="s">
        <v>10553</v>
      </c>
      <c r="C2558" t="s">
        <v>8530</v>
      </c>
      <c r="D2558" t="s">
        <v>10445</v>
      </c>
      <c r="E2558" t="s">
        <v>9484</v>
      </c>
      <c r="F2558">
        <v>7</v>
      </c>
      <c r="G2558" t="str" cm="1">
        <f t="array" ref="G2558">_xlfn.IFS(ISNUMBER(SEARCH("CP02",D2558)),"ราชพฤกษ",ISNUMBER(SEARCH("CP03",D2558)),"บางใหญ่",ISNUMBER(SEARCH("CP04",D2558)),"บางบอน",OR(ISNUMBER(SEARCH("CP",D2558)),ISNUMBER(SEARCH("BTC",#REF!))),"340",TRUE,"")</f>
        <v/>
      </c>
    </row>
    <row r="2559" spans="1:7" x14ac:dyDescent="0.2">
      <c r="A2559">
        <v>2355519</v>
      </c>
      <c r="B2559" t="s">
        <v>10553</v>
      </c>
      <c r="C2559" t="s">
        <v>8530</v>
      </c>
      <c r="D2559" t="s">
        <v>10132</v>
      </c>
      <c r="E2559" t="s">
        <v>9484</v>
      </c>
      <c r="F2559">
        <v>13</v>
      </c>
      <c r="G2559" t="str" cm="1">
        <f t="array" ref="G2559">_xlfn.IFS(ISNUMBER(SEARCH("CP02",D2559)),"ราชพฤกษ",ISNUMBER(SEARCH("CP03",D2559)),"บางใหญ่",ISNUMBER(SEARCH("CP04",D2559)),"บางบอน",OR(ISNUMBER(SEARCH("CP",D2559)),ISNUMBER(SEARCH("BTC",#REF!))),"340",TRUE,"")</f>
        <v/>
      </c>
    </row>
    <row r="2560" spans="1:7" x14ac:dyDescent="0.2">
      <c r="A2560">
        <v>2355520</v>
      </c>
      <c r="B2560" t="s">
        <v>10554</v>
      </c>
      <c r="C2560" t="s">
        <v>8530</v>
      </c>
      <c r="D2560" t="s">
        <v>10132</v>
      </c>
      <c r="E2560" t="s">
        <v>9484</v>
      </c>
      <c r="F2560">
        <v>4</v>
      </c>
      <c r="G2560" t="str" cm="1">
        <f t="array" ref="G2560">_xlfn.IFS(ISNUMBER(SEARCH("CP02",D2560)),"ราชพฤกษ",ISNUMBER(SEARCH("CP03",D2560)),"บางใหญ่",ISNUMBER(SEARCH("CP04",D2560)),"บางบอน",OR(ISNUMBER(SEARCH("CP",D2560)),ISNUMBER(SEARCH("BTC",#REF!))),"340",TRUE,"")</f>
        <v/>
      </c>
    </row>
    <row r="2561" spans="1:7" x14ac:dyDescent="0.2">
      <c r="A2561">
        <v>2356017</v>
      </c>
      <c r="B2561" t="s">
        <v>10555</v>
      </c>
      <c r="C2561" t="s">
        <v>8530</v>
      </c>
      <c r="D2561" t="s">
        <v>10445</v>
      </c>
      <c r="E2561" t="s">
        <v>9484</v>
      </c>
      <c r="F2561">
        <v>4</v>
      </c>
      <c r="G2561" t="str" cm="1">
        <f t="array" ref="G2561">_xlfn.IFS(ISNUMBER(SEARCH("CP02",D2561)),"ราชพฤกษ",ISNUMBER(SEARCH("CP03",D2561)),"บางใหญ่",ISNUMBER(SEARCH("CP04",D2561)),"บางบอน",OR(ISNUMBER(SEARCH("CP",D2561)),ISNUMBER(SEARCH("BTC",#REF!))),"340",TRUE,"")</f>
        <v/>
      </c>
    </row>
    <row r="2562" spans="1:7" x14ac:dyDescent="0.2">
      <c r="A2562">
        <v>2356018</v>
      </c>
      <c r="B2562" t="s">
        <v>10556</v>
      </c>
      <c r="C2562" t="s">
        <v>8530</v>
      </c>
      <c r="D2562" t="s">
        <v>10445</v>
      </c>
      <c r="E2562" t="s">
        <v>9484</v>
      </c>
      <c r="F2562">
        <v>3</v>
      </c>
      <c r="G2562" t="str" cm="1">
        <f t="array" ref="G2562">_xlfn.IFS(ISNUMBER(SEARCH("CP02",D2562)),"ราชพฤกษ",ISNUMBER(SEARCH("CP03",D2562)),"บางใหญ่",ISNUMBER(SEARCH("CP04",D2562)),"บางบอน",OR(ISNUMBER(SEARCH("CP",D2562)),ISNUMBER(SEARCH("BTC",#REF!))),"340",TRUE,"")</f>
        <v/>
      </c>
    </row>
    <row r="2563" spans="1:7" x14ac:dyDescent="0.2">
      <c r="A2563">
        <v>2356018</v>
      </c>
      <c r="B2563" t="s">
        <v>10556</v>
      </c>
      <c r="C2563" t="s">
        <v>8530</v>
      </c>
      <c r="D2563" t="s">
        <v>10132</v>
      </c>
      <c r="E2563" t="s">
        <v>9484</v>
      </c>
      <c r="F2563">
        <v>10</v>
      </c>
      <c r="G2563" t="str" cm="1">
        <f t="array" ref="G2563">_xlfn.IFS(ISNUMBER(SEARCH("CP02",D2563)),"ราชพฤกษ",ISNUMBER(SEARCH("CP03",D2563)),"บางใหญ่",ISNUMBER(SEARCH("CP04",D2563)),"บางบอน",OR(ISNUMBER(SEARCH("CP",D2563)),ISNUMBER(SEARCH("BTC",#REF!))),"340",TRUE,"")</f>
        <v/>
      </c>
    </row>
    <row r="2564" spans="1:7" x14ac:dyDescent="0.2">
      <c r="A2564">
        <v>2356516</v>
      </c>
      <c r="B2564" t="s">
        <v>10557</v>
      </c>
      <c r="C2564" t="s">
        <v>8530</v>
      </c>
      <c r="D2564" t="s">
        <v>10132</v>
      </c>
      <c r="E2564" t="s">
        <v>9484</v>
      </c>
      <c r="F2564">
        <v>4</v>
      </c>
      <c r="G2564" t="str" cm="1">
        <f t="array" ref="G2564">_xlfn.IFS(ISNUMBER(SEARCH("CP02",D2564)),"ราชพฤกษ",ISNUMBER(SEARCH("CP03",D2564)),"บางใหญ่",ISNUMBER(SEARCH("CP04",D2564)),"บางบอน",OR(ISNUMBER(SEARCH("CP",D2564)),ISNUMBER(SEARCH("BTC",#REF!))),"340",TRUE,"")</f>
        <v/>
      </c>
    </row>
    <row r="2565" spans="1:7" x14ac:dyDescent="0.2">
      <c r="A2565">
        <v>2356517</v>
      </c>
      <c r="B2565" t="s">
        <v>10558</v>
      </c>
      <c r="C2565" t="s">
        <v>8530</v>
      </c>
      <c r="D2565" t="s">
        <v>10445</v>
      </c>
      <c r="E2565" t="s">
        <v>9484</v>
      </c>
      <c r="F2565">
        <v>1</v>
      </c>
      <c r="G2565" t="str" cm="1">
        <f t="array" ref="G2565">_xlfn.IFS(ISNUMBER(SEARCH("CP02",D2565)),"ราชพฤกษ",ISNUMBER(SEARCH("CP03",D2565)),"บางใหญ่",ISNUMBER(SEARCH("CP04",D2565)),"บางบอน",OR(ISNUMBER(SEARCH("CP",D2565)),ISNUMBER(SEARCH("BTC",#REF!))),"340",TRUE,"")</f>
        <v/>
      </c>
    </row>
    <row r="2566" spans="1:7" x14ac:dyDescent="0.2">
      <c r="A2566">
        <v>2357016</v>
      </c>
      <c r="B2566" t="s">
        <v>10559</v>
      </c>
      <c r="C2566" t="s">
        <v>8530</v>
      </c>
      <c r="D2566" t="s">
        <v>10445</v>
      </c>
      <c r="E2566" t="s">
        <v>9484</v>
      </c>
      <c r="F2566">
        <v>4</v>
      </c>
      <c r="G2566" t="str" cm="1">
        <f t="array" ref="G2566">_xlfn.IFS(ISNUMBER(SEARCH("CP02",D2566)),"ราชพฤกษ",ISNUMBER(SEARCH("CP03",D2566)),"บางใหญ่",ISNUMBER(SEARCH("CP04",D2566)),"บางบอน",OR(ISNUMBER(SEARCH("CP",D2566)),ISNUMBER(SEARCH("BTC",#REF!))),"340",TRUE,"")</f>
        <v/>
      </c>
    </row>
    <row r="2567" spans="1:7" x14ac:dyDescent="0.2">
      <c r="A2567">
        <v>2453519</v>
      </c>
      <c r="B2567" t="s">
        <v>10560</v>
      </c>
      <c r="C2567" t="s">
        <v>8530</v>
      </c>
      <c r="D2567" t="s">
        <v>10132</v>
      </c>
      <c r="E2567" t="s">
        <v>9484</v>
      </c>
      <c r="F2567">
        <v>4</v>
      </c>
      <c r="G2567" t="str" cm="1">
        <f t="array" ref="G2567">_xlfn.IFS(ISNUMBER(SEARCH("CP02",D2567)),"ราชพฤกษ",ISNUMBER(SEARCH("CP03",D2567)),"บางใหญ่",ISNUMBER(SEARCH("CP04",D2567)),"บางบอน",OR(ISNUMBER(SEARCH("CP",D2567)),ISNUMBER(SEARCH("BTC",#REF!))),"340",TRUE,"")</f>
        <v/>
      </c>
    </row>
    <row r="2568" spans="1:7" x14ac:dyDescent="0.2">
      <c r="A2568">
        <v>2453520</v>
      </c>
      <c r="B2568" t="s">
        <v>10561</v>
      </c>
      <c r="C2568" t="s">
        <v>8530</v>
      </c>
      <c r="D2568" t="s">
        <v>10132</v>
      </c>
      <c r="E2568" t="s">
        <v>9484</v>
      </c>
      <c r="F2568">
        <v>9</v>
      </c>
      <c r="G2568" t="str" cm="1">
        <f t="array" ref="G2568">_xlfn.IFS(ISNUMBER(SEARCH("CP02",D2568)),"ราชพฤกษ",ISNUMBER(SEARCH("CP03",D2568)),"บางใหญ่",ISNUMBER(SEARCH("CP04",D2568)),"บางบอน",OR(ISNUMBER(SEARCH("CP",D2568)),ISNUMBER(SEARCH("BTC",#REF!))),"340",TRUE,"")</f>
        <v/>
      </c>
    </row>
    <row r="2569" spans="1:7" x14ac:dyDescent="0.2">
      <c r="A2569">
        <v>2454017</v>
      </c>
      <c r="B2569" t="s">
        <v>10562</v>
      </c>
      <c r="C2569" t="s">
        <v>8530</v>
      </c>
      <c r="D2569" t="s">
        <v>10445</v>
      </c>
      <c r="E2569" t="s">
        <v>9484</v>
      </c>
      <c r="F2569">
        <v>2</v>
      </c>
      <c r="G2569" t="str" cm="1">
        <f t="array" ref="G2569">_xlfn.IFS(ISNUMBER(SEARCH("CP02",D2569)),"ราชพฤกษ",ISNUMBER(SEARCH("CP03",D2569)),"บางใหญ่",ISNUMBER(SEARCH("CP04",D2569)),"บางบอน",OR(ISNUMBER(SEARCH("CP",D2569)),ISNUMBER(SEARCH("BTC",#REF!))),"340",TRUE,"")</f>
        <v/>
      </c>
    </row>
    <row r="2570" spans="1:7" x14ac:dyDescent="0.2">
      <c r="A2570">
        <v>2454018</v>
      </c>
      <c r="B2570" t="s">
        <v>10563</v>
      </c>
      <c r="C2570" t="s">
        <v>8530</v>
      </c>
      <c r="D2570" t="s">
        <v>10445</v>
      </c>
      <c r="E2570" t="s">
        <v>9484</v>
      </c>
      <c r="F2570">
        <v>2</v>
      </c>
      <c r="G2570" t="str" cm="1">
        <f t="array" ref="G2570">_xlfn.IFS(ISNUMBER(SEARCH("CP02",D2570)),"ราชพฤกษ",ISNUMBER(SEARCH("CP03",D2570)),"บางใหญ่",ISNUMBER(SEARCH("CP04",D2570)),"บางบอน",OR(ISNUMBER(SEARCH("CP",D2570)),ISNUMBER(SEARCH("BTC",#REF!))),"340",TRUE,"")</f>
        <v/>
      </c>
    </row>
    <row r="2571" spans="1:7" x14ac:dyDescent="0.2">
      <c r="A2571">
        <v>2454018</v>
      </c>
      <c r="B2571" t="s">
        <v>10563</v>
      </c>
      <c r="C2571" t="s">
        <v>8530</v>
      </c>
      <c r="D2571" t="s">
        <v>10132</v>
      </c>
      <c r="E2571" t="s">
        <v>9484</v>
      </c>
      <c r="F2571">
        <v>4</v>
      </c>
      <c r="G2571" t="str" cm="1">
        <f t="array" ref="G2571">_xlfn.IFS(ISNUMBER(SEARCH("CP02",D2571)),"ราชพฤกษ",ISNUMBER(SEARCH("CP03",D2571)),"บางใหญ่",ISNUMBER(SEARCH("CP04",D2571)),"บางบอน",OR(ISNUMBER(SEARCH("CP",D2571)),ISNUMBER(SEARCH("BTC",#REF!))),"340",TRUE,"")</f>
        <v/>
      </c>
    </row>
    <row r="2572" spans="1:7" x14ac:dyDescent="0.2">
      <c r="A2572">
        <v>2454019</v>
      </c>
      <c r="B2572" t="s">
        <v>10564</v>
      </c>
      <c r="C2572" t="s">
        <v>8530</v>
      </c>
      <c r="D2572" t="s">
        <v>10445</v>
      </c>
      <c r="E2572" t="s">
        <v>9484</v>
      </c>
      <c r="F2572">
        <v>11</v>
      </c>
      <c r="G2572" t="str" cm="1">
        <f t="array" ref="G2572">_xlfn.IFS(ISNUMBER(SEARCH("CP02",D2572)),"ราชพฤกษ",ISNUMBER(SEARCH("CP03",D2572)),"บางใหญ่",ISNUMBER(SEARCH("CP04",D2572)),"บางบอน",OR(ISNUMBER(SEARCH("CP",D2572)),ISNUMBER(SEARCH("BTC",#REF!))),"340",TRUE,"")</f>
        <v/>
      </c>
    </row>
    <row r="2573" spans="1:7" x14ac:dyDescent="0.2">
      <c r="A2573">
        <v>2454019</v>
      </c>
      <c r="B2573" t="s">
        <v>10564</v>
      </c>
      <c r="C2573" t="s">
        <v>8530</v>
      </c>
      <c r="D2573" t="s">
        <v>10132</v>
      </c>
      <c r="E2573" t="s">
        <v>9484</v>
      </c>
      <c r="F2573">
        <v>8</v>
      </c>
      <c r="G2573" t="str" cm="1">
        <f t="array" ref="G2573">_xlfn.IFS(ISNUMBER(SEARCH("CP02",D2573)),"ราชพฤกษ",ISNUMBER(SEARCH("CP03",D2573)),"บางใหญ่",ISNUMBER(SEARCH("CP04",D2573)),"บางบอน",OR(ISNUMBER(SEARCH("CP",D2573)),ISNUMBER(SEARCH("BTC",#REF!))),"340",TRUE,"")</f>
        <v/>
      </c>
    </row>
    <row r="2574" spans="1:7" x14ac:dyDescent="0.2">
      <c r="A2574">
        <v>2454020</v>
      </c>
      <c r="B2574" t="s">
        <v>10565</v>
      </c>
      <c r="C2574" t="s">
        <v>8530</v>
      </c>
      <c r="D2574" t="s">
        <v>10132</v>
      </c>
      <c r="E2574" t="s">
        <v>9484</v>
      </c>
      <c r="F2574">
        <v>4</v>
      </c>
      <c r="G2574" t="str" cm="1">
        <f t="array" ref="G2574">_xlfn.IFS(ISNUMBER(SEARCH("CP02",D2574)),"ราชพฤกษ",ISNUMBER(SEARCH("CP03",D2574)),"บางใหญ่",ISNUMBER(SEARCH("CP04",D2574)),"บางบอน",OR(ISNUMBER(SEARCH("CP",D2574)),ISNUMBER(SEARCH("BTC",#REF!))),"340",TRUE,"")</f>
        <v/>
      </c>
    </row>
    <row r="2575" spans="1:7" x14ac:dyDescent="0.2">
      <c r="A2575">
        <v>2454517</v>
      </c>
      <c r="B2575" t="s">
        <v>10566</v>
      </c>
      <c r="C2575" t="s">
        <v>8530</v>
      </c>
      <c r="D2575" t="s">
        <v>10132</v>
      </c>
      <c r="E2575" t="s">
        <v>9484</v>
      </c>
      <c r="F2575">
        <v>3</v>
      </c>
      <c r="G2575" t="str" cm="1">
        <f t="array" ref="G2575">_xlfn.IFS(ISNUMBER(SEARCH("CP02",D2575)),"ราชพฤกษ",ISNUMBER(SEARCH("CP03",D2575)),"บางใหญ่",ISNUMBER(SEARCH("CP04",D2575)),"บางบอน",OR(ISNUMBER(SEARCH("CP",D2575)),ISNUMBER(SEARCH("BTC",#REF!))),"340",TRUE,"")</f>
        <v/>
      </c>
    </row>
    <row r="2576" spans="1:7" x14ac:dyDescent="0.2">
      <c r="A2576">
        <v>2454518</v>
      </c>
      <c r="B2576" t="s">
        <v>10567</v>
      </c>
      <c r="C2576" t="s">
        <v>8530</v>
      </c>
      <c r="D2576" t="s">
        <v>10445</v>
      </c>
      <c r="E2576" t="s">
        <v>9484</v>
      </c>
      <c r="F2576">
        <v>4</v>
      </c>
      <c r="G2576" t="str" cm="1">
        <f t="array" ref="G2576">_xlfn.IFS(ISNUMBER(SEARCH("CP02",D2576)),"ราชพฤกษ",ISNUMBER(SEARCH("CP03",D2576)),"บางใหญ่",ISNUMBER(SEARCH("CP04",D2576)),"บางบอน",OR(ISNUMBER(SEARCH("CP",D2576)),ISNUMBER(SEARCH("BTC",#REF!))),"340",TRUE,"")</f>
        <v/>
      </c>
    </row>
    <row r="2577" spans="1:7" x14ac:dyDescent="0.2">
      <c r="A2577">
        <v>2454518</v>
      </c>
      <c r="B2577" t="s">
        <v>10567</v>
      </c>
      <c r="C2577" t="s">
        <v>8530</v>
      </c>
      <c r="D2577" t="s">
        <v>10132</v>
      </c>
      <c r="E2577" t="s">
        <v>9484</v>
      </c>
      <c r="F2577">
        <v>1</v>
      </c>
      <c r="G2577" t="str" cm="1">
        <f t="array" ref="G2577">_xlfn.IFS(ISNUMBER(SEARCH("CP02",D2577)),"ราชพฤกษ",ISNUMBER(SEARCH("CP03",D2577)),"บางใหญ่",ISNUMBER(SEARCH("CP04",D2577)),"บางบอน",OR(ISNUMBER(SEARCH("CP",D2577)),ISNUMBER(SEARCH("BTC",#REF!))),"340",TRUE,"")</f>
        <v/>
      </c>
    </row>
    <row r="2578" spans="1:7" x14ac:dyDescent="0.2">
      <c r="A2578">
        <v>2454518</v>
      </c>
      <c r="B2578" t="s">
        <v>10567</v>
      </c>
      <c r="C2578" t="s">
        <v>8519</v>
      </c>
      <c r="D2578" t="s">
        <v>10461</v>
      </c>
      <c r="E2578" t="s">
        <v>9484</v>
      </c>
      <c r="F2578">
        <v>1</v>
      </c>
      <c r="G2578" t="str" cm="1">
        <f t="array" ref="G2578">_xlfn.IFS(ISNUMBER(SEARCH("CP02",D2578)),"ราชพฤกษ",ISNUMBER(SEARCH("CP03",D2578)),"บางใหญ่",ISNUMBER(SEARCH("CP04",D2578)),"บางบอน",OR(ISNUMBER(SEARCH("CP",D2578)),ISNUMBER(SEARCH("BTC",#REF!))),"340",TRUE,"")</f>
        <v>บางบอน</v>
      </c>
    </row>
    <row r="2579" spans="1:7" x14ac:dyDescent="0.2">
      <c r="A2579">
        <v>2454519</v>
      </c>
      <c r="B2579" t="s">
        <v>10568</v>
      </c>
      <c r="C2579" t="s">
        <v>8530</v>
      </c>
      <c r="D2579" t="s">
        <v>10132</v>
      </c>
      <c r="E2579" t="s">
        <v>9484</v>
      </c>
      <c r="F2579">
        <v>8</v>
      </c>
      <c r="G2579" t="str" cm="1">
        <f t="array" ref="G2579">_xlfn.IFS(ISNUMBER(SEARCH("CP02",D2579)),"ราชพฤกษ",ISNUMBER(SEARCH("CP03",D2579)),"บางใหญ่",ISNUMBER(SEARCH("CP04",D2579)),"บางบอน",OR(ISNUMBER(SEARCH("CP",D2579)),ISNUMBER(SEARCH("BTC",#REF!))),"340",TRUE,"")</f>
        <v/>
      </c>
    </row>
    <row r="2580" spans="1:7" x14ac:dyDescent="0.2">
      <c r="A2580">
        <v>2454520</v>
      </c>
      <c r="B2580" t="s">
        <v>10569</v>
      </c>
      <c r="C2580" t="s">
        <v>8530</v>
      </c>
      <c r="D2580" t="s">
        <v>10445</v>
      </c>
      <c r="E2580" t="s">
        <v>9484</v>
      </c>
      <c r="F2580">
        <v>4</v>
      </c>
      <c r="G2580" t="str" cm="1">
        <f t="array" ref="G2580">_xlfn.IFS(ISNUMBER(SEARCH("CP02",D2580)),"ราชพฤกษ",ISNUMBER(SEARCH("CP03",D2580)),"บางใหญ่",ISNUMBER(SEARCH("CP04",D2580)),"บางบอน",OR(ISNUMBER(SEARCH("CP",D2580)),ISNUMBER(SEARCH("BTC",#REF!))),"340",TRUE,"")</f>
        <v/>
      </c>
    </row>
    <row r="2581" spans="1:7" x14ac:dyDescent="0.2">
      <c r="A2581">
        <v>2454520</v>
      </c>
      <c r="B2581" t="s">
        <v>10569</v>
      </c>
      <c r="C2581" t="s">
        <v>8530</v>
      </c>
      <c r="D2581" t="s">
        <v>10132</v>
      </c>
      <c r="E2581" t="s">
        <v>9484</v>
      </c>
      <c r="F2581">
        <v>1</v>
      </c>
      <c r="G2581" t="str" cm="1">
        <f t="array" ref="G2581">_xlfn.IFS(ISNUMBER(SEARCH("CP02",D2581)),"ราชพฤกษ",ISNUMBER(SEARCH("CP03",D2581)),"บางใหญ่",ISNUMBER(SEARCH("CP04",D2581)),"บางบอน",OR(ISNUMBER(SEARCH("CP",D2581)),ISNUMBER(SEARCH("BTC",#REF!))),"340",TRUE,"")</f>
        <v/>
      </c>
    </row>
    <row r="2582" spans="1:7" x14ac:dyDescent="0.2">
      <c r="A2582">
        <v>2455018</v>
      </c>
      <c r="B2582" t="s">
        <v>10570</v>
      </c>
      <c r="C2582" t="s">
        <v>8530</v>
      </c>
      <c r="D2582" t="s">
        <v>10132</v>
      </c>
      <c r="E2582" t="s">
        <v>9484</v>
      </c>
      <c r="F2582">
        <v>2</v>
      </c>
      <c r="G2582" t="str" cm="1">
        <f t="array" ref="G2582">_xlfn.IFS(ISNUMBER(SEARCH("CP02",D2582)),"ราชพฤกษ",ISNUMBER(SEARCH("CP03",D2582)),"บางใหญ่",ISNUMBER(SEARCH("CP04",D2582)),"บางบอน",OR(ISNUMBER(SEARCH("CP",D2582)),ISNUMBER(SEARCH("BTC",#REF!))),"340",TRUE,"")</f>
        <v/>
      </c>
    </row>
    <row r="2583" spans="1:7" x14ac:dyDescent="0.2">
      <c r="A2583">
        <v>2455019</v>
      </c>
      <c r="B2583" t="s">
        <v>10571</v>
      </c>
      <c r="C2583" t="s">
        <v>8530</v>
      </c>
      <c r="D2583" t="s">
        <v>10132</v>
      </c>
      <c r="E2583" t="s">
        <v>9484</v>
      </c>
      <c r="F2583">
        <v>4</v>
      </c>
      <c r="G2583" t="str" cm="1">
        <f t="array" ref="G2583">_xlfn.IFS(ISNUMBER(SEARCH("CP02",D2583)),"ราชพฤกษ",ISNUMBER(SEARCH("CP03",D2583)),"บางใหญ่",ISNUMBER(SEARCH("CP04",D2583)),"บางบอน",OR(ISNUMBER(SEARCH("CP",D2583)),ISNUMBER(SEARCH("BTC",#REF!))),"340",TRUE,"")</f>
        <v/>
      </c>
    </row>
    <row r="2584" spans="1:7" x14ac:dyDescent="0.2">
      <c r="A2584">
        <v>2456517</v>
      </c>
      <c r="B2584" t="s">
        <v>10572</v>
      </c>
      <c r="C2584" t="s">
        <v>8530</v>
      </c>
      <c r="D2584" t="s">
        <v>10445</v>
      </c>
      <c r="E2584" t="s">
        <v>9484</v>
      </c>
      <c r="F2584">
        <v>2</v>
      </c>
      <c r="G2584" t="str" cm="1">
        <f t="array" ref="G2584">_xlfn.IFS(ISNUMBER(SEARCH("CP02",D2584)),"ราชพฤกษ",ISNUMBER(SEARCH("CP03",D2584)),"บางใหญ่",ISNUMBER(SEARCH("CP04",D2584)),"บางบอน",OR(ISNUMBER(SEARCH("CP",D2584)),ISNUMBER(SEARCH("BTC",#REF!))),"340",TRUE,"")</f>
        <v/>
      </c>
    </row>
    <row r="2585" spans="1:7" x14ac:dyDescent="0.2">
      <c r="A2585">
        <v>2457016</v>
      </c>
      <c r="B2585" t="s">
        <v>10573</v>
      </c>
      <c r="C2585" t="s">
        <v>8530</v>
      </c>
      <c r="D2585" t="s">
        <v>10445</v>
      </c>
      <c r="E2585" t="s">
        <v>9484</v>
      </c>
      <c r="F2585">
        <v>17</v>
      </c>
      <c r="G2585" t="str" cm="1">
        <f t="array" ref="G2585">_xlfn.IFS(ISNUMBER(SEARCH("CP02",D2585)),"ราชพฤกษ",ISNUMBER(SEARCH("CP03",D2585)),"บางใหญ่",ISNUMBER(SEARCH("CP04",D2585)),"บางบอน",OR(ISNUMBER(SEARCH("CP",D2585)),ISNUMBER(SEARCH("BTC",#REF!))),"340",TRUE,"")</f>
        <v/>
      </c>
    </row>
    <row r="2586" spans="1:7" x14ac:dyDescent="0.2">
      <c r="A2586">
        <v>2457016</v>
      </c>
      <c r="B2586" t="s">
        <v>10573</v>
      </c>
      <c r="C2586" t="s">
        <v>8530</v>
      </c>
      <c r="D2586" t="s">
        <v>10132</v>
      </c>
      <c r="E2586" t="s">
        <v>9484</v>
      </c>
      <c r="F2586">
        <v>3</v>
      </c>
      <c r="G2586" t="str" cm="1">
        <f t="array" ref="G2586">_xlfn.IFS(ISNUMBER(SEARCH("CP02",D2586)),"ราชพฤกษ",ISNUMBER(SEARCH("CP03",D2586)),"บางใหญ่",ISNUMBER(SEARCH("CP04",D2586)),"บางบอน",OR(ISNUMBER(SEARCH("CP",D2586)),ISNUMBER(SEARCH("BTC",#REF!))),"340",TRUE,"")</f>
        <v/>
      </c>
    </row>
    <row r="2587" spans="1:7" x14ac:dyDescent="0.2">
      <c r="A2587">
        <v>253409130222</v>
      </c>
      <c r="B2587" t="s">
        <v>10574</v>
      </c>
      <c r="C2587" t="s">
        <v>8530</v>
      </c>
      <c r="D2587" t="s">
        <v>10575</v>
      </c>
      <c r="E2587" t="s">
        <v>8513</v>
      </c>
      <c r="F2587">
        <v>1</v>
      </c>
      <c r="G2587" t="str" cm="1">
        <f t="array" ref="G2587">_xlfn.IFS(ISNUMBER(SEARCH("CP02",D2587)),"ราชพฤกษ",ISNUMBER(SEARCH("CP03",D2587)),"บางใหญ่",ISNUMBER(SEARCH("CP04",D2587)),"บางบอน",OR(ISNUMBER(SEARCH("CP",D2587)),ISNUMBER(SEARCH("BTC",#REF!))),"340",TRUE,"")</f>
        <v/>
      </c>
    </row>
    <row r="2588" spans="1:7" x14ac:dyDescent="0.2">
      <c r="A2588">
        <v>253409130222</v>
      </c>
      <c r="B2588" t="s">
        <v>10574</v>
      </c>
      <c r="C2588" t="s">
        <v>10576</v>
      </c>
      <c r="D2588" t="s">
        <v>10577</v>
      </c>
      <c r="E2588" t="s">
        <v>8513</v>
      </c>
      <c r="F2588">
        <v>2</v>
      </c>
      <c r="G2588" t="str" cm="1">
        <f t="array" ref="G2588">_xlfn.IFS(ISNUMBER(SEARCH("CP02",D2588)),"ราชพฤกษ",ISNUMBER(SEARCH("CP03",D2588)),"บางใหญ่",ISNUMBER(SEARCH("CP04",D2588)),"บางบอน",OR(ISNUMBER(SEARCH("CP",D2588)),ISNUMBER(SEARCH("BTC",#REF!))),"340",TRUE,"")</f>
        <v/>
      </c>
    </row>
    <row r="2589" spans="1:7" x14ac:dyDescent="0.2">
      <c r="A2589">
        <v>2553022</v>
      </c>
      <c r="B2589" t="s">
        <v>10578</v>
      </c>
      <c r="C2589" t="s">
        <v>8530</v>
      </c>
      <c r="D2589" t="s">
        <v>10132</v>
      </c>
      <c r="E2589" t="s">
        <v>9484</v>
      </c>
      <c r="F2589">
        <v>2</v>
      </c>
      <c r="G2589" t="str" cm="1">
        <f t="array" ref="G2589">_xlfn.IFS(ISNUMBER(SEARCH("CP02",D2589)),"ราชพฤกษ",ISNUMBER(SEARCH("CP03",D2589)),"บางใหญ่",ISNUMBER(SEARCH("CP04",D2589)),"บางบอน",OR(ISNUMBER(SEARCH("CP",D2589)),ISNUMBER(SEARCH("BTC",#REF!))),"340",TRUE,"")</f>
        <v/>
      </c>
    </row>
    <row r="2590" spans="1:7" x14ac:dyDescent="0.2">
      <c r="A2590">
        <v>2553518</v>
      </c>
      <c r="B2590" t="s">
        <v>10579</v>
      </c>
      <c r="C2590" t="s">
        <v>8530</v>
      </c>
      <c r="D2590" t="s">
        <v>10445</v>
      </c>
      <c r="E2590" t="s">
        <v>9484</v>
      </c>
      <c r="F2590">
        <v>2</v>
      </c>
      <c r="G2590" t="str" cm="1">
        <f t="array" ref="G2590">_xlfn.IFS(ISNUMBER(SEARCH("CP02",D2590)),"ราชพฤกษ",ISNUMBER(SEARCH("CP03",D2590)),"บางใหญ่",ISNUMBER(SEARCH("CP04",D2590)),"บางบอน",OR(ISNUMBER(SEARCH("CP",D2590)),ISNUMBER(SEARCH("BTC",#REF!))),"340",TRUE,"")</f>
        <v/>
      </c>
    </row>
    <row r="2591" spans="1:7" x14ac:dyDescent="0.2">
      <c r="A2591">
        <v>2553519</v>
      </c>
      <c r="B2591" t="s">
        <v>10580</v>
      </c>
      <c r="C2591" t="s">
        <v>8530</v>
      </c>
      <c r="D2591" t="s">
        <v>10445</v>
      </c>
      <c r="E2591" t="s">
        <v>9484</v>
      </c>
      <c r="F2591">
        <v>3</v>
      </c>
      <c r="G2591" t="str" cm="1">
        <f t="array" ref="G2591">_xlfn.IFS(ISNUMBER(SEARCH("CP02",D2591)),"ราชพฤกษ",ISNUMBER(SEARCH("CP03",D2591)),"บางใหญ่",ISNUMBER(SEARCH("CP04",D2591)),"บางบอน",OR(ISNUMBER(SEARCH("CP",D2591)),ISNUMBER(SEARCH("BTC",#REF!))),"340",TRUE,"")</f>
        <v/>
      </c>
    </row>
    <row r="2592" spans="1:7" x14ac:dyDescent="0.2">
      <c r="A2592">
        <v>2553519</v>
      </c>
      <c r="B2592" t="s">
        <v>10580</v>
      </c>
      <c r="C2592" t="s">
        <v>8530</v>
      </c>
      <c r="D2592" t="s">
        <v>10132</v>
      </c>
      <c r="E2592" t="s">
        <v>9484</v>
      </c>
      <c r="F2592">
        <v>7</v>
      </c>
      <c r="G2592" t="str" cm="1">
        <f t="array" ref="G2592">_xlfn.IFS(ISNUMBER(SEARCH("CP02",D2592)),"ราชพฤกษ",ISNUMBER(SEARCH("CP03",D2592)),"บางใหญ่",ISNUMBER(SEARCH("CP04",D2592)),"บางบอน",OR(ISNUMBER(SEARCH("CP",D2592)),ISNUMBER(SEARCH("BTC",#REF!))),"340",TRUE,"")</f>
        <v/>
      </c>
    </row>
    <row r="2593" spans="1:7" x14ac:dyDescent="0.2">
      <c r="A2593">
        <v>2553520</v>
      </c>
      <c r="B2593" t="s">
        <v>10581</v>
      </c>
      <c r="C2593" t="s">
        <v>8530</v>
      </c>
      <c r="D2593" t="s">
        <v>10445</v>
      </c>
      <c r="E2593" t="s">
        <v>9484</v>
      </c>
      <c r="F2593">
        <v>2</v>
      </c>
      <c r="G2593" t="str" cm="1">
        <f t="array" ref="G2593">_xlfn.IFS(ISNUMBER(SEARCH("CP02",D2593)),"ราชพฤกษ",ISNUMBER(SEARCH("CP03",D2593)),"บางใหญ่",ISNUMBER(SEARCH("CP04",D2593)),"บางบอน",OR(ISNUMBER(SEARCH("CP",D2593)),ISNUMBER(SEARCH("BTC",#REF!))),"340",TRUE,"")</f>
        <v/>
      </c>
    </row>
    <row r="2594" spans="1:7" x14ac:dyDescent="0.2">
      <c r="A2594">
        <v>2553521</v>
      </c>
      <c r="B2594" t="s">
        <v>10582</v>
      </c>
      <c r="C2594" t="s">
        <v>8530</v>
      </c>
      <c r="D2594" t="s">
        <v>10132</v>
      </c>
      <c r="E2594" t="s">
        <v>9484</v>
      </c>
      <c r="F2594">
        <v>2</v>
      </c>
      <c r="G2594" t="str" cm="1">
        <f t="array" ref="G2594">_xlfn.IFS(ISNUMBER(SEARCH("CP02",D2594)),"ราชพฤกษ",ISNUMBER(SEARCH("CP03",D2594)),"บางใหญ่",ISNUMBER(SEARCH("CP04",D2594)),"บางบอน",OR(ISNUMBER(SEARCH("CP",D2594)),ISNUMBER(SEARCH("BTC",#REF!))),"340",TRUE,"")</f>
        <v/>
      </c>
    </row>
    <row r="2595" spans="1:7" x14ac:dyDescent="0.2">
      <c r="A2595">
        <v>2553521</v>
      </c>
      <c r="B2595" t="s">
        <v>10582</v>
      </c>
      <c r="C2595" t="s">
        <v>8519</v>
      </c>
      <c r="D2595" t="s">
        <v>10461</v>
      </c>
      <c r="E2595" t="s">
        <v>9484</v>
      </c>
      <c r="F2595">
        <v>2</v>
      </c>
      <c r="G2595" t="str" cm="1">
        <f t="array" ref="G2595">_xlfn.IFS(ISNUMBER(SEARCH("CP02",D2595)),"ราชพฤกษ",ISNUMBER(SEARCH("CP03",D2595)),"บางใหญ่",ISNUMBER(SEARCH("CP04",D2595)),"บางบอน",OR(ISNUMBER(SEARCH("CP",D2595)),ISNUMBER(SEARCH("BTC",#REF!))),"340",TRUE,"")</f>
        <v>บางบอน</v>
      </c>
    </row>
    <row r="2596" spans="1:7" x14ac:dyDescent="0.2">
      <c r="A2596">
        <v>2554018</v>
      </c>
      <c r="B2596" t="s">
        <v>10583</v>
      </c>
      <c r="C2596" t="s">
        <v>8530</v>
      </c>
      <c r="D2596" t="s">
        <v>10445</v>
      </c>
      <c r="E2596" t="s">
        <v>9484</v>
      </c>
      <c r="F2596">
        <v>1</v>
      </c>
      <c r="G2596" t="str" cm="1">
        <f t="array" ref="G2596">_xlfn.IFS(ISNUMBER(SEARCH("CP02",D2596)),"ราชพฤกษ",ISNUMBER(SEARCH("CP03",D2596)),"บางใหญ่",ISNUMBER(SEARCH("CP04",D2596)),"บางบอน",OR(ISNUMBER(SEARCH("CP",D2596)),ISNUMBER(SEARCH("BTC",#REF!))),"340",TRUE,"")</f>
        <v/>
      </c>
    </row>
    <row r="2597" spans="1:7" x14ac:dyDescent="0.2">
      <c r="A2597">
        <v>2554018</v>
      </c>
      <c r="B2597" t="s">
        <v>10583</v>
      </c>
      <c r="C2597" t="s">
        <v>8530</v>
      </c>
      <c r="D2597" t="s">
        <v>10132</v>
      </c>
      <c r="E2597" t="s">
        <v>9484</v>
      </c>
      <c r="F2597">
        <v>2</v>
      </c>
      <c r="G2597" t="str" cm="1">
        <f t="array" ref="G2597">_xlfn.IFS(ISNUMBER(SEARCH("CP02",D2597)),"ราชพฤกษ",ISNUMBER(SEARCH("CP03",D2597)),"บางใหญ่",ISNUMBER(SEARCH("CP04",D2597)),"บางบอน",OR(ISNUMBER(SEARCH("CP",D2597)),ISNUMBER(SEARCH("BTC",#REF!))),"340",TRUE,"")</f>
        <v/>
      </c>
    </row>
    <row r="2598" spans="1:7" x14ac:dyDescent="0.2">
      <c r="A2598">
        <v>2554019</v>
      </c>
      <c r="B2598" t="s">
        <v>10584</v>
      </c>
      <c r="C2598" t="s">
        <v>8530</v>
      </c>
      <c r="D2598" t="s">
        <v>10132</v>
      </c>
      <c r="E2598" t="s">
        <v>9484</v>
      </c>
      <c r="F2598">
        <v>5</v>
      </c>
      <c r="G2598" t="str" cm="1">
        <f t="array" ref="G2598">_xlfn.IFS(ISNUMBER(SEARCH("CP02",D2598)),"ราชพฤกษ",ISNUMBER(SEARCH("CP03",D2598)),"บางใหญ่",ISNUMBER(SEARCH("CP04",D2598)),"บางบอน",OR(ISNUMBER(SEARCH("CP",D2598)),ISNUMBER(SEARCH("BTC",#REF!))),"340",TRUE,"")</f>
        <v/>
      </c>
    </row>
    <row r="2599" spans="1:7" x14ac:dyDescent="0.2">
      <c r="A2599">
        <v>2554020</v>
      </c>
      <c r="B2599" t="s">
        <v>10585</v>
      </c>
      <c r="C2599" t="s">
        <v>8530</v>
      </c>
      <c r="D2599" t="s">
        <v>10132</v>
      </c>
      <c r="E2599" t="s">
        <v>9484</v>
      </c>
      <c r="F2599">
        <v>3</v>
      </c>
      <c r="G2599" t="str" cm="1">
        <f t="array" ref="G2599">_xlfn.IFS(ISNUMBER(SEARCH("CP02",D2599)),"ราชพฤกษ",ISNUMBER(SEARCH("CP03",D2599)),"บางใหญ่",ISNUMBER(SEARCH("CP04",D2599)),"บางบอน",OR(ISNUMBER(SEARCH("CP",D2599)),ISNUMBER(SEARCH("BTC",#REF!))),"340",TRUE,"")</f>
        <v/>
      </c>
    </row>
    <row r="2600" spans="1:7" x14ac:dyDescent="0.2">
      <c r="A2600">
        <v>2554021</v>
      </c>
      <c r="B2600" t="s">
        <v>10586</v>
      </c>
      <c r="C2600" t="s">
        <v>8530</v>
      </c>
      <c r="D2600" t="s">
        <v>10132</v>
      </c>
      <c r="E2600" t="s">
        <v>9484</v>
      </c>
      <c r="F2600">
        <v>2</v>
      </c>
      <c r="G2600" t="str" cm="1">
        <f t="array" ref="G2600">_xlfn.IFS(ISNUMBER(SEARCH("CP02",D2600)),"ราชพฤกษ",ISNUMBER(SEARCH("CP03",D2600)),"บางใหญ่",ISNUMBER(SEARCH("CP04",D2600)),"บางบอน",OR(ISNUMBER(SEARCH("CP",D2600)),ISNUMBER(SEARCH("BTC",#REF!))),"340",TRUE,"")</f>
        <v/>
      </c>
    </row>
    <row r="2601" spans="1:7" x14ac:dyDescent="0.2">
      <c r="A2601">
        <v>2554519</v>
      </c>
      <c r="B2601" t="s">
        <v>10587</v>
      </c>
      <c r="C2601" t="s">
        <v>8530</v>
      </c>
      <c r="D2601" t="s">
        <v>10132</v>
      </c>
      <c r="E2601" t="s">
        <v>9484</v>
      </c>
      <c r="F2601">
        <v>2</v>
      </c>
      <c r="G2601" t="str" cm="1">
        <f t="array" ref="G2601">_xlfn.IFS(ISNUMBER(SEARCH("CP02",D2601)),"ราชพฤกษ",ISNUMBER(SEARCH("CP03",D2601)),"บางใหญ่",ISNUMBER(SEARCH("CP04",D2601)),"บางบอน",OR(ISNUMBER(SEARCH("CP",D2601)),ISNUMBER(SEARCH("BTC",#REF!))),"340",TRUE,"")</f>
        <v/>
      </c>
    </row>
    <row r="2602" spans="1:7" x14ac:dyDescent="0.2">
      <c r="A2602">
        <v>2554520</v>
      </c>
      <c r="B2602" t="s">
        <v>10588</v>
      </c>
      <c r="C2602" t="s">
        <v>8530</v>
      </c>
      <c r="D2602" t="s">
        <v>10445</v>
      </c>
      <c r="E2602" t="s">
        <v>9484</v>
      </c>
      <c r="F2602">
        <v>6</v>
      </c>
      <c r="G2602" t="str" cm="1">
        <f t="array" ref="G2602">_xlfn.IFS(ISNUMBER(SEARCH("CP02",D2602)),"ราชพฤกษ",ISNUMBER(SEARCH("CP03",D2602)),"บางใหญ่",ISNUMBER(SEARCH("CP04",D2602)),"บางบอน",OR(ISNUMBER(SEARCH("CP",D2602)),ISNUMBER(SEARCH("BTC",#REF!))),"340",TRUE,"")</f>
        <v/>
      </c>
    </row>
    <row r="2603" spans="1:7" x14ac:dyDescent="0.2">
      <c r="A2603">
        <v>2555019</v>
      </c>
      <c r="B2603" t="s">
        <v>10589</v>
      </c>
      <c r="C2603" t="s">
        <v>8530</v>
      </c>
      <c r="D2603" t="s">
        <v>10445</v>
      </c>
      <c r="E2603" t="s">
        <v>9484</v>
      </c>
      <c r="F2603">
        <v>4</v>
      </c>
      <c r="G2603" t="str" cm="1">
        <f t="array" ref="G2603">_xlfn.IFS(ISNUMBER(SEARCH("CP02",D2603)),"ราชพฤกษ",ISNUMBER(SEARCH("CP03",D2603)),"บางใหญ่",ISNUMBER(SEARCH("CP04",D2603)),"บางบอน",OR(ISNUMBER(SEARCH("CP",D2603)),ISNUMBER(SEARCH("BTC",#REF!))),"340",TRUE,"")</f>
        <v/>
      </c>
    </row>
    <row r="2604" spans="1:7" x14ac:dyDescent="0.2">
      <c r="A2604">
        <v>2555020</v>
      </c>
      <c r="B2604" t="s">
        <v>10590</v>
      </c>
      <c r="C2604" t="s">
        <v>8530</v>
      </c>
      <c r="D2604" t="s">
        <v>10132</v>
      </c>
      <c r="E2604" t="s">
        <v>9484</v>
      </c>
      <c r="F2604">
        <v>3</v>
      </c>
      <c r="G2604" t="str" cm="1">
        <f t="array" ref="G2604">_xlfn.IFS(ISNUMBER(SEARCH("CP02",D2604)),"ราชพฤกษ",ISNUMBER(SEARCH("CP03",D2604)),"บางใหญ่",ISNUMBER(SEARCH("CP04",D2604)),"บางบอน",OR(ISNUMBER(SEARCH("CP",D2604)),ISNUMBER(SEARCH("BTC",#REF!))),"340",TRUE,"")</f>
        <v/>
      </c>
    </row>
    <row r="2605" spans="1:7" x14ac:dyDescent="0.2">
      <c r="A2605">
        <v>2555520</v>
      </c>
      <c r="B2605" t="s">
        <v>10591</v>
      </c>
      <c r="C2605" t="s">
        <v>8530</v>
      </c>
      <c r="D2605" t="s">
        <v>10132</v>
      </c>
      <c r="E2605" t="s">
        <v>9484</v>
      </c>
      <c r="F2605">
        <v>4</v>
      </c>
      <c r="G2605" t="str" cm="1">
        <f t="array" ref="G2605">_xlfn.IFS(ISNUMBER(SEARCH("CP02",D2605)),"ราชพฤกษ",ISNUMBER(SEARCH("CP03",D2605)),"บางใหญ่",ISNUMBER(SEARCH("CP04",D2605)),"บางบอน",OR(ISNUMBER(SEARCH("CP",D2605)),ISNUMBER(SEARCH("BTC",#REF!))),"340",TRUE,"")</f>
        <v/>
      </c>
    </row>
    <row r="2606" spans="1:7" x14ac:dyDescent="0.2">
      <c r="A2606">
        <v>2556018</v>
      </c>
      <c r="B2606" t="s">
        <v>10592</v>
      </c>
      <c r="C2606" t="s">
        <v>8530</v>
      </c>
      <c r="D2606" t="s">
        <v>10132</v>
      </c>
      <c r="E2606" t="s">
        <v>9484</v>
      </c>
      <c r="F2606">
        <v>7</v>
      </c>
      <c r="G2606" t="str" cm="1">
        <f t="array" ref="G2606">_xlfn.IFS(ISNUMBER(SEARCH("CP02",D2606)),"ราชพฤกษ",ISNUMBER(SEARCH("CP03",D2606)),"บางใหญ่",ISNUMBER(SEARCH("CP04",D2606)),"บางบอน",OR(ISNUMBER(SEARCH("CP",D2606)),ISNUMBER(SEARCH("BTC",#REF!))),"340",TRUE,"")</f>
        <v/>
      </c>
    </row>
    <row r="2607" spans="1:7" x14ac:dyDescent="0.2">
      <c r="A2607">
        <v>2557015</v>
      </c>
      <c r="B2607" t="s">
        <v>10593</v>
      </c>
      <c r="C2607" t="s">
        <v>8530</v>
      </c>
      <c r="D2607" t="s">
        <v>10445</v>
      </c>
      <c r="E2607" t="s">
        <v>9484</v>
      </c>
      <c r="F2607">
        <v>13</v>
      </c>
      <c r="G2607" t="str" cm="1">
        <f t="array" ref="G2607">_xlfn.IFS(ISNUMBER(SEARCH("CP02",D2607)),"ราชพฤกษ",ISNUMBER(SEARCH("CP03",D2607)),"บางใหญ่",ISNUMBER(SEARCH("CP04",D2607)),"บางบอน",OR(ISNUMBER(SEARCH("CP",D2607)),ISNUMBER(SEARCH("BTC",#REF!))),"340",TRUE,"")</f>
        <v/>
      </c>
    </row>
    <row r="2608" spans="1:7" x14ac:dyDescent="0.2">
      <c r="A2608">
        <v>2653518</v>
      </c>
      <c r="B2608" t="s">
        <v>10594</v>
      </c>
      <c r="C2608" t="s">
        <v>8530</v>
      </c>
      <c r="D2608" t="s">
        <v>10445</v>
      </c>
      <c r="E2608" t="s">
        <v>9484</v>
      </c>
      <c r="F2608">
        <v>4</v>
      </c>
      <c r="G2608" t="str" cm="1">
        <f t="array" ref="G2608">_xlfn.IFS(ISNUMBER(SEARCH("CP02",D2608)),"ราชพฤกษ",ISNUMBER(SEARCH("CP03",D2608)),"บางใหญ่",ISNUMBER(SEARCH("CP04",D2608)),"บางบอน",OR(ISNUMBER(SEARCH("CP",D2608)),ISNUMBER(SEARCH("BTC",#REF!))),"340",TRUE,"")</f>
        <v/>
      </c>
    </row>
    <row r="2609" spans="1:7" x14ac:dyDescent="0.2">
      <c r="A2609">
        <v>2653518</v>
      </c>
      <c r="B2609" t="s">
        <v>10594</v>
      </c>
      <c r="C2609" t="s">
        <v>8530</v>
      </c>
      <c r="D2609" t="s">
        <v>10132</v>
      </c>
      <c r="E2609" t="s">
        <v>9484</v>
      </c>
      <c r="F2609">
        <v>3</v>
      </c>
      <c r="G2609" t="str" cm="1">
        <f t="array" ref="G2609">_xlfn.IFS(ISNUMBER(SEARCH("CP02",D2609)),"ราชพฤกษ",ISNUMBER(SEARCH("CP03",D2609)),"บางใหญ่",ISNUMBER(SEARCH("CP04",D2609)),"บางบอน",OR(ISNUMBER(SEARCH("CP",D2609)),ISNUMBER(SEARCH("BTC",#REF!))),"340",TRUE,"")</f>
        <v/>
      </c>
    </row>
    <row r="2610" spans="1:7" x14ac:dyDescent="0.2">
      <c r="A2610">
        <v>2653520</v>
      </c>
      <c r="B2610" t="s">
        <v>10595</v>
      </c>
      <c r="C2610" t="s">
        <v>8530</v>
      </c>
      <c r="D2610" t="s">
        <v>10132</v>
      </c>
      <c r="E2610" t="s">
        <v>9484</v>
      </c>
      <c r="F2610">
        <v>2</v>
      </c>
      <c r="G2610" t="str" cm="1">
        <f t="array" ref="G2610">_xlfn.IFS(ISNUMBER(SEARCH("CP02",D2610)),"ราชพฤกษ",ISNUMBER(SEARCH("CP03",D2610)),"บางใหญ่",ISNUMBER(SEARCH("CP04",D2610)),"บางบอน",OR(ISNUMBER(SEARCH("CP",D2610)),ISNUMBER(SEARCH("BTC",#REF!))),"340",TRUE,"")</f>
        <v/>
      </c>
    </row>
    <row r="2611" spans="1:7" x14ac:dyDescent="0.2">
      <c r="A2611">
        <v>2655020</v>
      </c>
      <c r="B2611" t="s">
        <v>10596</v>
      </c>
      <c r="C2611" t="s">
        <v>8530</v>
      </c>
      <c r="D2611" t="s">
        <v>10445</v>
      </c>
      <c r="E2611" t="s">
        <v>9484</v>
      </c>
      <c r="F2611">
        <v>8</v>
      </c>
      <c r="G2611" t="str" cm="1">
        <f t="array" ref="G2611">_xlfn.IFS(ISNUMBER(SEARCH("CP02",D2611)),"ราชพฤกษ",ISNUMBER(SEARCH("CP03",D2611)),"บางใหญ่",ISNUMBER(SEARCH("CP04",D2611)),"บางบอน",OR(ISNUMBER(SEARCH("CP",D2611)),ISNUMBER(SEARCH("BTC",#REF!))),"340",TRUE,"")</f>
        <v/>
      </c>
    </row>
    <row r="2612" spans="1:7" x14ac:dyDescent="0.2">
      <c r="A2612">
        <v>2655020</v>
      </c>
      <c r="B2612" t="s">
        <v>10596</v>
      </c>
      <c r="C2612" t="s">
        <v>8530</v>
      </c>
      <c r="D2612" t="s">
        <v>10132</v>
      </c>
      <c r="E2612" t="s">
        <v>9484</v>
      </c>
      <c r="F2612">
        <v>2</v>
      </c>
      <c r="G2612" t="str" cm="1">
        <f t="array" ref="G2612">_xlfn.IFS(ISNUMBER(SEARCH("CP02",D2612)),"ราชพฤกษ",ISNUMBER(SEARCH("CP03",D2612)),"บางใหญ่",ISNUMBER(SEARCH("CP04",D2612)),"บางบอน",OR(ISNUMBER(SEARCH("CP",D2612)),ISNUMBER(SEARCH("BTC",#REF!))),"340",TRUE,"")</f>
        <v/>
      </c>
    </row>
    <row r="2613" spans="1:7" x14ac:dyDescent="0.2">
      <c r="A2613">
        <v>2655020</v>
      </c>
      <c r="B2613" t="s">
        <v>10596</v>
      </c>
      <c r="C2613" t="s">
        <v>8520</v>
      </c>
      <c r="D2613" t="s">
        <v>10166</v>
      </c>
      <c r="E2613" t="s">
        <v>9484</v>
      </c>
      <c r="F2613">
        <v>4</v>
      </c>
      <c r="G2613" t="str" cm="1">
        <f t="array" ref="G2613">_xlfn.IFS(ISNUMBER(SEARCH("CP02",D2613)),"ราชพฤกษ",ISNUMBER(SEARCH("CP03",D2613)),"บางใหญ่",ISNUMBER(SEARCH("CP04",D2613)),"บางบอน",OR(ISNUMBER(SEARCH("CP",D2613)),ISNUMBER(SEARCH("BTC",#REF!))),"340",TRUE,"")</f>
        <v>340</v>
      </c>
    </row>
    <row r="2614" spans="1:7" x14ac:dyDescent="0.2">
      <c r="A2614">
        <v>2656018</v>
      </c>
      <c r="B2614" t="s">
        <v>10597</v>
      </c>
      <c r="C2614" t="s">
        <v>8530</v>
      </c>
      <c r="D2614" t="s">
        <v>10445</v>
      </c>
      <c r="E2614" t="s">
        <v>9484</v>
      </c>
      <c r="F2614">
        <v>23</v>
      </c>
      <c r="G2614" t="str" cm="1">
        <f t="array" ref="G2614">_xlfn.IFS(ISNUMBER(SEARCH("CP02",D2614)),"ราชพฤกษ",ISNUMBER(SEARCH("CP03",D2614)),"บางใหญ่",ISNUMBER(SEARCH("CP04",D2614)),"บางบอน",OR(ISNUMBER(SEARCH("CP",D2614)),ISNUMBER(SEARCH("BTC",#REF!))),"340",TRUE,"")</f>
        <v/>
      </c>
    </row>
    <row r="2615" spans="1:7" x14ac:dyDescent="0.2">
      <c r="A2615">
        <v>2656018</v>
      </c>
      <c r="B2615" t="s">
        <v>10597</v>
      </c>
      <c r="C2615" t="s">
        <v>8530</v>
      </c>
      <c r="D2615" t="s">
        <v>10132</v>
      </c>
      <c r="E2615" t="s">
        <v>9484</v>
      </c>
      <c r="F2615">
        <v>17</v>
      </c>
      <c r="G2615" t="str" cm="1">
        <f t="array" ref="G2615">_xlfn.IFS(ISNUMBER(SEARCH("CP02",D2615)),"ราชพฤกษ",ISNUMBER(SEARCH("CP03",D2615)),"บางใหญ่",ISNUMBER(SEARCH("CP04",D2615)),"บางบอน",OR(ISNUMBER(SEARCH("CP",D2615)),ISNUMBER(SEARCH("BTC",#REF!))),"340",TRUE,"")</f>
        <v/>
      </c>
    </row>
    <row r="2616" spans="1:7" x14ac:dyDescent="0.2">
      <c r="A2616">
        <v>2656018</v>
      </c>
      <c r="B2616" t="s">
        <v>10597</v>
      </c>
      <c r="C2616" t="s">
        <v>8530</v>
      </c>
      <c r="D2616" t="s">
        <v>10529</v>
      </c>
      <c r="E2616" t="s">
        <v>9484</v>
      </c>
      <c r="F2616">
        <v>1</v>
      </c>
      <c r="G2616" t="str" cm="1">
        <f t="array" ref="G2616">_xlfn.IFS(ISNUMBER(SEARCH("CP02",D2616)),"ราชพฤกษ",ISNUMBER(SEARCH("CP03",D2616)),"บางใหญ่",ISNUMBER(SEARCH("CP04",D2616)),"บางบอน",OR(ISNUMBER(SEARCH("CP",D2616)),ISNUMBER(SEARCH("BTC",#REF!))),"340",TRUE,"")</f>
        <v/>
      </c>
    </row>
    <row r="2617" spans="1:7" x14ac:dyDescent="0.2">
      <c r="A2617">
        <v>2656517</v>
      </c>
      <c r="B2617" t="s">
        <v>10598</v>
      </c>
      <c r="C2617" t="s">
        <v>8530</v>
      </c>
      <c r="D2617" t="s">
        <v>10445</v>
      </c>
      <c r="E2617" t="s">
        <v>9484</v>
      </c>
      <c r="F2617">
        <v>51</v>
      </c>
      <c r="G2617" t="str" cm="1">
        <f t="array" ref="G2617">_xlfn.IFS(ISNUMBER(SEARCH("CP02",D2617)),"ราชพฤกษ",ISNUMBER(SEARCH("CP03",D2617)),"บางใหญ่",ISNUMBER(SEARCH("CP04",D2617)),"บางบอน",OR(ISNUMBER(SEARCH("CP",D2617)),ISNUMBER(SEARCH("BTC",#REF!))),"340",TRUE,"")</f>
        <v/>
      </c>
    </row>
    <row r="2618" spans="1:7" x14ac:dyDescent="0.2">
      <c r="A2618">
        <v>2656517</v>
      </c>
      <c r="B2618" t="s">
        <v>10598</v>
      </c>
      <c r="C2618" t="s">
        <v>8530</v>
      </c>
      <c r="D2618" t="s">
        <v>10132</v>
      </c>
      <c r="E2618" t="s">
        <v>9484</v>
      </c>
      <c r="F2618">
        <v>20</v>
      </c>
      <c r="G2618" t="str" cm="1">
        <f t="array" ref="G2618">_xlfn.IFS(ISNUMBER(SEARCH("CP02",D2618)),"ราชพฤกษ",ISNUMBER(SEARCH("CP03",D2618)),"บางใหญ่",ISNUMBER(SEARCH("CP04",D2618)),"บางบอน",OR(ISNUMBER(SEARCH("CP",D2618)),ISNUMBER(SEARCH("BTC",#REF!))),"340",TRUE,"")</f>
        <v/>
      </c>
    </row>
    <row r="2619" spans="1:7" x14ac:dyDescent="0.2">
      <c r="A2619">
        <v>2657016</v>
      </c>
      <c r="B2619" t="s">
        <v>10599</v>
      </c>
      <c r="C2619" t="s">
        <v>8530</v>
      </c>
      <c r="D2619" t="s">
        <v>10445</v>
      </c>
      <c r="E2619" t="s">
        <v>9484</v>
      </c>
      <c r="F2619">
        <v>19</v>
      </c>
      <c r="G2619" t="str" cm="1">
        <f t="array" ref="G2619">_xlfn.IFS(ISNUMBER(SEARCH("CP02",D2619)),"ราชพฤกษ",ISNUMBER(SEARCH("CP03",D2619)),"บางใหญ่",ISNUMBER(SEARCH("CP04",D2619)),"บางบอน",OR(ISNUMBER(SEARCH("CP",D2619)),ISNUMBER(SEARCH("BTC",#REF!))),"340",TRUE,"")</f>
        <v/>
      </c>
    </row>
    <row r="2620" spans="1:7" x14ac:dyDescent="0.2">
      <c r="A2620">
        <v>2657016</v>
      </c>
      <c r="B2620" t="s">
        <v>10599</v>
      </c>
      <c r="C2620" t="s">
        <v>8530</v>
      </c>
      <c r="D2620" t="s">
        <v>10132</v>
      </c>
      <c r="E2620" t="s">
        <v>9484</v>
      </c>
      <c r="F2620">
        <v>15</v>
      </c>
      <c r="G2620" t="str" cm="1">
        <f t="array" ref="G2620">_xlfn.IFS(ISNUMBER(SEARCH("CP02",D2620)),"ราชพฤกษ",ISNUMBER(SEARCH("CP03",D2620)),"บางใหญ่",ISNUMBER(SEARCH("CP04",D2620)),"บางบอน",OR(ISNUMBER(SEARCH("CP",D2620)),ISNUMBER(SEARCH("BTC",#REF!))),"340",TRUE,"")</f>
        <v/>
      </c>
    </row>
    <row r="2621" spans="1:7" x14ac:dyDescent="0.2">
      <c r="A2621">
        <v>2657016</v>
      </c>
      <c r="B2621" t="s">
        <v>10599</v>
      </c>
      <c r="C2621" t="s">
        <v>8520</v>
      </c>
      <c r="D2621" t="s">
        <v>10166</v>
      </c>
      <c r="E2621" t="s">
        <v>9484</v>
      </c>
      <c r="F2621">
        <v>1</v>
      </c>
      <c r="G2621" t="str" cm="1">
        <f t="array" ref="G2621">_xlfn.IFS(ISNUMBER(SEARCH("CP02",D2621)),"ราชพฤกษ",ISNUMBER(SEARCH("CP03",D2621)),"บางใหญ่",ISNUMBER(SEARCH("CP04",D2621)),"บางบอน",OR(ISNUMBER(SEARCH("CP",D2621)),ISNUMBER(SEARCH("BTC",#REF!))),"340",TRUE,"")</f>
        <v>340</v>
      </c>
    </row>
    <row r="2622" spans="1:7" x14ac:dyDescent="0.2">
      <c r="A2622">
        <v>2657017</v>
      </c>
      <c r="B2622" t="s">
        <v>10600</v>
      </c>
      <c r="C2622" t="s">
        <v>8530</v>
      </c>
      <c r="D2622" t="s">
        <v>10445</v>
      </c>
      <c r="E2622" t="s">
        <v>9484</v>
      </c>
      <c r="F2622">
        <v>4</v>
      </c>
      <c r="G2622" t="str" cm="1">
        <f t="array" ref="G2622">_xlfn.IFS(ISNUMBER(SEARCH("CP02",D2622)),"ราชพฤกษ",ISNUMBER(SEARCH("CP03",D2622)),"บางใหญ่",ISNUMBER(SEARCH("CP04",D2622)),"บางบอน",OR(ISNUMBER(SEARCH("CP",D2622)),ISNUMBER(SEARCH("BTC",#REF!))),"340",TRUE,"")</f>
        <v/>
      </c>
    </row>
    <row r="2623" spans="1:7" x14ac:dyDescent="0.2">
      <c r="A2623">
        <v>268426513706</v>
      </c>
      <c r="B2623" t="s">
        <v>10601</v>
      </c>
      <c r="C2623" t="s">
        <v>10576</v>
      </c>
      <c r="D2623" t="s">
        <v>10577</v>
      </c>
      <c r="E2623" t="s">
        <v>8511</v>
      </c>
      <c r="F2623">
        <v>1</v>
      </c>
      <c r="G2623" t="str" cm="1">
        <f t="array" ref="G2623">_xlfn.IFS(ISNUMBER(SEARCH("CP02",D2623)),"ราชพฤกษ",ISNUMBER(SEARCH("CP03",D2623)),"บางใหญ่",ISNUMBER(SEARCH("CP04",D2623)),"บางบอน",OR(ISNUMBER(SEARCH("CP",D2623)),ISNUMBER(SEARCH("BTC",#REF!))),"340",TRUE,"")</f>
        <v/>
      </c>
    </row>
    <row r="2624" spans="1:7" x14ac:dyDescent="0.2">
      <c r="A2624">
        <v>270446600103</v>
      </c>
      <c r="B2624" t="s">
        <v>10602</v>
      </c>
      <c r="C2624" t="s">
        <v>8530</v>
      </c>
      <c r="D2624" t="s">
        <v>10575</v>
      </c>
      <c r="E2624" t="s">
        <v>8513</v>
      </c>
      <c r="F2624">
        <v>1</v>
      </c>
      <c r="G2624" t="str" cm="1">
        <f t="array" ref="G2624">_xlfn.IFS(ISNUMBER(SEARCH("CP02",D2624)),"ราชพฤกษ",ISNUMBER(SEARCH("CP03",D2624)),"บางใหญ่",ISNUMBER(SEARCH("CP04",D2624)),"บางบอน",OR(ISNUMBER(SEARCH("CP",D2624)),ISNUMBER(SEARCH("BTC",#REF!))),"340",TRUE,"")</f>
        <v/>
      </c>
    </row>
    <row r="2625" spans="1:7" x14ac:dyDescent="0.2">
      <c r="A2625">
        <v>2753019</v>
      </c>
      <c r="B2625" t="s">
        <v>10603</v>
      </c>
      <c r="C2625" t="s">
        <v>8530</v>
      </c>
      <c r="D2625" t="s">
        <v>10445</v>
      </c>
      <c r="E2625" t="s">
        <v>9484</v>
      </c>
      <c r="F2625">
        <v>2</v>
      </c>
      <c r="G2625" t="str" cm="1">
        <f t="array" ref="G2625">_xlfn.IFS(ISNUMBER(SEARCH("CP02",D2625)),"ราชพฤกษ",ISNUMBER(SEARCH("CP03",D2625)),"บางใหญ่",ISNUMBER(SEARCH("CP04",D2625)),"บางบอน",OR(ISNUMBER(SEARCH("CP",D2625)),ISNUMBER(SEARCH("BTC",#REF!))),"340",TRUE,"")</f>
        <v/>
      </c>
    </row>
    <row r="2626" spans="1:7" x14ac:dyDescent="0.2">
      <c r="A2626">
        <v>2753019</v>
      </c>
      <c r="B2626" t="s">
        <v>10603</v>
      </c>
      <c r="C2626" t="s">
        <v>8530</v>
      </c>
      <c r="D2626" t="s">
        <v>10132</v>
      </c>
      <c r="E2626" t="s">
        <v>9484</v>
      </c>
      <c r="F2626">
        <v>1</v>
      </c>
      <c r="G2626" t="str" cm="1">
        <f t="array" ref="G2626">_xlfn.IFS(ISNUMBER(SEARCH("CP02",D2626)),"ราชพฤกษ",ISNUMBER(SEARCH("CP03",D2626)),"บางใหญ่",ISNUMBER(SEARCH("CP04",D2626)),"บางบอน",OR(ISNUMBER(SEARCH("CP",D2626)),ISNUMBER(SEARCH("BTC",#REF!))),"340",TRUE,"")</f>
        <v/>
      </c>
    </row>
    <row r="2627" spans="1:7" x14ac:dyDescent="0.2">
      <c r="A2627">
        <v>2753519</v>
      </c>
      <c r="B2627" t="s">
        <v>10604</v>
      </c>
      <c r="C2627" t="s">
        <v>8530</v>
      </c>
      <c r="D2627" t="s">
        <v>10445</v>
      </c>
      <c r="E2627" t="s">
        <v>9484</v>
      </c>
      <c r="F2627">
        <v>8</v>
      </c>
      <c r="G2627" t="str" cm="1">
        <f t="array" ref="G2627">_xlfn.IFS(ISNUMBER(SEARCH("CP02",D2627)),"ราชพฤกษ",ISNUMBER(SEARCH("CP03",D2627)),"บางใหญ่",ISNUMBER(SEARCH("CP04",D2627)),"บางบอน",OR(ISNUMBER(SEARCH("CP",D2627)),ISNUMBER(SEARCH("BTC",#REF!))),"340",TRUE,"")</f>
        <v/>
      </c>
    </row>
    <row r="2628" spans="1:7" x14ac:dyDescent="0.2">
      <c r="A2628">
        <v>2753519</v>
      </c>
      <c r="B2628" t="s">
        <v>10604</v>
      </c>
      <c r="C2628" t="s">
        <v>8530</v>
      </c>
      <c r="D2628" t="s">
        <v>10132</v>
      </c>
      <c r="E2628" t="s">
        <v>9484</v>
      </c>
      <c r="F2628">
        <v>5</v>
      </c>
      <c r="G2628" t="str" cm="1">
        <f t="array" ref="G2628">_xlfn.IFS(ISNUMBER(SEARCH("CP02",D2628)),"ราชพฤกษ",ISNUMBER(SEARCH("CP03",D2628)),"บางใหญ่",ISNUMBER(SEARCH("CP04",D2628)),"บางบอน",OR(ISNUMBER(SEARCH("CP",D2628)),ISNUMBER(SEARCH("BTC",#REF!))),"340",TRUE,"")</f>
        <v/>
      </c>
    </row>
    <row r="2629" spans="1:7" x14ac:dyDescent="0.2">
      <c r="A2629">
        <v>2753520</v>
      </c>
      <c r="B2629" t="s">
        <v>10605</v>
      </c>
      <c r="C2629" t="s">
        <v>8530</v>
      </c>
      <c r="D2629" t="s">
        <v>10132</v>
      </c>
      <c r="E2629" t="s">
        <v>9484</v>
      </c>
      <c r="F2629">
        <v>4</v>
      </c>
      <c r="G2629" t="str" cm="1">
        <f t="array" ref="G2629">_xlfn.IFS(ISNUMBER(SEARCH("CP02",D2629)),"ราชพฤกษ",ISNUMBER(SEARCH("CP03",D2629)),"บางใหญ่",ISNUMBER(SEARCH("CP04",D2629)),"บางบอน",OR(ISNUMBER(SEARCH("CP",D2629)),ISNUMBER(SEARCH("BTC",#REF!))),"340",TRUE,"")</f>
        <v/>
      </c>
    </row>
    <row r="2630" spans="1:7" x14ac:dyDescent="0.2">
      <c r="A2630">
        <v>2753521</v>
      </c>
      <c r="B2630" t="s">
        <v>10606</v>
      </c>
      <c r="C2630" t="s">
        <v>8530</v>
      </c>
      <c r="D2630" t="s">
        <v>10132</v>
      </c>
      <c r="E2630" t="s">
        <v>9484</v>
      </c>
      <c r="F2630">
        <v>4</v>
      </c>
      <c r="G2630" t="str" cm="1">
        <f t="array" ref="G2630">_xlfn.IFS(ISNUMBER(SEARCH("CP02",D2630)),"ราชพฤกษ",ISNUMBER(SEARCH("CP03",D2630)),"บางใหญ่",ISNUMBER(SEARCH("CP04",D2630)),"บางบอน",OR(ISNUMBER(SEARCH("CP",D2630)),ISNUMBER(SEARCH("BTC",#REF!))),"340",TRUE,"")</f>
        <v/>
      </c>
    </row>
    <row r="2631" spans="1:7" x14ac:dyDescent="0.2">
      <c r="A2631">
        <v>2753521</v>
      </c>
      <c r="B2631" t="s">
        <v>10606</v>
      </c>
      <c r="C2631" t="s">
        <v>8519</v>
      </c>
      <c r="D2631" t="s">
        <v>10461</v>
      </c>
      <c r="E2631" t="s">
        <v>9484</v>
      </c>
      <c r="F2631">
        <v>2</v>
      </c>
      <c r="G2631" t="str" cm="1">
        <f t="array" ref="G2631">_xlfn.IFS(ISNUMBER(SEARCH("CP02",D2631)),"ราชพฤกษ",ISNUMBER(SEARCH("CP03",D2631)),"บางใหญ่",ISNUMBER(SEARCH("CP04",D2631)),"บางบอน",OR(ISNUMBER(SEARCH("CP",D2631)),ISNUMBER(SEARCH("BTC",#REF!))),"340",TRUE,"")</f>
        <v>บางบอน</v>
      </c>
    </row>
    <row r="2632" spans="1:7" x14ac:dyDescent="0.2">
      <c r="A2632">
        <v>2754018</v>
      </c>
      <c r="B2632" t="s">
        <v>10607</v>
      </c>
      <c r="C2632" t="s">
        <v>8530</v>
      </c>
      <c r="D2632" t="s">
        <v>10445</v>
      </c>
      <c r="E2632" t="s">
        <v>9484</v>
      </c>
      <c r="F2632">
        <v>2</v>
      </c>
      <c r="G2632" t="str" cm="1">
        <f t="array" ref="G2632">_xlfn.IFS(ISNUMBER(SEARCH("CP02",D2632)),"ราชพฤกษ",ISNUMBER(SEARCH("CP03",D2632)),"บางใหญ่",ISNUMBER(SEARCH("CP04",D2632)),"บางบอน",OR(ISNUMBER(SEARCH("CP",D2632)),ISNUMBER(SEARCH("BTC",#REF!))),"340",TRUE,"")</f>
        <v/>
      </c>
    </row>
    <row r="2633" spans="1:7" x14ac:dyDescent="0.2">
      <c r="A2633">
        <v>2754018</v>
      </c>
      <c r="B2633" t="s">
        <v>10607</v>
      </c>
      <c r="C2633" t="s">
        <v>8530</v>
      </c>
      <c r="D2633" t="s">
        <v>10132</v>
      </c>
      <c r="E2633" t="s">
        <v>9484</v>
      </c>
      <c r="F2633">
        <v>2</v>
      </c>
      <c r="G2633" t="str" cm="1">
        <f t="array" ref="G2633">_xlfn.IFS(ISNUMBER(SEARCH("CP02",D2633)),"ราชพฤกษ",ISNUMBER(SEARCH("CP03",D2633)),"บางใหญ่",ISNUMBER(SEARCH("CP04",D2633)),"บางบอน",OR(ISNUMBER(SEARCH("CP",D2633)),ISNUMBER(SEARCH("BTC",#REF!))),"340",TRUE,"")</f>
        <v/>
      </c>
    </row>
    <row r="2634" spans="1:7" x14ac:dyDescent="0.2">
      <c r="A2634">
        <v>2754019</v>
      </c>
      <c r="B2634" t="s">
        <v>10608</v>
      </c>
      <c r="C2634" t="s">
        <v>8530</v>
      </c>
      <c r="D2634" t="s">
        <v>10132</v>
      </c>
      <c r="E2634" t="s">
        <v>9484</v>
      </c>
      <c r="F2634">
        <v>1</v>
      </c>
      <c r="G2634" t="str" cm="1">
        <f t="array" ref="G2634">_xlfn.IFS(ISNUMBER(SEARCH("CP02",D2634)),"ราชพฤกษ",ISNUMBER(SEARCH("CP03",D2634)),"บางใหญ่",ISNUMBER(SEARCH("CP04",D2634)),"บางบอน",OR(ISNUMBER(SEARCH("CP",D2634)),ISNUMBER(SEARCH("BTC",#REF!))),"340",TRUE,"")</f>
        <v/>
      </c>
    </row>
    <row r="2635" spans="1:7" x14ac:dyDescent="0.2">
      <c r="A2635">
        <v>2754020</v>
      </c>
      <c r="B2635" t="s">
        <v>10609</v>
      </c>
      <c r="C2635" t="s">
        <v>8530</v>
      </c>
      <c r="D2635" t="s">
        <v>10132</v>
      </c>
      <c r="E2635" t="s">
        <v>9484</v>
      </c>
      <c r="F2635">
        <v>2</v>
      </c>
      <c r="G2635" t="str" cm="1">
        <f t="array" ref="G2635">_xlfn.IFS(ISNUMBER(SEARCH("CP02",D2635)),"ราชพฤกษ",ISNUMBER(SEARCH("CP03",D2635)),"บางใหญ่",ISNUMBER(SEARCH("CP04",D2635)),"บางบอน",OR(ISNUMBER(SEARCH("CP",D2635)),ISNUMBER(SEARCH("BTC",#REF!))),"340",TRUE,"")</f>
        <v/>
      </c>
    </row>
    <row r="2636" spans="1:7" x14ac:dyDescent="0.2">
      <c r="A2636">
        <v>2754022</v>
      </c>
      <c r="B2636" t="s">
        <v>10610</v>
      </c>
      <c r="C2636" t="s">
        <v>8530</v>
      </c>
      <c r="D2636" t="s">
        <v>10132</v>
      </c>
      <c r="E2636" t="s">
        <v>9484</v>
      </c>
      <c r="F2636">
        <v>4</v>
      </c>
      <c r="G2636" t="str" cm="1">
        <f t="array" ref="G2636">_xlfn.IFS(ISNUMBER(SEARCH("CP02",D2636)),"ราชพฤกษ",ISNUMBER(SEARCH("CP03",D2636)),"บางใหญ่",ISNUMBER(SEARCH("CP04",D2636)),"บางบอน",OR(ISNUMBER(SEARCH("CP",D2636)),ISNUMBER(SEARCH("BTC",#REF!))),"340",TRUE,"")</f>
        <v/>
      </c>
    </row>
    <row r="2637" spans="1:7" x14ac:dyDescent="0.2">
      <c r="A2637">
        <v>2754022</v>
      </c>
      <c r="B2637" t="s">
        <v>10610</v>
      </c>
      <c r="C2637" t="s">
        <v>8519</v>
      </c>
      <c r="D2637" t="s">
        <v>10461</v>
      </c>
      <c r="E2637" t="s">
        <v>9484</v>
      </c>
      <c r="F2637">
        <v>4</v>
      </c>
      <c r="G2637" t="str" cm="1">
        <f t="array" ref="G2637">_xlfn.IFS(ISNUMBER(SEARCH("CP02",D2637)),"ราชพฤกษ",ISNUMBER(SEARCH("CP03",D2637)),"บางใหญ่",ISNUMBER(SEARCH("CP04",D2637)),"บางบอน",OR(ISNUMBER(SEARCH("CP",D2637)),ISNUMBER(SEARCH("BTC",#REF!))),"340",TRUE,"")</f>
        <v>บางบอน</v>
      </c>
    </row>
    <row r="2638" spans="1:7" x14ac:dyDescent="0.2">
      <c r="A2638">
        <v>2754518</v>
      </c>
      <c r="B2638" t="s">
        <v>10611</v>
      </c>
      <c r="C2638" t="s">
        <v>8530</v>
      </c>
      <c r="D2638" t="s">
        <v>10132</v>
      </c>
      <c r="E2638" t="s">
        <v>9484</v>
      </c>
      <c r="F2638">
        <v>4</v>
      </c>
      <c r="G2638" t="str" cm="1">
        <f t="array" ref="G2638">_xlfn.IFS(ISNUMBER(SEARCH("CP02",D2638)),"ราชพฤกษ",ISNUMBER(SEARCH("CP03",D2638)),"บางใหญ่",ISNUMBER(SEARCH("CP04",D2638)),"บางบอน",OR(ISNUMBER(SEARCH("CP",D2638)),ISNUMBER(SEARCH("BTC",#REF!))),"340",TRUE,"")</f>
        <v/>
      </c>
    </row>
    <row r="2639" spans="1:7" x14ac:dyDescent="0.2">
      <c r="A2639">
        <v>279915189902</v>
      </c>
      <c r="B2639" t="s">
        <v>10612</v>
      </c>
      <c r="C2639" t="s">
        <v>8516</v>
      </c>
      <c r="D2639" t="s">
        <v>2584</v>
      </c>
      <c r="E2639" t="s">
        <v>8513</v>
      </c>
      <c r="F2639">
        <v>4</v>
      </c>
      <c r="G2639" t="str" cm="1">
        <f t="array" ref="G2639">_xlfn.IFS(ISNUMBER(SEARCH("CP02",D2639)),"ราชพฤกษ",ISNUMBER(SEARCH("CP03",D2639)),"บางใหญ่",ISNUMBER(SEARCH("CP04",D2639)),"บางบอน",OR(ISNUMBER(SEARCH("CP",D2639)),ISNUMBER(SEARCH("BTC",#REF!))),"340",TRUE,"")</f>
        <v>ราชพฤกษ</v>
      </c>
    </row>
    <row r="2640" spans="1:7" x14ac:dyDescent="0.2">
      <c r="A2640">
        <v>279915189903</v>
      </c>
      <c r="B2640" t="s">
        <v>10613</v>
      </c>
      <c r="C2640" t="s">
        <v>8516</v>
      </c>
      <c r="D2640" t="s">
        <v>2584</v>
      </c>
      <c r="E2640" t="s">
        <v>8513</v>
      </c>
      <c r="F2640">
        <v>4</v>
      </c>
      <c r="G2640" t="str" cm="1">
        <f t="array" ref="G2640">_xlfn.IFS(ISNUMBER(SEARCH("CP02",D2640)),"ราชพฤกษ",ISNUMBER(SEARCH("CP03",D2640)),"บางใหญ่",ISNUMBER(SEARCH("CP04",D2640)),"บางบอน",OR(ISNUMBER(SEARCH("CP",D2640)),ISNUMBER(SEARCH("BTC",#REF!))),"340",TRUE,"")</f>
        <v>ราชพฤกษ</v>
      </c>
    </row>
    <row r="2641" spans="1:7" x14ac:dyDescent="0.2">
      <c r="A2641">
        <v>281883400142</v>
      </c>
      <c r="B2641" t="s">
        <v>10614</v>
      </c>
      <c r="C2641" t="s">
        <v>10576</v>
      </c>
      <c r="D2641" t="s">
        <v>10577</v>
      </c>
      <c r="E2641" t="s">
        <v>8511</v>
      </c>
      <c r="F2641">
        <v>1</v>
      </c>
      <c r="G2641" t="str" cm="1">
        <f t="array" ref="G2641">_xlfn.IFS(ISNUMBER(SEARCH("CP02",D2641)),"ราชพฤกษ",ISNUMBER(SEARCH("CP03",D2641)),"บางใหญ่",ISNUMBER(SEARCH("CP04",D2641)),"บางบอน",OR(ISNUMBER(SEARCH("CP",D2641)),ISNUMBER(SEARCH("BTC",#REF!))),"340",TRUE,"")</f>
        <v/>
      </c>
    </row>
    <row r="2642" spans="1:7" x14ac:dyDescent="0.2">
      <c r="A2642">
        <v>2853019</v>
      </c>
      <c r="B2642" t="s">
        <v>10615</v>
      </c>
      <c r="C2642" t="s">
        <v>8530</v>
      </c>
      <c r="D2642" t="s">
        <v>10445</v>
      </c>
      <c r="E2642" t="s">
        <v>9484</v>
      </c>
      <c r="F2642">
        <v>2</v>
      </c>
      <c r="G2642" t="str" cm="1">
        <f t="array" ref="G2642">_xlfn.IFS(ISNUMBER(SEARCH("CP02",D2642)),"ราชพฤกษ",ISNUMBER(SEARCH("CP03",D2642)),"บางใหญ่",ISNUMBER(SEARCH("CP04",D2642)),"บางบอน",OR(ISNUMBER(SEARCH("CP",D2642)),ISNUMBER(SEARCH("BTC",#REF!))),"340",TRUE,"")</f>
        <v/>
      </c>
    </row>
    <row r="2643" spans="1:7" x14ac:dyDescent="0.2">
      <c r="A2643">
        <v>2853019</v>
      </c>
      <c r="B2643" t="s">
        <v>10615</v>
      </c>
      <c r="C2643" t="s">
        <v>8530</v>
      </c>
      <c r="D2643" t="s">
        <v>10132</v>
      </c>
      <c r="E2643" t="s">
        <v>9484</v>
      </c>
      <c r="F2643">
        <v>1</v>
      </c>
      <c r="G2643" t="str" cm="1">
        <f t="array" ref="G2643">_xlfn.IFS(ISNUMBER(SEARCH("CP02",D2643)),"ราชพฤกษ",ISNUMBER(SEARCH("CP03",D2643)),"บางใหญ่",ISNUMBER(SEARCH("CP04",D2643)),"บางบอน",OR(ISNUMBER(SEARCH("CP",D2643)),ISNUMBER(SEARCH("BTC",#REF!))),"340",TRUE,"")</f>
        <v/>
      </c>
    </row>
    <row r="2644" spans="1:7" x14ac:dyDescent="0.2">
      <c r="A2644">
        <v>2853022</v>
      </c>
      <c r="B2644" t="s">
        <v>10616</v>
      </c>
      <c r="C2644" t="s">
        <v>8530</v>
      </c>
      <c r="D2644" t="s">
        <v>10132</v>
      </c>
      <c r="E2644" t="s">
        <v>9484</v>
      </c>
      <c r="F2644">
        <v>2</v>
      </c>
      <c r="G2644" t="str" cm="1">
        <f t="array" ref="G2644">_xlfn.IFS(ISNUMBER(SEARCH("CP02",D2644)),"ราชพฤกษ",ISNUMBER(SEARCH("CP03",D2644)),"บางใหญ่",ISNUMBER(SEARCH("CP04",D2644)),"บางบอน",OR(ISNUMBER(SEARCH("CP",D2644)),ISNUMBER(SEARCH("BTC",#REF!))),"340",TRUE,"")</f>
        <v/>
      </c>
    </row>
    <row r="2645" spans="1:7" x14ac:dyDescent="0.2">
      <c r="A2645">
        <v>2853521</v>
      </c>
      <c r="B2645" t="s">
        <v>10617</v>
      </c>
      <c r="C2645" t="s">
        <v>8530</v>
      </c>
      <c r="D2645" t="s">
        <v>10132</v>
      </c>
      <c r="E2645" t="s">
        <v>9484</v>
      </c>
      <c r="F2645">
        <v>2</v>
      </c>
      <c r="G2645" t="str" cm="1">
        <f t="array" ref="G2645">_xlfn.IFS(ISNUMBER(SEARCH("CP02",D2645)),"ราชพฤกษ",ISNUMBER(SEARCH("CP03",D2645)),"บางใหญ่",ISNUMBER(SEARCH("CP04",D2645)),"บางบอน",OR(ISNUMBER(SEARCH("CP",D2645)),ISNUMBER(SEARCH("BTC",#REF!))),"340",TRUE,"")</f>
        <v/>
      </c>
    </row>
    <row r="2646" spans="1:7" x14ac:dyDescent="0.2">
      <c r="A2646">
        <v>2854019</v>
      </c>
      <c r="B2646" t="s">
        <v>10618</v>
      </c>
      <c r="C2646" t="s">
        <v>8530</v>
      </c>
      <c r="D2646" t="s">
        <v>10445</v>
      </c>
      <c r="E2646" t="s">
        <v>9484</v>
      </c>
      <c r="F2646">
        <v>2</v>
      </c>
      <c r="G2646" t="str" cm="1">
        <f t="array" ref="G2646">_xlfn.IFS(ISNUMBER(SEARCH("CP02",D2646)),"ราชพฤกษ",ISNUMBER(SEARCH("CP03",D2646)),"บางใหญ่",ISNUMBER(SEARCH("CP04",D2646)),"บางบอน",OR(ISNUMBER(SEARCH("CP",D2646)),ISNUMBER(SEARCH("BTC",#REF!))),"340",TRUE,"")</f>
        <v/>
      </c>
    </row>
    <row r="2647" spans="1:7" x14ac:dyDescent="0.2">
      <c r="A2647">
        <v>2854020</v>
      </c>
      <c r="B2647" t="s">
        <v>10619</v>
      </c>
      <c r="C2647" t="s">
        <v>8530</v>
      </c>
      <c r="D2647" t="s">
        <v>10445</v>
      </c>
      <c r="E2647" t="s">
        <v>9484</v>
      </c>
      <c r="F2647">
        <v>1</v>
      </c>
      <c r="G2647" t="str" cm="1">
        <f t="array" ref="G2647">_xlfn.IFS(ISNUMBER(SEARCH("CP02",D2647)),"ราชพฤกษ",ISNUMBER(SEARCH("CP03",D2647)),"บางใหญ่",ISNUMBER(SEARCH("CP04",D2647)),"บางบอน",OR(ISNUMBER(SEARCH("CP",D2647)),ISNUMBER(SEARCH("BTC",#REF!))),"340",TRUE,"")</f>
        <v/>
      </c>
    </row>
    <row r="2648" spans="1:7" x14ac:dyDescent="0.2">
      <c r="A2648">
        <v>2854021</v>
      </c>
      <c r="B2648" t="s">
        <v>10620</v>
      </c>
      <c r="C2648" t="s">
        <v>8530</v>
      </c>
      <c r="D2648" t="s">
        <v>10132</v>
      </c>
      <c r="E2648" t="s">
        <v>9484</v>
      </c>
      <c r="F2648">
        <v>7</v>
      </c>
      <c r="G2648" t="str" cm="1">
        <f t="array" ref="G2648">_xlfn.IFS(ISNUMBER(SEARCH("CP02",D2648)),"ราชพฤกษ",ISNUMBER(SEARCH("CP03",D2648)),"บางใหญ่",ISNUMBER(SEARCH("CP04",D2648)),"บางบอน",OR(ISNUMBER(SEARCH("CP",D2648)),ISNUMBER(SEARCH("BTC",#REF!))),"340",TRUE,"")</f>
        <v/>
      </c>
    </row>
    <row r="2649" spans="1:7" x14ac:dyDescent="0.2">
      <c r="A2649" t="s">
        <v>10621</v>
      </c>
      <c r="B2649" t="s">
        <v>10622</v>
      </c>
      <c r="C2649" t="s">
        <v>8509</v>
      </c>
      <c r="D2649" t="s">
        <v>8510</v>
      </c>
      <c r="E2649" t="s">
        <v>8594</v>
      </c>
      <c r="F2649">
        <v>1</v>
      </c>
      <c r="G2649" t="str" cm="1">
        <f t="array" ref="G2649">_xlfn.IFS(ISNUMBER(SEARCH("CP02",D2649)),"ราชพฤกษ",ISNUMBER(SEARCH("CP03",D2649)),"บางใหญ่",ISNUMBER(SEARCH("CP04",D2649)),"บางบอน",OR(ISNUMBER(SEARCH("CP",D2649)),ISNUMBER(SEARCH("BTC",#REF!))),"340",TRUE,"")</f>
        <v/>
      </c>
    </row>
    <row r="2650" spans="1:7" x14ac:dyDescent="0.2">
      <c r="A2650">
        <v>289747997701</v>
      </c>
      <c r="B2650" t="s">
        <v>10623</v>
      </c>
      <c r="C2650" t="s">
        <v>10576</v>
      </c>
      <c r="D2650" t="s">
        <v>10577</v>
      </c>
      <c r="E2650" t="s">
        <v>10624</v>
      </c>
      <c r="F2650">
        <v>3</v>
      </c>
      <c r="G2650" t="str" cm="1">
        <f t="array" ref="G2650">_xlfn.IFS(ISNUMBER(SEARCH("CP02",D2650)),"ราชพฤกษ",ISNUMBER(SEARCH("CP03",D2650)),"บางใหญ่",ISNUMBER(SEARCH("CP04",D2650)),"บางบอน",OR(ISNUMBER(SEARCH("CP",D2650)),ISNUMBER(SEARCH("BTC",#REF!))),"340",TRUE,"")</f>
        <v/>
      </c>
    </row>
    <row r="2651" spans="1:7" x14ac:dyDescent="0.2">
      <c r="A2651">
        <v>289747997702</v>
      </c>
      <c r="B2651" t="s">
        <v>10625</v>
      </c>
      <c r="C2651" t="s">
        <v>10576</v>
      </c>
      <c r="D2651" t="s">
        <v>10577</v>
      </c>
      <c r="E2651" t="s">
        <v>10624</v>
      </c>
      <c r="F2651">
        <v>3</v>
      </c>
      <c r="G2651" t="str" cm="1">
        <f t="array" ref="G2651">_xlfn.IFS(ISNUMBER(SEARCH("CP02",D2651)),"ราชพฤกษ",ISNUMBER(SEARCH("CP03",D2651)),"บางใหญ่",ISNUMBER(SEARCH("CP04",D2651)),"บางบอน",OR(ISNUMBER(SEARCH("CP",D2651)),ISNUMBER(SEARCH("BTC",#REF!))),"340",TRUE,"")</f>
        <v/>
      </c>
    </row>
    <row r="2652" spans="1:7" x14ac:dyDescent="0.2">
      <c r="A2652">
        <v>289747999901</v>
      </c>
      <c r="B2652" t="s">
        <v>10626</v>
      </c>
      <c r="C2652" t="s">
        <v>10576</v>
      </c>
      <c r="D2652" t="s">
        <v>10577</v>
      </c>
      <c r="E2652" t="s">
        <v>8513</v>
      </c>
      <c r="F2652">
        <v>3</v>
      </c>
      <c r="G2652" t="str" cm="1">
        <f t="array" ref="G2652">_xlfn.IFS(ISNUMBER(SEARCH("CP02",D2652)),"ราชพฤกษ",ISNUMBER(SEARCH("CP03",D2652)),"บางใหญ่",ISNUMBER(SEARCH("CP04",D2652)),"บางบอน",OR(ISNUMBER(SEARCH("CP",D2652)),ISNUMBER(SEARCH("BTC",#REF!))),"340",TRUE,"")</f>
        <v/>
      </c>
    </row>
    <row r="2653" spans="1:7" x14ac:dyDescent="0.2">
      <c r="A2653">
        <v>2953020</v>
      </c>
      <c r="B2653" t="s">
        <v>10627</v>
      </c>
      <c r="C2653" t="s">
        <v>8530</v>
      </c>
      <c r="D2653" t="s">
        <v>10132</v>
      </c>
      <c r="E2653" t="s">
        <v>9484</v>
      </c>
      <c r="F2653">
        <v>2</v>
      </c>
      <c r="G2653" t="str" cm="1">
        <f t="array" ref="G2653">_xlfn.IFS(ISNUMBER(SEARCH("CP02",D2653)),"ราชพฤกษ",ISNUMBER(SEARCH("CP03",D2653)),"บางใหญ่",ISNUMBER(SEARCH("CP04",D2653)),"บางบอน",OR(ISNUMBER(SEARCH("CP",D2653)),ISNUMBER(SEARCH("BTC",#REF!))),"340",TRUE,"")</f>
        <v/>
      </c>
    </row>
    <row r="2654" spans="1:7" x14ac:dyDescent="0.2">
      <c r="A2654">
        <v>2953521</v>
      </c>
      <c r="B2654" t="s">
        <v>10628</v>
      </c>
      <c r="C2654" t="s">
        <v>8530</v>
      </c>
      <c r="D2654" t="s">
        <v>10132</v>
      </c>
      <c r="E2654" t="s">
        <v>9484</v>
      </c>
      <c r="F2654">
        <v>7</v>
      </c>
      <c r="G2654" t="str" cm="1">
        <f t="array" ref="G2654">_xlfn.IFS(ISNUMBER(SEARCH("CP02",D2654)),"ราชพฤกษ",ISNUMBER(SEARCH("CP03",D2654)),"บางใหญ่",ISNUMBER(SEARCH("CP04",D2654)),"บางบอน",OR(ISNUMBER(SEARCH("CP",D2654)),ISNUMBER(SEARCH("BTC",#REF!))),"340",TRUE,"")</f>
        <v/>
      </c>
    </row>
    <row r="2655" spans="1:7" x14ac:dyDescent="0.2">
      <c r="A2655" t="s">
        <v>10629</v>
      </c>
      <c r="B2655" t="s">
        <v>10630</v>
      </c>
      <c r="C2655" t="s">
        <v>8526</v>
      </c>
      <c r="D2655" t="s">
        <v>8527</v>
      </c>
      <c r="E2655" t="s">
        <v>8621</v>
      </c>
      <c r="F2655">
        <v>12</v>
      </c>
      <c r="G2655" t="str" cm="1">
        <f t="array" ref="G2655">_xlfn.IFS(ISNUMBER(SEARCH("CP02",D2655)),"ราชพฤกษ",ISNUMBER(SEARCH("CP03",D2655)),"บางใหญ่",ISNUMBER(SEARCH("CP04",D2655)),"บางบอน",OR(ISNUMBER(SEARCH("CP",D2655)),ISNUMBER(SEARCH("BTC",#REF!))),"340",TRUE,"")</f>
        <v/>
      </c>
    </row>
    <row r="2656" spans="1:7" x14ac:dyDescent="0.2">
      <c r="A2656" t="s">
        <v>10631</v>
      </c>
      <c r="B2656" t="s">
        <v>10632</v>
      </c>
      <c r="C2656" t="s">
        <v>8526</v>
      </c>
      <c r="D2656" t="s">
        <v>8527</v>
      </c>
      <c r="E2656" t="s">
        <v>8837</v>
      </c>
      <c r="F2656">
        <v>1</v>
      </c>
      <c r="G2656" t="str" cm="1">
        <f t="array" ref="G2656">_xlfn.IFS(ISNUMBER(SEARCH("CP02",D2656)),"ราชพฤกษ",ISNUMBER(SEARCH("CP03",D2656)),"บางใหญ่",ISNUMBER(SEARCH("CP04",D2656)),"บางบอน",OR(ISNUMBER(SEARCH("CP",D2656)),ISNUMBER(SEARCH("BTC",#REF!))),"340",TRUE,"")</f>
        <v/>
      </c>
    </row>
    <row r="2657" spans="1:7" x14ac:dyDescent="0.2">
      <c r="A2657" t="s">
        <v>10633</v>
      </c>
      <c r="B2657" t="s">
        <v>10634</v>
      </c>
      <c r="C2657" t="s">
        <v>8520</v>
      </c>
      <c r="D2657" t="s">
        <v>2683</v>
      </c>
      <c r="E2657" t="s">
        <v>8837</v>
      </c>
      <c r="F2657">
        <v>3</v>
      </c>
      <c r="G2657" t="str" cm="1">
        <f t="array" ref="G2657">_xlfn.IFS(ISNUMBER(SEARCH("CP02",D2657)),"ราชพฤกษ",ISNUMBER(SEARCH("CP03",D2657)),"บางใหญ่",ISNUMBER(SEARCH("CP04",D2657)),"บางบอน",OR(ISNUMBER(SEARCH("CP",D2657)),ISNUMBER(SEARCH("BTC",#REF!))),"340",TRUE,"")</f>
        <v>340</v>
      </c>
    </row>
    <row r="2658" spans="1:7" x14ac:dyDescent="0.2">
      <c r="A2658" t="s">
        <v>10635</v>
      </c>
      <c r="B2658" t="s">
        <v>10636</v>
      </c>
      <c r="C2658" t="s">
        <v>8520</v>
      </c>
      <c r="D2658" t="s">
        <v>2683</v>
      </c>
      <c r="E2658" t="s">
        <v>8513</v>
      </c>
      <c r="F2658">
        <v>2</v>
      </c>
      <c r="G2658" t="str" cm="1">
        <f t="array" ref="G2658">_xlfn.IFS(ISNUMBER(SEARCH("CP02",D2658)),"ราชพฤกษ",ISNUMBER(SEARCH("CP03",D2658)),"บางใหญ่",ISNUMBER(SEARCH("CP04",D2658)),"บางบอน",OR(ISNUMBER(SEARCH("CP",D2658)),ISNUMBER(SEARCH("BTC",#REF!))),"340",TRUE,"")</f>
        <v>340</v>
      </c>
    </row>
    <row r="2659" spans="1:7" x14ac:dyDescent="0.2">
      <c r="A2659" t="s">
        <v>10637</v>
      </c>
      <c r="B2659" t="s">
        <v>10638</v>
      </c>
      <c r="C2659" t="s">
        <v>8526</v>
      </c>
      <c r="D2659" t="s">
        <v>8527</v>
      </c>
      <c r="E2659" t="s">
        <v>8621</v>
      </c>
      <c r="F2659">
        <v>2</v>
      </c>
      <c r="G2659" t="str" cm="1">
        <f t="array" ref="G2659">_xlfn.IFS(ISNUMBER(SEARCH("CP02",D2659)),"ราชพฤกษ",ISNUMBER(SEARCH("CP03",D2659)),"บางใหญ่",ISNUMBER(SEARCH("CP04",D2659)),"บางบอน",OR(ISNUMBER(SEARCH("CP",D2659)),ISNUMBER(SEARCH("BTC",#REF!))),"340",TRUE,"")</f>
        <v/>
      </c>
    </row>
    <row r="2660" spans="1:7" x14ac:dyDescent="0.2">
      <c r="A2660" t="s">
        <v>10639</v>
      </c>
      <c r="B2660" t="s">
        <v>10640</v>
      </c>
      <c r="C2660" t="s">
        <v>8526</v>
      </c>
      <c r="D2660" t="s">
        <v>8527</v>
      </c>
      <c r="E2660" t="s">
        <v>8621</v>
      </c>
      <c r="F2660">
        <v>4</v>
      </c>
      <c r="G2660" t="str" cm="1">
        <f t="array" ref="G2660">_xlfn.IFS(ISNUMBER(SEARCH("CP02",D2660)),"ราชพฤกษ",ISNUMBER(SEARCH("CP03",D2660)),"บางใหญ่",ISNUMBER(SEARCH("CP04",D2660)),"บางบอน",OR(ISNUMBER(SEARCH("CP",D2660)),ISNUMBER(SEARCH("BTC",#REF!))),"340",TRUE,"")</f>
        <v/>
      </c>
    </row>
    <row r="2661" spans="1:7" x14ac:dyDescent="0.2">
      <c r="A2661" t="s">
        <v>10641</v>
      </c>
      <c r="B2661" t="s">
        <v>10642</v>
      </c>
      <c r="C2661" t="s">
        <v>8526</v>
      </c>
      <c r="D2661" t="s">
        <v>8527</v>
      </c>
      <c r="E2661" t="s">
        <v>8621</v>
      </c>
      <c r="F2661">
        <v>8</v>
      </c>
      <c r="G2661" t="str" cm="1">
        <f t="array" ref="G2661">_xlfn.IFS(ISNUMBER(SEARCH("CP02",D2661)),"ราชพฤกษ",ISNUMBER(SEARCH("CP03",D2661)),"บางใหญ่",ISNUMBER(SEARCH("CP04",D2661)),"บางบอน",OR(ISNUMBER(SEARCH("CP",D2661)),ISNUMBER(SEARCH("BTC",#REF!))),"340",TRUE,"")</f>
        <v/>
      </c>
    </row>
    <row r="2662" spans="1:7" x14ac:dyDescent="0.2">
      <c r="A2662" t="s">
        <v>10643</v>
      </c>
      <c r="B2662" t="s">
        <v>10644</v>
      </c>
      <c r="C2662" t="s">
        <v>8526</v>
      </c>
      <c r="D2662" t="s">
        <v>8527</v>
      </c>
      <c r="E2662" t="s">
        <v>8621</v>
      </c>
      <c r="F2662">
        <v>8</v>
      </c>
      <c r="G2662" t="str" cm="1">
        <f t="array" ref="G2662">_xlfn.IFS(ISNUMBER(SEARCH("CP02",D2662)),"ราชพฤกษ",ISNUMBER(SEARCH("CP03",D2662)),"บางใหญ่",ISNUMBER(SEARCH("CP04",D2662)),"บางบอน",OR(ISNUMBER(SEARCH("CP",D2662)),ISNUMBER(SEARCH("BTC",#REF!))),"340",TRUE,"")</f>
        <v/>
      </c>
    </row>
    <row r="2663" spans="1:7" x14ac:dyDescent="0.2">
      <c r="A2663" t="s">
        <v>10645</v>
      </c>
      <c r="B2663" t="s">
        <v>10646</v>
      </c>
      <c r="C2663" t="s">
        <v>8526</v>
      </c>
      <c r="D2663" t="s">
        <v>8527</v>
      </c>
      <c r="E2663" t="s">
        <v>8621</v>
      </c>
      <c r="F2663">
        <v>1</v>
      </c>
      <c r="G2663" t="str" cm="1">
        <f t="array" ref="G2663">_xlfn.IFS(ISNUMBER(SEARCH("CP02",D2663)),"ราชพฤกษ",ISNUMBER(SEARCH("CP03",D2663)),"บางใหญ่",ISNUMBER(SEARCH("CP04",D2663)),"บางบอน",OR(ISNUMBER(SEARCH("CP",D2663)),ISNUMBER(SEARCH("BTC",#REF!))),"340",TRUE,"")</f>
        <v/>
      </c>
    </row>
    <row r="2664" spans="1:7" x14ac:dyDescent="0.2">
      <c r="A2664" t="s">
        <v>10647</v>
      </c>
      <c r="B2664" t="s">
        <v>10648</v>
      </c>
      <c r="C2664" t="s">
        <v>8526</v>
      </c>
      <c r="D2664" t="s">
        <v>8527</v>
      </c>
      <c r="E2664" t="s">
        <v>8621</v>
      </c>
      <c r="F2664">
        <v>2</v>
      </c>
      <c r="G2664" t="str" cm="1">
        <f t="array" ref="G2664">_xlfn.IFS(ISNUMBER(SEARCH("CP02",D2664)),"ราชพฤกษ",ISNUMBER(SEARCH("CP03",D2664)),"บางใหญ่",ISNUMBER(SEARCH("CP04",D2664)),"บางบอน",OR(ISNUMBER(SEARCH("CP",D2664)),ISNUMBER(SEARCH("BTC",#REF!))),"340",TRUE,"")</f>
        <v/>
      </c>
    </row>
    <row r="2665" spans="1:7" x14ac:dyDescent="0.2">
      <c r="A2665" t="s">
        <v>10649</v>
      </c>
      <c r="B2665" t="s">
        <v>10650</v>
      </c>
      <c r="C2665" t="s">
        <v>8526</v>
      </c>
      <c r="D2665" t="s">
        <v>8527</v>
      </c>
      <c r="E2665" t="s">
        <v>8621</v>
      </c>
      <c r="F2665">
        <v>8</v>
      </c>
      <c r="G2665" t="str" cm="1">
        <f t="array" ref="G2665">_xlfn.IFS(ISNUMBER(SEARCH("CP02",D2665)),"ราชพฤกษ",ISNUMBER(SEARCH("CP03",D2665)),"บางใหญ่",ISNUMBER(SEARCH("CP04",D2665)),"บางบอน",OR(ISNUMBER(SEARCH("CP",D2665)),ISNUMBER(SEARCH("BTC",#REF!))),"340",TRUE,"")</f>
        <v/>
      </c>
    </row>
    <row r="2666" spans="1:7" x14ac:dyDescent="0.2">
      <c r="A2666" t="s">
        <v>10651</v>
      </c>
      <c r="B2666" t="s">
        <v>10652</v>
      </c>
      <c r="C2666" t="s">
        <v>8526</v>
      </c>
      <c r="D2666" t="s">
        <v>8527</v>
      </c>
      <c r="E2666" t="s">
        <v>8621</v>
      </c>
      <c r="F2666">
        <v>6</v>
      </c>
      <c r="G2666" t="str" cm="1">
        <f t="array" ref="G2666">_xlfn.IFS(ISNUMBER(SEARCH("CP02",D2666)),"ราชพฤกษ",ISNUMBER(SEARCH("CP03",D2666)),"บางใหญ่",ISNUMBER(SEARCH("CP04",D2666)),"บางบอน",OR(ISNUMBER(SEARCH("CP",D2666)),ISNUMBER(SEARCH("BTC",#REF!))),"340",TRUE,"")</f>
        <v/>
      </c>
    </row>
    <row r="2667" spans="1:7" x14ac:dyDescent="0.2">
      <c r="A2667" t="s">
        <v>10653</v>
      </c>
      <c r="B2667" t="s">
        <v>10654</v>
      </c>
      <c r="C2667" t="s">
        <v>8526</v>
      </c>
      <c r="D2667" t="s">
        <v>8527</v>
      </c>
      <c r="E2667" t="s">
        <v>8621</v>
      </c>
      <c r="F2667">
        <v>3</v>
      </c>
      <c r="G2667" t="str" cm="1">
        <f t="array" ref="G2667">_xlfn.IFS(ISNUMBER(SEARCH("CP02",D2667)),"ราชพฤกษ",ISNUMBER(SEARCH("CP03",D2667)),"บางใหญ่",ISNUMBER(SEARCH("CP04",D2667)),"บางบอน",OR(ISNUMBER(SEARCH("CP",D2667)),ISNUMBER(SEARCH("BTC",#REF!))),"340",TRUE,"")</f>
        <v/>
      </c>
    </row>
    <row r="2668" spans="1:7" x14ac:dyDescent="0.2">
      <c r="A2668" t="s">
        <v>10655</v>
      </c>
      <c r="B2668" t="s">
        <v>10656</v>
      </c>
      <c r="C2668" t="s">
        <v>8526</v>
      </c>
      <c r="D2668" t="s">
        <v>8527</v>
      </c>
      <c r="E2668" t="s">
        <v>8621</v>
      </c>
      <c r="F2668">
        <v>1</v>
      </c>
      <c r="G2668" t="str" cm="1">
        <f t="array" ref="G2668">_xlfn.IFS(ISNUMBER(SEARCH("CP02",D2668)),"ราชพฤกษ",ISNUMBER(SEARCH("CP03",D2668)),"บางใหญ่",ISNUMBER(SEARCH("CP04",D2668)),"บางบอน",OR(ISNUMBER(SEARCH("CP",D2668)),ISNUMBER(SEARCH("BTC",#REF!))),"340",TRUE,"")</f>
        <v/>
      </c>
    </row>
    <row r="2669" spans="1:7" x14ac:dyDescent="0.2">
      <c r="A2669" t="s">
        <v>10657</v>
      </c>
      <c r="B2669" t="s">
        <v>10658</v>
      </c>
      <c r="C2669" t="s">
        <v>8526</v>
      </c>
      <c r="D2669" t="s">
        <v>8527</v>
      </c>
      <c r="E2669" t="s">
        <v>8621</v>
      </c>
      <c r="F2669">
        <v>1</v>
      </c>
      <c r="G2669" t="str" cm="1">
        <f t="array" ref="G2669">_xlfn.IFS(ISNUMBER(SEARCH("CP02",D2669)),"ราชพฤกษ",ISNUMBER(SEARCH("CP03",D2669)),"บางใหญ่",ISNUMBER(SEARCH("CP04",D2669)),"บางบอน",OR(ISNUMBER(SEARCH("CP",D2669)),ISNUMBER(SEARCH("BTC",#REF!))),"340",TRUE,"")</f>
        <v/>
      </c>
    </row>
    <row r="2670" spans="1:7" x14ac:dyDescent="0.2">
      <c r="A2670" t="s">
        <v>10659</v>
      </c>
      <c r="B2670" t="s">
        <v>10660</v>
      </c>
      <c r="C2670" t="s">
        <v>8526</v>
      </c>
      <c r="D2670" t="s">
        <v>8527</v>
      </c>
      <c r="E2670" t="s">
        <v>8621</v>
      </c>
      <c r="F2670">
        <v>2</v>
      </c>
      <c r="G2670" t="str" cm="1">
        <f t="array" ref="G2670">_xlfn.IFS(ISNUMBER(SEARCH("CP02",D2670)),"ราชพฤกษ",ISNUMBER(SEARCH("CP03",D2670)),"บางใหญ่",ISNUMBER(SEARCH("CP04",D2670)),"บางบอน",OR(ISNUMBER(SEARCH("CP",D2670)),ISNUMBER(SEARCH("BTC",#REF!))),"340",TRUE,"")</f>
        <v/>
      </c>
    </row>
    <row r="2671" spans="1:7" x14ac:dyDescent="0.2">
      <c r="A2671" t="s">
        <v>10661</v>
      </c>
      <c r="B2671" t="s">
        <v>10662</v>
      </c>
      <c r="C2671" t="s">
        <v>8526</v>
      </c>
      <c r="D2671" t="s">
        <v>8527</v>
      </c>
      <c r="E2671" t="s">
        <v>8621</v>
      </c>
      <c r="F2671">
        <v>2</v>
      </c>
      <c r="G2671" t="str" cm="1">
        <f t="array" ref="G2671">_xlfn.IFS(ISNUMBER(SEARCH("CP02",D2671)),"ราชพฤกษ",ISNUMBER(SEARCH("CP03",D2671)),"บางใหญ่",ISNUMBER(SEARCH("CP04",D2671)),"บางบอน",OR(ISNUMBER(SEARCH("CP",D2671)),ISNUMBER(SEARCH("BTC",#REF!))),"340",TRUE,"")</f>
        <v/>
      </c>
    </row>
    <row r="2672" spans="1:7" x14ac:dyDescent="0.2">
      <c r="A2672" t="s">
        <v>10663</v>
      </c>
      <c r="B2672" t="s">
        <v>10664</v>
      </c>
      <c r="C2672" t="s">
        <v>8526</v>
      </c>
      <c r="D2672" t="s">
        <v>8527</v>
      </c>
      <c r="E2672" t="s">
        <v>8621</v>
      </c>
      <c r="F2672">
        <v>2</v>
      </c>
      <c r="G2672" t="str" cm="1">
        <f t="array" ref="G2672">_xlfn.IFS(ISNUMBER(SEARCH("CP02",D2672)),"ราชพฤกษ",ISNUMBER(SEARCH("CP03",D2672)),"บางใหญ่",ISNUMBER(SEARCH("CP04",D2672)),"บางบอน",OR(ISNUMBER(SEARCH("CP",D2672)),ISNUMBER(SEARCH("BTC",#REF!))),"340",TRUE,"")</f>
        <v/>
      </c>
    </row>
    <row r="2673" spans="1:7" x14ac:dyDescent="0.2">
      <c r="A2673" t="s">
        <v>10665</v>
      </c>
      <c r="B2673" t="s">
        <v>10666</v>
      </c>
      <c r="C2673" t="s">
        <v>8530</v>
      </c>
      <c r="D2673" t="s">
        <v>8543</v>
      </c>
      <c r="E2673" t="s">
        <v>8621</v>
      </c>
      <c r="F2673">
        <v>6</v>
      </c>
      <c r="G2673" t="str" cm="1">
        <f t="array" ref="G2673">_xlfn.IFS(ISNUMBER(SEARCH("CP02",D2673)),"ราชพฤกษ",ISNUMBER(SEARCH("CP03",D2673)),"บางใหญ่",ISNUMBER(SEARCH("CP04",D2673)),"บางบอน",OR(ISNUMBER(SEARCH("CP",D2673)),ISNUMBER(SEARCH("BTC",#REF!))),"340",TRUE,"")</f>
        <v/>
      </c>
    </row>
    <row r="2674" spans="1:7" x14ac:dyDescent="0.2">
      <c r="A2674" t="s">
        <v>10665</v>
      </c>
      <c r="B2674" t="s">
        <v>10666</v>
      </c>
      <c r="C2674" t="s">
        <v>8526</v>
      </c>
      <c r="D2674" t="s">
        <v>8527</v>
      </c>
      <c r="E2674" t="s">
        <v>8621</v>
      </c>
      <c r="F2674">
        <v>5</v>
      </c>
      <c r="G2674" t="str" cm="1">
        <f t="array" ref="G2674">_xlfn.IFS(ISNUMBER(SEARCH("CP02",D2674)),"ราชพฤกษ",ISNUMBER(SEARCH("CP03",D2674)),"บางใหญ่",ISNUMBER(SEARCH("CP04",D2674)),"บางบอน",OR(ISNUMBER(SEARCH("CP",D2674)),ISNUMBER(SEARCH("BTC",#REF!))),"340",TRUE,"")</f>
        <v/>
      </c>
    </row>
    <row r="2675" spans="1:7" x14ac:dyDescent="0.2">
      <c r="A2675" t="s">
        <v>10667</v>
      </c>
      <c r="B2675" t="s">
        <v>10668</v>
      </c>
      <c r="C2675" t="s">
        <v>8526</v>
      </c>
      <c r="D2675" t="s">
        <v>8527</v>
      </c>
      <c r="E2675" t="s">
        <v>8621</v>
      </c>
      <c r="F2675">
        <v>6</v>
      </c>
      <c r="G2675" t="str" cm="1">
        <f t="array" ref="G2675">_xlfn.IFS(ISNUMBER(SEARCH("CP02",D2675)),"ราชพฤกษ",ISNUMBER(SEARCH("CP03",D2675)),"บางใหญ่",ISNUMBER(SEARCH("CP04",D2675)),"บางบอน",OR(ISNUMBER(SEARCH("CP",D2675)),ISNUMBER(SEARCH("BTC",#REF!))),"340",TRUE,"")</f>
        <v/>
      </c>
    </row>
    <row r="2676" spans="1:7" x14ac:dyDescent="0.2">
      <c r="A2676" t="s">
        <v>10669</v>
      </c>
      <c r="B2676" t="s">
        <v>10670</v>
      </c>
      <c r="C2676" t="s">
        <v>8526</v>
      </c>
      <c r="D2676" t="s">
        <v>8527</v>
      </c>
      <c r="E2676" t="s">
        <v>8621</v>
      </c>
      <c r="F2676">
        <v>1</v>
      </c>
      <c r="G2676" t="str" cm="1">
        <f t="array" ref="G2676">_xlfn.IFS(ISNUMBER(SEARCH("CP02",D2676)),"ราชพฤกษ",ISNUMBER(SEARCH("CP03",D2676)),"บางใหญ่",ISNUMBER(SEARCH("CP04",D2676)),"บางบอน",OR(ISNUMBER(SEARCH("CP",D2676)),ISNUMBER(SEARCH("BTC",#REF!))),"340",TRUE,"")</f>
        <v/>
      </c>
    </row>
    <row r="2677" spans="1:7" x14ac:dyDescent="0.2">
      <c r="A2677" t="s">
        <v>10671</v>
      </c>
      <c r="B2677" t="s">
        <v>10672</v>
      </c>
      <c r="C2677" t="s">
        <v>8526</v>
      </c>
      <c r="D2677" t="s">
        <v>8527</v>
      </c>
      <c r="E2677" t="s">
        <v>8621</v>
      </c>
      <c r="F2677">
        <v>2</v>
      </c>
      <c r="G2677" t="str" cm="1">
        <f t="array" ref="G2677">_xlfn.IFS(ISNUMBER(SEARCH("CP02",D2677)),"ราชพฤกษ",ISNUMBER(SEARCH("CP03",D2677)),"บางใหญ่",ISNUMBER(SEARCH("CP04",D2677)),"บางบอน",OR(ISNUMBER(SEARCH("CP",D2677)),ISNUMBER(SEARCH("BTC",#REF!))),"340",TRUE,"")</f>
        <v/>
      </c>
    </row>
    <row r="2678" spans="1:7" x14ac:dyDescent="0.2">
      <c r="A2678" t="s">
        <v>10673</v>
      </c>
      <c r="B2678" t="s">
        <v>10674</v>
      </c>
      <c r="C2678" t="s">
        <v>8526</v>
      </c>
      <c r="D2678" t="s">
        <v>8527</v>
      </c>
      <c r="E2678" t="s">
        <v>8621</v>
      </c>
      <c r="F2678">
        <v>12</v>
      </c>
      <c r="G2678" t="str" cm="1">
        <f t="array" ref="G2678">_xlfn.IFS(ISNUMBER(SEARCH("CP02",D2678)),"ราชพฤกษ",ISNUMBER(SEARCH("CP03",D2678)),"บางใหญ่",ISNUMBER(SEARCH("CP04",D2678)),"บางบอน",OR(ISNUMBER(SEARCH("CP",D2678)),ISNUMBER(SEARCH("BTC",#REF!))),"340",TRUE,"")</f>
        <v/>
      </c>
    </row>
    <row r="2679" spans="1:7" x14ac:dyDescent="0.2">
      <c r="A2679" t="s">
        <v>10675</v>
      </c>
      <c r="B2679" t="s">
        <v>10676</v>
      </c>
      <c r="C2679" t="s">
        <v>8526</v>
      </c>
      <c r="D2679" t="s">
        <v>8527</v>
      </c>
      <c r="E2679" t="s">
        <v>8621</v>
      </c>
      <c r="F2679">
        <v>3</v>
      </c>
      <c r="G2679" t="str" cm="1">
        <f t="array" ref="G2679">_xlfn.IFS(ISNUMBER(SEARCH("CP02",D2679)),"ราชพฤกษ",ISNUMBER(SEARCH("CP03",D2679)),"บางใหญ่",ISNUMBER(SEARCH("CP04",D2679)),"บางบอน",OR(ISNUMBER(SEARCH("CP",D2679)),ISNUMBER(SEARCH("BTC",#REF!))),"340",TRUE,"")</f>
        <v/>
      </c>
    </row>
    <row r="2680" spans="1:7" x14ac:dyDescent="0.2">
      <c r="A2680" t="s">
        <v>10677</v>
      </c>
      <c r="B2680" t="s">
        <v>10678</v>
      </c>
      <c r="C2680" t="s">
        <v>8526</v>
      </c>
      <c r="D2680" t="s">
        <v>8527</v>
      </c>
      <c r="E2680" t="s">
        <v>8621</v>
      </c>
      <c r="F2680">
        <v>2</v>
      </c>
      <c r="G2680" t="str" cm="1">
        <f t="array" ref="G2680">_xlfn.IFS(ISNUMBER(SEARCH("CP02",D2680)),"ราชพฤกษ",ISNUMBER(SEARCH("CP03",D2680)),"บางใหญ่",ISNUMBER(SEARCH("CP04",D2680)),"บางบอน",OR(ISNUMBER(SEARCH("CP",D2680)),ISNUMBER(SEARCH("BTC",#REF!))),"340",TRUE,"")</f>
        <v/>
      </c>
    </row>
    <row r="2681" spans="1:7" x14ac:dyDescent="0.2">
      <c r="A2681" t="s">
        <v>10679</v>
      </c>
      <c r="B2681" t="s">
        <v>10680</v>
      </c>
      <c r="C2681" t="s">
        <v>8526</v>
      </c>
      <c r="D2681" t="s">
        <v>8527</v>
      </c>
      <c r="E2681" t="s">
        <v>8621</v>
      </c>
      <c r="F2681">
        <v>2</v>
      </c>
      <c r="G2681" t="str" cm="1">
        <f t="array" ref="G2681">_xlfn.IFS(ISNUMBER(SEARCH("CP02",D2681)),"ราชพฤกษ",ISNUMBER(SEARCH("CP03",D2681)),"บางใหญ่",ISNUMBER(SEARCH("CP04",D2681)),"บางบอน",OR(ISNUMBER(SEARCH("CP",D2681)),ISNUMBER(SEARCH("BTC",#REF!))),"340",TRUE,"")</f>
        <v/>
      </c>
    </row>
    <row r="2682" spans="1:7" x14ac:dyDescent="0.2">
      <c r="A2682" t="s">
        <v>10681</v>
      </c>
      <c r="B2682" t="s">
        <v>10682</v>
      </c>
      <c r="C2682" t="s">
        <v>8526</v>
      </c>
      <c r="D2682" t="s">
        <v>8527</v>
      </c>
      <c r="E2682" t="s">
        <v>8621</v>
      </c>
      <c r="F2682">
        <v>2</v>
      </c>
      <c r="G2682" t="str" cm="1">
        <f t="array" ref="G2682">_xlfn.IFS(ISNUMBER(SEARCH("CP02",D2682)),"ราชพฤกษ",ISNUMBER(SEARCH("CP03",D2682)),"บางใหญ่",ISNUMBER(SEARCH("CP04",D2682)),"บางบอน",OR(ISNUMBER(SEARCH("CP",D2682)),ISNUMBER(SEARCH("BTC",#REF!))),"340",TRUE,"")</f>
        <v/>
      </c>
    </row>
    <row r="2683" spans="1:7" x14ac:dyDescent="0.2">
      <c r="A2683" t="s">
        <v>10683</v>
      </c>
      <c r="B2683" t="s">
        <v>10684</v>
      </c>
      <c r="C2683" t="s">
        <v>8526</v>
      </c>
      <c r="D2683" t="s">
        <v>8527</v>
      </c>
      <c r="E2683" t="s">
        <v>8621</v>
      </c>
      <c r="F2683">
        <v>4</v>
      </c>
      <c r="G2683" t="str" cm="1">
        <f t="array" ref="G2683">_xlfn.IFS(ISNUMBER(SEARCH("CP02",D2683)),"ราชพฤกษ",ISNUMBER(SEARCH("CP03",D2683)),"บางใหญ่",ISNUMBER(SEARCH("CP04",D2683)),"บางบอน",OR(ISNUMBER(SEARCH("CP",D2683)),ISNUMBER(SEARCH("BTC",#REF!))),"340",TRUE,"")</f>
        <v/>
      </c>
    </row>
    <row r="2684" spans="1:7" x14ac:dyDescent="0.2">
      <c r="A2684" t="s">
        <v>10685</v>
      </c>
      <c r="B2684" t="s">
        <v>10686</v>
      </c>
      <c r="C2684" t="s">
        <v>8530</v>
      </c>
      <c r="D2684" t="s">
        <v>8543</v>
      </c>
      <c r="E2684" t="s">
        <v>8621</v>
      </c>
      <c r="F2684">
        <v>4</v>
      </c>
      <c r="G2684" t="str" cm="1">
        <f t="array" ref="G2684">_xlfn.IFS(ISNUMBER(SEARCH("CP02",D2684)),"ราชพฤกษ",ISNUMBER(SEARCH("CP03",D2684)),"บางใหญ่",ISNUMBER(SEARCH("CP04",D2684)),"บางบอน",OR(ISNUMBER(SEARCH("CP",D2684)),ISNUMBER(SEARCH("BTC",#REF!))),"340",TRUE,"")</f>
        <v/>
      </c>
    </row>
    <row r="2685" spans="1:7" x14ac:dyDescent="0.2">
      <c r="A2685" t="s">
        <v>10687</v>
      </c>
      <c r="B2685" t="s">
        <v>10688</v>
      </c>
      <c r="C2685" t="s">
        <v>8526</v>
      </c>
      <c r="D2685" t="s">
        <v>8527</v>
      </c>
      <c r="E2685" t="s">
        <v>8621</v>
      </c>
      <c r="F2685">
        <v>2</v>
      </c>
      <c r="G2685" t="str" cm="1">
        <f t="array" ref="G2685">_xlfn.IFS(ISNUMBER(SEARCH("CP02",D2685)),"ราชพฤกษ",ISNUMBER(SEARCH("CP03",D2685)),"บางใหญ่",ISNUMBER(SEARCH("CP04",D2685)),"บางบอน",OR(ISNUMBER(SEARCH("CP",D2685)),ISNUMBER(SEARCH("BTC",#REF!))),"340",TRUE,"")</f>
        <v/>
      </c>
    </row>
    <row r="2686" spans="1:7" x14ac:dyDescent="0.2">
      <c r="A2686" t="s">
        <v>10689</v>
      </c>
      <c r="B2686" t="s">
        <v>10690</v>
      </c>
      <c r="C2686" t="s">
        <v>8526</v>
      </c>
      <c r="D2686" t="s">
        <v>8527</v>
      </c>
      <c r="E2686" t="s">
        <v>8621</v>
      </c>
      <c r="F2686">
        <v>3</v>
      </c>
      <c r="G2686" t="str" cm="1">
        <f t="array" ref="G2686">_xlfn.IFS(ISNUMBER(SEARCH("CP02",D2686)),"ราชพฤกษ",ISNUMBER(SEARCH("CP03",D2686)),"บางใหญ่",ISNUMBER(SEARCH("CP04",D2686)),"บางบอน",OR(ISNUMBER(SEARCH("CP",D2686)),ISNUMBER(SEARCH("BTC",#REF!))),"340",TRUE,"")</f>
        <v/>
      </c>
    </row>
    <row r="2687" spans="1:7" x14ac:dyDescent="0.2">
      <c r="A2687" t="s">
        <v>10691</v>
      </c>
      <c r="B2687" t="s">
        <v>10692</v>
      </c>
      <c r="C2687" t="s">
        <v>8526</v>
      </c>
      <c r="D2687" t="s">
        <v>8527</v>
      </c>
      <c r="E2687" t="s">
        <v>8621</v>
      </c>
      <c r="F2687">
        <v>3</v>
      </c>
      <c r="G2687" t="str" cm="1">
        <f t="array" ref="G2687">_xlfn.IFS(ISNUMBER(SEARCH("CP02",D2687)),"ราชพฤกษ",ISNUMBER(SEARCH("CP03",D2687)),"บางใหญ่",ISNUMBER(SEARCH("CP04",D2687)),"บางบอน",OR(ISNUMBER(SEARCH("CP",D2687)),ISNUMBER(SEARCH("BTC",#REF!))),"340",TRUE,"")</f>
        <v/>
      </c>
    </row>
    <row r="2688" spans="1:7" x14ac:dyDescent="0.2">
      <c r="A2688" t="s">
        <v>10693</v>
      </c>
      <c r="B2688" t="s">
        <v>10694</v>
      </c>
      <c r="C2688" t="s">
        <v>8526</v>
      </c>
      <c r="D2688" t="s">
        <v>8527</v>
      </c>
      <c r="E2688" t="s">
        <v>8621</v>
      </c>
      <c r="F2688">
        <v>7</v>
      </c>
      <c r="G2688" t="str" cm="1">
        <f t="array" ref="G2688">_xlfn.IFS(ISNUMBER(SEARCH("CP02",D2688)),"ราชพฤกษ",ISNUMBER(SEARCH("CP03",D2688)),"บางใหญ่",ISNUMBER(SEARCH("CP04",D2688)),"บางบอน",OR(ISNUMBER(SEARCH("CP",D2688)),ISNUMBER(SEARCH("BTC",#REF!))),"340",TRUE,"")</f>
        <v/>
      </c>
    </row>
    <row r="2689" spans="1:7" x14ac:dyDescent="0.2">
      <c r="A2689" t="s">
        <v>10695</v>
      </c>
      <c r="B2689" t="s">
        <v>10696</v>
      </c>
      <c r="C2689" t="s">
        <v>8526</v>
      </c>
      <c r="D2689" t="s">
        <v>8527</v>
      </c>
      <c r="E2689" t="s">
        <v>8621</v>
      </c>
      <c r="F2689">
        <v>1</v>
      </c>
      <c r="G2689" t="str" cm="1">
        <f t="array" ref="G2689">_xlfn.IFS(ISNUMBER(SEARCH("CP02",D2689)),"ราชพฤกษ",ISNUMBER(SEARCH("CP03",D2689)),"บางใหญ่",ISNUMBER(SEARCH("CP04",D2689)),"บางบอน",OR(ISNUMBER(SEARCH("CP",D2689)),ISNUMBER(SEARCH("BTC",#REF!))),"340",TRUE,"")</f>
        <v/>
      </c>
    </row>
    <row r="2690" spans="1:7" x14ac:dyDescent="0.2">
      <c r="A2690">
        <v>3053020</v>
      </c>
      <c r="B2690" t="s">
        <v>10697</v>
      </c>
      <c r="C2690" t="s">
        <v>8530</v>
      </c>
      <c r="D2690" t="s">
        <v>10132</v>
      </c>
      <c r="E2690" t="s">
        <v>9484</v>
      </c>
      <c r="F2690">
        <v>3</v>
      </c>
      <c r="G2690" t="str" cm="1">
        <f t="array" ref="G2690">_xlfn.IFS(ISNUMBER(SEARCH("CP02",D2690)),"ราชพฤกษ",ISNUMBER(SEARCH("CP03",D2690)),"บางใหญ่",ISNUMBER(SEARCH("CP04",D2690)),"บางบอน",OR(ISNUMBER(SEARCH("CP",D2690)),ISNUMBER(SEARCH("BTC",#REF!))),"340",TRUE,"")</f>
        <v/>
      </c>
    </row>
    <row r="2691" spans="1:7" x14ac:dyDescent="0.2">
      <c r="A2691" t="s">
        <v>10698</v>
      </c>
      <c r="B2691" t="s">
        <v>10699</v>
      </c>
      <c r="C2691" t="s">
        <v>8526</v>
      </c>
      <c r="D2691" t="s">
        <v>8527</v>
      </c>
      <c r="E2691" t="s">
        <v>8621</v>
      </c>
      <c r="F2691">
        <v>2</v>
      </c>
      <c r="G2691" t="str" cm="1">
        <f t="array" ref="G2691">_xlfn.IFS(ISNUMBER(SEARCH("CP02",D2691)),"ราชพฤกษ",ISNUMBER(SEARCH("CP03",D2691)),"บางใหญ่",ISNUMBER(SEARCH("CP04",D2691)),"บางบอน",OR(ISNUMBER(SEARCH("CP",D2691)),ISNUMBER(SEARCH("BTC",#REF!))),"340",TRUE,"")</f>
        <v/>
      </c>
    </row>
    <row r="2692" spans="1:7" x14ac:dyDescent="0.2">
      <c r="A2692" t="s">
        <v>10700</v>
      </c>
      <c r="B2692" t="s">
        <v>10701</v>
      </c>
      <c r="C2692" t="s">
        <v>8526</v>
      </c>
      <c r="D2692" t="s">
        <v>8527</v>
      </c>
      <c r="E2692" t="s">
        <v>8621</v>
      </c>
      <c r="F2692">
        <v>1</v>
      </c>
      <c r="G2692" t="str" cm="1">
        <f t="array" ref="G2692">_xlfn.IFS(ISNUMBER(SEARCH("CP02",D2692)),"ราชพฤกษ",ISNUMBER(SEARCH("CP03",D2692)),"บางใหญ่",ISNUMBER(SEARCH("CP04",D2692)),"บางบอน",OR(ISNUMBER(SEARCH("CP",D2692)),ISNUMBER(SEARCH("BTC",#REF!))),"340",TRUE,"")</f>
        <v/>
      </c>
    </row>
    <row r="2693" spans="1:7" x14ac:dyDescent="0.2">
      <c r="A2693" t="s">
        <v>10702</v>
      </c>
      <c r="B2693" t="s">
        <v>10703</v>
      </c>
      <c r="C2693" t="s">
        <v>8526</v>
      </c>
      <c r="D2693" t="s">
        <v>8527</v>
      </c>
      <c r="E2693" t="s">
        <v>8621</v>
      </c>
      <c r="F2693">
        <v>2</v>
      </c>
      <c r="G2693" t="str" cm="1">
        <f t="array" ref="G2693">_xlfn.IFS(ISNUMBER(SEARCH("CP02",D2693)),"ราชพฤกษ",ISNUMBER(SEARCH("CP03",D2693)),"บางใหญ่",ISNUMBER(SEARCH("CP04",D2693)),"บางบอน",OR(ISNUMBER(SEARCH("CP",D2693)),ISNUMBER(SEARCH("BTC",#REF!))),"340",TRUE,"")</f>
        <v/>
      </c>
    </row>
    <row r="2694" spans="1:7" x14ac:dyDescent="0.2">
      <c r="A2694" t="s">
        <v>10704</v>
      </c>
      <c r="B2694" t="s">
        <v>10705</v>
      </c>
      <c r="C2694" t="s">
        <v>8526</v>
      </c>
      <c r="D2694" t="s">
        <v>8527</v>
      </c>
      <c r="E2694" t="s">
        <v>8621</v>
      </c>
      <c r="F2694">
        <v>3</v>
      </c>
      <c r="G2694" t="str" cm="1">
        <f t="array" ref="G2694">_xlfn.IFS(ISNUMBER(SEARCH("CP02",D2694)),"ราชพฤกษ",ISNUMBER(SEARCH("CP03",D2694)),"บางใหญ่",ISNUMBER(SEARCH("CP04",D2694)),"บางบอน",OR(ISNUMBER(SEARCH("CP",D2694)),ISNUMBER(SEARCH("BTC",#REF!))),"340",TRUE,"")</f>
        <v/>
      </c>
    </row>
    <row r="2695" spans="1:7" x14ac:dyDescent="0.2">
      <c r="A2695" t="s">
        <v>10706</v>
      </c>
      <c r="B2695" t="s">
        <v>10707</v>
      </c>
      <c r="C2695" t="s">
        <v>8526</v>
      </c>
      <c r="D2695" t="s">
        <v>8527</v>
      </c>
      <c r="E2695" t="s">
        <v>8621</v>
      </c>
      <c r="F2695">
        <v>2</v>
      </c>
      <c r="G2695" t="str" cm="1">
        <f t="array" ref="G2695">_xlfn.IFS(ISNUMBER(SEARCH("CP02",D2695)),"ราชพฤกษ",ISNUMBER(SEARCH("CP03",D2695)),"บางใหญ่",ISNUMBER(SEARCH("CP04",D2695)),"บางบอน",OR(ISNUMBER(SEARCH("CP",D2695)),ISNUMBER(SEARCH("BTC",#REF!))),"340",TRUE,"")</f>
        <v/>
      </c>
    </row>
    <row r="2696" spans="1:7" x14ac:dyDescent="0.2">
      <c r="A2696" t="s">
        <v>10708</v>
      </c>
      <c r="B2696" t="s">
        <v>10709</v>
      </c>
      <c r="C2696" t="s">
        <v>8530</v>
      </c>
      <c r="D2696" t="s">
        <v>8543</v>
      </c>
      <c r="E2696" t="s">
        <v>8621</v>
      </c>
      <c r="F2696">
        <v>20</v>
      </c>
      <c r="G2696" t="str" cm="1">
        <f t="array" ref="G2696">_xlfn.IFS(ISNUMBER(SEARCH("CP02",D2696)),"ราชพฤกษ",ISNUMBER(SEARCH("CP03",D2696)),"บางใหญ่",ISNUMBER(SEARCH("CP04",D2696)),"บางบอน",OR(ISNUMBER(SEARCH("CP",D2696)),ISNUMBER(SEARCH("BTC",#REF!))),"340",TRUE,"")</f>
        <v/>
      </c>
    </row>
    <row r="2697" spans="1:7" x14ac:dyDescent="0.2">
      <c r="A2697" t="s">
        <v>10708</v>
      </c>
      <c r="B2697" t="s">
        <v>10709</v>
      </c>
      <c r="C2697" t="s">
        <v>8526</v>
      </c>
      <c r="D2697" t="s">
        <v>8527</v>
      </c>
      <c r="E2697" t="s">
        <v>8621</v>
      </c>
      <c r="F2697">
        <v>10</v>
      </c>
      <c r="G2697" t="str" cm="1">
        <f t="array" ref="G2697">_xlfn.IFS(ISNUMBER(SEARCH("CP02",D2697)),"ราชพฤกษ",ISNUMBER(SEARCH("CP03",D2697)),"บางใหญ่",ISNUMBER(SEARCH("CP04",D2697)),"บางบอน",OR(ISNUMBER(SEARCH("CP",D2697)),ISNUMBER(SEARCH("BTC",#REF!))),"340",TRUE,"")</f>
        <v/>
      </c>
    </row>
    <row r="2698" spans="1:7" x14ac:dyDescent="0.2">
      <c r="A2698" t="s">
        <v>10710</v>
      </c>
      <c r="B2698" t="s">
        <v>10711</v>
      </c>
      <c r="C2698" t="s">
        <v>8530</v>
      </c>
      <c r="D2698" t="s">
        <v>8543</v>
      </c>
      <c r="E2698" t="s">
        <v>8621</v>
      </c>
      <c r="F2698">
        <v>12</v>
      </c>
      <c r="G2698" t="str" cm="1">
        <f t="array" ref="G2698">_xlfn.IFS(ISNUMBER(SEARCH("CP02",D2698)),"ราชพฤกษ",ISNUMBER(SEARCH("CP03",D2698)),"บางใหญ่",ISNUMBER(SEARCH("CP04",D2698)),"บางบอน",OR(ISNUMBER(SEARCH("CP",D2698)),ISNUMBER(SEARCH("BTC",#REF!))),"340",TRUE,"")</f>
        <v/>
      </c>
    </row>
    <row r="2699" spans="1:7" x14ac:dyDescent="0.2">
      <c r="A2699" t="s">
        <v>10712</v>
      </c>
      <c r="B2699" t="s">
        <v>10713</v>
      </c>
      <c r="C2699" t="s">
        <v>8526</v>
      </c>
      <c r="D2699" t="s">
        <v>8527</v>
      </c>
      <c r="E2699" t="s">
        <v>8621</v>
      </c>
      <c r="F2699">
        <v>12</v>
      </c>
      <c r="G2699" t="str" cm="1">
        <f t="array" ref="G2699">_xlfn.IFS(ISNUMBER(SEARCH("CP02",D2699)),"ราชพฤกษ",ISNUMBER(SEARCH("CP03",D2699)),"บางใหญ่",ISNUMBER(SEARCH("CP04",D2699)),"บางบอน",OR(ISNUMBER(SEARCH("CP",D2699)),ISNUMBER(SEARCH("BTC",#REF!))),"340",TRUE,"")</f>
        <v/>
      </c>
    </row>
    <row r="2700" spans="1:7" x14ac:dyDescent="0.2">
      <c r="A2700" t="s">
        <v>10714</v>
      </c>
      <c r="B2700" t="s">
        <v>10715</v>
      </c>
      <c r="C2700" t="s">
        <v>8526</v>
      </c>
      <c r="D2700" t="s">
        <v>8527</v>
      </c>
      <c r="E2700" t="s">
        <v>8621</v>
      </c>
      <c r="F2700">
        <v>2</v>
      </c>
      <c r="G2700" t="str" cm="1">
        <f t="array" ref="G2700">_xlfn.IFS(ISNUMBER(SEARCH("CP02",D2700)),"ราชพฤกษ",ISNUMBER(SEARCH("CP03",D2700)),"บางใหญ่",ISNUMBER(SEARCH("CP04",D2700)),"บางบอน",OR(ISNUMBER(SEARCH("CP",D2700)),ISNUMBER(SEARCH("BTC",#REF!))),"340",TRUE,"")</f>
        <v/>
      </c>
    </row>
    <row r="2701" spans="1:7" x14ac:dyDescent="0.2">
      <c r="A2701" t="s">
        <v>10716</v>
      </c>
      <c r="B2701" t="s">
        <v>10717</v>
      </c>
      <c r="C2701" t="s">
        <v>8526</v>
      </c>
      <c r="D2701" t="s">
        <v>8527</v>
      </c>
      <c r="E2701" t="s">
        <v>8621</v>
      </c>
      <c r="F2701">
        <v>3</v>
      </c>
      <c r="G2701" t="str" cm="1">
        <f t="array" ref="G2701">_xlfn.IFS(ISNUMBER(SEARCH("CP02",D2701)),"ราชพฤกษ",ISNUMBER(SEARCH("CP03",D2701)),"บางใหญ่",ISNUMBER(SEARCH("CP04",D2701)),"บางบอน",OR(ISNUMBER(SEARCH("CP",D2701)),ISNUMBER(SEARCH("BTC",#REF!))),"340",TRUE,"")</f>
        <v/>
      </c>
    </row>
    <row r="2702" spans="1:7" x14ac:dyDescent="0.2">
      <c r="A2702" t="s">
        <v>10718</v>
      </c>
      <c r="B2702" t="s">
        <v>10719</v>
      </c>
      <c r="C2702" t="s">
        <v>8526</v>
      </c>
      <c r="D2702" t="s">
        <v>8527</v>
      </c>
      <c r="E2702" t="s">
        <v>8621</v>
      </c>
      <c r="F2702">
        <v>2</v>
      </c>
      <c r="G2702" t="str" cm="1">
        <f t="array" ref="G2702">_xlfn.IFS(ISNUMBER(SEARCH("CP02",D2702)),"ราชพฤกษ",ISNUMBER(SEARCH("CP03",D2702)),"บางใหญ่",ISNUMBER(SEARCH("CP04",D2702)),"บางบอน",OR(ISNUMBER(SEARCH("CP",D2702)),ISNUMBER(SEARCH("BTC",#REF!))),"340",TRUE,"")</f>
        <v/>
      </c>
    </row>
    <row r="2703" spans="1:7" x14ac:dyDescent="0.2">
      <c r="A2703" t="s">
        <v>10720</v>
      </c>
      <c r="B2703" t="s">
        <v>10721</v>
      </c>
      <c r="C2703" t="s">
        <v>8526</v>
      </c>
      <c r="D2703" t="s">
        <v>8527</v>
      </c>
      <c r="E2703" t="s">
        <v>8621</v>
      </c>
      <c r="F2703">
        <v>1</v>
      </c>
      <c r="G2703" t="str" cm="1">
        <f t="array" ref="G2703">_xlfn.IFS(ISNUMBER(SEARCH("CP02",D2703)),"ราชพฤกษ",ISNUMBER(SEARCH("CP03",D2703)),"บางใหญ่",ISNUMBER(SEARCH("CP04",D2703)),"บางบอน",OR(ISNUMBER(SEARCH("CP",D2703)),ISNUMBER(SEARCH("BTC",#REF!))),"340",TRUE,"")</f>
        <v/>
      </c>
    </row>
    <row r="2704" spans="1:7" x14ac:dyDescent="0.2">
      <c r="A2704" t="s">
        <v>10722</v>
      </c>
      <c r="B2704" t="s">
        <v>10723</v>
      </c>
      <c r="C2704" t="s">
        <v>8520</v>
      </c>
      <c r="D2704" t="s">
        <v>2683</v>
      </c>
      <c r="E2704" t="s">
        <v>8621</v>
      </c>
      <c r="F2704">
        <v>3</v>
      </c>
      <c r="G2704" t="str" cm="1">
        <f t="array" ref="G2704">_xlfn.IFS(ISNUMBER(SEARCH("CP02",D2704)),"ราชพฤกษ",ISNUMBER(SEARCH("CP03",D2704)),"บางใหญ่",ISNUMBER(SEARCH("CP04",D2704)),"บางบอน",OR(ISNUMBER(SEARCH("CP",D2704)),ISNUMBER(SEARCH("BTC",#REF!))),"340",TRUE,"")</f>
        <v>340</v>
      </c>
    </row>
    <row r="2705" spans="1:7" x14ac:dyDescent="0.2">
      <c r="A2705" t="s">
        <v>10722</v>
      </c>
      <c r="B2705" t="s">
        <v>10723</v>
      </c>
      <c r="C2705" t="s">
        <v>8516</v>
      </c>
      <c r="D2705" t="s">
        <v>2584</v>
      </c>
      <c r="E2705" t="s">
        <v>8621</v>
      </c>
      <c r="F2705">
        <v>3</v>
      </c>
      <c r="G2705" t="str" cm="1">
        <f t="array" ref="G2705">_xlfn.IFS(ISNUMBER(SEARCH("CP02",D2705)),"ราชพฤกษ",ISNUMBER(SEARCH("CP03",D2705)),"บางใหญ่",ISNUMBER(SEARCH("CP04",D2705)),"บางบอน",OR(ISNUMBER(SEARCH("CP",D2705)),ISNUMBER(SEARCH("BTC",#REF!))),"340",TRUE,"")</f>
        <v>ราชพฤกษ</v>
      </c>
    </row>
    <row r="2706" spans="1:7" x14ac:dyDescent="0.2">
      <c r="A2706" t="s">
        <v>10722</v>
      </c>
      <c r="B2706" t="s">
        <v>10723</v>
      </c>
      <c r="C2706" t="s">
        <v>8518</v>
      </c>
      <c r="D2706" t="s">
        <v>2605</v>
      </c>
      <c r="E2706" t="s">
        <v>8621</v>
      </c>
      <c r="F2706">
        <v>3</v>
      </c>
      <c r="G2706" t="str" cm="1">
        <f t="array" ref="G2706">_xlfn.IFS(ISNUMBER(SEARCH("CP02",D2706)),"ราชพฤกษ",ISNUMBER(SEARCH("CP03",D2706)),"บางใหญ่",ISNUMBER(SEARCH("CP04",D2706)),"บางบอน",OR(ISNUMBER(SEARCH("CP",D2706)),ISNUMBER(SEARCH("BTC",#REF!))),"340",TRUE,"")</f>
        <v>บางใหญ่</v>
      </c>
    </row>
    <row r="2707" spans="1:7" x14ac:dyDescent="0.2">
      <c r="A2707" t="s">
        <v>10722</v>
      </c>
      <c r="B2707" t="s">
        <v>10723</v>
      </c>
      <c r="C2707" t="s">
        <v>8519</v>
      </c>
      <c r="D2707" t="s">
        <v>2631</v>
      </c>
      <c r="E2707" t="s">
        <v>8621</v>
      </c>
      <c r="F2707">
        <v>3</v>
      </c>
      <c r="G2707" t="str" cm="1">
        <f t="array" ref="G2707">_xlfn.IFS(ISNUMBER(SEARCH("CP02",D2707)),"ราชพฤกษ",ISNUMBER(SEARCH("CP03",D2707)),"บางใหญ่",ISNUMBER(SEARCH("CP04",D2707)),"บางบอน",OR(ISNUMBER(SEARCH("CP",D2707)),ISNUMBER(SEARCH("BTC",#REF!))),"340",TRUE,"")</f>
        <v>บางบอน</v>
      </c>
    </row>
    <row r="2708" spans="1:7" x14ac:dyDescent="0.2">
      <c r="A2708" t="s">
        <v>10724</v>
      </c>
      <c r="B2708" t="s">
        <v>10725</v>
      </c>
      <c r="C2708" t="s">
        <v>8526</v>
      </c>
      <c r="D2708" t="s">
        <v>8527</v>
      </c>
      <c r="E2708" t="s">
        <v>8621</v>
      </c>
      <c r="F2708">
        <v>1</v>
      </c>
      <c r="G2708" t="str" cm="1">
        <f t="array" ref="G2708">_xlfn.IFS(ISNUMBER(SEARCH("CP02",D2708)),"ราชพฤกษ",ISNUMBER(SEARCH("CP03",D2708)),"บางใหญ่",ISNUMBER(SEARCH("CP04",D2708)),"บางบอน",OR(ISNUMBER(SEARCH("CP",D2708)),ISNUMBER(SEARCH("BTC",#REF!))),"340",TRUE,"")</f>
        <v/>
      </c>
    </row>
    <row r="2709" spans="1:7" x14ac:dyDescent="0.2">
      <c r="A2709" t="s">
        <v>10726</v>
      </c>
      <c r="B2709" t="s">
        <v>10727</v>
      </c>
      <c r="C2709" t="s">
        <v>8526</v>
      </c>
      <c r="D2709" t="s">
        <v>8527</v>
      </c>
      <c r="E2709" t="s">
        <v>8621</v>
      </c>
      <c r="F2709">
        <v>11</v>
      </c>
      <c r="G2709" t="str" cm="1">
        <f t="array" ref="G2709">_xlfn.IFS(ISNUMBER(SEARCH("CP02",D2709)),"ราชพฤกษ",ISNUMBER(SEARCH("CP03",D2709)),"บางใหญ่",ISNUMBER(SEARCH("CP04",D2709)),"บางบอน",OR(ISNUMBER(SEARCH("CP",D2709)),ISNUMBER(SEARCH("BTC",#REF!))),"340",TRUE,"")</f>
        <v/>
      </c>
    </row>
    <row r="2710" spans="1:7" x14ac:dyDescent="0.2">
      <c r="A2710" t="s">
        <v>10728</v>
      </c>
      <c r="B2710" t="s">
        <v>10729</v>
      </c>
      <c r="C2710" t="s">
        <v>8518</v>
      </c>
      <c r="D2710" t="s">
        <v>2605</v>
      </c>
      <c r="E2710" t="s">
        <v>8621</v>
      </c>
      <c r="F2710">
        <v>2</v>
      </c>
      <c r="G2710" t="str" cm="1">
        <f t="array" ref="G2710">_xlfn.IFS(ISNUMBER(SEARCH("CP02",D2710)),"ราชพฤกษ",ISNUMBER(SEARCH("CP03",D2710)),"บางใหญ่",ISNUMBER(SEARCH("CP04",D2710)),"บางบอน",OR(ISNUMBER(SEARCH("CP",D2710)),ISNUMBER(SEARCH("BTC",#REF!))),"340",TRUE,"")</f>
        <v>บางใหญ่</v>
      </c>
    </row>
    <row r="2711" spans="1:7" x14ac:dyDescent="0.2">
      <c r="A2711" t="s">
        <v>10730</v>
      </c>
      <c r="B2711" t="s">
        <v>10731</v>
      </c>
      <c r="C2711" t="s">
        <v>8526</v>
      </c>
      <c r="D2711" t="s">
        <v>8527</v>
      </c>
      <c r="E2711" t="s">
        <v>8621</v>
      </c>
      <c r="F2711">
        <v>2</v>
      </c>
      <c r="G2711" t="str" cm="1">
        <f t="array" ref="G2711">_xlfn.IFS(ISNUMBER(SEARCH("CP02",D2711)),"ราชพฤกษ",ISNUMBER(SEARCH("CP03",D2711)),"บางใหญ่",ISNUMBER(SEARCH("CP04",D2711)),"บางบอน",OR(ISNUMBER(SEARCH("CP",D2711)),ISNUMBER(SEARCH("BTC",#REF!))),"340",TRUE,"")</f>
        <v/>
      </c>
    </row>
    <row r="2712" spans="1:7" x14ac:dyDescent="0.2">
      <c r="A2712" t="s">
        <v>10732</v>
      </c>
      <c r="B2712" t="s">
        <v>10733</v>
      </c>
      <c r="C2712" t="s">
        <v>8526</v>
      </c>
      <c r="D2712" t="s">
        <v>8527</v>
      </c>
      <c r="E2712" t="s">
        <v>8621</v>
      </c>
      <c r="F2712">
        <v>9</v>
      </c>
      <c r="G2712" t="str" cm="1">
        <f t="array" ref="G2712">_xlfn.IFS(ISNUMBER(SEARCH("CP02",D2712)),"ราชพฤกษ",ISNUMBER(SEARCH("CP03",D2712)),"บางใหญ่",ISNUMBER(SEARCH("CP04",D2712)),"บางบอน",OR(ISNUMBER(SEARCH("CP",D2712)),ISNUMBER(SEARCH("BTC",#REF!))),"340",TRUE,"")</f>
        <v/>
      </c>
    </row>
    <row r="2713" spans="1:7" x14ac:dyDescent="0.2">
      <c r="A2713" t="s">
        <v>10734</v>
      </c>
      <c r="B2713" t="s">
        <v>10735</v>
      </c>
      <c r="C2713" t="s">
        <v>8526</v>
      </c>
      <c r="D2713" t="s">
        <v>8527</v>
      </c>
      <c r="E2713" t="s">
        <v>8621</v>
      </c>
      <c r="F2713">
        <v>5</v>
      </c>
      <c r="G2713" t="str" cm="1">
        <f t="array" ref="G2713">_xlfn.IFS(ISNUMBER(SEARCH("CP02",D2713)),"ราชพฤกษ",ISNUMBER(SEARCH("CP03",D2713)),"บางใหญ่",ISNUMBER(SEARCH("CP04",D2713)),"บางบอน",OR(ISNUMBER(SEARCH("CP",D2713)),ISNUMBER(SEARCH("BTC",#REF!))),"340",TRUE,"")</f>
        <v/>
      </c>
    </row>
    <row r="2714" spans="1:7" x14ac:dyDescent="0.2">
      <c r="A2714" t="s">
        <v>10736</v>
      </c>
      <c r="B2714" t="s">
        <v>10737</v>
      </c>
      <c r="C2714" t="s">
        <v>8526</v>
      </c>
      <c r="D2714" t="s">
        <v>8527</v>
      </c>
      <c r="E2714" t="s">
        <v>8621</v>
      </c>
      <c r="F2714">
        <v>2</v>
      </c>
      <c r="G2714" t="str" cm="1">
        <f t="array" ref="G2714">_xlfn.IFS(ISNUMBER(SEARCH("CP02",D2714)),"ราชพฤกษ",ISNUMBER(SEARCH("CP03",D2714)),"บางใหญ่",ISNUMBER(SEARCH("CP04",D2714)),"บางบอน",OR(ISNUMBER(SEARCH("CP",D2714)),ISNUMBER(SEARCH("BTC",#REF!))),"340",TRUE,"")</f>
        <v/>
      </c>
    </row>
    <row r="2715" spans="1:7" x14ac:dyDescent="0.2">
      <c r="A2715" t="s">
        <v>10738</v>
      </c>
      <c r="B2715" t="s">
        <v>10739</v>
      </c>
      <c r="C2715" t="s">
        <v>8526</v>
      </c>
      <c r="D2715" t="s">
        <v>8527</v>
      </c>
      <c r="E2715" t="s">
        <v>8621</v>
      </c>
      <c r="F2715">
        <v>8</v>
      </c>
      <c r="G2715" t="str" cm="1">
        <f t="array" ref="G2715">_xlfn.IFS(ISNUMBER(SEARCH("CP02",D2715)),"ราชพฤกษ",ISNUMBER(SEARCH("CP03",D2715)),"บางใหญ่",ISNUMBER(SEARCH("CP04",D2715)),"บางบอน",OR(ISNUMBER(SEARCH("CP",D2715)),ISNUMBER(SEARCH("BTC",#REF!))),"340",TRUE,"")</f>
        <v/>
      </c>
    </row>
    <row r="2716" spans="1:7" x14ac:dyDescent="0.2">
      <c r="A2716" t="s">
        <v>10740</v>
      </c>
      <c r="B2716" t="s">
        <v>10741</v>
      </c>
      <c r="C2716" t="s">
        <v>8526</v>
      </c>
      <c r="D2716" t="s">
        <v>8527</v>
      </c>
      <c r="E2716" t="s">
        <v>8621</v>
      </c>
      <c r="F2716">
        <v>3</v>
      </c>
      <c r="G2716" t="str" cm="1">
        <f t="array" ref="G2716">_xlfn.IFS(ISNUMBER(SEARCH("CP02",D2716)),"ราชพฤกษ",ISNUMBER(SEARCH("CP03",D2716)),"บางใหญ่",ISNUMBER(SEARCH("CP04",D2716)),"บางบอน",OR(ISNUMBER(SEARCH("CP",D2716)),ISNUMBER(SEARCH("BTC",#REF!))),"340",TRUE,"")</f>
        <v/>
      </c>
    </row>
    <row r="2717" spans="1:7" x14ac:dyDescent="0.2">
      <c r="A2717" t="s">
        <v>97</v>
      </c>
      <c r="B2717" t="s">
        <v>98</v>
      </c>
      <c r="C2717" t="s">
        <v>8520</v>
      </c>
      <c r="D2717" t="s">
        <v>2683</v>
      </c>
      <c r="E2717" t="s">
        <v>8621</v>
      </c>
      <c r="F2717">
        <v>4</v>
      </c>
      <c r="G2717" t="str" cm="1">
        <f t="array" ref="G2717">_xlfn.IFS(ISNUMBER(SEARCH("CP02",D2717)),"ราชพฤกษ",ISNUMBER(SEARCH("CP03",D2717)),"บางใหญ่",ISNUMBER(SEARCH("CP04",D2717)),"บางบอน",OR(ISNUMBER(SEARCH("CP",D2717)),ISNUMBER(SEARCH("BTC",#REF!))),"340",TRUE,"")</f>
        <v>340</v>
      </c>
    </row>
    <row r="2718" spans="1:7" x14ac:dyDescent="0.2">
      <c r="A2718" t="s">
        <v>97</v>
      </c>
      <c r="B2718" t="s">
        <v>98</v>
      </c>
      <c r="C2718" t="s">
        <v>8526</v>
      </c>
      <c r="D2718" t="s">
        <v>8527</v>
      </c>
      <c r="E2718" t="s">
        <v>8621</v>
      </c>
      <c r="F2718">
        <v>6</v>
      </c>
      <c r="G2718" t="str" cm="1">
        <f t="array" ref="G2718">_xlfn.IFS(ISNUMBER(SEARCH("CP02",D2718)),"ราชพฤกษ",ISNUMBER(SEARCH("CP03",D2718)),"บางใหญ่",ISNUMBER(SEARCH("CP04",D2718)),"บางบอน",OR(ISNUMBER(SEARCH("CP",D2718)),ISNUMBER(SEARCH("BTC",#REF!))),"340",TRUE,"")</f>
        <v/>
      </c>
    </row>
    <row r="2719" spans="1:7" x14ac:dyDescent="0.2">
      <c r="A2719" t="s">
        <v>97</v>
      </c>
      <c r="B2719" t="s">
        <v>98</v>
      </c>
      <c r="C2719" t="s">
        <v>8516</v>
      </c>
      <c r="D2719" t="s">
        <v>2584</v>
      </c>
      <c r="E2719" t="s">
        <v>8621</v>
      </c>
      <c r="F2719">
        <v>1</v>
      </c>
      <c r="G2719" t="str" cm="1">
        <f t="array" ref="G2719">_xlfn.IFS(ISNUMBER(SEARCH("CP02",D2719)),"ราชพฤกษ",ISNUMBER(SEARCH("CP03",D2719)),"บางใหญ่",ISNUMBER(SEARCH("CP04",D2719)),"บางบอน",OR(ISNUMBER(SEARCH("CP",D2719)),ISNUMBER(SEARCH("BTC",#REF!))),"340",TRUE,"")</f>
        <v>ราชพฤกษ</v>
      </c>
    </row>
    <row r="2720" spans="1:7" x14ac:dyDescent="0.2">
      <c r="A2720" t="s">
        <v>10742</v>
      </c>
      <c r="B2720" t="s">
        <v>10743</v>
      </c>
      <c r="C2720" t="s">
        <v>8526</v>
      </c>
      <c r="D2720" t="s">
        <v>8527</v>
      </c>
      <c r="E2720" t="s">
        <v>8621</v>
      </c>
      <c r="F2720">
        <v>6</v>
      </c>
      <c r="G2720" t="str" cm="1">
        <f t="array" ref="G2720">_xlfn.IFS(ISNUMBER(SEARCH("CP02",D2720)),"ราชพฤกษ",ISNUMBER(SEARCH("CP03",D2720)),"บางใหญ่",ISNUMBER(SEARCH("CP04",D2720)),"บางบอน",OR(ISNUMBER(SEARCH("CP",D2720)),ISNUMBER(SEARCH("BTC",#REF!))),"340",TRUE,"")</f>
        <v/>
      </c>
    </row>
    <row r="2721" spans="1:7" x14ac:dyDescent="0.2">
      <c r="A2721" t="s">
        <v>10744</v>
      </c>
      <c r="B2721" t="s">
        <v>10745</v>
      </c>
      <c r="C2721" t="s">
        <v>8526</v>
      </c>
      <c r="D2721" t="s">
        <v>8527</v>
      </c>
      <c r="E2721" t="s">
        <v>8621</v>
      </c>
      <c r="F2721">
        <v>2</v>
      </c>
      <c r="G2721" t="str" cm="1">
        <f t="array" ref="G2721">_xlfn.IFS(ISNUMBER(SEARCH("CP02",D2721)),"ราชพฤกษ",ISNUMBER(SEARCH("CP03",D2721)),"บางใหญ่",ISNUMBER(SEARCH("CP04",D2721)),"บางบอน",OR(ISNUMBER(SEARCH("CP",D2721)),ISNUMBER(SEARCH("BTC",#REF!))),"340",TRUE,"")</f>
        <v/>
      </c>
    </row>
    <row r="2722" spans="1:7" x14ac:dyDescent="0.2">
      <c r="A2722" t="s">
        <v>10746</v>
      </c>
      <c r="B2722" t="s">
        <v>10747</v>
      </c>
      <c r="C2722" t="s">
        <v>8520</v>
      </c>
      <c r="D2722" t="s">
        <v>2683</v>
      </c>
      <c r="E2722" t="s">
        <v>8621</v>
      </c>
      <c r="F2722">
        <v>3</v>
      </c>
      <c r="G2722" t="str" cm="1">
        <f t="array" ref="G2722">_xlfn.IFS(ISNUMBER(SEARCH("CP02",D2722)),"ราชพฤกษ",ISNUMBER(SEARCH("CP03",D2722)),"บางใหญ่",ISNUMBER(SEARCH("CP04",D2722)),"บางบอน",OR(ISNUMBER(SEARCH("CP",D2722)),ISNUMBER(SEARCH("BTC",#REF!))),"340",TRUE,"")</f>
        <v>340</v>
      </c>
    </row>
    <row r="2723" spans="1:7" x14ac:dyDescent="0.2">
      <c r="A2723" t="s">
        <v>10748</v>
      </c>
      <c r="B2723" t="s">
        <v>10749</v>
      </c>
      <c r="C2723" t="s">
        <v>8526</v>
      </c>
      <c r="D2723" t="s">
        <v>8527</v>
      </c>
      <c r="E2723" t="s">
        <v>8621</v>
      </c>
      <c r="F2723">
        <v>20</v>
      </c>
      <c r="G2723" t="str" cm="1">
        <f t="array" ref="G2723">_xlfn.IFS(ISNUMBER(SEARCH("CP02",D2723)),"ราชพฤกษ",ISNUMBER(SEARCH("CP03",D2723)),"บางใหญ่",ISNUMBER(SEARCH("CP04",D2723)),"บางบอน",OR(ISNUMBER(SEARCH("CP",D2723)),ISNUMBER(SEARCH("BTC",#REF!))),"340",TRUE,"")</f>
        <v/>
      </c>
    </row>
    <row r="2724" spans="1:7" x14ac:dyDescent="0.2">
      <c r="A2724" t="s">
        <v>10750</v>
      </c>
      <c r="B2724" t="s">
        <v>10751</v>
      </c>
      <c r="C2724" t="s">
        <v>8526</v>
      </c>
      <c r="D2724" t="s">
        <v>8527</v>
      </c>
      <c r="E2724" t="s">
        <v>8621</v>
      </c>
      <c r="F2724">
        <v>3</v>
      </c>
      <c r="G2724" t="str" cm="1">
        <f t="array" ref="G2724">_xlfn.IFS(ISNUMBER(SEARCH("CP02",D2724)),"ราชพฤกษ",ISNUMBER(SEARCH("CP03",D2724)),"บางใหญ่",ISNUMBER(SEARCH("CP04",D2724)),"บางบอน",OR(ISNUMBER(SEARCH("CP",D2724)),ISNUMBER(SEARCH("BTC",#REF!))),"340",TRUE,"")</f>
        <v/>
      </c>
    </row>
    <row r="2725" spans="1:7" x14ac:dyDescent="0.2">
      <c r="A2725" t="s">
        <v>10752</v>
      </c>
      <c r="B2725" t="s">
        <v>10753</v>
      </c>
      <c r="C2725" t="s">
        <v>8526</v>
      </c>
      <c r="D2725" t="s">
        <v>8527</v>
      </c>
      <c r="E2725" t="s">
        <v>8621</v>
      </c>
      <c r="F2725">
        <v>5</v>
      </c>
      <c r="G2725" t="str" cm="1">
        <f t="array" ref="G2725">_xlfn.IFS(ISNUMBER(SEARCH("CP02",D2725)),"ราชพฤกษ",ISNUMBER(SEARCH("CP03",D2725)),"บางใหญ่",ISNUMBER(SEARCH("CP04",D2725)),"บางบอน",OR(ISNUMBER(SEARCH("CP",D2725)),ISNUMBER(SEARCH("BTC",#REF!))),"340",TRUE,"")</f>
        <v/>
      </c>
    </row>
    <row r="2726" spans="1:7" x14ac:dyDescent="0.2">
      <c r="A2726" t="s">
        <v>10754</v>
      </c>
      <c r="B2726" t="s">
        <v>10755</v>
      </c>
      <c r="C2726" t="s">
        <v>8530</v>
      </c>
      <c r="D2726" t="s">
        <v>8543</v>
      </c>
      <c r="E2726" t="s">
        <v>8621</v>
      </c>
      <c r="F2726">
        <v>5</v>
      </c>
      <c r="G2726" t="str" cm="1">
        <f t="array" ref="G2726">_xlfn.IFS(ISNUMBER(SEARCH("CP02",D2726)),"ราชพฤกษ",ISNUMBER(SEARCH("CP03",D2726)),"บางใหญ่",ISNUMBER(SEARCH("CP04",D2726)),"บางบอน",OR(ISNUMBER(SEARCH("CP",D2726)),ISNUMBER(SEARCH("BTC",#REF!))),"340",TRUE,"")</f>
        <v/>
      </c>
    </row>
    <row r="2727" spans="1:7" x14ac:dyDescent="0.2">
      <c r="A2727" t="s">
        <v>10754</v>
      </c>
      <c r="B2727" t="s">
        <v>10755</v>
      </c>
      <c r="C2727" t="s">
        <v>8526</v>
      </c>
      <c r="D2727" t="s">
        <v>8527</v>
      </c>
      <c r="E2727" t="s">
        <v>8621</v>
      </c>
      <c r="F2727">
        <v>2</v>
      </c>
      <c r="G2727" t="str" cm="1">
        <f t="array" ref="G2727">_xlfn.IFS(ISNUMBER(SEARCH("CP02",D2727)),"ราชพฤกษ",ISNUMBER(SEARCH("CP03",D2727)),"บางใหญ่",ISNUMBER(SEARCH("CP04",D2727)),"บางบอน",OR(ISNUMBER(SEARCH("CP",D2727)),ISNUMBER(SEARCH("BTC",#REF!))),"340",TRUE,"")</f>
        <v/>
      </c>
    </row>
    <row r="2728" spans="1:7" x14ac:dyDescent="0.2">
      <c r="A2728" t="s">
        <v>10756</v>
      </c>
      <c r="B2728" t="s">
        <v>10757</v>
      </c>
      <c r="C2728" t="s">
        <v>8526</v>
      </c>
      <c r="D2728" t="s">
        <v>8527</v>
      </c>
      <c r="E2728" t="s">
        <v>8621</v>
      </c>
      <c r="F2728">
        <v>5</v>
      </c>
      <c r="G2728" t="str" cm="1">
        <f t="array" ref="G2728">_xlfn.IFS(ISNUMBER(SEARCH("CP02",D2728)),"ราชพฤกษ",ISNUMBER(SEARCH("CP03",D2728)),"บางใหญ่",ISNUMBER(SEARCH("CP04",D2728)),"บางบอน",OR(ISNUMBER(SEARCH("CP",D2728)),ISNUMBER(SEARCH("BTC",#REF!))),"340",TRUE,"")</f>
        <v/>
      </c>
    </row>
    <row r="2729" spans="1:7" x14ac:dyDescent="0.2">
      <c r="A2729" t="s">
        <v>10758</v>
      </c>
      <c r="B2729" t="s">
        <v>10759</v>
      </c>
      <c r="C2729" t="s">
        <v>8526</v>
      </c>
      <c r="D2729" t="s">
        <v>8527</v>
      </c>
      <c r="E2729" t="s">
        <v>8511</v>
      </c>
      <c r="F2729">
        <v>8</v>
      </c>
      <c r="G2729" t="str" cm="1">
        <f t="array" ref="G2729">_xlfn.IFS(ISNUMBER(SEARCH("CP02",D2729)),"ราชพฤกษ",ISNUMBER(SEARCH("CP03",D2729)),"บางใหญ่",ISNUMBER(SEARCH("CP04",D2729)),"บางบอน",OR(ISNUMBER(SEARCH("CP",D2729)),ISNUMBER(SEARCH("BTC",#REF!))),"340",TRUE,"")</f>
        <v/>
      </c>
    </row>
    <row r="2730" spans="1:7" x14ac:dyDescent="0.2">
      <c r="A2730" t="s">
        <v>10760</v>
      </c>
      <c r="B2730" t="s">
        <v>10761</v>
      </c>
      <c r="C2730" t="s">
        <v>8526</v>
      </c>
      <c r="D2730" t="s">
        <v>8527</v>
      </c>
      <c r="E2730" t="s">
        <v>8511</v>
      </c>
      <c r="F2730">
        <v>12</v>
      </c>
      <c r="G2730" t="str" cm="1">
        <f t="array" ref="G2730">_xlfn.IFS(ISNUMBER(SEARCH("CP02",D2730)),"ราชพฤกษ",ISNUMBER(SEARCH("CP03",D2730)),"บางใหญ่",ISNUMBER(SEARCH("CP04",D2730)),"บางบอน",OR(ISNUMBER(SEARCH("CP",D2730)),ISNUMBER(SEARCH("BTC",#REF!))),"340",TRUE,"")</f>
        <v/>
      </c>
    </row>
    <row r="2731" spans="1:7" x14ac:dyDescent="0.2">
      <c r="A2731" t="s">
        <v>10762</v>
      </c>
      <c r="B2731" t="s">
        <v>10763</v>
      </c>
      <c r="C2731" t="s">
        <v>8526</v>
      </c>
      <c r="D2731" t="s">
        <v>8527</v>
      </c>
      <c r="E2731" t="s">
        <v>8511</v>
      </c>
      <c r="F2731">
        <v>4</v>
      </c>
      <c r="G2731" t="str" cm="1">
        <f t="array" ref="G2731">_xlfn.IFS(ISNUMBER(SEARCH("CP02",D2731)),"ราชพฤกษ",ISNUMBER(SEARCH("CP03",D2731)),"บางใหญ่",ISNUMBER(SEARCH("CP04",D2731)),"บางบอน",OR(ISNUMBER(SEARCH("CP",D2731)),ISNUMBER(SEARCH("BTC",#REF!))),"340",TRUE,"")</f>
        <v/>
      </c>
    </row>
    <row r="2732" spans="1:7" x14ac:dyDescent="0.2">
      <c r="A2732" t="s">
        <v>10764</v>
      </c>
      <c r="B2732" t="s">
        <v>10765</v>
      </c>
      <c r="C2732" t="s">
        <v>8526</v>
      </c>
      <c r="D2732" t="s">
        <v>8527</v>
      </c>
      <c r="E2732" t="s">
        <v>8511</v>
      </c>
      <c r="F2732">
        <v>6</v>
      </c>
      <c r="G2732" t="str" cm="1">
        <f t="array" ref="G2732">_xlfn.IFS(ISNUMBER(SEARCH("CP02",D2732)),"ราชพฤกษ",ISNUMBER(SEARCH("CP03",D2732)),"บางใหญ่",ISNUMBER(SEARCH("CP04",D2732)),"บางบอน",OR(ISNUMBER(SEARCH("CP",D2732)),ISNUMBER(SEARCH("BTC",#REF!))),"340",TRUE,"")</f>
        <v/>
      </c>
    </row>
    <row r="2733" spans="1:7" x14ac:dyDescent="0.2">
      <c r="A2733" t="s">
        <v>10766</v>
      </c>
      <c r="B2733" t="s">
        <v>10767</v>
      </c>
      <c r="C2733" t="s">
        <v>8530</v>
      </c>
      <c r="D2733" t="s">
        <v>8543</v>
      </c>
      <c r="E2733" t="s">
        <v>8511</v>
      </c>
      <c r="F2733">
        <v>10</v>
      </c>
      <c r="G2733" t="str" cm="1">
        <f t="array" ref="G2733">_xlfn.IFS(ISNUMBER(SEARCH("CP02",D2733)),"ราชพฤกษ",ISNUMBER(SEARCH("CP03",D2733)),"บางใหญ่",ISNUMBER(SEARCH("CP04",D2733)),"บางบอน",OR(ISNUMBER(SEARCH("CP",D2733)),ISNUMBER(SEARCH("BTC",#REF!))),"340",TRUE,"")</f>
        <v/>
      </c>
    </row>
    <row r="2734" spans="1:7" x14ac:dyDescent="0.2">
      <c r="A2734" t="s">
        <v>10768</v>
      </c>
      <c r="B2734" t="s">
        <v>10769</v>
      </c>
      <c r="C2734" t="s">
        <v>8526</v>
      </c>
      <c r="D2734" t="s">
        <v>8527</v>
      </c>
      <c r="E2734" t="s">
        <v>8511</v>
      </c>
      <c r="F2734">
        <v>8</v>
      </c>
      <c r="G2734" t="str" cm="1">
        <f t="array" ref="G2734">_xlfn.IFS(ISNUMBER(SEARCH("CP02",D2734)),"ราชพฤกษ",ISNUMBER(SEARCH("CP03",D2734)),"บางใหญ่",ISNUMBER(SEARCH("CP04",D2734)),"บางบอน",OR(ISNUMBER(SEARCH("CP",D2734)),ISNUMBER(SEARCH("BTC",#REF!))),"340",TRUE,"")</f>
        <v/>
      </c>
    </row>
    <row r="2735" spans="1:7" x14ac:dyDescent="0.2">
      <c r="A2735" t="s">
        <v>10770</v>
      </c>
      <c r="B2735" t="s">
        <v>10771</v>
      </c>
      <c r="C2735" t="s">
        <v>8526</v>
      </c>
      <c r="D2735" t="s">
        <v>8527</v>
      </c>
      <c r="E2735" t="s">
        <v>8511</v>
      </c>
      <c r="F2735">
        <v>6</v>
      </c>
      <c r="G2735" t="str" cm="1">
        <f t="array" ref="G2735">_xlfn.IFS(ISNUMBER(SEARCH("CP02",D2735)),"ราชพฤกษ",ISNUMBER(SEARCH("CP03",D2735)),"บางใหญ่",ISNUMBER(SEARCH("CP04",D2735)),"บางบอน",OR(ISNUMBER(SEARCH("CP",D2735)),ISNUMBER(SEARCH("BTC",#REF!))),"340",TRUE,"")</f>
        <v/>
      </c>
    </row>
    <row r="2736" spans="1:7" x14ac:dyDescent="0.2">
      <c r="A2736" t="s">
        <v>10772</v>
      </c>
      <c r="B2736" t="s">
        <v>10773</v>
      </c>
      <c r="C2736" t="s">
        <v>8526</v>
      </c>
      <c r="D2736" t="s">
        <v>8527</v>
      </c>
      <c r="E2736" t="s">
        <v>8511</v>
      </c>
      <c r="F2736">
        <v>12</v>
      </c>
      <c r="G2736" t="str" cm="1">
        <f t="array" ref="G2736">_xlfn.IFS(ISNUMBER(SEARCH("CP02",D2736)),"ราชพฤกษ",ISNUMBER(SEARCH("CP03",D2736)),"บางใหญ่",ISNUMBER(SEARCH("CP04",D2736)),"บางบอน",OR(ISNUMBER(SEARCH("CP",D2736)),ISNUMBER(SEARCH("BTC",#REF!))),"340",TRUE,"")</f>
        <v/>
      </c>
    </row>
    <row r="2737" spans="1:7" x14ac:dyDescent="0.2">
      <c r="A2737" t="s">
        <v>10774</v>
      </c>
      <c r="B2737" t="s">
        <v>10775</v>
      </c>
      <c r="C2737" t="s">
        <v>8526</v>
      </c>
      <c r="D2737" t="s">
        <v>8527</v>
      </c>
      <c r="E2737" t="s">
        <v>8511</v>
      </c>
      <c r="F2737">
        <v>6</v>
      </c>
      <c r="G2737" t="str" cm="1">
        <f t="array" ref="G2737">_xlfn.IFS(ISNUMBER(SEARCH("CP02",D2737)),"ราชพฤกษ",ISNUMBER(SEARCH("CP03",D2737)),"บางใหญ่",ISNUMBER(SEARCH("CP04",D2737)),"บางบอน",OR(ISNUMBER(SEARCH("CP",D2737)),ISNUMBER(SEARCH("BTC",#REF!))),"340",TRUE,"")</f>
        <v/>
      </c>
    </row>
    <row r="2738" spans="1:7" x14ac:dyDescent="0.2">
      <c r="A2738" t="s">
        <v>10776</v>
      </c>
      <c r="B2738" t="s">
        <v>10777</v>
      </c>
      <c r="C2738" t="s">
        <v>8526</v>
      </c>
      <c r="D2738" t="s">
        <v>8527</v>
      </c>
      <c r="E2738" t="s">
        <v>8546</v>
      </c>
      <c r="F2738">
        <v>4</v>
      </c>
      <c r="G2738" t="str" cm="1">
        <f t="array" ref="G2738">_xlfn.IFS(ISNUMBER(SEARCH("CP02",D2738)),"ราชพฤกษ",ISNUMBER(SEARCH("CP03",D2738)),"บางใหญ่",ISNUMBER(SEARCH("CP04",D2738)),"บางบอน",OR(ISNUMBER(SEARCH("CP",D2738)),ISNUMBER(SEARCH("BTC",#REF!))),"340",TRUE,"")</f>
        <v/>
      </c>
    </row>
    <row r="2739" spans="1:7" x14ac:dyDescent="0.2">
      <c r="A2739" t="s">
        <v>10778</v>
      </c>
      <c r="B2739" t="s">
        <v>10779</v>
      </c>
      <c r="C2739" t="s">
        <v>8520</v>
      </c>
      <c r="D2739" t="s">
        <v>2683</v>
      </c>
      <c r="E2739" t="s">
        <v>8546</v>
      </c>
      <c r="F2739">
        <v>4</v>
      </c>
      <c r="G2739" t="str" cm="1">
        <f t="array" ref="G2739">_xlfn.IFS(ISNUMBER(SEARCH("CP02",D2739)),"ราชพฤกษ",ISNUMBER(SEARCH("CP03",D2739)),"บางใหญ่",ISNUMBER(SEARCH("CP04",D2739)),"บางบอน",OR(ISNUMBER(SEARCH("CP",D2739)),ISNUMBER(SEARCH("BTC",#REF!))),"340",TRUE,"")</f>
        <v>340</v>
      </c>
    </row>
    <row r="2740" spans="1:7" x14ac:dyDescent="0.2">
      <c r="A2740" t="s">
        <v>1729</v>
      </c>
      <c r="B2740" t="s">
        <v>1730</v>
      </c>
      <c r="C2740" t="s">
        <v>8520</v>
      </c>
      <c r="D2740" t="s">
        <v>2683</v>
      </c>
      <c r="E2740" t="s">
        <v>8546</v>
      </c>
      <c r="F2740">
        <v>3</v>
      </c>
      <c r="G2740" t="str" cm="1">
        <f t="array" ref="G2740">_xlfn.IFS(ISNUMBER(SEARCH("CP02",D2740)),"ราชพฤกษ",ISNUMBER(SEARCH("CP03",D2740)),"บางใหญ่",ISNUMBER(SEARCH("CP04",D2740)),"บางบอน",OR(ISNUMBER(SEARCH("CP",D2740)),ISNUMBER(SEARCH("BTC",#REF!))),"340",TRUE,"")</f>
        <v>340</v>
      </c>
    </row>
    <row r="2741" spans="1:7" x14ac:dyDescent="0.2">
      <c r="A2741">
        <v>3153021</v>
      </c>
      <c r="B2741" t="s">
        <v>10780</v>
      </c>
      <c r="C2741" t="s">
        <v>8530</v>
      </c>
      <c r="D2741" t="s">
        <v>10132</v>
      </c>
      <c r="E2741" t="s">
        <v>9484</v>
      </c>
      <c r="F2741">
        <v>2</v>
      </c>
      <c r="G2741" t="str" cm="1">
        <f t="array" ref="G2741">_xlfn.IFS(ISNUMBER(SEARCH("CP02",D2741)),"ราชพฤกษ",ISNUMBER(SEARCH("CP03",D2741)),"บางใหญ่",ISNUMBER(SEARCH("CP04",D2741)),"บางบอน",OR(ISNUMBER(SEARCH("CP",D2741)),ISNUMBER(SEARCH("BTC",#REF!))),"340",TRUE,"")</f>
        <v/>
      </c>
    </row>
    <row r="2742" spans="1:7" x14ac:dyDescent="0.2">
      <c r="A2742">
        <v>3153022</v>
      </c>
      <c r="B2742" t="s">
        <v>10781</v>
      </c>
      <c r="C2742" t="s">
        <v>8530</v>
      </c>
      <c r="D2742" t="s">
        <v>10132</v>
      </c>
      <c r="E2742" t="s">
        <v>9484</v>
      </c>
      <c r="F2742">
        <v>1</v>
      </c>
      <c r="G2742" t="str" cm="1">
        <f t="array" ref="G2742">_xlfn.IFS(ISNUMBER(SEARCH("CP02",D2742)),"ราชพฤกษ",ISNUMBER(SEARCH("CP03",D2742)),"บางใหญ่",ISNUMBER(SEARCH("CP04",D2742)),"บางบอน",OR(ISNUMBER(SEARCH("CP",D2742)),ISNUMBER(SEARCH("BTC",#REF!))),"340",TRUE,"")</f>
        <v/>
      </c>
    </row>
    <row r="2743" spans="1:7" x14ac:dyDescent="0.2">
      <c r="A2743">
        <v>3153520</v>
      </c>
      <c r="B2743" t="s">
        <v>10782</v>
      </c>
      <c r="C2743" t="s">
        <v>8530</v>
      </c>
      <c r="D2743" t="s">
        <v>10132</v>
      </c>
      <c r="E2743" t="s">
        <v>9484</v>
      </c>
      <c r="F2743">
        <v>1</v>
      </c>
      <c r="G2743" t="str" cm="1">
        <f t="array" ref="G2743">_xlfn.IFS(ISNUMBER(SEARCH("CP02",D2743)),"ราชพฤกษ",ISNUMBER(SEARCH("CP03",D2743)),"บางใหญ่",ISNUMBER(SEARCH("CP04",D2743)),"บางบอน",OR(ISNUMBER(SEARCH("CP",D2743)),ISNUMBER(SEARCH("BTC",#REF!))),"340",TRUE,"")</f>
        <v/>
      </c>
    </row>
    <row r="2744" spans="1:7" x14ac:dyDescent="0.2">
      <c r="A2744">
        <v>3153521</v>
      </c>
      <c r="B2744" t="s">
        <v>10783</v>
      </c>
      <c r="C2744" t="s">
        <v>8530</v>
      </c>
      <c r="D2744" t="s">
        <v>10132</v>
      </c>
      <c r="E2744" t="s">
        <v>9484</v>
      </c>
      <c r="F2744">
        <v>6</v>
      </c>
      <c r="G2744" t="str" cm="1">
        <f t="array" ref="G2744">_xlfn.IFS(ISNUMBER(SEARCH("CP02",D2744)),"ราชพฤกษ",ISNUMBER(SEARCH("CP03",D2744)),"บางใหญ่",ISNUMBER(SEARCH("CP04",D2744)),"บางบอน",OR(ISNUMBER(SEARCH("CP",D2744)),ISNUMBER(SEARCH("BTC",#REF!))),"340",TRUE,"")</f>
        <v/>
      </c>
    </row>
    <row r="2745" spans="1:7" x14ac:dyDescent="0.2">
      <c r="A2745">
        <v>3154021</v>
      </c>
      <c r="B2745" t="s">
        <v>10784</v>
      </c>
      <c r="C2745" t="s">
        <v>8530</v>
      </c>
      <c r="D2745" t="s">
        <v>10132</v>
      </c>
      <c r="E2745" t="s">
        <v>9484</v>
      </c>
      <c r="F2745">
        <v>1</v>
      </c>
      <c r="G2745" t="str" cm="1">
        <f t="array" ref="G2745">_xlfn.IFS(ISNUMBER(SEARCH("CP02",D2745)),"ราชพฤกษ",ISNUMBER(SEARCH("CP03",D2745)),"บางใหญ่",ISNUMBER(SEARCH("CP04",D2745)),"บางบอน",OR(ISNUMBER(SEARCH("CP",D2745)),ISNUMBER(SEARCH("BTC",#REF!))),"340",TRUE,"")</f>
        <v/>
      </c>
    </row>
    <row r="2746" spans="1:7" x14ac:dyDescent="0.2">
      <c r="A2746" t="s">
        <v>10785</v>
      </c>
      <c r="B2746" t="s">
        <v>10786</v>
      </c>
      <c r="C2746" t="s">
        <v>8520</v>
      </c>
      <c r="D2746" t="s">
        <v>2683</v>
      </c>
      <c r="E2746" t="s">
        <v>8924</v>
      </c>
      <c r="F2746">
        <v>12</v>
      </c>
      <c r="G2746" t="str" cm="1">
        <f t="array" ref="G2746">_xlfn.IFS(ISNUMBER(SEARCH("CP02",D2746)),"ราชพฤกษ",ISNUMBER(SEARCH("CP03",D2746)),"บางใหญ่",ISNUMBER(SEARCH("CP04",D2746)),"บางบอน",OR(ISNUMBER(SEARCH("CP",D2746)),ISNUMBER(SEARCH("BTC",#REF!))),"340",TRUE,"")</f>
        <v>340</v>
      </c>
    </row>
    <row r="2747" spans="1:7" x14ac:dyDescent="0.2">
      <c r="A2747" t="s">
        <v>10787</v>
      </c>
      <c r="B2747" t="s">
        <v>10788</v>
      </c>
      <c r="C2747" t="s">
        <v>8520</v>
      </c>
      <c r="D2747" t="s">
        <v>2683</v>
      </c>
      <c r="E2747" t="s">
        <v>8924</v>
      </c>
      <c r="F2747">
        <v>6</v>
      </c>
      <c r="G2747" t="str" cm="1">
        <f t="array" ref="G2747">_xlfn.IFS(ISNUMBER(SEARCH("CP02",D2747)),"ราชพฤกษ",ISNUMBER(SEARCH("CP03",D2747)),"บางใหญ่",ISNUMBER(SEARCH("CP04",D2747)),"บางบอน",OR(ISNUMBER(SEARCH("CP",D2747)),ISNUMBER(SEARCH("BTC",#REF!))),"340",TRUE,"")</f>
        <v>340</v>
      </c>
    </row>
    <row r="2748" spans="1:7" x14ac:dyDescent="0.2">
      <c r="A2748" t="s">
        <v>10787</v>
      </c>
      <c r="B2748" t="s">
        <v>10788</v>
      </c>
      <c r="C2748" t="s">
        <v>8526</v>
      </c>
      <c r="D2748" t="s">
        <v>8527</v>
      </c>
      <c r="E2748" t="s">
        <v>8924</v>
      </c>
      <c r="F2748">
        <v>1</v>
      </c>
      <c r="G2748" t="str" cm="1">
        <f t="array" ref="G2748">_xlfn.IFS(ISNUMBER(SEARCH("CP02",D2748)),"ราชพฤกษ",ISNUMBER(SEARCH("CP03",D2748)),"บางใหญ่",ISNUMBER(SEARCH("CP04",D2748)),"บางบอน",OR(ISNUMBER(SEARCH("CP",D2748)),ISNUMBER(SEARCH("BTC",#REF!))),"340",TRUE,"")</f>
        <v/>
      </c>
    </row>
    <row r="2749" spans="1:7" x14ac:dyDescent="0.2">
      <c r="A2749" t="s">
        <v>10789</v>
      </c>
      <c r="B2749" t="s">
        <v>10790</v>
      </c>
      <c r="C2749" t="s">
        <v>8526</v>
      </c>
      <c r="D2749" t="s">
        <v>8527</v>
      </c>
      <c r="E2749" t="s">
        <v>8924</v>
      </c>
      <c r="F2749">
        <v>5</v>
      </c>
      <c r="G2749" t="str" cm="1">
        <f t="array" ref="G2749">_xlfn.IFS(ISNUMBER(SEARCH("CP02",D2749)),"ราชพฤกษ",ISNUMBER(SEARCH("CP03",D2749)),"บางใหญ่",ISNUMBER(SEARCH("CP04",D2749)),"บางบอน",OR(ISNUMBER(SEARCH("CP",D2749)),ISNUMBER(SEARCH("BTC",#REF!))),"340",TRUE,"")</f>
        <v/>
      </c>
    </row>
    <row r="2750" spans="1:7" x14ac:dyDescent="0.2">
      <c r="A2750" t="s">
        <v>10791</v>
      </c>
      <c r="B2750" t="s">
        <v>10792</v>
      </c>
      <c r="C2750" t="s">
        <v>8526</v>
      </c>
      <c r="D2750" t="s">
        <v>8527</v>
      </c>
      <c r="E2750" t="s">
        <v>8924</v>
      </c>
      <c r="F2750">
        <v>5</v>
      </c>
      <c r="G2750" t="str" cm="1">
        <f t="array" ref="G2750">_xlfn.IFS(ISNUMBER(SEARCH("CP02",D2750)),"ราชพฤกษ",ISNUMBER(SEARCH("CP03",D2750)),"บางใหญ่",ISNUMBER(SEARCH("CP04",D2750)),"บางบอน",OR(ISNUMBER(SEARCH("CP",D2750)),ISNUMBER(SEARCH("BTC",#REF!))),"340",TRUE,"")</f>
        <v/>
      </c>
    </row>
    <row r="2751" spans="1:7" x14ac:dyDescent="0.2">
      <c r="A2751" t="s">
        <v>10793</v>
      </c>
      <c r="B2751" t="s">
        <v>10794</v>
      </c>
      <c r="C2751" t="s">
        <v>8526</v>
      </c>
      <c r="D2751" t="s">
        <v>8527</v>
      </c>
      <c r="E2751" t="s">
        <v>8924</v>
      </c>
      <c r="F2751">
        <v>5</v>
      </c>
      <c r="G2751" t="str" cm="1">
        <f t="array" ref="G2751">_xlfn.IFS(ISNUMBER(SEARCH("CP02",D2751)),"ราชพฤกษ",ISNUMBER(SEARCH("CP03",D2751)),"บางใหญ่",ISNUMBER(SEARCH("CP04",D2751)),"บางบอน",OR(ISNUMBER(SEARCH("CP",D2751)),ISNUMBER(SEARCH("BTC",#REF!))),"340",TRUE,"")</f>
        <v/>
      </c>
    </row>
    <row r="2752" spans="1:7" x14ac:dyDescent="0.2">
      <c r="A2752" t="s">
        <v>10795</v>
      </c>
      <c r="B2752" t="s">
        <v>10796</v>
      </c>
      <c r="C2752" t="s">
        <v>8530</v>
      </c>
      <c r="D2752" t="s">
        <v>10797</v>
      </c>
      <c r="E2752" t="s">
        <v>10798</v>
      </c>
      <c r="F2752">
        <v>82</v>
      </c>
      <c r="G2752" t="str" cm="1">
        <f t="array" ref="G2752">_xlfn.IFS(ISNUMBER(SEARCH("CP02",D2752)),"ราชพฤกษ",ISNUMBER(SEARCH("CP03",D2752)),"บางใหญ่",ISNUMBER(SEARCH("CP04",D2752)),"บางบอน",OR(ISNUMBER(SEARCH("CP",D2752)),ISNUMBER(SEARCH("BTC",#REF!))),"340",TRUE,"")</f>
        <v/>
      </c>
    </row>
    <row r="2753" spans="1:7" x14ac:dyDescent="0.2">
      <c r="A2753">
        <v>70016</v>
      </c>
      <c r="B2753" t="s">
        <v>10799</v>
      </c>
      <c r="C2753" t="s">
        <v>8530</v>
      </c>
      <c r="D2753" t="s">
        <v>10132</v>
      </c>
      <c r="E2753" t="s">
        <v>9484</v>
      </c>
      <c r="F2753">
        <v>2</v>
      </c>
      <c r="G2753" t="str" cm="1">
        <f t="array" ref="G2753">_xlfn.IFS(ISNUMBER(SEARCH("CP02",D2753)),"ราชพฤกษ",ISNUMBER(SEARCH("CP03",D2753)),"บางใหญ่",ISNUMBER(SEARCH("CP04",D2753)),"บางบอน",OR(ISNUMBER(SEARCH("CP",D2753)),ISNUMBER(SEARCH("BTC",#REF!))),"340",TRUE,"")</f>
        <v/>
      </c>
    </row>
    <row r="2754" spans="1:7" x14ac:dyDescent="0.2">
      <c r="A2754">
        <v>75015</v>
      </c>
      <c r="B2754" t="s">
        <v>10800</v>
      </c>
      <c r="C2754" t="s">
        <v>8526</v>
      </c>
      <c r="D2754" t="s">
        <v>10801</v>
      </c>
      <c r="E2754" t="s">
        <v>9484</v>
      </c>
      <c r="F2754">
        <v>4</v>
      </c>
      <c r="G2754" t="str" cm="1">
        <f t="array" ref="G2754">_xlfn.IFS(ISNUMBER(SEARCH("CP02",D2754)),"ราชพฤกษ",ISNUMBER(SEARCH("CP03",D2754)),"บางใหญ่",ISNUMBER(SEARCH("CP04",D2754)),"บางบอน",OR(ISNUMBER(SEARCH("CP",D2754)),ISNUMBER(SEARCH("BTC",#REF!))),"340",TRUE,"")</f>
        <v/>
      </c>
    </row>
    <row r="2755" spans="1:7" x14ac:dyDescent="0.2">
      <c r="A2755">
        <v>9014</v>
      </c>
      <c r="B2755" t="s">
        <v>10802</v>
      </c>
      <c r="C2755" t="s">
        <v>8530</v>
      </c>
      <c r="D2755" t="s">
        <v>10575</v>
      </c>
      <c r="E2755" t="s">
        <v>10135</v>
      </c>
      <c r="F2755">
        <v>2</v>
      </c>
      <c r="G2755" t="str" cm="1">
        <f t="array" ref="G2755">_xlfn.IFS(ISNUMBER(SEARCH("CP02",D2755)),"ราชพฤกษ",ISNUMBER(SEARCH("CP03",D2755)),"บางใหญ่",ISNUMBER(SEARCH("CP04",D2755)),"บางบอน",OR(ISNUMBER(SEARCH("CP",D2755)),ISNUMBER(SEARCH("BTC",#REF!))),"340",TRUE,"")</f>
        <v/>
      </c>
    </row>
    <row r="2756" spans="1:7" x14ac:dyDescent="0.2">
      <c r="A2756">
        <v>9014</v>
      </c>
      <c r="B2756" t="s">
        <v>10802</v>
      </c>
      <c r="C2756" t="s">
        <v>8530</v>
      </c>
      <c r="D2756" t="s">
        <v>8543</v>
      </c>
      <c r="E2756" t="s">
        <v>10135</v>
      </c>
      <c r="F2756">
        <v>7</v>
      </c>
      <c r="G2756" t="str" cm="1">
        <f t="array" ref="G2756">_xlfn.IFS(ISNUMBER(SEARCH("CP02",D2756)),"ราชพฤกษ",ISNUMBER(SEARCH("CP03",D2756)),"บางใหญ่",ISNUMBER(SEARCH("CP04",D2756)),"บางบอน",OR(ISNUMBER(SEARCH("CP",D2756)),ISNUMBER(SEARCH("BTC",#REF!))),"340",TRUE,"")</f>
        <v/>
      </c>
    </row>
    <row r="2757" spans="1:7" x14ac:dyDescent="0.2">
      <c r="A2757">
        <v>9014</v>
      </c>
      <c r="B2757" t="s">
        <v>10802</v>
      </c>
      <c r="C2757" t="s">
        <v>8516</v>
      </c>
      <c r="D2757" t="s">
        <v>2584</v>
      </c>
      <c r="E2757" t="s">
        <v>10135</v>
      </c>
      <c r="F2757">
        <v>6</v>
      </c>
      <c r="G2757" t="str" cm="1">
        <f t="array" ref="G2757">_xlfn.IFS(ISNUMBER(SEARCH("CP02",D2757)),"ราชพฤกษ",ISNUMBER(SEARCH("CP03",D2757)),"บางใหญ่",ISNUMBER(SEARCH("CP04",D2757)),"บางบอน",OR(ISNUMBER(SEARCH("CP",D2757)),ISNUMBER(SEARCH("BTC",#REF!))),"340",TRUE,"")</f>
        <v>ราชพฤกษ</v>
      </c>
    </row>
    <row r="2758" spans="1:7" x14ac:dyDescent="0.2">
      <c r="A2758">
        <v>9014</v>
      </c>
      <c r="B2758" t="s">
        <v>10802</v>
      </c>
      <c r="C2758" t="s">
        <v>8518</v>
      </c>
      <c r="D2758" t="s">
        <v>2605</v>
      </c>
      <c r="E2758" t="s">
        <v>10135</v>
      </c>
      <c r="F2758">
        <v>1</v>
      </c>
      <c r="G2758" t="str" cm="1">
        <f t="array" ref="G2758">_xlfn.IFS(ISNUMBER(SEARCH("CP02",D2758)),"ราชพฤกษ",ISNUMBER(SEARCH("CP03",D2758)),"บางใหญ่",ISNUMBER(SEARCH("CP04",D2758)),"บางบอน",OR(ISNUMBER(SEARCH("CP",D2758)),ISNUMBER(SEARCH("BTC",#REF!))),"340",TRUE,"")</f>
        <v>บางใหญ่</v>
      </c>
    </row>
    <row r="2759" spans="1:7" x14ac:dyDescent="0.2">
      <c r="A2759">
        <v>95175</v>
      </c>
      <c r="B2759" t="s">
        <v>10803</v>
      </c>
      <c r="C2759" t="s">
        <v>8526</v>
      </c>
      <c r="D2759" t="s">
        <v>8527</v>
      </c>
      <c r="E2759" t="s">
        <v>9484</v>
      </c>
      <c r="F2759">
        <v>1</v>
      </c>
      <c r="G2759" t="str" cm="1">
        <f t="array" ref="G2759">_xlfn.IFS(ISNUMBER(SEARCH("CP02",D2759)),"ราชพฤกษ",ISNUMBER(SEARCH("CP03",D2759)),"บางใหญ่",ISNUMBER(SEARCH("CP04",D2759)),"บางบอน",OR(ISNUMBER(SEARCH("CP",D2759)),ISNUMBER(SEARCH("BTC",#REF!))),"340",TRUE,"")</f>
        <v/>
      </c>
    </row>
    <row r="2760" spans="1:7" x14ac:dyDescent="0.2">
      <c r="A2760" t="s">
        <v>10804</v>
      </c>
      <c r="B2760" t="s">
        <v>10805</v>
      </c>
      <c r="C2760" t="s">
        <v>8526</v>
      </c>
      <c r="D2760" t="s">
        <v>8527</v>
      </c>
      <c r="E2760" t="s">
        <v>8517</v>
      </c>
      <c r="F2760">
        <v>1</v>
      </c>
      <c r="G2760" t="str" cm="1">
        <f t="array" ref="G2760">_xlfn.IFS(ISNUMBER(SEARCH("CP02",D2760)),"ราชพฤกษ",ISNUMBER(SEARCH("CP03",D2760)),"บางใหญ่",ISNUMBER(SEARCH("CP04",D2760)),"บางบอน",OR(ISNUMBER(SEARCH("CP",D2760)),ISNUMBER(SEARCH("BTC",#REF!))),"340",TRUE,"")</f>
        <v/>
      </c>
    </row>
    <row r="2761" spans="1:7" x14ac:dyDescent="0.2">
      <c r="A2761" t="s">
        <v>1887</v>
      </c>
      <c r="B2761" t="s">
        <v>1888</v>
      </c>
      <c r="C2761" t="s">
        <v>8518</v>
      </c>
      <c r="D2761" t="s">
        <v>2605</v>
      </c>
      <c r="E2761" t="s">
        <v>8523</v>
      </c>
      <c r="F2761">
        <v>2</v>
      </c>
      <c r="G2761" t="str" cm="1">
        <f t="array" ref="G2761">_xlfn.IFS(ISNUMBER(SEARCH("CP02",D2761)),"ราชพฤกษ",ISNUMBER(SEARCH("CP03",D2761)),"บางใหญ่",ISNUMBER(SEARCH("CP04",D2761)),"บางบอน",OR(ISNUMBER(SEARCH("CP",D2761)),ISNUMBER(SEARCH("BTC",#REF!))),"340",TRUE,"")</f>
        <v>บางใหญ่</v>
      </c>
    </row>
    <row r="2762" spans="1:7" x14ac:dyDescent="0.2">
      <c r="A2762" t="s">
        <v>10806</v>
      </c>
      <c r="B2762" t="s">
        <v>10807</v>
      </c>
      <c r="C2762" t="s">
        <v>8516</v>
      </c>
      <c r="D2762" t="s">
        <v>2584</v>
      </c>
      <c r="E2762" t="s">
        <v>8621</v>
      </c>
      <c r="F2762">
        <v>5</v>
      </c>
      <c r="G2762" t="str" cm="1">
        <f t="array" ref="G2762">_xlfn.IFS(ISNUMBER(SEARCH("CP02",D2762)),"ราชพฤกษ",ISNUMBER(SEARCH("CP03",D2762)),"บางใหญ่",ISNUMBER(SEARCH("CP04",D2762)),"บางบอน",OR(ISNUMBER(SEARCH("CP",D2762)),ISNUMBER(SEARCH("BTC",#REF!))),"340",TRUE,"")</f>
        <v>ราชพฤกษ</v>
      </c>
    </row>
    <row r="2763" spans="1:7" x14ac:dyDescent="0.2">
      <c r="A2763" t="s">
        <v>10808</v>
      </c>
      <c r="B2763" t="s">
        <v>10809</v>
      </c>
      <c r="C2763" t="s">
        <v>8526</v>
      </c>
      <c r="D2763" t="s">
        <v>8527</v>
      </c>
      <c r="E2763" t="s">
        <v>8513</v>
      </c>
      <c r="F2763">
        <v>1</v>
      </c>
      <c r="G2763" t="str" cm="1">
        <f t="array" ref="G2763">_xlfn.IFS(ISNUMBER(SEARCH("CP02",D2763)),"ราชพฤกษ",ISNUMBER(SEARCH("CP03",D2763)),"บางใหญ่",ISNUMBER(SEARCH("CP04",D2763)),"บางบอน",OR(ISNUMBER(SEARCH("CP",D2763)),ISNUMBER(SEARCH("BTC",#REF!))),"340",TRUE,"")</f>
        <v/>
      </c>
    </row>
    <row r="2764" spans="1:7" x14ac:dyDescent="0.2">
      <c r="A2764" t="s">
        <v>10810</v>
      </c>
      <c r="B2764" t="s">
        <v>10811</v>
      </c>
      <c r="C2764" t="s">
        <v>8526</v>
      </c>
      <c r="D2764" t="s">
        <v>8527</v>
      </c>
      <c r="E2764" t="s">
        <v>8621</v>
      </c>
      <c r="F2764">
        <v>1</v>
      </c>
      <c r="G2764" t="str" cm="1">
        <f t="array" ref="G2764">_xlfn.IFS(ISNUMBER(SEARCH("CP02",D2764)),"ราชพฤกษ",ISNUMBER(SEARCH("CP03",D2764)),"บางใหญ่",ISNUMBER(SEARCH("CP04",D2764)),"บางบอน",OR(ISNUMBER(SEARCH("CP",D2764)),ISNUMBER(SEARCH("BTC",#REF!))),"340",TRUE,"")</f>
        <v/>
      </c>
    </row>
    <row r="2765" spans="1:7" x14ac:dyDescent="0.2">
      <c r="A2765" t="s">
        <v>10812</v>
      </c>
      <c r="B2765" t="s">
        <v>10813</v>
      </c>
      <c r="C2765" t="s">
        <v>8526</v>
      </c>
      <c r="D2765" t="s">
        <v>8527</v>
      </c>
      <c r="E2765" t="s">
        <v>8621</v>
      </c>
      <c r="F2765">
        <v>2</v>
      </c>
      <c r="G2765" t="str" cm="1">
        <f t="array" ref="G2765">_xlfn.IFS(ISNUMBER(SEARCH("CP02",D2765)),"ราชพฤกษ",ISNUMBER(SEARCH("CP03",D2765)),"บางใหญ่",ISNUMBER(SEARCH("CP04",D2765)),"บางบอน",OR(ISNUMBER(SEARCH("CP",D2765)),ISNUMBER(SEARCH("BTC",#REF!))),"340",TRUE,"")</f>
        <v/>
      </c>
    </row>
    <row r="2766" spans="1:7" x14ac:dyDescent="0.2">
      <c r="A2766" t="s">
        <v>10814</v>
      </c>
      <c r="B2766" t="s">
        <v>10815</v>
      </c>
      <c r="C2766" t="s">
        <v>8526</v>
      </c>
      <c r="D2766" t="s">
        <v>8527</v>
      </c>
      <c r="E2766" t="s">
        <v>8621</v>
      </c>
      <c r="F2766">
        <v>6</v>
      </c>
      <c r="G2766" t="str" cm="1">
        <f t="array" ref="G2766">_xlfn.IFS(ISNUMBER(SEARCH("CP02",D2766)),"ราชพฤกษ",ISNUMBER(SEARCH("CP03",D2766)),"บางใหญ่",ISNUMBER(SEARCH("CP04",D2766)),"บางบอน",OR(ISNUMBER(SEARCH("CP",D2766)),ISNUMBER(SEARCH("BTC",#REF!))),"340",TRUE,"")</f>
        <v/>
      </c>
    </row>
    <row r="2767" spans="1:7" x14ac:dyDescent="0.2">
      <c r="A2767" t="s">
        <v>10816</v>
      </c>
      <c r="B2767" t="s">
        <v>10817</v>
      </c>
      <c r="C2767" t="s">
        <v>8526</v>
      </c>
      <c r="D2767" t="s">
        <v>8527</v>
      </c>
      <c r="E2767" t="s">
        <v>8621</v>
      </c>
      <c r="F2767">
        <v>1</v>
      </c>
      <c r="G2767" t="str" cm="1">
        <f t="array" ref="G2767">_xlfn.IFS(ISNUMBER(SEARCH("CP02",D2767)),"ราชพฤกษ",ISNUMBER(SEARCH("CP03",D2767)),"บางใหญ่",ISNUMBER(SEARCH("CP04",D2767)),"บางบอน",OR(ISNUMBER(SEARCH("CP",D2767)),ISNUMBER(SEARCH("BTC",#REF!))),"340",TRUE,"")</f>
        <v/>
      </c>
    </row>
    <row r="2768" spans="1:7" x14ac:dyDescent="0.2">
      <c r="A2768" t="s">
        <v>10818</v>
      </c>
      <c r="B2768" t="s">
        <v>10819</v>
      </c>
      <c r="C2768" t="s">
        <v>8520</v>
      </c>
      <c r="D2768" t="s">
        <v>2683</v>
      </c>
      <c r="E2768" t="s">
        <v>8513</v>
      </c>
      <c r="F2768">
        <v>1</v>
      </c>
      <c r="G2768" t="str" cm="1">
        <f t="array" ref="G2768">_xlfn.IFS(ISNUMBER(SEARCH("CP02",D2768)),"ราชพฤกษ",ISNUMBER(SEARCH("CP03",D2768)),"บางใหญ่",ISNUMBER(SEARCH("CP04",D2768)),"บางบอน",OR(ISNUMBER(SEARCH("CP",D2768)),ISNUMBER(SEARCH("BTC",#REF!))),"340",TRUE,"")</f>
        <v>340</v>
      </c>
    </row>
    <row r="2769" spans="1:7" x14ac:dyDescent="0.2">
      <c r="A2769" t="s">
        <v>10820</v>
      </c>
      <c r="B2769" t="s">
        <v>10821</v>
      </c>
      <c r="C2769" t="s">
        <v>8526</v>
      </c>
      <c r="D2769" t="s">
        <v>8527</v>
      </c>
      <c r="E2769" t="s">
        <v>8621</v>
      </c>
      <c r="F2769">
        <v>1</v>
      </c>
      <c r="G2769" t="str" cm="1">
        <f t="array" ref="G2769">_xlfn.IFS(ISNUMBER(SEARCH("CP02",D2769)),"ราชพฤกษ",ISNUMBER(SEARCH("CP03",D2769)),"บางใหญ่",ISNUMBER(SEARCH("CP04",D2769)),"บางบอน",OR(ISNUMBER(SEARCH("CP",D2769)),ISNUMBER(SEARCH("BTC",#REF!))),"340",TRUE,"")</f>
        <v/>
      </c>
    </row>
    <row r="2770" spans="1:7" x14ac:dyDescent="0.2">
      <c r="A2770" t="s">
        <v>1339</v>
      </c>
      <c r="B2770" t="s">
        <v>1340</v>
      </c>
      <c r="C2770" t="s">
        <v>8516</v>
      </c>
      <c r="D2770" t="s">
        <v>2584</v>
      </c>
      <c r="E2770" t="s">
        <v>8621</v>
      </c>
      <c r="F2770">
        <v>2</v>
      </c>
      <c r="G2770" t="str" cm="1">
        <f t="array" ref="G2770">_xlfn.IFS(ISNUMBER(SEARCH("CP02",D2770)),"ราชพฤกษ",ISNUMBER(SEARCH("CP03",D2770)),"บางใหญ่",ISNUMBER(SEARCH("CP04",D2770)),"บางบอน",OR(ISNUMBER(SEARCH("CP",D2770)),ISNUMBER(SEARCH("BTC",#REF!))),"340",TRUE,"")</f>
        <v>ราชพฤกษ</v>
      </c>
    </row>
    <row r="2771" spans="1:7" x14ac:dyDescent="0.2">
      <c r="A2771" t="s">
        <v>10822</v>
      </c>
      <c r="B2771" t="s">
        <v>10823</v>
      </c>
      <c r="C2771" t="s">
        <v>8526</v>
      </c>
      <c r="D2771" t="s">
        <v>8527</v>
      </c>
      <c r="E2771" t="s">
        <v>8621</v>
      </c>
      <c r="F2771">
        <v>4</v>
      </c>
      <c r="G2771" t="str" cm="1">
        <f t="array" ref="G2771">_xlfn.IFS(ISNUMBER(SEARCH("CP02",D2771)),"ราชพฤกษ",ISNUMBER(SEARCH("CP03",D2771)),"บางใหญ่",ISNUMBER(SEARCH("CP04",D2771)),"บางบอน",OR(ISNUMBER(SEARCH("CP",D2771)),ISNUMBER(SEARCH("BTC",#REF!))),"340",TRUE,"")</f>
        <v/>
      </c>
    </row>
    <row r="2772" spans="1:7" x14ac:dyDescent="0.2">
      <c r="A2772" t="s">
        <v>10824</v>
      </c>
      <c r="B2772" t="s">
        <v>10825</v>
      </c>
      <c r="C2772" t="s">
        <v>8526</v>
      </c>
      <c r="D2772" t="s">
        <v>8527</v>
      </c>
      <c r="E2772" t="s">
        <v>8621</v>
      </c>
      <c r="F2772">
        <v>3</v>
      </c>
      <c r="G2772" t="str" cm="1">
        <f t="array" ref="G2772">_xlfn.IFS(ISNUMBER(SEARCH("CP02",D2772)),"ราชพฤกษ",ISNUMBER(SEARCH("CP03",D2772)),"บางใหญ่",ISNUMBER(SEARCH("CP04",D2772)),"บางบอน",OR(ISNUMBER(SEARCH("CP",D2772)),ISNUMBER(SEARCH("BTC",#REF!))),"340",TRUE,"")</f>
        <v/>
      </c>
    </row>
    <row r="2773" spans="1:7" x14ac:dyDescent="0.2">
      <c r="A2773" t="s">
        <v>10826</v>
      </c>
      <c r="B2773" t="s">
        <v>10827</v>
      </c>
      <c r="C2773" t="s">
        <v>8520</v>
      </c>
      <c r="D2773" t="s">
        <v>2683</v>
      </c>
      <c r="E2773" t="s">
        <v>8513</v>
      </c>
      <c r="F2773">
        <v>1</v>
      </c>
      <c r="G2773" t="str" cm="1">
        <f t="array" ref="G2773">_xlfn.IFS(ISNUMBER(SEARCH("CP02",D2773)),"ราชพฤกษ",ISNUMBER(SEARCH("CP03",D2773)),"บางใหญ่",ISNUMBER(SEARCH("CP04",D2773)),"บางบอน",OR(ISNUMBER(SEARCH("CP",D2773)),ISNUMBER(SEARCH("BTC",#REF!))),"340",TRUE,"")</f>
        <v>340</v>
      </c>
    </row>
    <row r="2774" spans="1:7" x14ac:dyDescent="0.2">
      <c r="A2774" t="s">
        <v>15507</v>
      </c>
      <c r="B2774" t="s">
        <v>15508</v>
      </c>
      <c r="C2774" t="s">
        <v>8516</v>
      </c>
      <c r="D2774" t="s">
        <v>2584</v>
      </c>
      <c r="E2774" t="s">
        <v>8594</v>
      </c>
      <c r="F2774">
        <v>2</v>
      </c>
      <c r="G2774" t="str" cm="1">
        <f t="array" ref="G2774">_xlfn.IFS(ISNUMBER(SEARCH("CP02",D2774)),"ราชพฤกษ",ISNUMBER(SEARCH("CP03",D2774)),"บางใหญ่",ISNUMBER(SEARCH("CP04",D2774)),"บางบอน",OR(ISNUMBER(SEARCH("CP",D2774)),ISNUMBER(SEARCH("BTC",#REF!))),"340",TRUE,"")</f>
        <v>ราชพฤกษ</v>
      </c>
    </row>
    <row r="2775" spans="1:7" x14ac:dyDescent="0.2">
      <c r="A2775" t="s">
        <v>2193</v>
      </c>
      <c r="B2775" t="s">
        <v>2194</v>
      </c>
      <c r="C2775" t="s">
        <v>8530</v>
      </c>
      <c r="D2775" t="s">
        <v>10828</v>
      </c>
      <c r="E2775" t="s">
        <v>10135</v>
      </c>
      <c r="F2775">
        <v>1</v>
      </c>
      <c r="G2775" t="str" cm="1">
        <f t="array" ref="G2775">_xlfn.IFS(ISNUMBER(SEARCH("CP02",D2775)),"ราชพฤกษ",ISNUMBER(SEARCH("CP03",D2775)),"บางใหญ่",ISNUMBER(SEARCH("CP04",D2775)),"บางบอน",OR(ISNUMBER(SEARCH("CP",D2775)),ISNUMBER(SEARCH("BTC",#REF!))),"340",TRUE,"")</f>
        <v/>
      </c>
    </row>
    <row r="2776" spans="1:7" x14ac:dyDescent="0.2">
      <c r="A2776" t="s">
        <v>2193</v>
      </c>
      <c r="B2776" t="s">
        <v>2194</v>
      </c>
      <c r="C2776" t="s">
        <v>8530</v>
      </c>
      <c r="D2776" t="s">
        <v>10829</v>
      </c>
      <c r="E2776" t="s">
        <v>10135</v>
      </c>
      <c r="F2776">
        <v>94</v>
      </c>
      <c r="G2776" t="str" cm="1">
        <f t="array" ref="G2776">_xlfn.IFS(ISNUMBER(SEARCH("CP02",D2776)),"ราชพฤกษ",ISNUMBER(SEARCH("CP03",D2776)),"บางใหญ่",ISNUMBER(SEARCH("CP04",D2776)),"บางบอน",OR(ISNUMBER(SEARCH("CP",D2776)),ISNUMBER(SEARCH("BTC",#REF!))),"340",TRUE,"")</f>
        <v/>
      </c>
    </row>
    <row r="2777" spans="1:7" x14ac:dyDescent="0.2">
      <c r="A2777" t="s">
        <v>2193</v>
      </c>
      <c r="B2777" t="s">
        <v>2194</v>
      </c>
      <c r="C2777" t="s">
        <v>8530</v>
      </c>
      <c r="D2777" t="s">
        <v>10830</v>
      </c>
      <c r="E2777" t="s">
        <v>10135</v>
      </c>
      <c r="F2777">
        <v>348</v>
      </c>
      <c r="G2777" t="str" cm="1">
        <f t="array" ref="G2777">_xlfn.IFS(ISNUMBER(SEARCH("CP02",D2777)),"ราชพฤกษ",ISNUMBER(SEARCH("CP03",D2777)),"บางใหญ่",ISNUMBER(SEARCH("CP04",D2777)),"บางบอน",OR(ISNUMBER(SEARCH("CP",D2777)),ISNUMBER(SEARCH("BTC",#REF!))),"340",TRUE,"")</f>
        <v/>
      </c>
    </row>
    <row r="2778" spans="1:7" x14ac:dyDescent="0.2">
      <c r="A2778" t="s">
        <v>2193</v>
      </c>
      <c r="B2778" t="s">
        <v>2194</v>
      </c>
      <c r="C2778" t="s">
        <v>8530</v>
      </c>
      <c r="D2778" t="s">
        <v>10545</v>
      </c>
      <c r="E2778" t="s">
        <v>10135</v>
      </c>
      <c r="F2778">
        <v>4</v>
      </c>
      <c r="G2778" t="str" cm="1">
        <f t="array" ref="G2778">_xlfn.IFS(ISNUMBER(SEARCH("CP02",D2778)),"ราชพฤกษ",ISNUMBER(SEARCH("CP03",D2778)),"บางใหญ่",ISNUMBER(SEARCH("CP04",D2778)),"บางบอน",OR(ISNUMBER(SEARCH("CP",D2778)),ISNUMBER(SEARCH("BTC",#REF!))),"340",TRUE,"")</f>
        <v/>
      </c>
    </row>
    <row r="2779" spans="1:7" x14ac:dyDescent="0.2">
      <c r="A2779" t="s">
        <v>2201</v>
      </c>
      <c r="B2779" t="s">
        <v>2202</v>
      </c>
      <c r="C2779" t="s">
        <v>8530</v>
      </c>
      <c r="D2779" t="s">
        <v>10828</v>
      </c>
      <c r="E2779" t="s">
        <v>10135</v>
      </c>
      <c r="F2779">
        <v>54</v>
      </c>
      <c r="G2779" t="str" cm="1">
        <f t="array" ref="G2779">_xlfn.IFS(ISNUMBER(SEARCH("CP02",D2779)),"ราชพฤกษ",ISNUMBER(SEARCH("CP03",D2779)),"บางใหญ่",ISNUMBER(SEARCH("CP04",D2779)),"บางบอน",OR(ISNUMBER(SEARCH("CP",D2779)),ISNUMBER(SEARCH("BTC",#REF!))),"340",TRUE,"")</f>
        <v/>
      </c>
    </row>
    <row r="2780" spans="1:7" x14ac:dyDescent="0.2">
      <c r="A2780" t="s">
        <v>2201</v>
      </c>
      <c r="B2780" t="s">
        <v>2202</v>
      </c>
      <c r="C2780" t="s">
        <v>8530</v>
      </c>
      <c r="D2780" t="s">
        <v>10545</v>
      </c>
      <c r="E2780" t="s">
        <v>10135</v>
      </c>
      <c r="F2780">
        <v>102</v>
      </c>
      <c r="G2780" t="str" cm="1">
        <f t="array" ref="G2780">_xlfn.IFS(ISNUMBER(SEARCH("CP02",D2780)),"ราชพฤกษ",ISNUMBER(SEARCH("CP03",D2780)),"บางใหญ่",ISNUMBER(SEARCH("CP04",D2780)),"บางบอน",OR(ISNUMBER(SEARCH("CP",D2780)),ISNUMBER(SEARCH("BTC",#REF!))),"340",TRUE,"")</f>
        <v/>
      </c>
    </row>
    <row r="2781" spans="1:7" x14ac:dyDescent="0.2">
      <c r="A2781" t="s">
        <v>2201</v>
      </c>
      <c r="B2781" t="s">
        <v>2202</v>
      </c>
      <c r="C2781" t="s">
        <v>8520</v>
      </c>
      <c r="D2781" t="s">
        <v>2625</v>
      </c>
      <c r="E2781" t="s">
        <v>10135</v>
      </c>
      <c r="F2781">
        <v>15</v>
      </c>
      <c r="G2781" t="str" cm="1">
        <f t="array" ref="G2781">_xlfn.IFS(ISNUMBER(SEARCH("CP02",D2781)),"ราชพฤกษ",ISNUMBER(SEARCH("CP03",D2781)),"บางใหญ่",ISNUMBER(SEARCH("CP04",D2781)),"บางบอน",OR(ISNUMBER(SEARCH("CP",D2781)),ISNUMBER(SEARCH("BTC",#REF!))),"340",TRUE,"")</f>
        <v>340</v>
      </c>
    </row>
    <row r="2782" spans="1:7" x14ac:dyDescent="0.2">
      <c r="A2782" t="s">
        <v>10831</v>
      </c>
      <c r="B2782" t="s">
        <v>10832</v>
      </c>
      <c r="C2782" t="s">
        <v>8530</v>
      </c>
      <c r="D2782" t="s">
        <v>10828</v>
      </c>
      <c r="E2782" t="s">
        <v>10135</v>
      </c>
      <c r="F2782">
        <v>6</v>
      </c>
      <c r="G2782" t="str" cm="1">
        <f t="array" ref="G2782">_xlfn.IFS(ISNUMBER(SEARCH("CP02",D2782)),"ราชพฤกษ",ISNUMBER(SEARCH("CP03",D2782)),"บางใหญ่",ISNUMBER(SEARCH("CP04",D2782)),"บางบอน",OR(ISNUMBER(SEARCH("CP",D2782)),ISNUMBER(SEARCH("BTC",#REF!))),"340",TRUE,"")</f>
        <v/>
      </c>
    </row>
    <row r="2783" spans="1:7" x14ac:dyDescent="0.2">
      <c r="A2783" t="s">
        <v>10833</v>
      </c>
      <c r="B2783" t="s">
        <v>10834</v>
      </c>
      <c r="C2783" t="s">
        <v>8530</v>
      </c>
      <c r="D2783" t="s">
        <v>10828</v>
      </c>
      <c r="E2783" t="s">
        <v>10135</v>
      </c>
      <c r="F2783">
        <v>13</v>
      </c>
      <c r="G2783" t="str" cm="1">
        <f t="array" ref="G2783">_xlfn.IFS(ISNUMBER(SEARCH("CP02",D2783)),"ราชพฤกษ",ISNUMBER(SEARCH("CP03",D2783)),"บางใหญ่",ISNUMBER(SEARCH("CP04",D2783)),"บางบอน",OR(ISNUMBER(SEARCH("CP",D2783)),ISNUMBER(SEARCH("BTC",#REF!))),"340",TRUE,"")</f>
        <v/>
      </c>
    </row>
    <row r="2784" spans="1:7" x14ac:dyDescent="0.2">
      <c r="A2784" t="s">
        <v>10835</v>
      </c>
      <c r="B2784" t="s">
        <v>10836</v>
      </c>
      <c r="C2784" t="s">
        <v>8519</v>
      </c>
      <c r="D2784" t="s">
        <v>10837</v>
      </c>
      <c r="E2784" t="s">
        <v>8594</v>
      </c>
      <c r="F2784">
        <v>2</v>
      </c>
      <c r="G2784" t="str" cm="1">
        <f t="array" ref="G2784">_xlfn.IFS(ISNUMBER(SEARCH("CP02",D2784)),"ราชพฤกษ",ISNUMBER(SEARCH("CP03",D2784)),"บางใหญ่",ISNUMBER(SEARCH("CP04",D2784)),"บางบอน",OR(ISNUMBER(SEARCH("CP",D2784)),ISNUMBER(SEARCH("BTC",#REF!))),"340",TRUE,"")</f>
        <v>บางบอน</v>
      </c>
    </row>
    <row r="2785" spans="1:7" x14ac:dyDescent="0.2">
      <c r="A2785" t="s">
        <v>10838</v>
      </c>
      <c r="B2785" t="s">
        <v>10839</v>
      </c>
      <c r="C2785" t="s">
        <v>8530</v>
      </c>
      <c r="D2785" t="s">
        <v>10828</v>
      </c>
      <c r="E2785" t="s">
        <v>8594</v>
      </c>
      <c r="F2785">
        <v>7</v>
      </c>
      <c r="G2785" t="str" cm="1">
        <f t="array" ref="G2785">_xlfn.IFS(ISNUMBER(SEARCH("CP02",D2785)),"ราชพฤกษ",ISNUMBER(SEARCH("CP03",D2785)),"บางใหญ่",ISNUMBER(SEARCH("CP04",D2785)),"บางบอน",OR(ISNUMBER(SEARCH("CP",D2785)),ISNUMBER(SEARCH("BTC",#REF!))),"340",TRUE,"")</f>
        <v/>
      </c>
    </row>
    <row r="2786" spans="1:7" x14ac:dyDescent="0.2">
      <c r="A2786" t="s">
        <v>10840</v>
      </c>
      <c r="B2786" t="s">
        <v>10841</v>
      </c>
      <c r="C2786" t="s">
        <v>8530</v>
      </c>
      <c r="D2786" t="s">
        <v>10828</v>
      </c>
      <c r="E2786" t="s">
        <v>10135</v>
      </c>
      <c r="F2786">
        <v>15</v>
      </c>
      <c r="G2786" t="str" cm="1">
        <f t="array" ref="G2786">_xlfn.IFS(ISNUMBER(SEARCH("CP02",D2786)),"ราชพฤกษ",ISNUMBER(SEARCH("CP03",D2786)),"บางใหญ่",ISNUMBER(SEARCH("CP04",D2786)),"บางบอน",OR(ISNUMBER(SEARCH("CP",D2786)),ISNUMBER(SEARCH("BTC",#REF!))),"340",TRUE,"")</f>
        <v/>
      </c>
    </row>
    <row r="2787" spans="1:7" x14ac:dyDescent="0.2">
      <c r="A2787" t="s">
        <v>2199</v>
      </c>
      <c r="B2787" t="s">
        <v>2200</v>
      </c>
      <c r="C2787" t="s">
        <v>8530</v>
      </c>
      <c r="D2787" t="s">
        <v>10828</v>
      </c>
      <c r="E2787" t="s">
        <v>10135</v>
      </c>
      <c r="F2787">
        <v>26</v>
      </c>
      <c r="G2787" t="str" cm="1">
        <f t="array" ref="G2787">_xlfn.IFS(ISNUMBER(SEARCH("CP02",D2787)),"ราชพฤกษ",ISNUMBER(SEARCH("CP03",D2787)),"บางใหญ่",ISNUMBER(SEARCH("CP04",D2787)),"บางบอน",OR(ISNUMBER(SEARCH("CP",D2787)),ISNUMBER(SEARCH("BTC",#REF!))),"340",TRUE,"")</f>
        <v/>
      </c>
    </row>
    <row r="2788" spans="1:7" x14ac:dyDescent="0.2">
      <c r="A2788" t="s">
        <v>2199</v>
      </c>
      <c r="B2788" t="s">
        <v>2200</v>
      </c>
      <c r="C2788" t="s">
        <v>8530</v>
      </c>
      <c r="D2788" t="s">
        <v>10545</v>
      </c>
      <c r="E2788" t="s">
        <v>10135</v>
      </c>
      <c r="F2788">
        <v>5</v>
      </c>
      <c r="G2788" t="str" cm="1">
        <f t="array" ref="G2788">_xlfn.IFS(ISNUMBER(SEARCH("CP02",D2788)),"ราชพฤกษ",ISNUMBER(SEARCH("CP03",D2788)),"บางใหญ่",ISNUMBER(SEARCH("CP04",D2788)),"บางบอน",OR(ISNUMBER(SEARCH("CP",D2788)),ISNUMBER(SEARCH("BTC",#REF!))),"340",TRUE,"")</f>
        <v/>
      </c>
    </row>
    <row r="2789" spans="1:7" x14ac:dyDescent="0.2">
      <c r="A2789" t="s">
        <v>10842</v>
      </c>
      <c r="B2789" t="s">
        <v>10843</v>
      </c>
      <c r="C2789" t="s">
        <v>8530</v>
      </c>
      <c r="D2789" t="s">
        <v>10828</v>
      </c>
      <c r="E2789" t="s">
        <v>10135</v>
      </c>
      <c r="F2789">
        <v>15</v>
      </c>
      <c r="G2789" t="str" cm="1">
        <f t="array" ref="G2789">_xlfn.IFS(ISNUMBER(SEARCH("CP02",D2789)),"ราชพฤกษ",ISNUMBER(SEARCH("CP03",D2789)),"บางใหญ่",ISNUMBER(SEARCH("CP04",D2789)),"บางบอน",OR(ISNUMBER(SEARCH("CP",D2789)),ISNUMBER(SEARCH("BTC",#REF!))),"340",TRUE,"")</f>
        <v/>
      </c>
    </row>
    <row r="2790" spans="1:7" x14ac:dyDescent="0.2">
      <c r="A2790" t="s">
        <v>10844</v>
      </c>
      <c r="B2790" t="s">
        <v>10845</v>
      </c>
      <c r="C2790" t="s">
        <v>8530</v>
      </c>
      <c r="D2790" t="s">
        <v>10828</v>
      </c>
      <c r="E2790" t="s">
        <v>10135</v>
      </c>
      <c r="F2790">
        <v>8</v>
      </c>
      <c r="G2790" t="str" cm="1">
        <f t="array" ref="G2790">_xlfn.IFS(ISNUMBER(SEARCH("CP02",D2790)),"ราชพฤกษ",ISNUMBER(SEARCH("CP03",D2790)),"บางใหญ่",ISNUMBER(SEARCH("CP04",D2790)),"บางบอน",OR(ISNUMBER(SEARCH("CP",D2790)),ISNUMBER(SEARCH("BTC",#REF!))),"340",TRUE,"")</f>
        <v/>
      </c>
    </row>
    <row r="2791" spans="1:7" x14ac:dyDescent="0.2">
      <c r="A2791" t="s">
        <v>2203</v>
      </c>
      <c r="B2791" t="s">
        <v>2204</v>
      </c>
      <c r="C2791" t="s">
        <v>8530</v>
      </c>
      <c r="D2791" t="s">
        <v>10828</v>
      </c>
      <c r="E2791" t="s">
        <v>10135</v>
      </c>
      <c r="F2791">
        <v>471</v>
      </c>
      <c r="G2791" t="str" cm="1">
        <f t="array" ref="G2791">_xlfn.IFS(ISNUMBER(SEARCH("CP02",D2791)),"ราชพฤกษ",ISNUMBER(SEARCH("CP03",D2791)),"บางใหญ่",ISNUMBER(SEARCH("CP04",D2791)),"บางบอน",OR(ISNUMBER(SEARCH("CP",D2791)),ISNUMBER(SEARCH("BTC",#REF!))),"340",TRUE,"")</f>
        <v/>
      </c>
    </row>
    <row r="2792" spans="1:7" x14ac:dyDescent="0.2">
      <c r="A2792" t="s">
        <v>2203</v>
      </c>
      <c r="B2792" t="s">
        <v>2204</v>
      </c>
      <c r="C2792" t="s">
        <v>8530</v>
      </c>
      <c r="D2792" t="s">
        <v>10545</v>
      </c>
      <c r="E2792" t="s">
        <v>10135</v>
      </c>
      <c r="F2792">
        <v>146</v>
      </c>
      <c r="G2792" t="str" cm="1">
        <f t="array" ref="G2792">_xlfn.IFS(ISNUMBER(SEARCH("CP02",D2792)),"ราชพฤกษ",ISNUMBER(SEARCH("CP03",D2792)),"บางใหญ่",ISNUMBER(SEARCH("CP04",D2792)),"บางบอน",OR(ISNUMBER(SEARCH("CP",D2792)),ISNUMBER(SEARCH("BTC",#REF!))),"340",TRUE,"")</f>
        <v/>
      </c>
    </row>
    <row r="2793" spans="1:7" x14ac:dyDescent="0.2">
      <c r="A2793" t="s">
        <v>2203</v>
      </c>
      <c r="B2793" t="s">
        <v>2204</v>
      </c>
      <c r="C2793" t="s">
        <v>8520</v>
      </c>
      <c r="D2793" t="s">
        <v>2625</v>
      </c>
      <c r="E2793" t="s">
        <v>10135</v>
      </c>
      <c r="F2793">
        <v>19</v>
      </c>
      <c r="G2793" t="str" cm="1">
        <f t="array" ref="G2793">_xlfn.IFS(ISNUMBER(SEARCH("CP02",D2793)),"ราชพฤกษ",ISNUMBER(SEARCH("CP03",D2793)),"บางใหญ่",ISNUMBER(SEARCH("CP04",D2793)),"บางบอน",OR(ISNUMBER(SEARCH("CP",D2793)),ISNUMBER(SEARCH("BTC",#REF!))),"340",TRUE,"")</f>
        <v>340</v>
      </c>
    </row>
    <row r="2794" spans="1:7" x14ac:dyDescent="0.2">
      <c r="A2794" t="s">
        <v>2203</v>
      </c>
      <c r="B2794" t="s">
        <v>2204</v>
      </c>
      <c r="C2794" t="s">
        <v>8516</v>
      </c>
      <c r="D2794" t="s">
        <v>2587</v>
      </c>
      <c r="E2794" t="s">
        <v>10135</v>
      </c>
      <c r="F2794">
        <v>5</v>
      </c>
      <c r="G2794" t="str" cm="1">
        <f t="array" ref="G2794">_xlfn.IFS(ISNUMBER(SEARCH("CP02",D2794)),"ราชพฤกษ",ISNUMBER(SEARCH("CP03",D2794)),"บางใหญ่",ISNUMBER(SEARCH("CP04",D2794)),"บางบอน",OR(ISNUMBER(SEARCH("CP",D2794)),ISNUMBER(SEARCH("BTC",#REF!))),"340",TRUE,"")</f>
        <v>ราชพฤกษ</v>
      </c>
    </row>
    <row r="2795" spans="1:7" x14ac:dyDescent="0.2">
      <c r="A2795" t="s">
        <v>2195</v>
      </c>
      <c r="B2795" t="s">
        <v>2196</v>
      </c>
      <c r="C2795" t="s">
        <v>8530</v>
      </c>
      <c r="D2795" t="s">
        <v>10828</v>
      </c>
      <c r="E2795" t="s">
        <v>10135</v>
      </c>
      <c r="F2795">
        <v>100</v>
      </c>
      <c r="G2795" t="str" cm="1">
        <f t="array" ref="G2795">_xlfn.IFS(ISNUMBER(SEARCH("CP02",D2795)),"ราชพฤกษ",ISNUMBER(SEARCH("CP03",D2795)),"บางใหญ่",ISNUMBER(SEARCH("CP04",D2795)),"บางบอน",OR(ISNUMBER(SEARCH("CP",D2795)),ISNUMBER(SEARCH("BTC",#REF!))),"340",TRUE,"")</f>
        <v/>
      </c>
    </row>
    <row r="2796" spans="1:7" x14ac:dyDescent="0.2">
      <c r="A2796" t="s">
        <v>2195</v>
      </c>
      <c r="B2796" t="s">
        <v>2196</v>
      </c>
      <c r="C2796" t="s">
        <v>8520</v>
      </c>
      <c r="D2796" t="s">
        <v>2625</v>
      </c>
      <c r="E2796" t="s">
        <v>10135</v>
      </c>
      <c r="F2796">
        <v>18</v>
      </c>
      <c r="G2796" t="str" cm="1">
        <f t="array" ref="G2796">_xlfn.IFS(ISNUMBER(SEARCH("CP02",D2796)),"ราชพฤกษ",ISNUMBER(SEARCH("CP03",D2796)),"บางใหญ่",ISNUMBER(SEARCH("CP04",D2796)),"บางบอน",OR(ISNUMBER(SEARCH("CP",D2796)),ISNUMBER(SEARCH("BTC",#REF!))),"340",TRUE,"")</f>
        <v>340</v>
      </c>
    </row>
    <row r="2797" spans="1:7" x14ac:dyDescent="0.2">
      <c r="A2797" t="s">
        <v>2195</v>
      </c>
      <c r="B2797" t="s">
        <v>2196</v>
      </c>
      <c r="C2797" t="s">
        <v>8518</v>
      </c>
      <c r="D2797" t="s">
        <v>2606</v>
      </c>
      <c r="E2797" t="s">
        <v>10135</v>
      </c>
      <c r="F2797">
        <v>9</v>
      </c>
      <c r="G2797" t="str" cm="1">
        <f t="array" ref="G2797">_xlfn.IFS(ISNUMBER(SEARCH("CP02",D2797)),"ราชพฤกษ",ISNUMBER(SEARCH("CP03",D2797)),"บางใหญ่",ISNUMBER(SEARCH("CP04",D2797)),"บางบอน",OR(ISNUMBER(SEARCH("CP",D2797)),ISNUMBER(SEARCH("BTC",#REF!))),"340",TRUE,"")</f>
        <v>บางใหญ่</v>
      </c>
    </row>
    <row r="2798" spans="1:7" x14ac:dyDescent="0.2">
      <c r="A2798" t="s">
        <v>2205</v>
      </c>
      <c r="B2798" t="s">
        <v>2206</v>
      </c>
      <c r="C2798" t="s">
        <v>8530</v>
      </c>
      <c r="D2798" t="s">
        <v>10829</v>
      </c>
      <c r="E2798" t="s">
        <v>10135</v>
      </c>
      <c r="F2798">
        <v>346</v>
      </c>
      <c r="G2798" t="str" cm="1">
        <f t="array" ref="G2798">_xlfn.IFS(ISNUMBER(SEARCH("CP02",D2798)),"ราชพฤกษ",ISNUMBER(SEARCH("CP03",D2798)),"บางใหญ่",ISNUMBER(SEARCH("CP04",D2798)),"บางบอน",OR(ISNUMBER(SEARCH("CP",D2798)),ISNUMBER(SEARCH("BTC",#REF!))),"340",TRUE,"")</f>
        <v/>
      </c>
    </row>
    <row r="2799" spans="1:7" x14ac:dyDescent="0.2">
      <c r="A2799" t="s">
        <v>2205</v>
      </c>
      <c r="B2799" t="s">
        <v>2206</v>
      </c>
      <c r="C2799" t="s">
        <v>8530</v>
      </c>
      <c r="D2799" t="s">
        <v>10545</v>
      </c>
      <c r="E2799" t="s">
        <v>10135</v>
      </c>
      <c r="F2799">
        <v>245</v>
      </c>
      <c r="G2799" t="str" cm="1">
        <f t="array" ref="G2799">_xlfn.IFS(ISNUMBER(SEARCH("CP02",D2799)),"ราชพฤกษ",ISNUMBER(SEARCH("CP03",D2799)),"บางใหญ่",ISNUMBER(SEARCH("CP04",D2799)),"บางบอน",OR(ISNUMBER(SEARCH("CP",D2799)),ISNUMBER(SEARCH("BTC",#REF!))),"340",TRUE,"")</f>
        <v/>
      </c>
    </row>
    <row r="2800" spans="1:7" x14ac:dyDescent="0.2">
      <c r="A2800" t="s">
        <v>2205</v>
      </c>
      <c r="B2800" t="s">
        <v>2206</v>
      </c>
      <c r="C2800" t="s">
        <v>8520</v>
      </c>
      <c r="D2800" t="s">
        <v>2625</v>
      </c>
      <c r="E2800" t="s">
        <v>10135</v>
      </c>
      <c r="F2800">
        <v>19</v>
      </c>
      <c r="G2800" t="str" cm="1">
        <f t="array" ref="G2800">_xlfn.IFS(ISNUMBER(SEARCH("CP02",D2800)),"ราชพฤกษ",ISNUMBER(SEARCH("CP03",D2800)),"บางใหญ่",ISNUMBER(SEARCH("CP04",D2800)),"บางบอน",OR(ISNUMBER(SEARCH("CP",D2800)),ISNUMBER(SEARCH("BTC",#REF!))),"340",TRUE,"")</f>
        <v>340</v>
      </c>
    </row>
    <row r="2801" spans="1:7" x14ac:dyDescent="0.2">
      <c r="A2801" t="s">
        <v>2205</v>
      </c>
      <c r="B2801" t="s">
        <v>2206</v>
      </c>
      <c r="C2801" t="s">
        <v>8518</v>
      </c>
      <c r="D2801" t="s">
        <v>2606</v>
      </c>
      <c r="E2801" t="s">
        <v>10135</v>
      </c>
      <c r="F2801">
        <v>10</v>
      </c>
      <c r="G2801" t="str" cm="1">
        <f t="array" ref="G2801">_xlfn.IFS(ISNUMBER(SEARCH("CP02",D2801)),"ราชพฤกษ",ISNUMBER(SEARCH("CP03",D2801)),"บางใหญ่",ISNUMBER(SEARCH("CP04",D2801)),"บางบอน",OR(ISNUMBER(SEARCH("CP",D2801)),ISNUMBER(SEARCH("BTC",#REF!))),"340",TRUE,"")</f>
        <v>บางใหญ่</v>
      </c>
    </row>
    <row r="2802" spans="1:7" x14ac:dyDescent="0.2">
      <c r="A2802" t="s">
        <v>10846</v>
      </c>
      <c r="B2802" t="s">
        <v>10847</v>
      </c>
      <c r="C2802" t="s">
        <v>8530</v>
      </c>
      <c r="D2802" t="s">
        <v>10545</v>
      </c>
      <c r="E2802" t="s">
        <v>10135</v>
      </c>
      <c r="F2802">
        <v>1</v>
      </c>
      <c r="G2802" t="str" cm="1">
        <f t="array" ref="G2802">_xlfn.IFS(ISNUMBER(SEARCH("CP02",D2802)),"ราชพฤกษ",ISNUMBER(SEARCH("CP03",D2802)),"บางใหญ่",ISNUMBER(SEARCH("CP04",D2802)),"บางบอน",OR(ISNUMBER(SEARCH("CP",D2802)),ISNUMBER(SEARCH("BTC",#REF!))),"340",TRUE,"")</f>
        <v/>
      </c>
    </row>
    <row r="2803" spans="1:7" x14ac:dyDescent="0.2">
      <c r="A2803" t="s">
        <v>2207</v>
      </c>
      <c r="B2803" t="s">
        <v>2208</v>
      </c>
      <c r="C2803" t="s">
        <v>8530</v>
      </c>
      <c r="D2803" t="s">
        <v>10828</v>
      </c>
      <c r="E2803" t="s">
        <v>10135</v>
      </c>
      <c r="F2803">
        <v>139</v>
      </c>
      <c r="G2803" t="str" cm="1">
        <f t="array" ref="G2803">_xlfn.IFS(ISNUMBER(SEARCH("CP02",D2803)),"ราชพฤกษ",ISNUMBER(SEARCH("CP03",D2803)),"บางใหญ่",ISNUMBER(SEARCH("CP04",D2803)),"บางบอน",OR(ISNUMBER(SEARCH("CP",D2803)),ISNUMBER(SEARCH("BTC",#REF!))),"340",TRUE,"")</f>
        <v/>
      </c>
    </row>
    <row r="2804" spans="1:7" x14ac:dyDescent="0.2">
      <c r="A2804" t="s">
        <v>2207</v>
      </c>
      <c r="B2804" t="s">
        <v>2208</v>
      </c>
      <c r="C2804" t="s">
        <v>8530</v>
      </c>
      <c r="D2804" t="s">
        <v>10829</v>
      </c>
      <c r="E2804" t="s">
        <v>10135</v>
      </c>
      <c r="F2804">
        <v>370</v>
      </c>
      <c r="G2804" t="str" cm="1">
        <f t="array" ref="G2804">_xlfn.IFS(ISNUMBER(SEARCH("CP02",D2804)),"ราชพฤกษ",ISNUMBER(SEARCH("CP03",D2804)),"บางใหญ่",ISNUMBER(SEARCH("CP04",D2804)),"บางบอน",OR(ISNUMBER(SEARCH("CP",D2804)),ISNUMBER(SEARCH("BTC",#REF!))),"340",TRUE,"")</f>
        <v/>
      </c>
    </row>
    <row r="2805" spans="1:7" x14ac:dyDescent="0.2">
      <c r="A2805" t="s">
        <v>2207</v>
      </c>
      <c r="B2805" t="s">
        <v>2208</v>
      </c>
      <c r="C2805" t="s">
        <v>8520</v>
      </c>
      <c r="D2805" t="s">
        <v>2625</v>
      </c>
      <c r="E2805" t="s">
        <v>10135</v>
      </c>
      <c r="F2805">
        <v>18</v>
      </c>
      <c r="G2805" t="str" cm="1">
        <f t="array" ref="G2805">_xlfn.IFS(ISNUMBER(SEARCH("CP02",D2805)),"ราชพฤกษ",ISNUMBER(SEARCH("CP03",D2805)),"บางใหญ่",ISNUMBER(SEARCH("CP04",D2805)),"บางบอน",OR(ISNUMBER(SEARCH("CP",D2805)),ISNUMBER(SEARCH("BTC",#REF!))),"340",TRUE,"")</f>
        <v>340</v>
      </c>
    </row>
    <row r="2806" spans="1:7" x14ac:dyDescent="0.2">
      <c r="A2806" t="s">
        <v>2207</v>
      </c>
      <c r="B2806" t="s">
        <v>2208</v>
      </c>
      <c r="C2806" t="s">
        <v>8518</v>
      </c>
      <c r="D2806" t="s">
        <v>2606</v>
      </c>
      <c r="E2806" t="s">
        <v>10135</v>
      </c>
      <c r="F2806">
        <v>3</v>
      </c>
      <c r="G2806" t="str" cm="1">
        <f t="array" ref="G2806">_xlfn.IFS(ISNUMBER(SEARCH("CP02",D2806)),"ราชพฤกษ",ISNUMBER(SEARCH("CP03",D2806)),"บางใหญ่",ISNUMBER(SEARCH("CP04",D2806)),"บางบอน",OR(ISNUMBER(SEARCH("CP",D2806)),ISNUMBER(SEARCH("BTC",#REF!))),"340",TRUE,"")</f>
        <v>บางใหญ่</v>
      </c>
    </row>
    <row r="2807" spans="1:7" x14ac:dyDescent="0.2">
      <c r="A2807" t="s">
        <v>10848</v>
      </c>
      <c r="B2807" t="s">
        <v>10849</v>
      </c>
      <c r="C2807" t="s">
        <v>8530</v>
      </c>
      <c r="D2807" t="s">
        <v>10828</v>
      </c>
      <c r="E2807" t="s">
        <v>10850</v>
      </c>
      <c r="F2807">
        <v>10</v>
      </c>
      <c r="G2807" t="str" cm="1">
        <f t="array" ref="G2807">_xlfn.IFS(ISNUMBER(SEARCH("CP02",D2807)),"ราชพฤกษ",ISNUMBER(SEARCH("CP03",D2807)),"บางใหญ่",ISNUMBER(SEARCH("CP04",D2807)),"บางบอน",OR(ISNUMBER(SEARCH("CP",D2807)),ISNUMBER(SEARCH("BTC",#REF!))),"340",TRUE,"")</f>
        <v/>
      </c>
    </row>
    <row r="2808" spans="1:7" x14ac:dyDescent="0.2">
      <c r="A2808" t="s">
        <v>10851</v>
      </c>
      <c r="B2808" t="s">
        <v>10852</v>
      </c>
      <c r="C2808" t="s">
        <v>8530</v>
      </c>
      <c r="D2808" t="s">
        <v>10828</v>
      </c>
      <c r="E2808" t="s">
        <v>10135</v>
      </c>
      <c r="F2808">
        <v>12</v>
      </c>
      <c r="G2808" t="str" cm="1">
        <f t="array" ref="G2808">_xlfn.IFS(ISNUMBER(SEARCH("CP02",D2808)),"ราชพฤกษ",ISNUMBER(SEARCH("CP03",D2808)),"บางใหญ่",ISNUMBER(SEARCH("CP04",D2808)),"บางบอน",OR(ISNUMBER(SEARCH("CP",D2808)),ISNUMBER(SEARCH("BTC",#REF!))),"340",TRUE,"")</f>
        <v/>
      </c>
    </row>
    <row r="2809" spans="1:7" x14ac:dyDescent="0.2">
      <c r="A2809" t="s">
        <v>10853</v>
      </c>
      <c r="B2809" t="s">
        <v>10854</v>
      </c>
      <c r="C2809" t="s">
        <v>8530</v>
      </c>
      <c r="D2809" t="s">
        <v>10828</v>
      </c>
      <c r="E2809" t="s">
        <v>10135</v>
      </c>
      <c r="F2809">
        <v>2</v>
      </c>
      <c r="G2809" t="str" cm="1">
        <f t="array" ref="G2809">_xlfn.IFS(ISNUMBER(SEARCH("CP02",D2809)),"ราชพฤกษ",ISNUMBER(SEARCH("CP03",D2809)),"บางใหญ่",ISNUMBER(SEARCH("CP04",D2809)),"บางบอน",OR(ISNUMBER(SEARCH("CP",D2809)),ISNUMBER(SEARCH("BTC",#REF!))),"340",TRUE,"")</f>
        <v/>
      </c>
    </row>
    <row r="2810" spans="1:7" x14ac:dyDescent="0.2">
      <c r="A2810" t="s">
        <v>10855</v>
      </c>
      <c r="B2810" t="s">
        <v>10856</v>
      </c>
      <c r="C2810" t="s">
        <v>8530</v>
      </c>
      <c r="D2810" t="s">
        <v>10828</v>
      </c>
      <c r="E2810" t="s">
        <v>10135</v>
      </c>
      <c r="F2810">
        <v>12</v>
      </c>
      <c r="G2810" t="str" cm="1">
        <f t="array" ref="G2810">_xlfn.IFS(ISNUMBER(SEARCH("CP02",D2810)),"ราชพฤกษ",ISNUMBER(SEARCH("CP03",D2810)),"บางใหญ่",ISNUMBER(SEARCH("CP04",D2810)),"บางบอน",OR(ISNUMBER(SEARCH("CP",D2810)),ISNUMBER(SEARCH("BTC",#REF!))),"340",TRUE,"")</f>
        <v/>
      </c>
    </row>
    <row r="2811" spans="1:7" x14ac:dyDescent="0.2">
      <c r="A2811" t="s">
        <v>10857</v>
      </c>
      <c r="B2811" t="s">
        <v>10858</v>
      </c>
      <c r="C2811" t="s">
        <v>8530</v>
      </c>
      <c r="D2811" t="s">
        <v>10828</v>
      </c>
      <c r="E2811" t="s">
        <v>8594</v>
      </c>
      <c r="F2811">
        <v>8</v>
      </c>
      <c r="G2811" t="str" cm="1">
        <f t="array" ref="G2811">_xlfn.IFS(ISNUMBER(SEARCH("CP02",D2811)),"ราชพฤกษ",ISNUMBER(SEARCH("CP03",D2811)),"บางใหญ่",ISNUMBER(SEARCH("CP04",D2811)),"บางบอน",OR(ISNUMBER(SEARCH("CP",D2811)),ISNUMBER(SEARCH("BTC",#REF!))),"340",TRUE,"")</f>
        <v/>
      </c>
    </row>
    <row r="2812" spans="1:7" x14ac:dyDescent="0.2">
      <c r="A2812" t="s">
        <v>10859</v>
      </c>
      <c r="B2812" t="s">
        <v>10860</v>
      </c>
      <c r="C2812" t="s">
        <v>8526</v>
      </c>
      <c r="D2812" t="s">
        <v>8527</v>
      </c>
      <c r="E2812" t="s">
        <v>8621</v>
      </c>
      <c r="F2812">
        <v>1</v>
      </c>
      <c r="G2812" t="str" cm="1">
        <f t="array" ref="G2812">_xlfn.IFS(ISNUMBER(SEARCH("CP02",D2812)),"ราชพฤกษ",ISNUMBER(SEARCH("CP03",D2812)),"บางใหญ่",ISNUMBER(SEARCH("CP04",D2812)),"บางบอน",OR(ISNUMBER(SEARCH("CP",D2812)),ISNUMBER(SEARCH("BTC",#REF!))),"340",TRUE,"")</f>
        <v/>
      </c>
    </row>
    <row r="2813" spans="1:7" x14ac:dyDescent="0.2">
      <c r="A2813" t="s">
        <v>10861</v>
      </c>
      <c r="B2813" t="s">
        <v>10862</v>
      </c>
      <c r="C2813" t="s">
        <v>8526</v>
      </c>
      <c r="D2813" t="s">
        <v>8527</v>
      </c>
      <c r="E2813" t="s">
        <v>8621</v>
      </c>
      <c r="F2813">
        <v>1</v>
      </c>
      <c r="G2813" t="str" cm="1">
        <f t="array" ref="G2813">_xlfn.IFS(ISNUMBER(SEARCH("CP02",D2813)),"ราชพฤกษ",ISNUMBER(SEARCH("CP03",D2813)),"บางใหญ่",ISNUMBER(SEARCH("CP04",D2813)),"บางบอน",OR(ISNUMBER(SEARCH("CP",D2813)),ISNUMBER(SEARCH("BTC",#REF!))),"340",TRUE,"")</f>
        <v/>
      </c>
    </row>
    <row r="2814" spans="1:7" x14ac:dyDescent="0.2">
      <c r="A2814" t="s">
        <v>10863</v>
      </c>
      <c r="B2814" t="s">
        <v>10864</v>
      </c>
      <c r="C2814" t="s">
        <v>8520</v>
      </c>
      <c r="D2814" t="s">
        <v>2683</v>
      </c>
      <c r="E2814" t="s">
        <v>8951</v>
      </c>
      <c r="F2814">
        <v>1</v>
      </c>
      <c r="G2814" t="str" cm="1">
        <f t="array" ref="G2814">_xlfn.IFS(ISNUMBER(SEARCH("CP02",D2814)),"ราชพฤกษ",ISNUMBER(SEARCH("CP03",D2814)),"บางใหญ่",ISNUMBER(SEARCH("CP04",D2814)),"บางบอน",OR(ISNUMBER(SEARCH("CP",D2814)),ISNUMBER(SEARCH("BTC",#REF!))),"340",TRUE,"")</f>
        <v>340</v>
      </c>
    </row>
    <row r="2815" spans="1:7" x14ac:dyDescent="0.2">
      <c r="A2815" t="s">
        <v>15442</v>
      </c>
      <c r="B2815" t="s">
        <v>15443</v>
      </c>
      <c r="C2815" t="s">
        <v>8516</v>
      </c>
      <c r="D2815" t="s">
        <v>2584</v>
      </c>
      <c r="E2815" t="s">
        <v>9484</v>
      </c>
      <c r="F2815">
        <v>2</v>
      </c>
      <c r="G2815" t="str" cm="1">
        <f t="array" ref="G2815">_xlfn.IFS(ISNUMBER(SEARCH("CP02",D2815)),"ราชพฤกษ",ISNUMBER(SEARCH("CP03",D2815)),"บางใหญ่",ISNUMBER(SEARCH("CP04",D2815)),"บางบอน",OR(ISNUMBER(SEARCH("CP",D2815)),ISNUMBER(SEARCH("BTC",#REF!))),"340",TRUE,"")</f>
        <v>ราชพฤกษ</v>
      </c>
    </row>
    <row r="2816" spans="1:7" x14ac:dyDescent="0.2">
      <c r="A2816" t="s">
        <v>10865</v>
      </c>
      <c r="B2816" t="s">
        <v>10866</v>
      </c>
      <c r="C2816" t="s">
        <v>8520</v>
      </c>
      <c r="D2816" t="s">
        <v>2683</v>
      </c>
      <c r="E2816" t="s">
        <v>8511</v>
      </c>
      <c r="F2816">
        <v>1</v>
      </c>
      <c r="G2816" t="str" cm="1">
        <f t="array" ref="G2816">_xlfn.IFS(ISNUMBER(SEARCH("CP02",D2816)),"ราชพฤกษ",ISNUMBER(SEARCH("CP03",D2816)),"บางใหญ่",ISNUMBER(SEARCH("CP04",D2816)),"บางบอน",OR(ISNUMBER(SEARCH("CP",D2816)),ISNUMBER(SEARCH("BTC",#REF!))),"340",TRUE,"")</f>
        <v>340</v>
      </c>
    </row>
    <row r="2817" spans="1:7" x14ac:dyDescent="0.2">
      <c r="A2817" t="s">
        <v>10867</v>
      </c>
      <c r="B2817" t="s">
        <v>10868</v>
      </c>
      <c r="C2817" t="s">
        <v>8526</v>
      </c>
      <c r="D2817" t="s">
        <v>8527</v>
      </c>
      <c r="E2817" t="s">
        <v>8511</v>
      </c>
      <c r="F2817">
        <v>11</v>
      </c>
      <c r="G2817" t="str" cm="1">
        <f t="array" ref="G2817">_xlfn.IFS(ISNUMBER(SEARCH("CP02",D2817)),"ราชพฤกษ",ISNUMBER(SEARCH("CP03",D2817)),"บางใหญ่",ISNUMBER(SEARCH("CP04",D2817)),"บางบอน",OR(ISNUMBER(SEARCH("CP",D2817)),ISNUMBER(SEARCH("BTC",#REF!))),"340",TRUE,"")</f>
        <v/>
      </c>
    </row>
    <row r="2818" spans="1:7" x14ac:dyDescent="0.2">
      <c r="A2818" t="s">
        <v>10869</v>
      </c>
      <c r="B2818" t="s">
        <v>10870</v>
      </c>
      <c r="C2818" t="s">
        <v>8526</v>
      </c>
      <c r="D2818" t="s">
        <v>8527</v>
      </c>
      <c r="E2818" t="s">
        <v>8511</v>
      </c>
      <c r="F2818">
        <v>2</v>
      </c>
      <c r="G2818" t="str" cm="1">
        <f t="array" ref="G2818">_xlfn.IFS(ISNUMBER(SEARCH("CP02",D2818)),"ราชพฤกษ",ISNUMBER(SEARCH("CP03",D2818)),"บางใหญ่",ISNUMBER(SEARCH("CP04",D2818)),"บางบอน",OR(ISNUMBER(SEARCH("CP",D2818)),ISNUMBER(SEARCH("BTC",#REF!))),"340",TRUE,"")</f>
        <v/>
      </c>
    </row>
    <row r="2819" spans="1:7" x14ac:dyDescent="0.2">
      <c r="A2819" t="s">
        <v>10871</v>
      </c>
      <c r="B2819" t="s">
        <v>10872</v>
      </c>
      <c r="C2819" t="s">
        <v>8526</v>
      </c>
      <c r="D2819" t="s">
        <v>8527</v>
      </c>
      <c r="E2819" t="s">
        <v>8511</v>
      </c>
      <c r="F2819">
        <v>2</v>
      </c>
      <c r="G2819" t="str" cm="1">
        <f t="array" ref="G2819">_xlfn.IFS(ISNUMBER(SEARCH("CP02",D2819)),"ราชพฤกษ",ISNUMBER(SEARCH("CP03",D2819)),"บางใหญ่",ISNUMBER(SEARCH("CP04",D2819)),"บางบอน",OR(ISNUMBER(SEARCH("CP",D2819)),ISNUMBER(SEARCH("BTC",#REF!))),"340",TRUE,"")</f>
        <v/>
      </c>
    </row>
    <row r="2820" spans="1:7" x14ac:dyDescent="0.2">
      <c r="A2820" t="s">
        <v>10873</v>
      </c>
      <c r="B2820" t="s">
        <v>10874</v>
      </c>
      <c r="C2820" t="s">
        <v>8526</v>
      </c>
      <c r="D2820" t="s">
        <v>8527</v>
      </c>
      <c r="E2820" t="s">
        <v>8511</v>
      </c>
      <c r="F2820">
        <v>2</v>
      </c>
      <c r="G2820" t="str" cm="1">
        <f t="array" ref="G2820">_xlfn.IFS(ISNUMBER(SEARCH("CP02",D2820)),"ราชพฤกษ",ISNUMBER(SEARCH("CP03",D2820)),"บางใหญ่",ISNUMBER(SEARCH("CP04",D2820)),"บางบอน",OR(ISNUMBER(SEARCH("CP",D2820)),ISNUMBER(SEARCH("BTC",#REF!))),"340",TRUE,"")</f>
        <v/>
      </c>
    </row>
    <row r="2821" spans="1:7" x14ac:dyDescent="0.2">
      <c r="A2821" t="s">
        <v>10875</v>
      </c>
      <c r="B2821" t="s">
        <v>10876</v>
      </c>
      <c r="C2821" t="s">
        <v>8526</v>
      </c>
      <c r="D2821" t="s">
        <v>8527</v>
      </c>
      <c r="E2821" t="s">
        <v>8511</v>
      </c>
      <c r="F2821">
        <v>3</v>
      </c>
      <c r="G2821" t="str" cm="1">
        <f t="array" ref="G2821">_xlfn.IFS(ISNUMBER(SEARCH("CP02",D2821)),"ราชพฤกษ",ISNUMBER(SEARCH("CP03",D2821)),"บางใหญ่",ISNUMBER(SEARCH("CP04",D2821)),"บางบอน",OR(ISNUMBER(SEARCH("CP",D2821)),ISNUMBER(SEARCH("BTC",#REF!))),"340",TRUE,"")</f>
        <v/>
      </c>
    </row>
    <row r="2822" spans="1:7" x14ac:dyDescent="0.2">
      <c r="A2822" t="s">
        <v>10877</v>
      </c>
      <c r="B2822" t="s">
        <v>10878</v>
      </c>
      <c r="C2822" t="s">
        <v>8526</v>
      </c>
      <c r="D2822" t="s">
        <v>8527</v>
      </c>
      <c r="E2822" t="s">
        <v>8511</v>
      </c>
      <c r="F2822">
        <v>4</v>
      </c>
      <c r="G2822" t="str" cm="1">
        <f t="array" ref="G2822">_xlfn.IFS(ISNUMBER(SEARCH("CP02",D2822)),"ราชพฤกษ",ISNUMBER(SEARCH("CP03",D2822)),"บางใหญ่",ISNUMBER(SEARCH("CP04",D2822)),"บางบอน",OR(ISNUMBER(SEARCH("CP",D2822)),ISNUMBER(SEARCH("BTC",#REF!))),"340",TRUE,"")</f>
        <v/>
      </c>
    </row>
    <row r="2823" spans="1:7" x14ac:dyDescent="0.2">
      <c r="A2823" t="s">
        <v>10879</v>
      </c>
      <c r="B2823" t="s">
        <v>10880</v>
      </c>
      <c r="C2823" t="s">
        <v>8526</v>
      </c>
      <c r="D2823" t="s">
        <v>8527</v>
      </c>
      <c r="E2823" t="s">
        <v>8511</v>
      </c>
      <c r="F2823">
        <v>2</v>
      </c>
      <c r="G2823" t="str" cm="1">
        <f t="array" ref="G2823">_xlfn.IFS(ISNUMBER(SEARCH("CP02",D2823)),"ราชพฤกษ",ISNUMBER(SEARCH("CP03",D2823)),"บางใหญ่",ISNUMBER(SEARCH("CP04",D2823)),"บางบอน",OR(ISNUMBER(SEARCH("CP",D2823)),ISNUMBER(SEARCH("BTC",#REF!))),"340",TRUE,"")</f>
        <v/>
      </c>
    </row>
    <row r="2824" spans="1:7" x14ac:dyDescent="0.2">
      <c r="A2824" t="s">
        <v>10881</v>
      </c>
      <c r="B2824" t="s">
        <v>10882</v>
      </c>
      <c r="C2824" t="s">
        <v>8526</v>
      </c>
      <c r="D2824" t="s">
        <v>8527</v>
      </c>
      <c r="E2824" t="s">
        <v>8511</v>
      </c>
      <c r="F2824">
        <v>1</v>
      </c>
      <c r="G2824" t="str" cm="1">
        <f t="array" ref="G2824">_xlfn.IFS(ISNUMBER(SEARCH("CP02",D2824)),"ราชพฤกษ",ISNUMBER(SEARCH("CP03",D2824)),"บางใหญ่",ISNUMBER(SEARCH("CP04",D2824)),"บางบอน",OR(ISNUMBER(SEARCH("CP",D2824)),ISNUMBER(SEARCH("BTC",#REF!))),"340",TRUE,"")</f>
        <v/>
      </c>
    </row>
    <row r="2825" spans="1:7" x14ac:dyDescent="0.2">
      <c r="A2825" t="s">
        <v>10883</v>
      </c>
      <c r="B2825" t="s">
        <v>10884</v>
      </c>
      <c r="C2825" t="s">
        <v>8526</v>
      </c>
      <c r="D2825" t="s">
        <v>8527</v>
      </c>
      <c r="E2825" t="s">
        <v>8546</v>
      </c>
      <c r="F2825">
        <v>2</v>
      </c>
      <c r="G2825" t="str" cm="1">
        <f t="array" ref="G2825">_xlfn.IFS(ISNUMBER(SEARCH("CP02",D2825)),"ราชพฤกษ",ISNUMBER(SEARCH("CP03",D2825)),"บางใหญ่",ISNUMBER(SEARCH("CP04",D2825)),"บางบอน",OR(ISNUMBER(SEARCH("CP",D2825)),ISNUMBER(SEARCH("BTC",#REF!))),"340",TRUE,"")</f>
        <v/>
      </c>
    </row>
    <row r="2826" spans="1:7" x14ac:dyDescent="0.2">
      <c r="A2826" t="s">
        <v>10885</v>
      </c>
      <c r="B2826" t="s">
        <v>10886</v>
      </c>
      <c r="C2826" t="s">
        <v>8516</v>
      </c>
      <c r="D2826" t="s">
        <v>2584</v>
      </c>
      <c r="E2826" t="s">
        <v>8546</v>
      </c>
      <c r="F2826">
        <v>1</v>
      </c>
      <c r="G2826" t="str" cm="1">
        <f t="array" ref="G2826">_xlfn.IFS(ISNUMBER(SEARCH("CP02",D2826)),"ราชพฤกษ",ISNUMBER(SEARCH("CP03",D2826)),"บางใหญ่",ISNUMBER(SEARCH("CP04",D2826)),"บางบอน",OR(ISNUMBER(SEARCH("CP",D2826)),ISNUMBER(SEARCH("BTC",#REF!))),"340",TRUE,"")</f>
        <v>ราชพฤกษ</v>
      </c>
    </row>
    <row r="2827" spans="1:7" x14ac:dyDescent="0.2">
      <c r="A2827" t="s">
        <v>10887</v>
      </c>
      <c r="B2827" t="s">
        <v>10888</v>
      </c>
      <c r="C2827" t="s">
        <v>8520</v>
      </c>
      <c r="D2827" t="s">
        <v>2683</v>
      </c>
      <c r="E2827" t="s">
        <v>9484</v>
      </c>
      <c r="F2827">
        <v>1</v>
      </c>
      <c r="G2827" t="str" cm="1">
        <f t="array" ref="G2827">_xlfn.IFS(ISNUMBER(SEARCH("CP02",D2827)),"ราชพฤกษ",ISNUMBER(SEARCH("CP03",D2827)),"บางใหญ่",ISNUMBER(SEARCH("CP04",D2827)),"บางบอน",OR(ISNUMBER(SEARCH("CP",D2827)),ISNUMBER(SEARCH("BTC",#REF!))),"340",TRUE,"")</f>
        <v>340</v>
      </c>
    </row>
    <row r="2828" spans="1:7" x14ac:dyDescent="0.2">
      <c r="A2828" t="s">
        <v>10889</v>
      </c>
      <c r="B2828" t="s">
        <v>10890</v>
      </c>
      <c r="C2828" t="s">
        <v>8520</v>
      </c>
      <c r="D2828" t="s">
        <v>2683</v>
      </c>
      <c r="E2828" t="s">
        <v>8621</v>
      </c>
      <c r="F2828">
        <v>1</v>
      </c>
      <c r="G2828" t="str" cm="1">
        <f t="array" ref="G2828">_xlfn.IFS(ISNUMBER(SEARCH("CP02",D2828)),"ราชพฤกษ",ISNUMBER(SEARCH("CP03",D2828)),"บางใหญ่",ISNUMBER(SEARCH("CP04",D2828)),"บางบอน",OR(ISNUMBER(SEARCH("CP",D2828)),ISNUMBER(SEARCH("BTC",#REF!))),"340",TRUE,"")</f>
        <v>340</v>
      </c>
    </row>
    <row r="2829" spans="1:7" x14ac:dyDescent="0.2">
      <c r="A2829" t="s">
        <v>10891</v>
      </c>
      <c r="B2829" t="s">
        <v>10892</v>
      </c>
      <c r="C2829" t="s">
        <v>8526</v>
      </c>
      <c r="D2829" t="s">
        <v>8527</v>
      </c>
      <c r="E2829" t="s">
        <v>8511</v>
      </c>
      <c r="F2829">
        <v>2</v>
      </c>
      <c r="G2829" t="str" cm="1">
        <f t="array" ref="G2829">_xlfn.IFS(ISNUMBER(SEARCH("CP02",D2829)),"ราชพฤกษ",ISNUMBER(SEARCH("CP03",D2829)),"บางใหญ่",ISNUMBER(SEARCH("CP04",D2829)),"บางบอน",OR(ISNUMBER(SEARCH("CP",D2829)),ISNUMBER(SEARCH("BTC",#REF!))),"340",TRUE,"")</f>
        <v/>
      </c>
    </row>
    <row r="2830" spans="1:7" x14ac:dyDescent="0.2">
      <c r="A2830" t="s">
        <v>10893</v>
      </c>
      <c r="B2830" t="s">
        <v>10894</v>
      </c>
      <c r="C2830" t="s">
        <v>8526</v>
      </c>
      <c r="D2830" t="s">
        <v>8527</v>
      </c>
      <c r="E2830" t="s">
        <v>8513</v>
      </c>
      <c r="F2830">
        <v>4</v>
      </c>
      <c r="G2830" t="str" cm="1">
        <f t="array" ref="G2830">_xlfn.IFS(ISNUMBER(SEARCH("CP02",D2830)),"ราชพฤกษ",ISNUMBER(SEARCH("CP03",D2830)),"บางใหญ่",ISNUMBER(SEARCH("CP04",D2830)),"บางบอน",OR(ISNUMBER(SEARCH("CP",D2830)),ISNUMBER(SEARCH("BTC",#REF!))),"340",TRUE,"")</f>
        <v/>
      </c>
    </row>
    <row r="2831" spans="1:7" x14ac:dyDescent="0.2">
      <c r="A2831" t="s">
        <v>10895</v>
      </c>
      <c r="B2831" t="s">
        <v>10896</v>
      </c>
      <c r="C2831" t="s">
        <v>8516</v>
      </c>
      <c r="D2831" t="s">
        <v>2584</v>
      </c>
      <c r="E2831" t="s">
        <v>8513</v>
      </c>
      <c r="F2831">
        <v>2</v>
      </c>
      <c r="G2831" t="str" cm="1">
        <f t="array" ref="G2831">_xlfn.IFS(ISNUMBER(SEARCH("CP02",D2831)),"ราชพฤกษ",ISNUMBER(SEARCH("CP03",D2831)),"บางใหญ่",ISNUMBER(SEARCH("CP04",D2831)),"บางบอน",OR(ISNUMBER(SEARCH("CP",D2831)),ISNUMBER(SEARCH("BTC",#REF!))),"340",TRUE,"")</f>
        <v>ราชพฤกษ</v>
      </c>
    </row>
    <row r="2832" spans="1:7" x14ac:dyDescent="0.2">
      <c r="A2832" t="s">
        <v>10897</v>
      </c>
      <c r="B2832" t="s">
        <v>10898</v>
      </c>
      <c r="C2832" t="s">
        <v>8516</v>
      </c>
      <c r="D2832" t="s">
        <v>2584</v>
      </c>
      <c r="E2832" t="s">
        <v>8513</v>
      </c>
      <c r="F2832">
        <v>2</v>
      </c>
      <c r="G2832" t="str" cm="1">
        <f t="array" ref="G2832">_xlfn.IFS(ISNUMBER(SEARCH("CP02",D2832)),"ราชพฤกษ",ISNUMBER(SEARCH("CP03",D2832)),"บางใหญ่",ISNUMBER(SEARCH("CP04",D2832)),"บางบอน",OR(ISNUMBER(SEARCH("CP",D2832)),ISNUMBER(SEARCH("BTC",#REF!))),"340",TRUE,"")</f>
        <v>ราชพฤกษ</v>
      </c>
    </row>
    <row r="2833" spans="1:7" x14ac:dyDescent="0.2">
      <c r="A2833" t="s">
        <v>10899</v>
      </c>
      <c r="B2833" t="s">
        <v>10900</v>
      </c>
      <c r="C2833" t="s">
        <v>8520</v>
      </c>
      <c r="D2833" t="s">
        <v>2683</v>
      </c>
      <c r="E2833" t="s">
        <v>8513</v>
      </c>
      <c r="F2833">
        <v>2</v>
      </c>
      <c r="G2833" t="str" cm="1">
        <f t="array" ref="G2833">_xlfn.IFS(ISNUMBER(SEARCH("CP02",D2833)),"ราชพฤกษ",ISNUMBER(SEARCH("CP03",D2833)),"บางใหญ่",ISNUMBER(SEARCH("CP04",D2833)),"บางบอน",OR(ISNUMBER(SEARCH("CP",D2833)),ISNUMBER(SEARCH("BTC",#REF!))),"340",TRUE,"")</f>
        <v>340</v>
      </c>
    </row>
    <row r="2834" spans="1:7" x14ac:dyDescent="0.2">
      <c r="A2834" t="s">
        <v>15509</v>
      </c>
      <c r="B2834" t="s">
        <v>15510</v>
      </c>
      <c r="C2834" t="s">
        <v>8516</v>
      </c>
      <c r="D2834" t="s">
        <v>2584</v>
      </c>
      <c r="E2834" t="s">
        <v>8594</v>
      </c>
      <c r="F2834">
        <v>2</v>
      </c>
      <c r="G2834" t="str" cm="1">
        <f t="array" ref="G2834">_xlfn.IFS(ISNUMBER(SEARCH("CP02",D2834)),"ราชพฤกษ",ISNUMBER(SEARCH("CP03",D2834)),"บางใหญ่",ISNUMBER(SEARCH("CP04",D2834)),"บางบอน",OR(ISNUMBER(SEARCH("CP",D2834)),ISNUMBER(SEARCH("BTC",#REF!))),"340",TRUE,"")</f>
        <v>ราชพฤกษ</v>
      </c>
    </row>
    <row r="2835" spans="1:7" x14ac:dyDescent="0.2">
      <c r="A2835" t="s">
        <v>10901</v>
      </c>
      <c r="B2835" t="s">
        <v>10902</v>
      </c>
      <c r="C2835" t="s">
        <v>8526</v>
      </c>
      <c r="D2835" t="s">
        <v>8527</v>
      </c>
      <c r="E2835" t="s">
        <v>8511</v>
      </c>
      <c r="F2835">
        <v>2</v>
      </c>
      <c r="G2835" t="str" cm="1">
        <f t="array" ref="G2835">_xlfn.IFS(ISNUMBER(SEARCH("CP02",D2835)),"ราชพฤกษ",ISNUMBER(SEARCH("CP03",D2835)),"บางใหญ่",ISNUMBER(SEARCH("CP04",D2835)),"บางบอน",OR(ISNUMBER(SEARCH("CP",D2835)),ISNUMBER(SEARCH("BTC",#REF!))),"340",TRUE,"")</f>
        <v/>
      </c>
    </row>
    <row r="2836" spans="1:7" x14ac:dyDescent="0.2">
      <c r="A2836" t="s">
        <v>10903</v>
      </c>
      <c r="B2836" t="s">
        <v>10904</v>
      </c>
      <c r="C2836" t="s">
        <v>8526</v>
      </c>
      <c r="D2836" t="s">
        <v>8527</v>
      </c>
      <c r="E2836" t="s">
        <v>10905</v>
      </c>
      <c r="F2836">
        <v>9</v>
      </c>
      <c r="G2836" t="str" cm="1">
        <f t="array" ref="G2836">_xlfn.IFS(ISNUMBER(SEARCH("CP02",D2836)),"ราชพฤกษ",ISNUMBER(SEARCH("CP03",D2836)),"บางใหญ่",ISNUMBER(SEARCH("CP04",D2836)),"บางบอน",OR(ISNUMBER(SEARCH("CP",D2836)),ISNUMBER(SEARCH("BTC",#REF!))),"340",TRUE,"")</f>
        <v/>
      </c>
    </row>
    <row r="2837" spans="1:7" x14ac:dyDescent="0.2">
      <c r="A2837" t="s">
        <v>10906</v>
      </c>
      <c r="B2837" t="s">
        <v>10907</v>
      </c>
      <c r="C2837" t="s">
        <v>8526</v>
      </c>
      <c r="D2837" t="s">
        <v>8527</v>
      </c>
      <c r="E2837" t="s">
        <v>8511</v>
      </c>
      <c r="F2837">
        <v>2</v>
      </c>
      <c r="G2837" t="str" cm="1">
        <f t="array" ref="G2837">_xlfn.IFS(ISNUMBER(SEARCH("CP02",D2837)),"ราชพฤกษ",ISNUMBER(SEARCH("CP03",D2837)),"บางใหญ่",ISNUMBER(SEARCH("CP04",D2837)),"บางบอน",OR(ISNUMBER(SEARCH("CP",D2837)),ISNUMBER(SEARCH("BTC",#REF!))),"340",TRUE,"")</f>
        <v/>
      </c>
    </row>
    <row r="2838" spans="1:7" x14ac:dyDescent="0.2">
      <c r="A2838" t="s">
        <v>10908</v>
      </c>
      <c r="B2838" t="s">
        <v>10909</v>
      </c>
      <c r="C2838" t="s">
        <v>8526</v>
      </c>
      <c r="D2838" t="s">
        <v>8527</v>
      </c>
      <c r="E2838" t="s">
        <v>8621</v>
      </c>
      <c r="F2838">
        <v>2</v>
      </c>
      <c r="G2838" t="str" cm="1">
        <f t="array" ref="G2838">_xlfn.IFS(ISNUMBER(SEARCH("CP02",D2838)),"ราชพฤกษ",ISNUMBER(SEARCH("CP03",D2838)),"บางใหญ่",ISNUMBER(SEARCH("CP04",D2838)),"บางบอน",OR(ISNUMBER(SEARCH("CP",D2838)),ISNUMBER(SEARCH("BTC",#REF!))),"340",TRUE,"")</f>
        <v/>
      </c>
    </row>
    <row r="2839" spans="1:7" x14ac:dyDescent="0.2">
      <c r="A2839" t="s">
        <v>10910</v>
      </c>
      <c r="B2839" t="s">
        <v>10911</v>
      </c>
      <c r="C2839" t="s">
        <v>8526</v>
      </c>
      <c r="D2839" t="s">
        <v>8527</v>
      </c>
      <c r="E2839" t="s">
        <v>8511</v>
      </c>
      <c r="F2839">
        <v>2</v>
      </c>
      <c r="G2839" t="str" cm="1">
        <f t="array" ref="G2839">_xlfn.IFS(ISNUMBER(SEARCH("CP02",D2839)),"ราชพฤกษ",ISNUMBER(SEARCH("CP03",D2839)),"บางใหญ่",ISNUMBER(SEARCH("CP04",D2839)),"บางบอน",OR(ISNUMBER(SEARCH("CP",D2839)),ISNUMBER(SEARCH("BTC",#REF!))),"340",TRUE,"")</f>
        <v/>
      </c>
    </row>
    <row r="2840" spans="1:7" x14ac:dyDescent="0.2">
      <c r="A2840" t="s">
        <v>10912</v>
      </c>
      <c r="B2840" t="s">
        <v>10913</v>
      </c>
      <c r="C2840" t="s">
        <v>8520</v>
      </c>
      <c r="D2840" t="s">
        <v>2683</v>
      </c>
      <c r="E2840" t="s">
        <v>8511</v>
      </c>
      <c r="F2840">
        <v>7</v>
      </c>
      <c r="G2840" t="str" cm="1">
        <f t="array" ref="G2840">_xlfn.IFS(ISNUMBER(SEARCH("CP02",D2840)),"ราชพฤกษ",ISNUMBER(SEARCH("CP03",D2840)),"บางใหญ่",ISNUMBER(SEARCH("CP04",D2840)),"บางบอน",OR(ISNUMBER(SEARCH("CP",D2840)),ISNUMBER(SEARCH("BTC",#REF!))),"340",TRUE,"")</f>
        <v>340</v>
      </c>
    </row>
    <row r="2841" spans="1:7" x14ac:dyDescent="0.2">
      <c r="A2841" t="s">
        <v>10914</v>
      </c>
      <c r="B2841" t="s">
        <v>10915</v>
      </c>
      <c r="C2841" t="s">
        <v>8516</v>
      </c>
      <c r="D2841" t="s">
        <v>2584</v>
      </c>
      <c r="E2841" t="s">
        <v>8546</v>
      </c>
      <c r="F2841">
        <v>1</v>
      </c>
      <c r="G2841" t="str" cm="1">
        <f t="array" ref="G2841">_xlfn.IFS(ISNUMBER(SEARCH("CP02",D2841)),"ราชพฤกษ",ISNUMBER(SEARCH("CP03",D2841)),"บางใหญ่",ISNUMBER(SEARCH("CP04",D2841)),"บางบอน",OR(ISNUMBER(SEARCH("CP",D2841)),ISNUMBER(SEARCH("BTC",#REF!))),"340",TRUE,"")</f>
        <v>ราชพฤกษ</v>
      </c>
    </row>
    <row r="2842" spans="1:7" x14ac:dyDescent="0.2">
      <c r="A2842" t="s">
        <v>1301</v>
      </c>
      <c r="B2842" t="s">
        <v>1302</v>
      </c>
      <c r="C2842" t="s">
        <v>8520</v>
      </c>
      <c r="D2842" t="s">
        <v>2683</v>
      </c>
      <c r="E2842" t="s">
        <v>8513</v>
      </c>
      <c r="F2842">
        <v>1</v>
      </c>
      <c r="G2842" t="str" cm="1">
        <f t="array" ref="G2842">_xlfn.IFS(ISNUMBER(SEARCH("CP02",D2842)),"ราชพฤกษ",ISNUMBER(SEARCH("CP03",D2842)),"บางใหญ่",ISNUMBER(SEARCH("CP04",D2842)),"บางบอน",OR(ISNUMBER(SEARCH("CP",D2842)),ISNUMBER(SEARCH("BTC",#REF!))),"340",TRUE,"")</f>
        <v>340</v>
      </c>
    </row>
    <row r="2843" spans="1:7" x14ac:dyDescent="0.2">
      <c r="A2843" t="s">
        <v>10916</v>
      </c>
      <c r="B2843" t="s">
        <v>10917</v>
      </c>
      <c r="C2843" t="s">
        <v>8520</v>
      </c>
      <c r="D2843" t="s">
        <v>2683</v>
      </c>
      <c r="E2843" t="s">
        <v>8513</v>
      </c>
      <c r="F2843">
        <v>4</v>
      </c>
      <c r="G2843" t="str" cm="1">
        <f t="array" ref="G2843">_xlfn.IFS(ISNUMBER(SEARCH("CP02",D2843)),"ราชพฤกษ",ISNUMBER(SEARCH("CP03",D2843)),"บางใหญ่",ISNUMBER(SEARCH("CP04",D2843)),"บางบอน",OR(ISNUMBER(SEARCH("CP",D2843)),ISNUMBER(SEARCH("BTC",#REF!))),"340",TRUE,"")</f>
        <v>340</v>
      </c>
    </row>
    <row r="2844" spans="1:7" x14ac:dyDescent="0.2">
      <c r="A2844" t="s">
        <v>10918</v>
      </c>
      <c r="B2844" t="s">
        <v>10919</v>
      </c>
      <c r="C2844" t="s">
        <v>8516</v>
      </c>
      <c r="D2844" t="s">
        <v>2584</v>
      </c>
      <c r="E2844" t="s">
        <v>8511</v>
      </c>
      <c r="F2844">
        <v>3</v>
      </c>
      <c r="G2844" t="str" cm="1">
        <f t="array" ref="G2844">_xlfn.IFS(ISNUMBER(SEARCH("CP02",D2844)),"ราชพฤกษ",ISNUMBER(SEARCH("CP03",D2844)),"บางใหญ่",ISNUMBER(SEARCH("CP04",D2844)),"บางบอน",OR(ISNUMBER(SEARCH("CP",D2844)),ISNUMBER(SEARCH("BTC",#REF!))),"340",TRUE,"")</f>
        <v>ราชพฤกษ</v>
      </c>
    </row>
    <row r="2845" spans="1:7" x14ac:dyDescent="0.2">
      <c r="A2845" t="s">
        <v>10920</v>
      </c>
      <c r="B2845" t="s">
        <v>10921</v>
      </c>
      <c r="C2845" t="s">
        <v>8530</v>
      </c>
      <c r="D2845" t="s">
        <v>10922</v>
      </c>
      <c r="E2845" t="s">
        <v>9484</v>
      </c>
      <c r="F2845">
        <v>2</v>
      </c>
      <c r="G2845" t="str" cm="1">
        <f t="array" ref="G2845">_xlfn.IFS(ISNUMBER(SEARCH("CP02",D2845)),"ราชพฤกษ",ISNUMBER(SEARCH("CP03",D2845)),"บางใหญ่",ISNUMBER(SEARCH("CP04",D2845)),"บางบอน",OR(ISNUMBER(SEARCH("CP",D2845)),ISNUMBER(SEARCH("BTC",#REF!))),"340",TRUE,"")</f>
        <v/>
      </c>
    </row>
    <row r="2846" spans="1:7" x14ac:dyDescent="0.2">
      <c r="A2846" t="s">
        <v>10923</v>
      </c>
      <c r="B2846" t="s">
        <v>10924</v>
      </c>
      <c r="C2846" t="s">
        <v>8526</v>
      </c>
      <c r="D2846" t="s">
        <v>8527</v>
      </c>
      <c r="E2846" t="s">
        <v>8513</v>
      </c>
      <c r="F2846">
        <v>3</v>
      </c>
      <c r="G2846" t="str" cm="1">
        <f t="array" ref="G2846">_xlfn.IFS(ISNUMBER(SEARCH("CP02",D2846)),"ราชพฤกษ",ISNUMBER(SEARCH("CP03",D2846)),"บางใหญ่",ISNUMBER(SEARCH("CP04",D2846)),"บางบอน",OR(ISNUMBER(SEARCH("CP",D2846)),ISNUMBER(SEARCH("BTC",#REF!))),"340",TRUE,"")</f>
        <v/>
      </c>
    </row>
    <row r="2847" spans="1:7" x14ac:dyDescent="0.2">
      <c r="A2847" t="s">
        <v>2519</v>
      </c>
      <c r="B2847" t="s">
        <v>2520</v>
      </c>
      <c r="C2847" t="s">
        <v>8520</v>
      </c>
      <c r="D2847" t="s">
        <v>2683</v>
      </c>
      <c r="E2847" t="s">
        <v>8792</v>
      </c>
      <c r="F2847">
        <v>2</v>
      </c>
      <c r="G2847" t="str" cm="1">
        <f t="array" ref="G2847">_xlfn.IFS(ISNUMBER(SEARCH("CP02",D2847)),"ราชพฤกษ",ISNUMBER(SEARCH("CP03",D2847)),"บางใหญ่",ISNUMBER(SEARCH("CP04",D2847)),"บางบอน",OR(ISNUMBER(SEARCH("CP",D2847)),ISNUMBER(SEARCH("BTC",#REF!))),"340",TRUE,"")</f>
        <v>340</v>
      </c>
    </row>
    <row r="2848" spans="1:7" x14ac:dyDescent="0.2">
      <c r="A2848" t="s">
        <v>10925</v>
      </c>
      <c r="B2848" t="s">
        <v>10926</v>
      </c>
      <c r="C2848" t="s">
        <v>8526</v>
      </c>
      <c r="D2848" t="s">
        <v>8527</v>
      </c>
      <c r="E2848" t="s">
        <v>8538</v>
      </c>
      <c r="F2848">
        <v>5</v>
      </c>
      <c r="G2848" t="str" cm="1">
        <f t="array" ref="G2848">_xlfn.IFS(ISNUMBER(SEARCH("CP02",D2848)),"ราชพฤกษ",ISNUMBER(SEARCH("CP03",D2848)),"บางใหญ่",ISNUMBER(SEARCH("CP04",D2848)),"บางบอน",OR(ISNUMBER(SEARCH("CP",D2848)),ISNUMBER(SEARCH("BTC",#REF!))),"340",TRUE,"")</f>
        <v/>
      </c>
    </row>
    <row r="2849" spans="1:7" x14ac:dyDescent="0.2">
      <c r="A2849" t="s">
        <v>10927</v>
      </c>
      <c r="B2849" t="s">
        <v>10928</v>
      </c>
      <c r="C2849" t="s">
        <v>8526</v>
      </c>
      <c r="D2849" t="s">
        <v>7868</v>
      </c>
      <c r="E2849" t="s">
        <v>8537</v>
      </c>
      <c r="F2849">
        <v>2</v>
      </c>
      <c r="G2849" t="str" cm="1">
        <f t="array" ref="G2849">_xlfn.IFS(ISNUMBER(SEARCH("CP02",D2849)),"ราชพฤกษ",ISNUMBER(SEARCH("CP03",D2849)),"บางใหญ่",ISNUMBER(SEARCH("CP04",D2849)),"บางบอน",OR(ISNUMBER(SEARCH("CP",D2849)),ISNUMBER(SEARCH("BTC",#REF!))),"340",TRUE,"")</f>
        <v/>
      </c>
    </row>
    <row r="2850" spans="1:7" x14ac:dyDescent="0.2">
      <c r="A2850" t="s">
        <v>10929</v>
      </c>
      <c r="B2850" t="s">
        <v>10930</v>
      </c>
      <c r="C2850" t="s">
        <v>8526</v>
      </c>
      <c r="D2850" t="s">
        <v>8527</v>
      </c>
      <c r="E2850" t="s">
        <v>8513</v>
      </c>
      <c r="F2850">
        <v>3</v>
      </c>
      <c r="G2850" t="str" cm="1">
        <f t="array" ref="G2850">_xlfn.IFS(ISNUMBER(SEARCH("CP02",D2850)),"ราชพฤกษ",ISNUMBER(SEARCH("CP03",D2850)),"บางใหญ่",ISNUMBER(SEARCH("CP04",D2850)),"บางบอน",OR(ISNUMBER(SEARCH("CP",D2850)),ISNUMBER(SEARCH("BTC",#REF!))),"340",TRUE,"")</f>
        <v/>
      </c>
    </row>
    <row r="2851" spans="1:7" x14ac:dyDescent="0.2">
      <c r="A2851" t="s">
        <v>1151</v>
      </c>
      <c r="B2851" t="s">
        <v>1152</v>
      </c>
      <c r="C2851" t="s">
        <v>8526</v>
      </c>
      <c r="D2851" t="s">
        <v>7868</v>
      </c>
      <c r="E2851" t="s">
        <v>8513</v>
      </c>
      <c r="F2851">
        <v>10</v>
      </c>
      <c r="G2851" t="str" cm="1">
        <f t="array" ref="G2851">_xlfn.IFS(ISNUMBER(SEARCH("CP02",D2851)),"ราชพฤกษ",ISNUMBER(SEARCH("CP03",D2851)),"บางใหญ่",ISNUMBER(SEARCH("CP04",D2851)),"บางบอน",OR(ISNUMBER(SEARCH("CP",D2851)),ISNUMBER(SEARCH("BTC",#REF!))),"340",TRUE,"")</f>
        <v/>
      </c>
    </row>
    <row r="2852" spans="1:7" x14ac:dyDescent="0.2">
      <c r="A2852" t="s">
        <v>10931</v>
      </c>
      <c r="B2852" t="s">
        <v>10932</v>
      </c>
      <c r="C2852" t="s">
        <v>8526</v>
      </c>
      <c r="D2852" t="s">
        <v>7868</v>
      </c>
      <c r="E2852" t="s">
        <v>10933</v>
      </c>
      <c r="F2852">
        <v>5</v>
      </c>
      <c r="G2852" t="str" cm="1">
        <f t="array" ref="G2852">_xlfn.IFS(ISNUMBER(SEARCH("CP02",D2852)),"ราชพฤกษ",ISNUMBER(SEARCH("CP03",D2852)),"บางใหญ่",ISNUMBER(SEARCH("CP04",D2852)),"บางบอน",OR(ISNUMBER(SEARCH("CP",D2852)),ISNUMBER(SEARCH("BTC",#REF!))),"340",TRUE,"")</f>
        <v/>
      </c>
    </row>
    <row r="2853" spans="1:7" x14ac:dyDescent="0.2">
      <c r="A2853" t="s">
        <v>10934</v>
      </c>
      <c r="B2853" t="s">
        <v>10935</v>
      </c>
      <c r="C2853" t="s">
        <v>8526</v>
      </c>
      <c r="D2853" t="s">
        <v>8527</v>
      </c>
      <c r="E2853" t="s">
        <v>8513</v>
      </c>
      <c r="F2853">
        <v>1</v>
      </c>
      <c r="G2853" t="str" cm="1">
        <f t="array" ref="G2853">_xlfn.IFS(ISNUMBER(SEARCH("CP02",D2853)),"ราชพฤกษ",ISNUMBER(SEARCH("CP03",D2853)),"บางใหญ่",ISNUMBER(SEARCH("CP04",D2853)),"บางบอน",OR(ISNUMBER(SEARCH("CP",D2853)),ISNUMBER(SEARCH("BTC",#REF!))),"340",TRUE,"")</f>
        <v/>
      </c>
    </row>
    <row r="2854" spans="1:7" x14ac:dyDescent="0.2">
      <c r="A2854" t="s">
        <v>10936</v>
      </c>
      <c r="B2854" t="s">
        <v>10937</v>
      </c>
      <c r="C2854" t="s">
        <v>8526</v>
      </c>
      <c r="D2854" t="s">
        <v>8802</v>
      </c>
      <c r="E2854" t="s">
        <v>8537</v>
      </c>
      <c r="F2854">
        <v>3</v>
      </c>
      <c r="G2854" t="str" cm="1">
        <f t="array" ref="G2854">_xlfn.IFS(ISNUMBER(SEARCH("CP02",D2854)),"ราชพฤกษ",ISNUMBER(SEARCH("CP03",D2854)),"บางใหญ่",ISNUMBER(SEARCH("CP04",D2854)),"บางบอน",OR(ISNUMBER(SEARCH("CP",D2854)),ISNUMBER(SEARCH("BTC",#REF!))),"340",TRUE,"")</f>
        <v/>
      </c>
    </row>
    <row r="2855" spans="1:7" x14ac:dyDescent="0.2">
      <c r="A2855" t="s">
        <v>10936</v>
      </c>
      <c r="B2855" t="s">
        <v>10937</v>
      </c>
      <c r="C2855" t="s">
        <v>8526</v>
      </c>
      <c r="D2855" t="s">
        <v>7868</v>
      </c>
      <c r="E2855" t="s">
        <v>8537</v>
      </c>
      <c r="F2855">
        <v>3</v>
      </c>
      <c r="G2855" t="str" cm="1">
        <f t="array" ref="G2855">_xlfn.IFS(ISNUMBER(SEARCH("CP02",D2855)),"ราชพฤกษ",ISNUMBER(SEARCH("CP03",D2855)),"บางใหญ่",ISNUMBER(SEARCH("CP04",D2855)),"บางบอน",OR(ISNUMBER(SEARCH("CP",D2855)),ISNUMBER(SEARCH("BTC",#REF!))),"340",TRUE,"")</f>
        <v/>
      </c>
    </row>
    <row r="2856" spans="1:7" x14ac:dyDescent="0.2">
      <c r="A2856" t="s">
        <v>10938</v>
      </c>
      <c r="B2856" t="s">
        <v>10939</v>
      </c>
      <c r="C2856" t="s">
        <v>8520</v>
      </c>
      <c r="D2856" t="s">
        <v>2683</v>
      </c>
      <c r="E2856" t="s">
        <v>8513</v>
      </c>
      <c r="F2856">
        <v>1</v>
      </c>
      <c r="G2856" t="str" cm="1">
        <f t="array" ref="G2856">_xlfn.IFS(ISNUMBER(SEARCH("CP02",D2856)),"ราชพฤกษ",ISNUMBER(SEARCH("CP03",D2856)),"บางใหญ่",ISNUMBER(SEARCH("CP04",D2856)),"บางบอน",OR(ISNUMBER(SEARCH("CP",D2856)),ISNUMBER(SEARCH("BTC",#REF!))),"340",TRUE,"")</f>
        <v>340</v>
      </c>
    </row>
    <row r="2857" spans="1:7" x14ac:dyDescent="0.2">
      <c r="A2857" t="s">
        <v>10940</v>
      </c>
      <c r="B2857" t="s">
        <v>10941</v>
      </c>
      <c r="C2857" t="s">
        <v>8530</v>
      </c>
      <c r="D2857" t="s">
        <v>10922</v>
      </c>
      <c r="E2857" t="s">
        <v>8513</v>
      </c>
      <c r="F2857">
        <v>4</v>
      </c>
      <c r="G2857" t="str" cm="1">
        <f t="array" ref="G2857">_xlfn.IFS(ISNUMBER(SEARCH("CP02",D2857)),"ราชพฤกษ",ISNUMBER(SEARCH("CP03",D2857)),"บางใหญ่",ISNUMBER(SEARCH("CP04",D2857)),"บางบอน",OR(ISNUMBER(SEARCH("CP",D2857)),ISNUMBER(SEARCH("BTC",#REF!))),"340",TRUE,"")</f>
        <v/>
      </c>
    </row>
    <row r="2858" spans="1:7" x14ac:dyDescent="0.2">
      <c r="A2858" t="s">
        <v>10942</v>
      </c>
      <c r="B2858" t="s">
        <v>10943</v>
      </c>
      <c r="C2858" t="s">
        <v>8530</v>
      </c>
      <c r="D2858" t="s">
        <v>8531</v>
      </c>
      <c r="E2858" t="s">
        <v>8513</v>
      </c>
      <c r="F2858">
        <v>4</v>
      </c>
      <c r="G2858" t="str" cm="1">
        <f t="array" ref="G2858">_xlfn.IFS(ISNUMBER(SEARCH("CP02",D2858)),"ราชพฤกษ",ISNUMBER(SEARCH("CP03",D2858)),"บางใหญ่",ISNUMBER(SEARCH("CP04",D2858)),"บางบอน",OR(ISNUMBER(SEARCH("CP",D2858)),ISNUMBER(SEARCH("BTC",#REF!))),"340",TRUE,"")</f>
        <v/>
      </c>
    </row>
    <row r="2859" spans="1:7" x14ac:dyDescent="0.2">
      <c r="A2859" t="s">
        <v>10944</v>
      </c>
      <c r="B2859" t="s">
        <v>10945</v>
      </c>
      <c r="C2859" t="s">
        <v>8526</v>
      </c>
      <c r="D2859" t="s">
        <v>8527</v>
      </c>
      <c r="E2859" t="s">
        <v>8511</v>
      </c>
      <c r="F2859">
        <v>11</v>
      </c>
      <c r="G2859" t="str" cm="1">
        <f t="array" ref="G2859">_xlfn.IFS(ISNUMBER(SEARCH("CP02",D2859)),"ราชพฤกษ",ISNUMBER(SEARCH("CP03",D2859)),"บางใหญ่",ISNUMBER(SEARCH("CP04",D2859)),"บางบอน",OR(ISNUMBER(SEARCH("CP",D2859)),ISNUMBER(SEARCH("BTC",#REF!))),"340",TRUE,"")</f>
        <v/>
      </c>
    </row>
    <row r="2860" spans="1:7" x14ac:dyDescent="0.2">
      <c r="A2860" t="s">
        <v>10946</v>
      </c>
      <c r="B2860" t="s">
        <v>10947</v>
      </c>
      <c r="C2860" t="s">
        <v>8526</v>
      </c>
      <c r="D2860" t="s">
        <v>8527</v>
      </c>
      <c r="E2860" t="s">
        <v>8511</v>
      </c>
      <c r="F2860">
        <v>1</v>
      </c>
      <c r="G2860" t="str" cm="1">
        <f t="array" ref="G2860">_xlfn.IFS(ISNUMBER(SEARCH("CP02",D2860)),"ราชพฤกษ",ISNUMBER(SEARCH("CP03",D2860)),"บางใหญ่",ISNUMBER(SEARCH("CP04",D2860)),"บางบอน",OR(ISNUMBER(SEARCH("CP",D2860)),ISNUMBER(SEARCH("BTC",#REF!))),"340",TRUE,"")</f>
        <v/>
      </c>
    </row>
    <row r="2861" spans="1:7" x14ac:dyDescent="0.2">
      <c r="A2861" t="s">
        <v>10948</v>
      </c>
      <c r="B2861" t="s">
        <v>10949</v>
      </c>
      <c r="C2861" t="s">
        <v>8520</v>
      </c>
      <c r="D2861" t="s">
        <v>2683</v>
      </c>
      <c r="E2861" t="s">
        <v>10950</v>
      </c>
      <c r="F2861">
        <v>1</v>
      </c>
      <c r="G2861" t="str" cm="1">
        <f t="array" ref="G2861">_xlfn.IFS(ISNUMBER(SEARCH("CP02",D2861)),"ราชพฤกษ",ISNUMBER(SEARCH("CP03",D2861)),"บางใหญ่",ISNUMBER(SEARCH("CP04",D2861)),"บางบอน",OR(ISNUMBER(SEARCH("CP",D2861)),ISNUMBER(SEARCH("BTC",#REF!))),"340",TRUE,"")</f>
        <v>340</v>
      </c>
    </row>
    <row r="2862" spans="1:7" x14ac:dyDescent="0.2">
      <c r="A2862" t="s">
        <v>10951</v>
      </c>
      <c r="B2862" t="s">
        <v>10952</v>
      </c>
      <c r="C2862" t="s">
        <v>8516</v>
      </c>
      <c r="D2862" t="s">
        <v>2584</v>
      </c>
      <c r="E2862" t="s">
        <v>8513</v>
      </c>
      <c r="F2862">
        <v>1</v>
      </c>
      <c r="G2862" t="str" cm="1">
        <f t="array" ref="G2862">_xlfn.IFS(ISNUMBER(SEARCH("CP02",D2862)),"ราชพฤกษ",ISNUMBER(SEARCH("CP03",D2862)),"บางใหญ่",ISNUMBER(SEARCH("CP04",D2862)),"บางบอน",OR(ISNUMBER(SEARCH("CP",D2862)),ISNUMBER(SEARCH("BTC",#REF!))),"340",TRUE,"")</f>
        <v>ราชพฤกษ</v>
      </c>
    </row>
    <row r="2863" spans="1:7" x14ac:dyDescent="0.2">
      <c r="A2863" t="s">
        <v>10953</v>
      </c>
      <c r="B2863" t="s">
        <v>10954</v>
      </c>
      <c r="C2863" t="s">
        <v>8516</v>
      </c>
      <c r="D2863" t="s">
        <v>2584</v>
      </c>
      <c r="E2863" t="s">
        <v>8546</v>
      </c>
      <c r="F2863">
        <v>1</v>
      </c>
      <c r="G2863" t="str" cm="1">
        <f t="array" ref="G2863">_xlfn.IFS(ISNUMBER(SEARCH("CP02",D2863)),"ราชพฤกษ",ISNUMBER(SEARCH("CP03",D2863)),"บางใหญ่",ISNUMBER(SEARCH("CP04",D2863)),"บางบอน",OR(ISNUMBER(SEARCH("CP",D2863)),ISNUMBER(SEARCH("BTC",#REF!))),"340",TRUE,"")</f>
        <v>ราชพฤกษ</v>
      </c>
    </row>
    <row r="2864" spans="1:7" x14ac:dyDescent="0.2">
      <c r="A2864" t="s">
        <v>10955</v>
      </c>
      <c r="B2864" t="s">
        <v>10956</v>
      </c>
      <c r="C2864" t="s">
        <v>8516</v>
      </c>
      <c r="D2864" t="s">
        <v>10957</v>
      </c>
      <c r="E2864" t="s">
        <v>8594</v>
      </c>
      <c r="F2864">
        <v>1</v>
      </c>
      <c r="G2864" t="str" cm="1">
        <f t="array" ref="G2864">_xlfn.IFS(ISNUMBER(SEARCH("CP02",D2864)),"ราชพฤกษ",ISNUMBER(SEARCH("CP03",D2864)),"บางใหญ่",ISNUMBER(SEARCH("CP04",D2864)),"บางบอน",OR(ISNUMBER(SEARCH("CP",D2864)),ISNUMBER(SEARCH("BTC",#REF!))),"340",TRUE,"")</f>
        <v>ราชพฤกษ</v>
      </c>
    </row>
    <row r="2865" spans="1:7" x14ac:dyDescent="0.2">
      <c r="A2865" t="s">
        <v>10958</v>
      </c>
      <c r="B2865" t="s">
        <v>10959</v>
      </c>
      <c r="C2865" t="s">
        <v>8530</v>
      </c>
      <c r="D2865" t="s">
        <v>8543</v>
      </c>
      <c r="E2865" t="s">
        <v>8523</v>
      </c>
      <c r="F2865">
        <v>2</v>
      </c>
      <c r="G2865" t="str" cm="1">
        <f t="array" ref="G2865">_xlfn.IFS(ISNUMBER(SEARCH("CP02",D2865)),"ราชพฤกษ",ISNUMBER(SEARCH("CP03",D2865)),"บางใหญ่",ISNUMBER(SEARCH("CP04",D2865)),"บางบอน",OR(ISNUMBER(SEARCH("CP",D2865)),ISNUMBER(SEARCH("BTC",#REF!))),"340",TRUE,"")</f>
        <v/>
      </c>
    </row>
    <row r="2866" spans="1:7" x14ac:dyDescent="0.2">
      <c r="A2866" t="s">
        <v>10958</v>
      </c>
      <c r="B2866" t="s">
        <v>10959</v>
      </c>
      <c r="C2866" t="s">
        <v>8519</v>
      </c>
      <c r="D2866" t="s">
        <v>2631</v>
      </c>
      <c r="E2866" t="s">
        <v>8523</v>
      </c>
      <c r="F2866">
        <v>2</v>
      </c>
      <c r="G2866" t="str" cm="1">
        <f t="array" ref="G2866">_xlfn.IFS(ISNUMBER(SEARCH("CP02",D2866)),"ราชพฤกษ",ISNUMBER(SEARCH("CP03",D2866)),"บางใหญ่",ISNUMBER(SEARCH("CP04",D2866)),"บางบอน",OR(ISNUMBER(SEARCH("CP",D2866)),ISNUMBER(SEARCH("BTC",#REF!))),"340",TRUE,"")</f>
        <v>บางบอน</v>
      </c>
    </row>
    <row r="2867" spans="1:7" x14ac:dyDescent="0.2">
      <c r="A2867" t="s">
        <v>10960</v>
      </c>
      <c r="B2867" t="s">
        <v>10961</v>
      </c>
      <c r="C2867" t="s">
        <v>8530</v>
      </c>
      <c r="D2867" t="s">
        <v>10922</v>
      </c>
      <c r="E2867" t="s">
        <v>8532</v>
      </c>
      <c r="F2867">
        <v>1</v>
      </c>
      <c r="G2867" t="str" cm="1">
        <f t="array" ref="G2867">_xlfn.IFS(ISNUMBER(SEARCH("CP02",D2867)),"ราชพฤกษ",ISNUMBER(SEARCH("CP03",D2867)),"บางใหญ่",ISNUMBER(SEARCH("CP04",D2867)),"บางบอน",OR(ISNUMBER(SEARCH("CP",D2867)),ISNUMBER(SEARCH("BTC",#REF!))),"340",TRUE,"")</f>
        <v/>
      </c>
    </row>
    <row r="2868" spans="1:7" x14ac:dyDescent="0.2">
      <c r="A2868" t="s">
        <v>10960</v>
      </c>
      <c r="B2868" t="s">
        <v>10961</v>
      </c>
      <c r="C2868" t="s">
        <v>8530</v>
      </c>
      <c r="D2868" t="s">
        <v>8543</v>
      </c>
      <c r="E2868" t="s">
        <v>8532</v>
      </c>
      <c r="F2868">
        <v>50</v>
      </c>
      <c r="G2868" t="str" cm="1">
        <f t="array" ref="G2868">_xlfn.IFS(ISNUMBER(SEARCH("CP02",D2868)),"ราชพฤกษ",ISNUMBER(SEARCH("CP03",D2868)),"บางใหญ่",ISNUMBER(SEARCH("CP04",D2868)),"บางบอน",OR(ISNUMBER(SEARCH("CP",D2868)),ISNUMBER(SEARCH("BTC",#REF!))),"340",TRUE,"")</f>
        <v/>
      </c>
    </row>
    <row r="2869" spans="1:7" x14ac:dyDescent="0.2">
      <c r="A2869" t="s">
        <v>10960</v>
      </c>
      <c r="B2869" t="s">
        <v>10961</v>
      </c>
      <c r="C2869" t="s">
        <v>8520</v>
      </c>
      <c r="D2869" t="s">
        <v>2683</v>
      </c>
      <c r="E2869" t="s">
        <v>8532</v>
      </c>
      <c r="F2869">
        <v>26</v>
      </c>
      <c r="G2869" t="str" cm="1">
        <f t="array" ref="G2869">_xlfn.IFS(ISNUMBER(SEARCH("CP02",D2869)),"ราชพฤกษ",ISNUMBER(SEARCH("CP03",D2869)),"บางใหญ่",ISNUMBER(SEARCH("CP04",D2869)),"บางบอน",OR(ISNUMBER(SEARCH("CP",D2869)),ISNUMBER(SEARCH("BTC",#REF!))),"340",TRUE,"")</f>
        <v>340</v>
      </c>
    </row>
    <row r="2870" spans="1:7" x14ac:dyDescent="0.2">
      <c r="A2870" t="s">
        <v>10960</v>
      </c>
      <c r="B2870" t="s">
        <v>10961</v>
      </c>
      <c r="C2870" t="s">
        <v>8526</v>
      </c>
      <c r="D2870" t="s">
        <v>8527</v>
      </c>
      <c r="E2870" t="s">
        <v>8532</v>
      </c>
      <c r="F2870">
        <v>25</v>
      </c>
      <c r="G2870" t="str" cm="1">
        <f t="array" ref="G2870">_xlfn.IFS(ISNUMBER(SEARCH("CP02",D2870)),"ราชพฤกษ",ISNUMBER(SEARCH("CP03",D2870)),"บางใหญ่",ISNUMBER(SEARCH("CP04",D2870)),"บางบอน",OR(ISNUMBER(SEARCH("CP",D2870)),ISNUMBER(SEARCH("BTC",#REF!))),"340",TRUE,"")</f>
        <v/>
      </c>
    </row>
    <row r="2871" spans="1:7" x14ac:dyDescent="0.2">
      <c r="A2871" t="s">
        <v>10960</v>
      </c>
      <c r="B2871" t="s">
        <v>10961</v>
      </c>
      <c r="C2871" t="s">
        <v>8518</v>
      </c>
      <c r="D2871" t="s">
        <v>2606</v>
      </c>
      <c r="E2871" t="s">
        <v>8532</v>
      </c>
      <c r="F2871">
        <v>40</v>
      </c>
      <c r="G2871" t="str" cm="1">
        <f t="array" ref="G2871">_xlfn.IFS(ISNUMBER(SEARCH("CP02",D2871)),"ราชพฤกษ",ISNUMBER(SEARCH("CP03",D2871)),"บางใหญ่",ISNUMBER(SEARCH("CP04",D2871)),"บางบอน",OR(ISNUMBER(SEARCH("CP",D2871)),ISNUMBER(SEARCH("BTC",#REF!))),"340",TRUE,"")</f>
        <v>บางใหญ่</v>
      </c>
    </row>
    <row r="2872" spans="1:7" x14ac:dyDescent="0.2">
      <c r="A2872" t="s">
        <v>10960</v>
      </c>
      <c r="B2872" t="s">
        <v>10961</v>
      </c>
      <c r="C2872" t="s">
        <v>8518</v>
      </c>
      <c r="D2872" t="s">
        <v>10962</v>
      </c>
      <c r="E2872" t="s">
        <v>8532</v>
      </c>
      <c r="F2872">
        <v>1</v>
      </c>
      <c r="G2872" t="str" cm="1">
        <f t="array" ref="G2872">_xlfn.IFS(ISNUMBER(SEARCH("CP02",D2872)),"ราชพฤกษ",ISNUMBER(SEARCH("CP03",D2872)),"บางใหญ่",ISNUMBER(SEARCH("CP04",D2872)),"บางบอน",OR(ISNUMBER(SEARCH("CP",D2872)),ISNUMBER(SEARCH("BTC",#REF!))),"340",TRUE,"")</f>
        <v>บางใหญ่</v>
      </c>
    </row>
    <row r="2873" spans="1:7" x14ac:dyDescent="0.2">
      <c r="A2873" t="s">
        <v>10960</v>
      </c>
      <c r="B2873" t="s">
        <v>10961</v>
      </c>
      <c r="C2873" t="s">
        <v>8519</v>
      </c>
      <c r="D2873" t="s">
        <v>2633</v>
      </c>
      <c r="E2873" t="s">
        <v>8532</v>
      </c>
      <c r="F2873">
        <v>25</v>
      </c>
      <c r="G2873" t="str" cm="1">
        <f t="array" ref="G2873">_xlfn.IFS(ISNUMBER(SEARCH("CP02",D2873)),"ราชพฤกษ",ISNUMBER(SEARCH("CP03",D2873)),"บางใหญ่",ISNUMBER(SEARCH("CP04",D2873)),"บางบอน",OR(ISNUMBER(SEARCH("CP",D2873)),ISNUMBER(SEARCH("BTC",#REF!))),"340",TRUE,"")</f>
        <v>บางบอน</v>
      </c>
    </row>
    <row r="2874" spans="1:7" x14ac:dyDescent="0.2">
      <c r="A2874" t="s">
        <v>10960</v>
      </c>
      <c r="B2874" t="s">
        <v>10961</v>
      </c>
      <c r="C2874" t="s">
        <v>8519</v>
      </c>
      <c r="D2874" t="s">
        <v>10837</v>
      </c>
      <c r="E2874" t="s">
        <v>8532</v>
      </c>
      <c r="F2874">
        <v>2</v>
      </c>
      <c r="G2874" t="str" cm="1">
        <f t="array" ref="G2874">_xlfn.IFS(ISNUMBER(SEARCH("CP02",D2874)),"ราชพฤกษ",ISNUMBER(SEARCH("CP03",D2874)),"บางใหญ่",ISNUMBER(SEARCH("CP04",D2874)),"บางบอน",OR(ISNUMBER(SEARCH("CP",D2874)),ISNUMBER(SEARCH("BTC",#REF!))),"340",TRUE,"")</f>
        <v>บางบอน</v>
      </c>
    </row>
    <row r="2875" spans="1:7" x14ac:dyDescent="0.2">
      <c r="A2875" t="s">
        <v>10963</v>
      </c>
      <c r="B2875" t="s">
        <v>10964</v>
      </c>
      <c r="C2875" t="s">
        <v>8526</v>
      </c>
      <c r="D2875" t="s">
        <v>8527</v>
      </c>
      <c r="E2875" t="s">
        <v>8578</v>
      </c>
      <c r="F2875">
        <v>4</v>
      </c>
      <c r="G2875" t="str" cm="1">
        <f t="array" ref="G2875">_xlfn.IFS(ISNUMBER(SEARCH("CP02",D2875)),"ราชพฤกษ",ISNUMBER(SEARCH("CP03",D2875)),"บางใหญ่",ISNUMBER(SEARCH("CP04",D2875)),"บางบอน",OR(ISNUMBER(SEARCH("CP",D2875)),ISNUMBER(SEARCH("BTC",#REF!))),"340",TRUE,"")</f>
        <v/>
      </c>
    </row>
    <row r="2876" spans="1:7" x14ac:dyDescent="0.2">
      <c r="A2876" t="s">
        <v>10965</v>
      </c>
      <c r="B2876" t="s">
        <v>10966</v>
      </c>
      <c r="C2876" t="s">
        <v>8516</v>
      </c>
      <c r="D2876" t="s">
        <v>10957</v>
      </c>
      <c r="E2876" t="s">
        <v>8511</v>
      </c>
      <c r="F2876">
        <v>3</v>
      </c>
      <c r="G2876" t="str" cm="1">
        <f t="array" ref="G2876">_xlfn.IFS(ISNUMBER(SEARCH("CP02",D2876)),"ราชพฤกษ",ISNUMBER(SEARCH("CP03",D2876)),"บางใหญ่",ISNUMBER(SEARCH("CP04",D2876)),"บางบอน",OR(ISNUMBER(SEARCH("CP",D2876)),ISNUMBER(SEARCH("BTC",#REF!))),"340",TRUE,"")</f>
        <v>ราชพฤกษ</v>
      </c>
    </row>
    <row r="2877" spans="1:7" x14ac:dyDescent="0.2">
      <c r="A2877" t="s">
        <v>10965</v>
      </c>
      <c r="B2877" t="s">
        <v>10966</v>
      </c>
      <c r="C2877" t="s">
        <v>8519</v>
      </c>
      <c r="D2877" t="s">
        <v>10837</v>
      </c>
      <c r="E2877" t="s">
        <v>8511</v>
      </c>
      <c r="F2877">
        <v>1</v>
      </c>
      <c r="G2877" t="str" cm="1">
        <f t="array" ref="G2877">_xlfn.IFS(ISNUMBER(SEARCH("CP02",D2877)),"ราชพฤกษ",ISNUMBER(SEARCH("CP03",D2877)),"บางใหญ่",ISNUMBER(SEARCH("CP04",D2877)),"บางบอน",OR(ISNUMBER(SEARCH("CP",D2877)),ISNUMBER(SEARCH("BTC",#REF!))),"340",TRUE,"")</f>
        <v>บางบอน</v>
      </c>
    </row>
    <row r="2878" spans="1:7" x14ac:dyDescent="0.2">
      <c r="A2878" t="s">
        <v>10967</v>
      </c>
      <c r="B2878" t="s">
        <v>10968</v>
      </c>
      <c r="C2878" t="s">
        <v>8530</v>
      </c>
      <c r="D2878" t="s">
        <v>10922</v>
      </c>
      <c r="E2878" t="s">
        <v>8513</v>
      </c>
      <c r="F2878">
        <v>1</v>
      </c>
      <c r="G2878" t="str" cm="1">
        <f t="array" ref="G2878">_xlfn.IFS(ISNUMBER(SEARCH("CP02",D2878)),"ราชพฤกษ",ISNUMBER(SEARCH("CP03",D2878)),"บางใหญ่",ISNUMBER(SEARCH("CP04",D2878)),"บางบอน",OR(ISNUMBER(SEARCH("CP",D2878)),ISNUMBER(SEARCH("BTC",#REF!))),"340",TRUE,"")</f>
        <v/>
      </c>
    </row>
    <row r="2879" spans="1:7" x14ac:dyDescent="0.2">
      <c r="A2879" t="s">
        <v>10969</v>
      </c>
      <c r="B2879" t="s">
        <v>10970</v>
      </c>
      <c r="C2879" t="s">
        <v>8516</v>
      </c>
      <c r="D2879" t="s">
        <v>10957</v>
      </c>
      <c r="E2879" t="s">
        <v>8511</v>
      </c>
      <c r="F2879">
        <v>1</v>
      </c>
      <c r="G2879" t="str" cm="1">
        <f t="array" ref="G2879">_xlfn.IFS(ISNUMBER(SEARCH("CP02",D2879)),"ราชพฤกษ",ISNUMBER(SEARCH("CP03",D2879)),"บางใหญ่",ISNUMBER(SEARCH("CP04",D2879)),"บางบอน",OR(ISNUMBER(SEARCH("CP",D2879)),ISNUMBER(SEARCH("BTC",#REF!))),"340",TRUE,"")</f>
        <v>ราชพฤกษ</v>
      </c>
    </row>
    <row r="2880" spans="1:7" x14ac:dyDescent="0.2">
      <c r="A2880" t="s">
        <v>10969</v>
      </c>
      <c r="B2880" t="s">
        <v>10970</v>
      </c>
      <c r="C2880" t="s">
        <v>8518</v>
      </c>
      <c r="D2880" t="s">
        <v>10962</v>
      </c>
      <c r="E2880" t="s">
        <v>8511</v>
      </c>
      <c r="F2880">
        <v>1</v>
      </c>
      <c r="G2880" t="str" cm="1">
        <f t="array" ref="G2880">_xlfn.IFS(ISNUMBER(SEARCH("CP02",D2880)),"ราชพฤกษ",ISNUMBER(SEARCH("CP03",D2880)),"บางใหญ่",ISNUMBER(SEARCH("CP04",D2880)),"บางบอน",OR(ISNUMBER(SEARCH("CP",D2880)),ISNUMBER(SEARCH("BTC",#REF!))),"340",TRUE,"")</f>
        <v>บางใหญ่</v>
      </c>
    </row>
    <row r="2881" spans="1:7" x14ac:dyDescent="0.2">
      <c r="A2881" t="s">
        <v>10969</v>
      </c>
      <c r="B2881" t="s">
        <v>10970</v>
      </c>
      <c r="C2881" t="s">
        <v>8519</v>
      </c>
      <c r="D2881" t="s">
        <v>10837</v>
      </c>
      <c r="E2881" t="s">
        <v>8511</v>
      </c>
      <c r="F2881">
        <v>1</v>
      </c>
      <c r="G2881" t="str" cm="1">
        <f t="array" ref="G2881">_xlfn.IFS(ISNUMBER(SEARCH("CP02",D2881)),"ราชพฤกษ",ISNUMBER(SEARCH("CP03",D2881)),"บางใหญ่",ISNUMBER(SEARCH("CP04",D2881)),"บางบอน",OR(ISNUMBER(SEARCH("CP",D2881)),ISNUMBER(SEARCH("BTC",#REF!))),"340",TRUE,"")</f>
        <v>บางบอน</v>
      </c>
    </row>
    <row r="2882" spans="1:7" x14ac:dyDescent="0.2">
      <c r="A2882" t="s">
        <v>10971</v>
      </c>
      <c r="B2882" t="s">
        <v>10972</v>
      </c>
      <c r="C2882" t="s">
        <v>8516</v>
      </c>
      <c r="D2882" t="s">
        <v>10957</v>
      </c>
      <c r="E2882" t="s">
        <v>8511</v>
      </c>
      <c r="F2882">
        <v>1</v>
      </c>
      <c r="G2882" t="str" cm="1">
        <f t="array" ref="G2882">_xlfn.IFS(ISNUMBER(SEARCH("CP02",D2882)),"ราชพฤกษ",ISNUMBER(SEARCH("CP03",D2882)),"บางใหญ่",ISNUMBER(SEARCH("CP04",D2882)),"บางบอน",OR(ISNUMBER(SEARCH("CP",D2882)),ISNUMBER(SEARCH("BTC",#REF!))),"340",TRUE,"")</f>
        <v>ราชพฤกษ</v>
      </c>
    </row>
    <row r="2883" spans="1:7" x14ac:dyDescent="0.2">
      <c r="A2883" t="s">
        <v>10971</v>
      </c>
      <c r="B2883" t="s">
        <v>10972</v>
      </c>
      <c r="C2883" t="s">
        <v>8518</v>
      </c>
      <c r="D2883" t="s">
        <v>10962</v>
      </c>
      <c r="E2883" t="s">
        <v>8511</v>
      </c>
      <c r="F2883">
        <v>1</v>
      </c>
      <c r="G2883" t="str" cm="1">
        <f t="array" ref="G2883">_xlfn.IFS(ISNUMBER(SEARCH("CP02",D2883)),"ราชพฤกษ",ISNUMBER(SEARCH("CP03",D2883)),"บางใหญ่",ISNUMBER(SEARCH("CP04",D2883)),"บางบอน",OR(ISNUMBER(SEARCH("CP",D2883)),ISNUMBER(SEARCH("BTC",#REF!))),"340",TRUE,"")</f>
        <v>บางใหญ่</v>
      </c>
    </row>
    <row r="2884" spans="1:7" x14ac:dyDescent="0.2">
      <c r="A2884" t="s">
        <v>10971</v>
      </c>
      <c r="B2884" t="s">
        <v>10972</v>
      </c>
      <c r="C2884" t="s">
        <v>8519</v>
      </c>
      <c r="D2884" t="s">
        <v>10837</v>
      </c>
      <c r="E2884" t="s">
        <v>8511</v>
      </c>
      <c r="F2884">
        <v>1</v>
      </c>
      <c r="G2884" t="str" cm="1">
        <f t="array" ref="G2884">_xlfn.IFS(ISNUMBER(SEARCH("CP02",D2884)),"ราชพฤกษ",ISNUMBER(SEARCH("CP03",D2884)),"บางใหญ่",ISNUMBER(SEARCH("CP04",D2884)),"บางบอน",OR(ISNUMBER(SEARCH("CP",D2884)),ISNUMBER(SEARCH("BTC",#REF!))),"340",TRUE,"")</f>
        <v>บางบอน</v>
      </c>
    </row>
    <row r="2885" spans="1:7" x14ac:dyDescent="0.2">
      <c r="A2885" t="s">
        <v>10973</v>
      </c>
      <c r="B2885" t="s">
        <v>10974</v>
      </c>
      <c r="C2885" t="s">
        <v>8516</v>
      </c>
      <c r="D2885" t="s">
        <v>10957</v>
      </c>
      <c r="E2885" t="s">
        <v>8621</v>
      </c>
      <c r="F2885">
        <v>1</v>
      </c>
      <c r="G2885" t="str" cm="1">
        <f t="array" ref="G2885">_xlfn.IFS(ISNUMBER(SEARCH("CP02",D2885)),"ราชพฤกษ",ISNUMBER(SEARCH("CP03",D2885)),"บางใหญ่",ISNUMBER(SEARCH("CP04",D2885)),"บางบอน",OR(ISNUMBER(SEARCH("CP",D2885)),ISNUMBER(SEARCH("BTC",#REF!))),"340",TRUE,"")</f>
        <v>ราชพฤกษ</v>
      </c>
    </row>
    <row r="2886" spans="1:7" x14ac:dyDescent="0.2">
      <c r="A2886" t="s">
        <v>10973</v>
      </c>
      <c r="B2886" t="s">
        <v>10974</v>
      </c>
      <c r="C2886" t="s">
        <v>8518</v>
      </c>
      <c r="D2886" t="s">
        <v>10962</v>
      </c>
      <c r="E2886" t="s">
        <v>8621</v>
      </c>
      <c r="F2886">
        <v>1</v>
      </c>
      <c r="G2886" t="str" cm="1">
        <f t="array" ref="G2886">_xlfn.IFS(ISNUMBER(SEARCH("CP02",D2886)),"ราชพฤกษ",ISNUMBER(SEARCH("CP03",D2886)),"บางใหญ่",ISNUMBER(SEARCH("CP04",D2886)),"บางบอน",OR(ISNUMBER(SEARCH("CP",D2886)),ISNUMBER(SEARCH("BTC",#REF!))),"340",TRUE,"")</f>
        <v>บางใหญ่</v>
      </c>
    </row>
    <row r="2887" spans="1:7" x14ac:dyDescent="0.2">
      <c r="A2887" t="s">
        <v>10973</v>
      </c>
      <c r="B2887" t="s">
        <v>10974</v>
      </c>
      <c r="C2887" t="s">
        <v>8519</v>
      </c>
      <c r="D2887" t="s">
        <v>10837</v>
      </c>
      <c r="E2887" t="s">
        <v>8621</v>
      </c>
      <c r="F2887">
        <v>1</v>
      </c>
      <c r="G2887" t="str" cm="1">
        <f t="array" ref="G2887">_xlfn.IFS(ISNUMBER(SEARCH("CP02",D2887)),"ราชพฤกษ",ISNUMBER(SEARCH("CP03",D2887)),"บางใหญ่",ISNUMBER(SEARCH("CP04",D2887)),"บางบอน",OR(ISNUMBER(SEARCH("CP",D2887)),ISNUMBER(SEARCH("BTC",#REF!))),"340",TRUE,"")</f>
        <v>บางบอน</v>
      </c>
    </row>
    <row r="2888" spans="1:7" x14ac:dyDescent="0.2">
      <c r="A2888" t="s">
        <v>10975</v>
      </c>
      <c r="B2888" t="s">
        <v>10976</v>
      </c>
      <c r="C2888" t="s">
        <v>8516</v>
      </c>
      <c r="D2888" t="s">
        <v>10957</v>
      </c>
      <c r="E2888" t="s">
        <v>8594</v>
      </c>
      <c r="F2888">
        <v>1</v>
      </c>
      <c r="G2888" t="str" cm="1">
        <f t="array" ref="G2888">_xlfn.IFS(ISNUMBER(SEARCH("CP02",D2888)),"ราชพฤกษ",ISNUMBER(SEARCH("CP03",D2888)),"บางใหญ่",ISNUMBER(SEARCH("CP04",D2888)),"บางบอน",OR(ISNUMBER(SEARCH("CP",D2888)),ISNUMBER(SEARCH("BTC",#REF!))),"340",TRUE,"")</f>
        <v>ราชพฤกษ</v>
      </c>
    </row>
    <row r="2889" spans="1:7" x14ac:dyDescent="0.2">
      <c r="A2889" t="s">
        <v>10975</v>
      </c>
      <c r="B2889" t="s">
        <v>10976</v>
      </c>
      <c r="C2889" t="s">
        <v>8518</v>
      </c>
      <c r="D2889" t="s">
        <v>10962</v>
      </c>
      <c r="E2889" t="s">
        <v>8594</v>
      </c>
      <c r="F2889">
        <v>1</v>
      </c>
      <c r="G2889" t="str" cm="1">
        <f t="array" ref="G2889">_xlfn.IFS(ISNUMBER(SEARCH("CP02",D2889)),"ราชพฤกษ",ISNUMBER(SEARCH("CP03",D2889)),"บางใหญ่",ISNUMBER(SEARCH("CP04",D2889)),"บางบอน",OR(ISNUMBER(SEARCH("CP",D2889)),ISNUMBER(SEARCH("BTC",#REF!))),"340",TRUE,"")</f>
        <v>บางใหญ่</v>
      </c>
    </row>
    <row r="2890" spans="1:7" x14ac:dyDescent="0.2">
      <c r="A2890" t="s">
        <v>10975</v>
      </c>
      <c r="B2890" t="s">
        <v>10976</v>
      </c>
      <c r="C2890" t="s">
        <v>8519</v>
      </c>
      <c r="D2890" t="s">
        <v>10837</v>
      </c>
      <c r="E2890" t="s">
        <v>8594</v>
      </c>
      <c r="F2890">
        <v>1</v>
      </c>
      <c r="G2890" t="str" cm="1">
        <f t="array" ref="G2890">_xlfn.IFS(ISNUMBER(SEARCH("CP02",D2890)),"ราชพฤกษ",ISNUMBER(SEARCH("CP03",D2890)),"บางใหญ่",ISNUMBER(SEARCH("CP04",D2890)),"บางบอน",OR(ISNUMBER(SEARCH("CP",D2890)),ISNUMBER(SEARCH("BTC",#REF!))),"340",TRUE,"")</f>
        <v>บางบอน</v>
      </c>
    </row>
    <row r="2891" spans="1:7" x14ac:dyDescent="0.2">
      <c r="A2891" t="s">
        <v>10977</v>
      </c>
      <c r="B2891" t="s">
        <v>10978</v>
      </c>
      <c r="C2891" t="s">
        <v>8530</v>
      </c>
      <c r="D2891" t="s">
        <v>10922</v>
      </c>
      <c r="E2891" t="s">
        <v>8511</v>
      </c>
      <c r="F2891">
        <v>2</v>
      </c>
      <c r="G2891" t="str" cm="1">
        <f t="array" ref="G2891">_xlfn.IFS(ISNUMBER(SEARCH("CP02",D2891)),"ราชพฤกษ",ISNUMBER(SEARCH("CP03",D2891)),"บางใหญ่",ISNUMBER(SEARCH("CP04",D2891)),"บางบอน",OR(ISNUMBER(SEARCH("CP",D2891)),ISNUMBER(SEARCH("BTC",#REF!))),"340",TRUE,"")</f>
        <v/>
      </c>
    </row>
    <row r="2892" spans="1:7" x14ac:dyDescent="0.2">
      <c r="A2892" t="s">
        <v>10977</v>
      </c>
      <c r="B2892" t="s">
        <v>10978</v>
      </c>
      <c r="C2892" t="s">
        <v>8519</v>
      </c>
      <c r="D2892" t="s">
        <v>10837</v>
      </c>
      <c r="E2892" t="s">
        <v>8511</v>
      </c>
      <c r="F2892">
        <v>1</v>
      </c>
      <c r="G2892" t="str" cm="1">
        <f t="array" ref="G2892">_xlfn.IFS(ISNUMBER(SEARCH("CP02",D2892)),"ราชพฤกษ",ISNUMBER(SEARCH("CP03",D2892)),"บางใหญ่",ISNUMBER(SEARCH("CP04",D2892)),"บางบอน",OR(ISNUMBER(SEARCH("CP",D2892)),ISNUMBER(SEARCH("BTC",#REF!))),"340",TRUE,"")</f>
        <v>บางบอน</v>
      </c>
    </row>
    <row r="2893" spans="1:7" x14ac:dyDescent="0.2">
      <c r="A2893" t="s">
        <v>10979</v>
      </c>
      <c r="B2893" t="s">
        <v>10980</v>
      </c>
      <c r="C2893" t="s">
        <v>8516</v>
      </c>
      <c r="D2893" t="s">
        <v>10957</v>
      </c>
      <c r="E2893" t="s">
        <v>8511</v>
      </c>
      <c r="F2893">
        <v>1</v>
      </c>
      <c r="G2893" t="str" cm="1">
        <f t="array" ref="G2893">_xlfn.IFS(ISNUMBER(SEARCH("CP02",D2893)),"ราชพฤกษ",ISNUMBER(SEARCH("CP03",D2893)),"บางใหญ่",ISNUMBER(SEARCH("CP04",D2893)),"บางบอน",OR(ISNUMBER(SEARCH("CP",D2893)),ISNUMBER(SEARCH("BTC",#REF!))),"340",TRUE,"")</f>
        <v>ราชพฤกษ</v>
      </c>
    </row>
    <row r="2894" spans="1:7" x14ac:dyDescent="0.2">
      <c r="A2894" t="s">
        <v>10979</v>
      </c>
      <c r="B2894" t="s">
        <v>10980</v>
      </c>
      <c r="C2894" t="s">
        <v>8518</v>
      </c>
      <c r="D2894" t="s">
        <v>10962</v>
      </c>
      <c r="E2894" t="s">
        <v>8511</v>
      </c>
      <c r="F2894">
        <v>1</v>
      </c>
      <c r="G2894" t="str" cm="1">
        <f t="array" ref="G2894">_xlfn.IFS(ISNUMBER(SEARCH("CP02",D2894)),"ราชพฤกษ",ISNUMBER(SEARCH("CP03",D2894)),"บางใหญ่",ISNUMBER(SEARCH("CP04",D2894)),"บางบอน",OR(ISNUMBER(SEARCH("CP",D2894)),ISNUMBER(SEARCH("BTC",#REF!))),"340",TRUE,"")</f>
        <v>บางใหญ่</v>
      </c>
    </row>
    <row r="2895" spans="1:7" x14ac:dyDescent="0.2">
      <c r="A2895" t="s">
        <v>10979</v>
      </c>
      <c r="B2895" t="s">
        <v>10980</v>
      </c>
      <c r="C2895" t="s">
        <v>8519</v>
      </c>
      <c r="D2895" t="s">
        <v>10837</v>
      </c>
      <c r="E2895" t="s">
        <v>8511</v>
      </c>
      <c r="F2895">
        <v>1</v>
      </c>
      <c r="G2895" t="str" cm="1">
        <f t="array" ref="G2895">_xlfn.IFS(ISNUMBER(SEARCH("CP02",D2895)),"ราชพฤกษ",ISNUMBER(SEARCH("CP03",D2895)),"บางใหญ่",ISNUMBER(SEARCH("CP04",D2895)),"บางบอน",OR(ISNUMBER(SEARCH("CP",D2895)),ISNUMBER(SEARCH("BTC",#REF!))),"340",TRUE,"")</f>
        <v>บางบอน</v>
      </c>
    </row>
    <row r="2896" spans="1:7" x14ac:dyDescent="0.2">
      <c r="A2896" t="s">
        <v>10981</v>
      </c>
      <c r="B2896" t="s">
        <v>10982</v>
      </c>
      <c r="C2896" t="s">
        <v>8516</v>
      </c>
      <c r="D2896" t="s">
        <v>10957</v>
      </c>
      <c r="E2896" t="s">
        <v>8594</v>
      </c>
      <c r="F2896">
        <v>1</v>
      </c>
      <c r="G2896" t="str" cm="1">
        <f t="array" ref="G2896">_xlfn.IFS(ISNUMBER(SEARCH("CP02",D2896)),"ราชพฤกษ",ISNUMBER(SEARCH("CP03",D2896)),"บางใหญ่",ISNUMBER(SEARCH("CP04",D2896)),"บางบอน",OR(ISNUMBER(SEARCH("CP",D2896)),ISNUMBER(SEARCH("BTC",#REF!))),"340",TRUE,"")</f>
        <v>ราชพฤกษ</v>
      </c>
    </row>
    <row r="2897" spans="1:7" x14ac:dyDescent="0.2">
      <c r="A2897" t="s">
        <v>10981</v>
      </c>
      <c r="B2897" t="s">
        <v>10982</v>
      </c>
      <c r="C2897" t="s">
        <v>8518</v>
      </c>
      <c r="D2897" t="s">
        <v>10962</v>
      </c>
      <c r="E2897" t="s">
        <v>8594</v>
      </c>
      <c r="F2897">
        <v>1</v>
      </c>
      <c r="G2897" t="str" cm="1">
        <f t="array" ref="G2897">_xlfn.IFS(ISNUMBER(SEARCH("CP02",D2897)),"ราชพฤกษ",ISNUMBER(SEARCH("CP03",D2897)),"บางใหญ่",ISNUMBER(SEARCH("CP04",D2897)),"บางบอน",OR(ISNUMBER(SEARCH("CP",D2897)),ISNUMBER(SEARCH("BTC",#REF!))),"340",TRUE,"")</f>
        <v>บางใหญ่</v>
      </c>
    </row>
    <row r="2898" spans="1:7" x14ac:dyDescent="0.2">
      <c r="A2898" t="s">
        <v>10981</v>
      </c>
      <c r="B2898" t="s">
        <v>10982</v>
      </c>
      <c r="C2898" t="s">
        <v>8519</v>
      </c>
      <c r="D2898" t="s">
        <v>10837</v>
      </c>
      <c r="E2898" t="s">
        <v>8594</v>
      </c>
      <c r="F2898">
        <v>1</v>
      </c>
      <c r="G2898" t="str" cm="1">
        <f t="array" ref="G2898">_xlfn.IFS(ISNUMBER(SEARCH("CP02",D2898)),"ราชพฤกษ",ISNUMBER(SEARCH("CP03",D2898)),"บางใหญ่",ISNUMBER(SEARCH("CP04",D2898)),"บางบอน",OR(ISNUMBER(SEARCH("CP",D2898)),ISNUMBER(SEARCH("BTC",#REF!))),"340",TRUE,"")</f>
        <v>บางบอน</v>
      </c>
    </row>
    <row r="2899" spans="1:7" x14ac:dyDescent="0.2">
      <c r="A2899" t="s">
        <v>10983</v>
      </c>
      <c r="B2899" t="s">
        <v>10984</v>
      </c>
      <c r="C2899" t="s">
        <v>8516</v>
      </c>
      <c r="D2899" t="s">
        <v>10957</v>
      </c>
      <c r="E2899" t="s">
        <v>8594</v>
      </c>
      <c r="F2899">
        <v>1</v>
      </c>
      <c r="G2899" t="str" cm="1">
        <f t="array" ref="G2899">_xlfn.IFS(ISNUMBER(SEARCH("CP02",D2899)),"ราชพฤกษ",ISNUMBER(SEARCH("CP03",D2899)),"บางใหญ่",ISNUMBER(SEARCH("CP04",D2899)),"บางบอน",OR(ISNUMBER(SEARCH("CP",D2899)),ISNUMBER(SEARCH("BTC",#REF!))),"340",TRUE,"")</f>
        <v>ราชพฤกษ</v>
      </c>
    </row>
    <row r="2900" spans="1:7" x14ac:dyDescent="0.2">
      <c r="A2900" t="s">
        <v>10983</v>
      </c>
      <c r="B2900" t="s">
        <v>10984</v>
      </c>
      <c r="C2900" t="s">
        <v>8518</v>
      </c>
      <c r="D2900" t="s">
        <v>10962</v>
      </c>
      <c r="E2900" t="s">
        <v>8594</v>
      </c>
      <c r="F2900">
        <v>1</v>
      </c>
      <c r="G2900" t="str" cm="1">
        <f t="array" ref="G2900">_xlfn.IFS(ISNUMBER(SEARCH("CP02",D2900)),"ราชพฤกษ",ISNUMBER(SEARCH("CP03",D2900)),"บางใหญ่",ISNUMBER(SEARCH("CP04",D2900)),"บางบอน",OR(ISNUMBER(SEARCH("CP",D2900)),ISNUMBER(SEARCH("BTC",#REF!))),"340",TRUE,"")</f>
        <v>บางใหญ่</v>
      </c>
    </row>
    <row r="2901" spans="1:7" x14ac:dyDescent="0.2">
      <c r="A2901" t="s">
        <v>10983</v>
      </c>
      <c r="B2901" t="s">
        <v>10984</v>
      </c>
      <c r="C2901" t="s">
        <v>8519</v>
      </c>
      <c r="D2901" t="s">
        <v>10837</v>
      </c>
      <c r="E2901" t="s">
        <v>8594</v>
      </c>
      <c r="F2901">
        <v>1</v>
      </c>
      <c r="G2901" t="str" cm="1">
        <f t="array" ref="G2901">_xlfn.IFS(ISNUMBER(SEARCH("CP02",D2901)),"ราชพฤกษ",ISNUMBER(SEARCH("CP03",D2901)),"บางใหญ่",ISNUMBER(SEARCH("CP04",D2901)),"บางบอน",OR(ISNUMBER(SEARCH("CP",D2901)),ISNUMBER(SEARCH("BTC",#REF!))),"340",TRUE,"")</f>
        <v>บางบอน</v>
      </c>
    </row>
    <row r="2902" spans="1:7" x14ac:dyDescent="0.2">
      <c r="A2902" t="s">
        <v>10985</v>
      </c>
      <c r="B2902" t="s">
        <v>10986</v>
      </c>
      <c r="C2902" t="s">
        <v>8516</v>
      </c>
      <c r="D2902" t="s">
        <v>10957</v>
      </c>
      <c r="E2902" t="s">
        <v>8594</v>
      </c>
      <c r="F2902">
        <v>1</v>
      </c>
      <c r="G2902" t="str" cm="1">
        <f t="array" ref="G2902">_xlfn.IFS(ISNUMBER(SEARCH("CP02",D2902)),"ราชพฤกษ",ISNUMBER(SEARCH("CP03",D2902)),"บางใหญ่",ISNUMBER(SEARCH("CP04",D2902)),"บางบอน",OR(ISNUMBER(SEARCH("CP",D2902)),ISNUMBER(SEARCH("BTC",#REF!))),"340",TRUE,"")</f>
        <v>ราชพฤกษ</v>
      </c>
    </row>
    <row r="2903" spans="1:7" x14ac:dyDescent="0.2">
      <c r="A2903" t="s">
        <v>10985</v>
      </c>
      <c r="B2903" t="s">
        <v>10986</v>
      </c>
      <c r="C2903" t="s">
        <v>8518</v>
      </c>
      <c r="D2903" t="s">
        <v>10962</v>
      </c>
      <c r="E2903" t="s">
        <v>8594</v>
      </c>
      <c r="F2903">
        <v>1</v>
      </c>
      <c r="G2903" t="str" cm="1">
        <f t="array" ref="G2903">_xlfn.IFS(ISNUMBER(SEARCH("CP02",D2903)),"ราชพฤกษ",ISNUMBER(SEARCH("CP03",D2903)),"บางใหญ่",ISNUMBER(SEARCH("CP04",D2903)),"บางบอน",OR(ISNUMBER(SEARCH("CP",D2903)),ISNUMBER(SEARCH("BTC",#REF!))),"340",TRUE,"")</f>
        <v>บางใหญ่</v>
      </c>
    </row>
    <row r="2904" spans="1:7" x14ac:dyDescent="0.2">
      <c r="A2904" t="s">
        <v>10985</v>
      </c>
      <c r="B2904" t="s">
        <v>10986</v>
      </c>
      <c r="C2904" t="s">
        <v>8519</v>
      </c>
      <c r="D2904" t="s">
        <v>10837</v>
      </c>
      <c r="E2904" t="s">
        <v>8594</v>
      </c>
      <c r="F2904">
        <v>1</v>
      </c>
      <c r="G2904" t="str" cm="1">
        <f t="array" ref="G2904">_xlfn.IFS(ISNUMBER(SEARCH("CP02",D2904)),"ราชพฤกษ",ISNUMBER(SEARCH("CP03",D2904)),"บางใหญ่",ISNUMBER(SEARCH("CP04",D2904)),"บางบอน",OR(ISNUMBER(SEARCH("CP",D2904)),ISNUMBER(SEARCH("BTC",#REF!))),"340",TRUE,"")</f>
        <v>บางบอน</v>
      </c>
    </row>
    <row r="2905" spans="1:7" x14ac:dyDescent="0.2">
      <c r="A2905" t="s">
        <v>10987</v>
      </c>
      <c r="B2905" t="s">
        <v>10988</v>
      </c>
      <c r="C2905" t="s">
        <v>8530</v>
      </c>
      <c r="D2905" t="s">
        <v>10922</v>
      </c>
      <c r="E2905" t="s">
        <v>8513</v>
      </c>
      <c r="F2905">
        <v>1</v>
      </c>
      <c r="G2905" t="str" cm="1">
        <f t="array" ref="G2905">_xlfn.IFS(ISNUMBER(SEARCH("CP02",D2905)),"ราชพฤกษ",ISNUMBER(SEARCH("CP03",D2905)),"บางใหญ่",ISNUMBER(SEARCH("CP04",D2905)),"บางบอน",OR(ISNUMBER(SEARCH("CP",D2905)),ISNUMBER(SEARCH("BTC",#REF!))),"340",TRUE,"")</f>
        <v/>
      </c>
    </row>
    <row r="2906" spans="1:7" x14ac:dyDescent="0.2">
      <c r="A2906" t="s">
        <v>10989</v>
      </c>
      <c r="B2906" t="s">
        <v>10990</v>
      </c>
      <c r="C2906" t="s">
        <v>8530</v>
      </c>
      <c r="D2906" t="s">
        <v>10922</v>
      </c>
      <c r="E2906" t="s">
        <v>8511</v>
      </c>
      <c r="F2906">
        <v>1</v>
      </c>
      <c r="G2906" t="str" cm="1">
        <f t="array" ref="G2906">_xlfn.IFS(ISNUMBER(SEARCH("CP02",D2906)),"ราชพฤกษ",ISNUMBER(SEARCH("CP03",D2906)),"บางใหญ่",ISNUMBER(SEARCH("CP04",D2906)),"บางบอน",OR(ISNUMBER(SEARCH("CP",D2906)),ISNUMBER(SEARCH("BTC",#REF!))),"340",TRUE,"")</f>
        <v/>
      </c>
    </row>
    <row r="2907" spans="1:7" x14ac:dyDescent="0.2">
      <c r="A2907" t="s">
        <v>10991</v>
      </c>
      <c r="B2907" t="s">
        <v>10992</v>
      </c>
      <c r="C2907" t="s">
        <v>8530</v>
      </c>
      <c r="D2907" t="s">
        <v>10922</v>
      </c>
      <c r="E2907" t="s">
        <v>8546</v>
      </c>
      <c r="F2907">
        <v>1</v>
      </c>
      <c r="G2907" t="str" cm="1">
        <f t="array" ref="G2907">_xlfn.IFS(ISNUMBER(SEARCH("CP02",D2907)),"ราชพฤกษ",ISNUMBER(SEARCH("CP03",D2907)),"บางใหญ่",ISNUMBER(SEARCH("CP04",D2907)),"บางบอน",OR(ISNUMBER(SEARCH("CP",D2907)),ISNUMBER(SEARCH("BTC",#REF!))),"340",TRUE,"")</f>
        <v/>
      </c>
    </row>
    <row r="2908" spans="1:7" x14ac:dyDescent="0.2">
      <c r="A2908" t="s">
        <v>10993</v>
      </c>
      <c r="B2908" t="s">
        <v>10994</v>
      </c>
      <c r="C2908" t="s">
        <v>8530</v>
      </c>
      <c r="D2908" t="s">
        <v>10922</v>
      </c>
      <c r="E2908" t="s">
        <v>8546</v>
      </c>
      <c r="F2908">
        <v>1</v>
      </c>
      <c r="G2908" t="str" cm="1">
        <f t="array" ref="G2908">_xlfn.IFS(ISNUMBER(SEARCH("CP02",D2908)),"ราชพฤกษ",ISNUMBER(SEARCH("CP03",D2908)),"บางใหญ่",ISNUMBER(SEARCH("CP04",D2908)),"บางบอน",OR(ISNUMBER(SEARCH("CP",D2908)),ISNUMBER(SEARCH("BTC",#REF!))),"340",TRUE,"")</f>
        <v/>
      </c>
    </row>
    <row r="2909" spans="1:7" x14ac:dyDescent="0.2">
      <c r="A2909" t="s">
        <v>10995</v>
      </c>
      <c r="B2909" t="s">
        <v>10996</v>
      </c>
      <c r="C2909" t="s">
        <v>8530</v>
      </c>
      <c r="D2909" t="s">
        <v>10922</v>
      </c>
      <c r="E2909" t="s">
        <v>8513</v>
      </c>
      <c r="F2909">
        <v>1</v>
      </c>
      <c r="G2909" t="str" cm="1">
        <f t="array" ref="G2909">_xlfn.IFS(ISNUMBER(SEARCH("CP02",D2909)),"ราชพฤกษ",ISNUMBER(SEARCH("CP03",D2909)),"บางใหญ่",ISNUMBER(SEARCH("CP04",D2909)),"บางบอน",OR(ISNUMBER(SEARCH("CP",D2909)),ISNUMBER(SEARCH("BTC",#REF!))),"340",TRUE,"")</f>
        <v/>
      </c>
    </row>
    <row r="2910" spans="1:7" x14ac:dyDescent="0.2">
      <c r="A2910" t="s">
        <v>10997</v>
      </c>
      <c r="B2910" t="s">
        <v>10998</v>
      </c>
      <c r="C2910" t="s">
        <v>8530</v>
      </c>
      <c r="D2910" t="s">
        <v>10922</v>
      </c>
      <c r="E2910" t="s">
        <v>10999</v>
      </c>
      <c r="F2910">
        <v>2</v>
      </c>
      <c r="G2910" t="str" cm="1">
        <f t="array" ref="G2910">_xlfn.IFS(ISNUMBER(SEARCH("CP02",D2910)),"ราชพฤกษ",ISNUMBER(SEARCH("CP03",D2910)),"บางใหญ่",ISNUMBER(SEARCH("CP04",D2910)),"บางบอน",OR(ISNUMBER(SEARCH("CP",D2910)),ISNUMBER(SEARCH("BTC",#REF!))),"340",TRUE,"")</f>
        <v/>
      </c>
    </row>
    <row r="2911" spans="1:7" x14ac:dyDescent="0.2">
      <c r="A2911" t="s">
        <v>11000</v>
      </c>
      <c r="B2911" t="s">
        <v>11001</v>
      </c>
      <c r="C2911" t="s">
        <v>8530</v>
      </c>
      <c r="D2911" t="s">
        <v>10922</v>
      </c>
      <c r="E2911" t="s">
        <v>11002</v>
      </c>
      <c r="F2911">
        <v>1</v>
      </c>
      <c r="G2911" t="str" cm="1">
        <f t="array" ref="G2911">_xlfn.IFS(ISNUMBER(SEARCH("CP02",D2911)),"ราชพฤกษ",ISNUMBER(SEARCH("CP03",D2911)),"บางใหญ่",ISNUMBER(SEARCH("CP04",D2911)),"บางบอน",OR(ISNUMBER(SEARCH("CP",D2911)),ISNUMBER(SEARCH("BTC",#REF!))),"340",TRUE,"")</f>
        <v/>
      </c>
    </row>
    <row r="2912" spans="1:7" x14ac:dyDescent="0.2">
      <c r="A2912" t="s">
        <v>11000</v>
      </c>
      <c r="B2912" t="s">
        <v>11001</v>
      </c>
      <c r="C2912" t="s">
        <v>8518</v>
      </c>
      <c r="D2912" t="s">
        <v>10962</v>
      </c>
      <c r="E2912" t="s">
        <v>11002</v>
      </c>
      <c r="F2912">
        <v>1</v>
      </c>
      <c r="G2912" t="str" cm="1">
        <f t="array" ref="G2912">_xlfn.IFS(ISNUMBER(SEARCH("CP02",D2912)),"ราชพฤกษ",ISNUMBER(SEARCH("CP03",D2912)),"บางใหญ่",ISNUMBER(SEARCH("CP04",D2912)),"บางบอน",OR(ISNUMBER(SEARCH("CP",D2912)),ISNUMBER(SEARCH("BTC",#REF!))),"340",TRUE,"")</f>
        <v>บางใหญ่</v>
      </c>
    </row>
    <row r="2913" spans="1:7" x14ac:dyDescent="0.2">
      <c r="A2913" t="s">
        <v>11000</v>
      </c>
      <c r="B2913" t="s">
        <v>11001</v>
      </c>
      <c r="C2913" t="s">
        <v>8519</v>
      </c>
      <c r="D2913" t="s">
        <v>10837</v>
      </c>
      <c r="E2913" t="s">
        <v>11002</v>
      </c>
      <c r="F2913">
        <v>1</v>
      </c>
      <c r="G2913" t="str" cm="1">
        <f t="array" ref="G2913">_xlfn.IFS(ISNUMBER(SEARCH("CP02",D2913)),"ราชพฤกษ",ISNUMBER(SEARCH("CP03",D2913)),"บางใหญ่",ISNUMBER(SEARCH("CP04",D2913)),"บางบอน",OR(ISNUMBER(SEARCH("CP",D2913)),ISNUMBER(SEARCH("BTC",#REF!))),"340",TRUE,"")</f>
        <v>บางบอน</v>
      </c>
    </row>
    <row r="2914" spans="1:7" x14ac:dyDescent="0.2">
      <c r="A2914" t="s">
        <v>11003</v>
      </c>
      <c r="B2914" t="s">
        <v>11004</v>
      </c>
      <c r="C2914" t="s">
        <v>8530</v>
      </c>
      <c r="D2914" t="s">
        <v>10922</v>
      </c>
      <c r="E2914" t="s">
        <v>11002</v>
      </c>
      <c r="F2914">
        <v>2</v>
      </c>
      <c r="G2914" t="str" cm="1">
        <f t="array" ref="G2914">_xlfn.IFS(ISNUMBER(SEARCH("CP02",D2914)),"ราชพฤกษ",ISNUMBER(SEARCH("CP03",D2914)),"บางใหญ่",ISNUMBER(SEARCH("CP04",D2914)),"บางบอน",OR(ISNUMBER(SEARCH("CP",D2914)),ISNUMBER(SEARCH("BTC",#REF!))),"340",TRUE,"")</f>
        <v/>
      </c>
    </row>
    <row r="2915" spans="1:7" x14ac:dyDescent="0.2">
      <c r="A2915" t="s">
        <v>11003</v>
      </c>
      <c r="B2915" t="s">
        <v>11004</v>
      </c>
      <c r="C2915" t="s">
        <v>8518</v>
      </c>
      <c r="D2915" t="s">
        <v>10962</v>
      </c>
      <c r="E2915" t="s">
        <v>11002</v>
      </c>
      <c r="F2915">
        <v>2</v>
      </c>
      <c r="G2915" t="str" cm="1">
        <f t="array" ref="G2915">_xlfn.IFS(ISNUMBER(SEARCH("CP02",D2915)),"ราชพฤกษ",ISNUMBER(SEARCH("CP03",D2915)),"บางใหญ่",ISNUMBER(SEARCH("CP04",D2915)),"บางบอน",OR(ISNUMBER(SEARCH("CP",D2915)),ISNUMBER(SEARCH("BTC",#REF!))),"340",TRUE,"")</f>
        <v>บางใหญ่</v>
      </c>
    </row>
    <row r="2916" spans="1:7" x14ac:dyDescent="0.2">
      <c r="A2916" t="s">
        <v>11003</v>
      </c>
      <c r="B2916" t="s">
        <v>11004</v>
      </c>
      <c r="C2916" t="s">
        <v>8519</v>
      </c>
      <c r="D2916" t="s">
        <v>10837</v>
      </c>
      <c r="E2916" t="s">
        <v>11002</v>
      </c>
      <c r="F2916">
        <v>2</v>
      </c>
      <c r="G2916" t="str" cm="1">
        <f t="array" ref="G2916">_xlfn.IFS(ISNUMBER(SEARCH("CP02",D2916)),"ราชพฤกษ",ISNUMBER(SEARCH("CP03",D2916)),"บางใหญ่",ISNUMBER(SEARCH("CP04",D2916)),"บางบอน",OR(ISNUMBER(SEARCH("CP",D2916)),ISNUMBER(SEARCH("BTC",#REF!))),"340",TRUE,"")</f>
        <v>บางบอน</v>
      </c>
    </row>
    <row r="2917" spans="1:7" x14ac:dyDescent="0.2">
      <c r="A2917" t="s">
        <v>11005</v>
      </c>
      <c r="B2917" t="s">
        <v>11006</v>
      </c>
      <c r="C2917" t="s">
        <v>8530</v>
      </c>
      <c r="D2917" t="s">
        <v>10922</v>
      </c>
      <c r="E2917" t="s">
        <v>11002</v>
      </c>
      <c r="F2917">
        <v>1</v>
      </c>
      <c r="G2917" t="str" cm="1">
        <f t="array" ref="G2917">_xlfn.IFS(ISNUMBER(SEARCH("CP02",D2917)),"ราชพฤกษ",ISNUMBER(SEARCH("CP03",D2917)),"บางใหญ่",ISNUMBER(SEARCH("CP04",D2917)),"บางบอน",OR(ISNUMBER(SEARCH("CP",D2917)),ISNUMBER(SEARCH("BTC",#REF!))),"340",TRUE,"")</f>
        <v/>
      </c>
    </row>
    <row r="2918" spans="1:7" x14ac:dyDescent="0.2">
      <c r="A2918" t="s">
        <v>11005</v>
      </c>
      <c r="B2918" t="s">
        <v>11006</v>
      </c>
      <c r="C2918" t="s">
        <v>8518</v>
      </c>
      <c r="D2918" t="s">
        <v>10962</v>
      </c>
      <c r="E2918" t="s">
        <v>11002</v>
      </c>
      <c r="F2918">
        <v>2</v>
      </c>
      <c r="G2918" t="str" cm="1">
        <f t="array" ref="G2918">_xlfn.IFS(ISNUMBER(SEARCH("CP02",D2918)),"ราชพฤกษ",ISNUMBER(SEARCH("CP03",D2918)),"บางใหญ่",ISNUMBER(SEARCH("CP04",D2918)),"บางบอน",OR(ISNUMBER(SEARCH("CP",D2918)),ISNUMBER(SEARCH("BTC",#REF!))),"340",TRUE,"")</f>
        <v>บางใหญ่</v>
      </c>
    </row>
    <row r="2919" spans="1:7" x14ac:dyDescent="0.2">
      <c r="A2919" t="s">
        <v>11005</v>
      </c>
      <c r="B2919" t="s">
        <v>11006</v>
      </c>
      <c r="C2919" t="s">
        <v>8519</v>
      </c>
      <c r="D2919" t="s">
        <v>10837</v>
      </c>
      <c r="E2919" t="s">
        <v>11002</v>
      </c>
      <c r="F2919">
        <v>2</v>
      </c>
      <c r="G2919" t="str" cm="1">
        <f t="array" ref="G2919">_xlfn.IFS(ISNUMBER(SEARCH("CP02",D2919)),"ราชพฤกษ",ISNUMBER(SEARCH("CP03",D2919)),"บางใหญ่",ISNUMBER(SEARCH("CP04",D2919)),"บางบอน",OR(ISNUMBER(SEARCH("CP",D2919)),ISNUMBER(SEARCH("BTC",#REF!))),"340",TRUE,"")</f>
        <v>บางบอน</v>
      </c>
    </row>
    <row r="2920" spans="1:7" x14ac:dyDescent="0.2">
      <c r="A2920" t="s">
        <v>11007</v>
      </c>
      <c r="B2920" t="s">
        <v>11008</v>
      </c>
      <c r="C2920" t="s">
        <v>8530</v>
      </c>
      <c r="D2920" t="s">
        <v>10922</v>
      </c>
      <c r="E2920" t="s">
        <v>8546</v>
      </c>
      <c r="F2920">
        <v>1</v>
      </c>
      <c r="G2920" t="str" cm="1">
        <f t="array" ref="G2920">_xlfn.IFS(ISNUMBER(SEARCH("CP02",D2920)),"ราชพฤกษ",ISNUMBER(SEARCH("CP03",D2920)),"บางใหญ่",ISNUMBER(SEARCH("CP04",D2920)),"บางบอน",OR(ISNUMBER(SEARCH("CP",D2920)),ISNUMBER(SEARCH("BTC",#REF!))),"340",TRUE,"")</f>
        <v/>
      </c>
    </row>
    <row r="2921" spans="1:7" x14ac:dyDescent="0.2">
      <c r="A2921" t="s">
        <v>11007</v>
      </c>
      <c r="B2921" t="s">
        <v>11008</v>
      </c>
      <c r="C2921" t="s">
        <v>8518</v>
      </c>
      <c r="D2921" t="s">
        <v>10962</v>
      </c>
      <c r="E2921" t="s">
        <v>8546</v>
      </c>
      <c r="F2921">
        <v>2</v>
      </c>
      <c r="G2921" t="str" cm="1">
        <f t="array" ref="G2921">_xlfn.IFS(ISNUMBER(SEARCH("CP02",D2921)),"ราชพฤกษ",ISNUMBER(SEARCH("CP03",D2921)),"บางใหญ่",ISNUMBER(SEARCH("CP04",D2921)),"บางบอน",OR(ISNUMBER(SEARCH("CP",D2921)),ISNUMBER(SEARCH("BTC",#REF!))),"340",TRUE,"")</f>
        <v>บางใหญ่</v>
      </c>
    </row>
    <row r="2922" spans="1:7" x14ac:dyDescent="0.2">
      <c r="A2922" t="s">
        <v>11007</v>
      </c>
      <c r="B2922" t="s">
        <v>11008</v>
      </c>
      <c r="C2922" t="s">
        <v>8519</v>
      </c>
      <c r="D2922" t="s">
        <v>10837</v>
      </c>
      <c r="E2922" t="s">
        <v>8546</v>
      </c>
      <c r="F2922">
        <v>2</v>
      </c>
      <c r="G2922" t="str" cm="1">
        <f t="array" ref="G2922">_xlfn.IFS(ISNUMBER(SEARCH("CP02",D2922)),"ราชพฤกษ",ISNUMBER(SEARCH("CP03",D2922)),"บางใหญ่",ISNUMBER(SEARCH("CP04",D2922)),"บางบอน",OR(ISNUMBER(SEARCH("CP",D2922)),ISNUMBER(SEARCH("BTC",#REF!))),"340",TRUE,"")</f>
        <v>บางบอน</v>
      </c>
    </row>
    <row r="2923" spans="1:7" x14ac:dyDescent="0.2">
      <c r="A2923" t="s">
        <v>11009</v>
      </c>
      <c r="B2923" t="s">
        <v>11010</v>
      </c>
      <c r="C2923" t="s">
        <v>8518</v>
      </c>
      <c r="D2923" t="s">
        <v>10962</v>
      </c>
      <c r="E2923" t="s">
        <v>8546</v>
      </c>
      <c r="F2923">
        <v>1</v>
      </c>
      <c r="G2923" t="str" cm="1">
        <f t="array" ref="G2923">_xlfn.IFS(ISNUMBER(SEARCH("CP02",D2923)),"ราชพฤกษ",ISNUMBER(SEARCH("CP03",D2923)),"บางใหญ่",ISNUMBER(SEARCH("CP04",D2923)),"บางบอน",OR(ISNUMBER(SEARCH("CP",D2923)),ISNUMBER(SEARCH("BTC",#REF!))),"340",TRUE,"")</f>
        <v>บางใหญ่</v>
      </c>
    </row>
    <row r="2924" spans="1:7" x14ac:dyDescent="0.2">
      <c r="A2924" t="s">
        <v>11009</v>
      </c>
      <c r="B2924" t="s">
        <v>11010</v>
      </c>
      <c r="C2924" t="s">
        <v>8519</v>
      </c>
      <c r="D2924" t="s">
        <v>10837</v>
      </c>
      <c r="E2924" t="s">
        <v>8546</v>
      </c>
      <c r="F2924">
        <v>1</v>
      </c>
      <c r="G2924" t="str" cm="1">
        <f t="array" ref="G2924">_xlfn.IFS(ISNUMBER(SEARCH("CP02",D2924)),"ราชพฤกษ",ISNUMBER(SEARCH("CP03",D2924)),"บางใหญ่",ISNUMBER(SEARCH("CP04",D2924)),"บางบอน",OR(ISNUMBER(SEARCH("CP",D2924)),ISNUMBER(SEARCH("BTC",#REF!))),"340",TRUE,"")</f>
        <v>บางบอน</v>
      </c>
    </row>
    <row r="2925" spans="1:7" x14ac:dyDescent="0.2">
      <c r="A2925" t="s">
        <v>11011</v>
      </c>
      <c r="B2925" t="s">
        <v>11012</v>
      </c>
      <c r="C2925" t="s">
        <v>8518</v>
      </c>
      <c r="D2925" t="s">
        <v>10962</v>
      </c>
      <c r="E2925" t="s">
        <v>10933</v>
      </c>
      <c r="F2925">
        <v>620</v>
      </c>
      <c r="G2925" t="str" cm="1">
        <f t="array" ref="G2925">_xlfn.IFS(ISNUMBER(SEARCH("CP02",D2925)),"ราชพฤกษ",ISNUMBER(SEARCH("CP03",D2925)),"บางใหญ่",ISNUMBER(SEARCH("CP04",D2925)),"บางบอน",OR(ISNUMBER(SEARCH("CP",D2925)),ISNUMBER(SEARCH("BTC",#REF!))),"340",TRUE,"")</f>
        <v>บางใหญ่</v>
      </c>
    </row>
    <row r="2926" spans="1:7" x14ac:dyDescent="0.2">
      <c r="A2926" t="s">
        <v>11013</v>
      </c>
      <c r="B2926" t="s">
        <v>11014</v>
      </c>
      <c r="C2926" t="s">
        <v>8518</v>
      </c>
      <c r="D2926" t="s">
        <v>10962</v>
      </c>
      <c r="E2926" t="s">
        <v>9484</v>
      </c>
      <c r="F2926">
        <v>51</v>
      </c>
      <c r="G2926" t="str" cm="1">
        <f t="array" ref="G2926">_xlfn.IFS(ISNUMBER(SEARCH("CP02",D2926)),"ราชพฤกษ",ISNUMBER(SEARCH("CP03",D2926)),"บางใหญ่",ISNUMBER(SEARCH("CP04",D2926)),"บางบอน",OR(ISNUMBER(SEARCH("CP",D2926)),ISNUMBER(SEARCH("BTC",#REF!))),"340",TRUE,"")</f>
        <v>บางใหญ่</v>
      </c>
    </row>
    <row r="2927" spans="1:7" x14ac:dyDescent="0.2">
      <c r="A2927" t="s">
        <v>11013</v>
      </c>
      <c r="B2927" t="s">
        <v>11014</v>
      </c>
      <c r="C2927" t="s">
        <v>8519</v>
      </c>
      <c r="D2927" t="s">
        <v>10837</v>
      </c>
      <c r="E2927" t="s">
        <v>9484</v>
      </c>
      <c r="F2927">
        <v>20</v>
      </c>
      <c r="G2927" t="str" cm="1">
        <f t="array" ref="G2927">_xlfn.IFS(ISNUMBER(SEARCH("CP02",D2927)),"ราชพฤกษ",ISNUMBER(SEARCH("CP03",D2927)),"บางใหญ่",ISNUMBER(SEARCH("CP04",D2927)),"บางบอน",OR(ISNUMBER(SEARCH("CP",D2927)),ISNUMBER(SEARCH("BTC",#REF!))),"340",TRUE,"")</f>
        <v>บางบอน</v>
      </c>
    </row>
    <row r="2928" spans="1:7" x14ac:dyDescent="0.2">
      <c r="A2928" t="s">
        <v>11015</v>
      </c>
      <c r="B2928" t="s">
        <v>11016</v>
      </c>
      <c r="C2928" t="s">
        <v>8518</v>
      </c>
      <c r="D2928" t="s">
        <v>10962</v>
      </c>
      <c r="E2928" t="s">
        <v>8546</v>
      </c>
      <c r="F2928">
        <v>3</v>
      </c>
      <c r="G2928" t="str" cm="1">
        <f t="array" ref="G2928">_xlfn.IFS(ISNUMBER(SEARCH("CP02",D2928)),"ราชพฤกษ",ISNUMBER(SEARCH("CP03",D2928)),"บางใหญ่",ISNUMBER(SEARCH("CP04",D2928)),"บางบอน",OR(ISNUMBER(SEARCH("CP",D2928)),ISNUMBER(SEARCH("BTC",#REF!))),"340",TRUE,"")</f>
        <v>บางใหญ่</v>
      </c>
    </row>
    <row r="2929" spans="1:7" x14ac:dyDescent="0.2">
      <c r="A2929" t="s">
        <v>11017</v>
      </c>
      <c r="B2929" t="s">
        <v>11018</v>
      </c>
      <c r="C2929" t="s">
        <v>8518</v>
      </c>
      <c r="D2929" t="s">
        <v>10962</v>
      </c>
      <c r="E2929" t="s">
        <v>8594</v>
      </c>
      <c r="F2929">
        <v>12</v>
      </c>
      <c r="G2929" t="str" cm="1">
        <f t="array" ref="G2929">_xlfn.IFS(ISNUMBER(SEARCH("CP02",D2929)),"ราชพฤกษ",ISNUMBER(SEARCH("CP03",D2929)),"บางใหญ่",ISNUMBER(SEARCH("CP04",D2929)),"บางบอน",OR(ISNUMBER(SEARCH("CP",D2929)),ISNUMBER(SEARCH("BTC",#REF!))),"340",TRUE,"")</f>
        <v>บางใหญ่</v>
      </c>
    </row>
    <row r="2930" spans="1:7" x14ac:dyDescent="0.2">
      <c r="A2930" t="s">
        <v>11019</v>
      </c>
      <c r="B2930" t="s">
        <v>11020</v>
      </c>
      <c r="C2930" t="s">
        <v>8519</v>
      </c>
      <c r="D2930" t="s">
        <v>10837</v>
      </c>
      <c r="E2930" t="s">
        <v>10933</v>
      </c>
      <c r="F2930">
        <v>520</v>
      </c>
      <c r="G2930" t="str" cm="1">
        <f t="array" ref="G2930">_xlfn.IFS(ISNUMBER(SEARCH("CP02",D2930)),"ราชพฤกษ",ISNUMBER(SEARCH("CP03",D2930)),"บางใหญ่",ISNUMBER(SEARCH("CP04",D2930)),"บางบอน",OR(ISNUMBER(SEARCH("CP",D2930)),ISNUMBER(SEARCH("BTC",#REF!))),"340",TRUE,"")</f>
        <v>บางบอน</v>
      </c>
    </row>
    <row r="2931" spans="1:7" x14ac:dyDescent="0.2">
      <c r="A2931" t="s">
        <v>11021</v>
      </c>
      <c r="B2931" t="s">
        <v>11022</v>
      </c>
      <c r="C2931" t="s">
        <v>8519</v>
      </c>
      <c r="D2931" t="s">
        <v>10837</v>
      </c>
      <c r="E2931" t="s">
        <v>8511</v>
      </c>
      <c r="F2931">
        <v>2</v>
      </c>
      <c r="G2931" t="str" cm="1">
        <f t="array" ref="G2931">_xlfn.IFS(ISNUMBER(SEARCH("CP02",D2931)),"ราชพฤกษ",ISNUMBER(SEARCH("CP03",D2931)),"บางใหญ่",ISNUMBER(SEARCH("CP04",D2931)),"บางบอน",OR(ISNUMBER(SEARCH("CP",D2931)),ISNUMBER(SEARCH("BTC",#REF!))),"340",TRUE,"")</f>
        <v>บางบอน</v>
      </c>
    </row>
    <row r="2932" spans="1:7" x14ac:dyDescent="0.2">
      <c r="A2932" t="s">
        <v>11023</v>
      </c>
      <c r="B2932" t="s">
        <v>11024</v>
      </c>
      <c r="C2932" t="s">
        <v>8519</v>
      </c>
      <c r="D2932" t="s">
        <v>10837</v>
      </c>
      <c r="E2932" t="s">
        <v>10933</v>
      </c>
      <c r="F2932">
        <v>2</v>
      </c>
      <c r="G2932" t="str" cm="1">
        <f t="array" ref="G2932">_xlfn.IFS(ISNUMBER(SEARCH("CP02",D2932)),"ราชพฤกษ",ISNUMBER(SEARCH("CP03",D2932)),"บางใหญ่",ISNUMBER(SEARCH("CP04",D2932)),"บางบอน",OR(ISNUMBER(SEARCH("CP",D2932)),ISNUMBER(SEARCH("BTC",#REF!))),"340",TRUE,"")</f>
        <v>บางบอน</v>
      </c>
    </row>
    <row r="2933" spans="1:7" x14ac:dyDescent="0.2">
      <c r="A2933" t="s">
        <v>11025</v>
      </c>
      <c r="B2933" t="s">
        <v>11026</v>
      </c>
      <c r="C2933" t="s">
        <v>8519</v>
      </c>
      <c r="D2933" t="s">
        <v>10837</v>
      </c>
      <c r="E2933" t="s">
        <v>8511</v>
      </c>
      <c r="F2933">
        <v>2</v>
      </c>
      <c r="G2933" t="str" cm="1">
        <f t="array" ref="G2933">_xlfn.IFS(ISNUMBER(SEARCH("CP02",D2933)),"ราชพฤกษ",ISNUMBER(SEARCH("CP03",D2933)),"บางใหญ่",ISNUMBER(SEARCH("CP04",D2933)),"บางบอน",OR(ISNUMBER(SEARCH("CP",D2933)),ISNUMBER(SEARCH("BTC",#REF!))),"340",TRUE,"")</f>
        <v>บางบอน</v>
      </c>
    </row>
    <row r="2934" spans="1:7" x14ac:dyDescent="0.2">
      <c r="A2934" t="s">
        <v>11027</v>
      </c>
      <c r="B2934" t="s">
        <v>11028</v>
      </c>
      <c r="C2934" t="s">
        <v>8519</v>
      </c>
      <c r="D2934" t="s">
        <v>10837</v>
      </c>
      <c r="E2934" t="s">
        <v>8511</v>
      </c>
      <c r="F2934">
        <v>3</v>
      </c>
      <c r="G2934" t="str" cm="1">
        <f t="array" ref="G2934">_xlfn.IFS(ISNUMBER(SEARCH("CP02",D2934)),"ราชพฤกษ",ISNUMBER(SEARCH("CP03",D2934)),"บางใหญ่",ISNUMBER(SEARCH("CP04",D2934)),"บางบอน",OR(ISNUMBER(SEARCH("CP",D2934)),ISNUMBER(SEARCH("BTC",#REF!))),"340",TRUE,"")</f>
        <v>บางบอน</v>
      </c>
    </row>
    <row r="2935" spans="1:7" x14ac:dyDescent="0.2">
      <c r="A2935" t="s">
        <v>11029</v>
      </c>
      <c r="B2935" t="s">
        <v>11030</v>
      </c>
      <c r="C2935" t="s">
        <v>8516</v>
      </c>
      <c r="D2935" t="s">
        <v>10957</v>
      </c>
      <c r="E2935" t="s">
        <v>8511</v>
      </c>
      <c r="F2935">
        <v>3</v>
      </c>
      <c r="G2935" t="str" cm="1">
        <f t="array" ref="G2935">_xlfn.IFS(ISNUMBER(SEARCH("CP02",D2935)),"ราชพฤกษ",ISNUMBER(SEARCH("CP03",D2935)),"บางใหญ่",ISNUMBER(SEARCH("CP04",D2935)),"บางบอน",OR(ISNUMBER(SEARCH("CP",D2935)),ISNUMBER(SEARCH("BTC",#REF!))),"340",TRUE,"")</f>
        <v>ราชพฤกษ</v>
      </c>
    </row>
    <row r="2936" spans="1:7" x14ac:dyDescent="0.2">
      <c r="A2936" t="s">
        <v>11029</v>
      </c>
      <c r="B2936" t="s">
        <v>11030</v>
      </c>
      <c r="C2936" t="s">
        <v>8519</v>
      </c>
      <c r="D2936" t="s">
        <v>10837</v>
      </c>
      <c r="E2936" t="s">
        <v>8511</v>
      </c>
      <c r="F2936">
        <v>3</v>
      </c>
      <c r="G2936" t="str" cm="1">
        <f t="array" ref="G2936">_xlfn.IFS(ISNUMBER(SEARCH("CP02",D2936)),"ราชพฤกษ",ISNUMBER(SEARCH("CP03",D2936)),"บางใหญ่",ISNUMBER(SEARCH("CP04",D2936)),"บางบอน",OR(ISNUMBER(SEARCH("CP",D2936)),ISNUMBER(SEARCH("BTC",#REF!))),"340",TRUE,"")</f>
        <v>บางบอน</v>
      </c>
    </row>
    <row r="2937" spans="1:7" x14ac:dyDescent="0.2">
      <c r="A2937" t="s">
        <v>11031</v>
      </c>
      <c r="B2937" t="s">
        <v>11032</v>
      </c>
      <c r="C2937" t="s">
        <v>8519</v>
      </c>
      <c r="D2937" t="s">
        <v>10837</v>
      </c>
      <c r="E2937" t="s">
        <v>8511</v>
      </c>
      <c r="F2937">
        <v>3</v>
      </c>
      <c r="G2937" t="str" cm="1">
        <f t="array" ref="G2937">_xlfn.IFS(ISNUMBER(SEARCH("CP02",D2937)),"ราชพฤกษ",ISNUMBER(SEARCH("CP03",D2937)),"บางใหญ่",ISNUMBER(SEARCH("CP04",D2937)),"บางบอน",OR(ISNUMBER(SEARCH("CP",D2937)),ISNUMBER(SEARCH("BTC",#REF!))),"340",TRUE,"")</f>
        <v>บางบอน</v>
      </c>
    </row>
    <row r="2938" spans="1:7" x14ac:dyDescent="0.2">
      <c r="A2938" t="s">
        <v>11033</v>
      </c>
      <c r="B2938" t="s">
        <v>11034</v>
      </c>
      <c r="C2938" t="s">
        <v>8519</v>
      </c>
      <c r="D2938" t="s">
        <v>10837</v>
      </c>
      <c r="E2938" t="s">
        <v>8511</v>
      </c>
      <c r="F2938">
        <v>1</v>
      </c>
      <c r="G2938" t="str" cm="1">
        <f t="array" ref="G2938">_xlfn.IFS(ISNUMBER(SEARCH("CP02",D2938)),"ราชพฤกษ",ISNUMBER(SEARCH("CP03",D2938)),"บางใหญ่",ISNUMBER(SEARCH("CP04",D2938)),"บางบอน",OR(ISNUMBER(SEARCH("CP",D2938)),ISNUMBER(SEARCH("BTC",#REF!))),"340",TRUE,"")</f>
        <v>บางบอน</v>
      </c>
    </row>
    <row r="2939" spans="1:7" x14ac:dyDescent="0.2">
      <c r="A2939" t="s">
        <v>11035</v>
      </c>
      <c r="B2939" t="s">
        <v>11036</v>
      </c>
      <c r="C2939" t="s">
        <v>8519</v>
      </c>
      <c r="D2939" t="s">
        <v>10837</v>
      </c>
      <c r="E2939" t="s">
        <v>8546</v>
      </c>
      <c r="F2939">
        <v>1</v>
      </c>
      <c r="G2939" t="str" cm="1">
        <f t="array" ref="G2939">_xlfn.IFS(ISNUMBER(SEARCH("CP02",D2939)),"ราชพฤกษ",ISNUMBER(SEARCH("CP03",D2939)),"บางใหญ่",ISNUMBER(SEARCH("CP04",D2939)),"บางบอน",OR(ISNUMBER(SEARCH("CP",D2939)),ISNUMBER(SEARCH("BTC",#REF!))),"340",TRUE,"")</f>
        <v>บางบอน</v>
      </c>
    </row>
    <row r="2940" spans="1:7" x14ac:dyDescent="0.2">
      <c r="A2940" t="s">
        <v>11037</v>
      </c>
      <c r="B2940" t="s">
        <v>11038</v>
      </c>
      <c r="C2940" t="s">
        <v>8519</v>
      </c>
      <c r="D2940" t="s">
        <v>10837</v>
      </c>
      <c r="E2940" t="s">
        <v>8513</v>
      </c>
      <c r="F2940">
        <v>2</v>
      </c>
      <c r="G2940" t="str" cm="1">
        <f t="array" ref="G2940">_xlfn.IFS(ISNUMBER(SEARCH("CP02",D2940)),"ราชพฤกษ",ISNUMBER(SEARCH("CP03",D2940)),"บางใหญ่",ISNUMBER(SEARCH("CP04",D2940)),"บางบอน",OR(ISNUMBER(SEARCH("CP",D2940)),ISNUMBER(SEARCH("BTC",#REF!))),"340",TRUE,"")</f>
        <v>บางบอน</v>
      </c>
    </row>
    <row r="2941" spans="1:7" x14ac:dyDescent="0.2">
      <c r="A2941" t="s">
        <v>11039</v>
      </c>
      <c r="B2941" t="s">
        <v>11040</v>
      </c>
      <c r="C2941" t="s">
        <v>8519</v>
      </c>
      <c r="D2941" t="s">
        <v>10837</v>
      </c>
      <c r="E2941" t="s">
        <v>8513</v>
      </c>
      <c r="F2941">
        <v>1</v>
      </c>
      <c r="G2941" t="str" cm="1">
        <f t="array" ref="G2941">_xlfn.IFS(ISNUMBER(SEARCH("CP02",D2941)),"ราชพฤกษ",ISNUMBER(SEARCH("CP03",D2941)),"บางใหญ่",ISNUMBER(SEARCH("CP04",D2941)),"บางบอน",OR(ISNUMBER(SEARCH("CP",D2941)),ISNUMBER(SEARCH("BTC",#REF!))),"340",TRUE,"")</f>
        <v>บางบอน</v>
      </c>
    </row>
    <row r="2942" spans="1:7" x14ac:dyDescent="0.2">
      <c r="A2942" t="s">
        <v>11041</v>
      </c>
      <c r="B2942" t="s">
        <v>11042</v>
      </c>
      <c r="C2942" t="s">
        <v>8526</v>
      </c>
      <c r="D2942" t="s">
        <v>8527</v>
      </c>
      <c r="E2942" t="s">
        <v>8578</v>
      </c>
      <c r="F2942">
        <v>1</v>
      </c>
      <c r="G2942" t="str" cm="1">
        <f t="array" ref="G2942">_xlfn.IFS(ISNUMBER(SEARCH("CP02",D2942)),"ราชพฤกษ",ISNUMBER(SEARCH("CP03",D2942)),"บางใหญ่",ISNUMBER(SEARCH("CP04",D2942)),"บางบอน",OR(ISNUMBER(SEARCH("CP",D2942)),ISNUMBER(SEARCH("BTC",#REF!))),"340",TRUE,"")</f>
        <v/>
      </c>
    </row>
    <row r="2943" spans="1:7" x14ac:dyDescent="0.2">
      <c r="A2943" t="s">
        <v>11043</v>
      </c>
      <c r="B2943" t="s">
        <v>11044</v>
      </c>
      <c r="C2943" t="s">
        <v>8530</v>
      </c>
      <c r="D2943" t="s">
        <v>10922</v>
      </c>
      <c r="E2943" t="s">
        <v>8513</v>
      </c>
      <c r="F2943">
        <v>3</v>
      </c>
      <c r="G2943" t="str" cm="1">
        <f t="array" ref="G2943">_xlfn.IFS(ISNUMBER(SEARCH("CP02",D2943)),"ราชพฤกษ",ISNUMBER(SEARCH("CP03",D2943)),"บางใหญ่",ISNUMBER(SEARCH("CP04",D2943)),"บางบอน",OR(ISNUMBER(SEARCH("CP",D2943)),ISNUMBER(SEARCH("BTC",#REF!))),"340",TRUE,"")</f>
        <v/>
      </c>
    </row>
    <row r="2944" spans="1:7" x14ac:dyDescent="0.2">
      <c r="A2944" t="s">
        <v>11043</v>
      </c>
      <c r="B2944" t="s">
        <v>11044</v>
      </c>
      <c r="C2944" t="s">
        <v>8520</v>
      </c>
      <c r="D2944" t="s">
        <v>11045</v>
      </c>
      <c r="E2944" t="s">
        <v>8513</v>
      </c>
      <c r="F2944">
        <v>1</v>
      </c>
      <c r="G2944" t="str" cm="1">
        <f t="array" ref="G2944">_xlfn.IFS(ISNUMBER(SEARCH("CP02",D2944)),"ราชพฤกษ",ISNUMBER(SEARCH("CP03",D2944)),"บางใหญ่",ISNUMBER(SEARCH("CP04",D2944)),"บางบอน",OR(ISNUMBER(SEARCH("CP",D2944)),ISNUMBER(SEARCH("BTC",#REF!))),"340",TRUE,"")</f>
        <v>340</v>
      </c>
    </row>
    <row r="2945" spans="1:7" x14ac:dyDescent="0.2">
      <c r="A2945" t="s">
        <v>11046</v>
      </c>
      <c r="B2945" t="s">
        <v>11047</v>
      </c>
      <c r="C2945" t="s">
        <v>8530</v>
      </c>
      <c r="D2945" t="s">
        <v>10922</v>
      </c>
      <c r="E2945" t="s">
        <v>8511</v>
      </c>
      <c r="F2945">
        <v>1</v>
      </c>
      <c r="G2945" t="str" cm="1">
        <f t="array" ref="G2945">_xlfn.IFS(ISNUMBER(SEARCH("CP02",D2945)),"ราชพฤกษ",ISNUMBER(SEARCH("CP03",D2945)),"บางใหญ่",ISNUMBER(SEARCH("CP04",D2945)),"บางบอน",OR(ISNUMBER(SEARCH("CP",D2945)),ISNUMBER(SEARCH("BTC",#REF!))),"340",TRUE,"")</f>
        <v/>
      </c>
    </row>
    <row r="2946" spans="1:7" x14ac:dyDescent="0.2">
      <c r="A2946" t="s">
        <v>11048</v>
      </c>
      <c r="B2946" t="s">
        <v>11049</v>
      </c>
      <c r="C2946" t="s">
        <v>8530</v>
      </c>
      <c r="D2946" t="s">
        <v>10922</v>
      </c>
      <c r="E2946" t="s">
        <v>8546</v>
      </c>
      <c r="F2946">
        <v>5</v>
      </c>
      <c r="G2946" t="str" cm="1">
        <f t="array" ref="G2946">_xlfn.IFS(ISNUMBER(SEARCH("CP02",D2946)),"ราชพฤกษ",ISNUMBER(SEARCH("CP03",D2946)),"บางใหญ่",ISNUMBER(SEARCH("CP04",D2946)),"บางบอน",OR(ISNUMBER(SEARCH("CP",D2946)),ISNUMBER(SEARCH("BTC",#REF!))),"340",TRUE,"")</f>
        <v/>
      </c>
    </row>
    <row r="2947" spans="1:7" x14ac:dyDescent="0.2">
      <c r="A2947" t="s">
        <v>11048</v>
      </c>
      <c r="B2947" t="s">
        <v>11049</v>
      </c>
      <c r="C2947" t="s">
        <v>8520</v>
      </c>
      <c r="D2947" t="s">
        <v>11045</v>
      </c>
      <c r="E2947" t="s">
        <v>8546</v>
      </c>
      <c r="F2947">
        <v>3</v>
      </c>
      <c r="G2947" t="str" cm="1">
        <f t="array" ref="G2947">_xlfn.IFS(ISNUMBER(SEARCH("CP02",D2947)),"ราชพฤกษ",ISNUMBER(SEARCH("CP03",D2947)),"บางใหญ่",ISNUMBER(SEARCH("CP04",D2947)),"บางบอน",OR(ISNUMBER(SEARCH("CP",D2947)),ISNUMBER(SEARCH("BTC",#REF!))),"340",TRUE,"")</f>
        <v>340</v>
      </c>
    </row>
    <row r="2948" spans="1:7" x14ac:dyDescent="0.2">
      <c r="A2948" t="s">
        <v>11048</v>
      </c>
      <c r="B2948" t="s">
        <v>11049</v>
      </c>
      <c r="C2948" t="s">
        <v>8516</v>
      </c>
      <c r="D2948" t="s">
        <v>10957</v>
      </c>
      <c r="E2948" t="s">
        <v>8546</v>
      </c>
      <c r="F2948">
        <v>3</v>
      </c>
      <c r="G2948" t="str" cm="1">
        <f t="array" ref="G2948">_xlfn.IFS(ISNUMBER(SEARCH("CP02",D2948)),"ราชพฤกษ",ISNUMBER(SEARCH("CP03",D2948)),"บางใหญ่",ISNUMBER(SEARCH("CP04",D2948)),"บางบอน",OR(ISNUMBER(SEARCH("CP",D2948)),ISNUMBER(SEARCH("BTC",#REF!))),"340",TRUE,"")</f>
        <v>ราชพฤกษ</v>
      </c>
    </row>
    <row r="2949" spans="1:7" x14ac:dyDescent="0.2">
      <c r="A2949" t="s">
        <v>11048</v>
      </c>
      <c r="B2949" t="s">
        <v>11049</v>
      </c>
      <c r="C2949" t="s">
        <v>8518</v>
      </c>
      <c r="D2949" t="s">
        <v>10962</v>
      </c>
      <c r="E2949" t="s">
        <v>8546</v>
      </c>
      <c r="F2949">
        <v>3</v>
      </c>
      <c r="G2949" t="str" cm="1">
        <f t="array" ref="G2949">_xlfn.IFS(ISNUMBER(SEARCH("CP02",D2949)),"ราชพฤกษ",ISNUMBER(SEARCH("CP03",D2949)),"บางใหญ่",ISNUMBER(SEARCH("CP04",D2949)),"บางบอน",OR(ISNUMBER(SEARCH("CP",D2949)),ISNUMBER(SEARCH("BTC",#REF!))),"340",TRUE,"")</f>
        <v>บางใหญ่</v>
      </c>
    </row>
    <row r="2950" spans="1:7" x14ac:dyDescent="0.2">
      <c r="A2950" t="s">
        <v>11048</v>
      </c>
      <c r="B2950" t="s">
        <v>11049</v>
      </c>
      <c r="C2950" t="s">
        <v>8519</v>
      </c>
      <c r="D2950" t="s">
        <v>10837</v>
      </c>
      <c r="E2950" t="s">
        <v>8546</v>
      </c>
      <c r="F2950">
        <v>3</v>
      </c>
      <c r="G2950" t="str" cm="1">
        <f t="array" ref="G2950">_xlfn.IFS(ISNUMBER(SEARCH("CP02",D2950)),"ราชพฤกษ",ISNUMBER(SEARCH("CP03",D2950)),"บางใหญ่",ISNUMBER(SEARCH("CP04",D2950)),"บางบอน",OR(ISNUMBER(SEARCH("CP",D2950)),ISNUMBER(SEARCH("BTC",#REF!))),"340",TRUE,"")</f>
        <v>บางบอน</v>
      </c>
    </row>
    <row r="2951" spans="1:7" x14ac:dyDescent="0.2">
      <c r="A2951" t="s">
        <v>11050</v>
      </c>
      <c r="B2951" t="s">
        <v>11051</v>
      </c>
      <c r="C2951" t="s">
        <v>8530</v>
      </c>
      <c r="D2951" t="s">
        <v>10922</v>
      </c>
      <c r="E2951" t="s">
        <v>8546</v>
      </c>
      <c r="F2951">
        <v>3</v>
      </c>
      <c r="G2951" t="str" cm="1">
        <f t="array" ref="G2951">_xlfn.IFS(ISNUMBER(SEARCH("CP02",D2951)),"ราชพฤกษ",ISNUMBER(SEARCH("CP03",D2951)),"บางใหญ่",ISNUMBER(SEARCH("CP04",D2951)),"บางบอน",OR(ISNUMBER(SEARCH("CP",D2951)),ISNUMBER(SEARCH("BTC",#REF!))),"340",TRUE,"")</f>
        <v/>
      </c>
    </row>
    <row r="2952" spans="1:7" x14ac:dyDescent="0.2">
      <c r="A2952" t="s">
        <v>11050</v>
      </c>
      <c r="B2952" t="s">
        <v>11051</v>
      </c>
      <c r="C2952" t="s">
        <v>8520</v>
      </c>
      <c r="D2952" t="s">
        <v>11045</v>
      </c>
      <c r="E2952" t="s">
        <v>8546</v>
      </c>
      <c r="F2952">
        <v>1</v>
      </c>
      <c r="G2952" t="str" cm="1">
        <f t="array" ref="G2952">_xlfn.IFS(ISNUMBER(SEARCH("CP02",D2952)),"ราชพฤกษ",ISNUMBER(SEARCH("CP03",D2952)),"บางใหญ่",ISNUMBER(SEARCH("CP04",D2952)),"บางบอน",OR(ISNUMBER(SEARCH("CP",D2952)),ISNUMBER(SEARCH("BTC",#REF!))),"340",TRUE,"")</f>
        <v>340</v>
      </c>
    </row>
    <row r="2953" spans="1:7" x14ac:dyDescent="0.2">
      <c r="A2953" t="s">
        <v>11052</v>
      </c>
      <c r="B2953" t="s">
        <v>11053</v>
      </c>
      <c r="C2953" t="s">
        <v>8530</v>
      </c>
      <c r="D2953" t="s">
        <v>10922</v>
      </c>
      <c r="E2953" t="s">
        <v>8546</v>
      </c>
      <c r="F2953">
        <v>1</v>
      </c>
      <c r="G2953" t="str" cm="1">
        <f t="array" ref="G2953">_xlfn.IFS(ISNUMBER(SEARCH("CP02",D2953)),"ราชพฤกษ",ISNUMBER(SEARCH("CP03",D2953)),"บางใหญ่",ISNUMBER(SEARCH("CP04",D2953)),"บางบอน",OR(ISNUMBER(SEARCH("CP",D2953)),ISNUMBER(SEARCH("BTC",#REF!))),"340",TRUE,"")</f>
        <v/>
      </c>
    </row>
    <row r="2954" spans="1:7" x14ac:dyDescent="0.2">
      <c r="A2954" t="s">
        <v>11054</v>
      </c>
      <c r="B2954" t="s">
        <v>11055</v>
      </c>
      <c r="C2954" t="s">
        <v>8530</v>
      </c>
      <c r="D2954" t="s">
        <v>10922</v>
      </c>
      <c r="E2954" t="s">
        <v>8546</v>
      </c>
      <c r="F2954">
        <v>1</v>
      </c>
      <c r="G2954" t="str" cm="1">
        <f t="array" ref="G2954">_xlfn.IFS(ISNUMBER(SEARCH("CP02",D2954)),"ราชพฤกษ",ISNUMBER(SEARCH("CP03",D2954)),"บางใหญ่",ISNUMBER(SEARCH("CP04",D2954)),"บางบอน",OR(ISNUMBER(SEARCH("CP",D2954)),ISNUMBER(SEARCH("BTC",#REF!))),"340",TRUE,"")</f>
        <v/>
      </c>
    </row>
    <row r="2955" spans="1:7" x14ac:dyDescent="0.2">
      <c r="A2955" t="s">
        <v>11054</v>
      </c>
      <c r="B2955" t="s">
        <v>11055</v>
      </c>
      <c r="C2955" t="s">
        <v>8519</v>
      </c>
      <c r="D2955" t="s">
        <v>10837</v>
      </c>
      <c r="E2955" t="s">
        <v>8546</v>
      </c>
      <c r="F2955">
        <v>1</v>
      </c>
      <c r="G2955" t="str" cm="1">
        <f t="array" ref="G2955">_xlfn.IFS(ISNUMBER(SEARCH("CP02",D2955)),"ราชพฤกษ",ISNUMBER(SEARCH("CP03",D2955)),"บางใหญ่",ISNUMBER(SEARCH("CP04",D2955)),"บางบอน",OR(ISNUMBER(SEARCH("CP",D2955)),ISNUMBER(SEARCH("BTC",#REF!))),"340",TRUE,"")</f>
        <v>บางบอน</v>
      </c>
    </row>
    <row r="2956" spans="1:7" x14ac:dyDescent="0.2">
      <c r="A2956" t="s">
        <v>11056</v>
      </c>
      <c r="B2956" t="s">
        <v>11057</v>
      </c>
      <c r="C2956" t="s">
        <v>8518</v>
      </c>
      <c r="D2956" t="s">
        <v>10962</v>
      </c>
      <c r="E2956" t="s">
        <v>8546</v>
      </c>
      <c r="F2956">
        <v>1</v>
      </c>
      <c r="G2956" t="str" cm="1">
        <f t="array" ref="G2956">_xlfn.IFS(ISNUMBER(SEARCH("CP02",D2956)),"ราชพฤกษ",ISNUMBER(SEARCH("CP03",D2956)),"บางใหญ่",ISNUMBER(SEARCH("CP04",D2956)),"บางบอน",OR(ISNUMBER(SEARCH("CP",D2956)),ISNUMBER(SEARCH("BTC",#REF!))),"340",TRUE,"")</f>
        <v>บางใหญ่</v>
      </c>
    </row>
    <row r="2957" spans="1:7" x14ac:dyDescent="0.2">
      <c r="A2957" t="s">
        <v>11058</v>
      </c>
      <c r="B2957" t="s">
        <v>11059</v>
      </c>
      <c r="C2957" t="s">
        <v>8519</v>
      </c>
      <c r="D2957" t="s">
        <v>10837</v>
      </c>
      <c r="E2957" t="s">
        <v>8511</v>
      </c>
      <c r="F2957">
        <v>1</v>
      </c>
      <c r="G2957" t="str" cm="1">
        <f t="array" ref="G2957">_xlfn.IFS(ISNUMBER(SEARCH("CP02",D2957)),"ราชพฤกษ",ISNUMBER(SEARCH("CP03",D2957)),"บางใหญ่",ISNUMBER(SEARCH("CP04",D2957)),"บางบอน",OR(ISNUMBER(SEARCH("CP",D2957)),ISNUMBER(SEARCH("BTC",#REF!))),"340",TRUE,"")</f>
        <v>บางบอน</v>
      </c>
    </row>
    <row r="2958" spans="1:7" x14ac:dyDescent="0.2">
      <c r="A2958" t="s">
        <v>11060</v>
      </c>
      <c r="B2958" t="s">
        <v>11061</v>
      </c>
      <c r="C2958" t="s">
        <v>8516</v>
      </c>
      <c r="D2958" t="s">
        <v>10957</v>
      </c>
      <c r="E2958" t="s">
        <v>8513</v>
      </c>
      <c r="F2958">
        <v>1</v>
      </c>
      <c r="G2958" t="str" cm="1">
        <f t="array" ref="G2958">_xlfn.IFS(ISNUMBER(SEARCH("CP02",D2958)),"ราชพฤกษ",ISNUMBER(SEARCH("CP03",D2958)),"บางใหญ่",ISNUMBER(SEARCH("CP04",D2958)),"บางบอน",OR(ISNUMBER(SEARCH("CP",D2958)),ISNUMBER(SEARCH("BTC",#REF!))),"340",TRUE,"")</f>
        <v>ราชพฤกษ</v>
      </c>
    </row>
    <row r="2959" spans="1:7" x14ac:dyDescent="0.2">
      <c r="A2959" t="s">
        <v>11060</v>
      </c>
      <c r="B2959" t="s">
        <v>11061</v>
      </c>
      <c r="C2959" t="s">
        <v>8519</v>
      </c>
      <c r="D2959" t="s">
        <v>10837</v>
      </c>
      <c r="E2959" t="s">
        <v>8513</v>
      </c>
      <c r="F2959">
        <v>1</v>
      </c>
      <c r="G2959" t="str" cm="1">
        <f t="array" ref="G2959">_xlfn.IFS(ISNUMBER(SEARCH("CP02",D2959)),"ราชพฤกษ",ISNUMBER(SEARCH("CP03",D2959)),"บางใหญ่",ISNUMBER(SEARCH("CP04",D2959)),"บางบอน",OR(ISNUMBER(SEARCH("CP",D2959)),ISNUMBER(SEARCH("BTC",#REF!))),"340",TRUE,"")</f>
        <v>บางบอน</v>
      </c>
    </row>
    <row r="2960" spans="1:7" x14ac:dyDescent="0.2">
      <c r="A2960" t="s">
        <v>11062</v>
      </c>
      <c r="B2960" t="s">
        <v>11063</v>
      </c>
      <c r="C2960" t="s">
        <v>8519</v>
      </c>
      <c r="D2960" t="s">
        <v>10837</v>
      </c>
      <c r="E2960" t="s">
        <v>8513</v>
      </c>
      <c r="F2960">
        <v>1</v>
      </c>
      <c r="G2960" t="str" cm="1">
        <f t="array" ref="G2960">_xlfn.IFS(ISNUMBER(SEARCH("CP02",D2960)),"ราชพฤกษ",ISNUMBER(SEARCH("CP03",D2960)),"บางใหญ่",ISNUMBER(SEARCH("CP04",D2960)),"บางบอน",OR(ISNUMBER(SEARCH("CP",D2960)),ISNUMBER(SEARCH("BTC",#REF!))),"340",TRUE,"")</f>
        <v>บางบอน</v>
      </c>
    </row>
    <row r="2961" spans="1:7" x14ac:dyDescent="0.2">
      <c r="A2961" t="s">
        <v>11064</v>
      </c>
      <c r="B2961" t="s">
        <v>11065</v>
      </c>
      <c r="C2961" t="s">
        <v>8520</v>
      </c>
      <c r="D2961" t="s">
        <v>11045</v>
      </c>
      <c r="E2961" t="s">
        <v>11002</v>
      </c>
      <c r="F2961">
        <v>1</v>
      </c>
      <c r="G2961" t="str" cm="1">
        <f t="array" ref="G2961">_xlfn.IFS(ISNUMBER(SEARCH("CP02",D2961)),"ราชพฤกษ",ISNUMBER(SEARCH("CP03",D2961)),"บางใหญ่",ISNUMBER(SEARCH("CP04",D2961)),"บางบอน",OR(ISNUMBER(SEARCH("CP",D2961)),ISNUMBER(SEARCH("BTC",#REF!))),"340",TRUE,"")</f>
        <v>340</v>
      </c>
    </row>
    <row r="2962" spans="1:7" x14ac:dyDescent="0.2">
      <c r="A2962" t="s">
        <v>11064</v>
      </c>
      <c r="B2962" t="s">
        <v>11065</v>
      </c>
      <c r="C2962" t="s">
        <v>8516</v>
      </c>
      <c r="D2962" t="s">
        <v>10957</v>
      </c>
      <c r="E2962" t="s">
        <v>11002</v>
      </c>
      <c r="F2962">
        <v>1</v>
      </c>
      <c r="G2962" t="str" cm="1">
        <f t="array" ref="G2962">_xlfn.IFS(ISNUMBER(SEARCH("CP02",D2962)),"ราชพฤกษ",ISNUMBER(SEARCH("CP03",D2962)),"บางใหญ่",ISNUMBER(SEARCH("CP04",D2962)),"บางบอน",OR(ISNUMBER(SEARCH("CP",D2962)),ISNUMBER(SEARCH("BTC",#REF!))),"340",TRUE,"")</f>
        <v>ราชพฤกษ</v>
      </c>
    </row>
    <row r="2963" spans="1:7" x14ac:dyDescent="0.2">
      <c r="A2963" t="s">
        <v>11064</v>
      </c>
      <c r="B2963" t="s">
        <v>11065</v>
      </c>
      <c r="C2963" t="s">
        <v>8518</v>
      </c>
      <c r="D2963" t="s">
        <v>10962</v>
      </c>
      <c r="E2963" t="s">
        <v>11002</v>
      </c>
      <c r="F2963">
        <v>1</v>
      </c>
      <c r="G2963" t="str" cm="1">
        <f t="array" ref="G2963">_xlfn.IFS(ISNUMBER(SEARCH("CP02",D2963)),"ราชพฤกษ",ISNUMBER(SEARCH("CP03",D2963)),"บางใหญ่",ISNUMBER(SEARCH("CP04",D2963)),"บางบอน",OR(ISNUMBER(SEARCH("CP",D2963)),ISNUMBER(SEARCH("BTC",#REF!))),"340",TRUE,"")</f>
        <v>บางใหญ่</v>
      </c>
    </row>
    <row r="2964" spans="1:7" x14ac:dyDescent="0.2">
      <c r="A2964" t="s">
        <v>11066</v>
      </c>
      <c r="B2964" t="s">
        <v>11067</v>
      </c>
      <c r="C2964" t="s">
        <v>8520</v>
      </c>
      <c r="D2964" t="s">
        <v>2683</v>
      </c>
      <c r="E2964" t="s">
        <v>8513</v>
      </c>
      <c r="F2964">
        <v>4</v>
      </c>
      <c r="G2964" t="str" cm="1">
        <f t="array" ref="G2964">_xlfn.IFS(ISNUMBER(SEARCH("CP02",D2964)),"ราชพฤกษ",ISNUMBER(SEARCH("CP03",D2964)),"บางใหญ่",ISNUMBER(SEARCH("CP04",D2964)),"บางบอน",OR(ISNUMBER(SEARCH("CP",D2964)),ISNUMBER(SEARCH("BTC",#REF!))),"340",TRUE,"")</f>
        <v>340</v>
      </c>
    </row>
    <row r="2965" spans="1:7" x14ac:dyDescent="0.2">
      <c r="A2965" t="s">
        <v>11068</v>
      </c>
      <c r="B2965" t="s">
        <v>11069</v>
      </c>
      <c r="C2965" t="s">
        <v>8530</v>
      </c>
      <c r="D2965" t="s">
        <v>11070</v>
      </c>
      <c r="E2965" t="s">
        <v>9484</v>
      </c>
      <c r="F2965">
        <v>52</v>
      </c>
      <c r="G2965" t="str" cm="1">
        <f t="array" ref="G2965">_xlfn.IFS(ISNUMBER(SEARCH("CP02",D2965)),"ราชพฤกษ",ISNUMBER(SEARCH("CP03",D2965)),"บางใหญ่",ISNUMBER(SEARCH("CP04",D2965)),"บางบอน",OR(ISNUMBER(SEARCH("CP",D2965)),ISNUMBER(SEARCH("BTC",#REF!))),"340",TRUE,"")</f>
        <v/>
      </c>
    </row>
    <row r="2966" spans="1:7" x14ac:dyDescent="0.2">
      <c r="A2966" t="s">
        <v>11071</v>
      </c>
      <c r="B2966" t="s">
        <v>11072</v>
      </c>
      <c r="C2966" t="s">
        <v>8530</v>
      </c>
      <c r="D2966" t="s">
        <v>11073</v>
      </c>
      <c r="E2966" t="s">
        <v>9484</v>
      </c>
      <c r="F2966">
        <v>28</v>
      </c>
      <c r="G2966" t="str" cm="1">
        <f t="array" ref="G2966">_xlfn.IFS(ISNUMBER(SEARCH("CP02",D2966)),"ราชพฤกษ",ISNUMBER(SEARCH("CP03",D2966)),"บางใหญ่",ISNUMBER(SEARCH("CP04",D2966)),"บางบอน",OR(ISNUMBER(SEARCH("CP",D2966)),ISNUMBER(SEARCH("BTC",#REF!))),"340",TRUE,"")</f>
        <v/>
      </c>
    </row>
    <row r="2967" spans="1:7" x14ac:dyDescent="0.2">
      <c r="A2967" t="s">
        <v>11071</v>
      </c>
      <c r="B2967" t="s">
        <v>11072</v>
      </c>
      <c r="C2967" t="s">
        <v>8530</v>
      </c>
      <c r="D2967" t="s">
        <v>11074</v>
      </c>
      <c r="E2967" t="s">
        <v>9484</v>
      </c>
      <c r="F2967">
        <v>22</v>
      </c>
      <c r="G2967" t="str" cm="1">
        <f t="array" ref="G2967">_xlfn.IFS(ISNUMBER(SEARCH("CP02",D2967)),"ราชพฤกษ",ISNUMBER(SEARCH("CP03",D2967)),"บางใหญ่",ISNUMBER(SEARCH("CP04",D2967)),"บางบอน",OR(ISNUMBER(SEARCH("CP",D2967)),ISNUMBER(SEARCH("BTC",#REF!))),"340",TRUE,"")</f>
        <v/>
      </c>
    </row>
    <row r="2968" spans="1:7" x14ac:dyDescent="0.2">
      <c r="A2968" t="s">
        <v>11075</v>
      </c>
      <c r="B2968" t="s">
        <v>11076</v>
      </c>
      <c r="C2968" t="s">
        <v>8530</v>
      </c>
      <c r="D2968" t="s">
        <v>11077</v>
      </c>
      <c r="E2968" t="s">
        <v>9484</v>
      </c>
      <c r="F2968">
        <v>308</v>
      </c>
      <c r="G2968" t="str" cm="1">
        <f t="array" ref="G2968">_xlfn.IFS(ISNUMBER(SEARCH("CP02",D2968)),"ราชพฤกษ",ISNUMBER(SEARCH("CP03",D2968)),"บางใหญ่",ISNUMBER(SEARCH("CP04",D2968)),"บางบอน",OR(ISNUMBER(SEARCH("CP",D2968)),ISNUMBER(SEARCH("BTC",#REF!))),"340",TRUE,"")</f>
        <v/>
      </c>
    </row>
    <row r="2969" spans="1:7" x14ac:dyDescent="0.2">
      <c r="A2969" t="s">
        <v>11078</v>
      </c>
      <c r="B2969" t="s">
        <v>11079</v>
      </c>
      <c r="C2969" t="s">
        <v>8530</v>
      </c>
      <c r="D2969" t="s">
        <v>11077</v>
      </c>
      <c r="E2969" t="s">
        <v>9484</v>
      </c>
      <c r="F2969">
        <v>12</v>
      </c>
      <c r="G2969" t="str" cm="1">
        <f t="array" ref="G2969">_xlfn.IFS(ISNUMBER(SEARCH("CP02",D2969)),"ราชพฤกษ",ISNUMBER(SEARCH("CP03",D2969)),"บางใหญ่",ISNUMBER(SEARCH("CP04",D2969)),"บางบอน",OR(ISNUMBER(SEARCH("CP",D2969)),ISNUMBER(SEARCH("BTC",#REF!))),"340",TRUE,"")</f>
        <v/>
      </c>
    </row>
    <row r="2970" spans="1:7" x14ac:dyDescent="0.2">
      <c r="A2970" t="s">
        <v>11078</v>
      </c>
      <c r="B2970" t="s">
        <v>11079</v>
      </c>
      <c r="C2970" t="s">
        <v>8530</v>
      </c>
      <c r="D2970" t="s">
        <v>11080</v>
      </c>
      <c r="E2970" t="s">
        <v>9484</v>
      </c>
      <c r="F2970">
        <v>578</v>
      </c>
      <c r="G2970" t="str" cm="1">
        <f t="array" ref="G2970">_xlfn.IFS(ISNUMBER(SEARCH("CP02",D2970)),"ราชพฤกษ",ISNUMBER(SEARCH("CP03",D2970)),"บางใหญ่",ISNUMBER(SEARCH("CP04",D2970)),"บางบอน",OR(ISNUMBER(SEARCH("CP",D2970)),ISNUMBER(SEARCH("BTC",#REF!))),"340",TRUE,"")</f>
        <v/>
      </c>
    </row>
    <row r="2971" spans="1:7" x14ac:dyDescent="0.2">
      <c r="A2971" t="s">
        <v>11081</v>
      </c>
      <c r="B2971" t="s">
        <v>11082</v>
      </c>
      <c r="C2971" t="s">
        <v>8530</v>
      </c>
      <c r="D2971" t="s">
        <v>11083</v>
      </c>
      <c r="E2971" t="s">
        <v>9484</v>
      </c>
      <c r="F2971">
        <v>322</v>
      </c>
      <c r="G2971" t="str" cm="1">
        <f t="array" ref="G2971">_xlfn.IFS(ISNUMBER(SEARCH("CP02",D2971)),"ราชพฤกษ",ISNUMBER(SEARCH("CP03",D2971)),"บางใหญ่",ISNUMBER(SEARCH("CP04",D2971)),"บางบอน",OR(ISNUMBER(SEARCH("CP",D2971)),ISNUMBER(SEARCH("BTC",#REF!))),"340",TRUE,"")</f>
        <v/>
      </c>
    </row>
    <row r="2972" spans="1:7" x14ac:dyDescent="0.2">
      <c r="A2972" t="s">
        <v>11081</v>
      </c>
      <c r="B2972" t="s">
        <v>11082</v>
      </c>
      <c r="C2972" t="s">
        <v>8530</v>
      </c>
      <c r="D2972" t="s">
        <v>11073</v>
      </c>
      <c r="E2972" t="s">
        <v>9484</v>
      </c>
      <c r="F2972">
        <v>172</v>
      </c>
      <c r="G2972" t="str" cm="1">
        <f t="array" ref="G2972">_xlfn.IFS(ISNUMBER(SEARCH("CP02",D2972)),"ราชพฤกษ",ISNUMBER(SEARCH("CP03",D2972)),"บางใหญ่",ISNUMBER(SEARCH("CP04",D2972)),"บางบอน",OR(ISNUMBER(SEARCH("CP",D2972)),ISNUMBER(SEARCH("BTC",#REF!))),"340",TRUE,"")</f>
        <v/>
      </c>
    </row>
    <row r="2973" spans="1:7" x14ac:dyDescent="0.2">
      <c r="A2973" t="s">
        <v>11084</v>
      </c>
      <c r="B2973" t="s">
        <v>11085</v>
      </c>
      <c r="C2973" t="s">
        <v>8530</v>
      </c>
      <c r="D2973" t="s">
        <v>11074</v>
      </c>
      <c r="E2973" t="s">
        <v>9484</v>
      </c>
      <c r="F2973">
        <v>42</v>
      </c>
      <c r="G2973" t="str" cm="1">
        <f t="array" ref="G2973">_xlfn.IFS(ISNUMBER(SEARCH("CP02",D2973)),"ราชพฤกษ",ISNUMBER(SEARCH("CP03",D2973)),"บางใหญ่",ISNUMBER(SEARCH("CP04",D2973)),"บางบอน",OR(ISNUMBER(SEARCH("CP",D2973)),ISNUMBER(SEARCH("BTC",#REF!))),"340",TRUE,"")</f>
        <v/>
      </c>
    </row>
    <row r="2974" spans="1:7" x14ac:dyDescent="0.2">
      <c r="A2974" t="s">
        <v>11084</v>
      </c>
      <c r="B2974" t="s">
        <v>11085</v>
      </c>
      <c r="C2974" t="s">
        <v>8530</v>
      </c>
      <c r="D2974" t="s">
        <v>11077</v>
      </c>
      <c r="E2974" t="s">
        <v>9484</v>
      </c>
      <c r="F2974">
        <v>110</v>
      </c>
      <c r="G2974" t="str" cm="1">
        <f t="array" ref="G2974">_xlfn.IFS(ISNUMBER(SEARCH("CP02",D2974)),"ราชพฤกษ",ISNUMBER(SEARCH("CP03",D2974)),"บางใหญ่",ISNUMBER(SEARCH("CP04",D2974)),"บางบอน",OR(ISNUMBER(SEARCH("CP",D2974)),ISNUMBER(SEARCH("BTC",#REF!))),"340",TRUE,"")</f>
        <v/>
      </c>
    </row>
    <row r="2975" spans="1:7" x14ac:dyDescent="0.2">
      <c r="A2975" t="s">
        <v>11084</v>
      </c>
      <c r="B2975" t="s">
        <v>11085</v>
      </c>
      <c r="C2975" t="s">
        <v>8530</v>
      </c>
      <c r="D2975" t="s">
        <v>11080</v>
      </c>
      <c r="E2975" t="s">
        <v>9484</v>
      </c>
      <c r="F2975">
        <v>55</v>
      </c>
      <c r="G2975" t="str" cm="1">
        <f t="array" ref="G2975">_xlfn.IFS(ISNUMBER(SEARCH("CP02",D2975)),"ราชพฤกษ",ISNUMBER(SEARCH("CP03",D2975)),"บางใหญ่",ISNUMBER(SEARCH("CP04",D2975)),"บางบอน",OR(ISNUMBER(SEARCH("CP",D2975)),ISNUMBER(SEARCH("BTC",#REF!))),"340",TRUE,"")</f>
        <v/>
      </c>
    </row>
    <row r="2976" spans="1:7" x14ac:dyDescent="0.2">
      <c r="A2976" t="s">
        <v>11086</v>
      </c>
      <c r="B2976" t="s">
        <v>11087</v>
      </c>
      <c r="C2976" t="s">
        <v>8530</v>
      </c>
      <c r="D2976" t="s">
        <v>11088</v>
      </c>
      <c r="E2976" t="s">
        <v>9484</v>
      </c>
      <c r="F2976">
        <v>116</v>
      </c>
      <c r="G2976" t="str" cm="1">
        <f t="array" ref="G2976">_xlfn.IFS(ISNUMBER(SEARCH("CP02",D2976)),"ราชพฤกษ",ISNUMBER(SEARCH("CP03",D2976)),"บางใหญ่",ISNUMBER(SEARCH("CP04",D2976)),"บางบอน",OR(ISNUMBER(SEARCH("CP",D2976)),ISNUMBER(SEARCH("BTC",#REF!))),"340",TRUE,"")</f>
        <v/>
      </c>
    </row>
    <row r="2977" spans="1:7" x14ac:dyDescent="0.2">
      <c r="A2977" t="s">
        <v>11086</v>
      </c>
      <c r="B2977" t="s">
        <v>11087</v>
      </c>
      <c r="C2977" t="s">
        <v>8530</v>
      </c>
      <c r="D2977" t="s">
        <v>11080</v>
      </c>
      <c r="E2977" t="s">
        <v>9484</v>
      </c>
      <c r="F2977">
        <v>397</v>
      </c>
      <c r="G2977" t="str" cm="1">
        <f t="array" ref="G2977">_xlfn.IFS(ISNUMBER(SEARCH("CP02",D2977)),"ราชพฤกษ",ISNUMBER(SEARCH("CP03",D2977)),"บางใหญ่",ISNUMBER(SEARCH("CP04",D2977)),"บางบอน",OR(ISNUMBER(SEARCH("CP",D2977)),ISNUMBER(SEARCH("BTC",#REF!))),"340",TRUE,"")</f>
        <v/>
      </c>
    </row>
    <row r="2978" spans="1:7" x14ac:dyDescent="0.2">
      <c r="A2978" t="s">
        <v>11089</v>
      </c>
      <c r="B2978" t="s">
        <v>11090</v>
      </c>
      <c r="C2978" t="s">
        <v>8530</v>
      </c>
      <c r="D2978" t="s">
        <v>11091</v>
      </c>
      <c r="E2978" t="s">
        <v>9484</v>
      </c>
      <c r="F2978">
        <v>2</v>
      </c>
      <c r="G2978" t="str" cm="1">
        <f t="array" ref="G2978">_xlfn.IFS(ISNUMBER(SEARCH("CP02",D2978)),"ราชพฤกษ",ISNUMBER(SEARCH("CP03",D2978)),"บางใหญ่",ISNUMBER(SEARCH("CP04",D2978)),"บางบอน",OR(ISNUMBER(SEARCH("CP",D2978)),ISNUMBER(SEARCH("BTC",#REF!))),"340",TRUE,"")</f>
        <v/>
      </c>
    </row>
    <row r="2979" spans="1:7" x14ac:dyDescent="0.2">
      <c r="A2979" t="s">
        <v>11092</v>
      </c>
      <c r="B2979" t="s">
        <v>11093</v>
      </c>
      <c r="C2979" t="s">
        <v>8530</v>
      </c>
      <c r="D2979" t="s">
        <v>11077</v>
      </c>
      <c r="E2979" t="s">
        <v>9484</v>
      </c>
      <c r="F2979">
        <v>4</v>
      </c>
      <c r="G2979" t="str" cm="1">
        <f t="array" ref="G2979">_xlfn.IFS(ISNUMBER(SEARCH("CP02",D2979)),"ราชพฤกษ",ISNUMBER(SEARCH("CP03",D2979)),"บางใหญ่",ISNUMBER(SEARCH("CP04",D2979)),"บางบอน",OR(ISNUMBER(SEARCH("CP",D2979)),ISNUMBER(SEARCH("BTC",#REF!))),"340",TRUE,"")</f>
        <v/>
      </c>
    </row>
    <row r="2980" spans="1:7" x14ac:dyDescent="0.2">
      <c r="A2980" t="s">
        <v>11094</v>
      </c>
      <c r="B2980" t="s">
        <v>11095</v>
      </c>
      <c r="C2980" t="s">
        <v>8530</v>
      </c>
      <c r="D2980" t="s">
        <v>11074</v>
      </c>
      <c r="E2980" t="s">
        <v>9484</v>
      </c>
      <c r="F2980">
        <v>6</v>
      </c>
      <c r="G2980" t="str" cm="1">
        <f t="array" ref="G2980">_xlfn.IFS(ISNUMBER(SEARCH("CP02",D2980)),"ราชพฤกษ",ISNUMBER(SEARCH("CP03",D2980)),"บางใหญ่",ISNUMBER(SEARCH("CP04",D2980)),"บางบอน",OR(ISNUMBER(SEARCH("CP",D2980)),ISNUMBER(SEARCH("BTC",#REF!))),"340",TRUE,"")</f>
        <v/>
      </c>
    </row>
    <row r="2981" spans="1:7" x14ac:dyDescent="0.2">
      <c r="A2981" t="s">
        <v>11096</v>
      </c>
      <c r="B2981" t="s">
        <v>11097</v>
      </c>
      <c r="C2981" t="s">
        <v>8530</v>
      </c>
      <c r="D2981" t="s">
        <v>11098</v>
      </c>
      <c r="E2981" t="s">
        <v>9484</v>
      </c>
      <c r="F2981">
        <v>12</v>
      </c>
      <c r="G2981" t="str" cm="1">
        <f t="array" ref="G2981">_xlfn.IFS(ISNUMBER(SEARCH("CP02",D2981)),"ราชพฤกษ",ISNUMBER(SEARCH("CP03",D2981)),"บางใหญ่",ISNUMBER(SEARCH("CP04",D2981)),"บางบอน",OR(ISNUMBER(SEARCH("CP",D2981)),ISNUMBER(SEARCH("BTC",#REF!))),"340",TRUE,"")</f>
        <v/>
      </c>
    </row>
    <row r="2982" spans="1:7" x14ac:dyDescent="0.2">
      <c r="A2982" t="s">
        <v>11099</v>
      </c>
      <c r="B2982" t="s">
        <v>11100</v>
      </c>
      <c r="C2982" t="s">
        <v>8530</v>
      </c>
      <c r="D2982" t="s">
        <v>11073</v>
      </c>
      <c r="E2982" t="s">
        <v>9484</v>
      </c>
      <c r="F2982">
        <v>1</v>
      </c>
      <c r="G2982" t="str" cm="1">
        <f t="array" ref="G2982">_xlfn.IFS(ISNUMBER(SEARCH("CP02",D2982)),"ราชพฤกษ",ISNUMBER(SEARCH("CP03",D2982)),"บางใหญ่",ISNUMBER(SEARCH("CP04",D2982)),"บางบอน",OR(ISNUMBER(SEARCH("CP",D2982)),ISNUMBER(SEARCH("BTC",#REF!))),"340",TRUE,"")</f>
        <v/>
      </c>
    </row>
    <row r="2983" spans="1:7" x14ac:dyDescent="0.2">
      <c r="A2983" t="s">
        <v>11101</v>
      </c>
      <c r="B2983" t="s">
        <v>11102</v>
      </c>
      <c r="C2983" t="s">
        <v>8530</v>
      </c>
      <c r="D2983" t="s">
        <v>11103</v>
      </c>
      <c r="E2983" t="s">
        <v>9484</v>
      </c>
      <c r="F2983">
        <v>11</v>
      </c>
      <c r="G2983" t="str" cm="1">
        <f t="array" ref="G2983">_xlfn.IFS(ISNUMBER(SEARCH("CP02",D2983)),"ราชพฤกษ",ISNUMBER(SEARCH("CP03",D2983)),"บางใหญ่",ISNUMBER(SEARCH("CP04",D2983)),"บางบอน",OR(ISNUMBER(SEARCH("CP",D2983)),ISNUMBER(SEARCH("BTC",#REF!))),"340",TRUE,"")</f>
        <v/>
      </c>
    </row>
    <row r="2984" spans="1:7" x14ac:dyDescent="0.2">
      <c r="A2984" t="s">
        <v>11104</v>
      </c>
      <c r="B2984" t="s">
        <v>11105</v>
      </c>
      <c r="C2984" t="s">
        <v>8530</v>
      </c>
      <c r="D2984" t="s">
        <v>11091</v>
      </c>
      <c r="E2984" t="s">
        <v>9484</v>
      </c>
      <c r="F2984">
        <v>1</v>
      </c>
      <c r="G2984" t="str" cm="1">
        <f t="array" ref="G2984">_xlfn.IFS(ISNUMBER(SEARCH("CP02",D2984)),"ราชพฤกษ",ISNUMBER(SEARCH("CP03",D2984)),"บางใหญ่",ISNUMBER(SEARCH("CP04",D2984)),"บางบอน",OR(ISNUMBER(SEARCH("CP",D2984)),ISNUMBER(SEARCH("BTC",#REF!))),"340",TRUE,"")</f>
        <v/>
      </c>
    </row>
    <row r="2985" spans="1:7" x14ac:dyDescent="0.2">
      <c r="A2985" t="s">
        <v>11106</v>
      </c>
      <c r="B2985" t="s">
        <v>11107</v>
      </c>
      <c r="C2985" t="s">
        <v>8530</v>
      </c>
      <c r="D2985" t="s">
        <v>11098</v>
      </c>
      <c r="E2985" t="s">
        <v>9484</v>
      </c>
      <c r="F2985">
        <v>12</v>
      </c>
      <c r="G2985" t="str" cm="1">
        <f t="array" ref="G2985">_xlfn.IFS(ISNUMBER(SEARCH("CP02",D2985)),"ราชพฤกษ",ISNUMBER(SEARCH("CP03",D2985)),"บางใหญ่",ISNUMBER(SEARCH("CP04",D2985)),"บางบอน",OR(ISNUMBER(SEARCH("CP",D2985)),ISNUMBER(SEARCH("BTC",#REF!))),"340",TRUE,"")</f>
        <v/>
      </c>
    </row>
    <row r="2986" spans="1:7" x14ac:dyDescent="0.2">
      <c r="A2986" t="s">
        <v>11108</v>
      </c>
      <c r="B2986" t="s">
        <v>11109</v>
      </c>
      <c r="C2986" t="s">
        <v>8530</v>
      </c>
      <c r="D2986" t="s">
        <v>11091</v>
      </c>
      <c r="E2986" t="s">
        <v>9484</v>
      </c>
      <c r="F2986">
        <v>2</v>
      </c>
      <c r="G2986" t="str" cm="1">
        <f t="array" ref="G2986">_xlfn.IFS(ISNUMBER(SEARCH("CP02",D2986)),"ราชพฤกษ",ISNUMBER(SEARCH("CP03",D2986)),"บางใหญ่",ISNUMBER(SEARCH("CP04",D2986)),"บางบอน",OR(ISNUMBER(SEARCH("CP",D2986)),ISNUMBER(SEARCH("BTC",#REF!))),"340",TRUE,"")</f>
        <v/>
      </c>
    </row>
    <row r="2987" spans="1:7" x14ac:dyDescent="0.2">
      <c r="A2987" t="s">
        <v>11110</v>
      </c>
      <c r="B2987" t="s">
        <v>11111</v>
      </c>
      <c r="C2987" t="s">
        <v>8530</v>
      </c>
      <c r="D2987" t="s">
        <v>11074</v>
      </c>
      <c r="E2987" t="s">
        <v>9484</v>
      </c>
      <c r="F2987">
        <v>4</v>
      </c>
      <c r="G2987" t="str" cm="1">
        <f t="array" ref="G2987">_xlfn.IFS(ISNUMBER(SEARCH("CP02",D2987)),"ราชพฤกษ",ISNUMBER(SEARCH("CP03",D2987)),"บางใหญ่",ISNUMBER(SEARCH("CP04",D2987)),"บางบอน",OR(ISNUMBER(SEARCH("CP",D2987)),ISNUMBER(SEARCH("BTC",#REF!))),"340",TRUE,"")</f>
        <v/>
      </c>
    </row>
    <row r="2988" spans="1:7" x14ac:dyDescent="0.2">
      <c r="A2988" t="s">
        <v>11112</v>
      </c>
      <c r="B2988" t="s">
        <v>11113</v>
      </c>
      <c r="C2988" t="s">
        <v>8530</v>
      </c>
      <c r="D2988" t="s">
        <v>11088</v>
      </c>
      <c r="E2988" t="s">
        <v>9484</v>
      </c>
      <c r="F2988">
        <v>16</v>
      </c>
      <c r="G2988" t="str" cm="1">
        <f t="array" ref="G2988">_xlfn.IFS(ISNUMBER(SEARCH("CP02",D2988)),"ราชพฤกษ",ISNUMBER(SEARCH("CP03",D2988)),"บางใหญ่",ISNUMBER(SEARCH("CP04",D2988)),"บางบอน",OR(ISNUMBER(SEARCH("CP",D2988)),ISNUMBER(SEARCH("BTC",#REF!))),"340",TRUE,"")</f>
        <v/>
      </c>
    </row>
    <row r="2989" spans="1:7" x14ac:dyDescent="0.2">
      <c r="A2989" t="s">
        <v>11114</v>
      </c>
      <c r="B2989" t="s">
        <v>11115</v>
      </c>
      <c r="C2989" t="s">
        <v>8530</v>
      </c>
      <c r="D2989" t="s">
        <v>11116</v>
      </c>
      <c r="E2989" t="s">
        <v>9484</v>
      </c>
      <c r="F2989">
        <v>1</v>
      </c>
      <c r="G2989" t="str" cm="1">
        <f t="array" ref="G2989">_xlfn.IFS(ISNUMBER(SEARCH("CP02",D2989)),"ราชพฤกษ",ISNUMBER(SEARCH("CP03",D2989)),"บางใหญ่",ISNUMBER(SEARCH("CP04",D2989)),"บางบอน",OR(ISNUMBER(SEARCH("CP",D2989)),ISNUMBER(SEARCH("BTC",#REF!))),"340",TRUE,"")</f>
        <v/>
      </c>
    </row>
    <row r="2990" spans="1:7" x14ac:dyDescent="0.2">
      <c r="A2990" t="s">
        <v>811</v>
      </c>
      <c r="B2990" t="s">
        <v>812</v>
      </c>
      <c r="C2990" t="s">
        <v>8518</v>
      </c>
      <c r="D2990" t="s">
        <v>2956</v>
      </c>
      <c r="E2990" t="s">
        <v>9484</v>
      </c>
      <c r="F2990">
        <v>3</v>
      </c>
      <c r="G2990" t="str" cm="1">
        <f t="array" ref="G2990">_xlfn.IFS(ISNUMBER(SEARCH("CP02",D2990)),"ราชพฤกษ",ISNUMBER(SEARCH("CP03",D2990)),"บางใหญ่",ISNUMBER(SEARCH("CP04",D2990)),"บางบอน",OR(ISNUMBER(SEARCH("CP",D2990)),ISNUMBER(SEARCH("BTC",#REF!))),"340",TRUE,"")</f>
        <v>บางใหญ่</v>
      </c>
    </row>
    <row r="2991" spans="1:7" x14ac:dyDescent="0.2">
      <c r="A2991" t="s">
        <v>11117</v>
      </c>
      <c r="B2991" t="s">
        <v>11118</v>
      </c>
      <c r="C2991" t="s">
        <v>8530</v>
      </c>
      <c r="D2991" t="s">
        <v>11103</v>
      </c>
      <c r="E2991" t="s">
        <v>9484</v>
      </c>
      <c r="F2991">
        <v>1</v>
      </c>
      <c r="G2991" t="str" cm="1">
        <f t="array" ref="G2991">_xlfn.IFS(ISNUMBER(SEARCH("CP02",D2991)),"ราชพฤกษ",ISNUMBER(SEARCH("CP03",D2991)),"บางใหญ่",ISNUMBER(SEARCH("CP04",D2991)),"บางบอน",OR(ISNUMBER(SEARCH("CP",D2991)),ISNUMBER(SEARCH("BTC",#REF!))),"340",TRUE,"")</f>
        <v/>
      </c>
    </row>
    <row r="2992" spans="1:7" x14ac:dyDescent="0.2">
      <c r="A2992" t="s">
        <v>11119</v>
      </c>
      <c r="B2992" t="s">
        <v>11120</v>
      </c>
      <c r="C2992" t="s">
        <v>8530</v>
      </c>
      <c r="D2992" t="s">
        <v>11088</v>
      </c>
      <c r="E2992" t="s">
        <v>9484</v>
      </c>
      <c r="F2992">
        <v>16</v>
      </c>
      <c r="G2992" t="str" cm="1">
        <f t="array" ref="G2992">_xlfn.IFS(ISNUMBER(SEARCH("CP02",D2992)),"ราชพฤกษ",ISNUMBER(SEARCH("CP03",D2992)),"บางใหญ่",ISNUMBER(SEARCH("CP04",D2992)),"บางบอน",OR(ISNUMBER(SEARCH("CP",D2992)),ISNUMBER(SEARCH("BTC",#REF!))),"340",TRUE,"")</f>
        <v/>
      </c>
    </row>
    <row r="2993" spans="1:7" x14ac:dyDescent="0.2">
      <c r="A2993" t="s">
        <v>11122</v>
      </c>
      <c r="B2993" t="s">
        <v>11123</v>
      </c>
      <c r="C2993" t="s">
        <v>8530</v>
      </c>
      <c r="D2993" t="s">
        <v>11124</v>
      </c>
      <c r="E2993" t="s">
        <v>9484</v>
      </c>
      <c r="F2993">
        <v>2</v>
      </c>
      <c r="G2993" t="str" cm="1">
        <f t="array" ref="G2993">_xlfn.IFS(ISNUMBER(SEARCH("CP02",D2993)),"ราชพฤกษ",ISNUMBER(SEARCH("CP03",D2993)),"บางใหญ่",ISNUMBER(SEARCH("CP04",D2993)),"บางบอน",OR(ISNUMBER(SEARCH("CP",D2993)),ISNUMBER(SEARCH("BTC",#REF!))),"340",TRUE,"")</f>
        <v/>
      </c>
    </row>
    <row r="2994" spans="1:7" x14ac:dyDescent="0.2">
      <c r="A2994" t="s">
        <v>11125</v>
      </c>
      <c r="B2994" t="s">
        <v>11126</v>
      </c>
      <c r="C2994" t="s">
        <v>8530</v>
      </c>
      <c r="D2994" t="s">
        <v>11098</v>
      </c>
      <c r="E2994" t="s">
        <v>9484</v>
      </c>
      <c r="F2994">
        <v>1</v>
      </c>
      <c r="G2994" t="str" cm="1">
        <f t="array" ref="G2994">_xlfn.IFS(ISNUMBER(SEARCH("CP02",D2994)),"ราชพฤกษ",ISNUMBER(SEARCH("CP03",D2994)),"บางใหญ่",ISNUMBER(SEARCH("CP04",D2994)),"บางบอน",OR(ISNUMBER(SEARCH("CP",D2994)),ISNUMBER(SEARCH("BTC",#REF!))),"340",TRUE,"")</f>
        <v/>
      </c>
    </row>
    <row r="2995" spans="1:7" x14ac:dyDescent="0.2">
      <c r="A2995" t="s">
        <v>11127</v>
      </c>
      <c r="B2995" t="s">
        <v>11128</v>
      </c>
      <c r="C2995" t="s">
        <v>8530</v>
      </c>
      <c r="D2995" t="s">
        <v>11103</v>
      </c>
      <c r="E2995" t="s">
        <v>9484</v>
      </c>
      <c r="F2995">
        <v>3</v>
      </c>
      <c r="G2995" t="str" cm="1">
        <f t="array" ref="G2995">_xlfn.IFS(ISNUMBER(SEARCH("CP02",D2995)),"ราชพฤกษ",ISNUMBER(SEARCH("CP03",D2995)),"บางใหญ่",ISNUMBER(SEARCH("CP04",D2995)),"บางบอน",OR(ISNUMBER(SEARCH("CP",D2995)),ISNUMBER(SEARCH("BTC",#REF!))),"340",TRUE,"")</f>
        <v/>
      </c>
    </row>
    <row r="2996" spans="1:7" x14ac:dyDescent="0.2">
      <c r="A2996" t="s">
        <v>11129</v>
      </c>
      <c r="B2996" t="s">
        <v>11130</v>
      </c>
      <c r="C2996" t="s">
        <v>8530</v>
      </c>
      <c r="D2996" t="s">
        <v>11077</v>
      </c>
      <c r="E2996" t="s">
        <v>9484</v>
      </c>
      <c r="F2996">
        <v>4</v>
      </c>
      <c r="G2996" t="str" cm="1">
        <f t="array" ref="G2996">_xlfn.IFS(ISNUMBER(SEARCH("CP02",D2996)),"ราชพฤกษ",ISNUMBER(SEARCH("CP03",D2996)),"บางใหญ่",ISNUMBER(SEARCH("CP04",D2996)),"บางบอน",OR(ISNUMBER(SEARCH("CP",D2996)),ISNUMBER(SEARCH("BTC",#REF!))),"340",TRUE,"")</f>
        <v/>
      </c>
    </row>
    <row r="2997" spans="1:7" x14ac:dyDescent="0.2">
      <c r="A2997" t="s">
        <v>11131</v>
      </c>
      <c r="B2997" t="s">
        <v>11132</v>
      </c>
      <c r="C2997" t="s">
        <v>8530</v>
      </c>
      <c r="D2997" t="s">
        <v>11116</v>
      </c>
      <c r="E2997" t="s">
        <v>9484</v>
      </c>
      <c r="F2997">
        <v>2</v>
      </c>
      <c r="G2997" t="str" cm="1">
        <f t="array" ref="G2997">_xlfn.IFS(ISNUMBER(SEARCH("CP02",D2997)),"ราชพฤกษ",ISNUMBER(SEARCH("CP03",D2997)),"บางใหญ่",ISNUMBER(SEARCH("CP04",D2997)),"บางบอน",OR(ISNUMBER(SEARCH("CP",D2997)),ISNUMBER(SEARCH("BTC",#REF!))),"340",TRUE,"")</f>
        <v/>
      </c>
    </row>
    <row r="2998" spans="1:7" x14ac:dyDescent="0.2">
      <c r="A2998" t="s">
        <v>11133</v>
      </c>
      <c r="B2998" t="s">
        <v>11134</v>
      </c>
      <c r="C2998" t="s">
        <v>8530</v>
      </c>
      <c r="D2998" t="s">
        <v>11098</v>
      </c>
      <c r="E2998" t="s">
        <v>9484</v>
      </c>
      <c r="F2998">
        <v>8</v>
      </c>
      <c r="G2998" t="str" cm="1">
        <f t="array" ref="G2998">_xlfn.IFS(ISNUMBER(SEARCH("CP02",D2998)),"ราชพฤกษ",ISNUMBER(SEARCH("CP03",D2998)),"บางใหญ่",ISNUMBER(SEARCH("CP04",D2998)),"บางบอน",OR(ISNUMBER(SEARCH("CP",D2998)),ISNUMBER(SEARCH("BTC",#REF!))),"340",TRUE,"")</f>
        <v/>
      </c>
    </row>
    <row r="2999" spans="1:7" x14ac:dyDescent="0.2">
      <c r="A2999" t="s">
        <v>11133</v>
      </c>
      <c r="B2999" t="s">
        <v>11134</v>
      </c>
      <c r="C2999" t="s">
        <v>8530</v>
      </c>
      <c r="D2999" t="s">
        <v>11088</v>
      </c>
      <c r="E2999" t="s">
        <v>9484</v>
      </c>
      <c r="F2999">
        <v>4</v>
      </c>
      <c r="G2999" t="str" cm="1">
        <f t="array" ref="G2999">_xlfn.IFS(ISNUMBER(SEARCH("CP02",D2999)),"ราชพฤกษ",ISNUMBER(SEARCH("CP03",D2999)),"บางใหญ่",ISNUMBER(SEARCH("CP04",D2999)),"บางบอน",OR(ISNUMBER(SEARCH("CP",D2999)),ISNUMBER(SEARCH("BTC",#REF!))),"340",TRUE,"")</f>
        <v/>
      </c>
    </row>
    <row r="3000" spans="1:7" x14ac:dyDescent="0.2">
      <c r="A3000" t="s">
        <v>11135</v>
      </c>
      <c r="B3000" t="s">
        <v>11136</v>
      </c>
      <c r="C3000" t="s">
        <v>8530</v>
      </c>
      <c r="D3000" t="s">
        <v>11098</v>
      </c>
      <c r="E3000" t="s">
        <v>9484</v>
      </c>
      <c r="F3000">
        <v>14</v>
      </c>
      <c r="G3000" t="str" cm="1">
        <f t="array" ref="G3000">_xlfn.IFS(ISNUMBER(SEARCH("CP02",D3000)),"ราชพฤกษ",ISNUMBER(SEARCH("CP03",D3000)),"บางใหญ่",ISNUMBER(SEARCH("CP04",D3000)),"บางบอน",OR(ISNUMBER(SEARCH("CP",D3000)),ISNUMBER(SEARCH("BTC",#REF!))),"340",TRUE,"")</f>
        <v/>
      </c>
    </row>
    <row r="3001" spans="1:7" x14ac:dyDescent="0.2">
      <c r="A3001" t="s">
        <v>11137</v>
      </c>
      <c r="B3001" t="s">
        <v>11138</v>
      </c>
      <c r="C3001" t="s">
        <v>8530</v>
      </c>
      <c r="D3001" t="s">
        <v>11116</v>
      </c>
      <c r="E3001" t="s">
        <v>9484</v>
      </c>
      <c r="F3001">
        <v>1</v>
      </c>
      <c r="G3001" t="str" cm="1">
        <f t="array" ref="G3001">_xlfn.IFS(ISNUMBER(SEARCH("CP02",D3001)),"ราชพฤกษ",ISNUMBER(SEARCH("CP03",D3001)),"บางใหญ่",ISNUMBER(SEARCH("CP04",D3001)),"บางบอน",OR(ISNUMBER(SEARCH("CP",D3001)),ISNUMBER(SEARCH("BTC",#REF!))),"340",TRUE,"")</f>
        <v/>
      </c>
    </row>
    <row r="3002" spans="1:7" x14ac:dyDescent="0.2">
      <c r="A3002" t="s">
        <v>11139</v>
      </c>
      <c r="B3002" t="s">
        <v>11140</v>
      </c>
      <c r="C3002" t="s">
        <v>8530</v>
      </c>
      <c r="D3002" t="s">
        <v>11116</v>
      </c>
      <c r="E3002" t="s">
        <v>9484</v>
      </c>
      <c r="F3002">
        <v>2</v>
      </c>
      <c r="G3002" t="str" cm="1">
        <f t="array" ref="G3002">_xlfn.IFS(ISNUMBER(SEARCH("CP02",D3002)),"ราชพฤกษ",ISNUMBER(SEARCH("CP03",D3002)),"บางใหญ่",ISNUMBER(SEARCH("CP04",D3002)),"บางบอน",OR(ISNUMBER(SEARCH("CP",D3002)),ISNUMBER(SEARCH("BTC",#REF!))),"340",TRUE,"")</f>
        <v/>
      </c>
    </row>
    <row r="3003" spans="1:7" x14ac:dyDescent="0.2">
      <c r="A3003" t="s">
        <v>11141</v>
      </c>
      <c r="B3003" t="s">
        <v>11142</v>
      </c>
      <c r="C3003" t="s">
        <v>8530</v>
      </c>
      <c r="D3003" t="s">
        <v>11143</v>
      </c>
      <c r="E3003" t="s">
        <v>9484</v>
      </c>
      <c r="F3003">
        <v>1</v>
      </c>
      <c r="G3003" t="str" cm="1">
        <f t="array" ref="G3003">_xlfn.IFS(ISNUMBER(SEARCH("CP02",D3003)),"ราชพฤกษ",ISNUMBER(SEARCH("CP03",D3003)),"บางใหญ่",ISNUMBER(SEARCH("CP04",D3003)),"บางบอน",OR(ISNUMBER(SEARCH("CP",D3003)),ISNUMBER(SEARCH("BTC",#REF!))),"340",TRUE,"")</f>
        <v/>
      </c>
    </row>
    <row r="3004" spans="1:7" x14ac:dyDescent="0.2">
      <c r="A3004" t="s">
        <v>11144</v>
      </c>
      <c r="B3004" t="s">
        <v>11145</v>
      </c>
      <c r="C3004" t="s">
        <v>8530</v>
      </c>
      <c r="D3004" t="s">
        <v>11088</v>
      </c>
      <c r="E3004" t="s">
        <v>9484</v>
      </c>
      <c r="F3004">
        <v>28</v>
      </c>
      <c r="G3004" t="str" cm="1">
        <f t="array" ref="G3004">_xlfn.IFS(ISNUMBER(SEARCH("CP02",D3004)),"ราชพฤกษ",ISNUMBER(SEARCH("CP03",D3004)),"บางใหญ่",ISNUMBER(SEARCH("CP04",D3004)),"บางบอน",OR(ISNUMBER(SEARCH("CP",D3004)),ISNUMBER(SEARCH("BTC",#REF!))),"340",TRUE,"")</f>
        <v/>
      </c>
    </row>
    <row r="3005" spans="1:7" x14ac:dyDescent="0.2">
      <c r="A3005" t="s">
        <v>11146</v>
      </c>
      <c r="B3005" t="s">
        <v>11147</v>
      </c>
      <c r="C3005" t="s">
        <v>8530</v>
      </c>
      <c r="D3005" t="s">
        <v>11098</v>
      </c>
      <c r="E3005" t="s">
        <v>9484</v>
      </c>
      <c r="F3005">
        <v>4</v>
      </c>
      <c r="G3005" t="str" cm="1">
        <f t="array" ref="G3005">_xlfn.IFS(ISNUMBER(SEARCH("CP02",D3005)),"ราชพฤกษ",ISNUMBER(SEARCH("CP03",D3005)),"บางใหญ่",ISNUMBER(SEARCH("CP04",D3005)),"บางบอน",OR(ISNUMBER(SEARCH("CP",D3005)),ISNUMBER(SEARCH("BTC",#REF!))),"340",TRUE,"")</f>
        <v/>
      </c>
    </row>
    <row r="3006" spans="1:7" x14ac:dyDescent="0.2">
      <c r="A3006" t="s">
        <v>11148</v>
      </c>
      <c r="B3006" t="s">
        <v>11149</v>
      </c>
      <c r="C3006" t="s">
        <v>8530</v>
      </c>
      <c r="D3006" t="s">
        <v>11091</v>
      </c>
      <c r="E3006" t="s">
        <v>9484</v>
      </c>
      <c r="F3006">
        <v>3</v>
      </c>
      <c r="G3006" t="str" cm="1">
        <f t="array" ref="G3006">_xlfn.IFS(ISNUMBER(SEARCH("CP02",D3006)),"ราชพฤกษ",ISNUMBER(SEARCH("CP03",D3006)),"บางใหญ่",ISNUMBER(SEARCH("CP04",D3006)),"บางบอน",OR(ISNUMBER(SEARCH("CP",D3006)),ISNUMBER(SEARCH("BTC",#REF!))),"340",TRUE,"")</f>
        <v/>
      </c>
    </row>
    <row r="3007" spans="1:7" x14ac:dyDescent="0.2">
      <c r="A3007" t="s">
        <v>11150</v>
      </c>
      <c r="B3007" t="s">
        <v>11151</v>
      </c>
      <c r="C3007" t="s">
        <v>8530</v>
      </c>
      <c r="D3007" t="s">
        <v>11080</v>
      </c>
      <c r="E3007" t="s">
        <v>9484</v>
      </c>
      <c r="F3007">
        <v>150</v>
      </c>
      <c r="G3007" t="str" cm="1">
        <f t="array" ref="G3007">_xlfn.IFS(ISNUMBER(SEARCH("CP02",D3007)),"ราชพฤกษ",ISNUMBER(SEARCH("CP03",D3007)),"บางใหญ่",ISNUMBER(SEARCH("CP04",D3007)),"บางบอน",OR(ISNUMBER(SEARCH("CP",D3007)),ISNUMBER(SEARCH("BTC",#REF!))),"340",TRUE,"")</f>
        <v/>
      </c>
    </row>
    <row r="3008" spans="1:7" x14ac:dyDescent="0.2">
      <c r="A3008" t="s">
        <v>11152</v>
      </c>
      <c r="B3008" t="s">
        <v>11153</v>
      </c>
      <c r="C3008" t="s">
        <v>8530</v>
      </c>
      <c r="D3008" t="s">
        <v>11116</v>
      </c>
      <c r="E3008" t="s">
        <v>9484</v>
      </c>
      <c r="F3008">
        <v>1</v>
      </c>
      <c r="G3008" t="str" cm="1">
        <f t="array" ref="G3008">_xlfn.IFS(ISNUMBER(SEARCH("CP02",D3008)),"ราชพฤกษ",ISNUMBER(SEARCH("CP03",D3008)),"บางใหญ่",ISNUMBER(SEARCH("CP04",D3008)),"บางบอน",OR(ISNUMBER(SEARCH("CP",D3008)),ISNUMBER(SEARCH("BTC",#REF!))),"340",TRUE,"")</f>
        <v/>
      </c>
    </row>
    <row r="3009" spans="1:7" x14ac:dyDescent="0.2">
      <c r="A3009" t="s">
        <v>11154</v>
      </c>
      <c r="B3009" t="s">
        <v>11155</v>
      </c>
      <c r="C3009" t="s">
        <v>8530</v>
      </c>
      <c r="D3009" t="s">
        <v>11091</v>
      </c>
      <c r="E3009" t="s">
        <v>9484</v>
      </c>
      <c r="F3009">
        <v>6</v>
      </c>
      <c r="G3009" t="str" cm="1">
        <f t="array" ref="G3009">_xlfn.IFS(ISNUMBER(SEARCH("CP02",D3009)),"ราชพฤกษ",ISNUMBER(SEARCH("CP03",D3009)),"บางใหญ่",ISNUMBER(SEARCH("CP04",D3009)),"บางบอน",OR(ISNUMBER(SEARCH("CP",D3009)),ISNUMBER(SEARCH("BTC",#REF!))),"340",TRUE,"")</f>
        <v/>
      </c>
    </row>
    <row r="3010" spans="1:7" x14ac:dyDescent="0.2">
      <c r="A3010" t="s">
        <v>11156</v>
      </c>
      <c r="B3010" t="s">
        <v>11157</v>
      </c>
      <c r="C3010" t="s">
        <v>8530</v>
      </c>
      <c r="D3010" t="s">
        <v>11074</v>
      </c>
      <c r="E3010" t="s">
        <v>9484</v>
      </c>
      <c r="F3010">
        <v>2</v>
      </c>
      <c r="G3010" t="str" cm="1">
        <f t="array" ref="G3010">_xlfn.IFS(ISNUMBER(SEARCH("CP02",D3010)),"ราชพฤกษ",ISNUMBER(SEARCH("CP03",D3010)),"บางใหญ่",ISNUMBER(SEARCH("CP04",D3010)),"บางบอน",OR(ISNUMBER(SEARCH("CP",D3010)),ISNUMBER(SEARCH("BTC",#REF!))),"340",TRUE,"")</f>
        <v/>
      </c>
    </row>
    <row r="3011" spans="1:7" x14ac:dyDescent="0.2">
      <c r="A3011" t="s">
        <v>11156</v>
      </c>
      <c r="B3011" t="s">
        <v>11157</v>
      </c>
      <c r="C3011" t="s">
        <v>8530</v>
      </c>
      <c r="D3011" t="s">
        <v>11088</v>
      </c>
      <c r="E3011" t="s">
        <v>9484</v>
      </c>
      <c r="F3011">
        <v>42</v>
      </c>
      <c r="G3011" t="str" cm="1">
        <f t="array" ref="G3011">_xlfn.IFS(ISNUMBER(SEARCH("CP02",D3011)),"ราชพฤกษ",ISNUMBER(SEARCH("CP03",D3011)),"บางใหญ่",ISNUMBER(SEARCH("CP04",D3011)),"บางบอน",OR(ISNUMBER(SEARCH("CP",D3011)),ISNUMBER(SEARCH("BTC",#REF!))),"340",TRUE,"")</f>
        <v/>
      </c>
    </row>
    <row r="3012" spans="1:7" x14ac:dyDescent="0.2">
      <c r="A3012" t="s">
        <v>11158</v>
      </c>
      <c r="B3012" t="s">
        <v>11159</v>
      </c>
      <c r="C3012" t="s">
        <v>8530</v>
      </c>
      <c r="D3012" t="s">
        <v>11103</v>
      </c>
      <c r="E3012" t="s">
        <v>9484</v>
      </c>
      <c r="F3012">
        <v>78</v>
      </c>
      <c r="G3012" t="str" cm="1">
        <f t="array" ref="G3012">_xlfn.IFS(ISNUMBER(SEARCH("CP02",D3012)),"ราชพฤกษ",ISNUMBER(SEARCH("CP03",D3012)),"บางใหญ่",ISNUMBER(SEARCH("CP04",D3012)),"บางบอน",OR(ISNUMBER(SEARCH("CP",D3012)),ISNUMBER(SEARCH("BTC",#REF!))),"340",TRUE,"")</f>
        <v/>
      </c>
    </row>
    <row r="3013" spans="1:7" x14ac:dyDescent="0.2">
      <c r="A3013" t="s">
        <v>11160</v>
      </c>
      <c r="B3013" t="s">
        <v>11161</v>
      </c>
      <c r="C3013" t="s">
        <v>8530</v>
      </c>
      <c r="D3013" t="s">
        <v>11098</v>
      </c>
      <c r="E3013" t="s">
        <v>9484</v>
      </c>
      <c r="F3013">
        <v>40</v>
      </c>
      <c r="G3013" t="str" cm="1">
        <f t="array" ref="G3013">_xlfn.IFS(ISNUMBER(SEARCH("CP02",D3013)),"ราชพฤกษ",ISNUMBER(SEARCH("CP03",D3013)),"บางใหญ่",ISNUMBER(SEARCH("CP04",D3013)),"บางบอน",OR(ISNUMBER(SEARCH("CP",D3013)),ISNUMBER(SEARCH("BTC",#REF!))),"340",TRUE,"")</f>
        <v/>
      </c>
    </row>
    <row r="3014" spans="1:7" x14ac:dyDescent="0.2">
      <c r="A3014" t="s">
        <v>11162</v>
      </c>
      <c r="B3014" t="s">
        <v>11163</v>
      </c>
      <c r="C3014" t="s">
        <v>8530</v>
      </c>
      <c r="D3014" t="s">
        <v>11091</v>
      </c>
      <c r="E3014" t="s">
        <v>9484</v>
      </c>
      <c r="F3014">
        <v>2</v>
      </c>
      <c r="G3014" t="str" cm="1">
        <f t="array" ref="G3014">_xlfn.IFS(ISNUMBER(SEARCH("CP02",D3014)),"ราชพฤกษ",ISNUMBER(SEARCH("CP03",D3014)),"บางใหญ่",ISNUMBER(SEARCH("CP04",D3014)),"บางบอน",OR(ISNUMBER(SEARCH("CP",D3014)),ISNUMBER(SEARCH("BTC",#REF!))),"340",TRUE,"")</f>
        <v/>
      </c>
    </row>
    <row r="3015" spans="1:7" x14ac:dyDescent="0.2">
      <c r="A3015" t="s">
        <v>11164</v>
      </c>
      <c r="B3015" t="s">
        <v>11165</v>
      </c>
      <c r="C3015" t="s">
        <v>8530</v>
      </c>
      <c r="D3015" t="s">
        <v>11143</v>
      </c>
      <c r="E3015" t="s">
        <v>9484</v>
      </c>
      <c r="F3015">
        <v>2</v>
      </c>
      <c r="G3015" t="str" cm="1">
        <f t="array" ref="G3015">_xlfn.IFS(ISNUMBER(SEARCH("CP02",D3015)),"ราชพฤกษ",ISNUMBER(SEARCH("CP03",D3015)),"บางใหญ่",ISNUMBER(SEARCH("CP04",D3015)),"บางบอน",OR(ISNUMBER(SEARCH("CP",D3015)),ISNUMBER(SEARCH("BTC",#REF!))),"340",TRUE,"")</f>
        <v/>
      </c>
    </row>
    <row r="3016" spans="1:7" x14ac:dyDescent="0.2">
      <c r="A3016" t="s">
        <v>11166</v>
      </c>
      <c r="B3016" t="s">
        <v>11167</v>
      </c>
      <c r="C3016" t="s">
        <v>8530</v>
      </c>
      <c r="D3016" t="s">
        <v>11091</v>
      </c>
      <c r="E3016" t="s">
        <v>9484</v>
      </c>
      <c r="F3016">
        <v>4</v>
      </c>
      <c r="G3016" t="str" cm="1">
        <f t="array" ref="G3016">_xlfn.IFS(ISNUMBER(SEARCH("CP02",D3016)),"ราชพฤกษ",ISNUMBER(SEARCH("CP03",D3016)),"บางใหญ่",ISNUMBER(SEARCH("CP04",D3016)),"บางบอน",OR(ISNUMBER(SEARCH("CP",D3016)),ISNUMBER(SEARCH("BTC",#REF!))),"340",TRUE,"")</f>
        <v/>
      </c>
    </row>
    <row r="3017" spans="1:7" x14ac:dyDescent="0.2">
      <c r="A3017" t="s">
        <v>11168</v>
      </c>
      <c r="B3017" t="s">
        <v>11169</v>
      </c>
      <c r="C3017" t="s">
        <v>8530</v>
      </c>
      <c r="D3017" t="s">
        <v>11170</v>
      </c>
      <c r="E3017" t="s">
        <v>9484</v>
      </c>
      <c r="F3017">
        <v>21</v>
      </c>
      <c r="G3017" t="str" cm="1">
        <f t="array" ref="G3017">_xlfn.IFS(ISNUMBER(SEARCH("CP02",D3017)),"ราชพฤกษ",ISNUMBER(SEARCH("CP03",D3017)),"บางใหญ่",ISNUMBER(SEARCH("CP04",D3017)),"บางบอน",OR(ISNUMBER(SEARCH("CP",D3017)),ISNUMBER(SEARCH("BTC",#REF!))),"340",TRUE,"")</f>
        <v/>
      </c>
    </row>
    <row r="3018" spans="1:7" x14ac:dyDescent="0.2">
      <c r="A3018" t="s">
        <v>11171</v>
      </c>
      <c r="B3018" t="s">
        <v>11172</v>
      </c>
      <c r="C3018" t="s">
        <v>8530</v>
      </c>
      <c r="D3018" t="s">
        <v>11103</v>
      </c>
      <c r="E3018" t="s">
        <v>9484</v>
      </c>
      <c r="F3018">
        <v>17</v>
      </c>
      <c r="G3018" t="str" cm="1">
        <f t="array" ref="G3018">_xlfn.IFS(ISNUMBER(SEARCH("CP02",D3018)),"ราชพฤกษ",ISNUMBER(SEARCH("CP03",D3018)),"บางใหญ่",ISNUMBER(SEARCH("CP04",D3018)),"บางบอน",OR(ISNUMBER(SEARCH("CP",D3018)),ISNUMBER(SEARCH("BTC",#REF!))),"340",TRUE,"")</f>
        <v/>
      </c>
    </row>
    <row r="3019" spans="1:7" x14ac:dyDescent="0.2">
      <c r="A3019" t="s">
        <v>11173</v>
      </c>
      <c r="B3019" t="s">
        <v>11174</v>
      </c>
      <c r="C3019" t="s">
        <v>8530</v>
      </c>
      <c r="D3019" t="s">
        <v>11077</v>
      </c>
      <c r="E3019" t="s">
        <v>9484</v>
      </c>
      <c r="F3019">
        <v>147</v>
      </c>
      <c r="G3019" t="str" cm="1">
        <f t="array" ref="G3019">_xlfn.IFS(ISNUMBER(SEARCH("CP02",D3019)),"ราชพฤกษ",ISNUMBER(SEARCH("CP03",D3019)),"บางใหญ่",ISNUMBER(SEARCH("CP04",D3019)),"บางบอน",OR(ISNUMBER(SEARCH("CP",D3019)),ISNUMBER(SEARCH("BTC",#REF!))),"340",TRUE,"")</f>
        <v/>
      </c>
    </row>
    <row r="3020" spans="1:7" x14ac:dyDescent="0.2">
      <c r="A3020" t="s">
        <v>11175</v>
      </c>
      <c r="B3020" t="s">
        <v>11176</v>
      </c>
      <c r="C3020" t="s">
        <v>8530</v>
      </c>
      <c r="D3020" t="s">
        <v>11080</v>
      </c>
      <c r="E3020" t="s">
        <v>9484</v>
      </c>
      <c r="F3020">
        <v>29</v>
      </c>
      <c r="G3020" t="str" cm="1">
        <f t="array" ref="G3020">_xlfn.IFS(ISNUMBER(SEARCH("CP02",D3020)),"ราชพฤกษ",ISNUMBER(SEARCH("CP03",D3020)),"บางใหญ่",ISNUMBER(SEARCH("CP04",D3020)),"บางบอน",OR(ISNUMBER(SEARCH("CP",D3020)),ISNUMBER(SEARCH("BTC",#REF!))),"340",TRUE,"")</f>
        <v/>
      </c>
    </row>
    <row r="3021" spans="1:7" x14ac:dyDescent="0.2">
      <c r="A3021" t="s">
        <v>11177</v>
      </c>
      <c r="B3021" t="s">
        <v>11178</v>
      </c>
      <c r="C3021" t="s">
        <v>8530</v>
      </c>
      <c r="D3021" t="s">
        <v>11077</v>
      </c>
      <c r="E3021" t="s">
        <v>9484</v>
      </c>
      <c r="F3021">
        <v>274</v>
      </c>
      <c r="G3021" t="str" cm="1">
        <f t="array" ref="G3021">_xlfn.IFS(ISNUMBER(SEARCH("CP02",D3021)),"ราชพฤกษ",ISNUMBER(SEARCH("CP03",D3021)),"บางใหญ่",ISNUMBER(SEARCH("CP04",D3021)),"บางบอน",OR(ISNUMBER(SEARCH("CP",D3021)),ISNUMBER(SEARCH("BTC",#REF!))),"340",TRUE,"")</f>
        <v/>
      </c>
    </row>
    <row r="3022" spans="1:7" x14ac:dyDescent="0.2">
      <c r="A3022" t="s">
        <v>11177</v>
      </c>
      <c r="B3022" t="s">
        <v>11178</v>
      </c>
      <c r="C3022" t="s">
        <v>8526</v>
      </c>
      <c r="D3022" t="s">
        <v>11179</v>
      </c>
      <c r="E3022" t="s">
        <v>9484</v>
      </c>
      <c r="F3022">
        <v>2</v>
      </c>
      <c r="G3022" t="str" cm="1">
        <f t="array" ref="G3022">_xlfn.IFS(ISNUMBER(SEARCH("CP02",D3022)),"ราชพฤกษ",ISNUMBER(SEARCH("CP03",D3022)),"บางใหญ่",ISNUMBER(SEARCH("CP04",D3022)),"บางบอน",OR(ISNUMBER(SEARCH("CP",D3022)),ISNUMBER(SEARCH("BTC",#REF!))),"340",TRUE,"")</f>
        <v/>
      </c>
    </row>
    <row r="3023" spans="1:7" x14ac:dyDescent="0.2">
      <c r="A3023" t="s">
        <v>11180</v>
      </c>
      <c r="B3023" t="s">
        <v>11181</v>
      </c>
      <c r="C3023" t="s">
        <v>8530</v>
      </c>
      <c r="D3023" t="s">
        <v>11074</v>
      </c>
      <c r="E3023" t="s">
        <v>9484</v>
      </c>
      <c r="F3023">
        <v>87</v>
      </c>
      <c r="G3023" t="str" cm="1">
        <f t="array" ref="G3023">_xlfn.IFS(ISNUMBER(SEARCH("CP02",D3023)),"ราชพฤกษ",ISNUMBER(SEARCH("CP03",D3023)),"บางใหญ่",ISNUMBER(SEARCH("CP04",D3023)),"บางบอน",OR(ISNUMBER(SEARCH("CP",D3023)),ISNUMBER(SEARCH("BTC",#REF!))),"340",TRUE,"")</f>
        <v/>
      </c>
    </row>
    <row r="3024" spans="1:7" x14ac:dyDescent="0.2">
      <c r="A3024" t="s">
        <v>11182</v>
      </c>
      <c r="B3024" t="s">
        <v>11183</v>
      </c>
      <c r="C3024" t="s">
        <v>8530</v>
      </c>
      <c r="D3024" t="s">
        <v>10828</v>
      </c>
      <c r="E3024" t="s">
        <v>10999</v>
      </c>
      <c r="F3024">
        <v>30</v>
      </c>
      <c r="G3024" t="str" cm="1">
        <f t="array" ref="G3024">_xlfn.IFS(ISNUMBER(SEARCH("CP02",D3024)),"ราชพฤกษ",ISNUMBER(SEARCH("CP03",D3024)),"บางใหญ่",ISNUMBER(SEARCH("CP04",D3024)),"บางบอน",OR(ISNUMBER(SEARCH("CP",D3024)),ISNUMBER(SEARCH("BTC",#REF!))),"340",TRUE,"")</f>
        <v/>
      </c>
    </row>
    <row r="3025" spans="1:7" x14ac:dyDescent="0.2">
      <c r="A3025" t="s">
        <v>11182</v>
      </c>
      <c r="B3025" t="s">
        <v>11183</v>
      </c>
      <c r="C3025" t="s">
        <v>8530</v>
      </c>
      <c r="D3025" t="s">
        <v>10545</v>
      </c>
      <c r="E3025" t="s">
        <v>10999</v>
      </c>
      <c r="F3025">
        <v>50</v>
      </c>
      <c r="G3025" t="str" cm="1">
        <f t="array" ref="G3025">_xlfn.IFS(ISNUMBER(SEARCH("CP02",D3025)),"ราชพฤกษ",ISNUMBER(SEARCH("CP03",D3025)),"บางใหญ่",ISNUMBER(SEARCH("CP04",D3025)),"บางบอน",OR(ISNUMBER(SEARCH("CP",D3025)),ISNUMBER(SEARCH("BTC",#REF!))),"340",TRUE,"")</f>
        <v/>
      </c>
    </row>
    <row r="3026" spans="1:7" x14ac:dyDescent="0.2">
      <c r="A3026" t="s">
        <v>11184</v>
      </c>
      <c r="B3026" t="s">
        <v>11185</v>
      </c>
      <c r="C3026" t="s">
        <v>8530</v>
      </c>
      <c r="D3026" t="s">
        <v>10828</v>
      </c>
      <c r="E3026" t="s">
        <v>10999</v>
      </c>
      <c r="F3026">
        <v>2</v>
      </c>
      <c r="G3026" t="str" cm="1">
        <f t="array" ref="G3026">_xlfn.IFS(ISNUMBER(SEARCH("CP02",D3026)),"ราชพฤกษ",ISNUMBER(SEARCH("CP03",D3026)),"บางใหญ่",ISNUMBER(SEARCH("CP04",D3026)),"บางบอน",OR(ISNUMBER(SEARCH("CP",D3026)),ISNUMBER(SEARCH("BTC",#REF!))),"340",TRUE,"")</f>
        <v/>
      </c>
    </row>
    <row r="3027" spans="1:7" x14ac:dyDescent="0.2">
      <c r="A3027" t="s">
        <v>11186</v>
      </c>
      <c r="B3027" t="s">
        <v>11187</v>
      </c>
      <c r="C3027" t="s">
        <v>8530</v>
      </c>
      <c r="D3027" t="s">
        <v>10829</v>
      </c>
      <c r="E3027" t="s">
        <v>10999</v>
      </c>
      <c r="F3027">
        <v>83</v>
      </c>
      <c r="G3027" t="str" cm="1">
        <f t="array" ref="G3027">_xlfn.IFS(ISNUMBER(SEARCH("CP02",D3027)),"ราชพฤกษ",ISNUMBER(SEARCH("CP03",D3027)),"บางใหญ่",ISNUMBER(SEARCH("CP04",D3027)),"บางบอน",OR(ISNUMBER(SEARCH("CP",D3027)),ISNUMBER(SEARCH("BTC",#REF!))),"340",TRUE,"")</f>
        <v/>
      </c>
    </row>
    <row r="3028" spans="1:7" x14ac:dyDescent="0.2">
      <c r="A3028" t="s">
        <v>11186</v>
      </c>
      <c r="B3028" t="s">
        <v>11187</v>
      </c>
      <c r="C3028" t="s">
        <v>8530</v>
      </c>
      <c r="D3028" t="s">
        <v>10545</v>
      </c>
      <c r="E3028" t="s">
        <v>10999</v>
      </c>
      <c r="F3028">
        <v>39</v>
      </c>
      <c r="G3028" t="str" cm="1">
        <f t="array" ref="G3028">_xlfn.IFS(ISNUMBER(SEARCH("CP02",D3028)),"ราชพฤกษ",ISNUMBER(SEARCH("CP03",D3028)),"บางใหญ่",ISNUMBER(SEARCH("CP04",D3028)),"บางบอน",OR(ISNUMBER(SEARCH("CP",D3028)),ISNUMBER(SEARCH("BTC",#REF!))),"340",TRUE,"")</f>
        <v/>
      </c>
    </row>
    <row r="3029" spans="1:7" x14ac:dyDescent="0.2">
      <c r="A3029" t="s">
        <v>11188</v>
      </c>
      <c r="B3029" t="s">
        <v>11189</v>
      </c>
      <c r="C3029" t="s">
        <v>8530</v>
      </c>
      <c r="D3029" t="s">
        <v>10828</v>
      </c>
      <c r="E3029" t="s">
        <v>10999</v>
      </c>
      <c r="F3029">
        <v>1</v>
      </c>
      <c r="G3029" t="str" cm="1">
        <f t="array" ref="G3029">_xlfn.IFS(ISNUMBER(SEARCH("CP02",D3029)),"ราชพฤกษ",ISNUMBER(SEARCH("CP03",D3029)),"บางใหญ่",ISNUMBER(SEARCH("CP04",D3029)),"บางบอน",OR(ISNUMBER(SEARCH("CP",D3029)),ISNUMBER(SEARCH("BTC",#REF!))),"340",TRUE,"")</f>
        <v/>
      </c>
    </row>
    <row r="3030" spans="1:7" x14ac:dyDescent="0.2">
      <c r="A3030" t="s">
        <v>11190</v>
      </c>
      <c r="B3030" t="s">
        <v>11191</v>
      </c>
      <c r="C3030" t="s">
        <v>8530</v>
      </c>
      <c r="D3030" t="s">
        <v>10828</v>
      </c>
      <c r="E3030" t="s">
        <v>11192</v>
      </c>
      <c r="F3030">
        <v>42</v>
      </c>
      <c r="G3030" t="str" cm="1">
        <f t="array" ref="G3030">_xlfn.IFS(ISNUMBER(SEARCH("CP02",D3030)),"ราชพฤกษ",ISNUMBER(SEARCH("CP03",D3030)),"บางใหญ่",ISNUMBER(SEARCH("CP04",D3030)),"บางบอน",OR(ISNUMBER(SEARCH("CP",D3030)),ISNUMBER(SEARCH("BTC",#REF!))),"340",TRUE,"")</f>
        <v/>
      </c>
    </row>
    <row r="3031" spans="1:7" x14ac:dyDescent="0.2">
      <c r="A3031" t="s">
        <v>11190</v>
      </c>
      <c r="B3031" t="s">
        <v>11191</v>
      </c>
      <c r="C3031" t="s">
        <v>8530</v>
      </c>
      <c r="D3031" t="s">
        <v>10545</v>
      </c>
      <c r="E3031" t="s">
        <v>11192</v>
      </c>
      <c r="F3031">
        <v>12</v>
      </c>
      <c r="G3031" t="str" cm="1">
        <f t="array" ref="G3031">_xlfn.IFS(ISNUMBER(SEARCH("CP02",D3031)),"ราชพฤกษ",ISNUMBER(SEARCH("CP03",D3031)),"บางใหญ่",ISNUMBER(SEARCH("CP04",D3031)),"บางบอน",OR(ISNUMBER(SEARCH("CP",D3031)),ISNUMBER(SEARCH("BTC",#REF!))),"340",TRUE,"")</f>
        <v/>
      </c>
    </row>
    <row r="3032" spans="1:7" x14ac:dyDescent="0.2">
      <c r="A3032" t="s">
        <v>11193</v>
      </c>
      <c r="B3032" t="s">
        <v>11194</v>
      </c>
      <c r="C3032" t="s">
        <v>8530</v>
      </c>
      <c r="D3032" t="s">
        <v>10828</v>
      </c>
      <c r="E3032" t="s">
        <v>11192</v>
      </c>
      <c r="F3032">
        <v>16</v>
      </c>
      <c r="G3032" t="str" cm="1">
        <f t="array" ref="G3032">_xlfn.IFS(ISNUMBER(SEARCH("CP02",D3032)),"ราชพฤกษ",ISNUMBER(SEARCH("CP03",D3032)),"บางใหญ่",ISNUMBER(SEARCH("CP04",D3032)),"บางบอน",OR(ISNUMBER(SEARCH("CP",D3032)),ISNUMBER(SEARCH("BTC",#REF!))),"340",TRUE,"")</f>
        <v/>
      </c>
    </row>
    <row r="3033" spans="1:7" x14ac:dyDescent="0.2">
      <c r="A3033" t="s">
        <v>11195</v>
      </c>
      <c r="B3033" t="s">
        <v>11196</v>
      </c>
      <c r="C3033" t="s">
        <v>8530</v>
      </c>
      <c r="D3033" t="s">
        <v>10828</v>
      </c>
      <c r="E3033" t="s">
        <v>10999</v>
      </c>
      <c r="F3033">
        <v>117</v>
      </c>
      <c r="G3033" t="str" cm="1">
        <f t="array" ref="G3033">_xlfn.IFS(ISNUMBER(SEARCH("CP02",D3033)),"ราชพฤกษ",ISNUMBER(SEARCH("CP03",D3033)),"บางใหญ่",ISNUMBER(SEARCH("CP04",D3033)),"บางบอน",OR(ISNUMBER(SEARCH("CP",D3033)),ISNUMBER(SEARCH("BTC",#REF!))),"340",TRUE,"")</f>
        <v/>
      </c>
    </row>
    <row r="3034" spans="1:7" x14ac:dyDescent="0.2">
      <c r="A3034" t="s">
        <v>11195</v>
      </c>
      <c r="B3034" t="s">
        <v>11196</v>
      </c>
      <c r="C3034" t="s">
        <v>8530</v>
      </c>
      <c r="D3034" t="s">
        <v>10545</v>
      </c>
      <c r="E3034" t="s">
        <v>10999</v>
      </c>
      <c r="F3034">
        <v>30</v>
      </c>
      <c r="G3034" t="str" cm="1">
        <f t="array" ref="G3034">_xlfn.IFS(ISNUMBER(SEARCH("CP02",D3034)),"ราชพฤกษ",ISNUMBER(SEARCH("CP03",D3034)),"บางใหญ่",ISNUMBER(SEARCH("CP04",D3034)),"บางบอน",OR(ISNUMBER(SEARCH("CP",D3034)),ISNUMBER(SEARCH("BTC",#REF!))),"340",TRUE,"")</f>
        <v/>
      </c>
    </row>
    <row r="3035" spans="1:7" x14ac:dyDescent="0.2">
      <c r="A3035" t="s">
        <v>11197</v>
      </c>
      <c r="B3035" t="s">
        <v>11198</v>
      </c>
      <c r="C3035" t="s">
        <v>8530</v>
      </c>
      <c r="D3035" t="s">
        <v>10828</v>
      </c>
      <c r="E3035" t="s">
        <v>10999</v>
      </c>
      <c r="F3035">
        <v>5</v>
      </c>
      <c r="G3035" t="str" cm="1">
        <f t="array" ref="G3035">_xlfn.IFS(ISNUMBER(SEARCH("CP02",D3035)),"ราชพฤกษ",ISNUMBER(SEARCH("CP03",D3035)),"บางใหญ่",ISNUMBER(SEARCH("CP04",D3035)),"บางบอน",OR(ISNUMBER(SEARCH("CP",D3035)),ISNUMBER(SEARCH("BTC",#REF!))),"340",TRUE,"")</f>
        <v/>
      </c>
    </row>
    <row r="3036" spans="1:7" x14ac:dyDescent="0.2">
      <c r="A3036" t="s">
        <v>11197</v>
      </c>
      <c r="B3036" t="s">
        <v>11198</v>
      </c>
      <c r="C3036" t="s">
        <v>8530</v>
      </c>
      <c r="D3036" t="s">
        <v>10829</v>
      </c>
      <c r="E3036" t="s">
        <v>10999</v>
      </c>
      <c r="F3036">
        <v>4</v>
      </c>
      <c r="G3036" t="str" cm="1">
        <f t="array" ref="G3036">_xlfn.IFS(ISNUMBER(SEARCH("CP02",D3036)),"ราชพฤกษ",ISNUMBER(SEARCH("CP03",D3036)),"บางใหญ่",ISNUMBER(SEARCH("CP04",D3036)),"บางบอน",OR(ISNUMBER(SEARCH("CP",D3036)),ISNUMBER(SEARCH("BTC",#REF!))),"340",TRUE,"")</f>
        <v/>
      </c>
    </row>
    <row r="3037" spans="1:7" x14ac:dyDescent="0.2">
      <c r="A3037" t="s">
        <v>11197</v>
      </c>
      <c r="B3037" t="s">
        <v>11198</v>
      </c>
      <c r="C3037" t="s">
        <v>8530</v>
      </c>
      <c r="D3037" t="s">
        <v>10830</v>
      </c>
      <c r="E3037" t="s">
        <v>10999</v>
      </c>
      <c r="F3037">
        <v>147</v>
      </c>
      <c r="G3037" t="str" cm="1">
        <f t="array" ref="G3037">_xlfn.IFS(ISNUMBER(SEARCH("CP02",D3037)),"ราชพฤกษ",ISNUMBER(SEARCH("CP03",D3037)),"บางใหญ่",ISNUMBER(SEARCH("CP04",D3037)),"บางบอน",OR(ISNUMBER(SEARCH("CP",D3037)),ISNUMBER(SEARCH("BTC",#REF!))),"340",TRUE,"")</f>
        <v/>
      </c>
    </row>
    <row r="3038" spans="1:7" x14ac:dyDescent="0.2">
      <c r="A3038" t="s">
        <v>11197</v>
      </c>
      <c r="B3038" t="s">
        <v>11198</v>
      </c>
      <c r="C3038" t="s">
        <v>8530</v>
      </c>
      <c r="D3038" t="s">
        <v>10545</v>
      </c>
      <c r="E3038" t="s">
        <v>10999</v>
      </c>
      <c r="F3038">
        <v>75</v>
      </c>
      <c r="G3038" t="str" cm="1">
        <f t="array" ref="G3038">_xlfn.IFS(ISNUMBER(SEARCH("CP02",D3038)),"ราชพฤกษ",ISNUMBER(SEARCH("CP03",D3038)),"บางใหญ่",ISNUMBER(SEARCH("CP04",D3038)),"บางบอน",OR(ISNUMBER(SEARCH("CP",D3038)),ISNUMBER(SEARCH("BTC",#REF!))),"340",TRUE,"")</f>
        <v/>
      </c>
    </row>
    <row r="3039" spans="1:7" x14ac:dyDescent="0.2">
      <c r="A3039" t="s">
        <v>11199</v>
      </c>
      <c r="B3039" t="s">
        <v>11200</v>
      </c>
      <c r="C3039" t="s">
        <v>8530</v>
      </c>
      <c r="D3039" t="s">
        <v>10828</v>
      </c>
      <c r="E3039" t="s">
        <v>10999</v>
      </c>
      <c r="F3039">
        <v>2</v>
      </c>
      <c r="G3039" t="str" cm="1">
        <f t="array" ref="G3039">_xlfn.IFS(ISNUMBER(SEARCH("CP02",D3039)),"ราชพฤกษ",ISNUMBER(SEARCH("CP03",D3039)),"บางใหญ่",ISNUMBER(SEARCH("CP04",D3039)),"บางบอน",OR(ISNUMBER(SEARCH("CP",D3039)),ISNUMBER(SEARCH("BTC",#REF!))),"340",TRUE,"")</f>
        <v/>
      </c>
    </row>
    <row r="3040" spans="1:7" x14ac:dyDescent="0.2">
      <c r="A3040" t="s">
        <v>11201</v>
      </c>
      <c r="B3040" t="s">
        <v>11202</v>
      </c>
      <c r="C3040" t="s">
        <v>8530</v>
      </c>
      <c r="D3040" t="s">
        <v>10828</v>
      </c>
      <c r="E3040" t="s">
        <v>10999</v>
      </c>
      <c r="F3040">
        <v>12</v>
      </c>
      <c r="G3040" t="str" cm="1">
        <f t="array" ref="G3040">_xlfn.IFS(ISNUMBER(SEARCH("CP02",D3040)),"ราชพฤกษ",ISNUMBER(SEARCH("CP03",D3040)),"บางใหญ่",ISNUMBER(SEARCH("CP04",D3040)),"บางบอน",OR(ISNUMBER(SEARCH("CP",D3040)),ISNUMBER(SEARCH("BTC",#REF!))),"340",TRUE,"")</f>
        <v/>
      </c>
    </row>
    <row r="3041" spans="1:7" x14ac:dyDescent="0.2">
      <c r="A3041" t="s">
        <v>1415</v>
      </c>
      <c r="B3041" t="s">
        <v>1416</v>
      </c>
      <c r="C3041" t="s">
        <v>8530</v>
      </c>
      <c r="D3041" t="s">
        <v>10828</v>
      </c>
      <c r="E3041" t="s">
        <v>10999</v>
      </c>
      <c r="F3041">
        <v>25</v>
      </c>
      <c r="G3041" t="str" cm="1">
        <f t="array" ref="G3041">_xlfn.IFS(ISNUMBER(SEARCH("CP02",D3041)),"ราชพฤกษ",ISNUMBER(SEARCH("CP03",D3041)),"บางใหญ่",ISNUMBER(SEARCH("CP04",D3041)),"บางบอน",OR(ISNUMBER(SEARCH("CP",D3041)),ISNUMBER(SEARCH("BTC",#REF!))),"340",TRUE,"")</f>
        <v/>
      </c>
    </row>
    <row r="3042" spans="1:7" x14ac:dyDescent="0.2">
      <c r="A3042" t="s">
        <v>11203</v>
      </c>
      <c r="B3042" t="s">
        <v>11204</v>
      </c>
      <c r="C3042" t="s">
        <v>8530</v>
      </c>
      <c r="D3042" t="s">
        <v>10828</v>
      </c>
      <c r="E3042" t="s">
        <v>10999</v>
      </c>
      <c r="F3042">
        <v>50</v>
      </c>
      <c r="G3042" t="str" cm="1">
        <f t="array" ref="G3042">_xlfn.IFS(ISNUMBER(SEARCH("CP02",D3042)),"ราชพฤกษ",ISNUMBER(SEARCH("CP03",D3042)),"บางใหญ่",ISNUMBER(SEARCH("CP04",D3042)),"บางบอน",OR(ISNUMBER(SEARCH("CP",D3042)),ISNUMBER(SEARCH("BTC",#REF!))),"340",TRUE,"")</f>
        <v/>
      </c>
    </row>
    <row r="3043" spans="1:7" x14ac:dyDescent="0.2">
      <c r="A3043" t="s">
        <v>11205</v>
      </c>
      <c r="B3043" t="s">
        <v>11206</v>
      </c>
      <c r="C3043" t="s">
        <v>8530</v>
      </c>
      <c r="D3043" t="s">
        <v>10828</v>
      </c>
      <c r="E3043" t="s">
        <v>10999</v>
      </c>
      <c r="F3043">
        <v>60</v>
      </c>
      <c r="G3043" t="str" cm="1">
        <f t="array" ref="G3043">_xlfn.IFS(ISNUMBER(SEARCH("CP02",D3043)),"ราชพฤกษ",ISNUMBER(SEARCH("CP03",D3043)),"บางใหญ่",ISNUMBER(SEARCH("CP04",D3043)),"บางบอน",OR(ISNUMBER(SEARCH("CP",D3043)),ISNUMBER(SEARCH("BTC",#REF!))),"340",TRUE,"")</f>
        <v/>
      </c>
    </row>
    <row r="3044" spans="1:7" x14ac:dyDescent="0.2">
      <c r="A3044" t="s">
        <v>11207</v>
      </c>
      <c r="B3044" t="s">
        <v>11208</v>
      </c>
      <c r="C3044" t="s">
        <v>8530</v>
      </c>
      <c r="D3044" t="s">
        <v>10828</v>
      </c>
      <c r="E3044" t="s">
        <v>10999</v>
      </c>
      <c r="F3044">
        <v>4</v>
      </c>
      <c r="G3044" t="str" cm="1">
        <f t="array" ref="G3044">_xlfn.IFS(ISNUMBER(SEARCH("CP02",D3044)),"ราชพฤกษ",ISNUMBER(SEARCH("CP03",D3044)),"บางใหญ่",ISNUMBER(SEARCH("CP04",D3044)),"บางบอน",OR(ISNUMBER(SEARCH("CP",D3044)),ISNUMBER(SEARCH("BTC",#REF!))),"340",TRUE,"")</f>
        <v/>
      </c>
    </row>
    <row r="3045" spans="1:7" x14ac:dyDescent="0.2">
      <c r="A3045" t="s">
        <v>11209</v>
      </c>
      <c r="B3045" t="s">
        <v>11210</v>
      </c>
      <c r="C3045" t="s">
        <v>8530</v>
      </c>
      <c r="D3045" t="s">
        <v>10828</v>
      </c>
      <c r="E3045" t="s">
        <v>10999</v>
      </c>
      <c r="F3045">
        <v>713</v>
      </c>
      <c r="G3045" t="str" cm="1">
        <f t="array" ref="G3045">_xlfn.IFS(ISNUMBER(SEARCH("CP02",D3045)),"ราชพฤกษ",ISNUMBER(SEARCH("CP03",D3045)),"บางใหญ่",ISNUMBER(SEARCH("CP04",D3045)),"บางบอน",OR(ISNUMBER(SEARCH("CP",D3045)),ISNUMBER(SEARCH("BTC",#REF!))),"340",TRUE,"")</f>
        <v/>
      </c>
    </row>
    <row r="3046" spans="1:7" x14ac:dyDescent="0.2">
      <c r="A3046" t="s">
        <v>11209</v>
      </c>
      <c r="B3046" t="s">
        <v>11210</v>
      </c>
      <c r="C3046" t="s">
        <v>8530</v>
      </c>
      <c r="D3046" t="s">
        <v>11211</v>
      </c>
      <c r="E3046" t="s">
        <v>10999</v>
      </c>
      <c r="F3046">
        <v>23</v>
      </c>
      <c r="G3046" t="str" cm="1">
        <f t="array" ref="G3046">_xlfn.IFS(ISNUMBER(SEARCH("CP02",D3046)),"ราชพฤกษ",ISNUMBER(SEARCH("CP03",D3046)),"บางใหญ่",ISNUMBER(SEARCH("CP04",D3046)),"บางบอน",OR(ISNUMBER(SEARCH("CP",D3046)),ISNUMBER(SEARCH("BTC",#REF!))),"340",TRUE,"")</f>
        <v/>
      </c>
    </row>
    <row r="3047" spans="1:7" x14ac:dyDescent="0.2">
      <c r="A3047" t="s">
        <v>11212</v>
      </c>
      <c r="B3047" t="s">
        <v>11213</v>
      </c>
      <c r="C3047" t="s">
        <v>8530</v>
      </c>
      <c r="D3047" t="s">
        <v>10828</v>
      </c>
      <c r="E3047" t="s">
        <v>10999</v>
      </c>
      <c r="F3047">
        <v>27</v>
      </c>
      <c r="G3047" t="str" cm="1">
        <f t="array" ref="G3047">_xlfn.IFS(ISNUMBER(SEARCH("CP02",D3047)),"ราชพฤกษ",ISNUMBER(SEARCH("CP03",D3047)),"บางใหญ่",ISNUMBER(SEARCH("CP04",D3047)),"บางบอน",OR(ISNUMBER(SEARCH("CP",D3047)),ISNUMBER(SEARCH("BTC",#REF!))),"340",TRUE,"")</f>
        <v/>
      </c>
    </row>
    <row r="3048" spans="1:7" x14ac:dyDescent="0.2">
      <c r="A3048" t="s">
        <v>11212</v>
      </c>
      <c r="B3048" t="s">
        <v>11213</v>
      </c>
      <c r="C3048" t="s">
        <v>8530</v>
      </c>
      <c r="D3048" t="s">
        <v>8591</v>
      </c>
      <c r="E3048" t="s">
        <v>10999</v>
      </c>
      <c r="F3048">
        <v>3</v>
      </c>
      <c r="G3048" t="str" cm="1">
        <f t="array" ref="G3048">_xlfn.IFS(ISNUMBER(SEARCH("CP02",D3048)),"ราชพฤกษ",ISNUMBER(SEARCH("CP03",D3048)),"บางใหญ่",ISNUMBER(SEARCH("CP04",D3048)),"บางบอน",OR(ISNUMBER(SEARCH("CP",D3048)),ISNUMBER(SEARCH("BTC",#REF!))),"340",TRUE,"")</f>
        <v/>
      </c>
    </row>
    <row r="3049" spans="1:7" x14ac:dyDescent="0.2">
      <c r="A3049" t="s">
        <v>11214</v>
      </c>
      <c r="B3049" t="s">
        <v>11215</v>
      </c>
      <c r="C3049" t="s">
        <v>8530</v>
      </c>
      <c r="D3049" t="s">
        <v>10828</v>
      </c>
      <c r="E3049" t="s">
        <v>10999</v>
      </c>
      <c r="F3049">
        <v>24</v>
      </c>
      <c r="G3049" t="str" cm="1">
        <f t="array" ref="G3049">_xlfn.IFS(ISNUMBER(SEARCH("CP02",D3049)),"ราชพฤกษ",ISNUMBER(SEARCH("CP03",D3049)),"บางใหญ่",ISNUMBER(SEARCH("CP04",D3049)),"บางบอน",OR(ISNUMBER(SEARCH("CP",D3049)),ISNUMBER(SEARCH("BTC",#REF!))),"340",TRUE,"")</f>
        <v/>
      </c>
    </row>
    <row r="3050" spans="1:7" x14ac:dyDescent="0.2">
      <c r="A3050" t="s">
        <v>11216</v>
      </c>
      <c r="B3050" t="s">
        <v>11217</v>
      </c>
      <c r="C3050" t="s">
        <v>8530</v>
      </c>
      <c r="D3050" t="s">
        <v>10828</v>
      </c>
      <c r="E3050" t="s">
        <v>10999</v>
      </c>
      <c r="F3050">
        <v>5</v>
      </c>
      <c r="G3050" t="str" cm="1">
        <f t="array" ref="G3050">_xlfn.IFS(ISNUMBER(SEARCH("CP02",D3050)),"ราชพฤกษ",ISNUMBER(SEARCH("CP03",D3050)),"บางใหญ่",ISNUMBER(SEARCH("CP04",D3050)),"บางบอน",OR(ISNUMBER(SEARCH("CP",D3050)),ISNUMBER(SEARCH("BTC",#REF!))),"340",TRUE,"")</f>
        <v/>
      </c>
    </row>
    <row r="3051" spans="1:7" x14ac:dyDescent="0.2">
      <c r="A3051" t="s">
        <v>1417</v>
      </c>
      <c r="B3051" t="s">
        <v>1418</v>
      </c>
      <c r="C3051" t="s">
        <v>8530</v>
      </c>
      <c r="D3051" t="s">
        <v>10828</v>
      </c>
      <c r="E3051" t="s">
        <v>10999</v>
      </c>
      <c r="F3051">
        <v>44</v>
      </c>
      <c r="G3051" t="str" cm="1">
        <f t="array" ref="G3051">_xlfn.IFS(ISNUMBER(SEARCH("CP02",D3051)),"ราชพฤกษ",ISNUMBER(SEARCH("CP03",D3051)),"บางใหญ่",ISNUMBER(SEARCH("CP04",D3051)),"บางบอน",OR(ISNUMBER(SEARCH("CP",D3051)),ISNUMBER(SEARCH("BTC",#REF!))),"340",TRUE,"")</f>
        <v/>
      </c>
    </row>
    <row r="3052" spans="1:7" x14ac:dyDescent="0.2">
      <c r="A3052" t="s">
        <v>1417</v>
      </c>
      <c r="B3052" t="s">
        <v>1418</v>
      </c>
      <c r="C3052" t="s">
        <v>8516</v>
      </c>
      <c r="D3052" t="s">
        <v>2587</v>
      </c>
      <c r="E3052" t="s">
        <v>10999</v>
      </c>
      <c r="F3052">
        <v>3</v>
      </c>
      <c r="G3052" t="str" cm="1">
        <f t="array" ref="G3052">_xlfn.IFS(ISNUMBER(SEARCH("CP02",D3052)),"ราชพฤกษ",ISNUMBER(SEARCH("CP03",D3052)),"บางใหญ่",ISNUMBER(SEARCH("CP04",D3052)),"บางบอน",OR(ISNUMBER(SEARCH("CP",D3052)),ISNUMBER(SEARCH("BTC",#REF!))),"340",TRUE,"")</f>
        <v>ราชพฤกษ</v>
      </c>
    </row>
    <row r="3053" spans="1:7" x14ac:dyDescent="0.2">
      <c r="A3053" t="s">
        <v>11218</v>
      </c>
      <c r="B3053" t="s">
        <v>11219</v>
      </c>
      <c r="C3053" t="s">
        <v>8530</v>
      </c>
      <c r="D3053" t="s">
        <v>10828</v>
      </c>
      <c r="E3053" t="s">
        <v>10999</v>
      </c>
      <c r="F3053">
        <v>20</v>
      </c>
      <c r="G3053" t="str" cm="1">
        <f t="array" ref="G3053">_xlfn.IFS(ISNUMBER(SEARCH("CP02",D3053)),"ราชพฤกษ",ISNUMBER(SEARCH("CP03",D3053)),"บางใหญ่",ISNUMBER(SEARCH("CP04",D3053)),"บางบอน",OR(ISNUMBER(SEARCH("CP",D3053)),ISNUMBER(SEARCH("BTC",#REF!))),"340",TRUE,"")</f>
        <v/>
      </c>
    </row>
    <row r="3054" spans="1:7" x14ac:dyDescent="0.2">
      <c r="A3054" t="s">
        <v>11218</v>
      </c>
      <c r="B3054" t="s">
        <v>11219</v>
      </c>
      <c r="C3054" t="s">
        <v>8520</v>
      </c>
      <c r="D3054" t="s">
        <v>2683</v>
      </c>
      <c r="E3054" t="s">
        <v>10999</v>
      </c>
      <c r="F3054">
        <v>3</v>
      </c>
      <c r="G3054" t="str" cm="1">
        <f t="array" ref="G3054">_xlfn.IFS(ISNUMBER(SEARCH("CP02",D3054)),"ราชพฤกษ",ISNUMBER(SEARCH("CP03",D3054)),"บางใหญ่",ISNUMBER(SEARCH("CP04",D3054)),"บางบอน",OR(ISNUMBER(SEARCH("CP",D3054)),ISNUMBER(SEARCH("BTC",#REF!))),"340",TRUE,"")</f>
        <v>340</v>
      </c>
    </row>
    <row r="3055" spans="1:7" x14ac:dyDescent="0.2">
      <c r="A3055" t="s">
        <v>11220</v>
      </c>
      <c r="B3055" t="s">
        <v>11221</v>
      </c>
      <c r="C3055" t="s">
        <v>8530</v>
      </c>
      <c r="D3055" t="s">
        <v>10828</v>
      </c>
      <c r="E3055" t="s">
        <v>10999</v>
      </c>
      <c r="F3055">
        <v>1</v>
      </c>
      <c r="G3055" t="str" cm="1">
        <f t="array" ref="G3055">_xlfn.IFS(ISNUMBER(SEARCH("CP02",D3055)),"ราชพฤกษ",ISNUMBER(SEARCH("CP03",D3055)),"บางใหญ่",ISNUMBER(SEARCH("CP04",D3055)),"บางบอน",OR(ISNUMBER(SEARCH("CP",D3055)),ISNUMBER(SEARCH("BTC",#REF!))),"340",TRUE,"")</f>
        <v/>
      </c>
    </row>
    <row r="3056" spans="1:7" x14ac:dyDescent="0.2">
      <c r="A3056" t="s">
        <v>11222</v>
      </c>
      <c r="B3056" t="s">
        <v>11223</v>
      </c>
      <c r="C3056" t="s">
        <v>8530</v>
      </c>
      <c r="D3056" t="s">
        <v>10828</v>
      </c>
      <c r="E3056" t="s">
        <v>10999</v>
      </c>
      <c r="F3056">
        <v>240</v>
      </c>
      <c r="G3056" t="str" cm="1">
        <f t="array" ref="G3056">_xlfn.IFS(ISNUMBER(SEARCH("CP02",D3056)),"ราชพฤกษ",ISNUMBER(SEARCH("CP03",D3056)),"บางใหญ่",ISNUMBER(SEARCH("CP04",D3056)),"บางบอน",OR(ISNUMBER(SEARCH("CP",D3056)),ISNUMBER(SEARCH("BTC",#REF!))),"340",TRUE,"")</f>
        <v/>
      </c>
    </row>
    <row r="3057" spans="1:7" x14ac:dyDescent="0.2">
      <c r="A3057" t="s">
        <v>11222</v>
      </c>
      <c r="B3057" t="s">
        <v>11223</v>
      </c>
      <c r="C3057" t="s">
        <v>8530</v>
      </c>
      <c r="D3057" t="s">
        <v>10545</v>
      </c>
      <c r="E3057" t="s">
        <v>10999</v>
      </c>
      <c r="F3057">
        <v>350</v>
      </c>
      <c r="G3057" t="str" cm="1">
        <f t="array" ref="G3057">_xlfn.IFS(ISNUMBER(SEARCH("CP02",D3057)),"ราชพฤกษ",ISNUMBER(SEARCH("CP03",D3057)),"บางใหญ่",ISNUMBER(SEARCH("CP04",D3057)),"บางบอน",OR(ISNUMBER(SEARCH("CP",D3057)),ISNUMBER(SEARCH("BTC",#REF!))),"340",TRUE,"")</f>
        <v/>
      </c>
    </row>
    <row r="3058" spans="1:7" x14ac:dyDescent="0.2">
      <c r="A3058" t="s">
        <v>11224</v>
      </c>
      <c r="B3058" t="s">
        <v>11225</v>
      </c>
      <c r="C3058" t="s">
        <v>8530</v>
      </c>
      <c r="D3058" t="s">
        <v>10828</v>
      </c>
      <c r="E3058" t="s">
        <v>10999</v>
      </c>
      <c r="F3058">
        <v>2</v>
      </c>
      <c r="G3058" t="str" cm="1">
        <f t="array" ref="G3058">_xlfn.IFS(ISNUMBER(SEARCH("CP02",D3058)),"ราชพฤกษ",ISNUMBER(SEARCH("CP03",D3058)),"บางใหญ่",ISNUMBER(SEARCH("CP04",D3058)),"บางบอน",OR(ISNUMBER(SEARCH("CP",D3058)),ISNUMBER(SEARCH("BTC",#REF!))),"340",TRUE,"")</f>
        <v/>
      </c>
    </row>
    <row r="3059" spans="1:7" x14ac:dyDescent="0.2">
      <c r="A3059" t="s">
        <v>11226</v>
      </c>
      <c r="B3059" t="s">
        <v>11227</v>
      </c>
      <c r="C3059" t="s">
        <v>8530</v>
      </c>
      <c r="D3059" t="s">
        <v>10828</v>
      </c>
      <c r="E3059" t="s">
        <v>8513</v>
      </c>
      <c r="F3059">
        <v>330</v>
      </c>
      <c r="G3059" t="str" cm="1">
        <f t="array" ref="G3059">_xlfn.IFS(ISNUMBER(SEARCH("CP02",D3059)),"ราชพฤกษ",ISNUMBER(SEARCH("CP03",D3059)),"บางใหญ่",ISNUMBER(SEARCH("CP04",D3059)),"บางบอน",OR(ISNUMBER(SEARCH("CP",D3059)),ISNUMBER(SEARCH("BTC",#REF!))),"340",TRUE,"")</f>
        <v/>
      </c>
    </row>
    <row r="3060" spans="1:7" x14ac:dyDescent="0.2">
      <c r="A3060" t="s">
        <v>11226</v>
      </c>
      <c r="B3060" t="s">
        <v>11227</v>
      </c>
      <c r="C3060" t="s">
        <v>8530</v>
      </c>
      <c r="D3060" t="s">
        <v>10545</v>
      </c>
      <c r="E3060" t="s">
        <v>8513</v>
      </c>
      <c r="F3060">
        <v>197</v>
      </c>
      <c r="G3060" t="str" cm="1">
        <f t="array" ref="G3060">_xlfn.IFS(ISNUMBER(SEARCH("CP02",D3060)),"ราชพฤกษ",ISNUMBER(SEARCH("CP03",D3060)),"บางใหญ่",ISNUMBER(SEARCH("CP04",D3060)),"บางบอน",OR(ISNUMBER(SEARCH("CP",D3060)),ISNUMBER(SEARCH("BTC",#REF!))),"340",TRUE,"")</f>
        <v/>
      </c>
    </row>
    <row r="3061" spans="1:7" x14ac:dyDescent="0.2">
      <c r="A3061" t="s">
        <v>11228</v>
      </c>
      <c r="B3061" t="s">
        <v>11229</v>
      </c>
      <c r="C3061" t="s">
        <v>8530</v>
      </c>
      <c r="D3061" t="s">
        <v>10828</v>
      </c>
      <c r="E3061" t="s">
        <v>10999</v>
      </c>
      <c r="F3061">
        <v>242</v>
      </c>
      <c r="G3061" t="str" cm="1">
        <f t="array" ref="G3061">_xlfn.IFS(ISNUMBER(SEARCH("CP02",D3061)),"ราชพฤกษ",ISNUMBER(SEARCH("CP03",D3061)),"บางใหญ่",ISNUMBER(SEARCH("CP04",D3061)),"บางบอน",OR(ISNUMBER(SEARCH("CP",D3061)),ISNUMBER(SEARCH("BTC",#REF!))),"340",TRUE,"")</f>
        <v/>
      </c>
    </row>
    <row r="3062" spans="1:7" x14ac:dyDescent="0.2">
      <c r="A3062" t="s">
        <v>11228</v>
      </c>
      <c r="B3062" t="s">
        <v>11229</v>
      </c>
      <c r="C3062" t="s">
        <v>8530</v>
      </c>
      <c r="D3062" t="s">
        <v>10545</v>
      </c>
      <c r="E3062" t="s">
        <v>10999</v>
      </c>
      <c r="F3062">
        <v>13</v>
      </c>
      <c r="G3062" t="str" cm="1">
        <f t="array" ref="G3062">_xlfn.IFS(ISNUMBER(SEARCH("CP02",D3062)),"ราชพฤกษ",ISNUMBER(SEARCH("CP03",D3062)),"บางใหญ่",ISNUMBER(SEARCH("CP04",D3062)),"บางบอน",OR(ISNUMBER(SEARCH("CP",D3062)),ISNUMBER(SEARCH("BTC",#REF!))),"340",TRUE,"")</f>
        <v/>
      </c>
    </row>
    <row r="3063" spans="1:7" x14ac:dyDescent="0.2">
      <c r="A3063" t="s">
        <v>11230</v>
      </c>
      <c r="B3063" t="s">
        <v>11231</v>
      </c>
      <c r="C3063" t="s">
        <v>8530</v>
      </c>
      <c r="D3063" t="s">
        <v>10828</v>
      </c>
      <c r="E3063" t="s">
        <v>11192</v>
      </c>
      <c r="F3063">
        <v>79</v>
      </c>
      <c r="G3063" t="str" cm="1">
        <f t="array" ref="G3063">_xlfn.IFS(ISNUMBER(SEARCH("CP02",D3063)),"ราชพฤกษ",ISNUMBER(SEARCH("CP03",D3063)),"บางใหญ่",ISNUMBER(SEARCH("CP04",D3063)),"บางบอน",OR(ISNUMBER(SEARCH("CP",D3063)),ISNUMBER(SEARCH("BTC",#REF!))),"340",TRUE,"")</f>
        <v/>
      </c>
    </row>
    <row r="3064" spans="1:7" x14ac:dyDescent="0.2">
      <c r="A3064" t="s">
        <v>11230</v>
      </c>
      <c r="B3064" t="s">
        <v>11231</v>
      </c>
      <c r="C3064" t="s">
        <v>8530</v>
      </c>
      <c r="D3064" t="s">
        <v>10545</v>
      </c>
      <c r="E3064" t="s">
        <v>11192</v>
      </c>
      <c r="F3064">
        <v>20</v>
      </c>
      <c r="G3064" t="str" cm="1">
        <f t="array" ref="G3064">_xlfn.IFS(ISNUMBER(SEARCH("CP02",D3064)),"ราชพฤกษ",ISNUMBER(SEARCH("CP03",D3064)),"บางใหญ่",ISNUMBER(SEARCH("CP04",D3064)),"บางบอน",OR(ISNUMBER(SEARCH("CP",D3064)),ISNUMBER(SEARCH("BTC",#REF!))),"340",TRUE,"")</f>
        <v/>
      </c>
    </row>
    <row r="3065" spans="1:7" x14ac:dyDescent="0.2">
      <c r="A3065" t="s">
        <v>11232</v>
      </c>
      <c r="B3065" t="s">
        <v>11233</v>
      </c>
      <c r="C3065" t="s">
        <v>8530</v>
      </c>
      <c r="D3065" t="s">
        <v>10828</v>
      </c>
      <c r="E3065" t="s">
        <v>11192</v>
      </c>
      <c r="F3065">
        <v>93</v>
      </c>
      <c r="G3065" t="str" cm="1">
        <f t="array" ref="G3065">_xlfn.IFS(ISNUMBER(SEARCH("CP02",D3065)),"ราชพฤกษ",ISNUMBER(SEARCH("CP03",D3065)),"บางใหญ่",ISNUMBER(SEARCH("CP04",D3065)),"บางบอน",OR(ISNUMBER(SEARCH("CP",D3065)),ISNUMBER(SEARCH("BTC",#REF!))),"340",TRUE,"")</f>
        <v/>
      </c>
    </row>
    <row r="3066" spans="1:7" x14ac:dyDescent="0.2">
      <c r="A3066" t="s">
        <v>11232</v>
      </c>
      <c r="B3066" t="s">
        <v>11233</v>
      </c>
      <c r="C3066" t="s">
        <v>8530</v>
      </c>
      <c r="D3066" t="s">
        <v>10545</v>
      </c>
      <c r="E3066" t="s">
        <v>11192</v>
      </c>
      <c r="F3066">
        <v>11</v>
      </c>
      <c r="G3066" t="str" cm="1">
        <f t="array" ref="G3066">_xlfn.IFS(ISNUMBER(SEARCH("CP02",D3066)),"ราชพฤกษ",ISNUMBER(SEARCH("CP03",D3066)),"บางใหญ่",ISNUMBER(SEARCH("CP04",D3066)),"บางบอน",OR(ISNUMBER(SEARCH("CP",D3066)),ISNUMBER(SEARCH("BTC",#REF!))),"340",TRUE,"")</f>
        <v/>
      </c>
    </row>
    <row r="3067" spans="1:7" x14ac:dyDescent="0.2">
      <c r="A3067" t="s">
        <v>11234</v>
      </c>
      <c r="B3067" t="s">
        <v>11235</v>
      </c>
      <c r="C3067" t="s">
        <v>8530</v>
      </c>
      <c r="D3067" t="s">
        <v>10828</v>
      </c>
      <c r="E3067" t="s">
        <v>10999</v>
      </c>
      <c r="F3067">
        <v>70</v>
      </c>
      <c r="G3067" t="str" cm="1">
        <f t="array" ref="G3067">_xlfn.IFS(ISNUMBER(SEARCH("CP02",D3067)),"ราชพฤกษ",ISNUMBER(SEARCH("CP03",D3067)),"บางใหญ่",ISNUMBER(SEARCH("CP04",D3067)),"บางบอน",OR(ISNUMBER(SEARCH("CP",D3067)),ISNUMBER(SEARCH("BTC",#REF!))),"340",TRUE,"")</f>
        <v/>
      </c>
    </row>
    <row r="3068" spans="1:7" x14ac:dyDescent="0.2">
      <c r="A3068" t="s">
        <v>11236</v>
      </c>
      <c r="B3068" t="s">
        <v>11237</v>
      </c>
      <c r="C3068" t="s">
        <v>8530</v>
      </c>
      <c r="D3068" t="s">
        <v>10828</v>
      </c>
      <c r="E3068" t="s">
        <v>10999</v>
      </c>
      <c r="F3068">
        <v>100</v>
      </c>
      <c r="G3068" t="str" cm="1">
        <f t="array" ref="G3068">_xlfn.IFS(ISNUMBER(SEARCH("CP02",D3068)),"ราชพฤกษ",ISNUMBER(SEARCH("CP03",D3068)),"บางใหญ่",ISNUMBER(SEARCH("CP04",D3068)),"บางบอน",OR(ISNUMBER(SEARCH("CP",D3068)),ISNUMBER(SEARCH("BTC",#REF!))),"340",TRUE,"")</f>
        <v/>
      </c>
    </row>
    <row r="3069" spans="1:7" x14ac:dyDescent="0.2">
      <c r="A3069" t="s">
        <v>11238</v>
      </c>
      <c r="B3069" t="s">
        <v>11239</v>
      </c>
      <c r="C3069" t="s">
        <v>8530</v>
      </c>
      <c r="D3069" t="s">
        <v>10828</v>
      </c>
      <c r="E3069" t="s">
        <v>8513</v>
      </c>
      <c r="F3069">
        <v>30</v>
      </c>
      <c r="G3069" t="str" cm="1">
        <f t="array" ref="G3069">_xlfn.IFS(ISNUMBER(SEARCH("CP02",D3069)),"ราชพฤกษ",ISNUMBER(SEARCH("CP03",D3069)),"บางใหญ่",ISNUMBER(SEARCH("CP04",D3069)),"บางบอน",OR(ISNUMBER(SEARCH("CP",D3069)),ISNUMBER(SEARCH("BTC",#REF!))),"340",TRUE,"")</f>
        <v/>
      </c>
    </row>
    <row r="3070" spans="1:7" x14ac:dyDescent="0.2">
      <c r="A3070" t="s">
        <v>11238</v>
      </c>
      <c r="B3070" t="s">
        <v>11239</v>
      </c>
      <c r="C3070" t="s">
        <v>8530</v>
      </c>
      <c r="D3070" t="s">
        <v>10545</v>
      </c>
      <c r="E3070" t="s">
        <v>8513</v>
      </c>
      <c r="F3070">
        <v>20</v>
      </c>
      <c r="G3070" t="str" cm="1">
        <f t="array" ref="G3070">_xlfn.IFS(ISNUMBER(SEARCH("CP02",D3070)),"ราชพฤกษ",ISNUMBER(SEARCH("CP03",D3070)),"บางใหญ่",ISNUMBER(SEARCH("CP04",D3070)),"บางบอน",OR(ISNUMBER(SEARCH("CP",D3070)),ISNUMBER(SEARCH("BTC",#REF!))),"340",TRUE,"")</f>
        <v/>
      </c>
    </row>
    <row r="3071" spans="1:7" x14ac:dyDescent="0.2">
      <c r="A3071" t="s">
        <v>11240</v>
      </c>
      <c r="B3071" t="s">
        <v>11241</v>
      </c>
      <c r="C3071" t="s">
        <v>8530</v>
      </c>
      <c r="D3071" t="s">
        <v>10828</v>
      </c>
      <c r="E3071" t="s">
        <v>10999</v>
      </c>
      <c r="F3071">
        <v>15</v>
      </c>
      <c r="G3071" t="str" cm="1">
        <f t="array" ref="G3071">_xlfn.IFS(ISNUMBER(SEARCH("CP02",D3071)),"ราชพฤกษ",ISNUMBER(SEARCH("CP03",D3071)),"บางใหญ่",ISNUMBER(SEARCH("CP04",D3071)),"บางบอน",OR(ISNUMBER(SEARCH("CP",D3071)),ISNUMBER(SEARCH("BTC",#REF!))),"340",TRUE,"")</f>
        <v/>
      </c>
    </row>
    <row r="3072" spans="1:7" x14ac:dyDescent="0.2">
      <c r="A3072" t="s">
        <v>11242</v>
      </c>
      <c r="B3072" t="s">
        <v>11243</v>
      </c>
      <c r="C3072" t="s">
        <v>8530</v>
      </c>
      <c r="D3072" t="s">
        <v>10828</v>
      </c>
      <c r="E3072" t="s">
        <v>10999</v>
      </c>
      <c r="F3072">
        <v>95</v>
      </c>
      <c r="G3072" t="str" cm="1">
        <f t="array" ref="G3072">_xlfn.IFS(ISNUMBER(SEARCH("CP02",D3072)),"ราชพฤกษ",ISNUMBER(SEARCH("CP03",D3072)),"บางใหญ่",ISNUMBER(SEARCH("CP04",D3072)),"บางบอน",OR(ISNUMBER(SEARCH("CP",D3072)),ISNUMBER(SEARCH("BTC",#REF!))),"340",TRUE,"")</f>
        <v/>
      </c>
    </row>
    <row r="3073" spans="1:7" x14ac:dyDescent="0.2">
      <c r="A3073" t="s">
        <v>11242</v>
      </c>
      <c r="B3073" t="s">
        <v>11243</v>
      </c>
      <c r="C3073" t="s">
        <v>8530</v>
      </c>
      <c r="D3073" t="s">
        <v>10545</v>
      </c>
      <c r="E3073" t="s">
        <v>10999</v>
      </c>
      <c r="F3073">
        <v>5</v>
      </c>
      <c r="G3073" t="str" cm="1">
        <f t="array" ref="G3073">_xlfn.IFS(ISNUMBER(SEARCH("CP02",D3073)),"ราชพฤกษ",ISNUMBER(SEARCH("CP03",D3073)),"บางใหญ่",ISNUMBER(SEARCH("CP04",D3073)),"บางบอน",OR(ISNUMBER(SEARCH("CP",D3073)),ISNUMBER(SEARCH("BTC",#REF!))),"340",TRUE,"")</f>
        <v/>
      </c>
    </row>
    <row r="3074" spans="1:7" x14ac:dyDescent="0.2">
      <c r="A3074" t="s">
        <v>11244</v>
      </c>
      <c r="B3074" t="s">
        <v>11245</v>
      </c>
      <c r="C3074" t="s">
        <v>8530</v>
      </c>
      <c r="D3074" t="s">
        <v>10828</v>
      </c>
      <c r="E3074" t="s">
        <v>11192</v>
      </c>
      <c r="F3074">
        <v>49</v>
      </c>
      <c r="G3074" t="str" cm="1">
        <f t="array" ref="G3074">_xlfn.IFS(ISNUMBER(SEARCH("CP02",D3074)),"ราชพฤกษ",ISNUMBER(SEARCH("CP03",D3074)),"บางใหญ่",ISNUMBER(SEARCH("CP04",D3074)),"บางบอน",OR(ISNUMBER(SEARCH("CP",D3074)),ISNUMBER(SEARCH("BTC",#REF!))),"340",TRUE,"")</f>
        <v/>
      </c>
    </row>
    <row r="3075" spans="1:7" x14ac:dyDescent="0.2">
      <c r="A3075" t="s">
        <v>11246</v>
      </c>
      <c r="B3075" t="s">
        <v>11247</v>
      </c>
      <c r="C3075" t="s">
        <v>8530</v>
      </c>
      <c r="D3075" t="s">
        <v>10828</v>
      </c>
      <c r="E3075" t="s">
        <v>10999</v>
      </c>
      <c r="F3075">
        <v>96</v>
      </c>
      <c r="G3075" t="str" cm="1">
        <f t="array" ref="G3075">_xlfn.IFS(ISNUMBER(SEARCH("CP02",D3075)),"ราชพฤกษ",ISNUMBER(SEARCH("CP03",D3075)),"บางใหญ่",ISNUMBER(SEARCH("CP04",D3075)),"บางบอน",OR(ISNUMBER(SEARCH("CP",D3075)),ISNUMBER(SEARCH("BTC",#REF!))),"340",TRUE,"")</f>
        <v/>
      </c>
    </row>
    <row r="3076" spans="1:7" x14ac:dyDescent="0.2">
      <c r="A3076" t="s">
        <v>11246</v>
      </c>
      <c r="B3076" t="s">
        <v>11247</v>
      </c>
      <c r="C3076" t="s">
        <v>8530</v>
      </c>
      <c r="D3076" t="s">
        <v>10545</v>
      </c>
      <c r="E3076" t="s">
        <v>10999</v>
      </c>
      <c r="F3076">
        <v>15</v>
      </c>
      <c r="G3076" t="str" cm="1">
        <f t="array" ref="G3076">_xlfn.IFS(ISNUMBER(SEARCH("CP02",D3076)),"ราชพฤกษ",ISNUMBER(SEARCH("CP03",D3076)),"บางใหญ่",ISNUMBER(SEARCH("CP04",D3076)),"บางบอน",OR(ISNUMBER(SEARCH("CP",D3076)),ISNUMBER(SEARCH("BTC",#REF!))),"340",TRUE,"")</f>
        <v/>
      </c>
    </row>
    <row r="3077" spans="1:7" x14ac:dyDescent="0.2">
      <c r="A3077" t="s">
        <v>11248</v>
      </c>
      <c r="B3077" t="s">
        <v>11249</v>
      </c>
      <c r="C3077" t="s">
        <v>8530</v>
      </c>
      <c r="D3077" t="s">
        <v>10828</v>
      </c>
      <c r="E3077" t="s">
        <v>8513</v>
      </c>
      <c r="F3077">
        <v>90</v>
      </c>
      <c r="G3077" t="str" cm="1">
        <f t="array" ref="G3077">_xlfn.IFS(ISNUMBER(SEARCH("CP02",D3077)),"ราชพฤกษ",ISNUMBER(SEARCH("CP03",D3077)),"บางใหญ่",ISNUMBER(SEARCH("CP04",D3077)),"บางบอน",OR(ISNUMBER(SEARCH("CP",D3077)),ISNUMBER(SEARCH("BTC",#REF!))),"340",TRUE,"")</f>
        <v/>
      </c>
    </row>
    <row r="3078" spans="1:7" x14ac:dyDescent="0.2">
      <c r="A3078" t="s">
        <v>11248</v>
      </c>
      <c r="B3078" t="s">
        <v>11249</v>
      </c>
      <c r="C3078" t="s">
        <v>8530</v>
      </c>
      <c r="D3078" t="s">
        <v>10545</v>
      </c>
      <c r="E3078" t="s">
        <v>8513</v>
      </c>
      <c r="F3078">
        <v>10</v>
      </c>
      <c r="G3078" t="str" cm="1">
        <f t="array" ref="G3078">_xlfn.IFS(ISNUMBER(SEARCH("CP02",D3078)),"ราชพฤกษ",ISNUMBER(SEARCH("CP03",D3078)),"บางใหญ่",ISNUMBER(SEARCH("CP04",D3078)),"บางบอน",OR(ISNUMBER(SEARCH("CP",D3078)),ISNUMBER(SEARCH("BTC",#REF!))),"340",TRUE,"")</f>
        <v/>
      </c>
    </row>
    <row r="3079" spans="1:7" x14ac:dyDescent="0.2">
      <c r="A3079" t="s">
        <v>11250</v>
      </c>
      <c r="B3079" t="s">
        <v>11251</v>
      </c>
      <c r="C3079" t="s">
        <v>8530</v>
      </c>
      <c r="D3079" t="s">
        <v>10545</v>
      </c>
      <c r="E3079" t="s">
        <v>8594</v>
      </c>
      <c r="F3079">
        <v>24</v>
      </c>
      <c r="G3079" t="str" cm="1">
        <f t="array" ref="G3079">_xlfn.IFS(ISNUMBER(SEARCH("CP02",D3079)),"ราชพฤกษ",ISNUMBER(SEARCH("CP03",D3079)),"บางใหญ่",ISNUMBER(SEARCH("CP04",D3079)),"บางบอน",OR(ISNUMBER(SEARCH("CP",D3079)),ISNUMBER(SEARCH("BTC",#REF!))),"340",TRUE,"")</f>
        <v/>
      </c>
    </row>
    <row r="3080" spans="1:7" x14ac:dyDescent="0.2">
      <c r="A3080" t="s">
        <v>11252</v>
      </c>
      <c r="B3080" t="s">
        <v>11253</v>
      </c>
      <c r="C3080" t="s">
        <v>8530</v>
      </c>
      <c r="D3080" t="s">
        <v>10828</v>
      </c>
      <c r="E3080" t="s">
        <v>8594</v>
      </c>
      <c r="F3080">
        <v>477</v>
      </c>
      <c r="G3080" t="str" cm="1">
        <f t="array" ref="G3080">_xlfn.IFS(ISNUMBER(SEARCH("CP02",D3080)),"ราชพฤกษ",ISNUMBER(SEARCH("CP03",D3080)),"บางใหญ่",ISNUMBER(SEARCH("CP04",D3080)),"บางบอน",OR(ISNUMBER(SEARCH("CP",D3080)),ISNUMBER(SEARCH("BTC",#REF!))),"340",TRUE,"")</f>
        <v/>
      </c>
    </row>
    <row r="3081" spans="1:7" x14ac:dyDescent="0.2">
      <c r="A3081" t="s">
        <v>11252</v>
      </c>
      <c r="B3081" t="s">
        <v>11253</v>
      </c>
      <c r="C3081" t="s">
        <v>8530</v>
      </c>
      <c r="D3081" t="s">
        <v>10545</v>
      </c>
      <c r="E3081" t="s">
        <v>8594</v>
      </c>
      <c r="F3081">
        <v>139</v>
      </c>
      <c r="G3081" t="str" cm="1">
        <f t="array" ref="G3081">_xlfn.IFS(ISNUMBER(SEARCH("CP02",D3081)),"ราชพฤกษ",ISNUMBER(SEARCH("CP03",D3081)),"บางใหญ่",ISNUMBER(SEARCH("CP04",D3081)),"บางบอน",OR(ISNUMBER(SEARCH("CP",D3081)),ISNUMBER(SEARCH("BTC",#REF!))),"340",TRUE,"")</f>
        <v/>
      </c>
    </row>
    <row r="3082" spans="1:7" x14ac:dyDescent="0.2">
      <c r="A3082" t="s">
        <v>11254</v>
      </c>
      <c r="B3082" t="s">
        <v>11255</v>
      </c>
      <c r="C3082" t="s">
        <v>8530</v>
      </c>
      <c r="D3082" t="s">
        <v>10828</v>
      </c>
      <c r="E3082" t="s">
        <v>8594</v>
      </c>
      <c r="F3082">
        <v>3</v>
      </c>
      <c r="G3082" t="str" cm="1">
        <f t="array" ref="G3082">_xlfn.IFS(ISNUMBER(SEARCH("CP02",D3082)),"ราชพฤกษ",ISNUMBER(SEARCH("CP03",D3082)),"บางใหญ่",ISNUMBER(SEARCH("CP04",D3082)),"บางบอน",OR(ISNUMBER(SEARCH("CP",D3082)),ISNUMBER(SEARCH("BTC",#REF!))),"340",TRUE,"")</f>
        <v/>
      </c>
    </row>
    <row r="3083" spans="1:7" x14ac:dyDescent="0.2">
      <c r="A3083" t="s">
        <v>11254</v>
      </c>
      <c r="B3083" t="s">
        <v>11255</v>
      </c>
      <c r="C3083" t="s">
        <v>8530</v>
      </c>
      <c r="D3083" t="s">
        <v>10545</v>
      </c>
      <c r="E3083" t="s">
        <v>8594</v>
      </c>
      <c r="F3083">
        <v>13</v>
      </c>
      <c r="G3083" t="str" cm="1">
        <f t="array" ref="G3083">_xlfn.IFS(ISNUMBER(SEARCH("CP02",D3083)),"ราชพฤกษ",ISNUMBER(SEARCH("CP03",D3083)),"บางใหญ่",ISNUMBER(SEARCH("CP04",D3083)),"บางบอน",OR(ISNUMBER(SEARCH("CP",D3083)),ISNUMBER(SEARCH("BTC",#REF!))),"340",TRUE,"")</f>
        <v/>
      </c>
    </row>
    <row r="3084" spans="1:7" x14ac:dyDescent="0.2">
      <c r="A3084" t="s">
        <v>11254</v>
      </c>
      <c r="B3084" t="s">
        <v>11255</v>
      </c>
      <c r="C3084" t="s">
        <v>8520</v>
      </c>
      <c r="D3084" t="s">
        <v>11256</v>
      </c>
      <c r="E3084" t="s">
        <v>8594</v>
      </c>
      <c r="F3084">
        <v>9</v>
      </c>
      <c r="G3084" t="str" cm="1">
        <f t="array" ref="G3084">_xlfn.IFS(ISNUMBER(SEARCH("CP02",D3084)),"ราชพฤกษ",ISNUMBER(SEARCH("CP03",D3084)),"บางใหญ่",ISNUMBER(SEARCH("CP04",D3084)),"บางบอน",OR(ISNUMBER(SEARCH("CP",D3084)),ISNUMBER(SEARCH("BTC",#REF!))),"340",TRUE,"")</f>
        <v>340</v>
      </c>
    </row>
    <row r="3085" spans="1:7" x14ac:dyDescent="0.2">
      <c r="A3085" t="s">
        <v>11257</v>
      </c>
      <c r="B3085" t="s">
        <v>11258</v>
      </c>
      <c r="C3085" t="s">
        <v>8530</v>
      </c>
      <c r="D3085" t="s">
        <v>10828</v>
      </c>
      <c r="E3085" t="s">
        <v>10999</v>
      </c>
      <c r="F3085">
        <v>351</v>
      </c>
      <c r="G3085" t="str" cm="1">
        <f t="array" ref="G3085">_xlfn.IFS(ISNUMBER(SEARCH("CP02",D3085)),"ราชพฤกษ",ISNUMBER(SEARCH("CP03",D3085)),"บางใหญ่",ISNUMBER(SEARCH("CP04",D3085)),"บางบอน",OR(ISNUMBER(SEARCH("CP",D3085)),ISNUMBER(SEARCH("BTC",#REF!))),"340",TRUE,"")</f>
        <v/>
      </c>
    </row>
    <row r="3086" spans="1:7" x14ac:dyDescent="0.2">
      <c r="A3086" t="s">
        <v>11257</v>
      </c>
      <c r="B3086" t="s">
        <v>11258</v>
      </c>
      <c r="C3086" t="s">
        <v>8530</v>
      </c>
      <c r="D3086" t="s">
        <v>10545</v>
      </c>
      <c r="E3086" t="s">
        <v>10999</v>
      </c>
      <c r="F3086">
        <v>15</v>
      </c>
      <c r="G3086" t="str" cm="1">
        <f t="array" ref="G3086">_xlfn.IFS(ISNUMBER(SEARCH("CP02",D3086)),"ราชพฤกษ",ISNUMBER(SEARCH("CP03",D3086)),"บางใหญ่",ISNUMBER(SEARCH("CP04",D3086)),"บางบอน",OR(ISNUMBER(SEARCH("CP",D3086)),ISNUMBER(SEARCH("BTC",#REF!))),"340",TRUE,"")</f>
        <v/>
      </c>
    </row>
    <row r="3087" spans="1:7" x14ac:dyDescent="0.2">
      <c r="A3087" t="s">
        <v>11257</v>
      </c>
      <c r="B3087" t="s">
        <v>11258</v>
      </c>
      <c r="C3087" t="s">
        <v>8516</v>
      </c>
      <c r="D3087" t="s">
        <v>2584</v>
      </c>
      <c r="E3087" t="s">
        <v>10999</v>
      </c>
      <c r="F3087">
        <v>7</v>
      </c>
      <c r="G3087" t="str" cm="1">
        <f t="array" ref="G3087">_xlfn.IFS(ISNUMBER(SEARCH("CP02",D3087)),"ราชพฤกษ",ISNUMBER(SEARCH("CP03",D3087)),"บางใหญ่",ISNUMBER(SEARCH("CP04",D3087)),"บางบอน",OR(ISNUMBER(SEARCH("CP",D3087)),ISNUMBER(SEARCH("BTC",#REF!))),"340",TRUE,"")</f>
        <v>ราชพฤกษ</v>
      </c>
    </row>
    <row r="3088" spans="1:7" x14ac:dyDescent="0.2">
      <c r="A3088" t="s">
        <v>11259</v>
      </c>
      <c r="B3088" t="s">
        <v>11260</v>
      </c>
      <c r="C3088" t="s">
        <v>8530</v>
      </c>
      <c r="D3088" t="s">
        <v>10828</v>
      </c>
      <c r="E3088" t="s">
        <v>10999</v>
      </c>
      <c r="F3088">
        <v>507</v>
      </c>
      <c r="G3088" t="str" cm="1">
        <f t="array" ref="G3088">_xlfn.IFS(ISNUMBER(SEARCH("CP02",D3088)),"ราชพฤกษ",ISNUMBER(SEARCH("CP03",D3088)),"บางใหญ่",ISNUMBER(SEARCH("CP04",D3088)),"บางบอน",OR(ISNUMBER(SEARCH("CP",D3088)),ISNUMBER(SEARCH("BTC",#REF!))),"340",TRUE,"")</f>
        <v/>
      </c>
    </row>
    <row r="3089" spans="1:7" x14ac:dyDescent="0.2">
      <c r="A3089" t="s">
        <v>11259</v>
      </c>
      <c r="B3089" t="s">
        <v>11260</v>
      </c>
      <c r="C3089" t="s">
        <v>8530</v>
      </c>
      <c r="D3089" t="s">
        <v>10545</v>
      </c>
      <c r="E3089" t="s">
        <v>10999</v>
      </c>
      <c r="F3089">
        <v>588</v>
      </c>
      <c r="G3089" t="str" cm="1">
        <f t="array" ref="G3089">_xlfn.IFS(ISNUMBER(SEARCH("CP02",D3089)),"ราชพฤกษ",ISNUMBER(SEARCH("CP03",D3089)),"บางใหญ่",ISNUMBER(SEARCH("CP04",D3089)),"บางบอน",OR(ISNUMBER(SEARCH("CP",D3089)),ISNUMBER(SEARCH("BTC",#REF!))),"340",TRUE,"")</f>
        <v/>
      </c>
    </row>
    <row r="3090" spans="1:7" x14ac:dyDescent="0.2">
      <c r="A3090" t="s">
        <v>11261</v>
      </c>
      <c r="B3090" t="s">
        <v>11262</v>
      </c>
      <c r="C3090" t="s">
        <v>8530</v>
      </c>
      <c r="D3090" t="s">
        <v>10828</v>
      </c>
      <c r="E3090" t="s">
        <v>10999</v>
      </c>
      <c r="F3090">
        <v>2</v>
      </c>
      <c r="G3090" t="str" cm="1">
        <f t="array" ref="G3090">_xlfn.IFS(ISNUMBER(SEARCH("CP02",D3090)),"ราชพฤกษ",ISNUMBER(SEARCH("CP03",D3090)),"บางใหญ่",ISNUMBER(SEARCH("CP04",D3090)),"บางบอน",OR(ISNUMBER(SEARCH("CP",D3090)),ISNUMBER(SEARCH("BTC",#REF!))),"340",TRUE,"")</f>
        <v/>
      </c>
    </row>
    <row r="3091" spans="1:7" x14ac:dyDescent="0.2">
      <c r="A3091" t="s">
        <v>11263</v>
      </c>
      <c r="B3091" t="s">
        <v>11264</v>
      </c>
      <c r="C3091" t="s">
        <v>8530</v>
      </c>
      <c r="D3091" t="s">
        <v>10545</v>
      </c>
      <c r="E3091" t="s">
        <v>8513</v>
      </c>
      <c r="F3091">
        <v>5</v>
      </c>
      <c r="G3091" t="str" cm="1">
        <f t="array" ref="G3091">_xlfn.IFS(ISNUMBER(SEARCH("CP02",D3091)),"ราชพฤกษ",ISNUMBER(SEARCH("CP03",D3091)),"บางใหญ่",ISNUMBER(SEARCH("CP04",D3091)),"บางบอน",OR(ISNUMBER(SEARCH("CP",D3091)),ISNUMBER(SEARCH("BTC",#REF!))),"340",TRUE,"")</f>
        <v/>
      </c>
    </row>
    <row r="3092" spans="1:7" x14ac:dyDescent="0.2">
      <c r="A3092" t="s">
        <v>11265</v>
      </c>
      <c r="B3092" t="s">
        <v>11266</v>
      </c>
      <c r="C3092" t="s">
        <v>8530</v>
      </c>
      <c r="D3092" t="s">
        <v>10828</v>
      </c>
      <c r="E3092" t="s">
        <v>10999</v>
      </c>
      <c r="F3092">
        <v>331</v>
      </c>
      <c r="G3092" t="str" cm="1">
        <f t="array" ref="G3092">_xlfn.IFS(ISNUMBER(SEARCH("CP02",D3092)),"ราชพฤกษ",ISNUMBER(SEARCH("CP03",D3092)),"บางใหญ่",ISNUMBER(SEARCH("CP04",D3092)),"บางบอน",OR(ISNUMBER(SEARCH("CP",D3092)),ISNUMBER(SEARCH("BTC",#REF!))),"340",TRUE,"")</f>
        <v/>
      </c>
    </row>
    <row r="3093" spans="1:7" x14ac:dyDescent="0.2">
      <c r="A3093" t="s">
        <v>11265</v>
      </c>
      <c r="B3093" t="s">
        <v>11266</v>
      </c>
      <c r="C3093" t="s">
        <v>8530</v>
      </c>
      <c r="D3093" t="s">
        <v>10829</v>
      </c>
      <c r="E3093" t="s">
        <v>10999</v>
      </c>
      <c r="F3093">
        <v>40</v>
      </c>
      <c r="G3093" t="str" cm="1">
        <f t="array" ref="G3093">_xlfn.IFS(ISNUMBER(SEARCH("CP02",D3093)),"ราชพฤกษ",ISNUMBER(SEARCH("CP03",D3093)),"บางใหญ่",ISNUMBER(SEARCH("CP04",D3093)),"บางบอน",OR(ISNUMBER(SEARCH("CP",D3093)),ISNUMBER(SEARCH("BTC",#REF!))),"340",TRUE,"")</f>
        <v/>
      </c>
    </row>
    <row r="3094" spans="1:7" x14ac:dyDescent="0.2">
      <c r="A3094" t="s">
        <v>11265</v>
      </c>
      <c r="B3094" t="s">
        <v>11266</v>
      </c>
      <c r="C3094" t="s">
        <v>8530</v>
      </c>
      <c r="D3094" t="s">
        <v>10545</v>
      </c>
      <c r="E3094" t="s">
        <v>10999</v>
      </c>
      <c r="F3094">
        <v>104</v>
      </c>
      <c r="G3094" t="str" cm="1">
        <f t="array" ref="G3094">_xlfn.IFS(ISNUMBER(SEARCH("CP02",D3094)),"ราชพฤกษ",ISNUMBER(SEARCH("CP03",D3094)),"บางใหญ่",ISNUMBER(SEARCH("CP04",D3094)),"บางบอน",OR(ISNUMBER(SEARCH("CP",D3094)),ISNUMBER(SEARCH("BTC",#REF!))),"340",TRUE,"")</f>
        <v/>
      </c>
    </row>
    <row r="3095" spans="1:7" x14ac:dyDescent="0.2">
      <c r="A3095" t="s">
        <v>11267</v>
      </c>
      <c r="B3095" t="s">
        <v>11268</v>
      </c>
      <c r="C3095" t="s">
        <v>8530</v>
      </c>
      <c r="D3095" t="s">
        <v>10545</v>
      </c>
      <c r="E3095" t="s">
        <v>10999</v>
      </c>
      <c r="F3095">
        <v>8</v>
      </c>
      <c r="G3095" t="str" cm="1">
        <f t="array" ref="G3095">_xlfn.IFS(ISNUMBER(SEARCH("CP02",D3095)),"ราชพฤกษ",ISNUMBER(SEARCH("CP03",D3095)),"บางใหญ่",ISNUMBER(SEARCH("CP04",D3095)),"บางบอน",OR(ISNUMBER(SEARCH("CP",D3095)),ISNUMBER(SEARCH("BTC",#REF!))),"340",TRUE,"")</f>
        <v/>
      </c>
    </row>
    <row r="3096" spans="1:7" x14ac:dyDescent="0.2">
      <c r="A3096" t="s">
        <v>11269</v>
      </c>
      <c r="B3096" t="s">
        <v>11270</v>
      </c>
      <c r="C3096" t="s">
        <v>8530</v>
      </c>
      <c r="D3096" t="s">
        <v>10545</v>
      </c>
      <c r="E3096" t="s">
        <v>10999</v>
      </c>
      <c r="F3096">
        <v>3</v>
      </c>
      <c r="G3096" t="str" cm="1">
        <f t="array" ref="G3096">_xlfn.IFS(ISNUMBER(SEARCH("CP02",D3096)),"ราชพฤกษ",ISNUMBER(SEARCH("CP03",D3096)),"บางใหญ่",ISNUMBER(SEARCH("CP04",D3096)),"บางบอน",OR(ISNUMBER(SEARCH("CP",D3096)),ISNUMBER(SEARCH("BTC",#REF!))),"340",TRUE,"")</f>
        <v/>
      </c>
    </row>
    <row r="3097" spans="1:7" x14ac:dyDescent="0.2">
      <c r="A3097" t="s">
        <v>11271</v>
      </c>
      <c r="B3097" t="s">
        <v>11272</v>
      </c>
      <c r="C3097" t="s">
        <v>8530</v>
      </c>
      <c r="D3097" t="s">
        <v>10828</v>
      </c>
      <c r="E3097" t="s">
        <v>11192</v>
      </c>
      <c r="F3097">
        <v>32</v>
      </c>
      <c r="G3097" t="str" cm="1">
        <f t="array" ref="G3097">_xlfn.IFS(ISNUMBER(SEARCH("CP02",D3097)),"ราชพฤกษ",ISNUMBER(SEARCH("CP03",D3097)),"บางใหญ่",ISNUMBER(SEARCH("CP04",D3097)),"บางบอน",OR(ISNUMBER(SEARCH("CP",D3097)),ISNUMBER(SEARCH("BTC",#REF!))),"340",TRUE,"")</f>
        <v/>
      </c>
    </row>
    <row r="3098" spans="1:7" x14ac:dyDescent="0.2">
      <c r="A3098" t="s">
        <v>11273</v>
      </c>
      <c r="B3098" t="s">
        <v>11274</v>
      </c>
      <c r="C3098" t="s">
        <v>8530</v>
      </c>
      <c r="D3098" t="s">
        <v>10828</v>
      </c>
      <c r="E3098" t="s">
        <v>10999</v>
      </c>
      <c r="F3098">
        <v>26</v>
      </c>
      <c r="G3098" t="str" cm="1">
        <f t="array" ref="G3098">_xlfn.IFS(ISNUMBER(SEARCH("CP02",D3098)),"ราชพฤกษ",ISNUMBER(SEARCH("CP03",D3098)),"บางใหญ่",ISNUMBER(SEARCH("CP04",D3098)),"บางบอน",OR(ISNUMBER(SEARCH("CP",D3098)),ISNUMBER(SEARCH("BTC",#REF!))),"340",TRUE,"")</f>
        <v/>
      </c>
    </row>
    <row r="3099" spans="1:7" x14ac:dyDescent="0.2">
      <c r="A3099" t="s">
        <v>11273</v>
      </c>
      <c r="B3099" t="s">
        <v>11274</v>
      </c>
      <c r="C3099" t="s">
        <v>8530</v>
      </c>
      <c r="D3099" t="s">
        <v>10545</v>
      </c>
      <c r="E3099" t="s">
        <v>10999</v>
      </c>
      <c r="F3099">
        <v>6</v>
      </c>
      <c r="G3099" t="str" cm="1">
        <f t="array" ref="G3099">_xlfn.IFS(ISNUMBER(SEARCH("CP02",D3099)),"ราชพฤกษ",ISNUMBER(SEARCH("CP03",D3099)),"บางใหญ่",ISNUMBER(SEARCH("CP04",D3099)),"บางบอน",OR(ISNUMBER(SEARCH("CP",D3099)),ISNUMBER(SEARCH("BTC",#REF!))),"340",TRUE,"")</f>
        <v/>
      </c>
    </row>
    <row r="3100" spans="1:7" x14ac:dyDescent="0.2">
      <c r="A3100" t="s">
        <v>11275</v>
      </c>
      <c r="B3100" t="s">
        <v>11276</v>
      </c>
      <c r="C3100" t="s">
        <v>8530</v>
      </c>
      <c r="D3100" t="s">
        <v>10828</v>
      </c>
      <c r="E3100" t="s">
        <v>10999</v>
      </c>
      <c r="F3100">
        <v>110</v>
      </c>
      <c r="G3100" t="str" cm="1">
        <f t="array" ref="G3100">_xlfn.IFS(ISNUMBER(SEARCH("CP02",D3100)),"ราชพฤกษ",ISNUMBER(SEARCH("CP03",D3100)),"บางใหญ่",ISNUMBER(SEARCH("CP04",D3100)),"บางบอน",OR(ISNUMBER(SEARCH("CP",D3100)),ISNUMBER(SEARCH("BTC",#REF!))),"340",TRUE,"")</f>
        <v/>
      </c>
    </row>
    <row r="3101" spans="1:7" x14ac:dyDescent="0.2">
      <c r="A3101" t="s">
        <v>11277</v>
      </c>
      <c r="B3101" t="s">
        <v>11278</v>
      </c>
      <c r="C3101" t="s">
        <v>8530</v>
      </c>
      <c r="D3101" t="s">
        <v>10828</v>
      </c>
      <c r="E3101" t="s">
        <v>10999</v>
      </c>
      <c r="F3101">
        <v>19</v>
      </c>
      <c r="G3101" t="str" cm="1">
        <f t="array" ref="G3101">_xlfn.IFS(ISNUMBER(SEARCH("CP02",D3101)),"ราชพฤกษ",ISNUMBER(SEARCH("CP03",D3101)),"บางใหญ่",ISNUMBER(SEARCH("CP04",D3101)),"บางบอน",OR(ISNUMBER(SEARCH("CP",D3101)),ISNUMBER(SEARCH("BTC",#REF!))),"340",TRUE,"")</f>
        <v/>
      </c>
    </row>
    <row r="3102" spans="1:7" x14ac:dyDescent="0.2">
      <c r="A3102" t="s">
        <v>11277</v>
      </c>
      <c r="B3102" t="s">
        <v>11278</v>
      </c>
      <c r="C3102" t="s">
        <v>8530</v>
      </c>
      <c r="D3102" t="s">
        <v>10829</v>
      </c>
      <c r="E3102" t="s">
        <v>10999</v>
      </c>
      <c r="F3102">
        <v>20</v>
      </c>
      <c r="G3102" t="str" cm="1">
        <f t="array" ref="G3102">_xlfn.IFS(ISNUMBER(SEARCH("CP02",D3102)),"ราชพฤกษ",ISNUMBER(SEARCH("CP03",D3102)),"บางใหญ่",ISNUMBER(SEARCH("CP04",D3102)),"บางบอน",OR(ISNUMBER(SEARCH("CP",D3102)),ISNUMBER(SEARCH("BTC",#REF!))),"340",TRUE,"")</f>
        <v/>
      </c>
    </row>
    <row r="3103" spans="1:7" x14ac:dyDescent="0.2">
      <c r="A3103" t="s">
        <v>11277</v>
      </c>
      <c r="B3103" t="s">
        <v>11278</v>
      </c>
      <c r="C3103" t="s">
        <v>8530</v>
      </c>
      <c r="D3103" t="s">
        <v>10545</v>
      </c>
      <c r="E3103" t="s">
        <v>10999</v>
      </c>
      <c r="F3103">
        <v>8</v>
      </c>
      <c r="G3103" t="str" cm="1">
        <f t="array" ref="G3103">_xlfn.IFS(ISNUMBER(SEARCH("CP02",D3103)),"ราชพฤกษ",ISNUMBER(SEARCH("CP03",D3103)),"บางใหญ่",ISNUMBER(SEARCH("CP04",D3103)),"บางบอน",OR(ISNUMBER(SEARCH("CP",D3103)),ISNUMBER(SEARCH("BTC",#REF!))),"340",TRUE,"")</f>
        <v/>
      </c>
    </row>
    <row r="3104" spans="1:7" x14ac:dyDescent="0.2">
      <c r="A3104" t="s">
        <v>11279</v>
      </c>
      <c r="B3104" t="s">
        <v>11280</v>
      </c>
      <c r="C3104" t="s">
        <v>8530</v>
      </c>
      <c r="D3104" t="s">
        <v>10828</v>
      </c>
      <c r="E3104" t="s">
        <v>10999</v>
      </c>
      <c r="F3104">
        <v>56</v>
      </c>
      <c r="G3104" t="str" cm="1">
        <f t="array" ref="G3104">_xlfn.IFS(ISNUMBER(SEARCH("CP02",D3104)),"ราชพฤกษ",ISNUMBER(SEARCH("CP03",D3104)),"บางใหญ่",ISNUMBER(SEARCH("CP04",D3104)),"บางบอน",OR(ISNUMBER(SEARCH("CP",D3104)),ISNUMBER(SEARCH("BTC",#REF!))),"340",TRUE,"")</f>
        <v/>
      </c>
    </row>
    <row r="3105" spans="1:7" x14ac:dyDescent="0.2">
      <c r="A3105" t="s">
        <v>11281</v>
      </c>
      <c r="B3105" t="s">
        <v>11282</v>
      </c>
      <c r="C3105" t="s">
        <v>8530</v>
      </c>
      <c r="D3105" t="s">
        <v>10828</v>
      </c>
      <c r="E3105" t="s">
        <v>10999</v>
      </c>
      <c r="F3105">
        <v>84</v>
      </c>
      <c r="G3105" t="str" cm="1">
        <f t="array" ref="G3105">_xlfn.IFS(ISNUMBER(SEARCH("CP02",D3105)),"ราชพฤกษ",ISNUMBER(SEARCH("CP03",D3105)),"บางใหญ่",ISNUMBER(SEARCH("CP04",D3105)),"บางบอน",OR(ISNUMBER(SEARCH("CP",D3105)),ISNUMBER(SEARCH("BTC",#REF!))),"340",TRUE,"")</f>
        <v/>
      </c>
    </row>
    <row r="3106" spans="1:7" x14ac:dyDescent="0.2">
      <c r="A3106" t="s">
        <v>1419</v>
      </c>
      <c r="B3106" t="s">
        <v>1420</v>
      </c>
      <c r="C3106" t="s">
        <v>8530</v>
      </c>
      <c r="D3106" t="s">
        <v>10828</v>
      </c>
      <c r="E3106" t="s">
        <v>10999</v>
      </c>
      <c r="F3106">
        <v>8</v>
      </c>
      <c r="G3106" t="str" cm="1">
        <f t="array" ref="G3106">_xlfn.IFS(ISNUMBER(SEARCH("CP02",D3106)),"ราชพฤกษ",ISNUMBER(SEARCH("CP03",D3106)),"บางใหญ่",ISNUMBER(SEARCH("CP04",D3106)),"บางบอน",OR(ISNUMBER(SEARCH("CP",D3106)),ISNUMBER(SEARCH("BTC",#REF!))),"340",TRUE,"")</f>
        <v/>
      </c>
    </row>
    <row r="3107" spans="1:7" x14ac:dyDescent="0.2">
      <c r="A3107" t="s">
        <v>1419</v>
      </c>
      <c r="B3107" t="s">
        <v>1420</v>
      </c>
      <c r="C3107" t="s">
        <v>8516</v>
      </c>
      <c r="D3107" t="s">
        <v>2587</v>
      </c>
      <c r="E3107" t="s">
        <v>10999</v>
      </c>
      <c r="F3107">
        <v>8</v>
      </c>
      <c r="G3107" t="str" cm="1">
        <f t="array" ref="G3107">_xlfn.IFS(ISNUMBER(SEARCH("CP02",D3107)),"ราชพฤกษ",ISNUMBER(SEARCH("CP03",D3107)),"บางใหญ่",ISNUMBER(SEARCH("CP04",D3107)),"บางบอน",OR(ISNUMBER(SEARCH("CP",D3107)),ISNUMBER(SEARCH("BTC",#REF!))),"340",TRUE,"")</f>
        <v>ราชพฤกษ</v>
      </c>
    </row>
    <row r="3108" spans="1:7" x14ac:dyDescent="0.2">
      <c r="A3108" t="s">
        <v>11283</v>
      </c>
      <c r="B3108" t="s">
        <v>11284</v>
      </c>
      <c r="C3108" t="s">
        <v>8530</v>
      </c>
      <c r="D3108" t="s">
        <v>10828</v>
      </c>
      <c r="E3108" t="s">
        <v>10999</v>
      </c>
      <c r="F3108">
        <v>40</v>
      </c>
      <c r="G3108" t="str" cm="1">
        <f t="array" ref="G3108">_xlfn.IFS(ISNUMBER(SEARCH("CP02",D3108)),"ราชพฤกษ",ISNUMBER(SEARCH("CP03",D3108)),"บางใหญ่",ISNUMBER(SEARCH("CP04",D3108)),"บางบอน",OR(ISNUMBER(SEARCH("CP",D3108)),ISNUMBER(SEARCH("BTC",#REF!))),"340",TRUE,"")</f>
        <v/>
      </c>
    </row>
    <row r="3109" spans="1:7" x14ac:dyDescent="0.2">
      <c r="A3109" t="s">
        <v>11285</v>
      </c>
      <c r="B3109" t="s">
        <v>11286</v>
      </c>
      <c r="C3109" t="s">
        <v>8530</v>
      </c>
      <c r="D3109" t="s">
        <v>10828</v>
      </c>
      <c r="E3109" t="s">
        <v>8513</v>
      </c>
      <c r="F3109">
        <v>1</v>
      </c>
      <c r="G3109" t="str" cm="1">
        <f t="array" ref="G3109">_xlfn.IFS(ISNUMBER(SEARCH("CP02",D3109)),"ราชพฤกษ",ISNUMBER(SEARCH("CP03",D3109)),"บางใหญ่",ISNUMBER(SEARCH("CP04",D3109)),"บางบอน",OR(ISNUMBER(SEARCH("CP",D3109)),ISNUMBER(SEARCH("BTC",#REF!))),"340",TRUE,"")</f>
        <v/>
      </c>
    </row>
    <row r="3110" spans="1:7" x14ac:dyDescent="0.2">
      <c r="A3110" t="s">
        <v>11287</v>
      </c>
      <c r="B3110" t="s">
        <v>11288</v>
      </c>
      <c r="C3110" t="s">
        <v>8530</v>
      </c>
      <c r="D3110" t="s">
        <v>10828</v>
      </c>
      <c r="E3110" t="s">
        <v>10999</v>
      </c>
      <c r="F3110">
        <v>20</v>
      </c>
      <c r="G3110" t="str" cm="1">
        <f t="array" ref="G3110">_xlfn.IFS(ISNUMBER(SEARCH("CP02",D3110)),"ราชพฤกษ",ISNUMBER(SEARCH("CP03",D3110)),"บางใหญ่",ISNUMBER(SEARCH("CP04",D3110)),"บางบอน",OR(ISNUMBER(SEARCH("CP",D3110)),ISNUMBER(SEARCH("BTC",#REF!))),"340",TRUE,"")</f>
        <v/>
      </c>
    </row>
    <row r="3111" spans="1:7" x14ac:dyDescent="0.2">
      <c r="A3111" t="s">
        <v>11289</v>
      </c>
      <c r="B3111" t="s">
        <v>11290</v>
      </c>
      <c r="C3111" t="s">
        <v>8530</v>
      </c>
      <c r="D3111" t="s">
        <v>10828</v>
      </c>
      <c r="E3111" t="s">
        <v>10999</v>
      </c>
      <c r="F3111">
        <v>2</v>
      </c>
      <c r="G3111" t="str" cm="1">
        <f t="array" ref="G3111">_xlfn.IFS(ISNUMBER(SEARCH("CP02",D3111)),"ราชพฤกษ",ISNUMBER(SEARCH("CP03",D3111)),"บางใหญ่",ISNUMBER(SEARCH("CP04",D3111)),"บางบอน",OR(ISNUMBER(SEARCH("CP",D3111)),ISNUMBER(SEARCH("BTC",#REF!))),"340",TRUE,"")</f>
        <v/>
      </c>
    </row>
    <row r="3112" spans="1:7" x14ac:dyDescent="0.2">
      <c r="A3112" t="s">
        <v>11291</v>
      </c>
      <c r="B3112" t="s">
        <v>11292</v>
      </c>
      <c r="C3112" t="s">
        <v>8530</v>
      </c>
      <c r="D3112" t="s">
        <v>10828</v>
      </c>
      <c r="E3112" t="s">
        <v>10999</v>
      </c>
      <c r="F3112">
        <v>2</v>
      </c>
      <c r="G3112" t="str" cm="1">
        <f t="array" ref="G3112">_xlfn.IFS(ISNUMBER(SEARCH("CP02",D3112)),"ราชพฤกษ",ISNUMBER(SEARCH("CP03",D3112)),"บางใหญ่",ISNUMBER(SEARCH("CP04",D3112)),"บางบอน",OR(ISNUMBER(SEARCH("CP",D3112)),ISNUMBER(SEARCH("BTC",#REF!))),"340",TRUE,"")</f>
        <v/>
      </c>
    </row>
    <row r="3113" spans="1:7" x14ac:dyDescent="0.2">
      <c r="A3113" t="s">
        <v>11293</v>
      </c>
      <c r="B3113" t="s">
        <v>11294</v>
      </c>
      <c r="C3113" t="s">
        <v>8530</v>
      </c>
      <c r="D3113" t="s">
        <v>10828</v>
      </c>
      <c r="E3113" t="s">
        <v>8594</v>
      </c>
      <c r="F3113">
        <v>1</v>
      </c>
      <c r="G3113" t="str" cm="1">
        <f t="array" ref="G3113">_xlfn.IFS(ISNUMBER(SEARCH("CP02",D3113)),"ราชพฤกษ",ISNUMBER(SEARCH("CP03",D3113)),"บางใหญ่",ISNUMBER(SEARCH("CP04",D3113)),"บางบอน",OR(ISNUMBER(SEARCH("CP",D3113)),ISNUMBER(SEARCH("BTC",#REF!))),"340",TRUE,"")</f>
        <v/>
      </c>
    </row>
    <row r="3114" spans="1:7" x14ac:dyDescent="0.2">
      <c r="A3114" t="s">
        <v>11295</v>
      </c>
      <c r="B3114" t="s">
        <v>11296</v>
      </c>
      <c r="C3114" t="s">
        <v>8530</v>
      </c>
      <c r="D3114" t="s">
        <v>10828</v>
      </c>
      <c r="E3114" t="s">
        <v>10999</v>
      </c>
      <c r="F3114">
        <v>2</v>
      </c>
      <c r="G3114" t="str" cm="1">
        <f t="array" ref="G3114">_xlfn.IFS(ISNUMBER(SEARCH("CP02",D3114)),"ราชพฤกษ",ISNUMBER(SEARCH("CP03",D3114)),"บางใหญ่",ISNUMBER(SEARCH("CP04",D3114)),"บางบอน",OR(ISNUMBER(SEARCH("CP",D3114)),ISNUMBER(SEARCH("BTC",#REF!))),"340",TRUE,"")</f>
        <v/>
      </c>
    </row>
    <row r="3115" spans="1:7" x14ac:dyDescent="0.2">
      <c r="A3115" t="s">
        <v>11297</v>
      </c>
      <c r="B3115" t="s">
        <v>11298</v>
      </c>
      <c r="C3115" t="s">
        <v>8530</v>
      </c>
      <c r="D3115" t="s">
        <v>10828</v>
      </c>
      <c r="E3115" t="s">
        <v>8513</v>
      </c>
      <c r="F3115">
        <v>51</v>
      </c>
      <c r="G3115" t="str" cm="1">
        <f t="array" ref="G3115">_xlfn.IFS(ISNUMBER(SEARCH("CP02",D3115)),"ราชพฤกษ",ISNUMBER(SEARCH("CP03",D3115)),"บางใหญ่",ISNUMBER(SEARCH("CP04",D3115)),"บางบอน",OR(ISNUMBER(SEARCH("CP",D3115)),ISNUMBER(SEARCH("BTC",#REF!))),"340",TRUE,"")</f>
        <v/>
      </c>
    </row>
    <row r="3116" spans="1:7" x14ac:dyDescent="0.2">
      <c r="A3116" t="s">
        <v>11299</v>
      </c>
      <c r="B3116" t="s">
        <v>11300</v>
      </c>
      <c r="C3116" t="s">
        <v>8530</v>
      </c>
      <c r="D3116" t="s">
        <v>10797</v>
      </c>
      <c r="E3116" t="s">
        <v>10999</v>
      </c>
      <c r="F3116">
        <v>7</v>
      </c>
      <c r="G3116" t="str" cm="1">
        <f t="array" ref="G3116">_xlfn.IFS(ISNUMBER(SEARCH("CP02",D3116)),"ราชพฤกษ",ISNUMBER(SEARCH("CP03",D3116)),"บางใหญ่",ISNUMBER(SEARCH("CP04",D3116)),"บางบอน",OR(ISNUMBER(SEARCH("CP",D3116)),ISNUMBER(SEARCH("BTC",#REF!))),"340",TRUE,"")</f>
        <v/>
      </c>
    </row>
    <row r="3117" spans="1:7" x14ac:dyDescent="0.2">
      <c r="A3117" t="s">
        <v>11301</v>
      </c>
      <c r="B3117" t="s">
        <v>11302</v>
      </c>
      <c r="C3117" t="s">
        <v>8530</v>
      </c>
      <c r="D3117" t="s">
        <v>11103</v>
      </c>
      <c r="E3117" t="s">
        <v>9484</v>
      </c>
      <c r="F3117">
        <v>4</v>
      </c>
      <c r="G3117" t="str" cm="1">
        <f t="array" ref="G3117">_xlfn.IFS(ISNUMBER(SEARCH("CP02",D3117)),"ราชพฤกษ",ISNUMBER(SEARCH("CP03",D3117)),"บางใหญ่",ISNUMBER(SEARCH("CP04",D3117)),"บางบอน",OR(ISNUMBER(SEARCH("CP",D3117)),ISNUMBER(SEARCH("BTC",#REF!))),"340",TRUE,"")</f>
        <v/>
      </c>
    </row>
    <row r="3118" spans="1:7" x14ac:dyDescent="0.2">
      <c r="A3118" t="s">
        <v>11303</v>
      </c>
      <c r="B3118" t="s">
        <v>11304</v>
      </c>
      <c r="C3118" t="s">
        <v>8530</v>
      </c>
      <c r="D3118" t="s">
        <v>11074</v>
      </c>
      <c r="E3118" t="s">
        <v>9484</v>
      </c>
      <c r="F3118">
        <v>4</v>
      </c>
      <c r="G3118" t="str" cm="1">
        <f t="array" ref="G3118">_xlfn.IFS(ISNUMBER(SEARCH("CP02",D3118)),"ราชพฤกษ",ISNUMBER(SEARCH("CP03",D3118)),"บางใหญ่",ISNUMBER(SEARCH("CP04",D3118)),"บางบอน",OR(ISNUMBER(SEARCH("CP",D3118)),ISNUMBER(SEARCH("BTC",#REF!))),"340",TRUE,"")</f>
        <v/>
      </c>
    </row>
    <row r="3119" spans="1:7" x14ac:dyDescent="0.2">
      <c r="A3119" t="s">
        <v>11305</v>
      </c>
      <c r="B3119" t="s">
        <v>11306</v>
      </c>
      <c r="C3119" t="s">
        <v>8530</v>
      </c>
      <c r="D3119" t="s">
        <v>11088</v>
      </c>
      <c r="E3119" t="s">
        <v>9484</v>
      </c>
      <c r="F3119">
        <v>50</v>
      </c>
      <c r="G3119" t="str" cm="1">
        <f t="array" ref="G3119">_xlfn.IFS(ISNUMBER(SEARCH("CP02",D3119)),"ราชพฤกษ",ISNUMBER(SEARCH("CP03",D3119)),"บางใหญ่",ISNUMBER(SEARCH("CP04",D3119)),"บางบอน",OR(ISNUMBER(SEARCH("CP",D3119)),ISNUMBER(SEARCH("BTC",#REF!))),"340",TRUE,"")</f>
        <v/>
      </c>
    </row>
    <row r="3120" spans="1:7" x14ac:dyDescent="0.2">
      <c r="A3120" t="s">
        <v>11307</v>
      </c>
      <c r="B3120" t="s">
        <v>11308</v>
      </c>
      <c r="C3120" t="s">
        <v>8530</v>
      </c>
      <c r="D3120" t="s">
        <v>11074</v>
      </c>
      <c r="E3120" t="s">
        <v>9484</v>
      </c>
      <c r="F3120">
        <v>4</v>
      </c>
      <c r="G3120" t="str" cm="1">
        <f t="array" ref="G3120">_xlfn.IFS(ISNUMBER(SEARCH("CP02",D3120)),"ราชพฤกษ",ISNUMBER(SEARCH("CP03",D3120)),"บางใหญ่",ISNUMBER(SEARCH("CP04",D3120)),"บางบอน",OR(ISNUMBER(SEARCH("CP",D3120)),ISNUMBER(SEARCH("BTC",#REF!))),"340",TRUE,"")</f>
        <v/>
      </c>
    </row>
    <row r="3121" spans="1:7" x14ac:dyDescent="0.2">
      <c r="A3121" t="s">
        <v>11309</v>
      </c>
      <c r="B3121" t="s">
        <v>11310</v>
      </c>
      <c r="C3121" t="s">
        <v>8530</v>
      </c>
      <c r="D3121" t="s">
        <v>8531</v>
      </c>
      <c r="E3121" t="s">
        <v>8511</v>
      </c>
      <c r="F3121">
        <v>1</v>
      </c>
      <c r="G3121" t="str" cm="1">
        <f t="array" ref="G3121">_xlfn.IFS(ISNUMBER(SEARCH("CP02",D3121)),"ราชพฤกษ",ISNUMBER(SEARCH("CP03",D3121)),"บางใหญ่",ISNUMBER(SEARCH("CP04",D3121)),"บางบอน",OR(ISNUMBER(SEARCH("CP",D3121)),ISNUMBER(SEARCH("BTC",#REF!))),"340",TRUE,"")</f>
        <v/>
      </c>
    </row>
    <row r="3122" spans="1:7" x14ac:dyDescent="0.2">
      <c r="A3122" t="s">
        <v>11311</v>
      </c>
      <c r="B3122" t="s">
        <v>11312</v>
      </c>
      <c r="C3122" t="s">
        <v>8530</v>
      </c>
      <c r="D3122" t="s">
        <v>8531</v>
      </c>
      <c r="E3122" t="s">
        <v>8511</v>
      </c>
      <c r="F3122">
        <v>1</v>
      </c>
      <c r="G3122" t="str" cm="1">
        <f t="array" ref="G3122">_xlfn.IFS(ISNUMBER(SEARCH("CP02",D3122)),"ราชพฤกษ",ISNUMBER(SEARCH("CP03",D3122)),"บางใหญ่",ISNUMBER(SEARCH("CP04",D3122)),"บางบอน",OR(ISNUMBER(SEARCH("CP",D3122)),ISNUMBER(SEARCH("BTC",#REF!))),"340",TRUE,"")</f>
        <v/>
      </c>
    </row>
    <row r="3123" spans="1:7" x14ac:dyDescent="0.2">
      <c r="A3123" t="s">
        <v>11313</v>
      </c>
      <c r="B3123" t="s">
        <v>11314</v>
      </c>
      <c r="C3123" t="s">
        <v>8530</v>
      </c>
      <c r="D3123" t="s">
        <v>8531</v>
      </c>
      <c r="E3123" t="s">
        <v>8511</v>
      </c>
      <c r="F3123">
        <v>1</v>
      </c>
      <c r="G3123" t="str" cm="1">
        <f t="array" ref="G3123">_xlfn.IFS(ISNUMBER(SEARCH("CP02",D3123)),"ราชพฤกษ",ISNUMBER(SEARCH("CP03",D3123)),"บางใหญ่",ISNUMBER(SEARCH("CP04",D3123)),"บางบอน",OR(ISNUMBER(SEARCH("CP",D3123)),ISNUMBER(SEARCH("BTC",#REF!))),"340",TRUE,"")</f>
        <v/>
      </c>
    </row>
    <row r="3124" spans="1:7" x14ac:dyDescent="0.2">
      <c r="A3124" t="s">
        <v>11315</v>
      </c>
      <c r="B3124" t="s">
        <v>11316</v>
      </c>
      <c r="C3124" t="s">
        <v>8530</v>
      </c>
      <c r="D3124" t="s">
        <v>8531</v>
      </c>
      <c r="E3124" t="s">
        <v>8511</v>
      </c>
      <c r="F3124">
        <v>1</v>
      </c>
      <c r="G3124" t="str" cm="1">
        <f t="array" ref="G3124">_xlfn.IFS(ISNUMBER(SEARCH("CP02",D3124)),"ราชพฤกษ",ISNUMBER(SEARCH("CP03",D3124)),"บางใหญ่",ISNUMBER(SEARCH("CP04",D3124)),"บางบอน",OR(ISNUMBER(SEARCH("CP",D3124)),ISNUMBER(SEARCH("BTC",#REF!))),"340",TRUE,"")</f>
        <v/>
      </c>
    </row>
    <row r="3125" spans="1:7" x14ac:dyDescent="0.2">
      <c r="A3125" t="s">
        <v>11315</v>
      </c>
      <c r="B3125" t="s">
        <v>11316</v>
      </c>
      <c r="C3125" t="s">
        <v>8530</v>
      </c>
      <c r="D3125" t="s">
        <v>10922</v>
      </c>
      <c r="E3125" t="s">
        <v>8511</v>
      </c>
      <c r="F3125">
        <v>2</v>
      </c>
      <c r="G3125" t="str" cm="1">
        <f t="array" ref="G3125">_xlfn.IFS(ISNUMBER(SEARCH("CP02",D3125)),"ราชพฤกษ",ISNUMBER(SEARCH("CP03",D3125)),"บางใหญ่",ISNUMBER(SEARCH("CP04",D3125)),"บางบอน",OR(ISNUMBER(SEARCH("CP",D3125)),ISNUMBER(SEARCH("BTC",#REF!))),"340",TRUE,"")</f>
        <v/>
      </c>
    </row>
    <row r="3126" spans="1:7" x14ac:dyDescent="0.2">
      <c r="A3126" t="s">
        <v>11315</v>
      </c>
      <c r="B3126" t="s">
        <v>11316</v>
      </c>
      <c r="C3126" t="s">
        <v>8526</v>
      </c>
      <c r="D3126" t="s">
        <v>11317</v>
      </c>
      <c r="E3126" t="s">
        <v>8511</v>
      </c>
      <c r="F3126">
        <v>1</v>
      </c>
      <c r="G3126" t="str" cm="1">
        <f t="array" ref="G3126">_xlfn.IFS(ISNUMBER(SEARCH("CP02",D3126)),"ราชพฤกษ",ISNUMBER(SEARCH("CP03",D3126)),"บางใหญ่",ISNUMBER(SEARCH("CP04",D3126)),"บางบอน",OR(ISNUMBER(SEARCH("CP",D3126)),ISNUMBER(SEARCH("BTC",#REF!))),"340",TRUE,"")</f>
        <v/>
      </c>
    </row>
    <row r="3127" spans="1:7" x14ac:dyDescent="0.2">
      <c r="A3127" t="s">
        <v>11315</v>
      </c>
      <c r="B3127" t="s">
        <v>11316</v>
      </c>
      <c r="C3127" t="s">
        <v>8516</v>
      </c>
      <c r="D3127" t="s">
        <v>10957</v>
      </c>
      <c r="E3127" t="s">
        <v>8511</v>
      </c>
      <c r="F3127">
        <v>1</v>
      </c>
      <c r="G3127" t="str" cm="1">
        <f t="array" ref="G3127">_xlfn.IFS(ISNUMBER(SEARCH("CP02",D3127)),"ราชพฤกษ",ISNUMBER(SEARCH("CP03",D3127)),"บางใหญ่",ISNUMBER(SEARCH("CP04",D3127)),"บางบอน",OR(ISNUMBER(SEARCH("CP",D3127)),ISNUMBER(SEARCH("BTC",#REF!))),"340",TRUE,"")</f>
        <v>ราชพฤกษ</v>
      </c>
    </row>
    <row r="3128" spans="1:7" x14ac:dyDescent="0.2">
      <c r="A3128" t="s">
        <v>11318</v>
      </c>
      <c r="B3128" t="s">
        <v>11319</v>
      </c>
      <c r="C3128" t="s">
        <v>8526</v>
      </c>
      <c r="D3128" t="s">
        <v>11317</v>
      </c>
      <c r="E3128" t="s">
        <v>8511</v>
      </c>
      <c r="F3128">
        <v>2</v>
      </c>
      <c r="G3128" t="str" cm="1">
        <f t="array" ref="G3128">_xlfn.IFS(ISNUMBER(SEARCH("CP02",D3128)),"ราชพฤกษ",ISNUMBER(SEARCH("CP03",D3128)),"บางใหญ่",ISNUMBER(SEARCH("CP04",D3128)),"บางบอน",OR(ISNUMBER(SEARCH("CP",D3128)),ISNUMBER(SEARCH("BTC",#REF!))),"340",TRUE,"")</f>
        <v/>
      </c>
    </row>
    <row r="3129" spans="1:7" x14ac:dyDescent="0.2">
      <c r="A3129" t="s">
        <v>11320</v>
      </c>
      <c r="B3129" t="s">
        <v>11321</v>
      </c>
      <c r="C3129" t="s">
        <v>8526</v>
      </c>
      <c r="D3129" t="s">
        <v>11317</v>
      </c>
      <c r="E3129" t="s">
        <v>8621</v>
      </c>
      <c r="F3129">
        <v>1</v>
      </c>
      <c r="G3129" t="str" cm="1">
        <f t="array" ref="G3129">_xlfn.IFS(ISNUMBER(SEARCH("CP02",D3129)),"ราชพฤกษ",ISNUMBER(SEARCH("CP03",D3129)),"บางใหญ่",ISNUMBER(SEARCH("CP04",D3129)),"บางบอน",OR(ISNUMBER(SEARCH("CP",D3129)),ISNUMBER(SEARCH("BTC",#REF!))),"340",TRUE,"")</f>
        <v/>
      </c>
    </row>
    <row r="3130" spans="1:7" x14ac:dyDescent="0.2">
      <c r="A3130" t="s">
        <v>11322</v>
      </c>
      <c r="B3130" t="s">
        <v>11323</v>
      </c>
      <c r="C3130" t="s">
        <v>8526</v>
      </c>
      <c r="D3130" t="s">
        <v>11317</v>
      </c>
      <c r="E3130" t="s">
        <v>8621</v>
      </c>
      <c r="F3130">
        <v>1</v>
      </c>
      <c r="G3130" t="str" cm="1">
        <f t="array" ref="G3130">_xlfn.IFS(ISNUMBER(SEARCH("CP02",D3130)),"ราชพฤกษ",ISNUMBER(SEARCH("CP03",D3130)),"บางใหญ่",ISNUMBER(SEARCH("CP04",D3130)),"บางบอน",OR(ISNUMBER(SEARCH("CP",D3130)),ISNUMBER(SEARCH("BTC",#REF!))),"340",TRUE,"")</f>
        <v/>
      </c>
    </row>
    <row r="3131" spans="1:7" x14ac:dyDescent="0.2">
      <c r="A3131" t="s">
        <v>11324</v>
      </c>
      <c r="B3131" t="s">
        <v>11325</v>
      </c>
      <c r="C3131" t="s">
        <v>8516</v>
      </c>
      <c r="D3131" t="s">
        <v>10957</v>
      </c>
      <c r="E3131" t="s">
        <v>8546</v>
      </c>
      <c r="F3131">
        <v>1</v>
      </c>
      <c r="G3131" t="str" cm="1">
        <f t="array" ref="G3131">_xlfn.IFS(ISNUMBER(SEARCH("CP02",D3131)),"ราชพฤกษ",ISNUMBER(SEARCH("CP03",D3131)),"บางใหญ่",ISNUMBER(SEARCH("CP04",D3131)),"บางบอน",OR(ISNUMBER(SEARCH("CP",D3131)),ISNUMBER(SEARCH("BTC",#REF!))),"340",TRUE,"")</f>
        <v>ราชพฤกษ</v>
      </c>
    </row>
    <row r="3132" spans="1:7" x14ac:dyDescent="0.2">
      <c r="A3132" t="s">
        <v>11326</v>
      </c>
      <c r="B3132" t="s">
        <v>11327</v>
      </c>
      <c r="C3132" t="s">
        <v>8520</v>
      </c>
      <c r="D3132" t="s">
        <v>11045</v>
      </c>
      <c r="E3132" t="s">
        <v>8546</v>
      </c>
      <c r="F3132">
        <v>1</v>
      </c>
      <c r="G3132" t="str" cm="1">
        <f t="array" ref="G3132">_xlfn.IFS(ISNUMBER(SEARCH("CP02",D3132)),"ราชพฤกษ",ISNUMBER(SEARCH("CP03",D3132)),"บางใหญ่",ISNUMBER(SEARCH("CP04",D3132)),"บางบอน",OR(ISNUMBER(SEARCH("CP",D3132)),ISNUMBER(SEARCH("BTC",#REF!))),"340",TRUE,"")</f>
        <v>340</v>
      </c>
    </row>
    <row r="3133" spans="1:7" x14ac:dyDescent="0.2">
      <c r="A3133" t="s">
        <v>11326</v>
      </c>
      <c r="B3133" t="s">
        <v>11327</v>
      </c>
      <c r="C3133" t="s">
        <v>8516</v>
      </c>
      <c r="D3133" t="s">
        <v>10957</v>
      </c>
      <c r="E3133" t="s">
        <v>8546</v>
      </c>
      <c r="F3133">
        <v>1</v>
      </c>
      <c r="G3133" t="str" cm="1">
        <f t="array" ref="G3133">_xlfn.IFS(ISNUMBER(SEARCH("CP02",D3133)),"ราชพฤกษ",ISNUMBER(SEARCH("CP03",D3133)),"บางใหญ่",ISNUMBER(SEARCH("CP04",D3133)),"บางบอน",OR(ISNUMBER(SEARCH("CP",D3133)),ISNUMBER(SEARCH("BTC",#REF!))),"340",TRUE,"")</f>
        <v>ราชพฤกษ</v>
      </c>
    </row>
    <row r="3134" spans="1:7" x14ac:dyDescent="0.2">
      <c r="A3134" t="s">
        <v>11326</v>
      </c>
      <c r="B3134" t="s">
        <v>11327</v>
      </c>
      <c r="C3134" t="s">
        <v>8518</v>
      </c>
      <c r="D3134" t="s">
        <v>10962</v>
      </c>
      <c r="E3134" t="s">
        <v>8546</v>
      </c>
      <c r="F3134">
        <v>2</v>
      </c>
      <c r="G3134" t="str" cm="1">
        <f t="array" ref="G3134">_xlfn.IFS(ISNUMBER(SEARCH("CP02",D3134)),"ราชพฤกษ",ISNUMBER(SEARCH("CP03",D3134)),"บางใหญ่",ISNUMBER(SEARCH("CP04",D3134)),"บางบอน",OR(ISNUMBER(SEARCH("CP",D3134)),ISNUMBER(SEARCH("BTC",#REF!))),"340",TRUE,"")</f>
        <v>บางใหญ่</v>
      </c>
    </row>
    <row r="3135" spans="1:7" x14ac:dyDescent="0.2">
      <c r="A3135" t="s">
        <v>11328</v>
      </c>
      <c r="B3135" t="s">
        <v>11329</v>
      </c>
      <c r="C3135" t="s">
        <v>8530</v>
      </c>
      <c r="D3135" t="s">
        <v>8543</v>
      </c>
      <c r="E3135" t="s">
        <v>10798</v>
      </c>
      <c r="F3135">
        <v>2</v>
      </c>
      <c r="G3135" t="str" cm="1">
        <f t="array" ref="G3135">_xlfn.IFS(ISNUMBER(SEARCH("CP02",D3135)),"ราชพฤกษ",ISNUMBER(SEARCH("CP03",D3135)),"บางใหญ่",ISNUMBER(SEARCH("CP04",D3135)),"บางบอน",OR(ISNUMBER(SEARCH("CP",D3135)),ISNUMBER(SEARCH("BTC",#REF!))),"340",TRUE,"")</f>
        <v/>
      </c>
    </row>
    <row r="3136" spans="1:7" x14ac:dyDescent="0.2">
      <c r="A3136" t="s">
        <v>11328</v>
      </c>
      <c r="B3136" t="s">
        <v>11329</v>
      </c>
      <c r="C3136" t="s">
        <v>8520</v>
      </c>
      <c r="D3136" t="s">
        <v>11045</v>
      </c>
      <c r="E3136" t="s">
        <v>10798</v>
      </c>
      <c r="F3136">
        <v>2</v>
      </c>
      <c r="G3136" t="str" cm="1">
        <f t="array" ref="G3136">_xlfn.IFS(ISNUMBER(SEARCH("CP02",D3136)),"ราชพฤกษ",ISNUMBER(SEARCH("CP03",D3136)),"บางใหญ่",ISNUMBER(SEARCH("CP04",D3136)),"บางบอน",OR(ISNUMBER(SEARCH("CP",D3136)),ISNUMBER(SEARCH("BTC",#REF!))),"340",TRUE,"")</f>
        <v>340</v>
      </c>
    </row>
    <row r="3137" spans="1:7" x14ac:dyDescent="0.2">
      <c r="A3137" t="s">
        <v>11330</v>
      </c>
      <c r="B3137" t="s">
        <v>11331</v>
      </c>
      <c r="C3137" t="s">
        <v>8530</v>
      </c>
      <c r="D3137" t="s">
        <v>10922</v>
      </c>
      <c r="E3137" t="s">
        <v>8511</v>
      </c>
      <c r="F3137">
        <v>1</v>
      </c>
      <c r="G3137" t="str" cm="1">
        <f t="array" ref="G3137">_xlfn.IFS(ISNUMBER(SEARCH("CP02",D3137)),"ราชพฤกษ",ISNUMBER(SEARCH("CP03",D3137)),"บางใหญ่",ISNUMBER(SEARCH("CP04",D3137)),"บางบอน",OR(ISNUMBER(SEARCH("CP",D3137)),ISNUMBER(SEARCH("BTC",#REF!))),"340",TRUE,"")</f>
        <v/>
      </c>
    </row>
    <row r="3138" spans="1:7" x14ac:dyDescent="0.2">
      <c r="A3138" t="s">
        <v>11330</v>
      </c>
      <c r="B3138" t="s">
        <v>11331</v>
      </c>
      <c r="C3138" t="s">
        <v>8516</v>
      </c>
      <c r="D3138" t="s">
        <v>10957</v>
      </c>
      <c r="E3138" t="s">
        <v>8511</v>
      </c>
      <c r="F3138">
        <v>1</v>
      </c>
      <c r="G3138" t="str" cm="1">
        <f t="array" ref="G3138">_xlfn.IFS(ISNUMBER(SEARCH("CP02",D3138)),"ราชพฤกษ",ISNUMBER(SEARCH("CP03",D3138)),"บางใหญ่",ISNUMBER(SEARCH("CP04",D3138)),"บางบอน",OR(ISNUMBER(SEARCH("CP",D3138)),ISNUMBER(SEARCH("BTC",#REF!))),"340",TRUE,"")</f>
        <v>ราชพฤกษ</v>
      </c>
    </row>
    <row r="3139" spans="1:7" x14ac:dyDescent="0.2">
      <c r="A3139" t="s">
        <v>11332</v>
      </c>
      <c r="B3139" t="s">
        <v>11333</v>
      </c>
      <c r="C3139" t="s">
        <v>8516</v>
      </c>
      <c r="D3139" t="s">
        <v>10957</v>
      </c>
      <c r="E3139" t="s">
        <v>8511</v>
      </c>
      <c r="F3139">
        <v>1</v>
      </c>
      <c r="G3139" t="str" cm="1">
        <f t="array" ref="G3139">_xlfn.IFS(ISNUMBER(SEARCH("CP02",D3139)),"ราชพฤกษ",ISNUMBER(SEARCH("CP03",D3139)),"บางใหญ่",ISNUMBER(SEARCH("CP04",D3139)),"บางบอน",OR(ISNUMBER(SEARCH("CP",D3139)),ISNUMBER(SEARCH("BTC",#REF!))),"340",TRUE,"")</f>
        <v>ราชพฤกษ</v>
      </c>
    </row>
    <row r="3140" spans="1:7" x14ac:dyDescent="0.2">
      <c r="A3140" t="s">
        <v>11334</v>
      </c>
      <c r="B3140" t="s">
        <v>11335</v>
      </c>
      <c r="C3140" t="s">
        <v>8530</v>
      </c>
      <c r="D3140" t="s">
        <v>10922</v>
      </c>
      <c r="E3140" t="s">
        <v>8513</v>
      </c>
      <c r="F3140">
        <v>1</v>
      </c>
      <c r="G3140" t="str" cm="1">
        <f t="array" ref="G3140">_xlfn.IFS(ISNUMBER(SEARCH("CP02",D3140)),"ราชพฤกษ",ISNUMBER(SEARCH("CP03",D3140)),"บางใหญ่",ISNUMBER(SEARCH("CP04",D3140)),"บางบอน",OR(ISNUMBER(SEARCH("CP",D3140)),ISNUMBER(SEARCH("BTC",#REF!))),"340",TRUE,"")</f>
        <v/>
      </c>
    </row>
    <row r="3141" spans="1:7" x14ac:dyDescent="0.2">
      <c r="A3141" t="s">
        <v>11336</v>
      </c>
      <c r="B3141" t="s">
        <v>11337</v>
      </c>
      <c r="C3141" t="s">
        <v>8530</v>
      </c>
      <c r="D3141" t="s">
        <v>10922</v>
      </c>
      <c r="E3141" t="s">
        <v>8513</v>
      </c>
      <c r="F3141">
        <v>1</v>
      </c>
      <c r="G3141" t="str" cm="1">
        <f t="array" ref="G3141">_xlfn.IFS(ISNUMBER(SEARCH("CP02",D3141)),"ราชพฤกษ",ISNUMBER(SEARCH("CP03",D3141)),"บางใหญ่",ISNUMBER(SEARCH("CP04",D3141)),"บางบอน",OR(ISNUMBER(SEARCH("CP",D3141)),ISNUMBER(SEARCH("BTC",#REF!))),"340",TRUE,"")</f>
        <v/>
      </c>
    </row>
    <row r="3142" spans="1:7" x14ac:dyDescent="0.2">
      <c r="A3142" t="s">
        <v>11338</v>
      </c>
      <c r="B3142" t="s">
        <v>11339</v>
      </c>
      <c r="C3142" t="s">
        <v>8519</v>
      </c>
      <c r="D3142" t="s">
        <v>10837</v>
      </c>
      <c r="E3142" t="s">
        <v>8513</v>
      </c>
      <c r="F3142">
        <v>1</v>
      </c>
      <c r="G3142" t="str" cm="1">
        <f t="array" ref="G3142">_xlfn.IFS(ISNUMBER(SEARCH("CP02",D3142)),"ราชพฤกษ",ISNUMBER(SEARCH("CP03",D3142)),"บางใหญ่",ISNUMBER(SEARCH("CP04",D3142)),"บางบอน",OR(ISNUMBER(SEARCH("CP",D3142)),ISNUMBER(SEARCH("BTC",#REF!))),"340",TRUE,"")</f>
        <v>บางบอน</v>
      </c>
    </row>
    <row r="3143" spans="1:7" x14ac:dyDescent="0.2">
      <c r="A3143" t="s">
        <v>11340</v>
      </c>
      <c r="B3143" t="s">
        <v>11341</v>
      </c>
      <c r="C3143" t="s">
        <v>8519</v>
      </c>
      <c r="D3143" t="s">
        <v>10837</v>
      </c>
      <c r="E3143" t="s">
        <v>8513</v>
      </c>
      <c r="F3143">
        <v>1</v>
      </c>
      <c r="G3143" t="str" cm="1">
        <f t="array" ref="G3143">_xlfn.IFS(ISNUMBER(SEARCH("CP02",D3143)),"ราชพฤกษ",ISNUMBER(SEARCH("CP03",D3143)),"บางใหญ่",ISNUMBER(SEARCH("CP04",D3143)),"บางบอน",OR(ISNUMBER(SEARCH("CP",D3143)),ISNUMBER(SEARCH("BTC",#REF!))),"340",TRUE,"")</f>
        <v>บางบอน</v>
      </c>
    </row>
    <row r="3144" spans="1:7" x14ac:dyDescent="0.2">
      <c r="A3144" t="s">
        <v>11342</v>
      </c>
      <c r="B3144" t="s">
        <v>11343</v>
      </c>
      <c r="C3144" t="s">
        <v>8519</v>
      </c>
      <c r="D3144" t="s">
        <v>10837</v>
      </c>
      <c r="E3144" t="s">
        <v>8513</v>
      </c>
      <c r="F3144">
        <v>2</v>
      </c>
      <c r="G3144" t="str" cm="1">
        <f t="array" ref="G3144">_xlfn.IFS(ISNUMBER(SEARCH("CP02",D3144)),"ราชพฤกษ",ISNUMBER(SEARCH("CP03",D3144)),"บางใหญ่",ISNUMBER(SEARCH("CP04",D3144)),"บางบอน",OR(ISNUMBER(SEARCH("CP",D3144)),ISNUMBER(SEARCH("BTC",#REF!))),"340",TRUE,"")</f>
        <v>บางบอน</v>
      </c>
    </row>
    <row r="3145" spans="1:7" x14ac:dyDescent="0.2">
      <c r="A3145" t="s">
        <v>11344</v>
      </c>
      <c r="B3145" t="s">
        <v>11345</v>
      </c>
      <c r="C3145" t="s">
        <v>8516</v>
      </c>
      <c r="D3145" t="s">
        <v>10957</v>
      </c>
      <c r="E3145" t="s">
        <v>8513</v>
      </c>
      <c r="F3145">
        <v>1</v>
      </c>
      <c r="G3145" t="str" cm="1">
        <f t="array" ref="G3145">_xlfn.IFS(ISNUMBER(SEARCH("CP02",D3145)),"ราชพฤกษ",ISNUMBER(SEARCH("CP03",D3145)),"บางใหญ่",ISNUMBER(SEARCH("CP04",D3145)),"บางบอน",OR(ISNUMBER(SEARCH("CP",D3145)),ISNUMBER(SEARCH("BTC",#REF!))),"340",TRUE,"")</f>
        <v>ราชพฤกษ</v>
      </c>
    </row>
    <row r="3146" spans="1:7" x14ac:dyDescent="0.2">
      <c r="A3146" t="s">
        <v>11344</v>
      </c>
      <c r="B3146" t="s">
        <v>11345</v>
      </c>
      <c r="C3146" t="s">
        <v>8519</v>
      </c>
      <c r="D3146" t="s">
        <v>10837</v>
      </c>
      <c r="E3146" t="s">
        <v>8513</v>
      </c>
      <c r="F3146">
        <v>1</v>
      </c>
      <c r="G3146" t="str" cm="1">
        <f t="array" ref="G3146">_xlfn.IFS(ISNUMBER(SEARCH("CP02",D3146)),"ราชพฤกษ",ISNUMBER(SEARCH("CP03",D3146)),"บางใหญ่",ISNUMBER(SEARCH("CP04",D3146)),"บางบอน",OR(ISNUMBER(SEARCH("CP",D3146)),ISNUMBER(SEARCH("BTC",#REF!))),"340",TRUE,"")</f>
        <v>บางบอน</v>
      </c>
    </row>
    <row r="3147" spans="1:7" x14ac:dyDescent="0.2">
      <c r="A3147" t="s">
        <v>11346</v>
      </c>
      <c r="B3147" t="s">
        <v>11347</v>
      </c>
      <c r="C3147" t="s">
        <v>8519</v>
      </c>
      <c r="D3147" t="s">
        <v>10837</v>
      </c>
      <c r="E3147" t="s">
        <v>8513</v>
      </c>
      <c r="F3147">
        <v>2</v>
      </c>
      <c r="G3147" t="str" cm="1">
        <f t="array" ref="G3147">_xlfn.IFS(ISNUMBER(SEARCH("CP02",D3147)),"ราชพฤกษ",ISNUMBER(SEARCH("CP03",D3147)),"บางใหญ่",ISNUMBER(SEARCH("CP04",D3147)),"บางบอน",OR(ISNUMBER(SEARCH("CP",D3147)),ISNUMBER(SEARCH("BTC",#REF!))),"340",TRUE,"")</f>
        <v>บางบอน</v>
      </c>
    </row>
    <row r="3148" spans="1:7" x14ac:dyDescent="0.2">
      <c r="A3148" t="s">
        <v>11348</v>
      </c>
      <c r="B3148" t="s">
        <v>11349</v>
      </c>
      <c r="C3148" t="s">
        <v>8519</v>
      </c>
      <c r="D3148" t="s">
        <v>10837</v>
      </c>
      <c r="E3148" t="s">
        <v>8513</v>
      </c>
      <c r="F3148">
        <v>2</v>
      </c>
      <c r="G3148" t="str" cm="1">
        <f t="array" ref="G3148">_xlfn.IFS(ISNUMBER(SEARCH("CP02",D3148)),"ราชพฤกษ",ISNUMBER(SEARCH("CP03",D3148)),"บางใหญ่",ISNUMBER(SEARCH("CP04",D3148)),"บางบอน",OR(ISNUMBER(SEARCH("CP",D3148)),ISNUMBER(SEARCH("BTC",#REF!))),"340",TRUE,"")</f>
        <v>บางบอน</v>
      </c>
    </row>
    <row r="3149" spans="1:7" x14ac:dyDescent="0.2">
      <c r="A3149" t="s">
        <v>11350</v>
      </c>
      <c r="B3149" t="s">
        <v>11351</v>
      </c>
      <c r="C3149" t="s">
        <v>8519</v>
      </c>
      <c r="D3149" t="s">
        <v>10837</v>
      </c>
      <c r="E3149" t="s">
        <v>8513</v>
      </c>
      <c r="F3149">
        <v>2</v>
      </c>
      <c r="G3149" t="str" cm="1">
        <f t="array" ref="G3149">_xlfn.IFS(ISNUMBER(SEARCH("CP02",D3149)),"ราชพฤกษ",ISNUMBER(SEARCH("CP03",D3149)),"บางใหญ่",ISNUMBER(SEARCH("CP04",D3149)),"บางบอน",OR(ISNUMBER(SEARCH("CP",D3149)),ISNUMBER(SEARCH("BTC",#REF!))),"340",TRUE,"")</f>
        <v>บางบอน</v>
      </c>
    </row>
    <row r="3150" spans="1:7" x14ac:dyDescent="0.2">
      <c r="A3150" t="s">
        <v>11352</v>
      </c>
      <c r="B3150" t="s">
        <v>11353</v>
      </c>
      <c r="C3150" t="s">
        <v>8516</v>
      </c>
      <c r="D3150" t="s">
        <v>10957</v>
      </c>
      <c r="E3150" t="s">
        <v>8513</v>
      </c>
      <c r="F3150">
        <v>1</v>
      </c>
      <c r="G3150" t="str" cm="1">
        <f t="array" ref="G3150">_xlfn.IFS(ISNUMBER(SEARCH("CP02",D3150)),"ราชพฤกษ",ISNUMBER(SEARCH("CP03",D3150)),"บางใหญ่",ISNUMBER(SEARCH("CP04",D3150)),"บางบอน",OR(ISNUMBER(SEARCH("CP",D3150)),ISNUMBER(SEARCH("BTC",#REF!))),"340",TRUE,"")</f>
        <v>ราชพฤกษ</v>
      </c>
    </row>
    <row r="3151" spans="1:7" x14ac:dyDescent="0.2">
      <c r="A3151" t="s">
        <v>11352</v>
      </c>
      <c r="B3151" t="s">
        <v>11353</v>
      </c>
      <c r="C3151" t="s">
        <v>8519</v>
      </c>
      <c r="D3151" t="s">
        <v>10837</v>
      </c>
      <c r="E3151" t="s">
        <v>8513</v>
      </c>
      <c r="F3151">
        <v>1</v>
      </c>
      <c r="G3151" t="str" cm="1">
        <f t="array" ref="G3151">_xlfn.IFS(ISNUMBER(SEARCH("CP02",D3151)),"ราชพฤกษ",ISNUMBER(SEARCH("CP03",D3151)),"บางใหญ่",ISNUMBER(SEARCH("CP04",D3151)),"บางบอน",OR(ISNUMBER(SEARCH("CP",D3151)),ISNUMBER(SEARCH("BTC",#REF!))),"340",TRUE,"")</f>
        <v>บางบอน</v>
      </c>
    </row>
    <row r="3152" spans="1:7" x14ac:dyDescent="0.2">
      <c r="A3152" t="s">
        <v>11354</v>
      </c>
      <c r="B3152" t="s">
        <v>11355</v>
      </c>
      <c r="C3152" t="s">
        <v>8516</v>
      </c>
      <c r="D3152" t="s">
        <v>10957</v>
      </c>
      <c r="E3152" t="s">
        <v>8513</v>
      </c>
      <c r="F3152">
        <v>1</v>
      </c>
      <c r="G3152" t="str" cm="1">
        <f t="array" ref="G3152">_xlfn.IFS(ISNUMBER(SEARCH("CP02",D3152)),"ราชพฤกษ",ISNUMBER(SEARCH("CP03",D3152)),"บางใหญ่",ISNUMBER(SEARCH("CP04",D3152)),"บางบอน",OR(ISNUMBER(SEARCH("CP",D3152)),ISNUMBER(SEARCH("BTC",#REF!))),"340",TRUE,"")</f>
        <v>ราชพฤกษ</v>
      </c>
    </row>
    <row r="3153" spans="1:7" x14ac:dyDescent="0.2">
      <c r="A3153" t="s">
        <v>11356</v>
      </c>
      <c r="B3153" t="s">
        <v>11357</v>
      </c>
      <c r="C3153" t="s">
        <v>8516</v>
      </c>
      <c r="D3153" t="s">
        <v>10957</v>
      </c>
      <c r="E3153" t="s">
        <v>8546</v>
      </c>
      <c r="F3153">
        <v>1</v>
      </c>
      <c r="G3153" t="str" cm="1">
        <f t="array" ref="G3153">_xlfn.IFS(ISNUMBER(SEARCH("CP02",D3153)),"ราชพฤกษ",ISNUMBER(SEARCH("CP03",D3153)),"บางใหญ่",ISNUMBER(SEARCH("CP04",D3153)),"บางบอน",OR(ISNUMBER(SEARCH("CP",D3153)),ISNUMBER(SEARCH("BTC",#REF!))),"340",TRUE,"")</f>
        <v>ราชพฤกษ</v>
      </c>
    </row>
    <row r="3154" spans="1:7" x14ac:dyDescent="0.2">
      <c r="A3154" t="s">
        <v>11358</v>
      </c>
      <c r="B3154" t="s">
        <v>11359</v>
      </c>
      <c r="C3154" t="s">
        <v>8530</v>
      </c>
      <c r="D3154" t="s">
        <v>11211</v>
      </c>
      <c r="E3154" t="s">
        <v>8511</v>
      </c>
      <c r="F3154">
        <v>2</v>
      </c>
      <c r="G3154" t="str" cm="1">
        <f t="array" ref="G3154">_xlfn.IFS(ISNUMBER(SEARCH("CP02",D3154)),"ราชพฤกษ",ISNUMBER(SEARCH("CP03",D3154)),"บางใหญ่",ISNUMBER(SEARCH("CP04",D3154)),"บางบอน",OR(ISNUMBER(SEARCH("CP",D3154)),ISNUMBER(SEARCH("BTC",#REF!))),"340",TRUE,"")</f>
        <v/>
      </c>
    </row>
    <row r="3155" spans="1:7" x14ac:dyDescent="0.2">
      <c r="A3155" t="s">
        <v>11360</v>
      </c>
      <c r="B3155" t="s">
        <v>11361</v>
      </c>
      <c r="C3155" t="s">
        <v>8530</v>
      </c>
      <c r="D3155" t="s">
        <v>8543</v>
      </c>
      <c r="E3155" t="s">
        <v>8546</v>
      </c>
      <c r="F3155">
        <v>1</v>
      </c>
      <c r="G3155" t="str" cm="1">
        <f t="array" ref="G3155">_xlfn.IFS(ISNUMBER(SEARCH("CP02",D3155)),"ราชพฤกษ",ISNUMBER(SEARCH("CP03",D3155)),"บางใหญ่",ISNUMBER(SEARCH("CP04",D3155)),"บางบอน",OR(ISNUMBER(SEARCH("CP",D3155)),ISNUMBER(SEARCH("BTC",#REF!))),"340",TRUE,"")</f>
        <v/>
      </c>
    </row>
    <row r="3156" spans="1:7" x14ac:dyDescent="0.2">
      <c r="A3156" t="s">
        <v>11362</v>
      </c>
      <c r="B3156" t="s">
        <v>11363</v>
      </c>
      <c r="C3156" t="s">
        <v>8520</v>
      </c>
      <c r="D3156" t="s">
        <v>11045</v>
      </c>
      <c r="E3156" t="s">
        <v>8621</v>
      </c>
      <c r="F3156">
        <v>1</v>
      </c>
      <c r="G3156" t="str" cm="1">
        <f t="array" ref="G3156">_xlfn.IFS(ISNUMBER(SEARCH("CP02",D3156)),"ราชพฤกษ",ISNUMBER(SEARCH("CP03",D3156)),"บางใหญ่",ISNUMBER(SEARCH("CP04",D3156)),"บางบอน",OR(ISNUMBER(SEARCH("CP",D3156)),ISNUMBER(SEARCH("BTC",#REF!))),"340",TRUE,"")</f>
        <v>340</v>
      </c>
    </row>
    <row r="3157" spans="1:7" x14ac:dyDescent="0.2">
      <c r="A3157" t="s">
        <v>11364</v>
      </c>
      <c r="B3157" t="s">
        <v>11365</v>
      </c>
      <c r="C3157" t="s">
        <v>8520</v>
      </c>
      <c r="D3157" t="s">
        <v>11045</v>
      </c>
      <c r="E3157" t="s">
        <v>8621</v>
      </c>
      <c r="F3157">
        <v>1</v>
      </c>
      <c r="G3157" t="str" cm="1">
        <f t="array" ref="G3157">_xlfn.IFS(ISNUMBER(SEARCH("CP02",D3157)),"ราชพฤกษ",ISNUMBER(SEARCH("CP03",D3157)),"บางใหญ่",ISNUMBER(SEARCH("CP04",D3157)),"บางบอน",OR(ISNUMBER(SEARCH("CP",D3157)),ISNUMBER(SEARCH("BTC",#REF!))),"340",TRUE,"")</f>
        <v>340</v>
      </c>
    </row>
    <row r="3158" spans="1:7" x14ac:dyDescent="0.2">
      <c r="A3158" t="s">
        <v>11366</v>
      </c>
      <c r="B3158" t="s">
        <v>11367</v>
      </c>
      <c r="C3158" t="s">
        <v>8520</v>
      </c>
      <c r="D3158" t="s">
        <v>11045</v>
      </c>
      <c r="E3158" t="s">
        <v>8621</v>
      </c>
      <c r="F3158">
        <v>1</v>
      </c>
      <c r="G3158" t="str" cm="1">
        <f t="array" ref="G3158">_xlfn.IFS(ISNUMBER(SEARCH("CP02",D3158)),"ราชพฤกษ",ISNUMBER(SEARCH("CP03",D3158)),"บางใหญ่",ISNUMBER(SEARCH("CP04",D3158)),"บางบอน",OR(ISNUMBER(SEARCH("CP",D3158)),ISNUMBER(SEARCH("BTC",#REF!))),"340",TRUE,"")</f>
        <v>340</v>
      </c>
    </row>
    <row r="3159" spans="1:7" x14ac:dyDescent="0.2">
      <c r="A3159" t="s">
        <v>11368</v>
      </c>
      <c r="B3159" t="s">
        <v>11369</v>
      </c>
      <c r="C3159" t="s">
        <v>8520</v>
      </c>
      <c r="D3159" t="s">
        <v>11045</v>
      </c>
      <c r="E3159" t="s">
        <v>8621</v>
      </c>
      <c r="F3159">
        <v>1</v>
      </c>
      <c r="G3159" t="str" cm="1">
        <f t="array" ref="G3159">_xlfn.IFS(ISNUMBER(SEARCH("CP02",D3159)),"ราชพฤกษ",ISNUMBER(SEARCH("CP03",D3159)),"บางใหญ่",ISNUMBER(SEARCH("CP04",D3159)),"บางบอน",OR(ISNUMBER(SEARCH("CP",D3159)),ISNUMBER(SEARCH("BTC",#REF!))),"340",TRUE,"")</f>
        <v>340</v>
      </c>
    </row>
    <row r="3160" spans="1:7" x14ac:dyDescent="0.2">
      <c r="A3160" t="s">
        <v>11370</v>
      </c>
      <c r="B3160" t="s">
        <v>11371</v>
      </c>
      <c r="C3160" t="s">
        <v>8520</v>
      </c>
      <c r="D3160" t="s">
        <v>11045</v>
      </c>
      <c r="E3160" t="s">
        <v>8621</v>
      </c>
      <c r="F3160">
        <v>1</v>
      </c>
      <c r="G3160" t="str" cm="1">
        <f t="array" ref="G3160">_xlfn.IFS(ISNUMBER(SEARCH("CP02",D3160)),"ราชพฤกษ",ISNUMBER(SEARCH("CP03",D3160)),"บางใหญ่",ISNUMBER(SEARCH("CP04",D3160)),"บางบอน",OR(ISNUMBER(SEARCH("CP",D3160)),ISNUMBER(SEARCH("BTC",#REF!))),"340",TRUE,"")</f>
        <v>340</v>
      </c>
    </row>
    <row r="3161" spans="1:7" x14ac:dyDescent="0.2">
      <c r="A3161" t="s">
        <v>11372</v>
      </c>
      <c r="B3161" t="s">
        <v>11373</v>
      </c>
      <c r="C3161" t="s">
        <v>8519</v>
      </c>
      <c r="D3161" t="s">
        <v>10837</v>
      </c>
      <c r="E3161" t="s">
        <v>8546</v>
      </c>
      <c r="F3161">
        <v>1</v>
      </c>
      <c r="G3161" t="str" cm="1">
        <f t="array" ref="G3161">_xlfn.IFS(ISNUMBER(SEARCH("CP02",D3161)),"ราชพฤกษ",ISNUMBER(SEARCH("CP03",D3161)),"บางใหญ่",ISNUMBER(SEARCH("CP04",D3161)),"บางบอน",OR(ISNUMBER(SEARCH("CP",D3161)),ISNUMBER(SEARCH("BTC",#REF!))),"340",TRUE,"")</f>
        <v>บางบอน</v>
      </c>
    </row>
    <row r="3162" spans="1:7" x14ac:dyDescent="0.2">
      <c r="A3162" t="s">
        <v>11374</v>
      </c>
      <c r="B3162" t="s">
        <v>11375</v>
      </c>
      <c r="C3162" t="s">
        <v>8519</v>
      </c>
      <c r="D3162" t="s">
        <v>10837</v>
      </c>
      <c r="E3162" t="s">
        <v>8511</v>
      </c>
      <c r="F3162">
        <v>1</v>
      </c>
      <c r="G3162" t="str" cm="1">
        <f t="array" ref="G3162">_xlfn.IFS(ISNUMBER(SEARCH("CP02",D3162)),"ราชพฤกษ",ISNUMBER(SEARCH("CP03",D3162)),"บางใหญ่",ISNUMBER(SEARCH("CP04",D3162)),"บางบอน",OR(ISNUMBER(SEARCH("CP",D3162)),ISNUMBER(SEARCH("BTC",#REF!))),"340",TRUE,"")</f>
        <v>บางบอน</v>
      </c>
    </row>
    <row r="3163" spans="1:7" x14ac:dyDescent="0.2">
      <c r="A3163" t="s">
        <v>11376</v>
      </c>
      <c r="B3163" t="s">
        <v>11377</v>
      </c>
      <c r="C3163" t="s">
        <v>8519</v>
      </c>
      <c r="D3163" t="s">
        <v>10837</v>
      </c>
      <c r="E3163" t="s">
        <v>8511</v>
      </c>
      <c r="F3163">
        <v>1</v>
      </c>
      <c r="G3163" t="str" cm="1">
        <f t="array" ref="G3163">_xlfn.IFS(ISNUMBER(SEARCH("CP02",D3163)),"ราชพฤกษ",ISNUMBER(SEARCH("CP03",D3163)),"บางใหญ่",ISNUMBER(SEARCH("CP04",D3163)),"บางบอน",OR(ISNUMBER(SEARCH("CP",D3163)),ISNUMBER(SEARCH("BTC",#REF!))),"340",TRUE,"")</f>
        <v>บางบอน</v>
      </c>
    </row>
    <row r="3164" spans="1:7" x14ac:dyDescent="0.2">
      <c r="A3164" t="s">
        <v>11378</v>
      </c>
      <c r="B3164" t="s">
        <v>11379</v>
      </c>
      <c r="C3164" t="s">
        <v>8520</v>
      </c>
      <c r="D3164" t="s">
        <v>11045</v>
      </c>
      <c r="E3164" t="s">
        <v>8511</v>
      </c>
      <c r="F3164">
        <v>1</v>
      </c>
      <c r="G3164" t="str" cm="1">
        <f t="array" ref="G3164">_xlfn.IFS(ISNUMBER(SEARCH("CP02",D3164)),"ราชพฤกษ",ISNUMBER(SEARCH("CP03",D3164)),"บางใหญ่",ISNUMBER(SEARCH("CP04",D3164)),"บางบอน",OR(ISNUMBER(SEARCH("CP",D3164)),ISNUMBER(SEARCH("BTC",#REF!))),"340",TRUE,"")</f>
        <v>340</v>
      </c>
    </row>
    <row r="3165" spans="1:7" x14ac:dyDescent="0.2">
      <c r="A3165" t="s">
        <v>11378</v>
      </c>
      <c r="B3165" t="s">
        <v>11379</v>
      </c>
      <c r="C3165" t="s">
        <v>8518</v>
      </c>
      <c r="D3165" t="s">
        <v>10962</v>
      </c>
      <c r="E3165" t="s">
        <v>8511</v>
      </c>
      <c r="F3165">
        <v>1</v>
      </c>
      <c r="G3165" t="str" cm="1">
        <f t="array" ref="G3165">_xlfn.IFS(ISNUMBER(SEARCH("CP02",D3165)),"ราชพฤกษ",ISNUMBER(SEARCH("CP03",D3165)),"บางใหญ่",ISNUMBER(SEARCH("CP04",D3165)),"บางบอน",OR(ISNUMBER(SEARCH("CP",D3165)),ISNUMBER(SEARCH("BTC",#REF!))),"340",TRUE,"")</f>
        <v>บางใหญ่</v>
      </c>
    </row>
    <row r="3166" spans="1:7" x14ac:dyDescent="0.2">
      <c r="A3166" t="s">
        <v>11378</v>
      </c>
      <c r="B3166" t="s">
        <v>11379</v>
      </c>
      <c r="C3166" t="s">
        <v>8519</v>
      </c>
      <c r="D3166" t="s">
        <v>10837</v>
      </c>
      <c r="E3166" t="s">
        <v>8511</v>
      </c>
      <c r="F3166">
        <v>1</v>
      </c>
      <c r="G3166" t="str" cm="1">
        <f t="array" ref="G3166">_xlfn.IFS(ISNUMBER(SEARCH("CP02",D3166)),"ราชพฤกษ",ISNUMBER(SEARCH("CP03",D3166)),"บางใหญ่",ISNUMBER(SEARCH("CP04",D3166)),"บางบอน",OR(ISNUMBER(SEARCH("CP",D3166)),ISNUMBER(SEARCH("BTC",#REF!))),"340",TRUE,"")</f>
        <v>บางบอน</v>
      </c>
    </row>
    <row r="3167" spans="1:7" x14ac:dyDescent="0.2">
      <c r="A3167" t="s">
        <v>11380</v>
      </c>
      <c r="B3167" t="s">
        <v>11381</v>
      </c>
      <c r="C3167" t="s">
        <v>8519</v>
      </c>
      <c r="D3167" t="s">
        <v>10837</v>
      </c>
      <c r="E3167" t="s">
        <v>8511</v>
      </c>
      <c r="F3167">
        <v>1</v>
      </c>
      <c r="G3167" t="str" cm="1">
        <f t="array" ref="G3167">_xlfn.IFS(ISNUMBER(SEARCH("CP02",D3167)),"ราชพฤกษ",ISNUMBER(SEARCH("CP03",D3167)),"บางใหญ่",ISNUMBER(SEARCH("CP04",D3167)),"บางบอน",OR(ISNUMBER(SEARCH("CP",D3167)),ISNUMBER(SEARCH("BTC",#REF!))),"340",TRUE,"")</f>
        <v>บางบอน</v>
      </c>
    </row>
    <row r="3168" spans="1:7" x14ac:dyDescent="0.2">
      <c r="A3168" t="s">
        <v>11382</v>
      </c>
      <c r="B3168" t="s">
        <v>11383</v>
      </c>
      <c r="C3168" t="s">
        <v>8518</v>
      </c>
      <c r="D3168" t="s">
        <v>10962</v>
      </c>
      <c r="E3168" t="s">
        <v>8621</v>
      </c>
      <c r="F3168">
        <v>1</v>
      </c>
      <c r="G3168" t="str" cm="1">
        <f t="array" ref="G3168">_xlfn.IFS(ISNUMBER(SEARCH("CP02",D3168)),"ราชพฤกษ",ISNUMBER(SEARCH("CP03",D3168)),"บางใหญ่",ISNUMBER(SEARCH("CP04",D3168)),"บางบอน",OR(ISNUMBER(SEARCH("CP",D3168)),ISNUMBER(SEARCH("BTC",#REF!))),"340",TRUE,"")</f>
        <v>บางใหญ่</v>
      </c>
    </row>
    <row r="3169" spans="1:7" x14ac:dyDescent="0.2">
      <c r="A3169" t="s">
        <v>11384</v>
      </c>
      <c r="B3169" t="s">
        <v>11385</v>
      </c>
      <c r="C3169" t="s">
        <v>8520</v>
      </c>
      <c r="D3169" t="s">
        <v>11045</v>
      </c>
      <c r="E3169" t="s">
        <v>8621</v>
      </c>
      <c r="F3169">
        <v>1</v>
      </c>
      <c r="G3169" t="str" cm="1">
        <f t="array" ref="G3169">_xlfn.IFS(ISNUMBER(SEARCH("CP02",D3169)),"ราชพฤกษ",ISNUMBER(SEARCH("CP03",D3169)),"บางใหญ่",ISNUMBER(SEARCH("CP04",D3169)),"บางบอน",OR(ISNUMBER(SEARCH("CP",D3169)),ISNUMBER(SEARCH("BTC",#REF!))),"340",TRUE,"")</f>
        <v>340</v>
      </c>
    </row>
    <row r="3170" spans="1:7" x14ac:dyDescent="0.2">
      <c r="A3170" t="s">
        <v>11386</v>
      </c>
      <c r="B3170" t="s">
        <v>11387</v>
      </c>
      <c r="C3170" t="s">
        <v>8526</v>
      </c>
      <c r="D3170" t="s">
        <v>11317</v>
      </c>
      <c r="E3170" t="s">
        <v>8594</v>
      </c>
      <c r="F3170">
        <v>1</v>
      </c>
      <c r="G3170" t="str" cm="1">
        <f t="array" ref="G3170">_xlfn.IFS(ISNUMBER(SEARCH("CP02",D3170)),"ราชพฤกษ",ISNUMBER(SEARCH("CP03",D3170)),"บางใหญ่",ISNUMBER(SEARCH("CP04",D3170)),"บางบอน",OR(ISNUMBER(SEARCH("CP",D3170)),ISNUMBER(SEARCH("BTC",#REF!))),"340",TRUE,"")</f>
        <v/>
      </c>
    </row>
    <row r="3171" spans="1:7" x14ac:dyDescent="0.2">
      <c r="A3171" t="s">
        <v>11388</v>
      </c>
      <c r="B3171" t="s">
        <v>11389</v>
      </c>
      <c r="C3171" t="s">
        <v>8526</v>
      </c>
      <c r="D3171" t="s">
        <v>7868</v>
      </c>
      <c r="E3171" t="s">
        <v>8511</v>
      </c>
      <c r="F3171">
        <v>1</v>
      </c>
      <c r="G3171" t="str" cm="1">
        <f t="array" ref="G3171">_xlfn.IFS(ISNUMBER(SEARCH("CP02",D3171)),"ราชพฤกษ",ISNUMBER(SEARCH("CP03",D3171)),"บางใหญ่",ISNUMBER(SEARCH("CP04",D3171)),"บางบอน",OR(ISNUMBER(SEARCH("CP",D3171)),ISNUMBER(SEARCH("BTC",#REF!))),"340",TRUE,"")</f>
        <v/>
      </c>
    </row>
    <row r="3172" spans="1:7" x14ac:dyDescent="0.2">
      <c r="A3172" t="s">
        <v>11390</v>
      </c>
      <c r="B3172" t="s">
        <v>11391</v>
      </c>
      <c r="C3172" t="s">
        <v>8518</v>
      </c>
      <c r="D3172" t="s">
        <v>10962</v>
      </c>
      <c r="E3172" t="s">
        <v>8594</v>
      </c>
      <c r="F3172">
        <v>1</v>
      </c>
      <c r="G3172" t="str" cm="1">
        <f t="array" ref="G3172">_xlfn.IFS(ISNUMBER(SEARCH("CP02",D3172)),"ราชพฤกษ",ISNUMBER(SEARCH("CP03",D3172)),"บางใหญ่",ISNUMBER(SEARCH("CP04",D3172)),"บางบอน",OR(ISNUMBER(SEARCH("CP",D3172)),ISNUMBER(SEARCH("BTC",#REF!))),"340",TRUE,"")</f>
        <v>บางใหญ่</v>
      </c>
    </row>
    <row r="3173" spans="1:7" x14ac:dyDescent="0.2">
      <c r="A3173" t="s">
        <v>11392</v>
      </c>
      <c r="B3173" t="s">
        <v>11393</v>
      </c>
      <c r="C3173" t="s">
        <v>8516</v>
      </c>
      <c r="D3173" t="s">
        <v>10957</v>
      </c>
      <c r="E3173" t="s">
        <v>8513</v>
      </c>
      <c r="F3173">
        <v>1</v>
      </c>
      <c r="G3173" t="str" cm="1">
        <f t="array" ref="G3173">_xlfn.IFS(ISNUMBER(SEARCH("CP02",D3173)),"ราชพฤกษ",ISNUMBER(SEARCH("CP03",D3173)),"บางใหญ่",ISNUMBER(SEARCH("CP04",D3173)),"บางบอน",OR(ISNUMBER(SEARCH("CP",D3173)),ISNUMBER(SEARCH("BTC",#REF!))),"340",TRUE,"")</f>
        <v>ราชพฤกษ</v>
      </c>
    </row>
    <row r="3174" spans="1:7" x14ac:dyDescent="0.2">
      <c r="A3174" t="s">
        <v>11394</v>
      </c>
      <c r="B3174" t="s">
        <v>11395</v>
      </c>
      <c r="C3174" t="s">
        <v>8520</v>
      </c>
      <c r="D3174" t="s">
        <v>11045</v>
      </c>
      <c r="E3174" t="s">
        <v>8511</v>
      </c>
      <c r="F3174">
        <v>1</v>
      </c>
      <c r="G3174" t="str" cm="1">
        <f t="array" ref="G3174">_xlfn.IFS(ISNUMBER(SEARCH("CP02",D3174)),"ราชพฤกษ",ISNUMBER(SEARCH("CP03",D3174)),"บางใหญ่",ISNUMBER(SEARCH("CP04",D3174)),"บางบอน",OR(ISNUMBER(SEARCH("CP",D3174)),ISNUMBER(SEARCH("BTC",#REF!))),"340",TRUE,"")</f>
        <v>340</v>
      </c>
    </row>
    <row r="3175" spans="1:7" x14ac:dyDescent="0.2">
      <c r="A3175" t="s">
        <v>11396</v>
      </c>
      <c r="B3175" t="s">
        <v>11397</v>
      </c>
      <c r="C3175" t="s">
        <v>8520</v>
      </c>
      <c r="D3175" t="s">
        <v>11045</v>
      </c>
      <c r="E3175" t="s">
        <v>8511</v>
      </c>
      <c r="F3175">
        <v>1</v>
      </c>
      <c r="G3175" t="str" cm="1">
        <f t="array" ref="G3175">_xlfn.IFS(ISNUMBER(SEARCH("CP02",D3175)),"ราชพฤกษ",ISNUMBER(SEARCH("CP03",D3175)),"บางใหญ่",ISNUMBER(SEARCH("CP04",D3175)),"บางบอน",OR(ISNUMBER(SEARCH("CP",D3175)),ISNUMBER(SEARCH("BTC",#REF!))),"340",TRUE,"")</f>
        <v>340</v>
      </c>
    </row>
    <row r="3176" spans="1:7" x14ac:dyDescent="0.2">
      <c r="A3176" t="s">
        <v>11398</v>
      </c>
      <c r="B3176" t="s">
        <v>11399</v>
      </c>
      <c r="C3176" t="s">
        <v>8526</v>
      </c>
      <c r="D3176" t="s">
        <v>11317</v>
      </c>
      <c r="E3176" t="s">
        <v>8511</v>
      </c>
      <c r="F3176">
        <v>1</v>
      </c>
      <c r="G3176" t="str" cm="1">
        <f t="array" ref="G3176">_xlfn.IFS(ISNUMBER(SEARCH("CP02",D3176)),"ราชพฤกษ",ISNUMBER(SEARCH("CP03",D3176)),"บางใหญ่",ISNUMBER(SEARCH("CP04",D3176)),"บางบอน",OR(ISNUMBER(SEARCH("CP",D3176)),ISNUMBER(SEARCH("BTC",#REF!))),"340",TRUE,"")</f>
        <v/>
      </c>
    </row>
    <row r="3177" spans="1:7" x14ac:dyDescent="0.2">
      <c r="A3177" t="s">
        <v>11400</v>
      </c>
      <c r="B3177" t="s">
        <v>11401</v>
      </c>
      <c r="C3177" t="s">
        <v>8526</v>
      </c>
      <c r="D3177" t="s">
        <v>11317</v>
      </c>
      <c r="E3177" t="s">
        <v>8511</v>
      </c>
      <c r="F3177">
        <v>2</v>
      </c>
      <c r="G3177" t="str" cm="1">
        <f t="array" ref="G3177">_xlfn.IFS(ISNUMBER(SEARCH("CP02",D3177)),"ราชพฤกษ",ISNUMBER(SEARCH("CP03",D3177)),"บางใหญ่",ISNUMBER(SEARCH("CP04",D3177)),"บางบอน",OR(ISNUMBER(SEARCH("CP",D3177)),ISNUMBER(SEARCH("BTC",#REF!))),"340",TRUE,"")</f>
        <v/>
      </c>
    </row>
    <row r="3178" spans="1:7" x14ac:dyDescent="0.2">
      <c r="A3178" t="s">
        <v>11402</v>
      </c>
      <c r="B3178" t="s">
        <v>11403</v>
      </c>
      <c r="C3178" t="s">
        <v>8516</v>
      </c>
      <c r="D3178" t="s">
        <v>10957</v>
      </c>
      <c r="E3178" t="s">
        <v>8511</v>
      </c>
      <c r="F3178">
        <v>2</v>
      </c>
      <c r="G3178" t="str" cm="1">
        <f t="array" ref="G3178">_xlfn.IFS(ISNUMBER(SEARCH("CP02",D3178)),"ราชพฤกษ",ISNUMBER(SEARCH("CP03",D3178)),"บางใหญ่",ISNUMBER(SEARCH("CP04",D3178)),"บางบอน",OR(ISNUMBER(SEARCH("CP",D3178)),ISNUMBER(SEARCH("BTC",#REF!))),"340",TRUE,"")</f>
        <v>ราชพฤกษ</v>
      </c>
    </row>
    <row r="3179" spans="1:7" x14ac:dyDescent="0.2">
      <c r="A3179" t="s">
        <v>11404</v>
      </c>
      <c r="B3179" t="s">
        <v>11405</v>
      </c>
      <c r="C3179" t="s">
        <v>8518</v>
      </c>
      <c r="D3179" t="s">
        <v>10962</v>
      </c>
      <c r="E3179" t="s">
        <v>8621</v>
      </c>
      <c r="F3179">
        <v>1</v>
      </c>
      <c r="G3179" t="str" cm="1">
        <f t="array" ref="G3179">_xlfn.IFS(ISNUMBER(SEARCH("CP02",D3179)),"ราชพฤกษ",ISNUMBER(SEARCH("CP03",D3179)),"บางใหญ่",ISNUMBER(SEARCH("CP04",D3179)),"บางบอน",OR(ISNUMBER(SEARCH("CP",D3179)),ISNUMBER(SEARCH("BTC",#REF!))),"340",TRUE,"")</f>
        <v>บางใหญ่</v>
      </c>
    </row>
    <row r="3180" spans="1:7" x14ac:dyDescent="0.2">
      <c r="A3180" t="s">
        <v>11406</v>
      </c>
      <c r="B3180" t="s">
        <v>11407</v>
      </c>
      <c r="C3180" t="s">
        <v>8526</v>
      </c>
      <c r="D3180" t="s">
        <v>11317</v>
      </c>
      <c r="E3180" t="s">
        <v>8621</v>
      </c>
      <c r="F3180">
        <v>1</v>
      </c>
      <c r="G3180" t="str" cm="1">
        <f t="array" ref="G3180">_xlfn.IFS(ISNUMBER(SEARCH("CP02",D3180)),"ราชพฤกษ",ISNUMBER(SEARCH("CP03",D3180)),"บางใหญ่",ISNUMBER(SEARCH("CP04",D3180)),"บางบอน",OR(ISNUMBER(SEARCH("CP",D3180)),ISNUMBER(SEARCH("BTC",#REF!))),"340",TRUE,"")</f>
        <v/>
      </c>
    </row>
    <row r="3181" spans="1:7" x14ac:dyDescent="0.2">
      <c r="A3181" t="s">
        <v>11408</v>
      </c>
      <c r="B3181" t="s">
        <v>11409</v>
      </c>
      <c r="C3181" t="s">
        <v>8530</v>
      </c>
      <c r="D3181" t="s">
        <v>10922</v>
      </c>
      <c r="E3181" t="s">
        <v>8621</v>
      </c>
      <c r="F3181">
        <v>1</v>
      </c>
      <c r="G3181" t="str" cm="1">
        <f t="array" ref="G3181">_xlfn.IFS(ISNUMBER(SEARCH("CP02",D3181)),"ราชพฤกษ",ISNUMBER(SEARCH("CP03",D3181)),"บางใหญ่",ISNUMBER(SEARCH("CP04",D3181)),"บางบอน",OR(ISNUMBER(SEARCH("CP",D3181)),ISNUMBER(SEARCH("BTC",#REF!))),"340",TRUE,"")</f>
        <v/>
      </c>
    </row>
    <row r="3182" spans="1:7" x14ac:dyDescent="0.2">
      <c r="A3182" t="s">
        <v>11410</v>
      </c>
      <c r="B3182" t="s">
        <v>11411</v>
      </c>
      <c r="C3182" t="s">
        <v>8530</v>
      </c>
      <c r="D3182" t="s">
        <v>10922</v>
      </c>
      <c r="E3182" t="s">
        <v>8621</v>
      </c>
      <c r="F3182">
        <v>1</v>
      </c>
      <c r="G3182" t="str" cm="1">
        <f t="array" ref="G3182">_xlfn.IFS(ISNUMBER(SEARCH("CP02",D3182)),"ราชพฤกษ",ISNUMBER(SEARCH("CP03",D3182)),"บางใหญ่",ISNUMBER(SEARCH("CP04",D3182)),"บางบอน",OR(ISNUMBER(SEARCH("CP",D3182)),ISNUMBER(SEARCH("BTC",#REF!))),"340",TRUE,"")</f>
        <v/>
      </c>
    </row>
    <row r="3183" spans="1:7" x14ac:dyDescent="0.2">
      <c r="A3183" t="s">
        <v>11412</v>
      </c>
      <c r="B3183" t="s">
        <v>11413</v>
      </c>
      <c r="C3183" t="s">
        <v>8516</v>
      </c>
      <c r="D3183" t="s">
        <v>10957</v>
      </c>
      <c r="E3183" t="s">
        <v>8546</v>
      </c>
      <c r="F3183">
        <v>1</v>
      </c>
      <c r="G3183" t="str" cm="1">
        <f t="array" ref="G3183">_xlfn.IFS(ISNUMBER(SEARCH("CP02",D3183)),"ราชพฤกษ",ISNUMBER(SEARCH("CP03",D3183)),"บางใหญ่",ISNUMBER(SEARCH("CP04",D3183)),"บางบอน",OR(ISNUMBER(SEARCH("CP",D3183)),ISNUMBER(SEARCH("BTC",#REF!))),"340",TRUE,"")</f>
        <v>ราชพฤกษ</v>
      </c>
    </row>
    <row r="3184" spans="1:7" x14ac:dyDescent="0.2">
      <c r="A3184" t="s">
        <v>11412</v>
      </c>
      <c r="B3184" t="s">
        <v>11413</v>
      </c>
      <c r="C3184" t="s">
        <v>8518</v>
      </c>
      <c r="D3184" t="s">
        <v>10962</v>
      </c>
      <c r="E3184" t="s">
        <v>8546</v>
      </c>
      <c r="F3184">
        <v>1</v>
      </c>
      <c r="G3184" t="str" cm="1">
        <f t="array" ref="G3184">_xlfn.IFS(ISNUMBER(SEARCH("CP02",D3184)),"ราชพฤกษ",ISNUMBER(SEARCH("CP03",D3184)),"บางใหญ่",ISNUMBER(SEARCH("CP04",D3184)),"บางบอน",OR(ISNUMBER(SEARCH("CP",D3184)),ISNUMBER(SEARCH("BTC",#REF!))),"340",TRUE,"")</f>
        <v>บางใหญ่</v>
      </c>
    </row>
    <row r="3185" spans="1:7" x14ac:dyDescent="0.2">
      <c r="A3185" t="s">
        <v>11414</v>
      </c>
      <c r="B3185" t="s">
        <v>11415</v>
      </c>
      <c r="C3185" t="s">
        <v>8518</v>
      </c>
      <c r="D3185" t="s">
        <v>10962</v>
      </c>
      <c r="E3185" t="s">
        <v>10798</v>
      </c>
      <c r="F3185">
        <v>1</v>
      </c>
      <c r="G3185" t="str" cm="1">
        <f t="array" ref="G3185">_xlfn.IFS(ISNUMBER(SEARCH("CP02",D3185)),"ราชพฤกษ",ISNUMBER(SEARCH("CP03",D3185)),"บางใหญ่",ISNUMBER(SEARCH("CP04",D3185)),"บางบอน",OR(ISNUMBER(SEARCH("CP",D3185)),ISNUMBER(SEARCH("BTC",#REF!))),"340",TRUE,"")</f>
        <v>บางใหญ่</v>
      </c>
    </row>
    <row r="3186" spans="1:7" x14ac:dyDescent="0.2">
      <c r="A3186" t="s">
        <v>11416</v>
      </c>
      <c r="B3186" t="s">
        <v>11417</v>
      </c>
      <c r="C3186" t="s">
        <v>8516</v>
      </c>
      <c r="D3186" t="s">
        <v>10957</v>
      </c>
      <c r="E3186" t="s">
        <v>10798</v>
      </c>
      <c r="F3186">
        <v>1</v>
      </c>
      <c r="G3186" t="str" cm="1">
        <f t="array" ref="G3186">_xlfn.IFS(ISNUMBER(SEARCH("CP02",D3186)),"ราชพฤกษ",ISNUMBER(SEARCH("CP03",D3186)),"บางใหญ่",ISNUMBER(SEARCH("CP04",D3186)),"บางบอน",OR(ISNUMBER(SEARCH("CP",D3186)),ISNUMBER(SEARCH("BTC",#REF!))),"340",TRUE,"")</f>
        <v>ราชพฤกษ</v>
      </c>
    </row>
    <row r="3187" spans="1:7" x14ac:dyDescent="0.2">
      <c r="A3187" t="s">
        <v>11418</v>
      </c>
      <c r="B3187" t="s">
        <v>11419</v>
      </c>
      <c r="C3187" t="s">
        <v>8520</v>
      </c>
      <c r="D3187" t="s">
        <v>11045</v>
      </c>
      <c r="E3187" t="s">
        <v>8546</v>
      </c>
      <c r="F3187">
        <v>1</v>
      </c>
      <c r="G3187" t="str" cm="1">
        <f t="array" ref="G3187">_xlfn.IFS(ISNUMBER(SEARCH("CP02",D3187)),"ราชพฤกษ",ISNUMBER(SEARCH("CP03",D3187)),"บางใหญ่",ISNUMBER(SEARCH("CP04",D3187)),"บางบอน",OR(ISNUMBER(SEARCH("CP",D3187)),ISNUMBER(SEARCH("BTC",#REF!))),"340",TRUE,"")</f>
        <v>340</v>
      </c>
    </row>
    <row r="3188" spans="1:7" x14ac:dyDescent="0.2">
      <c r="A3188" t="s">
        <v>11420</v>
      </c>
      <c r="B3188" t="s">
        <v>11421</v>
      </c>
      <c r="C3188" t="s">
        <v>8530</v>
      </c>
      <c r="D3188" t="s">
        <v>8531</v>
      </c>
      <c r="E3188" t="s">
        <v>8511</v>
      </c>
      <c r="F3188">
        <v>1</v>
      </c>
      <c r="G3188" t="str" cm="1">
        <f t="array" ref="G3188">_xlfn.IFS(ISNUMBER(SEARCH("CP02",D3188)),"ราชพฤกษ",ISNUMBER(SEARCH("CP03",D3188)),"บางใหญ่",ISNUMBER(SEARCH("CP04",D3188)),"บางบอน",OR(ISNUMBER(SEARCH("CP",D3188)),ISNUMBER(SEARCH("BTC",#REF!))),"340",TRUE,"")</f>
        <v/>
      </c>
    </row>
    <row r="3189" spans="1:7" x14ac:dyDescent="0.2">
      <c r="A3189" t="s">
        <v>11422</v>
      </c>
      <c r="B3189" t="s">
        <v>11423</v>
      </c>
      <c r="C3189" t="s">
        <v>8530</v>
      </c>
      <c r="D3189" t="s">
        <v>10922</v>
      </c>
      <c r="E3189" t="s">
        <v>8621</v>
      </c>
      <c r="F3189">
        <v>1</v>
      </c>
      <c r="G3189" t="str" cm="1">
        <f t="array" ref="G3189">_xlfn.IFS(ISNUMBER(SEARCH("CP02",D3189)),"ราชพฤกษ",ISNUMBER(SEARCH("CP03",D3189)),"บางใหญ่",ISNUMBER(SEARCH("CP04",D3189)),"บางบอน",OR(ISNUMBER(SEARCH("CP",D3189)),ISNUMBER(SEARCH("BTC",#REF!))),"340",TRUE,"")</f>
        <v/>
      </c>
    </row>
    <row r="3190" spans="1:7" x14ac:dyDescent="0.2">
      <c r="A3190" t="s">
        <v>11424</v>
      </c>
      <c r="B3190" t="s">
        <v>11425</v>
      </c>
      <c r="C3190" t="s">
        <v>8530</v>
      </c>
      <c r="D3190" t="s">
        <v>10922</v>
      </c>
      <c r="E3190" t="s">
        <v>8621</v>
      </c>
      <c r="F3190">
        <v>2</v>
      </c>
      <c r="G3190" t="str" cm="1">
        <f t="array" ref="G3190">_xlfn.IFS(ISNUMBER(SEARCH("CP02",D3190)),"ราชพฤกษ",ISNUMBER(SEARCH("CP03",D3190)),"บางใหญ่",ISNUMBER(SEARCH("CP04",D3190)),"บางบอน",OR(ISNUMBER(SEARCH("CP",D3190)),ISNUMBER(SEARCH("BTC",#REF!))),"340",TRUE,"")</f>
        <v/>
      </c>
    </row>
    <row r="3191" spans="1:7" x14ac:dyDescent="0.2">
      <c r="A3191" t="s">
        <v>11426</v>
      </c>
      <c r="B3191" t="s">
        <v>11427</v>
      </c>
      <c r="C3191" t="s">
        <v>8530</v>
      </c>
      <c r="D3191" t="s">
        <v>10922</v>
      </c>
      <c r="E3191" t="s">
        <v>8621</v>
      </c>
      <c r="F3191">
        <v>1</v>
      </c>
      <c r="G3191" t="str" cm="1">
        <f t="array" ref="G3191">_xlfn.IFS(ISNUMBER(SEARCH("CP02",D3191)),"ราชพฤกษ",ISNUMBER(SEARCH("CP03",D3191)),"บางใหญ่",ISNUMBER(SEARCH("CP04",D3191)),"บางบอน",OR(ISNUMBER(SEARCH("CP",D3191)),ISNUMBER(SEARCH("BTC",#REF!))),"340",TRUE,"")</f>
        <v/>
      </c>
    </row>
    <row r="3192" spans="1:7" x14ac:dyDescent="0.2">
      <c r="A3192" t="s">
        <v>11428</v>
      </c>
      <c r="B3192" t="s">
        <v>11429</v>
      </c>
      <c r="C3192" t="s">
        <v>8530</v>
      </c>
      <c r="D3192" t="s">
        <v>10922</v>
      </c>
      <c r="E3192" t="s">
        <v>8621</v>
      </c>
      <c r="F3192">
        <v>5</v>
      </c>
      <c r="G3192" t="str" cm="1">
        <f t="array" ref="G3192">_xlfn.IFS(ISNUMBER(SEARCH("CP02",D3192)),"ราชพฤกษ",ISNUMBER(SEARCH("CP03",D3192)),"บางใหญ่",ISNUMBER(SEARCH("CP04",D3192)),"บางบอน",OR(ISNUMBER(SEARCH("CP",D3192)),ISNUMBER(SEARCH("BTC",#REF!))),"340",TRUE,"")</f>
        <v/>
      </c>
    </row>
    <row r="3193" spans="1:7" x14ac:dyDescent="0.2">
      <c r="A3193" t="s">
        <v>11430</v>
      </c>
      <c r="B3193" t="s">
        <v>11431</v>
      </c>
      <c r="C3193" t="s">
        <v>8530</v>
      </c>
      <c r="D3193" t="s">
        <v>10922</v>
      </c>
      <c r="E3193" t="s">
        <v>8621</v>
      </c>
      <c r="F3193">
        <v>2</v>
      </c>
      <c r="G3193" t="str" cm="1">
        <f t="array" ref="G3193">_xlfn.IFS(ISNUMBER(SEARCH("CP02",D3193)),"ราชพฤกษ",ISNUMBER(SEARCH("CP03",D3193)),"บางใหญ่",ISNUMBER(SEARCH("CP04",D3193)),"บางบอน",OR(ISNUMBER(SEARCH("CP",D3193)),ISNUMBER(SEARCH("BTC",#REF!))),"340",TRUE,"")</f>
        <v/>
      </c>
    </row>
    <row r="3194" spans="1:7" x14ac:dyDescent="0.2">
      <c r="A3194" t="s">
        <v>11432</v>
      </c>
      <c r="B3194" t="s">
        <v>11433</v>
      </c>
      <c r="C3194" t="s">
        <v>8530</v>
      </c>
      <c r="D3194" t="s">
        <v>10922</v>
      </c>
      <c r="E3194" t="s">
        <v>8621</v>
      </c>
      <c r="F3194">
        <v>2</v>
      </c>
      <c r="G3194" t="str" cm="1">
        <f t="array" ref="G3194">_xlfn.IFS(ISNUMBER(SEARCH("CP02",D3194)),"ราชพฤกษ",ISNUMBER(SEARCH("CP03",D3194)),"บางใหญ่",ISNUMBER(SEARCH("CP04",D3194)),"บางบอน",OR(ISNUMBER(SEARCH("CP",D3194)),ISNUMBER(SEARCH("BTC",#REF!))),"340",TRUE,"")</f>
        <v/>
      </c>
    </row>
    <row r="3195" spans="1:7" x14ac:dyDescent="0.2">
      <c r="A3195" t="s">
        <v>11434</v>
      </c>
      <c r="B3195" t="s">
        <v>11435</v>
      </c>
      <c r="C3195" t="s">
        <v>8530</v>
      </c>
      <c r="D3195" t="s">
        <v>10922</v>
      </c>
      <c r="E3195" t="s">
        <v>8621</v>
      </c>
      <c r="F3195">
        <v>1</v>
      </c>
      <c r="G3195" t="str" cm="1">
        <f t="array" ref="G3195">_xlfn.IFS(ISNUMBER(SEARCH("CP02",D3195)),"ราชพฤกษ",ISNUMBER(SEARCH("CP03",D3195)),"บางใหญ่",ISNUMBER(SEARCH("CP04",D3195)),"บางบอน",OR(ISNUMBER(SEARCH("CP",D3195)),ISNUMBER(SEARCH("BTC",#REF!))),"340",TRUE,"")</f>
        <v/>
      </c>
    </row>
    <row r="3196" spans="1:7" x14ac:dyDescent="0.2">
      <c r="A3196" t="s">
        <v>11436</v>
      </c>
      <c r="B3196" t="s">
        <v>11437</v>
      </c>
      <c r="C3196" t="s">
        <v>8530</v>
      </c>
      <c r="D3196" t="s">
        <v>10922</v>
      </c>
      <c r="E3196" t="s">
        <v>8621</v>
      </c>
      <c r="F3196">
        <v>2</v>
      </c>
      <c r="G3196" t="str" cm="1">
        <f t="array" ref="G3196">_xlfn.IFS(ISNUMBER(SEARCH("CP02",D3196)),"ราชพฤกษ",ISNUMBER(SEARCH("CP03",D3196)),"บางใหญ่",ISNUMBER(SEARCH("CP04",D3196)),"บางบอน",OR(ISNUMBER(SEARCH("CP",D3196)),ISNUMBER(SEARCH("BTC",#REF!))),"340",TRUE,"")</f>
        <v/>
      </c>
    </row>
    <row r="3197" spans="1:7" x14ac:dyDescent="0.2">
      <c r="A3197" t="s">
        <v>11438</v>
      </c>
      <c r="B3197" t="s">
        <v>11439</v>
      </c>
      <c r="C3197" t="s">
        <v>8530</v>
      </c>
      <c r="D3197" t="s">
        <v>10922</v>
      </c>
      <c r="E3197" t="s">
        <v>8621</v>
      </c>
      <c r="F3197">
        <v>2</v>
      </c>
      <c r="G3197" t="str" cm="1">
        <f t="array" ref="G3197">_xlfn.IFS(ISNUMBER(SEARCH("CP02",D3197)),"ราชพฤกษ",ISNUMBER(SEARCH("CP03",D3197)),"บางใหญ่",ISNUMBER(SEARCH("CP04",D3197)),"บางบอน",OR(ISNUMBER(SEARCH("CP",D3197)),ISNUMBER(SEARCH("BTC",#REF!))),"340",TRUE,"")</f>
        <v/>
      </c>
    </row>
    <row r="3198" spans="1:7" x14ac:dyDescent="0.2">
      <c r="A3198" t="s">
        <v>11440</v>
      </c>
      <c r="B3198" t="s">
        <v>11441</v>
      </c>
      <c r="C3198" t="s">
        <v>8530</v>
      </c>
      <c r="D3198" t="s">
        <v>10922</v>
      </c>
      <c r="E3198" t="s">
        <v>8621</v>
      </c>
      <c r="F3198">
        <v>1</v>
      </c>
      <c r="G3198" t="str" cm="1">
        <f t="array" ref="G3198">_xlfn.IFS(ISNUMBER(SEARCH("CP02",D3198)),"ราชพฤกษ",ISNUMBER(SEARCH("CP03",D3198)),"บางใหญ่",ISNUMBER(SEARCH("CP04",D3198)),"บางบอน",OR(ISNUMBER(SEARCH("CP",D3198)),ISNUMBER(SEARCH("BTC",#REF!))),"340",TRUE,"")</f>
        <v/>
      </c>
    </row>
    <row r="3199" spans="1:7" x14ac:dyDescent="0.2">
      <c r="A3199" t="s">
        <v>11442</v>
      </c>
      <c r="B3199" t="s">
        <v>11443</v>
      </c>
      <c r="C3199" t="s">
        <v>8530</v>
      </c>
      <c r="D3199" t="s">
        <v>10922</v>
      </c>
      <c r="E3199" t="s">
        <v>8621</v>
      </c>
      <c r="F3199">
        <v>1</v>
      </c>
      <c r="G3199" t="str" cm="1">
        <f t="array" ref="G3199">_xlfn.IFS(ISNUMBER(SEARCH("CP02",D3199)),"ราชพฤกษ",ISNUMBER(SEARCH("CP03",D3199)),"บางใหญ่",ISNUMBER(SEARCH("CP04",D3199)),"บางบอน",OR(ISNUMBER(SEARCH("CP",D3199)),ISNUMBER(SEARCH("BTC",#REF!))),"340",TRUE,"")</f>
        <v/>
      </c>
    </row>
    <row r="3200" spans="1:7" x14ac:dyDescent="0.2">
      <c r="A3200" t="s">
        <v>11444</v>
      </c>
      <c r="B3200" t="s">
        <v>11445</v>
      </c>
      <c r="C3200" t="s">
        <v>8530</v>
      </c>
      <c r="D3200" t="s">
        <v>10922</v>
      </c>
      <c r="E3200" t="s">
        <v>8621</v>
      </c>
      <c r="F3200">
        <v>1</v>
      </c>
      <c r="G3200" t="str" cm="1">
        <f t="array" ref="G3200">_xlfn.IFS(ISNUMBER(SEARCH("CP02",D3200)),"ราชพฤกษ",ISNUMBER(SEARCH("CP03",D3200)),"บางใหญ่",ISNUMBER(SEARCH("CP04",D3200)),"บางบอน",OR(ISNUMBER(SEARCH("CP",D3200)),ISNUMBER(SEARCH("BTC",#REF!))),"340",TRUE,"")</f>
        <v/>
      </c>
    </row>
    <row r="3201" spans="1:7" x14ac:dyDescent="0.2">
      <c r="A3201" t="s">
        <v>11446</v>
      </c>
      <c r="B3201" t="s">
        <v>11447</v>
      </c>
      <c r="C3201" t="s">
        <v>8530</v>
      </c>
      <c r="D3201" t="s">
        <v>10922</v>
      </c>
      <c r="E3201" t="s">
        <v>8621</v>
      </c>
      <c r="F3201">
        <v>1</v>
      </c>
      <c r="G3201" t="str" cm="1">
        <f t="array" ref="G3201">_xlfn.IFS(ISNUMBER(SEARCH("CP02",D3201)),"ราชพฤกษ",ISNUMBER(SEARCH("CP03",D3201)),"บางใหญ่",ISNUMBER(SEARCH("CP04",D3201)),"บางบอน",OR(ISNUMBER(SEARCH("CP",D3201)),ISNUMBER(SEARCH("BTC",#REF!))),"340",TRUE,"")</f>
        <v/>
      </c>
    </row>
    <row r="3202" spans="1:7" x14ac:dyDescent="0.2">
      <c r="A3202" t="s">
        <v>11448</v>
      </c>
      <c r="B3202" t="s">
        <v>11449</v>
      </c>
      <c r="C3202" t="s">
        <v>8530</v>
      </c>
      <c r="D3202" t="s">
        <v>10922</v>
      </c>
      <c r="E3202" t="s">
        <v>8621</v>
      </c>
      <c r="F3202">
        <v>1</v>
      </c>
      <c r="G3202" t="str" cm="1">
        <f t="array" ref="G3202">_xlfn.IFS(ISNUMBER(SEARCH("CP02",D3202)),"ราชพฤกษ",ISNUMBER(SEARCH("CP03",D3202)),"บางใหญ่",ISNUMBER(SEARCH("CP04",D3202)),"บางบอน",OR(ISNUMBER(SEARCH("CP",D3202)),ISNUMBER(SEARCH("BTC",#REF!))),"340",TRUE,"")</f>
        <v/>
      </c>
    </row>
    <row r="3203" spans="1:7" x14ac:dyDescent="0.2">
      <c r="A3203" t="s">
        <v>11450</v>
      </c>
      <c r="B3203" t="s">
        <v>11451</v>
      </c>
      <c r="C3203" t="s">
        <v>8530</v>
      </c>
      <c r="D3203" t="s">
        <v>10922</v>
      </c>
      <c r="E3203" t="s">
        <v>8621</v>
      </c>
      <c r="F3203">
        <v>2</v>
      </c>
      <c r="G3203" t="str" cm="1">
        <f t="array" ref="G3203">_xlfn.IFS(ISNUMBER(SEARCH("CP02",D3203)),"ราชพฤกษ",ISNUMBER(SEARCH("CP03",D3203)),"บางใหญ่",ISNUMBER(SEARCH("CP04",D3203)),"บางบอน",OR(ISNUMBER(SEARCH("CP",D3203)),ISNUMBER(SEARCH("BTC",#REF!))),"340",TRUE,"")</f>
        <v/>
      </c>
    </row>
    <row r="3204" spans="1:7" x14ac:dyDescent="0.2">
      <c r="A3204" t="s">
        <v>11452</v>
      </c>
      <c r="B3204" t="s">
        <v>11453</v>
      </c>
      <c r="C3204" t="s">
        <v>8530</v>
      </c>
      <c r="D3204" t="s">
        <v>10922</v>
      </c>
      <c r="E3204" t="s">
        <v>8621</v>
      </c>
      <c r="F3204">
        <v>2</v>
      </c>
      <c r="G3204" t="str" cm="1">
        <f t="array" ref="G3204">_xlfn.IFS(ISNUMBER(SEARCH("CP02",D3204)),"ราชพฤกษ",ISNUMBER(SEARCH("CP03",D3204)),"บางใหญ่",ISNUMBER(SEARCH("CP04",D3204)),"บางบอน",OR(ISNUMBER(SEARCH("CP",D3204)),ISNUMBER(SEARCH("BTC",#REF!))),"340",TRUE,"")</f>
        <v/>
      </c>
    </row>
    <row r="3205" spans="1:7" x14ac:dyDescent="0.2">
      <c r="A3205" t="s">
        <v>11454</v>
      </c>
      <c r="B3205" t="s">
        <v>11455</v>
      </c>
      <c r="C3205" t="s">
        <v>8530</v>
      </c>
      <c r="D3205" t="s">
        <v>10922</v>
      </c>
      <c r="E3205" t="s">
        <v>8621</v>
      </c>
      <c r="F3205">
        <v>2</v>
      </c>
      <c r="G3205" t="str" cm="1">
        <f t="array" ref="G3205">_xlfn.IFS(ISNUMBER(SEARCH("CP02",D3205)),"ราชพฤกษ",ISNUMBER(SEARCH("CP03",D3205)),"บางใหญ่",ISNUMBER(SEARCH("CP04",D3205)),"บางบอน",OR(ISNUMBER(SEARCH("CP",D3205)),ISNUMBER(SEARCH("BTC",#REF!))),"340",TRUE,"")</f>
        <v/>
      </c>
    </row>
    <row r="3206" spans="1:7" x14ac:dyDescent="0.2">
      <c r="A3206" t="s">
        <v>11456</v>
      </c>
      <c r="B3206" t="s">
        <v>11457</v>
      </c>
      <c r="C3206" t="s">
        <v>8530</v>
      </c>
      <c r="D3206" t="s">
        <v>10922</v>
      </c>
      <c r="E3206" t="s">
        <v>8513</v>
      </c>
      <c r="F3206">
        <v>1</v>
      </c>
      <c r="G3206" t="str" cm="1">
        <f t="array" ref="G3206">_xlfn.IFS(ISNUMBER(SEARCH("CP02",D3206)),"ราชพฤกษ",ISNUMBER(SEARCH("CP03",D3206)),"บางใหญ่",ISNUMBER(SEARCH("CP04",D3206)),"บางบอน",OR(ISNUMBER(SEARCH("CP",D3206)),ISNUMBER(SEARCH("BTC",#REF!))),"340",TRUE,"")</f>
        <v/>
      </c>
    </row>
    <row r="3207" spans="1:7" x14ac:dyDescent="0.2">
      <c r="A3207" t="s">
        <v>11458</v>
      </c>
      <c r="B3207" t="s">
        <v>11459</v>
      </c>
      <c r="C3207" t="s">
        <v>8530</v>
      </c>
      <c r="D3207" t="s">
        <v>10922</v>
      </c>
      <c r="E3207" t="s">
        <v>8621</v>
      </c>
      <c r="F3207">
        <v>1</v>
      </c>
      <c r="G3207" t="str" cm="1">
        <f t="array" ref="G3207">_xlfn.IFS(ISNUMBER(SEARCH("CP02",D3207)),"ราชพฤกษ",ISNUMBER(SEARCH("CP03",D3207)),"บางใหญ่",ISNUMBER(SEARCH("CP04",D3207)),"บางบอน",OR(ISNUMBER(SEARCH("CP",D3207)),ISNUMBER(SEARCH("BTC",#REF!))),"340",TRUE,"")</f>
        <v/>
      </c>
    </row>
    <row r="3208" spans="1:7" x14ac:dyDescent="0.2">
      <c r="A3208" t="s">
        <v>11460</v>
      </c>
      <c r="B3208" t="s">
        <v>11461</v>
      </c>
      <c r="C3208" t="s">
        <v>8530</v>
      </c>
      <c r="D3208" t="s">
        <v>10922</v>
      </c>
      <c r="E3208" t="s">
        <v>8621</v>
      </c>
      <c r="F3208">
        <v>1</v>
      </c>
      <c r="G3208" t="str" cm="1">
        <f t="array" ref="G3208">_xlfn.IFS(ISNUMBER(SEARCH("CP02",D3208)),"ราชพฤกษ",ISNUMBER(SEARCH("CP03",D3208)),"บางใหญ่",ISNUMBER(SEARCH("CP04",D3208)),"บางบอน",OR(ISNUMBER(SEARCH("CP",D3208)),ISNUMBER(SEARCH("BTC",#REF!))),"340",TRUE,"")</f>
        <v/>
      </c>
    </row>
    <row r="3209" spans="1:7" x14ac:dyDescent="0.2">
      <c r="A3209" t="s">
        <v>11462</v>
      </c>
      <c r="B3209" t="s">
        <v>11463</v>
      </c>
      <c r="C3209" t="s">
        <v>8530</v>
      </c>
      <c r="D3209" t="s">
        <v>10922</v>
      </c>
      <c r="E3209" t="s">
        <v>8621</v>
      </c>
      <c r="F3209">
        <v>1</v>
      </c>
      <c r="G3209" t="str" cm="1">
        <f t="array" ref="G3209">_xlfn.IFS(ISNUMBER(SEARCH("CP02",D3209)),"ราชพฤกษ",ISNUMBER(SEARCH("CP03",D3209)),"บางใหญ่",ISNUMBER(SEARCH("CP04",D3209)),"บางบอน",OR(ISNUMBER(SEARCH("CP",D3209)),ISNUMBER(SEARCH("BTC",#REF!))),"340",TRUE,"")</f>
        <v/>
      </c>
    </row>
    <row r="3210" spans="1:7" x14ac:dyDescent="0.2">
      <c r="A3210" t="s">
        <v>11464</v>
      </c>
      <c r="B3210" t="s">
        <v>11465</v>
      </c>
      <c r="C3210" t="s">
        <v>8530</v>
      </c>
      <c r="D3210" t="s">
        <v>10922</v>
      </c>
      <c r="E3210" t="s">
        <v>8621</v>
      </c>
      <c r="F3210">
        <v>1</v>
      </c>
      <c r="G3210" t="str" cm="1">
        <f t="array" ref="G3210">_xlfn.IFS(ISNUMBER(SEARCH("CP02",D3210)),"ราชพฤกษ",ISNUMBER(SEARCH("CP03",D3210)),"บางใหญ่",ISNUMBER(SEARCH("CP04",D3210)),"บางบอน",OR(ISNUMBER(SEARCH("CP",D3210)),ISNUMBER(SEARCH("BTC",#REF!))),"340",TRUE,"")</f>
        <v/>
      </c>
    </row>
    <row r="3211" spans="1:7" x14ac:dyDescent="0.2">
      <c r="A3211" t="s">
        <v>11466</v>
      </c>
      <c r="B3211" t="s">
        <v>11467</v>
      </c>
      <c r="C3211" t="s">
        <v>8530</v>
      </c>
      <c r="D3211" t="s">
        <v>10922</v>
      </c>
      <c r="E3211" t="s">
        <v>8621</v>
      </c>
      <c r="F3211">
        <v>1</v>
      </c>
      <c r="G3211" t="str" cm="1">
        <f t="array" ref="G3211">_xlfn.IFS(ISNUMBER(SEARCH("CP02",D3211)),"ราชพฤกษ",ISNUMBER(SEARCH("CP03",D3211)),"บางใหญ่",ISNUMBER(SEARCH("CP04",D3211)),"บางบอน",OR(ISNUMBER(SEARCH("CP",D3211)),ISNUMBER(SEARCH("BTC",#REF!))),"340",TRUE,"")</f>
        <v/>
      </c>
    </row>
    <row r="3212" spans="1:7" x14ac:dyDescent="0.2">
      <c r="A3212" t="s">
        <v>11468</v>
      </c>
      <c r="B3212" t="s">
        <v>11469</v>
      </c>
      <c r="C3212" t="s">
        <v>8530</v>
      </c>
      <c r="D3212" t="s">
        <v>10922</v>
      </c>
      <c r="E3212" t="s">
        <v>8621</v>
      </c>
      <c r="F3212">
        <v>1</v>
      </c>
      <c r="G3212" t="str" cm="1">
        <f t="array" ref="G3212">_xlfn.IFS(ISNUMBER(SEARCH("CP02",D3212)),"ราชพฤกษ",ISNUMBER(SEARCH("CP03",D3212)),"บางใหญ่",ISNUMBER(SEARCH("CP04",D3212)),"บางบอน",OR(ISNUMBER(SEARCH("CP",D3212)),ISNUMBER(SEARCH("BTC",#REF!))),"340",TRUE,"")</f>
        <v/>
      </c>
    </row>
    <row r="3213" spans="1:7" x14ac:dyDescent="0.2">
      <c r="A3213" t="s">
        <v>11470</v>
      </c>
      <c r="B3213" t="s">
        <v>11471</v>
      </c>
      <c r="C3213" t="s">
        <v>8530</v>
      </c>
      <c r="D3213" t="s">
        <v>10922</v>
      </c>
      <c r="E3213" t="s">
        <v>8621</v>
      </c>
      <c r="F3213">
        <v>1</v>
      </c>
      <c r="G3213" t="str" cm="1">
        <f t="array" ref="G3213">_xlfn.IFS(ISNUMBER(SEARCH("CP02",D3213)),"ราชพฤกษ",ISNUMBER(SEARCH("CP03",D3213)),"บางใหญ่",ISNUMBER(SEARCH("CP04",D3213)),"บางบอน",OR(ISNUMBER(SEARCH("CP",D3213)),ISNUMBER(SEARCH("BTC",#REF!))),"340",TRUE,"")</f>
        <v/>
      </c>
    </row>
    <row r="3214" spans="1:7" x14ac:dyDescent="0.2">
      <c r="A3214" t="s">
        <v>11472</v>
      </c>
      <c r="B3214" t="s">
        <v>11473</v>
      </c>
      <c r="C3214" t="s">
        <v>8530</v>
      </c>
      <c r="D3214" t="s">
        <v>10922</v>
      </c>
      <c r="E3214" t="s">
        <v>8621</v>
      </c>
      <c r="F3214">
        <v>1</v>
      </c>
      <c r="G3214" t="str" cm="1">
        <f t="array" ref="G3214">_xlfn.IFS(ISNUMBER(SEARCH("CP02",D3214)),"ราชพฤกษ",ISNUMBER(SEARCH("CP03",D3214)),"บางใหญ่",ISNUMBER(SEARCH("CP04",D3214)),"บางบอน",OR(ISNUMBER(SEARCH("CP",D3214)),ISNUMBER(SEARCH("BTC",#REF!))),"340",TRUE,"")</f>
        <v/>
      </c>
    </row>
    <row r="3215" spans="1:7" x14ac:dyDescent="0.2">
      <c r="A3215" t="s">
        <v>11474</v>
      </c>
      <c r="B3215" t="s">
        <v>11475</v>
      </c>
      <c r="C3215" t="s">
        <v>8530</v>
      </c>
      <c r="D3215" t="s">
        <v>10922</v>
      </c>
      <c r="E3215" t="s">
        <v>8621</v>
      </c>
      <c r="F3215">
        <v>1</v>
      </c>
      <c r="G3215" t="str" cm="1">
        <f t="array" ref="G3215">_xlfn.IFS(ISNUMBER(SEARCH("CP02",D3215)),"ราชพฤกษ",ISNUMBER(SEARCH("CP03",D3215)),"บางใหญ่",ISNUMBER(SEARCH("CP04",D3215)),"บางบอน",OR(ISNUMBER(SEARCH("CP",D3215)),ISNUMBER(SEARCH("BTC",#REF!))),"340",TRUE,"")</f>
        <v/>
      </c>
    </row>
    <row r="3216" spans="1:7" x14ac:dyDescent="0.2">
      <c r="A3216" t="s">
        <v>11476</v>
      </c>
      <c r="B3216" t="s">
        <v>11477</v>
      </c>
      <c r="C3216" t="s">
        <v>8519</v>
      </c>
      <c r="D3216" t="s">
        <v>10837</v>
      </c>
      <c r="E3216" t="s">
        <v>8511</v>
      </c>
      <c r="F3216">
        <v>2</v>
      </c>
      <c r="G3216" t="str" cm="1">
        <f t="array" ref="G3216">_xlfn.IFS(ISNUMBER(SEARCH("CP02",D3216)),"ราชพฤกษ",ISNUMBER(SEARCH("CP03",D3216)),"บางใหญ่",ISNUMBER(SEARCH("CP04",D3216)),"บางบอน",OR(ISNUMBER(SEARCH("CP",D3216)),ISNUMBER(SEARCH("BTC",#REF!))),"340",TRUE,"")</f>
        <v>บางบอน</v>
      </c>
    </row>
    <row r="3217" spans="1:7" x14ac:dyDescent="0.2">
      <c r="A3217" t="s">
        <v>11478</v>
      </c>
      <c r="B3217" t="s">
        <v>11479</v>
      </c>
      <c r="C3217" t="s">
        <v>8519</v>
      </c>
      <c r="D3217" t="s">
        <v>10837</v>
      </c>
      <c r="E3217" t="s">
        <v>8511</v>
      </c>
      <c r="F3217">
        <v>2</v>
      </c>
      <c r="G3217" t="str" cm="1">
        <f t="array" ref="G3217">_xlfn.IFS(ISNUMBER(SEARCH("CP02",D3217)),"ราชพฤกษ",ISNUMBER(SEARCH("CP03",D3217)),"บางใหญ่",ISNUMBER(SEARCH("CP04",D3217)),"บางบอน",OR(ISNUMBER(SEARCH("CP",D3217)),ISNUMBER(SEARCH("BTC",#REF!))),"340",TRUE,"")</f>
        <v>บางบอน</v>
      </c>
    </row>
    <row r="3218" spans="1:7" x14ac:dyDescent="0.2">
      <c r="A3218" t="s">
        <v>11480</v>
      </c>
      <c r="B3218" t="s">
        <v>11481</v>
      </c>
      <c r="C3218" t="s">
        <v>8526</v>
      </c>
      <c r="D3218" t="s">
        <v>11317</v>
      </c>
      <c r="E3218" t="s">
        <v>8511</v>
      </c>
      <c r="F3218">
        <v>1</v>
      </c>
      <c r="G3218" t="str" cm="1">
        <f t="array" ref="G3218">_xlfn.IFS(ISNUMBER(SEARCH("CP02",D3218)),"ราชพฤกษ",ISNUMBER(SEARCH("CP03",D3218)),"บางใหญ่",ISNUMBER(SEARCH("CP04",D3218)),"บางบอน",OR(ISNUMBER(SEARCH("CP",D3218)),ISNUMBER(SEARCH("BTC",#REF!))),"340",TRUE,"")</f>
        <v/>
      </c>
    </row>
    <row r="3219" spans="1:7" x14ac:dyDescent="0.2">
      <c r="A3219" t="s">
        <v>11480</v>
      </c>
      <c r="B3219" t="s">
        <v>11481</v>
      </c>
      <c r="C3219" t="s">
        <v>8519</v>
      </c>
      <c r="D3219" t="s">
        <v>10837</v>
      </c>
      <c r="E3219" t="s">
        <v>8511</v>
      </c>
      <c r="F3219">
        <v>2</v>
      </c>
      <c r="G3219" t="str" cm="1">
        <f t="array" ref="G3219">_xlfn.IFS(ISNUMBER(SEARCH("CP02",D3219)),"ราชพฤกษ",ISNUMBER(SEARCH("CP03",D3219)),"บางใหญ่",ISNUMBER(SEARCH("CP04",D3219)),"บางบอน",OR(ISNUMBER(SEARCH("CP",D3219)),ISNUMBER(SEARCH("BTC",#REF!))),"340",TRUE,"")</f>
        <v>บางบอน</v>
      </c>
    </row>
    <row r="3220" spans="1:7" x14ac:dyDescent="0.2">
      <c r="A3220" t="s">
        <v>11482</v>
      </c>
      <c r="B3220" t="s">
        <v>11483</v>
      </c>
      <c r="C3220" t="s">
        <v>8519</v>
      </c>
      <c r="D3220" t="s">
        <v>10837</v>
      </c>
      <c r="E3220" t="s">
        <v>8511</v>
      </c>
      <c r="F3220">
        <v>2</v>
      </c>
      <c r="G3220" t="str" cm="1">
        <f t="array" ref="G3220">_xlfn.IFS(ISNUMBER(SEARCH("CP02",D3220)),"ราชพฤกษ",ISNUMBER(SEARCH("CP03",D3220)),"บางใหญ่",ISNUMBER(SEARCH("CP04",D3220)),"บางบอน",OR(ISNUMBER(SEARCH("CP",D3220)),ISNUMBER(SEARCH("BTC",#REF!))),"340",TRUE,"")</f>
        <v>บางบอน</v>
      </c>
    </row>
    <row r="3221" spans="1:7" x14ac:dyDescent="0.2">
      <c r="A3221" t="s">
        <v>11484</v>
      </c>
      <c r="B3221" t="s">
        <v>11485</v>
      </c>
      <c r="C3221" t="s">
        <v>8519</v>
      </c>
      <c r="D3221" t="s">
        <v>10837</v>
      </c>
      <c r="E3221" t="s">
        <v>8511</v>
      </c>
      <c r="F3221">
        <v>2</v>
      </c>
      <c r="G3221" t="str" cm="1">
        <f t="array" ref="G3221">_xlfn.IFS(ISNUMBER(SEARCH("CP02",D3221)),"ราชพฤกษ",ISNUMBER(SEARCH("CP03",D3221)),"บางใหญ่",ISNUMBER(SEARCH("CP04",D3221)),"บางบอน",OR(ISNUMBER(SEARCH("CP",D3221)),ISNUMBER(SEARCH("BTC",#REF!))),"340",TRUE,"")</f>
        <v>บางบอน</v>
      </c>
    </row>
    <row r="3222" spans="1:7" x14ac:dyDescent="0.2">
      <c r="A3222" t="s">
        <v>11486</v>
      </c>
      <c r="B3222" t="s">
        <v>11487</v>
      </c>
      <c r="C3222" t="s">
        <v>8519</v>
      </c>
      <c r="D3222" t="s">
        <v>10837</v>
      </c>
      <c r="E3222" t="s">
        <v>8621</v>
      </c>
      <c r="F3222">
        <v>1</v>
      </c>
      <c r="G3222" t="str" cm="1">
        <f t="array" ref="G3222">_xlfn.IFS(ISNUMBER(SEARCH("CP02",D3222)),"ราชพฤกษ",ISNUMBER(SEARCH("CP03",D3222)),"บางใหญ่",ISNUMBER(SEARCH("CP04",D3222)),"บางบอน",OR(ISNUMBER(SEARCH("CP",D3222)),ISNUMBER(SEARCH("BTC",#REF!))),"340",TRUE,"")</f>
        <v>บางบอน</v>
      </c>
    </row>
    <row r="3223" spans="1:7" x14ac:dyDescent="0.2">
      <c r="A3223" t="s">
        <v>11488</v>
      </c>
      <c r="B3223" t="s">
        <v>11489</v>
      </c>
      <c r="C3223" t="s">
        <v>8519</v>
      </c>
      <c r="D3223" t="s">
        <v>10837</v>
      </c>
      <c r="E3223" t="s">
        <v>8621</v>
      </c>
      <c r="F3223">
        <v>1</v>
      </c>
      <c r="G3223" t="str" cm="1">
        <f t="array" ref="G3223">_xlfn.IFS(ISNUMBER(SEARCH("CP02",D3223)),"ราชพฤกษ",ISNUMBER(SEARCH("CP03",D3223)),"บางใหญ่",ISNUMBER(SEARCH("CP04",D3223)),"บางบอน",OR(ISNUMBER(SEARCH("CP",D3223)),ISNUMBER(SEARCH("BTC",#REF!))),"340",TRUE,"")</f>
        <v>บางบอน</v>
      </c>
    </row>
    <row r="3224" spans="1:7" x14ac:dyDescent="0.2">
      <c r="A3224" t="s">
        <v>11490</v>
      </c>
      <c r="B3224" t="s">
        <v>11491</v>
      </c>
      <c r="C3224" t="s">
        <v>8519</v>
      </c>
      <c r="D3224" t="s">
        <v>10837</v>
      </c>
      <c r="E3224" t="s">
        <v>8621</v>
      </c>
      <c r="F3224">
        <v>1</v>
      </c>
      <c r="G3224" t="str" cm="1">
        <f t="array" ref="G3224">_xlfn.IFS(ISNUMBER(SEARCH("CP02",D3224)),"ราชพฤกษ",ISNUMBER(SEARCH("CP03",D3224)),"บางใหญ่",ISNUMBER(SEARCH("CP04",D3224)),"บางบอน",OR(ISNUMBER(SEARCH("CP",D3224)),ISNUMBER(SEARCH("BTC",#REF!))),"340",TRUE,"")</f>
        <v>บางบอน</v>
      </c>
    </row>
    <row r="3225" spans="1:7" x14ac:dyDescent="0.2">
      <c r="A3225" t="s">
        <v>11492</v>
      </c>
      <c r="B3225" t="s">
        <v>11493</v>
      </c>
      <c r="C3225" t="s">
        <v>8519</v>
      </c>
      <c r="D3225" t="s">
        <v>10837</v>
      </c>
      <c r="E3225" t="s">
        <v>8621</v>
      </c>
      <c r="F3225">
        <v>1</v>
      </c>
      <c r="G3225" t="str" cm="1">
        <f t="array" ref="G3225">_xlfn.IFS(ISNUMBER(SEARCH("CP02",D3225)),"ราชพฤกษ",ISNUMBER(SEARCH("CP03",D3225)),"บางใหญ่",ISNUMBER(SEARCH("CP04",D3225)),"บางบอน",OR(ISNUMBER(SEARCH("CP",D3225)),ISNUMBER(SEARCH("BTC",#REF!))),"340",TRUE,"")</f>
        <v>บางบอน</v>
      </c>
    </row>
    <row r="3226" spans="1:7" x14ac:dyDescent="0.2">
      <c r="A3226" t="s">
        <v>11494</v>
      </c>
      <c r="B3226" t="s">
        <v>11495</v>
      </c>
      <c r="C3226" t="s">
        <v>8519</v>
      </c>
      <c r="D3226" t="s">
        <v>10837</v>
      </c>
      <c r="E3226" t="s">
        <v>8621</v>
      </c>
      <c r="F3226">
        <v>2</v>
      </c>
      <c r="G3226" t="str" cm="1">
        <f t="array" ref="G3226">_xlfn.IFS(ISNUMBER(SEARCH("CP02",D3226)),"ราชพฤกษ",ISNUMBER(SEARCH("CP03",D3226)),"บางใหญ่",ISNUMBER(SEARCH("CP04",D3226)),"บางบอน",OR(ISNUMBER(SEARCH("CP",D3226)),ISNUMBER(SEARCH("BTC",#REF!))),"340",TRUE,"")</f>
        <v>บางบอน</v>
      </c>
    </row>
    <row r="3227" spans="1:7" x14ac:dyDescent="0.2">
      <c r="A3227" t="s">
        <v>11496</v>
      </c>
      <c r="B3227" t="s">
        <v>11497</v>
      </c>
      <c r="C3227" t="s">
        <v>8519</v>
      </c>
      <c r="D3227" t="s">
        <v>10837</v>
      </c>
      <c r="E3227" t="s">
        <v>8621</v>
      </c>
      <c r="F3227">
        <v>2</v>
      </c>
      <c r="G3227" t="str" cm="1">
        <f t="array" ref="G3227">_xlfn.IFS(ISNUMBER(SEARCH("CP02",D3227)),"ราชพฤกษ",ISNUMBER(SEARCH("CP03",D3227)),"บางใหญ่",ISNUMBER(SEARCH("CP04",D3227)),"บางบอน",OR(ISNUMBER(SEARCH("CP",D3227)),ISNUMBER(SEARCH("BTC",#REF!))),"340",TRUE,"")</f>
        <v>บางบอน</v>
      </c>
    </row>
    <row r="3228" spans="1:7" x14ac:dyDescent="0.2">
      <c r="A3228" t="s">
        <v>11498</v>
      </c>
      <c r="B3228" t="s">
        <v>11499</v>
      </c>
      <c r="C3228" t="s">
        <v>8519</v>
      </c>
      <c r="D3228" t="s">
        <v>10837</v>
      </c>
      <c r="E3228" t="s">
        <v>8621</v>
      </c>
      <c r="F3228">
        <v>2</v>
      </c>
      <c r="G3228" t="str" cm="1">
        <f t="array" ref="G3228">_xlfn.IFS(ISNUMBER(SEARCH("CP02",D3228)),"ราชพฤกษ",ISNUMBER(SEARCH("CP03",D3228)),"บางใหญ่",ISNUMBER(SEARCH("CP04",D3228)),"บางบอน",OR(ISNUMBER(SEARCH("CP",D3228)),ISNUMBER(SEARCH("BTC",#REF!))),"340",TRUE,"")</f>
        <v>บางบอน</v>
      </c>
    </row>
    <row r="3229" spans="1:7" x14ac:dyDescent="0.2">
      <c r="A3229" t="s">
        <v>11500</v>
      </c>
      <c r="B3229" t="s">
        <v>11501</v>
      </c>
      <c r="C3229" t="s">
        <v>8519</v>
      </c>
      <c r="D3229" t="s">
        <v>10837</v>
      </c>
      <c r="E3229" t="s">
        <v>8621</v>
      </c>
      <c r="F3229">
        <v>2</v>
      </c>
      <c r="G3229" t="str" cm="1">
        <f t="array" ref="G3229">_xlfn.IFS(ISNUMBER(SEARCH("CP02",D3229)),"ราชพฤกษ",ISNUMBER(SEARCH("CP03",D3229)),"บางใหญ่",ISNUMBER(SEARCH("CP04",D3229)),"บางบอน",OR(ISNUMBER(SEARCH("CP",D3229)),ISNUMBER(SEARCH("BTC",#REF!))),"340",TRUE,"")</f>
        <v>บางบอน</v>
      </c>
    </row>
    <row r="3230" spans="1:7" x14ac:dyDescent="0.2">
      <c r="A3230" t="s">
        <v>11502</v>
      </c>
      <c r="B3230" t="s">
        <v>11503</v>
      </c>
      <c r="C3230" t="s">
        <v>8519</v>
      </c>
      <c r="D3230" t="s">
        <v>10837</v>
      </c>
      <c r="E3230" t="s">
        <v>8621</v>
      </c>
      <c r="F3230">
        <v>2</v>
      </c>
      <c r="G3230" t="str" cm="1">
        <f t="array" ref="G3230">_xlfn.IFS(ISNUMBER(SEARCH("CP02",D3230)),"ราชพฤกษ",ISNUMBER(SEARCH("CP03",D3230)),"บางใหญ่",ISNUMBER(SEARCH("CP04",D3230)),"บางบอน",OR(ISNUMBER(SEARCH("CP",D3230)),ISNUMBER(SEARCH("BTC",#REF!))),"340",TRUE,"")</f>
        <v>บางบอน</v>
      </c>
    </row>
    <row r="3231" spans="1:7" x14ac:dyDescent="0.2">
      <c r="A3231" t="s">
        <v>11504</v>
      </c>
      <c r="B3231" t="s">
        <v>11505</v>
      </c>
      <c r="C3231" t="s">
        <v>8519</v>
      </c>
      <c r="D3231" t="s">
        <v>10837</v>
      </c>
      <c r="E3231" t="s">
        <v>8621</v>
      </c>
      <c r="F3231">
        <v>2</v>
      </c>
      <c r="G3231" t="str" cm="1">
        <f t="array" ref="G3231">_xlfn.IFS(ISNUMBER(SEARCH("CP02",D3231)),"ราชพฤกษ",ISNUMBER(SEARCH("CP03",D3231)),"บางใหญ่",ISNUMBER(SEARCH("CP04",D3231)),"บางบอน",OR(ISNUMBER(SEARCH("CP",D3231)),ISNUMBER(SEARCH("BTC",#REF!))),"340",TRUE,"")</f>
        <v>บางบอน</v>
      </c>
    </row>
    <row r="3232" spans="1:7" x14ac:dyDescent="0.2">
      <c r="A3232" t="s">
        <v>11506</v>
      </c>
      <c r="B3232" t="s">
        <v>11507</v>
      </c>
      <c r="C3232" t="s">
        <v>8519</v>
      </c>
      <c r="D3232" t="s">
        <v>10837</v>
      </c>
      <c r="E3232" t="s">
        <v>8621</v>
      </c>
      <c r="F3232">
        <v>2</v>
      </c>
      <c r="G3232" t="str" cm="1">
        <f t="array" ref="G3232">_xlfn.IFS(ISNUMBER(SEARCH("CP02",D3232)),"ราชพฤกษ",ISNUMBER(SEARCH("CP03",D3232)),"บางใหญ่",ISNUMBER(SEARCH("CP04",D3232)),"บางบอน",OR(ISNUMBER(SEARCH("CP",D3232)),ISNUMBER(SEARCH("BTC",#REF!))),"340",TRUE,"")</f>
        <v>บางบอน</v>
      </c>
    </row>
    <row r="3233" spans="1:7" x14ac:dyDescent="0.2">
      <c r="A3233" t="s">
        <v>11508</v>
      </c>
      <c r="B3233" t="s">
        <v>11509</v>
      </c>
      <c r="C3233" t="s">
        <v>8519</v>
      </c>
      <c r="D3233" t="s">
        <v>10837</v>
      </c>
      <c r="E3233" t="s">
        <v>8621</v>
      </c>
      <c r="F3233">
        <v>2</v>
      </c>
      <c r="G3233" t="str" cm="1">
        <f t="array" ref="G3233">_xlfn.IFS(ISNUMBER(SEARCH("CP02",D3233)),"ราชพฤกษ",ISNUMBER(SEARCH("CP03",D3233)),"บางใหญ่",ISNUMBER(SEARCH("CP04",D3233)),"บางบอน",OR(ISNUMBER(SEARCH("CP",D3233)),ISNUMBER(SEARCH("BTC",#REF!))),"340",TRUE,"")</f>
        <v>บางบอน</v>
      </c>
    </row>
    <row r="3234" spans="1:7" x14ac:dyDescent="0.2">
      <c r="A3234" t="s">
        <v>11510</v>
      </c>
      <c r="B3234" t="s">
        <v>11511</v>
      </c>
      <c r="C3234" t="s">
        <v>8516</v>
      </c>
      <c r="D3234" t="s">
        <v>10957</v>
      </c>
      <c r="E3234" t="s">
        <v>8513</v>
      </c>
      <c r="F3234">
        <v>1</v>
      </c>
      <c r="G3234" t="str" cm="1">
        <f t="array" ref="G3234">_xlfn.IFS(ISNUMBER(SEARCH("CP02",D3234)),"ราชพฤกษ",ISNUMBER(SEARCH("CP03",D3234)),"บางใหญ่",ISNUMBER(SEARCH("CP04",D3234)),"บางบอน",OR(ISNUMBER(SEARCH("CP",D3234)),ISNUMBER(SEARCH("BTC",#REF!))),"340",TRUE,"")</f>
        <v>ราชพฤกษ</v>
      </c>
    </row>
    <row r="3235" spans="1:7" x14ac:dyDescent="0.2">
      <c r="A3235" t="s">
        <v>11512</v>
      </c>
      <c r="B3235" t="s">
        <v>11513</v>
      </c>
      <c r="C3235" t="s">
        <v>8516</v>
      </c>
      <c r="D3235" t="s">
        <v>10957</v>
      </c>
      <c r="E3235" t="s">
        <v>8621</v>
      </c>
      <c r="F3235">
        <v>1</v>
      </c>
      <c r="G3235" t="str" cm="1">
        <f t="array" ref="G3235">_xlfn.IFS(ISNUMBER(SEARCH("CP02",D3235)),"ราชพฤกษ",ISNUMBER(SEARCH("CP03",D3235)),"บางใหญ่",ISNUMBER(SEARCH("CP04",D3235)),"บางบอน",OR(ISNUMBER(SEARCH("CP",D3235)),ISNUMBER(SEARCH("BTC",#REF!))),"340",TRUE,"")</f>
        <v>ราชพฤกษ</v>
      </c>
    </row>
    <row r="3236" spans="1:7" x14ac:dyDescent="0.2">
      <c r="A3236" t="s">
        <v>11514</v>
      </c>
      <c r="B3236" t="s">
        <v>11515</v>
      </c>
      <c r="C3236" t="s">
        <v>8520</v>
      </c>
      <c r="D3236" t="s">
        <v>11045</v>
      </c>
      <c r="E3236" t="s">
        <v>8513</v>
      </c>
      <c r="F3236">
        <v>4</v>
      </c>
      <c r="G3236" t="str" cm="1">
        <f t="array" ref="G3236">_xlfn.IFS(ISNUMBER(SEARCH("CP02",D3236)),"ราชพฤกษ",ISNUMBER(SEARCH("CP03",D3236)),"บางใหญ่",ISNUMBER(SEARCH("CP04",D3236)),"บางบอน",OR(ISNUMBER(SEARCH("CP",D3236)),ISNUMBER(SEARCH("BTC",#REF!))),"340",TRUE,"")</f>
        <v>340</v>
      </c>
    </row>
    <row r="3237" spans="1:7" x14ac:dyDescent="0.2">
      <c r="A3237" t="s">
        <v>11516</v>
      </c>
      <c r="B3237" t="s">
        <v>11517</v>
      </c>
      <c r="C3237" t="s">
        <v>8520</v>
      </c>
      <c r="D3237" t="s">
        <v>11045</v>
      </c>
      <c r="E3237" t="s">
        <v>8513</v>
      </c>
      <c r="F3237">
        <v>1</v>
      </c>
      <c r="G3237" t="str" cm="1">
        <f t="array" ref="G3237">_xlfn.IFS(ISNUMBER(SEARCH("CP02",D3237)),"ราชพฤกษ",ISNUMBER(SEARCH("CP03",D3237)),"บางใหญ่",ISNUMBER(SEARCH("CP04",D3237)),"บางบอน",OR(ISNUMBER(SEARCH("CP",D3237)),ISNUMBER(SEARCH("BTC",#REF!))),"340",TRUE,"")</f>
        <v>340</v>
      </c>
    </row>
    <row r="3238" spans="1:7" x14ac:dyDescent="0.2">
      <c r="A3238" t="s">
        <v>11518</v>
      </c>
      <c r="B3238" t="s">
        <v>11519</v>
      </c>
      <c r="C3238" t="s">
        <v>8520</v>
      </c>
      <c r="D3238" t="s">
        <v>11045</v>
      </c>
      <c r="E3238" t="s">
        <v>8513</v>
      </c>
      <c r="F3238">
        <v>1</v>
      </c>
      <c r="G3238" t="str" cm="1">
        <f t="array" ref="G3238">_xlfn.IFS(ISNUMBER(SEARCH("CP02",D3238)),"ราชพฤกษ",ISNUMBER(SEARCH("CP03",D3238)),"บางใหญ่",ISNUMBER(SEARCH("CP04",D3238)),"บางบอน",OR(ISNUMBER(SEARCH("CP",D3238)),ISNUMBER(SEARCH("BTC",#REF!))),"340",TRUE,"")</f>
        <v>340</v>
      </c>
    </row>
    <row r="3239" spans="1:7" x14ac:dyDescent="0.2">
      <c r="A3239" t="s">
        <v>11520</v>
      </c>
      <c r="B3239" t="s">
        <v>11521</v>
      </c>
      <c r="C3239" t="s">
        <v>8520</v>
      </c>
      <c r="D3239" t="s">
        <v>11045</v>
      </c>
      <c r="E3239" t="s">
        <v>8513</v>
      </c>
      <c r="F3239">
        <v>1</v>
      </c>
      <c r="G3239" t="str" cm="1">
        <f t="array" ref="G3239">_xlfn.IFS(ISNUMBER(SEARCH("CP02",D3239)),"ราชพฤกษ",ISNUMBER(SEARCH("CP03",D3239)),"บางใหญ่",ISNUMBER(SEARCH("CP04",D3239)),"บางบอน",OR(ISNUMBER(SEARCH("CP",D3239)),ISNUMBER(SEARCH("BTC",#REF!))),"340",TRUE,"")</f>
        <v>340</v>
      </c>
    </row>
    <row r="3240" spans="1:7" x14ac:dyDescent="0.2">
      <c r="A3240" t="s">
        <v>11522</v>
      </c>
      <c r="B3240" t="s">
        <v>11523</v>
      </c>
      <c r="C3240" t="s">
        <v>8520</v>
      </c>
      <c r="D3240" t="s">
        <v>11045</v>
      </c>
      <c r="E3240" t="s">
        <v>8513</v>
      </c>
      <c r="F3240">
        <v>1</v>
      </c>
      <c r="G3240" t="str" cm="1">
        <f t="array" ref="G3240">_xlfn.IFS(ISNUMBER(SEARCH("CP02",D3240)),"ราชพฤกษ",ISNUMBER(SEARCH("CP03",D3240)),"บางใหญ่",ISNUMBER(SEARCH("CP04",D3240)),"บางบอน",OR(ISNUMBER(SEARCH("CP",D3240)),ISNUMBER(SEARCH("BTC",#REF!))),"340",TRUE,"")</f>
        <v>340</v>
      </c>
    </row>
    <row r="3241" spans="1:7" x14ac:dyDescent="0.2">
      <c r="A3241" t="s">
        <v>11524</v>
      </c>
      <c r="B3241" t="s">
        <v>11525</v>
      </c>
      <c r="C3241" t="s">
        <v>8520</v>
      </c>
      <c r="D3241" t="s">
        <v>11045</v>
      </c>
      <c r="E3241" t="s">
        <v>8513</v>
      </c>
      <c r="F3241">
        <v>1</v>
      </c>
      <c r="G3241" t="str" cm="1">
        <f t="array" ref="G3241">_xlfn.IFS(ISNUMBER(SEARCH("CP02",D3241)),"ราชพฤกษ",ISNUMBER(SEARCH("CP03",D3241)),"บางใหญ่",ISNUMBER(SEARCH("CP04",D3241)),"บางบอน",OR(ISNUMBER(SEARCH("CP",D3241)),ISNUMBER(SEARCH("BTC",#REF!))),"340",TRUE,"")</f>
        <v>340</v>
      </c>
    </row>
    <row r="3242" spans="1:7" x14ac:dyDescent="0.2">
      <c r="A3242" t="s">
        <v>11526</v>
      </c>
      <c r="B3242" t="s">
        <v>11527</v>
      </c>
      <c r="C3242" t="s">
        <v>8520</v>
      </c>
      <c r="D3242" t="s">
        <v>11045</v>
      </c>
      <c r="E3242" t="s">
        <v>8513</v>
      </c>
      <c r="F3242">
        <v>1</v>
      </c>
      <c r="G3242" t="str" cm="1">
        <f t="array" ref="G3242">_xlfn.IFS(ISNUMBER(SEARCH("CP02",D3242)),"ราชพฤกษ",ISNUMBER(SEARCH("CP03",D3242)),"บางใหญ่",ISNUMBER(SEARCH("CP04",D3242)),"บางบอน",OR(ISNUMBER(SEARCH("CP",D3242)),ISNUMBER(SEARCH("BTC",#REF!))),"340",TRUE,"")</f>
        <v>340</v>
      </c>
    </row>
    <row r="3243" spans="1:7" x14ac:dyDescent="0.2">
      <c r="A3243" t="s">
        <v>11528</v>
      </c>
      <c r="B3243" t="s">
        <v>11529</v>
      </c>
      <c r="C3243" t="s">
        <v>8520</v>
      </c>
      <c r="D3243" t="s">
        <v>11045</v>
      </c>
      <c r="E3243" t="s">
        <v>8513</v>
      </c>
      <c r="F3243">
        <v>1</v>
      </c>
      <c r="G3243" t="str" cm="1">
        <f t="array" ref="G3243">_xlfn.IFS(ISNUMBER(SEARCH("CP02",D3243)),"ราชพฤกษ",ISNUMBER(SEARCH("CP03",D3243)),"บางใหญ่",ISNUMBER(SEARCH("CP04",D3243)),"บางบอน",OR(ISNUMBER(SEARCH("CP",D3243)),ISNUMBER(SEARCH("BTC",#REF!))),"340",TRUE,"")</f>
        <v>340</v>
      </c>
    </row>
    <row r="3244" spans="1:7" x14ac:dyDescent="0.2">
      <c r="A3244" t="s">
        <v>11530</v>
      </c>
      <c r="B3244" t="s">
        <v>11531</v>
      </c>
      <c r="C3244" t="s">
        <v>8520</v>
      </c>
      <c r="D3244" t="s">
        <v>11045</v>
      </c>
      <c r="E3244" t="s">
        <v>8511</v>
      </c>
      <c r="F3244">
        <v>1</v>
      </c>
      <c r="G3244" t="str" cm="1">
        <f t="array" ref="G3244">_xlfn.IFS(ISNUMBER(SEARCH("CP02",D3244)),"ราชพฤกษ",ISNUMBER(SEARCH("CP03",D3244)),"บางใหญ่",ISNUMBER(SEARCH("CP04",D3244)),"บางบอน",OR(ISNUMBER(SEARCH("CP",D3244)),ISNUMBER(SEARCH("BTC",#REF!))),"340",TRUE,"")</f>
        <v>340</v>
      </c>
    </row>
    <row r="3245" spans="1:7" x14ac:dyDescent="0.2">
      <c r="A3245" t="s">
        <v>11532</v>
      </c>
      <c r="B3245" t="s">
        <v>11533</v>
      </c>
      <c r="C3245" t="s">
        <v>8526</v>
      </c>
      <c r="D3245" t="s">
        <v>11317</v>
      </c>
      <c r="E3245" t="s">
        <v>8511</v>
      </c>
      <c r="F3245">
        <v>2</v>
      </c>
      <c r="G3245" t="str" cm="1">
        <f t="array" ref="G3245">_xlfn.IFS(ISNUMBER(SEARCH("CP02",D3245)),"ราชพฤกษ",ISNUMBER(SEARCH("CP03",D3245)),"บางใหญ่",ISNUMBER(SEARCH("CP04",D3245)),"บางบอน",OR(ISNUMBER(SEARCH("CP",D3245)),ISNUMBER(SEARCH("BTC",#REF!))),"340",TRUE,"")</f>
        <v/>
      </c>
    </row>
    <row r="3246" spans="1:7" x14ac:dyDescent="0.2">
      <c r="A3246" t="s">
        <v>11534</v>
      </c>
      <c r="B3246" t="s">
        <v>11535</v>
      </c>
      <c r="C3246" t="s">
        <v>8520</v>
      </c>
      <c r="D3246" t="s">
        <v>11045</v>
      </c>
      <c r="E3246" t="s">
        <v>8513</v>
      </c>
      <c r="F3246">
        <v>1</v>
      </c>
      <c r="G3246" t="str" cm="1">
        <f t="array" ref="G3246">_xlfn.IFS(ISNUMBER(SEARCH("CP02",D3246)),"ราชพฤกษ",ISNUMBER(SEARCH("CP03",D3246)),"บางใหญ่",ISNUMBER(SEARCH("CP04",D3246)),"บางบอน",OR(ISNUMBER(SEARCH("CP",D3246)),ISNUMBER(SEARCH("BTC",#REF!))),"340",TRUE,"")</f>
        <v>340</v>
      </c>
    </row>
    <row r="3247" spans="1:7" x14ac:dyDescent="0.2">
      <c r="A3247" t="s">
        <v>11536</v>
      </c>
      <c r="B3247" t="s">
        <v>11537</v>
      </c>
      <c r="C3247" t="s">
        <v>8520</v>
      </c>
      <c r="D3247" t="s">
        <v>11045</v>
      </c>
      <c r="E3247" t="s">
        <v>8621</v>
      </c>
      <c r="F3247">
        <v>1</v>
      </c>
      <c r="G3247" t="str" cm="1">
        <f t="array" ref="G3247">_xlfn.IFS(ISNUMBER(SEARCH("CP02",D3247)),"ราชพฤกษ",ISNUMBER(SEARCH("CP03",D3247)),"บางใหญ่",ISNUMBER(SEARCH("CP04",D3247)),"บางบอน",OR(ISNUMBER(SEARCH("CP",D3247)),ISNUMBER(SEARCH("BTC",#REF!))),"340",TRUE,"")</f>
        <v>340</v>
      </c>
    </row>
    <row r="3248" spans="1:7" x14ac:dyDescent="0.2">
      <c r="A3248" t="s">
        <v>11538</v>
      </c>
      <c r="B3248" t="s">
        <v>11539</v>
      </c>
      <c r="C3248" t="s">
        <v>8518</v>
      </c>
      <c r="D3248" t="s">
        <v>10962</v>
      </c>
      <c r="E3248" t="s">
        <v>8513</v>
      </c>
      <c r="F3248">
        <v>1</v>
      </c>
      <c r="G3248" t="str" cm="1">
        <f t="array" ref="G3248">_xlfn.IFS(ISNUMBER(SEARCH("CP02",D3248)),"ราชพฤกษ",ISNUMBER(SEARCH("CP03",D3248)),"บางใหญ่",ISNUMBER(SEARCH("CP04",D3248)),"บางบอน",OR(ISNUMBER(SEARCH("CP",D3248)),ISNUMBER(SEARCH("BTC",#REF!))),"340",TRUE,"")</f>
        <v>บางใหญ่</v>
      </c>
    </row>
    <row r="3249" spans="1:7" x14ac:dyDescent="0.2">
      <c r="A3249" t="s">
        <v>11538</v>
      </c>
      <c r="B3249" t="s">
        <v>11539</v>
      </c>
      <c r="C3249" t="s">
        <v>8519</v>
      </c>
      <c r="D3249" t="s">
        <v>10837</v>
      </c>
      <c r="E3249" t="s">
        <v>8513</v>
      </c>
      <c r="F3249">
        <v>1</v>
      </c>
      <c r="G3249" t="str" cm="1">
        <f t="array" ref="G3249">_xlfn.IFS(ISNUMBER(SEARCH("CP02",D3249)),"ราชพฤกษ",ISNUMBER(SEARCH("CP03",D3249)),"บางใหญ่",ISNUMBER(SEARCH("CP04",D3249)),"บางบอน",OR(ISNUMBER(SEARCH("CP",D3249)),ISNUMBER(SEARCH("BTC",#REF!))),"340",TRUE,"")</f>
        <v>บางบอน</v>
      </c>
    </row>
    <row r="3250" spans="1:7" x14ac:dyDescent="0.2">
      <c r="A3250" t="s">
        <v>11540</v>
      </c>
      <c r="B3250" t="s">
        <v>11541</v>
      </c>
      <c r="C3250" t="s">
        <v>8530</v>
      </c>
      <c r="D3250" t="s">
        <v>8531</v>
      </c>
      <c r="E3250" t="s">
        <v>8511</v>
      </c>
      <c r="F3250">
        <v>1</v>
      </c>
      <c r="G3250" t="str" cm="1">
        <f t="array" ref="G3250">_xlfn.IFS(ISNUMBER(SEARCH("CP02",D3250)),"ราชพฤกษ",ISNUMBER(SEARCH("CP03",D3250)),"บางใหญ่",ISNUMBER(SEARCH("CP04",D3250)),"บางบอน",OR(ISNUMBER(SEARCH("CP",D3250)),ISNUMBER(SEARCH("BTC",#REF!))),"340",TRUE,"")</f>
        <v/>
      </c>
    </row>
    <row r="3251" spans="1:7" x14ac:dyDescent="0.2">
      <c r="A3251" t="s">
        <v>11542</v>
      </c>
      <c r="B3251" t="s">
        <v>11543</v>
      </c>
      <c r="C3251" t="s">
        <v>8530</v>
      </c>
      <c r="D3251" t="s">
        <v>8531</v>
      </c>
      <c r="E3251" t="s">
        <v>8511</v>
      </c>
      <c r="F3251">
        <v>1</v>
      </c>
      <c r="G3251" t="str" cm="1">
        <f t="array" ref="G3251">_xlfn.IFS(ISNUMBER(SEARCH("CP02",D3251)),"ราชพฤกษ",ISNUMBER(SEARCH("CP03",D3251)),"บางใหญ่",ISNUMBER(SEARCH("CP04",D3251)),"บางบอน",OR(ISNUMBER(SEARCH("CP",D3251)),ISNUMBER(SEARCH("BTC",#REF!))),"340",TRUE,"")</f>
        <v/>
      </c>
    </row>
    <row r="3252" spans="1:7" x14ac:dyDescent="0.2">
      <c r="A3252" t="s">
        <v>11544</v>
      </c>
      <c r="B3252" t="s">
        <v>11545</v>
      </c>
      <c r="C3252" t="s">
        <v>8530</v>
      </c>
      <c r="D3252" t="s">
        <v>8531</v>
      </c>
      <c r="E3252" t="s">
        <v>8511</v>
      </c>
      <c r="F3252">
        <v>1</v>
      </c>
      <c r="G3252" t="str" cm="1">
        <f t="array" ref="G3252">_xlfn.IFS(ISNUMBER(SEARCH("CP02",D3252)),"ราชพฤกษ",ISNUMBER(SEARCH("CP03",D3252)),"บางใหญ่",ISNUMBER(SEARCH("CP04",D3252)),"บางบอน",OR(ISNUMBER(SEARCH("CP",D3252)),ISNUMBER(SEARCH("BTC",#REF!))),"340",TRUE,"")</f>
        <v/>
      </c>
    </row>
    <row r="3253" spans="1:7" x14ac:dyDescent="0.2">
      <c r="A3253" t="s">
        <v>11546</v>
      </c>
      <c r="B3253" t="s">
        <v>11547</v>
      </c>
      <c r="C3253" t="s">
        <v>8530</v>
      </c>
      <c r="D3253" t="s">
        <v>8531</v>
      </c>
      <c r="E3253" t="s">
        <v>8511</v>
      </c>
      <c r="F3253">
        <v>1</v>
      </c>
      <c r="G3253" t="str" cm="1">
        <f t="array" ref="G3253">_xlfn.IFS(ISNUMBER(SEARCH("CP02",D3253)),"ราชพฤกษ",ISNUMBER(SEARCH("CP03",D3253)),"บางใหญ่",ISNUMBER(SEARCH("CP04",D3253)),"บางบอน",OR(ISNUMBER(SEARCH("CP",D3253)),ISNUMBER(SEARCH("BTC",#REF!))),"340",TRUE,"")</f>
        <v/>
      </c>
    </row>
    <row r="3254" spans="1:7" x14ac:dyDescent="0.2">
      <c r="A3254" t="s">
        <v>11548</v>
      </c>
      <c r="B3254" t="s">
        <v>11549</v>
      </c>
      <c r="C3254" t="s">
        <v>8530</v>
      </c>
      <c r="D3254" t="s">
        <v>8531</v>
      </c>
      <c r="E3254" t="s">
        <v>8511</v>
      </c>
      <c r="F3254">
        <v>1</v>
      </c>
      <c r="G3254" t="str" cm="1">
        <f t="array" ref="G3254">_xlfn.IFS(ISNUMBER(SEARCH("CP02",D3254)),"ราชพฤกษ",ISNUMBER(SEARCH("CP03",D3254)),"บางใหญ่",ISNUMBER(SEARCH("CP04",D3254)),"บางบอน",OR(ISNUMBER(SEARCH("CP",D3254)),ISNUMBER(SEARCH("BTC",#REF!))),"340",TRUE,"")</f>
        <v/>
      </c>
    </row>
    <row r="3255" spans="1:7" x14ac:dyDescent="0.2">
      <c r="A3255" t="s">
        <v>11550</v>
      </c>
      <c r="B3255" t="s">
        <v>11551</v>
      </c>
      <c r="C3255" t="s">
        <v>8530</v>
      </c>
      <c r="D3255" t="s">
        <v>8531</v>
      </c>
      <c r="E3255" t="s">
        <v>8621</v>
      </c>
      <c r="F3255">
        <v>1</v>
      </c>
      <c r="G3255" t="str" cm="1">
        <f t="array" ref="G3255">_xlfn.IFS(ISNUMBER(SEARCH("CP02",D3255)),"ราชพฤกษ",ISNUMBER(SEARCH("CP03",D3255)),"บางใหญ่",ISNUMBER(SEARCH("CP04",D3255)),"บางบอน",OR(ISNUMBER(SEARCH("CP",D3255)),ISNUMBER(SEARCH("BTC",#REF!))),"340",TRUE,"")</f>
        <v/>
      </c>
    </row>
    <row r="3256" spans="1:7" x14ac:dyDescent="0.2">
      <c r="A3256" t="s">
        <v>11552</v>
      </c>
      <c r="B3256" t="s">
        <v>11553</v>
      </c>
      <c r="C3256" t="s">
        <v>8530</v>
      </c>
      <c r="D3256" t="s">
        <v>8531</v>
      </c>
      <c r="E3256" t="s">
        <v>8621</v>
      </c>
      <c r="F3256">
        <v>1</v>
      </c>
      <c r="G3256" t="str" cm="1">
        <f t="array" ref="G3256">_xlfn.IFS(ISNUMBER(SEARCH("CP02",D3256)),"ราชพฤกษ",ISNUMBER(SEARCH("CP03",D3256)),"บางใหญ่",ISNUMBER(SEARCH("CP04",D3256)),"บางบอน",OR(ISNUMBER(SEARCH("CP",D3256)),ISNUMBER(SEARCH("BTC",#REF!))),"340",TRUE,"")</f>
        <v/>
      </c>
    </row>
    <row r="3257" spans="1:7" x14ac:dyDescent="0.2">
      <c r="A3257" t="s">
        <v>11554</v>
      </c>
      <c r="B3257" t="s">
        <v>11555</v>
      </c>
      <c r="C3257" t="s">
        <v>8530</v>
      </c>
      <c r="D3257" t="s">
        <v>8531</v>
      </c>
      <c r="E3257" t="s">
        <v>8621</v>
      </c>
      <c r="F3257">
        <v>1</v>
      </c>
      <c r="G3257" t="str" cm="1">
        <f t="array" ref="G3257">_xlfn.IFS(ISNUMBER(SEARCH("CP02",D3257)),"ราชพฤกษ",ISNUMBER(SEARCH("CP03",D3257)),"บางใหญ่",ISNUMBER(SEARCH("CP04",D3257)),"บางบอน",OR(ISNUMBER(SEARCH("CP",D3257)),ISNUMBER(SEARCH("BTC",#REF!))),"340",TRUE,"")</f>
        <v/>
      </c>
    </row>
    <row r="3258" spans="1:7" x14ac:dyDescent="0.2">
      <c r="A3258" t="s">
        <v>11556</v>
      </c>
      <c r="B3258" t="s">
        <v>11557</v>
      </c>
      <c r="C3258" t="s">
        <v>8530</v>
      </c>
      <c r="D3258" t="s">
        <v>8531</v>
      </c>
      <c r="E3258" t="s">
        <v>8621</v>
      </c>
      <c r="F3258">
        <v>1</v>
      </c>
      <c r="G3258" t="str" cm="1">
        <f t="array" ref="G3258">_xlfn.IFS(ISNUMBER(SEARCH("CP02",D3258)),"ราชพฤกษ",ISNUMBER(SEARCH("CP03",D3258)),"บางใหญ่",ISNUMBER(SEARCH("CP04",D3258)),"บางบอน",OR(ISNUMBER(SEARCH("CP",D3258)),ISNUMBER(SEARCH("BTC",#REF!))),"340",TRUE,"")</f>
        <v/>
      </c>
    </row>
    <row r="3259" spans="1:7" x14ac:dyDescent="0.2">
      <c r="A3259" t="s">
        <v>11558</v>
      </c>
      <c r="B3259" t="s">
        <v>11559</v>
      </c>
      <c r="C3259" t="s">
        <v>8530</v>
      </c>
      <c r="D3259" t="s">
        <v>8531</v>
      </c>
      <c r="E3259" t="s">
        <v>8621</v>
      </c>
      <c r="F3259">
        <v>1</v>
      </c>
      <c r="G3259" t="str" cm="1">
        <f t="array" ref="G3259">_xlfn.IFS(ISNUMBER(SEARCH("CP02",D3259)),"ราชพฤกษ",ISNUMBER(SEARCH("CP03",D3259)),"บางใหญ่",ISNUMBER(SEARCH("CP04",D3259)),"บางบอน",OR(ISNUMBER(SEARCH("CP",D3259)),ISNUMBER(SEARCH("BTC",#REF!))),"340",TRUE,"")</f>
        <v/>
      </c>
    </row>
    <row r="3260" spans="1:7" x14ac:dyDescent="0.2">
      <c r="A3260" t="s">
        <v>11560</v>
      </c>
      <c r="B3260" t="s">
        <v>11561</v>
      </c>
      <c r="C3260" t="s">
        <v>8530</v>
      </c>
      <c r="D3260" t="s">
        <v>8531</v>
      </c>
      <c r="E3260" t="s">
        <v>8621</v>
      </c>
      <c r="F3260">
        <v>1</v>
      </c>
      <c r="G3260" t="str" cm="1">
        <f t="array" ref="G3260">_xlfn.IFS(ISNUMBER(SEARCH("CP02",D3260)),"ราชพฤกษ",ISNUMBER(SEARCH("CP03",D3260)),"บางใหญ่",ISNUMBER(SEARCH("CP04",D3260)),"บางบอน",OR(ISNUMBER(SEARCH("CP",D3260)),ISNUMBER(SEARCH("BTC",#REF!))),"340",TRUE,"")</f>
        <v/>
      </c>
    </row>
    <row r="3261" spans="1:7" x14ac:dyDescent="0.2">
      <c r="A3261" t="s">
        <v>11562</v>
      </c>
      <c r="B3261" t="s">
        <v>11563</v>
      </c>
      <c r="C3261" t="s">
        <v>8530</v>
      </c>
      <c r="D3261" t="s">
        <v>8531</v>
      </c>
      <c r="E3261" t="s">
        <v>8621</v>
      </c>
      <c r="F3261">
        <v>1</v>
      </c>
      <c r="G3261" t="str" cm="1">
        <f t="array" ref="G3261">_xlfn.IFS(ISNUMBER(SEARCH("CP02",D3261)),"ราชพฤกษ",ISNUMBER(SEARCH("CP03",D3261)),"บางใหญ่",ISNUMBER(SEARCH("CP04",D3261)),"บางบอน",OR(ISNUMBER(SEARCH("CP",D3261)),ISNUMBER(SEARCH("BTC",#REF!))),"340",TRUE,"")</f>
        <v/>
      </c>
    </row>
    <row r="3262" spans="1:7" x14ac:dyDescent="0.2">
      <c r="A3262" t="s">
        <v>11564</v>
      </c>
      <c r="B3262" t="s">
        <v>11565</v>
      </c>
      <c r="C3262" t="s">
        <v>8530</v>
      </c>
      <c r="D3262" t="s">
        <v>8531</v>
      </c>
      <c r="E3262" t="s">
        <v>8621</v>
      </c>
      <c r="F3262">
        <v>1</v>
      </c>
      <c r="G3262" t="str" cm="1">
        <f t="array" ref="G3262">_xlfn.IFS(ISNUMBER(SEARCH("CP02",D3262)),"ราชพฤกษ",ISNUMBER(SEARCH("CP03",D3262)),"บางใหญ่",ISNUMBER(SEARCH("CP04",D3262)),"บางบอน",OR(ISNUMBER(SEARCH("CP",D3262)),ISNUMBER(SEARCH("BTC",#REF!))),"340",TRUE,"")</f>
        <v/>
      </c>
    </row>
    <row r="3263" spans="1:7" x14ac:dyDescent="0.2">
      <c r="A3263" t="s">
        <v>11566</v>
      </c>
      <c r="B3263" t="s">
        <v>11567</v>
      </c>
      <c r="C3263" t="s">
        <v>8530</v>
      </c>
      <c r="D3263" t="s">
        <v>11116</v>
      </c>
      <c r="E3263" t="s">
        <v>9484</v>
      </c>
      <c r="F3263">
        <v>7</v>
      </c>
      <c r="G3263" t="str" cm="1">
        <f t="array" ref="G3263">_xlfn.IFS(ISNUMBER(SEARCH("CP02",D3263)),"ราชพฤกษ",ISNUMBER(SEARCH("CP03",D3263)),"บางใหญ่",ISNUMBER(SEARCH("CP04",D3263)),"บางบอน",OR(ISNUMBER(SEARCH("CP",D3263)),ISNUMBER(SEARCH("BTC",#REF!))),"340",TRUE,"")</f>
        <v/>
      </c>
    </row>
    <row r="3264" spans="1:7" x14ac:dyDescent="0.2">
      <c r="A3264" t="s">
        <v>11568</v>
      </c>
      <c r="B3264" t="s">
        <v>11569</v>
      </c>
      <c r="C3264" t="s">
        <v>8530</v>
      </c>
      <c r="D3264" t="s">
        <v>11088</v>
      </c>
      <c r="E3264" t="s">
        <v>9484</v>
      </c>
      <c r="F3264">
        <v>7</v>
      </c>
      <c r="G3264" t="str" cm="1">
        <f t="array" ref="G3264">_xlfn.IFS(ISNUMBER(SEARCH("CP02",D3264)),"ราชพฤกษ",ISNUMBER(SEARCH("CP03",D3264)),"บางใหญ่",ISNUMBER(SEARCH("CP04",D3264)),"บางบอน",OR(ISNUMBER(SEARCH("CP",D3264)),ISNUMBER(SEARCH("BTC",#REF!))),"340",TRUE,"")</f>
        <v/>
      </c>
    </row>
    <row r="3265" spans="1:7" x14ac:dyDescent="0.2">
      <c r="A3265" t="s">
        <v>11570</v>
      </c>
      <c r="B3265" t="s">
        <v>11571</v>
      </c>
      <c r="C3265" t="s">
        <v>8530</v>
      </c>
      <c r="D3265" t="s">
        <v>11074</v>
      </c>
      <c r="E3265" t="s">
        <v>9484</v>
      </c>
      <c r="F3265">
        <v>33</v>
      </c>
      <c r="G3265" t="str" cm="1">
        <f t="array" ref="G3265">_xlfn.IFS(ISNUMBER(SEARCH("CP02",D3265)),"ราชพฤกษ",ISNUMBER(SEARCH("CP03",D3265)),"บางใหญ่",ISNUMBER(SEARCH("CP04",D3265)),"บางบอน",OR(ISNUMBER(SEARCH("CP",D3265)),ISNUMBER(SEARCH("BTC",#REF!))),"340",TRUE,"")</f>
        <v/>
      </c>
    </row>
    <row r="3266" spans="1:7" x14ac:dyDescent="0.2">
      <c r="A3266" t="s">
        <v>11570</v>
      </c>
      <c r="B3266" t="s">
        <v>11571</v>
      </c>
      <c r="C3266" t="s">
        <v>8530</v>
      </c>
      <c r="D3266" t="s">
        <v>11077</v>
      </c>
      <c r="E3266" t="s">
        <v>9484</v>
      </c>
      <c r="F3266">
        <v>302</v>
      </c>
      <c r="G3266" t="str" cm="1">
        <f t="array" ref="G3266">_xlfn.IFS(ISNUMBER(SEARCH("CP02",D3266)),"ราชพฤกษ",ISNUMBER(SEARCH("CP03",D3266)),"บางใหญ่",ISNUMBER(SEARCH("CP04",D3266)),"บางบอน",OR(ISNUMBER(SEARCH("CP",D3266)),ISNUMBER(SEARCH("BTC",#REF!))),"340",TRUE,"")</f>
        <v/>
      </c>
    </row>
    <row r="3267" spans="1:7" x14ac:dyDescent="0.2">
      <c r="A3267" t="s">
        <v>11570</v>
      </c>
      <c r="B3267" t="s">
        <v>11571</v>
      </c>
      <c r="C3267" t="s">
        <v>8530</v>
      </c>
      <c r="D3267" t="s">
        <v>11080</v>
      </c>
      <c r="E3267" t="s">
        <v>9484</v>
      </c>
      <c r="F3267">
        <v>100</v>
      </c>
      <c r="G3267" t="str" cm="1">
        <f t="array" ref="G3267">_xlfn.IFS(ISNUMBER(SEARCH("CP02",D3267)),"ราชพฤกษ",ISNUMBER(SEARCH("CP03",D3267)),"บางใหญ่",ISNUMBER(SEARCH("CP04",D3267)),"บางบอน",OR(ISNUMBER(SEARCH("CP",D3267)),ISNUMBER(SEARCH("BTC",#REF!))),"340",TRUE,"")</f>
        <v/>
      </c>
    </row>
    <row r="3268" spans="1:7" x14ac:dyDescent="0.2">
      <c r="A3268" t="s">
        <v>11570</v>
      </c>
      <c r="B3268" t="s">
        <v>11571</v>
      </c>
      <c r="C3268" t="s">
        <v>8526</v>
      </c>
      <c r="D3268" t="s">
        <v>11179</v>
      </c>
      <c r="E3268" t="s">
        <v>9484</v>
      </c>
      <c r="F3268">
        <v>3</v>
      </c>
      <c r="G3268" t="str" cm="1">
        <f t="array" ref="G3268">_xlfn.IFS(ISNUMBER(SEARCH("CP02",D3268)),"ราชพฤกษ",ISNUMBER(SEARCH("CP03",D3268)),"บางใหญ่",ISNUMBER(SEARCH("CP04",D3268)),"บางบอน",OR(ISNUMBER(SEARCH("CP",D3268)),ISNUMBER(SEARCH("BTC",#REF!))),"340",TRUE,"")</f>
        <v/>
      </c>
    </row>
    <row r="3269" spans="1:7" x14ac:dyDescent="0.2">
      <c r="A3269" t="s">
        <v>11572</v>
      </c>
      <c r="B3269" t="s">
        <v>11573</v>
      </c>
      <c r="C3269" t="s">
        <v>8530</v>
      </c>
      <c r="D3269" t="s">
        <v>11073</v>
      </c>
      <c r="E3269" t="s">
        <v>9484</v>
      </c>
      <c r="F3269">
        <v>1</v>
      </c>
      <c r="G3269" t="str" cm="1">
        <f t="array" ref="G3269">_xlfn.IFS(ISNUMBER(SEARCH("CP02",D3269)),"ราชพฤกษ",ISNUMBER(SEARCH("CP03",D3269)),"บางใหญ่",ISNUMBER(SEARCH("CP04",D3269)),"บางบอน",OR(ISNUMBER(SEARCH("CP",D3269)),ISNUMBER(SEARCH("BTC",#REF!))),"340",TRUE,"")</f>
        <v/>
      </c>
    </row>
    <row r="3270" spans="1:7" x14ac:dyDescent="0.2">
      <c r="A3270" t="s">
        <v>11572</v>
      </c>
      <c r="B3270" t="s">
        <v>11573</v>
      </c>
      <c r="C3270" t="s">
        <v>8530</v>
      </c>
      <c r="D3270" t="s">
        <v>11098</v>
      </c>
      <c r="E3270" t="s">
        <v>9484</v>
      </c>
      <c r="F3270">
        <v>26</v>
      </c>
      <c r="G3270" t="str" cm="1">
        <f t="array" ref="G3270">_xlfn.IFS(ISNUMBER(SEARCH("CP02",D3270)),"ราชพฤกษ",ISNUMBER(SEARCH("CP03",D3270)),"บางใหญ่",ISNUMBER(SEARCH("CP04",D3270)),"บางบอน",OR(ISNUMBER(SEARCH("CP",D3270)),ISNUMBER(SEARCH("BTC",#REF!))),"340",TRUE,"")</f>
        <v/>
      </c>
    </row>
    <row r="3271" spans="1:7" x14ac:dyDescent="0.2">
      <c r="A3271" t="s">
        <v>639</v>
      </c>
      <c r="B3271" t="s">
        <v>640</v>
      </c>
      <c r="C3271" t="s">
        <v>8530</v>
      </c>
      <c r="D3271" t="s">
        <v>11088</v>
      </c>
      <c r="E3271" t="s">
        <v>9484</v>
      </c>
      <c r="F3271">
        <v>4</v>
      </c>
      <c r="G3271" t="str" cm="1">
        <f t="array" ref="G3271">_xlfn.IFS(ISNUMBER(SEARCH("CP02",D3271)),"ราชพฤกษ",ISNUMBER(SEARCH("CP03",D3271)),"บางใหญ่",ISNUMBER(SEARCH("CP04",D3271)),"บางบอน",OR(ISNUMBER(SEARCH("CP",D3271)),ISNUMBER(SEARCH("BTC",#REF!))),"340",TRUE,"")</f>
        <v/>
      </c>
    </row>
    <row r="3272" spans="1:7" x14ac:dyDescent="0.2">
      <c r="A3272" t="s">
        <v>639</v>
      </c>
      <c r="B3272" t="s">
        <v>640</v>
      </c>
      <c r="C3272" t="s">
        <v>8516</v>
      </c>
      <c r="D3272" t="s">
        <v>8179</v>
      </c>
      <c r="E3272" t="s">
        <v>9484</v>
      </c>
      <c r="F3272">
        <v>4</v>
      </c>
      <c r="G3272" t="str" cm="1">
        <f t="array" ref="G3272">_xlfn.IFS(ISNUMBER(SEARCH("CP02",D3272)),"ราชพฤกษ",ISNUMBER(SEARCH("CP03",D3272)),"บางใหญ่",ISNUMBER(SEARCH("CP04",D3272)),"บางบอน",OR(ISNUMBER(SEARCH("CP",D3272)),ISNUMBER(SEARCH("BTC",#REF!))),"340",TRUE,"")</f>
        <v>ราชพฤกษ</v>
      </c>
    </row>
    <row r="3273" spans="1:7" x14ac:dyDescent="0.2">
      <c r="A3273" t="s">
        <v>641</v>
      </c>
      <c r="B3273" t="s">
        <v>642</v>
      </c>
      <c r="C3273" t="s">
        <v>8530</v>
      </c>
      <c r="D3273" t="s">
        <v>11080</v>
      </c>
      <c r="E3273" t="s">
        <v>9484</v>
      </c>
      <c r="F3273">
        <v>1</v>
      </c>
      <c r="G3273" t="str" cm="1">
        <f t="array" ref="G3273">_xlfn.IFS(ISNUMBER(SEARCH("CP02",D3273)),"ราชพฤกษ",ISNUMBER(SEARCH("CP03",D3273)),"บางใหญ่",ISNUMBER(SEARCH("CP04",D3273)),"บางบอน",OR(ISNUMBER(SEARCH("CP",D3273)),ISNUMBER(SEARCH("BTC",#REF!))),"340",TRUE,"")</f>
        <v/>
      </c>
    </row>
    <row r="3274" spans="1:7" x14ac:dyDescent="0.2">
      <c r="A3274" t="s">
        <v>11574</v>
      </c>
      <c r="B3274" t="s">
        <v>11575</v>
      </c>
      <c r="C3274" t="s">
        <v>8530</v>
      </c>
      <c r="D3274" t="s">
        <v>11576</v>
      </c>
      <c r="E3274" t="s">
        <v>9484</v>
      </c>
      <c r="F3274">
        <v>2</v>
      </c>
      <c r="G3274" t="str" cm="1">
        <f t="array" ref="G3274">_xlfn.IFS(ISNUMBER(SEARCH("CP02",D3274)),"ราชพฤกษ",ISNUMBER(SEARCH("CP03",D3274)),"บางใหญ่",ISNUMBER(SEARCH("CP04",D3274)),"บางบอน",OR(ISNUMBER(SEARCH("CP",D3274)),ISNUMBER(SEARCH("BTC",#REF!))),"340",TRUE,"")</f>
        <v/>
      </c>
    </row>
    <row r="3275" spans="1:7" x14ac:dyDescent="0.2">
      <c r="A3275" t="s">
        <v>11574</v>
      </c>
      <c r="B3275" t="s">
        <v>11575</v>
      </c>
      <c r="C3275" t="s">
        <v>8530</v>
      </c>
      <c r="D3275" t="s">
        <v>11577</v>
      </c>
      <c r="E3275" t="s">
        <v>9484</v>
      </c>
      <c r="F3275">
        <v>1</v>
      </c>
      <c r="G3275" t="str" cm="1">
        <f t="array" ref="G3275">_xlfn.IFS(ISNUMBER(SEARCH("CP02",D3275)),"ราชพฤกษ",ISNUMBER(SEARCH("CP03",D3275)),"บางใหญ่",ISNUMBER(SEARCH("CP04",D3275)),"บางบอน",OR(ISNUMBER(SEARCH("CP",D3275)),ISNUMBER(SEARCH("BTC",#REF!))),"340",TRUE,"")</f>
        <v/>
      </c>
    </row>
    <row r="3276" spans="1:7" x14ac:dyDescent="0.2">
      <c r="A3276" t="s">
        <v>11578</v>
      </c>
      <c r="B3276" t="s">
        <v>11579</v>
      </c>
      <c r="C3276" t="s">
        <v>8530</v>
      </c>
      <c r="D3276" t="s">
        <v>11070</v>
      </c>
      <c r="E3276" t="s">
        <v>9484</v>
      </c>
      <c r="F3276">
        <v>2</v>
      </c>
      <c r="G3276" t="str" cm="1">
        <f t="array" ref="G3276">_xlfn.IFS(ISNUMBER(SEARCH("CP02",D3276)),"ราชพฤกษ",ISNUMBER(SEARCH("CP03",D3276)),"บางใหญ่",ISNUMBER(SEARCH("CP04",D3276)),"บางบอน",OR(ISNUMBER(SEARCH("CP",D3276)),ISNUMBER(SEARCH("BTC",#REF!))),"340",TRUE,"")</f>
        <v/>
      </c>
    </row>
    <row r="3277" spans="1:7" x14ac:dyDescent="0.2">
      <c r="A3277" t="s">
        <v>651</v>
      </c>
      <c r="B3277" t="s">
        <v>652</v>
      </c>
      <c r="C3277" t="s">
        <v>8520</v>
      </c>
      <c r="D3277" t="s">
        <v>6888</v>
      </c>
      <c r="E3277" t="s">
        <v>9484</v>
      </c>
      <c r="F3277">
        <v>4</v>
      </c>
      <c r="G3277" t="str" cm="1">
        <f t="array" ref="G3277">_xlfn.IFS(ISNUMBER(SEARCH("CP02",D3277)),"ราชพฤกษ",ISNUMBER(SEARCH("CP03",D3277)),"บางใหญ่",ISNUMBER(SEARCH("CP04",D3277)),"บางบอน",OR(ISNUMBER(SEARCH("CP",D3277)),ISNUMBER(SEARCH("BTC",#REF!))),"340",TRUE,"")</f>
        <v>340</v>
      </c>
    </row>
    <row r="3278" spans="1:7" x14ac:dyDescent="0.2">
      <c r="A3278" t="s">
        <v>651</v>
      </c>
      <c r="B3278" t="s">
        <v>652</v>
      </c>
      <c r="C3278" t="s">
        <v>8516</v>
      </c>
      <c r="D3278" t="s">
        <v>4795</v>
      </c>
      <c r="E3278" t="s">
        <v>9484</v>
      </c>
      <c r="F3278">
        <v>4</v>
      </c>
      <c r="G3278" t="str" cm="1">
        <f t="array" ref="G3278">_xlfn.IFS(ISNUMBER(SEARCH("CP02",D3278)),"ราชพฤกษ",ISNUMBER(SEARCH("CP03",D3278)),"บางใหญ่",ISNUMBER(SEARCH("CP04",D3278)),"บางบอน",OR(ISNUMBER(SEARCH("CP",D3278)),ISNUMBER(SEARCH("BTC",#REF!))),"340",TRUE,"")</f>
        <v>ราชพฤกษ</v>
      </c>
    </row>
    <row r="3279" spans="1:7" x14ac:dyDescent="0.2">
      <c r="A3279" t="s">
        <v>651</v>
      </c>
      <c r="B3279" t="s">
        <v>652</v>
      </c>
      <c r="C3279" t="s">
        <v>8519</v>
      </c>
      <c r="D3279" t="s">
        <v>4791</v>
      </c>
      <c r="E3279" t="s">
        <v>9484</v>
      </c>
      <c r="F3279">
        <v>4</v>
      </c>
      <c r="G3279" t="str" cm="1">
        <f t="array" ref="G3279">_xlfn.IFS(ISNUMBER(SEARCH("CP02",D3279)),"ราชพฤกษ",ISNUMBER(SEARCH("CP03",D3279)),"บางใหญ่",ISNUMBER(SEARCH("CP04",D3279)),"บางบอน",OR(ISNUMBER(SEARCH("CP",D3279)),ISNUMBER(SEARCH("BTC",#REF!))),"340",TRUE,"")</f>
        <v>บางบอน</v>
      </c>
    </row>
    <row r="3280" spans="1:7" x14ac:dyDescent="0.2">
      <c r="A3280" t="s">
        <v>651</v>
      </c>
      <c r="B3280" t="s">
        <v>652</v>
      </c>
      <c r="C3280" t="s">
        <v>8519</v>
      </c>
      <c r="D3280" t="s">
        <v>5170</v>
      </c>
      <c r="E3280" t="s">
        <v>9484</v>
      </c>
      <c r="F3280">
        <v>12</v>
      </c>
      <c r="G3280" t="str" cm="1">
        <f t="array" ref="G3280">_xlfn.IFS(ISNUMBER(SEARCH("CP02",D3280)),"ราชพฤกษ",ISNUMBER(SEARCH("CP03",D3280)),"บางใหญ่",ISNUMBER(SEARCH("CP04",D3280)),"บางบอน",OR(ISNUMBER(SEARCH("CP",D3280)),ISNUMBER(SEARCH("BTC",#REF!))),"340",TRUE,"")</f>
        <v>บางบอน</v>
      </c>
    </row>
    <row r="3281" spans="1:7" x14ac:dyDescent="0.2">
      <c r="A3281" t="s">
        <v>667</v>
      </c>
      <c r="B3281" t="s">
        <v>668</v>
      </c>
      <c r="C3281" t="s">
        <v>8530</v>
      </c>
      <c r="D3281" t="s">
        <v>11098</v>
      </c>
      <c r="E3281" t="s">
        <v>9484</v>
      </c>
      <c r="F3281">
        <v>4</v>
      </c>
      <c r="G3281" t="str" cm="1">
        <f t="array" ref="G3281">_xlfn.IFS(ISNUMBER(SEARCH("CP02",D3281)),"ราชพฤกษ",ISNUMBER(SEARCH("CP03",D3281)),"บางใหญ่",ISNUMBER(SEARCH("CP04",D3281)),"บางบอน",OR(ISNUMBER(SEARCH("CP",D3281)),ISNUMBER(SEARCH("BTC",#REF!))),"340",TRUE,"")</f>
        <v/>
      </c>
    </row>
    <row r="3282" spans="1:7" x14ac:dyDescent="0.2">
      <c r="A3282" t="s">
        <v>667</v>
      </c>
      <c r="B3282" t="s">
        <v>668</v>
      </c>
      <c r="C3282" t="s">
        <v>8516</v>
      </c>
      <c r="D3282" t="s">
        <v>3071</v>
      </c>
      <c r="E3282" t="s">
        <v>9484</v>
      </c>
      <c r="F3282">
        <v>4</v>
      </c>
      <c r="G3282" t="str" cm="1">
        <f t="array" ref="G3282">_xlfn.IFS(ISNUMBER(SEARCH("CP02",D3282)),"ราชพฤกษ",ISNUMBER(SEARCH("CP03",D3282)),"บางใหญ่",ISNUMBER(SEARCH("CP04",D3282)),"บางบอน",OR(ISNUMBER(SEARCH("CP",D3282)),ISNUMBER(SEARCH("BTC",#REF!))),"340",TRUE,"")</f>
        <v>ราชพฤกษ</v>
      </c>
    </row>
    <row r="3283" spans="1:7" x14ac:dyDescent="0.2">
      <c r="A3283" t="s">
        <v>11580</v>
      </c>
      <c r="B3283" t="s">
        <v>11581</v>
      </c>
      <c r="C3283" t="s">
        <v>8530</v>
      </c>
      <c r="D3283" t="s">
        <v>11582</v>
      </c>
      <c r="E3283" t="s">
        <v>9484</v>
      </c>
      <c r="F3283">
        <v>2</v>
      </c>
      <c r="G3283" t="str" cm="1">
        <f t="array" ref="G3283">_xlfn.IFS(ISNUMBER(SEARCH("CP02",D3283)),"ราชพฤกษ",ISNUMBER(SEARCH("CP03",D3283)),"บางใหญ่",ISNUMBER(SEARCH("CP04",D3283)),"บางบอน",OR(ISNUMBER(SEARCH("CP",D3283)),ISNUMBER(SEARCH("BTC",#REF!))),"340",TRUE,"")</f>
        <v/>
      </c>
    </row>
    <row r="3284" spans="1:7" x14ac:dyDescent="0.2">
      <c r="A3284" t="s">
        <v>11583</v>
      </c>
      <c r="B3284" t="s">
        <v>11584</v>
      </c>
      <c r="C3284" t="s">
        <v>8518</v>
      </c>
      <c r="D3284" t="s">
        <v>7188</v>
      </c>
      <c r="E3284" t="s">
        <v>9484</v>
      </c>
      <c r="F3284">
        <v>4</v>
      </c>
      <c r="G3284" t="str" cm="1">
        <f t="array" ref="G3284">_xlfn.IFS(ISNUMBER(SEARCH("CP02",D3284)),"ราชพฤกษ",ISNUMBER(SEARCH("CP03",D3284)),"บางใหญ่",ISNUMBER(SEARCH("CP04",D3284)),"บางบอน",OR(ISNUMBER(SEARCH("CP",D3284)),ISNUMBER(SEARCH("BTC",#REF!))),"340",TRUE,"")</f>
        <v>บางใหญ่</v>
      </c>
    </row>
    <row r="3285" spans="1:7" x14ac:dyDescent="0.2">
      <c r="A3285" t="s">
        <v>11585</v>
      </c>
      <c r="B3285" t="s">
        <v>11586</v>
      </c>
      <c r="C3285" t="s">
        <v>8530</v>
      </c>
      <c r="D3285" t="s">
        <v>11073</v>
      </c>
      <c r="E3285" t="s">
        <v>9484</v>
      </c>
      <c r="F3285">
        <v>2</v>
      </c>
      <c r="G3285" t="str" cm="1">
        <f t="array" ref="G3285">_xlfn.IFS(ISNUMBER(SEARCH("CP02",D3285)),"ราชพฤกษ",ISNUMBER(SEARCH("CP03",D3285)),"บางใหญ่",ISNUMBER(SEARCH("CP04",D3285)),"บางบอน",OR(ISNUMBER(SEARCH("CP",D3285)),ISNUMBER(SEARCH("BTC",#REF!))),"340",TRUE,"")</f>
        <v/>
      </c>
    </row>
    <row r="3286" spans="1:7" x14ac:dyDescent="0.2">
      <c r="A3286" t="s">
        <v>11587</v>
      </c>
      <c r="B3286" t="s">
        <v>11588</v>
      </c>
      <c r="C3286" t="s">
        <v>8530</v>
      </c>
      <c r="D3286" t="s">
        <v>11589</v>
      </c>
      <c r="E3286" t="s">
        <v>9484</v>
      </c>
      <c r="F3286">
        <v>4</v>
      </c>
      <c r="G3286" t="str" cm="1">
        <f t="array" ref="G3286">_xlfn.IFS(ISNUMBER(SEARCH("CP02",D3286)),"ราชพฤกษ",ISNUMBER(SEARCH("CP03",D3286)),"บางใหญ่",ISNUMBER(SEARCH("CP04",D3286)),"บางบอน",OR(ISNUMBER(SEARCH("CP",D3286)),ISNUMBER(SEARCH("BTC",#REF!))),"340",TRUE,"")</f>
        <v/>
      </c>
    </row>
    <row r="3287" spans="1:7" x14ac:dyDescent="0.2">
      <c r="A3287" t="s">
        <v>691</v>
      </c>
      <c r="B3287" t="s">
        <v>692</v>
      </c>
      <c r="C3287" t="s">
        <v>8516</v>
      </c>
      <c r="D3287" t="s">
        <v>8179</v>
      </c>
      <c r="E3287" t="s">
        <v>9484</v>
      </c>
      <c r="F3287">
        <v>4</v>
      </c>
      <c r="G3287" t="str" cm="1">
        <f t="array" ref="G3287">_xlfn.IFS(ISNUMBER(SEARCH("CP02",D3287)),"ราชพฤกษ",ISNUMBER(SEARCH("CP03",D3287)),"บางใหญ่",ISNUMBER(SEARCH("CP04",D3287)),"บางบอน",OR(ISNUMBER(SEARCH("CP",D3287)),ISNUMBER(SEARCH("BTC",#REF!))),"340",TRUE,"")</f>
        <v>ราชพฤกษ</v>
      </c>
    </row>
    <row r="3288" spans="1:7" x14ac:dyDescent="0.2">
      <c r="A3288" t="s">
        <v>691</v>
      </c>
      <c r="B3288" t="s">
        <v>692</v>
      </c>
      <c r="C3288" t="s">
        <v>8518</v>
      </c>
      <c r="D3288" t="s">
        <v>7188</v>
      </c>
      <c r="E3288" t="s">
        <v>9484</v>
      </c>
      <c r="F3288">
        <v>4</v>
      </c>
      <c r="G3288" t="str" cm="1">
        <f t="array" ref="G3288">_xlfn.IFS(ISNUMBER(SEARCH("CP02",D3288)),"ราชพฤกษ",ISNUMBER(SEARCH("CP03",D3288)),"บางใหญ่",ISNUMBER(SEARCH("CP04",D3288)),"บางบอน",OR(ISNUMBER(SEARCH("CP",D3288)),ISNUMBER(SEARCH("BTC",#REF!))),"340",TRUE,"")</f>
        <v>บางใหญ่</v>
      </c>
    </row>
    <row r="3289" spans="1:7" x14ac:dyDescent="0.2">
      <c r="A3289" t="s">
        <v>691</v>
      </c>
      <c r="B3289" t="s">
        <v>692</v>
      </c>
      <c r="C3289" t="s">
        <v>8519</v>
      </c>
      <c r="D3289" t="s">
        <v>6756</v>
      </c>
      <c r="E3289" t="s">
        <v>9484</v>
      </c>
      <c r="F3289">
        <v>8</v>
      </c>
      <c r="G3289" t="str" cm="1">
        <f t="array" ref="G3289">_xlfn.IFS(ISNUMBER(SEARCH("CP02",D3289)),"ราชพฤกษ",ISNUMBER(SEARCH("CP03",D3289)),"บางใหญ่",ISNUMBER(SEARCH("CP04",D3289)),"บางบอน",OR(ISNUMBER(SEARCH("CP",D3289)),ISNUMBER(SEARCH("BTC",#REF!))),"340",TRUE,"")</f>
        <v>บางบอน</v>
      </c>
    </row>
    <row r="3290" spans="1:7" x14ac:dyDescent="0.2">
      <c r="A3290" t="s">
        <v>691</v>
      </c>
      <c r="B3290" t="s">
        <v>692</v>
      </c>
      <c r="C3290" t="s">
        <v>8519</v>
      </c>
      <c r="D3290" t="s">
        <v>6877</v>
      </c>
      <c r="E3290" t="s">
        <v>9484</v>
      </c>
      <c r="F3290">
        <v>8</v>
      </c>
      <c r="G3290" t="str" cm="1">
        <f t="array" ref="G3290">_xlfn.IFS(ISNUMBER(SEARCH("CP02",D3290)),"ราชพฤกษ",ISNUMBER(SEARCH("CP03",D3290)),"บางใหญ่",ISNUMBER(SEARCH("CP04",D3290)),"บางบอน",OR(ISNUMBER(SEARCH("CP",D3290)),ISNUMBER(SEARCH("BTC",#REF!))),"340",TRUE,"")</f>
        <v>บางบอน</v>
      </c>
    </row>
    <row r="3291" spans="1:7" x14ac:dyDescent="0.2">
      <c r="A3291" t="s">
        <v>11590</v>
      </c>
      <c r="B3291" t="s">
        <v>11591</v>
      </c>
      <c r="C3291" t="s">
        <v>8530</v>
      </c>
      <c r="D3291" t="s">
        <v>11170</v>
      </c>
      <c r="E3291" t="s">
        <v>9484</v>
      </c>
      <c r="F3291">
        <v>3</v>
      </c>
      <c r="G3291" t="str" cm="1">
        <f t="array" ref="G3291">_xlfn.IFS(ISNUMBER(SEARCH("CP02",D3291)),"ราชพฤกษ",ISNUMBER(SEARCH("CP03",D3291)),"บางใหญ่",ISNUMBER(SEARCH("CP04",D3291)),"บางบอน",OR(ISNUMBER(SEARCH("CP",D3291)),ISNUMBER(SEARCH("BTC",#REF!))),"340",TRUE,"")</f>
        <v/>
      </c>
    </row>
    <row r="3292" spans="1:7" x14ac:dyDescent="0.2">
      <c r="A3292" t="s">
        <v>703</v>
      </c>
      <c r="B3292" t="s">
        <v>704</v>
      </c>
      <c r="C3292" t="s">
        <v>8516</v>
      </c>
      <c r="D3292" t="s">
        <v>8179</v>
      </c>
      <c r="E3292" t="s">
        <v>9484</v>
      </c>
      <c r="F3292">
        <v>4</v>
      </c>
      <c r="G3292" t="str" cm="1">
        <f t="array" ref="G3292">_xlfn.IFS(ISNUMBER(SEARCH("CP02",D3292)),"ราชพฤกษ",ISNUMBER(SEARCH("CP03",D3292)),"บางใหญ่",ISNUMBER(SEARCH("CP04",D3292)),"บางบอน",OR(ISNUMBER(SEARCH("CP",D3292)),ISNUMBER(SEARCH("BTC",#REF!))),"340",TRUE,"")</f>
        <v>ราชพฤกษ</v>
      </c>
    </row>
    <row r="3293" spans="1:7" x14ac:dyDescent="0.2">
      <c r="A3293" t="s">
        <v>719</v>
      </c>
      <c r="B3293" t="s">
        <v>720</v>
      </c>
      <c r="C3293" t="s">
        <v>8516</v>
      </c>
      <c r="D3293" t="s">
        <v>4795</v>
      </c>
      <c r="E3293" t="s">
        <v>9484</v>
      </c>
      <c r="F3293">
        <v>4</v>
      </c>
      <c r="G3293" t="str" cm="1">
        <f t="array" ref="G3293">_xlfn.IFS(ISNUMBER(SEARCH("CP02",D3293)),"ราชพฤกษ",ISNUMBER(SEARCH("CP03",D3293)),"บางใหญ่",ISNUMBER(SEARCH("CP04",D3293)),"บางบอน",OR(ISNUMBER(SEARCH("CP",D3293)),ISNUMBER(SEARCH("BTC",#REF!))),"340",TRUE,"")</f>
        <v>ราชพฤกษ</v>
      </c>
    </row>
    <row r="3294" spans="1:7" x14ac:dyDescent="0.2">
      <c r="A3294" t="s">
        <v>11592</v>
      </c>
      <c r="B3294" t="s">
        <v>11593</v>
      </c>
      <c r="C3294" t="s">
        <v>8530</v>
      </c>
      <c r="D3294" t="s">
        <v>11070</v>
      </c>
      <c r="E3294" t="s">
        <v>9484</v>
      </c>
      <c r="F3294">
        <v>3</v>
      </c>
      <c r="G3294" t="str" cm="1">
        <f t="array" ref="G3294">_xlfn.IFS(ISNUMBER(SEARCH("CP02",D3294)),"ราชพฤกษ",ISNUMBER(SEARCH("CP03",D3294)),"บางใหญ่",ISNUMBER(SEARCH("CP04",D3294)),"บางบอน",OR(ISNUMBER(SEARCH("CP",D3294)),ISNUMBER(SEARCH("BTC",#REF!))),"340",TRUE,"")</f>
        <v/>
      </c>
    </row>
    <row r="3295" spans="1:7" x14ac:dyDescent="0.2">
      <c r="A3295" t="s">
        <v>11592</v>
      </c>
      <c r="B3295" t="s">
        <v>11593</v>
      </c>
      <c r="C3295" t="s">
        <v>8530</v>
      </c>
      <c r="D3295" t="s">
        <v>11121</v>
      </c>
      <c r="E3295" t="s">
        <v>9484</v>
      </c>
      <c r="F3295">
        <v>1</v>
      </c>
      <c r="G3295" t="str" cm="1">
        <f t="array" ref="G3295">_xlfn.IFS(ISNUMBER(SEARCH("CP02",D3295)),"ราชพฤกษ",ISNUMBER(SEARCH("CP03",D3295)),"บางใหญ่",ISNUMBER(SEARCH("CP04",D3295)),"บางบอน",OR(ISNUMBER(SEARCH("CP",D3295)),ISNUMBER(SEARCH("BTC",#REF!))),"340",TRUE,"")</f>
        <v/>
      </c>
    </row>
    <row r="3296" spans="1:7" x14ac:dyDescent="0.2">
      <c r="A3296" t="s">
        <v>707</v>
      </c>
      <c r="B3296" t="s">
        <v>708</v>
      </c>
      <c r="C3296" t="s">
        <v>8518</v>
      </c>
      <c r="D3296" t="s">
        <v>7188</v>
      </c>
      <c r="E3296" t="s">
        <v>9484</v>
      </c>
      <c r="F3296">
        <v>4</v>
      </c>
      <c r="G3296" t="str" cm="1">
        <f t="array" ref="G3296">_xlfn.IFS(ISNUMBER(SEARCH("CP02",D3296)),"ราชพฤกษ",ISNUMBER(SEARCH("CP03",D3296)),"บางใหญ่",ISNUMBER(SEARCH("CP04",D3296)),"บางบอน",OR(ISNUMBER(SEARCH("CP",D3296)),ISNUMBER(SEARCH("BTC",#REF!))),"340",TRUE,"")</f>
        <v>บางใหญ่</v>
      </c>
    </row>
    <row r="3297" spans="1:7" x14ac:dyDescent="0.2">
      <c r="A3297" t="s">
        <v>707</v>
      </c>
      <c r="B3297" t="s">
        <v>708</v>
      </c>
      <c r="C3297" t="s">
        <v>8519</v>
      </c>
      <c r="D3297" t="s">
        <v>6877</v>
      </c>
      <c r="E3297" t="s">
        <v>9484</v>
      </c>
      <c r="F3297">
        <v>4</v>
      </c>
      <c r="G3297" t="str" cm="1">
        <f t="array" ref="G3297">_xlfn.IFS(ISNUMBER(SEARCH("CP02",D3297)),"ราชพฤกษ",ISNUMBER(SEARCH("CP03",D3297)),"บางใหญ่",ISNUMBER(SEARCH("CP04",D3297)),"บางบอน",OR(ISNUMBER(SEARCH("CP",D3297)),ISNUMBER(SEARCH("BTC",#REF!))),"340",TRUE,"")</f>
        <v>บางบอน</v>
      </c>
    </row>
    <row r="3298" spans="1:7" x14ac:dyDescent="0.2">
      <c r="A3298" t="s">
        <v>11594</v>
      </c>
      <c r="B3298" t="s">
        <v>11595</v>
      </c>
      <c r="C3298" t="s">
        <v>8530</v>
      </c>
      <c r="D3298" t="s">
        <v>11596</v>
      </c>
      <c r="E3298" t="s">
        <v>9484</v>
      </c>
      <c r="F3298">
        <v>2</v>
      </c>
      <c r="G3298" t="str" cm="1">
        <f t="array" ref="G3298">_xlfn.IFS(ISNUMBER(SEARCH("CP02",D3298)),"ราชพฤกษ",ISNUMBER(SEARCH("CP03",D3298)),"บางใหญ่",ISNUMBER(SEARCH("CP04",D3298)),"บางบอน",OR(ISNUMBER(SEARCH("CP",D3298)),ISNUMBER(SEARCH("BTC",#REF!))),"340",TRUE,"")</f>
        <v/>
      </c>
    </row>
    <row r="3299" spans="1:7" x14ac:dyDescent="0.2">
      <c r="A3299" t="s">
        <v>11597</v>
      </c>
      <c r="B3299" t="s">
        <v>11598</v>
      </c>
      <c r="C3299" t="s">
        <v>8530</v>
      </c>
      <c r="D3299" t="s">
        <v>11599</v>
      </c>
      <c r="E3299" t="s">
        <v>9484</v>
      </c>
      <c r="F3299">
        <v>4</v>
      </c>
      <c r="G3299" t="str" cm="1">
        <f t="array" ref="G3299">_xlfn.IFS(ISNUMBER(SEARCH("CP02",D3299)),"ราชพฤกษ",ISNUMBER(SEARCH("CP03",D3299)),"บางใหญ่",ISNUMBER(SEARCH("CP04",D3299)),"บางบอน",OR(ISNUMBER(SEARCH("CP",D3299)),ISNUMBER(SEARCH("BTC",#REF!))),"340",TRUE,"")</f>
        <v/>
      </c>
    </row>
    <row r="3300" spans="1:7" x14ac:dyDescent="0.2">
      <c r="A3300" t="s">
        <v>11600</v>
      </c>
      <c r="B3300" t="s">
        <v>11601</v>
      </c>
      <c r="C3300" t="s">
        <v>8530</v>
      </c>
      <c r="D3300" t="s">
        <v>11091</v>
      </c>
      <c r="E3300" t="s">
        <v>9484</v>
      </c>
      <c r="F3300">
        <v>2</v>
      </c>
      <c r="G3300" t="str" cm="1">
        <f t="array" ref="G3300">_xlfn.IFS(ISNUMBER(SEARCH("CP02",D3300)),"ราชพฤกษ",ISNUMBER(SEARCH("CP03",D3300)),"บางใหญ่",ISNUMBER(SEARCH("CP04",D3300)),"บางบอน",OR(ISNUMBER(SEARCH("CP",D3300)),ISNUMBER(SEARCH("BTC",#REF!))),"340",TRUE,"")</f>
        <v/>
      </c>
    </row>
    <row r="3301" spans="1:7" x14ac:dyDescent="0.2">
      <c r="A3301" t="s">
        <v>11602</v>
      </c>
      <c r="B3301" t="s">
        <v>11603</v>
      </c>
      <c r="C3301" t="s">
        <v>8530</v>
      </c>
      <c r="D3301" t="s">
        <v>11604</v>
      </c>
      <c r="E3301" t="s">
        <v>9484</v>
      </c>
      <c r="F3301">
        <v>4</v>
      </c>
      <c r="G3301" t="str" cm="1">
        <f t="array" ref="G3301">_xlfn.IFS(ISNUMBER(SEARCH("CP02",D3301)),"ราชพฤกษ",ISNUMBER(SEARCH("CP03",D3301)),"บางใหญ่",ISNUMBER(SEARCH("CP04",D3301)),"บางบอน",OR(ISNUMBER(SEARCH("CP",D3301)),ISNUMBER(SEARCH("BTC",#REF!))),"340",TRUE,"")</f>
        <v/>
      </c>
    </row>
    <row r="3302" spans="1:7" x14ac:dyDescent="0.2">
      <c r="A3302" t="s">
        <v>739</v>
      </c>
      <c r="B3302" t="s">
        <v>740</v>
      </c>
      <c r="C3302" t="s">
        <v>8518</v>
      </c>
      <c r="D3302" t="s">
        <v>7768</v>
      </c>
      <c r="E3302" t="s">
        <v>9484</v>
      </c>
      <c r="F3302">
        <v>4</v>
      </c>
      <c r="G3302" t="str" cm="1">
        <f t="array" ref="G3302">_xlfn.IFS(ISNUMBER(SEARCH("CP02",D3302)),"ราชพฤกษ",ISNUMBER(SEARCH("CP03",D3302)),"บางใหญ่",ISNUMBER(SEARCH("CP04",D3302)),"บางบอน",OR(ISNUMBER(SEARCH("CP",D3302)),ISNUMBER(SEARCH("BTC",#REF!))),"340",TRUE,"")</f>
        <v>บางใหญ่</v>
      </c>
    </row>
    <row r="3303" spans="1:7" x14ac:dyDescent="0.2">
      <c r="A3303" t="s">
        <v>739</v>
      </c>
      <c r="B3303" t="s">
        <v>740</v>
      </c>
      <c r="C3303" t="s">
        <v>8519</v>
      </c>
      <c r="D3303" t="s">
        <v>4791</v>
      </c>
      <c r="E3303" t="s">
        <v>9484</v>
      </c>
      <c r="F3303">
        <v>4</v>
      </c>
      <c r="G3303" t="str" cm="1">
        <f t="array" ref="G3303">_xlfn.IFS(ISNUMBER(SEARCH("CP02",D3303)),"ราชพฤกษ",ISNUMBER(SEARCH("CP03",D3303)),"บางใหญ่",ISNUMBER(SEARCH("CP04",D3303)),"บางบอน",OR(ISNUMBER(SEARCH("CP",D3303)),ISNUMBER(SEARCH("BTC",#REF!))),"340",TRUE,"")</f>
        <v>บางบอน</v>
      </c>
    </row>
    <row r="3304" spans="1:7" x14ac:dyDescent="0.2">
      <c r="A3304" t="s">
        <v>739</v>
      </c>
      <c r="B3304" t="s">
        <v>740</v>
      </c>
      <c r="C3304" t="s">
        <v>8519</v>
      </c>
      <c r="D3304" t="s">
        <v>6877</v>
      </c>
      <c r="E3304" t="s">
        <v>9484</v>
      </c>
      <c r="F3304">
        <v>8</v>
      </c>
      <c r="G3304" t="str" cm="1">
        <f t="array" ref="G3304">_xlfn.IFS(ISNUMBER(SEARCH("CP02",D3304)),"ราชพฤกษ",ISNUMBER(SEARCH("CP03",D3304)),"บางใหญ่",ISNUMBER(SEARCH("CP04",D3304)),"บางบอน",OR(ISNUMBER(SEARCH("CP",D3304)),ISNUMBER(SEARCH("BTC",#REF!))),"340",TRUE,"")</f>
        <v>บางบอน</v>
      </c>
    </row>
    <row r="3305" spans="1:7" x14ac:dyDescent="0.2">
      <c r="A3305" t="s">
        <v>11605</v>
      </c>
      <c r="B3305" t="s">
        <v>11606</v>
      </c>
      <c r="C3305" t="s">
        <v>8530</v>
      </c>
      <c r="D3305" t="s">
        <v>11103</v>
      </c>
      <c r="E3305" t="s">
        <v>9484</v>
      </c>
      <c r="F3305">
        <v>8</v>
      </c>
      <c r="G3305" t="str" cm="1">
        <f t="array" ref="G3305">_xlfn.IFS(ISNUMBER(SEARCH("CP02",D3305)),"ราชพฤกษ",ISNUMBER(SEARCH("CP03",D3305)),"บางใหญ่",ISNUMBER(SEARCH("CP04",D3305)),"บางบอน",OR(ISNUMBER(SEARCH("CP",D3305)),ISNUMBER(SEARCH("BTC",#REF!))),"340",TRUE,"")</f>
        <v/>
      </c>
    </row>
    <row r="3306" spans="1:7" x14ac:dyDescent="0.2">
      <c r="A3306" t="s">
        <v>11607</v>
      </c>
      <c r="B3306" t="s">
        <v>11608</v>
      </c>
      <c r="C3306" t="s">
        <v>8516</v>
      </c>
      <c r="D3306" t="s">
        <v>4795</v>
      </c>
      <c r="E3306" t="s">
        <v>9484</v>
      </c>
      <c r="F3306">
        <v>4</v>
      </c>
      <c r="G3306" t="str" cm="1">
        <f t="array" ref="G3306">_xlfn.IFS(ISNUMBER(SEARCH("CP02",D3306)),"ราชพฤกษ",ISNUMBER(SEARCH("CP03",D3306)),"บางใหญ่",ISNUMBER(SEARCH("CP04",D3306)),"บางบอน",OR(ISNUMBER(SEARCH("CP",D3306)),ISNUMBER(SEARCH("BTC",#REF!))),"340",TRUE,"")</f>
        <v>ราชพฤกษ</v>
      </c>
    </row>
    <row r="3307" spans="1:7" x14ac:dyDescent="0.2">
      <c r="A3307" t="s">
        <v>11607</v>
      </c>
      <c r="B3307" t="s">
        <v>11608</v>
      </c>
      <c r="C3307" t="s">
        <v>8518</v>
      </c>
      <c r="D3307" t="s">
        <v>4973</v>
      </c>
      <c r="E3307" t="s">
        <v>9484</v>
      </c>
      <c r="F3307">
        <v>4</v>
      </c>
      <c r="G3307" t="str" cm="1">
        <f t="array" ref="G3307">_xlfn.IFS(ISNUMBER(SEARCH("CP02",D3307)),"ราชพฤกษ",ISNUMBER(SEARCH("CP03",D3307)),"บางใหญ่",ISNUMBER(SEARCH("CP04",D3307)),"บางบอน",OR(ISNUMBER(SEARCH("CP",D3307)),ISNUMBER(SEARCH("BTC",#REF!))),"340",TRUE,"")</f>
        <v>บางใหญ่</v>
      </c>
    </row>
    <row r="3308" spans="1:7" x14ac:dyDescent="0.2">
      <c r="A3308" t="s">
        <v>11609</v>
      </c>
      <c r="B3308" t="s">
        <v>11610</v>
      </c>
      <c r="C3308" t="s">
        <v>8516</v>
      </c>
      <c r="D3308" t="s">
        <v>2593</v>
      </c>
      <c r="E3308" t="s">
        <v>9484</v>
      </c>
      <c r="F3308">
        <v>4</v>
      </c>
      <c r="G3308" t="str" cm="1">
        <f t="array" ref="G3308">_xlfn.IFS(ISNUMBER(SEARCH("CP02",D3308)),"ราชพฤกษ",ISNUMBER(SEARCH("CP03",D3308)),"บางใหญ่",ISNUMBER(SEARCH("CP04",D3308)),"บางบอน",OR(ISNUMBER(SEARCH("CP",D3308)),ISNUMBER(SEARCH("BTC",#REF!))),"340",TRUE,"")</f>
        <v>ราชพฤกษ</v>
      </c>
    </row>
    <row r="3309" spans="1:7" x14ac:dyDescent="0.2">
      <c r="A3309" t="s">
        <v>11611</v>
      </c>
      <c r="B3309" t="s">
        <v>11612</v>
      </c>
      <c r="C3309" t="s">
        <v>8519</v>
      </c>
      <c r="D3309" t="s">
        <v>4791</v>
      </c>
      <c r="E3309" t="s">
        <v>9484</v>
      </c>
      <c r="F3309">
        <v>4</v>
      </c>
      <c r="G3309" t="str" cm="1">
        <f t="array" ref="G3309">_xlfn.IFS(ISNUMBER(SEARCH("CP02",D3309)),"ราชพฤกษ",ISNUMBER(SEARCH("CP03",D3309)),"บางใหญ่",ISNUMBER(SEARCH("CP04",D3309)),"บางบอน",OR(ISNUMBER(SEARCH("CP",D3309)),ISNUMBER(SEARCH("BTC",#REF!))),"340",TRUE,"")</f>
        <v>บางบอน</v>
      </c>
    </row>
    <row r="3310" spans="1:7" x14ac:dyDescent="0.2">
      <c r="A3310" t="s">
        <v>11613</v>
      </c>
      <c r="B3310" t="s">
        <v>11614</v>
      </c>
      <c r="C3310" t="s">
        <v>8518</v>
      </c>
      <c r="D3310" t="s">
        <v>7188</v>
      </c>
      <c r="E3310" t="s">
        <v>9484</v>
      </c>
      <c r="F3310">
        <v>4</v>
      </c>
      <c r="G3310" t="str" cm="1">
        <f t="array" ref="G3310">_xlfn.IFS(ISNUMBER(SEARCH("CP02",D3310)),"ราชพฤกษ",ISNUMBER(SEARCH("CP03",D3310)),"บางใหญ่",ISNUMBER(SEARCH("CP04",D3310)),"บางบอน",OR(ISNUMBER(SEARCH("CP",D3310)),ISNUMBER(SEARCH("BTC",#REF!))),"340",TRUE,"")</f>
        <v>บางใหญ่</v>
      </c>
    </row>
    <row r="3311" spans="1:7" x14ac:dyDescent="0.2">
      <c r="A3311" t="s">
        <v>11615</v>
      </c>
      <c r="B3311" t="s">
        <v>11616</v>
      </c>
      <c r="C3311" t="s">
        <v>8530</v>
      </c>
      <c r="D3311" t="s">
        <v>11070</v>
      </c>
      <c r="E3311" t="s">
        <v>9484</v>
      </c>
      <c r="F3311">
        <v>4</v>
      </c>
      <c r="G3311" t="str" cm="1">
        <f t="array" ref="G3311">_xlfn.IFS(ISNUMBER(SEARCH("CP02",D3311)),"ราชพฤกษ",ISNUMBER(SEARCH("CP03",D3311)),"บางใหญ่",ISNUMBER(SEARCH("CP04",D3311)),"บางบอน",OR(ISNUMBER(SEARCH("CP",D3311)),ISNUMBER(SEARCH("BTC",#REF!))),"340",TRUE,"")</f>
        <v/>
      </c>
    </row>
    <row r="3312" spans="1:7" x14ac:dyDescent="0.2">
      <c r="A3312" t="s">
        <v>11617</v>
      </c>
      <c r="B3312" t="s">
        <v>11618</v>
      </c>
      <c r="C3312" t="s">
        <v>8530</v>
      </c>
      <c r="D3312" t="s">
        <v>11582</v>
      </c>
      <c r="E3312" t="s">
        <v>9484</v>
      </c>
      <c r="F3312">
        <v>3</v>
      </c>
      <c r="G3312" t="str" cm="1">
        <f t="array" ref="G3312">_xlfn.IFS(ISNUMBER(SEARCH("CP02",D3312)),"ราชพฤกษ",ISNUMBER(SEARCH("CP03",D3312)),"บางใหญ่",ISNUMBER(SEARCH("CP04",D3312)),"บางบอน",OR(ISNUMBER(SEARCH("CP",D3312)),ISNUMBER(SEARCH("BTC",#REF!))),"340",TRUE,"")</f>
        <v/>
      </c>
    </row>
    <row r="3313" spans="1:7" x14ac:dyDescent="0.2">
      <c r="A3313" t="s">
        <v>11619</v>
      </c>
      <c r="B3313" t="s">
        <v>11620</v>
      </c>
      <c r="C3313" t="s">
        <v>8530</v>
      </c>
      <c r="D3313" t="s">
        <v>11116</v>
      </c>
      <c r="E3313" t="s">
        <v>9484</v>
      </c>
      <c r="F3313">
        <v>2</v>
      </c>
      <c r="G3313" t="str" cm="1">
        <f t="array" ref="G3313">_xlfn.IFS(ISNUMBER(SEARCH("CP02",D3313)),"ราชพฤกษ",ISNUMBER(SEARCH("CP03",D3313)),"บางใหญ่",ISNUMBER(SEARCH("CP04",D3313)),"บางบอน",OR(ISNUMBER(SEARCH("CP",D3313)),ISNUMBER(SEARCH("BTC",#REF!))),"340",TRUE,"")</f>
        <v/>
      </c>
    </row>
    <row r="3314" spans="1:7" x14ac:dyDescent="0.2">
      <c r="A3314" t="s">
        <v>11621</v>
      </c>
      <c r="B3314" t="s">
        <v>11622</v>
      </c>
      <c r="C3314" t="s">
        <v>8530</v>
      </c>
      <c r="D3314" t="s">
        <v>11582</v>
      </c>
      <c r="E3314" t="s">
        <v>9484</v>
      </c>
      <c r="F3314">
        <v>3</v>
      </c>
      <c r="G3314" t="str" cm="1">
        <f t="array" ref="G3314">_xlfn.IFS(ISNUMBER(SEARCH("CP02",D3314)),"ราชพฤกษ",ISNUMBER(SEARCH("CP03",D3314)),"บางใหญ่",ISNUMBER(SEARCH("CP04",D3314)),"บางบอน",OR(ISNUMBER(SEARCH("CP",D3314)),ISNUMBER(SEARCH("BTC",#REF!))),"340",TRUE,"")</f>
        <v/>
      </c>
    </row>
    <row r="3315" spans="1:7" x14ac:dyDescent="0.2">
      <c r="A3315" t="s">
        <v>801</v>
      </c>
      <c r="B3315" t="s">
        <v>802</v>
      </c>
      <c r="C3315" t="s">
        <v>8518</v>
      </c>
      <c r="D3315" t="s">
        <v>4973</v>
      </c>
      <c r="E3315" t="s">
        <v>9484</v>
      </c>
      <c r="F3315">
        <v>4</v>
      </c>
      <c r="G3315" t="str" cm="1">
        <f t="array" ref="G3315">_xlfn.IFS(ISNUMBER(SEARCH("CP02",D3315)),"ราชพฤกษ",ISNUMBER(SEARCH("CP03",D3315)),"บางใหญ่",ISNUMBER(SEARCH("CP04",D3315)),"บางบอน",OR(ISNUMBER(SEARCH("CP",D3315)),ISNUMBER(SEARCH("BTC",#REF!))),"340",TRUE,"")</f>
        <v>บางใหญ่</v>
      </c>
    </row>
    <row r="3316" spans="1:7" x14ac:dyDescent="0.2">
      <c r="A3316" t="s">
        <v>11623</v>
      </c>
      <c r="B3316" t="s">
        <v>11624</v>
      </c>
      <c r="C3316" t="s">
        <v>8530</v>
      </c>
      <c r="D3316" t="s">
        <v>11116</v>
      </c>
      <c r="E3316" t="s">
        <v>9484</v>
      </c>
      <c r="F3316">
        <v>4</v>
      </c>
      <c r="G3316" t="str" cm="1">
        <f t="array" ref="G3316">_xlfn.IFS(ISNUMBER(SEARCH("CP02",D3316)),"ราชพฤกษ",ISNUMBER(SEARCH("CP03",D3316)),"บางใหญ่",ISNUMBER(SEARCH("CP04",D3316)),"บางบอน",OR(ISNUMBER(SEARCH("CP",D3316)),ISNUMBER(SEARCH("BTC",#REF!))),"340",TRUE,"")</f>
        <v/>
      </c>
    </row>
    <row r="3317" spans="1:7" x14ac:dyDescent="0.2">
      <c r="A3317" t="s">
        <v>11623</v>
      </c>
      <c r="B3317" t="s">
        <v>11624</v>
      </c>
      <c r="C3317" t="s">
        <v>8516</v>
      </c>
      <c r="D3317" t="s">
        <v>2599</v>
      </c>
      <c r="E3317" t="s">
        <v>9484</v>
      </c>
      <c r="F3317">
        <v>3</v>
      </c>
      <c r="G3317" t="str" cm="1">
        <f t="array" ref="G3317">_xlfn.IFS(ISNUMBER(SEARCH("CP02",D3317)),"ราชพฤกษ",ISNUMBER(SEARCH("CP03",D3317)),"บางใหญ่",ISNUMBER(SEARCH("CP04",D3317)),"บางบอน",OR(ISNUMBER(SEARCH("CP",D3317)),ISNUMBER(SEARCH("BTC",#REF!))),"340",TRUE,"")</f>
        <v>ราชพฤกษ</v>
      </c>
    </row>
    <row r="3318" spans="1:7" x14ac:dyDescent="0.2">
      <c r="A3318" t="s">
        <v>797</v>
      </c>
      <c r="B3318" t="s">
        <v>798</v>
      </c>
      <c r="C3318" t="s">
        <v>8530</v>
      </c>
      <c r="D3318" t="s">
        <v>11074</v>
      </c>
      <c r="E3318" t="s">
        <v>9484</v>
      </c>
      <c r="F3318">
        <v>4</v>
      </c>
      <c r="G3318" t="str" cm="1">
        <f t="array" ref="G3318">_xlfn.IFS(ISNUMBER(SEARCH("CP02",D3318)),"ราชพฤกษ",ISNUMBER(SEARCH("CP03",D3318)),"บางใหญ่",ISNUMBER(SEARCH("CP04",D3318)),"บางบอน",OR(ISNUMBER(SEARCH("CP",D3318)),ISNUMBER(SEARCH("BTC",#REF!))),"340",TRUE,"")</f>
        <v/>
      </c>
    </row>
    <row r="3319" spans="1:7" x14ac:dyDescent="0.2">
      <c r="A3319" t="s">
        <v>797</v>
      </c>
      <c r="B3319" t="s">
        <v>798</v>
      </c>
      <c r="C3319" t="s">
        <v>8519</v>
      </c>
      <c r="D3319" t="s">
        <v>5170</v>
      </c>
      <c r="E3319" t="s">
        <v>9484</v>
      </c>
      <c r="F3319">
        <v>8</v>
      </c>
      <c r="G3319" t="str" cm="1">
        <f t="array" ref="G3319">_xlfn.IFS(ISNUMBER(SEARCH("CP02",D3319)),"ราชพฤกษ",ISNUMBER(SEARCH("CP03",D3319)),"บางใหญ่",ISNUMBER(SEARCH("CP04",D3319)),"บางบอน",OR(ISNUMBER(SEARCH("CP",D3319)),ISNUMBER(SEARCH("BTC",#REF!))),"340",TRUE,"")</f>
        <v>บางบอน</v>
      </c>
    </row>
    <row r="3320" spans="1:7" x14ac:dyDescent="0.2">
      <c r="A3320" t="s">
        <v>11625</v>
      </c>
      <c r="B3320" t="s">
        <v>11626</v>
      </c>
      <c r="C3320" t="s">
        <v>8516</v>
      </c>
      <c r="D3320" t="s">
        <v>3071</v>
      </c>
      <c r="E3320" t="s">
        <v>9484</v>
      </c>
      <c r="F3320">
        <v>4</v>
      </c>
      <c r="G3320" t="str" cm="1">
        <f t="array" ref="G3320">_xlfn.IFS(ISNUMBER(SEARCH("CP02",D3320)),"ราชพฤกษ",ISNUMBER(SEARCH("CP03",D3320)),"บางใหญ่",ISNUMBER(SEARCH("CP04",D3320)),"บางบอน",OR(ISNUMBER(SEARCH("CP",D3320)),ISNUMBER(SEARCH("BTC",#REF!))),"340",TRUE,"")</f>
        <v>ราชพฤกษ</v>
      </c>
    </row>
    <row r="3321" spans="1:7" x14ac:dyDescent="0.2">
      <c r="A3321" t="s">
        <v>11627</v>
      </c>
      <c r="B3321" t="s">
        <v>11628</v>
      </c>
      <c r="C3321" t="s">
        <v>8530</v>
      </c>
      <c r="D3321" t="s">
        <v>11604</v>
      </c>
      <c r="E3321" t="s">
        <v>9484</v>
      </c>
      <c r="F3321">
        <v>2</v>
      </c>
      <c r="G3321" t="str" cm="1">
        <f t="array" ref="G3321">_xlfn.IFS(ISNUMBER(SEARCH("CP02",D3321)),"ราชพฤกษ",ISNUMBER(SEARCH("CP03",D3321)),"บางใหญ่",ISNUMBER(SEARCH("CP04",D3321)),"บางบอน",OR(ISNUMBER(SEARCH("CP",D3321)),ISNUMBER(SEARCH("BTC",#REF!))),"340",TRUE,"")</f>
        <v/>
      </c>
    </row>
    <row r="3322" spans="1:7" x14ac:dyDescent="0.2">
      <c r="A3322" t="s">
        <v>813</v>
      </c>
      <c r="B3322" t="s">
        <v>814</v>
      </c>
      <c r="C3322" t="s">
        <v>8519</v>
      </c>
      <c r="D3322" t="s">
        <v>4791</v>
      </c>
      <c r="E3322" t="s">
        <v>9484</v>
      </c>
      <c r="F3322">
        <v>4</v>
      </c>
      <c r="G3322" t="str" cm="1">
        <f t="array" ref="G3322">_xlfn.IFS(ISNUMBER(SEARCH("CP02",D3322)),"ราชพฤกษ",ISNUMBER(SEARCH("CP03",D3322)),"บางใหญ่",ISNUMBER(SEARCH("CP04",D3322)),"บางบอน",OR(ISNUMBER(SEARCH("CP",D3322)),ISNUMBER(SEARCH("BTC",#REF!))),"340",TRUE,"")</f>
        <v>บางบอน</v>
      </c>
    </row>
    <row r="3323" spans="1:7" x14ac:dyDescent="0.2">
      <c r="A3323" t="s">
        <v>11629</v>
      </c>
      <c r="B3323" t="s">
        <v>11630</v>
      </c>
      <c r="C3323" t="s">
        <v>8516</v>
      </c>
      <c r="D3323" t="s">
        <v>5827</v>
      </c>
      <c r="E3323" t="s">
        <v>9484</v>
      </c>
      <c r="F3323">
        <v>4</v>
      </c>
      <c r="G3323" t="str" cm="1">
        <f t="array" ref="G3323">_xlfn.IFS(ISNUMBER(SEARCH("CP02",D3323)),"ราชพฤกษ",ISNUMBER(SEARCH("CP03",D3323)),"บางใหญ่",ISNUMBER(SEARCH("CP04",D3323)),"บางบอน",OR(ISNUMBER(SEARCH("CP",D3323)),ISNUMBER(SEARCH("BTC",#REF!))),"340",TRUE,"")</f>
        <v>ราชพฤกษ</v>
      </c>
    </row>
    <row r="3324" spans="1:7" x14ac:dyDescent="0.2">
      <c r="A3324" t="s">
        <v>11631</v>
      </c>
      <c r="B3324" t="s">
        <v>11632</v>
      </c>
      <c r="C3324" t="s">
        <v>8530</v>
      </c>
      <c r="D3324" t="s">
        <v>11633</v>
      </c>
      <c r="E3324" t="s">
        <v>9484</v>
      </c>
      <c r="F3324">
        <v>4</v>
      </c>
      <c r="G3324" t="str" cm="1">
        <f t="array" ref="G3324">_xlfn.IFS(ISNUMBER(SEARCH("CP02",D3324)),"ราชพฤกษ",ISNUMBER(SEARCH("CP03",D3324)),"บางใหญ่",ISNUMBER(SEARCH("CP04",D3324)),"บางบอน",OR(ISNUMBER(SEARCH("CP",D3324)),ISNUMBER(SEARCH("BTC",#REF!))),"340",TRUE,"")</f>
        <v/>
      </c>
    </row>
    <row r="3325" spans="1:7" x14ac:dyDescent="0.2">
      <c r="A3325" t="s">
        <v>11631</v>
      </c>
      <c r="B3325" t="s">
        <v>11632</v>
      </c>
      <c r="C3325" t="s">
        <v>8516</v>
      </c>
      <c r="D3325" t="s">
        <v>11634</v>
      </c>
      <c r="E3325" t="s">
        <v>9484</v>
      </c>
      <c r="F3325">
        <v>4</v>
      </c>
      <c r="G3325" t="str" cm="1">
        <f t="array" ref="G3325">_xlfn.IFS(ISNUMBER(SEARCH("CP02",D3325)),"ราชพฤกษ",ISNUMBER(SEARCH("CP03",D3325)),"บางใหญ่",ISNUMBER(SEARCH("CP04",D3325)),"บางบอน",OR(ISNUMBER(SEARCH("CP",D3325)),ISNUMBER(SEARCH("BTC",#REF!))),"340",TRUE,"")</f>
        <v>ราชพฤกษ</v>
      </c>
    </row>
    <row r="3326" spans="1:7" x14ac:dyDescent="0.2">
      <c r="A3326" t="s">
        <v>11635</v>
      </c>
      <c r="B3326" t="s">
        <v>11636</v>
      </c>
      <c r="C3326" t="s">
        <v>8519</v>
      </c>
      <c r="D3326" t="s">
        <v>11637</v>
      </c>
      <c r="E3326" t="s">
        <v>9484</v>
      </c>
      <c r="F3326">
        <v>2</v>
      </c>
      <c r="G3326" t="str" cm="1">
        <f t="array" ref="G3326">_xlfn.IFS(ISNUMBER(SEARCH("CP02",D3326)),"ราชพฤกษ",ISNUMBER(SEARCH("CP03",D3326)),"บางใหญ่",ISNUMBER(SEARCH("CP04",D3326)),"บางบอน",OR(ISNUMBER(SEARCH("CP",D3326)),ISNUMBER(SEARCH("BTC",#REF!))),"340",TRUE,"")</f>
        <v>บางบอน</v>
      </c>
    </row>
    <row r="3327" spans="1:7" x14ac:dyDescent="0.2">
      <c r="A3327" t="s">
        <v>11638</v>
      </c>
      <c r="B3327" t="s">
        <v>11639</v>
      </c>
      <c r="C3327" t="s">
        <v>8530</v>
      </c>
      <c r="D3327" t="s">
        <v>11103</v>
      </c>
      <c r="E3327" t="s">
        <v>9484</v>
      </c>
      <c r="F3327">
        <v>2</v>
      </c>
      <c r="G3327" t="str" cm="1">
        <f t="array" ref="G3327">_xlfn.IFS(ISNUMBER(SEARCH("CP02",D3327)),"ราชพฤกษ",ISNUMBER(SEARCH("CP03",D3327)),"บางใหญ่",ISNUMBER(SEARCH("CP04",D3327)),"บางบอน",OR(ISNUMBER(SEARCH("CP",D3327)),ISNUMBER(SEARCH("BTC",#REF!))),"340",TRUE,"")</f>
        <v/>
      </c>
    </row>
    <row r="3328" spans="1:7" x14ac:dyDescent="0.2">
      <c r="A3328" t="s">
        <v>833</v>
      </c>
      <c r="B3328" t="s">
        <v>834</v>
      </c>
      <c r="C3328" t="s">
        <v>8530</v>
      </c>
      <c r="D3328" t="s">
        <v>11088</v>
      </c>
      <c r="E3328" t="s">
        <v>9484</v>
      </c>
      <c r="F3328">
        <v>9</v>
      </c>
      <c r="G3328" t="str" cm="1">
        <f t="array" ref="G3328">_xlfn.IFS(ISNUMBER(SEARCH("CP02",D3328)),"ราชพฤกษ",ISNUMBER(SEARCH("CP03",D3328)),"บางใหญ่",ISNUMBER(SEARCH("CP04",D3328)),"บางบอน",OR(ISNUMBER(SEARCH("CP",D3328)),ISNUMBER(SEARCH("BTC",#REF!))),"340",TRUE,"")</f>
        <v/>
      </c>
    </row>
    <row r="3329" spans="1:7" x14ac:dyDescent="0.2">
      <c r="A3329" t="s">
        <v>833</v>
      </c>
      <c r="B3329" t="s">
        <v>834</v>
      </c>
      <c r="C3329" t="s">
        <v>8520</v>
      </c>
      <c r="D3329" t="s">
        <v>8292</v>
      </c>
      <c r="E3329" t="s">
        <v>9484</v>
      </c>
      <c r="F3329">
        <v>4</v>
      </c>
      <c r="G3329" t="str" cm="1">
        <f t="array" ref="G3329">_xlfn.IFS(ISNUMBER(SEARCH("CP02",D3329)),"ราชพฤกษ",ISNUMBER(SEARCH("CP03",D3329)),"บางใหญ่",ISNUMBER(SEARCH("CP04",D3329)),"บางบอน",OR(ISNUMBER(SEARCH("CP",D3329)),ISNUMBER(SEARCH("BTC",#REF!))),"340",TRUE,"")</f>
        <v>340</v>
      </c>
    </row>
    <row r="3330" spans="1:7" x14ac:dyDescent="0.2">
      <c r="A3330" t="s">
        <v>833</v>
      </c>
      <c r="B3330" t="s">
        <v>834</v>
      </c>
      <c r="C3330" t="s">
        <v>8516</v>
      </c>
      <c r="D3330" t="s">
        <v>8179</v>
      </c>
      <c r="E3330" t="s">
        <v>9484</v>
      </c>
      <c r="F3330">
        <v>4</v>
      </c>
      <c r="G3330" t="str" cm="1">
        <f t="array" ref="G3330">_xlfn.IFS(ISNUMBER(SEARCH("CP02",D3330)),"ราชพฤกษ",ISNUMBER(SEARCH("CP03",D3330)),"บางใหญ่",ISNUMBER(SEARCH("CP04",D3330)),"บางบอน",OR(ISNUMBER(SEARCH("CP",D3330)),ISNUMBER(SEARCH("BTC",#REF!))),"340",TRUE,"")</f>
        <v>ราชพฤกษ</v>
      </c>
    </row>
    <row r="3331" spans="1:7" x14ac:dyDescent="0.2">
      <c r="A3331" t="s">
        <v>833</v>
      </c>
      <c r="B3331" t="s">
        <v>834</v>
      </c>
      <c r="C3331" t="s">
        <v>8518</v>
      </c>
      <c r="D3331" t="s">
        <v>6070</v>
      </c>
      <c r="E3331" t="s">
        <v>9484</v>
      </c>
      <c r="F3331">
        <v>4</v>
      </c>
      <c r="G3331" t="str" cm="1">
        <f t="array" ref="G3331">_xlfn.IFS(ISNUMBER(SEARCH("CP02",D3331)),"ราชพฤกษ",ISNUMBER(SEARCH("CP03",D3331)),"บางใหญ่",ISNUMBER(SEARCH("CP04",D3331)),"บางบอน",OR(ISNUMBER(SEARCH("CP",D3331)),ISNUMBER(SEARCH("BTC",#REF!))),"340",TRUE,"")</f>
        <v>บางใหญ่</v>
      </c>
    </row>
    <row r="3332" spans="1:7" x14ac:dyDescent="0.2">
      <c r="A3332" t="s">
        <v>843</v>
      </c>
      <c r="B3332" t="s">
        <v>844</v>
      </c>
      <c r="C3332" t="s">
        <v>8530</v>
      </c>
      <c r="D3332" t="s">
        <v>11077</v>
      </c>
      <c r="E3332" t="s">
        <v>9484</v>
      </c>
      <c r="F3332">
        <v>83</v>
      </c>
      <c r="G3332" t="str" cm="1">
        <f t="array" ref="G3332">_xlfn.IFS(ISNUMBER(SEARCH("CP02",D3332)),"ราชพฤกษ",ISNUMBER(SEARCH("CP03",D3332)),"บางใหญ่",ISNUMBER(SEARCH("CP04",D3332)),"บางบอน",OR(ISNUMBER(SEARCH("CP",D3332)),ISNUMBER(SEARCH("BTC",#REF!))),"340",TRUE,"")</f>
        <v/>
      </c>
    </row>
    <row r="3333" spans="1:7" x14ac:dyDescent="0.2">
      <c r="A3333" t="s">
        <v>843</v>
      </c>
      <c r="B3333" t="s">
        <v>844</v>
      </c>
      <c r="C3333" t="s">
        <v>8530</v>
      </c>
      <c r="D3333" t="s">
        <v>11088</v>
      </c>
      <c r="E3333" t="s">
        <v>9484</v>
      </c>
      <c r="F3333">
        <v>182</v>
      </c>
      <c r="G3333" t="str" cm="1">
        <f t="array" ref="G3333">_xlfn.IFS(ISNUMBER(SEARCH("CP02",D3333)),"ราชพฤกษ",ISNUMBER(SEARCH("CP03",D3333)),"บางใหญ่",ISNUMBER(SEARCH("CP04",D3333)),"บางบอน",OR(ISNUMBER(SEARCH("CP",D3333)),ISNUMBER(SEARCH("BTC",#REF!))),"340",TRUE,"")</f>
        <v/>
      </c>
    </row>
    <row r="3334" spans="1:7" x14ac:dyDescent="0.2">
      <c r="A3334" t="s">
        <v>843</v>
      </c>
      <c r="B3334" t="s">
        <v>844</v>
      </c>
      <c r="C3334" t="s">
        <v>8520</v>
      </c>
      <c r="D3334" t="s">
        <v>5105</v>
      </c>
      <c r="E3334" t="s">
        <v>9484</v>
      </c>
      <c r="F3334">
        <v>4</v>
      </c>
      <c r="G3334" t="str" cm="1">
        <f t="array" ref="G3334">_xlfn.IFS(ISNUMBER(SEARCH("CP02",D3334)),"ราชพฤกษ",ISNUMBER(SEARCH("CP03",D3334)),"บางใหญ่",ISNUMBER(SEARCH("CP04",D3334)),"บางบอน",OR(ISNUMBER(SEARCH("CP",D3334)),ISNUMBER(SEARCH("BTC",#REF!))),"340",TRUE,"")</f>
        <v>340</v>
      </c>
    </row>
    <row r="3335" spans="1:7" x14ac:dyDescent="0.2">
      <c r="A3335" t="s">
        <v>843</v>
      </c>
      <c r="B3335" t="s">
        <v>844</v>
      </c>
      <c r="C3335" t="s">
        <v>8520</v>
      </c>
      <c r="D3335" t="s">
        <v>6888</v>
      </c>
      <c r="E3335" t="s">
        <v>9484</v>
      </c>
      <c r="F3335">
        <v>8</v>
      </c>
      <c r="G3335" t="str" cm="1">
        <f t="array" ref="G3335">_xlfn.IFS(ISNUMBER(SEARCH("CP02",D3335)),"ราชพฤกษ",ISNUMBER(SEARCH("CP03",D3335)),"บางใหญ่",ISNUMBER(SEARCH("CP04",D3335)),"บางบอน",OR(ISNUMBER(SEARCH("CP",D3335)),ISNUMBER(SEARCH("BTC",#REF!))),"340",TRUE,"")</f>
        <v>340</v>
      </c>
    </row>
    <row r="3336" spans="1:7" x14ac:dyDescent="0.2">
      <c r="A3336" t="s">
        <v>843</v>
      </c>
      <c r="B3336" t="s">
        <v>844</v>
      </c>
      <c r="C3336" t="s">
        <v>8516</v>
      </c>
      <c r="D3336" t="s">
        <v>4795</v>
      </c>
      <c r="E3336" t="s">
        <v>9484</v>
      </c>
      <c r="F3336">
        <v>2</v>
      </c>
      <c r="G3336" t="str" cm="1">
        <f t="array" ref="G3336">_xlfn.IFS(ISNUMBER(SEARCH("CP02",D3336)),"ราชพฤกษ",ISNUMBER(SEARCH("CP03",D3336)),"บางใหญ่",ISNUMBER(SEARCH("CP04",D3336)),"บางบอน",OR(ISNUMBER(SEARCH("CP",D3336)),ISNUMBER(SEARCH("BTC",#REF!))),"340",TRUE,"")</f>
        <v>ราชพฤกษ</v>
      </c>
    </row>
    <row r="3337" spans="1:7" x14ac:dyDescent="0.2">
      <c r="A3337" t="s">
        <v>843</v>
      </c>
      <c r="B3337" t="s">
        <v>844</v>
      </c>
      <c r="C3337" t="s">
        <v>8516</v>
      </c>
      <c r="D3337" t="s">
        <v>8179</v>
      </c>
      <c r="E3337" t="s">
        <v>9484</v>
      </c>
      <c r="F3337">
        <v>10</v>
      </c>
      <c r="G3337" t="str" cm="1">
        <f t="array" ref="G3337">_xlfn.IFS(ISNUMBER(SEARCH("CP02",D3337)),"ราชพฤกษ",ISNUMBER(SEARCH("CP03",D3337)),"บางใหญ่",ISNUMBER(SEARCH("CP04",D3337)),"บางบอน",OR(ISNUMBER(SEARCH("CP",D3337)),ISNUMBER(SEARCH("BTC",#REF!))),"340",TRUE,"")</f>
        <v>ราชพฤกษ</v>
      </c>
    </row>
    <row r="3338" spans="1:7" x14ac:dyDescent="0.2">
      <c r="A3338" t="s">
        <v>843</v>
      </c>
      <c r="B3338" t="s">
        <v>844</v>
      </c>
      <c r="C3338" t="s">
        <v>8518</v>
      </c>
      <c r="D3338" t="s">
        <v>6070</v>
      </c>
      <c r="E3338" t="s">
        <v>9484</v>
      </c>
      <c r="F3338">
        <v>3</v>
      </c>
      <c r="G3338" t="str" cm="1">
        <f t="array" ref="G3338">_xlfn.IFS(ISNUMBER(SEARCH("CP02",D3338)),"ราชพฤกษ",ISNUMBER(SEARCH("CP03",D3338)),"บางใหญ่",ISNUMBER(SEARCH("CP04",D3338)),"บางบอน",OR(ISNUMBER(SEARCH("CP",D3338)),ISNUMBER(SEARCH("BTC",#REF!))),"340",TRUE,"")</f>
        <v>บางใหญ่</v>
      </c>
    </row>
    <row r="3339" spans="1:7" x14ac:dyDescent="0.2">
      <c r="A3339" t="s">
        <v>843</v>
      </c>
      <c r="B3339" t="s">
        <v>844</v>
      </c>
      <c r="C3339" t="s">
        <v>8519</v>
      </c>
      <c r="D3339" t="s">
        <v>5170</v>
      </c>
      <c r="E3339" t="s">
        <v>9484</v>
      </c>
      <c r="F3339">
        <v>8</v>
      </c>
      <c r="G3339" t="str" cm="1">
        <f t="array" ref="G3339">_xlfn.IFS(ISNUMBER(SEARCH("CP02",D3339)),"ราชพฤกษ",ISNUMBER(SEARCH("CP03",D3339)),"บางใหญ่",ISNUMBER(SEARCH("CP04",D3339)),"บางบอน",OR(ISNUMBER(SEARCH("CP",D3339)),ISNUMBER(SEARCH("BTC",#REF!))),"340",TRUE,"")</f>
        <v>บางบอน</v>
      </c>
    </row>
    <row r="3340" spans="1:7" x14ac:dyDescent="0.2">
      <c r="A3340" t="s">
        <v>843</v>
      </c>
      <c r="B3340" t="s">
        <v>844</v>
      </c>
      <c r="C3340" t="s">
        <v>8519</v>
      </c>
      <c r="D3340" t="s">
        <v>6756</v>
      </c>
      <c r="E3340" t="s">
        <v>9484</v>
      </c>
      <c r="F3340">
        <v>4</v>
      </c>
      <c r="G3340" t="str" cm="1">
        <f t="array" ref="G3340">_xlfn.IFS(ISNUMBER(SEARCH("CP02",D3340)),"ราชพฤกษ",ISNUMBER(SEARCH("CP03",D3340)),"บางใหญ่",ISNUMBER(SEARCH("CP04",D3340)),"บางบอน",OR(ISNUMBER(SEARCH("CP",D3340)),ISNUMBER(SEARCH("BTC",#REF!))),"340",TRUE,"")</f>
        <v>บางบอน</v>
      </c>
    </row>
    <row r="3341" spans="1:7" x14ac:dyDescent="0.2">
      <c r="A3341" t="s">
        <v>843</v>
      </c>
      <c r="B3341" t="s">
        <v>844</v>
      </c>
      <c r="C3341" t="s">
        <v>8519</v>
      </c>
      <c r="D3341" t="s">
        <v>6877</v>
      </c>
      <c r="E3341" t="s">
        <v>9484</v>
      </c>
      <c r="F3341">
        <v>8</v>
      </c>
      <c r="G3341" t="str" cm="1">
        <f t="array" ref="G3341">_xlfn.IFS(ISNUMBER(SEARCH("CP02",D3341)),"ราชพฤกษ",ISNUMBER(SEARCH("CP03",D3341)),"บางใหญ่",ISNUMBER(SEARCH("CP04",D3341)),"บางบอน",OR(ISNUMBER(SEARCH("CP",D3341)),ISNUMBER(SEARCH("BTC",#REF!))),"340",TRUE,"")</f>
        <v>บางบอน</v>
      </c>
    </row>
    <row r="3342" spans="1:7" x14ac:dyDescent="0.2">
      <c r="A3342" t="s">
        <v>855</v>
      </c>
      <c r="B3342" t="s">
        <v>856</v>
      </c>
      <c r="C3342" t="s">
        <v>8530</v>
      </c>
      <c r="D3342" t="s">
        <v>11088</v>
      </c>
      <c r="E3342" t="s">
        <v>9484</v>
      </c>
      <c r="F3342">
        <v>1</v>
      </c>
      <c r="G3342" t="str" cm="1">
        <f t="array" ref="G3342">_xlfn.IFS(ISNUMBER(SEARCH("CP02",D3342)),"ราชพฤกษ",ISNUMBER(SEARCH("CP03",D3342)),"บางใหญ่",ISNUMBER(SEARCH("CP04",D3342)),"บางบอน",OR(ISNUMBER(SEARCH("CP",D3342)),ISNUMBER(SEARCH("BTC",#REF!))),"340",TRUE,"")</f>
        <v/>
      </c>
    </row>
    <row r="3343" spans="1:7" x14ac:dyDescent="0.2">
      <c r="A3343" t="s">
        <v>855</v>
      </c>
      <c r="B3343" t="s">
        <v>856</v>
      </c>
      <c r="C3343" t="s">
        <v>8519</v>
      </c>
      <c r="D3343" t="s">
        <v>5170</v>
      </c>
      <c r="E3343" t="s">
        <v>9484</v>
      </c>
      <c r="F3343">
        <v>4</v>
      </c>
      <c r="G3343" t="str" cm="1">
        <f t="array" ref="G3343">_xlfn.IFS(ISNUMBER(SEARCH("CP02",D3343)),"ราชพฤกษ",ISNUMBER(SEARCH("CP03",D3343)),"บางใหญ่",ISNUMBER(SEARCH("CP04",D3343)),"บางบอน",OR(ISNUMBER(SEARCH("CP",D3343)),ISNUMBER(SEARCH("BTC",#REF!))),"340",TRUE,"")</f>
        <v>บางบอน</v>
      </c>
    </row>
    <row r="3344" spans="1:7" x14ac:dyDescent="0.2">
      <c r="A3344" t="s">
        <v>11640</v>
      </c>
      <c r="B3344" t="s">
        <v>11641</v>
      </c>
      <c r="C3344" t="s">
        <v>8530</v>
      </c>
      <c r="D3344" t="s">
        <v>11642</v>
      </c>
      <c r="E3344" t="s">
        <v>9484</v>
      </c>
      <c r="F3344">
        <v>1</v>
      </c>
      <c r="G3344" t="str" cm="1">
        <f t="array" ref="G3344">_xlfn.IFS(ISNUMBER(SEARCH("CP02",D3344)),"ราชพฤกษ",ISNUMBER(SEARCH("CP03",D3344)),"บางใหญ่",ISNUMBER(SEARCH("CP04",D3344)),"บางบอน",OR(ISNUMBER(SEARCH("CP",D3344)),ISNUMBER(SEARCH("BTC",#REF!))),"340",TRUE,"")</f>
        <v/>
      </c>
    </row>
    <row r="3345" spans="1:7" x14ac:dyDescent="0.2">
      <c r="A3345" t="s">
        <v>873</v>
      </c>
      <c r="B3345" t="s">
        <v>874</v>
      </c>
      <c r="C3345" t="s">
        <v>8530</v>
      </c>
      <c r="D3345" t="s">
        <v>11098</v>
      </c>
      <c r="E3345" t="s">
        <v>9484</v>
      </c>
      <c r="F3345">
        <v>4</v>
      </c>
      <c r="G3345" t="str" cm="1">
        <f t="array" ref="G3345">_xlfn.IFS(ISNUMBER(SEARCH("CP02",D3345)),"ราชพฤกษ",ISNUMBER(SEARCH("CP03",D3345)),"บางใหญ่",ISNUMBER(SEARCH("CP04",D3345)),"บางบอน",OR(ISNUMBER(SEARCH("CP",D3345)),ISNUMBER(SEARCH("BTC",#REF!))),"340",TRUE,"")</f>
        <v/>
      </c>
    </row>
    <row r="3346" spans="1:7" x14ac:dyDescent="0.2">
      <c r="A3346" t="s">
        <v>11643</v>
      </c>
      <c r="B3346" t="s">
        <v>11644</v>
      </c>
      <c r="C3346" t="s">
        <v>8530</v>
      </c>
      <c r="D3346" t="s">
        <v>11645</v>
      </c>
      <c r="E3346" t="s">
        <v>9484</v>
      </c>
      <c r="F3346">
        <v>2</v>
      </c>
      <c r="G3346" t="str" cm="1">
        <f t="array" ref="G3346">_xlfn.IFS(ISNUMBER(SEARCH("CP02",D3346)),"ราชพฤกษ",ISNUMBER(SEARCH("CP03",D3346)),"บางใหญ่",ISNUMBER(SEARCH("CP04",D3346)),"บางบอน",OR(ISNUMBER(SEARCH("CP",D3346)),ISNUMBER(SEARCH("BTC",#REF!))),"340",TRUE,"")</f>
        <v/>
      </c>
    </row>
    <row r="3347" spans="1:7" x14ac:dyDescent="0.2">
      <c r="A3347" t="s">
        <v>11646</v>
      </c>
      <c r="B3347" t="s">
        <v>11647</v>
      </c>
      <c r="C3347" t="s">
        <v>8530</v>
      </c>
      <c r="D3347" t="s">
        <v>11091</v>
      </c>
      <c r="E3347" t="s">
        <v>9484</v>
      </c>
      <c r="F3347">
        <v>4</v>
      </c>
      <c r="G3347" t="str" cm="1">
        <f t="array" ref="G3347">_xlfn.IFS(ISNUMBER(SEARCH("CP02",D3347)),"ราชพฤกษ",ISNUMBER(SEARCH("CP03",D3347)),"บางใหญ่",ISNUMBER(SEARCH("CP04",D3347)),"บางบอน",OR(ISNUMBER(SEARCH("CP",D3347)),ISNUMBER(SEARCH("BTC",#REF!))),"340",TRUE,"")</f>
        <v/>
      </c>
    </row>
    <row r="3348" spans="1:7" x14ac:dyDescent="0.2">
      <c r="A3348" t="s">
        <v>11648</v>
      </c>
      <c r="B3348" t="s">
        <v>11649</v>
      </c>
      <c r="C3348" t="s">
        <v>8530</v>
      </c>
      <c r="D3348" t="s">
        <v>11077</v>
      </c>
      <c r="E3348" t="s">
        <v>9484</v>
      </c>
      <c r="F3348">
        <v>4</v>
      </c>
      <c r="G3348" t="str" cm="1">
        <f t="array" ref="G3348">_xlfn.IFS(ISNUMBER(SEARCH("CP02",D3348)),"ราชพฤกษ",ISNUMBER(SEARCH("CP03",D3348)),"บางใหญ่",ISNUMBER(SEARCH("CP04",D3348)),"บางบอน",OR(ISNUMBER(SEARCH("CP",D3348)),ISNUMBER(SEARCH("BTC",#REF!))),"340",TRUE,"")</f>
        <v/>
      </c>
    </row>
    <row r="3349" spans="1:7" x14ac:dyDescent="0.2">
      <c r="A3349" t="s">
        <v>11648</v>
      </c>
      <c r="B3349" t="s">
        <v>11649</v>
      </c>
      <c r="C3349" t="s">
        <v>8516</v>
      </c>
      <c r="D3349" t="s">
        <v>5827</v>
      </c>
      <c r="E3349" t="s">
        <v>9484</v>
      </c>
      <c r="F3349">
        <v>4</v>
      </c>
      <c r="G3349" t="str" cm="1">
        <f t="array" ref="G3349">_xlfn.IFS(ISNUMBER(SEARCH("CP02",D3349)),"ราชพฤกษ",ISNUMBER(SEARCH("CP03",D3349)),"บางใหญ่",ISNUMBER(SEARCH("CP04",D3349)),"บางบอน",OR(ISNUMBER(SEARCH("CP",D3349)),ISNUMBER(SEARCH("BTC",#REF!))),"340",TRUE,"")</f>
        <v>ราชพฤกษ</v>
      </c>
    </row>
    <row r="3350" spans="1:7" x14ac:dyDescent="0.2">
      <c r="A3350" t="s">
        <v>887</v>
      </c>
      <c r="B3350" t="s">
        <v>888</v>
      </c>
      <c r="C3350" t="s">
        <v>8516</v>
      </c>
      <c r="D3350" t="s">
        <v>8179</v>
      </c>
      <c r="E3350" t="s">
        <v>9484</v>
      </c>
      <c r="F3350">
        <v>4</v>
      </c>
      <c r="G3350" t="str" cm="1">
        <f t="array" ref="G3350">_xlfn.IFS(ISNUMBER(SEARCH("CP02",D3350)),"ราชพฤกษ",ISNUMBER(SEARCH("CP03",D3350)),"บางใหญ่",ISNUMBER(SEARCH("CP04",D3350)),"บางบอน",OR(ISNUMBER(SEARCH("CP",D3350)),ISNUMBER(SEARCH("BTC",#REF!))),"340",TRUE,"")</f>
        <v>ราชพฤกษ</v>
      </c>
    </row>
    <row r="3351" spans="1:7" x14ac:dyDescent="0.2">
      <c r="A3351" t="s">
        <v>885</v>
      </c>
      <c r="B3351" t="s">
        <v>886</v>
      </c>
      <c r="C3351" t="s">
        <v>8516</v>
      </c>
      <c r="D3351" t="s">
        <v>4795</v>
      </c>
      <c r="E3351" t="s">
        <v>9484</v>
      </c>
      <c r="F3351">
        <v>4</v>
      </c>
      <c r="G3351" t="str" cm="1">
        <f t="array" ref="G3351">_xlfn.IFS(ISNUMBER(SEARCH("CP02",D3351)),"ราชพฤกษ",ISNUMBER(SEARCH("CP03",D3351)),"บางใหญ่",ISNUMBER(SEARCH("CP04",D3351)),"บางบอน",OR(ISNUMBER(SEARCH("CP",D3351)),ISNUMBER(SEARCH("BTC",#REF!))),"340",TRUE,"")</f>
        <v>ราชพฤกษ</v>
      </c>
    </row>
    <row r="3352" spans="1:7" x14ac:dyDescent="0.2">
      <c r="A3352" t="s">
        <v>891</v>
      </c>
      <c r="B3352" t="s">
        <v>892</v>
      </c>
      <c r="C3352" t="s">
        <v>8516</v>
      </c>
      <c r="D3352" t="s">
        <v>4795</v>
      </c>
      <c r="E3352" t="s">
        <v>9484</v>
      </c>
      <c r="F3352">
        <v>4</v>
      </c>
      <c r="G3352" t="str" cm="1">
        <f t="array" ref="G3352">_xlfn.IFS(ISNUMBER(SEARCH("CP02",D3352)),"ราชพฤกษ",ISNUMBER(SEARCH("CP03",D3352)),"บางใหญ่",ISNUMBER(SEARCH("CP04",D3352)),"บางบอน",OR(ISNUMBER(SEARCH("CP",D3352)),ISNUMBER(SEARCH("BTC",#REF!))),"340",TRUE,"")</f>
        <v>ราชพฤกษ</v>
      </c>
    </row>
    <row r="3353" spans="1:7" x14ac:dyDescent="0.2">
      <c r="A3353" t="s">
        <v>895</v>
      </c>
      <c r="B3353" t="s">
        <v>896</v>
      </c>
      <c r="C3353" t="s">
        <v>8516</v>
      </c>
      <c r="D3353" t="s">
        <v>4795</v>
      </c>
      <c r="E3353" t="s">
        <v>9484</v>
      </c>
      <c r="F3353">
        <v>4</v>
      </c>
      <c r="G3353" t="str" cm="1">
        <f t="array" ref="G3353">_xlfn.IFS(ISNUMBER(SEARCH("CP02",D3353)),"ราชพฤกษ",ISNUMBER(SEARCH("CP03",D3353)),"บางใหญ่",ISNUMBER(SEARCH("CP04",D3353)),"บางบอน",OR(ISNUMBER(SEARCH("CP",D3353)),ISNUMBER(SEARCH("BTC",#REF!))),"340",TRUE,"")</f>
        <v>ราชพฤกษ</v>
      </c>
    </row>
    <row r="3354" spans="1:7" x14ac:dyDescent="0.2">
      <c r="A3354" t="s">
        <v>903</v>
      </c>
      <c r="B3354" t="s">
        <v>904</v>
      </c>
      <c r="C3354" t="s">
        <v>8530</v>
      </c>
      <c r="D3354" t="s">
        <v>11074</v>
      </c>
      <c r="E3354" t="s">
        <v>9484</v>
      </c>
      <c r="F3354">
        <v>2</v>
      </c>
      <c r="G3354" t="str" cm="1">
        <f t="array" ref="G3354">_xlfn.IFS(ISNUMBER(SEARCH("CP02",D3354)),"ราชพฤกษ",ISNUMBER(SEARCH("CP03",D3354)),"บางใหญ่",ISNUMBER(SEARCH("CP04",D3354)),"บางบอน",OR(ISNUMBER(SEARCH("CP",D3354)),ISNUMBER(SEARCH("BTC",#REF!))),"340",TRUE,"")</f>
        <v/>
      </c>
    </row>
    <row r="3355" spans="1:7" x14ac:dyDescent="0.2">
      <c r="A3355" t="s">
        <v>903</v>
      </c>
      <c r="B3355" t="s">
        <v>904</v>
      </c>
      <c r="C3355" t="s">
        <v>8530</v>
      </c>
      <c r="D3355" t="s">
        <v>11088</v>
      </c>
      <c r="E3355" t="s">
        <v>9484</v>
      </c>
      <c r="F3355">
        <v>2</v>
      </c>
      <c r="G3355" t="str" cm="1">
        <f t="array" ref="G3355">_xlfn.IFS(ISNUMBER(SEARCH("CP02",D3355)),"ราชพฤกษ",ISNUMBER(SEARCH("CP03",D3355)),"บางใหญ่",ISNUMBER(SEARCH("CP04",D3355)),"บางบอน",OR(ISNUMBER(SEARCH("CP",D3355)),ISNUMBER(SEARCH("BTC",#REF!))),"340",TRUE,"")</f>
        <v/>
      </c>
    </row>
    <row r="3356" spans="1:7" x14ac:dyDescent="0.2">
      <c r="A3356" t="s">
        <v>903</v>
      </c>
      <c r="B3356" t="s">
        <v>904</v>
      </c>
      <c r="C3356" t="s">
        <v>8520</v>
      </c>
      <c r="D3356" t="s">
        <v>8292</v>
      </c>
      <c r="E3356" t="s">
        <v>9484</v>
      </c>
      <c r="F3356">
        <v>4</v>
      </c>
      <c r="G3356" t="str" cm="1">
        <f t="array" ref="G3356">_xlfn.IFS(ISNUMBER(SEARCH("CP02",D3356)),"ราชพฤกษ",ISNUMBER(SEARCH("CP03",D3356)),"บางใหญ่",ISNUMBER(SEARCH("CP04",D3356)),"บางบอน",OR(ISNUMBER(SEARCH("CP",D3356)),ISNUMBER(SEARCH("BTC",#REF!))),"340",TRUE,"")</f>
        <v>340</v>
      </c>
    </row>
    <row r="3357" spans="1:7" x14ac:dyDescent="0.2">
      <c r="A3357" t="s">
        <v>903</v>
      </c>
      <c r="B3357" t="s">
        <v>904</v>
      </c>
      <c r="C3357" t="s">
        <v>8518</v>
      </c>
      <c r="D3357" t="s">
        <v>2956</v>
      </c>
      <c r="E3357" t="s">
        <v>9484</v>
      </c>
      <c r="F3357">
        <v>2</v>
      </c>
      <c r="G3357" t="str" cm="1">
        <f t="array" ref="G3357">_xlfn.IFS(ISNUMBER(SEARCH("CP02",D3357)),"ราชพฤกษ",ISNUMBER(SEARCH("CP03",D3357)),"บางใหญ่",ISNUMBER(SEARCH("CP04",D3357)),"บางบอน",OR(ISNUMBER(SEARCH("CP",D3357)),ISNUMBER(SEARCH("BTC",#REF!))),"340",TRUE,"")</f>
        <v>บางใหญ่</v>
      </c>
    </row>
    <row r="3358" spans="1:7" x14ac:dyDescent="0.2">
      <c r="A3358" t="s">
        <v>909</v>
      </c>
      <c r="B3358" t="s">
        <v>910</v>
      </c>
      <c r="C3358" t="s">
        <v>8530</v>
      </c>
      <c r="D3358" t="s">
        <v>11077</v>
      </c>
      <c r="E3358" t="s">
        <v>9484</v>
      </c>
      <c r="F3358">
        <v>5</v>
      </c>
      <c r="G3358" t="str" cm="1">
        <f t="array" ref="G3358">_xlfn.IFS(ISNUMBER(SEARCH("CP02",D3358)),"ราชพฤกษ",ISNUMBER(SEARCH("CP03",D3358)),"บางใหญ่",ISNUMBER(SEARCH("CP04",D3358)),"บางบอน",OR(ISNUMBER(SEARCH("CP",D3358)),ISNUMBER(SEARCH("BTC",#REF!))),"340",TRUE,"")</f>
        <v/>
      </c>
    </row>
    <row r="3359" spans="1:7" x14ac:dyDescent="0.2">
      <c r="A3359" t="s">
        <v>909</v>
      </c>
      <c r="B3359" t="s">
        <v>910</v>
      </c>
      <c r="C3359" t="s">
        <v>8530</v>
      </c>
      <c r="D3359" t="s">
        <v>11088</v>
      </c>
      <c r="E3359" t="s">
        <v>9484</v>
      </c>
      <c r="F3359">
        <v>8</v>
      </c>
      <c r="G3359" t="str" cm="1">
        <f t="array" ref="G3359">_xlfn.IFS(ISNUMBER(SEARCH("CP02",D3359)),"ราชพฤกษ",ISNUMBER(SEARCH("CP03",D3359)),"บางใหญ่",ISNUMBER(SEARCH("CP04",D3359)),"บางบอน",OR(ISNUMBER(SEARCH("CP",D3359)),ISNUMBER(SEARCH("BTC",#REF!))),"340",TRUE,"")</f>
        <v/>
      </c>
    </row>
    <row r="3360" spans="1:7" x14ac:dyDescent="0.2">
      <c r="A3360" t="s">
        <v>909</v>
      </c>
      <c r="B3360" t="s">
        <v>910</v>
      </c>
      <c r="C3360" t="s">
        <v>8520</v>
      </c>
      <c r="D3360" t="s">
        <v>8292</v>
      </c>
      <c r="E3360" t="s">
        <v>9484</v>
      </c>
      <c r="F3360">
        <v>5</v>
      </c>
      <c r="G3360" t="str" cm="1">
        <f t="array" ref="G3360">_xlfn.IFS(ISNUMBER(SEARCH("CP02",D3360)),"ราชพฤกษ",ISNUMBER(SEARCH("CP03",D3360)),"บางใหญ่",ISNUMBER(SEARCH("CP04",D3360)),"บางบอน",OR(ISNUMBER(SEARCH("CP",D3360)),ISNUMBER(SEARCH("BTC",#REF!))),"340",TRUE,"")</f>
        <v>340</v>
      </c>
    </row>
    <row r="3361" spans="1:7" x14ac:dyDescent="0.2">
      <c r="A3361" t="s">
        <v>909</v>
      </c>
      <c r="B3361" t="s">
        <v>910</v>
      </c>
      <c r="C3361" t="s">
        <v>8516</v>
      </c>
      <c r="D3361" t="s">
        <v>8179</v>
      </c>
      <c r="E3361" t="s">
        <v>9484</v>
      </c>
      <c r="F3361">
        <v>4</v>
      </c>
      <c r="G3361" t="str" cm="1">
        <f t="array" ref="G3361">_xlfn.IFS(ISNUMBER(SEARCH("CP02",D3361)),"ราชพฤกษ",ISNUMBER(SEARCH("CP03",D3361)),"บางใหญ่",ISNUMBER(SEARCH("CP04",D3361)),"บางบอน",OR(ISNUMBER(SEARCH("CP",D3361)),ISNUMBER(SEARCH("BTC",#REF!))),"340",TRUE,"")</f>
        <v>ราชพฤกษ</v>
      </c>
    </row>
    <row r="3362" spans="1:7" x14ac:dyDescent="0.2">
      <c r="A3362" t="s">
        <v>909</v>
      </c>
      <c r="B3362" t="s">
        <v>910</v>
      </c>
      <c r="C3362" t="s">
        <v>8518</v>
      </c>
      <c r="D3362" t="s">
        <v>7188</v>
      </c>
      <c r="E3362" t="s">
        <v>9484</v>
      </c>
      <c r="F3362">
        <v>4</v>
      </c>
      <c r="G3362" t="str" cm="1">
        <f t="array" ref="G3362">_xlfn.IFS(ISNUMBER(SEARCH("CP02",D3362)),"ราชพฤกษ",ISNUMBER(SEARCH("CP03",D3362)),"บางใหญ่",ISNUMBER(SEARCH("CP04",D3362)),"บางบอน",OR(ISNUMBER(SEARCH("CP",D3362)),ISNUMBER(SEARCH("BTC",#REF!))),"340",TRUE,"")</f>
        <v>บางใหญ่</v>
      </c>
    </row>
    <row r="3363" spans="1:7" x14ac:dyDescent="0.2">
      <c r="A3363" t="s">
        <v>11650</v>
      </c>
      <c r="B3363" t="s">
        <v>11651</v>
      </c>
      <c r="C3363" t="s">
        <v>8516</v>
      </c>
      <c r="D3363" t="s">
        <v>3071</v>
      </c>
      <c r="E3363" t="s">
        <v>9484</v>
      </c>
      <c r="F3363">
        <v>4</v>
      </c>
      <c r="G3363" t="str" cm="1">
        <f t="array" ref="G3363">_xlfn.IFS(ISNUMBER(SEARCH("CP02",D3363)),"ราชพฤกษ",ISNUMBER(SEARCH("CP03",D3363)),"บางใหญ่",ISNUMBER(SEARCH("CP04",D3363)),"บางบอน",OR(ISNUMBER(SEARCH("CP",D3363)),ISNUMBER(SEARCH("BTC",#REF!))),"340",TRUE,"")</f>
        <v>ราชพฤกษ</v>
      </c>
    </row>
    <row r="3364" spans="1:7" x14ac:dyDescent="0.2">
      <c r="A3364" t="s">
        <v>11650</v>
      </c>
      <c r="B3364" t="s">
        <v>11651</v>
      </c>
      <c r="C3364" t="s">
        <v>8519</v>
      </c>
      <c r="D3364" t="s">
        <v>4791</v>
      </c>
      <c r="E3364" t="s">
        <v>9484</v>
      </c>
      <c r="F3364">
        <v>4</v>
      </c>
      <c r="G3364" t="str" cm="1">
        <f t="array" ref="G3364">_xlfn.IFS(ISNUMBER(SEARCH("CP02",D3364)),"ราชพฤกษ",ISNUMBER(SEARCH("CP03",D3364)),"บางใหญ่",ISNUMBER(SEARCH("CP04",D3364)),"บางบอน",OR(ISNUMBER(SEARCH("CP",D3364)),ISNUMBER(SEARCH("BTC",#REF!))),"340",TRUE,"")</f>
        <v>บางบอน</v>
      </c>
    </row>
    <row r="3365" spans="1:7" x14ac:dyDescent="0.2">
      <c r="A3365" t="s">
        <v>11650</v>
      </c>
      <c r="B3365" t="s">
        <v>11651</v>
      </c>
      <c r="C3365" t="s">
        <v>8519</v>
      </c>
      <c r="D3365" t="s">
        <v>6756</v>
      </c>
      <c r="E3365" t="s">
        <v>9484</v>
      </c>
      <c r="F3365">
        <v>4</v>
      </c>
      <c r="G3365" t="str" cm="1">
        <f t="array" ref="G3365">_xlfn.IFS(ISNUMBER(SEARCH("CP02",D3365)),"ราชพฤกษ",ISNUMBER(SEARCH("CP03",D3365)),"บางใหญ่",ISNUMBER(SEARCH("CP04",D3365)),"บางบอน",OR(ISNUMBER(SEARCH("CP",D3365)),ISNUMBER(SEARCH("BTC",#REF!))),"340",TRUE,"")</f>
        <v>บางบอน</v>
      </c>
    </row>
    <row r="3366" spans="1:7" x14ac:dyDescent="0.2">
      <c r="A3366" t="s">
        <v>11652</v>
      </c>
      <c r="B3366" t="s">
        <v>11653</v>
      </c>
      <c r="C3366" t="s">
        <v>8530</v>
      </c>
      <c r="D3366" t="s">
        <v>11098</v>
      </c>
      <c r="E3366" t="s">
        <v>9484</v>
      </c>
      <c r="F3366">
        <v>4</v>
      </c>
      <c r="G3366" t="str" cm="1">
        <f t="array" ref="G3366">_xlfn.IFS(ISNUMBER(SEARCH("CP02",D3366)),"ราชพฤกษ",ISNUMBER(SEARCH("CP03",D3366)),"บางใหญ่",ISNUMBER(SEARCH("CP04",D3366)),"บางบอน",OR(ISNUMBER(SEARCH("CP",D3366)),ISNUMBER(SEARCH("BTC",#REF!))),"340",TRUE,"")</f>
        <v/>
      </c>
    </row>
    <row r="3367" spans="1:7" x14ac:dyDescent="0.2">
      <c r="A3367" t="s">
        <v>11652</v>
      </c>
      <c r="B3367" t="s">
        <v>11653</v>
      </c>
      <c r="C3367" t="s">
        <v>8516</v>
      </c>
      <c r="D3367" t="s">
        <v>3071</v>
      </c>
      <c r="E3367" t="s">
        <v>9484</v>
      </c>
      <c r="F3367">
        <v>4</v>
      </c>
      <c r="G3367" t="str" cm="1">
        <f t="array" ref="G3367">_xlfn.IFS(ISNUMBER(SEARCH("CP02",D3367)),"ราชพฤกษ",ISNUMBER(SEARCH("CP03",D3367)),"บางใหญ่",ISNUMBER(SEARCH("CP04",D3367)),"บางบอน",OR(ISNUMBER(SEARCH("CP",D3367)),ISNUMBER(SEARCH("BTC",#REF!))),"340",TRUE,"")</f>
        <v>ราชพฤกษ</v>
      </c>
    </row>
    <row r="3368" spans="1:7" x14ac:dyDescent="0.2">
      <c r="A3368" t="s">
        <v>919</v>
      </c>
      <c r="B3368" t="s">
        <v>920</v>
      </c>
      <c r="C3368" t="s">
        <v>8516</v>
      </c>
      <c r="D3368" t="s">
        <v>4795</v>
      </c>
      <c r="E3368" t="s">
        <v>9484</v>
      </c>
      <c r="F3368">
        <v>4</v>
      </c>
      <c r="G3368" t="str" cm="1">
        <f t="array" ref="G3368">_xlfn.IFS(ISNUMBER(SEARCH("CP02",D3368)),"ราชพฤกษ",ISNUMBER(SEARCH("CP03",D3368)),"บางใหญ่",ISNUMBER(SEARCH("CP04",D3368)),"บางบอน",OR(ISNUMBER(SEARCH("CP",D3368)),ISNUMBER(SEARCH("BTC",#REF!))),"340",TRUE,"")</f>
        <v>ราชพฤกษ</v>
      </c>
    </row>
    <row r="3369" spans="1:7" x14ac:dyDescent="0.2">
      <c r="A3369" t="s">
        <v>927</v>
      </c>
      <c r="B3369" t="s">
        <v>928</v>
      </c>
      <c r="C3369" t="s">
        <v>8516</v>
      </c>
      <c r="D3369" t="s">
        <v>4795</v>
      </c>
      <c r="E3369" t="s">
        <v>9484</v>
      </c>
      <c r="F3369">
        <v>4</v>
      </c>
      <c r="G3369" t="str" cm="1">
        <f t="array" ref="G3369">_xlfn.IFS(ISNUMBER(SEARCH("CP02",D3369)),"ราชพฤกษ",ISNUMBER(SEARCH("CP03",D3369)),"บางใหญ่",ISNUMBER(SEARCH("CP04",D3369)),"บางบอน",OR(ISNUMBER(SEARCH("CP",D3369)),ISNUMBER(SEARCH("BTC",#REF!))),"340",TRUE,"")</f>
        <v>ราชพฤกษ</v>
      </c>
    </row>
    <row r="3370" spans="1:7" x14ac:dyDescent="0.2">
      <c r="A3370" t="s">
        <v>11654</v>
      </c>
      <c r="B3370" t="s">
        <v>11655</v>
      </c>
      <c r="C3370" t="s">
        <v>8516</v>
      </c>
      <c r="D3370" t="s">
        <v>5827</v>
      </c>
      <c r="E3370" t="s">
        <v>9484</v>
      </c>
      <c r="F3370">
        <v>4</v>
      </c>
      <c r="G3370" t="str" cm="1">
        <f t="array" ref="G3370">_xlfn.IFS(ISNUMBER(SEARCH("CP02",D3370)),"ราชพฤกษ",ISNUMBER(SEARCH("CP03",D3370)),"บางใหญ่",ISNUMBER(SEARCH("CP04",D3370)),"บางบอน",OR(ISNUMBER(SEARCH("CP",D3370)),ISNUMBER(SEARCH("BTC",#REF!))),"340",TRUE,"")</f>
        <v>ราชพฤกษ</v>
      </c>
    </row>
    <row r="3371" spans="1:7" x14ac:dyDescent="0.2">
      <c r="A3371" t="s">
        <v>11658</v>
      </c>
      <c r="B3371" t="s">
        <v>11659</v>
      </c>
      <c r="C3371" t="s">
        <v>8516</v>
      </c>
      <c r="D3371" t="s">
        <v>11660</v>
      </c>
      <c r="E3371" t="s">
        <v>9484</v>
      </c>
      <c r="F3371">
        <v>4</v>
      </c>
      <c r="G3371" t="str" cm="1">
        <f t="array" ref="G3371">_xlfn.IFS(ISNUMBER(SEARCH("CP02",D3371)),"ราชพฤกษ",ISNUMBER(SEARCH("CP03",D3371)),"บางใหญ่",ISNUMBER(SEARCH("CP04",D3371)),"บางบอน",OR(ISNUMBER(SEARCH("CP",D3371)),ISNUMBER(SEARCH("BTC",#REF!))),"340",TRUE,"")</f>
        <v>ราชพฤกษ</v>
      </c>
    </row>
    <row r="3372" spans="1:7" x14ac:dyDescent="0.2">
      <c r="A3372" t="s">
        <v>11661</v>
      </c>
      <c r="B3372" t="s">
        <v>11662</v>
      </c>
      <c r="C3372" t="s">
        <v>8516</v>
      </c>
      <c r="D3372" t="s">
        <v>3071</v>
      </c>
      <c r="E3372" t="s">
        <v>9484</v>
      </c>
      <c r="F3372">
        <v>4</v>
      </c>
      <c r="G3372" t="str" cm="1">
        <f t="array" ref="G3372">_xlfn.IFS(ISNUMBER(SEARCH("CP02",D3372)),"ราชพฤกษ",ISNUMBER(SEARCH("CP03",D3372)),"บางใหญ่",ISNUMBER(SEARCH("CP04",D3372)),"บางบอน",OR(ISNUMBER(SEARCH("CP",D3372)),ISNUMBER(SEARCH("BTC",#REF!))),"340",TRUE,"")</f>
        <v>ราชพฤกษ</v>
      </c>
    </row>
    <row r="3373" spans="1:7" x14ac:dyDescent="0.2">
      <c r="A3373" t="s">
        <v>979</v>
      </c>
      <c r="B3373" t="s">
        <v>980</v>
      </c>
      <c r="C3373" t="s">
        <v>8530</v>
      </c>
      <c r="D3373" t="s">
        <v>11074</v>
      </c>
      <c r="E3373" t="s">
        <v>9484</v>
      </c>
      <c r="F3373">
        <v>4</v>
      </c>
      <c r="G3373" t="str" cm="1">
        <f t="array" ref="G3373">_xlfn.IFS(ISNUMBER(SEARCH("CP02",D3373)),"ราชพฤกษ",ISNUMBER(SEARCH("CP03",D3373)),"บางใหญ่",ISNUMBER(SEARCH("CP04",D3373)),"บางบอน",OR(ISNUMBER(SEARCH("CP",D3373)),ISNUMBER(SEARCH("BTC",#REF!))),"340",TRUE,"")</f>
        <v/>
      </c>
    </row>
    <row r="3374" spans="1:7" x14ac:dyDescent="0.2">
      <c r="A3374" t="s">
        <v>11663</v>
      </c>
      <c r="B3374" t="s">
        <v>11664</v>
      </c>
      <c r="C3374" t="s">
        <v>8530</v>
      </c>
      <c r="D3374" t="s">
        <v>11077</v>
      </c>
      <c r="E3374" t="s">
        <v>9484</v>
      </c>
      <c r="F3374">
        <v>8</v>
      </c>
      <c r="G3374" t="str" cm="1">
        <f t="array" ref="G3374">_xlfn.IFS(ISNUMBER(SEARCH("CP02",D3374)),"ราชพฤกษ",ISNUMBER(SEARCH("CP03",D3374)),"บางใหญ่",ISNUMBER(SEARCH("CP04",D3374)),"บางบอน",OR(ISNUMBER(SEARCH("CP",D3374)),ISNUMBER(SEARCH("BTC",#REF!))),"340",TRUE,"")</f>
        <v/>
      </c>
    </row>
    <row r="3375" spans="1:7" x14ac:dyDescent="0.2">
      <c r="A3375" t="s">
        <v>11663</v>
      </c>
      <c r="B3375" t="s">
        <v>11664</v>
      </c>
      <c r="C3375" t="s">
        <v>8520</v>
      </c>
      <c r="D3375" t="s">
        <v>8292</v>
      </c>
      <c r="E3375" t="s">
        <v>9484</v>
      </c>
      <c r="F3375">
        <v>4</v>
      </c>
      <c r="G3375" t="str" cm="1">
        <f t="array" ref="G3375">_xlfn.IFS(ISNUMBER(SEARCH("CP02",D3375)),"ราชพฤกษ",ISNUMBER(SEARCH("CP03",D3375)),"บางใหญ่",ISNUMBER(SEARCH("CP04",D3375)),"บางบอน",OR(ISNUMBER(SEARCH("CP",D3375)),ISNUMBER(SEARCH("BTC",#REF!))),"340",TRUE,"")</f>
        <v>340</v>
      </c>
    </row>
    <row r="3376" spans="1:7" x14ac:dyDescent="0.2">
      <c r="A3376" t="s">
        <v>11663</v>
      </c>
      <c r="B3376" t="s">
        <v>11664</v>
      </c>
      <c r="C3376" t="s">
        <v>8516</v>
      </c>
      <c r="D3376" t="s">
        <v>8179</v>
      </c>
      <c r="E3376" t="s">
        <v>9484</v>
      </c>
      <c r="F3376">
        <v>4</v>
      </c>
      <c r="G3376" t="str" cm="1">
        <f t="array" ref="G3376">_xlfn.IFS(ISNUMBER(SEARCH("CP02",D3376)),"ราชพฤกษ",ISNUMBER(SEARCH("CP03",D3376)),"บางใหญ่",ISNUMBER(SEARCH("CP04",D3376)),"บางบอน",OR(ISNUMBER(SEARCH("CP",D3376)),ISNUMBER(SEARCH("BTC",#REF!))),"340",TRUE,"")</f>
        <v>ราชพฤกษ</v>
      </c>
    </row>
    <row r="3377" spans="1:7" x14ac:dyDescent="0.2">
      <c r="A3377" t="s">
        <v>11663</v>
      </c>
      <c r="B3377" t="s">
        <v>11664</v>
      </c>
      <c r="C3377" t="s">
        <v>8519</v>
      </c>
      <c r="D3377" t="s">
        <v>6877</v>
      </c>
      <c r="E3377" t="s">
        <v>9484</v>
      </c>
      <c r="F3377">
        <v>4</v>
      </c>
      <c r="G3377" t="str" cm="1">
        <f t="array" ref="G3377">_xlfn.IFS(ISNUMBER(SEARCH("CP02",D3377)),"ราชพฤกษ",ISNUMBER(SEARCH("CP03",D3377)),"บางใหญ่",ISNUMBER(SEARCH("CP04",D3377)),"บางบอน",OR(ISNUMBER(SEARCH("CP",D3377)),ISNUMBER(SEARCH("BTC",#REF!))),"340",TRUE,"")</f>
        <v>บางบอน</v>
      </c>
    </row>
    <row r="3378" spans="1:7" x14ac:dyDescent="0.2">
      <c r="A3378" t="s">
        <v>11665</v>
      </c>
      <c r="B3378" t="s">
        <v>11666</v>
      </c>
      <c r="C3378" t="s">
        <v>8530</v>
      </c>
      <c r="D3378" t="s">
        <v>11077</v>
      </c>
      <c r="E3378" t="s">
        <v>9484</v>
      </c>
      <c r="F3378">
        <v>10</v>
      </c>
      <c r="G3378" t="str" cm="1">
        <f t="array" ref="G3378">_xlfn.IFS(ISNUMBER(SEARCH("CP02",D3378)),"ราชพฤกษ",ISNUMBER(SEARCH("CP03",D3378)),"บางใหญ่",ISNUMBER(SEARCH("CP04",D3378)),"บางบอน",OR(ISNUMBER(SEARCH("CP",D3378)),ISNUMBER(SEARCH("BTC",#REF!))),"340",TRUE,"")</f>
        <v/>
      </c>
    </row>
    <row r="3379" spans="1:7" x14ac:dyDescent="0.2">
      <c r="A3379" t="s">
        <v>11665</v>
      </c>
      <c r="B3379" t="s">
        <v>11666</v>
      </c>
      <c r="C3379" t="s">
        <v>8519</v>
      </c>
      <c r="D3379" t="s">
        <v>6756</v>
      </c>
      <c r="E3379" t="s">
        <v>9484</v>
      </c>
      <c r="F3379">
        <v>4</v>
      </c>
      <c r="G3379" t="str" cm="1">
        <f t="array" ref="G3379">_xlfn.IFS(ISNUMBER(SEARCH("CP02",D3379)),"ราชพฤกษ",ISNUMBER(SEARCH("CP03",D3379)),"บางใหญ่",ISNUMBER(SEARCH("CP04",D3379)),"บางบอน",OR(ISNUMBER(SEARCH("CP",D3379)),ISNUMBER(SEARCH("BTC",#REF!))),"340",TRUE,"")</f>
        <v>บางบอน</v>
      </c>
    </row>
    <row r="3380" spans="1:7" x14ac:dyDescent="0.2">
      <c r="A3380" t="s">
        <v>11667</v>
      </c>
      <c r="B3380" t="s">
        <v>11668</v>
      </c>
      <c r="C3380" t="s">
        <v>8518</v>
      </c>
      <c r="D3380" t="s">
        <v>6070</v>
      </c>
      <c r="E3380" t="s">
        <v>9484</v>
      </c>
      <c r="F3380">
        <v>4</v>
      </c>
      <c r="G3380" t="str" cm="1">
        <f t="array" ref="G3380">_xlfn.IFS(ISNUMBER(SEARCH("CP02",D3380)),"ราชพฤกษ",ISNUMBER(SEARCH("CP03",D3380)),"บางใหญ่",ISNUMBER(SEARCH("CP04",D3380)),"บางบอน",OR(ISNUMBER(SEARCH("CP",D3380)),ISNUMBER(SEARCH("BTC",#REF!))),"340",TRUE,"")</f>
        <v>บางใหญ่</v>
      </c>
    </row>
    <row r="3381" spans="1:7" x14ac:dyDescent="0.2">
      <c r="A3381" t="s">
        <v>11669</v>
      </c>
      <c r="B3381" t="s">
        <v>11670</v>
      </c>
      <c r="C3381" t="s">
        <v>8530</v>
      </c>
      <c r="D3381" t="s">
        <v>11070</v>
      </c>
      <c r="E3381" t="s">
        <v>9484</v>
      </c>
      <c r="F3381">
        <v>3</v>
      </c>
      <c r="G3381" t="str" cm="1">
        <f t="array" ref="G3381">_xlfn.IFS(ISNUMBER(SEARCH("CP02",D3381)),"ราชพฤกษ",ISNUMBER(SEARCH("CP03",D3381)),"บางใหญ่",ISNUMBER(SEARCH("CP04",D3381)),"บางบอน",OR(ISNUMBER(SEARCH("CP",D3381)),ISNUMBER(SEARCH("BTC",#REF!))),"340",TRUE,"")</f>
        <v/>
      </c>
    </row>
    <row r="3382" spans="1:7" x14ac:dyDescent="0.2">
      <c r="A3382" t="s">
        <v>11671</v>
      </c>
      <c r="B3382" t="s">
        <v>11672</v>
      </c>
      <c r="C3382" t="s">
        <v>8530</v>
      </c>
      <c r="D3382" t="s">
        <v>11103</v>
      </c>
      <c r="E3382" t="s">
        <v>9484</v>
      </c>
      <c r="F3382">
        <v>4</v>
      </c>
      <c r="G3382" t="str" cm="1">
        <f t="array" ref="G3382">_xlfn.IFS(ISNUMBER(SEARCH("CP02",D3382)),"ราชพฤกษ",ISNUMBER(SEARCH("CP03",D3382)),"บางใหญ่",ISNUMBER(SEARCH("CP04",D3382)),"บางบอน",OR(ISNUMBER(SEARCH("CP",D3382)),ISNUMBER(SEARCH("BTC",#REF!))),"340",TRUE,"")</f>
        <v/>
      </c>
    </row>
    <row r="3383" spans="1:7" x14ac:dyDescent="0.2">
      <c r="A3383" t="s">
        <v>11673</v>
      </c>
      <c r="B3383" t="s">
        <v>11674</v>
      </c>
      <c r="C3383" t="s">
        <v>8530</v>
      </c>
      <c r="D3383" t="s">
        <v>11077</v>
      </c>
      <c r="E3383" t="s">
        <v>9484</v>
      </c>
      <c r="F3383">
        <v>4</v>
      </c>
      <c r="G3383" t="str" cm="1">
        <f t="array" ref="G3383">_xlfn.IFS(ISNUMBER(SEARCH("CP02",D3383)),"ราชพฤกษ",ISNUMBER(SEARCH("CP03",D3383)),"บางใหญ่",ISNUMBER(SEARCH("CP04",D3383)),"บางบอน",OR(ISNUMBER(SEARCH("CP",D3383)),ISNUMBER(SEARCH("BTC",#REF!))),"340",TRUE,"")</f>
        <v/>
      </c>
    </row>
    <row r="3384" spans="1:7" x14ac:dyDescent="0.2">
      <c r="A3384" t="s">
        <v>1005</v>
      </c>
      <c r="B3384" t="s">
        <v>1006</v>
      </c>
      <c r="C3384" t="s">
        <v>8530</v>
      </c>
      <c r="D3384" t="s">
        <v>11074</v>
      </c>
      <c r="E3384" t="s">
        <v>9484</v>
      </c>
      <c r="F3384">
        <v>2</v>
      </c>
      <c r="G3384" t="str" cm="1">
        <f t="array" ref="G3384">_xlfn.IFS(ISNUMBER(SEARCH("CP02",D3384)),"ราชพฤกษ",ISNUMBER(SEARCH("CP03",D3384)),"บางใหญ่",ISNUMBER(SEARCH("CP04",D3384)),"บางบอน",OR(ISNUMBER(SEARCH("CP",D3384)),ISNUMBER(SEARCH("BTC",#REF!))),"340",TRUE,"")</f>
        <v/>
      </c>
    </row>
    <row r="3385" spans="1:7" x14ac:dyDescent="0.2">
      <c r="A3385" t="s">
        <v>1005</v>
      </c>
      <c r="B3385" t="s">
        <v>1006</v>
      </c>
      <c r="C3385" t="s">
        <v>8530</v>
      </c>
      <c r="D3385" t="s">
        <v>11077</v>
      </c>
      <c r="E3385" t="s">
        <v>9484</v>
      </c>
      <c r="F3385">
        <v>2</v>
      </c>
      <c r="G3385" t="str" cm="1">
        <f t="array" ref="G3385">_xlfn.IFS(ISNUMBER(SEARCH("CP02",D3385)),"ราชพฤกษ",ISNUMBER(SEARCH("CP03",D3385)),"บางใหญ่",ISNUMBER(SEARCH("CP04",D3385)),"บางบอน",OR(ISNUMBER(SEARCH("CP",D3385)),ISNUMBER(SEARCH("BTC",#REF!))),"340",TRUE,"")</f>
        <v/>
      </c>
    </row>
    <row r="3386" spans="1:7" x14ac:dyDescent="0.2">
      <c r="A3386" t="s">
        <v>1005</v>
      </c>
      <c r="B3386" t="s">
        <v>1006</v>
      </c>
      <c r="C3386" t="s">
        <v>8516</v>
      </c>
      <c r="D3386" t="s">
        <v>5827</v>
      </c>
      <c r="E3386" t="s">
        <v>9484</v>
      </c>
      <c r="F3386">
        <v>4</v>
      </c>
      <c r="G3386" t="str" cm="1">
        <f t="array" ref="G3386">_xlfn.IFS(ISNUMBER(SEARCH("CP02",D3386)),"ราชพฤกษ",ISNUMBER(SEARCH("CP03",D3386)),"บางใหญ่",ISNUMBER(SEARCH("CP04",D3386)),"บางบอน",OR(ISNUMBER(SEARCH("CP",D3386)),ISNUMBER(SEARCH("BTC",#REF!))),"340",TRUE,"")</f>
        <v>ราชพฤกษ</v>
      </c>
    </row>
    <row r="3387" spans="1:7" x14ac:dyDescent="0.2">
      <c r="A3387" t="s">
        <v>1005</v>
      </c>
      <c r="B3387" t="s">
        <v>1006</v>
      </c>
      <c r="C3387" t="s">
        <v>8518</v>
      </c>
      <c r="D3387" t="s">
        <v>4973</v>
      </c>
      <c r="E3387" t="s">
        <v>9484</v>
      </c>
      <c r="F3387">
        <v>4</v>
      </c>
      <c r="G3387" t="str" cm="1">
        <f t="array" ref="G3387">_xlfn.IFS(ISNUMBER(SEARCH("CP02",D3387)),"ราชพฤกษ",ISNUMBER(SEARCH("CP03",D3387)),"บางใหญ่",ISNUMBER(SEARCH("CP04",D3387)),"บางบอน",OR(ISNUMBER(SEARCH("CP",D3387)),ISNUMBER(SEARCH("BTC",#REF!))),"340",TRUE,"")</f>
        <v>บางใหญ่</v>
      </c>
    </row>
    <row r="3388" spans="1:7" x14ac:dyDescent="0.2">
      <c r="A3388" t="s">
        <v>11675</v>
      </c>
      <c r="B3388" t="s">
        <v>11676</v>
      </c>
      <c r="C3388" t="s">
        <v>8518</v>
      </c>
      <c r="D3388" t="s">
        <v>4973</v>
      </c>
      <c r="E3388" t="s">
        <v>9484</v>
      </c>
      <c r="F3388">
        <v>4</v>
      </c>
      <c r="G3388" t="str" cm="1">
        <f t="array" ref="G3388">_xlfn.IFS(ISNUMBER(SEARCH("CP02",D3388)),"ราชพฤกษ",ISNUMBER(SEARCH("CP03",D3388)),"บางใหญ่",ISNUMBER(SEARCH("CP04",D3388)),"บางบอน",OR(ISNUMBER(SEARCH("CP",D3388)),ISNUMBER(SEARCH("BTC",#REF!))),"340",TRUE,"")</f>
        <v>บางใหญ่</v>
      </c>
    </row>
    <row r="3389" spans="1:7" x14ac:dyDescent="0.2">
      <c r="A3389" t="s">
        <v>1011</v>
      </c>
      <c r="B3389" t="s">
        <v>1012</v>
      </c>
      <c r="C3389" t="s">
        <v>8530</v>
      </c>
      <c r="D3389" t="s">
        <v>11088</v>
      </c>
      <c r="E3389" t="s">
        <v>9484</v>
      </c>
      <c r="F3389">
        <v>25</v>
      </c>
      <c r="G3389" t="str" cm="1">
        <f t="array" ref="G3389">_xlfn.IFS(ISNUMBER(SEARCH("CP02",D3389)),"ราชพฤกษ",ISNUMBER(SEARCH("CP03",D3389)),"บางใหญ่",ISNUMBER(SEARCH("CP04",D3389)),"บางบอน",OR(ISNUMBER(SEARCH("CP",D3389)),ISNUMBER(SEARCH("BTC",#REF!))),"340",TRUE,"")</f>
        <v/>
      </c>
    </row>
    <row r="3390" spans="1:7" x14ac:dyDescent="0.2">
      <c r="A3390" t="s">
        <v>1011</v>
      </c>
      <c r="B3390" t="s">
        <v>1012</v>
      </c>
      <c r="C3390" t="s">
        <v>8530</v>
      </c>
      <c r="D3390" t="s">
        <v>11080</v>
      </c>
      <c r="E3390" t="s">
        <v>9484</v>
      </c>
      <c r="F3390">
        <v>10</v>
      </c>
      <c r="G3390" t="str" cm="1">
        <f t="array" ref="G3390">_xlfn.IFS(ISNUMBER(SEARCH("CP02",D3390)),"ราชพฤกษ",ISNUMBER(SEARCH("CP03",D3390)),"บางใหญ่",ISNUMBER(SEARCH("CP04",D3390)),"บางบอน",OR(ISNUMBER(SEARCH("CP",D3390)),ISNUMBER(SEARCH("BTC",#REF!))),"340",TRUE,"")</f>
        <v/>
      </c>
    </row>
    <row r="3391" spans="1:7" x14ac:dyDescent="0.2">
      <c r="A3391" t="s">
        <v>1011</v>
      </c>
      <c r="B3391" t="s">
        <v>1012</v>
      </c>
      <c r="C3391" t="s">
        <v>8520</v>
      </c>
      <c r="D3391" t="s">
        <v>8292</v>
      </c>
      <c r="E3391" t="s">
        <v>9484</v>
      </c>
      <c r="F3391">
        <v>4</v>
      </c>
      <c r="G3391" t="str" cm="1">
        <f t="array" ref="G3391">_xlfn.IFS(ISNUMBER(SEARCH("CP02",D3391)),"ราชพฤกษ",ISNUMBER(SEARCH("CP03",D3391)),"บางใหญ่",ISNUMBER(SEARCH("CP04",D3391)),"บางบอน",OR(ISNUMBER(SEARCH("CP",D3391)),ISNUMBER(SEARCH("BTC",#REF!))),"340",TRUE,"")</f>
        <v>340</v>
      </c>
    </row>
    <row r="3392" spans="1:7" x14ac:dyDescent="0.2">
      <c r="A3392" t="s">
        <v>1011</v>
      </c>
      <c r="B3392" t="s">
        <v>1012</v>
      </c>
      <c r="C3392" t="s">
        <v>8516</v>
      </c>
      <c r="D3392" t="s">
        <v>5827</v>
      </c>
      <c r="E3392" t="s">
        <v>9484</v>
      </c>
      <c r="F3392">
        <v>4</v>
      </c>
      <c r="G3392" t="str" cm="1">
        <f t="array" ref="G3392">_xlfn.IFS(ISNUMBER(SEARCH("CP02",D3392)),"ราชพฤกษ",ISNUMBER(SEARCH("CP03",D3392)),"บางใหญ่",ISNUMBER(SEARCH("CP04",D3392)),"บางบอน",OR(ISNUMBER(SEARCH("CP",D3392)),ISNUMBER(SEARCH("BTC",#REF!))),"340",TRUE,"")</f>
        <v>ราชพฤกษ</v>
      </c>
    </row>
    <row r="3393" spans="1:7" x14ac:dyDescent="0.2">
      <c r="A3393" t="s">
        <v>1011</v>
      </c>
      <c r="B3393" t="s">
        <v>1012</v>
      </c>
      <c r="C3393" t="s">
        <v>8518</v>
      </c>
      <c r="D3393" t="s">
        <v>7768</v>
      </c>
      <c r="E3393" t="s">
        <v>9484</v>
      </c>
      <c r="F3393">
        <v>4</v>
      </c>
      <c r="G3393" t="str" cm="1">
        <f t="array" ref="G3393">_xlfn.IFS(ISNUMBER(SEARCH("CP02",D3393)),"ราชพฤกษ",ISNUMBER(SEARCH("CP03",D3393)),"บางใหญ่",ISNUMBER(SEARCH("CP04",D3393)),"บางบอน",OR(ISNUMBER(SEARCH("CP",D3393)),ISNUMBER(SEARCH("BTC",#REF!))),"340",TRUE,"")</f>
        <v>บางใหญ่</v>
      </c>
    </row>
    <row r="3394" spans="1:7" x14ac:dyDescent="0.2">
      <c r="A3394" t="s">
        <v>1013</v>
      </c>
      <c r="B3394" t="s">
        <v>1014</v>
      </c>
      <c r="C3394" t="s">
        <v>8530</v>
      </c>
      <c r="D3394" t="s">
        <v>11074</v>
      </c>
      <c r="E3394" t="s">
        <v>9484</v>
      </c>
      <c r="F3394">
        <v>7</v>
      </c>
      <c r="G3394" t="str" cm="1">
        <f t="array" ref="G3394">_xlfn.IFS(ISNUMBER(SEARCH("CP02",D3394)),"ราชพฤกษ",ISNUMBER(SEARCH("CP03",D3394)),"บางใหญ่",ISNUMBER(SEARCH("CP04",D3394)),"บางบอน",OR(ISNUMBER(SEARCH("CP",D3394)),ISNUMBER(SEARCH("BTC",#REF!))),"340",TRUE,"")</f>
        <v/>
      </c>
    </row>
    <row r="3395" spans="1:7" x14ac:dyDescent="0.2">
      <c r="A3395" t="s">
        <v>11677</v>
      </c>
      <c r="B3395" t="s">
        <v>11678</v>
      </c>
      <c r="C3395" t="s">
        <v>8519</v>
      </c>
      <c r="D3395" t="s">
        <v>6877</v>
      </c>
      <c r="E3395" t="s">
        <v>9484</v>
      </c>
      <c r="F3395">
        <v>4</v>
      </c>
      <c r="G3395" t="str" cm="1">
        <f t="array" ref="G3395">_xlfn.IFS(ISNUMBER(SEARCH("CP02",D3395)),"ราชพฤกษ",ISNUMBER(SEARCH("CP03",D3395)),"บางใหญ่",ISNUMBER(SEARCH("CP04",D3395)),"บางบอน",OR(ISNUMBER(SEARCH("CP",D3395)),ISNUMBER(SEARCH("BTC",#REF!))),"340",TRUE,"")</f>
        <v>บางบอน</v>
      </c>
    </row>
    <row r="3396" spans="1:7" x14ac:dyDescent="0.2">
      <c r="A3396" t="s">
        <v>1031</v>
      </c>
      <c r="B3396" t="s">
        <v>1032</v>
      </c>
      <c r="C3396" t="s">
        <v>8530</v>
      </c>
      <c r="D3396" t="s">
        <v>11088</v>
      </c>
      <c r="E3396" t="s">
        <v>9484</v>
      </c>
      <c r="F3396">
        <v>4</v>
      </c>
      <c r="G3396" t="str" cm="1">
        <f t="array" ref="G3396">_xlfn.IFS(ISNUMBER(SEARCH("CP02",D3396)),"ราชพฤกษ",ISNUMBER(SEARCH("CP03",D3396)),"บางใหญ่",ISNUMBER(SEARCH("CP04",D3396)),"บางบอน",OR(ISNUMBER(SEARCH("CP",D3396)),ISNUMBER(SEARCH("BTC",#REF!))),"340",TRUE,"")</f>
        <v/>
      </c>
    </row>
    <row r="3397" spans="1:7" x14ac:dyDescent="0.2">
      <c r="A3397" t="s">
        <v>1031</v>
      </c>
      <c r="B3397" t="s">
        <v>1032</v>
      </c>
      <c r="C3397" t="s">
        <v>8530</v>
      </c>
      <c r="D3397" t="s">
        <v>11080</v>
      </c>
      <c r="E3397" t="s">
        <v>9484</v>
      </c>
      <c r="F3397">
        <v>2</v>
      </c>
      <c r="G3397" t="str" cm="1">
        <f t="array" ref="G3397">_xlfn.IFS(ISNUMBER(SEARCH("CP02",D3397)),"ราชพฤกษ",ISNUMBER(SEARCH("CP03",D3397)),"บางใหญ่",ISNUMBER(SEARCH("CP04",D3397)),"บางบอน",OR(ISNUMBER(SEARCH("CP",D3397)),ISNUMBER(SEARCH("BTC",#REF!))),"340",TRUE,"")</f>
        <v/>
      </c>
    </row>
    <row r="3398" spans="1:7" x14ac:dyDescent="0.2">
      <c r="A3398" t="s">
        <v>1031</v>
      </c>
      <c r="B3398" t="s">
        <v>1032</v>
      </c>
      <c r="C3398" t="s">
        <v>8516</v>
      </c>
      <c r="D3398" t="s">
        <v>8179</v>
      </c>
      <c r="E3398" t="s">
        <v>9484</v>
      </c>
      <c r="F3398">
        <v>4</v>
      </c>
      <c r="G3398" t="str" cm="1">
        <f t="array" ref="G3398">_xlfn.IFS(ISNUMBER(SEARCH("CP02",D3398)),"ราชพฤกษ",ISNUMBER(SEARCH("CP03",D3398)),"บางใหญ่",ISNUMBER(SEARCH("CP04",D3398)),"บางบอน",OR(ISNUMBER(SEARCH("CP",D3398)),ISNUMBER(SEARCH("BTC",#REF!))),"340",TRUE,"")</f>
        <v>ราชพฤกษ</v>
      </c>
    </row>
    <row r="3399" spans="1:7" x14ac:dyDescent="0.2">
      <c r="A3399" t="s">
        <v>1031</v>
      </c>
      <c r="B3399" t="s">
        <v>1032</v>
      </c>
      <c r="C3399" t="s">
        <v>8518</v>
      </c>
      <c r="D3399" t="s">
        <v>6070</v>
      </c>
      <c r="E3399" t="s">
        <v>9484</v>
      </c>
      <c r="F3399">
        <v>4</v>
      </c>
      <c r="G3399" t="str" cm="1">
        <f t="array" ref="G3399">_xlfn.IFS(ISNUMBER(SEARCH("CP02",D3399)),"ราชพฤกษ",ISNUMBER(SEARCH("CP03",D3399)),"บางใหญ่",ISNUMBER(SEARCH("CP04",D3399)),"บางบอน",OR(ISNUMBER(SEARCH("CP",D3399)),ISNUMBER(SEARCH("BTC",#REF!))),"340",TRUE,"")</f>
        <v>บางใหญ่</v>
      </c>
    </row>
    <row r="3400" spans="1:7" x14ac:dyDescent="0.2">
      <c r="A3400" t="s">
        <v>1031</v>
      </c>
      <c r="B3400" t="s">
        <v>1032</v>
      </c>
      <c r="C3400" t="s">
        <v>8519</v>
      </c>
      <c r="D3400" t="s">
        <v>6756</v>
      </c>
      <c r="E3400" t="s">
        <v>9484</v>
      </c>
      <c r="F3400">
        <v>4</v>
      </c>
      <c r="G3400" t="str" cm="1">
        <f t="array" ref="G3400">_xlfn.IFS(ISNUMBER(SEARCH("CP02",D3400)),"ราชพฤกษ",ISNUMBER(SEARCH("CP03",D3400)),"บางใหญ่",ISNUMBER(SEARCH("CP04",D3400)),"บางบอน",OR(ISNUMBER(SEARCH("CP",D3400)),ISNUMBER(SEARCH("BTC",#REF!))),"340",TRUE,"")</f>
        <v>บางบอน</v>
      </c>
    </row>
    <row r="3401" spans="1:7" x14ac:dyDescent="0.2">
      <c r="A3401" t="s">
        <v>11679</v>
      </c>
      <c r="B3401" t="s">
        <v>11680</v>
      </c>
      <c r="C3401" t="s">
        <v>8530</v>
      </c>
      <c r="D3401" t="s">
        <v>11098</v>
      </c>
      <c r="E3401" t="s">
        <v>9484</v>
      </c>
      <c r="F3401">
        <v>20</v>
      </c>
      <c r="G3401" t="str" cm="1">
        <f t="array" ref="G3401">_xlfn.IFS(ISNUMBER(SEARCH("CP02",D3401)),"ราชพฤกษ",ISNUMBER(SEARCH("CP03",D3401)),"บางใหญ่",ISNUMBER(SEARCH("CP04",D3401)),"บางบอน",OR(ISNUMBER(SEARCH("CP",D3401)),ISNUMBER(SEARCH("BTC",#REF!))),"340",TRUE,"")</f>
        <v/>
      </c>
    </row>
    <row r="3402" spans="1:7" x14ac:dyDescent="0.2">
      <c r="A3402" t="s">
        <v>1037</v>
      </c>
      <c r="B3402" t="s">
        <v>1038</v>
      </c>
      <c r="C3402" t="s">
        <v>8518</v>
      </c>
      <c r="D3402" t="s">
        <v>6070</v>
      </c>
      <c r="E3402" t="s">
        <v>9484</v>
      </c>
      <c r="F3402">
        <v>4</v>
      </c>
      <c r="G3402" t="str" cm="1">
        <f t="array" ref="G3402">_xlfn.IFS(ISNUMBER(SEARCH("CP02",D3402)),"ราชพฤกษ",ISNUMBER(SEARCH("CP03",D3402)),"บางใหญ่",ISNUMBER(SEARCH("CP04",D3402)),"บางบอน",OR(ISNUMBER(SEARCH("CP",D3402)),ISNUMBER(SEARCH("BTC",#REF!))),"340",TRUE,"")</f>
        <v>บางใหญ่</v>
      </c>
    </row>
    <row r="3403" spans="1:7" x14ac:dyDescent="0.2">
      <c r="A3403" t="s">
        <v>11681</v>
      </c>
      <c r="B3403" t="s">
        <v>11682</v>
      </c>
      <c r="C3403" t="s">
        <v>8530</v>
      </c>
      <c r="D3403" t="s">
        <v>11077</v>
      </c>
      <c r="E3403" t="s">
        <v>9484</v>
      </c>
      <c r="F3403">
        <v>9</v>
      </c>
      <c r="G3403" t="str" cm="1">
        <f t="array" ref="G3403">_xlfn.IFS(ISNUMBER(SEARCH("CP02",D3403)),"ราชพฤกษ",ISNUMBER(SEARCH("CP03",D3403)),"บางใหญ่",ISNUMBER(SEARCH("CP04",D3403)),"บางบอน",OR(ISNUMBER(SEARCH("CP",D3403)),ISNUMBER(SEARCH("BTC",#REF!))),"340",TRUE,"")</f>
        <v/>
      </c>
    </row>
    <row r="3404" spans="1:7" x14ac:dyDescent="0.2">
      <c r="A3404" t="s">
        <v>11681</v>
      </c>
      <c r="B3404" t="s">
        <v>11682</v>
      </c>
      <c r="C3404" t="s">
        <v>8516</v>
      </c>
      <c r="D3404" t="s">
        <v>5827</v>
      </c>
      <c r="E3404" t="s">
        <v>9484</v>
      </c>
      <c r="F3404">
        <v>4</v>
      </c>
      <c r="G3404" t="str" cm="1">
        <f t="array" ref="G3404">_xlfn.IFS(ISNUMBER(SEARCH("CP02",D3404)),"ราชพฤกษ",ISNUMBER(SEARCH("CP03",D3404)),"บางใหญ่",ISNUMBER(SEARCH("CP04",D3404)),"บางบอน",OR(ISNUMBER(SEARCH("CP",D3404)),ISNUMBER(SEARCH("BTC",#REF!))),"340",TRUE,"")</f>
        <v>ราชพฤกษ</v>
      </c>
    </row>
    <row r="3405" spans="1:7" x14ac:dyDescent="0.2">
      <c r="A3405" t="s">
        <v>11681</v>
      </c>
      <c r="B3405" t="s">
        <v>11682</v>
      </c>
      <c r="C3405" t="s">
        <v>8519</v>
      </c>
      <c r="D3405" t="s">
        <v>4791</v>
      </c>
      <c r="E3405" t="s">
        <v>9484</v>
      </c>
      <c r="F3405">
        <v>4</v>
      </c>
      <c r="G3405" t="str" cm="1">
        <f t="array" ref="G3405">_xlfn.IFS(ISNUMBER(SEARCH("CP02",D3405)),"ราชพฤกษ",ISNUMBER(SEARCH("CP03",D3405)),"บางใหญ่",ISNUMBER(SEARCH("CP04",D3405)),"บางบอน",OR(ISNUMBER(SEARCH("CP",D3405)),ISNUMBER(SEARCH("BTC",#REF!))),"340",TRUE,"")</f>
        <v>บางบอน</v>
      </c>
    </row>
    <row r="3406" spans="1:7" x14ac:dyDescent="0.2">
      <c r="A3406" t="s">
        <v>1039</v>
      </c>
      <c r="B3406" t="s">
        <v>1040</v>
      </c>
      <c r="C3406" t="s">
        <v>8530</v>
      </c>
      <c r="D3406" t="s">
        <v>11642</v>
      </c>
      <c r="E3406" t="s">
        <v>9484</v>
      </c>
      <c r="F3406">
        <v>2</v>
      </c>
      <c r="G3406" t="str" cm="1">
        <f t="array" ref="G3406">_xlfn.IFS(ISNUMBER(SEARCH("CP02",D3406)),"ราชพฤกษ",ISNUMBER(SEARCH("CP03",D3406)),"บางใหญ่",ISNUMBER(SEARCH("CP04",D3406)),"บางบอน",OR(ISNUMBER(SEARCH("CP",D3406)),ISNUMBER(SEARCH("BTC",#REF!))),"340",TRUE,"")</f>
        <v/>
      </c>
    </row>
    <row r="3407" spans="1:7" x14ac:dyDescent="0.2">
      <c r="A3407" t="s">
        <v>11683</v>
      </c>
      <c r="B3407" t="s">
        <v>11684</v>
      </c>
      <c r="C3407" t="s">
        <v>8530</v>
      </c>
      <c r="D3407" t="s">
        <v>11077</v>
      </c>
      <c r="E3407" t="s">
        <v>9484</v>
      </c>
      <c r="F3407">
        <v>8</v>
      </c>
      <c r="G3407" t="str" cm="1">
        <f t="array" ref="G3407">_xlfn.IFS(ISNUMBER(SEARCH("CP02",D3407)),"ราชพฤกษ",ISNUMBER(SEARCH("CP03",D3407)),"บางใหญ่",ISNUMBER(SEARCH("CP04",D3407)),"บางบอน",OR(ISNUMBER(SEARCH("CP",D3407)),ISNUMBER(SEARCH("BTC",#REF!))),"340",TRUE,"")</f>
        <v/>
      </c>
    </row>
    <row r="3408" spans="1:7" x14ac:dyDescent="0.2">
      <c r="A3408" t="s">
        <v>11685</v>
      </c>
      <c r="B3408" t="s">
        <v>11686</v>
      </c>
      <c r="C3408" t="s">
        <v>8530</v>
      </c>
      <c r="D3408" t="s">
        <v>11073</v>
      </c>
      <c r="E3408" t="s">
        <v>9484</v>
      </c>
      <c r="F3408">
        <v>2</v>
      </c>
      <c r="G3408" t="str" cm="1">
        <f t="array" ref="G3408">_xlfn.IFS(ISNUMBER(SEARCH("CP02",D3408)),"ราชพฤกษ",ISNUMBER(SEARCH("CP03",D3408)),"บางใหญ่",ISNUMBER(SEARCH("CP04",D3408)),"บางบอน",OR(ISNUMBER(SEARCH("CP",D3408)),ISNUMBER(SEARCH("BTC",#REF!))),"340",TRUE,"")</f>
        <v/>
      </c>
    </row>
    <row r="3409" spans="1:7" x14ac:dyDescent="0.2">
      <c r="A3409" t="s">
        <v>11687</v>
      </c>
      <c r="B3409" t="s">
        <v>11688</v>
      </c>
      <c r="C3409" t="s">
        <v>8530</v>
      </c>
      <c r="D3409" t="s">
        <v>11098</v>
      </c>
      <c r="E3409" t="s">
        <v>9484</v>
      </c>
      <c r="F3409">
        <v>5</v>
      </c>
      <c r="G3409" t="str" cm="1">
        <f t="array" ref="G3409">_xlfn.IFS(ISNUMBER(SEARCH("CP02",D3409)),"ราชพฤกษ",ISNUMBER(SEARCH("CP03",D3409)),"บางใหญ่",ISNUMBER(SEARCH("CP04",D3409)),"บางบอน",OR(ISNUMBER(SEARCH("CP",D3409)),ISNUMBER(SEARCH("BTC",#REF!))),"340",TRUE,"")</f>
        <v/>
      </c>
    </row>
    <row r="3410" spans="1:7" x14ac:dyDescent="0.2">
      <c r="A3410" t="s">
        <v>11689</v>
      </c>
      <c r="B3410" t="s">
        <v>11690</v>
      </c>
      <c r="C3410" t="s">
        <v>8530</v>
      </c>
      <c r="D3410" t="s">
        <v>11077</v>
      </c>
      <c r="E3410" t="s">
        <v>9484</v>
      </c>
      <c r="F3410">
        <v>24</v>
      </c>
      <c r="G3410" t="str" cm="1">
        <f t="array" ref="G3410">_xlfn.IFS(ISNUMBER(SEARCH("CP02",D3410)),"ราชพฤกษ",ISNUMBER(SEARCH("CP03",D3410)),"บางใหญ่",ISNUMBER(SEARCH("CP04",D3410)),"บางบอน",OR(ISNUMBER(SEARCH("CP",D3410)),ISNUMBER(SEARCH("BTC",#REF!))),"340",TRUE,"")</f>
        <v/>
      </c>
    </row>
    <row r="3411" spans="1:7" x14ac:dyDescent="0.2">
      <c r="A3411" t="s">
        <v>11691</v>
      </c>
      <c r="B3411" t="s">
        <v>11692</v>
      </c>
      <c r="C3411" t="s">
        <v>8530</v>
      </c>
      <c r="D3411" t="s">
        <v>11080</v>
      </c>
      <c r="E3411" t="s">
        <v>9484</v>
      </c>
      <c r="F3411">
        <v>6</v>
      </c>
      <c r="G3411" t="str" cm="1">
        <f t="array" ref="G3411">_xlfn.IFS(ISNUMBER(SEARCH("CP02",D3411)),"ราชพฤกษ",ISNUMBER(SEARCH("CP03",D3411)),"บางใหญ่",ISNUMBER(SEARCH("CP04",D3411)),"บางบอน",OR(ISNUMBER(SEARCH("CP",D3411)),ISNUMBER(SEARCH("BTC",#REF!))),"340",TRUE,"")</f>
        <v/>
      </c>
    </row>
    <row r="3412" spans="1:7" x14ac:dyDescent="0.2">
      <c r="A3412" t="s">
        <v>11693</v>
      </c>
      <c r="B3412" t="s">
        <v>11694</v>
      </c>
      <c r="C3412" t="s">
        <v>8530</v>
      </c>
      <c r="D3412" t="s">
        <v>11080</v>
      </c>
      <c r="E3412" t="s">
        <v>9484</v>
      </c>
      <c r="F3412">
        <v>5</v>
      </c>
      <c r="G3412" t="str" cm="1">
        <f t="array" ref="G3412">_xlfn.IFS(ISNUMBER(SEARCH("CP02",D3412)),"ราชพฤกษ",ISNUMBER(SEARCH("CP03",D3412)),"บางใหญ่",ISNUMBER(SEARCH("CP04",D3412)),"บางบอน",OR(ISNUMBER(SEARCH("CP",D3412)),ISNUMBER(SEARCH("BTC",#REF!))),"340",TRUE,"")</f>
        <v/>
      </c>
    </row>
    <row r="3413" spans="1:7" x14ac:dyDescent="0.2">
      <c r="A3413" t="s">
        <v>1079</v>
      </c>
      <c r="B3413" t="s">
        <v>1080</v>
      </c>
      <c r="C3413" t="s">
        <v>8530</v>
      </c>
      <c r="D3413" t="s">
        <v>11098</v>
      </c>
      <c r="E3413" t="s">
        <v>9484</v>
      </c>
      <c r="F3413">
        <v>10</v>
      </c>
      <c r="G3413" t="str" cm="1">
        <f t="array" ref="G3413">_xlfn.IFS(ISNUMBER(SEARCH("CP02",D3413)),"ราชพฤกษ",ISNUMBER(SEARCH("CP03",D3413)),"บางใหญ่",ISNUMBER(SEARCH("CP04",D3413)),"บางบอน",OR(ISNUMBER(SEARCH("CP",D3413)),ISNUMBER(SEARCH("BTC",#REF!))),"340",TRUE,"")</f>
        <v/>
      </c>
    </row>
    <row r="3414" spans="1:7" x14ac:dyDescent="0.2">
      <c r="A3414" t="s">
        <v>1079</v>
      </c>
      <c r="B3414" t="s">
        <v>1080</v>
      </c>
      <c r="C3414" t="s">
        <v>8530</v>
      </c>
      <c r="D3414" t="s">
        <v>11077</v>
      </c>
      <c r="E3414" t="s">
        <v>9484</v>
      </c>
      <c r="F3414">
        <v>20</v>
      </c>
      <c r="G3414" t="str" cm="1">
        <f t="array" ref="G3414">_xlfn.IFS(ISNUMBER(SEARCH("CP02",D3414)),"ราชพฤกษ",ISNUMBER(SEARCH("CP03",D3414)),"บางใหญ่",ISNUMBER(SEARCH("CP04",D3414)),"บางบอน",OR(ISNUMBER(SEARCH("CP",D3414)),ISNUMBER(SEARCH("BTC",#REF!))),"340",TRUE,"")</f>
        <v/>
      </c>
    </row>
    <row r="3415" spans="1:7" x14ac:dyDescent="0.2">
      <c r="A3415" t="s">
        <v>11695</v>
      </c>
      <c r="B3415" t="s">
        <v>11696</v>
      </c>
      <c r="C3415" t="s">
        <v>8530</v>
      </c>
      <c r="D3415" t="s">
        <v>11116</v>
      </c>
      <c r="E3415" t="s">
        <v>9484</v>
      </c>
      <c r="F3415">
        <v>8</v>
      </c>
      <c r="G3415" t="str" cm="1">
        <f t="array" ref="G3415">_xlfn.IFS(ISNUMBER(SEARCH("CP02",D3415)),"ราชพฤกษ",ISNUMBER(SEARCH("CP03",D3415)),"บางใหญ่",ISNUMBER(SEARCH("CP04",D3415)),"บางบอน",OR(ISNUMBER(SEARCH("CP",D3415)),ISNUMBER(SEARCH("BTC",#REF!))),"340",TRUE,"")</f>
        <v/>
      </c>
    </row>
    <row r="3416" spans="1:7" x14ac:dyDescent="0.2">
      <c r="A3416" t="s">
        <v>11697</v>
      </c>
      <c r="B3416" t="s">
        <v>11698</v>
      </c>
      <c r="C3416" t="s">
        <v>8530</v>
      </c>
      <c r="D3416" t="s">
        <v>11074</v>
      </c>
      <c r="E3416" t="s">
        <v>9484</v>
      </c>
      <c r="F3416">
        <v>20</v>
      </c>
      <c r="G3416" t="str" cm="1">
        <f t="array" ref="G3416">_xlfn.IFS(ISNUMBER(SEARCH("CP02",D3416)),"ราชพฤกษ",ISNUMBER(SEARCH("CP03",D3416)),"บางใหญ่",ISNUMBER(SEARCH("CP04",D3416)),"บางบอน",OR(ISNUMBER(SEARCH("CP",D3416)),ISNUMBER(SEARCH("BTC",#REF!))),"340",TRUE,"")</f>
        <v/>
      </c>
    </row>
    <row r="3417" spans="1:7" x14ac:dyDescent="0.2">
      <c r="A3417" t="s">
        <v>11699</v>
      </c>
      <c r="B3417" t="s">
        <v>11700</v>
      </c>
      <c r="C3417" t="s">
        <v>8530</v>
      </c>
      <c r="D3417" t="s">
        <v>11088</v>
      </c>
      <c r="E3417" t="s">
        <v>9484</v>
      </c>
      <c r="F3417">
        <v>9</v>
      </c>
      <c r="G3417" t="str" cm="1">
        <f t="array" ref="G3417">_xlfn.IFS(ISNUMBER(SEARCH("CP02",D3417)),"ราชพฤกษ",ISNUMBER(SEARCH("CP03",D3417)),"บางใหญ่",ISNUMBER(SEARCH("CP04",D3417)),"บางบอน",OR(ISNUMBER(SEARCH("CP",D3417)),ISNUMBER(SEARCH("BTC",#REF!))),"340",TRUE,"")</f>
        <v/>
      </c>
    </row>
    <row r="3418" spans="1:7" x14ac:dyDescent="0.2">
      <c r="A3418" t="s">
        <v>11699</v>
      </c>
      <c r="B3418" t="s">
        <v>11700</v>
      </c>
      <c r="C3418" t="s">
        <v>8526</v>
      </c>
      <c r="D3418" t="s">
        <v>11701</v>
      </c>
      <c r="E3418" t="s">
        <v>9484</v>
      </c>
      <c r="F3418">
        <v>2</v>
      </c>
      <c r="G3418" t="str" cm="1">
        <f t="array" ref="G3418">_xlfn.IFS(ISNUMBER(SEARCH("CP02",D3418)),"ราชพฤกษ",ISNUMBER(SEARCH("CP03",D3418)),"บางใหญ่",ISNUMBER(SEARCH("CP04",D3418)),"บางบอน",OR(ISNUMBER(SEARCH("CP",D3418)),ISNUMBER(SEARCH("BTC",#REF!))),"340",TRUE,"")</f>
        <v/>
      </c>
    </row>
    <row r="3419" spans="1:7" x14ac:dyDescent="0.2">
      <c r="A3419" t="s">
        <v>11702</v>
      </c>
      <c r="B3419" t="s">
        <v>11703</v>
      </c>
      <c r="C3419" t="s">
        <v>8530</v>
      </c>
      <c r="D3419" t="s">
        <v>10828</v>
      </c>
      <c r="E3419" t="s">
        <v>8511</v>
      </c>
      <c r="F3419">
        <v>38</v>
      </c>
      <c r="G3419" t="str" cm="1">
        <f t="array" ref="G3419">_xlfn.IFS(ISNUMBER(SEARCH("CP02",D3419)),"ราชพฤกษ",ISNUMBER(SEARCH("CP03",D3419)),"บางใหญ่",ISNUMBER(SEARCH("CP04",D3419)),"บางบอน",OR(ISNUMBER(SEARCH("CP",D3419)),ISNUMBER(SEARCH("BTC",#REF!))),"340",TRUE,"")</f>
        <v/>
      </c>
    </row>
    <row r="3420" spans="1:7" x14ac:dyDescent="0.2">
      <c r="A3420" t="s">
        <v>11704</v>
      </c>
      <c r="B3420" t="s">
        <v>11705</v>
      </c>
      <c r="C3420" t="s">
        <v>8530</v>
      </c>
      <c r="D3420" t="s">
        <v>10828</v>
      </c>
      <c r="E3420" t="s">
        <v>8511</v>
      </c>
      <c r="F3420">
        <v>43</v>
      </c>
      <c r="G3420" t="str" cm="1">
        <f t="array" ref="G3420">_xlfn.IFS(ISNUMBER(SEARCH("CP02",D3420)),"ราชพฤกษ",ISNUMBER(SEARCH("CP03",D3420)),"บางใหญ่",ISNUMBER(SEARCH("CP04",D3420)),"บางบอน",OR(ISNUMBER(SEARCH("CP",D3420)),ISNUMBER(SEARCH("BTC",#REF!))),"340",TRUE,"")</f>
        <v/>
      </c>
    </row>
    <row r="3421" spans="1:7" x14ac:dyDescent="0.2">
      <c r="A3421" t="s">
        <v>11706</v>
      </c>
      <c r="B3421" t="s">
        <v>11707</v>
      </c>
      <c r="C3421" t="s">
        <v>8530</v>
      </c>
      <c r="D3421" t="s">
        <v>10828</v>
      </c>
      <c r="E3421" t="s">
        <v>8511</v>
      </c>
      <c r="F3421">
        <v>4</v>
      </c>
      <c r="G3421" t="str" cm="1">
        <f t="array" ref="G3421">_xlfn.IFS(ISNUMBER(SEARCH("CP02",D3421)),"ราชพฤกษ",ISNUMBER(SEARCH("CP03",D3421)),"บางใหญ่",ISNUMBER(SEARCH("CP04",D3421)),"บางบอน",OR(ISNUMBER(SEARCH("CP",D3421)),ISNUMBER(SEARCH("BTC",#REF!))),"340",TRUE,"")</f>
        <v/>
      </c>
    </row>
    <row r="3422" spans="1:7" x14ac:dyDescent="0.2">
      <c r="A3422" t="s">
        <v>11708</v>
      </c>
      <c r="B3422" t="s">
        <v>11709</v>
      </c>
      <c r="C3422" t="s">
        <v>8509</v>
      </c>
      <c r="D3422" t="s">
        <v>8510</v>
      </c>
      <c r="E3422" t="s">
        <v>11710</v>
      </c>
      <c r="F3422">
        <v>111</v>
      </c>
      <c r="G3422" t="str" cm="1">
        <f t="array" ref="G3422">_xlfn.IFS(ISNUMBER(SEARCH("CP02",D3422)),"ราชพฤกษ",ISNUMBER(SEARCH("CP03",D3422)),"บางใหญ่",ISNUMBER(SEARCH("CP04",D3422)),"บางบอน",OR(ISNUMBER(SEARCH("CP",D3422)),ISNUMBER(SEARCH("BTC",#REF!))),"340",TRUE,"")</f>
        <v/>
      </c>
    </row>
    <row r="3423" spans="1:7" x14ac:dyDescent="0.2">
      <c r="A3423" t="s">
        <v>11711</v>
      </c>
      <c r="B3423" t="s">
        <v>11712</v>
      </c>
      <c r="C3423" t="s">
        <v>8530</v>
      </c>
      <c r="D3423" t="s">
        <v>10828</v>
      </c>
      <c r="E3423" t="s">
        <v>8511</v>
      </c>
      <c r="F3423">
        <v>70</v>
      </c>
      <c r="G3423" t="str" cm="1">
        <f t="array" ref="G3423">_xlfn.IFS(ISNUMBER(SEARCH("CP02",D3423)),"ราชพฤกษ",ISNUMBER(SEARCH("CP03",D3423)),"บางใหญ่",ISNUMBER(SEARCH("CP04",D3423)),"บางบอน",OR(ISNUMBER(SEARCH("CP",D3423)),ISNUMBER(SEARCH("BTC",#REF!))),"340",TRUE,"")</f>
        <v/>
      </c>
    </row>
    <row r="3424" spans="1:7" x14ac:dyDescent="0.2">
      <c r="A3424" t="s">
        <v>11711</v>
      </c>
      <c r="B3424" t="s">
        <v>11712</v>
      </c>
      <c r="C3424" t="s">
        <v>8530</v>
      </c>
      <c r="D3424" t="s">
        <v>10830</v>
      </c>
      <c r="E3424" t="s">
        <v>8511</v>
      </c>
      <c r="F3424">
        <v>3</v>
      </c>
      <c r="G3424" t="str" cm="1">
        <f t="array" ref="G3424">_xlfn.IFS(ISNUMBER(SEARCH("CP02",D3424)),"ราชพฤกษ",ISNUMBER(SEARCH("CP03",D3424)),"บางใหญ่",ISNUMBER(SEARCH("CP04",D3424)),"บางบอน",OR(ISNUMBER(SEARCH("CP",D3424)),ISNUMBER(SEARCH("BTC",#REF!))),"340",TRUE,"")</f>
        <v/>
      </c>
    </row>
    <row r="3425" spans="1:7" x14ac:dyDescent="0.2">
      <c r="A3425" t="s">
        <v>11711</v>
      </c>
      <c r="B3425" t="s">
        <v>11712</v>
      </c>
      <c r="C3425" t="s">
        <v>8530</v>
      </c>
      <c r="D3425" t="s">
        <v>10545</v>
      </c>
      <c r="E3425" t="s">
        <v>8511</v>
      </c>
      <c r="F3425">
        <v>5</v>
      </c>
      <c r="G3425" t="str" cm="1">
        <f t="array" ref="G3425">_xlfn.IFS(ISNUMBER(SEARCH("CP02",D3425)),"ราชพฤกษ",ISNUMBER(SEARCH("CP03",D3425)),"บางใหญ่",ISNUMBER(SEARCH("CP04",D3425)),"บางบอน",OR(ISNUMBER(SEARCH("CP",D3425)),ISNUMBER(SEARCH("BTC",#REF!))),"340",TRUE,"")</f>
        <v/>
      </c>
    </row>
    <row r="3426" spans="1:7" x14ac:dyDescent="0.2">
      <c r="A3426" t="s">
        <v>11713</v>
      </c>
      <c r="B3426" t="s">
        <v>11714</v>
      </c>
      <c r="C3426" t="s">
        <v>8530</v>
      </c>
      <c r="D3426" t="s">
        <v>10828</v>
      </c>
      <c r="E3426" t="s">
        <v>8511</v>
      </c>
      <c r="F3426">
        <v>3</v>
      </c>
      <c r="G3426" t="str" cm="1">
        <f t="array" ref="G3426">_xlfn.IFS(ISNUMBER(SEARCH("CP02",D3426)),"ราชพฤกษ",ISNUMBER(SEARCH("CP03",D3426)),"บางใหญ่",ISNUMBER(SEARCH("CP04",D3426)),"บางบอน",OR(ISNUMBER(SEARCH("CP",D3426)),ISNUMBER(SEARCH("BTC",#REF!))),"340",TRUE,"")</f>
        <v/>
      </c>
    </row>
    <row r="3427" spans="1:7" x14ac:dyDescent="0.2">
      <c r="A3427" t="s">
        <v>11715</v>
      </c>
      <c r="B3427" t="s">
        <v>11716</v>
      </c>
      <c r="C3427" t="s">
        <v>8530</v>
      </c>
      <c r="D3427" t="s">
        <v>10828</v>
      </c>
      <c r="E3427" t="s">
        <v>8511</v>
      </c>
      <c r="F3427">
        <v>5</v>
      </c>
      <c r="G3427" t="str" cm="1">
        <f t="array" ref="G3427">_xlfn.IFS(ISNUMBER(SEARCH("CP02",D3427)),"ราชพฤกษ",ISNUMBER(SEARCH("CP03",D3427)),"บางใหญ่",ISNUMBER(SEARCH("CP04",D3427)),"บางบอน",OR(ISNUMBER(SEARCH("CP",D3427)),ISNUMBER(SEARCH("BTC",#REF!))),"340",TRUE,"")</f>
        <v/>
      </c>
    </row>
    <row r="3428" spans="1:7" x14ac:dyDescent="0.2">
      <c r="A3428" t="s">
        <v>11717</v>
      </c>
      <c r="B3428" t="s">
        <v>11718</v>
      </c>
      <c r="C3428" t="s">
        <v>8530</v>
      </c>
      <c r="D3428" t="s">
        <v>10828</v>
      </c>
      <c r="E3428" t="s">
        <v>8594</v>
      </c>
      <c r="F3428">
        <v>1</v>
      </c>
      <c r="G3428" t="str" cm="1">
        <f t="array" ref="G3428">_xlfn.IFS(ISNUMBER(SEARCH("CP02",D3428)),"ราชพฤกษ",ISNUMBER(SEARCH("CP03",D3428)),"บางใหญ่",ISNUMBER(SEARCH("CP04",D3428)),"บางบอน",OR(ISNUMBER(SEARCH("CP",D3428)),ISNUMBER(SEARCH("BTC",#REF!))),"340",TRUE,"")</f>
        <v/>
      </c>
    </row>
    <row r="3429" spans="1:7" x14ac:dyDescent="0.2">
      <c r="A3429" t="s">
        <v>11719</v>
      </c>
      <c r="B3429" t="s">
        <v>11720</v>
      </c>
      <c r="C3429" t="s">
        <v>8530</v>
      </c>
      <c r="D3429" t="s">
        <v>10828</v>
      </c>
      <c r="E3429" t="s">
        <v>8513</v>
      </c>
      <c r="F3429">
        <v>10</v>
      </c>
      <c r="G3429" t="str" cm="1">
        <f t="array" ref="G3429">_xlfn.IFS(ISNUMBER(SEARCH("CP02",D3429)),"ราชพฤกษ",ISNUMBER(SEARCH("CP03",D3429)),"บางใหญ่",ISNUMBER(SEARCH("CP04",D3429)),"บางบอน",OR(ISNUMBER(SEARCH("CP",D3429)),ISNUMBER(SEARCH("BTC",#REF!))),"340",TRUE,"")</f>
        <v/>
      </c>
    </row>
    <row r="3430" spans="1:7" x14ac:dyDescent="0.2">
      <c r="A3430" t="s">
        <v>11719</v>
      </c>
      <c r="B3430" t="s">
        <v>11720</v>
      </c>
      <c r="C3430" t="s">
        <v>8530</v>
      </c>
      <c r="D3430" t="s">
        <v>10545</v>
      </c>
      <c r="E3430" t="s">
        <v>8513</v>
      </c>
      <c r="F3430">
        <v>1</v>
      </c>
      <c r="G3430" t="str" cm="1">
        <f t="array" ref="G3430">_xlfn.IFS(ISNUMBER(SEARCH("CP02",D3430)),"ราชพฤกษ",ISNUMBER(SEARCH("CP03",D3430)),"บางใหญ่",ISNUMBER(SEARCH("CP04",D3430)),"บางบอน",OR(ISNUMBER(SEARCH("CP",D3430)),ISNUMBER(SEARCH("BTC",#REF!))),"340",TRUE,"")</f>
        <v/>
      </c>
    </row>
    <row r="3431" spans="1:7" x14ac:dyDescent="0.2">
      <c r="A3431" t="s">
        <v>11721</v>
      </c>
      <c r="B3431" t="s">
        <v>11722</v>
      </c>
      <c r="C3431" t="s">
        <v>8530</v>
      </c>
      <c r="D3431" t="s">
        <v>10828</v>
      </c>
      <c r="E3431" t="s">
        <v>8511</v>
      </c>
      <c r="F3431">
        <v>100</v>
      </c>
      <c r="G3431" t="str" cm="1">
        <f t="array" ref="G3431">_xlfn.IFS(ISNUMBER(SEARCH("CP02",D3431)),"ราชพฤกษ",ISNUMBER(SEARCH("CP03",D3431)),"บางใหญ่",ISNUMBER(SEARCH("CP04",D3431)),"บางบอน",OR(ISNUMBER(SEARCH("CP",D3431)),ISNUMBER(SEARCH("BTC",#REF!))),"340",TRUE,"")</f>
        <v/>
      </c>
    </row>
    <row r="3432" spans="1:7" x14ac:dyDescent="0.2">
      <c r="A3432" t="s">
        <v>11721</v>
      </c>
      <c r="B3432" t="s">
        <v>11722</v>
      </c>
      <c r="C3432" t="s">
        <v>8530</v>
      </c>
      <c r="D3432" t="s">
        <v>10545</v>
      </c>
      <c r="E3432" t="s">
        <v>8511</v>
      </c>
      <c r="F3432">
        <v>3</v>
      </c>
      <c r="G3432" t="str" cm="1">
        <f t="array" ref="G3432">_xlfn.IFS(ISNUMBER(SEARCH("CP02",D3432)),"ราชพฤกษ",ISNUMBER(SEARCH("CP03",D3432)),"บางใหญ่",ISNUMBER(SEARCH("CP04",D3432)),"บางบอน",OR(ISNUMBER(SEARCH("CP",D3432)),ISNUMBER(SEARCH("BTC",#REF!))),"340",TRUE,"")</f>
        <v/>
      </c>
    </row>
    <row r="3433" spans="1:7" x14ac:dyDescent="0.2">
      <c r="A3433" t="s">
        <v>11723</v>
      </c>
      <c r="B3433" t="s">
        <v>11724</v>
      </c>
      <c r="C3433" t="s">
        <v>8530</v>
      </c>
      <c r="D3433" t="s">
        <v>10828</v>
      </c>
      <c r="E3433" t="s">
        <v>8511</v>
      </c>
      <c r="F3433">
        <v>6</v>
      </c>
      <c r="G3433" t="str" cm="1">
        <f t="array" ref="G3433">_xlfn.IFS(ISNUMBER(SEARCH("CP02",D3433)),"ราชพฤกษ",ISNUMBER(SEARCH("CP03",D3433)),"บางใหญ่",ISNUMBER(SEARCH("CP04",D3433)),"บางบอน",OR(ISNUMBER(SEARCH("CP",D3433)),ISNUMBER(SEARCH("BTC",#REF!))),"340",TRUE,"")</f>
        <v/>
      </c>
    </row>
    <row r="3434" spans="1:7" x14ac:dyDescent="0.2">
      <c r="A3434" t="s">
        <v>11723</v>
      </c>
      <c r="B3434" t="s">
        <v>11724</v>
      </c>
      <c r="C3434" t="s">
        <v>8530</v>
      </c>
      <c r="D3434" t="s">
        <v>10829</v>
      </c>
      <c r="E3434" t="s">
        <v>8511</v>
      </c>
      <c r="F3434">
        <v>55</v>
      </c>
      <c r="G3434" t="str" cm="1">
        <f t="array" ref="G3434">_xlfn.IFS(ISNUMBER(SEARCH("CP02",D3434)),"ราชพฤกษ",ISNUMBER(SEARCH("CP03",D3434)),"บางใหญ่",ISNUMBER(SEARCH("CP04",D3434)),"บางบอน",OR(ISNUMBER(SEARCH("CP",D3434)),ISNUMBER(SEARCH("BTC",#REF!))),"340",TRUE,"")</f>
        <v/>
      </c>
    </row>
    <row r="3435" spans="1:7" x14ac:dyDescent="0.2">
      <c r="A3435" t="s">
        <v>11723</v>
      </c>
      <c r="B3435" t="s">
        <v>11724</v>
      </c>
      <c r="C3435" t="s">
        <v>8530</v>
      </c>
      <c r="D3435" t="s">
        <v>10545</v>
      </c>
      <c r="E3435" t="s">
        <v>8511</v>
      </c>
      <c r="F3435">
        <v>9</v>
      </c>
      <c r="G3435" t="str" cm="1">
        <f t="array" ref="G3435">_xlfn.IFS(ISNUMBER(SEARCH("CP02",D3435)),"ราชพฤกษ",ISNUMBER(SEARCH("CP03",D3435)),"บางใหญ่",ISNUMBER(SEARCH("CP04",D3435)),"บางบอน",OR(ISNUMBER(SEARCH("CP",D3435)),ISNUMBER(SEARCH("BTC",#REF!))),"340",TRUE,"")</f>
        <v/>
      </c>
    </row>
    <row r="3436" spans="1:7" x14ac:dyDescent="0.2">
      <c r="A3436" t="s">
        <v>11725</v>
      </c>
      <c r="B3436" t="s">
        <v>11726</v>
      </c>
      <c r="C3436" t="s">
        <v>8530</v>
      </c>
      <c r="D3436" t="s">
        <v>10828</v>
      </c>
      <c r="E3436" t="s">
        <v>8511</v>
      </c>
      <c r="F3436">
        <v>21</v>
      </c>
      <c r="G3436" t="str" cm="1">
        <f t="array" ref="G3436">_xlfn.IFS(ISNUMBER(SEARCH("CP02",D3436)),"ราชพฤกษ",ISNUMBER(SEARCH("CP03",D3436)),"บางใหญ่",ISNUMBER(SEARCH("CP04",D3436)),"บางบอน",OR(ISNUMBER(SEARCH("CP",D3436)),ISNUMBER(SEARCH("BTC",#REF!))),"340",TRUE,"")</f>
        <v/>
      </c>
    </row>
    <row r="3437" spans="1:7" x14ac:dyDescent="0.2">
      <c r="A3437" t="s">
        <v>11725</v>
      </c>
      <c r="B3437" t="s">
        <v>11726</v>
      </c>
      <c r="C3437" t="s">
        <v>8530</v>
      </c>
      <c r="D3437" t="s">
        <v>10830</v>
      </c>
      <c r="E3437" t="s">
        <v>8511</v>
      </c>
      <c r="F3437">
        <v>10</v>
      </c>
      <c r="G3437" t="str" cm="1">
        <f t="array" ref="G3437">_xlfn.IFS(ISNUMBER(SEARCH("CP02",D3437)),"ราชพฤกษ",ISNUMBER(SEARCH("CP03",D3437)),"บางใหญ่",ISNUMBER(SEARCH("CP04",D3437)),"บางบอน",OR(ISNUMBER(SEARCH("CP",D3437)),ISNUMBER(SEARCH("BTC",#REF!))),"340",TRUE,"")</f>
        <v/>
      </c>
    </row>
    <row r="3438" spans="1:7" x14ac:dyDescent="0.2">
      <c r="A3438" t="s">
        <v>11727</v>
      </c>
      <c r="B3438" t="s">
        <v>11728</v>
      </c>
      <c r="C3438" t="s">
        <v>8530</v>
      </c>
      <c r="D3438" t="s">
        <v>10828</v>
      </c>
      <c r="E3438" t="s">
        <v>11729</v>
      </c>
      <c r="F3438">
        <v>1</v>
      </c>
      <c r="G3438" t="str" cm="1">
        <f t="array" ref="G3438">_xlfn.IFS(ISNUMBER(SEARCH("CP02",D3438)),"ราชพฤกษ",ISNUMBER(SEARCH("CP03",D3438)),"บางใหญ่",ISNUMBER(SEARCH("CP04",D3438)),"บางบอน",OR(ISNUMBER(SEARCH("CP",D3438)),ISNUMBER(SEARCH("BTC",#REF!))),"340",TRUE,"")</f>
        <v/>
      </c>
    </row>
    <row r="3439" spans="1:7" x14ac:dyDescent="0.2">
      <c r="A3439" t="s">
        <v>11730</v>
      </c>
      <c r="B3439" t="s">
        <v>11731</v>
      </c>
      <c r="C3439" t="s">
        <v>8530</v>
      </c>
      <c r="D3439" t="s">
        <v>10828</v>
      </c>
      <c r="E3439" t="s">
        <v>8513</v>
      </c>
      <c r="F3439">
        <v>2</v>
      </c>
      <c r="G3439" t="str" cm="1">
        <f t="array" ref="G3439">_xlfn.IFS(ISNUMBER(SEARCH("CP02",D3439)),"ราชพฤกษ",ISNUMBER(SEARCH("CP03",D3439)),"บางใหญ่",ISNUMBER(SEARCH("CP04",D3439)),"บางบอน",OR(ISNUMBER(SEARCH("CP",D3439)),ISNUMBER(SEARCH("BTC",#REF!))),"340",TRUE,"")</f>
        <v/>
      </c>
    </row>
    <row r="3440" spans="1:7" x14ac:dyDescent="0.2">
      <c r="A3440" t="s">
        <v>11732</v>
      </c>
      <c r="B3440" t="s">
        <v>11733</v>
      </c>
      <c r="C3440" t="s">
        <v>8530</v>
      </c>
      <c r="D3440" t="s">
        <v>10828</v>
      </c>
      <c r="E3440" t="s">
        <v>8594</v>
      </c>
      <c r="F3440">
        <v>11</v>
      </c>
      <c r="G3440" t="str" cm="1">
        <f t="array" ref="G3440">_xlfn.IFS(ISNUMBER(SEARCH("CP02",D3440)),"ราชพฤกษ",ISNUMBER(SEARCH("CP03",D3440)),"บางใหญ่",ISNUMBER(SEARCH("CP04",D3440)),"บางบอน",OR(ISNUMBER(SEARCH("CP",D3440)),ISNUMBER(SEARCH("BTC",#REF!))),"340",TRUE,"")</f>
        <v/>
      </c>
    </row>
    <row r="3441" spans="1:7" x14ac:dyDescent="0.2">
      <c r="A3441" t="s">
        <v>11734</v>
      </c>
      <c r="B3441" t="s">
        <v>11735</v>
      </c>
      <c r="C3441" t="s">
        <v>8530</v>
      </c>
      <c r="D3441" t="s">
        <v>10828</v>
      </c>
      <c r="E3441" t="s">
        <v>10999</v>
      </c>
      <c r="F3441">
        <v>14</v>
      </c>
      <c r="G3441" t="str" cm="1">
        <f t="array" ref="G3441">_xlfn.IFS(ISNUMBER(SEARCH("CP02",D3441)),"ราชพฤกษ",ISNUMBER(SEARCH("CP03",D3441)),"บางใหญ่",ISNUMBER(SEARCH("CP04",D3441)),"บางบอน",OR(ISNUMBER(SEARCH("CP",D3441)),ISNUMBER(SEARCH("BTC",#REF!))),"340",TRUE,"")</f>
        <v/>
      </c>
    </row>
    <row r="3442" spans="1:7" x14ac:dyDescent="0.2">
      <c r="A3442" t="s">
        <v>11736</v>
      </c>
      <c r="B3442" t="s">
        <v>11737</v>
      </c>
      <c r="C3442" t="s">
        <v>8530</v>
      </c>
      <c r="D3442" t="s">
        <v>10545</v>
      </c>
      <c r="E3442" t="s">
        <v>10999</v>
      </c>
      <c r="F3442">
        <v>2187</v>
      </c>
      <c r="G3442" t="str" cm="1">
        <f t="array" ref="G3442">_xlfn.IFS(ISNUMBER(SEARCH("CP02",D3442)),"ราชพฤกษ",ISNUMBER(SEARCH("CP03",D3442)),"บางใหญ่",ISNUMBER(SEARCH("CP04",D3442)),"บางบอน",OR(ISNUMBER(SEARCH("CP",D3442)),ISNUMBER(SEARCH("BTC",#REF!))),"340",TRUE,"")</f>
        <v/>
      </c>
    </row>
    <row r="3443" spans="1:7" x14ac:dyDescent="0.2">
      <c r="A3443" t="s">
        <v>11738</v>
      </c>
      <c r="B3443" t="s">
        <v>11739</v>
      </c>
      <c r="C3443" t="s">
        <v>8530</v>
      </c>
      <c r="D3443" t="s">
        <v>11740</v>
      </c>
      <c r="E3443" t="s">
        <v>9484</v>
      </c>
      <c r="F3443">
        <v>102</v>
      </c>
      <c r="G3443" t="str" cm="1">
        <f t="array" ref="G3443">_xlfn.IFS(ISNUMBER(SEARCH("CP02",D3443)),"ราชพฤกษ",ISNUMBER(SEARCH("CP03",D3443)),"บางใหญ่",ISNUMBER(SEARCH("CP04",D3443)),"บางบอน",OR(ISNUMBER(SEARCH("CP",D3443)),ISNUMBER(SEARCH("BTC",#REF!))),"340",TRUE,"")</f>
        <v/>
      </c>
    </row>
    <row r="3444" spans="1:7" x14ac:dyDescent="0.2">
      <c r="A3444" t="s">
        <v>11741</v>
      </c>
      <c r="B3444" t="s">
        <v>11742</v>
      </c>
      <c r="C3444" t="s">
        <v>8530</v>
      </c>
      <c r="D3444" t="s">
        <v>11740</v>
      </c>
      <c r="E3444" t="s">
        <v>9484</v>
      </c>
      <c r="F3444">
        <v>4</v>
      </c>
      <c r="G3444" t="str" cm="1">
        <f t="array" ref="G3444">_xlfn.IFS(ISNUMBER(SEARCH("CP02",D3444)),"ราชพฤกษ",ISNUMBER(SEARCH("CP03",D3444)),"บางใหญ่",ISNUMBER(SEARCH("CP04",D3444)),"บางบอน",OR(ISNUMBER(SEARCH("CP",D3444)),ISNUMBER(SEARCH("BTC",#REF!))),"340",TRUE,"")</f>
        <v/>
      </c>
    </row>
    <row r="3445" spans="1:7" x14ac:dyDescent="0.2">
      <c r="A3445" t="s">
        <v>11743</v>
      </c>
      <c r="B3445" t="s">
        <v>11744</v>
      </c>
      <c r="C3445" t="s">
        <v>8530</v>
      </c>
      <c r="D3445" t="s">
        <v>11740</v>
      </c>
      <c r="E3445" t="s">
        <v>9484</v>
      </c>
      <c r="F3445">
        <v>11</v>
      </c>
      <c r="G3445" t="str" cm="1">
        <f t="array" ref="G3445">_xlfn.IFS(ISNUMBER(SEARCH("CP02",D3445)),"ราชพฤกษ",ISNUMBER(SEARCH("CP03",D3445)),"บางใหญ่",ISNUMBER(SEARCH("CP04",D3445)),"บางบอน",OR(ISNUMBER(SEARCH("CP",D3445)),ISNUMBER(SEARCH("BTC",#REF!))),"340",TRUE,"")</f>
        <v/>
      </c>
    </row>
    <row r="3446" spans="1:7" x14ac:dyDescent="0.2">
      <c r="A3446" t="s">
        <v>11743</v>
      </c>
      <c r="B3446" t="s">
        <v>11744</v>
      </c>
      <c r="C3446" t="s">
        <v>8526</v>
      </c>
      <c r="D3446" t="s">
        <v>8797</v>
      </c>
      <c r="E3446" t="s">
        <v>9484</v>
      </c>
      <c r="F3446">
        <v>1</v>
      </c>
      <c r="G3446" t="str" cm="1">
        <f t="array" ref="G3446">_xlfn.IFS(ISNUMBER(SEARCH("CP02",D3446)),"ราชพฤกษ",ISNUMBER(SEARCH("CP03",D3446)),"บางใหญ่",ISNUMBER(SEARCH("CP04",D3446)),"บางบอน",OR(ISNUMBER(SEARCH("CP",D3446)),ISNUMBER(SEARCH("BTC",#REF!))),"340",TRUE,"")</f>
        <v/>
      </c>
    </row>
    <row r="3447" spans="1:7" x14ac:dyDescent="0.2">
      <c r="A3447" t="s">
        <v>11745</v>
      </c>
      <c r="B3447" t="s">
        <v>11746</v>
      </c>
      <c r="C3447" t="s">
        <v>8530</v>
      </c>
      <c r="D3447" t="s">
        <v>11740</v>
      </c>
      <c r="E3447" t="s">
        <v>9484</v>
      </c>
      <c r="F3447">
        <v>19</v>
      </c>
      <c r="G3447" t="str" cm="1">
        <f t="array" ref="G3447">_xlfn.IFS(ISNUMBER(SEARCH("CP02",D3447)),"ราชพฤกษ",ISNUMBER(SEARCH("CP03",D3447)),"บางใหญ่",ISNUMBER(SEARCH("CP04",D3447)),"บางบอน",OR(ISNUMBER(SEARCH("CP",D3447)),ISNUMBER(SEARCH("BTC",#REF!))),"340",TRUE,"")</f>
        <v/>
      </c>
    </row>
    <row r="3448" spans="1:7" x14ac:dyDescent="0.2">
      <c r="A3448" t="s">
        <v>1087</v>
      </c>
      <c r="B3448" t="s">
        <v>1088</v>
      </c>
      <c r="C3448" t="s">
        <v>8530</v>
      </c>
      <c r="D3448" t="s">
        <v>11740</v>
      </c>
      <c r="E3448" t="s">
        <v>9484</v>
      </c>
      <c r="F3448">
        <v>45</v>
      </c>
      <c r="G3448" t="str" cm="1">
        <f t="array" ref="G3448">_xlfn.IFS(ISNUMBER(SEARCH("CP02",D3448)),"ราชพฤกษ",ISNUMBER(SEARCH("CP03",D3448)),"บางใหญ่",ISNUMBER(SEARCH("CP04",D3448)),"บางบอน",OR(ISNUMBER(SEARCH("CP",D3448)),ISNUMBER(SEARCH("BTC",#REF!))),"340",TRUE,"")</f>
        <v/>
      </c>
    </row>
    <row r="3449" spans="1:7" x14ac:dyDescent="0.2">
      <c r="A3449" t="s">
        <v>11747</v>
      </c>
      <c r="B3449" t="s">
        <v>11748</v>
      </c>
      <c r="C3449" t="s">
        <v>8530</v>
      </c>
      <c r="D3449" t="s">
        <v>11740</v>
      </c>
      <c r="E3449" t="s">
        <v>9484</v>
      </c>
      <c r="F3449">
        <v>18</v>
      </c>
      <c r="G3449" t="str" cm="1">
        <f t="array" ref="G3449">_xlfn.IFS(ISNUMBER(SEARCH("CP02",D3449)),"ราชพฤกษ",ISNUMBER(SEARCH("CP03",D3449)),"บางใหญ่",ISNUMBER(SEARCH("CP04",D3449)),"บางบอน",OR(ISNUMBER(SEARCH("CP",D3449)),ISNUMBER(SEARCH("BTC",#REF!))),"340",TRUE,"")</f>
        <v/>
      </c>
    </row>
    <row r="3450" spans="1:7" x14ac:dyDescent="0.2">
      <c r="A3450" t="s">
        <v>11749</v>
      </c>
      <c r="B3450" t="s">
        <v>11750</v>
      </c>
      <c r="C3450" t="s">
        <v>8530</v>
      </c>
      <c r="D3450" t="s">
        <v>11740</v>
      </c>
      <c r="E3450" t="s">
        <v>9484</v>
      </c>
      <c r="F3450">
        <v>47</v>
      </c>
      <c r="G3450" t="str" cm="1">
        <f t="array" ref="G3450">_xlfn.IFS(ISNUMBER(SEARCH("CP02",D3450)),"ราชพฤกษ",ISNUMBER(SEARCH("CP03",D3450)),"บางใหญ่",ISNUMBER(SEARCH("CP04",D3450)),"บางบอน",OR(ISNUMBER(SEARCH("CP",D3450)),ISNUMBER(SEARCH("BTC",#REF!))),"340",TRUE,"")</f>
        <v/>
      </c>
    </row>
    <row r="3451" spans="1:7" x14ac:dyDescent="0.2">
      <c r="A3451" t="s">
        <v>11751</v>
      </c>
      <c r="B3451" t="s">
        <v>11752</v>
      </c>
      <c r="C3451" t="s">
        <v>8530</v>
      </c>
      <c r="D3451" t="s">
        <v>11740</v>
      </c>
      <c r="E3451" t="s">
        <v>9484</v>
      </c>
      <c r="F3451">
        <v>16</v>
      </c>
      <c r="G3451" t="str" cm="1">
        <f t="array" ref="G3451">_xlfn.IFS(ISNUMBER(SEARCH("CP02",D3451)),"ราชพฤกษ",ISNUMBER(SEARCH("CP03",D3451)),"บางใหญ่",ISNUMBER(SEARCH("CP04",D3451)),"บางบอน",OR(ISNUMBER(SEARCH("CP",D3451)),ISNUMBER(SEARCH("BTC",#REF!))),"340",TRUE,"")</f>
        <v/>
      </c>
    </row>
    <row r="3452" spans="1:7" x14ac:dyDescent="0.2">
      <c r="A3452" t="s">
        <v>11753</v>
      </c>
      <c r="B3452" t="s">
        <v>11754</v>
      </c>
      <c r="C3452" t="s">
        <v>8530</v>
      </c>
      <c r="D3452" t="s">
        <v>11740</v>
      </c>
      <c r="E3452" t="s">
        <v>9484</v>
      </c>
      <c r="F3452">
        <v>1</v>
      </c>
      <c r="G3452" t="str" cm="1">
        <f t="array" ref="G3452">_xlfn.IFS(ISNUMBER(SEARCH("CP02",D3452)),"ราชพฤกษ",ISNUMBER(SEARCH("CP03",D3452)),"บางใหญ่",ISNUMBER(SEARCH("CP04",D3452)),"บางบอน",OR(ISNUMBER(SEARCH("CP",D3452)),ISNUMBER(SEARCH("BTC",#REF!))),"340",TRUE,"")</f>
        <v/>
      </c>
    </row>
    <row r="3453" spans="1:7" x14ac:dyDescent="0.2">
      <c r="A3453" t="s">
        <v>11755</v>
      </c>
      <c r="B3453" t="s">
        <v>11756</v>
      </c>
      <c r="C3453" t="s">
        <v>8530</v>
      </c>
      <c r="D3453" t="s">
        <v>11740</v>
      </c>
      <c r="E3453" t="s">
        <v>9484</v>
      </c>
      <c r="F3453">
        <v>6</v>
      </c>
      <c r="G3453" t="str" cm="1">
        <f t="array" ref="G3453">_xlfn.IFS(ISNUMBER(SEARCH("CP02",D3453)),"ราชพฤกษ",ISNUMBER(SEARCH("CP03",D3453)),"บางใหญ่",ISNUMBER(SEARCH("CP04",D3453)),"บางบอน",OR(ISNUMBER(SEARCH("CP",D3453)),ISNUMBER(SEARCH("BTC",#REF!))),"340",TRUE,"")</f>
        <v/>
      </c>
    </row>
    <row r="3454" spans="1:7" x14ac:dyDescent="0.2">
      <c r="A3454" t="s">
        <v>11757</v>
      </c>
      <c r="B3454" t="s">
        <v>11758</v>
      </c>
      <c r="C3454" t="s">
        <v>8530</v>
      </c>
      <c r="D3454" t="s">
        <v>11740</v>
      </c>
      <c r="E3454" t="s">
        <v>9484</v>
      </c>
      <c r="F3454">
        <v>17</v>
      </c>
      <c r="G3454" t="str" cm="1">
        <f t="array" ref="G3454">_xlfn.IFS(ISNUMBER(SEARCH("CP02",D3454)),"ราชพฤกษ",ISNUMBER(SEARCH("CP03",D3454)),"บางใหญ่",ISNUMBER(SEARCH("CP04",D3454)),"บางบอน",OR(ISNUMBER(SEARCH("CP",D3454)),ISNUMBER(SEARCH("BTC",#REF!))),"340",TRUE,"")</f>
        <v/>
      </c>
    </row>
    <row r="3455" spans="1:7" x14ac:dyDescent="0.2">
      <c r="A3455" t="s">
        <v>11757</v>
      </c>
      <c r="B3455" t="s">
        <v>11758</v>
      </c>
      <c r="C3455" t="s">
        <v>8526</v>
      </c>
      <c r="D3455" t="s">
        <v>8797</v>
      </c>
      <c r="E3455" t="s">
        <v>9484</v>
      </c>
      <c r="F3455">
        <v>1</v>
      </c>
      <c r="G3455" t="str" cm="1">
        <f t="array" ref="G3455">_xlfn.IFS(ISNUMBER(SEARCH("CP02",D3455)),"ราชพฤกษ",ISNUMBER(SEARCH("CP03",D3455)),"บางใหญ่",ISNUMBER(SEARCH("CP04",D3455)),"บางบอน",OR(ISNUMBER(SEARCH("CP",D3455)),ISNUMBER(SEARCH("BTC",#REF!))),"340",TRUE,"")</f>
        <v/>
      </c>
    </row>
    <row r="3456" spans="1:7" x14ac:dyDescent="0.2">
      <c r="A3456" t="s">
        <v>11759</v>
      </c>
      <c r="B3456" t="s">
        <v>11760</v>
      </c>
      <c r="C3456" t="s">
        <v>8530</v>
      </c>
      <c r="D3456" t="s">
        <v>11740</v>
      </c>
      <c r="E3456" t="s">
        <v>9484</v>
      </c>
      <c r="F3456">
        <v>28</v>
      </c>
      <c r="G3456" t="str" cm="1">
        <f t="array" ref="G3456">_xlfn.IFS(ISNUMBER(SEARCH("CP02",D3456)),"ราชพฤกษ",ISNUMBER(SEARCH("CP03",D3456)),"บางใหญ่",ISNUMBER(SEARCH("CP04",D3456)),"บางบอน",OR(ISNUMBER(SEARCH("CP",D3456)),ISNUMBER(SEARCH("BTC",#REF!))),"340",TRUE,"")</f>
        <v/>
      </c>
    </row>
    <row r="3457" spans="1:7" x14ac:dyDescent="0.2">
      <c r="A3457" t="s">
        <v>11761</v>
      </c>
      <c r="B3457" t="s">
        <v>11762</v>
      </c>
      <c r="C3457" t="s">
        <v>8530</v>
      </c>
      <c r="D3457" t="s">
        <v>11740</v>
      </c>
      <c r="E3457" t="s">
        <v>9484</v>
      </c>
      <c r="F3457">
        <v>32</v>
      </c>
      <c r="G3457" t="str" cm="1">
        <f t="array" ref="G3457">_xlfn.IFS(ISNUMBER(SEARCH("CP02",D3457)),"ราชพฤกษ",ISNUMBER(SEARCH("CP03",D3457)),"บางใหญ่",ISNUMBER(SEARCH("CP04",D3457)),"บางบอน",OR(ISNUMBER(SEARCH("CP",D3457)),ISNUMBER(SEARCH("BTC",#REF!))),"340",TRUE,"")</f>
        <v/>
      </c>
    </row>
    <row r="3458" spans="1:7" x14ac:dyDescent="0.2">
      <c r="A3458" t="s">
        <v>11763</v>
      </c>
      <c r="B3458" t="s">
        <v>11764</v>
      </c>
      <c r="C3458" t="s">
        <v>8530</v>
      </c>
      <c r="D3458" t="s">
        <v>11740</v>
      </c>
      <c r="E3458" t="s">
        <v>9484</v>
      </c>
      <c r="F3458">
        <v>25</v>
      </c>
      <c r="G3458" t="str" cm="1">
        <f t="array" ref="G3458">_xlfn.IFS(ISNUMBER(SEARCH("CP02",D3458)),"ราชพฤกษ",ISNUMBER(SEARCH("CP03",D3458)),"บางใหญ่",ISNUMBER(SEARCH("CP04",D3458)),"บางบอน",OR(ISNUMBER(SEARCH("CP",D3458)),ISNUMBER(SEARCH("BTC",#REF!))),"340",TRUE,"")</f>
        <v/>
      </c>
    </row>
    <row r="3459" spans="1:7" x14ac:dyDescent="0.2">
      <c r="A3459" t="s">
        <v>11765</v>
      </c>
      <c r="B3459" t="s">
        <v>11766</v>
      </c>
      <c r="C3459" t="s">
        <v>8530</v>
      </c>
      <c r="D3459" t="s">
        <v>11740</v>
      </c>
      <c r="E3459" t="s">
        <v>9484</v>
      </c>
      <c r="F3459">
        <v>3</v>
      </c>
      <c r="G3459" t="str" cm="1">
        <f t="array" ref="G3459">_xlfn.IFS(ISNUMBER(SEARCH("CP02",D3459)),"ราชพฤกษ",ISNUMBER(SEARCH("CP03",D3459)),"บางใหญ่",ISNUMBER(SEARCH("CP04",D3459)),"บางบอน",OR(ISNUMBER(SEARCH("CP",D3459)),ISNUMBER(SEARCH("BTC",#REF!))),"340",TRUE,"")</f>
        <v/>
      </c>
    </row>
    <row r="3460" spans="1:7" x14ac:dyDescent="0.2">
      <c r="A3460" t="s">
        <v>11767</v>
      </c>
      <c r="B3460" t="s">
        <v>11768</v>
      </c>
      <c r="C3460" t="s">
        <v>8530</v>
      </c>
      <c r="D3460" t="s">
        <v>11740</v>
      </c>
      <c r="E3460" t="s">
        <v>9484</v>
      </c>
      <c r="F3460">
        <v>30</v>
      </c>
      <c r="G3460" t="str" cm="1">
        <f t="array" ref="G3460">_xlfn.IFS(ISNUMBER(SEARCH("CP02",D3460)),"ราชพฤกษ",ISNUMBER(SEARCH("CP03",D3460)),"บางใหญ่",ISNUMBER(SEARCH("CP04",D3460)),"บางบอน",OR(ISNUMBER(SEARCH("CP",D3460)),ISNUMBER(SEARCH("BTC",#REF!))),"340",TRUE,"")</f>
        <v/>
      </c>
    </row>
    <row r="3461" spans="1:7" x14ac:dyDescent="0.2">
      <c r="A3461" t="s">
        <v>11769</v>
      </c>
      <c r="B3461" t="s">
        <v>11770</v>
      </c>
      <c r="C3461" t="s">
        <v>8530</v>
      </c>
      <c r="D3461" t="s">
        <v>10459</v>
      </c>
      <c r="E3461" t="s">
        <v>9484</v>
      </c>
      <c r="F3461">
        <v>2</v>
      </c>
      <c r="G3461" t="str" cm="1">
        <f t="array" ref="G3461">_xlfn.IFS(ISNUMBER(SEARCH("CP02",D3461)),"ราชพฤกษ",ISNUMBER(SEARCH("CP03",D3461)),"บางใหญ่",ISNUMBER(SEARCH("CP04",D3461)),"บางบอน",OR(ISNUMBER(SEARCH("CP",D3461)),ISNUMBER(SEARCH("BTC",#REF!))),"340",TRUE,"")</f>
        <v/>
      </c>
    </row>
    <row r="3462" spans="1:7" x14ac:dyDescent="0.2">
      <c r="A3462" t="s">
        <v>11771</v>
      </c>
      <c r="B3462" t="s">
        <v>11772</v>
      </c>
      <c r="C3462" t="s">
        <v>8530</v>
      </c>
      <c r="D3462" t="s">
        <v>10459</v>
      </c>
      <c r="E3462" t="s">
        <v>9484</v>
      </c>
      <c r="F3462">
        <v>1</v>
      </c>
      <c r="G3462" t="str" cm="1">
        <f t="array" ref="G3462">_xlfn.IFS(ISNUMBER(SEARCH("CP02",D3462)),"ราชพฤกษ",ISNUMBER(SEARCH("CP03",D3462)),"บางใหญ่",ISNUMBER(SEARCH("CP04",D3462)),"บางบอน",OR(ISNUMBER(SEARCH("CP",D3462)),ISNUMBER(SEARCH("BTC",#REF!))),"340",TRUE,"")</f>
        <v/>
      </c>
    </row>
    <row r="3463" spans="1:7" x14ac:dyDescent="0.2">
      <c r="A3463" t="s">
        <v>11773</v>
      </c>
      <c r="B3463" t="s">
        <v>11774</v>
      </c>
      <c r="C3463" t="s">
        <v>8530</v>
      </c>
      <c r="D3463" t="s">
        <v>10459</v>
      </c>
      <c r="E3463" t="s">
        <v>9484</v>
      </c>
      <c r="F3463">
        <v>1</v>
      </c>
      <c r="G3463" t="str" cm="1">
        <f t="array" ref="G3463">_xlfn.IFS(ISNUMBER(SEARCH("CP02",D3463)),"ราชพฤกษ",ISNUMBER(SEARCH("CP03",D3463)),"บางใหญ่",ISNUMBER(SEARCH("CP04",D3463)),"บางบอน",OR(ISNUMBER(SEARCH("CP",D3463)),ISNUMBER(SEARCH("BTC",#REF!))),"340",TRUE,"")</f>
        <v/>
      </c>
    </row>
    <row r="3464" spans="1:7" x14ac:dyDescent="0.2">
      <c r="A3464" t="s">
        <v>11775</v>
      </c>
      <c r="B3464" t="s">
        <v>11776</v>
      </c>
      <c r="C3464" t="s">
        <v>8530</v>
      </c>
      <c r="D3464" t="s">
        <v>10459</v>
      </c>
      <c r="E3464" t="s">
        <v>9484</v>
      </c>
      <c r="F3464">
        <v>1</v>
      </c>
      <c r="G3464" t="str" cm="1">
        <f t="array" ref="G3464">_xlfn.IFS(ISNUMBER(SEARCH("CP02",D3464)),"ราชพฤกษ",ISNUMBER(SEARCH("CP03",D3464)),"บางใหญ่",ISNUMBER(SEARCH("CP04",D3464)),"บางบอน",OR(ISNUMBER(SEARCH("CP",D3464)),ISNUMBER(SEARCH("BTC",#REF!))),"340",TRUE,"")</f>
        <v/>
      </c>
    </row>
    <row r="3465" spans="1:7" x14ac:dyDescent="0.2">
      <c r="A3465" t="s">
        <v>11777</v>
      </c>
      <c r="B3465" t="s">
        <v>11778</v>
      </c>
      <c r="C3465" t="s">
        <v>8530</v>
      </c>
      <c r="D3465" t="s">
        <v>10459</v>
      </c>
      <c r="E3465" t="s">
        <v>9484</v>
      </c>
      <c r="F3465">
        <v>1</v>
      </c>
      <c r="G3465" t="str" cm="1">
        <f t="array" ref="G3465">_xlfn.IFS(ISNUMBER(SEARCH("CP02",D3465)),"ราชพฤกษ",ISNUMBER(SEARCH("CP03",D3465)),"บางใหญ่",ISNUMBER(SEARCH("CP04",D3465)),"บางบอน",OR(ISNUMBER(SEARCH("CP",D3465)),ISNUMBER(SEARCH("BTC",#REF!))),"340",TRUE,"")</f>
        <v/>
      </c>
    </row>
    <row r="3466" spans="1:7" x14ac:dyDescent="0.2">
      <c r="A3466" t="s">
        <v>11779</v>
      </c>
      <c r="B3466" t="s">
        <v>11780</v>
      </c>
      <c r="C3466" t="s">
        <v>8530</v>
      </c>
      <c r="D3466" t="s">
        <v>10459</v>
      </c>
      <c r="E3466" t="s">
        <v>9484</v>
      </c>
      <c r="F3466">
        <v>1</v>
      </c>
      <c r="G3466" t="str" cm="1">
        <f t="array" ref="G3466">_xlfn.IFS(ISNUMBER(SEARCH("CP02",D3466)),"ราชพฤกษ",ISNUMBER(SEARCH("CP03",D3466)),"บางใหญ่",ISNUMBER(SEARCH("CP04",D3466)),"บางบอน",OR(ISNUMBER(SEARCH("CP",D3466)),ISNUMBER(SEARCH("BTC",#REF!))),"340",TRUE,"")</f>
        <v/>
      </c>
    </row>
    <row r="3467" spans="1:7" x14ac:dyDescent="0.2">
      <c r="A3467" t="s">
        <v>11781</v>
      </c>
      <c r="B3467" t="s">
        <v>11782</v>
      </c>
      <c r="C3467" t="s">
        <v>8530</v>
      </c>
      <c r="D3467" t="s">
        <v>10459</v>
      </c>
      <c r="E3467" t="s">
        <v>9484</v>
      </c>
      <c r="F3467">
        <v>2</v>
      </c>
      <c r="G3467" t="str" cm="1">
        <f t="array" ref="G3467">_xlfn.IFS(ISNUMBER(SEARCH("CP02",D3467)),"ราชพฤกษ",ISNUMBER(SEARCH("CP03",D3467)),"บางใหญ่",ISNUMBER(SEARCH("CP04",D3467)),"บางบอน",OR(ISNUMBER(SEARCH("CP",D3467)),ISNUMBER(SEARCH("BTC",#REF!))),"340",TRUE,"")</f>
        <v/>
      </c>
    </row>
    <row r="3468" spans="1:7" x14ac:dyDescent="0.2">
      <c r="A3468" t="s">
        <v>11783</v>
      </c>
      <c r="B3468" t="s">
        <v>11784</v>
      </c>
      <c r="C3468" t="s">
        <v>8530</v>
      </c>
      <c r="D3468" t="s">
        <v>10459</v>
      </c>
      <c r="E3468" t="s">
        <v>9484</v>
      </c>
      <c r="F3468">
        <v>1</v>
      </c>
      <c r="G3468" t="str" cm="1">
        <f t="array" ref="G3468">_xlfn.IFS(ISNUMBER(SEARCH("CP02",D3468)),"ราชพฤกษ",ISNUMBER(SEARCH("CP03",D3468)),"บางใหญ่",ISNUMBER(SEARCH("CP04",D3468)),"บางบอน",OR(ISNUMBER(SEARCH("CP",D3468)),ISNUMBER(SEARCH("BTC",#REF!))),"340",TRUE,"")</f>
        <v/>
      </c>
    </row>
    <row r="3469" spans="1:7" x14ac:dyDescent="0.2">
      <c r="A3469" t="s">
        <v>11785</v>
      </c>
      <c r="B3469" t="s">
        <v>11786</v>
      </c>
      <c r="C3469" t="s">
        <v>8530</v>
      </c>
      <c r="D3469" t="s">
        <v>10459</v>
      </c>
      <c r="E3469" t="s">
        <v>9484</v>
      </c>
      <c r="F3469">
        <v>1</v>
      </c>
      <c r="G3469" t="str" cm="1">
        <f t="array" ref="G3469">_xlfn.IFS(ISNUMBER(SEARCH("CP02",D3469)),"ราชพฤกษ",ISNUMBER(SEARCH("CP03",D3469)),"บางใหญ่",ISNUMBER(SEARCH("CP04",D3469)),"บางบอน",OR(ISNUMBER(SEARCH("CP",D3469)),ISNUMBER(SEARCH("BTC",#REF!))),"340",TRUE,"")</f>
        <v/>
      </c>
    </row>
    <row r="3470" spans="1:7" x14ac:dyDescent="0.2">
      <c r="A3470" t="s">
        <v>11787</v>
      </c>
      <c r="B3470" t="s">
        <v>11788</v>
      </c>
      <c r="C3470" t="s">
        <v>8530</v>
      </c>
      <c r="D3470" t="s">
        <v>10459</v>
      </c>
      <c r="E3470" t="s">
        <v>9484</v>
      </c>
      <c r="F3470">
        <v>1</v>
      </c>
      <c r="G3470" t="str" cm="1">
        <f t="array" ref="G3470">_xlfn.IFS(ISNUMBER(SEARCH("CP02",D3470)),"ราชพฤกษ",ISNUMBER(SEARCH("CP03",D3470)),"บางใหญ่",ISNUMBER(SEARCH("CP04",D3470)),"บางบอน",OR(ISNUMBER(SEARCH("CP",D3470)),ISNUMBER(SEARCH("BTC",#REF!))),"340",TRUE,"")</f>
        <v/>
      </c>
    </row>
    <row r="3471" spans="1:7" x14ac:dyDescent="0.2">
      <c r="A3471" t="s">
        <v>11789</v>
      </c>
      <c r="B3471" t="s">
        <v>11790</v>
      </c>
      <c r="C3471" t="s">
        <v>8530</v>
      </c>
      <c r="D3471" t="s">
        <v>10459</v>
      </c>
      <c r="E3471" t="s">
        <v>9484</v>
      </c>
      <c r="F3471">
        <v>1</v>
      </c>
      <c r="G3471" t="str" cm="1">
        <f t="array" ref="G3471">_xlfn.IFS(ISNUMBER(SEARCH("CP02",D3471)),"ราชพฤกษ",ISNUMBER(SEARCH("CP03",D3471)),"บางใหญ่",ISNUMBER(SEARCH("CP04",D3471)),"บางบอน",OR(ISNUMBER(SEARCH("CP",D3471)),ISNUMBER(SEARCH("BTC",#REF!))),"340",TRUE,"")</f>
        <v/>
      </c>
    </row>
    <row r="3472" spans="1:7" x14ac:dyDescent="0.2">
      <c r="A3472" t="s">
        <v>11791</v>
      </c>
      <c r="B3472" t="s">
        <v>11792</v>
      </c>
      <c r="C3472" t="s">
        <v>8530</v>
      </c>
      <c r="D3472" t="s">
        <v>10459</v>
      </c>
      <c r="E3472" t="s">
        <v>9484</v>
      </c>
      <c r="F3472">
        <v>13</v>
      </c>
      <c r="G3472" t="str" cm="1">
        <f t="array" ref="G3472">_xlfn.IFS(ISNUMBER(SEARCH("CP02",D3472)),"ราชพฤกษ",ISNUMBER(SEARCH("CP03",D3472)),"บางใหญ่",ISNUMBER(SEARCH("CP04",D3472)),"บางบอน",OR(ISNUMBER(SEARCH("CP",D3472)),ISNUMBER(SEARCH("BTC",#REF!))),"340",TRUE,"")</f>
        <v/>
      </c>
    </row>
    <row r="3473" spans="1:7" x14ac:dyDescent="0.2">
      <c r="A3473" t="s">
        <v>11793</v>
      </c>
      <c r="B3473" t="s">
        <v>11794</v>
      </c>
      <c r="C3473" t="s">
        <v>8530</v>
      </c>
      <c r="D3473" t="s">
        <v>10459</v>
      </c>
      <c r="E3473" t="s">
        <v>9484</v>
      </c>
      <c r="F3473">
        <v>7</v>
      </c>
      <c r="G3473" t="str" cm="1">
        <f t="array" ref="G3473">_xlfn.IFS(ISNUMBER(SEARCH("CP02",D3473)),"ราชพฤกษ",ISNUMBER(SEARCH("CP03",D3473)),"บางใหญ่",ISNUMBER(SEARCH("CP04",D3473)),"บางบอน",OR(ISNUMBER(SEARCH("CP",D3473)),ISNUMBER(SEARCH("BTC",#REF!))),"340",TRUE,"")</f>
        <v/>
      </c>
    </row>
    <row r="3474" spans="1:7" x14ac:dyDescent="0.2">
      <c r="A3474" t="s">
        <v>11793</v>
      </c>
      <c r="B3474" t="s">
        <v>11794</v>
      </c>
      <c r="C3474" t="s">
        <v>8530</v>
      </c>
      <c r="D3474" t="s">
        <v>10529</v>
      </c>
      <c r="E3474" t="s">
        <v>9484</v>
      </c>
      <c r="F3474">
        <v>1</v>
      </c>
      <c r="G3474" t="str" cm="1">
        <f t="array" ref="G3474">_xlfn.IFS(ISNUMBER(SEARCH("CP02",D3474)),"ราชพฤกษ",ISNUMBER(SEARCH("CP03",D3474)),"บางใหญ่",ISNUMBER(SEARCH("CP04",D3474)),"บางบอน",OR(ISNUMBER(SEARCH("CP",D3474)),ISNUMBER(SEARCH("BTC",#REF!))),"340",TRUE,"")</f>
        <v/>
      </c>
    </row>
    <row r="3475" spans="1:7" x14ac:dyDescent="0.2">
      <c r="A3475" t="s">
        <v>11795</v>
      </c>
      <c r="B3475" t="s">
        <v>11796</v>
      </c>
      <c r="C3475" t="s">
        <v>8530</v>
      </c>
      <c r="D3475" t="s">
        <v>10459</v>
      </c>
      <c r="E3475" t="s">
        <v>9484</v>
      </c>
      <c r="F3475">
        <v>1</v>
      </c>
      <c r="G3475" t="str" cm="1">
        <f t="array" ref="G3475">_xlfn.IFS(ISNUMBER(SEARCH("CP02",D3475)),"ราชพฤกษ",ISNUMBER(SEARCH("CP03",D3475)),"บางใหญ่",ISNUMBER(SEARCH("CP04",D3475)),"บางบอน",OR(ISNUMBER(SEARCH("CP",D3475)),ISNUMBER(SEARCH("BTC",#REF!))),"340",TRUE,"")</f>
        <v/>
      </c>
    </row>
    <row r="3476" spans="1:7" x14ac:dyDescent="0.2">
      <c r="A3476" t="s">
        <v>11797</v>
      </c>
      <c r="B3476" t="s">
        <v>11798</v>
      </c>
      <c r="C3476" t="s">
        <v>8530</v>
      </c>
      <c r="D3476" t="s">
        <v>10459</v>
      </c>
      <c r="E3476" t="s">
        <v>9484</v>
      </c>
      <c r="F3476">
        <v>1</v>
      </c>
      <c r="G3476" t="str" cm="1">
        <f t="array" ref="G3476">_xlfn.IFS(ISNUMBER(SEARCH("CP02",D3476)),"ราชพฤกษ",ISNUMBER(SEARCH("CP03",D3476)),"บางใหญ่",ISNUMBER(SEARCH("CP04",D3476)),"บางบอน",OR(ISNUMBER(SEARCH("CP",D3476)),ISNUMBER(SEARCH("BTC",#REF!))),"340",TRUE,"")</f>
        <v/>
      </c>
    </row>
    <row r="3477" spans="1:7" x14ac:dyDescent="0.2">
      <c r="A3477" t="s">
        <v>11799</v>
      </c>
      <c r="B3477" t="s">
        <v>11800</v>
      </c>
      <c r="C3477" t="s">
        <v>8530</v>
      </c>
      <c r="D3477" t="s">
        <v>10459</v>
      </c>
      <c r="E3477" t="s">
        <v>9484</v>
      </c>
      <c r="F3477">
        <v>1</v>
      </c>
      <c r="G3477" t="str" cm="1">
        <f t="array" ref="G3477">_xlfn.IFS(ISNUMBER(SEARCH("CP02",D3477)),"ราชพฤกษ",ISNUMBER(SEARCH("CP03",D3477)),"บางใหญ่",ISNUMBER(SEARCH("CP04",D3477)),"บางบอน",OR(ISNUMBER(SEARCH("CP",D3477)),ISNUMBER(SEARCH("BTC",#REF!))),"340",TRUE,"")</f>
        <v/>
      </c>
    </row>
    <row r="3478" spans="1:7" x14ac:dyDescent="0.2">
      <c r="A3478" t="s">
        <v>11801</v>
      </c>
      <c r="B3478" t="s">
        <v>11802</v>
      </c>
      <c r="C3478" t="s">
        <v>8530</v>
      </c>
      <c r="D3478" t="s">
        <v>10459</v>
      </c>
      <c r="E3478" t="s">
        <v>9484</v>
      </c>
      <c r="F3478">
        <v>3</v>
      </c>
      <c r="G3478" t="str" cm="1">
        <f t="array" ref="G3478">_xlfn.IFS(ISNUMBER(SEARCH("CP02",D3478)),"ราชพฤกษ",ISNUMBER(SEARCH("CP03",D3478)),"บางใหญ่",ISNUMBER(SEARCH("CP04",D3478)),"บางบอน",OR(ISNUMBER(SEARCH("CP",D3478)),ISNUMBER(SEARCH("BTC",#REF!))),"340",TRUE,"")</f>
        <v/>
      </c>
    </row>
    <row r="3479" spans="1:7" x14ac:dyDescent="0.2">
      <c r="A3479" t="s">
        <v>11803</v>
      </c>
      <c r="B3479" t="s">
        <v>11804</v>
      </c>
      <c r="C3479" t="s">
        <v>8530</v>
      </c>
      <c r="D3479" t="s">
        <v>10459</v>
      </c>
      <c r="E3479" t="s">
        <v>9484</v>
      </c>
      <c r="F3479">
        <v>1</v>
      </c>
      <c r="G3479" t="str" cm="1">
        <f t="array" ref="G3479">_xlfn.IFS(ISNUMBER(SEARCH("CP02",D3479)),"ราชพฤกษ",ISNUMBER(SEARCH("CP03",D3479)),"บางใหญ่",ISNUMBER(SEARCH("CP04",D3479)),"บางบอน",OR(ISNUMBER(SEARCH("CP",D3479)),ISNUMBER(SEARCH("BTC",#REF!))),"340",TRUE,"")</f>
        <v/>
      </c>
    </row>
    <row r="3480" spans="1:7" x14ac:dyDescent="0.2">
      <c r="A3480" t="s">
        <v>11805</v>
      </c>
      <c r="B3480" t="s">
        <v>11806</v>
      </c>
      <c r="C3480" t="s">
        <v>8530</v>
      </c>
      <c r="D3480" t="s">
        <v>10459</v>
      </c>
      <c r="E3480" t="s">
        <v>9484</v>
      </c>
      <c r="F3480">
        <v>8</v>
      </c>
      <c r="G3480" t="str" cm="1">
        <f t="array" ref="G3480">_xlfn.IFS(ISNUMBER(SEARCH("CP02",D3480)),"ราชพฤกษ",ISNUMBER(SEARCH("CP03",D3480)),"บางใหญ่",ISNUMBER(SEARCH("CP04",D3480)),"บางบอน",OR(ISNUMBER(SEARCH("CP",D3480)),ISNUMBER(SEARCH("BTC",#REF!))),"340",TRUE,"")</f>
        <v/>
      </c>
    </row>
    <row r="3481" spans="1:7" x14ac:dyDescent="0.2">
      <c r="A3481" t="s">
        <v>11805</v>
      </c>
      <c r="B3481" t="s">
        <v>11806</v>
      </c>
      <c r="C3481" t="s">
        <v>8530</v>
      </c>
      <c r="D3481" t="s">
        <v>10529</v>
      </c>
      <c r="E3481" t="s">
        <v>9484</v>
      </c>
      <c r="F3481">
        <v>7</v>
      </c>
      <c r="G3481" t="str" cm="1">
        <f t="array" ref="G3481">_xlfn.IFS(ISNUMBER(SEARCH("CP02",D3481)),"ราชพฤกษ",ISNUMBER(SEARCH("CP03",D3481)),"บางใหญ่",ISNUMBER(SEARCH("CP04",D3481)),"บางบอน",OR(ISNUMBER(SEARCH("CP",D3481)),ISNUMBER(SEARCH("BTC",#REF!))),"340",TRUE,"")</f>
        <v/>
      </c>
    </row>
    <row r="3482" spans="1:7" x14ac:dyDescent="0.2">
      <c r="A3482" t="s">
        <v>11807</v>
      </c>
      <c r="B3482" t="s">
        <v>11808</v>
      </c>
      <c r="C3482" t="s">
        <v>8530</v>
      </c>
      <c r="D3482" t="s">
        <v>10459</v>
      </c>
      <c r="E3482" t="s">
        <v>9484</v>
      </c>
      <c r="F3482">
        <v>1</v>
      </c>
      <c r="G3482" t="str" cm="1">
        <f t="array" ref="G3482">_xlfn.IFS(ISNUMBER(SEARCH("CP02",D3482)),"ราชพฤกษ",ISNUMBER(SEARCH("CP03",D3482)),"บางใหญ่",ISNUMBER(SEARCH("CP04",D3482)),"บางบอน",OR(ISNUMBER(SEARCH("CP",D3482)),ISNUMBER(SEARCH("BTC",#REF!))),"340",TRUE,"")</f>
        <v/>
      </c>
    </row>
    <row r="3483" spans="1:7" x14ac:dyDescent="0.2">
      <c r="A3483" t="s">
        <v>11807</v>
      </c>
      <c r="B3483" t="s">
        <v>11808</v>
      </c>
      <c r="C3483" t="s">
        <v>8530</v>
      </c>
      <c r="D3483" t="s">
        <v>10529</v>
      </c>
      <c r="E3483" t="s">
        <v>9484</v>
      </c>
      <c r="F3483">
        <v>2</v>
      </c>
      <c r="G3483" t="str" cm="1">
        <f t="array" ref="G3483">_xlfn.IFS(ISNUMBER(SEARCH("CP02",D3483)),"ราชพฤกษ",ISNUMBER(SEARCH("CP03",D3483)),"บางใหญ่",ISNUMBER(SEARCH("CP04",D3483)),"บางบอน",OR(ISNUMBER(SEARCH("CP",D3483)),ISNUMBER(SEARCH("BTC",#REF!))),"340",TRUE,"")</f>
        <v/>
      </c>
    </row>
    <row r="3484" spans="1:7" x14ac:dyDescent="0.2">
      <c r="A3484" t="s">
        <v>11809</v>
      </c>
      <c r="B3484" t="s">
        <v>11810</v>
      </c>
      <c r="C3484" t="s">
        <v>8530</v>
      </c>
      <c r="D3484" t="s">
        <v>10459</v>
      </c>
      <c r="E3484" t="s">
        <v>9484</v>
      </c>
      <c r="F3484">
        <v>1</v>
      </c>
      <c r="G3484" t="str" cm="1">
        <f t="array" ref="G3484">_xlfn.IFS(ISNUMBER(SEARCH("CP02",D3484)),"ราชพฤกษ",ISNUMBER(SEARCH("CP03",D3484)),"บางใหญ่",ISNUMBER(SEARCH("CP04",D3484)),"บางบอน",OR(ISNUMBER(SEARCH("CP",D3484)),ISNUMBER(SEARCH("BTC",#REF!))),"340",TRUE,"")</f>
        <v/>
      </c>
    </row>
    <row r="3485" spans="1:7" x14ac:dyDescent="0.2">
      <c r="A3485" t="s">
        <v>11811</v>
      </c>
      <c r="B3485" t="s">
        <v>11812</v>
      </c>
      <c r="C3485" t="s">
        <v>8530</v>
      </c>
      <c r="D3485" t="s">
        <v>10459</v>
      </c>
      <c r="E3485" t="s">
        <v>9484</v>
      </c>
      <c r="F3485">
        <v>1</v>
      </c>
      <c r="G3485" t="str" cm="1">
        <f t="array" ref="G3485">_xlfn.IFS(ISNUMBER(SEARCH("CP02",D3485)),"ราชพฤกษ",ISNUMBER(SEARCH("CP03",D3485)),"บางใหญ่",ISNUMBER(SEARCH("CP04",D3485)),"บางบอน",OR(ISNUMBER(SEARCH("CP",D3485)),ISNUMBER(SEARCH("BTC",#REF!))),"340",TRUE,"")</f>
        <v/>
      </c>
    </row>
    <row r="3486" spans="1:7" x14ac:dyDescent="0.2">
      <c r="A3486" t="s">
        <v>11813</v>
      </c>
      <c r="B3486" t="s">
        <v>11814</v>
      </c>
      <c r="C3486" t="s">
        <v>8530</v>
      </c>
      <c r="D3486" t="s">
        <v>10459</v>
      </c>
      <c r="E3486" t="s">
        <v>9484</v>
      </c>
      <c r="F3486">
        <v>2</v>
      </c>
      <c r="G3486" t="str" cm="1">
        <f t="array" ref="G3486">_xlfn.IFS(ISNUMBER(SEARCH("CP02",D3486)),"ราชพฤกษ",ISNUMBER(SEARCH("CP03",D3486)),"บางใหญ่",ISNUMBER(SEARCH("CP04",D3486)),"บางบอน",OR(ISNUMBER(SEARCH("CP",D3486)),ISNUMBER(SEARCH("BTC",#REF!))),"340",TRUE,"")</f>
        <v/>
      </c>
    </row>
    <row r="3487" spans="1:7" x14ac:dyDescent="0.2">
      <c r="A3487" t="s">
        <v>11815</v>
      </c>
      <c r="B3487" t="s">
        <v>11816</v>
      </c>
      <c r="C3487" t="s">
        <v>8530</v>
      </c>
      <c r="D3487" t="s">
        <v>10459</v>
      </c>
      <c r="E3487" t="s">
        <v>9484</v>
      </c>
      <c r="F3487">
        <v>1</v>
      </c>
      <c r="G3487" t="str" cm="1">
        <f t="array" ref="G3487">_xlfn.IFS(ISNUMBER(SEARCH("CP02",D3487)),"ราชพฤกษ",ISNUMBER(SEARCH("CP03",D3487)),"บางใหญ่",ISNUMBER(SEARCH("CP04",D3487)),"บางบอน",OR(ISNUMBER(SEARCH("CP",D3487)),ISNUMBER(SEARCH("BTC",#REF!))),"340",TRUE,"")</f>
        <v/>
      </c>
    </row>
    <row r="3488" spans="1:7" x14ac:dyDescent="0.2">
      <c r="A3488" t="s">
        <v>11817</v>
      </c>
      <c r="B3488" t="s">
        <v>11818</v>
      </c>
      <c r="C3488" t="s">
        <v>8530</v>
      </c>
      <c r="D3488" t="s">
        <v>10459</v>
      </c>
      <c r="E3488" t="s">
        <v>9484</v>
      </c>
      <c r="F3488">
        <v>1</v>
      </c>
      <c r="G3488" t="str" cm="1">
        <f t="array" ref="G3488">_xlfn.IFS(ISNUMBER(SEARCH("CP02",D3488)),"ราชพฤกษ",ISNUMBER(SEARCH("CP03",D3488)),"บางใหญ่",ISNUMBER(SEARCH("CP04",D3488)),"บางบอน",OR(ISNUMBER(SEARCH("CP",D3488)),ISNUMBER(SEARCH("BTC",#REF!))),"340",TRUE,"")</f>
        <v/>
      </c>
    </row>
    <row r="3489" spans="1:7" x14ac:dyDescent="0.2">
      <c r="A3489" t="s">
        <v>11819</v>
      </c>
      <c r="B3489" t="s">
        <v>11820</v>
      </c>
      <c r="C3489" t="s">
        <v>8530</v>
      </c>
      <c r="D3489" t="s">
        <v>10459</v>
      </c>
      <c r="E3489" t="s">
        <v>9484</v>
      </c>
      <c r="F3489">
        <v>2</v>
      </c>
      <c r="G3489" t="str" cm="1">
        <f t="array" ref="G3489">_xlfn.IFS(ISNUMBER(SEARCH("CP02",D3489)),"ราชพฤกษ",ISNUMBER(SEARCH("CP03",D3489)),"บางใหญ่",ISNUMBER(SEARCH("CP04",D3489)),"บางบอน",OR(ISNUMBER(SEARCH("CP",D3489)),ISNUMBER(SEARCH("BTC",#REF!))),"340",TRUE,"")</f>
        <v/>
      </c>
    </row>
    <row r="3490" spans="1:7" x14ac:dyDescent="0.2">
      <c r="A3490" t="s">
        <v>11821</v>
      </c>
      <c r="B3490" t="s">
        <v>11822</v>
      </c>
      <c r="C3490" t="s">
        <v>8530</v>
      </c>
      <c r="D3490" t="s">
        <v>10459</v>
      </c>
      <c r="E3490" t="s">
        <v>9484</v>
      </c>
      <c r="F3490">
        <v>2</v>
      </c>
      <c r="G3490" t="str" cm="1">
        <f t="array" ref="G3490">_xlfn.IFS(ISNUMBER(SEARCH("CP02",D3490)),"ราชพฤกษ",ISNUMBER(SEARCH("CP03",D3490)),"บางใหญ่",ISNUMBER(SEARCH("CP04",D3490)),"บางบอน",OR(ISNUMBER(SEARCH("CP",D3490)),ISNUMBER(SEARCH("BTC",#REF!))),"340",TRUE,"")</f>
        <v/>
      </c>
    </row>
    <row r="3491" spans="1:7" x14ac:dyDescent="0.2">
      <c r="A3491" t="s">
        <v>11823</v>
      </c>
      <c r="B3491" t="s">
        <v>11824</v>
      </c>
      <c r="C3491" t="s">
        <v>8530</v>
      </c>
      <c r="D3491" t="s">
        <v>10459</v>
      </c>
      <c r="E3491" t="s">
        <v>9484</v>
      </c>
      <c r="F3491">
        <v>3</v>
      </c>
      <c r="G3491" t="str" cm="1">
        <f t="array" ref="G3491">_xlfn.IFS(ISNUMBER(SEARCH("CP02",D3491)),"ราชพฤกษ",ISNUMBER(SEARCH("CP03",D3491)),"บางใหญ่",ISNUMBER(SEARCH("CP04",D3491)),"บางบอน",OR(ISNUMBER(SEARCH("CP",D3491)),ISNUMBER(SEARCH("BTC",#REF!))),"340",TRUE,"")</f>
        <v/>
      </c>
    </row>
    <row r="3492" spans="1:7" x14ac:dyDescent="0.2">
      <c r="A3492" t="s">
        <v>11825</v>
      </c>
      <c r="B3492" t="s">
        <v>11826</v>
      </c>
      <c r="C3492" t="s">
        <v>8530</v>
      </c>
      <c r="D3492" t="s">
        <v>10459</v>
      </c>
      <c r="E3492" t="s">
        <v>9484</v>
      </c>
      <c r="F3492">
        <v>1</v>
      </c>
      <c r="G3492" t="str" cm="1">
        <f t="array" ref="G3492">_xlfn.IFS(ISNUMBER(SEARCH("CP02",D3492)),"ราชพฤกษ",ISNUMBER(SEARCH("CP03",D3492)),"บางใหญ่",ISNUMBER(SEARCH("CP04",D3492)),"บางบอน",OR(ISNUMBER(SEARCH("CP",D3492)),ISNUMBER(SEARCH("BTC",#REF!))),"340",TRUE,"")</f>
        <v/>
      </c>
    </row>
    <row r="3493" spans="1:7" x14ac:dyDescent="0.2">
      <c r="A3493" t="s">
        <v>11827</v>
      </c>
      <c r="B3493" t="s">
        <v>11828</v>
      </c>
      <c r="C3493" t="s">
        <v>8530</v>
      </c>
      <c r="D3493" t="s">
        <v>10459</v>
      </c>
      <c r="E3493" t="s">
        <v>9484</v>
      </c>
      <c r="F3493">
        <v>1</v>
      </c>
      <c r="G3493" t="str" cm="1">
        <f t="array" ref="G3493">_xlfn.IFS(ISNUMBER(SEARCH("CP02",D3493)),"ราชพฤกษ",ISNUMBER(SEARCH("CP03",D3493)),"บางใหญ่",ISNUMBER(SEARCH("CP04",D3493)),"บางบอน",OR(ISNUMBER(SEARCH("CP",D3493)),ISNUMBER(SEARCH("BTC",#REF!))),"340",TRUE,"")</f>
        <v/>
      </c>
    </row>
    <row r="3494" spans="1:7" x14ac:dyDescent="0.2">
      <c r="A3494" t="s">
        <v>11829</v>
      </c>
      <c r="B3494" t="s">
        <v>11830</v>
      </c>
      <c r="C3494" t="s">
        <v>8530</v>
      </c>
      <c r="D3494" t="s">
        <v>10459</v>
      </c>
      <c r="E3494" t="s">
        <v>9484</v>
      </c>
      <c r="F3494">
        <v>1</v>
      </c>
      <c r="G3494" t="str" cm="1">
        <f t="array" ref="G3494">_xlfn.IFS(ISNUMBER(SEARCH("CP02",D3494)),"ราชพฤกษ",ISNUMBER(SEARCH("CP03",D3494)),"บางใหญ่",ISNUMBER(SEARCH("CP04",D3494)),"บางบอน",OR(ISNUMBER(SEARCH("CP",D3494)),ISNUMBER(SEARCH("BTC",#REF!))),"340",TRUE,"")</f>
        <v/>
      </c>
    </row>
    <row r="3495" spans="1:7" x14ac:dyDescent="0.2">
      <c r="A3495" t="s">
        <v>11831</v>
      </c>
      <c r="B3495" t="s">
        <v>11832</v>
      </c>
      <c r="C3495" t="s">
        <v>8530</v>
      </c>
      <c r="D3495" t="s">
        <v>10459</v>
      </c>
      <c r="E3495" t="s">
        <v>9484</v>
      </c>
      <c r="F3495">
        <v>1</v>
      </c>
      <c r="G3495" t="str" cm="1">
        <f t="array" ref="G3495">_xlfn.IFS(ISNUMBER(SEARCH("CP02",D3495)),"ราชพฤกษ",ISNUMBER(SEARCH("CP03",D3495)),"บางใหญ่",ISNUMBER(SEARCH("CP04",D3495)),"บางบอน",OR(ISNUMBER(SEARCH("CP",D3495)),ISNUMBER(SEARCH("BTC",#REF!))),"340",TRUE,"")</f>
        <v/>
      </c>
    </row>
    <row r="3496" spans="1:7" x14ac:dyDescent="0.2">
      <c r="A3496" t="s">
        <v>11833</v>
      </c>
      <c r="B3496" t="s">
        <v>11834</v>
      </c>
      <c r="C3496" t="s">
        <v>8530</v>
      </c>
      <c r="D3496" t="s">
        <v>10459</v>
      </c>
      <c r="E3496" t="s">
        <v>9484</v>
      </c>
      <c r="F3496">
        <v>1</v>
      </c>
      <c r="G3496" t="str" cm="1">
        <f t="array" ref="G3496">_xlfn.IFS(ISNUMBER(SEARCH("CP02",D3496)),"ราชพฤกษ",ISNUMBER(SEARCH("CP03",D3496)),"บางใหญ่",ISNUMBER(SEARCH("CP04",D3496)),"บางบอน",OR(ISNUMBER(SEARCH("CP",D3496)),ISNUMBER(SEARCH("BTC",#REF!))),"340",TRUE,"")</f>
        <v/>
      </c>
    </row>
    <row r="3497" spans="1:7" x14ac:dyDescent="0.2">
      <c r="A3497" t="s">
        <v>11835</v>
      </c>
      <c r="B3497" t="s">
        <v>11836</v>
      </c>
      <c r="C3497" t="s">
        <v>8530</v>
      </c>
      <c r="D3497" t="s">
        <v>10459</v>
      </c>
      <c r="E3497" t="s">
        <v>9484</v>
      </c>
      <c r="F3497">
        <v>1</v>
      </c>
      <c r="G3497" t="str" cm="1">
        <f t="array" ref="G3497">_xlfn.IFS(ISNUMBER(SEARCH("CP02",D3497)),"ราชพฤกษ",ISNUMBER(SEARCH("CP03",D3497)),"บางใหญ่",ISNUMBER(SEARCH("CP04",D3497)),"บางบอน",OR(ISNUMBER(SEARCH("CP",D3497)),ISNUMBER(SEARCH("BTC",#REF!))),"340",TRUE,"")</f>
        <v/>
      </c>
    </row>
    <row r="3498" spans="1:7" x14ac:dyDescent="0.2">
      <c r="A3498" t="s">
        <v>11837</v>
      </c>
      <c r="B3498" t="s">
        <v>11838</v>
      </c>
      <c r="C3498" t="s">
        <v>8530</v>
      </c>
      <c r="D3498" t="s">
        <v>10459</v>
      </c>
      <c r="E3498" t="s">
        <v>9484</v>
      </c>
      <c r="F3498">
        <v>2</v>
      </c>
      <c r="G3498" t="str" cm="1">
        <f t="array" ref="G3498">_xlfn.IFS(ISNUMBER(SEARCH("CP02",D3498)),"ราชพฤกษ",ISNUMBER(SEARCH("CP03",D3498)),"บางใหญ่",ISNUMBER(SEARCH("CP04",D3498)),"บางบอน",OR(ISNUMBER(SEARCH("CP",D3498)),ISNUMBER(SEARCH("BTC",#REF!))),"340",TRUE,"")</f>
        <v/>
      </c>
    </row>
    <row r="3499" spans="1:7" x14ac:dyDescent="0.2">
      <c r="A3499" t="s">
        <v>11839</v>
      </c>
      <c r="B3499" t="s">
        <v>11840</v>
      </c>
      <c r="C3499" t="s">
        <v>8530</v>
      </c>
      <c r="D3499" t="s">
        <v>10459</v>
      </c>
      <c r="E3499" t="s">
        <v>9484</v>
      </c>
      <c r="F3499">
        <v>2</v>
      </c>
      <c r="G3499" t="str" cm="1">
        <f t="array" ref="G3499">_xlfn.IFS(ISNUMBER(SEARCH("CP02",D3499)),"ราชพฤกษ",ISNUMBER(SEARCH("CP03",D3499)),"บางใหญ่",ISNUMBER(SEARCH("CP04",D3499)),"บางบอน",OR(ISNUMBER(SEARCH("CP",D3499)),ISNUMBER(SEARCH("BTC",#REF!))),"340",TRUE,"")</f>
        <v/>
      </c>
    </row>
    <row r="3500" spans="1:7" x14ac:dyDescent="0.2">
      <c r="A3500" t="s">
        <v>11841</v>
      </c>
      <c r="B3500" t="s">
        <v>11842</v>
      </c>
      <c r="C3500" t="s">
        <v>8530</v>
      </c>
      <c r="D3500" t="s">
        <v>10459</v>
      </c>
      <c r="E3500" t="s">
        <v>9484</v>
      </c>
      <c r="F3500">
        <v>2</v>
      </c>
      <c r="G3500" t="str" cm="1">
        <f t="array" ref="G3500">_xlfn.IFS(ISNUMBER(SEARCH("CP02",D3500)),"ราชพฤกษ",ISNUMBER(SEARCH("CP03",D3500)),"บางใหญ่",ISNUMBER(SEARCH("CP04",D3500)),"บางบอน",OR(ISNUMBER(SEARCH("CP",D3500)),ISNUMBER(SEARCH("BTC",#REF!))),"340",TRUE,"")</f>
        <v/>
      </c>
    </row>
    <row r="3501" spans="1:7" x14ac:dyDescent="0.2">
      <c r="A3501" t="s">
        <v>11843</v>
      </c>
      <c r="B3501" t="s">
        <v>11844</v>
      </c>
      <c r="C3501" t="s">
        <v>8530</v>
      </c>
      <c r="D3501" t="s">
        <v>10459</v>
      </c>
      <c r="E3501" t="s">
        <v>9484</v>
      </c>
      <c r="F3501">
        <v>3</v>
      </c>
      <c r="G3501" t="str" cm="1">
        <f t="array" ref="G3501">_xlfn.IFS(ISNUMBER(SEARCH("CP02",D3501)),"ราชพฤกษ",ISNUMBER(SEARCH("CP03",D3501)),"บางใหญ่",ISNUMBER(SEARCH("CP04",D3501)),"บางบอน",OR(ISNUMBER(SEARCH("CP",D3501)),ISNUMBER(SEARCH("BTC",#REF!))),"340",TRUE,"")</f>
        <v/>
      </c>
    </row>
    <row r="3502" spans="1:7" x14ac:dyDescent="0.2">
      <c r="A3502" t="s">
        <v>11845</v>
      </c>
      <c r="B3502" t="s">
        <v>11846</v>
      </c>
      <c r="C3502" t="s">
        <v>8530</v>
      </c>
      <c r="D3502" t="s">
        <v>10459</v>
      </c>
      <c r="E3502" t="s">
        <v>9484</v>
      </c>
      <c r="F3502">
        <v>4</v>
      </c>
      <c r="G3502" t="str" cm="1">
        <f t="array" ref="G3502">_xlfn.IFS(ISNUMBER(SEARCH("CP02",D3502)),"ราชพฤกษ",ISNUMBER(SEARCH("CP03",D3502)),"บางใหญ่",ISNUMBER(SEARCH("CP04",D3502)),"บางบอน",OR(ISNUMBER(SEARCH("CP",D3502)),ISNUMBER(SEARCH("BTC",#REF!))),"340",TRUE,"")</f>
        <v/>
      </c>
    </row>
    <row r="3503" spans="1:7" x14ac:dyDescent="0.2">
      <c r="A3503" t="s">
        <v>11847</v>
      </c>
      <c r="B3503" t="s">
        <v>11848</v>
      </c>
      <c r="C3503" t="s">
        <v>8530</v>
      </c>
      <c r="D3503" t="s">
        <v>10459</v>
      </c>
      <c r="E3503" t="s">
        <v>9484</v>
      </c>
      <c r="F3503">
        <v>3</v>
      </c>
      <c r="G3503" t="str" cm="1">
        <f t="array" ref="G3503">_xlfn.IFS(ISNUMBER(SEARCH("CP02",D3503)),"ราชพฤกษ",ISNUMBER(SEARCH("CP03",D3503)),"บางใหญ่",ISNUMBER(SEARCH("CP04",D3503)),"บางบอน",OR(ISNUMBER(SEARCH("CP",D3503)),ISNUMBER(SEARCH("BTC",#REF!))),"340",TRUE,"")</f>
        <v/>
      </c>
    </row>
    <row r="3504" spans="1:7" x14ac:dyDescent="0.2">
      <c r="A3504" t="s">
        <v>11849</v>
      </c>
      <c r="B3504" t="s">
        <v>11850</v>
      </c>
      <c r="C3504" t="s">
        <v>8530</v>
      </c>
      <c r="D3504" t="s">
        <v>10459</v>
      </c>
      <c r="E3504" t="s">
        <v>9484</v>
      </c>
      <c r="F3504">
        <v>1</v>
      </c>
      <c r="G3504" t="str" cm="1">
        <f t="array" ref="G3504">_xlfn.IFS(ISNUMBER(SEARCH("CP02",D3504)),"ราชพฤกษ",ISNUMBER(SEARCH("CP03",D3504)),"บางใหญ่",ISNUMBER(SEARCH("CP04",D3504)),"บางบอน",OR(ISNUMBER(SEARCH("CP",D3504)),ISNUMBER(SEARCH("BTC",#REF!))),"340",TRUE,"")</f>
        <v/>
      </c>
    </row>
    <row r="3505" spans="1:7" x14ac:dyDescent="0.2">
      <c r="A3505" t="s">
        <v>11851</v>
      </c>
      <c r="B3505" t="s">
        <v>11852</v>
      </c>
      <c r="C3505" t="s">
        <v>8530</v>
      </c>
      <c r="D3505" t="s">
        <v>10459</v>
      </c>
      <c r="E3505" t="s">
        <v>9484</v>
      </c>
      <c r="F3505">
        <v>2</v>
      </c>
      <c r="G3505" t="str" cm="1">
        <f t="array" ref="G3505">_xlfn.IFS(ISNUMBER(SEARCH("CP02",D3505)),"ราชพฤกษ",ISNUMBER(SEARCH("CP03",D3505)),"บางใหญ่",ISNUMBER(SEARCH("CP04",D3505)),"บางบอน",OR(ISNUMBER(SEARCH("CP",D3505)),ISNUMBER(SEARCH("BTC",#REF!))),"340",TRUE,"")</f>
        <v/>
      </c>
    </row>
    <row r="3506" spans="1:7" x14ac:dyDescent="0.2">
      <c r="A3506" t="s">
        <v>11853</v>
      </c>
      <c r="B3506" t="s">
        <v>11854</v>
      </c>
      <c r="C3506" t="s">
        <v>8530</v>
      </c>
      <c r="D3506" t="s">
        <v>10459</v>
      </c>
      <c r="E3506" t="s">
        <v>9484</v>
      </c>
      <c r="F3506">
        <v>1</v>
      </c>
      <c r="G3506" t="str" cm="1">
        <f t="array" ref="G3506">_xlfn.IFS(ISNUMBER(SEARCH("CP02",D3506)),"ราชพฤกษ",ISNUMBER(SEARCH("CP03",D3506)),"บางใหญ่",ISNUMBER(SEARCH("CP04",D3506)),"บางบอน",OR(ISNUMBER(SEARCH("CP",D3506)),ISNUMBER(SEARCH("BTC",#REF!))),"340",TRUE,"")</f>
        <v/>
      </c>
    </row>
    <row r="3507" spans="1:7" x14ac:dyDescent="0.2">
      <c r="A3507" t="s">
        <v>11855</v>
      </c>
      <c r="B3507" t="s">
        <v>11856</v>
      </c>
      <c r="C3507" t="s">
        <v>8530</v>
      </c>
      <c r="D3507" t="s">
        <v>10459</v>
      </c>
      <c r="E3507" t="s">
        <v>9484</v>
      </c>
      <c r="F3507">
        <v>1</v>
      </c>
      <c r="G3507" t="str" cm="1">
        <f t="array" ref="G3507">_xlfn.IFS(ISNUMBER(SEARCH("CP02",D3507)),"ราชพฤกษ",ISNUMBER(SEARCH("CP03",D3507)),"บางใหญ่",ISNUMBER(SEARCH("CP04",D3507)),"บางบอน",OR(ISNUMBER(SEARCH("CP",D3507)),ISNUMBER(SEARCH("BTC",#REF!))),"340",TRUE,"")</f>
        <v/>
      </c>
    </row>
    <row r="3508" spans="1:7" x14ac:dyDescent="0.2">
      <c r="A3508" t="s">
        <v>11857</v>
      </c>
      <c r="B3508" t="s">
        <v>11858</v>
      </c>
      <c r="C3508" t="s">
        <v>8530</v>
      </c>
      <c r="D3508" t="s">
        <v>10459</v>
      </c>
      <c r="E3508" t="s">
        <v>9484</v>
      </c>
      <c r="F3508">
        <v>1</v>
      </c>
      <c r="G3508" t="str" cm="1">
        <f t="array" ref="G3508">_xlfn.IFS(ISNUMBER(SEARCH("CP02",D3508)),"ราชพฤกษ",ISNUMBER(SEARCH("CP03",D3508)),"บางใหญ่",ISNUMBER(SEARCH("CP04",D3508)),"บางบอน",OR(ISNUMBER(SEARCH("CP",D3508)),ISNUMBER(SEARCH("BTC",#REF!))),"340",TRUE,"")</f>
        <v/>
      </c>
    </row>
    <row r="3509" spans="1:7" x14ac:dyDescent="0.2">
      <c r="A3509" t="s">
        <v>11859</v>
      </c>
      <c r="B3509" t="s">
        <v>11860</v>
      </c>
      <c r="C3509" t="s">
        <v>8530</v>
      </c>
      <c r="D3509" t="s">
        <v>10459</v>
      </c>
      <c r="E3509" t="s">
        <v>9484</v>
      </c>
      <c r="F3509">
        <v>1</v>
      </c>
      <c r="G3509" t="str" cm="1">
        <f t="array" ref="G3509">_xlfn.IFS(ISNUMBER(SEARCH("CP02",D3509)),"ราชพฤกษ",ISNUMBER(SEARCH("CP03",D3509)),"บางใหญ่",ISNUMBER(SEARCH("CP04",D3509)),"บางบอน",OR(ISNUMBER(SEARCH("CP",D3509)),ISNUMBER(SEARCH("BTC",#REF!))),"340",TRUE,"")</f>
        <v/>
      </c>
    </row>
    <row r="3510" spans="1:7" x14ac:dyDescent="0.2">
      <c r="A3510" t="s">
        <v>11861</v>
      </c>
      <c r="B3510" t="s">
        <v>11862</v>
      </c>
      <c r="C3510" t="s">
        <v>8530</v>
      </c>
      <c r="D3510" t="s">
        <v>10459</v>
      </c>
      <c r="E3510" t="s">
        <v>9484</v>
      </c>
      <c r="F3510">
        <v>1</v>
      </c>
      <c r="G3510" t="str" cm="1">
        <f t="array" ref="G3510">_xlfn.IFS(ISNUMBER(SEARCH("CP02",D3510)),"ราชพฤกษ",ISNUMBER(SEARCH("CP03",D3510)),"บางใหญ่",ISNUMBER(SEARCH("CP04",D3510)),"บางบอน",OR(ISNUMBER(SEARCH("CP",D3510)),ISNUMBER(SEARCH("BTC",#REF!))),"340",TRUE,"")</f>
        <v/>
      </c>
    </row>
    <row r="3511" spans="1:7" x14ac:dyDescent="0.2">
      <c r="A3511" t="s">
        <v>11863</v>
      </c>
      <c r="B3511" t="s">
        <v>11864</v>
      </c>
      <c r="C3511" t="s">
        <v>8530</v>
      </c>
      <c r="D3511" t="s">
        <v>10459</v>
      </c>
      <c r="E3511" t="s">
        <v>9484</v>
      </c>
      <c r="F3511">
        <v>5</v>
      </c>
      <c r="G3511" t="str" cm="1">
        <f t="array" ref="G3511">_xlfn.IFS(ISNUMBER(SEARCH("CP02",D3511)),"ราชพฤกษ",ISNUMBER(SEARCH("CP03",D3511)),"บางใหญ่",ISNUMBER(SEARCH("CP04",D3511)),"บางบอน",OR(ISNUMBER(SEARCH("CP",D3511)),ISNUMBER(SEARCH("BTC",#REF!))),"340",TRUE,"")</f>
        <v/>
      </c>
    </row>
    <row r="3512" spans="1:7" x14ac:dyDescent="0.2">
      <c r="A3512" t="s">
        <v>11865</v>
      </c>
      <c r="B3512" t="s">
        <v>11866</v>
      </c>
      <c r="C3512" t="s">
        <v>8530</v>
      </c>
      <c r="D3512" t="s">
        <v>10459</v>
      </c>
      <c r="E3512" t="s">
        <v>9484</v>
      </c>
      <c r="F3512">
        <v>2</v>
      </c>
      <c r="G3512" t="str" cm="1">
        <f t="array" ref="G3512">_xlfn.IFS(ISNUMBER(SEARCH("CP02",D3512)),"ราชพฤกษ",ISNUMBER(SEARCH("CP03",D3512)),"บางใหญ่",ISNUMBER(SEARCH("CP04",D3512)),"บางบอน",OR(ISNUMBER(SEARCH("CP",D3512)),ISNUMBER(SEARCH("BTC",#REF!))),"340",TRUE,"")</f>
        <v/>
      </c>
    </row>
    <row r="3513" spans="1:7" x14ac:dyDescent="0.2">
      <c r="A3513" t="s">
        <v>11867</v>
      </c>
      <c r="B3513" t="s">
        <v>11868</v>
      </c>
      <c r="C3513" t="s">
        <v>8526</v>
      </c>
      <c r="D3513" t="s">
        <v>8797</v>
      </c>
      <c r="E3513" t="s">
        <v>9484</v>
      </c>
      <c r="F3513">
        <v>1</v>
      </c>
      <c r="G3513" t="str" cm="1">
        <f t="array" ref="G3513">_xlfn.IFS(ISNUMBER(SEARCH("CP02",D3513)),"ราชพฤกษ",ISNUMBER(SEARCH("CP03",D3513)),"บางใหญ่",ISNUMBER(SEARCH("CP04",D3513)),"บางบอน",OR(ISNUMBER(SEARCH("CP",D3513)),ISNUMBER(SEARCH("BTC",#REF!))),"340",TRUE,"")</f>
        <v/>
      </c>
    </row>
    <row r="3514" spans="1:7" x14ac:dyDescent="0.2">
      <c r="A3514" t="s">
        <v>11869</v>
      </c>
      <c r="B3514" t="s">
        <v>11870</v>
      </c>
      <c r="C3514" t="s">
        <v>8526</v>
      </c>
      <c r="D3514" t="s">
        <v>8797</v>
      </c>
      <c r="E3514" t="s">
        <v>9484</v>
      </c>
      <c r="F3514">
        <v>1</v>
      </c>
      <c r="G3514" t="str" cm="1">
        <f t="array" ref="G3514">_xlfn.IFS(ISNUMBER(SEARCH("CP02",D3514)),"ราชพฤกษ",ISNUMBER(SEARCH("CP03",D3514)),"บางใหญ่",ISNUMBER(SEARCH("CP04",D3514)),"บางบอน",OR(ISNUMBER(SEARCH("CP",D3514)),ISNUMBER(SEARCH("BTC",#REF!))),"340",TRUE,"")</f>
        <v/>
      </c>
    </row>
    <row r="3515" spans="1:7" x14ac:dyDescent="0.2">
      <c r="A3515" t="s">
        <v>11871</v>
      </c>
      <c r="B3515" t="s">
        <v>11872</v>
      </c>
      <c r="C3515" t="s">
        <v>8526</v>
      </c>
      <c r="D3515" t="s">
        <v>8797</v>
      </c>
      <c r="E3515" t="s">
        <v>9484</v>
      </c>
      <c r="F3515">
        <v>1</v>
      </c>
      <c r="G3515" t="str" cm="1">
        <f t="array" ref="G3515">_xlfn.IFS(ISNUMBER(SEARCH("CP02",D3515)),"ราชพฤกษ",ISNUMBER(SEARCH("CP03",D3515)),"บางใหญ่",ISNUMBER(SEARCH("CP04",D3515)),"บางบอน",OR(ISNUMBER(SEARCH("CP",D3515)),ISNUMBER(SEARCH("BTC",#REF!))),"340",TRUE,"")</f>
        <v/>
      </c>
    </row>
    <row r="3516" spans="1:7" x14ac:dyDescent="0.2">
      <c r="A3516" t="s">
        <v>11873</v>
      </c>
      <c r="B3516" t="s">
        <v>11874</v>
      </c>
      <c r="C3516" t="s">
        <v>8530</v>
      </c>
      <c r="D3516" t="s">
        <v>10459</v>
      </c>
      <c r="E3516" t="s">
        <v>9484</v>
      </c>
      <c r="F3516">
        <v>2</v>
      </c>
      <c r="G3516" t="str" cm="1">
        <f t="array" ref="G3516">_xlfn.IFS(ISNUMBER(SEARCH("CP02",D3516)),"ราชพฤกษ",ISNUMBER(SEARCH("CP03",D3516)),"บางใหญ่",ISNUMBER(SEARCH("CP04",D3516)),"บางบอน",OR(ISNUMBER(SEARCH("CP",D3516)),ISNUMBER(SEARCH("BTC",#REF!))),"340",TRUE,"")</f>
        <v/>
      </c>
    </row>
    <row r="3517" spans="1:7" x14ac:dyDescent="0.2">
      <c r="A3517" t="s">
        <v>11875</v>
      </c>
      <c r="B3517" t="s">
        <v>11876</v>
      </c>
      <c r="C3517" t="s">
        <v>8530</v>
      </c>
      <c r="D3517" t="s">
        <v>10459</v>
      </c>
      <c r="E3517" t="s">
        <v>9484</v>
      </c>
      <c r="F3517">
        <v>1</v>
      </c>
      <c r="G3517" t="str" cm="1">
        <f t="array" ref="G3517">_xlfn.IFS(ISNUMBER(SEARCH("CP02",D3517)),"ราชพฤกษ",ISNUMBER(SEARCH("CP03",D3517)),"บางใหญ่",ISNUMBER(SEARCH("CP04",D3517)),"บางบอน",OR(ISNUMBER(SEARCH("CP",D3517)),ISNUMBER(SEARCH("BTC",#REF!))),"340",TRUE,"")</f>
        <v/>
      </c>
    </row>
    <row r="3518" spans="1:7" x14ac:dyDescent="0.2">
      <c r="A3518" t="s">
        <v>11877</v>
      </c>
      <c r="B3518" t="s">
        <v>11878</v>
      </c>
      <c r="C3518" t="s">
        <v>8530</v>
      </c>
      <c r="D3518" t="s">
        <v>10459</v>
      </c>
      <c r="E3518" t="s">
        <v>9484</v>
      </c>
      <c r="F3518">
        <v>2</v>
      </c>
      <c r="G3518" t="str" cm="1">
        <f t="array" ref="G3518">_xlfn.IFS(ISNUMBER(SEARCH("CP02",D3518)),"ราชพฤกษ",ISNUMBER(SEARCH("CP03",D3518)),"บางใหญ่",ISNUMBER(SEARCH("CP04",D3518)),"บางบอน",OR(ISNUMBER(SEARCH("CP",D3518)),ISNUMBER(SEARCH("BTC",#REF!))),"340",TRUE,"")</f>
        <v/>
      </c>
    </row>
    <row r="3519" spans="1:7" x14ac:dyDescent="0.2">
      <c r="A3519" t="s">
        <v>11879</v>
      </c>
      <c r="B3519" t="s">
        <v>11880</v>
      </c>
      <c r="C3519" t="s">
        <v>8530</v>
      </c>
      <c r="D3519" t="s">
        <v>10459</v>
      </c>
      <c r="E3519" t="s">
        <v>9484</v>
      </c>
      <c r="F3519">
        <v>2</v>
      </c>
      <c r="G3519" t="str" cm="1">
        <f t="array" ref="G3519">_xlfn.IFS(ISNUMBER(SEARCH("CP02",D3519)),"ราชพฤกษ",ISNUMBER(SEARCH("CP03",D3519)),"บางใหญ่",ISNUMBER(SEARCH("CP04",D3519)),"บางบอน",OR(ISNUMBER(SEARCH("CP",D3519)),ISNUMBER(SEARCH("BTC",#REF!))),"340",TRUE,"")</f>
        <v/>
      </c>
    </row>
    <row r="3520" spans="1:7" x14ac:dyDescent="0.2">
      <c r="A3520" t="s">
        <v>11881</v>
      </c>
      <c r="B3520" t="s">
        <v>11882</v>
      </c>
      <c r="C3520" t="s">
        <v>8530</v>
      </c>
      <c r="D3520" t="s">
        <v>10459</v>
      </c>
      <c r="E3520" t="s">
        <v>9484</v>
      </c>
      <c r="F3520">
        <v>1</v>
      </c>
      <c r="G3520" t="str" cm="1">
        <f t="array" ref="G3520">_xlfn.IFS(ISNUMBER(SEARCH("CP02",D3520)),"ราชพฤกษ",ISNUMBER(SEARCH("CP03",D3520)),"บางใหญ่",ISNUMBER(SEARCH("CP04",D3520)),"บางบอน",OR(ISNUMBER(SEARCH("CP",D3520)),ISNUMBER(SEARCH("BTC",#REF!))),"340",TRUE,"")</f>
        <v/>
      </c>
    </row>
    <row r="3521" spans="1:7" x14ac:dyDescent="0.2">
      <c r="A3521" t="s">
        <v>11883</v>
      </c>
      <c r="B3521" t="s">
        <v>11884</v>
      </c>
      <c r="C3521" t="s">
        <v>8530</v>
      </c>
      <c r="D3521" t="s">
        <v>10459</v>
      </c>
      <c r="E3521" t="s">
        <v>9484</v>
      </c>
      <c r="F3521">
        <v>1</v>
      </c>
      <c r="G3521" t="str" cm="1">
        <f t="array" ref="G3521">_xlfn.IFS(ISNUMBER(SEARCH("CP02",D3521)),"ราชพฤกษ",ISNUMBER(SEARCH("CP03",D3521)),"บางใหญ่",ISNUMBER(SEARCH("CP04",D3521)),"บางบอน",OR(ISNUMBER(SEARCH("CP",D3521)),ISNUMBER(SEARCH("BTC",#REF!))),"340",TRUE,"")</f>
        <v/>
      </c>
    </row>
    <row r="3522" spans="1:7" x14ac:dyDescent="0.2">
      <c r="A3522" t="s">
        <v>11885</v>
      </c>
      <c r="B3522" t="s">
        <v>11886</v>
      </c>
      <c r="C3522" t="s">
        <v>8530</v>
      </c>
      <c r="D3522" t="s">
        <v>10459</v>
      </c>
      <c r="E3522" t="s">
        <v>9484</v>
      </c>
      <c r="F3522">
        <v>1</v>
      </c>
      <c r="G3522" t="str" cm="1">
        <f t="array" ref="G3522">_xlfn.IFS(ISNUMBER(SEARCH("CP02",D3522)),"ราชพฤกษ",ISNUMBER(SEARCH("CP03",D3522)),"บางใหญ่",ISNUMBER(SEARCH("CP04",D3522)),"บางบอน",OR(ISNUMBER(SEARCH("CP",D3522)),ISNUMBER(SEARCH("BTC",#REF!))),"340",TRUE,"")</f>
        <v/>
      </c>
    </row>
    <row r="3523" spans="1:7" x14ac:dyDescent="0.2">
      <c r="A3523" t="s">
        <v>11887</v>
      </c>
      <c r="B3523" t="s">
        <v>11888</v>
      </c>
      <c r="C3523" t="s">
        <v>8530</v>
      </c>
      <c r="D3523" t="s">
        <v>10459</v>
      </c>
      <c r="E3523" t="s">
        <v>9484</v>
      </c>
      <c r="F3523">
        <v>3</v>
      </c>
      <c r="G3523" t="str" cm="1">
        <f t="array" ref="G3523">_xlfn.IFS(ISNUMBER(SEARCH("CP02",D3523)),"ราชพฤกษ",ISNUMBER(SEARCH("CP03",D3523)),"บางใหญ่",ISNUMBER(SEARCH("CP04",D3523)),"บางบอน",OR(ISNUMBER(SEARCH("CP",D3523)),ISNUMBER(SEARCH("BTC",#REF!))),"340",TRUE,"")</f>
        <v/>
      </c>
    </row>
    <row r="3524" spans="1:7" x14ac:dyDescent="0.2">
      <c r="A3524" t="s">
        <v>11889</v>
      </c>
      <c r="B3524" t="s">
        <v>11890</v>
      </c>
      <c r="C3524" t="s">
        <v>8530</v>
      </c>
      <c r="D3524" t="s">
        <v>10459</v>
      </c>
      <c r="E3524" t="s">
        <v>9484</v>
      </c>
      <c r="F3524">
        <v>6</v>
      </c>
      <c r="G3524" t="str" cm="1">
        <f t="array" ref="G3524">_xlfn.IFS(ISNUMBER(SEARCH("CP02",D3524)),"ราชพฤกษ",ISNUMBER(SEARCH("CP03",D3524)),"บางใหญ่",ISNUMBER(SEARCH("CP04",D3524)),"บางบอน",OR(ISNUMBER(SEARCH("CP",D3524)),ISNUMBER(SEARCH("BTC",#REF!))),"340",TRUE,"")</f>
        <v/>
      </c>
    </row>
    <row r="3525" spans="1:7" x14ac:dyDescent="0.2">
      <c r="A3525" t="s">
        <v>11891</v>
      </c>
      <c r="B3525" t="s">
        <v>11892</v>
      </c>
      <c r="C3525" t="s">
        <v>8530</v>
      </c>
      <c r="D3525" t="s">
        <v>10459</v>
      </c>
      <c r="E3525" t="s">
        <v>9484</v>
      </c>
      <c r="F3525">
        <v>9</v>
      </c>
      <c r="G3525" t="str" cm="1">
        <f t="array" ref="G3525">_xlfn.IFS(ISNUMBER(SEARCH("CP02",D3525)),"ราชพฤกษ",ISNUMBER(SEARCH("CP03",D3525)),"บางใหญ่",ISNUMBER(SEARCH("CP04",D3525)),"บางบอน",OR(ISNUMBER(SEARCH("CP",D3525)),ISNUMBER(SEARCH("BTC",#REF!))),"340",TRUE,"")</f>
        <v/>
      </c>
    </row>
    <row r="3526" spans="1:7" x14ac:dyDescent="0.2">
      <c r="A3526" t="s">
        <v>11893</v>
      </c>
      <c r="B3526" t="s">
        <v>11894</v>
      </c>
      <c r="C3526" t="s">
        <v>8530</v>
      </c>
      <c r="D3526" t="s">
        <v>10459</v>
      </c>
      <c r="E3526" t="s">
        <v>9484</v>
      </c>
      <c r="F3526">
        <v>2</v>
      </c>
      <c r="G3526" t="str" cm="1">
        <f t="array" ref="G3526">_xlfn.IFS(ISNUMBER(SEARCH("CP02",D3526)),"ราชพฤกษ",ISNUMBER(SEARCH("CP03",D3526)),"บางใหญ่",ISNUMBER(SEARCH("CP04",D3526)),"บางบอน",OR(ISNUMBER(SEARCH("CP",D3526)),ISNUMBER(SEARCH("BTC",#REF!))),"340",TRUE,"")</f>
        <v/>
      </c>
    </row>
    <row r="3527" spans="1:7" x14ac:dyDescent="0.2">
      <c r="A3527" t="s">
        <v>11895</v>
      </c>
      <c r="B3527" t="s">
        <v>11896</v>
      </c>
      <c r="C3527" t="s">
        <v>8530</v>
      </c>
      <c r="D3527" t="s">
        <v>10459</v>
      </c>
      <c r="E3527" t="s">
        <v>9484</v>
      </c>
      <c r="F3527">
        <v>1</v>
      </c>
      <c r="G3527" t="str" cm="1">
        <f t="array" ref="G3527">_xlfn.IFS(ISNUMBER(SEARCH("CP02",D3527)),"ราชพฤกษ",ISNUMBER(SEARCH("CP03",D3527)),"บางใหญ่",ISNUMBER(SEARCH("CP04",D3527)),"บางบอน",OR(ISNUMBER(SEARCH("CP",D3527)),ISNUMBER(SEARCH("BTC",#REF!))),"340",TRUE,"")</f>
        <v/>
      </c>
    </row>
    <row r="3528" spans="1:7" x14ac:dyDescent="0.2">
      <c r="A3528" t="s">
        <v>11897</v>
      </c>
      <c r="B3528" t="s">
        <v>11898</v>
      </c>
      <c r="C3528" t="s">
        <v>8530</v>
      </c>
      <c r="D3528" t="s">
        <v>10459</v>
      </c>
      <c r="E3528" t="s">
        <v>9484</v>
      </c>
      <c r="F3528">
        <v>1</v>
      </c>
      <c r="G3528" t="str" cm="1">
        <f t="array" ref="G3528">_xlfn.IFS(ISNUMBER(SEARCH("CP02",D3528)),"ราชพฤกษ",ISNUMBER(SEARCH("CP03",D3528)),"บางใหญ่",ISNUMBER(SEARCH("CP04",D3528)),"บางบอน",OR(ISNUMBER(SEARCH("CP",D3528)),ISNUMBER(SEARCH("BTC",#REF!))),"340",TRUE,"")</f>
        <v/>
      </c>
    </row>
    <row r="3529" spans="1:7" x14ac:dyDescent="0.2">
      <c r="A3529" t="s">
        <v>11899</v>
      </c>
      <c r="B3529" t="s">
        <v>11900</v>
      </c>
      <c r="C3529" t="s">
        <v>8530</v>
      </c>
      <c r="D3529" t="s">
        <v>10459</v>
      </c>
      <c r="E3529" t="s">
        <v>9484</v>
      </c>
      <c r="F3529">
        <v>11</v>
      </c>
      <c r="G3529" t="str" cm="1">
        <f t="array" ref="G3529">_xlfn.IFS(ISNUMBER(SEARCH("CP02",D3529)),"ราชพฤกษ",ISNUMBER(SEARCH("CP03",D3529)),"บางใหญ่",ISNUMBER(SEARCH("CP04",D3529)),"บางบอน",OR(ISNUMBER(SEARCH("CP",D3529)),ISNUMBER(SEARCH("BTC",#REF!))),"340",TRUE,"")</f>
        <v/>
      </c>
    </row>
    <row r="3530" spans="1:7" x14ac:dyDescent="0.2">
      <c r="A3530" t="s">
        <v>11899</v>
      </c>
      <c r="B3530" t="s">
        <v>11900</v>
      </c>
      <c r="C3530" t="s">
        <v>8530</v>
      </c>
      <c r="D3530" t="s">
        <v>10529</v>
      </c>
      <c r="E3530" t="s">
        <v>9484</v>
      </c>
      <c r="F3530">
        <v>1</v>
      </c>
      <c r="G3530" t="str" cm="1">
        <f t="array" ref="G3530">_xlfn.IFS(ISNUMBER(SEARCH("CP02",D3530)),"ราชพฤกษ",ISNUMBER(SEARCH("CP03",D3530)),"บางใหญ่",ISNUMBER(SEARCH("CP04",D3530)),"บางบอน",OR(ISNUMBER(SEARCH("CP",D3530)),ISNUMBER(SEARCH("BTC",#REF!))),"340",TRUE,"")</f>
        <v/>
      </c>
    </row>
    <row r="3531" spans="1:7" x14ac:dyDescent="0.2">
      <c r="A3531" t="s">
        <v>11901</v>
      </c>
      <c r="B3531" t="s">
        <v>11902</v>
      </c>
      <c r="C3531" t="s">
        <v>8530</v>
      </c>
      <c r="D3531" t="s">
        <v>10459</v>
      </c>
      <c r="E3531" t="s">
        <v>9484</v>
      </c>
      <c r="F3531">
        <v>7</v>
      </c>
      <c r="G3531" t="str" cm="1">
        <f t="array" ref="G3531">_xlfn.IFS(ISNUMBER(SEARCH("CP02",D3531)),"ราชพฤกษ",ISNUMBER(SEARCH("CP03",D3531)),"บางใหญ่",ISNUMBER(SEARCH("CP04",D3531)),"บางบอน",OR(ISNUMBER(SEARCH("CP",D3531)),ISNUMBER(SEARCH("BTC",#REF!))),"340",TRUE,"")</f>
        <v/>
      </c>
    </row>
    <row r="3532" spans="1:7" x14ac:dyDescent="0.2">
      <c r="A3532" t="s">
        <v>11903</v>
      </c>
      <c r="B3532" t="s">
        <v>11904</v>
      </c>
      <c r="C3532" t="s">
        <v>8530</v>
      </c>
      <c r="D3532" t="s">
        <v>10459</v>
      </c>
      <c r="E3532" t="s">
        <v>9484</v>
      </c>
      <c r="F3532">
        <v>1</v>
      </c>
      <c r="G3532" t="str" cm="1">
        <f t="array" ref="G3532">_xlfn.IFS(ISNUMBER(SEARCH("CP02",D3532)),"ราชพฤกษ",ISNUMBER(SEARCH("CP03",D3532)),"บางใหญ่",ISNUMBER(SEARCH("CP04",D3532)),"บางบอน",OR(ISNUMBER(SEARCH("CP",D3532)),ISNUMBER(SEARCH("BTC",#REF!))),"340",TRUE,"")</f>
        <v/>
      </c>
    </row>
    <row r="3533" spans="1:7" x14ac:dyDescent="0.2">
      <c r="A3533" t="s">
        <v>11905</v>
      </c>
      <c r="B3533" t="s">
        <v>11906</v>
      </c>
      <c r="C3533" t="s">
        <v>8530</v>
      </c>
      <c r="D3533" t="s">
        <v>10459</v>
      </c>
      <c r="E3533" t="s">
        <v>9484</v>
      </c>
      <c r="F3533">
        <v>1</v>
      </c>
      <c r="G3533" t="str" cm="1">
        <f t="array" ref="G3533">_xlfn.IFS(ISNUMBER(SEARCH("CP02",D3533)),"ราชพฤกษ",ISNUMBER(SEARCH("CP03",D3533)),"บางใหญ่",ISNUMBER(SEARCH("CP04",D3533)),"บางบอน",OR(ISNUMBER(SEARCH("CP",D3533)),ISNUMBER(SEARCH("BTC",#REF!))),"340",TRUE,"")</f>
        <v/>
      </c>
    </row>
    <row r="3534" spans="1:7" x14ac:dyDescent="0.2">
      <c r="A3534" t="s">
        <v>11907</v>
      </c>
      <c r="B3534" t="s">
        <v>11908</v>
      </c>
      <c r="C3534" t="s">
        <v>8530</v>
      </c>
      <c r="D3534" t="s">
        <v>10459</v>
      </c>
      <c r="E3534" t="s">
        <v>9484</v>
      </c>
      <c r="F3534">
        <v>2</v>
      </c>
      <c r="G3534" t="str" cm="1">
        <f t="array" ref="G3534">_xlfn.IFS(ISNUMBER(SEARCH("CP02",D3534)),"ราชพฤกษ",ISNUMBER(SEARCH("CP03",D3534)),"บางใหญ่",ISNUMBER(SEARCH("CP04",D3534)),"บางบอน",OR(ISNUMBER(SEARCH("CP",D3534)),ISNUMBER(SEARCH("BTC",#REF!))),"340",TRUE,"")</f>
        <v/>
      </c>
    </row>
    <row r="3535" spans="1:7" x14ac:dyDescent="0.2">
      <c r="A3535" t="s">
        <v>11909</v>
      </c>
      <c r="B3535" t="s">
        <v>11910</v>
      </c>
      <c r="C3535" t="s">
        <v>8530</v>
      </c>
      <c r="D3535" t="s">
        <v>10459</v>
      </c>
      <c r="E3535" t="s">
        <v>9484</v>
      </c>
      <c r="F3535">
        <v>6</v>
      </c>
      <c r="G3535" t="str" cm="1">
        <f t="array" ref="G3535">_xlfn.IFS(ISNUMBER(SEARCH("CP02",D3535)),"ราชพฤกษ",ISNUMBER(SEARCH("CP03",D3535)),"บางใหญ่",ISNUMBER(SEARCH("CP04",D3535)),"บางบอน",OR(ISNUMBER(SEARCH("CP",D3535)),ISNUMBER(SEARCH("BTC",#REF!))),"340",TRUE,"")</f>
        <v/>
      </c>
    </row>
    <row r="3536" spans="1:7" x14ac:dyDescent="0.2">
      <c r="A3536" t="s">
        <v>11911</v>
      </c>
      <c r="B3536" t="s">
        <v>11912</v>
      </c>
      <c r="C3536" t="s">
        <v>8530</v>
      </c>
      <c r="D3536" t="s">
        <v>10459</v>
      </c>
      <c r="E3536" t="s">
        <v>9484</v>
      </c>
      <c r="F3536">
        <v>2</v>
      </c>
      <c r="G3536" t="str" cm="1">
        <f t="array" ref="G3536">_xlfn.IFS(ISNUMBER(SEARCH("CP02",D3536)),"ราชพฤกษ",ISNUMBER(SEARCH("CP03",D3536)),"บางใหญ่",ISNUMBER(SEARCH("CP04",D3536)),"บางบอน",OR(ISNUMBER(SEARCH("CP",D3536)),ISNUMBER(SEARCH("BTC",#REF!))),"340",TRUE,"")</f>
        <v/>
      </c>
    </row>
    <row r="3537" spans="1:7" x14ac:dyDescent="0.2">
      <c r="A3537" t="s">
        <v>11913</v>
      </c>
      <c r="B3537" t="s">
        <v>11914</v>
      </c>
      <c r="C3537" t="s">
        <v>8530</v>
      </c>
      <c r="D3537" t="s">
        <v>10459</v>
      </c>
      <c r="E3537" t="s">
        <v>9484</v>
      </c>
      <c r="F3537">
        <v>1</v>
      </c>
      <c r="G3537" t="str" cm="1">
        <f t="array" ref="G3537">_xlfn.IFS(ISNUMBER(SEARCH("CP02",D3537)),"ราชพฤกษ",ISNUMBER(SEARCH("CP03",D3537)),"บางใหญ่",ISNUMBER(SEARCH("CP04",D3537)),"บางบอน",OR(ISNUMBER(SEARCH("CP",D3537)),ISNUMBER(SEARCH("BTC",#REF!))),"340",TRUE,"")</f>
        <v/>
      </c>
    </row>
    <row r="3538" spans="1:7" x14ac:dyDescent="0.2">
      <c r="A3538" t="s">
        <v>11915</v>
      </c>
      <c r="B3538" t="s">
        <v>11916</v>
      </c>
      <c r="C3538" t="s">
        <v>8530</v>
      </c>
      <c r="D3538" t="s">
        <v>10459</v>
      </c>
      <c r="E3538" t="s">
        <v>9484</v>
      </c>
      <c r="F3538">
        <v>4</v>
      </c>
      <c r="G3538" t="str" cm="1">
        <f t="array" ref="G3538">_xlfn.IFS(ISNUMBER(SEARCH("CP02",D3538)),"ราชพฤกษ",ISNUMBER(SEARCH("CP03",D3538)),"บางใหญ่",ISNUMBER(SEARCH("CP04",D3538)),"บางบอน",OR(ISNUMBER(SEARCH("CP",D3538)),ISNUMBER(SEARCH("BTC",#REF!))),"340",TRUE,"")</f>
        <v/>
      </c>
    </row>
    <row r="3539" spans="1:7" x14ac:dyDescent="0.2">
      <c r="A3539" t="s">
        <v>11917</v>
      </c>
      <c r="B3539" t="s">
        <v>11918</v>
      </c>
      <c r="C3539" t="s">
        <v>8530</v>
      </c>
      <c r="D3539" t="s">
        <v>10459</v>
      </c>
      <c r="E3539" t="s">
        <v>9484</v>
      </c>
      <c r="F3539">
        <v>2</v>
      </c>
      <c r="G3539" t="str" cm="1">
        <f t="array" ref="G3539">_xlfn.IFS(ISNUMBER(SEARCH("CP02",D3539)),"ราชพฤกษ",ISNUMBER(SEARCH("CP03",D3539)),"บางใหญ่",ISNUMBER(SEARCH("CP04",D3539)),"บางบอน",OR(ISNUMBER(SEARCH("CP",D3539)),ISNUMBER(SEARCH("BTC",#REF!))),"340",TRUE,"")</f>
        <v/>
      </c>
    </row>
    <row r="3540" spans="1:7" x14ac:dyDescent="0.2">
      <c r="A3540" t="s">
        <v>11919</v>
      </c>
      <c r="B3540" t="s">
        <v>11920</v>
      </c>
      <c r="C3540" t="s">
        <v>8530</v>
      </c>
      <c r="D3540" t="s">
        <v>10459</v>
      </c>
      <c r="E3540" t="s">
        <v>9484</v>
      </c>
      <c r="F3540">
        <v>3</v>
      </c>
      <c r="G3540" t="str" cm="1">
        <f t="array" ref="G3540">_xlfn.IFS(ISNUMBER(SEARCH("CP02",D3540)),"ราชพฤกษ",ISNUMBER(SEARCH("CP03",D3540)),"บางใหญ่",ISNUMBER(SEARCH("CP04",D3540)),"บางบอน",OR(ISNUMBER(SEARCH("CP",D3540)),ISNUMBER(SEARCH("BTC",#REF!))),"340",TRUE,"")</f>
        <v/>
      </c>
    </row>
    <row r="3541" spans="1:7" x14ac:dyDescent="0.2">
      <c r="A3541" t="s">
        <v>11921</v>
      </c>
      <c r="B3541" t="s">
        <v>11922</v>
      </c>
      <c r="C3541" t="s">
        <v>8530</v>
      </c>
      <c r="D3541" t="s">
        <v>10459</v>
      </c>
      <c r="E3541" t="s">
        <v>9484</v>
      </c>
      <c r="F3541">
        <v>4</v>
      </c>
      <c r="G3541" t="str" cm="1">
        <f t="array" ref="G3541">_xlfn.IFS(ISNUMBER(SEARCH("CP02",D3541)),"ราชพฤกษ",ISNUMBER(SEARCH("CP03",D3541)),"บางใหญ่",ISNUMBER(SEARCH("CP04",D3541)),"บางบอน",OR(ISNUMBER(SEARCH("CP",D3541)),ISNUMBER(SEARCH("BTC",#REF!))),"340",TRUE,"")</f>
        <v/>
      </c>
    </row>
    <row r="3542" spans="1:7" x14ac:dyDescent="0.2">
      <c r="A3542" t="s">
        <v>11923</v>
      </c>
      <c r="B3542" t="s">
        <v>11924</v>
      </c>
      <c r="C3542" t="s">
        <v>8530</v>
      </c>
      <c r="D3542" t="s">
        <v>10459</v>
      </c>
      <c r="E3542" t="s">
        <v>9484</v>
      </c>
      <c r="F3542">
        <v>1</v>
      </c>
      <c r="G3542" t="str" cm="1">
        <f t="array" ref="G3542">_xlfn.IFS(ISNUMBER(SEARCH("CP02",D3542)),"ราชพฤกษ",ISNUMBER(SEARCH("CP03",D3542)),"บางใหญ่",ISNUMBER(SEARCH("CP04",D3542)),"บางบอน",OR(ISNUMBER(SEARCH("CP",D3542)),ISNUMBER(SEARCH("BTC",#REF!))),"340",TRUE,"")</f>
        <v/>
      </c>
    </row>
    <row r="3543" spans="1:7" x14ac:dyDescent="0.2">
      <c r="A3543" t="s">
        <v>11925</v>
      </c>
      <c r="B3543" t="s">
        <v>11926</v>
      </c>
      <c r="C3543" t="s">
        <v>8530</v>
      </c>
      <c r="D3543" t="s">
        <v>10459</v>
      </c>
      <c r="E3543" t="s">
        <v>9484</v>
      </c>
      <c r="F3543">
        <v>4</v>
      </c>
      <c r="G3543" t="str" cm="1">
        <f t="array" ref="G3543">_xlfn.IFS(ISNUMBER(SEARCH("CP02",D3543)),"ราชพฤกษ",ISNUMBER(SEARCH("CP03",D3543)),"บางใหญ่",ISNUMBER(SEARCH("CP04",D3543)),"บางบอน",OR(ISNUMBER(SEARCH("CP",D3543)),ISNUMBER(SEARCH("BTC",#REF!))),"340",TRUE,"")</f>
        <v/>
      </c>
    </row>
    <row r="3544" spans="1:7" x14ac:dyDescent="0.2">
      <c r="A3544" t="s">
        <v>11927</v>
      </c>
      <c r="B3544" t="s">
        <v>11928</v>
      </c>
      <c r="C3544" t="s">
        <v>8530</v>
      </c>
      <c r="D3544" t="s">
        <v>10459</v>
      </c>
      <c r="E3544" t="s">
        <v>9484</v>
      </c>
      <c r="F3544">
        <v>4</v>
      </c>
      <c r="G3544" t="str" cm="1">
        <f t="array" ref="G3544">_xlfn.IFS(ISNUMBER(SEARCH("CP02",D3544)),"ราชพฤกษ",ISNUMBER(SEARCH("CP03",D3544)),"บางใหญ่",ISNUMBER(SEARCH("CP04",D3544)),"บางบอน",OR(ISNUMBER(SEARCH("CP",D3544)),ISNUMBER(SEARCH("BTC",#REF!))),"340",TRUE,"")</f>
        <v/>
      </c>
    </row>
    <row r="3545" spans="1:7" x14ac:dyDescent="0.2">
      <c r="A3545" t="s">
        <v>11927</v>
      </c>
      <c r="B3545" t="s">
        <v>11928</v>
      </c>
      <c r="C3545" t="s">
        <v>8530</v>
      </c>
      <c r="D3545" t="s">
        <v>10529</v>
      </c>
      <c r="E3545" t="s">
        <v>9484</v>
      </c>
      <c r="F3545">
        <v>1</v>
      </c>
      <c r="G3545" t="str" cm="1">
        <f t="array" ref="G3545">_xlfn.IFS(ISNUMBER(SEARCH("CP02",D3545)),"ราชพฤกษ",ISNUMBER(SEARCH("CP03",D3545)),"บางใหญ่",ISNUMBER(SEARCH("CP04",D3545)),"บางบอน",OR(ISNUMBER(SEARCH("CP",D3545)),ISNUMBER(SEARCH("BTC",#REF!))),"340",TRUE,"")</f>
        <v/>
      </c>
    </row>
    <row r="3546" spans="1:7" x14ac:dyDescent="0.2">
      <c r="A3546" t="s">
        <v>11929</v>
      </c>
      <c r="B3546" t="s">
        <v>11930</v>
      </c>
      <c r="C3546" t="s">
        <v>8530</v>
      </c>
      <c r="D3546" t="s">
        <v>10459</v>
      </c>
      <c r="E3546" t="s">
        <v>9484</v>
      </c>
      <c r="F3546">
        <v>2</v>
      </c>
      <c r="G3546" t="str" cm="1">
        <f t="array" ref="G3546">_xlfn.IFS(ISNUMBER(SEARCH("CP02",D3546)),"ราชพฤกษ",ISNUMBER(SEARCH("CP03",D3546)),"บางใหญ่",ISNUMBER(SEARCH("CP04",D3546)),"บางบอน",OR(ISNUMBER(SEARCH("CP",D3546)),ISNUMBER(SEARCH("BTC",#REF!))),"340",TRUE,"")</f>
        <v/>
      </c>
    </row>
    <row r="3547" spans="1:7" x14ac:dyDescent="0.2">
      <c r="A3547" t="s">
        <v>11931</v>
      </c>
      <c r="B3547" t="s">
        <v>11932</v>
      </c>
      <c r="C3547" t="s">
        <v>8530</v>
      </c>
      <c r="D3547" t="s">
        <v>10459</v>
      </c>
      <c r="E3547" t="s">
        <v>9484</v>
      </c>
      <c r="F3547">
        <v>6</v>
      </c>
      <c r="G3547" t="str" cm="1">
        <f t="array" ref="G3547">_xlfn.IFS(ISNUMBER(SEARCH("CP02",D3547)),"ราชพฤกษ",ISNUMBER(SEARCH("CP03",D3547)),"บางใหญ่",ISNUMBER(SEARCH("CP04",D3547)),"บางบอน",OR(ISNUMBER(SEARCH("CP",D3547)),ISNUMBER(SEARCH("BTC",#REF!))),"340",TRUE,"")</f>
        <v/>
      </c>
    </row>
    <row r="3548" spans="1:7" x14ac:dyDescent="0.2">
      <c r="A3548" t="s">
        <v>11931</v>
      </c>
      <c r="B3548" t="s">
        <v>11932</v>
      </c>
      <c r="C3548" t="s">
        <v>8530</v>
      </c>
      <c r="D3548" t="s">
        <v>10529</v>
      </c>
      <c r="E3548" t="s">
        <v>9484</v>
      </c>
      <c r="F3548">
        <v>1</v>
      </c>
      <c r="G3548" t="str" cm="1">
        <f t="array" ref="G3548">_xlfn.IFS(ISNUMBER(SEARCH("CP02",D3548)),"ราชพฤกษ",ISNUMBER(SEARCH("CP03",D3548)),"บางใหญ่",ISNUMBER(SEARCH("CP04",D3548)),"บางบอน",OR(ISNUMBER(SEARCH("CP",D3548)),ISNUMBER(SEARCH("BTC",#REF!))),"340",TRUE,"")</f>
        <v/>
      </c>
    </row>
    <row r="3549" spans="1:7" x14ac:dyDescent="0.2">
      <c r="A3549" t="s">
        <v>11933</v>
      </c>
      <c r="B3549" t="s">
        <v>11934</v>
      </c>
      <c r="C3549" t="s">
        <v>8530</v>
      </c>
      <c r="D3549" t="s">
        <v>10459</v>
      </c>
      <c r="E3549" t="s">
        <v>9484</v>
      </c>
      <c r="F3549">
        <v>9</v>
      </c>
      <c r="G3549" t="str" cm="1">
        <f t="array" ref="G3549">_xlfn.IFS(ISNUMBER(SEARCH("CP02",D3549)),"ราชพฤกษ",ISNUMBER(SEARCH("CP03",D3549)),"บางใหญ่",ISNUMBER(SEARCH("CP04",D3549)),"บางบอน",OR(ISNUMBER(SEARCH("CP",D3549)),ISNUMBER(SEARCH("BTC",#REF!))),"340",TRUE,"")</f>
        <v/>
      </c>
    </row>
    <row r="3550" spans="1:7" x14ac:dyDescent="0.2">
      <c r="A3550" t="s">
        <v>11935</v>
      </c>
      <c r="B3550" t="s">
        <v>11936</v>
      </c>
      <c r="C3550" t="s">
        <v>8530</v>
      </c>
      <c r="D3550" t="s">
        <v>10459</v>
      </c>
      <c r="E3550" t="s">
        <v>9484</v>
      </c>
      <c r="F3550">
        <v>1</v>
      </c>
      <c r="G3550" t="str" cm="1">
        <f t="array" ref="G3550">_xlfn.IFS(ISNUMBER(SEARCH("CP02",D3550)),"ราชพฤกษ",ISNUMBER(SEARCH("CP03",D3550)),"บางใหญ่",ISNUMBER(SEARCH("CP04",D3550)),"บางบอน",OR(ISNUMBER(SEARCH("CP",D3550)),ISNUMBER(SEARCH("BTC",#REF!))),"340",TRUE,"")</f>
        <v/>
      </c>
    </row>
    <row r="3551" spans="1:7" x14ac:dyDescent="0.2">
      <c r="A3551" t="s">
        <v>11937</v>
      </c>
      <c r="B3551" t="s">
        <v>11938</v>
      </c>
      <c r="C3551" t="s">
        <v>8530</v>
      </c>
      <c r="D3551" t="s">
        <v>10459</v>
      </c>
      <c r="E3551" t="s">
        <v>9484</v>
      </c>
      <c r="F3551">
        <v>1</v>
      </c>
      <c r="G3551" t="str" cm="1">
        <f t="array" ref="G3551">_xlfn.IFS(ISNUMBER(SEARCH("CP02",D3551)),"ราชพฤกษ",ISNUMBER(SEARCH("CP03",D3551)),"บางใหญ่",ISNUMBER(SEARCH("CP04",D3551)),"บางบอน",OR(ISNUMBER(SEARCH("CP",D3551)),ISNUMBER(SEARCH("BTC",#REF!))),"340",TRUE,"")</f>
        <v/>
      </c>
    </row>
    <row r="3552" spans="1:7" x14ac:dyDescent="0.2">
      <c r="A3552" t="s">
        <v>11939</v>
      </c>
      <c r="B3552" t="s">
        <v>11940</v>
      </c>
      <c r="C3552" t="s">
        <v>8530</v>
      </c>
      <c r="D3552" t="s">
        <v>10459</v>
      </c>
      <c r="E3552" t="s">
        <v>9484</v>
      </c>
      <c r="F3552">
        <v>2</v>
      </c>
      <c r="G3552" t="str" cm="1">
        <f t="array" ref="G3552">_xlfn.IFS(ISNUMBER(SEARCH("CP02",D3552)),"ราชพฤกษ",ISNUMBER(SEARCH("CP03",D3552)),"บางใหญ่",ISNUMBER(SEARCH("CP04",D3552)),"บางบอน",OR(ISNUMBER(SEARCH("CP",D3552)),ISNUMBER(SEARCH("BTC",#REF!))),"340",TRUE,"")</f>
        <v/>
      </c>
    </row>
    <row r="3553" spans="1:7" x14ac:dyDescent="0.2">
      <c r="A3553" t="s">
        <v>11941</v>
      </c>
      <c r="B3553" t="s">
        <v>11942</v>
      </c>
      <c r="C3553" t="s">
        <v>8530</v>
      </c>
      <c r="D3553" t="s">
        <v>10459</v>
      </c>
      <c r="E3553" t="s">
        <v>9484</v>
      </c>
      <c r="F3553">
        <v>2</v>
      </c>
      <c r="G3553" t="str" cm="1">
        <f t="array" ref="G3553">_xlfn.IFS(ISNUMBER(SEARCH("CP02",D3553)),"ราชพฤกษ",ISNUMBER(SEARCH("CP03",D3553)),"บางใหญ่",ISNUMBER(SEARCH("CP04",D3553)),"บางบอน",OR(ISNUMBER(SEARCH("CP",D3553)),ISNUMBER(SEARCH("BTC",#REF!))),"340",TRUE,"")</f>
        <v/>
      </c>
    </row>
    <row r="3554" spans="1:7" x14ac:dyDescent="0.2">
      <c r="A3554" t="s">
        <v>11943</v>
      </c>
      <c r="B3554" t="s">
        <v>11944</v>
      </c>
      <c r="C3554" t="s">
        <v>8530</v>
      </c>
      <c r="D3554" t="s">
        <v>10459</v>
      </c>
      <c r="E3554" t="s">
        <v>9484</v>
      </c>
      <c r="F3554">
        <v>6</v>
      </c>
      <c r="G3554" t="str" cm="1">
        <f t="array" ref="G3554">_xlfn.IFS(ISNUMBER(SEARCH("CP02",D3554)),"ราชพฤกษ",ISNUMBER(SEARCH("CP03",D3554)),"บางใหญ่",ISNUMBER(SEARCH("CP04",D3554)),"บางบอน",OR(ISNUMBER(SEARCH("CP",D3554)),ISNUMBER(SEARCH("BTC",#REF!))),"340",TRUE,"")</f>
        <v/>
      </c>
    </row>
    <row r="3555" spans="1:7" x14ac:dyDescent="0.2">
      <c r="A3555" t="s">
        <v>11945</v>
      </c>
      <c r="B3555" t="s">
        <v>11946</v>
      </c>
      <c r="C3555" t="s">
        <v>8530</v>
      </c>
      <c r="D3555" t="s">
        <v>10459</v>
      </c>
      <c r="E3555" t="s">
        <v>9484</v>
      </c>
      <c r="F3555">
        <v>3</v>
      </c>
      <c r="G3555" t="str" cm="1">
        <f t="array" ref="G3555">_xlfn.IFS(ISNUMBER(SEARCH("CP02",D3555)),"ราชพฤกษ",ISNUMBER(SEARCH("CP03",D3555)),"บางใหญ่",ISNUMBER(SEARCH("CP04",D3555)),"บางบอน",OR(ISNUMBER(SEARCH("CP",D3555)),ISNUMBER(SEARCH("BTC",#REF!))),"340",TRUE,"")</f>
        <v/>
      </c>
    </row>
    <row r="3556" spans="1:7" x14ac:dyDescent="0.2">
      <c r="A3556" t="s">
        <v>11947</v>
      </c>
      <c r="B3556" t="s">
        <v>11948</v>
      </c>
      <c r="C3556" t="s">
        <v>8530</v>
      </c>
      <c r="D3556" t="s">
        <v>10459</v>
      </c>
      <c r="E3556" t="s">
        <v>9484</v>
      </c>
      <c r="F3556">
        <v>11</v>
      </c>
      <c r="G3556" t="str" cm="1">
        <f t="array" ref="G3556">_xlfn.IFS(ISNUMBER(SEARCH("CP02",D3556)),"ราชพฤกษ",ISNUMBER(SEARCH("CP03",D3556)),"บางใหญ่",ISNUMBER(SEARCH("CP04",D3556)),"บางบอน",OR(ISNUMBER(SEARCH("CP",D3556)),ISNUMBER(SEARCH("BTC",#REF!))),"340",TRUE,"")</f>
        <v/>
      </c>
    </row>
    <row r="3557" spans="1:7" x14ac:dyDescent="0.2">
      <c r="A3557" t="s">
        <v>11949</v>
      </c>
      <c r="B3557" t="s">
        <v>11950</v>
      </c>
      <c r="C3557" t="s">
        <v>8530</v>
      </c>
      <c r="D3557" t="s">
        <v>10459</v>
      </c>
      <c r="E3557" t="s">
        <v>9484</v>
      </c>
      <c r="F3557">
        <v>1</v>
      </c>
      <c r="G3557" t="str" cm="1">
        <f t="array" ref="G3557">_xlfn.IFS(ISNUMBER(SEARCH("CP02",D3557)),"ราชพฤกษ",ISNUMBER(SEARCH("CP03",D3557)),"บางใหญ่",ISNUMBER(SEARCH("CP04",D3557)),"บางบอน",OR(ISNUMBER(SEARCH("CP",D3557)),ISNUMBER(SEARCH("BTC",#REF!))),"340",TRUE,"")</f>
        <v/>
      </c>
    </row>
    <row r="3558" spans="1:7" x14ac:dyDescent="0.2">
      <c r="A3558" t="s">
        <v>11951</v>
      </c>
      <c r="B3558" t="s">
        <v>11952</v>
      </c>
      <c r="C3558" t="s">
        <v>8530</v>
      </c>
      <c r="D3558" t="s">
        <v>10459</v>
      </c>
      <c r="E3558" t="s">
        <v>9484</v>
      </c>
      <c r="F3558">
        <v>5</v>
      </c>
      <c r="G3558" t="str" cm="1">
        <f t="array" ref="G3558">_xlfn.IFS(ISNUMBER(SEARCH("CP02",D3558)),"ราชพฤกษ",ISNUMBER(SEARCH("CP03",D3558)),"บางใหญ่",ISNUMBER(SEARCH("CP04",D3558)),"บางบอน",OR(ISNUMBER(SEARCH("CP",D3558)),ISNUMBER(SEARCH("BTC",#REF!))),"340",TRUE,"")</f>
        <v/>
      </c>
    </row>
    <row r="3559" spans="1:7" x14ac:dyDescent="0.2">
      <c r="A3559" t="s">
        <v>11953</v>
      </c>
      <c r="B3559" t="s">
        <v>11954</v>
      </c>
      <c r="C3559" t="s">
        <v>8530</v>
      </c>
      <c r="D3559" t="s">
        <v>10459</v>
      </c>
      <c r="E3559" t="s">
        <v>9484</v>
      </c>
      <c r="F3559">
        <v>1</v>
      </c>
      <c r="G3559" t="str" cm="1">
        <f t="array" ref="G3559">_xlfn.IFS(ISNUMBER(SEARCH("CP02",D3559)),"ราชพฤกษ",ISNUMBER(SEARCH("CP03",D3559)),"บางใหญ่",ISNUMBER(SEARCH("CP04",D3559)),"บางบอน",OR(ISNUMBER(SEARCH("CP",D3559)),ISNUMBER(SEARCH("BTC",#REF!))),"340",TRUE,"")</f>
        <v/>
      </c>
    </row>
    <row r="3560" spans="1:7" x14ac:dyDescent="0.2">
      <c r="A3560" t="s">
        <v>11955</v>
      </c>
      <c r="B3560" t="s">
        <v>11956</v>
      </c>
      <c r="C3560" t="s">
        <v>8530</v>
      </c>
      <c r="D3560" t="s">
        <v>10459</v>
      </c>
      <c r="E3560" t="s">
        <v>9484</v>
      </c>
      <c r="F3560">
        <v>4</v>
      </c>
      <c r="G3560" t="str" cm="1">
        <f t="array" ref="G3560">_xlfn.IFS(ISNUMBER(SEARCH("CP02",D3560)),"ราชพฤกษ",ISNUMBER(SEARCH("CP03",D3560)),"บางใหญ่",ISNUMBER(SEARCH("CP04",D3560)),"บางบอน",OR(ISNUMBER(SEARCH("CP",D3560)),ISNUMBER(SEARCH("BTC",#REF!))),"340",TRUE,"")</f>
        <v/>
      </c>
    </row>
    <row r="3561" spans="1:7" x14ac:dyDescent="0.2">
      <c r="A3561" t="s">
        <v>11955</v>
      </c>
      <c r="B3561" t="s">
        <v>11956</v>
      </c>
      <c r="C3561" t="s">
        <v>8530</v>
      </c>
      <c r="D3561" t="s">
        <v>10529</v>
      </c>
      <c r="E3561" t="s">
        <v>9484</v>
      </c>
      <c r="F3561">
        <v>2</v>
      </c>
      <c r="G3561" t="str" cm="1">
        <f t="array" ref="G3561">_xlfn.IFS(ISNUMBER(SEARCH("CP02",D3561)),"ราชพฤกษ",ISNUMBER(SEARCH("CP03",D3561)),"บางใหญ่",ISNUMBER(SEARCH("CP04",D3561)),"บางบอน",OR(ISNUMBER(SEARCH("CP",D3561)),ISNUMBER(SEARCH("BTC",#REF!))),"340",TRUE,"")</f>
        <v/>
      </c>
    </row>
    <row r="3562" spans="1:7" x14ac:dyDescent="0.2">
      <c r="A3562" t="s">
        <v>11957</v>
      </c>
      <c r="B3562" t="s">
        <v>11958</v>
      </c>
      <c r="C3562" t="s">
        <v>8530</v>
      </c>
      <c r="D3562" t="s">
        <v>10459</v>
      </c>
      <c r="E3562" t="s">
        <v>9484</v>
      </c>
      <c r="F3562">
        <v>2</v>
      </c>
      <c r="G3562" t="str" cm="1">
        <f t="array" ref="G3562">_xlfn.IFS(ISNUMBER(SEARCH("CP02",D3562)),"ราชพฤกษ",ISNUMBER(SEARCH("CP03",D3562)),"บางใหญ่",ISNUMBER(SEARCH("CP04",D3562)),"บางบอน",OR(ISNUMBER(SEARCH("CP",D3562)),ISNUMBER(SEARCH("BTC",#REF!))),"340",TRUE,"")</f>
        <v/>
      </c>
    </row>
    <row r="3563" spans="1:7" x14ac:dyDescent="0.2">
      <c r="A3563" t="s">
        <v>11959</v>
      </c>
      <c r="B3563" t="s">
        <v>11960</v>
      </c>
      <c r="C3563" t="s">
        <v>8530</v>
      </c>
      <c r="D3563" t="s">
        <v>10459</v>
      </c>
      <c r="E3563" t="s">
        <v>9484</v>
      </c>
      <c r="F3563">
        <v>1</v>
      </c>
      <c r="G3563" t="str" cm="1">
        <f t="array" ref="G3563">_xlfn.IFS(ISNUMBER(SEARCH("CP02",D3563)),"ราชพฤกษ",ISNUMBER(SEARCH("CP03",D3563)),"บางใหญ่",ISNUMBER(SEARCH("CP04",D3563)),"บางบอน",OR(ISNUMBER(SEARCH("CP",D3563)),ISNUMBER(SEARCH("BTC",#REF!))),"340",TRUE,"")</f>
        <v/>
      </c>
    </row>
    <row r="3564" spans="1:7" x14ac:dyDescent="0.2">
      <c r="A3564" t="s">
        <v>11961</v>
      </c>
      <c r="B3564" t="s">
        <v>11962</v>
      </c>
      <c r="C3564" t="s">
        <v>8530</v>
      </c>
      <c r="D3564" t="s">
        <v>10459</v>
      </c>
      <c r="E3564" t="s">
        <v>9484</v>
      </c>
      <c r="F3564">
        <v>9</v>
      </c>
      <c r="G3564" t="str" cm="1">
        <f t="array" ref="G3564">_xlfn.IFS(ISNUMBER(SEARCH("CP02",D3564)),"ราชพฤกษ",ISNUMBER(SEARCH("CP03",D3564)),"บางใหญ่",ISNUMBER(SEARCH("CP04",D3564)),"บางบอน",OR(ISNUMBER(SEARCH("CP",D3564)),ISNUMBER(SEARCH("BTC",#REF!))),"340",TRUE,"")</f>
        <v/>
      </c>
    </row>
    <row r="3565" spans="1:7" x14ac:dyDescent="0.2">
      <c r="A3565" t="s">
        <v>11963</v>
      </c>
      <c r="B3565" t="s">
        <v>11964</v>
      </c>
      <c r="C3565" t="s">
        <v>8530</v>
      </c>
      <c r="D3565" t="s">
        <v>10459</v>
      </c>
      <c r="E3565" t="s">
        <v>9484</v>
      </c>
      <c r="F3565">
        <v>2</v>
      </c>
      <c r="G3565" t="str" cm="1">
        <f t="array" ref="G3565">_xlfn.IFS(ISNUMBER(SEARCH("CP02",D3565)),"ราชพฤกษ",ISNUMBER(SEARCH("CP03",D3565)),"บางใหญ่",ISNUMBER(SEARCH("CP04",D3565)),"บางบอน",OR(ISNUMBER(SEARCH("CP",D3565)),ISNUMBER(SEARCH("BTC",#REF!))),"340",TRUE,"")</f>
        <v/>
      </c>
    </row>
    <row r="3566" spans="1:7" x14ac:dyDescent="0.2">
      <c r="A3566" t="s">
        <v>11965</v>
      </c>
      <c r="B3566" t="s">
        <v>11966</v>
      </c>
      <c r="C3566" t="s">
        <v>8530</v>
      </c>
      <c r="D3566" t="s">
        <v>10459</v>
      </c>
      <c r="E3566" t="s">
        <v>9484</v>
      </c>
      <c r="F3566">
        <v>3</v>
      </c>
      <c r="G3566" t="str" cm="1">
        <f t="array" ref="G3566">_xlfn.IFS(ISNUMBER(SEARCH("CP02",D3566)),"ราชพฤกษ",ISNUMBER(SEARCH("CP03",D3566)),"บางใหญ่",ISNUMBER(SEARCH("CP04",D3566)),"บางบอน",OR(ISNUMBER(SEARCH("CP",D3566)),ISNUMBER(SEARCH("BTC",#REF!))),"340",TRUE,"")</f>
        <v/>
      </c>
    </row>
    <row r="3567" spans="1:7" x14ac:dyDescent="0.2">
      <c r="A3567" t="s">
        <v>11967</v>
      </c>
      <c r="B3567" t="s">
        <v>11968</v>
      </c>
      <c r="C3567" t="s">
        <v>8530</v>
      </c>
      <c r="D3567" t="s">
        <v>10459</v>
      </c>
      <c r="E3567" t="s">
        <v>9484</v>
      </c>
      <c r="F3567">
        <v>7</v>
      </c>
      <c r="G3567" t="str" cm="1">
        <f t="array" ref="G3567">_xlfn.IFS(ISNUMBER(SEARCH("CP02",D3567)),"ราชพฤกษ",ISNUMBER(SEARCH("CP03",D3567)),"บางใหญ่",ISNUMBER(SEARCH("CP04",D3567)),"บางบอน",OR(ISNUMBER(SEARCH("CP",D3567)),ISNUMBER(SEARCH("BTC",#REF!))),"340",TRUE,"")</f>
        <v/>
      </c>
    </row>
    <row r="3568" spans="1:7" x14ac:dyDescent="0.2">
      <c r="A3568" t="s">
        <v>11969</v>
      </c>
      <c r="B3568" t="s">
        <v>11970</v>
      </c>
      <c r="C3568" t="s">
        <v>8530</v>
      </c>
      <c r="D3568" t="s">
        <v>10459</v>
      </c>
      <c r="E3568" t="s">
        <v>9484</v>
      </c>
      <c r="F3568">
        <v>3</v>
      </c>
      <c r="G3568" t="str" cm="1">
        <f t="array" ref="G3568">_xlfn.IFS(ISNUMBER(SEARCH("CP02",D3568)),"ราชพฤกษ",ISNUMBER(SEARCH("CP03",D3568)),"บางใหญ่",ISNUMBER(SEARCH("CP04",D3568)),"บางบอน",OR(ISNUMBER(SEARCH("CP",D3568)),ISNUMBER(SEARCH("BTC",#REF!))),"340",TRUE,"")</f>
        <v/>
      </c>
    </row>
    <row r="3569" spans="1:7" x14ac:dyDescent="0.2">
      <c r="A3569" t="s">
        <v>11971</v>
      </c>
      <c r="B3569" t="s">
        <v>11972</v>
      </c>
      <c r="C3569" t="s">
        <v>8530</v>
      </c>
      <c r="D3569" t="s">
        <v>10459</v>
      </c>
      <c r="E3569" t="s">
        <v>9484</v>
      </c>
      <c r="F3569">
        <v>1</v>
      </c>
      <c r="G3569" t="str" cm="1">
        <f t="array" ref="G3569">_xlfn.IFS(ISNUMBER(SEARCH("CP02",D3569)),"ราชพฤกษ",ISNUMBER(SEARCH("CP03",D3569)),"บางใหญ่",ISNUMBER(SEARCH("CP04",D3569)),"บางบอน",OR(ISNUMBER(SEARCH("CP",D3569)),ISNUMBER(SEARCH("BTC",#REF!))),"340",TRUE,"")</f>
        <v/>
      </c>
    </row>
    <row r="3570" spans="1:7" x14ac:dyDescent="0.2">
      <c r="A3570" t="s">
        <v>11973</v>
      </c>
      <c r="B3570" t="s">
        <v>11974</v>
      </c>
      <c r="C3570" t="s">
        <v>8530</v>
      </c>
      <c r="D3570" t="s">
        <v>10459</v>
      </c>
      <c r="E3570" t="s">
        <v>9484</v>
      </c>
      <c r="F3570">
        <v>1</v>
      </c>
      <c r="G3570" t="str" cm="1">
        <f t="array" ref="G3570">_xlfn.IFS(ISNUMBER(SEARCH("CP02",D3570)),"ราชพฤกษ",ISNUMBER(SEARCH("CP03",D3570)),"บางใหญ่",ISNUMBER(SEARCH("CP04",D3570)),"บางบอน",OR(ISNUMBER(SEARCH("CP",D3570)),ISNUMBER(SEARCH("BTC",#REF!))),"340",TRUE,"")</f>
        <v/>
      </c>
    </row>
    <row r="3571" spans="1:7" x14ac:dyDescent="0.2">
      <c r="A3571" t="s">
        <v>11975</v>
      </c>
      <c r="B3571" t="s">
        <v>11976</v>
      </c>
      <c r="C3571" t="s">
        <v>8530</v>
      </c>
      <c r="D3571" t="s">
        <v>10459</v>
      </c>
      <c r="E3571" t="s">
        <v>9484</v>
      </c>
      <c r="F3571">
        <v>1</v>
      </c>
      <c r="G3571" t="str" cm="1">
        <f t="array" ref="G3571">_xlfn.IFS(ISNUMBER(SEARCH("CP02",D3571)),"ราชพฤกษ",ISNUMBER(SEARCH("CP03",D3571)),"บางใหญ่",ISNUMBER(SEARCH("CP04",D3571)),"บางบอน",OR(ISNUMBER(SEARCH("CP",D3571)),ISNUMBER(SEARCH("BTC",#REF!))),"340",TRUE,"")</f>
        <v/>
      </c>
    </row>
    <row r="3572" spans="1:7" x14ac:dyDescent="0.2">
      <c r="A3572" t="s">
        <v>15521</v>
      </c>
      <c r="B3572" t="s">
        <v>15522</v>
      </c>
      <c r="C3572" t="s">
        <v>8530</v>
      </c>
      <c r="D3572" t="s">
        <v>10459</v>
      </c>
      <c r="E3572" t="s">
        <v>9484</v>
      </c>
      <c r="F3572">
        <v>1</v>
      </c>
      <c r="G3572" t="str" cm="1">
        <f t="array" ref="G3572">_xlfn.IFS(ISNUMBER(SEARCH("CP02",D3572)),"ราชพฤกษ",ISNUMBER(SEARCH("CP03",D3572)),"บางใหญ่",ISNUMBER(SEARCH("CP04",D3572)),"บางบอน",OR(ISNUMBER(SEARCH("CP",D3572)),ISNUMBER(SEARCH("BTC",#REF!))),"340",TRUE,"")</f>
        <v/>
      </c>
    </row>
    <row r="3573" spans="1:7" x14ac:dyDescent="0.2">
      <c r="A3573" t="s">
        <v>11977</v>
      </c>
      <c r="B3573" t="s">
        <v>11978</v>
      </c>
      <c r="C3573" t="s">
        <v>8530</v>
      </c>
      <c r="D3573" t="s">
        <v>10459</v>
      </c>
      <c r="E3573" t="s">
        <v>9484</v>
      </c>
      <c r="F3573">
        <v>1</v>
      </c>
      <c r="G3573" t="str" cm="1">
        <f t="array" ref="G3573">_xlfn.IFS(ISNUMBER(SEARCH("CP02",D3573)),"ราชพฤกษ",ISNUMBER(SEARCH("CP03",D3573)),"บางใหญ่",ISNUMBER(SEARCH("CP04",D3573)),"บางบอน",OR(ISNUMBER(SEARCH("CP",D3573)),ISNUMBER(SEARCH("BTC",#REF!))),"340",TRUE,"")</f>
        <v/>
      </c>
    </row>
    <row r="3574" spans="1:7" x14ac:dyDescent="0.2">
      <c r="A3574" t="s">
        <v>11979</v>
      </c>
      <c r="B3574" t="s">
        <v>11980</v>
      </c>
      <c r="C3574" t="s">
        <v>8530</v>
      </c>
      <c r="D3574" t="s">
        <v>10459</v>
      </c>
      <c r="E3574" t="s">
        <v>9484</v>
      </c>
      <c r="F3574">
        <v>8</v>
      </c>
      <c r="G3574" t="str" cm="1">
        <f t="array" ref="G3574">_xlfn.IFS(ISNUMBER(SEARCH("CP02",D3574)),"ราชพฤกษ",ISNUMBER(SEARCH("CP03",D3574)),"บางใหญ่",ISNUMBER(SEARCH("CP04",D3574)),"บางบอน",OR(ISNUMBER(SEARCH("CP",D3574)),ISNUMBER(SEARCH("BTC",#REF!))),"340",TRUE,"")</f>
        <v/>
      </c>
    </row>
    <row r="3575" spans="1:7" x14ac:dyDescent="0.2">
      <c r="A3575" t="s">
        <v>11981</v>
      </c>
      <c r="B3575" t="s">
        <v>11982</v>
      </c>
      <c r="C3575" t="s">
        <v>8530</v>
      </c>
      <c r="D3575" t="s">
        <v>10459</v>
      </c>
      <c r="E3575" t="s">
        <v>9484</v>
      </c>
      <c r="F3575">
        <v>2</v>
      </c>
      <c r="G3575" t="str" cm="1">
        <f t="array" ref="G3575">_xlfn.IFS(ISNUMBER(SEARCH("CP02",D3575)),"ราชพฤกษ",ISNUMBER(SEARCH("CP03",D3575)),"บางใหญ่",ISNUMBER(SEARCH("CP04",D3575)),"บางบอน",OR(ISNUMBER(SEARCH("CP",D3575)),ISNUMBER(SEARCH("BTC",#REF!))),"340",TRUE,"")</f>
        <v/>
      </c>
    </row>
    <row r="3576" spans="1:7" x14ac:dyDescent="0.2">
      <c r="A3576" t="s">
        <v>11983</v>
      </c>
      <c r="B3576" t="s">
        <v>11984</v>
      </c>
      <c r="C3576" t="s">
        <v>8530</v>
      </c>
      <c r="D3576" t="s">
        <v>10459</v>
      </c>
      <c r="E3576" t="s">
        <v>9484</v>
      </c>
      <c r="F3576">
        <v>1</v>
      </c>
      <c r="G3576" t="str" cm="1">
        <f t="array" ref="G3576">_xlfn.IFS(ISNUMBER(SEARCH("CP02",D3576)),"ราชพฤกษ",ISNUMBER(SEARCH("CP03",D3576)),"บางใหญ่",ISNUMBER(SEARCH("CP04",D3576)),"บางบอน",OR(ISNUMBER(SEARCH("CP",D3576)),ISNUMBER(SEARCH("BTC",#REF!))),"340",TRUE,"")</f>
        <v/>
      </c>
    </row>
    <row r="3577" spans="1:7" x14ac:dyDescent="0.2">
      <c r="A3577" t="s">
        <v>11985</v>
      </c>
      <c r="B3577" t="s">
        <v>11986</v>
      </c>
      <c r="C3577" t="s">
        <v>8530</v>
      </c>
      <c r="D3577" t="s">
        <v>10459</v>
      </c>
      <c r="E3577" t="s">
        <v>9484</v>
      </c>
      <c r="F3577">
        <v>1</v>
      </c>
      <c r="G3577" t="str" cm="1">
        <f t="array" ref="G3577">_xlfn.IFS(ISNUMBER(SEARCH("CP02",D3577)),"ราชพฤกษ",ISNUMBER(SEARCH("CP03",D3577)),"บางใหญ่",ISNUMBER(SEARCH("CP04",D3577)),"บางบอน",OR(ISNUMBER(SEARCH("CP",D3577)),ISNUMBER(SEARCH("BTC",#REF!))),"340",TRUE,"")</f>
        <v/>
      </c>
    </row>
    <row r="3578" spans="1:7" x14ac:dyDescent="0.2">
      <c r="A3578" t="s">
        <v>11985</v>
      </c>
      <c r="B3578" t="s">
        <v>11986</v>
      </c>
      <c r="C3578" t="s">
        <v>8530</v>
      </c>
      <c r="D3578" t="s">
        <v>10529</v>
      </c>
      <c r="E3578" t="s">
        <v>9484</v>
      </c>
      <c r="F3578">
        <v>1</v>
      </c>
      <c r="G3578" t="str" cm="1">
        <f t="array" ref="G3578">_xlfn.IFS(ISNUMBER(SEARCH("CP02",D3578)),"ราชพฤกษ",ISNUMBER(SEARCH("CP03",D3578)),"บางใหญ่",ISNUMBER(SEARCH("CP04",D3578)),"บางบอน",OR(ISNUMBER(SEARCH("CP",D3578)),ISNUMBER(SEARCH("BTC",#REF!))),"340",TRUE,"")</f>
        <v/>
      </c>
    </row>
    <row r="3579" spans="1:7" x14ac:dyDescent="0.2">
      <c r="A3579" t="s">
        <v>11987</v>
      </c>
      <c r="B3579" t="s">
        <v>11988</v>
      </c>
      <c r="C3579" t="s">
        <v>8530</v>
      </c>
      <c r="D3579" t="s">
        <v>10459</v>
      </c>
      <c r="E3579" t="s">
        <v>9484</v>
      </c>
      <c r="F3579">
        <v>2</v>
      </c>
      <c r="G3579" t="str" cm="1">
        <f t="array" ref="G3579">_xlfn.IFS(ISNUMBER(SEARCH("CP02",D3579)),"ราชพฤกษ",ISNUMBER(SEARCH("CP03",D3579)),"บางใหญ่",ISNUMBER(SEARCH("CP04",D3579)),"บางบอน",OR(ISNUMBER(SEARCH("CP",D3579)),ISNUMBER(SEARCH("BTC",#REF!))),"340",TRUE,"")</f>
        <v/>
      </c>
    </row>
    <row r="3580" spans="1:7" x14ac:dyDescent="0.2">
      <c r="A3580" t="s">
        <v>11989</v>
      </c>
      <c r="B3580" t="s">
        <v>11990</v>
      </c>
      <c r="C3580" t="s">
        <v>8530</v>
      </c>
      <c r="D3580" t="s">
        <v>10459</v>
      </c>
      <c r="E3580" t="s">
        <v>9484</v>
      </c>
      <c r="F3580">
        <v>1</v>
      </c>
      <c r="G3580" t="str" cm="1">
        <f t="array" ref="G3580">_xlfn.IFS(ISNUMBER(SEARCH("CP02",D3580)),"ราชพฤกษ",ISNUMBER(SEARCH("CP03",D3580)),"บางใหญ่",ISNUMBER(SEARCH("CP04",D3580)),"บางบอน",OR(ISNUMBER(SEARCH("CP",D3580)),ISNUMBER(SEARCH("BTC",#REF!))),"340",TRUE,"")</f>
        <v/>
      </c>
    </row>
    <row r="3581" spans="1:7" x14ac:dyDescent="0.2">
      <c r="A3581" t="s">
        <v>11991</v>
      </c>
      <c r="B3581" t="s">
        <v>11992</v>
      </c>
      <c r="C3581" t="s">
        <v>8530</v>
      </c>
      <c r="D3581" t="s">
        <v>10459</v>
      </c>
      <c r="E3581" t="s">
        <v>9484</v>
      </c>
      <c r="F3581">
        <v>1</v>
      </c>
      <c r="G3581" t="str" cm="1">
        <f t="array" ref="G3581">_xlfn.IFS(ISNUMBER(SEARCH("CP02",D3581)),"ราชพฤกษ",ISNUMBER(SEARCH("CP03",D3581)),"บางใหญ่",ISNUMBER(SEARCH("CP04",D3581)),"บางบอน",OR(ISNUMBER(SEARCH("CP",D3581)),ISNUMBER(SEARCH("BTC",#REF!))),"340",TRUE,"")</f>
        <v/>
      </c>
    </row>
    <row r="3582" spans="1:7" x14ac:dyDescent="0.2">
      <c r="A3582" t="s">
        <v>11993</v>
      </c>
      <c r="B3582" t="s">
        <v>11994</v>
      </c>
      <c r="C3582" t="s">
        <v>8530</v>
      </c>
      <c r="D3582" t="s">
        <v>10459</v>
      </c>
      <c r="E3582" t="s">
        <v>9484</v>
      </c>
      <c r="F3582">
        <v>1</v>
      </c>
      <c r="G3582" t="str" cm="1">
        <f t="array" ref="G3582">_xlfn.IFS(ISNUMBER(SEARCH("CP02",D3582)),"ราชพฤกษ",ISNUMBER(SEARCH("CP03",D3582)),"บางใหญ่",ISNUMBER(SEARCH("CP04",D3582)),"บางบอน",OR(ISNUMBER(SEARCH("CP",D3582)),ISNUMBER(SEARCH("BTC",#REF!))),"340",TRUE,"")</f>
        <v/>
      </c>
    </row>
    <row r="3583" spans="1:7" x14ac:dyDescent="0.2">
      <c r="A3583" t="s">
        <v>11995</v>
      </c>
      <c r="B3583" t="s">
        <v>11996</v>
      </c>
      <c r="C3583" t="s">
        <v>8530</v>
      </c>
      <c r="D3583" t="s">
        <v>10459</v>
      </c>
      <c r="E3583" t="s">
        <v>9484</v>
      </c>
      <c r="F3583">
        <v>1</v>
      </c>
      <c r="G3583" t="str" cm="1">
        <f t="array" ref="G3583">_xlfn.IFS(ISNUMBER(SEARCH("CP02",D3583)),"ราชพฤกษ",ISNUMBER(SEARCH("CP03",D3583)),"บางใหญ่",ISNUMBER(SEARCH("CP04",D3583)),"บางบอน",OR(ISNUMBER(SEARCH("CP",D3583)),ISNUMBER(SEARCH("BTC",#REF!))),"340",TRUE,"")</f>
        <v/>
      </c>
    </row>
    <row r="3584" spans="1:7" x14ac:dyDescent="0.2">
      <c r="A3584" t="s">
        <v>11997</v>
      </c>
      <c r="B3584" t="s">
        <v>11998</v>
      </c>
      <c r="C3584" t="s">
        <v>8530</v>
      </c>
      <c r="D3584" t="s">
        <v>10459</v>
      </c>
      <c r="E3584" t="s">
        <v>9484</v>
      </c>
      <c r="F3584">
        <v>1</v>
      </c>
      <c r="G3584" t="str" cm="1">
        <f t="array" ref="G3584">_xlfn.IFS(ISNUMBER(SEARCH("CP02",D3584)),"ราชพฤกษ",ISNUMBER(SEARCH("CP03",D3584)),"บางใหญ่",ISNUMBER(SEARCH("CP04",D3584)),"บางบอน",OR(ISNUMBER(SEARCH("CP",D3584)),ISNUMBER(SEARCH("BTC",#REF!))),"340",TRUE,"")</f>
        <v/>
      </c>
    </row>
    <row r="3585" spans="1:7" x14ac:dyDescent="0.2">
      <c r="A3585" t="s">
        <v>11999</v>
      </c>
      <c r="B3585" t="s">
        <v>12000</v>
      </c>
      <c r="C3585" t="s">
        <v>8530</v>
      </c>
      <c r="D3585" t="s">
        <v>10459</v>
      </c>
      <c r="E3585" t="s">
        <v>9484</v>
      </c>
      <c r="F3585">
        <v>2</v>
      </c>
      <c r="G3585" t="str" cm="1">
        <f t="array" ref="G3585">_xlfn.IFS(ISNUMBER(SEARCH("CP02",D3585)),"ราชพฤกษ",ISNUMBER(SEARCH("CP03",D3585)),"บางใหญ่",ISNUMBER(SEARCH("CP04",D3585)),"บางบอน",OR(ISNUMBER(SEARCH("CP",D3585)),ISNUMBER(SEARCH("BTC",#REF!))),"340",TRUE,"")</f>
        <v/>
      </c>
    </row>
    <row r="3586" spans="1:7" x14ac:dyDescent="0.2">
      <c r="A3586" t="s">
        <v>12001</v>
      </c>
      <c r="B3586" t="s">
        <v>12002</v>
      </c>
      <c r="C3586" t="s">
        <v>8530</v>
      </c>
      <c r="D3586" t="s">
        <v>10459</v>
      </c>
      <c r="E3586" t="s">
        <v>9484</v>
      </c>
      <c r="F3586">
        <v>1</v>
      </c>
      <c r="G3586" t="str" cm="1">
        <f t="array" ref="G3586">_xlfn.IFS(ISNUMBER(SEARCH("CP02",D3586)),"ราชพฤกษ",ISNUMBER(SEARCH("CP03",D3586)),"บางใหญ่",ISNUMBER(SEARCH("CP04",D3586)),"บางบอน",OR(ISNUMBER(SEARCH("CP",D3586)),ISNUMBER(SEARCH("BTC",#REF!))),"340",TRUE,"")</f>
        <v/>
      </c>
    </row>
    <row r="3587" spans="1:7" x14ac:dyDescent="0.2">
      <c r="A3587" t="s">
        <v>12003</v>
      </c>
      <c r="B3587" t="s">
        <v>12004</v>
      </c>
      <c r="C3587" t="s">
        <v>8530</v>
      </c>
      <c r="D3587" t="s">
        <v>10459</v>
      </c>
      <c r="E3587" t="s">
        <v>9484</v>
      </c>
      <c r="F3587">
        <v>2</v>
      </c>
      <c r="G3587" t="str" cm="1">
        <f t="array" ref="G3587">_xlfn.IFS(ISNUMBER(SEARCH("CP02",D3587)),"ราชพฤกษ",ISNUMBER(SEARCH("CP03",D3587)),"บางใหญ่",ISNUMBER(SEARCH("CP04",D3587)),"บางบอน",OR(ISNUMBER(SEARCH("CP",D3587)),ISNUMBER(SEARCH("BTC",#REF!))),"340",TRUE,"")</f>
        <v/>
      </c>
    </row>
    <row r="3588" spans="1:7" x14ac:dyDescent="0.2">
      <c r="A3588" t="s">
        <v>12005</v>
      </c>
      <c r="B3588" t="s">
        <v>12006</v>
      </c>
      <c r="C3588" t="s">
        <v>8530</v>
      </c>
      <c r="D3588" t="s">
        <v>10459</v>
      </c>
      <c r="E3588" t="s">
        <v>9484</v>
      </c>
      <c r="F3588">
        <v>8</v>
      </c>
      <c r="G3588" t="str" cm="1">
        <f t="array" ref="G3588">_xlfn.IFS(ISNUMBER(SEARCH("CP02",D3588)),"ราชพฤกษ",ISNUMBER(SEARCH("CP03",D3588)),"บางใหญ่",ISNUMBER(SEARCH("CP04",D3588)),"บางบอน",OR(ISNUMBER(SEARCH("CP",D3588)),ISNUMBER(SEARCH("BTC",#REF!))),"340",TRUE,"")</f>
        <v/>
      </c>
    </row>
    <row r="3589" spans="1:7" x14ac:dyDescent="0.2">
      <c r="A3589" t="s">
        <v>12007</v>
      </c>
      <c r="B3589" t="s">
        <v>12008</v>
      </c>
      <c r="C3589" t="s">
        <v>8530</v>
      </c>
      <c r="D3589" t="s">
        <v>10459</v>
      </c>
      <c r="E3589" t="s">
        <v>9484</v>
      </c>
      <c r="F3589">
        <v>1</v>
      </c>
      <c r="G3589" t="str" cm="1">
        <f t="array" ref="G3589">_xlfn.IFS(ISNUMBER(SEARCH("CP02",D3589)),"ราชพฤกษ",ISNUMBER(SEARCH("CP03",D3589)),"บางใหญ่",ISNUMBER(SEARCH("CP04",D3589)),"บางบอน",OR(ISNUMBER(SEARCH("CP",D3589)),ISNUMBER(SEARCH("BTC",#REF!))),"340",TRUE,"")</f>
        <v/>
      </c>
    </row>
    <row r="3590" spans="1:7" x14ac:dyDescent="0.2">
      <c r="A3590" t="s">
        <v>12009</v>
      </c>
      <c r="B3590" t="s">
        <v>12010</v>
      </c>
      <c r="C3590" t="s">
        <v>8530</v>
      </c>
      <c r="D3590" t="s">
        <v>10459</v>
      </c>
      <c r="E3590" t="s">
        <v>9484</v>
      </c>
      <c r="F3590">
        <v>1</v>
      </c>
      <c r="G3590" t="str" cm="1">
        <f t="array" ref="G3590">_xlfn.IFS(ISNUMBER(SEARCH("CP02",D3590)),"ราชพฤกษ",ISNUMBER(SEARCH("CP03",D3590)),"บางใหญ่",ISNUMBER(SEARCH("CP04",D3590)),"บางบอน",OR(ISNUMBER(SEARCH("CP",D3590)),ISNUMBER(SEARCH("BTC",#REF!))),"340",TRUE,"")</f>
        <v/>
      </c>
    </row>
    <row r="3591" spans="1:7" x14ac:dyDescent="0.2">
      <c r="A3591" t="s">
        <v>12011</v>
      </c>
      <c r="B3591" t="s">
        <v>12012</v>
      </c>
      <c r="C3591" t="s">
        <v>8530</v>
      </c>
      <c r="D3591" t="s">
        <v>10459</v>
      </c>
      <c r="E3591" t="s">
        <v>9484</v>
      </c>
      <c r="F3591">
        <v>1</v>
      </c>
      <c r="G3591" t="str" cm="1">
        <f t="array" ref="G3591">_xlfn.IFS(ISNUMBER(SEARCH("CP02",D3591)),"ราชพฤกษ",ISNUMBER(SEARCH("CP03",D3591)),"บางใหญ่",ISNUMBER(SEARCH("CP04",D3591)),"บางบอน",OR(ISNUMBER(SEARCH("CP",D3591)),ISNUMBER(SEARCH("BTC",#REF!))),"340",TRUE,"")</f>
        <v/>
      </c>
    </row>
    <row r="3592" spans="1:7" x14ac:dyDescent="0.2">
      <c r="A3592" t="s">
        <v>12013</v>
      </c>
      <c r="B3592" t="s">
        <v>12014</v>
      </c>
      <c r="C3592" t="s">
        <v>8530</v>
      </c>
      <c r="D3592" t="s">
        <v>10459</v>
      </c>
      <c r="E3592" t="s">
        <v>9484</v>
      </c>
      <c r="F3592">
        <v>1</v>
      </c>
      <c r="G3592" t="str" cm="1">
        <f t="array" ref="G3592">_xlfn.IFS(ISNUMBER(SEARCH("CP02",D3592)),"ราชพฤกษ",ISNUMBER(SEARCH("CP03",D3592)),"บางใหญ่",ISNUMBER(SEARCH("CP04",D3592)),"บางบอน",OR(ISNUMBER(SEARCH("CP",D3592)),ISNUMBER(SEARCH("BTC",#REF!))),"340",TRUE,"")</f>
        <v/>
      </c>
    </row>
    <row r="3593" spans="1:7" x14ac:dyDescent="0.2">
      <c r="A3593" t="s">
        <v>12015</v>
      </c>
      <c r="B3593" t="s">
        <v>12016</v>
      </c>
      <c r="C3593" t="s">
        <v>8530</v>
      </c>
      <c r="D3593" t="s">
        <v>10459</v>
      </c>
      <c r="E3593" t="s">
        <v>9484</v>
      </c>
      <c r="F3593">
        <v>4</v>
      </c>
      <c r="G3593" t="str" cm="1">
        <f t="array" ref="G3593">_xlfn.IFS(ISNUMBER(SEARCH("CP02",D3593)),"ราชพฤกษ",ISNUMBER(SEARCH("CP03",D3593)),"บางใหญ่",ISNUMBER(SEARCH("CP04",D3593)),"บางบอน",OR(ISNUMBER(SEARCH("CP",D3593)),ISNUMBER(SEARCH("BTC",#REF!))),"340",TRUE,"")</f>
        <v/>
      </c>
    </row>
    <row r="3594" spans="1:7" x14ac:dyDescent="0.2">
      <c r="A3594" t="s">
        <v>12017</v>
      </c>
      <c r="B3594" t="s">
        <v>12018</v>
      </c>
      <c r="C3594" t="s">
        <v>8530</v>
      </c>
      <c r="D3594" t="s">
        <v>10459</v>
      </c>
      <c r="E3594" t="s">
        <v>9484</v>
      </c>
      <c r="F3594">
        <v>1</v>
      </c>
      <c r="G3594" t="str" cm="1">
        <f t="array" ref="G3594">_xlfn.IFS(ISNUMBER(SEARCH("CP02",D3594)),"ราชพฤกษ",ISNUMBER(SEARCH("CP03",D3594)),"บางใหญ่",ISNUMBER(SEARCH("CP04",D3594)),"บางบอน",OR(ISNUMBER(SEARCH("CP",D3594)),ISNUMBER(SEARCH("BTC",#REF!))),"340",TRUE,"")</f>
        <v/>
      </c>
    </row>
    <row r="3595" spans="1:7" x14ac:dyDescent="0.2">
      <c r="A3595" t="s">
        <v>12019</v>
      </c>
      <c r="B3595" t="s">
        <v>12020</v>
      </c>
      <c r="C3595" t="s">
        <v>8530</v>
      </c>
      <c r="D3595" t="s">
        <v>10459</v>
      </c>
      <c r="E3595" t="s">
        <v>9484</v>
      </c>
      <c r="F3595">
        <v>2</v>
      </c>
      <c r="G3595" t="str" cm="1">
        <f t="array" ref="G3595">_xlfn.IFS(ISNUMBER(SEARCH("CP02",D3595)),"ราชพฤกษ",ISNUMBER(SEARCH("CP03",D3595)),"บางใหญ่",ISNUMBER(SEARCH("CP04",D3595)),"บางบอน",OR(ISNUMBER(SEARCH("CP",D3595)),ISNUMBER(SEARCH("BTC",#REF!))),"340",TRUE,"")</f>
        <v/>
      </c>
    </row>
    <row r="3596" spans="1:7" x14ac:dyDescent="0.2">
      <c r="A3596" t="s">
        <v>12021</v>
      </c>
      <c r="B3596" t="s">
        <v>12022</v>
      </c>
      <c r="C3596" t="s">
        <v>8530</v>
      </c>
      <c r="D3596" t="s">
        <v>10459</v>
      </c>
      <c r="E3596" t="s">
        <v>9484</v>
      </c>
      <c r="F3596">
        <v>1</v>
      </c>
      <c r="G3596" t="str" cm="1">
        <f t="array" ref="G3596">_xlfn.IFS(ISNUMBER(SEARCH("CP02",D3596)),"ราชพฤกษ",ISNUMBER(SEARCH("CP03",D3596)),"บางใหญ่",ISNUMBER(SEARCH("CP04",D3596)),"บางบอน",OR(ISNUMBER(SEARCH("CP",D3596)),ISNUMBER(SEARCH("BTC",#REF!))),"340",TRUE,"")</f>
        <v/>
      </c>
    </row>
    <row r="3597" spans="1:7" x14ac:dyDescent="0.2">
      <c r="A3597" t="s">
        <v>12023</v>
      </c>
      <c r="B3597" t="s">
        <v>12024</v>
      </c>
      <c r="C3597" t="s">
        <v>8530</v>
      </c>
      <c r="D3597" t="s">
        <v>10459</v>
      </c>
      <c r="E3597" t="s">
        <v>9484</v>
      </c>
      <c r="F3597">
        <v>3</v>
      </c>
      <c r="G3597" t="str" cm="1">
        <f t="array" ref="G3597">_xlfn.IFS(ISNUMBER(SEARCH("CP02",D3597)),"ราชพฤกษ",ISNUMBER(SEARCH("CP03",D3597)),"บางใหญ่",ISNUMBER(SEARCH("CP04",D3597)),"บางบอน",OR(ISNUMBER(SEARCH("CP",D3597)),ISNUMBER(SEARCH("BTC",#REF!))),"340",TRUE,"")</f>
        <v/>
      </c>
    </row>
    <row r="3598" spans="1:7" x14ac:dyDescent="0.2">
      <c r="A3598" t="s">
        <v>12025</v>
      </c>
      <c r="B3598" t="s">
        <v>12026</v>
      </c>
      <c r="C3598" t="s">
        <v>8530</v>
      </c>
      <c r="D3598" t="s">
        <v>10459</v>
      </c>
      <c r="E3598" t="s">
        <v>9484</v>
      </c>
      <c r="F3598">
        <v>1</v>
      </c>
      <c r="G3598" t="str" cm="1">
        <f t="array" ref="G3598">_xlfn.IFS(ISNUMBER(SEARCH("CP02",D3598)),"ราชพฤกษ",ISNUMBER(SEARCH("CP03",D3598)),"บางใหญ่",ISNUMBER(SEARCH("CP04",D3598)),"บางบอน",OR(ISNUMBER(SEARCH("CP",D3598)),ISNUMBER(SEARCH("BTC",#REF!))),"340",TRUE,"")</f>
        <v/>
      </c>
    </row>
    <row r="3599" spans="1:7" x14ac:dyDescent="0.2">
      <c r="A3599" t="s">
        <v>12027</v>
      </c>
      <c r="B3599" t="s">
        <v>12028</v>
      </c>
      <c r="C3599" t="s">
        <v>8530</v>
      </c>
      <c r="D3599" t="s">
        <v>10459</v>
      </c>
      <c r="E3599" t="s">
        <v>9484</v>
      </c>
      <c r="F3599">
        <v>1</v>
      </c>
      <c r="G3599" t="str" cm="1">
        <f t="array" ref="G3599">_xlfn.IFS(ISNUMBER(SEARCH("CP02",D3599)),"ราชพฤกษ",ISNUMBER(SEARCH("CP03",D3599)),"บางใหญ่",ISNUMBER(SEARCH("CP04",D3599)),"บางบอน",OR(ISNUMBER(SEARCH("CP",D3599)),ISNUMBER(SEARCH("BTC",#REF!))),"340",TRUE,"")</f>
        <v/>
      </c>
    </row>
    <row r="3600" spans="1:7" x14ac:dyDescent="0.2">
      <c r="A3600" t="s">
        <v>12029</v>
      </c>
      <c r="B3600" t="s">
        <v>12030</v>
      </c>
      <c r="C3600" t="s">
        <v>8530</v>
      </c>
      <c r="D3600" t="s">
        <v>10459</v>
      </c>
      <c r="E3600" t="s">
        <v>9484</v>
      </c>
      <c r="F3600">
        <v>2</v>
      </c>
      <c r="G3600" t="str" cm="1">
        <f t="array" ref="G3600">_xlfn.IFS(ISNUMBER(SEARCH("CP02",D3600)),"ราชพฤกษ",ISNUMBER(SEARCH("CP03",D3600)),"บางใหญ่",ISNUMBER(SEARCH("CP04",D3600)),"บางบอน",OR(ISNUMBER(SEARCH("CP",D3600)),ISNUMBER(SEARCH("BTC",#REF!))),"340",TRUE,"")</f>
        <v/>
      </c>
    </row>
    <row r="3601" spans="1:7" x14ac:dyDescent="0.2">
      <c r="A3601" t="s">
        <v>12031</v>
      </c>
      <c r="B3601" t="s">
        <v>12032</v>
      </c>
      <c r="C3601" t="s">
        <v>8530</v>
      </c>
      <c r="D3601" t="s">
        <v>10459</v>
      </c>
      <c r="E3601" t="s">
        <v>9484</v>
      </c>
      <c r="F3601">
        <v>1</v>
      </c>
      <c r="G3601" t="str" cm="1">
        <f t="array" ref="G3601">_xlfn.IFS(ISNUMBER(SEARCH("CP02",D3601)),"ราชพฤกษ",ISNUMBER(SEARCH("CP03",D3601)),"บางใหญ่",ISNUMBER(SEARCH("CP04",D3601)),"บางบอน",OR(ISNUMBER(SEARCH("CP",D3601)),ISNUMBER(SEARCH("BTC",#REF!))),"340",TRUE,"")</f>
        <v/>
      </c>
    </row>
    <row r="3602" spans="1:7" x14ac:dyDescent="0.2">
      <c r="A3602" t="s">
        <v>12033</v>
      </c>
      <c r="B3602" t="s">
        <v>12034</v>
      </c>
      <c r="C3602" t="s">
        <v>8530</v>
      </c>
      <c r="D3602" t="s">
        <v>10459</v>
      </c>
      <c r="E3602" t="s">
        <v>9484</v>
      </c>
      <c r="F3602">
        <v>1</v>
      </c>
      <c r="G3602" t="str" cm="1">
        <f t="array" ref="G3602">_xlfn.IFS(ISNUMBER(SEARCH("CP02",D3602)),"ราชพฤกษ",ISNUMBER(SEARCH("CP03",D3602)),"บางใหญ่",ISNUMBER(SEARCH("CP04",D3602)),"บางบอน",OR(ISNUMBER(SEARCH("CP",D3602)),ISNUMBER(SEARCH("BTC",#REF!))),"340",TRUE,"")</f>
        <v/>
      </c>
    </row>
    <row r="3603" spans="1:7" x14ac:dyDescent="0.2">
      <c r="A3603" t="s">
        <v>12035</v>
      </c>
      <c r="B3603" t="s">
        <v>12036</v>
      </c>
      <c r="C3603" t="s">
        <v>8530</v>
      </c>
      <c r="D3603" t="s">
        <v>10459</v>
      </c>
      <c r="E3603" t="s">
        <v>9484</v>
      </c>
      <c r="F3603">
        <v>1</v>
      </c>
      <c r="G3603" t="str" cm="1">
        <f t="array" ref="G3603">_xlfn.IFS(ISNUMBER(SEARCH("CP02",D3603)),"ราชพฤกษ",ISNUMBER(SEARCH("CP03",D3603)),"บางใหญ่",ISNUMBER(SEARCH("CP04",D3603)),"บางบอน",OR(ISNUMBER(SEARCH("CP",D3603)),ISNUMBER(SEARCH("BTC",#REF!))),"340",TRUE,"")</f>
        <v/>
      </c>
    </row>
    <row r="3604" spans="1:7" x14ac:dyDescent="0.2">
      <c r="A3604" t="s">
        <v>12037</v>
      </c>
      <c r="B3604" t="s">
        <v>12038</v>
      </c>
      <c r="C3604" t="s">
        <v>8530</v>
      </c>
      <c r="D3604" t="s">
        <v>10459</v>
      </c>
      <c r="E3604" t="s">
        <v>9484</v>
      </c>
      <c r="F3604">
        <v>1</v>
      </c>
      <c r="G3604" t="str" cm="1">
        <f t="array" ref="G3604">_xlfn.IFS(ISNUMBER(SEARCH("CP02",D3604)),"ราชพฤกษ",ISNUMBER(SEARCH("CP03",D3604)),"บางใหญ่",ISNUMBER(SEARCH("CP04",D3604)),"บางบอน",OR(ISNUMBER(SEARCH("CP",D3604)),ISNUMBER(SEARCH("BTC",#REF!))),"340",TRUE,"")</f>
        <v/>
      </c>
    </row>
    <row r="3605" spans="1:7" x14ac:dyDescent="0.2">
      <c r="A3605" t="s">
        <v>12039</v>
      </c>
      <c r="B3605" t="s">
        <v>12040</v>
      </c>
      <c r="C3605" t="s">
        <v>8530</v>
      </c>
      <c r="D3605" t="s">
        <v>10459</v>
      </c>
      <c r="E3605" t="s">
        <v>9484</v>
      </c>
      <c r="F3605">
        <v>4</v>
      </c>
      <c r="G3605" t="str" cm="1">
        <f t="array" ref="G3605">_xlfn.IFS(ISNUMBER(SEARCH("CP02",D3605)),"ราชพฤกษ",ISNUMBER(SEARCH("CP03",D3605)),"บางใหญ่",ISNUMBER(SEARCH("CP04",D3605)),"บางบอน",OR(ISNUMBER(SEARCH("CP",D3605)),ISNUMBER(SEARCH("BTC",#REF!))),"340",TRUE,"")</f>
        <v/>
      </c>
    </row>
    <row r="3606" spans="1:7" x14ac:dyDescent="0.2">
      <c r="A3606" t="s">
        <v>12041</v>
      </c>
      <c r="B3606" t="s">
        <v>12042</v>
      </c>
      <c r="C3606" t="s">
        <v>8530</v>
      </c>
      <c r="D3606" t="s">
        <v>10459</v>
      </c>
      <c r="E3606" t="s">
        <v>9484</v>
      </c>
      <c r="F3606">
        <v>3</v>
      </c>
      <c r="G3606" t="str" cm="1">
        <f t="array" ref="G3606">_xlfn.IFS(ISNUMBER(SEARCH("CP02",D3606)),"ราชพฤกษ",ISNUMBER(SEARCH("CP03",D3606)),"บางใหญ่",ISNUMBER(SEARCH("CP04",D3606)),"บางบอน",OR(ISNUMBER(SEARCH("CP",D3606)),ISNUMBER(SEARCH("BTC",#REF!))),"340",TRUE,"")</f>
        <v/>
      </c>
    </row>
    <row r="3607" spans="1:7" x14ac:dyDescent="0.2">
      <c r="A3607" t="s">
        <v>12043</v>
      </c>
      <c r="B3607" t="s">
        <v>12044</v>
      </c>
      <c r="C3607" t="s">
        <v>8530</v>
      </c>
      <c r="D3607" t="s">
        <v>10459</v>
      </c>
      <c r="E3607" t="s">
        <v>9484</v>
      </c>
      <c r="F3607">
        <v>32</v>
      </c>
      <c r="G3607" t="str" cm="1">
        <f t="array" ref="G3607">_xlfn.IFS(ISNUMBER(SEARCH("CP02",D3607)),"ราชพฤกษ",ISNUMBER(SEARCH("CP03",D3607)),"บางใหญ่",ISNUMBER(SEARCH("CP04",D3607)),"บางบอน",OR(ISNUMBER(SEARCH("CP",D3607)),ISNUMBER(SEARCH("BTC",#REF!))),"340",TRUE,"")</f>
        <v/>
      </c>
    </row>
    <row r="3608" spans="1:7" x14ac:dyDescent="0.2">
      <c r="A3608" t="s">
        <v>12045</v>
      </c>
      <c r="B3608" t="s">
        <v>12046</v>
      </c>
      <c r="C3608" t="s">
        <v>8530</v>
      </c>
      <c r="D3608" t="s">
        <v>10459</v>
      </c>
      <c r="E3608" t="s">
        <v>9484</v>
      </c>
      <c r="F3608">
        <v>4</v>
      </c>
      <c r="G3608" t="str" cm="1">
        <f t="array" ref="G3608">_xlfn.IFS(ISNUMBER(SEARCH("CP02",D3608)),"ราชพฤกษ",ISNUMBER(SEARCH("CP03",D3608)),"บางใหญ่",ISNUMBER(SEARCH("CP04",D3608)),"บางบอน",OR(ISNUMBER(SEARCH("CP",D3608)),ISNUMBER(SEARCH("BTC",#REF!))),"340",TRUE,"")</f>
        <v/>
      </c>
    </row>
    <row r="3609" spans="1:7" x14ac:dyDescent="0.2">
      <c r="A3609" t="s">
        <v>12047</v>
      </c>
      <c r="B3609" t="s">
        <v>12048</v>
      </c>
      <c r="C3609" t="s">
        <v>8530</v>
      </c>
      <c r="D3609" t="s">
        <v>10459</v>
      </c>
      <c r="E3609" t="s">
        <v>9484</v>
      </c>
      <c r="F3609">
        <v>1</v>
      </c>
      <c r="G3609" t="str" cm="1">
        <f t="array" ref="G3609">_xlfn.IFS(ISNUMBER(SEARCH("CP02",D3609)),"ราชพฤกษ",ISNUMBER(SEARCH("CP03",D3609)),"บางใหญ่",ISNUMBER(SEARCH("CP04",D3609)),"บางบอน",OR(ISNUMBER(SEARCH("CP",D3609)),ISNUMBER(SEARCH("BTC",#REF!))),"340",TRUE,"")</f>
        <v/>
      </c>
    </row>
    <row r="3610" spans="1:7" x14ac:dyDescent="0.2">
      <c r="A3610" t="s">
        <v>12049</v>
      </c>
      <c r="B3610" t="s">
        <v>12050</v>
      </c>
      <c r="C3610" t="s">
        <v>8530</v>
      </c>
      <c r="D3610" t="s">
        <v>10459</v>
      </c>
      <c r="E3610" t="s">
        <v>9484</v>
      </c>
      <c r="F3610">
        <v>1</v>
      </c>
      <c r="G3610" t="str" cm="1">
        <f t="array" ref="G3610">_xlfn.IFS(ISNUMBER(SEARCH("CP02",D3610)),"ราชพฤกษ",ISNUMBER(SEARCH("CP03",D3610)),"บางใหญ่",ISNUMBER(SEARCH("CP04",D3610)),"บางบอน",OR(ISNUMBER(SEARCH("CP",D3610)),ISNUMBER(SEARCH("BTC",#REF!))),"340",TRUE,"")</f>
        <v/>
      </c>
    </row>
    <row r="3611" spans="1:7" x14ac:dyDescent="0.2">
      <c r="A3611" t="s">
        <v>12051</v>
      </c>
      <c r="B3611" t="s">
        <v>12052</v>
      </c>
      <c r="C3611" t="s">
        <v>8530</v>
      </c>
      <c r="D3611" t="s">
        <v>10459</v>
      </c>
      <c r="E3611" t="s">
        <v>9484</v>
      </c>
      <c r="F3611">
        <v>1</v>
      </c>
      <c r="G3611" t="str" cm="1">
        <f t="array" ref="G3611">_xlfn.IFS(ISNUMBER(SEARCH("CP02",D3611)),"ราชพฤกษ",ISNUMBER(SEARCH("CP03",D3611)),"บางใหญ่",ISNUMBER(SEARCH("CP04",D3611)),"บางบอน",OR(ISNUMBER(SEARCH("CP",D3611)),ISNUMBER(SEARCH("BTC",#REF!))),"340",TRUE,"")</f>
        <v/>
      </c>
    </row>
    <row r="3612" spans="1:7" x14ac:dyDescent="0.2">
      <c r="A3612" t="s">
        <v>12053</v>
      </c>
      <c r="B3612" t="s">
        <v>12054</v>
      </c>
      <c r="C3612" t="s">
        <v>8530</v>
      </c>
      <c r="D3612" t="s">
        <v>10459</v>
      </c>
      <c r="E3612" t="s">
        <v>9484</v>
      </c>
      <c r="F3612">
        <v>1</v>
      </c>
      <c r="G3612" t="str" cm="1">
        <f t="array" ref="G3612">_xlfn.IFS(ISNUMBER(SEARCH("CP02",D3612)),"ราชพฤกษ",ISNUMBER(SEARCH("CP03",D3612)),"บางใหญ่",ISNUMBER(SEARCH("CP04",D3612)),"บางบอน",OR(ISNUMBER(SEARCH("CP",D3612)),ISNUMBER(SEARCH("BTC",#REF!))),"340",TRUE,"")</f>
        <v/>
      </c>
    </row>
    <row r="3613" spans="1:7" x14ac:dyDescent="0.2">
      <c r="A3613" t="s">
        <v>12055</v>
      </c>
      <c r="B3613" t="s">
        <v>12056</v>
      </c>
      <c r="C3613" t="s">
        <v>8530</v>
      </c>
      <c r="D3613" t="s">
        <v>10459</v>
      </c>
      <c r="E3613" t="s">
        <v>9484</v>
      </c>
      <c r="F3613">
        <v>1</v>
      </c>
      <c r="G3613" t="str" cm="1">
        <f t="array" ref="G3613">_xlfn.IFS(ISNUMBER(SEARCH("CP02",D3613)),"ราชพฤกษ",ISNUMBER(SEARCH("CP03",D3613)),"บางใหญ่",ISNUMBER(SEARCH("CP04",D3613)),"บางบอน",OR(ISNUMBER(SEARCH("CP",D3613)),ISNUMBER(SEARCH("BTC",#REF!))),"340",TRUE,"")</f>
        <v/>
      </c>
    </row>
    <row r="3614" spans="1:7" x14ac:dyDescent="0.2">
      <c r="A3614" t="s">
        <v>12057</v>
      </c>
      <c r="B3614" t="s">
        <v>12058</v>
      </c>
      <c r="C3614" t="s">
        <v>8530</v>
      </c>
      <c r="D3614" t="s">
        <v>11740</v>
      </c>
      <c r="E3614" t="s">
        <v>9484</v>
      </c>
      <c r="F3614">
        <v>124</v>
      </c>
      <c r="G3614" t="str" cm="1">
        <f t="array" ref="G3614">_xlfn.IFS(ISNUMBER(SEARCH("CP02",D3614)),"ราชพฤกษ",ISNUMBER(SEARCH("CP03",D3614)),"บางใหญ่",ISNUMBER(SEARCH("CP04",D3614)),"บางบอน",OR(ISNUMBER(SEARCH("CP",D3614)),ISNUMBER(SEARCH("BTC",#REF!))),"340",TRUE,"")</f>
        <v/>
      </c>
    </row>
    <row r="3615" spans="1:7" x14ac:dyDescent="0.2">
      <c r="A3615" t="s">
        <v>12059</v>
      </c>
      <c r="B3615" t="s">
        <v>12060</v>
      </c>
      <c r="C3615" t="s">
        <v>8530</v>
      </c>
      <c r="D3615" t="s">
        <v>11740</v>
      </c>
      <c r="E3615" t="s">
        <v>9484</v>
      </c>
      <c r="F3615">
        <v>80</v>
      </c>
      <c r="G3615" t="str" cm="1">
        <f t="array" ref="G3615">_xlfn.IFS(ISNUMBER(SEARCH("CP02",D3615)),"ราชพฤกษ",ISNUMBER(SEARCH("CP03",D3615)),"บางใหญ่",ISNUMBER(SEARCH("CP04",D3615)),"บางบอน",OR(ISNUMBER(SEARCH("CP",D3615)),ISNUMBER(SEARCH("BTC",#REF!))),"340",TRUE,"")</f>
        <v/>
      </c>
    </row>
    <row r="3616" spans="1:7" x14ac:dyDescent="0.2">
      <c r="A3616" t="s">
        <v>12061</v>
      </c>
      <c r="B3616" t="s">
        <v>12062</v>
      </c>
      <c r="C3616" t="s">
        <v>8530</v>
      </c>
      <c r="D3616" t="s">
        <v>11740</v>
      </c>
      <c r="E3616" t="s">
        <v>9484</v>
      </c>
      <c r="F3616">
        <v>56</v>
      </c>
      <c r="G3616" t="str" cm="1">
        <f t="array" ref="G3616">_xlfn.IFS(ISNUMBER(SEARCH("CP02",D3616)),"ราชพฤกษ",ISNUMBER(SEARCH("CP03",D3616)),"บางใหญ่",ISNUMBER(SEARCH("CP04",D3616)),"บางบอน",OR(ISNUMBER(SEARCH("CP",D3616)),ISNUMBER(SEARCH("BTC",#REF!))),"340",TRUE,"")</f>
        <v/>
      </c>
    </row>
    <row r="3617" spans="1:7" x14ac:dyDescent="0.2">
      <c r="A3617" t="s">
        <v>12063</v>
      </c>
      <c r="B3617" t="s">
        <v>12064</v>
      </c>
      <c r="C3617" t="s">
        <v>8530</v>
      </c>
      <c r="D3617" t="s">
        <v>10459</v>
      </c>
      <c r="E3617" t="s">
        <v>9484</v>
      </c>
      <c r="F3617">
        <v>2</v>
      </c>
      <c r="G3617" t="str" cm="1">
        <f t="array" ref="G3617">_xlfn.IFS(ISNUMBER(SEARCH("CP02",D3617)),"ราชพฤกษ",ISNUMBER(SEARCH("CP03",D3617)),"บางใหญ่",ISNUMBER(SEARCH("CP04",D3617)),"บางบอน",OR(ISNUMBER(SEARCH("CP",D3617)),ISNUMBER(SEARCH("BTC",#REF!))),"340",TRUE,"")</f>
        <v/>
      </c>
    </row>
    <row r="3618" spans="1:7" x14ac:dyDescent="0.2">
      <c r="A3618" t="s">
        <v>12065</v>
      </c>
      <c r="B3618" t="s">
        <v>12066</v>
      </c>
      <c r="C3618" t="s">
        <v>8530</v>
      </c>
      <c r="D3618" t="s">
        <v>10459</v>
      </c>
      <c r="E3618" t="s">
        <v>9484</v>
      </c>
      <c r="F3618">
        <v>3</v>
      </c>
      <c r="G3618" t="str" cm="1">
        <f t="array" ref="G3618">_xlfn.IFS(ISNUMBER(SEARCH("CP02",D3618)),"ราชพฤกษ",ISNUMBER(SEARCH("CP03",D3618)),"บางใหญ่",ISNUMBER(SEARCH("CP04",D3618)),"บางบอน",OR(ISNUMBER(SEARCH("CP",D3618)),ISNUMBER(SEARCH("BTC",#REF!))),"340",TRUE,"")</f>
        <v/>
      </c>
    </row>
    <row r="3619" spans="1:7" x14ac:dyDescent="0.2">
      <c r="A3619" t="s">
        <v>12065</v>
      </c>
      <c r="B3619" t="s">
        <v>12066</v>
      </c>
      <c r="C3619" t="s">
        <v>8530</v>
      </c>
      <c r="D3619" t="s">
        <v>10529</v>
      </c>
      <c r="E3619" t="s">
        <v>9484</v>
      </c>
      <c r="F3619">
        <v>2</v>
      </c>
      <c r="G3619" t="str" cm="1">
        <f t="array" ref="G3619">_xlfn.IFS(ISNUMBER(SEARCH("CP02",D3619)),"ราชพฤกษ",ISNUMBER(SEARCH("CP03",D3619)),"บางใหญ่",ISNUMBER(SEARCH("CP04",D3619)),"บางบอน",OR(ISNUMBER(SEARCH("CP",D3619)),ISNUMBER(SEARCH("BTC",#REF!))),"340",TRUE,"")</f>
        <v/>
      </c>
    </row>
    <row r="3620" spans="1:7" x14ac:dyDescent="0.2">
      <c r="A3620" t="s">
        <v>12067</v>
      </c>
      <c r="B3620" t="s">
        <v>12068</v>
      </c>
      <c r="C3620" t="s">
        <v>8530</v>
      </c>
      <c r="D3620" t="s">
        <v>10529</v>
      </c>
      <c r="E3620" t="s">
        <v>9484</v>
      </c>
      <c r="F3620">
        <v>1</v>
      </c>
      <c r="G3620" t="str" cm="1">
        <f t="array" ref="G3620">_xlfn.IFS(ISNUMBER(SEARCH("CP02",D3620)),"ราชพฤกษ",ISNUMBER(SEARCH("CP03",D3620)),"บางใหญ่",ISNUMBER(SEARCH("CP04",D3620)),"บางบอน",OR(ISNUMBER(SEARCH("CP",D3620)),ISNUMBER(SEARCH("BTC",#REF!))),"340",TRUE,"")</f>
        <v/>
      </c>
    </row>
    <row r="3621" spans="1:7" x14ac:dyDescent="0.2">
      <c r="A3621" t="s">
        <v>12069</v>
      </c>
      <c r="B3621" t="s">
        <v>12070</v>
      </c>
      <c r="C3621" t="s">
        <v>8530</v>
      </c>
      <c r="D3621" t="s">
        <v>10459</v>
      </c>
      <c r="E3621" t="s">
        <v>9484</v>
      </c>
      <c r="F3621">
        <v>2</v>
      </c>
      <c r="G3621" t="str" cm="1">
        <f t="array" ref="G3621">_xlfn.IFS(ISNUMBER(SEARCH("CP02",D3621)),"ราชพฤกษ",ISNUMBER(SEARCH("CP03",D3621)),"บางใหญ่",ISNUMBER(SEARCH("CP04",D3621)),"บางบอน",OR(ISNUMBER(SEARCH("CP",D3621)),ISNUMBER(SEARCH("BTC",#REF!))),"340",TRUE,"")</f>
        <v/>
      </c>
    </row>
    <row r="3622" spans="1:7" x14ac:dyDescent="0.2">
      <c r="A3622" t="s">
        <v>12069</v>
      </c>
      <c r="B3622" t="s">
        <v>12070</v>
      </c>
      <c r="C3622" t="s">
        <v>8530</v>
      </c>
      <c r="D3622" t="s">
        <v>10529</v>
      </c>
      <c r="E3622" t="s">
        <v>9484</v>
      </c>
      <c r="F3622">
        <v>1</v>
      </c>
      <c r="G3622" t="str" cm="1">
        <f t="array" ref="G3622">_xlfn.IFS(ISNUMBER(SEARCH("CP02",D3622)),"ราชพฤกษ",ISNUMBER(SEARCH("CP03",D3622)),"บางใหญ่",ISNUMBER(SEARCH("CP04",D3622)),"บางบอน",OR(ISNUMBER(SEARCH("CP",D3622)),ISNUMBER(SEARCH("BTC",#REF!))),"340",TRUE,"")</f>
        <v/>
      </c>
    </row>
    <row r="3623" spans="1:7" x14ac:dyDescent="0.2">
      <c r="A3623" t="s">
        <v>12071</v>
      </c>
      <c r="B3623" t="s">
        <v>12072</v>
      </c>
      <c r="C3623" t="s">
        <v>8530</v>
      </c>
      <c r="D3623" t="s">
        <v>10459</v>
      </c>
      <c r="E3623" t="s">
        <v>9484</v>
      </c>
      <c r="F3623">
        <v>1</v>
      </c>
      <c r="G3623" t="str" cm="1">
        <f t="array" ref="G3623">_xlfn.IFS(ISNUMBER(SEARCH("CP02",D3623)),"ราชพฤกษ",ISNUMBER(SEARCH("CP03",D3623)),"บางใหญ่",ISNUMBER(SEARCH("CP04",D3623)),"บางบอน",OR(ISNUMBER(SEARCH("CP",D3623)),ISNUMBER(SEARCH("BTC",#REF!))),"340",TRUE,"")</f>
        <v/>
      </c>
    </row>
    <row r="3624" spans="1:7" x14ac:dyDescent="0.2">
      <c r="A3624" t="s">
        <v>12071</v>
      </c>
      <c r="B3624" t="s">
        <v>12072</v>
      </c>
      <c r="C3624" t="s">
        <v>8530</v>
      </c>
      <c r="D3624" t="s">
        <v>10529</v>
      </c>
      <c r="E3624" t="s">
        <v>9484</v>
      </c>
      <c r="F3624">
        <v>1</v>
      </c>
      <c r="G3624" t="str" cm="1">
        <f t="array" ref="G3624">_xlfn.IFS(ISNUMBER(SEARCH("CP02",D3624)),"ราชพฤกษ",ISNUMBER(SEARCH("CP03",D3624)),"บางใหญ่",ISNUMBER(SEARCH("CP04",D3624)),"บางบอน",OR(ISNUMBER(SEARCH("CP",D3624)),ISNUMBER(SEARCH("BTC",#REF!))),"340",TRUE,"")</f>
        <v/>
      </c>
    </row>
    <row r="3625" spans="1:7" x14ac:dyDescent="0.2">
      <c r="A3625" t="s">
        <v>12073</v>
      </c>
      <c r="B3625" t="s">
        <v>12074</v>
      </c>
      <c r="C3625" t="s">
        <v>8530</v>
      </c>
      <c r="D3625" t="s">
        <v>10459</v>
      </c>
      <c r="E3625" t="s">
        <v>9484</v>
      </c>
      <c r="F3625">
        <v>2</v>
      </c>
      <c r="G3625" t="str" cm="1">
        <f t="array" ref="G3625">_xlfn.IFS(ISNUMBER(SEARCH("CP02",D3625)),"ราชพฤกษ",ISNUMBER(SEARCH("CP03",D3625)),"บางใหญ่",ISNUMBER(SEARCH("CP04",D3625)),"บางบอน",OR(ISNUMBER(SEARCH("CP",D3625)),ISNUMBER(SEARCH("BTC",#REF!))),"340",TRUE,"")</f>
        <v/>
      </c>
    </row>
    <row r="3626" spans="1:7" x14ac:dyDescent="0.2">
      <c r="A3626" t="s">
        <v>12075</v>
      </c>
      <c r="B3626" t="s">
        <v>12076</v>
      </c>
      <c r="C3626" t="s">
        <v>8530</v>
      </c>
      <c r="D3626" t="s">
        <v>10459</v>
      </c>
      <c r="E3626" t="s">
        <v>9484</v>
      </c>
      <c r="F3626">
        <v>2</v>
      </c>
      <c r="G3626" t="str" cm="1">
        <f t="array" ref="G3626">_xlfn.IFS(ISNUMBER(SEARCH("CP02",D3626)),"ราชพฤกษ",ISNUMBER(SEARCH("CP03",D3626)),"บางใหญ่",ISNUMBER(SEARCH("CP04",D3626)),"บางบอน",OR(ISNUMBER(SEARCH("CP",D3626)),ISNUMBER(SEARCH("BTC",#REF!))),"340",TRUE,"")</f>
        <v/>
      </c>
    </row>
    <row r="3627" spans="1:7" x14ac:dyDescent="0.2">
      <c r="A3627" t="s">
        <v>12075</v>
      </c>
      <c r="B3627" t="s">
        <v>12076</v>
      </c>
      <c r="C3627" t="s">
        <v>8530</v>
      </c>
      <c r="D3627" t="s">
        <v>10529</v>
      </c>
      <c r="E3627" t="s">
        <v>9484</v>
      </c>
      <c r="F3627">
        <v>1</v>
      </c>
      <c r="G3627" t="str" cm="1">
        <f t="array" ref="G3627">_xlfn.IFS(ISNUMBER(SEARCH("CP02",D3627)),"ราชพฤกษ",ISNUMBER(SEARCH("CP03",D3627)),"บางใหญ่",ISNUMBER(SEARCH("CP04",D3627)),"บางบอน",OR(ISNUMBER(SEARCH("CP",D3627)),ISNUMBER(SEARCH("BTC",#REF!))),"340",TRUE,"")</f>
        <v/>
      </c>
    </row>
    <row r="3628" spans="1:7" x14ac:dyDescent="0.2">
      <c r="A3628" t="s">
        <v>12077</v>
      </c>
      <c r="B3628" t="s">
        <v>12078</v>
      </c>
      <c r="C3628" t="s">
        <v>8530</v>
      </c>
      <c r="D3628" t="s">
        <v>10459</v>
      </c>
      <c r="E3628" t="s">
        <v>9484</v>
      </c>
      <c r="F3628">
        <v>3</v>
      </c>
      <c r="G3628" t="str" cm="1">
        <f t="array" ref="G3628">_xlfn.IFS(ISNUMBER(SEARCH("CP02",D3628)),"ราชพฤกษ",ISNUMBER(SEARCH("CP03",D3628)),"บางใหญ่",ISNUMBER(SEARCH("CP04",D3628)),"บางบอน",OR(ISNUMBER(SEARCH("CP",D3628)),ISNUMBER(SEARCH("BTC",#REF!))),"340",TRUE,"")</f>
        <v/>
      </c>
    </row>
    <row r="3629" spans="1:7" x14ac:dyDescent="0.2">
      <c r="A3629" t="s">
        <v>12077</v>
      </c>
      <c r="B3629" t="s">
        <v>12078</v>
      </c>
      <c r="C3629" t="s">
        <v>8530</v>
      </c>
      <c r="D3629" t="s">
        <v>10529</v>
      </c>
      <c r="E3629" t="s">
        <v>9484</v>
      </c>
      <c r="F3629">
        <v>1</v>
      </c>
      <c r="G3629" t="str" cm="1">
        <f t="array" ref="G3629">_xlfn.IFS(ISNUMBER(SEARCH("CP02",D3629)),"ราชพฤกษ",ISNUMBER(SEARCH("CP03",D3629)),"บางใหญ่",ISNUMBER(SEARCH("CP04",D3629)),"บางบอน",OR(ISNUMBER(SEARCH("CP",D3629)),ISNUMBER(SEARCH("BTC",#REF!))),"340",TRUE,"")</f>
        <v/>
      </c>
    </row>
    <row r="3630" spans="1:7" x14ac:dyDescent="0.2">
      <c r="A3630" t="s">
        <v>12079</v>
      </c>
      <c r="B3630" t="s">
        <v>12080</v>
      </c>
      <c r="C3630" t="s">
        <v>8530</v>
      </c>
      <c r="D3630" t="s">
        <v>10459</v>
      </c>
      <c r="E3630" t="s">
        <v>9484</v>
      </c>
      <c r="F3630">
        <v>1</v>
      </c>
      <c r="G3630" t="str" cm="1">
        <f t="array" ref="G3630">_xlfn.IFS(ISNUMBER(SEARCH("CP02",D3630)),"ราชพฤกษ",ISNUMBER(SEARCH("CP03",D3630)),"บางใหญ่",ISNUMBER(SEARCH("CP04",D3630)),"บางบอน",OR(ISNUMBER(SEARCH("CP",D3630)),ISNUMBER(SEARCH("BTC",#REF!))),"340",TRUE,"")</f>
        <v/>
      </c>
    </row>
    <row r="3631" spans="1:7" x14ac:dyDescent="0.2">
      <c r="A3631" t="s">
        <v>12081</v>
      </c>
      <c r="B3631" t="s">
        <v>12082</v>
      </c>
      <c r="C3631" t="s">
        <v>8530</v>
      </c>
      <c r="D3631" t="s">
        <v>10459</v>
      </c>
      <c r="E3631" t="s">
        <v>9484</v>
      </c>
      <c r="F3631">
        <v>1</v>
      </c>
      <c r="G3631" t="str" cm="1">
        <f t="array" ref="G3631">_xlfn.IFS(ISNUMBER(SEARCH("CP02",D3631)),"ราชพฤกษ",ISNUMBER(SEARCH("CP03",D3631)),"บางใหญ่",ISNUMBER(SEARCH("CP04",D3631)),"บางบอน",OR(ISNUMBER(SEARCH("CP",D3631)),ISNUMBER(SEARCH("BTC",#REF!))),"340",TRUE,"")</f>
        <v/>
      </c>
    </row>
    <row r="3632" spans="1:7" x14ac:dyDescent="0.2">
      <c r="A3632" t="s">
        <v>12083</v>
      </c>
      <c r="B3632" t="s">
        <v>12084</v>
      </c>
      <c r="C3632" t="s">
        <v>8530</v>
      </c>
      <c r="D3632" t="s">
        <v>10459</v>
      </c>
      <c r="E3632" t="s">
        <v>9484</v>
      </c>
      <c r="F3632">
        <v>1</v>
      </c>
      <c r="G3632" t="str" cm="1">
        <f t="array" ref="G3632">_xlfn.IFS(ISNUMBER(SEARCH("CP02",D3632)),"ราชพฤกษ",ISNUMBER(SEARCH("CP03",D3632)),"บางใหญ่",ISNUMBER(SEARCH("CP04",D3632)),"บางบอน",OR(ISNUMBER(SEARCH("CP",D3632)),ISNUMBER(SEARCH("BTC",#REF!))),"340",TRUE,"")</f>
        <v/>
      </c>
    </row>
    <row r="3633" spans="1:7" x14ac:dyDescent="0.2">
      <c r="A3633" t="s">
        <v>12085</v>
      </c>
      <c r="B3633" t="s">
        <v>12086</v>
      </c>
      <c r="C3633" t="s">
        <v>8530</v>
      </c>
      <c r="D3633" t="s">
        <v>10459</v>
      </c>
      <c r="E3633" t="s">
        <v>9484</v>
      </c>
      <c r="F3633">
        <v>1</v>
      </c>
      <c r="G3633" t="str" cm="1">
        <f t="array" ref="G3633">_xlfn.IFS(ISNUMBER(SEARCH("CP02",D3633)),"ราชพฤกษ",ISNUMBER(SEARCH("CP03",D3633)),"บางใหญ่",ISNUMBER(SEARCH("CP04",D3633)),"บางบอน",OR(ISNUMBER(SEARCH("CP",D3633)),ISNUMBER(SEARCH("BTC",#REF!))),"340",TRUE,"")</f>
        <v/>
      </c>
    </row>
    <row r="3634" spans="1:7" x14ac:dyDescent="0.2">
      <c r="A3634" t="s">
        <v>12087</v>
      </c>
      <c r="B3634" t="s">
        <v>12088</v>
      </c>
      <c r="C3634" t="s">
        <v>8530</v>
      </c>
      <c r="D3634" t="s">
        <v>10459</v>
      </c>
      <c r="E3634" t="s">
        <v>9484</v>
      </c>
      <c r="F3634">
        <v>4</v>
      </c>
      <c r="G3634" t="str" cm="1">
        <f t="array" ref="G3634">_xlfn.IFS(ISNUMBER(SEARCH("CP02",D3634)),"ราชพฤกษ",ISNUMBER(SEARCH("CP03",D3634)),"บางใหญ่",ISNUMBER(SEARCH("CP04",D3634)),"บางบอน",OR(ISNUMBER(SEARCH("CP",D3634)),ISNUMBER(SEARCH("BTC",#REF!))),"340",TRUE,"")</f>
        <v/>
      </c>
    </row>
    <row r="3635" spans="1:7" x14ac:dyDescent="0.2">
      <c r="A3635" t="s">
        <v>12087</v>
      </c>
      <c r="B3635" t="s">
        <v>12088</v>
      </c>
      <c r="C3635" t="s">
        <v>8530</v>
      </c>
      <c r="D3635" t="s">
        <v>10529</v>
      </c>
      <c r="E3635" t="s">
        <v>9484</v>
      </c>
      <c r="F3635">
        <v>1</v>
      </c>
      <c r="G3635" t="str" cm="1">
        <f t="array" ref="G3635">_xlfn.IFS(ISNUMBER(SEARCH("CP02",D3635)),"ราชพฤกษ",ISNUMBER(SEARCH("CP03",D3635)),"บางใหญ่",ISNUMBER(SEARCH("CP04",D3635)),"บางบอน",OR(ISNUMBER(SEARCH("CP",D3635)),ISNUMBER(SEARCH("BTC",#REF!))),"340",TRUE,"")</f>
        <v/>
      </c>
    </row>
    <row r="3636" spans="1:7" x14ac:dyDescent="0.2">
      <c r="A3636" t="s">
        <v>12089</v>
      </c>
      <c r="B3636" t="s">
        <v>12090</v>
      </c>
      <c r="C3636" t="s">
        <v>8530</v>
      </c>
      <c r="D3636" t="s">
        <v>10459</v>
      </c>
      <c r="E3636" t="s">
        <v>9484</v>
      </c>
      <c r="F3636">
        <v>1</v>
      </c>
      <c r="G3636" t="str" cm="1">
        <f t="array" ref="G3636">_xlfn.IFS(ISNUMBER(SEARCH("CP02",D3636)),"ราชพฤกษ",ISNUMBER(SEARCH("CP03",D3636)),"บางใหญ่",ISNUMBER(SEARCH("CP04",D3636)),"บางบอน",OR(ISNUMBER(SEARCH("CP",D3636)),ISNUMBER(SEARCH("BTC",#REF!))),"340",TRUE,"")</f>
        <v/>
      </c>
    </row>
    <row r="3637" spans="1:7" x14ac:dyDescent="0.2">
      <c r="A3637" t="s">
        <v>12091</v>
      </c>
      <c r="B3637" t="s">
        <v>12092</v>
      </c>
      <c r="C3637" t="s">
        <v>8530</v>
      </c>
      <c r="D3637" t="s">
        <v>10459</v>
      </c>
      <c r="E3637" t="s">
        <v>9484</v>
      </c>
      <c r="F3637">
        <v>2</v>
      </c>
      <c r="G3637" t="str" cm="1">
        <f t="array" ref="G3637">_xlfn.IFS(ISNUMBER(SEARCH("CP02",D3637)),"ราชพฤกษ",ISNUMBER(SEARCH("CP03",D3637)),"บางใหญ่",ISNUMBER(SEARCH("CP04",D3637)),"บางบอน",OR(ISNUMBER(SEARCH("CP",D3637)),ISNUMBER(SEARCH("BTC",#REF!))),"340",TRUE,"")</f>
        <v/>
      </c>
    </row>
    <row r="3638" spans="1:7" x14ac:dyDescent="0.2">
      <c r="A3638" t="s">
        <v>12093</v>
      </c>
      <c r="B3638" t="s">
        <v>12094</v>
      </c>
      <c r="C3638" t="s">
        <v>8530</v>
      </c>
      <c r="D3638" t="s">
        <v>10459</v>
      </c>
      <c r="E3638" t="s">
        <v>9484</v>
      </c>
      <c r="F3638">
        <v>2</v>
      </c>
      <c r="G3638" t="str" cm="1">
        <f t="array" ref="G3638">_xlfn.IFS(ISNUMBER(SEARCH("CP02",D3638)),"ราชพฤกษ",ISNUMBER(SEARCH("CP03",D3638)),"บางใหญ่",ISNUMBER(SEARCH("CP04",D3638)),"บางบอน",OR(ISNUMBER(SEARCH("CP",D3638)),ISNUMBER(SEARCH("BTC",#REF!))),"340",TRUE,"")</f>
        <v/>
      </c>
    </row>
    <row r="3639" spans="1:7" x14ac:dyDescent="0.2">
      <c r="A3639" t="s">
        <v>12093</v>
      </c>
      <c r="B3639" t="s">
        <v>12094</v>
      </c>
      <c r="C3639" t="s">
        <v>8530</v>
      </c>
      <c r="D3639" t="s">
        <v>10529</v>
      </c>
      <c r="E3639" t="s">
        <v>9484</v>
      </c>
      <c r="F3639">
        <v>2</v>
      </c>
      <c r="G3639" t="str" cm="1">
        <f t="array" ref="G3639">_xlfn.IFS(ISNUMBER(SEARCH("CP02",D3639)),"ราชพฤกษ",ISNUMBER(SEARCH("CP03",D3639)),"บางใหญ่",ISNUMBER(SEARCH("CP04",D3639)),"บางบอน",OR(ISNUMBER(SEARCH("CP",D3639)),ISNUMBER(SEARCH("BTC",#REF!))),"340",TRUE,"")</f>
        <v/>
      </c>
    </row>
    <row r="3640" spans="1:7" x14ac:dyDescent="0.2">
      <c r="A3640" t="s">
        <v>12095</v>
      </c>
      <c r="B3640" t="s">
        <v>12096</v>
      </c>
      <c r="C3640" t="s">
        <v>8530</v>
      </c>
      <c r="D3640" t="s">
        <v>10459</v>
      </c>
      <c r="E3640" t="s">
        <v>9484</v>
      </c>
      <c r="F3640">
        <v>2</v>
      </c>
      <c r="G3640" t="str" cm="1">
        <f t="array" ref="G3640">_xlfn.IFS(ISNUMBER(SEARCH("CP02",D3640)),"ราชพฤกษ",ISNUMBER(SEARCH("CP03",D3640)),"บางใหญ่",ISNUMBER(SEARCH("CP04",D3640)),"บางบอน",OR(ISNUMBER(SEARCH("CP",D3640)),ISNUMBER(SEARCH("BTC",#REF!))),"340",TRUE,"")</f>
        <v/>
      </c>
    </row>
    <row r="3641" spans="1:7" x14ac:dyDescent="0.2">
      <c r="A3641" t="s">
        <v>12095</v>
      </c>
      <c r="B3641" t="s">
        <v>12096</v>
      </c>
      <c r="C3641" t="s">
        <v>8530</v>
      </c>
      <c r="D3641" t="s">
        <v>10529</v>
      </c>
      <c r="E3641" t="s">
        <v>9484</v>
      </c>
      <c r="F3641">
        <v>1</v>
      </c>
      <c r="G3641" t="str" cm="1">
        <f t="array" ref="G3641">_xlfn.IFS(ISNUMBER(SEARCH("CP02",D3641)),"ราชพฤกษ",ISNUMBER(SEARCH("CP03",D3641)),"บางใหญ่",ISNUMBER(SEARCH("CP04",D3641)),"บางบอน",OR(ISNUMBER(SEARCH("CP",D3641)),ISNUMBER(SEARCH("BTC",#REF!))),"340",TRUE,"")</f>
        <v/>
      </c>
    </row>
    <row r="3642" spans="1:7" x14ac:dyDescent="0.2">
      <c r="A3642" t="s">
        <v>12097</v>
      </c>
      <c r="B3642" t="s">
        <v>12098</v>
      </c>
      <c r="C3642" t="s">
        <v>8530</v>
      </c>
      <c r="D3642" t="s">
        <v>10459</v>
      </c>
      <c r="E3642" t="s">
        <v>9484</v>
      </c>
      <c r="F3642">
        <v>1</v>
      </c>
      <c r="G3642" t="str" cm="1">
        <f t="array" ref="G3642">_xlfn.IFS(ISNUMBER(SEARCH("CP02",D3642)),"ราชพฤกษ",ISNUMBER(SEARCH("CP03",D3642)),"บางใหญ่",ISNUMBER(SEARCH("CP04",D3642)),"บางบอน",OR(ISNUMBER(SEARCH("CP",D3642)),ISNUMBER(SEARCH("BTC",#REF!))),"340",TRUE,"")</f>
        <v/>
      </c>
    </row>
    <row r="3643" spans="1:7" x14ac:dyDescent="0.2">
      <c r="A3643" t="s">
        <v>12099</v>
      </c>
      <c r="B3643" t="s">
        <v>12100</v>
      </c>
      <c r="C3643" t="s">
        <v>8530</v>
      </c>
      <c r="D3643" t="s">
        <v>10459</v>
      </c>
      <c r="E3643" t="s">
        <v>9484</v>
      </c>
      <c r="F3643">
        <v>7</v>
      </c>
      <c r="G3643" t="str" cm="1">
        <f t="array" ref="G3643">_xlfn.IFS(ISNUMBER(SEARCH("CP02",D3643)),"ราชพฤกษ",ISNUMBER(SEARCH("CP03",D3643)),"บางใหญ่",ISNUMBER(SEARCH("CP04",D3643)),"บางบอน",OR(ISNUMBER(SEARCH("CP",D3643)),ISNUMBER(SEARCH("BTC",#REF!))),"340",TRUE,"")</f>
        <v/>
      </c>
    </row>
    <row r="3644" spans="1:7" x14ac:dyDescent="0.2">
      <c r="A3644" t="s">
        <v>12101</v>
      </c>
      <c r="B3644" t="s">
        <v>12102</v>
      </c>
      <c r="C3644" t="s">
        <v>8530</v>
      </c>
      <c r="D3644" t="s">
        <v>10459</v>
      </c>
      <c r="E3644" t="s">
        <v>9484</v>
      </c>
      <c r="F3644">
        <v>1</v>
      </c>
      <c r="G3644" t="str" cm="1">
        <f t="array" ref="G3644">_xlfn.IFS(ISNUMBER(SEARCH("CP02",D3644)),"ราชพฤกษ",ISNUMBER(SEARCH("CP03",D3644)),"บางใหญ่",ISNUMBER(SEARCH("CP04",D3644)),"บางบอน",OR(ISNUMBER(SEARCH("CP",D3644)),ISNUMBER(SEARCH("BTC",#REF!))),"340",TRUE,"")</f>
        <v/>
      </c>
    </row>
    <row r="3645" spans="1:7" x14ac:dyDescent="0.2">
      <c r="A3645" t="s">
        <v>12103</v>
      </c>
      <c r="B3645" t="s">
        <v>12104</v>
      </c>
      <c r="C3645" t="s">
        <v>8530</v>
      </c>
      <c r="D3645" t="s">
        <v>10459</v>
      </c>
      <c r="E3645" t="s">
        <v>9484</v>
      </c>
      <c r="F3645">
        <v>3</v>
      </c>
      <c r="G3645" t="str" cm="1">
        <f t="array" ref="G3645">_xlfn.IFS(ISNUMBER(SEARCH("CP02",D3645)),"ราชพฤกษ",ISNUMBER(SEARCH("CP03",D3645)),"บางใหญ่",ISNUMBER(SEARCH("CP04",D3645)),"บางบอน",OR(ISNUMBER(SEARCH("CP",D3645)),ISNUMBER(SEARCH("BTC",#REF!))),"340",TRUE,"")</f>
        <v/>
      </c>
    </row>
    <row r="3646" spans="1:7" x14ac:dyDescent="0.2">
      <c r="A3646" t="s">
        <v>12103</v>
      </c>
      <c r="B3646" t="s">
        <v>12104</v>
      </c>
      <c r="C3646" t="s">
        <v>8530</v>
      </c>
      <c r="D3646" t="s">
        <v>10529</v>
      </c>
      <c r="E3646" t="s">
        <v>9484</v>
      </c>
      <c r="F3646">
        <v>1</v>
      </c>
      <c r="G3646" t="str" cm="1">
        <f t="array" ref="G3646">_xlfn.IFS(ISNUMBER(SEARCH("CP02",D3646)),"ราชพฤกษ",ISNUMBER(SEARCH("CP03",D3646)),"บางใหญ่",ISNUMBER(SEARCH("CP04",D3646)),"บางบอน",OR(ISNUMBER(SEARCH("CP",D3646)),ISNUMBER(SEARCH("BTC",#REF!))),"340",TRUE,"")</f>
        <v/>
      </c>
    </row>
    <row r="3647" spans="1:7" x14ac:dyDescent="0.2">
      <c r="A3647" t="s">
        <v>12105</v>
      </c>
      <c r="B3647" t="s">
        <v>12106</v>
      </c>
      <c r="C3647" t="s">
        <v>8530</v>
      </c>
      <c r="D3647" t="s">
        <v>10459</v>
      </c>
      <c r="E3647" t="s">
        <v>9484</v>
      </c>
      <c r="F3647">
        <v>1</v>
      </c>
      <c r="G3647" t="str" cm="1">
        <f t="array" ref="G3647">_xlfn.IFS(ISNUMBER(SEARCH("CP02",D3647)),"ราชพฤกษ",ISNUMBER(SEARCH("CP03",D3647)),"บางใหญ่",ISNUMBER(SEARCH("CP04",D3647)),"บางบอน",OR(ISNUMBER(SEARCH("CP",D3647)),ISNUMBER(SEARCH("BTC",#REF!))),"340",TRUE,"")</f>
        <v/>
      </c>
    </row>
    <row r="3648" spans="1:7" x14ac:dyDescent="0.2">
      <c r="A3648" t="s">
        <v>12107</v>
      </c>
      <c r="B3648" t="s">
        <v>12108</v>
      </c>
      <c r="C3648" t="s">
        <v>8530</v>
      </c>
      <c r="D3648" t="s">
        <v>10459</v>
      </c>
      <c r="E3648" t="s">
        <v>9484</v>
      </c>
      <c r="F3648">
        <v>1</v>
      </c>
      <c r="G3648" t="str" cm="1">
        <f t="array" ref="G3648">_xlfn.IFS(ISNUMBER(SEARCH("CP02",D3648)),"ราชพฤกษ",ISNUMBER(SEARCH("CP03",D3648)),"บางใหญ่",ISNUMBER(SEARCH("CP04",D3648)),"บางบอน",OR(ISNUMBER(SEARCH("CP",D3648)),ISNUMBER(SEARCH("BTC",#REF!))),"340",TRUE,"")</f>
        <v/>
      </c>
    </row>
    <row r="3649" spans="1:7" x14ac:dyDescent="0.2">
      <c r="A3649" t="s">
        <v>12107</v>
      </c>
      <c r="B3649" t="s">
        <v>12108</v>
      </c>
      <c r="C3649" t="s">
        <v>8530</v>
      </c>
      <c r="D3649" t="s">
        <v>10529</v>
      </c>
      <c r="E3649" t="s">
        <v>9484</v>
      </c>
      <c r="F3649">
        <v>2</v>
      </c>
      <c r="G3649" t="str" cm="1">
        <f t="array" ref="G3649">_xlfn.IFS(ISNUMBER(SEARCH("CP02",D3649)),"ราชพฤกษ",ISNUMBER(SEARCH("CP03",D3649)),"บางใหญ่",ISNUMBER(SEARCH("CP04",D3649)),"บางบอน",OR(ISNUMBER(SEARCH("CP",D3649)),ISNUMBER(SEARCH("BTC",#REF!))),"340",TRUE,"")</f>
        <v/>
      </c>
    </row>
    <row r="3650" spans="1:7" x14ac:dyDescent="0.2">
      <c r="A3650" t="s">
        <v>12109</v>
      </c>
      <c r="B3650" t="s">
        <v>12110</v>
      </c>
      <c r="C3650" t="s">
        <v>8530</v>
      </c>
      <c r="D3650" t="s">
        <v>10459</v>
      </c>
      <c r="E3650" t="s">
        <v>9484</v>
      </c>
      <c r="F3650">
        <v>2</v>
      </c>
      <c r="G3650" t="str" cm="1">
        <f t="array" ref="G3650">_xlfn.IFS(ISNUMBER(SEARCH("CP02",D3650)),"ราชพฤกษ",ISNUMBER(SEARCH("CP03",D3650)),"บางใหญ่",ISNUMBER(SEARCH("CP04",D3650)),"บางบอน",OR(ISNUMBER(SEARCH("CP",D3650)),ISNUMBER(SEARCH("BTC",#REF!))),"340",TRUE,"")</f>
        <v/>
      </c>
    </row>
    <row r="3651" spans="1:7" x14ac:dyDescent="0.2">
      <c r="A3651" t="s">
        <v>12111</v>
      </c>
      <c r="B3651" t="s">
        <v>12112</v>
      </c>
      <c r="C3651" t="s">
        <v>8530</v>
      </c>
      <c r="D3651" t="s">
        <v>10529</v>
      </c>
      <c r="E3651" t="s">
        <v>9484</v>
      </c>
      <c r="F3651">
        <v>1</v>
      </c>
      <c r="G3651" t="str" cm="1">
        <f t="array" ref="G3651">_xlfn.IFS(ISNUMBER(SEARCH("CP02",D3651)),"ราชพฤกษ",ISNUMBER(SEARCH("CP03",D3651)),"บางใหญ่",ISNUMBER(SEARCH("CP04",D3651)),"บางบอน",OR(ISNUMBER(SEARCH("CP",D3651)),ISNUMBER(SEARCH("BTC",#REF!))),"340",TRUE,"")</f>
        <v/>
      </c>
    </row>
    <row r="3652" spans="1:7" x14ac:dyDescent="0.2">
      <c r="A3652" t="s">
        <v>12113</v>
      </c>
      <c r="B3652" t="s">
        <v>12114</v>
      </c>
      <c r="C3652" t="s">
        <v>8530</v>
      </c>
      <c r="D3652" t="s">
        <v>10459</v>
      </c>
      <c r="E3652" t="s">
        <v>9484</v>
      </c>
      <c r="F3652">
        <v>3</v>
      </c>
      <c r="G3652" t="str" cm="1">
        <f t="array" ref="G3652">_xlfn.IFS(ISNUMBER(SEARCH("CP02",D3652)),"ราชพฤกษ",ISNUMBER(SEARCH("CP03",D3652)),"บางใหญ่",ISNUMBER(SEARCH("CP04",D3652)),"บางบอน",OR(ISNUMBER(SEARCH("CP",D3652)),ISNUMBER(SEARCH("BTC",#REF!))),"340",TRUE,"")</f>
        <v/>
      </c>
    </row>
    <row r="3653" spans="1:7" x14ac:dyDescent="0.2">
      <c r="A3653" t="s">
        <v>12115</v>
      </c>
      <c r="B3653" t="s">
        <v>12116</v>
      </c>
      <c r="C3653" t="s">
        <v>8530</v>
      </c>
      <c r="D3653" t="s">
        <v>10459</v>
      </c>
      <c r="E3653" t="s">
        <v>9484</v>
      </c>
      <c r="F3653">
        <v>2</v>
      </c>
      <c r="G3653" t="str" cm="1">
        <f t="array" ref="G3653">_xlfn.IFS(ISNUMBER(SEARCH("CP02",D3653)),"ราชพฤกษ",ISNUMBER(SEARCH("CP03",D3653)),"บางใหญ่",ISNUMBER(SEARCH("CP04",D3653)),"บางบอน",OR(ISNUMBER(SEARCH("CP",D3653)),ISNUMBER(SEARCH("BTC",#REF!))),"340",TRUE,"")</f>
        <v/>
      </c>
    </row>
    <row r="3654" spans="1:7" x14ac:dyDescent="0.2">
      <c r="A3654" t="s">
        <v>12115</v>
      </c>
      <c r="B3654" t="s">
        <v>12116</v>
      </c>
      <c r="C3654" t="s">
        <v>8530</v>
      </c>
      <c r="D3654" t="s">
        <v>10529</v>
      </c>
      <c r="E3654" t="s">
        <v>9484</v>
      </c>
      <c r="F3654">
        <v>2</v>
      </c>
      <c r="G3654" t="str" cm="1">
        <f t="array" ref="G3654">_xlfn.IFS(ISNUMBER(SEARCH("CP02",D3654)),"ราชพฤกษ",ISNUMBER(SEARCH("CP03",D3654)),"บางใหญ่",ISNUMBER(SEARCH("CP04",D3654)),"บางบอน",OR(ISNUMBER(SEARCH("CP",D3654)),ISNUMBER(SEARCH("BTC",#REF!))),"340",TRUE,"")</f>
        <v/>
      </c>
    </row>
    <row r="3655" spans="1:7" x14ac:dyDescent="0.2">
      <c r="A3655" t="s">
        <v>12117</v>
      </c>
      <c r="B3655" t="s">
        <v>12118</v>
      </c>
      <c r="C3655" t="s">
        <v>8530</v>
      </c>
      <c r="D3655" t="s">
        <v>10459</v>
      </c>
      <c r="E3655" t="s">
        <v>9484</v>
      </c>
      <c r="F3655">
        <v>1</v>
      </c>
      <c r="G3655" t="str" cm="1">
        <f t="array" ref="G3655">_xlfn.IFS(ISNUMBER(SEARCH("CP02",D3655)),"ราชพฤกษ",ISNUMBER(SEARCH("CP03",D3655)),"บางใหญ่",ISNUMBER(SEARCH("CP04",D3655)),"บางบอน",OR(ISNUMBER(SEARCH("CP",D3655)),ISNUMBER(SEARCH("BTC",#REF!))),"340",TRUE,"")</f>
        <v/>
      </c>
    </row>
    <row r="3656" spans="1:7" x14ac:dyDescent="0.2">
      <c r="A3656" t="s">
        <v>12119</v>
      </c>
      <c r="B3656" t="s">
        <v>12120</v>
      </c>
      <c r="C3656" t="s">
        <v>8530</v>
      </c>
      <c r="D3656" t="s">
        <v>10459</v>
      </c>
      <c r="E3656" t="s">
        <v>9484</v>
      </c>
      <c r="F3656">
        <v>1</v>
      </c>
      <c r="G3656" t="str" cm="1">
        <f t="array" ref="G3656">_xlfn.IFS(ISNUMBER(SEARCH("CP02",D3656)),"ราชพฤกษ",ISNUMBER(SEARCH("CP03",D3656)),"บางใหญ่",ISNUMBER(SEARCH("CP04",D3656)),"บางบอน",OR(ISNUMBER(SEARCH("CP",D3656)),ISNUMBER(SEARCH("BTC",#REF!))),"340",TRUE,"")</f>
        <v/>
      </c>
    </row>
    <row r="3657" spans="1:7" x14ac:dyDescent="0.2">
      <c r="A3657" t="s">
        <v>12121</v>
      </c>
      <c r="B3657" t="s">
        <v>12122</v>
      </c>
      <c r="C3657" t="s">
        <v>8530</v>
      </c>
      <c r="D3657" t="s">
        <v>10529</v>
      </c>
      <c r="E3657" t="s">
        <v>9484</v>
      </c>
      <c r="F3657">
        <v>1</v>
      </c>
      <c r="G3657" t="str" cm="1">
        <f t="array" ref="G3657">_xlfn.IFS(ISNUMBER(SEARCH("CP02",D3657)),"ราชพฤกษ",ISNUMBER(SEARCH("CP03",D3657)),"บางใหญ่",ISNUMBER(SEARCH("CP04",D3657)),"บางบอน",OR(ISNUMBER(SEARCH("CP",D3657)),ISNUMBER(SEARCH("BTC",#REF!))),"340",TRUE,"")</f>
        <v/>
      </c>
    </row>
    <row r="3658" spans="1:7" x14ac:dyDescent="0.2">
      <c r="A3658" t="s">
        <v>12123</v>
      </c>
      <c r="B3658" t="s">
        <v>12124</v>
      </c>
      <c r="C3658" t="s">
        <v>8530</v>
      </c>
      <c r="D3658" t="s">
        <v>10459</v>
      </c>
      <c r="E3658" t="s">
        <v>9484</v>
      </c>
      <c r="F3658">
        <v>4</v>
      </c>
      <c r="G3658" t="str" cm="1">
        <f t="array" ref="G3658">_xlfn.IFS(ISNUMBER(SEARCH("CP02",D3658)),"ราชพฤกษ",ISNUMBER(SEARCH("CP03",D3658)),"บางใหญ่",ISNUMBER(SEARCH("CP04",D3658)),"บางบอน",OR(ISNUMBER(SEARCH("CP",D3658)),ISNUMBER(SEARCH("BTC",#REF!))),"340",TRUE,"")</f>
        <v/>
      </c>
    </row>
    <row r="3659" spans="1:7" x14ac:dyDescent="0.2">
      <c r="A3659" t="s">
        <v>12125</v>
      </c>
      <c r="B3659" t="s">
        <v>12126</v>
      </c>
      <c r="C3659" t="s">
        <v>8530</v>
      </c>
      <c r="D3659" t="s">
        <v>10459</v>
      </c>
      <c r="E3659" t="s">
        <v>9484</v>
      </c>
      <c r="F3659">
        <v>2</v>
      </c>
      <c r="G3659" t="str" cm="1">
        <f t="array" ref="G3659">_xlfn.IFS(ISNUMBER(SEARCH("CP02",D3659)),"ราชพฤกษ",ISNUMBER(SEARCH("CP03",D3659)),"บางใหญ่",ISNUMBER(SEARCH("CP04",D3659)),"บางบอน",OR(ISNUMBER(SEARCH("CP",D3659)),ISNUMBER(SEARCH("BTC",#REF!))),"340",TRUE,"")</f>
        <v/>
      </c>
    </row>
    <row r="3660" spans="1:7" x14ac:dyDescent="0.2">
      <c r="A3660" t="s">
        <v>12127</v>
      </c>
      <c r="B3660" t="s">
        <v>12128</v>
      </c>
      <c r="C3660" t="s">
        <v>8530</v>
      </c>
      <c r="D3660" t="s">
        <v>10529</v>
      </c>
      <c r="E3660" t="s">
        <v>9484</v>
      </c>
      <c r="F3660">
        <v>1</v>
      </c>
      <c r="G3660" t="str" cm="1">
        <f t="array" ref="G3660">_xlfn.IFS(ISNUMBER(SEARCH("CP02",D3660)),"ราชพฤกษ",ISNUMBER(SEARCH("CP03",D3660)),"บางใหญ่",ISNUMBER(SEARCH("CP04",D3660)),"บางบอน",OR(ISNUMBER(SEARCH("CP",D3660)),ISNUMBER(SEARCH("BTC",#REF!))),"340",TRUE,"")</f>
        <v/>
      </c>
    </row>
    <row r="3661" spans="1:7" x14ac:dyDescent="0.2">
      <c r="A3661" t="s">
        <v>12129</v>
      </c>
      <c r="B3661" t="s">
        <v>12130</v>
      </c>
      <c r="C3661" t="s">
        <v>8530</v>
      </c>
      <c r="D3661" t="s">
        <v>10459</v>
      </c>
      <c r="E3661" t="s">
        <v>9484</v>
      </c>
      <c r="F3661">
        <v>1</v>
      </c>
      <c r="G3661" t="str" cm="1">
        <f t="array" ref="G3661">_xlfn.IFS(ISNUMBER(SEARCH("CP02",D3661)),"ราชพฤกษ",ISNUMBER(SEARCH("CP03",D3661)),"บางใหญ่",ISNUMBER(SEARCH("CP04",D3661)),"บางบอน",OR(ISNUMBER(SEARCH("CP",D3661)),ISNUMBER(SEARCH("BTC",#REF!))),"340",TRUE,"")</f>
        <v/>
      </c>
    </row>
    <row r="3662" spans="1:7" x14ac:dyDescent="0.2">
      <c r="A3662" t="s">
        <v>12129</v>
      </c>
      <c r="B3662" t="s">
        <v>12130</v>
      </c>
      <c r="C3662" t="s">
        <v>8530</v>
      </c>
      <c r="D3662" t="s">
        <v>10529</v>
      </c>
      <c r="E3662" t="s">
        <v>9484</v>
      </c>
      <c r="F3662">
        <v>1</v>
      </c>
      <c r="G3662" t="str" cm="1">
        <f t="array" ref="G3662">_xlfn.IFS(ISNUMBER(SEARCH("CP02",D3662)),"ราชพฤกษ",ISNUMBER(SEARCH("CP03",D3662)),"บางใหญ่",ISNUMBER(SEARCH("CP04",D3662)),"บางบอน",OR(ISNUMBER(SEARCH("CP",D3662)),ISNUMBER(SEARCH("BTC",#REF!))),"340",TRUE,"")</f>
        <v/>
      </c>
    </row>
    <row r="3663" spans="1:7" x14ac:dyDescent="0.2">
      <c r="A3663" t="s">
        <v>12131</v>
      </c>
      <c r="B3663" t="s">
        <v>12132</v>
      </c>
      <c r="C3663" t="s">
        <v>8530</v>
      </c>
      <c r="D3663" t="s">
        <v>10459</v>
      </c>
      <c r="E3663" t="s">
        <v>9484</v>
      </c>
      <c r="F3663">
        <v>6</v>
      </c>
      <c r="G3663" t="str" cm="1">
        <f t="array" ref="G3663">_xlfn.IFS(ISNUMBER(SEARCH("CP02",D3663)),"ราชพฤกษ",ISNUMBER(SEARCH("CP03",D3663)),"บางใหญ่",ISNUMBER(SEARCH("CP04",D3663)),"บางบอน",OR(ISNUMBER(SEARCH("CP",D3663)),ISNUMBER(SEARCH("BTC",#REF!))),"340",TRUE,"")</f>
        <v/>
      </c>
    </row>
    <row r="3664" spans="1:7" x14ac:dyDescent="0.2">
      <c r="A3664" t="s">
        <v>12131</v>
      </c>
      <c r="B3664" t="s">
        <v>12132</v>
      </c>
      <c r="C3664" t="s">
        <v>8530</v>
      </c>
      <c r="D3664" t="s">
        <v>10529</v>
      </c>
      <c r="E3664" t="s">
        <v>9484</v>
      </c>
      <c r="F3664">
        <v>1</v>
      </c>
      <c r="G3664" t="str" cm="1">
        <f t="array" ref="G3664">_xlfn.IFS(ISNUMBER(SEARCH("CP02",D3664)),"ราชพฤกษ",ISNUMBER(SEARCH("CP03",D3664)),"บางใหญ่",ISNUMBER(SEARCH("CP04",D3664)),"บางบอน",OR(ISNUMBER(SEARCH("CP",D3664)),ISNUMBER(SEARCH("BTC",#REF!))),"340",TRUE,"")</f>
        <v/>
      </c>
    </row>
    <row r="3665" spans="1:7" x14ac:dyDescent="0.2">
      <c r="A3665" t="s">
        <v>12133</v>
      </c>
      <c r="B3665" t="s">
        <v>12134</v>
      </c>
      <c r="C3665" t="s">
        <v>8530</v>
      </c>
      <c r="D3665" t="s">
        <v>10459</v>
      </c>
      <c r="E3665" t="s">
        <v>9484</v>
      </c>
      <c r="F3665">
        <v>1</v>
      </c>
      <c r="G3665" t="str" cm="1">
        <f t="array" ref="G3665">_xlfn.IFS(ISNUMBER(SEARCH("CP02",D3665)),"ราชพฤกษ",ISNUMBER(SEARCH("CP03",D3665)),"บางใหญ่",ISNUMBER(SEARCH("CP04",D3665)),"บางบอน",OR(ISNUMBER(SEARCH("CP",D3665)),ISNUMBER(SEARCH("BTC",#REF!))),"340",TRUE,"")</f>
        <v/>
      </c>
    </row>
    <row r="3666" spans="1:7" x14ac:dyDescent="0.2">
      <c r="A3666" t="s">
        <v>12135</v>
      </c>
      <c r="B3666" t="s">
        <v>12136</v>
      </c>
      <c r="C3666" t="s">
        <v>8530</v>
      </c>
      <c r="D3666" t="s">
        <v>10459</v>
      </c>
      <c r="E3666" t="s">
        <v>9484</v>
      </c>
      <c r="F3666">
        <v>1</v>
      </c>
      <c r="G3666" t="str" cm="1">
        <f t="array" ref="G3666">_xlfn.IFS(ISNUMBER(SEARCH("CP02",D3666)),"ราชพฤกษ",ISNUMBER(SEARCH("CP03",D3666)),"บางใหญ่",ISNUMBER(SEARCH("CP04",D3666)),"บางบอน",OR(ISNUMBER(SEARCH("CP",D3666)),ISNUMBER(SEARCH("BTC",#REF!))),"340",TRUE,"")</f>
        <v/>
      </c>
    </row>
    <row r="3667" spans="1:7" x14ac:dyDescent="0.2">
      <c r="A3667" t="s">
        <v>12135</v>
      </c>
      <c r="B3667" t="s">
        <v>12136</v>
      </c>
      <c r="C3667" t="s">
        <v>8530</v>
      </c>
      <c r="D3667" t="s">
        <v>10529</v>
      </c>
      <c r="E3667" t="s">
        <v>9484</v>
      </c>
      <c r="F3667">
        <v>1</v>
      </c>
      <c r="G3667" t="str" cm="1">
        <f t="array" ref="G3667">_xlfn.IFS(ISNUMBER(SEARCH("CP02",D3667)),"ราชพฤกษ",ISNUMBER(SEARCH("CP03",D3667)),"บางใหญ่",ISNUMBER(SEARCH("CP04",D3667)),"บางบอน",OR(ISNUMBER(SEARCH("CP",D3667)),ISNUMBER(SEARCH("BTC",#REF!))),"340",TRUE,"")</f>
        <v/>
      </c>
    </row>
    <row r="3668" spans="1:7" x14ac:dyDescent="0.2">
      <c r="A3668" t="s">
        <v>12137</v>
      </c>
      <c r="B3668" t="s">
        <v>12138</v>
      </c>
      <c r="C3668" t="s">
        <v>8530</v>
      </c>
      <c r="D3668" t="s">
        <v>10459</v>
      </c>
      <c r="E3668" t="s">
        <v>9484</v>
      </c>
      <c r="F3668">
        <v>1</v>
      </c>
      <c r="G3668" t="str" cm="1">
        <f t="array" ref="G3668">_xlfn.IFS(ISNUMBER(SEARCH("CP02",D3668)),"ราชพฤกษ",ISNUMBER(SEARCH("CP03",D3668)),"บางใหญ่",ISNUMBER(SEARCH("CP04",D3668)),"บางบอน",OR(ISNUMBER(SEARCH("CP",D3668)),ISNUMBER(SEARCH("BTC",#REF!))),"340",TRUE,"")</f>
        <v/>
      </c>
    </row>
    <row r="3669" spans="1:7" x14ac:dyDescent="0.2">
      <c r="A3669" t="s">
        <v>12139</v>
      </c>
      <c r="B3669" t="s">
        <v>12140</v>
      </c>
      <c r="C3669" t="s">
        <v>8530</v>
      </c>
      <c r="D3669" t="s">
        <v>10459</v>
      </c>
      <c r="E3669" t="s">
        <v>9484</v>
      </c>
      <c r="F3669">
        <v>1</v>
      </c>
      <c r="G3669" t="str" cm="1">
        <f t="array" ref="G3669">_xlfn.IFS(ISNUMBER(SEARCH("CP02",D3669)),"ราชพฤกษ",ISNUMBER(SEARCH("CP03",D3669)),"บางใหญ่",ISNUMBER(SEARCH("CP04",D3669)),"บางบอน",OR(ISNUMBER(SEARCH("CP",D3669)),ISNUMBER(SEARCH("BTC",#REF!))),"340",TRUE,"")</f>
        <v/>
      </c>
    </row>
    <row r="3670" spans="1:7" x14ac:dyDescent="0.2">
      <c r="A3670" t="s">
        <v>12141</v>
      </c>
      <c r="B3670" t="s">
        <v>12142</v>
      </c>
      <c r="C3670" t="s">
        <v>8530</v>
      </c>
      <c r="D3670" t="s">
        <v>10459</v>
      </c>
      <c r="E3670" t="s">
        <v>9484</v>
      </c>
      <c r="F3670">
        <v>1</v>
      </c>
      <c r="G3670" t="str" cm="1">
        <f t="array" ref="G3670">_xlfn.IFS(ISNUMBER(SEARCH("CP02",D3670)),"ราชพฤกษ",ISNUMBER(SEARCH("CP03",D3670)),"บางใหญ่",ISNUMBER(SEARCH("CP04",D3670)),"บางบอน",OR(ISNUMBER(SEARCH("CP",D3670)),ISNUMBER(SEARCH("BTC",#REF!))),"340",TRUE,"")</f>
        <v/>
      </c>
    </row>
    <row r="3671" spans="1:7" x14ac:dyDescent="0.2">
      <c r="A3671" t="s">
        <v>12143</v>
      </c>
      <c r="B3671" t="s">
        <v>12144</v>
      </c>
      <c r="C3671" t="s">
        <v>8530</v>
      </c>
      <c r="D3671" t="s">
        <v>10459</v>
      </c>
      <c r="E3671" t="s">
        <v>9484</v>
      </c>
      <c r="F3671">
        <v>7</v>
      </c>
      <c r="G3671" t="str" cm="1">
        <f t="array" ref="G3671">_xlfn.IFS(ISNUMBER(SEARCH("CP02",D3671)),"ราชพฤกษ",ISNUMBER(SEARCH("CP03",D3671)),"บางใหญ่",ISNUMBER(SEARCH("CP04",D3671)),"บางบอน",OR(ISNUMBER(SEARCH("CP",D3671)),ISNUMBER(SEARCH("BTC",#REF!))),"340",TRUE,"")</f>
        <v/>
      </c>
    </row>
    <row r="3672" spans="1:7" x14ac:dyDescent="0.2">
      <c r="A3672" t="s">
        <v>12145</v>
      </c>
      <c r="B3672" t="s">
        <v>12146</v>
      </c>
      <c r="C3672" t="s">
        <v>8530</v>
      </c>
      <c r="D3672" t="s">
        <v>10459</v>
      </c>
      <c r="E3672" t="s">
        <v>9484</v>
      </c>
      <c r="F3672">
        <v>5</v>
      </c>
      <c r="G3672" t="str" cm="1">
        <f t="array" ref="G3672">_xlfn.IFS(ISNUMBER(SEARCH("CP02",D3672)),"ราชพฤกษ",ISNUMBER(SEARCH("CP03",D3672)),"บางใหญ่",ISNUMBER(SEARCH("CP04",D3672)),"บางบอน",OR(ISNUMBER(SEARCH("CP",D3672)),ISNUMBER(SEARCH("BTC",#REF!))),"340",TRUE,"")</f>
        <v/>
      </c>
    </row>
    <row r="3673" spans="1:7" x14ac:dyDescent="0.2">
      <c r="A3673" t="s">
        <v>12145</v>
      </c>
      <c r="B3673" t="s">
        <v>12146</v>
      </c>
      <c r="C3673" t="s">
        <v>8530</v>
      </c>
      <c r="D3673" t="s">
        <v>10529</v>
      </c>
      <c r="E3673" t="s">
        <v>9484</v>
      </c>
      <c r="F3673">
        <v>1</v>
      </c>
      <c r="G3673" t="str" cm="1">
        <f t="array" ref="G3673">_xlfn.IFS(ISNUMBER(SEARCH("CP02",D3673)),"ราชพฤกษ",ISNUMBER(SEARCH("CP03",D3673)),"บางใหญ่",ISNUMBER(SEARCH("CP04",D3673)),"บางบอน",OR(ISNUMBER(SEARCH("CP",D3673)),ISNUMBER(SEARCH("BTC",#REF!))),"340",TRUE,"")</f>
        <v/>
      </c>
    </row>
    <row r="3674" spans="1:7" x14ac:dyDescent="0.2">
      <c r="A3674" t="s">
        <v>12147</v>
      </c>
      <c r="B3674" t="s">
        <v>12148</v>
      </c>
      <c r="C3674" t="s">
        <v>8530</v>
      </c>
      <c r="D3674" t="s">
        <v>10459</v>
      </c>
      <c r="E3674" t="s">
        <v>9484</v>
      </c>
      <c r="F3674">
        <v>5</v>
      </c>
      <c r="G3674" t="str" cm="1">
        <f t="array" ref="G3674">_xlfn.IFS(ISNUMBER(SEARCH("CP02",D3674)),"ราชพฤกษ",ISNUMBER(SEARCH("CP03",D3674)),"บางใหญ่",ISNUMBER(SEARCH("CP04",D3674)),"บางบอน",OR(ISNUMBER(SEARCH("CP",D3674)),ISNUMBER(SEARCH("BTC",#REF!))),"340",TRUE,"")</f>
        <v/>
      </c>
    </row>
    <row r="3675" spans="1:7" x14ac:dyDescent="0.2">
      <c r="A3675" t="s">
        <v>12147</v>
      </c>
      <c r="B3675" t="s">
        <v>12148</v>
      </c>
      <c r="C3675" t="s">
        <v>8530</v>
      </c>
      <c r="D3675" t="s">
        <v>10529</v>
      </c>
      <c r="E3675" t="s">
        <v>9484</v>
      </c>
      <c r="F3675">
        <v>5</v>
      </c>
      <c r="G3675" t="str" cm="1">
        <f t="array" ref="G3675">_xlfn.IFS(ISNUMBER(SEARCH("CP02",D3675)),"ราชพฤกษ",ISNUMBER(SEARCH("CP03",D3675)),"บางใหญ่",ISNUMBER(SEARCH("CP04",D3675)),"บางบอน",OR(ISNUMBER(SEARCH("CP",D3675)),ISNUMBER(SEARCH("BTC",#REF!))),"340",TRUE,"")</f>
        <v/>
      </c>
    </row>
    <row r="3676" spans="1:7" x14ac:dyDescent="0.2">
      <c r="A3676" t="s">
        <v>12149</v>
      </c>
      <c r="B3676" t="s">
        <v>12150</v>
      </c>
      <c r="C3676" t="s">
        <v>8530</v>
      </c>
      <c r="D3676" t="s">
        <v>10529</v>
      </c>
      <c r="E3676" t="s">
        <v>9484</v>
      </c>
      <c r="F3676">
        <v>4</v>
      </c>
      <c r="G3676" t="str" cm="1">
        <f t="array" ref="G3676">_xlfn.IFS(ISNUMBER(SEARCH("CP02",D3676)),"ราชพฤกษ",ISNUMBER(SEARCH("CP03",D3676)),"บางใหญ่",ISNUMBER(SEARCH("CP04",D3676)),"บางบอน",OR(ISNUMBER(SEARCH("CP",D3676)),ISNUMBER(SEARCH("BTC",#REF!))),"340",TRUE,"")</f>
        <v/>
      </c>
    </row>
    <row r="3677" spans="1:7" x14ac:dyDescent="0.2">
      <c r="A3677" t="s">
        <v>12151</v>
      </c>
      <c r="B3677" t="s">
        <v>12152</v>
      </c>
      <c r="C3677" t="s">
        <v>8530</v>
      </c>
      <c r="D3677" t="s">
        <v>10459</v>
      </c>
      <c r="E3677" t="s">
        <v>9484</v>
      </c>
      <c r="F3677">
        <v>1</v>
      </c>
      <c r="G3677" t="str" cm="1">
        <f t="array" ref="G3677">_xlfn.IFS(ISNUMBER(SEARCH("CP02",D3677)),"ราชพฤกษ",ISNUMBER(SEARCH("CP03",D3677)),"บางใหญ่",ISNUMBER(SEARCH("CP04",D3677)),"บางบอน",OR(ISNUMBER(SEARCH("CP",D3677)),ISNUMBER(SEARCH("BTC",#REF!))),"340",TRUE,"")</f>
        <v/>
      </c>
    </row>
    <row r="3678" spans="1:7" x14ac:dyDescent="0.2">
      <c r="A3678" t="s">
        <v>12153</v>
      </c>
      <c r="B3678" t="s">
        <v>12154</v>
      </c>
      <c r="C3678" t="s">
        <v>8530</v>
      </c>
      <c r="D3678" t="s">
        <v>10459</v>
      </c>
      <c r="E3678" t="s">
        <v>9484</v>
      </c>
      <c r="F3678">
        <v>4</v>
      </c>
      <c r="G3678" t="str" cm="1">
        <f t="array" ref="G3678">_xlfn.IFS(ISNUMBER(SEARCH("CP02",D3678)),"ราชพฤกษ",ISNUMBER(SEARCH("CP03",D3678)),"บางใหญ่",ISNUMBER(SEARCH("CP04",D3678)),"บางบอน",OR(ISNUMBER(SEARCH("CP",D3678)),ISNUMBER(SEARCH("BTC",#REF!))),"340",TRUE,"")</f>
        <v/>
      </c>
    </row>
    <row r="3679" spans="1:7" x14ac:dyDescent="0.2">
      <c r="A3679" t="s">
        <v>12155</v>
      </c>
      <c r="B3679" t="s">
        <v>12156</v>
      </c>
      <c r="C3679" t="s">
        <v>8530</v>
      </c>
      <c r="D3679" t="s">
        <v>10459</v>
      </c>
      <c r="E3679" t="s">
        <v>9484</v>
      </c>
      <c r="F3679">
        <v>1</v>
      </c>
      <c r="G3679" t="str" cm="1">
        <f t="array" ref="G3679">_xlfn.IFS(ISNUMBER(SEARCH("CP02",D3679)),"ราชพฤกษ",ISNUMBER(SEARCH("CP03",D3679)),"บางใหญ่",ISNUMBER(SEARCH("CP04",D3679)),"บางบอน",OR(ISNUMBER(SEARCH("CP",D3679)),ISNUMBER(SEARCH("BTC",#REF!))),"340",TRUE,"")</f>
        <v/>
      </c>
    </row>
    <row r="3680" spans="1:7" x14ac:dyDescent="0.2">
      <c r="A3680" t="s">
        <v>12157</v>
      </c>
      <c r="B3680" t="s">
        <v>12158</v>
      </c>
      <c r="C3680" t="s">
        <v>8530</v>
      </c>
      <c r="D3680" t="s">
        <v>10459</v>
      </c>
      <c r="E3680" t="s">
        <v>9484</v>
      </c>
      <c r="F3680">
        <v>4</v>
      </c>
      <c r="G3680" t="str" cm="1">
        <f t="array" ref="G3680">_xlfn.IFS(ISNUMBER(SEARCH("CP02",D3680)),"ราชพฤกษ",ISNUMBER(SEARCH("CP03",D3680)),"บางใหญ่",ISNUMBER(SEARCH("CP04",D3680)),"บางบอน",OR(ISNUMBER(SEARCH("CP",D3680)),ISNUMBER(SEARCH("BTC",#REF!))),"340",TRUE,"")</f>
        <v/>
      </c>
    </row>
    <row r="3681" spans="1:7" x14ac:dyDescent="0.2">
      <c r="A3681" t="s">
        <v>12159</v>
      </c>
      <c r="B3681" t="s">
        <v>12160</v>
      </c>
      <c r="C3681" t="s">
        <v>8530</v>
      </c>
      <c r="D3681" t="s">
        <v>10459</v>
      </c>
      <c r="E3681" t="s">
        <v>9484</v>
      </c>
      <c r="F3681">
        <v>1</v>
      </c>
      <c r="G3681" t="str" cm="1">
        <f t="array" ref="G3681">_xlfn.IFS(ISNUMBER(SEARCH("CP02",D3681)),"ราชพฤกษ",ISNUMBER(SEARCH("CP03",D3681)),"บางใหญ่",ISNUMBER(SEARCH("CP04",D3681)),"บางบอน",OR(ISNUMBER(SEARCH("CP",D3681)),ISNUMBER(SEARCH("BTC",#REF!))),"340",TRUE,"")</f>
        <v/>
      </c>
    </row>
    <row r="3682" spans="1:7" x14ac:dyDescent="0.2">
      <c r="A3682" t="s">
        <v>12159</v>
      </c>
      <c r="B3682" t="s">
        <v>12160</v>
      </c>
      <c r="C3682" t="s">
        <v>8530</v>
      </c>
      <c r="D3682" t="s">
        <v>10529</v>
      </c>
      <c r="E3682" t="s">
        <v>9484</v>
      </c>
      <c r="F3682">
        <v>1</v>
      </c>
      <c r="G3682" t="str" cm="1">
        <f t="array" ref="G3682">_xlfn.IFS(ISNUMBER(SEARCH("CP02",D3682)),"ราชพฤกษ",ISNUMBER(SEARCH("CP03",D3682)),"บางใหญ่",ISNUMBER(SEARCH("CP04",D3682)),"บางบอน",OR(ISNUMBER(SEARCH("CP",D3682)),ISNUMBER(SEARCH("BTC",#REF!))),"340",TRUE,"")</f>
        <v/>
      </c>
    </row>
    <row r="3683" spans="1:7" x14ac:dyDescent="0.2">
      <c r="A3683" t="s">
        <v>12161</v>
      </c>
      <c r="B3683" t="s">
        <v>12162</v>
      </c>
      <c r="C3683" t="s">
        <v>8530</v>
      </c>
      <c r="D3683" t="s">
        <v>10529</v>
      </c>
      <c r="E3683" t="s">
        <v>9484</v>
      </c>
      <c r="F3683">
        <v>1</v>
      </c>
      <c r="G3683" t="str" cm="1">
        <f t="array" ref="G3683">_xlfn.IFS(ISNUMBER(SEARCH("CP02",D3683)),"ราชพฤกษ",ISNUMBER(SEARCH("CP03",D3683)),"บางใหญ่",ISNUMBER(SEARCH("CP04",D3683)),"บางบอน",OR(ISNUMBER(SEARCH("CP",D3683)),ISNUMBER(SEARCH("BTC",#REF!))),"340",TRUE,"")</f>
        <v/>
      </c>
    </row>
    <row r="3684" spans="1:7" x14ac:dyDescent="0.2">
      <c r="A3684" t="s">
        <v>12163</v>
      </c>
      <c r="B3684" t="s">
        <v>12164</v>
      </c>
      <c r="C3684" t="s">
        <v>8530</v>
      </c>
      <c r="D3684" t="s">
        <v>10459</v>
      </c>
      <c r="E3684" t="s">
        <v>9484</v>
      </c>
      <c r="F3684">
        <v>1</v>
      </c>
      <c r="G3684" t="str" cm="1">
        <f t="array" ref="G3684">_xlfn.IFS(ISNUMBER(SEARCH("CP02",D3684)),"ราชพฤกษ",ISNUMBER(SEARCH("CP03",D3684)),"บางใหญ่",ISNUMBER(SEARCH("CP04",D3684)),"บางบอน",OR(ISNUMBER(SEARCH("CP",D3684)),ISNUMBER(SEARCH("BTC",#REF!))),"340",TRUE,"")</f>
        <v/>
      </c>
    </row>
    <row r="3685" spans="1:7" x14ac:dyDescent="0.2">
      <c r="A3685" t="s">
        <v>12165</v>
      </c>
      <c r="B3685" t="s">
        <v>12166</v>
      </c>
      <c r="C3685" t="s">
        <v>8530</v>
      </c>
      <c r="D3685" t="s">
        <v>10459</v>
      </c>
      <c r="E3685" t="s">
        <v>9484</v>
      </c>
      <c r="F3685">
        <v>3</v>
      </c>
      <c r="G3685" t="str" cm="1">
        <f t="array" ref="G3685">_xlfn.IFS(ISNUMBER(SEARCH("CP02",D3685)),"ราชพฤกษ",ISNUMBER(SEARCH("CP03",D3685)),"บางใหญ่",ISNUMBER(SEARCH("CP04",D3685)),"บางบอน",OR(ISNUMBER(SEARCH("CP",D3685)),ISNUMBER(SEARCH("BTC",#REF!))),"340",TRUE,"")</f>
        <v/>
      </c>
    </row>
    <row r="3686" spans="1:7" x14ac:dyDescent="0.2">
      <c r="A3686" t="s">
        <v>12167</v>
      </c>
      <c r="B3686" t="s">
        <v>12168</v>
      </c>
      <c r="C3686" t="s">
        <v>8530</v>
      </c>
      <c r="D3686" t="s">
        <v>10459</v>
      </c>
      <c r="E3686" t="s">
        <v>9484</v>
      </c>
      <c r="F3686">
        <v>8</v>
      </c>
      <c r="G3686" t="str" cm="1">
        <f t="array" ref="G3686">_xlfn.IFS(ISNUMBER(SEARCH("CP02",D3686)),"ราชพฤกษ",ISNUMBER(SEARCH("CP03",D3686)),"บางใหญ่",ISNUMBER(SEARCH("CP04",D3686)),"บางบอน",OR(ISNUMBER(SEARCH("CP",D3686)),ISNUMBER(SEARCH("BTC",#REF!))),"340",TRUE,"")</f>
        <v/>
      </c>
    </row>
    <row r="3687" spans="1:7" x14ac:dyDescent="0.2">
      <c r="A3687" t="s">
        <v>12167</v>
      </c>
      <c r="B3687" t="s">
        <v>12168</v>
      </c>
      <c r="C3687" t="s">
        <v>8530</v>
      </c>
      <c r="D3687" t="s">
        <v>10529</v>
      </c>
      <c r="E3687" t="s">
        <v>9484</v>
      </c>
      <c r="F3687">
        <v>1</v>
      </c>
      <c r="G3687" t="str" cm="1">
        <f t="array" ref="G3687">_xlfn.IFS(ISNUMBER(SEARCH("CP02",D3687)),"ราชพฤกษ",ISNUMBER(SEARCH("CP03",D3687)),"บางใหญ่",ISNUMBER(SEARCH("CP04",D3687)),"บางบอน",OR(ISNUMBER(SEARCH("CP",D3687)),ISNUMBER(SEARCH("BTC",#REF!))),"340",TRUE,"")</f>
        <v/>
      </c>
    </row>
    <row r="3688" spans="1:7" x14ac:dyDescent="0.2">
      <c r="A3688" t="s">
        <v>12169</v>
      </c>
      <c r="B3688" t="s">
        <v>12170</v>
      </c>
      <c r="C3688" t="s">
        <v>8530</v>
      </c>
      <c r="D3688" t="s">
        <v>10459</v>
      </c>
      <c r="E3688" t="s">
        <v>9484</v>
      </c>
      <c r="F3688">
        <v>2</v>
      </c>
      <c r="G3688" t="str" cm="1">
        <f t="array" ref="G3688">_xlfn.IFS(ISNUMBER(SEARCH("CP02",D3688)),"ราชพฤกษ",ISNUMBER(SEARCH("CP03",D3688)),"บางใหญ่",ISNUMBER(SEARCH("CP04",D3688)),"บางบอน",OR(ISNUMBER(SEARCH("CP",D3688)),ISNUMBER(SEARCH("BTC",#REF!))),"340",TRUE,"")</f>
        <v/>
      </c>
    </row>
    <row r="3689" spans="1:7" x14ac:dyDescent="0.2">
      <c r="A3689" t="s">
        <v>12171</v>
      </c>
      <c r="B3689" t="s">
        <v>12172</v>
      </c>
      <c r="C3689" t="s">
        <v>8530</v>
      </c>
      <c r="D3689" t="s">
        <v>10459</v>
      </c>
      <c r="E3689" t="s">
        <v>9484</v>
      </c>
      <c r="F3689">
        <v>1</v>
      </c>
      <c r="G3689" t="str" cm="1">
        <f t="array" ref="G3689">_xlfn.IFS(ISNUMBER(SEARCH("CP02",D3689)),"ราชพฤกษ",ISNUMBER(SEARCH("CP03",D3689)),"บางใหญ่",ISNUMBER(SEARCH("CP04",D3689)),"บางบอน",OR(ISNUMBER(SEARCH("CP",D3689)),ISNUMBER(SEARCH("BTC",#REF!))),"340",TRUE,"")</f>
        <v/>
      </c>
    </row>
    <row r="3690" spans="1:7" x14ac:dyDescent="0.2">
      <c r="A3690" t="s">
        <v>12173</v>
      </c>
      <c r="B3690" t="s">
        <v>12174</v>
      </c>
      <c r="C3690" t="s">
        <v>8530</v>
      </c>
      <c r="D3690" t="s">
        <v>10459</v>
      </c>
      <c r="E3690" t="s">
        <v>9484</v>
      </c>
      <c r="F3690">
        <v>2</v>
      </c>
      <c r="G3690" t="str" cm="1">
        <f t="array" ref="G3690">_xlfn.IFS(ISNUMBER(SEARCH("CP02",D3690)),"ราชพฤกษ",ISNUMBER(SEARCH("CP03",D3690)),"บางใหญ่",ISNUMBER(SEARCH("CP04",D3690)),"บางบอน",OR(ISNUMBER(SEARCH("CP",D3690)),ISNUMBER(SEARCH("BTC",#REF!))),"340",TRUE,"")</f>
        <v/>
      </c>
    </row>
    <row r="3691" spans="1:7" x14ac:dyDescent="0.2">
      <c r="A3691" t="s">
        <v>12175</v>
      </c>
      <c r="B3691" t="s">
        <v>12176</v>
      </c>
      <c r="C3691" t="s">
        <v>8530</v>
      </c>
      <c r="D3691" t="s">
        <v>10459</v>
      </c>
      <c r="E3691" t="s">
        <v>9484</v>
      </c>
      <c r="F3691">
        <v>8</v>
      </c>
      <c r="G3691" t="str" cm="1">
        <f t="array" ref="G3691">_xlfn.IFS(ISNUMBER(SEARCH("CP02",D3691)),"ราชพฤกษ",ISNUMBER(SEARCH("CP03",D3691)),"บางใหญ่",ISNUMBER(SEARCH("CP04",D3691)),"บางบอน",OR(ISNUMBER(SEARCH("CP",D3691)),ISNUMBER(SEARCH("BTC",#REF!))),"340",TRUE,"")</f>
        <v/>
      </c>
    </row>
    <row r="3692" spans="1:7" x14ac:dyDescent="0.2">
      <c r="A3692" t="s">
        <v>12175</v>
      </c>
      <c r="B3692" t="s">
        <v>12176</v>
      </c>
      <c r="C3692" t="s">
        <v>8530</v>
      </c>
      <c r="D3692" t="s">
        <v>10529</v>
      </c>
      <c r="E3692" t="s">
        <v>9484</v>
      </c>
      <c r="F3692">
        <v>3</v>
      </c>
      <c r="G3692" t="str" cm="1">
        <f t="array" ref="G3692">_xlfn.IFS(ISNUMBER(SEARCH("CP02",D3692)),"ราชพฤกษ",ISNUMBER(SEARCH("CP03",D3692)),"บางใหญ่",ISNUMBER(SEARCH("CP04",D3692)),"บางบอน",OR(ISNUMBER(SEARCH("CP",D3692)),ISNUMBER(SEARCH("BTC",#REF!))),"340",TRUE,"")</f>
        <v/>
      </c>
    </row>
    <row r="3693" spans="1:7" x14ac:dyDescent="0.2">
      <c r="A3693" t="s">
        <v>12177</v>
      </c>
      <c r="B3693" t="s">
        <v>12178</v>
      </c>
      <c r="C3693" t="s">
        <v>8530</v>
      </c>
      <c r="D3693" t="s">
        <v>10459</v>
      </c>
      <c r="E3693" t="s">
        <v>9484</v>
      </c>
      <c r="F3693">
        <v>5</v>
      </c>
      <c r="G3693" t="str" cm="1">
        <f t="array" ref="G3693">_xlfn.IFS(ISNUMBER(SEARCH("CP02",D3693)),"ราชพฤกษ",ISNUMBER(SEARCH("CP03",D3693)),"บางใหญ่",ISNUMBER(SEARCH("CP04",D3693)),"บางบอน",OR(ISNUMBER(SEARCH("CP",D3693)),ISNUMBER(SEARCH("BTC",#REF!))),"340",TRUE,"")</f>
        <v/>
      </c>
    </row>
    <row r="3694" spans="1:7" x14ac:dyDescent="0.2">
      <c r="A3694" t="s">
        <v>12179</v>
      </c>
      <c r="B3694" t="s">
        <v>12180</v>
      </c>
      <c r="C3694" t="s">
        <v>8530</v>
      </c>
      <c r="D3694" t="s">
        <v>10459</v>
      </c>
      <c r="E3694" t="s">
        <v>9484</v>
      </c>
      <c r="F3694">
        <v>8</v>
      </c>
      <c r="G3694" t="str" cm="1">
        <f t="array" ref="G3694">_xlfn.IFS(ISNUMBER(SEARCH("CP02",D3694)),"ราชพฤกษ",ISNUMBER(SEARCH("CP03",D3694)),"บางใหญ่",ISNUMBER(SEARCH("CP04",D3694)),"บางบอน",OR(ISNUMBER(SEARCH("CP",D3694)),ISNUMBER(SEARCH("BTC",#REF!))),"340",TRUE,"")</f>
        <v/>
      </c>
    </row>
    <row r="3695" spans="1:7" x14ac:dyDescent="0.2">
      <c r="A3695" t="s">
        <v>12179</v>
      </c>
      <c r="B3695" t="s">
        <v>12180</v>
      </c>
      <c r="C3695" t="s">
        <v>8530</v>
      </c>
      <c r="D3695" t="s">
        <v>10529</v>
      </c>
      <c r="E3695" t="s">
        <v>9484</v>
      </c>
      <c r="F3695">
        <v>1</v>
      </c>
      <c r="G3695" t="str" cm="1">
        <f t="array" ref="G3695">_xlfn.IFS(ISNUMBER(SEARCH("CP02",D3695)),"ราชพฤกษ",ISNUMBER(SEARCH("CP03",D3695)),"บางใหญ่",ISNUMBER(SEARCH("CP04",D3695)),"บางบอน",OR(ISNUMBER(SEARCH("CP",D3695)),ISNUMBER(SEARCH("BTC",#REF!))),"340",TRUE,"")</f>
        <v/>
      </c>
    </row>
    <row r="3696" spans="1:7" x14ac:dyDescent="0.2">
      <c r="A3696" t="s">
        <v>12181</v>
      </c>
      <c r="B3696" t="s">
        <v>12182</v>
      </c>
      <c r="C3696" t="s">
        <v>8530</v>
      </c>
      <c r="D3696" t="s">
        <v>10529</v>
      </c>
      <c r="E3696" t="s">
        <v>9484</v>
      </c>
      <c r="F3696">
        <v>2</v>
      </c>
      <c r="G3696" t="str" cm="1">
        <f t="array" ref="G3696">_xlfn.IFS(ISNUMBER(SEARCH("CP02",D3696)),"ราชพฤกษ",ISNUMBER(SEARCH("CP03",D3696)),"บางใหญ่",ISNUMBER(SEARCH("CP04",D3696)),"บางบอน",OR(ISNUMBER(SEARCH("CP",D3696)),ISNUMBER(SEARCH("BTC",#REF!))),"340",TRUE,"")</f>
        <v/>
      </c>
    </row>
    <row r="3697" spans="1:7" x14ac:dyDescent="0.2">
      <c r="A3697" t="s">
        <v>12183</v>
      </c>
      <c r="B3697" t="s">
        <v>12184</v>
      </c>
      <c r="C3697" t="s">
        <v>8530</v>
      </c>
      <c r="D3697" t="s">
        <v>10459</v>
      </c>
      <c r="E3697" t="s">
        <v>9484</v>
      </c>
      <c r="F3697">
        <v>1</v>
      </c>
      <c r="G3697" t="str" cm="1">
        <f t="array" ref="G3697">_xlfn.IFS(ISNUMBER(SEARCH("CP02",D3697)),"ราชพฤกษ",ISNUMBER(SEARCH("CP03",D3697)),"บางใหญ่",ISNUMBER(SEARCH("CP04",D3697)),"บางบอน",OR(ISNUMBER(SEARCH("CP",D3697)),ISNUMBER(SEARCH("BTC",#REF!))),"340",TRUE,"")</f>
        <v/>
      </c>
    </row>
    <row r="3698" spans="1:7" x14ac:dyDescent="0.2">
      <c r="A3698" t="s">
        <v>12185</v>
      </c>
      <c r="B3698" t="s">
        <v>12186</v>
      </c>
      <c r="C3698" t="s">
        <v>8530</v>
      </c>
      <c r="D3698" t="s">
        <v>10459</v>
      </c>
      <c r="E3698" t="s">
        <v>9484</v>
      </c>
      <c r="F3698">
        <v>6</v>
      </c>
      <c r="G3698" t="str" cm="1">
        <f t="array" ref="G3698">_xlfn.IFS(ISNUMBER(SEARCH("CP02",D3698)),"ราชพฤกษ",ISNUMBER(SEARCH("CP03",D3698)),"บางใหญ่",ISNUMBER(SEARCH("CP04",D3698)),"บางบอน",OR(ISNUMBER(SEARCH("CP",D3698)),ISNUMBER(SEARCH("BTC",#REF!))),"340",TRUE,"")</f>
        <v/>
      </c>
    </row>
    <row r="3699" spans="1:7" x14ac:dyDescent="0.2">
      <c r="A3699" t="s">
        <v>12187</v>
      </c>
      <c r="B3699" t="s">
        <v>12188</v>
      </c>
      <c r="C3699" t="s">
        <v>8530</v>
      </c>
      <c r="D3699" t="s">
        <v>10529</v>
      </c>
      <c r="E3699" t="s">
        <v>9484</v>
      </c>
      <c r="F3699">
        <v>1</v>
      </c>
      <c r="G3699" t="str" cm="1">
        <f t="array" ref="G3699">_xlfn.IFS(ISNUMBER(SEARCH("CP02",D3699)),"ราชพฤกษ",ISNUMBER(SEARCH("CP03",D3699)),"บางใหญ่",ISNUMBER(SEARCH("CP04",D3699)),"บางบอน",OR(ISNUMBER(SEARCH("CP",D3699)),ISNUMBER(SEARCH("BTC",#REF!))),"340",TRUE,"")</f>
        <v/>
      </c>
    </row>
    <row r="3700" spans="1:7" x14ac:dyDescent="0.2">
      <c r="A3700" t="s">
        <v>12189</v>
      </c>
      <c r="B3700" t="s">
        <v>12190</v>
      </c>
      <c r="C3700" t="s">
        <v>8530</v>
      </c>
      <c r="D3700" t="s">
        <v>10459</v>
      </c>
      <c r="E3700" t="s">
        <v>9484</v>
      </c>
      <c r="F3700">
        <v>8</v>
      </c>
      <c r="G3700" t="str" cm="1">
        <f t="array" ref="G3700">_xlfn.IFS(ISNUMBER(SEARCH("CP02",D3700)),"ราชพฤกษ",ISNUMBER(SEARCH("CP03",D3700)),"บางใหญ่",ISNUMBER(SEARCH("CP04",D3700)),"บางบอน",OR(ISNUMBER(SEARCH("CP",D3700)),ISNUMBER(SEARCH("BTC",#REF!))),"340",TRUE,"")</f>
        <v/>
      </c>
    </row>
    <row r="3701" spans="1:7" x14ac:dyDescent="0.2">
      <c r="A3701" t="s">
        <v>12189</v>
      </c>
      <c r="B3701" t="s">
        <v>12190</v>
      </c>
      <c r="C3701" t="s">
        <v>8520</v>
      </c>
      <c r="D3701" t="s">
        <v>8292</v>
      </c>
      <c r="E3701" t="s">
        <v>9484</v>
      </c>
      <c r="F3701">
        <v>1</v>
      </c>
      <c r="G3701" t="str" cm="1">
        <f t="array" ref="G3701">_xlfn.IFS(ISNUMBER(SEARCH("CP02",D3701)),"ราชพฤกษ",ISNUMBER(SEARCH("CP03",D3701)),"บางใหญ่",ISNUMBER(SEARCH("CP04",D3701)),"บางบอน",OR(ISNUMBER(SEARCH("CP",D3701)),ISNUMBER(SEARCH("BTC",#REF!))),"340",TRUE,"")</f>
        <v>340</v>
      </c>
    </row>
    <row r="3702" spans="1:7" x14ac:dyDescent="0.2">
      <c r="A3702" t="s">
        <v>12191</v>
      </c>
      <c r="B3702" t="s">
        <v>12192</v>
      </c>
      <c r="C3702" t="s">
        <v>8530</v>
      </c>
      <c r="D3702" t="s">
        <v>10459</v>
      </c>
      <c r="E3702" t="s">
        <v>9484</v>
      </c>
      <c r="F3702">
        <v>1</v>
      </c>
      <c r="G3702" t="str" cm="1">
        <f t="array" ref="G3702">_xlfn.IFS(ISNUMBER(SEARCH("CP02",D3702)),"ราชพฤกษ",ISNUMBER(SEARCH("CP03",D3702)),"บางใหญ่",ISNUMBER(SEARCH("CP04",D3702)),"บางบอน",OR(ISNUMBER(SEARCH("CP",D3702)),ISNUMBER(SEARCH("BTC",#REF!))),"340",TRUE,"")</f>
        <v/>
      </c>
    </row>
    <row r="3703" spans="1:7" x14ac:dyDescent="0.2">
      <c r="A3703" t="s">
        <v>12193</v>
      </c>
      <c r="B3703" t="s">
        <v>12194</v>
      </c>
      <c r="C3703" t="s">
        <v>8530</v>
      </c>
      <c r="D3703" t="s">
        <v>10459</v>
      </c>
      <c r="E3703" t="s">
        <v>9484</v>
      </c>
      <c r="F3703">
        <v>3</v>
      </c>
      <c r="G3703" t="str" cm="1">
        <f t="array" ref="G3703">_xlfn.IFS(ISNUMBER(SEARCH("CP02",D3703)),"ราชพฤกษ",ISNUMBER(SEARCH("CP03",D3703)),"บางใหญ่",ISNUMBER(SEARCH("CP04",D3703)),"บางบอน",OR(ISNUMBER(SEARCH("CP",D3703)),ISNUMBER(SEARCH("BTC",#REF!))),"340",TRUE,"")</f>
        <v/>
      </c>
    </row>
    <row r="3704" spans="1:7" x14ac:dyDescent="0.2">
      <c r="A3704" t="s">
        <v>12193</v>
      </c>
      <c r="B3704" t="s">
        <v>12194</v>
      </c>
      <c r="C3704" t="s">
        <v>8530</v>
      </c>
      <c r="D3704" t="s">
        <v>10529</v>
      </c>
      <c r="E3704" t="s">
        <v>9484</v>
      </c>
      <c r="F3704">
        <v>2</v>
      </c>
      <c r="G3704" t="str" cm="1">
        <f t="array" ref="G3704">_xlfn.IFS(ISNUMBER(SEARCH("CP02",D3704)),"ราชพฤกษ",ISNUMBER(SEARCH("CP03",D3704)),"บางใหญ่",ISNUMBER(SEARCH("CP04",D3704)),"บางบอน",OR(ISNUMBER(SEARCH("CP",D3704)),ISNUMBER(SEARCH("BTC",#REF!))),"340",TRUE,"")</f>
        <v/>
      </c>
    </row>
    <row r="3705" spans="1:7" x14ac:dyDescent="0.2">
      <c r="A3705" t="s">
        <v>12195</v>
      </c>
      <c r="B3705" t="s">
        <v>12196</v>
      </c>
      <c r="C3705" t="s">
        <v>8530</v>
      </c>
      <c r="D3705" t="s">
        <v>10459</v>
      </c>
      <c r="E3705" t="s">
        <v>9484</v>
      </c>
      <c r="F3705">
        <v>1</v>
      </c>
      <c r="G3705" t="str" cm="1">
        <f t="array" ref="G3705">_xlfn.IFS(ISNUMBER(SEARCH("CP02",D3705)),"ราชพฤกษ",ISNUMBER(SEARCH("CP03",D3705)),"บางใหญ่",ISNUMBER(SEARCH("CP04",D3705)),"บางบอน",OR(ISNUMBER(SEARCH("CP",D3705)),ISNUMBER(SEARCH("BTC",#REF!))),"340",TRUE,"")</f>
        <v/>
      </c>
    </row>
    <row r="3706" spans="1:7" x14ac:dyDescent="0.2">
      <c r="A3706" t="s">
        <v>12195</v>
      </c>
      <c r="B3706" t="s">
        <v>12196</v>
      </c>
      <c r="C3706" t="s">
        <v>8530</v>
      </c>
      <c r="D3706" t="s">
        <v>10529</v>
      </c>
      <c r="E3706" t="s">
        <v>9484</v>
      </c>
      <c r="F3706">
        <v>2</v>
      </c>
      <c r="G3706" t="str" cm="1">
        <f t="array" ref="G3706">_xlfn.IFS(ISNUMBER(SEARCH("CP02",D3706)),"ราชพฤกษ",ISNUMBER(SEARCH("CP03",D3706)),"บางใหญ่",ISNUMBER(SEARCH("CP04",D3706)),"บางบอน",OR(ISNUMBER(SEARCH("CP",D3706)),ISNUMBER(SEARCH("BTC",#REF!))),"340",TRUE,"")</f>
        <v/>
      </c>
    </row>
    <row r="3707" spans="1:7" x14ac:dyDescent="0.2">
      <c r="A3707" t="s">
        <v>12197</v>
      </c>
      <c r="B3707" t="s">
        <v>12198</v>
      </c>
      <c r="C3707" t="s">
        <v>8530</v>
      </c>
      <c r="D3707" t="s">
        <v>10459</v>
      </c>
      <c r="E3707" t="s">
        <v>9484</v>
      </c>
      <c r="F3707">
        <v>4</v>
      </c>
      <c r="G3707" t="str" cm="1">
        <f t="array" ref="G3707">_xlfn.IFS(ISNUMBER(SEARCH("CP02",D3707)),"ราชพฤกษ",ISNUMBER(SEARCH("CP03",D3707)),"บางใหญ่",ISNUMBER(SEARCH("CP04",D3707)),"บางบอน",OR(ISNUMBER(SEARCH("CP",D3707)),ISNUMBER(SEARCH("BTC",#REF!))),"340",TRUE,"")</f>
        <v/>
      </c>
    </row>
    <row r="3708" spans="1:7" x14ac:dyDescent="0.2">
      <c r="A3708" t="s">
        <v>12197</v>
      </c>
      <c r="B3708" t="s">
        <v>12198</v>
      </c>
      <c r="C3708" t="s">
        <v>8530</v>
      </c>
      <c r="D3708" t="s">
        <v>10529</v>
      </c>
      <c r="E3708" t="s">
        <v>9484</v>
      </c>
      <c r="F3708">
        <v>1</v>
      </c>
      <c r="G3708" t="str" cm="1">
        <f t="array" ref="G3708">_xlfn.IFS(ISNUMBER(SEARCH("CP02",D3708)),"ราชพฤกษ",ISNUMBER(SEARCH("CP03",D3708)),"บางใหญ่",ISNUMBER(SEARCH("CP04",D3708)),"บางบอน",OR(ISNUMBER(SEARCH("CP",D3708)),ISNUMBER(SEARCH("BTC",#REF!))),"340",TRUE,"")</f>
        <v/>
      </c>
    </row>
    <row r="3709" spans="1:7" x14ac:dyDescent="0.2">
      <c r="A3709" t="s">
        <v>12199</v>
      </c>
      <c r="B3709" t="s">
        <v>12200</v>
      </c>
      <c r="C3709" t="s">
        <v>8530</v>
      </c>
      <c r="D3709" t="s">
        <v>10459</v>
      </c>
      <c r="E3709" t="s">
        <v>9484</v>
      </c>
      <c r="F3709">
        <v>1</v>
      </c>
      <c r="G3709" t="str" cm="1">
        <f t="array" ref="G3709">_xlfn.IFS(ISNUMBER(SEARCH("CP02",D3709)),"ราชพฤกษ",ISNUMBER(SEARCH("CP03",D3709)),"บางใหญ่",ISNUMBER(SEARCH("CP04",D3709)),"บางบอน",OR(ISNUMBER(SEARCH("CP",D3709)),ISNUMBER(SEARCH("BTC",#REF!))),"340",TRUE,"")</f>
        <v/>
      </c>
    </row>
    <row r="3710" spans="1:7" x14ac:dyDescent="0.2">
      <c r="A3710" t="s">
        <v>12201</v>
      </c>
      <c r="B3710" t="s">
        <v>12202</v>
      </c>
      <c r="C3710" t="s">
        <v>8530</v>
      </c>
      <c r="D3710" t="s">
        <v>10459</v>
      </c>
      <c r="E3710" t="s">
        <v>9484</v>
      </c>
      <c r="F3710">
        <v>1</v>
      </c>
      <c r="G3710" t="str" cm="1">
        <f t="array" ref="G3710">_xlfn.IFS(ISNUMBER(SEARCH("CP02",D3710)),"ราชพฤกษ",ISNUMBER(SEARCH("CP03",D3710)),"บางใหญ่",ISNUMBER(SEARCH("CP04",D3710)),"บางบอน",OR(ISNUMBER(SEARCH("CP",D3710)),ISNUMBER(SEARCH("BTC",#REF!))),"340",TRUE,"")</f>
        <v/>
      </c>
    </row>
    <row r="3711" spans="1:7" x14ac:dyDescent="0.2">
      <c r="A3711" t="s">
        <v>12203</v>
      </c>
      <c r="B3711" t="s">
        <v>12204</v>
      </c>
      <c r="C3711" t="s">
        <v>8530</v>
      </c>
      <c r="D3711" t="s">
        <v>10459</v>
      </c>
      <c r="E3711" t="s">
        <v>9484</v>
      </c>
      <c r="F3711">
        <v>1</v>
      </c>
      <c r="G3711" t="str" cm="1">
        <f t="array" ref="G3711">_xlfn.IFS(ISNUMBER(SEARCH("CP02",D3711)),"ราชพฤกษ",ISNUMBER(SEARCH("CP03",D3711)),"บางใหญ่",ISNUMBER(SEARCH("CP04",D3711)),"บางบอน",OR(ISNUMBER(SEARCH("CP",D3711)),ISNUMBER(SEARCH("BTC",#REF!))),"340",TRUE,"")</f>
        <v/>
      </c>
    </row>
    <row r="3712" spans="1:7" x14ac:dyDescent="0.2">
      <c r="A3712" t="s">
        <v>12205</v>
      </c>
      <c r="B3712" t="s">
        <v>12206</v>
      </c>
      <c r="C3712" t="s">
        <v>8530</v>
      </c>
      <c r="D3712" t="s">
        <v>10529</v>
      </c>
      <c r="E3712" t="s">
        <v>9484</v>
      </c>
      <c r="F3712">
        <v>1</v>
      </c>
      <c r="G3712" t="str" cm="1">
        <f t="array" ref="G3712">_xlfn.IFS(ISNUMBER(SEARCH("CP02",D3712)),"ราชพฤกษ",ISNUMBER(SEARCH("CP03",D3712)),"บางใหญ่",ISNUMBER(SEARCH("CP04",D3712)),"บางบอน",OR(ISNUMBER(SEARCH("CP",D3712)),ISNUMBER(SEARCH("BTC",#REF!))),"340",TRUE,"")</f>
        <v/>
      </c>
    </row>
    <row r="3713" spans="1:7" x14ac:dyDescent="0.2">
      <c r="A3713" t="s">
        <v>12207</v>
      </c>
      <c r="B3713" t="s">
        <v>12208</v>
      </c>
      <c r="C3713" t="s">
        <v>8530</v>
      </c>
      <c r="D3713" t="s">
        <v>10459</v>
      </c>
      <c r="E3713" t="s">
        <v>9484</v>
      </c>
      <c r="F3713">
        <v>1</v>
      </c>
      <c r="G3713" t="str" cm="1">
        <f t="array" ref="G3713">_xlfn.IFS(ISNUMBER(SEARCH("CP02",D3713)),"ราชพฤกษ",ISNUMBER(SEARCH("CP03",D3713)),"บางใหญ่",ISNUMBER(SEARCH("CP04",D3713)),"บางบอน",OR(ISNUMBER(SEARCH("CP",D3713)),ISNUMBER(SEARCH("BTC",#REF!))),"340",TRUE,"")</f>
        <v/>
      </c>
    </row>
    <row r="3714" spans="1:7" x14ac:dyDescent="0.2">
      <c r="A3714" t="s">
        <v>12209</v>
      </c>
      <c r="B3714" t="s">
        <v>12210</v>
      </c>
      <c r="C3714" t="s">
        <v>8530</v>
      </c>
      <c r="D3714" t="s">
        <v>10459</v>
      </c>
      <c r="E3714" t="s">
        <v>9484</v>
      </c>
      <c r="F3714">
        <v>2</v>
      </c>
      <c r="G3714" t="str" cm="1">
        <f t="array" ref="G3714">_xlfn.IFS(ISNUMBER(SEARCH("CP02",D3714)),"ราชพฤกษ",ISNUMBER(SEARCH("CP03",D3714)),"บางใหญ่",ISNUMBER(SEARCH("CP04",D3714)),"บางบอน",OR(ISNUMBER(SEARCH("CP",D3714)),ISNUMBER(SEARCH("BTC",#REF!))),"340",TRUE,"")</f>
        <v/>
      </c>
    </row>
    <row r="3715" spans="1:7" x14ac:dyDescent="0.2">
      <c r="A3715" t="s">
        <v>12211</v>
      </c>
      <c r="B3715" t="s">
        <v>12212</v>
      </c>
      <c r="C3715" t="s">
        <v>8530</v>
      </c>
      <c r="D3715" t="s">
        <v>10529</v>
      </c>
      <c r="E3715" t="s">
        <v>9484</v>
      </c>
      <c r="F3715">
        <v>1</v>
      </c>
      <c r="G3715" t="str" cm="1">
        <f t="array" ref="G3715">_xlfn.IFS(ISNUMBER(SEARCH("CP02",D3715)),"ราชพฤกษ",ISNUMBER(SEARCH("CP03",D3715)),"บางใหญ่",ISNUMBER(SEARCH("CP04",D3715)),"บางบอน",OR(ISNUMBER(SEARCH("CP",D3715)),ISNUMBER(SEARCH("BTC",#REF!))),"340",TRUE,"")</f>
        <v/>
      </c>
    </row>
    <row r="3716" spans="1:7" x14ac:dyDescent="0.2">
      <c r="A3716" t="s">
        <v>12213</v>
      </c>
      <c r="B3716" t="s">
        <v>12214</v>
      </c>
      <c r="C3716" t="s">
        <v>8530</v>
      </c>
      <c r="D3716" t="s">
        <v>10459</v>
      </c>
      <c r="E3716" t="s">
        <v>9484</v>
      </c>
      <c r="F3716">
        <v>1</v>
      </c>
      <c r="G3716" t="str" cm="1">
        <f t="array" ref="G3716">_xlfn.IFS(ISNUMBER(SEARCH("CP02",D3716)),"ราชพฤกษ",ISNUMBER(SEARCH("CP03",D3716)),"บางใหญ่",ISNUMBER(SEARCH("CP04",D3716)),"บางบอน",OR(ISNUMBER(SEARCH("CP",D3716)),ISNUMBER(SEARCH("BTC",#REF!))),"340",TRUE,"")</f>
        <v/>
      </c>
    </row>
    <row r="3717" spans="1:7" x14ac:dyDescent="0.2">
      <c r="A3717" t="s">
        <v>12213</v>
      </c>
      <c r="B3717" t="s">
        <v>12214</v>
      </c>
      <c r="C3717" t="s">
        <v>8530</v>
      </c>
      <c r="D3717" t="s">
        <v>10529</v>
      </c>
      <c r="E3717" t="s">
        <v>9484</v>
      </c>
      <c r="F3717">
        <v>2</v>
      </c>
      <c r="G3717" t="str" cm="1">
        <f t="array" ref="G3717">_xlfn.IFS(ISNUMBER(SEARCH("CP02",D3717)),"ราชพฤกษ",ISNUMBER(SEARCH("CP03",D3717)),"บางใหญ่",ISNUMBER(SEARCH("CP04",D3717)),"บางบอน",OR(ISNUMBER(SEARCH("CP",D3717)),ISNUMBER(SEARCH("BTC",#REF!))),"340",TRUE,"")</f>
        <v/>
      </c>
    </row>
    <row r="3718" spans="1:7" x14ac:dyDescent="0.2">
      <c r="A3718" t="s">
        <v>12215</v>
      </c>
      <c r="B3718" t="s">
        <v>12216</v>
      </c>
      <c r="C3718" t="s">
        <v>8530</v>
      </c>
      <c r="D3718" t="s">
        <v>10459</v>
      </c>
      <c r="E3718" t="s">
        <v>9484</v>
      </c>
      <c r="F3718">
        <v>2</v>
      </c>
      <c r="G3718" t="str" cm="1">
        <f t="array" ref="G3718">_xlfn.IFS(ISNUMBER(SEARCH("CP02",D3718)),"ราชพฤกษ",ISNUMBER(SEARCH("CP03",D3718)),"บางใหญ่",ISNUMBER(SEARCH("CP04",D3718)),"บางบอน",OR(ISNUMBER(SEARCH("CP",D3718)),ISNUMBER(SEARCH("BTC",#REF!))),"340",TRUE,"")</f>
        <v/>
      </c>
    </row>
    <row r="3719" spans="1:7" x14ac:dyDescent="0.2">
      <c r="A3719" t="s">
        <v>12217</v>
      </c>
      <c r="B3719" t="s">
        <v>12218</v>
      </c>
      <c r="C3719" t="s">
        <v>8530</v>
      </c>
      <c r="D3719" t="s">
        <v>10459</v>
      </c>
      <c r="E3719" t="s">
        <v>9484</v>
      </c>
      <c r="F3719">
        <v>1</v>
      </c>
      <c r="G3719" t="str" cm="1">
        <f t="array" ref="G3719">_xlfn.IFS(ISNUMBER(SEARCH("CP02",D3719)),"ราชพฤกษ",ISNUMBER(SEARCH("CP03",D3719)),"บางใหญ่",ISNUMBER(SEARCH("CP04",D3719)),"บางบอน",OR(ISNUMBER(SEARCH("CP",D3719)),ISNUMBER(SEARCH("BTC",#REF!))),"340",TRUE,"")</f>
        <v/>
      </c>
    </row>
    <row r="3720" spans="1:7" x14ac:dyDescent="0.2">
      <c r="A3720" t="s">
        <v>12219</v>
      </c>
      <c r="B3720" t="s">
        <v>12220</v>
      </c>
      <c r="C3720" t="s">
        <v>8530</v>
      </c>
      <c r="D3720" t="s">
        <v>10459</v>
      </c>
      <c r="E3720" t="s">
        <v>9484</v>
      </c>
      <c r="F3720">
        <v>1</v>
      </c>
      <c r="G3720" t="str" cm="1">
        <f t="array" ref="G3720">_xlfn.IFS(ISNUMBER(SEARCH("CP02",D3720)),"ราชพฤกษ",ISNUMBER(SEARCH("CP03",D3720)),"บางใหญ่",ISNUMBER(SEARCH("CP04",D3720)),"บางบอน",OR(ISNUMBER(SEARCH("CP",D3720)),ISNUMBER(SEARCH("BTC",#REF!))),"340",TRUE,"")</f>
        <v/>
      </c>
    </row>
    <row r="3721" spans="1:7" x14ac:dyDescent="0.2">
      <c r="A3721" t="s">
        <v>12221</v>
      </c>
      <c r="B3721" t="s">
        <v>12222</v>
      </c>
      <c r="C3721" t="s">
        <v>8530</v>
      </c>
      <c r="D3721" t="s">
        <v>10459</v>
      </c>
      <c r="E3721" t="s">
        <v>9484</v>
      </c>
      <c r="F3721">
        <v>1</v>
      </c>
      <c r="G3721" t="str" cm="1">
        <f t="array" ref="G3721">_xlfn.IFS(ISNUMBER(SEARCH("CP02",D3721)),"ราชพฤกษ",ISNUMBER(SEARCH("CP03",D3721)),"บางใหญ่",ISNUMBER(SEARCH("CP04",D3721)),"บางบอน",OR(ISNUMBER(SEARCH("CP",D3721)),ISNUMBER(SEARCH("BTC",#REF!))),"340",TRUE,"")</f>
        <v/>
      </c>
    </row>
    <row r="3722" spans="1:7" x14ac:dyDescent="0.2">
      <c r="A3722" t="s">
        <v>12223</v>
      </c>
      <c r="B3722" t="s">
        <v>12224</v>
      </c>
      <c r="C3722" t="s">
        <v>8530</v>
      </c>
      <c r="D3722" t="s">
        <v>10459</v>
      </c>
      <c r="E3722" t="s">
        <v>9484</v>
      </c>
      <c r="F3722">
        <v>1</v>
      </c>
      <c r="G3722" t="str" cm="1">
        <f t="array" ref="G3722">_xlfn.IFS(ISNUMBER(SEARCH("CP02",D3722)),"ราชพฤกษ",ISNUMBER(SEARCH("CP03",D3722)),"บางใหญ่",ISNUMBER(SEARCH("CP04",D3722)),"บางบอน",OR(ISNUMBER(SEARCH("CP",D3722)),ISNUMBER(SEARCH("BTC",#REF!))),"340",TRUE,"")</f>
        <v/>
      </c>
    </row>
    <row r="3723" spans="1:7" x14ac:dyDescent="0.2">
      <c r="A3723" t="s">
        <v>12225</v>
      </c>
      <c r="B3723" t="s">
        <v>12226</v>
      </c>
      <c r="C3723" t="s">
        <v>8530</v>
      </c>
      <c r="D3723" t="s">
        <v>10459</v>
      </c>
      <c r="E3723" t="s">
        <v>9484</v>
      </c>
      <c r="F3723">
        <v>1</v>
      </c>
      <c r="G3723" t="str" cm="1">
        <f t="array" ref="G3723">_xlfn.IFS(ISNUMBER(SEARCH("CP02",D3723)),"ราชพฤกษ",ISNUMBER(SEARCH("CP03",D3723)),"บางใหญ่",ISNUMBER(SEARCH("CP04",D3723)),"บางบอน",OR(ISNUMBER(SEARCH("CP",D3723)),ISNUMBER(SEARCH("BTC",#REF!))),"340",TRUE,"")</f>
        <v/>
      </c>
    </row>
    <row r="3724" spans="1:7" x14ac:dyDescent="0.2">
      <c r="A3724" t="s">
        <v>12227</v>
      </c>
      <c r="B3724" t="s">
        <v>12228</v>
      </c>
      <c r="C3724" t="s">
        <v>8530</v>
      </c>
      <c r="D3724" t="s">
        <v>10459</v>
      </c>
      <c r="E3724" t="s">
        <v>9484</v>
      </c>
      <c r="F3724">
        <v>1</v>
      </c>
      <c r="G3724" t="str" cm="1">
        <f t="array" ref="G3724">_xlfn.IFS(ISNUMBER(SEARCH("CP02",D3724)),"ราชพฤกษ",ISNUMBER(SEARCH("CP03",D3724)),"บางใหญ่",ISNUMBER(SEARCH("CP04",D3724)),"บางบอน",OR(ISNUMBER(SEARCH("CP",D3724)),ISNUMBER(SEARCH("BTC",#REF!))),"340",TRUE,"")</f>
        <v/>
      </c>
    </row>
    <row r="3725" spans="1:7" x14ac:dyDescent="0.2">
      <c r="A3725" t="s">
        <v>12229</v>
      </c>
      <c r="B3725" t="s">
        <v>12230</v>
      </c>
      <c r="C3725" t="s">
        <v>8530</v>
      </c>
      <c r="D3725" t="s">
        <v>10459</v>
      </c>
      <c r="E3725" t="s">
        <v>9484</v>
      </c>
      <c r="F3725">
        <v>1</v>
      </c>
      <c r="G3725" t="str" cm="1">
        <f t="array" ref="G3725">_xlfn.IFS(ISNUMBER(SEARCH("CP02",D3725)),"ราชพฤกษ",ISNUMBER(SEARCH("CP03",D3725)),"บางใหญ่",ISNUMBER(SEARCH("CP04",D3725)),"บางบอน",OR(ISNUMBER(SEARCH("CP",D3725)),ISNUMBER(SEARCH("BTC",#REF!))),"340",TRUE,"")</f>
        <v/>
      </c>
    </row>
    <row r="3726" spans="1:7" x14ac:dyDescent="0.2">
      <c r="A3726" t="s">
        <v>12231</v>
      </c>
      <c r="B3726" t="s">
        <v>12232</v>
      </c>
      <c r="C3726" t="s">
        <v>8530</v>
      </c>
      <c r="D3726" t="s">
        <v>10459</v>
      </c>
      <c r="E3726" t="s">
        <v>9484</v>
      </c>
      <c r="F3726">
        <v>11</v>
      </c>
      <c r="G3726" t="str" cm="1">
        <f t="array" ref="G3726">_xlfn.IFS(ISNUMBER(SEARCH("CP02",D3726)),"ราชพฤกษ",ISNUMBER(SEARCH("CP03",D3726)),"บางใหญ่",ISNUMBER(SEARCH("CP04",D3726)),"บางบอน",OR(ISNUMBER(SEARCH("CP",D3726)),ISNUMBER(SEARCH("BTC",#REF!))),"340",TRUE,"")</f>
        <v/>
      </c>
    </row>
    <row r="3727" spans="1:7" x14ac:dyDescent="0.2">
      <c r="A3727" t="s">
        <v>12233</v>
      </c>
      <c r="B3727" t="s">
        <v>12234</v>
      </c>
      <c r="C3727" t="s">
        <v>8530</v>
      </c>
      <c r="D3727" t="s">
        <v>10459</v>
      </c>
      <c r="E3727" t="s">
        <v>9484</v>
      </c>
      <c r="F3727">
        <v>3</v>
      </c>
      <c r="G3727" t="str" cm="1">
        <f t="array" ref="G3727">_xlfn.IFS(ISNUMBER(SEARCH("CP02",D3727)),"ราชพฤกษ",ISNUMBER(SEARCH("CP03",D3727)),"บางใหญ่",ISNUMBER(SEARCH("CP04",D3727)),"บางบอน",OR(ISNUMBER(SEARCH("CP",D3727)),ISNUMBER(SEARCH("BTC",#REF!))),"340",TRUE,"")</f>
        <v/>
      </c>
    </row>
    <row r="3728" spans="1:7" x14ac:dyDescent="0.2">
      <c r="A3728" t="s">
        <v>12235</v>
      </c>
      <c r="B3728" t="s">
        <v>12236</v>
      </c>
      <c r="C3728" t="s">
        <v>8530</v>
      </c>
      <c r="D3728" t="s">
        <v>10459</v>
      </c>
      <c r="E3728" t="s">
        <v>9484</v>
      </c>
      <c r="F3728">
        <v>2</v>
      </c>
      <c r="G3728" t="str" cm="1">
        <f t="array" ref="G3728">_xlfn.IFS(ISNUMBER(SEARCH("CP02",D3728)),"ราชพฤกษ",ISNUMBER(SEARCH("CP03",D3728)),"บางใหญ่",ISNUMBER(SEARCH("CP04",D3728)),"บางบอน",OR(ISNUMBER(SEARCH("CP",D3728)),ISNUMBER(SEARCH("BTC",#REF!))),"340",TRUE,"")</f>
        <v/>
      </c>
    </row>
    <row r="3729" spans="1:7" x14ac:dyDescent="0.2">
      <c r="A3729" t="s">
        <v>12237</v>
      </c>
      <c r="B3729" t="s">
        <v>12238</v>
      </c>
      <c r="C3729" t="s">
        <v>8530</v>
      </c>
      <c r="D3729" t="s">
        <v>10459</v>
      </c>
      <c r="E3729" t="s">
        <v>9484</v>
      </c>
      <c r="F3729">
        <v>2</v>
      </c>
      <c r="G3729" t="str" cm="1">
        <f t="array" ref="G3729">_xlfn.IFS(ISNUMBER(SEARCH("CP02",D3729)),"ราชพฤกษ",ISNUMBER(SEARCH("CP03",D3729)),"บางใหญ่",ISNUMBER(SEARCH("CP04",D3729)),"บางบอน",OR(ISNUMBER(SEARCH("CP",D3729)),ISNUMBER(SEARCH("BTC",#REF!))),"340",TRUE,"")</f>
        <v/>
      </c>
    </row>
    <row r="3730" spans="1:7" x14ac:dyDescent="0.2">
      <c r="A3730" t="s">
        <v>12239</v>
      </c>
      <c r="B3730" t="s">
        <v>12240</v>
      </c>
      <c r="C3730" t="s">
        <v>8530</v>
      </c>
      <c r="D3730" t="s">
        <v>10459</v>
      </c>
      <c r="E3730" t="s">
        <v>9484</v>
      </c>
      <c r="F3730">
        <v>13</v>
      </c>
      <c r="G3730" t="str" cm="1">
        <f t="array" ref="G3730">_xlfn.IFS(ISNUMBER(SEARCH("CP02",D3730)),"ราชพฤกษ",ISNUMBER(SEARCH("CP03",D3730)),"บางใหญ่",ISNUMBER(SEARCH("CP04",D3730)),"บางบอน",OR(ISNUMBER(SEARCH("CP",D3730)),ISNUMBER(SEARCH("BTC",#REF!))),"340",TRUE,"")</f>
        <v/>
      </c>
    </row>
    <row r="3731" spans="1:7" x14ac:dyDescent="0.2">
      <c r="A3731" t="s">
        <v>12241</v>
      </c>
      <c r="B3731" t="s">
        <v>12242</v>
      </c>
      <c r="C3731" t="s">
        <v>8530</v>
      </c>
      <c r="D3731" t="s">
        <v>10459</v>
      </c>
      <c r="E3731" t="s">
        <v>9484</v>
      </c>
      <c r="F3731">
        <v>11</v>
      </c>
      <c r="G3731" t="str" cm="1">
        <f t="array" ref="G3731">_xlfn.IFS(ISNUMBER(SEARCH("CP02",D3731)),"ราชพฤกษ",ISNUMBER(SEARCH("CP03",D3731)),"บางใหญ่",ISNUMBER(SEARCH("CP04",D3731)),"บางบอน",OR(ISNUMBER(SEARCH("CP",D3731)),ISNUMBER(SEARCH("BTC",#REF!))),"340",TRUE,"")</f>
        <v/>
      </c>
    </row>
    <row r="3732" spans="1:7" x14ac:dyDescent="0.2">
      <c r="A3732" t="s">
        <v>12243</v>
      </c>
      <c r="B3732" t="s">
        <v>12244</v>
      </c>
      <c r="C3732" t="s">
        <v>8530</v>
      </c>
      <c r="D3732" t="s">
        <v>10459</v>
      </c>
      <c r="E3732" t="s">
        <v>9484</v>
      </c>
      <c r="F3732">
        <v>4</v>
      </c>
      <c r="G3732" t="str" cm="1">
        <f t="array" ref="G3732">_xlfn.IFS(ISNUMBER(SEARCH("CP02",D3732)),"ราชพฤกษ",ISNUMBER(SEARCH("CP03",D3732)),"บางใหญ่",ISNUMBER(SEARCH("CP04",D3732)),"บางบอน",OR(ISNUMBER(SEARCH("CP",D3732)),ISNUMBER(SEARCH("BTC",#REF!))),"340",TRUE,"")</f>
        <v/>
      </c>
    </row>
    <row r="3733" spans="1:7" x14ac:dyDescent="0.2">
      <c r="A3733" t="s">
        <v>12245</v>
      </c>
      <c r="B3733" t="s">
        <v>12246</v>
      </c>
      <c r="C3733" t="s">
        <v>8530</v>
      </c>
      <c r="D3733" t="s">
        <v>10459</v>
      </c>
      <c r="E3733" t="s">
        <v>9484</v>
      </c>
      <c r="F3733">
        <v>1</v>
      </c>
      <c r="G3733" t="str" cm="1">
        <f t="array" ref="G3733">_xlfn.IFS(ISNUMBER(SEARCH("CP02",D3733)),"ราชพฤกษ",ISNUMBER(SEARCH("CP03",D3733)),"บางใหญ่",ISNUMBER(SEARCH("CP04",D3733)),"บางบอน",OR(ISNUMBER(SEARCH("CP",D3733)),ISNUMBER(SEARCH("BTC",#REF!))),"340",TRUE,"")</f>
        <v/>
      </c>
    </row>
    <row r="3734" spans="1:7" x14ac:dyDescent="0.2">
      <c r="A3734" t="s">
        <v>12247</v>
      </c>
      <c r="B3734" t="s">
        <v>12248</v>
      </c>
      <c r="C3734" t="s">
        <v>8530</v>
      </c>
      <c r="D3734" t="s">
        <v>10459</v>
      </c>
      <c r="E3734" t="s">
        <v>9484</v>
      </c>
      <c r="F3734">
        <v>1</v>
      </c>
      <c r="G3734" t="str" cm="1">
        <f t="array" ref="G3734">_xlfn.IFS(ISNUMBER(SEARCH("CP02",D3734)),"ราชพฤกษ",ISNUMBER(SEARCH("CP03",D3734)),"บางใหญ่",ISNUMBER(SEARCH("CP04",D3734)),"บางบอน",OR(ISNUMBER(SEARCH("CP",D3734)),ISNUMBER(SEARCH("BTC",#REF!))),"340",TRUE,"")</f>
        <v/>
      </c>
    </row>
    <row r="3735" spans="1:7" x14ac:dyDescent="0.2">
      <c r="A3735" t="s">
        <v>12249</v>
      </c>
      <c r="B3735" t="s">
        <v>12250</v>
      </c>
      <c r="C3735" t="s">
        <v>8530</v>
      </c>
      <c r="D3735" t="s">
        <v>10459</v>
      </c>
      <c r="E3735" t="s">
        <v>9484</v>
      </c>
      <c r="F3735">
        <v>2</v>
      </c>
      <c r="G3735" t="str" cm="1">
        <f t="array" ref="G3735">_xlfn.IFS(ISNUMBER(SEARCH("CP02",D3735)),"ราชพฤกษ",ISNUMBER(SEARCH("CP03",D3735)),"บางใหญ่",ISNUMBER(SEARCH("CP04",D3735)),"บางบอน",OR(ISNUMBER(SEARCH("CP",D3735)),ISNUMBER(SEARCH("BTC",#REF!))),"340",TRUE,"")</f>
        <v/>
      </c>
    </row>
    <row r="3736" spans="1:7" x14ac:dyDescent="0.2">
      <c r="A3736" t="s">
        <v>12251</v>
      </c>
      <c r="B3736" t="s">
        <v>12252</v>
      </c>
      <c r="C3736" t="s">
        <v>8530</v>
      </c>
      <c r="D3736" t="s">
        <v>10459</v>
      </c>
      <c r="E3736" t="s">
        <v>9484</v>
      </c>
      <c r="F3736">
        <v>4</v>
      </c>
      <c r="G3736" t="str" cm="1">
        <f t="array" ref="G3736">_xlfn.IFS(ISNUMBER(SEARCH("CP02",D3736)),"ราชพฤกษ",ISNUMBER(SEARCH("CP03",D3736)),"บางใหญ่",ISNUMBER(SEARCH("CP04",D3736)),"บางบอน",OR(ISNUMBER(SEARCH("CP",D3736)),ISNUMBER(SEARCH("BTC",#REF!))),"340",TRUE,"")</f>
        <v/>
      </c>
    </row>
    <row r="3737" spans="1:7" x14ac:dyDescent="0.2">
      <c r="A3737" t="s">
        <v>12253</v>
      </c>
      <c r="B3737" t="s">
        <v>12254</v>
      </c>
      <c r="C3737" t="s">
        <v>8530</v>
      </c>
      <c r="D3737" t="s">
        <v>10459</v>
      </c>
      <c r="E3737" t="s">
        <v>9484</v>
      </c>
      <c r="F3737">
        <v>1</v>
      </c>
      <c r="G3737" t="str" cm="1">
        <f t="array" ref="G3737">_xlfn.IFS(ISNUMBER(SEARCH("CP02",D3737)),"ราชพฤกษ",ISNUMBER(SEARCH("CP03",D3737)),"บางใหญ่",ISNUMBER(SEARCH("CP04",D3737)),"บางบอน",OR(ISNUMBER(SEARCH("CP",D3737)),ISNUMBER(SEARCH("BTC",#REF!))),"340",TRUE,"")</f>
        <v/>
      </c>
    </row>
    <row r="3738" spans="1:7" x14ac:dyDescent="0.2">
      <c r="A3738" t="s">
        <v>12255</v>
      </c>
      <c r="B3738" t="s">
        <v>12256</v>
      </c>
      <c r="C3738" t="s">
        <v>8530</v>
      </c>
      <c r="D3738" t="s">
        <v>10459</v>
      </c>
      <c r="E3738" t="s">
        <v>9484</v>
      </c>
      <c r="F3738">
        <v>4</v>
      </c>
      <c r="G3738" t="str" cm="1">
        <f t="array" ref="G3738">_xlfn.IFS(ISNUMBER(SEARCH("CP02",D3738)),"ราชพฤกษ",ISNUMBER(SEARCH("CP03",D3738)),"บางใหญ่",ISNUMBER(SEARCH("CP04",D3738)),"บางบอน",OR(ISNUMBER(SEARCH("CP",D3738)),ISNUMBER(SEARCH("BTC",#REF!))),"340",TRUE,"")</f>
        <v/>
      </c>
    </row>
    <row r="3739" spans="1:7" x14ac:dyDescent="0.2">
      <c r="A3739" t="s">
        <v>12257</v>
      </c>
      <c r="B3739" t="s">
        <v>12258</v>
      </c>
      <c r="C3739" t="s">
        <v>8530</v>
      </c>
      <c r="D3739" t="s">
        <v>10459</v>
      </c>
      <c r="E3739" t="s">
        <v>9484</v>
      </c>
      <c r="F3739">
        <v>1</v>
      </c>
      <c r="G3739" t="str" cm="1">
        <f t="array" ref="G3739">_xlfn.IFS(ISNUMBER(SEARCH("CP02",D3739)),"ราชพฤกษ",ISNUMBER(SEARCH("CP03",D3739)),"บางใหญ่",ISNUMBER(SEARCH("CP04",D3739)),"บางบอน",OR(ISNUMBER(SEARCH("CP",D3739)),ISNUMBER(SEARCH("BTC",#REF!))),"340",TRUE,"")</f>
        <v/>
      </c>
    </row>
    <row r="3740" spans="1:7" x14ac:dyDescent="0.2">
      <c r="A3740" t="s">
        <v>12259</v>
      </c>
      <c r="B3740" t="s">
        <v>12260</v>
      </c>
      <c r="C3740" t="s">
        <v>8530</v>
      </c>
      <c r="D3740" t="s">
        <v>10459</v>
      </c>
      <c r="E3740" t="s">
        <v>9484</v>
      </c>
      <c r="F3740">
        <v>1</v>
      </c>
      <c r="G3740" t="str" cm="1">
        <f t="array" ref="G3740">_xlfn.IFS(ISNUMBER(SEARCH("CP02",D3740)),"ราชพฤกษ",ISNUMBER(SEARCH("CP03",D3740)),"บางใหญ่",ISNUMBER(SEARCH("CP04",D3740)),"บางบอน",OR(ISNUMBER(SEARCH("CP",D3740)),ISNUMBER(SEARCH("BTC",#REF!))),"340",TRUE,"")</f>
        <v/>
      </c>
    </row>
    <row r="3741" spans="1:7" x14ac:dyDescent="0.2">
      <c r="A3741" t="s">
        <v>12261</v>
      </c>
      <c r="B3741" t="s">
        <v>12262</v>
      </c>
      <c r="C3741" t="s">
        <v>8530</v>
      </c>
      <c r="D3741" t="s">
        <v>10459</v>
      </c>
      <c r="E3741" t="s">
        <v>9484</v>
      </c>
      <c r="F3741">
        <v>1</v>
      </c>
      <c r="G3741" t="str" cm="1">
        <f t="array" ref="G3741">_xlfn.IFS(ISNUMBER(SEARCH("CP02",D3741)),"ราชพฤกษ",ISNUMBER(SEARCH("CP03",D3741)),"บางใหญ่",ISNUMBER(SEARCH("CP04",D3741)),"บางบอน",OR(ISNUMBER(SEARCH("CP",D3741)),ISNUMBER(SEARCH("BTC",#REF!))),"340",TRUE,"")</f>
        <v/>
      </c>
    </row>
    <row r="3742" spans="1:7" x14ac:dyDescent="0.2">
      <c r="A3742" t="s">
        <v>12263</v>
      </c>
      <c r="B3742" t="s">
        <v>12264</v>
      </c>
      <c r="C3742" t="s">
        <v>8530</v>
      </c>
      <c r="D3742" t="s">
        <v>10459</v>
      </c>
      <c r="E3742" t="s">
        <v>9484</v>
      </c>
      <c r="F3742">
        <v>3</v>
      </c>
      <c r="G3742" t="str" cm="1">
        <f t="array" ref="G3742">_xlfn.IFS(ISNUMBER(SEARCH("CP02",D3742)),"ราชพฤกษ",ISNUMBER(SEARCH("CP03",D3742)),"บางใหญ่",ISNUMBER(SEARCH("CP04",D3742)),"บางบอน",OR(ISNUMBER(SEARCH("CP",D3742)),ISNUMBER(SEARCH("BTC",#REF!))),"340",TRUE,"")</f>
        <v/>
      </c>
    </row>
    <row r="3743" spans="1:7" x14ac:dyDescent="0.2">
      <c r="A3743" t="s">
        <v>12265</v>
      </c>
      <c r="B3743" t="s">
        <v>12266</v>
      </c>
      <c r="C3743" t="s">
        <v>8530</v>
      </c>
      <c r="D3743" t="s">
        <v>10459</v>
      </c>
      <c r="E3743" t="s">
        <v>9484</v>
      </c>
      <c r="F3743">
        <v>1</v>
      </c>
      <c r="G3743" t="str" cm="1">
        <f t="array" ref="G3743">_xlfn.IFS(ISNUMBER(SEARCH("CP02",D3743)),"ราชพฤกษ",ISNUMBER(SEARCH("CP03",D3743)),"บางใหญ่",ISNUMBER(SEARCH("CP04",D3743)),"บางบอน",OR(ISNUMBER(SEARCH("CP",D3743)),ISNUMBER(SEARCH("BTC",#REF!))),"340",TRUE,"")</f>
        <v/>
      </c>
    </row>
    <row r="3744" spans="1:7" x14ac:dyDescent="0.2">
      <c r="A3744" t="s">
        <v>12267</v>
      </c>
      <c r="B3744" t="s">
        <v>12268</v>
      </c>
      <c r="C3744" t="s">
        <v>8530</v>
      </c>
      <c r="D3744" t="s">
        <v>10459</v>
      </c>
      <c r="E3744" t="s">
        <v>9484</v>
      </c>
      <c r="F3744">
        <v>1</v>
      </c>
      <c r="G3744" t="str" cm="1">
        <f t="array" ref="G3744">_xlfn.IFS(ISNUMBER(SEARCH("CP02",D3744)),"ราชพฤกษ",ISNUMBER(SEARCH("CP03",D3744)),"บางใหญ่",ISNUMBER(SEARCH("CP04",D3744)),"บางบอน",OR(ISNUMBER(SEARCH("CP",D3744)),ISNUMBER(SEARCH("BTC",#REF!))),"340",TRUE,"")</f>
        <v/>
      </c>
    </row>
    <row r="3745" spans="1:7" x14ac:dyDescent="0.2">
      <c r="A3745" t="s">
        <v>12269</v>
      </c>
      <c r="B3745" t="s">
        <v>12270</v>
      </c>
      <c r="C3745" t="s">
        <v>8530</v>
      </c>
      <c r="D3745" t="s">
        <v>10459</v>
      </c>
      <c r="E3745" t="s">
        <v>9484</v>
      </c>
      <c r="F3745">
        <v>1</v>
      </c>
      <c r="G3745" t="str" cm="1">
        <f t="array" ref="G3745">_xlfn.IFS(ISNUMBER(SEARCH("CP02",D3745)),"ราชพฤกษ",ISNUMBER(SEARCH("CP03",D3745)),"บางใหญ่",ISNUMBER(SEARCH("CP04",D3745)),"บางบอน",OR(ISNUMBER(SEARCH("CP",D3745)),ISNUMBER(SEARCH("BTC",#REF!))),"340",TRUE,"")</f>
        <v/>
      </c>
    </row>
    <row r="3746" spans="1:7" x14ac:dyDescent="0.2">
      <c r="A3746" t="s">
        <v>12271</v>
      </c>
      <c r="B3746" t="s">
        <v>12272</v>
      </c>
      <c r="C3746" t="s">
        <v>8530</v>
      </c>
      <c r="D3746" t="s">
        <v>10459</v>
      </c>
      <c r="E3746" t="s">
        <v>9484</v>
      </c>
      <c r="F3746">
        <v>1</v>
      </c>
      <c r="G3746" t="str" cm="1">
        <f t="array" ref="G3746">_xlfn.IFS(ISNUMBER(SEARCH("CP02",D3746)),"ราชพฤกษ",ISNUMBER(SEARCH("CP03",D3746)),"บางใหญ่",ISNUMBER(SEARCH("CP04",D3746)),"บางบอน",OR(ISNUMBER(SEARCH("CP",D3746)),ISNUMBER(SEARCH("BTC",#REF!))),"340",TRUE,"")</f>
        <v/>
      </c>
    </row>
    <row r="3747" spans="1:7" x14ac:dyDescent="0.2">
      <c r="A3747" t="s">
        <v>12273</v>
      </c>
      <c r="B3747" t="s">
        <v>12274</v>
      </c>
      <c r="C3747" t="s">
        <v>8530</v>
      </c>
      <c r="D3747" t="s">
        <v>10459</v>
      </c>
      <c r="E3747" t="s">
        <v>9484</v>
      </c>
      <c r="F3747">
        <v>1</v>
      </c>
      <c r="G3747" t="str" cm="1">
        <f t="array" ref="G3747">_xlfn.IFS(ISNUMBER(SEARCH("CP02",D3747)),"ราชพฤกษ",ISNUMBER(SEARCH("CP03",D3747)),"บางใหญ่",ISNUMBER(SEARCH("CP04",D3747)),"บางบอน",OR(ISNUMBER(SEARCH("CP",D3747)),ISNUMBER(SEARCH("BTC",#REF!))),"340",TRUE,"")</f>
        <v/>
      </c>
    </row>
    <row r="3748" spans="1:7" x14ac:dyDescent="0.2">
      <c r="A3748" t="s">
        <v>12275</v>
      </c>
      <c r="B3748" t="s">
        <v>12276</v>
      </c>
      <c r="C3748" t="s">
        <v>8530</v>
      </c>
      <c r="D3748" t="s">
        <v>10459</v>
      </c>
      <c r="E3748" t="s">
        <v>9484</v>
      </c>
      <c r="F3748">
        <v>1</v>
      </c>
      <c r="G3748" t="str" cm="1">
        <f t="array" ref="G3748">_xlfn.IFS(ISNUMBER(SEARCH("CP02",D3748)),"ราชพฤกษ",ISNUMBER(SEARCH("CP03",D3748)),"บางใหญ่",ISNUMBER(SEARCH("CP04",D3748)),"บางบอน",OR(ISNUMBER(SEARCH("CP",D3748)),ISNUMBER(SEARCH("BTC",#REF!))),"340",TRUE,"")</f>
        <v/>
      </c>
    </row>
    <row r="3749" spans="1:7" x14ac:dyDescent="0.2">
      <c r="A3749" t="s">
        <v>12277</v>
      </c>
      <c r="B3749" t="s">
        <v>12278</v>
      </c>
      <c r="C3749" t="s">
        <v>8530</v>
      </c>
      <c r="D3749" t="s">
        <v>10459</v>
      </c>
      <c r="E3749" t="s">
        <v>9484</v>
      </c>
      <c r="F3749">
        <v>2</v>
      </c>
      <c r="G3749" t="str" cm="1">
        <f t="array" ref="G3749">_xlfn.IFS(ISNUMBER(SEARCH("CP02",D3749)),"ราชพฤกษ",ISNUMBER(SEARCH("CP03",D3749)),"บางใหญ่",ISNUMBER(SEARCH("CP04",D3749)),"บางบอน",OR(ISNUMBER(SEARCH("CP",D3749)),ISNUMBER(SEARCH("BTC",#REF!))),"340",TRUE,"")</f>
        <v/>
      </c>
    </row>
    <row r="3750" spans="1:7" x14ac:dyDescent="0.2">
      <c r="A3750" t="s">
        <v>12279</v>
      </c>
      <c r="B3750" t="s">
        <v>12280</v>
      </c>
      <c r="C3750" t="s">
        <v>8530</v>
      </c>
      <c r="D3750" t="s">
        <v>10459</v>
      </c>
      <c r="E3750" t="s">
        <v>9484</v>
      </c>
      <c r="F3750">
        <v>1</v>
      </c>
      <c r="G3750" t="str" cm="1">
        <f t="array" ref="G3750">_xlfn.IFS(ISNUMBER(SEARCH("CP02",D3750)),"ราชพฤกษ",ISNUMBER(SEARCH("CP03",D3750)),"บางใหญ่",ISNUMBER(SEARCH("CP04",D3750)),"บางบอน",OR(ISNUMBER(SEARCH("CP",D3750)),ISNUMBER(SEARCH("BTC",#REF!))),"340",TRUE,"")</f>
        <v/>
      </c>
    </row>
    <row r="3751" spans="1:7" x14ac:dyDescent="0.2">
      <c r="A3751" t="s">
        <v>12281</v>
      </c>
      <c r="B3751" t="s">
        <v>12282</v>
      </c>
      <c r="C3751" t="s">
        <v>8530</v>
      </c>
      <c r="D3751" t="s">
        <v>10459</v>
      </c>
      <c r="E3751" t="s">
        <v>9484</v>
      </c>
      <c r="F3751">
        <v>1</v>
      </c>
      <c r="G3751" t="str" cm="1">
        <f t="array" ref="G3751">_xlfn.IFS(ISNUMBER(SEARCH("CP02",D3751)),"ราชพฤกษ",ISNUMBER(SEARCH("CP03",D3751)),"บางใหญ่",ISNUMBER(SEARCH("CP04",D3751)),"บางบอน",OR(ISNUMBER(SEARCH("CP",D3751)),ISNUMBER(SEARCH("BTC",#REF!))),"340",TRUE,"")</f>
        <v/>
      </c>
    </row>
    <row r="3752" spans="1:7" x14ac:dyDescent="0.2">
      <c r="A3752" t="s">
        <v>12283</v>
      </c>
      <c r="B3752" t="s">
        <v>12284</v>
      </c>
      <c r="C3752" t="s">
        <v>8530</v>
      </c>
      <c r="D3752" t="s">
        <v>10459</v>
      </c>
      <c r="E3752" t="s">
        <v>9484</v>
      </c>
      <c r="F3752">
        <v>1</v>
      </c>
      <c r="G3752" t="str" cm="1">
        <f t="array" ref="G3752">_xlfn.IFS(ISNUMBER(SEARCH("CP02",D3752)),"ราชพฤกษ",ISNUMBER(SEARCH("CP03",D3752)),"บางใหญ่",ISNUMBER(SEARCH("CP04",D3752)),"บางบอน",OR(ISNUMBER(SEARCH("CP",D3752)),ISNUMBER(SEARCH("BTC",#REF!))),"340",TRUE,"")</f>
        <v/>
      </c>
    </row>
    <row r="3753" spans="1:7" x14ac:dyDescent="0.2">
      <c r="A3753" t="s">
        <v>12285</v>
      </c>
      <c r="B3753" t="s">
        <v>12286</v>
      </c>
      <c r="C3753" t="s">
        <v>8530</v>
      </c>
      <c r="D3753" t="s">
        <v>10459</v>
      </c>
      <c r="E3753" t="s">
        <v>9484</v>
      </c>
      <c r="F3753">
        <v>2</v>
      </c>
      <c r="G3753" t="str" cm="1">
        <f t="array" ref="G3753">_xlfn.IFS(ISNUMBER(SEARCH("CP02",D3753)),"ราชพฤกษ",ISNUMBER(SEARCH("CP03",D3753)),"บางใหญ่",ISNUMBER(SEARCH("CP04",D3753)),"บางบอน",OR(ISNUMBER(SEARCH("CP",D3753)),ISNUMBER(SEARCH("BTC",#REF!))),"340",TRUE,"")</f>
        <v/>
      </c>
    </row>
    <row r="3754" spans="1:7" x14ac:dyDescent="0.2">
      <c r="A3754" t="s">
        <v>12287</v>
      </c>
      <c r="B3754" t="s">
        <v>12288</v>
      </c>
      <c r="C3754" t="s">
        <v>8530</v>
      </c>
      <c r="D3754" t="s">
        <v>10459</v>
      </c>
      <c r="E3754" t="s">
        <v>9484</v>
      </c>
      <c r="F3754">
        <v>1</v>
      </c>
      <c r="G3754" t="str" cm="1">
        <f t="array" ref="G3754">_xlfn.IFS(ISNUMBER(SEARCH("CP02",D3754)),"ราชพฤกษ",ISNUMBER(SEARCH("CP03",D3754)),"บางใหญ่",ISNUMBER(SEARCH("CP04",D3754)),"บางบอน",OR(ISNUMBER(SEARCH("CP",D3754)),ISNUMBER(SEARCH("BTC",#REF!))),"340",TRUE,"")</f>
        <v/>
      </c>
    </row>
    <row r="3755" spans="1:7" x14ac:dyDescent="0.2">
      <c r="A3755" t="s">
        <v>12289</v>
      </c>
      <c r="B3755" t="s">
        <v>12290</v>
      </c>
      <c r="C3755" t="s">
        <v>8530</v>
      </c>
      <c r="D3755" t="s">
        <v>10459</v>
      </c>
      <c r="E3755" t="s">
        <v>9484</v>
      </c>
      <c r="F3755">
        <v>2</v>
      </c>
      <c r="G3755" t="str" cm="1">
        <f t="array" ref="G3755">_xlfn.IFS(ISNUMBER(SEARCH("CP02",D3755)),"ราชพฤกษ",ISNUMBER(SEARCH("CP03",D3755)),"บางใหญ่",ISNUMBER(SEARCH("CP04",D3755)),"บางบอน",OR(ISNUMBER(SEARCH("CP",D3755)),ISNUMBER(SEARCH("BTC",#REF!))),"340",TRUE,"")</f>
        <v/>
      </c>
    </row>
    <row r="3756" spans="1:7" x14ac:dyDescent="0.2">
      <c r="A3756" t="s">
        <v>12291</v>
      </c>
      <c r="B3756" t="s">
        <v>12292</v>
      </c>
      <c r="C3756" t="s">
        <v>8530</v>
      </c>
      <c r="D3756" t="s">
        <v>10459</v>
      </c>
      <c r="E3756" t="s">
        <v>9484</v>
      </c>
      <c r="F3756">
        <v>2</v>
      </c>
      <c r="G3756" t="str" cm="1">
        <f t="array" ref="G3756">_xlfn.IFS(ISNUMBER(SEARCH("CP02",D3756)),"ราชพฤกษ",ISNUMBER(SEARCH("CP03",D3756)),"บางใหญ่",ISNUMBER(SEARCH("CP04",D3756)),"บางบอน",OR(ISNUMBER(SEARCH("CP",D3756)),ISNUMBER(SEARCH("BTC",#REF!))),"340",TRUE,"")</f>
        <v/>
      </c>
    </row>
    <row r="3757" spans="1:7" x14ac:dyDescent="0.2">
      <c r="A3757" t="s">
        <v>12293</v>
      </c>
      <c r="B3757" t="s">
        <v>12294</v>
      </c>
      <c r="C3757" t="s">
        <v>8530</v>
      </c>
      <c r="D3757" t="s">
        <v>10459</v>
      </c>
      <c r="E3757" t="s">
        <v>9484</v>
      </c>
      <c r="F3757">
        <v>1</v>
      </c>
      <c r="G3757" t="str" cm="1">
        <f t="array" ref="G3757">_xlfn.IFS(ISNUMBER(SEARCH("CP02",D3757)),"ราชพฤกษ",ISNUMBER(SEARCH("CP03",D3757)),"บางใหญ่",ISNUMBER(SEARCH("CP04",D3757)),"บางบอน",OR(ISNUMBER(SEARCH("CP",D3757)),ISNUMBER(SEARCH("BTC",#REF!))),"340",TRUE,"")</f>
        <v/>
      </c>
    </row>
    <row r="3758" spans="1:7" x14ac:dyDescent="0.2">
      <c r="A3758" t="s">
        <v>12295</v>
      </c>
      <c r="B3758" t="s">
        <v>12296</v>
      </c>
      <c r="C3758" t="s">
        <v>8530</v>
      </c>
      <c r="D3758" t="s">
        <v>10459</v>
      </c>
      <c r="E3758" t="s">
        <v>9484</v>
      </c>
      <c r="F3758">
        <v>4</v>
      </c>
      <c r="G3758" t="str" cm="1">
        <f t="array" ref="G3758">_xlfn.IFS(ISNUMBER(SEARCH("CP02",D3758)),"ราชพฤกษ",ISNUMBER(SEARCH("CP03",D3758)),"บางใหญ่",ISNUMBER(SEARCH("CP04",D3758)),"บางบอน",OR(ISNUMBER(SEARCH("CP",D3758)),ISNUMBER(SEARCH("BTC",#REF!))),"340",TRUE,"")</f>
        <v/>
      </c>
    </row>
    <row r="3759" spans="1:7" x14ac:dyDescent="0.2">
      <c r="A3759" t="s">
        <v>12297</v>
      </c>
      <c r="B3759" t="s">
        <v>12298</v>
      </c>
      <c r="C3759" t="s">
        <v>8530</v>
      </c>
      <c r="D3759" t="s">
        <v>10459</v>
      </c>
      <c r="E3759" t="s">
        <v>9484</v>
      </c>
      <c r="F3759">
        <v>1</v>
      </c>
      <c r="G3759" t="str" cm="1">
        <f t="array" ref="G3759">_xlfn.IFS(ISNUMBER(SEARCH("CP02",D3759)),"ราชพฤกษ",ISNUMBER(SEARCH("CP03",D3759)),"บางใหญ่",ISNUMBER(SEARCH("CP04",D3759)),"บางบอน",OR(ISNUMBER(SEARCH("CP",D3759)),ISNUMBER(SEARCH("BTC",#REF!))),"340",TRUE,"")</f>
        <v/>
      </c>
    </row>
    <row r="3760" spans="1:7" x14ac:dyDescent="0.2">
      <c r="A3760" t="s">
        <v>12299</v>
      </c>
      <c r="B3760" t="s">
        <v>12300</v>
      </c>
      <c r="C3760" t="s">
        <v>8530</v>
      </c>
      <c r="D3760" t="s">
        <v>10459</v>
      </c>
      <c r="E3760" t="s">
        <v>9484</v>
      </c>
      <c r="F3760">
        <v>2</v>
      </c>
      <c r="G3760" t="str" cm="1">
        <f t="array" ref="G3760">_xlfn.IFS(ISNUMBER(SEARCH("CP02",D3760)),"ราชพฤกษ",ISNUMBER(SEARCH("CP03",D3760)),"บางใหญ่",ISNUMBER(SEARCH("CP04",D3760)),"บางบอน",OR(ISNUMBER(SEARCH("CP",D3760)),ISNUMBER(SEARCH("BTC",#REF!))),"340",TRUE,"")</f>
        <v/>
      </c>
    </row>
    <row r="3761" spans="1:7" x14ac:dyDescent="0.2">
      <c r="A3761" t="s">
        <v>12301</v>
      </c>
      <c r="B3761" t="s">
        <v>12302</v>
      </c>
      <c r="C3761" t="s">
        <v>8530</v>
      </c>
      <c r="D3761" t="s">
        <v>10459</v>
      </c>
      <c r="E3761" t="s">
        <v>9484</v>
      </c>
      <c r="F3761">
        <v>3</v>
      </c>
      <c r="G3761" t="str" cm="1">
        <f t="array" ref="G3761">_xlfn.IFS(ISNUMBER(SEARCH("CP02",D3761)),"ราชพฤกษ",ISNUMBER(SEARCH("CP03",D3761)),"บางใหญ่",ISNUMBER(SEARCH("CP04",D3761)),"บางบอน",OR(ISNUMBER(SEARCH("CP",D3761)),ISNUMBER(SEARCH("BTC",#REF!))),"340",TRUE,"")</f>
        <v/>
      </c>
    </row>
    <row r="3762" spans="1:7" x14ac:dyDescent="0.2">
      <c r="A3762" t="s">
        <v>12303</v>
      </c>
      <c r="B3762" t="s">
        <v>12304</v>
      </c>
      <c r="C3762" t="s">
        <v>8530</v>
      </c>
      <c r="D3762" t="s">
        <v>10459</v>
      </c>
      <c r="E3762" t="s">
        <v>9484</v>
      </c>
      <c r="F3762">
        <v>5</v>
      </c>
      <c r="G3762" t="str" cm="1">
        <f t="array" ref="G3762">_xlfn.IFS(ISNUMBER(SEARCH("CP02",D3762)),"ราชพฤกษ",ISNUMBER(SEARCH("CP03",D3762)),"บางใหญ่",ISNUMBER(SEARCH("CP04",D3762)),"บางบอน",OR(ISNUMBER(SEARCH("CP",D3762)),ISNUMBER(SEARCH("BTC",#REF!))),"340",TRUE,"")</f>
        <v/>
      </c>
    </row>
    <row r="3763" spans="1:7" x14ac:dyDescent="0.2">
      <c r="A3763" t="s">
        <v>12305</v>
      </c>
      <c r="B3763" t="s">
        <v>12306</v>
      </c>
      <c r="C3763" t="s">
        <v>8530</v>
      </c>
      <c r="D3763" t="s">
        <v>10459</v>
      </c>
      <c r="E3763" t="s">
        <v>9484</v>
      </c>
      <c r="F3763">
        <v>1</v>
      </c>
      <c r="G3763" t="str" cm="1">
        <f t="array" ref="G3763">_xlfn.IFS(ISNUMBER(SEARCH("CP02",D3763)),"ราชพฤกษ",ISNUMBER(SEARCH("CP03",D3763)),"บางใหญ่",ISNUMBER(SEARCH("CP04",D3763)),"บางบอน",OR(ISNUMBER(SEARCH("CP",D3763)),ISNUMBER(SEARCH("BTC",#REF!))),"340",TRUE,"")</f>
        <v/>
      </c>
    </row>
    <row r="3764" spans="1:7" x14ac:dyDescent="0.2">
      <c r="A3764" t="s">
        <v>12307</v>
      </c>
      <c r="B3764" t="s">
        <v>12308</v>
      </c>
      <c r="C3764" t="s">
        <v>8530</v>
      </c>
      <c r="D3764" t="s">
        <v>10459</v>
      </c>
      <c r="E3764" t="s">
        <v>9484</v>
      </c>
      <c r="F3764">
        <v>1</v>
      </c>
      <c r="G3764" t="str" cm="1">
        <f t="array" ref="G3764">_xlfn.IFS(ISNUMBER(SEARCH("CP02",D3764)),"ราชพฤกษ",ISNUMBER(SEARCH("CP03",D3764)),"บางใหญ่",ISNUMBER(SEARCH("CP04",D3764)),"บางบอน",OR(ISNUMBER(SEARCH("CP",D3764)),ISNUMBER(SEARCH("BTC",#REF!))),"340",TRUE,"")</f>
        <v/>
      </c>
    </row>
    <row r="3765" spans="1:7" x14ac:dyDescent="0.2">
      <c r="A3765" t="s">
        <v>12309</v>
      </c>
      <c r="B3765" t="s">
        <v>12310</v>
      </c>
      <c r="C3765" t="s">
        <v>8530</v>
      </c>
      <c r="D3765" t="s">
        <v>10459</v>
      </c>
      <c r="E3765" t="s">
        <v>9484</v>
      </c>
      <c r="F3765">
        <v>1</v>
      </c>
      <c r="G3765" t="str" cm="1">
        <f t="array" ref="G3765">_xlfn.IFS(ISNUMBER(SEARCH("CP02",D3765)),"ราชพฤกษ",ISNUMBER(SEARCH("CP03",D3765)),"บางใหญ่",ISNUMBER(SEARCH("CP04",D3765)),"บางบอน",OR(ISNUMBER(SEARCH("CP",D3765)),ISNUMBER(SEARCH("BTC",#REF!))),"340",TRUE,"")</f>
        <v/>
      </c>
    </row>
    <row r="3766" spans="1:7" x14ac:dyDescent="0.2">
      <c r="A3766" t="s">
        <v>12311</v>
      </c>
      <c r="B3766" t="s">
        <v>12312</v>
      </c>
      <c r="C3766" t="s">
        <v>8530</v>
      </c>
      <c r="D3766" t="s">
        <v>10459</v>
      </c>
      <c r="E3766" t="s">
        <v>9484</v>
      </c>
      <c r="F3766">
        <v>2</v>
      </c>
      <c r="G3766" t="str" cm="1">
        <f t="array" ref="G3766">_xlfn.IFS(ISNUMBER(SEARCH("CP02",D3766)),"ราชพฤกษ",ISNUMBER(SEARCH("CP03",D3766)),"บางใหญ่",ISNUMBER(SEARCH("CP04",D3766)),"บางบอน",OR(ISNUMBER(SEARCH("CP",D3766)),ISNUMBER(SEARCH("BTC",#REF!))),"340",TRUE,"")</f>
        <v/>
      </c>
    </row>
    <row r="3767" spans="1:7" x14ac:dyDescent="0.2">
      <c r="A3767" t="s">
        <v>15523</v>
      </c>
      <c r="B3767" t="s">
        <v>15524</v>
      </c>
      <c r="C3767" t="s">
        <v>8530</v>
      </c>
      <c r="D3767" t="s">
        <v>10529</v>
      </c>
      <c r="E3767" t="s">
        <v>9484</v>
      </c>
      <c r="F3767">
        <v>1</v>
      </c>
      <c r="G3767" t="str" cm="1">
        <f t="array" ref="G3767">_xlfn.IFS(ISNUMBER(SEARCH("CP02",D3767)),"ราชพฤกษ",ISNUMBER(SEARCH("CP03",D3767)),"บางใหญ่",ISNUMBER(SEARCH("CP04",D3767)),"บางบอน",OR(ISNUMBER(SEARCH("CP",D3767)),ISNUMBER(SEARCH("BTC",#REF!))),"340",TRUE,"")</f>
        <v/>
      </c>
    </row>
    <row r="3768" spans="1:7" x14ac:dyDescent="0.2">
      <c r="A3768" t="s">
        <v>12313</v>
      </c>
      <c r="B3768" t="s">
        <v>12314</v>
      </c>
      <c r="C3768" t="s">
        <v>8530</v>
      </c>
      <c r="D3768" t="s">
        <v>10459</v>
      </c>
      <c r="E3768" t="s">
        <v>9484</v>
      </c>
      <c r="F3768">
        <v>1</v>
      </c>
      <c r="G3768" t="str" cm="1">
        <f t="array" ref="G3768">_xlfn.IFS(ISNUMBER(SEARCH("CP02",D3768)),"ราชพฤกษ",ISNUMBER(SEARCH("CP03",D3768)),"บางใหญ่",ISNUMBER(SEARCH("CP04",D3768)),"บางบอน",OR(ISNUMBER(SEARCH("CP",D3768)),ISNUMBER(SEARCH("BTC",#REF!))),"340",TRUE,"")</f>
        <v/>
      </c>
    </row>
    <row r="3769" spans="1:7" x14ac:dyDescent="0.2">
      <c r="A3769" t="s">
        <v>12315</v>
      </c>
      <c r="B3769" t="s">
        <v>12316</v>
      </c>
      <c r="C3769" t="s">
        <v>8530</v>
      </c>
      <c r="D3769" t="s">
        <v>10459</v>
      </c>
      <c r="E3769" t="s">
        <v>9484</v>
      </c>
      <c r="F3769">
        <v>1</v>
      </c>
      <c r="G3769" t="str" cm="1">
        <f t="array" ref="G3769">_xlfn.IFS(ISNUMBER(SEARCH("CP02",D3769)),"ราชพฤกษ",ISNUMBER(SEARCH("CP03",D3769)),"บางใหญ่",ISNUMBER(SEARCH("CP04",D3769)),"บางบอน",OR(ISNUMBER(SEARCH("CP",D3769)),ISNUMBER(SEARCH("BTC",#REF!))),"340",TRUE,"")</f>
        <v/>
      </c>
    </row>
    <row r="3770" spans="1:7" x14ac:dyDescent="0.2">
      <c r="A3770" t="s">
        <v>12317</v>
      </c>
      <c r="B3770" t="s">
        <v>12318</v>
      </c>
      <c r="C3770" t="s">
        <v>8530</v>
      </c>
      <c r="D3770" t="s">
        <v>10459</v>
      </c>
      <c r="E3770" t="s">
        <v>9484</v>
      </c>
      <c r="F3770">
        <v>3</v>
      </c>
      <c r="G3770" t="str" cm="1">
        <f t="array" ref="G3770">_xlfn.IFS(ISNUMBER(SEARCH("CP02",D3770)),"ราชพฤกษ",ISNUMBER(SEARCH("CP03",D3770)),"บางใหญ่",ISNUMBER(SEARCH("CP04",D3770)),"บางบอน",OR(ISNUMBER(SEARCH("CP",D3770)),ISNUMBER(SEARCH("BTC",#REF!))),"340",TRUE,"")</f>
        <v/>
      </c>
    </row>
    <row r="3771" spans="1:7" x14ac:dyDescent="0.2">
      <c r="A3771" t="s">
        <v>12319</v>
      </c>
      <c r="B3771" t="s">
        <v>12320</v>
      </c>
      <c r="C3771" t="s">
        <v>8530</v>
      </c>
      <c r="D3771" t="s">
        <v>10459</v>
      </c>
      <c r="E3771" t="s">
        <v>9484</v>
      </c>
      <c r="F3771">
        <v>1</v>
      </c>
      <c r="G3771" t="str" cm="1">
        <f t="array" ref="G3771">_xlfn.IFS(ISNUMBER(SEARCH("CP02",D3771)),"ราชพฤกษ",ISNUMBER(SEARCH("CP03",D3771)),"บางใหญ่",ISNUMBER(SEARCH("CP04",D3771)),"บางบอน",OR(ISNUMBER(SEARCH("CP",D3771)),ISNUMBER(SEARCH("BTC",#REF!))),"340",TRUE,"")</f>
        <v/>
      </c>
    </row>
    <row r="3772" spans="1:7" x14ac:dyDescent="0.2">
      <c r="A3772" t="s">
        <v>12321</v>
      </c>
      <c r="B3772" t="s">
        <v>12322</v>
      </c>
      <c r="C3772" t="s">
        <v>8530</v>
      </c>
      <c r="D3772" t="s">
        <v>10459</v>
      </c>
      <c r="E3772" t="s">
        <v>9484</v>
      </c>
      <c r="F3772">
        <v>4</v>
      </c>
      <c r="G3772" t="str" cm="1">
        <f t="array" ref="G3772">_xlfn.IFS(ISNUMBER(SEARCH("CP02",D3772)),"ราชพฤกษ",ISNUMBER(SEARCH("CP03",D3772)),"บางใหญ่",ISNUMBER(SEARCH("CP04",D3772)),"บางบอน",OR(ISNUMBER(SEARCH("CP",D3772)),ISNUMBER(SEARCH("BTC",#REF!))),"340",TRUE,"")</f>
        <v/>
      </c>
    </row>
    <row r="3773" spans="1:7" x14ac:dyDescent="0.2">
      <c r="A3773" t="s">
        <v>12323</v>
      </c>
      <c r="B3773" t="s">
        <v>12324</v>
      </c>
      <c r="C3773" t="s">
        <v>8530</v>
      </c>
      <c r="D3773" t="s">
        <v>10459</v>
      </c>
      <c r="E3773" t="s">
        <v>9484</v>
      </c>
      <c r="F3773">
        <v>1</v>
      </c>
      <c r="G3773" t="str" cm="1">
        <f t="array" ref="G3773">_xlfn.IFS(ISNUMBER(SEARCH("CP02",D3773)),"ราชพฤกษ",ISNUMBER(SEARCH("CP03",D3773)),"บางใหญ่",ISNUMBER(SEARCH("CP04",D3773)),"บางบอน",OR(ISNUMBER(SEARCH("CP",D3773)),ISNUMBER(SEARCH("BTC",#REF!))),"340",TRUE,"")</f>
        <v/>
      </c>
    </row>
    <row r="3774" spans="1:7" x14ac:dyDescent="0.2">
      <c r="A3774" t="s">
        <v>12325</v>
      </c>
      <c r="B3774" t="s">
        <v>12326</v>
      </c>
      <c r="C3774" t="s">
        <v>8530</v>
      </c>
      <c r="D3774" t="s">
        <v>10459</v>
      </c>
      <c r="E3774" t="s">
        <v>9484</v>
      </c>
      <c r="F3774">
        <v>1</v>
      </c>
      <c r="G3774" t="str" cm="1">
        <f t="array" ref="G3774">_xlfn.IFS(ISNUMBER(SEARCH("CP02",D3774)),"ราชพฤกษ",ISNUMBER(SEARCH("CP03",D3774)),"บางใหญ่",ISNUMBER(SEARCH("CP04",D3774)),"บางบอน",OR(ISNUMBER(SEARCH("CP",D3774)),ISNUMBER(SEARCH("BTC",#REF!))),"340",TRUE,"")</f>
        <v/>
      </c>
    </row>
    <row r="3775" spans="1:7" x14ac:dyDescent="0.2">
      <c r="A3775" t="s">
        <v>12327</v>
      </c>
      <c r="B3775" t="s">
        <v>12328</v>
      </c>
      <c r="C3775" t="s">
        <v>8530</v>
      </c>
      <c r="D3775" t="s">
        <v>11098</v>
      </c>
      <c r="E3775" t="s">
        <v>9484</v>
      </c>
      <c r="F3775">
        <v>127</v>
      </c>
      <c r="G3775" t="str" cm="1">
        <f t="array" ref="G3775">_xlfn.IFS(ISNUMBER(SEARCH("CP02",D3775)),"ราชพฤกษ",ISNUMBER(SEARCH("CP03",D3775)),"บางใหญ่",ISNUMBER(SEARCH("CP04",D3775)),"บางบอน",OR(ISNUMBER(SEARCH("CP",D3775)),ISNUMBER(SEARCH("BTC",#REF!))),"340",TRUE,"")</f>
        <v/>
      </c>
    </row>
    <row r="3776" spans="1:7" x14ac:dyDescent="0.2">
      <c r="A3776" t="s">
        <v>12329</v>
      </c>
      <c r="B3776" t="s">
        <v>12330</v>
      </c>
      <c r="C3776" t="s">
        <v>8530</v>
      </c>
      <c r="D3776" t="s">
        <v>11098</v>
      </c>
      <c r="E3776" t="s">
        <v>9484</v>
      </c>
      <c r="F3776">
        <v>187</v>
      </c>
      <c r="G3776" t="str" cm="1">
        <f t="array" ref="G3776">_xlfn.IFS(ISNUMBER(SEARCH("CP02",D3776)),"ราชพฤกษ",ISNUMBER(SEARCH("CP03",D3776)),"บางใหญ่",ISNUMBER(SEARCH("CP04",D3776)),"บางบอน",OR(ISNUMBER(SEARCH("CP",D3776)),ISNUMBER(SEARCH("BTC",#REF!))),"340",TRUE,"")</f>
        <v/>
      </c>
    </row>
    <row r="3777" spans="1:7" x14ac:dyDescent="0.2">
      <c r="A3777" t="s">
        <v>12331</v>
      </c>
      <c r="B3777" t="s">
        <v>12332</v>
      </c>
      <c r="C3777" t="s">
        <v>8530</v>
      </c>
      <c r="D3777" t="s">
        <v>11098</v>
      </c>
      <c r="E3777" t="s">
        <v>9484</v>
      </c>
      <c r="F3777">
        <v>139</v>
      </c>
      <c r="G3777" t="str" cm="1">
        <f t="array" ref="G3777">_xlfn.IFS(ISNUMBER(SEARCH("CP02",D3777)),"ราชพฤกษ",ISNUMBER(SEARCH("CP03",D3777)),"บางใหญ่",ISNUMBER(SEARCH("CP04",D3777)),"บางบอน",OR(ISNUMBER(SEARCH("CP",D3777)),ISNUMBER(SEARCH("BTC",#REF!))),"340",TRUE,"")</f>
        <v/>
      </c>
    </row>
    <row r="3778" spans="1:7" x14ac:dyDescent="0.2">
      <c r="A3778" t="s">
        <v>12333</v>
      </c>
      <c r="B3778" t="s">
        <v>12334</v>
      </c>
      <c r="C3778" t="s">
        <v>8530</v>
      </c>
      <c r="D3778" t="s">
        <v>11740</v>
      </c>
      <c r="E3778" t="s">
        <v>9484</v>
      </c>
      <c r="F3778">
        <v>1</v>
      </c>
      <c r="G3778" t="str" cm="1">
        <f t="array" ref="G3778">_xlfn.IFS(ISNUMBER(SEARCH("CP02",D3778)),"ราชพฤกษ",ISNUMBER(SEARCH("CP03",D3778)),"บางใหญ่",ISNUMBER(SEARCH("CP04",D3778)),"บางบอน",OR(ISNUMBER(SEARCH("CP",D3778)),ISNUMBER(SEARCH("BTC",#REF!))),"340",TRUE,"")</f>
        <v/>
      </c>
    </row>
    <row r="3779" spans="1:7" x14ac:dyDescent="0.2">
      <c r="A3779" t="s">
        <v>12335</v>
      </c>
      <c r="B3779" t="s">
        <v>12336</v>
      </c>
      <c r="C3779" t="s">
        <v>8530</v>
      </c>
      <c r="D3779" t="s">
        <v>11740</v>
      </c>
      <c r="E3779" t="s">
        <v>9484</v>
      </c>
      <c r="F3779">
        <v>2</v>
      </c>
      <c r="G3779" t="str" cm="1">
        <f t="array" ref="G3779">_xlfn.IFS(ISNUMBER(SEARCH("CP02",D3779)),"ราชพฤกษ",ISNUMBER(SEARCH("CP03",D3779)),"บางใหญ่",ISNUMBER(SEARCH("CP04",D3779)),"บางบอน",OR(ISNUMBER(SEARCH("CP",D3779)),ISNUMBER(SEARCH("BTC",#REF!))),"340",TRUE,"")</f>
        <v/>
      </c>
    </row>
    <row r="3780" spans="1:7" x14ac:dyDescent="0.2">
      <c r="A3780" t="s">
        <v>12337</v>
      </c>
      <c r="B3780" t="s">
        <v>12338</v>
      </c>
      <c r="C3780" t="s">
        <v>8530</v>
      </c>
      <c r="D3780" t="s">
        <v>11740</v>
      </c>
      <c r="E3780" t="s">
        <v>9484</v>
      </c>
      <c r="F3780">
        <v>2</v>
      </c>
      <c r="G3780" t="str" cm="1">
        <f t="array" ref="G3780">_xlfn.IFS(ISNUMBER(SEARCH("CP02",D3780)),"ราชพฤกษ",ISNUMBER(SEARCH("CP03",D3780)),"บางใหญ่",ISNUMBER(SEARCH("CP04",D3780)),"บางบอน",OR(ISNUMBER(SEARCH("CP",D3780)),ISNUMBER(SEARCH("BTC",#REF!))),"340",TRUE,"")</f>
        <v/>
      </c>
    </row>
    <row r="3781" spans="1:7" x14ac:dyDescent="0.2">
      <c r="A3781" t="s">
        <v>12339</v>
      </c>
      <c r="B3781" t="s">
        <v>12340</v>
      </c>
      <c r="C3781" t="s">
        <v>8526</v>
      </c>
      <c r="D3781" t="s">
        <v>8797</v>
      </c>
      <c r="E3781" t="s">
        <v>9484</v>
      </c>
      <c r="F3781">
        <v>15</v>
      </c>
      <c r="G3781" t="str" cm="1">
        <f t="array" ref="G3781">_xlfn.IFS(ISNUMBER(SEARCH("CP02",D3781)),"ราชพฤกษ",ISNUMBER(SEARCH("CP03",D3781)),"บางใหญ่",ISNUMBER(SEARCH("CP04",D3781)),"บางบอน",OR(ISNUMBER(SEARCH("CP",D3781)),ISNUMBER(SEARCH("BTC",#REF!))),"340",TRUE,"")</f>
        <v/>
      </c>
    </row>
    <row r="3782" spans="1:7" x14ac:dyDescent="0.2">
      <c r="A3782" t="s">
        <v>12341</v>
      </c>
      <c r="B3782" t="s">
        <v>12342</v>
      </c>
      <c r="C3782" t="s">
        <v>8530</v>
      </c>
      <c r="D3782" t="s">
        <v>11740</v>
      </c>
      <c r="E3782" t="s">
        <v>9484</v>
      </c>
      <c r="F3782">
        <v>9</v>
      </c>
      <c r="G3782" t="str" cm="1">
        <f t="array" ref="G3782">_xlfn.IFS(ISNUMBER(SEARCH("CP02",D3782)),"ราชพฤกษ",ISNUMBER(SEARCH("CP03",D3782)),"บางใหญ่",ISNUMBER(SEARCH("CP04",D3782)),"บางบอน",OR(ISNUMBER(SEARCH("CP",D3782)),ISNUMBER(SEARCH("BTC",#REF!))),"340",TRUE,"")</f>
        <v/>
      </c>
    </row>
    <row r="3783" spans="1:7" x14ac:dyDescent="0.2">
      <c r="A3783" t="s">
        <v>12343</v>
      </c>
      <c r="B3783" t="s">
        <v>12344</v>
      </c>
      <c r="C3783" t="s">
        <v>8530</v>
      </c>
      <c r="D3783" t="s">
        <v>11740</v>
      </c>
      <c r="E3783" t="s">
        <v>9484</v>
      </c>
      <c r="F3783">
        <v>5</v>
      </c>
      <c r="G3783" t="str" cm="1">
        <f t="array" ref="G3783">_xlfn.IFS(ISNUMBER(SEARCH("CP02",D3783)),"ราชพฤกษ",ISNUMBER(SEARCH("CP03",D3783)),"บางใหญ่",ISNUMBER(SEARCH("CP04",D3783)),"บางบอน",OR(ISNUMBER(SEARCH("CP",D3783)),ISNUMBER(SEARCH("BTC",#REF!))),"340",TRUE,"")</f>
        <v/>
      </c>
    </row>
    <row r="3784" spans="1:7" x14ac:dyDescent="0.2">
      <c r="A3784" t="s">
        <v>12343</v>
      </c>
      <c r="B3784" t="s">
        <v>12344</v>
      </c>
      <c r="C3784" t="s">
        <v>8526</v>
      </c>
      <c r="D3784" t="s">
        <v>8797</v>
      </c>
      <c r="E3784" t="s">
        <v>9484</v>
      </c>
      <c r="F3784">
        <v>3</v>
      </c>
      <c r="G3784" t="str" cm="1">
        <f t="array" ref="G3784">_xlfn.IFS(ISNUMBER(SEARCH("CP02",D3784)),"ราชพฤกษ",ISNUMBER(SEARCH("CP03",D3784)),"บางใหญ่",ISNUMBER(SEARCH("CP04",D3784)),"บางบอน",OR(ISNUMBER(SEARCH("CP",D3784)),ISNUMBER(SEARCH("BTC",#REF!))),"340",TRUE,"")</f>
        <v/>
      </c>
    </row>
    <row r="3785" spans="1:7" x14ac:dyDescent="0.2">
      <c r="A3785" t="s">
        <v>12345</v>
      </c>
      <c r="B3785" t="s">
        <v>12346</v>
      </c>
      <c r="C3785" t="s">
        <v>8530</v>
      </c>
      <c r="D3785" t="s">
        <v>11740</v>
      </c>
      <c r="E3785" t="s">
        <v>9484</v>
      </c>
      <c r="F3785">
        <v>2</v>
      </c>
      <c r="G3785" t="str" cm="1">
        <f t="array" ref="G3785">_xlfn.IFS(ISNUMBER(SEARCH("CP02",D3785)),"ราชพฤกษ",ISNUMBER(SEARCH("CP03",D3785)),"บางใหญ่",ISNUMBER(SEARCH("CP04",D3785)),"บางบอน",OR(ISNUMBER(SEARCH("CP",D3785)),ISNUMBER(SEARCH("BTC",#REF!))),"340",TRUE,"")</f>
        <v/>
      </c>
    </row>
    <row r="3786" spans="1:7" x14ac:dyDescent="0.2">
      <c r="A3786" t="s">
        <v>12347</v>
      </c>
      <c r="B3786" t="s">
        <v>12348</v>
      </c>
      <c r="C3786" t="s">
        <v>8530</v>
      </c>
      <c r="D3786" t="s">
        <v>10828</v>
      </c>
      <c r="E3786" t="s">
        <v>8511</v>
      </c>
      <c r="F3786">
        <v>116</v>
      </c>
      <c r="G3786" t="str" cm="1">
        <f t="array" ref="G3786">_xlfn.IFS(ISNUMBER(SEARCH("CP02",D3786)),"ราชพฤกษ",ISNUMBER(SEARCH("CP03",D3786)),"บางใหญ่",ISNUMBER(SEARCH("CP04",D3786)),"บางบอน",OR(ISNUMBER(SEARCH("CP",D3786)),ISNUMBER(SEARCH("BTC",#REF!))),"340",TRUE,"")</f>
        <v/>
      </c>
    </row>
    <row r="3787" spans="1:7" x14ac:dyDescent="0.2">
      <c r="A3787" t="s">
        <v>12349</v>
      </c>
      <c r="B3787" t="s">
        <v>12350</v>
      </c>
      <c r="C3787" t="s">
        <v>8530</v>
      </c>
      <c r="D3787" t="s">
        <v>10828</v>
      </c>
      <c r="E3787" t="s">
        <v>8511</v>
      </c>
      <c r="F3787">
        <v>5</v>
      </c>
      <c r="G3787" t="str" cm="1">
        <f t="array" ref="G3787">_xlfn.IFS(ISNUMBER(SEARCH("CP02",D3787)),"ราชพฤกษ",ISNUMBER(SEARCH("CP03",D3787)),"บางใหญ่",ISNUMBER(SEARCH("CP04",D3787)),"บางบอน",OR(ISNUMBER(SEARCH("CP",D3787)),ISNUMBER(SEARCH("BTC",#REF!))),"340",TRUE,"")</f>
        <v/>
      </c>
    </row>
    <row r="3788" spans="1:7" x14ac:dyDescent="0.2">
      <c r="A3788" t="s">
        <v>12351</v>
      </c>
      <c r="B3788" t="s">
        <v>12352</v>
      </c>
      <c r="C3788" t="s">
        <v>8530</v>
      </c>
      <c r="D3788" t="s">
        <v>10828</v>
      </c>
      <c r="E3788" t="s">
        <v>8511</v>
      </c>
      <c r="F3788">
        <v>114</v>
      </c>
      <c r="G3788" t="str" cm="1">
        <f t="array" ref="G3788">_xlfn.IFS(ISNUMBER(SEARCH("CP02",D3788)),"ราชพฤกษ",ISNUMBER(SEARCH("CP03",D3788)),"บางใหญ่",ISNUMBER(SEARCH("CP04",D3788)),"บางบอน",OR(ISNUMBER(SEARCH("CP",D3788)),ISNUMBER(SEARCH("BTC",#REF!))),"340",TRUE,"")</f>
        <v/>
      </c>
    </row>
    <row r="3789" spans="1:7" x14ac:dyDescent="0.2">
      <c r="A3789" t="s">
        <v>12353</v>
      </c>
      <c r="B3789" t="s">
        <v>12354</v>
      </c>
      <c r="C3789" t="s">
        <v>8530</v>
      </c>
      <c r="D3789" t="s">
        <v>10828</v>
      </c>
      <c r="E3789" t="s">
        <v>10999</v>
      </c>
      <c r="F3789">
        <v>278</v>
      </c>
      <c r="G3789" t="str" cm="1">
        <f t="array" ref="G3789">_xlfn.IFS(ISNUMBER(SEARCH("CP02",D3789)),"ราชพฤกษ",ISNUMBER(SEARCH("CP03",D3789)),"บางใหญ่",ISNUMBER(SEARCH("CP04",D3789)),"บางบอน",OR(ISNUMBER(SEARCH("CP",D3789)),ISNUMBER(SEARCH("BTC",#REF!))),"340",TRUE,"")</f>
        <v/>
      </c>
    </row>
    <row r="3790" spans="1:7" x14ac:dyDescent="0.2">
      <c r="A3790" t="s">
        <v>12355</v>
      </c>
      <c r="B3790" t="s">
        <v>12356</v>
      </c>
      <c r="C3790" t="s">
        <v>8530</v>
      </c>
      <c r="D3790" t="s">
        <v>10828</v>
      </c>
      <c r="E3790" t="s">
        <v>8511</v>
      </c>
      <c r="F3790">
        <v>68</v>
      </c>
      <c r="G3790" t="str" cm="1">
        <f t="array" ref="G3790">_xlfn.IFS(ISNUMBER(SEARCH("CP02",D3790)),"ราชพฤกษ",ISNUMBER(SEARCH("CP03",D3790)),"บางใหญ่",ISNUMBER(SEARCH("CP04",D3790)),"บางบอน",OR(ISNUMBER(SEARCH("CP",D3790)),ISNUMBER(SEARCH("BTC",#REF!))),"340",TRUE,"")</f>
        <v/>
      </c>
    </row>
    <row r="3791" spans="1:7" x14ac:dyDescent="0.2">
      <c r="A3791" t="s">
        <v>12357</v>
      </c>
      <c r="B3791" t="s">
        <v>12358</v>
      </c>
      <c r="C3791" t="s">
        <v>8530</v>
      </c>
      <c r="D3791" t="s">
        <v>10828</v>
      </c>
      <c r="E3791" t="s">
        <v>8594</v>
      </c>
      <c r="F3791">
        <v>602</v>
      </c>
      <c r="G3791" t="str" cm="1">
        <f t="array" ref="G3791">_xlfn.IFS(ISNUMBER(SEARCH("CP02",D3791)),"ราชพฤกษ",ISNUMBER(SEARCH("CP03",D3791)),"บางใหญ่",ISNUMBER(SEARCH("CP04",D3791)),"บางบอน",OR(ISNUMBER(SEARCH("CP",D3791)),ISNUMBER(SEARCH("BTC",#REF!))),"340",TRUE,"")</f>
        <v/>
      </c>
    </row>
    <row r="3792" spans="1:7" x14ac:dyDescent="0.2">
      <c r="A3792" t="s">
        <v>2197</v>
      </c>
      <c r="B3792" t="s">
        <v>2198</v>
      </c>
      <c r="C3792" t="s">
        <v>8530</v>
      </c>
      <c r="D3792" t="s">
        <v>10828</v>
      </c>
      <c r="E3792" t="s">
        <v>10135</v>
      </c>
      <c r="F3792">
        <v>40</v>
      </c>
      <c r="G3792" t="str" cm="1">
        <f t="array" ref="G3792">_xlfn.IFS(ISNUMBER(SEARCH("CP02",D3792)),"ราชพฤกษ",ISNUMBER(SEARCH("CP03",D3792)),"บางใหญ่",ISNUMBER(SEARCH("CP04",D3792)),"บางบอน",OR(ISNUMBER(SEARCH("CP",D3792)),ISNUMBER(SEARCH("BTC",#REF!))),"340",TRUE,"")</f>
        <v/>
      </c>
    </row>
    <row r="3793" spans="1:7" x14ac:dyDescent="0.2">
      <c r="A3793" t="s">
        <v>2197</v>
      </c>
      <c r="B3793" t="s">
        <v>2198</v>
      </c>
      <c r="C3793" t="s">
        <v>8516</v>
      </c>
      <c r="D3793" t="s">
        <v>2587</v>
      </c>
      <c r="E3793" t="s">
        <v>10135</v>
      </c>
      <c r="F3793">
        <v>13</v>
      </c>
      <c r="G3793" t="str" cm="1">
        <f t="array" ref="G3793">_xlfn.IFS(ISNUMBER(SEARCH("CP02",D3793)),"ราชพฤกษ",ISNUMBER(SEARCH("CP03",D3793)),"บางใหญ่",ISNUMBER(SEARCH("CP04",D3793)),"บางบอน",OR(ISNUMBER(SEARCH("CP",D3793)),ISNUMBER(SEARCH("BTC",#REF!))),"340",TRUE,"")</f>
        <v>ราชพฤกษ</v>
      </c>
    </row>
    <row r="3794" spans="1:7" x14ac:dyDescent="0.2">
      <c r="A3794" t="s">
        <v>12359</v>
      </c>
      <c r="B3794" t="s">
        <v>12360</v>
      </c>
      <c r="C3794" t="s">
        <v>8519</v>
      </c>
      <c r="D3794" t="s">
        <v>10837</v>
      </c>
      <c r="E3794" t="s">
        <v>8511</v>
      </c>
      <c r="F3794">
        <v>3</v>
      </c>
      <c r="G3794" t="str" cm="1">
        <f t="array" ref="G3794">_xlfn.IFS(ISNUMBER(SEARCH("CP02",D3794)),"ราชพฤกษ",ISNUMBER(SEARCH("CP03",D3794)),"บางใหญ่",ISNUMBER(SEARCH("CP04",D3794)),"บางบอน",OR(ISNUMBER(SEARCH("CP",D3794)),ISNUMBER(SEARCH("BTC",#REF!))),"340",TRUE,"")</f>
        <v>บางบอน</v>
      </c>
    </row>
    <row r="3795" spans="1:7" x14ac:dyDescent="0.2">
      <c r="A3795" t="s">
        <v>12361</v>
      </c>
      <c r="B3795" t="s">
        <v>12362</v>
      </c>
      <c r="C3795" t="s">
        <v>8518</v>
      </c>
      <c r="D3795" t="s">
        <v>10962</v>
      </c>
      <c r="E3795" t="s">
        <v>8513</v>
      </c>
      <c r="F3795">
        <v>9</v>
      </c>
      <c r="G3795" t="str" cm="1">
        <f t="array" ref="G3795">_xlfn.IFS(ISNUMBER(SEARCH("CP02",D3795)),"ราชพฤกษ",ISNUMBER(SEARCH("CP03",D3795)),"บางใหญ่",ISNUMBER(SEARCH("CP04",D3795)),"บางบอน",OR(ISNUMBER(SEARCH("CP",D3795)),ISNUMBER(SEARCH("BTC",#REF!))),"340",TRUE,"")</f>
        <v>บางใหญ่</v>
      </c>
    </row>
    <row r="3796" spans="1:7" x14ac:dyDescent="0.2">
      <c r="A3796" t="s">
        <v>12361</v>
      </c>
      <c r="B3796" t="s">
        <v>12362</v>
      </c>
      <c r="C3796" t="s">
        <v>8519</v>
      </c>
      <c r="D3796" t="s">
        <v>2633</v>
      </c>
      <c r="E3796" t="s">
        <v>8513</v>
      </c>
      <c r="F3796">
        <v>4</v>
      </c>
      <c r="G3796" t="str" cm="1">
        <f t="array" ref="G3796">_xlfn.IFS(ISNUMBER(SEARCH("CP02",D3796)),"ราชพฤกษ",ISNUMBER(SEARCH("CP03",D3796)),"บางใหญ่",ISNUMBER(SEARCH("CP04",D3796)),"บางบอน",OR(ISNUMBER(SEARCH("CP",D3796)),ISNUMBER(SEARCH("BTC",#REF!))),"340",TRUE,"")</f>
        <v>บางบอน</v>
      </c>
    </row>
    <row r="3797" spans="1:7" x14ac:dyDescent="0.2">
      <c r="A3797" t="s">
        <v>12361</v>
      </c>
      <c r="B3797" t="s">
        <v>12362</v>
      </c>
      <c r="C3797" t="s">
        <v>8519</v>
      </c>
      <c r="D3797" t="s">
        <v>10837</v>
      </c>
      <c r="E3797" t="s">
        <v>8513</v>
      </c>
      <c r="F3797">
        <v>4</v>
      </c>
      <c r="G3797" t="str" cm="1">
        <f t="array" ref="G3797">_xlfn.IFS(ISNUMBER(SEARCH("CP02",D3797)),"ราชพฤกษ",ISNUMBER(SEARCH("CP03",D3797)),"บางใหญ่",ISNUMBER(SEARCH("CP04",D3797)),"บางบอน",OR(ISNUMBER(SEARCH("CP",D3797)),ISNUMBER(SEARCH("BTC",#REF!))),"340",TRUE,"")</f>
        <v>บางบอน</v>
      </c>
    </row>
    <row r="3798" spans="1:7" x14ac:dyDescent="0.2">
      <c r="A3798" t="s">
        <v>12363</v>
      </c>
      <c r="B3798" t="s">
        <v>12364</v>
      </c>
      <c r="C3798" t="s">
        <v>8530</v>
      </c>
      <c r="D3798" t="s">
        <v>10828</v>
      </c>
      <c r="E3798" t="s">
        <v>8513</v>
      </c>
      <c r="F3798">
        <v>18</v>
      </c>
      <c r="G3798" t="str" cm="1">
        <f t="array" ref="G3798">_xlfn.IFS(ISNUMBER(SEARCH("CP02",D3798)),"ราชพฤกษ",ISNUMBER(SEARCH("CP03",D3798)),"บางใหญ่",ISNUMBER(SEARCH("CP04",D3798)),"บางบอน",OR(ISNUMBER(SEARCH("CP",D3798)),ISNUMBER(SEARCH("BTC",#REF!))),"340",TRUE,"")</f>
        <v/>
      </c>
    </row>
    <row r="3799" spans="1:7" x14ac:dyDescent="0.2">
      <c r="A3799" t="s">
        <v>12363</v>
      </c>
      <c r="B3799" t="s">
        <v>12364</v>
      </c>
      <c r="C3799" t="s">
        <v>8518</v>
      </c>
      <c r="D3799" t="s">
        <v>10962</v>
      </c>
      <c r="E3799" t="s">
        <v>8513</v>
      </c>
      <c r="F3799">
        <v>8</v>
      </c>
      <c r="G3799" t="str" cm="1">
        <f t="array" ref="G3799">_xlfn.IFS(ISNUMBER(SEARCH("CP02",D3799)),"ราชพฤกษ",ISNUMBER(SEARCH("CP03",D3799)),"บางใหญ่",ISNUMBER(SEARCH("CP04",D3799)),"บางบอน",OR(ISNUMBER(SEARCH("CP",D3799)),ISNUMBER(SEARCH("BTC",#REF!))),"340",TRUE,"")</f>
        <v>บางใหญ่</v>
      </c>
    </row>
    <row r="3800" spans="1:7" x14ac:dyDescent="0.2">
      <c r="A3800" t="s">
        <v>12365</v>
      </c>
      <c r="B3800" t="s">
        <v>12366</v>
      </c>
      <c r="C3800" t="s">
        <v>8530</v>
      </c>
      <c r="D3800" t="s">
        <v>11740</v>
      </c>
      <c r="E3800" t="s">
        <v>9484</v>
      </c>
      <c r="F3800">
        <v>29</v>
      </c>
      <c r="G3800" t="str" cm="1">
        <f t="array" ref="G3800">_xlfn.IFS(ISNUMBER(SEARCH("CP02",D3800)),"ราชพฤกษ",ISNUMBER(SEARCH("CP03",D3800)),"บางใหญ่",ISNUMBER(SEARCH("CP04",D3800)),"บางบอน",OR(ISNUMBER(SEARCH("CP",D3800)),ISNUMBER(SEARCH("BTC",#REF!))),"340",TRUE,"")</f>
        <v/>
      </c>
    </row>
    <row r="3801" spans="1:7" x14ac:dyDescent="0.2">
      <c r="A3801" t="s">
        <v>12367</v>
      </c>
      <c r="B3801" t="s">
        <v>12368</v>
      </c>
      <c r="C3801" t="s">
        <v>8530</v>
      </c>
      <c r="D3801" t="s">
        <v>11740</v>
      </c>
      <c r="E3801" t="s">
        <v>9484</v>
      </c>
      <c r="F3801">
        <v>14</v>
      </c>
      <c r="G3801" t="str" cm="1">
        <f t="array" ref="G3801">_xlfn.IFS(ISNUMBER(SEARCH("CP02",D3801)),"ราชพฤกษ",ISNUMBER(SEARCH("CP03",D3801)),"บางใหญ่",ISNUMBER(SEARCH("CP04",D3801)),"บางบอน",OR(ISNUMBER(SEARCH("CP",D3801)),ISNUMBER(SEARCH("BTC",#REF!))),"340",TRUE,"")</f>
        <v/>
      </c>
    </row>
    <row r="3802" spans="1:7" x14ac:dyDescent="0.2">
      <c r="A3802" t="s">
        <v>12369</v>
      </c>
      <c r="B3802" t="s">
        <v>12370</v>
      </c>
      <c r="C3802" t="s">
        <v>8530</v>
      </c>
      <c r="D3802" t="s">
        <v>11088</v>
      </c>
      <c r="E3802" t="s">
        <v>9484</v>
      </c>
      <c r="F3802">
        <v>20</v>
      </c>
      <c r="G3802" t="str" cm="1">
        <f t="array" ref="G3802">_xlfn.IFS(ISNUMBER(SEARCH("CP02",D3802)),"ราชพฤกษ",ISNUMBER(SEARCH("CP03",D3802)),"บางใหญ่",ISNUMBER(SEARCH("CP04",D3802)),"บางบอน",OR(ISNUMBER(SEARCH("CP",D3802)),ISNUMBER(SEARCH("BTC",#REF!))),"340",TRUE,"")</f>
        <v/>
      </c>
    </row>
    <row r="3803" spans="1:7" x14ac:dyDescent="0.2">
      <c r="A3803" t="s">
        <v>12369</v>
      </c>
      <c r="B3803" t="s">
        <v>12370</v>
      </c>
      <c r="C3803" t="s">
        <v>8530</v>
      </c>
      <c r="D3803" t="s">
        <v>11080</v>
      </c>
      <c r="E3803" t="s">
        <v>9484</v>
      </c>
      <c r="F3803">
        <v>50</v>
      </c>
      <c r="G3803" t="str" cm="1">
        <f t="array" ref="G3803">_xlfn.IFS(ISNUMBER(SEARCH("CP02",D3803)),"ราชพฤกษ",ISNUMBER(SEARCH("CP03",D3803)),"บางใหญ่",ISNUMBER(SEARCH("CP04",D3803)),"บางบอน",OR(ISNUMBER(SEARCH("CP",D3803)),ISNUMBER(SEARCH("BTC",#REF!))),"340",TRUE,"")</f>
        <v/>
      </c>
    </row>
    <row r="3804" spans="1:7" x14ac:dyDescent="0.2">
      <c r="A3804" t="s">
        <v>12369</v>
      </c>
      <c r="B3804" t="s">
        <v>12370</v>
      </c>
      <c r="C3804" t="s">
        <v>8530</v>
      </c>
      <c r="D3804" t="s">
        <v>15525</v>
      </c>
      <c r="E3804" t="s">
        <v>9484</v>
      </c>
      <c r="F3804">
        <v>60</v>
      </c>
      <c r="G3804" t="str" cm="1">
        <f t="array" ref="G3804">_xlfn.IFS(ISNUMBER(SEARCH("CP02",D3804)),"ราชพฤกษ",ISNUMBER(SEARCH("CP03",D3804)),"บางใหญ่",ISNUMBER(SEARCH("CP04",D3804)),"บางบอน",OR(ISNUMBER(SEARCH("CP",D3804)),ISNUMBER(SEARCH("BTC",#REF!))),"340",TRUE,"")</f>
        <v/>
      </c>
    </row>
    <row r="3805" spans="1:7" x14ac:dyDescent="0.2">
      <c r="A3805" t="s">
        <v>12371</v>
      </c>
      <c r="B3805" t="s">
        <v>12372</v>
      </c>
      <c r="C3805" t="s">
        <v>8530</v>
      </c>
      <c r="D3805" t="s">
        <v>12373</v>
      </c>
      <c r="E3805" t="s">
        <v>9484</v>
      </c>
      <c r="F3805">
        <v>2</v>
      </c>
      <c r="G3805" t="str" cm="1">
        <f t="array" ref="G3805">_xlfn.IFS(ISNUMBER(SEARCH("CP02",D3805)),"ราชพฤกษ",ISNUMBER(SEARCH("CP03",D3805)),"บางใหญ่",ISNUMBER(SEARCH("CP04",D3805)),"บางบอน",OR(ISNUMBER(SEARCH("CP",D3805)),ISNUMBER(SEARCH("BTC",#REF!))),"340",TRUE,"")</f>
        <v/>
      </c>
    </row>
    <row r="3806" spans="1:7" x14ac:dyDescent="0.2">
      <c r="A3806" t="s">
        <v>12371</v>
      </c>
      <c r="B3806" t="s">
        <v>12372</v>
      </c>
      <c r="C3806" t="s">
        <v>8530</v>
      </c>
      <c r="D3806" t="s">
        <v>11080</v>
      </c>
      <c r="E3806" t="s">
        <v>9484</v>
      </c>
      <c r="F3806">
        <v>42</v>
      </c>
      <c r="G3806" t="str" cm="1">
        <f t="array" ref="G3806">_xlfn.IFS(ISNUMBER(SEARCH("CP02",D3806)),"ราชพฤกษ",ISNUMBER(SEARCH("CP03",D3806)),"บางใหญ่",ISNUMBER(SEARCH("CP04",D3806)),"บางบอน",OR(ISNUMBER(SEARCH("CP",D3806)),ISNUMBER(SEARCH("BTC",#REF!))),"340",TRUE,"")</f>
        <v/>
      </c>
    </row>
    <row r="3807" spans="1:7" x14ac:dyDescent="0.2">
      <c r="A3807" t="s">
        <v>12371</v>
      </c>
      <c r="B3807" t="s">
        <v>12372</v>
      </c>
      <c r="C3807" t="s">
        <v>8530</v>
      </c>
      <c r="D3807" t="s">
        <v>15525</v>
      </c>
      <c r="E3807" t="s">
        <v>9484</v>
      </c>
      <c r="F3807">
        <v>300</v>
      </c>
      <c r="G3807" t="str" cm="1">
        <f t="array" ref="G3807">_xlfn.IFS(ISNUMBER(SEARCH("CP02",D3807)),"ราชพฤกษ",ISNUMBER(SEARCH("CP03",D3807)),"บางใหญ่",ISNUMBER(SEARCH("CP04",D3807)),"บางบอน",OR(ISNUMBER(SEARCH("CP",D3807)),ISNUMBER(SEARCH("BTC",#REF!))),"340",TRUE,"")</f>
        <v/>
      </c>
    </row>
    <row r="3808" spans="1:7" x14ac:dyDescent="0.2">
      <c r="A3808" t="s">
        <v>12374</v>
      </c>
      <c r="B3808" t="s">
        <v>12375</v>
      </c>
      <c r="C3808" t="s">
        <v>8530</v>
      </c>
      <c r="D3808" t="s">
        <v>11080</v>
      </c>
      <c r="E3808" t="s">
        <v>9484</v>
      </c>
      <c r="F3808">
        <v>49</v>
      </c>
      <c r="G3808" t="str" cm="1">
        <f t="array" ref="G3808">_xlfn.IFS(ISNUMBER(SEARCH("CP02",D3808)),"ราชพฤกษ",ISNUMBER(SEARCH("CP03",D3808)),"บางใหญ่",ISNUMBER(SEARCH("CP04",D3808)),"บางบอน",OR(ISNUMBER(SEARCH("CP",D3808)),ISNUMBER(SEARCH("BTC",#REF!))),"340",TRUE,"")</f>
        <v/>
      </c>
    </row>
    <row r="3809" spans="1:7" x14ac:dyDescent="0.2">
      <c r="A3809" t="s">
        <v>12374</v>
      </c>
      <c r="B3809" t="s">
        <v>12375</v>
      </c>
      <c r="C3809" t="s">
        <v>8530</v>
      </c>
      <c r="D3809" t="s">
        <v>15525</v>
      </c>
      <c r="E3809" t="s">
        <v>9484</v>
      </c>
      <c r="F3809">
        <v>358</v>
      </c>
      <c r="G3809" t="str" cm="1">
        <f t="array" ref="G3809">_xlfn.IFS(ISNUMBER(SEARCH("CP02",D3809)),"ราชพฤกษ",ISNUMBER(SEARCH("CP03",D3809)),"บางใหญ่",ISNUMBER(SEARCH("CP04",D3809)),"บางบอน",OR(ISNUMBER(SEARCH("CP",D3809)),ISNUMBER(SEARCH("BTC",#REF!))),"340",TRUE,"")</f>
        <v/>
      </c>
    </row>
    <row r="3810" spans="1:7" x14ac:dyDescent="0.2">
      <c r="A3810" t="s">
        <v>12376</v>
      </c>
      <c r="B3810" t="s">
        <v>12377</v>
      </c>
      <c r="C3810" t="s">
        <v>8530</v>
      </c>
      <c r="D3810" t="s">
        <v>11740</v>
      </c>
      <c r="E3810" t="s">
        <v>9484</v>
      </c>
      <c r="F3810">
        <v>4</v>
      </c>
      <c r="G3810" t="str" cm="1">
        <f t="array" ref="G3810">_xlfn.IFS(ISNUMBER(SEARCH("CP02",D3810)),"ราชพฤกษ",ISNUMBER(SEARCH("CP03",D3810)),"บางใหญ่",ISNUMBER(SEARCH("CP04",D3810)),"บางบอน",OR(ISNUMBER(SEARCH("CP",D3810)),ISNUMBER(SEARCH("BTC",#REF!))),"340",TRUE,"")</f>
        <v/>
      </c>
    </row>
    <row r="3811" spans="1:7" x14ac:dyDescent="0.2">
      <c r="A3811" t="s">
        <v>12378</v>
      </c>
      <c r="B3811" t="s">
        <v>12379</v>
      </c>
      <c r="C3811" t="s">
        <v>8530</v>
      </c>
      <c r="D3811" t="s">
        <v>11642</v>
      </c>
      <c r="E3811" t="s">
        <v>9484</v>
      </c>
      <c r="F3811">
        <v>25</v>
      </c>
      <c r="G3811" t="str" cm="1">
        <f t="array" ref="G3811">_xlfn.IFS(ISNUMBER(SEARCH("CP02",D3811)),"ราชพฤกษ",ISNUMBER(SEARCH("CP03",D3811)),"บางใหญ่",ISNUMBER(SEARCH("CP04",D3811)),"บางบอน",OR(ISNUMBER(SEARCH("CP",D3811)),ISNUMBER(SEARCH("BTC",#REF!))),"340",TRUE,"")</f>
        <v/>
      </c>
    </row>
    <row r="3812" spans="1:7" x14ac:dyDescent="0.2">
      <c r="A3812" t="s">
        <v>12378</v>
      </c>
      <c r="B3812" t="s">
        <v>12379</v>
      </c>
      <c r="C3812" t="s">
        <v>8530</v>
      </c>
      <c r="D3812" t="s">
        <v>15525</v>
      </c>
      <c r="E3812" t="s">
        <v>9484</v>
      </c>
      <c r="F3812">
        <v>60</v>
      </c>
      <c r="G3812" t="str" cm="1">
        <f t="array" ref="G3812">_xlfn.IFS(ISNUMBER(SEARCH("CP02",D3812)),"ราชพฤกษ",ISNUMBER(SEARCH("CP03",D3812)),"บางใหญ่",ISNUMBER(SEARCH("CP04",D3812)),"บางบอน",OR(ISNUMBER(SEARCH("CP",D3812)),ISNUMBER(SEARCH("BTC",#REF!))),"340",TRUE,"")</f>
        <v/>
      </c>
    </row>
    <row r="3813" spans="1:7" x14ac:dyDescent="0.2">
      <c r="A3813" t="s">
        <v>12380</v>
      </c>
      <c r="B3813" t="s">
        <v>12381</v>
      </c>
      <c r="C3813" t="s">
        <v>8526</v>
      </c>
      <c r="D3813" t="s">
        <v>8797</v>
      </c>
      <c r="E3813" t="s">
        <v>9484</v>
      </c>
      <c r="F3813">
        <v>12</v>
      </c>
      <c r="G3813" t="str" cm="1">
        <f t="array" ref="G3813">_xlfn.IFS(ISNUMBER(SEARCH("CP02",D3813)),"ราชพฤกษ",ISNUMBER(SEARCH("CP03",D3813)),"บางใหญ่",ISNUMBER(SEARCH("CP04",D3813)),"บางบอน",OR(ISNUMBER(SEARCH("CP",D3813)),ISNUMBER(SEARCH("BTC",#REF!))),"340",TRUE,"")</f>
        <v/>
      </c>
    </row>
    <row r="3814" spans="1:7" x14ac:dyDescent="0.2">
      <c r="A3814" t="s">
        <v>12382</v>
      </c>
      <c r="B3814" t="s">
        <v>12383</v>
      </c>
      <c r="C3814" t="s">
        <v>8530</v>
      </c>
      <c r="D3814" t="s">
        <v>11642</v>
      </c>
      <c r="E3814" t="s">
        <v>9484</v>
      </c>
      <c r="F3814">
        <v>3</v>
      </c>
      <c r="G3814" t="str" cm="1">
        <f t="array" ref="G3814">_xlfn.IFS(ISNUMBER(SEARCH("CP02",D3814)),"ราชพฤกษ",ISNUMBER(SEARCH("CP03",D3814)),"บางใหญ่",ISNUMBER(SEARCH("CP04",D3814)),"บางบอน",OR(ISNUMBER(SEARCH("CP",D3814)),ISNUMBER(SEARCH("BTC",#REF!))),"340",TRUE,"")</f>
        <v/>
      </c>
    </row>
    <row r="3815" spans="1:7" x14ac:dyDescent="0.2">
      <c r="A3815" t="s">
        <v>12382</v>
      </c>
      <c r="B3815" t="s">
        <v>12383</v>
      </c>
      <c r="C3815" t="s">
        <v>8530</v>
      </c>
      <c r="D3815" t="s">
        <v>11080</v>
      </c>
      <c r="E3815" t="s">
        <v>9484</v>
      </c>
      <c r="F3815">
        <v>60</v>
      </c>
      <c r="G3815" t="str" cm="1">
        <f t="array" ref="G3815">_xlfn.IFS(ISNUMBER(SEARCH("CP02",D3815)),"ราชพฤกษ",ISNUMBER(SEARCH("CP03",D3815)),"บางใหญ่",ISNUMBER(SEARCH("CP04",D3815)),"บางบอน",OR(ISNUMBER(SEARCH("CP",D3815)),ISNUMBER(SEARCH("BTC",#REF!))),"340",TRUE,"")</f>
        <v/>
      </c>
    </row>
    <row r="3816" spans="1:7" x14ac:dyDescent="0.2">
      <c r="A3816" t="s">
        <v>12384</v>
      </c>
      <c r="B3816" t="s">
        <v>12385</v>
      </c>
      <c r="C3816" t="s">
        <v>8530</v>
      </c>
      <c r="D3816" t="s">
        <v>11740</v>
      </c>
      <c r="E3816" t="s">
        <v>9484</v>
      </c>
      <c r="F3816">
        <v>69</v>
      </c>
      <c r="G3816" t="str" cm="1">
        <f t="array" ref="G3816">_xlfn.IFS(ISNUMBER(SEARCH("CP02",D3816)),"ราชพฤกษ",ISNUMBER(SEARCH("CP03",D3816)),"บางใหญ่",ISNUMBER(SEARCH("CP04",D3816)),"บางบอน",OR(ISNUMBER(SEARCH("CP",D3816)),ISNUMBER(SEARCH("BTC",#REF!))),"340",TRUE,"")</f>
        <v/>
      </c>
    </row>
    <row r="3817" spans="1:7" x14ac:dyDescent="0.2">
      <c r="A3817" t="s">
        <v>12386</v>
      </c>
      <c r="B3817" t="s">
        <v>12387</v>
      </c>
      <c r="C3817" t="s">
        <v>8530</v>
      </c>
      <c r="D3817" t="s">
        <v>11740</v>
      </c>
      <c r="E3817" t="s">
        <v>9484</v>
      </c>
      <c r="F3817">
        <v>8</v>
      </c>
      <c r="G3817" t="str" cm="1">
        <f t="array" ref="G3817">_xlfn.IFS(ISNUMBER(SEARCH("CP02",D3817)),"ราชพฤกษ",ISNUMBER(SEARCH("CP03",D3817)),"บางใหญ่",ISNUMBER(SEARCH("CP04",D3817)),"บางบอน",OR(ISNUMBER(SEARCH("CP",D3817)),ISNUMBER(SEARCH("BTC",#REF!))),"340",TRUE,"")</f>
        <v/>
      </c>
    </row>
    <row r="3818" spans="1:7" x14ac:dyDescent="0.2">
      <c r="A3818" t="s">
        <v>12388</v>
      </c>
      <c r="B3818" t="s">
        <v>12389</v>
      </c>
      <c r="C3818" t="s">
        <v>8530</v>
      </c>
      <c r="D3818" t="s">
        <v>11740</v>
      </c>
      <c r="E3818" t="s">
        <v>9484</v>
      </c>
      <c r="F3818">
        <v>4</v>
      </c>
      <c r="G3818" t="str" cm="1">
        <f t="array" ref="G3818">_xlfn.IFS(ISNUMBER(SEARCH("CP02",D3818)),"ราชพฤกษ",ISNUMBER(SEARCH("CP03",D3818)),"บางใหญ่",ISNUMBER(SEARCH("CP04",D3818)),"บางบอน",OR(ISNUMBER(SEARCH("CP",D3818)),ISNUMBER(SEARCH("BTC",#REF!))),"340",TRUE,"")</f>
        <v/>
      </c>
    </row>
    <row r="3819" spans="1:7" x14ac:dyDescent="0.2">
      <c r="A3819" t="s">
        <v>12390</v>
      </c>
      <c r="B3819" t="s">
        <v>12391</v>
      </c>
      <c r="C3819" t="s">
        <v>8530</v>
      </c>
      <c r="D3819" t="s">
        <v>11740</v>
      </c>
      <c r="E3819" t="s">
        <v>9484</v>
      </c>
      <c r="F3819">
        <v>21</v>
      </c>
      <c r="G3819" t="str" cm="1">
        <f t="array" ref="G3819">_xlfn.IFS(ISNUMBER(SEARCH("CP02",D3819)),"ราชพฤกษ",ISNUMBER(SEARCH("CP03",D3819)),"บางใหญ่",ISNUMBER(SEARCH("CP04",D3819)),"บางบอน",OR(ISNUMBER(SEARCH("CP",D3819)),ISNUMBER(SEARCH("BTC",#REF!))),"340",TRUE,"")</f>
        <v/>
      </c>
    </row>
    <row r="3820" spans="1:7" x14ac:dyDescent="0.2">
      <c r="A3820" t="s">
        <v>12392</v>
      </c>
      <c r="B3820" t="s">
        <v>12393</v>
      </c>
      <c r="C3820" t="s">
        <v>8530</v>
      </c>
      <c r="D3820" t="s">
        <v>10828</v>
      </c>
      <c r="E3820" t="s">
        <v>8511</v>
      </c>
      <c r="F3820">
        <v>3</v>
      </c>
      <c r="G3820" t="str" cm="1">
        <f t="array" ref="G3820">_xlfn.IFS(ISNUMBER(SEARCH("CP02",D3820)),"ราชพฤกษ",ISNUMBER(SEARCH("CP03",D3820)),"บางใหญ่",ISNUMBER(SEARCH("CP04",D3820)),"บางบอน",OR(ISNUMBER(SEARCH("CP",D3820)),ISNUMBER(SEARCH("BTC",#REF!))),"340",TRUE,"")</f>
        <v/>
      </c>
    </row>
    <row r="3821" spans="1:7" x14ac:dyDescent="0.2">
      <c r="A3821" t="s">
        <v>12394</v>
      </c>
      <c r="B3821" t="s">
        <v>12395</v>
      </c>
      <c r="C3821" t="s">
        <v>8530</v>
      </c>
      <c r="D3821" t="s">
        <v>10828</v>
      </c>
      <c r="E3821" t="s">
        <v>8511</v>
      </c>
      <c r="F3821">
        <v>1</v>
      </c>
      <c r="G3821" t="str" cm="1">
        <f t="array" ref="G3821">_xlfn.IFS(ISNUMBER(SEARCH("CP02",D3821)),"ราชพฤกษ",ISNUMBER(SEARCH("CP03",D3821)),"บางใหญ่",ISNUMBER(SEARCH("CP04",D3821)),"บางบอน",OR(ISNUMBER(SEARCH("CP",D3821)),ISNUMBER(SEARCH("BTC",#REF!))),"340",TRUE,"")</f>
        <v/>
      </c>
    </row>
    <row r="3822" spans="1:7" x14ac:dyDescent="0.2">
      <c r="A3822" t="s">
        <v>12396</v>
      </c>
      <c r="B3822" t="s">
        <v>12397</v>
      </c>
      <c r="C3822" t="s">
        <v>8530</v>
      </c>
      <c r="D3822" t="s">
        <v>12398</v>
      </c>
      <c r="E3822" t="s">
        <v>9484</v>
      </c>
      <c r="F3822">
        <v>5</v>
      </c>
      <c r="G3822" t="str" cm="1">
        <f t="array" ref="G3822">_xlfn.IFS(ISNUMBER(SEARCH("CP02",D3822)),"ราชพฤกษ",ISNUMBER(SEARCH("CP03",D3822)),"บางใหญ่",ISNUMBER(SEARCH("CP04",D3822)),"บางบอน",OR(ISNUMBER(SEARCH("CP",D3822)),ISNUMBER(SEARCH("BTC",#REF!))),"340",TRUE,"")</f>
        <v/>
      </c>
    </row>
    <row r="3823" spans="1:7" x14ac:dyDescent="0.2">
      <c r="A3823" t="s">
        <v>12399</v>
      </c>
      <c r="B3823" t="s">
        <v>12400</v>
      </c>
      <c r="C3823" t="s">
        <v>8530</v>
      </c>
      <c r="D3823" t="s">
        <v>11073</v>
      </c>
      <c r="E3823" t="s">
        <v>9484</v>
      </c>
      <c r="F3823">
        <v>1</v>
      </c>
      <c r="G3823" t="str" cm="1">
        <f t="array" ref="G3823">_xlfn.IFS(ISNUMBER(SEARCH("CP02",D3823)),"ราชพฤกษ",ISNUMBER(SEARCH("CP03",D3823)),"บางใหญ่",ISNUMBER(SEARCH("CP04",D3823)),"บางบอน",OR(ISNUMBER(SEARCH("CP",D3823)),ISNUMBER(SEARCH("BTC",#REF!))),"340",TRUE,"")</f>
        <v/>
      </c>
    </row>
    <row r="3824" spans="1:7" x14ac:dyDescent="0.2">
      <c r="A3824" t="s">
        <v>12401</v>
      </c>
      <c r="B3824" t="s">
        <v>12402</v>
      </c>
      <c r="C3824" t="s">
        <v>8530</v>
      </c>
      <c r="D3824" t="s">
        <v>11070</v>
      </c>
      <c r="E3824" t="s">
        <v>9484</v>
      </c>
      <c r="F3824">
        <v>1</v>
      </c>
      <c r="G3824" t="str" cm="1">
        <f t="array" ref="G3824">_xlfn.IFS(ISNUMBER(SEARCH("CP02",D3824)),"ราชพฤกษ",ISNUMBER(SEARCH("CP03",D3824)),"บางใหญ่",ISNUMBER(SEARCH("CP04",D3824)),"บางบอน",OR(ISNUMBER(SEARCH("CP",D3824)),ISNUMBER(SEARCH("BTC",#REF!))),"340",TRUE,"")</f>
        <v/>
      </c>
    </row>
    <row r="3825" spans="1:7" x14ac:dyDescent="0.2">
      <c r="A3825" t="s">
        <v>12403</v>
      </c>
      <c r="B3825" t="s">
        <v>12404</v>
      </c>
      <c r="C3825" t="s">
        <v>8530</v>
      </c>
      <c r="D3825" t="s">
        <v>11091</v>
      </c>
      <c r="E3825" t="s">
        <v>9484</v>
      </c>
      <c r="F3825">
        <v>4</v>
      </c>
      <c r="G3825" t="str" cm="1">
        <f t="array" ref="G3825">_xlfn.IFS(ISNUMBER(SEARCH("CP02",D3825)),"ราชพฤกษ",ISNUMBER(SEARCH("CP03",D3825)),"บางใหญ่",ISNUMBER(SEARCH("CP04",D3825)),"บางบอน",OR(ISNUMBER(SEARCH("CP",D3825)),ISNUMBER(SEARCH("BTC",#REF!))),"340",TRUE,"")</f>
        <v/>
      </c>
    </row>
    <row r="3826" spans="1:7" x14ac:dyDescent="0.2">
      <c r="A3826" t="s">
        <v>12405</v>
      </c>
      <c r="B3826" t="s">
        <v>12406</v>
      </c>
      <c r="C3826" t="s">
        <v>8530</v>
      </c>
      <c r="D3826" t="s">
        <v>12398</v>
      </c>
      <c r="E3826" t="s">
        <v>9484</v>
      </c>
      <c r="F3826">
        <v>5</v>
      </c>
      <c r="G3826" t="str" cm="1">
        <f t="array" ref="G3826">_xlfn.IFS(ISNUMBER(SEARCH("CP02",D3826)),"ราชพฤกษ",ISNUMBER(SEARCH("CP03",D3826)),"บางใหญ่",ISNUMBER(SEARCH("CP04",D3826)),"บางบอน",OR(ISNUMBER(SEARCH("CP",D3826)),ISNUMBER(SEARCH("BTC",#REF!))),"340",TRUE,"")</f>
        <v/>
      </c>
    </row>
    <row r="3827" spans="1:7" x14ac:dyDescent="0.2">
      <c r="A3827" t="s">
        <v>12407</v>
      </c>
      <c r="B3827" t="s">
        <v>12408</v>
      </c>
      <c r="C3827" t="s">
        <v>8530</v>
      </c>
      <c r="D3827" t="s">
        <v>12398</v>
      </c>
      <c r="E3827" t="s">
        <v>9484</v>
      </c>
      <c r="F3827">
        <v>4</v>
      </c>
      <c r="G3827" t="str" cm="1">
        <f t="array" ref="G3827">_xlfn.IFS(ISNUMBER(SEARCH("CP02",D3827)),"ราชพฤกษ",ISNUMBER(SEARCH("CP03",D3827)),"บางใหญ่",ISNUMBER(SEARCH("CP04",D3827)),"บางบอน",OR(ISNUMBER(SEARCH("CP",D3827)),ISNUMBER(SEARCH("BTC",#REF!))),"340",TRUE,"")</f>
        <v/>
      </c>
    </row>
    <row r="3828" spans="1:7" x14ac:dyDescent="0.2">
      <c r="A3828" t="s">
        <v>12409</v>
      </c>
      <c r="B3828" t="s">
        <v>12410</v>
      </c>
      <c r="C3828" t="s">
        <v>8530</v>
      </c>
      <c r="D3828" t="s">
        <v>11098</v>
      </c>
      <c r="E3828" t="s">
        <v>9484</v>
      </c>
      <c r="F3828">
        <v>2</v>
      </c>
      <c r="G3828" t="str" cm="1">
        <f t="array" ref="G3828">_xlfn.IFS(ISNUMBER(SEARCH("CP02",D3828)),"ราชพฤกษ",ISNUMBER(SEARCH("CP03",D3828)),"บางใหญ่",ISNUMBER(SEARCH("CP04",D3828)),"บางบอน",OR(ISNUMBER(SEARCH("CP",D3828)),ISNUMBER(SEARCH("BTC",#REF!))),"340",TRUE,"")</f>
        <v/>
      </c>
    </row>
    <row r="3829" spans="1:7" x14ac:dyDescent="0.2">
      <c r="A3829" t="s">
        <v>12409</v>
      </c>
      <c r="B3829" t="s">
        <v>12410</v>
      </c>
      <c r="C3829" t="s">
        <v>8530</v>
      </c>
      <c r="D3829" t="s">
        <v>11074</v>
      </c>
      <c r="E3829" t="s">
        <v>9484</v>
      </c>
      <c r="F3829">
        <v>6</v>
      </c>
      <c r="G3829" t="str" cm="1">
        <f t="array" ref="G3829">_xlfn.IFS(ISNUMBER(SEARCH("CP02",D3829)),"ราชพฤกษ",ISNUMBER(SEARCH("CP03",D3829)),"บางใหญ่",ISNUMBER(SEARCH("CP04",D3829)),"บางบอน",OR(ISNUMBER(SEARCH("CP",D3829)),ISNUMBER(SEARCH("BTC",#REF!))),"340",TRUE,"")</f>
        <v/>
      </c>
    </row>
    <row r="3830" spans="1:7" x14ac:dyDescent="0.2">
      <c r="A3830" t="s">
        <v>12409</v>
      </c>
      <c r="B3830" t="s">
        <v>12410</v>
      </c>
      <c r="C3830" t="s">
        <v>8519</v>
      </c>
      <c r="D3830" t="s">
        <v>6756</v>
      </c>
      <c r="E3830" t="s">
        <v>9484</v>
      </c>
      <c r="F3830">
        <v>4</v>
      </c>
      <c r="G3830" t="str" cm="1">
        <f t="array" ref="G3830">_xlfn.IFS(ISNUMBER(SEARCH("CP02",D3830)),"ราชพฤกษ",ISNUMBER(SEARCH("CP03",D3830)),"บางใหญ่",ISNUMBER(SEARCH("CP04",D3830)),"บางบอน",OR(ISNUMBER(SEARCH("CP",D3830)),ISNUMBER(SEARCH("BTC",#REF!))),"340",TRUE,"")</f>
        <v>บางบอน</v>
      </c>
    </row>
    <row r="3831" spans="1:7" x14ac:dyDescent="0.2">
      <c r="A3831" t="s">
        <v>12411</v>
      </c>
      <c r="B3831" t="s">
        <v>12412</v>
      </c>
      <c r="C3831" t="s">
        <v>8530</v>
      </c>
      <c r="D3831" t="s">
        <v>12413</v>
      </c>
      <c r="E3831" t="s">
        <v>9484</v>
      </c>
      <c r="F3831">
        <v>7</v>
      </c>
      <c r="G3831" t="str" cm="1">
        <f t="array" ref="G3831">_xlfn.IFS(ISNUMBER(SEARCH("CP02",D3831)),"ราชพฤกษ",ISNUMBER(SEARCH("CP03",D3831)),"บางใหญ่",ISNUMBER(SEARCH("CP04",D3831)),"บางบอน",OR(ISNUMBER(SEARCH("CP",D3831)),ISNUMBER(SEARCH("BTC",#REF!))),"340",TRUE,"")</f>
        <v/>
      </c>
    </row>
    <row r="3832" spans="1:7" x14ac:dyDescent="0.2">
      <c r="A3832" t="s">
        <v>12414</v>
      </c>
      <c r="B3832" t="s">
        <v>12415</v>
      </c>
      <c r="C3832" t="s">
        <v>8530</v>
      </c>
      <c r="D3832" t="s">
        <v>11077</v>
      </c>
      <c r="E3832" t="s">
        <v>9484</v>
      </c>
      <c r="F3832">
        <v>11</v>
      </c>
      <c r="G3832" t="str" cm="1">
        <f t="array" ref="G3832">_xlfn.IFS(ISNUMBER(SEARCH("CP02",D3832)),"ราชพฤกษ",ISNUMBER(SEARCH("CP03",D3832)),"บางใหญ่",ISNUMBER(SEARCH("CP04",D3832)),"บางบอน",OR(ISNUMBER(SEARCH("CP",D3832)),ISNUMBER(SEARCH("BTC",#REF!))),"340",TRUE,"")</f>
        <v/>
      </c>
    </row>
    <row r="3833" spans="1:7" x14ac:dyDescent="0.2">
      <c r="A3833" t="s">
        <v>12416</v>
      </c>
      <c r="B3833" t="s">
        <v>12417</v>
      </c>
      <c r="C3833" t="s">
        <v>8530</v>
      </c>
      <c r="D3833" t="s">
        <v>11116</v>
      </c>
      <c r="E3833" t="s">
        <v>9484</v>
      </c>
      <c r="F3833">
        <v>2</v>
      </c>
      <c r="G3833" t="str" cm="1">
        <f t="array" ref="G3833">_xlfn.IFS(ISNUMBER(SEARCH("CP02",D3833)),"ราชพฤกษ",ISNUMBER(SEARCH("CP03",D3833)),"บางใหญ่",ISNUMBER(SEARCH("CP04",D3833)),"บางบอน",OR(ISNUMBER(SEARCH("CP",D3833)),ISNUMBER(SEARCH("BTC",#REF!))),"340",TRUE,"")</f>
        <v/>
      </c>
    </row>
    <row r="3834" spans="1:7" x14ac:dyDescent="0.2">
      <c r="A3834" t="s">
        <v>12418</v>
      </c>
      <c r="B3834" t="s">
        <v>12419</v>
      </c>
      <c r="C3834" t="s">
        <v>8530</v>
      </c>
      <c r="D3834" t="s">
        <v>11098</v>
      </c>
      <c r="E3834" t="s">
        <v>9484</v>
      </c>
      <c r="F3834">
        <v>20</v>
      </c>
      <c r="G3834" t="str" cm="1">
        <f t="array" ref="G3834">_xlfn.IFS(ISNUMBER(SEARCH("CP02",D3834)),"ราชพฤกษ",ISNUMBER(SEARCH("CP03",D3834)),"บางใหญ่",ISNUMBER(SEARCH("CP04",D3834)),"บางบอน",OR(ISNUMBER(SEARCH("CP",D3834)),ISNUMBER(SEARCH("BTC",#REF!))),"340",TRUE,"")</f>
        <v/>
      </c>
    </row>
    <row r="3835" spans="1:7" x14ac:dyDescent="0.2">
      <c r="A3835" t="s">
        <v>12420</v>
      </c>
      <c r="B3835" t="s">
        <v>12421</v>
      </c>
      <c r="C3835" t="s">
        <v>8530</v>
      </c>
      <c r="D3835" t="s">
        <v>11088</v>
      </c>
      <c r="E3835" t="s">
        <v>9484</v>
      </c>
      <c r="F3835">
        <v>4</v>
      </c>
      <c r="G3835" t="str" cm="1">
        <f t="array" ref="G3835">_xlfn.IFS(ISNUMBER(SEARCH("CP02",D3835)),"ราชพฤกษ",ISNUMBER(SEARCH("CP03",D3835)),"บางใหญ่",ISNUMBER(SEARCH("CP04",D3835)),"บางบอน",OR(ISNUMBER(SEARCH("CP",D3835)),ISNUMBER(SEARCH("BTC",#REF!))),"340",TRUE,"")</f>
        <v/>
      </c>
    </row>
    <row r="3836" spans="1:7" x14ac:dyDescent="0.2">
      <c r="A3836" t="s">
        <v>12422</v>
      </c>
      <c r="B3836" t="s">
        <v>12423</v>
      </c>
      <c r="C3836" t="s">
        <v>8530</v>
      </c>
      <c r="D3836" t="s">
        <v>11116</v>
      </c>
      <c r="E3836" t="s">
        <v>9484</v>
      </c>
      <c r="F3836">
        <v>1</v>
      </c>
      <c r="G3836" t="str" cm="1">
        <f t="array" ref="G3836">_xlfn.IFS(ISNUMBER(SEARCH("CP02",D3836)),"ราชพฤกษ",ISNUMBER(SEARCH("CP03",D3836)),"บางใหญ่",ISNUMBER(SEARCH("CP04",D3836)),"บางบอน",OR(ISNUMBER(SEARCH("CP",D3836)),ISNUMBER(SEARCH("BTC",#REF!))),"340",TRUE,"")</f>
        <v/>
      </c>
    </row>
    <row r="3837" spans="1:7" x14ac:dyDescent="0.2">
      <c r="A3837" t="s">
        <v>15526</v>
      </c>
      <c r="B3837" t="s">
        <v>15527</v>
      </c>
      <c r="C3837" t="s">
        <v>8530</v>
      </c>
      <c r="D3837" t="s">
        <v>11088</v>
      </c>
      <c r="E3837" t="s">
        <v>9484</v>
      </c>
      <c r="F3837">
        <v>4</v>
      </c>
      <c r="G3837" t="str" cm="1">
        <f t="array" ref="G3837">_xlfn.IFS(ISNUMBER(SEARCH("CP02",D3837)),"ราชพฤกษ",ISNUMBER(SEARCH("CP03",D3837)),"บางใหญ่",ISNUMBER(SEARCH("CP04",D3837)),"บางบอน",OR(ISNUMBER(SEARCH("CP",D3837)),ISNUMBER(SEARCH("BTC",#REF!))),"340",TRUE,"")</f>
        <v/>
      </c>
    </row>
    <row r="3838" spans="1:7" x14ac:dyDescent="0.2">
      <c r="A3838" t="s">
        <v>643</v>
      </c>
      <c r="B3838" t="s">
        <v>644</v>
      </c>
      <c r="C3838" t="s">
        <v>8516</v>
      </c>
      <c r="D3838" t="s">
        <v>3071</v>
      </c>
      <c r="E3838" t="s">
        <v>9484</v>
      </c>
      <c r="F3838">
        <v>3</v>
      </c>
      <c r="G3838" t="str" cm="1">
        <f t="array" ref="G3838">_xlfn.IFS(ISNUMBER(SEARCH("CP02",D3838)),"ราชพฤกษ",ISNUMBER(SEARCH("CP03",D3838)),"บางใหญ่",ISNUMBER(SEARCH("CP04",D3838)),"บางบอน",OR(ISNUMBER(SEARCH("CP",D3838)),ISNUMBER(SEARCH("BTC",#REF!))),"340",TRUE,"")</f>
        <v>ราชพฤกษ</v>
      </c>
    </row>
    <row r="3839" spans="1:7" x14ac:dyDescent="0.2">
      <c r="A3839" t="s">
        <v>643</v>
      </c>
      <c r="B3839" t="s">
        <v>644</v>
      </c>
      <c r="C3839" t="s">
        <v>8516</v>
      </c>
      <c r="D3839" t="s">
        <v>4795</v>
      </c>
      <c r="E3839" t="s">
        <v>9484</v>
      </c>
      <c r="F3839">
        <v>1</v>
      </c>
      <c r="G3839" t="str" cm="1">
        <f t="array" ref="G3839">_xlfn.IFS(ISNUMBER(SEARCH("CP02",D3839)),"ราชพฤกษ",ISNUMBER(SEARCH("CP03",D3839)),"บางใหญ่",ISNUMBER(SEARCH("CP04",D3839)),"บางบอน",OR(ISNUMBER(SEARCH("CP",D3839)),ISNUMBER(SEARCH("BTC",#REF!))),"340",TRUE,"")</f>
        <v>ราชพฤกษ</v>
      </c>
    </row>
    <row r="3840" spans="1:7" x14ac:dyDescent="0.2">
      <c r="A3840" t="s">
        <v>643</v>
      </c>
      <c r="B3840" t="s">
        <v>644</v>
      </c>
      <c r="C3840" t="s">
        <v>8518</v>
      </c>
      <c r="D3840" t="s">
        <v>2956</v>
      </c>
      <c r="E3840" t="s">
        <v>9484</v>
      </c>
      <c r="F3840">
        <v>4</v>
      </c>
      <c r="G3840" t="str" cm="1">
        <f t="array" ref="G3840">_xlfn.IFS(ISNUMBER(SEARCH("CP02",D3840)),"ราชพฤกษ",ISNUMBER(SEARCH("CP03",D3840)),"บางใหญ่",ISNUMBER(SEARCH("CP04",D3840)),"บางบอน",OR(ISNUMBER(SEARCH("CP",D3840)),ISNUMBER(SEARCH("BTC",#REF!))),"340",TRUE,"")</f>
        <v>บางใหญ่</v>
      </c>
    </row>
    <row r="3841" spans="1:7" x14ac:dyDescent="0.2">
      <c r="A3841" t="s">
        <v>643</v>
      </c>
      <c r="B3841" t="s">
        <v>644</v>
      </c>
      <c r="C3841" t="s">
        <v>8519</v>
      </c>
      <c r="D3841" t="s">
        <v>4791</v>
      </c>
      <c r="E3841" t="s">
        <v>9484</v>
      </c>
      <c r="F3841">
        <v>4</v>
      </c>
      <c r="G3841" t="str" cm="1">
        <f t="array" ref="G3841">_xlfn.IFS(ISNUMBER(SEARCH("CP02",D3841)),"ราชพฤกษ",ISNUMBER(SEARCH("CP03",D3841)),"บางใหญ่",ISNUMBER(SEARCH("CP04",D3841)),"บางบอน",OR(ISNUMBER(SEARCH("CP",D3841)),ISNUMBER(SEARCH("BTC",#REF!))),"340",TRUE,"")</f>
        <v>บางบอน</v>
      </c>
    </row>
    <row r="3842" spans="1:7" x14ac:dyDescent="0.2">
      <c r="A3842" t="s">
        <v>643</v>
      </c>
      <c r="B3842" t="s">
        <v>644</v>
      </c>
      <c r="C3842" t="s">
        <v>8519</v>
      </c>
      <c r="D3842" t="s">
        <v>5170</v>
      </c>
      <c r="E3842" t="s">
        <v>9484</v>
      </c>
      <c r="F3842">
        <v>8</v>
      </c>
      <c r="G3842" t="str" cm="1">
        <f t="array" ref="G3842">_xlfn.IFS(ISNUMBER(SEARCH("CP02",D3842)),"ราชพฤกษ",ISNUMBER(SEARCH("CP03",D3842)),"บางใหญ่",ISNUMBER(SEARCH("CP04",D3842)),"บางบอน",OR(ISNUMBER(SEARCH("CP",D3842)),ISNUMBER(SEARCH("BTC",#REF!))),"340",TRUE,"")</f>
        <v>บางบอน</v>
      </c>
    </row>
    <row r="3843" spans="1:7" x14ac:dyDescent="0.2">
      <c r="A3843" t="s">
        <v>12424</v>
      </c>
      <c r="B3843" t="s">
        <v>12425</v>
      </c>
      <c r="C3843" t="s">
        <v>8530</v>
      </c>
      <c r="D3843" t="s">
        <v>11116</v>
      </c>
      <c r="E3843" t="s">
        <v>9484</v>
      </c>
      <c r="F3843">
        <v>4</v>
      </c>
      <c r="G3843" t="str" cm="1">
        <f t="array" ref="G3843">_xlfn.IFS(ISNUMBER(SEARCH("CP02",D3843)),"ราชพฤกษ",ISNUMBER(SEARCH("CP03",D3843)),"บางใหญ่",ISNUMBER(SEARCH("CP04",D3843)),"บางบอน",OR(ISNUMBER(SEARCH("CP",D3843)),ISNUMBER(SEARCH("BTC",#REF!))),"340",TRUE,"")</f>
        <v/>
      </c>
    </row>
    <row r="3844" spans="1:7" x14ac:dyDescent="0.2">
      <c r="A3844" t="s">
        <v>12424</v>
      </c>
      <c r="B3844" t="s">
        <v>12425</v>
      </c>
      <c r="C3844" t="s">
        <v>8530</v>
      </c>
      <c r="D3844" t="s">
        <v>11642</v>
      </c>
      <c r="E3844" t="s">
        <v>9484</v>
      </c>
      <c r="F3844">
        <v>8</v>
      </c>
      <c r="G3844" t="str" cm="1">
        <f t="array" ref="G3844">_xlfn.IFS(ISNUMBER(SEARCH("CP02",D3844)),"ราชพฤกษ",ISNUMBER(SEARCH("CP03",D3844)),"บางใหญ่",ISNUMBER(SEARCH("CP04",D3844)),"บางบอน",OR(ISNUMBER(SEARCH("CP",D3844)),ISNUMBER(SEARCH("BTC",#REF!))),"340",TRUE,"")</f>
        <v/>
      </c>
    </row>
    <row r="3845" spans="1:7" x14ac:dyDescent="0.2">
      <c r="A3845" t="s">
        <v>653</v>
      </c>
      <c r="B3845" t="s">
        <v>654</v>
      </c>
      <c r="C3845" t="s">
        <v>8530</v>
      </c>
      <c r="D3845" t="s">
        <v>11080</v>
      </c>
      <c r="E3845" t="s">
        <v>9484</v>
      </c>
      <c r="F3845">
        <v>216</v>
      </c>
      <c r="G3845" t="str" cm="1">
        <f t="array" ref="G3845">_xlfn.IFS(ISNUMBER(SEARCH("CP02",D3845)),"ราชพฤกษ",ISNUMBER(SEARCH("CP03",D3845)),"บางใหญ่",ISNUMBER(SEARCH("CP04",D3845)),"บางบอน",OR(ISNUMBER(SEARCH("CP",D3845)),ISNUMBER(SEARCH("BTC",#REF!))),"340",TRUE,"")</f>
        <v/>
      </c>
    </row>
    <row r="3846" spans="1:7" x14ac:dyDescent="0.2">
      <c r="A3846" t="s">
        <v>653</v>
      </c>
      <c r="B3846" t="s">
        <v>654</v>
      </c>
      <c r="C3846" t="s">
        <v>8520</v>
      </c>
      <c r="D3846" t="s">
        <v>6888</v>
      </c>
      <c r="E3846" t="s">
        <v>9484</v>
      </c>
      <c r="F3846">
        <v>4</v>
      </c>
      <c r="G3846" t="str" cm="1">
        <f t="array" ref="G3846">_xlfn.IFS(ISNUMBER(SEARCH("CP02",D3846)),"ราชพฤกษ",ISNUMBER(SEARCH("CP03",D3846)),"บางใหญ่",ISNUMBER(SEARCH("CP04",D3846)),"บางบอน",OR(ISNUMBER(SEARCH("CP",D3846)),ISNUMBER(SEARCH("BTC",#REF!))),"340",TRUE,"")</f>
        <v>340</v>
      </c>
    </row>
    <row r="3847" spans="1:7" x14ac:dyDescent="0.2">
      <c r="A3847" t="s">
        <v>653</v>
      </c>
      <c r="B3847" t="s">
        <v>654</v>
      </c>
      <c r="C3847" t="s">
        <v>8516</v>
      </c>
      <c r="D3847" t="s">
        <v>5827</v>
      </c>
      <c r="E3847" t="s">
        <v>9484</v>
      </c>
      <c r="F3847">
        <v>8</v>
      </c>
      <c r="G3847" t="str" cm="1">
        <f t="array" ref="G3847">_xlfn.IFS(ISNUMBER(SEARCH("CP02",D3847)),"ราชพฤกษ",ISNUMBER(SEARCH("CP03",D3847)),"บางใหญ่",ISNUMBER(SEARCH("CP04",D3847)),"บางบอน",OR(ISNUMBER(SEARCH("CP",D3847)),ISNUMBER(SEARCH("BTC",#REF!))),"340",TRUE,"")</f>
        <v>ราชพฤกษ</v>
      </c>
    </row>
    <row r="3848" spans="1:7" x14ac:dyDescent="0.2">
      <c r="A3848" t="s">
        <v>653</v>
      </c>
      <c r="B3848" t="s">
        <v>654</v>
      </c>
      <c r="C3848" t="s">
        <v>8518</v>
      </c>
      <c r="D3848" t="s">
        <v>6070</v>
      </c>
      <c r="E3848" t="s">
        <v>9484</v>
      </c>
      <c r="F3848">
        <v>4</v>
      </c>
      <c r="G3848" t="str" cm="1">
        <f t="array" ref="G3848">_xlfn.IFS(ISNUMBER(SEARCH("CP02",D3848)),"ราชพฤกษ",ISNUMBER(SEARCH("CP03",D3848)),"บางใหญ่",ISNUMBER(SEARCH("CP04",D3848)),"บางบอน",OR(ISNUMBER(SEARCH("CP",D3848)),ISNUMBER(SEARCH("BTC",#REF!))),"340",TRUE,"")</f>
        <v>บางใหญ่</v>
      </c>
    </row>
    <row r="3849" spans="1:7" x14ac:dyDescent="0.2">
      <c r="A3849" t="s">
        <v>653</v>
      </c>
      <c r="B3849" t="s">
        <v>654</v>
      </c>
      <c r="C3849" t="s">
        <v>8519</v>
      </c>
      <c r="D3849" t="s">
        <v>6756</v>
      </c>
      <c r="E3849" t="s">
        <v>9484</v>
      </c>
      <c r="F3849">
        <v>8</v>
      </c>
      <c r="G3849" t="str" cm="1">
        <f t="array" ref="G3849">_xlfn.IFS(ISNUMBER(SEARCH("CP02",D3849)),"ราชพฤกษ",ISNUMBER(SEARCH("CP03",D3849)),"บางใหญ่",ISNUMBER(SEARCH("CP04",D3849)),"บางบอน",OR(ISNUMBER(SEARCH("CP",D3849)),ISNUMBER(SEARCH("BTC",#REF!))),"340",TRUE,"")</f>
        <v>บางบอน</v>
      </c>
    </row>
    <row r="3850" spans="1:7" x14ac:dyDescent="0.2">
      <c r="A3850" t="s">
        <v>12426</v>
      </c>
      <c r="B3850" t="s">
        <v>12427</v>
      </c>
      <c r="C3850" t="s">
        <v>8530</v>
      </c>
      <c r="D3850" t="s">
        <v>11088</v>
      </c>
      <c r="E3850" t="s">
        <v>9484</v>
      </c>
      <c r="F3850">
        <v>20</v>
      </c>
      <c r="G3850" t="str" cm="1">
        <f t="array" ref="G3850">_xlfn.IFS(ISNUMBER(SEARCH("CP02",D3850)),"ราชพฤกษ",ISNUMBER(SEARCH("CP03",D3850)),"บางใหญ่",ISNUMBER(SEARCH("CP04",D3850)),"บางบอน",OR(ISNUMBER(SEARCH("CP",D3850)),ISNUMBER(SEARCH("BTC",#REF!))),"340",TRUE,"")</f>
        <v/>
      </c>
    </row>
    <row r="3851" spans="1:7" x14ac:dyDescent="0.2">
      <c r="A3851" t="s">
        <v>12426</v>
      </c>
      <c r="B3851" t="s">
        <v>12427</v>
      </c>
      <c r="C3851" t="s">
        <v>8530</v>
      </c>
      <c r="D3851" t="s">
        <v>11080</v>
      </c>
      <c r="E3851" t="s">
        <v>9484</v>
      </c>
      <c r="F3851">
        <v>80</v>
      </c>
      <c r="G3851" t="str" cm="1">
        <f t="array" ref="G3851">_xlfn.IFS(ISNUMBER(SEARCH("CP02",D3851)),"ราชพฤกษ",ISNUMBER(SEARCH("CP03",D3851)),"บางใหญ่",ISNUMBER(SEARCH("CP04",D3851)),"บางบอน",OR(ISNUMBER(SEARCH("CP",D3851)),ISNUMBER(SEARCH("BTC",#REF!))),"340",TRUE,"")</f>
        <v/>
      </c>
    </row>
    <row r="3852" spans="1:7" x14ac:dyDescent="0.2">
      <c r="A3852" t="s">
        <v>12426</v>
      </c>
      <c r="B3852" t="s">
        <v>12427</v>
      </c>
      <c r="C3852" t="s">
        <v>8519</v>
      </c>
      <c r="D3852" t="s">
        <v>6756</v>
      </c>
      <c r="E3852" t="s">
        <v>9484</v>
      </c>
      <c r="F3852">
        <v>8</v>
      </c>
      <c r="G3852" t="str" cm="1">
        <f t="array" ref="G3852">_xlfn.IFS(ISNUMBER(SEARCH("CP02",D3852)),"ราชพฤกษ",ISNUMBER(SEARCH("CP03",D3852)),"บางใหญ่",ISNUMBER(SEARCH("CP04",D3852)),"บางบอน",OR(ISNUMBER(SEARCH("CP",D3852)),ISNUMBER(SEARCH("BTC",#REF!))),"340",TRUE,"")</f>
        <v>บางบอน</v>
      </c>
    </row>
    <row r="3853" spans="1:7" x14ac:dyDescent="0.2">
      <c r="A3853" t="s">
        <v>12428</v>
      </c>
      <c r="B3853" t="s">
        <v>12429</v>
      </c>
      <c r="C3853" t="s">
        <v>8530</v>
      </c>
      <c r="D3853" t="s">
        <v>11098</v>
      </c>
      <c r="E3853" t="s">
        <v>9484</v>
      </c>
      <c r="F3853">
        <v>19</v>
      </c>
      <c r="G3853" t="str" cm="1">
        <f t="array" ref="G3853">_xlfn.IFS(ISNUMBER(SEARCH("CP02",D3853)),"ราชพฤกษ",ISNUMBER(SEARCH("CP03",D3853)),"บางใหญ่",ISNUMBER(SEARCH("CP04",D3853)),"บางบอน",OR(ISNUMBER(SEARCH("CP",D3853)),ISNUMBER(SEARCH("BTC",#REF!))),"340",TRUE,"")</f>
        <v/>
      </c>
    </row>
    <row r="3854" spans="1:7" x14ac:dyDescent="0.2">
      <c r="A3854" t="s">
        <v>12428</v>
      </c>
      <c r="B3854" t="s">
        <v>12429</v>
      </c>
      <c r="C3854" t="s">
        <v>8530</v>
      </c>
      <c r="D3854" t="s">
        <v>11074</v>
      </c>
      <c r="E3854" t="s">
        <v>9484</v>
      </c>
      <c r="F3854">
        <v>44</v>
      </c>
      <c r="G3854" t="str" cm="1">
        <f t="array" ref="G3854">_xlfn.IFS(ISNUMBER(SEARCH("CP02",D3854)),"ราชพฤกษ",ISNUMBER(SEARCH("CP03",D3854)),"บางใหญ่",ISNUMBER(SEARCH("CP04",D3854)),"บางบอน",OR(ISNUMBER(SEARCH("CP",D3854)),ISNUMBER(SEARCH("BTC",#REF!))),"340",TRUE,"")</f>
        <v/>
      </c>
    </row>
    <row r="3855" spans="1:7" x14ac:dyDescent="0.2">
      <c r="A3855" t="s">
        <v>12428</v>
      </c>
      <c r="B3855" t="s">
        <v>12429</v>
      </c>
      <c r="C3855" t="s">
        <v>8530</v>
      </c>
      <c r="D3855" t="s">
        <v>11088</v>
      </c>
      <c r="E3855" t="s">
        <v>9484</v>
      </c>
      <c r="F3855">
        <v>69</v>
      </c>
      <c r="G3855" t="str" cm="1">
        <f t="array" ref="G3855">_xlfn.IFS(ISNUMBER(SEARCH("CP02",D3855)),"ราชพฤกษ",ISNUMBER(SEARCH("CP03",D3855)),"บางใหญ่",ISNUMBER(SEARCH("CP04",D3855)),"บางบอน",OR(ISNUMBER(SEARCH("CP",D3855)),ISNUMBER(SEARCH("BTC",#REF!))),"340",TRUE,"")</f>
        <v/>
      </c>
    </row>
    <row r="3856" spans="1:7" x14ac:dyDescent="0.2">
      <c r="A3856" t="s">
        <v>12428</v>
      </c>
      <c r="B3856" t="s">
        <v>12429</v>
      </c>
      <c r="C3856" t="s">
        <v>8520</v>
      </c>
      <c r="D3856" t="s">
        <v>3345</v>
      </c>
      <c r="E3856" t="s">
        <v>9484</v>
      </c>
      <c r="F3856">
        <v>4</v>
      </c>
      <c r="G3856" t="str" cm="1">
        <f t="array" ref="G3856">_xlfn.IFS(ISNUMBER(SEARCH("CP02",D3856)),"ราชพฤกษ",ISNUMBER(SEARCH("CP03",D3856)),"บางใหญ่",ISNUMBER(SEARCH("CP04",D3856)),"บางบอน",OR(ISNUMBER(SEARCH("CP",D3856)),ISNUMBER(SEARCH("BTC",#REF!))),"340",TRUE,"")</f>
        <v>340</v>
      </c>
    </row>
    <row r="3857" spans="1:7" x14ac:dyDescent="0.2">
      <c r="A3857" t="s">
        <v>12430</v>
      </c>
      <c r="B3857" t="s">
        <v>12431</v>
      </c>
      <c r="C3857" t="s">
        <v>8530</v>
      </c>
      <c r="D3857" t="s">
        <v>11080</v>
      </c>
      <c r="E3857" t="s">
        <v>9484</v>
      </c>
      <c r="F3857">
        <v>12</v>
      </c>
      <c r="G3857" t="str" cm="1">
        <f t="array" ref="G3857">_xlfn.IFS(ISNUMBER(SEARCH("CP02",D3857)),"ราชพฤกษ",ISNUMBER(SEARCH("CP03",D3857)),"บางใหญ่",ISNUMBER(SEARCH("CP04",D3857)),"บางบอน",OR(ISNUMBER(SEARCH("CP",D3857)),ISNUMBER(SEARCH("BTC",#REF!))),"340",TRUE,"")</f>
        <v/>
      </c>
    </row>
    <row r="3858" spans="1:7" x14ac:dyDescent="0.2">
      <c r="A3858" t="s">
        <v>669</v>
      </c>
      <c r="B3858" t="s">
        <v>670</v>
      </c>
      <c r="C3858" t="s">
        <v>8530</v>
      </c>
      <c r="D3858" t="s">
        <v>11074</v>
      </c>
      <c r="E3858" t="s">
        <v>9484</v>
      </c>
      <c r="F3858">
        <v>18</v>
      </c>
      <c r="G3858" t="str" cm="1">
        <f t="array" ref="G3858">_xlfn.IFS(ISNUMBER(SEARCH("CP02",D3858)),"ราชพฤกษ",ISNUMBER(SEARCH("CP03",D3858)),"บางใหญ่",ISNUMBER(SEARCH("CP04",D3858)),"บางบอน",OR(ISNUMBER(SEARCH("CP",D3858)),ISNUMBER(SEARCH("BTC",#REF!))),"340",TRUE,"")</f>
        <v/>
      </c>
    </row>
    <row r="3859" spans="1:7" x14ac:dyDescent="0.2">
      <c r="A3859" t="s">
        <v>669</v>
      </c>
      <c r="B3859" t="s">
        <v>670</v>
      </c>
      <c r="C3859" t="s">
        <v>8530</v>
      </c>
      <c r="D3859" t="s">
        <v>11077</v>
      </c>
      <c r="E3859" t="s">
        <v>9484</v>
      </c>
      <c r="F3859">
        <v>12</v>
      </c>
      <c r="G3859" t="str" cm="1">
        <f t="array" ref="G3859">_xlfn.IFS(ISNUMBER(SEARCH("CP02",D3859)),"ราชพฤกษ",ISNUMBER(SEARCH("CP03",D3859)),"บางใหญ่",ISNUMBER(SEARCH("CP04",D3859)),"บางบอน",OR(ISNUMBER(SEARCH("CP",D3859)),ISNUMBER(SEARCH("BTC",#REF!))),"340",TRUE,"")</f>
        <v/>
      </c>
    </row>
    <row r="3860" spans="1:7" x14ac:dyDescent="0.2">
      <c r="A3860" t="s">
        <v>669</v>
      </c>
      <c r="B3860" t="s">
        <v>670</v>
      </c>
      <c r="C3860" t="s">
        <v>8530</v>
      </c>
      <c r="D3860" t="s">
        <v>11080</v>
      </c>
      <c r="E3860" t="s">
        <v>9484</v>
      </c>
      <c r="F3860">
        <v>30</v>
      </c>
      <c r="G3860" t="str" cm="1">
        <f t="array" ref="G3860">_xlfn.IFS(ISNUMBER(SEARCH("CP02",D3860)),"ราชพฤกษ",ISNUMBER(SEARCH("CP03",D3860)),"บางใหญ่",ISNUMBER(SEARCH("CP04",D3860)),"บางบอน",OR(ISNUMBER(SEARCH("CP",D3860)),ISNUMBER(SEARCH("BTC",#REF!))),"340",TRUE,"")</f>
        <v/>
      </c>
    </row>
    <row r="3861" spans="1:7" x14ac:dyDescent="0.2">
      <c r="A3861" t="s">
        <v>669</v>
      </c>
      <c r="B3861" t="s">
        <v>670</v>
      </c>
      <c r="C3861" t="s">
        <v>8516</v>
      </c>
      <c r="D3861" t="s">
        <v>4795</v>
      </c>
      <c r="E3861" t="s">
        <v>9484</v>
      </c>
      <c r="F3861">
        <v>4</v>
      </c>
      <c r="G3861" t="str" cm="1">
        <f t="array" ref="G3861">_xlfn.IFS(ISNUMBER(SEARCH("CP02",D3861)),"ราชพฤกษ",ISNUMBER(SEARCH("CP03",D3861)),"บางใหญ่",ISNUMBER(SEARCH("CP04",D3861)),"บางบอน",OR(ISNUMBER(SEARCH("CP",D3861)),ISNUMBER(SEARCH("BTC",#REF!))),"340",TRUE,"")</f>
        <v>ราชพฤกษ</v>
      </c>
    </row>
    <row r="3862" spans="1:7" x14ac:dyDescent="0.2">
      <c r="A3862" t="s">
        <v>12432</v>
      </c>
      <c r="B3862" t="s">
        <v>12433</v>
      </c>
      <c r="C3862" t="s">
        <v>8530</v>
      </c>
      <c r="D3862" t="s">
        <v>11098</v>
      </c>
      <c r="E3862" t="s">
        <v>9484</v>
      </c>
      <c r="F3862">
        <v>16</v>
      </c>
      <c r="G3862" t="str" cm="1">
        <f t="array" ref="G3862">_xlfn.IFS(ISNUMBER(SEARCH("CP02",D3862)),"ราชพฤกษ",ISNUMBER(SEARCH("CP03",D3862)),"บางใหญ่",ISNUMBER(SEARCH("CP04",D3862)),"บางบอน",OR(ISNUMBER(SEARCH("CP",D3862)),ISNUMBER(SEARCH("BTC",#REF!))),"340",TRUE,"")</f>
        <v/>
      </c>
    </row>
    <row r="3863" spans="1:7" x14ac:dyDescent="0.2">
      <c r="A3863" t="s">
        <v>675</v>
      </c>
      <c r="B3863" t="s">
        <v>676</v>
      </c>
      <c r="C3863" t="s">
        <v>8530</v>
      </c>
      <c r="D3863" t="s">
        <v>11088</v>
      </c>
      <c r="E3863" t="s">
        <v>9484</v>
      </c>
      <c r="F3863">
        <v>8</v>
      </c>
      <c r="G3863" t="str" cm="1">
        <f t="array" ref="G3863">_xlfn.IFS(ISNUMBER(SEARCH("CP02",D3863)),"ราชพฤกษ",ISNUMBER(SEARCH("CP03",D3863)),"บางใหญ่",ISNUMBER(SEARCH("CP04",D3863)),"บางบอน",OR(ISNUMBER(SEARCH("CP",D3863)),ISNUMBER(SEARCH("BTC",#REF!))),"340",TRUE,"")</f>
        <v/>
      </c>
    </row>
    <row r="3864" spans="1:7" x14ac:dyDescent="0.2">
      <c r="A3864" t="s">
        <v>675</v>
      </c>
      <c r="B3864" t="s">
        <v>676</v>
      </c>
      <c r="C3864" t="s">
        <v>8530</v>
      </c>
      <c r="D3864" t="s">
        <v>11080</v>
      </c>
      <c r="E3864" t="s">
        <v>9484</v>
      </c>
      <c r="F3864">
        <v>200</v>
      </c>
      <c r="G3864" t="str" cm="1">
        <f t="array" ref="G3864">_xlfn.IFS(ISNUMBER(SEARCH("CP02",D3864)),"ราชพฤกษ",ISNUMBER(SEARCH("CP03",D3864)),"บางใหญ่",ISNUMBER(SEARCH("CP04",D3864)),"บางบอน",OR(ISNUMBER(SEARCH("CP",D3864)),ISNUMBER(SEARCH("BTC",#REF!))),"340",TRUE,"")</f>
        <v/>
      </c>
    </row>
    <row r="3865" spans="1:7" x14ac:dyDescent="0.2">
      <c r="A3865" t="s">
        <v>675</v>
      </c>
      <c r="B3865" t="s">
        <v>676</v>
      </c>
      <c r="C3865" t="s">
        <v>8520</v>
      </c>
      <c r="D3865" t="s">
        <v>8292</v>
      </c>
      <c r="E3865" t="s">
        <v>9484</v>
      </c>
      <c r="F3865">
        <v>4</v>
      </c>
      <c r="G3865" t="str" cm="1">
        <f t="array" ref="G3865">_xlfn.IFS(ISNUMBER(SEARCH("CP02",D3865)),"ราชพฤกษ",ISNUMBER(SEARCH("CP03",D3865)),"บางใหญ่",ISNUMBER(SEARCH("CP04",D3865)),"บางบอน",OR(ISNUMBER(SEARCH("CP",D3865)),ISNUMBER(SEARCH("BTC",#REF!))),"340",TRUE,"")</f>
        <v>340</v>
      </c>
    </row>
    <row r="3866" spans="1:7" x14ac:dyDescent="0.2">
      <c r="A3866" t="s">
        <v>675</v>
      </c>
      <c r="B3866" t="s">
        <v>676</v>
      </c>
      <c r="C3866" t="s">
        <v>8518</v>
      </c>
      <c r="D3866" t="s">
        <v>2956</v>
      </c>
      <c r="E3866" t="s">
        <v>9484</v>
      </c>
      <c r="F3866">
        <v>4</v>
      </c>
      <c r="G3866" t="str" cm="1">
        <f t="array" ref="G3866">_xlfn.IFS(ISNUMBER(SEARCH("CP02",D3866)),"ราชพฤกษ",ISNUMBER(SEARCH("CP03",D3866)),"บางใหญ่",ISNUMBER(SEARCH("CP04",D3866)),"บางบอน",OR(ISNUMBER(SEARCH("CP",D3866)),ISNUMBER(SEARCH("BTC",#REF!))),"340",TRUE,"")</f>
        <v>บางใหญ่</v>
      </c>
    </row>
    <row r="3867" spans="1:7" x14ac:dyDescent="0.2">
      <c r="A3867" t="s">
        <v>675</v>
      </c>
      <c r="B3867" t="s">
        <v>676</v>
      </c>
      <c r="C3867" t="s">
        <v>8518</v>
      </c>
      <c r="D3867" t="s">
        <v>7188</v>
      </c>
      <c r="E3867" t="s">
        <v>9484</v>
      </c>
      <c r="F3867">
        <v>8</v>
      </c>
      <c r="G3867" t="str" cm="1">
        <f t="array" ref="G3867">_xlfn.IFS(ISNUMBER(SEARCH("CP02",D3867)),"ราชพฤกษ",ISNUMBER(SEARCH("CP03",D3867)),"บางใหญ่",ISNUMBER(SEARCH("CP04",D3867)),"บางบอน",OR(ISNUMBER(SEARCH("CP",D3867)),ISNUMBER(SEARCH("BTC",#REF!))),"340",TRUE,"")</f>
        <v>บางใหญ่</v>
      </c>
    </row>
    <row r="3868" spans="1:7" x14ac:dyDescent="0.2">
      <c r="A3868" t="s">
        <v>675</v>
      </c>
      <c r="B3868" t="s">
        <v>676</v>
      </c>
      <c r="C3868" t="s">
        <v>8519</v>
      </c>
      <c r="D3868" t="s">
        <v>6877</v>
      </c>
      <c r="E3868" t="s">
        <v>9484</v>
      </c>
      <c r="F3868">
        <v>8</v>
      </c>
      <c r="G3868" t="str" cm="1">
        <f t="array" ref="G3868">_xlfn.IFS(ISNUMBER(SEARCH("CP02",D3868)),"ราชพฤกษ",ISNUMBER(SEARCH("CP03",D3868)),"บางใหญ่",ISNUMBER(SEARCH("CP04",D3868)),"บางบอน",OR(ISNUMBER(SEARCH("CP",D3868)),ISNUMBER(SEARCH("BTC",#REF!))),"340",TRUE,"")</f>
        <v>บางบอน</v>
      </c>
    </row>
    <row r="3869" spans="1:7" x14ac:dyDescent="0.2">
      <c r="A3869" t="s">
        <v>12434</v>
      </c>
      <c r="B3869" t="s">
        <v>12435</v>
      </c>
      <c r="C3869" t="s">
        <v>8530</v>
      </c>
      <c r="D3869" t="s">
        <v>11098</v>
      </c>
      <c r="E3869" t="s">
        <v>9484</v>
      </c>
      <c r="F3869">
        <v>12</v>
      </c>
      <c r="G3869" t="str" cm="1">
        <f t="array" ref="G3869">_xlfn.IFS(ISNUMBER(SEARCH("CP02",D3869)),"ราชพฤกษ",ISNUMBER(SEARCH("CP03",D3869)),"บางใหญ่",ISNUMBER(SEARCH("CP04",D3869)),"บางบอน",OR(ISNUMBER(SEARCH("CP",D3869)),ISNUMBER(SEARCH("BTC",#REF!))),"340",TRUE,"")</f>
        <v/>
      </c>
    </row>
    <row r="3870" spans="1:7" x14ac:dyDescent="0.2">
      <c r="A3870" t="s">
        <v>12434</v>
      </c>
      <c r="B3870" t="s">
        <v>12435</v>
      </c>
      <c r="C3870" t="s">
        <v>8530</v>
      </c>
      <c r="D3870" t="s">
        <v>11088</v>
      </c>
      <c r="E3870" t="s">
        <v>9484</v>
      </c>
      <c r="F3870">
        <v>22</v>
      </c>
      <c r="G3870" t="str" cm="1">
        <f t="array" ref="G3870">_xlfn.IFS(ISNUMBER(SEARCH("CP02",D3870)),"ราชพฤกษ",ISNUMBER(SEARCH("CP03",D3870)),"บางใหญ่",ISNUMBER(SEARCH("CP04",D3870)),"บางบอน",OR(ISNUMBER(SEARCH("CP",D3870)),ISNUMBER(SEARCH("BTC",#REF!))),"340",TRUE,"")</f>
        <v/>
      </c>
    </row>
    <row r="3871" spans="1:7" x14ac:dyDescent="0.2">
      <c r="A3871" t="s">
        <v>12434</v>
      </c>
      <c r="B3871" t="s">
        <v>12435</v>
      </c>
      <c r="C3871" t="s">
        <v>8519</v>
      </c>
      <c r="D3871" t="s">
        <v>6877</v>
      </c>
      <c r="E3871" t="s">
        <v>9484</v>
      </c>
      <c r="F3871">
        <v>8</v>
      </c>
      <c r="G3871" t="str" cm="1">
        <f t="array" ref="G3871">_xlfn.IFS(ISNUMBER(SEARCH("CP02",D3871)),"ราชพฤกษ",ISNUMBER(SEARCH("CP03",D3871)),"บางใหญ่",ISNUMBER(SEARCH("CP04",D3871)),"บางบอน",OR(ISNUMBER(SEARCH("CP",D3871)),ISNUMBER(SEARCH("BTC",#REF!))),"340",TRUE,"")</f>
        <v>บางบอน</v>
      </c>
    </row>
    <row r="3872" spans="1:7" x14ac:dyDescent="0.2">
      <c r="A3872" t="s">
        <v>12436</v>
      </c>
      <c r="B3872" t="s">
        <v>12437</v>
      </c>
      <c r="C3872" t="s">
        <v>8530</v>
      </c>
      <c r="D3872" t="s">
        <v>11077</v>
      </c>
      <c r="E3872" t="s">
        <v>9484</v>
      </c>
      <c r="F3872">
        <v>48</v>
      </c>
      <c r="G3872" t="str" cm="1">
        <f t="array" ref="G3872">_xlfn.IFS(ISNUMBER(SEARCH("CP02",D3872)),"ราชพฤกษ",ISNUMBER(SEARCH("CP03",D3872)),"บางใหญ่",ISNUMBER(SEARCH("CP04",D3872)),"บางบอน",OR(ISNUMBER(SEARCH("CP",D3872)),ISNUMBER(SEARCH("BTC",#REF!))),"340",TRUE,"")</f>
        <v/>
      </c>
    </row>
    <row r="3873" spans="1:7" x14ac:dyDescent="0.2">
      <c r="A3873" t="s">
        <v>12436</v>
      </c>
      <c r="B3873" t="s">
        <v>12437</v>
      </c>
      <c r="C3873" t="s">
        <v>8530</v>
      </c>
      <c r="D3873" t="s">
        <v>11088</v>
      </c>
      <c r="E3873" t="s">
        <v>9484</v>
      </c>
      <c r="F3873">
        <v>60</v>
      </c>
      <c r="G3873" t="str" cm="1">
        <f t="array" ref="G3873">_xlfn.IFS(ISNUMBER(SEARCH("CP02",D3873)),"ราชพฤกษ",ISNUMBER(SEARCH("CP03",D3873)),"บางใหญ่",ISNUMBER(SEARCH("CP04",D3873)),"บางบอน",OR(ISNUMBER(SEARCH("CP",D3873)),ISNUMBER(SEARCH("BTC",#REF!))),"340",TRUE,"")</f>
        <v/>
      </c>
    </row>
    <row r="3874" spans="1:7" x14ac:dyDescent="0.2">
      <c r="A3874" t="s">
        <v>12436</v>
      </c>
      <c r="B3874" t="s">
        <v>12437</v>
      </c>
      <c r="C3874" t="s">
        <v>8530</v>
      </c>
      <c r="D3874" t="s">
        <v>11080</v>
      </c>
      <c r="E3874" t="s">
        <v>9484</v>
      </c>
      <c r="F3874">
        <v>170</v>
      </c>
      <c r="G3874" t="str" cm="1">
        <f t="array" ref="G3874">_xlfn.IFS(ISNUMBER(SEARCH("CP02",D3874)),"ราชพฤกษ",ISNUMBER(SEARCH("CP03",D3874)),"บางใหญ่",ISNUMBER(SEARCH("CP04",D3874)),"บางบอน",OR(ISNUMBER(SEARCH("CP",D3874)),ISNUMBER(SEARCH("BTC",#REF!))),"340",TRUE,"")</f>
        <v/>
      </c>
    </row>
    <row r="3875" spans="1:7" x14ac:dyDescent="0.2">
      <c r="A3875" t="s">
        <v>12438</v>
      </c>
      <c r="B3875" t="s">
        <v>12439</v>
      </c>
      <c r="C3875" t="s">
        <v>8530</v>
      </c>
      <c r="D3875" t="s">
        <v>11116</v>
      </c>
      <c r="E3875" t="s">
        <v>9484</v>
      </c>
      <c r="F3875">
        <v>4</v>
      </c>
      <c r="G3875" t="str" cm="1">
        <f t="array" ref="G3875">_xlfn.IFS(ISNUMBER(SEARCH("CP02",D3875)),"ราชพฤกษ",ISNUMBER(SEARCH("CP03",D3875)),"บางใหญ่",ISNUMBER(SEARCH("CP04",D3875)),"บางบอน",OR(ISNUMBER(SEARCH("CP",D3875)),ISNUMBER(SEARCH("BTC",#REF!))),"340",TRUE,"")</f>
        <v/>
      </c>
    </row>
    <row r="3876" spans="1:7" x14ac:dyDescent="0.2">
      <c r="A3876" t="s">
        <v>12440</v>
      </c>
      <c r="B3876" t="s">
        <v>12441</v>
      </c>
      <c r="C3876" t="s">
        <v>8530</v>
      </c>
      <c r="D3876" t="s">
        <v>11098</v>
      </c>
      <c r="E3876" t="s">
        <v>9484</v>
      </c>
      <c r="F3876">
        <v>16</v>
      </c>
      <c r="G3876" t="str" cm="1">
        <f t="array" ref="G3876">_xlfn.IFS(ISNUMBER(SEARCH("CP02",D3876)),"ราชพฤกษ",ISNUMBER(SEARCH("CP03",D3876)),"บางใหญ่",ISNUMBER(SEARCH("CP04",D3876)),"บางบอน",OR(ISNUMBER(SEARCH("CP",D3876)),ISNUMBER(SEARCH("BTC",#REF!))),"340",TRUE,"")</f>
        <v/>
      </c>
    </row>
    <row r="3877" spans="1:7" x14ac:dyDescent="0.2">
      <c r="A3877" t="s">
        <v>12442</v>
      </c>
      <c r="B3877" t="s">
        <v>12443</v>
      </c>
      <c r="C3877" t="s">
        <v>8530</v>
      </c>
      <c r="D3877" t="s">
        <v>11143</v>
      </c>
      <c r="E3877" t="s">
        <v>9484</v>
      </c>
      <c r="F3877">
        <v>2</v>
      </c>
      <c r="G3877" t="str" cm="1">
        <f t="array" ref="G3877">_xlfn.IFS(ISNUMBER(SEARCH("CP02",D3877)),"ราชพฤกษ",ISNUMBER(SEARCH("CP03",D3877)),"บางใหญ่",ISNUMBER(SEARCH("CP04",D3877)),"บางบอน",OR(ISNUMBER(SEARCH("CP",D3877)),ISNUMBER(SEARCH("BTC",#REF!))),"340",TRUE,"")</f>
        <v/>
      </c>
    </row>
    <row r="3878" spans="1:7" x14ac:dyDescent="0.2">
      <c r="A3878" t="s">
        <v>12444</v>
      </c>
      <c r="B3878" t="s">
        <v>12445</v>
      </c>
      <c r="C3878" t="s">
        <v>8530</v>
      </c>
      <c r="D3878" t="s">
        <v>11116</v>
      </c>
      <c r="E3878" t="s">
        <v>9484</v>
      </c>
      <c r="F3878">
        <v>1</v>
      </c>
      <c r="G3878" t="str" cm="1">
        <f t="array" ref="G3878">_xlfn.IFS(ISNUMBER(SEARCH("CP02",D3878)),"ราชพฤกษ",ISNUMBER(SEARCH("CP03",D3878)),"บางใหญ่",ISNUMBER(SEARCH("CP04",D3878)),"บางบอน",OR(ISNUMBER(SEARCH("CP",D3878)),ISNUMBER(SEARCH("BTC",#REF!))),"340",TRUE,"")</f>
        <v/>
      </c>
    </row>
    <row r="3879" spans="1:7" x14ac:dyDescent="0.2">
      <c r="A3879" t="s">
        <v>689</v>
      </c>
      <c r="B3879" t="s">
        <v>690</v>
      </c>
      <c r="C3879" t="s">
        <v>8516</v>
      </c>
      <c r="D3879" t="s">
        <v>3071</v>
      </c>
      <c r="E3879" t="s">
        <v>9484</v>
      </c>
      <c r="F3879">
        <v>4</v>
      </c>
      <c r="G3879" t="str" cm="1">
        <f t="array" ref="G3879">_xlfn.IFS(ISNUMBER(SEARCH("CP02",D3879)),"ราชพฤกษ",ISNUMBER(SEARCH("CP03",D3879)),"บางใหญ่",ISNUMBER(SEARCH("CP04",D3879)),"บางบอน",OR(ISNUMBER(SEARCH("CP",D3879)),ISNUMBER(SEARCH("BTC",#REF!))),"340",TRUE,"")</f>
        <v>ราชพฤกษ</v>
      </c>
    </row>
    <row r="3880" spans="1:7" x14ac:dyDescent="0.2">
      <c r="A3880" t="s">
        <v>12446</v>
      </c>
      <c r="B3880" t="s">
        <v>12447</v>
      </c>
      <c r="C3880" t="s">
        <v>8530</v>
      </c>
      <c r="D3880" t="s">
        <v>11642</v>
      </c>
      <c r="E3880" t="s">
        <v>9484</v>
      </c>
      <c r="F3880">
        <v>1</v>
      </c>
      <c r="G3880" t="str" cm="1">
        <f t="array" ref="G3880">_xlfn.IFS(ISNUMBER(SEARCH("CP02",D3880)),"ราชพฤกษ",ISNUMBER(SEARCH("CP03",D3880)),"บางใหญ่",ISNUMBER(SEARCH("CP04",D3880)),"บางบอน",OR(ISNUMBER(SEARCH("CP",D3880)),ISNUMBER(SEARCH("BTC",#REF!))),"340",TRUE,"")</f>
        <v/>
      </c>
    </row>
    <row r="3881" spans="1:7" x14ac:dyDescent="0.2">
      <c r="A3881" t="s">
        <v>12448</v>
      </c>
      <c r="B3881" t="s">
        <v>12449</v>
      </c>
      <c r="C3881" t="s">
        <v>8530</v>
      </c>
      <c r="D3881" t="s">
        <v>11098</v>
      </c>
      <c r="E3881" t="s">
        <v>9484</v>
      </c>
      <c r="F3881">
        <v>14</v>
      </c>
      <c r="G3881" t="str" cm="1">
        <f t="array" ref="G3881">_xlfn.IFS(ISNUMBER(SEARCH("CP02",D3881)),"ราชพฤกษ",ISNUMBER(SEARCH("CP03",D3881)),"บางใหญ่",ISNUMBER(SEARCH("CP04",D3881)),"บางบอน",OR(ISNUMBER(SEARCH("CP",D3881)),ISNUMBER(SEARCH("BTC",#REF!))),"340",TRUE,"")</f>
        <v/>
      </c>
    </row>
    <row r="3882" spans="1:7" x14ac:dyDescent="0.2">
      <c r="A3882" t="s">
        <v>699</v>
      </c>
      <c r="B3882" t="s">
        <v>700</v>
      </c>
      <c r="C3882" t="s">
        <v>8530</v>
      </c>
      <c r="D3882" t="s">
        <v>11088</v>
      </c>
      <c r="E3882" t="s">
        <v>9484</v>
      </c>
      <c r="F3882">
        <v>2</v>
      </c>
      <c r="G3882" t="str" cm="1">
        <f t="array" ref="G3882">_xlfn.IFS(ISNUMBER(SEARCH("CP02",D3882)),"ราชพฤกษ",ISNUMBER(SEARCH("CP03",D3882)),"บางใหญ่",ISNUMBER(SEARCH("CP04",D3882)),"บางบอน",OR(ISNUMBER(SEARCH("CP",D3882)),ISNUMBER(SEARCH("BTC",#REF!))),"340",TRUE,"")</f>
        <v/>
      </c>
    </row>
    <row r="3883" spans="1:7" x14ac:dyDescent="0.2">
      <c r="A3883" t="s">
        <v>699</v>
      </c>
      <c r="B3883" t="s">
        <v>700</v>
      </c>
      <c r="C3883" t="s">
        <v>8530</v>
      </c>
      <c r="D3883" t="s">
        <v>11080</v>
      </c>
      <c r="E3883" t="s">
        <v>9484</v>
      </c>
      <c r="F3883">
        <v>16</v>
      </c>
      <c r="G3883" t="str" cm="1">
        <f t="array" ref="G3883">_xlfn.IFS(ISNUMBER(SEARCH("CP02",D3883)),"ราชพฤกษ",ISNUMBER(SEARCH("CP03",D3883)),"บางใหญ่",ISNUMBER(SEARCH("CP04",D3883)),"บางบอน",OR(ISNUMBER(SEARCH("CP",D3883)),ISNUMBER(SEARCH("BTC",#REF!))),"340",TRUE,"")</f>
        <v/>
      </c>
    </row>
    <row r="3884" spans="1:7" x14ac:dyDescent="0.2">
      <c r="A3884" t="s">
        <v>699</v>
      </c>
      <c r="B3884" t="s">
        <v>700</v>
      </c>
      <c r="C3884" t="s">
        <v>8516</v>
      </c>
      <c r="D3884" t="s">
        <v>8179</v>
      </c>
      <c r="E3884" t="s">
        <v>9484</v>
      </c>
      <c r="F3884">
        <v>4</v>
      </c>
      <c r="G3884" t="str" cm="1">
        <f t="array" ref="G3884">_xlfn.IFS(ISNUMBER(SEARCH("CP02",D3884)),"ราชพฤกษ",ISNUMBER(SEARCH("CP03",D3884)),"บางใหญ่",ISNUMBER(SEARCH("CP04",D3884)),"บางบอน",OR(ISNUMBER(SEARCH("CP",D3884)),ISNUMBER(SEARCH("BTC",#REF!))),"340",TRUE,"")</f>
        <v>ราชพฤกษ</v>
      </c>
    </row>
    <row r="3885" spans="1:7" x14ac:dyDescent="0.2">
      <c r="A3885" t="s">
        <v>12450</v>
      </c>
      <c r="B3885" t="s">
        <v>12451</v>
      </c>
      <c r="C3885" t="s">
        <v>8530</v>
      </c>
      <c r="D3885" t="s">
        <v>11098</v>
      </c>
      <c r="E3885" t="s">
        <v>9484</v>
      </c>
      <c r="F3885">
        <v>3</v>
      </c>
      <c r="G3885" t="str" cm="1">
        <f t="array" ref="G3885">_xlfn.IFS(ISNUMBER(SEARCH("CP02",D3885)),"ราชพฤกษ",ISNUMBER(SEARCH("CP03",D3885)),"บางใหญ่",ISNUMBER(SEARCH("CP04",D3885)),"บางบอน",OR(ISNUMBER(SEARCH("CP",D3885)),ISNUMBER(SEARCH("BTC",#REF!))),"340",TRUE,"")</f>
        <v/>
      </c>
    </row>
    <row r="3886" spans="1:7" x14ac:dyDescent="0.2">
      <c r="A3886" t="s">
        <v>12452</v>
      </c>
      <c r="B3886" t="s">
        <v>12453</v>
      </c>
      <c r="C3886" t="s">
        <v>8530</v>
      </c>
      <c r="D3886" t="s">
        <v>11077</v>
      </c>
      <c r="E3886" t="s">
        <v>9484</v>
      </c>
      <c r="F3886">
        <v>20</v>
      </c>
      <c r="G3886" t="str" cm="1">
        <f t="array" ref="G3886">_xlfn.IFS(ISNUMBER(SEARCH("CP02",D3886)),"ราชพฤกษ",ISNUMBER(SEARCH("CP03",D3886)),"บางใหญ่",ISNUMBER(SEARCH("CP04",D3886)),"บางบอน",OR(ISNUMBER(SEARCH("CP",D3886)),ISNUMBER(SEARCH("BTC",#REF!))),"340",TRUE,"")</f>
        <v/>
      </c>
    </row>
    <row r="3887" spans="1:7" x14ac:dyDescent="0.2">
      <c r="A3887" t="s">
        <v>12452</v>
      </c>
      <c r="B3887" t="s">
        <v>12453</v>
      </c>
      <c r="C3887" t="s">
        <v>8530</v>
      </c>
      <c r="D3887" t="s">
        <v>11080</v>
      </c>
      <c r="E3887" t="s">
        <v>9484</v>
      </c>
      <c r="F3887">
        <v>80</v>
      </c>
      <c r="G3887" t="str" cm="1">
        <f t="array" ref="G3887">_xlfn.IFS(ISNUMBER(SEARCH("CP02",D3887)),"ราชพฤกษ",ISNUMBER(SEARCH("CP03",D3887)),"บางใหญ่",ISNUMBER(SEARCH("CP04",D3887)),"บางบอน",OR(ISNUMBER(SEARCH("CP",D3887)),ISNUMBER(SEARCH("BTC",#REF!))),"340",TRUE,"")</f>
        <v/>
      </c>
    </row>
    <row r="3888" spans="1:7" x14ac:dyDescent="0.2">
      <c r="A3888" t="s">
        <v>12452</v>
      </c>
      <c r="B3888" t="s">
        <v>12453</v>
      </c>
      <c r="C3888" t="s">
        <v>8518</v>
      </c>
      <c r="D3888" t="s">
        <v>4973</v>
      </c>
      <c r="E3888" t="s">
        <v>9484</v>
      </c>
      <c r="F3888">
        <v>4</v>
      </c>
      <c r="G3888" t="str" cm="1">
        <f t="array" ref="G3888">_xlfn.IFS(ISNUMBER(SEARCH("CP02",D3888)),"ราชพฤกษ",ISNUMBER(SEARCH("CP03",D3888)),"บางใหญ่",ISNUMBER(SEARCH("CP04",D3888)),"บางบอน",OR(ISNUMBER(SEARCH("CP",D3888)),ISNUMBER(SEARCH("BTC",#REF!))),"340",TRUE,"")</f>
        <v>บางใหญ่</v>
      </c>
    </row>
    <row r="3889" spans="1:7" x14ac:dyDescent="0.2">
      <c r="A3889" t="s">
        <v>705</v>
      </c>
      <c r="B3889" t="s">
        <v>706</v>
      </c>
      <c r="C3889" t="s">
        <v>8530</v>
      </c>
      <c r="D3889" t="s">
        <v>11088</v>
      </c>
      <c r="E3889" t="s">
        <v>9484</v>
      </c>
      <c r="F3889">
        <v>36</v>
      </c>
      <c r="G3889" t="str" cm="1">
        <f t="array" ref="G3889">_xlfn.IFS(ISNUMBER(SEARCH("CP02",D3889)),"ราชพฤกษ",ISNUMBER(SEARCH("CP03",D3889)),"บางใหญ่",ISNUMBER(SEARCH("CP04",D3889)),"บางบอน",OR(ISNUMBER(SEARCH("CP",D3889)),ISNUMBER(SEARCH("BTC",#REF!))),"340",TRUE,"")</f>
        <v/>
      </c>
    </row>
    <row r="3890" spans="1:7" x14ac:dyDescent="0.2">
      <c r="A3890" t="s">
        <v>705</v>
      </c>
      <c r="B3890" t="s">
        <v>706</v>
      </c>
      <c r="C3890" t="s">
        <v>8518</v>
      </c>
      <c r="D3890" t="s">
        <v>6070</v>
      </c>
      <c r="E3890" t="s">
        <v>9484</v>
      </c>
      <c r="F3890">
        <v>4</v>
      </c>
      <c r="G3890" t="str" cm="1">
        <f t="array" ref="G3890">_xlfn.IFS(ISNUMBER(SEARCH("CP02",D3890)),"ราชพฤกษ",ISNUMBER(SEARCH("CP03",D3890)),"บางใหญ่",ISNUMBER(SEARCH("CP04",D3890)),"บางบอน",OR(ISNUMBER(SEARCH("CP",D3890)),ISNUMBER(SEARCH("BTC",#REF!))),"340",TRUE,"")</f>
        <v>บางใหญ่</v>
      </c>
    </row>
    <row r="3891" spans="1:7" x14ac:dyDescent="0.2">
      <c r="A3891" t="s">
        <v>705</v>
      </c>
      <c r="B3891" t="s">
        <v>706</v>
      </c>
      <c r="C3891" t="s">
        <v>8519</v>
      </c>
      <c r="D3891" t="s">
        <v>6756</v>
      </c>
      <c r="E3891" t="s">
        <v>9484</v>
      </c>
      <c r="F3891">
        <v>4</v>
      </c>
      <c r="G3891" t="str" cm="1">
        <f t="array" ref="G3891">_xlfn.IFS(ISNUMBER(SEARCH("CP02",D3891)),"ราชพฤกษ",ISNUMBER(SEARCH("CP03",D3891)),"บางใหญ่",ISNUMBER(SEARCH("CP04",D3891)),"บางบอน",OR(ISNUMBER(SEARCH("CP",D3891)),ISNUMBER(SEARCH("BTC",#REF!))),"340",TRUE,"")</f>
        <v>บางบอน</v>
      </c>
    </row>
    <row r="3892" spans="1:7" x14ac:dyDescent="0.2">
      <c r="A3892" t="s">
        <v>709</v>
      </c>
      <c r="B3892" t="s">
        <v>710</v>
      </c>
      <c r="C3892" t="s">
        <v>8530</v>
      </c>
      <c r="D3892" t="s">
        <v>12454</v>
      </c>
      <c r="E3892" t="s">
        <v>9484</v>
      </c>
      <c r="F3892">
        <v>2</v>
      </c>
      <c r="G3892" t="str" cm="1">
        <f t="array" ref="G3892">_xlfn.IFS(ISNUMBER(SEARCH("CP02",D3892)),"ราชพฤกษ",ISNUMBER(SEARCH("CP03",D3892)),"บางใหญ่",ISNUMBER(SEARCH("CP04",D3892)),"บางบอน",OR(ISNUMBER(SEARCH("CP",D3892)),ISNUMBER(SEARCH("BTC",#REF!))),"340",TRUE,"")</f>
        <v/>
      </c>
    </row>
    <row r="3893" spans="1:7" x14ac:dyDescent="0.2">
      <c r="A3893" t="s">
        <v>709</v>
      </c>
      <c r="B3893" t="s">
        <v>710</v>
      </c>
      <c r="C3893" t="s">
        <v>8530</v>
      </c>
      <c r="D3893" t="s">
        <v>11080</v>
      </c>
      <c r="E3893" t="s">
        <v>9484</v>
      </c>
      <c r="F3893">
        <v>40</v>
      </c>
      <c r="G3893" t="str" cm="1">
        <f t="array" ref="G3893">_xlfn.IFS(ISNUMBER(SEARCH("CP02",D3893)),"ราชพฤกษ",ISNUMBER(SEARCH("CP03",D3893)),"บางใหญ่",ISNUMBER(SEARCH("CP04",D3893)),"บางบอน",OR(ISNUMBER(SEARCH("CP",D3893)),ISNUMBER(SEARCH("BTC",#REF!))),"340",TRUE,"")</f>
        <v/>
      </c>
    </row>
    <row r="3894" spans="1:7" x14ac:dyDescent="0.2">
      <c r="A3894" t="s">
        <v>12455</v>
      </c>
      <c r="B3894" t="s">
        <v>12456</v>
      </c>
      <c r="C3894" t="s">
        <v>8530</v>
      </c>
      <c r="D3894" t="s">
        <v>11116</v>
      </c>
      <c r="E3894" t="s">
        <v>9484</v>
      </c>
      <c r="F3894">
        <v>1</v>
      </c>
      <c r="G3894" t="str" cm="1">
        <f t="array" ref="G3894">_xlfn.IFS(ISNUMBER(SEARCH("CP02",D3894)),"ราชพฤกษ",ISNUMBER(SEARCH("CP03",D3894)),"บางใหญ่",ISNUMBER(SEARCH("CP04",D3894)),"บางบอน",OR(ISNUMBER(SEARCH("CP",D3894)),ISNUMBER(SEARCH("BTC",#REF!))),"340",TRUE,"")</f>
        <v/>
      </c>
    </row>
    <row r="3895" spans="1:7" x14ac:dyDescent="0.2">
      <c r="A3895" t="s">
        <v>12455</v>
      </c>
      <c r="B3895" t="s">
        <v>12456</v>
      </c>
      <c r="C3895" t="s">
        <v>8530</v>
      </c>
      <c r="D3895" t="s">
        <v>11642</v>
      </c>
      <c r="E3895" t="s">
        <v>9484</v>
      </c>
      <c r="F3895">
        <v>2</v>
      </c>
      <c r="G3895" t="str" cm="1">
        <f t="array" ref="G3895">_xlfn.IFS(ISNUMBER(SEARCH("CP02",D3895)),"ราชพฤกษ",ISNUMBER(SEARCH("CP03",D3895)),"บางใหญ่",ISNUMBER(SEARCH("CP04",D3895)),"บางบอน",OR(ISNUMBER(SEARCH("CP",D3895)),ISNUMBER(SEARCH("BTC",#REF!))),"340",TRUE,"")</f>
        <v/>
      </c>
    </row>
    <row r="3896" spans="1:7" x14ac:dyDescent="0.2">
      <c r="A3896" t="s">
        <v>711</v>
      </c>
      <c r="B3896" t="s">
        <v>712</v>
      </c>
      <c r="C3896" t="s">
        <v>8530</v>
      </c>
      <c r="D3896" t="s">
        <v>11098</v>
      </c>
      <c r="E3896" t="s">
        <v>9484</v>
      </c>
      <c r="F3896">
        <v>14</v>
      </c>
      <c r="G3896" t="str" cm="1">
        <f t="array" ref="G3896">_xlfn.IFS(ISNUMBER(SEARCH("CP02",D3896)),"ราชพฤกษ",ISNUMBER(SEARCH("CP03",D3896)),"บางใหญ่",ISNUMBER(SEARCH("CP04",D3896)),"บางบอน",OR(ISNUMBER(SEARCH("CP",D3896)),ISNUMBER(SEARCH("BTC",#REF!))),"340",TRUE,"")</f>
        <v/>
      </c>
    </row>
    <row r="3897" spans="1:7" x14ac:dyDescent="0.2">
      <c r="A3897" t="s">
        <v>711</v>
      </c>
      <c r="B3897" t="s">
        <v>712</v>
      </c>
      <c r="C3897" t="s">
        <v>8530</v>
      </c>
      <c r="D3897" t="s">
        <v>11074</v>
      </c>
      <c r="E3897" t="s">
        <v>9484</v>
      </c>
      <c r="F3897">
        <v>56</v>
      </c>
      <c r="G3897" t="str" cm="1">
        <f t="array" ref="G3897">_xlfn.IFS(ISNUMBER(SEARCH("CP02",D3897)),"ราชพฤกษ",ISNUMBER(SEARCH("CP03",D3897)),"บางใหญ่",ISNUMBER(SEARCH("CP04",D3897)),"บางบอน",OR(ISNUMBER(SEARCH("CP",D3897)),ISNUMBER(SEARCH("BTC",#REF!))),"340",TRUE,"")</f>
        <v/>
      </c>
    </row>
    <row r="3898" spans="1:7" x14ac:dyDescent="0.2">
      <c r="A3898" t="s">
        <v>711</v>
      </c>
      <c r="B3898" t="s">
        <v>712</v>
      </c>
      <c r="C3898" t="s">
        <v>8530</v>
      </c>
      <c r="D3898" t="s">
        <v>11088</v>
      </c>
      <c r="E3898" t="s">
        <v>9484</v>
      </c>
      <c r="F3898">
        <v>50</v>
      </c>
      <c r="G3898" t="str" cm="1">
        <f t="array" ref="G3898">_xlfn.IFS(ISNUMBER(SEARCH("CP02",D3898)),"ราชพฤกษ",ISNUMBER(SEARCH("CP03",D3898)),"บางใหญ่",ISNUMBER(SEARCH("CP04",D3898)),"บางบอน",OR(ISNUMBER(SEARCH("CP",D3898)),ISNUMBER(SEARCH("BTC",#REF!))),"340",TRUE,"")</f>
        <v/>
      </c>
    </row>
    <row r="3899" spans="1:7" x14ac:dyDescent="0.2">
      <c r="A3899" t="s">
        <v>711</v>
      </c>
      <c r="B3899" t="s">
        <v>712</v>
      </c>
      <c r="C3899" t="s">
        <v>8516</v>
      </c>
      <c r="D3899" t="s">
        <v>4795</v>
      </c>
      <c r="E3899" t="s">
        <v>9484</v>
      </c>
      <c r="F3899">
        <v>4</v>
      </c>
      <c r="G3899" t="str" cm="1">
        <f t="array" ref="G3899">_xlfn.IFS(ISNUMBER(SEARCH("CP02",D3899)),"ราชพฤกษ",ISNUMBER(SEARCH("CP03",D3899)),"บางใหญ่",ISNUMBER(SEARCH("CP04",D3899)),"บางบอน",OR(ISNUMBER(SEARCH("CP",D3899)),ISNUMBER(SEARCH("BTC",#REF!))),"340",TRUE,"")</f>
        <v>ราชพฤกษ</v>
      </c>
    </row>
    <row r="3900" spans="1:7" x14ac:dyDescent="0.2">
      <c r="A3900" t="s">
        <v>711</v>
      </c>
      <c r="B3900" t="s">
        <v>712</v>
      </c>
      <c r="C3900" t="s">
        <v>8518</v>
      </c>
      <c r="D3900" t="s">
        <v>4973</v>
      </c>
      <c r="E3900" t="s">
        <v>9484</v>
      </c>
      <c r="F3900">
        <v>4</v>
      </c>
      <c r="G3900" t="str" cm="1">
        <f t="array" ref="G3900">_xlfn.IFS(ISNUMBER(SEARCH("CP02",D3900)),"ราชพฤกษ",ISNUMBER(SEARCH("CP03",D3900)),"บางใหญ่",ISNUMBER(SEARCH("CP04",D3900)),"บางบอน",OR(ISNUMBER(SEARCH("CP",D3900)),ISNUMBER(SEARCH("BTC",#REF!))),"340",TRUE,"")</f>
        <v>บางใหญ่</v>
      </c>
    </row>
    <row r="3901" spans="1:7" x14ac:dyDescent="0.2">
      <c r="A3901" t="s">
        <v>12457</v>
      </c>
      <c r="B3901" t="s">
        <v>12458</v>
      </c>
      <c r="C3901" t="s">
        <v>8530</v>
      </c>
      <c r="D3901" t="s">
        <v>11088</v>
      </c>
      <c r="E3901" t="s">
        <v>9484</v>
      </c>
      <c r="F3901">
        <v>18</v>
      </c>
      <c r="G3901" t="str" cm="1">
        <f t="array" ref="G3901">_xlfn.IFS(ISNUMBER(SEARCH("CP02",D3901)),"ราชพฤกษ",ISNUMBER(SEARCH("CP03",D3901)),"บางใหญ่",ISNUMBER(SEARCH("CP04",D3901)),"บางบอน",OR(ISNUMBER(SEARCH("CP",D3901)),ISNUMBER(SEARCH("BTC",#REF!))),"340",TRUE,"")</f>
        <v/>
      </c>
    </row>
    <row r="3902" spans="1:7" x14ac:dyDescent="0.2">
      <c r="A3902" t="s">
        <v>12459</v>
      </c>
      <c r="B3902" t="s">
        <v>12460</v>
      </c>
      <c r="C3902" t="s">
        <v>8530</v>
      </c>
      <c r="D3902" t="s">
        <v>11143</v>
      </c>
      <c r="E3902" t="s">
        <v>9484</v>
      </c>
      <c r="F3902">
        <v>2</v>
      </c>
      <c r="G3902" t="str" cm="1">
        <f t="array" ref="G3902">_xlfn.IFS(ISNUMBER(SEARCH("CP02",D3902)),"ราชพฤกษ",ISNUMBER(SEARCH("CP03",D3902)),"บางใหญ่",ISNUMBER(SEARCH("CP04",D3902)),"บางบอน",OR(ISNUMBER(SEARCH("CP",D3902)),ISNUMBER(SEARCH("BTC",#REF!))),"340",TRUE,"")</f>
        <v/>
      </c>
    </row>
    <row r="3903" spans="1:7" x14ac:dyDescent="0.2">
      <c r="A3903" t="s">
        <v>741</v>
      </c>
      <c r="B3903" t="s">
        <v>742</v>
      </c>
      <c r="C3903" t="s">
        <v>8530</v>
      </c>
      <c r="D3903" t="s">
        <v>11080</v>
      </c>
      <c r="E3903" t="s">
        <v>9484</v>
      </c>
      <c r="F3903">
        <v>20</v>
      </c>
      <c r="G3903" t="str" cm="1">
        <f t="array" ref="G3903">_xlfn.IFS(ISNUMBER(SEARCH("CP02",D3903)),"ราชพฤกษ",ISNUMBER(SEARCH("CP03",D3903)),"บางใหญ่",ISNUMBER(SEARCH("CP04",D3903)),"บางบอน",OR(ISNUMBER(SEARCH("CP",D3903)),ISNUMBER(SEARCH("BTC",#REF!))),"340",TRUE,"")</f>
        <v/>
      </c>
    </row>
    <row r="3904" spans="1:7" x14ac:dyDescent="0.2">
      <c r="A3904" t="s">
        <v>741</v>
      </c>
      <c r="B3904" t="s">
        <v>742</v>
      </c>
      <c r="C3904" t="s">
        <v>8516</v>
      </c>
      <c r="D3904" t="s">
        <v>3071</v>
      </c>
      <c r="E3904" t="s">
        <v>9484</v>
      </c>
      <c r="F3904">
        <v>4</v>
      </c>
      <c r="G3904" t="str" cm="1">
        <f t="array" ref="G3904">_xlfn.IFS(ISNUMBER(SEARCH("CP02",D3904)),"ราชพฤกษ",ISNUMBER(SEARCH("CP03",D3904)),"บางใหญ่",ISNUMBER(SEARCH("CP04",D3904)),"บางบอน",OR(ISNUMBER(SEARCH("CP",D3904)),ISNUMBER(SEARCH("BTC",#REF!))),"340",TRUE,"")</f>
        <v>ราชพฤกษ</v>
      </c>
    </row>
    <row r="3905" spans="1:7" x14ac:dyDescent="0.2">
      <c r="A3905" t="s">
        <v>741</v>
      </c>
      <c r="B3905" t="s">
        <v>742</v>
      </c>
      <c r="C3905" t="s">
        <v>8519</v>
      </c>
      <c r="D3905" t="s">
        <v>6756</v>
      </c>
      <c r="E3905" t="s">
        <v>9484</v>
      </c>
      <c r="F3905">
        <v>4</v>
      </c>
      <c r="G3905" t="str" cm="1">
        <f t="array" ref="G3905">_xlfn.IFS(ISNUMBER(SEARCH("CP02",D3905)),"ราชพฤกษ",ISNUMBER(SEARCH("CP03",D3905)),"บางใหญ่",ISNUMBER(SEARCH("CP04",D3905)),"บางบอน",OR(ISNUMBER(SEARCH("CP",D3905)),ISNUMBER(SEARCH("BTC",#REF!))),"340",TRUE,"")</f>
        <v>บางบอน</v>
      </c>
    </row>
    <row r="3906" spans="1:7" x14ac:dyDescent="0.2">
      <c r="A3906" t="s">
        <v>12461</v>
      </c>
      <c r="B3906" t="s">
        <v>12462</v>
      </c>
      <c r="C3906" t="s">
        <v>8530</v>
      </c>
      <c r="D3906" t="s">
        <v>11098</v>
      </c>
      <c r="E3906" t="s">
        <v>9484</v>
      </c>
      <c r="F3906">
        <v>31</v>
      </c>
      <c r="G3906" t="str" cm="1">
        <f t="array" ref="G3906">_xlfn.IFS(ISNUMBER(SEARCH("CP02",D3906)),"ราชพฤกษ",ISNUMBER(SEARCH("CP03",D3906)),"บางใหญ่",ISNUMBER(SEARCH("CP04",D3906)),"บางบอน",OR(ISNUMBER(SEARCH("CP",D3906)),ISNUMBER(SEARCH("BTC",#REF!))),"340",TRUE,"")</f>
        <v/>
      </c>
    </row>
    <row r="3907" spans="1:7" x14ac:dyDescent="0.2">
      <c r="A3907" t="s">
        <v>12461</v>
      </c>
      <c r="B3907" t="s">
        <v>12462</v>
      </c>
      <c r="C3907" t="s">
        <v>8516</v>
      </c>
      <c r="D3907" t="s">
        <v>3071</v>
      </c>
      <c r="E3907" t="s">
        <v>9484</v>
      </c>
      <c r="F3907">
        <v>4</v>
      </c>
      <c r="G3907" t="str" cm="1">
        <f t="array" ref="G3907">_xlfn.IFS(ISNUMBER(SEARCH("CP02",D3907)),"ราชพฤกษ",ISNUMBER(SEARCH("CP03",D3907)),"บางใหญ่",ISNUMBER(SEARCH("CP04",D3907)),"บางบอน",OR(ISNUMBER(SEARCH("CP",D3907)),ISNUMBER(SEARCH("BTC",#REF!))),"340",TRUE,"")</f>
        <v>ราชพฤกษ</v>
      </c>
    </row>
    <row r="3908" spans="1:7" x14ac:dyDescent="0.2">
      <c r="A3908" t="s">
        <v>12463</v>
      </c>
      <c r="B3908" t="s">
        <v>12464</v>
      </c>
      <c r="C3908" t="s">
        <v>8530</v>
      </c>
      <c r="D3908" t="s">
        <v>11170</v>
      </c>
      <c r="E3908" t="s">
        <v>9484</v>
      </c>
      <c r="F3908">
        <v>3</v>
      </c>
      <c r="G3908" t="str" cm="1">
        <f t="array" ref="G3908">_xlfn.IFS(ISNUMBER(SEARCH("CP02",D3908)),"ราชพฤกษ",ISNUMBER(SEARCH("CP03",D3908)),"บางใหญ่",ISNUMBER(SEARCH("CP04",D3908)),"บางบอน",OR(ISNUMBER(SEARCH("CP",D3908)),ISNUMBER(SEARCH("BTC",#REF!))),"340",TRUE,"")</f>
        <v/>
      </c>
    </row>
    <row r="3909" spans="1:7" x14ac:dyDescent="0.2">
      <c r="A3909" t="s">
        <v>12465</v>
      </c>
      <c r="B3909" t="s">
        <v>12466</v>
      </c>
      <c r="C3909" t="s">
        <v>8530</v>
      </c>
      <c r="D3909" t="s">
        <v>11074</v>
      </c>
      <c r="E3909" t="s">
        <v>9484</v>
      </c>
      <c r="F3909">
        <v>12</v>
      </c>
      <c r="G3909" t="str" cm="1">
        <f t="array" ref="G3909">_xlfn.IFS(ISNUMBER(SEARCH("CP02",D3909)),"ราชพฤกษ",ISNUMBER(SEARCH("CP03",D3909)),"บางใหญ่",ISNUMBER(SEARCH("CP04",D3909)),"บางบอน",OR(ISNUMBER(SEARCH("CP",D3909)),ISNUMBER(SEARCH("BTC",#REF!))),"340",TRUE,"")</f>
        <v/>
      </c>
    </row>
    <row r="3910" spans="1:7" x14ac:dyDescent="0.2">
      <c r="A3910" t="s">
        <v>12467</v>
      </c>
      <c r="B3910" t="s">
        <v>12468</v>
      </c>
      <c r="C3910" t="s">
        <v>8530</v>
      </c>
      <c r="D3910" t="s">
        <v>11098</v>
      </c>
      <c r="E3910" t="s">
        <v>9484</v>
      </c>
      <c r="F3910">
        <v>2</v>
      </c>
      <c r="G3910" t="str" cm="1">
        <f t="array" ref="G3910">_xlfn.IFS(ISNUMBER(SEARCH("CP02",D3910)),"ราชพฤกษ",ISNUMBER(SEARCH("CP03",D3910)),"บางใหญ่",ISNUMBER(SEARCH("CP04",D3910)),"บางบอน",OR(ISNUMBER(SEARCH("CP",D3910)),ISNUMBER(SEARCH("BTC",#REF!))),"340",TRUE,"")</f>
        <v/>
      </c>
    </row>
    <row r="3911" spans="1:7" x14ac:dyDescent="0.2">
      <c r="A3911" t="s">
        <v>12467</v>
      </c>
      <c r="B3911" t="s">
        <v>12468</v>
      </c>
      <c r="C3911" t="s">
        <v>8530</v>
      </c>
      <c r="D3911" t="s">
        <v>11077</v>
      </c>
      <c r="E3911" t="s">
        <v>9484</v>
      </c>
      <c r="F3911">
        <v>8</v>
      </c>
      <c r="G3911" t="str" cm="1">
        <f t="array" ref="G3911">_xlfn.IFS(ISNUMBER(SEARCH("CP02",D3911)),"ราชพฤกษ",ISNUMBER(SEARCH("CP03",D3911)),"บางใหญ่",ISNUMBER(SEARCH("CP04",D3911)),"บางบอน",OR(ISNUMBER(SEARCH("CP",D3911)),ISNUMBER(SEARCH("BTC",#REF!))),"340",TRUE,"")</f>
        <v/>
      </c>
    </row>
    <row r="3912" spans="1:7" x14ac:dyDescent="0.2">
      <c r="A3912" t="s">
        <v>765</v>
      </c>
      <c r="B3912" t="s">
        <v>766</v>
      </c>
      <c r="C3912" t="s">
        <v>8519</v>
      </c>
      <c r="D3912" t="s">
        <v>4791</v>
      </c>
      <c r="E3912" t="s">
        <v>9484</v>
      </c>
      <c r="F3912">
        <v>8</v>
      </c>
      <c r="G3912" t="str" cm="1">
        <f t="array" ref="G3912">_xlfn.IFS(ISNUMBER(SEARCH("CP02",D3912)),"ราชพฤกษ",ISNUMBER(SEARCH("CP03",D3912)),"บางใหญ่",ISNUMBER(SEARCH("CP04",D3912)),"บางบอน",OR(ISNUMBER(SEARCH("CP",D3912)),ISNUMBER(SEARCH("BTC",#REF!))),"340",TRUE,"")</f>
        <v>บางบอน</v>
      </c>
    </row>
    <row r="3913" spans="1:7" x14ac:dyDescent="0.2">
      <c r="A3913" t="s">
        <v>775</v>
      </c>
      <c r="B3913" t="s">
        <v>776</v>
      </c>
      <c r="C3913" t="s">
        <v>8519</v>
      </c>
      <c r="D3913" t="s">
        <v>4791</v>
      </c>
      <c r="E3913" t="s">
        <v>9484</v>
      </c>
      <c r="F3913">
        <v>4</v>
      </c>
      <c r="G3913" t="str" cm="1">
        <f t="array" ref="G3913">_xlfn.IFS(ISNUMBER(SEARCH("CP02",D3913)),"ราชพฤกษ",ISNUMBER(SEARCH("CP03",D3913)),"บางใหญ่",ISNUMBER(SEARCH("CP04",D3913)),"บางบอน",OR(ISNUMBER(SEARCH("CP",D3913)),ISNUMBER(SEARCH("BTC",#REF!))),"340",TRUE,"")</f>
        <v>บางบอน</v>
      </c>
    </row>
    <row r="3914" spans="1:7" x14ac:dyDescent="0.2">
      <c r="A3914" t="s">
        <v>12469</v>
      </c>
      <c r="B3914" t="s">
        <v>12470</v>
      </c>
      <c r="C3914" t="s">
        <v>8530</v>
      </c>
      <c r="D3914" t="s">
        <v>12413</v>
      </c>
      <c r="E3914" t="s">
        <v>9484</v>
      </c>
      <c r="F3914">
        <v>3</v>
      </c>
      <c r="G3914" t="str" cm="1">
        <f t="array" ref="G3914">_xlfn.IFS(ISNUMBER(SEARCH("CP02",D3914)),"ราชพฤกษ",ISNUMBER(SEARCH("CP03",D3914)),"บางใหญ่",ISNUMBER(SEARCH("CP04",D3914)),"บางบอน",OR(ISNUMBER(SEARCH("CP",D3914)),ISNUMBER(SEARCH("BTC",#REF!))),"340",TRUE,"")</f>
        <v/>
      </c>
    </row>
    <row r="3915" spans="1:7" x14ac:dyDescent="0.2">
      <c r="A3915" t="s">
        <v>12471</v>
      </c>
      <c r="B3915" t="s">
        <v>12472</v>
      </c>
      <c r="C3915" t="s">
        <v>8530</v>
      </c>
      <c r="D3915" t="s">
        <v>11642</v>
      </c>
      <c r="E3915" t="s">
        <v>9484</v>
      </c>
      <c r="F3915">
        <v>2</v>
      </c>
      <c r="G3915" t="str" cm="1">
        <f t="array" ref="G3915">_xlfn.IFS(ISNUMBER(SEARCH("CP02",D3915)),"ราชพฤกษ",ISNUMBER(SEARCH("CP03",D3915)),"บางใหญ่",ISNUMBER(SEARCH("CP04",D3915)),"บางบอน",OR(ISNUMBER(SEARCH("CP",D3915)),ISNUMBER(SEARCH("BTC",#REF!))),"340",TRUE,"")</f>
        <v/>
      </c>
    </row>
    <row r="3916" spans="1:7" x14ac:dyDescent="0.2">
      <c r="A3916" t="s">
        <v>12473</v>
      </c>
      <c r="B3916" t="s">
        <v>12474</v>
      </c>
      <c r="C3916" t="s">
        <v>8530</v>
      </c>
      <c r="D3916" t="s">
        <v>11098</v>
      </c>
      <c r="E3916" t="s">
        <v>9484</v>
      </c>
      <c r="F3916">
        <v>4</v>
      </c>
      <c r="G3916" t="str" cm="1">
        <f t="array" ref="G3916">_xlfn.IFS(ISNUMBER(SEARCH("CP02",D3916)),"ราชพฤกษ",ISNUMBER(SEARCH("CP03",D3916)),"บางใหญ่",ISNUMBER(SEARCH("CP04",D3916)),"บางบอน",OR(ISNUMBER(SEARCH("CP",D3916)),ISNUMBER(SEARCH("BTC",#REF!))),"340",TRUE,"")</f>
        <v/>
      </c>
    </row>
    <row r="3917" spans="1:7" x14ac:dyDescent="0.2">
      <c r="A3917" t="s">
        <v>817</v>
      </c>
      <c r="B3917" t="s">
        <v>818</v>
      </c>
      <c r="C3917" t="s">
        <v>8530</v>
      </c>
      <c r="D3917" t="s">
        <v>11077</v>
      </c>
      <c r="E3917" t="s">
        <v>9484</v>
      </c>
      <c r="F3917">
        <v>1</v>
      </c>
      <c r="G3917" t="str" cm="1">
        <f t="array" ref="G3917">_xlfn.IFS(ISNUMBER(SEARCH("CP02",D3917)),"ราชพฤกษ",ISNUMBER(SEARCH("CP03",D3917)),"บางใหญ่",ISNUMBER(SEARCH("CP04",D3917)),"บางบอน",OR(ISNUMBER(SEARCH("CP",D3917)),ISNUMBER(SEARCH("BTC",#REF!))),"340",TRUE,"")</f>
        <v/>
      </c>
    </row>
    <row r="3918" spans="1:7" x14ac:dyDescent="0.2">
      <c r="A3918" t="s">
        <v>817</v>
      </c>
      <c r="B3918" t="s">
        <v>818</v>
      </c>
      <c r="C3918" t="s">
        <v>8530</v>
      </c>
      <c r="D3918" t="s">
        <v>11088</v>
      </c>
      <c r="E3918" t="s">
        <v>9484</v>
      </c>
      <c r="F3918">
        <v>18</v>
      </c>
      <c r="G3918" t="str" cm="1">
        <f t="array" ref="G3918">_xlfn.IFS(ISNUMBER(SEARCH("CP02",D3918)),"ราชพฤกษ",ISNUMBER(SEARCH("CP03",D3918)),"บางใหญ่",ISNUMBER(SEARCH("CP04",D3918)),"บางบอน",OR(ISNUMBER(SEARCH("CP",D3918)),ISNUMBER(SEARCH("BTC",#REF!))),"340",TRUE,"")</f>
        <v/>
      </c>
    </row>
    <row r="3919" spans="1:7" x14ac:dyDescent="0.2">
      <c r="A3919" t="s">
        <v>817</v>
      </c>
      <c r="B3919" t="s">
        <v>818</v>
      </c>
      <c r="C3919" t="s">
        <v>8518</v>
      </c>
      <c r="D3919" t="s">
        <v>7188</v>
      </c>
      <c r="E3919" t="s">
        <v>9484</v>
      </c>
      <c r="F3919">
        <v>4</v>
      </c>
      <c r="G3919" t="str" cm="1">
        <f t="array" ref="G3919">_xlfn.IFS(ISNUMBER(SEARCH("CP02",D3919)),"ราชพฤกษ",ISNUMBER(SEARCH("CP03",D3919)),"บางใหญ่",ISNUMBER(SEARCH("CP04",D3919)),"บางบอน",OR(ISNUMBER(SEARCH("CP",D3919)),ISNUMBER(SEARCH("BTC",#REF!))),"340",TRUE,"")</f>
        <v>บางใหญ่</v>
      </c>
    </row>
    <row r="3920" spans="1:7" x14ac:dyDescent="0.2">
      <c r="A3920" t="s">
        <v>825</v>
      </c>
      <c r="B3920" t="s">
        <v>826</v>
      </c>
      <c r="C3920" t="s">
        <v>8530</v>
      </c>
      <c r="D3920" t="s">
        <v>11088</v>
      </c>
      <c r="E3920" t="s">
        <v>9484</v>
      </c>
      <c r="F3920">
        <v>4</v>
      </c>
      <c r="G3920" t="str" cm="1">
        <f t="array" ref="G3920">_xlfn.IFS(ISNUMBER(SEARCH("CP02",D3920)),"ราชพฤกษ",ISNUMBER(SEARCH("CP03",D3920)),"บางใหญ่",ISNUMBER(SEARCH("CP04",D3920)),"บางบอน",OR(ISNUMBER(SEARCH("CP",D3920)),ISNUMBER(SEARCH("BTC",#REF!))),"340",TRUE,"")</f>
        <v/>
      </c>
    </row>
    <row r="3921" spans="1:7" x14ac:dyDescent="0.2">
      <c r="A3921" t="s">
        <v>825</v>
      </c>
      <c r="B3921" t="s">
        <v>826</v>
      </c>
      <c r="C3921" t="s">
        <v>8516</v>
      </c>
      <c r="D3921" t="s">
        <v>5827</v>
      </c>
      <c r="E3921" t="s">
        <v>9484</v>
      </c>
      <c r="F3921">
        <v>4</v>
      </c>
      <c r="G3921" t="str" cm="1">
        <f t="array" ref="G3921">_xlfn.IFS(ISNUMBER(SEARCH("CP02",D3921)),"ราชพฤกษ",ISNUMBER(SEARCH("CP03",D3921)),"บางใหญ่",ISNUMBER(SEARCH("CP04",D3921)),"บางบอน",OR(ISNUMBER(SEARCH("CP",D3921)),ISNUMBER(SEARCH("BTC",#REF!))),"340",TRUE,"")</f>
        <v>ราชพฤกษ</v>
      </c>
    </row>
    <row r="3922" spans="1:7" x14ac:dyDescent="0.2">
      <c r="A3922" t="s">
        <v>825</v>
      </c>
      <c r="B3922" t="s">
        <v>826</v>
      </c>
      <c r="C3922" t="s">
        <v>8518</v>
      </c>
      <c r="D3922" t="s">
        <v>6070</v>
      </c>
      <c r="E3922" t="s">
        <v>9484</v>
      </c>
      <c r="F3922">
        <v>4</v>
      </c>
      <c r="G3922" t="str" cm="1">
        <f t="array" ref="G3922">_xlfn.IFS(ISNUMBER(SEARCH("CP02",D3922)),"ราชพฤกษ",ISNUMBER(SEARCH("CP03",D3922)),"บางใหญ่",ISNUMBER(SEARCH("CP04",D3922)),"บางบอน",OR(ISNUMBER(SEARCH("CP",D3922)),ISNUMBER(SEARCH("BTC",#REF!))),"340",TRUE,"")</f>
        <v>บางใหญ่</v>
      </c>
    </row>
    <row r="3923" spans="1:7" x14ac:dyDescent="0.2">
      <c r="A3923" t="s">
        <v>12475</v>
      </c>
      <c r="B3923" t="s">
        <v>12476</v>
      </c>
      <c r="C3923" t="s">
        <v>8530</v>
      </c>
      <c r="D3923" t="s">
        <v>11143</v>
      </c>
      <c r="E3923" t="s">
        <v>9484</v>
      </c>
      <c r="F3923">
        <v>2</v>
      </c>
      <c r="G3923" t="str" cm="1">
        <f t="array" ref="G3923">_xlfn.IFS(ISNUMBER(SEARCH("CP02",D3923)),"ราชพฤกษ",ISNUMBER(SEARCH("CP03",D3923)),"บางใหญ่",ISNUMBER(SEARCH("CP04",D3923)),"บางบอน",OR(ISNUMBER(SEARCH("CP",D3923)),ISNUMBER(SEARCH("BTC",#REF!))),"340",TRUE,"")</f>
        <v/>
      </c>
    </row>
    <row r="3924" spans="1:7" x14ac:dyDescent="0.2">
      <c r="A3924" t="s">
        <v>12475</v>
      </c>
      <c r="B3924" t="s">
        <v>12476</v>
      </c>
      <c r="C3924" t="s">
        <v>8530</v>
      </c>
      <c r="D3924" t="s">
        <v>11642</v>
      </c>
      <c r="E3924" t="s">
        <v>9484</v>
      </c>
      <c r="F3924">
        <v>1</v>
      </c>
      <c r="G3924" t="str" cm="1">
        <f t="array" ref="G3924">_xlfn.IFS(ISNUMBER(SEARCH("CP02",D3924)),"ราชพฤกษ",ISNUMBER(SEARCH("CP03",D3924)),"บางใหญ่",ISNUMBER(SEARCH("CP04",D3924)),"บางบอน",OR(ISNUMBER(SEARCH("CP",D3924)),ISNUMBER(SEARCH("BTC",#REF!))),"340",TRUE,"")</f>
        <v/>
      </c>
    </row>
    <row r="3925" spans="1:7" x14ac:dyDescent="0.2">
      <c r="A3925" t="s">
        <v>835</v>
      </c>
      <c r="B3925" t="s">
        <v>836</v>
      </c>
      <c r="C3925" t="s">
        <v>8530</v>
      </c>
      <c r="D3925" t="s">
        <v>11088</v>
      </c>
      <c r="E3925" t="s">
        <v>9484</v>
      </c>
      <c r="F3925">
        <v>8</v>
      </c>
      <c r="G3925" t="str" cm="1">
        <f t="array" ref="G3925">_xlfn.IFS(ISNUMBER(SEARCH("CP02",D3925)),"ราชพฤกษ",ISNUMBER(SEARCH("CP03",D3925)),"บางใหญ่",ISNUMBER(SEARCH("CP04",D3925)),"บางบอน",OR(ISNUMBER(SEARCH("CP",D3925)),ISNUMBER(SEARCH("BTC",#REF!))),"340",TRUE,"")</f>
        <v/>
      </c>
    </row>
    <row r="3926" spans="1:7" x14ac:dyDescent="0.2">
      <c r="A3926" t="s">
        <v>847</v>
      </c>
      <c r="B3926" t="s">
        <v>848</v>
      </c>
      <c r="C3926" t="s">
        <v>8530</v>
      </c>
      <c r="D3926" t="s">
        <v>11098</v>
      </c>
      <c r="E3926" t="s">
        <v>9484</v>
      </c>
      <c r="F3926">
        <v>7</v>
      </c>
      <c r="G3926" t="str" cm="1">
        <f t="array" ref="G3926">_xlfn.IFS(ISNUMBER(SEARCH("CP02",D3926)),"ราชพฤกษ",ISNUMBER(SEARCH("CP03",D3926)),"บางใหญ่",ISNUMBER(SEARCH("CP04",D3926)),"บางบอน",OR(ISNUMBER(SEARCH("CP",D3926)),ISNUMBER(SEARCH("BTC",#REF!))),"340",TRUE,"")</f>
        <v/>
      </c>
    </row>
    <row r="3927" spans="1:7" x14ac:dyDescent="0.2">
      <c r="A3927" t="s">
        <v>847</v>
      </c>
      <c r="B3927" t="s">
        <v>848</v>
      </c>
      <c r="C3927" t="s">
        <v>8530</v>
      </c>
      <c r="D3927" t="s">
        <v>11088</v>
      </c>
      <c r="E3927" t="s">
        <v>9484</v>
      </c>
      <c r="F3927">
        <v>50</v>
      </c>
      <c r="G3927" t="str" cm="1">
        <f t="array" ref="G3927">_xlfn.IFS(ISNUMBER(SEARCH("CP02",D3927)),"ราชพฤกษ",ISNUMBER(SEARCH("CP03",D3927)),"บางใหญ่",ISNUMBER(SEARCH("CP04",D3927)),"บางบอน",OR(ISNUMBER(SEARCH("CP",D3927)),ISNUMBER(SEARCH("BTC",#REF!))),"340",TRUE,"")</f>
        <v/>
      </c>
    </row>
    <row r="3928" spans="1:7" x14ac:dyDescent="0.2">
      <c r="A3928" t="s">
        <v>847</v>
      </c>
      <c r="B3928" t="s">
        <v>848</v>
      </c>
      <c r="C3928" t="s">
        <v>8520</v>
      </c>
      <c r="D3928" t="s">
        <v>3345</v>
      </c>
      <c r="E3928" t="s">
        <v>9484</v>
      </c>
      <c r="F3928">
        <v>4</v>
      </c>
      <c r="G3928" t="str" cm="1">
        <f t="array" ref="G3928">_xlfn.IFS(ISNUMBER(SEARCH("CP02",D3928)),"ราชพฤกษ",ISNUMBER(SEARCH("CP03",D3928)),"บางใหญ่",ISNUMBER(SEARCH("CP04",D3928)),"บางบอน",OR(ISNUMBER(SEARCH("CP",D3928)),ISNUMBER(SEARCH("BTC",#REF!))),"340",TRUE,"")</f>
        <v>340</v>
      </c>
    </row>
    <row r="3929" spans="1:7" x14ac:dyDescent="0.2">
      <c r="A3929" t="s">
        <v>847</v>
      </c>
      <c r="B3929" t="s">
        <v>848</v>
      </c>
      <c r="C3929" t="s">
        <v>8516</v>
      </c>
      <c r="D3929" t="s">
        <v>3071</v>
      </c>
      <c r="E3929" t="s">
        <v>9484</v>
      </c>
      <c r="F3929">
        <v>4</v>
      </c>
      <c r="G3929" t="str" cm="1">
        <f t="array" ref="G3929">_xlfn.IFS(ISNUMBER(SEARCH("CP02",D3929)),"ราชพฤกษ",ISNUMBER(SEARCH("CP03",D3929)),"บางใหญ่",ISNUMBER(SEARCH("CP04",D3929)),"บางบอน",OR(ISNUMBER(SEARCH("CP",D3929)),ISNUMBER(SEARCH("BTC",#REF!))),"340",TRUE,"")</f>
        <v>ราชพฤกษ</v>
      </c>
    </row>
    <row r="3930" spans="1:7" x14ac:dyDescent="0.2">
      <c r="A3930" t="s">
        <v>847</v>
      </c>
      <c r="B3930" t="s">
        <v>848</v>
      </c>
      <c r="C3930" t="s">
        <v>8518</v>
      </c>
      <c r="D3930" t="s">
        <v>2956</v>
      </c>
      <c r="E3930" t="s">
        <v>9484</v>
      </c>
      <c r="F3930">
        <v>4</v>
      </c>
      <c r="G3930" t="str" cm="1">
        <f t="array" ref="G3930">_xlfn.IFS(ISNUMBER(SEARCH("CP02",D3930)),"ราชพฤกษ",ISNUMBER(SEARCH("CP03",D3930)),"บางใหญ่",ISNUMBER(SEARCH("CP04",D3930)),"บางบอน",OR(ISNUMBER(SEARCH("CP",D3930)),ISNUMBER(SEARCH("BTC",#REF!))),"340",TRUE,"")</f>
        <v>บางใหญ่</v>
      </c>
    </row>
    <row r="3931" spans="1:7" x14ac:dyDescent="0.2">
      <c r="A3931" t="s">
        <v>847</v>
      </c>
      <c r="B3931" t="s">
        <v>848</v>
      </c>
      <c r="C3931" t="s">
        <v>8519</v>
      </c>
      <c r="D3931" t="s">
        <v>4791</v>
      </c>
      <c r="E3931" t="s">
        <v>9484</v>
      </c>
      <c r="F3931">
        <v>22</v>
      </c>
      <c r="G3931" t="str" cm="1">
        <f t="array" ref="G3931">_xlfn.IFS(ISNUMBER(SEARCH("CP02",D3931)),"ราชพฤกษ",ISNUMBER(SEARCH("CP03",D3931)),"บางใหญ่",ISNUMBER(SEARCH("CP04",D3931)),"บางบอน",OR(ISNUMBER(SEARCH("CP",D3931)),ISNUMBER(SEARCH("BTC",#REF!))),"340",TRUE,"")</f>
        <v>บางบอน</v>
      </c>
    </row>
    <row r="3932" spans="1:7" x14ac:dyDescent="0.2">
      <c r="A3932" t="s">
        <v>15528</v>
      </c>
      <c r="B3932" t="s">
        <v>15529</v>
      </c>
      <c r="C3932" t="s">
        <v>8530</v>
      </c>
      <c r="D3932" t="s">
        <v>11080</v>
      </c>
      <c r="E3932" t="s">
        <v>9484</v>
      </c>
      <c r="F3932">
        <v>2</v>
      </c>
      <c r="G3932" t="str" cm="1">
        <f t="array" ref="G3932">_xlfn.IFS(ISNUMBER(SEARCH("CP02",D3932)),"ราชพฤกษ",ISNUMBER(SEARCH("CP03",D3932)),"บางใหญ่",ISNUMBER(SEARCH("CP04",D3932)),"บางบอน",OR(ISNUMBER(SEARCH("CP",D3932)),ISNUMBER(SEARCH("BTC",#REF!))),"340",TRUE,"")</f>
        <v/>
      </c>
    </row>
    <row r="3933" spans="1:7" x14ac:dyDescent="0.2">
      <c r="A3933" t="s">
        <v>12477</v>
      </c>
      <c r="B3933" t="s">
        <v>12478</v>
      </c>
      <c r="C3933" t="s">
        <v>8530</v>
      </c>
      <c r="D3933" t="s">
        <v>11642</v>
      </c>
      <c r="E3933" t="s">
        <v>9484</v>
      </c>
      <c r="F3933">
        <v>4</v>
      </c>
      <c r="G3933" t="str" cm="1">
        <f t="array" ref="G3933">_xlfn.IFS(ISNUMBER(SEARCH("CP02",D3933)),"ราชพฤกษ",ISNUMBER(SEARCH("CP03",D3933)),"บางใหญ่",ISNUMBER(SEARCH("CP04",D3933)),"บางบอน",OR(ISNUMBER(SEARCH("CP",D3933)),ISNUMBER(SEARCH("BTC",#REF!))),"340",TRUE,"")</f>
        <v/>
      </c>
    </row>
    <row r="3934" spans="1:7" x14ac:dyDescent="0.2">
      <c r="A3934" t="s">
        <v>12479</v>
      </c>
      <c r="B3934" t="s">
        <v>12480</v>
      </c>
      <c r="C3934" t="s">
        <v>8530</v>
      </c>
      <c r="D3934" t="s">
        <v>11098</v>
      </c>
      <c r="E3934" t="s">
        <v>9484</v>
      </c>
      <c r="F3934">
        <v>29</v>
      </c>
      <c r="G3934" t="str" cm="1">
        <f t="array" ref="G3934">_xlfn.IFS(ISNUMBER(SEARCH("CP02",D3934)),"ราชพฤกษ",ISNUMBER(SEARCH("CP03",D3934)),"บางใหญ่",ISNUMBER(SEARCH("CP04",D3934)),"บางบอน",OR(ISNUMBER(SEARCH("CP",D3934)),ISNUMBER(SEARCH("BTC",#REF!))),"340",TRUE,"")</f>
        <v/>
      </c>
    </row>
    <row r="3935" spans="1:7" x14ac:dyDescent="0.2">
      <c r="A3935" t="s">
        <v>907</v>
      </c>
      <c r="B3935" t="s">
        <v>908</v>
      </c>
      <c r="C3935" t="s">
        <v>8530</v>
      </c>
      <c r="D3935" t="s">
        <v>11098</v>
      </c>
      <c r="E3935" t="s">
        <v>9484</v>
      </c>
      <c r="F3935">
        <v>6</v>
      </c>
      <c r="G3935" t="str" cm="1">
        <f t="array" ref="G3935">_xlfn.IFS(ISNUMBER(SEARCH("CP02",D3935)),"ราชพฤกษ",ISNUMBER(SEARCH("CP03",D3935)),"บางใหญ่",ISNUMBER(SEARCH("CP04",D3935)),"บางบอน",OR(ISNUMBER(SEARCH("CP",D3935)),ISNUMBER(SEARCH("BTC",#REF!))),"340",TRUE,"")</f>
        <v/>
      </c>
    </row>
    <row r="3936" spans="1:7" x14ac:dyDescent="0.2">
      <c r="A3936" t="s">
        <v>12481</v>
      </c>
      <c r="B3936" t="s">
        <v>12482</v>
      </c>
      <c r="C3936" t="s">
        <v>8530</v>
      </c>
      <c r="D3936" t="s">
        <v>11170</v>
      </c>
      <c r="E3936" t="s">
        <v>9484</v>
      </c>
      <c r="F3936">
        <v>4</v>
      </c>
      <c r="G3936" t="str" cm="1">
        <f t="array" ref="G3936">_xlfn.IFS(ISNUMBER(SEARCH("CP02",D3936)),"ราชพฤกษ",ISNUMBER(SEARCH("CP03",D3936)),"บางใหญ่",ISNUMBER(SEARCH("CP04",D3936)),"บางบอน",OR(ISNUMBER(SEARCH("CP",D3936)),ISNUMBER(SEARCH("BTC",#REF!))),"340",TRUE,"")</f>
        <v/>
      </c>
    </row>
    <row r="3937" spans="1:7" x14ac:dyDescent="0.2">
      <c r="A3937" t="s">
        <v>929</v>
      </c>
      <c r="B3937" t="s">
        <v>930</v>
      </c>
      <c r="C3937" t="s">
        <v>8530</v>
      </c>
      <c r="D3937" t="s">
        <v>11074</v>
      </c>
      <c r="E3937" t="s">
        <v>9484</v>
      </c>
      <c r="F3937">
        <v>8</v>
      </c>
      <c r="G3937" t="str" cm="1">
        <f t="array" ref="G3937">_xlfn.IFS(ISNUMBER(SEARCH("CP02",D3937)),"ราชพฤกษ",ISNUMBER(SEARCH("CP03",D3937)),"บางใหญ่",ISNUMBER(SEARCH("CP04",D3937)),"บางบอน",OR(ISNUMBER(SEARCH("CP",D3937)),ISNUMBER(SEARCH("BTC",#REF!))),"340",TRUE,"")</f>
        <v/>
      </c>
    </row>
    <row r="3938" spans="1:7" x14ac:dyDescent="0.2">
      <c r="A3938" t="s">
        <v>981</v>
      </c>
      <c r="B3938" t="s">
        <v>982</v>
      </c>
      <c r="C3938" t="s">
        <v>8530</v>
      </c>
      <c r="D3938" t="s">
        <v>11088</v>
      </c>
      <c r="E3938" t="s">
        <v>9484</v>
      </c>
      <c r="F3938">
        <v>30</v>
      </c>
      <c r="G3938" t="str" cm="1">
        <f t="array" ref="G3938">_xlfn.IFS(ISNUMBER(SEARCH("CP02",D3938)),"ราชพฤกษ",ISNUMBER(SEARCH("CP03",D3938)),"บางใหญ่",ISNUMBER(SEARCH("CP04",D3938)),"บางบอน",OR(ISNUMBER(SEARCH("CP",D3938)),ISNUMBER(SEARCH("BTC",#REF!))),"340",TRUE,"")</f>
        <v/>
      </c>
    </row>
    <row r="3939" spans="1:7" x14ac:dyDescent="0.2">
      <c r="A3939" t="s">
        <v>12483</v>
      </c>
      <c r="B3939" t="s">
        <v>12484</v>
      </c>
      <c r="C3939" t="s">
        <v>8530</v>
      </c>
      <c r="D3939" t="s">
        <v>12485</v>
      </c>
      <c r="E3939" t="s">
        <v>9484</v>
      </c>
      <c r="F3939">
        <v>1</v>
      </c>
      <c r="G3939" t="str" cm="1">
        <f t="array" ref="G3939">_xlfn.IFS(ISNUMBER(SEARCH("CP02",D3939)),"ราชพฤกษ",ISNUMBER(SEARCH("CP03",D3939)),"บางใหญ่",ISNUMBER(SEARCH("CP04",D3939)),"บางบอน",OR(ISNUMBER(SEARCH("CP",D3939)),ISNUMBER(SEARCH("BTC",#REF!))),"340",TRUE,"")</f>
        <v/>
      </c>
    </row>
    <row r="3940" spans="1:7" x14ac:dyDescent="0.2">
      <c r="A3940" t="s">
        <v>12486</v>
      </c>
      <c r="B3940" t="s">
        <v>12487</v>
      </c>
      <c r="C3940" t="s">
        <v>8530</v>
      </c>
      <c r="D3940" t="s">
        <v>11098</v>
      </c>
      <c r="E3940" t="s">
        <v>9484</v>
      </c>
      <c r="F3940">
        <v>8</v>
      </c>
      <c r="G3940" t="str" cm="1">
        <f t="array" ref="G3940">_xlfn.IFS(ISNUMBER(SEARCH("CP02",D3940)),"ราชพฤกษ",ISNUMBER(SEARCH("CP03",D3940)),"บางใหญ่",ISNUMBER(SEARCH("CP04",D3940)),"บางบอน",OR(ISNUMBER(SEARCH("CP",D3940)),ISNUMBER(SEARCH("BTC",#REF!))),"340",TRUE,"")</f>
        <v/>
      </c>
    </row>
    <row r="3941" spans="1:7" x14ac:dyDescent="0.2">
      <c r="A3941" t="s">
        <v>12486</v>
      </c>
      <c r="B3941" t="s">
        <v>12487</v>
      </c>
      <c r="C3941" t="s">
        <v>8530</v>
      </c>
      <c r="D3941" t="s">
        <v>11088</v>
      </c>
      <c r="E3941" t="s">
        <v>9484</v>
      </c>
      <c r="F3941">
        <v>40</v>
      </c>
      <c r="G3941" t="str" cm="1">
        <f t="array" ref="G3941">_xlfn.IFS(ISNUMBER(SEARCH("CP02",D3941)),"ราชพฤกษ",ISNUMBER(SEARCH("CP03",D3941)),"บางใหญ่",ISNUMBER(SEARCH("CP04",D3941)),"บางบอน",OR(ISNUMBER(SEARCH("CP",D3941)),ISNUMBER(SEARCH("BTC",#REF!))),"340",TRUE,"")</f>
        <v/>
      </c>
    </row>
    <row r="3942" spans="1:7" x14ac:dyDescent="0.2">
      <c r="A3942" t="s">
        <v>12486</v>
      </c>
      <c r="B3942" t="s">
        <v>12487</v>
      </c>
      <c r="C3942" t="s">
        <v>8520</v>
      </c>
      <c r="D3942" t="s">
        <v>3345</v>
      </c>
      <c r="E3942" t="s">
        <v>9484</v>
      </c>
      <c r="F3942">
        <v>4</v>
      </c>
      <c r="G3942" t="str" cm="1">
        <f t="array" ref="G3942">_xlfn.IFS(ISNUMBER(SEARCH("CP02",D3942)),"ราชพฤกษ",ISNUMBER(SEARCH("CP03",D3942)),"บางใหญ่",ISNUMBER(SEARCH("CP04",D3942)),"บางบอน",OR(ISNUMBER(SEARCH("CP",D3942)),ISNUMBER(SEARCH("BTC",#REF!))),"340",TRUE,"")</f>
        <v>340</v>
      </c>
    </row>
    <row r="3943" spans="1:7" x14ac:dyDescent="0.2">
      <c r="A3943" t="s">
        <v>12488</v>
      </c>
      <c r="B3943" t="s">
        <v>12489</v>
      </c>
      <c r="C3943" t="s">
        <v>8530</v>
      </c>
      <c r="D3943" t="s">
        <v>11077</v>
      </c>
      <c r="E3943" t="s">
        <v>9484</v>
      </c>
      <c r="F3943">
        <v>29</v>
      </c>
      <c r="G3943" t="str" cm="1">
        <f t="array" ref="G3943">_xlfn.IFS(ISNUMBER(SEARCH("CP02",D3943)),"ราชพฤกษ",ISNUMBER(SEARCH("CP03",D3943)),"บางใหญ่",ISNUMBER(SEARCH("CP04",D3943)),"บางบอน",OR(ISNUMBER(SEARCH("CP",D3943)),ISNUMBER(SEARCH("BTC",#REF!))),"340",TRUE,"")</f>
        <v/>
      </c>
    </row>
    <row r="3944" spans="1:7" x14ac:dyDescent="0.2">
      <c r="A3944" t="s">
        <v>1007</v>
      </c>
      <c r="B3944" t="s">
        <v>1008</v>
      </c>
      <c r="C3944" t="s">
        <v>8530</v>
      </c>
      <c r="D3944" t="s">
        <v>11098</v>
      </c>
      <c r="E3944" t="s">
        <v>9484</v>
      </c>
      <c r="F3944">
        <v>8</v>
      </c>
      <c r="G3944" t="str" cm="1">
        <f t="array" ref="G3944">_xlfn.IFS(ISNUMBER(SEARCH("CP02",D3944)),"ราชพฤกษ",ISNUMBER(SEARCH("CP03",D3944)),"บางใหญ่",ISNUMBER(SEARCH("CP04",D3944)),"บางบอน",OR(ISNUMBER(SEARCH("CP",D3944)),ISNUMBER(SEARCH("BTC",#REF!))),"340",TRUE,"")</f>
        <v/>
      </c>
    </row>
    <row r="3945" spans="1:7" x14ac:dyDescent="0.2">
      <c r="A3945" t="s">
        <v>12490</v>
      </c>
      <c r="B3945" t="s">
        <v>12491</v>
      </c>
      <c r="C3945" t="s">
        <v>8530</v>
      </c>
      <c r="D3945" t="s">
        <v>11080</v>
      </c>
      <c r="E3945" t="s">
        <v>9484</v>
      </c>
      <c r="F3945">
        <v>3</v>
      </c>
      <c r="G3945" t="str" cm="1">
        <f t="array" ref="G3945">_xlfn.IFS(ISNUMBER(SEARCH("CP02",D3945)),"ราชพฤกษ",ISNUMBER(SEARCH("CP03",D3945)),"บางใหญ่",ISNUMBER(SEARCH("CP04",D3945)),"บางบอน",OR(ISNUMBER(SEARCH("CP",D3945)),ISNUMBER(SEARCH("BTC",#REF!))),"340",TRUE,"")</f>
        <v/>
      </c>
    </row>
    <row r="3946" spans="1:7" x14ac:dyDescent="0.2">
      <c r="A3946" t="s">
        <v>15530</v>
      </c>
      <c r="B3946" t="s">
        <v>15531</v>
      </c>
      <c r="C3946" t="s">
        <v>8530</v>
      </c>
      <c r="D3946" t="s">
        <v>11077</v>
      </c>
      <c r="E3946" t="s">
        <v>9484</v>
      </c>
      <c r="F3946">
        <v>40</v>
      </c>
      <c r="G3946" t="str" cm="1">
        <f t="array" ref="G3946">_xlfn.IFS(ISNUMBER(SEARCH("CP02",D3946)),"ราชพฤกษ",ISNUMBER(SEARCH("CP03",D3946)),"บางใหญ่",ISNUMBER(SEARCH("CP04",D3946)),"บางบอน",OR(ISNUMBER(SEARCH("CP",D3946)),ISNUMBER(SEARCH("BTC",#REF!))),"340",TRUE,"")</f>
        <v/>
      </c>
    </row>
    <row r="3947" spans="1:7" x14ac:dyDescent="0.2">
      <c r="A3947" t="s">
        <v>12492</v>
      </c>
      <c r="B3947" t="s">
        <v>12493</v>
      </c>
      <c r="C3947" t="s">
        <v>8530</v>
      </c>
      <c r="D3947" t="s">
        <v>11604</v>
      </c>
      <c r="E3947" t="s">
        <v>9484</v>
      </c>
      <c r="F3947">
        <v>2</v>
      </c>
      <c r="G3947" t="str" cm="1">
        <f t="array" ref="G3947">_xlfn.IFS(ISNUMBER(SEARCH("CP02",D3947)),"ราชพฤกษ",ISNUMBER(SEARCH("CP03",D3947)),"บางใหญ่",ISNUMBER(SEARCH("CP04",D3947)),"บางบอน",OR(ISNUMBER(SEARCH("CP",D3947)),ISNUMBER(SEARCH("BTC",#REF!))),"340",TRUE,"")</f>
        <v/>
      </c>
    </row>
    <row r="3948" spans="1:7" x14ac:dyDescent="0.2">
      <c r="A3948" t="s">
        <v>12494</v>
      </c>
      <c r="B3948" t="s">
        <v>12495</v>
      </c>
      <c r="C3948" t="s">
        <v>8530</v>
      </c>
      <c r="D3948" t="s">
        <v>11098</v>
      </c>
      <c r="E3948" t="s">
        <v>9484</v>
      </c>
      <c r="F3948">
        <v>8</v>
      </c>
      <c r="G3948" t="str" cm="1">
        <f t="array" ref="G3948">_xlfn.IFS(ISNUMBER(SEARCH("CP02",D3948)),"ราชพฤกษ",ISNUMBER(SEARCH("CP03",D3948)),"บางใหญ่",ISNUMBER(SEARCH("CP04",D3948)),"บางบอน",OR(ISNUMBER(SEARCH("CP",D3948)),ISNUMBER(SEARCH("BTC",#REF!))),"340",TRUE,"")</f>
        <v/>
      </c>
    </row>
    <row r="3949" spans="1:7" x14ac:dyDescent="0.2">
      <c r="A3949" t="s">
        <v>12494</v>
      </c>
      <c r="B3949" t="s">
        <v>12495</v>
      </c>
      <c r="C3949" t="s">
        <v>8530</v>
      </c>
      <c r="D3949" t="s">
        <v>11080</v>
      </c>
      <c r="E3949" t="s">
        <v>9484</v>
      </c>
      <c r="F3949">
        <v>40</v>
      </c>
      <c r="G3949" t="str" cm="1">
        <f t="array" ref="G3949">_xlfn.IFS(ISNUMBER(SEARCH("CP02",D3949)),"ราชพฤกษ",ISNUMBER(SEARCH("CP03",D3949)),"บางใหญ่",ISNUMBER(SEARCH("CP04",D3949)),"บางบอน",OR(ISNUMBER(SEARCH("CP",D3949)),ISNUMBER(SEARCH("BTC",#REF!))),"340",TRUE,"")</f>
        <v/>
      </c>
    </row>
    <row r="3950" spans="1:7" x14ac:dyDescent="0.2">
      <c r="A3950" t="s">
        <v>12494</v>
      </c>
      <c r="B3950" t="s">
        <v>12495</v>
      </c>
      <c r="C3950" t="s">
        <v>8516</v>
      </c>
      <c r="D3950" t="s">
        <v>3071</v>
      </c>
      <c r="E3950" t="s">
        <v>9484</v>
      </c>
      <c r="F3950">
        <v>4</v>
      </c>
      <c r="G3950" t="str" cm="1">
        <f t="array" ref="G3950">_xlfn.IFS(ISNUMBER(SEARCH("CP02",D3950)),"ราชพฤกษ",ISNUMBER(SEARCH("CP03",D3950)),"บางใหญ่",ISNUMBER(SEARCH("CP04",D3950)),"บางบอน",OR(ISNUMBER(SEARCH("CP",D3950)),ISNUMBER(SEARCH("BTC",#REF!))),"340",TRUE,"")</f>
        <v>ราชพฤกษ</v>
      </c>
    </row>
    <row r="3951" spans="1:7" x14ac:dyDescent="0.2">
      <c r="A3951" t="s">
        <v>12496</v>
      </c>
      <c r="B3951" t="s">
        <v>12497</v>
      </c>
      <c r="C3951" t="s">
        <v>8530</v>
      </c>
      <c r="D3951" t="s">
        <v>11098</v>
      </c>
      <c r="E3951" t="s">
        <v>9484</v>
      </c>
      <c r="F3951">
        <v>10</v>
      </c>
      <c r="G3951" t="str" cm="1">
        <f t="array" ref="G3951">_xlfn.IFS(ISNUMBER(SEARCH("CP02",D3951)),"ราชพฤกษ",ISNUMBER(SEARCH("CP03",D3951)),"บางใหญ่",ISNUMBER(SEARCH("CP04",D3951)),"บางบอน",OR(ISNUMBER(SEARCH("CP",D3951)),ISNUMBER(SEARCH("BTC",#REF!))),"340",TRUE,"")</f>
        <v/>
      </c>
    </row>
    <row r="3952" spans="1:7" x14ac:dyDescent="0.2">
      <c r="A3952" t="s">
        <v>12496</v>
      </c>
      <c r="B3952" t="s">
        <v>12497</v>
      </c>
      <c r="C3952" t="s">
        <v>8530</v>
      </c>
      <c r="D3952" t="s">
        <v>11088</v>
      </c>
      <c r="E3952" t="s">
        <v>9484</v>
      </c>
      <c r="F3952">
        <v>16</v>
      </c>
      <c r="G3952" t="str" cm="1">
        <f t="array" ref="G3952">_xlfn.IFS(ISNUMBER(SEARCH("CP02",D3952)),"ราชพฤกษ",ISNUMBER(SEARCH("CP03",D3952)),"บางใหญ่",ISNUMBER(SEARCH("CP04",D3952)),"บางบอน",OR(ISNUMBER(SEARCH("CP",D3952)),ISNUMBER(SEARCH("BTC",#REF!))),"340",TRUE,"")</f>
        <v/>
      </c>
    </row>
    <row r="3953" spans="1:7" x14ac:dyDescent="0.2">
      <c r="A3953" t="s">
        <v>12496</v>
      </c>
      <c r="B3953" t="s">
        <v>12497</v>
      </c>
      <c r="C3953" t="s">
        <v>8520</v>
      </c>
      <c r="D3953" t="s">
        <v>3345</v>
      </c>
      <c r="E3953" t="s">
        <v>9484</v>
      </c>
      <c r="F3953">
        <v>4</v>
      </c>
      <c r="G3953" t="str" cm="1">
        <f t="array" ref="G3953">_xlfn.IFS(ISNUMBER(SEARCH("CP02",D3953)),"ราชพฤกษ",ISNUMBER(SEARCH("CP03",D3953)),"บางใหญ่",ISNUMBER(SEARCH("CP04",D3953)),"บางบอน",OR(ISNUMBER(SEARCH("CP",D3953)),ISNUMBER(SEARCH("BTC",#REF!))),"340",TRUE,"")</f>
        <v>340</v>
      </c>
    </row>
    <row r="3954" spans="1:7" x14ac:dyDescent="0.2">
      <c r="A3954" t="s">
        <v>12496</v>
      </c>
      <c r="B3954" t="s">
        <v>12497</v>
      </c>
      <c r="C3954" t="s">
        <v>8516</v>
      </c>
      <c r="D3954" t="s">
        <v>3071</v>
      </c>
      <c r="E3954" t="s">
        <v>9484</v>
      </c>
      <c r="F3954">
        <v>4</v>
      </c>
      <c r="G3954" t="str" cm="1">
        <f t="array" ref="G3954">_xlfn.IFS(ISNUMBER(SEARCH("CP02",D3954)),"ราชพฤกษ",ISNUMBER(SEARCH("CP03",D3954)),"บางใหญ่",ISNUMBER(SEARCH("CP04",D3954)),"บางบอน",OR(ISNUMBER(SEARCH("CP",D3954)),ISNUMBER(SEARCH("BTC",#REF!))),"340",TRUE,"")</f>
        <v>ราชพฤกษ</v>
      </c>
    </row>
    <row r="3955" spans="1:7" x14ac:dyDescent="0.2">
      <c r="A3955" t="s">
        <v>12498</v>
      </c>
      <c r="B3955" t="s">
        <v>12499</v>
      </c>
      <c r="C3955" t="s">
        <v>8530</v>
      </c>
      <c r="D3955" t="s">
        <v>11077</v>
      </c>
      <c r="E3955" t="s">
        <v>9484</v>
      </c>
      <c r="F3955">
        <v>7</v>
      </c>
      <c r="G3955" t="str" cm="1">
        <f t="array" ref="G3955">_xlfn.IFS(ISNUMBER(SEARCH("CP02",D3955)),"ราชพฤกษ",ISNUMBER(SEARCH("CP03",D3955)),"บางใหญ่",ISNUMBER(SEARCH("CP04",D3955)),"บางบอน",OR(ISNUMBER(SEARCH("CP",D3955)),ISNUMBER(SEARCH("BTC",#REF!))),"340",TRUE,"")</f>
        <v/>
      </c>
    </row>
    <row r="3956" spans="1:7" x14ac:dyDescent="0.2">
      <c r="A3956" t="s">
        <v>12498</v>
      </c>
      <c r="B3956" t="s">
        <v>12499</v>
      </c>
      <c r="C3956" t="s">
        <v>8530</v>
      </c>
      <c r="D3956" t="s">
        <v>11088</v>
      </c>
      <c r="E3956" t="s">
        <v>9484</v>
      </c>
      <c r="F3956">
        <v>9</v>
      </c>
      <c r="G3956" t="str" cm="1">
        <f t="array" ref="G3956">_xlfn.IFS(ISNUMBER(SEARCH("CP02",D3956)),"ราชพฤกษ",ISNUMBER(SEARCH("CP03",D3956)),"บางใหญ่",ISNUMBER(SEARCH("CP04",D3956)),"บางบอน",OR(ISNUMBER(SEARCH("CP",D3956)),ISNUMBER(SEARCH("BTC",#REF!))),"340",TRUE,"")</f>
        <v/>
      </c>
    </row>
    <row r="3957" spans="1:7" x14ac:dyDescent="0.2">
      <c r="A3957" t="s">
        <v>12498</v>
      </c>
      <c r="B3957" t="s">
        <v>12499</v>
      </c>
      <c r="C3957" t="s">
        <v>8518</v>
      </c>
      <c r="D3957" t="s">
        <v>6070</v>
      </c>
      <c r="E3957" t="s">
        <v>9484</v>
      </c>
      <c r="F3957">
        <v>4</v>
      </c>
      <c r="G3957" t="str" cm="1">
        <f t="array" ref="G3957">_xlfn.IFS(ISNUMBER(SEARCH("CP02",D3957)),"ราชพฤกษ",ISNUMBER(SEARCH("CP03",D3957)),"บางใหญ่",ISNUMBER(SEARCH("CP04",D3957)),"บางบอน",OR(ISNUMBER(SEARCH("CP",D3957)),ISNUMBER(SEARCH("BTC",#REF!))),"340",TRUE,"")</f>
        <v>บางใหญ่</v>
      </c>
    </row>
    <row r="3958" spans="1:7" x14ac:dyDescent="0.2">
      <c r="A3958" t="s">
        <v>12500</v>
      </c>
      <c r="B3958" t="s">
        <v>12501</v>
      </c>
      <c r="C3958" t="s">
        <v>8530</v>
      </c>
      <c r="D3958" t="s">
        <v>11577</v>
      </c>
      <c r="E3958" t="s">
        <v>9484</v>
      </c>
      <c r="F3958">
        <v>3</v>
      </c>
      <c r="G3958" t="str" cm="1">
        <f t="array" ref="G3958">_xlfn.IFS(ISNUMBER(SEARCH("CP02",D3958)),"ราชพฤกษ",ISNUMBER(SEARCH("CP03",D3958)),"บางใหญ่",ISNUMBER(SEARCH("CP04",D3958)),"บางบอน",OR(ISNUMBER(SEARCH("CP",D3958)),ISNUMBER(SEARCH("BTC",#REF!))),"340",TRUE,"")</f>
        <v/>
      </c>
    </row>
    <row r="3959" spans="1:7" x14ac:dyDescent="0.2">
      <c r="A3959" t="s">
        <v>12502</v>
      </c>
      <c r="B3959" t="s">
        <v>12503</v>
      </c>
      <c r="C3959" t="s">
        <v>8530</v>
      </c>
      <c r="D3959" t="s">
        <v>11170</v>
      </c>
      <c r="E3959" t="s">
        <v>9484</v>
      </c>
      <c r="F3959">
        <v>1</v>
      </c>
      <c r="G3959" t="str" cm="1">
        <f t="array" ref="G3959">_xlfn.IFS(ISNUMBER(SEARCH("CP02",D3959)),"ราชพฤกษ",ISNUMBER(SEARCH("CP03",D3959)),"บางใหญ่",ISNUMBER(SEARCH("CP04",D3959)),"บางบอน",OR(ISNUMBER(SEARCH("CP",D3959)),ISNUMBER(SEARCH("BTC",#REF!))),"340",TRUE,"")</f>
        <v/>
      </c>
    </row>
    <row r="3960" spans="1:7" x14ac:dyDescent="0.2">
      <c r="A3960" t="s">
        <v>1029</v>
      </c>
      <c r="B3960" t="s">
        <v>1030</v>
      </c>
      <c r="C3960" t="s">
        <v>8530</v>
      </c>
      <c r="D3960" t="s">
        <v>11098</v>
      </c>
      <c r="E3960" t="s">
        <v>9484</v>
      </c>
      <c r="F3960">
        <v>30</v>
      </c>
      <c r="G3960" t="str" cm="1">
        <f t="array" ref="G3960">_xlfn.IFS(ISNUMBER(SEARCH("CP02",D3960)),"ราชพฤกษ",ISNUMBER(SEARCH("CP03",D3960)),"บางใหญ่",ISNUMBER(SEARCH("CP04",D3960)),"บางบอน",OR(ISNUMBER(SEARCH("CP",D3960)),ISNUMBER(SEARCH("BTC",#REF!))),"340",TRUE,"")</f>
        <v/>
      </c>
    </row>
    <row r="3961" spans="1:7" x14ac:dyDescent="0.2">
      <c r="A3961" t="s">
        <v>1029</v>
      </c>
      <c r="B3961" t="s">
        <v>1030</v>
      </c>
      <c r="C3961" t="s">
        <v>8530</v>
      </c>
      <c r="D3961" t="s">
        <v>11088</v>
      </c>
      <c r="E3961" t="s">
        <v>9484</v>
      </c>
      <c r="F3961">
        <v>40</v>
      </c>
      <c r="G3961" t="str" cm="1">
        <f t="array" ref="G3961">_xlfn.IFS(ISNUMBER(SEARCH("CP02",D3961)),"ราชพฤกษ",ISNUMBER(SEARCH("CP03",D3961)),"บางใหญ่",ISNUMBER(SEARCH("CP04",D3961)),"บางบอน",OR(ISNUMBER(SEARCH("CP",D3961)),ISNUMBER(SEARCH("BTC",#REF!))),"340",TRUE,"")</f>
        <v/>
      </c>
    </row>
    <row r="3962" spans="1:7" x14ac:dyDescent="0.2">
      <c r="A3962" t="s">
        <v>1029</v>
      </c>
      <c r="B3962" t="s">
        <v>1030</v>
      </c>
      <c r="C3962" t="s">
        <v>8520</v>
      </c>
      <c r="D3962" t="s">
        <v>3345</v>
      </c>
      <c r="E3962" t="s">
        <v>9484</v>
      </c>
      <c r="F3962">
        <v>4</v>
      </c>
      <c r="G3962" t="str" cm="1">
        <f t="array" ref="G3962">_xlfn.IFS(ISNUMBER(SEARCH("CP02",D3962)),"ราชพฤกษ",ISNUMBER(SEARCH("CP03",D3962)),"บางใหญ่",ISNUMBER(SEARCH("CP04",D3962)),"บางบอน",OR(ISNUMBER(SEARCH("CP",D3962)),ISNUMBER(SEARCH("BTC",#REF!))),"340",TRUE,"")</f>
        <v>340</v>
      </c>
    </row>
    <row r="3963" spans="1:7" x14ac:dyDescent="0.2">
      <c r="A3963" t="s">
        <v>12504</v>
      </c>
      <c r="B3963" t="s">
        <v>12505</v>
      </c>
      <c r="C3963" t="s">
        <v>8530</v>
      </c>
      <c r="D3963" t="s">
        <v>11098</v>
      </c>
      <c r="E3963" t="s">
        <v>9484</v>
      </c>
      <c r="F3963">
        <v>8</v>
      </c>
      <c r="G3963" t="str" cm="1">
        <f t="array" ref="G3963">_xlfn.IFS(ISNUMBER(SEARCH("CP02",D3963)),"ราชพฤกษ",ISNUMBER(SEARCH("CP03",D3963)),"บางใหญ่",ISNUMBER(SEARCH("CP04",D3963)),"บางบอน",OR(ISNUMBER(SEARCH("CP",D3963)),ISNUMBER(SEARCH("BTC",#REF!))),"340",TRUE,"")</f>
        <v/>
      </c>
    </row>
    <row r="3964" spans="1:7" x14ac:dyDescent="0.2">
      <c r="A3964" t="s">
        <v>12504</v>
      </c>
      <c r="B3964" t="s">
        <v>12505</v>
      </c>
      <c r="C3964" t="s">
        <v>8516</v>
      </c>
      <c r="D3964" t="s">
        <v>3071</v>
      </c>
      <c r="E3964" t="s">
        <v>9484</v>
      </c>
      <c r="F3964">
        <v>4</v>
      </c>
      <c r="G3964" t="str" cm="1">
        <f t="array" ref="G3964">_xlfn.IFS(ISNUMBER(SEARCH("CP02",D3964)),"ราชพฤกษ",ISNUMBER(SEARCH("CP03",D3964)),"บางใหญ่",ISNUMBER(SEARCH("CP04",D3964)),"บางบอน",OR(ISNUMBER(SEARCH("CP",D3964)),ISNUMBER(SEARCH("BTC",#REF!))),"340",TRUE,"")</f>
        <v>ราชพฤกษ</v>
      </c>
    </row>
    <row r="3965" spans="1:7" x14ac:dyDescent="0.2">
      <c r="A3965" t="s">
        <v>12506</v>
      </c>
      <c r="B3965" t="s">
        <v>12507</v>
      </c>
      <c r="C3965" t="s">
        <v>8530</v>
      </c>
      <c r="D3965" t="s">
        <v>11074</v>
      </c>
      <c r="E3965" t="s">
        <v>9484</v>
      </c>
      <c r="F3965">
        <v>12</v>
      </c>
      <c r="G3965" t="str" cm="1">
        <f t="array" ref="G3965">_xlfn.IFS(ISNUMBER(SEARCH("CP02",D3965)),"ราชพฤกษ",ISNUMBER(SEARCH("CP03",D3965)),"บางใหญ่",ISNUMBER(SEARCH("CP04",D3965)),"บางบอน",OR(ISNUMBER(SEARCH("CP",D3965)),ISNUMBER(SEARCH("BTC",#REF!))),"340",TRUE,"")</f>
        <v/>
      </c>
    </row>
    <row r="3966" spans="1:7" x14ac:dyDescent="0.2">
      <c r="A3966" t="s">
        <v>12508</v>
      </c>
      <c r="B3966" t="s">
        <v>12509</v>
      </c>
      <c r="C3966" t="s">
        <v>8530</v>
      </c>
      <c r="D3966" t="s">
        <v>11098</v>
      </c>
      <c r="E3966" t="s">
        <v>9484</v>
      </c>
      <c r="F3966">
        <v>10</v>
      </c>
      <c r="G3966" t="str" cm="1">
        <f t="array" ref="G3966">_xlfn.IFS(ISNUMBER(SEARCH("CP02",D3966)),"ราชพฤกษ",ISNUMBER(SEARCH("CP03",D3966)),"บางใหญ่",ISNUMBER(SEARCH("CP04",D3966)),"บางบอน",OR(ISNUMBER(SEARCH("CP",D3966)),ISNUMBER(SEARCH("BTC",#REF!))),"340",TRUE,"")</f>
        <v/>
      </c>
    </row>
    <row r="3967" spans="1:7" x14ac:dyDescent="0.2">
      <c r="A3967" t="s">
        <v>12508</v>
      </c>
      <c r="B3967" t="s">
        <v>12509</v>
      </c>
      <c r="C3967" t="s">
        <v>8530</v>
      </c>
      <c r="D3967" t="s">
        <v>11074</v>
      </c>
      <c r="E3967" t="s">
        <v>9484</v>
      </c>
      <c r="F3967">
        <v>14</v>
      </c>
      <c r="G3967" t="str" cm="1">
        <f t="array" ref="G3967">_xlfn.IFS(ISNUMBER(SEARCH("CP02",D3967)),"ราชพฤกษ",ISNUMBER(SEARCH("CP03",D3967)),"บางใหญ่",ISNUMBER(SEARCH("CP04",D3967)),"บางบอน",OR(ISNUMBER(SEARCH("CP",D3967)),ISNUMBER(SEARCH("BTC",#REF!))),"340",TRUE,"")</f>
        <v/>
      </c>
    </row>
    <row r="3968" spans="1:7" x14ac:dyDescent="0.2">
      <c r="A3968" t="s">
        <v>12508</v>
      </c>
      <c r="B3968" t="s">
        <v>12509</v>
      </c>
      <c r="C3968" t="s">
        <v>8530</v>
      </c>
      <c r="D3968" t="s">
        <v>11080</v>
      </c>
      <c r="E3968" t="s">
        <v>9484</v>
      </c>
      <c r="F3968">
        <v>48</v>
      </c>
      <c r="G3968" t="str" cm="1">
        <f t="array" ref="G3968">_xlfn.IFS(ISNUMBER(SEARCH("CP02",D3968)),"ราชพฤกษ",ISNUMBER(SEARCH("CP03",D3968)),"บางใหญ่",ISNUMBER(SEARCH("CP04",D3968)),"บางบอน",OR(ISNUMBER(SEARCH("CP",D3968)),ISNUMBER(SEARCH("BTC",#REF!))),"340",TRUE,"")</f>
        <v/>
      </c>
    </row>
    <row r="3969" spans="1:7" x14ac:dyDescent="0.2">
      <c r="A3969" t="s">
        <v>12510</v>
      </c>
      <c r="B3969" t="s">
        <v>12511</v>
      </c>
      <c r="C3969" t="s">
        <v>8530</v>
      </c>
      <c r="D3969" t="s">
        <v>11642</v>
      </c>
      <c r="E3969" t="s">
        <v>9484</v>
      </c>
      <c r="F3969">
        <v>4</v>
      </c>
      <c r="G3969" t="str" cm="1">
        <f t="array" ref="G3969">_xlfn.IFS(ISNUMBER(SEARCH("CP02",D3969)),"ราชพฤกษ",ISNUMBER(SEARCH("CP03",D3969)),"บางใหญ่",ISNUMBER(SEARCH("CP04",D3969)),"บางบอน",OR(ISNUMBER(SEARCH("CP",D3969)),ISNUMBER(SEARCH("BTC",#REF!))),"340",TRUE,"")</f>
        <v/>
      </c>
    </row>
    <row r="3970" spans="1:7" x14ac:dyDescent="0.2">
      <c r="A3970" t="s">
        <v>12512</v>
      </c>
      <c r="B3970" t="s">
        <v>12513</v>
      </c>
      <c r="C3970" t="s">
        <v>8530</v>
      </c>
      <c r="D3970" t="s">
        <v>11642</v>
      </c>
      <c r="E3970" t="s">
        <v>9484</v>
      </c>
      <c r="F3970">
        <v>7</v>
      </c>
      <c r="G3970" t="str" cm="1">
        <f t="array" ref="G3970">_xlfn.IFS(ISNUMBER(SEARCH("CP02",D3970)),"ราชพฤกษ",ISNUMBER(SEARCH("CP03",D3970)),"บางใหญ่",ISNUMBER(SEARCH("CP04",D3970)),"บางบอน",OR(ISNUMBER(SEARCH("CP",D3970)),ISNUMBER(SEARCH("BTC",#REF!))),"340",TRUE,"")</f>
        <v/>
      </c>
    </row>
    <row r="3971" spans="1:7" x14ac:dyDescent="0.2">
      <c r="A3971" t="s">
        <v>12514</v>
      </c>
      <c r="B3971" t="s">
        <v>12515</v>
      </c>
      <c r="C3971" t="s">
        <v>8530</v>
      </c>
      <c r="D3971" t="s">
        <v>11642</v>
      </c>
      <c r="E3971" t="s">
        <v>9484</v>
      </c>
      <c r="F3971">
        <v>6</v>
      </c>
      <c r="G3971" t="str" cm="1">
        <f t="array" ref="G3971">_xlfn.IFS(ISNUMBER(SEARCH("CP02",D3971)),"ราชพฤกษ",ISNUMBER(SEARCH("CP03",D3971)),"บางใหญ่",ISNUMBER(SEARCH("CP04",D3971)),"บางบอน",OR(ISNUMBER(SEARCH("CP",D3971)),ISNUMBER(SEARCH("BTC",#REF!))),"340",TRUE,"")</f>
        <v/>
      </c>
    </row>
    <row r="3972" spans="1:7" x14ac:dyDescent="0.2">
      <c r="A3972" t="s">
        <v>12516</v>
      </c>
      <c r="B3972" t="s">
        <v>12517</v>
      </c>
      <c r="C3972" t="s">
        <v>8530</v>
      </c>
      <c r="D3972" t="s">
        <v>11642</v>
      </c>
      <c r="E3972" t="s">
        <v>9484</v>
      </c>
      <c r="F3972">
        <v>7</v>
      </c>
      <c r="G3972" t="str" cm="1">
        <f t="array" ref="G3972">_xlfn.IFS(ISNUMBER(SEARCH("CP02",D3972)),"ราชพฤกษ",ISNUMBER(SEARCH("CP03",D3972)),"บางใหญ่",ISNUMBER(SEARCH("CP04",D3972)),"บางบอน",OR(ISNUMBER(SEARCH("CP",D3972)),ISNUMBER(SEARCH("BTC",#REF!))),"340",TRUE,"")</f>
        <v/>
      </c>
    </row>
    <row r="3973" spans="1:7" x14ac:dyDescent="0.2">
      <c r="A3973" t="s">
        <v>12518</v>
      </c>
      <c r="B3973" t="s">
        <v>12519</v>
      </c>
      <c r="C3973" t="s">
        <v>8530</v>
      </c>
      <c r="D3973" t="s">
        <v>12520</v>
      </c>
      <c r="E3973" t="s">
        <v>9484</v>
      </c>
      <c r="F3973">
        <v>2</v>
      </c>
      <c r="G3973" t="str" cm="1">
        <f t="array" ref="G3973">_xlfn.IFS(ISNUMBER(SEARCH("CP02",D3973)),"ราชพฤกษ",ISNUMBER(SEARCH("CP03",D3973)),"บางใหญ่",ISNUMBER(SEARCH("CP04",D3973)),"บางบอน",OR(ISNUMBER(SEARCH("CP",D3973)),ISNUMBER(SEARCH("BTC",#REF!))),"340",TRUE,"")</f>
        <v/>
      </c>
    </row>
    <row r="3974" spans="1:7" x14ac:dyDescent="0.2">
      <c r="A3974" t="s">
        <v>12521</v>
      </c>
      <c r="B3974" t="s">
        <v>12522</v>
      </c>
      <c r="C3974" t="s">
        <v>8530</v>
      </c>
      <c r="D3974" t="s">
        <v>11088</v>
      </c>
      <c r="E3974" t="s">
        <v>9484</v>
      </c>
      <c r="F3974">
        <v>98</v>
      </c>
      <c r="G3974" t="str" cm="1">
        <f t="array" ref="G3974">_xlfn.IFS(ISNUMBER(SEARCH("CP02",D3974)),"ราชพฤกษ",ISNUMBER(SEARCH("CP03",D3974)),"บางใหญ่",ISNUMBER(SEARCH("CP04",D3974)),"บางบอน",OR(ISNUMBER(SEARCH("CP",D3974)),ISNUMBER(SEARCH("BTC",#REF!))),"340",TRUE,"")</f>
        <v/>
      </c>
    </row>
    <row r="3975" spans="1:7" x14ac:dyDescent="0.2">
      <c r="A3975" t="s">
        <v>12521</v>
      </c>
      <c r="B3975" t="s">
        <v>12522</v>
      </c>
      <c r="C3975" t="s">
        <v>8530</v>
      </c>
      <c r="D3975" t="s">
        <v>11080</v>
      </c>
      <c r="E3975" t="s">
        <v>9484</v>
      </c>
      <c r="F3975">
        <v>40</v>
      </c>
      <c r="G3975" t="str" cm="1">
        <f t="array" ref="G3975">_xlfn.IFS(ISNUMBER(SEARCH("CP02",D3975)),"ราชพฤกษ",ISNUMBER(SEARCH("CP03",D3975)),"บางใหญ่",ISNUMBER(SEARCH("CP04",D3975)),"บางบอน",OR(ISNUMBER(SEARCH("CP",D3975)),ISNUMBER(SEARCH("BTC",#REF!))),"340",TRUE,"")</f>
        <v/>
      </c>
    </row>
    <row r="3976" spans="1:7" x14ac:dyDescent="0.2">
      <c r="A3976" t="s">
        <v>12523</v>
      </c>
      <c r="B3976" t="s">
        <v>12524</v>
      </c>
      <c r="C3976" t="s">
        <v>8530</v>
      </c>
      <c r="D3976" t="s">
        <v>11098</v>
      </c>
      <c r="E3976" t="s">
        <v>9484</v>
      </c>
      <c r="F3976">
        <v>1</v>
      </c>
      <c r="G3976" t="str" cm="1">
        <f t="array" ref="G3976">_xlfn.IFS(ISNUMBER(SEARCH("CP02",D3976)),"ราชพฤกษ",ISNUMBER(SEARCH("CP03",D3976)),"บางใหญ่",ISNUMBER(SEARCH("CP04",D3976)),"บางบอน",OR(ISNUMBER(SEARCH("CP",D3976)),ISNUMBER(SEARCH("BTC",#REF!))),"340",TRUE,"")</f>
        <v/>
      </c>
    </row>
    <row r="3977" spans="1:7" x14ac:dyDescent="0.2">
      <c r="A3977" t="s">
        <v>12523</v>
      </c>
      <c r="B3977" t="s">
        <v>12524</v>
      </c>
      <c r="C3977" t="s">
        <v>8530</v>
      </c>
      <c r="D3977" t="s">
        <v>11088</v>
      </c>
      <c r="E3977" t="s">
        <v>9484</v>
      </c>
      <c r="F3977">
        <v>3</v>
      </c>
      <c r="G3977" t="str" cm="1">
        <f t="array" ref="G3977">_xlfn.IFS(ISNUMBER(SEARCH("CP02",D3977)),"ราชพฤกษ",ISNUMBER(SEARCH("CP03",D3977)),"บางใหญ่",ISNUMBER(SEARCH("CP04",D3977)),"บางบอน",OR(ISNUMBER(SEARCH("CP",D3977)),ISNUMBER(SEARCH("BTC",#REF!))),"340",TRUE,"")</f>
        <v/>
      </c>
    </row>
    <row r="3978" spans="1:7" x14ac:dyDescent="0.2">
      <c r="A3978" t="s">
        <v>12525</v>
      </c>
      <c r="B3978" t="s">
        <v>12526</v>
      </c>
      <c r="C3978" t="s">
        <v>8530</v>
      </c>
      <c r="D3978" t="s">
        <v>11074</v>
      </c>
      <c r="E3978" t="s">
        <v>9484</v>
      </c>
      <c r="F3978">
        <v>20</v>
      </c>
      <c r="G3978" t="str" cm="1">
        <f t="array" ref="G3978">_xlfn.IFS(ISNUMBER(SEARCH("CP02",D3978)),"ราชพฤกษ",ISNUMBER(SEARCH("CP03",D3978)),"บางใหญ่",ISNUMBER(SEARCH("CP04",D3978)),"บางบอน",OR(ISNUMBER(SEARCH("CP",D3978)),ISNUMBER(SEARCH("BTC",#REF!))),"340",TRUE,"")</f>
        <v/>
      </c>
    </row>
    <row r="3979" spans="1:7" x14ac:dyDescent="0.2">
      <c r="A3979" t="s">
        <v>12525</v>
      </c>
      <c r="B3979" t="s">
        <v>12526</v>
      </c>
      <c r="C3979" t="s">
        <v>8530</v>
      </c>
      <c r="D3979" t="s">
        <v>11080</v>
      </c>
      <c r="E3979" t="s">
        <v>9484</v>
      </c>
      <c r="F3979">
        <v>51</v>
      </c>
      <c r="G3979" t="str" cm="1">
        <f t="array" ref="G3979">_xlfn.IFS(ISNUMBER(SEARCH("CP02",D3979)),"ราชพฤกษ",ISNUMBER(SEARCH("CP03",D3979)),"บางใหญ่",ISNUMBER(SEARCH("CP04",D3979)),"บางบอน",OR(ISNUMBER(SEARCH("CP",D3979)),ISNUMBER(SEARCH("BTC",#REF!))),"340",TRUE,"")</f>
        <v/>
      </c>
    </row>
    <row r="3980" spans="1:7" x14ac:dyDescent="0.2">
      <c r="A3980" t="s">
        <v>12527</v>
      </c>
      <c r="B3980" t="s">
        <v>12528</v>
      </c>
      <c r="C3980" t="s">
        <v>8530</v>
      </c>
      <c r="D3980" t="s">
        <v>11098</v>
      </c>
      <c r="E3980" t="s">
        <v>9484</v>
      </c>
      <c r="F3980">
        <v>4</v>
      </c>
      <c r="G3980" t="str" cm="1">
        <f t="array" ref="G3980">_xlfn.IFS(ISNUMBER(SEARCH("CP02",D3980)),"ราชพฤกษ",ISNUMBER(SEARCH("CP03",D3980)),"บางใหญ่",ISNUMBER(SEARCH("CP04",D3980)),"บางบอน",OR(ISNUMBER(SEARCH("CP",D3980)),ISNUMBER(SEARCH("BTC",#REF!))),"340",TRUE,"")</f>
        <v/>
      </c>
    </row>
    <row r="3981" spans="1:7" x14ac:dyDescent="0.2">
      <c r="A3981" t="s">
        <v>12529</v>
      </c>
      <c r="B3981" t="s">
        <v>12530</v>
      </c>
      <c r="C3981" t="s">
        <v>8530</v>
      </c>
      <c r="D3981" t="s">
        <v>11077</v>
      </c>
      <c r="E3981" t="s">
        <v>9484</v>
      </c>
      <c r="F3981">
        <v>4</v>
      </c>
      <c r="G3981" t="str" cm="1">
        <f t="array" ref="G3981">_xlfn.IFS(ISNUMBER(SEARCH("CP02",D3981)),"ราชพฤกษ",ISNUMBER(SEARCH("CP03",D3981)),"บางใหญ่",ISNUMBER(SEARCH("CP04",D3981)),"บางบอน",OR(ISNUMBER(SEARCH("CP",D3981)),ISNUMBER(SEARCH("BTC",#REF!))),"340",TRUE,"")</f>
        <v/>
      </c>
    </row>
    <row r="3982" spans="1:7" x14ac:dyDescent="0.2">
      <c r="A3982" t="s">
        <v>12531</v>
      </c>
      <c r="B3982" t="s">
        <v>12532</v>
      </c>
      <c r="C3982" t="s">
        <v>8530</v>
      </c>
      <c r="D3982" t="s">
        <v>11080</v>
      </c>
      <c r="E3982" t="s">
        <v>9484</v>
      </c>
      <c r="F3982">
        <v>60</v>
      </c>
      <c r="G3982" t="str" cm="1">
        <f t="array" ref="G3982">_xlfn.IFS(ISNUMBER(SEARCH("CP02",D3982)),"ราชพฤกษ",ISNUMBER(SEARCH("CP03",D3982)),"บางใหญ่",ISNUMBER(SEARCH("CP04",D3982)),"บางบอน",OR(ISNUMBER(SEARCH("CP",D3982)),ISNUMBER(SEARCH("BTC",#REF!))),"340",TRUE,"")</f>
        <v/>
      </c>
    </row>
    <row r="3983" spans="1:7" x14ac:dyDescent="0.2">
      <c r="A3983" t="s">
        <v>12533</v>
      </c>
      <c r="B3983" t="s">
        <v>12534</v>
      </c>
      <c r="C3983" t="s">
        <v>8530</v>
      </c>
      <c r="D3983" t="s">
        <v>11074</v>
      </c>
      <c r="E3983" t="s">
        <v>9484</v>
      </c>
      <c r="F3983">
        <v>2</v>
      </c>
      <c r="G3983" t="str" cm="1">
        <f t="array" ref="G3983">_xlfn.IFS(ISNUMBER(SEARCH("CP02",D3983)),"ราชพฤกษ",ISNUMBER(SEARCH("CP03",D3983)),"บางใหญ่",ISNUMBER(SEARCH("CP04",D3983)),"บางบอน",OR(ISNUMBER(SEARCH("CP",D3983)),ISNUMBER(SEARCH("BTC",#REF!))),"340",TRUE,"")</f>
        <v/>
      </c>
    </row>
    <row r="3984" spans="1:7" x14ac:dyDescent="0.2">
      <c r="A3984" t="s">
        <v>12533</v>
      </c>
      <c r="B3984" t="s">
        <v>12534</v>
      </c>
      <c r="C3984" t="s">
        <v>8530</v>
      </c>
      <c r="D3984" t="s">
        <v>11088</v>
      </c>
      <c r="E3984" t="s">
        <v>9484</v>
      </c>
      <c r="F3984">
        <v>53</v>
      </c>
      <c r="G3984" t="str" cm="1">
        <f t="array" ref="G3984">_xlfn.IFS(ISNUMBER(SEARCH("CP02",D3984)),"ราชพฤกษ",ISNUMBER(SEARCH("CP03",D3984)),"บางใหญ่",ISNUMBER(SEARCH("CP04",D3984)),"บางบอน",OR(ISNUMBER(SEARCH("CP",D3984)),ISNUMBER(SEARCH("BTC",#REF!))),"340",TRUE,"")</f>
        <v/>
      </c>
    </row>
    <row r="3985" spans="1:7" x14ac:dyDescent="0.2">
      <c r="A3985" t="s">
        <v>637</v>
      </c>
      <c r="B3985" t="s">
        <v>638</v>
      </c>
      <c r="C3985" t="s">
        <v>8530</v>
      </c>
      <c r="D3985" t="s">
        <v>11088</v>
      </c>
      <c r="E3985" t="s">
        <v>9484</v>
      </c>
      <c r="F3985">
        <v>20</v>
      </c>
      <c r="G3985" t="str" cm="1">
        <f t="array" ref="G3985">_xlfn.IFS(ISNUMBER(SEARCH("CP02",D3985)),"ราชพฤกษ",ISNUMBER(SEARCH("CP03",D3985)),"บางใหญ่",ISNUMBER(SEARCH("CP04",D3985)),"บางบอน",OR(ISNUMBER(SEARCH("CP",D3985)),ISNUMBER(SEARCH("BTC",#REF!))),"340",TRUE,"")</f>
        <v/>
      </c>
    </row>
    <row r="3986" spans="1:7" x14ac:dyDescent="0.2">
      <c r="A3986" t="s">
        <v>12535</v>
      </c>
      <c r="B3986" t="s">
        <v>12536</v>
      </c>
      <c r="C3986" t="s">
        <v>8530</v>
      </c>
      <c r="D3986" t="s">
        <v>11088</v>
      </c>
      <c r="E3986" t="s">
        <v>9484</v>
      </c>
      <c r="F3986">
        <v>32</v>
      </c>
      <c r="G3986" t="str" cm="1">
        <f t="array" ref="G3986">_xlfn.IFS(ISNUMBER(SEARCH("CP02",D3986)),"ราชพฤกษ",ISNUMBER(SEARCH("CP03",D3986)),"บางใหญ่",ISNUMBER(SEARCH("CP04",D3986)),"บางบอน",OR(ISNUMBER(SEARCH("CP",D3986)),ISNUMBER(SEARCH("BTC",#REF!))),"340",TRUE,"")</f>
        <v/>
      </c>
    </row>
    <row r="3987" spans="1:7" x14ac:dyDescent="0.2">
      <c r="A3987" t="s">
        <v>12535</v>
      </c>
      <c r="B3987" t="s">
        <v>12536</v>
      </c>
      <c r="C3987" t="s">
        <v>8530</v>
      </c>
      <c r="D3987" t="s">
        <v>11080</v>
      </c>
      <c r="E3987" t="s">
        <v>9484</v>
      </c>
      <c r="F3987">
        <v>14</v>
      </c>
      <c r="G3987" t="str" cm="1">
        <f t="array" ref="G3987">_xlfn.IFS(ISNUMBER(SEARCH("CP02",D3987)),"ราชพฤกษ",ISNUMBER(SEARCH("CP03",D3987)),"บางใหญ่",ISNUMBER(SEARCH("CP04",D3987)),"บางบอน",OR(ISNUMBER(SEARCH("CP",D3987)),ISNUMBER(SEARCH("BTC",#REF!))),"340",TRUE,"")</f>
        <v/>
      </c>
    </row>
    <row r="3988" spans="1:7" x14ac:dyDescent="0.2">
      <c r="A3988" t="s">
        <v>647</v>
      </c>
      <c r="B3988" t="s">
        <v>648</v>
      </c>
      <c r="C3988" t="s">
        <v>8530</v>
      </c>
      <c r="D3988" t="s">
        <v>11080</v>
      </c>
      <c r="E3988" t="s">
        <v>9484</v>
      </c>
      <c r="F3988">
        <v>207</v>
      </c>
      <c r="G3988" t="str" cm="1">
        <f t="array" ref="G3988">_xlfn.IFS(ISNUMBER(SEARCH("CP02",D3988)),"ราชพฤกษ",ISNUMBER(SEARCH("CP03",D3988)),"บางใหญ่",ISNUMBER(SEARCH("CP04",D3988)),"บางบอน",OR(ISNUMBER(SEARCH("CP",D3988)),ISNUMBER(SEARCH("BTC",#REF!))),"340",TRUE,"")</f>
        <v/>
      </c>
    </row>
    <row r="3989" spans="1:7" x14ac:dyDescent="0.2">
      <c r="A3989" t="s">
        <v>12538</v>
      </c>
      <c r="B3989" t="s">
        <v>12539</v>
      </c>
      <c r="C3989" t="s">
        <v>8530</v>
      </c>
      <c r="D3989" t="s">
        <v>11088</v>
      </c>
      <c r="E3989" t="s">
        <v>9484</v>
      </c>
      <c r="F3989">
        <v>96</v>
      </c>
      <c r="G3989" t="str" cm="1">
        <f t="array" ref="G3989">_xlfn.IFS(ISNUMBER(SEARCH("CP02",D3989)),"ราชพฤกษ",ISNUMBER(SEARCH("CP03",D3989)),"บางใหญ่",ISNUMBER(SEARCH("CP04",D3989)),"บางบอน",OR(ISNUMBER(SEARCH("CP",D3989)),ISNUMBER(SEARCH("BTC",#REF!))),"340",TRUE,"")</f>
        <v/>
      </c>
    </row>
    <row r="3990" spans="1:7" x14ac:dyDescent="0.2">
      <c r="A3990" t="s">
        <v>12540</v>
      </c>
      <c r="B3990" t="s">
        <v>12541</v>
      </c>
      <c r="C3990" t="s">
        <v>8530</v>
      </c>
      <c r="D3990" t="s">
        <v>11077</v>
      </c>
      <c r="E3990" t="s">
        <v>9484</v>
      </c>
      <c r="F3990">
        <v>89</v>
      </c>
      <c r="G3990" t="str" cm="1">
        <f t="array" ref="G3990">_xlfn.IFS(ISNUMBER(SEARCH("CP02",D3990)),"ราชพฤกษ",ISNUMBER(SEARCH("CP03",D3990)),"บางใหญ่",ISNUMBER(SEARCH("CP04",D3990)),"บางบอน",OR(ISNUMBER(SEARCH("CP",D3990)),ISNUMBER(SEARCH("BTC",#REF!))),"340",TRUE,"")</f>
        <v/>
      </c>
    </row>
    <row r="3991" spans="1:7" x14ac:dyDescent="0.2">
      <c r="A3991" t="s">
        <v>12542</v>
      </c>
      <c r="B3991" t="s">
        <v>12543</v>
      </c>
      <c r="C3991" t="s">
        <v>8530</v>
      </c>
      <c r="D3991" t="s">
        <v>11088</v>
      </c>
      <c r="E3991" t="s">
        <v>9484</v>
      </c>
      <c r="F3991">
        <v>4</v>
      </c>
      <c r="G3991" t="str" cm="1">
        <f t="array" ref="G3991">_xlfn.IFS(ISNUMBER(SEARCH("CP02",D3991)),"ราชพฤกษ",ISNUMBER(SEARCH("CP03",D3991)),"บางใหญ่",ISNUMBER(SEARCH("CP04",D3991)),"บางบอน",OR(ISNUMBER(SEARCH("CP",D3991)),ISNUMBER(SEARCH("BTC",#REF!))),"340",TRUE,"")</f>
        <v/>
      </c>
    </row>
    <row r="3992" spans="1:7" x14ac:dyDescent="0.2">
      <c r="A3992" t="s">
        <v>12542</v>
      </c>
      <c r="B3992" t="s">
        <v>12543</v>
      </c>
      <c r="C3992" t="s">
        <v>8530</v>
      </c>
      <c r="D3992" t="s">
        <v>11080</v>
      </c>
      <c r="E3992" t="s">
        <v>9484</v>
      </c>
      <c r="F3992">
        <v>24</v>
      </c>
      <c r="G3992" t="str" cm="1">
        <f t="array" ref="G3992">_xlfn.IFS(ISNUMBER(SEARCH("CP02",D3992)),"ราชพฤกษ",ISNUMBER(SEARCH("CP03",D3992)),"บางใหญ่",ISNUMBER(SEARCH("CP04",D3992)),"บางบอน",OR(ISNUMBER(SEARCH("CP",D3992)),ISNUMBER(SEARCH("BTC",#REF!))),"340",TRUE,"")</f>
        <v/>
      </c>
    </row>
    <row r="3993" spans="1:7" x14ac:dyDescent="0.2">
      <c r="A3993" t="s">
        <v>12544</v>
      </c>
      <c r="B3993" t="s">
        <v>12545</v>
      </c>
      <c r="C3993" t="s">
        <v>8530</v>
      </c>
      <c r="D3993" t="s">
        <v>11088</v>
      </c>
      <c r="E3993" t="s">
        <v>9484</v>
      </c>
      <c r="F3993">
        <v>43</v>
      </c>
      <c r="G3993" t="str" cm="1">
        <f t="array" ref="G3993">_xlfn.IFS(ISNUMBER(SEARCH("CP02",D3993)),"ราชพฤกษ",ISNUMBER(SEARCH("CP03",D3993)),"บางใหญ่",ISNUMBER(SEARCH("CP04",D3993)),"บางบอน",OR(ISNUMBER(SEARCH("CP",D3993)),ISNUMBER(SEARCH("BTC",#REF!))),"340",TRUE,"")</f>
        <v/>
      </c>
    </row>
    <row r="3994" spans="1:7" x14ac:dyDescent="0.2">
      <c r="A3994" t="s">
        <v>12544</v>
      </c>
      <c r="B3994" t="s">
        <v>12545</v>
      </c>
      <c r="C3994" t="s">
        <v>8530</v>
      </c>
      <c r="D3994" t="s">
        <v>11080</v>
      </c>
      <c r="E3994" t="s">
        <v>9484</v>
      </c>
      <c r="F3994">
        <v>59</v>
      </c>
      <c r="G3994" t="str" cm="1">
        <f t="array" ref="G3994">_xlfn.IFS(ISNUMBER(SEARCH("CP02",D3994)),"ราชพฤกษ",ISNUMBER(SEARCH("CP03",D3994)),"บางใหญ่",ISNUMBER(SEARCH("CP04",D3994)),"บางบอน",OR(ISNUMBER(SEARCH("CP",D3994)),ISNUMBER(SEARCH("BTC",#REF!))),"340",TRUE,"")</f>
        <v/>
      </c>
    </row>
    <row r="3995" spans="1:7" x14ac:dyDescent="0.2">
      <c r="A3995" t="s">
        <v>12546</v>
      </c>
      <c r="B3995" t="s">
        <v>12547</v>
      </c>
      <c r="C3995" t="s">
        <v>8530</v>
      </c>
      <c r="D3995" t="s">
        <v>11080</v>
      </c>
      <c r="E3995" t="s">
        <v>9484</v>
      </c>
      <c r="F3995">
        <v>34</v>
      </c>
      <c r="G3995" t="str" cm="1">
        <f t="array" ref="G3995">_xlfn.IFS(ISNUMBER(SEARCH("CP02",D3995)),"ราชพฤกษ",ISNUMBER(SEARCH("CP03",D3995)),"บางใหญ่",ISNUMBER(SEARCH("CP04",D3995)),"บางบอน",OR(ISNUMBER(SEARCH("CP",D3995)),ISNUMBER(SEARCH("BTC",#REF!))),"340",TRUE,"")</f>
        <v/>
      </c>
    </row>
    <row r="3996" spans="1:7" x14ac:dyDescent="0.2">
      <c r="A3996" t="s">
        <v>12548</v>
      </c>
      <c r="B3996" t="s">
        <v>12549</v>
      </c>
      <c r="C3996" t="s">
        <v>8530</v>
      </c>
      <c r="D3996" t="s">
        <v>11170</v>
      </c>
      <c r="E3996" t="s">
        <v>9484</v>
      </c>
      <c r="F3996">
        <v>1</v>
      </c>
      <c r="G3996" t="str" cm="1">
        <f t="array" ref="G3996">_xlfn.IFS(ISNUMBER(SEARCH("CP02",D3996)),"ราชพฤกษ",ISNUMBER(SEARCH("CP03",D3996)),"บางใหญ่",ISNUMBER(SEARCH("CP04",D3996)),"บางบอน",OR(ISNUMBER(SEARCH("CP",D3996)),ISNUMBER(SEARCH("BTC",#REF!))),"340",TRUE,"")</f>
        <v/>
      </c>
    </row>
    <row r="3997" spans="1:7" x14ac:dyDescent="0.2">
      <c r="A3997" t="s">
        <v>679</v>
      </c>
      <c r="B3997" t="s">
        <v>680</v>
      </c>
      <c r="C3997" t="s">
        <v>8530</v>
      </c>
      <c r="D3997" t="s">
        <v>11088</v>
      </c>
      <c r="E3997" t="s">
        <v>9484</v>
      </c>
      <c r="F3997">
        <v>24</v>
      </c>
      <c r="G3997" t="str" cm="1">
        <f t="array" ref="G3997">_xlfn.IFS(ISNUMBER(SEARCH("CP02",D3997)),"ราชพฤกษ",ISNUMBER(SEARCH("CP03",D3997)),"บางใหญ่",ISNUMBER(SEARCH("CP04",D3997)),"บางบอน",OR(ISNUMBER(SEARCH("CP",D3997)),ISNUMBER(SEARCH("BTC",#REF!))),"340",TRUE,"")</f>
        <v/>
      </c>
    </row>
    <row r="3998" spans="1:7" x14ac:dyDescent="0.2">
      <c r="A3998" t="s">
        <v>685</v>
      </c>
      <c r="B3998" t="s">
        <v>686</v>
      </c>
      <c r="C3998" t="s">
        <v>8530</v>
      </c>
      <c r="D3998" t="s">
        <v>11088</v>
      </c>
      <c r="E3998" t="s">
        <v>9484</v>
      </c>
      <c r="F3998">
        <v>89</v>
      </c>
      <c r="G3998" t="str" cm="1">
        <f t="array" ref="G3998">_xlfn.IFS(ISNUMBER(SEARCH("CP02",D3998)),"ราชพฤกษ",ISNUMBER(SEARCH("CP03",D3998)),"บางใหญ่",ISNUMBER(SEARCH("CP04",D3998)),"บางบอน",OR(ISNUMBER(SEARCH("CP",D3998)),ISNUMBER(SEARCH("BTC",#REF!))),"340",TRUE,"")</f>
        <v/>
      </c>
    </row>
    <row r="3999" spans="1:7" x14ac:dyDescent="0.2">
      <c r="A3999" t="s">
        <v>685</v>
      </c>
      <c r="B3999" t="s">
        <v>686</v>
      </c>
      <c r="C3999" t="s">
        <v>8530</v>
      </c>
      <c r="D3999" t="s">
        <v>11080</v>
      </c>
      <c r="E3999" t="s">
        <v>9484</v>
      </c>
      <c r="F3999">
        <v>35</v>
      </c>
      <c r="G3999" t="str" cm="1">
        <f t="array" ref="G3999">_xlfn.IFS(ISNUMBER(SEARCH("CP02",D3999)),"ราชพฤกษ",ISNUMBER(SEARCH("CP03",D3999)),"บางใหญ่",ISNUMBER(SEARCH("CP04",D3999)),"บางบอน",OR(ISNUMBER(SEARCH("CP",D3999)),ISNUMBER(SEARCH("BTC",#REF!))),"340",TRUE,"")</f>
        <v/>
      </c>
    </row>
    <row r="4000" spans="1:7" x14ac:dyDescent="0.2">
      <c r="A4000" t="s">
        <v>12550</v>
      </c>
      <c r="B4000" t="s">
        <v>12551</v>
      </c>
      <c r="C4000" t="s">
        <v>8530</v>
      </c>
      <c r="D4000" t="s">
        <v>11088</v>
      </c>
      <c r="E4000" t="s">
        <v>9484</v>
      </c>
      <c r="F4000">
        <v>16</v>
      </c>
      <c r="G4000" t="str" cm="1">
        <f t="array" ref="G4000">_xlfn.IFS(ISNUMBER(SEARCH("CP02",D4000)),"ราชพฤกษ",ISNUMBER(SEARCH("CP03",D4000)),"บางใหญ่",ISNUMBER(SEARCH("CP04",D4000)),"บางบอน",OR(ISNUMBER(SEARCH("CP",D4000)),ISNUMBER(SEARCH("BTC",#REF!))),"340",TRUE,"")</f>
        <v/>
      </c>
    </row>
    <row r="4001" spans="1:7" x14ac:dyDescent="0.2">
      <c r="A4001" t="s">
        <v>12550</v>
      </c>
      <c r="B4001" t="s">
        <v>12551</v>
      </c>
      <c r="C4001" t="s">
        <v>8530</v>
      </c>
      <c r="D4001" t="s">
        <v>11080</v>
      </c>
      <c r="E4001" t="s">
        <v>9484</v>
      </c>
      <c r="F4001">
        <v>8</v>
      </c>
      <c r="G4001" t="str" cm="1">
        <f t="array" ref="G4001">_xlfn.IFS(ISNUMBER(SEARCH("CP02",D4001)),"ราชพฤกษ",ISNUMBER(SEARCH("CP03",D4001)),"บางใหญ่",ISNUMBER(SEARCH("CP04",D4001)),"บางบอน",OR(ISNUMBER(SEARCH("CP",D4001)),ISNUMBER(SEARCH("BTC",#REF!))),"340",TRUE,"")</f>
        <v/>
      </c>
    </row>
    <row r="4002" spans="1:7" x14ac:dyDescent="0.2">
      <c r="A4002" t="s">
        <v>12552</v>
      </c>
      <c r="B4002" t="s">
        <v>12553</v>
      </c>
      <c r="C4002" t="s">
        <v>8530</v>
      </c>
      <c r="D4002" t="s">
        <v>11642</v>
      </c>
      <c r="E4002" t="s">
        <v>9484</v>
      </c>
      <c r="F4002">
        <v>1</v>
      </c>
      <c r="G4002" t="str" cm="1">
        <f t="array" ref="G4002">_xlfn.IFS(ISNUMBER(SEARCH("CP02",D4002)),"ราชพฤกษ",ISNUMBER(SEARCH("CP03",D4002)),"บางใหญ่",ISNUMBER(SEARCH("CP04",D4002)),"บางบอน",OR(ISNUMBER(SEARCH("CP",D4002)),ISNUMBER(SEARCH("BTC",#REF!))),"340",TRUE,"")</f>
        <v/>
      </c>
    </row>
    <row r="4003" spans="1:7" x14ac:dyDescent="0.2">
      <c r="A4003" t="s">
        <v>12554</v>
      </c>
      <c r="B4003" t="s">
        <v>12555</v>
      </c>
      <c r="C4003" t="s">
        <v>8530</v>
      </c>
      <c r="D4003" t="s">
        <v>11088</v>
      </c>
      <c r="E4003" t="s">
        <v>9484</v>
      </c>
      <c r="F4003">
        <v>115</v>
      </c>
      <c r="G4003" t="str" cm="1">
        <f t="array" ref="G4003">_xlfn.IFS(ISNUMBER(SEARCH("CP02",D4003)),"ราชพฤกษ",ISNUMBER(SEARCH("CP03",D4003)),"บางใหญ่",ISNUMBER(SEARCH("CP04",D4003)),"บางบอน",OR(ISNUMBER(SEARCH("CP",D4003)),ISNUMBER(SEARCH("BTC",#REF!))),"340",TRUE,"")</f>
        <v/>
      </c>
    </row>
    <row r="4004" spans="1:7" x14ac:dyDescent="0.2">
      <c r="A4004" t="s">
        <v>12556</v>
      </c>
      <c r="B4004" t="s">
        <v>12557</v>
      </c>
      <c r="C4004" t="s">
        <v>8530</v>
      </c>
      <c r="D4004" t="s">
        <v>11088</v>
      </c>
      <c r="E4004" t="s">
        <v>9484</v>
      </c>
      <c r="F4004">
        <v>90</v>
      </c>
      <c r="G4004" t="str" cm="1">
        <f t="array" ref="G4004">_xlfn.IFS(ISNUMBER(SEARCH("CP02",D4004)),"ราชพฤกษ",ISNUMBER(SEARCH("CP03",D4004)),"บางใหญ่",ISNUMBER(SEARCH("CP04",D4004)),"บางบอน",OR(ISNUMBER(SEARCH("CP",D4004)),ISNUMBER(SEARCH("BTC",#REF!))),"340",TRUE,"")</f>
        <v/>
      </c>
    </row>
    <row r="4005" spans="1:7" x14ac:dyDescent="0.2">
      <c r="A4005" t="s">
        <v>12556</v>
      </c>
      <c r="B4005" t="s">
        <v>12557</v>
      </c>
      <c r="C4005" t="s">
        <v>8530</v>
      </c>
      <c r="D4005" t="s">
        <v>11080</v>
      </c>
      <c r="E4005" t="s">
        <v>9484</v>
      </c>
      <c r="F4005">
        <v>41</v>
      </c>
      <c r="G4005" t="str" cm="1">
        <f t="array" ref="G4005">_xlfn.IFS(ISNUMBER(SEARCH("CP02",D4005)),"ราชพฤกษ",ISNUMBER(SEARCH("CP03",D4005)),"บางใหญ่",ISNUMBER(SEARCH("CP04",D4005)),"บางบอน",OR(ISNUMBER(SEARCH("CP",D4005)),ISNUMBER(SEARCH("BTC",#REF!))),"340",TRUE,"")</f>
        <v/>
      </c>
    </row>
    <row r="4006" spans="1:7" x14ac:dyDescent="0.2">
      <c r="A4006" t="s">
        <v>729</v>
      </c>
      <c r="B4006" t="s">
        <v>730</v>
      </c>
      <c r="C4006" t="s">
        <v>8530</v>
      </c>
      <c r="D4006" t="s">
        <v>11088</v>
      </c>
      <c r="E4006" t="s">
        <v>9484</v>
      </c>
      <c r="F4006">
        <v>134</v>
      </c>
      <c r="G4006" t="str" cm="1">
        <f t="array" ref="G4006">_xlfn.IFS(ISNUMBER(SEARCH("CP02",D4006)),"ราชพฤกษ",ISNUMBER(SEARCH("CP03",D4006)),"บางใหญ่",ISNUMBER(SEARCH("CP04",D4006)),"บางบอน",OR(ISNUMBER(SEARCH("CP",D4006)),ISNUMBER(SEARCH("BTC",#REF!))),"340",TRUE,"")</f>
        <v/>
      </c>
    </row>
    <row r="4007" spans="1:7" x14ac:dyDescent="0.2">
      <c r="A4007" t="s">
        <v>12558</v>
      </c>
      <c r="B4007" t="s">
        <v>12559</v>
      </c>
      <c r="C4007" t="s">
        <v>8530</v>
      </c>
      <c r="D4007" t="s">
        <v>11088</v>
      </c>
      <c r="E4007" t="s">
        <v>9484</v>
      </c>
      <c r="F4007">
        <v>18</v>
      </c>
      <c r="G4007" t="str" cm="1">
        <f t="array" ref="G4007">_xlfn.IFS(ISNUMBER(SEARCH("CP02",D4007)),"ราชพฤกษ",ISNUMBER(SEARCH("CP03",D4007)),"บางใหญ่",ISNUMBER(SEARCH("CP04",D4007)),"บางบอน",OR(ISNUMBER(SEARCH("CP",D4007)),ISNUMBER(SEARCH("BTC",#REF!))),"340",TRUE,"")</f>
        <v/>
      </c>
    </row>
    <row r="4008" spans="1:7" x14ac:dyDescent="0.2">
      <c r="A4008" t="s">
        <v>12558</v>
      </c>
      <c r="B4008" t="s">
        <v>12559</v>
      </c>
      <c r="C4008" t="s">
        <v>8530</v>
      </c>
      <c r="D4008" t="s">
        <v>11080</v>
      </c>
      <c r="E4008" t="s">
        <v>9484</v>
      </c>
      <c r="F4008">
        <v>17</v>
      </c>
      <c r="G4008" t="str" cm="1">
        <f t="array" ref="G4008">_xlfn.IFS(ISNUMBER(SEARCH("CP02",D4008)),"ราชพฤกษ",ISNUMBER(SEARCH("CP03",D4008)),"บางใหญ่",ISNUMBER(SEARCH("CP04",D4008)),"บางบอน",OR(ISNUMBER(SEARCH("CP",D4008)),ISNUMBER(SEARCH("BTC",#REF!))),"340",TRUE,"")</f>
        <v/>
      </c>
    </row>
    <row r="4009" spans="1:7" x14ac:dyDescent="0.2">
      <c r="A4009" t="s">
        <v>763</v>
      </c>
      <c r="B4009" t="s">
        <v>764</v>
      </c>
      <c r="C4009" t="s">
        <v>8530</v>
      </c>
      <c r="D4009" t="s">
        <v>11088</v>
      </c>
      <c r="E4009" t="s">
        <v>9484</v>
      </c>
      <c r="F4009">
        <v>30</v>
      </c>
      <c r="G4009" t="str" cm="1">
        <f t="array" ref="G4009">_xlfn.IFS(ISNUMBER(SEARCH("CP02",D4009)),"ราชพฤกษ",ISNUMBER(SEARCH("CP03",D4009)),"บางใหญ่",ISNUMBER(SEARCH("CP04",D4009)),"บางบอน",OR(ISNUMBER(SEARCH("CP",D4009)),ISNUMBER(SEARCH("BTC",#REF!))),"340",TRUE,"")</f>
        <v/>
      </c>
    </row>
    <row r="4010" spans="1:7" x14ac:dyDescent="0.2">
      <c r="A4010" t="s">
        <v>763</v>
      </c>
      <c r="B4010" t="s">
        <v>764</v>
      </c>
      <c r="C4010" t="s">
        <v>8530</v>
      </c>
      <c r="D4010" t="s">
        <v>11080</v>
      </c>
      <c r="E4010" t="s">
        <v>9484</v>
      </c>
      <c r="F4010">
        <v>90</v>
      </c>
      <c r="G4010" t="str" cm="1">
        <f t="array" ref="G4010">_xlfn.IFS(ISNUMBER(SEARCH("CP02",D4010)),"ราชพฤกษ",ISNUMBER(SEARCH("CP03",D4010)),"บางใหญ่",ISNUMBER(SEARCH("CP04",D4010)),"บางบอน",OR(ISNUMBER(SEARCH("CP",D4010)),ISNUMBER(SEARCH("BTC",#REF!))),"340",TRUE,"")</f>
        <v/>
      </c>
    </row>
    <row r="4011" spans="1:7" x14ac:dyDescent="0.2">
      <c r="A4011" t="s">
        <v>763</v>
      </c>
      <c r="B4011" t="s">
        <v>764</v>
      </c>
      <c r="C4011" t="s">
        <v>8518</v>
      </c>
      <c r="D4011" t="s">
        <v>2956</v>
      </c>
      <c r="E4011" t="s">
        <v>9484</v>
      </c>
      <c r="F4011">
        <v>1</v>
      </c>
      <c r="G4011" t="str" cm="1">
        <f t="array" ref="G4011">_xlfn.IFS(ISNUMBER(SEARCH("CP02",D4011)),"ราชพฤกษ",ISNUMBER(SEARCH("CP03",D4011)),"บางใหญ่",ISNUMBER(SEARCH("CP04",D4011)),"บางบอน",OR(ISNUMBER(SEARCH("CP",D4011)),ISNUMBER(SEARCH("BTC",#REF!))),"340",TRUE,"")</f>
        <v>บางใหญ่</v>
      </c>
    </row>
    <row r="4012" spans="1:7" x14ac:dyDescent="0.2">
      <c r="A4012" t="s">
        <v>763</v>
      </c>
      <c r="B4012" t="s">
        <v>764</v>
      </c>
      <c r="C4012" t="s">
        <v>8518</v>
      </c>
      <c r="D4012" t="s">
        <v>7188</v>
      </c>
      <c r="E4012" t="s">
        <v>9484</v>
      </c>
      <c r="F4012">
        <v>4</v>
      </c>
      <c r="G4012" t="str" cm="1">
        <f t="array" ref="G4012">_xlfn.IFS(ISNUMBER(SEARCH("CP02",D4012)),"ราชพฤกษ",ISNUMBER(SEARCH("CP03",D4012)),"บางใหญ่",ISNUMBER(SEARCH("CP04",D4012)),"บางบอน",OR(ISNUMBER(SEARCH("CP",D4012)),ISNUMBER(SEARCH("BTC",#REF!))),"340",TRUE,"")</f>
        <v>บางใหญ่</v>
      </c>
    </row>
    <row r="4013" spans="1:7" x14ac:dyDescent="0.2">
      <c r="A4013" t="s">
        <v>773</v>
      </c>
      <c r="B4013" t="s">
        <v>774</v>
      </c>
      <c r="C4013" t="s">
        <v>8530</v>
      </c>
      <c r="D4013" t="s">
        <v>11088</v>
      </c>
      <c r="E4013" t="s">
        <v>9484</v>
      </c>
      <c r="F4013">
        <v>199</v>
      </c>
      <c r="G4013" t="str" cm="1">
        <f t="array" ref="G4013">_xlfn.IFS(ISNUMBER(SEARCH("CP02",D4013)),"ราชพฤกษ",ISNUMBER(SEARCH("CP03",D4013)),"บางใหญ่",ISNUMBER(SEARCH("CP04",D4013)),"บางบอน",OR(ISNUMBER(SEARCH("CP",D4013)),ISNUMBER(SEARCH("BTC",#REF!))),"340",TRUE,"")</f>
        <v/>
      </c>
    </row>
    <row r="4014" spans="1:7" x14ac:dyDescent="0.2">
      <c r="A4014" t="s">
        <v>12560</v>
      </c>
      <c r="B4014" t="s">
        <v>12561</v>
      </c>
      <c r="C4014" t="s">
        <v>8530</v>
      </c>
      <c r="D4014" t="s">
        <v>11088</v>
      </c>
      <c r="E4014" t="s">
        <v>9484</v>
      </c>
      <c r="F4014">
        <v>46</v>
      </c>
      <c r="G4014" t="str" cm="1">
        <f t="array" ref="G4014">_xlfn.IFS(ISNUMBER(SEARCH("CP02",D4014)),"ราชพฤกษ",ISNUMBER(SEARCH("CP03",D4014)),"บางใหญ่",ISNUMBER(SEARCH("CP04",D4014)),"บางบอน",OR(ISNUMBER(SEARCH("CP",D4014)),ISNUMBER(SEARCH("BTC",#REF!))),"340",TRUE,"")</f>
        <v/>
      </c>
    </row>
    <row r="4015" spans="1:7" x14ac:dyDescent="0.2">
      <c r="A4015" t="s">
        <v>12562</v>
      </c>
      <c r="B4015" t="s">
        <v>12563</v>
      </c>
      <c r="C4015" t="s">
        <v>8530</v>
      </c>
      <c r="D4015" t="s">
        <v>11077</v>
      </c>
      <c r="E4015" t="s">
        <v>9484</v>
      </c>
      <c r="F4015">
        <v>4</v>
      </c>
      <c r="G4015" t="str" cm="1">
        <f t="array" ref="G4015">_xlfn.IFS(ISNUMBER(SEARCH("CP02",D4015)),"ราชพฤกษ",ISNUMBER(SEARCH("CP03",D4015)),"บางใหญ่",ISNUMBER(SEARCH("CP04",D4015)),"บางบอน",OR(ISNUMBER(SEARCH("CP",D4015)),ISNUMBER(SEARCH("BTC",#REF!))),"340",TRUE,"")</f>
        <v/>
      </c>
    </row>
    <row r="4016" spans="1:7" x14ac:dyDescent="0.2">
      <c r="A4016" t="s">
        <v>12562</v>
      </c>
      <c r="B4016" t="s">
        <v>12563</v>
      </c>
      <c r="C4016" t="s">
        <v>8530</v>
      </c>
      <c r="D4016" t="s">
        <v>11088</v>
      </c>
      <c r="E4016" t="s">
        <v>9484</v>
      </c>
      <c r="F4016">
        <v>4</v>
      </c>
      <c r="G4016" t="str" cm="1">
        <f t="array" ref="G4016">_xlfn.IFS(ISNUMBER(SEARCH("CP02",D4016)),"ราชพฤกษ",ISNUMBER(SEARCH("CP03",D4016)),"บางใหญ่",ISNUMBER(SEARCH("CP04",D4016)),"บางบอน",OR(ISNUMBER(SEARCH("CP",D4016)),ISNUMBER(SEARCH("BTC",#REF!))),"340",TRUE,"")</f>
        <v/>
      </c>
    </row>
    <row r="4017" spans="1:7" x14ac:dyDescent="0.2">
      <c r="A4017" t="s">
        <v>12564</v>
      </c>
      <c r="B4017" t="s">
        <v>12565</v>
      </c>
      <c r="C4017" t="s">
        <v>8530</v>
      </c>
      <c r="D4017" t="s">
        <v>11642</v>
      </c>
      <c r="E4017" t="s">
        <v>9484</v>
      </c>
      <c r="F4017">
        <v>1</v>
      </c>
      <c r="G4017" t="str" cm="1">
        <f t="array" ref="G4017">_xlfn.IFS(ISNUMBER(SEARCH("CP02",D4017)),"ราชพฤกษ",ISNUMBER(SEARCH("CP03",D4017)),"บางใหญ่",ISNUMBER(SEARCH("CP04",D4017)),"บางบอน",OR(ISNUMBER(SEARCH("CP",D4017)),ISNUMBER(SEARCH("BTC",#REF!))),"340",TRUE,"")</f>
        <v/>
      </c>
    </row>
    <row r="4018" spans="1:7" x14ac:dyDescent="0.2">
      <c r="A4018" t="s">
        <v>12566</v>
      </c>
      <c r="B4018" t="s">
        <v>12567</v>
      </c>
      <c r="C4018" t="s">
        <v>8530</v>
      </c>
      <c r="D4018" t="s">
        <v>11088</v>
      </c>
      <c r="E4018" t="s">
        <v>9484</v>
      </c>
      <c r="F4018">
        <v>47</v>
      </c>
      <c r="G4018" t="str" cm="1">
        <f t="array" ref="G4018">_xlfn.IFS(ISNUMBER(SEARCH("CP02",D4018)),"ราชพฤกษ",ISNUMBER(SEARCH("CP03",D4018)),"บางใหญ่",ISNUMBER(SEARCH("CP04",D4018)),"บางบอน",OR(ISNUMBER(SEARCH("CP",D4018)),ISNUMBER(SEARCH("BTC",#REF!))),"340",TRUE,"")</f>
        <v/>
      </c>
    </row>
    <row r="4019" spans="1:7" x14ac:dyDescent="0.2">
      <c r="A4019" t="s">
        <v>12566</v>
      </c>
      <c r="B4019" t="s">
        <v>12567</v>
      </c>
      <c r="C4019" t="s">
        <v>8530</v>
      </c>
      <c r="D4019" t="s">
        <v>11080</v>
      </c>
      <c r="E4019" t="s">
        <v>9484</v>
      </c>
      <c r="F4019">
        <v>35</v>
      </c>
      <c r="G4019" t="str" cm="1">
        <f t="array" ref="G4019">_xlfn.IFS(ISNUMBER(SEARCH("CP02",D4019)),"ราชพฤกษ",ISNUMBER(SEARCH("CP03",D4019)),"บางใหญ่",ISNUMBER(SEARCH("CP04",D4019)),"บางบอน",OR(ISNUMBER(SEARCH("CP",D4019)),ISNUMBER(SEARCH("BTC",#REF!))),"340",TRUE,"")</f>
        <v/>
      </c>
    </row>
    <row r="4020" spans="1:7" x14ac:dyDescent="0.2">
      <c r="A4020" t="s">
        <v>829</v>
      </c>
      <c r="B4020" t="s">
        <v>830</v>
      </c>
      <c r="C4020" t="s">
        <v>8530</v>
      </c>
      <c r="D4020" t="s">
        <v>11077</v>
      </c>
      <c r="E4020" t="s">
        <v>9484</v>
      </c>
      <c r="F4020">
        <v>8</v>
      </c>
      <c r="G4020" t="str" cm="1">
        <f t="array" ref="G4020">_xlfn.IFS(ISNUMBER(SEARCH("CP02",D4020)),"ราชพฤกษ",ISNUMBER(SEARCH("CP03",D4020)),"บางใหญ่",ISNUMBER(SEARCH("CP04",D4020)),"บางบอน",OR(ISNUMBER(SEARCH("CP",D4020)),ISNUMBER(SEARCH("BTC",#REF!))),"340",TRUE,"")</f>
        <v/>
      </c>
    </row>
    <row r="4021" spans="1:7" x14ac:dyDescent="0.2">
      <c r="A4021" t="s">
        <v>829</v>
      </c>
      <c r="B4021" t="s">
        <v>830</v>
      </c>
      <c r="C4021" t="s">
        <v>8530</v>
      </c>
      <c r="D4021" t="s">
        <v>11088</v>
      </c>
      <c r="E4021" t="s">
        <v>9484</v>
      </c>
      <c r="F4021">
        <v>11</v>
      </c>
      <c r="G4021" t="str" cm="1">
        <f t="array" ref="G4021">_xlfn.IFS(ISNUMBER(SEARCH("CP02",D4021)),"ราชพฤกษ",ISNUMBER(SEARCH("CP03",D4021)),"บางใหญ่",ISNUMBER(SEARCH("CP04",D4021)),"บางบอน",OR(ISNUMBER(SEARCH("CP",D4021)),ISNUMBER(SEARCH("BTC",#REF!))),"340",TRUE,"")</f>
        <v/>
      </c>
    </row>
    <row r="4022" spans="1:7" x14ac:dyDescent="0.2">
      <c r="A4022" t="s">
        <v>829</v>
      </c>
      <c r="B4022" t="s">
        <v>830</v>
      </c>
      <c r="C4022" t="s">
        <v>8530</v>
      </c>
      <c r="D4022" t="s">
        <v>11080</v>
      </c>
      <c r="E4022" t="s">
        <v>9484</v>
      </c>
      <c r="F4022">
        <v>8</v>
      </c>
      <c r="G4022" t="str" cm="1">
        <f t="array" ref="G4022">_xlfn.IFS(ISNUMBER(SEARCH("CP02",D4022)),"ราชพฤกษ",ISNUMBER(SEARCH("CP03",D4022)),"บางใหญ่",ISNUMBER(SEARCH("CP04",D4022)),"บางบอน",OR(ISNUMBER(SEARCH("CP",D4022)),ISNUMBER(SEARCH("BTC",#REF!))),"340",TRUE,"")</f>
        <v/>
      </c>
    </row>
    <row r="4023" spans="1:7" x14ac:dyDescent="0.2">
      <c r="A4023" t="s">
        <v>841</v>
      </c>
      <c r="B4023" t="s">
        <v>842</v>
      </c>
      <c r="C4023" t="s">
        <v>8530</v>
      </c>
      <c r="D4023" t="s">
        <v>11080</v>
      </c>
      <c r="E4023" t="s">
        <v>9484</v>
      </c>
      <c r="F4023">
        <v>206</v>
      </c>
      <c r="G4023" t="str" cm="1">
        <f t="array" ref="G4023">_xlfn.IFS(ISNUMBER(SEARCH("CP02",D4023)),"ราชพฤกษ",ISNUMBER(SEARCH("CP03",D4023)),"บางใหญ่",ISNUMBER(SEARCH("CP04",D4023)),"บางบอน",OR(ISNUMBER(SEARCH("CP",D4023)),ISNUMBER(SEARCH("BTC",#REF!))),"340",TRUE,"")</f>
        <v/>
      </c>
    </row>
    <row r="4024" spans="1:7" x14ac:dyDescent="0.2">
      <c r="A4024" t="s">
        <v>841</v>
      </c>
      <c r="B4024" t="s">
        <v>842</v>
      </c>
      <c r="C4024" t="s">
        <v>8520</v>
      </c>
      <c r="D4024" t="s">
        <v>8324</v>
      </c>
      <c r="E4024" t="s">
        <v>9484</v>
      </c>
      <c r="F4024">
        <v>4</v>
      </c>
      <c r="G4024" t="str" cm="1">
        <f t="array" ref="G4024">_xlfn.IFS(ISNUMBER(SEARCH("CP02",D4024)),"ราชพฤกษ",ISNUMBER(SEARCH("CP03",D4024)),"บางใหญ่",ISNUMBER(SEARCH("CP04",D4024)),"บางบอน",OR(ISNUMBER(SEARCH("CP",D4024)),ISNUMBER(SEARCH("BTC",#REF!))),"340",TRUE,"")</f>
        <v>340</v>
      </c>
    </row>
    <row r="4025" spans="1:7" x14ac:dyDescent="0.2">
      <c r="A4025" t="s">
        <v>841</v>
      </c>
      <c r="B4025" t="s">
        <v>842</v>
      </c>
      <c r="C4025" t="s">
        <v>8518</v>
      </c>
      <c r="D4025" t="s">
        <v>7768</v>
      </c>
      <c r="E4025" t="s">
        <v>9484</v>
      </c>
      <c r="F4025">
        <v>6</v>
      </c>
      <c r="G4025" t="str" cm="1">
        <f t="array" ref="G4025">_xlfn.IFS(ISNUMBER(SEARCH("CP02",D4025)),"ราชพฤกษ",ISNUMBER(SEARCH("CP03",D4025)),"บางใหญ่",ISNUMBER(SEARCH("CP04",D4025)),"บางบอน",OR(ISNUMBER(SEARCH("CP",D4025)),ISNUMBER(SEARCH("BTC",#REF!))),"340",TRUE,"")</f>
        <v>บางใหญ่</v>
      </c>
    </row>
    <row r="4026" spans="1:7" x14ac:dyDescent="0.2">
      <c r="A4026" t="s">
        <v>12568</v>
      </c>
      <c r="B4026" t="s">
        <v>12569</v>
      </c>
      <c r="C4026" t="s">
        <v>8530</v>
      </c>
      <c r="D4026" t="s">
        <v>11088</v>
      </c>
      <c r="E4026" t="s">
        <v>9484</v>
      </c>
      <c r="F4026">
        <v>5</v>
      </c>
      <c r="G4026" t="str" cm="1">
        <f t="array" ref="G4026">_xlfn.IFS(ISNUMBER(SEARCH("CP02",D4026)),"ราชพฤกษ",ISNUMBER(SEARCH("CP03",D4026)),"บางใหญ่",ISNUMBER(SEARCH("CP04",D4026)),"บางบอน",OR(ISNUMBER(SEARCH("CP",D4026)),ISNUMBER(SEARCH("BTC",#REF!))),"340",TRUE,"")</f>
        <v/>
      </c>
    </row>
    <row r="4027" spans="1:7" x14ac:dyDescent="0.2">
      <c r="A4027" t="s">
        <v>12568</v>
      </c>
      <c r="B4027" t="s">
        <v>12569</v>
      </c>
      <c r="C4027" t="s">
        <v>8530</v>
      </c>
      <c r="D4027" t="s">
        <v>11080</v>
      </c>
      <c r="E4027" t="s">
        <v>9484</v>
      </c>
      <c r="F4027">
        <v>7</v>
      </c>
      <c r="G4027" t="str" cm="1">
        <f t="array" ref="G4027">_xlfn.IFS(ISNUMBER(SEARCH("CP02",D4027)),"ราชพฤกษ",ISNUMBER(SEARCH("CP03",D4027)),"บางใหญ่",ISNUMBER(SEARCH("CP04",D4027)),"บางบอน",OR(ISNUMBER(SEARCH("CP",D4027)),ISNUMBER(SEARCH("BTC",#REF!))),"340",TRUE,"")</f>
        <v/>
      </c>
    </row>
    <row r="4028" spans="1:7" x14ac:dyDescent="0.2">
      <c r="A4028" t="s">
        <v>12570</v>
      </c>
      <c r="B4028" t="s">
        <v>12571</v>
      </c>
      <c r="C4028" t="s">
        <v>8530</v>
      </c>
      <c r="D4028" t="s">
        <v>11077</v>
      </c>
      <c r="E4028" t="s">
        <v>9484</v>
      </c>
      <c r="F4028">
        <v>2</v>
      </c>
      <c r="G4028" t="str" cm="1">
        <f t="array" ref="G4028">_xlfn.IFS(ISNUMBER(SEARCH("CP02",D4028)),"ราชพฤกษ",ISNUMBER(SEARCH("CP03",D4028)),"บางใหญ่",ISNUMBER(SEARCH("CP04",D4028)),"บางบอน",OR(ISNUMBER(SEARCH("CP",D4028)),ISNUMBER(SEARCH("BTC",#REF!))),"340",TRUE,"")</f>
        <v/>
      </c>
    </row>
    <row r="4029" spans="1:7" x14ac:dyDescent="0.2">
      <c r="A4029" t="s">
        <v>12570</v>
      </c>
      <c r="B4029" t="s">
        <v>12571</v>
      </c>
      <c r="C4029" t="s">
        <v>8530</v>
      </c>
      <c r="D4029" t="s">
        <v>11088</v>
      </c>
      <c r="E4029" t="s">
        <v>9484</v>
      </c>
      <c r="F4029">
        <v>6</v>
      </c>
      <c r="G4029" t="str" cm="1">
        <f t="array" ref="G4029">_xlfn.IFS(ISNUMBER(SEARCH("CP02",D4029)),"ราชพฤกษ",ISNUMBER(SEARCH("CP03",D4029)),"บางใหญ่",ISNUMBER(SEARCH("CP04",D4029)),"บางบอน",OR(ISNUMBER(SEARCH("CP",D4029)),ISNUMBER(SEARCH("BTC",#REF!))),"340",TRUE,"")</f>
        <v/>
      </c>
    </row>
    <row r="4030" spans="1:7" x14ac:dyDescent="0.2">
      <c r="A4030" t="s">
        <v>12570</v>
      </c>
      <c r="B4030" t="s">
        <v>12571</v>
      </c>
      <c r="C4030" t="s">
        <v>8530</v>
      </c>
      <c r="D4030" t="s">
        <v>11080</v>
      </c>
      <c r="E4030" t="s">
        <v>9484</v>
      </c>
      <c r="F4030">
        <v>4</v>
      </c>
      <c r="G4030" t="str" cm="1">
        <f t="array" ref="G4030">_xlfn.IFS(ISNUMBER(SEARCH("CP02",D4030)),"ราชพฤกษ",ISNUMBER(SEARCH("CP03",D4030)),"บางใหญ่",ISNUMBER(SEARCH("CP04",D4030)),"บางบอน",OR(ISNUMBER(SEARCH("CP",D4030)),ISNUMBER(SEARCH("BTC",#REF!))),"340",TRUE,"")</f>
        <v/>
      </c>
    </row>
    <row r="4031" spans="1:7" x14ac:dyDescent="0.2">
      <c r="A4031" t="s">
        <v>15532</v>
      </c>
      <c r="B4031" t="s">
        <v>15533</v>
      </c>
      <c r="C4031" t="s">
        <v>8530</v>
      </c>
      <c r="D4031" t="s">
        <v>11088</v>
      </c>
      <c r="E4031" t="s">
        <v>9484</v>
      </c>
      <c r="F4031">
        <v>8</v>
      </c>
      <c r="G4031" t="str" cm="1">
        <f t="array" ref="G4031">_xlfn.IFS(ISNUMBER(SEARCH("CP02",D4031)),"ราชพฤกษ",ISNUMBER(SEARCH("CP03",D4031)),"บางใหญ่",ISNUMBER(SEARCH("CP04",D4031)),"บางบอน",OR(ISNUMBER(SEARCH("CP",D4031)),ISNUMBER(SEARCH("BTC",#REF!))),"340",TRUE,"")</f>
        <v/>
      </c>
    </row>
    <row r="4032" spans="1:7" x14ac:dyDescent="0.2">
      <c r="A4032" t="s">
        <v>12572</v>
      </c>
      <c r="B4032" t="s">
        <v>12573</v>
      </c>
      <c r="C4032" t="s">
        <v>8530</v>
      </c>
      <c r="D4032" t="s">
        <v>11077</v>
      </c>
      <c r="E4032" t="s">
        <v>9484</v>
      </c>
      <c r="F4032">
        <v>8</v>
      </c>
      <c r="G4032" t="str" cm="1">
        <f t="array" ref="G4032">_xlfn.IFS(ISNUMBER(SEARCH("CP02",D4032)),"ราชพฤกษ",ISNUMBER(SEARCH("CP03",D4032)),"บางใหญ่",ISNUMBER(SEARCH("CP04",D4032)),"บางบอน",OR(ISNUMBER(SEARCH("CP",D4032)),ISNUMBER(SEARCH("BTC",#REF!))),"340",TRUE,"")</f>
        <v/>
      </c>
    </row>
    <row r="4033" spans="1:7" x14ac:dyDescent="0.2">
      <c r="A4033" t="s">
        <v>12574</v>
      </c>
      <c r="B4033" t="s">
        <v>12575</v>
      </c>
      <c r="C4033" t="s">
        <v>8530</v>
      </c>
      <c r="D4033" t="s">
        <v>10830</v>
      </c>
      <c r="E4033" t="s">
        <v>9484</v>
      </c>
      <c r="F4033">
        <v>1</v>
      </c>
      <c r="G4033" t="str" cm="1">
        <f t="array" ref="G4033">_xlfn.IFS(ISNUMBER(SEARCH("CP02",D4033)),"ราชพฤกษ",ISNUMBER(SEARCH("CP03",D4033)),"บางใหญ่",ISNUMBER(SEARCH("CP04",D4033)),"บางบอน",OR(ISNUMBER(SEARCH("CP",D4033)),ISNUMBER(SEARCH("BTC",#REF!))),"340",TRUE,"")</f>
        <v/>
      </c>
    </row>
    <row r="4034" spans="1:7" x14ac:dyDescent="0.2">
      <c r="A4034" t="s">
        <v>12574</v>
      </c>
      <c r="B4034" t="s">
        <v>12575</v>
      </c>
      <c r="C4034" t="s">
        <v>8530</v>
      </c>
      <c r="D4034" t="s">
        <v>10575</v>
      </c>
      <c r="E4034" t="s">
        <v>9484</v>
      </c>
      <c r="F4034">
        <v>6</v>
      </c>
      <c r="G4034" t="str" cm="1">
        <f t="array" ref="G4034">_xlfn.IFS(ISNUMBER(SEARCH("CP02",D4034)),"ราชพฤกษ",ISNUMBER(SEARCH("CP03",D4034)),"บางใหญ่",ISNUMBER(SEARCH("CP04",D4034)),"บางบอน",OR(ISNUMBER(SEARCH("CP",D4034)),ISNUMBER(SEARCH("BTC",#REF!))),"340",TRUE,"")</f>
        <v/>
      </c>
    </row>
    <row r="4035" spans="1:7" x14ac:dyDescent="0.2">
      <c r="A4035" t="s">
        <v>12574</v>
      </c>
      <c r="B4035" t="s">
        <v>12575</v>
      </c>
      <c r="C4035" t="s">
        <v>8530</v>
      </c>
      <c r="D4035" t="s">
        <v>12537</v>
      </c>
      <c r="E4035" t="s">
        <v>9484</v>
      </c>
      <c r="F4035">
        <v>16</v>
      </c>
      <c r="G4035" t="str" cm="1">
        <f t="array" ref="G4035">_xlfn.IFS(ISNUMBER(SEARCH("CP02",D4035)),"ราชพฤกษ",ISNUMBER(SEARCH("CP03",D4035)),"บางใหญ่",ISNUMBER(SEARCH("CP04",D4035)),"บางบอน",OR(ISNUMBER(SEARCH("CP",D4035)),ISNUMBER(SEARCH("BTC",#REF!))),"340",TRUE,"")</f>
        <v/>
      </c>
    </row>
    <row r="4036" spans="1:7" x14ac:dyDescent="0.2">
      <c r="A4036" t="s">
        <v>12574</v>
      </c>
      <c r="B4036" t="s">
        <v>12575</v>
      </c>
      <c r="C4036" t="s">
        <v>8530</v>
      </c>
      <c r="D4036" t="s">
        <v>10545</v>
      </c>
      <c r="E4036" t="s">
        <v>9484</v>
      </c>
      <c r="F4036">
        <v>6</v>
      </c>
      <c r="G4036" t="str" cm="1">
        <f t="array" ref="G4036">_xlfn.IFS(ISNUMBER(SEARCH("CP02",D4036)),"ราชพฤกษ",ISNUMBER(SEARCH("CP03",D4036)),"บางใหญ่",ISNUMBER(SEARCH("CP04",D4036)),"บางบอน",OR(ISNUMBER(SEARCH("CP",D4036)),ISNUMBER(SEARCH("BTC",#REF!))),"340",TRUE,"")</f>
        <v/>
      </c>
    </row>
    <row r="4037" spans="1:7" x14ac:dyDescent="0.2">
      <c r="A4037" t="s">
        <v>12574</v>
      </c>
      <c r="B4037" t="s">
        <v>12575</v>
      </c>
      <c r="C4037" t="s">
        <v>8530</v>
      </c>
      <c r="D4037" t="s">
        <v>12576</v>
      </c>
      <c r="E4037" t="s">
        <v>9484</v>
      </c>
      <c r="F4037">
        <v>1</v>
      </c>
      <c r="G4037" t="str" cm="1">
        <f t="array" ref="G4037">_xlfn.IFS(ISNUMBER(SEARCH("CP02",D4037)),"ราชพฤกษ",ISNUMBER(SEARCH("CP03",D4037)),"บางใหญ่",ISNUMBER(SEARCH("CP04",D4037)),"บางบอน",OR(ISNUMBER(SEARCH("CP",D4037)),ISNUMBER(SEARCH("BTC",#REF!))),"340",TRUE,"")</f>
        <v/>
      </c>
    </row>
    <row r="4038" spans="1:7" x14ac:dyDescent="0.2">
      <c r="A4038" t="s">
        <v>12577</v>
      </c>
      <c r="B4038" t="s">
        <v>12578</v>
      </c>
      <c r="C4038" t="s">
        <v>8530</v>
      </c>
      <c r="D4038" t="s">
        <v>11077</v>
      </c>
      <c r="E4038" t="s">
        <v>9484</v>
      </c>
      <c r="F4038">
        <v>14</v>
      </c>
      <c r="G4038" t="str" cm="1">
        <f t="array" ref="G4038">_xlfn.IFS(ISNUMBER(SEARCH("CP02",D4038)),"ราชพฤกษ",ISNUMBER(SEARCH("CP03",D4038)),"บางใหญ่",ISNUMBER(SEARCH("CP04",D4038)),"บางบอน",OR(ISNUMBER(SEARCH("CP",D4038)),ISNUMBER(SEARCH("BTC",#REF!))),"340",TRUE,"")</f>
        <v/>
      </c>
    </row>
    <row r="4039" spans="1:7" x14ac:dyDescent="0.2">
      <c r="A4039" t="s">
        <v>12579</v>
      </c>
      <c r="B4039" t="s">
        <v>12580</v>
      </c>
      <c r="C4039" t="s">
        <v>8530</v>
      </c>
      <c r="D4039" t="s">
        <v>11077</v>
      </c>
      <c r="E4039" t="s">
        <v>9484</v>
      </c>
      <c r="F4039">
        <v>11</v>
      </c>
      <c r="G4039" t="str" cm="1">
        <f t="array" ref="G4039">_xlfn.IFS(ISNUMBER(SEARCH("CP02",D4039)),"ราชพฤกษ",ISNUMBER(SEARCH("CP03",D4039)),"บางใหญ่",ISNUMBER(SEARCH("CP04",D4039)),"บางบอน",OR(ISNUMBER(SEARCH("CP",D4039)),ISNUMBER(SEARCH("BTC",#REF!))),"340",TRUE,"")</f>
        <v/>
      </c>
    </row>
    <row r="4040" spans="1:7" x14ac:dyDescent="0.2">
      <c r="A4040" t="s">
        <v>12579</v>
      </c>
      <c r="B4040" t="s">
        <v>12580</v>
      </c>
      <c r="C4040" t="s">
        <v>8530</v>
      </c>
      <c r="D4040" t="s">
        <v>11088</v>
      </c>
      <c r="E4040" t="s">
        <v>9484</v>
      </c>
      <c r="F4040">
        <v>10</v>
      </c>
      <c r="G4040" t="str" cm="1">
        <f t="array" ref="G4040">_xlfn.IFS(ISNUMBER(SEARCH("CP02",D4040)),"ราชพฤกษ",ISNUMBER(SEARCH("CP03",D4040)),"บางใหญ่",ISNUMBER(SEARCH("CP04",D4040)),"บางบอน",OR(ISNUMBER(SEARCH("CP",D4040)),ISNUMBER(SEARCH("BTC",#REF!))),"340",TRUE,"")</f>
        <v/>
      </c>
    </row>
    <row r="4041" spans="1:7" x14ac:dyDescent="0.2">
      <c r="A4041" t="s">
        <v>12579</v>
      </c>
      <c r="B4041" t="s">
        <v>12580</v>
      </c>
      <c r="C4041" t="s">
        <v>8530</v>
      </c>
      <c r="D4041" t="s">
        <v>11080</v>
      </c>
      <c r="E4041" t="s">
        <v>9484</v>
      </c>
      <c r="F4041">
        <v>34</v>
      </c>
      <c r="G4041" t="str" cm="1">
        <f t="array" ref="G4041">_xlfn.IFS(ISNUMBER(SEARCH("CP02",D4041)),"ราชพฤกษ",ISNUMBER(SEARCH("CP03",D4041)),"บางใหญ่",ISNUMBER(SEARCH("CP04",D4041)),"บางบอน",OR(ISNUMBER(SEARCH("CP",D4041)),ISNUMBER(SEARCH("BTC",#REF!))),"340",TRUE,"")</f>
        <v/>
      </c>
    </row>
    <row r="4042" spans="1:7" x14ac:dyDescent="0.2">
      <c r="A4042" t="s">
        <v>12579</v>
      </c>
      <c r="B4042" t="s">
        <v>12580</v>
      </c>
      <c r="C4042" t="s">
        <v>8519</v>
      </c>
      <c r="D4042" t="s">
        <v>6756</v>
      </c>
      <c r="E4042" t="s">
        <v>9484</v>
      </c>
      <c r="F4042">
        <v>4</v>
      </c>
      <c r="G4042" t="str" cm="1">
        <f t="array" ref="G4042">_xlfn.IFS(ISNUMBER(SEARCH("CP02",D4042)),"ราชพฤกษ",ISNUMBER(SEARCH("CP03",D4042)),"บางใหญ่",ISNUMBER(SEARCH("CP04",D4042)),"บางบอน",OR(ISNUMBER(SEARCH("CP",D4042)),ISNUMBER(SEARCH("BTC",#REF!))),"340",TRUE,"")</f>
        <v>บางบอน</v>
      </c>
    </row>
    <row r="4043" spans="1:7" x14ac:dyDescent="0.2">
      <c r="A4043" t="s">
        <v>12581</v>
      </c>
      <c r="B4043" t="s">
        <v>12582</v>
      </c>
      <c r="C4043" t="s">
        <v>8530</v>
      </c>
      <c r="D4043" t="s">
        <v>11077</v>
      </c>
      <c r="E4043" t="s">
        <v>9484</v>
      </c>
      <c r="F4043">
        <v>8</v>
      </c>
      <c r="G4043" t="str" cm="1">
        <f t="array" ref="G4043">_xlfn.IFS(ISNUMBER(SEARCH("CP02",D4043)),"ราชพฤกษ",ISNUMBER(SEARCH("CP03",D4043)),"บางใหญ่",ISNUMBER(SEARCH("CP04",D4043)),"บางบอน",OR(ISNUMBER(SEARCH("CP",D4043)),ISNUMBER(SEARCH("BTC",#REF!))),"340",TRUE,"")</f>
        <v/>
      </c>
    </row>
    <row r="4044" spans="1:7" x14ac:dyDescent="0.2">
      <c r="A4044" t="s">
        <v>12583</v>
      </c>
      <c r="B4044" t="s">
        <v>12584</v>
      </c>
      <c r="C4044" t="s">
        <v>8530</v>
      </c>
      <c r="D4044" t="s">
        <v>11088</v>
      </c>
      <c r="E4044" t="s">
        <v>9484</v>
      </c>
      <c r="F4044">
        <v>49</v>
      </c>
      <c r="G4044" t="str" cm="1">
        <f t="array" ref="G4044">_xlfn.IFS(ISNUMBER(SEARCH("CP02",D4044)),"ราชพฤกษ",ISNUMBER(SEARCH("CP03",D4044)),"บางใหญ่",ISNUMBER(SEARCH("CP04",D4044)),"บางบอน",OR(ISNUMBER(SEARCH("CP",D4044)),ISNUMBER(SEARCH("BTC",#REF!))),"340",TRUE,"")</f>
        <v/>
      </c>
    </row>
    <row r="4045" spans="1:7" x14ac:dyDescent="0.2">
      <c r="A4045" t="s">
        <v>12585</v>
      </c>
      <c r="B4045" t="s">
        <v>12586</v>
      </c>
      <c r="C4045" t="s">
        <v>8530</v>
      </c>
      <c r="D4045" t="s">
        <v>11088</v>
      </c>
      <c r="E4045" t="s">
        <v>9484</v>
      </c>
      <c r="F4045">
        <v>60</v>
      </c>
      <c r="G4045" t="str" cm="1">
        <f t="array" ref="G4045">_xlfn.IFS(ISNUMBER(SEARCH("CP02",D4045)),"ราชพฤกษ",ISNUMBER(SEARCH("CP03",D4045)),"บางใหญ่",ISNUMBER(SEARCH("CP04",D4045)),"บางบอน",OR(ISNUMBER(SEARCH("CP",D4045)),ISNUMBER(SEARCH("BTC",#REF!))),"340",TRUE,"")</f>
        <v/>
      </c>
    </row>
    <row r="4046" spans="1:7" x14ac:dyDescent="0.2">
      <c r="A4046" t="s">
        <v>12585</v>
      </c>
      <c r="B4046" t="s">
        <v>12586</v>
      </c>
      <c r="C4046" t="s">
        <v>8530</v>
      </c>
      <c r="D4046" t="s">
        <v>11080</v>
      </c>
      <c r="E4046" t="s">
        <v>9484</v>
      </c>
      <c r="F4046">
        <v>63</v>
      </c>
      <c r="G4046" t="str" cm="1">
        <f t="array" ref="G4046">_xlfn.IFS(ISNUMBER(SEARCH("CP02",D4046)),"ราชพฤกษ",ISNUMBER(SEARCH("CP03",D4046)),"บางใหญ่",ISNUMBER(SEARCH("CP04",D4046)),"บางบอน",OR(ISNUMBER(SEARCH("CP",D4046)),ISNUMBER(SEARCH("BTC",#REF!))),"340",TRUE,"")</f>
        <v/>
      </c>
    </row>
    <row r="4047" spans="1:7" x14ac:dyDescent="0.2">
      <c r="A4047" t="s">
        <v>12585</v>
      </c>
      <c r="B4047" t="s">
        <v>12586</v>
      </c>
      <c r="C4047" t="s">
        <v>8518</v>
      </c>
      <c r="D4047" t="s">
        <v>2956</v>
      </c>
      <c r="E4047" t="s">
        <v>9484</v>
      </c>
      <c r="F4047">
        <v>4</v>
      </c>
      <c r="G4047" t="str" cm="1">
        <f t="array" ref="G4047">_xlfn.IFS(ISNUMBER(SEARCH("CP02",D4047)),"ราชพฤกษ",ISNUMBER(SEARCH("CP03",D4047)),"บางใหญ่",ISNUMBER(SEARCH("CP04",D4047)),"บางบอน",OR(ISNUMBER(SEARCH("CP",D4047)),ISNUMBER(SEARCH("BTC",#REF!))),"340",TRUE,"")</f>
        <v>บางใหญ่</v>
      </c>
    </row>
    <row r="4048" spans="1:7" x14ac:dyDescent="0.2">
      <c r="A4048" t="s">
        <v>995</v>
      </c>
      <c r="B4048" t="s">
        <v>996</v>
      </c>
      <c r="C4048" t="s">
        <v>8530</v>
      </c>
      <c r="D4048" t="s">
        <v>11077</v>
      </c>
      <c r="E4048" t="s">
        <v>9484</v>
      </c>
      <c r="F4048">
        <v>22</v>
      </c>
      <c r="G4048" t="str" cm="1">
        <f t="array" ref="G4048">_xlfn.IFS(ISNUMBER(SEARCH("CP02",D4048)),"ราชพฤกษ",ISNUMBER(SEARCH("CP03",D4048)),"บางใหญ่",ISNUMBER(SEARCH("CP04",D4048)),"บางบอน",OR(ISNUMBER(SEARCH("CP",D4048)),ISNUMBER(SEARCH("BTC",#REF!))),"340",TRUE,"")</f>
        <v/>
      </c>
    </row>
    <row r="4049" spans="1:7" x14ac:dyDescent="0.2">
      <c r="A4049" t="s">
        <v>995</v>
      </c>
      <c r="B4049" t="s">
        <v>996</v>
      </c>
      <c r="C4049" t="s">
        <v>8530</v>
      </c>
      <c r="D4049" t="s">
        <v>11088</v>
      </c>
      <c r="E4049" t="s">
        <v>9484</v>
      </c>
      <c r="F4049">
        <v>44</v>
      </c>
      <c r="G4049" t="str" cm="1">
        <f t="array" ref="G4049">_xlfn.IFS(ISNUMBER(SEARCH("CP02",D4049)),"ราชพฤกษ",ISNUMBER(SEARCH("CP03",D4049)),"บางใหญ่",ISNUMBER(SEARCH("CP04",D4049)),"บางบอน",OR(ISNUMBER(SEARCH("CP",D4049)),ISNUMBER(SEARCH("BTC",#REF!))),"340",TRUE,"")</f>
        <v/>
      </c>
    </row>
    <row r="4050" spans="1:7" x14ac:dyDescent="0.2">
      <c r="A4050" t="s">
        <v>12587</v>
      </c>
      <c r="B4050" t="s">
        <v>12588</v>
      </c>
      <c r="C4050" t="s">
        <v>8530</v>
      </c>
      <c r="D4050" t="s">
        <v>11088</v>
      </c>
      <c r="E4050" t="s">
        <v>9484</v>
      </c>
      <c r="F4050">
        <v>8</v>
      </c>
      <c r="G4050" t="str" cm="1">
        <f t="array" ref="G4050">_xlfn.IFS(ISNUMBER(SEARCH("CP02",D4050)),"ราชพฤกษ",ISNUMBER(SEARCH("CP03",D4050)),"บางใหญ่",ISNUMBER(SEARCH("CP04",D4050)),"บางบอน",OR(ISNUMBER(SEARCH("CP",D4050)),ISNUMBER(SEARCH("BTC",#REF!))),"340",TRUE,"")</f>
        <v/>
      </c>
    </row>
    <row r="4051" spans="1:7" x14ac:dyDescent="0.2">
      <c r="A4051" t="s">
        <v>1003</v>
      </c>
      <c r="B4051" t="s">
        <v>1004</v>
      </c>
      <c r="C4051" t="s">
        <v>8530</v>
      </c>
      <c r="D4051" t="s">
        <v>11074</v>
      </c>
      <c r="E4051" t="s">
        <v>9484</v>
      </c>
      <c r="F4051">
        <v>33</v>
      </c>
      <c r="G4051" t="str" cm="1">
        <f t="array" ref="G4051">_xlfn.IFS(ISNUMBER(SEARCH("CP02",D4051)),"ราชพฤกษ",ISNUMBER(SEARCH("CP03",D4051)),"บางใหญ่",ISNUMBER(SEARCH("CP04",D4051)),"บางบอน",OR(ISNUMBER(SEARCH("CP",D4051)),ISNUMBER(SEARCH("BTC",#REF!))),"340",TRUE,"")</f>
        <v/>
      </c>
    </row>
    <row r="4052" spans="1:7" x14ac:dyDescent="0.2">
      <c r="A4052" t="s">
        <v>1003</v>
      </c>
      <c r="B4052" t="s">
        <v>1004</v>
      </c>
      <c r="C4052" t="s">
        <v>8530</v>
      </c>
      <c r="D4052" t="s">
        <v>11088</v>
      </c>
      <c r="E4052" t="s">
        <v>9484</v>
      </c>
      <c r="F4052">
        <v>19</v>
      </c>
      <c r="G4052" t="str" cm="1">
        <f t="array" ref="G4052">_xlfn.IFS(ISNUMBER(SEARCH("CP02",D4052)),"ราชพฤกษ",ISNUMBER(SEARCH("CP03",D4052)),"บางใหญ่",ISNUMBER(SEARCH("CP04",D4052)),"บางบอน",OR(ISNUMBER(SEARCH("CP",D4052)),ISNUMBER(SEARCH("BTC",#REF!))),"340",TRUE,"")</f>
        <v/>
      </c>
    </row>
    <row r="4053" spans="1:7" x14ac:dyDescent="0.2">
      <c r="A4053" t="s">
        <v>12589</v>
      </c>
      <c r="B4053" t="s">
        <v>12590</v>
      </c>
      <c r="C4053" t="s">
        <v>8530</v>
      </c>
      <c r="D4053" t="s">
        <v>11077</v>
      </c>
      <c r="E4053" t="s">
        <v>9484</v>
      </c>
      <c r="F4053">
        <v>2</v>
      </c>
      <c r="G4053" t="str" cm="1">
        <f t="array" ref="G4053">_xlfn.IFS(ISNUMBER(SEARCH("CP02",D4053)),"ราชพฤกษ",ISNUMBER(SEARCH("CP03",D4053)),"บางใหญ่",ISNUMBER(SEARCH("CP04",D4053)),"บางบอน",OR(ISNUMBER(SEARCH("CP",D4053)),ISNUMBER(SEARCH("BTC",#REF!))),"340",TRUE,"")</f>
        <v/>
      </c>
    </row>
    <row r="4054" spans="1:7" x14ac:dyDescent="0.2">
      <c r="A4054" t="s">
        <v>12589</v>
      </c>
      <c r="B4054" t="s">
        <v>12590</v>
      </c>
      <c r="C4054" t="s">
        <v>8530</v>
      </c>
      <c r="D4054" t="s">
        <v>11088</v>
      </c>
      <c r="E4054" t="s">
        <v>9484</v>
      </c>
      <c r="F4054">
        <v>8</v>
      </c>
      <c r="G4054" t="str" cm="1">
        <f t="array" ref="G4054">_xlfn.IFS(ISNUMBER(SEARCH("CP02",D4054)),"ราชพฤกษ",ISNUMBER(SEARCH("CP03",D4054)),"บางใหญ่",ISNUMBER(SEARCH("CP04",D4054)),"บางบอน",OR(ISNUMBER(SEARCH("CP",D4054)),ISNUMBER(SEARCH("BTC",#REF!))),"340",TRUE,"")</f>
        <v/>
      </c>
    </row>
    <row r="4055" spans="1:7" x14ac:dyDescent="0.2">
      <c r="A4055" t="s">
        <v>12591</v>
      </c>
      <c r="B4055" t="s">
        <v>12592</v>
      </c>
      <c r="C4055" t="s">
        <v>8530</v>
      </c>
      <c r="D4055" t="s">
        <v>11088</v>
      </c>
      <c r="E4055" t="s">
        <v>9484</v>
      </c>
      <c r="F4055">
        <v>17</v>
      </c>
      <c r="G4055" t="str" cm="1">
        <f t="array" ref="G4055">_xlfn.IFS(ISNUMBER(SEARCH("CP02",D4055)),"ราชพฤกษ",ISNUMBER(SEARCH("CP03",D4055)),"บางใหญ่",ISNUMBER(SEARCH("CP04",D4055)),"บางบอน",OR(ISNUMBER(SEARCH("CP",D4055)),ISNUMBER(SEARCH("BTC",#REF!))),"340",TRUE,"")</f>
        <v/>
      </c>
    </row>
    <row r="4056" spans="1:7" x14ac:dyDescent="0.2">
      <c r="A4056" t="s">
        <v>12591</v>
      </c>
      <c r="B4056" t="s">
        <v>12592</v>
      </c>
      <c r="C4056" t="s">
        <v>8530</v>
      </c>
      <c r="D4056" t="s">
        <v>11080</v>
      </c>
      <c r="E4056" t="s">
        <v>9484</v>
      </c>
      <c r="F4056">
        <v>89</v>
      </c>
      <c r="G4056" t="str" cm="1">
        <f t="array" ref="G4056">_xlfn.IFS(ISNUMBER(SEARCH("CP02",D4056)),"ราชพฤกษ",ISNUMBER(SEARCH("CP03",D4056)),"บางใหญ่",ISNUMBER(SEARCH("CP04",D4056)),"บางบอน",OR(ISNUMBER(SEARCH("CP",D4056)),ISNUMBER(SEARCH("BTC",#REF!))),"340",TRUE,"")</f>
        <v/>
      </c>
    </row>
    <row r="4057" spans="1:7" x14ac:dyDescent="0.2">
      <c r="A4057" t="s">
        <v>1027</v>
      </c>
      <c r="B4057" t="s">
        <v>1028</v>
      </c>
      <c r="C4057" t="s">
        <v>8530</v>
      </c>
      <c r="D4057" t="s">
        <v>11088</v>
      </c>
      <c r="E4057" t="s">
        <v>9484</v>
      </c>
      <c r="F4057">
        <v>24</v>
      </c>
      <c r="G4057" t="str" cm="1">
        <f t="array" ref="G4057">_xlfn.IFS(ISNUMBER(SEARCH("CP02",D4057)),"ราชพฤกษ",ISNUMBER(SEARCH("CP03",D4057)),"บางใหญ่",ISNUMBER(SEARCH("CP04",D4057)),"บางบอน",OR(ISNUMBER(SEARCH("CP",D4057)),ISNUMBER(SEARCH("BTC",#REF!))),"340",TRUE,"")</f>
        <v/>
      </c>
    </row>
    <row r="4058" spans="1:7" x14ac:dyDescent="0.2">
      <c r="A4058" t="s">
        <v>1027</v>
      </c>
      <c r="B4058" t="s">
        <v>1028</v>
      </c>
      <c r="C4058" t="s">
        <v>8530</v>
      </c>
      <c r="D4058" t="s">
        <v>11080</v>
      </c>
      <c r="E4058" t="s">
        <v>9484</v>
      </c>
      <c r="F4058">
        <v>22</v>
      </c>
      <c r="G4058" t="str" cm="1">
        <f t="array" ref="G4058">_xlfn.IFS(ISNUMBER(SEARCH("CP02",D4058)),"ราชพฤกษ",ISNUMBER(SEARCH("CP03",D4058)),"บางใหญ่",ISNUMBER(SEARCH("CP04",D4058)),"บางบอน",OR(ISNUMBER(SEARCH("CP",D4058)),ISNUMBER(SEARCH("BTC",#REF!))),"340",TRUE,"")</f>
        <v/>
      </c>
    </row>
    <row r="4059" spans="1:7" x14ac:dyDescent="0.2">
      <c r="A4059" t="s">
        <v>12593</v>
      </c>
      <c r="B4059" t="s">
        <v>12594</v>
      </c>
      <c r="C4059" t="s">
        <v>8530</v>
      </c>
      <c r="D4059" t="s">
        <v>11088</v>
      </c>
      <c r="E4059" t="s">
        <v>9484</v>
      </c>
      <c r="F4059">
        <v>20</v>
      </c>
      <c r="G4059" t="str" cm="1">
        <f t="array" ref="G4059">_xlfn.IFS(ISNUMBER(SEARCH("CP02",D4059)),"ราชพฤกษ",ISNUMBER(SEARCH("CP03",D4059)),"บางใหญ่",ISNUMBER(SEARCH("CP04",D4059)),"บางบอน",OR(ISNUMBER(SEARCH("CP",D4059)),ISNUMBER(SEARCH("BTC",#REF!))),"340",TRUE,"")</f>
        <v/>
      </c>
    </row>
    <row r="4060" spans="1:7" x14ac:dyDescent="0.2">
      <c r="A4060" t="s">
        <v>12593</v>
      </c>
      <c r="B4060" t="s">
        <v>12594</v>
      </c>
      <c r="C4060" t="s">
        <v>8530</v>
      </c>
      <c r="D4060" t="s">
        <v>11080</v>
      </c>
      <c r="E4060" t="s">
        <v>9484</v>
      </c>
      <c r="F4060">
        <v>12</v>
      </c>
      <c r="G4060" t="str" cm="1">
        <f t="array" ref="G4060">_xlfn.IFS(ISNUMBER(SEARCH("CP02",D4060)),"ราชพฤกษ",ISNUMBER(SEARCH("CP03",D4060)),"บางใหญ่",ISNUMBER(SEARCH("CP04",D4060)),"บางบอน",OR(ISNUMBER(SEARCH("CP",D4060)),ISNUMBER(SEARCH("BTC",#REF!))),"340",TRUE,"")</f>
        <v/>
      </c>
    </row>
    <row r="4061" spans="1:7" x14ac:dyDescent="0.2">
      <c r="A4061" t="s">
        <v>12595</v>
      </c>
      <c r="B4061" t="s">
        <v>12596</v>
      </c>
      <c r="C4061" t="s">
        <v>8530</v>
      </c>
      <c r="D4061" t="s">
        <v>12597</v>
      </c>
      <c r="E4061" t="s">
        <v>9484</v>
      </c>
      <c r="F4061">
        <v>8</v>
      </c>
      <c r="G4061" t="str" cm="1">
        <f t="array" ref="G4061">_xlfn.IFS(ISNUMBER(SEARCH("CP02",D4061)),"ราชพฤกษ",ISNUMBER(SEARCH("CP03",D4061)),"บางใหญ่",ISNUMBER(SEARCH("CP04",D4061)),"บางบอน",OR(ISNUMBER(SEARCH("CP",D4061)),ISNUMBER(SEARCH("BTC",#REF!))),"340",TRUE,"")</f>
        <v/>
      </c>
    </row>
    <row r="4062" spans="1:7" x14ac:dyDescent="0.2">
      <c r="A4062" t="s">
        <v>12598</v>
      </c>
      <c r="B4062" t="s">
        <v>12599</v>
      </c>
      <c r="C4062" t="s">
        <v>8530</v>
      </c>
      <c r="D4062" t="s">
        <v>12600</v>
      </c>
      <c r="E4062" t="s">
        <v>9484</v>
      </c>
      <c r="F4062">
        <v>4</v>
      </c>
      <c r="G4062" t="str" cm="1">
        <f t="array" ref="G4062">_xlfn.IFS(ISNUMBER(SEARCH("CP02",D4062)),"ราชพฤกษ",ISNUMBER(SEARCH("CP03",D4062)),"บางใหญ่",ISNUMBER(SEARCH("CP04",D4062)),"บางบอน",OR(ISNUMBER(SEARCH("CP",D4062)),ISNUMBER(SEARCH("BTC",#REF!))),"340",TRUE,"")</f>
        <v/>
      </c>
    </row>
    <row r="4063" spans="1:7" x14ac:dyDescent="0.2">
      <c r="A4063" t="s">
        <v>15534</v>
      </c>
      <c r="B4063" t="s">
        <v>15535</v>
      </c>
      <c r="C4063" t="s">
        <v>8530</v>
      </c>
      <c r="D4063" t="s">
        <v>11080</v>
      </c>
      <c r="E4063" t="s">
        <v>9484</v>
      </c>
      <c r="F4063">
        <v>4</v>
      </c>
      <c r="G4063" t="str" cm="1">
        <f t="array" ref="G4063">_xlfn.IFS(ISNUMBER(SEARCH("CP02",D4063)),"ราชพฤกษ",ISNUMBER(SEARCH("CP03",D4063)),"บางใหญ่",ISNUMBER(SEARCH("CP04",D4063)),"บางบอน",OR(ISNUMBER(SEARCH("CP",D4063)),ISNUMBER(SEARCH("BTC",#REF!))),"340",TRUE,"")</f>
        <v/>
      </c>
    </row>
    <row r="4064" spans="1:7" x14ac:dyDescent="0.2">
      <c r="A4064" t="s">
        <v>12601</v>
      </c>
      <c r="B4064" t="s">
        <v>12602</v>
      </c>
      <c r="C4064" t="s">
        <v>8530</v>
      </c>
      <c r="D4064" t="s">
        <v>11077</v>
      </c>
      <c r="E4064" t="s">
        <v>9484</v>
      </c>
      <c r="F4064">
        <v>6</v>
      </c>
      <c r="G4064" t="str" cm="1">
        <f t="array" ref="G4064">_xlfn.IFS(ISNUMBER(SEARCH("CP02",D4064)),"ราชพฤกษ",ISNUMBER(SEARCH("CP03",D4064)),"บางใหญ่",ISNUMBER(SEARCH("CP04",D4064)),"บางบอน",OR(ISNUMBER(SEARCH("CP",D4064)),ISNUMBER(SEARCH("BTC",#REF!))),"340",TRUE,"")</f>
        <v/>
      </c>
    </row>
    <row r="4065" spans="1:7" x14ac:dyDescent="0.2">
      <c r="A4065" t="s">
        <v>12603</v>
      </c>
      <c r="B4065" t="s">
        <v>12604</v>
      </c>
      <c r="C4065" t="s">
        <v>8530</v>
      </c>
      <c r="D4065" t="s">
        <v>11074</v>
      </c>
      <c r="E4065" t="s">
        <v>9484</v>
      </c>
      <c r="F4065">
        <v>7</v>
      </c>
      <c r="G4065" t="str" cm="1">
        <f t="array" ref="G4065">_xlfn.IFS(ISNUMBER(SEARCH("CP02",D4065)),"ราชพฤกษ",ISNUMBER(SEARCH("CP03",D4065)),"บางใหญ่",ISNUMBER(SEARCH("CP04",D4065)),"บางบอน",OR(ISNUMBER(SEARCH("CP",D4065)),ISNUMBER(SEARCH("BTC",#REF!))),"340",TRUE,"")</f>
        <v/>
      </c>
    </row>
    <row r="4066" spans="1:7" x14ac:dyDescent="0.2">
      <c r="A4066" t="s">
        <v>12603</v>
      </c>
      <c r="B4066" t="s">
        <v>12604</v>
      </c>
      <c r="C4066" t="s">
        <v>8530</v>
      </c>
      <c r="D4066" t="s">
        <v>11077</v>
      </c>
      <c r="E4066" t="s">
        <v>9484</v>
      </c>
      <c r="F4066">
        <v>15</v>
      </c>
      <c r="G4066" t="str" cm="1">
        <f t="array" ref="G4066">_xlfn.IFS(ISNUMBER(SEARCH("CP02",D4066)),"ราชพฤกษ",ISNUMBER(SEARCH("CP03",D4066)),"บางใหญ่",ISNUMBER(SEARCH("CP04",D4066)),"บางบอน",OR(ISNUMBER(SEARCH("CP",D4066)),ISNUMBER(SEARCH("BTC",#REF!))),"340",TRUE,"")</f>
        <v/>
      </c>
    </row>
    <row r="4067" spans="1:7" x14ac:dyDescent="0.2">
      <c r="A4067" t="s">
        <v>12605</v>
      </c>
      <c r="B4067" t="s">
        <v>12606</v>
      </c>
      <c r="C4067" t="s">
        <v>8530</v>
      </c>
      <c r="D4067" t="s">
        <v>11073</v>
      </c>
      <c r="E4067" t="s">
        <v>9484</v>
      </c>
      <c r="F4067">
        <v>3</v>
      </c>
      <c r="G4067" t="str" cm="1">
        <f t="array" ref="G4067">_xlfn.IFS(ISNUMBER(SEARCH("CP02",D4067)),"ราชพฤกษ",ISNUMBER(SEARCH("CP03",D4067)),"บางใหญ่",ISNUMBER(SEARCH("CP04",D4067)),"บางบอน",OR(ISNUMBER(SEARCH("CP",D4067)),ISNUMBER(SEARCH("BTC",#REF!))),"340",TRUE,"")</f>
        <v/>
      </c>
    </row>
    <row r="4068" spans="1:7" x14ac:dyDescent="0.2">
      <c r="A4068" t="s">
        <v>12607</v>
      </c>
      <c r="B4068" t="s">
        <v>12608</v>
      </c>
      <c r="C4068" t="s">
        <v>8530</v>
      </c>
      <c r="D4068" t="s">
        <v>11073</v>
      </c>
      <c r="E4068" t="s">
        <v>9484</v>
      </c>
      <c r="F4068">
        <v>2</v>
      </c>
      <c r="G4068" t="str" cm="1">
        <f t="array" ref="G4068">_xlfn.IFS(ISNUMBER(SEARCH("CP02",D4068)),"ราชพฤกษ",ISNUMBER(SEARCH("CP03",D4068)),"บางใหญ่",ISNUMBER(SEARCH("CP04",D4068)),"บางบอน",OR(ISNUMBER(SEARCH("CP",D4068)),ISNUMBER(SEARCH("BTC",#REF!))),"340",TRUE,"")</f>
        <v/>
      </c>
    </row>
    <row r="4069" spans="1:7" x14ac:dyDescent="0.2">
      <c r="A4069" t="s">
        <v>12609</v>
      </c>
      <c r="B4069" t="s">
        <v>12610</v>
      </c>
      <c r="C4069" t="s">
        <v>8530</v>
      </c>
      <c r="D4069" t="s">
        <v>11091</v>
      </c>
      <c r="E4069" t="s">
        <v>9484</v>
      </c>
      <c r="F4069">
        <v>12</v>
      </c>
      <c r="G4069" t="str" cm="1">
        <f t="array" ref="G4069">_xlfn.IFS(ISNUMBER(SEARCH("CP02",D4069)),"ราชพฤกษ",ISNUMBER(SEARCH("CP03",D4069)),"บางใหญ่",ISNUMBER(SEARCH("CP04",D4069)),"บางบอน",OR(ISNUMBER(SEARCH("CP",D4069)),ISNUMBER(SEARCH("BTC",#REF!))),"340",TRUE,"")</f>
        <v/>
      </c>
    </row>
    <row r="4070" spans="1:7" x14ac:dyDescent="0.2">
      <c r="A4070" t="s">
        <v>12611</v>
      </c>
      <c r="B4070" t="s">
        <v>12612</v>
      </c>
      <c r="C4070" t="s">
        <v>8530</v>
      </c>
      <c r="D4070" t="s">
        <v>10797</v>
      </c>
      <c r="E4070" t="s">
        <v>8594</v>
      </c>
      <c r="F4070">
        <v>32</v>
      </c>
      <c r="G4070" t="str" cm="1">
        <f t="array" ref="G4070">_xlfn.IFS(ISNUMBER(SEARCH("CP02",D4070)),"ราชพฤกษ",ISNUMBER(SEARCH("CP03",D4070)),"บางใหญ่",ISNUMBER(SEARCH("CP04",D4070)),"บางบอน",OR(ISNUMBER(SEARCH("CP",D4070)),ISNUMBER(SEARCH("BTC",#REF!))),"340",TRUE,"")</f>
        <v/>
      </c>
    </row>
    <row r="4071" spans="1:7" x14ac:dyDescent="0.2">
      <c r="A4071" t="s">
        <v>12613</v>
      </c>
      <c r="B4071" t="s">
        <v>12614</v>
      </c>
      <c r="C4071" t="s">
        <v>8530</v>
      </c>
      <c r="D4071" t="s">
        <v>10797</v>
      </c>
      <c r="E4071" t="s">
        <v>8513</v>
      </c>
      <c r="F4071">
        <v>1</v>
      </c>
      <c r="G4071" t="str" cm="1">
        <f t="array" ref="G4071">_xlfn.IFS(ISNUMBER(SEARCH("CP02",D4071)),"ราชพฤกษ",ISNUMBER(SEARCH("CP03",D4071)),"บางใหญ่",ISNUMBER(SEARCH("CP04",D4071)),"บางบอน",OR(ISNUMBER(SEARCH("CP",D4071)),ISNUMBER(SEARCH("BTC",#REF!))),"340",TRUE,"")</f>
        <v/>
      </c>
    </row>
    <row r="4072" spans="1:7" x14ac:dyDescent="0.2">
      <c r="A4072" t="s">
        <v>12615</v>
      </c>
      <c r="B4072" t="s">
        <v>12616</v>
      </c>
      <c r="C4072" t="s">
        <v>8530</v>
      </c>
      <c r="D4072" t="s">
        <v>10797</v>
      </c>
      <c r="E4072" t="s">
        <v>12617</v>
      </c>
      <c r="F4072">
        <v>14</v>
      </c>
      <c r="G4072" t="str" cm="1">
        <f t="array" ref="G4072">_xlfn.IFS(ISNUMBER(SEARCH("CP02",D4072)),"ราชพฤกษ",ISNUMBER(SEARCH("CP03",D4072)),"บางใหญ่",ISNUMBER(SEARCH("CP04",D4072)),"บางบอน",OR(ISNUMBER(SEARCH("CP",D4072)),ISNUMBER(SEARCH("BTC",#REF!))),"340",TRUE,"")</f>
        <v/>
      </c>
    </row>
    <row r="4073" spans="1:7" x14ac:dyDescent="0.2">
      <c r="A4073" t="s">
        <v>12618</v>
      </c>
      <c r="B4073" t="s">
        <v>12619</v>
      </c>
      <c r="C4073" t="s">
        <v>8530</v>
      </c>
      <c r="D4073" t="s">
        <v>10797</v>
      </c>
      <c r="E4073" t="s">
        <v>12617</v>
      </c>
      <c r="F4073">
        <v>12</v>
      </c>
      <c r="G4073" t="str" cm="1">
        <f t="array" ref="G4073">_xlfn.IFS(ISNUMBER(SEARCH("CP02",D4073)),"ราชพฤกษ",ISNUMBER(SEARCH("CP03",D4073)),"บางใหญ่",ISNUMBER(SEARCH("CP04",D4073)),"บางบอน",OR(ISNUMBER(SEARCH("CP",D4073)),ISNUMBER(SEARCH("BTC",#REF!))),"340",TRUE,"")</f>
        <v/>
      </c>
    </row>
    <row r="4074" spans="1:7" x14ac:dyDescent="0.2">
      <c r="A4074" t="s">
        <v>12620</v>
      </c>
      <c r="B4074" t="s">
        <v>12621</v>
      </c>
      <c r="C4074" t="s">
        <v>8530</v>
      </c>
      <c r="D4074" t="s">
        <v>10797</v>
      </c>
      <c r="E4074" t="s">
        <v>12617</v>
      </c>
      <c r="F4074">
        <v>40</v>
      </c>
      <c r="G4074" t="str" cm="1">
        <f t="array" ref="G4074">_xlfn.IFS(ISNUMBER(SEARCH("CP02",D4074)),"ราชพฤกษ",ISNUMBER(SEARCH("CP03",D4074)),"บางใหญ่",ISNUMBER(SEARCH("CP04",D4074)),"บางบอน",OR(ISNUMBER(SEARCH("CP",D4074)),ISNUMBER(SEARCH("BTC",#REF!))),"340",TRUE,"")</f>
        <v/>
      </c>
    </row>
    <row r="4075" spans="1:7" x14ac:dyDescent="0.2">
      <c r="A4075" t="s">
        <v>12622</v>
      </c>
      <c r="B4075" t="s">
        <v>12623</v>
      </c>
      <c r="C4075" t="s">
        <v>8530</v>
      </c>
      <c r="D4075" t="s">
        <v>10797</v>
      </c>
      <c r="E4075" t="s">
        <v>8513</v>
      </c>
      <c r="F4075">
        <v>3</v>
      </c>
      <c r="G4075" t="str" cm="1">
        <f t="array" ref="G4075">_xlfn.IFS(ISNUMBER(SEARCH("CP02",D4075)),"ราชพฤกษ",ISNUMBER(SEARCH("CP03",D4075)),"บางใหญ่",ISNUMBER(SEARCH("CP04",D4075)),"บางบอน",OR(ISNUMBER(SEARCH("CP",D4075)),ISNUMBER(SEARCH("BTC",#REF!))),"340",TRUE,"")</f>
        <v/>
      </c>
    </row>
    <row r="4076" spans="1:7" x14ac:dyDescent="0.2">
      <c r="A4076" t="s">
        <v>12624</v>
      </c>
      <c r="B4076" t="s">
        <v>12625</v>
      </c>
      <c r="C4076" t="s">
        <v>8530</v>
      </c>
      <c r="D4076" t="s">
        <v>11077</v>
      </c>
      <c r="E4076" t="s">
        <v>9484</v>
      </c>
      <c r="F4076">
        <v>2</v>
      </c>
      <c r="G4076" t="str" cm="1">
        <f t="array" ref="G4076">_xlfn.IFS(ISNUMBER(SEARCH("CP02",D4076)),"ราชพฤกษ",ISNUMBER(SEARCH("CP03",D4076)),"บางใหญ่",ISNUMBER(SEARCH("CP04",D4076)),"บางบอน",OR(ISNUMBER(SEARCH("CP",D4076)),ISNUMBER(SEARCH("BTC",#REF!))),"340",TRUE,"")</f>
        <v/>
      </c>
    </row>
    <row r="4077" spans="1:7" x14ac:dyDescent="0.2">
      <c r="A4077" t="s">
        <v>12626</v>
      </c>
      <c r="B4077" t="s">
        <v>12627</v>
      </c>
      <c r="C4077" t="s">
        <v>8530</v>
      </c>
      <c r="D4077" t="s">
        <v>12628</v>
      </c>
      <c r="E4077" t="s">
        <v>9484</v>
      </c>
      <c r="F4077">
        <v>1</v>
      </c>
      <c r="G4077" t="str" cm="1">
        <f t="array" ref="G4077">_xlfn.IFS(ISNUMBER(SEARCH("CP02",D4077)),"ราชพฤกษ",ISNUMBER(SEARCH("CP03",D4077)),"บางใหญ่",ISNUMBER(SEARCH("CP04",D4077)),"บางบอน",OR(ISNUMBER(SEARCH("CP",D4077)),ISNUMBER(SEARCH("BTC",#REF!))),"340",TRUE,"")</f>
        <v/>
      </c>
    </row>
    <row r="4078" spans="1:7" x14ac:dyDescent="0.2">
      <c r="A4078" t="s">
        <v>12629</v>
      </c>
      <c r="B4078" t="s">
        <v>12630</v>
      </c>
      <c r="C4078" t="s">
        <v>8530</v>
      </c>
      <c r="D4078" t="s">
        <v>12631</v>
      </c>
      <c r="E4078" t="s">
        <v>9484</v>
      </c>
      <c r="F4078">
        <v>6</v>
      </c>
      <c r="G4078" t="str" cm="1">
        <f t="array" ref="G4078">_xlfn.IFS(ISNUMBER(SEARCH("CP02",D4078)),"ราชพฤกษ",ISNUMBER(SEARCH("CP03",D4078)),"บางใหญ่",ISNUMBER(SEARCH("CP04",D4078)),"บางบอน",OR(ISNUMBER(SEARCH("CP",D4078)),ISNUMBER(SEARCH("BTC",#REF!))),"340",TRUE,"")</f>
        <v/>
      </c>
    </row>
    <row r="4079" spans="1:7" x14ac:dyDescent="0.2">
      <c r="A4079" t="s">
        <v>12632</v>
      </c>
      <c r="B4079" t="s">
        <v>12633</v>
      </c>
      <c r="C4079" t="s">
        <v>8530</v>
      </c>
      <c r="D4079" t="s">
        <v>11098</v>
      </c>
      <c r="E4079" t="s">
        <v>9484</v>
      </c>
      <c r="F4079">
        <v>6</v>
      </c>
      <c r="G4079" t="str" cm="1">
        <f t="array" ref="G4079">_xlfn.IFS(ISNUMBER(SEARCH("CP02",D4079)),"ราชพฤกษ",ISNUMBER(SEARCH("CP03",D4079)),"บางใหญ่",ISNUMBER(SEARCH("CP04",D4079)),"บางบอน",OR(ISNUMBER(SEARCH("CP",D4079)),ISNUMBER(SEARCH("BTC",#REF!))),"340",TRUE,"")</f>
        <v/>
      </c>
    </row>
    <row r="4080" spans="1:7" x14ac:dyDescent="0.2">
      <c r="A4080" t="s">
        <v>12634</v>
      </c>
      <c r="B4080" t="s">
        <v>12635</v>
      </c>
      <c r="C4080" t="s">
        <v>8530</v>
      </c>
      <c r="D4080" t="s">
        <v>11170</v>
      </c>
      <c r="E4080" t="s">
        <v>9484</v>
      </c>
      <c r="F4080">
        <v>20</v>
      </c>
      <c r="G4080" t="str" cm="1">
        <f t="array" ref="G4080">_xlfn.IFS(ISNUMBER(SEARCH("CP02",D4080)),"ราชพฤกษ",ISNUMBER(SEARCH("CP03",D4080)),"บางใหญ่",ISNUMBER(SEARCH("CP04",D4080)),"บางบอน",OR(ISNUMBER(SEARCH("CP",D4080)),ISNUMBER(SEARCH("BTC",#REF!))),"340",TRUE,"")</f>
        <v/>
      </c>
    </row>
    <row r="4081" spans="1:7" x14ac:dyDescent="0.2">
      <c r="A4081" t="s">
        <v>12636</v>
      </c>
      <c r="B4081" t="s">
        <v>12637</v>
      </c>
      <c r="C4081" t="s">
        <v>8530</v>
      </c>
      <c r="D4081" t="s">
        <v>11074</v>
      </c>
      <c r="E4081" t="s">
        <v>9484</v>
      </c>
      <c r="F4081">
        <v>40</v>
      </c>
      <c r="G4081" t="str" cm="1">
        <f t="array" ref="G4081">_xlfn.IFS(ISNUMBER(SEARCH("CP02",D4081)),"ราชพฤกษ",ISNUMBER(SEARCH("CP03",D4081)),"บางใหญ่",ISNUMBER(SEARCH("CP04",D4081)),"บางบอน",OR(ISNUMBER(SEARCH("CP",D4081)),ISNUMBER(SEARCH("BTC",#REF!))),"340",TRUE,"")</f>
        <v/>
      </c>
    </row>
    <row r="4082" spans="1:7" x14ac:dyDescent="0.2">
      <c r="A4082" t="s">
        <v>12638</v>
      </c>
      <c r="B4082" t="s">
        <v>12639</v>
      </c>
      <c r="C4082" t="s">
        <v>8530</v>
      </c>
      <c r="D4082" t="s">
        <v>11077</v>
      </c>
      <c r="E4082" t="s">
        <v>9484</v>
      </c>
      <c r="F4082">
        <v>20</v>
      </c>
      <c r="G4082" t="str" cm="1">
        <f t="array" ref="G4082">_xlfn.IFS(ISNUMBER(SEARCH("CP02",D4082)),"ราชพฤกษ",ISNUMBER(SEARCH("CP03",D4082)),"บางใหญ่",ISNUMBER(SEARCH("CP04",D4082)),"บางบอน",OR(ISNUMBER(SEARCH("CP",D4082)),ISNUMBER(SEARCH("BTC",#REF!))),"340",TRUE,"")</f>
        <v/>
      </c>
    </row>
    <row r="4083" spans="1:7" x14ac:dyDescent="0.2">
      <c r="A4083" t="s">
        <v>12640</v>
      </c>
      <c r="B4083" t="s">
        <v>12641</v>
      </c>
      <c r="C4083" t="s">
        <v>8530</v>
      </c>
      <c r="D4083" t="s">
        <v>11103</v>
      </c>
      <c r="E4083" t="s">
        <v>9484</v>
      </c>
      <c r="F4083">
        <v>4</v>
      </c>
      <c r="G4083" t="str" cm="1">
        <f t="array" ref="G4083">_xlfn.IFS(ISNUMBER(SEARCH("CP02",D4083)),"ราชพฤกษ",ISNUMBER(SEARCH("CP03",D4083)),"บางใหญ่",ISNUMBER(SEARCH("CP04",D4083)),"บางบอน",OR(ISNUMBER(SEARCH("CP",D4083)),ISNUMBER(SEARCH("BTC",#REF!))),"340",TRUE,"")</f>
        <v/>
      </c>
    </row>
    <row r="4084" spans="1:7" x14ac:dyDescent="0.2">
      <c r="A4084" t="s">
        <v>12642</v>
      </c>
      <c r="B4084" t="s">
        <v>12643</v>
      </c>
      <c r="C4084" t="s">
        <v>8530</v>
      </c>
      <c r="D4084" t="s">
        <v>11098</v>
      </c>
      <c r="E4084" t="s">
        <v>9484</v>
      </c>
      <c r="F4084">
        <v>5</v>
      </c>
      <c r="G4084" t="str" cm="1">
        <f t="array" ref="G4084">_xlfn.IFS(ISNUMBER(SEARCH("CP02",D4084)),"ราชพฤกษ",ISNUMBER(SEARCH("CP03",D4084)),"บางใหญ่",ISNUMBER(SEARCH("CP04",D4084)),"บางบอน",OR(ISNUMBER(SEARCH("CP",D4084)),ISNUMBER(SEARCH("BTC",#REF!))),"340",TRUE,"")</f>
        <v/>
      </c>
    </row>
    <row r="4085" spans="1:7" x14ac:dyDescent="0.2">
      <c r="A4085" t="s">
        <v>12642</v>
      </c>
      <c r="B4085" t="s">
        <v>12643</v>
      </c>
      <c r="C4085" t="s">
        <v>8530</v>
      </c>
      <c r="D4085" t="s">
        <v>11074</v>
      </c>
      <c r="E4085" t="s">
        <v>9484</v>
      </c>
      <c r="F4085">
        <v>40</v>
      </c>
      <c r="G4085" t="str" cm="1">
        <f t="array" ref="G4085">_xlfn.IFS(ISNUMBER(SEARCH("CP02",D4085)),"ราชพฤกษ",ISNUMBER(SEARCH("CP03",D4085)),"บางใหญ่",ISNUMBER(SEARCH("CP04",D4085)),"บางบอน",OR(ISNUMBER(SEARCH("CP",D4085)),ISNUMBER(SEARCH("BTC",#REF!))),"340",TRUE,"")</f>
        <v/>
      </c>
    </row>
    <row r="4086" spans="1:7" x14ac:dyDescent="0.2">
      <c r="A4086" t="s">
        <v>12644</v>
      </c>
      <c r="B4086" t="s">
        <v>12645</v>
      </c>
      <c r="C4086" t="s">
        <v>8530</v>
      </c>
      <c r="D4086" t="s">
        <v>11088</v>
      </c>
      <c r="E4086" t="s">
        <v>9484</v>
      </c>
      <c r="F4086">
        <v>111</v>
      </c>
      <c r="G4086" t="str" cm="1">
        <f t="array" ref="G4086">_xlfn.IFS(ISNUMBER(SEARCH("CP02",D4086)),"ราชพฤกษ",ISNUMBER(SEARCH("CP03",D4086)),"บางใหญ่",ISNUMBER(SEARCH("CP04",D4086)),"บางบอน",OR(ISNUMBER(SEARCH("CP",D4086)),ISNUMBER(SEARCH("BTC",#REF!))),"340",TRUE,"")</f>
        <v/>
      </c>
    </row>
    <row r="4087" spans="1:7" x14ac:dyDescent="0.2">
      <c r="A4087" t="s">
        <v>12644</v>
      </c>
      <c r="B4087" t="s">
        <v>12645</v>
      </c>
      <c r="C4087" t="s">
        <v>8530</v>
      </c>
      <c r="D4087" t="s">
        <v>11080</v>
      </c>
      <c r="E4087" t="s">
        <v>9484</v>
      </c>
      <c r="F4087">
        <v>100</v>
      </c>
      <c r="G4087" t="str" cm="1">
        <f t="array" ref="G4087">_xlfn.IFS(ISNUMBER(SEARCH("CP02",D4087)),"ราชพฤกษ",ISNUMBER(SEARCH("CP03",D4087)),"บางใหญ่",ISNUMBER(SEARCH("CP04",D4087)),"บางบอน",OR(ISNUMBER(SEARCH("CP",D4087)),ISNUMBER(SEARCH("BTC",#REF!))),"340",TRUE,"")</f>
        <v/>
      </c>
    </row>
    <row r="4088" spans="1:7" x14ac:dyDescent="0.2">
      <c r="A4088" t="s">
        <v>12646</v>
      </c>
      <c r="B4088" t="s">
        <v>12647</v>
      </c>
      <c r="C4088" t="s">
        <v>8530</v>
      </c>
      <c r="D4088" t="s">
        <v>11070</v>
      </c>
      <c r="E4088" t="s">
        <v>9484</v>
      </c>
      <c r="F4088">
        <v>1</v>
      </c>
      <c r="G4088" t="str" cm="1">
        <f t="array" ref="G4088">_xlfn.IFS(ISNUMBER(SEARCH("CP02",D4088)),"ราชพฤกษ",ISNUMBER(SEARCH("CP03",D4088)),"บางใหญ่",ISNUMBER(SEARCH("CP04",D4088)),"บางบอน",OR(ISNUMBER(SEARCH("CP",D4088)),ISNUMBER(SEARCH("BTC",#REF!))),"340",TRUE,"")</f>
        <v/>
      </c>
    </row>
    <row r="4089" spans="1:7" x14ac:dyDescent="0.2">
      <c r="A4089" t="s">
        <v>12648</v>
      </c>
      <c r="B4089" t="s">
        <v>12649</v>
      </c>
      <c r="C4089" t="s">
        <v>8530</v>
      </c>
      <c r="D4089" t="s">
        <v>11088</v>
      </c>
      <c r="E4089" t="s">
        <v>9484</v>
      </c>
      <c r="F4089">
        <v>24</v>
      </c>
      <c r="G4089" t="str" cm="1">
        <f t="array" ref="G4089">_xlfn.IFS(ISNUMBER(SEARCH("CP02",D4089)),"ราชพฤกษ",ISNUMBER(SEARCH("CP03",D4089)),"บางใหญ่",ISNUMBER(SEARCH("CP04",D4089)),"บางบอน",OR(ISNUMBER(SEARCH("CP",D4089)),ISNUMBER(SEARCH("BTC",#REF!))),"340",TRUE,"")</f>
        <v/>
      </c>
    </row>
    <row r="4090" spans="1:7" x14ac:dyDescent="0.2">
      <c r="A4090" t="s">
        <v>12650</v>
      </c>
      <c r="B4090" t="s">
        <v>12651</v>
      </c>
      <c r="C4090" t="s">
        <v>8530</v>
      </c>
      <c r="D4090" t="s">
        <v>11098</v>
      </c>
      <c r="E4090" t="s">
        <v>9484</v>
      </c>
      <c r="F4090">
        <v>2</v>
      </c>
      <c r="G4090" t="str" cm="1">
        <f t="array" ref="G4090">_xlfn.IFS(ISNUMBER(SEARCH("CP02",D4090)),"ราชพฤกษ",ISNUMBER(SEARCH("CP03",D4090)),"บางใหญ่",ISNUMBER(SEARCH("CP04",D4090)),"บางบอน",OR(ISNUMBER(SEARCH("CP",D4090)),ISNUMBER(SEARCH("BTC",#REF!))),"340",TRUE,"")</f>
        <v/>
      </c>
    </row>
    <row r="4091" spans="1:7" x14ac:dyDescent="0.2">
      <c r="A4091" t="s">
        <v>12650</v>
      </c>
      <c r="B4091" t="s">
        <v>12651</v>
      </c>
      <c r="C4091" t="s">
        <v>8530</v>
      </c>
      <c r="D4091" t="s">
        <v>11077</v>
      </c>
      <c r="E4091" t="s">
        <v>9484</v>
      </c>
      <c r="F4091">
        <v>30</v>
      </c>
      <c r="G4091" t="str" cm="1">
        <f t="array" ref="G4091">_xlfn.IFS(ISNUMBER(SEARCH("CP02",D4091)),"ราชพฤกษ",ISNUMBER(SEARCH("CP03",D4091)),"บางใหญ่",ISNUMBER(SEARCH("CP04",D4091)),"บางบอน",OR(ISNUMBER(SEARCH("CP",D4091)),ISNUMBER(SEARCH("BTC",#REF!))),"340",TRUE,"")</f>
        <v/>
      </c>
    </row>
    <row r="4092" spans="1:7" x14ac:dyDescent="0.2">
      <c r="A4092" t="s">
        <v>12652</v>
      </c>
      <c r="B4092" t="s">
        <v>12653</v>
      </c>
      <c r="C4092" t="s">
        <v>8530</v>
      </c>
      <c r="D4092" t="s">
        <v>11098</v>
      </c>
      <c r="E4092" t="s">
        <v>9484</v>
      </c>
      <c r="F4092">
        <v>2</v>
      </c>
      <c r="G4092" t="str" cm="1">
        <f t="array" ref="G4092">_xlfn.IFS(ISNUMBER(SEARCH("CP02",D4092)),"ราชพฤกษ",ISNUMBER(SEARCH("CP03",D4092)),"บางใหญ่",ISNUMBER(SEARCH("CP04",D4092)),"บางบอน",OR(ISNUMBER(SEARCH("CP",D4092)),ISNUMBER(SEARCH("BTC",#REF!))),"340",TRUE,"")</f>
        <v/>
      </c>
    </row>
    <row r="4093" spans="1:7" x14ac:dyDescent="0.2">
      <c r="A4093" t="s">
        <v>12654</v>
      </c>
      <c r="B4093" t="s">
        <v>12655</v>
      </c>
      <c r="C4093" t="s">
        <v>8530</v>
      </c>
      <c r="D4093" t="s">
        <v>11098</v>
      </c>
      <c r="E4093" t="s">
        <v>9484</v>
      </c>
      <c r="F4093">
        <v>12</v>
      </c>
      <c r="G4093" t="str" cm="1">
        <f t="array" ref="G4093">_xlfn.IFS(ISNUMBER(SEARCH("CP02",D4093)),"ราชพฤกษ",ISNUMBER(SEARCH("CP03",D4093)),"บางใหญ่",ISNUMBER(SEARCH("CP04",D4093)),"บางบอน",OR(ISNUMBER(SEARCH("CP",D4093)),ISNUMBER(SEARCH("BTC",#REF!))),"340",TRUE,"")</f>
        <v/>
      </c>
    </row>
    <row r="4094" spans="1:7" x14ac:dyDescent="0.2">
      <c r="A4094" t="s">
        <v>12656</v>
      </c>
      <c r="B4094" t="s">
        <v>12657</v>
      </c>
      <c r="C4094" t="s">
        <v>8530</v>
      </c>
      <c r="D4094" t="s">
        <v>11091</v>
      </c>
      <c r="E4094" t="s">
        <v>9484</v>
      </c>
      <c r="F4094">
        <v>2</v>
      </c>
      <c r="G4094" t="str" cm="1">
        <f t="array" ref="G4094">_xlfn.IFS(ISNUMBER(SEARCH("CP02",D4094)),"ราชพฤกษ",ISNUMBER(SEARCH("CP03",D4094)),"บางใหญ่",ISNUMBER(SEARCH("CP04",D4094)),"บางบอน",OR(ISNUMBER(SEARCH("CP",D4094)),ISNUMBER(SEARCH("BTC",#REF!))),"340",TRUE,"")</f>
        <v/>
      </c>
    </row>
    <row r="4095" spans="1:7" x14ac:dyDescent="0.2">
      <c r="A4095" t="s">
        <v>12658</v>
      </c>
      <c r="B4095" t="s">
        <v>12659</v>
      </c>
      <c r="C4095" t="s">
        <v>8530</v>
      </c>
      <c r="D4095" t="s">
        <v>11098</v>
      </c>
      <c r="E4095" t="s">
        <v>9484</v>
      </c>
      <c r="F4095">
        <v>13</v>
      </c>
      <c r="G4095" t="str" cm="1">
        <f t="array" ref="G4095">_xlfn.IFS(ISNUMBER(SEARCH("CP02",D4095)),"ราชพฤกษ",ISNUMBER(SEARCH("CP03",D4095)),"บางใหญ่",ISNUMBER(SEARCH("CP04",D4095)),"บางบอน",OR(ISNUMBER(SEARCH("CP",D4095)),ISNUMBER(SEARCH("BTC",#REF!))),"340",TRUE,"")</f>
        <v/>
      </c>
    </row>
    <row r="4096" spans="1:7" x14ac:dyDescent="0.2">
      <c r="A4096" t="s">
        <v>12658</v>
      </c>
      <c r="B4096" t="s">
        <v>12659</v>
      </c>
      <c r="C4096" t="s">
        <v>8530</v>
      </c>
      <c r="D4096" t="s">
        <v>11088</v>
      </c>
      <c r="E4096" t="s">
        <v>9484</v>
      </c>
      <c r="F4096">
        <v>122</v>
      </c>
      <c r="G4096" t="str" cm="1">
        <f t="array" ref="G4096">_xlfn.IFS(ISNUMBER(SEARCH("CP02",D4096)),"ราชพฤกษ",ISNUMBER(SEARCH("CP03",D4096)),"บางใหญ่",ISNUMBER(SEARCH("CP04",D4096)),"บางบอน",OR(ISNUMBER(SEARCH("CP",D4096)),ISNUMBER(SEARCH("BTC",#REF!))),"340",TRUE,"")</f>
        <v/>
      </c>
    </row>
    <row r="4097" spans="1:7" x14ac:dyDescent="0.2">
      <c r="A4097" t="s">
        <v>12658</v>
      </c>
      <c r="B4097" t="s">
        <v>12659</v>
      </c>
      <c r="C4097" t="s">
        <v>8530</v>
      </c>
      <c r="D4097" t="s">
        <v>11080</v>
      </c>
      <c r="E4097" t="s">
        <v>9484</v>
      </c>
      <c r="F4097">
        <v>83</v>
      </c>
      <c r="G4097" t="str" cm="1">
        <f t="array" ref="G4097">_xlfn.IFS(ISNUMBER(SEARCH("CP02",D4097)),"ราชพฤกษ",ISNUMBER(SEARCH("CP03",D4097)),"บางใหญ่",ISNUMBER(SEARCH("CP04",D4097)),"บางบอน",OR(ISNUMBER(SEARCH("CP",D4097)),ISNUMBER(SEARCH("BTC",#REF!))),"340",TRUE,"")</f>
        <v/>
      </c>
    </row>
    <row r="4098" spans="1:7" x14ac:dyDescent="0.2">
      <c r="A4098" t="s">
        <v>12660</v>
      </c>
      <c r="B4098" t="s">
        <v>12661</v>
      </c>
      <c r="C4098" t="s">
        <v>8530</v>
      </c>
      <c r="D4098" t="s">
        <v>11098</v>
      </c>
      <c r="E4098" t="s">
        <v>9484</v>
      </c>
      <c r="F4098">
        <v>2</v>
      </c>
      <c r="G4098" t="str" cm="1">
        <f t="array" ref="G4098">_xlfn.IFS(ISNUMBER(SEARCH("CP02",D4098)),"ราชพฤกษ",ISNUMBER(SEARCH("CP03",D4098)),"บางใหญ่",ISNUMBER(SEARCH("CP04",D4098)),"บางบอน",OR(ISNUMBER(SEARCH("CP",D4098)),ISNUMBER(SEARCH("BTC",#REF!))),"340",TRUE,"")</f>
        <v/>
      </c>
    </row>
    <row r="4099" spans="1:7" x14ac:dyDescent="0.2">
      <c r="A4099" t="s">
        <v>12662</v>
      </c>
      <c r="B4099" t="s">
        <v>12663</v>
      </c>
      <c r="C4099" t="s">
        <v>8530</v>
      </c>
      <c r="D4099" t="s">
        <v>11116</v>
      </c>
      <c r="E4099" t="s">
        <v>9484</v>
      </c>
      <c r="F4099">
        <v>4</v>
      </c>
      <c r="G4099" t="str" cm="1">
        <f t="array" ref="G4099">_xlfn.IFS(ISNUMBER(SEARCH("CP02",D4099)),"ราชพฤกษ",ISNUMBER(SEARCH("CP03",D4099)),"บางใหญ่",ISNUMBER(SEARCH("CP04",D4099)),"บางบอน",OR(ISNUMBER(SEARCH("CP",D4099)),ISNUMBER(SEARCH("BTC",#REF!))),"340",TRUE,"")</f>
        <v/>
      </c>
    </row>
    <row r="4100" spans="1:7" x14ac:dyDescent="0.2">
      <c r="A4100" t="s">
        <v>12664</v>
      </c>
      <c r="B4100" t="s">
        <v>12665</v>
      </c>
      <c r="C4100" t="s">
        <v>8530</v>
      </c>
      <c r="D4100" t="s">
        <v>11098</v>
      </c>
      <c r="E4100" t="s">
        <v>9484</v>
      </c>
      <c r="F4100">
        <v>12</v>
      </c>
      <c r="G4100" t="str" cm="1">
        <f t="array" ref="G4100">_xlfn.IFS(ISNUMBER(SEARCH("CP02",D4100)),"ราชพฤกษ",ISNUMBER(SEARCH("CP03",D4100)),"บางใหญ่",ISNUMBER(SEARCH("CP04",D4100)),"บางบอน",OR(ISNUMBER(SEARCH("CP",D4100)),ISNUMBER(SEARCH("BTC",#REF!))),"340",TRUE,"")</f>
        <v/>
      </c>
    </row>
    <row r="4101" spans="1:7" x14ac:dyDescent="0.2">
      <c r="A4101" t="s">
        <v>12664</v>
      </c>
      <c r="B4101" t="s">
        <v>12665</v>
      </c>
      <c r="C4101" t="s">
        <v>8530</v>
      </c>
      <c r="D4101" t="s">
        <v>11077</v>
      </c>
      <c r="E4101" t="s">
        <v>9484</v>
      </c>
      <c r="F4101">
        <v>20</v>
      </c>
      <c r="G4101" t="str" cm="1">
        <f t="array" ref="G4101">_xlfn.IFS(ISNUMBER(SEARCH("CP02",D4101)),"ราชพฤกษ",ISNUMBER(SEARCH("CP03",D4101)),"บางใหญ่",ISNUMBER(SEARCH("CP04",D4101)),"บางบอน",OR(ISNUMBER(SEARCH("CP",D4101)),ISNUMBER(SEARCH("BTC",#REF!))),"340",TRUE,"")</f>
        <v/>
      </c>
    </row>
    <row r="4102" spans="1:7" x14ac:dyDescent="0.2">
      <c r="A4102" t="s">
        <v>12666</v>
      </c>
      <c r="B4102" t="s">
        <v>12667</v>
      </c>
      <c r="C4102" t="s">
        <v>8530</v>
      </c>
      <c r="D4102" t="s">
        <v>11074</v>
      </c>
      <c r="E4102" t="s">
        <v>9484</v>
      </c>
      <c r="F4102">
        <v>3</v>
      </c>
      <c r="G4102" t="str" cm="1">
        <f t="array" ref="G4102">_xlfn.IFS(ISNUMBER(SEARCH("CP02",D4102)),"ราชพฤกษ",ISNUMBER(SEARCH("CP03",D4102)),"บางใหญ่",ISNUMBER(SEARCH("CP04",D4102)),"บางบอน",OR(ISNUMBER(SEARCH("CP",D4102)),ISNUMBER(SEARCH("BTC",#REF!))),"340",TRUE,"")</f>
        <v/>
      </c>
    </row>
    <row r="4103" spans="1:7" x14ac:dyDescent="0.2">
      <c r="A4103" t="s">
        <v>12668</v>
      </c>
      <c r="B4103" t="s">
        <v>12669</v>
      </c>
      <c r="C4103" t="s">
        <v>8530</v>
      </c>
      <c r="D4103" t="s">
        <v>11098</v>
      </c>
      <c r="E4103" t="s">
        <v>9484</v>
      </c>
      <c r="F4103">
        <v>23</v>
      </c>
      <c r="G4103" t="str" cm="1">
        <f t="array" ref="G4103">_xlfn.IFS(ISNUMBER(SEARCH("CP02",D4103)),"ราชพฤกษ",ISNUMBER(SEARCH("CP03",D4103)),"บางใหญ่",ISNUMBER(SEARCH("CP04",D4103)),"บางบอน",OR(ISNUMBER(SEARCH("CP",D4103)),ISNUMBER(SEARCH("BTC",#REF!))),"340",TRUE,"")</f>
        <v/>
      </c>
    </row>
    <row r="4104" spans="1:7" x14ac:dyDescent="0.2">
      <c r="A4104" t="s">
        <v>12668</v>
      </c>
      <c r="B4104" t="s">
        <v>12669</v>
      </c>
      <c r="C4104" t="s">
        <v>8530</v>
      </c>
      <c r="D4104" t="s">
        <v>11088</v>
      </c>
      <c r="E4104" t="s">
        <v>9484</v>
      </c>
      <c r="F4104">
        <v>40</v>
      </c>
      <c r="G4104" t="str" cm="1">
        <f t="array" ref="G4104">_xlfn.IFS(ISNUMBER(SEARCH("CP02",D4104)),"ราชพฤกษ",ISNUMBER(SEARCH("CP03",D4104)),"บางใหญ่",ISNUMBER(SEARCH("CP04",D4104)),"บางบอน",OR(ISNUMBER(SEARCH("CP",D4104)),ISNUMBER(SEARCH("BTC",#REF!))),"340",TRUE,"")</f>
        <v/>
      </c>
    </row>
    <row r="4105" spans="1:7" x14ac:dyDescent="0.2">
      <c r="A4105" t="s">
        <v>12670</v>
      </c>
      <c r="B4105" t="s">
        <v>12671</v>
      </c>
      <c r="C4105" t="s">
        <v>8530</v>
      </c>
      <c r="D4105" t="s">
        <v>11074</v>
      </c>
      <c r="E4105" t="s">
        <v>9484</v>
      </c>
      <c r="F4105">
        <v>40</v>
      </c>
      <c r="G4105" t="str" cm="1">
        <f t="array" ref="G4105">_xlfn.IFS(ISNUMBER(SEARCH("CP02",D4105)),"ราชพฤกษ",ISNUMBER(SEARCH("CP03",D4105)),"บางใหญ่",ISNUMBER(SEARCH("CP04",D4105)),"บางบอน",OR(ISNUMBER(SEARCH("CP",D4105)),ISNUMBER(SEARCH("BTC",#REF!))),"340",TRUE,"")</f>
        <v/>
      </c>
    </row>
    <row r="4106" spans="1:7" x14ac:dyDescent="0.2">
      <c r="A4106" t="s">
        <v>12672</v>
      </c>
      <c r="B4106" t="s">
        <v>12673</v>
      </c>
      <c r="C4106" t="s">
        <v>8530</v>
      </c>
      <c r="D4106" t="s">
        <v>11098</v>
      </c>
      <c r="E4106" t="s">
        <v>9484</v>
      </c>
      <c r="F4106">
        <v>2</v>
      </c>
      <c r="G4106" t="str" cm="1">
        <f t="array" ref="G4106">_xlfn.IFS(ISNUMBER(SEARCH("CP02",D4106)),"ราชพฤกษ",ISNUMBER(SEARCH("CP03",D4106)),"บางใหญ่",ISNUMBER(SEARCH("CP04",D4106)),"บางบอน",OR(ISNUMBER(SEARCH("CP",D4106)),ISNUMBER(SEARCH("BTC",#REF!))),"340",TRUE,"")</f>
        <v/>
      </c>
    </row>
    <row r="4107" spans="1:7" x14ac:dyDescent="0.2">
      <c r="A4107" t="s">
        <v>12674</v>
      </c>
      <c r="B4107" t="s">
        <v>12675</v>
      </c>
      <c r="C4107" t="s">
        <v>8530</v>
      </c>
      <c r="D4107" t="s">
        <v>11103</v>
      </c>
      <c r="E4107" t="s">
        <v>9484</v>
      </c>
      <c r="F4107">
        <v>2</v>
      </c>
      <c r="G4107" t="str" cm="1">
        <f t="array" ref="G4107">_xlfn.IFS(ISNUMBER(SEARCH("CP02",D4107)),"ราชพฤกษ",ISNUMBER(SEARCH("CP03",D4107)),"บางใหญ่",ISNUMBER(SEARCH("CP04",D4107)),"บางบอน",OR(ISNUMBER(SEARCH("CP",D4107)),ISNUMBER(SEARCH("BTC",#REF!))),"340",TRUE,"")</f>
        <v/>
      </c>
    </row>
    <row r="4108" spans="1:7" x14ac:dyDescent="0.2">
      <c r="A4108" t="s">
        <v>12676</v>
      </c>
      <c r="B4108" t="s">
        <v>12677</v>
      </c>
      <c r="C4108" t="s">
        <v>8530</v>
      </c>
      <c r="D4108" t="s">
        <v>11074</v>
      </c>
      <c r="E4108" t="s">
        <v>9484</v>
      </c>
      <c r="F4108">
        <v>28</v>
      </c>
      <c r="G4108" t="str" cm="1">
        <f t="array" ref="G4108">_xlfn.IFS(ISNUMBER(SEARCH("CP02",D4108)),"ราชพฤกษ",ISNUMBER(SEARCH("CP03",D4108)),"บางใหญ่",ISNUMBER(SEARCH("CP04",D4108)),"บางบอน",OR(ISNUMBER(SEARCH("CP",D4108)),ISNUMBER(SEARCH("BTC",#REF!))),"340",TRUE,"")</f>
        <v/>
      </c>
    </row>
    <row r="4109" spans="1:7" x14ac:dyDescent="0.2">
      <c r="A4109" t="s">
        <v>12678</v>
      </c>
      <c r="B4109" t="s">
        <v>12679</v>
      </c>
      <c r="C4109" t="s">
        <v>8530</v>
      </c>
      <c r="D4109" t="s">
        <v>11098</v>
      </c>
      <c r="E4109" t="s">
        <v>9484</v>
      </c>
      <c r="F4109">
        <v>6</v>
      </c>
      <c r="G4109" t="str" cm="1">
        <f t="array" ref="G4109">_xlfn.IFS(ISNUMBER(SEARCH("CP02",D4109)),"ราชพฤกษ",ISNUMBER(SEARCH("CP03",D4109)),"บางใหญ่",ISNUMBER(SEARCH("CP04",D4109)),"บางบอน",OR(ISNUMBER(SEARCH("CP",D4109)),ISNUMBER(SEARCH("BTC",#REF!))),"340",TRUE,"")</f>
        <v/>
      </c>
    </row>
    <row r="4110" spans="1:7" x14ac:dyDescent="0.2">
      <c r="A4110" t="s">
        <v>12678</v>
      </c>
      <c r="B4110" t="s">
        <v>12679</v>
      </c>
      <c r="C4110" t="s">
        <v>8530</v>
      </c>
      <c r="D4110" t="s">
        <v>11088</v>
      </c>
      <c r="E4110" t="s">
        <v>9484</v>
      </c>
      <c r="F4110">
        <v>40</v>
      </c>
      <c r="G4110" t="str" cm="1">
        <f t="array" ref="G4110">_xlfn.IFS(ISNUMBER(SEARCH("CP02",D4110)),"ราชพฤกษ",ISNUMBER(SEARCH("CP03",D4110)),"บางใหญ่",ISNUMBER(SEARCH("CP04",D4110)),"บางบอน",OR(ISNUMBER(SEARCH("CP",D4110)),ISNUMBER(SEARCH("BTC",#REF!))),"340",TRUE,"")</f>
        <v/>
      </c>
    </row>
    <row r="4111" spans="1:7" x14ac:dyDescent="0.2">
      <c r="A4111" t="s">
        <v>12680</v>
      </c>
      <c r="B4111" t="s">
        <v>12681</v>
      </c>
      <c r="C4111" t="s">
        <v>8530</v>
      </c>
      <c r="D4111" t="s">
        <v>11077</v>
      </c>
      <c r="E4111" t="s">
        <v>9484</v>
      </c>
      <c r="F4111">
        <v>31</v>
      </c>
      <c r="G4111" t="str" cm="1">
        <f t="array" ref="G4111">_xlfn.IFS(ISNUMBER(SEARCH("CP02",D4111)),"ราชพฤกษ",ISNUMBER(SEARCH("CP03",D4111)),"บางใหญ่",ISNUMBER(SEARCH("CP04",D4111)),"บางบอน",OR(ISNUMBER(SEARCH("CP",D4111)),ISNUMBER(SEARCH("BTC",#REF!))),"340",TRUE,"")</f>
        <v/>
      </c>
    </row>
    <row r="4112" spans="1:7" x14ac:dyDescent="0.2">
      <c r="A4112" t="s">
        <v>12680</v>
      </c>
      <c r="B4112" t="s">
        <v>12681</v>
      </c>
      <c r="C4112" t="s">
        <v>8530</v>
      </c>
      <c r="D4112" t="s">
        <v>11080</v>
      </c>
      <c r="E4112" t="s">
        <v>9484</v>
      </c>
      <c r="F4112">
        <v>40</v>
      </c>
      <c r="G4112" t="str" cm="1">
        <f t="array" ref="G4112">_xlfn.IFS(ISNUMBER(SEARCH("CP02",D4112)),"ราชพฤกษ",ISNUMBER(SEARCH("CP03",D4112)),"บางใหญ่",ISNUMBER(SEARCH("CP04",D4112)),"บางบอน",OR(ISNUMBER(SEARCH("CP",D4112)),ISNUMBER(SEARCH("BTC",#REF!))),"340",TRUE,"")</f>
        <v/>
      </c>
    </row>
    <row r="4113" spans="1:7" x14ac:dyDescent="0.2">
      <c r="A4113" t="s">
        <v>12682</v>
      </c>
      <c r="B4113" t="s">
        <v>12683</v>
      </c>
      <c r="C4113" t="s">
        <v>8530</v>
      </c>
      <c r="D4113" t="s">
        <v>12373</v>
      </c>
      <c r="E4113" t="s">
        <v>9484</v>
      </c>
      <c r="F4113">
        <v>4</v>
      </c>
      <c r="G4113" t="str" cm="1">
        <f t="array" ref="G4113">_xlfn.IFS(ISNUMBER(SEARCH("CP02",D4113)),"ราชพฤกษ",ISNUMBER(SEARCH("CP03",D4113)),"บางใหญ่",ISNUMBER(SEARCH("CP04",D4113)),"บางบอน",OR(ISNUMBER(SEARCH("CP",D4113)),ISNUMBER(SEARCH("BTC",#REF!))),"340",TRUE,"")</f>
        <v/>
      </c>
    </row>
    <row r="4114" spans="1:7" x14ac:dyDescent="0.2">
      <c r="A4114" t="s">
        <v>12682</v>
      </c>
      <c r="B4114" t="s">
        <v>12683</v>
      </c>
      <c r="C4114" t="s">
        <v>8530</v>
      </c>
      <c r="D4114" t="s">
        <v>11098</v>
      </c>
      <c r="E4114" t="s">
        <v>9484</v>
      </c>
      <c r="F4114">
        <v>22</v>
      </c>
      <c r="G4114" t="str" cm="1">
        <f t="array" ref="G4114">_xlfn.IFS(ISNUMBER(SEARCH("CP02",D4114)),"ราชพฤกษ",ISNUMBER(SEARCH("CP03",D4114)),"บางใหญ่",ISNUMBER(SEARCH("CP04",D4114)),"บางบอน",OR(ISNUMBER(SEARCH("CP",D4114)),ISNUMBER(SEARCH("BTC",#REF!))),"340",TRUE,"")</f>
        <v/>
      </c>
    </row>
    <row r="4115" spans="1:7" x14ac:dyDescent="0.2">
      <c r="A4115" t="s">
        <v>12682</v>
      </c>
      <c r="B4115" t="s">
        <v>12683</v>
      </c>
      <c r="C4115" t="s">
        <v>8530</v>
      </c>
      <c r="D4115" t="s">
        <v>11077</v>
      </c>
      <c r="E4115" t="s">
        <v>9484</v>
      </c>
      <c r="F4115">
        <v>21</v>
      </c>
      <c r="G4115" t="str" cm="1">
        <f t="array" ref="G4115">_xlfn.IFS(ISNUMBER(SEARCH("CP02",D4115)),"ราชพฤกษ",ISNUMBER(SEARCH("CP03",D4115)),"บางใหญ่",ISNUMBER(SEARCH("CP04",D4115)),"บางบอน",OR(ISNUMBER(SEARCH("CP",D4115)),ISNUMBER(SEARCH("BTC",#REF!))),"340",TRUE,"")</f>
        <v/>
      </c>
    </row>
    <row r="4116" spans="1:7" x14ac:dyDescent="0.2">
      <c r="A4116" t="s">
        <v>12684</v>
      </c>
      <c r="B4116" t="s">
        <v>12685</v>
      </c>
      <c r="C4116" t="s">
        <v>8530</v>
      </c>
      <c r="D4116" t="s">
        <v>12686</v>
      </c>
      <c r="E4116" t="s">
        <v>9484</v>
      </c>
      <c r="F4116">
        <v>4</v>
      </c>
      <c r="G4116" t="str" cm="1">
        <f t="array" ref="G4116">_xlfn.IFS(ISNUMBER(SEARCH("CP02",D4116)),"ราชพฤกษ",ISNUMBER(SEARCH("CP03",D4116)),"บางใหญ่",ISNUMBER(SEARCH("CP04",D4116)),"บางบอน",OR(ISNUMBER(SEARCH("CP",D4116)),ISNUMBER(SEARCH("BTC",#REF!))),"340",TRUE,"")</f>
        <v/>
      </c>
    </row>
    <row r="4117" spans="1:7" x14ac:dyDescent="0.2">
      <c r="A4117" t="s">
        <v>12684</v>
      </c>
      <c r="B4117" t="s">
        <v>12685</v>
      </c>
      <c r="C4117" t="s">
        <v>8530</v>
      </c>
      <c r="D4117" t="s">
        <v>11074</v>
      </c>
      <c r="E4117" t="s">
        <v>9484</v>
      </c>
      <c r="F4117">
        <v>32</v>
      </c>
      <c r="G4117" t="str" cm="1">
        <f t="array" ref="G4117">_xlfn.IFS(ISNUMBER(SEARCH("CP02",D4117)),"ราชพฤกษ",ISNUMBER(SEARCH("CP03",D4117)),"บางใหญ่",ISNUMBER(SEARCH("CP04",D4117)),"บางบอน",OR(ISNUMBER(SEARCH("CP",D4117)),ISNUMBER(SEARCH("BTC",#REF!))),"340",TRUE,"")</f>
        <v/>
      </c>
    </row>
    <row r="4118" spans="1:7" x14ac:dyDescent="0.2">
      <c r="A4118" t="s">
        <v>12687</v>
      </c>
      <c r="B4118" t="s">
        <v>12688</v>
      </c>
      <c r="C4118" t="s">
        <v>8530</v>
      </c>
      <c r="D4118" t="s">
        <v>11077</v>
      </c>
      <c r="E4118" t="s">
        <v>9484</v>
      </c>
      <c r="F4118">
        <v>16</v>
      </c>
      <c r="G4118" t="str" cm="1">
        <f t="array" ref="G4118">_xlfn.IFS(ISNUMBER(SEARCH("CP02",D4118)),"ราชพฤกษ",ISNUMBER(SEARCH("CP03",D4118)),"บางใหญ่",ISNUMBER(SEARCH("CP04",D4118)),"บางบอน",OR(ISNUMBER(SEARCH("CP",D4118)),ISNUMBER(SEARCH("BTC",#REF!))),"340",TRUE,"")</f>
        <v/>
      </c>
    </row>
    <row r="4119" spans="1:7" x14ac:dyDescent="0.2">
      <c r="A4119" t="s">
        <v>12689</v>
      </c>
      <c r="B4119" t="s">
        <v>12690</v>
      </c>
      <c r="C4119" t="s">
        <v>8530</v>
      </c>
      <c r="D4119" t="s">
        <v>11080</v>
      </c>
      <c r="E4119" t="s">
        <v>9484</v>
      </c>
      <c r="F4119">
        <v>54</v>
      </c>
      <c r="G4119" t="str" cm="1">
        <f t="array" ref="G4119">_xlfn.IFS(ISNUMBER(SEARCH("CP02",D4119)),"ราชพฤกษ",ISNUMBER(SEARCH("CP03",D4119)),"บางใหญ่",ISNUMBER(SEARCH("CP04",D4119)),"บางบอน",OR(ISNUMBER(SEARCH("CP",D4119)),ISNUMBER(SEARCH("BTC",#REF!))),"340",TRUE,"")</f>
        <v/>
      </c>
    </row>
    <row r="4120" spans="1:7" x14ac:dyDescent="0.2">
      <c r="A4120" t="s">
        <v>12691</v>
      </c>
      <c r="B4120" t="s">
        <v>12692</v>
      </c>
      <c r="C4120" t="s">
        <v>8530</v>
      </c>
      <c r="D4120" t="s">
        <v>11077</v>
      </c>
      <c r="E4120" t="s">
        <v>9484</v>
      </c>
      <c r="F4120">
        <v>36</v>
      </c>
      <c r="G4120" t="str" cm="1">
        <f t="array" ref="G4120">_xlfn.IFS(ISNUMBER(SEARCH("CP02",D4120)),"ราชพฤกษ",ISNUMBER(SEARCH("CP03",D4120)),"บางใหญ่",ISNUMBER(SEARCH("CP04",D4120)),"บางบอน",OR(ISNUMBER(SEARCH("CP",D4120)),ISNUMBER(SEARCH("BTC",#REF!))),"340",TRUE,"")</f>
        <v/>
      </c>
    </row>
    <row r="4121" spans="1:7" x14ac:dyDescent="0.2">
      <c r="A4121" t="s">
        <v>12693</v>
      </c>
      <c r="B4121" t="s">
        <v>12694</v>
      </c>
      <c r="C4121" t="s">
        <v>8530</v>
      </c>
      <c r="D4121" t="s">
        <v>11088</v>
      </c>
      <c r="E4121" t="s">
        <v>9484</v>
      </c>
      <c r="F4121">
        <v>18</v>
      </c>
      <c r="G4121" t="str" cm="1">
        <f t="array" ref="G4121">_xlfn.IFS(ISNUMBER(SEARCH("CP02",D4121)),"ราชพฤกษ",ISNUMBER(SEARCH("CP03",D4121)),"บางใหญ่",ISNUMBER(SEARCH("CP04",D4121)),"บางบอน",OR(ISNUMBER(SEARCH("CP",D4121)),ISNUMBER(SEARCH("BTC",#REF!))),"340",TRUE,"")</f>
        <v/>
      </c>
    </row>
    <row r="4122" spans="1:7" x14ac:dyDescent="0.2">
      <c r="A4122" t="s">
        <v>12693</v>
      </c>
      <c r="B4122" t="s">
        <v>12694</v>
      </c>
      <c r="C4122" t="s">
        <v>8516</v>
      </c>
      <c r="D4122" t="s">
        <v>8179</v>
      </c>
      <c r="E4122" t="s">
        <v>9484</v>
      </c>
      <c r="F4122">
        <v>2</v>
      </c>
      <c r="G4122" t="str" cm="1">
        <f t="array" ref="G4122">_xlfn.IFS(ISNUMBER(SEARCH("CP02",D4122)),"ราชพฤกษ",ISNUMBER(SEARCH("CP03",D4122)),"บางใหญ่",ISNUMBER(SEARCH("CP04",D4122)),"บางบอน",OR(ISNUMBER(SEARCH("CP",D4122)),ISNUMBER(SEARCH("BTC",#REF!))),"340",TRUE,"")</f>
        <v>ราชพฤกษ</v>
      </c>
    </row>
    <row r="4123" spans="1:7" x14ac:dyDescent="0.2">
      <c r="A4123" t="s">
        <v>12695</v>
      </c>
      <c r="B4123" t="s">
        <v>12696</v>
      </c>
      <c r="C4123" t="s">
        <v>8530</v>
      </c>
      <c r="D4123" t="s">
        <v>11103</v>
      </c>
      <c r="E4123" t="s">
        <v>9484</v>
      </c>
      <c r="F4123">
        <v>2</v>
      </c>
      <c r="G4123" t="str" cm="1">
        <f t="array" ref="G4123">_xlfn.IFS(ISNUMBER(SEARCH("CP02",D4123)),"ราชพฤกษ",ISNUMBER(SEARCH("CP03",D4123)),"บางใหญ่",ISNUMBER(SEARCH("CP04",D4123)),"บางบอน",OR(ISNUMBER(SEARCH("CP",D4123)),ISNUMBER(SEARCH("BTC",#REF!))),"340",TRUE,"")</f>
        <v/>
      </c>
    </row>
    <row r="4124" spans="1:7" x14ac:dyDescent="0.2">
      <c r="A4124" t="s">
        <v>12697</v>
      </c>
      <c r="B4124" t="s">
        <v>12698</v>
      </c>
      <c r="C4124" t="s">
        <v>8530</v>
      </c>
      <c r="D4124" t="s">
        <v>11074</v>
      </c>
      <c r="E4124" t="s">
        <v>9484</v>
      </c>
      <c r="F4124">
        <v>72</v>
      </c>
      <c r="G4124" t="str" cm="1">
        <f t="array" ref="G4124">_xlfn.IFS(ISNUMBER(SEARCH("CP02",D4124)),"ราชพฤกษ",ISNUMBER(SEARCH("CP03",D4124)),"บางใหญ่",ISNUMBER(SEARCH("CP04",D4124)),"บางบอน",OR(ISNUMBER(SEARCH("CP",D4124)),ISNUMBER(SEARCH("BTC",#REF!))),"340",TRUE,"")</f>
        <v/>
      </c>
    </row>
    <row r="4125" spans="1:7" x14ac:dyDescent="0.2">
      <c r="A4125" t="s">
        <v>12699</v>
      </c>
      <c r="B4125" t="s">
        <v>12700</v>
      </c>
      <c r="C4125" t="s">
        <v>8530</v>
      </c>
      <c r="D4125" t="s">
        <v>12373</v>
      </c>
      <c r="E4125" t="s">
        <v>9484</v>
      </c>
      <c r="F4125">
        <v>4</v>
      </c>
      <c r="G4125" t="str" cm="1">
        <f t="array" ref="G4125">_xlfn.IFS(ISNUMBER(SEARCH("CP02",D4125)),"ราชพฤกษ",ISNUMBER(SEARCH("CP03",D4125)),"บางใหญ่",ISNUMBER(SEARCH("CP04",D4125)),"บางบอน",OR(ISNUMBER(SEARCH("CP",D4125)),ISNUMBER(SEARCH("BTC",#REF!))),"340",TRUE,"")</f>
        <v/>
      </c>
    </row>
    <row r="4126" spans="1:7" x14ac:dyDescent="0.2">
      <c r="A4126" t="s">
        <v>12699</v>
      </c>
      <c r="B4126" t="s">
        <v>12700</v>
      </c>
      <c r="C4126" t="s">
        <v>8530</v>
      </c>
      <c r="D4126" t="s">
        <v>11098</v>
      </c>
      <c r="E4126" t="s">
        <v>9484</v>
      </c>
      <c r="F4126">
        <v>40</v>
      </c>
      <c r="G4126" t="str" cm="1">
        <f t="array" ref="G4126">_xlfn.IFS(ISNUMBER(SEARCH("CP02",D4126)),"ราชพฤกษ",ISNUMBER(SEARCH("CP03",D4126)),"บางใหญ่",ISNUMBER(SEARCH("CP04",D4126)),"บางบอน",OR(ISNUMBER(SEARCH("CP",D4126)),ISNUMBER(SEARCH("BTC",#REF!))),"340",TRUE,"")</f>
        <v/>
      </c>
    </row>
    <row r="4127" spans="1:7" x14ac:dyDescent="0.2">
      <c r="A4127" t="s">
        <v>12701</v>
      </c>
      <c r="B4127" t="s">
        <v>12702</v>
      </c>
      <c r="C4127" t="s">
        <v>8530</v>
      </c>
      <c r="D4127" t="s">
        <v>11103</v>
      </c>
      <c r="E4127" t="s">
        <v>9484</v>
      </c>
      <c r="F4127">
        <v>2</v>
      </c>
      <c r="G4127" t="str" cm="1">
        <f t="array" ref="G4127">_xlfn.IFS(ISNUMBER(SEARCH("CP02",D4127)),"ราชพฤกษ",ISNUMBER(SEARCH("CP03",D4127)),"บางใหญ่",ISNUMBER(SEARCH("CP04",D4127)),"บางบอน",OR(ISNUMBER(SEARCH("CP",D4127)),ISNUMBER(SEARCH("BTC",#REF!))),"340",TRUE,"")</f>
        <v/>
      </c>
    </row>
    <row r="4128" spans="1:7" x14ac:dyDescent="0.2">
      <c r="A4128" t="s">
        <v>12703</v>
      </c>
      <c r="B4128" t="s">
        <v>12704</v>
      </c>
      <c r="C4128" t="s">
        <v>8530</v>
      </c>
      <c r="D4128" t="s">
        <v>11074</v>
      </c>
      <c r="E4128" t="s">
        <v>9484</v>
      </c>
      <c r="F4128">
        <v>36</v>
      </c>
      <c r="G4128" t="str" cm="1">
        <f t="array" ref="G4128">_xlfn.IFS(ISNUMBER(SEARCH("CP02",D4128)),"ราชพฤกษ",ISNUMBER(SEARCH("CP03",D4128)),"บางใหญ่",ISNUMBER(SEARCH("CP04",D4128)),"บางบอน",OR(ISNUMBER(SEARCH("CP",D4128)),ISNUMBER(SEARCH("BTC",#REF!))),"340",TRUE,"")</f>
        <v/>
      </c>
    </row>
    <row r="4129" spans="1:7" x14ac:dyDescent="0.2">
      <c r="A4129" t="s">
        <v>12705</v>
      </c>
      <c r="B4129" t="s">
        <v>12706</v>
      </c>
      <c r="C4129" t="s">
        <v>8530</v>
      </c>
      <c r="D4129" t="s">
        <v>11080</v>
      </c>
      <c r="E4129" t="s">
        <v>9484</v>
      </c>
      <c r="F4129">
        <v>76</v>
      </c>
      <c r="G4129" t="str" cm="1">
        <f t="array" ref="G4129">_xlfn.IFS(ISNUMBER(SEARCH("CP02",D4129)),"ราชพฤกษ",ISNUMBER(SEARCH("CP03",D4129)),"บางใหญ่",ISNUMBER(SEARCH("CP04",D4129)),"บางบอน",OR(ISNUMBER(SEARCH("CP",D4129)),ISNUMBER(SEARCH("BTC",#REF!))),"340",TRUE,"")</f>
        <v/>
      </c>
    </row>
    <row r="4130" spans="1:7" x14ac:dyDescent="0.2">
      <c r="A4130" t="s">
        <v>12707</v>
      </c>
      <c r="B4130" t="s">
        <v>12708</v>
      </c>
      <c r="C4130" t="s">
        <v>8530</v>
      </c>
      <c r="D4130" t="s">
        <v>11074</v>
      </c>
      <c r="E4130" t="s">
        <v>9484</v>
      </c>
      <c r="F4130">
        <v>12</v>
      </c>
      <c r="G4130" t="str" cm="1">
        <f t="array" ref="G4130">_xlfn.IFS(ISNUMBER(SEARCH("CP02",D4130)),"ราชพฤกษ",ISNUMBER(SEARCH("CP03",D4130)),"บางใหญ่",ISNUMBER(SEARCH("CP04",D4130)),"บางบอน",OR(ISNUMBER(SEARCH("CP",D4130)),ISNUMBER(SEARCH("BTC",#REF!))),"340",TRUE,"")</f>
        <v/>
      </c>
    </row>
    <row r="4131" spans="1:7" x14ac:dyDescent="0.2">
      <c r="A4131" t="s">
        <v>12709</v>
      </c>
      <c r="B4131" t="s">
        <v>12710</v>
      </c>
      <c r="C4131" t="s">
        <v>8530</v>
      </c>
      <c r="D4131" t="s">
        <v>11098</v>
      </c>
      <c r="E4131" t="s">
        <v>9484</v>
      </c>
      <c r="F4131">
        <v>16</v>
      </c>
      <c r="G4131" t="str" cm="1">
        <f t="array" ref="G4131">_xlfn.IFS(ISNUMBER(SEARCH("CP02",D4131)),"ราชพฤกษ",ISNUMBER(SEARCH("CP03",D4131)),"บางใหญ่",ISNUMBER(SEARCH("CP04",D4131)),"บางบอน",OR(ISNUMBER(SEARCH("CP",D4131)),ISNUMBER(SEARCH("BTC",#REF!))),"340",TRUE,"")</f>
        <v/>
      </c>
    </row>
    <row r="4132" spans="1:7" x14ac:dyDescent="0.2">
      <c r="A4132" t="s">
        <v>12711</v>
      </c>
      <c r="B4132" t="s">
        <v>12712</v>
      </c>
      <c r="C4132" t="s">
        <v>8530</v>
      </c>
      <c r="D4132" t="s">
        <v>11074</v>
      </c>
      <c r="E4132" t="s">
        <v>9484</v>
      </c>
      <c r="F4132">
        <v>20</v>
      </c>
      <c r="G4132" t="str" cm="1">
        <f t="array" ref="G4132">_xlfn.IFS(ISNUMBER(SEARCH("CP02",D4132)),"ราชพฤกษ",ISNUMBER(SEARCH("CP03",D4132)),"บางใหญ่",ISNUMBER(SEARCH("CP04",D4132)),"บางบอน",OR(ISNUMBER(SEARCH("CP",D4132)),ISNUMBER(SEARCH("BTC",#REF!))),"340",TRUE,"")</f>
        <v/>
      </c>
    </row>
    <row r="4133" spans="1:7" x14ac:dyDescent="0.2">
      <c r="A4133" t="s">
        <v>12713</v>
      </c>
      <c r="B4133" t="s">
        <v>12714</v>
      </c>
      <c r="C4133" t="s">
        <v>8530</v>
      </c>
      <c r="D4133" t="s">
        <v>11103</v>
      </c>
      <c r="E4133" t="s">
        <v>9484</v>
      </c>
      <c r="F4133">
        <v>16</v>
      </c>
      <c r="G4133" t="str" cm="1">
        <f t="array" ref="G4133">_xlfn.IFS(ISNUMBER(SEARCH("CP02",D4133)),"ราชพฤกษ",ISNUMBER(SEARCH("CP03",D4133)),"บางใหญ่",ISNUMBER(SEARCH("CP04",D4133)),"บางบอน",OR(ISNUMBER(SEARCH("CP",D4133)),ISNUMBER(SEARCH("BTC",#REF!))),"340",TRUE,"")</f>
        <v/>
      </c>
    </row>
    <row r="4134" spans="1:7" x14ac:dyDescent="0.2">
      <c r="A4134" t="s">
        <v>12715</v>
      </c>
      <c r="B4134" t="s">
        <v>12716</v>
      </c>
      <c r="C4134" t="s">
        <v>8530</v>
      </c>
      <c r="D4134" t="s">
        <v>12373</v>
      </c>
      <c r="E4134" t="s">
        <v>9484</v>
      </c>
      <c r="F4134">
        <v>4</v>
      </c>
      <c r="G4134" t="str" cm="1">
        <f t="array" ref="G4134">_xlfn.IFS(ISNUMBER(SEARCH("CP02",D4134)),"ราชพฤกษ",ISNUMBER(SEARCH("CP03",D4134)),"บางใหญ่",ISNUMBER(SEARCH("CP04",D4134)),"บางบอน",OR(ISNUMBER(SEARCH("CP",D4134)),ISNUMBER(SEARCH("BTC",#REF!))),"340",TRUE,"")</f>
        <v/>
      </c>
    </row>
    <row r="4135" spans="1:7" x14ac:dyDescent="0.2">
      <c r="A4135" t="s">
        <v>12715</v>
      </c>
      <c r="B4135" t="s">
        <v>12716</v>
      </c>
      <c r="C4135" t="s">
        <v>8530</v>
      </c>
      <c r="D4135" t="s">
        <v>11098</v>
      </c>
      <c r="E4135" t="s">
        <v>9484</v>
      </c>
      <c r="F4135">
        <v>44</v>
      </c>
      <c r="G4135" t="str" cm="1">
        <f t="array" ref="G4135">_xlfn.IFS(ISNUMBER(SEARCH("CP02",D4135)),"ราชพฤกษ",ISNUMBER(SEARCH("CP03",D4135)),"บางใหญ่",ISNUMBER(SEARCH("CP04",D4135)),"บางบอน",OR(ISNUMBER(SEARCH("CP",D4135)),ISNUMBER(SEARCH("BTC",#REF!))),"340",TRUE,"")</f>
        <v/>
      </c>
    </row>
    <row r="4136" spans="1:7" x14ac:dyDescent="0.2">
      <c r="A4136" t="s">
        <v>12715</v>
      </c>
      <c r="B4136" t="s">
        <v>12716</v>
      </c>
      <c r="C4136" t="s">
        <v>8530</v>
      </c>
      <c r="D4136" t="s">
        <v>11074</v>
      </c>
      <c r="E4136" t="s">
        <v>9484</v>
      </c>
      <c r="F4136">
        <v>18</v>
      </c>
      <c r="G4136" t="str" cm="1">
        <f t="array" ref="G4136">_xlfn.IFS(ISNUMBER(SEARCH("CP02",D4136)),"ราชพฤกษ",ISNUMBER(SEARCH("CP03",D4136)),"บางใหญ่",ISNUMBER(SEARCH("CP04",D4136)),"บางบอน",OR(ISNUMBER(SEARCH("CP",D4136)),ISNUMBER(SEARCH("BTC",#REF!))),"340",TRUE,"")</f>
        <v/>
      </c>
    </row>
    <row r="4137" spans="1:7" x14ac:dyDescent="0.2">
      <c r="A4137" t="s">
        <v>12715</v>
      </c>
      <c r="B4137" t="s">
        <v>12716</v>
      </c>
      <c r="C4137" t="s">
        <v>8530</v>
      </c>
      <c r="D4137" t="s">
        <v>11088</v>
      </c>
      <c r="E4137" t="s">
        <v>9484</v>
      </c>
      <c r="F4137">
        <v>20</v>
      </c>
      <c r="G4137" t="str" cm="1">
        <f t="array" ref="G4137">_xlfn.IFS(ISNUMBER(SEARCH("CP02",D4137)),"ราชพฤกษ",ISNUMBER(SEARCH("CP03",D4137)),"บางใหญ่",ISNUMBER(SEARCH("CP04",D4137)),"บางบอน",OR(ISNUMBER(SEARCH("CP",D4137)),ISNUMBER(SEARCH("BTC",#REF!))),"340",TRUE,"")</f>
        <v/>
      </c>
    </row>
    <row r="4138" spans="1:7" x14ac:dyDescent="0.2">
      <c r="A4138" t="s">
        <v>12717</v>
      </c>
      <c r="B4138" t="s">
        <v>12718</v>
      </c>
      <c r="C4138" t="s">
        <v>8530</v>
      </c>
      <c r="D4138" t="s">
        <v>11077</v>
      </c>
      <c r="E4138" t="s">
        <v>9484</v>
      </c>
      <c r="F4138">
        <v>66</v>
      </c>
      <c r="G4138" t="str" cm="1">
        <f t="array" ref="G4138">_xlfn.IFS(ISNUMBER(SEARCH("CP02",D4138)),"ราชพฤกษ",ISNUMBER(SEARCH("CP03",D4138)),"บางใหญ่",ISNUMBER(SEARCH("CP04",D4138)),"บางบอน",OR(ISNUMBER(SEARCH("CP",D4138)),ISNUMBER(SEARCH("BTC",#REF!))),"340",TRUE,"")</f>
        <v/>
      </c>
    </row>
    <row r="4139" spans="1:7" x14ac:dyDescent="0.2">
      <c r="A4139" t="s">
        <v>937</v>
      </c>
      <c r="B4139" t="s">
        <v>938</v>
      </c>
      <c r="C4139" t="s">
        <v>8530</v>
      </c>
      <c r="D4139" t="s">
        <v>12686</v>
      </c>
      <c r="E4139" t="s">
        <v>9484</v>
      </c>
      <c r="F4139">
        <v>4</v>
      </c>
      <c r="G4139" t="str" cm="1">
        <f t="array" ref="G4139">_xlfn.IFS(ISNUMBER(SEARCH("CP02",D4139)),"ราชพฤกษ",ISNUMBER(SEARCH("CP03",D4139)),"บางใหญ่",ISNUMBER(SEARCH("CP04",D4139)),"บางบอน",OR(ISNUMBER(SEARCH("CP",D4139)),ISNUMBER(SEARCH("BTC",#REF!))),"340",TRUE,"")</f>
        <v/>
      </c>
    </row>
    <row r="4140" spans="1:7" x14ac:dyDescent="0.2">
      <c r="A4140" t="s">
        <v>12719</v>
      </c>
      <c r="B4140" t="s">
        <v>12720</v>
      </c>
      <c r="C4140" t="s">
        <v>8530</v>
      </c>
      <c r="D4140" t="s">
        <v>11098</v>
      </c>
      <c r="E4140" t="s">
        <v>9484</v>
      </c>
      <c r="F4140">
        <v>1</v>
      </c>
      <c r="G4140" t="str" cm="1">
        <f t="array" ref="G4140">_xlfn.IFS(ISNUMBER(SEARCH("CP02",D4140)),"ราชพฤกษ",ISNUMBER(SEARCH("CP03",D4140)),"บางใหญ่",ISNUMBER(SEARCH("CP04",D4140)),"บางบอน",OR(ISNUMBER(SEARCH("CP",D4140)),ISNUMBER(SEARCH("BTC",#REF!))),"340",TRUE,"")</f>
        <v/>
      </c>
    </row>
    <row r="4141" spans="1:7" x14ac:dyDescent="0.2">
      <c r="A4141" t="s">
        <v>12719</v>
      </c>
      <c r="B4141" t="s">
        <v>12720</v>
      </c>
      <c r="C4141" t="s">
        <v>8530</v>
      </c>
      <c r="D4141" t="s">
        <v>11077</v>
      </c>
      <c r="E4141" t="s">
        <v>9484</v>
      </c>
      <c r="F4141">
        <v>35</v>
      </c>
      <c r="G4141" t="str" cm="1">
        <f t="array" ref="G4141">_xlfn.IFS(ISNUMBER(SEARCH("CP02",D4141)),"ราชพฤกษ",ISNUMBER(SEARCH("CP03",D4141)),"บางใหญ่",ISNUMBER(SEARCH("CP04",D4141)),"บางบอน",OR(ISNUMBER(SEARCH("CP",D4141)),ISNUMBER(SEARCH("BTC",#REF!))),"340",TRUE,"")</f>
        <v/>
      </c>
    </row>
    <row r="4142" spans="1:7" x14ac:dyDescent="0.2">
      <c r="A4142" t="s">
        <v>12719</v>
      </c>
      <c r="B4142" t="s">
        <v>12720</v>
      </c>
      <c r="C4142" t="s">
        <v>8530</v>
      </c>
      <c r="D4142" t="s">
        <v>11088</v>
      </c>
      <c r="E4142" t="s">
        <v>9484</v>
      </c>
      <c r="F4142">
        <v>40</v>
      </c>
      <c r="G4142" t="str" cm="1">
        <f t="array" ref="G4142">_xlfn.IFS(ISNUMBER(SEARCH("CP02",D4142)),"ราชพฤกษ",ISNUMBER(SEARCH("CP03",D4142)),"บางใหญ่",ISNUMBER(SEARCH("CP04",D4142)),"บางบอน",OR(ISNUMBER(SEARCH("CP",D4142)),ISNUMBER(SEARCH("BTC",#REF!))),"340",TRUE,"")</f>
        <v/>
      </c>
    </row>
    <row r="4143" spans="1:7" x14ac:dyDescent="0.2">
      <c r="A4143" t="s">
        <v>12721</v>
      </c>
      <c r="B4143" t="s">
        <v>12722</v>
      </c>
      <c r="C4143" t="s">
        <v>8530</v>
      </c>
      <c r="D4143" t="s">
        <v>11103</v>
      </c>
      <c r="E4143" t="s">
        <v>9484</v>
      </c>
      <c r="F4143">
        <v>12</v>
      </c>
      <c r="G4143" t="str" cm="1">
        <f t="array" ref="G4143">_xlfn.IFS(ISNUMBER(SEARCH("CP02",D4143)),"ราชพฤกษ",ISNUMBER(SEARCH("CP03",D4143)),"บางใหญ่",ISNUMBER(SEARCH("CP04",D4143)),"บางบอน",OR(ISNUMBER(SEARCH("CP",D4143)),ISNUMBER(SEARCH("BTC",#REF!))),"340",TRUE,"")</f>
        <v/>
      </c>
    </row>
    <row r="4144" spans="1:7" x14ac:dyDescent="0.2">
      <c r="A4144" t="s">
        <v>12723</v>
      </c>
      <c r="B4144" t="s">
        <v>12724</v>
      </c>
      <c r="C4144" t="s">
        <v>8530</v>
      </c>
      <c r="D4144" t="s">
        <v>11077</v>
      </c>
      <c r="E4144" t="s">
        <v>9484</v>
      </c>
      <c r="F4144">
        <v>12</v>
      </c>
      <c r="G4144" t="str" cm="1">
        <f t="array" ref="G4144">_xlfn.IFS(ISNUMBER(SEARCH("CP02",D4144)),"ราชพฤกษ",ISNUMBER(SEARCH("CP03",D4144)),"บางใหญ่",ISNUMBER(SEARCH("CP04",D4144)),"บางบอน",OR(ISNUMBER(SEARCH("CP",D4144)),ISNUMBER(SEARCH("BTC",#REF!))),"340",TRUE,"")</f>
        <v/>
      </c>
    </row>
    <row r="4145" spans="1:7" x14ac:dyDescent="0.2">
      <c r="A4145" t="s">
        <v>12725</v>
      </c>
      <c r="B4145" t="s">
        <v>12726</v>
      </c>
      <c r="C4145" t="s">
        <v>8530</v>
      </c>
      <c r="D4145" t="s">
        <v>11077</v>
      </c>
      <c r="E4145" t="s">
        <v>9484</v>
      </c>
      <c r="F4145">
        <v>20</v>
      </c>
      <c r="G4145" t="str" cm="1">
        <f t="array" ref="G4145">_xlfn.IFS(ISNUMBER(SEARCH("CP02",D4145)),"ราชพฤกษ",ISNUMBER(SEARCH("CP03",D4145)),"บางใหญ่",ISNUMBER(SEARCH("CP04",D4145)),"บางบอน",OR(ISNUMBER(SEARCH("CP",D4145)),ISNUMBER(SEARCH("BTC",#REF!))),"340",TRUE,"")</f>
        <v/>
      </c>
    </row>
    <row r="4146" spans="1:7" x14ac:dyDescent="0.2">
      <c r="A4146" t="s">
        <v>12725</v>
      </c>
      <c r="B4146" t="s">
        <v>12726</v>
      </c>
      <c r="C4146" t="s">
        <v>8530</v>
      </c>
      <c r="D4146" t="s">
        <v>11080</v>
      </c>
      <c r="E4146" t="s">
        <v>9484</v>
      </c>
      <c r="F4146">
        <v>20</v>
      </c>
      <c r="G4146" t="str" cm="1">
        <f t="array" ref="G4146">_xlfn.IFS(ISNUMBER(SEARCH("CP02",D4146)),"ราชพฤกษ",ISNUMBER(SEARCH("CP03",D4146)),"บางใหญ่",ISNUMBER(SEARCH("CP04",D4146)),"บางบอน",OR(ISNUMBER(SEARCH("CP",D4146)),ISNUMBER(SEARCH("BTC",#REF!))),"340",TRUE,"")</f>
        <v/>
      </c>
    </row>
    <row r="4147" spans="1:7" x14ac:dyDescent="0.2">
      <c r="A4147" t="s">
        <v>12727</v>
      </c>
      <c r="B4147" t="s">
        <v>12728</v>
      </c>
      <c r="C4147" t="s">
        <v>8530</v>
      </c>
      <c r="D4147" t="s">
        <v>11088</v>
      </c>
      <c r="E4147" t="s">
        <v>9484</v>
      </c>
      <c r="F4147">
        <v>40</v>
      </c>
      <c r="G4147" t="str" cm="1">
        <f t="array" ref="G4147">_xlfn.IFS(ISNUMBER(SEARCH("CP02",D4147)),"ราชพฤกษ",ISNUMBER(SEARCH("CP03",D4147)),"บางใหญ่",ISNUMBER(SEARCH("CP04",D4147)),"บางบอน",OR(ISNUMBER(SEARCH("CP",D4147)),ISNUMBER(SEARCH("BTC",#REF!))),"340",TRUE,"")</f>
        <v/>
      </c>
    </row>
    <row r="4148" spans="1:7" x14ac:dyDescent="0.2">
      <c r="A4148" t="s">
        <v>12729</v>
      </c>
      <c r="B4148" t="s">
        <v>12730</v>
      </c>
      <c r="C4148" t="s">
        <v>8530</v>
      </c>
      <c r="D4148" t="s">
        <v>11091</v>
      </c>
      <c r="E4148" t="s">
        <v>9484</v>
      </c>
      <c r="F4148">
        <v>2</v>
      </c>
      <c r="G4148" t="str" cm="1">
        <f t="array" ref="G4148">_xlfn.IFS(ISNUMBER(SEARCH("CP02",D4148)),"ราชพฤกษ",ISNUMBER(SEARCH("CP03",D4148)),"บางใหญ่",ISNUMBER(SEARCH("CP04",D4148)),"บางบอน",OR(ISNUMBER(SEARCH("CP",D4148)),ISNUMBER(SEARCH("BTC",#REF!))),"340",TRUE,"")</f>
        <v/>
      </c>
    </row>
    <row r="4149" spans="1:7" x14ac:dyDescent="0.2">
      <c r="A4149" t="s">
        <v>12731</v>
      </c>
      <c r="B4149" t="s">
        <v>12732</v>
      </c>
      <c r="C4149" t="s">
        <v>8530</v>
      </c>
      <c r="D4149" t="s">
        <v>11074</v>
      </c>
      <c r="E4149" t="s">
        <v>9484</v>
      </c>
      <c r="F4149">
        <v>3</v>
      </c>
      <c r="G4149" t="str" cm="1">
        <f t="array" ref="G4149">_xlfn.IFS(ISNUMBER(SEARCH("CP02",D4149)),"ราชพฤกษ",ISNUMBER(SEARCH("CP03",D4149)),"บางใหญ่",ISNUMBER(SEARCH("CP04",D4149)),"บางบอน",OR(ISNUMBER(SEARCH("CP",D4149)),ISNUMBER(SEARCH("BTC",#REF!))),"340",TRUE,"")</f>
        <v/>
      </c>
    </row>
    <row r="4150" spans="1:7" x14ac:dyDescent="0.2">
      <c r="A4150" t="s">
        <v>12731</v>
      </c>
      <c r="B4150" t="s">
        <v>12732</v>
      </c>
      <c r="C4150" t="s">
        <v>8530</v>
      </c>
      <c r="D4150" t="s">
        <v>11080</v>
      </c>
      <c r="E4150" t="s">
        <v>9484</v>
      </c>
      <c r="F4150">
        <v>100</v>
      </c>
      <c r="G4150" t="str" cm="1">
        <f t="array" ref="G4150">_xlfn.IFS(ISNUMBER(SEARCH("CP02",D4150)),"ราชพฤกษ",ISNUMBER(SEARCH("CP03",D4150)),"บางใหญ่",ISNUMBER(SEARCH("CP04",D4150)),"บางบอน",OR(ISNUMBER(SEARCH("CP",D4150)),ISNUMBER(SEARCH("BTC",#REF!))),"340",TRUE,"")</f>
        <v/>
      </c>
    </row>
    <row r="4151" spans="1:7" x14ac:dyDescent="0.2">
      <c r="A4151" t="s">
        <v>12733</v>
      </c>
      <c r="B4151" t="s">
        <v>12734</v>
      </c>
      <c r="C4151" t="s">
        <v>8530</v>
      </c>
      <c r="D4151" t="s">
        <v>11070</v>
      </c>
      <c r="E4151" t="s">
        <v>9484</v>
      </c>
      <c r="F4151">
        <v>2</v>
      </c>
      <c r="G4151" t="str" cm="1">
        <f t="array" ref="G4151">_xlfn.IFS(ISNUMBER(SEARCH("CP02",D4151)),"ราชพฤกษ",ISNUMBER(SEARCH("CP03",D4151)),"บางใหญ่",ISNUMBER(SEARCH("CP04",D4151)),"บางบอน",OR(ISNUMBER(SEARCH("CP",D4151)),ISNUMBER(SEARCH("BTC",#REF!))),"340",TRUE,"")</f>
        <v/>
      </c>
    </row>
    <row r="4152" spans="1:7" x14ac:dyDescent="0.2">
      <c r="A4152" t="s">
        <v>12735</v>
      </c>
      <c r="B4152" t="s">
        <v>12736</v>
      </c>
      <c r="C4152" t="s">
        <v>8530</v>
      </c>
      <c r="D4152" t="s">
        <v>11098</v>
      </c>
      <c r="E4152" t="s">
        <v>9484</v>
      </c>
      <c r="F4152">
        <v>48</v>
      </c>
      <c r="G4152" t="str" cm="1">
        <f t="array" ref="G4152">_xlfn.IFS(ISNUMBER(SEARCH("CP02",D4152)),"ราชพฤกษ",ISNUMBER(SEARCH("CP03",D4152)),"บางใหญ่",ISNUMBER(SEARCH("CP04",D4152)),"บางบอน",OR(ISNUMBER(SEARCH("CP",D4152)),ISNUMBER(SEARCH("BTC",#REF!))),"340",TRUE,"")</f>
        <v/>
      </c>
    </row>
    <row r="4153" spans="1:7" x14ac:dyDescent="0.2">
      <c r="A4153" t="s">
        <v>12737</v>
      </c>
      <c r="B4153" t="s">
        <v>12738</v>
      </c>
      <c r="C4153" t="s">
        <v>8530</v>
      </c>
      <c r="D4153" t="s">
        <v>11098</v>
      </c>
      <c r="E4153" t="s">
        <v>9484</v>
      </c>
      <c r="F4153">
        <v>30</v>
      </c>
      <c r="G4153" t="str" cm="1">
        <f t="array" ref="G4153">_xlfn.IFS(ISNUMBER(SEARCH("CP02",D4153)),"ราชพฤกษ",ISNUMBER(SEARCH("CP03",D4153)),"บางใหญ่",ISNUMBER(SEARCH("CP04",D4153)),"บางบอน",OR(ISNUMBER(SEARCH("CP",D4153)),ISNUMBER(SEARCH("BTC",#REF!))),"340",TRUE,"")</f>
        <v/>
      </c>
    </row>
    <row r="4154" spans="1:7" x14ac:dyDescent="0.2">
      <c r="A4154" t="s">
        <v>12739</v>
      </c>
      <c r="B4154" t="s">
        <v>12740</v>
      </c>
      <c r="C4154" t="s">
        <v>8530</v>
      </c>
      <c r="D4154" t="s">
        <v>11077</v>
      </c>
      <c r="E4154" t="s">
        <v>9484</v>
      </c>
      <c r="F4154">
        <v>20</v>
      </c>
      <c r="G4154" t="str" cm="1">
        <f t="array" ref="G4154">_xlfn.IFS(ISNUMBER(SEARCH("CP02",D4154)),"ราชพฤกษ",ISNUMBER(SEARCH("CP03",D4154)),"บางใหญ่",ISNUMBER(SEARCH("CP04",D4154)),"บางบอน",OR(ISNUMBER(SEARCH("CP",D4154)),ISNUMBER(SEARCH("BTC",#REF!))),"340",TRUE,"")</f>
        <v/>
      </c>
    </row>
    <row r="4155" spans="1:7" x14ac:dyDescent="0.2">
      <c r="A4155" t="s">
        <v>12741</v>
      </c>
      <c r="B4155" t="s">
        <v>12742</v>
      </c>
      <c r="C4155" t="s">
        <v>8530</v>
      </c>
      <c r="D4155" t="s">
        <v>11103</v>
      </c>
      <c r="E4155" t="s">
        <v>9484</v>
      </c>
      <c r="F4155">
        <v>2</v>
      </c>
      <c r="G4155" t="str" cm="1">
        <f t="array" ref="G4155">_xlfn.IFS(ISNUMBER(SEARCH("CP02",D4155)),"ราชพฤกษ",ISNUMBER(SEARCH("CP03",D4155)),"บางใหญ่",ISNUMBER(SEARCH("CP04",D4155)),"บางบอน",OR(ISNUMBER(SEARCH("CP",D4155)),ISNUMBER(SEARCH("BTC",#REF!))),"340",TRUE,"")</f>
        <v/>
      </c>
    </row>
    <row r="4156" spans="1:7" x14ac:dyDescent="0.2">
      <c r="A4156" t="s">
        <v>12743</v>
      </c>
      <c r="B4156" t="s">
        <v>12744</v>
      </c>
      <c r="C4156" t="s">
        <v>8530</v>
      </c>
      <c r="D4156" t="s">
        <v>11077</v>
      </c>
      <c r="E4156" t="s">
        <v>9484</v>
      </c>
      <c r="F4156">
        <v>18</v>
      </c>
      <c r="G4156" t="str" cm="1">
        <f t="array" ref="G4156">_xlfn.IFS(ISNUMBER(SEARCH("CP02",D4156)),"ราชพฤกษ",ISNUMBER(SEARCH("CP03",D4156)),"บางใหญ่",ISNUMBER(SEARCH("CP04",D4156)),"บางบอน",OR(ISNUMBER(SEARCH("CP",D4156)),ISNUMBER(SEARCH("BTC",#REF!))),"340",TRUE,"")</f>
        <v/>
      </c>
    </row>
    <row r="4157" spans="1:7" x14ac:dyDescent="0.2">
      <c r="A4157" t="s">
        <v>12743</v>
      </c>
      <c r="B4157" t="s">
        <v>12744</v>
      </c>
      <c r="C4157" t="s">
        <v>8516</v>
      </c>
      <c r="D4157" t="s">
        <v>5827</v>
      </c>
      <c r="E4157" t="s">
        <v>9484</v>
      </c>
      <c r="F4157">
        <v>2</v>
      </c>
      <c r="G4157" t="str" cm="1">
        <f t="array" ref="G4157">_xlfn.IFS(ISNUMBER(SEARCH("CP02",D4157)),"ราชพฤกษ",ISNUMBER(SEARCH("CP03",D4157)),"บางใหญ่",ISNUMBER(SEARCH("CP04",D4157)),"บางบอน",OR(ISNUMBER(SEARCH("CP",D4157)),ISNUMBER(SEARCH("BTC",#REF!))),"340",TRUE,"")</f>
        <v>ราชพฤกษ</v>
      </c>
    </row>
    <row r="4158" spans="1:7" x14ac:dyDescent="0.2">
      <c r="A4158" t="s">
        <v>12745</v>
      </c>
      <c r="B4158" t="s">
        <v>12746</v>
      </c>
      <c r="C4158" t="s">
        <v>8530</v>
      </c>
      <c r="D4158" t="s">
        <v>11103</v>
      </c>
      <c r="E4158" t="s">
        <v>9484</v>
      </c>
      <c r="F4158">
        <v>2</v>
      </c>
      <c r="G4158" t="str" cm="1">
        <f t="array" ref="G4158">_xlfn.IFS(ISNUMBER(SEARCH("CP02",D4158)),"ราชพฤกษ",ISNUMBER(SEARCH("CP03",D4158)),"บางใหญ่",ISNUMBER(SEARCH("CP04",D4158)),"บางบอน",OR(ISNUMBER(SEARCH("CP",D4158)),ISNUMBER(SEARCH("BTC",#REF!))),"340",TRUE,"")</f>
        <v/>
      </c>
    </row>
    <row r="4159" spans="1:7" x14ac:dyDescent="0.2">
      <c r="A4159" t="s">
        <v>12747</v>
      </c>
      <c r="B4159" t="s">
        <v>12748</v>
      </c>
      <c r="C4159" t="s">
        <v>8530</v>
      </c>
      <c r="D4159" t="s">
        <v>11088</v>
      </c>
      <c r="E4159" t="s">
        <v>9484</v>
      </c>
      <c r="F4159">
        <v>20</v>
      </c>
      <c r="G4159" t="str" cm="1">
        <f t="array" ref="G4159">_xlfn.IFS(ISNUMBER(SEARCH("CP02",D4159)),"ราชพฤกษ",ISNUMBER(SEARCH("CP03",D4159)),"บางใหญ่",ISNUMBER(SEARCH("CP04",D4159)),"บางบอน",OR(ISNUMBER(SEARCH("CP",D4159)),ISNUMBER(SEARCH("BTC",#REF!))),"340",TRUE,"")</f>
        <v/>
      </c>
    </row>
    <row r="4160" spans="1:7" x14ac:dyDescent="0.2">
      <c r="A4160" t="s">
        <v>12749</v>
      </c>
      <c r="B4160" t="s">
        <v>12750</v>
      </c>
      <c r="C4160" t="s">
        <v>8530</v>
      </c>
      <c r="D4160" t="s">
        <v>11074</v>
      </c>
      <c r="E4160" t="s">
        <v>9484</v>
      </c>
      <c r="F4160">
        <v>70</v>
      </c>
      <c r="G4160" t="str" cm="1">
        <f t="array" ref="G4160">_xlfn.IFS(ISNUMBER(SEARCH("CP02",D4160)),"ราชพฤกษ",ISNUMBER(SEARCH("CP03",D4160)),"บางใหญ่",ISNUMBER(SEARCH("CP04",D4160)),"บางบอน",OR(ISNUMBER(SEARCH("CP",D4160)),ISNUMBER(SEARCH("BTC",#REF!))),"340",TRUE,"")</f>
        <v/>
      </c>
    </row>
    <row r="4161" spans="1:7" x14ac:dyDescent="0.2">
      <c r="A4161" t="s">
        <v>12751</v>
      </c>
      <c r="B4161" t="s">
        <v>12752</v>
      </c>
      <c r="C4161" t="s">
        <v>8530</v>
      </c>
      <c r="D4161" t="s">
        <v>11074</v>
      </c>
      <c r="E4161" t="s">
        <v>9484</v>
      </c>
      <c r="F4161">
        <v>11</v>
      </c>
      <c r="G4161" t="str" cm="1">
        <f t="array" ref="G4161">_xlfn.IFS(ISNUMBER(SEARCH("CP02",D4161)),"ราชพฤกษ",ISNUMBER(SEARCH("CP03",D4161)),"บางใหญ่",ISNUMBER(SEARCH("CP04",D4161)),"บางบอน",OR(ISNUMBER(SEARCH("CP",D4161)),ISNUMBER(SEARCH("BTC",#REF!))),"340",TRUE,"")</f>
        <v/>
      </c>
    </row>
    <row r="4162" spans="1:7" x14ac:dyDescent="0.2">
      <c r="A4162" t="s">
        <v>12751</v>
      </c>
      <c r="B4162" t="s">
        <v>12752</v>
      </c>
      <c r="C4162" t="s">
        <v>8530</v>
      </c>
      <c r="D4162" t="s">
        <v>11080</v>
      </c>
      <c r="E4162" t="s">
        <v>9484</v>
      </c>
      <c r="F4162">
        <v>20</v>
      </c>
      <c r="G4162" t="str" cm="1">
        <f t="array" ref="G4162">_xlfn.IFS(ISNUMBER(SEARCH("CP02",D4162)),"ราชพฤกษ",ISNUMBER(SEARCH("CP03",D4162)),"บางใหญ่",ISNUMBER(SEARCH("CP04",D4162)),"บางบอน",OR(ISNUMBER(SEARCH("CP",D4162)),ISNUMBER(SEARCH("BTC",#REF!))),"340",TRUE,"")</f>
        <v/>
      </c>
    </row>
    <row r="4163" spans="1:7" x14ac:dyDescent="0.2">
      <c r="A4163" t="s">
        <v>12753</v>
      </c>
      <c r="B4163" t="s">
        <v>12754</v>
      </c>
      <c r="C4163" t="s">
        <v>8530</v>
      </c>
      <c r="D4163" t="s">
        <v>11116</v>
      </c>
      <c r="E4163" t="s">
        <v>9484</v>
      </c>
      <c r="F4163">
        <v>1</v>
      </c>
      <c r="G4163" t="str" cm="1">
        <f t="array" ref="G4163">_xlfn.IFS(ISNUMBER(SEARCH("CP02",D4163)),"ราชพฤกษ",ISNUMBER(SEARCH("CP03",D4163)),"บางใหญ่",ISNUMBER(SEARCH("CP04",D4163)),"บางบอน",OR(ISNUMBER(SEARCH("CP",D4163)),ISNUMBER(SEARCH("BTC",#REF!))),"340",TRUE,"")</f>
        <v/>
      </c>
    </row>
    <row r="4164" spans="1:7" x14ac:dyDescent="0.2">
      <c r="A4164" t="s">
        <v>12755</v>
      </c>
      <c r="B4164" t="s">
        <v>12756</v>
      </c>
      <c r="C4164" t="s">
        <v>8530</v>
      </c>
      <c r="D4164" t="s">
        <v>12373</v>
      </c>
      <c r="E4164" t="s">
        <v>9484</v>
      </c>
      <c r="F4164">
        <v>4</v>
      </c>
      <c r="G4164" t="str" cm="1">
        <f t="array" ref="G4164">_xlfn.IFS(ISNUMBER(SEARCH("CP02",D4164)),"ราชพฤกษ",ISNUMBER(SEARCH("CP03",D4164)),"บางใหญ่",ISNUMBER(SEARCH("CP04",D4164)),"บางบอน",OR(ISNUMBER(SEARCH("CP",D4164)),ISNUMBER(SEARCH("BTC",#REF!))),"340",TRUE,"")</f>
        <v/>
      </c>
    </row>
    <row r="4165" spans="1:7" x14ac:dyDescent="0.2">
      <c r="A4165" t="s">
        <v>12755</v>
      </c>
      <c r="B4165" t="s">
        <v>12756</v>
      </c>
      <c r="C4165" t="s">
        <v>8530</v>
      </c>
      <c r="D4165" t="s">
        <v>11098</v>
      </c>
      <c r="E4165" t="s">
        <v>9484</v>
      </c>
      <c r="F4165">
        <v>26</v>
      </c>
      <c r="G4165" t="str" cm="1">
        <f t="array" ref="G4165">_xlfn.IFS(ISNUMBER(SEARCH("CP02",D4165)),"ราชพฤกษ",ISNUMBER(SEARCH("CP03",D4165)),"บางใหญ่",ISNUMBER(SEARCH("CP04",D4165)),"บางบอน",OR(ISNUMBER(SEARCH("CP",D4165)),ISNUMBER(SEARCH("BTC",#REF!))),"340",TRUE,"")</f>
        <v/>
      </c>
    </row>
    <row r="4166" spans="1:7" x14ac:dyDescent="0.2">
      <c r="A4166" t="s">
        <v>12757</v>
      </c>
      <c r="B4166" t="s">
        <v>12758</v>
      </c>
      <c r="C4166" t="s">
        <v>8530</v>
      </c>
      <c r="D4166" t="s">
        <v>11124</v>
      </c>
      <c r="E4166" t="s">
        <v>9484</v>
      </c>
      <c r="F4166">
        <v>12</v>
      </c>
      <c r="G4166" t="str" cm="1">
        <f t="array" ref="G4166">_xlfn.IFS(ISNUMBER(SEARCH("CP02",D4166)),"ราชพฤกษ",ISNUMBER(SEARCH("CP03",D4166)),"บางใหญ่",ISNUMBER(SEARCH("CP04",D4166)),"บางบอน",OR(ISNUMBER(SEARCH("CP",D4166)),ISNUMBER(SEARCH("BTC",#REF!))),"340",TRUE,"")</f>
        <v/>
      </c>
    </row>
    <row r="4167" spans="1:7" x14ac:dyDescent="0.2">
      <c r="A4167" t="s">
        <v>12759</v>
      </c>
      <c r="B4167" t="s">
        <v>12760</v>
      </c>
      <c r="C4167" t="s">
        <v>8530</v>
      </c>
      <c r="D4167" t="s">
        <v>11077</v>
      </c>
      <c r="E4167" t="s">
        <v>9484</v>
      </c>
      <c r="F4167">
        <v>5</v>
      </c>
      <c r="G4167" t="str" cm="1">
        <f t="array" ref="G4167">_xlfn.IFS(ISNUMBER(SEARCH("CP02",D4167)),"ราชพฤกษ",ISNUMBER(SEARCH("CP03",D4167)),"บางใหญ่",ISNUMBER(SEARCH("CP04",D4167)),"บางบอน",OR(ISNUMBER(SEARCH("CP",D4167)),ISNUMBER(SEARCH("BTC",#REF!))),"340",TRUE,"")</f>
        <v/>
      </c>
    </row>
    <row r="4168" spans="1:7" x14ac:dyDescent="0.2">
      <c r="A4168" t="s">
        <v>12759</v>
      </c>
      <c r="B4168" t="s">
        <v>12760</v>
      </c>
      <c r="C4168" t="s">
        <v>8530</v>
      </c>
      <c r="D4168" t="s">
        <v>11080</v>
      </c>
      <c r="E4168" t="s">
        <v>9484</v>
      </c>
      <c r="F4168">
        <v>160</v>
      </c>
      <c r="G4168" t="str" cm="1">
        <f t="array" ref="G4168">_xlfn.IFS(ISNUMBER(SEARCH("CP02",D4168)),"ราชพฤกษ",ISNUMBER(SEARCH("CP03",D4168)),"บางใหญ่",ISNUMBER(SEARCH("CP04",D4168)),"บางบอน",OR(ISNUMBER(SEARCH("CP",D4168)),ISNUMBER(SEARCH("BTC",#REF!))),"340",TRUE,"")</f>
        <v/>
      </c>
    </row>
    <row r="4169" spans="1:7" x14ac:dyDescent="0.2">
      <c r="A4169" t="s">
        <v>12761</v>
      </c>
      <c r="B4169" t="s">
        <v>12762</v>
      </c>
      <c r="C4169" t="s">
        <v>8530</v>
      </c>
      <c r="D4169" t="s">
        <v>11116</v>
      </c>
      <c r="E4169" t="s">
        <v>9484</v>
      </c>
      <c r="F4169">
        <v>2</v>
      </c>
      <c r="G4169" t="str" cm="1">
        <f t="array" ref="G4169">_xlfn.IFS(ISNUMBER(SEARCH("CP02",D4169)),"ราชพฤกษ",ISNUMBER(SEARCH("CP03",D4169)),"บางใหญ่",ISNUMBER(SEARCH("CP04",D4169)),"บางบอน",OR(ISNUMBER(SEARCH("CP",D4169)),ISNUMBER(SEARCH("BTC",#REF!))),"340",TRUE,"")</f>
        <v/>
      </c>
    </row>
    <row r="4170" spans="1:7" x14ac:dyDescent="0.2">
      <c r="A4170" t="s">
        <v>12763</v>
      </c>
      <c r="B4170" t="s">
        <v>12764</v>
      </c>
      <c r="C4170" t="s">
        <v>8530</v>
      </c>
      <c r="D4170" t="s">
        <v>10828</v>
      </c>
      <c r="E4170" t="s">
        <v>10999</v>
      </c>
      <c r="F4170">
        <v>5</v>
      </c>
      <c r="G4170" t="str" cm="1">
        <f t="array" ref="G4170">_xlfn.IFS(ISNUMBER(SEARCH("CP02",D4170)),"ราชพฤกษ",ISNUMBER(SEARCH("CP03",D4170)),"บางใหญ่",ISNUMBER(SEARCH("CP04",D4170)),"บางบอน",OR(ISNUMBER(SEARCH("CP",D4170)),ISNUMBER(SEARCH("BTC",#REF!))),"340",TRUE,"")</f>
        <v/>
      </c>
    </row>
    <row r="4171" spans="1:7" x14ac:dyDescent="0.2">
      <c r="A4171" t="s">
        <v>1443</v>
      </c>
      <c r="B4171" t="s">
        <v>1444</v>
      </c>
      <c r="C4171" t="s">
        <v>8530</v>
      </c>
      <c r="D4171" t="s">
        <v>10828</v>
      </c>
      <c r="E4171" t="s">
        <v>10999</v>
      </c>
      <c r="F4171">
        <v>20</v>
      </c>
      <c r="G4171" t="str" cm="1">
        <f t="array" ref="G4171">_xlfn.IFS(ISNUMBER(SEARCH("CP02",D4171)),"ราชพฤกษ",ISNUMBER(SEARCH("CP03",D4171)),"บางใหญ่",ISNUMBER(SEARCH("CP04",D4171)),"บางบอน",OR(ISNUMBER(SEARCH("CP",D4171)),ISNUMBER(SEARCH("BTC",#REF!))),"340",TRUE,"")</f>
        <v/>
      </c>
    </row>
    <row r="4172" spans="1:7" x14ac:dyDescent="0.2">
      <c r="A4172" t="s">
        <v>1443</v>
      </c>
      <c r="B4172" t="s">
        <v>1444</v>
      </c>
      <c r="C4172" t="s">
        <v>8520</v>
      </c>
      <c r="D4172" t="s">
        <v>2625</v>
      </c>
      <c r="E4172" t="s">
        <v>10999</v>
      </c>
      <c r="F4172">
        <v>1</v>
      </c>
      <c r="G4172" t="str" cm="1">
        <f t="array" ref="G4172">_xlfn.IFS(ISNUMBER(SEARCH("CP02",D4172)),"ราชพฤกษ",ISNUMBER(SEARCH("CP03",D4172)),"บางใหญ่",ISNUMBER(SEARCH("CP04",D4172)),"บางบอน",OR(ISNUMBER(SEARCH("CP",D4172)),ISNUMBER(SEARCH("BTC",#REF!))),"340",TRUE,"")</f>
        <v>340</v>
      </c>
    </row>
    <row r="4173" spans="1:7" x14ac:dyDescent="0.2">
      <c r="A4173" t="s">
        <v>12765</v>
      </c>
      <c r="B4173" t="s">
        <v>12766</v>
      </c>
      <c r="C4173" t="s">
        <v>8530</v>
      </c>
      <c r="D4173" t="s">
        <v>10828</v>
      </c>
      <c r="E4173" t="s">
        <v>10999</v>
      </c>
      <c r="F4173">
        <v>2</v>
      </c>
      <c r="G4173" t="str" cm="1">
        <f t="array" ref="G4173">_xlfn.IFS(ISNUMBER(SEARCH("CP02",D4173)),"ราชพฤกษ",ISNUMBER(SEARCH("CP03",D4173)),"บางใหญ่",ISNUMBER(SEARCH("CP04",D4173)),"บางบอน",OR(ISNUMBER(SEARCH("CP",D4173)),ISNUMBER(SEARCH("BTC",#REF!))),"340",TRUE,"")</f>
        <v/>
      </c>
    </row>
    <row r="4174" spans="1:7" x14ac:dyDescent="0.2">
      <c r="A4174" t="s">
        <v>1155</v>
      </c>
      <c r="B4174" t="s">
        <v>1156</v>
      </c>
      <c r="C4174" t="s">
        <v>8530</v>
      </c>
      <c r="D4174" t="s">
        <v>10828</v>
      </c>
      <c r="E4174" t="s">
        <v>10999</v>
      </c>
      <c r="F4174">
        <v>75</v>
      </c>
      <c r="G4174" t="str" cm="1">
        <f t="array" ref="G4174">_xlfn.IFS(ISNUMBER(SEARCH("CP02",D4174)),"ราชพฤกษ",ISNUMBER(SEARCH("CP03",D4174)),"บางใหญ่",ISNUMBER(SEARCH("CP04",D4174)),"บางบอน",OR(ISNUMBER(SEARCH("CP",D4174)),ISNUMBER(SEARCH("BTC",#REF!))),"340",TRUE,"")</f>
        <v/>
      </c>
    </row>
    <row r="4175" spans="1:7" x14ac:dyDescent="0.2">
      <c r="A4175" t="s">
        <v>1155</v>
      </c>
      <c r="B4175" t="s">
        <v>1156</v>
      </c>
      <c r="C4175" t="s">
        <v>8516</v>
      </c>
      <c r="D4175" t="s">
        <v>2587</v>
      </c>
      <c r="E4175" t="s">
        <v>10999</v>
      </c>
      <c r="F4175">
        <v>1</v>
      </c>
      <c r="G4175" t="str" cm="1">
        <f t="array" ref="G4175">_xlfn.IFS(ISNUMBER(SEARCH("CP02",D4175)),"ราชพฤกษ",ISNUMBER(SEARCH("CP03",D4175)),"บางใหญ่",ISNUMBER(SEARCH("CP04",D4175)),"บางบอน",OR(ISNUMBER(SEARCH("CP",D4175)),ISNUMBER(SEARCH("BTC",#REF!))),"340",TRUE,"")</f>
        <v>ราชพฤกษ</v>
      </c>
    </row>
    <row r="4176" spans="1:7" x14ac:dyDescent="0.2">
      <c r="A4176" t="s">
        <v>12767</v>
      </c>
      <c r="B4176" t="s">
        <v>12768</v>
      </c>
      <c r="C4176" t="s">
        <v>8530</v>
      </c>
      <c r="D4176" t="s">
        <v>10828</v>
      </c>
      <c r="E4176" t="s">
        <v>8513</v>
      </c>
      <c r="F4176">
        <v>62</v>
      </c>
      <c r="G4176" t="str" cm="1">
        <f t="array" ref="G4176">_xlfn.IFS(ISNUMBER(SEARCH("CP02",D4176)),"ราชพฤกษ",ISNUMBER(SEARCH("CP03",D4176)),"บางใหญ่",ISNUMBER(SEARCH("CP04",D4176)),"บางบอน",OR(ISNUMBER(SEARCH("CP",D4176)),ISNUMBER(SEARCH("BTC",#REF!))),"340",TRUE,"")</f>
        <v/>
      </c>
    </row>
    <row r="4177" spans="1:7" x14ac:dyDescent="0.2">
      <c r="A4177" t="s">
        <v>12769</v>
      </c>
      <c r="B4177" t="s">
        <v>12770</v>
      </c>
      <c r="C4177" t="s">
        <v>8530</v>
      </c>
      <c r="D4177" t="s">
        <v>10828</v>
      </c>
      <c r="E4177" t="s">
        <v>10999</v>
      </c>
      <c r="F4177">
        <v>40</v>
      </c>
      <c r="G4177" t="str" cm="1">
        <f t="array" ref="G4177">_xlfn.IFS(ISNUMBER(SEARCH("CP02",D4177)),"ราชพฤกษ",ISNUMBER(SEARCH("CP03",D4177)),"บางใหญ่",ISNUMBER(SEARCH("CP04",D4177)),"บางบอน",OR(ISNUMBER(SEARCH("CP",D4177)),ISNUMBER(SEARCH("BTC",#REF!))),"340",TRUE,"")</f>
        <v/>
      </c>
    </row>
    <row r="4178" spans="1:7" x14ac:dyDescent="0.2">
      <c r="A4178" t="s">
        <v>12771</v>
      </c>
      <c r="B4178" t="s">
        <v>12772</v>
      </c>
      <c r="C4178" t="s">
        <v>8530</v>
      </c>
      <c r="D4178" t="s">
        <v>10828</v>
      </c>
      <c r="E4178" t="s">
        <v>8513</v>
      </c>
      <c r="F4178">
        <v>25</v>
      </c>
      <c r="G4178" t="str" cm="1">
        <f t="array" ref="G4178">_xlfn.IFS(ISNUMBER(SEARCH("CP02",D4178)),"ราชพฤกษ",ISNUMBER(SEARCH("CP03",D4178)),"บางใหญ่",ISNUMBER(SEARCH("CP04",D4178)),"บางบอน",OR(ISNUMBER(SEARCH("CP",D4178)),ISNUMBER(SEARCH("BTC",#REF!))),"340",TRUE,"")</f>
        <v/>
      </c>
    </row>
    <row r="4179" spans="1:7" x14ac:dyDescent="0.2">
      <c r="A4179" t="s">
        <v>12773</v>
      </c>
      <c r="B4179" t="s">
        <v>12774</v>
      </c>
      <c r="C4179" t="s">
        <v>8530</v>
      </c>
      <c r="D4179" t="s">
        <v>10828</v>
      </c>
      <c r="E4179" t="s">
        <v>10798</v>
      </c>
      <c r="F4179">
        <v>13</v>
      </c>
      <c r="G4179" t="str" cm="1">
        <f t="array" ref="G4179">_xlfn.IFS(ISNUMBER(SEARCH("CP02",D4179)),"ราชพฤกษ",ISNUMBER(SEARCH("CP03",D4179)),"บางใหญ่",ISNUMBER(SEARCH("CP04",D4179)),"บางบอน",OR(ISNUMBER(SEARCH("CP",D4179)),ISNUMBER(SEARCH("BTC",#REF!))),"340",TRUE,"")</f>
        <v/>
      </c>
    </row>
    <row r="4180" spans="1:7" x14ac:dyDescent="0.2">
      <c r="A4180" t="s">
        <v>12775</v>
      </c>
      <c r="B4180" t="s">
        <v>12776</v>
      </c>
      <c r="C4180" t="s">
        <v>8530</v>
      </c>
      <c r="D4180" t="s">
        <v>10828</v>
      </c>
      <c r="E4180" t="s">
        <v>8513</v>
      </c>
      <c r="F4180">
        <v>5</v>
      </c>
      <c r="G4180" t="str" cm="1">
        <f t="array" ref="G4180">_xlfn.IFS(ISNUMBER(SEARCH("CP02",D4180)),"ราชพฤกษ",ISNUMBER(SEARCH("CP03",D4180)),"บางใหญ่",ISNUMBER(SEARCH("CP04",D4180)),"บางบอน",OR(ISNUMBER(SEARCH("CP",D4180)),ISNUMBER(SEARCH("BTC",#REF!))),"340",TRUE,"")</f>
        <v/>
      </c>
    </row>
    <row r="4181" spans="1:7" x14ac:dyDescent="0.2">
      <c r="A4181" t="s">
        <v>12777</v>
      </c>
      <c r="B4181" t="s">
        <v>12778</v>
      </c>
      <c r="C4181" t="s">
        <v>8530</v>
      </c>
      <c r="D4181" t="s">
        <v>10828</v>
      </c>
      <c r="E4181" t="s">
        <v>10999</v>
      </c>
      <c r="F4181">
        <v>19</v>
      </c>
      <c r="G4181" t="str" cm="1">
        <f t="array" ref="G4181">_xlfn.IFS(ISNUMBER(SEARCH("CP02",D4181)),"ราชพฤกษ",ISNUMBER(SEARCH("CP03",D4181)),"บางใหญ่",ISNUMBER(SEARCH("CP04",D4181)),"บางบอน",OR(ISNUMBER(SEARCH("CP",D4181)),ISNUMBER(SEARCH("BTC",#REF!))),"340",TRUE,"")</f>
        <v/>
      </c>
    </row>
    <row r="4182" spans="1:7" x14ac:dyDescent="0.2">
      <c r="A4182" t="s">
        <v>12777</v>
      </c>
      <c r="B4182" t="s">
        <v>12778</v>
      </c>
      <c r="C4182" t="s">
        <v>8530</v>
      </c>
      <c r="D4182" t="s">
        <v>10545</v>
      </c>
      <c r="E4182" t="s">
        <v>10999</v>
      </c>
      <c r="F4182">
        <v>15</v>
      </c>
      <c r="G4182" t="str" cm="1">
        <f t="array" ref="G4182">_xlfn.IFS(ISNUMBER(SEARCH("CP02",D4182)),"ราชพฤกษ",ISNUMBER(SEARCH("CP03",D4182)),"บางใหญ่",ISNUMBER(SEARCH("CP04",D4182)),"บางบอน",OR(ISNUMBER(SEARCH("CP",D4182)),ISNUMBER(SEARCH("BTC",#REF!))),"340",TRUE,"")</f>
        <v/>
      </c>
    </row>
    <row r="4183" spans="1:7" x14ac:dyDescent="0.2">
      <c r="A4183" t="s">
        <v>12779</v>
      </c>
      <c r="B4183" t="s">
        <v>12780</v>
      </c>
      <c r="C4183" t="s">
        <v>8530</v>
      </c>
      <c r="D4183" t="s">
        <v>10828</v>
      </c>
      <c r="E4183" t="s">
        <v>8513</v>
      </c>
      <c r="F4183">
        <v>287</v>
      </c>
      <c r="G4183" t="str" cm="1">
        <f t="array" ref="G4183">_xlfn.IFS(ISNUMBER(SEARCH("CP02",D4183)),"ราชพฤกษ",ISNUMBER(SEARCH("CP03",D4183)),"บางใหญ่",ISNUMBER(SEARCH("CP04",D4183)),"บางบอน",OR(ISNUMBER(SEARCH("CP",D4183)),ISNUMBER(SEARCH("BTC",#REF!))),"340",TRUE,"")</f>
        <v/>
      </c>
    </row>
    <row r="4184" spans="1:7" x14ac:dyDescent="0.2">
      <c r="A4184" t="s">
        <v>12779</v>
      </c>
      <c r="B4184" t="s">
        <v>12780</v>
      </c>
      <c r="C4184" t="s">
        <v>8530</v>
      </c>
      <c r="D4184" t="s">
        <v>10545</v>
      </c>
      <c r="E4184" t="s">
        <v>8513</v>
      </c>
      <c r="F4184">
        <v>48</v>
      </c>
      <c r="G4184" t="str" cm="1">
        <f t="array" ref="G4184">_xlfn.IFS(ISNUMBER(SEARCH("CP02",D4184)),"ราชพฤกษ",ISNUMBER(SEARCH("CP03",D4184)),"บางใหญ่",ISNUMBER(SEARCH("CP04",D4184)),"บางบอน",OR(ISNUMBER(SEARCH("CP",D4184)),ISNUMBER(SEARCH("BTC",#REF!))),"340",TRUE,"")</f>
        <v/>
      </c>
    </row>
    <row r="4185" spans="1:7" x14ac:dyDescent="0.2">
      <c r="A4185" t="s">
        <v>12781</v>
      </c>
      <c r="B4185" t="s">
        <v>12782</v>
      </c>
      <c r="C4185" t="s">
        <v>8530</v>
      </c>
      <c r="D4185" t="s">
        <v>10828</v>
      </c>
      <c r="E4185" t="s">
        <v>10798</v>
      </c>
      <c r="F4185">
        <v>21</v>
      </c>
      <c r="G4185" t="str" cm="1">
        <f t="array" ref="G4185">_xlfn.IFS(ISNUMBER(SEARCH("CP02",D4185)),"ราชพฤกษ",ISNUMBER(SEARCH("CP03",D4185)),"บางใหญ่",ISNUMBER(SEARCH("CP04",D4185)),"บางบอน",OR(ISNUMBER(SEARCH("CP",D4185)),ISNUMBER(SEARCH("BTC",#REF!))),"340",TRUE,"")</f>
        <v/>
      </c>
    </row>
    <row r="4186" spans="1:7" x14ac:dyDescent="0.2">
      <c r="A4186" t="s">
        <v>12783</v>
      </c>
      <c r="B4186" t="s">
        <v>12784</v>
      </c>
      <c r="C4186" t="s">
        <v>8530</v>
      </c>
      <c r="D4186" t="s">
        <v>10828</v>
      </c>
      <c r="E4186" t="s">
        <v>8513</v>
      </c>
      <c r="F4186">
        <v>10</v>
      </c>
      <c r="G4186" t="str" cm="1">
        <f t="array" ref="G4186">_xlfn.IFS(ISNUMBER(SEARCH("CP02",D4186)),"ราชพฤกษ",ISNUMBER(SEARCH("CP03",D4186)),"บางใหญ่",ISNUMBER(SEARCH("CP04",D4186)),"บางบอน",OR(ISNUMBER(SEARCH("CP",D4186)),ISNUMBER(SEARCH("BTC",#REF!))),"340",TRUE,"")</f>
        <v/>
      </c>
    </row>
    <row r="4187" spans="1:7" x14ac:dyDescent="0.2">
      <c r="A4187" t="s">
        <v>12785</v>
      </c>
      <c r="B4187" t="s">
        <v>12786</v>
      </c>
      <c r="C4187" t="s">
        <v>8530</v>
      </c>
      <c r="D4187" t="s">
        <v>10828</v>
      </c>
      <c r="E4187" t="s">
        <v>10999</v>
      </c>
      <c r="F4187">
        <v>1</v>
      </c>
      <c r="G4187" t="str" cm="1">
        <f t="array" ref="G4187">_xlfn.IFS(ISNUMBER(SEARCH("CP02",D4187)),"ราชพฤกษ",ISNUMBER(SEARCH("CP03",D4187)),"บางใหญ่",ISNUMBER(SEARCH("CP04",D4187)),"บางบอน",OR(ISNUMBER(SEARCH("CP",D4187)),ISNUMBER(SEARCH("BTC",#REF!))),"340",TRUE,"")</f>
        <v/>
      </c>
    </row>
    <row r="4188" spans="1:7" x14ac:dyDescent="0.2">
      <c r="A4188" t="s">
        <v>12787</v>
      </c>
      <c r="B4188" t="s">
        <v>12788</v>
      </c>
      <c r="C4188" t="s">
        <v>8518</v>
      </c>
      <c r="D4188" t="s">
        <v>2606</v>
      </c>
      <c r="E4188" t="s">
        <v>10798</v>
      </c>
      <c r="F4188">
        <v>5</v>
      </c>
      <c r="G4188" t="str" cm="1">
        <f t="array" ref="G4188">_xlfn.IFS(ISNUMBER(SEARCH("CP02",D4188)),"ราชพฤกษ",ISNUMBER(SEARCH("CP03",D4188)),"บางใหญ่",ISNUMBER(SEARCH("CP04",D4188)),"บางบอน",OR(ISNUMBER(SEARCH("CP",D4188)),ISNUMBER(SEARCH("BTC",#REF!))),"340",TRUE,"")</f>
        <v>บางใหญ่</v>
      </c>
    </row>
    <row r="4189" spans="1:7" x14ac:dyDescent="0.2">
      <c r="A4189" t="s">
        <v>12789</v>
      </c>
      <c r="B4189" t="s">
        <v>12790</v>
      </c>
      <c r="C4189" t="s">
        <v>8530</v>
      </c>
      <c r="D4189" t="s">
        <v>10828</v>
      </c>
      <c r="E4189" t="s">
        <v>10999</v>
      </c>
      <c r="F4189">
        <v>1</v>
      </c>
      <c r="G4189" t="str" cm="1">
        <f t="array" ref="G4189">_xlfn.IFS(ISNUMBER(SEARCH("CP02",D4189)),"ราชพฤกษ",ISNUMBER(SEARCH("CP03",D4189)),"บางใหญ่",ISNUMBER(SEARCH("CP04",D4189)),"บางบอน",OR(ISNUMBER(SEARCH("CP",D4189)),ISNUMBER(SEARCH("BTC",#REF!))),"340",TRUE,"")</f>
        <v/>
      </c>
    </row>
    <row r="4190" spans="1:7" x14ac:dyDescent="0.2">
      <c r="A4190" t="s">
        <v>12791</v>
      </c>
      <c r="B4190" t="s">
        <v>12792</v>
      </c>
      <c r="C4190" t="s">
        <v>8530</v>
      </c>
      <c r="D4190" t="s">
        <v>10828</v>
      </c>
      <c r="E4190" t="s">
        <v>11729</v>
      </c>
      <c r="F4190">
        <v>1</v>
      </c>
      <c r="G4190" t="str" cm="1">
        <f t="array" ref="G4190">_xlfn.IFS(ISNUMBER(SEARCH("CP02",D4190)),"ราชพฤกษ",ISNUMBER(SEARCH("CP03",D4190)),"บางใหญ่",ISNUMBER(SEARCH("CP04",D4190)),"บางบอน",OR(ISNUMBER(SEARCH("CP",D4190)),ISNUMBER(SEARCH("BTC",#REF!))),"340",TRUE,"")</f>
        <v/>
      </c>
    </row>
    <row r="4191" spans="1:7" x14ac:dyDescent="0.2">
      <c r="A4191" t="s">
        <v>12793</v>
      </c>
      <c r="B4191" t="s">
        <v>12794</v>
      </c>
      <c r="C4191" t="s">
        <v>8530</v>
      </c>
      <c r="D4191" t="s">
        <v>11080</v>
      </c>
      <c r="E4191" t="s">
        <v>9484</v>
      </c>
      <c r="F4191">
        <v>8</v>
      </c>
      <c r="G4191" t="str" cm="1">
        <f t="array" ref="G4191">_xlfn.IFS(ISNUMBER(SEARCH("CP02",D4191)),"ราชพฤกษ",ISNUMBER(SEARCH("CP03",D4191)),"บางใหญ่",ISNUMBER(SEARCH("CP04",D4191)),"บางบอน",OR(ISNUMBER(SEARCH("CP",D4191)),ISNUMBER(SEARCH("BTC",#REF!))),"340",TRUE,"")</f>
        <v/>
      </c>
    </row>
    <row r="4192" spans="1:7" x14ac:dyDescent="0.2">
      <c r="A4192" t="s">
        <v>12795</v>
      </c>
      <c r="B4192" t="s">
        <v>12796</v>
      </c>
      <c r="C4192" t="s">
        <v>8530</v>
      </c>
      <c r="D4192" t="s">
        <v>11088</v>
      </c>
      <c r="E4192" t="s">
        <v>9484</v>
      </c>
      <c r="F4192">
        <v>12</v>
      </c>
      <c r="G4192" t="str" cm="1">
        <f t="array" ref="G4192">_xlfn.IFS(ISNUMBER(SEARCH("CP02",D4192)),"ราชพฤกษ",ISNUMBER(SEARCH("CP03",D4192)),"บางใหญ่",ISNUMBER(SEARCH("CP04",D4192)),"บางบอน",OR(ISNUMBER(SEARCH("CP",D4192)),ISNUMBER(SEARCH("BTC",#REF!))),"340",TRUE,"")</f>
        <v/>
      </c>
    </row>
    <row r="4193" spans="1:7" x14ac:dyDescent="0.2">
      <c r="A4193" t="s">
        <v>12795</v>
      </c>
      <c r="B4193" t="s">
        <v>12796</v>
      </c>
      <c r="C4193" t="s">
        <v>8530</v>
      </c>
      <c r="D4193" t="s">
        <v>11080</v>
      </c>
      <c r="E4193" t="s">
        <v>9484</v>
      </c>
      <c r="F4193">
        <v>20</v>
      </c>
      <c r="G4193" t="str" cm="1">
        <f t="array" ref="G4193">_xlfn.IFS(ISNUMBER(SEARCH("CP02",D4193)),"ราชพฤกษ",ISNUMBER(SEARCH("CP03",D4193)),"บางใหญ่",ISNUMBER(SEARCH("CP04",D4193)),"บางบอน",OR(ISNUMBER(SEARCH("CP",D4193)),ISNUMBER(SEARCH("BTC",#REF!))),"340",TRUE,"")</f>
        <v/>
      </c>
    </row>
    <row r="4194" spans="1:7" x14ac:dyDescent="0.2">
      <c r="A4194" t="s">
        <v>15536</v>
      </c>
      <c r="B4194" t="s">
        <v>15537</v>
      </c>
      <c r="C4194" t="s">
        <v>8530</v>
      </c>
      <c r="D4194" t="s">
        <v>11080</v>
      </c>
      <c r="E4194" t="s">
        <v>9484</v>
      </c>
      <c r="F4194">
        <v>30</v>
      </c>
      <c r="G4194" t="str" cm="1">
        <f t="array" ref="G4194">_xlfn.IFS(ISNUMBER(SEARCH("CP02",D4194)),"ราชพฤกษ",ISNUMBER(SEARCH("CP03",D4194)),"บางใหญ่",ISNUMBER(SEARCH("CP04",D4194)),"บางบอน",OR(ISNUMBER(SEARCH("CP",D4194)),ISNUMBER(SEARCH("BTC",#REF!))),"340",TRUE,"")</f>
        <v/>
      </c>
    </row>
    <row r="4195" spans="1:7" x14ac:dyDescent="0.2">
      <c r="A4195" t="s">
        <v>12797</v>
      </c>
      <c r="B4195" t="s">
        <v>12798</v>
      </c>
      <c r="C4195" t="s">
        <v>8530</v>
      </c>
      <c r="D4195" t="s">
        <v>11080</v>
      </c>
      <c r="E4195" t="s">
        <v>9484</v>
      </c>
      <c r="F4195">
        <v>38</v>
      </c>
      <c r="G4195" t="str" cm="1">
        <f t="array" ref="G4195">_xlfn.IFS(ISNUMBER(SEARCH("CP02",D4195)),"ราชพฤกษ",ISNUMBER(SEARCH("CP03",D4195)),"บางใหญ่",ISNUMBER(SEARCH("CP04",D4195)),"บางบอน",OR(ISNUMBER(SEARCH("CP",D4195)),ISNUMBER(SEARCH("BTC",#REF!))),"340",TRUE,"")</f>
        <v/>
      </c>
    </row>
    <row r="4196" spans="1:7" x14ac:dyDescent="0.2">
      <c r="A4196" t="s">
        <v>12799</v>
      </c>
      <c r="B4196" t="s">
        <v>12800</v>
      </c>
      <c r="C4196" t="s">
        <v>8530</v>
      </c>
      <c r="D4196" t="s">
        <v>11088</v>
      </c>
      <c r="E4196" t="s">
        <v>9484</v>
      </c>
      <c r="F4196">
        <v>16</v>
      </c>
      <c r="G4196" t="str" cm="1">
        <f t="array" ref="G4196">_xlfn.IFS(ISNUMBER(SEARCH("CP02",D4196)),"ราชพฤกษ",ISNUMBER(SEARCH("CP03",D4196)),"บางใหญ่",ISNUMBER(SEARCH("CP04",D4196)),"บางบอน",OR(ISNUMBER(SEARCH("CP",D4196)),ISNUMBER(SEARCH("BTC",#REF!))),"340",TRUE,"")</f>
        <v/>
      </c>
    </row>
    <row r="4197" spans="1:7" x14ac:dyDescent="0.2">
      <c r="A4197" t="s">
        <v>12801</v>
      </c>
      <c r="B4197" t="s">
        <v>12802</v>
      </c>
      <c r="C4197" t="s">
        <v>8530</v>
      </c>
      <c r="D4197" t="s">
        <v>11088</v>
      </c>
      <c r="E4197" t="s">
        <v>9484</v>
      </c>
      <c r="F4197">
        <v>4</v>
      </c>
      <c r="G4197" t="str" cm="1">
        <f t="array" ref="G4197">_xlfn.IFS(ISNUMBER(SEARCH("CP02",D4197)),"ราชพฤกษ",ISNUMBER(SEARCH("CP03",D4197)),"บางใหญ่",ISNUMBER(SEARCH("CP04",D4197)),"บางบอน",OR(ISNUMBER(SEARCH("CP",D4197)),ISNUMBER(SEARCH("BTC",#REF!))),"340",TRUE,"")</f>
        <v/>
      </c>
    </row>
    <row r="4198" spans="1:7" x14ac:dyDescent="0.2">
      <c r="A4198" t="s">
        <v>12803</v>
      </c>
      <c r="B4198" t="s">
        <v>12804</v>
      </c>
      <c r="C4198" t="s">
        <v>8530</v>
      </c>
      <c r="D4198" t="s">
        <v>11074</v>
      </c>
      <c r="E4198" t="s">
        <v>9484</v>
      </c>
      <c r="F4198">
        <v>24</v>
      </c>
      <c r="G4198" t="str" cm="1">
        <f t="array" ref="G4198">_xlfn.IFS(ISNUMBER(SEARCH("CP02",D4198)),"ราชพฤกษ",ISNUMBER(SEARCH("CP03",D4198)),"บางใหญ่",ISNUMBER(SEARCH("CP04",D4198)),"บางบอน",OR(ISNUMBER(SEARCH("CP",D4198)),ISNUMBER(SEARCH("BTC",#REF!))),"340",TRUE,"")</f>
        <v/>
      </c>
    </row>
    <row r="4199" spans="1:7" x14ac:dyDescent="0.2">
      <c r="A4199" t="s">
        <v>12805</v>
      </c>
      <c r="B4199" t="s">
        <v>12806</v>
      </c>
      <c r="C4199" t="s">
        <v>8530</v>
      </c>
      <c r="D4199" t="s">
        <v>11088</v>
      </c>
      <c r="E4199" t="s">
        <v>9484</v>
      </c>
      <c r="F4199">
        <v>20</v>
      </c>
      <c r="G4199" t="str" cm="1">
        <f t="array" ref="G4199">_xlfn.IFS(ISNUMBER(SEARCH("CP02",D4199)),"ราชพฤกษ",ISNUMBER(SEARCH("CP03",D4199)),"บางใหญ่",ISNUMBER(SEARCH("CP04",D4199)),"บางบอน",OR(ISNUMBER(SEARCH("CP",D4199)),ISNUMBER(SEARCH("BTC",#REF!))),"340",TRUE,"")</f>
        <v/>
      </c>
    </row>
    <row r="4200" spans="1:7" x14ac:dyDescent="0.2">
      <c r="A4200" t="s">
        <v>12807</v>
      </c>
      <c r="B4200" t="s">
        <v>12808</v>
      </c>
      <c r="C4200" t="s">
        <v>8530</v>
      </c>
      <c r="D4200" t="s">
        <v>11088</v>
      </c>
      <c r="E4200" t="s">
        <v>9484</v>
      </c>
      <c r="F4200">
        <v>18</v>
      </c>
      <c r="G4200" t="str" cm="1">
        <f t="array" ref="G4200">_xlfn.IFS(ISNUMBER(SEARCH("CP02",D4200)),"ราชพฤกษ",ISNUMBER(SEARCH("CP03",D4200)),"บางใหญ่",ISNUMBER(SEARCH("CP04",D4200)),"บางบอน",OR(ISNUMBER(SEARCH("CP",D4200)),ISNUMBER(SEARCH("BTC",#REF!))),"340",TRUE,"")</f>
        <v/>
      </c>
    </row>
    <row r="4201" spans="1:7" x14ac:dyDescent="0.2">
      <c r="A4201" t="s">
        <v>12809</v>
      </c>
      <c r="B4201" t="s">
        <v>12810</v>
      </c>
      <c r="C4201" t="s">
        <v>8530</v>
      </c>
      <c r="D4201" t="s">
        <v>11124</v>
      </c>
      <c r="E4201" t="s">
        <v>9484</v>
      </c>
      <c r="F4201">
        <v>1</v>
      </c>
      <c r="G4201" t="str" cm="1">
        <f t="array" ref="G4201">_xlfn.IFS(ISNUMBER(SEARCH("CP02",D4201)),"ราชพฤกษ",ISNUMBER(SEARCH("CP03",D4201)),"บางใหญ่",ISNUMBER(SEARCH("CP04",D4201)),"บางบอน",OR(ISNUMBER(SEARCH("CP",D4201)),ISNUMBER(SEARCH("BTC",#REF!))),"340",TRUE,"")</f>
        <v/>
      </c>
    </row>
    <row r="4202" spans="1:7" x14ac:dyDescent="0.2">
      <c r="A4202" t="s">
        <v>12811</v>
      </c>
      <c r="B4202" t="s">
        <v>12812</v>
      </c>
      <c r="C4202" t="s">
        <v>8530</v>
      </c>
      <c r="D4202" t="s">
        <v>12813</v>
      </c>
      <c r="E4202" t="s">
        <v>9484</v>
      </c>
      <c r="F4202">
        <v>46</v>
      </c>
      <c r="G4202" t="str" cm="1">
        <f t="array" ref="G4202">_xlfn.IFS(ISNUMBER(SEARCH("CP02",D4202)),"ราชพฤกษ",ISNUMBER(SEARCH("CP03",D4202)),"บางใหญ่",ISNUMBER(SEARCH("CP04",D4202)),"บางบอน",OR(ISNUMBER(SEARCH("CP",D4202)),ISNUMBER(SEARCH("BTC",#REF!))),"340",TRUE,"")</f>
        <v/>
      </c>
    </row>
    <row r="4203" spans="1:7" x14ac:dyDescent="0.2">
      <c r="A4203" t="s">
        <v>12811</v>
      </c>
      <c r="B4203" t="s">
        <v>12812</v>
      </c>
      <c r="C4203" t="s">
        <v>8530</v>
      </c>
      <c r="D4203" t="s">
        <v>11088</v>
      </c>
      <c r="E4203" t="s">
        <v>9484</v>
      </c>
      <c r="F4203">
        <v>280</v>
      </c>
      <c r="G4203" t="str" cm="1">
        <f t="array" ref="G4203">_xlfn.IFS(ISNUMBER(SEARCH("CP02",D4203)),"ราชพฤกษ",ISNUMBER(SEARCH("CP03",D4203)),"บางใหญ่",ISNUMBER(SEARCH("CP04",D4203)),"บางบอน",OR(ISNUMBER(SEARCH("CP",D4203)),ISNUMBER(SEARCH("BTC",#REF!))),"340",TRUE,"")</f>
        <v/>
      </c>
    </row>
    <row r="4204" spans="1:7" x14ac:dyDescent="0.2">
      <c r="A4204" t="s">
        <v>12814</v>
      </c>
      <c r="B4204" t="s">
        <v>12815</v>
      </c>
      <c r="C4204" t="s">
        <v>8530</v>
      </c>
      <c r="D4204" t="s">
        <v>11088</v>
      </c>
      <c r="E4204" t="s">
        <v>9484</v>
      </c>
      <c r="F4204">
        <v>72</v>
      </c>
      <c r="G4204" t="str" cm="1">
        <f t="array" ref="G4204">_xlfn.IFS(ISNUMBER(SEARCH("CP02",D4204)),"ราชพฤกษ",ISNUMBER(SEARCH("CP03",D4204)),"บางใหญ่",ISNUMBER(SEARCH("CP04",D4204)),"บางบอน",OR(ISNUMBER(SEARCH("CP",D4204)),ISNUMBER(SEARCH("BTC",#REF!))),"340",TRUE,"")</f>
        <v/>
      </c>
    </row>
    <row r="4205" spans="1:7" x14ac:dyDescent="0.2">
      <c r="A4205" t="s">
        <v>12816</v>
      </c>
      <c r="B4205" t="s">
        <v>12817</v>
      </c>
      <c r="C4205" t="s">
        <v>8530</v>
      </c>
      <c r="D4205" t="s">
        <v>11088</v>
      </c>
      <c r="E4205" t="s">
        <v>9484</v>
      </c>
      <c r="F4205">
        <v>20</v>
      </c>
      <c r="G4205" t="str" cm="1">
        <f t="array" ref="G4205">_xlfn.IFS(ISNUMBER(SEARCH("CP02",D4205)),"ราชพฤกษ",ISNUMBER(SEARCH("CP03",D4205)),"บางใหญ่",ISNUMBER(SEARCH("CP04",D4205)),"บางบอน",OR(ISNUMBER(SEARCH("CP",D4205)),ISNUMBER(SEARCH("BTC",#REF!))),"340",TRUE,"")</f>
        <v/>
      </c>
    </row>
    <row r="4206" spans="1:7" x14ac:dyDescent="0.2">
      <c r="A4206" t="s">
        <v>12818</v>
      </c>
      <c r="B4206" t="s">
        <v>12819</v>
      </c>
      <c r="C4206" t="s">
        <v>8530</v>
      </c>
      <c r="D4206" t="s">
        <v>11098</v>
      </c>
      <c r="E4206" t="s">
        <v>9484</v>
      </c>
      <c r="F4206">
        <v>92</v>
      </c>
      <c r="G4206" t="str" cm="1">
        <f t="array" ref="G4206">_xlfn.IFS(ISNUMBER(SEARCH("CP02",D4206)),"ราชพฤกษ",ISNUMBER(SEARCH("CP03",D4206)),"บางใหญ่",ISNUMBER(SEARCH("CP04",D4206)),"บางบอน",OR(ISNUMBER(SEARCH("CP",D4206)),ISNUMBER(SEARCH("BTC",#REF!))),"340",TRUE,"")</f>
        <v/>
      </c>
    </row>
    <row r="4207" spans="1:7" x14ac:dyDescent="0.2">
      <c r="A4207" t="s">
        <v>12818</v>
      </c>
      <c r="B4207" t="s">
        <v>12819</v>
      </c>
      <c r="C4207" t="s">
        <v>8530</v>
      </c>
      <c r="D4207" t="s">
        <v>11080</v>
      </c>
      <c r="E4207" t="s">
        <v>9484</v>
      </c>
      <c r="F4207">
        <v>40</v>
      </c>
      <c r="G4207" t="str" cm="1">
        <f t="array" ref="G4207">_xlfn.IFS(ISNUMBER(SEARCH("CP02",D4207)),"ราชพฤกษ",ISNUMBER(SEARCH("CP03",D4207)),"บางใหญ่",ISNUMBER(SEARCH("CP04",D4207)),"บางบอน",OR(ISNUMBER(SEARCH("CP",D4207)),ISNUMBER(SEARCH("BTC",#REF!))),"340",TRUE,"")</f>
        <v/>
      </c>
    </row>
    <row r="4208" spans="1:7" x14ac:dyDescent="0.2">
      <c r="A4208" t="s">
        <v>12818</v>
      </c>
      <c r="B4208" t="s">
        <v>12819</v>
      </c>
      <c r="C4208" t="s">
        <v>8520</v>
      </c>
      <c r="D4208" t="s">
        <v>3345</v>
      </c>
      <c r="E4208" t="s">
        <v>9484</v>
      </c>
      <c r="F4208">
        <v>4</v>
      </c>
      <c r="G4208" t="str" cm="1">
        <f t="array" ref="G4208">_xlfn.IFS(ISNUMBER(SEARCH("CP02",D4208)),"ราชพฤกษ",ISNUMBER(SEARCH("CP03",D4208)),"บางใหญ่",ISNUMBER(SEARCH("CP04",D4208)),"บางบอน",OR(ISNUMBER(SEARCH("CP",D4208)),ISNUMBER(SEARCH("BTC",#REF!))),"340",TRUE,"")</f>
        <v>340</v>
      </c>
    </row>
    <row r="4209" spans="1:7" x14ac:dyDescent="0.2">
      <c r="A4209" t="s">
        <v>12820</v>
      </c>
      <c r="B4209" t="s">
        <v>12821</v>
      </c>
      <c r="C4209" t="s">
        <v>8530</v>
      </c>
      <c r="D4209" t="s">
        <v>11103</v>
      </c>
      <c r="E4209" t="s">
        <v>9484</v>
      </c>
      <c r="F4209">
        <v>3</v>
      </c>
      <c r="G4209" t="str" cm="1">
        <f t="array" ref="G4209">_xlfn.IFS(ISNUMBER(SEARCH("CP02",D4209)),"ราชพฤกษ",ISNUMBER(SEARCH("CP03",D4209)),"บางใหญ่",ISNUMBER(SEARCH("CP04",D4209)),"บางบอน",OR(ISNUMBER(SEARCH("CP",D4209)),ISNUMBER(SEARCH("BTC",#REF!))),"340",TRUE,"")</f>
        <v/>
      </c>
    </row>
    <row r="4210" spans="1:7" x14ac:dyDescent="0.2">
      <c r="A4210" t="s">
        <v>687</v>
      </c>
      <c r="B4210" t="s">
        <v>688</v>
      </c>
      <c r="C4210" t="s">
        <v>8530</v>
      </c>
      <c r="D4210" t="s">
        <v>11098</v>
      </c>
      <c r="E4210" t="s">
        <v>9484</v>
      </c>
      <c r="F4210">
        <v>88</v>
      </c>
      <c r="G4210" t="str" cm="1">
        <f t="array" ref="G4210">_xlfn.IFS(ISNUMBER(SEARCH("CP02",D4210)),"ราชพฤกษ",ISNUMBER(SEARCH("CP03",D4210)),"บางใหญ่",ISNUMBER(SEARCH("CP04",D4210)),"บางบอน",OR(ISNUMBER(SEARCH("CP",D4210)),ISNUMBER(SEARCH("BTC",#REF!))),"340",TRUE,"")</f>
        <v/>
      </c>
    </row>
    <row r="4211" spans="1:7" x14ac:dyDescent="0.2">
      <c r="A4211" t="s">
        <v>687</v>
      </c>
      <c r="B4211" t="s">
        <v>688</v>
      </c>
      <c r="C4211" t="s">
        <v>8530</v>
      </c>
      <c r="D4211" t="s">
        <v>11077</v>
      </c>
      <c r="E4211" t="s">
        <v>9484</v>
      </c>
      <c r="F4211">
        <v>60</v>
      </c>
      <c r="G4211" t="str" cm="1">
        <f t="array" ref="G4211">_xlfn.IFS(ISNUMBER(SEARCH("CP02",D4211)),"ราชพฤกษ",ISNUMBER(SEARCH("CP03",D4211)),"บางใหญ่",ISNUMBER(SEARCH("CP04",D4211)),"บางบอน",OR(ISNUMBER(SEARCH("CP",D4211)),ISNUMBER(SEARCH("BTC",#REF!))),"340",TRUE,"")</f>
        <v/>
      </c>
    </row>
    <row r="4212" spans="1:7" x14ac:dyDescent="0.2">
      <c r="A4212" t="s">
        <v>687</v>
      </c>
      <c r="B4212" t="s">
        <v>688</v>
      </c>
      <c r="C4212" t="s">
        <v>8530</v>
      </c>
      <c r="D4212" t="s">
        <v>11088</v>
      </c>
      <c r="E4212" t="s">
        <v>9484</v>
      </c>
      <c r="F4212">
        <v>260</v>
      </c>
      <c r="G4212" t="str" cm="1">
        <f t="array" ref="G4212">_xlfn.IFS(ISNUMBER(SEARCH("CP02",D4212)),"ราชพฤกษ",ISNUMBER(SEARCH("CP03",D4212)),"บางใหญ่",ISNUMBER(SEARCH("CP04",D4212)),"บางบอน",OR(ISNUMBER(SEARCH("CP",D4212)),ISNUMBER(SEARCH("BTC",#REF!))),"340",TRUE,"")</f>
        <v/>
      </c>
    </row>
    <row r="4213" spans="1:7" x14ac:dyDescent="0.2">
      <c r="A4213" t="s">
        <v>12822</v>
      </c>
      <c r="B4213" t="s">
        <v>12823</v>
      </c>
      <c r="C4213" t="s">
        <v>8530</v>
      </c>
      <c r="D4213" t="s">
        <v>11098</v>
      </c>
      <c r="E4213" t="s">
        <v>9484</v>
      </c>
      <c r="F4213">
        <v>4</v>
      </c>
      <c r="G4213" t="str" cm="1">
        <f t="array" ref="G4213">_xlfn.IFS(ISNUMBER(SEARCH("CP02",D4213)),"ราชพฤกษ",ISNUMBER(SEARCH("CP03",D4213)),"บางใหญ่",ISNUMBER(SEARCH("CP04",D4213)),"บางบอน",OR(ISNUMBER(SEARCH("CP",D4213)),ISNUMBER(SEARCH("BTC",#REF!))),"340",TRUE,"")</f>
        <v/>
      </c>
    </row>
    <row r="4214" spans="1:7" x14ac:dyDescent="0.2">
      <c r="A4214" t="s">
        <v>12822</v>
      </c>
      <c r="B4214" t="s">
        <v>12823</v>
      </c>
      <c r="C4214" t="s">
        <v>8530</v>
      </c>
      <c r="D4214" t="s">
        <v>11074</v>
      </c>
      <c r="E4214" t="s">
        <v>9484</v>
      </c>
      <c r="F4214">
        <v>12</v>
      </c>
      <c r="G4214" t="str" cm="1">
        <f t="array" ref="G4214">_xlfn.IFS(ISNUMBER(SEARCH("CP02",D4214)),"ราชพฤกษ",ISNUMBER(SEARCH("CP03",D4214)),"บางใหญ่",ISNUMBER(SEARCH("CP04",D4214)),"บางบอน",OR(ISNUMBER(SEARCH("CP",D4214)),ISNUMBER(SEARCH("BTC",#REF!))),"340",TRUE,"")</f>
        <v/>
      </c>
    </row>
    <row r="4215" spans="1:7" x14ac:dyDescent="0.2">
      <c r="A4215" t="s">
        <v>12824</v>
      </c>
      <c r="B4215" t="s">
        <v>12825</v>
      </c>
      <c r="C4215" t="s">
        <v>8530</v>
      </c>
      <c r="D4215" t="s">
        <v>11098</v>
      </c>
      <c r="E4215" t="s">
        <v>9484</v>
      </c>
      <c r="F4215">
        <v>68</v>
      </c>
      <c r="G4215" t="str" cm="1">
        <f t="array" ref="G4215">_xlfn.IFS(ISNUMBER(SEARCH("CP02",D4215)),"ราชพฤกษ",ISNUMBER(SEARCH("CP03",D4215)),"บางใหญ่",ISNUMBER(SEARCH("CP04",D4215)),"บางบอน",OR(ISNUMBER(SEARCH("CP",D4215)),ISNUMBER(SEARCH("BTC",#REF!))),"340",TRUE,"")</f>
        <v/>
      </c>
    </row>
    <row r="4216" spans="1:7" x14ac:dyDescent="0.2">
      <c r="A4216" t="s">
        <v>12824</v>
      </c>
      <c r="B4216" t="s">
        <v>12825</v>
      </c>
      <c r="C4216" t="s">
        <v>8530</v>
      </c>
      <c r="D4216" t="s">
        <v>11077</v>
      </c>
      <c r="E4216" t="s">
        <v>9484</v>
      </c>
      <c r="F4216">
        <v>6</v>
      </c>
      <c r="G4216" t="str" cm="1">
        <f t="array" ref="G4216">_xlfn.IFS(ISNUMBER(SEARCH("CP02",D4216)),"ราชพฤกษ",ISNUMBER(SEARCH("CP03",D4216)),"บางใหญ่",ISNUMBER(SEARCH("CP04",D4216)),"บางบอน",OR(ISNUMBER(SEARCH("CP",D4216)),ISNUMBER(SEARCH("BTC",#REF!))),"340",TRUE,"")</f>
        <v/>
      </c>
    </row>
    <row r="4217" spans="1:7" x14ac:dyDescent="0.2">
      <c r="A4217" t="s">
        <v>12824</v>
      </c>
      <c r="B4217" t="s">
        <v>12825</v>
      </c>
      <c r="C4217" t="s">
        <v>8530</v>
      </c>
      <c r="D4217" t="s">
        <v>11088</v>
      </c>
      <c r="E4217" t="s">
        <v>9484</v>
      </c>
      <c r="F4217">
        <v>14</v>
      </c>
      <c r="G4217" t="str" cm="1">
        <f t="array" ref="G4217">_xlfn.IFS(ISNUMBER(SEARCH("CP02",D4217)),"ราชพฤกษ",ISNUMBER(SEARCH("CP03",D4217)),"บางใหญ่",ISNUMBER(SEARCH("CP04",D4217)),"บางบอน",OR(ISNUMBER(SEARCH("CP",D4217)),ISNUMBER(SEARCH("BTC",#REF!))),"340",TRUE,"")</f>
        <v/>
      </c>
    </row>
    <row r="4218" spans="1:7" x14ac:dyDescent="0.2">
      <c r="A4218" t="s">
        <v>12824</v>
      </c>
      <c r="B4218" t="s">
        <v>12825</v>
      </c>
      <c r="C4218" t="s">
        <v>8530</v>
      </c>
      <c r="D4218" t="s">
        <v>11080</v>
      </c>
      <c r="E4218" t="s">
        <v>9484</v>
      </c>
      <c r="F4218">
        <v>40</v>
      </c>
      <c r="G4218" t="str" cm="1">
        <f t="array" ref="G4218">_xlfn.IFS(ISNUMBER(SEARCH("CP02",D4218)),"ราชพฤกษ",ISNUMBER(SEARCH("CP03",D4218)),"บางใหญ่",ISNUMBER(SEARCH("CP04",D4218)),"บางบอน",OR(ISNUMBER(SEARCH("CP",D4218)),ISNUMBER(SEARCH("BTC",#REF!))),"340",TRUE,"")</f>
        <v/>
      </c>
    </row>
    <row r="4219" spans="1:7" x14ac:dyDescent="0.2">
      <c r="A4219" t="s">
        <v>717</v>
      </c>
      <c r="B4219" t="s">
        <v>718</v>
      </c>
      <c r="C4219" t="s">
        <v>8530</v>
      </c>
      <c r="D4219" t="s">
        <v>11098</v>
      </c>
      <c r="E4219" t="s">
        <v>9484</v>
      </c>
      <c r="F4219">
        <v>121</v>
      </c>
      <c r="G4219" t="str" cm="1">
        <f t="array" ref="G4219">_xlfn.IFS(ISNUMBER(SEARCH("CP02",D4219)),"ราชพฤกษ",ISNUMBER(SEARCH("CP03",D4219)),"บางใหญ่",ISNUMBER(SEARCH("CP04",D4219)),"บางบอน",OR(ISNUMBER(SEARCH("CP",D4219)),ISNUMBER(SEARCH("BTC",#REF!))),"340",TRUE,"")</f>
        <v/>
      </c>
    </row>
    <row r="4220" spans="1:7" x14ac:dyDescent="0.2">
      <c r="A4220" t="s">
        <v>717</v>
      </c>
      <c r="B4220" t="s">
        <v>718</v>
      </c>
      <c r="C4220" t="s">
        <v>8530</v>
      </c>
      <c r="D4220" t="s">
        <v>11088</v>
      </c>
      <c r="E4220" t="s">
        <v>9484</v>
      </c>
      <c r="F4220">
        <v>160</v>
      </c>
      <c r="G4220" t="str" cm="1">
        <f t="array" ref="G4220">_xlfn.IFS(ISNUMBER(SEARCH("CP02",D4220)),"ราชพฤกษ",ISNUMBER(SEARCH("CP03",D4220)),"บางใหญ่",ISNUMBER(SEARCH("CP04",D4220)),"บางบอน",OR(ISNUMBER(SEARCH("CP",D4220)),ISNUMBER(SEARCH("BTC",#REF!))),"340",TRUE,"")</f>
        <v/>
      </c>
    </row>
    <row r="4221" spans="1:7" x14ac:dyDescent="0.2">
      <c r="A4221" t="s">
        <v>12826</v>
      </c>
      <c r="B4221" t="s">
        <v>12827</v>
      </c>
      <c r="C4221" t="s">
        <v>8530</v>
      </c>
      <c r="D4221" t="s">
        <v>11098</v>
      </c>
      <c r="E4221" t="s">
        <v>9484</v>
      </c>
      <c r="F4221">
        <v>14</v>
      </c>
      <c r="G4221" t="str" cm="1">
        <f t="array" ref="G4221">_xlfn.IFS(ISNUMBER(SEARCH("CP02",D4221)),"ราชพฤกษ",ISNUMBER(SEARCH("CP03",D4221)),"บางใหญ่",ISNUMBER(SEARCH("CP04",D4221)),"บางบอน",OR(ISNUMBER(SEARCH("CP",D4221)),ISNUMBER(SEARCH("BTC",#REF!))),"340",TRUE,"")</f>
        <v/>
      </c>
    </row>
    <row r="4222" spans="1:7" x14ac:dyDescent="0.2">
      <c r="A4222" t="s">
        <v>12826</v>
      </c>
      <c r="B4222" t="s">
        <v>12827</v>
      </c>
      <c r="C4222" t="s">
        <v>8530</v>
      </c>
      <c r="D4222" t="s">
        <v>11088</v>
      </c>
      <c r="E4222" t="s">
        <v>9484</v>
      </c>
      <c r="F4222">
        <v>60</v>
      </c>
      <c r="G4222" t="str" cm="1">
        <f t="array" ref="G4222">_xlfn.IFS(ISNUMBER(SEARCH("CP02",D4222)),"ราชพฤกษ",ISNUMBER(SEARCH("CP03",D4222)),"บางใหญ่",ISNUMBER(SEARCH("CP04",D4222)),"บางบอน",OR(ISNUMBER(SEARCH("CP",D4222)),ISNUMBER(SEARCH("BTC",#REF!))),"340",TRUE,"")</f>
        <v/>
      </c>
    </row>
    <row r="4223" spans="1:7" x14ac:dyDescent="0.2">
      <c r="A4223" t="s">
        <v>12828</v>
      </c>
      <c r="B4223" t="s">
        <v>12829</v>
      </c>
      <c r="C4223" t="s">
        <v>8530</v>
      </c>
      <c r="D4223" t="s">
        <v>11098</v>
      </c>
      <c r="E4223" t="s">
        <v>9484</v>
      </c>
      <c r="F4223">
        <v>3</v>
      </c>
      <c r="G4223" t="str" cm="1">
        <f t="array" ref="G4223">_xlfn.IFS(ISNUMBER(SEARCH("CP02",D4223)),"ราชพฤกษ",ISNUMBER(SEARCH("CP03",D4223)),"บางใหญ่",ISNUMBER(SEARCH("CP04",D4223)),"บางบอน",OR(ISNUMBER(SEARCH("CP",D4223)),ISNUMBER(SEARCH("BTC",#REF!))),"340",TRUE,"")</f>
        <v/>
      </c>
    </row>
    <row r="4224" spans="1:7" x14ac:dyDescent="0.2">
      <c r="A4224" t="s">
        <v>12828</v>
      </c>
      <c r="B4224" t="s">
        <v>12829</v>
      </c>
      <c r="C4224" t="s">
        <v>8516</v>
      </c>
      <c r="D4224" t="s">
        <v>3071</v>
      </c>
      <c r="E4224" t="s">
        <v>9484</v>
      </c>
      <c r="F4224">
        <v>12</v>
      </c>
      <c r="G4224" t="str" cm="1">
        <f t="array" ref="G4224">_xlfn.IFS(ISNUMBER(SEARCH("CP02",D4224)),"ราชพฤกษ",ISNUMBER(SEARCH("CP03",D4224)),"บางใหญ่",ISNUMBER(SEARCH("CP04",D4224)),"บางบอน",OR(ISNUMBER(SEARCH("CP",D4224)),ISNUMBER(SEARCH("BTC",#REF!))),"340",TRUE,"")</f>
        <v>ราชพฤกษ</v>
      </c>
    </row>
    <row r="4225" spans="1:7" x14ac:dyDescent="0.2">
      <c r="A4225" t="s">
        <v>12830</v>
      </c>
      <c r="B4225" t="s">
        <v>12831</v>
      </c>
      <c r="C4225" t="s">
        <v>8530</v>
      </c>
      <c r="D4225" t="s">
        <v>11074</v>
      </c>
      <c r="E4225" t="s">
        <v>9484</v>
      </c>
      <c r="F4225">
        <v>13</v>
      </c>
      <c r="G4225" t="str" cm="1">
        <f t="array" ref="G4225">_xlfn.IFS(ISNUMBER(SEARCH("CP02",D4225)),"ราชพฤกษ",ISNUMBER(SEARCH("CP03",D4225)),"บางใหญ่",ISNUMBER(SEARCH("CP04",D4225)),"บางบอน",OR(ISNUMBER(SEARCH("CP",D4225)),ISNUMBER(SEARCH("BTC",#REF!))),"340",TRUE,"")</f>
        <v/>
      </c>
    </row>
    <row r="4226" spans="1:7" x14ac:dyDescent="0.2">
      <c r="A4226" t="s">
        <v>12832</v>
      </c>
      <c r="B4226" t="s">
        <v>12833</v>
      </c>
      <c r="C4226" t="s">
        <v>8530</v>
      </c>
      <c r="D4226" t="s">
        <v>11088</v>
      </c>
      <c r="E4226" t="s">
        <v>9484</v>
      </c>
      <c r="F4226">
        <v>20</v>
      </c>
      <c r="G4226" t="str" cm="1">
        <f t="array" ref="G4226">_xlfn.IFS(ISNUMBER(SEARCH("CP02",D4226)),"ราชพฤกษ",ISNUMBER(SEARCH("CP03",D4226)),"บางใหญ่",ISNUMBER(SEARCH("CP04",D4226)),"บางบอน",OR(ISNUMBER(SEARCH("CP",D4226)),ISNUMBER(SEARCH("BTC",#REF!))),"340",TRUE,"")</f>
        <v/>
      </c>
    </row>
    <row r="4227" spans="1:7" x14ac:dyDescent="0.2">
      <c r="A4227" t="s">
        <v>12834</v>
      </c>
      <c r="B4227" t="s">
        <v>12835</v>
      </c>
      <c r="C4227" t="s">
        <v>8530</v>
      </c>
      <c r="D4227" t="s">
        <v>11088</v>
      </c>
      <c r="E4227" t="s">
        <v>9484</v>
      </c>
      <c r="F4227">
        <v>40</v>
      </c>
      <c r="G4227" t="str" cm="1">
        <f t="array" ref="G4227">_xlfn.IFS(ISNUMBER(SEARCH("CP02",D4227)),"ราชพฤกษ",ISNUMBER(SEARCH("CP03",D4227)),"บางใหญ่",ISNUMBER(SEARCH("CP04",D4227)),"บางบอน",OR(ISNUMBER(SEARCH("CP",D4227)),ISNUMBER(SEARCH("BTC",#REF!))),"340",TRUE,"")</f>
        <v/>
      </c>
    </row>
    <row r="4228" spans="1:7" x14ac:dyDescent="0.2">
      <c r="A4228" t="s">
        <v>12836</v>
      </c>
      <c r="B4228" t="s">
        <v>12837</v>
      </c>
      <c r="C4228" t="s">
        <v>8530</v>
      </c>
      <c r="D4228" t="s">
        <v>11098</v>
      </c>
      <c r="E4228" t="s">
        <v>9484</v>
      </c>
      <c r="F4228">
        <v>14</v>
      </c>
      <c r="G4228" t="str" cm="1">
        <f t="array" ref="G4228">_xlfn.IFS(ISNUMBER(SEARCH("CP02",D4228)),"ราชพฤกษ",ISNUMBER(SEARCH("CP03",D4228)),"บางใหญ่",ISNUMBER(SEARCH("CP04",D4228)),"บางบอน",OR(ISNUMBER(SEARCH("CP",D4228)),ISNUMBER(SEARCH("BTC",#REF!))),"340",TRUE,"")</f>
        <v/>
      </c>
    </row>
    <row r="4229" spans="1:7" x14ac:dyDescent="0.2">
      <c r="A4229" t="s">
        <v>12836</v>
      </c>
      <c r="B4229" t="s">
        <v>12837</v>
      </c>
      <c r="C4229" t="s">
        <v>8530</v>
      </c>
      <c r="D4229" t="s">
        <v>11088</v>
      </c>
      <c r="E4229" t="s">
        <v>9484</v>
      </c>
      <c r="F4229">
        <v>20</v>
      </c>
      <c r="G4229" t="str" cm="1">
        <f t="array" ref="G4229">_xlfn.IFS(ISNUMBER(SEARCH("CP02",D4229)),"ราชพฤกษ",ISNUMBER(SEARCH("CP03",D4229)),"บางใหญ่",ISNUMBER(SEARCH("CP04",D4229)),"บางบอน",OR(ISNUMBER(SEARCH("CP",D4229)),ISNUMBER(SEARCH("BTC",#REF!))),"340",TRUE,"")</f>
        <v/>
      </c>
    </row>
    <row r="4230" spans="1:7" x14ac:dyDescent="0.2">
      <c r="A4230" t="s">
        <v>12838</v>
      </c>
      <c r="B4230" t="s">
        <v>12839</v>
      </c>
      <c r="C4230" t="s">
        <v>8530</v>
      </c>
      <c r="D4230" t="s">
        <v>11088</v>
      </c>
      <c r="E4230" t="s">
        <v>9484</v>
      </c>
      <c r="F4230">
        <v>4</v>
      </c>
      <c r="G4230" t="str" cm="1">
        <f t="array" ref="G4230">_xlfn.IFS(ISNUMBER(SEARCH("CP02",D4230)),"ราชพฤกษ",ISNUMBER(SEARCH("CP03",D4230)),"บางใหญ่",ISNUMBER(SEARCH("CP04",D4230)),"บางบอน",OR(ISNUMBER(SEARCH("CP",D4230)),ISNUMBER(SEARCH("BTC",#REF!))),"340",TRUE,"")</f>
        <v/>
      </c>
    </row>
    <row r="4231" spans="1:7" x14ac:dyDescent="0.2">
      <c r="A4231" t="s">
        <v>12840</v>
      </c>
      <c r="B4231" t="s">
        <v>12841</v>
      </c>
      <c r="C4231" t="s">
        <v>8530</v>
      </c>
      <c r="D4231" t="s">
        <v>11080</v>
      </c>
      <c r="E4231" t="s">
        <v>9484</v>
      </c>
      <c r="F4231">
        <v>34</v>
      </c>
      <c r="G4231" t="str" cm="1">
        <f t="array" ref="G4231">_xlfn.IFS(ISNUMBER(SEARCH("CP02",D4231)),"ราชพฤกษ",ISNUMBER(SEARCH("CP03",D4231)),"บางใหญ่",ISNUMBER(SEARCH("CP04",D4231)),"บางบอน",OR(ISNUMBER(SEARCH("CP",D4231)),ISNUMBER(SEARCH("BTC",#REF!))),"340",TRUE,"")</f>
        <v/>
      </c>
    </row>
    <row r="4232" spans="1:7" x14ac:dyDescent="0.2">
      <c r="A4232" t="s">
        <v>12842</v>
      </c>
      <c r="B4232" t="s">
        <v>12843</v>
      </c>
      <c r="C4232" t="s">
        <v>8530</v>
      </c>
      <c r="D4232" t="s">
        <v>11074</v>
      </c>
      <c r="E4232" t="s">
        <v>9484</v>
      </c>
      <c r="F4232">
        <v>20</v>
      </c>
      <c r="G4232" t="str" cm="1">
        <f t="array" ref="G4232">_xlfn.IFS(ISNUMBER(SEARCH("CP02",D4232)),"ราชพฤกษ",ISNUMBER(SEARCH("CP03",D4232)),"บางใหญ่",ISNUMBER(SEARCH("CP04",D4232)),"บางบอน",OR(ISNUMBER(SEARCH("CP",D4232)),ISNUMBER(SEARCH("BTC",#REF!))),"340",TRUE,"")</f>
        <v/>
      </c>
    </row>
    <row r="4233" spans="1:7" x14ac:dyDescent="0.2">
      <c r="A4233" t="s">
        <v>12842</v>
      </c>
      <c r="B4233" t="s">
        <v>12843</v>
      </c>
      <c r="C4233" t="s">
        <v>8530</v>
      </c>
      <c r="D4233" t="s">
        <v>11088</v>
      </c>
      <c r="E4233" t="s">
        <v>9484</v>
      </c>
      <c r="F4233">
        <v>40</v>
      </c>
      <c r="G4233" t="str" cm="1">
        <f t="array" ref="G4233">_xlfn.IFS(ISNUMBER(SEARCH("CP02",D4233)),"ราชพฤกษ",ISNUMBER(SEARCH("CP03",D4233)),"บางใหญ่",ISNUMBER(SEARCH("CP04",D4233)),"บางบอน",OR(ISNUMBER(SEARCH("CP",D4233)),ISNUMBER(SEARCH("BTC",#REF!))),"340",TRUE,"")</f>
        <v/>
      </c>
    </row>
    <row r="4234" spans="1:7" x14ac:dyDescent="0.2">
      <c r="A4234" t="s">
        <v>12844</v>
      </c>
      <c r="B4234" t="s">
        <v>12845</v>
      </c>
      <c r="C4234" t="s">
        <v>8530</v>
      </c>
      <c r="D4234" t="s">
        <v>11074</v>
      </c>
      <c r="E4234" t="s">
        <v>9484</v>
      </c>
      <c r="F4234">
        <v>8</v>
      </c>
      <c r="G4234" t="str" cm="1">
        <f t="array" ref="G4234">_xlfn.IFS(ISNUMBER(SEARCH("CP02",D4234)),"ราชพฤกษ",ISNUMBER(SEARCH("CP03",D4234)),"บางใหญ่",ISNUMBER(SEARCH("CP04",D4234)),"บางบอน",OR(ISNUMBER(SEARCH("CP",D4234)),ISNUMBER(SEARCH("BTC",#REF!))),"340",TRUE,"")</f>
        <v/>
      </c>
    </row>
    <row r="4235" spans="1:7" x14ac:dyDescent="0.2">
      <c r="A4235" t="s">
        <v>12844</v>
      </c>
      <c r="B4235" t="s">
        <v>12845</v>
      </c>
      <c r="C4235" t="s">
        <v>8516</v>
      </c>
      <c r="D4235" t="s">
        <v>12846</v>
      </c>
      <c r="E4235" t="s">
        <v>9484</v>
      </c>
      <c r="F4235">
        <v>8</v>
      </c>
      <c r="G4235" t="str" cm="1">
        <f t="array" ref="G4235">_xlfn.IFS(ISNUMBER(SEARCH("CP02",D4235)),"ราชพฤกษ",ISNUMBER(SEARCH("CP03",D4235)),"บางใหญ่",ISNUMBER(SEARCH("CP04",D4235)),"บางบอน",OR(ISNUMBER(SEARCH("CP",D4235)),ISNUMBER(SEARCH("BTC",#REF!))),"340",TRUE,"")</f>
        <v>ราชพฤกษ</v>
      </c>
    </row>
    <row r="4236" spans="1:7" x14ac:dyDescent="0.2">
      <c r="A4236" t="s">
        <v>12847</v>
      </c>
      <c r="B4236" t="s">
        <v>12848</v>
      </c>
      <c r="C4236" t="s">
        <v>8530</v>
      </c>
      <c r="D4236" t="s">
        <v>11098</v>
      </c>
      <c r="E4236" t="s">
        <v>9484</v>
      </c>
      <c r="F4236">
        <v>2</v>
      </c>
      <c r="G4236" t="str" cm="1">
        <f t="array" ref="G4236">_xlfn.IFS(ISNUMBER(SEARCH("CP02",D4236)),"ราชพฤกษ",ISNUMBER(SEARCH("CP03",D4236)),"บางใหญ่",ISNUMBER(SEARCH("CP04",D4236)),"บางบอน",OR(ISNUMBER(SEARCH("CP",D4236)),ISNUMBER(SEARCH("BTC",#REF!))),"340",TRUE,"")</f>
        <v/>
      </c>
    </row>
    <row r="4237" spans="1:7" x14ac:dyDescent="0.2">
      <c r="A4237" t="s">
        <v>12847</v>
      </c>
      <c r="B4237" t="s">
        <v>12848</v>
      </c>
      <c r="C4237" t="s">
        <v>8520</v>
      </c>
      <c r="D4237" t="s">
        <v>3345</v>
      </c>
      <c r="E4237" t="s">
        <v>9484</v>
      </c>
      <c r="F4237">
        <v>4</v>
      </c>
      <c r="G4237" t="str" cm="1">
        <f t="array" ref="G4237">_xlfn.IFS(ISNUMBER(SEARCH("CP02",D4237)),"ราชพฤกษ",ISNUMBER(SEARCH("CP03",D4237)),"บางใหญ่",ISNUMBER(SEARCH("CP04",D4237)),"บางบอน",OR(ISNUMBER(SEARCH("CP",D4237)),ISNUMBER(SEARCH("BTC",#REF!))),"340",TRUE,"")</f>
        <v>340</v>
      </c>
    </row>
    <row r="4238" spans="1:7" x14ac:dyDescent="0.2">
      <c r="A4238" t="s">
        <v>12849</v>
      </c>
      <c r="B4238" t="s">
        <v>12850</v>
      </c>
      <c r="C4238" t="s">
        <v>8530</v>
      </c>
      <c r="D4238" t="s">
        <v>11077</v>
      </c>
      <c r="E4238" t="s">
        <v>9484</v>
      </c>
      <c r="F4238">
        <v>49</v>
      </c>
      <c r="G4238" t="str" cm="1">
        <f t="array" ref="G4238">_xlfn.IFS(ISNUMBER(SEARCH("CP02",D4238)),"ราชพฤกษ",ISNUMBER(SEARCH("CP03",D4238)),"บางใหญ่",ISNUMBER(SEARCH("CP04",D4238)),"บางบอน",OR(ISNUMBER(SEARCH("CP",D4238)),ISNUMBER(SEARCH("BTC",#REF!))),"340",TRUE,"")</f>
        <v/>
      </c>
    </row>
    <row r="4239" spans="1:7" x14ac:dyDescent="0.2">
      <c r="A4239" t="s">
        <v>12849</v>
      </c>
      <c r="B4239" t="s">
        <v>12850</v>
      </c>
      <c r="C4239" t="s">
        <v>8530</v>
      </c>
      <c r="D4239" t="s">
        <v>11088</v>
      </c>
      <c r="E4239" t="s">
        <v>9484</v>
      </c>
      <c r="F4239">
        <v>44</v>
      </c>
      <c r="G4239" t="str" cm="1">
        <f t="array" ref="G4239">_xlfn.IFS(ISNUMBER(SEARCH("CP02",D4239)),"ราชพฤกษ",ISNUMBER(SEARCH("CP03",D4239)),"บางใหญ่",ISNUMBER(SEARCH("CP04",D4239)),"บางบอน",OR(ISNUMBER(SEARCH("CP",D4239)),ISNUMBER(SEARCH("BTC",#REF!))),"340",TRUE,"")</f>
        <v/>
      </c>
    </row>
    <row r="4240" spans="1:7" x14ac:dyDescent="0.2">
      <c r="A4240" t="s">
        <v>12849</v>
      </c>
      <c r="B4240" t="s">
        <v>12850</v>
      </c>
      <c r="C4240" t="s">
        <v>8530</v>
      </c>
      <c r="D4240" t="s">
        <v>11080</v>
      </c>
      <c r="E4240" t="s">
        <v>9484</v>
      </c>
      <c r="F4240">
        <v>46</v>
      </c>
      <c r="G4240" t="str" cm="1">
        <f t="array" ref="G4240">_xlfn.IFS(ISNUMBER(SEARCH("CP02",D4240)),"ราชพฤกษ",ISNUMBER(SEARCH("CP03",D4240)),"บางใหญ่",ISNUMBER(SEARCH("CP04",D4240)),"บางบอน",OR(ISNUMBER(SEARCH("CP",D4240)),ISNUMBER(SEARCH("BTC",#REF!))),"340",TRUE,"")</f>
        <v/>
      </c>
    </row>
    <row r="4241" spans="1:7" x14ac:dyDescent="0.2">
      <c r="A4241" t="s">
        <v>12851</v>
      </c>
      <c r="B4241" t="s">
        <v>12852</v>
      </c>
      <c r="C4241" t="s">
        <v>8530</v>
      </c>
      <c r="D4241" t="s">
        <v>11074</v>
      </c>
      <c r="E4241" t="s">
        <v>9484</v>
      </c>
      <c r="F4241">
        <v>1</v>
      </c>
      <c r="G4241" t="str" cm="1">
        <f t="array" ref="G4241">_xlfn.IFS(ISNUMBER(SEARCH("CP02",D4241)),"ราชพฤกษ",ISNUMBER(SEARCH("CP03",D4241)),"บางใหญ่",ISNUMBER(SEARCH("CP04",D4241)),"บางบอน",OR(ISNUMBER(SEARCH("CP",D4241)),ISNUMBER(SEARCH("BTC",#REF!))),"340",TRUE,"")</f>
        <v/>
      </c>
    </row>
    <row r="4242" spans="1:7" x14ac:dyDescent="0.2">
      <c r="A4242" t="s">
        <v>12853</v>
      </c>
      <c r="B4242" t="s">
        <v>12854</v>
      </c>
      <c r="C4242" t="s">
        <v>8530</v>
      </c>
      <c r="D4242" t="s">
        <v>11074</v>
      </c>
      <c r="E4242" t="s">
        <v>9484</v>
      </c>
      <c r="F4242">
        <v>4</v>
      </c>
      <c r="G4242" t="str" cm="1">
        <f t="array" ref="G4242">_xlfn.IFS(ISNUMBER(SEARCH("CP02",D4242)),"ราชพฤกษ",ISNUMBER(SEARCH("CP03",D4242)),"บางใหญ่",ISNUMBER(SEARCH("CP04",D4242)),"บางบอน",OR(ISNUMBER(SEARCH("CP",D4242)),ISNUMBER(SEARCH("BTC",#REF!))),"340",TRUE,"")</f>
        <v/>
      </c>
    </row>
    <row r="4243" spans="1:7" x14ac:dyDescent="0.2">
      <c r="A4243" t="s">
        <v>12855</v>
      </c>
      <c r="B4243" t="s">
        <v>12856</v>
      </c>
      <c r="C4243" t="s">
        <v>8530</v>
      </c>
      <c r="D4243" t="s">
        <v>12686</v>
      </c>
      <c r="E4243" t="s">
        <v>9484</v>
      </c>
      <c r="F4243">
        <v>2</v>
      </c>
      <c r="G4243" t="str" cm="1">
        <f t="array" ref="G4243">_xlfn.IFS(ISNUMBER(SEARCH("CP02",D4243)),"ราชพฤกษ",ISNUMBER(SEARCH("CP03",D4243)),"บางใหญ่",ISNUMBER(SEARCH("CP04",D4243)),"บางบอน",OR(ISNUMBER(SEARCH("CP",D4243)),ISNUMBER(SEARCH("BTC",#REF!))),"340",TRUE,"")</f>
        <v/>
      </c>
    </row>
    <row r="4244" spans="1:7" x14ac:dyDescent="0.2">
      <c r="A4244" t="s">
        <v>12855</v>
      </c>
      <c r="B4244" t="s">
        <v>12856</v>
      </c>
      <c r="C4244" t="s">
        <v>8530</v>
      </c>
      <c r="D4244" t="s">
        <v>11074</v>
      </c>
      <c r="E4244" t="s">
        <v>9484</v>
      </c>
      <c r="F4244">
        <v>10</v>
      </c>
      <c r="G4244" t="str" cm="1">
        <f t="array" ref="G4244">_xlfn.IFS(ISNUMBER(SEARCH("CP02",D4244)),"ราชพฤกษ",ISNUMBER(SEARCH("CP03",D4244)),"บางใหญ่",ISNUMBER(SEARCH("CP04",D4244)),"บางบอน",OR(ISNUMBER(SEARCH("CP",D4244)),ISNUMBER(SEARCH("BTC",#REF!))),"340",TRUE,"")</f>
        <v/>
      </c>
    </row>
    <row r="4245" spans="1:7" x14ac:dyDescent="0.2">
      <c r="A4245" t="s">
        <v>12855</v>
      </c>
      <c r="B4245" t="s">
        <v>12856</v>
      </c>
      <c r="C4245" t="s">
        <v>8530</v>
      </c>
      <c r="D4245" t="s">
        <v>11088</v>
      </c>
      <c r="E4245" t="s">
        <v>9484</v>
      </c>
      <c r="F4245">
        <v>40</v>
      </c>
      <c r="G4245" t="str" cm="1">
        <f t="array" ref="G4245">_xlfn.IFS(ISNUMBER(SEARCH("CP02",D4245)),"ราชพฤกษ",ISNUMBER(SEARCH("CP03",D4245)),"บางใหญ่",ISNUMBER(SEARCH("CP04",D4245)),"บางบอน",OR(ISNUMBER(SEARCH("CP",D4245)),ISNUMBER(SEARCH("BTC",#REF!))),"340",TRUE,"")</f>
        <v/>
      </c>
    </row>
    <row r="4246" spans="1:7" x14ac:dyDescent="0.2">
      <c r="A4246" t="s">
        <v>12857</v>
      </c>
      <c r="B4246" t="s">
        <v>12858</v>
      </c>
      <c r="C4246" t="s">
        <v>8530</v>
      </c>
      <c r="D4246" t="s">
        <v>11077</v>
      </c>
      <c r="E4246" t="s">
        <v>9484</v>
      </c>
      <c r="F4246">
        <v>4</v>
      </c>
      <c r="G4246" t="str" cm="1">
        <f t="array" ref="G4246">_xlfn.IFS(ISNUMBER(SEARCH("CP02",D4246)),"ราชพฤกษ",ISNUMBER(SEARCH("CP03",D4246)),"บางใหญ่",ISNUMBER(SEARCH("CP04",D4246)),"บางบอน",OR(ISNUMBER(SEARCH("CP",D4246)),ISNUMBER(SEARCH("BTC",#REF!))),"340",TRUE,"")</f>
        <v/>
      </c>
    </row>
    <row r="4247" spans="1:7" x14ac:dyDescent="0.2">
      <c r="A4247" t="s">
        <v>12859</v>
      </c>
      <c r="B4247" t="s">
        <v>12860</v>
      </c>
      <c r="C4247" t="s">
        <v>8530</v>
      </c>
      <c r="D4247" t="s">
        <v>11074</v>
      </c>
      <c r="E4247" t="s">
        <v>9484</v>
      </c>
      <c r="F4247">
        <v>12</v>
      </c>
      <c r="G4247" t="str" cm="1">
        <f t="array" ref="G4247">_xlfn.IFS(ISNUMBER(SEARCH("CP02",D4247)),"ราชพฤกษ",ISNUMBER(SEARCH("CP03",D4247)),"บางใหญ่",ISNUMBER(SEARCH("CP04",D4247)),"บางบอน",OR(ISNUMBER(SEARCH("CP",D4247)),ISNUMBER(SEARCH("BTC",#REF!))),"340",TRUE,"")</f>
        <v/>
      </c>
    </row>
    <row r="4248" spans="1:7" x14ac:dyDescent="0.2">
      <c r="A4248" t="s">
        <v>12859</v>
      </c>
      <c r="B4248" t="s">
        <v>12860</v>
      </c>
      <c r="C4248" t="s">
        <v>8530</v>
      </c>
      <c r="D4248" t="s">
        <v>11088</v>
      </c>
      <c r="E4248" t="s">
        <v>9484</v>
      </c>
      <c r="F4248">
        <v>20</v>
      </c>
      <c r="G4248" t="str" cm="1">
        <f t="array" ref="G4248">_xlfn.IFS(ISNUMBER(SEARCH("CP02",D4248)),"ราชพฤกษ",ISNUMBER(SEARCH("CP03",D4248)),"บางใหญ่",ISNUMBER(SEARCH("CP04",D4248)),"บางบอน",OR(ISNUMBER(SEARCH("CP",D4248)),ISNUMBER(SEARCH("BTC",#REF!))),"340",TRUE,"")</f>
        <v/>
      </c>
    </row>
    <row r="4249" spans="1:7" x14ac:dyDescent="0.2">
      <c r="A4249" t="s">
        <v>12861</v>
      </c>
      <c r="B4249" t="s">
        <v>12862</v>
      </c>
      <c r="C4249" t="s">
        <v>8530</v>
      </c>
      <c r="D4249" t="s">
        <v>11074</v>
      </c>
      <c r="E4249" t="s">
        <v>9484</v>
      </c>
      <c r="F4249">
        <v>12</v>
      </c>
      <c r="G4249" t="str" cm="1">
        <f t="array" ref="G4249">_xlfn.IFS(ISNUMBER(SEARCH("CP02",D4249)),"ราชพฤกษ",ISNUMBER(SEARCH("CP03",D4249)),"บางใหญ่",ISNUMBER(SEARCH("CP04",D4249)),"บางบอน",OR(ISNUMBER(SEARCH("CP",D4249)),ISNUMBER(SEARCH("BTC",#REF!))),"340",TRUE,"")</f>
        <v/>
      </c>
    </row>
    <row r="4250" spans="1:7" x14ac:dyDescent="0.2">
      <c r="A4250" t="s">
        <v>12863</v>
      </c>
      <c r="B4250" t="s">
        <v>12864</v>
      </c>
      <c r="C4250" t="s">
        <v>8530</v>
      </c>
      <c r="D4250" t="s">
        <v>11080</v>
      </c>
      <c r="E4250" t="s">
        <v>9484</v>
      </c>
      <c r="F4250">
        <v>18</v>
      </c>
      <c r="G4250" t="str" cm="1">
        <f t="array" ref="G4250">_xlfn.IFS(ISNUMBER(SEARCH("CP02",D4250)),"ราชพฤกษ",ISNUMBER(SEARCH("CP03",D4250)),"บางใหญ่",ISNUMBER(SEARCH("CP04",D4250)),"บางบอน",OR(ISNUMBER(SEARCH("CP",D4250)),ISNUMBER(SEARCH("BTC",#REF!))),"340",TRUE,"")</f>
        <v/>
      </c>
    </row>
    <row r="4251" spans="1:7" x14ac:dyDescent="0.2">
      <c r="A4251" t="s">
        <v>923</v>
      </c>
      <c r="B4251" t="s">
        <v>924</v>
      </c>
      <c r="C4251" t="s">
        <v>8530</v>
      </c>
      <c r="D4251" t="s">
        <v>11074</v>
      </c>
      <c r="E4251" t="s">
        <v>9484</v>
      </c>
      <c r="F4251">
        <v>6</v>
      </c>
      <c r="G4251" t="str" cm="1">
        <f t="array" ref="G4251">_xlfn.IFS(ISNUMBER(SEARCH("CP02",D4251)),"ราชพฤกษ",ISNUMBER(SEARCH("CP03",D4251)),"บางใหญ่",ISNUMBER(SEARCH("CP04",D4251)),"บางบอน",OR(ISNUMBER(SEARCH("CP",D4251)),ISNUMBER(SEARCH("BTC",#REF!))),"340",TRUE,"")</f>
        <v/>
      </c>
    </row>
    <row r="4252" spans="1:7" x14ac:dyDescent="0.2">
      <c r="A4252" t="s">
        <v>923</v>
      </c>
      <c r="B4252" t="s">
        <v>924</v>
      </c>
      <c r="C4252" t="s">
        <v>8530</v>
      </c>
      <c r="D4252" t="s">
        <v>11088</v>
      </c>
      <c r="E4252" t="s">
        <v>9484</v>
      </c>
      <c r="F4252">
        <v>35</v>
      </c>
      <c r="G4252" t="str" cm="1">
        <f t="array" ref="G4252">_xlfn.IFS(ISNUMBER(SEARCH("CP02",D4252)),"ราชพฤกษ",ISNUMBER(SEARCH("CP03",D4252)),"บางใหญ่",ISNUMBER(SEARCH("CP04",D4252)),"บางบอน",OR(ISNUMBER(SEARCH("CP",D4252)),ISNUMBER(SEARCH("BTC",#REF!))),"340",TRUE,"")</f>
        <v/>
      </c>
    </row>
    <row r="4253" spans="1:7" x14ac:dyDescent="0.2">
      <c r="A4253" t="s">
        <v>12865</v>
      </c>
      <c r="B4253" t="s">
        <v>12866</v>
      </c>
      <c r="C4253" t="s">
        <v>8530</v>
      </c>
      <c r="D4253" t="s">
        <v>11074</v>
      </c>
      <c r="E4253" t="s">
        <v>9484</v>
      </c>
      <c r="F4253">
        <v>26</v>
      </c>
      <c r="G4253" t="str" cm="1">
        <f t="array" ref="G4253">_xlfn.IFS(ISNUMBER(SEARCH("CP02",D4253)),"ราชพฤกษ",ISNUMBER(SEARCH("CP03",D4253)),"บางใหญ่",ISNUMBER(SEARCH("CP04",D4253)),"บางบอน",OR(ISNUMBER(SEARCH("CP",D4253)),ISNUMBER(SEARCH("BTC",#REF!))),"340",TRUE,"")</f>
        <v/>
      </c>
    </row>
    <row r="4254" spans="1:7" x14ac:dyDescent="0.2">
      <c r="A4254" t="s">
        <v>12865</v>
      </c>
      <c r="B4254" t="s">
        <v>12866</v>
      </c>
      <c r="C4254" t="s">
        <v>8530</v>
      </c>
      <c r="D4254" t="s">
        <v>11080</v>
      </c>
      <c r="E4254" t="s">
        <v>9484</v>
      </c>
      <c r="F4254">
        <v>20</v>
      </c>
      <c r="G4254" t="str" cm="1">
        <f t="array" ref="G4254">_xlfn.IFS(ISNUMBER(SEARCH("CP02",D4254)),"ราชพฤกษ",ISNUMBER(SEARCH("CP03",D4254)),"บางใหญ่",ISNUMBER(SEARCH("CP04",D4254)),"บางบอน",OR(ISNUMBER(SEARCH("CP",D4254)),ISNUMBER(SEARCH("BTC",#REF!))),"340",TRUE,"")</f>
        <v/>
      </c>
    </row>
    <row r="4255" spans="1:7" x14ac:dyDescent="0.2">
      <c r="A4255" t="s">
        <v>12867</v>
      </c>
      <c r="B4255" t="s">
        <v>12868</v>
      </c>
      <c r="C4255" t="s">
        <v>8530</v>
      </c>
      <c r="D4255" t="s">
        <v>11080</v>
      </c>
      <c r="E4255" t="s">
        <v>9484</v>
      </c>
      <c r="F4255">
        <v>34</v>
      </c>
      <c r="G4255" t="str" cm="1">
        <f t="array" ref="G4255">_xlfn.IFS(ISNUMBER(SEARCH("CP02",D4255)),"ราชพฤกษ",ISNUMBER(SEARCH("CP03",D4255)),"บางใหญ่",ISNUMBER(SEARCH("CP04",D4255)),"บางบอน",OR(ISNUMBER(SEARCH("CP",D4255)),ISNUMBER(SEARCH("BTC",#REF!))),"340",TRUE,"")</f>
        <v/>
      </c>
    </row>
    <row r="4256" spans="1:7" x14ac:dyDescent="0.2">
      <c r="A4256" t="s">
        <v>12869</v>
      </c>
      <c r="B4256" t="s">
        <v>12870</v>
      </c>
      <c r="C4256" t="s">
        <v>8530</v>
      </c>
      <c r="D4256" t="s">
        <v>12813</v>
      </c>
      <c r="E4256" t="s">
        <v>9484</v>
      </c>
      <c r="F4256">
        <v>12</v>
      </c>
      <c r="G4256" t="str" cm="1">
        <f t="array" ref="G4256">_xlfn.IFS(ISNUMBER(SEARCH("CP02",D4256)),"ราชพฤกษ",ISNUMBER(SEARCH("CP03",D4256)),"บางใหญ่",ISNUMBER(SEARCH("CP04",D4256)),"บางบอน",OR(ISNUMBER(SEARCH("CP",D4256)),ISNUMBER(SEARCH("BTC",#REF!))),"340",TRUE,"")</f>
        <v/>
      </c>
    </row>
    <row r="4257" spans="1:7" x14ac:dyDescent="0.2">
      <c r="A4257" t="s">
        <v>12869</v>
      </c>
      <c r="B4257" t="s">
        <v>12870</v>
      </c>
      <c r="C4257" t="s">
        <v>8530</v>
      </c>
      <c r="D4257" t="s">
        <v>11077</v>
      </c>
      <c r="E4257" t="s">
        <v>9484</v>
      </c>
      <c r="F4257">
        <v>409</v>
      </c>
      <c r="G4257" t="str" cm="1">
        <f t="array" ref="G4257">_xlfn.IFS(ISNUMBER(SEARCH("CP02",D4257)),"ราชพฤกษ",ISNUMBER(SEARCH("CP03",D4257)),"บางใหญ่",ISNUMBER(SEARCH("CP04",D4257)),"บางบอน",OR(ISNUMBER(SEARCH("CP",D4257)),ISNUMBER(SEARCH("BTC",#REF!))),"340",TRUE,"")</f>
        <v/>
      </c>
    </row>
    <row r="4258" spans="1:7" x14ac:dyDescent="0.2">
      <c r="A4258" t="s">
        <v>12869</v>
      </c>
      <c r="B4258" t="s">
        <v>12870</v>
      </c>
      <c r="C4258" t="s">
        <v>8530</v>
      </c>
      <c r="D4258" t="s">
        <v>11088</v>
      </c>
      <c r="E4258" t="s">
        <v>9484</v>
      </c>
      <c r="F4258">
        <v>126</v>
      </c>
      <c r="G4258" t="str" cm="1">
        <f t="array" ref="G4258">_xlfn.IFS(ISNUMBER(SEARCH("CP02",D4258)),"ราชพฤกษ",ISNUMBER(SEARCH("CP03",D4258)),"บางใหญ่",ISNUMBER(SEARCH("CP04",D4258)),"บางบอน",OR(ISNUMBER(SEARCH("CP",D4258)),ISNUMBER(SEARCH("BTC",#REF!))),"340",TRUE,"")</f>
        <v/>
      </c>
    </row>
    <row r="4259" spans="1:7" x14ac:dyDescent="0.2">
      <c r="A4259" t="s">
        <v>12871</v>
      </c>
      <c r="B4259" t="s">
        <v>12872</v>
      </c>
      <c r="C4259" t="s">
        <v>8530</v>
      </c>
      <c r="D4259" t="s">
        <v>11077</v>
      </c>
      <c r="E4259" t="s">
        <v>9484</v>
      </c>
      <c r="F4259">
        <v>19</v>
      </c>
      <c r="G4259" t="str" cm="1">
        <f t="array" ref="G4259">_xlfn.IFS(ISNUMBER(SEARCH("CP02",D4259)),"ราชพฤกษ",ISNUMBER(SEARCH("CP03",D4259)),"บางใหญ่",ISNUMBER(SEARCH("CP04",D4259)),"บางบอน",OR(ISNUMBER(SEARCH("CP",D4259)),ISNUMBER(SEARCH("BTC",#REF!))),"340",TRUE,"")</f>
        <v/>
      </c>
    </row>
    <row r="4260" spans="1:7" x14ac:dyDescent="0.2">
      <c r="A4260" t="s">
        <v>12871</v>
      </c>
      <c r="B4260" t="s">
        <v>12872</v>
      </c>
      <c r="C4260" t="s">
        <v>8530</v>
      </c>
      <c r="D4260" t="s">
        <v>11088</v>
      </c>
      <c r="E4260" t="s">
        <v>9484</v>
      </c>
      <c r="F4260">
        <v>8</v>
      </c>
      <c r="G4260" t="str" cm="1">
        <f t="array" ref="G4260">_xlfn.IFS(ISNUMBER(SEARCH("CP02",D4260)),"ราชพฤกษ",ISNUMBER(SEARCH("CP03",D4260)),"บางใหญ่",ISNUMBER(SEARCH("CP04",D4260)),"บางบอน",OR(ISNUMBER(SEARCH("CP",D4260)),ISNUMBER(SEARCH("BTC",#REF!))),"340",TRUE,"")</f>
        <v/>
      </c>
    </row>
    <row r="4261" spans="1:7" x14ac:dyDescent="0.2">
      <c r="A4261" t="s">
        <v>12873</v>
      </c>
      <c r="B4261" t="s">
        <v>12874</v>
      </c>
      <c r="C4261" t="s">
        <v>8530</v>
      </c>
      <c r="D4261" t="s">
        <v>11074</v>
      </c>
      <c r="E4261" t="s">
        <v>9484</v>
      </c>
      <c r="F4261">
        <v>10</v>
      </c>
      <c r="G4261" t="str" cm="1">
        <f t="array" ref="G4261">_xlfn.IFS(ISNUMBER(SEARCH("CP02",D4261)),"ราชพฤกษ",ISNUMBER(SEARCH("CP03",D4261)),"บางใหญ่",ISNUMBER(SEARCH("CP04",D4261)),"บางบอน",OR(ISNUMBER(SEARCH("CP",D4261)),ISNUMBER(SEARCH("BTC",#REF!))),"340",TRUE,"")</f>
        <v/>
      </c>
    </row>
    <row r="4262" spans="1:7" x14ac:dyDescent="0.2">
      <c r="A4262" t="s">
        <v>12873</v>
      </c>
      <c r="B4262" t="s">
        <v>12874</v>
      </c>
      <c r="C4262" t="s">
        <v>8530</v>
      </c>
      <c r="D4262" t="s">
        <v>11077</v>
      </c>
      <c r="E4262" t="s">
        <v>9484</v>
      </c>
      <c r="F4262">
        <v>20</v>
      </c>
      <c r="G4262" t="str" cm="1">
        <f t="array" ref="G4262">_xlfn.IFS(ISNUMBER(SEARCH("CP02",D4262)),"ราชพฤกษ",ISNUMBER(SEARCH("CP03",D4262)),"บางใหญ่",ISNUMBER(SEARCH("CP04",D4262)),"บางบอน",OR(ISNUMBER(SEARCH("CP",D4262)),ISNUMBER(SEARCH("BTC",#REF!))),"340",TRUE,"")</f>
        <v/>
      </c>
    </row>
    <row r="4263" spans="1:7" x14ac:dyDescent="0.2">
      <c r="A4263" t="s">
        <v>12875</v>
      </c>
      <c r="B4263" t="s">
        <v>12876</v>
      </c>
      <c r="C4263" t="s">
        <v>8530</v>
      </c>
      <c r="D4263" t="s">
        <v>11077</v>
      </c>
      <c r="E4263" t="s">
        <v>9484</v>
      </c>
      <c r="F4263">
        <v>618</v>
      </c>
      <c r="G4263" t="str" cm="1">
        <f t="array" ref="G4263">_xlfn.IFS(ISNUMBER(SEARCH("CP02",D4263)),"ราชพฤกษ",ISNUMBER(SEARCH("CP03",D4263)),"บางใหญ่",ISNUMBER(SEARCH("CP04",D4263)),"บางบอน",OR(ISNUMBER(SEARCH("CP",D4263)),ISNUMBER(SEARCH("BTC",#REF!))),"340",TRUE,"")</f>
        <v/>
      </c>
    </row>
    <row r="4264" spans="1:7" x14ac:dyDescent="0.2">
      <c r="A4264" t="s">
        <v>12875</v>
      </c>
      <c r="B4264" t="s">
        <v>12876</v>
      </c>
      <c r="C4264" t="s">
        <v>8530</v>
      </c>
      <c r="D4264" t="s">
        <v>11088</v>
      </c>
      <c r="E4264" t="s">
        <v>9484</v>
      </c>
      <c r="F4264">
        <v>144</v>
      </c>
      <c r="G4264" t="str" cm="1">
        <f t="array" ref="G4264">_xlfn.IFS(ISNUMBER(SEARCH("CP02",D4264)),"ราชพฤกษ",ISNUMBER(SEARCH("CP03",D4264)),"บางใหญ่",ISNUMBER(SEARCH("CP04",D4264)),"บางบอน",OR(ISNUMBER(SEARCH("CP",D4264)),ISNUMBER(SEARCH("BTC",#REF!))),"340",TRUE,"")</f>
        <v/>
      </c>
    </row>
    <row r="4265" spans="1:7" x14ac:dyDescent="0.2">
      <c r="A4265" t="s">
        <v>12877</v>
      </c>
      <c r="B4265" t="s">
        <v>12878</v>
      </c>
      <c r="C4265" t="s">
        <v>8530</v>
      </c>
      <c r="D4265" t="s">
        <v>11080</v>
      </c>
      <c r="E4265" t="s">
        <v>9484</v>
      </c>
      <c r="F4265">
        <v>12</v>
      </c>
      <c r="G4265" t="str" cm="1">
        <f t="array" ref="G4265">_xlfn.IFS(ISNUMBER(SEARCH("CP02",D4265)),"ราชพฤกษ",ISNUMBER(SEARCH("CP03",D4265)),"บางใหญ่",ISNUMBER(SEARCH("CP04",D4265)),"บางบอน",OR(ISNUMBER(SEARCH("CP",D4265)),ISNUMBER(SEARCH("BTC",#REF!))),"340",TRUE,"")</f>
        <v/>
      </c>
    </row>
    <row r="4266" spans="1:7" x14ac:dyDescent="0.2">
      <c r="A4266" t="s">
        <v>12879</v>
      </c>
      <c r="B4266" t="s">
        <v>12880</v>
      </c>
      <c r="C4266" t="s">
        <v>8530</v>
      </c>
      <c r="D4266" t="s">
        <v>11170</v>
      </c>
      <c r="E4266" t="s">
        <v>9484</v>
      </c>
      <c r="F4266">
        <v>3</v>
      </c>
      <c r="G4266" t="str" cm="1">
        <f t="array" ref="G4266">_xlfn.IFS(ISNUMBER(SEARCH("CP02",D4266)),"ราชพฤกษ",ISNUMBER(SEARCH("CP03",D4266)),"บางใหญ่",ISNUMBER(SEARCH("CP04",D4266)),"บางบอน",OR(ISNUMBER(SEARCH("CP",D4266)),ISNUMBER(SEARCH("BTC",#REF!))),"340",TRUE,"")</f>
        <v/>
      </c>
    </row>
    <row r="4267" spans="1:7" x14ac:dyDescent="0.2">
      <c r="A4267" t="s">
        <v>12881</v>
      </c>
      <c r="B4267" t="s">
        <v>12882</v>
      </c>
      <c r="C4267" t="s">
        <v>8530</v>
      </c>
      <c r="D4267" t="s">
        <v>11077</v>
      </c>
      <c r="E4267" t="s">
        <v>9484</v>
      </c>
      <c r="F4267">
        <v>59</v>
      </c>
      <c r="G4267" t="str" cm="1">
        <f t="array" ref="G4267">_xlfn.IFS(ISNUMBER(SEARCH("CP02",D4267)),"ราชพฤกษ",ISNUMBER(SEARCH("CP03",D4267)),"บางใหญ่",ISNUMBER(SEARCH("CP04",D4267)),"บางบอน",OR(ISNUMBER(SEARCH("CP",D4267)),ISNUMBER(SEARCH("BTC",#REF!))),"340",TRUE,"")</f>
        <v/>
      </c>
    </row>
    <row r="4268" spans="1:7" x14ac:dyDescent="0.2">
      <c r="A4268" t="s">
        <v>12881</v>
      </c>
      <c r="B4268" t="s">
        <v>12882</v>
      </c>
      <c r="C4268" t="s">
        <v>8530</v>
      </c>
      <c r="D4268" t="s">
        <v>11088</v>
      </c>
      <c r="E4268" t="s">
        <v>9484</v>
      </c>
      <c r="F4268">
        <v>40</v>
      </c>
      <c r="G4268" t="str" cm="1">
        <f t="array" ref="G4268">_xlfn.IFS(ISNUMBER(SEARCH("CP02",D4268)),"ราชพฤกษ",ISNUMBER(SEARCH("CP03",D4268)),"บางใหญ่",ISNUMBER(SEARCH("CP04",D4268)),"บางบอน",OR(ISNUMBER(SEARCH("CP",D4268)),ISNUMBER(SEARCH("BTC",#REF!))),"340",TRUE,"")</f>
        <v/>
      </c>
    </row>
    <row r="4269" spans="1:7" x14ac:dyDescent="0.2">
      <c r="A4269" t="s">
        <v>12883</v>
      </c>
      <c r="B4269" t="s">
        <v>12884</v>
      </c>
      <c r="C4269" t="s">
        <v>8530</v>
      </c>
      <c r="D4269" t="s">
        <v>11098</v>
      </c>
      <c r="E4269" t="s">
        <v>9484</v>
      </c>
      <c r="F4269">
        <v>8</v>
      </c>
      <c r="G4269" t="str" cm="1">
        <f t="array" ref="G4269">_xlfn.IFS(ISNUMBER(SEARCH("CP02",D4269)),"ราชพฤกษ",ISNUMBER(SEARCH("CP03",D4269)),"บางใหญ่",ISNUMBER(SEARCH("CP04",D4269)),"บางบอน",OR(ISNUMBER(SEARCH("CP",D4269)),ISNUMBER(SEARCH("BTC",#REF!))),"340",TRUE,"")</f>
        <v/>
      </c>
    </row>
    <row r="4270" spans="1:7" x14ac:dyDescent="0.2">
      <c r="A4270" t="s">
        <v>12885</v>
      </c>
      <c r="B4270" t="s">
        <v>12886</v>
      </c>
      <c r="C4270" t="s">
        <v>8530</v>
      </c>
      <c r="D4270" t="s">
        <v>11124</v>
      </c>
      <c r="E4270" t="s">
        <v>9484</v>
      </c>
      <c r="F4270">
        <v>2</v>
      </c>
      <c r="G4270" t="str" cm="1">
        <f t="array" ref="G4270">_xlfn.IFS(ISNUMBER(SEARCH("CP02",D4270)),"ราชพฤกษ",ISNUMBER(SEARCH("CP03",D4270)),"บางใหญ่",ISNUMBER(SEARCH("CP04",D4270)),"บางบอน",OR(ISNUMBER(SEARCH("CP",D4270)),ISNUMBER(SEARCH("BTC",#REF!))),"340",TRUE,"")</f>
        <v/>
      </c>
    </row>
    <row r="4271" spans="1:7" x14ac:dyDescent="0.2">
      <c r="A4271" t="s">
        <v>12885</v>
      </c>
      <c r="B4271" t="s">
        <v>12886</v>
      </c>
      <c r="C4271" t="s">
        <v>8530</v>
      </c>
      <c r="D4271" t="s">
        <v>11121</v>
      </c>
      <c r="E4271" t="s">
        <v>9484</v>
      </c>
      <c r="F4271">
        <v>18</v>
      </c>
      <c r="G4271" t="str" cm="1">
        <f t="array" ref="G4271">_xlfn.IFS(ISNUMBER(SEARCH("CP02",D4271)),"ราชพฤกษ",ISNUMBER(SEARCH("CP03",D4271)),"บางใหญ่",ISNUMBER(SEARCH("CP04",D4271)),"บางบอน",OR(ISNUMBER(SEARCH("CP",D4271)),ISNUMBER(SEARCH("BTC",#REF!))),"340",TRUE,"")</f>
        <v/>
      </c>
    </row>
    <row r="4272" spans="1:7" x14ac:dyDescent="0.2">
      <c r="A4272" t="s">
        <v>12887</v>
      </c>
      <c r="B4272" t="s">
        <v>12888</v>
      </c>
      <c r="C4272" t="s">
        <v>8530</v>
      </c>
      <c r="D4272" t="s">
        <v>11098</v>
      </c>
      <c r="E4272" t="s">
        <v>9484</v>
      </c>
      <c r="F4272">
        <v>12</v>
      </c>
      <c r="G4272" t="str" cm="1">
        <f t="array" ref="G4272">_xlfn.IFS(ISNUMBER(SEARCH("CP02",D4272)),"ราชพฤกษ",ISNUMBER(SEARCH("CP03",D4272)),"บางใหญ่",ISNUMBER(SEARCH("CP04",D4272)),"บางบอน",OR(ISNUMBER(SEARCH("CP",D4272)),ISNUMBER(SEARCH("BTC",#REF!))),"340",TRUE,"")</f>
        <v/>
      </c>
    </row>
    <row r="4273" spans="1:7" x14ac:dyDescent="0.2">
      <c r="A4273" t="s">
        <v>12889</v>
      </c>
      <c r="B4273" t="s">
        <v>12890</v>
      </c>
      <c r="C4273" t="s">
        <v>8530</v>
      </c>
      <c r="D4273" t="s">
        <v>11077</v>
      </c>
      <c r="E4273" t="s">
        <v>9484</v>
      </c>
      <c r="F4273">
        <v>36</v>
      </c>
      <c r="G4273" t="str" cm="1">
        <f t="array" ref="G4273">_xlfn.IFS(ISNUMBER(SEARCH("CP02",D4273)),"ราชพฤกษ",ISNUMBER(SEARCH("CP03",D4273)),"บางใหญ่",ISNUMBER(SEARCH("CP04",D4273)),"บางบอน",OR(ISNUMBER(SEARCH("CP",D4273)),ISNUMBER(SEARCH("BTC",#REF!))),"340",TRUE,"")</f>
        <v/>
      </c>
    </row>
    <row r="4274" spans="1:7" x14ac:dyDescent="0.2">
      <c r="A4274" t="s">
        <v>12889</v>
      </c>
      <c r="B4274" t="s">
        <v>12890</v>
      </c>
      <c r="C4274" t="s">
        <v>8530</v>
      </c>
      <c r="D4274" t="s">
        <v>11088</v>
      </c>
      <c r="E4274" t="s">
        <v>9484</v>
      </c>
      <c r="F4274">
        <v>39</v>
      </c>
      <c r="G4274" t="str" cm="1">
        <f t="array" ref="G4274">_xlfn.IFS(ISNUMBER(SEARCH("CP02",D4274)),"ราชพฤกษ",ISNUMBER(SEARCH("CP03",D4274)),"บางใหญ่",ISNUMBER(SEARCH("CP04",D4274)),"บางบอน",OR(ISNUMBER(SEARCH("CP",D4274)),ISNUMBER(SEARCH("BTC",#REF!))),"340",TRUE,"")</f>
        <v/>
      </c>
    </row>
    <row r="4275" spans="1:7" x14ac:dyDescent="0.2">
      <c r="A4275" t="s">
        <v>12891</v>
      </c>
      <c r="B4275" t="s">
        <v>12892</v>
      </c>
      <c r="C4275" t="s">
        <v>8530</v>
      </c>
      <c r="D4275" t="s">
        <v>11098</v>
      </c>
      <c r="E4275" t="s">
        <v>9484</v>
      </c>
      <c r="F4275">
        <v>4</v>
      </c>
      <c r="G4275" t="str" cm="1">
        <f t="array" ref="G4275">_xlfn.IFS(ISNUMBER(SEARCH("CP02",D4275)),"ราชพฤกษ",ISNUMBER(SEARCH("CP03",D4275)),"บางใหญ่",ISNUMBER(SEARCH("CP04",D4275)),"บางบอน",OR(ISNUMBER(SEARCH("CP",D4275)),ISNUMBER(SEARCH("BTC",#REF!))),"340",TRUE,"")</f>
        <v/>
      </c>
    </row>
    <row r="4276" spans="1:7" x14ac:dyDescent="0.2">
      <c r="A4276" t="s">
        <v>12891</v>
      </c>
      <c r="B4276" t="s">
        <v>12892</v>
      </c>
      <c r="C4276" t="s">
        <v>8530</v>
      </c>
      <c r="D4276" t="s">
        <v>11077</v>
      </c>
      <c r="E4276" t="s">
        <v>9484</v>
      </c>
      <c r="F4276">
        <v>60</v>
      </c>
      <c r="G4276" t="str" cm="1">
        <f t="array" ref="G4276">_xlfn.IFS(ISNUMBER(SEARCH("CP02",D4276)),"ราชพฤกษ",ISNUMBER(SEARCH("CP03",D4276)),"บางใหญ่",ISNUMBER(SEARCH("CP04",D4276)),"บางบอน",OR(ISNUMBER(SEARCH("CP",D4276)),ISNUMBER(SEARCH("BTC",#REF!))),"340",TRUE,"")</f>
        <v/>
      </c>
    </row>
    <row r="4277" spans="1:7" x14ac:dyDescent="0.2">
      <c r="A4277" t="s">
        <v>12891</v>
      </c>
      <c r="B4277" t="s">
        <v>12892</v>
      </c>
      <c r="C4277" t="s">
        <v>8530</v>
      </c>
      <c r="D4277" t="s">
        <v>11088</v>
      </c>
      <c r="E4277" t="s">
        <v>9484</v>
      </c>
      <c r="F4277">
        <v>60</v>
      </c>
      <c r="G4277" t="str" cm="1">
        <f t="array" ref="G4277">_xlfn.IFS(ISNUMBER(SEARCH("CP02",D4277)),"ราชพฤกษ",ISNUMBER(SEARCH("CP03",D4277)),"บางใหญ่",ISNUMBER(SEARCH("CP04",D4277)),"บางบอน",OR(ISNUMBER(SEARCH("CP",D4277)),ISNUMBER(SEARCH("BTC",#REF!))),"340",TRUE,"")</f>
        <v/>
      </c>
    </row>
    <row r="4278" spans="1:7" x14ac:dyDescent="0.2">
      <c r="A4278" t="s">
        <v>12893</v>
      </c>
      <c r="B4278" t="s">
        <v>12894</v>
      </c>
      <c r="C4278" t="s">
        <v>8530</v>
      </c>
      <c r="D4278" t="s">
        <v>11116</v>
      </c>
      <c r="E4278" t="s">
        <v>9484</v>
      </c>
      <c r="F4278">
        <v>26</v>
      </c>
      <c r="G4278" t="str" cm="1">
        <f t="array" ref="G4278">_xlfn.IFS(ISNUMBER(SEARCH("CP02",D4278)),"ราชพฤกษ",ISNUMBER(SEARCH("CP03",D4278)),"บางใหญ่",ISNUMBER(SEARCH("CP04",D4278)),"บางบอน",OR(ISNUMBER(SEARCH("CP",D4278)),ISNUMBER(SEARCH("BTC",#REF!))),"340",TRUE,"")</f>
        <v/>
      </c>
    </row>
    <row r="4279" spans="1:7" x14ac:dyDescent="0.2">
      <c r="A4279" t="s">
        <v>12895</v>
      </c>
      <c r="B4279" t="s">
        <v>12896</v>
      </c>
      <c r="C4279" t="s">
        <v>8530</v>
      </c>
      <c r="D4279" t="s">
        <v>11074</v>
      </c>
      <c r="E4279" t="s">
        <v>9484</v>
      </c>
      <c r="F4279">
        <v>48</v>
      </c>
      <c r="G4279" t="str" cm="1">
        <f t="array" ref="G4279">_xlfn.IFS(ISNUMBER(SEARCH("CP02",D4279)),"ราชพฤกษ",ISNUMBER(SEARCH("CP03",D4279)),"บางใหญ่",ISNUMBER(SEARCH("CP04",D4279)),"บางบอน",OR(ISNUMBER(SEARCH("CP",D4279)),ISNUMBER(SEARCH("BTC",#REF!))),"340",TRUE,"")</f>
        <v/>
      </c>
    </row>
    <row r="4280" spans="1:7" x14ac:dyDescent="0.2">
      <c r="A4280" t="s">
        <v>12897</v>
      </c>
      <c r="B4280" t="s">
        <v>12898</v>
      </c>
      <c r="C4280" t="s">
        <v>8530</v>
      </c>
      <c r="D4280" t="s">
        <v>12373</v>
      </c>
      <c r="E4280" t="s">
        <v>9484</v>
      </c>
      <c r="F4280">
        <v>16</v>
      </c>
      <c r="G4280" t="str" cm="1">
        <f t="array" ref="G4280">_xlfn.IFS(ISNUMBER(SEARCH("CP02",D4280)),"ราชพฤกษ",ISNUMBER(SEARCH("CP03",D4280)),"บางใหญ่",ISNUMBER(SEARCH("CP04",D4280)),"บางบอน",OR(ISNUMBER(SEARCH("CP",D4280)),ISNUMBER(SEARCH("BTC",#REF!))),"340",TRUE,"")</f>
        <v/>
      </c>
    </row>
    <row r="4281" spans="1:7" x14ac:dyDescent="0.2">
      <c r="A4281" t="s">
        <v>12897</v>
      </c>
      <c r="B4281" t="s">
        <v>12898</v>
      </c>
      <c r="C4281" t="s">
        <v>8530</v>
      </c>
      <c r="D4281" t="s">
        <v>11098</v>
      </c>
      <c r="E4281" t="s">
        <v>9484</v>
      </c>
      <c r="F4281">
        <v>2</v>
      </c>
      <c r="G4281" t="str" cm="1">
        <f t="array" ref="G4281">_xlfn.IFS(ISNUMBER(SEARCH("CP02",D4281)),"ราชพฤกษ",ISNUMBER(SEARCH("CP03",D4281)),"บางใหญ่",ISNUMBER(SEARCH("CP04",D4281)),"บางบอน",OR(ISNUMBER(SEARCH("CP",D4281)),ISNUMBER(SEARCH("BTC",#REF!))),"340",TRUE,"")</f>
        <v/>
      </c>
    </row>
    <row r="4282" spans="1:7" x14ac:dyDescent="0.2">
      <c r="A4282" t="s">
        <v>12897</v>
      </c>
      <c r="B4282" t="s">
        <v>12898</v>
      </c>
      <c r="C4282" t="s">
        <v>8530</v>
      </c>
      <c r="D4282" t="s">
        <v>11074</v>
      </c>
      <c r="E4282" t="s">
        <v>9484</v>
      </c>
      <c r="F4282">
        <v>12</v>
      </c>
      <c r="G4282" t="str" cm="1">
        <f t="array" ref="G4282">_xlfn.IFS(ISNUMBER(SEARCH("CP02",D4282)),"ราชพฤกษ",ISNUMBER(SEARCH("CP03",D4282)),"บางใหญ่",ISNUMBER(SEARCH("CP04",D4282)),"บางบอน",OR(ISNUMBER(SEARCH("CP",D4282)),ISNUMBER(SEARCH("BTC",#REF!))),"340",TRUE,"")</f>
        <v/>
      </c>
    </row>
    <row r="4283" spans="1:7" x14ac:dyDescent="0.2">
      <c r="A4283" t="s">
        <v>12897</v>
      </c>
      <c r="B4283" t="s">
        <v>12898</v>
      </c>
      <c r="C4283" t="s">
        <v>8530</v>
      </c>
      <c r="D4283" t="s">
        <v>11088</v>
      </c>
      <c r="E4283" t="s">
        <v>9484</v>
      </c>
      <c r="F4283">
        <v>20</v>
      </c>
      <c r="G4283" t="str" cm="1">
        <f t="array" ref="G4283">_xlfn.IFS(ISNUMBER(SEARCH("CP02",D4283)),"ราชพฤกษ",ISNUMBER(SEARCH("CP03",D4283)),"บางใหญ่",ISNUMBER(SEARCH("CP04",D4283)),"บางบอน",OR(ISNUMBER(SEARCH("CP",D4283)),ISNUMBER(SEARCH("BTC",#REF!))),"340",TRUE,"")</f>
        <v/>
      </c>
    </row>
    <row r="4284" spans="1:7" x14ac:dyDescent="0.2">
      <c r="A4284" t="s">
        <v>12899</v>
      </c>
      <c r="B4284" t="s">
        <v>12900</v>
      </c>
      <c r="C4284" t="s">
        <v>8530</v>
      </c>
      <c r="D4284" t="s">
        <v>11103</v>
      </c>
      <c r="E4284" t="s">
        <v>9484</v>
      </c>
      <c r="F4284">
        <v>3</v>
      </c>
      <c r="G4284" t="str" cm="1">
        <f t="array" ref="G4284">_xlfn.IFS(ISNUMBER(SEARCH("CP02",D4284)),"ราชพฤกษ",ISNUMBER(SEARCH("CP03",D4284)),"บางใหญ่",ISNUMBER(SEARCH("CP04",D4284)),"บางบอน",OR(ISNUMBER(SEARCH("CP",D4284)),ISNUMBER(SEARCH("BTC",#REF!))),"340",TRUE,"")</f>
        <v/>
      </c>
    </row>
    <row r="4285" spans="1:7" x14ac:dyDescent="0.2">
      <c r="A4285" t="s">
        <v>12901</v>
      </c>
      <c r="B4285" t="s">
        <v>12902</v>
      </c>
      <c r="C4285" t="s">
        <v>8530</v>
      </c>
      <c r="D4285" t="s">
        <v>11077</v>
      </c>
      <c r="E4285" t="s">
        <v>9484</v>
      </c>
      <c r="F4285">
        <v>10</v>
      </c>
      <c r="G4285" t="str" cm="1">
        <f t="array" ref="G4285">_xlfn.IFS(ISNUMBER(SEARCH("CP02",D4285)),"ราชพฤกษ",ISNUMBER(SEARCH("CP03",D4285)),"บางใหญ่",ISNUMBER(SEARCH("CP04",D4285)),"บางบอน",OR(ISNUMBER(SEARCH("CP",D4285)),ISNUMBER(SEARCH("BTC",#REF!))),"340",TRUE,"")</f>
        <v/>
      </c>
    </row>
    <row r="4286" spans="1:7" x14ac:dyDescent="0.2">
      <c r="A4286" t="s">
        <v>12901</v>
      </c>
      <c r="B4286" t="s">
        <v>12902</v>
      </c>
      <c r="C4286" t="s">
        <v>8530</v>
      </c>
      <c r="D4286" t="s">
        <v>11088</v>
      </c>
      <c r="E4286" t="s">
        <v>9484</v>
      </c>
      <c r="F4286">
        <v>16</v>
      </c>
      <c r="G4286" t="str" cm="1">
        <f t="array" ref="G4286">_xlfn.IFS(ISNUMBER(SEARCH("CP02",D4286)),"ราชพฤกษ",ISNUMBER(SEARCH("CP03",D4286)),"บางใหญ่",ISNUMBER(SEARCH("CP04",D4286)),"บางบอน",OR(ISNUMBER(SEARCH("CP",D4286)),ISNUMBER(SEARCH("BTC",#REF!))),"340",TRUE,"")</f>
        <v/>
      </c>
    </row>
    <row r="4287" spans="1:7" x14ac:dyDescent="0.2">
      <c r="A4287" t="s">
        <v>12903</v>
      </c>
      <c r="B4287" t="s">
        <v>12904</v>
      </c>
      <c r="C4287" t="s">
        <v>8530</v>
      </c>
      <c r="D4287" t="s">
        <v>11077</v>
      </c>
      <c r="E4287" t="s">
        <v>9484</v>
      </c>
      <c r="F4287">
        <v>36</v>
      </c>
      <c r="G4287" t="str" cm="1">
        <f t="array" ref="G4287">_xlfn.IFS(ISNUMBER(SEARCH("CP02",D4287)),"ราชพฤกษ",ISNUMBER(SEARCH("CP03",D4287)),"บางใหญ่",ISNUMBER(SEARCH("CP04",D4287)),"บางบอน",OR(ISNUMBER(SEARCH("CP",D4287)),ISNUMBER(SEARCH("BTC",#REF!))),"340",TRUE,"")</f>
        <v/>
      </c>
    </row>
    <row r="4288" spans="1:7" x14ac:dyDescent="0.2">
      <c r="A4288" t="s">
        <v>12905</v>
      </c>
      <c r="B4288" t="s">
        <v>12906</v>
      </c>
      <c r="C4288" t="s">
        <v>8530</v>
      </c>
      <c r="D4288" t="s">
        <v>11098</v>
      </c>
      <c r="E4288" t="s">
        <v>9484</v>
      </c>
      <c r="F4288">
        <v>12</v>
      </c>
      <c r="G4288" t="str" cm="1">
        <f t="array" ref="G4288">_xlfn.IFS(ISNUMBER(SEARCH("CP02",D4288)),"ราชพฤกษ",ISNUMBER(SEARCH("CP03",D4288)),"บางใหญ่",ISNUMBER(SEARCH("CP04",D4288)),"บางบอน",OR(ISNUMBER(SEARCH("CP",D4288)),ISNUMBER(SEARCH("BTC",#REF!))),"340",TRUE,"")</f>
        <v/>
      </c>
    </row>
    <row r="4289" spans="1:7" x14ac:dyDescent="0.2">
      <c r="A4289" t="s">
        <v>12905</v>
      </c>
      <c r="B4289" t="s">
        <v>12906</v>
      </c>
      <c r="C4289" t="s">
        <v>8530</v>
      </c>
      <c r="D4289" t="s">
        <v>11088</v>
      </c>
      <c r="E4289" t="s">
        <v>9484</v>
      </c>
      <c r="F4289">
        <v>10</v>
      </c>
      <c r="G4289" t="str" cm="1">
        <f t="array" ref="G4289">_xlfn.IFS(ISNUMBER(SEARCH("CP02",D4289)),"ราชพฤกษ",ISNUMBER(SEARCH("CP03",D4289)),"บางใหญ่",ISNUMBER(SEARCH("CP04",D4289)),"บางบอน",OR(ISNUMBER(SEARCH("CP",D4289)),ISNUMBER(SEARCH("BTC",#REF!))),"340",TRUE,"")</f>
        <v/>
      </c>
    </row>
    <row r="4290" spans="1:7" x14ac:dyDescent="0.2">
      <c r="A4290" t="s">
        <v>12907</v>
      </c>
      <c r="B4290" t="s">
        <v>12908</v>
      </c>
      <c r="C4290" t="s">
        <v>8530</v>
      </c>
      <c r="D4290" t="s">
        <v>11077</v>
      </c>
      <c r="E4290" t="s">
        <v>9484</v>
      </c>
      <c r="F4290">
        <v>12</v>
      </c>
      <c r="G4290" t="str" cm="1">
        <f t="array" ref="G4290">_xlfn.IFS(ISNUMBER(SEARCH("CP02",D4290)),"ราชพฤกษ",ISNUMBER(SEARCH("CP03",D4290)),"บางใหญ่",ISNUMBER(SEARCH("CP04",D4290)),"บางบอน",OR(ISNUMBER(SEARCH("CP",D4290)),ISNUMBER(SEARCH("BTC",#REF!))),"340",TRUE,"")</f>
        <v/>
      </c>
    </row>
    <row r="4291" spans="1:7" x14ac:dyDescent="0.2">
      <c r="A4291" t="s">
        <v>12909</v>
      </c>
      <c r="B4291" t="s">
        <v>12910</v>
      </c>
      <c r="C4291" t="s">
        <v>8530</v>
      </c>
      <c r="D4291" t="s">
        <v>11088</v>
      </c>
      <c r="E4291" t="s">
        <v>9484</v>
      </c>
      <c r="F4291">
        <v>46</v>
      </c>
      <c r="G4291" t="str" cm="1">
        <f t="array" ref="G4291">_xlfn.IFS(ISNUMBER(SEARCH("CP02",D4291)),"ราชพฤกษ",ISNUMBER(SEARCH("CP03",D4291)),"บางใหญ่",ISNUMBER(SEARCH("CP04",D4291)),"บางบอน",OR(ISNUMBER(SEARCH("CP",D4291)),ISNUMBER(SEARCH("BTC",#REF!))),"340",TRUE,"")</f>
        <v/>
      </c>
    </row>
    <row r="4292" spans="1:7" x14ac:dyDescent="0.2">
      <c r="A4292" t="s">
        <v>12911</v>
      </c>
      <c r="B4292" t="s">
        <v>12912</v>
      </c>
      <c r="C4292" t="s">
        <v>8530</v>
      </c>
      <c r="D4292" t="s">
        <v>11074</v>
      </c>
      <c r="E4292" t="s">
        <v>9484</v>
      </c>
      <c r="F4292">
        <v>8</v>
      </c>
      <c r="G4292" t="str" cm="1">
        <f t="array" ref="G4292">_xlfn.IFS(ISNUMBER(SEARCH("CP02",D4292)),"ราชพฤกษ",ISNUMBER(SEARCH("CP03",D4292)),"บางใหญ่",ISNUMBER(SEARCH("CP04",D4292)),"บางบอน",OR(ISNUMBER(SEARCH("CP",D4292)),ISNUMBER(SEARCH("BTC",#REF!))),"340",TRUE,"")</f>
        <v/>
      </c>
    </row>
    <row r="4293" spans="1:7" x14ac:dyDescent="0.2">
      <c r="A4293" t="s">
        <v>12913</v>
      </c>
      <c r="B4293" t="s">
        <v>12914</v>
      </c>
      <c r="C4293" t="s">
        <v>8530</v>
      </c>
      <c r="D4293" t="s">
        <v>11074</v>
      </c>
      <c r="E4293" t="s">
        <v>9484</v>
      </c>
      <c r="F4293">
        <v>4</v>
      </c>
      <c r="G4293" t="str" cm="1">
        <f t="array" ref="G4293">_xlfn.IFS(ISNUMBER(SEARCH("CP02",D4293)),"ราชพฤกษ",ISNUMBER(SEARCH("CP03",D4293)),"บางใหญ่",ISNUMBER(SEARCH("CP04",D4293)),"บางบอน",OR(ISNUMBER(SEARCH("CP",D4293)),ISNUMBER(SEARCH("BTC",#REF!))),"340",TRUE,"")</f>
        <v/>
      </c>
    </row>
    <row r="4294" spans="1:7" x14ac:dyDescent="0.2">
      <c r="A4294" t="s">
        <v>12915</v>
      </c>
      <c r="B4294" t="s">
        <v>12916</v>
      </c>
      <c r="C4294" t="s">
        <v>8530</v>
      </c>
      <c r="D4294" t="s">
        <v>11074</v>
      </c>
      <c r="E4294" t="s">
        <v>9484</v>
      </c>
      <c r="F4294">
        <v>16</v>
      </c>
      <c r="G4294" t="str" cm="1">
        <f t="array" ref="G4294">_xlfn.IFS(ISNUMBER(SEARCH("CP02",D4294)),"ราชพฤกษ",ISNUMBER(SEARCH("CP03",D4294)),"บางใหญ่",ISNUMBER(SEARCH("CP04",D4294)),"บางบอน",OR(ISNUMBER(SEARCH("CP",D4294)),ISNUMBER(SEARCH("BTC",#REF!))),"340",TRUE,"")</f>
        <v/>
      </c>
    </row>
    <row r="4295" spans="1:7" x14ac:dyDescent="0.2">
      <c r="A4295" t="s">
        <v>12917</v>
      </c>
      <c r="B4295" t="s">
        <v>12918</v>
      </c>
      <c r="C4295" t="s">
        <v>8530</v>
      </c>
      <c r="D4295" t="s">
        <v>12919</v>
      </c>
      <c r="E4295" t="s">
        <v>9484</v>
      </c>
      <c r="F4295">
        <v>4</v>
      </c>
      <c r="G4295" t="str" cm="1">
        <f t="array" ref="G4295">_xlfn.IFS(ISNUMBER(SEARCH("CP02",D4295)),"ราชพฤกษ",ISNUMBER(SEARCH("CP03",D4295)),"บางใหญ่",ISNUMBER(SEARCH("CP04",D4295)),"บางบอน",OR(ISNUMBER(SEARCH("CP",D4295)),ISNUMBER(SEARCH("BTC",#REF!))),"340",TRUE,"")</f>
        <v/>
      </c>
    </row>
    <row r="4296" spans="1:7" x14ac:dyDescent="0.2">
      <c r="A4296" t="s">
        <v>12920</v>
      </c>
      <c r="B4296" t="s">
        <v>12921</v>
      </c>
      <c r="C4296" t="s">
        <v>8526</v>
      </c>
      <c r="D4296" t="s">
        <v>10801</v>
      </c>
      <c r="E4296" t="s">
        <v>9484</v>
      </c>
      <c r="F4296">
        <v>10</v>
      </c>
      <c r="G4296" t="str" cm="1">
        <f t="array" ref="G4296">_xlfn.IFS(ISNUMBER(SEARCH("CP02",D4296)),"ราชพฤกษ",ISNUMBER(SEARCH("CP03",D4296)),"บางใหญ่",ISNUMBER(SEARCH("CP04",D4296)),"บางบอน",OR(ISNUMBER(SEARCH("CP",D4296)),ISNUMBER(SEARCH("BTC",#REF!))),"340",TRUE,"")</f>
        <v/>
      </c>
    </row>
    <row r="4297" spans="1:7" x14ac:dyDescent="0.2">
      <c r="A4297" t="s">
        <v>12920</v>
      </c>
      <c r="B4297" t="s">
        <v>12921</v>
      </c>
      <c r="C4297" t="s">
        <v>8526</v>
      </c>
      <c r="D4297" t="s">
        <v>8802</v>
      </c>
      <c r="E4297" t="s">
        <v>9484</v>
      </c>
      <c r="F4297">
        <v>10</v>
      </c>
      <c r="G4297" t="str" cm="1">
        <f t="array" ref="G4297">_xlfn.IFS(ISNUMBER(SEARCH("CP02",D4297)),"ราชพฤกษ",ISNUMBER(SEARCH("CP03",D4297)),"บางใหญ่",ISNUMBER(SEARCH("CP04",D4297)),"บางบอน",OR(ISNUMBER(SEARCH("CP",D4297)),ISNUMBER(SEARCH("BTC",#REF!))),"340",TRUE,"")</f>
        <v/>
      </c>
    </row>
    <row r="4298" spans="1:7" x14ac:dyDescent="0.2">
      <c r="A4298" t="s">
        <v>12922</v>
      </c>
      <c r="B4298" t="s">
        <v>12923</v>
      </c>
      <c r="C4298" t="s">
        <v>8526</v>
      </c>
      <c r="D4298" t="s">
        <v>10801</v>
      </c>
      <c r="E4298" t="s">
        <v>9484</v>
      </c>
      <c r="F4298">
        <v>2</v>
      </c>
      <c r="G4298" t="str" cm="1">
        <f t="array" ref="G4298">_xlfn.IFS(ISNUMBER(SEARCH("CP02",D4298)),"ราชพฤกษ",ISNUMBER(SEARCH("CP03",D4298)),"บางใหญ่",ISNUMBER(SEARCH("CP04",D4298)),"บางบอน",OR(ISNUMBER(SEARCH("CP",D4298)),ISNUMBER(SEARCH("BTC",#REF!))),"340",TRUE,"")</f>
        <v/>
      </c>
    </row>
    <row r="4299" spans="1:7" x14ac:dyDescent="0.2">
      <c r="A4299" t="s">
        <v>12922</v>
      </c>
      <c r="B4299" t="s">
        <v>12923</v>
      </c>
      <c r="C4299" t="s">
        <v>8526</v>
      </c>
      <c r="D4299" t="s">
        <v>8802</v>
      </c>
      <c r="E4299" t="s">
        <v>9484</v>
      </c>
      <c r="F4299">
        <v>12</v>
      </c>
      <c r="G4299" t="str" cm="1">
        <f t="array" ref="G4299">_xlfn.IFS(ISNUMBER(SEARCH("CP02",D4299)),"ราชพฤกษ",ISNUMBER(SEARCH("CP03",D4299)),"บางใหญ่",ISNUMBER(SEARCH("CP04",D4299)),"บางบอน",OR(ISNUMBER(SEARCH("CP",D4299)),ISNUMBER(SEARCH("BTC",#REF!))),"340",TRUE,"")</f>
        <v/>
      </c>
    </row>
    <row r="4300" spans="1:7" x14ac:dyDescent="0.2">
      <c r="A4300" t="s">
        <v>12924</v>
      </c>
      <c r="B4300" t="s">
        <v>12925</v>
      </c>
      <c r="C4300" t="s">
        <v>8530</v>
      </c>
      <c r="D4300" t="s">
        <v>10545</v>
      </c>
      <c r="E4300" t="s">
        <v>10999</v>
      </c>
      <c r="F4300">
        <v>23</v>
      </c>
      <c r="G4300" t="str" cm="1">
        <f t="array" ref="G4300">_xlfn.IFS(ISNUMBER(SEARCH("CP02",D4300)),"ราชพฤกษ",ISNUMBER(SEARCH("CP03",D4300)),"บางใหญ่",ISNUMBER(SEARCH("CP04",D4300)),"บางบอน",OR(ISNUMBER(SEARCH("CP",D4300)),ISNUMBER(SEARCH("BTC",#REF!))),"340",TRUE,"")</f>
        <v/>
      </c>
    </row>
    <row r="4301" spans="1:7" x14ac:dyDescent="0.2">
      <c r="A4301" t="s">
        <v>12926</v>
      </c>
      <c r="B4301" t="s">
        <v>12927</v>
      </c>
      <c r="C4301" t="s">
        <v>8530</v>
      </c>
      <c r="D4301" t="s">
        <v>10828</v>
      </c>
      <c r="E4301" t="s">
        <v>10999</v>
      </c>
      <c r="F4301">
        <v>94</v>
      </c>
      <c r="G4301" t="str" cm="1">
        <f t="array" ref="G4301">_xlfn.IFS(ISNUMBER(SEARCH("CP02",D4301)),"ราชพฤกษ",ISNUMBER(SEARCH("CP03",D4301)),"บางใหญ่",ISNUMBER(SEARCH("CP04",D4301)),"บางบอน",OR(ISNUMBER(SEARCH("CP",D4301)),ISNUMBER(SEARCH("BTC",#REF!))),"340",TRUE,"")</f>
        <v/>
      </c>
    </row>
    <row r="4302" spans="1:7" x14ac:dyDescent="0.2">
      <c r="A4302" t="s">
        <v>12926</v>
      </c>
      <c r="B4302" t="s">
        <v>12927</v>
      </c>
      <c r="C4302" t="s">
        <v>8530</v>
      </c>
      <c r="D4302" t="s">
        <v>10830</v>
      </c>
      <c r="E4302" t="s">
        <v>10999</v>
      </c>
      <c r="F4302">
        <v>151</v>
      </c>
      <c r="G4302" t="str" cm="1">
        <f t="array" ref="G4302">_xlfn.IFS(ISNUMBER(SEARCH("CP02",D4302)),"ราชพฤกษ",ISNUMBER(SEARCH("CP03",D4302)),"บางใหญ่",ISNUMBER(SEARCH("CP04",D4302)),"บางบอน",OR(ISNUMBER(SEARCH("CP",D4302)),ISNUMBER(SEARCH("BTC",#REF!))),"340",TRUE,"")</f>
        <v/>
      </c>
    </row>
    <row r="4303" spans="1:7" x14ac:dyDescent="0.2">
      <c r="A4303" t="s">
        <v>12926</v>
      </c>
      <c r="B4303" t="s">
        <v>12927</v>
      </c>
      <c r="C4303" t="s">
        <v>8530</v>
      </c>
      <c r="D4303" t="s">
        <v>10545</v>
      </c>
      <c r="E4303" t="s">
        <v>10999</v>
      </c>
      <c r="F4303">
        <v>42</v>
      </c>
      <c r="G4303" t="str" cm="1">
        <f t="array" ref="G4303">_xlfn.IFS(ISNUMBER(SEARCH("CP02",D4303)),"ราชพฤกษ",ISNUMBER(SEARCH("CP03",D4303)),"บางใหญ่",ISNUMBER(SEARCH("CP04",D4303)),"บางบอน",OR(ISNUMBER(SEARCH("CP",D4303)),ISNUMBER(SEARCH("BTC",#REF!))),"340",TRUE,"")</f>
        <v/>
      </c>
    </row>
    <row r="4304" spans="1:7" x14ac:dyDescent="0.2">
      <c r="A4304" t="s">
        <v>12928</v>
      </c>
      <c r="B4304" t="s">
        <v>12929</v>
      </c>
      <c r="C4304" t="s">
        <v>8530</v>
      </c>
      <c r="D4304" t="s">
        <v>10828</v>
      </c>
      <c r="E4304" t="s">
        <v>10999</v>
      </c>
      <c r="F4304">
        <v>4</v>
      </c>
      <c r="G4304" t="str" cm="1">
        <f t="array" ref="G4304">_xlfn.IFS(ISNUMBER(SEARCH("CP02",D4304)),"ราชพฤกษ",ISNUMBER(SEARCH("CP03",D4304)),"บางใหญ่",ISNUMBER(SEARCH("CP04",D4304)),"บางบอน",OR(ISNUMBER(SEARCH("CP",D4304)),ISNUMBER(SEARCH("BTC",#REF!))),"340",TRUE,"")</f>
        <v/>
      </c>
    </row>
    <row r="4305" spans="1:7" x14ac:dyDescent="0.2">
      <c r="A4305" t="s">
        <v>12930</v>
      </c>
      <c r="B4305" t="s">
        <v>12931</v>
      </c>
      <c r="C4305" t="s">
        <v>8530</v>
      </c>
      <c r="D4305" t="s">
        <v>10828</v>
      </c>
      <c r="E4305" t="s">
        <v>10999</v>
      </c>
      <c r="F4305">
        <v>18</v>
      </c>
      <c r="G4305" t="str" cm="1">
        <f t="array" ref="G4305">_xlfn.IFS(ISNUMBER(SEARCH("CP02",D4305)),"ราชพฤกษ",ISNUMBER(SEARCH("CP03",D4305)),"บางใหญ่",ISNUMBER(SEARCH("CP04",D4305)),"บางบอน",OR(ISNUMBER(SEARCH("CP",D4305)),ISNUMBER(SEARCH("BTC",#REF!))),"340",TRUE,"")</f>
        <v/>
      </c>
    </row>
    <row r="4306" spans="1:7" x14ac:dyDescent="0.2">
      <c r="A4306" t="s">
        <v>12932</v>
      </c>
      <c r="B4306" t="s">
        <v>12933</v>
      </c>
      <c r="C4306" t="s">
        <v>8530</v>
      </c>
      <c r="D4306" t="s">
        <v>10828</v>
      </c>
      <c r="E4306" t="s">
        <v>10999</v>
      </c>
      <c r="F4306">
        <v>6</v>
      </c>
      <c r="G4306" t="str" cm="1">
        <f t="array" ref="G4306">_xlfn.IFS(ISNUMBER(SEARCH("CP02",D4306)),"ราชพฤกษ",ISNUMBER(SEARCH("CP03",D4306)),"บางใหญ่",ISNUMBER(SEARCH("CP04",D4306)),"บางบอน",OR(ISNUMBER(SEARCH("CP",D4306)),ISNUMBER(SEARCH("BTC",#REF!))),"340",TRUE,"")</f>
        <v/>
      </c>
    </row>
    <row r="4307" spans="1:7" x14ac:dyDescent="0.2">
      <c r="A4307" t="s">
        <v>12934</v>
      </c>
      <c r="B4307" t="s">
        <v>12935</v>
      </c>
      <c r="C4307" t="s">
        <v>8530</v>
      </c>
      <c r="D4307" t="s">
        <v>10828</v>
      </c>
      <c r="E4307" t="s">
        <v>10999</v>
      </c>
      <c r="F4307">
        <v>226</v>
      </c>
      <c r="G4307" t="str" cm="1">
        <f t="array" ref="G4307">_xlfn.IFS(ISNUMBER(SEARCH("CP02",D4307)),"ราชพฤกษ",ISNUMBER(SEARCH("CP03",D4307)),"บางใหญ่",ISNUMBER(SEARCH("CP04",D4307)),"บางบอน",OR(ISNUMBER(SEARCH("CP",D4307)),ISNUMBER(SEARCH("BTC",#REF!))),"340",TRUE,"")</f>
        <v/>
      </c>
    </row>
    <row r="4308" spans="1:7" x14ac:dyDescent="0.2">
      <c r="A4308" t="s">
        <v>12934</v>
      </c>
      <c r="B4308" t="s">
        <v>12935</v>
      </c>
      <c r="C4308" t="s">
        <v>8530</v>
      </c>
      <c r="D4308" t="s">
        <v>10545</v>
      </c>
      <c r="E4308" t="s">
        <v>10999</v>
      </c>
      <c r="F4308">
        <v>30</v>
      </c>
      <c r="G4308" t="str" cm="1">
        <f t="array" ref="G4308">_xlfn.IFS(ISNUMBER(SEARCH("CP02",D4308)),"ราชพฤกษ",ISNUMBER(SEARCH("CP03",D4308)),"บางใหญ่",ISNUMBER(SEARCH("CP04",D4308)),"บางบอน",OR(ISNUMBER(SEARCH("CP",D4308)),ISNUMBER(SEARCH("BTC",#REF!))),"340",TRUE,"")</f>
        <v/>
      </c>
    </row>
    <row r="4309" spans="1:7" x14ac:dyDescent="0.2">
      <c r="A4309" t="s">
        <v>12936</v>
      </c>
      <c r="B4309" t="s">
        <v>12937</v>
      </c>
      <c r="C4309" t="s">
        <v>8530</v>
      </c>
      <c r="D4309" t="s">
        <v>10828</v>
      </c>
      <c r="E4309" t="s">
        <v>10999</v>
      </c>
      <c r="F4309">
        <v>20</v>
      </c>
      <c r="G4309" t="str" cm="1">
        <f t="array" ref="G4309">_xlfn.IFS(ISNUMBER(SEARCH("CP02",D4309)),"ราชพฤกษ",ISNUMBER(SEARCH("CP03",D4309)),"บางใหญ่",ISNUMBER(SEARCH("CP04",D4309)),"บางบอน",OR(ISNUMBER(SEARCH("CP",D4309)),ISNUMBER(SEARCH("BTC",#REF!))),"340",TRUE,"")</f>
        <v/>
      </c>
    </row>
    <row r="4310" spans="1:7" x14ac:dyDescent="0.2">
      <c r="A4310" t="s">
        <v>12936</v>
      </c>
      <c r="B4310" t="s">
        <v>12937</v>
      </c>
      <c r="C4310" t="s">
        <v>8530</v>
      </c>
      <c r="D4310" t="s">
        <v>10545</v>
      </c>
      <c r="E4310" t="s">
        <v>10999</v>
      </c>
      <c r="F4310">
        <v>48</v>
      </c>
      <c r="G4310" t="str" cm="1">
        <f t="array" ref="G4310">_xlfn.IFS(ISNUMBER(SEARCH("CP02",D4310)),"ราชพฤกษ",ISNUMBER(SEARCH("CP03",D4310)),"บางใหญ่",ISNUMBER(SEARCH("CP04",D4310)),"บางบอน",OR(ISNUMBER(SEARCH("CP",D4310)),ISNUMBER(SEARCH("BTC",#REF!))),"340",TRUE,"")</f>
        <v/>
      </c>
    </row>
    <row r="4311" spans="1:7" x14ac:dyDescent="0.2">
      <c r="A4311" t="s">
        <v>12938</v>
      </c>
      <c r="B4311" t="s">
        <v>12939</v>
      </c>
      <c r="C4311" t="s">
        <v>8530</v>
      </c>
      <c r="D4311" t="s">
        <v>10828</v>
      </c>
      <c r="E4311" t="s">
        <v>10999</v>
      </c>
      <c r="F4311">
        <v>15</v>
      </c>
      <c r="G4311" t="str" cm="1">
        <f t="array" ref="G4311">_xlfn.IFS(ISNUMBER(SEARCH("CP02",D4311)),"ราชพฤกษ",ISNUMBER(SEARCH("CP03",D4311)),"บางใหญ่",ISNUMBER(SEARCH("CP04",D4311)),"บางบอน",OR(ISNUMBER(SEARCH("CP",D4311)),ISNUMBER(SEARCH("BTC",#REF!))),"340",TRUE,"")</f>
        <v/>
      </c>
    </row>
    <row r="4312" spans="1:7" x14ac:dyDescent="0.2">
      <c r="A4312" t="s">
        <v>12938</v>
      </c>
      <c r="B4312" t="s">
        <v>12939</v>
      </c>
      <c r="C4312" t="s">
        <v>8530</v>
      </c>
      <c r="D4312" t="s">
        <v>10545</v>
      </c>
      <c r="E4312" t="s">
        <v>10999</v>
      </c>
      <c r="F4312">
        <v>20</v>
      </c>
      <c r="G4312" t="str" cm="1">
        <f t="array" ref="G4312">_xlfn.IFS(ISNUMBER(SEARCH("CP02",D4312)),"ราชพฤกษ",ISNUMBER(SEARCH("CP03",D4312)),"บางใหญ่",ISNUMBER(SEARCH("CP04",D4312)),"บางบอน",OR(ISNUMBER(SEARCH("CP",D4312)),ISNUMBER(SEARCH("BTC",#REF!))),"340",TRUE,"")</f>
        <v/>
      </c>
    </row>
    <row r="4313" spans="1:7" x14ac:dyDescent="0.2">
      <c r="A4313" t="s">
        <v>12940</v>
      </c>
      <c r="B4313" t="s">
        <v>12941</v>
      </c>
      <c r="C4313" t="s">
        <v>8530</v>
      </c>
      <c r="D4313" t="s">
        <v>10828</v>
      </c>
      <c r="E4313" t="s">
        <v>10999</v>
      </c>
      <c r="F4313">
        <v>4</v>
      </c>
      <c r="G4313" t="str" cm="1">
        <f t="array" ref="G4313">_xlfn.IFS(ISNUMBER(SEARCH("CP02",D4313)),"ราชพฤกษ",ISNUMBER(SEARCH("CP03",D4313)),"บางใหญ่",ISNUMBER(SEARCH("CP04",D4313)),"บางบอน",OR(ISNUMBER(SEARCH("CP",D4313)),ISNUMBER(SEARCH("BTC",#REF!))),"340",TRUE,"")</f>
        <v/>
      </c>
    </row>
    <row r="4314" spans="1:7" x14ac:dyDescent="0.2">
      <c r="A4314" t="s">
        <v>12940</v>
      </c>
      <c r="B4314" t="s">
        <v>12941</v>
      </c>
      <c r="C4314" t="s">
        <v>8530</v>
      </c>
      <c r="D4314" t="s">
        <v>10829</v>
      </c>
      <c r="E4314" t="s">
        <v>10999</v>
      </c>
      <c r="F4314">
        <v>192</v>
      </c>
      <c r="G4314" t="str" cm="1">
        <f t="array" ref="G4314">_xlfn.IFS(ISNUMBER(SEARCH("CP02",D4314)),"ราชพฤกษ",ISNUMBER(SEARCH("CP03",D4314)),"บางใหญ่",ISNUMBER(SEARCH("CP04",D4314)),"บางบอน",OR(ISNUMBER(SEARCH("CP",D4314)),ISNUMBER(SEARCH("BTC",#REF!))),"340",TRUE,"")</f>
        <v/>
      </c>
    </row>
    <row r="4315" spans="1:7" x14ac:dyDescent="0.2">
      <c r="A4315" t="s">
        <v>12940</v>
      </c>
      <c r="B4315" t="s">
        <v>12941</v>
      </c>
      <c r="C4315" t="s">
        <v>8530</v>
      </c>
      <c r="D4315" t="s">
        <v>10545</v>
      </c>
      <c r="E4315" t="s">
        <v>10999</v>
      </c>
      <c r="F4315">
        <v>76</v>
      </c>
      <c r="G4315" t="str" cm="1">
        <f t="array" ref="G4315">_xlfn.IFS(ISNUMBER(SEARCH("CP02",D4315)),"ราชพฤกษ",ISNUMBER(SEARCH("CP03",D4315)),"บางใหญ่",ISNUMBER(SEARCH("CP04",D4315)),"บางบอน",OR(ISNUMBER(SEARCH("CP",D4315)),ISNUMBER(SEARCH("BTC",#REF!))),"340",TRUE,"")</f>
        <v/>
      </c>
    </row>
    <row r="4316" spans="1:7" x14ac:dyDescent="0.2">
      <c r="A4316" t="s">
        <v>12942</v>
      </c>
      <c r="B4316" t="s">
        <v>12943</v>
      </c>
      <c r="C4316" t="s">
        <v>8530</v>
      </c>
      <c r="D4316" t="s">
        <v>10828</v>
      </c>
      <c r="E4316" t="s">
        <v>10999</v>
      </c>
      <c r="F4316">
        <v>70</v>
      </c>
      <c r="G4316" t="str" cm="1">
        <f t="array" ref="G4316">_xlfn.IFS(ISNUMBER(SEARCH("CP02",D4316)),"ราชพฤกษ",ISNUMBER(SEARCH("CP03",D4316)),"บางใหญ่",ISNUMBER(SEARCH("CP04",D4316)),"บางบอน",OR(ISNUMBER(SEARCH("CP",D4316)),ISNUMBER(SEARCH("BTC",#REF!))),"340",TRUE,"")</f>
        <v/>
      </c>
    </row>
    <row r="4317" spans="1:7" x14ac:dyDescent="0.2">
      <c r="A4317" t="s">
        <v>12942</v>
      </c>
      <c r="B4317" t="s">
        <v>12943</v>
      </c>
      <c r="C4317" t="s">
        <v>8530</v>
      </c>
      <c r="D4317" t="s">
        <v>10545</v>
      </c>
      <c r="E4317" t="s">
        <v>10999</v>
      </c>
      <c r="F4317">
        <v>35</v>
      </c>
      <c r="G4317" t="str" cm="1">
        <f t="array" ref="G4317">_xlfn.IFS(ISNUMBER(SEARCH("CP02",D4317)),"ราชพฤกษ",ISNUMBER(SEARCH("CP03",D4317)),"บางใหญ่",ISNUMBER(SEARCH("CP04",D4317)),"บางบอน",OR(ISNUMBER(SEARCH("CP",D4317)),ISNUMBER(SEARCH("BTC",#REF!))),"340",TRUE,"")</f>
        <v/>
      </c>
    </row>
    <row r="4318" spans="1:7" x14ac:dyDescent="0.2">
      <c r="A4318" t="s">
        <v>12944</v>
      </c>
      <c r="B4318" t="s">
        <v>12945</v>
      </c>
      <c r="C4318" t="s">
        <v>8530</v>
      </c>
      <c r="D4318" t="s">
        <v>10828</v>
      </c>
      <c r="E4318" t="s">
        <v>10999</v>
      </c>
      <c r="F4318">
        <v>12</v>
      </c>
      <c r="G4318" t="str" cm="1">
        <f t="array" ref="G4318">_xlfn.IFS(ISNUMBER(SEARCH("CP02",D4318)),"ราชพฤกษ",ISNUMBER(SEARCH("CP03",D4318)),"บางใหญ่",ISNUMBER(SEARCH("CP04",D4318)),"บางบอน",OR(ISNUMBER(SEARCH("CP",D4318)),ISNUMBER(SEARCH("BTC",#REF!))),"340",TRUE,"")</f>
        <v/>
      </c>
    </row>
    <row r="4319" spans="1:7" x14ac:dyDescent="0.2">
      <c r="A4319" t="s">
        <v>12946</v>
      </c>
      <c r="B4319" t="s">
        <v>12947</v>
      </c>
      <c r="C4319" t="s">
        <v>8530</v>
      </c>
      <c r="D4319" t="s">
        <v>10828</v>
      </c>
      <c r="E4319" t="s">
        <v>10999</v>
      </c>
      <c r="F4319">
        <v>3</v>
      </c>
      <c r="G4319" t="str" cm="1">
        <f t="array" ref="G4319">_xlfn.IFS(ISNUMBER(SEARCH("CP02",D4319)),"ราชพฤกษ",ISNUMBER(SEARCH("CP03",D4319)),"บางใหญ่",ISNUMBER(SEARCH("CP04",D4319)),"บางบอน",OR(ISNUMBER(SEARCH("CP",D4319)),ISNUMBER(SEARCH("BTC",#REF!))),"340",TRUE,"")</f>
        <v/>
      </c>
    </row>
    <row r="4320" spans="1:7" x14ac:dyDescent="0.2">
      <c r="A4320" t="s">
        <v>12948</v>
      </c>
      <c r="B4320" t="s">
        <v>12949</v>
      </c>
      <c r="C4320" t="s">
        <v>8530</v>
      </c>
      <c r="D4320" t="s">
        <v>10545</v>
      </c>
      <c r="E4320" t="s">
        <v>10999</v>
      </c>
      <c r="F4320">
        <v>10</v>
      </c>
      <c r="G4320" t="str" cm="1">
        <f t="array" ref="G4320">_xlfn.IFS(ISNUMBER(SEARCH("CP02",D4320)),"ราชพฤกษ",ISNUMBER(SEARCH("CP03",D4320)),"บางใหญ่",ISNUMBER(SEARCH("CP04",D4320)),"บางบอน",OR(ISNUMBER(SEARCH("CP",D4320)),ISNUMBER(SEARCH("BTC",#REF!))),"340",TRUE,"")</f>
        <v/>
      </c>
    </row>
    <row r="4321" spans="1:7" x14ac:dyDescent="0.2">
      <c r="A4321" t="s">
        <v>12948</v>
      </c>
      <c r="B4321" t="s">
        <v>12949</v>
      </c>
      <c r="C4321" t="s">
        <v>8530</v>
      </c>
      <c r="D4321" t="s">
        <v>8591</v>
      </c>
      <c r="E4321" t="s">
        <v>10999</v>
      </c>
      <c r="F4321">
        <v>93</v>
      </c>
      <c r="G4321" t="str" cm="1">
        <f t="array" ref="G4321">_xlfn.IFS(ISNUMBER(SEARCH("CP02",D4321)),"ราชพฤกษ",ISNUMBER(SEARCH("CP03",D4321)),"บางใหญ่",ISNUMBER(SEARCH("CP04",D4321)),"บางบอน",OR(ISNUMBER(SEARCH("CP",D4321)),ISNUMBER(SEARCH("BTC",#REF!))),"340",TRUE,"")</f>
        <v/>
      </c>
    </row>
    <row r="4322" spans="1:7" x14ac:dyDescent="0.2">
      <c r="A4322" t="s">
        <v>12950</v>
      </c>
      <c r="B4322" t="s">
        <v>12951</v>
      </c>
      <c r="C4322" t="s">
        <v>8530</v>
      </c>
      <c r="D4322" t="s">
        <v>10545</v>
      </c>
      <c r="E4322" t="s">
        <v>10999</v>
      </c>
      <c r="F4322">
        <v>5</v>
      </c>
      <c r="G4322" t="str" cm="1">
        <f t="array" ref="G4322">_xlfn.IFS(ISNUMBER(SEARCH("CP02",D4322)),"ราชพฤกษ",ISNUMBER(SEARCH("CP03",D4322)),"บางใหญ่",ISNUMBER(SEARCH("CP04",D4322)),"บางบอน",OR(ISNUMBER(SEARCH("CP",D4322)),ISNUMBER(SEARCH("BTC",#REF!))),"340",TRUE,"")</f>
        <v/>
      </c>
    </row>
    <row r="4323" spans="1:7" x14ac:dyDescent="0.2">
      <c r="A4323" t="s">
        <v>12952</v>
      </c>
      <c r="B4323" t="s">
        <v>12953</v>
      </c>
      <c r="C4323" t="s">
        <v>8530</v>
      </c>
      <c r="D4323" t="s">
        <v>10828</v>
      </c>
      <c r="E4323" t="s">
        <v>10999</v>
      </c>
      <c r="F4323">
        <v>20</v>
      </c>
      <c r="G4323" t="str" cm="1">
        <f t="array" ref="G4323">_xlfn.IFS(ISNUMBER(SEARCH("CP02",D4323)),"ราชพฤกษ",ISNUMBER(SEARCH("CP03",D4323)),"บางใหญ่",ISNUMBER(SEARCH("CP04",D4323)),"บางบอน",OR(ISNUMBER(SEARCH("CP",D4323)),ISNUMBER(SEARCH("BTC",#REF!))),"340",TRUE,"")</f>
        <v/>
      </c>
    </row>
    <row r="4324" spans="1:7" x14ac:dyDescent="0.2">
      <c r="A4324" t="s">
        <v>12954</v>
      </c>
      <c r="B4324" t="s">
        <v>12955</v>
      </c>
      <c r="C4324" t="s">
        <v>8530</v>
      </c>
      <c r="D4324" t="s">
        <v>11642</v>
      </c>
      <c r="E4324" t="s">
        <v>9484</v>
      </c>
      <c r="F4324">
        <v>4</v>
      </c>
      <c r="G4324" t="str" cm="1">
        <f t="array" ref="G4324">_xlfn.IFS(ISNUMBER(SEARCH("CP02",D4324)),"ราชพฤกษ",ISNUMBER(SEARCH("CP03",D4324)),"บางใหญ่",ISNUMBER(SEARCH("CP04",D4324)),"บางบอน",OR(ISNUMBER(SEARCH("CP",D4324)),ISNUMBER(SEARCH("BTC",#REF!))),"340",TRUE,"")</f>
        <v/>
      </c>
    </row>
    <row r="4325" spans="1:7" x14ac:dyDescent="0.2">
      <c r="A4325" t="s">
        <v>12956</v>
      </c>
      <c r="B4325" t="s">
        <v>12957</v>
      </c>
      <c r="C4325" t="s">
        <v>8530</v>
      </c>
      <c r="D4325" t="s">
        <v>11116</v>
      </c>
      <c r="E4325" t="s">
        <v>9484</v>
      </c>
      <c r="F4325">
        <v>2</v>
      </c>
      <c r="G4325" t="str" cm="1">
        <f t="array" ref="G4325">_xlfn.IFS(ISNUMBER(SEARCH("CP02",D4325)),"ราชพฤกษ",ISNUMBER(SEARCH("CP03",D4325)),"บางใหญ่",ISNUMBER(SEARCH("CP04",D4325)),"บางบอน",OR(ISNUMBER(SEARCH("CP",D4325)),ISNUMBER(SEARCH("BTC",#REF!))),"340",TRUE,"")</f>
        <v/>
      </c>
    </row>
    <row r="4326" spans="1:7" x14ac:dyDescent="0.2">
      <c r="A4326" t="s">
        <v>12958</v>
      </c>
      <c r="B4326" t="s">
        <v>12959</v>
      </c>
      <c r="C4326" t="s">
        <v>8530</v>
      </c>
      <c r="D4326" t="s">
        <v>11642</v>
      </c>
      <c r="E4326" t="s">
        <v>9484</v>
      </c>
      <c r="F4326">
        <v>6</v>
      </c>
      <c r="G4326" t="str" cm="1">
        <f t="array" ref="G4326">_xlfn.IFS(ISNUMBER(SEARCH("CP02",D4326)),"ราชพฤกษ",ISNUMBER(SEARCH("CP03",D4326)),"บางใหญ่",ISNUMBER(SEARCH("CP04",D4326)),"บางบอน",OR(ISNUMBER(SEARCH("CP",D4326)),ISNUMBER(SEARCH("BTC",#REF!))),"340",TRUE,"")</f>
        <v/>
      </c>
    </row>
    <row r="4327" spans="1:7" x14ac:dyDescent="0.2">
      <c r="A4327" t="s">
        <v>1091</v>
      </c>
      <c r="B4327" t="s">
        <v>1092</v>
      </c>
      <c r="C4327" t="s">
        <v>8530</v>
      </c>
      <c r="D4327" t="s">
        <v>12537</v>
      </c>
      <c r="E4327" t="s">
        <v>8511</v>
      </c>
      <c r="F4327">
        <v>13</v>
      </c>
      <c r="G4327" t="str" cm="1">
        <f t="array" ref="G4327">_xlfn.IFS(ISNUMBER(SEARCH("CP02",D4327)),"ราชพฤกษ",ISNUMBER(SEARCH("CP03",D4327)),"บางใหญ่",ISNUMBER(SEARCH("CP04",D4327)),"บางบอน",OR(ISNUMBER(SEARCH("CP",D4327)),ISNUMBER(SEARCH("BTC",#REF!))),"340",TRUE,"")</f>
        <v/>
      </c>
    </row>
    <row r="4328" spans="1:7" x14ac:dyDescent="0.2">
      <c r="A4328" t="s">
        <v>1091</v>
      </c>
      <c r="B4328" t="s">
        <v>1092</v>
      </c>
      <c r="C4328" t="s">
        <v>8530</v>
      </c>
      <c r="D4328" t="s">
        <v>8591</v>
      </c>
      <c r="E4328" t="s">
        <v>8511</v>
      </c>
      <c r="F4328">
        <v>314</v>
      </c>
      <c r="G4328" t="str" cm="1">
        <f t="array" ref="G4328">_xlfn.IFS(ISNUMBER(SEARCH("CP02",D4328)),"ราชพฤกษ",ISNUMBER(SEARCH("CP03",D4328)),"บางใหญ่",ISNUMBER(SEARCH("CP04",D4328)),"บางบอน",OR(ISNUMBER(SEARCH("CP",D4328)),ISNUMBER(SEARCH("BTC",#REF!))),"340",TRUE,"")</f>
        <v/>
      </c>
    </row>
    <row r="4329" spans="1:7" x14ac:dyDescent="0.2">
      <c r="A4329" t="s">
        <v>1091</v>
      </c>
      <c r="B4329" t="s">
        <v>1092</v>
      </c>
      <c r="C4329" t="s">
        <v>8530</v>
      </c>
      <c r="D4329" t="s">
        <v>8543</v>
      </c>
      <c r="E4329" t="s">
        <v>8511</v>
      </c>
      <c r="F4329">
        <v>30700</v>
      </c>
      <c r="G4329" t="str" cm="1">
        <f t="array" ref="G4329">_xlfn.IFS(ISNUMBER(SEARCH("CP02",D4329)),"ราชพฤกษ",ISNUMBER(SEARCH("CP03",D4329)),"บางใหญ่",ISNUMBER(SEARCH("CP04",D4329)),"บางบอน",OR(ISNUMBER(SEARCH("CP",D4329)),ISNUMBER(SEARCH("BTC",#REF!))),"340",TRUE,"")</f>
        <v/>
      </c>
    </row>
    <row r="4330" spans="1:7" x14ac:dyDescent="0.2">
      <c r="A4330" t="s">
        <v>1091</v>
      </c>
      <c r="B4330" t="s">
        <v>1092</v>
      </c>
      <c r="C4330" t="s">
        <v>8520</v>
      </c>
      <c r="D4330" t="s">
        <v>2683</v>
      </c>
      <c r="E4330" t="s">
        <v>8511</v>
      </c>
      <c r="F4330">
        <v>182</v>
      </c>
      <c r="G4330" t="str" cm="1">
        <f t="array" ref="G4330">_xlfn.IFS(ISNUMBER(SEARCH("CP02",D4330)),"ราชพฤกษ",ISNUMBER(SEARCH("CP03",D4330)),"บางใหญ่",ISNUMBER(SEARCH("CP04",D4330)),"บางบอน",OR(ISNUMBER(SEARCH("CP",D4330)),ISNUMBER(SEARCH("BTC",#REF!))),"340",TRUE,"")</f>
        <v>340</v>
      </c>
    </row>
    <row r="4331" spans="1:7" x14ac:dyDescent="0.2">
      <c r="A4331" t="s">
        <v>1091</v>
      </c>
      <c r="B4331" t="s">
        <v>1092</v>
      </c>
      <c r="C4331" t="s">
        <v>8516</v>
      </c>
      <c r="D4331" t="s">
        <v>2584</v>
      </c>
      <c r="E4331" t="s">
        <v>8511</v>
      </c>
      <c r="F4331">
        <v>136</v>
      </c>
      <c r="G4331" t="str" cm="1">
        <f t="array" ref="G4331">_xlfn.IFS(ISNUMBER(SEARCH("CP02",D4331)),"ราชพฤกษ",ISNUMBER(SEARCH("CP03",D4331)),"บางใหญ่",ISNUMBER(SEARCH("CP04",D4331)),"บางบอน",OR(ISNUMBER(SEARCH("CP",D4331)),ISNUMBER(SEARCH("BTC",#REF!))),"340",TRUE,"")</f>
        <v>ราชพฤกษ</v>
      </c>
    </row>
    <row r="4332" spans="1:7" x14ac:dyDescent="0.2">
      <c r="A4332" t="s">
        <v>1091</v>
      </c>
      <c r="B4332" t="s">
        <v>1092</v>
      </c>
      <c r="C4332" t="s">
        <v>8518</v>
      </c>
      <c r="D4332" t="s">
        <v>2605</v>
      </c>
      <c r="E4332" t="s">
        <v>8511</v>
      </c>
      <c r="F4332">
        <v>364</v>
      </c>
      <c r="G4332" t="str" cm="1">
        <f t="array" ref="G4332">_xlfn.IFS(ISNUMBER(SEARCH("CP02",D4332)),"ราชพฤกษ",ISNUMBER(SEARCH("CP03",D4332)),"บางใหญ่",ISNUMBER(SEARCH("CP04",D4332)),"บางบอน",OR(ISNUMBER(SEARCH("CP",D4332)),ISNUMBER(SEARCH("BTC",#REF!))),"340",TRUE,"")</f>
        <v>บางใหญ่</v>
      </c>
    </row>
    <row r="4333" spans="1:7" x14ac:dyDescent="0.2">
      <c r="A4333" t="s">
        <v>1091</v>
      </c>
      <c r="B4333" t="s">
        <v>1092</v>
      </c>
      <c r="C4333" t="s">
        <v>8519</v>
      </c>
      <c r="D4333" t="s">
        <v>2631</v>
      </c>
      <c r="E4333" t="s">
        <v>8511</v>
      </c>
      <c r="F4333">
        <v>279</v>
      </c>
      <c r="G4333" t="str" cm="1">
        <f t="array" ref="G4333">_xlfn.IFS(ISNUMBER(SEARCH("CP02",D4333)),"ราชพฤกษ",ISNUMBER(SEARCH("CP03",D4333)),"บางใหญ่",ISNUMBER(SEARCH("CP04",D4333)),"บางบอน",OR(ISNUMBER(SEARCH("CP",D4333)),ISNUMBER(SEARCH("BTC",#REF!))),"340",TRUE,"")</f>
        <v>บางบอน</v>
      </c>
    </row>
    <row r="4334" spans="1:7" x14ac:dyDescent="0.2">
      <c r="A4334" t="s">
        <v>12960</v>
      </c>
      <c r="B4334" t="s">
        <v>12961</v>
      </c>
      <c r="C4334" t="s">
        <v>8520</v>
      </c>
      <c r="D4334" t="s">
        <v>2683</v>
      </c>
      <c r="E4334" t="s">
        <v>8511</v>
      </c>
      <c r="F4334">
        <v>1</v>
      </c>
      <c r="G4334" t="str" cm="1">
        <f t="array" ref="G4334">_xlfn.IFS(ISNUMBER(SEARCH("CP02",D4334)),"ราชพฤกษ",ISNUMBER(SEARCH("CP03",D4334)),"บางใหญ่",ISNUMBER(SEARCH("CP04",D4334)),"บางบอน",OR(ISNUMBER(SEARCH("CP",D4334)),ISNUMBER(SEARCH("BTC",#REF!))),"340",TRUE,"")</f>
        <v>340</v>
      </c>
    </row>
    <row r="4335" spans="1:7" x14ac:dyDescent="0.2">
      <c r="A4335" t="s">
        <v>12962</v>
      </c>
      <c r="B4335" t="s">
        <v>12963</v>
      </c>
      <c r="C4335" t="s">
        <v>8520</v>
      </c>
      <c r="D4335" t="s">
        <v>2683</v>
      </c>
      <c r="E4335" t="s">
        <v>8511</v>
      </c>
      <c r="F4335">
        <v>4</v>
      </c>
      <c r="G4335" t="str" cm="1">
        <f t="array" ref="G4335">_xlfn.IFS(ISNUMBER(SEARCH("CP02",D4335)),"ราชพฤกษ",ISNUMBER(SEARCH("CP03",D4335)),"บางใหญ่",ISNUMBER(SEARCH("CP04",D4335)),"บางบอน",OR(ISNUMBER(SEARCH("CP",D4335)),ISNUMBER(SEARCH("BTC",#REF!))),"340",TRUE,"")</f>
        <v>340</v>
      </c>
    </row>
    <row r="4336" spans="1:7" x14ac:dyDescent="0.2">
      <c r="A4336" t="s">
        <v>12964</v>
      </c>
      <c r="B4336" t="s">
        <v>12965</v>
      </c>
      <c r="C4336" t="s">
        <v>8530</v>
      </c>
      <c r="D4336" t="s">
        <v>8591</v>
      </c>
      <c r="E4336" t="s">
        <v>8511</v>
      </c>
      <c r="F4336">
        <v>260</v>
      </c>
      <c r="G4336" t="str" cm="1">
        <f t="array" ref="G4336">_xlfn.IFS(ISNUMBER(SEARCH("CP02",D4336)),"ราชพฤกษ",ISNUMBER(SEARCH("CP03",D4336)),"บางใหญ่",ISNUMBER(SEARCH("CP04",D4336)),"บางบอน",OR(ISNUMBER(SEARCH("CP",D4336)),ISNUMBER(SEARCH("BTC",#REF!))),"340",TRUE,"")</f>
        <v/>
      </c>
    </row>
    <row r="4337" spans="1:7" x14ac:dyDescent="0.2">
      <c r="A4337" t="s">
        <v>12966</v>
      </c>
      <c r="B4337" t="s">
        <v>12967</v>
      </c>
      <c r="C4337" t="s">
        <v>8530</v>
      </c>
      <c r="D4337" t="s">
        <v>8591</v>
      </c>
      <c r="E4337" t="s">
        <v>8511</v>
      </c>
      <c r="F4337">
        <v>759</v>
      </c>
      <c r="G4337" t="str" cm="1">
        <f t="array" ref="G4337">_xlfn.IFS(ISNUMBER(SEARCH("CP02",D4337)),"ราชพฤกษ",ISNUMBER(SEARCH("CP03",D4337)),"บางใหญ่",ISNUMBER(SEARCH("CP04",D4337)),"บางบอน",OR(ISNUMBER(SEARCH("CP",D4337)),ISNUMBER(SEARCH("BTC",#REF!))),"340",TRUE,"")</f>
        <v/>
      </c>
    </row>
    <row r="4338" spans="1:7" x14ac:dyDescent="0.2">
      <c r="A4338" t="s">
        <v>12968</v>
      </c>
      <c r="B4338" t="s">
        <v>12969</v>
      </c>
      <c r="C4338" t="s">
        <v>8530</v>
      </c>
      <c r="D4338" t="s">
        <v>8591</v>
      </c>
      <c r="E4338" t="s">
        <v>8511</v>
      </c>
      <c r="F4338">
        <v>5000</v>
      </c>
      <c r="G4338" t="str" cm="1">
        <f t="array" ref="G4338">_xlfn.IFS(ISNUMBER(SEARCH("CP02",D4338)),"ราชพฤกษ",ISNUMBER(SEARCH("CP03",D4338)),"บางใหญ่",ISNUMBER(SEARCH("CP04",D4338)),"บางบอน",OR(ISNUMBER(SEARCH("CP",D4338)),ISNUMBER(SEARCH("BTC",#REF!))),"340",TRUE,"")</f>
        <v/>
      </c>
    </row>
    <row r="4339" spans="1:7" x14ac:dyDescent="0.2">
      <c r="A4339" t="s">
        <v>12970</v>
      </c>
      <c r="B4339" t="s">
        <v>12971</v>
      </c>
      <c r="C4339" t="s">
        <v>8526</v>
      </c>
      <c r="D4339" t="s">
        <v>8527</v>
      </c>
      <c r="E4339" t="s">
        <v>8511</v>
      </c>
      <c r="F4339">
        <v>61</v>
      </c>
      <c r="G4339" t="str" cm="1">
        <f t="array" ref="G4339">_xlfn.IFS(ISNUMBER(SEARCH("CP02",D4339)),"ราชพฤกษ",ISNUMBER(SEARCH("CP03",D4339)),"บางใหญ่",ISNUMBER(SEARCH("CP04",D4339)),"บางบอน",OR(ISNUMBER(SEARCH("CP",D4339)),ISNUMBER(SEARCH("BTC",#REF!))),"340",TRUE,"")</f>
        <v/>
      </c>
    </row>
    <row r="4340" spans="1:7" x14ac:dyDescent="0.2">
      <c r="A4340" t="s">
        <v>12970</v>
      </c>
      <c r="B4340" t="s">
        <v>12971</v>
      </c>
      <c r="C4340" t="s">
        <v>8526</v>
      </c>
      <c r="D4340" t="s">
        <v>8802</v>
      </c>
      <c r="E4340" t="s">
        <v>8511</v>
      </c>
      <c r="F4340">
        <v>9</v>
      </c>
      <c r="G4340" t="str" cm="1">
        <f t="array" ref="G4340">_xlfn.IFS(ISNUMBER(SEARCH("CP02",D4340)),"ราชพฤกษ",ISNUMBER(SEARCH("CP03",D4340)),"บางใหญ่",ISNUMBER(SEARCH("CP04",D4340)),"บางบอน",OR(ISNUMBER(SEARCH("CP",D4340)),ISNUMBER(SEARCH("BTC",#REF!))),"340",TRUE,"")</f>
        <v/>
      </c>
    </row>
    <row r="4341" spans="1:7" x14ac:dyDescent="0.2">
      <c r="A4341" t="s">
        <v>12972</v>
      </c>
      <c r="B4341" t="s">
        <v>12973</v>
      </c>
      <c r="C4341" t="s">
        <v>8526</v>
      </c>
      <c r="D4341" t="s">
        <v>8527</v>
      </c>
      <c r="E4341" t="s">
        <v>8511</v>
      </c>
      <c r="F4341">
        <v>4</v>
      </c>
      <c r="G4341" t="str" cm="1">
        <f t="array" ref="G4341">_xlfn.IFS(ISNUMBER(SEARCH("CP02",D4341)),"ราชพฤกษ",ISNUMBER(SEARCH("CP03",D4341)),"บางใหญ่",ISNUMBER(SEARCH("CP04",D4341)),"บางบอน",OR(ISNUMBER(SEARCH("CP",D4341)),ISNUMBER(SEARCH("BTC",#REF!))),"340",TRUE,"")</f>
        <v/>
      </c>
    </row>
    <row r="4342" spans="1:7" x14ac:dyDescent="0.2">
      <c r="A4342" t="s">
        <v>12974</v>
      </c>
      <c r="B4342" t="s">
        <v>12975</v>
      </c>
      <c r="C4342" t="s">
        <v>8520</v>
      </c>
      <c r="D4342" t="s">
        <v>2683</v>
      </c>
      <c r="E4342" t="s">
        <v>8511</v>
      </c>
      <c r="F4342">
        <v>4</v>
      </c>
      <c r="G4342" t="str" cm="1">
        <f t="array" ref="G4342">_xlfn.IFS(ISNUMBER(SEARCH("CP02",D4342)),"ราชพฤกษ",ISNUMBER(SEARCH("CP03",D4342)),"บางใหญ่",ISNUMBER(SEARCH("CP04",D4342)),"บางบอน",OR(ISNUMBER(SEARCH("CP",D4342)),ISNUMBER(SEARCH("BTC",#REF!))),"340",TRUE,"")</f>
        <v>340</v>
      </c>
    </row>
    <row r="4343" spans="1:7" x14ac:dyDescent="0.2">
      <c r="A4343" t="s">
        <v>12974</v>
      </c>
      <c r="B4343" t="s">
        <v>12975</v>
      </c>
      <c r="C4343" t="s">
        <v>8516</v>
      </c>
      <c r="D4343" t="s">
        <v>2584</v>
      </c>
      <c r="E4343" t="s">
        <v>8511</v>
      </c>
      <c r="F4343">
        <v>7</v>
      </c>
      <c r="G4343" t="str" cm="1">
        <f t="array" ref="G4343">_xlfn.IFS(ISNUMBER(SEARCH("CP02",D4343)),"ราชพฤกษ",ISNUMBER(SEARCH("CP03",D4343)),"บางใหญ่",ISNUMBER(SEARCH("CP04",D4343)),"บางบอน",OR(ISNUMBER(SEARCH("CP",D4343)),ISNUMBER(SEARCH("BTC",#REF!))),"340",TRUE,"")</f>
        <v>ราชพฤกษ</v>
      </c>
    </row>
    <row r="4344" spans="1:7" x14ac:dyDescent="0.2">
      <c r="A4344" t="s">
        <v>12974</v>
      </c>
      <c r="B4344" t="s">
        <v>12975</v>
      </c>
      <c r="C4344" t="s">
        <v>8518</v>
      </c>
      <c r="D4344" t="s">
        <v>2605</v>
      </c>
      <c r="E4344" t="s">
        <v>8511</v>
      </c>
      <c r="F4344">
        <v>4</v>
      </c>
      <c r="G4344" t="str" cm="1">
        <f t="array" ref="G4344">_xlfn.IFS(ISNUMBER(SEARCH("CP02",D4344)),"ราชพฤกษ",ISNUMBER(SEARCH("CP03",D4344)),"บางใหญ่",ISNUMBER(SEARCH("CP04",D4344)),"บางบอน",OR(ISNUMBER(SEARCH("CP",D4344)),ISNUMBER(SEARCH("BTC",#REF!))),"340",TRUE,"")</f>
        <v>บางใหญ่</v>
      </c>
    </row>
    <row r="4345" spans="1:7" x14ac:dyDescent="0.2">
      <c r="A4345" t="s">
        <v>12974</v>
      </c>
      <c r="B4345" t="s">
        <v>12975</v>
      </c>
      <c r="C4345" t="s">
        <v>8519</v>
      </c>
      <c r="D4345" t="s">
        <v>2631</v>
      </c>
      <c r="E4345" t="s">
        <v>8511</v>
      </c>
      <c r="F4345">
        <v>4</v>
      </c>
      <c r="G4345" t="str" cm="1">
        <f t="array" ref="G4345">_xlfn.IFS(ISNUMBER(SEARCH("CP02",D4345)),"ราชพฤกษ",ISNUMBER(SEARCH("CP03",D4345)),"บางใหญ่",ISNUMBER(SEARCH("CP04",D4345)),"บางบอน",OR(ISNUMBER(SEARCH("CP",D4345)),ISNUMBER(SEARCH("BTC",#REF!))),"340",TRUE,"")</f>
        <v>บางบอน</v>
      </c>
    </row>
    <row r="4346" spans="1:7" x14ac:dyDescent="0.2">
      <c r="A4346" t="s">
        <v>12976</v>
      </c>
      <c r="B4346" t="s">
        <v>12977</v>
      </c>
      <c r="C4346" t="s">
        <v>8526</v>
      </c>
      <c r="D4346" t="s">
        <v>8527</v>
      </c>
      <c r="E4346" t="s">
        <v>8511</v>
      </c>
      <c r="F4346">
        <v>2</v>
      </c>
      <c r="G4346" t="str" cm="1">
        <f t="array" ref="G4346">_xlfn.IFS(ISNUMBER(SEARCH("CP02",D4346)),"ราชพฤกษ",ISNUMBER(SEARCH("CP03",D4346)),"บางใหญ่",ISNUMBER(SEARCH("CP04",D4346)),"บางบอน",OR(ISNUMBER(SEARCH("CP",D4346)),ISNUMBER(SEARCH("BTC",#REF!))),"340",TRUE,"")</f>
        <v/>
      </c>
    </row>
    <row r="4347" spans="1:7" x14ac:dyDescent="0.2">
      <c r="A4347" t="s">
        <v>1711</v>
      </c>
      <c r="B4347" t="s">
        <v>1712</v>
      </c>
      <c r="C4347" t="s">
        <v>8516</v>
      </c>
      <c r="D4347" t="s">
        <v>2584</v>
      </c>
      <c r="E4347" t="s">
        <v>8511</v>
      </c>
      <c r="F4347">
        <v>15</v>
      </c>
      <c r="G4347" t="str" cm="1">
        <f t="array" ref="G4347">_xlfn.IFS(ISNUMBER(SEARCH("CP02",D4347)),"ราชพฤกษ",ISNUMBER(SEARCH("CP03",D4347)),"บางใหญ่",ISNUMBER(SEARCH("CP04",D4347)),"บางบอน",OR(ISNUMBER(SEARCH("CP",D4347)),ISNUMBER(SEARCH("BTC",#REF!))),"340",TRUE,"")</f>
        <v>ราชพฤกษ</v>
      </c>
    </row>
    <row r="4348" spans="1:7" x14ac:dyDescent="0.2">
      <c r="A4348" t="s">
        <v>12978</v>
      </c>
      <c r="B4348" t="s">
        <v>12979</v>
      </c>
      <c r="C4348" t="s">
        <v>8530</v>
      </c>
      <c r="D4348" t="s">
        <v>10797</v>
      </c>
      <c r="E4348" t="s">
        <v>8513</v>
      </c>
      <c r="F4348">
        <v>3</v>
      </c>
      <c r="G4348" t="str" cm="1">
        <f t="array" ref="G4348">_xlfn.IFS(ISNUMBER(SEARCH("CP02",D4348)),"ราชพฤกษ",ISNUMBER(SEARCH("CP03",D4348)),"บางใหญ่",ISNUMBER(SEARCH("CP04",D4348)),"บางบอน",OR(ISNUMBER(SEARCH("CP",D4348)),ISNUMBER(SEARCH("BTC",#REF!))),"340",TRUE,"")</f>
        <v/>
      </c>
    </row>
    <row r="4349" spans="1:7" x14ac:dyDescent="0.2">
      <c r="A4349" t="s">
        <v>12980</v>
      </c>
      <c r="B4349" t="s">
        <v>12981</v>
      </c>
      <c r="C4349" t="s">
        <v>8530</v>
      </c>
      <c r="D4349" t="s">
        <v>10797</v>
      </c>
      <c r="E4349" t="s">
        <v>8513</v>
      </c>
      <c r="F4349">
        <v>8</v>
      </c>
      <c r="G4349" t="str" cm="1">
        <f t="array" ref="G4349">_xlfn.IFS(ISNUMBER(SEARCH("CP02",D4349)),"ราชพฤกษ",ISNUMBER(SEARCH("CP03",D4349)),"บางใหญ่",ISNUMBER(SEARCH("CP04",D4349)),"บางบอน",OR(ISNUMBER(SEARCH("CP",D4349)),ISNUMBER(SEARCH("BTC",#REF!))),"340",TRUE,"")</f>
        <v/>
      </c>
    </row>
    <row r="4350" spans="1:7" x14ac:dyDescent="0.2">
      <c r="A4350" t="s">
        <v>12982</v>
      </c>
      <c r="B4350" t="s">
        <v>12983</v>
      </c>
      <c r="C4350" t="s">
        <v>8530</v>
      </c>
      <c r="D4350" t="s">
        <v>10797</v>
      </c>
      <c r="E4350" t="s">
        <v>8513</v>
      </c>
      <c r="F4350">
        <v>7</v>
      </c>
      <c r="G4350" t="str" cm="1">
        <f t="array" ref="G4350">_xlfn.IFS(ISNUMBER(SEARCH("CP02",D4350)),"ราชพฤกษ",ISNUMBER(SEARCH("CP03",D4350)),"บางใหญ่",ISNUMBER(SEARCH("CP04",D4350)),"บางบอน",OR(ISNUMBER(SEARCH("CP",D4350)),ISNUMBER(SEARCH("BTC",#REF!))),"340",TRUE,"")</f>
        <v/>
      </c>
    </row>
    <row r="4351" spans="1:7" x14ac:dyDescent="0.2">
      <c r="A4351" t="s">
        <v>12984</v>
      </c>
      <c r="B4351" t="s">
        <v>12985</v>
      </c>
      <c r="C4351" t="s">
        <v>8530</v>
      </c>
      <c r="D4351" t="s">
        <v>10797</v>
      </c>
      <c r="E4351" t="s">
        <v>8511</v>
      </c>
      <c r="F4351">
        <v>13</v>
      </c>
      <c r="G4351" t="str" cm="1">
        <f t="array" ref="G4351">_xlfn.IFS(ISNUMBER(SEARCH("CP02",D4351)),"ราชพฤกษ",ISNUMBER(SEARCH("CP03",D4351)),"บางใหญ่",ISNUMBER(SEARCH("CP04",D4351)),"บางบอน",OR(ISNUMBER(SEARCH("CP",D4351)),ISNUMBER(SEARCH("BTC",#REF!))),"340",TRUE,"")</f>
        <v/>
      </c>
    </row>
    <row r="4352" spans="1:7" x14ac:dyDescent="0.2">
      <c r="A4352" t="s">
        <v>12986</v>
      </c>
      <c r="B4352" t="s">
        <v>12987</v>
      </c>
      <c r="C4352" t="s">
        <v>8530</v>
      </c>
      <c r="D4352" t="s">
        <v>10797</v>
      </c>
      <c r="E4352" t="s">
        <v>10798</v>
      </c>
      <c r="F4352">
        <v>42</v>
      </c>
      <c r="G4352" t="str" cm="1">
        <f t="array" ref="G4352">_xlfn.IFS(ISNUMBER(SEARCH("CP02",D4352)),"ราชพฤกษ",ISNUMBER(SEARCH("CP03",D4352)),"บางใหญ่",ISNUMBER(SEARCH("CP04",D4352)),"บางบอน",OR(ISNUMBER(SEARCH("CP",D4352)),ISNUMBER(SEARCH("BTC",#REF!))),"340",TRUE,"")</f>
        <v/>
      </c>
    </row>
    <row r="4353" spans="1:7" x14ac:dyDescent="0.2">
      <c r="A4353" t="s">
        <v>12988</v>
      </c>
      <c r="B4353" t="s">
        <v>12989</v>
      </c>
      <c r="C4353" t="s">
        <v>8530</v>
      </c>
      <c r="D4353" t="s">
        <v>10797</v>
      </c>
      <c r="E4353" t="s">
        <v>8513</v>
      </c>
      <c r="F4353">
        <v>2</v>
      </c>
      <c r="G4353" t="str" cm="1">
        <f t="array" ref="G4353">_xlfn.IFS(ISNUMBER(SEARCH("CP02",D4353)),"ราชพฤกษ",ISNUMBER(SEARCH("CP03",D4353)),"บางใหญ่",ISNUMBER(SEARCH("CP04",D4353)),"บางบอน",OR(ISNUMBER(SEARCH("CP",D4353)),ISNUMBER(SEARCH("BTC",#REF!))),"340",TRUE,"")</f>
        <v/>
      </c>
    </row>
    <row r="4354" spans="1:7" x14ac:dyDescent="0.2">
      <c r="A4354" t="s">
        <v>12990</v>
      </c>
      <c r="B4354" t="s">
        <v>12991</v>
      </c>
      <c r="C4354" t="s">
        <v>8530</v>
      </c>
      <c r="D4354" t="s">
        <v>10797</v>
      </c>
      <c r="E4354" t="s">
        <v>12992</v>
      </c>
      <c r="F4354">
        <v>5</v>
      </c>
      <c r="G4354" t="str" cm="1">
        <f t="array" ref="G4354">_xlfn.IFS(ISNUMBER(SEARCH("CP02",D4354)),"ราชพฤกษ",ISNUMBER(SEARCH("CP03",D4354)),"บางใหญ่",ISNUMBER(SEARCH("CP04",D4354)),"บางบอน",OR(ISNUMBER(SEARCH("CP",D4354)),ISNUMBER(SEARCH("BTC",#REF!))),"340",TRUE,"")</f>
        <v/>
      </c>
    </row>
    <row r="4355" spans="1:7" x14ac:dyDescent="0.2">
      <c r="A4355" t="s">
        <v>12993</v>
      </c>
      <c r="B4355" t="s">
        <v>12994</v>
      </c>
      <c r="C4355" t="s">
        <v>8530</v>
      </c>
      <c r="D4355" t="s">
        <v>10797</v>
      </c>
      <c r="E4355" t="s">
        <v>8513</v>
      </c>
      <c r="F4355">
        <v>12</v>
      </c>
      <c r="G4355" t="str" cm="1">
        <f t="array" ref="G4355">_xlfn.IFS(ISNUMBER(SEARCH("CP02",D4355)),"ราชพฤกษ",ISNUMBER(SEARCH("CP03",D4355)),"บางใหญ่",ISNUMBER(SEARCH("CP04",D4355)),"บางบอน",OR(ISNUMBER(SEARCH("CP",D4355)),ISNUMBER(SEARCH("BTC",#REF!))),"340",TRUE,"")</f>
        <v/>
      </c>
    </row>
    <row r="4356" spans="1:7" x14ac:dyDescent="0.2">
      <c r="A4356" t="s">
        <v>12995</v>
      </c>
      <c r="B4356" t="s">
        <v>12996</v>
      </c>
      <c r="C4356" t="s">
        <v>8530</v>
      </c>
      <c r="D4356" t="s">
        <v>10797</v>
      </c>
      <c r="E4356" t="s">
        <v>8513</v>
      </c>
      <c r="F4356">
        <v>1</v>
      </c>
      <c r="G4356" t="str" cm="1">
        <f t="array" ref="G4356">_xlfn.IFS(ISNUMBER(SEARCH("CP02",D4356)),"ราชพฤกษ",ISNUMBER(SEARCH("CP03",D4356)),"บางใหญ่",ISNUMBER(SEARCH("CP04",D4356)),"บางบอน",OR(ISNUMBER(SEARCH("CP",D4356)),ISNUMBER(SEARCH("BTC",#REF!))),"340",TRUE,"")</f>
        <v/>
      </c>
    </row>
    <row r="4357" spans="1:7" x14ac:dyDescent="0.2">
      <c r="A4357" t="s">
        <v>12997</v>
      </c>
      <c r="B4357" t="s">
        <v>12998</v>
      </c>
      <c r="C4357" t="s">
        <v>8516</v>
      </c>
      <c r="D4357" t="s">
        <v>10957</v>
      </c>
      <c r="E4357" t="s">
        <v>8546</v>
      </c>
      <c r="F4357">
        <v>1</v>
      </c>
      <c r="G4357" t="str" cm="1">
        <f t="array" ref="G4357">_xlfn.IFS(ISNUMBER(SEARCH("CP02",D4357)),"ราชพฤกษ",ISNUMBER(SEARCH("CP03",D4357)),"บางใหญ่",ISNUMBER(SEARCH("CP04",D4357)),"บางบอน",OR(ISNUMBER(SEARCH("CP",D4357)),ISNUMBER(SEARCH("BTC",#REF!))),"340",TRUE,"")</f>
        <v>ราชพฤกษ</v>
      </c>
    </row>
    <row r="4358" spans="1:7" x14ac:dyDescent="0.2">
      <c r="A4358" t="s">
        <v>12999</v>
      </c>
      <c r="B4358" t="s">
        <v>13000</v>
      </c>
      <c r="C4358" t="s">
        <v>8520</v>
      </c>
      <c r="D4358" t="s">
        <v>11045</v>
      </c>
      <c r="E4358" t="s">
        <v>8546</v>
      </c>
      <c r="F4358">
        <v>1</v>
      </c>
      <c r="G4358" t="str" cm="1">
        <f t="array" ref="G4358">_xlfn.IFS(ISNUMBER(SEARCH("CP02",D4358)),"ราชพฤกษ",ISNUMBER(SEARCH("CP03",D4358)),"บางใหญ่",ISNUMBER(SEARCH("CP04",D4358)),"บางบอน",OR(ISNUMBER(SEARCH("CP",D4358)),ISNUMBER(SEARCH("BTC",#REF!))),"340",TRUE,"")</f>
        <v>340</v>
      </c>
    </row>
    <row r="4359" spans="1:7" x14ac:dyDescent="0.2">
      <c r="A4359" t="s">
        <v>12999</v>
      </c>
      <c r="B4359" t="s">
        <v>13000</v>
      </c>
      <c r="C4359" t="s">
        <v>8516</v>
      </c>
      <c r="D4359" t="s">
        <v>10957</v>
      </c>
      <c r="E4359" t="s">
        <v>8546</v>
      </c>
      <c r="F4359">
        <v>1</v>
      </c>
      <c r="G4359" t="str" cm="1">
        <f t="array" ref="G4359">_xlfn.IFS(ISNUMBER(SEARCH("CP02",D4359)),"ราชพฤกษ",ISNUMBER(SEARCH("CP03",D4359)),"บางใหญ่",ISNUMBER(SEARCH("CP04",D4359)),"บางบอน",OR(ISNUMBER(SEARCH("CP",D4359)),ISNUMBER(SEARCH("BTC",#REF!))),"340",TRUE,"")</f>
        <v>ราชพฤกษ</v>
      </c>
    </row>
    <row r="4360" spans="1:7" x14ac:dyDescent="0.2">
      <c r="A4360" t="s">
        <v>13001</v>
      </c>
      <c r="B4360" t="s">
        <v>13002</v>
      </c>
      <c r="C4360" t="s">
        <v>8530</v>
      </c>
      <c r="D4360" t="s">
        <v>10828</v>
      </c>
      <c r="E4360" t="s">
        <v>8513</v>
      </c>
      <c r="F4360">
        <v>50</v>
      </c>
      <c r="G4360" t="str" cm="1">
        <f t="array" ref="G4360">_xlfn.IFS(ISNUMBER(SEARCH("CP02",D4360)),"ราชพฤกษ",ISNUMBER(SEARCH("CP03",D4360)),"บางใหญ่",ISNUMBER(SEARCH("CP04",D4360)),"บางบอน",OR(ISNUMBER(SEARCH("CP",D4360)),ISNUMBER(SEARCH("BTC",#REF!))),"340",TRUE,"")</f>
        <v/>
      </c>
    </row>
    <row r="4361" spans="1:7" x14ac:dyDescent="0.2">
      <c r="A4361" t="s">
        <v>13003</v>
      </c>
      <c r="B4361" t="s">
        <v>13004</v>
      </c>
      <c r="C4361" t="s">
        <v>8530</v>
      </c>
      <c r="D4361" t="s">
        <v>8531</v>
      </c>
      <c r="E4361" t="s">
        <v>8511</v>
      </c>
      <c r="F4361">
        <v>1</v>
      </c>
      <c r="G4361" t="str" cm="1">
        <f t="array" ref="G4361">_xlfn.IFS(ISNUMBER(SEARCH("CP02",D4361)),"ราชพฤกษ",ISNUMBER(SEARCH("CP03",D4361)),"บางใหญ่",ISNUMBER(SEARCH("CP04",D4361)),"บางบอน",OR(ISNUMBER(SEARCH("CP",D4361)),ISNUMBER(SEARCH("BTC",#REF!))),"340",TRUE,"")</f>
        <v/>
      </c>
    </row>
    <row r="4362" spans="1:7" x14ac:dyDescent="0.2">
      <c r="A4362" t="s">
        <v>13005</v>
      </c>
      <c r="B4362" t="s">
        <v>13006</v>
      </c>
      <c r="C4362" t="s">
        <v>8516</v>
      </c>
      <c r="D4362" t="s">
        <v>10957</v>
      </c>
      <c r="E4362" t="s">
        <v>8511</v>
      </c>
      <c r="F4362">
        <v>2</v>
      </c>
      <c r="G4362" t="str" cm="1">
        <f t="array" ref="G4362">_xlfn.IFS(ISNUMBER(SEARCH("CP02",D4362)),"ราชพฤกษ",ISNUMBER(SEARCH("CP03",D4362)),"บางใหญ่",ISNUMBER(SEARCH("CP04",D4362)),"บางบอน",OR(ISNUMBER(SEARCH("CP",D4362)),ISNUMBER(SEARCH("BTC",#REF!))),"340",TRUE,"")</f>
        <v>ราชพฤกษ</v>
      </c>
    </row>
    <row r="4363" spans="1:7" x14ac:dyDescent="0.2">
      <c r="A4363" t="s">
        <v>13007</v>
      </c>
      <c r="B4363" t="s">
        <v>13008</v>
      </c>
      <c r="C4363" t="s">
        <v>8526</v>
      </c>
      <c r="D4363" t="s">
        <v>11317</v>
      </c>
      <c r="E4363" t="s">
        <v>8511</v>
      </c>
      <c r="F4363">
        <v>5</v>
      </c>
      <c r="G4363" t="str" cm="1">
        <f t="array" ref="G4363">_xlfn.IFS(ISNUMBER(SEARCH("CP02",D4363)),"ราชพฤกษ",ISNUMBER(SEARCH("CP03",D4363)),"บางใหญ่",ISNUMBER(SEARCH("CP04",D4363)),"บางบอน",OR(ISNUMBER(SEARCH("CP",D4363)),ISNUMBER(SEARCH("BTC",#REF!))),"340",TRUE,"")</f>
        <v/>
      </c>
    </row>
    <row r="4364" spans="1:7" x14ac:dyDescent="0.2">
      <c r="A4364" t="s">
        <v>13009</v>
      </c>
      <c r="B4364" t="s">
        <v>13010</v>
      </c>
      <c r="C4364" t="s">
        <v>8526</v>
      </c>
      <c r="D4364" t="s">
        <v>11317</v>
      </c>
      <c r="E4364" t="s">
        <v>8511</v>
      </c>
      <c r="F4364">
        <v>1</v>
      </c>
      <c r="G4364" t="str" cm="1">
        <f t="array" ref="G4364">_xlfn.IFS(ISNUMBER(SEARCH("CP02",D4364)),"ราชพฤกษ",ISNUMBER(SEARCH("CP03",D4364)),"บางใหญ่",ISNUMBER(SEARCH("CP04",D4364)),"บางบอน",OR(ISNUMBER(SEARCH("CP",D4364)),ISNUMBER(SEARCH("BTC",#REF!))),"340",TRUE,"")</f>
        <v/>
      </c>
    </row>
    <row r="4365" spans="1:7" x14ac:dyDescent="0.2">
      <c r="A4365" t="s">
        <v>13011</v>
      </c>
      <c r="B4365" t="s">
        <v>13012</v>
      </c>
      <c r="C4365" t="s">
        <v>8526</v>
      </c>
      <c r="D4365" t="s">
        <v>11317</v>
      </c>
      <c r="E4365" t="s">
        <v>8511</v>
      </c>
      <c r="F4365">
        <v>2</v>
      </c>
      <c r="G4365" t="str" cm="1">
        <f t="array" ref="G4365">_xlfn.IFS(ISNUMBER(SEARCH("CP02",D4365)),"ราชพฤกษ",ISNUMBER(SEARCH("CP03",D4365)),"บางใหญ่",ISNUMBER(SEARCH("CP04",D4365)),"บางบอน",OR(ISNUMBER(SEARCH("CP",D4365)),ISNUMBER(SEARCH("BTC",#REF!))),"340",TRUE,"")</f>
        <v/>
      </c>
    </row>
    <row r="4366" spans="1:7" x14ac:dyDescent="0.2">
      <c r="A4366" t="s">
        <v>13013</v>
      </c>
      <c r="B4366" t="s">
        <v>13014</v>
      </c>
      <c r="C4366" t="s">
        <v>8520</v>
      </c>
      <c r="D4366" t="s">
        <v>11045</v>
      </c>
      <c r="E4366" t="s">
        <v>8513</v>
      </c>
      <c r="F4366">
        <v>1</v>
      </c>
      <c r="G4366" t="str" cm="1">
        <f t="array" ref="G4366">_xlfn.IFS(ISNUMBER(SEARCH("CP02",D4366)),"ราชพฤกษ",ISNUMBER(SEARCH("CP03",D4366)),"บางใหญ่",ISNUMBER(SEARCH("CP04",D4366)),"บางบอน",OR(ISNUMBER(SEARCH("CP",D4366)),ISNUMBER(SEARCH("BTC",#REF!))),"340",TRUE,"")</f>
        <v>340</v>
      </c>
    </row>
    <row r="4367" spans="1:7" x14ac:dyDescent="0.2">
      <c r="A4367" t="s">
        <v>13013</v>
      </c>
      <c r="B4367" t="s">
        <v>13014</v>
      </c>
      <c r="C4367" t="s">
        <v>8516</v>
      </c>
      <c r="D4367" t="s">
        <v>10957</v>
      </c>
      <c r="E4367" t="s">
        <v>8513</v>
      </c>
      <c r="F4367">
        <v>1</v>
      </c>
      <c r="G4367" t="str" cm="1">
        <f t="array" ref="G4367">_xlfn.IFS(ISNUMBER(SEARCH("CP02",D4367)),"ราชพฤกษ",ISNUMBER(SEARCH("CP03",D4367)),"บางใหญ่",ISNUMBER(SEARCH("CP04",D4367)),"บางบอน",OR(ISNUMBER(SEARCH("CP",D4367)),ISNUMBER(SEARCH("BTC",#REF!))),"340",TRUE,"")</f>
        <v>ราชพฤกษ</v>
      </c>
    </row>
    <row r="4368" spans="1:7" x14ac:dyDescent="0.2">
      <c r="A4368" t="s">
        <v>13015</v>
      </c>
      <c r="B4368" t="s">
        <v>13016</v>
      </c>
      <c r="C4368" t="s">
        <v>8520</v>
      </c>
      <c r="D4368" t="s">
        <v>11045</v>
      </c>
      <c r="E4368" t="s">
        <v>8513</v>
      </c>
      <c r="F4368">
        <v>1</v>
      </c>
      <c r="G4368" t="str" cm="1">
        <f t="array" ref="G4368">_xlfn.IFS(ISNUMBER(SEARCH("CP02",D4368)),"ราชพฤกษ",ISNUMBER(SEARCH("CP03",D4368)),"บางใหญ่",ISNUMBER(SEARCH("CP04",D4368)),"บางบอน",OR(ISNUMBER(SEARCH("CP",D4368)),ISNUMBER(SEARCH("BTC",#REF!))),"340",TRUE,"")</f>
        <v>340</v>
      </c>
    </row>
    <row r="4369" spans="1:7" x14ac:dyDescent="0.2">
      <c r="A4369" t="s">
        <v>13015</v>
      </c>
      <c r="B4369" t="s">
        <v>13016</v>
      </c>
      <c r="C4369" t="s">
        <v>8516</v>
      </c>
      <c r="D4369" t="s">
        <v>10957</v>
      </c>
      <c r="E4369" t="s">
        <v>8513</v>
      </c>
      <c r="F4369">
        <v>1</v>
      </c>
      <c r="G4369" t="str" cm="1">
        <f t="array" ref="G4369">_xlfn.IFS(ISNUMBER(SEARCH("CP02",D4369)),"ราชพฤกษ",ISNUMBER(SEARCH("CP03",D4369)),"บางใหญ่",ISNUMBER(SEARCH("CP04",D4369)),"บางบอน",OR(ISNUMBER(SEARCH("CP",D4369)),ISNUMBER(SEARCH("BTC",#REF!))),"340",TRUE,"")</f>
        <v>ราชพฤกษ</v>
      </c>
    </row>
    <row r="4370" spans="1:7" x14ac:dyDescent="0.2">
      <c r="A4370" t="s">
        <v>13017</v>
      </c>
      <c r="B4370" t="s">
        <v>13018</v>
      </c>
      <c r="C4370" t="s">
        <v>8526</v>
      </c>
      <c r="D4370" t="s">
        <v>11317</v>
      </c>
      <c r="E4370" t="s">
        <v>8511</v>
      </c>
      <c r="F4370">
        <v>5</v>
      </c>
      <c r="G4370" t="str" cm="1">
        <f t="array" ref="G4370">_xlfn.IFS(ISNUMBER(SEARCH("CP02",D4370)),"ราชพฤกษ",ISNUMBER(SEARCH("CP03",D4370)),"บางใหญ่",ISNUMBER(SEARCH("CP04",D4370)),"บางบอน",OR(ISNUMBER(SEARCH("CP",D4370)),ISNUMBER(SEARCH("BTC",#REF!))),"340",TRUE,"")</f>
        <v/>
      </c>
    </row>
    <row r="4371" spans="1:7" x14ac:dyDescent="0.2">
      <c r="A4371" t="s">
        <v>13019</v>
      </c>
      <c r="B4371" t="s">
        <v>13020</v>
      </c>
      <c r="C4371" t="s">
        <v>8516</v>
      </c>
      <c r="D4371" t="s">
        <v>10957</v>
      </c>
      <c r="E4371" t="s">
        <v>9484</v>
      </c>
      <c r="F4371">
        <v>2</v>
      </c>
      <c r="G4371" t="str" cm="1">
        <f t="array" ref="G4371">_xlfn.IFS(ISNUMBER(SEARCH("CP02",D4371)),"ราชพฤกษ",ISNUMBER(SEARCH("CP03",D4371)),"บางใหญ่",ISNUMBER(SEARCH("CP04",D4371)),"บางบอน",OR(ISNUMBER(SEARCH("CP",D4371)),ISNUMBER(SEARCH("BTC",#REF!))),"340",TRUE,"")</f>
        <v>ราชพฤกษ</v>
      </c>
    </row>
    <row r="4372" spans="1:7" x14ac:dyDescent="0.2">
      <c r="A4372" t="s">
        <v>13021</v>
      </c>
      <c r="B4372" t="s">
        <v>13022</v>
      </c>
      <c r="C4372" t="s">
        <v>8519</v>
      </c>
      <c r="D4372" t="s">
        <v>10837</v>
      </c>
      <c r="E4372" t="s">
        <v>8511</v>
      </c>
      <c r="F4372">
        <v>2</v>
      </c>
      <c r="G4372" t="str" cm="1">
        <f t="array" ref="G4372">_xlfn.IFS(ISNUMBER(SEARCH("CP02",D4372)),"ราชพฤกษ",ISNUMBER(SEARCH("CP03",D4372)),"บางใหญ่",ISNUMBER(SEARCH("CP04",D4372)),"บางบอน",OR(ISNUMBER(SEARCH("CP",D4372)),ISNUMBER(SEARCH("BTC",#REF!))),"340",TRUE,"")</f>
        <v>บางบอน</v>
      </c>
    </row>
    <row r="4373" spans="1:7" x14ac:dyDescent="0.2">
      <c r="A4373" t="s">
        <v>13023</v>
      </c>
      <c r="B4373" t="s">
        <v>13024</v>
      </c>
      <c r="C4373" t="s">
        <v>8516</v>
      </c>
      <c r="D4373" t="s">
        <v>10957</v>
      </c>
      <c r="E4373" t="s">
        <v>8513</v>
      </c>
      <c r="F4373">
        <v>1</v>
      </c>
      <c r="G4373" t="str" cm="1">
        <f t="array" ref="G4373">_xlfn.IFS(ISNUMBER(SEARCH("CP02",D4373)),"ราชพฤกษ",ISNUMBER(SEARCH("CP03",D4373)),"บางใหญ่",ISNUMBER(SEARCH("CP04",D4373)),"บางบอน",OR(ISNUMBER(SEARCH("CP",D4373)),ISNUMBER(SEARCH("BTC",#REF!))),"340",TRUE,"")</f>
        <v>ราชพฤกษ</v>
      </c>
    </row>
    <row r="4374" spans="1:7" x14ac:dyDescent="0.2">
      <c r="A4374" t="s">
        <v>13025</v>
      </c>
      <c r="B4374" t="s">
        <v>13026</v>
      </c>
      <c r="C4374" t="s">
        <v>8516</v>
      </c>
      <c r="D4374" t="s">
        <v>10957</v>
      </c>
      <c r="E4374" t="s">
        <v>8511</v>
      </c>
      <c r="F4374">
        <v>2</v>
      </c>
      <c r="G4374" t="str" cm="1">
        <f t="array" ref="G4374">_xlfn.IFS(ISNUMBER(SEARCH("CP02",D4374)),"ราชพฤกษ",ISNUMBER(SEARCH("CP03",D4374)),"บางใหญ่",ISNUMBER(SEARCH("CP04",D4374)),"บางบอน",OR(ISNUMBER(SEARCH("CP",D4374)),ISNUMBER(SEARCH("BTC",#REF!))),"340",TRUE,"")</f>
        <v>ราชพฤกษ</v>
      </c>
    </row>
    <row r="4375" spans="1:7" x14ac:dyDescent="0.2">
      <c r="A4375" t="s">
        <v>13027</v>
      </c>
      <c r="B4375" t="s">
        <v>13028</v>
      </c>
      <c r="C4375" t="s">
        <v>8530</v>
      </c>
      <c r="D4375" t="s">
        <v>10922</v>
      </c>
      <c r="E4375" t="s">
        <v>8513</v>
      </c>
      <c r="F4375">
        <v>1</v>
      </c>
      <c r="G4375" t="str" cm="1">
        <f t="array" ref="G4375">_xlfn.IFS(ISNUMBER(SEARCH("CP02",D4375)),"ราชพฤกษ",ISNUMBER(SEARCH("CP03",D4375)),"บางใหญ่",ISNUMBER(SEARCH("CP04",D4375)),"บางบอน",OR(ISNUMBER(SEARCH("CP",D4375)),ISNUMBER(SEARCH("BTC",#REF!))),"340",TRUE,"")</f>
        <v/>
      </c>
    </row>
    <row r="4376" spans="1:7" x14ac:dyDescent="0.2">
      <c r="A4376" t="s">
        <v>13027</v>
      </c>
      <c r="B4376" t="s">
        <v>13028</v>
      </c>
      <c r="C4376" t="s">
        <v>8518</v>
      </c>
      <c r="D4376" t="s">
        <v>10962</v>
      </c>
      <c r="E4376" t="s">
        <v>8513</v>
      </c>
      <c r="F4376">
        <v>2</v>
      </c>
      <c r="G4376" t="str" cm="1">
        <f t="array" ref="G4376">_xlfn.IFS(ISNUMBER(SEARCH("CP02",D4376)),"ราชพฤกษ",ISNUMBER(SEARCH("CP03",D4376)),"บางใหญ่",ISNUMBER(SEARCH("CP04",D4376)),"บางบอน",OR(ISNUMBER(SEARCH("CP",D4376)),ISNUMBER(SEARCH("BTC",#REF!))),"340",TRUE,"")</f>
        <v>บางใหญ่</v>
      </c>
    </row>
    <row r="4377" spans="1:7" x14ac:dyDescent="0.2">
      <c r="A4377" t="s">
        <v>13027</v>
      </c>
      <c r="B4377" t="s">
        <v>13028</v>
      </c>
      <c r="C4377" t="s">
        <v>8519</v>
      </c>
      <c r="D4377" t="s">
        <v>10837</v>
      </c>
      <c r="E4377" t="s">
        <v>8513</v>
      </c>
      <c r="F4377">
        <v>2</v>
      </c>
      <c r="G4377" t="str" cm="1">
        <f t="array" ref="G4377">_xlfn.IFS(ISNUMBER(SEARCH("CP02",D4377)),"ราชพฤกษ",ISNUMBER(SEARCH("CP03",D4377)),"บางใหญ่",ISNUMBER(SEARCH("CP04",D4377)),"บางบอน",OR(ISNUMBER(SEARCH("CP",D4377)),ISNUMBER(SEARCH("BTC",#REF!))),"340",TRUE,"")</f>
        <v>บางบอน</v>
      </c>
    </row>
    <row r="4378" spans="1:7" x14ac:dyDescent="0.2">
      <c r="A4378" t="s">
        <v>13029</v>
      </c>
      <c r="B4378" t="s">
        <v>13030</v>
      </c>
      <c r="C4378" t="s">
        <v>8526</v>
      </c>
      <c r="D4378" t="s">
        <v>11317</v>
      </c>
      <c r="E4378" t="s">
        <v>8513</v>
      </c>
      <c r="F4378">
        <v>2</v>
      </c>
      <c r="G4378" t="str" cm="1">
        <f t="array" ref="G4378">_xlfn.IFS(ISNUMBER(SEARCH("CP02",D4378)),"ราชพฤกษ",ISNUMBER(SEARCH("CP03",D4378)),"บางใหญ่",ISNUMBER(SEARCH("CP04",D4378)),"บางบอน",OR(ISNUMBER(SEARCH("CP",D4378)),ISNUMBER(SEARCH("BTC",#REF!))),"340",TRUE,"")</f>
        <v/>
      </c>
    </row>
    <row r="4379" spans="1:7" x14ac:dyDescent="0.2">
      <c r="A4379" t="s">
        <v>13031</v>
      </c>
      <c r="B4379" t="s">
        <v>13032</v>
      </c>
      <c r="C4379" t="s">
        <v>8530</v>
      </c>
      <c r="D4379" t="s">
        <v>8531</v>
      </c>
      <c r="E4379" t="s">
        <v>8513</v>
      </c>
      <c r="F4379">
        <v>2</v>
      </c>
      <c r="G4379" t="str" cm="1">
        <f t="array" ref="G4379">_xlfn.IFS(ISNUMBER(SEARCH("CP02",D4379)),"ราชพฤกษ",ISNUMBER(SEARCH("CP03",D4379)),"บางใหญ่",ISNUMBER(SEARCH("CP04",D4379)),"บางบอน",OR(ISNUMBER(SEARCH("CP",D4379)),ISNUMBER(SEARCH("BTC",#REF!))),"340",TRUE,"")</f>
        <v/>
      </c>
    </row>
    <row r="4380" spans="1:7" x14ac:dyDescent="0.2">
      <c r="A4380" t="s">
        <v>13031</v>
      </c>
      <c r="B4380" t="s">
        <v>13032</v>
      </c>
      <c r="C4380" t="s">
        <v>8516</v>
      </c>
      <c r="D4380" t="s">
        <v>10957</v>
      </c>
      <c r="E4380" t="s">
        <v>8513</v>
      </c>
      <c r="F4380">
        <v>2</v>
      </c>
      <c r="G4380" t="str" cm="1">
        <f t="array" ref="G4380">_xlfn.IFS(ISNUMBER(SEARCH("CP02",D4380)),"ราชพฤกษ",ISNUMBER(SEARCH("CP03",D4380)),"บางใหญ่",ISNUMBER(SEARCH("CP04",D4380)),"บางบอน",OR(ISNUMBER(SEARCH("CP",D4380)),ISNUMBER(SEARCH("BTC",#REF!))),"340",TRUE,"")</f>
        <v>ราชพฤกษ</v>
      </c>
    </row>
    <row r="4381" spans="1:7" x14ac:dyDescent="0.2">
      <c r="A4381" t="s">
        <v>13031</v>
      </c>
      <c r="B4381" t="s">
        <v>13032</v>
      </c>
      <c r="C4381" t="s">
        <v>8518</v>
      </c>
      <c r="D4381" t="s">
        <v>10962</v>
      </c>
      <c r="E4381" t="s">
        <v>8513</v>
      </c>
      <c r="F4381">
        <v>1</v>
      </c>
      <c r="G4381" t="str" cm="1">
        <f t="array" ref="G4381">_xlfn.IFS(ISNUMBER(SEARCH("CP02",D4381)),"ราชพฤกษ",ISNUMBER(SEARCH("CP03",D4381)),"บางใหญ่",ISNUMBER(SEARCH("CP04",D4381)),"บางบอน",OR(ISNUMBER(SEARCH("CP",D4381)),ISNUMBER(SEARCH("BTC",#REF!))),"340",TRUE,"")</f>
        <v>บางใหญ่</v>
      </c>
    </row>
    <row r="4382" spans="1:7" x14ac:dyDescent="0.2">
      <c r="A4382" t="s">
        <v>13033</v>
      </c>
      <c r="B4382" t="s">
        <v>13034</v>
      </c>
      <c r="C4382" t="s">
        <v>8530</v>
      </c>
      <c r="D4382" t="s">
        <v>8531</v>
      </c>
      <c r="E4382" t="s">
        <v>10933</v>
      </c>
      <c r="F4382">
        <v>9.5</v>
      </c>
      <c r="G4382" t="str" cm="1">
        <f t="array" ref="G4382">_xlfn.IFS(ISNUMBER(SEARCH("CP02",D4382)),"ราชพฤกษ",ISNUMBER(SEARCH("CP03",D4382)),"บางใหญ่",ISNUMBER(SEARCH("CP04",D4382)),"บางบอน",OR(ISNUMBER(SEARCH("CP",D4382)),ISNUMBER(SEARCH("BTC",#REF!))),"340",TRUE,"")</f>
        <v/>
      </c>
    </row>
    <row r="4383" spans="1:7" x14ac:dyDescent="0.2">
      <c r="A4383" t="s">
        <v>13033</v>
      </c>
      <c r="B4383" t="s">
        <v>13034</v>
      </c>
      <c r="C4383" t="s">
        <v>8520</v>
      </c>
      <c r="D4383" t="s">
        <v>11045</v>
      </c>
      <c r="E4383" t="s">
        <v>10933</v>
      </c>
      <c r="F4383">
        <v>20</v>
      </c>
      <c r="G4383" t="str" cm="1">
        <f t="array" ref="G4383">_xlfn.IFS(ISNUMBER(SEARCH("CP02",D4383)),"ราชพฤกษ",ISNUMBER(SEARCH("CP03",D4383)),"บางใหญ่",ISNUMBER(SEARCH("CP04",D4383)),"บางบอน",OR(ISNUMBER(SEARCH("CP",D4383)),ISNUMBER(SEARCH("BTC",#REF!))),"340",TRUE,"")</f>
        <v>340</v>
      </c>
    </row>
    <row r="4384" spans="1:7" x14ac:dyDescent="0.2">
      <c r="A4384" t="s">
        <v>13035</v>
      </c>
      <c r="B4384" t="s">
        <v>13036</v>
      </c>
      <c r="C4384" t="s">
        <v>8518</v>
      </c>
      <c r="D4384" t="s">
        <v>10962</v>
      </c>
      <c r="E4384" t="s">
        <v>8511</v>
      </c>
      <c r="F4384">
        <v>20</v>
      </c>
      <c r="G4384" t="str" cm="1">
        <f t="array" ref="G4384">_xlfn.IFS(ISNUMBER(SEARCH("CP02",D4384)),"ราชพฤกษ",ISNUMBER(SEARCH("CP03",D4384)),"บางใหญ่",ISNUMBER(SEARCH("CP04",D4384)),"บางบอน",OR(ISNUMBER(SEARCH("CP",D4384)),ISNUMBER(SEARCH("BTC",#REF!))),"340",TRUE,"")</f>
        <v>บางใหญ่</v>
      </c>
    </row>
    <row r="4385" spans="1:7" x14ac:dyDescent="0.2">
      <c r="A4385" t="s">
        <v>13035</v>
      </c>
      <c r="B4385" t="s">
        <v>13036</v>
      </c>
      <c r="C4385" t="s">
        <v>8519</v>
      </c>
      <c r="D4385" t="s">
        <v>10837</v>
      </c>
      <c r="E4385" t="s">
        <v>8511</v>
      </c>
      <c r="F4385">
        <v>20</v>
      </c>
      <c r="G4385" t="str" cm="1">
        <f t="array" ref="G4385">_xlfn.IFS(ISNUMBER(SEARCH("CP02",D4385)),"ราชพฤกษ",ISNUMBER(SEARCH("CP03",D4385)),"บางใหญ่",ISNUMBER(SEARCH("CP04",D4385)),"บางบอน",OR(ISNUMBER(SEARCH("CP",D4385)),ISNUMBER(SEARCH("BTC",#REF!))),"340",TRUE,"")</f>
        <v>บางบอน</v>
      </c>
    </row>
    <row r="4386" spans="1:7" x14ac:dyDescent="0.2">
      <c r="A4386" t="s">
        <v>13037</v>
      </c>
      <c r="B4386" t="s">
        <v>13038</v>
      </c>
      <c r="C4386" t="s">
        <v>8530</v>
      </c>
      <c r="D4386" t="s">
        <v>8531</v>
      </c>
      <c r="E4386" t="s">
        <v>8511</v>
      </c>
      <c r="F4386">
        <v>6</v>
      </c>
      <c r="G4386" t="str" cm="1">
        <f t="array" ref="G4386">_xlfn.IFS(ISNUMBER(SEARCH("CP02",D4386)),"ราชพฤกษ",ISNUMBER(SEARCH("CP03",D4386)),"บางใหญ่",ISNUMBER(SEARCH("CP04",D4386)),"บางบอน",OR(ISNUMBER(SEARCH("CP",D4386)),ISNUMBER(SEARCH("BTC",#REF!))),"340",TRUE,"")</f>
        <v/>
      </c>
    </row>
    <row r="4387" spans="1:7" x14ac:dyDescent="0.2">
      <c r="A4387" t="s">
        <v>13037</v>
      </c>
      <c r="B4387" t="s">
        <v>13038</v>
      </c>
      <c r="C4387" t="s">
        <v>8519</v>
      </c>
      <c r="D4387" t="s">
        <v>10837</v>
      </c>
      <c r="E4387" t="s">
        <v>8511</v>
      </c>
      <c r="F4387">
        <v>40</v>
      </c>
      <c r="G4387" t="str" cm="1">
        <f t="array" ref="G4387">_xlfn.IFS(ISNUMBER(SEARCH("CP02",D4387)),"ราชพฤกษ",ISNUMBER(SEARCH("CP03",D4387)),"บางใหญ่",ISNUMBER(SEARCH("CP04",D4387)),"บางบอน",OR(ISNUMBER(SEARCH("CP",D4387)),ISNUMBER(SEARCH("BTC",#REF!))),"340",TRUE,"")</f>
        <v>บางบอน</v>
      </c>
    </row>
    <row r="4388" spans="1:7" x14ac:dyDescent="0.2">
      <c r="A4388" t="s">
        <v>13039</v>
      </c>
      <c r="B4388" t="s">
        <v>13040</v>
      </c>
      <c r="C4388" t="s">
        <v>8530</v>
      </c>
      <c r="D4388" t="s">
        <v>8531</v>
      </c>
      <c r="E4388" t="s">
        <v>8511</v>
      </c>
      <c r="F4388">
        <v>1</v>
      </c>
      <c r="G4388" t="str" cm="1">
        <f t="array" ref="G4388">_xlfn.IFS(ISNUMBER(SEARCH("CP02",D4388)),"ราชพฤกษ",ISNUMBER(SEARCH("CP03",D4388)),"บางใหญ่",ISNUMBER(SEARCH("CP04",D4388)),"บางบอน",OR(ISNUMBER(SEARCH("CP",D4388)),ISNUMBER(SEARCH("BTC",#REF!))),"340",TRUE,"")</f>
        <v/>
      </c>
    </row>
    <row r="4389" spans="1:7" x14ac:dyDescent="0.2">
      <c r="A4389" t="s">
        <v>13041</v>
      </c>
      <c r="B4389" t="s">
        <v>13042</v>
      </c>
      <c r="C4389" t="s">
        <v>8530</v>
      </c>
      <c r="D4389" t="s">
        <v>8531</v>
      </c>
      <c r="E4389" t="s">
        <v>8511</v>
      </c>
      <c r="F4389">
        <v>4</v>
      </c>
      <c r="G4389" t="str" cm="1">
        <f t="array" ref="G4389">_xlfn.IFS(ISNUMBER(SEARCH("CP02",D4389)),"ราชพฤกษ",ISNUMBER(SEARCH("CP03",D4389)),"บางใหญ่",ISNUMBER(SEARCH("CP04",D4389)),"บางบอน",OR(ISNUMBER(SEARCH("CP",D4389)),ISNUMBER(SEARCH("BTC",#REF!))),"340",TRUE,"")</f>
        <v/>
      </c>
    </row>
    <row r="4390" spans="1:7" x14ac:dyDescent="0.2">
      <c r="A4390" t="s">
        <v>13041</v>
      </c>
      <c r="B4390" t="s">
        <v>13042</v>
      </c>
      <c r="C4390" t="s">
        <v>8519</v>
      </c>
      <c r="D4390" t="s">
        <v>10837</v>
      </c>
      <c r="E4390" t="s">
        <v>8511</v>
      </c>
      <c r="F4390">
        <v>20</v>
      </c>
      <c r="G4390" t="str" cm="1">
        <f t="array" ref="G4390">_xlfn.IFS(ISNUMBER(SEARCH("CP02",D4390)),"ราชพฤกษ",ISNUMBER(SEARCH("CP03",D4390)),"บางใหญ่",ISNUMBER(SEARCH("CP04",D4390)),"บางบอน",OR(ISNUMBER(SEARCH("CP",D4390)),ISNUMBER(SEARCH("BTC",#REF!))),"340",TRUE,"")</f>
        <v>บางบอน</v>
      </c>
    </row>
    <row r="4391" spans="1:7" x14ac:dyDescent="0.2">
      <c r="A4391" t="s">
        <v>13043</v>
      </c>
      <c r="B4391" t="s">
        <v>13044</v>
      </c>
      <c r="C4391" t="s">
        <v>8530</v>
      </c>
      <c r="D4391" t="s">
        <v>8531</v>
      </c>
      <c r="E4391" t="s">
        <v>8511</v>
      </c>
      <c r="F4391">
        <v>4</v>
      </c>
      <c r="G4391" t="str" cm="1">
        <f t="array" ref="G4391">_xlfn.IFS(ISNUMBER(SEARCH("CP02",D4391)),"ราชพฤกษ",ISNUMBER(SEARCH("CP03",D4391)),"บางใหญ่",ISNUMBER(SEARCH("CP04",D4391)),"บางบอน",OR(ISNUMBER(SEARCH("CP",D4391)),ISNUMBER(SEARCH("BTC",#REF!))),"340",TRUE,"")</f>
        <v/>
      </c>
    </row>
    <row r="4392" spans="1:7" x14ac:dyDescent="0.2">
      <c r="A4392" t="s">
        <v>13043</v>
      </c>
      <c r="B4392" t="s">
        <v>13044</v>
      </c>
      <c r="C4392" t="s">
        <v>8519</v>
      </c>
      <c r="D4392" t="s">
        <v>10837</v>
      </c>
      <c r="E4392" t="s">
        <v>8511</v>
      </c>
      <c r="F4392">
        <v>20</v>
      </c>
      <c r="G4392" t="str" cm="1">
        <f t="array" ref="G4392">_xlfn.IFS(ISNUMBER(SEARCH("CP02",D4392)),"ราชพฤกษ",ISNUMBER(SEARCH("CP03",D4392)),"บางใหญ่",ISNUMBER(SEARCH("CP04",D4392)),"บางบอน",OR(ISNUMBER(SEARCH("CP",D4392)),ISNUMBER(SEARCH("BTC",#REF!))),"340",TRUE,"")</f>
        <v>บางบอน</v>
      </c>
    </row>
    <row r="4393" spans="1:7" x14ac:dyDescent="0.2">
      <c r="A4393" t="s">
        <v>13045</v>
      </c>
      <c r="B4393" t="s">
        <v>13046</v>
      </c>
      <c r="C4393" t="s">
        <v>8530</v>
      </c>
      <c r="D4393" t="s">
        <v>8531</v>
      </c>
      <c r="E4393" t="s">
        <v>8511</v>
      </c>
      <c r="F4393">
        <v>4</v>
      </c>
      <c r="G4393" t="str" cm="1">
        <f t="array" ref="G4393">_xlfn.IFS(ISNUMBER(SEARCH("CP02",D4393)),"ราชพฤกษ",ISNUMBER(SEARCH("CP03",D4393)),"บางใหญ่",ISNUMBER(SEARCH("CP04",D4393)),"บางบอน",OR(ISNUMBER(SEARCH("CP",D4393)),ISNUMBER(SEARCH("BTC",#REF!))),"340",TRUE,"")</f>
        <v/>
      </c>
    </row>
    <row r="4394" spans="1:7" x14ac:dyDescent="0.2">
      <c r="A4394" t="s">
        <v>13047</v>
      </c>
      <c r="B4394" t="s">
        <v>13048</v>
      </c>
      <c r="C4394" t="s">
        <v>8516</v>
      </c>
      <c r="D4394" t="s">
        <v>10957</v>
      </c>
      <c r="E4394" t="s">
        <v>10933</v>
      </c>
      <c r="F4394">
        <v>25</v>
      </c>
      <c r="G4394" t="str" cm="1">
        <f t="array" ref="G4394">_xlfn.IFS(ISNUMBER(SEARCH("CP02",D4394)),"ราชพฤกษ",ISNUMBER(SEARCH("CP03",D4394)),"บางใหญ่",ISNUMBER(SEARCH("CP04",D4394)),"บางบอน",OR(ISNUMBER(SEARCH("CP",D4394)),ISNUMBER(SEARCH("BTC",#REF!))),"340",TRUE,"")</f>
        <v>ราชพฤกษ</v>
      </c>
    </row>
    <row r="4395" spans="1:7" x14ac:dyDescent="0.2">
      <c r="A4395" t="s">
        <v>13049</v>
      </c>
      <c r="B4395" t="s">
        <v>13050</v>
      </c>
      <c r="C4395" t="s">
        <v>8518</v>
      </c>
      <c r="D4395" t="s">
        <v>10962</v>
      </c>
      <c r="E4395" t="s">
        <v>8511</v>
      </c>
      <c r="F4395">
        <v>4</v>
      </c>
      <c r="G4395" t="str" cm="1">
        <f t="array" ref="G4395">_xlfn.IFS(ISNUMBER(SEARCH("CP02",D4395)),"ราชพฤกษ",ISNUMBER(SEARCH("CP03",D4395)),"บางใหญ่",ISNUMBER(SEARCH("CP04",D4395)),"บางบอน",OR(ISNUMBER(SEARCH("CP",D4395)),ISNUMBER(SEARCH("BTC",#REF!))),"340",TRUE,"")</f>
        <v>บางใหญ่</v>
      </c>
    </row>
    <row r="4396" spans="1:7" x14ac:dyDescent="0.2">
      <c r="A4396" t="s">
        <v>13051</v>
      </c>
      <c r="B4396" t="s">
        <v>13052</v>
      </c>
      <c r="C4396" t="s">
        <v>8518</v>
      </c>
      <c r="D4396" t="s">
        <v>10962</v>
      </c>
      <c r="E4396" t="s">
        <v>8511</v>
      </c>
      <c r="F4396">
        <v>4</v>
      </c>
      <c r="G4396" t="str" cm="1">
        <f t="array" ref="G4396">_xlfn.IFS(ISNUMBER(SEARCH("CP02",D4396)),"ราชพฤกษ",ISNUMBER(SEARCH("CP03",D4396)),"บางใหญ่",ISNUMBER(SEARCH("CP04",D4396)),"บางบอน",OR(ISNUMBER(SEARCH("CP",D4396)),ISNUMBER(SEARCH("BTC",#REF!))),"340",TRUE,"")</f>
        <v>บางใหญ่</v>
      </c>
    </row>
    <row r="4397" spans="1:7" x14ac:dyDescent="0.2">
      <c r="A4397" t="s">
        <v>13053</v>
      </c>
      <c r="B4397" t="s">
        <v>13054</v>
      </c>
      <c r="C4397" t="s">
        <v>8530</v>
      </c>
      <c r="D4397" t="s">
        <v>8531</v>
      </c>
      <c r="E4397" t="s">
        <v>8511</v>
      </c>
      <c r="F4397">
        <v>8</v>
      </c>
      <c r="G4397" t="str" cm="1">
        <f t="array" ref="G4397">_xlfn.IFS(ISNUMBER(SEARCH("CP02",D4397)),"ราชพฤกษ",ISNUMBER(SEARCH("CP03",D4397)),"บางใหญ่",ISNUMBER(SEARCH("CP04",D4397)),"บางบอน",OR(ISNUMBER(SEARCH("CP",D4397)),ISNUMBER(SEARCH("BTC",#REF!))),"340",TRUE,"")</f>
        <v/>
      </c>
    </row>
    <row r="4398" spans="1:7" x14ac:dyDescent="0.2">
      <c r="A4398" t="s">
        <v>13053</v>
      </c>
      <c r="B4398" t="s">
        <v>13054</v>
      </c>
      <c r="C4398" t="s">
        <v>8519</v>
      </c>
      <c r="D4398" t="s">
        <v>10837</v>
      </c>
      <c r="E4398" t="s">
        <v>8511</v>
      </c>
      <c r="F4398">
        <v>24</v>
      </c>
      <c r="G4398" t="str" cm="1">
        <f t="array" ref="G4398">_xlfn.IFS(ISNUMBER(SEARCH("CP02",D4398)),"ราชพฤกษ",ISNUMBER(SEARCH("CP03",D4398)),"บางใหญ่",ISNUMBER(SEARCH("CP04",D4398)),"บางบอน",OR(ISNUMBER(SEARCH("CP",D4398)),ISNUMBER(SEARCH("BTC",#REF!))),"340",TRUE,"")</f>
        <v>บางบอน</v>
      </c>
    </row>
    <row r="4399" spans="1:7" x14ac:dyDescent="0.2">
      <c r="A4399" t="s">
        <v>13055</v>
      </c>
      <c r="B4399" t="s">
        <v>13056</v>
      </c>
      <c r="C4399" t="s">
        <v>8516</v>
      </c>
      <c r="D4399" t="s">
        <v>10957</v>
      </c>
      <c r="E4399" t="s">
        <v>9484</v>
      </c>
      <c r="F4399">
        <v>1</v>
      </c>
      <c r="G4399" t="str" cm="1">
        <f t="array" ref="G4399">_xlfn.IFS(ISNUMBER(SEARCH("CP02",D4399)),"ราชพฤกษ",ISNUMBER(SEARCH("CP03",D4399)),"บางใหญ่",ISNUMBER(SEARCH("CP04",D4399)),"บางบอน",OR(ISNUMBER(SEARCH("CP",D4399)),ISNUMBER(SEARCH("BTC",#REF!))),"340",TRUE,"")</f>
        <v>ราชพฤกษ</v>
      </c>
    </row>
    <row r="4400" spans="1:7" x14ac:dyDescent="0.2">
      <c r="A4400" t="s">
        <v>13055</v>
      </c>
      <c r="B4400" t="s">
        <v>13056</v>
      </c>
      <c r="C4400" t="s">
        <v>8518</v>
      </c>
      <c r="D4400" t="s">
        <v>10962</v>
      </c>
      <c r="E4400" t="s">
        <v>9484</v>
      </c>
      <c r="F4400">
        <v>11</v>
      </c>
      <c r="G4400" t="str" cm="1">
        <f t="array" ref="G4400">_xlfn.IFS(ISNUMBER(SEARCH("CP02",D4400)),"ราชพฤกษ",ISNUMBER(SEARCH("CP03",D4400)),"บางใหญ่",ISNUMBER(SEARCH("CP04",D4400)),"บางบอน",OR(ISNUMBER(SEARCH("CP",D4400)),ISNUMBER(SEARCH("BTC",#REF!))),"340",TRUE,"")</f>
        <v>บางใหญ่</v>
      </c>
    </row>
    <row r="4401" spans="1:7" x14ac:dyDescent="0.2">
      <c r="A4401" t="s">
        <v>13057</v>
      </c>
      <c r="B4401" t="s">
        <v>13058</v>
      </c>
      <c r="C4401" t="s">
        <v>8530</v>
      </c>
      <c r="D4401" t="s">
        <v>10922</v>
      </c>
      <c r="E4401" t="s">
        <v>8511</v>
      </c>
      <c r="F4401">
        <v>60</v>
      </c>
      <c r="G4401" t="str" cm="1">
        <f t="array" ref="G4401">_xlfn.IFS(ISNUMBER(SEARCH("CP02",D4401)),"ราชพฤกษ",ISNUMBER(SEARCH("CP03",D4401)),"บางใหญ่",ISNUMBER(SEARCH("CP04",D4401)),"บางบอน",OR(ISNUMBER(SEARCH("CP",D4401)),ISNUMBER(SEARCH("BTC",#REF!))),"340",TRUE,"")</f>
        <v/>
      </c>
    </row>
    <row r="4402" spans="1:7" x14ac:dyDescent="0.2">
      <c r="A4402" t="s">
        <v>13059</v>
      </c>
      <c r="B4402" t="s">
        <v>13060</v>
      </c>
      <c r="C4402" t="s">
        <v>8530</v>
      </c>
      <c r="D4402" t="s">
        <v>10922</v>
      </c>
      <c r="E4402" t="s">
        <v>8511</v>
      </c>
      <c r="F4402">
        <v>30</v>
      </c>
      <c r="G4402" t="str" cm="1">
        <f t="array" ref="G4402">_xlfn.IFS(ISNUMBER(SEARCH("CP02",D4402)),"ราชพฤกษ",ISNUMBER(SEARCH("CP03",D4402)),"บางใหญ่",ISNUMBER(SEARCH("CP04",D4402)),"บางบอน",OR(ISNUMBER(SEARCH("CP",D4402)),ISNUMBER(SEARCH("BTC",#REF!))),"340",TRUE,"")</f>
        <v/>
      </c>
    </row>
    <row r="4403" spans="1:7" x14ac:dyDescent="0.2">
      <c r="A4403" t="s">
        <v>13061</v>
      </c>
      <c r="B4403" t="s">
        <v>13062</v>
      </c>
      <c r="C4403" t="s">
        <v>8530</v>
      </c>
      <c r="D4403" t="s">
        <v>10922</v>
      </c>
      <c r="E4403" t="s">
        <v>8546</v>
      </c>
      <c r="F4403">
        <v>6</v>
      </c>
      <c r="G4403" t="str" cm="1">
        <f t="array" ref="G4403">_xlfn.IFS(ISNUMBER(SEARCH("CP02",D4403)),"ราชพฤกษ",ISNUMBER(SEARCH("CP03",D4403)),"บางใหญ่",ISNUMBER(SEARCH("CP04",D4403)),"บางบอน",OR(ISNUMBER(SEARCH("CP",D4403)),ISNUMBER(SEARCH("BTC",#REF!))),"340",TRUE,"")</f>
        <v/>
      </c>
    </row>
    <row r="4404" spans="1:7" x14ac:dyDescent="0.2">
      <c r="A4404" t="s">
        <v>13061</v>
      </c>
      <c r="B4404" t="s">
        <v>13062</v>
      </c>
      <c r="C4404" t="s">
        <v>8519</v>
      </c>
      <c r="D4404" t="s">
        <v>10837</v>
      </c>
      <c r="E4404" t="s">
        <v>8546</v>
      </c>
      <c r="F4404">
        <v>3</v>
      </c>
      <c r="G4404" t="str" cm="1">
        <f t="array" ref="G4404">_xlfn.IFS(ISNUMBER(SEARCH("CP02",D4404)),"ราชพฤกษ",ISNUMBER(SEARCH("CP03",D4404)),"บางใหญ่",ISNUMBER(SEARCH("CP04",D4404)),"บางบอน",OR(ISNUMBER(SEARCH("CP",D4404)),ISNUMBER(SEARCH("BTC",#REF!))),"340",TRUE,"")</f>
        <v>บางบอน</v>
      </c>
    </row>
    <row r="4405" spans="1:7" x14ac:dyDescent="0.2">
      <c r="A4405" t="s">
        <v>13063</v>
      </c>
      <c r="B4405" t="s">
        <v>13064</v>
      </c>
      <c r="C4405" t="s">
        <v>8519</v>
      </c>
      <c r="D4405" t="s">
        <v>10837</v>
      </c>
      <c r="E4405" t="s">
        <v>13065</v>
      </c>
      <c r="F4405">
        <v>1</v>
      </c>
      <c r="G4405" t="str" cm="1">
        <f t="array" ref="G4405">_xlfn.IFS(ISNUMBER(SEARCH("CP02",D4405)),"ราชพฤกษ",ISNUMBER(SEARCH("CP03",D4405)),"บางใหญ่",ISNUMBER(SEARCH("CP04",D4405)),"บางบอน",OR(ISNUMBER(SEARCH("CP",D4405)),ISNUMBER(SEARCH("BTC",#REF!))),"340",TRUE,"")</f>
        <v>บางบอน</v>
      </c>
    </row>
    <row r="4406" spans="1:7" x14ac:dyDescent="0.2">
      <c r="A4406" t="s">
        <v>13066</v>
      </c>
      <c r="B4406" t="s">
        <v>13067</v>
      </c>
      <c r="C4406" t="s">
        <v>8520</v>
      </c>
      <c r="D4406" t="s">
        <v>11045</v>
      </c>
      <c r="E4406" t="s">
        <v>10933</v>
      </c>
      <c r="F4406">
        <v>10</v>
      </c>
      <c r="G4406" t="str" cm="1">
        <f t="array" ref="G4406">_xlfn.IFS(ISNUMBER(SEARCH("CP02",D4406)),"ราชพฤกษ",ISNUMBER(SEARCH("CP03",D4406)),"บางใหญ่",ISNUMBER(SEARCH("CP04",D4406)),"บางบอน",OR(ISNUMBER(SEARCH("CP",D4406)),ISNUMBER(SEARCH("BTC",#REF!))),"340",TRUE,"")</f>
        <v>340</v>
      </c>
    </row>
    <row r="4407" spans="1:7" x14ac:dyDescent="0.2">
      <c r="A4407" t="s">
        <v>13068</v>
      </c>
      <c r="B4407" t="s">
        <v>13069</v>
      </c>
      <c r="C4407" t="s">
        <v>8526</v>
      </c>
      <c r="D4407" t="s">
        <v>11317</v>
      </c>
      <c r="E4407" t="s">
        <v>10933</v>
      </c>
      <c r="F4407">
        <v>100</v>
      </c>
      <c r="G4407" t="str" cm="1">
        <f t="array" ref="G4407">_xlfn.IFS(ISNUMBER(SEARCH("CP02",D4407)),"ราชพฤกษ",ISNUMBER(SEARCH("CP03",D4407)),"บางใหญ่",ISNUMBER(SEARCH("CP04",D4407)),"บางบอน",OR(ISNUMBER(SEARCH("CP",D4407)),ISNUMBER(SEARCH("BTC",#REF!))),"340",TRUE,"")</f>
        <v/>
      </c>
    </row>
    <row r="4408" spans="1:7" x14ac:dyDescent="0.2">
      <c r="A4408" t="s">
        <v>13070</v>
      </c>
      <c r="B4408" t="s">
        <v>13071</v>
      </c>
      <c r="C4408" t="s">
        <v>8530</v>
      </c>
      <c r="D4408" t="s">
        <v>10797</v>
      </c>
      <c r="E4408" t="s">
        <v>8513</v>
      </c>
      <c r="F4408">
        <v>2</v>
      </c>
      <c r="G4408" t="str" cm="1">
        <f t="array" ref="G4408">_xlfn.IFS(ISNUMBER(SEARCH("CP02",D4408)),"ราชพฤกษ",ISNUMBER(SEARCH("CP03",D4408)),"บางใหญ่",ISNUMBER(SEARCH("CP04",D4408)),"บางบอน",OR(ISNUMBER(SEARCH("CP",D4408)),ISNUMBER(SEARCH("BTC",#REF!))),"340",TRUE,"")</f>
        <v/>
      </c>
    </row>
    <row r="4409" spans="1:7" x14ac:dyDescent="0.2">
      <c r="A4409" t="s">
        <v>13072</v>
      </c>
      <c r="B4409" t="s">
        <v>13073</v>
      </c>
      <c r="C4409" t="s">
        <v>8526</v>
      </c>
      <c r="D4409" t="s">
        <v>11317</v>
      </c>
      <c r="E4409" t="s">
        <v>8511</v>
      </c>
      <c r="F4409">
        <v>2</v>
      </c>
      <c r="G4409" t="str" cm="1">
        <f t="array" ref="G4409">_xlfn.IFS(ISNUMBER(SEARCH("CP02",D4409)),"ราชพฤกษ",ISNUMBER(SEARCH("CP03",D4409)),"บางใหญ่",ISNUMBER(SEARCH("CP04",D4409)),"บางบอน",OR(ISNUMBER(SEARCH("CP",D4409)),ISNUMBER(SEARCH("BTC",#REF!))),"340",TRUE,"")</f>
        <v/>
      </c>
    </row>
    <row r="4410" spans="1:7" x14ac:dyDescent="0.2">
      <c r="A4410" t="s">
        <v>13074</v>
      </c>
      <c r="B4410" t="s">
        <v>13075</v>
      </c>
      <c r="C4410" t="s">
        <v>8530</v>
      </c>
      <c r="D4410" t="s">
        <v>13076</v>
      </c>
      <c r="E4410" t="s">
        <v>9484</v>
      </c>
      <c r="F4410">
        <v>102</v>
      </c>
      <c r="G4410" t="str" cm="1">
        <f t="array" ref="G4410">_xlfn.IFS(ISNUMBER(SEARCH("CP02",D4410)),"ราชพฤกษ",ISNUMBER(SEARCH("CP03",D4410)),"บางใหญ่",ISNUMBER(SEARCH("CP04",D4410)),"บางบอน",OR(ISNUMBER(SEARCH("CP",D4410)),ISNUMBER(SEARCH("BTC",#REF!))),"340",TRUE,"")</f>
        <v/>
      </c>
    </row>
    <row r="4411" spans="1:7" x14ac:dyDescent="0.2">
      <c r="A4411" t="s">
        <v>1085</v>
      </c>
      <c r="B4411" t="s">
        <v>1086</v>
      </c>
      <c r="C4411" t="s">
        <v>8530</v>
      </c>
      <c r="D4411" t="s">
        <v>13076</v>
      </c>
      <c r="E4411" t="s">
        <v>9484</v>
      </c>
      <c r="F4411">
        <v>74</v>
      </c>
      <c r="G4411" t="str" cm="1">
        <f t="array" ref="G4411">_xlfn.IFS(ISNUMBER(SEARCH("CP02",D4411)),"ราชพฤกษ",ISNUMBER(SEARCH("CP03",D4411)),"บางใหญ่",ISNUMBER(SEARCH("CP04",D4411)),"บางบอน",OR(ISNUMBER(SEARCH("CP",D4411)),ISNUMBER(SEARCH("BTC",#REF!))),"340",TRUE,"")</f>
        <v/>
      </c>
    </row>
    <row r="4412" spans="1:7" x14ac:dyDescent="0.2">
      <c r="A4412" t="s">
        <v>1085</v>
      </c>
      <c r="B4412" t="s">
        <v>1086</v>
      </c>
      <c r="C4412" t="s">
        <v>8526</v>
      </c>
      <c r="D4412" t="s">
        <v>8797</v>
      </c>
      <c r="E4412" t="s">
        <v>9484</v>
      </c>
      <c r="F4412">
        <v>1</v>
      </c>
      <c r="G4412" t="str" cm="1">
        <f t="array" ref="G4412">_xlfn.IFS(ISNUMBER(SEARCH("CP02",D4412)),"ราชพฤกษ",ISNUMBER(SEARCH("CP03",D4412)),"บางใหญ่",ISNUMBER(SEARCH("CP04",D4412)),"บางบอน",OR(ISNUMBER(SEARCH("CP",D4412)),ISNUMBER(SEARCH("BTC",#REF!))),"340",TRUE,"")</f>
        <v/>
      </c>
    </row>
    <row r="4413" spans="1:7" x14ac:dyDescent="0.2">
      <c r="A4413" t="s">
        <v>13077</v>
      </c>
      <c r="B4413" t="s">
        <v>13078</v>
      </c>
      <c r="C4413" t="s">
        <v>8530</v>
      </c>
      <c r="D4413" t="s">
        <v>13076</v>
      </c>
      <c r="E4413" t="s">
        <v>9484</v>
      </c>
      <c r="F4413">
        <v>40</v>
      </c>
      <c r="G4413" t="str" cm="1">
        <f t="array" ref="G4413">_xlfn.IFS(ISNUMBER(SEARCH("CP02",D4413)),"ราชพฤกษ",ISNUMBER(SEARCH("CP03",D4413)),"บางใหญ่",ISNUMBER(SEARCH("CP04",D4413)),"บางบอน",OR(ISNUMBER(SEARCH("CP",D4413)),ISNUMBER(SEARCH("BTC",#REF!))),"340",TRUE,"")</f>
        <v/>
      </c>
    </row>
    <row r="4414" spans="1:7" x14ac:dyDescent="0.2">
      <c r="A4414" t="s">
        <v>13079</v>
      </c>
      <c r="B4414" t="s">
        <v>13080</v>
      </c>
      <c r="C4414" t="s">
        <v>8530</v>
      </c>
      <c r="D4414" t="s">
        <v>13076</v>
      </c>
      <c r="E4414" t="s">
        <v>9484</v>
      </c>
      <c r="F4414">
        <v>13</v>
      </c>
      <c r="G4414" t="str" cm="1">
        <f t="array" ref="G4414">_xlfn.IFS(ISNUMBER(SEARCH("CP02",D4414)),"ราชพฤกษ",ISNUMBER(SEARCH("CP03",D4414)),"บางใหญ่",ISNUMBER(SEARCH("CP04",D4414)),"บางบอน",OR(ISNUMBER(SEARCH("CP",D4414)),ISNUMBER(SEARCH("BTC",#REF!))),"340",TRUE,"")</f>
        <v/>
      </c>
    </row>
    <row r="4415" spans="1:7" x14ac:dyDescent="0.2">
      <c r="A4415" t="s">
        <v>13081</v>
      </c>
      <c r="B4415" t="s">
        <v>13082</v>
      </c>
      <c r="C4415" t="s">
        <v>8530</v>
      </c>
      <c r="D4415" t="s">
        <v>13076</v>
      </c>
      <c r="E4415" t="s">
        <v>9484</v>
      </c>
      <c r="F4415">
        <v>11</v>
      </c>
      <c r="G4415" t="str" cm="1">
        <f t="array" ref="G4415">_xlfn.IFS(ISNUMBER(SEARCH("CP02",D4415)),"ราชพฤกษ",ISNUMBER(SEARCH("CP03",D4415)),"บางใหญ่",ISNUMBER(SEARCH("CP04",D4415)),"บางบอน",OR(ISNUMBER(SEARCH("CP",D4415)),ISNUMBER(SEARCH("BTC",#REF!))),"340",TRUE,"")</f>
        <v/>
      </c>
    </row>
    <row r="4416" spans="1:7" x14ac:dyDescent="0.2">
      <c r="A4416" t="s">
        <v>13083</v>
      </c>
      <c r="B4416" t="s">
        <v>13084</v>
      </c>
      <c r="C4416" t="s">
        <v>8530</v>
      </c>
      <c r="D4416" t="s">
        <v>13076</v>
      </c>
      <c r="E4416" t="s">
        <v>9484</v>
      </c>
      <c r="F4416">
        <v>41</v>
      </c>
      <c r="G4416" t="str" cm="1">
        <f t="array" ref="G4416">_xlfn.IFS(ISNUMBER(SEARCH("CP02",D4416)),"ราชพฤกษ",ISNUMBER(SEARCH("CP03",D4416)),"บางใหญ่",ISNUMBER(SEARCH("CP04",D4416)),"บางบอน",OR(ISNUMBER(SEARCH("CP",D4416)),ISNUMBER(SEARCH("BTC",#REF!))),"340",TRUE,"")</f>
        <v/>
      </c>
    </row>
    <row r="4417" spans="1:7" x14ac:dyDescent="0.2">
      <c r="A4417" t="s">
        <v>13085</v>
      </c>
      <c r="B4417" t="s">
        <v>13086</v>
      </c>
      <c r="C4417" t="s">
        <v>8530</v>
      </c>
      <c r="D4417" t="s">
        <v>13076</v>
      </c>
      <c r="E4417" t="s">
        <v>9484</v>
      </c>
      <c r="F4417">
        <v>6</v>
      </c>
      <c r="G4417" t="str" cm="1">
        <f t="array" ref="G4417">_xlfn.IFS(ISNUMBER(SEARCH("CP02",D4417)),"ราชพฤกษ",ISNUMBER(SEARCH("CP03",D4417)),"บางใหญ่",ISNUMBER(SEARCH("CP04",D4417)),"บางบอน",OR(ISNUMBER(SEARCH("CP",D4417)),ISNUMBER(SEARCH("BTC",#REF!))),"340",TRUE,"")</f>
        <v/>
      </c>
    </row>
    <row r="4418" spans="1:7" x14ac:dyDescent="0.2">
      <c r="A4418" t="s">
        <v>13087</v>
      </c>
      <c r="B4418" t="s">
        <v>13088</v>
      </c>
      <c r="C4418" t="s">
        <v>8530</v>
      </c>
      <c r="D4418" t="s">
        <v>13076</v>
      </c>
      <c r="E4418" t="s">
        <v>9484</v>
      </c>
      <c r="F4418">
        <v>8</v>
      </c>
      <c r="G4418" t="str" cm="1">
        <f t="array" ref="G4418">_xlfn.IFS(ISNUMBER(SEARCH("CP02",D4418)),"ราชพฤกษ",ISNUMBER(SEARCH("CP03",D4418)),"บางใหญ่",ISNUMBER(SEARCH("CP04",D4418)),"บางบอน",OR(ISNUMBER(SEARCH("CP",D4418)),ISNUMBER(SEARCH("BTC",#REF!))),"340",TRUE,"")</f>
        <v/>
      </c>
    </row>
    <row r="4419" spans="1:7" x14ac:dyDescent="0.2">
      <c r="A4419" t="s">
        <v>13089</v>
      </c>
      <c r="B4419" t="s">
        <v>13090</v>
      </c>
      <c r="C4419" t="s">
        <v>8530</v>
      </c>
      <c r="D4419" t="s">
        <v>13076</v>
      </c>
      <c r="E4419" t="s">
        <v>9484</v>
      </c>
      <c r="F4419">
        <v>36</v>
      </c>
      <c r="G4419" t="str" cm="1">
        <f t="array" ref="G4419">_xlfn.IFS(ISNUMBER(SEARCH("CP02",D4419)),"ราชพฤกษ",ISNUMBER(SEARCH("CP03",D4419)),"บางใหญ่",ISNUMBER(SEARCH("CP04",D4419)),"บางบอน",OR(ISNUMBER(SEARCH("CP",D4419)),ISNUMBER(SEARCH("BTC",#REF!))),"340",TRUE,"")</f>
        <v/>
      </c>
    </row>
    <row r="4420" spans="1:7" x14ac:dyDescent="0.2">
      <c r="A4420" t="s">
        <v>13091</v>
      </c>
      <c r="B4420" t="s">
        <v>13092</v>
      </c>
      <c r="C4420" t="s">
        <v>8530</v>
      </c>
      <c r="D4420" t="s">
        <v>11088</v>
      </c>
      <c r="E4420" t="s">
        <v>9484</v>
      </c>
      <c r="F4420">
        <v>48</v>
      </c>
      <c r="G4420" t="str" cm="1">
        <f t="array" ref="G4420">_xlfn.IFS(ISNUMBER(SEARCH("CP02",D4420)),"ราชพฤกษ",ISNUMBER(SEARCH("CP03",D4420)),"บางใหญ่",ISNUMBER(SEARCH("CP04",D4420)),"บางบอน",OR(ISNUMBER(SEARCH("CP",D4420)),ISNUMBER(SEARCH("BTC",#REF!))),"340",TRUE,"")</f>
        <v/>
      </c>
    </row>
    <row r="4421" spans="1:7" x14ac:dyDescent="0.2">
      <c r="A4421" t="s">
        <v>13093</v>
      </c>
      <c r="B4421" t="s">
        <v>13094</v>
      </c>
      <c r="C4421" t="s">
        <v>8530</v>
      </c>
      <c r="D4421" t="s">
        <v>11098</v>
      </c>
      <c r="E4421" t="s">
        <v>9484</v>
      </c>
      <c r="F4421">
        <v>248</v>
      </c>
      <c r="G4421" t="str" cm="1">
        <f t="array" ref="G4421">_xlfn.IFS(ISNUMBER(SEARCH("CP02",D4421)),"ราชพฤกษ",ISNUMBER(SEARCH("CP03",D4421)),"บางใหญ่",ISNUMBER(SEARCH("CP04",D4421)),"บางบอน",OR(ISNUMBER(SEARCH("CP",D4421)),ISNUMBER(SEARCH("BTC",#REF!))),"340",TRUE,"")</f>
        <v/>
      </c>
    </row>
    <row r="4422" spans="1:7" x14ac:dyDescent="0.2">
      <c r="A4422" t="s">
        <v>665</v>
      </c>
      <c r="B4422" t="s">
        <v>666</v>
      </c>
      <c r="C4422" t="s">
        <v>8530</v>
      </c>
      <c r="D4422" t="s">
        <v>11077</v>
      </c>
      <c r="E4422" t="s">
        <v>9484</v>
      </c>
      <c r="F4422">
        <v>236</v>
      </c>
      <c r="G4422" t="str" cm="1">
        <f t="array" ref="G4422">_xlfn.IFS(ISNUMBER(SEARCH("CP02",D4422)),"ราชพฤกษ",ISNUMBER(SEARCH("CP03",D4422)),"บางใหญ่",ISNUMBER(SEARCH("CP04",D4422)),"บางบอน",OR(ISNUMBER(SEARCH("CP",D4422)),ISNUMBER(SEARCH("BTC",#REF!))),"340",TRUE,"")</f>
        <v/>
      </c>
    </row>
    <row r="4423" spans="1:7" x14ac:dyDescent="0.2">
      <c r="A4423" t="s">
        <v>665</v>
      </c>
      <c r="B4423" t="s">
        <v>666</v>
      </c>
      <c r="C4423" t="s">
        <v>8530</v>
      </c>
      <c r="D4423" t="s">
        <v>11088</v>
      </c>
      <c r="E4423" t="s">
        <v>9484</v>
      </c>
      <c r="F4423">
        <v>722</v>
      </c>
      <c r="G4423" t="str" cm="1">
        <f t="array" ref="G4423">_xlfn.IFS(ISNUMBER(SEARCH("CP02",D4423)),"ราชพฤกษ",ISNUMBER(SEARCH("CP03",D4423)),"บางใหญ่",ISNUMBER(SEARCH("CP04",D4423)),"บางบอน",OR(ISNUMBER(SEARCH("CP",D4423)),ISNUMBER(SEARCH("BTC",#REF!))),"340",TRUE,"")</f>
        <v/>
      </c>
    </row>
    <row r="4424" spans="1:7" x14ac:dyDescent="0.2">
      <c r="A4424" t="s">
        <v>665</v>
      </c>
      <c r="B4424" t="s">
        <v>666</v>
      </c>
      <c r="C4424" t="s">
        <v>8530</v>
      </c>
      <c r="D4424" t="s">
        <v>11080</v>
      </c>
      <c r="E4424" t="s">
        <v>9484</v>
      </c>
      <c r="F4424">
        <v>2</v>
      </c>
      <c r="G4424" t="str" cm="1">
        <f t="array" ref="G4424">_xlfn.IFS(ISNUMBER(SEARCH("CP02",D4424)),"ราชพฤกษ",ISNUMBER(SEARCH("CP03",D4424)),"บางใหญ่",ISNUMBER(SEARCH("CP04",D4424)),"บางบอน",OR(ISNUMBER(SEARCH("CP",D4424)),ISNUMBER(SEARCH("BTC",#REF!))),"340",TRUE,"")</f>
        <v/>
      </c>
    </row>
    <row r="4425" spans="1:7" x14ac:dyDescent="0.2">
      <c r="A4425" t="s">
        <v>13095</v>
      </c>
      <c r="B4425" t="s">
        <v>13096</v>
      </c>
      <c r="C4425" t="s">
        <v>8530</v>
      </c>
      <c r="D4425" t="s">
        <v>11098</v>
      </c>
      <c r="E4425" t="s">
        <v>9484</v>
      </c>
      <c r="F4425">
        <v>209</v>
      </c>
      <c r="G4425" t="str" cm="1">
        <f t="array" ref="G4425">_xlfn.IFS(ISNUMBER(SEARCH("CP02",D4425)),"ราชพฤกษ",ISNUMBER(SEARCH("CP03",D4425)),"บางใหญ่",ISNUMBER(SEARCH("CP04",D4425)),"บางบอน",OR(ISNUMBER(SEARCH("CP",D4425)),ISNUMBER(SEARCH("BTC",#REF!))),"340",TRUE,"")</f>
        <v/>
      </c>
    </row>
    <row r="4426" spans="1:7" x14ac:dyDescent="0.2">
      <c r="A4426" t="s">
        <v>13095</v>
      </c>
      <c r="B4426" t="s">
        <v>13096</v>
      </c>
      <c r="C4426" t="s">
        <v>8530</v>
      </c>
      <c r="D4426" t="s">
        <v>11088</v>
      </c>
      <c r="E4426" t="s">
        <v>9484</v>
      </c>
      <c r="F4426">
        <v>189</v>
      </c>
      <c r="G4426" t="str" cm="1">
        <f t="array" ref="G4426">_xlfn.IFS(ISNUMBER(SEARCH("CP02",D4426)),"ราชพฤกษ",ISNUMBER(SEARCH("CP03",D4426)),"บางใหญ่",ISNUMBER(SEARCH("CP04",D4426)),"บางบอน",OR(ISNUMBER(SEARCH("CP",D4426)),ISNUMBER(SEARCH("BTC",#REF!))),"340",TRUE,"")</f>
        <v/>
      </c>
    </row>
    <row r="4427" spans="1:7" x14ac:dyDescent="0.2">
      <c r="A4427" t="s">
        <v>13095</v>
      </c>
      <c r="B4427" t="s">
        <v>13096</v>
      </c>
      <c r="C4427" t="s">
        <v>8530</v>
      </c>
      <c r="D4427" t="s">
        <v>11080</v>
      </c>
      <c r="E4427" t="s">
        <v>9484</v>
      </c>
      <c r="F4427">
        <v>1</v>
      </c>
      <c r="G4427" t="str" cm="1">
        <f t="array" ref="G4427">_xlfn.IFS(ISNUMBER(SEARCH("CP02",D4427)),"ราชพฤกษ",ISNUMBER(SEARCH("CP03",D4427)),"บางใหญ่",ISNUMBER(SEARCH("CP04",D4427)),"บางบอน",OR(ISNUMBER(SEARCH("CP",D4427)),ISNUMBER(SEARCH("BTC",#REF!))),"340",TRUE,"")</f>
        <v/>
      </c>
    </row>
    <row r="4428" spans="1:7" x14ac:dyDescent="0.2">
      <c r="A4428" t="s">
        <v>677</v>
      </c>
      <c r="B4428" t="s">
        <v>678</v>
      </c>
      <c r="C4428" t="s">
        <v>8530</v>
      </c>
      <c r="D4428" t="s">
        <v>11098</v>
      </c>
      <c r="E4428" t="s">
        <v>9484</v>
      </c>
      <c r="F4428">
        <v>285</v>
      </c>
      <c r="G4428" t="str" cm="1">
        <f t="array" ref="G4428">_xlfn.IFS(ISNUMBER(SEARCH("CP02",D4428)),"ราชพฤกษ",ISNUMBER(SEARCH("CP03",D4428)),"บางใหญ่",ISNUMBER(SEARCH("CP04",D4428)),"บางบอน",OR(ISNUMBER(SEARCH("CP",D4428)),ISNUMBER(SEARCH("BTC",#REF!))),"340",TRUE,"")</f>
        <v/>
      </c>
    </row>
    <row r="4429" spans="1:7" x14ac:dyDescent="0.2">
      <c r="A4429" t="s">
        <v>13097</v>
      </c>
      <c r="B4429" t="s">
        <v>13098</v>
      </c>
      <c r="C4429" t="s">
        <v>8530</v>
      </c>
      <c r="D4429" t="s">
        <v>11098</v>
      </c>
      <c r="E4429" t="s">
        <v>9484</v>
      </c>
      <c r="F4429">
        <v>208</v>
      </c>
      <c r="G4429" t="str" cm="1">
        <f t="array" ref="G4429">_xlfn.IFS(ISNUMBER(SEARCH("CP02",D4429)),"ราชพฤกษ",ISNUMBER(SEARCH("CP03",D4429)),"บางใหญ่",ISNUMBER(SEARCH("CP04",D4429)),"บางบอน",OR(ISNUMBER(SEARCH("CP",D4429)),ISNUMBER(SEARCH("BTC",#REF!))),"340",TRUE,"")</f>
        <v/>
      </c>
    </row>
    <row r="4430" spans="1:7" x14ac:dyDescent="0.2">
      <c r="A4430" t="s">
        <v>13097</v>
      </c>
      <c r="B4430" t="s">
        <v>13098</v>
      </c>
      <c r="C4430" t="s">
        <v>8530</v>
      </c>
      <c r="D4430" t="s">
        <v>11077</v>
      </c>
      <c r="E4430" t="s">
        <v>9484</v>
      </c>
      <c r="F4430">
        <v>233</v>
      </c>
      <c r="G4430" t="str" cm="1">
        <f t="array" ref="G4430">_xlfn.IFS(ISNUMBER(SEARCH("CP02",D4430)),"ราชพฤกษ",ISNUMBER(SEARCH("CP03",D4430)),"บางใหญ่",ISNUMBER(SEARCH("CP04",D4430)),"บางบอน",OR(ISNUMBER(SEARCH("CP",D4430)),ISNUMBER(SEARCH("BTC",#REF!))),"340",TRUE,"")</f>
        <v/>
      </c>
    </row>
    <row r="4431" spans="1:7" x14ac:dyDescent="0.2">
      <c r="A4431" t="s">
        <v>13099</v>
      </c>
      <c r="B4431" t="s">
        <v>13100</v>
      </c>
      <c r="C4431" t="s">
        <v>8530</v>
      </c>
      <c r="D4431" t="s">
        <v>11098</v>
      </c>
      <c r="E4431" t="s">
        <v>9484</v>
      </c>
      <c r="F4431">
        <v>24</v>
      </c>
      <c r="G4431" t="str" cm="1">
        <f t="array" ref="G4431">_xlfn.IFS(ISNUMBER(SEARCH("CP02",D4431)),"ราชพฤกษ",ISNUMBER(SEARCH("CP03",D4431)),"บางใหญ่",ISNUMBER(SEARCH("CP04",D4431)),"บางบอน",OR(ISNUMBER(SEARCH("CP",D4431)),ISNUMBER(SEARCH("BTC",#REF!))),"340",TRUE,"")</f>
        <v/>
      </c>
    </row>
    <row r="4432" spans="1:7" x14ac:dyDescent="0.2">
      <c r="A4432" t="s">
        <v>13099</v>
      </c>
      <c r="B4432" t="s">
        <v>13100</v>
      </c>
      <c r="C4432" t="s">
        <v>8530</v>
      </c>
      <c r="D4432" t="s">
        <v>11077</v>
      </c>
      <c r="E4432" t="s">
        <v>9484</v>
      </c>
      <c r="F4432">
        <v>62</v>
      </c>
      <c r="G4432" t="str" cm="1">
        <f t="array" ref="G4432">_xlfn.IFS(ISNUMBER(SEARCH("CP02",D4432)),"ราชพฤกษ",ISNUMBER(SEARCH("CP03",D4432)),"บางใหญ่",ISNUMBER(SEARCH("CP04",D4432)),"บางบอน",OR(ISNUMBER(SEARCH("CP",D4432)),ISNUMBER(SEARCH("BTC",#REF!))),"340",TRUE,"")</f>
        <v/>
      </c>
    </row>
    <row r="4433" spans="1:7" x14ac:dyDescent="0.2">
      <c r="A4433" t="s">
        <v>13101</v>
      </c>
      <c r="B4433" t="s">
        <v>13102</v>
      </c>
      <c r="C4433" t="s">
        <v>8530</v>
      </c>
      <c r="D4433" t="s">
        <v>11098</v>
      </c>
      <c r="E4433" t="s">
        <v>9484</v>
      </c>
      <c r="F4433">
        <v>4</v>
      </c>
      <c r="G4433" t="str" cm="1">
        <f t="array" ref="G4433">_xlfn.IFS(ISNUMBER(SEARCH("CP02",D4433)),"ราชพฤกษ",ISNUMBER(SEARCH("CP03",D4433)),"บางใหญ่",ISNUMBER(SEARCH("CP04",D4433)),"บางบอน",OR(ISNUMBER(SEARCH("CP",D4433)),ISNUMBER(SEARCH("BTC",#REF!))),"340",TRUE,"")</f>
        <v/>
      </c>
    </row>
    <row r="4434" spans="1:7" x14ac:dyDescent="0.2">
      <c r="A4434" t="s">
        <v>13101</v>
      </c>
      <c r="B4434" t="s">
        <v>13102</v>
      </c>
      <c r="C4434" t="s">
        <v>8530</v>
      </c>
      <c r="D4434" t="s">
        <v>11088</v>
      </c>
      <c r="E4434" t="s">
        <v>9484</v>
      </c>
      <c r="F4434">
        <v>127</v>
      </c>
      <c r="G4434" t="str" cm="1">
        <f t="array" ref="G4434">_xlfn.IFS(ISNUMBER(SEARCH("CP02",D4434)),"ราชพฤกษ",ISNUMBER(SEARCH("CP03",D4434)),"บางใหญ่",ISNUMBER(SEARCH("CP04",D4434)),"บางบอน",OR(ISNUMBER(SEARCH("CP",D4434)),ISNUMBER(SEARCH("BTC",#REF!))),"340",TRUE,"")</f>
        <v/>
      </c>
    </row>
    <row r="4435" spans="1:7" x14ac:dyDescent="0.2">
      <c r="A4435" t="s">
        <v>13103</v>
      </c>
      <c r="B4435" t="s">
        <v>13104</v>
      </c>
      <c r="C4435" t="s">
        <v>8530</v>
      </c>
      <c r="D4435" t="s">
        <v>11098</v>
      </c>
      <c r="E4435" t="s">
        <v>9484</v>
      </c>
      <c r="F4435">
        <v>369</v>
      </c>
      <c r="G4435" t="str" cm="1">
        <f t="array" ref="G4435">_xlfn.IFS(ISNUMBER(SEARCH("CP02",D4435)),"ราชพฤกษ",ISNUMBER(SEARCH("CP03",D4435)),"บางใหญ่",ISNUMBER(SEARCH("CP04",D4435)),"บางบอน",OR(ISNUMBER(SEARCH("CP",D4435)),ISNUMBER(SEARCH("BTC",#REF!))),"340",TRUE,"")</f>
        <v/>
      </c>
    </row>
    <row r="4436" spans="1:7" x14ac:dyDescent="0.2">
      <c r="A4436" t="s">
        <v>693</v>
      </c>
      <c r="B4436" t="s">
        <v>694</v>
      </c>
      <c r="C4436" t="s">
        <v>8530</v>
      </c>
      <c r="D4436" t="s">
        <v>11098</v>
      </c>
      <c r="E4436" t="s">
        <v>9484</v>
      </c>
      <c r="F4436">
        <v>2</v>
      </c>
      <c r="G4436" t="str" cm="1">
        <f t="array" ref="G4436">_xlfn.IFS(ISNUMBER(SEARCH("CP02",D4436)),"ราชพฤกษ",ISNUMBER(SEARCH("CP03",D4436)),"บางใหญ่",ISNUMBER(SEARCH("CP04",D4436)),"บางบอน",OR(ISNUMBER(SEARCH("CP",D4436)),ISNUMBER(SEARCH("BTC",#REF!))),"340",TRUE,"")</f>
        <v/>
      </c>
    </row>
    <row r="4437" spans="1:7" x14ac:dyDescent="0.2">
      <c r="A4437" t="s">
        <v>693</v>
      </c>
      <c r="B4437" t="s">
        <v>694</v>
      </c>
      <c r="C4437" t="s">
        <v>8530</v>
      </c>
      <c r="D4437" t="s">
        <v>11074</v>
      </c>
      <c r="E4437" t="s">
        <v>9484</v>
      </c>
      <c r="F4437">
        <v>57</v>
      </c>
      <c r="G4437" t="str" cm="1">
        <f t="array" ref="G4437">_xlfn.IFS(ISNUMBER(SEARCH("CP02",D4437)),"ราชพฤกษ",ISNUMBER(SEARCH("CP03",D4437)),"บางใหญ่",ISNUMBER(SEARCH("CP04",D4437)),"บางบอน",OR(ISNUMBER(SEARCH("CP",D4437)),ISNUMBER(SEARCH("BTC",#REF!))),"340",TRUE,"")</f>
        <v/>
      </c>
    </row>
    <row r="4438" spans="1:7" x14ac:dyDescent="0.2">
      <c r="A4438" t="s">
        <v>693</v>
      </c>
      <c r="B4438" t="s">
        <v>694</v>
      </c>
      <c r="C4438" t="s">
        <v>8530</v>
      </c>
      <c r="D4438" t="s">
        <v>11088</v>
      </c>
      <c r="E4438" t="s">
        <v>9484</v>
      </c>
      <c r="F4438">
        <v>500</v>
      </c>
      <c r="G4438" t="str" cm="1">
        <f t="array" ref="G4438">_xlfn.IFS(ISNUMBER(SEARCH("CP02",D4438)),"ราชพฤกษ",ISNUMBER(SEARCH("CP03",D4438)),"บางใหญ่",ISNUMBER(SEARCH("CP04",D4438)),"บางบอน",OR(ISNUMBER(SEARCH("CP",D4438)),ISNUMBER(SEARCH("BTC",#REF!))),"340",TRUE,"")</f>
        <v/>
      </c>
    </row>
    <row r="4439" spans="1:7" x14ac:dyDescent="0.2">
      <c r="A4439" t="s">
        <v>13105</v>
      </c>
      <c r="B4439" t="s">
        <v>13106</v>
      </c>
      <c r="C4439" t="s">
        <v>8530</v>
      </c>
      <c r="D4439" t="s">
        <v>11077</v>
      </c>
      <c r="E4439" t="s">
        <v>9484</v>
      </c>
      <c r="F4439">
        <v>21</v>
      </c>
      <c r="G4439" t="str" cm="1">
        <f t="array" ref="G4439">_xlfn.IFS(ISNUMBER(SEARCH("CP02",D4439)),"ราชพฤกษ",ISNUMBER(SEARCH("CP03",D4439)),"บางใหญ่",ISNUMBER(SEARCH("CP04",D4439)),"บางบอน",OR(ISNUMBER(SEARCH("CP",D4439)),ISNUMBER(SEARCH("BTC",#REF!))),"340",TRUE,"")</f>
        <v/>
      </c>
    </row>
    <row r="4440" spans="1:7" x14ac:dyDescent="0.2">
      <c r="A4440" t="s">
        <v>13107</v>
      </c>
      <c r="B4440" t="s">
        <v>13108</v>
      </c>
      <c r="C4440" t="s">
        <v>8530</v>
      </c>
      <c r="D4440" t="s">
        <v>11098</v>
      </c>
      <c r="E4440" t="s">
        <v>9484</v>
      </c>
      <c r="F4440">
        <v>45</v>
      </c>
      <c r="G4440" t="str" cm="1">
        <f t="array" ref="G4440">_xlfn.IFS(ISNUMBER(SEARCH("CP02",D4440)),"ราชพฤกษ",ISNUMBER(SEARCH("CP03",D4440)),"บางใหญ่",ISNUMBER(SEARCH("CP04",D4440)),"บางบอน",OR(ISNUMBER(SEARCH("CP",D4440)),ISNUMBER(SEARCH("BTC",#REF!))),"340",TRUE,"")</f>
        <v/>
      </c>
    </row>
    <row r="4441" spans="1:7" x14ac:dyDescent="0.2">
      <c r="A4441" t="s">
        <v>13107</v>
      </c>
      <c r="B4441" t="s">
        <v>13108</v>
      </c>
      <c r="C4441" t="s">
        <v>8530</v>
      </c>
      <c r="D4441" t="s">
        <v>11074</v>
      </c>
      <c r="E4441" t="s">
        <v>9484</v>
      </c>
      <c r="F4441">
        <v>210</v>
      </c>
      <c r="G4441" t="str" cm="1">
        <f t="array" ref="G4441">_xlfn.IFS(ISNUMBER(SEARCH("CP02",D4441)),"ราชพฤกษ",ISNUMBER(SEARCH("CP03",D4441)),"บางใหญ่",ISNUMBER(SEARCH("CP04",D4441)),"บางบอน",OR(ISNUMBER(SEARCH("CP",D4441)),ISNUMBER(SEARCH("BTC",#REF!))),"340",TRUE,"")</f>
        <v/>
      </c>
    </row>
    <row r="4442" spans="1:7" x14ac:dyDescent="0.2">
      <c r="A4442" t="s">
        <v>13109</v>
      </c>
      <c r="B4442" t="s">
        <v>13110</v>
      </c>
      <c r="C4442" t="s">
        <v>8530</v>
      </c>
      <c r="D4442" t="s">
        <v>11088</v>
      </c>
      <c r="E4442" t="s">
        <v>9484</v>
      </c>
      <c r="F4442">
        <v>26</v>
      </c>
      <c r="G4442" t="str" cm="1">
        <f t="array" ref="G4442">_xlfn.IFS(ISNUMBER(SEARCH("CP02",D4442)),"ราชพฤกษ",ISNUMBER(SEARCH("CP03",D4442)),"บางใหญ่",ISNUMBER(SEARCH("CP04",D4442)),"บางบอน",OR(ISNUMBER(SEARCH("CP",D4442)),ISNUMBER(SEARCH("BTC",#REF!))),"340",TRUE,"")</f>
        <v/>
      </c>
    </row>
    <row r="4443" spans="1:7" x14ac:dyDescent="0.2">
      <c r="A4443" t="s">
        <v>721</v>
      </c>
      <c r="B4443" t="s">
        <v>722</v>
      </c>
      <c r="C4443" t="s">
        <v>8530</v>
      </c>
      <c r="D4443" t="s">
        <v>11098</v>
      </c>
      <c r="E4443" t="s">
        <v>9484</v>
      </c>
      <c r="F4443">
        <v>150</v>
      </c>
      <c r="G4443" t="str" cm="1">
        <f t="array" ref="G4443">_xlfn.IFS(ISNUMBER(SEARCH("CP02",D4443)),"ราชพฤกษ",ISNUMBER(SEARCH("CP03",D4443)),"บางใหญ่",ISNUMBER(SEARCH("CP04",D4443)),"บางบอน",OR(ISNUMBER(SEARCH("CP",D4443)),ISNUMBER(SEARCH("BTC",#REF!))),"340",TRUE,"")</f>
        <v/>
      </c>
    </row>
    <row r="4444" spans="1:7" x14ac:dyDescent="0.2">
      <c r="A4444" t="s">
        <v>13112</v>
      </c>
      <c r="B4444" t="s">
        <v>13113</v>
      </c>
      <c r="C4444" t="s">
        <v>8530</v>
      </c>
      <c r="D4444" t="s">
        <v>11098</v>
      </c>
      <c r="E4444" t="s">
        <v>9484</v>
      </c>
      <c r="F4444">
        <v>329</v>
      </c>
      <c r="G4444" t="str" cm="1">
        <f t="array" ref="G4444">_xlfn.IFS(ISNUMBER(SEARCH("CP02",D4444)),"ราชพฤกษ",ISNUMBER(SEARCH("CP03",D4444)),"บางใหญ่",ISNUMBER(SEARCH("CP04",D4444)),"บางบอน",OR(ISNUMBER(SEARCH("CP",D4444)),ISNUMBER(SEARCH("BTC",#REF!))),"340",TRUE,"")</f>
        <v/>
      </c>
    </row>
    <row r="4445" spans="1:7" x14ac:dyDescent="0.2">
      <c r="A4445" t="s">
        <v>13112</v>
      </c>
      <c r="B4445" t="s">
        <v>13113</v>
      </c>
      <c r="C4445" t="s">
        <v>8530</v>
      </c>
      <c r="D4445" t="s">
        <v>11074</v>
      </c>
      <c r="E4445" t="s">
        <v>9484</v>
      </c>
      <c r="F4445">
        <v>175</v>
      </c>
      <c r="G4445" t="str" cm="1">
        <f t="array" ref="G4445">_xlfn.IFS(ISNUMBER(SEARCH("CP02",D4445)),"ราชพฤกษ",ISNUMBER(SEARCH("CP03",D4445)),"บางใหญ่",ISNUMBER(SEARCH("CP04",D4445)),"บางบอน",OR(ISNUMBER(SEARCH("CP",D4445)),ISNUMBER(SEARCH("BTC",#REF!))),"340",TRUE,"")</f>
        <v/>
      </c>
    </row>
    <row r="4446" spans="1:7" x14ac:dyDescent="0.2">
      <c r="A4446" t="s">
        <v>13112</v>
      </c>
      <c r="B4446" t="s">
        <v>13113</v>
      </c>
      <c r="C4446" t="s">
        <v>8530</v>
      </c>
      <c r="D4446" t="s">
        <v>11088</v>
      </c>
      <c r="E4446" t="s">
        <v>9484</v>
      </c>
      <c r="F4446">
        <v>240</v>
      </c>
      <c r="G4446" t="str" cm="1">
        <f t="array" ref="G4446">_xlfn.IFS(ISNUMBER(SEARCH("CP02",D4446)),"ราชพฤกษ",ISNUMBER(SEARCH("CP03",D4446)),"บางใหญ่",ISNUMBER(SEARCH("CP04",D4446)),"บางบอน",OR(ISNUMBER(SEARCH("CP",D4446)),ISNUMBER(SEARCH("BTC",#REF!))),"340",TRUE,"")</f>
        <v/>
      </c>
    </row>
    <row r="4447" spans="1:7" x14ac:dyDescent="0.2">
      <c r="A4447" t="s">
        <v>737</v>
      </c>
      <c r="B4447" t="s">
        <v>738</v>
      </c>
      <c r="C4447" t="s">
        <v>8530</v>
      </c>
      <c r="D4447" t="s">
        <v>11098</v>
      </c>
      <c r="E4447" t="s">
        <v>9484</v>
      </c>
      <c r="F4447">
        <v>31</v>
      </c>
      <c r="G4447" t="str" cm="1">
        <f t="array" ref="G4447">_xlfn.IFS(ISNUMBER(SEARCH("CP02",D4447)),"ราชพฤกษ",ISNUMBER(SEARCH("CP03",D4447)),"บางใหญ่",ISNUMBER(SEARCH("CP04",D4447)),"บางบอน",OR(ISNUMBER(SEARCH("CP",D4447)),ISNUMBER(SEARCH("BTC",#REF!))),"340",TRUE,"")</f>
        <v/>
      </c>
    </row>
    <row r="4448" spans="1:7" x14ac:dyDescent="0.2">
      <c r="A4448" t="s">
        <v>13114</v>
      </c>
      <c r="B4448" t="s">
        <v>13115</v>
      </c>
      <c r="C4448" t="s">
        <v>8530</v>
      </c>
      <c r="D4448" t="s">
        <v>11143</v>
      </c>
      <c r="E4448" t="s">
        <v>9484</v>
      </c>
      <c r="F4448">
        <v>1</v>
      </c>
      <c r="G4448" t="str" cm="1">
        <f t="array" ref="G4448">_xlfn.IFS(ISNUMBER(SEARCH("CP02",D4448)),"ราชพฤกษ",ISNUMBER(SEARCH("CP03",D4448)),"บางใหญ่",ISNUMBER(SEARCH("CP04",D4448)),"บางบอน",OR(ISNUMBER(SEARCH("CP",D4448)),ISNUMBER(SEARCH("BTC",#REF!))),"340",TRUE,"")</f>
        <v/>
      </c>
    </row>
    <row r="4449" spans="1:7" x14ac:dyDescent="0.2">
      <c r="A4449" t="s">
        <v>13116</v>
      </c>
      <c r="B4449" t="s">
        <v>13117</v>
      </c>
      <c r="C4449" t="s">
        <v>8530</v>
      </c>
      <c r="D4449" t="s">
        <v>11098</v>
      </c>
      <c r="E4449" t="s">
        <v>9484</v>
      </c>
      <c r="F4449">
        <v>2</v>
      </c>
      <c r="G4449" t="str" cm="1">
        <f t="array" ref="G4449">_xlfn.IFS(ISNUMBER(SEARCH("CP02",D4449)),"ราชพฤกษ",ISNUMBER(SEARCH("CP03",D4449)),"บางใหญ่",ISNUMBER(SEARCH("CP04",D4449)),"บางบอน",OR(ISNUMBER(SEARCH("CP",D4449)),ISNUMBER(SEARCH("BTC",#REF!))),"340",TRUE,"")</f>
        <v/>
      </c>
    </row>
    <row r="4450" spans="1:7" x14ac:dyDescent="0.2">
      <c r="A4450" t="s">
        <v>749</v>
      </c>
      <c r="B4450" t="s">
        <v>750</v>
      </c>
      <c r="C4450" t="s">
        <v>8530</v>
      </c>
      <c r="D4450" t="s">
        <v>11077</v>
      </c>
      <c r="E4450" t="s">
        <v>9484</v>
      </c>
      <c r="F4450">
        <v>18</v>
      </c>
      <c r="G4450" t="str" cm="1">
        <f t="array" ref="G4450">_xlfn.IFS(ISNUMBER(SEARCH("CP02",D4450)),"ราชพฤกษ",ISNUMBER(SEARCH("CP03",D4450)),"บางใหญ่",ISNUMBER(SEARCH("CP04",D4450)),"บางบอน",OR(ISNUMBER(SEARCH("CP",D4450)),ISNUMBER(SEARCH("BTC",#REF!))),"340",TRUE,"")</f>
        <v/>
      </c>
    </row>
    <row r="4451" spans="1:7" x14ac:dyDescent="0.2">
      <c r="A4451" t="s">
        <v>13118</v>
      </c>
      <c r="B4451" t="s">
        <v>13119</v>
      </c>
      <c r="C4451" t="s">
        <v>8530</v>
      </c>
      <c r="D4451" t="s">
        <v>11077</v>
      </c>
      <c r="E4451" t="s">
        <v>9484</v>
      </c>
      <c r="F4451">
        <v>114</v>
      </c>
      <c r="G4451" t="str" cm="1">
        <f t="array" ref="G4451">_xlfn.IFS(ISNUMBER(SEARCH("CP02",D4451)),"ราชพฤกษ",ISNUMBER(SEARCH("CP03",D4451)),"บางใหญ่",ISNUMBER(SEARCH("CP04",D4451)),"บางบอน",OR(ISNUMBER(SEARCH("CP",D4451)),ISNUMBER(SEARCH("BTC",#REF!))),"340",TRUE,"")</f>
        <v/>
      </c>
    </row>
    <row r="4452" spans="1:7" x14ac:dyDescent="0.2">
      <c r="A4452" t="s">
        <v>755</v>
      </c>
      <c r="B4452" t="s">
        <v>756</v>
      </c>
      <c r="C4452" t="s">
        <v>8530</v>
      </c>
      <c r="D4452" t="s">
        <v>11088</v>
      </c>
      <c r="E4452" t="s">
        <v>9484</v>
      </c>
      <c r="F4452">
        <v>1</v>
      </c>
      <c r="G4452" t="str" cm="1">
        <f t="array" ref="G4452">_xlfn.IFS(ISNUMBER(SEARCH("CP02",D4452)),"ราชพฤกษ",ISNUMBER(SEARCH("CP03",D4452)),"บางใหญ่",ISNUMBER(SEARCH("CP04",D4452)),"บางบอน",OR(ISNUMBER(SEARCH("CP",D4452)),ISNUMBER(SEARCH("BTC",#REF!))),"340",TRUE,"")</f>
        <v/>
      </c>
    </row>
    <row r="4453" spans="1:7" x14ac:dyDescent="0.2">
      <c r="A4453" t="s">
        <v>13120</v>
      </c>
      <c r="B4453" t="s">
        <v>13121</v>
      </c>
      <c r="C4453" t="s">
        <v>8530</v>
      </c>
      <c r="D4453" t="s">
        <v>11077</v>
      </c>
      <c r="E4453" t="s">
        <v>9484</v>
      </c>
      <c r="F4453">
        <v>20</v>
      </c>
      <c r="G4453" t="str" cm="1">
        <f t="array" ref="G4453">_xlfn.IFS(ISNUMBER(SEARCH("CP02",D4453)),"ราชพฤกษ",ISNUMBER(SEARCH("CP03",D4453)),"บางใหญ่",ISNUMBER(SEARCH("CP04",D4453)),"บางบอน",OR(ISNUMBER(SEARCH("CP",D4453)),ISNUMBER(SEARCH("BTC",#REF!))),"340",TRUE,"")</f>
        <v/>
      </c>
    </row>
    <row r="4454" spans="1:7" x14ac:dyDescent="0.2">
      <c r="A4454" t="s">
        <v>13122</v>
      </c>
      <c r="B4454" t="s">
        <v>13123</v>
      </c>
      <c r="C4454" t="s">
        <v>8530</v>
      </c>
      <c r="D4454" t="s">
        <v>11098</v>
      </c>
      <c r="E4454" t="s">
        <v>9484</v>
      </c>
      <c r="F4454">
        <v>701</v>
      </c>
      <c r="G4454" t="str" cm="1">
        <f t="array" ref="G4454">_xlfn.IFS(ISNUMBER(SEARCH("CP02",D4454)),"ราชพฤกษ",ISNUMBER(SEARCH("CP03",D4454)),"บางใหญ่",ISNUMBER(SEARCH("CP04",D4454)),"บางบอน",OR(ISNUMBER(SEARCH("CP",D4454)),ISNUMBER(SEARCH("BTC",#REF!))),"340",TRUE,"")</f>
        <v/>
      </c>
    </row>
    <row r="4455" spans="1:7" x14ac:dyDescent="0.2">
      <c r="A4455" t="s">
        <v>13124</v>
      </c>
      <c r="B4455" t="s">
        <v>13125</v>
      </c>
      <c r="C4455" t="s">
        <v>8530</v>
      </c>
      <c r="D4455" t="s">
        <v>11070</v>
      </c>
      <c r="E4455" t="s">
        <v>9484</v>
      </c>
      <c r="F4455">
        <v>1</v>
      </c>
      <c r="G4455" t="str" cm="1">
        <f t="array" ref="G4455">_xlfn.IFS(ISNUMBER(SEARCH("CP02",D4455)),"ราชพฤกษ",ISNUMBER(SEARCH("CP03",D4455)),"บางใหญ่",ISNUMBER(SEARCH("CP04",D4455)),"บางบอน",OR(ISNUMBER(SEARCH("CP",D4455)),ISNUMBER(SEARCH("BTC",#REF!))),"340",TRUE,"")</f>
        <v/>
      </c>
    </row>
    <row r="4456" spans="1:7" x14ac:dyDescent="0.2">
      <c r="A4456" t="s">
        <v>13126</v>
      </c>
      <c r="B4456" t="s">
        <v>13127</v>
      </c>
      <c r="C4456" t="s">
        <v>8530</v>
      </c>
      <c r="D4456" t="s">
        <v>11098</v>
      </c>
      <c r="E4456" t="s">
        <v>9484</v>
      </c>
      <c r="F4456">
        <v>233</v>
      </c>
      <c r="G4456" t="str" cm="1">
        <f t="array" ref="G4456">_xlfn.IFS(ISNUMBER(SEARCH("CP02",D4456)),"ราชพฤกษ",ISNUMBER(SEARCH("CP03",D4456)),"บางใหญ่",ISNUMBER(SEARCH("CP04",D4456)),"บางบอน",OR(ISNUMBER(SEARCH("CP",D4456)),ISNUMBER(SEARCH("BTC",#REF!))),"340",TRUE,"")</f>
        <v/>
      </c>
    </row>
    <row r="4457" spans="1:7" x14ac:dyDescent="0.2">
      <c r="A4457" t="s">
        <v>13128</v>
      </c>
      <c r="B4457" t="s">
        <v>13129</v>
      </c>
      <c r="C4457" t="s">
        <v>8530</v>
      </c>
      <c r="D4457" t="s">
        <v>11074</v>
      </c>
      <c r="E4457" t="s">
        <v>9484</v>
      </c>
      <c r="F4457">
        <v>1</v>
      </c>
      <c r="G4457" t="str" cm="1">
        <f t="array" ref="G4457">_xlfn.IFS(ISNUMBER(SEARCH("CP02",D4457)),"ราชพฤกษ",ISNUMBER(SEARCH("CP03",D4457)),"บางใหญ่",ISNUMBER(SEARCH("CP04",D4457)),"บางบอน",OR(ISNUMBER(SEARCH("CP",D4457)),ISNUMBER(SEARCH("BTC",#REF!))),"340",TRUE,"")</f>
        <v/>
      </c>
    </row>
    <row r="4458" spans="1:7" x14ac:dyDescent="0.2">
      <c r="A4458" t="s">
        <v>13130</v>
      </c>
      <c r="B4458" t="s">
        <v>13131</v>
      </c>
      <c r="C4458" t="s">
        <v>8530</v>
      </c>
      <c r="D4458" t="s">
        <v>12631</v>
      </c>
      <c r="E4458" t="s">
        <v>9484</v>
      </c>
      <c r="F4458">
        <v>1</v>
      </c>
      <c r="G4458" t="str" cm="1">
        <f t="array" ref="G4458">_xlfn.IFS(ISNUMBER(SEARCH("CP02",D4458)),"ราชพฤกษ",ISNUMBER(SEARCH("CP03",D4458)),"บางใหญ่",ISNUMBER(SEARCH("CP04",D4458)),"บางบอน",OR(ISNUMBER(SEARCH("CP",D4458)),ISNUMBER(SEARCH("BTC",#REF!))),"340",TRUE,"")</f>
        <v/>
      </c>
    </row>
    <row r="4459" spans="1:7" x14ac:dyDescent="0.2">
      <c r="A4459" t="s">
        <v>805</v>
      </c>
      <c r="B4459" t="s">
        <v>806</v>
      </c>
      <c r="C4459" t="s">
        <v>8530</v>
      </c>
      <c r="D4459" t="s">
        <v>11098</v>
      </c>
      <c r="E4459" t="s">
        <v>9484</v>
      </c>
      <c r="F4459">
        <v>79</v>
      </c>
      <c r="G4459" t="str" cm="1">
        <f t="array" ref="G4459">_xlfn.IFS(ISNUMBER(SEARCH("CP02",D4459)),"ราชพฤกษ",ISNUMBER(SEARCH("CP03",D4459)),"บางใหญ่",ISNUMBER(SEARCH("CP04",D4459)),"บางบอน",OR(ISNUMBER(SEARCH("CP",D4459)),ISNUMBER(SEARCH("BTC",#REF!))),"340",TRUE,"")</f>
        <v/>
      </c>
    </row>
    <row r="4460" spans="1:7" x14ac:dyDescent="0.2">
      <c r="A4460" t="s">
        <v>13132</v>
      </c>
      <c r="B4460" t="s">
        <v>13133</v>
      </c>
      <c r="C4460" t="s">
        <v>8530</v>
      </c>
      <c r="D4460" t="s">
        <v>11098</v>
      </c>
      <c r="E4460" t="s">
        <v>9484</v>
      </c>
      <c r="F4460">
        <v>57</v>
      </c>
      <c r="G4460" t="str" cm="1">
        <f t="array" ref="G4460">_xlfn.IFS(ISNUMBER(SEARCH("CP02",D4460)),"ราชพฤกษ",ISNUMBER(SEARCH("CP03",D4460)),"บางใหญ่",ISNUMBER(SEARCH("CP04",D4460)),"บางบอน",OR(ISNUMBER(SEARCH("CP",D4460)),ISNUMBER(SEARCH("BTC",#REF!))),"340",TRUE,"")</f>
        <v/>
      </c>
    </row>
    <row r="4461" spans="1:7" x14ac:dyDescent="0.2">
      <c r="A4461" t="s">
        <v>13132</v>
      </c>
      <c r="B4461" t="s">
        <v>13133</v>
      </c>
      <c r="C4461" t="s">
        <v>8530</v>
      </c>
      <c r="D4461" t="s">
        <v>11077</v>
      </c>
      <c r="E4461" t="s">
        <v>9484</v>
      </c>
      <c r="F4461">
        <v>20</v>
      </c>
      <c r="G4461" t="str" cm="1">
        <f t="array" ref="G4461">_xlfn.IFS(ISNUMBER(SEARCH("CP02",D4461)),"ราชพฤกษ",ISNUMBER(SEARCH("CP03",D4461)),"บางใหญ่",ISNUMBER(SEARCH("CP04",D4461)),"บางบอน",OR(ISNUMBER(SEARCH("CP",D4461)),ISNUMBER(SEARCH("BTC",#REF!))),"340",TRUE,"")</f>
        <v/>
      </c>
    </row>
    <row r="4462" spans="1:7" x14ac:dyDescent="0.2">
      <c r="A4462" t="s">
        <v>13134</v>
      </c>
      <c r="B4462" t="s">
        <v>13135</v>
      </c>
      <c r="C4462" t="s">
        <v>8530</v>
      </c>
      <c r="D4462" t="s">
        <v>11098</v>
      </c>
      <c r="E4462" t="s">
        <v>9484</v>
      </c>
      <c r="F4462">
        <v>19</v>
      </c>
      <c r="G4462" t="str" cm="1">
        <f t="array" ref="G4462">_xlfn.IFS(ISNUMBER(SEARCH("CP02",D4462)),"ราชพฤกษ",ISNUMBER(SEARCH("CP03",D4462)),"บางใหญ่",ISNUMBER(SEARCH("CP04",D4462)),"บางบอน",OR(ISNUMBER(SEARCH("CP",D4462)),ISNUMBER(SEARCH("BTC",#REF!))),"340",TRUE,"")</f>
        <v/>
      </c>
    </row>
    <row r="4463" spans="1:7" x14ac:dyDescent="0.2">
      <c r="A4463" t="s">
        <v>821</v>
      </c>
      <c r="B4463" t="s">
        <v>822</v>
      </c>
      <c r="C4463" t="s">
        <v>8530</v>
      </c>
      <c r="D4463" t="s">
        <v>11098</v>
      </c>
      <c r="E4463" t="s">
        <v>9484</v>
      </c>
      <c r="F4463">
        <v>48</v>
      </c>
      <c r="G4463" t="str" cm="1">
        <f t="array" ref="G4463">_xlfn.IFS(ISNUMBER(SEARCH("CP02",D4463)),"ราชพฤกษ",ISNUMBER(SEARCH("CP03",D4463)),"บางใหญ่",ISNUMBER(SEARCH("CP04",D4463)),"บางบอน",OR(ISNUMBER(SEARCH("CP",D4463)),ISNUMBER(SEARCH("BTC",#REF!))),"340",TRUE,"")</f>
        <v/>
      </c>
    </row>
    <row r="4464" spans="1:7" x14ac:dyDescent="0.2">
      <c r="A4464" t="s">
        <v>821</v>
      </c>
      <c r="B4464" t="s">
        <v>822</v>
      </c>
      <c r="C4464" t="s">
        <v>8530</v>
      </c>
      <c r="D4464" t="s">
        <v>11077</v>
      </c>
      <c r="E4464" t="s">
        <v>9484</v>
      </c>
      <c r="F4464">
        <v>109</v>
      </c>
      <c r="G4464" t="str" cm="1">
        <f t="array" ref="G4464">_xlfn.IFS(ISNUMBER(SEARCH("CP02",D4464)),"ราชพฤกษ",ISNUMBER(SEARCH("CP03",D4464)),"บางใหญ่",ISNUMBER(SEARCH("CP04",D4464)),"บางบอน",OR(ISNUMBER(SEARCH("CP",D4464)),ISNUMBER(SEARCH("BTC",#REF!))),"340",TRUE,"")</f>
        <v/>
      </c>
    </row>
    <row r="4465" spans="1:7" x14ac:dyDescent="0.2">
      <c r="A4465" t="s">
        <v>827</v>
      </c>
      <c r="B4465" t="s">
        <v>828</v>
      </c>
      <c r="C4465" t="s">
        <v>8530</v>
      </c>
      <c r="D4465" t="s">
        <v>11077</v>
      </c>
      <c r="E4465" t="s">
        <v>9484</v>
      </c>
      <c r="F4465">
        <v>4</v>
      </c>
      <c r="G4465" t="str" cm="1">
        <f t="array" ref="G4465">_xlfn.IFS(ISNUMBER(SEARCH("CP02",D4465)),"ราชพฤกษ",ISNUMBER(SEARCH("CP03",D4465)),"บางใหญ่",ISNUMBER(SEARCH("CP04",D4465)),"บางบอน",OR(ISNUMBER(SEARCH("CP",D4465)),ISNUMBER(SEARCH("BTC",#REF!))),"340",TRUE,"")</f>
        <v/>
      </c>
    </row>
    <row r="4466" spans="1:7" x14ac:dyDescent="0.2">
      <c r="A4466" t="s">
        <v>827</v>
      </c>
      <c r="B4466" t="s">
        <v>828</v>
      </c>
      <c r="C4466" t="s">
        <v>8530</v>
      </c>
      <c r="D4466" t="s">
        <v>11088</v>
      </c>
      <c r="E4466" t="s">
        <v>9484</v>
      </c>
      <c r="F4466">
        <v>20</v>
      </c>
      <c r="G4466" t="str" cm="1">
        <f t="array" ref="G4466">_xlfn.IFS(ISNUMBER(SEARCH("CP02",D4466)),"ราชพฤกษ",ISNUMBER(SEARCH("CP03",D4466)),"บางใหญ่",ISNUMBER(SEARCH("CP04",D4466)),"บางบอน",OR(ISNUMBER(SEARCH("CP",D4466)),ISNUMBER(SEARCH("BTC",#REF!))),"340",TRUE,"")</f>
        <v/>
      </c>
    </row>
    <row r="4467" spans="1:7" x14ac:dyDescent="0.2">
      <c r="A4467" t="s">
        <v>13136</v>
      </c>
      <c r="B4467" t="s">
        <v>13137</v>
      </c>
      <c r="C4467" t="s">
        <v>8530</v>
      </c>
      <c r="D4467" t="s">
        <v>11088</v>
      </c>
      <c r="E4467" t="s">
        <v>9484</v>
      </c>
      <c r="F4467">
        <v>44</v>
      </c>
      <c r="G4467" t="str" cm="1">
        <f t="array" ref="G4467">_xlfn.IFS(ISNUMBER(SEARCH("CP02",D4467)),"ราชพฤกษ",ISNUMBER(SEARCH("CP03",D4467)),"บางใหญ่",ISNUMBER(SEARCH("CP04",D4467)),"บางบอน",OR(ISNUMBER(SEARCH("CP",D4467)),ISNUMBER(SEARCH("BTC",#REF!))),"340",TRUE,"")</f>
        <v/>
      </c>
    </row>
    <row r="4468" spans="1:7" x14ac:dyDescent="0.2">
      <c r="A4468" t="s">
        <v>13138</v>
      </c>
      <c r="B4468" t="s">
        <v>13139</v>
      </c>
      <c r="C4468" t="s">
        <v>8530</v>
      </c>
      <c r="D4468" t="s">
        <v>11077</v>
      </c>
      <c r="E4468" t="s">
        <v>9484</v>
      </c>
      <c r="F4468">
        <v>136</v>
      </c>
      <c r="G4468" t="str" cm="1">
        <f t="array" ref="G4468">_xlfn.IFS(ISNUMBER(SEARCH("CP02",D4468)),"ราชพฤกษ",ISNUMBER(SEARCH("CP03",D4468)),"บางใหญ่",ISNUMBER(SEARCH("CP04",D4468)),"บางบอน",OR(ISNUMBER(SEARCH("CP",D4468)),ISNUMBER(SEARCH("BTC",#REF!))),"340",TRUE,"")</f>
        <v/>
      </c>
    </row>
    <row r="4469" spans="1:7" x14ac:dyDescent="0.2">
      <c r="A4469" t="s">
        <v>13138</v>
      </c>
      <c r="B4469" t="s">
        <v>13139</v>
      </c>
      <c r="C4469" t="s">
        <v>8530</v>
      </c>
      <c r="D4469" t="s">
        <v>11088</v>
      </c>
      <c r="E4469" t="s">
        <v>9484</v>
      </c>
      <c r="F4469">
        <v>125</v>
      </c>
      <c r="G4469" t="str" cm="1">
        <f t="array" ref="G4469">_xlfn.IFS(ISNUMBER(SEARCH("CP02",D4469)),"ราชพฤกษ",ISNUMBER(SEARCH("CP03",D4469)),"บางใหญ่",ISNUMBER(SEARCH("CP04",D4469)),"บางบอน",OR(ISNUMBER(SEARCH("CP",D4469)),ISNUMBER(SEARCH("BTC",#REF!))),"340",TRUE,"")</f>
        <v/>
      </c>
    </row>
    <row r="4470" spans="1:7" x14ac:dyDescent="0.2">
      <c r="A4470" t="s">
        <v>853</v>
      </c>
      <c r="B4470" t="s">
        <v>854</v>
      </c>
      <c r="C4470" t="s">
        <v>8530</v>
      </c>
      <c r="D4470" t="s">
        <v>11098</v>
      </c>
      <c r="E4470" t="s">
        <v>9484</v>
      </c>
      <c r="F4470">
        <v>7</v>
      </c>
      <c r="G4470" t="str" cm="1">
        <f t="array" ref="G4470">_xlfn.IFS(ISNUMBER(SEARCH("CP02",D4470)),"ราชพฤกษ",ISNUMBER(SEARCH("CP03",D4470)),"บางใหญ่",ISNUMBER(SEARCH("CP04",D4470)),"บางบอน",OR(ISNUMBER(SEARCH("CP",D4470)),ISNUMBER(SEARCH("BTC",#REF!))),"340",TRUE,"")</f>
        <v/>
      </c>
    </row>
    <row r="4471" spans="1:7" x14ac:dyDescent="0.2">
      <c r="A4471" t="s">
        <v>853</v>
      </c>
      <c r="B4471" t="s">
        <v>854</v>
      </c>
      <c r="C4471" t="s">
        <v>8530</v>
      </c>
      <c r="D4471" t="s">
        <v>11074</v>
      </c>
      <c r="E4471" t="s">
        <v>9484</v>
      </c>
      <c r="F4471">
        <v>515</v>
      </c>
      <c r="G4471" t="str" cm="1">
        <f t="array" ref="G4471">_xlfn.IFS(ISNUMBER(SEARCH("CP02",D4471)),"ราชพฤกษ",ISNUMBER(SEARCH("CP03",D4471)),"บางใหญ่",ISNUMBER(SEARCH("CP04",D4471)),"บางบอน",OR(ISNUMBER(SEARCH("CP",D4471)),ISNUMBER(SEARCH("BTC",#REF!))),"340",TRUE,"")</f>
        <v/>
      </c>
    </row>
    <row r="4472" spans="1:7" x14ac:dyDescent="0.2">
      <c r="A4472" t="s">
        <v>853</v>
      </c>
      <c r="B4472" t="s">
        <v>854</v>
      </c>
      <c r="C4472" t="s">
        <v>8530</v>
      </c>
      <c r="D4472" t="s">
        <v>11077</v>
      </c>
      <c r="E4472" t="s">
        <v>9484</v>
      </c>
      <c r="F4472">
        <v>1240</v>
      </c>
      <c r="G4472" t="str" cm="1">
        <f t="array" ref="G4472">_xlfn.IFS(ISNUMBER(SEARCH("CP02",D4472)),"ราชพฤกษ",ISNUMBER(SEARCH("CP03",D4472)),"บางใหญ่",ISNUMBER(SEARCH("CP04",D4472)),"บางบอน",OR(ISNUMBER(SEARCH("CP",D4472)),ISNUMBER(SEARCH("BTC",#REF!))),"340",TRUE,"")</f>
        <v/>
      </c>
    </row>
    <row r="4473" spans="1:7" x14ac:dyDescent="0.2">
      <c r="A4473" t="s">
        <v>13140</v>
      </c>
      <c r="B4473" t="s">
        <v>13141</v>
      </c>
      <c r="C4473" t="s">
        <v>8530</v>
      </c>
      <c r="D4473" t="s">
        <v>12631</v>
      </c>
      <c r="E4473" t="s">
        <v>9484</v>
      </c>
      <c r="F4473">
        <v>2</v>
      </c>
      <c r="G4473" t="str" cm="1">
        <f t="array" ref="G4473">_xlfn.IFS(ISNUMBER(SEARCH("CP02",D4473)),"ราชพฤกษ",ISNUMBER(SEARCH("CP03",D4473)),"บางใหญ่",ISNUMBER(SEARCH("CP04",D4473)),"บางบอน",OR(ISNUMBER(SEARCH("CP",D4473)),ISNUMBER(SEARCH("BTC",#REF!))),"340",TRUE,"")</f>
        <v/>
      </c>
    </row>
    <row r="4474" spans="1:7" x14ac:dyDescent="0.2">
      <c r="A4474" t="s">
        <v>13142</v>
      </c>
      <c r="B4474" t="s">
        <v>13143</v>
      </c>
      <c r="C4474" t="s">
        <v>8530</v>
      </c>
      <c r="D4474" t="s">
        <v>11098</v>
      </c>
      <c r="E4474" t="s">
        <v>9484</v>
      </c>
      <c r="F4474">
        <v>11</v>
      </c>
      <c r="G4474" t="str" cm="1">
        <f t="array" ref="G4474">_xlfn.IFS(ISNUMBER(SEARCH("CP02",D4474)),"ราชพฤกษ",ISNUMBER(SEARCH("CP03",D4474)),"บางใหญ่",ISNUMBER(SEARCH("CP04",D4474)),"บางบอน",OR(ISNUMBER(SEARCH("CP",D4474)),ISNUMBER(SEARCH("BTC",#REF!))),"340",TRUE,"")</f>
        <v/>
      </c>
    </row>
    <row r="4475" spans="1:7" x14ac:dyDescent="0.2">
      <c r="A4475" t="s">
        <v>13144</v>
      </c>
      <c r="B4475" t="s">
        <v>13145</v>
      </c>
      <c r="C4475" t="s">
        <v>8530</v>
      </c>
      <c r="D4475" t="s">
        <v>11077</v>
      </c>
      <c r="E4475" t="s">
        <v>9484</v>
      </c>
      <c r="F4475">
        <v>145</v>
      </c>
      <c r="G4475" t="str" cm="1">
        <f t="array" ref="G4475">_xlfn.IFS(ISNUMBER(SEARCH("CP02",D4475)),"ราชพฤกษ",ISNUMBER(SEARCH("CP03",D4475)),"บางใหญ่",ISNUMBER(SEARCH("CP04",D4475)),"บางบอน",OR(ISNUMBER(SEARCH("CP",D4475)),ISNUMBER(SEARCH("BTC",#REF!))),"340",TRUE,"")</f>
        <v/>
      </c>
    </row>
    <row r="4476" spans="1:7" x14ac:dyDescent="0.2">
      <c r="A4476" t="s">
        <v>13146</v>
      </c>
      <c r="B4476" t="s">
        <v>13147</v>
      </c>
      <c r="C4476" t="s">
        <v>8530</v>
      </c>
      <c r="D4476" t="s">
        <v>11088</v>
      </c>
      <c r="E4476" t="s">
        <v>9484</v>
      </c>
      <c r="F4476">
        <v>70</v>
      </c>
      <c r="G4476" t="str" cm="1">
        <f t="array" ref="G4476">_xlfn.IFS(ISNUMBER(SEARCH("CP02",D4476)),"ราชพฤกษ",ISNUMBER(SEARCH("CP03",D4476)),"บางใหญ่",ISNUMBER(SEARCH("CP04",D4476)),"บางบอน",OR(ISNUMBER(SEARCH("CP",D4476)),ISNUMBER(SEARCH("BTC",#REF!))),"340",TRUE,"")</f>
        <v/>
      </c>
    </row>
    <row r="4477" spans="1:7" x14ac:dyDescent="0.2">
      <c r="A4477" t="s">
        <v>13148</v>
      </c>
      <c r="B4477" t="s">
        <v>13149</v>
      </c>
      <c r="C4477" t="s">
        <v>8530</v>
      </c>
      <c r="D4477" t="s">
        <v>11073</v>
      </c>
      <c r="E4477" t="s">
        <v>9484</v>
      </c>
      <c r="F4477">
        <v>2</v>
      </c>
      <c r="G4477" t="str" cm="1">
        <f t="array" ref="G4477">_xlfn.IFS(ISNUMBER(SEARCH("CP02",D4477)),"ราชพฤกษ",ISNUMBER(SEARCH("CP03",D4477)),"บางใหญ่",ISNUMBER(SEARCH("CP04",D4477)),"บางบอน",OR(ISNUMBER(SEARCH("CP",D4477)),ISNUMBER(SEARCH("BTC",#REF!))),"340",TRUE,"")</f>
        <v/>
      </c>
    </row>
    <row r="4478" spans="1:7" x14ac:dyDescent="0.2">
      <c r="A4478" t="s">
        <v>13150</v>
      </c>
      <c r="B4478" t="s">
        <v>13151</v>
      </c>
      <c r="C4478" t="s">
        <v>8530</v>
      </c>
      <c r="D4478" t="s">
        <v>11077</v>
      </c>
      <c r="E4478" t="s">
        <v>9484</v>
      </c>
      <c r="F4478">
        <v>30</v>
      </c>
      <c r="G4478" t="str" cm="1">
        <f t="array" ref="G4478">_xlfn.IFS(ISNUMBER(SEARCH("CP02",D4478)),"ราชพฤกษ",ISNUMBER(SEARCH("CP03",D4478)),"บางใหญ่",ISNUMBER(SEARCH("CP04",D4478)),"บางบอน",OR(ISNUMBER(SEARCH("CP",D4478)),ISNUMBER(SEARCH("BTC",#REF!))),"340",TRUE,"")</f>
        <v/>
      </c>
    </row>
    <row r="4479" spans="1:7" x14ac:dyDescent="0.2">
      <c r="A4479" t="s">
        <v>13152</v>
      </c>
      <c r="B4479" t="s">
        <v>13153</v>
      </c>
      <c r="C4479" t="s">
        <v>8530</v>
      </c>
      <c r="D4479" t="s">
        <v>11077</v>
      </c>
      <c r="E4479" t="s">
        <v>9484</v>
      </c>
      <c r="F4479">
        <v>68</v>
      </c>
      <c r="G4479" t="str" cm="1">
        <f t="array" ref="G4479">_xlfn.IFS(ISNUMBER(SEARCH("CP02",D4479)),"ราชพฤกษ",ISNUMBER(SEARCH("CP03",D4479)),"บางใหญ่",ISNUMBER(SEARCH("CP04",D4479)),"บางบอน",OR(ISNUMBER(SEARCH("CP",D4479)),ISNUMBER(SEARCH("BTC",#REF!))),"340",TRUE,"")</f>
        <v/>
      </c>
    </row>
    <row r="4480" spans="1:7" x14ac:dyDescent="0.2">
      <c r="A4480" t="s">
        <v>13154</v>
      </c>
      <c r="B4480" t="s">
        <v>13155</v>
      </c>
      <c r="C4480" t="s">
        <v>8530</v>
      </c>
      <c r="D4480" t="s">
        <v>11074</v>
      </c>
      <c r="E4480" t="s">
        <v>9484</v>
      </c>
      <c r="F4480">
        <v>2</v>
      </c>
      <c r="G4480" t="str" cm="1">
        <f t="array" ref="G4480">_xlfn.IFS(ISNUMBER(SEARCH("CP02",D4480)),"ราชพฤกษ",ISNUMBER(SEARCH("CP03",D4480)),"บางใหญ่",ISNUMBER(SEARCH("CP04",D4480)),"บางบอน",OR(ISNUMBER(SEARCH("CP",D4480)),ISNUMBER(SEARCH("BTC",#REF!))),"340",TRUE,"")</f>
        <v/>
      </c>
    </row>
    <row r="4481" spans="1:7" x14ac:dyDescent="0.2">
      <c r="A4481" t="s">
        <v>13156</v>
      </c>
      <c r="B4481" t="s">
        <v>13157</v>
      </c>
      <c r="C4481" t="s">
        <v>8530</v>
      </c>
      <c r="D4481" t="s">
        <v>11103</v>
      </c>
      <c r="E4481" t="s">
        <v>9484</v>
      </c>
      <c r="F4481">
        <v>1</v>
      </c>
      <c r="G4481" t="str" cm="1">
        <f t="array" ref="G4481">_xlfn.IFS(ISNUMBER(SEARCH("CP02",D4481)),"ราชพฤกษ",ISNUMBER(SEARCH("CP03",D4481)),"บางใหญ่",ISNUMBER(SEARCH("CP04",D4481)),"บางบอน",OR(ISNUMBER(SEARCH("CP",D4481)),ISNUMBER(SEARCH("BTC",#REF!))),"340",TRUE,"")</f>
        <v/>
      </c>
    </row>
    <row r="4482" spans="1:7" x14ac:dyDescent="0.2">
      <c r="A4482" t="s">
        <v>913</v>
      </c>
      <c r="B4482" t="s">
        <v>914</v>
      </c>
      <c r="C4482" t="s">
        <v>8530</v>
      </c>
      <c r="D4482" t="s">
        <v>11098</v>
      </c>
      <c r="E4482" t="s">
        <v>9484</v>
      </c>
      <c r="F4482">
        <v>110</v>
      </c>
      <c r="G4482" t="str" cm="1">
        <f t="array" ref="G4482">_xlfn.IFS(ISNUMBER(SEARCH("CP02",D4482)),"ราชพฤกษ",ISNUMBER(SEARCH("CP03",D4482)),"บางใหญ่",ISNUMBER(SEARCH("CP04",D4482)),"บางบอน",OR(ISNUMBER(SEARCH("CP",D4482)),ISNUMBER(SEARCH("BTC",#REF!))),"340",TRUE,"")</f>
        <v/>
      </c>
    </row>
    <row r="4483" spans="1:7" x14ac:dyDescent="0.2">
      <c r="A4483" t="s">
        <v>13158</v>
      </c>
      <c r="B4483" t="s">
        <v>13159</v>
      </c>
      <c r="C4483" t="s">
        <v>8530</v>
      </c>
      <c r="D4483" t="s">
        <v>11077</v>
      </c>
      <c r="E4483" t="s">
        <v>9484</v>
      </c>
      <c r="F4483">
        <v>18</v>
      </c>
      <c r="G4483" t="str" cm="1">
        <f t="array" ref="G4483">_xlfn.IFS(ISNUMBER(SEARCH("CP02",D4483)),"ราชพฤกษ",ISNUMBER(SEARCH("CP03",D4483)),"บางใหญ่",ISNUMBER(SEARCH("CP04",D4483)),"บางบอน",OR(ISNUMBER(SEARCH("CP",D4483)),ISNUMBER(SEARCH("BTC",#REF!))),"340",TRUE,"")</f>
        <v/>
      </c>
    </row>
    <row r="4484" spans="1:7" x14ac:dyDescent="0.2">
      <c r="A4484" t="s">
        <v>13160</v>
      </c>
      <c r="B4484" t="s">
        <v>13161</v>
      </c>
      <c r="C4484" t="s">
        <v>8530</v>
      </c>
      <c r="D4484" t="s">
        <v>11077</v>
      </c>
      <c r="E4484" t="s">
        <v>9484</v>
      </c>
      <c r="F4484">
        <v>100</v>
      </c>
      <c r="G4484" t="str" cm="1">
        <f t="array" ref="G4484">_xlfn.IFS(ISNUMBER(SEARCH("CP02",D4484)),"ราชพฤกษ",ISNUMBER(SEARCH("CP03",D4484)),"บางใหญ่",ISNUMBER(SEARCH("CP04",D4484)),"บางบอน",OR(ISNUMBER(SEARCH("CP",D4484)),ISNUMBER(SEARCH("BTC",#REF!))),"340",TRUE,"")</f>
        <v/>
      </c>
    </row>
    <row r="4485" spans="1:7" x14ac:dyDescent="0.2">
      <c r="A4485" t="s">
        <v>13162</v>
      </c>
      <c r="B4485" t="s">
        <v>13163</v>
      </c>
      <c r="C4485" t="s">
        <v>8530</v>
      </c>
      <c r="D4485" t="s">
        <v>11088</v>
      </c>
      <c r="E4485" t="s">
        <v>9484</v>
      </c>
      <c r="F4485">
        <v>117</v>
      </c>
      <c r="G4485" t="str" cm="1">
        <f t="array" ref="G4485">_xlfn.IFS(ISNUMBER(SEARCH("CP02",D4485)),"ราชพฤกษ",ISNUMBER(SEARCH("CP03",D4485)),"บางใหญ่",ISNUMBER(SEARCH("CP04",D4485)),"บางบอน",OR(ISNUMBER(SEARCH("CP",D4485)),ISNUMBER(SEARCH("BTC",#REF!))),"340",TRUE,"")</f>
        <v/>
      </c>
    </row>
    <row r="4486" spans="1:7" x14ac:dyDescent="0.2">
      <c r="A4486" t="s">
        <v>13164</v>
      </c>
      <c r="B4486" t="s">
        <v>13165</v>
      </c>
      <c r="C4486" t="s">
        <v>8530</v>
      </c>
      <c r="D4486" t="s">
        <v>11074</v>
      </c>
      <c r="E4486" t="s">
        <v>9484</v>
      </c>
      <c r="F4486">
        <v>79</v>
      </c>
      <c r="G4486" t="str" cm="1">
        <f t="array" ref="G4486">_xlfn.IFS(ISNUMBER(SEARCH("CP02",D4486)),"ราชพฤกษ",ISNUMBER(SEARCH("CP03",D4486)),"บางใหญ่",ISNUMBER(SEARCH("CP04",D4486)),"บางบอน",OR(ISNUMBER(SEARCH("CP",D4486)),ISNUMBER(SEARCH("BTC",#REF!))),"340",TRUE,"")</f>
        <v/>
      </c>
    </row>
    <row r="4487" spans="1:7" x14ac:dyDescent="0.2">
      <c r="A4487" t="s">
        <v>13164</v>
      </c>
      <c r="B4487" t="s">
        <v>13165</v>
      </c>
      <c r="C4487" t="s">
        <v>8530</v>
      </c>
      <c r="D4487" t="s">
        <v>11077</v>
      </c>
      <c r="E4487" t="s">
        <v>9484</v>
      </c>
      <c r="F4487">
        <v>279</v>
      </c>
      <c r="G4487" t="str" cm="1">
        <f t="array" ref="G4487">_xlfn.IFS(ISNUMBER(SEARCH("CP02",D4487)),"ราชพฤกษ",ISNUMBER(SEARCH("CP03",D4487)),"บางใหญ่",ISNUMBER(SEARCH("CP04",D4487)),"บางบอน",OR(ISNUMBER(SEARCH("CP",D4487)),ISNUMBER(SEARCH("BTC",#REF!))),"340",TRUE,"")</f>
        <v/>
      </c>
    </row>
    <row r="4488" spans="1:7" x14ac:dyDescent="0.2">
      <c r="A4488" t="s">
        <v>13166</v>
      </c>
      <c r="B4488" t="s">
        <v>13167</v>
      </c>
      <c r="C4488" t="s">
        <v>8530</v>
      </c>
      <c r="D4488" t="s">
        <v>11077</v>
      </c>
      <c r="E4488" t="s">
        <v>9484</v>
      </c>
      <c r="F4488">
        <v>45</v>
      </c>
      <c r="G4488" t="str" cm="1">
        <f t="array" ref="G4488">_xlfn.IFS(ISNUMBER(SEARCH("CP02",D4488)),"ราชพฤกษ",ISNUMBER(SEARCH("CP03",D4488)),"บางใหญ่",ISNUMBER(SEARCH("CP04",D4488)),"บางบอน",OR(ISNUMBER(SEARCH("CP",D4488)),ISNUMBER(SEARCH("BTC",#REF!))),"340",TRUE,"")</f>
        <v/>
      </c>
    </row>
    <row r="4489" spans="1:7" x14ac:dyDescent="0.2">
      <c r="A4489" t="s">
        <v>13168</v>
      </c>
      <c r="B4489" t="s">
        <v>13169</v>
      </c>
      <c r="C4489" t="s">
        <v>8530</v>
      </c>
      <c r="D4489" t="s">
        <v>11098</v>
      </c>
      <c r="E4489" t="s">
        <v>9484</v>
      </c>
      <c r="F4489">
        <v>58</v>
      </c>
      <c r="G4489" t="str" cm="1">
        <f t="array" ref="G4489">_xlfn.IFS(ISNUMBER(SEARCH("CP02",D4489)),"ราชพฤกษ",ISNUMBER(SEARCH("CP03",D4489)),"บางใหญ่",ISNUMBER(SEARCH("CP04",D4489)),"บางบอน",OR(ISNUMBER(SEARCH("CP",D4489)),ISNUMBER(SEARCH("BTC",#REF!))),"340",TRUE,"")</f>
        <v/>
      </c>
    </row>
    <row r="4490" spans="1:7" x14ac:dyDescent="0.2">
      <c r="A4490" t="s">
        <v>13170</v>
      </c>
      <c r="B4490" t="s">
        <v>13171</v>
      </c>
      <c r="C4490" t="s">
        <v>8530</v>
      </c>
      <c r="D4490" t="s">
        <v>11098</v>
      </c>
      <c r="E4490" t="s">
        <v>9484</v>
      </c>
      <c r="F4490">
        <v>27</v>
      </c>
      <c r="G4490" t="str" cm="1">
        <f t="array" ref="G4490">_xlfn.IFS(ISNUMBER(SEARCH("CP02",D4490)),"ราชพฤกษ",ISNUMBER(SEARCH("CP03",D4490)),"บางใหญ่",ISNUMBER(SEARCH("CP04",D4490)),"บางบอน",OR(ISNUMBER(SEARCH("CP",D4490)),ISNUMBER(SEARCH("BTC",#REF!))),"340",TRUE,"")</f>
        <v/>
      </c>
    </row>
    <row r="4491" spans="1:7" x14ac:dyDescent="0.2">
      <c r="A4491" t="s">
        <v>13172</v>
      </c>
      <c r="B4491" t="s">
        <v>13173</v>
      </c>
      <c r="C4491" t="s">
        <v>8530</v>
      </c>
      <c r="D4491" t="s">
        <v>11098</v>
      </c>
      <c r="E4491" t="s">
        <v>9484</v>
      </c>
      <c r="F4491">
        <v>76</v>
      </c>
      <c r="G4491" t="str" cm="1">
        <f t="array" ref="G4491">_xlfn.IFS(ISNUMBER(SEARCH("CP02",D4491)),"ราชพฤกษ",ISNUMBER(SEARCH("CP03",D4491)),"บางใหญ่",ISNUMBER(SEARCH("CP04",D4491)),"บางบอน",OR(ISNUMBER(SEARCH("CP",D4491)),ISNUMBER(SEARCH("BTC",#REF!))),"340",TRUE,"")</f>
        <v/>
      </c>
    </row>
    <row r="4492" spans="1:7" x14ac:dyDescent="0.2">
      <c r="A4492" t="s">
        <v>13174</v>
      </c>
      <c r="B4492" t="s">
        <v>13175</v>
      </c>
      <c r="C4492" t="s">
        <v>8530</v>
      </c>
      <c r="D4492" t="s">
        <v>11074</v>
      </c>
      <c r="E4492" t="s">
        <v>9484</v>
      </c>
      <c r="F4492">
        <v>144</v>
      </c>
      <c r="G4492" t="str" cm="1">
        <f t="array" ref="G4492">_xlfn.IFS(ISNUMBER(SEARCH("CP02",D4492)),"ราชพฤกษ",ISNUMBER(SEARCH("CP03",D4492)),"บางใหญ่",ISNUMBER(SEARCH("CP04",D4492)),"บางบอน",OR(ISNUMBER(SEARCH("CP",D4492)),ISNUMBER(SEARCH("BTC",#REF!))),"340",TRUE,"")</f>
        <v/>
      </c>
    </row>
    <row r="4493" spans="1:7" x14ac:dyDescent="0.2">
      <c r="A4493" t="s">
        <v>13174</v>
      </c>
      <c r="B4493" t="s">
        <v>13175</v>
      </c>
      <c r="C4493" t="s">
        <v>8530</v>
      </c>
      <c r="D4493" t="s">
        <v>11077</v>
      </c>
      <c r="E4493" t="s">
        <v>9484</v>
      </c>
      <c r="F4493">
        <v>33</v>
      </c>
      <c r="G4493" t="str" cm="1">
        <f t="array" ref="G4493">_xlfn.IFS(ISNUMBER(SEARCH("CP02",D4493)),"ราชพฤกษ",ISNUMBER(SEARCH("CP03",D4493)),"บางใหญ่",ISNUMBER(SEARCH("CP04",D4493)),"บางบอน",OR(ISNUMBER(SEARCH("CP",D4493)),ISNUMBER(SEARCH("BTC",#REF!))),"340",TRUE,"")</f>
        <v/>
      </c>
    </row>
    <row r="4494" spans="1:7" x14ac:dyDescent="0.2">
      <c r="A4494" t="s">
        <v>971</v>
      </c>
      <c r="B4494" t="s">
        <v>972</v>
      </c>
      <c r="C4494" t="s">
        <v>8530</v>
      </c>
      <c r="D4494" t="s">
        <v>11077</v>
      </c>
      <c r="E4494" t="s">
        <v>9484</v>
      </c>
      <c r="F4494">
        <v>230</v>
      </c>
      <c r="G4494" t="str" cm="1">
        <f t="array" ref="G4494">_xlfn.IFS(ISNUMBER(SEARCH("CP02",D4494)),"ราชพฤกษ",ISNUMBER(SEARCH("CP03",D4494)),"บางใหญ่",ISNUMBER(SEARCH("CP04",D4494)),"บางบอน",OR(ISNUMBER(SEARCH("CP",D4494)),ISNUMBER(SEARCH("BTC",#REF!))),"340",TRUE,"")</f>
        <v/>
      </c>
    </row>
    <row r="4495" spans="1:7" x14ac:dyDescent="0.2">
      <c r="A4495" t="s">
        <v>13176</v>
      </c>
      <c r="B4495" t="s">
        <v>13177</v>
      </c>
      <c r="C4495" t="s">
        <v>8530</v>
      </c>
      <c r="D4495" t="s">
        <v>11098</v>
      </c>
      <c r="E4495" t="s">
        <v>9484</v>
      </c>
      <c r="F4495">
        <v>258</v>
      </c>
      <c r="G4495" t="str" cm="1">
        <f t="array" ref="G4495">_xlfn.IFS(ISNUMBER(SEARCH("CP02",D4495)),"ราชพฤกษ",ISNUMBER(SEARCH("CP03",D4495)),"บางใหญ่",ISNUMBER(SEARCH("CP04",D4495)),"บางบอน",OR(ISNUMBER(SEARCH("CP",D4495)),ISNUMBER(SEARCH("BTC",#REF!))),"340",TRUE,"")</f>
        <v/>
      </c>
    </row>
    <row r="4496" spans="1:7" x14ac:dyDescent="0.2">
      <c r="A4496" t="s">
        <v>13178</v>
      </c>
      <c r="B4496" t="s">
        <v>13179</v>
      </c>
      <c r="C4496" t="s">
        <v>8530</v>
      </c>
      <c r="D4496" t="s">
        <v>11170</v>
      </c>
      <c r="E4496" t="s">
        <v>9484</v>
      </c>
      <c r="F4496">
        <v>1</v>
      </c>
      <c r="G4496" t="str" cm="1">
        <f t="array" ref="G4496">_xlfn.IFS(ISNUMBER(SEARCH("CP02",D4496)),"ราชพฤกษ",ISNUMBER(SEARCH("CP03",D4496)),"บางใหญ่",ISNUMBER(SEARCH("CP04",D4496)),"บางบอน",OR(ISNUMBER(SEARCH("CP",D4496)),ISNUMBER(SEARCH("BTC",#REF!))),"340",TRUE,"")</f>
        <v/>
      </c>
    </row>
    <row r="4497" spans="1:7" x14ac:dyDescent="0.2">
      <c r="A4497" t="s">
        <v>13180</v>
      </c>
      <c r="B4497" t="s">
        <v>13181</v>
      </c>
      <c r="C4497" t="s">
        <v>8530</v>
      </c>
      <c r="D4497" t="s">
        <v>11098</v>
      </c>
      <c r="E4497" t="s">
        <v>9484</v>
      </c>
      <c r="F4497">
        <v>333</v>
      </c>
      <c r="G4497" t="str" cm="1">
        <f t="array" ref="G4497">_xlfn.IFS(ISNUMBER(SEARCH("CP02",D4497)),"ราชพฤกษ",ISNUMBER(SEARCH("CP03",D4497)),"บางใหญ่",ISNUMBER(SEARCH("CP04",D4497)),"บางบอน",OR(ISNUMBER(SEARCH("CP",D4497)),ISNUMBER(SEARCH("BTC",#REF!))),"340",TRUE,"")</f>
        <v/>
      </c>
    </row>
    <row r="4498" spans="1:7" x14ac:dyDescent="0.2">
      <c r="A4498" t="s">
        <v>13180</v>
      </c>
      <c r="B4498" t="s">
        <v>13181</v>
      </c>
      <c r="C4498" t="s">
        <v>8530</v>
      </c>
      <c r="D4498" t="s">
        <v>11074</v>
      </c>
      <c r="E4498" t="s">
        <v>9484</v>
      </c>
      <c r="F4498">
        <v>2</v>
      </c>
      <c r="G4498" t="str" cm="1">
        <f t="array" ref="G4498">_xlfn.IFS(ISNUMBER(SEARCH("CP02",D4498)),"ราชพฤกษ",ISNUMBER(SEARCH("CP03",D4498)),"บางใหญ่",ISNUMBER(SEARCH("CP04",D4498)),"บางบอน",OR(ISNUMBER(SEARCH("CP",D4498)),ISNUMBER(SEARCH("BTC",#REF!))),"340",TRUE,"")</f>
        <v/>
      </c>
    </row>
    <row r="4499" spans="1:7" x14ac:dyDescent="0.2">
      <c r="A4499" t="s">
        <v>13182</v>
      </c>
      <c r="B4499" t="s">
        <v>13183</v>
      </c>
      <c r="C4499" t="s">
        <v>8530</v>
      </c>
      <c r="D4499" t="s">
        <v>11098</v>
      </c>
      <c r="E4499" t="s">
        <v>9484</v>
      </c>
      <c r="F4499">
        <v>619</v>
      </c>
      <c r="G4499" t="str" cm="1">
        <f t="array" ref="G4499">_xlfn.IFS(ISNUMBER(SEARCH("CP02",D4499)),"ราชพฤกษ",ISNUMBER(SEARCH("CP03",D4499)),"บางใหญ่",ISNUMBER(SEARCH("CP04",D4499)),"บางบอน",OR(ISNUMBER(SEARCH("CP",D4499)),ISNUMBER(SEARCH("BTC",#REF!))),"340",TRUE,"")</f>
        <v/>
      </c>
    </row>
    <row r="4500" spans="1:7" x14ac:dyDescent="0.2">
      <c r="A4500" t="s">
        <v>13184</v>
      </c>
      <c r="B4500" t="s">
        <v>13185</v>
      </c>
      <c r="C4500" t="s">
        <v>8530</v>
      </c>
      <c r="D4500" t="s">
        <v>11642</v>
      </c>
      <c r="E4500" t="s">
        <v>9484</v>
      </c>
      <c r="F4500">
        <v>1</v>
      </c>
      <c r="G4500" t="str" cm="1">
        <f t="array" ref="G4500">_xlfn.IFS(ISNUMBER(SEARCH("CP02",D4500)),"ราชพฤกษ",ISNUMBER(SEARCH("CP03",D4500)),"บางใหญ่",ISNUMBER(SEARCH("CP04",D4500)),"บางบอน",OR(ISNUMBER(SEARCH("CP",D4500)),ISNUMBER(SEARCH("BTC",#REF!))),"340",TRUE,"")</f>
        <v/>
      </c>
    </row>
    <row r="4501" spans="1:7" x14ac:dyDescent="0.2">
      <c r="A4501" t="s">
        <v>13186</v>
      </c>
      <c r="B4501" t="s">
        <v>13187</v>
      </c>
      <c r="C4501" t="s">
        <v>8530</v>
      </c>
      <c r="D4501" t="s">
        <v>11077</v>
      </c>
      <c r="E4501" t="s">
        <v>9484</v>
      </c>
      <c r="F4501">
        <v>703</v>
      </c>
      <c r="G4501" t="str" cm="1">
        <f t="array" ref="G4501">_xlfn.IFS(ISNUMBER(SEARCH("CP02",D4501)),"ราชพฤกษ",ISNUMBER(SEARCH("CP03",D4501)),"บางใหญ่",ISNUMBER(SEARCH("CP04",D4501)),"บางบอน",OR(ISNUMBER(SEARCH("CP",D4501)),ISNUMBER(SEARCH("BTC",#REF!))),"340",TRUE,"")</f>
        <v/>
      </c>
    </row>
    <row r="4502" spans="1:7" x14ac:dyDescent="0.2">
      <c r="A4502" t="s">
        <v>13188</v>
      </c>
      <c r="B4502" t="s">
        <v>13189</v>
      </c>
      <c r="C4502" t="s">
        <v>8530</v>
      </c>
      <c r="D4502" t="s">
        <v>10459</v>
      </c>
      <c r="E4502" t="s">
        <v>9484</v>
      </c>
      <c r="F4502">
        <v>1</v>
      </c>
      <c r="G4502" t="str" cm="1">
        <f t="array" ref="G4502">_xlfn.IFS(ISNUMBER(SEARCH("CP02",D4502)),"ราชพฤกษ",ISNUMBER(SEARCH("CP03",D4502)),"บางใหญ่",ISNUMBER(SEARCH("CP04",D4502)),"บางบอน",OR(ISNUMBER(SEARCH("CP",D4502)),ISNUMBER(SEARCH("BTC",#REF!))),"340",TRUE,"")</f>
        <v/>
      </c>
    </row>
    <row r="4503" spans="1:7" x14ac:dyDescent="0.2">
      <c r="A4503" t="s">
        <v>13188</v>
      </c>
      <c r="B4503" t="s">
        <v>13189</v>
      </c>
      <c r="C4503" t="s">
        <v>8530</v>
      </c>
      <c r="D4503" t="s">
        <v>11098</v>
      </c>
      <c r="E4503" t="s">
        <v>9484</v>
      </c>
      <c r="F4503">
        <v>293</v>
      </c>
      <c r="G4503" t="str" cm="1">
        <f t="array" ref="G4503">_xlfn.IFS(ISNUMBER(SEARCH("CP02",D4503)),"ราชพฤกษ",ISNUMBER(SEARCH("CP03",D4503)),"บางใหญ่",ISNUMBER(SEARCH("CP04",D4503)),"บางบอน",OR(ISNUMBER(SEARCH("CP",D4503)),ISNUMBER(SEARCH("BTC",#REF!))),"340",TRUE,"")</f>
        <v/>
      </c>
    </row>
    <row r="4504" spans="1:7" x14ac:dyDescent="0.2">
      <c r="A4504" t="s">
        <v>13188</v>
      </c>
      <c r="B4504" t="s">
        <v>13189</v>
      </c>
      <c r="C4504" t="s">
        <v>8530</v>
      </c>
      <c r="D4504" t="s">
        <v>11074</v>
      </c>
      <c r="E4504" t="s">
        <v>9484</v>
      </c>
      <c r="F4504">
        <v>201</v>
      </c>
      <c r="G4504" t="str" cm="1">
        <f t="array" ref="G4504">_xlfn.IFS(ISNUMBER(SEARCH("CP02",D4504)),"ราชพฤกษ",ISNUMBER(SEARCH("CP03",D4504)),"บางใหญ่",ISNUMBER(SEARCH("CP04",D4504)),"บางบอน",OR(ISNUMBER(SEARCH("CP",D4504)),ISNUMBER(SEARCH("BTC",#REF!))),"340",TRUE,"")</f>
        <v/>
      </c>
    </row>
    <row r="4505" spans="1:7" x14ac:dyDescent="0.2">
      <c r="A4505" t="s">
        <v>13190</v>
      </c>
      <c r="B4505" t="s">
        <v>13191</v>
      </c>
      <c r="C4505" t="s">
        <v>8530</v>
      </c>
      <c r="D4505" t="s">
        <v>11088</v>
      </c>
      <c r="E4505" t="s">
        <v>9484</v>
      </c>
      <c r="F4505">
        <v>100</v>
      </c>
      <c r="G4505" t="str" cm="1">
        <f t="array" ref="G4505">_xlfn.IFS(ISNUMBER(SEARCH("CP02",D4505)),"ราชพฤกษ",ISNUMBER(SEARCH("CP03",D4505)),"บางใหญ่",ISNUMBER(SEARCH("CP04",D4505)),"บางบอน",OR(ISNUMBER(SEARCH("CP",D4505)),ISNUMBER(SEARCH("BTC",#REF!))),"340",TRUE,"")</f>
        <v/>
      </c>
    </row>
    <row r="4506" spans="1:7" x14ac:dyDescent="0.2">
      <c r="A4506" t="s">
        <v>13192</v>
      </c>
      <c r="B4506" t="s">
        <v>13193</v>
      </c>
      <c r="C4506" t="s">
        <v>8530</v>
      </c>
      <c r="D4506" t="s">
        <v>11074</v>
      </c>
      <c r="E4506" t="s">
        <v>9484</v>
      </c>
      <c r="F4506">
        <v>142</v>
      </c>
      <c r="G4506" t="str" cm="1">
        <f t="array" ref="G4506">_xlfn.IFS(ISNUMBER(SEARCH("CP02",D4506)),"ราชพฤกษ",ISNUMBER(SEARCH("CP03",D4506)),"บางใหญ่",ISNUMBER(SEARCH("CP04",D4506)),"บางบอน",OR(ISNUMBER(SEARCH("CP",D4506)),ISNUMBER(SEARCH("BTC",#REF!))),"340",TRUE,"")</f>
        <v/>
      </c>
    </row>
    <row r="4507" spans="1:7" x14ac:dyDescent="0.2">
      <c r="A4507" t="s">
        <v>13192</v>
      </c>
      <c r="B4507" t="s">
        <v>13193</v>
      </c>
      <c r="C4507" t="s">
        <v>8530</v>
      </c>
      <c r="D4507" t="s">
        <v>11077</v>
      </c>
      <c r="E4507" t="s">
        <v>9484</v>
      </c>
      <c r="F4507">
        <v>7</v>
      </c>
      <c r="G4507" t="str" cm="1">
        <f t="array" ref="G4507">_xlfn.IFS(ISNUMBER(SEARCH("CP02",D4507)),"ราชพฤกษ",ISNUMBER(SEARCH("CP03",D4507)),"บางใหญ่",ISNUMBER(SEARCH("CP04",D4507)),"บางบอน",OR(ISNUMBER(SEARCH("CP",D4507)),ISNUMBER(SEARCH("BTC",#REF!))),"340",TRUE,"")</f>
        <v/>
      </c>
    </row>
    <row r="4508" spans="1:7" x14ac:dyDescent="0.2">
      <c r="A4508" t="s">
        <v>13194</v>
      </c>
      <c r="B4508" t="s">
        <v>13195</v>
      </c>
      <c r="C4508" t="s">
        <v>8530</v>
      </c>
      <c r="D4508" t="s">
        <v>11098</v>
      </c>
      <c r="E4508" t="s">
        <v>9484</v>
      </c>
      <c r="F4508">
        <v>92</v>
      </c>
      <c r="G4508" t="str" cm="1">
        <f t="array" ref="G4508">_xlfn.IFS(ISNUMBER(SEARCH("CP02",D4508)),"ราชพฤกษ",ISNUMBER(SEARCH("CP03",D4508)),"บางใหญ่",ISNUMBER(SEARCH("CP04",D4508)),"บางบอน",OR(ISNUMBER(SEARCH("CP",D4508)),ISNUMBER(SEARCH("BTC",#REF!))),"340",TRUE,"")</f>
        <v/>
      </c>
    </row>
    <row r="4509" spans="1:7" x14ac:dyDescent="0.2">
      <c r="A4509" t="s">
        <v>13194</v>
      </c>
      <c r="B4509" t="s">
        <v>13195</v>
      </c>
      <c r="C4509" t="s">
        <v>8530</v>
      </c>
      <c r="D4509" t="s">
        <v>11077</v>
      </c>
      <c r="E4509" t="s">
        <v>9484</v>
      </c>
      <c r="F4509">
        <v>409</v>
      </c>
      <c r="G4509" t="str" cm="1">
        <f t="array" ref="G4509">_xlfn.IFS(ISNUMBER(SEARCH("CP02",D4509)),"ราชพฤกษ",ISNUMBER(SEARCH("CP03",D4509)),"บางใหญ่",ISNUMBER(SEARCH("CP04",D4509)),"บางบอน",OR(ISNUMBER(SEARCH("CP",D4509)),ISNUMBER(SEARCH("BTC",#REF!))),"340",TRUE,"")</f>
        <v/>
      </c>
    </row>
    <row r="4510" spans="1:7" x14ac:dyDescent="0.2">
      <c r="A4510" t="s">
        <v>1023</v>
      </c>
      <c r="B4510" t="s">
        <v>1024</v>
      </c>
      <c r="C4510" t="s">
        <v>8530</v>
      </c>
      <c r="D4510" t="s">
        <v>11098</v>
      </c>
      <c r="E4510" t="s">
        <v>9484</v>
      </c>
      <c r="F4510">
        <v>107</v>
      </c>
      <c r="G4510" t="str" cm="1">
        <f t="array" ref="G4510">_xlfn.IFS(ISNUMBER(SEARCH("CP02",D4510)),"ราชพฤกษ",ISNUMBER(SEARCH("CP03",D4510)),"บางใหญ่",ISNUMBER(SEARCH("CP04",D4510)),"บางบอน",OR(ISNUMBER(SEARCH("CP",D4510)),ISNUMBER(SEARCH("BTC",#REF!))),"340",TRUE,"")</f>
        <v/>
      </c>
    </row>
    <row r="4511" spans="1:7" x14ac:dyDescent="0.2">
      <c r="A4511" t="s">
        <v>1023</v>
      </c>
      <c r="B4511" t="s">
        <v>1024</v>
      </c>
      <c r="C4511" t="s">
        <v>8530</v>
      </c>
      <c r="D4511" t="s">
        <v>11077</v>
      </c>
      <c r="E4511" t="s">
        <v>9484</v>
      </c>
      <c r="F4511">
        <v>61</v>
      </c>
      <c r="G4511" t="str" cm="1">
        <f t="array" ref="G4511">_xlfn.IFS(ISNUMBER(SEARCH("CP02",D4511)),"ราชพฤกษ",ISNUMBER(SEARCH("CP03",D4511)),"บางใหญ่",ISNUMBER(SEARCH("CP04",D4511)),"บางบอน",OR(ISNUMBER(SEARCH("CP",D4511)),ISNUMBER(SEARCH("BTC",#REF!))),"340",TRUE,"")</f>
        <v/>
      </c>
    </row>
    <row r="4512" spans="1:7" x14ac:dyDescent="0.2">
      <c r="A4512" t="s">
        <v>1023</v>
      </c>
      <c r="B4512" t="s">
        <v>1024</v>
      </c>
      <c r="C4512" t="s">
        <v>8530</v>
      </c>
      <c r="D4512" t="s">
        <v>11088</v>
      </c>
      <c r="E4512" t="s">
        <v>9484</v>
      </c>
      <c r="F4512">
        <v>105</v>
      </c>
      <c r="G4512" t="str" cm="1">
        <f t="array" ref="G4512">_xlfn.IFS(ISNUMBER(SEARCH("CP02",D4512)),"ราชพฤกษ",ISNUMBER(SEARCH("CP03",D4512)),"บางใหญ่",ISNUMBER(SEARCH("CP04",D4512)),"บางบอน",OR(ISNUMBER(SEARCH("CP",D4512)),ISNUMBER(SEARCH("BTC",#REF!))),"340",TRUE,"")</f>
        <v/>
      </c>
    </row>
    <row r="4513" spans="1:7" x14ac:dyDescent="0.2">
      <c r="A4513" t="s">
        <v>13196</v>
      </c>
      <c r="B4513" t="s">
        <v>13197</v>
      </c>
      <c r="C4513" t="s">
        <v>8530</v>
      </c>
      <c r="D4513" t="s">
        <v>11098</v>
      </c>
      <c r="E4513" t="s">
        <v>9484</v>
      </c>
      <c r="F4513">
        <v>204</v>
      </c>
      <c r="G4513" t="str" cm="1">
        <f t="array" ref="G4513">_xlfn.IFS(ISNUMBER(SEARCH("CP02",D4513)),"ราชพฤกษ",ISNUMBER(SEARCH("CP03",D4513)),"บางใหญ่",ISNUMBER(SEARCH("CP04",D4513)),"บางบอน",OR(ISNUMBER(SEARCH("CP",D4513)),ISNUMBER(SEARCH("BTC",#REF!))),"340",TRUE,"")</f>
        <v/>
      </c>
    </row>
    <row r="4514" spans="1:7" x14ac:dyDescent="0.2">
      <c r="A4514" t="s">
        <v>13196</v>
      </c>
      <c r="B4514" t="s">
        <v>13197</v>
      </c>
      <c r="C4514" t="s">
        <v>8530</v>
      </c>
      <c r="D4514" t="s">
        <v>11074</v>
      </c>
      <c r="E4514" t="s">
        <v>9484</v>
      </c>
      <c r="F4514">
        <v>524</v>
      </c>
      <c r="G4514" t="str" cm="1">
        <f t="array" ref="G4514">_xlfn.IFS(ISNUMBER(SEARCH("CP02",D4514)),"ราชพฤกษ",ISNUMBER(SEARCH("CP03",D4514)),"บางใหญ่",ISNUMBER(SEARCH("CP04",D4514)),"บางบอน",OR(ISNUMBER(SEARCH("CP",D4514)),ISNUMBER(SEARCH("BTC",#REF!))),"340",TRUE,"")</f>
        <v/>
      </c>
    </row>
    <row r="4515" spans="1:7" x14ac:dyDescent="0.2">
      <c r="A4515" t="s">
        <v>13196</v>
      </c>
      <c r="B4515" t="s">
        <v>13197</v>
      </c>
      <c r="C4515" t="s">
        <v>8530</v>
      </c>
      <c r="D4515" t="s">
        <v>11088</v>
      </c>
      <c r="E4515" t="s">
        <v>9484</v>
      </c>
      <c r="F4515">
        <v>2</v>
      </c>
      <c r="G4515" t="str" cm="1">
        <f t="array" ref="G4515">_xlfn.IFS(ISNUMBER(SEARCH("CP02",D4515)),"ราชพฤกษ",ISNUMBER(SEARCH("CP03",D4515)),"บางใหญ่",ISNUMBER(SEARCH("CP04",D4515)),"บางบอน",OR(ISNUMBER(SEARCH("CP",D4515)),ISNUMBER(SEARCH("BTC",#REF!))),"340",TRUE,"")</f>
        <v/>
      </c>
    </row>
    <row r="4516" spans="1:7" x14ac:dyDescent="0.2">
      <c r="A4516" t="s">
        <v>13198</v>
      </c>
      <c r="B4516" t="s">
        <v>13199</v>
      </c>
      <c r="C4516" t="s">
        <v>8530</v>
      </c>
      <c r="D4516" t="s">
        <v>12631</v>
      </c>
      <c r="E4516" t="s">
        <v>9484</v>
      </c>
      <c r="F4516">
        <v>8</v>
      </c>
      <c r="G4516" t="str" cm="1">
        <f t="array" ref="G4516">_xlfn.IFS(ISNUMBER(SEARCH("CP02",D4516)),"ราชพฤกษ",ISNUMBER(SEARCH("CP03",D4516)),"บางใหญ่",ISNUMBER(SEARCH("CP04",D4516)),"บางบอน",OR(ISNUMBER(SEARCH("CP",D4516)),ISNUMBER(SEARCH("BTC",#REF!))),"340",TRUE,"")</f>
        <v/>
      </c>
    </row>
    <row r="4517" spans="1:7" x14ac:dyDescent="0.2">
      <c r="A4517" t="s">
        <v>13200</v>
      </c>
      <c r="B4517" t="s">
        <v>13201</v>
      </c>
      <c r="C4517" t="s">
        <v>8530</v>
      </c>
      <c r="D4517" t="s">
        <v>11098</v>
      </c>
      <c r="E4517" t="s">
        <v>9484</v>
      </c>
      <c r="F4517">
        <v>117</v>
      </c>
      <c r="G4517" t="str" cm="1">
        <f t="array" ref="G4517">_xlfn.IFS(ISNUMBER(SEARCH("CP02",D4517)),"ราชพฤกษ",ISNUMBER(SEARCH("CP03",D4517)),"บางใหญ่",ISNUMBER(SEARCH("CP04",D4517)),"บางบอน",OR(ISNUMBER(SEARCH("CP",D4517)),ISNUMBER(SEARCH("BTC",#REF!))),"340",TRUE,"")</f>
        <v/>
      </c>
    </row>
    <row r="4518" spans="1:7" x14ac:dyDescent="0.2">
      <c r="A4518" t="s">
        <v>13200</v>
      </c>
      <c r="B4518" t="s">
        <v>13201</v>
      </c>
      <c r="C4518" t="s">
        <v>8530</v>
      </c>
      <c r="D4518" t="s">
        <v>11074</v>
      </c>
      <c r="E4518" t="s">
        <v>9484</v>
      </c>
      <c r="F4518">
        <v>54</v>
      </c>
      <c r="G4518" t="str" cm="1">
        <f t="array" ref="G4518">_xlfn.IFS(ISNUMBER(SEARCH("CP02",D4518)),"ราชพฤกษ",ISNUMBER(SEARCH("CP03",D4518)),"บางใหญ่",ISNUMBER(SEARCH("CP04",D4518)),"บางบอน",OR(ISNUMBER(SEARCH("CP",D4518)),ISNUMBER(SEARCH("BTC",#REF!))),"340",TRUE,"")</f>
        <v/>
      </c>
    </row>
    <row r="4519" spans="1:7" x14ac:dyDescent="0.2">
      <c r="A4519" t="s">
        <v>13202</v>
      </c>
      <c r="B4519" t="s">
        <v>13203</v>
      </c>
      <c r="C4519" t="s">
        <v>8530</v>
      </c>
      <c r="D4519" t="s">
        <v>11098</v>
      </c>
      <c r="E4519" t="s">
        <v>9484</v>
      </c>
      <c r="F4519">
        <v>245</v>
      </c>
      <c r="G4519" t="str" cm="1">
        <f t="array" ref="G4519">_xlfn.IFS(ISNUMBER(SEARCH("CP02",D4519)),"ราชพฤกษ",ISNUMBER(SEARCH("CP03",D4519)),"บางใหญ่",ISNUMBER(SEARCH("CP04",D4519)),"บางบอน",OR(ISNUMBER(SEARCH("CP",D4519)),ISNUMBER(SEARCH("BTC",#REF!))),"340",TRUE,"")</f>
        <v/>
      </c>
    </row>
    <row r="4520" spans="1:7" x14ac:dyDescent="0.2">
      <c r="A4520" t="s">
        <v>13202</v>
      </c>
      <c r="B4520" t="s">
        <v>13203</v>
      </c>
      <c r="C4520" t="s">
        <v>8530</v>
      </c>
      <c r="D4520" t="s">
        <v>11074</v>
      </c>
      <c r="E4520" t="s">
        <v>9484</v>
      </c>
      <c r="F4520">
        <v>100</v>
      </c>
      <c r="G4520" t="str" cm="1">
        <f t="array" ref="G4520">_xlfn.IFS(ISNUMBER(SEARCH("CP02",D4520)),"ราชพฤกษ",ISNUMBER(SEARCH("CP03",D4520)),"บางใหญ่",ISNUMBER(SEARCH("CP04",D4520)),"บางบอน",OR(ISNUMBER(SEARCH("CP",D4520)),ISNUMBER(SEARCH("BTC",#REF!))),"340",TRUE,"")</f>
        <v/>
      </c>
    </row>
    <row r="4521" spans="1:7" x14ac:dyDescent="0.2">
      <c r="A4521" t="s">
        <v>1035</v>
      </c>
      <c r="B4521" t="s">
        <v>1036</v>
      </c>
      <c r="C4521" t="s">
        <v>8530</v>
      </c>
      <c r="D4521" t="s">
        <v>11088</v>
      </c>
      <c r="E4521" t="s">
        <v>9484</v>
      </c>
      <c r="F4521">
        <v>1</v>
      </c>
      <c r="G4521" t="str" cm="1">
        <f t="array" ref="G4521">_xlfn.IFS(ISNUMBER(SEARCH("CP02",D4521)),"ราชพฤกษ",ISNUMBER(SEARCH("CP03",D4521)),"บางใหญ่",ISNUMBER(SEARCH("CP04",D4521)),"บางบอน",OR(ISNUMBER(SEARCH("CP",D4521)),ISNUMBER(SEARCH("BTC",#REF!))),"340",TRUE,"")</f>
        <v/>
      </c>
    </row>
    <row r="4522" spans="1:7" x14ac:dyDescent="0.2">
      <c r="A4522" t="s">
        <v>13204</v>
      </c>
      <c r="B4522" t="s">
        <v>13205</v>
      </c>
      <c r="C4522" t="s">
        <v>8530</v>
      </c>
      <c r="D4522" t="s">
        <v>11098</v>
      </c>
      <c r="E4522" t="s">
        <v>9484</v>
      </c>
      <c r="F4522">
        <v>162</v>
      </c>
      <c r="G4522" t="str" cm="1">
        <f t="array" ref="G4522">_xlfn.IFS(ISNUMBER(SEARCH("CP02",D4522)),"ราชพฤกษ",ISNUMBER(SEARCH("CP03",D4522)),"บางใหญ่",ISNUMBER(SEARCH("CP04",D4522)),"บางบอน",OR(ISNUMBER(SEARCH("CP",D4522)),ISNUMBER(SEARCH("BTC",#REF!))),"340",TRUE,"")</f>
        <v/>
      </c>
    </row>
    <row r="4523" spans="1:7" x14ac:dyDescent="0.2">
      <c r="A4523" t="s">
        <v>13204</v>
      </c>
      <c r="B4523" t="s">
        <v>13205</v>
      </c>
      <c r="C4523" t="s">
        <v>8530</v>
      </c>
      <c r="D4523" t="s">
        <v>11074</v>
      </c>
      <c r="E4523" t="s">
        <v>9484</v>
      </c>
      <c r="F4523">
        <v>152</v>
      </c>
      <c r="G4523" t="str" cm="1">
        <f t="array" ref="G4523">_xlfn.IFS(ISNUMBER(SEARCH("CP02",D4523)),"ราชพฤกษ",ISNUMBER(SEARCH("CP03",D4523)),"บางใหญ่",ISNUMBER(SEARCH("CP04",D4523)),"บางบอน",OR(ISNUMBER(SEARCH("CP",D4523)),ISNUMBER(SEARCH("BTC",#REF!))),"340",TRUE,"")</f>
        <v/>
      </c>
    </row>
    <row r="4524" spans="1:7" x14ac:dyDescent="0.2">
      <c r="A4524" t="s">
        <v>13206</v>
      </c>
      <c r="B4524" t="s">
        <v>13207</v>
      </c>
      <c r="C4524" t="s">
        <v>8530</v>
      </c>
      <c r="D4524" t="s">
        <v>11098</v>
      </c>
      <c r="E4524" t="s">
        <v>9484</v>
      </c>
      <c r="F4524">
        <v>258</v>
      </c>
      <c r="G4524" t="str" cm="1">
        <f t="array" ref="G4524">_xlfn.IFS(ISNUMBER(SEARCH("CP02",D4524)),"ราชพฤกษ",ISNUMBER(SEARCH("CP03",D4524)),"บางใหญ่",ISNUMBER(SEARCH("CP04",D4524)),"บางบอน",OR(ISNUMBER(SEARCH("CP",D4524)),ISNUMBER(SEARCH("BTC",#REF!))),"340",TRUE,"")</f>
        <v/>
      </c>
    </row>
    <row r="4525" spans="1:7" x14ac:dyDescent="0.2">
      <c r="A4525" t="s">
        <v>13206</v>
      </c>
      <c r="B4525" t="s">
        <v>13207</v>
      </c>
      <c r="C4525" t="s">
        <v>8530</v>
      </c>
      <c r="D4525" t="s">
        <v>11088</v>
      </c>
      <c r="E4525" t="s">
        <v>9484</v>
      </c>
      <c r="F4525">
        <v>220</v>
      </c>
      <c r="G4525" t="str" cm="1">
        <f t="array" ref="G4525">_xlfn.IFS(ISNUMBER(SEARCH("CP02",D4525)),"ราชพฤกษ",ISNUMBER(SEARCH("CP03",D4525)),"บางใหญ่",ISNUMBER(SEARCH("CP04",D4525)),"บางบอน",OR(ISNUMBER(SEARCH("CP",D4525)),ISNUMBER(SEARCH("BTC",#REF!))),"340",TRUE,"")</f>
        <v/>
      </c>
    </row>
    <row r="4526" spans="1:7" x14ac:dyDescent="0.2">
      <c r="A4526" t="s">
        <v>13208</v>
      </c>
      <c r="B4526" t="s">
        <v>13209</v>
      </c>
      <c r="C4526" t="s">
        <v>8530</v>
      </c>
      <c r="D4526" t="s">
        <v>12813</v>
      </c>
      <c r="E4526" t="s">
        <v>9484</v>
      </c>
      <c r="F4526">
        <v>4</v>
      </c>
      <c r="G4526" t="str" cm="1">
        <f t="array" ref="G4526">_xlfn.IFS(ISNUMBER(SEARCH("CP02",D4526)),"ราชพฤกษ",ISNUMBER(SEARCH("CP03",D4526)),"บางใหญ่",ISNUMBER(SEARCH("CP04",D4526)),"บางบอน",OR(ISNUMBER(SEARCH("CP",D4526)),ISNUMBER(SEARCH("BTC",#REF!))),"340",TRUE,"")</f>
        <v/>
      </c>
    </row>
    <row r="4527" spans="1:7" x14ac:dyDescent="0.2">
      <c r="A4527" t="s">
        <v>13208</v>
      </c>
      <c r="B4527" t="s">
        <v>13209</v>
      </c>
      <c r="C4527" t="s">
        <v>8530</v>
      </c>
      <c r="D4527" t="s">
        <v>11077</v>
      </c>
      <c r="E4527" t="s">
        <v>9484</v>
      </c>
      <c r="F4527">
        <v>19</v>
      </c>
      <c r="G4527" t="str" cm="1">
        <f t="array" ref="G4527">_xlfn.IFS(ISNUMBER(SEARCH("CP02",D4527)),"ราชพฤกษ",ISNUMBER(SEARCH("CP03",D4527)),"บางใหญ่",ISNUMBER(SEARCH("CP04",D4527)),"บางบอน",OR(ISNUMBER(SEARCH("CP",D4527)),ISNUMBER(SEARCH("BTC",#REF!))),"340",TRUE,"")</f>
        <v/>
      </c>
    </row>
    <row r="4528" spans="1:7" x14ac:dyDescent="0.2">
      <c r="A4528" t="s">
        <v>1043</v>
      </c>
      <c r="B4528" t="s">
        <v>1044</v>
      </c>
      <c r="C4528" t="s">
        <v>8530</v>
      </c>
      <c r="D4528" t="s">
        <v>11098</v>
      </c>
      <c r="E4528" t="s">
        <v>9484</v>
      </c>
      <c r="F4528">
        <v>282</v>
      </c>
      <c r="G4528" t="str" cm="1">
        <f t="array" ref="G4528">_xlfn.IFS(ISNUMBER(SEARCH("CP02",D4528)),"ราชพฤกษ",ISNUMBER(SEARCH("CP03",D4528)),"บางใหญ่",ISNUMBER(SEARCH("CP04",D4528)),"บางบอน",OR(ISNUMBER(SEARCH("CP",D4528)),ISNUMBER(SEARCH("BTC",#REF!))),"340",TRUE,"")</f>
        <v/>
      </c>
    </row>
    <row r="4529" spans="1:7" x14ac:dyDescent="0.2">
      <c r="A4529" t="s">
        <v>1043</v>
      </c>
      <c r="B4529" t="s">
        <v>1044</v>
      </c>
      <c r="C4529" t="s">
        <v>8530</v>
      </c>
      <c r="D4529" t="s">
        <v>11080</v>
      </c>
      <c r="E4529" t="s">
        <v>9484</v>
      </c>
      <c r="F4529">
        <v>1</v>
      </c>
      <c r="G4529" t="str" cm="1">
        <f t="array" ref="G4529">_xlfn.IFS(ISNUMBER(SEARCH("CP02",D4529)),"ราชพฤกษ",ISNUMBER(SEARCH("CP03",D4529)),"บางใหญ่",ISNUMBER(SEARCH("CP04",D4529)),"บางบอน",OR(ISNUMBER(SEARCH("CP",D4529)),ISNUMBER(SEARCH("BTC",#REF!))),"340",TRUE,"")</f>
        <v/>
      </c>
    </row>
    <row r="4530" spans="1:7" x14ac:dyDescent="0.2">
      <c r="A4530" t="s">
        <v>13210</v>
      </c>
      <c r="B4530" t="s">
        <v>13211</v>
      </c>
      <c r="C4530" t="s">
        <v>8530</v>
      </c>
      <c r="D4530" t="s">
        <v>11098</v>
      </c>
      <c r="E4530" t="s">
        <v>9484</v>
      </c>
      <c r="F4530">
        <v>2</v>
      </c>
      <c r="G4530" t="str" cm="1">
        <f t="array" ref="G4530">_xlfn.IFS(ISNUMBER(SEARCH("CP02",D4530)),"ราชพฤกษ",ISNUMBER(SEARCH("CP03",D4530)),"บางใหญ่",ISNUMBER(SEARCH("CP04",D4530)),"บางบอน",OR(ISNUMBER(SEARCH("CP",D4530)),ISNUMBER(SEARCH("BTC",#REF!))),"340",TRUE,"")</f>
        <v/>
      </c>
    </row>
    <row r="4531" spans="1:7" x14ac:dyDescent="0.2">
      <c r="A4531" t="s">
        <v>13212</v>
      </c>
      <c r="B4531" t="s">
        <v>13213</v>
      </c>
      <c r="C4531" t="s">
        <v>8530</v>
      </c>
      <c r="D4531" t="s">
        <v>11098</v>
      </c>
      <c r="E4531" t="s">
        <v>9484</v>
      </c>
      <c r="F4531">
        <v>56</v>
      </c>
      <c r="G4531" t="str" cm="1">
        <f t="array" ref="G4531">_xlfn.IFS(ISNUMBER(SEARCH("CP02",D4531)),"ราชพฤกษ",ISNUMBER(SEARCH("CP03",D4531)),"บางใหญ่",ISNUMBER(SEARCH("CP04",D4531)),"บางบอน",OR(ISNUMBER(SEARCH("CP",D4531)),ISNUMBER(SEARCH("BTC",#REF!))),"340",TRUE,"")</f>
        <v/>
      </c>
    </row>
    <row r="4532" spans="1:7" x14ac:dyDescent="0.2">
      <c r="A4532" t="s">
        <v>13214</v>
      </c>
      <c r="B4532" t="s">
        <v>13215</v>
      </c>
      <c r="C4532" t="s">
        <v>8530</v>
      </c>
      <c r="D4532" t="s">
        <v>11143</v>
      </c>
      <c r="E4532" t="s">
        <v>9484</v>
      </c>
      <c r="F4532">
        <v>2</v>
      </c>
      <c r="G4532" t="str" cm="1">
        <f t="array" ref="G4532">_xlfn.IFS(ISNUMBER(SEARCH("CP02",D4532)),"ราชพฤกษ",ISNUMBER(SEARCH("CP03",D4532)),"บางใหญ่",ISNUMBER(SEARCH("CP04",D4532)),"บางบอน",OR(ISNUMBER(SEARCH("CP",D4532)),ISNUMBER(SEARCH("BTC",#REF!))),"340",TRUE,"")</f>
        <v/>
      </c>
    </row>
    <row r="4533" spans="1:7" x14ac:dyDescent="0.2">
      <c r="A4533" t="s">
        <v>13216</v>
      </c>
      <c r="B4533" t="s">
        <v>13217</v>
      </c>
      <c r="C4533" t="s">
        <v>8530</v>
      </c>
      <c r="D4533" t="s">
        <v>11074</v>
      </c>
      <c r="E4533" t="s">
        <v>9484</v>
      </c>
      <c r="F4533">
        <v>12</v>
      </c>
      <c r="G4533" t="str" cm="1">
        <f t="array" ref="G4533">_xlfn.IFS(ISNUMBER(SEARCH("CP02",D4533)),"ราชพฤกษ",ISNUMBER(SEARCH("CP03",D4533)),"บางใหญ่",ISNUMBER(SEARCH("CP04",D4533)),"บางบอน",OR(ISNUMBER(SEARCH("CP",D4533)),ISNUMBER(SEARCH("BTC",#REF!))),"340",TRUE,"")</f>
        <v/>
      </c>
    </row>
    <row r="4534" spans="1:7" x14ac:dyDescent="0.2">
      <c r="A4534" t="s">
        <v>13218</v>
      </c>
      <c r="B4534" t="s">
        <v>13219</v>
      </c>
      <c r="C4534" t="s">
        <v>8530</v>
      </c>
      <c r="D4534" t="s">
        <v>11098</v>
      </c>
      <c r="E4534" t="s">
        <v>9484</v>
      </c>
      <c r="F4534">
        <v>68</v>
      </c>
      <c r="G4534" t="str" cm="1">
        <f t="array" ref="G4534">_xlfn.IFS(ISNUMBER(SEARCH("CP02",D4534)),"ราชพฤกษ",ISNUMBER(SEARCH("CP03",D4534)),"บางใหญ่",ISNUMBER(SEARCH("CP04",D4534)),"บางบอน",OR(ISNUMBER(SEARCH("CP",D4534)),ISNUMBER(SEARCH("BTC",#REF!))),"340",TRUE,"")</f>
        <v/>
      </c>
    </row>
    <row r="4535" spans="1:7" x14ac:dyDescent="0.2">
      <c r="A4535" t="s">
        <v>13220</v>
      </c>
      <c r="B4535" t="s">
        <v>13221</v>
      </c>
      <c r="C4535" t="s">
        <v>8530</v>
      </c>
      <c r="D4535" t="s">
        <v>11098</v>
      </c>
      <c r="E4535" t="s">
        <v>9484</v>
      </c>
      <c r="F4535">
        <v>1</v>
      </c>
      <c r="G4535" t="str" cm="1">
        <f t="array" ref="G4535">_xlfn.IFS(ISNUMBER(SEARCH("CP02",D4535)),"ราชพฤกษ",ISNUMBER(SEARCH("CP03",D4535)),"บางใหญ่",ISNUMBER(SEARCH("CP04",D4535)),"บางบอน",OR(ISNUMBER(SEARCH("CP",D4535)),ISNUMBER(SEARCH("BTC",#REF!))),"340",TRUE,"")</f>
        <v/>
      </c>
    </row>
    <row r="4536" spans="1:7" x14ac:dyDescent="0.2">
      <c r="A4536" t="s">
        <v>13222</v>
      </c>
      <c r="B4536" t="s">
        <v>13223</v>
      </c>
      <c r="C4536" t="s">
        <v>8526</v>
      </c>
      <c r="D4536" t="s">
        <v>8527</v>
      </c>
      <c r="E4536" t="s">
        <v>9307</v>
      </c>
      <c r="F4536">
        <v>10</v>
      </c>
      <c r="G4536" t="str" cm="1">
        <f t="array" ref="G4536">_xlfn.IFS(ISNUMBER(SEARCH("CP02",D4536)),"ราชพฤกษ",ISNUMBER(SEARCH("CP03",D4536)),"บางใหญ่",ISNUMBER(SEARCH("CP04",D4536)),"บางบอน",OR(ISNUMBER(SEARCH("CP",D4536)),ISNUMBER(SEARCH("BTC",#REF!))),"340",TRUE,"")</f>
        <v/>
      </c>
    </row>
    <row r="4537" spans="1:7" x14ac:dyDescent="0.2">
      <c r="A4537" t="s">
        <v>13224</v>
      </c>
      <c r="B4537" t="s">
        <v>13225</v>
      </c>
      <c r="C4537" t="s">
        <v>8526</v>
      </c>
      <c r="D4537" t="s">
        <v>8527</v>
      </c>
      <c r="E4537" t="s">
        <v>9307</v>
      </c>
      <c r="F4537">
        <v>5</v>
      </c>
      <c r="G4537" t="str" cm="1">
        <f t="array" ref="G4537">_xlfn.IFS(ISNUMBER(SEARCH("CP02",D4537)),"ราชพฤกษ",ISNUMBER(SEARCH("CP03",D4537)),"บางใหญ่",ISNUMBER(SEARCH("CP04",D4537)),"บางบอน",OR(ISNUMBER(SEARCH("CP",D4537)),ISNUMBER(SEARCH("BTC",#REF!))),"340",TRUE,"")</f>
        <v/>
      </c>
    </row>
    <row r="4538" spans="1:7" x14ac:dyDescent="0.2">
      <c r="A4538" t="s">
        <v>13226</v>
      </c>
      <c r="B4538" t="s">
        <v>13227</v>
      </c>
      <c r="C4538" t="s">
        <v>8526</v>
      </c>
      <c r="D4538" t="s">
        <v>8527</v>
      </c>
      <c r="E4538" t="s">
        <v>9307</v>
      </c>
      <c r="F4538">
        <v>9</v>
      </c>
      <c r="G4538" t="str" cm="1">
        <f t="array" ref="G4538">_xlfn.IFS(ISNUMBER(SEARCH("CP02",D4538)),"ราชพฤกษ",ISNUMBER(SEARCH("CP03",D4538)),"บางใหญ่",ISNUMBER(SEARCH("CP04",D4538)),"บางบอน",OR(ISNUMBER(SEARCH("CP",D4538)),ISNUMBER(SEARCH("BTC",#REF!))),"340",TRUE,"")</f>
        <v/>
      </c>
    </row>
    <row r="4539" spans="1:7" x14ac:dyDescent="0.2">
      <c r="A4539" t="s">
        <v>13228</v>
      </c>
      <c r="B4539" t="s">
        <v>13229</v>
      </c>
      <c r="C4539" t="s">
        <v>8526</v>
      </c>
      <c r="D4539" t="s">
        <v>8527</v>
      </c>
      <c r="E4539" t="s">
        <v>9307</v>
      </c>
      <c r="F4539">
        <v>7</v>
      </c>
      <c r="G4539" t="str" cm="1">
        <f t="array" ref="G4539">_xlfn.IFS(ISNUMBER(SEARCH("CP02",D4539)),"ราชพฤกษ",ISNUMBER(SEARCH("CP03",D4539)),"บางใหญ่",ISNUMBER(SEARCH("CP04",D4539)),"บางบอน",OR(ISNUMBER(SEARCH("CP",D4539)),ISNUMBER(SEARCH("BTC",#REF!))),"340",TRUE,"")</f>
        <v/>
      </c>
    </row>
    <row r="4540" spans="1:7" x14ac:dyDescent="0.2">
      <c r="A4540" t="s">
        <v>13230</v>
      </c>
      <c r="B4540" t="s">
        <v>13231</v>
      </c>
      <c r="C4540" t="s">
        <v>8526</v>
      </c>
      <c r="D4540" t="s">
        <v>8527</v>
      </c>
      <c r="E4540" t="s">
        <v>9307</v>
      </c>
      <c r="F4540">
        <v>1</v>
      </c>
      <c r="G4540" t="str" cm="1">
        <f t="array" ref="G4540">_xlfn.IFS(ISNUMBER(SEARCH("CP02",D4540)),"ราชพฤกษ",ISNUMBER(SEARCH("CP03",D4540)),"บางใหญ่",ISNUMBER(SEARCH("CP04",D4540)),"บางบอน",OR(ISNUMBER(SEARCH("CP",D4540)),ISNUMBER(SEARCH("BTC",#REF!))),"340",TRUE,"")</f>
        <v/>
      </c>
    </row>
    <row r="4541" spans="1:7" x14ac:dyDescent="0.2">
      <c r="A4541" t="s">
        <v>13232</v>
      </c>
      <c r="B4541" t="s">
        <v>13233</v>
      </c>
      <c r="C4541" t="s">
        <v>8520</v>
      </c>
      <c r="D4541" t="s">
        <v>2683</v>
      </c>
      <c r="E4541" t="s">
        <v>9307</v>
      </c>
      <c r="F4541">
        <v>2</v>
      </c>
      <c r="G4541" t="str" cm="1">
        <f t="array" ref="G4541">_xlfn.IFS(ISNUMBER(SEARCH("CP02",D4541)),"ราชพฤกษ",ISNUMBER(SEARCH("CP03",D4541)),"บางใหญ่",ISNUMBER(SEARCH("CP04",D4541)),"บางบอน",OR(ISNUMBER(SEARCH("CP",D4541)),ISNUMBER(SEARCH("BTC",#REF!))),"340",TRUE,"")</f>
        <v>340</v>
      </c>
    </row>
    <row r="4542" spans="1:7" x14ac:dyDescent="0.2">
      <c r="A4542" t="s">
        <v>13232</v>
      </c>
      <c r="B4542" t="s">
        <v>13233</v>
      </c>
      <c r="C4542" t="s">
        <v>8526</v>
      </c>
      <c r="D4542" t="s">
        <v>8527</v>
      </c>
      <c r="E4542" t="s">
        <v>9307</v>
      </c>
      <c r="F4542">
        <v>10</v>
      </c>
      <c r="G4542" t="str" cm="1">
        <f t="array" ref="G4542">_xlfn.IFS(ISNUMBER(SEARCH("CP02",D4542)),"ราชพฤกษ",ISNUMBER(SEARCH("CP03",D4542)),"บางใหญ่",ISNUMBER(SEARCH("CP04",D4542)),"บางบอน",OR(ISNUMBER(SEARCH("CP",D4542)),ISNUMBER(SEARCH("BTC",#REF!))),"340",TRUE,"")</f>
        <v/>
      </c>
    </row>
    <row r="4543" spans="1:7" x14ac:dyDescent="0.2">
      <c r="A4543" t="s">
        <v>13234</v>
      </c>
      <c r="B4543" t="s">
        <v>13235</v>
      </c>
      <c r="C4543" t="s">
        <v>8520</v>
      </c>
      <c r="D4543" t="s">
        <v>2683</v>
      </c>
      <c r="E4543" t="s">
        <v>9307</v>
      </c>
      <c r="F4543">
        <v>2</v>
      </c>
      <c r="G4543" t="str" cm="1">
        <f t="array" ref="G4543">_xlfn.IFS(ISNUMBER(SEARCH("CP02",D4543)),"ราชพฤกษ",ISNUMBER(SEARCH("CP03",D4543)),"บางใหญ่",ISNUMBER(SEARCH("CP04",D4543)),"บางบอน",OR(ISNUMBER(SEARCH("CP",D4543)),ISNUMBER(SEARCH("BTC",#REF!))),"340",TRUE,"")</f>
        <v>340</v>
      </c>
    </row>
    <row r="4544" spans="1:7" x14ac:dyDescent="0.2">
      <c r="A4544" t="s">
        <v>13234</v>
      </c>
      <c r="B4544" t="s">
        <v>13235</v>
      </c>
      <c r="C4544" t="s">
        <v>8526</v>
      </c>
      <c r="D4544" t="s">
        <v>8527</v>
      </c>
      <c r="E4544" t="s">
        <v>9307</v>
      </c>
      <c r="F4544">
        <v>5</v>
      </c>
      <c r="G4544" t="str" cm="1">
        <f t="array" ref="G4544">_xlfn.IFS(ISNUMBER(SEARCH("CP02",D4544)),"ราชพฤกษ",ISNUMBER(SEARCH("CP03",D4544)),"บางใหญ่",ISNUMBER(SEARCH("CP04",D4544)),"บางบอน",OR(ISNUMBER(SEARCH("CP",D4544)),ISNUMBER(SEARCH("BTC",#REF!))),"340",TRUE,"")</f>
        <v/>
      </c>
    </row>
    <row r="4545" spans="1:7" x14ac:dyDescent="0.2">
      <c r="A4545" t="s">
        <v>13236</v>
      </c>
      <c r="B4545" t="s">
        <v>13237</v>
      </c>
      <c r="C4545" t="s">
        <v>8520</v>
      </c>
      <c r="D4545" t="s">
        <v>2683</v>
      </c>
      <c r="E4545" t="s">
        <v>9307</v>
      </c>
      <c r="F4545">
        <v>2</v>
      </c>
      <c r="G4545" t="str" cm="1">
        <f t="array" ref="G4545">_xlfn.IFS(ISNUMBER(SEARCH("CP02",D4545)),"ราชพฤกษ",ISNUMBER(SEARCH("CP03",D4545)),"บางใหญ่",ISNUMBER(SEARCH("CP04",D4545)),"บางบอน",OR(ISNUMBER(SEARCH("CP",D4545)),ISNUMBER(SEARCH("BTC",#REF!))),"340",TRUE,"")</f>
        <v>340</v>
      </c>
    </row>
    <row r="4546" spans="1:7" x14ac:dyDescent="0.2">
      <c r="A4546" t="s">
        <v>13238</v>
      </c>
      <c r="B4546" t="s">
        <v>13239</v>
      </c>
      <c r="C4546" t="s">
        <v>8530</v>
      </c>
      <c r="D4546" t="s">
        <v>11098</v>
      </c>
      <c r="E4546" t="s">
        <v>9484</v>
      </c>
      <c r="F4546">
        <v>93</v>
      </c>
      <c r="G4546" t="str" cm="1">
        <f t="array" ref="G4546">_xlfn.IFS(ISNUMBER(SEARCH("CP02",D4546)),"ราชพฤกษ",ISNUMBER(SEARCH("CP03",D4546)),"บางใหญ่",ISNUMBER(SEARCH("CP04",D4546)),"บางบอน",OR(ISNUMBER(SEARCH("CP",D4546)),ISNUMBER(SEARCH("BTC",#REF!))),"340",TRUE,"")</f>
        <v/>
      </c>
    </row>
    <row r="4547" spans="1:7" x14ac:dyDescent="0.2">
      <c r="A4547" t="s">
        <v>13240</v>
      </c>
      <c r="B4547" t="s">
        <v>13241</v>
      </c>
      <c r="C4547" t="s">
        <v>8530</v>
      </c>
      <c r="D4547" t="s">
        <v>11098</v>
      </c>
      <c r="E4547" t="s">
        <v>9484</v>
      </c>
      <c r="F4547">
        <v>1</v>
      </c>
      <c r="G4547" t="str" cm="1">
        <f t="array" ref="G4547">_xlfn.IFS(ISNUMBER(SEARCH("CP02",D4547)),"ราชพฤกษ",ISNUMBER(SEARCH("CP03",D4547)),"บางใหญ่",ISNUMBER(SEARCH("CP04",D4547)),"บางบอน",OR(ISNUMBER(SEARCH("CP",D4547)),ISNUMBER(SEARCH("BTC",#REF!))),"340",TRUE,"")</f>
        <v/>
      </c>
    </row>
    <row r="4548" spans="1:7" x14ac:dyDescent="0.2">
      <c r="A4548" t="s">
        <v>13240</v>
      </c>
      <c r="B4548" t="s">
        <v>13241</v>
      </c>
      <c r="C4548" t="s">
        <v>8530</v>
      </c>
      <c r="D4548" t="s">
        <v>11074</v>
      </c>
      <c r="E4548" t="s">
        <v>9484</v>
      </c>
      <c r="F4548">
        <v>20</v>
      </c>
      <c r="G4548" t="str" cm="1">
        <f t="array" ref="G4548">_xlfn.IFS(ISNUMBER(SEARCH("CP02",D4548)),"ราชพฤกษ",ISNUMBER(SEARCH("CP03",D4548)),"บางใหญ่",ISNUMBER(SEARCH("CP04",D4548)),"บางบอน",OR(ISNUMBER(SEARCH("CP",D4548)),ISNUMBER(SEARCH("BTC",#REF!))),"340",TRUE,"")</f>
        <v/>
      </c>
    </row>
    <row r="4549" spans="1:7" x14ac:dyDescent="0.2">
      <c r="A4549" t="s">
        <v>13240</v>
      </c>
      <c r="B4549" t="s">
        <v>13241</v>
      </c>
      <c r="C4549" t="s">
        <v>8530</v>
      </c>
      <c r="D4549" t="s">
        <v>11088</v>
      </c>
      <c r="E4549" t="s">
        <v>9484</v>
      </c>
      <c r="F4549">
        <v>10</v>
      </c>
      <c r="G4549" t="str" cm="1">
        <f t="array" ref="G4549">_xlfn.IFS(ISNUMBER(SEARCH("CP02",D4549)),"ราชพฤกษ",ISNUMBER(SEARCH("CP03",D4549)),"บางใหญ่",ISNUMBER(SEARCH("CP04",D4549)),"บางบอน",OR(ISNUMBER(SEARCH("CP",D4549)),ISNUMBER(SEARCH("BTC",#REF!))),"340",TRUE,"")</f>
        <v/>
      </c>
    </row>
    <row r="4550" spans="1:7" x14ac:dyDescent="0.2">
      <c r="A4550" t="s">
        <v>13242</v>
      </c>
      <c r="B4550" t="s">
        <v>13243</v>
      </c>
      <c r="C4550" t="s">
        <v>8530</v>
      </c>
      <c r="D4550" t="s">
        <v>11077</v>
      </c>
      <c r="E4550" t="s">
        <v>9484</v>
      </c>
      <c r="F4550">
        <v>41</v>
      </c>
      <c r="G4550" t="str" cm="1">
        <f t="array" ref="G4550">_xlfn.IFS(ISNUMBER(SEARCH("CP02",D4550)),"ราชพฤกษ",ISNUMBER(SEARCH("CP03",D4550)),"บางใหญ่",ISNUMBER(SEARCH("CP04",D4550)),"บางบอน",OR(ISNUMBER(SEARCH("CP",D4550)),ISNUMBER(SEARCH("BTC",#REF!))),"340",TRUE,"")</f>
        <v/>
      </c>
    </row>
    <row r="4551" spans="1:7" x14ac:dyDescent="0.2">
      <c r="A4551" t="s">
        <v>13242</v>
      </c>
      <c r="B4551" t="s">
        <v>13243</v>
      </c>
      <c r="C4551" t="s">
        <v>8530</v>
      </c>
      <c r="D4551" t="s">
        <v>11080</v>
      </c>
      <c r="E4551" t="s">
        <v>9484</v>
      </c>
      <c r="F4551">
        <v>4</v>
      </c>
      <c r="G4551" t="str" cm="1">
        <f t="array" ref="G4551">_xlfn.IFS(ISNUMBER(SEARCH("CP02",D4551)),"ราชพฤกษ",ISNUMBER(SEARCH("CP03",D4551)),"บางใหญ่",ISNUMBER(SEARCH("CP04",D4551)),"บางบอน",OR(ISNUMBER(SEARCH("CP",D4551)),ISNUMBER(SEARCH("BTC",#REF!))),"340",TRUE,"")</f>
        <v/>
      </c>
    </row>
    <row r="4552" spans="1:7" x14ac:dyDescent="0.2">
      <c r="A4552" t="s">
        <v>13244</v>
      </c>
      <c r="B4552" t="s">
        <v>13245</v>
      </c>
      <c r="C4552" t="s">
        <v>8530</v>
      </c>
      <c r="D4552" t="s">
        <v>11088</v>
      </c>
      <c r="E4552" t="s">
        <v>9484</v>
      </c>
      <c r="F4552">
        <v>18</v>
      </c>
      <c r="G4552" t="str" cm="1">
        <f t="array" ref="G4552">_xlfn.IFS(ISNUMBER(SEARCH("CP02",D4552)),"ราชพฤกษ",ISNUMBER(SEARCH("CP03",D4552)),"บางใหญ่",ISNUMBER(SEARCH("CP04",D4552)),"บางบอน",OR(ISNUMBER(SEARCH("CP",D4552)),ISNUMBER(SEARCH("BTC",#REF!))),"340",TRUE,"")</f>
        <v/>
      </c>
    </row>
    <row r="4553" spans="1:7" x14ac:dyDescent="0.2">
      <c r="A4553" t="s">
        <v>13244</v>
      </c>
      <c r="B4553" t="s">
        <v>13245</v>
      </c>
      <c r="C4553" t="s">
        <v>8530</v>
      </c>
      <c r="D4553" t="s">
        <v>11080</v>
      </c>
      <c r="E4553" t="s">
        <v>9484</v>
      </c>
      <c r="F4553">
        <v>108</v>
      </c>
      <c r="G4553" t="str" cm="1">
        <f t="array" ref="G4553">_xlfn.IFS(ISNUMBER(SEARCH("CP02",D4553)),"ราชพฤกษ",ISNUMBER(SEARCH("CP03",D4553)),"บางใหญ่",ISNUMBER(SEARCH("CP04",D4553)),"บางบอน",OR(ISNUMBER(SEARCH("CP",D4553)),ISNUMBER(SEARCH("BTC",#REF!))),"340",TRUE,"")</f>
        <v/>
      </c>
    </row>
    <row r="4554" spans="1:7" x14ac:dyDescent="0.2">
      <c r="A4554" t="s">
        <v>13246</v>
      </c>
      <c r="B4554" t="s">
        <v>13247</v>
      </c>
      <c r="C4554" t="s">
        <v>8530</v>
      </c>
      <c r="D4554" t="s">
        <v>11088</v>
      </c>
      <c r="E4554" t="s">
        <v>9484</v>
      </c>
      <c r="F4554">
        <v>594</v>
      </c>
      <c r="G4554" t="str" cm="1">
        <f t="array" ref="G4554">_xlfn.IFS(ISNUMBER(SEARCH("CP02",D4554)),"ราชพฤกษ",ISNUMBER(SEARCH("CP03",D4554)),"บางใหญ่",ISNUMBER(SEARCH("CP04",D4554)),"บางบอน",OR(ISNUMBER(SEARCH("CP",D4554)),ISNUMBER(SEARCH("BTC",#REF!))),"340",TRUE,"")</f>
        <v/>
      </c>
    </row>
    <row r="4555" spans="1:7" x14ac:dyDescent="0.2">
      <c r="A4555" t="s">
        <v>13246</v>
      </c>
      <c r="B4555" t="s">
        <v>13247</v>
      </c>
      <c r="C4555" t="s">
        <v>8526</v>
      </c>
      <c r="D4555" t="s">
        <v>7871</v>
      </c>
      <c r="E4555" t="s">
        <v>9484</v>
      </c>
      <c r="F4555">
        <v>8</v>
      </c>
      <c r="G4555" t="str" cm="1">
        <f t="array" ref="G4555">_xlfn.IFS(ISNUMBER(SEARCH("CP02",D4555)),"ราชพฤกษ",ISNUMBER(SEARCH("CP03",D4555)),"บางใหญ่",ISNUMBER(SEARCH("CP04",D4555)),"บางบอน",OR(ISNUMBER(SEARCH("CP",D4555)),ISNUMBER(SEARCH("BTC",#REF!))),"340",TRUE,"")</f>
        <v/>
      </c>
    </row>
    <row r="4556" spans="1:7" x14ac:dyDescent="0.2">
      <c r="A4556" t="s">
        <v>13248</v>
      </c>
      <c r="B4556" t="s">
        <v>13249</v>
      </c>
      <c r="C4556" t="s">
        <v>8530</v>
      </c>
      <c r="D4556" t="s">
        <v>11088</v>
      </c>
      <c r="E4556" t="s">
        <v>9484</v>
      </c>
      <c r="F4556">
        <v>24</v>
      </c>
      <c r="G4556" t="str" cm="1">
        <f t="array" ref="G4556">_xlfn.IFS(ISNUMBER(SEARCH("CP02",D4556)),"ราชพฤกษ",ISNUMBER(SEARCH("CP03",D4556)),"บางใหญ่",ISNUMBER(SEARCH("CP04",D4556)),"บางบอน",OR(ISNUMBER(SEARCH("CP",D4556)),ISNUMBER(SEARCH("BTC",#REF!))),"340",TRUE,"")</f>
        <v/>
      </c>
    </row>
    <row r="4557" spans="1:7" x14ac:dyDescent="0.2">
      <c r="A4557" t="s">
        <v>13250</v>
      </c>
      <c r="B4557" t="s">
        <v>13251</v>
      </c>
      <c r="C4557" t="s">
        <v>8530</v>
      </c>
      <c r="D4557" t="s">
        <v>11080</v>
      </c>
      <c r="E4557" t="s">
        <v>9484</v>
      </c>
      <c r="F4557">
        <v>128</v>
      </c>
      <c r="G4557" t="str" cm="1">
        <f t="array" ref="G4557">_xlfn.IFS(ISNUMBER(SEARCH("CP02",D4557)),"ราชพฤกษ",ISNUMBER(SEARCH("CP03",D4557)),"บางใหญ่",ISNUMBER(SEARCH("CP04",D4557)),"บางบอน",OR(ISNUMBER(SEARCH("CP",D4557)),ISNUMBER(SEARCH("BTC",#REF!))),"340",TRUE,"")</f>
        <v/>
      </c>
    </row>
    <row r="4558" spans="1:7" x14ac:dyDescent="0.2">
      <c r="A4558" t="s">
        <v>13252</v>
      </c>
      <c r="B4558" t="s">
        <v>13253</v>
      </c>
      <c r="C4558" t="s">
        <v>8530</v>
      </c>
      <c r="D4558" t="s">
        <v>11604</v>
      </c>
      <c r="E4558" t="s">
        <v>9484</v>
      </c>
      <c r="F4558">
        <v>1</v>
      </c>
      <c r="G4558" t="str" cm="1">
        <f t="array" ref="G4558">_xlfn.IFS(ISNUMBER(SEARCH("CP02",D4558)),"ราชพฤกษ",ISNUMBER(SEARCH("CP03",D4558)),"บางใหญ่",ISNUMBER(SEARCH("CP04",D4558)),"บางบอน",OR(ISNUMBER(SEARCH("CP",D4558)),ISNUMBER(SEARCH("BTC",#REF!))),"340",TRUE,"")</f>
        <v/>
      </c>
    </row>
    <row r="4559" spans="1:7" x14ac:dyDescent="0.2">
      <c r="A4559" t="s">
        <v>13254</v>
      </c>
      <c r="B4559" t="s">
        <v>13255</v>
      </c>
      <c r="C4559" t="s">
        <v>8530</v>
      </c>
      <c r="D4559" t="s">
        <v>11088</v>
      </c>
      <c r="E4559" t="s">
        <v>9484</v>
      </c>
      <c r="F4559">
        <v>2</v>
      </c>
      <c r="G4559" t="str" cm="1">
        <f t="array" ref="G4559">_xlfn.IFS(ISNUMBER(SEARCH("CP02",D4559)),"ราชพฤกษ",ISNUMBER(SEARCH("CP03",D4559)),"บางใหญ่",ISNUMBER(SEARCH("CP04",D4559)),"บางบอน",OR(ISNUMBER(SEARCH("CP",D4559)),ISNUMBER(SEARCH("BTC",#REF!))),"340",TRUE,"")</f>
        <v/>
      </c>
    </row>
    <row r="4560" spans="1:7" x14ac:dyDescent="0.2">
      <c r="A4560" t="s">
        <v>13254</v>
      </c>
      <c r="B4560" t="s">
        <v>13255</v>
      </c>
      <c r="C4560" t="s">
        <v>8530</v>
      </c>
      <c r="D4560" t="s">
        <v>11080</v>
      </c>
      <c r="E4560" t="s">
        <v>9484</v>
      </c>
      <c r="F4560">
        <v>13</v>
      </c>
      <c r="G4560" t="str" cm="1">
        <f t="array" ref="G4560">_xlfn.IFS(ISNUMBER(SEARCH("CP02",D4560)),"ราชพฤกษ",ISNUMBER(SEARCH("CP03",D4560)),"บางใหญ่",ISNUMBER(SEARCH("CP04",D4560)),"บางบอน",OR(ISNUMBER(SEARCH("CP",D4560)),ISNUMBER(SEARCH("BTC",#REF!))),"340",TRUE,"")</f>
        <v/>
      </c>
    </row>
    <row r="4561" spans="1:7" x14ac:dyDescent="0.2">
      <c r="A4561" t="s">
        <v>13256</v>
      </c>
      <c r="B4561" t="s">
        <v>13257</v>
      </c>
      <c r="C4561" t="s">
        <v>8530</v>
      </c>
      <c r="D4561" t="s">
        <v>11077</v>
      </c>
      <c r="E4561" t="s">
        <v>9484</v>
      </c>
      <c r="F4561">
        <v>11</v>
      </c>
      <c r="G4561" t="str" cm="1">
        <f t="array" ref="G4561">_xlfn.IFS(ISNUMBER(SEARCH("CP02",D4561)),"ราชพฤกษ",ISNUMBER(SEARCH("CP03",D4561)),"บางใหญ่",ISNUMBER(SEARCH("CP04",D4561)),"บางบอน",OR(ISNUMBER(SEARCH("CP",D4561)),ISNUMBER(SEARCH("BTC",#REF!))),"340",TRUE,"")</f>
        <v/>
      </c>
    </row>
    <row r="4562" spans="1:7" x14ac:dyDescent="0.2">
      <c r="A4562" t="s">
        <v>13258</v>
      </c>
      <c r="B4562" t="s">
        <v>13259</v>
      </c>
      <c r="C4562" t="s">
        <v>8530</v>
      </c>
      <c r="D4562" t="s">
        <v>13260</v>
      </c>
      <c r="E4562" t="s">
        <v>9484</v>
      </c>
      <c r="F4562">
        <v>2</v>
      </c>
      <c r="G4562" t="str" cm="1">
        <f t="array" ref="G4562">_xlfn.IFS(ISNUMBER(SEARCH("CP02",D4562)),"ราชพฤกษ",ISNUMBER(SEARCH("CP03",D4562)),"บางใหญ่",ISNUMBER(SEARCH("CP04",D4562)),"บางบอน",OR(ISNUMBER(SEARCH("CP",D4562)),ISNUMBER(SEARCH("BTC",#REF!))),"340",TRUE,"")</f>
        <v/>
      </c>
    </row>
    <row r="4563" spans="1:7" x14ac:dyDescent="0.2">
      <c r="A4563" t="s">
        <v>13258</v>
      </c>
      <c r="B4563" t="s">
        <v>13259</v>
      </c>
      <c r="C4563" t="s">
        <v>8530</v>
      </c>
      <c r="D4563" t="s">
        <v>11080</v>
      </c>
      <c r="E4563" t="s">
        <v>9484</v>
      </c>
      <c r="F4563">
        <v>213</v>
      </c>
      <c r="G4563" t="str" cm="1">
        <f t="array" ref="G4563">_xlfn.IFS(ISNUMBER(SEARCH("CP02",D4563)),"ราชพฤกษ",ISNUMBER(SEARCH("CP03",D4563)),"บางใหญ่",ISNUMBER(SEARCH("CP04",D4563)),"บางบอน",OR(ISNUMBER(SEARCH("CP",D4563)),ISNUMBER(SEARCH("BTC",#REF!))),"340",TRUE,"")</f>
        <v/>
      </c>
    </row>
    <row r="4564" spans="1:7" x14ac:dyDescent="0.2">
      <c r="A4564" t="s">
        <v>13258</v>
      </c>
      <c r="B4564" t="s">
        <v>13259</v>
      </c>
      <c r="C4564" t="s">
        <v>8526</v>
      </c>
      <c r="D4564" t="s">
        <v>7871</v>
      </c>
      <c r="E4564" t="s">
        <v>9484</v>
      </c>
      <c r="F4564">
        <v>2</v>
      </c>
      <c r="G4564" t="str" cm="1">
        <f t="array" ref="G4564">_xlfn.IFS(ISNUMBER(SEARCH("CP02",D4564)),"ราชพฤกษ",ISNUMBER(SEARCH("CP03",D4564)),"บางใหญ่",ISNUMBER(SEARCH("CP04",D4564)),"บางบอน",OR(ISNUMBER(SEARCH("CP",D4564)),ISNUMBER(SEARCH("BTC",#REF!))),"340",TRUE,"")</f>
        <v/>
      </c>
    </row>
    <row r="4565" spans="1:7" x14ac:dyDescent="0.2">
      <c r="A4565" t="s">
        <v>629</v>
      </c>
      <c r="B4565" t="s">
        <v>630</v>
      </c>
      <c r="C4565" t="s">
        <v>8530</v>
      </c>
      <c r="D4565" t="s">
        <v>11080</v>
      </c>
      <c r="E4565" t="s">
        <v>9484</v>
      </c>
      <c r="F4565">
        <v>919</v>
      </c>
      <c r="G4565" t="str" cm="1">
        <f t="array" ref="G4565">_xlfn.IFS(ISNUMBER(SEARCH("CP02",D4565)),"ราชพฤกษ",ISNUMBER(SEARCH("CP03",D4565)),"บางใหญ่",ISNUMBER(SEARCH("CP04",D4565)),"บางบอน",OR(ISNUMBER(SEARCH("CP",D4565)),ISNUMBER(SEARCH("BTC",#REF!))),"340",TRUE,"")</f>
        <v/>
      </c>
    </row>
    <row r="4566" spans="1:7" x14ac:dyDescent="0.2">
      <c r="A4566" t="s">
        <v>629</v>
      </c>
      <c r="B4566" t="s">
        <v>630</v>
      </c>
      <c r="C4566" t="s">
        <v>8526</v>
      </c>
      <c r="D4566" t="s">
        <v>13261</v>
      </c>
      <c r="E4566" t="s">
        <v>9484</v>
      </c>
      <c r="F4566">
        <v>10</v>
      </c>
      <c r="G4566" t="str" cm="1">
        <f t="array" ref="G4566">_xlfn.IFS(ISNUMBER(SEARCH("CP02",D4566)),"ราชพฤกษ",ISNUMBER(SEARCH("CP03",D4566)),"บางใหญ่",ISNUMBER(SEARCH("CP04",D4566)),"บางบอน",OR(ISNUMBER(SEARCH("CP",D4566)),ISNUMBER(SEARCH("BTC",#REF!))),"340",TRUE,"")</f>
        <v/>
      </c>
    </row>
    <row r="4567" spans="1:7" x14ac:dyDescent="0.2">
      <c r="A4567" t="s">
        <v>13262</v>
      </c>
      <c r="B4567" t="s">
        <v>13263</v>
      </c>
      <c r="C4567" t="s">
        <v>8530</v>
      </c>
      <c r="D4567" t="s">
        <v>11077</v>
      </c>
      <c r="E4567" t="s">
        <v>9484</v>
      </c>
      <c r="F4567">
        <v>11</v>
      </c>
      <c r="G4567" t="str" cm="1">
        <f t="array" ref="G4567">_xlfn.IFS(ISNUMBER(SEARCH("CP02",D4567)),"ราชพฤกษ",ISNUMBER(SEARCH("CP03",D4567)),"บางใหญ่",ISNUMBER(SEARCH("CP04",D4567)),"บางบอน",OR(ISNUMBER(SEARCH("CP",D4567)),ISNUMBER(SEARCH("BTC",#REF!))),"340",TRUE,"")</f>
        <v/>
      </c>
    </row>
    <row r="4568" spans="1:7" x14ac:dyDescent="0.2">
      <c r="A4568" t="s">
        <v>13264</v>
      </c>
      <c r="B4568" t="s">
        <v>13265</v>
      </c>
      <c r="C4568" t="s">
        <v>8530</v>
      </c>
      <c r="D4568" t="s">
        <v>12600</v>
      </c>
      <c r="E4568" t="s">
        <v>9484</v>
      </c>
      <c r="F4568">
        <v>3</v>
      </c>
      <c r="G4568" t="str" cm="1">
        <f t="array" ref="G4568">_xlfn.IFS(ISNUMBER(SEARCH("CP02",D4568)),"ราชพฤกษ",ISNUMBER(SEARCH("CP03",D4568)),"บางใหญ่",ISNUMBER(SEARCH("CP04",D4568)),"บางบอน",OR(ISNUMBER(SEARCH("CP",D4568)),ISNUMBER(SEARCH("BTC",#REF!))),"340",TRUE,"")</f>
        <v/>
      </c>
    </row>
    <row r="4569" spans="1:7" x14ac:dyDescent="0.2">
      <c r="A4569" t="s">
        <v>13266</v>
      </c>
      <c r="B4569" t="s">
        <v>13267</v>
      </c>
      <c r="C4569" t="s">
        <v>8530</v>
      </c>
      <c r="D4569" t="s">
        <v>11143</v>
      </c>
      <c r="E4569" t="s">
        <v>9484</v>
      </c>
      <c r="F4569">
        <v>13</v>
      </c>
      <c r="G4569" t="str" cm="1">
        <f t="array" ref="G4569">_xlfn.IFS(ISNUMBER(SEARCH("CP02",D4569)),"ราชพฤกษ",ISNUMBER(SEARCH("CP03",D4569)),"บางใหญ่",ISNUMBER(SEARCH("CP04",D4569)),"บางบอน",OR(ISNUMBER(SEARCH("CP",D4569)),ISNUMBER(SEARCH("BTC",#REF!))),"340",TRUE,"")</f>
        <v/>
      </c>
    </row>
    <row r="4570" spans="1:7" x14ac:dyDescent="0.2">
      <c r="A4570" t="s">
        <v>13268</v>
      </c>
      <c r="B4570" t="s">
        <v>13269</v>
      </c>
      <c r="C4570" t="s">
        <v>8530</v>
      </c>
      <c r="D4570" t="s">
        <v>11576</v>
      </c>
      <c r="E4570" t="s">
        <v>9484</v>
      </c>
      <c r="F4570">
        <v>4</v>
      </c>
      <c r="G4570" t="str" cm="1">
        <f t="array" ref="G4570">_xlfn.IFS(ISNUMBER(SEARCH("CP02",D4570)),"ราชพฤกษ",ISNUMBER(SEARCH("CP03",D4570)),"บางใหญ่",ISNUMBER(SEARCH("CP04",D4570)),"บางบอน",OR(ISNUMBER(SEARCH("CP",D4570)),ISNUMBER(SEARCH("BTC",#REF!))),"340",TRUE,"")</f>
        <v/>
      </c>
    </row>
    <row r="4571" spans="1:7" x14ac:dyDescent="0.2">
      <c r="A4571" t="s">
        <v>13270</v>
      </c>
      <c r="B4571" t="s">
        <v>13271</v>
      </c>
      <c r="C4571" t="s">
        <v>8530</v>
      </c>
      <c r="D4571" t="s">
        <v>11121</v>
      </c>
      <c r="E4571" t="s">
        <v>9484</v>
      </c>
      <c r="F4571">
        <v>193</v>
      </c>
      <c r="G4571" t="str" cm="1">
        <f t="array" ref="G4571">_xlfn.IFS(ISNUMBER(SEARCH("CP02",D4571)),"ราชพฤกษ",ISNUMBER(SEARCH("CP03",D4571)),"บางใหญ่",ISNUMBER(SEARCH("CP04",D4571)),"บางบอน",OR(ISNUMBER(SEARCH("CP",D4571)),ISNUMBER(SEARCH("BTC",#REF!))),"340",TRUE,"")</f>
        <v/>
      </c>
    </row>
    <row r="4572" spans="1:7" x14ac:dyDescent="0.2">
      <c r="A4572" t="s">
        <v>13270</v>
      </c>
      <c r="B4572" t="s">
        <v>13271</v>
      </c>
      <c r="C4572" t="s">
        <v>8530</v>
      </c>
      <c r="D4572" t="s">
        <v>11143</v>
      </c>
      <c r="E4572" t="s">
        <v>9484</v>
      </c>
      <c r="F4572">
        <v>93</v>
      </c>
      <c r="G4572" t="str" cm="1">
        <f t="array" ref="G4572">_xlfn.IFS(ISNUMBER(SEARCH("CP02",D4572)),"ราชพฤกษ",ISNUMBER(SEARCH("CP03",D4572)),"บางใหญ่",ISNUMBER(SEARCH("CP04",D4572)),"บางบอน",OR(ISNUMBER(SEARCH("CP",D4572)),ISNUMBER(SEARCH("BTC",#REF!))),"340",TRUE,"")</f>
        <v/>
      </c>
    </row>
    <row r="4573" spans="1:7" x14ac:dyDescent="0.2">
      <c r="A4573" t="s">
        <v>13272</v>
      </c>
      <c r="B4573" t="s">
        <v>13273</v>
      </c>
      <c r="C4573" t="s">
        <v>8530</v>
      </c>
      <c r="D4573" t="s">
        <v>11080</v>
      </c>
      <c r="E4573" t="s">
        <v>9484</v>
      </c>
      <c r="F4573">
        <v>153</v>
      </c>
      <c r="G4573" t="str" cm="1">
        <f t="array" ref="G4573">_xlfn.IFS(ISNUMBER(SEARCH("CP02",D4573)),"ราชพฤกษ",ISNUMBER(SEARCH("CP03",D4573)),"บางใหญ่",ISNUMBER(SEARCH("CP04",D4573)),"บางบอน",OR(ISNUMBER(SEARCH("CP",D4573)),ISNUMBER(SEARCH("BTC",#REF!))),"340",TRUE,"")</f>
        <v/>
      </c>
    </row>
    <row r="4574" spans="1:7" x14ac:dyDescent="0.2">
      <c r="A4574" t="s">
        <v>13274</v>
      </c>
      <c r="B4574" t="s">
        <v>13275</v>
      </c>
      <c r="C4574" t="s">
        <v>8530</v>
      </c>
      <c r="D4574" t="s">
        <v>11088</v>
      </c>
      <c r="E4574" t="s">
        <v>9484</v>
      </c>
      <c r="F4574">
        <v>73</v>
      </c>
      <c r="G4574" t="str" cm="1">
        <f t="array" ref="G4574">_xlfn.IFS(ISNUMBER(SEARCH("CP02",D4574)),"ราชพฤกษ",ISNUMBER(SEARCH("CP03",D4574)),"บางใหญ่",ISNUMBER(SEARCH("CP04",D4574)),"บางบอน",OR(ISNUMBER(SEARCH("CP",D4574)),ISNUMBER(SEARCH("BTC",#REF!))),"340",TRUE,"")</f>
        <v/>
      </c>
    </row>
    <row r="4575" spans="1:7" x14ac:dyDescent="0.2">
      <c r="A4575" t="s">
        <v>13274</v>
      </c>
      <c r="B4575" t="s">
        <v>13275</v>
      </c>
      <c r="C4575" t="s">
        <v>8530</v>
      </c>
      <c r="D4575" t="s">
        <v>11080</v>
      </c>
      <c r="E4575" t="s">
        <v>9484</v>
      </c>
      <c r="F4575">
        <v>55</v>
      </c>
      <c r="G4575" t="str" cm="1">
        <f t="array" ref="G4575">_xlfn.IFS(ISNUMBER(SEARCH("CP02",D4575)),"ราชพฤกษ",ISNUMBER(SEARCH("CP03",D4575)),"บางใหญ่",ISNUMBER(SEARCH("CP04",D4575)),"บางบอน",OR(ISNUMBER(SEARCH("CP",D4575)),ISNUMBER(SEARCH("BTC",#REF!))),"340",TRUE,"")</f>
        <v/>
      </c>
    </row>
    <row r="4576" spans="1:7" x14ac:dyDescent="0.2">
      <c r="A4576" t="s">
        <v>13276</v>
      </c>
      <c r="B4576" t="s">
        <v>13277</v>
      </c>
      <c r="C4576" t="s">
        <v>8530</v>
      </c>
      <c r="D4576" t="s">
        <v>11080</v>
      </c>
      <c r="E4576" t="s">
        <v>9484</v>
      </c>
      <c r="F4576">
        <v>44</v>
      </c>
      <c r="G4576" t="str" cm="1">
        <f t="array" ref="G4576">_xlfn.IFS(ISNUMBER(SEARCH("CP02",D4576)),"ราชพฤกษ",ISNUMBER(SEARCH("CP03",D4576)),"บางใหญ่",ISNUMBER(SEARCH("CP04",D4576)),"บางบอน",OR(ISNUMBER(SEARCH("CP",D4576)),ISNUMBER(SEARCH("BTC",#REF!))),"340",TRUE,"")</f>
        <v/>
      </c>
    </row>
    <row r="4577" spans="1:7" x14ac:dyDescent="0.2">
      <c r="A4577" t="s">
        <v>13278</v>
      </c>
      <c r="B4577" t="s">
        <v>13279</v>
      </c>
      <c r="C4577" t="s">
        <v>8530</v>
      </c>
      <c r="D4577" t="s">
        <v>12813</v>
      </c>
      <c r="E4577" t="s">
        <v>9484</v>
      </c>
      <c r="F4577">
        <v>12</v>
      </c>
      <c r="G4577" t="str" cm="1">
        <f t="array" ref="G4577">_xlfn.IFS(ISNUMBER(SEARCH("CP02",D4577)),"ราชพฤกษ",ISNUMBER(SEARCH("CP03",D4577)),"บางใหญ่",ISNUMBER(SEARCH("CP04",D4577)),"บางบอน",OR(ISNUMBER(SEARCH("CP",D4577)),ISNUMBER(SEARCH("BTC",#REF!))),"340",TRUE,"")</f>
        <v/>
      </c>
    </row>
    <row r="4578" spans="1:7" x14ac:dyDescent="0.2">
      <c r="A4578" t="s">
        <v>13278</v>
      </c>
      <c r="B4578" t="s">
        <v>13279</v>
      </c>
      <c r="C4578" t="s">
        <v>8530</v>
      </c>
      <c r="D4578" t="s">
        <v>11077</v>
      </c>
      <c r="E4578" t="s">
        <v>9484</v>
      </c>
      <c r="F4578">
        <v>19</v>
      </c>
      <c r="G4578" t="str" cm="1">
        <f t="array" ref="G4578">_xlfn.IFS(ISNUMBER(SEARCH("CP02",D4578)),"ราชพฤกษ",ISNUMBER(SEARCH("CP03",D4578)),"บางใหญ่",ISNUMBER(SEARCH("CP04",D4578)),"บางบอน",OR(ISNUMBER(SEARCH("CP",D4578)),ISNUMBER(SEARCH("BTC",#REF!))),"340",TRUE,"")</f>
        <v/>
      </c>
    </row>
    <row r="4579" spans="1:7" x14ac:dyDescent="0.2">
      <c r="A4579" t="s">
        <v>13278</v>
      </c>
      <c r="B4579" t="s">
        <v>13279</v>
      </c>
      <c r="C4579" t="s">
        <v>8530</v>
      </c>
      <c r="D4579" t="s">
        <v>11088</v>
      </c>
      <c r="E4579" t="s">
        <v>9484</v>
      </c>
      <c r="F4579">
        <v>63</v>
      </c>
      <c r="G4579" t="str" cm="1">
        <f t="array" ref="G4579">_xlfn.IFS(ISNUMBER(SEARCH("CP02",D4579)),"ราชพฤกษ",ISNUMBER(SEARCH("CP03",D4579)),"บางใหญ่",ISNUMBER(SEARCH("CP04",D4579)),"บางบอน",OR(ISNUMBER(SEARCH("CP",D4579)),ISNUMBER(SEARCH("BTC",#REF!))),"340",TRUE,"")</f>
        <v/>
      </c>
    </row>
    <row r="4580" spans="1:7" x14ac:dyDescent="0.2">
      <c r="A4580" t="s">
        <v>13280</v>
      </c>
      <c r="B4580" t="s">
        <v>13281</v>
      </c>
      <c r="C4580" t="s">
        <v>8530</v>
      </c>
      <c r="D4580" t="s">
        <v>11077</v>
      </c>
      <c r="E4580" t="s">
        <v>9484</v>
      </c>
      <c r="F4580">
        <v>11</v>
      </c>
      <c r="G4580" t="str" cm="1">
        <f t="array" ref="G4580">_xlfn.IFS(ISNUMBER(SEARCH("CP02",D4580)),"ราชพฤกษ",ISNUMBER(SEARCH("CP03",D4580)),"บางใหญ่",ISNUMBER(SEARCH("CP04",D4580)),"บางบอน",OR(ISNUMBER(SEARCH("CP",D4580)),ISNUMBER(SEARCH("BTC",#REF!))),"340",TRUE,"")</f>
        <v/>
      </c>
    </row>
    <row r="4581" spans="1:7" x14ac:dyDescent="0.2">
      <c r="A4581" t="s">
        <v>13282</v>
      </c>
      <c r="B4581" t="s">
        <v>13283</v>
      </c>
      <c r="C4581" t="s">
        <v>8530</v>
      </c>
      <c r="D4581" t="s">
        <v>11077</v>
      </c>
      <c r="E4581" t="s">
        <v>9484</v>
      </c>
      <c r="F4581">
        <v>32</v>
      </c>
      <c r="G4581" t="str" cm="1">
        <f t="array" ref="G4581">_xlfn.IFS(ISNUMBER(SEARCH("CP02",D4581)),"ราชพฤกษ",ISNUMBER(SEARCH("CP03",D4581)),"บางใหญ่",ISNUMBER(SEARCH("CP04",D4581)),"บางบอน",OR(ISNUMBER(SEARCH("CP",D4581)),ISNUMBER(SEARCH("BTC",#REF!))),"340",TRUE,"")</f>
        <v/>
      </c>
    </row>
    <row r="4582" spans="1:7" x14ac:dyDescent="0.2">
      <c r="A4582" t="s">
        <v>13284</v>
      </c>
      <c r="B4582" t="s">
        <v>13285</v>
      </c>
      <c r="C4582" t="s">
        <v>8530</v>
      </c>
      <c r="D4582" t="s">
        <v>11077</v>
      </c>
      <c r="E4582" t="s">
        <v>9484</v>
      </c>
      <c r="F4582">
        <v>45</v>
      </c>
      <c r="G4582" t="str" cm="1">
        <f t="array" ref="G4582">_xlfn.IFS(ISNUMBER(SEARCH("CP02",D4582)),"ราชพฤกษ",ISNUMBER(SEARCH("CP03",D4582)),"บางใหญ่",ISNUMBER(SEARCH("CP04",D4582)),"บางบอน",OR(ISNUMBER(SEARCH("CP",D4582)),ISNUMBER(SEARCH("BTC",#REF!))),"340",TRUE,"")</f>
        <v/>
      </c>
    </row>
    <row r="4583" spans="1:7" x14ac:dyDescent="0.2">
      <c r="A4583" t="s">
        <v>13284</v>
      </c>
      <c r="B4583" t="s">
        <v>13285</v>
      </c>
      <c r="C4583" t="s">
        <v>8530</v>
      </c>
      <c r="D4583" t="s">
        <v>11088</v>
      </c>
      <c r="E4583" t="s">
        <v>9484</v>
      </c>
      <c r="F4583">
        <v>34</v>
      </c>
      <c r="G4583" t="str" cm="1">
        <f t="array" ref="G4583">_xlfn.IFS(ISNUMBER(SEARCH("CP02",D4583)),"ราชพฤกษ",ISNUMBER(SEARCH("CP03",D4583)),"บางใหญ่",ISNUMBER(SEARCH("CP04",D4583)),"บางบอน",OR(ISNUMBER(SEARCH("CP",D4583)),ISNUMBER(SEARCH("BTC",#REF!))),"340",TRUE,"")</f>
        <v/>
      </c>
    </row>
    <row r="4584" spans="1:7" x14ac:dyDescent="0.2">
      <c r="A4584" t="s">
        <v>13286</v>
      </c>
      <c r="B4584" t="s">
        <v>13287</v>
      </c>
      <c r="C4584" t="s">
        <v>8530</v>
      </c>
      <c r="D4584" t="s">
        <v>13288</v>
      </c>
      <c r="E4584" t="s">
        <v>9484</v>
      </c>
      <c r="F4584">
        <v>1</v>
      </c>
      <c r="G4584" t="str" cm="1">
        <f t="array" ref="G4584">_xlfn.IFS(ISNUMBER(SEARCH("CP02",D4584)),"ราชพฤกษ",ISNUMBER(SEARCH("CP03",D4584)),"บางใหญ่",ISNUMBER(SEARCH("CP04",D4584)),"บางบอน",OR(ISNUMBER(SEARCH("CP",D4584)),ISNUMBER(SEARCH("BTC",#REF!))),"340",TRUE,"")</f>
        <v/>
      </c>
    </row>
    <row r="4585" spans="1:7" x14ac:dyDescent="0.2">
      <c r="A4585" t="s">
        <v>13289</v>
      </c>
      <c r="B4585" t="s">
        <v>13290</v>
      </c>
      <c r="C4585" t="s">
        <v>8530</v>
      </c>
      <c r="D4585" t="s">
        <v>11077</v>
      </c>
      <c r="E4585" t="s">
        <v>9484</v>
      </c>
      <c r="F4585">
        <v>56</v>
      </c>
      <c r="G4585" t="str" cm="1">
        <f t="array" ref="G4585">_xlfn.IFS(ISNUMBER(SEARCH("CP02",D4585)),"ราชพฤกษ",ISNUMBER(SEARCH("CP03",D4585)),"บางใหญ่",ISNUMBER(SEARCH("CP04",D4585)),"บางบอน",OR(ISNUMBER(SEARCH("CP",D4585)),ISNUMBER(SEARCH("BTC",#REF!))),"340",TRUE,"")</f>
        <v/>
      </c>
    </row>
    <row r="4586" spans="1:7" x14ac:dyDescent="0.2">
      <c r="A4586" t="s">
        <v>13291</v>
      </c>
      <c r="B4586" t="s">
        <v>13292</v>
      </c>
      <c r="C4586" t="s">
        <v>8530</v>
      </c>
      <c r="D4586" t="s">
        <v>11088</v>
      </c>
      <c r="E4586" t="s">
        <v>9484</v>
      </c>
      <c r="F4586">
        <v>102</v>
      </c>
      <c r="G4586" t="str" cm="1">
        <f t="array" ref="G4586">_xlfn.IFS(ISNUMBER(SEARCH("CP02",D4586)),"ราชพฤกษ",ISNUMBER(SEARCH("CP03",D4586)),"บางใหญ่",ISNUMBER(SEARCH("CP04",D4586)),"บางบอน",OR(ISNUMBER(SEARCH("CP",D4586)),ISNUMBER(SEARCH("BTC",#REF!))),"340",TRUE,"")</f>
        <v/>
      </c>
    </row>
    <row r="4587" spans="1:7" x14ac:dyDescent="0.2">
      <c r="A4587" t="s">
        <v>13291</v>
      </c>
      <c r="B4587" t="s">
        <v>13292</v>
      </c>
      <c r="C4587" t="s">
        <v>8526</v>
      </c>
      <c r="D4587" t="s">
        <v>7871</v>
      </c>
      <c r="E4587" t="s">
        <v>9484</v>
      </c>
      <c r="F4587">
        <v>6</v>
      </c>
      <c r="G4587" t="str" cm="1">
        <f t="array" ref="G4587">_xlfn.IFS(ISNUMBER(SEARCH("CP02",D4587)),"ราชพฤกษ",ISNUMBER(SEARCH("CP03",D4587)),"บางใหญ่",ISNUMBER(SEARCH("CP04",D4587)),"บางบอน",OR(ISNUMBER(SEARCH("CP",D4587)),ISNUMBER(SEARCH("BTC",#REF!))),"340",TRUE,"")</f>
        <v/>
      </c>
    </row>
    <row r="4588" spans="1:7" x14ac:dyDescent="0.2">
      <c r="A4588" t="s">
        <v>13293</v>
      </c>
      <c r="B4588" t="s">
        <v>13294</v>
      </c>
      <c r="C4588" t="s">
        <v>8530</v>
      </c>
      <c r="D4588" t="s">
        <v>11077</v>
      </c>
      <c r="E4588" t="s">
        <v>9484</v>
      </c>
      <c r="F4588">
        <v>90</v>
      </c>
      <c r="G4588" t="str" cm="1">
        <f t="array" ref="G4588">_xlfn.IFS(ISNUMBER(SEARCH("CP02",D4588)),"ราชพฤกษ",ISNUMBER(SEARCH("CP03",D4588)),"บางใหญ่",ISNUMBER(SEARCH("CP04",D4588)),"บางบอน",OR(ISNUMBER(SEARCH("CP",D4588)),ISNUMBER(SEARCH("BTC",#REF!))),"340",TRUE,"")</f>
        <v/>
      </c>
    </row>
    <row r="4589" spans="1:7" x14ac:dyDescent="0.2">
      <c r="A4589" t="s">
        <v>13295</v>
      </c>
      <c r="B4589" t="s">
        <v>13296</v>
      </c>
      <c r="C4589" t="s">
        <v>8530</v>
      </c>
      <c r="D4589" t="s">
        <v>11116</v>
      </c>
      <c r="E4589" t="s">
        <v>9484</v>
      </c>
      <c r="F4589">
        <v>1</v>
      </c>
      <c r="G4589" t="str" cm="1">
        <f t="array" ref="G4589">_xlfn.IFS(ISNUMBER(SEARCH("CP02",D4589)),"ราชพฤกษ",ISNUMBER(SEARCH("CP03",D4589)),"บางใหญ่",ISNUMBER(SEARCH("CP04",D4589)),"บางบอน",OR(ISNUMBER(SEARCH("CP",D4589)),ISNUMBER(SEARCH("BTC",#REF!))),"340",TRUE,"")</f>
        <v/>
      </c>
    </row>
    <row r="4590" spans="1:7" x14ac:dyDescent="0.2">
      <c r="A4590" t="s">
        <v>13297</v>
      </c>
      <c r="B4590" t="s">
        <v>13298</v>
      </c>
      <c r="C4590" t="s">
        <v>8530</v>
      </c>
      <c r="D4590" t="s">
        <v>11098</v>
      </c>
      <c r="E4590" t="s">
        <v>9484</v>
      </c>
      <c r="F4590">
        <v>138</v>
      </c>
      <c r="G4590" t="str" cm="1">
        <f t="array" ref="G4590">_xlfn.IFS(ISNUMBER(SEARCH("CP02",D4590)),"ราชพฤกษ",ISNUMBER(SEARCH("CP03",D4590)),"บางใหญ่",ISNUMBER(SEARCH("CP04",D4590)),"บางบอน",OR(ISNUMBER(SEARCH("CP",D4590)),ISNUMBER(SEARCH("BTC",#REF!))),"340",TRUE,"")</f>
        <v/>
      </c>
    </row>
    <row r="4591" spans="1:7" x14ac:dyDescent="0.2">
      <c r="A4591" t="s">
        <v>13299</v>
      </c>
      <c r="B4591" t="s">
        <v>13300</v>
      </c>
      <c r="C4591" t="s">
        <v>8530</v>
      </c>
      <c r="D4591" t="s">
        <v>12631</v>
      </c>
      <c r="E4591" t="s">
        <v>9484</v>
      </c>
      <c r="F4591">
        <v>7</v>
      </c>
      <c r="G4591" t="str" cm="1">
        <f t="array" ref="G4591">_xlfn.IFS(ISNUMBER(SEARCH("CP02",D4591)),"ราชพฤกษ",ISNUMBER(SEARCH("CP03",D4591)),"บางใหญ่",ISNUMBER(SEARCH("CP04",D4591)),"บางบอน",OR(ISNUMBER(SEARCH("CP",D4591)),ISNUMBER(SEARCH("BTC",#REF!))),"340",TRUE,"")</f>
        <v/>
      </c>
    </row>
    <row r="4592" spans="1:7" x14ac:dyDescent="0.2">
      <c r="A4592" t="s">
        <v>13301</v>
      </c>
      <c r="B4592" t="s">
        <v>13302</v>
      </c>
      <c r="C4592" t="s">
        <v>8530</v>
      </c>
      <c r="D4592" t="s">
        <v>11121</v>
      </c>
      <c r="E4592" t="s">
        <v>9484</v>
      </c>
      <c r="F4592">
        <v>1</v>
      </c>
      <c r="G4592" t="str" cm="1">
        <f t="array" ref="G4592">_xlfn.IFS(ISNUMBER(SEARCH("CP02",D4592)),"ราชพฤกษ",ISNUMBER(SEARCH("CP03",D4592)),"บางใหญ่",ISNUMBER(SEARCH("CP04",D4592)),"บางบอน",OR(ISNUMBER(SEARCH("CP",D4592)),ISNUMBER(SEARCH("BTC",#REF!))),"340",TRUE,"")</f>
        <v/>
      </c>
    </row>
    <row r="4593" spans="1:7" x14ac:dyDescent="0.2">
      <c r="A4593" t="s">
        <v>13303</v>
      </c>
      <c r="B4593" t="s">
        <v>13304</v>
      </c>
      <c r="C4593" t="s">
        <v>8530</v>
      </c>
      <c r="D4593" t="s">
        <v>11098</v>
      </c>
      <c r="E4593" t="s">
        <v>9484</v>
      </c>
      <c r="F4593">
        <v>7</v>
      </c>
      <c r="G4593" t="str" cm="1">
        <f t="array" ref="G4593">_xlfn.IFS(ISNUMBER(SEARCH("CP02",D4593)),"ราชพฤกษ",ISNUMBER(SEARCH("CP03",D4593)),"บางใหญ่",ISNUMBER(SEARCH("CP04",D4593)),"บางบอน",OR(ISNUMBER(SEARCH("CP",D4593)),ISNUMBER(SEARCH("BTC",#REF!))),"340",TRUE,"")</f>
        <v/>
      </c>
    </row>
    <row r="4594" spans="1:7" x14ac:dyDescent="0.2">
      <c r="A4594" t="s">
        <v>13303</v>
      </c>
      <c r="B4594" t="s">
        <v>13304</v>
      </c>
      <c r="C4594" t="s">
        <v>8520</v>
      </c>
      <c r="D4594" t="s">
        <v>3345</v>
      </c>
      <c r="E4594" t="s">
        <v>9484</v>
      </c>
      <c r="F4594">
        <v>4</v>
      </c>
      <c r="G4594" t="str" cm="1">
        <f t="array" ref="G4594">_xlfn.IFS(ISNUMBER(SEARCH("CP02",D4594)),"ราชพฤกษ",ISNUMBER(SEARCH("CP03",D4594)),"บางใหญ่",ISNUMBER(SEARCH("CP04",D4594)),"บางบอน",OR(ISNUMBER(SEARCH("CP",D4594)),ISNUMBER(SEARCH("BTC",#REF!))),"340",TRUE,"")</f>
        <v>340</v>
      </c>
    </row>
    <row r="4595" spans="1:7" x14ac:dyDescent="0.2">
      <c r="A4595" t="s">
        <v>13305</v>
      </c>
      <c r="B4595" t="s">
        <v>13306</v>
      </c>
      <c r="C4595" t="s">
        <v>8530</v>
      </c>
      <c r="D4595" t="s">
        <v>11098</v>
      </c>
      <c r="E4595" t="s">
        <v>9484</v>
      </c>
      <c r="F4595">
        <v>486</v>
      </c>
      <c r="G4595" t="str" cm="1">
        <f t="array" ref="G4595">_xlfn.IFS(ISNUMBER(SEARCH("CP02",D4595)),"ราชพฤกษ",ISNUMBER(SEARCH("CP03",D4595)),"บางใหญ่",ISNUMBER(SEARCH("CP04",D4595)),"บางบอน",OR(ISNUMBER(SEARCH("CP",D4595)),ISNUMBER(SEARCH("BTC",#REF!))),"340",TRUE,"")</f>
        <v/>
      </c>
    </row>
    <row r="4596" spans="1:7" x14ac:dyDescent="0.2">
      <c r="A4596" t="s">
        <v>13307</v>
      </c>
      <c r="B4596" t="s">
        <v>13308</v>
      </c>
      <c r="C4596" t="s">
        <v>8530</v>
      </c>
      <c r="D4596" t="s">
        <v>11098</v>
      </c>
      <c r="E4596" t="s">
        <v>9484</v>
      </c>
      <c r="F4596">
        <v>11</v>
      </c>
      <c r="G4596" t="str" cm="1">
        <f t="array" ref="G4596">_xlfn.IFS(ISNUMBER(SEARCH("CP02",D4596)),"ราชพฤกษ",ISNUMBER(SEARCH("CP03",D4596)),"บางใหญ่",ISNUMBER(SEARCH("CP04",D4596)),"บางบอน",OR(ISNUMBER(SEARCH("CP",D4596)),ISNUMBER(SEARCH("BTC",#REF!))),"340",TRUE,"")</f>
        <v/>
      </c>
    </row>
    <row r="4597" spans="1:7" x14ac:dyDescent="0.2">
      <c r="A4597" t="s">
        <v>13307</v>
      </c>
      <c r="B4597" t="s">
        <v>13308</v>
      </c>
      <c r="C4597" t="s">
        <v>8530</v>
      </c>
      <c r="D4597" t="s">
        <v>11074</v>
      </c>
      <c r="E4597" t="s">
        <v>9484</v>
      </c>
      <c r="F4597">
        <v>8</v>
      </c>
      <c r="G4597" t="str" cm="1">
        <f t="array" ref="G4597">_xlfn.IFS(ISNUMBER(SEARCH("CP02",D4597)),"ราชพฤกษ",ISNUMBER(SEARCH("CP03",D4597)),"บางใหญ่",ISNUMBER(SEARCH("CP04",D4597)),"บางบอน",OR(ISNUMBER(SEARCH("CP",D4597)),ISNUMBER(SEARCH("BTC",#REF!))),"340",TRUE,"")</f>
        <v/>
      </c>
    </row>
    <row r="4598" spans="1:7" x14ac:dyDescent="0.2">
      <c r="A4598" t="s">
        <v>13309</v>
      </c>
      <c r="B4598" t="s">
        <v>13310</v>
      </c>
      <c r="C4598" t="s">
        <v>8530</v>
      </c>
      <c r="D4598" t="s">
        <v>11074</v>
      </c>
      <c r="E4598" t="s">
        <v>9484</v>
      </c>
      <c r="F4598">
        <v>41</v>
      </c>
      <c r="G4598" t="str" cm="1">
        <f t="array" ref="G4598">_xlfn.IFS(ISNUMBER(SEARCH("CP02",D4598)),"ราชพฤกษ",ISNUMBER(SEARCH("CP03",D4598)),"บางใหญ่",ISNUMBER(SEARCH("CP04",D4598)),"บางบอน",OR(ISNUMBER(SEARCH("CP",D4598)),ISNUMBER(SEARCH("BTC",#REF!))),"340",TRUE,"")</f>
        <v/>
      </c>
    </row>
    <row r="4599" spans="1:7" x14ac:dyDescent="0.2">
      <c r="A4599" t="s">
        <v>13309</v>
      </c>
      <c r="B4599" t="s">
        <v>13310</v>
      </c>
      <c r="C4599" t="s">
        <v>8530</v>
      </c>
      <c r="D4599" t="s">
        <v>11077</v>
      </c>
      <c r="E4599" t="s">
        <v>9484</v>
      </c>
      <c r="F4599">
        <v>46</v>
      </c>
      <c r="G4599" t="str" cm="1">
        <f t="array" ref="G4599">_xlfn.IFS(ISNUMBER(SEARCH("CP02",D4599)),"ราชพฤกษ",ISNUMBER(SEARCH("CP03",D4599)),"บางใหญ่",ISNUMBER(SEARCH("CP04",D4599)),"บางบอน",OR(ISNUMBER(SEARCH("CP",D4599)),ISNUMBER(SEARCH("BTC",#REF!))),"340",TRUE,"")</f>
        <v/>
      </c>
    </row>
    <row r="4600" spans="1:7" x14ac:dyDescent="0.2">
      <c r="A4600" t="s">
        <v>13309</v>
      </c>
      <c r="B4600" t="s">
        <v>13310</v>
      </c>
      <c r="C4600" t="s">
        <v>8516</v>
      </c>
      <c r="D4600" t="s">
        <v>4795</v>
      </c>
      <c r="E4600" t="s">
        <v>9484</v>
      </c>
      <c r="F4600">
        <v>4</v>
      </c>
      <c r="G4600" t="str" cm="1">
        <f t="array" ref="G4600">_xlfn.IFS(ISNUMBER(SEARCH("CP02",D4600)),"ราชพฤกษ",ISNUMBER(SEARCH("CP03",D4600)),"บางใหญ่",ISNUMBER(SEARCH("CP04",D4600)),"บางบอน",OR(ISNUMBER(SEARCH("CP",D4600)),ISNUMBER(SEARCH("BTC",#REF!))),"340",TRUE,"")</f>
        <v>ราชพฤกษ</v>
      </c>
    </row>
    <row r="4601" spans="1:7" x14ac:dyDescent="0.2">
      <c r="A4601" t="s">
        <v>13309</v>
      </c>
      <c r="B4601" t="s">
        <v>13310</v>
      </c>
      <c r="C4601" t="s">
        <v>8519</v>
      </c>
      <c r="D4601" t="s">
        <v>15538</v>
      </c>
      <c r="E4601" t="s">
        <v>9484</v>
      </c>
      <c r="F4601">
        <v>4</v>
      </c>
      <c r="G4601" t="str" cm="1">
        <f t="array" ref="G4601">_xlfn.IFS(ISNUMBER(SEARCH("CP02",D4601)),"ราชพฤกษ",ISNUMBER(SEARCH("CP03",D4601)),"บางใหญ่",ISNUMBER(SEARCH("CP04",D4601)),"บางบอน",OR(ISNUMBER(SEARCH("CP",D4601)),ISNUMBER(SEARCH("BTC",#REF!))),"340",TRUE,"")</f>
        <v>บางบอน</v>
      </c>
    </row>
    <row r="4602" spans="1:7" x14ac:dyDescent="0.2">
      <c r="A4602" t="s">
        <v>13311</v>
      </c>
      <c r="B4602" t="s">
        <v>13312</v>
      </c>
      <c r="C4602" t="s">
        <v>8530</v>
      </c>
      <c r="D4602" t="s">
        <v>11642</v>
      </c>
      <c r="E4602" t="s">
        <v>9484</v>
      </c>
      <c r="F4602">
        <v>1</v>
      </c>
      <c r="G4602" t="str" cm="1">
        <f t="array" ref="G4602">_xlfn.IFS(ISNUMBER(SEARCH("CP02",D4602)),"ราชพฤกษ",ISNUMBER(SEARCH("CP03",D4602)),"บางใหญ่",ISNUMBER(SEARCH("CP04",D4602)),"บางบอน",OR(ISNUMBER(SEARCH("CP",D4602)),ISNUMBER(SEARCH("BTC",#REF!))),"340",TRUE,"")</f>
        <v/>
      </c>
    </row>
    <row r="4603" spans="1:7" x14ac:dyDescent="0.2">
      <c r="A4603" t="s">
        <v>659</v>
      </c>
      <c r="B4603" t="s">
        <v>660</v>
      </c>
      <c r="C4603" t="s">
        <v>8530</v>
      </c>
      <c r="D4603" t="s">
        <v>11098</v>
      </c>
      <c r="E4603" t="s">
        <v>9484</v>
      </c>
      <c r="F4603">
        <v>579</v>
      </c>
      <c r="G4603" t="str" cm="1">
        <f t="array" ref="G4603">_xlfn.IFS(ISNUMBER(SEARCH("CP02",D4603)),"ราชพฤกษ",ISNUMBER(SEARCH("CP03",D4603)),"บางใหญ่",ISNUMBER(SEARCH("CP04",D4603)),"บางบอน",OR(ISNUMBER(SEARCH("CP",D4603)),ISNUMBER(SEARCH("BTC",#REF!))),"340",TRUE,"")</f>
        <v/>
      </c>
    </row>
    <row r="4604" spans="1:7" x14ac:dyDescent="0.2">
      <c r="A4604" t="s">
        <v>659</v>
      </c>
      <c r="B4604" t="s">
        <v>660</v>
      </c>
      <c r="C4604" t="s">
        <v>8530</v>
      </c>
      <c r="D4604" t="s">
        <v>11074</v>
      </c>
      <c r="E4604" t="s">
        <v>9484</v>
      </c>
      <c r="F4604">
        <v>300</v>
      </c>
      <c r="G4604" t="str" cm="1">
        <f t="array" ref="G4604">_xlfn.IFS(ISNUMBER(SEARCH("CP02",D4604)),"ราชพฤกษ",ISNUMBER(SEARCH("CP03",D4604)),"บางใหญ่",ISNUMBER(SEARCH("CP04",D4604)),"บางบอน",OR(ISNUMBER(SEARCH("CP",D4604)),ISNUMBER(SEARCH("BTC",#REF!))),"340",TRUE,"")</f>
        <v/>
      </c>
    </row>
    <row r="4605" spans="1:7" x14ac:dyDescent="0.2">
      <c r="A4605" t="s">
        <v>659</v>
      </c>
      <c r="B4605" t="s">
        <v>660</v>
      </c>
      <c r="C4605" t="s">
        <v>8520</v>
      </c>
      <c r="D4605" t="s">
        <v>3345</v>
      </c>
      <c r="E4605" t="s">
        <v>9484</v>
      </c>
      <c r="F4605">
        <v>8</v>
      </c>
      <c r="G4605" t="str" cm="1">
        <f t="array" ref="G4605">_xlfn.IFS(ISNUMBER(SEARCH("CP02",D4605)),"ราชพฤกษ",ISNUMBER(SEARCH("CP03",D4605)),"บางใหญ่",ISNUMBER(SEARCH("CP04",D4605)),"บางบอน",OR(ISNUMBER(SEARCH("CP",D4605)),ISNUMBER(SEARCH("BTC",#REF!))),"340",TRUE,"")</f>
        <v>340</v>
      </c>
    </row>
    <row r="4606" spans="1:7" x14ac:dyDescent="0.2">
      <c r="A4606" t="s">
        <v>661</v>
      </c>
      <c r="B4606" t="s">
        <v>662</v>
      </c>
      <c r="C4606" t="s">
        <v>8530</v>
      </c>
      <c r="D4606" t="s">
        <v>11098</v>
      </c>
      <c r="E4606" t="s">
        <v>9484</v>
      </c>
      <c r="F4606">
        <v>498</v>
      </c>
      <c r="G4606" t="str" cm="1">
        <f t="array" ref="G4606">_xlfn.IFS(ISNUMBER(SEARCH("CP02",D4606)),"ราชพฤกษ",ISNUMBER(SEARCH("CP03",D4606)),"บางใหญ่",ISNUMBER(SEARCH("CP04",D4606)),"บางบอน",OR(ISNUMBER(SEARCH("CP",D4606)),ISNUMBER(SEARCH("BTC",#REF!))),"340",TRUE,"")</f>
        <v/>
      </c>
    </row>
    <row r="4607" spans="1:7" x14ac:dyDescent="0.2">
      <c r="A4607" t="s">
        <v>661</v>
      </c>
      <c r="B4607" t="s">
        <v>662</v>
      </c>
      <c r="C4607" t="s">
        <v>8530</v>
      </c>
      <c r="D4607" t="s">
        <v>11077</v>
      </c>
      <c r="E4607" t="s">
        <v>9484</v>
      </c>
      <c r="F4607">
        <v>118</v>
      </c>
      <c r="G4607" t="str" cm="1">
        <f t="array" ref="G4607">_xlfn.IFS(ISNUMBER(SEARCH("CP02",D4607)),"ราชพฤกษ",ISNUMBER(SEARCH("CP03",D4607)),"บางใหญ่",ISNUMBER(SEARCH("CP04",D4607)),"บางบอน",OR(ISNUMBER(SEARCH("CP",D4607)),ISNUMBER(SEARCH("BTC",#REF!))),"340",TRUE,"")</f>
        <v/>
      </c>
    </row>
    <row r="4608" spans="1:7" x14ac:dyDescent="0.2">
      <c r="A4608" t="s">
        <v>661</v>
      </c>
      <c r="B4608" t="s">
        <v>662</v>
      </c>
      <c r="C4608" t="s">
        <v>8530</v>
      </c>
      <c r="D4608" t="s">
        <v>11080</v>
      </c>
      <c r="E4608" t="s">
        <v>9484</v>
      </c>
      <c r="F4608">
        <v>811</v>
      </c>
      <c r="G4608" t="str" cm="1">
        <f t="array" ref="G4608">_xlfn.IFS(ISNUMBER(SEARCH("CP02",D4608)),"ราชพฤกษ",ISNUMBER(SEARCH("CP03",D4608)),"บางใหญ่",ISNUMBER(SEARCH("CP04",D4608)),"บางบอน",OR(ISNUMBER(SEARCH("CP",D4608)),ISNUMBER(SEARCH("BTC",#REF!))),"340",TRUE,"")</f>
        <v/>
      </c>
    </row>
    <row r="4609" spans="1:7" x14ac:dyDescent="0.2">
      <c r="A4609" t="s">
        <v>661</v>
      </c>
      <c r="B4609" t="s">
        <v>662</v>
      </c>
      <c r="C4609" t="s">
        <v>8516</v>
      </c>
      <c r="D4609" t="s">
        <v>3071</v>
      </c>
      <c r="E4609" t="s">
        <v>9484</v>
      </c>
      <c r="F4609">
        <v>8</v>
      </c>
      <c r="G4609" t="str" cm="1">
        <f t="array" ref="G4609">_xlfn.IFS(ISNUMBER(SEARCH("CP02",D4609)),"ราชพฤกษ",ISNUMBER(SEARCH("CP03",D4609)),"บางใหญ่",ISNUMBER(SEARCH("CP04",D4609)),"บางบอน",OR(ISNUMBER(SEARCH("CP",D4609)),ISNUMBER(SEARCH("BTC",#REF!))),"340",TRUE,"")</f>
        <v>ราชพฤกษ</v>
      </c>
    </row>
    <row r="4610" spans="1:7" x14ac:dyDescent="0.2">
      <c r="A4610" t="s">
        <v>661</v>
      </c>
      <c r="B4610" t="s">
        <v>662</v>
      </c>
      <c r="C4610" t="s">
        <v>8518</v>
      </c>
      <c r="D4610" t="s">
        <v>2956</v>
      </c>
      <c r="E4610" t="s">
        <v>9484</v>
      </c>
      <c r="F4610">
        <v>8</v>
      </c>
      <c r="G4610" t="str" cm="1">
        <f t="array" ref="G4610">_xlfn.IFS(ISNUMBER(SEARCH("CP02",D4610)),"ราชพฤกษ",ISNUMBER(SEARCH("CP03",D4610)),"บางใหญ่",ISNUMBER(SEARCH("CP04",D4610)),"บางบอน",OR(ISNUMBER(SEARCH("CP",D4610)),ISNUMBER(SEARCH("BTC",#REF!))),"340",TRUE,"")</f>
        <v>บางใหญ่</v>
      </c>
    </row>
    <row r="4611" spans="1:7" x14ac:dyDescent="0.2">
      <c r="A4611" t="s">
        <v>661</v>
      </c>
      <c r="B4611" t="s">
        <v>662</v>
      </c>
      <c r="C4611" t="s">
        <v>8519</v>
      </c>
      <c r="D4611" t="s">
        <v>15539</v>
      </c>
      <c r="E4611" t="s">
        <v>9484</v>
      </c>
      <c r="F4611">
        <v>8</v>
      </c>
      <c r="G4611" t="str" cm="1">
        <f t="array" ref="G4611">_xlfn.IFS(ISNUMBER(SEARCH("CP02",D4611)),"ราชพฤกษ",ISNUMBER(SEARCH("CP03",D4611)),"บางใหญ่",ISNUMBER(SEARCH("CP04",D4611)),"บางบอน",OR(ISNUMBER(SEARCH("CP",D4611)),ISNUMBER(SEARCH("BTC",#REF!))),"340",TRUE,"")</f>
        <v>บางบอน</v>
      </c>
    </row>
    <row r="4612" spans="1:7" x14ac:dyDescent="0.2">
      <c r="A4612" t="s">
        <v>13313</v>
      </c>
      <c r="B4612" t="s">
        <v>13314</v>
      </c>
      <c r="C4612" t="s">
        <v>8530</v>
      </c>
      <c r="D4612" t="s">
        <v>11080</v>
      </c>
      <c r="E4612" t="s">
        <v>9484</v>
      </c>
      <c r="F4612">
        <v>46</v>
      </c>
      <c r="G4612" t="str" cm="1">
        <f t="array" ref="G4612">_xlfn.IFS(ISNUMBER(SEARCH("CP02",D4612)),"ราชพฤกษ",ISNUMBER(SEARCH("CP03",D4612)),"บางใหญ่",ISNUMBER(SEARCH("CP04",D4612)),"บางบอน",OR(ISNUMBER(SEARCH("CP",D4612)),ISNUMBER(SEARCH("BTC",#REF!))),"340",TRUE,"")</f>
        <v/>
      </c>
    </row>
    <row r="4613" spans="1:7" x14ac:dyDescent="0.2">
      <c r="A4613" t="s">
        <v>13313</v>
      </c>
      <c r="B4613" t="s">
        <v>13314</v>
      </c>
      <c r="C4613" t="s">
        <v>8518</v>
      </c>
      <c r="D4613" t="s">
        <v>7768</v>
      </c>
      <c r="E4613" t="s">
        <v>9484</v>
      </c>
      <c r="F4613">
        <v>4</v>
      </c>
      <c r="G4613" t="str" cm="1">
        <f t="array" ref="G4613">_xlfn.IFS(ISNUMBER(SEARCH("CP02",D4613)),"ราชพฤกษ",ISNUMBER(SEARCH("CP03",D4613)),"บางใหญ่",ISNUMBER(SEARCH("CP04",D4613)),"บางบอน",OR(ISNUMBER(SEARCH("CP",D4613)),ISNUMBER(SEARCH("BTC",#REF!))),"340",TRUE,"")</f>
        <v>บางใหญ่</v>
      </c>
    </row>
    <row r="4614" spans="1:7" x14ac:dyDescent="0.2">
      <c r="A4614" t="s">
        <v>671</v>
      </c>
      <c r="B4614" t="s">
        <v>672</v>
      </c>
      <c r="C4614" t="s">
        <v>8530</v>
      </c>
      <c r="D4614" t="s">
        <v>11083</v>
      </c>
      <c r="E4614" t="s">
        <v>9484</v>
      </c>
      <c r="F4614">
        <v>40</v>
      </c>
      <c r="G4614" t="str" cm="1">
        <f t="array" ref="G4614">_xlfn.IFS(ISNUMBER(SEARCH("CP02",D4614)),"ราชพฤกษ",ISNUMBER(SEARCH("CP03",D4614)),"บางใหญ่",ISNUMBER(SEARCH("CP04",D4614)),"บางบอน",OR(ISNUMBER(SEARCH("CP",D4614)),ISNUMBER(SEARCH("BTC",#REF!))),"340",TRUE,"")</f>
        <v/>
      </c>
    </row>
    <row r="4615" spans="1:7" x14ac:dyDescent="0.2">
      <c r="A4615" t="s">
        <v>671</v>
      </c>
      <c r="B4615" t="s">
        <v>672</v>
      </c>
      <c r="C4615" t="s">
        <v>8530</v>
      </c>
      <c r="D4615" t="s">
        <v>11074</v>
      </c>
      <c r="E4615" t="s">
        <v>9484</v>
      </c>
      <c r="F4615">
        <v>20</v>
      </c>
      <c r="G4615" t="str" cm="1">
        <f t="array" ref="G4615">_xlfn.IFS(ISNUMBER(SEARCH("CP02",D4615)),"ราชพฤกษ",ISNUMBER(SEARCH("CP03",D4615)),"บางใหญ่",ISNUMBER(SEARCH("CP04",D4615)),"บางบอน",OR(ISNUMBER(SEARCH("CP",D4615)),ISNUMBER(SEARCH("BTC",#REF!))),"340",TRUE,"")</f>
        <v/>
      </c>
    </row>
    <row r="4616" spans="1:7" x14ac:dyDescent="0.2">
      <c r="A4616" t="s">
        <v>671</v>
      </c>
      <c r="B4616" t="s">
        <v>672</v>
      </c>
      <c r="C4616" t="s">
        <v>8530</v>
      </c>
      <c r="D4616" t="s">
        <v>11077</v>
      </c>
      <c r="E4616" t="s">
        <v>9484</v>
      </c>
      <c r="F4616">
        <v>313</v>
      </c>
      <c r="G4616" t="str" cm="1">
        <f t="array" ref="G4616">_xlfn.IFS(ISNUMBER(SEARCH("CP02",D4616)),"ราชพฤกษ",ISNUMBER(SEARCH("CP03",D4616)),"บางใหญ่",ISNUMBER(SEARCH("CP04",D4616)),"บางบอน",OR(ISNUMBER(SEARCH("CP",D4616)),ISNUMBER(SEARCH("BTC",#REF!))),"340",TRUE,"")</f>
        <v/>
      </c>
    </row>
    <row r="4617" spans="1:7" x14ac:dyDescent="0.2">
      <c r="A4617" t="s">
        <v>671</v>
      </c>
      <c r="B4617" t="s">
        <v>672</v>
      </c>
      <c r="C4617" t="s">
        <v>8530</v>
      </c>
      <c r="D4617" t="s">
        <v>11080</v>
      </c>
      <c r="E4617" t="s">
        <v>9484</v>
      </c>
      <c r="F4617">
        <v>40</v>
      </c>
      <c r="G4617" t="str" cm="1">
        <f t="array" ref="G4617">_xlfn.IFS(ISNUMBER(SEARCH("CP02",D4617)),"ราชพฤกษ",ISNUMBER(SEARCH("CP03",D4617)),"บางใหญ่",ISNUMBER(SEARCH("CP04",D4617)),"บางบอน",OR(ISNUMBER(SEARCH("CP",D4617)),ISNUMBER(SEARCH("BTC",#REF!))),"340",TRUE,"")</f>
        <v/>
      </c>
    </row>
    <row r="4618" spans="1:7" x14ac:dyDescent="0.2">
      <c r="A4618" t="s">
        <v>671</v>
      </c>
      <c r="B4618" t="s">
        <v>672</v>
      </c>
      <c r="C4618" t="s">
        <v>8516</v>
      </c>
      <c r="D4618" t="s">
        <v>5827</v>
      </c>
      <c r="E4618" t="s">
        <v>9484</v>
      </c>
      <c r="F4618">
        <v>8</v>
      </c>
      <c r="G4618" t="str" cm="1">
        <f t="array" ref="G4618">_xlfn.IFS(ISNUMBER(SEARCH("CP02",D4618)),"ราชพฤกษ",ISNUMBER(SEARCH("CP03",D4618)),"บางใหญ่",ISNUMBER(SEARCH("CP04",D4618)),"บางบอน",OR(ISNUMBER(SEARCH("CP",D4618)),ISNUMBER(SEARCH("BTC",#REF!))),"340",TRUE,"")</f>
        <v>ราชพฤกษ</v>
      </c>
    </row>
    <row r="4619" spans="1:7" x14ac:dyDescent="0.2">
      <c r="A4619" t="s">
        <v>13315</v>
      </c>
      <c r="B4619" t="s">
        <v>13316</v>
      </c>
      <c r="C4619" t="s">
        <v>8530</v>
      </c>
      <c r="D4619" t="s">
        <v>11098</v>
      </c>
      <c r="E4619" t="s">
        <v>9484</v>
      </c>
      <c r="F4619">
        <v>193</v>
      </c>
      <c r="G4619" t="str" cm="1">
        <f t="array" ref="G4619">_xlfn.IFS(ISNUMBER(SEARCH("CP02",D4619)),"ราชพฤกษ",ISNUMBER(SEARCH("CP03",D4619)),"บางใหญ่",ISNUMBER(SEARCH("CP04",D4619)),"บางบอน",OR(ISNUMBER(SEARCH("CP",D4619)),ISNUMBER(SEARCH("BTC",#REF!))),"340",TRUE,"")</f>
        <v/>
      </c>
    </row>
    <row r="4620" spans="1:7" x14ac:dyDescent="0.2">
      <c r="A4620" t="s">
        <v>13315</v>
      </c>
      <c r="B4620" t="s">
        <v>13316</v>
      </c>
      <c r="C4620" t="s">
        <v>8530</v>
      </c>
      <c r="D4620" t="s">
        <v>11080</v>
      </c>
      <c r="E4620" t="s">
        <v>9484</v>
      </c>
      <c r="F4620">
        <v>80</v>
      </c>
      <c r="G4620" t="str" cm="1">
        <f t="array" ref="G4620">_xlfn.IFS(ISNUMBER(SEARCH("CP02",D4620)),"ราชพฤกษ",ISNUMBER(SEARCH("CP03",D4620)),"บางใหญ่",ISNUMBER(SEARCH("CP04",D4620)),"บางบอน",OR(ISNUMBER(SEARCH("CP",D4620)),ISNUMBER(SEARCH("BTC",#REF!))),"340",TRUE,"")</f>
        <v/>
      </c>
    </row>
    <row r="4621" spans="1:7" x14ac:dyDescent="0.2">
      <c r="A4621" t="s">
        <v>13315</v>
      </c>
      <c r="B4621" t="s">
        <v>13316</v>
      </c>
      <c r="C4621" t="s">
        <v>8518</v>
      </c>
      <c r="D4621" t="s">
        <v>2956</v>
      </c>
      <c r="E4621" t="s">
        <v>9484</v>
      </c>
      <c r="F4621">
        <v>4</v>
      </c>
      <c r="G4621" t="str" cm="1">
        <f t="array" ref="G4621">_xlfn.IFS(ISNUMBER(SEARCH("CP02",D4621)),"ราชพฤกษ",ISNUMBER(SEARCH("CP03",D4621)),"บางใหญ่",ISNUMBER(SEARCH("CP04",D4621)),"บางบอน",OR(ISNUMBER(SEARCH("CP",D4621)),ISNUMBER(SEARCH("BTC",#REF!))),"340",TRUE,"")</f>
        <v>บางใหญ่</v>
      </c>
    </row>
    <row r="4622" spans="1:7" x14ac:dyDescent="0.2">
      <c r="A4622" t="s">
        <v>13317</v>
      </c>
      <c r="B4622" t="s">
        <v>13318</v>
      </c>
      <c r="C4622" t="s">
        <v>8530</v>
      </c>
      <c r="D4622" t="s">
        <v>11098</v>
      </c>
      <c r="E4622" t="s">
        <v>9484</v>
      </c>
      <c r="F4622">
        <v>616</v>
      </c>
      <c r="G4622" t="str" cm="1">
        <f t="array" ref="G4622">_xlfn.IFS(ISNUMBER(SEARCH("CP02",D4622)),"ราชพฤกษ",ISNUMBER(SEARCH("CP03",D4622)),"บางใหญ่",ISNUMBER(SEARCH("CP04",D4622)),"บางบอน",OR(ISNUMBER(SEARCH("CP",D4622)),ISNUMBER(SEARCH("BTC",#REF!))),"340",TRUE,"")</f>
        <v/>
      </c>
    </row>
    <row r="4623" spans="1:7" x14ac:dyDescent="0.2">
      <c r="A4623" t="s">
        <v>13317</v>
      </c>
      <c r="B4623" t="s">
        <v>13318</v>
      </c>
      <c r="C4623" t="s">
        <v>8530</v>
      </c>
      <c r="D4623" t="s">
        <v>11074</v>
      </c>
      <c r="E4623" t="s">
        <v>9484</v>
      </c>
      <c r="F4623">
        <v>2</v>
      </c>
      <c r="G4623" t="str" cm="1">
        <f t="array" ref="G4623">_xlfn.IFS(ISNUMBER(SEARCH("CP02",D4623)),"ราชพฤกษ",ISNUMBER(SEARCH("CP03",D4623)),"บางใหญ่",ISNUMBER(SEARCH("CP04",D4623)),"บางบอน",OR(ISNUMBER(SEARCH("CP",D4623)),ISNUMBER(SEARCH("BTC",#REF!))),"340",TRUE,"")</f>
        <v/>
      </c>
    </row>
    <row r="4624" spans="1:7" x14ac:dyDescent="0.2">
      <c r="A4624" t="s">
        <v>13317</v>
      </c>
      <c r="B4624" t="s">
        <v>13318</v>
      </c>
      <c r="C4624" t="s">
        <v>8530</v>
      </c>
      <c r="D4624" t="s">
        <v>11077</v>
      </c>
      <c r="E4624" t="s">
        <v>9484</v>
      </c>
      <c r="F4624">
        <v>100</v>
      </c>
      <c r="G4624" t="str" cm="1">
        <f t="array" ref="G4624">_xlfn.IFS(ISNUMBER(SEARCH("CP02",D4624)),"ราชพฤกษ",ISNUMBER(SEARCH("CP03",D4624)),"บางใหญ่",ISNUMBER(SEARCH("CP04",D4624)),"บางบอน",OR(ISNUMBER(SEARCH("CP",D4624)),ISNUMBER(SEARCH("BTC",#REF!))),"340",TRUE,"")</f>
        <v/>
      </c>
    </row>
    <row r="4625" spans="1:7" x14ac:dyDescent="0.2">
      <c r="A4625" t="s">
        <v>13319</v>
      </c>
      <c r="B4625" t="s">
        <v>13320</v>
      </c>
      <c r="C4625" t="s">
        <v>8530</v>
      </c>
      <c r="D4625" t="s">
        <v>11098</v>
      </c>
      <c r="E4625" t="s">
        <v>9484</v>
      </c>
      <c r="F4625">
        <v>122</v>
      </c>
      <c r="G4625" t="str" cm="1">
        <f t="array" ref="G4625">_xlfn.IFS(ISNUMBER(SEARCH("CP02",D4625)),"ราชพฤกษ",ISNUMBER(SEARCH("CP03",D4625)),"บางใหญ่",ISNUMBER(SEARCH("CP04",D4625)),"บางบอน",OR(ISNUMBER(SEARCH("CP",D4625)),ISNUMBER(SEARCH("BTC",#REF!))),"340",TRUE,"")</f>
        <v/>
      </c>
    </row>
    <row r="4626" spans="1:7" x14ac:dyDescent="0.2">
      <c r="A4626" t="s">
        <v>683</v>
      </c>
      <c r="B4626" t="s">
        <v>684</v>
      </c>
      <c r="C4626" t="s">
        <v>8530</v>
      </c>
      <c r="D4626" t="s">
        <v>11098</v>
      </c>
      <c r="E4626" t="s">
        <v>9484</v>
      </c>
      <c r="F4626">
        <v>91</v>
      </c>
      <c r="G4626" t="str" cm="1">
        <f t="array" ref="G4626">_xlfn.IFS(ISNUMBER(SEARCH("CP02",D4626)),"ราชพฤกษ",ISNUMBER(SEARCH("CP03",D4626)),"บางใหญ่",ISNUMBER(SEARCH("CP04",D4626)),"บางบอน",OR(ISNUMBER(SEARCH("CP",D4626)),ISNUMBER(SEARCH("BTC",#REF!))),"340",TRUE,"")</f>
        <v/>
      </c>
    </row>
    <row r="4627" spans="1:7" x14ac:dyDescent="0.2">
      <c r="A4627" t="s">
        <v>683</v>
      </c>
      <c r="B4627" t="s">
        <v>684</v>
      </c>
      <c r="C4627" t="s">
        <v>8530</v>
      </c>
      <c r="D4627" t="s">
        <v>11080</v>
      </c>
      <c r="E4627" t="s">
        <v>9484</v>
      </c>
      <c r="F4627">
        <v>74</v>
      </c>
      <c r="G4627" t="str" cm="1">
        <f t="array" ref="G4627">_xlfn.IFS(ISNUMBER(SEARCH("CP02",D4627)),"ราชพฤกษ",ISNUMBER(SEARCH("CP03",D4627)),"บางใหญ่",ISNUMBER(SEARCH("CP04",D4627)),"บางบอน",OR(ISNUMBER(SEARCH("CP",D4627)),ISNUMBER(SEARCH("BTC",#REF!))),"340",TRUE,"")</f>
        <v/>
      </c>
    </row>
    <row r="4628" spans="1:7" x14ac:dyDescent="0.2">
      <c r="A4628" t="s">
        <v>683</v>
      </c>
      <c r="B4628" t="s">
        <v>684</v>
      </c>
      <c r="C4628" t="s">
        <v>8518</v>
      </c>
      <c r="D4628" t="s">
        <v>7768</v>
      </c>
      <c r="E4628" t="s">
        <v>9484</v>
      </c>
      <c r="F4628">
        <v>4</v>
      </c>
      <c r="G4628" t="str" cm="1">
        <f t="array" ref="G4628">_xlfn.IFS(ISNUMBER(SEARCH("CP02",D4628)),"ราชพฤกษ",ISNUMBER(SEARCH("CP03",D4628)),"บางใหญ่",ISNUMBER(SEARCH("CP04",D4628)),"บางบอน",OR(ISNUMBER(SEARCH("CP",D4628)),ISNUMBER(SEARCH("BTC",#REF!))),"340",TRUE,"")</f>
        <v>บางใหญ่</v>
      </c>
    </row>
    <row r="4629" spans="1:7" x14ac:dyDescent="0.2">
      <c r="A4629" t="s">
        <v>13321</v>
      </c>
      <c r="B4629" t="s">
        <v>13322</v>
      </c>
      <c r="C4629" t="s">
        <v>8530</v>
      </c>
      <c r="D4629" t="s">
        <v>11080</v>
      </c>
      <c r="E4629" t="s">
        <v>9484</v>
      </c>
      <c r="F4629">
        <v>44</v>
      </c>
      <c r="G4629" t="str" cm="1">
        <f t="array" ref="G4629">_xlfn.IFS(ISNUMBER(SEARCH("CP02",D4629)),"ราชพฤกษ",ISNUMBER(SEARCH("CP03",D4629)),"บางใหญ่",ISNUMBER(SEARCH("CP04",D4629)),"บางบอน",OR(ISNUMBER(SEARCH("CP",D4629)),ISNUMBER(SEARCH("BTC",#REF!))),"340",TRUE,"")</f>
        <v/>
      </c>
    </row>
    <row r="4630" spans="1:7" x14ac:dyDescent="0.2">
      <c r="A4630" t="s">
        <v>13323</v>
      </c>
      <c r="B4630" t="s">
        <v>13324</v>
      </c>
      <c r="C4630" t="s">
        <v>8530</v>
      </c>
      <c r="D4630" t="s">
        <v>11083</v>
      </c>
      <c r="E4630" t="s">
        <v>9484</v>
      </c>
      <c r="F4630">
        <v>212</v>
      </c>
      <c r="G4630" t="str" cm="1">
        <f t="array" ref="G4630">_xlfn.IFS(ISNUMBER(SEARCH("CP02",D4630)),"ราชพฤกษ",ISNUMBER(SEARCH("CP03",D4630)),"บางใหญ่",ISNUMBER(SEARCH("CP04",D4630)),"บางบอน",OR(ISNUMBER(SEARCH("CP",D4630)),ISNUMBER(SEARCH("BTC",#REF!))),"340",TRUE,"")</f>
        <v/>
      </c>
    </row>
    <row r="4631" spans="1:7" x14ac:dyDescent="0.2">
      <c r="A4631" t="s">
        <v>13323</v>
      </c>
      <c r="B4631" t="s">
        <v>13324</v>
      </c>
      <c r="C4631" t="s">
        <v>8530</v>
      </c>
      <c r="D4631" t="s">
        <v>11098</v>
      </c>
      <c r="E4631" t="s">
        <v>9484</v>
      </c>
      <c r="F4631">
        <v>26</v>
      </c>
      <c r="G4631" t="str" cm="1">
        <f t="array" ref="G4631">_xlfn.IFS(ISNUMBER(SEARCH("CP02",D4631)),"ราชพฤกษ",ISNUMBER(SEARCH("CP03",D4631)),"บางใหญ่",ISNUMBER(SEARCH("CP04",D4631)),"บางบอน",OR(ISNUMBER(SEARCH("CP",D4631)),ISNUMBER(SEARCH("BTC",#REF!))),"340",TRUE,"")</f>
        <v/>
      </c>
    </row>
    <row r="4632" spans="1:7" x14ac:dyDescent="0.2">
      <c r="A4632" t="s">
        <v>13323</v>
      </c>
      <c r="B4632" t="s">
        <v>13324</v>
      </c>
      <c r="C4632" t="s">
        <v>8530</v>
      </c>
      <c r="D4632" t="s">
        <v>11074</v>
      </c>
      <c r="E4632" t="s">
        <v>9484</v>
      </c>
      <c r="F4632">
        <v>24</v>
      </c>
      <c r="G4632" t="str" cm="1">
        <f t="array" ref="G4632">_xlfn.IFS(ISNUMBER(SEARCH("CP02",D4632)),"ราชพฤกษ",ISNUMBER(SEARCH("CP03",D4632)),"บางใหญ่",ISNUMBER(SEARCH("CP04",D4632)),"บางบอน",OR(ISNUMBER(SEARCH("CP",D4632)),ISNUMBER(SEARCH("BTC",#REF!))),"340",TRUE,"")</f>
        <v/>
      </c>
    </row>
    <row r="4633" spans="1:7" x14ac:dyDescent="0.2">
      <c r="A4633" t="s">
        <v>13323</v>
      </c>
      <c r="B4633" t="s">
        <v>13324</v>
      </c>
      <c r="C4633" t="s">
        <v>8530</v>
      </c>
      <c r="D4633" t="s">
        <v>11088</v>
      </c>
      <c r="E4633" t="s">
        <v>9484</v>
      </c>
      <c r="F4633">
        <v>344</v>
      </c>
      <c r="G4633" t="str" cm="1">
        <f t="array" ref="G4633">_xlfn.IFS(ISNUMBER(SEARCH("CP02",D4633)),"ราชพฤกษ",ISNUMBER(SEARCH("CP03",D4633)),"บางใหญ่",ISNUMBER(SEARCH("CP04",D4633)),"บางบอน",OR(ISNUMBER(SEARCH("CP",D4633)),ISNUMBER(SEARCH("BTC",#REF!))),"340",TRUE,"")</f>
        <v/>
      </c>
    </row>
    <row r="4634" spans="1:7" x14ac:dyDescent="0.2">
      <c r="A4634" t="s">
        <v>13323</v>
      </c>
      <c r="B4634" t="s">
        <v>13324</v>
      </c>
      <c r="C4634" t="s">
        <v>8530</v>
      </c>
      <c r="D4634" t="s">
        <v>11080</v>
      </c>
      <c r="E4634" t="s">
        <v>9484</v>
      </c>
      <c r="F4634">
        <v>516</v>
      </c>
      <c r="G4634" t="str" cm="1">
        <f t="array" ref="G4634">_xlfn.IFS(ISNUMBER(SEARCH("CP02",D4634)),"ราชพฤกษ",ISNUMBER(SEARCH("CP03",D4634)),"บางใหญ่",ISNUMBER(SEARCH("CP04",D4634)),"บางบอน",OR(ISNUMBER(SEARCH("CP",D4634)),ISNUMBER(SEARCH("BTC",#REF!))),"340",TRUE,"")</f>
        <v/>
      </c>
    </row>
    <row r="4635" spans="1:7" x14ac:dyDescent="0.2">
      <c r="A4635" t="s">
        <v>13323</v>
      </c>
      <c r="B4635" t="s">
        <v>13324</v>
      </c>
      <c r="C4635" t="s">
        <v>8516</v>
      </c>
      <c r="D4635" t="s">
        <v>3071</v>
      </c>
      <c r="E4635" t="s">
        <v>9484</v>
      </c>
      <c r="F4635">
        <v>4</v>
      </c>
      <c r="G4635" t="str" cm="1">
        <f t="array" ref="G4635">_xlfn.IFS(ISNUMBER(SEARCH("CP02",D4635)),"ราชพฤกษ",ISNUMBER(SEARCH("CP03",D4635)),"บางใหญ่",ISNUMBER(SEARCH("CP04",D4635)),"บางบอน",OR(ISNUMBER(SEARCH("CP",D4635)),ISNUMBER(SEARCH("BTC",#REF!))),"340",TRUE,"")</f>
        <v>ราชพฤกษ</v>
      </c>
    </row>
    <row r="4636" spans="1:7" x14ac:dyDescent="0.2">
      <c r="A4636" t="s">
        <v>13323</v>
      </c>
      <c r="B4636" t="s">
        <v>13324</v>
      </c>
      <c r="C4636" t="s">
        <v>8518</v>
      </c>
      <c r="D4636" t="s">
        <v>7188</v>
      </c>
      <c r="E4636" t="s">
        <v>9484</v>
      </c>
      <c r="F4636">
        <v>8</v>
      </c>
      <c r="G4636" t="str" cm="1">
        <f t="array" ref="G4636">_xlfn.IFS(ISNUMBER(SEARCH("CP02",D4636)),"ราชพฤกษ",ISNUMBER(SEARCH("CP03",D4636)),"บางใหญ่",ISNUMBER(SEARCH("CP04",D4636)),"บางบอน",OR(ISNUMBER(SEARCH("CP",D4636)),ISNUMBER(SEARCH("BTC",#REF!))),"340",TRUE,"")</f>
        <v>บางใหญ่</v>
      </c>
    </row>
    <row r="4637" spans="1:7" x14ac:dyDescent="0.2">
      <c r="A4637" t="s">
        <v>13325</v>
      </c>
      <c r="B4637" t="s">
        <v>13326</v>
      </c>
      <c r="C4637" t="s">
        <v>8530</v>
      </c>
      <c r="D4637" t="s">
        <v>11074</v>
      </c>
      <c r="E4637" t="s">
        <v>9484</v>
      </c>
      <c r="F4637">
        <v>425</v>
      </c>
      <c r="G4637" t="str" cm="1">
        <f t="array" ref="G4637">_xlfn.IFS(ISNUMBER(SEARCH("CP02",D4637)),"ราชพฤกษ",ISNUMBER(SEARCH("CP03",D4637)),"บางใหญ่",ISNUMBER(SEARCH("CP04",D4637)),"บางบอน",OR(ISNUMBER(SEARCH("CP",D4637)),ISNUMBER(SEARCH("BTC",#REF!))),"340",TRUE,"")</f>
        <v/>
      </c>
    </row>
    <row r="4638" spans="1:7" x14ac:dyDescent="0.2">
      <c r="A4638" t="s">
        <v>13325</v>
      </c>
      <c r="B4638" t="s">
        <v>13326</v>
      </c>
      <c r="C4638" t="s">
        <v>8516</v>
      </c>
      <c r="D4638" t="s">
        <v>4795</v>
      </c>
      <c r="E4638" t="s">
        <v>9484</v>
      </c>
      <c r="F4638">
        <v>4</v>
      </c>
      <c r="G4638" t="str" cm="1">
        <f t="array" ref="G4638">_xlfn.IFS(ISNUMBER(SEARCH("CP02",D4638)),"ราชพฤกษ",ISNUMBER(SEARCH("CP03",D4638)),"บางใหญ่",ISNUMBER(SEARCH("CP04",D4638)),"บางบอน",OR(ISNUMBER(SEARCH("CP",D4638)),ISNUMBER(SEARCH("BTC",#REF!))),"340",TRUE,"")</f>
        <v>ราชพฤกษ</v>
      </c>
    </row>
    <row r="4639" spans="1:7" x14ac:dyDescent="0.2">
      <c r="A4639" t="s">
        <v>13327</v>
      </c>
      <c r="B4639" t="s">
        <v>13328</v>
      </c>
      <c r="C4639" t="s">
        <v>8530</v>
      </c>
      <c r="D4639" t="s">
        <v>11074</v>
      </c>
      <c r="E4639" t="s">
        <v>9484</v>
      </c>
      <c r="F4639">
        <v>54</v>
      </c>
      <c r="G4639" t="str" cm="1">
        <f t="array" ref="G4639">_xlfn.IFS(ISNUMBER(SEARCH("CP02",D4639)),"ราชพฤกษ",ISNUMBER(SEARCH("CP03",D4639)),"บางใหญ่",ISNUMBER(SEARCH("CP04",D4639)),"บางบอน",OR(ISNUMBER(SEARCH("CP",D4639)),ISNUMBER(SEARCH("BTC",#REF!))),"340",TRUE,"")</f>
        <v/>
      </c>
    </row>
    <row r="4640" spans="1:7" x14ac:dyDescent="0.2">
      <c r="A4640" t="s">
        <v>697</v>
      </c>
      <c r="B4640" t="s">
        <v>698</v>
      </c>
      <c r="C4640" t="s">
        <v>8530</v>
      </c>
      <c r="D4640" t="s">
        <v>11098</v>
      </c>
      <c r="E4640" t="s">
        <v>9484</v>
      </c>
      <c r="F4640">
        <v>8</v>
      </c>
      <c r="G4640" t="str" cm="1">
        <f t="array" ref="G4640">_xlfn.IFS(ISNUMBER(SEARCH("CP02",D4640)),"ราชพฤกษ",ISNUMBER(SEARCH("CP03",D4640)),"บางใหญ่",ISNUMBER(SEARCH("CP04",D4640)),"บางบอน",OR(ISNUMBER(SEARCH("CP",D4640)),ISNUMBER(SEARCH("BTC",#REF!))),"340",TRUE,"")</f>
        <v/>
      </c>
    </row>
    <row r="4641" spans="1:7" x14ac:dyDescent="0.2">
      <c r="A4641" t="s">
        <v>13329</v>
      </c>
      <c r="B4641" t="s">
        <v>13330</v>
      </c>
      <c r="C4641" t="s">
        <v>8530</v>
      </c>
      <c r="D4641" t="s">
        <v>11074</v>
      </c>
      <c r="E4641" t="s">
        <v>9484</v>
      </c>
      <c r="F4641">
        <v>248</v>
      </c>
      <c r="G4641" t="str" cm="1">
        <f t="array" ref="G4641">_xlfn.IFS(ISNUMBER(SEARCH("CP02",D4641)),"ราชพฤกษ",ISNUMBER(SEARCH("CP03",D4641)),"บางใหญ่",ISNUMBER(SEARCH("CP04",D4641)),"บางบอน",OR(ISNUMBER(SEARCH("CP",D4641)),ISNUMBER(SEARCH("BTC",#REF!))),"340",TRUE,"")</f>
        <v/>
      </c>
    </row>
    <row r="4642" spans="1:7" x14ac:dyDescent="0.2">
      <c r="A4642" t="s">
        <v>13331</v>
      </c>
      <c r="B4642" t="s">
        <v>13332</v>
      </c>
      <c r="C4642" t="s">
        <v>8530</v>
      </c>
      <c r="D4642" t="s">
        <v>11077</v>
      </c>
      <c r="E4642" t="s">
        <v>9484</v>
      </c>
      <c r="F4642">
        <v>1</v>
      </c>
      <c r="G4642" t="str" cm="1">
        <f t="array" ref="G4642">_xlfn.IFS(ISNUMBER(SEARCH("CP02",D4642)),"ราชพฤกษ",ISNUMBER(SEARCH("CP03",D4642)),"บางใหญ่",ISNUMBER(SEARCH("CP04",D4642)),"บางบอน",OR(ISNUMBER(SEARCH("CP",D4642)),ISNUMBER(SEARCH("BTC",#REF!))),"340",TRUE,"")</f>
        <v/>
      </c>
    </row>
    <row r="4643" spans="1:7" x14ac:dyDescent="0.2">
      <c r="A4643" t="s">
        <v>13331</v>
      </c>
      <c r="B4643" t="s">
        <v>13332</v>
      </c>
      <c r="C4643" t="s">
        <v>8530</v>
      </c>
      <c r="D4643" t="s">
        <v>11080</v>
      </c>
      <c r="E4643" t="s">
        <v>9484</v>
      </c>
      <c r="F4643">
        <v>490</v>
      </c>
      <c r="G4643" t="str" cm="1">
        <f t="array" ref="G4643">_xlfn.IFS(ISNUMBER(SEARCH("CP02",D4643)),"ราชพฤกษ",ISNUMBER(SEARCH("CP03",D4643)),"บางใหญ่",ISNUMBER(SEARCH("CP04",D4643)),"บางบอน",OR(ISNUMBER(SEARCH("CP",D4643)),ISNUMBER(SEARCH("BTC",#REF!))),"340",TRUE,"")</f>
        <v/>
      </c>
    </row>
    <row r="4644" spans="1:7" x14ac:dyDescent="0.2">
      <c r="A4644" t="s">
        <v>13331</v>
      </c>
      <c r="B4644" t="s">
        <v>13332</v>
      </c>
      <c r="C4644" t="s">
        <v>8516</v>
      </c>
      <c r="D4644" t="s">
        <v>5827</v>
      </c>
      <c r="E4644" t="s">
        <v>9484</v>
      </c>
      <c r="F4644">
        <v>4</v>
      </c>
      <c r="G4644" t="str" cm="1">
        <f t="array" ref="G4644">_xlfn.IFS(ISNUMBER(SEARCH("CP02",D4644)),"ราชพฤกษ",ISNUMBER(SEARCH("CP03",D4644)),"บางใหญ่",ISNUMBER(SEARCH("CP04",D4644)),"บางบอน",OR(ISNUMBER(SEARCH("CP",D4644)),ISNUMBER(SEARCH("BTC",#REF!))),"340",TRUE,"")</f>
        <v>ราชพฤกษ</v>
      </c>
    </row>
    <row r="4645" spans="1:7" x14ac:dyDescent="0.2">
      <c r="A4645" t="s">
        <v>13331</v>
      </c>
      <c r="B4645" t="s">
        <v>13332</v>
      </c>
      <c r="C4645" t="s">
        <v>8518</v>
      </c>
      <c r="D4645" t="s">
        <v>7768</v>
      </c>
      <c r="E4645" t="s">
        <v>9484</v>
      </c>
      <c r="F4645">
        <v>8</v>
      </c>
      <c r="G4645" t="str" cm="1">
        <f t="array" ref="G4645">_xlfn.IFS(ISNUMBER(SEARCH("CP02",D4645)),"ราชพฤกษ",ISNUMBER(SEARCH("CP03",D4645)),"บางใหญ่",ISNUMBER(SEARCH("CP04",D4645)),"บางบอน",OR(ISNUMBER(SEARCH("CP",D4645)),ISNUMBER(SEARCH("BTC",#REF!))),"340",TRUE,"")</f>
        <v>บางใหญ่</v>
      </c>
    </row>
    <row r="4646" spans="1:7" x14ac:dyDescent="0.2">
      <c r="A4646" t="s">
        <v>13331</v>
      </c>
      <c r="B4646" t="s">
        <v>13332</v>
      </c>
      <c r="C4646" t="s">
        <v>8519</v>
      </c>
      <c r="D4646" t="s">
        <v>15539</v>
      </c>
      <c r="E4646" t="s">
        <v>9484</v>
      </c>
      <c r="F4646">
        <v>4</v>
      </c>
      <c r="G4646" t="str" cm="1">
        <f t="array" ref="G4646">_xlfn.IFS(ISNUMBER(SEARCH("CP02",D4646)),"ราชพฤกษ",ISNUMBER(SEARCH("CP03",D4646)),"บางใหญ่",ISNUMBER(SEARCH("CP04",D4646)),"บางบอน",OR(ISNUMBER(SEARCH("CP",D4646)),ISNUMBER(SEARCH("BTC",#REF!))),"340",TRUE,"")</f>
        <v>บางบอน</v>
      </c>
    </row>
    <row r="4647" spans="1:7" x14ac:dyDescent="0.2">
      <c r="A4647" t="s">
        <v>13333</v>
      </c>
      <c r="B4647" t="s">
        <v>13334</v>
      </c>
      <c r="C4647" t="s">
        <v>8530</v>
      </c>
      <c r="D4647" t="s">
        <v>11074</v>
      </c>
      <c r="E4647" t="s">
        <v>9484</v>
      </c>
      <c r="F4647">
        <v>1</v>
      </c>
      <c r="G4647" t="str" cm="1">
        <f t="array" ref="G4647">_xlfn.IFS(ISNUMBER(SEARCH("CP02",D4647)),"ราชพฤกษ",ISNUMBER(SEARCH("CP03",D4647)),"บางใหญ่",ISNUMBER(SEARCH("CP04",D4647)),"บางบอน",OR(ISNUMBER(SEARCH("CP",D4647)),ISNUMBER(SEARCH("BTC",#REF!))),"340",TRUE,"")</f>
        <v/>
      </c>
    </row>
    <row r="4648" spans="1:7" x14ac:dyDescent="0.2">
      <c r="A4648" t="s">
        <v>13335</v>
      </c>
      <c r="B4648" t="s">
        <v>13336</v>
      </c>
      <c r="C4648" t="s">
        <v>8530</v>
      </c>
      <c r="D4648" t="s">
        <v>11098</v>
      </c>
      <c r="E4648" t="s">
        <v>9484</v>
      </c>
      <c r="F4648">
        <v>551</v>
      </c>
      <c r="G4648" t="str" cm="1">
        <f t="array" ref="G4648">_xlfn.IFS(ISNUMBER(SEARCH("CP02",D4648)),"ราชพฤกษ",ISNUMBER(SEARCH("CP03",D4648)),"บางใหญ่",ISNUMBER(SEARCH("CP04",D4648)),"บางบอน",OR(ISNUMBER(SEARCH("CP",D4648)),ISNUMBER(SEARCH("BTC",#REF!))),"340",TRUE,"")</f>
        <v/>
      </c>
    </row>
    <row r="4649" spans="1:7" x14ac:dyDescent="0.2">
      <c r="A4649" t="s">
        <v>13337</v>
      </c>
      <c r="B4649" t="s">
        <v>13338</v>
      </c>
      <c r="C4649" t="s">
        <v>8530</v>
      </c>
      <c r="D4649" t="s">
        <v>11098</v>
      </c>
      <c r="E4649" t="s">
        <v>9484</v>
      </c>
      <c r="F4649">
        <v>694</v>
      </c>
      <c r="G4649" t="str" cm="1">
        <f t="array" ref="G4649">_xlfn.IFS(ISNUMBER(SEARCH("CP02",D4649)),"ราชพฤกษ",ISNUMBER(SEARCH("CP03",D4649)),"บางใหญ่",ISNUMBER(SEARCH("CP04",D4649)),"บางบอน",OR(ISNUMBER(SEARCH("CP",D4649)),ISNUMBER(SEARCH("BTC",#REF!))),"340",TRUE,"")</f>
        <v/>
      </c>
    </row>
    <row r="4650" spans="1:7" x14ac:dyDescent="0.2">
      <c r="A4650" t="s">
        <v>13337</v>
      </c>
      <c r="B4650" t="s">
        <v>13338</v>
      </c>
      <c r="C4650" t="s">
        <v>8530</v>
      </c>
      <c r="D4650" t="s">
        <v>11077</v>
      </c>
      <c r="E4650" t="s">
        <v>9484</v>
      </c>
      <c r="F4650">
        <v>14</v>
      </c>
      <c r="G4650" t="str" cm="1">
        <f t="array" ref="G4650">_xlfn.IFS(ISNUMBER(SEARCH("CP02",D4650)),"ราชพฤกษ",ISNUMBER(SEARCH("CP03",D4650)),"บางใหญ่",ISNUMBER(SEARCH("CP04",D4650)),"บางบอน",OR(ISNUMBER(SEARCH("CP",D4650)),ISNUMBER(SEARCH("BTC",#REF!))),"340",TRUE,"")</f>
        <v/>
      </c>
    </row>
    <row r="4651" spans="1:7" x14ac:dyDescent="0.2">
      <c r="A4651" t="s">
        <v>13337</v>
      </c>
      <c r="B4651" t="s">
        <v>13338</v>
      </c>
      <c r="C4651" t="s">
        <v>8530</v>
      </c>
      <c r="D4651" t="s">
        <v>11080</v>
      </c>
      <c r="E4651" t="s">
        <v>9484</v>
      </c>
      <c r="F4651">
        <v>1</v>
      </c>
      <c r="G4651" t="str" cm="1">
        <f t="array" ref="G4651">_xlfn.IFS(ISNUMBER(SEARCH("CP02",D4651)),"ราชพฤกษ",ISNUMBER(SEARCH("CP03",D4651)),"บางใหญ่",ISNUMBER(SEARCH("CP04",D4651)),"บางบอน",OR(ISNUMBER(SEARCH("CP",D4651)),ISNUMBER(SEARCH("BTC",#REF!))),"340",TRUE,"")</f>
        <v/>
      </c>
    </row>
    <row r="4652" spans="1:7" x14ac:dyDescent="0.2">
      <c r="A4652" t="s">
        <v>13337</v>
      </c>
      <c r="B4652" t="s">
        <v>13338</v>
      </c>
      <c r="C4652" t="s">
        <v>8520</v>
      </c>
      <c r="D4652" t="s">
        <v>3345</v>
      </c>
      <c r="E4652" t="s">
        <v>9484</v>
      </c>
      <c r="F4652">
        <v>8</v>
      </c>
      <c r="G4652" t="str" cm="1">
        <f t="array" ref="G4652">_xlfn.IFS(ISNUMBER(SEARCH("CP02",D4652)),"ราชพฤกษ",ISNUMBER(SEARCH("CP03",D4652)),"บางใหญ่",ISNUMBER(SEARCH("CP04",D4652)),"บางบอน",OR(ISNUMBER(SEARCH("CP",D4652)),ISNUMBER(SEARCH("BTC",#REF!))),"340",TRUE,"")</f>
        <v>340</v>
      </c>
    </row>
    <row r="4653" spans="1:7" x14ac:dyDescent="0.2">
      <c r="A4653" t="s">
        <v>13337</v>
      </c>
      <c r="B4653" t="s">
        <v>13338</v>
      </c>
      <c r="C4653" t="s">
        <v>8516</v>
      </c>
      <c r="D4653" t="s">
        <v>3071</v>
      </c>
      <c r="E4653" t="s">
        <v>9484</v>
      </c>
      <c r="F4653">
        <v>4</v>
      </c>
      <c r="G4653" t="str" cm="1">
        <f t="array" ref="G4653">_xlfn.IFS(ISNUMBER(SEARCH("CP02",D4653)),"ราชพฤกษ",ISNUMBER(SEARCH("CP03",D4653)),"บางใหญ่",ISNUMBER(SEARCH("CP04",D4653)),"บางบอน",OR(ISNUMBER(SEARCH("CP",D4653)),ISNUMBER(SEARCH("BTC",#REF!))),"340",TRUE,"")</f>
        <v>ราชพฤกษ</v>
      </c>
    </row>
    <row r="4654" spans="1:7" x14ac:dyDescent="0.2">
      <c r="A4654" t="s">
        <v>13337</v>
      </c>
      <c r="B4654" t="s">
        <v>13338</v>
      </c>
      <c r="C4654" t="s">
        <v>8518</v>
      </c>
      <c r="D4654" t="s">
        <v>6070</v>
      </c>
      <c r="E4654" t="s">
        <v>9484</v>
      </c>
      <c r="F4654">
        <v>4</v>
      </c>
      <c r="G4654" t="str" cm="1">
        <f t="array" ref="G4654">_xlfn.IFS(ISNUMBER(SEARCH("CP02",D4654)),"ราชพฤกษ",ISNUMBER(SEARCH("CP03",D4654)),"บางใหญ่",ISNUMBER(SEARCH("CP04",D4654)),"บางบอน",OR(ISNUMBER(SEARCH("CP",D4654)),ISNUMBER(SEARCH("BTC",#REF!))),"340",TRUE,"")</f>
        <v>บางใหญ่</v>
      </c>
    </row>
    <row r="4655" spans="1:7" x14ac:dyDescent="0.2">
      <c r="A4655" t="s">
        <v>13337</v>
      </c>
      <c r="B4655" t="s">
        <v>13338</v>
      </c>
      <c r="C4655" t="s">
        <v>8519</v>
      </c>
      <c r="D4655" t="s">
        <v>15538</v>
      </c>
      <c r="E4655" t="s">
        <v>9484</v>
      </c>
      <c r="F4655">
        <v>4</v>
      </c>
      <c r="G4655" t="str" cm="1">
        <f t="array" ref="G4655">_xlfn.IFS(ISNUMBER(SEARCH("CP02",D4655)),"ราชพฤกษ",ISNUMBER(SEARCH("CP03",D4655)),"บางใหญ่",ISNUMBER(SEARCH("CP04",D4655)),"บางบอน",OR(ISNUMBER(SEARCH("CP",D4655)),ISNUMBER(SEARCH("BTC",#REF!))),"340",TRUE,"")</f>
        <v>บางบอน</v>
      </c>
    </row>
    <row r="4656" spans="1:7" x14ac:dyDescent="0.2">
      <c r="A4656" t="s">
        <v>13339</v>
      </c>
      <c r="B4656" t="s">
        <v>13340</v>
      </c>
      <c r="C4656" t="s">
        <v>8530</v>
      </c>
      <c r="D4656" t="s">
        <v>11098</v>
      </c>
      <c r="E4656" t="s">
        <v>9484</v>
      </c>
      <c r="F4656">
        <v>7</v>
      </c>
      <c r="G4656" t="str" cm="1">
        <f t="array" ref="G4656">_xlfn.IFS(ISNUMBER(SEARCH("CP02",D4656)),"ราชพฤกษ",ISNUMBER(SEARCH("CP03",D4656)),"บางใหญ่",ISNUMBER(SEARCH("CP04",D4656)),"บางบอน",OR(ISNUMBER(SEARCH("CP",D4656)),ISNUMBER(SEARCH("BTC",#REF!))),"340",TRUE,"")</f>
        <v/>
      </c>
    </row>
    <row r="4657" spans="1:7" x14ac:dyDescent="0.2">
      <c r="A4657" t="s">
        <v>735</v>
      </c>
      <c r="B4657" t="s">
        <v>736</v>
      </c>
      <c r="C4657" t="s">
        <v>8530</v>
      </c>
      <c r="D4657" t="s">
        <v>11098</v>
      </c>
      <c r="E4657" t="s">
        <v>9484</v>
      </c>
      <c r="F4657">
        <v>188</v>
      </c>
      <c r="G4657" t="str" cm="1">
        <f t="array" ref="G4657">_xlfn.IFS(ISNUMBER(SEARCH("CP02",D4657)),"ราชพฤกษ",ISNUMBER(SEARCH("CP03",D4657)),"บางใหญ่",ISNUMBER(SEARCH("CP04",D4657)),"บางบอน",OR(ISNUMBER(SEARCH("CP",D4657)),ISNUMBER(SEARCH("BTC",#REF!))),"340",TRUE,"")</f>
        <v/>
      </c>
    </row>
    <row r="4658" spans="1:7" x14ac:dyDescent="0.2">
      <c r="A4658" t="s">
        <v>13341</v>
      </c>
      <c r="B4658" t="s">
        <v>13342</v>
      </c>
      <c r="C4658" t="s">
        <v>8530</v>
      </c>
      <c r="D4658" t="s">
        <v>11077</v>
      </c>
      <c r="E4658" t="s">
        <v>9484</v>
      </c>
      <c r="F4658">
        <v>188</v>
      </c>
      <c r="G4658" t="str" cm="1">
        <f t="array" ref="G4658">_xlfn.IFS(ISNUMBER(SEARCH("CP02",D4658)),"ราชพฤกษ",ISNUMBER(SEARCH("CP03",D4658)),"บางใหญ่",ISNUMBER(SEARCH("CP04",D4658)),"บางบอน",OR(ISNUMBER(SEARCH("CP",D4658)),ISNUMBER(SEARCH("BTC",#REF!))),"340",TRUE,"")</f>
        <v/>
      </c>
    </row>
    <row r="4659" spans="1:7" x14ac:dyDescent="0.2">
      <c r="A4659" t="s">
        <v>747</v>
      </c>
      <c r="B4659" t="s">
        <v>748</v>
      </c>
      <c r="C4659" t="s">
        <v>8530</v>
      </c>
      <c r="D4659" t="s">
        <v>11098</v>
      </c>
      <c r="E4659" t="s">
        <v>9484</v>
      </c>
      <c r="F4659">
        <v>4</v>
      </c>
      <c r="G4659" t="str" cm="1">
        <f t="array" ref="G4659">_xlfn.IFS(ISNUMBER(SEARCH("CP02",D4659)),"ราชพฤกษ",ISNUMBER(SEARCH("CP03",D4659)),"บางใหญ่",ISNUMBER(SEARCH("CP04",D4659)),"บางบอน",OR(ISNUMBER(SEARCH("CP",D4659)),ISNUMBER(SEARCH("BTC",#REF!))),"340",TRUE,"")</f>
        <v/>
      </c>
    </row>
    <row r="4660" spans="1:7" x14ac:dyDescent="0.2">
      <c r="A4660" t="s">
        <v>747</v>
      </c>
      <c r="B4660" t="s">
        <v>748</v>
      </c>
      <c r="C4660" t="s">
        <v>8530</v>
      </c>
      <c r="D4660" t="s">
        <v>11080</v>
      </c>
      <c r="E4660" t="s">
        <v>9484</v>
      </c>
      <c r="F4660">
        <v>19</v>
      </c>
      <c r="G4660" t="str" cm="1">
        <f t="array" ref="G4660">_xlfn.IFS(ISNUMBER(SEARCH("CP02",D4660)),"ราชพฤกษ",ISNUMBER(SEARCH("CP03",D4660)),"บางใหญ่",ISNUMBER(SEARCH("CP04",D4660)),"บางบอน",OR(ISNUMBER(SEARCH("CP",D4660)),ISNUMBER(SEARCH("BTC",#REF!))),"340",TRUE,"")</f>
        <v/>
      </c>
    </row>
    <row r="4661" spans="1:7" x14ac:dyDescent="0.2">
      <c r="A4661" t="s">
        <v>747</v>
      </c>
      <c r="B4661" t="s">
        <v>748</v>
      </c>
      <c r="C4661" t="s">
        <v>8520</v>
      </c>
      <c r="D4661" t="s">
        <v>3345</v>
      </c>
      <c r="E4661" t="s">
        <v>9484</v>
      </c>
      <c r="F4661">
        <v>4</v>
      </c>
      <c r="G4661" t="str" cm="1">
        <f t="array" ref="G4661">_xlfn.IFS(ISNUMBER(SEARCH("CP02",D4661)),"ราชพฤกษ",ISNUMBER(SEARCH("CP03",D4661)),"บางใหญ่",ISNUMBER(SEARCH("CP04",D4661)),"บางบอน",OR(ISNUMBER(SEARCH("CP",D4661)),ISNUMBER(SEARCH("BTC",#REF!))),"340",TRUE,"")</f>
        <v>340</v>
      </c>
    </row>
    <row r="4662" spans="1:7" x14ac:dyDescent="0.2">
      <c r="A4662" t="s">
        <v>747</v>
      </c>
      <c r="B4662" t="s">
        <v>748</v>
      </c>
      <c r="C4662" t="s">
        <v>8518</v>
      </c>
      <c r="D4662" t="s">
        <v>7188</v>
      </c>
      <c r="E4662" t="s">
        <v>9484</v>
      </c>
      <c r="F4662">
        <v>12</v>
      </c>
      <c r="G4662" t="str" cm="1">
        <f t="array" ref="G4662">_xlfn.IFS(ISNUMBER(SEARCH("CP02",D4662)),"ราชพฤกษ",ISNUMBER(SEARCH("CP03",D4662)),"บางใหญ่",ISNUMBER(SEARCH("CP04",D4662)),"บางบอน",OR(ISNUMBER(SEARCH("CP",D4662)),ISNUMBER(SEARCH("BTC",#REF!))),"340",TRUE,"")</f>
        <v>บางใหญ่</v>
      </c>
    </row>
    <row r="4663" spans="1:7" x14ac:dyDescent="0.2">
      <c r="A4663" t="s">
        <v>13343</v>
      </c>
      <c r="B4663" t="s">
        <v>13344</v>
      </c>
      <c r="C4663" t="s">
        <v>8530</v>
      </c>
      <c r="D4663" t="s">
        <v>11080</v>
      </c>
      <c r="E4663" t="s">
        <v>9484</v>
      </c>
      <c r="F4663">
        <v>29</v>
      </c>
      <c r="G4663" t="str" cm="1">
        <f t="array" ref="G4663">_xlfn.IFS(ISNUMBER(SEARCH("CP02",D4663)),"ราชพฤกษ",ISNUMBER(SEARCH("CP03",D4663)),"บางใหญ่",ISNUMBER(SEARCH("CP04",D4663)),"บางบอน",OR(ISNUMBER(SEARCH("CP",D4663)),ISNUMBER(SEARCH("BTC",#REF!))),"340",TRUE,"")</f>
        <v/>
      </c>
    </row>
    <row r="4664" spans="1:7" x14ac:dyDescent="0.2">
      <c r="A4664" t="s">
        <v>13345</v>
      </c>
      <c r="B4664" t="s">
        <v>13346</v>
      </c>
      <c r="C4664" t="s">
        <v>8530</v>
      </c>
      <c r="D4664" t="s">
        <v>11080</v>
      </c>
      <c r="E4664" t="s">
        <v>9484</v>
      </c>
      <c r="F4664">
        <v>21</v>
      </c>
      <c r="G4664" t="str" cm="1">
        <f t="array" ref="G4664">_xlfn.IFS(ISNUMBER(SEARCH("CP02",D4664)),"ราชพฤกษ",ISNUMBER(SEARCH("CP03",D4664)),"บางใหญ่",ISNUMBER(SEARCH("CP04",D4664)),"บางบอน",OR(ISNUMBER(SEARCH("CP",D4664)),ISNUMBER(SEARCH("BTC",#REF!))),"340",TRUE,"")</f>
        <v/>
      </c>
    </row>
    <row r="4665" spans="1:7" x14ac:dyDescent="0.2">
      <c r="A4665" t="s">
        <v>759</v>
      </c>
      <c r="B4665" t="s">
        <v>760</v>
      </c>
      <c r="C4665" t="s">
        <v>8530</v>
      </c>
      <c r="D4665" t="s">
        <v>11074</v>
      </c>
      <c r="E4665" t="s">
        <v>9484</v>
      </c>
      <c r="F4665">
        <v>40</v>
      </c>
      <c r="G4665" t="str" cm="1">
        <f t="array" ref="G4665">_xlfn.IFS(ISNUMBER(SEARCH("CP02",D4665)),"ราชพฤกษ",ISNUMBER(SEARCH("CP03",D4665)),"บางใหญ่",ISNUMBER(SEARCH("CP04",D4665)),"บางบอน",OR(ISNUMBER(SEARCH("CP",D4665)),ISNUMBER(SEARCH("BTC",#REF!))),"340",TRUE,"")</f>
        <v/>
      </c>
    </row>
    <row r="4666" spans="1:7" x14ac:dyDescent="0.2">
      <c r="A4666" t="s">
        <v>13347</v>
      </c>
      <c r="B4666" t="s">
        <v>13348</v>
      </c>
      <c r="C4666" t="s">
        <v>8530</v>
      </c>
      <c r="D4666" t="s">
        <v>11073</v>
      </c>
      <c r="E4666" t="s">
        <v>9484</v>
      </c>
      <c r="F4666">
        <v>1</v>
      </c>
      <c r="G4666" t="str" cm="1">
        <f t="array" ref="G4666">_xlfn.IFS(ISNUMBER(SEARCH("CP02",D4666)),"ราชพฤกษ",ISNUMBER(SEARCH("CP03",D4666)),"บางใหญ่",ISNUMBER(SEARCH("CP04",D4666)),"บางบอน",OR(ISNUMBER(SEARCH("CP",D4666)),ISNUMBER(SEARCH("BTC",#REF!))),"340",TRUE,"")</f>
        <v/>
      </c>
    </row>
    <row r="4667" spans="1:7" x14ac:dyDescent="0.2">
      <c r="A4667" t="s">
        <v>769</v>
      </c>
      <c r="B4667" t="s">
        <v>770</v>
      </c>
      <c r="C4667" t="s">
        <v>8530</v>
      </c>
      <c r="D4667" t="s">
        <v>11098</v>
      </c>
      <c r="E4667" t="s">
        <v>9484</v>
      </c>
      <c r="F4667">
        <v>1029</v>
      </c>
      <c r="G4667" t="str" cm="1">
        <f t="array" ref="G4667">_xlfn.IFS(ISNUMBER(SEARCH("CP02",D4667)),"ราชพฤกษ",ISNUMBER(SEARCH("CP03",D4667)),"บางใหญ่",ISNUMBER(SEARCH("CP04",D4667)),"บางบอน",OR(ISNUMBER(SEARCH("CP",D4667)),ISNUMBER(SEARCH("BTC",#REF!))),"340",TRUE,"")</f>
        <v/>
      </c>
    </row>
    <row r="4668" spans="1:7" x14ac:dyDescent="0.2">
      <c r="A4668" t="s">
        <v>769</v>
      </c>
      <c r="B4668" t="s">
        <v>770</v>
      </c>
      <c r="C4668" t="s">
        <v>8520</v>
      </c>
      <c r="D4668" t="s">
        <v>3345</v>
      </c>
      <c r="E4668" t="s">
        <v>9484</v>
      </c>
      <c r="F4668">
        <v>2</v>
      </c>
      <c r="G4668" t="str" cm="1">
        <f t="array" ref="G4668">_xlfn.IFS(ISNUMBER(SEARCH("CP02",D4668)),"ราชพฤกษ",ISNUMBER(SEARCH("CP03",D4668)),"บางใหญ่",ISNUMBER(SEARCH("CP04",D4668)),"บางบอน",OR(ISNUMBER(SEARCH("CP",D4668)),ISNUMBER(SEARCH("BTC",#REF!))),"340",TRUE,"")</f>
        <v>340</v>
      </c>
    </row>
    <row r="4669" spans="1:7" x14ac:dyDescent="0.2">
      <c r="A4669" t="s">
        <v>769</v>
      </c>
      <c r="B4669" t="s">
        <v>770</v>
      </c>
      <c r="C4669" t="s">
        <v>8516</v>
      </c>
      <c r="D4669" t="s">
        <v>3071</v>
      </c>
      <c r="E4669" t="s">
        <v>9484</v>
      </c>
      <c r="F4669">
        <v>4</v>
      </c>
      <c r="G4669" t="str" cm="1">
        <f t="array" ref="G4669">_xlfn.IFS(ISNUMBER(SEARCH("CP02",D4669)),"ราชพฤกษ",ISNUMBER(SEARCH("CP03",D4669)),"บางใหญ่",ISNUMBER(SEARCH("CP04",D4669)),"บางบอน",OR(ISNUMBER(SEARCH("CP",D4669)),ISNUMBER(SEARCH("BTC",#REF!))),"340",TRUE,"")</f>
        <v>ราชพฤกษ</v>
      </c>
    </row>
    <row r="4670" spans="1:7" x14ac:dyDescent="0.2">
      <c r="A4670" t="s">
        <v>777</v>
      </c>
      <c r="B4670" t="s">
        <v>778</v>
      </c>
      <c r="C4670" t="s">
        <v>8530</v>
      </c>
      <c r="D4670" t="s">
        <v>11098</v>
      </c>
      <c r="E4670" t="s">
        <v>9484</v>
      </c>
      <c r="F4670">
        <v>75</v>
      </c>
      <c r="G4670" t="str" cm="1">
        <f t="array" ref="G4670">_xlfn.IFS(ISNUMBER(SEARCH("CP02",D4670)),"ราชพฤกษ",ISNUMBER(SEARCH("CP03",D4670)),"บางใหญ่",ISNUMBER(SEARCH("CP04",D4670)),"บางบอน",OR(ISNUMBER(SEARCH("CP",D4670)),ISNUMBER(SEARCH("BTC",#REF!))),"340",TRUE,"")</f>
        <v/>
      </c>
    </row>
    <row r="4671" spans="1:7" x14ac:dyDescent="0.2">
      <c r="A4671" t="s">
        <v>777</v>
      </c>
      <c r="B4671" t="s">
        <v>778</v>
      </c>
      <c r="C4671" t="s">
        <v>8530</v>
      </c>
      <c r="D4671" t="s">
        <v>11074</v>
      </c>
      <c r="E4671" t="s">
        <v>9484</v>
      </c>
      <c r="F4671">
        <v>180</v>
      </c>
      <c r="G4671" t="str" cm="1">
        <f t="array" ref="G4671">_xlfn.IFS(ISNUMBER(SEARCH("CP02",D4671)),"ราชพฤกษ",ISNUMBER(SEARCH("CP03",D4671)),"บางใหญ่",ISNUMBER(SEARCH("CP04",D4671)),"บางบอน",OR(ISNUMBER(SEARCH("CP",D4671)),ISNUMBER(SEARCH("BTC",#REF!))),"340",TRUE,"")</f>
        <v/>
      </c>
    </row>
    <row r="4672" spans="1:7" x14ac:dyDescent="0.2">
      <c r="A4672" t="s">
        <v>13349</v>
      </c>
      <c r="B4672" t="s">
        <v>13350</v>
      </c>
      <c r="C4672" t="s">
        <v>8530</v>
      </c>
      <c r="D4672" t="s">
        <v>11077</v>
      </c>
      <c r="E4672" t="s">
        <v>9484</v>
      </c>
      <c r="F4672">
        <v>240</v>
      </c>
      <c r="G4672" t="str" cm="1">
        <f t="array" ref="G4672">_xlfn.IFS(ISNUMBER(SEARCH("CP02",D4672)),"ราชพฤกษ",ISNUMBER(SEARCH("CP03",D4672)),"บางใหญ่",ISNUMBER(SEARCH("CP04",D4672)),"บางบอน",OR(ISNUMBER(SEARCH("CP",D4672)),ISNUMBER(SEARCH("BTC",#REF!))),"340",TRUE,"")</f>
        <v/>
      </c>
    </row>
    <row r="4673" spans="1:7" x14ac:dyDescent="0.2">
      <c r="A4673" t="s">
        <v>13351</v>
      </c>
      <c r="B4673" t="s">
        <v>13352</v>
      </c>
      <c r="C4673" t="s">
        <v>8530</v>
      </c>
      <c r="D4673" t="s">
        <v>11074</v>
      </c>
      <c r="E4673" t="s">
        <v>9484</v>
      </c>
      <c r="F4673">
        <v>2</v>
      </c>
      <c r="G4673" t="str" cm="1">
        <f t="array" ref="G4673">_xlfn.IFS(ISNUMBER(SEARCH("CP02",D4673)),"ราชพฤกษ",ISNUMBER(SEARCH("CP03",D4673)),"บางใหญ่",ISNUMBER(SEARCH("CP04",D4673)),"บางบอน",OR(ISNUMBER(SEARCH("CP",D4673)),ISNUMBER(SEARCH("BTC",#REF!))),"340",TRUE,"")</f>
        <v/>
      </c>
    </row>
    <row r="4674" spans="1:7" x14ac:dyDescent="0.2">
      <c r="A4674" t="s">
        <v>13353</v>
      </c>
      <c r="B4674" t="s">
        <v>13354</v>
      </c>
      <c r="C4674" t="s">
        <v>8530</v>
      </c>
      <c r="D4674" t="s">
        <v>11074</v>
      </c>
      <c r="E4674" t="s">
        <v>9484</v>
      </c>
      <c r="F4674">
        <v>60</v>
      </c>
      <c r="G4674" t="str" cm="1">
        <f t="array" ref="G4674">_xlfn.IFS(ISNUMBER(SEARCH("CP02",D4674)),"ราชพฤกษ",ISNUMBER(SEARCH("CP03",D4674)),"บางใหญ่",ISNUMBER(SEARCH("CP04",D4674)),"บางบอน",OR(ISNUMBER(SEARCH("CP",D4674)),ISNUMBER(SEARCH("BTC",#REF!))),"340",TRUE,"")</f>
        <v/>
      </c>
    </row>
    <row r="4675" spans="1:7" x14ac:dyDescent="0.2">
      <c r="A4675" t="s">
        <v>13353</v>
      </c>
      <c r="B4675" t="s">
        <v>13354</v>
      </c>
      <c r="C4675" t="s">
        <v>8518</v>
      </c>
      <c r="D4675" t="s">
        <v>4973</v>
      </c>
      <c r="E4675" t="s">
        <v>9484</v>
      </c>
      <c r="F4675">
        <v>8</v>
      </c>
      <c r="G4675" t="str" cm="1">
        <f t="array" ref="G4675">_xlfn.IFS(ISNUMBER(SEARCH("CP02",D4675)),"ราชพฤกษ",ISNUMBER(SEARCH("CP03",D4675)),"บางใหญ่",ISNUMBER(SEARCH("CP04",D4675)),"บางบอน",OR(ISNUMBER(SEARCH("CP",D4675)),ISNUMBER(SEARCH("BTC",#REF!))),"340",TRUE,"")</f>
        <v>บางใหญ่</v>
      </c>
    </row>
    <row r="4676" spans="1:7" x14ac:dyDescent="0.2">
      <c r="A4676" t="s">
        <v>13353</v>
      </c>
      <c r="B4676" t="s">
        <v>13354</v>
      </c>
      <c r="C4676" t="s">
        <v>8519</v>
      </c>
      <c r="D4676" t="s">
        <v>15540</v>
      </c>
      <c r="E4676" t="s">
        <v>9484</v>
      </c>
      <c r="F4676">
        <v>4</v>
      </c>
      <c r="G4676" t="str" cm="1">
        <f t="array" ref="G4676">_xlfn.IFS(ISNUMBER(SEARCH("CP02",D4676)),"ราชพฤกษ",ISNUMBER(SEARCH("CP03",D4676)),"บางใหญ่",ISNUMBER(SEARCH("CP04",D4676)),"บางบอน",OR(ISNUMBER(SEARCH("CP",D4676)),ISNUMBER(SEARCH("BTC",#REF!))),"340",TRUE,"")</f>
        <v>บางบอน</v>
      </c>
    </row>
    <row r="4677" spans="1:7" x14ac:dyDescent="0.2">
      <c r="A4677" t="s">
        <v>803</v>
      </c>
      <c r="B4677" t="s">
        <v>804</v>
      </c>
      <c r="C4677" t="s">
        <v>8530</v>
      </c>
      <c r="D4677" t="s">
        <v>12373</v>
      </c>
      <c r="E4677" t="s">
        <v>9484</v>
      </c>
      <c r="F4677">
        <v>4</v>
      </c>
      <c r="G4677" t="str" cm="1">
        <f t="array" ref="G4677">_xlfn.IFS(ISNUMBER(SEARCH("CP02",D4677)),"ราชพฤกษ",ISNUMBER(SEARCH("CP03",D4677)),"บางใหญ่",ISNUMBER(SEARCH("CP04",D4677)),"บางบอน",OR(ISNUMBER(SEARCH("CP",D4677)),ISNUMBER(SEARCH("BTC",#REF!))),"340",TRUE,"")</f>
        <v/>
      </c>
    </row>
    <row r="4678" spans="1:7" x14ac:dyDescent="0.2">
      <c r="A4678" t="s">
        <v>803</v>
      </c>
      <c r="B4678" t="s">
        <v>804</v>
      </c>
      <c r="C4678" t="s">
        <v>8530</v>
      </c>
      <c r="D4678" t="s">
        <v>11098</v>
      </c>
      <c r="E4678" t="s">
        <v>9484</v>
      </c>
      <c r="F4678">
        <v>3</v>
      </c>
      <c r="G4678" t="str" cm="1">
        <f t="array" ref="G4678">_xlfn.IFS(ISNUMBER(SEARCH("CP02",D4678)),"ราชพฤกษ",ISNUMBER(SEARCH("CP03",D4678)),"บางใหญ่",ISNUMBER(SEARCH("CP04",D4678)),"บางบอน",OR(ISNUMBER(SEARCH("CP",D4678)),ISNUMBER(SEARCH("BTC",#REF!))),"340",TRUE,"")</f>
        <v/>
      </c>
    </row>
    <row r="4679" spans="1:7" x14ac:dyDescent="0.2">
      <c r="A4679" t="s">
        <v>13355</v>
      </c>
      <c r="B4679" t="s">
        <v>13356</v>
      </c>
      <c r="C4679" t="s">
        <v>8530</v>
      </c>
      <c r="D4679" t="s">
        <v>11098</v>
      </c>
      <c r="E4679" t="s">
        <v>9484</v>
      </c>
      <c r="F4679">
        <v>92</v>
      </c>
      <c r="G4679" t="str" cm="1">
        <f t="array" ref="G4679">_xlfn.IFS(ISNUMBER(SEARCH("CP02",D4679)),"ราชพฤกษ",ISNUMBER(SEARCH("CP03",D4679)),"บางใหญ่",ISNUMBER(SEARCH("CP04",D4679)),"บางบอน",OR(ISNUMBER(SEARCH("CP",D4679)),ISNUMBER(SEARCH("BTC",#REF!))),"340",TRUE,"")</f>
        <v/>
      </c>
    </row>
    <row r="4680" spans="1:7" x14ac:dyDescent="0.2">
      <c r="A4680" t="s">
        <v>13355</v>
      </c>
      <c r="B4680" t="s">
        <v>13356</v>
      </c>
      <c r="C4680" t="s">
        <v>8518</v>
      </c>
      <c r="D4680" t="s">
        <v>2956</v>
      </c>
      <c r="E4680" t="s">
        <v>9484</v>
      </c>
      <c r="F4680">
        <v>4</v>
      </c>
      <c r="G4680" t="str" cm="1">
        <f t="array" ref="G4680">_xlfn.IFS(ISNUMBER(SEARCH("CP02",D4680)),"ราชพฤกษ",ISNUMBER(SEARCH("CP03",D4680)),"บางใหญ่",ISNUMBER(SEARCH("CP04",D4680)),"บางบอน",OR(ISNUMBER(SEARCH("CP",D4680)),ISNUMBER(SEARCH("BTC",#REF!))),"340",TRUE,"")</f>
        <v>บางใหญ่</v>
      </c>
    </row>
    <row r="4681" spans="1:7" x14ac:dyDescent="0.2">
      <c r="A4681" t="s">
        <v>13355</v>
      </c>
      <c r="B4681" t="s">
        <v>13356</v>
      </c>
      <c r="C4681" t="s">
        <v>8519</v>
      </c>
      <c r="D4681" t="s">
        <v>4791</v>
      </c>
      <c r="E4681" t="s">
        <v>9484</v>
      </c>
      <c r="F4681">
        <v>4</v>
      </c>
      <c r="G4681" t="str" cm="1">
        <f t="array" ref="G4681">_xlfn.IFS(ISNUMBER(SEARCH("CP02",D4681)),"ราชพฤกษ",ISNUMBER(SEARCH("CP03",D4681)),"บางใหญ่",ISNUMBER(SEARCH("CP04",D4681)),"บางบอน",OR(ISNUMBER(SEARCH("CP",D4681)),ISNUMBER(SEARCH("BTC",#REF!))),"340",TRUE,"")</f>
        <v>บางบอน</v>
      </c>
    </row>
    <row r="4682" spans="1:7" x14ac:dyDescent="0.2">
      <c r="A4682" t="s">
        <v>819</v>
      </c>
      <c r="B4682" t="s">
        <v>820</v>
      </c>
      <c r="C4682" t="s">
        <v>8530</v>
      </c>
      <c r="D4682" t="s">
        <v>11074</v>
      </c>
      <c r="E4682" t="s">
        <v>9484</v>
      </c>
      <c r="F4682">
        <v>24</v>
      </c>
      <c r="G4682" t="str" cm="1">
        <f t="array" ref="G4682">_xlfn.IFS(ISNUMBER(SEARCH("CP02",D4682)),"ราชพฤกษ",ISNUMBER(SEARCH("CP03",D4682)),"บางใหญ่",ISNUMBER(SEARCH("CP04",D4682)),"บางบอน",OR(ISNUMBER(SEARCH("CP",D4682)),ISNUMBER(SEARCH("BTC",#REF!))),"340",TRUE,"")</f>
        <v/>
      </c>
    </row>
    <row r="4683" spans="1:7" x14ac:dyDescent="0.2">
      <c r="A4683" t="s">
        <v>819</v>
      </c>
      <c r="B4683" t="s">
        <v>820</v>
      </c>
      <c r="C4683" t="s">
        <v>8530</v>
      </c>
      <c r="D4683" t="s">
        <v>11080</v>
      </c>
      <c r="E4683" t="s">
        <v>9484</v>
      </c>
      <c r="F4683">
        <v>167</v>
      </c>
      <c r="G4683" t="str" cm="1">
        <f t="array" ref="G4683">_xlfn.IFS(ISNUMBER(SEARCH("CP02",D4683)),"ราชพฤกษ",ISNUMBER(SEARCH("CP03",D4683)),"บางใหญ่",ISNUMBER(SEARCH("CP04",D4683)),"บางบอน",OR(ISNUMBER(SEARCH("CP",D4683)),ISNUMBER(SEARCH("BTC",#REF!))),"340",TRUE,"")</f>
        <v/>
      </c>
    </row>
    <row r="4684" spans="1:7" x14ac:dyDescent="0.2">
      <c r="A4684" t="s">
        <v>819</v>
      </c>
      <c r="B4684" t="s">
        <v>820</v>
      </c>
      <c r="C4684" t="s">
        <v>8516</v>
      </c>
      <c r="D4684" t="s">
        <v>8214</v>
      </c>
      <c r="E4684" t="s">
        <v>9484</v>
      </c>
      <c r="F4684">
        <v>4</v>
      </c>
      <c r="G4684" t="str" cm="1">
        <f t="array" ref="G4684">_xlfn.IFS(ISNUMBER(SEARCH("CP02",D4684)),"ราชพฤกษ",ISNUMBER(SEARCH("CP03",D4684)),"บางใหญ่",ISNUMBER(SEARCH("CP04",D4684)),"บางบอน",OR(ISNUMBER(SEARCH("CP",D4684)),ISNUMBER(SEARCH("BTC",#REF!))),"340",TRUE,"")</f>
        <v>ราชพฤกษ</v>
      </c>
    </row>
    <row r="4685" spans="1:7" x14ac:dyDescent="0.2">
      <c r="A4685" t="s">
        <v>819</v>
      </c>
      <c r="B4685" t="s">
        <v>820</v>
      </c>
      <c r="C4685" t="s">
        <v>8518</v>
      </c>
      <c r="D4685" t="s">
        <v>7768</v>
      </c>
      <c r="E4685" t="s">
        <v>9484</v>
      </c>
      <c r="F4685">
        <v>4</v>
      </c>
      <c r="G4685" t="str" cm="1">
        <f t="array" ref="G4685">_xlfn.IFS(ISNUMBER(SEARCH("CP02",D4685)),"ราชพฤกษ",ISNUMBER(SEARCH("CP03",D4685)),"บางใหญ่",ISNUMBER(SEARCH("CP04",D4685)),"บางบอน",OR(ISNUMBER(SEARCH("CP",D4685)),ISNUMBER(SEARCH("BTC",#REF!))),"340",TRUE,"")</f>
        <v>บางใหญ่</v>
      </c>
    </row>
    <row r="4686" spans="1:7" x14ac:dyDescent="0.2">
      <c r="A4686" t="s">
        <v>13357</v>
      </c>
      <c r="B4686" t="s">
        <v>13358</v>
      </c>
      <c r="C4686" t="s">
        <v>8530</v>
      </c>
      <c r="D4686" t="s">
        <v>12919</v>
      </c>
      <c r="E4686" t="s">
        <v>9484</v>
      </c>
      <c r="F4686">
        <v>1</v>
      </c>
      <c r="G4686" t="str" cm="1">
        <f t="array" ref="G4686">_xlfn.IFS(ISNUMBER(SEARCH("CP02",D4686)),"ราชพฤกษ",ISNUMBER(SEARCH("CP03",D4686)),"บางใหญ่",ISNUMBER(SEARCH("CP04",D4686)),"บางบอน",OR(ISNUMBER(SEARCH("CP",D4686)),ISNUMBER(SEARCH("BTC",#REF!))),"340",TRUE,"")</f>
        <v/>
      </c>
    </row>
    <row r="4687" spans="1:7" x14ac:dyDescent="0.2">
      <c r="A4687" t="s">
        <v>13357</v>
      </c>
      <c r="B4687" t="s">
        <v>13358</v>
      </c>
      <c r="C4687" t="s">
        <v>8530</v>
      </c>
      <c r="D4687" t="s">
        <v>11121</v>
      </c>
      <c r="E4687" t="s">
        <v>9484</v>
      </c>
      <c r="F4687">
        <v>2</v>
      </c>
      <c r="G4687" t="str" cm="1">
        <f t="array" ref="G4687">_xlfn.IFS(ISNUMBER(SEARCH("CP02",D4687)),"ราชพฤกษ",ISNUMBER(SEARCH("CP03",D4687)),"บางใหญ่",ISNUMBER(SEARCH("CP04",D4687)),"บางบอน",OR(ISNUMBER(SEARCH("CP",D4687)),ISNUMBER(SEARCH("BTC",#REF!))),"340",TRUE,"")</f>
        <v/>
      </c>
    </row>
    <row r="4688" spans="1:7" x14ac:dyDescent="0.2">
      <c r="A4688" t="s">
        <v>831</v>
      </c>
      <c r="B4688" t="s">
        <v>832</v>
      </c>
      <c r="C4688" t="s">
        <v>8530</v>
      </c>
      <c r="D4688" t="s">
        <v>11074</v>
      </c>
      <c r="E4688" t="s">
        <v>9484</v>
      </c>
      <c r="F4688">
        <v>51</v>
      </c>
      <c r="G4688" t="str" cm="1">
        <f t="array" ref="G4688">_xlfn.IFS(ISNUMBER(SEARCH("CP02",D4688)),"ราชพฤกษ",ISNUMBER(SEARCH("CP03",D4688)),"บางใหญ่",ISNUMBER(SEARCH("CP04",D4688)),"บางบอน",OR(ISNUMBER(SEARCH("CP",D4688)),ISNUMBER(SEARCH("BTC",#REF!))),"340",TRUE,"")</f>
        <v/>
      </c>
    </row>
    <row r="4689" spans="1:7" x14ac:dyDescent="0.2">
      <c r="A4689" t="s">
        <v>831</v>
      </c>
      <c r="B4689" t="s">
        <v>832</v>
      </c>
      <c r="C4689" t="s">
        <v>8530</v>
      </c>
      <c r="D4689" t="s">
        <v>11077</v>
      </c>
      <c r="E4689" t="s">
        <v>9484</v>
      </c>
      <c r="F4689">
        <v>76</v>
      </c>
      <c r="G4689" t="str" cm="1">
        <f t="array" ref="G4689">_xlfn.IFS(ISNUMBER(SEARCH("CP02",D4689)),"ราชพฤกษ",ISNUMBER(SEARCH("CP03",D4689)),"บางใหญ่",ISNUMBER(SEARCH("CP04",D4689)),"บางบอน",OR(ISNUMBER(SEARCH("CP",D4689)),ISNUMBER(SEARCH("BTC",#REF!))),"340",TRUE,"")</f>
        <v/>
      </c>
    </row>
    <row r="4690" spans="1:7" x14ac:dyDescent="0.2">
      <c r="A4690" t="s">
        <v>831</v>
      </c>
      <c r="B4690" t="s">
        <v>832</v>
      </c>
      <c r="C4690" t="s">
        <v>8530</v>
      </c>
      <c r="D4690" t="s">
        <v>11080</v>
      </c>
      <c r="E4690" t="s">
        <v>9484</v>
      </c>
      <c r="F4690">
        <v>64</v>
      </c>
      <c r="G4690" t="str" cm="1">
        <f t="array" ref="G4690">_xlfn.IFS(ISNUMBER(SEARCH("CP02",D4690)),"ราชพฤกษ",ISNUMBER(SEARCH("CP03",D4690)),"บางใหญ่",ISNUMBER(SEARCH("CP04",D4690)),"บางบอน",OR(ISNUMBER(SEARCH("CP",D4690)),ISNUMBER(SEARCH("BTC",#REF!))),"340",TRUE,"")</f>
        <v/>
      </c>
    </row>
    <row r="4691" spans="1:7" x14ac:dyDescent="0.2">
      <c r="A4691" t="s">
        <v>831</v>
      </c>
      <c r="B4691" t="s">
        <v>832</v>
      </c>
      <c r="C4691" t="s">
        <v>8520</v>
      </c>
      <c r="D4691" t="s">
        <v>3345</v>
      </c>
      <c r="E4691" t="s">
        <v>9484</v>
      </c>
      <c r="F4691">
        <v>8</v>
      </c>
      <c r="G4691" t="str" cm="1">
        <f t="array" ref="G4691">_xlfn.IFS(ISNUMBER(SEARCH("CP02",D4691)),"ราชพฤกษ",ISNUMBER(SEARCH("CP03",D4691)),"บางใหญ่",ISNUMBER(SEARCH("CP04",D4691)),"บางบอน",OR(ISNUMBER(SEARCH("CP",D4691)),ISNUMBER(SEARCH("BTC",#REF!))),"340",TRUE,"")</f>
        <v>340</v>
      </c>
    </row>
    <row r="4692" spans="1:7" x14ac:dyDescent="0.2">
      <c r="A4692" t="s">
        <v>839</v>
      </c>
      <c r="B4692" t="s">
        <v>840</v>
      </c>
      <c r="C4692" t="s">
        <v>8530</v>
      </c>
      <c r="D4692" t="s">
        <v>11074</v>
      </c>
      <c r="E4692" t="s">
        <v>9484</v>
      </c>
      <c r="F4692">
        <v>165</v>
      </c>
      <c r="G4692" t="str" cm="1">
        <f t="array" ref="G4692">_xlfn.IFS(ISNUMBER(SEARCH("CP02",D4692)),"ราชพฤกษ",ISNUMBER(SEARCH("CP03",D4692)),"บางใหญ่",ISNUMBER(SEARCH("CP04",D4692)),"บางบอน",OR(ISNUMBER(SEARCH("CP",D4692)),ISNUMBER(SEARCH("BTC",#REF!))),"340",TRUE,"")</f>
        <v/>
      </c>
    </row>
    <row r="4693" spans="1:7" x14ac:dyDescent="0.2">
      <c r="A4693" t="s">
        <v>839</v>
      </c>
      <c r="B4693" t="s">
        <v>840</v>
      </c>
      <c r="C4693" t="s">
        <v>8520</v>
      </c>
      <c r="D4693" t="s">
        <v>5105</v>
      </c>
      <c r="E4693" t="s">
        <v>9484</v>
      </c>
      <c r="F4693">
        <v>8</v>
      </c>
      <c r="G4693" t="str" cm="1">
        <f t="array" ref="G4693">_xlfn.IFS(ISNUMBER(SEARCH("CP02",D4693)),"ราชพฤกษ",ISNUMBER(SEARCH("CP03",D4693)),"บางใหญ่",ISNUMBER(SEARCH("CP04",D4693)),"บางบอน",OR(ISNUMBER(SEARCH("CP",D4693)),ISNUMBER(SEARCH("BTC",#REF!))),"340",TRUE,"")</f>
        <v>340</v>
      </c>
    </row>
    <row r="4694" spans="1:7" x14ac:dyDescent="0.2">
      <c r="A4694" t="s">
        <v>839</v>
      </c>
      <c r="B4694" t="s">
        <v>840</v>
      </c>
      <c r="C4694" t="s">
        <v>8516</v>
      </c>
      <c r="D4694" t="s">
        <v>4795</v>
      </c>
      <c r="E4694" t="s">
        <v>9484</v>
      </c>
      <c r="F4694">
        <v>4</v>
      </c>
      <c r="G4694" t="str" cm="1">
        <f t="array" ref="G4694">_xlfn.IFS(ISNUMBER(SEARCH("CP02",D4694)),"ราชพฤกษ",ISNUMBER(SEARCH("CP03",D4694)),"บางใหญ่",ISNUMBER(SEARCH("CP04",D4694)),"บางบอน",OR(ISNUMBER(SEARCH("CP",D4694)),ISNUMBER(SEARCH("BTC",#REF!))),"340",TRUE,"")</f>
        <v>ราชพฤกษ</v>
      </c>
    </row>
    <row r="4695" spans="1:7" x14ac:dyDescent="0.2">
      <c r="A4695" t="s">
        <v>851</v>
      </c>
      <c r="B4695" t="s">
        <v>852</v>
      </c>
      <c r="C4695" t="s">
        <v>8530</v>
      </c>
      <c r="D4695" t="s">
        <v>11098</v>
      </c>
      <c r="E4695" t="s">
        <v>9484</v>
      </c>
      <c r="F4695">
        <v>541</v>
      </c>
      <c r="G4695" t="str" cm="1">
        <f t="array" ref="G4695">_xlfn.IFS(ISNUMBER(SEARCH("CP02",D4695)),"ราชพฤกษ",ISNUMBER(SEARCH("CP03",D4695)),"บางใหญ่",ISNUMBER(SEARCH("CP04",D4695)),"บางบอน",OR(ISNUMBER(SEARCH("CP",D4695)),ISNUMBER(SEARCH("BTC",#REF!))),"340",TRUE,"")</f>
        <v/>
      </c>
    </row>
    <row r="4696" spans="1:7" x14ac:dyDescent="0.2">
      <c r="A4696" t="s">
        <v>851</v>
      </c>
      <c r="B4696" t="s">
        <v>852</v>
      </c>
      <c r="C4696" t="s">
        <v>8530</v>
      </c>
      <c r="D4696" t="s">
        <v>11074</v>
      </c>
      <c r="E4696" t="s">
        <v>9484</v>
      </c>
      <c r="F4696">
        <v>1635</v>
      </c>
      <c r="G4696" t="str" cm="1">
        <f t="array" ref="G4696">_xlfn.IFS(ISNUMBER(SEARCH("CP02",D4696)),"ราชพฤกษ",ISNUMBER(SEARCH("CP03",D4696)),"บางใหญ่",ISNUMBER(SEARCH("CP04",D4696)),"บางบอน",OR(ISNUMBER(SEARCH("CP",D4696)),ISNUMBER(SEARCH("BTC",#REF!))),"340",TRUE,"")</f>
        <v/>
      </c>
    </row>
    <row r="4697" spans="1:7" x14ac:dyDescent="0.2">
      <c r="A4697" t="s">
        <v>851</v>
      </c>
      <c r="B4697" t="s">
        <v>852</v>
      </c>
      <c r="C4697" t="s">
        <v>8530</v>
      </c>
      <c r="D4697" t="s">
        <v>11077</v>
      </c>
      <c r="E4697" t="s">
        <v>9484</v>
      </c>
      <c r="F4697">
        <v>50</v>
      </c>
      <c r="G4697" t="str" cm="1">
        <f t="array" ref="G4697">_xlfn.IFS(ISNUMBER(SEARCH("CP02",D4697)),"ราชพฤกษ",ISNUMBER(SEARCH("CP03",D4697)),"บางใหญ่",ISNUMBER(SEARCH("CP04",D4697)),"บางบอน",OR(ISNUMBER(SEARCH("CP",D4697)),ISNUMBER(SEARCH("BTC",#REF!))),"340",TRUE,"")</f>
        <v/>
      </c>
    </row>
    <row r="4698" spans="1:7" x14ac:dyDescent="0.2">
      <c r="A4698" t="s">
        <v>851</v>
      </c>
      <c r="B4698" t="s">
        <v>852</v>
      </c>
      <c r="C4698" t="s">
        <v>8520</v>
      </c>
      <c r="D4698" t="s">
        <v>3345</v>
      </c>
      <c r="E4698" t="s">
        <v>9484</v>
      </c>
      <c r="F4698">
        <v>3</v>
      </c>
      <c r="G4698" t="str" cm="1">
        <f t="array" ref="G4698">_xlfn.IFS(ISNUMBER(SEARCH("CP02",D4698)),"ราชพฤกษ",ISNUMBER(SEARCH("CP03",D4698)),"บางใหญ่",ISNUMBER(SEARCH("CP04",D4698)),"บางบอน",OR(ISNUMBER(SEARCH("CP",D4698)),ISNUMBER(SEARCH("BTC",#REF!))),"340",TRUE,"")</f>
        <v>340</v>
      </c>
    </row>
    <row r="4699" spans="1:7" x14ac:dyDescent="0.2">
      <c r="A4699" t="s">
        <v>851</v>
      </c>
      <c r="B4699" t="s">
        <v>852</v>
      </c>
      <c r="C4699" t="s">
        <v>8516</v>
      </c>
      <c r="D4699" t="s">
        <v>4795</v>
      </c>
      <c r="E4699" t="s">
        <v>9484</v>
      </c>
      <c r="F4699">
        <v>4</v>
      </c>
      <c r="G4699" t="str" cm="1">
        <f t="array" ref="G4699">_xlfn.IFS(ISNUMBER(SEARCH("CP02",D4699)),"ราชพฤกษ",ISNUMBER(SEARCH("CP03",D4699)),"บางใหญ่",ISNUMBER(SEARCH("CP04",D4699)),"บางบอน",OR(ISNUMBER(SEARCH("CP",D4699)),ISNUMBER(SEARCH("BTC",#REF!))),"340",TRUE,"")</f>
        <v>ราชพฤกษ</v>
      </c>
    </row>
    <row r="4700" spans="1:7" x14ac:dyDescent="0.2">
      <c r="A4700" t="s">
        <v>851</v>
      </c>
      <c r="B4700" t="s">
        <v>852</v>
      </c>
      <c r="C4700" t="s">
        <v>8519</v>
      </c>
      <c r="D4700" t="s">
        <v>15538</v>
      </c>
      <c r="E4700" t="s">
        <v>9484</v>
      </c>
      <c r="F4700">
        <v>4</v>
      </c>
      <c r="G4700" t="str" cm="1">
        <f t="array" ref="G4700">_xlfn.IFS(ISNUMBER(SEARCH("CP02",D4700)),"ราชพฤกษ",ISNUMBER(SEARCH("CP03",D4700)),"บางใหญ่",ISNUMBER(SEARCH("CP04",D4700)),"บางบอน",OR(ISNUMBER(SEARCH("CP",D4700)),ISNUMBER(SEARCH("BTC",#REF!))),"340",TRUE,"")</f>
        <v>บางบอน</v>
      </c>
    </row>
    <row r="4701" spans="1:7" x14ac:dyDescent="0.2">
      <c r="A4701" t="s">
        <v>13359</v>
      </c>
      <c r="B4701" t="s">
        <v>13360</v>
      </c>
      <c r="C4701" t="s">
        <v>8530</v>
      </c>
      <c r="D4701" t="s">
        <v>11077</v>
      </c>
      <c r="E4701" t="s">
        <v>9484</v>
      </c>
      <c r="F4701">
        <v>1</v>
      </c>
      <c r="G4701" t="str" cm="1">
        <f t="array" ref="G4701">_xlfn.IFS(ISNUMBER(SEARCH("CP02",D4701)),"ราชพฤกษ",ISNUMBER(SEARCH("CP03",D4701)),"บางใหญ่",ISNUMBER(SEARCH("CP04",D4701)),"บางบอน",OR(ISNUMBER(SEARCH("CP",D4701)),ISNUMBER(SEARCH("BTC",#REF!))),"340",TRUE,"")</f>
        <v/>
      </c>
    </row>
    <row r="4702" spans="1:7" x14ac:dyDescent="0.2">
      <c r="A4702" t="s">
        <v>13361</v>
      </c>
      <c r="B4702" t="s">
        <v>13362</v>
      </c>
      <c r="C4702" t="s">
        <v>8530</v>
      </c>
      <c r="D4702" t="s">
        <v>11170</v>
      </c>
      <c r="E4702" t="s">
        <v>9484</v>
      </c>
      <c r="F4702">
        <v>1</v>
      </c>
      <c r="G4702" t="str" cm="1">
        <f t="array" ref="G4702">_xlfn.IFS(ISNUMBER(SEARCH("CP02",D4702)),"ราชพฤกษ",ISNUMBER(SEARCH("CP03",D4702)),"บางใหญ่",ISNUMBER(SEARCH("CP04",D4702)),"บางบอน",OR(ISNUMBER(SEARCH("CP",D4702)),ISNUMBER(SEARCH("BTC",#REF!))),"340",TRUE,"")</f>
        <v/>
      </c>
    </row>
    <row r="4703" spans="1:7" x14ac:dyDescent="0.2">
      <c r="A4703" t="s">
        <v>13363</v>
      </c>
      <c r="B4703" t="s">
        <v>13364</v>
      </c>
      <c r="C4703" t="s">
        <v>8530</v>
      </c>
      <c r="D4703" t="s">
        <v>11077</v>
      </c>
      <c r="E4703" t="s">
        <v>9484</v>
      </c>
      <c r="F4703">
        <v>34</v>
      </c>
      <c r="G4703" t="str" cm="1">
        <f t="array" ref="G4703">_xlfn.IFS(ISNUMBER(SEARCH("CP02",D4703)),"ราชพฤกษ",ISNUMBER(SEARCH("CP03",D4703)),"บางใหญ่",ISNUMBER(SEARCH("CP04",D4703)),"บางบอน",OR(ISNUMBER(SEARCH("CP",D4703)),ISNUMBER(SEARCH("BTC",#REF!))),"340",TRUE,"")</f>
        <v/>
      </c>
    </row>
    <row r="4704" spans="1:7" x14ac:dyDescent="0.2">
      <c r="A4704" t="s">
        <v>13365</v>
      </c>
      <c r="B4704" t="s">
        <v>13366</v>
      </c>
      <c r="C4704" t="s">
        <v>8530</v>
      </c>
      <c r="D4704" t="s">
        <v>11098</v>
      </c>
      <c r="E4704" t="s">
        <v>9484</v>
      </c>
      <c r="F4704">
        <v>72</v>
      </c>
      <c r="G4704" t="str" cm="1">
        <f t="array" ref="G4704">_xlfn.IFS(ISNUMBER(SEARCH("CP02",D4704)),"ราชพฤกษ",ISNUMBER(SEARCH("CP03",D4704)),"บางใหญ่",ISNUMBER(SEARCH("CP04",D4704)),"บางบอน",OR(ISNUMBER(SEARCH("CP",D4704)),ISNUMBER(SEARCH("BTC",#REF!))),"340",TRUE,"")</f>
        <v/>
      </c>
    </row>
    <row r="4705" spans="1:7" x14ac:dyDescent="0.2">
      <c r="A4705" t="s">
        <v>13367</v>
      </c>
      <c r="B4705" t="s">
        <v>13368</v>
      </c>
      <c r="C4705" t="s">
        <v>8530</v>
      </c>
      <c r="D4705" t="s">
        <v>11073</v>
      </c>
      <c r="E4705" t="s">
        <v>9484</v>
      </c>
      <c r="F4705">
        <v>1</v>
      </c>
      <c r="G4705" t="str" cm="1">
        <f t="array" ref="G4705">_xlfn.IFS(ISNUMBER(SEARCH("CP02",D4705)),"ราชพฤกษ",ISNUMBER(SEARCH("CP03",D4705)),"บางใหญ่",ISNUMBER(SEARCH("CP04",D4705)),"บางบอน",OR(ISNUMBER(SEARCH("CP",D4705)),ISNUMBER(SEARCH("BTC",#REF!))),"340",TRUE,"")</f>
        <v/>
      </c>
    </row>
    <row r="4706" spans="1:7" x14ac:dyDescent="0.2">
      <c r="A4706" t="s">
        <v>13369</v>
      </c>
      <c r="B4706" t="s">
        <v>13370</v>
      </c>
      <c r="C4706" t="s">
        <v>8530</v>
      </c>
      <c r="D4706" t="s">
        <v>11077</v>
      </c>
      <c r="E4706" t="s">
        <v>9484</v>
      </c>
      <c r="F4706">
        <v>161</v>
      </c>
      <c r="G4706" t="str" cm="1">
        <f t="array" ref="G4706">_xlfn.IFS(ISNUMBER(SEARCH("CP02",D4706)),"ราชพฤกษ",ISNUMBER(SEARCH("CP03",D4706)),"บางใหญ่",ISNUMBER(SEARCH("CP04",D4706)),"บางบอน",OR(ISNUMBER(SEARCH("CP",D4706)),ISNUMBER(SEARCH("BTC",#REF!))),"340",TRUE,"")</f>
        <v/>
      </c>
    </row>
    <row r="4707" spans="1:7" x14ac:dyDescent="0.2">
      <c r="A4707" t="s">
        <v>13371</v>
      </c>
      <c r="B4707" t="s">
        <v>13372</v>
      </c>
      <c r="C4707" t="s">
        <v>8530</v>
      </c>
      <c r="D4707" t="s">
        <v>12919</v>
      </c>
      <c r="E4707" t="s">
        <v>9484</v>
      </c>
      <c r="F4707">
        <v>4</v>
      </c>
      <c r="G4707" t="str" cm="1">
        <f t="array" ref="G4707">_xlfn.IFS(ISNUMBER(SEARCH("CP02",D4707)),"ราชพฤกษ",ISNUMBER(SEARCH("CP03",D4707)),"บางใหญ่",ISNUMBER(SEARCH("CP04",D4707)),"บางบอน",OR(ISNUMBER(SEARCH("CP",D4707)),ISNUMBER(SEARCH("BTC",#REF!))),"340",TRUE,"")</f>
        <v/>
      </c>
    </row>
    <row r="4708" spans="1:7" x14ac:dyDescent="0.2">
      <c r="A4708" t="s">
        <v>13373</v>
      </c>
      <c r="B4708" t="s">
        <v>13374</v>
      </c>
      <c r="C4708" t="s">
        <v>8530</v>
      </c>
      <c r="D4708" t="s">
        <v>11098</v>
      </c>
      <c r="E4708" t="s">
        <v>9484</v>
      </c>
      <c r="F4708">
        <v>1</v>
      </c>
      <c r="G4708" t="str" cm="1">
        <f t="array" ref="G4708">_xlfn.IFS(ISNUMBER(SEARCH("CP02",D4708)),"ราชพฤกษ",ISNUMBER(SEARCH("CP03",D4708)),"บางใหญ่",ISNUMBER(SEARCH("CP04",D4708)),"บางบอน",OR(ISNUMBER(SEARCH("CP",D4708)),ISNUMBER(SEARCH("BTC",#REF!))),"340",TRUE,"")</f>
        <v/>
      </c>
    </row>
    <row r="4709" spans="1:7" x14ac:dyDescent="0.2">
      <c r="A4709" t="s">
        <v>13375</v>
      </c>
      <c r="B4709" t="s">
        <v>13376</v>
      </c>
      <c r="C4709" t="s">
        <v>8530</v>
      </c>
      <c r="D4709" t="s">
        <v>11070</v>
      </c>
      <c r="E4709" t="s">
        <v>9484</v>
      </c>
      <c r="F4709">
        <v>2</v>
      </c>
      <c r="G4709" t="str" cm="1">
        <f t="array" ref="G4709">_xlfn.IFS(ISNUMBER(SEARCH("CP02",D4709)),"ราชพฤกษ",ISNUMBER(SEARCH("CP03",D4709)),"บางใหญ่",ISNUMBER(SEARCH("CP04",D4709)),"บางบอน",OR(ISNUMBER(SEARCH("CP",D4709)),ISNUMBER(SEARCH("BTC",#REF!))),"340",TRUE,"")</f>
        <v/>
      </c>
    </row>
    <row r="4710" spans="1:7" x14ac:dyDescent="0.2">
      <c r="A4710" t="s">
        <v>13375</v>
      </c>
      <c r="B4710" t="s">
        <v>13376</v>
      </c>
      <c r="C4710" t="s">
        <v>8530</v>
      </c>
      <c r="D4710" t="s">
        <v>11170</v>
      </c>
      <c r="E4710" t="s">
        <v>9484</v>
      </c>
      <c r="F4710">
        <v>1</v>
      </c>
      <c r="G4710" t="str" cm="1">
        <f t="array" ref="G4710">_xlfn.IFS(ISNUMBER(SEARCH("CP02",D4710)),"ราชพฤกษ",ISNUMBER(SEARCH("CP03",D4710)),"บางใหญ่",ISNUMBER(SEARCH("CP04",D4710)),"บางบอน",OR(ISNUMBER(SEARCH("CP",D4710)),ISNUMBER(SEARCH("BTC",#REF!))),"340",TRUE,"")</f>
        <v/>
      </c>
    </row>
    <row r="4711" spans="1:7" x14ac:dyDescent="0.2">
      <c r="A4711" t="s">
        <v>13377</v>
      </c>
      <c r="B4711" t="s">
        <v>13378</v>
      </c>
      <c r="C4711" t="s">
        <v>8530</v>
      </c>
      <c r="D4711" t="s">
        <v>11098</v>
      </c>
      <c r="E4711" t="s">
        <v>9484</v>
      </c>
      <c r="F4711">
        <v>152</v>
      </c>
      <c r="G4711" t="str" cm="1">
        <f t="array" ref="G4711">_xlfn.IFS(ISNUMBER(SEARCH("CP02",D4711)),"ราชพฤกษ",ISNUMBER(SEARCH("CP03",D4711)),"บางใหญ่",ISNUMBER(SEARCH("CP04",D4711)),"บางบอน",OR(ISNUMBER(SEARCH("CP",D4711)),ISNUMBER(SEARCH("BTC",#REF!))),"340",TRUE,"")</f>
        <v/>
      </c>
    </row>
    <row r="4712" spans="1:7" x14ac:dyDescent="0.2">
      <c r="A4712" t="s">
        <v>897</v>
      </c>
      <c r="B4712" t="s">
        <v>898</v>
      </c>
      <c r="C4712" t="s">
        <v>8530</v>
      </c>
      <c r="D4712" t="s">
        <v>11074</v>
      </c>
      <c r="E4712" t="s">
        <v>9484</v>
      </c>
      <c r="F4712">
        <v>22</v>
      </c>
      <c r="G4712" t="str" cm="1">
        <f t="array" ref="G4712">_xlfn.IFS(ISNUMBER(SEARCH("CP02",D4712)),"ราชพฤกษ",ISNUMBER(SEARCH("CP03",D4712)),"บางใหญ่",ISNUMBER(SEARCH("CP04",D4712)),"บางบอน",OR(ISNUMBER(SEARCH("CP",D4712)),ISNUMBER(SEARCH("BTC",#REF!))),"340",TRUE,"")</f>
        <v/>
      </c>
    </row>
    <row r="4713" spans="1:7" x14ac:dyDescent="0.2">
      <c r="A4713" t="s">
        <v>13379</v>
      </c>
      <c r="B4713" t="s">
        <v>13380</v>
      </c>
      <c r="C4713" t="s">
        <v>8530</v>
      </c>
      <c r="D4713" t="s">
        <v>11098</v>
      </c>
      <c r="E4713" t="s">
        <v>9484</v>
      </c>
      <c r="F4713">
        <v>92</v>
      </c>
      <c r="G4713" t="str" cm="1">
        <f t="array" ref="G4713">_xlfn.IFS(ISNUMBER(SEARCH("CP02",D4713)),"ราชพฤกษ",ISNUMBER(SEARCH("CP03",D4713)),"บางใหญ่",ISNUMBER(SEARCH("CP04",D4713)),"บางบอน",OR(ISNUMBER(SEARCH("CP",D4713)),ISNUMBER(SEARCH("BTC",#REF!))),"340",TRUE,"")</f>
        <v/>
      </c>
    </row>
    <row r="4714" spans="1:7" x14ac:dyDescent="0.2">
      <c r="A4714" t="s">
        <v>13381</v>
      </c>
      <c r="B4714" t="s">
        <v>13382</v>
      </c>
      <c r="C4714" t="s">
        <v>8530</v>
      </c>
      <c r="D4714" t="s">
        <v>11080</v>
      </c>
      <c r="E4714" t="s">
        <v>9484</v>
      </c>
      <c r="F4714">
        <v>32</v>
      </c>
      <c r="G4714" t="str" cm="1">
        <f t="array" ref="G4714">_xlfn.IFS(ISNUMBER(SEARCH("CP02",D4714)),"ราชพฤกษ",ISNUMBER(SEARCH("CP03",D4714)),"บางใหญ่",ISNUMBER(SEARCH("CP04",D4714)),"บางบอน",OR(ISNUMBER(SEARCH("CP",D4714)),ISNUMBER(SEARCH("BTC",#REF!))),"340",TRUE,"")</f>
        <v/>
      </c>
    </row>
    <row r="4715" spans="1:7" x14ac:dyDescent="0.2">
      <c r="A4715" t="s">
        <v>911</v>
      </c>
      <c r="B4715" t="s">
        <v>912</v>
      </c>
      <c r="C4715" t="s">
        <v>8530</v>
      </c>
      <c r="D4715" t="s">
        <v>11098</v>
      </c>
      <c r="E4715" t="s">
        <v>9484</v>
      </c>
      <c r="F4715">
        <v>28</v>
      </c>
      <c r="G4715" t="str" cm="1">
        <f t="array" ref="G4715">_xlfn.IFS(ISNUMBER(SEARCH("CP02",D4715)),"ราชพฤกษ",ISNUMBER(SEARCH("CP03",D4715)),"บางใหญ่",ISNUMBER(SEARCH("CP04",D4715)),"บางบอน",OR(ISNUMBER(SEARCH("CP",D4715)),ISNUMBER(SEARCH("BTC",#REF!))),"340",TRUE,"")</f>
        <v/>
      </c>
    </row>
    <row r="4716" spans="1:7" x14ac:dyDescent="0.2">
      <c r="A4716" t="s">
        <v>911</v>
      </c>
      <c r="B4716" t="s">
        <v>912</v>
      </c>
      <c r="C4716" t="s">
        <v>8530</v>
      </c>
      <c r="D4716" t="s">
        <v>11080</v>
      </c>
      <c r="E4716" t="s">
        <v>9484</v>
      </c>
      <c r="F4716">
        <v>60</v>
      </c>
      <c r="G4716" t="str" cm="1">
        <f t="array" ref="G4716">_xlfn.IFS(ISNUMBER(SEARCH("CP02",D4716)),"ราชพฤกษ",ISNUMBER(SEARCH("CP03",D4716)),"บางใหญ่",ISNUMBER(SEARCH("CP04",D4716)),"บางบอน",OR(ISNUMBER(SEARCH("CP",D4716)),ISNUMBER(SEARCH("BTC",#REF!))),"340",TRUE,"")</f>
        <v/>
      </c>
    </row>
    <row r="4717" spans="1:7" x14ac:dyDescent="0.2">
      <c r="A4717" t="s">
        <v>911</v>
      </c>
      <c r="B4717" t="s">
        <v>912</v>
      </c>
      <c r="C4717" t="s">
        <v>8520</v>
      </c>
      <c r="D4717" t="s">
        <v>3345</v>
      </c>
      <c r="E4717" t="s">
        <v>9484</v>
      </c>
      <c r="F4717">
        <v>11</v>
      </c>
      <c r="G4717" t="str" cm="1">
        <f t="array" ref="G4717">_xlfn.IFS(ISNUMBER(SEARCH("CP02",D4717)),"ราชพฤกษ",ISNUMBER(SEARCH("CP03",D4717)),"บางใหญ่",ISNUMBER(SEARCH("CP04",D4717)),"บางบอน",OR(ISNUMBER(SEARCH("CP",D4717)),ISNUMBER(SEARCH("BTC",#REF!))),"340",TRUE,"")</f>
        <v>340</v>
      </c>
    </row>
    <row r="4718" spans="1:7" x14ac:dyDescent="0.2">
      <c r="A4718" t="s">
        <v>13383</v>
      </c>
      <c r="B4718" t="s">
        <v>13384</v>
      </c>
      <c r="C4718" t="s">
        <v>8518</v>
      </c>
      <c r="D4718" t="s">
        <v>13385</v>
      </c>
      <c r="E4718" t="s">
        <v>9484</v>
      </c>
      <c r="F4718">
        <v>1</v>
      </c>
      <c r="G4718" t="str" cm="1">
        <f t="array" ref="G4718">_xlfn.IFS(ISNUMBER(SEARCH("CP02",D4718)),"ราชพฤกษ",ISNUMBER(SEARCH("CP03",D4718)),"บางใหญ่",ISNUMBER(SEARCH("CP04",D4718)),"บางบอน",OR(ISNUMBER(SEARCH("CP",D4718)),ISNUMBER(SEARCH("BTC",#REF!))),"340",TRUE,"")</f>
        <v>บางใหญ่</v>
      </c>
    </row>
    <row r="4719" spans="1:7" x14ac:dyDescent="0.2">
      <c r="A4719" t="s">
        <v>13386</v>
      </c>
      <c r="B4719" t="s">
        <v>13387</v>
      </c>
      <c r="C4719" t="s">
        <v>8530</v>
      </c>
      <c r="D4719" t="s">
        <v>11098</v>
      </c>
      <c r="E4719" t="s">
        <v>9484</v>
      </c>
      <c r="F4719">
        <v>49</v>
      </c>
      <c r="G4719" t="str" cm="1">
        <f t="array" ref="G4719">_xlfn.IFS(ISNUMBER(SEARCH("CP02",D4719)),"ราชพฤกษ",ISNUMBER(SEARCH("CP03",D4719)),"บางใหญ่",ISNUMBER(SEARCH("CP04",D4719)),"บางบอน",OR(ISNUMBER(SEARCH("CP",D4719)),ISNUMBER(SEARCH("BTC",#REF!))),"340",TRUE,"")</f>
        <v/>
      </c>
    </row>
    <row r="4720" spans="1:7" x14ac:dyDescent="0.2">
      <c r="A4720" t="s">
        <v>931</v>
      </c>
      <c r="B4720" t="s">
        <v>932</v>
      </c>
      <c r="C4720" t="s">
        <v>8530</v>
      </c>
      <c r="D4720" t="s">
        <v>11074</v>
      </c>
      <c r="E4720" t="s">
        <v>9484</v>
      </c>
      <c r="F4720">
        <v>246</v>
      </c>
      <c r="G4720" t="str" cm="1">
        <f t="array" ref="G4720">_xlfn.IFS(ISNUMBER(SEARCH("CP02",D4720)),"ราชพฤกษ",ISNUMBER(SEARCH("CP03",D4720)),"บางใหญ่",ISNUMBER(SEARCH("CP04",D4720)),"บางบอน",OR(ISNUMBER(SEARCH("CP",D4720)),ISNUMBER(SEARCH("BTC",#REF!))),"340",TRUE,"")</f>
        <v/>
      </c>
    </row>
    <row r="4721" spans="1:7" x14ac:dyDescent="0.2">
      <c r="A4721" t="s">
        <v>13388</v>
      </c>
      <c r="B4721" t="s">
        <v>13389</v>
      </c>
      <c r="C4721" t="s">
        <v>8530</v>
      </c>
      <c r="D4721" t="s">
        <v>11116</v>
      </c>
      <c r="E4721" t="s">
        <v>9484</v>
      </c>
      <c r="F4721">
        <v>1</v>
      </c>
      <c r="G4721" t="str" cm="1">
        <f t="array" ref="G4721">_xlfn.IFS(ISNUMBER(SEARCH("CP02",D4721)),"ราชพฤกษ",ISNUMBER(SEARCH("CP03",D4721)),"บางใหญ่",ISNUMBER(SEARCH("CP04",D4721)),"บางบอน",OR(ISNUMBER(SEARCH("CP",D4721)),ISNUMBER(SEARCH("BTC",#REF!))),"340",TRUE,"")</f>
        <v/>
      </c>
    </row>
    <row r="4722" spans="1:7" x14ac:dyDescent="0.2">
      <c r="A4722" t="s">
        <v>13390</v>
      </c>
      <c r="B4722" t="s">
        <v>13391</v>
      </c>
      <c r="C4722" t="s">
        <v>8530</v>
      </c>
      <c r="D4722" t="s">
        <v>11098</v>
      </c>
      <c r="E4722" t="s">
        <v>9484</v>
      </c>
      <c r="F4722">
        <v>234</v>
      </c>
      <c r="G4722" t="str" cm="1">
        <f t="array" ref="G4722">_xlfn.IFS(ISNUMBER(SEARCH("CP02",D4722)),"ราชพฤกษ",ISNUMBER(SEARCH("CP03",D4722)),"บางใหญ่",ISNUMBER(SEARCH("CP04",D4722)),"บางบอน",OR(ISNUMBER(SEARCH("CP",D4722)),ISNUMBER(SEARCH("BTC",#REF!))),"340",TRUE,"")</f>
        <v/>
      </c>
    </row>
    <row r="4723" spans="1:7" x14ac:dyDescent="0.2">
      <c r="A4723" t="s">
        <v>13392</v>
      </c>
      <c r="B4723" t="s">
        <v>13393</v>
      </c>
      <c r="C4723" t="s">
        <v>8530</v>
      </c>
      <c r="D4723" t="s">
        <v>11077</v>
      </c>
      <c r="E4723" t="s">
        <v>9484</v>
      </c>
      <c r="F4723">
        <v>28</v>
      </c>
      <c r="G4723" t="str" cm="1">
        <f t="array" ref="G4723">_xlfn.IFS(ISNUMBER(SEARCH("CP02",D4723)),"ราชพฤกษ",ISNUMBER(SEARCH("CP03",D4723)),"บางใหญ่",ISNUMBER(SEARCH("CP04",D4723)),"บางบอน",OR(ISNUMBER(SEARCH("CP",D4723)),ISNUMBER(SEARCH("BTC",#REF!))),"340",TRUE,"")</f>
        <v/>
      </c>
    </row>
    <row r="4724" spans="1:7" x14ac:dyDescent="0.2">
      <c r="A4724" t="s">
        <v>13394</v>
      </c>
      <c r="B4724" t="s">
        <v>13395</v>
      </c>
      <c r="C4724" t="s">
        <v>8530</v>
      </c>
      <c r="D4724" t="s">
        <v>11098</v>
      </c>
      <c r="E4724" t="s">
        <v>9484</v>
      </c>
      <c r="F4724">
        <v>96</v>
      </c>
      <c r="G4724" t="str" cm="1">
        <f t="array" ref="G4724">_xlfn.IFS(ISNUMBER(SEARCH("CP02",D4724)),"ราชพฤกษ",ISNUMBER(SEARCH("CP03",D4724)),"บางใหญ่",ISNUMBER(SEARCH("CP04",D4724)),"บางบอน",OR(ISNUMBER(SEARCH("CP",D4724)),ISNUMBER(SEARCH("BTC",#REF!))),"340",TRUE,"")</f>
        <v/>
      </c>
    </row>
    <row r="4725" spans="1:7" x14ac:dyDescent="0.2">
      <c r="A4725" t="s">
        <v>13396</v>
      </c>
      <c r="B4725" t="s">
        <v>13397</v>
      </c>
      <c r="C4725" t="s">
        <v>8530</v>
      </c>
      <c r="D4725" t="s">
        <v>11098</v>
      </c>
      <c r="E4725" t="s">
        <v>9484</v>
      </c>
      <c r="F4725">
        <v>3</v>
      </c>
      <c r="G4725" t="str" cm="1">
        <f t="array" ref="G4725">_xlfn.IFS(ISNUMBER(SEARCH("CP02",D4725)),"ราชพฤกษ",ISNUMBER(SEARCH("CP03",D4725)),"บางใหญ่",ISNUMBER(SEARCH("CP04",D4725)),"บางบอน",OR(ISNUMBER(SEARCH("CP",D4725)),ISNUMBER(SEARCH("BTC",#REF!))),"340",TRUE,"")</f>
        <v/>
      </c>
    </row>
    <row r="4726" spans="1:7" x14ac:dyDescent="0.2">
      <c r="A4726" t="s">
        <v>13398</v>
      </c>
      <c r="B4726" t="s">
        <v>13399</v>
      </c>
      <c r="C4726" t="s">
        <v>8530</v>
      </c>
      <c r="D4726" t="s">
        <v>12631</v>
      </c>
      <c r="E4726" t="s">
        <v>9484</v>
      </c>
      <c r="F4726">
        <v>1</v>
      </c>
      <c r="G4726" t="str" cm="1">
        <f t="array" ref="G4726">_xlfn.IFS(ISNUMBER(SEARCH("CP02",D4726)),"ราชพฤกษ",ISNUMBER(SEARCH("CP03",D4726)),"บางใหญ่",ISNUMBER(SEARCH("CP04",D4726)),"บางบอน",OR(ISNUMBER(SEARCH("CP",D4726)),ISNUMBER(SEARCH("BTC",#REF!))),"340",TRUE,"")</f>
        <v/>
      </c>
    </row>
    <row r="4727" spans="1:7" x14ac:dyDescent="0.2">
      <c r="A4727" t="s">
        <v>969</v>
      </c>
      <c r="B4727" t="s">
        <v>970</v>
      </c>
      <c r="C4727" t="s">
        <v>8530</v>
      </c>
      <c r="D4727" t="s">
        <v>11074</v>
      </c>
      <c r="E4727" t="s">
        <v>9484</v>
      </c>
      <c r="F4727">
        <v>42</v>
      </c>
      <c r="G4727" t="str" cm="1">
        <f t="array" ref="G4727">_xlfn.IFS(ISNUMBER(SEARCH("CP02",D4727)),"ราชพฤกษ",ISNUMBER(SEARCH("CP03",D4727)),"บางใหญ่",ISNUMBER(SEARCH("CP04",D4727)),"บางบอน",OR(ISNUMBER(SEARCH("CP",D4727)),ISNUMBER(SEARCH("BTC",#REF!))),"340",TRUE,"")</f>
        <v/>
      </c>
    </row>
    <row r="4728" spans="1:7" x14ac:dyDescent="0.2">
      <c r="A4728" t="s">
        <v>969</v>
      </c>
      <c r="B4728" t="s">
        <v>970</v>
      </c>
      <c r="C4728" t="s">
        <v>8530</v>
      </c>
      <c r="D4728" t="s">
        <v>11077</v>
      </c>
      <c r="E4728" t="s">
        <v>9484</v>
      </c>
      <c r="F4728">
        <v>264</v>
      </c>
      <c r="G4728" t="str" cm="1">
        <f t="array" ref="G4728">_xlfn.IFS(ISNUMBER(SEARCH("CP02",D4728)),"ราชพฤกษ",ISNUMBER(SEARCH("CP03",D4728)),"บางใหญ่",ISNUMBER(SEARCH("CP04",D4728)),"บางบอน",OR(ISNUMBER(SEARCH("CP",D4728)),ISNUMBER(SEARCH("BTC",#REF!))),"340",TRUE,"")</f>
        <v/>
      </c>
    </row>
    <row r="4729" spans="1:7" x14ac:dyDescent="0.2">
      <c r="A4729" t="s">
        <v>969</v>
      </c>
      <c r="B4729" t="s">
        <v>970</v>
      </c>
      <c r="C4729" t="s">
        <v>8530</v>
      </c>
      <c r="D4729" t="s">
        <v>11088</v>
      </c>
      <c r="E4729" t="s">
        <v>9484</v>
      </c>
      <c r="F4729">
        <v>3</v>
      </c>
      <c r="G4729" t="str" cm="1">
        <f t="array" ref="G4729">_xlfn.IFS(ISNUMBER(SEARCH("CP02",D4729)),"ราชพฤกษ",ISNUMBER(SEARCH("CP03",D4729)),"บางใหญ่",ISNUMBER(SEARCH("CP04",D4729)),"บางบอน",OR(ISNUMBER(SEARCH("CP",D4729)),ISNUMBER(SEARCH("BTC",#REF!))),"340",TRUE,"")</f>
        <v/>
      </c>
    </row>
    <row r="4730" spans="1:7" x14ac:dyDescent="0.2">
      <c r="A4730" t="s">
        <v>969</v>
      </c>
      <c r="B4730" t="s">
        <v>970</v>
      </c>
      <c r="C4730" t="s">
        <v>8520</v>
      </c>
      <c r="D4730" t="s">
        <v>5105</v>
      </c>
      <c r="E4730" t="s">
        <v>9484</v>
      </c>
      <c r="F4730">
        <v>4</v>
      </c>
      <c r="G4730" t="str" cm="1">
        <f t="array" ref="G4730">_xlfn.IFS(ISNUMBER(SEARCH("CP02",D4730)),"ราชพฤกษ",ISNUMBER(SEARCH("CP03",D4730)),"บางใหญ่",ISNUMBER(SEARCH("CP04",D4730)),"บางบอน",OR(ISNUMBER(SEARCH("CP",D4730)),ISNUMBER(SEARCH("BTC",#REF!))),"340",TRUE,"")</f>
        <v>340</v>
      </c>
    </row>
    <row r="4731" spans="1:7" x14ac:dyDescent="0.2">
      <c r="A4731" t="s">
        <v>13400</v>
      </c>
      <c r="B4731" t="s">
        <v>13401</v>
      </c>
      <c r="C4731" t="s">
        <v>8530</v>
      </c>
      <c r="D4731" t="s">
        <v>11074</v>
      </c>
      <c r="E4731" t="s">
        <v>9484</v>
      </c>
      <c r="F4731">
        <v>381</v>
      </c>
      <c r="G4731" t="str" cm="1">
        <f t="array" ref="G4731">_xlfn.IFS(ISNUMBER(SEARCH("CP02",D4731)),"ราชพฤกษ",ISNUMBER(SEARCH("CP03",D4731)),"บางใหญ่",ISNUMBER(SEARCH("CP04",D4731)),"บางบอน",OR(ISNUMBER(SEARCH("CP",D4731)),ISNUMBER(SEARCH("BTC",#REF!))),"340",TRUE,"")</f>
        <v/>
      </c>
    </row>
    <row r="4732" spans="1:7" x14ac:dyDescent="0.2">
      <c r="A4732" t="s">
        <v>13402</v>
      </c>
      <c r="B4732" t="s">
        <v>13403</v>
      </c>
      <c r="C4732" t="s">
        <v>8530</v>
      </c>
      <c r="D4732" t="s">
        <v>11098</v>
      </c>
      <c r="E4732" t="s">
        <v>9484</v>
      </c>
      <c r="F4732">
        <v>116</v>
      </c>
      <c r="G4732" t="str" cm="1">
        <f t="array" ref="G4732">_xlfn.IFS(ISNUMBER(SEARCH("CP02",D4732)),"ราชพฤกษ",ISNUMBER(SEARCH("CP03",D4732)),"บางใหญ่",ISNUMBER(SEARCH("CP04",D4732)),"บางบอน",OR(ISNUMBER(SEARCH("CP",D4732)),ISNUMBER(SEARCH("BTC",#REF!))),"340",TRUE,"")</f>
        <v/>
      </c>
    </row>
    <row r="4733" spans="1:7" x14ac:dyDescent="0.2">
      <c r="A4733" t="s">
        <v>13402</v>
      </c>
      <c r="B4733" t="s">
        <v>13403</v>
      </c>
      <c r="C4733" t="s">
        <v>8530</v>
      </c>
      <c r="D4733" t="s">
        <v>11074</v>
      </c>
      <c r="E4733" t="s">
        <v>9484</v>
      </c>
      <c r="F4733">
        <v>146</v>
      </c>
      <c r="G4733" t="str" cm="1">
        <f t="array" ref="G4733">_xlfn.IFS(ISNUMBER(SEARCH("CP02",D4733)),"ราชพฤกษ",ISNUMBER(SEARCH("CP03",D4733)),"บางใหญ่",ISNUMBER(SEARCH("CP04",D4733)),"บางบอน",OR(ISNUMBER(SEARCH("CP",D4733)),ISNUMBER(SEARCH("BTC",#REF!))),"340",TRUE,"")</f>
        <v/>
      </c>
    </row>
    <row r="4734" spans="1:7" x14ac:dyDescent="0.2">
      <c r="A4734" t="s">
        <v>13404</v>
      </c>
      <c r="B4734" t="s">
        <v>13405</v>
      </c>
      <c r="C4734" t="s">
        <v>8530</v>
      </c>
      <c r="D4734" t="s">
        <v>11098</v>
      </c>
      <c r="E4734" t="s">
        <v>9484</v>
      </c>
      <c r="F4734">
        <v>184</v>
      </c>
      <c r="G4734" t="str" cm="1">
        <f t="array" ref="G4734">_xlfn.IFS(ISNUMBER(SEARCH("CP02",D4734)),"ราชพฤกษ",ISNUMBER(SEARCH("CP03",D4734)),"บางใหญ่",ISNUMBER(SEARCH("CP04",D4734)),"บางบอน",OR(ISNUMBER(SEARCH("CP",D4734)),ISNUMBER(SEARCH("BTC",#REF!))),"340",TRUE,"")</f>
        <v/>
      </c>
    </row>
    <row r="4735" spans="1:7" x14ac:dyDescent="0.2">
      <c r="A4735" t="s">
        <v>13404</v>
      </c>
      <c r="B4735" t="s">
        <v>13405</v>
      </c>
      <c r="C4735" t="s">
        <v>8530</v>
      </c>
      <c r="D4735" t="s">
        <v>11080</v>
      </c>
      <c r="E4735" t="s">
        <v>9484</v>
      </c>
      <c r="F4735">
        <v>35</v>
      </c>
      <c r="G4735" t="str" cm="1">
        <f t="array" ref="G4735">_xlfn.IFS(ISNUMBER(SEARCH("CP02",D4735)),"ราชพฤกษ",ISNUMBER(SEARCH("CP03",D4735)),"บางใหญ่",ISNUMBER(SEARCH("CP04",D4735)),"บางบอน",OR(ISNUMBER(SEARCH("CP",D4735)),ISNUMBER(SEARCH("BTC",#REF!))),"340",TRUE,"")</f>
        <v/>
      </c>
    </row>
    <row r="4736" spans="1:7" x14ac:dyDescent="0.2">
      <c r="A4736" t="s">
        <v>13404</v>
      </c>
      <c r="B4736" t="s">
        <v>13405</v>
      </c>
      <c r="C4736" t="s">
        <v>8520</v>
      </c>
      <c r="D4736" t="s">
        <v>3345</v>
      </c>
      <c r="E4736" t="s">
        <v>9484</v>
      </c>
      <c r="F4736">
        <v>4</v>
      </c>
      <c r="G4736" t="str" cm="1">
        <f t="array" ref="G4736">_xlfn.IFS(ISNUMBER(SEARCH("CP02",D4736)),"ราชพฤกษ",ISNUMBER(SEARCH("CP03",D4736)),"บางใหญ่",ISNUMBER(SEARCH("CP04",D4736)),"บางบอน",OR(ISNUMBER(SEARCH("CP",D4736)),ISNUMBER(SEARCH("BTC",#REF!))),"340",TRUE,"")</f>
        <v>340</v>
      </c>
    </row>
    <row r="4737" spans="1:7" x14ac:dyDescent="0.2">
      <c r="A4737" t="s">
        <v>983</v>
      </c>
      <c r="B4737" t="s">
        <v>984</v>
      </c>
      <c r="C4737" t="s">
        <v>8530</v>
      </c>
      <c r="D4737" t="s">
        <v>11098</v>
      </c>
      <c r="E4737" t="s">
        <v>9484</v>
      </c>
      <c r="F4737">
        <v>98</v>
      </c>
      <c r="G4737" t="str" cm="1">
        <f t="array" ref="G4737">_xlfn.IFS(ISNUMBER(SEARCH("CP02",D4737)),"ราชพฤกษ",ISNUMBER(SEARCH("CP03",D4737)),"บางใหญ่",ISNUMBER(SEARCH("CP04",D4737)),"บางบอน",OR(ISNUMBER(SEARCH("CP",D4737)),ISNUMBER(SEARCH("BTC",#REF!))),"340",TRUE,"")</f>
        <v/>
      </c>
    </row>
    <row r="4738" spans="1:7" x14ac:dyDescent="0.2">
      <c r="A4738" t="s">
        <v>983</v>
      </c>
      <c r="B4738" t="s">
        <v>984</v>
      </c>
      <c r="C4738" t="s">
        <v>8530</v>
      </c>
      <c r="D4738" t="s">
        <v>11074</v>
      </c>
      <c r="E4738" t="s">
        <v>9484</v>
      </c>
      <c r="F4738">
        <v>50</v>
      </c>
      <c r="G4738" t="str" cm="1">
        <f t="array" ref="G4738">_xlfn.IFS(ISNUMBER(SEARCH("CP02",D4738)),"ราชพฤกษ",ISNUMBER(SEARCH("CP03",D4738)),"บางใหญ่",ISNUMBER(SEARCH("CP04",D4738)),"บางบอน",OR(ISNUMBER(SEARCH("CP",D4738)),ISNUMBER(SEARCH("BTC",#REF!))),"340",TRUE,"")</f>
        <v/>
      </c>
    </row>
    <row r="4739" spans="1:7" x14ac:dyDescent="0.2">
      <c r="A4739" t="s">
        <v>983</v>
      </c>
      <c r="B4739" t="s">
        <v>984</v>
      </c>
      <c r="C4739" t="s">
        <v>8530</v>
      </c>
      <c r="D4739" t="s">
        <v>11077</v>
      </c>
      <c r="E4739" t="s">
        <v>9484</v>
      </c>
      <c r="F4739">
        <v>168</v>
      </c>
      <c r="G4739" t="str" cm="1">
        <f t="array" ref="G4739">_xlfn.IFS(ISNUMBER(SEARCH("CP02",D4739)),"ราชพฤกษ",ISNUMBER(SEARCH("CP03",D4739)),"บางใหญ่",ISNUMBER(SEARCH("CP04",D4739)),"บางบอน",OR(ISNUMBER(SEARCH("CP",D4739)),ISNUMBER(SEARCH("BTC",#REF!))),"340",TRUE,"")</f>
        <v/>
      </c>
    </row>
    <row r="4740" spans="1:7" x14ac:dyDescent="0.2">
      <c r="A4740" t="s">
        <v>983</v>
      </c>
      <c r="B4740" t="s">
        <v>984</v>
      </c>
      <c r="C4740" t="s">
        <v>8518</v>
      </c>
      <c r="D4740" t="s">
        <v>2956</v>
      </c>
      <c r="E4740" t="s">
        <v>9484</v>
      </c>
      <c r="F4740">
        <v>4</v>
      </c>
      <c r="G4740" t="str" cm="1">
        <f t="array" ref="G4740">_xlfn.IFS(ISNUMBER(SEARCH("CP02",D4740)),"ราชพฤกษ",ISNUMBER(SEARCH("CP03",D4740)),"บางใหญ่",ISNUMBER(SEARCH("CP04",D4740)),"บางบอน",OR(ISNUMBER(SEARCH("CP",D4740)),ISNUMBER(SEARCH("BTC",#REF!))),"340",TRUE,"")</f>
        <v>บางใหญ่</v>
      </c>
    </row>
    <row r="4741" spans="1:7" x14ac:dyDescent="0.2">
      <c r="A4741" t="s">
        <v>983</v>
      </c>
      <c r="B4741" t="s">
        <v>984</v>
      </c>
      <c r="C4741" t="s">
        <v>8518</v>
      </c>
      <c r="D4741" t="s">
        <v>6070</v>
      </c>
      <c r="E4741" t="s">
        <v>9484</v>
      </c>
      <c r="F4741">
        <v>4</v>
      </c>
      <c r="G4741" t="str" cm="1">
        <f t="array" ref="G4741">_xlfn.IFS(ISNUMBER(SEARCH("CP02",D4741)),"ราชพฤกษ",ISNUMBER(SEARCH("CP03",D4741)),"บางใหญ่",ISNUMBER(SEARCH("CP04",D4741)),"บางบอน",OR(ISNUMBER(SEARCH("CP",D4741)),ISNUMBER(SEARCH("BTC",#REF!))),"340",TRUE,"")</f>
        <v>บางใหญ่</v>
      </c>
    </row>
    <row r="4742" spans="1:7" x14ac:dyDescent="0.2">
      <c r="A4742" t="s">
        <v>13406</v>
      </c>
      <c r="B4742" t="s">
        <v>13407</v>
      </c>
      <c r="C4742" t="s">
        <v>8530</v>
      </c>
      <c r="D4742" t="s">
        <v>11098</v>
      </c>
      <c r="E4742" t="s">
        <v>9484</v>
      </c>
      <c r="F4742">
        <v>16</v>
      </c>
      <c r="G4742" t="str" cm="1">
        <f t="array" ref="G4742">_xlfn.IFS(ISNUMBER(SEARCH("CP02",D4742)),"ราชพฤกษ",ISNUMBER(SEARCH("CP03",D4742)),"บางใหญ่",ISNUMBER(SEARCH("CP04",D4742)),"บางบอน",OR(ISNUMBER(SEARCH("CP",D4742)),ISNUMBER(SEARCH("BTC",#REF!))),"340",TRUE,"")</f>
        <v/>
      </c>
    </row>
    <row r="4743" spans="1:7" x14ac:dyDescent="0.2">
      <c r="A4743" t="s">
        <v>13408</v>
      </c>
      <c r="B4743" t="s">
        <v>13409</v>
      </c>
      <c r="C4743" t="s">
        <v>8530</v>
      </c>
      <c r="D4743" t="s">
        <v>11073</v>
      </c>
      <c r="E4743" t="s">
        <v>9484</v>
      </c>
      <c r="F4743">
        <v>2</v>
      </c>
      <c r="G4743" t="str" cm="1">
        <f t="array" ref="G4743">_xlfn.IFS(ISNUMBER(SEARCH("CP02",D4743)),"ราชพฤกษ",ISNUMBER(SEARCH("CP03",D4743)),"บางใหญ่",ISNUMBER(SEARCH("CP04",D4743)),"บางบอน",OR(ISNUMBER(SEARCH("CP",D4743)),ISNUMBER(SEARCH("BTC",#REF!))),"340",TRUE,"")</f>
        <v/>
      </c>
    </row>
    <row r="4744" spans="1:7" x14ac:dyDescent="0.2">
      <c r="A4744" t="s">
        <v>13410</v>
      </c>
      <c r="B4744" t="s">
        <v>13411</v>
      </c>
      <c r="C4744" t="s">
        <v>8530</v>
      </c>
      <c r="D4744" t="s">
        <v>11077</v>
      </c>
      <c r="E4744" t="s">
        <v>9484</v>
      </c>
      <c r="F4744">
        <v>1</v>
      </c>
      <c r="G4744" t="str" cm="1">
        <f t="array" ref="G4744">_xlfn.IFS(ISNUMBER(SEARCH("CP02",D4744)),"ราชพฤกษ",ISNUMBER(SEARCH("CP03",D4744)),"บางใหญ่",ISNUMBER(SEARCH("CP04",D4744)),"บางบอน",OR(ISNUMBER(SEARCH("CP",D4744)),ISNUMBER(SEARCH("BTC",#REF!))),"340",TRUE,"")</f>
        <v/>
      </c>
    </row>
    <row r="4745" spans="1:7" x14ac:dyDescent="0.2">
      <c r="A4745" t="s">
        <v>13412</v>
      </c>
      <c r="B4745" t="s">
        <v>13413</v>
      </c>
      <c r="C4745" t="s">
        <v>8530</v>
      </c>
      <c r="D4745" t="s">
        <v>11098</v>
      </c>
      <c r="E4745" t="s">
        <v>9484</v>
      </c>
      <c r="F4745">
        <v>623</v>
      </c>
      <c r="G4745" t="str" cm="1">
        <f t="array" ref="G4745">_xlfn.IFS(ISNUMBER(SEARCH("CP02",D4745)),"ราชพฤกษ",ISNUMBER(SEARCH("CP03",D4745)),"บางใหญ่",ISNUMBER(SEARCH("CP04",D4745)),"บางบอน",OR(ISNUMBER(SEARCH("CP",D4745)),ISNUMBER(SEARCH("BTC",#REF!))),"340",TRUE,"")</f>
        <v/>
      </c>
    </row>
    <row r="4746" spans="1:7" x14ac:dyDescent="0.2">
      <c r="A4746" t="s">
        <v>13412</v>
      </c>
      <c r="B4746" t="s">
        <v>13413</v>
      </c>
      <c r="C4746" t="s">
        <v>8530</v>
      </c>
      <c r="D4746" t="s">
        <v>11074</v>
      </c>
      <c r="E4746" t="s">
        <v>9484</v>
      </c>
      <c r="F4746">
        <v>254</v>
      </c>
      <c r="G4746" t="str" cm="1">
        <f t="array" ref="G4746">_xlfn.IFS(ISNUMBER(SEARCH("CP02",D4746)),"ราชพฤกษ",ISNUMBER(SEARCH("CP03",D4746)),"บางใหญ่",ISNUMBER(SEARCH("CP04",D4746)),"บางบอน",OR(ISNUMBER(SEARCH("CP",D4746)),ISNUMBER(SEARCH("BTC",#REF!))),"340",TRUE,"")</f>
        <v/>
      </c>
    </row>
    <row r="4747" spans="1:7" x14ac:dyDescent="0.2">
      <c r="A4747" t="s">
        <v>13412</v>
      </c>
      <c r="B4747" t="s">
        <v>13413</v>
      </c>
      <c r="C4747" t="s">
        <v>8530</v>
      </c>
      <c r="D4747" t="s">
        <v>11077</v>
      </c>
      <c r="E4747" t="s">
        <v>9484</v>
      </c>
      <c r="F4747">
        <v>238</v>
      </c>
      <c r="G4747" t="str" cm="1">
        <f t="array" ref="G4747">_xlfn.IFS(ISNUMBER(SEARCH("CP02",D4747)),"ราชพฤกษ",ISNUMBER(SEARCH("CP03",D4747)),"บางใหญ่",ISNUMBER(SEARCH("CP04",D4747)),"บางบอน",OR(ISNUMBER(SEARCH("CP",D4747)),ISNUMBER(SEARCH("BTC",#REF!))),"340",TRUE,"")</f>
        <v/>
      </c>
    </row>
    <row r="4748" spans="1:7" x14ac:dyDescent="0.2">
      <c r="A4748" t="s">
        <v>13412</v>
      </c>
      <c r="B4748" t="s">
        <v>13413</v>
      </c>
      <c r="C4748" t="s">
        <v>8520</v>
      </c>
      <c r="D4748" t="s">
        <v>3345</v>
      </c>
      <c r="E4748" t="s">
        <v>9484</v>
      </c>
      <c r="F4748">
        <v>4</v>
      </c>
      <c r="G4748" t="str" cm="1">
        <f t="array" ref="G4748">_xlfn.IFS(ISNUMBER(SEARCH("CP02",D4748)),"ราชพฤกษ",ISNUMBER(SEARCH("CP03",D4748)),"บางใหญ่",ISNUMBER(SEARCH("CP04",D4748)),"บางบอน",OR(ISNUMBER(SEARCH("CP",D4748)),ISNUMBER(SEARCH("BTC",#REF!))),"340",TRUE,"")</f>
        <v>340</v>
      </c>
    </row>
    <row r="4749" spans="1:7" x14ac:dyDescent="0.2">
      <c r="A4749" t="s">
        <v>13414</v>
      </c>
      <c r="B4749" t="s">
        <v>13415</v>
      </c>
      <c r="C4749" t="s">
        <v>8530</v>
      </c>
      <c r="D4749" t="s">
        <v>11098</v>
      </c>
      <c r="E4749" t="s">
        <v>9484</v>
      </c>
      <c r="F4749">
        <v>250</v>
      </c>
      <c r="G4749" t="str" cm="1">
        <f t="array" ref="G4749">_xlfn.IFS(ISNUMBER(SEARCH("CP02",D4749)),"ราชพฤกษ",ISNUMBER(SEARCH("CP03",D4749)),"บางใหญ่",ISNUMBER(SEARCH("CP04",D4749)),"บางบอน",OR(ISNUMBER(SEARCH("CP",D4749)),ISNUMBER(SEARCH("BTC",#REF!))),"340",TRUE,"")</f>
        <v/>
      </c>
    </row>
    <row r="4750" spans="1:7" x14ac:dyDescent="0.2">
      <c r="A4750" t="s">
        <v>13414</v>
      </c>
      <c r="B4750" t="s">
        <v>13415</v>
      </c>
      <c r="C4750" t="s">
        <v>8530</v>
      </c>
      <c r="D4750" t="s">
        <v>11074</v>
      </c>
      <c r="E4750" t="s">
        <v>9484</v>
      </c>
      <c r="F4750">
        <v>548</v>
      </c>
      <c r="G4750" t="str" cm="1">
        <f t="array" ref="G4750">_xlfn.IFS(ISNUMBER(SEARCH("CP02",D4750)),"ราชพฤกษ",ISNUMBER(SEARCH("CP03",D4750)),"บางใหญ่",ISNUMBER(SEARCH("CP04",D4750)),"บางบอน",OR(ISNUMBER(SEARCH("CP",D4750)),ISNUMBER(SEARCH("BTC",#REF!))),"340",TRUE,"")</f>
        <v/>
      </c>
    </row>
    <row r="4751" spans="1:7" x14ac:dyDescent="0.2">
      <c r="A4751" t="s">
        <v>13414</v>
      </c>
      <c r="B4751" t="s">
        <v>13415</v>
      </c>
      <c r="C4751" t="s">
        <v>8530</v>
      </c>
      <c r="D4751" t="s">
        <v>11077</v>
      </c>
      <c r="E4751" t="s">
        <v>9484</v>
      </c>
      <c r="F4751">
        <v>54</v>
      </c>
      <c r="G4751" t="str" cm="1">
        <f t="array" ref="G4751">_xlfn.IFS(ISNUMBER(SEARCH("CP02",D4751)),"ราชพฤกษ",ISNUMBER(SEARCH("CP03",D4751)),"บางใหญ่",ISNUMBER(SEARCH("CP04",D4751)),"บางบอน",OR(ISNUMBER(SEARCH("CP",D4751)),ISNUMBER(SEARCH("BTC",#REF!))),"340",TRUE,"")</f>
        <v/>
      </c>
    </row>
    <row r="4752" spans="1:7" x14ac:dyDescent="0.2">
      <c r="A4752" t="s">
        <v>13416</v>
      </c>
      <c r="B4752" t="s">
        <v>13417</v>
      </c>
      <c r="C4752" t="s">
        <v>8530</v>
      </c>
      <c r="D4752" t="s">
        <v>11098</v>
      </c>
      <c r="E4752" t="s">
        <v>9484</v>
      </c>
      <c r="F4752">
        <v>4</v>
      </c>
      <c r="G4752" t="str" cm="1">
        <f t="array" ref="G4752">_xlfn.IFS(ISNUMBER(SEARCH("CP02",D4752)),"ราชพฤกษ",ISNUMBER(SEARCH("CP03",D4752)),"บางใหญ่",ISNUMBER(SEARCH("CP04",D4752)),"บางบอน",OR(ISNUMBER(SEARCH("CP",D4752)),ISNUMBER(SEARCH("BTC",#REF!))),"340",TRUE,"")</f>
        <v/>
      </c>
    </row>
    <row r="4753" spans="1:7" x14ac:dyDescent="0.2">
      <c r="A4753" t="s">
        <v>13416</v>
      </c>
      <c r="B4753" t="s">
        <v>13417</v>
      </c>
      <c r="C4753" t="s">
        <v>8530</v>
      </c>
      <c r="D4753" t="s">
        <v>11088</v>
      </c>
      <c r="E4753" t="s">
        <v>9484</v>
      </c>
      <c r="F4753">
        <v>4</v>
      </c>
      <c r="G4753" t="str" cm="1">
        <f t="array" ref="G4753">_xlfn.IFS(ISNUMBER(SEARCH("CP02",D4753)),"ราชพฤกษ",ISNUMBER(SEARCH("CP03",D4753)),"บางใหญ่",ISNUMBER(SEARCH("CP04",D4753)),"บางบอน",OR(ISNUMBER(SEARCH("CP",D4753)),ISNUMBER(SEARCH("BTC",#REF!))),"340",TRUE,"")</f>
        <v/>
      </c>
    </row>
    <row r="4754" spans="1:7" x14ac:dyDescent="0.2">
      <c r="A4754" t="s">
        <v>13418</v>
      </c>
      <c r="B4754" t="s">
        <v>13419</v>
      </c>
      <c r="C4754" t="s">
        <v>8530</v>
      </c>
      <c r="D4754" t="s">
        <v>11080</v>
      </c>
      <c r="E4754" t="s">
        <v>9484</v>
      </c>
      <c r="F4754">
        <v>12</v>
      </c>
      <c r="G4754" t="str" cm="1">
        <f t="array" ref="G4754">_xlfn.IFS(ISNUMBER(SEARCH("CP02",D4754)),"ราชพฤกษ",ISNUMBER(SEARCH("CP03",D4754)),"บางใหญ่",ISNUMBER(SEARCH("CP04",D4754)),"บางบอน",OR(ISNUMBER(SEARCH("CP",D4754)),ISNUMBER(SEARCH("BTC",#REF!))),"340",TRUE,"")</f>
        <v/>
      </c>
    </row>
    <row r="4755" spans="1:7" x14ac:dyDescent="0.2">
      <c r="A4755" t="s">
        <v>13420</v>
      </c>
      <c r="B4755" t="s">
        <v>13421</v>
      </c>
      <c r="C4755" t="s">
        <v>8530</v>
      </c>
      <c r="D4755" t="s">
        <v>11083</v>
      </c>
      <c r="E4755" t="s">
        <v>9484</v>
      </c>
      <c r="F4755">
        <v>202</v>
      </c>
      <c r="G4755" t="str" cm="1">
        <f t="array" ref="G4755">_xlfn.IFS(ISNUMBER(SEARCH("CP02",D4755)),"ราชพฤกษ",ISNUMBER(SEARCH("CP03",D4755)),"บางใหญ่",ISNUMBER(SEARCH("CP04",D4755)),"บางบอน",OR(ISNUMBER(SEARCH("CP",D4755)),ISNUMBER(SEARCH("BTC",#REF!))),"340",TRUE,"")</f>
        <v/>
      </c>
    </row>
    <row r="4756" spans="1:7" x14ac:dyDescent="0.2">
      <c r="A4756" t="s">
        <v>13420</v>
      </c>
      <c r="B4756" t="s">
        <v>13421</v>
      </c>
      <c r="C4756" t="s">
        <v>8530</v>
      </c>
      <c r="D4756" t="s">
        <v>11098</v>
      </c>
      <c r="E4756" t="s">
        <v>9484</v>
      </c>
      <c r="F4756">
        <v>2</v>
      </c>
      <c r="G4756" t="str" cm="1">
        <f t="array" ref="G4756">_xlfn.IFS(ISNUMBER(SEARCH("CP02",D4756)),"ราชพฤกษ",ISNUMBER(SEARCH("CP03",D4756)),"บางใหญ่",ISNUMBER(SEARCH("CP04",D4756)),"บางบอน",OR(ISNUMBER(SEARCH("CP",D4756)),ISNUMBER(SEARCH("BTC",#REF!))),"340",TRUE,"")</f>
        <v/>
      </c>
    </row>
    <row r="4757" spans="1:7" x14ac:dyDescent="0.2">
      <c r="A4757" t="s">
        <v>1009</v>
      </c>
      <c r="B4757" t="s">
        <v>1010</v>
      </c>
      <c r="C4757" t="s">
        <v>8530</v>
      </c>
      <c r="D4757" t="s">
        <v>11098</v>
      </c>
      <c r="E4757" t="s">
        <v>9484</v>
      </c>
      <c r="F4757">
        <v>102</v>
      </c>
      <c r="G4757" t="str" cm="1">
        <f t="array" ref="G4757">_xlfn.IFS(ISNUMBER(SEARCH("CP02",D4757)),"ราชพฤกษ",ISNUMBER(SEARCH("CP03",D4757)),"บางใหญ่",ISNUMBER(SEARCH("CP04",D4757)),"บางบอน",OR(ISNUMBER(SEARCH("CP",D4757)),ISNUMBER(SEARCH("BTC",#REF!))),"340",TRUE,"")</f>
        <v/>
      </c>
    </row>
    <row r="4758" spans="1:7" x14ac:dyDescent="0.2">
      <c r="A4758" t="s">
        <v>1009</v>
      </c>
      <c r="B4758" t="s">
        <v>1010</v>
      </c>
      <c r="C4758" t="s">
        <v>8530</v>
      </c>
      <c r="D4758" t="s">
        <v>11088</v>
      </c>
      <c r="E4758" t="s">
        <v>9484</v>
      </c>
      <c r="F4758">
        <v>80</v>
      </c>
      <c r="G4758" t="str" cm="1">
        <f t="array" ref="G4758">_xlfn.IFS(ISNUMBER(SEARCH("CP02",D4758)),"ราชพฤกษ",ISNUMBER(SEARCH("CP03",D4758)),"บางใหญ่",ISNUMBER(SEARCH("CP04",D4758)),"บางบอน",OR(ISNUMBER(SEARCH("CP",D4758)),ISNUMBER(SEARCH("BTC",#REF!))),"340",TRUE,"")</f>
        <v/>
      </c>
    </row>
    <row r="4759" spans="1:7" x14ac:dyDescent="0.2">
      <c r="A4759" t="s">
        <v>13422</v>
      </c>
      <c r="B4759" t="s">
        <v>13423</v>
      </c>
      <c r="C4759" t="s">
        <v>8530</v>
      </c>
      <c r="D4759" t="s">
        <v>11070</v>
      </c>
      <c r="E4759" t="s">
        <v>9484</v>
      </c>
      <c r="F4759">
        <v>193</v>
      </c>
      <c r="G4759" t="str" cm="1">
        <f t="array" ref="G4759">_xlfn.IFS(ISNUMBER(SEARCH("CP02",D4759)),"ราชพฤกษ",ISNUMBER(SEARCH("CP03",D4759)),"บางใหญ่",ISNUMBER(SEARCH("CP04",D4759)),"บางบอน",OR(ISNUMBER(SEARCH("CP",D4759)),ISNUMBER(SEARCH("BTC",#REF!))),"340",TRUE,"")</f>
        <v/>
      </c>
    </row>
    <row r="4760" spans="1:7" x14ac:dyDescent="0.2">
      <c r="A4760" t="s">
        <v>13424</v>
      </c>
      <c r="B4760" t="s">
        <v>13425</v>
      </c>
      <c r="C4760" t="s">
        <v>8530</v>
      </c>
      <c r="D4760" t="s">
        <v>11077</v>
      </c>
      <c r="E4760" t="s">
        <v>9484</v>
      </c>
      <c r="F4760">
        <v>4</v>
      </c>
      <c r="G4760" t="str" cm="1">
        <f t="array" ref="G4760">_xlfn.IFS(ISNUMBER(SEARCH("CP02",D4760)),"ราชพฤกษ",ISNUMBER(SEARCH("CP03",D4760)),"บางใหญ่",ISNUMBER(SEARCH("CP04",D4760)),"บางบอน",OR(ISNUMBER(SEARCH("CP",D4760)),ISNUMBER(SEARCH("BTC",#REF!))),"340",TRUE,"")</f>
        <v/>
      </c>
    </row>
    <row r="4761" spans="1:7" x14ac:dyDescent="0.2">
      <c r="A4761" t="s">
        <v>13426</v>
      </c>
      <c r="B4761" t="s">
        <v>13427</v>
      </c>
      <c r="C4761" t="s">
        <v>8530</v>
      </c>
      <c r="D4761" t="s">
        <v>11073</v>
      </c>
      <c r="E4761" t="s">
        <v>9484</v>
      </c>
      <c r="F4761">
        <v>294</v>
      </c>
      <c r="G4761" t="str" cm="1">
        <f t="array" ref="G4761">_xlfn.IFS(ISNUMBER(SEARCH("CP02",D4761)),"ราชพฤกษ",ISNUMBER(SEARCH("CP03",D4761)),"บางใหญ่",ISNUMBER(SEARCH("CP04",D4761)),"บางบอน",OR(ISNUMBER(SEARCH("CP",D4761)),ISNUMBER(SEARCH("BTC",#REF!))),"340",TRUE,"")</f>
        <v/>
      </c>
    </row>
    <row r="4762" spans="1:7" x14ac:dyDescent="0.2">
      <c r="A4762" t="s">
        <v>13426</v>
      </c>
      <c r="B4762" t="s">
        <v>13427</v>
      </c>
      <c r="C4762" t="s">
        <v>8530</v>
      </c>
      <c r="D4762" t="s">
        <v>11143</v>
      </c>
      <c r="E4762" t="s">
        <v>9484</v>
      </c>
      <c r="F4762">
        <v>4</v>
      </c>
      <c r="G4762" t="str" cm="1">
        <f t="array" ref="G4762">_xlfn.IFS(ISNUMBER(SEARCH("CP02",D4762)),"ราชพฤกษ",ISNUMBER(SEARCH("CP03",D4762)),"บางใหญ่",ISNUMBER(SEARCH("CP04",D4762)),"บางบอน",OR(ISNUMBER(SEARCH("CP",D4762)),ISNUMBER(SEARCH("BTC",#REF!))),"340",TRUE,"")</f>
        <v/>
      </c>
    </row>
    <row r="4763" spans="1:7" x14ac:dyDescent="0.2">
      <c r="A4763" t="s">
        <v>1015</v>
      </c>
      <c r="B4763" t="s">
        <v>1016</v>
      </c>
      <c r="C4763" t="s">
        <v>8530</v>
      </c>
      <c r="D4763" t="s">
        <v>11098</v>
      </c>
      <c r="E4763" t="s">
        <v>9484</v>
      </c>
      <c r="F4763">
        <v>28</v>
      </c>
      <c r="G4763" t="str" cm="1">
        <f t="array" ref="G4763">_xlfn.IFS(ISNUMBER(SEARCH("CP02",D4763)),"ราชพฤกษ",ISNUMBER(SEARCH("CP03",D4763)),"บางใหญ่",ISNUMBER(SEARCH("CP04",D4763)),"บางบอน",OR(ISNUMBER(SEARCH("CP",D4763)),ISNUMBER(SEARCH("BTC",#REF!))),"340",TRUE,"")</f>
        <v/>
      </c>
    </row>
    <row r="4764" spans="1:7" x14ac:dyDescent="0.2">
      <c r="A4764" t="s">
        <v>1019</v>
      </c>
      <c r="B4764" t="s">
        <v>1020</v>
      </c>
      <c r="C4764" t="s">
        <v>8530</v>
      </c>
      <c r="D4764" t="s">
        <v>11098</v>
      </c>
      <c r="E4764" t="s">
        <v>9484</v>
      </c>
      <c r="F4764">
        <v>408</v>
      </c>
      <c r="G4764" t="str" cm="1">
        <f t="array" ref="G4764">_xlfn.IFS(ISNUMBER(SEARCH("CP02",D4764)),"ราชพฤกษ",ISNUMBER(SEARCH("CP03",D4764)),"บางใหญ่",ISNUMBER(SEARCH("CP04",D4764)),"บางบอน",OR(ISNUMBER(SEARCH("CP",D4764)),ISNUMBER(SEARCH("BTC",#REF!))),"340",TRUE,"")</f>
        <v/>
      </c>
    </row>
    <row r="4765" spans="1:7" x14ac:dyDescent="0.2">
      <c r="A4765" t="s">
        <v>1021</v>
      </c>
      <c r="B4765" t="s">
        <v>1022</v>
      </c>
      <c r="C4765" t="s">
        <v>8530</v>
      </c>
      <c r="D4765" t="s">
        <v>11074</v>
      </c>
      <c r="E4765" t="s">
        <v>9484</v>
      </c>
      <c r="F4765">
        <v>220</v>
      </c>
      <c r="G4765" t="str" cm="1">
        <f t="array" ref="G4765">_xlfn.IFS(ISNUMBER(SEARCH("CP02",D4765)),"ราชพฤกษ",ISNUMBER(SEARCH("CP03",D4765)),"บางใหญ่",ISNUMBER(SEARCH("CP04",D4765)),"บางบอน",OR(ISNUMBER(SEARCH("CP",D4765)),ISNUMBER(SEARCH("BTC",#REF!))),"340",TRUE,"")</f>
        <v/>
      </c>
    </row>
    <row r="4766" spans="1:7" x14ac:dyDescent="0.2">
      <c r="A4766" t="s">
        <v>1021</v>
      </c>
      <c r="B4766" t="s">
        <v>1022</v>
      </c>
      <c r="C4766" t="s">
        <v>8530</v>
      </c>
      <c r="D4766" t="s">
        <v>11080</v>
      </c>
      <c r="E4766" t="s">
        <v>9484</v>
      </c>
      <c r="F4766">
        <v>40</v>
      </c>
      <c r="G4766" t="str" cm="1">
        <f t="array" ref="G4766">_xlfn.IFS(ISNUMBER(SEARCH("CP02",D4766)),"ราชพฤกษ",ISNUMBER(SEARCH("CP03",D4766)),"บางใหญ่",ISNUMBER(SEARCH("CP04",D4766)),"บางบอน",OR(ISNUMBER(SEARCH("CP",D4766)),ISNUMBER(SEARCH("BTC",#REF!))),"340",TRUE,"")</f>
        <v/>
      </c>
    </row>
    <row r="4767" spans="1:7" x14ac:dyDescent="0.2">
      <c r="A4767" t="s">
        <v>1021</v>
      </c>
      <c r="B4767" t="s">
        <v>1022</v>
      </c>
      <c r="C4767" t="s">
        <v>8520</v>
      </c>
      <c r="D4767" t="s">
        <v>3345</v>
      </c>
      <c r="E4767" t="s">
        <v>9484</v>
      </c>
      <c r="F4767">
        <v>4</v>
      </c>
      <c r="G4767" t="str" cm="1">
        <f t="array" ref="G4767">_xlfn.IFS(ISNUMBER(SEARCH("CP02",D4767)),"ราชพฤกษ",ISNUMBER(SEARCH("CP03",D4767)),"บางใหญ่",ISNUMBER(SEARCH("CP04",D4767)),"บางบอน",OR(ISNUMBER(SEARCH("CP",D4767)),ISNUMBER(SEARCH("BTC",#REF!))),"340",TRUE,"")</f>
        <v>340</v>
      </c>
    </row>
    <row r="4768" spans="1:7" x14ac:dyDescent="0.2">
      <c r="A4768" t="s">
        <v>1021</v>
      </c>
      <c r="B4768" t="s">
        <v>1022</v>
      </c>
      <c r="C4768" t="s">
        <v>8516</v>
      </c>
      <c r="D4768" t="s">
        <v>4795</v>
      </c>
      <c r="E4768" t="s">
        <v>9484</v>
      </c>
      <c r="F4768">
        <v>4</v>
      </c>
      <c r="G4768" t="str" cm="1">
        <f t="array" ref="G4768">_xlfn.IFS(ISNUMBER(SEARCH("CP02",D4768)),"ราชพฤกษ",ISNUMBER(SEARCH("CP03",D4768)),"บางใหญ่",ISNUMBER(SEARCH("CP04",D4768)),"บางบอน",OR(ISNUMBER(SEARCH("CP",D4768)),ISNUMBER(SEARCH("BTC",#REF!))),"340",TRUE,"")</f>
        <v>ราชพฤกษ</v>
      </c>
    </row>
    <row r="4769" spans="1:7" x14ac:dyDescent="0.2">
      <c r="A4769" t="s">
        <v>1017</v>
      </c>
      <c r="B4769" t="s">
        <v>1018</v>
      </c>
      <c r="C4769" t="s">
        <v>8530</v>
      </c>
      <c r="D4769" t="s">
        <v>11098</v>
      </c>
      <c r="E4769" t="s">
        <v>9484</v>
      </c>
      <c r="F4769">
        <v>84</v>
      </c>
      <c r="G4769" t="str" cm="1">
        <f t="array" ref="G4769">_xlfn.IFS(ISNUMBER(SEARCH("CP02",D4769)),"ราชพฤกษ",ISNUMBER(SEARCH("CP03",D4769)),"บางใหญ่",ISNUMBER(SEARCH("CP04",D4769)),"บางบอน",OR(ISNUMBER(SEARCH("CP",D4769)),ISNUMBER(SEARCH("BTC",#REF!))),"340",TRUE,"")</f>
        <v/>
      </c>
    </row>
    <row r="4770" spans="1:7" x14ac:dyDescent="0.2">
      <c r="A4770" t="s">
        <v>1017</v>
      </c>
      <c r="B4770" t="s">
        <v>1018</v>
      </c>
      <c r="C4770" t="s">
        <v>8530</v>
      </c>
      <c r="D4770" t="s">
        <v>11074</v>
      </c>
      <c r="E4770" t="s">
        <v>9484</v>
      </c>
      <c r="F4770">
        <v>49</v>
      </c>
      <c r="G4770" t="str" cm="1">
        <f t="array" ref="G4770">_xlfn.IFS(ISNUMBER(SEARCH("CP02",D4770)),"ราชพฤกษ",ISNUMBER(SEARCH("CP03",D4770)),"บางใหญ่",ISNUMBER(SEARCH("CP04",D4770)),"บางบอน",OR(ISNUMBER(SEARCH("CP",D4770)),ISNUMBER(SEARCH("BTC",#REF!))),"340",TRUE,"")</f>
        <v/>
      </c>
    </row>
    <row r="4771" spans="1:7" x14ac:dyDescent="0.2">
      <c r="A4771" t="s">
        <v>1017</v>
      </c>
      <c r="B4771" t="s">
        <v>1018</v>
      </c>
      <c r="C4771" t="s">
        <v>8530</v>
      </c>
      <c r="D4771" t="s">
        <v>11077</v>
      </c>
      <c r="E4771" t="s">
        <v>9484</v>
      </c>
      <c r="F4771">
        <v>34</v>
      </c>
      <c r="G4771" t="str" cm="1">
        <f t="array" ref="G4771">_xlfn.IFS(ISNUMBER(SEARCH("CP02",D4771)),"ราชพฤกษ",ISNUMBER(SEARCH("CP03",D4771)),"บางใหญ่",ISNUMBER(SEARCH("CP04",D4771)),"บางบอน",OR(ISNUMBER(SEARCH("CP",D4771)),ISNUMBER(SEARCH("BTC",#REF!))),"340",TRUE,"")</f>
        <v/>
      </c>
    </row>
    <row r="4772" spans="1:7" x14ac:dyDescent="0.2">
      <c r="A4772" t="s">
        <v>1017</v>
      </c>
      <c r="B4772" t="s">
        <v>1018</v>
      </c>
      <c r="C4772" t="s">
        <v>8530</v>
      </c>
      <c r="D4772" t="s">
        <v>11088</v>
      </c>
      <c r="E4772" t="s">
        <v>9484</v>
      </c>
      <c r="F4772">
        <v>6</v>
      </c>
      <c r="G4772" t="str" cm="1">
        <f t="array" ref="G4772">_xlfn.IFS(ISNUMBER(SEARCH("CP02",D4772)),"ราชพฤกษ",ISNUMBER(SEARCH("CP03",D4772)),"บางใหญ่",ISNUMBER(SEARCH("CP04",D4772)),"บางบอน",OR(ISNUMBER(SEARCH("CP",D4772)),ISNUMBER(SEARCH("BTC",#REF!))),"340",TRUE,"")</f>
        <v/>
      </c>
    </row>
    <row r="4773" spans="1:7" x14ac:dyDescent="0.2">
      <c r="A4773" t="s">
        <v>1017</v>
      </c>
      <c r="B4773" t="s">
        <v>1018</v>
      </c>
      <c r="C4773" t="s">
        <v>8520</v>
      </c>
      <c r="D4773" t="s">
        <v>3345</v>
      </c>
      <c r="E4773" t="s">
        <v>9484</v>
      </c>
      <c r="F4773">
        <v>4</v>
      </c>
      <c r="G4773" t="str" cm="1">
        <f t="array" ref="G4773">_xlfn.IFS(ISNUMBER(SEARCH("CP02",D4773)),"ราชพฤกษ",ISNUMBER(SEARCH("CP03",D4773)),"บางใหญ่",ISNUMBER(SEARCH("CP04",D4773)),"บางบอน",OR(ISNUMBER(SEARCH("CP",D4773)),ISNUMBER(SEARCH("BTC",#REF!))),"340",TRUE,"")</f>
        <v>340</v>
      </c>
    </row>
    <row r="4774" spans="1:7" x14ac:dyDescent="0.2">
      <c r="A4774" t="s">
        <v>1017</v>
      </c>
      <c r="B4774" t="s">
        <v>1018</v>
      </c>
      <c r="C4774" t="s">
        <v>8518</v>
      </c>
      <c r="D4774" t="s">
        <v>7188</v>
      </c>
      <c r="E4774" t="s">
        <v>9484</v>
      </c>
      <c r="F4774">
        <v>4</v>
      </c>
      <c r="G4774" t="str" cm="1">
        <f t="array" ref="G4774">_xlfn.IFS(ISNUMBER(SEARCH("CP02",D4774)),"ราชพฤกษ",ISNUMBER(SEARCH("CP03",D4774)),"บางใหญ่",ISNUMBER(SEARCH("CP04",D4774)),"บางบอน",OR(ISNUMBER(SEARCH("CP",D4774)),ISNUMBER(SEARCH("BTC",#REF!))),"340",TRUE,"")</f>
        <v>บางใหญ่</v>
      </c>
    </row>
    <row r="4775" spans="1:7" x14ac:dyDescent="0.2">
      <c r="A4775" t="s">
        <v>13428</v>
      </c>
      <c r="B4775" t="s">
        <v>13429</v>
      </c>
      <c r="C4775" t="s">
        <v>8530</v>
      </c>
      <c r="D4775" t="s">
        <v>10459</v>
      </c>
      <c r="E4775" t="s">
        <v>9484</v>
      </c>
      <c r="F4775">
        <v>1</v>
      </c>
      <c r="G4775" t="str" cm="1">
        <f t="array" ref="G4775">_xlfn.IFS(ISNUMBER(SEARCH("CP02",D4775)),"ราชพฤกษ",ISNUMBER(SEARCH("CP03",D4775)),"บางใหญ่",ISNUMBER(SEARCH("CP04",D4775)),"บางบอน",OR(ISNUMBER(SEARCH("CP",D4775)),ISNUMBER(SEARCH("BTC",#REF!))),"340",TRUE,"")</f>
        <v/>
      </c>
    </row>
    <row r="4776" spans="1:7" x14ac:dyDescent="0.2">
      <c r="A4776" t="s">
        <v>13428</v>
      </c>
      <c r="B4776" t="s">
        <v>13429</v>
      </c>
      <c r="C4776" t="s">
        <v>8530</v>
      </c>
      <c r="D4776" t="s">
        <v>11098</v>
      </c>
      <c r="E4776" t="s">
        <v>9484</v>
      </c>
      <c r="F4776">
        <v>799</v>
      </c>
      <c r="G4776" t="str" cm="1">
        <f t="array" ref="G4776">_xlfn.IFS(ISNUMBER(SEARCH("CP02",D4776)),"ราชพฤกษ",ISNUMBER(SEARCH("CP03",D4776)),"บางใหญ่",ISNUMBER(SEARCH("CP04",D4776)),"บางบอน",OR(ISNUMBER(SEARCH("CP",D4776)),ISNUMBER(SEARCH("BTC",#REF!))),"340",TRUE,"")</f>
        <v/>
      </c>
    </row>
    <row r="4777" spans="1:7" x14ac:dyDescent="0.2">
      <c r="A4777" t="s">
        <v>13428</v>
      </c>
      <c r="B4777" t="s">
        <v>13429</v>
      </c>
      <c r="C4777" t="s">
        <v>8530</v>
      </c>
      <c r="D4777" t="s">
        <v>11074</v>
      </c>
      <c r="E4777" t="s">
        <v>9484</v>
      </c>
      <c r="F4777">
        <v>76</v>
      </c>
      <c r="G4777" t="str" cm="1">
        <f t="array" ref="G4777">_xlfn.IFS(ISNUMBER(SEARCH("CP02",D4777)),"ราชพฤกษ",ISNUMBER(SEARCH("CP03",D4777)),"บางใหญ่",ISNUMBER(SEARCH("CP04",D4777)),"บางบอน",OR(ISNUMBER(SEARCH("CP",D4777)),ISNUMBER(SEARCH("BTC",#REF!))),"340",TRUE,"")</f>
        <v/>
      </c>
    </row>
    <row r="4778" spans="1:7" x14ac:dyDescent="0.2">
      <c r="A4778" t="s">
        <v>13428</v>
      </c>
      <c r="B4778" t="s">
        <v>13429</v>
      </c>
      <c r="C4778" t="s">
        <v>8530</v>
      </c>
      <c r="D4778" t="s">
        <v>11077</v>
      </c>
      <c r="E4778" t="s">
        <v>9484</v>
      </c>
      <c r="F4778">
        <v>40</v>
      </c>
      <c r="G4778" t="str" cm="1">
        <f t="array" ref="G4778">_xlfn.IFS(ISNUMBER(SEARCH("CP02",D4778)),"ราชพฤกษ",ISNUMBER(SEARCH("CP03",D4778)),"บางใหญ่",ISNUMBER(SEARCH("CP04",D4778)),"บางบอน",OR(ISNUMBER(SEARCH("CP",D4778)),ISNUMBER(SEARCH("BTC",#REF!))),"340",TRUE,"")</f>
        <v/>
      </c>
    </row>
    <row r="4779" spans="1:7" x14ac:dyDescent="0.2">
      <c r="A4779" t="s">
        <v>13428</v>
      </c>
      <c r="B4779" t="s">
        <v>13429</v>
      </c>
      <c r="C4779" t="s">
        <v>8530</v>
      </c>
      <c r="D4779" t="s">
        <v>11088</v>
      </c>
      <c r="E4779" t="s">
        <v>9484</v>
      </c>
      <c r="F4779">
        <v>7</v>
      </c>
      <c r="G4779" t="str" cm="1">
        <f t="array" ref="G4779">_xlfn.IFS(ISNUMBER(SEARCH("CP02",D4779)),"ราชพฤกษ",ISNUMBER(SEARCH("CP03",D4779)),"บางใหญ่",ISNUMBER(SEARCH("CP04",D4779)),"บางบอน",OR(ISNUMBER(SEARCH("CP",D4779)),ISNUMBER(SEARCH("BTC",#REF!))),"340",TRUE,"")</f>
        <v/>
      </c>
    </row>
    <row r="4780" spans="1:7" x14ac:dyDescent="0.2">
      <c r="A4780" t="s">
        <v>13428</v>
      </c>
      <c r="B4780" t="s">
        <v>13429</v>
      </c>
      <c r="C4780" t="s">
        <v>8520</v>
      </c>
      <c r="D4780" t="s">
        <v>3345</v>
      </c>
      <c r="E4780" t="s">
        <v>9484</v>
      </c>
      <c r="F4780">
        <v>4</v>
      </c>
      <c r="G4780" t="str" cm="1">
        <f t="array" ref="G4780">_xlfn.IFS(ISNUMBER(SEARCH("CP02",D4780)),"ราชพฤกษ",ISNUMBER(SEARCH("CP03",D4780)),"บางใหญ่",ISNUMBER(SEARCH("CP04",D4780)),"บางบอน",OR(ISNUMBER(SEARCH("CP",D4780)),ISNUMBER(SEARCH("BTC",#REF!))),"340",TRUE,"")</f>
        <v>340</v>
      </c>
    </row>
    <row r="4781" spans="1:7" x14ac:dyDescent="0.2">
      <c r="A4781" t="s">
        <v>13428</v>
      </c>
      <c r="B4781" t="s">
        <v>13429</v>
      </c>
      <c r="C4781" t="s">
        <v>8519</v>
      </c>
      <c r="D4781" t="s">
        <v>15541</v>
      </c>
      <c r="E4781" t="s">
        <v>9484</v>
      </c>
      <c r="F4781">
        <v>4</v>
      </c>
      <c r="G4781" t="str" cm="1">
        <f t="array" ref="G4781">_xlfn.IFS(ISNUMBER(SEARCH("CP02",D4781)),"ราชพฤกษ",ISNUMBER(SEARCH("CP03",D4781)),"บางใหญ่",ISNUMBER(SEARCH("CP04",D4781)),"บางบอน",OR(ISNUMBER(SEARCH("CP",D4781)),ISNUMBER(SEARCH("BTC",#REF!))),"340",TRUE,"")</f>
        <v>บางบอน</v>
      </c>
    </row>
    <row r="4782" spans="1:7" x14ac:dyDescent="0.2">
      <c r="A4782" t="s">
        <v>13430</v>
      </c>
      <c r="B4782" t="s">
        <v>13431</v>
      </c>
      <c r="C4782" t="s">
        <v>8530</v>
      </c>
      <c r="D4782" t="s">
        <v>11098</v>
      </c>
      <c r="E4782" t="s">
        <v>9484</v>
      </c>
      <c r="F4782">
        <v>26</v>
      </c>
      <c r="G4782" t="str" cm="1">
        <f t="array" ref="G4782">_xlfn.IFS(ISNUMBER(SEARCH("CP02",D4782)),"ราชพฤกษ",ISNUMBER(SEARCH("CP03",D4782)),"บางใหญ่",ISNUMBER(SEARCH("CP04",D4782)),"บางบอน",OR(ISNUMBER(SEARCH("CP",D4782)),ISNUMBER(SEARCH("BTC",#REF!))),"340",TRUE,"")</f>
        <v/>
      </c>
    </row>
    <row r="4783" spans="1:7" x14ac:dyDescent="0.2">
      <c r="A4783" t="s">
        <v>13432</v>
      </c>
      <c r="B4783" t="s">
        <v>13433</v>
      </c>
      <c r="C4783" t="s">
        <v>8530</v>
      </c>
      <c r="D4783" t="s">
        <v>11124</v>
      </c>
      <c r="E4783" t="s">
        <v>9484</v>
      </c>
      <c r="F4783">
        <v>2</v>
      </c>
      <c r="G4783" t="str" cm="1">
        <f t="array" ref="G4783">_xlfn.IFS(ISNUMBER(SEARCH("CP02",D4783)),"ราชพฤกษ",ISNUMBER(SEARCH("CP03",D4783)),"บางใหญ่",ISNUMBER(SEARCH("CP04",D4783)),"บางบอน",OR(ISNUMBER(SEARCH("CP",D4783)),ISNUMBER(SEARCH("BTC",#REF!))),"340",TRUE,"")</f>
        <v/>
      </c>
    </row>
    <row r="4784" spans="1:7" x14ac:dyDescent="0.2">
      <c r="A4784" t="s">
        <v>13434</v>
      </c>
      <c r="B4784" t="s">
        <v>13435</v>
      </c>
      <c r="C4784" t="s">
        <v>8530</v>
      </c>
      <c r="D4784" t="s">
        <v>11098</v>
      </c>
      <c r="E4784" t="s">
        <v>9484</v>
      </c>
      <c r="F4784">
        <v>118</v>
      </c>
      <c r="G4784" t="str" cm="1">
        <f t="array" ref="G4784">_xlfn.IFS(ISNUMBER(SEARCH("CP02",D4784)),"ราชพฤกษ",ISNUMBER(SEARCH("CP03",D4784)),"บางใหญ่",ISNUMBER(SEARCH("CP04",D4784)),"บางบอน",OR(ISNUMBER(SEARCH("CP",D4784)),ISNUMBER(SEARCH("BTC",#REF!))),"340",TRUE,"")</f>
        <v/>
      </c>
    </row>
    <row r="4785" spans="1:7" x14ac:dyDescent="0.2">
      <c r="A4785" t="s">
        <v>13434</v>
      </c>
      <c r="B4785" t="s">
        <v>13435</v>
      </c>
      <c r="C4785" t="s">
        <v>8530</v>
      </c>
      <c r="D4785" t="s">
        <v>11077</v>
      </c>
      <c r="E4785" t="s">
        <v>9484</v>
      </c>
      <c r="F4785">
        <v>18</v>
      </c>
      <c r="G4785" t="str" cm="1">
        <f t="array" ref="G4785">_xlfn.IFS(ISNUMBER(SEARCH("CP02",D4785)),"ราชพฤกษ",ISNUMBER(SEARCH("CP03",D4785)),"บางใหญ่",ISNUMBER(SEARCH("CP04",D4785)),"บางบอน",OR(ISNUMBER(SEARCH("CP",D4785)),ISNUMBER(SEARCH("BTC",#REF!))),"340",TRUE,"")</f>
        <v/>
      </c>
    </row>
    <row r="4786" spans="1:7" x14ac:dyDescent="0.2">
      <c r="A4786" t="s">
        <v>13434</v>
      </c>
      <c r="B4786" t="s">
        <v>13435</v>
      </c>
      <c r="C4786" t="s">
        <v>8516</v>
      </c>
      <c r="D4786" t="s">
        <v>3071</v>
      </c>
      <c r="E4786" t="s">
        <v>9484</v>
      </c>
      <c r="F4786">
        <v>4</v>
      </c>
      <c r="G4786" t="str" cm="1">
        <f t="array" ref="G4786">_xlfn.IFS(ISNUMBER(SEARCH("CP02",D4786)),"ราชพฤกษ",ISNUMBER(SEARCH("CP03",D4786)),"บางใหญ่",ISNUMBER(SEARCH("CP04",D4786)),"บางบอน",OR(ISNUMBER(SEARCH("CP",D4786)),ISNUMBER(SEARCH("BTC",#REF!))),"340",TRUE,"")</f>
        <v>ราชพฤกษ</v>
      </c>
    </row>
    <row r="4787" spans="1:7" x14ac:dyDescent="0.2">
      <c r="A4787" t="s">
        <v>13436</v>
      </c>
      <c r="B4787" t="s">
        <v>13437</v>
      </c>
      <c r="C4787" t="s">
        <v>8530</v>
      </c>
      <c r="D4787" t="s">
        <v>11121</v>
      </c>
      <c r="E4787" t="s">
        <v>9484</v>
      </c>
      <c r="F4787">
        <v>1</v>
      </c>
      <c r="G4787" t="str" cm="1">
        <f t="array" ref="G4787">_xlfn.IFS(ISNUMBER(SEARCH("CP02",D4787)),"ราชพฤกษ",ISNUMBER(SEARCH("CP03",D4787)),"บางใหญ่",ISNUMBER(SEARCH("CP04",D4787)),"บางบอน",OR(ISNUMBER(SEARCH("CP",D4787)),ISNUMBER(SEARCH("BTC",#REF!))),"340",TRUE,"")</f>
        <v/>
      </c>
    </row>
    <row r="4788" spans="1:7" x14ac:dyDescent="0.2">
      <c r="A4788" t="s">
        <v>13438</v>
      </c>
      <c r="B4788" t="s">
        <v>13439</v>
      </c>
      <c r="C4788" t="s">
        <v>8530</v>
      </c>
      <c r="D4788" t="s">
        <v>11098</v>
      </c>
      <c r="E4788" t="s">
        <v>9484</v>
      </c>
      <c r="F4788">
        <v>297</v>
      </c>
      <c r="G4788" t="str" cm="1">
        <f t="array" ref="G4788">_xlfn.IFS(ISNUMBER(SEARCH("CP02",D4788)),"ราชพฤกษ",ISNUMBER(SEARCH("CP03",D4788)),"บางใหญ่",ISNUMBER(SEARCH("CP04",D4788)),"บางบอน",OR(ISNUMBER(SEARCH("CP",D4788)),ISNUMBER(SEARCH("BTC",#REF!))),"340",TRUE,"")</f>
        <v/>
      </c>
    </row>
    <row r="4789" spans="1:7" x14ac:dyDescent="0.2">
      <c r="A4789" t="s">
        <v>13438</v>
      </c>
      <c r="B4789" t="s">
        <v>13439</v>
      </c>
      <c r="C4789" t="s">
        <v>8516</v>
      </c>
      <c r="D4789" t="s">
        <v>3071</v>
      </c>
      <c r="E4789" t="s">
        <v>9484</v>
      </c>
      <c r="F4789">
        <v>4</v>
      </c>
      <c r="G4789" t="str" cm="1">
        <f t="array" ref="G4789">_xlfn.IFS(ISNUMBER(SEARCH("CP02",D4789)),"ราชพฤกษ",ISNUMBER(SEARCH("CP03",D4789)),"บางใหญ่",ISNUMBER(SEARCH("CP04",D4789)),"บางบอน",OR(ISNUMBER(SEARCH("CP",D4789)),ISNUMBER(SEARCH("BTC",#REF!))),"340",TRUE,"")</f>
        <v>ราชพฤกษ</v>
      </c>
    </row>
    <row r="4790" spans="1:7" x14ac:dyDescent="0.2">
      <c r="A4790" t="s">
        <v>13440</v>
      </c>
      <c r="B4790" t="s">
        <v>13441</v>
      </c>
      <c r="C4790" t="s">
        <v>8530</v>
      </c>
      <c r="D4790" t="s">
        <v>11124</v>
      </c>
      <c r="E4790" t="s">
        <v>9484</v>
      </c>
      <c r="F4790">
        <v>2</v>
      </c>
      <c r="G4790" t="str" cm="1">
        <f t="array" ref="G4790">_xlfn.IFS(ISNUMBER(SEARCH("CP02",D4790)),"ราชพฤกษ",ISNUMBER(SEARCH("CP03",D4790)),"บางใหญ่",ISNUMBER(SEARCH("CP04",D4790)),"บางบอน",OR(ISNUMBER(SEARCH("CP",D4790)),ISNUMBER(SEARCH("BTC",#REF!))),"340",TRUE,"")</f>
        <v/>
      </c>
    </row>
    <row r="4791" spans="1:7" x14ac:dyDescent="0.2">
      <c r="A4791" t="s">
        <v>13440</v>
      </c>
      <c r="B4791" t="s">
        <v>13441</v>
      </c>
      <c r="C4791" t="s">
        <v>8530</v>
      </c>
      <c r="D4791" t="s">
        <v>11170</v>
      </c>
      <c r="E4791" t="s">
        <v>9484</v>
      </c>
      <c r="F4791">
        <v>1</v>
      </c>
      <c r="G4791" t="str" cm="1">
        <f t="array" ref="G4791">_xlfn.IFS(ISNUMBER(SEARCH("CP02",D4791)),"ราชพฤกษ",ISNUMBER(SEARCH("CP03",D4791)),"บางใหญ่",ISNUMBER(SEARCH("CP04",D4791)),"บางบอน",OR(ISNUMBER(SEARCH("CP",D4791)),ISNUMBER(SEARCH("BTC",#REF!))),"340",TRUE,"")</f>
        <v/>
      </c>
    </row>
    <row r="4792" spans="1:7" x14ac:dyDescent="0.2">
      <c r="A4792" t="s">
        <v>1033</v>
      </c>
      <c r="B4792" t="s">
        <v>1034</v>
      </c>
      <c r="C4792" t="s">
        <v>8530</v>
      </c>
      <c r="D4792" t="s">
        <v>11088</v>
      </c>
      <c r="E4792" t="s">
        <v>9484</v>
      </c>
      <c r="F4792">
        <v>4</v>
      </c>
      <c r="G4792" t="str" cm="1">
        <f t="array" ref="G4792">_xlfn.IFS(ISNUMBER(SEARCH("CP02",D4792)),"ราชพฤกษ",ISNUMBER(SEARCH("CP03",D4792)),"บางใหญ่",ISNUMBER(SEARCH("CP04",D4792)),"บางบอน",OR(ISNUMBER(SEARCH("CP",D4792)),ISNUMBER(SEARCH("BTC",#REF!))),"340",TRUE,"")</f>
        <v/>
      </c>
    </row>
    <row r="4793" spans="1:7" x14ac:dyDescent="0.2">
      <c r="A4793" t="s">
        <v>1033</v>
      </c>
      <c r="B4793" t="s">
        <v>1034</v>
      </c>
      <c r="C4793" t="s">
        <v>8530</v>
      </c>
      <c r="D4793" t="s">
        <v>11080</v>
      </c>
      <c r="E4793" t="s">
        <v>9484</v>
      </c>
      <c r="F4793">
        <v>714</v>
      </c>
      <c r="G4793" t="str" cm="1">
        <f t="array" ref="G4793">_xlfn.IFS(ISNUMBER(SEARCH("CP02",D4793)),"ราชพฤกษ",ISNUMBER(SEARCH("CP03",D4793)),"บางใหญ่",ISNUMBER(SEARCH("CP04",D4793)),"บางบอน",OR(ISNUMBER(SEARCH("CP",D4793)),ISNUMBER(SEARCH("BTC",#REF!))),"340",TRUE,"")</f>
        <v/>
      </c>
    </row>
    <row r="4794" spans="1:7" x14ac:dyDescent="0.2">
      <c r="A4794" t="s">
        <v>1033</v>
      </c>
      <c r="B4794" t="s">
        <v>1034</v>
      </c>
      <c r="C4794" t="s">
        <v>8518</v>
      </c>
      <c r="D4794" t="s">
        <v>7768</v>
      </c>
      <c r="E4794" t="s">
        <v>9484</v>
      </c>
      <c r="F4794">
        <v>8</v>
      </c>
      <c r="G4794" t="str" cm="1">
        <f t="array" ref="G4794">_xlfn.IFS(ISNUMBER(SEARCH("CP02",D4794)),"ราชพฤกษ",ISNUMBER(SEARCH("CP03",D4794)),"บางใหญ่",ISNUMBER(SEARCH("CP04",D4794)),"บางบอน",OR(ISNUMBER(SEARCH("CP",D4794)),ISNUMBER(SEARCH("BTC",#REF!))),"340",TRUE,"")</f>
        <v>บางใหญ่</v>
      </c>
    </row>
    <row r="4795" spans="1:7" x14ac:dyDescent="0.2">
      <c r="A4795" t="s">
        <v>1033</v>
      </c>
      <c r="B4795" t="s">
        <v>1034</v>
      </c>
      <c r="C4795" t="s">
        <v>8519</v>
      </c>
      <c r="D4795" t="s">
        <v>15539</v>
      </c>
      <c r="E4795" t="s">
        <v>9484</v>
      </c>
      <c r="F4795">
        <v>4</v>
      </c>
      <c r="G4795" t="str" cm="1">
        <f t="array" ref="G4795">_xlfn.IFS(ISNUMBER(SEARCH("CP02",D4795)),"ราชพฤกษ",ISNUMBER(SEARCH("CP03",D4795)),"บางใหญ่",ISNUMBER(SEARCH("CP04",D4795)),"บางบอน",OR(ISNUMBER(SEARCH("CP",D4795)),ISNUMBER(SEARCH("BTC",#REF!))),"340",TRUE,"")</f>
        <v>บางบอน</v>
      </c>
    </row>
    <row r="4796" spans="1:7" x14ac:dyDescent="0.2">
      <c r="A4796" t="s">
        <v>13442</v>
      </c>
      <c r="B4796" t="s">
        <v>13443</v>
      </c>
      <c r="C4796" t="s">
        <v>8530</v>
      </c>
      <c r="D4796" t="s">
        <v>11098</v>
      </c>
      <c r="E4796" t="s">
        <v>9484</v>
      </c>
      <c r="F4796">
        <v>80</v>
      </c>
      <c r="G4796" t="str" cm="1">
        <f t="array" ref="G4796">_xlfn.IFS(ISNUMBER(SEARCH("CP02",D4796)),"ราชพฤกษ",ISNUMBER(SEARCH("CP03",D4796)),"บางใหญ่",ISNUMBER(SEARCH("CP04",D4796)),"บางบอน",OR(ISNUMBER(SEARCH("CP",D4796)),ISNUMBER(SEARCH("BTC",#REF!))),"340",TRUE,"")</f>
        <v/>
      </c>
    </row>
    <row r="4797" spans="1:7" x14ac:dyDescent="0.2">
      <c r="A4797" t="s">
        <v>13444</v>
      </c>
      <c r="B4797" t="s">
        <v>13445</v>
      </c>
      <c r="C4797" t="s">
        <v>8530</v>
      </c>
      <c r="D4797" t="s">
        <v>11098</v>
      </c>
      <c r="E4797" t="s">
        <v>9484</v>
      </c>
      <c r="F4797">
        <v>160</v>
      </c>
      <c r="G4797" t="str" cm="1">
        <f t="array" ref="G4797">_xlfn.IFS(ISNUMBER(SEARCH("CP02",D4797)),"ราชพฤกษ",ISNUMBER(SEARCH("CP03",D4797)),"บางใหญ่",ISNUMBER(SEARCH("CP04",D4797)),"บางบอน",OR(ISNUMBER(SEARCH("CP",D4797)),ISNUMBER(SEARCH("BTC",#REF!))),"340",TRUE,"")</f>
        <v/>
      </c>
    </row>
    <row r="4798" spans="1:7" x14ac:dyDescent="0.2">
      <c r="A4798" t="s">
        <v>13444</v>
      </c>
      <c r="B4798" t="s">
        <v>13445</v>
      </c>
      <c r="C4798" t="s">
        <v>8530</v>
      </c>
      <c r="D4798" t="s">
        <v>11077</v>
      </c>
      <c r="E4798" t="s">
        <v>9484</v>
      </c>
      <c r="F4798">
        <v>76</v>
      </c>
      <c r="G4798" t="str" cm="1">
        <f t="array" ref="G4798">_xlfn.IFS(ISNUMBER(SEARCH("CP02",D4798)),"ราชพฤกษ",ISNUMBER(SEARCH("CP03",D4798)),"บางใหญ่",ISNUMBER(SEARCH("CP04",D4798)),"บางบอน",OR(ISNUMBER(SEARCH("CP",D4798)),ISNUMBER(SEARCH("BTC",#REF!))),"340",TRUE,"")</f>
        <v/>
      </c>
    </row>
    <row r="4799" spans="1:7" x14ac:dyDescent="0.2">
      <c r="A4799" t="s">
        <v>13446</v>
      </c>
      <c r="B4799" t="s">
        <v>13447</v>
      </c>
      <c r="C4799" t="s">
        <v>8530</v>
      </c>
      <c r="D4799" t="s">
        <v>11098</v>
      </c>
      <c r="E4799" t="s">
        <v>9484</v>
      </c>
      <c r="F4799">
        <v>4</v>
      </c>
      <c r="G4799" t="str" cm="1">
        <f t="array" ref="G4799">_xlfn.IFS(ISNUMBER(SEARCH("CP02",D4799)),"ราชพฤกษ",ISNUMBER(SEARCH("CP03",D4799)),"บางใหญ่",ISNUMBER(SEARCH("CP04",D4799)),"บางบอน",OR(ISNUMBER(SEARCH("CP",D4799)),ISNUMBER(SEARCH("BTC",#REF!))),"340",TRUE,"")</f>
        <v/>
      </c>
    </row>
    <row r="4800" spans="1:7" x14ac:dyDescent="0.2">
      <c r="A4800" t="s">
        <v>13446</v>
      </c>
      <c r="B4800" t="s">
        <v>13447</v>
      </c>
      <c r="C4800" t="s">
        <v>8530</v>
      </c>
      <c r="D4800" t="s">
        <v>11077</v>
      </c>
      <c r="E4800" t="s">
        <v>9484</v>
      </c>
      <c r="F4800">
        <v>231</v>
      </c>
      <c r="G4800" t="str" cm="1">
        <f t="array" ref="G4800">_xlfn.IFS(ISNUMBER(SEARCH("CP02",D4800)),"ราชพฤกษ",ISNUMBER(SEARCH("CP03",D4800)),"บางใหญ่",ISNUMBER(SEARCH("CP04",D4800)),"บางบอน",OR(ISNUMBER(SEARCH("CP",D4800)),ISNUMBER(SEARCH("BTC",#REF!))),"340",TRUE,"")</f>
        <v/>
      </c>
    </row>
    <row r="4801" spans="1:7" x14ac:dyDescent="0.2">
      <c r="A4801" t="s">
        <v>13446</v>
      </c>
      <c r="B4801" t="s">
        <v>13447</v>
      </c>
      <c r="C4801" t="s">
        <v>8520</v>
      </c>
      <c r="D4801" t="s">
        <v>3345</v>
      </c>
      <c r="E4801" t="s">
        <v>9484</v>
      </c>
      <c r="F4801">
        <v>4</v>
      </c>
      <c r="G4801" t="str" cm="1">
        <f t="array" ref="G4801">_xlfn.IFS(ISNUMBER(SEARCH("CP02",D4801)),"ราชพฤกษ",ISNUMBER(SEARCH("CP03",D4801)),"บางใหญ่",ISNUMBER(SEARCH("CP04",D4801)),"บางบอน",OR(ISNUMBER(SEARCH("CP",D4801)),ISNUMBER(SEARCH("BTC",#REF!))),"340",TRUE,"")</f>
        <v>340</v>
      </c>
    </row>
    <row r="4802" spans="1:7" x14ac:dyDescent="0.2">
      <c r="A4802" t="s">
        <v>13448</v>
      </c>
      <c r="B4802" t="s">
        <v>13449</v>
      </c>
      <c r="C4802" t="s">
        <v>8530</v>
      </c>
      <c r="D4802" t="s">
        <v>11098</v>
      </c>
      <c r="E4802" t="s">
        <v>9484</v>
      </c>
      <c r="F4802">
        <v>361</v>
      </c>
      <c r="G4802" t="str" cm="1">
        <f t="array" ref="G4802">_xlfn.IFS(ISNUMBER(SEARCH("CP02",D4802)),"ราชพฤกษ",ISNUMBER(SEARCH("CP03",D4802)),"บางใหญ่",ISNUMBER(SEARCH("CP04",D4802)),"บางบอน",OR(ISNUMBER(SEARCH("CP",D4802)),ISNUMBER(SEARCH("BTC",#REF!))),"340",TRUE,"")</f>
        <v/>
      </c>
    </row>
    <row r="4803" spans="1:7" x14ac:dyDescent="0.2">
      <c r="A4803" t="s">
        <v>13448</v>
      </c>
      <c r="B4803" t="s">
        <v>13449</v>
      </c>
      <c r="C4803" t="s">
        <v>8530</v>
      </c>
      <c r="D4803" t="s">
        <v>11077</v>
      </c>
      <c r="E4803" t="s">
        <v>9484</v>
      </c>
      <c r="F4803">
        <v>68</v>
      </c>
      <c r="G4803" t="str" cm="1">
        <f t="array" ref="G4803">_xlfn.IFS(ISNUMBER(SEARCH("CP02",D4803)),"ราชพฤกษ",ISNUMBER(SEARCH("CP03",D4803)),"บางใหญ่",ISNUMBER(SEARCH("CP04",D4803)),"บางบอน",OR(ISNUMBER(SEARCH("CP",D4803)),ISNUMBER(SEARCH("BTC",#REF!))),"340",TRUE,"")</f>
        <v/>
      </c>
    </row>
    <row r="4804" spans="1:7" x14ac:dyDescent="0.2">
      <c r="A4804" t="s">
        <v>13448</v>
      </c>
      <c r="B4804" t="s">
        <v>13449</v>
      </c>
      <c r="C4804" t="s">
        <v>8520</v>
      </c>
      <c r="D4804" t="s">
        <v>3345</v>
      </c>
      <c r="E4804" t="s">
        <v>9484</v>
      </c>
      <c r="F4804">
        <v>4</v>
      </c>
      <c r="G4804" t="str" cm="1">
        <f t="array" ref="G4804">_xlfn.IFS(ISNUMBER(SEARCH("CP02",D4804)),"ราชพฤกษ",ISNUMBER(SEARCH("CP03",D4804)),"บางใหญ่",ISNUMBER(SEARCH("CP04",D4804)),"บางบอน",OR(ISNUMBER(SEARCH("CP",D4804)),ISNUMBER(SEARCH("BTC",#REF!))),"340",TRUE,"")</f>
        <v>340</v>
      </c>
    </row>
    <row r="4805" spans="1:7" x14ac:dyDescent="0.2">
      <c r="A4805" t="s">
        <v>13448</v>
      </c>
      <c r="B4805" t="s">
        <v>13449</v>
      </c>
      <c r="C4805" t="s">
        <v>8516</v>
      </c>
      <c r="D4805" t="s">
        <v>3071</v>
      </c>
      <c r="E4805" t="s">
        <v>9484</v>
      </c>
      <c r="F4805">
        <v>4</v>
      </c>
      <c r="G4805" t="str" cm="1">
        <f t="array" ref="G4805">_xlfn.IFS(ISNUMBER(SEARCH("CP02",D4805)),"ราชพฤกษ",ISNUMBER(SEARCH("CP03",D4805)),"บางใหญ่",ISNUMBER(SEARCH("CP04",D4805)),"บางบอน",OR(ISNUMBER(SEARCH("CP",D4805)),ISNUMBER(SEARCH("BTC",#REF!))),"340",TRUE,"")</f>
        <v>ราชพฤกษ</v>
      </c>
    </row>
    <row r="4806" spans="1:7" x14ac:dyDescent="0.2">
      <c r="A4806" t="s">
        <v>13448</v>
      </c>
      <c r="B4806" t="s">
        <v>13449</v>
      </c>
      <c r="C4806" t="s">
        <v>8518</v>
      </c>
      <c r="D4806" t="s">
        <v>2956</v>
      </c>
      <c r="E4806" t="s">
        <v>9484</v>
      </c>
      <c r="F4806">
        <v>4</v>
      </c>
      <c r="G4806" t="str" cm="1">
        <f t="array" ref="G4806">_xlfn.IFS(ISNUMBER(SEARCH("CP02",D4806)),"ราชพฤกษ",ISNUMBER(SEARCH("CP03",D4806)),"บางใหญ่",ISNUMBER(SEARCH("CP04",D4806)),"บางบอน",OR(ISNUMBER(SEARCH("CP",D4806)),ISNUMBER(SEARCH("BTC",#REF!))),"340",TRUE,"")</f>
        <v>บางใหญ่</v>
      </c>
    </row>
    <row r="4807" spans="1:7" x14ac:dyDescent="0.2">
      <c r="A4807" t="s">
        <v>13450</v>
      </c>
      <c r="B4807" t="s">
        <v>13451</v>
      </c>
      <c r="C4807" t="s">
        <v>8530</v>
      </c>
      <c r="D4807" t="s">
        <v>11077</v>
      </c>
      <c r="E4807" t="s">
        <v>9484</v>
      </c>
      <c r="F4807">
        <v>44</v>
      </c>
      <c r="G4807" t="str" cm="1">
        <f t="array" ref="G4807">_xlfn.IFS(ISNUMBER(SEARCH("CP02",D4807)),"ราชพฤกษ",ISNUMBER(SEARCH("CP03",D4807)),"บางใหญ่",ISNUMBER(SEARCH("CP04",D4807)),"บางบอน",OR(ISNUMBER(SEARCH("CP",D4807)),ISNUMBER(SEARCH("BTC",#REF!))),"340",TRUE,"")</f>
        <v/>
      </c>
    </row>
    <row r="4808" spans="1:7" x14ac:dyDescent="0.2">
      <c r="A4808" t="s">
        <v>13452</v>
      </c>
      <c r="B4808" t="s">
        <v>13453</v>
      </c>
      <c r="C4808" t="s">
        <v>8530</v>
      </c>
      <c r="D4808" t="s">
        <v>12485</v>
      </c>
      <c r="E4808" t="s">
        <v>9484</v>
      </c>
      <c r="F4808">
        <v>1</v>
      </c>
      <c r="G4808" t="str" cm="1">
        <f t="array" ref="G4808">_xlfn.IFS(ISNUMBER(SEARCH("CP02",D4808)),"ราชพฤกษ",ISNUMBER(SEARCH("CP03",D4808)),"บางใหญ่",ISNUMBER(SEARCH("CP04",D4808)),"บางบอน",OR(ISNUMBER(SEARCH("CP",D4808)),ISNUMBER(SEARCH("BTC",#REF!))),"340",TRUE,"")</f>
        <v/>
      </c>
    </row>
    <row r="4809" spans="1:7" x14ac:dyDescent="0.2">
      <c r="A4809" t="s">
        <v>13454</v>
      </c>
      <c r="B4809" t="s">
        <v>13455</v>
      </c>
      <c r="C4809" t="s">
        <v>8530</v>
      </c>
      <c r="D4809" t="s">
        <v>11080</v>
      </c>
      <c r="E4809" t="s">
        <v>9484</v>
      </c>
      <c r="F4809">
        <v>132</v>
      </c>
      <c r="G4809" t="str" cm="1">
        <f t="array" ref="G4809">_xlfn.IFS(ISNUMBER(SEARCH("CP02",D4809)),"ราชพฤกษ",ISNUMBER(SEARCH("CP03",D4809)),"บางใหญ่",ISNUMBER(SEARCH("CP04",D4809)),"บางบอน",OR(ISNUMBER(SEARCH("CP",D4809)),ISNUMBER(SEARCH("BTC",#REF!))),"340",TRUE,"")</f>
        <v/>
      </c>
    </row>
    <row r="4810" spans="1:7" x14ac:dyDescent="0.2">
      <c r="A4810" t="s">
        <v>13456</v>
      </c>
      <c r="B4810" t="s">
        <v>13457</v>
      </c>
      <c r="C4810" t="s">
        <v>8530</v>
      </c>
      <c r="D4810" t="s">
        <v>11074</v>
      </c>
      <c r="E4810" t="s">
        <v>9484</v>
      </c>
      <c r="F4810">
        <v>2</v>
      </c>
      <c r="G4810" t="str" cm="1">
        <f t="array" ref="G4810">_xlfn.IFS(ISNUMBER(SEARCH("CP02",D4810)),"ราชพฤกษ",ISNUMBER(SEARCH("CP03",D4810)),"บางใหญ่",ISNUMBER(SEARCH("CP04",D4810)),"บางบอน",OR(ISNUMBER(SEARCH("CP",D4810)),ISNUMBER(SEARCH("BTC",#REF!))),"340",TRUE,"")</f>
        <v/>
      </c>
    </row>
    <row r="4811" spans="1:7" x14ac:dyDescent="0.2">
      <c r="A4811" t="s">
        <v>13458</v>
      </c>
      <c r="B4811" t="s">
        <v>13459</v>
      </c>
      <c r="C4811" t="s">
        <v>8530</v>
      </c>
      <c r="D4811" t="s">
        <v>12686</v>
      </c>
      <c r="E4811" t="s">
        <v>9484</v>
      </c>
      <c r="F4811">
        <v>2</v>
      </c>
      <c r="G4811" t="str" cm="1">
        <f t="array" ref="G4811">_xlfn.IFS(ISNUMBER(SEARCH("CP02",D4811)),"ราชพฤกษ",ISNUMBER(SEARCH("CP03",D4811)),"บางใหญ่",ISNUMBER(SEARCH("CP04",D4811)),"บางบอน",OR(ISNUMBER(SEARCH("CP",D4811)),ISNUMBER(SEARCH("BTC",#REF!))),"340",TRUE,"")</f>
        <v/>
      </c>
    </row>
    <row r="4812" spans="1:7" x14ac:dyDescent="0.2">
      <c r="A4812" t="s">
        <v>13458</v>
      </c>
      <c r="B4812" t="s">
        <v>13459</v>
      </c>
      <c r="C4812" t="s">
        <v>8530</v>
      </c>
      <c r="D4812" t="s">
        <v>11074</v>
      </c>
      <c r="E4812" t="s">
        <v>9484</v>
      </c>
      <c r="F4812">
        <v>7</v>
      </c>
      <c r="G4812" t="str" cm="1">
        <f t="array" ref="G4812">_xlfn.IFS(ISNUMBER(SEARCH("CP02",D4812)),"ราชพฤกษ",ISNUMBER(SEARCH("CP03",D4812)),"บางใหญ่",ISNUMBER(SEARCH("CP04",D4812)),"บางบอน",OR(ISNUMBER(SEARCH("CP",D4812)),ISNUMBER(SEARCH("BTC",#REF!))),"340",TRUE,"")</f>
        <v/>
      </c>
    </row>
    <row r="4813" spans="1:7" x14ac:dyDescent="0.2">
      <c r="A4813" t="s">
        <v>13460</v>
      </c>
      <c r="B4813" t="s">
        <v>13461</v>
      </c>
      <c r="C4813" t="s">
        <v>8530</v>
      </c>
      <c r="D4813" t="s">
        <v>11074</v>
      </c>
      <c r="E4813" t="s">
        <v>9484</v>
      </c>
      <c r="F4813">
        <v>59</v>
      </c>
      <c r="G4813" t="str" cm="1">
        <f t="array" ref="G4813">_xlfn.IFS(ISNUMBER(SEARCH("CP02",D4813)),"ราชพฤกษ",ISNUMBER(SEARCH("CP03",D4813)),"บางใหญ่",ISNUMBER(SEARCH("CP04",D4813)),"บางบอน",OR(ISNUMBER(SEARCH("CP",D4813)),ISNUMBER(SEARCH("BTC",#REF!))),"340",TRUE,"")</f>
        <v/>
      </c>
    </row>
    <row r="4814" spans="1:7" x14ac:dyDescent="0.2">
      <c r="A4814" t="s">
        <v>13462</v>
      </c>
      <c r="B4814" t="s">
        <v>13463</v>
      </c>
      <c r="C4814" t="s">
        <v>8530</v>
      </c>
      <c r="D4814" t="s">
        <v>11080</v>
      </c>
      <c r="E4814" t="s">
        <v>9484</v>
      </c>
      <c r="F4814">
        <v>16</v>
      </c>
      <c r="G4814" t="str" cm="1">
        <f t="array" ref="G4814">_xlfn.IFS(ISNUMBER(SEARCH("CP02",D4814)),"ราชพฤกษ",ISNUMBER(SEARCH("CP03",D4814)),"บางใหญ่",ISNUMBER(SEARCH("CP04",D4814)),"บางบอน",OR(ISNUMBER(SEARCH("CP",D4814)),ISNUMBER(SEARCH("BTC",#REF!))),"340",TRUE,"")</f>
        <v/>
      </c>
    </row>
    <row r="4815" spans="1:7" x14ac:dyDescent="0.2">
      <c r="A4815" t="s">
        <v>13464</v>
      </c>
      <c r="B4815" t="s">
        <v>13465</v>
      </c>
      <c r="C4815" t="s">
        <v>8530</v>
      </c>
      <c r="D4815" t="s">
        <v>13076</v>
      </c>
      <c r="E4815" t="s">
        <v>9484</v>
      </c>
      <c r="F4815">
        <v>136</v>
      </c>
      <c r="G4815" t="str" cm="1">
        <f t="array" ref="G4815">_xlfn.IFS(ISNUMBER(SEARCH("CP02",D4815)),"ราชพฤกษ",ISNUMBER(SEARCH("CP03",D4815)),"บางใหญ่",ISNUMBER(SEARCH("CP04",D4815)),"บางบอน",OR(ISNUMBER(SEARCH("CP",D4815)),ISNUMBER(SEARCH("BTC",#REF!))),"340",TRUE,"")</f>
        <v/>
      </c>
    </row>
    <row r="4816" spans="1:7" x14ac:dyDescent="0.2">
      <c r="A4816" t="s">
        <v>13466</v>
      </c>
      <c r="B4816" t="s">
        <v>13467</v>
      </c>
      <c r="C4816" t="s">
        <v>8530</v>
      </c>
      <c r="D4816" t="s">
        <v>13076</v>
      </c>
      <c r="E4816" t="s">
        <v>9484</v>
      </c>
      <c r="F4816">
        <v>124</v>
      </c>
      <c r="G4816" t="str" cm="1">
        <f t="array" ref="G4816">_xlfn.IFS(ISNUMBER(SEARCH("CP02",D4816)),"ราชพฤกษ",ISNUMBER(SEARCH("CP03",D4816)),"บางใหญ่",ISNUMBER(SEARCH("CP04",D4816)),"บางบอน",OR(ISNUMBER(SEARCH("CP",D4816)),ISNUMBER(SEARCH("BTC",#REF!))),"340",TRUE,"")</f>
        <v/>
      </c>
    </row>
    <row r="4817" spans="1:7" x14ac:dyDescent="0.2">
      <c r="A4817" t="s">
        <v>13468</v>
      </c>
      <c r="B4817" t="s">
        <v>13469</v>
      </c>
      <c r="C4817" t="s">
        <v>8530</v>
      </c>
      <c r="D4817" t="s">
        <v>13076</v>
      </c>
      <c r="E4817" t="s">
        <v>9484</v>
      </c>
      <c r="F4817">
        <v>18</v>
      </c>
      <c r="G4817" t="str" cm="1">
        <f t="array" ref="G4817">_xlfn.IFS(ISNUMBER(SEARCH("CP02",D4817)),"ราชพฤกษ",ISNUMBER(SEARCH("CP03",D4817)),"บางใหญ่",ISNUMBER(SEARCH("CP04",D4817)),"บางบอน",OR(ISNUMBER(SEARCH("CP",D4817)),ISNUMBER(SEARCH("BTC",#REF!))),"340",TRUE,"")</f>
        <v/>
      </c>
    </row>
    <row r="4818" spans="1:7" x14ac:dyDescent="0.2">
      <c r="A4818" t="s">
        <v>13468</v>
      </c>
      <c r="B4818" t="s">
        <v>13469</v>
      </c>
      <c r="C4818" t="s">
        <v>8526</v>
      </c>
      <c r="D4818" t="s">
        <v>8797</v>
      </c>
      <c r="E4818" t="s">
        <v>9484</v>
      </c>
      <c r="F4818">
        <v>3</v>
      </c>
      <c r="G4818" t="str" cm="1">
        <f t="array" ref="G4818">_xlfn.IFS(ISNUMBER(SEARCH("CP02",D4818)),"ราชพฤกษ",ISNUMBER(SEARCH("CP03",D4818)),"บางใหญ่",ISNUMBER(SEARCH("CP04",D4818)),"บางบอน",OR(ISNUMBER(SEARCH("CP",D4818)),ISNUMBER(SEARCH("BTC",#REF!))),"340",TRUE,"")</f>
        <v/>
      </c>
    </row>
    <row r="4819" spans="1:7" x14ac:dyDescent="0.2">
      <c r="A4819" t="s">
        <v>13470</v>
      </c>
      <c r="B4819" t="s">
        <v>13471</v>
      </c>
      <c r="C4819" t="s">
        <v>8530</v>
      </c>
      <c r="D4819" t="s">
        <v>11077</v>
      </c>
      <c r="E4819" t="s">
        <v>9484</v>
      </c>
      <c r="F4819">
        <v>4</v>
      </c>
      <c r="G4819" t="str" cm="1">
        <f t="array" ref="G4819">_xlfn.IFS(ISNUMBER(SEARCH("CP02",D4819)),"ราชพฤกษ",ISNUMBER(SEARCH("CP03",D4819)),"บางใหญ่",ISNUMBER(SEARCH("CP04",D4819)),"บางบอน",OR(ISNUMBER(SEARCH("CP",D4819)),ISNUMBER(SEARCH("BTC",#REF!))),"340",TRUE,"")</f>
        <v/>
      </c>
    </row>
    <row r="4820" spans="1:7" x14ac:dyDescent="0.2">
      <c r="A4820" t="s">
        <v>13472</v>
      </c>
      <c r="B4820" t="s">
        <v>13473</v>
      </c>
      <c r="C4820" t="s">
        <v>8530</v>
      </c>
      <c r="D4820" t="s">
        <v>11077</v>
      </c>
      <c r="E4820" t="s">
        <v>9484</v>
      </c>
      <c r="F4820">
        <v>4</v>
      </c>
      <c r="G4820" t="str" cm="1">
        <f t="array" ref="G4820">_xlfn.IFS(ISNUMBER(SEARCH("CP02",D4820)),"ราชพฤกษ",ISNUMBER(SEARCH("CP03",D4820)),"บางใหญ่",ISNUMBER(SEARCH("CP04",D4820)),"บางบอน",OR(ISNUMBER(SEARCH("CP",D4820)),ISNUMBER(SEARCH("BTC",#REF!))),"340",TRUE,"")</f>
        <v/>
      </c>
    </row>
    <row r="4821" spans="1:7" x14ac:dyDescent="0.2">
      <c r="A4821" t="s">
        <v>13474</v>
      </c>
      <c r="B4821" t="s">
        <v>13475</v>
      </c>
      <c r="C4821" t="s">
        <v>8530</v>
      </c>
      <c r="D4821" t="s">
        <v>11088</v>
      </c>
      <c r="E4821" t="s">
        <v>9484</v>
      </c>
      <c r="F4821">
        <v>4</v>
      </c>
      <c r="G4821" t="str" cm="1">
        <f t="array" ref="G4821">_xlfn.IFS(ISNUMBER(SEARCH("CP02",D4821)),"ราชพฤกษ",ISNUMBER(SEARCH("CP03",D4821)),"บางใหญ่",ISNUMBER(SEARCH("CP04",D4821)),"บางบอน",OR(ISNUMBER(SEARCH("CP",D4821)),ISNUMBER(SEARCH("BTC",#REF!))),"340",TRUE,"")</f>
        <v/>
      </c>
    </row>
    <row r="4822" spans="1:7" x14ac:dyDescent="0.2">
      <c r="A4822" t="s">
        <v>13476</v>
      </c>
      <c r="B4822" t="s">
        <v>13477</v>
      </c>
      <c r="C4822" t="s">
        <v>8530</v>
      </c>
      <c r="D4822" t="s">
        <v>11077</v>
      </c>
      <c r="E4822" t="s">
        <v>9484</v>
      </c>
      <c r="F4822">
        <v>2</v>
      </c>
      <c r="G4822" t="str" cm="1">
        <f t="array" ref="G4822">_xlfn.IFS(ISNUMBER(SEARCH("CP02",D4822)),"ราชพฤกษ",ISNUMBER(SEARCH("CP03",D4822)),"บางใหญ่",ISNUMBER(SEARCH("CP04",D4822)),"บางบอน",OR(ISNUMBER(SEARCH("CP",D4822)),ISNUMBER(SEARCH("BTC",#REF!))),"340",TRUE,"")</f>
        <v/>
      </c>
    </row>
    <row r="4823" spans="1:7" x14ac:dyDescent="0.2">
      <c r="A4823" t="s">
        <v>13476</v>
      </c>
      <c r="B4823" t="s">
        <v>13477</v>
      </c>
      <c r="C4823" t="s">
        <v>8530</v>
      </c>
      <c r="D4823" t="s">
        <v>11088</v>
      </c>
      <c r="E4823" t="s">
        <v>9484</v>
      </c>
      <c r="F4823">
        <v>6</v>
      </c>
      <c r="G4823" t="str" cm="1">
        <f t="array" ref="G4823">_xlfn.IFS(ISNUMBER(SEARCH("CP02",D4823)),"ราชพฤกษ",ISNUMBER(SEARCH("CP03",D4823)),"บางใหญ่",ISNUMBER(SEARCH("CP04",D4823)),"บางบอน",OR(ISNUMBER(SEARCH("CP",D4823)),ISNUMBER(SEARCH("BTC",#REF!))),"340",TRUE,"")</f>
        <v/>
      </c>
    </row>
    <row r="4824" spans="1:7" x14ac:dyDescent="0.2">
      <c r="A4824" t="s">
        <v>15542</v>
      </c>
      <c r="B4824" t="s">
        <v>15543</v>
      </c>
      <c r="C4824" t="s">
        <v>8530</v>
      </c>
      <c r="D4824" t="s">
        <v>11080</v>
      </c>
      <c r="E4824" t="s">
        <v>9484</v>
      </c>
      <c r="F4824">
        <v>4</v>
      </c>
      <c r="G4824" t="str" cm="1">
        <f t="array" ref="G4824">_xlfn.IFS(ISNUMBER(SEARCH("CP02",D4824)),"ราชพฤกษ",ISNUMBER(SEARCH("CP03",D4824)),"บางใหญ่",ISNUMBER(SEARCH("CP04",D4824)),"บางบอน",OR(ISNUMBER(SEARCH("CP",D4824)),ISNUMBER(SEARCH("BTC",#REF!))),"340",TRUE,"")</f>
        <v/>
      </c>
    </row>
    <row r="4825" spans="1:7" x14ac:dyDescent="0.2">
      <c r="A4825" t="s">
        <v>13478</v>
      </c>
      <c r="B4825" t="s">
        <v>13479</v>
      </c>
      <c r="C4825" t="s">
        <v>8530</v>
      </c>
      <c r="D4825" t="s">
        <v>11077</v>
      </c>
      <c r="E4825" t="s">
        <v>9484</v>
      </c>
      <c r="F4825">
        <v>1</v>
      </c>
      <c r="G4825" t="str" cm="1">
        <f t="array" ref="G4825">_xlfn.IFS(ISNUMBER(SEARCH("CP02",D4825)),"ราชพฤกษ",ISNUMBER(SEARCH("CP03",D4825)),"บางใหญ่",ISNUMBER(SEARCH("CP04",D4825)),"บางบอน",OR(ISNUMBER(SEARCH("CP",D4825)),ISNUMBER(SEARCH("BTC",#REF!))),"340",TRUE,"")</f>
        <v/>
      </c>
    </row>
    <row r="4826" spans="1:7" x14ac:dyDescent="0.2">
      <c r="A4826" t="s">
        <v>13478</v>
      </c>
      <c r="B4826" t="s">
        <v>13479</v>
      </c>
      <c r="C4826" t="s">
        <v>8530</v>
      </c>
      <c r="D4826" t="s">
        <v>11080</v>
      </c>
      <c r="E4826" t="s">
        <v>9484</v>
      </c>
      <c r="F4826">
        <v>7</v>
      </c>
      <c r="G4826" t="str" cm="1">
        <f t="array" ref="G4826">_xlfn.IFS(ISNUMBER(SEARCH("CP02",D4826)),"ราชพฤกษ",ISNUMBER(SEARCH("CP03",D4826)),"บางใหญ่",ISNUMBER(SEARCH("CP04",D4826)),"บางบอน",OR(ISNUMBER(SEARCH("CP",D4826)),ISNUMBER(SEARCH("BTC",#REF!))),"340",TRUE,"")</f>
        <v/>
      </c>
    </row>
    <row r="4827" spans="1:7" x14ac:dyDescent="0.2">
      <c r="A4827" t="s">
        <v>13480</v>
      </c>
      <c r="B4827" t="s">
        <v>13481</v>
      </c>
      <c r="C4827" t="s">
        <v>8530</v>
      </c>
      <c r="D4827" t="s">
        <v>11074</v>
      </c>
      <c r="E4827" t="s">
        <v>9484</v>
      </c>
      <c r="F4827">
        <v>4</v>
      </c>
      <c r="G4827" t="str" cm="1">
        <f t="array" ref="G4827">_xlfn.IFS(ISNUMBER(SEARCH("CP02",D4827)),"ราชพฤกษ",ISNUMBER(SEARCH("CP03",D4827)),"บางใหญ่",ISNUMBER(SEARCH("CP04",D4827)),"บางบอน",OR(ISNUMBER(SEARCH("CP",D4827)),ISNUMBER(SEARCH("BTC",#REF!))),"340",TRUE,"")</f>
        <v/>
      </c>
    </row>
    <row r="4828" spans="1:7" x14ac:dyDescent="0.2">
      <c r="A4828" t="s">
        <v>15544</v>
      </c>
      <c r="B4828" t="s">
        <v>15545</v>
      </c>
      <c r="C4828" t="s">
        <v>8530</v>
      </c>
      <c r="D4828" t="s">
        <v>11077</v>
      </c>
      <c r="E4828" t="s">
        <v>9484</v>
      </c>
      <c r="F4828">
        <v>4</v>
      </c>
      <c r="G4828" t="str" cm="1">
        <f t="array" ref="G4828">_xlfn.IFS(ISNUMBER(SEARCH("CP02",D4828)),"ราชพฤกษ",ISNUMBER(SEARCH("CP03",D4828)),"บางใหญ่",ISNUMBER(SEARCH("CP04",D4828)),"บางบอน",OR(ISNUMBER(SEARCH("CP",D4828)),ISNUMBER(SEARCH("BTC",#REF!))),"340",TRUE,"")</f>
        <v/>
      </c>
    </row>
    <row r="4829" spans="1:7" x14ac:dyDescent="0.2">
      <c r="A4829" t="s">
        <v>13482</v>
      </c>
      <c r="B4829" t="s">
        <v>13483</v>
      </c>
      <c r="C4829" t="s">
        <v>8530</v>
      </c>
      <c r="D4829" t="s">
        <v>11077</v>
      </c>
      <c r="E4829" t="s">
        <v>9484</v>
      </c>
      <c r="F4829">
        <v>4</v>
      </c>
      <c r="G4829" t="str" cm="1">
        <f t="array" ref="G4829">_xlfn.IFS(ISNUMBER(SEARCH("CP02",D4829)),"ราชพฤกษ",ISNUMBER(SEARCH("CP03",D4829)),"บางใหญ่",ISNUMBER(SEARCH("CP04",D4829)),"บางบอน",OR(ISNUMBER(SEARCH("CP",D4829)),ISNUMBER(SEARCH("BTC",#REF!))),"340",TRUE,"")</f>
        <v/>
      </c>
    </row>
    <row r="4830" spans="1:7" x14ac:dyDescent="0.2">
      <c r="A4830" t="s">
        <v>13482</v>
      </c>
      <c r="B4830" t="s">
        <v>13483</v>
      </c>
      <c r="C4830" t="s">
        <v>8530</v>
      </c>
      <c r="D4830" t="s">
        <v>11080</v>
      </c>
      <c r="E4830" t="s">
        <v>9484</v>
      </c>
      <c r="F4830">
        <v>4</v>
      </c>
      <c r="G4830" t="str" cm="1">
        <f t="array" ref="G4830">_xlfn.IFS(ISNUMBER(SEARCH("CP02",D4830)),"ราชพฤกษ",ISNUMBER(SEARCH("CP03",D4830)),"บางใหญ่",ISNUMBER(SEARCH("CP04",D4830)),"บางบอน",OR(ISNUMBER(SEARCH("CP",D4830)),ISNUMBER(SEARCH("BTC",#REF!))),"340",TRUE,"")</f>
        <v/>
      </c>
    </row>
    <row r="4831" spans="1:7" x14ac:dyDescent="0.2">
      <c r="A4831" t="s">
        <v>15546</v>
      </c>
      <c r="B4831" t="s">
        <v>15547</v>
      </c>
      <c r="C4831" t="s">
        <v>8530</v>
      </c>
      <c r="D4831" t="s">
        <v>11077</v>
      </c>
      <c r="E4831" t="s">
        <v>9484</v>
      </c>
      <c r="F4831">
        <v>2</v>
      </c>
      <c r="G4831" t="str" cm="1">
        <f t="array" ref="G4831">_xlfn.IFS(ISNUMBER(SEARCH("CP02",D4831)),"ราชพฤกษ",ISNUMBER(SEARCH("CP03",D4831)),"บางใหญ่",ISNUMBER(SEARCH("CP04",D4831)),"บางบอน",OR(ISNUMBER(SEARCH("CP",D4831)),ISNUMBER(SEARCH("BTC",#REF!))),"340",TRUE,"")</f>
        <v/>
      </c>
    </row>
    <row r="4832" spans="1:7" x14ac:dyDescent="0.2">
      <c r="A4832" t="s">
        <v>15546</v>
      </c>
      <c r="B4832" t="s">
        <v>15547</v>
      </c>
      <c r="C4832" t="s">
        <v>8530</v>
      </c>
      <c r="D4832" t="s">
        <v>11088</v>
      </c>
      <c r="E4832" t="s">
        <v>9484</v>
      </c>
      <c r="F4832">
        <v>2</v>
      </c>
      <c r="G4832" t="str" cm="1">
        <f t="array" ref="G4832">_xlfn.IFS(ISNUMBER(SEARCH("CP02",D4832)),"ราชพฤกษ",ISNUMBER(SEARCH("CP03",D4832)),"บางใหญ่",ISNUMBER(SEARCH("CP04",D4832)),"บางบอน",OR(ISNUMBER(SEARCH("CP",D4832)),ISNUMBER(SEARCH("BTC",#REF!))),"340",TRUE,"")</f>
        <v/>
      </c>
    </row>
    <row r="4833" spans="1:7" x14ac:dyDescent="0.2">
      <c r="A4833" t="s">
        <v>15548</v>
      </c>
      <c r="B4833" t="s">
        <v>15549</v>
      </c>
      <c r="C4833" t="s">
        <v>8530</v>
      </c>
      <c r="D4833" t="s">
        <v>11077</v>
      </c>
      <c r="E4833" t="s">
        <v>9484</v>
      </c>
      <c r="F4833">
        <v>4</v>
      </c>
      <c r="G4833" t="str" cm="1">
        <f t="array" ref="G4833">_xlfn.IFS(ISNUMBER(SEARCH("CP02",D4833)),"ราชพฤกษ",ISNUMBER(SEARCH("CP03",D4833)),"บางใหญ่",ISNUMBER(SEARCH("CP04",D4833)),"บางบอน",OR(ISNUMBER(SEARCH("CP",D4833)),ISNUMBER(SEARCH("BTC",#REF!))),"340",TRUE,"")</f>
        <v/>
      </c>
    </row>
    <row r="4834" spans="1:7" x14ac:dyDescent="0.2">
      <c r="A4834" t="s">
        <v>15550</v>
      </c>
      <c r="B4834" t="s">
        <v>15551</v>
      </c>
      <c r="C4834" t="s">
        <v>8530</v>
      </c>
      <c r="D4834" t="s">
        <v>11077</v>
      </c>
      <c r="E4834" t="s">
        <v>9484</v>
      </c>
      <c r="F4834">
        <v>4</v>
      </c>
      <c r="G4834" t="str" cm="1">
        <f t="array" ref="G4834">_xlfn.IFS(ISNUMBER(SEARCH("CP02",D4834)),"ราชพฤกษ",ISNUMBER(SEARCH("CP03",D4834)),"บางใหญ่",ISNUMBER(SEARCH("CP04",D4834)),"บางบอน",OR(ISNUMBER(SEARCH("CP",D4834)),ISNUMBER(SEARCH("BTC",#REF!))),"340",TRUE,"")</f>
        <v/>
      </c>
    </row>
    <row r="4835" spans="1:7" x14ac:dyDescent="0.2">
      <c r="A4835" t="s">
        <v>13484</v>
      </c>
      <c r="B4835" t="s">
        <v>13485</v>
      </c>
      <c r="C4835" t="s">
        <v>8530</v>
      </c>
      <c r="D4835" t="s">
        <v>11077</v>
      </c>
      <c r="E4835" t="s">
        <v>9484</v>
      </c>
      <c r="F4835">
        <v>2</v>
      </c>
      <c r="G4835" t="str" cm="1">
        <f t="array" ref="G4835">_xlfn.IFS(ISNUMBER(SEARCH("CP02",D4835)),"ราชพฤกษ",ISNUMBER(SEARCH("CP03",D4835)),"บางใหญ่",ISNUMBER(SEARCH("CP04",D4835)),"บางบอน",OR(ISNUMBER(SEARCH("CP",D4835)),ISNUMBER(SEARCH("BTC",#REF!))),"340",TRUE,"")</f>
        <v/>
      </c>
    </row>
    <row r="4836" spans="1:7" x14ac:dyDescent="0.2">
      <c r="A4836" t="s">
        <v>13484</v>
      </c>
      <c r="B4836" t="s">
        <v>13485</v>
      </c>
      <c r="C4836" t="s">
        <v>8530</v>
      </c>
      <c r="D4836" t="s">
        <v>11088</v>
      </c>
      <c r="E4836" t="s">
        <v>9484</v>
      </c>
      <c r="F4836">
        <v>2</v>
      </c>
      <c r="G4836" t="str" cm="1">
        <f t="array" ref="G4836">_xlfn.IFS(ISNUMBER(SEARCH("CP02",D4836)),"ราชพฤกษ",ISNUMBER(SEARCH("CP03",D4836)),"บางใหญ่",ISNUMBER(SEARCH("CP04",D4836)),"บางบอน",OR(ISNUMBER(SEARCH("CP",D4836)),ISNUMBER(SEARCH("BTC",#REF!))),"340",TRUE,"")</f>
        <v/>
      </c>
    </row>
    <row r="4837" spans="1:7" x14ac:dyDescent="0.2">
      <c r="A4837" t="s">
        <v>13486</v>
      </c>
      <c r="B4837" t="s">
        <v>13487</v>
      </c>
      <c r="C4837" t="s">
        <v>8530</v>
      </c>
      <c r="D4837" t="s">
        <v>11077</v>
      </c>
      <c r="E4837" t="s">
        <v>9484</v>
      </c>
      <c r="F4837">
        <v>4</v>
      </c>
      <c r="G4837" t="str" cm="1">
        <f t="array" ref="G4837">_xlfn.IFS(ISNUMBER(SEARCH("CP02",D4837)),"ราชพฤกษ",ISNUMBER(SEARCH("CP03",D4837)),"บางใหญ่",ISNUMBER(SEARCH("CP04",D4837)),"บางบอน",OR(ISNUMBER(SEARCH("CP",D4837)),ISNUMBER(SEARCH("BTC",#REF!))),"340",TRUE,"")</f>
        <v/>
      </c>
    </row>
    <row r="4838" spans="1:7" x14ac:dyDescent="0.2">
      <c r="A4838" t="s">
        <v>13488</v>
      </c>
      <c r="B4838" t="s">
        <v>13489</v>
      </c>
      <c r="C4838" t="s">
        <v>8526</v>
      </c>
      <c r="D4838" t="s">
        <v>8797</v>
      </c>
      <c r="E4838" t="s">
        <v>9484</v>
      </c>
      <c r="F4838">
        <v>3</v>
      </c>
      <c r="G4838" t="str" cm="1">
        <f t="array" ref="G4838">_xlfn.IFS(ISNUMBER(SEARCH("CP02",D4838)),"ราชพฤกษ",ISNUMBER(SEARCH("CP03",D4838)),"บางใหญ่",ISNUMBER(SEARCH("CP04",D4838)),"บางบอน",OR(ISNUMBER(SEARCH("CP",D4838)),ISNUMBER(SEARCH("BTC",#REF!))),"340",TRUE,"")</f>
        <v/>
      </c>
    </row>
    <row r="4839" spans="1:7" x14ac:dyDescent="0.2">
      <c r="A4839" t="s">
        <v>13490</v>
      </c>
      <c r="B4839" t="s">
        <v>13491</v>
      </c>
      <c r="C4839" t="s">
        <v>8530</v>
      </c>
      <c r="D4839" t="s">
        <v>13076</v>
      </c>
      <c r="E4839" t="s">
        <v>9484</v>
      </c>
      <c r="F4839">
        <v>5</v>
      </c>
      <c r="G4839" t="str" cm="1">
        <f t="array" ref="G4839">_xlfn.IFS(ISNUMBER(SEARCH("CP02",D4839)),"ราชพฤกษ",ISNUMBER(SEARCH("CP03",D4839)),"บางใหญ่",ISNUMBER(SEARCH("CP04",D4839)),"บางบอน",OR(ISNUMBER(SEARCH("CP",D4839)),ISNUMBER(SEARCH("BTC",#REF!))),"340",TRUE,"")</f>
        <v/>
      </c>
    </row>
    <row r="4840" spans="1:7" x14ac:dyDescent="0.2">
      <c r="A4840" t="s">
        <v>13492</v>
      </c>
      <c r="B4840" t="s">
        <v>13493</v>
      </c>
      <c r="C4840" t="s">
        <v>8530</v>
      </c>
      <c r="D4840" t="s">
        <v>10828</v>
      </c>
      <c r="E4840" t="s">
        <v>13494</v>
      </c>
      <c r="F4840">
        <v>1</v>
      </c>
      <c r="G4840" t="str" cm="1">
        <f t="array" ref="G4840">_xlfn.IFS(ISNUMBER(SEARCH("CP02",D4840)),"ราชพฤกษ",ISNUMBER(SEARCH("CP03",D4840)),"บางใหญ่",ISNUMBER(SEARCH("CP04",D4840)),"บางบอน",OR(ISNUMBER(SEARCH("CP",D4840)),ISNUMBER(SEARCH("BTC",#REF!))),"340",TRUE,"")</f>
        <v/>
      </c>
    </row>
    <row r="4841" spans="1:7" x14ac:dyDescent="0.2">
      <c r="A4841" t="s">
        <v>13492</v>
      </c>
      <c r="B4841" t="s">
        <v>13493</v>
      </c>
      <c r="C4841" t="s">
        <v>8530</v>
      </c>
      <c r="D4841" t="s">
        <v>10545</v>
      </c>
      <c r="E4841" t="s">
        <v>13494</v>
      </c>
      <c r="F4841">
        <v>57</v>
      </c>
      <c r="G4841" t="str" cm="1">
        <f t="array" ref="G4841">_xlfn.IFS(ISNUMBER(SEARCH("CP02",D4841)),"ราชพฤกษ",ISNUMBER(SEARCH("CP03",D4841)),"บางใหญ่",ISNUMBER(SEARCH("CP04",D4841)),"บางบอน",OR(ISNUMBER(SEARCH("CP",D4841)),ISNUMBER(SEARCH("BTC",#REF!))),"340",TRUE,"")</f>
        <v/>
      </c>
    </row>
    <row r="4842" spans="1:7" x14ac:dyDescent="0.2">
      <c r="A4842" t="s">
        <v>13495</v>
      </c>
      <c r="B4842" t="s">
        <v>13496</v>
      </c>
      <c r="C4842" t="s">
        <v>8530</v>
      </c>
      <c r="D4842" t="s">
        <v>10828</v>
      </c>
      <c r="E4842" t="s">
        <v>8513</v>
      </c>
      <c r="F4842">
        <v>2</v>
      </c>
      <c r="G4842" t="str" cm="1">
        <f t="array" ref="G4842">_xlfn.IFS(ISNUMBER(SEARCH("CP02",D4842)),"ราชพฤกษ",ISNUMBER(SEARCH("CP03",D4842)),"บางใหญ่",ISNUMBER(SEARCH("CP04",D4842)),"บางบอน",OR(ISNUMBER(SEARCH("CP",D4842)),ISNUMBER(SEARCH("BTC",#REF!))),"340",TRUE,"")</f>
        <v/>
      </c>
    </row>
    <row r="4843" spans="1:7" x14ac:dyDescent="0.2">
      <c r="A4843" t="s">
        <v>13495</v>
      </c>
      <c r="B4843" t="s">
        <v>13496</v>
      </c>
      <c r="C4843" t="s">
        <v>8530</v>
      </c>
      <c r="D4843" t="s">
        <v>10545</v>
      </c>
      <c r="E4843" t="s">
        <v>8513</v>
      </c>
      <c r="F4843">
        <v>6</v>
      </c>
      <c r="G4843" t="str" cm="1">
        <f t="array" ref="G4843">_xlfn.IFS(ISNUMBER(SEARCH("CP02",D4843)),"ราชพฤกษ",ISNUMBER(SEARCH("CP03",D4843)),"บางใหญ่",ISNUMBER(SEARCH("CP04",D4843)),"บางบอน",OR(ISNUMBER(SEARCH("CP",D4843)),ISNUMBER(SEARCH("BTC",#REF!))),"340",TRUE,"")</f>
        <v/>
      </c>
    </row>
    <row r="4844" spans="1:7" x14ac:dyDescent="0.2">
      <c r="A4844" t="s">
        <v>13497</v>
      </c>
      <c r="B4844" t="s">
        <v>13498</v>
      </c>
      <c r="C4844" t="s">
        <v>8530</v>
      </c>
      <c r="D4844" t="s">
        <v>10828</v>
      </c>
      <c r="E4844" t="s">
        <v>13494</v>
      </c>
      <c r="F4844">
        <v>66</v>
      </c>
      <c r="G4844" t="str" cm="1">
        <f t="array" ref="G4844">_xlfn.IFS(ISNUMBER(SEARCH("CP02",D4844)),"ราชพฤกษ",ISNUMBER(SEARCH("CP03",D4844)),"บางใหญ่",ISNUMBER(SEARCH("CP04",D4844)),"บางบอน",OR(ISNUMBER(SEARCH("CP",D4844)),ISNUMBER(SEARCH("BTC",#REF!))),"340",TRUE,"")</f>
        <v/>
      </c>
    </row>
    <row r="4845" spans="1:7" x14ac:dyDescent="0.2">
      <c r="A4845" t="s">
        <v>13497</v>
      </c>
      <c r="B4845" t="s">
        <v>13498</v>
      </c>
      <c r="C4845" t="s">
        <v>8530</v>
      </c>
      <c r="D4845" t="s">
        <v>10545</v>
      </c>
      <c r="E4845" t="s">
        <v>13494</v>
      </c>
      <c r="F4845">
        <v>3</v>
      </c>
      <c r="G4845" t="str" cm="1">
        <f t="array" ref="G4845">_xlfn.IFS(ISNUMBER(SEARCH("CP02",D4845)),"ราชพฤกษ",ISNUMBER(SEARCH("CP03",D4845)),"บางใหญ่",ISNUMBER(SEARCH("CP04",D4845)),"บางบอน",OR(ISNUMBER(SEARCH("CP",D4845)),ISNUMBER(SEARCH("BTC",#REF!))),"340",TRUE,"")</f>
        <v/>
      </c>
    </row>
    <row r="4846" spans="1:7" x14ac:dyDescent="0.2">
      <c r="A4846" t="s">
        <v>13499</v>
      </c>
      <c r="B4846" t="s">
        <v>13500</v>
      </c>
      <c r="C4846" t="s">
        <v>8530</v>
      </c>
      <c r="D4846" t="s">
        <v>10828</v>
      </c>
      <c r="E4846" t="s">
        <v>8594</v>
      </c>
      <c r="F4846">
        <v>38</v>
      </c>
      <c r="G4846" t="str" cm="1">
        <f t="array" ref="G4846">_xlfn.IFS(ISNUMBER(SEARCH("CP02",D4846)),"ราชพฤกษ",ISNUMBER(SEARCH("CP03",D4846)),"บางใหญ่",ISNUMBER(SEARCH("CP04",D4846)),"บางบอน",OR(ISNUMBER(SEARCH("CP",D4846)),ISNUMBER(SEARCH("BTC",#REF!))),"340",TRUE,"")</f>
        <v/>
      </c>
    </row>
    <row r="4847" spans="1:7" x14ac:dyDescent="0.2">
      <c r="A4847" t="s">
        <v>13499</v>
      </c>
      <c r="B4847" t="s">
        <v>13500</v>
      </c>
      <c r="C4847" t="s">
        <v>8530</v>
      </c>
      <c r="D4847" t="s">
        <v>10545</v>
      </c>
      <c r="E4847" t="s">
        <v>8594</v>
      </c>
      <c r="F4847">
        <v>50</v>
      </c>
      <c r="G4847" t="str" cm="1">
        <f t="array" ref="G4847">_xlfn.IFS(ISNUMBER(SEARCH("CP02",D4847)),"ราชพฤกษ",ISNUMBER(SEARCH("CP03",D4847)),"บางใหญ่",ISNUMBER(SEARCH("CP04",D4847)),"บางบอน",OR(ISNUMBER(SEARCH("CP",D4847)),ISNUMBER(SEARCH("BTC",#REF!))),"340",TRUE,"")</f>
        <v/>
      </c>
    </row>
    <row r="4848" spans="1:7" x14ac:dyDescent="0.2">
      <c r="A4848" t="s">
        <v>13501</v>
      </c>
      <c r="B4848" t="s">
        <v>13502</v>
      </c>
      <c r="C4848" t="s">
        <v>8530</v>
      </c>
      <c r="D4848" t="s">
        <v>10828</v>
      </c>
      <c r="E4848" t="s">
        <v>13494</v>
      </c>
      <c r="F4848">
        <v>387</v>
      </c>
      <c r="G4848" t="str" cm="1">
        <f t="array" ref="G4848">_xlfn.IFS(ISNUMBER(SEARCH("CP02",D4848)),"ราชพฤกษ",ISNUMBER(SEARCH("CP03",D4848)),"บางใหญ่",ISNUMBER(SEARCH("CP04",D4848)),"บางบอน",OR(ISNUMBER(SEARCH("CP",D4848)),ISNUMBER(SEARCH("BTC",#REF!))),"340",TRUE,"")</f>
        <v/>
      </c>
    </row>
    <row r="4849" spans="1:7" x14ac:dyDescent="0.2">
      <c r="A4849" t="s">
        <v>13501</v>
      </c>
      <c r="B4849" t="s">
        <v>13502</v>
      </c>
      <c r="C4849" t="s">
        <v>8530</v>
      </c>
      <c r="D4849" t="s">
        <v>10545</v>
      </c>
      <c r="E4849" t="s">
        <v>13494</v>
      </c>
      <c r="F4849">
        <v>6</v>
      </c>
      <c r="G4849" t="str" cm="1">
        <f t="array" ref="G4849">_xlfn.IFS(ISNUMBER(SEARCH("CP02",D4849)),"ราชพฤกษ",ISNUMBER(SEARCH("CP03",D4849)),"บางใหญ่",ISNUMBER(SEARCH("CP04",D4849)),"บางบอน",OR(ISNUMBER(SEARCH("CP",D4849)),ISNUMBER(SEARCH("BTC",#REF!))),"340",TRUE,"")</f>
        <v/>
      </c>
    </row>
    <row r="4850" spans="1:7" x14ac:dyDescent="0.2">
      <c r="A4850" t="s">
        <v>13503</v>
      </c>
      <c r="B4850" t="s">
        <v>13504</v>
      </c>
      <c r="C4850" t="s">
        <v>8530</v>
      </c>
      <c r="D4850" t="s">
        <v>10828</v>
      </c>
      <c r="E4850" t="s">
        <v>8513</v>
      </c>
      <c r="F4850">
        <v>90</v>
      </c>
      <c r="G4850" t="str" cm="1">
        <f t="array" ref="G4850">_xlfn.IFS(ISNUMBER(SEARCH("CP02",D4850)),"ราชพฤกษ",ISNUMBER(SEARCH("CP03",D4850)),"บางใหญ่",ISNUMBER(SEARCH("CP04",D4850)),"บางบอน",OR(ISNUMBER(SEARCH("CP",D4850)),ISNUMBER(SEARCH("BTC",#REF!))),"340",TRUE,"")</f>
        <v/>
      </c>
    </row>
    <row r="4851" spans="1:7" x14ac:dyDescent="0.2">
      <c r="A4851" t="s">
        <v>13505</v>
      </c>
      <c r="B4851" t="s">
        <v>13506</v>
      </c>
      <c r="C4851" t="s">
        <v>8530</v>
      </c>
      <c r="D4851" t="s">
        <v>10797</v>
      </c>
      <c r="E4851" t="s">
        <v>10798</v>
      </c>
      <c r="F4851">
        <v>52</v>
      </c>
      <c r="G4851" t="str" cm="1">
        <f t="array" ref="G4851">_xlfn.IFS(ISNUMBER(SEARCH("CP02",D4851)),"ราชพฤกษ",ISNUMBER(SEARCH("CP03",D4851)),"บางใหญ่",ISNUMBER(SEARCH("CP04",D4851)),"บางบอน",OR(ISNUMBER(SEARCH("CP",D4851)),ISNUMBER(SEARCH("BTC",#REF!))),"340",TRUE,"")</f>
        <v/>
      </c>
    </row>
    <row r="4852" spans="1:7" x14ac:dyDescent="0.2">
      <c r="A4852" t="s">
        <v>13507</v>
      </c>
      <c r="B4852" t="s">
        <v>13508</v>
      </c>
      <c r="C4852" t="s">
        <v>8530</v>
      </c>
      <c r="D4852" t="s">
        <v>10797</v>
      </c>
      <c r="E4852" t="s">
        <v>10798</v>
      </c>
      <c r="F4852">
        <v>13</v>
      </c>
      <c r="G4852" t="str" cm="1">
        <f t="array" ref="G4852">_xlfn.IFS(ISNUMBER(SEARCH("CP02",D4852)),"ราชพฤกษ",ISNUMBER(SEARCH("CP03",D4852)),"บางใหญ่",ISNUMBER(SEARCH("CP04",D4852)),"บางบอน",OR(ISNUMBER(SEARCH("CP",D4852)),ISNUMBER(SEARCH("BTC",#REF!))),"340",TRUE,"")</f>
        <v/>
      </c>
    </row>
    <row r="4853" spans="1:7" x14ac:dyDescent="0.2">
      <c r="A4853" t="s">
        <v>13509</v>
      </c>
      <c r="B4853" t="s">
        <v>13510</v>
      </c>
      <c r="C4853" t="s">
        <v>8530</v>
      </c>
      <c r="D4853" t="s">
        <v>10797</v>
      </c>
      <c r="E4853" t="s">
        <v>10798</v>
      </c>
      <c r="F4853">
        <v>33</v>
      </c>
      <c r="G4853" t="str" cm="1">
        <f t="array" ref="G4853">_xlfn.IFS(ISNUMBER(SEARCH("CP02",D4853)),"ราชพฤกษ",ISNUMBER(SEARCH("CP03",D4853)),"บางใหญ่",ISNUMBER(SEARCH("CP04",D4853)),"บางบอน",OR(ISNUMBER(SEARCH("CP",D4853)),ISNUMBER(SEARCH("BTC",#REF!))),"340",TRUE,"")</f>
        <v/>
      </c>
    </row>
    <row r="4854" spans="1:7" x14ac:dyDescent="0.2">
      <c r="A4854" t="s">
        <v>13511</v>
      </c>
      <c r="B4854" t="s">
        <v>13512</v>
      </c>
      <c r="C4854" t="s">
        <v>8530</v>
      </c>
      <c r="D4854" t="s">
        <v>10797</v>
      </c>
      <c r="E4854" t="s">
        <v>8511</v>
      </c>
      <c r="F4854">
        <v>4</v>
      </c>
      <c r="G4854" t="str" cm="1">
        <f t="array" ref="G4854">_xlfn.IFS(ISNUMBER(SEARCH("CP02",D4854)),"ราชพฤกษ",ISNUMBER(SEARCH("CP03",D4854)),"บางใหญ่",ISNUMBER(SEARCH("CP04",D4854)),"บางบอน",OR(ISNUMBER(SEARCH("CP",D4854)),ISNUMBER(SEARCH("BTC",#REF!))),"340",TRUE,"")</f>
        <v/>
      </c>
    </row>
    <row r="4855" spans="1:7" x14ac:dyDescent="0.2">
      <c r="A4855" t="s">
        <v>13513</v>
      </c>
      <c r="B4855" t="s">
        <v>13514</v>
      </c>
      <c r="C4855" t="s">
        <v>8530</v>
      </c>
      <c r="D4855" t="s">
        <v>10797</v>
      </c>
      <c r="E4855" t="s">
        <v>8511</v>
      </c>
      <c r="F4855">
        <v>1</v>
      </c>
      <c r="G4855" t="str" cm="1">
        <f t="array" ref="G4855">_xlfn.IFS(ISNUMBER(SEARCH("CP02",D4855)),"ราชพฤกษ",ISNUMBER(SEARCH("CP03",D4855)),"บางใหญ่",ISNUMBER(SEARCH("CP04",D4855)),"บางบอน",OR(ISNUMBER(SEARCH("CP",D4855)),ISNUMBER(SEARCH("BTC",#REF!))),"340",TRUE,"")</f>
        <v/>
      </c>
    </row>
    <row r="4856" spans="1:7" x14ac:dyDescent="0.2">
      <c r="A4856" t="s">
        <v>13515</v>
      </c>
      <c r="B4856" t="s">
        <v>13516</v>
      </c>
      <c r="C4856" t="s">
        <v>8530</v>
      </c>
      <c r="D4856" t="s">
        <v>10797</v>
      </c>
      <c r="E4856" t="s">
        <v>10798</v>
      </c>
      <c r="F4856">
        <v>2</v>
      </c>
      <c r="G4856" t="str" cm="1">
        <f t="array" ref="G4856">_xlfn.IFS(ISNUMBER(SEARCH("CP02",D4856)),"ราชพฤกษ",ISNUMBER(SEARCH("CP03",D4856)),"บางใหญ่",ISNUMBER(SEARCH("CP04",D4856)),"บางบอน",OR(ISNUMBER(SEARCH("CP",D4856)),ISNUMBER(SEARCH("BTC",#REF!))),"340",TRUE,"")</f>
        <v/>
      </c>
    </row>
    <row r="4857" spans="1:7" x14ac:dyDescent="0.2">
      <c r="A4857" t="s">
        <v>13517</v>
      </c>
      <c r="B4857" t="s">
        <v>13518</v>
      </c>
      <c r="C4857" t="s">
        <v>8530</v>
      </c>
      <c r="D4857" t="s">
        <v>10797</v>
      </c>
      <c r="E4857" t="s">
        <v>8513</v>
      </c>
      <c r="F4857">
        <v>3</v>
      </c>
      <c r="G4857" t="str" cm="1">
        <f t="array" ref="G4857">_xlfn.IFS(ISNUMBER(SEARCH("CP02",D4857)),"ราชพฤกษ",ISNUMBER(SEARCH("CP03",D4857)),"บางใหญ่",ISNUMBER(SEARCH("CP04",D4857)),"บางบอน",OR(ISNUMBER(SEARCH("CP",D4857)),ISNUMBER(SEARCH("BTC",#REF!))),"340",TRUE,"")</f>
        <v/>
      </c>
    </row>
    <row r="4858" spans="1:7" x14ac:dyDescent="0.2">
      <c r="A4858" t="s">
        <v>865</v>
      </c>
      <c r="B4858" t="s">
        <v>866</v>
      </c>
      <c r="C4858" t="s">
        <v>8530</v>
      </c>
      <c r="D4858" t="s">
        <v>11077</v>
      </c>
      <c r="E4858" t="s">
        <v>9484</v>
      </c>
      <c r="F4858">
        <v>4</v>
      </c>
      <c r="G4858" t="str" cm="1">
        <f t="array" ref="G4858">_xlfn.IFS(ISNUMBER(SEARCH("CP02",D4858)),"ราชพฤกษ",ISNUMBER(SEARCH("CP03",D4858)),"บางใหญ่",ISNUMBER(SEARCH("CP04",D4858)),"บางบอน",OR(ISNUMBER(SEARCH("CP",D4858)),ISNUMBER(SEARCH("BTC",#REF!))),"340",TRUE,"")</f>
        <v/>
      </c>
    </row>
    <row r="4859" spans="1:7" x14ac:dyDescent="0.2">
      <c r="A4859" t="s">
        <v>13519</v>
      </c>
      <c r="B4859" t="s">
        <v>13520</v>
      </c>
      <c r="C4859" t="s">
        <v>8530</v>
      </c>
      <c r="D4859" t="s">
        <v>11098</v>
      </c>
      <c r="E4859" t="s">
        <v>9484</v>
      </c>
      <c r="F4859">
        <v>4</v>
      </c>
      <c r="G4859" t="str" cm="1">
        <f t="array" ref="G4859">_xlfn.IFS(ISNUMBER(SEARCH("CP02",D4859)),"ราชพฤกษ",ISNUMBER(SEARCH("CP03",D4859)),"บางใหญ่",ISNUMBER(SEARCH("CP04",D4859)),"บางบอน",OR(ISNUMBER(SEARCH("CP",D4859)),ISNUMBER(SEARCH("BTC",#REF!))),"340",TRUE,"")</f>
        <v/>
      </c>
    </row>
    <row r="4860" spans="1:7" x14ac:dyDescent="0.2">
      <c r="A4860" t="s">
        <v>13521</v>
      </c>
      <c r="B4860" t="s">
        <v>13522</v>
      </c>
      <c r="C4860" t="s">
        <v>8530</v>
      </c>
      <c r="D4860" t="s">
        <v>11098</v>
      </c>
      <c r="E4860" t="s">
        <v>9484</v>
      </c>
      <c r="F4860">
        <v>4</v>
      </c>
      <c r="G4860" t="str" cm="1">
        <f t="array" ref="G4860">_xlfn.IFS(ISNUMBER(SEARCH("CP02",D4860)),"ราชพฤกษ",ISNUMBER(SEARCH("CP03",D4860)),"บางใหญ่",ISNUMBER(SEARCH("CP04",D4860)),"บางบอน",OR(ISNUMBER(SEARCH("CP",D4860)),ISNUMBER(SEARCH("BTC",#REF!))),"340",TRUE,"")</f>
        <v/>
      </c>
    </row>
    <row r="4861" spans="1:7" x14ac:dyDescent="0.2">
      <c r="A4861" t="s">
        <v>905</v>
      </c>
      <c r="B4861" t="s">
        <v>906</v>
      </c>
      <c r="C4861" t="s">
        <v>8530</v>
      </c>
      <c r="D4861" t="s">
        <v>11077</v>
      </c>
      <c r="E4861" t="s">
        <v>9484</v>
      </c>
      <c r="F4861">
        <v>4</v>
      </c>
      <c r="G4861" t="str" cm="1">
        <f t="array" ref="G4861">_xlfn.IFS(ISNUMBER(SEARCH("CP02",D4861)),"ราชพฤกษ",ISNUMBER(SEARCH("CP03",D4861)),"บางใหญ่",ISNUMBER(SEARCH("CP04",D4861)),"บางบอน",OR(ISNUMBER(SEARCH("CP",D4861)),ISNUMBER(SEARCH("BTC",#REF!))),"340",TRUE,"")</f>
        <v/>
      </c>
    </row>
    <row r="4862" spans="1:7" x14ac:dyDescent="0.2">
      <c r="A4862" t="s">
        <v>905</v>
      </c>
      <c r="B4862" t="s">
        <v>906</v>
      </c>
      <c r="C4862" t="s">
        <v>8530</v>
      </c>
      <c r="D4862" t="s">
        <v>11088</v>
      </c>
      <c r="E4862" t="s">
        <v>9484</v>
      </c>
      <c r="F4862">
        <v>11</v>
      </c>
      <c r="G4862" t="str" cm="1">
        <f t="array" ref="G4862">_xlfn.IFS(ISNUMBER(SEARCH("CP02",D4862)),"ราชพฤกษ",ISNUMBER(SEARCH("CP03",D4862)),"บางใหญ่",ISNUMBER(SEARCH("CP04",D4862)),"บางบอน",OR(ISNUMBER(SEARCH("CP",D4862)),ISNUMBER(SEARCH("BTC",#REF!))),"340",TRUE,"")</f>
        <v/>
      </c>
    </row>
    <row r="4863" spans="1:7" x14ac:dyDescent="0.2">
      <c r="A4863" t="s">
        <v>905</v>
      </c>
      <c r="B4863" t="s">
        <v>906</v>
      </c>
      <c r="C4863" t="s">
        <v>8530</v>
      </c>
      <c r="D4863" t="s">
        <v>11080</v>
      </c>
      <c r="E4863" t="s">
        <v>9484</v>
      </c>
      <c r="F4863">
        <v>209</v>
      </c>
      <c r="G4863" t="str" cm="1">
        <f t="array" ref="G4863">_xlfn.IFS(ISNUMBER(SEARCH("CP02",D4863)),"ราชพฤกษ",ISNUMBER(SEARCH("CP03",D4863)),"บางใหญ่",ISNUMBER(SEARCH("CP04",D4863)),"บางบอน",OR(ISNUMBER(SEARCH("CP",D4863)),ISNUMBER(SEARCH("BTC",#REF!))),"340",TRUE,"")</f>
        <v/>
      </c>
    </row>
    <row r="4864" spans="1:7" x14ac:dyDescent="0.2">
      <c r="A4864" t="s">
        <v>905</v>
      </c>
      <c r="B4864" t="s">
        <v>906</v>
      </c>
      <c r="C4864" t="s">
        <v>8520</v>
      </c>
      <c r="D4864" t="s">
        <v>6888</v>
      </c>
      <c r="E4864" t="s">
        <v>9484</v>
      </c>
      <c r="F4864">
        <v>2</v>
      </c>
      <c r="G4864" t="str" cm="1">
        <f t="array" ref="G4864">_xlfn.IFS(ISNUMBER(SEARCH("CP02",D4864)),"ราชพฤกษ",ISNUMBER(SEARCH("CP03",D4864)),"บางใหญ่",ISNUMBER(SEARCH("CP04",D4864)),"บางบอน",OR(ISNUMBER(SEARCH("CP",D4864)),ISNUMBER(SEARCH("BTC",#REF!))),"340",TRUE,"")</f>
        <v>340</v>
      </c>
    </row>
    <row r="4865" spans="1:7" x14ac:dyDescent="0.2">
      <c r="A4865" t="s">
        <v>905</v>
      </c>
      <c r="B4865" t="s">
        <v>906</v>
      </c>
      <c r="C4865" t="s">
        <v>8518</v>
      </c>
      <c r="D4865" t="s">
        <v>2956</v>
      </c>
      <c r="E4865" t="s">
        <v>9484</v>
      </c>
      <c r="F4865">
        <v>2</v>
      </c>
      <c r="G4865" t="str" cm="1">
        <f t="array" ref="G4865">_xlfn.IFS(ISNUMBER(SEARCH("CP02",D4865)),"ราชพฤกษ",ISNUMBER(SEARCH("CP03",D4865)),"บางใหญ่",ISNUMBER(SEARCH("CP04",D4865)),"บางบอน",OR(ISNUMBER(SEARCH("CP",D4865)),ISNUMBER(SEARCH("BTC",#REF!))),"340",TRUE,"")</f>
        <v>บางใหญ่</v>
      </c>
    </row>
    <row r="4866" spans="1:7" x14ac:dyDescent="0.2">
      <c r="A4866" t="s">
        <v>905</v>
      </c>
      <c r="B4866" t="s">
        <v>906</v>
      </c>
      <c r="C4866" t="s">
        <v>8519</v>
      </c>
      <c r="D4866" t="s">
        <v>6756</v>
      </c>
      <c r="E4866" t="s">
        <v>9484</v>
      </c>
      <c r="F4866">
        <v>6</v>
      </c>
      <c r="G4866" t="str" cm="1">
        <f t="array" ref="G4866">_xlfn.IFS(ISNUMBER(SEARCH("CP02",D4866)),"ราชพฤกษ",ISNUMBER(SEARCH("CP03",D4866)),"บางใหญ่",ISNUMBER(SEARCH("CP04",D4866)),"บางบอน",OR(ISNUMBER(SEARCH("CP",D4866)),ISNUMBER(SEARCH("BTC",#REF!))),"340",TRUE,"")</f>
        <v>บางบอน</v>
      </c>
    </row>
    <row r="4867" spans="1:7" x14ac:dyDescent="0.2">
      <c r="A4867" t="s">
        <v>915</v>
      </c>
      <c r="B4867" t="s">
        <v>916</v>
      </c>
      <c r="C4867" t="s">
        <v>8530</v>
      </c>
      <c r="D4867" t="s">
        <v>11080</v>
      </c>
      <c r="E4867" t="s">
        <v>9484</v>
      </c>
      <c r="F4867">
        <v>181</v>
      </c>
      <c r="G4867" t="str" cm="1">
        <f t="array" ref="G4867">_xlfn.IFS(ISNUMBER(SEARCH("CP02",D4867)),"ราชพฤกษ",ISNUMBER(SEARCH("CP03",D4867)),"บางใหญ่",ISNUMBER(SEARCH("CP04",D4867)),"บางบอน",OR(ISNUMBER(SEARCH("CP",D4867)),ISNUMBER(SEARCH("BTC",#REF!))),"340",TRUE,"")</f>
        <v/>
      </c>
    </row>
    <row r="4868" spans="1:7" x14ac:dyDescent="0.2">
      <c r="A4868" t="s">
        <v>915</v>
      </c>
      <c r="B4868" t="s">
        <v>916</v>
      </c>
      <c r="C4868" t="s">
        <v>8520</v>
      </c>
      <c r="D4868" t="s">
        <v>8324</v>
      </c>
      <c r="E4868" t="s">
        <v>9484</v>
      </c>
      <c r="F4868">
        <v>5</v>
      </c>
      <c r="G4868" t="str" cm="1">
        <f t="array" ref="G4868">_xlfn.IFS(ISNUMBER(SEARCH("CP02",D4868)),"ราชพฤกษ",ISNUMBER(SEARCH("CP03",D4868)),"บางใหญ่",ISNUMBER(SEARCH("CP04",D4868)),"บางบอน",OR(ISNUMBER(SEARCH("CP",D4868)),ISNUMBER(SEARCH("BTC",#REF!))),"340",TRUE,"")</f>
        <v>340</v>
      </c>
    </row>
    <row r="4869" spans="1:7" x14ac:dyDescent="0.2">
      <c r="A4869" t="s">
        <v>915</v>
      </c>
      <c r="B4869" t="s">
        <v>916</v>
      </c>
      <c r="C4869" t="s">
        <v>8516</v>
      </c>
      <c r="D4869" t="s">
        <v>4795</v>
      </c>
      <c r="E4869" t="s">
        <v>9484</v>
      </c>
      <c r="F4869">
        <v>4</v>
      </c>
      <c r="G4869" t="str" cm="1">
        <f t="array" ref="G4869">_xlfn.IFS(ISNUMBER(SEARCH("CP02",D4869)),"ราชพฤกษ",ISNUMBER(SEARCH("CP03",D4869)),"บางใหญ่",ISNUMBER(SEARCH("CP04",D4869)),"บางบอน",OR(ISNUMBER(SEARCH("CP",D4869)),ISNUMBER(SEARCH("BTC",#REF!))),"340",TRUE,"")</f>
        <v>ราชพฤกษ</v>
      </c>
    </row>
    <row r="4870" spans="1:7" x14ac:dyDescent="0.2">
      <c r="A4870" t="s">
        <v>915</v>
      </c>
      <c r="B4870" t="s">
        <v>916</v>
      </c>
      <c r="C4870" t="s">
        <v>8518</v>
      </c>
      <c r="D4870" t="s">
        <v>6070</v>
      </c>
      <c r="E4870" t="s">
        <v>9484</v>
      </c>
      <c r="F4870">
        <v>1</v>
      </c>
      <c r="G4870" t="str" cm="1">
        <f t="array" ref="G4870">_xlfn.IFS(ISNUMBER(SEARCH("CP02",D4870)),"ราชพฤกษ",ISNUMBER(SEARCH("CP03",D4870)),"บางใหญ่",ISNUMBER(SEARCH("CP04",D4870)),"บางบอน",OR(ISNUMBER(SEARCH("CP",D4870)),ISNUMBER(SEARCH("BTC",#REF!))),"340",TRUE,"")</f>
        <v>บางใหญ่</v>
      </c>
    </row>
    <row r="4871" spans="1:7" x14ac:dyDescent="0.2">
      <c r="A4871" t="s">
        <v>915</v>
      </c>
      <c r="B4871" t="s">
        <v>916</v>
      </c>
      <c r="C4871" t="s">
        <v>8518</v>
      </c>
      <c r="D4871" t="s">
        <v>7768</v>
      </c>
      <c r="E4871" t="s">
        <v>9484</v>
      </c>
      <c r="F4871">
        <v>5</v>
      </c>
      <c r="G4871" t="str" cm="1">
        <f t="array" ref="G4871">_xlfn.IFS(ISNUMBER(SEARCH("CP02",D4871)),"ราชพฤกษ",ISNUMBER(SEARCH("CP03",D4871)),"บางใหญ่",ISNUMBER(SEARCH("CP04",D4871)),"บางบอน",OR(ISNUMBER(SEARCH("CP",D4871)),ISNUMBER(SEARCH("BTC",#REF!))),"340",TRUE,"")</f>
        <v>บางใหญ่</v>
      </c>
    </row>
    <row r="4872" spans="1:7" x14ac:dyDescent="0.2">
      <c r="A4872" t="s">
        <v>915</v>
      </c>
      <c r="B4872" t="s">
        <v>916</v>
      </c>
      <c r="C4872" t="s">
        <v>8519</v>
      </c>
      <c r="D4872" t="s">
        <v>6756</v>
      </c>
      <c r="E4872" t="s">
        <v>9484</v>
      </c>
      <c r="F4872">
        <v>1</v>
      </c>
      <c r="G4872" t="str" cm="1">
        <f t="array" ref="G4872">_xlfn.IFS(ISNUMBER(SEARCH("CP02",D4872)),"ราชพฤกษ",ISNUMBER(SEARCH("CP03",D4872)),"บางใหญ่",ISNUMBER(SEARCH("CP04",D4872)),"บางบอน",OR(ISNUMBER(SEARCH("CP",D4872)),ISNUMBER(SEARCH("BTC",#REF!))),"340",TRUE,"")</f>
        <v>บางบอน</v>
      </c>
    </row>
    <row r="4873" spans="1:7" x14ac:dyDescent="0.2">
      <c r="A4873" t="s">
        <v>915</v>
      </c>
      <c r="B4873" t="s">
        <v>916</v>
      </c>
      <c r="C4873" t="s">
        <v>8519</v>
      </c>
      <c r="D4873" t="s">
        <v>8119</v>
      </c>
      <c r="E4873" t="s">
        <v>9484</v>
      </c>
      <c r="F4873">
        <v>12</v>
      </c>
      <c r="G4873" t="str" cm="1">
        <f t="array" ref="G4873">_xlfn.IFS(ISNUMBER(SEARCH("CP02",D4873)),"ราชพฤกษ",ISNUMBER(SEARCH("CP03",D4873)),"บางใหญ่",ISNUMBER(SEARCH("CP04",D4873)),"บางบอน",OR(ISNUMBER(SEARCH("CP",D4873)),ISNUMBER(SEARCH("BTC",#REF!))),"340",TRUE,"")</f>
        <v>บางบอน</v>
      </c>
    </row>
    <row r="4874" spans="1:7" x14ac:dyDescent="0.2">
      <c r="A4874" t="s">
        <v>13523</v>
      </c>
      <c r="B4874" t="s">
        <v>13524</v>
      </c>
      <c r="C4874" t="s">
        <v>8530</v>
      </c>
      <c r="D4874" t="s">
        <v>11098</v>
      </c>
      <c r="E4874" t="s">
        <v>9484</v>
      </c>
      <c r="F4874">
        <v>4</v>
      </c>
      <c r="G4874" t="str" cm="1">
        <f t="array" ref="G4874">_xlfn.IFS(ISNUMBER(SEARCH("CP02",D4874)),"ราชพฤกษ",ISNUMBER(SEARCH("CP03",D4874)),"บางใหญ่",ISNUMBER(SEARCH("CP04",D4874)),"บางบอน",OR(ISNUMBER(SEARCH("CP",D4874)),ISNUMBER(SEARCH("BTC",#REF!))),"340",TRUE,"")</f>
        <v/>
      </c>
    </row>
    <row r="4875" spans="1:7" x14ac:dyDescent="0.2">
      <c r="A4875" t="s">
        <v>13525</v>
      </c>
      <c r="B4875" t="s">
        <v>13526</v>
      </c>
      <c r="C4875" t="s">
        <v>8516</v>
      </c>
      <c r="D4875" t="s">
        <v>2593</v>
      </c>
      <c r="E4875" t="s">
        <v>9484</v>
      </c>
      <c r="F4875">
        <v>4</v>
      </c>
      <c r="G4875" t="str" cm="1">
        <f t="array" ref="G4875">_xlfn.IFS(ISNUMBER(SEARCH("CP02",D4875)),"ราชพฤกษ",ISNUMBER(SEARCH("CP03",D4875)),"บางใหญ่",ISNUMBER(SEARCH("CP04",D4875)),"บางบอน",OR(ISNUMBER(SEARCH("CP",D4875)),ISNUMBER(SEARCH("BTC",#REF!))),"340",TRUE,"")</f>
        <v>ราชพฤกษ</v>
      </c>
    </row>
    <row r="4876" spans="1:7" x14ac:dyDescent="0.2">
      <c r="A4876" t="s">
        <v>13527</v>
      </c>
      <c r="B4876" t="s">
        <v>13528</v>
      </c>
      <c r="C4876" t="s">
        <v>8530</v>
      </c>
      <c r="D4876" t="s">
        <v>11077</v>
      </c>
      <c r="E4876" t="s">
        <v>9484</v>
      </c>
      <c r="F4876">
        <v>4</v>
      </c>
      <c r="G4876" t="str" cm="1">
        <f t="array" ref="G4876">_xlfn.IFS(ISNUMBER(SEARCH("CP02",D4876)),"ราชพฤกษ",ISNUMBER(SEARCH("CP03",D4876)),"บางใหญ่",ISNUMBER(SEARCH("CP04",D4876)),"บางบอน",OR(ISNUMBER(SEARCH("CP",D4876)),ISNUMBER(SEARCH("BTC",#REF!))),"340",TRUE,"")</f>
        <v/>
      </c>
    </row>
    <row r="4877" spans="1:7" x14ac:dyDescent="0.2">
      <c r="A4877" t="s">
        <v>935</v>
      </c>
      <c r="B4877" t="s">
        <v>936</v>
      </c>
      <c r="C4877" t="s">
        <v>8530</v>
      </c>
      <c r="D4877" t="s">
        <v>11077</v>
      </c>
      <c r="E4877" t="s">
        <v>9484</v>
      </c>
      <c r="F4877">
        <v>4</v>
      </c>
      <c r="G4877" t="str" cm="1">
        <f t="array" ref="G4877">_xlfn.IFS(ISNUMBER(SEARCH("CP02",D4877)),"ราชพฤกษ",ISNUMBER(SEARCH("CP03",D4877)),"บางใหญ่",ISNUMBER(SEARCH("CP04",D4877)),"บางบอน",OR(ISNUMBER(SEARCH("CP",D4877)),ISNUMBER(SEARCH("BTC",#REF!))),"340",TRUE,"")</f>
        <v/>
      </c>
    </row>
    <row r="4878" spans="1:7" x14ac:dyDescent="0.2">
      <c r="A4878" t="s">
        <v>13529</v>
      </c>
      <c r="B4878" t="s">
        <v>13530</v>
      </c>
      <c r="C4878" t="s">
        <v>8530</v>
      </c>
      <c r="D4878" t="s">
        <v>11077</v>
      </c>
      <c r="E4878" t="s">
        <v>9484</v>
      </c>
      <c r="F4878">
        <v>4</v>
      </c>
      <c r="G4878" t="str" cm="1">
        <f t="array" ref="G4878">_xlfn.IFS(ISNUMBER(SEARCH("CP02",D4878)),"ราชพฤกษ",ISNUMBER(SEARCH("CP03",D4878)),"บางใหญ่",ISNUMBER(SEARCH("CP04",D4878)),"บางบอน",OR(ISNUMBER(SEARCH("CP",D4878)),ISNUMBER(SEARCH("BTC",#REF!))),"340",TRUE,"")</f>
        <v/>
      </c>
    </row>
    <row r="4879" spans="1:7" x14ac:dyDescent="0.2">
      <c r="A4879" t="s">
        <v>13531</v>
      </c>
      <c r="B4879" t="s">
        <v>13532</v>
      </c>
      <c r="C4879" t="s">
        <v>8530</v>
      </c>
      <c r="D4879" t="s">
        <v>11098</v>
      </c>
      <c r="E4879" t="s">
        <v>9484</v>
      </c>
      <c r="F4879">
        <v>4</v>
      </c>
      <c r="G4879" t="str" cm="1">
        <f t="array" ref="G4879">_xlfn.IFS(ISNUMBER(SEARCH("CP02",D4879)),"ราชพฤกษ",ISNUMBER(SEARCH("CP03",D4879)),"บางใหญ่",ISNUMBER(SEARCH("CP04",D4879)),"บางบอน",OR(ISNUMBER(SEARCH("CP",D4879)),ISNUMBER(SEARCH("BTC",#REF!))),"340",TRUE,"")</f>
        <v/>
      </c>
    </row>
    <row r="4880" spans="1:7" x14ac:dyDescent="0.2">
      <c r="A4880" t="s">
        <v>13533</v>
      </c>
      <c r="B4880" t="s">
        <v>13534</v>
      </c>
      <c r="C4880" t="s">
        <v>8530</v>
      </c>
      <c r="D4880" t="s">
        <v>10545</v>
      </c>
      <c r="E4880" t="s">
        <v>8513</v>
      </c>
      <c r="F4880">
        <v>1</v>
      </c>
      <c r="G4880" t="str" cm="1">
        <f t="array" ref="G4880">_xlfn.IFS(ISNUMBER(SEARCH("CP02",D4880)),"ราชพฤกษ",ISNUMBER(SEARCH("CP03",D4880)),"บางใหญ่",ISNUMBER(SEARCH("CP04",D4880)),"บางบอน",OR(ISNUMBER(SEARCH("CP",D4880)),ISNUMBER(SEARCH("BTC",#REF!))),"340",TRUE,"")</f>
        <v/>
      </c>
    </row>
    <row r="4881" spans="1:7" x14ac:dyDescent="0.2">
      <c r="A4881" t="s">
        <v>13535</v>
      </c>
      <c r="B4881" t="s">
        <v>13536</v>
      </c>
      <c r="C4881" t="s">
        <v>8530</v>
      </c>
      <c r="D4881" t="s">
        <v>10828</v>
      </c>
      <c r="E4881" t="s">
        <v>8513</v>
      </c>
      <c r="F4881">
        <v>5</v>
      </c>
      <c r="G4881" t="str" cm="1">
        <f t="array" ref="G4881">_xlfn.IFS(ISNUMBER(SEARCH("CP02",D4881)),"ราชพฤกษ",ISNUMBER(SEARCH("CP03",D4881)),"บางใหญ่",ISNUMBER(SEARCH("CP04",D4881)),"บางบอน",OR(ISNUMBER(SEARCH("CP",D4881)),ISNUMBER(SEARCH("BTC",#REF!))),"340",TRUE,"")</f>
        <v/>
      </c>
    </row>
    <row r="4882" spans="1:7" x14ac:dyDescent="0.2">
      <c r="A4882" t="s">
        <v>13537</v>
      </c>
      <c r="B4882" t="s">
        <v>13538</v>
      </c>
      <c r="C4882" t="s">
        <v>8530</v>
      </c>
      <c r="D4882" t="s">
        <v>10828</v>
      </c>
      <c r="E4882" t="s">
        <v>8513</v>
      </c>
      <c r="F4882">
        <v>2</v>
      </c>
      <c r="G4882" t="str" cm="1">
        <f t="array" ref="G4882">_xlfn.IFS(ISNUMBER(SEARCH("CP02",D4882)),"ราชพฤกษ",ISNUMBER(SEARCH("CP03",D4882)),"บางใหญ่",ISNUMBER(SEARCH("CP04",D4882)),"บางบอน",OR(ISNUMBER(SEARCH("CP",D4882)),ISNUMBER(SEARCH("BTC",#REF!))),"340",TRUE,"")</f>
        <v/>
      </c>
    </row>
    <row r="4883" spans="1:7" x14ac:dyDescent="0.2">
      <c r="A4883" t="s">
        <v>13539</v>
      </c>
      <c r="B4883" t="s">
        <v>13540</v>
      </c>
      <c r="C4883" t="s">
        <v>8530</v>
      </c>
      <c r="D4883" t="s">
        <v>10828</v>
      </c>
      <c r="E4883" t="s">
        <v>10850</v>
      </c>
      <c r="F4883">
        <v>80</v>
      </c>
      <c r="G4883" t="str" cm="1">
        <f t="array" ref="G4883">_xlfn.IFS(ISNUMBER(SEARCH("CP02",D4883)),"ราชพฤกษ",ISNUMBER(SEARCH("CP03",D4883)),"บางใหญ่",ISNUMBER(SEARCH("CP04",D4883)),"บางบอน",OR(ISNUMBER(SEARCH("CP",D4883)),ISNUMBER(SEARCH("BTC",#REF!))),"340",TRUE,"")</f>
        <v/>
      </c>
    </row>
    <row r="4884" spans="1:7" x14ac:dyDescent="0.2">
      <c r="A4884" t="s">
        <v>13539</v>
      </c>
      <c r="B4884" t="s">
        <v>13540</v>
      </c>
      <c r="C4884" t="s">
        <v>8530</v>
      </c>
      <c r="D4884" t="s">
        <v>10829</v>
      </c>
      <c r="E4884" t="s">
        <v>10850</v>
      </c>
      <c r="F4884">
        <v>50</v>
      </c>
      <c r="G4884" t="str" cm="1">
        <f t="array" ref="G4884">_xlfn.IFS(ISNUMBER(SEARCH("CP02",D4884)),"ราชพฤกษ",ISNUMBER(SEARCH("CP03",D4884)),"บางใหญ่",ISNUMBER(SEARCH("CP04",D4884)),"บางบอน",OR(ISNUMBER(SEARCH("CP",D4884)),ISNUMBER(SEARCH("BTC",#REF!))),"340",TRUE,"")</f>
        <v/>
      </c>
    </row>
    <row r="4885" spans="1:7" x14ac:dyDescent="0.2">
      <c r="A4885" t="s">
        <v>13539</v>
      </c>
      <c r="B4885" t="s">
        <v>13540</v>
      </c>
      <c r="C4885" t="s">
        <v>8530</v>
      </c>
      <c r="D4885" t="s">
        <v>10830</v>
      </c>
      <c r="E4885" t="s">
        <v>10850</v>
      </c>
      <c r="F4885">
        <v>200</v>
      </c>
      <c r="G4885" t="str" cm="1">
        <f t="array" ref="G4885">_xlfn.IFS(ISNUMBER(SEARCH("CP02",D4885)),"ราชพฤกษ",ISNUMBER(SEARCH("CP03",D4885)),"บางใหญ่",ISNUMBER(SEARCH("CP04",D4885)),"บางบอน",OR(ISNUMBER(SEARCH("CP",D4885)),ISNUMBER(SEARCH("BTC",#REF!))),"340",TRUE,"")</f>
        <v/>
      </c>
    </row>
    <row r="4886" spans="1:7" x14ac:dyDescent="0.2">
      <c r="A4886" t="s">
        <v>13541</v>
      </c>
      <c r="B4886" t="s">
        <v>13542</v>
      </c>
      <c r="C4886" t="s">
        <v>8530</v>
      </c>
      <c r="D4886" t="s">
        <v>10829</v>
      </c>
      <c r="E4886" t="s">
        <v>10999</v>
      </c>
      <c r="F4886">
        <v>51</v>
      </c>
      <c r="G4886" t="str" cm="1">
        <f t="array" ref="G4886">_xlfn.IFS(ISNUMBER(SEARCH("CP02",D4886)),"ราชพฤกษ",ISNUMBER(SEARCH("CP03",D4886)),"บางใหญ่",ISNUMBER(SEARCH("CP04",D4886)),"บางบอน",OR(ISNUMBER(SEARCH("CP",D4886)),ISNUMBER(SEARCH("BTC",#REF!))),"340",TRUE,"")</f>
        <v/>
      </c>
    </row>
    <row r="4887" spans="1:7" x14ac:dyDescent="0.2">
      <c r="A4887" t="s">
        <v>13543</v>
      </c>
      <c r="B4887" t="s">
        <v>13544</v>
      </c>
      <c r="C4887" t="s">
        <v>8530</v>
      </c>
      <c r="D4887" t="s">
        <v>10828</v>
      </c>
      <c r="E4887" t="s">
        <v>10999</v>
      </c>
      <c r="F4887">
        <v>20</v>
      </c>
      <c r="G4887" t="str" cm="1">
        <f t="array" ref="G4887">_xlfn.IFS(ISNUMBER(SEARCH("CP02",D4887)),"ราชพฤกษ",ISNUMBER(SEARCH("CP03",D4887)),"บางใหญ่",ISNUMBER(SEARCH("CP04",D4887)),"บางบอน",OR(ISNUMBER(SEARCH("CP",D4887)),ISNUMBER(SEARCH("BTC",#REF!))),"340",TRUE,"")</f>
        <v/>
      </c>
    </row>
    <row r="4888" spans="1:7" x14ac:dyDescent="0.2">
      <c r="A4888" t="s">
        <v>13545</v>
      </c>
      <c r="B4888" t="s">
        <v>13546</v>
      </c>
      <c r="C4888" t="s">
        <v>8530</v>
      </c>
      <c r="D4888" t="s">
        <v>10829</v>
      </c>
      <c r="E4888" t="s">
        <v>8594</v>
      </c>
      <c r="F4888">
        <v>55</v>
      </c>
      <c r="G4888" t="str" cm="1">
        <f t="array" ref="G4888">_xlfn.IFS(ISNUMBER(SEARCH("CP02",D4888)),"ราชพฤกษ",ISNUMBER(SEARCH("CP03",D4888)),"บางใหญ่",ISNUMBER(SEARCH("CP04",D4888)),"บางบอน",OR(ISNUMBER(SEARCH("CP",D4888)),ISNUMBER(SEARCH("BTC",#REF!))),"340",TRUE,"")</f>
        <v/>
      </c>
    </row>
    <row r="4889" spans="1:7" x14ac:dyDescent="0.2">
      <c r="A4889" t="s">
        <v>13547</v>
      </c>
      <c r="B4889" t="s">
        <v>13548</v>
      </c>
      <c r="C4889" t="s">
        <v>8530</v>
      </c>
      <c r="D4889" t="s">
        <v>10545</v>
      </c>
      <c r="E4889" t="s">
        <v>8513</v>
      </c>
      <c r="F4889">
        <v>484</v>
      </c>
      <c r="G4889" t="str" cm="1">
        <f t="array" ref="G4889">_xlfn.IFS(ISNUMBER(SEARCH("CP02",D4889)),"ราชพฤกษ",ISNUMBER(SEARCH("CP03",D4889)),"บางใหญ่",ISNUMBER(SEARCH("CP04",D4889)),"บางบอน",OR(ISNUMBER(SEARCH("CP",D4889)),ISNUMBER(SEARCH("BTC",#REF!))),"340",TRUE,"")</f>
        <v/>
      </c>
    </row>
    <row r="4890" spans="1:7" x14ac:dyDescent="0.2">
      <c r="A4890" t="s">
        <v>13549</v>
      </c>
      <c r="B4890" t="s">
        <v>13550</v>
      </c>
      <c r="C4890" t="s">
        <v>8530</v>
      </c>
      <c r="D4890" t="s">
        <v>10828</v>
      </c>
      <c r="E4890" t="s">
        <v>8511</v>
      </c>
      <c r="F4890">
        <v>5</v>
      </c>
      <c r="G4890" t="str" cm="1">
        <f t="array" ref="G4890">_xlfn.IFS(ISNUMBER(SEARCH("CP02",D4890)),"ราชพฤกษ",ISNUMBER(SEARCH("CP03",D4890)),"บางใหญ่",ISNUMBER(SEARCH("CP04",D4890)),"บางบอน",OR(ISNUMBER(SEARCH("CP",D4890)),ISNUMBER(SEARCH("BTC",#REF!))),"340",TRUE,"")</f>
        <v/>
      </c>
    </row>
    <row r="4891" spans="1:7" x14ac:dyDescent="0.2">
      <c r="A4891" t="s">
        <v>13551</v>
      </c>
      <c r="B4891" t="s">
        <v>13552</v>
      </c>
      <c r="C4891" t="s">
        <v>8530</v>
      </c>
      <c r="D4891" t="s">
        <v>10828</v>
      </c>
      <c r="E4891" t="s">
        <v>8513</v>
      </c>
      <c r="F4891">
        <v>17</v>
      </c>
      <c r="G4891" t="str" cm="1">
        <f t="array" ref="G4891">_xlfn.IFS(ISNUMBER(SEARCH("CP02",D4891)),"ราชพฤกษ",ISNUMBER(SEARCH("CP03",D4891)),"บางใหญ่",ISNUMBER(SEARCH("CP04",D4891)),"บางบอน",OR(ISNUMBER(SEARCH("CP",D4891)),ISNUMBER(SEARCH("BTC",#REF!))),"340",TRUE,"")</f>
        <v/>
      </c>
    </row>
    <row r="4892" spans="1:7" x14ac:dyDescent="0.2">
      <c r="A4892" t="s">
        <v>13553</v>
      </c>
      <c r="B4892" t="s">
        <v>13554</v>
      </c>
      <c r="C4892" t="s">
        <v>8530</v>
      </c>
      <c r="D4892" t="s">
        <v>10828</v>
      </c>
      <c r="E4892" t="s">
        <v>10798</v>
      </c>
      <c r="F4892">
        <v>113</v>
      </c>
      <c r="G4892" t="str" cm="1">
        <f t="array" ref="G4892">_xlfn.IFS(ISNUMBER(SEARCH("CP02",D4892)),"ราชพฤกษ",ISNUMBER(SEARCH("CP03",D4892)),"บางใหญ่",ISNUMBER(SEARCH("CP04",D4892)),"บางบอน",OR(ISNUMBER(SEARCH("CP",D4892)),ISNUMBER(SEARCH("BTC",#REF!))),"340",TRUE,"")</f>
        <v/>
      </c>
    </row>
    <row r="4893" spans="1:7" x14ac:dyDescent="0.2">
      <c r="A4893" t="s">
        <v>13553</v>
      </c>
      <c r="B4893" t="s">
        <v>13554</v>
      </c>
      <c r="C4893" t="s">
        <v>8516</v>
      </c>
      <c r="D4893" t="s">
        <v>2587</v>
      </c>
      <c r="E4893" t="s">
        <v>10798</v>
      </c>
      <c r="F4893">
        <v>15</v>
      </c>
      <c r="G4893" t="str" cm="1">
        <f t="array" ref="G4893">_xlfn.IFS(ISNUMBER(SEARCH("CP02",D4893)),"ราชพฤกษ",ISNUMBER(SEARCH("CP03",D4893)),"บางใหญ่",ISNUMBER(SEARCH("CP04",D4893)),"บางบอน",OR(ISNUMBER(SEARCH("CP",D4893)),ISNUMBER(SEARCH("BTC",#REF!))),"340",TRUE,"")</f>
        <v>ราชพฤกษ</v>
      </c>
    </row>
    <row r="4894" spans="1:7" x14ac:dyDescent="0.2">
      <c r="A4894" t="s">
        <v>13553</v>
      </c>
      <c r="B4894" t="s">
        <v>13554</v>
      </c>
      <c r="C4894" t="s">
        <v>8518</v>
      </c>
      <c r="D4894" t="s">
        <v>2606</v>
      </c>
      <c r="E4894" t="s">
        <v>10798</v>
      </c>
      <c r="F4894">
        <v>4</v>
      </c>
      <c r="G4894" t="str" cm="1">
        <f t="array" ref="G4894">_xlfn.IFS(ISNUMBER(SEARCH("CP02",D4894)),"ราชพฤกษ",ISNUMBER(SEARCH("CP03",D4894)),"บางใหญ่",ISNUMBER(SEARCH("CP04",D4894)),"บางบอน",OR(ISNUMBER(SEARCH("CP",D4894)),ISNUMBER(SEARCH("BTC",#REF!))),"340",TRUE,"")</f>
        <v>บางใหญ่</v>
      </c>
    </row>
    <row r="4895" spans="1:7" x14ac:dyDescent="0.2">
      <c r="A4895" t="s">
        <v>13553</v>
      </c>
      <c r="B4895" t="s">
        <v>13554</v>
      </c>
      <c r="C4895" t="s">
        <v>8519</v>
      </c>
      <c r="D4895" t="s">
        <v>2633</v>
      </c>
      <c r="E4895" t="s">
        <v>10798</v>
      </c>
      <c r="F4895">
        <v>8</v>
      </c>
      <c r="G4895" t="str" cm="1">
        <f t="array" ref="G4895">_xlfn.IFS(ISNUMBER(SEARCH("CP02",D4895)),"ราชพฤกษ",ISNUMBER(SEARCH("CP03",D4895)),"บางใหญ่",ISNUMBER(SEARCH("CP04",D4895)),"บางบอน",OR(ISNUMBER(SEARCH("CP",D4895)),ISNUMBER(SEARCH("BTC",#REF!))),"340",TRUE,"")</f>
        <v>บางบอน</v>
      </c>
    </row>
    <row r="4896" spans="1:7" x14ac:dyDescent="0.2">
      <c r="A4896" t="s">
        <v>13555</v>
      </c>
      <c r="B4896" t="s">
        <v>13556</v>
      </c>
      <c r="C4896" t="s">
        <v>8530</v>
      </c>
      <c r="D4896" t="s">
        <v>10828</v>
      </c>
      <c r="E4896" t="s">
        <v>10999</v>
      </c>
      <c r="F4896">
        <v>4</v>
      </c>
      <c r="G4896" t="str" cm="1">
        <f t="array" ref="G4896">_xlfn.IFS(ISNUMBER(SEARCH("CP02",D4896)),"ราชพฤกษ",ISNUMBER(SEARCH("CP03",D4896)),"บางใหญ่",ISNUMBER(SEARCH("CP04",D4896)),"บางบอน",OR(ISNUMBER(SEARCH("CP",D4896)),ISNUMBER(SEARCH("BTC",#REF!))),"340",TRUE,"")</f>
        <v/>
      </c>
    </row>
    <row r="4897" spans="1:7" x14ac:dyDescent="0.2">
      <c r="A4897" t="s">
        <v>13557</v>
      </c>
      <c r="B4897" t="s">
        <v>13558</v>
      </c>
      <c r="C4897" t="s">
        <v>8530</v>
      </c>
      <c r="D4897" t="s">
        <v>10828</v>
      </c>
      <c r="E4897" t="s">
        <v>8621</v>
      </c>
      <c r="F4897">
        <v>34</v>
      </c>
      <c r="G4897" t="str" cm="1">
        <f t="array" ref="G4897">_xlfn.IFS(ISNUMBER(SEARCH("CP02",D4897)),"ราชพฤกษ",ISNUMBER(SEARCH("CP03",D4897)),"บางใหญ่",ISNUMBER(SEARCH("CP04",D4897)),"บางบอน",OR(ISNUMBER(SEARCH("CP",D4897)),ISNUMBER(SEARCH("BTC",#REF!))),"340",TRUE,"")</f>
        <v/>
      </c>
    </row>
    <row r="4898" spans="1:7" x14ac:dyDescent="0.2">
      <c r="A4898" t="s">
        <v>13559</v>
      </c>
      <c r="B4898" t="s">
        <v>13560</v>
      </c>
      <c r="C4898" t="s">
        <v>8530</v>
      </c>
      <c r="D4898" t="s">
        <v>10545</v>
      </c>
      <c r="E4898" t="s">
        <v>8594</v>
      </c>
      <c r="F4898">
        <v>89</v>
      </c>
      <c r="G4898" t="str" cm="1">
        <f t="array" ref="G4898">_xlfn.IFS(ISNUMBER(SEARCH("CP02",D4898)),"ราชพฤกษ",ISNUMBER(SEARCH("CP03",D4898)),"บางใหญ่",ISNUMBER(SEARCH("CP04",D4898)),"บางบอน",OR(ISNUMBER(SEARCH("CP",D4898)),ISNUMBER(SEARCH("BTC",#REF!))),"340",TRUE,"")</f>
        <v/>
      </c>
    </row>
    <row r="4899" spans="1:7" x14ac:dyDescent="0.2">
      <c r="A4899" t="s">
        <v>13561</v>
      </c>
      <c r="B4899" t="s">
        <v>13562</v>
      </c>
      <c r="C4899" t="s">
        <v>8530</v>
      </c>
      <c r="D4899" t="s">
        <v>10828</v>
      </c>
      <c r="E4899" t="s">
        <v>8513</v>
      </c>
      <c r="F4899">
        <v>30</v>
      </c>
      <c r="G4899" t="str" cm="1">
        <f t="array" ref="G4899">_xlfn.IFS(ISNUMBER(SEARCH("CP02",D4899)),"ราชพฤกษ",ISNUMBER(SEARCH("CP03",D4899)),"บางใหญ่",ISNUMBER(SEARCH("CP04",D4899)),"บางบอน",OR(ISNUMBER(SEARCH("CP",D4899)),ISNUMBER(SEARCH("BTC",#REF!))),"340",TRUE,"")</f>
        <v/>
      </c>
    </row>
    <row r="4900" spans="1:7" x14ac:dyDescent="0.2">
      <c r="A4900" t="s">
        <v>13561</v>
      </c>
      <c r="B4900" t="s">
        <v>13562</v>
      </c>
      <c r="C4900" t="s">
        <v>8530</v>
      </c>
      <c r="D4900" t="s">
        <v>10545</v>
      </c>
      <c r="E4900" t="s">
        <v>8513</v>
      </c>
      <c r="F4900">
        <v>4</v>
      </c>
      <c r="G4900" t="str" cm="1">
        <f t="array" ref="G4900">_xlfn.IFS(ISNUMBER(SEARCH("CP02",D4900)),"ราชพฤกษ",ISNUMBER(SEARCH("CP03",D4900)),"บางใหญ่",ISNUMBER(SEARCH("CP04",D4900)),"บางบอน",OR(ISNUMBER(SEARCH("CP",D4900)),ISNUMBER(SEARCH("BTC",#REF!))),"340",TRUE,"")</f>
        <v/>
      </c>
    </row>
    <row r="4901" spans="1:7" x14ac:dyDescent="0.2">
      <c r="A4901" t="s">
        <v>13563</v>
      </c>
      <c r="B4901" t="s">
        <v>13564</v>
      </c>
      <c r="C4901" t="s">
        <v>8530</v>
      </c>
      <c r="D4901" t="s">
        <v>10828</v>
      </c>
      <c r="E4901" t="s">
        <v>8513</v>
      </c>
      <c r="F4901">
        <v>50</v>
      </c>
      <c r="G4901" t="str" cm="1">
        <f t="array" ref="G4901">_xlfn.IFS(ISNUMBER(SEARCH("CP02",D4901)),"ราชพฤกษ",ISNUMBER(SEARCH("CP03",D4901)),"บางใหญ่",ISNUMBER(SEARCH("CP04",D4901)),"บางบอน",OR(ISNUMBER(SEARCH("CP",D4901)),ISNUMBER(SEARCH("BTC",#REF!))),"340",TRUE,"")</f>
        <v/>
      </c>
    </row>
    <row r="4902" spans="1:7" x14ac:dyDescent="0.2">
      <c r="A4902" t="s">
        <v>13563</v>
      </c>
      <c r="B4902" t="s">
        <v>13564</v>
      </c>
      <c r="C4902" t="s">
        <v>8530</v>
      </c>
      <c r="D4902" t="s">
        <v>8543</v>
      </c>
      <c r="E4902" t="s">
        <v>8513</v>
      </c>
      <c r="F4902">
        <v>5</v>
      </c>
      <c r="G4902" t="str" cm="1">
        <f t="array" ref="G4902">_xlfn.IFS(ISNUMBER(SEARCH("CP02",D4902)),"ราชพฤกษ",ISNUMBER(SEARCH("CP03",D4902)),"บางใหญ่",ISNUMBER(SEARCH("CP04",D4902)),"บางบอน",OR(ISNUMBER(SEARCH("CP",D4902)),ISNUMBER(SEARCH("BTC",#REF!))),"340",TRUE,"")</f>
        <v/>
      </c>
    </row>
    <row r="4903" spans="1:7" x14ac:dyDescent="0.2">
      <c r="A4903" t="s">
        <v>13563</v>
      </c>
      <c r="B4903" t="s">
        <v>13564</v>
      </c>
      <c r="C4903" t="s">
        <v>8518</v>
      </c>
      <c r="D4903" t="s">
        <v>2606</v>
      </c>
      <c r="E4903" t="s">
        <v>8513</v>
      </c>
      <c r="F4903">
        <v>4</v>
      </c>
      <c r="G4903" t="str" cm="1">
        <f t="array" ref="G4903">_xlfn.IFS(ISNUMBER(SEARCH("CP02",D4903)),"ราชพฤกษ",ISNUMBER(SEARCH("CP03",D4903)),"บางใหญ่",ISNUMBER(SEARCH("CP04",D4903)),"บางบอน",OR(ISNUMBER(SEARCH("CP",D4903)),ISNUMBER(SEARCH("BTC",#REF!))),"340",TRUE,"")</f>
        <v>บางใหญ่</v>
      </c>
    </row>
    <row r="4904" spans="1:7" x14ac:dyDescent="0.2">
      <c r="A4904" t="s">
        <v>13563</v>
      </c>
      <c r="B4904" t="s">
        <v>13564</v>
      </c>
      <c r="C4904" t="s">
        <v>8519</v>
      </c>
      <c r="D4904" t="s">
        <v>2633</v>
      </c>
      <c r="E4904" t="s">
        <v>8513</v>
      </c>
      <c r="F4904">
        <v>4</v>
      </c>
      <c r="G4904" t="str" cm="1">
        <f t="array" ref="G4904">_xlfn.IFS(ISNUMBER(SEARCH("CP02",D4904)),"ราชพฤกษ",ISNUMBER(SEARCH("CP03",D4904)),"บางใหญ่",ISNUMBER(SEARCH("CP04",D4904)),"บางบอน",OR(ISNUMBER(SEARCH("CP",D4904)),ISNUMBER(SEARCH("BTC",#REF!))),"340",TRUE,"")</f>
        <v>บางบอน</v>
      </c>
    </row>
    <row r="4905" spans="1:7" x14ac:dyDescent="0.2">
      <c r="A4905" t="s">
        <v>13565</v>
      </c>
      <c r="B4905" t="s">
        <v>13566</v>
      </c>
      <c r="C4905" t="s">
        <v>8530</v>
      </c>
      <c r="D4905" t="s">
        <v>10828</v>
      </c>
      <c r="E4905" t="s">
        <v>8513</v>
      </c>
      <c r="F4905">
        <v>50</v>
      </c>
      <c r="G4905" t="str" cm="1">
        <f t="array" ref="G4905">_xlfn.IFS(ISNUMBER(SEARCH("CP02",D4905)),"ราชพฤกษ",ISNUMBER(SEARCH("CP03",D4905)),"บางใหญ่",ISNUMBER(SEARCH("CP04",D4905)),"บางบอน",OR(ISNUMBER(SEARCH("CP",D4905)),ISNUMBER(SEARCH("BTC",#REF!))),"340",TRUE,"")</f>
        <v/>
      </c>
    </row>
    <row r="4906" spans="1:7" x14ac:dyDescent="0.2">
      <c r="A4906" t="s">
        <v>13567</v>
      </c>
      <c r="B4906" t="s">
        <v>13568</v>
      </c>
      <c r="C4906" t="s">
        <v>8530</v>
      </c>
      <c r="D4906" t="s">
        <v>10828</v>
      </c>
      <c r="E4906" t="s">
        <v>10999</v>
      </c>
      <c r="F4906">
        <v>69</v>
      </c>
      <c r="G4906" t="str" cm="1">
        <f t="array" ref="G4906">_xlfn.IFS(ISNUMBER(SEARCH("CP02",D4906)),"ราชพฤกษ",ISNUMBER(SEARCH("CP03",D4906)),"บางใหญ่",ISNUMBER(SEARCH("CP04",D4906)),"บางบอน",OR(ISNUMBER(SEARCH("CP",D4906)),ISNUMBER(SEARCH("BTC",#REF!))),"340",TRUE,"")</f>
        <v/>
      </c>
    </row>
    <row r="4907" spans="1:7" x14ac:dyDescent="0.2">
      <c r="A4907" t="s">
        <v>13569</v>
      </c>
      <c r="B4907" t="s">
        <v>13570</v>
      </c>
      <c r="C4907" t="s">
        <v>8530</v>
      </c>
      <c r="D4907" t="s">
        <v>10828</v>
      </c>
      <c r="E4907" t="s">
        <v>10999</v>
      </c>
      <c r="F4907">
        <v>4</v>
      </c>
      <c r="G4907" t="str" cm="1">
        <f t="array" ref="G4907">_xlfn.IFS(ISNUMBER(SEARCH("CP02",D4907)),"ราชพฤกษ",ISNUMBER(SEARCH("CP03",D4907)),"บางใหญ่",ISNUMBER(SEARCH("CP04",D4907)),"บางบอน",OR(ISNUMBER(SEARCH("CP",D4907)),ISNUMBER(SEARCH("BTC",#REF!))),"340",TRUE,"")</f>
        <v/>
      </c>
    </row>
    <row r="4908" spans="1:7" x14ac:dyDescent="0.2">
      <c r="A4908" t="s">
        <v>13571</v>
      </c>
      <c r="B4908" t="s">
        <v>13572</v>
      </c>
      <c r="C4908" t="s">
        <v>8530</v>
      </c>
      <c r="D4908" t="s">
        <v>10545</v>
      </c>
      <c r="E4908" t="s">
        <v>10798</v>
      </c>
      <c r="F4908">
        <v>31</v>
      </c>
      <c r="G4908" t="str" cm="1">
        <f t="array" ref="G4908">_xlfn.IFS(ISNUMBER(SEARCH("CP02",D4908)),"ราชพฤกษ",ISNUMBER(SEARCH("CP03",D4908)),"บางใหญ่",ISNUMBER(SEARCH("CP04",D4908)),"บางบอน",OR(ISNUMBER(SEARCH("CP",D4908)),ISNUMBER(SEARCH("BTC",#REF!))),"340",TRUE,"")</f>
        <v/>
      </c>
    </row>
    <row r="4909" spans="1:7" x14ac:dyDescent="0.2">
      <c r="A4909" t="s">
        <v>13573</v>
      </c>
      <c r="B4909" t="s">
        <v>13574</v>
      </c>
      <c r="C4909" t="s">
        <v>8530</v>
      </c>
      <c r="D4909" t="s">
        <v>10545</v>
      </c>
      <c r="E4909" t="s">
        <v>8546</v>
      </c>
      <c r="F4909">
        <v>308</v>
      </c>
      <c r="G4909" t="str" cm="1">
        <f t="array" ref="G4909">_xlfn.IFS(ISNUMBER(SEARCH("CP02",D4909)),"ราชพฤกษ",ISNUMBER(SEARCH("CP03",D4909)),"บางใหญ่",ISNUMBER(SEARCH("CP04",D4909)),"บางบอน",OR(ISNUMBER(SEARCH("CP",D4909)),ISNUMBER(SEARCH("BTC",#REF!))),"340",TRUE,"")</f>
        <v/>
      </c>
    </row>
    <row r="4910" spans="1:7" x14ac:dyDescent="0.2">
      <c r="A4910" t="s">
        <v>13575</v>
      </c>
      <c r="B4910" t="s">
        <v>13576</v>
      </c>
      <c r="C4910" t="s">
        <v>8530</v>
      </c>
      <c r="D4910" t="s">
        <v>10545</v>
      </c>
      <c r="E4910" t="s">
        <v>13577</v>
      </c>
      <c r="F4910">
        <v>665</v>
      </c>
      <c r="G4910" t="str" cm="1">
        <f t="array" ref="G4910">_xlfn.IFS(ISNUMBER(SEARCH("CP02",D4910)),"ราชพฤกษ",ISNUMBER(SEARCH("CP03",D4910)),"บางใหญ่",ISNUMBER(SEARCH("CP04",D4910)),"บางบอน",OR(ISNUMBER(SEARCH("CP",D4910)),ISNUMBER(SEARCH("BTC",#REF!))),"340",TRUE,"")</f>
        <v/>
      </c>
    </row>
    <row r="4911" spans="1:7" x14ac:dyDescent="0.2">
      <c r="A4911" t="s">
        <v>13578</v>
      </c>
      <c r="B4911" t="s">
        <v>13579</v>
      </c>
      <c r="C4911" t="s">
        <v>8530</v>
      </c>
      <c r="D4911" t="s">
        <v>10828</v>
      </c>
      <c r="E4911" t="s">
        <v>8513</v>
      </c>
      <c r="F4911">
        <v>17</v>
      </c>
      <c r="G4911" t="str" cm="1">
        <f t="array" ref="G4911">_xlfn.IFS(ISNUMBER(SEARCH("CP02",D4911)),"ราชพฤกษ",ISNUMBER(SEARCH("CP03",D4911)),"บางใหญ่",ISNUMBER(SEARCH("CP04",D4911)),"บางบอน",OR(ISNUMBER(SEARCH("CP",D4911)),ISNUMBER(SEARCH("BTC",#REF!))),"340",TRUE,"")</f>
        <v/>
      </c>
    </row>
    <row r="4912" spans="1:7" x14ac:dyDescent="0.2">
      <c r="A4912" t="s">
        <v>13580</v>
      </c>
      <c r="B4912" t="s">
        <v>13581</v>
      </c>
      <c r="C4912" t="s">
        <v>8530</v>
      </c>
      <c r="D4912" t="s">
        <v>10828</v>
      </c>
      <c r="E4912" t="s">
        <v>10850</v>
      </c>
      <c r="F4912">
        <v>8</v>
      </c>
      <c r="G4912" t="str" cm="1">
        <f t="array" ref="G4912">_xlfn.IFS(ISNUMBER(SEARCH("CP02",D4912)),"ราชพฤกษ",ISNUMBER(SEARCH("CP03",D4912)),"บางใหญ่",ISNUMBER(SEARCH("CP04",D4912)),"บางบอน",OR(ISNUMBER(SEARCH("CP",D4912)),ISNUMBER(SEARCH("BTC",#REF!))),"340",TRUE,"")</f>
        <v/>
      </c>
    </row>
    <row r="4913" spans="1:7" x14ac:dyDescent="0.2">
      <c r="A4913" t="s">
        <v>13582</v>
      </c>
      <c r="B4913" t="s">
        <v>13583</v>
      </c>
      <c r="C4913" t="s">
        <v>8530</v>
      </c>
      <c r="D4913" t="s">
        <v>10828</v>
      </c>
      <c r="E4913" t="s">
        <v>10850</v>
      </c>
      <c r="F4913">
        <v>1</v>
      </c>
      <c r="G4913" t="str" cm="1">
        <f t="array" ref="G4913">_xlfn.IFS(ISNUMBER(SEARCH("CP02",D4913)),"ราชพฤกษ",ISNUMBER(SEARCH("CP03",D4913)),"บางใหญ่",ISNUMBER(SEARCH("CP04",D4913)),"บางบอน",OR(ISNUMBER(SEARCH("CP",D4913)),ISNUMBER(SEARCH("BTC",#REF!))),"340",TRUE,"")</f>
        <v/>
      </c>
    </row>
    <row r="4914" spans="1:7" x14ac:dyDescent="0.2">
      <c r="A4914" t="s">
        <v>13584</v>
      </c>
      <c r="B4914" t="s">
        <v>13585</v>
      </c>
      <c r="C4914" t="s">
        <v>8530</v>
      </c>
      <c r="D4914" t="s">
        <v>10828</v>
      </c>
      <c r="E4914" t="s">
        <v>8513</v>
      </c>
      <c r="F4914">
        <v>1</v>
      </c>
      <c r="G4914" t="str" cm="1">
        <f t="array" ref="G4914">_xlfn.IFS(ISNUMBER(SEARCH("CP02",D4914)),"ราชพฤกษ",ISNUMBER(SEARCH("CP03",D4914)),"บางใหญ่",ISNUMBER(SEARCH("CP04",D4914)),"บางบอน",OR(ISNUMBER(SEARCH("CP",D4914)),ISNUMBER(SEARCH("BTC",#REF!))),"340",TRUE,"")</f>
        <v/>
      </c>
    </row>
    <row r="4915" spans="1:7" x14ac:dyDescent="0.2">
      <c r="A4915" t="s">
        <v>13586</v>
      </c>
      <c r="B4915" t="s">
        <v>13587</v>
      </c>
      <c r="C4915" t="s">
        <v>8530</v>
      </c>
      <c r="D4915" t="s">
        <v>10545</v>
      </c>
      <c r="E4915" t="s">
        <v>8546</v>
      </c>
      <c r="F4915">
        <v>50</v>
      </c>
      <c r="G4915" t="str" cm="1">
        <f t="array" ref="G4915">_xlfn.IFS(ISNUMBER(SEARCH("CP02",D4915)),"ราชพฤกษ",ISNUMBER(SEARCH("CP03",D4915)),"บางใหญ่",ISNUMBER(SEARCH("CP04",D4915)),"บางบอน",OR(ISNUMBER(SEARCH("CP",D4915)),ISNUMBER(SEARCH("BTC",#REF!))),"340",TRUE,"")</f>
        <v/>
      </c>
    </row>
    <row r="4916" spans="1:7" x14ac:dyDescent="0.2">
      <c r="A4916" t="s">
        <v>13588</v>
      </c>
      <c r="B4916" t="s">
        <v>13589</v>
      </c>
      <c r="C4916" t="s">
        <v>8530</v>
      </c>
      <c r="D4916" t="s">
        <v>10828</v>
      </c>
      <c r="E4916" t="s">
        <v>8513</v>
      </c>
      <c r="F4916">
        <v>10</v>
      </c>
      <c r="G4916" t="str" cm="1">
        <f t="array" ref="G4916">_xlfn.IFS(ISNUMBER(SEARCH("CP02",D4916)),"ราชพฤกษ",ISNUMBER(SEARCH("CP03",D4916)),"บางใหญ่",ISNUMBER(SEARCH("CP04",D4916)),"บางบอน",OR(ISNUMBER(SEARCH("CP",D4916)),ISNUMBER(SEARCH("BTC",#REF!))),"340",TRUE,"")</f>
        <v/>
      </c>
    </row>
    <row r="4917" spans="1:7" x14ac:dyDescent="0.2">
      <c r="A4917" t="s">
        <v>13588</v>
      </c>
      <c r="B4917" t="s">
        <v>13589</v>
      </c>
      <c r="C4917" t="s">
        <v>8530</v>
      </c>
      <c r="D4917" t="s">
        <v>10545</v>
      </c>
      <c r="E4917" t="s">
        <v>8513</v>
      </c>
      <c r="F4917">
        <v>64</v>
      </c>
      <c r="G4917" t="str" cm="1">
        <f t="array" ref="G4917">_xlfn.IFS(ISNUMBER(SEARCH("CP02",D4917)),"ราชพฤกษ",ISNUMBER(SEARCH("CP03",D4917)),"บางใหญ่",ISNUMBER(SEARCH("CP04",D4917)),"บางบอน",OR(ISNUMBER(SEARCH("CP",D4917)),ISNUMBER(SEARCH("BTC",#REF!))),"340",TRUE,"")</f>
        <v/>
      </c>
    </row>
    <row r="4918" spans="1:7" x14ac:dyDescent="0.2">
      <c r="A4918" t="s">
        <v>13590</v>
      </c>
      <c r="B4918" t="s">
        <v>13591</v>
      </c>
      <c r="C4918" t="s">
        <v>8530</v>
      </c>
      <c r="D4918" t="s">
        <v>10828</v>
      </c>
      <c r="E4918" t="s">
        <v>8513</v>
      </c>
      <c r="F4918">
        <v>113</v>
      </c>
      <c r="G4918" t="str" cm="1">
        <f t="array" ref="G4918">_xlfn.IFS(ISNUMBER(SEARCH("CP02",D4918)),"ราชพฤกษ",ISNUMBER(SEARCH("CP03",D4918)),"บางใหญ่",ISNUMBER(SEARCH("CP04",D4918)),"บางบอน",OR(ISNUMBER(SEARCH("CP",D4918)),ISNUMBER(SEARCH("BTC",#REF!))),"340",TRUE,"")</f>
        <v/>
      </c>
    </row>
    <row r="4919" spans="1:7" x14ac:dyDescent="0.2">
      <c r="A4919" t="s">
        <v>13590</v>
      </c>
      <c r="B4919" t="s">
        <v>13591</v>
      </c>
      <c r="C4919" t="s">
        <v>8530</v>
      </c>
      <c r="D4919" t="s">
        <v>10545</v>
      </c>
      <c r="E4919" t="s">
        <v>8513</v>
      </c>
      <c r="F4919">
        <v>73</v>
      </c>
      <c r="G4919" t="str" cm="1">
        <f t="array" ref="G4919">_xlfn.IFS(ISNUMBER(SEARCH("CP02",D4919)),"ราชพฤกษ",ISNUMBER(SEARCH("CP03",D4919)),"บางใหญ่",ISNUMBER(SEARCH("CP04",D4919)),"บางบอน",OR(ISNUMBER(SEARCH("CP",D4919)),ISNUMBER(SEARCH("BTC",#REF!))),"340",TRUE,"")</f>
        <v/>
      </c>
    </row>
    <row r="4920" spans="1:7" x14ac:dyDescent="0.2">
      <c r="A4920" t="s">
        <v>13592</v>
      </c>
      <c r="B4920" t="s">
        <v>13593</v>
      </c>
      <c r="C4920" t="s">
        <v>8530</v>
      </c>
      <c r="D4920" t="s">
        <v>10545</v>
      </c>
      <c r="E4920" t="s">
        <v>8513</v>
      </c>
      <c r="F4920">
        <v>72</v>
      </c>
      <c r="G4920" t="str" cm="1">
        <f t="array" ref="G4920">_xlfn.IFS(ISNUMBER(SEARCH("CP02",D4920)),"ราชพฤกษ",ISNUMBER(SEARCH("CP03",D4920)),"บางใหญ่",ISNUMBER(SEARCH("CP04",D4920)),"บางบอน",OR(ISNUMBER(SEARCH("CP",D4920)),ISNUMBER(SEARCH("BTC",#REF!))),"340",TRUE,"")</f>
        <v/>
      </c>
    </row>
    <row r="4921" spans="1:7" x14ac:dyDescent="0.2">
      <c r="A4921" t="s">
        <v>13594</v>
      </c>
      <c r="B4921" t="s">
        <v>13595</v>
      </c>
      <c r="C4921" t="s">
        <v>8530</v>
      </c>
      <c r="D4921" t="s">
        <v>10828</v>
      </c>
      <c r="E4921" t="s">
        <v>10999</v>
      </c>
      <c r="F4921">
        <v>55</v>
      </c>
      <c r="G4921" t="str" cm="1">
        <f t="array" ref="G4921">_xlfn.IFS(ISNUMBER(SEARCH("CP02",D4921)),"ราชพฤกษ",ISNUMBER(SEARCH("CP03",D4921)),"บางใหญ่",ISNUMBER(SEARCH("CP04",D4921)),"บางบอน",OR(ISNUMBER(SEARCH("CP",D4921)),ISNUMBER(SEARCH("BTC",#REF!))),"340",TRUE,"")</f>
        <v/>
      </c>
    </row>
    <row r="4922" spans="1:7" x14ac:dyDescent="0.2">
      <c r="A4922" t="s">
        <v>13596</v>
      </c>
      <c r="B4922" t="s">
        <v>13597</v>
      </c>
      <c r="C4922" t="s">
        <v>8530</v>
      </c>
      <c r="D4922" t="s">
        <v>10828</v>
      </c>
      <c r="E4922" t="s">
        <v>10999</v>
      </c>
      <c r="F4922">
        <v>10</v>
      </c>
      <c r="G4922" t="str" cm="1">
        <f t="array" ref="G4922">_xlfn.IFS(ISNUMBER(SEARCH("CP02",D4922)),"ราชพฤกษ",ISNUMBER(SEARCH("CP03",D4922)),"บางใหญ่",ISNUMBER(SEARCH("CP04",D4922)),"บางบอน",OR(ISNUMBER(SEARCH("CP",D4922)),ISNUMBER(SEARCH("BTC",#REF!))),"340",TRUE,"")</f>
        <v/>
      </c>
    </row>
    <row r="4923" spans="1:7" x14ac:dyDescent="0.2">
      <c r="A4923" t="s">
        <v>13598</v>
      </c>
      <c r="B4923" t="s">
        <v>13599</v>
      </c>
      <c r="C4923" t="s">
        <v>8530</v>
      </c>
      <c r="D4923" t="s">
        <v>10545</v>
      </c>
      <c r="E4923" t="s">
        <v>10850</v>
      </c>
      <c r="F4923">
        <v>20</v>
      </c>
      <c r="G4923" t="str" cm="1">
        <f t="array" ref="G4923">_xlfn.IFS(ISNUMBER(SEARCH("CP02",D4923)),"ราชพฤกษ",ISNUMBER(SEARCH("CP03",D4923)),"บางใหญ่",ISNUMBER(SEARCH("CP04",D4923)),"บางบอน",OR(ISNUMBER(SEARCH("CP",D4923)),ISNUMBER(SEARCH("BTC",#REF!))),"340",TRUE,"")</f>
        <v/>
      </c>
    </row>
    <row r="4924" spans="1:7" x14ac:dyDescent="0.2">
      <c r="A4924" t="s">
        <v>13600</v>
      </c>
      <c r="B4924" t="s">
        <v>13601</v>
      </c>
      <c r="C4924" t="s">
        <v>8530</v>
      </c>
      <c r="D4924" t="s">
        <v>10545</v>
      </c>
      <c r="E4924" t="s">
        <v>10798</v>
      </c>
      <c r="F4924">
        <v>1</v>
      </c>
      <c r="G4924" t="str" cm="1">
        <f t="array" ref="G4924">_xlfn.IFS(ISNUMBER(SEARCH("CP02",D4924)),"ราชพฤกษ",ISNUMBER(SEARCH("CP03",D4924)),"บางใหญ่",ISNUMBER(SEARCH("CP04",D4924)),"บางบอน",OR(ISNUMBER(SEARCH("CP",D4924)),ISNUMBER(SEARCH("BTC",#REF!))),"340",TRUE,"")</f>
        <v/>
      </c>
    </row>
    <row r="4925" spans="1:7" x14ac:dyDescent="0.2">
      <c r="A4925" t="s">
        <v>13602</v>
      </c>
      <c r="B4925" t="s">
        <v>13603</v>
      </c>
      <c r="C4925" t="s">
        <v>8530</v>
      </c>
      <c r="D4925" t="s">
        <v>10828</v>
      </c>
      <c r="E4925" t="s">
        <v>8513</v>
      </c>
      <c r="F4925">
        <v>11</v>
      </c>
      <c r="G4925" t="str" cm="1">
        <f t="array" ref="G4925">_xlfn.IFS(ISNUMBER(SEARCH("CP02",D4925)),"ราชพฤกษ",ISNUMBER(SEARCH("CP03",D4925)),"บางใหญ่",ISNUMBER(SEARCH("CP04",D4925)),"บางบอน",OR(ISNUMBER(SEARCH("CP",D4925)),ISNUMBER(SEARCH("BTC",#REF!))),"340",TRUE,"")</f>
        <v/>
      </c>
    </row>
    <row r="4926" spans="1:7" x14ac:dyDescent="0.2">
      <c r="A4926" t="s">
        <v>13602</v>
      </c>
      <c r="B4926" t="s">
        <v>13603</v>
      </c>
      <c r="C4926" t="s">
        <v>8530</v>
      </c>
      <c r="D4926" t="s">
        <v>10545</v>
      </c>
      <c r="E4926" t="s">
        <v>8513</v>
      </c>
      <c r="F4926">
        <v>26</v>
      </c>
      <c r="G4926" t="str" cm="1">
        <f t="array" ref="G4926">_xlfn.IFS(ISNUMBER(SEARCH("CP02",D4926)),"ราชพฤกษ",ISNUMBER(SEARCH("CP03",D4926)),"บางใหญ่",ISNUMBER(SEARCH("CP04",D4926)),"บางบอน",OR(ISNUMBER(SEARCH("CP",D4926)),ISNUMBER(SEARCH("BTC",#REF!))),"340",TRUE,"")</f>
        <v/>
      </c>
    </row>
    <row r="4927" spans="1:7" x14ac:dyDescent="0.2">
      <c r="A4927" t="s">
        <v>13602</v>
      </c>
      <c r="B4927" t="s">
        <v>13603</v>
      </c>
      <c r="C4927" t="s">
        <v>8519</v>
      </c>
      <c r="D4927" t="s">
        <v>2631</v>
      </c>
      <c r="E4927" t="s">
        <v>8513</v>
      </c>
      <c r="F4927">
        <v>6</v>
      </c>
      <c r="G4927" t="str" cm="1">
        <f t="array" ref="G4927">_xlfn.IFS(ISNUMBER(SEARCH("CP02",D4927)),"ราชพฤกษ",ISNUMBER(SEARCH("CP03",D4927)),"บางใหญ่",ISNUMBER(SEARCH("CP04",D4927)),"บางบอน",OR(ISNUMBER(SEARCH("CP",D4927)),ISNUMBER(SEARCH("BTC",#REF!))),"340",TRUE,"")</f>
        <v>บางบอน</v>
      </c>
    </row>
    <row r="4928" spans="1:7" x14ac:dyDescent="0.2">
      <c r="A4928" t="s">
        <v>13604</v>
      </c>
      <c r="B4928" t="s">
        <v>13605</v>
      </c>
      <c r="C4928" t="s">
        <v>8530</v>
      </c>
      <c r="D4928" t="s">
        <v>10828</v>
      </c>
      <c r="E4928" t="s">
        <v>8513</v>
      </c>
      <c r="F4928">
        <v>7</v>
      </c>
      <c r="G4928" t="str" cm="1">
        <f t="array" ref="G4928">_xlfn.IFS(ISNUMBER(SEARCH("CP02",D4928)),"ราชพฤกษ",ISNUMBER(SEARCH("CP03",D4928)),"บางใหญ่",ISNUMBER(SEARCH("CP04",D4928)),"บางบอน",OR(ISNUMBER(SEARCH("CP",D4928)),ISNUMBER(SEARCH("BTC",#REF!))),"340",TRUE,"")</f>
        <v/>
      </c>
    </row>
    <row r="4929" spans="1:7" x14ac:dyDescent="0.2">
      <c r="A4929" t="s">
        <v>13604</v>
      </c>
      <c r="B4929" t="s">
        <v>13605</v>
      </c>
      <c r="C4929" t="s">
        <v>8530</v>
      </c>
      <c r="D4929" t="s">
        <v>10545</v>
      </c>
      <c r="E4929" t="s">
        <v>8513</v>
      </c>
      <c r="F4929">
        <v>95</v>
      </c>
      <c r="G4929" t="str" cm="1">
        <f t="array" ref="G4929">_xlfn.IFS(ISNUMBER(SEARCH("CP02",D4929)),"ราชพฤกษ",ISNUMBER(SEARCH("CP03",D4929)),"บางใหญ่",ISNUMBER(SEARCH("CP04",D4929)),"บางบอน",OR(ISNUMBER(SEARCH("CP",D4929)),ISNUMBER(SEARCH("BTC",#REF!))),"340",TRUE,"")</f>
        <v/>
      </c>
    </row>
    <row r="4930" spans="1:7" x14ac:dyDescent="0.2">
      <c r="A4930" t="s">
        <v>13606</v>
      </c>
      <c r="B4930" t="s">
        <v>13607</v>
      </c>
      <c r="C4930" t="s">
        <v>8530</v>
      </c>
      <c r="D4930" t="s">
        <v>10545</v>
      </c>
      <c r="E4930" t="s">
        <v>8513</v>
      </c>
      <c r="F4930">
        <v>959</v>
      </c>
      <c r="G4930" t="str" cm="1">
        <f t="array" ref="G4930">_xlfn.IFS(ISNUMBER(SEARCH("CP02",D4930)),"ราชพฤกษ",ISNUMBER(SEARCH("CP03",D4930)),"บางใหญ่",ISNUMBER(SEARCH("CP04",D4930)),"บางบอน",OR(ISNUMBER(SEARCH("CP",D4930)),ISNUMBER(SEARCH("BTC",#REF!))),"340",TRUE,"")</f>
        <v/>
      </c>
    </row>
    <row r="4931" spans="1:7" x14ac:dyDescent="0.2">
      <c r="A4931" t="s">
        <v>13608</v>
      </c>
      <c r="B4931" t="s">
        <v>13609</v>
      </c>
      <c r="C4931" t="s">
        <v>8530</v>
      </c>
      <c r="D4931" t="s">
        <v>10828</v>
      </c>
      <c r="E4931" t="s">
        <v>8513</v>
      </c>
      <c r="F4931">
        <v>285</v>
      </c>
      <c r="G4931" t="str" cm="1">
        <f t="array" ref="G4931">_xlfn.IFS(ISNUMBER(SEARCH("CP02",D4931)),"ราชพฤกษ",ISNUMBER(SEARCH("CP03",D4931)),"บางใหญ่",ISNUMBER(SEARCH("CP04",D4931)),"บางบอน",OR(ISNUMBER(SEARCH("CP",D4931)),ISNUMBER(SEARCH("BTC",#REF!))),"340",TRUE,"")</f>
        <v/>
      </c>
    </row>
    <row r="4932" spans="1:7" x14ac:dyDescent="0.2">
      <c r="A4932" t="s">
        <v>13608</v>
      </c>
      <c r="B4932" t="s">
        <v>13609</v>
      </c>
      <c r="C4932" t="s">
        <v>8530</v>
      </c>
      <c r="D4932" t="s">
        <v>10830</v>
      </c>
      <c r="E4932" t="s">
        <v>8513</v>
      </c>
      <c r="F4932">
        <v>58</v>
      </c>
      <c r="G4932" t="str" cm="1">
        <f t="array" ref="G4932">_xlfn.IFS(ISNUMBER(SEARCH("CP02",D4932)),"ราชพฤกษ",ISNUMBER(SEARCH("CP03",D4932)),"บางใหญ่",ISNUMBER(SEARCH("CP04",D4932)),"บางบอน",OR(ISNUMBER(SEARCH("CP",D4932)),ISNUMBER(SEARCH("BTC",#REF!))),"340",TRUE,"")</f>
        <v/>
      </c>
    </row>
    <row r="4933" spans="1:7" x14ac:dyDescent="0.2">
      <c r="A4933" t="s">
        <v>13608</v>
      </c>
      <c r="B4933" t="s">
        <v>13609</v>
      </c>
      <c r="C4933" t="s">
        <v>8530</v>
      </c>
      <c r="D4933" t="s">
        <v>10545</v>
      </c>
      <c r="E4933" t="s">
        <v>8513</v>
      </c>
      <c r="F4933">
        <v>155</v>
      </c>
      <c r="G4933" t="str" cm="1">
        <f t="array" ref="G4933">_xlfn.IFS(ISNUMBER(SEARCH("CP02",D4933)),"ราชพฤกษ",ISNUMBER(SEARCH("CP03",D4933)),"บางใหญ่",ISNUMBER(SEARCH("CP04",D4933)),"บางบอน",OR(ISNUMBER(SEARCH("CP",D4933)),ISNUMBER(SEARCH("BTC",#REF!))),"340",TRUE,"")</f>
        <v/>
      </c>
    </row>
    <row r="4934" spans="1:7" x14ac:dyDescent="0.2">
      <c r="A4934" t="s">
        <v>13610</v>
      </c>
      <c r="B4934" t="s">
        <v>13611</v>
      </c>
      <c r="C4934" t="s">
        <v>8530</v>
      </c>
      <c r="D4934" t="s">
        <v>10545</v>
      </c>
      <c r="E4934" t="s">
        <v>8513</v>
      </c>
      <c r="F4934">
        <v>19</v>
      </c>
      <c r="G4934" t="str" cm="1">
        <f t="array" ref="G4934">_xlfn.IFS(ISNUMBER(SEARCH("CP02",D4934)),"ราชพฤกษ",ISNUMBER(SEARCH("CP03",D4934)),"บางใหญ่",ISNUMBER(SEARCH("CP04",D4934)),"บางบอน",OR(ISNUMBER(SEARCH("CP",D4934)),ISNUMBER(SEARCH("BTC",#REF!))),"340",TRUE,"")</f>
        <v/>
      </c>
    </row>
    <row r="4935" spans="1:7" x14ac:dyDescent="0.2">
      <c r="A4935" t="s">
        <v>13612</v>
      </c>
      <c r="B4935" t="s">
        <v>13613</v>
      </c>
      <c r="C4935" t="s">
        <v>8530</v>
      </c>
      <c r="D4935" t="s">
        <v>10545</v>
      </c>
      <c r="E4935" t="s">
        <v>8513</v>
      </c>
      <c r="F4935">
        <v>19</v>
      </c>
      <c r="G4935" t="str" cm="1">
        <f t="array" ref="G4935">_xlfn.IFS(ISNUMBER(SEARCH("CP02",D4935)),"ราชพฤกษ",ISNUMBER(SEARCH("CP03",D4935)),"บางใหญ่",ISNUMBER(SEARCH("CP04",D4935)),"บางบอน",OR(ISNUMBER(SEARCH("CP",D4935)),ISNUMBER(SEARCH("BTC",#REF!))),"340",TRUE,"")</f>
        <v/>
      </c>
    </row>
    <row r="4936" spans="1:7" x14ac:dyDescent="0.2">
      <c r="A4936" t="s">
        <v>13614</v>
      </c>
      <c r="B4936" t="s">
        <v>13615</v>
      </c>
      <c r="C4936" t="s">
        <v>8530</v>
      </c>
      <c r="D4936" t="s">
        <v>10545</v>
      </c>
      <c r="E4936" t="s">
        <v>8513</v>
      </c>
      <c r="F4936">
        <v>10</v>
      </c>
      <c r="G4936" t="str" cm="1">
        <f t="array" ref="G4936">_xlfn.IFS(ISNUMBER(SEARCH("CP02",D4936)),"ราชพฤกษ",ISNUMBER(SEARCH("CP03",D4936)),"บางใหญ่",ISNUMBER(SEARCH("CP04",D4936)),"บางบอน",OR(ISNUMBER(SEARCH("CP",D4936)),ISNUMBER(SEARCH("BTC",#REF!))),"340",TRUE,"")</f>
        <v/>
      </c>
    </row>
    <row r="4937" spans="1:7" x14ac:dyDescent="0.2">
      <c r="A4937" t="s">
        <v>13616</v>
      </c>
      <c r="B4937" t="s">
        <v>13617</v>
      </c>
      <c r="C4937" t="s">
        <v>8530</v>
      </c>
      <c r="D4937" t="s">
        <v>10545</v>
      </c>
      <c r="E4937" t="s">
        <v>8513</v>
      </c>
      <c r="F4937">
        <v>52</v>
      </c>
      <c r="G4937" t="str" cm="1">
        <f t="array" ref="G4937">_xlfn.IFS(ISNUMBER(SEARCH("CP02",D4937)),"ราชพฤกษ",ISNUMBER(SEARCH("CP03",D4937)),"บางใหญ่",ISNUMBER(SEARCH("CP04",D4937)),"บางบอน",OR(ISNUMBER(SEARCH("CP",D4937)),ISNUMBER(SEARCH("BTC",#REF!))),"340",TRUE,"")</f>
        <v/>
      </c>
    </row>
    <row r="4938" spans="1:7" x14ac:dyDescent="0.2">
      <c r="A4938" t="s">
        <v>13618</v>
      </c>
      <c r="B4938" t="s">
        <v>13619</v>
      </c>
      <c r="C4938" t="s">
        <v>8530</v>
      </c>
      <c r="D4938" t="s">
        <v>10828</v>
      </c>
      <c r="E4938" t="s">
        <v>8513</v>
      </c>
      <c r="F4938">
        <v>24</v>
      </c>
      <c r="G4938" t="str" cm="1">
        <f t="array" ref="G4938">_xlfn.IFS(ISNUMBER(SEARCH("CP02",D4938)),"ราชพฤกษ",ISNUMBER(SEARCH("CP03",D4938)),"บางใหญ่",ISNUMBER(SEARCH("CP04",D4938)),"บางบอน",OR(ISNUMBER(SEARCH("CP",D4938)),ISNUMBER(SEARCH("BTC",#REF!))),"340",TRUE,"")</f>
        <v/>
      </c>
    </row>
    <row r="4939" spans="1:7" x14ac:dyDescent="0.2">
      <c r="A4939" t="s">
        <v>13618</v>
      </c>
      <c r="B4939" t="s">
        <v>13619</v>
      </c>
      <c r="C4939" t="s">
        <v>8530</v>
      </c>
      <c r="D4939" t="s">
        <v>10545</v>
      </c>
      <c r="E4939" t="s">
        <v>8513</v>
      </c>
      <c r="F4939">
        <v>6</v>
      </c>
      <c r="G4939" t="str" cm="1">
        <f t="array" ref="G4939">_xlfn.IFS(ISNUMBER(SEARCH("CP02",D4939)),"ราชพฤกษ",ISNUMBER(SEARCH("CP03",D4939)),"บางใหญ่",ISNUMBER(SEARCH("CP04",D4939)),"บางบอน",OR(ISNUMBER(SEARCH("CP",D4939)),ISNUMBER(SEARCH("BTC",#REF!))),"340",TRUE,"")</f>
        <v/>
      </c>
    </row>
    <row r="4940" spans="1:7" x14ac:dyDescent="0.2">
      <c r="A4940" t="s">
        <v>13620</v>
      </c>
      <c r="B4940" t="s">
        <v>13621</v>
      </c>
      <c r="C4940" t="s">
        <v>8530</v>
      </c>
      <c r="D4940" t="s">
        <v>10545</v>
      </c>
      <c r="E4940" t="s">
        <v>8513</v>
      </c>
      <c r="F4940">
        <v>98</v>
      </c>
      <c r="G4940" t="str" cm="1">
        <f t="array" ref="G4940">_xlfn.IFS(ISNUMBER(SEARCH("CP02",D4940)),"ราชพฤกษ",ISNUMBER(SEARCH("CP03",D4940)),"บางใหญ่",ISNUMBER(SEARCH("CP04",D4940)),"บางบอน",OR(ISNUMBER(SEARCH("CP",D4940)),ISNUMBER(SEARCH("BTC",#REF!))),"340",TRUE,"")</f>
        <v/>
      </c>
    </row>
    <row r="4941" spans="1:7" x14ac:dyDescent="0.2">
      <c r="A4941" t="s">
        <v>13622</v>
      </c>
      <c r="B4941" t="s">
        <v>13623</v>
      </c>
      <c r="C4941" t="s">
        <v>8530</v>
      </c>
      <c r="D4941" t="s">
        <v>10828</v>
      </c>
      <c r="E4941" t="s">
        <v>8513</v>
      </c>
      <c r="F4941">
        <v>15</v>
      </c>
      <c r="G4941" t="str" cm="1">
        <f t="array" ref="G4941">_xlfn.IFS(ISNUMBER(SEARCH("CP02",D4941)),"ราชพฤกษ",ISNUMBER(SEARCH("CP03",D4941)),"บางใหญ่",ISNUMBER(SEARCH("CP04",D4941)),"บางบอน",OR(ISNUMBER(SEARCH("CP",D4941)),ISNUMBER(SEARCH("BTC",#REF!))),"340",TRUE,"")</f>
        <v/>
      </c>
    </row>
    <row r="4942" spans="1:7" x14ac:dyDescent="0.2">
      <c r="A4942" t="s">
        <v>13622</v>
      </c>
      <c r="B4942" t="s">
        <v>13623</v>
      </c>
      <c r="C4942" t="s">
        <v>8530</v>
      </c>
      <c r="D4942" t="s">
        <v>10545</v>
      </c>
      <c r="E4942" t="s">
        <v>8513</v>
      </c>
      <c r="F4942">
        <v>1</v>
      </c>
      <c r="G4942" t="str" cm="1">
        <f t="array" ref="G4942">_xlfn.IFS(ISNUMBER(SEARCH("CP02",D4942)),"ราชพฤกษ",ISNUMBER(SEARCH("CP03",D4942)),"บางใหญ่",ISNUMBER(SEARCH("CP04",D4942)),"บางบอน",OR(ISNUMBER(SEARCH("CP",D4942)),ISNUMBER(SEARCH("BTC",#REF!))),"340",TRUE,"")</f>
        <v/>
      </c>
    </row>
    <row r="4943" spans="1:7" x14ac:dyDescent="0.2">
      <c r="A4943" t="s">
        <v>13624</v>
      </c>
      <c r="B4943" t="s">
        <v>13625</v>
      </c>
      <c r="C4943" t="s">
        <v>8530</v>
      </c>
      <c r="D4943" t="s">
        <v>10828</v>
      </c>
      <c r="E4943" t="s">
        <v>8513</v>
      </c>
      <c r="F4943">
        <v>1</v>
      </c>
      <c r="G4943" t="str" cm="1">
        <f t="array" ref="G4943">_xlfn.IFS(ISNUMBER(SEARCH("CP02",D4943)),"ราชพฤกษ",ISNUMBER(SEARCH("CP03",D4943)),"บางใหญ่",ISNUMBER(SEARCH("CP04",D4943)),"บางบอน",OR(ISNUMBER(SEARCH("CP",D4943)),ISNUMBER(SEARCH("BTC",#REF!))),"340",TRUE,"")</f>
        <v/>
      </c>
    </row>
    <row r="4944" spans="1:7" x14ac:dyDescent="0.2">
      <c r="A4944" t="s">
        <v>13624</v>
      </c>
      <c r="B4944" t="s">
        <v>13625</v>
      </c>
      <c r="C4944" t="s">
        <v>8530</v>
      </c>
      <c r="D4944" t="s">
        <v>10545</v>
      </c>
      <c r="E4944" t="s">
        <v>8513</v>
      </c>
      <c r="F4944">
        <v>1</v>
      </c>
      <c r="G4944" t="str" cm="1">
        <f t="array" ref="G4944">_xlfn.IFS(ISNUMBER(SEARCH("CP02",D4944)),"ราชพฤกษ",ISNUMBER(SEARCH("CP03",D4944)),"บางใหญ่",ISNUMBER(SEARCH("CP04",D4944)),"บางบอน",OR(ISNUMBER(SEARCH("CP",D4944)),ISNUMBER(SEARCH("BTC",#REF!))),"340",TRUE,"")</f>
        <v/>
      </c>
    </row>
    <row r="4945" spans="1:7" x14ac:dyDescent="0.2">
      <c r="A4945" t="s">
        <v>13626</v>
      </c>
      <c r="B4945" t="s">
        <v>13627</v>
      </c>
      <c r="C4945" t="s">
        <v>8530</v>
      </c>
      <c r="D4945" t="s">
        <v>10828</v>
      </c>
      <c r="E4945" t="s">
        <v>8513</v>
      </c>
      <c r="F4945">
        <v>105</v>
      </c>
      <c r="G4945" t="str" cm="1">
        <f t="array" ref="G4945">_xlfn.IFS(ISNUMBER(SEARCH("CP02",D4945)),"ราชพฤกษ",ISNUMBER(SEARCH("CP03",D4945)),"บางใหญ่",ISNUMBER(SEARCH("CP04",D4945)),"บางบอน",OR(ISNUMBER(SEARCH("CP",D4945)),ISNUMBER(SEARCH("BTC",#REF!))),"340",TRUE,"")</f>
        <v/>
      </c>
    </row>
    <row r="4946" spans="1:7" x14ac:dyDescent="0.2">
      <c r="A4946" t="s">
        <v>13628</v>
      </c>
      <c r="B4946" t="s">
        <v>13629</v>
      </c>
      <c r="C4946" t="s">
        <v>8530</v>
      </c>
      <c r="D4946" t="s">
        <v>10828</v>
      </c>
      <c r="E4946" t="s">
        <v>8513</v>
      </c>
      <c r="F4946">
        <v>91</v>
      </c>
      <c r="G4946" t="str" cm="1">
        <f t="array" ref="G4946">_xlfn.IFS(ISNUMBER(SEARCH("CP02",D4946)),"ราชพฤกษ",ISNUMBER(SEARCH("CP03",D4946)),"บางใหญ่",ISNUMBER(SEARCH("CP04",D4946)),"บางบอน",OR(ISNUMBER(SEARCH("CP",D4946)),ISNUMBER(SEARCH("BTC",#REF!))),"340",TRUE,"")</f>
        <v/>
      </c>
    </row>
    <row r="4947" spans="1:7" x14ac:dyDescent="0.2">
      <c r="A4947" t="s">
        <v>13628</v>
      </c>
      <c r="B4947" t="s">
        <v>13629</v>
      </c>
      <c r="C4947" t="s">
        <v>8530</v>
      </c>
      <c r="D4947" t="s">
        <v>10545</v>
      </c>
      <c r="E4947" t="s">
        <v>8513</v>
      </c>
      <c r="F4947">
        <v>20</v>
      </c>
      <c r="G4947" t="str" cm="1">
        <f t="array" ref="G4947">_xlfn.IFS(ISNUMBER(SEARCH("CP02",D4947)),"ราชพฤกษ",ISNUMBER(SEARCH("CP03",D4947)),"บางใหญ่",ISNUMBER(SEARCH("CP04",D4947)),"บางบอน",OR(ISNUMBER(SEARCH("CP",D4947)),ISNUMBER(SEARCH("BTC",#REF!))),"340",TRUE,"")</f>
        <v/>
      </c>
    </row>
    <row r="4948" spans="1:7" x14ac:dyDescent="0.2">
      <c r="A4948" t="s">
        <v>13630</v>
      </c>
      <c r="B4948" t="s">
        <v>13631</v>
      </c>
      <c r="C4948" t="s">
        <v>8530</v>
      </c>
      <c r="D4948" t="s">
        <v>10828</v>
      </c>
      <c r="E4948" t="s">
        <v>10999</v>
      </c>
      <c r="F4948">
        <v>47</v>
      </c>
      <c r="G4948" t="str" cm="1">
        <f t="array" ref="G4948">_xlfn.IFS(ISNUMBER(SEARCH("CP02",D4948)),"ราชพฤกษ",ISNUMBER(SEARCH("CP03",D4948)),"บางใหญ่",ISNUMBER(SEARCH("CP04",D4948)),"บางบอน",OR(ISNUMBER(SEARCH("CP",D4948)),ISNUMBER(SEARCH("BTC",#REF!))),"340",TRUE,"")</f>
        <v/>
      </c>
    </row>
    <row r="4949" spans="1:7" x14ac:dyDescent="0.2">
      <c r="A4949" t="s">
        <v>13632</v>
      </c>
      <c r="B4949" t="s">
        <v>13633</v>
      </c>
      <c r="C4949" t="s">
        <v>8530</v>
      </c>
      <c r="D4949" t="s">
        <v>10545</v>
      </c>
      <c r="E4949" t="s">
        <v>8513</v>
      </c>
      <c r="F4949">
        <v>618</v>
      </c>
      <c r="G4949" t="str" cm="1">
        <f t="array" ref="G4949">_xlfn.IFS(ISNUMBER(SEARCH("CP02",D4949)),"ราชพฤกษ",ISNUMBER(SEARCH("CP03",D4949)),"บางใหญ่",ISNUMBER(SEARCH("CP04",D4949)),"บางบอน",OR(ISNUMBER(SEARCH("CP",D4949)),ISNUMBER(SEARCH("BTC",#REF!))),"340",TRUE,"")</f>
        <v/>
      </c>
    </row>
    <row r="4950" spans="1:7" x14ac:dyDescent="0.2">
      <c r="A4950" t="s">
        <v>13634</v>
      </c>
      <c r="B4950" t="s">
        <v>13635</v>
      </c>
      <c r="C4950" t="s">
        <v>8530</v>
      </c>
      <c r="D4950" t="s">
        <v>10828</v>
      </c>
      <c r="E4950" t="s">
        <v>10798</v>
      </c>
      <c r="F4950">
        <v>49</v>
      </c>
      <c r="G4950" t="str" cm="1">
        <f t="array" ref="G4950">_xlfn.IFS(ISNUMBER(SEARCH("CP02",D4950)),"ราชพฤกษ",ISNUMBER(SEARCH("CP03",D4950)),"บางใหญ่",ISNUMBER(SEARCH("CP04",D4950)),"บางบอน",OR(ISNUMBER(SEARCH("CP",D4950)),ISNUMBER(SEARCH("BTC",#REF!))),"340",TRUE,"")</f>
        <v/>
      </c>
    </row>
    <row r="4951" spans="1:7" x14ac:dyDescent="0.2">
      <c r="A4951" t="s">
        <v>13634</v>
      </c>
      <c r="B4951" t="s">
        <v>13635</v>
      </c>
      <c r="C4951" t="s">
        <v>8530</v>
      </c>
      <c r="D4951" t="s">
        <v>10545</v>
      </c>
      <c r="E4951" t="s">
        <v>10798</v>
      </c>
      <c r="F4951">
        <v>9</v>
      </c>
      <c r="G4951" t="str" cm="1">
        <f t="array" ref="G4951">_xlfn.IFS(ISNUMBER(SEARCH("CP02",D4951)),"ราชพฤกษ",ISNUMBER(SEARCH("CP03",D4951)),"บางใหญ่",ISNUMBER(SEARCH("CP04",D4951)),"บางบอน",OR(ISNUMBER(SEARCH("CP",D4951)),ISNUMBER(SEARCH("BTC",#REF!))),"340",TRUE,"")</f>
        <v/>
      </c>
    </row>
    <row r="4952" spans="1:7" x14ac:dyDescent="0.2">
      <c r="A4952" t="s">
        <v>13636</v>
      </c>
      <c r="B4952" t="s">
        <v>13637</v>
      </c>
      <c r="C4952" t="s">
        <v>8530</v>
      </c>
      <c r="D4952" t="s">
        <v>10828</v>
      </c>
      <c r="E4952" t="s">
        <v>10999</v>
      </c>
      <c r="F4952">
        <v>49</v>
      </c>
      <c r="G4952" t="str" cm="1">
        <f t="array" ref="G4952">_xlfn.IFS(ISNUMBER(SEARCH("CP02",D4952)),"ราชพฤกษ",ISNUMBER(SEARCH("CP03",D4952)),"บางใหญ่",ISNUMBER(SEARCH("CP04",D4952)),"บางบอน",OR(ISNUMBER(SEARCH("CP",D4952)),ISNUMBER(SEARCH("BTC",#REF!))),"340",TRUE,"")</f>
        <v/>
      </c>
    </row>
    <row r="4953" spans="1:7" x14ac:dyDescent="0.2">
      <c r="A4953" t="s">
        <v>13638</v>
      </c>
      <c r="B4953" t="s">
        <v>13639</v>
      </c>
      <c r="C4953" t="s">
        <v>8530</v>
      </c>
      <c r="D4953" t="s">
        <v>10545</v>
      </c>
      <c r="E4953" t="s">
        <v>8513</v>
      </c>
      <c r="F4953">
        <v>538</v>
      </c>
      <c r="G4953" t="str" cm="1">
        <f t="array" ref="G4953">_xlfn.IFS(ISNUMBER(SEARCH("CP02",D4953)),"ราชพฤกษ",ISNUMBER(SEARCH("CP03",D4953)),"บางใหญ่",ISNUMBER(SEARCH("CP04",D4953)),"บางบอน",OR(ISNUMBER(SEARCH("CP",D4953)),ISNUMBER(SEARCH("BTC",#REF!))),"340",TRUE,"")</f>
        <v/>
      </c>
    </row>
    <row r="4954" spans="1:7" x14ac:dyDescent="0.2">
      <c r="A4954" t="s">
        <v>13640</v>
      </c>
      <c r="B4954" t="s">
        <v>13641</v>
      </c>
      <c r="C4954" t="s">
        <v>8516</v>
      </c>
      <c r="D4954" t="s">
        <v>10957</v>
      </c>
      <c r="E4954" t="s">
        <v>8511</v>
      </c>
      <c r="F4954">
        <v>1</v>
      </c>
      <c r="G4954" t="str" cm="1">
        <f t="array" ref="G4954">_xlfn.IFS(ISNUMBER(SEARCH("CP02",D4954)),"ราชพฤกษ",ISNUMBER(SEARCH("CP03",D4954)),"บางใหญ่",ISNUMBER(SEARCH("CP04",D4954)),"บางบอน",OR(ISNUMBER(SEARCH("CP",D4954)),ISNUMBER(SEARCH("BTC",#REF!))),"340",TRUE,"")</f>
        <v>ราชพฤกษ</v>
      </c>
    </row>
    <row r="4955" spans="1:7" x14ac:dyDescent="0.2">
      <c r="A4955" t="s">
        <v>13640</v>
      </c>
      <c r="B4955" t="s">
        <v>13641</v>
      </c>
      <c r="C4955" t="s">
        <v>8518</v>
      </c>
      <c r="D4955" t="s">
        <v>10962</v>
      </c>
      <c r="E4955" t="s">
        <v>8511</v>
      </c>
      <c r="F4955">
        <v>1</v>
      </c>
      <c r="G4955" t="str" cm="1">
        <f t="array" ref="G4955">_xlfn.IFS(ISNUMBER(SEARCH("CP02",D4955)),"ราชพฤกษ",ISNUMBER(SEARCH("CP03",D4955)),"บางใหญ่",ISNUMBER(SEARCH("CP04",D4955)),"บางบอน",OR(ISNUMBER(SEARCH("CP",D4955)),ISNUMBER(SEARCH("BTC",#REF!))),"340",TRUE,"")</f>
        <v>บางใหญ่</v>
      </c>
    </row>
    <row r="4956" spans="1:7" x14ac:dyDescent="0.2">
      <c r="A4956" t="s">
        <v>13642</v>
      </c>
      <c r="B4956" t="s">
        <v>13643</v>
      </c>
      <c r="C4956" t="s">
        <v>8530</v>
      </c>
      <c r="D4956" t="s">
        <v>10828</v>
      </c>
      <c r="E4956" t="s">
        <v>10999</v>
      </c>
      <c r="F4956">
        <v>1</v>
      </c>
      <c r="G4956" t="str" cm="1">
        <f t="array" ref="G4956">_xlfn.IFS(ISNUMBER(SEARCH("CP02",D4956)),"ราชพฤกษ",ISNUMBER(SEARCH("CP03",D4956)),"บางใหญ่",ISNUMBER(SEARCH("CP04",D4956)),"บางบอน",OR(ISNUMBER(SEARCH("CP",D4956)),ISNUMBER(SEARCH("BTC",#REF!))),"340",TRUE,"")</f>
        <v/>
      </c>
    </row>
    <row r="4957" spans="1:7" x14ac:dyDescent="0.2">
      <c r="A4957" t="s">
        <v>13644</v>
      </c>
      <c r="B4957" t="s">
        <v>13645</v>
      </c>
      <c r="C4957" t="s">
        <v>8530</v>
      </c>
      <c r="D4957" t="s">
        <v>10828</v>
      </c>
      <c r="E4957" t="s">
        <v>8511</v>
      </c>
      <c r="F4957">
        <v>2</v>
      </c>
      <c r="G4957" t="str" cm="1">
        <f t="array" ref="G4957">_xlfn.IFS(ISNUMBER(SEARCH("CP02",D4957)),"ราชพฤกษ",ISNUMBER(SEARCH("CP03",D4957)),"บางใหญ่",ISNUMBER(SEARCH("CP04",D4957)),"บางบอน",OR(ISNUMBER(SEARCH("CP",D4957)),ISNUMBER(SEARCH("BTC",#REF!))),"340",TRUE,"")</f>
        <v/>
      </c>
    </row>
    <row r="4958" spans="1:7" x14ac:dyDescent="0.2">
      <c r="A4958" t="s">
        <v>13646</v>
      </c>
      <c r="B4958" t="s">
        <v>13647</v>
      </c>
      <c r="C4958" t="s">
        <v>8530</v>
      </c>
      <c r="D4958" t="s">
        <v>10828</v>
      </c>
      <c r="E4958" t="s">
        <v>8513</v>
      </c>
      <c r="F4958">
        <v>2</v>
      </c>
      <c r="G4958" t="str" cm="1">
        <f t="array" ref="G4958">_xlfn.IFS(ISNUMBER(SEARCH("CP02",D4958)),"ราชพฤกษ",ISNUMBER(SEARCH("CP03",D4958)),"บางใหญ่",ISNUMBER(SEARCH("CP04",D4958)),"บางบอน",OR(ISNUMBER(SEARCH("CP",D4958)),ISNUMBER(SEARCH("BTC",#REF!))),"340",TRUE,"")</f>
        <v/>
      </c>
    </row>
    <row r="4959" spans="1:7" x14ac:dyDescent="0.2">
      <c r="A4959" t="s">
        <v>13648</v>
      </c>
      <c r="B4959" t="s">
        <v>13649</v>
      </c>
      <c r="C4959" t="s">
        <v>8530</v>
      </c>
      <c r="D4959" t="s">
        <v>10828</v>
      </c>
      <c r="E4959" t="s">
        <v>8513</v>
      </c>
      <c r="F4959">
        <v>1</v>
      </c>
      <c r="G4959" t="str" cm="1">
        <f t="array" ref="G4959">_xlfn.IFS(ISNUMBER(SEARCH("CP02",D4959)),"ราชพฤกษ",ISNUMBER(SEARCH("CP03",D4959)),"บางใหญ่",ISNUMBER(SEARCH("CP04",D4959)),"บางบอน",OR(ISNUMBER(SEARCH("CP",D4959)),ISNUMBER(SEARCH("BTC",#REF!))),"340",TRUE,"")</f>
        <v/>
      </c>
    </row>
    <row r="4960" spans="1:7" x14ac:dyDescent="0.2">
      <c r="A4960" t="s">
        <v>13650</v>
      </c>
      <c r="B4960" t="s">
        <v>13651</v>
      </c>
      <c r="C4960" t="s">
        <v>8530</v>
      </c>
      <c r="D4960" t="s">
        <v>10828</v>
      </c>
      <c r="E4960" t="s">
        <v>10999</v>
      </c>
      <c r="F4960">
        <v>50</v>
      </c>
      <c r="G4960" t="str" cm="1">
        <f t="array" ref="G4960">_xlfn.IFS(ISNUMBER(SEARCH("CP02",D4960)),"ราชพฤกษ",ISNUMBER(SEARCH("CP03",D4960)),"บางใหญ่",ISNUMBER(SEARCH("CP04",D4960)),"บางบอน",OR(ISNUMBER(SEARCH("CP",D4960)),ISNUMBER(SEARCH("BTC",#REF!))),"340",TRUE,"")</f>
        <v/>
      </c>
    </row>
    <row r="4961" spans="1:7" x14ac:dyDescent="0.2">
      <c r="A4961" t="s">
        <v>13650</v>
      </c>
      <c r="B4961" t="s">
        <v>13651</v>
      </c>
      <c r="C4961" t="s">
        <v>8530</v>
      </c>
      <c r="D4961" t="s">
        <v>10545</v>
      </c>
      <c r="E4961" t="s">
        <v>10999</v>
      </c>
      <c r="F4961">
        <v>10</v>
      </c>
      <c r="G4961" t="str" cm="1">
        <f t="array" ref="G4961">_xlfn.IFS(ISNUMBER(SEARCH("CP02",D4961)),"ราชพฤกษ",ISNUMBER(SEARCH("CP03",D4961)),"บางใหญ่",ISNUMBER(SEARCH("CP04",D4961)),"บางบอน",OR(ISNUMBER(SEARCH("CP",D4961)),ISNUMBER(SEARCH("BTC",#REF!))),"340",TRUE,"")</f>
        <v/>
      </c>
    </row>
    <row r="4962" spans="1:7" x14ac:dyDescent="0.2">
      <c r="A4962" t="s">
        <v>13652</v>
      </c>
      <c r="B4962" t="s">
        <v>13653</v>
      </c>
      <c r="C4962" t="s">
        <v>8530</v>
      </c>
      <c r="D4962" t="s">
        <v>10828</v>
      </c>
      <c r="E4962" t="s">
        <v>10850</v>
      </c>
      <c r="F4962">
        <v>39</v>
      </c>
      <c r="G4962" t="str" cm="1">
        <f t="array" ref="G4962">_xlfn.IFS(ISNUMBER(SEARCH("CP02",D4962)),"ราชพฤกษ",ISNUMBER(SEARCH("CP03",D4962)),"บางใหญ่",ISNUMBER(SEARCH("CP04",D4962)),"บางบอน",OR(ISNUMBER(SEARCH("CP",D4962)),ISNUMBER(SEARCH("BTC",#REF!))),"340",TRUE,"")</f>
        <v/>
      </c>
    </row>
    <row r="4963" spans="1:7" x14ac:dyDescent="0.2">
      <c r="A4963" t="s">
        <v>2069</v>
      </c>
      <c r="B4963" t="s">
        <v>2070</v>
      </c>
      <c r="C4963" t="s">
        <v>8516</v>
      </c>
      <c r="D4963" t="s">
        <v>2587</v>
      </c>
      <c r="E4963" t="s">
        <v>8513</v>
      </c>
      <c r="F4963">
        <v>1</v>
      </c>
      <c r="G4963" t="str" cm="1">
        <f t="array" ref="G4963">_xlfn.IFS(ISNUMBER(SEARCH("CP02",D4963)),"ราชพฤกษ",ISNUMBER(SEARCH("CP03",D4963)),"บางใหญ่",ISNUMBER(SEARCH("CP04",D4963)),"บางบอน",OR(ISNUMBER(SEARCH("CP",D4963)),ISNUMBER(SEARCH("BTC",#REF!))),"340",TRUE,"")</f>
        <v>ราชพฤกษ</v>
      </c>
    </row>
    <row r="4964" spans="1:7" x14ac:dyDescent="0.2">
      <c r="A4964" t="s">
        <v>13654</v>
      </c>
      <c r="B4964" t="s">
        <v>13655</v>
      </c>
      <c r="C4964" t="s">
        <v>8530</v>
      </c>
      <c r="D4964" t="s">
        <v>10828</v>
      </c>
      <c r="E4964" t="s">
        <v>13656</v>
      </c>
      <c r="F4964">
        <v>9200</v>
      </c>
      <c r="G4964" t="str" cm="1">
        <f t="array" ref="G4964">_xlfn.IFS(ISNUMBER(SEARCH("CP02",D4964)),"ราชพฤกษ",ISNUMBER(SEARCH("CP03",D4964)),"บางใหญ่",ISNUMBER(SEARCH("CP04",D4964)),"บางบอน",OR(ISNUMBER(SEARCH("CP",D4964)),ISNUMBER(SEARCH("BTC",#REF!))),"340",TRUE,"")</f>
        <v/>
      </c>
    </row>
    <row r="4965" spans="1:7" x14ac:dyDescent="0.2">
      <c r="A4965" t="s">
        <v>13657</v>
      </c>
      <c r="B4965" t="s">
        <v>13658</v>
      </c>
      <c r="C4965" t="s">
        <v>8530</v>
      </c>
      <c r="D4965" t="s">
        <v>10828</v>
      </c>
      <c r="E4965" t="s">
        <v>12992</v>
      </c>
      <c r="F4965">
        <v>10000</v>
      </c>
      <c r="G4965" t="str" cm="1">
        <f t="array" ref="G4965">_xlfn.IFS(ISNUMBER(SEARCH("CP02",D4965)),"ราชพฤกษ",ISNUMBER(SEARCH("CP03",D4965)),"บางใหญ่",ISNUMBER(SEARCH("CP04",D4965)),"บางบอน",OR(ISNUMBER(SEARCH("CP",D4965)),ISNUMBER(SEARCH("BTC",#REF!))),"340",TRUE,"")</f>
        <v/>
      </c>
    </row>
    <row r="4966" spans="1:7" x14ac:dyDescent="0.2">
      <c r="A4966" t="s">
        <v>13659</v>
      </c>
      <c r="B4966" t="s">
        <v>13660</v>
      </c>
      <c r="C4966" t="s">
        <v>8530</v>
      </c>
      <c r="D4966" t="s">
        <v>10829</v>
      </c>
      <c r="E4966" t="s">
        <v>8546</v>
      </c>
      <c r="F4966">
        <v>198</v>
      </c>
      <c r="G4966" t="str" cm="1">
        <f t="array" ref="G4966">_xlfn.IFS(ISNUMBER(SEARCH("CP02",D4966)),"ราชพฤกษ",ISNUMBER(SEARCH("CP03",D4966)),"บางใหญ่",ISNUMBER(SEARCH("CP04",D4966)),"บางบอน",OR(ISNUMBER(SEARCH("CP",D4966)),ISNUMBER(SEARCH("BTC",#REF!))),"340",TRUE,"")</f>
        <v/>
      </c>
    </row>
    <row r="4967" spans="1:7" x14ac:dyDescent="0.2">
      <c r="A4967" t="s">
        <v>13659</v>
      </c>
      <c r="B4967" t="s">
        <v>13660</v>
      </c>
      <c r="C4967" t="s">
        <v>8530</v>
      </c>
      <c r="D4967" t="s">
        <v>10830</v>
      </c>
      <c r="E4967" t="s">
        <v>8546</v>
      </c>
      <c r="F4967">
        <v>136</v>
      </c>
      <c r="G4967" t="str" cm="1">
        <f t="array" ref="G4967">_xlfn.IFS(ISNUMBER(SEARCH("CP02",D4967)),"ราชพฤกษ",ISNUMBER(SEARCH("CP03",D4967)),"บางใหญ่",ISNUMBER(SEARCH("CP04",D4967)),"บางบอน",OR(ISNUMBER(SEARCH("CP",D4967)),ISNUMBER(SEARCH("BTC",#REF!))),"340",TRUE,"")</f>
        <v/>
      </c>
    </row>
    <row r="4968" spans="1:7" x14ac:dyDescent="0.2">
      <c r="A4968" t="s">
        <v>13659</v>
      </c>
      <c r="B4968" t="s">
        <v>13660</v>
      </c>
      <c r="C4968" t="s">
        <v>8530</v>
      </c>
      <c r="D4968" t="s">
        <v>10545</v>
      </c>
      <c r="E4968" t="s">
        <v>8546</v>
      </c>
      <c r="F4968">
        <v>12</v>
      </c>
      <c r="G4968" t="str" cm="1">
        <f t="array" ref="G4968">_xlfn.IFS(ISNUMBER(SEARCH("CP02",D4968)),"ราชพฤกษ",ISNUMBER(SEARCH("CP03",D4968)),"บางใหญ่",ISNUMBER(SEARCH("CP04",D4968)),"บางบอน",OR(ISNUMBER(SEARCH("CP",D4968)),ISNUMBER(SEARCH("BTC",#REF!))),"340",TRUE,"")</f>
        <v/>
      </c>
    </row>
    <row r="4969" spans="1:7" x14ac:dyDescent="0.2">
      <c r="A4969" t="s">
        <v>13661</v>
      </c>
      <c r="B4969" t="s">
        <v>13662</v>
      </c>
      <c r="C4969" t="s">
        <v>8530</v>
      </c>
      <c r="D4969" t="s">
        <v>10828</v>
      </c>
      <c r="E4969" t="s">
        <v>11002</v>
      </c>
      <c r="F4969">
        <v>29</v>
      </c>
      <c r="G4969" t="str" cm="1">
        <f t="array" ref="G4969">_xlfn.IFS(ISNUMBER(SEARCH("CP02",D4969)),"ราชพฤกษ",ISNUMBER(SEARCH("CP03",D4969)),"บางใหญ่",ISNUMBER(SEARCH("CP04",D4969)),"บางบอน",OR(ISNUMBER(SEARCH("CP",D4969)),ISNUMBER(SEARCH("BTC",#REF!))),"340",TRUE,"")</f>
        <v/>
      </c>
    </row>
    <row r="4970" spans="1:7" x14ac:dyDescent="0.2">
      <c r="A4970" t="s">
        <v>13663</v>
      </c>
      <c r="B4970" t="s">
        <v>13664</v>
      </c>
      <c r="C4970" t="s">
        <v>8530</v>
      </c>
      <c r="D4970" t="s">
        <v>10828</v>
      </c>
      <c r="E4970" t="s">
        <v>11002</v>
      </c>
      <c r="F4970">
        <v>2</v>
      </c>
      <c r="G4970" t="str" cm="1">
        <f t="array" ref="G4970">_xlfn.IFS(ISNUMBER(SEARCH("CP02",D4970)),"ราชพฤกษ",ISNUMBER(SEARCH("CP03",D4970)),"บางใหญ่",ISNUMBER(SEARCH("CP04",D4970)),"บางบอน",OR(ISNUMBER(SEARCH("CP",D4970)),ISNUMBER(SEARCH("BTC",#REF!))),"340",TRUE,"")</f>
        <v/>
      </c>
    </row>
    <row r="4971" spans="1:7" x14ac:dyDescent="0.2">
      <c r="A4971" t="s">
        <v>13665</v>
      </c>
      <c r="B4971" t="s">
        <v>13666</v>
      </c>
      <c r="C4971" t="s">
        <v>8530</v>
      </c>
      <c r="D4971" t="s">
        <v>10828</v>
      </c>
      <c r="E4971" t="s">
        <v>10798</v>
      </c>
      <c r="F4971">
        <v>2</v>
      </c>
      <c r="G4971" t="str" cm="1">
        <f t="array" ref="G4971">_xlfn.IFS(ISNUMBER(SEARCH("CP02",D4971)),"ราชพฤกษ",ISNUMBER(SEARCH("CP03",D4971)),"บางใหญ่",ISNUMBER(SEARCH("CP04",D4971)),"บางบอน",OR(ISNUMBER(SEARCH("CP",D4971)),ISNUMBER(SEARCH("BTC",#REF!))),"340",TRUE,"")</f>
        <v/>
      </c>
    </row>
    <row r="4972" spans="1:7" x14ac:dyDescent="0.2">
      <c r="A4972" t="s">
        <v>13667</v>
      </c>
      <c r="B4972" t="s">
        <v>13668</v>
      </c>
      <c r="C4972" t="s">
        <v>8530</v>
      </c>
      <c r="D4972" t="s">
        <v>10828</v>
      </c>
      <c r="E4972" t="s">
        <v>10798</v>
      </c>
      <c r="F4972">
        <v>1</v>
      </c>
      <c r="G4972" t="str" cm="1">
        <f t="array" ref="G4972">_xlfn.IFS(ISNUMBER(SEARCH("CP02",D4972)),"ราชพฤกษ",ISNUMBER(SEARCH("CP03",D4972)),"บางใหญ่",ISNUMBER(SEARCH("CP04",D4972)),"บางบอน",OR(ISNUMBER(SEARCH("CP",D4972)),ISNUMBER(SEARCH("BTC",#REF!))),"340",TRUE,"")</f>
        <v/>
      </c>
    </row>
    <row r="4973" spans="1:7" x14ac:dyDescent="0.2">
      <c r="A4973" t="s">
        <v>13669</v>
      </c>
      <c r="B4973" t="s">
        <v>13670</v>
      </c>
      <c r="C4973" t="s">
        <v>8530</v>
      </c>
      <c r="D4973" t="s">
        <v>10828</v>
      </c>
      <c r="E4973" t="s">
        <v>8513</v>
      </c>
      <c r="F4973">
        <v>1</v>
      </c>
      <c r="G4973" t="str" cm="1">
        <f t="array" ref="G4973">_xlfn.IFS(ISNUMBER(SEARCH("CP02",D4973)),"ราชพฤกษ",ISNUMBER(SEARCH("CP03",D4973)),"บางใหญ่",ISNUMBER(SEARCH("CP04",D4973)),"บางบอน",OR(ISNUMBER(SEARCH("CP",D4973)),ISNUMBER(SEARCH("BTC",#REF!))),"340",TRUE,"")</f>
        <v/>
      </c>
    </row>
    <row r="4974" spans="1:7" x14ac:dyDescent="0.2">
      <c r="A4974" t="s">
        <v>13671</v>
      </c>
      <c r="B4974" t="s">
        <v>13672</v>
      </c>
      <c r="C4974" t="s">
        <v>8530</v>
      </c>
      <c r="D4974" t="s">
        <v>10828</v>
      </c>
      <c r="E4974" t="s">
        <v>8513</v>
      </c>
      <c r="F4974">
        <v>3</v>
      </c>
      <c r="G4974" t="str" cm="1">
        <f t="array" ref="G4974">_xlfn.IFS(ISNUMBER(SEARCH("CP02",D4974)),"ราชพฤกษ",ISNUMBER(SEARCH("CP03",D4974)),"บางใหญ่",ISNUMBER(SEARCH("CP04",D4974)),"บางบอน",OR(ISNUMBER(SEARCH("CP",D4974)),ISNUMBER(SEARCH("BTC",#REF!))),"340",TRUE,"")</f>
        <v/>
      </c>
    </row>
    <row r="4975" spans="1:7" x14ac:dyDescent="0.2">
      <c r="A4975" t="s">
        <v>13673</v>
      </c>
      <c r="B4975" t="s">
        <v>13674</v>
      </c>
      <c r="C4975" t="s">
        <v>8530</v>
      </c>
      <c r="D4975" t="s">
        <v>10828</v>
      </c>
      <c r="E4975" t="s">
        <v>10999</v>
      </c>
      <c r="F4975">
        <v>1</v>
      </c>
      <c r="G4975" t="str" cm="1">
        <f t="array" ref="G4975">_xlfn.IFS(ISNUMBER(SEARCH("CP02",D4975)),"ราชพฤกษ",ISNUMBER(SEARCH("CP03",D4975)),"บางใหญ่",ISNUMBER(SEARCH("CP04",D4975)),"บางบอน",OR(ISNUMBER(SEARCH("CP",D4975)),ISNUMBER(SEARCH("BTC",#REF!))),"340",TRUE,"")</f>
        <v/>
      </c>
    </row>
    <row r="4976" spans="1:7" x14ac:dyDescent="0.2">
      <c r="A4976" t="s">
        <v>13675</v>
      </c>
      <c r="B4976" t="s">
        <v>13676</v>
      </c>
      <c r="C4976" t="s">
        <v>8530</v>
      </c>
      <c r="D4976" t="s">
        <v>10828</v>
      </c>
      <c r="E4976" t="s">
        <v>10798</v>
      </c>
      <c r="F4976">
        <v>1</v>
      </c>
      <c r="G4976" t="str" cm="1">
        <f t="array" ref="G4976">_xlfn.IFS(ISNUMBER(SEARCH("CP02",D4976)),"ราชพฤกษ",ISNUMBER(SEARCH("CP03",D4976)),"บางใหญ่",ISNUMBER(SEARCH("CP04",D4976)),"บางบอน",OR(ISNUMBER(SEARCH("CP",D4976)),ISNUMBER(SEARCH("BTC",#REF!))),"340",TRUE,"")</f>
        <v/>
      </c>
    </row>
    <row r="4977" spans="1:7" x14ac:dyDescent="0.2">
      <c r="A4977" t="s">
        <v>13677</v>
      </c>
      <c r="B4977" t="s">
        <v>13678</v>
      </c>
      <c r="C4977" t="s">
        <v>8530</v>
      </c>
      <c r="D4977" t="s">
        <v>10828</v>
      </c>
      <c r="E4977" t="s">
        <v>10850</v>
      </c>
      <c r="F4977">
        <v>4</v>
      </c>
      <c r="G4977" t="str" cm="1">
        <f t="array" ref="G4977">_xlfn.IFS(ISNUMBER(SEARCH("CP02",D4977)),"ราชพฤกษ",ISNUMBER(SEARCH("CP03",D4977)),"บางใหญ่",ISNUMBER(SEARCH("CP04",D4977)),"บางบอน",OR(ISNUMBER(SEARCH("CP",D4977)),ISNUMBER(SEARCH("BTC",#REF!))),"340",TRUE,"")</f>
        <v/>
      </c>
    </row>
    <row r="4978" spans="1:7" x14ac:dyDescent="0.2">
      <c r="A4978" t="s">
        <v>13677</v>
      </c>
      <c r="B4978" t="s">
        <v>13678</v>
      </c>
      <c r="C4978" t="s">
        <v>8520</v>
      </c>
      <c r="D4978" t="s">
        <v>11045</v>
      </c>
      <c r="E4978" t="s">
        <v>10850</v>
      </c>
      <c r="F4978">
        <v>4</v>
      </c>
      <c r="G4978" t="str" cm="1">
        <f t="array" ref="G4978">_xlfn.IFS(ISNUMBER(SEARCH("CP02",D4978)),"ราชพฤกษ",ISNUMBER(SEARCH("CP03",D4978)),"บางใหญ่",ISNUMBER(SEARCH("CP04",D4978)),"บางบอน",OR(ISNUMBER(SEARCH("CP",D4978)),ISNUMBER(SEARCH("BTC",#REF!))),"340",TRUE,"")</f>
        <v>340</v>
      </c>
    </row>
    <row r="4979" spans="1:7" x14ac:dyDescent="0.2">
      <c r="A4979" t="s">
        <v>627</v>
      </c>
      <c r="B4979" t="s">
        <v>628</v>
      </c>
      <c r="C4979" t="s">
        <v>8530</v>
      </c>
      <c r="D4979" t="s">
        <v>8543</v>
      </c>
      <c r="E4979" t="s">
        <v>8511</v>
      </c>
      <c r="F4979">
        <v>100</v>
      </c>
      <c r="G4979" t="str" cm="1">
        <f t="array" ref="G4979">_xlfn.IFS(ISNUMBER(SEARCH("CP02",D4979)),"ราชพฤกษ",ISNUMBER(SEARCH("CP03",D4979)),"บางใหญ่",ISNUMBER(SEARCH("CP04",D4979)),"บางบอน",OR(ISNUMBER(SEARCH("CP",D4979)),ISNUMBER(SEARCH("BTC",#REF!))),"340",TRUE,"")</f>
        <v/>
      </c>
    </row>
    <row r="4980" spans="1:7" x14ac:dyDescent="0.2">
      <c r="A4980" t="s">
        <v>627</v>
      </c>
      <c r="B4980" t="s">
        <v>628</v>
      </c>
      <c r="C4980" t="s">
        <v>8520</v>
      </c>
      <c r="D4980" t="s">
        <v>2683</v>
      </c>
      <c r="E4980" t="s">
        <v>8511</v>
      </c>
      <c r="F4980">
        <v>16</v>
      </c>
      <c r="G4980" t="str" cm="1">
        <f t="array" ref="G4980">_xlfn.IFS(ISNUMBER(SEARCH("CP02",D4980)),"ราชพฤกษ",ISNUMBER(SEARCH("CP03",D4980)),"บางใหญ่",ISNUMBER(SEARCH("CP04",D4980)),"บางบอน",OR(ISNUMBER(SEARCH("CP",D4980)),ISNUMBER(SEARCH("BTC",#REF!))),"340",TRUE,"")</f>
        <v>340</v>
      </c>
    </row>
    <row r="4981" spans="1:7" x14ac:dyDescent="0.2">
      <c r="A4981" t="s">
        <v>627</v>
      </c>
      <c r="B4981" t="s">
        <v>628</v>
      </c>
      <c r="C4981" t="s">
        <v>8516</v>
      </c>
      <c r="D4981" t="s">
        <v>2584</v>
      </c>
      <c r="E4981" t="s">
        <v>8511</v>
      </c>
      <c r="F4981">
        <v>10</v>
      </c>
      <c r="G4981" t="str" cm="1">
        <f t="array" ref="G4981">_xlfn.IFS(ISNUMBER(SEARCH("CP02",D4981)),"ราชพฤกษ",ISNUMBER(SEARCH("CP03",D4981)),"บางใหญ่",ISNUMBER(SEARCH("CP04",D4981)),"บางบอน",OR(ISNUMBER(SEARCH("CP",D4981)),ISNUMBER(SEARCH("BTC",#REF!))),"340",TRUE,"")</f>
        <v>ราชพฤกษ</v>
      </c>
    </row>
    <row r="4982" spans="1:7" x14ac:dyDescent="0.2">
      <c r="A4982" t="s">
        <v>627</v>
      </c>
      <c r="B4982" t="s">
        <v>628</v>
      </c>
      <c r="C4982" t="s">
        <v>8518</v>
      </c>
      <c r="D4982" t="s">
        <v>2605</v>
      </c>
      <c r="E4982" t="s">
        <v>8511</v>
      </c>
      <c r="F4982">
        <v>27</v>
      </c>
      <c r="G4982" t="str" cm="1">
        <f t="array" ref="G4982">_xlfn.IFS(ISNUMBER(SEARCH("CP02",D4982)),"ราชพฤกษ",ISNUMBER(SEARCH("CP03",D4982)),"บางใหญ่",ISNUMBER(SEARCH("CP04",D4982)),"บางบอน",OR(ISNUMBER(SEARCH("CP",D4982)),ISNUMBER(SEARCH("BTC",#REF!))),"340",TRUE,"")</f>
        <v>บางใหญ่</v>
      </c>
    </row>
    <row r="4983" spans="1:7" x14ac:dyDescent="0.2">
      <c r="A4983" t="s">
        <v>627</v>
      </c>
      <c r="B4983" t="s">
        <v>628</v>
      </c>
      <c r="C4983" t="s">
        <v>8518</v>
      </c>
      <c r="D4983" t="s">
        <v>10962</v>
      </c>
      <c r="E4983" t="s">
        <v>8511</v>
      </c>
      <c r="F4983">
        <v>24</v>
      </c>
      <c r="G4983" t="str" cm="1">
        <f t="array" ref="G4983">_xlfn.IFS(ISNUMBER(SEARCH("CP02",D4983)),"ราชพฤกษ",ISNUMBER(SEARCH("CP03",D4983)),"บางใหญ่",ISNUMBER(SEARCH("CP04",D4983)),"บางบอน",OR(ISNUMBER(SEARCH("CP",D4983)),ISNUMBER(SEARCH("BTC",#REF!))),"340",TRUE,"")</f>
        <v>บางใหญ่</v>
      </c>
    </row>
    <row r="4984" spans="1:7" x14ac:dyDescent="0.2">
      <c r="A4984" t="s">
        <v>627</v>
      </c>
      <c r="B4984" t="s">
        <v>628</v>
      </c>
      <c r="C4984" t="s">
        <v>8519</v>
      </c>
      <c r="D4984" t="s">
        <v>2631</v>
      </c>
      <c r="E4984" t="s">
        <v>8511</v>
      </c>
      <c r="F4984">
        <v>29</v>
      </c>
      <c r="G4984" t="str" cm="1">
        <f t="array" ref="G4984">_xlfn.IFS(ISNUMBER(SEARCH("CP02",D4984)),"ราชพฤกษ",ISNUMBER(SEARCH("CP03",D4984)),"บางใหญ่",ISNUMBER(SEARCH("CP04",D4984)),"บางบอน",OR(ISNUMBER(SEARCH("CP",D4984)),ISNUMBER(SEARCH("BTC",#REF!))),"340",TRUE,"")</f>
        <v>บางบอน</v>
      </c>
    </row>
    <row r="4985" spans="1:7" x14ac:dyDescent="0.2">
      <c r="A4985" t="s">
        <v>13679</v>
      </c>
      <c r="B4985" t="s">
        <v>13680</v>
      </c>
      <c r="C4985" t="s">
        <v>8520</v>
      </c>
      <c r="D4985" t="s">
        <v>2683</v>
      </c>
      <c r="E4985" t="s">
        <v>8511</v>
      </c>
      <c r="F4985">
        <v>4</v>
      </c>
      <c r="G4985" t="str" cm="1">
        <f t="array" ref="G4985">_xlfn.IFS(ISNUMBER(SEARCH("CP02",D4985)),"ราชพฤกษ",ISNUMBER(SEARCH("CP03",D4985)),"บางใหญ่",ISNUMBER(SEARCH("CP04",D4985)),"บางบอน",OR(ISNUMBER(SEARCH("CP",D4985)),ISNUMBER(SEARCH("BTC",#REF!))),"340",TRUE,"")</f>
        <v>340</v>
      </c>
    </row>
    <row r="4986" spans="1:7" x14ac:dyDescent="0.2">
      <c r="A4986" t="s">
        <v>13679</v>
      </c>
      <c r="B4986" t="s">
        <v>13680</v>
      </c>
      <c r="C4986" t="s">
        <v>8516</v>
      </c>
      <c r="D4986" t="s">
        <v>2584</v>
      </c>
      <c r="E4986" t="s">
        <v>8511</v>
      </c>
      <c r="F4986">
        <v>2</v>
      </c>
      <c r="G4986" t="str" cm="1">
        <f t="array" ref="G4986">_xlfn.IFS(ISNUMBER(SEARCH("CP02",D4986)),"ราชพฤกษ",ISNUMBER(SEARCH("CP03",D4986)),"บางใหญ่",ISNUMBER(SEARCH("CP04",D4986)),"บางบอน",OR(ISNUMBER(SEARCH("CP",D4986)),ISNUMBER(SEARCH("BTC",#REF!))),"340",TRUE,"")</f>
        <v>ราชพฤกษ</v>
      </c>
    </row>
    <row r="4987" spans="1:7" x14ac:dyDescent="0.2">
      <c r="A4987" t="s">
        <v>13679</v>
      </c>
      <c r="B4987" t="s">
        <v>13680</v>
      </c>
      <c r="C4987" t="s">
        <v>8518</v>
      </c>
      <c r="D4987" t="s">
        <v>2605</v>
      </c>
      <c r="E4987" t="s">
        <v>8511</v>
      </c>
      <c r="F4987">
        <v>7</v>
      </c>
      <c r="G4987" t="str" cm="1">
        <f t="array" ref="G4987">_xlfn.IFS(ISNUMBER(SEARCH("CP02",D4987)),"ราชพฤกษ",ISNUMBER(SEARCH("CP03",D4987)),"บางใหญ่",ISNUMBER(SEARCH("CP04",D4987)),"บางบอน",OR(ISNUMBER(SEARCH("CP",D4987)),ISNUMBER(SEARCH("BTC",#REF!))),"340",TRUE,"")</f>
        <v>บางใหญ่</v>
      </c>
    </row>
    <row r="4988" spans="1:7" x14ac:dyDescent="0.2">
      <c r="A4988" t="s">
        <v>13679</v>
      </c>
      <c r="B4988" t="s">
        <v>13680</v>
      </c>
      <c r="C4988" t="s">
        <v>8519</v>
      </c>
      <c r="D4988" t="s">
        <v>2631</v>
      </c>
      <c r="E4988" t="s">
        <v>8511</v>
      </c>
      <c r="F4988">
        <v>18</v>
      </c>
      <c r="G4988" t="str" cm="1">
        <f t="array" ref="G4988">_xlfn.IFS(ISNUMBER(SEARCH("CP02",D4988)),"ราชพฤกษ",ISNUMBER(SEARCH("CP03",D4988)),"บางใหญ่",ISNUMBER(SEARCH("CP04",D4988)),"บางบอน",OR(ISNUMBER(SEARCH("CP",D4988)),ISNUMBER(SEARCH("BTC",#REF!))),"340",TRUE,"")</f>
        <v>บางบอน</v>
      </c>
    </row>
    <row r="4989" spans="1:7" x14ac:dyDescent="0.2">
      <c r="A4989" t="s">
        <v>13681</v>
      </c>
      <c r="B4989" t="s">
        <v>13682</v>
      </c>
      <c r="C4989" t="s">
        <v>8518</v>
      </c>
      <c r="D4989" t="s">
        <v>10962</v>
      </c>
      <c r="E4989" t="s">
        <v>8511</v>
      </c>
      <c r="F4989">
        <v>24</v>
      </c>
      <c r="G4989" t="str" cm="1">
        <f t="array" ref="G4989">_xlfn.IFS(ISNUMBER(SEARCH("CP02",D4989)),"ราชพฤกษ",ISNUMBER(SEARCH("CP03",D4989)),"บางใหญ่",ISNUMBER(SEARCH("CP04",D4989)),"บางบอน",OR(ISNUMBER(SEARCH("CP",D4989)),ISNUMBER(SEARCH("BTC",#REF!))),"340",TRUE,"")</f>
        <v>บางใหญ่</v>
      </c>
    </row>
    <row r="4990" spans="1:7" x14ac:dyDescent="0.2">
      <c r="A4990" t="s">
        <v>13683</v>
      </c>
      <c r="B4990" t="s">
        <v>13684</v>
      </c>
      <c r="C4990" t="s">
        <v>8526</v>
      </c>
      <c r="D4990" t="s">
        <v>11317</v>
      </c>
      <c r="E4990" t="s">
        <v>8511</v>
      </c>
      <c r="F4990">
        <v>3</v>
      </c>
      <c r="G4990" t="str" cm="1">
        <f t="array" ref="G4990">_xlfn.IFS(ISNUMBER(SEARCH("CP02",D4990)),"ราชพฤกษ",ISNUMBER(SEARCH("CP03",D4990)),"บางใหญ่",ISNUMBER(SEARCH("CP04",D4990)),"บางบอน",OR(ISNUMBER(SEARCH("CP",D4990)),ISNUMBER(SEARCH("BTC",#REF!))),"340",TRUE,"")</f>
        <v/>
      </c>
    </row>
    <row r="4991" spans="1:7" x14ac:dyDescent="0.2">
      <c r="A4991" t="s">
        <v>13685</v>
      </c>
      <c r="B4991" t="s">
        <v>13686</v>
      </c>
      <c r="C4991" t="s">
        <v>8518</v>
      </c>
      <c r="D4991" t="s">
        <v>2605</v>
      </c>
      <c r="E4991" t="s">
        <v>8546</v>
      </c>
      <c r="F4991">
        <v>1</v>
      </c>
      <c r="G4991" t="str" cm="1">
        <f t="array" ref="G4991">_xlfn.IFS(ISNUMBER(SEARCH("CP02",D4991)),"ราชพฤกษ",ISNUMBER(SEARCH("CP03",D4991)),"บางใหญ่",ISNUMBER(SEARCH("CP04",D4991)),"บางบอน",OR(ISNUMBER(SEARCH("CP",D4991)),ISNUMBER(SEARCH("BTC",#REF!))),"340",TRUE,"")</f>
        <v>บางใหญ่</v>
      </c>
    </row>
    <row r="4992" spans="1:7" x14ac:dyDescent="0.2">
      <c r="A4992" t="s">
        <v>13687</v>
      </c>
      <c r="B4992" t="s">
        <v>13688</v>
      </c>
      <c r="C4992" t="s">
        <v>8518</v>
      </c>
      <c r="D4992" t="s">
        <v>2605</v>
      </c>
      <c r="E4992" t="s">
        <v>8546</v>
      </c>
      <c r="F4992">
        <v>1</v>
      </c>
      <c r="G4992" t="str" cm="1">
        <f t="array" ref="G4992">_xlfn.IFS(ISNUMBER(SEARCH("CP02",D4992)),"ราชพฤกษ",ISNUMBER(SEARCH("CP03",D4992)),"บางใหญ่",ISNUMBER(SEARCH("CP04",D4992)),"บางบอน",OR(ISNUMBER(SEARCH("CP",D4992)),ISNUMBER(SEARCH("BTC",#REF!))),"340",TRUE,"")</f>
        <v>บางใหญ่</v>
      </c>
    </row>
    <row r="4993" spans="1:7" x14ac:dyDescent="0.2">
      <c r="A4993" t="s">
        <v>13689</v>
      </c>
      <c r="B4993" t="s">
        <v>13690</v>
      </c>
      <c r="C4993" t="s">
        <v>8520</v>
      </c>
      <c r="D4993" t="s">
        <v>2683</v>
      </c>
      <c r="E4993" t="s">
        <v>8546</v>
      </c>
      <c r="F4993">
        <v>1</v>
      </c>
      <c r="G4993" t="str" cm="1">
        <f t="array" ref="G4993">_xlfn.IFS(ISNUMBER(SEARCH("CP02",D4993)),"ราชพฤกษ",ISNUMBER(SEARCH("CP03",D4993)),"บางใหญ่",ISNUMBER(SEARCH("CP04",D4993)),"บางบอน",OR(ISNUMBER(SEARCH("CP",D4993)),ISNUMBER(SEARCH("BTC",#REF!))),"340",TRUE,"")</f>
        <v>340</v>
      </c>
    </row>
    <row r="4994" spans="1:7" x14ac:dyDescent="0.2">
      <c r="A4994" t="s">
        <v>13689</v>
      </c>
      <c r="B4994" t="s">
        <v>13690</v>
      </c>
      <c r="C4994" t="s">
        <v>8518</v>
      </c>
      <c r="D4994" t="s">
        <v>2605</v>
      </c>
      <c r="E4994" t="s">
        <v>8546</v>
      </c>
      <c r="F4994">
        <v>2</v>
      </c>
      <c r="G4994" t="str" cm="1">
        <f t="array" ref="G4994">_xlfn.IFS(ISNUMBER(SEARCH("CP02",D4994)),"ราชพฤกษ",ISNUMBER(SEARCH("CP03",D4994)),"บางใหญ่",ISNUMBER(SEARCH("CP04",D4994)),"บางบอน",OR(ISNUMBER(SEARCH("CP",D4994)),ISNUMBER(SEARCH("BTC",#REF!))),"340",TRUE,"")</f>
        <v>บางใหญ่</v>
      </c>
    </row>
    <row r="4995" spans="1:7" x14ac:dyDescent="0.2">
      <c r="A4995" t="s">
        <v>13691</v>
      </c>
      <c r="B4995" t="s">
        <v>13692</v>
      </c>
      <c r="C4995" t="s">
        <v>8526</v>
      </c>
      <c r="D4995" t="s">
        <v>8527</v>
      </c>
      <c r="E4995" t="s">
        <v>8511</v>
      </c>
      <c r="F4995">
        <v>144</v>
      </c>
      <c r="G4995" t="str" cm="1">
        <f t="array" ref="G4995">_xlfn.IFS(ISNUMBER(SEARCH("CP02",D4995)),"ราชพฤกษ",ISNUMBER(SEARCH("CP03",D4995)),"บางใหญ่",ISNUMBER(SEARCH("CP04",D4995)),"บางบอน",OR(ISNUMBER(SEARCH("CP",D4995)),ISNUMBER(SEARCH("BTC",#REF!))),"340",TRUE,"")</f>
        <v/>
      </c>
    </row>
    <row r="4996" spans="1:7" x14ac:dyDescent="0.2">
      <c r="A4996" t="s">
        <v>13691</v>
      </c>
      <c r="B4996" t="s">
        <v>13692</v>
      </c>
      <c r="C4996" t="s">
        <v>8516</v>
      </c>
      <c r="D4996" t="s">
        <v>2584</v>
      </c>
      <c r="E4996" t="s">
        <v>8511</v>
      </c>
      <c r="F4996">
        <v>50</v>
      </c>
      <c r="G4996" t="str" cm="1">
        <f t="array" ref="G4996">_xlfn.IFS(ISNUMBER(SEARCH("CP02",D4996)),"ราชพฤกษ",ISNUMBER(SEARCH("CP03",D4996)),"บางใหญ่",ISNUMBER(SEARCH("CP04",D4996)),"บางบอน",OR(ISNUMBER(SEARCH("CP",D4996)),ISNUMBER(SEARCH("BTC",#REF!))),"340",TRUE,"")</f>
        <v>ราชพฤกษ</v>
      </c>
    </row>
    <row r="4997" spans="1:7" x14ac:dyDescent="0.2">
      <c r="A4997" t="s">
        <v>13693</v>
      </c>
      <c r="B4997" t="s">
        <v>13694</v>
      </c>
      <c r="C4997" t="s">
        <v>8520</v>
      </c>
      <c r="D4997" t="s">
        <v>2683</v>
      </c>
      <c r="E4997" t="s">
        <v>8511</v>
      </c>
      <c r="F4997">
        <v>46</v>
      </c>
      <c r="G4997" t="str" cm="1">
        <f t="array" ref="G4997">_xlfn.IFS(ISNUMBER(SEARCH("CP02",D4997)),"ราชพฤกษ",ISNUMBER(SEARCH("CP03",D4997)),"บางใหญ่",ISNUMBER(SEARCH("CP04",D4997)),"บางบอน",OR(ISNUMBER(SEARCH("CP",D4997)),ISNUMBER(SEARCH("BTC",#REF!))),"340",TRUE,"")</f>
        <v>340</v>
      </c>
    </row>
    <row r="4998" spans="1:7" x14ac:dyDescent="0.2">
      <c r="A4998" t="s">
        <v>13693</v>
      </c>
      <c r="B4998" t="s">
        <v>13694</v>
      </c>
      <c r="C4998" t="s">
        <v>8516</v>
      </c>
      <c r="D4998" t="s">
        <v>2584</v>
      </c>
      <c r="E4998" t="s">
        <v>8511</v>
      </c>
      <c r="F4998">
        <v>46</v>
      </c>
      <c r="G4998" t="str" cm="1">
        <f t="array" ref="G4998">_xlfn.IFS(ISNUMBER(SEARCH("CP02",D4998)),"ราชพฤกษ",ISNUMBER(SEARCH("CP03",D4998)),"บางใหญ่",ISNUMBER(SEARCH("CP04",D4998)),"บางบอน",OR(ISNUMBER(SEARCH("CP",D4998)),ISNUMBER(SEARCH("BTC",#REF!))),"340",TRUE,"")</f>
        <v>ราชพฤกษ</v>
      </c>
    </row>
    <row r="4999" spans="1:7" x14ac:dyDescent="0.2">
      <c r="A4999" t="s">
        <v>13693</v>
      </c>
      <c r="B4999" t="s">
        <v>13694</v>
      </c>
      <c r="C4999" t="s">
        <v>8518</v>
      </c>
      <c r="D4999" t="s">
        <v>2605</v>
      </c>
      <c r="E4999" t="s">
        <v>8511</v>
      </c>
      <c r="F4999">
        <v>50</v>
      </c>
      <c r="G4999" t="str" cm="1">
        <f t="array" ref="G4999">_xlfn.IFS(ISNUMBER(SEARCH("CP02",D4999)),"ราชพฤกษ",ISNUMBER(SEARCH("CP03",D4999)),"บางใหญ่",ISNUMBER(SEARCH("CP04",D4999)),"บางบอน",OR(ISNUMBER(SEARCH("CP",D4999)),ISNUMBER(SEARCH("BTC",#REF!))),"340",TRUE,"")</f>
        <v>บางใหญ่</v>
      </c>
    </row>
    <row r="5000" spans="1:7" x14ac:dyDescent="0.2">
      <c r="A5000" t="s">
        <v>13693</v>
      </c>
      <c r="B5000" t="s">
        <v>13694</v>
      </c>
      <c r="C5000" t="s">
        <v>8519</v>
      </c>
      <c r="D5000" t="s">
        <v>2631</v>
      </c>
      <c r="E5000" t="s">
        <v>8511</v>
      </c>
      <c r="F5000">
        <v>46</v>
      </c>
      <c r="G5000" t="str" cm="1">
        <f t="array" ref="G5000">_xlfn.IFS(ISNUMBER(SEARCH("CP02",D5000)),"ราชพฤกษ",ISNUMBER(SEARCH("CP03",D5000)),"บางใหญ่",ISNUMBER(SEARCH("CP04",D5000)),"บางบอน",OR(ISNUMBER(SEARCH("CP",D5000)),ISNUMBER(SEARCH("BTC",#REF!))),"340",TRUE,"")</f>
        <v>บางบอน</v>
      </c>
    </row>
    <row r="5001" spans="1:7" x14ac:dyDescent="0.2">
      <c r="A5001" t="s">
        <v>13695</v>
      </c>
      <c r="B5001" t="s">
        <v>13696</v>
      </c>
      <c r="C5001" t="s">
        <v>8518</v>
      </c>
      <c r="D5001" t="s">
        <v>2605</v>
      </c>
      <c r="E5001" t="s">
        <v>8546</v>
      </c>
      <c r="F5001">
        <v>1</v>
      </c>
      <c r="G5001" t="str" cm="1">
        <f t="array" ref="G5001">_xlfn.IFS(ISNUMBER(SEARCH("CP02",D5001)),"ราชพฤกษ",ISNUMBER(SEARCH("CP03",D5001)),"บางใหญ่",ISNUMBER(SEARCH("CP04",D5001)),"บางบอน",OR(ISNUMBER(SEARCH("CP",D5001)),ISNUMBER(SEARCH("BTC",#REF!))),"340",TRUE,"")</f>
        <v>บางใหญ่</v>
      </c>
    </row>
    <row r="5002" spans="1:7" x14ac:dyDescent="0.2">
      <c r="A5002" t="s">
        <v>13697</v>
      </c>
      <c r="B5002" t="s">
        <v>13698</v>
      </c>
      <c r="C5002" t="s">
        <v>8530</v>
      </c>
      <c r="D5002" t="s">
        <v>8543</v>
      </c>
      <c r="E5002" t="s">
        <v>8511</v>
      </c>
      <c r="F5002">
        <v>40</v>
      </c>
      <c r="G5002" t="str" cm="1">
        <f t="array" ref="G5002">_xlfn.IFS(ISNUMBER(SEARCH("CP02",D5002)),"ราชพฤกษ",ISNUMBER(SEARCH("CP03",D5002)),"บางใหญ่",ISNUMBER(SEARCH("CP04",D5002)),"บางบอน",OR(ISNUMBER(SEARCH("CP",D5002)),ISNUMBER(SEARCH("BTC",#REF!))),"340",TRUE,"")</f>
        <v/>
      </c>
    </row>
    <row r="5003" spans="1:7" x14ac:dyDescent="0.2">
      <c r="A5003" t="s">
        <v>13699</v>
      </c>
      <c r="B5003" t="s">
        <v>13700</v>
      </c>
      <c r="C5003" t="s">
        <v>8518</v>
      </c>
      <c r="D5003" t="s">
        <v>2605</v>
      </c>
      <c r="E5003" t="s">
        <v>8546</v>
      </c>
      <c r="F5003">
        <v>2</v>
      </c>
      <c r="G5003" t="str" cm="1">
        <f t="array" ref="G5003">_xlfn.IFS(ISNUMBER(SEARCH("CP02",D5003)),"ราชพฤกษ",ISNUMBER(SEARCH("CP03",D5003)),"บางใหญ่",ISNUMBER(SEARCH("CP04",D5003)),"บางบอน",OR(ISNUMBER(SEARCH("CP",D5003)),ISNUMBER(SEARCH("BTC",#REF!))),"340",TRUE,"")</f>
        <v>บางใหญ่</v>
      </c>
    </row>
    <row r="5004" spans="1:7" x14ac:dyDescent="0.2">
      <c r="A5004" t="s">
        <v>13701</v>
      </c>
      <c r="B5004" t="s">
        <v>13702</v>
      </c>
      <c r="C5004" t="s">
        <v>8518</v>
      </c>
      <c r="D5004" t="s">
        <v>2605</v>
      </c>
      <c r="E5004" t="s">
        <v>8546</v>
      </c>
      <c r="F5004">
        <v>1</v>
      </c>
      <c r="G5004" t="str" cm="1">
        <f t="array" ref="G5004">_xlfn.IFS(ISNUMBER(SEARCH("CP02",D5004)),"ราชพฤกษ",ISNUMBER(SEARCH("CP03",D5004)),"บางใหญ่",ISNUMBER(SEARCH("CP04",D5004)),"บางบอน",OR(ISNUMBER(SEARCH("CP",D5004)),ISNUMBER(SEARCH("BTC",#REF!))),"340",TRUE,"")</f>
        <v>บางใหญ่</v>
      </c>
    </row>
    <row r="5005" spans="1:7" x14ac:dyDescent="0.2">
      <c r="A5005" t="s">
        <v>13703</v>
      </c>
      <c r="B5005" t="s">
        <v>13704</v>
      </c>
      <c r="C5005" t="s">
        <v>8518</v>
      </c>
      <c r="D5005" t="s">
        <v>2605</v>
      </c>
      <c r="E5005" t="s">
        <v>8546</v>
      </c>
      <c r="F5005">
        <v>1</v>
      </c>
      <c r="G5005" t="str" cm="1">
        <f t="array" ref="G5005">_xlfn.IFS(ISNUMBER(SEARCH("CP02",D5005)),"ราชพฤกษ",ISNUMBER(SEARCH("CP03",D5005)),"บางใหญ่",ISNUMBER(SEARCH("CP04",D5005)),"บางบอน",OR(ISNUMBER(SEARCH("CP",D5005)),ISNUMBER(SEARCH("BTC",#REF!))),"340",TRUE,"")</f>
        <v>บางใหญ่</v>
      </c>
    </row>
    <row r="5006" spans="1:7" x14ac:dyDescent="0.2">
      <c r="A5006" t="s">
        <v>13705</v>
      </c>
      <c r="B5006" t="s">
        <v>13706</v>
      </c>
      <c r="C5006" t="s">
        <v>8516</v>
      </c>
      <c r="D5006" t="s">
        <v>2584</v>
      </c>
      <c r="E5006" t="s">
        <v>8511</v>
      </c>
      <c r="F5006">
        <v>35</v>
      </c>
      <c r="G5006" t="str" cm="1">
        <f t="array" ref="G5006">_xlfn.IFS(ISNUMBER(SEARCH("CP02",D5006)),"ราชพฤกษ",ISNUMBER(SEARCH("CP03",D5006)),"บางใหญ่",ISNUMBER(SEARCH("CP04",D5006)),"บางบอน",OR(ISNUMBER(SEARCH("CP",D5006)),ISNUMBER(SEARCH("BTC",#REF!))),"340",TRUE,"")</f>
        <v>ราชพฤกษ</v>
      </c>
    </row>
    <row r="5007" spans="1:7" x14ac:dyDescent="0.2">
      <c r="A5007" t="s">
        <v>13705</v>
      </c>
      <c r="B5007" t="s">
        <v>13706</v>
      </c>
      <c r="C5007" t="s">
        <v>8519</v>
      </c>
      <c r="D5007" t="s">
        <v>2631</v>
      </c>
      <c r="E5007" t="s">
        <v>8511</v>
      </c>
      <c r="F5007">
        <v>4</v>
      </c>
      <c r="G5007" t="str" cm="1">
        <f t="array" ref="G5007">_xlfn.IFS(ISNUMBER(SEARCH("CP02",D5007)),"ราชพฤกษ",ISNUMBER(SEARCH("CP03",D5007)),"บางใหญ่",ISNUMBER(SEARCH("CP04",D5007)),"บางบอน",OR(ISNUMBER(SEARCH("CP",D5007)),ISNUMBER(SEARCH("BTC",#REF!))),"340",TRUE,"")</f>
        <v>บางบอน</v>
      </c>
    </row>
    <row r="5008" spans="1:7" x14ac:dyDescent="0.2">
      <c r="A5008" t="s">
        <v>13707</v>
      </c>
      <c r="B5008" t="s">
        <v>13708</v>
      </c>
      <c r="C5008" t="s">
        <v>8516</v>
      </c>
      <c r="D5008" t="s">
        <v>2584</v>
      </c>
      <c r="E5008" t="s">
        <v>8511</v>
      </c>
      <c r="F5008">
        <v>34</v>
      </c>
      <c r="G5008" t="str" cm="1">
        <f t="array" ref="G5008">_xlfn.IFS(ISNUMBER(SEARCH("CP02",D5008)),"ราชพฤกษ",ISNUMBER(SEARCH("CP03",D5008)),"บางใหญ่",ISNUMBER(SEARCH("CP04",D5008)),"บางบอน",OR(ISNUMBER(SEARCH("CP",D5008)),ISNUMBER(SEARCH("BTC",#REF!))),"340",TRUE,"")</f>
        <v>ราชพฤกษ</v>
      </c>
    </row>
    <row r="5009" spans="1:7" x14ac:dyDescent="0.2">
      <c r="A5009" t="s">
        <v>13707</v>
      </c>
      <c r="B5009" t="s">
        <v>13708</v>
      </c>
      <c r="C5009" t="s">
        <v>8518</v>
      </c>
      <c r="D5009" t="s">
        <v>2605</v>
      </c>
      <c r="E5009" t="s">
        <v>8511</v>
      </c>
      <c r="F5009">
        <v>4</v>
      </c>
      <c r="G5009" t="str" cm="1">
        <f t="array" ref="G5009">_xlfn.IFS(ISNUMBER(SEARCH("CP02",D5009)),"ราชพฤกษ",ISNUMBER(SEARCH("CP03",D5009)),"บางใหญ่",ISNUMBER(SEARCH("CP04",D5009)),"บางบอน",OR(ISNUMBER(SEARCH("CP",D5009)),ISNUMBER(SEARCH("BTC",#REF!))),"340",TRUE,"")</f>
        <v>บางใหญ่</v>
      </c>
    </row>
    <row r="5010" spans="1:7" x14ac:dyDescent="0.2">
      <c r="A5010" t="s">
        <v>13707</v>
      </c>
      <c r="B5010" t="s">
        <v>13708</v>
      </c>
      <c r="C5010" t="s">
        <v>8519</v>
      </c>
      <c r="D5010" t="s">
        <v>2631</v>
      </c>
      <c r="E5010" t="s">
        <v>8511</v>
      </c>
      <c r="F5010">
        <v>51</v>
      </c>
      <c r="G5010" t="str" cm="1">
        <f t="array" ref="G5010">_xlfn.IFS(ISNUMBER(SEARCH("CP02",D5010)),"ราชพฤกษ",ISNUMBER(SEARCH("CP03",D5010)),"บางใหญ่",ISNUMBER(SEARCH("CP04",D5010)),"บางบอน",OR(ISNUMBER(SEARCH("CP",D5010)),ISNUMBER(SEARCH("BTC",#REF!))),"340",TRUE,"")</f>
        <v>บางบอน</v>
      </c>
    </row>
    <row r="5011" spans="1:7" x14ac:dyDescent="0.2">
      <c r="A5011" t="s">
        <v>13709</v>
      </c>
      <c r="B5011" t="s">
        <v>13710</v>
      </c>
      <c r="C5011" t="s">
        <v>8516</v>
      </c>
      <c r="D5011" t="s">
        <v>2584</v>
      </c>
      <c r="E5011" t="s">
        <v>8511</v>
      </c>
      <c r="F5011">
        <v>38</v>
      </c>
      <c r="G5011" t="str" cm="1">
        <f t="array" ref="G5011">_xlfn.IFS(ISNUMBER(SEARCH("CP02",D5011)),"ราชพฤกษ",ISNUMBER(SEARCH("CP03",D5011)),"บางใหญ่",ISNUMBER(SEARCH("CP04",D5011)),"บางบอน",OR(ISNUMBER(SEARCH("CP",D5011)),ISNUMBER(SEARCH("BTC",#REF!))),"340",TRUE,"")</f>
        <v>ราชพฤกษ</v>
      </c>
    </row>
    <row r="5012" spans="1:7" x14ac:dyDescent="0.2">
      <c r="A5012" t="s">
        <v>13709</v>
      </c>
      <c r="B5012" t="s">
        <v>13710</v>
      </c>
      <c r="C5012" t="s">
        <v>8519</v>
      </c>
      <c r="D5012" t="s">
        <v>2631</v>
      </c>
      <c r="E5012" t="s">
        <v>8511</v>
      </c>
      <c r="F5012">
        <v>49</v>
      </c>
      <c r="G5012" t="str" cm="1">
        <f t="array" ref="G5012">_xlfn.IFS(ISNUMBER(SEARCH("CP02",D5012)),"ราชพฤกษ",ISNUMBER(SEARCH("CP03",D5012)),"บางใหญ่",ISNUMBER(SEARCH("CP04",D5012)),"บางบอน",OR(ISNUMBER(SEARCH("CP",D5012)),ISNUMBER(SEARCH("BTC",#REF!))),"340",TRUE,"")</f>
        <v>บางบอน</v>
      </c>
    </row>
    <row r="5013" spans="1:7" x14ac:dyDescent="0.2">
      <c r="A5013" t="s">
        <v>13711</v>
      </c>
      <c r="B5013" t="s">
        <v>13712</v>
      </c>
      <c r="C5013" t="s">
        <v>8526</v>
      </c>
      <c r="D5013" t="s">
        <v>8527</v>
      </c>
      <c r="E5013" t="s">
        <v>8511</v>
      </c>
      <c r="F5013">
        <v>2</v>
      </c>
      <c r="G5013" t="str" cm="1">
        <f t="array" ref="G5013">_xlfn.IFS(ISNUMBER(SEARCH("CP02",D5013)),"ราชพฤกษ",ISNUMBER(SEARCH("CP03",D5013)),"บางใหญ่",ISNUMBER(SEARCH("CP04",D5013)),"บางบอน",OR(ISNUMBER(SEARCH("CP",D5013)),ISNUMBER(SEARCH("BTC",#REF!))),"340",TRUE,"")</f>
        <v/>
      </c>
    </row>
    <row r="5014" spans="1:7" x14ac:dyDescent="0.2">
      <c r="A5014" t="s">
        <v>13713</v>
      </c>
      <c r="B5014" t="s">
        <v>13714</v>
      </c>
      <c r="C5014" t="s">
        <v>8526</v>
      </c>
      <c r="D5014" t="s">
        <v>8527</v>
      </c>
      <c r="E5014" t="s">
        <v>8511</v>
      </c>
      <c r="F5014">
        <v>5</v>
      </c>
      <c r="G5014" t="str" cm="1">
        <f t="array" ref="G5014">_xlfn.IFS(ISNUMBER(SEARCH("CP02",D5014)),"ราชพฤกษ",ISNUMBER(SEARCH("CP03",D5014)),"บางใหญ่",ISNUMBER(SEARCH("CP04",D5014)),"บางบอน",OR(ISNUMBER(SEARCH("CP",D5014)),ISNUMBER(SEARCH("BTC",#REF!))),"340",TRUE,"")</f>
        <v/>
      </c>
    </row>
    <row r="5015" spans="1:7" x14ac:dyDescent="0.2">
      <c r="A5015" t="s">
        <v>13715</v>
      </c>
      <c r="B5015" t="s">
        <v>13716</v>
      </c>
      <c r="C5015" t="s">
        <v>8526</v>
      </c>
      <c r="D5015" t="s">
        <v>8527</v>
      </c>
      <c r="E5015" t="s">
        <v>8511</v>
      </c>
      <c r="F5015">
        <v>5</v>
      </c>
      <c r="G5015" t="str" cm="1">
        <f t="array" ref="G5015">_xlfn.IFS(ISNUMBER(SEARCH("CP02",D5015)),"ราชพฤกษ",ISNUMBER(SEARCH("CP03",D5015)),"บางใหญ่",ISNUMBER(SEARCH("CP04",D5015)),"บางบอน",OR(ISNUMBER(SEARCH("CP",D5015)),ISNUMBER(SEARCH("BTC",#REF!))),"340",TRUE,"")</f>
        <v/>
      </c>
    </row>
    <row r="5016" spans="1:7" x14ac:dyDescent="0.2">
      <c r="A5016" t="s">
        <v>13717</v>
      </c>
      <c r="B5016" t="s">
        <v>13718</v>
      </c>
      <c r="C5016" t="s">
        <v>8516</v>
      </c>
      <c r="D5016" t="s">
        <v>2584</v>
      </c>
      <c r="E5016" t="s">
        <v>8511</v>
      </c>
      <c r="F5016">
        <v>47</v>
      </c>
      <c r="G5016" t="str" cm="1">
        <f t="array" ref="G5016">_xlfn.IFS(ISNUMBER(SEARCH("CP02",D5016)),"ราชพฤกษ",ISNUMBER(SEARCH("CP03",D5016)),"บางใหญ่",ISNUMBER(SEARCH("CP04",D5016)),"บางบอน",OR(ISNUMBER(SEARCH("CP",D5016)),ISNUMBER(SEARCH("BTC",#REF!))),"340",TRUE,"")</f>
        <v>ราชพฤกษ</v>
      </c>
    </row>
    <row r="5017" spans="1:7" x14ac:dyDescent="0.2">
      <c r="A5017" t="s">
        <v>13717</v>
      </c>
      <c r="B5017" t="s">
        <v>13718</v>
      </c>
      <c r="C5017" t="s">
        <v>8519</v>
      </c>
      <c r="D5017" t="s">
        <v>2631</v>
      </c>
      <c r="E5017" t="s">
        <v>8511</v>
      </c>
      <c r="F5017">
        <v>43</v>
      </c>
      <c r="G5017" t="str" cm="1">
        <f t="array" ref="G5017">_xlfn.IFS(ISNUMBER(SEARCH("CP02",D5017)),"ราชพฤกษ",ISNUMBER(SEARCH("CP03",D5017)),"บางใหญ่",ISNUMBER(SEARCH("CP04",D5017)),"บางบอน",OR(ISNUMBER(SEARCH("CP",D5017)),ISNUMBER(SEARCH("BTC",#REF!))),"340",TRUE,"")</f>
        <v>บางบอน</v>
      </c>
    </row>
    <row r="5018" spans="1:7" x14ac:dyDescent="0.2">
      <c r="A5018" t="s">
        <v>1819</v>
      </c>
      <c r="B5018" t="s">
        <v>1820</v>
      </c>
      <c r="C5018" t="s">
        <v>8520</v>
      </c>
      <c r="D5018" t="s">
        <v>2683</v>
      </c>
      <c r="E5018" t="s">
        <v>8511</v>
      </c>
      <c r="F5018">
        <v>48</v>
      </c>
      <c r="G5018" t="str" cm="1">
        <f t="array" ref="G5018">_xlfn.IFS(ISNUMBER(SEARCH("CP02",D5018)),"ราชพฤกษ",ISNUMBER(SEARCH("CP03",D5018)),"บางใหญ่",ISNUMBER(SEARCH("CP04",D5018)),"บางบอน",OR(ISNUMBER(SEARCH("CP",D5018)),ISNUMBER(SEARCH("BTC",#REF!))),"340",TRUE,"")</f>
        <v>340</v>
      </c>
    </row>
    <row r="5019" spans="1:7" x14ac:dyDescent="0.2">
      <c r="A5019" t="s">
        <v>1819</v>
      </c>
      <c r="B5019" t="s">
        <v>1820</v>
      </c>
      <c r="C5019" t="s">
        <v>8516</v>
      </c>
      <c r="D5019" t="s">
        <v>2584</v>
      </c>
      <c r="E5019" t="s">
        <v>8511</v>
      </c>
      <c r="F5019">
        <v>28</v>
      </c>
      <c r="G5019" t="str" cm="1">
        <f t="array" ref="G5019">_xlfn.IFS(ISNUMBER(SEARCH("CP02",D5019)),"ราชพฤกษ",ISNUMBER(SEARCH("CP03",D5019)),"บางใหญ่",ISNUMBER(SEARCH("CP04",D5019)),"บางบอน",OR(ISNUMBER(SEARCH("CP",D5019)),ISNUMBER(SEARCH("BTC",#REF!))),"340",TRUE,"")</f>
        <v>ราชพฤกษ</v>
      </c>
    </row>
    <row r="5020" spans="1:7" x14ac:dyDescent="0.2">
      <c r="A5020" t="s">
        <v>1819</v>
      </c>
      <c r="B5020" t="s">
        <v>1820</v>
      </c>
      <c r="C5020" t="s">
        <v>8518</v>
      </c>
      <c r="D5020" t="s">
        <v>2605</v>
      </c>
      <c r="E5020" t="s">
        <v>8511</v>
      </c>
      <c r="F5020">
        <v>29</v>
      </c>
      <c r="G5020" t="str" cm="1">
        <f t="array" ref="G5020">_xlfn.IFS(ISNUMBER(SEARCH("CP02",D5020)),"ราชพฤกษ",ISNUMBER(SEARCH("CP03",D5020)),"บางใหญ่",ISNUMBER(SEARCH("CP04",D5020)),"บางบอน",OR(ISNUMBER(SEARCH("CP",D5020)),ISNUMBER(SEARCH("BTC",#REF!))),"340",TRUE,"")</f>
        <v>บางใหญ่</v>
      </c>
    </row>
    <row r="5021" spans="1:7" x14ac:dyDescent="0.2">
      <c r="A5021" t="s">
        <v>1819</v>
      </c>
      <c r="B5021" t="s">
        <v>1820</v>
      </c>
      <c r="C5021" t="s">
        <v>8519</v>
      </c>
      <c r="D5021" t="s">
        <v>2631</v>
      </c>
      <c r="E5021" t="s">
        <v>8511</v>
      </c>
      <c r="F5021">
        <v>43</v>
      </c>
      <c r="G5021" t="str" cm="1">
        <f t="array" ref="G5021">_xlfn.IFS(ISNUMBER(SEARCH("CP02",D5021)),"ราชพฤกษ",ISNUMBER(SEARCH("CP03",D5021)),"บางใหญ่",ISNUMBER(SEARCH("CP04",D5021)),"บางบอน",OR(ISNUMBER(SEARCH("CP",D5021)),ISNUMBER(SEARCH("BTC",#REF!))),"340",TRUE,"")</f>
        <v>บางบอน</v>
      </c>
    </row>
    <row r="5022" spans="1:7" x14ac:dyDescent="0.2">
      <c r="A5022" t="s">
        <v>13719</v>
      </c>
      <c r="B5022" t="s">
        <v>13720</v>
      </c>
      <c r="C5022" t="s">
        <v>8526</v>
      </c>
      <c r="D5022" t="s">
        <v>8527</v>
      </c>
      <c r="E5022" t="s">
        <v>8546</v>
      </c>
      <c r="F5022">
        <v>4</v>
      </c>
      <c r="G5022" t="str" cm="1">
        <f t="array" ref="G5022">_xlfn.IFS(ISNUMBER(SEARCH("CP02",D5022)),"ราชพฤกษ",ISNUMBER(SEARCH("CP03",D5022)),"บางใหญ่",ISNUMBER(SEARCH("CP04",D5022)),"บางบอน",OR(ISNUMBER(SEARCH("CP",D5022)),ISNUMBER(SEARCH("BTC",#REF!))),"340",TRUE,"")</f>
        <v/>
      </c>
    </row>
    <row r="5023" spans="1:7" x14ac:dyDescent="0.2">
      <c r="A5023" t="s">
        <v>13721</v>
      </c>
      <c r="B5023" t="s">
        <v>13722</v>
      </c>
      <c r="C5023" t="s">
        <v>8526</v>
      </c>
      <c r="D5023" t="s">
        <v>8527</v>
      </c>
      <c r="E5023" t="s">
        <v>8546</v>
      </c>
      <c r="F5023">
        <v>10</v>
      </c>
      <c r="G5023" t="str" cm="1">
        <f t="array" ref="G5023">_xlfn.IFS(ISNUMBER(SEARCH("CP02",D5023)),"ราชพฤกษ",ISNUMBER(SEARCH("CP03",D5023)),"บางใหญ่",ISNUMBER(SEARCH("CP04",D5023)),"บางบอน",OR(ISNUMBER(SEARCH("CP",D5023)),ISNUMBER(SEARCH("BTC",#REF!))),"340",TRUE,"")</f>
        <v/>
      </c>
    </row>
    <row r="5024" spans="1:7" x14ac:dyDescent="0.2">
      <c r="A5024" t="s">
        <v>13723</v>
      </c>
      <c r="B5024" t="s">
        <v>13724</v>
      </c>
      <c r="C5024" t="s">
        <v>8526</v>
      </c>
      <c r="D5024" t="s">
        <v>8527</v>
      </c>
      <c r="E5024" t="s">
        <v>8546</v>
      </c>
      <c r="F5024">
        <v>21</v>
      </c>
      <c r="G5024" t="str" cm="1">
        <f t="array" ref="G5024">_xlfn.IFS(ISNUMBER(SEARCH("CP02",D5024)),"ราชพฤกษ",ISNUMBER(SEARCH("CP03",D5024)),"บางใหญ่",ISNUMBER(SEARCH("CP04",D5024)),"บางบอน",OR(ISNUMBER(SEARCH("CP",D5024)),ISNUMBER(SEARCH("BTC",#REF!))),"340",TRUE,"")</f>
        <v/>
      </c>
    </row>
    <row r="5025" spans="1:7" x14ac:dyDescent="0.2">
      <c r="A5025" t="s">
        <v>13725</v>
      </c>
      <c r="B5025" t="s">
        <v>13726</v>
      </c>
      <c r="C5025" t="s">
        <v>8526</v>
      </c>
      <c r="D5025" t="s">
        <v>8527</v>
      </c>
      <c r="E5025" t="s">
        <v>8546</v>
      </c>
      <c r="F5025">
        <v>10</v>
      </c>
      <c r="G5025" t="str" cm="1">
        <f t="array" ref="G5025">_xlfn.IFS(ISNUMBER(SEARCH("CP02",D5025)),"ราชพฤกษ",ISNUMBER(SEARCH("CP03",D5025)),"บางใหญ่",ISNUMBER(SEARCH("CP04",D5025)),"บางบอน",OR(ISNUMBER(SEARCH("CP",D5025)),ISNUMBER(SEARCH("BTC",#REF!))),"340",TRUE,"")</f>
        <v/>
      </c>
    </row>
    <row r="5026" spans="1:7" x14ac:dyDescent="0.2">
      <c r="A5026" t="s">
        <v>13727</v>
      </c>
      <c r="B5026" t="s">
        <v>13728</v>
      </c>
      <c r="C5026" t="s">
        <v>8526</v>
      </c>
      <c r="D5026" t="s">
        <v>8527</v>
      </c>
      <c r="E5026" t="s">
        <v>8511</v>
      </c>
      <c r="F5026">
        <v>5</v>
      </c>
      <c r="G5026" t="str" cm="1">
        <f t="array" ref="G5026">_xlfn.IFS(ISNUMBER(SEARCH("CP02",D5026)),"ราชพฤกษ",ISNUMBER(SEARCH("CP03",D5026)),"บางใหญ่",ISNUMBER(SEARCH("CP04",D5026)),"บางบอน",OR(ISNUMBER(SEARCH("CP",D5026)),ISNUMBER(SEARCH("BTC",#REF!))),"340",TRUE,"")</f>
        <v/>
      </c>
    </row>
    <row r="5027" spans="1:7" x14ac:dyDescent="0.2">
      <c r="A5027" t="s">
        <v>13729</v>
      </c>
      <c r="B5027" t="s">
        <v>13730</v>
      </c>
      <c r="C5027" t="s">
        <v>8526</v>
      </c>
      <c r="D5027" t="s">
        <v>8527</v>
      </c>
      <c r="E5027" t="s">
        <v>8511</v>
      </c>
      <c r="F5027">
        <v>20</v>
      </c>
      <c r="G5027" t="str" cm="1">
        <f t="array" ref="G5027">_xlfn.IFS(ISNUMBER(SEARCH("CP02",D5027)),"ราชพฤกษ",ISNUMBER(SEARCH("CP03",D5027)),"บางใหญ่",ISNUMBER(SEARCH("CP04",D5027)),"บางบอน",OR(ISNUMBER(SEARCH("CP",D5027)),ISNUMBER(SEARCH("BTC",#REF!))),"340",TRUE,"")</f>
        <v/>
      </c>
    </row>
    <row r="5028" spans="1:7" x14ac:dyDescent="0.2">
      <c r="A5028" t="s">
        <v>13731</v>
      </c>
      <c r="B5028" t="s">
        <v>13732</v>
      </c>
      <c r="C5028" t="s">
        <v>8526</v>
      </c>
      <c r="D5028" t="s">
        <v>8527</v>
      </c>
      <c r="E5028" t="s">
        <v>8513</v>
      </c>
      <c r="F5028">
        <v>30</v>
      </c>
      <c r="G5028" t="str" cm="1">
        <f t="array" ref="G5028">_xlfn.IFS(ISNUMBER(SEARCH("CP02",D5028)),"ราชพฤกษ",ISNUMBER(SEARCH("CP03",D5028)),"บางใหญ่",ISNUMBER(SEARCH("CP04",D5028)),"บางบอน",OR(ISNUMBER(SEARCH("CP",D5028)),ISNUMBER(SEARCH("BTC",#REF!))),"340",TRUE,"")</f>
        <v/>
      </c>
    </row>
    <row r="5029" spans="1:7" x14ac:dyDescent="0.2">
      <c r="A5029" t="s">
        <v>13733</v>
      </c>
      <c r="B5029" t="s">
        <v>13734</v>
      </c>
      <c r="C5029" t="s">
        <v>8530</v>
      </c>
      <c r="D5029" t="s">
        <v>8543</v>
      </c>
      <c r="E5029" t="s">
        <v>8513</v>
      </c>
      <c r="F5029">
        <v>100</v>
      </c>
      <c r="G5029" t="str" cm="1">
        <f t="array" ref="G5029">_xlfn.IFS(ISNUMBER(SEARCH("CP02",D5029)),"ราชพฤกษ",ISNUMBER(SEARCH("CP03",D5029)),"บางใหญ่",ISNUMBER(SEARCH("CP04",D5029)),"บางบอน",OR(ISNUMBER(SEARCH("CP",D5029)),ISNUMBER(SEARCH("BTC",#REF!))),"340",TRUE,"")</f>
        <v/>
      </c>
    </row>
    <row r="5030" spans="1:7" x14ac:dyDescent="0.2">
      <c r="A5030" t="s">
        <v>13733</v>
      </c>
      <c r="B5030" t="s">
        <v>13734</v>
      </c>
      <c r="C5030" t="s">
        <v>8516</v>
      </c>
      <c r="D5030" t="s">
        <v>2584</v>
      </c>
      <c r="E5030" t="s">
        <v>8513</v>
      </c>
      <c r="F5030">
        <v>100</v>
      </c>
      <c r="G5030" t="str" cm="1">
        <f t="array" ref="G5030">_xlfn.IFS(ISNUMBER(SEARCH("CP02",D5030)),"ราชพฤกษ",ISNUMBER(SEARCH("CP03",D5030)),"บางใหญ่",ISNUMBER(SEARCH("CP04",D5030)),"บางบอน",OR(ISNUMBER(SEARCH("CP",D5030)),ISNUMBER(SEARCH("BTC",#REF!))),"340",TRUE,"")</f>
        <v>ราชพฤกษ</v>
      </c>
    </row>
    <row r="5031" spans="1:7" x14ac:dyDescent="0.2">
      <c r="A5031" t="s">
        <v>13733</v>
      </c>
      <c r="B5031" t="s">
        <v>13734</v>
      </c>
      <c r="C5031" t="s">
        <v>8518</v>
      </c>
      <c r="D5031" t="s">
        <v>2605</v>
      </c>
      <c r="E5031" t="s">
        <v>8513</v>
      </c>
      <c r="F5031">
        <v>200</v>
      </c>
      <c r="G5031" t="str" cm="1">
        <f t="array" ref="G5031">_xlfn.IFS(ISNUMBER(SEARCH("CP02",D5031)),"ราชพฤกษ",ISNUMBER(SEARCH("CP03",D5031)),"บางใหญ่",ISNUMBER(SEARCH("CP04",D5031)),"บางบอน",OR(ISNUMBER(SEARCH("CP",D5031)),ISNUMBER(SEARCH("BTC",#REF!))),"340",TRUE,"")</f>
        <v>บางใหญ่</v>
      </c>
    </row>
    <row r="5032" spans="1:7" x14ac:dyDescent="0.2">
      <c r="A5032" t="s">
        <v>13735</v>
      </c>
      <c r="B5032" t="s">
        <v>13736</v>
      </c>
      <c r="C5032" t="s">
        <v>8516</v>
      </c>
      <c r="D5032" t="s">
        <v>2584</v>
      </c>
      <c r="E5032" t="s">
        <v>8513</v>
      </c>
      <c r="F5032">
        <v>100</v>
      </c>
      <c r="G5032" t="str" cm="1">
        <f t="array" ref="G5032">_xlfn.IFS(ISNUMBER(SEARCH("CP02",D5032)),"ราชพฤกษ",ISNUMBER(SEARCH("CP03",D5032)),"บางใหญ่",ISNUMBER(SEARCH("CP04",D5032)),"บางบอน",OR(ISNUMBER(SEARCH("CP",D5032)),ISNUMBER(SEARCH("BTC",#REF!))),"340",TRUE,"")</f>
        <v>ราชพฤกษ</v>
      </c>
    </row>
    <row r="5033" spans="1:7" x14ac:dyDescent="0.2">
      <c r="A5033" t="s">
        <v>13735</v>
      </c>
      <c r="B5033" t="s">
        <v>13736</v>
      </c>
      <c r="C5033" t="s">
        <v>8518</v>
      </c>
      <c r="D5033" t="s">
        <v>2605</v>
      </c>
      <c r="E5033" t="s">
        <v>8513</v>
      </c>
      <c r="F5033">
        <v>200</v>
      </c>
      <c r="G5033" t="str" cm="1">
        <f t="array" ref="G5033">_xlfn.IFS(ISNUMBER(SEARCH("CP02",D5033)),"ราชพฤกษ",ISNUMBER(SEARCH("CP03",D5033)),"บางใหญ่",ISNUMBER(SEARCH("CP04",D5033)),"บางบอน",OR(ISNUMBER(SEARCH("CP",D5033)),ISNUMBER(SEARCH("BTC",#REF!))),"340",TRUE,"")</f>
        <v>บางใหญ่</v>
      </c>
    </row>
    <row r="5034" spans="1:7" x14ac:dyDescent="0.2">
      <c r="A5034" t="s">
        <v>13737</v>
      </c>
      <c r="B5034" t="s">
        <v>13738</v>
      </c>
      <c r="C5034" t="s">
        <v>8530</v>
      </c>
      <c r="D5034" t="s">
        <v>8531</v>
      </c>
      <c r="E5034" t="s">
        <v>8513</v>
      </c>
      <c r="F5034">
        <v>5</v>
      </c>
      <c r="G5034" t="str" cm="1">
        <f t="array" ref="G5034">_xlfn.IFS(ISNUMBER(SEARCH("CP02",D5034)),"ราชพฤกษ",ISNUMBER(SEARCH("CP03",D5034)),"บางใหญ่",ISNUMBER(SEARCH("CP04",D5034)),"บางบอน",OR(ISNUMBER(SEARCH("CP",D5034)),ISNUMBER(SEARCH("BTC",#REF!))),"340",TRUE,"")</f>
        <v/>
      </c>
    </row>
    <row r="5035" spans="1:7" x14ac:dyDescent="0.2">
      <c r="A5035" t="s">
        <v>13737</v>
      </c>
      <c r="B5035" t="s">
        <v>13738</v>
      </c>
      <c r="C5035" t="s">
        <v>8516</v>
      </c>
      <c r="D5035" t="s">
        <v>2584</v>
      </c>
      <c r="E5035" t="s">
        <v>8513</v>
      </c>
      <c r="F5035">
        <v>100</v>
      </c>
      <c r="G5035" t="str" cm="1">
        <f t="array" ref="G5035">_xlfn.IFS(ISNUMBER(SEARCH("CP02",D5035)),"ราชพฤกษ",ISNUMBER(SEARCH("CP03",D5035)),"บางใหญ่",ISNUMBER(SEARCH("CP04",D5035)),"บางบอน",OR(ISNUMBER(SEARCH("CP",D5035)),ISNUMBER(SEARCH("BTC",#REF!))),"340",TRUE,"")</f>
        <v>ราชพฤกษ</v>
      </c>
    </row>
    <row r="5036" spans="1:7" x14ac:dyDescent="0.2">
      <c r="A5036" t="s">
        <v>13737</v>
      </c>
      <c r="B5036" t="s">
        <v>13738</v>
      </c>
      <c r="C5036" t="s">
        <v>8518</v>
      </c>
      <c r="D5036" t="s">
        <v>2605</v>
      </c>
      <c r="E5036" t="s">
        <v>8513</v>
      </c>
      <c r="F5036">
        <v>100</v>
      </c>
      <c r="G5036" t="str" cm="1">
        <f t="array" ref="G5036">_xlfn.IFS(ISNUMBER(SEARCH("CP02",D5036)),"ราชพฤกษ",ISNUMBER(SEARCH("CP03",D5036)),"บางใหญ่",ISNUMBER(SEARCH("CP04",D5036)),"บางบอน",OR(ISNUMBER(SEARCH("CP",D5036)),ISNUMBER(SEARCH("BTC",#REF!))),"340",TRUE,"")</f>
        <v>บางใหญ่</v>
      </c>
    </row>
    <row r="5037" spans="1:7" x14ac:dyDescent="0.2">
      <c r="A5037" t="s">
        <v>13739</v>
      </c>
      <c r="B5037" t="s">
        <v>13740</v>
      </c>
      <c r="C5037" t="s">
        <v>8530</v>
      </c>
      <c r="D5037" t="s">
        <v>8531</v>
      </c>
      <c r="E5037" t="s">
        <v>8513</v>
      </c>
      <c r="F5037">
        <v>5</v>
      </c>
      <c r="G5037" t="str" cm="1">
        <f t="array" ref="G5037">_xlfn.IFS(ISNUMBER(SEARCH("CP02",D5037)),"ราชพฤกษ",ISNUMBER(SEARCH("CP03",D5037)),"บางใหญ่",ISNUMBER(SEARCH("CP04",D5037)),"บางบอน",OR(ISNUMBER(SEARCH("CP",D5037)),ISNUMBER(SEARCH("BTC",#REF!))),"340",TRUE,"")</f>
        <v/>
      </c>
    </row>
    <row r="5038" spans="1:7" x14ac:dyDescent="0.2">
      <c r="A5038" t="s">
        <v>13739</v>
      </c>
      <c r="B5038" t="s">
        <v>13740</v>
      </c>
      <c r="C5038" t="s">
        <v>8516</v>
      </c>
      <c r="D5038" t="s">
        <v>2584</v>
      </c>
      <c r="E5038" t="s">
        <v>8513</v>
      </c>
      <c r="F5038">
        <v>100</v>
      </c>
      <c r="G5038" t="str" cm="1">
        <f t="array" ref="G5038">_xlfn.IFS(ISNUMBER(SEARCH("CP02",D5038)),"ราชพฤกษ",ISNUMBER(SEARCH("CP03",D5038)),"บางใหญ่",ISNUMBER(SEARCH("CP04",D5038)),"บางบอน",OR(ISNUMBER(SEARCH("CP",D5038)),ISNUMBER(SEARCH("BTC",#REF!))),"340",TRUE,"")</f>
        <v>ราชพฤกษ</v>
      </c>
    </row>
    <row r="5039" spans="1:7" x14ac:dyDescent="0.2">
      <c r="A5039" t="s">
        <v>13739</v>
      </c>
      <c r="B5039" t="s">
        <v>13740</v>
      </c>
      <c r="C5039" t="s">
        <v>8518</v>
      </c>
      <c r="D5039" t="s">
        <v>2605</v>
      </c>
      <c r="E5039" t="s">
        <v>8513</v>
      </c>
      <c r="F5039">
        <v>100</v>
      </c>
      <c r="G5039" t="str" cm="1">
        <f t="array" ref="G5039">_xlfn.IFS(ISNUMBER(SEARCH("CP02",D5039)),"ราชพฤกษ",ISNUMBER(SEARCH("CP03",D5039)),"บางใหญ่",ISNUMBER(SEARCH("CP04",D5039)),"บางบอน",OR(ISNUMBER(SEARCH("CP",D5039)),ISNUMBER(SEARCH("BTC",#REF!))),"340",TRUE,"")</f>
        <v>บางใหญ่</v>
      </c>
    </row>
    <row r="5040" spans="1:7" x14ac:dyDescent="0.2">
      <c r="A5040" t="s">
        <v>13741</v>
      </c>
      <c r="B5040" t="s">
        <v>13742</v>
      </c>
      <c r="C5040" t="s">
        <v>8530</v>
      </c>
      <c r="D5040" t="s">
        <v>8531</v>
      </c>
      <c r="E5040" t="s">
        <v>8513</v>
      </c>
      <c r="F5040">
        <v>5</v>
      </c>
      <c r="G5040" t="str" cm="1">
        <f t="array" ref="G5040">_xlfn.IFS(ISNUMBER(SEARCH("CP02",D5040)),"ราชพฤกษ",ISNUMBER(SEARCH("CP03",D5040)),"บางใหญ่",ISNUMBER(SEARCH("CP04",D5040)),"บางบอน",OR(ISNUMBER(SEARCH("CP",D5040)),ISNUMBER(SEARCH("BTC",#REF!))),"340",TRUE,"")</f>
        <v/>
      </c>
    </row>
    <row r="5041" spans="1:7" x14ac:dyDescent="0.2">
      <c r="A5041" t="s">
        <v>13741</v>
      </c>
      <c r="B5041" t="s">
        <v>13742</v>
      </c>
      <c r="C5041" t="s">
        <v>8526</v>
      </c>
      <c r="D5041" t="s">
        <v>8527</v>
      </c>
      <c r="E5041" t="s">
        <v>8513</v>
      </c>
      <c r="F5041">
        <v>100</v>
      </c>
      <c r="G5041" t="str" cm="1">
        <f t="array" ref="G5041">_xlfn.IFS(ISNUMBER(SEARCH("CP02",D5041)),"ราชพฤกษ",ISNUMBER(SEARCH("CP03",D5041)),"บางใหญ่",ISNUMBER(SEARCH("CP04",D5041)),"บางบอน",OR(ISNUMBER(SEARCH("CP",D5041)),ISNUMBER(SEARCH("BTC",#REF!))),"340",TRUE,"")</f>
        <v/>
      </c>
    </row>
    <row r="5042" spans="1:7" x14ac:dyDescent="0.2">
      <c r="A5042" t="s">
        <v>13741</v>
      </c>
      <c r="B5042" t="s">
        <v>13742</v>
      </c>
      <c r="C5042" t="s">
        <v>8516</v>
      </c>
      <c r="D5042" t="s">
        <v>2584</v>
      </c>
      <c r="E5042" t="s">
        <v>8513</v>
      </c>
      <c r="F5042">
        <v>100</v>
      </c>
      <c r="G5042" t="str" cm="1">
        <f t="array" ref="G5042">_xlfn.IFS(ISNUMBER(SEARCH("CP02",D5042)),"ราชพฤกษ",ISNUMBER(SEARCH("CP03",D5042)),"บางใหญ่",ISNUMBER(SEARCH("CP04",D5042)),"บางบอน",OR(ISNUMBER(SEARCH("CP",D5042)),ISNUMBER(SEARCH("BTC",#REF!))),"340",TRUE,"")</f>
        <v>ราชพฤกษ</v>
      </c>
    </row>
    <row r="5043" spans="1:7" x14ac:dyDescent="0.2">
      <c r="A5043" t="s">
        <v>13743</v>
      </c>
      <c r="B5043" t="s">
        <v>13744</v>
      </c>
      <c r="C5043" t="s">
        <v>8516</v>
      </c>
      <c r="D5043" t="s">
        <v>2584</v>
      </c>
      <c r="E5043" t="s">
        <v>8513</v>
      </c>
      <c r="F5043">
        <v>100</v>
      </c>
      <c r="G5043" t="str" cm="1">
        <f t="array" ref="G5043">_xlfn.IFS(ISNUMBER(SEARCH("CP02",D5043)),"ราชพฤกษ",ISNUMBER(SEARCH("CP03",D5043)),"บางใหญ่",ISNUMBER(SEARCH("CP04",D5043)),"บางบอน",OR(ISNUMBER(SEARCH("CP",D5043)),ISNUMBER(SEARCH("BTC",#REF!))),"340",TRUE,"")</f>
        <v>ราชพฤกษ</v>
      </c>
    </row>
    <row r="5044" spans="1:7" x14ac:dyDescent="0.2">
      <c r="A5044" t="s">
        <v>13743</v>
      </c>
      <c r="B5044" t="s">
        <v>13744</v>
      </c>
      <c r="C5044" t="s">
        <v>8518</v>
      </c>
      <c r="D5044" t="s">
        <v>2605</v>
      </c>
      <c r="E5044" t="s">
        <v>8513</v>
      </c>
      <c r="F5044">
        <v>100</v>
      </c>
      <c r="G5044" t="str" cm="1">
        <f t="array" ref="G5044">_xlfn.IFS(ISNUMBER(SEARCH("CP02",D5044)),"ราชพฤกษ",ISNUMBER(SEARCH("CP03",D5044)),"บางใหญ่",ISNUMBER(SEARCH("CP04",D5044)),"บางบอน",OR(ISNUMBER(SEARCH("CP",D5044)),ISNUMBER(SEARCH("BTC",#REF!))),"340",TRUE,"")</f>
        <v>บางใหญ่</v>
      </c>
    </row>
    <row r="5045" spans="1:7" x14ac:dyDescent="0.2">
      <c r="A5045" t="s">
        <v>13745</v>
      </c>
      <c r="B5045" t="s">
        <v>13746</v>
      </c>
      <c r="C5045" t="s">
        <v>8530</v>
      </c>
      <c r="D5045" t="s">
        <v>8531</v>
      </c>
      <c r="E5045" t="s">
        <v>8513</v>
      </c>
      <c r="F5045">
        <v>5</v>
      </c>
      <c r="G5045" t="str" cm="1">
        <f t="array" ref="G5045">_xlfn.IFS(ISNUMBER(SEARCH("CP02",D5045)),"ราชพฤกษ",ISNUMBER(SEARCH("CP03",D5045)),"บางใหญ่",ISNUMBER(SEARCH("CP04",D5045)),"บางบอน",OR(ISNUMBER(SEARCH("CP",D5045)),ISNUMBER(SEARCH("BTC",#REF!))),"340",TRUE,"")</f>
        <v/>
      </c>
    </row>
    <row r="5046" spans="1:7" x14ac:dyDescent="0.2">
      <c r="A5046" t="s">
        <v>13745</v>
      </c>
      <c r="B5046" t="s">
        <v>13746</v>
      </c>
      <c r="C5046" t="s">
        <v>8516</v>
      </c>
      <c r="D5046" t="s">
        <v>2584</v>
      </c>
      <c r="E5046" t="s">
        <v>8513</v>
      </c>
      <c r="F5046">
        <v>100</v>
      </c>
      <c r="G5046" t="str" cm="1">
        <f t="array" ref="G5046">_xlfn.IFS(ISNUMBER(SEARCH("CP02",D5046)),"ราชพฤกษ",ISNUMBER(SEARCH("CP03",D5046)),"บางใหญ่",ISNUMBER(SEARCH("CP04",D5046)),"บางบอน",OR(ISNUMBER(SEARCH("CP",D5046)),ISNUMBER(SEARCH("BTC",#REF!))),"340",TRUE,"")</f>
        <v>ราชพฤกษ</v>
      </c>
    </row>
    <row r="5047" spans="1:7" x14ac:dyDescent="0.2">
      <c r="A5047" t="s">
        <v>13745</v>
      </c>
      <c r="B5047" t="s">
        <v>13746</v>
      </c>
      <c r="C5047" t="s">
        <v>8518</v>
      </c>
      <c r="D5047" t="s">
        <v>2605</v>
      </c>
      <c r="E5047" t="s">
        <v>8513</v>
      </c>
      <c r="F5047">
        <v>100</v>
      </c>
      <c r="G5047" t="str" cm="1">
        <f t="array" ref="G5047">_xlfn.IFS(ISNUMBER(SEARCH("CP02",D5047)),"ราชพฤกษ",ISNUMBER(SEARCH("CP03",D5047)),"บางใหญ่",ISNUMBER(SEARCH("CP04",D5047)),"บางบอน",OR(ISNUMBER(SEARCH("CP",D5047)),ISNUMBER(SEARCH("BTC",#REF!))),"340",TRUE,"")</f>
        <v>บางใหญ่</v>
      </c>
    </row>
    <row r="5048" spans="1:7" x14ac:dyDescent="0.2">
      <c r="A5048" t="s">
        <v>13747</v>
      </c>
      <c r="B5048" t="s">
        <v>13748</v>
      </c>
      <c r="C5048" t="s">
        <v>8530</v>
      </c>
      <c r="D5048" t="s">
        <v>8531</v>
      </c>
      <c r="E5048" t="s">
        <v>8513</v>
      </c>
      <c r="F5048">
        <v>5</v>
      </c>
      <c r="G5048" t="str" cm="1">
        <f t="array" ref="G5048">_xlfn.IFS(ISNUMBER(SEARCH("CP02",D5048)),"ราชพฤกษ",ISNUMBER(SEARCH("CP03",D5048)),"บางใหญ่",ISNUMBER(SEARCH("CP04",D5048)),"บางบอน",OR(ISNUMBER(SEARCH("CP",D5048)),ISNUMBER(SEARCH("BTC",#REF!))),"340",TRUE,"")</f>
        <v/>
      </c>
    </row>
    <row r="5049" spans="1:7" x14ac:dyDescent="0.2">
      <c r="A5049" t="s">
        <v>13747</v>
      </c>
      <c r="B5049" t="s">
        <v>13748</v>
      </c>
      <c r="C5049" t="s">
        <v>8518</v>
      </c>
      <c r="D5049" t="s">
        <v>2605</v>
      </c>
      <c r="E5049" t="s">
        <v>8513</v>
      </c>
      <c r="F5049">
        <v>100</v>
      </c>
      <c r="G5049" t="str" cm="1">
        <f t="array" ref="G5049">_xlfn.IFS(ISNUMBER(SEARCH("CP02",D5049)),"ราชพฤกษ",ISNUMBER(SEARCH("CP03",D5049)),"บางใหญ่",ISNUMBER(SEARCH("CP04",D5049)),"บางบอน",OR(ISNUMBER(SEARCH("CP",D5049)),ISNUMBER(SEARCH("BTC",#REF!))),"340",TRUE,"")</f>
        <v>บางใหญ่</v>
      </c>
    </row>
    <row r="5050" spans="1:7" x14ac:dyDescent="0.2">
      <c r="A5050" t="s">
        <v>13749</v>
      </c>
      <c r="B5050" t="s">
        <v>13750</v>
      </c>
      <c r="C5050" t="s">
        <v>8530</v>
      </c>
      <c r="D5050" t="s">
        <v>8531</v>
      </c>
      <c r="E5050" t="s">
        <v>8513</v>
      </c>
      <c r="F5050">
        <v>5</v>
      </c>
      <c r="G5050" t="str" cm="1">
        <f t="array" ref="G5050">_xlfn.IFS(ISNUMBER(SEARCH("CP02",D5050)),"ราชพฤกษ",ISNUMBER(SEARCH("CP03",D5050)),"บางใหญ่",ISNUMBER(SEARCH("CP04",D5050)),"บางบอน",OR(ISNUMBER(SEARCH("CP",D5050)),ISNUMBER(SEARCH("BTC",#REF!))),"340",TRUE,"")</f>
        <v/>
      </c>
    </row>
    <row r="5051" spans="1:7" x14ac:dyDescent="0.2">
      <c r="A5051" t="s">
        <v>13751</v>
      </c>
      <c r="B5051" t="s">
        <v>13752</v>
      </c>
      <c r="C5051" t="s">
        <v>8530</v>
      </c>
      <c r="D5051" t="s">
        <v>8531</v>
      </c>
      <c r="E5051" t="s">
        <v>8513</v>
      </c>
      <c r="F5051">
        <v>5</v>
      </c>
      <c r="G5051" t="str" cm="1">
        <f t="array" ref="G5051">_xlfn.IFS(ISNUMBER(SEARCH("CP02",D5051)),"ราชพฤกษ",ISNUMBER(SEARCH("CP03",D5051)),"บางใหญ่",ISNUMBER(SEARCH("CP04",D5051)),"บางบอน",OR(ISNUMBER(SEARCH("CP",D5051)),ISNUMBER(SEARCH("BTC",#REF!))),"340",TRUE,"")</f>
        <v/>
      </c>
    </row>
    <row r="5052" spans="1:7" x14ac:dyDescent="0.2">
      <c r="A5052" t="s">
        <v>13753</v>
      </c>
      <c r="B5052" t="s">
        <v>13754</v>
      </c>
      <c r="C5052" t="s">
        <v>8516</v>
      </c>
      <c r="D5052" t="s">
        <v>2584</v>
      </c>
      <c r="E5052" t="s">
        <v>8513</v>
      </c>
      <c r="F5052">
        <v>100</v>
      </c>
      <c r="G5052" t="str" cm="1">
        <f t="array" ref="G5052">_xlfn.IFS(ISNUMBER(SEARCH("CP02",D5052)),"ราชพฤกษ",ISNUMBER(SEARCH("CP03",D5052)),"บางใหญ่",ISNUMBER(SEARCH("CP04",D5052)),"บางบอน",OR(ISNUMBER(SEARCH("CP",D5052)),ISNUMBER(SEARCH("BTC",#REF!))),"340",TRUE,"")</f>
        <v>ราชพฤกษ</v>
      </c>
    </row>
    <row r="5053" spans="1:7" x14ac:dyDescent="0.2">
      <c r="A5053" t="s">
        <v>13753</v>
      </c>
      <c r="B5053" t="s">
        <v>13754</v>
      </c>
      <c r="C5053" t="s">
        <v>8518</v>
      </c>
      <c r="D5053" t="s">
        <v>2605</v>
      </c>
      <c r="E5053" t="s">
        <v>8513</v>
      </c>
      <c r="F5053">
        <v>100</v>
      </c>
      <c r="G5053" t="str" cm="1">
        <f t="array" ref="G5053">_xlfn.IFS(ISNUMBER(SEARCH("CP02",D5053)),"ราชพฤกษ",ISNUMBER(SEARCH("CP03",D5053)),"บางใหญ่",ISNUMBER(SEARCH("CP04",D5053)),"บางบอน",OR(ISNUMBER(SEARCH("CP",D5053)),ISNUMBER(SEARCH("BTC",#REF!))),"340",TRUE,"")</f>
        <v>บางใหญ่</v>
      </c>
    </row>
    <row r="5054" spans="1:7" x14ac:dyDescent="0.2">
      <c r="A5054" t="s">
        <v>13755</v>
      </c>
      <c r="B5054" t="s">
        <v>13756</v>
      </c>
      <c r="C5054" t="s">
        <v>8530</v>
      </c>
      <c r="D5054" t="s">
        <v>8531</v>
      </c>
      <c r="E5054" t="s">
        <v>8513</v>
      </c>
      <c r="F5054">
        <v>5</v>
      </c>
      <c r="G5054" t="str" cm="1">
        <f t="array" ref="G5054">_xlfn.IFS(ISNUMBER(SEARCH("CP02",D5054)),"ราชพฤกษ",ISNUMBER(SEARCH("CP03",D5054)),"บางใหญ่",ISNUMBER(SEARCH("CP04",D5054)),"บางบอน",OR(ISNUMBER(SEARCH("CP",D5054)),ISNUMBER(SEARCH("BTC",#REF!))),"340",TRUE,"")</f>
        <v/>
      </c>
    </row>
    <row r="5055" spans="1:7" x14ac:dyDescent="0.2">
      <c r="A5055" t="s">
        <v>13755</v>
      </c>
      <c r="B5055" t="s">
        <v>13756</v>
      </c>
      <c r="C5055" t="s">
        <v>8516</v>
      </c>
      <c r="D5055" t="s">
        <v>2584</v>
      </c>
      <c r="E5055" t="s">
        <v>8513</v>
      </c>
      <c r="F5055">
        <v>200</v>
      </c>
      <c r="G5055" t="str" cm="1">
        <f t="array" ref="G5055">_xlfn.IFS(ISNUMBER(SEARCH("CP02",D5055)),"ราชพฤกษ",ISNUMBER(SEARCH("CP03",D5055)),"บางใหญ่",ISNUMBER(SEARCH("CP04",D5055)),"บางบอน",OR(ISNUMBER(SEARCH("CP",D5055)),ISNUMBER(SEARCH("BTC",#REF!))),"340",TRUE,"")</f>
        <v>ราชพฤกษ</v>
      </c>
    </row>
    <row r="5056" spans="1:7" x14ac:dyDescent="0.2">
      <c r="A5056" t="s">
        <v>13755</v>
      </c>
      <c r="B5056" t="s">
        <v>13756</v>
      </c>
      <c r="C5056" t="s">
        <v>8518</v>
      </c>
      <c r="D5056" t="s">
        <v>2605</v>
      </c>
      <c r="E5056" t="s">
        <v>8513</v>
      </c>
      <c r="F5056">
        <v>200</v>
      </c>
      <c r="G5056" t="str" cm="1">
        <f t="array" ref="G5056">_xlfn.IFS(ISNUMBER(SEARCH("CP02",D5056)),"ราชพฤกษ",ISNUMBER(SEARCH("CP03",D5056)),"บางใหญ่",ISNUMBER(SEARCH("CP04",D5056)),"บางบอน",OR(ISNUMBER(SEARCH("CP",D5056)),ISNUMBER(SEARCH("BTC",#REF!))),"340",TRUE,"")</f>
        <v>บางใหญ่</v>
      </c>
    </row>
    <row r="5057" spans="1:7" x14ac:dyDescent="0.2">
      <c r="A5057" t="s">
        <v>13757</v>
      </c>
      <c r="B5057" t="s">
        <v>13758</v>
      </c>
      <c r="C5057" t="s">
        <v>8530</v>
      </c>
      <c r="D5057" t="s">
        <v>8531</v>
      </c>
      <c r="E5057" t="s">
        <v>8513</v>
      </c>
      <c r="F5057">
        <v>5</v>
      </c>
      <c r="G5057" t="str" cm="1">
        <f t="array" ref="G5057">_xlfn.IFS(ISNUMBER(SEARCH("CP02",D5057)),"ราชพฤกษ",ISNUMBER(SEARCH("CP03",D5057)),"บางใหญ่",ISNUMBER(SEARCH("CP04",D5057)),"บางบอน",OR(ISNUMBER(SEARCH("CP",D5057)),ISNUMBER(SEARCH("BTC",#REF!))),"340",TRUE,"")</f>
        <v/>
      </c>
    </row>
    <row r="5058" spans="1:7" x14ac:dyDescent="0.2">
      <c r="A5058" t="s">
        <v>13757</v>
      </c>
      <c r="B5058" t="s">
        <v>13758</v>
      </c>
      <c r="C5058" t="s">
        <v>8516</v>
      </c>
      <c r="D5058" t="s">
        <v>2584</v>
      </c>
      <c r="E5058" t="s">
        <v>8513</v>
      </c>
      <c r="F5058">
        <v>100</v>
      </c>
      <c r="G5058" t="str" cm="1">
        <f t="array" ref="G5058">_xlfn.IFS(ISNUMBER(SEARCH("CP02",D5058)),"ราชพฤกษ",ISNUMBER(SEARCH("CP03",D5058)),"บางใหญ่",ISNUMBER(SEARCH("CP04",D5058)),"บางบอน",OR(ISNUMBER(SEARCH("CP",D5058)),ISNUMBER(SEARCH("BTC",#REF!))),"340",TRUE,"")</f>
        <v>ราชพฤกษ</v>
      </c>
    </row>
    <row r="5059" spans="1:7" x14ac:dyDescent="0.2">
      <c r="A5059" t="s">
        <v>13757</v>
      </c>
      <c r="B5059" t="s">
        <v>13758</v>
      </c>
      <c r="C5059" t="s">
        <v>8518</v>
      </c>
      <c r="D5059" t="s">
        <v>2605</v>
      </c>
      <c r="E5059" t="s">
        <v>8513</v>
      </c>
      <c r="F5059">
        <v>200</v>
      </c>
      <c r="G5059" t="str" cm="1">
        <f t="array" ref="G5059">_xlfn.IFS(ISNUMBER(SEARCH("CP02",D5059)),"ราชพฤกษ",ISNUMBER(SEARCH("CP03",D5059)),"บางใหญ่",ISNUMBER(SEARCH("CP04",D5059)),"บางบอน",OR(ISNUMBER(SEARCH("CP",D5059)),ISNUMBER(SEARCH("BTC",#REF!))),"340",TRUE,"")</f>
        <v>บางใหญ่</v>
      </c>
    </row>
    <row r="5060" spans="1:7" x14ac:dyDescent="0.2">
      <c r="A5060" t="s">
        <v>13759</v>
      </c>
      <c r="B5060" t="s">
        <v>13760</v>
      </c>
      <c r="C5060" t="s">
        <v>8530</v>
      </c>
      <c r="D5060" t="s">
        <v>8531</v>
      </c>
      <c r="E5060" t="s">
        <v>8513</v>
      </c>
      <c r="F5060">
        <v>5</v>
      </c>
      <c r="G5060" t="str" cm="1">
        <f t="array" ref="G5060">_xlfn.IFS(ISNUMBER(SEARCH("CP02",D5060)),"ราชพฤกษ",ISNUMBER(SEARCH("CP03",D5060)),"บางใหญ่",ISNUMBER(SEARCH("CP04",D5060)),"บางบอน",OR(ISNUMBER(SEARCH("CP",D5060)),ISNUMBER(SEARCH("BTC",#REF!))),"340",TRUE,"")</f>
        <v/>
      </c>
    </row>
    <row r="5061" spans="1:7" x14ac:dyDescent="0.2">
      <c r="A5061" t="s">
        <v>13759</v>
      </c>
      <c r="B5061" t="s">
        <v>13760</v>
      </c>
      <c r="C5061" t="s">
        <v>8516</v>
      </c>
      <c r="D5061" t="s">
        <v>2584</v>
      </c>
      <c r="E5061" t="s">
        <v>8513</v>
      </c>
      <c r="F5061">
        <v>100</v>
      </c>
      <c r="G5061" t="str" cm="1">
        <f t="array" ref="G5061">_xlfn.IFS(ISNUMBER(SEARCH("CP02",D5061)),"ราชพฤกษ",ISNUMBER(SEARCH("CP03",D5061)),"บางใหญ่",ISNUMBER(SEARCH("CP04",D5061)),"บางบอน",OR(ISNUMBER(SEARCH("CP",D5061)),ISNUMBER(SEARCH("BTC",#REF!))),"340",TRUE,"")</f>
        <v>ราชพฤกษ</v>
      </c>
    </row>
    <row r="5062" spans="1:7" x14ac:dyDescent="0.2">
      <c r="A5062" t="s">
        <v>13759</v>
      </c>
      <c r="B5062" t="s">
        <v>13760</v>
      </c>
      <c r="C5062" t="s">
        <v>8518</v>
      </c>
      <c r="D5062" t="s">
        <v>2605</v>
      </c>
      <c r="E5062" t="s">
        <v>8513</v>
      </c>
      <c r="F5062">
        <v>200</v>
      </c>
      <c r="G5062" t="str" cm="1">
        <f t="array" ref="G5062">_xlfn.IFS(ISNUMBER(SEARCH("CP02",D5062)),"ราชพฤกษ",ISNUMBER(SEARCH("CP03",D5062)),"บางใหญ่",ISNUMBER(SEARCH("CP04",D5062)),"บางบอน",OR(ISNUMBER(SEARCH("CP",D5062)),ISNUMBER(SEARCH("BTC",#REF!))),"340",TRUE,"")</f>
        <v>บางใหญ่</v>
      </c>
    </row>
    <row r="5063" spans="1:7" x14ac:dyDescent="0.2">
      <c r="A5063" t="s">
        <v>13761</v>
      </c>
      <c r="B5063" t="s">
        <v>13762</v>
      </c>
      <c r="C5063" t="s">
        <v>8530</v>
      </c>
      <c r="D5063" t="s">
        <v>8531</v>
      </c>
      <c r="E5063" t="s">
        <v>8513</v>
      </c>
      <c r="F5063">
        <v>5</v>
      </c>
      <c r="G5063" t="str" cm="1">
        <f t="array" ref="G5063">_xlfn.IFS(ISNUMBER(SEARCH("CP02",D5063)),"ราชพฤกษ",ISNUMBER(SEARCH("CP03",D5063)),"บางใหญ่",ISNUMBER(SEARCH("CP04",D5063)),"บางบอน",OR(ISNUMBER(SEARCH("CP",D5063)),ISNUMBER(SEARCH("BTC",#REF!))),"340",TRUE,"")</f>
        <v/>
      </c>
    </row>
    <row r="5064" spans="1:7" x14ac:dyDescent="0.2">
      <c r="A5064" t="s">
        <v>13761</v>
      </c>
      <c r="B5064" t="s">
        <v>13762</v>
      </c>
      <c r="C5064" t="s">
        <v>8516</v>
      </c>
      <c r="D5064" t="s">
        <v>2584</v>
      </c>
      <c r="E5064" t="s">
        <v>8513</v>
      </c>
      <c r="F5064">
        <v>100</v>
      </c>
      <c r="G5064" t="str" cm="1">
        <f t="array" ref="G5064">_xlfn.IFS(ISNUMBER(SEARCH("CP02",D5064)),"ราชพฤกษ",ISNUMBER(SEARCH("CP03",D5064)),"บางใหญ่",ISNUMBER(SEARCH("CP04",D5064)),"บางบอน",OR(ISNUMBER(SEARCH("CP",D5064)),ISNUMBER(SEARCH("BTC",#REF!))),"340",TRUE,"")</f>
        <v>ราชพฤกษ</v>
      </c>
    </row>
    <row r="5065" spans="1:7" x14ac:dyDescent="0.2">
      <c r="A5065" t="s">
        <v>13763</v>
      </c>
      <c r="B5065" t="s">
        <v>13764</v>
      </c>
      <c r="C5065" t="s">
        <v>8530</v>
      </c>
      <c r="D5065" t="s">
        <v>8531</v>
      </c>
      <c r="E5065" t="s">
        <v>8513</v>
      </c>
      <c r="F5065">
        <v>5</v>
      </c>
      <c r="G5065" t="str" cm="1">
        <f t="array" ref="G5065">_xlfn.IFS(ISNUMBER(SEARCH("CP02",D5065)),"ราชพฤกษ",ISNUMBER(SEARCH("CP03",D5065)),"บางใหญ่",ISNUMBER(SEARCH("CP04",D5065)),"บางบอน",OR(ISNUMBER(SEARCH("CP",D5065)),ISNUMBER(SEARCH("BTC",#REF!))),"340",TRUE,"")</f>
        <v/>
      </c>
    </row>
    <row r="5066" spans="1:7" x14ac:dyDescent="0.2">
      <c r="A5066" t="s">
        <v>13763</v>
      </c>
      <c r="B5066" t="s">
        <v>13764</v>
      </c>
      <c r="C5066" t="s">
        <v>8516</v>
      </c>
      <c r="D5066" t="s">
        <v>2584</v>
      </c>
      <c r="E5066" t="s">
        <v>8513</v>
      </c>
      <c r="F5066">
        <v>100</v>
      </c>
      <c r="G5066" t="str" cm="1">
        <f t="array" ref="G5066">_xlfn.IFS(ISNUMBER(SEARCH("CP02",D5066)),"ราชพฤกษ",ISNUMBER(SEARCH("CP03",D5066)),"บางใหญ่",ISNUMBER(SEARCH("CP04",D5066)),"บางบอน",OR(ISNUMBER(SEARCH("CP",D5066)),ISNUMBER(SEARCH("BTC",#REF!))),"340",TRUE,"")</f>
        <v>ราชพฤกษ</v>
      </c>
    </row>
    <row r="5067" spans="1:7" x14ac:dyDescent="0.2">
      <c r="A5067" t="s">
        <v>13763</v>
      </c>
      <c r="B5067" t="s">
        <v>13764</v>
      </c>
      <c r="C5067" t="s">
        <v>8518</v>
      </c>
      <c r="D5067" t="s">
        <v>2605</v>
      </c>
      <c r="E5067" t="s">
        <v>8513</v>
      </c>
      <c r="F5067">
        <v>100</v>
      </c>
      <c r="G5067" t="str" cm="1">
        <f t="array" ref="G5067">_xlfn.IFS(ISNUMBER(SEARCH("CP02",D5067)),"ราชพฤกษ",ISNUMBER(SEARCH("CP03",D5067)),"บางใหญ่",ISNUMBER(SEARCH("CP04",D5067)),"บางบอน",OR(ISNUMBER(SEARCH("CP",D5067)),ISNUMBER(SEARCH("BTC",#REF!))),"340",TRUE,"")</f>
        <v>บางใหญ่</v>
      </c>
    </row>
    <row r="5068" spans="1:7" x14ac:dyDescent="0.2">
      <c r="A5068" t="s">
        <v>13765</v>
      </c>
      <c r="B5068" t="s">
        <v>13766</v>
      </c>
      <c r="C5068" t="s">
        <v>8530</v>
      </c>
      <c r="D5068" t="s">
        <v>8531</v>
      </c>
      <c r="E5068" t="s">
        <v>8513</v>
      </c>
      <c r="F5068">
        <v>5</v>
      </c>
      <c r="G5068" t="str" cm="1">
        <f t="array" ref="G5068">_xlfn.IFS(ISNUMBER(SEARCH("CP02",D5068)),"ราชพฤกษ",ISNUMBER(SEARCH("CP03",D5068)),"บางใหญ่",ISNUMBER(SEARCH("CP04",D5068)),"บางบอน",OR(ISNUMBER(SEARCH("CP",D5068)),ISNUMBER(SEARCH("BTC",#REF!))),"340",TRUE,"")</f>
        <v/>
      </c>
    </row>
    <row r="5069" spans="1:7" x14ac:dyDescent="0.2">
      <c r="A5069" t="s">
        <v>13767</v>
      </c>
      <c r="B5069" t="s">
        <v>13768</v>
      </c>
      <c r="C5069" t="s">
        <v>8530</v>
      </c>
      <c r="D5069" t="s">
        <v>8531</v>
      </c>
      <c r="E5069" t="s">
        <v>8513</v>
      </c>
      <c r="F5069">
        <v>5</v>
      </c>
      <c r="G5069" t="str" cm="1">
        <f t="array" ref="G5069">_xlfn.IFS(ISNUMBER(SEARCH("CP02",D5069)),"ราชพฤกษ",ISNUMBER(SEARCH("CP03",D5069)),"บางใหญ่",ISNUMBER(SEARCH("CP04",D5069)),"บางบอน",OR(ISNUMBER(SEARCH("CP",D5069)),ISNUMBER(SEARCH("BTC",#REF!))),"340",TRUE,"")</f>
        <v/>
      </c>
    </row>
    <row r="5070" spans="1:7" x14ac:dyDescent="0.2">
      <c r="A5070" t="s">
        <v>13767</v>
      </c>
      <c r="B5070" t="s">
        <v>13768</v>
      </c>
      <c r="C5070" t="s">
        <v>8516</v>
      </c>
      <c r="D5070" t="s">
        <v>2584</v>
      </c>
      <c r="E5070" t="s">
        <v>8513</v>
      </c>
      <c r="F5070">
        <v>100</v>
      </c>
      <c r="G5070" t="str" cm="1">
        <f t="array" ref="G5070">_xlfn.IFS(ISNUMBER(SEARCH("CP02",D5070)),"ราชพฤกษ",ISNUMBER(SEARCH("CP03",D5070)),"บางใหญ่",ISNUMBER(SEARCH("CP04",D5070)),"บางบอน",OR(ISNUMBER(SEARCH("CP",D5070)),ISNUMBER(SEARCH("BTC",#REF!))),"340",TRUE,"")</f>
        <v>ราชพฤกษ</v>
      </c>
    </row>
    <row r="5071" spans="1:7" x14ac:dyDescent="0.2">
      <c r="A5071" t="s">
        <v>13769</v>
      </c>
      <c r="B5071" t="s">
        <v>13770</v>
      </c>
      <c r="C5071" t="s">
        <v>8518</v>
      </c>
      <c r="D5071" t="s">
        <v>2605</v>
      </c>
      <c r="E5071" t="s">
        <v>8513</v>
      </c>
      <c r="F5071">
        <v>50</v>
      </c>
      <c r="G5071" t="str" cm="1">
        <f t="array" ref="G5071">_xlfn.IFS(ISNUMBER(SEARCH("CP02",D5071)),"ราชพฤกษ",ISNUMBER(SEARCH("CP03",D5071)),"บางใหญ่",ISNUMBER(SEARCH("CP04",D5071)),"บางบอน",OR(ISNUMBER(SEARCH("CP",D5071)),ISNUMBER(SEARCH("BTC",#REF!))),"340",TRUE,"")</f>
        <v>บางใหญ่</v>
      </c>
    </row>
    <row r="5072" spans="1:7" x14ac:dyDescent="0.2">
      <c r="A5072" t="s">
        <v>13771</v>
      </c>
      <c r="B5072" t="s">
        <v>13772</v>
      </c>
      <c r="C5072" t="s">
        <v>8518</v>
      </c>
      <c r="D5072" t="s">
        <v>2605</v>
      </c>
      <c r="E5072" t="s">
        <v>8513</v>
      </c>
      <c r="F5072">
        <v>50</v>
      </c>
      <c r="G5072" t="str" cm="1">
        <f t="array" ref="G5072">_xlfn.IFS(ISNUMBER(SEARCH("CP02",D5072)),"ราชพฤกษ",ISNUMBER(SEARCH("CP03",D5072)),"บางใหญ่",ISNUMBER(SEARCH("CP04",D5072)),"บางบอน",OR(ISNUMBER(SEARCH("CP",D5072)),ISNUMBER(SEARCH("BTC",#REF!))),"340",TRUE,"")</f>
        <v>บางใหญ่</v>
      </c>
    </row>
    <row r="5073" spans="1:7" x14ac:dyDescent="0.2">
      <c r="A5073" t="s">
        <v>13773</v>
      </c>
      <c r="B5073" t="s">
        <v>13774</v>
      </c>
      <c r="C5073" t="s">
        <v>8518</v>
      </c>
      <c r="D5073" t="s">
        <v>2605</v>
      </c>
      <c r="E5073" t="s">
        <v>8513</v>
      </c>
      <c r="F5073">
        <v>50</v>
      </c>
      <c r="G5073" t="str" cm="1">
        <f t="array" ref="G5073">_xlfn.IFS(ISNUMBER(SEARCH("CP02",D5073)),"ราชพฤกษ",ISNUMBER(SEARCH("CP03",D5073)),"บางใหญ่",ISNUMBER(SEARCH("CP04",D5073)),"บางบอน",OR(ISNUMBER(SEARCH("CP",D5073)),ISNUMBER(SEARCH("BTC",#REF!))),"340",TRUE,"")</f>
        <v>บางใหญ่</v>
      </c>
    </row>
    <row r="5074" spans="1:7" x14ac:dyDescent="0.2">
      <c r="A5074" t="s">
        <v>13775</v>
      </c>
      <c r="B5074" t="s">
        <v>13776</v>
      </c>
      <c r="C5074" t="s">
        <v>8526</v>
      </c>
      <c r="D5074" t="s">
        <v>8527</v>
      </c>
      <c r="E5074" t="s">
        <v>8513</v>
      </c>
      <c r="F5074">
        <v>50</v>
      </c>
      <c r="G5074" t="str" cm="1">
        <f t="array" ref="G5074">_xlfn.IFS(ISNUMBER(SEARCH("CP02",D5074)),"ราชพฤกษ",ISNUMBER(SEARCH("CP03",D5074)),"บางใหญ่",ISNUMBER(SEARCH("CP04",D5074)),"บางบอน",OR(ISNUMBER(SEARCH("CP",D5074)),ISNUMBER(SEARCH("BTC",#REF!))),"340",TRUE,"")</f>
        <v/>
      </c>
    </row>
    <row r="5075" spans="1:7" x14ac:dyDescent="0.2">
      <c r="A5075" t="s">
        <v>13777</v>
      </c>
      <c r="B5075" t="s">
        <v>13778</v>
      </c>
      <c r="C5075" t="s">
        <v>8526</v>
      </c>
      <c r="D5075" t="s">
        <v>8527</v>
      </c>
      <c r="E5075" t="s">
        <v>8513</v>
      </c>
      <c r="F5075">
        <v>150</v>
      </c>
      <c r="G5075" t="str" cm="1">
        <f t="array" ref="G5075">_xlfn.IFS(ISNUMBER(SEARCH("CP02",D5075)),"ราชพฤกษ",ISNUMBER(SEARCH("CP03",D5075)),"บางใหญ่",ISNUMBER(SEARCH("CP04",D5075)),"บางบอน",OR(ISNUMBER(SEARCH("CP",D5075)),ISNUMBER(SEARCH("BTC",#REF!))),"340",TRUE,"")</f>
        <v/>
      </c>
    </row>
    <row r="5076" spans="1:7" x14ac:dyDescent="0.2">
      <c r="A5076" t="s">
        <v>13779</v>
      </c>
      <c r="B5076" t="s">
        <v>13780</v>
      </c>
      <c r="C5076" t="s">
        <v>8526</v>
      </c>
      <c r="D5076" t="s">
        <v>8527</v>
      </c>
      <c r="E5076" t="s">
        <v>8513</v>
      </c>
      <c r="F5076">
        <v>150</v>
      </c>
      <c r="G5076" t="str" cm="1">
        <f t="array" ref="G5076">_xlfn.IFS(ISNUMBER(SEARCH("CP02",D5076)),"ราชพฤกษ",ISNUMBER(SEARCH("CP03",D5076)),"บางใหญ่",ISNUMBER(SEARCH("CP04",D5076)),"บางบอน",OR(ISNUMBER(SEARCH("CP",D5076)),ISNUMBER(SEARCH("BTC",#REF!))),"340",TRUE,"")</f>
        <v/>
      </c>
    </row>
    <row r="5077" spans="1:7" x14ac:dyDescent="0.2">
      <c r="A5077" t="s">
        <v>13781</v>
      </c>
      <c r="B5077" t="s">
        <v>13782</v>
      </c>
      <c r="C5077" t="s">
        <v>8526</v>
      </c>
      <c r="D5077" t="s">
        <v>8527</v>
      </c>
      <c r="E5077" t="s">
        <v>8513</v>
      </c>
      <c r="F5077">
        <v>50</v>
      </c>
      <c r="G5077" t="str" cm="1">
        <f t="array" ref="G5077">_xlfn.IFS(ISNUMBER(SEARCH("CP02",D5077)),"ราชพฤกษ",ISNUMBER(SEARCH("CP03",D5077)),"บางใหญ่",ISNUMBER(SEARCH("CP04",D5077)),"บางบอน",OR(ISNUMBER(SEARCH("CP",D5077)),ISNUMBER(SEARCH("BTC",#REF!))),"340",TRUE,"")</f>
        <v/>
      </c>
    </row>
    <row r="5078" spans="1:7" x14ac:dyDescent="0.2">
      <c r="A5078" t="s">
        <v>13783</v>
      </c>
      <c r="B5078" t="s">
        <v>13784</v>
      </c>
      <c r="C5078" t="s">
        <v>8526</v>
      </c>
      <c r="D5078" t="s">
        <v>8527</v>
      </c>
      <c r="E5078" t="s">
        <v>8513</v>
      </c>
      <c r="F5078">
        <v>75</v>
      </c>
      <c r="G5078" t="str" cm="1">
        <f t="array" ref="G5078">_xlfn.IFS(ISNUMBER(SEARCH("CP02",D5078)),"ราชพฤกษ",ISNUMBER(SEARCH("CP03",D5078)),"บางใหญ่",ISNUMBER(SEARCH("CP04",D5078)),"บางบอน",OR(ISNUMBER(SEARCH("CP",D5078)),ISNUMBER(SEARCH("BTC",#REF!))),"340",TRUE,"")</f>
        <v/>
      </c>
    </row>
    <row r="5079" spans="1:7" x14ac:dyDescent="0.2">
      <c r="A5079" t="s">
        <v>13785</v>
      </c>
      <c r="B5079" t="s">
        <v>13786</v>
      </c>
      <c r="C5079" t="s">
        <v>8526</v>
      </c>
      <c r="D5079" t="s">
        <v>8527</v>
      </c>
      <c r="E5079" t="s">
        <v>8513</v>
      </c>
      <c r="F5079">
        <v>50</v>
      </c>
      <c r="G5079" t="str" cm="1">
        <f t="array" ref="G5079">_xlfn.IFS(ISNUMBER(SEARCH("CP02",D5079)),"ราชพฤกษ",ISNUMBER(SEARCH("CP03",D5079)),"บางใหญ่",ISNUMBER(SEARCH("CP04",D5079)),"บางบอน",OR(ISNUMBER(SEARCH("CP",D5079)),ISNUMBER(SEARCH("BTC",#REF!))),"340",TRUE,"")</f>
        <v/>
      </c>
    </row>
    <row r="5080" spans="1:7" x14ac:dyDescent="0.2">
      <c r="A5080" t="s">
        <v>13787</v>
      </c>
      <c r="B5080" t="s">
        <v>13788</v>
      </c>
      <c r="C5080" t="s">
        <v>8526</v>
      </c>
      <c r="D5080" t="s">
        <v>8527</v>
      </c>
      <c r="E5080" t="s">
        <v>8513</v>
      </c>
      <c r="F5080">
        <v>150</v>
      </c>
      <c r="G5080" t="str" cm="1">
        <f t="array" ref="G5080">_xlfn.IFS(ISNUMBER(SEARCH("CP02",D5080)),"ราชพฤกษ",ISNUMBER(SEARCH("CP03",D5080)),"บางใหญ่",ISNUMBER(SEARCH("CP04",D5080)),"บางบอน",OR(ISNUMBER(SEARCH("CP",D5080)),ISNUMBER(SEARCH("BTC",#REF!))),"340",TRUE,"")</f>
        <v/>
      </c>
    </row>
    <row r="5081" spans="1:7" x14ac:dyDescent="0.2">
      <c r="A5081" t="s">
        <v>13789</v>
      </c>
      <c r="B5081" t="s">
        <v>13790</v>
      </c>
      <c r="C5081" t="s">
        <v>8526</v>
      </c>
      <c r="D5081" t="s">
        <v>8527</v>
      </c>
      <c r="E5081" t="s">
        <v>8513</v>
      </c>
      <c r="F5081">
        <v>150</v>
      </c>
      <c r="G5081" t="str" cm="1">
        <f t="array" ref="G5081">_xlfn.IFS(ISNUMBER(SEARCH("CP02",D5081)),"ราชพฤกษ",ISNUMBER(SEARCH("CP03",D5081)),"บางใหญ่",ISNUMBER(SEARCH("CP04",D5081)),"บางบอน",OR(ISNUMBER(SEARCH("CP",D5081)),ISNUMBER(SEARCH("BTC",#REF!))),"340",TRUE,"")</f>
        <v/>
      </c>
    </row>
    <row r="5082" spans="1:7" x14ac:dyDescent="0.2">
      <c r="A5082" t="s">
        <v>13791</v>
      </c>
      <c r="B5082" t="s">
        <v>13792</v>
      </c>
      <c r="C5082" t="s">
        <v>8526</v>
      </c>
      <c r="D5082" t="s">
        <v>8527</v>
      </c>
      <c r="E5082" t="s">
        <v>8513</v>
      </c>
      <c r="F5082">
        <v>50</v>
      </c>
      <c r="G5082" t="str" cm="1">
        <f t="array" ref="G5082">_xlfn.IFS(ISNUMBER(SEARCH("CP02",D5082)),"ราชพฤกษ",ISNUMBER(SEARCH("CP03",D5082)),"บางใหญ่",ISNUMBER(SEARCH("CP04",D5082)),"บางบอน",OR(ISNUMBER(SEARCH("CP",D5082)),ISNUMBER(SEARCH("BTC",#REF!))),"340",TRUE,"")</f>
        <v/>
      </c>
    </row>
    <row r="5083" spans="1:7" x14ac:dyDescent="0.2">
      <c r="A5083" t="s">
        <v>13793</v>
      </c>
      <c r="B5083" t="s">
        <v>13794</v>
      </c>
      <c r="C5083" t="s">
        <v>8526</v>
      </c>
      <c r="D5083" t="s">
        <v>8527</v>
      </c>
      <c r="E5083" t="s">
        <v>8513</v>
      </c>
      <c r="F5083">
        <v>100</v>
      </c>
      <c r="G5083" t="str" cm="1">
        <f t="array" ref="G5083">_xlfn.IFS(ISNUMBER(SEARCH("CP02",D5083)),"ราชพฤกษ",ISNUMBER(SEARCH("CP03",D5083)),"บางใหญ่",ISNUMBER(SEARCH("CP04",D5083)),"บางบอน",OR(ISNUMBER(SEARCH("CP",D5083)),ISNUMBER(SEARCH("BTC",#REF!))),"340",TRUE,"")</f>
        <v/>
      </c>
    </row>
    <row r="5084" spans="1:7" x14ac:dyDescent="0.2">
      <c r="A5084" t="s">
        <v>13795</v>
      </c>
      <c r="B5084" t="s">
        <v>13796</v>
      </c>
      <c r="C5084" t="s">
        <v>8526</v>
      </c>
      <c r="D5084" t="s">
        <v>8527</v>
      </c>
      <c r="E5084" t="s">
        <v>8513</v>
      </c>
      <c r="F5084">
        <v>50</v>
      </c>
      <c r="G5084" t="str" cm="1">
        <f t="array" ref="G5084">_xlfn.IFS(ISNUMBER(SEARCH("CP02",D5084)),"ราชพฤกษ",ISNUMBER(SEARCH("CP03",D5084)),"บางใหญ่",ISNUMBER(SEARCH("CP04",D5084)),"บางบอน",OR(ISNUMBER(SEARCH("CP",D5084)),ISNUMBER(SEARCH("BTC",#REF!))),"340",TRUE,"")</f>
        <v/>
      </c>
    </row>
    <row r="5085" spans="1:7" x14ac:dyDescent="0.2">
      <c r="A5085" t="s">
        <v>13797</v>
      </c>
      <c r="B5085" t="s">
        <v>13798</v>
      </c>
      <c r="C5085" t="s">
        <v>8526</v>
      </c>
      <c r="D5085" t="s">
        <v>8527</v>
      </c>
      <c r="E5085" t="s">
        <v>8513</v>
      </c>
      <c r="F5085">
        <v>50</v>
      </c>
      <c r="G5085" t="str" cm="1">
        <f t="array" ref="G5085">_xlfn.IFS(ISNUMBER(SEARCH("CP02",D5085)),"ราชพฤกษ",ISNUMBER(SEARCH("CP03",D5085)),"บางใหญ่",ISNUMBER(SEARCH("CP04",D5085)),"บางบอน",OR(ISNUMBER(SEARCH("CP",D5085)),ISNUMBER(SEARCH("BTC",#REF!))),"340",TRUE,"")</f>
        <v/>
      </c>
    </row>
    <row r="5086" spans="1:7" x14ac:dyDescent="0.2">
      <c r="A5086" t="s">
        <v>13799</v>
      </c>
      <c r="B5086" t="s">
        <v>13800</v>
      </c>
      <c r="C5086" t="s">
        <v>8526</v>
      </c>
      <c r="D5086" t="s">
        <v>8527</v>
      </c>
      <c r="E5086" t="s">
        <v>8513</v>
      </c>
      <c r="F5086">
        <v>50</v>
      </c>
      <c r="G5086" t="str" cm="1">
        <f t="array" ref="G5086">_xlfn.IFS(ISNUMBER(SEARCH("CP02",D5086)),"ราชพฤกษ",ISNUMBER(SEARCH("CP03",D5086)),"บางใหญ่",ISNUMBER(SEARCH("CP04",D5086)),"บางบอน",OR(ISNUMBER(SEARCH("CP",D5086)),ISNUMBER(SEARCH("BTC",#REF!))),"340",TRUE,"")</f>
        <v/>
      </c>
    </row>
    <row r="5087" spans="1:7" x14ac:dyDescent="0.2">
      <c r="A5087" t="s">
        <v>13801</v>
      </c>
      <c r="B5087" t="s">
        <v>13802</v>
      </c>
      <c r="C5087" t="s">
        <v>8526</v>
      </c>
      <c r="D5087" t="s">
        <v>8527</v>
      </c>
      <c r="E5087" t="s">
        <v>8513</v>
      </c>
      <c r="F5087">
        <v>50</v>
      </c>
      <c r="G5087" t="str" cm="1">
        <f t="array" ref="G5087">_xlfn.IFS(ISNUMBER(SEARCH("CP02",D5087)),"ราชพฤกษ",ISNUMBER(SEARCH("CP03",D5087)),"บางใหญ่",ISNUMBER(SEARCH("CP04",D5087)),"บางบอน",OR(ISNUMBER(SEARCH("CP",D5087)),ISNUMBER(SEARCH("BTC",#REF!))),"340",TRUE,"")</f>
        <v/>
      </c>
    </row>
    <row r="5088" spans="1:7" x14ac:dyDescent="0.2">
      <c r="A5088" t="s">
        <v>13803</v>
      </c>
      <c r="B5088" t="s">
        <v>13804</v>
      </c>
      <c r="C5088" t="s">
        <v>8530</v>
      </c>
      <c r="D5088" t="s">
        <v>8543</v>
      </c>
      <c r="E5088" t="s">
        <v>8513</v>
      </c>
      <c r="F5088">
        <v>50</v>
      </c>
      <c r="G5088" t="str" cm="1">
        <f t="array" ref="G5088">_xlfn.IFS(ISNUMBER(SEARCH("CP02",D5088)),"ราชพฤกษ",ISNUMBER(SEARCH("CP03",D5088)),"บางใหญ่",ISNUMBER(SEARCH("CP04",D5088)),"บางบอน",OR(ISNUMBER(SEARCH("CP",D5088)),ISNUMBER(SEARCH("BTC",#REF!))),"340",TRUE,"")</f>
        <v/>
      </c>
    </row>
    <row r="5089" spans="1:7" x14ac:dyDescent="0.2">
      <c r="A5089" t="s">
        <v>13805</v>
      </c>
      <c r="B5089" t="s">
        <v>13806</v>
      </c>
      <c r="C5089" t="s">
        <v>8526</v>
      </c>
      <c r="D5089" t="s">
        <v>8527</v>
      </c>
      <c r="E5089" t="s">
        <v>8513</v>
      </c>
      <c r="F5089">
        <v>25</v>
      </c>
      <c r="G5089" t="str" cm="1">
        <f t="array" ref="G5089">_xlfn.IFS(ISNUMBER(SEARCH("CP02",D5089)),"ราชพฤกษ",ISNUMBER(SEARCH("CP03",D5089)),"บางใหญ่",ISNUMBER(SEARCH("CP04",D5089)),"บางบอน",OR(ISNUMBER(SEARCH("CP",D5089)),ISNUMBER(SEARCH("BTC",#REF!))),"340",TRUE,"")</f>
        <v/>
      </c>
    </row>
    <row r="5090" spans="1:7" x14ac:dyDescent="0.2">
      <c r="A5090" t="s">
        <v>13807</v>
      </c>
      <c r="B5090" t="s">
        <v>13808</v>
      </c>
      <c r="C5090" t="s">
        <v>8526</v>
      </c>
      <c r="D5090" t="s">
        <v>8527</v>
      </c>
      <c r="E5090" t="s">
        <v>8513</v>
      </c>
      <c r="F5090">
        <v>25</v>
      </c>
      <c r="G5090" t="str" cm="1">
        <f t="array" ref="G5090">_xlfn.IFS(ISNUMBER(SEARCH("CP02",D5090)),"ราชพฤกษ",ISNUMBER(SEARCH("CP03",D5090)),"บางใหญ่",ISNUMBER(SEARCH("CP04",D5090)),"บางบอน",OR(ISNUMBER(SEARCH("CP",D5090)),ISNUMBER(SEARCH("BTC",#REF!))),"340",TRUE,"")</f>
        <v/>
      </c>
    </row>
    <row r="5091" spans="1:7" x14ac:dyDescent="0.2">
      <c r="A5091" t="s">
        <v>13809</v>
      </c>
      <c r="B5091" t="s">
        <v>13810</v>
      </c>
      <c r="C5091" t="s">
        <v>8526</v>
      </c>
      <c r="D5091" t="s">
        <v>8527</v>
      </c>
      <c r="E5091" t="s">
        <v>8513</v>
      </c>
      <c r="F5091">
        <v>50</v>
      </c>
      <c r="G5091" t="str" cm="1">
        <f t="array" ref="G5091">_xlfn.IFS(ISNUMBER(SEARCH("CP02",D5091)),"ราชพฤกษ",ISNUMBER(SEARCH("CP03",D5091)),"บางใหญ่",ISNUMBER(SEARCH("CP04",D5091)),"บางบอน",OR(ISNUMBER(SEARCH("CP",D5091)),ISNUMBER(SEARCH("BTC",#REF!))),"340",TRUE,"")</f>
        <v/>
      </c>
    </row>
    <row r="5092" spans="1:7" x14ac:dyDescent="0.2">
      <c r="A5092" t="s">
        <v>13811</v>
      </c>
      <c r="B5092" t="s">
        <v>13812</v>
      </c>
      <c r="C5092" t="s">
        <v>8526</v>
      </c>
      <c r="D5092" t="s">
        <v>8527</v>
      </c>
      <c r="E5092" t="s">
        <v>8513</v>
      </c>
      <c r="F5092">
        <v>60</v>
      </c>
      <c r="G5092" t="str" cm="1">
        <f t="array" ref="G5092">_xlfn.IFS(ISNUMBER(SEARCH("CP02",D5092)),"ราชพฤกษ",ISNUMBER(SEARCH("CP03",D5092)),"บางใหญ่",ISNUMBER(SEARCH("CP04",D5092)),"บางบอน",OR(ISNUMBER(SEARCH("CP",D5092)),ISNUMBER(SEARCH("BTC",#REF!))),"340",TRUE,"")</f>
        <v/>
      </c>
    </row>
    <row r="5093" spans="1:7" x14ac:dyDescent="0.2">
      <c r="A5093" t="s">
        <v>13813</v>
      </c>
      <c r="B5093" t="s">
        <v>13814</v>
      </c>
      <c r="C5093" t="s">
        <v>8518</v>
      </c>
      <c r="D5093" t="s">
        <v>2605</v>
      </c>
      <c r="E5093" t="s">
        <v>8513</v>
      </c>
      <c r="F5093">
        <v>10</v>
      </c>
      <c r="G5093" t="str" cm="1">
        <f t="array" ref="G5093">_xlfn.IFS(ISNUMBER(SEARCH("CP02",D5093)),"ราชพฤกษ",ISNUMBER(SEARCH("CP03",D5093)),"บางใหญ่",ISNUMBER(SEARCH("CP04",D5093)),"บางบอน",OR(ISNUMBER(SEARCH("CP",D5093)),ISNUMBER(SEARCH("BTC",#REF!))),"340",TRUE,"")</f>
        <v>บางใหญ่</v>
      </c>
    </row>
    <row r="5094" spans="1:7" x14ac:dyDescent="0.2">
      <c r="A5094" t="s">
        <v>13815</v>
      </c>
      <c r="B5094" t="s">
        <v>13816</v>
      </c>
      <c r="C5094" t="s">
        <v>8520</v>
      </c>
      <c r="D5094" t="s">
        <v>2683</v>
      </c>
      <c r="E5094" t="s">
        <v>8513</v>
      </c>
      <c r="F5094">
        <v>4</v>
      </c>
      <c r="G5094" t="str" cm="1">
        <f t="array" ref="G5094">_xlfn.IFS(ISNUMBER(SEARCH("CP02",D5094)),"ราชพฤกษ",ISNUMBER(SEARCH("CP03",D5094)),"บางใหญ่",ISNUMBER(SEARCH("CP04",D5094)),"บางบอน",OR(ISNUMBER(SEARCH("CP",D5094)),ISNUMBER(SEARCH("BTC",#REF!))),"340",TRUE,"")</f>
        <v>340</v>
      </c>
    </row>
    <row r="5095" spans="1:7" x14ac:dyDescent="0.2">
      <c r="A5095" t="s">
        <v>13815</v>
      </c>
      <c r="B5095" t="s">
        <v>13816</v>
      </c>
      <c r="C5095" t="s">
        <v>8518</v>
      </c>
      <c r="D5095" t="s">
        <v>2605</v>
      </c>
      <c r="E5095" t="s">
        <v>8513</v>
      </c>
      <c r="F5095">
        <v>10</v>
      </c>
      <c r="G5095" t="str" cm="1">
        <f t="array" ref="G5095">_xlfn.IFS(ISNUMBER(SEARCH("CP02",D5095)),"ราชพฤกษ",ISNUMBER(SEARCH("CP03",D5095)),"บางใหญ่",ISNUMBER(SEARCH("CP04",D5095)),"บางบอน",OR(ISNUMBER(SEARCH("CP",D5095)),ISNUMBER(SEARCH("BTC",#REF!))),"340",TRUE,"")</f>
        <v>บางใหญ่</v>
      </c>
    </row>
    <row r="5096" spans="1:7" x14ac:dyDescent="0.2">
      <c r="A5096" t="s">
        <v>13817</v>
      </c>
      <c r="B5096" t="s">
        <v>13818</v>
      </c>
      <c r="C5096" t="s">
        <v>8520</v>
      </c>
      <c r="D5096" t="s">
        <v>2683</v>
      </c>
      <c r="E5096" t="s">
        <v>8513</v>
      </c>
      <c r="F5096">
        <v>4</v>
      </c>
      <c r="G5096" t="str" cm="1">
        <f t="array" ref="G5096">_xlfn.IFS(ISNUMBER(SEARCH("CP02",D5096)),"ราชพฤกษ",ISNUMBER(SEARCH("CP03",D5096)),"บางใหญ่",ISNUMBER(SEARCH("CP04",D5096)),"บางบอน",OR(ISNUMBER(SEARCH("CP",D5096)),ISNUMBER(SEARCH("BTC",#REF!))),"340",TRUE,"")</f>
        <v>340</v>
      </c>
    </row>
    <row r="5097" spans="1:7" x14ac:dyDescent="0.2">
      <c r="A5097" t="s">
        <v>13817</v>
      </c>
      <c r="B5097" t="s">
        <v>13818</v>
      </c>
      <c r="C5097" t="s">
        <v>8518</v>
      </c>
      <c r="D5097" t="s">
        <v>2605</v>
      </c>
      <c r="E5097" t="s">
        <v>8513</v>
      </c>
      <c r="F5097">
        <v>10</v>
      </c>
      <c r="G5097" t="str" cm="1">
        <f t="array" ref="G5097">_xlfn.IFS(ISNUMBER(SEARCH("CP02",D5097)),"ราชพฤกษ",ISNUMBER(SEARCH("CP03",D5097)),"บางใหญ่",ISNUMBER(SEARCH("CP04",D5097)),"บางบอน",OR(ISNUMBER(SEARCH("CP",D5097)),ISNUMBER(SEARCH("BTC",#REF!))),"340",TRUE,"")</f>
        <v>บางใหญ่</v>
      </c>
    </row>
    <row r="5098" spans="1:7" x14ac:dyDescent="0.2">
      <c r="A5098" t="s">
        <v>13819</v>
      </c>
      <c r="B5098" t="s">
        <v>13820</v>
      </c>
      <c r="C5098" t="s">
        <v>8518</v>
      </c>
      <c r="D5098" t="s">
        <v>2605</v>
      </c>
      <c r="E5098" t="s">
        <v>8513</v>
      </c>
      <c r="F5098">
        <v>10</v>
      </c>
      <c r="G5098" t="str" cm="1">
        <f t="array" ref="G5098">_xlfn.IFS(ISNUMBER(SEARCH("CP02",D5098)),"ราชพฤกษ",ISNUMBER(SEARCH("CP03",D5098)),"บางใหญ่",ISNUMBER(SEARCH("CP04",D5098)),"บางบอน",OR(ISNUMBER(SEARCH("CP",D5098)),ISNUMBER(SEARCH("BTC",#REF!))),"340",TRUE,"")</f>
        <v>บางใหญ่</v>
      </c>
    </row>
    <row r="5099" spans="1:7" x14ac:dyDescent="0.2">
      <c r="A5099" t="s">
        <v>13821</v>
      </c>
      <c r="B5099" t="s">
        <v>13822</v>
      </c>
      <c r="C5099" t="s">
        <v>8520</v>
      </c>
      <c r="D5099" t="s">
        <v>2683</v>
      </c>
      <c r="E5099" t="s">
        <v>8513</v>
      </c>
      <c r="F5099">
        <v>4</v>
      </c>
      <c r="G5099" t="str" cm="1">
        <f t="array" ref="G5099">_xlfn.IFS(ISNUMBER(SEARCH("CP02",D5099)),"ราชพฤกษ",ISNUMBER(SEARCH("CP03",D5099)),"บางใหญ่",ISNUMBER(SEARCH("CP04",D5099)),"บางบอน",OR(ISNUMBER(SEARCH("CP",D5099)),ISNUMBER(SEARCH("BTC",#REF!))),"340",TRUE,"")</f>
        <v>340</v>
      </c>
    </row>
    <row r="5100" spans="1:7" x14ac:dyDescent="0.2">
      <c r="A5100" t="s">
        <v>13821</v>
      </c>
      <c r="B5100" t="s">
        <v>13822</v>
      </c>
      <c r="C5100" t="s">
        <v>8518</v>
      </c>
      <c r="D5100" t="s">
        <v>2605</v>
      </c>
      <c r="E5100" t="s">
        <v>8513</v>
      </c>
      <c r="F5100">
        <v>10</v>
      </c>
      <c r="G5100" t="str" cm="1">
        <f t="array" ref="G5100">_xlfn.IFS(ISNUMBER(SEARCH("CP02",D5100)),"ราชพฤกษ",ISNUMBER(SEARCH("CP03",D5100)),"บางใหญ่",ISNUMBER(SEARCH("CP04",D5100)),"บางบอน",OR(ISNUMBER(SEARCH("CP",D5100)),ISNUMBER(SEARCH("BTC",#REF!))),"340",TRUE,"")</f>
        <v>บางใหญ่</v>
      </c>
    </row>
    <row r="5101" spans="1:7" x14ac:dyDescent="0.2">
      <c r="A5101" t="s">
        <v>13823</v>
      </c>
      <c r="B5101" t="s">
        <v>13824</v>
      </c>
      <c r="C5101" t="s">
        <v>8520</v>
      </c>
      <c r="D5101" t="s">
        <v>2683</v>
      </c>
      <c r="E5101" t="s">
        <v>8513</v>
      </c>
      <c r="F5101">
        <v>3</v>
      </c>
      <c r="G5101" t="str" cm="1">
        <f t="array" ref="G5101">_xlfn.IFS(ISNUMBER(SEARCH("CP02",D5101)),"ราชพฤกษ",ISNUMBER(SEARCH("CP03",D5101)),"บางใหญ่",ISNUMBER(SEARCH("CP04",D5101)),"บางบอน",OR(ISNUMBER(SEARCH("CP",D5101)),ISNUMBER(SEARCH("BTC",#REF!))),"340",TRUE,"")</f>
        <v>340</v>
      </c>
    </row>
    <row r="5102" spans="1:7" x14ac:dyDescent="0.2">
      <c r="A5102" t="s">
        <v>13823</v>
      </c>
      <c r="B5102" t="s">
        <v>13824</v>
      </c>
      <c r="C5102" t="s">
        <v>8518</v>
      </c>
      <c r="D5102" t="s">
        <v>2605</v>
      </c>
      <c r="E5102" t="s">
        <v>8513</v>
      </c>
      <c r="F5102">
        <v>10</v>
      </c>
      <c r="G5102" t="str" cm="1">
        <f t="array" ref="G5102">_xlfn.IFS(ISNUMBER(SEARCH("CP02",D5102)),"ราชพฤกษ",ISNUMBER(SEARCH("CP03",D5102)),"บางใหญ่",ISNUMBER(SEARCH("CP04",D5102)),"บางบอน",OR(ISNUMBER(SEARCH("CP",D5102)),ISNUMBER(SEARCH("BTC",#REF!))),"340",TRUE,"")</f>
        <v>บางใหญ่</v>
      </c>
    </row>
    <row r="5103" spans="1:7" x14ac:dyDescent="0.2">
      <c r="A5103" t="s">
        <v>13825</v>
      </c>
      <c r="B5103" t="s">
        <v>13826</v>
      </c>
      <c r="C5103" t="s">
        <v>8518</v>
      </c>
      <c r="D5103" t="s">
        <v>2605</v>
      </c>
      <c r="E5103" t="s">
        <v>8513</v>
      </c>
      <c r="F5103">
        <v>10</v>
      </c>
      <c r="G5103" t="str" cm="1">
        <f t="array" ref="G5103">_xlfn.IFS(ISNUMBER(SEARCH("CP02",D5103)),"ราชพฤกษ",ISNUMBER(SEARCH("CP03",D5103)),"บางใหญ่",ISNUMBER(SEARCH("CP04",D5103)),"บางบอน",OR(ISNUMBER(SEARCH("CP",D5103)),ISNUMBER(SEARCH("BTC",#REF!))),"340",TRUE,"")</f>
        <v>บางใหญ่</v>
      </c>
    </row>
    <row r="5104" spans="1:7" x14ac:dyDescent="0.2">
      <c r="A5104" t="s">
        <v>13827</v>
      </c>
      <c r="B5104" t="s">
        <v>13828</v>
      </c>
      <c r="C5104" t="s">
        <v>8520</v>
      </c>
      <c r="D5104" t="s">
        <v>2683</v>
      </c>
      <c r="E5104" t="s">
        <v>8513</v>
      </c>
      <c r="F5104">
        <v>4</v>
      </c>
      <c r="G5104" t="str" cm="1">
        <f t="array" ref="G5104">_xlfn.IFS(ISNUMBER(SEARCH("CP02",D5104)),"ราชพฤกษ",ISNUMBER(SEARCH("CP03",D5104)),"บางใหญ่",ISNUMBER(SEARCH("CP04",D5104)),"บางบอน",OR(ISNUMBER(SEARCH("CP",D5104)),ISNUMBER(SEARCH("BTC",#REF!))),"340",TRUE,"")</f>
        <v>340</v>
      </c>
    </row>
    <row r="5105" spans="1:7" x14ac:dyDescent="0.2">
      <c r="A5105" t="s">
        <v>13829</v>
      </c>
      <c r="B5105" t="s">
        <v>13830</v>
      </c>
      <c r="C5105" t="s">
        <v>8518</v>
      </c>
      <c r="D5105" t="s">
        <v>2605</v>
      </c>
      <c r="E5105" t="s">
        <v>8513</v>
      </c>
      <c r="F5105">
        <v>10</v>
      </c>
      <c r="G5105" t="str" cm="1">
        <f t="array" ref="G5105">_xlfn.IFS(ISNUMBER(SEARCH("CP02",D5105)),"ราชพฤกษ",ISNUMBER(SEARCH("CP03",D5105)),"บางใหญ่",ISNUMBER(SEARCH("CP04",D5105)),"บางบอน",OR(ISNUMBER(SEARCH("CP",D5105)),ISNUMBER(SEARCH("BTC",#REF!))),"340",TRUE,"")</f>
        <v>บางใหญ่</v>
      </c>
    </row>
    <row r="5106" spans="1:7" x14ac:dyDescent="0.2">
      <c r="A5106" t="s">
        <v>13831</v>
      </c>
      <c r="B5106" t="s">
        <v>13832</v>
      </c>
      <c r="C5106" t="s">
        <v>8520</v>
      </c>
      <c r="D5106" t="s">
        <v>2683</v>
      </c>
      <c r="E5106" t="s">
        <v>8513</v>
      </c>
      <c r="F5106">
        <v>4</v>
      </c>
      <c r="G5106" t="str" cm="1">
        <f t="array" ref="G5106">_xlfn.IFS(ISNUMBER(SEARCH("CP02",D5106)),"ราชพฤกษ",ISNUMBER(SEARCH("CP03",D5106)),"บางใหญ่",ISNUMBER(SEARCH("CP04",D5106)),"บางบอน",OR(ISNUMBER(SEARCH("CP",D5106)),ISNUMBER(SEARCH("BTC",#REF!))),"340",TRUE,"")</f>
        <v>340</v>
      </c>
    </row>
    <row r="5107" spans="1:7" x14ac:dyDescent="0.2">
      <c r="A5107" t="s">
        <v>13831</v>
      </c>
      <c r="B5107" t="s">
        <v>13832</v>
      </c>
      <c r="C5107" t="s">
        <v>8518</v>
      </c>
      <c r="D5107" t="s">
        <v>2605</v>
      </c>
      <c r="E5107" t="s">
        <v>8513</v>
      </c>
      <c r="F5107">
        <v>10</v>
      </c>
      <c r="G5107" t="str" cm="1">
        <f t="array" ref="G5107">_xlfn.IFS(ISNUMBER(SEARCH("CP02",D5107)),"ราชพฤกษ",ISNUMBER(SEARCH("CP03",D5107)),"บางใหญ่",ISNUMBER(SEARCH("CP04",D5107)),"บางบอน",OR(ISNUMBER(SEARCH("CP",D5107)),ISNUMBER(SEARCH("BTC",#REF!))),"340",TRUE,"")</f>
        <v>บางใหญ่</v>
      </c>
    </row>
    <row r="5108" spans="1:7" x14ac:dyDescent="0.2">
      <c r="A5108" t="s">
        <v>13833</v>
      </c>
      <c r="B5108" t="s">
        <v>13834</v>
      </c>
      <c r="C5108" t="s">
        <v>8518</v>
      </c>
      <c r="D5108" t="s">
        <v>2605</v>
      </c>
      <c r="E5108" t="s">
        <v>8546</v>
      </c>
      <c r="F5108">
        <v>2</v>
      </c>
      <c r="G5108" t="str" cm="1">
        <f t="array" ref="G5108">_xlfn.IFS(ISNUMBER(SEARCH("CP02",D5108)),"ราชพฤกษ",ISNUMBER(SEARCH("CP03",D5108)),"บางใหญ่",ISNUMBER(SEARCH("CP04",D5108)),"บางบอน",OR(ISNUMBER(SEARCH("CP",D5108)),ISNUMBER(SEARCH("BTC",#REF!))),"340",TRUE,"")</f>
        <v>บางใหญ่</v>
      </c>
    </row>
    <row r="5109" spans="1:7" x14ac:dyDescent="0.2">
      <c r="A5109" t="s">
        <v>13835</v>
      </c>
      <c r="B5109" t="s">
        <v>13836</v>
      </c>
      <c r="C5109" t="s">
        <v>8520</v>
      </c>
      <c r="D5109" t="s">
        <v>2683</v>
      </c>
      <c r="E5109" t="s">
        <v>8513</v>
      </c>
      <c r="F5109">
        <v>4</v>
      </c>
      <c r="G5109" t="str" cm="1">
        <f t="array" ref="G5109">_xlfn.IFS(ISNUMBER(SEARCH("CP02",D5109)),"ราชพฤกษ",ISNUMBER(SEARCH("CP03",D5109)),"บางใหญ่",ISNUMBER(SEARCH("CP04",D5109)),"บางบอน",OR(ISNUMBER(SEARCH("CP",D5109)),ISNUMBER(SEARCH("BTC",#REF!))),"340",TRUE,"")</f>
        <v>340</v>
      </c>
    </row>
    <row r="5110" spans="1:7" x14ac:dyDescent="0.2">
      <c r="A5110" t="s">
        <v>13835</v>
      </c>
      <c r="B5110" t="s">
        <v>13836</v>
      </c>
      <c r="C5110" t="s">
        <v>8518</v>
      </c>
      <c r="D5110" t="s">
        <v>2605</v>
      </c>
      <c r="E5110" t="s">
        <v>8513</v>
      </c>
      <c r="F5110">
        <v>10</v>
      </c>
      <c r="G5110" t="str" cm="1">
        <f t="array" ref="G5110">_xlfn.IFS(ISNUMBER(SEARCH("CP02",D5110)),"ราชพฤกษ",ISNUMBER(SEARCH("CP03",D5110)),"บางใหญ่",ISNUMBER(SEARCH("CP04",D5110)),"บางบอน",OR(ISNUMBER(SEARCH("CP",D5110)),ISNUMBER(SEARCH("BTC",#REF!))),"340",TRUE,"")</f>
        <v>บางใหญ่</v>
      </c>
    </row>
    <row r="5111" spans="1:7" x14ac:dyDescent="0.2">
      <c r="A5111" t="s">
        <v>13837</v>
      </c>
      <c r="B5111" t="s">
        <v>13838</v>
      </c>
      <c r="C5111" t="s">
        <v>8520</v>
      </c>
      <c r="D5111" t="s">
        <v>2683</v>
      </c>
      <c r="E5111" t="s">
        <v>8513</v>
      </c>
      <c r="F5111">
        <v>4</v>
      </c>
      <c r="G5111" t="str" cm="1">
        <f t="array" ref="G5111">_xlfn.IFS(ISNUMBER(SEARCH("CP02",D5111)),"ราชพฤกษ",ISNUMBER(SEARCH("CP03",D5111)),"บางใหญ่",ISNUMBER(SEARCH("CP04",D5111)),"บางบอน",OR(ISNUMBER(SEARCH("CP",D5111)),ISNUMBER(SEARCH("BTC",#REF!))),"340",TRUE,"")</f>
        <v>340</v>
      </c>
    </row>
    <row r="5112" spans="1:7" x14ac:dyDescent="0.2">
      <c r="A5112" t="s">
        <v>13837</v>
      </c>
      <c r="B5112" t="s">
        <v>13838</v>
      </c>
      <c r="C5112" t="s">
        <v>8518</v>
      </c>
      <c r="D5112" t="s">
        <v>2605</v>
      </c>
      <c r="E5112" t="s">
        <v>8513</v>
      </c>
      <c r="F5112">
        <v>10</v>
      </c>
      <c r="G5112" t="str" cm="1">
        <f t="array" ref="G5112">_xlfn.IFS(ISNUMBER(SEARCH("CP02",D5112)),"ราชพฤกษ",ISNUMBER(SEARCH("CP03",D5112)),"บางใหญ่",ISNUMBER(SEARCH("CP04",D5112)),"บางบอน",OR(ISNUMBER(SEARCH("CP",D5112)),ISNUMBER(SEARCH("BTC",#REF!))),"340",TRUE,"")</f>
        <v>บางใหญ่</v>
      </c>
    </row>
    <row r="5113" spans="1:7" x14ac:dyDescent="0.2">
      <c r="A5113" t="s">
        <v>13839</v>
      </c>
      <c r="B5113" t="s">
        <v>13840</v>
      </c>
      <c r="C5113" t="s">
        <v>8520</v>
      </c>
      <c r="D5113" t="s">
        <v>2683</v>
      </c>
      <c r="E5113" t="s">
        <v>8513</v>
      </c>
      <c r="F5113">
        <v>4</v>
      </c>
      <c r="G5113" t="str" cm="1">
        <f t="array" ref="G5113">_xlfn.IFS(ISNUMBER(SEARCH("CP02",D5113)),"ราชพฤกษ",ISNUMBER(SEARCH("CP03",D5113)),"บางใหญ่",ISNUMBER(SEARCH("CP04",D5113)),"บางบอน",OR(ISNUMBER(SEARCH("CP",D5113)),ISNUMBER(SEARCH("BTC",#REF!))),"340",TRUE,"")</f>
        <v>340</v>
      </c>
    </row>
    <row r="5114" spans="1:7" x14ac:dyDescent="0.2">
      <c r="A5114" t="s">
        <v>13839</v>
      </c>
      <c r="B5114" t="s">
        <v>13840</v>
      </c>
      <c r="C5114" t="s">
        <v>8518</v>
      </c>
      <c r="D5114" t="s">
        <v>2605</v>
      </c>
      <c r="E5114" t="s">
        <v>8513</v>
      </c>
      <c r="F5114">
        <v>10</v>
      </c>
      <c r="G5114" t="str" cm="1">
        <f t="array" ref="G5114">_xlfn.IFS(ISNUMBER(SEARCH("CP02",D5114)),"ราชพฤกษ",ISNUMBER(SEARCH("CP03",D5114)),"บางใหญ่",ISNUMBER(SEARCH("CP04",D5114)),"บางบอน",OR(ISNUMBER(SEARCH("CP",D5114)),ISNUMBER(SEARCH("BTC",#REF!))),"340",TRUE,"")</f>
        <v>บางใหญ่</v>
      </c>
    </row>
    <row r="5115" spans="1:7" x14ac:dyDescent="0.2">
      <c r="A5115" t="s">
        <v>13841</v>
      </c>
      <c r="B5115" t="s">
        <v>13842</v>
      </c>
      <c r="C5115" t="s">
        <v>8520</v>
      </c>
      <c r="D5115" t="s">
        <v>2683</v>
      </c>
      <c r="E5115" t="s">
        <v>8513</v>
      </c>
      <c r="F5115">
        <v>4</v>
      </c>
      <c r="G5115" t="str" cm="1">
        <f t="array" ref="G5115">_xlfn.IFS(ISNUMBER(SEARCH("CP02",D5115)),"ราชพฤกษ",ISNUMBER(SEARCH("CP03",D5115)),"บางใหญ่",ISNUMBER(SEARCH("CP04",D5115)),"บางบอน",OR(ISNUMBER(SEARCH("CP",D5115)),ISNUMBER(SEARCH("BTC",#REF!))),"340",TRUE,"")</f>
        <v>340</v>
      </c>
    </row>
    <row r="5116" spans="1:7" x14ac:dyDescent="0.2">
      <c r="A5116" t="s">
        <v>13843</v>
      </c>
      <c r="B5116" t="s">
        <v>13844</v>
      </c>
      <c r="C5116" t="s">
        <v>8520</v>
      </c>
      <c r="D5116" t="s">
        <v>2683</v>
      </c>
      <c r="E5116" t="s">
        <v>8513</v>
      </c>
      <c r="F5116">
        <v>4</v>
      </c>
      <c r="G5116" t="str" cm="1">
        <f t="array" ref="G5116">_xlfn.IFS(ISNUMBER(SEARCH("CP02",D5116)),"ราชพฤกษ",ISNUMBER(SEARCH("CP03",D5116)),"บางใหญ่",ISNUMBER(SEARCH("CP04",D5116)),"บางบอน",OR(ISNUMBER(SEARCH("CP",D5116)),ISNUMBER(SEARCH("BTC",#REF!))),"340",TRUE,"")</f>
        <v>340</v>
      </c>
    </row>
    <row r="5117" spans="1:7" x14ac:dyDescent="0.2">
      <c r="A5117" t="s">
        <v>13843</v>
      </c>
      <c r="B5117" t="s">
        <v>13844</v>
      </c>
      <c r="C5117" t="s">
        <v>8518</v>
      </c>
      <c r="D5117" t="s">
        <v>2605</v>
      </c>
      <c r="E5117" t="s">
        <v>8513</v>
      </c>
      <c r="F5117">
        <v>10</v>
      </c>
      <c r="G5117" t="str" cm="1">
        <f t="array" ref="G5117">_xlfn.IFS(ISNUMBER(SEARCH("CP02",D5117)),"ราชพฤกษ",ISNUMBER(SEARCH("CP03",D5117)),"บางใหญ่",ISNUMBER(SEARCH("CP04",D5117)),"บางบอน",OR(ISNUMBER(SEARCH("CP",D5117)),ISNUMBER(SEARCH("BTC",#REF!))),"340",TRUE,"")</f>
        <v>บางใหญ่</v>
      </c>
    </row>
    <row r="5118" spans="1:7" x14ac:dyDescent="0.2">
      <c r="A5118" t="s">
        <v>13845</v>
      </c>
      <c r="B5118" t="s">
        <v>13846</v>
      </c>
      <c r="C5118" t="s">
        <v>8520</v>
      </c>
      <c r="D5118" t="s">
        <v>2683</v>
      </c>
      <c r="E5118" t="s">
        <v>8513</v>
      </c>
      <c r="F5118">
        <v>4</v>
      </c>
      <c r="G5118" t="str" cm="1">
        <f t="array" ref="G5118">_xlfn.IFS(ISNUMBER(SEARCH("CP02",D5118)),"ราชพฤกษ",ISNUMBER(SEARCH("CP03",D5118)),"บางใหญ่",ISNUMBER(SEARCH("CP04",D5118)),"บางบอน",OR(ISNUMBER(SEARCH("CP",D5118)),ISNUMBER(SEARCH("BTC",#REF!))),"340",TRUE,"")</f>
        <v>340</v>
      </c>
    </row>
    <row r="5119" spans="1:7" x14ac:dyDescent="0.2">
      <c r="A5119" t="s">
        <v>13845</v>
      </c>
      <c r="B5119" t="s">
        <v>13846</v>
      </c>
      <c r="C5119" t="s">
        <v>8518</v>
      </c>
      <c r="D5119" t="s">
        <v>2605</v>
      </c>
      <c r="E5119" t="s">
        <v>8513</v>
      </c>
      <c r="F5119">
        <v>10</v>
      </c>
      <c r="G5119" t="str" cm="1">
        <f t="array" ref="G5119">_xlfn.IFS(ISNUMBER(SEARCH("CP02",D5119)),"ราชพฤกษ",ISNUMBER(SEARCH("CP03",D5119)),"บางใหญ่",ISNUMBER(SEARCH("CP04",D5119)),"บางบอน",OR(ISNUMBER(SEARCH("CP",D5119)),ISNUMBER(SEARCH("BTC",#REF!))),"340",TRUE,"")</f>
        <v>บางใหญ่</v>
      </c>
    </row>
    <row r="5120" spans="1:7" x14ac:dyDescent="0.2">
      <c r="A5120" t="s">
        <v>13847</v>
      </c>
      <c r="B5120" t="s">
        <v>13848</v>
      </c>
      <c r="C5120" t="s">
        <v>8520</v>
      </c>
      <c r="D5120" t="s">
        <v>2683</v>
      </c>
      <c r="E5120" t="s">
        <v>8513</v>
      </c>
      <c r="F5120">
        <v>4</v>
      </c>
      <c r="G5120" t="str" cm="1">
        <f t="array" ref="G5120">_xlfn.IFS(ISNUMBER(SEARCH("CP02",D5120)),"ราชพฤกษ",ISNUMBER(SEARCH("CP03",D5120)),"บางใหญ่",ISNUMBER(SEARCH("CP04",D5120)),"บางบอน",OR(ISNUMBER(SEARCH("CP",D5120)),ISNUMBER(SEARCH("BTC",#REF!))),"340",TRUE,"")</f>
        <v>340</v>
      </c>
    </row>
    <row r="5121" spans="1:7" x14ac:dyDescent="0.2">
      <c r="A5121" t="s">
        <v>13849</v>
      </c>
      <c r="B5121" t="s">
        <v>13850</v>
      </c>
      <c r="C5121" t="s">
        <v>8518</v>
      </c>
      <c r="D5121" t="s">
        <v>2605</v>
      </c>
      <c r="E5121" t="s">
        <v>8513</v>
      </c>
      <c r="F5121">
        <v>10</v>
      </c>
      <c r="G5121" t="str" cm="1">
        <f t="array" ref="G5121">_xlfn.IFS(ISNUMBER(SEARCH("CP02",D5121)),"ราชพฤกษ",ISNUMBER(SEARCH("CP03",D5121)),"บางใหญ่",ISNUMBER(SEARCH("CP04",D5121)),"บางบอน",OR(ISNUMBER(SEARCH("CP",D5121)),ISNUMBER(SEARCH("BTC",#REF!))),"340",TRUE,"")</f>
        <v>บางใหญ่</v>
      </c>
    </row>
    <row r="5122" spans="1:7" x14ac:dyDescent="0.2">
      <c r="A5122" t="s">
        <v>13851</v>
      </c>
      <c r="B5122" t="s">
        <v>13852</v>
      </c>
      <c r="C5122" t="s">
        <v>8518</v>
      </c>
      <c r="D5122" t="s">
        <v>2605</v>
      </c>
      <c r="E5122" t="s">
        <v>8513</v>
      </c>
      <c r="F5122">
        <v>10</v>
      </c>
      <c r="G5122" t="str" cm="1">
        <f t="array" ref="G5122">_xlfn.IFS(ISNUMBER(SEARCH("CP02",D5122)),"ราชพฤกษ",ISNUMBER(SEARCH("CP03",D5122)),"บางใหญ่",ISNUMBER(SEARCH("CP04",D5122)),"บางบอน",OR(ISNUMBER(SEARCH("CP",D5122)),ISNUMBER(SEARCH("BTC",#REF!))),"340",TRUE,"")</f>
        <v>บางใหญ่</v>
      </c>
    </row>
    <row r="5123" spans="1:7" x14ac:dyDescent="0.2">
      <c r="A5123" t="s">
        <v>13853</v>
      </c>
      <c r="B5123" t="s">
        <v>13854</v>
      </c>
      <c r="C5123" t="s">
        <v>8518</v>
      </c>
      <c r="D5123" t="s">
        <v>2605</v>
      </c>
      <c r="E5123" t="s">
        <v>8513</v>
      </c>
      <c r="F5123">
        <v>10</v>
      </c>
      <c r="G5123" t="str" cm="1">
        <f t="array" ref="G5123">_xlfn.IFS(ISNUMBER(SEARCH("CP02",D5123)),"ราชพฤกษ",ISNUMBER(SEARCH("CP03",D5123)),"บางใหญ่",ISNUMBER(SEARCH("CP04",D5123)),"บางบอน",OR(ISNUMBER(SEARCH("CP",D5123)),ISNUMBER(SEARCH("BTC",#REF!))),"340",TRUE,"")</f>
        <v>บางใหญ่</v>
      </c>
    </row>
    <row r="5124" spans="1:7" x14ac:dyDescent="0.2">
      <c r="A5124" t="s">
        <v>13855</v>
      </c>
      <c r="B5124" t="s">
        <v>13856</v>
      </c>
      <c r="C5124" t="s">
        <v>8520</v>
      </c>
      <c r="D5124" t="s">
        <v>2683</v>
      </c>
      <c r="E5124" t="s">
        <v>8513</v>
      </c>
      <c r="F5124">
        <v>1</v>
      </c>
      <c r="G5124" t="str" cm="1">
        <f t="array" ref="G5124">_xlfn.IFS(ISNUMBER(SEARCH("CP02",D5124)),"ราชพฤกษ",ISNUMBER(SEARCH("CP03",D5124)),"บางใหญ่",ISNUMBER(SEARCH("CP04",D5124)),"บางบอน",OR(ISNUMBER(SEARCH("CP",D5124)),ISNUMBER(SEARCH("BTC",#REF!))),"340",TRUE,"")</f>
        <v>340</v>
      </c>
    </row>
    <row r="5125" spans="1:7" x14ac:dyDescent="0.2">
      <c r="A5125" t="s">
        <v>13855</v>
      </c>
      <c r="B5125" t="s">
        <v>13856</v>
      </c>
      <c r="C5125" t="s">
        <v>8518</v>
      </c>
      <c r="D5125" t="s">
        <v>2605</v>
      </c>
      <c r="E5125" t="s">
        <v>8513</v>
      </c>
      <c r="F5125">
        <v>10</v>
      </c>
      <c r="G5125" t="str" cm="1">
        <f t="array" ref="G5125">_xlfn.IFS(ISNUMBER(SEARCH("CP02",D5125)),"ราชพฤกษ",ISNUMBER(SEARCH("CP03",D5125)),"บางใหญ่",ISNUMBER(SEARCH("CP04",D5125)),"บางบอน",OR(ISNUMBER(SEARCH("CP",D5125)),ISNUMBER(SEARCH("BTC",#REF!))),"340",TRUE,"")</f>
        <v>บางใหญ่</v>
      </c>
    </row>
    <row r="5126" spans="1:7" x14ac:dyDescent="0.2">
      <c r="A5126" t="s">
        <v>13857</v>
      </c>
      <c r="B5126" t="s">
        <v>13858</v>
      </c>
      <c r="C5126" t="s">
        <v>8520</v>
      </c>
      <c r="D5126" t="s">
        <v>2683</v>
      </c>
      <c r="E5126" t="s">
        <v>8513</v>
      </c>
      <c r="F5126">
        <v>4</v>
      </c>
      <c r="G5126" t="str" cm="1">
        <f t="array" ref="G5126">_xlfn.IFS(ISNUMBER(SEARCH("CP02",D5126)),"ราชพฤกษ",ISNUMBER(SEARCH("CP03",D5126)),"บางใหญ่",ISNUMBER(SEARCH("CP04",D5126)),"บางบอน",OR(ISNUMBER(SEARCH("CP",D5126)),ISNUMBER(SEARCH("BTC",#REF!))),"340",TRUE,"")</f>
        <v>340</v>
      </c>
    </row>
    <row r="5127" spans="1:7" x14ac:dyDescent="0.2">
      <c r="A5127" t="s">
        <v>13857</v>
      </c>
      <c r="B5127" t="s">
        <v>13858</v>
      </c>
      <c r="C5127" t="s">
        <v>8518</v>
      </c>
      <c r="D5127" t="s">
        <v>2605</v>
      </c>
      <c r="E5127" t="s">
        <v>8513</v>
      </c>
      <c r="F5127">
        <v>10</v>
      </c>
      <c r="G5127" t="str" cm="1">
        <f t="array" ref="G5127">_xlfn.IFS(ISNUMBER(SEARCH("CP02",D5127)),"ราชพฤกษ",ISNUMBER(SEARCH("CP03",D5127)),"บางใหญ่",ISNUMBER(SEARCH("CP04",D5127)),"บางบอน",OR(ISNUMBER(SEARCH("CP",D5127)),ISNUMBER(SEARCH("BTC",#REF!))),"340",TRUE,"")</f>
        <v>บางใหญ่</v>
      </c>
    </row>
    <row r="5128" spans="1:7" x14ac:dyDescent="0.2">
      <c r="A5128" t="s">
        <v>13859</v>
      </c>
      <c r="B5128" t="s">
        <v>13860</v>
      </c>
      <c r="C5128" t="s">
        <v>8518</v>
      </c>
      <c r="D5128" t="s">
        <v>2605</v>
      </c>
      <c r="E5128" t="s">
        <v>8513</v>
      </c>
      <c r="F5128">
        <v>10</v>
      </c>
      <c r="G5128" t="str" cm="1">
        <f t="array" ref="G5128">_xlfn.IFS(ISNUMBER(SEARCH("CP02",D5128)),"ราชพฤกษ",ISNUMBER(SEARCH("CP03",D5128)),"บางใหญ่",ISNUMBER(SEARCH("CP04",D5128)),"บางบอน",OR(ISNUMBER(SEARCH("CP",D5128)),ISNUMBER(SEARCH("BTC",#REF!))),"340",TRUE,"")</f>
        <v>บางใหญ่</v>
      </c>
    </row>
    <row r="5129" spans="1:7" x14ac:dyDescent="0.2">
      <c r="A5129" t="s">
        <v>13861</v>
      </c>
      <c r="B5129" t="s">
        <v>13862</v>
      </c>
      <c r="C5129" t="s">
        <v>8516</v>
      </c>
      <c r="D5129" t="s">
        <v>2584</v>
      </c>
      <c r="E5129" t="s">
        <v>8513</v>
      </c>
      <c r="F5129">
        <v>9</v>
      </c>
      <c r="G5129" t="str" cm="1">
        <f t="array" ref="G5129">_xlfn.IFS(ISNUMBER(SEARCH("CP02",D5129)),"ราชพฤกษ",ISNUMBER(SEARCH("CP03",D5129)),"บางใหญ่",ISNUMBER(SEARCH("CP04",D5129)),"บางบอน",OR(ISNUMBER(SEARCH("CP",D5129)),ISNUMBER(SEARCH("BTC",#REF!))),"340",TRUE,"")</f>
        <v>ราชพฤกษ</v>
      </c>
    </row>
    <row r="5130" spans="1:7" x14ac:dyDescent="0.2">
      <c r="A5130" t="s">
        <v>13861</v>
      </c>
      <c r="B5130" t="s">
        <v>13862</v>
      </c>
      <c r="C5130" t="s">
        <v>8518</v>
      </c>
      <c r="D5130" t="s">
        <v>2605</v>
      </c>
      <c r="E5130" t="s">
        <v>8513</v>
      </c>
      <c r="F5130">
        <v>10</v>
      </c>
      <c r="G5130" t="str" cm="1">
        <f t="array" ref="G5130">_xlfn.IFS(ISNUMBER(SEARCH("CP02",D5130)),"ราชพฤกษ",ISNUMBER(SEARCH("CP03",D5130)),"บางใหญ่",ISNUMBER(SEARCH("CP04",D5130)),"บางบอน",OR(ISNUMBER(SEARCH("CP",D5130)),ISNUMBER(SEARCH("BTC",#REF!))),"340",TRUE,"")</f>
        <v>บางใหญ่</v>
      </c>
    </row>
    <row r="5131" spans="1:7" x14ac:dyDescent="0.2">
      <c r="A5131" t="s">
        <v>13863</v>
      </c>
      <c r="B5131" t="s">
        <v>13864</v>
      </c>
      <c r="C5131" t="s">
        <v>8516</v>
      </c>
      <c r="D5131" t="s">
        <v>2584</v>
      </c>
      <c r="E5131" t="s">
        <v>8513</v>
      </c>
      <c r="F5131">
        <v>8</v>
      </c>
      <c r="G5131" t="str" cm="1">
        <f t="array" ref="G5131">_xlfn.IFS(ISNUMBER(SEARCH("CP02",D5131)),"ราชพฤกษ",ISNUMBER(SEARCH("CP03",D5131)),"บางใหญ่",ISNUMBER(SEARCH("CP04",D5131)),"บางบอน",OR(ISNUMBER(SEARCH("CP",D5131)),ISNUMBER(SEARCH("BTC",#REF!))),"340",TRUE,"")</f>
        <v>ราชพฤกษ</v>
      </c>
    </row>
    <row r="5132" spans="1:7" x14ac:dyDescent="0.2">
      <c r="A5132" t="s">
        <v>13863</v>
      </c>
      <c r="B5132" t="s">
        <v>13864</v>
      </c>
      <c r="C5132" t="s">
        <v>8518</v>
      </c>
      <c r="D5132" t="s">
        <v>2605</v>
      </c>
      <c r="E5132" t="s">
        <v>8513</v>
      </c>
      <c r="F5132">
        <v>10</v>
      </c>
      <c r="G5132" t="str" cm="1">
        <f t="array" ref="G5132">_xlfn.IFS(ISNUMBER(SEARCH("CP02",D5132)),"ราชพฤกษ",ISNUMBER(SEARCH("CP03",D5132)),"บางใหญ่",ISNUMBER(SEARCH("CP04",D5132)),"บางบอน",OR(ISNUMBER(SEARCH("CP",D5132)),ISNUMBER(SEARCH("BTC",#REF!))),"340",TRUE,"")</f>
        <v>บางใหญ่</v>
      </c>
    </row>
    <row r="5133" spans="1:7" x14ac:dyDescent="0.2">
      <c r="A5133" t="s">
        <v>13865</v>
      </c>
      <c r="B5133" t="s">
        <v>13866</v>
      </c>
      <c r="C5133" t="s">
        <v>8516</v>
      </c>
      <c r="D5133" t="s">
        <v>2584</v>
      </c>
      <c r="E5133" t="s">
        <v>9307</v>
      </c>
      <c r="F5133">
        <v>10</v>
      </c>
      <c r="G5133" t="str" cm="1">
        <f t="array" ref="G5133">_xlfn.IFS(ISNUMBER(SEARCH("CP02",D5133)),"ราชพฤกษ",ISNUMBER(SEARCH("CP03",D5133)),"บางใหญ่",ISNUMBER(SEARCH("CP04",D5133)),"บางบอน",OR(ISNUMBER(SEARCH("CP",D5133)),ISNUMBER(SEARCH("BTC",#REF!))),"340",TRUE,"")</f>
        <v>ราชพฤกษ</v>
      </c>
    </row>
    <row r="5134" spans="1:7" x14ac:dyDescent="0.2">
      <c r="A5134" t="s">
        <v>13865</v>
      </c>
      <c r="B5134" t="s">
        <v>13866</v>
      </c>
      <c r="C5134" t="s">
        <v>8518</v>
      </c>
      <c r="D5134" t="s">
        <v>2605</v>
      </c>
      <c r="E5134" t="s">
        <v>9307</v>
      </c>
      <c r="F5134">
        <v>8</v>
      </c>
      <c r="G5134" t="str" cm="1">
        <f t="array" ref="G5134">_xlfn.IFS(ISNUMBER(SEARCH("CP02",D5134)),"ราชพฤกษ",ISNUMBER(SEARCH("CP03",D5134)),"บางใหญ่",ISNUMBER(SEARCH("CP04",D5134)),"บางบอน",OR(ISNUMBER(SEARCH("CP",D5134)),ISNUMBER(SEARCH("BTC",#REF!))),"340",TRUE,"")</f>
        <v>บางใหญ่</v>
      </c>
    </row>
    <row r="5135" spans="1:7" x14ac:dyDescent="0.2">
      <c r="A5135" t="s">
        <v>13867</v>
      </c>
      <c r="B5135" t="s">
        <v>13868</v>
      </c>
      <c r="C5135" t="s">
        <v>8518</v>
      </c>
      <c r="D5135" t="s">
        <v>2605</v>
      </c>
      <c r="E5135" t="s">
        <v>8513</v>
      </c>
      <c r="F5135">
        <v>20</v>
      </c>
      <c r="G5135" t="str" cm="1">
        <f t="array" ref="G5135">_xlfn.IFS(ISNUMBER(SEARCH("CP02",D5135)),"ราชพฤกษ",ISNUMBER(SEARCH("CP03",D5135)),"บางใหญ่",ISNUMBER(SEARCH("CP04",D5135)),"บางบอน",OR(ISNUMBER(SEARCH("CP",D5135)),ISNUMBER(SEARCH("BTC",#REF!))),"340",TRUE,"")</f>
        <v>บางใหญ่</v>
      </c>
    </row>
    <row r="5136" spans="1:7" x14ac:dyDescent="0.2">
      <c r="A5136" t="s">
        <v>13869</v>
      </c>
      <c r="B5136" t="s">
        <v>13870</v>
      </c>
      <c r="C5136" t="s">
        <v>8520</v>
      </c>
      <c r="D5136" t="s">
        <v>2683</v>
      </c>
      <c r="E5136" t="s">
        <v>8513</v>
      </c>
      <c r="F5136">
        <v>17</v>
      </c>
      <c r="G5136" t="str" cm="1">
        <f t="array" ref="G5136">_xlfn.IFS(ISNUMBER(SEARCH("CP02",D5136)),"ราชพฤกษ",ISNUMBER(SEARCH("CP03",D5136)),"บางใหญ่",ISNUMBER(SEARCH("CP04",D5136)),"บางบอน",OR(ISNUMBER(SEARCH("CP",D5136)),ISNUMBER(SEARCH("BTC",#REF!))),"340",TRUE,"")</f>
        <v>340</v>
      </c>
    </row>
    <row r="5137" spans="1:7" x14ac:dyDescent="0.2">
      <c r="A5137" t="s">
        <v>13869</v>
      </c>
      <c r="B5137" t="s">
        <v>13870</v>
      </c>
      <c r="C5137" t="s">
        <v>8518</v>
      </c>
      <c r="D5137" t="s">
        <v>2605</v>
      </c>
      <c r="E5137" t="s">
        <v>8513</v>
      </c>
      <c r="F5137">
        <v>10</v>
      </c>
      <c r="G5137" t="str" cm="1">
        <f t="array" ref="G5137">_xlfn.IFS(ISNUMBER(SEARCH("CP02",D5137)),"ราชพฤกษ",ISNUMBER(SEARCH("CP03",D5137)),"บางใหญ่",ISNUMBER(SEARCH("CP04",D5137)),"บางบอน",OR(ISNUMBER(SEARCH("CP",D5137)),ISNUMBER(SEARCH("BTC",#REF!))),"340",TRUE,"")</f>
        <v>บางใหญ่</v>
      </c>
    </row>
    <row r="5138" spans="1:7" x14ac:dyDescent="0.2">
      <c r="A5138" t="s">
        <v>13871</v>
      </c>
      <c r="B5138" t="s">
        <v>13872</v>
      </c>
      <c r="C5138" t="s">
        <v>8520</v>
      </c>
      <c r="D5138" t="s">
        <v>2683</v>
      </c>
      <c r="E5138" t="s">
        <v>8513</v>
      </c>
      <c r="F5138">
        <v>8</v>
      </c>
      <c r="G5138" t="str" cm="1">
        <f t="array" ref="G5138">_xlfn.IFS(ISNUMBER(SEARCH("CP02",D5138)),"ราชพฤกษ",ISNUMBER(SEARCH("CP03",D5138)),"บางใหญ่",ISNUMBER(SEARCH("CP04",D5138)),"บางบอน",OR(ISNUMBER(SEARCH("CP",D5138)),ISNUMBER(SEARCH("BTC",#REF!))),"340",TRUE,"")</f>
        <v>340</v>
      </c>
    </row>
    <row r="5139" spans="1:7" x14ac:dyDescent="0.2">
      <c r="A5139" t="s">
        <v>13871</v>
      </c>
      <c r="B5139" t="s">
        <v>13872</v>
      </c>
      <c r="C5139" t="s">
        <v>8518</v>
      </c>
      <c r="D5139" t="s">
        <v>2605</v>
      </c>
      <c r="E5139" t="s">
        <v>8513</v>
      </c>
      <c r="F5139">
        <v>10</v>
      </c>
      <c r="G5139" t="str" cm="1">
        <f t="array" ref="G5139">_xlfn.IFS(ISNUMBER(SEARCH("CP02",D5139)),"ราชพฤกษ",ISNUMBER(SEARCH("CP03",D5139)),"บางใหญ่",ISNUMBER(SEARCH("CP04",D5139)),"บางบอน",OR(ISNUMBER(SEARCH("CP",D5139)),ISNUMBER(SEARCH("BTC",#REF!))),"340",TRUE,"")</f>
        <v>บางใหญ่</v>
      </c>
    </row>
    <row r="5140" spans="1:7" x14ac:dyDescent="0.2">
      <c r="A5140" t="s">
        <v>13873</v>
      </c>
      <c r="B5140" t="s">
        <v>13874</v>
      </c>
      <c r="C5140" t="s">
        <v>8516</v>
      </c>
      <c r="D5140" t="s">
        <v>2584</v>
      </c>
      <c r="E5140" t="s">
        <v>8513</v>
      </c>
      <c r="F5140">
        <v>2</v>
      </c>
      <c r="G5140" t="str" cm="1">
        <f t="array" ref="G5140">_xlfn.IFS(ISNUMBER(SEARCH("CP02",D5140)),"ราชพฤกษ",ISNUMBER(SEARCH("CP03",D5140)),"บางใหญ่",ISNUMBER(SEARCH("CP04",D5140)),"บางบอน",OR(ISNUMBER(SEARCH("CP",D5140)),ISNUMBER(SEARCH("BTC",#REF!))),"340",TRUE,"")</f>
        <v>ราชพฤกษ</v>
      </c>
    </row>
    <row r="5141" spans="1:7" x14ac:dyDescent="0.2">
      <c r="A5141" t="s">
        <v>13873</v>
      </c>
      <c r="B5141" t="s">
        <v>13874</v>
      </c>
      <c r="C5141" t="s">
        <v>8518</v>
      </c>
      <c r="D5141" t="s">
        <v>2605</v>
      </c>
      <c r="E5141" t="s">
        <v>8513</v>
      </c>
      <c r="F5141">
        <v>10</v>
      </c>
      <c r="G5141" t="str" cm="1">
        <f t="array" ref="G5141">_xlfn.IFS(ISNUMBER(SEARCH("CP02",D5141)),"ราชพฤกษ",ISNUMBER(SEARCH("CP03",D5141)),"บางใหญ่",ISNUMBER(SEARCH("CP04",D5141)),"บางบอน",OR(ISNUMBER(SEARCH("CP",D5141)),ISNUMBER(SEARCH("BTC",#REF!))),"340",TRUE,"")</f>
        <v>บางใหญ่</v>
      </c>
    </row>
    <row r="5142" spans="1:7" x14ac:dyDescent="0.2">
      <c r="A5142" t="s">
        <v>13875</v>
      </c>
      <c r="B5142" t="s">
        <v>13876</v>
      </c>
      <c r="C5142" t="s">
        <v>8520</v>
      </c>
      <c r="D5142" t="s">
        <v>2683</v>
      </c>
      <c r="E5142" t="s">
        <v>8513</v>
      </c>
      <c r="F5142">
        <v>4</v>
      </c>
      <c r="G5142" t="str" cm="1">
        <f t="array" ref="G5142">_xlfn.IFS(ISNUMBER(SEARCH("CP02",D5142)),"ราชพฤกษ",ISNUMBER(SEARCH("CP03",D5142)),"บางใหญ่",ISNUMBER(SEARCH("CP04",D5142)),"บางบอน",OR(ISNUMBER(SEARCH("CP",D5142)),ISNUMBER(SEARCH("BTC",#REF!))),"340",TRUE,"")</f>
        <v>340</v>
      </c>
    </row>
    <row r="5143" spans="1:7" x14ac:dyDescent="0.2">
      <c r="A5143" t="s">
        <v>13875</v>
      </c>
      <c r="B5143" t="s">
        <v>13876</v>
      </c>
      <c r="C5143" t="s">
        <v>8516</v>
      </c>
      <c r="D5143" t="s">
        <v>2584</v>
      </c>
      <c r="E5143" t="s">
        <v>8513</v>
      </c>
      <c r="F5143">
        <v>5</v>
      </c>
      <c r="G5143" t="str" cm="1">
        <f t="array" ref="G5143">_xlfn.IFS(ISNUMBER(SEARCH("CP02",D5143)),"ราชพฤกษ",ISNUMBER(SEARCH("CP03",D5143)),"บางใหญ่",ISNUMBER(SEARCH("CP04",D5143)),"บางบอน",OR(ISNUMBER(SEARCH("CP",D5143)),ISNUMBER(SEARCH("BTC",#REF!))),"340",TRUE,"")</f>
        <v>ราชพฤกษ</v>
      </c>
    </row>
    <row r="5144" spans="1:7" x14ac:dyDescent="0.2">
      <c r="A5144" t="s">
        <v>13875</v>
      </c>
      <c r="B5144" t="s">
        <v>13876</v>
      </c>
      <c r="C5144" t="s">
        <v>8518</v>
      </c>
      <c r="D5144" t="s">
        <v>2605</v>
      </c>
      <c r="E5144" t="s">
        <v>8513</v>
      </c>
      <c r="F5144">
        <v>10</v>
      </c>
      <c r="G5144" t="str" cm="1">
        <f t="array" ref="G5144">_xlfn.IFS(ISNUMBER(SEARCH("CP02",D5144)),"ราชพฤกษ",ISNUMBER(SEARCH("CP03",D5144)),"บางใหญ่",ISNUMBER(SEARCH("CP04",D5144)),"บางบอน",OR(ISNUMBER(SEARCH("CP",D5144)),ISNUMBER(SEARCH("BTC",#REF!))),"340",TRUE,"")</f>
        <v>บางใหญ่</v>
      </c>
    </row>
    <row r="5145" spans="1:7" x14ac:dyDescent="0.2">
      <c r="A5145" t="s">
        <v>13877</v>
      </c>
      <c r="B5145" t="s">
        <v>13878</v>
      </c>
      <c r="C5145" t="s">
        <v>8530</v>
      </c>
      <c r="D5145" t="s">
        <v>10797</v>
      </c>
      <c r="E5145" t="s">
        <v>11192</v>
      </c>
      <c r="F5145">
        <v>12</v>
      </c>
      <c r="G5145" t="str" cm="1">
        <f t="array" ref="G5145">_xlfn.IFS(ISNUMBER(SEARCH("CP02",D5145)),"ราชพฤกษ",ISNUMBER(SEARCH("CP03",D5145)),"บางใหญ่",ISNUMBER(SEARCH("CP04",D5145)),"บางบอน",OR(ISNUMBER(SEARCH("CP",D5145)),ISNUMBER(SEARCH("BTC",#REF!))),"340",TRUE,"")</f>
        <v/>
      </c>
    </row>
    <row r="5146" spans="1:7" x14ac:dyDescent="0.2">
      <c r="A5146" t="s">
        <v>13879</v>
      </c>
      <c r="B5146" t="s">
        <v>13880</v>
      </c>
      <c r="C5146" t="s">
        <v>8530</v>
      </c>
      <c r="D5146" t="s">
        <v>10797</v>
      </c>
      <c r="E5146" t="s">
        <v>8513</v>
      </c>
      <c r="F5146">
        <v>6</v>
      </c>
      <c r="G5146" t="str" cm="1">
        <f t="array" ref="G5146">_xlfn.IFS(ISNUMBER(SEARCH("CP02",D5146)),"ราชพฤกษ",ISNUMBER(SEARCH("CP03",D5146)),"บางใหญ่",ISNUMBER(SEARCH("CP04",D5146)),"บางบอน",OR(ISNUMBER(SEARCH("CP",D5146)),ISNUMBER(SEARCH("BTC",#REF!))),"340",TRUE,"")</f>
        <v/>
      </c>
    </row>
    <row r="5147" spans="1:7" x14ac:dyDescent="0.2">
      <c r="A5147" t="s">
        <v>13881</v>
      </c>
      <c r="B5147" t="s">
        <v>13882</v>
      </c>
      <c r="C5147" t="s">
        <v>8530</v>
      </c>
      <c r="D5147" t="s">
        <v>10797</v>
      </c>
      <c r="E5147" t="s">
        <v>8513</v>
      </c>
      <c r="F5147">
        <v>6</v>
      </c>
      <c r="G5147" t="str" cm="1">
        <f t="array" ref="G5147">_xlfn.IFS(ISNUMBER(SEARCH("CP02",D5147)),"ราชพฤกษ",ISNUMBER(SEARCH("CP03",D5147)),"บางใหญ่",ISNUMBER(SEARCH("CP04",D5147)),"บางบอน",OR(ISNUMBER(SEARCH("CP",D5147)),ISNUMBER(SEARCH("BTC",#REF!))),"340",TRUE,"")</f>
        <v/>
      </c>
    </row>
    <row r="5148" spans="1:7" x14ac:dyDescent="0.2">
      <c r="A5148" t="s">
        <v>13883</v>
      </c>
      <c r="B5148" t="s">
        <v>13884</v>
      </c>
      <c r="C5148" t="s">
        <v>8530</v>
      </c>
      <c r="D5148" t="s">
        <v>10797</v>
      </c>
      <c r="E5148" t="s">
        <v>8513</v>
      </c>
      <c r="F5148">
        <v>5</v>
      </c>
      <c r="G5148" t="str" cm="1">
        <f t="array" ref="G5148">_xlfn.IFS(ISNUMBER(SEARCH("CP02",D5148)),"ราชพฤกษ",ISNUMBER(SEARCH("CP03",D5148)),"บางใหญ่",ISNUMBER(SEARCH("CP04",D5148)),"บางบอน",OR(ISNUMBER(SEARCH("CP",D5148)),ISNUMBER(SEARCH("BTC",#REF!))),"340",TRUE,"")</f>
        <v/>
      </c>
    </row>
    <row r="5149" spans="1:7" x14ac:dyDescent="0.2">
      <c r="A5149" t="s">
        <v>13885</v>
      </c>
      <c r="B5149" t="s">
        <v>13886</v>
      </c>
      <c r="C5149" t="s">
        <v>8530</v>
      </c>
      <c r="D5149" t="s">
        <v>10797</v>
      </c>
      <c r="E5149" t="s">
        <v>8513</v>
      </c>
      <c r="F5149">
        <v>7</v>
      </c>
      <c r="G5149" t="str" cm="1">
        <f t="array" ref="G5149">_xlfn.IFS(ISNUMBER(SEARCH("CP02",D5149)),"ราชพฤกษ",ISNUMBER(SEARCH("CP03",D5149)),"บางใหญ่",ISNUMBER(SEARCH("CP04",D5149)),"บางบอน",OR(ISNUMBER(SEARCH("CP",D5149)),ISNUMBER(SEARCH("BTC",#REF!))),"340",TRUE,"")</f>
        <v/>
      </c>
    </row>
    <row r="5150" spans="1:7" x14ac:dyDescent="0.2">
      <c r="A5150" t="s">
        <v>13887</v>
      </c>
      <c r="B5150" t="s">
        <v>13888</v>
      </c>
      <c r="C5150" t="s">
        <v>8530</v>
      </c>
      <c r="D5150" t="s">
        <v>10545</v>
      </c>
      <c r="E5150" t="s">
        <v>13889</v>
      </c>
      <c r="F5150">
        <v>10</v>
      </c>
      <c r="G5150" t="str" cm="1">
        <f t="array" ref="G5150">_xlfn.IFS(ISNUMBER(SEARCH("CP02",D5150)),"ราชพฤกษ",ISNUMBER(SEARCH("CP03",D5150)),"บางใหญ่",ISNUMBER(SEARCH("CP04",D5150)),"บางบอน",OR(ISNUMBER(SEARCH("CP",D5150)),ISNUMBER(SEARCH("BTC",#REF!))),"340",TRUE,"")</f>
        <v/>
      </c>
    </row>
    <row r="5151" spans="1:7" x14ac:dyDescent="0.2">
      <c r="A5151" t="s">
        <v>13890</v>
      </c>
      <c r="B5151" t="s">
        <v>13891</v>
      </c>
      <c r="C5151" t="s">
        <v>8530</v>
      </c>
      <c r="D5151" t="s">
        <v>10545</v>
      </c>
      <c r="E5151" t="s">
        <v>13889</v>
      </c>
      <c r="F5151">
        <v>148</v>
      </c>
      <c r="G5151" t="str" cm="1">
        <f t="array" ref="G5151">_xlfn.IFS(ISNUMBER(SEARCH("CP02",D5151)),"ราชพฤกษ",ISNUMBER(SEARCH("CP03",D5151)),"บางใหญ่",ISNUMBER(SEARCH("CP04",D5151)),"บางบอน",OR(ISNUMBER(SEARCH("CP",D5151)),ISNUMBER(SEARCH("BTC",#REF!))),"340",TRUE,"")</f>
        <v/>
      </c>
    </row>
    <row r="5152" spans="1:7" x14ac:dyDescent="0.2">
      <c r="A5152" t="s">
        <v>13892</v>
      </c>
      <c r="B5152" t="s">
        <v>13893</v>
      </c>
      <c r="C5152" t="s">
        <v>8530</v>
      </c>
      <c r="D5152" t="s">
        <v>10545</v>
      </c>
      <c r="E5152" t="s">
        <v>12992</v>
      </c>
      <c r="F5152">
        <v>180</v>
      </c>
      <c r="G5152" t="str" cm="1">
        <f t="array" ref="G5152">_xlfn.IFS(ISNUMBER(SEARCH("CP02",D5152)),"ราชพฤกษ",ISNUMBER(SEARCH("CP03",D5152)),"บางใหญ่",ISNUMBER(SEARCH("CP04",D5152)),"บางบอน",OR(ISNUMBER(SEARCH("CP",D5152)),ISNUMBER(SEARCH("BTC",#REF!))),"340",TRUE,"")</f>
        <v/>
      </c>
    </row>
    <row r="5153" spans="1:7" x14ac:dyDescent="0.2">
      <c r="A5153" t="s">
        <v>13894</v>
      </c>
      <c r="B5153" t="s">
        <v>13895</v>
      </c>
      <c r="C5153" t="s">
        <v>8530</v>
      </c>
      <c r="D5153" t="s">
        <v>10797</v>
      </c>
      <c r="E5153" t="s">
        <v>13889</v>
      </c>
      <c r="F5153">
        <v>60</v>
      </c>
      <c r="G5153" t="str" cm="1">
        <f t="array" ref="G5153">_xlfn.IFS(ISNUMBER(SEARCH("CP02",D5153)),"ราชพฤกษ",ISNUMBER(SEARCH("CP03",D5153)),"บางใหญ่",ISNUMBER(SEARCH("CP04",D5153)),"บางบอน",OR(ISNUMBER(SEARCH("CP",D5153)),ISNUMBER(SEARCH("BTC",#REF!))),"340",TRUE,"")</f>
        <v/>
      </c>
    </row>
    <row r="5154" spans="1:7" x14ac:dyDescent="0.2">
      <c r="A5154" t="s">
        <v>13896</v>
      </c>
      <c r="B5154" t="s">
        <v>13897</v>
      </c>
      <c r="C5154" t="s">
        <v>8530</v>
      </c>
      <c r="D5154" t="s">
        <v>10797</v>
      </c>
      <c r="E5154" t="s">
        <v>13889</v>
      </c>
      <c r="F5154">
        <v>73</v>
      </c>
      <c r="G5154" t="str" cm="1">
        <f t="array" ref="G5154">_xlfn.IFS(ISNUMBER(SEARCH("CP02",D5154)),"ราชพฤกษ",ISNUMBER(SEARCH("CP03",D5154)),"บางใหญ่",ISNUMBER(SEARCH("CP04",D5154)),"บางบอน",OR(ISNUMBER(SEARCH("CP",D5154)),ISNUMBER(SEARCH("BTC",#REF!))),"340",TRUE,"")</f>
        <v/>
      </c>
    </row>
    <row r="5155" spans="1:7" x14ac:dyDescent="0.2">
      <c r="A5155" t="s">
        <v>13898</v>
      </c>
      <c r="B5155" t="s">
        <v>13899</v>
      </c>
      <c r="C5155" t="s">
        <v>8530</v>
      </c>
      <c r="D5155" t="s">
        <v>10797</v>
      </c>
      <c r="E5155" t="s">
        <v>13889</v>
      </c>
      <c r="F5155">
        <v>15</v>
      </c>
      <c r="G5155" t="str" cm="1">
        <f t="array" ref="G5155">_xlfn.IFS(ISNUMBER(SEARCH("CP02",D5155)),"ราชพฤกษ",ISNUMBER(SEARCH("CP03",D5155)),"บางใหญ่",ISNUMBER(SEARCH("CP04",D5155)),"บางบอน",OR(ISNUMBER(SEARCH("CP",D5155)),ISNUMBER(SEARCH("BTC",#REF!))),"340",TRUE,"")</f>
        <v/>
      </c>
    </row>
    <row r="5156" spans="1:7" x14ac:dyDescent="0.2">
      <c r="A5156" t="s">
        <v>13900</v>
      </c>
      <c r="B5156" t="s">
        <v>13901</v>
      </c>
      <c r="C5156" t="s">
        <v>8530</v>
      </c>
      <c r="D5156" t="s">
        <v>10797</v>
      </c>
      <c r="E5156" t="s">
        <v>13889</v>
      </c>
      <c r="F5156">
        <v>12</v>
      </c>
      <c r="G5156" t="str" cm="1">
        <f t="array" ref="G5156">_xlfn.IFS(ISNUMBER(SEARCH("CP02",D5156)),"ราชพฤกษ",ISNUMBER(SEARCH("CP03",D5156)),"บางใหญ่",ISNUMBER(SEARCH("CP04",D5156)),"บางบอน",OR(ISNUMBER(SEARCH("CP",D5156)),ISNUMBER(SEARCH("BTC",#REF!))),"340",TRUE,"")</f>
        <v/>
      </c>
    </row>
    <row r="5157" spans="1:7" x14ac:dyDescent="0.2">
      <c r="A5157" t="s">
        <v>13902</v>
      </c>
      <c r="B5157" t="s">
        <v>13903</v>
      </c>
      <c r="C5157" t="s">
        <v>8530</v>
      </c>
      <c r="D5157" t="s">
        <v>10797</v>
      </c>
      <c r="E5157" t="s">
        <v>13889</v>
      </c>
      <c r="F5157">
        <v>54</v>
      </c>
      <c r="G5157" t="str" cm="1">
        <f t="array" ref="G5157">_xlfn.IFS(ISNUMBER(SEARCH("CP02",D5157)),"ราชพฤกษ",ISNUMBER(SEARCH("CP03",D5157)),"บางใหญ่",ISNUMBER(SEARCH("CP04",D5157)),"บางบอน",OR(ISNUMBER(SEARCH("CP",D5157)),ISNUMBER(SEARCH("BTC",#REF!))),"340",TRUE,"")</f>
        <v/>
      </c>
    </row>
    <row r="5158" spans="1:7" x14ac:dyDescent="0.2">
      <c r="A5158" t="s">
        <v>13904</v>
      </c>
      <c r="B5158" t="s">
        <v>13905</v>
      </c>
      <c r="C5158" t="s">
        <v>8530</v>
      </c>
      <c r="D5158" t="s">
        <v>10797</v>
      </c>
      <c r="E5158" t="s">
        <v>11192</v>
      </c>
      <c r="F5158">
        <v>6</v>
      </c>
      <c r="G5158" t="str" cm="1">
        <f t="array" ref="G5158">_xlfn.IFS(ISNUMBER(SEARCH("CP02",D5158)),"ราชพฤกษ",ISNUMBER(SEARCH("CP03",D5158)),"บางใหญ่",ISNUMBER(SEARCH("CP04",D5158)),"บางบอน",OR(ISNUMBER(SEARCH("CP",D5158)),ISNUMBER(SEARCH("BTC",#REF!))),"340",TRUE,"")</f>
        <v/>
      </c>
    </row>
    <row r="5159" spans="1:7" x14ac:dyDescent="0.2">
      <c r="A5159" t="s">
        <v>13906</v>
      </c>
      <c r="B5159" t="s">
        <v>13907</v>
      </c>
      <c r="C5159" t="s">
        <v>8530</v>
      </c>
      <c r="D5159" t="s">
        <v>10797</v>
      </c>
      <c r="E5159" t="s">
        <v>13889</v>
      </c>
      <c r="F5159">
        <v>29</v>
      </c>
      <c r="G5159" t="str" cm="1">
        <f t="array" ref="G5159">_xlfn.IFS(ISNUMBER(SEARCH("CP02",D5159)),"ราชพฤกษ",ISNUMBER(SEARCH("CP03",D5159)),"บางใหญ่",ISNUMBER(SEARCH("CP04",D5159)),"บางบอน",OR(ISNUMBER(SEARCH("CP",D5159)),ISNUMBER(SEARCH("BTC",#REF!))),"340",TRUE,"")</f>
        <v/>
      </c>
    </row>
    <row r="5160" spans="1:7" x14ac:dyDescent="0.2">
      <c r="A5160" t="s">
        <v>13908</v>
      </c>
      <c r="B5160" t="s">
        <v>13909</v>
      </c>
      <c r="C5160" t="s">
        <v>8530</v>
      </c>
      <c r="D5160" t="s">
        <v>10797</v>
      </c>
      <c r="E5160" t="s">
        <v>8513</v>
      </c>
      <c r="F5160">
        <v>2</v>
      </c>
      <c r="G5160" t="str" cm="1">
        <f t="array" ref="G5160">_xlfn.IFS(ISNUMBER(SEARCH("CP02",D5160)),"ราชพฤกษ",ISNUMBER(SEARCH("CP03",D5160)),"บางใหญ่",ISNUMBER(SEARCH("CP04",D5160)),"บางบอน",OR(ISNUMBER(SEARCH("CP",D5160)),ISNUMBER(SEARCH("BTC",#REF!))),"340",TRUE,"")</f>
        <v/>
      </c>
    </row>
    <row r="5161" spans="1:7" x14ac:dyDescent="0.2">
      <c r="A5161" t="s">
        <v>13910</v>
      </c>
      <c r="B5161" t="s">
        <v>13911</v>
      </c>
      <c r="C5161" t="s">
        <v>8530</v>
      </c>
      <c r="D5161" t="s">
        <v>11074</v>
      </c>
      <c r="E5161" t="s">
        <v>9484</v>
      </c>
      <c r="F5161">
        <v>2</v>
      </c>
      <c r="G5161" t="str" cm="1">
        <f t="array" ref="G5161">_xlfn.IFS(ISNUMBER(SEARCH("CP02",D5161)),"ราชพฤกษ",ISNUMBER(SEARCH("CP03",D5161)),"บางใหญ่",ISNUMBER(SEARCH("CP04",D5161)),"บางบอน",OR(ISNUMBER(SEARCH("CP",D5161)),ISNUMBER(SEARCH("BTC",#REF!))),"340",TRUE,"")</f>
        <v/>
      </c>
    </row>
    <row r="5162" spans="1:7" x14ac:dyDescent="0.2">
      <c r="A5162" t="s">
        <v>13912</v>
      </c>
      <c r="B5162" t="s">
        <v>13913</v>
      </c>
      <c r="C5162" t="s">
        <v>8530</v>
      </c>
      <c r="D5162" t="s">
        <v>11103</v>
      </c>
      <c r="E5162" t="s">
        <v>9484</v>
      </c>
      <c r="F5162">
        <v>4</v>
      </c>
      <c r="G5162" t="str" cm="1">
        <f t="array" ref="G5162">_xlfn.IFS(ISNUMBER(SEARCH("CP02",D5162)),"ราชพฤกษ",ISNUMBER(SEARCH("CP03",D5162)),"บางใหญ่",ISNUMBER(SEARCH("CP04",D5162)),"บางบอน",OR(ISNUMBER(SEARCH("CP",D5162)),ISNUMBER(SEARCH("BTC",#REF!))),"340",TRUE,"")</f>
        <v/>
      </c>
    </row>
    <row r="5163" spans="1:7" x14ac:dyDescent="0.2">
      <c r="A5163" t="s">
        <v>13914</v>
      </c>
      <c r="B5163" t="s">
        <v>13915</v>
      </c>
      <c r="C5163" t="s">
        <v>8530</v>
      </c>
      <c r="D5163" t="s">
        <v>11098</v>
      </c>
      <c r="E5163" t="s">
        <v>9484</v>
      </c>
      <c r="F5163">
        <v>81</v>
      </c>
      <c r="G5163" t="str" cm="1">
        <f t="array" ref="G5163">_xlfn.IFS(ISNUMBER(SEARCH("CP02",D5163)),"ราชพฤกษ",ISNUMBER(SEARCH("CP03",D5163)),"บางใหญ่",ISNUMBER(SEARCH("CP04",D5163)),"บางบอน",OR(ISNUMBER(SEARCH("CP",D5163)),ISNUMBER(SEARCH("BTC",#REF!))),"340",TRUE,"")</f>
        <v/>
      </c>
    </row>
    <row r="5164" spans="1:7" x14ac:dyDescent="0.2">
      <c r="A5164" t="s">
        <v>13916</v>
      </c>
      <c r="B5164" t="s">
        <v>13917</v>
      </c>
      <c r="C5164" t="s">
        <v>8530</v>
      </c>
      <c r="D5164" t="s">
        <v>11074</v>
      </c>
      <c r="E5164" t="s">
        <v>9484</v>
      </c>
      <c r="F5164">
        <v>362</v>
      </c>
      <c r="G5164" t="str" cm="1">
        <f t="array" ref="G5164">_xlfn.IFS(ISNUMBER(SEARCH("CP02",D5164)),"ราชพฤกษ",ISNUMBER(SEARCH("CP03",D5164)),"บางใหญ่",ISNUMBER(SEARCH("CP04",D5164)),"บางบอน",OR(ISNUMBER(SEARCH("CP",D5164)),ISNUMBER(SEARCH("BTC",#REF!))),"340",TRUE,"")</f>
        <v/>
      </c>
    </row>
    <row r="5165" spans="1:7" x14ac:dyDescent="0.2">
      <c r="A5165" t="s">
        <v>13916</v>
      </c>
      <c r="B5165" t="s">
        <v>13917</v>
      </c>
      <c r="C5165" t="s">
        <v>8530</v>
      </c>
      <c r="D5165" t="s">
        <v>11077</v>
      </c>
      <c r="E5165" t="s">
        <v>9484</v>
      </c>
      <c r="F5165">
        <v>438</v>
      </c>
      <c r="G5165" t="str" cm="1">
        <f t="array" ref="G5165">_xlfn.IFS(ISNUMBER(SEARCH("CP02",D5165)),"ราชพฤกษ",ISNUMBER(SEARCH("CP03",D5165)),"บางใหญ่",ISNUMBER(SEARCH("CP04",D5165)),"บางบอน",OR(ISNUMBER(SEARCH("CP",D5165)),ISNUMBER(SEARCH("BTC",#REF!))),"340",TRUE,"")</f>
        <v/>
      </c>
    </row>
    <row r="5166" spans="1:7" x14ac:dyDescent="0.2">
      <c r="A5166" t="s">
        <v>13918</v>
      </c>
      <c r="B5166" t="s">
        <v>13919</v>
      </c>
      <c r="C5166" t="s">
        <v>8530</v>
      </c>
      <c r="D5166" t="s">
        <v>11074</v>
      </c>
      <c r="E5166" t="s">
        <v>9484</v>
      </c>
      <c r="F5166">
        <v>165</v>
      </c>
      <c r="G5166" t="str" cm="1">
        <f t="array" ref="G5166">_xlfn.IFS(ISNUMBER(SEARCH("CP02",D5166)),"ราชพฤกษ",ISNUMBER(SEARCH("CP03",D5166)),"บางใหญ่",ISNUMBER(SEARCH("CP04",D5166)),"บางบอน",OR(ISNUMBER(SEARCH("CP",D5166)),ISNUMBER(SEARCH("BTC",#REF!))),"340",TRUE,"")</f>
        <v/>
      </c>
    </row>
    <row r="5167" spans="1:7" x14ac:dyDescent="0.2">
      <c r="A5167" t="s">
        <v>13920</v>
      </c>
      <c r="B5167" t="s">
        <v>13921</v>
      </c>
      <c r="C5167" t="s">
        <v>8530</v>
      </c>
      <c r="D5167" t="s">
        <v>11103</v>
      </c>
      <c r="E5167" t="s">
        <v>9484</v>
      </c>
      <c r="F5167">
        <v>2</v>
      </c>
      <c r="G5167" t="str" cm="1">
        <f t="array" ref="G5167">_xlfn.IFS(ISNUMBER(SEARCH("CP02",D5167)),"ราชพฤกษ",ISNUMBER(SEARCH("CP03",D5167)),"บางใหญ่",ISNUMBER(SEARCH("CP04",D5167)),"บางบอน",OR(ISNUMBER(SEARCH("CP",D5167)),ISNUMBER(SEARCH("BTC",#REF!))),"340",TRUE,"")</f>
        <v/>
      </c>
    </row>
    <row r="5168" spans="1:7" x14ac:dyDescent="0.2">
      <c r="A5168" t="s">
        <v>13922</v>
      </c>
      <c r="B5168" t="s">
        <v>13923</v>
      </c>
      <c r="C5168" t="s">
        <v>8530</v>
      </c>
      <c r="D5168" t="s">
        <v>11077</v>
      </c>
      <c r="E5168" t="s">
        <v>9484</v>
      </c>
      <c r="F5168">
        <v>150</v>
      </c>
      <c r="G5168" t="str" cm="1">
        <f t="array" ref="G5168">_xlfn.IFS(ISNUMBER(SEARCH("CP02",D5168)),"ราชพฤกษ",ISNUMBER(SEARCH("CP03",D5168)),"บางใหญ่",ISNUMBER(SEARCH("CP04",D5168)),"บางบอน",OR(ISNUMBER(SEARCH("CP",D5168)),ISNUMBER(SEARCH("BTC",#REF!))),"340",TRUE,"")</f>
        <v/>
      </c>
    </row>
    <row r="5169" spans="1:7" x14ac:dyDescent="0.2">
      <c r="A5169" t="s">
        <v>13924</v>
      </c>
      <c r="B5169" t="s">
        <v>13925</v>
      </c>
      <c r="C5169" t="s">
        <v>8530</v>
      </c>
      <c r="D5169" t="s">
        <v>11077</v>
      </c>
      <c r="E5169" t="s">
        <v>9484</v>
      </c>
      <c r="F5169">
        <v>18</v>
      </c>
      <c r="G5169" t="str" cm="1">
        <f t="array" ref="G5169">_xlfn.IFS(ISNUMBER(SEARCH("CP02",D5169)),"ราชพฤกษ",ISNUMBER(SEARCH("CP03",D5169)),"บางใหญ่",ISNUMBER(SEARCH("CP04",D5169)),"บางบอน",OR(ISNUMBER(SEARCH("CP",D5169)),ISNUMBER(SEARCH("BTC",#REF!))),"340",TRUE,"")</f>
        <v/>
      </c>
    </row>
    <row r="5170" spans="1:7" x14ac:dyDescent="0.2">
      <c r="A5170" t="s">
        <v>13926</v>
      </c>
      <c r="B5170" t="s">
        <v>13927</v>
      </c>
      <c r="C5170" t="s">
        <v>8530</v>
      </c>
      <c r="D5170" t="s">
        <v>11074</v>
      </c>
      <c r="E5170" t="s">
        <v>9484</v>
      </c>
      <c r="F5170">
        <v>145</v>
      </c>
      <c r="G5170" t="str" cm="1">
        <f t="array" ref="G5170">_xlfn.IFS(ISNUMBER(SEARCH("CP02",D5170)),"ราชพฤกษ",ISNUMBER(SEARCH("CP03",D5170)),"บางใหญ่",ISNUMBER(SEARCH("CP04",D5170)),"บางบอน",OR(ISNUMBER(SEARCH("CP",D5170)),ISNUMBER(SEARCH("BTC",#REF!))),"340",TRUE,"")</f>
        <v/>
      </c>
    </row>
    <row r="5171" spans="1:7" x14ac:dyDescent="0.2">
      <c r="A5171" t="s">
        <v>13926</v>
      </c>
      <c r="B5171" t="s">
        <v>13927</v>
      </c>
      <c r="C5171" t="s">
        <v>8530</v>
      </c>
      <c r="D5171" t="s">
        <v>11088</v>
      </c>
      <c r="E5171" t="s">
        <v>9484</v>
      </c>
      <c r="F5171">
        <v>214</v>
      </c>
      <c r="G5171" t="str" cm="1">
        <f t="array" ref="G5171">_xlfn.IFS(ISNUMBER(SEARCH("CP02",D5171)),"ราชพฤกษ",ISNUMBER(SEARCH("CP03",D5171)),"บางใหญ่",ISNUMBER(SEARCH("CP04",D5171)),"บางบอน",OR(ISNUMBER(SEARCH("CP",D5171)),ISNUMBER(SEARCH("BTC",#REF!))),"340",TRUE,"")</f>
        <v/>
      </c>
    </row>
    <row r="5172" spans="1:7" x14ac:dyDescent="0.2">
      <c r="A5172" t="s">
        <v>13928</v>
      </c>
      <c r="B5172" t="s">
        <v>13929</v>
      </c>
      <c r="C5172" t="s">
        <v>8530</v>
      </c>
      <c r="D5172" t="s">
        <v>11098</v>
      </c>
      <c r="E5172" t="s">
        <v>9484</v>
      </c>
      <c r="F5172">
        <v>84</v>
      </c>
      <c r="G5172" t="str" cm="1">
        <f t="array" ref="G5172">_xlfn.IFS(ISNUMBER(SEARCH("CP02",D5172)),"ราชพฤกษ",ISNUMBER(SEARCH("CP03",D5172)),"บางใหญ่",ISNUMBER(SEARCH("CP04",D5172)),"บางบอน",OR(ISNUMBER(SEARCH("CP",D5172)),ISNUMBER(SEARCH("BTC",#REF!))),"340",TRUE,"")</f>
        <v/>
      </c>
    </row>
    <row r="5173" spans="1:7" x14ac:dyDescent="0.2">
      <c r="A5173" t="s">
        <v>13928</v>
      </c>
      <c r="B5173" t="s">
        <v>13929</v>
      </c>
      <c r="C5173" t="s">
        <v>8520</v>
      </c>
      <c r="D5173" t="s">
        <v>3345</v>
      </c>
      <c r="E5173" t="s">
        <v>9484</v>
      </c>
      <c r="F5173">
        <v>4</v>
      </c>
      <c r="G5173" t="str" cm="1">
        <f t="array" ref="G5173">_xlfn.IFS(ISNUMBER(SEARCH("CP02",D5173)),"ราชพฤกษ",ISNUMBER(SEARCH("CP03",D5173)),"บางใหญ่",ISNUMBER(SEARCH("CP04",D5173)),"บางบอน",OR(ISNUMBER(SEARCH("CP",D5173)),ISNUMBER(SEARCH("BTC",#REF!))),"340",TRUE,"")</f>
        <v>340</v>
      </c>
    </row>
    <row r="5174" spans="1:7" x14ac:dyDescent="0.2">
      <c r="A5174" t="s">
        <v>13930</v>
      </c>
      <c r="B5174" t="s">
        <v>13931</v>
      </c>
      <c r="C5174" t="s">
        <v>8530</v>
      </c>
      <c r="D5174" t="s">
        <v>11098</v>
      </c>
      <c r="E5174" t="s">
        <v>9484</v>
      </c>
      <c r="F5174">
        <v>148</v>
      </c>
      <c r="G5174" t="str" cm="1">
        <f t="array" ref="G5174">_xlfn.IFS(ISNUMBER(SEARCH("CP02",D5174)),"ราชพฤกษ",ISNUMBER(SEARCH("CP03",D5174)),"บางใหญ่",ISNUMBER(SEARCH("CP04",D5174)),"บางบอน",OR(ISNUMBER(SEARCH("CP",D5174)),ISNUMBER(SEARCH("BTC",#REF!))),"340",TRUE,"")</f>
        <v/>
      </c>
    </row>
    <row r="5175" spans="1:7" x14ac:dyDescent="0.2">
      <c r="A5175" t="s">
        <v>13930</v>
      </c>
      <c r="B5175" t="s">
        <v>13931</v>
      </c>
      <c r="C5175" t="s">
        <v>8530</v>
      </c>
      <c r="D5175" t="s">
        <v>11077</v>
      </c>
      <c r="E5175" t="s">
        <v>9484</v>
      </c>
      <c r="F5175">
        <v>246</v>
      </c>
      <c r="G5175" t="str" cm="1">
        <f t="array" ref="G5175">_xlfn.IFS(ISNUMBER(SEARCH("CP02",D5175)),"ราชพฤกษ",ISNUMBER(SEARCH("CP03",D5175)),"บางใหญ่",ISNUMBER(SEARCH("CP04",D5175)),"บางบอน",OR(ISNUMBER(SEARCH("CP",D5175)),ISNUMBER(SEARCH("BTC",#REF!))),"340",TRUE,"")</f>
        <v/>
      </c>
    </row>
    <row r="5176" spans="1:7" x14ac:dyDescent="0.2">
      <c r="A5176" t="s">
        <v>13930</v>
      </c>
      <c r="B5176" t="s">
        <v>13931</v>
      </c>
      <c r="C5176" t="s">
        <v>8520</v>
      </c>
      <c r="D5176" t="s">
        <v>3345</v>
      </c>
      <c r="E5176" t="s">
        <v>9484</v>
      </c>
      <c r="F5176">
        <v>4</v>
      </c>
      <c r="G5176" t="str" cm="1">
        <f t="array" ref="G5176">_xlfn.IFS(ISNUMBER(SEARCH("CP02",D5176)),"ราชพฤกษ",ISNUMBER(SEARCH("CP03",D5176)),"บางใหญ่",ISNUMBER(SEARCH("CP04",D5176)),"บางบอน",OR(ISNUMBER(SEARCH("CP",D5176)),ISNUMBER(SEARCH("BTC",#REF!))),"340",TRUE,"")</f>
        <v>340</v>
      </c>
    </row>
    <row r="5177" spans="1:7" x14ac:dyDescent="0.2">
      <c r="A5177" t="s">
        <v>13932</v>
      </c>
      <c r="B5177" t="s">
        <v>13933</v>
      </c>
      <c r="C5177" t="s">
        <v>8530</v>
      </c>
      <c r="D5177" t="s">
        <v>11091</v>
      </c>
      <c r="E5177" t="s">
        <v>9484</v>
      </c>
      <c r="F5177">
        <v>1</v>
      </c>
      <c r="G5177" t="str" cm="1">
        <f t="array" ref="G5177">_xlfn.IFS(ISNUMBER(SEARCH("CP02",D5177)),"ราชพฤกษ",ISNUMBER(SEARCH("CP03",D5177)),"บางใหญ่",ISNUMBER(SEARCH("CP04",D5177)),"บางบอน",OR(ISNUMBER(SEARCH("CP",D5177)),ISNUMBER(SEARCH("BTC",#REF!))),"340",TRUE,"")</f>
        <v/>
      </c>
    </row>
    <row r="5178" spans="1:7" x14ac:dyDescent="0.2">
      <c r="A5178" t="s">
        <v>13934</v>
      </c>
      <c r="B5178" t="s">
        <v>13935</v>
      </c>
      <c r="C5178" t="s">
        <v>8530</v>
      </c>
      <c r="D5178" t="s">
        <v>11098</v>
      </c>
      <c r="E5178" t="s">
        <v>9484</v>
      </c>
      <c r="F5178">
        <v>72</v>
      </c>
      <c r="G5178" t="str" cm="1">
        <f t="array" ref="G5178">_xlfn.IFS(ISNUMBER(SEARCH("CP02",D5178)),"ราชพฤกษ",ISNUMBER(SEARCH("CP03",D5178)),"บางใหญ่",ISNUMBER(SEARCH("CP04",D5178)),"บางบอน",OR(ISNUMBER(SEARCH("CP",D5178)),ISNUMBER(SEARCH("BTC",#REF!))),"340",TRUE,"")</f>
        <v/>
      </c>
    </row>
    <row r="5179" spans="1:7" x14ac:dyDescent="0.2">
      <c r="A5179" t="s">
        <v>13936</v>
      </c>
      <c r="B5179" t="s">
        <v>13937</v>
      </c>
      <c r="C5179" t="s">
        <v>8530</v>
      </c>
      <c r="D5179" t="s">
        <v>12373</v>
      </c>
      <c r="E5179" t="s">
        <v>9484</v>
      </c>
      <c r="F5179">
        <v>4</v>
      </c>
      <c r="G5179" t="str" cm="1">
        <f t="array" ref="G5179">_xlfn.IFS(ISNUMBER(SEARCH("CP02",D5179)),"ราชพฤกษ",ISNUMBER(SEARCH("CP03",D5179)),"บางใหญ่",ISNUMBER(SEARCH("CP04",D5179)),"บางบอน",OR(ISNUMBER(SEARCH("CP",D5179)),ISNUMBER(SEARCH("BTC",#REF!))),"340",TRUE,"")</f>
        <v/>
      </c>
    </row>
    <row r="5180" spans="1:7" x14ac:dyDescent="0.2">
      <c r="A5180" t="s">
        <v>13936</v>
      </c>
      <c r="B5180" t="s">
        <v>13937</v>
      </c>
      <c r="C5180" t="s">
        <v>8530</v>
      </c>
      <c r="D5180" t="s">
        <v>11103</v>
      </c>
      <c r="E5180" t="s">
        <v>9484</v>
      </c>
      <c r="F5180">
        <v>1</v>
      </c>
      <c r="G5180" t="str" cm="1">
        <f t="array" ref="G5180">_xlfn.IFS(ISNUMBER(SEARCH("CP02",D5180)),"ราชพฤกษ",ISNUMBER(SEARCH("CP03",D5180)),"บางใหญ่",ISNUMBER(SEARCH("CP04",D5180)),"บางบอน",OR(ISNUMBER(SEARCH("CP",D5180)),ISNUMBER(SEARCH("BTC",#REF!))),"340",TRUE,"")</f>
        <v/>
      </c>
    </row>
    <row r="5181" spans="1:7" x14ac:dyDescent="0.2">
      <c r="A5181" t="s">
        <v>751</v>
      </c>
      <c r="B5181" t="s">
        <v>752</v>
      </c>
      <c r="C5181" t="s">
        <v>8516</v>
      </c>
      <c r="D5181" t="s">
        <v>5827</v>
      </c>
      <c r="E5181" t="s">
        <v>9484</v>
      </c>
      <c r="F5181">
        <v>16</v>
      </c>
      <c r="G5181" t="str" cm="1">
        <f t="array" ref="G5181">_xlfn.IFS(ISNUMBER(SEARCH("CP02",D5181)),"ราชพฤกษ",ISNUMBER(SEARCH("CP03",D5181)),"บางใหญ่",ISNUMBER(SEARCH("CP04",D5181)),"บางบอน",OR(ISNUMBER(SEARCH("CP",D5181)),ISNUMBER(SEARCH("BTC",#REF!))),"340",TRUE,"")</f>
        <v>ราชพฤกษ</v>
      </c>
    </row>
    <row r="5182" spans="1:7" x14ac:dyDescent="0.2">
      <c r="A5182" t="s">
        <v>783</v>
      </c>
      <c r="B5182" t="s">
        <v>784</v>
      </c>
      <c r="C5182" t="s">
        <v>8530</v>
      </c>
      <c r="D5182" t="s">
        <v>11098</v>
      </c>
      <c r="E5182" t="s">
        <v>9484</v>
      </c>
      <c r="F5182">
        <v>25</v>
      </c>
      <c r="G5182" t="str" cm="1">
        <f t="array" ref="G5182">_xlfn.IFS(ISNUMBER(SEARCH("CP02",D5182)),"ราชพฤกษ",ISNUMBER(SEARCH("CP03",D5182)),"บางใหญ่",ISNUMBER(SEARCH("CP04",D5182)),"บางบอน",OR(ISNUMBER(SEARCH("CP",D5182)),ISNUMBER(SEARCH("BTC",#REF!))),"340",TRUE,"")</f>
        <v/>
      </c>
    </row>
    <row r="5183" spans="1:7" x14ac:dyDescent="0.2">
      <c r="A5183" t="s">
        <v>783</v>
      </c>
      <c r="B5183" t="s">
        <v>784</v>
      </c>
      <c r="C5183" t="s">
        <v>8520</v>
      </c>
      <c r="D5183" t="s">
        <v>3345</v>
      </c>
      <c r="E5183" t="s">
        <v>9484</v>
      </c>
      <c r="F5183">
        <v>4</v>
      </c>
      <c r="G5183" t="str" cm="1">
        <f t="array" ref="G5183">_xlfn.IFS(ISNUMBER(SEARCH("CP02",D5183)),"ราชพฤกษ",ISNUMBER(SEARCH("CP03",D5183)),"บางใหญ่",ISNUMBER(SEARCH("CP04",D5183)),"บางบอน",OR(ISNUMBER(SEARCH("CP",D5183)),ISNUMBER(SEARCH("BTC",#REF!))),"340",TRUE,"")</f>
        <v>340</v>
      </c>
    </row>
    <row r="5184" spans="1:7" x14ac:dyDescent="0.2">
      <c r="A5184" t="s">
        <v>13938</v>
      </c>
      <c r="B5184" t="s">
        <v>13939</v>
      </c>
      <c r="C5184" t="s">
        <v>8530</v>
      </c>
      <c r="D5184" t="s">
        <v>11091</v>
      </c>
      <c r="E5184" t="s">
        <v>9484</v>
      </c>
      <c r="F5184">
        <v>3</v>
      </c>
      <c r="G5184" t="str" cm="1">
        <f t="array" ref="G5184">_xlfn.IFS(ISNUMBER(SEARCH("CP02",D5184)),"ราชพฤกษ",ISNUMBER(SEARCH("CP03",D5184)),"บางใหญ่",ISNUMBER(SEARCH("CP04",D5184)),"บางบอน",OR(ISNUMBER(SEARCH("CP",D5184)),ISNUMBER(SEARCH("BTC",#REF!))),"340",TRUE,"")</f>
        <v/>
      </c>
    </row>
    <row r="5185" spans="1:7" x14ac:dyDescent="0.2">
      <c r="A5185" t="s">
        <v>13940</v>
      </c>
      <c r="B5185" t="s">
        <v>13941</v>
      </c>
      <c r="C5185" t="s">
        <v>8530</v>
      </c>
      <c r="D5185" t="s">
        <v>11098</v>
      </c>
      <c r="E5185" t="s">
        <v>9484</v>
      </c>
      <c r="F5185">
        <v>80</v>
      </c>
      <c r="G5185" t="str" cm="1">
        <f t="array" ref="G5185">_xlfn.IFS(ISNUMBER(SEARCH("CP02",D5185)),"ราชพฤกษ",ISNUMBER(SEARCH("CP03",D5185)),"บางใหญ่",ISNUMBER(SEARCH("CP04",D5185)),"บางบอน",OR(ISNUMBER(SEARCH("CP",D5185)),ISNUMBER(SEARCH("BTC",#REF!))),"340",TRUE,"")</f>
        <v/>
      </c>
    </row>
    <row r="5186" spans="1:7" x14ac:dyDescent="0.2">
      <c r="A5186" t="s">
        <v>13942</v>
      </c>
      <c r="B5186" t="s">
        <v>13943</v>
      </c>
      <c r="C5186" t="s">
        <v>8530</v>
      </c>
      <c r="D5186" t="s">
        <v>11088</v>
      </c>
      <c r="E5186" t="s">
        <v>9484</v>
      </c>
      <c r="F5186">
        <v>24</v>
      </c>
      <c r="G5186" t="str" cm="1">
        <f t="array" ref="G5186">_xlfn.IFS(ISNUMBER(SEARCH("CP02",D5186)),"ราชพฤกษ",ISNUMBER(SEARCH("CP03",D5186)),"บางใหญ่",ISNUMBER(SEARCH("CP04",D5186)),"บางบอน",OR(ISNUMBER(SEARCH("CP",D5186)),ISNUMBER(SEARCH("BTC",#REF!))),"340",TRUE,"")</f>
        <v/>
      </c>
    </row>
    <row r="5187" spans="1:7" x14ac:dyDescent="0.2">
      <c r="A5187" t="s">
        <v>13944</v>
      </c>
      <c r="B5187" t="s">
        <v>13945</v>
      </c>
      <c r="C5187" t="s">
        <v>8530</v>
      </c>
      <c r="D5187" t="s">
        <v>11088</v>
      </c>
      <c r="E5187" t="s">
        <v>9484</v>
      </c>
      <c r="F5187">
        <v>10</v>
      </c>
      <c r="G5187" t="str" cm="1">
        <f t="array" ref="G5187">_xlfn.IFS(ISNUMBER(SEARCH("CP02",D5187)),"ราชพฤกษ",ISNUMBER(SEARCH("CP03",D5187)),"บางใหญ่",ISNUMBER(SEARCH("CP04",D5187)),"บางบอน",OR(ISNUMBER(SEARCH("CP",D5187)),ISNUMBER(SEARCH("BTC",#REF!))),"340",TRUE,"")</f>
        <v/>
      </c>
    </row>
    <row r="5188" spans="1:7" x14ac:dyDescent="0.2">
      <c r="A5188" t="s">
        <v>13946</v>
      </c>
      <c r="B5188" t="s">
        <v>13947</v>
      </c>
      <c r="C5188" t="s">
        <v>8530</v>
      </c>
      <c r="D5188" t="s">
        <v>11103</v>
      </c>
      <c r="E5188" t="s">
        <v>9484</v>
      </c>
      <c r="F5188">
        <v>24</v>
      </c>
      <c r="G5188" t="str" cm="1">
        <f t="array" ref="G5188">_xlfn.IFS(ISNUMBER(SEARCH("CP02",D5188)),"ราชพฤกษ",ISNUMBER(SEARCH("CP03",D5188)),"บางใหญ่",ISNUMBER(SEARCH("CP04",D5188)),"บางบอน",OR(ISNUMBER(SEARCH("CP",D5188)),ISNUMBER(SEARCH("BTC",#REF!))),"340",TRUE,"")</f>
        <v/>
      </c>
    </row>
    <row r="5189" spans="1:7" x14ac:dyDescent="0.2">
      <c r="A5189" t="s">
        <v>13948</v>
      </c>
      <c r="B5189" t="s">
        <v>13949</v>
      </c>
      <c r="C5189" t="s">
        <v>8530</v>
      </c>
      <c r="D5189" t="s">
        <v>11098</v>
      </c>
      <c r="E5189" t="s">
        <v>9484</v>
      </c>
      <c r="F5189">
        <v>296</v>
      </c>
      <c r="G5189" t="str" cm="1">
        <f t="array" ref="G5189">_xlfn.IFS(ISNUMBER(SEARCH("CP02",D5189)),"ราชพฤกษ",ISNUMBER(SEARCH("CP03",D5189)),"บางใหญ่",ISNUMBER(SEARCH("CP04",D5189)),"บางบอน",OR(ISNUMBER(SEARCH("CP",D5189)),ISNUMBER(SEARCH("BTC",#REF!))),"340",TRUE,"")</f>
        <v/>
      </c>
    </row>
    <row r="5190" spans="1:7" x14ac:dyDescent="0.2">
      <c r="A5190" t="s">
        <v>13950</v>
      </c>
      <c r="B5190" t="s">
        <v>13951</v>
      </c>
      <c r="C5190" t="s">
        <v>8530</v>
      </c>
      <c r="D5190" t="s">
        <v>11098</v>
      </c>
      <c r="E5190" t="s">
        <v>9484</v>
      </c>
      <c r="F5190">
        <v>146</v>
      </c>
      <c r="G5190" t="str" cm="1">
        <f t="array" ref="G5190">_xlfn.IFS(ISNUMBER(SEARCH("CP02",D5190)),"ราชพฤกษ",ISNUMBER(SEARCH("CP03",D5190)),"บางใหญ่",ISNUMBER(SEARCH("CP04",D5190)),"บางบอน",OR(ISNUMBER(SEARCH("CP",D5190)),ISNUMBER(SEARCH("BTC",#REF!))),"340",TRUE,"")</f>
        <v/>
      </c>
    </row>
    <row r="5191" spans="1:7" x14ac:dyDescent="0.2">
      <c r="A5191" t="s">
        <v>13952</v>
      </c>
      <c r="B5191" t="s">
        <v>13953</v>
      </c>
      <c r="C5191" t="s">
        <v>8530</v>
      </c>
      <c r="D5191" t="s">
        <v>11098</v>
      </c>
      <c r="E5191" t="s">
        <v>9484</v>
      </c>
      <c r="F5191">
        <v>26</v>
      </c>
      <c r="G5191" t="str" cm="1">
        <f t="array" ref="G5191">_xlfn.IFS(ISNUMBER(SEARCH("CP02",D5191)),"ราชพฤกษ",ISNUMBER(SEARCH("CP03",D5191)),"บางใหญ่",ISNUMBER(SEARCH("CP04",D5191)),"บางบอน",OR(ISNUMBER(SEARCH("CP",D5191)),ISNUMBER(SEARCH("BTC",#REF!))),"340",TRUE,"")</f>
        <v/>
      </c>
    </row>
    <row r="5192" spans="1:7" x14ac:dyDescent="0.2">
      <c r="A5192" t="s">
        <v>13954</v>
      </c>
      <c r="B5192" t="s">
        <v>13955</v>
      </c>
      <c r="C5192" t="s">
        <v>8530</v>
      </c>
      <c r="D5192" t="s">
        <v>11103</v>
      </c>
      <c r="E5192" t="s">
        <v>9484</v>
      </c>
      <c r="F5192">
        <v>44</v>
      </c>
      <c r="G5192" t="str" cm="1">
        <f t="array" ref="G5192">_xlfn.IFS(ISNUMBER(SEARCH("CP02",D5192)),"ราชพฤกษ",ISNUMBER(SEARCH("CP03",D5192)),"บางใหญ่",ISNUMBER(SEARCH("CP04",D5192)),"บางบอน",OR(ISNUMBER(SEARCH("CP",D5192)),ISNUMBER(SEARCH("BTC",#REF!))),"340",TRUE,"")</f>
        <v/>
      </c>
    </row>
    <row r="5193" spans="1:7" x14ac:dyDescent="0.2">
      <c r="A5193" t="s">
        <v>13956</v>
      </c>
      <c r="B5193" t="s">
        <v>13957</v>
      </c>
      <c r="C5193" t="s">
        <v>8530</v>
      </c>
      <c r="D5193" t="s">
        <v>11098</v>
      </c>
      <c r="E5193" t="s">
        <v>9484</v>
      </c>
      <c r="F5193">
        <v>24</v>
      </c>
      <c r="G5193" t="str" cm="1">
        <f t="array" ref="G5193">_xlfn.IFS(ISNUMBER(SEARCH("CP02",D5193)),"ราชพฤกษ",ISNUMBER(SEARCH("CP03",D5193)),"บางใหญ่",ISNUMBER(SEARCH("CP04",D5193)),"บางบอน",OR(ISNUMBER(SEARCH("CP",D5193)),ISNUMBER(SEARCH("BTC",#REF!))),"340",TRUE,"")</f>
        <v/>
      </c>
    </row>
    <row r="5194" spans="1:7" x14ac:dyDescent="0.2">
      <c r="A5194" t="s">
        <v>13958</v>
      </c>
      <c r="B5194" t="s">
        <v>13959</v>
      </c>
      <c r="C5194" t="s">
        <v>8530</v>
      </c>
      <c r="D5194" t="s">
        <v>12373</v>
      </c>
      <c r="E5194" t="s">
        <v>9484</v>
      </c>
      <c r="F5194">
        <v>1</v>
      </c>
      <c r="G5194" t="str" cm="1">
        <f t="array" ref="G5194">_xlfn.IFS(ISNUMBER(SEARCH("CP02",D5194)),"ราชพฤกษ",ISNUMBER(SEARCH("CP03",D5194)),"บางใหญ่",ISNUMBER(SEARCH("CP04",D5194)),"บางบอน",OR(ISNUMBER(SEARCH("CP",D5194)),ISNUMBER(SEARCH("BTC",#REF!))),"340",TRUE,"")</f>
        <v/>
      </c>
    </row>
    <row r="5195" spans="1:7" x14ac:dyDescent="0.2">
      <c r="A5195" t="s">
        <v>13960</v>
      </c>
      <c r="B5195" t="s">
        <v>13961</v>
      </c>
      <c r="C5195" t="s">
        <v>8530</v>
      </c>
      <c r="D5195" t="s">
        <v>11098</v>
      </c>
      <c r="E5195" t="s">
        <v>9484</v>
      </c>
      <c r="F5195">
        <v>3</v>
      </c>
      <c r="G5195" t="str" cm="1">
        <f t="array" ref="G5195">_xlfn.IFS(ISNUMBER(SEARCH("CP02",D5195)),"ราชพฤกษ",ISNUMBER(SEARCH("CP03",D5195)),"บางใหญ่",ISNUMBER(SEARCH("CP04",D5195)),"บางบอน",OR(ISNUMBER(SEARCH("CP",D5195)),ISNUMBER(SEARCH("BTC",#REF!))),"340",TRUE,"")</f>
        <v/>
      </c>
    </row>
    <row r="5196" spans="1:7" x14ac:dyDescent="0.2">
      <c r="A5196" t="s">
        <v>13962</v>
      </c>
      <c r="B5196" t="s">
        <v>13963</v>
      </c>
      <c r="C5196" t="s">
        <v>8530</v>
      </c>
      <c r="D5196" t="s">
        <v>11098</v>
      </c>
      <c r="E5196" t="s">
        <v>9484</v>
      </c>
      <c r="F5196">
        <v>40</v>
      </c>
      <c r="G5196" t="str" cm="1">
        <f t="array" ref="G5196">_xlfn.IFS(ISNUMBER(SEARCH("CP02",D5196)),"ราชพฤกษ",ISNUMBER(SEARCH("CP03",D5196)),"บางใหญ่",ISNUMBER(SEARCH("CP04",D5196)),"บางบอน",OR(ISNUMBER(SEARCH("CP",D5196)),ISNUMBER(SEARCH("BTC",#REF!))),"340",TRUE,"")</f>
        <v/>
      </c>
    </row>
    <row r="5197" spans="1:7" x14ac:dyDescent="0.2">
      <c r="A5197" t="s">
        <v>13964</v>
      </c>
      <c r="B5197" t="s">
        <v>13965</v>
      </c>
      <c r="C5197" t="s">
        <v>8530</v>
      </c>
      <c r="D5197" t="s">
        <v>11103</v>
      </c>
      <c r="E5197" t="s">
        <v>9484</v>
      </c>
      <c r="F5197">
        <v>1</v>
      </c>
      <c r="G5197" t="str" cm="1">
        <f t="array" ref="G5197">_xlfn.IFS(ISNUMBER(SEARCH("CP02",D5197)),"ราชพฤกษ",ISNUMBER(SEARCH("CP03",D5197)),"บางใหญ่",ISNUMBER(SEARCH("CP04",D5197)),"บางบอน",OR(ISNUMBER(SEARCH("CP",D5197)),ISNUMBER(SEARCH("BTC",#REF!))),"340",TRUE,"")</f>
        <v/>
      </c>
    </row>
    <row r="5198" spans="1:7" x14ac:dyDescent="0.2">
      <c r="A5198" t="s">
        <v>13968</v>
      </c>
      <c r="B5198" t="s">
        <v>13969</v>
      </c>
      <c r="C5198" t="s">
        <v>8530</v>
      </c>
      <c r="D5198" t="s">
        <v>11098</v>
      </c>
      <c r="E5198" t="s">
        <v>9484</v>
      </c>
      <c r="F5198">
        <v>36</v>
      </c>
      <c r="G5198" t="str" cm="1">
        <f t="array" ref="G5198">_xlfn.IFS(ISNUMBER(SEARCH("CP02",D5198)),"ราชพฤกษ",ISNUMBER(SEARCH("CP03",D5198)),"บางใหญ่",ISNUMBER(SEARCH("CP04",D5198)),"บางบอน",OR(ISNUMBER(SEARCH("CP",D5198)),ISNUMBER(SEARCH("BTC",#REF!))),"340",TRUE,"")</f>
        <v/>
      </c>
    </row>
    <row r="5199" spans="1:7" x14ac:dyDescent="0.2">
      <c r="A5199" t="s">
        <v>13970</v>
      </c>
      <c r="B5199" t="s">
        <v>13971</v>
      </c>
      <c r="C5199" t="s">
        <v>8530</v>
      </c>
      <c r="D5199" t="s">
        <v>11103</v>
      </c>
      <c r="E5199" t="s">
        <v>9484</v>
      </c>
      <c r="F5199">
        <v>2</v>
      </c>
      <c r="G5199" t="str" cm="1">
        <f t="array" ref="G5199">_xlfn.IFS(ISNUMBER(SEARCH("CP02",D5199)),"ราชพฤกษ",ISNUMBER(SEARCH("CP03",D5199)),"บางใหญ่",ISNUMBER(SEARCH("CP04",D5199)),"บางบอน",OR(ISNUMBER(SEARCH("CP",D5199)),ISNUMBER(SEARCH("BTC",#REF!))),"340",TRUE,"")</f>
        <v/>
      </c>
    </row>
    <row r="5200" spans="1:7" x14ac:dyDescent="0.2">
      <c r="A5200" t="s">
        <v>13972</v>
      </c>
      <c r="B5200" t="s">
        <v>13973</v>
      </c>
      <c r="C5200" t="s">
        <v>8530</v>
      </c>
      <c r="D5200" t="s">
        <v>11074</v>
      </c>
      <c r="E5200" t="s">
        <v>9484</v>
      </c>
      <c r="F5200">
        <v>16</v>
      </c>
      <c r="G5200" t="str" cm="1">
        <f t="array" ref="G5200">_xlfn.IFS(ISNUMBER(SEARCH("CP02",D5200)),"ราชพฤกษ",ISNUMBER(SEARCH("CP03",D5200)),"บางใหญ่",ISNUMBER(SEARCH("CP04",D5200)),"บางบอน",OR(ISNUMBER(SEARCH("CP",D5200)),ISNUMBER(SEARCH("BTC",#REF!))),"340",TRUE,"")</f>
        <v/>
      </c>
    </row>
    <row r="5201" spans="1:7" x14ac:dyDescent="0.2">
      <c r="A5201" t="s">
        <v>13974</v>
      </c>
      <c r="B5201" t="s">
        <v>13975</v>
      </c>
      <c r="C5201" t="s">
        <v>8530</v>
      </c>
      <c r="D5201" t="s">
        <v>11098</v>
      </c>
      <c r="E5201" t="s">
        <v>9484</v>
      </c>
      <c r="F5201">
        <v>26</v>
      </c>
      <c r="G5201" t="str" cm="1">
        <f t="array" ref="G5201">_xlfn.IFS(ISNUMBER(SEARCH("CP02",D5201)),"ราชพฤกษ",ISNUMBER(SEARCH("CP03",D5201)),"บางใหญ่",ISNUMBER(SEARCH("CP04",D5201)),"บางบอน",OR(ISNUMBER(SEARCH("CP",D5201)),ISNUMBER(SEARCH("BTC",#REF!))),"340",TRUE,"")</f>
        <v/>
      </c>
    </row>
    <row r="5202" spans="1:7" x14ac:dyDescent="0.2">
      <c r="A5202" t="s">
        <v>13976</v>
      </c>
      <c r="B5202" t="s">
        <v>13977</v>
      </c>
      <c r="C5202" t="s">
        <v>8530</v>
      </c>
      <c r="D5202" t="s">
        <v>11098</v>
      </c>
      <c r="E5202" t="s">
        <v>9484</v>
      </c>
      <c r="F5202">
        <v>16</v>
      </c>
      <c r="G5202" t="str" cm="1">
        <f t="array" ref="G5202">_xlfn.IFS(ISNUMBER(SEARCH("CP02",D5202)),"ราชพฤกษ",ISNUMBER(SEARCH("CP03",D5202)),"บางใหญ่",ISNUMBER(SEARCH("CP04",D5202)),"บางบอน",OR(ISNUMBER(SEARCH("CP",D5202)),ISNUMBER(SEARCH("BTC",#REF!))),"340",TRUE,"")</f>
        <v/>
      </c>
    </row>
    <row r="5203" spans="1:7" x14ac:dyDescent="0.2">
      <c r="A5203" t="s">
        <v>963</v>
      </c>
      <c r="B5203" t="s">
        <v>964</v>
      </c>
      <c r="C5203" t="s">
        <v>8530</v>
      </c>
      <c r="D5203" t="s">
        <v>11103</v>
      </c>
      <c r="E5203" t="s">
        <v>9484</v>
      </c>
      <c r="F5203">
        <v>1</v>
      </c>
      <c r="G5203" t="str" cm="1">
        <f t="array" ref="G5203">_xlfn.IFS(ISNUMBER(SEARCH("CP02",D5203)),"ราชพฤกษ",ISNUMBER(SEARCH("CP03",D5203)),"บางใหญ่",ISNUMBER(SEARCH("CP04",D5203)),"บางบอน",OR(ISNUMBER(SEARCH("CP",D5203)),ISNUMBER(SEARCH("BTC",#REF!))),"340",TRUE,"")</f>
        <v/>
      </c>
    </row>
    <row r="5204" spans="1:7" x14ac:dyDescent="0.2">
      <c r="A5204" t="s">
        <v>13978</v>
      </c>
      <c r="B5204" t="s">
        <v>13979</v>
      </c>
      <c r="C5204" t="s">
        <v>8530</v>
      </c>
      <c r="D5204" t="s">
        <v>11098</v>
      </c>
      <c r="E5204" t="s">
        <v>9484</v>
      </c>
      <c r="F5204">
        <v>34</v>
      </c>
      <c r="G5204" t="str" cm="1">
        <f t="array" ref="G5204">_xlfn.IFS(ISNUMBER(SEARCH("CP02",D5204)),"ราชพฤกษ",ISNUMBER(SEARCH("CP03",D5204)),"บางใหญ่",ISNUMBER(SEARCH("CP04",D5204)),"บางบอน",OR(ISNUMBER(SEARCH("CP",D5204)),ISNUMBER(SEARCH("BTC",#REF!))),"340",TRUE,"")</f>
        <v/>
      </c>
    </row>
    <row r="5205" spans="1:7" x14ac:dyDescent="0.2">
      <c r="A5205" t="s">
        <v>13980</v>
      </c>
      <c r="B5205" t="s">
        <v>13981</v>
      </c>
      <c r="C5205" t="s">
        <v>8530</v>
      </c>
      <c r="D5205" t="s">
        <v>11098</v>
      </c>
      <c r="E5205" t="s">
        <v>9484</v>
      </c>
      <c r="F5205">
        <v>10</v>
      </c>
      <c r="G5205" t="str" cm="1">
        <f t="array" ref="G5205">_xlfn.IFS(ISNUMBER(SEARCH("CP02",D5205)),"ราชพฤกษ",ISNUMBER(SEARCH("CP03",D5205)),"บางใหญ่",ISNUMBER(SEARCH("CP04",D5205)),"บางบอน",OR(ISNUMBER(SEARCH("CP",D5205)),ISNUMBER(SEARCH("BTC",#REF!))),"340",TRUE,"")</f>
        <v/>
      </c>
    </row>
    <row r="5206" spans="1:7" x14ac:dyDescent="0.2">
      <c r="A5206" t="s">
        <v>13982</v>
      </c>
      <c r="B5206" t="s">
        <v>13983</v>
      </c>
      <c r="C5206" t="s">
        <v>8530</v>
      </c>
      <c r="D5206" t="s">
        <v>11103</v>
      </c>
      <c r="E5206" t="s">
        <v>9484</v>
      </c>
      <c r="F5206">
        <v>1</v>
      </c>
      <c r="G5206" t="str" cm="1">
        <f t="array" ref="G5206">_xlfn.IFS(ISNUMBER(SEARCH("CP02",D5206)),"ราชพฤกษ",ISNUMBER(SEARCH("CP03",D5206)),"บางใหญ่",ISNUMBER(SEARCH("CP04",D5206)),"บางบอน",OR(ISNUMBER(SEARCH("CP",D5206)),ISNUMBER(SEARCH("BTC",#REF!))),"340",TRUE,"")</f>
        <v/>
      </c>
    </row>
    <row r="5207" spans="1:7" x14ac:dyDescent="0.2">
      <c r="A5207" t="s">
        <v>13984</v>
      </c>
      <c r="B5207" t="s">
        <v>13985</v>
      </c>
      <c r="C5207" t="s">
        <v>8530</v>
      </c>
      <c r="D5207" t="s">
        <v>11077</v>
      </c>
      <c r="E5207" t="s">
        <v>9484</v>
      </c>
      <c r="F5207">
        <v>14</v>
      </c>
      <c r="G5207" t="str" cm="1">
        <f t="array" ref="G5207">_xlfn.IFS(ISNUMBER(SEARCH("CP02",D5207)),"ราชพฤกษ",ISNUMBER(SEARCH("CP03",D5207)),"บางใหญ่",ISNUMBER(SEARCH("CP04",D5207)),"บางบอน",OR(ISNUMBER(SEARCH("CP",D5207)),ISNUMBER(SEARCH("BTC",#REF!))),"340",TRUE,"")</f>
        <v/>
      </c>
    </row>
    <row r="5208" spans="1:7" x14ac:dyDescent="0.2">
      <c r="A5208" t="s">
        <v>13986</v>
      </c>
      <c r="B5208" t="s">
        <v>13987</v>
      </c>
      <c r="C5208" t="s">
        <v>8530</v>
      </c>
      <c r="D5208" t="s">
        <v>11103</v>
      </c>
      <c r="E5208" t="s">
        <v>9484</v>
      </c>
      <c r="F5208">
        <v>2</v>
      </c>
      <c r="G5208" t="str" cm="1">
        <f t="array" ref="G5208">_xlfn.IFS(ISNUMBER(SEARCH("CP02",D5208)),"ราชพฤกษ",ISNUMBER(SEARCH("CP03",D5208)),"บางใหญ่",ISNUMBER(SEARCH("CP04",D5208)),"บางบอน",OR(ISNUMBER(SEARCH("CP",D5208)),ISNUMBER(SEARCH("BTC",#REF!))),"340",TRUE,"")</f>
        <v/>
      </c>
    </row>
    <row r="5209" spans="1:7" x14ac:dyDescent="0.2">
      <c r="A5209" t="s">
        <v>13988</v>
      </c>
      <c r="B5209" t="s">
        <v>13989</v>
      </c>
      <c r="C5209" t="s">
        <v>8530</v>
      </c>
      <c r="D5209" t="s">
        <v>11098</v>
      </c>
      <c r="E5209" t="s">
        <v>9484</v>
      </c>
      <c r="F5209">
        <v>26</v>
      </c>
      <c r="G5209" t="str" cm="1">
        <f t="array" ref="G5209">_xlfn.IFS(ISNUMBER(SEARCH("CP02",D5209)),"ราชพฤกษ",ISNUMBER(SEARCH("CP03",D5209)),"บางใหญ่",ISNUMBER(SEARCH("CP04",D5209)),"บางบอน",OR(ISNUMBER(SEARCH("CP",D5209)),ISNUMBER(SEARCH("BTC",#REF!))),"340",TRUE,"")</f>
        <v/>
      </c>
    </row>
    <row r="5210" spans="1:7" x14ac:dyDescent="0.2">
      <c r="A5210" t="s">
        <v>13990</v>
      </c>
      <c r="B5210" t="s">
        <v>13991</v>
      </c>
      <c r="C5210" t="s">
        <v>8530</v>
      </c>
      <c r="D5210" t="s">
        <v>11103</v>
      </c>
      <c r="E5210" t="s">
        <v>9484</v>
      </c>
      <c r="F5210">
        <v>2</v>
      </c>
      <c r="G5210" t="str" cm="1">
        <f t="array" ref="G5210">_xlfn.IFS(ISNUMBER(SEARCH("CP02",D5210)),"ราชพฤกษ",ISNUMBER(SEARCH("CP03",D5210)),"บางใหญ่",ISNUMBER(SEARCH("CP04",D5210)),"บางบอน",OR(ISNUMBER(SEARCH("CP",D5210)),ISNUMBER(SEARCH("BTC",#REF!))),"340",TRUE,"")</f>
        <v/>
      </c>
    </row>
    <row r="5211" spans="1:7" x14ac:dyDescent="0.2">
      <c r="A5211" t="s">
        <v>13992</v>
      </c>
      <c r="B5211" t="s">
        <v>13993</v>
      </c>
      <c r="C5211" t="s">
        <v>8530</v>
      </c>
      <c r="D5211" t="s">
        <v>11098</v>
      </c>
      <c r="E5211" t="s">
        <v>9484</v>
      </c>
      <c r="F5211">
        <v>367</v>
      </c>
      <c r="G5211" t="str" cm="1">
        <f t="array" ref="G5211">_xlfn.IFS(ISNUMBER(SEARCH("CP02",D5211)),"ราชพฤกษ",ISNUMBER(SEARCH("CP03",D5211)),"บางใหญ่",ISNUMBER(SEARCH("CP04",D5211)),"บางบอน",OR(ISNUMBER(SEARCH("CP",D5211)),ISNUMBER(SEARCH("BTC",#REF!))),"340",TRUE,"")</f>
        <v/>
      </c>
    </row>
    <row r="5212" spans="1:7" x14ac:dyDescent="0.2">
      <c r="A5212" t="s">
        <v>13994</v>
      </c>
      <c r="B5212" t="s">
        <v>13995</v>
      </c>
      <c r="C5212" t="s">
        <v>8530</v>
      </c>
      <c r="D5212" t="s">
        <v>11103</v>
      </c>
      <c r="E5212" t="s">
        <v>9484</v>
      </c>
      <c r="F5212">
        <v>2</v>
      </c>
      <c r="G5212" t="str" cm="1">
        <f t="array" ref="G5212">_xlfn.IFS(ISNUMBER(SEARCH("CP02",D5212)),"ราชพฤกษ",ISNUMBER(SEARCH("CP03",D5212)),"บางใหญ่",ISNUMBER(SEARCH("CP04",D5212)),"บางบอน",OR(ISNUMBER(SEARCH("CP",D5212)),ISNUMBER(SEARCH("BTC",#REF!))),"340",TRUE,"")</f>
        <v/>
      </c>
    </row>
    <row r="5213" spans="1:7" x14ac:dyDescent="0.2">
      <c r="A5213" t="s">
        <v>13996</v>
      </c>
      <c r="B5213" t="s">
        <v>13997</v>
      </c>
      <c r="C5213" t="s">
        <v>8530</v>
      </c>
      <c r="D5213" t="s">
        <v>11074</v>
      </c>
      <c r="E5213" t="s">
        <v>9484</v>
      </c>
      <c r="F5213">
        <v>162</v>
      </c>
      <c r="G5213" t="str" cm="1">
        <f t="array" ref="G5213">_xlfn.IFS(ISNUMBER(SEARCH("CP02",D5213)),"ราชพฤกษ",ISNUMBER(SEARCH("CP03",D5213)),"บางใหญ่",ISNUMBER(SEARCH("CP04",D5213)),"บางบอน",OR(ISNUMBER(SEARCH("CP",D5213)),ISNUMBER(SEARCH("BTC",#REF!))),"340",TRUE,"")</f>
        <v/>
      </c>
    </row>
    <row r="5214" spans="1:7" x14ac:dyDescent="0.2">
      <c r="A5214" t="s">
        <v>13998</v>
      </c>
      <c r="B5214" t="s">
        <v>13999</v>
      </c>
      <c r="C5214" t="s">
        <v>8526</v>
      </c>
      <c r="D5214" t="s">
        <v>8527</v>
      </c>
      <c r="E5214" t="s">
        <v>8621</v>
      </c>
      <c r="F5214">
        <v>1</v>
      </c>
      <c r="G5214" t="str" cm="1">
        <f t="array" ref="G5214">_xlfn.IFS(ISNUMBER(SEARCH("CP02",D5214)),"ราชพฤกษ",ISNUMBER(SEARCH("CP03",D5214)),"บางใหญ่",ISNUMBER(SEARCH("CP04",D5214)),"บางบอน",OR(ISNUMBER(SEARCH("CP",D5214)),ISNUMBER(SEARCH("BTC",#REF!))),"340",TRUE,"")</f>
        <v/>
      </c>
    </row>
    <row r="5215" spans="1:7" x14ac:dyDescent="0.2">
      <c r="A5215" t="s">
        <v>14000</v>
      </c>
      <c r="B5215" t="s">
        <v>14001</v>
      </c>
      <c r="C5215" t="s">
        <v>8526</v>
      </c>
      <c r="D5215" t="s">
        <v>8797</v>
      </c>
      <c r="E5215" t="s">
        <v>8621</v>
      </c>
      <c r="F5215">
        <v>1</v>
      </c>
      <c r="G5215" t="str" cm="1">
        <f t="array" ref="G5215">_xlfn.IFS(ISNUMBER(SEARCH("CP02",D5215)),"ราชพฤกษ",ISNUMBER(SEARCH("CP03",D5215)),"บางใหญ่",ISNUMBER(SEARCH("CP04",D5215)),"บางบอน",OR(ISNUMBER(SEARCH("CP",D5215)),ISNUMBER(SEARCH("BTC",#REF!))),"340",TRUE,"")</f>
        <v/>
      </c>
    </row>
    <row r="5216" spans="1:7" x14ac:dyDescent="0.2">
      <c r="A5216" t="s">
        <v>14002</v>
      </c>
      <c r="B5216" t="s">
        <v>14003</v>
      </c>
      <c r="C5216" t="s">
        <v>8526</v>
      </c>
      <c r="D5216" t="s">
        <v>8527</v>
      </c>
      <c r="E5216" t="s">
        <v>8621</v>
      </c>
      <c r="F5216">
        <v>1</v>
      </c>
      <c r="G5216" t="str" cm="1">
        <f t="array" ref="G5216">_xlfn.IFS(ISNUMBER(SEARCH("CP02",D5216)),"ราชพฤกษ",ISNUMBER(SEARCH("CP03",D5216)),"บางใหญ่",ISNUMBER(SEARCH("CP04",D5216)),"บางบอน",OR(ISNUMBER(SEARCH("CP",D5216)),ISNUMBER(SEARCH("BTC",#REF!))),"340",TRUE,"")</f>
        <v/>
      </c>
    </row>
    <row r="5217" spans="1:7" x14ac:dyDescent="0.2">
      <c r="A5217" t="s">
        <v>14004</v>
      </c>
      <c r="B5217" t="s">
        <v>14005</v>
      </c>
      <c r="C5217" t="s">
        <v>8530</v>
      </c>
      <c r="D5217" t="s">
        <v>10922</v>
      </c>
      <c r="E5217" t="s">
        <v>8537</v>
      </c>
      <c r="F5217">
        <v>1</v>
      </c>
      <c r="G5217" t="str" cm="1">
        <f t="array" ref="G5217">_xlfn.IFS(ISNUMBER(SEARCH("CP02",D5217)),"ราชพฤกษ",ISNUMBER(SEARCH("CP03",D5217)),"บางใหญ่",ISNUMBER(SEARCH("CP04",D5217)),"บางบอน",OR(ISNUMBER(SEARCH("CP",D5217)),ISNUMBER(SEARCH("BTC",#REF!))),"340",TRUE,"")</f>
        <v/>
      </c>
    </row>
    <row r="5218" spans="1:7" x14ac:dyDescent="0.2">
      <c r="A5218" t="s">
        <v>14004</v>
      </c>
      <c r="B5218" t="s">
        <v>14005</v>
      </c>
      <c r="C5218" t="s">
        <v>8526</v>
      </c>
      <c r="D5218" t="s">
        <v>8527</v>
      </c>
      <c r="E5218" t="s">
        <v>8537</v>
      </c>
      <c r="F5218">
        <v>1</v>
      </c>
      <c r="G5218" t="str" cm="1">
        <f t="array" ref="G5218">_xlfn.IFS(ISNUMBER(SEARCH("CP02",D5218)),"ราชพฤกษ",ISNUMBER(SEARCH("CP03",D5218)),"บางใหญ่",ISNUMBER(SEARCH("CP04",D5218)),"บางบอน",OR(ISNUMBER(SEARCH("CP",D5218)),ISNUMBER(SEARCH("BTC",#REF!))),"340",TRUE,"")</f>
        <v/>
      </c>
    </row>
    <row r="5219" spans="1:7" x14ac:dyDescent="0.2">
      <c r="A5219" t="s">
        <v>14006</v>
      </c>
      <c r="B5219" t="s">
        <v>14007</v>
      </c>
      <c r="C5219" t="s">
        <v>8530</v>
      </c>
      <c r="D5219" t="s">
        <v>8543</v>
      </c>
      <c r="E5219" t="s">
        <v>8537</v>
      </c>
      <c r="F5219">
        <v>1</v>
      </c>
      <c r="G5219" t="str" cm="1">
        <f t="array" ref="G5219">_xlfn.IFS(ISNUMBER(SEARCH("CP02",D5219)),"ราชพฤกษ",ISNUMBER(SEARCH("CP03",D5219)),"บางใหญ่",ISNUMBER(SEARCH("CP04",D5219)),"บางบอน",OR(ISNUMBER(SEARCH("CP",D5219)),ISNUMBER(SEARCH("BTC",#REF!))),"340",TRUE,"")</f>
        <v/>
      </c>
    </row>
    <row r="5220" spans="1:7" x14ac:dyDescent="0.2">
      <c r="A5220" t="s">
        <v>14006</v>
      </c>
      <c r="B5220" t="s">
        <v>14007</v>
      </c>
      <c r="C5220" t="s">
        <v>8520</v>
      </c>
      <c r="D5220" t="s">
        <v>2683</v>
      </c>
      <c r="E5220" t="s">
        <v>8537</v>
      </c>
      <c r="F5220">
        <v>1</v>
      </c>
      <c r="G5220" t="str" cm="1">
        <f t="array" ref="G5220">_xlfn.IFS(ISNUMBER(SEARCH("CP02",D5220)),"ราชพฤกษ",ISNUMBER(SEARCH("CP03",D5220)),"บางใหญ่",ISNUMBER(SEARCH("CP04",D5220)),"บางบอน",OR(ISNUMBER(SEARCH("CP",D5220)),ISNUMBER(SEARCH("BTC",#REF!))),"340",TRUE,"")</f>
        <v>340</v>
      </c>
    </row>
    <row r="5221" spans="1:7" x14ac:dyDescent="0.2">
      <c r="A5221" t="s">
        <v>14006</v>
      </c>
      <c r="B5221" t="s">
        <v>14007</v>
      </c>
      <c r="C5221" t="s">
        <v>8518</v>
      </c>
      <c r="D5221" t="s">
        <v>2605</v>
      </c>
      <c r="E5221" t="s">
        <v>8537</v>
      </c>
      <c r="F5221">
        <v>2</v>
      </c>
      <c r="G5221" t="str" cm="1">
        <f t="array" ref="G5221">_xlfn.IFS(ISNUMBER(SEARCH("CP02",D5221)),"ราชพฤกษ",ISNUMBER(SEARCH("CP03",D5221)),"บางใหญ่",ISNUMBER(SEARCH("CP04",D5221)),"บางบอน",OR(ISNUMBER(SEARCH("CP",D5221)),ISNUMBER(SEARCH("BTC",#REF!))),"340",TRUE,"")</f>
        <v>บางใหญ่</v>
      </c>
    </row>
    <row r="5222" spans="1:7" x14ac:dyDescent="0.2">
      <c r="A5222" t="s">
        <v>14006</v>
      </c>
      <c r="B5222" t="s">
        <v>14007</v>
      </c>
      <c r="C5222" t="s">
        <v>8519</v>
      </c>
      <c r="D5222" t="s">
        <v>2631</v>
      </c>
      <c r="E5222" t="s">
        <v>8537</v>
      </c>
      <c r="F5222">
        <v>1</v>
      </c>
      <c r="G5222" t="str" cm="1">
        <f t="array" ref="G5222">_xlfn.IFS(ISNUMBER(SEARCH("CP02",D5222)),"ราชพฤกษ",ISNUMBER(SEARCH("CP03",D5222)),"บางใหญ่",ISNUMBER(SEARCH("CP04",D5222)),"บางบอน",OR(ISNUMBER(SEARCH("CP",D5222)),ISNUMBER(SEARCH("BTC",#REF!))),"340",TRUE,"")</f>
        <v>บางบอน</v>
      </c>
    </row>
    <row r="5223" spans="1:7" x14ac:dyDescent="0.2">
      <c r="A5223" t="s">
        <v>14008</v>
      </c>
      <c r="B5223" t="s">
        <v>14009</v>
      </c>
      <c r="C5223" t="s">
        <v>8530</v>
      </c>
      <c r="D5223" t="s">
        <v>10922</v>
      </c>
      <c r="E5223" t="s">
        <v>8537</v>
      </c>
      <c r="F5223">
        <v>1</v>
      </c>
      <c r="G5223" t="str" cm="1">
        <f t="array" ref="G5223">_xlfn.IFS(ISNUMBER(SEARCH("CP02",D5223)),"ราชพฤกษ",ISNUMBER(SEARCH("CP03",D5223)),"บางใหญ่",ISNUMBER(SEARCH("CP04",D5223)),"บางบอน",OR(ISNUMBER(SEARCH("CP",D5223)),ISNUMBER(SEARCH("BTC",#REF!))),"340",TRUE,"")</f>
        <v/>
      </c>
    </row>
    <row r="5224" spans="1:7" x14ac:dyDescent="0.2">
      <c r="A5224" t="s">
        <v>14008</v>
      </c>
      <c r="B5224" t="s">
        <v>14009</v>
      </c>
      <c r="C5224" t="s">
        <v>8530</v>
      </c>
      <c r="D5224" t="s">
        <v>8543</v>
      </c>
      <c r="E5224" t="s">
        <v>8537</v>
      </c>
      <c r="F5224">
        <v>3</v>
      </c>
      <c r="G5224" t="str" cm="1">
        <f t="array" ref="G5224">_xlfn.IFS(ISNUMBER(SEARCH("CP02",D5224)),"ราชพฤกษ",ISNUMBER(SEARCH("CP03",D5224)),"บางใหญ่",ISNUMBER(SEARCH("CP04",D5224)),"บางบอน",OR(ISNUMBER(SEARCH("CP",D5224)),ISNUMBER(SEARCH("BTC",#REF!))),"340",TRUE,"")</f>
        <v/>
      </c>
    </row>
    <row r="5225" spans="1:7" x14ac:dyDescent="0.2">
      <c r="A5225" t="s">
        <v>14008</v>
      </c>
      <c r="B5225" t="s">
        <v>14009</v>
      </c>
      <c r="C5225" t="s">
        <v>8520</v>
      </c>
      <c r="D5225" t="s">
        <v>2683</v>
      </c>
      <c r="E5225" t="s">
        <v>8537</v>
      </c>
      <c r="F5225">
        <v>3</v>
      </c>
      <c r="G5225" t="str" cm="1">
        <f t="array" ref="G5225">_xlfn.IFS(ISNUMBER(SEARCH("CP02",D5225)),"ราชพฤกษ",ISNUMBER(SEARCH("CP03",D5225)),"บางใหญ่",ISNUMBER(SEARCH("CP04",D5225)),"บางบอน",OR(ISNUMBER(SEARCH("CP",D5225)),ISNUMBER(SEARCH("BTC",#REF!))),"340",TRUE,"")</f>
        <v>340</v>
      </c>
    </row>
    <row r="5226" spans="1:7" x14ac:dyDescent="0.2">
      <c r="A5226" t="s">
        <v>14008</v>
      </c>
      <c r="B5226" t="s">
        <v>14009</v>
      </c>
      <c r="C5226" t="s">
        <v>8526</v>
      </c>
      <c r="D5226" t="s">
        <v>8527</v>
      </c>
      <c r="E5226" t="s">
        <v>8537</v>
      </c>
      <c r="F5226">
        <v>1</v>
      </c>
      <c r="G5226" t="str" cm="1">
        <f t="array" ref="G5226">_xlfn.IFS(ISNUMBER(SEARCH("CP02",D5226)),"ราชพฤกษ",ISNUMBER(SEARCH("CP03",D5226)),"บางใหญ่",ISNUMBER(SEARCH("CP04",D5226)),"บางบอน",OR(ISNUMBER(SEARCH("CP",D5226)),ISNUMBER(SEARCH("BTC",#REF!))),"340",TRUE,"")</f>
        <v/>
      </c>
    </row>
    <row r="5227" spans="1:7" x14ac:dyDescent="0.2">
      <c r="A5227" t="s">
        <v>14008</v>
      </c>
      <c r="B5227" t="s">
        <v>14009</v>
      </c>
      <c r="C5227" t="s">
        <v>8516</v>
      </c>
      <c r="D5227" t="s">
        <v>2584</v>
      </c>
      <c r="E5227" t="s">
        <v>8537</v>
      </c>
      <c r="F5227">
        <v>1</v>
      </c>
      <c r="G5227" t="str" cm="1">
        <f t="array" ref="G5227">_xlfn.IFS(ISNUMBER(SEARCH("CP02",D5227)),"ราชพฤกษ",ISNUMBER(SEARCH("CP03",D5227)),"บางใหญ่",ISNUMBER(SEARCH("CP04",D5227)),"บางบอน",OR(ISNUMBER(SEARCH("CP",D5227)),ISNUMBER(SEARCH("BTC",#REF!))),"340",TRUE,"")</f>
        <v>ราชพฤกษ</v>
      </c>
    </row>
    <row r="5228" spans="1:7" x14ac:dyDescent="0.2">
      <c r="A5228" t="s">
        <v>14008</v>
      </c>
      <c r="B5228" t="s">
        <v>14009</v>
      </c>
      <c r="C5228" t="s">
        <v>8518</v>
      </c>
      <c r="D5228" t="s">
        <v>2605</v>
      </c>
      <c r="E5228" t="s">
        <v>8537</v>
      </c>
      <c r="F5228">
        <v>3</v>
      </c>
      <c r="G5228" t="str" cm="1">
        <f t="array" ref="G5228">_xlfn.IFS(ISNUMBER(SEARCH("CP02",D5228)),"ราชพฤกษ",ISNUMBER(SEARCH("CP03",D5228)),"บางใหญ่",ISNUMBER(SEARCH("CP04",D5228)),"บางบอน",OR(ISNUMBER(SEARCH("CP",D5228)),ISNUMBER(SEARCH("BTC",#REF!))),"340",TRUE,"")</f>
        <v>บางใหญ่</v>
      </c>
    </row>
    <row r="5229" spans="1:7" x14ac:dyDescent="0.2">
      <c r="A5229" t="s">
        <v>14008</v>
      </c>
      <c r="B5229" t="s">
        <v>14009</v>
      </c>
      <c r="C5229" t="s">
        <v>8519</v>
      </c>
      <c r="D5229" t="s">
        <v>2631</v>
      </c>
      <c r="E5229" t="s">
        <v>8537</v>
      </c>
      <c r="F5229">
        <v>1</v>
      </c>
      <c r="G5229" t="str" cm="1">
        <f t="array" ref="G5229">_xlfn.IFS(ISNUMBER(SEARCH("CP02",D5229)),"ราชพฤกษ",ISNUMBER(SEARCH("CP03",D5229)),"บางใหญ่",ISNUMBER(SEARCH("CP04",D5229)),"บางบอน",OR(ISNUMBER(SEARCH("CP",D5229)),ISNUMBER(SEARCH("BTC",#REF!))),"340",TRUE,"")</f>
        <v>บางบอน</v>
      </c>
    </row>
    <row r="5230" spans="1:7" x14ac:dyDescent="0.2">
      <c r="A5230" t="s">
        <v>14008</v>
      </c>
      <c r="B5230" t="s">
        <v>14009</v>
      </c>
      <c r="C5230" t="s">
        <v>8519</v>
      </c>
      <c r="D5230" t="s">
        <v>10837</v>
      </c>
      <c r="E5230" t="s">
        <v>8537</v>
      </c>
      <c r="F5230">
        <v>1</v>
      </c>
      <c r="G5230" t="str" cm="1">
        <f t="array" ref="G5230">_xlfn.IFS(ISNUMBER(SEARCH("CP02",D5230)),"ราชพฤกษ",ISNUMBER(SEARCH("CP03",D5230)),"บางใหญ่",ISNUMBER(SEARCH("CP04",D5230)),"บางบอน",OR(ISNUMBER(SEARCH("CP",D5230)),ISNUMBER(SEARCH("BTC",#REF!))),"340",TRUE,"")</f>
        <v>บางบอน</v>
      </c>
    </row>
    <row r="5231" spans="1:7" x14ac:dyDescent="0.2">
      <c r="A5231" t="s">
        <v>14010</v>
      </c>
      <c r="B5231" t="s">
        <v>14011</v>
      </c>
      <c r="C5231" t="s">
        <v>8526</v>
      </c>
      <c r="D5231" t="s">
        <v>8527</v>
      </c>
      <c r="E5231" t="s">
        <v>8537</v>
      </c>
      <c r="F5231">
        <v>1</v>
      </c>
      <c r="G5231" t="str" cm="1">
        <f t="array" ref="G5231">_xlfn.IFS(ISNUMBER(SEARCH("CP02",D5231)),"ราชพฤกษ",ISNUMBER(SEARCH("CP03",D5231)),"บางใหญ่",ISNUMBER(SEARCH("CP04",D5231)),"บางบอน",OR(ISNUMBER(SEARCH("CP",D5231)),ISNUMBER(SEARCH("BTC",#REF!))),"340",TRUE,"")</f>
        <v/>
      </c>
    </row>
    <row r="5232" spans="1:7" x14ac:dyDescent="0.2">
      <c r="A5232" t="s">
        <v>14012</v>
      </c>
      <c r="B5232" t="s">
        <v>14013</v>
      </c>
      <c r="C5232" t="s">
        <v>8520</v>
      </c>
      <c r="D5232" t="s">
        <v>2683</v>
      </c>
      <c r="E5232" t="s">
        <v>8792</v>
      </c>
      <c r="F5232">
        <v>1</v>
      </c>
      <c r="G5232" t="str" cm="1">
        <f t="array" ref="G5232">_xlfn.IFS(ISNUMBER(SEARCH("CP02",D5232)),"ราชพฤกษ",ISNUMBER(SEARCH("CP03",D5232)),"บางใหญ่",ISNUMBER(SEARCH("CP04",D5232)),"บางบอน",OR(ISNUMBER(SEARCH("CP",D5232)),ISNUMBER(SEARCH("BTC",#REF!))),"340",TRUE,"")</f>
        <v>340</v>
      </c>
    </row>
    <row r="5233" spans="1:7" x14ac:dyDescent="0.2">
      <c r="A5233" t="s">
        <v>14014</v>
      </c>
      <c r="B5233" t="s">
        <v>14015</v>
      </c>
      <c r="C5233" t="s">
        <v>8520</v>
      </c>
      <c r="D5233" t="s">
        <v>2683</v>
      </c>
      <c r="E5233" t="s">
        <v>8792</v>
      </c>
      <c r="F5233">
        <v>1</v>
      </c>
      <c r="G5233" t="str" cm="1">
        <f t="array" ref="G5233">_xlfn.IFS(ISNUMBER(SEARCH("CP02",D5233)),"ราชพฤกษ",ISNUMBER(SEARCH("CP03",D5233)),"บางใหญ่",ISNUMBER(SEARCH("CP04",D5233)),"บางบอน",OR(ISNUMBER(SEARCH("CP",D5233)),ISNUMBER(SEARCH("BTC",#REF!))),"340",TRUE,"")</f>
        <v>340</v>
      </c>
    </row>
    <row r="5234" spans="1:7" x14ac:dyDescent="0.2">
      <c r="A5234" t="s">
        <v>14016</v>
      </c>
      <c r="B5234" t="s">
        <v>14017</v>
      </c>
      <c r="C5234" t="s">
        <v>8530</v>
      </c>
      <c r="D5234" t="s">
        <v>8543</v>
      </c>
      <c r="E5234" t="s">
        <v>8537</v>
      </c>
      <c r="F5234">
        <v>3</v>
      </c>
      <c r="G5234" t="str" cm="1">
        <f t="array" ref="G5234">_xlfn.IFS(ISNUMBER(SEARCH("CP02",D5234)),"ราชพฤกษ",ISNUMBER(SEARCH("CP03",D5234)),"บางใหญ่",ISNUMBER(SEARCH("CP04",D5234)),"บางบอน",OR(ISNUMBER(SEARCH("CP",D5234)),ISNUMBER(SEARCH("BTC",#REF!))),"340",TRUE,"")</f>
        <v/>
      </c>
    </row>
    <row r="5235" spans="1:7" x14ac:dyDescent="0.2">
      <c r="A5235" t="s">
        <v>14016</v>
      </c>
      <c r="B5235" t="s">
        <v>14017</v>
      </c>
      <c r="C5235" t="s">
        <v>8518</v>
      </c>
      <c r="D5235" t="s">
        <v>2605</v>
      </c>
      <c r="E5235" t="s">
        <v>8537</v>
      </c>
      <c r="F5235">
        <v>5</v>
      </c>
      <c r="G5235" t="str" cm="1">
        <f t="array" ref="G5235">_xlfn.IFS(ISNUMBER(SEARCH("CP02",D5235)),"ราชพฤกษ",ISNUMBER(SEARCH("CP03",D5235)),"บางใหญ่",ISNUMBER(SEARCH("CP04",D5235)),"บางบอน",OR(ISNUMBER(SEARCH("CP",D5235)),ISNUMBER(SEARCH("BTC",#REF!))),"340",TRUE,"")</f>
        <v>บางใหญ่</v>
      </c>
    </row>
    <row r="5236" spans="1:7" x14ac:dyDescent="0.2">
      <c r="A5236" t="s">
        <v>14018</v>
      </c>
      <c r="B5236" t="s">
        <v>14019</v>
      </c>
      <c r="C5236" t="s">
        <v>8516</v>
      </c>
      <c r="D5236" t="s">
        <v>10957</v>
      </c>
      <c r="E5236" t="s">
        <v>8513</v>
      </c>
      <c r="F5236">
        <v>2</v>
      </c>
      <c r="G5236" t="str" cm="1">
        <f t="array" ref="G5236">_xlfn.IFS(ISNUMBER(SEARCH("CP02",D5236)),"ราชพฤกษ",ISNUMBER(SEARCH("CP03",D5236)),"บางใหญ่",ISNUMBER(SEARCH("CP04",D5236)),"บางบอน",OR(ISNUMBER(SEARCH("CP",D5236)),ISNUMBER(SEARCH("BTC",#REF!))),"340",TRUE,"")</f>
        <v>ราชพฤกษ</v>
      </c>
    </row>
    <row r="5237" spans="1:7" x14ac:dyDescent="0.2">
      <c r="A5237" t="s">
        <v>14018</v>
      </c>
      <c r="B5237" t="s">
        <v>14019</v>
      </c>
      <c r="C5237" t="s">
        <v>8518</v>
      </c>
      <c r="D5237" t="s">
        <v>10962</v>
      </c>
      <c r="E5237" t="s">
        <v>8513</v>
      </c>
      <c r="F5237">
        <v>2</v>
      </c>
      <c r="G5237" t="str" cm="1">
        <f t="array" ref="G5237">_xlfn.IFS(ISNUMBER(SEARCH("CP02",D5237)),"ราชพฤกษ",ISNUMBER(SEARCH("CP03",D5237)),"บางใหญ่",ISNUMBER(SEARCH("CP04",D5237)),"บางบอน",OR(ISNUMBER(SEARCH("CP",D5237)),ISNUMBER(SEARCH("BTC",#REF!))),"340",TRUE,"")</f>
        <v>บางใหญ่</v>
      </c>
    </row>
    <row r="5238" spans="1:7" x14ac:dyDescent="0.2">
      <c r="A5238" t="s">
        <v>14018</v>
      </c>
      <c r="B5238" t="s">
        <v>14019</v>
      </c>
      <c r="C5238" t="s">
        <v>8519</v>
      </c>
      <c r="D5238" t="s">
        <v>10837</v>
      </c>
      <c r="E5238" t="s">
        <v>8513</v>
      </c>
      <c r="F5238">
        <v>2</v>
      </c>
      <c r="G5238" t="str" cm="1">
        <f t="array" ref="G5238">_xlfn.IFS(ISNUMBER(SEARCH("CP02",D5238)),"ราชพฤกษ",ISNUMBER(SEARCH("CP03",D5238)),"บางใหญ่",ISNUMBER(SEARCH("CP04",D5238)),"บางบอน",OR(ISNUMBER(SEARCH("CP",D5238)),ISNUMBER(SEARCH("BTC",#REF!))),"340",TRUE,"")</f>
        <v>บางบอน</v>
      </c>
    </row>
    <row r="5239" spans="1:7" x14ac:dyDescent="0.2">
      <c r="A5239" t="s">
        <v>14020</v>
      </c>
      <c r="B5239" t="s">
        <v>14021</v>
      </c>
      <c r="C5239" t="s">
        <v>8530</v>
      </c>
      <c r="D5239" t="s">
        <v>10922</v>
      </c>
      <c r="E5239" t="s">
        <v>8513</v>
      </c>
      <c r="F5239">
        <v>1</v>
      </c>
      <c r="G5239" t="str" cm="1">
        <f t="array" ref="G5239">_xlfn.IFS(ISNUMBER(SEARCH("CP02",D5239)),"ราชพฤกษ",ISNUMBER(SEARCH("CP03",D5239)),"บางใหญ่",ISNUMBER(SEARCH("CP04",D5239)),"บางบอน",OR(ISNUMBER(SEARCH("CP",D5239)),ISNUMBER(SEARCH("BTC",#REF!))),"340",TRUE,"")</f>
        <v/>
      </c>
    </row>
    <row r="5240" spans="1:7" x14ac:dyDescent="0.2">
      <c r="A5240" t="s">
        <v>14020</v>
      </c>
      <c r="B5240" t="s">
        <v>14021</v>
      </c>
      <c r="C5240" t="s">
        <v>8518</v>
      </c>
      <c r="D5240" t="s">
        <v>10962</v>
      </c>
      <c r="E5240" t="s">
        <v>8513</v>
      </c>
      <c r="F5240">
        <v>3</v>
      </c>
      <c r="G5240" t="str" cm="1">
        <f t="array" ref="G5240">_xlfn.IFS(ISNUMBER(SEARCH("CP02",D5240)),"ราชพฤกษ",ISNUMBER(SEARCH("CP03",D5240)),"บางใหญ่",ISNUMBER(SEARCH("CP04",D5240)),"บางบอน",OR(ISNUMBER(SEARCH("CP",D5240)),ISNUMBER(SEARCH("BTC",#REF!))),"340",TRUE,"")</f>
        <v>บางใหญ่</v>
      </c>
    </row>
    <row r="5241" spans="1:7" x14ac:dyDescent="0.2">
      <c r="A5241" t="s">
        <v>14022</v>
      </c>
      <c r="B5241" t="s">
        <v>14023</v>
      </c>
      <c r="C5241" t="s">
        <v>8530</v>
      </c>
      <c r="D5241" t="s">
        <v>8531</v>
      </c>
      <c r="E5241" t="s">
        <v>8513</v>
      </c>
      <c r="F5241">
        <v>1</v>
      </c>
      <c r="G5241" t="str" cm="1">
        <f t="array" ref="G5241">_xlfn.IFS(ISNUMBER(SEARCH("CP02",D5241)),"ราชพฤกษ",ISNUMBER(SEARCH("CP03",D5241)),"บางใหญ่",ISNUMBER(SEARCH("CP04",D5241)),"บางบอน",OR(ISNUMBER(SEARCH("CP",D5241)),ISNUMBER(SEARCH("BTC",#REF!))),"340",TRUE,"")</f>
        <v/>
      </c>
    </row>
    <row r="5242" spans="1:7" x14ac:dyDescent="0.2">
      <c r="A5242" t="s">
        <v>14022</v>
      </c>
      <c r="B5242" t="s">
        <v>14023</v>
      </c>
      <c r="C5242" t="s">
        <v>8530</v>
      </c>
      <c r="D5242" t="s">
        <v>10922</v>
      </c>
      <c r="E5242" t="s">
        <v>8513</v>
      </c>
      <c r="F5242">
        <v>1</v>
      </c>
      <c r="G5242" t="str" cm="1">
        <f t="array" ref="G5242">_xlfn.IFS(ISNUMBER(SEARCH("CP02",D5242)),"ราชพฤกษ",ISNUMBER(SEARCH("CP03",D5242)),"บางใหญ่",ISNUMBER(SEARCH("CP04",D5242)),"บางบอน",OR(ISNUMBER(SEARCH("CP",D5242)),ISNUMBER(SEARCH("BTC",#REF!))),"340",TRUE,"")</f>
        <v/>
      </c>
    </row>
    <row r="5243" spans="1:7" x14ac:dyDescent="0.2">
      <c r="A5243" t="s">
        <v>14022</v>
      </c>
      <c r="B5243" t="s">
        <v>14023</v>
      </c>
      <c r="C5243" t="s">
        <v>8516</v>
      </c>
      <c r="D5243" t="s">
        <v>10957</v>
      </c>
      <c r="E5243" t="s">
        <v>8513</v>
      </c>
      <c r="F5243">
        <v>2</v>
      </c>
      <c r="G5243" t="str" cm="1">
        <f t="array" ref="G5243">_xlfn.IFS(ISNUMBER(SEARCH("CP02",D5243)),"ราชพฤกษ",ISNUMBER(SEARCH("CP03",D5243)),"บางใหญ่",ISNUMBER(SEARCH("CP04",D5243)),"บางบอน",OR(ISNUMBER(SEARCH("CP",D5243)),ISNUMBER(SEARCH("BTC",#REF!))),"340",TRUE,"")</f>
        <v>ราชพฤกษ</v>
      </c>
    </row>
    <row r="5244" spans="1:7" x14ac:dyDescent="0.2">
      <c r="A5244" t="s">
        <v>14022</v>
      </c>
      <c r="B5244" t="s">
        <v>14023</v>
      </c>
      <c r="C5244" t="s">
        <v>8519</v>
      </c>
      <c r="D5244" t="s">
        <v>10837</v>
      </c>
      <c r="E5244" t="s">
        <v>8513</v>
      </c>
      <c r="F5244">
        <v>1</v>
      </c>
      <c r="G5244" t="str" cm="1">
        <f t="array" ref="G5244">_xlfn.IFS(ISNUMBER(SEARCH("CP02",D5244)),"ราชพฤกษ",ISNUMBER(SEARCH("CP03",D5244)),"บางใหญ่",ISNUMBER(SEARCH("CP04",D5244)),"บางบอน",OR(ISNUMBER(SEARCH("CP",D5244)),ISNUMBER(SEARCH("BTC",#REF!))),"340",TRUE,"")</f>
        <v>บางบอน</v>
      </c>
    </row>
    <row r="5245" spans="1:7" x14ac:dyDescent="0.2">
      <c r="A5245" t="s">
        <v>14024</v>
      </c>
      <c r="B5245" t="s">
        <v>14025</v>
      </c>
      <c r="C5245" t="s">
        <v>8530</v>
      </c>
      <c r="D5245" t="s">
        <v>8531</v>
      </c>
      <c r="E5245" t="s">
        <v>8513</v>
      </c>
      <c r="F5245">
        <v>1</v>
      </c>
      <c r="G5245" t="str" cm="1">
        <f t="array" ref="G5245">_xlfn.IFS(ISNUMBER(SEARCH("CP02",D5245)),"ราชพฤกษ",ISNUMBER(SEARCH("CP03",D5245)),"บางใหญ่",ISNUMBER(SEARCH("CP04",D5245)),"บางบอน",OR(ISNUMBER(SEARCH("CP",D5245)),ISNUMBER(SEARCH("BTC",#REF!))),"340",TRUE,"")</f>
        <v/>
      </c>
    </row>
    <row r="5246" spans="1:7" x14ac:dyDescent="0.2">
      <c r="A5246" t="s">
        <v>14024</v>
      </c>
      <c r="B5246" t="s">
        <v>14025</v>
      </c>
      <c r="C5246" t="s">
        <v>8530</v>
      </c>
      <c r="D5246" t="s">
        <v>10922</v>
      </c>
      <c r="E5246" t="s">
        <v>8513</v>
      </c>
      <c r="F5246">
        <v>1</v>
      </c>
      <c r="G5246" t="str" cm="1">
        <f t="array" ref="G5246">_xlfn.IFS(ISNUMBER(SEARCH("CP02",D5246)),"ราชพฤกษ",ISNUMBER(SEARCH("CP03",D5246)),"บางใหญ่",ISNUMBER(SEARCH("CP04",D5246)),"บางบอน",OR(ISNUMBER(SEARCH("CP",D5246)),ISNUMBER(SEARCH("BTC",#REF!))),"340",TRUE,"")</f>
        <v/>
      </c>
    </row>
    <row r="5247" spans="1:7" x14ac:dyDescent="0.2">
      <c r="A5247" t="s">
        <v>14024</v>
      </c>
      <c r="B5247" t="s">
        <v>14025</v>
      </c>
      <c r="C5247" t="s">
        <v>8516</v>
      </c>
      <c r="D5247" t="s">
        <v>10957</v>
      </c>
      <c r="E5247" t="s">
        <v>8513</v>
      </c>
      <c r="F5247">
        <v>2</v>
      </c>
      <c r="G5247" t="str" cm="1">
        <f t="array" ref="G5247">_xlfn.IFS(ISNUMBER(SEARCH("CP02",D5247)),"ราชพฤกษ",ISNUMBER(SEARCH("CP03",D5247)),"บางใหญ่",ISNUMBER(SEARCH("CP04",D5247)),"บางบอน",OR(ISNUMBER(SEARCH("CP",D5247)),ISNUMBER(SEARCH("BTC",#REF!))),"340",TRUE,"")</f>
        <v>ราชพฤกษ</v>
      </c>
    </row>
    <row r="5248" spans="1:7" x14ac:dyDescent="0.2">
      <c r="A5248" t="s">
        <v>14024</v>
      </c>
      <c r="B5248" t="s">
        <v>14025</v>
      </c>
      <c r="C5248" t="s">
        <v>8519</v>
      </c>
      <c r="D5248" t="s">
        <v>10837</v>
      </c>
      <c r="E5248" t="s">
        <v>8513</v>
      </c>
      <c r="F5248">
        <v>1</v>
      </c>
      <c r="G5248" t="str" cm="1">
        <f t="array" ref="G5248">_xlfn.IFS(ISNUMBER(SEARCH("CP02",D5248)),"ราชพฤกษ",ISNUMBER(SEARCH("CP03",D5248)),"บางใหญ่",ISNUMBER(SEARCH("CP04",D5248)),"บางบอน",OR(ISNUMBER(SEARCH("CP",D5248)),ISNUMBER(SEARCH("BTC",#REF!))),"340",TRUE,"")</f>
        <v>บางบอน</v>
      </c>
    </row>
    <row r="5249" spans="1:7" x14ac:dyDescent="0.2">
      <c r="A5249" t="s">
        <v>14026</v>
      </c>
      <c r="B5249" t="s">
        <v>14027</v>
      </c>
      <c r="C5249" t="s">
        <v>8530</v>
      </c>
      <c r="D5249" t="s">
        <v>8531</v>
      </c>
      <c r="E5249" t="s">
        <v>8513</v>
      </c>
      <c r="F5249">
        <v>1</v>
      </c>
      <c r="G5249" t="str" cm="1">
        <f t="array" ref="G5249">_xlfn.IFS(ISNUMBER(SEARCH("CP02",D5249)),"ราชพฤกษ",ISNUMBER(SEARCH("CP03",D5249)),"บางใหญ่",ISNUMBER(SEARCH("CP04",D5249)),"บางบอน",OR(ISNUMBER(SEARCH("CP",D5249)),ISNUMBER(SEARCH("BTC",#REF!))),"340",TRUE,"")</f>
        <v/>
      </c>
    </row>
    <row r="5250" spans="1:7" x14ac:dyDescent="0.2">
      <c r="A5250" t="s">
        <v>14028</v>
      </c>
      <c r="B5250" t="s">
        <v>14029</v>
      </c>
      <c r="C5250" t="s">
        <v>8530</v>
      </c>
      <c r="D5250" t="s">
        <v>10922</v>
      </c>
      <c r="E5250" t="s">
        <v>8511</v>
      </c>
      <c r="F5250">
        <v>1</v>
      </c>
      <c r="G5250" t="str" cm="1">
        <f t="array" ref="G5250">_xlfn.IFS(ISNUMBER(SEARCH("CP02",D5250)),"ราชพฤกษ",ISNUMBER(SEARCH("CP03",D5250)),"บางใหญ่",ISNUMBER(SEARCH("CP04",D5250)),"บางบอน",OR(ISNUMBER(SEARCH("CP",D5250)),ISNUMBER(SEARCH("BTC",#REF!))),"340",TRUE,"")</f>
        <v/>
      </c>
    </row>
    <row r="5251" spans="1:7" x14ac:dyDescent="0.2">
      <c r="A5251" t="s">
        <v>14028</v>
      </c>
      <c r="B5251" t="s">
        <v>14029</v>
      </c>
      <c r="C5251" t="s">
        <v>8516</v>
      </c>
      <c r="D5251" t="s">
        <v>10957</v>
      </c>
      <c r="E5251" t="s">
        <v>8511</v>
      </c>
      <c r="F5251">
        <v>1</v>
      </c>
      <c r="G5251" t="str" cm="1">
        <f t="array" ref="G5251">_xlfn.IFS(ISNUMBER(SEARCH("CP02",D5251)),"ราชพฤกษ",ISNUMBER(SEARCH("CP03",D5251)),"บางใหญ่",ISNUMBER(SEARCH("CP04",D5251)),"บางบอน",OR(ISNUMBER(SEARCH("CP",D5251)),ISNUMBER(SEARCH("BTC",#REF!))),"340",TRUE,"")</f>
        <v>ราชพฤกษ</v>
      </c>
    </row>
    <row r="5252" spans="1:7" x14ac:dyDescent="0.2">
      <c r="A5252" t="s">
        <v>14028</v>
      </c>
      <c r="B5252" t="s">
        <v>14029</v>
      </c>
      <c r="C5252" t="s">
        <v>8519</v>
      </c>
      <c r="D5252" t="s">
        <v>10837</v>
      </c>
      <c r="E5252" t="s">
        <v>8511</v>
      </c>
      <c r="F5252">
        <v>1</v>
      </c>
      <c r="G5252" t="str" cm="1">
        <f t="array" ref="G5252">_xlfn.IFS(ISNUMBER(SEARCH("CP02",D5252)),"ราชพฤกษ",ISNUMBER(SEARCH("CP03",D5252)),"บางใหญ่",ISNUMBER(SEARCH("CP04",D5252)),"บางบอน",OR(ISNUMBER(SEARCH("CP",D5252)),ISNUMBER(SEARCH("BTC",#REF!))),"340",TRUE,"")</f>
        <v>บางบอน</v>
      </c>
    </row>
    <row r="5253" spans="1:7" x14ac:dyDescent="0.2">
      <c r="A5253" t="s">
        <v>14030</v>
      </c>
      <c r="B5253" t="s">
        <v>14031</v>
      </c>
      <c r="C5253" t="s">
        <v>8530</v>
      </c>
      <c r="D5253" t="s">
        <v>8531</v>
      </c>
      <c r="E5253" t="s">
        <v>8511</v>
      </c>
      <c r="F5253">
        <v>1</v>
      </c>
      <c r="G5253" t="str" cm="1">
        <f t="array" ref="G5253">_xlfn.IFS(ISNUMBER(SEARCH("CP02",D5253)),"ราชพฤกษ",ISNUMBER(SEARCH("CP03",D5253)),"บางใหญ่",ISNUMBER(SEARCH("CP04",D5253)),"บางบอน",OR(ISNUMBER(SEARCH("CP",D5253)),ISNUMBER(SEARCH("BTC",#REF!))),"340",TRUE,"")</f>
        <v/>
      </c>
    </row>
    <row r="5254" spans="1:7" x14ac:dyDescent="0.2">
      <c r="A5254" t="s">
        <v>14030</v>
      </c>
      <c r="B5254" t="s">
        <v>14031</v>
      </c>
      <c r="C5254" t="s">
        <v>8520</v>
      </c>
      <c r="D5254" t="s">
        <v>11045</v>
      </c>
      <c r="E5254" t="s">
        <v>8511</v>
      </c>
      <c r="F5254">
        <v>2</v>
      </c>
      <c r="G5254" t="str" cm="1">
        <f t="array" ref="G5254">_xlfn.IFS(ISNUMBER(SEARCH("CP02",D5254)),"ราชพฤกษ",ISNUMBER(SEARCH("CP03",D5254)),"บางใหญ่",ISNUMBER(SEARCH("CP04",D5254)),"บางบอน",OR(ISNUMBER(SEARCH("CP",D5254)),ISNUMBER(SEARCH("BTC",#REF!))),"340",TRUE,"")</f>
        <v>340</v>
      </c>
    </row>
    <row r="5255" spans="1:7" x14ac:dyDescent="0.2">
      <c r="A5255" t="s">
        <v>14032</v>
      </c>
      <c r="B5255" t="s">
        <v>14033</v>
      </c>
      <c r="C5255" t="s">
        <v>8530</v>
      </c>
      <c r="D5255" t="s">
        <v>8531</v>
      </c>
      <c r="E5255" t="s">
        <v>8511</v>
      </c>
      <c r="F5255">
        <v>1</v>
      </c>
      <c r="G5255" t="str" cm="1">
        <f t="array" ref="G5255">_xlfn.IFS(ISNUMBER(SEARCH("CP02",D5255)),"ราชพฤกษ",ISNUMBER(SEARCH("CP03",D5255)),"บางใหญ่",ISNUMBER(SEARCH("CP04",D5255)),"บางบอน",OR(ISNUMBER(SEARCH("CP",D5255)),ISNUMBER(SEARCH("BTC",#REF!))),"340",TRUE,"")</f>
        <v/>
      </c>
    </row>
    <row r="5256" spans="1:7" x14ac:dyDescent="0.2">
      <c r="A5256" t="s">
        <v>14032</v>
      </c>
      <c r="B5256" t="s">
        <v>14033</v>
      </c>
      <c r="C5256" t="s">
        <v>8530</v>
      </c>
      <c r="D5256" t="s">
        <v>10922</v>
      </c>
      <c r="E5256" t="s">
        <v>8511</v>
      </c>
      <c r="F5256">
        <v>1</v>
      </c>
      <c r="G5256" t="str" cm="1">
        <f t="array" ref="G5256">_xlfn.IFS(ISNUMBER(SEARCH("CP02",D5256)),"ราชพฤกษ",ISNUMBER(SEARCH("CP03",D5256)),"บางใหญ่",ISNUMBER(SEARCH("CP04",D5256)),"บางบอน",OR(ISNUMBER(SEARCH("CP",D5256)),ISNUMBER(SEARCH("BTC",#REF!))),"340",TRUE,"")</f>
        <v/>
      </c>
    </row>
    <row r="5257" spans="1:7" x14ac:dyDescent="0.2">
      <c r="A5257" t="s">
        <v>14032</v>
      </c>
      <c r="B5257" t="s">
        <v>14033</v>
      </c>
      <c r="C5257" t="s">
        <v>8516</v>
      </c>
      <c r="D5257" t="s">
        <v>10957</v>
      </c>
      <c r="E5257" t="s">
        <v>8511</v>
      </c>
      <c r="F5257">
        <v>2</v>
      </c>
      <c r="G5257" t="str" cm="1">
        <f t="array" ref="G5257">_xlfn.IFS(ISNUMBER(SEARCH("CP02",D5257)),"ราชพฤกษ",ISNUMBER(SEARCH("CP03",D5257)),"บางใหญ่",ISNUMBER(SEARCH("CP04",D5257)),"บางบอน",OR(ISNUMBER(SEARCH("CP",D5257)),ISNUMBER(SEARCH("BTC",#REF!))),"340",TRUE,"")</f>
        <v>ราชพฤกษ</v>
      </c>
    </row>
    <row r="5258" spans="1:7" x14ac:dyDescent="0.2">
      <c r="A5258" t="s">
        <v>14032</v>
      </c>
      <c r="B5258" t="s">
        <v>14033</v>
      </c>
      <c r="C5258" t="s">
        <v>8519</v>
      </c>
      <c r="D5258" t="s">
        <v>10837</v>
      </c>
      <c r="E5258" t="s">
        <v>8511</v>
      </c>
      <c r="F5258">
        <v>1</v>
      </c>
      <c r="G5258" t="str" cm="1">
        <f t="array" ref="G5258">_xlfn.IFS(ISNUMBER(SEARCH("CP02",D5258)),"ราชพฤกษ",ISNUMBER(SEARCH("CP03",D5258)),"บางใหญ่",ISNUMBER(SEARCH("CP04",D5258)),"บางบอน",OR(ISNUMBER(SEARCH("CP",D5258)),ISNUMBER(SEARCH("BTC",#REF!))),"340",TRUE,"")</f>
        <v>บางบอน</v>
      </c>
    </row>
    <row r="5259" spans="1:7" x14ac:dyDescent="0.2">
      <c r="A5259" t="s">
        <v>14034</v>
      </c>
      <c r="B5259" t="s">
        <v>14035</v>
      </c>
      <c r="C5259" t="s">
        <v>8530</v>
      </c>
      <c r="D5259" t="s">
        <v>8531</v>
      </c>
      <c r="E5259" t="s">
        <v>8594</v>
      </c>
      <c r="F5259">
        <v>1</v>
      </c>
      <c r="G5259" t="str" cm="1">
        <f t="array" ref="G5259">_xlfn.IFS(ISNUMBER(SEARCH("CP02",D5259)),"ราชพฤกษ",ISNUMBER(SEARCH("CP03",D5259)),"บางใหญ่",ISNUMBER(SEARCH("CP04",D5259)),"บางบอน",OR(ISNUMBER(SEARCH("CP",D5259)),ISNUMBER(SEARCH("BTC",#REF!))),"340",TRUE,"")</f>
        <v/>
      </c>
    </row>
    <row r="5260" spans="1:7" x14ac:dyDescent="0.2">
      <c r="A5260" t="s">
        <v>14036</v>
      </c>
      <c r="B5260" t="s">
        <v>14037</v>
      </c>
      <c r="C5260" t="s">
        <v>8530</v>
      </c>
      <c r="D5260" t="s">
        <v>8531</v>
      </c>
      <c r="E5260" t="s">
        <v>8513</v>
      </c>
      <c r="F5260">
        <v>1</v>
      </c>
      <c r="G5260" t="str" cm="1">
        <f t="array" ref="G5260">_xlfn.IFS(ISNUMBER(SEARCH("CP02",D5260)),"ราชพฤกษ",ISNUMBER(SEARCH("CP03",D5260)),"บางใหญ่",ISNUMBER(SEARCH("CP04",D5260)),"บางบอน",OR(ISNUMBER(SEARCH("CP",D5260)),ISNUMBER(SEARCH("BTC",#REF!))),"340",TRUE,"")</f>
        <v/>
      </c>
    </row>
    <row r="5261" spans="1:7" x14ac:dyDescent="0.2">
      <c r="A5261" t="s">
        <v>14036</v>
      </c>
      <c r="B5261" t="s">
        <v>14037</v>
      </c>
      <c r="C5261" t="s">
        <v>8516</v>
      </c>
      <c r="D5261" t="s">
        <v>10957</v>
      </c>
      <c r="E5261" t="s">
        <v>8513</v>
      </c>
      <c r="F5261">
        <v>1</v>
      </c>
      <c r="G5261" t="str" cm="1">
        <f t="array" ref="G5261">_xlfn.IFS(ISNUMBER(SEARCH("CP02",D5261)),"ราชพฤกษ",ISNUMBER(SEARCH("CP03",D5261)),"บางใหญ่",ISNUMBER(SEARCH("CP04",D5261)),"บางบอน",OR(ISNUMBER(SEARCH("CP",D5261)),ISNUMBER(SEARCH("BTC",#REF!))),"340",TRUE,"")</f>
        <v>ราชพฤกษ</v>
      </c>
    </row>
    <row r="5262" spans="1:7" x14ac:dyDescent="0.2">
      <c r="A5262" t="s">
        <v>14038</v>
      </c>
      <c r="B5262" t="s">
        <v>14039</v>
      </c>
      <c r="C5262" t="s">
        <v>8516</v>
      </c>
      <c r="D5262" t="s">
        <v>10957</v>
      </c>
      <c r="E5262" t="s">
        <v>8513</v>
      </c>
      <c r="F5262">
        <v>1</v>
      </c>
      <c r="G5262" t="str" cm="1">
        <f t="array" ref="G5262">_xlfn.IFS(ISNUMBER(SEARCH("CP02",D5262)),"ราชพฤกษ",ISNUMBER(SEARCH("CP03",D5262)),"บางใหญ่",ISNUMBER(SEARCH("CP04",D5262)),"บางบอน",OR(ISNUMBER(SEARCH("CP",D5262)),ISNUMBER(SEARCH("BTC",#REF!))),"340",TRUE,"")</f>
        <v>ราชพฤกษ</v>
      </c>
    </row>
    <row r="5263" spans="1:7" x14ac:dyDescent="0.2">
      <c r="A5263" t="s">
        <v>14040</v>
      </c>
      <c r="B5263" t="s">
        <v>14041</v>
      </c>
      <c r="C5263" t="s">
        <v>8530</v>
      </c>
      <c r="D5263" t="s">
        <v>8531</v>
      </c>
      <c r="E5263" t="s">
        <v>8513</v>
      </c>
      <c r="F5263">
        <v>1</v>
      </c>
      <c r="G5263" t="str" cm="1">
        <f t="array" ref="G5263">_xlfn.IFS(ISNUMBER(SEARCH("CP02",D5263)),"ราชพฤกษ",ISNUMBER(SEARCH("CP03",D5263)),"บางใหญ่",ISNUMBER(SEARCH("CP04",D5263)),"บางบอน",OR(ISNUMBER(SEARCH("CP",D5263)),ISNUMBER(SEARCH("BTC",#REF!))),"340",TRUE,"")</f>
        <v/>
      </c>
    </row>
    <row r="5264" spans="1:7" x14ac:dyDescent="0.2">
      <c r="A5264" t="s">
        <v>14040</v>
      </c>
      <c r="B5264" t="s">
        <v>14041</v>
      </c>
      <c r="C5264" t="s">
        <v>8530</v>
      </c>
      <c r="D5264" t="s">
        <v>10922</v>
      </c>
      <c r="E5264" t="s">
        <v>8513</v>
      </c>
      <c r="F5264">
        <v>1</v>
      </c>
      <c r="G5264" t="str" cm="1">
        <f t="array" ref="G5264">_xlfn.IFS(ISNUMBER(SEARCH("CP02",D5264)),"ราชพฤกษ",ISNUMBER(SEARCH("CP03",D5264)),"บางใหญ่",ISNUMBER(SEARCH("CP04",D5264)),"บางบอน",OR(ISNUMBER(SEARCH("CP",D5264)),ISNUMBER(SEARCH("BTC",#REF!))),"340",TRUE,"")</f>
        <v/>
      </c>
    </row>
    <row r="5265" spans="1:7" x14ac:dyDescent="0.2">
      <c r="A5265" t="s">
        <v>14040</v>
      </c>
      <c r="B5265" t="s">
        <v>14041</v>
      </c>
      <c r="C5265" t="s">
        <v>8520</v>
      </c>
      <c r="D5265" t="s">
        <v>11045</v>
      </c>
      <c r="E5265" t="s">
        <v>8513</v>
      </c>
      <c r="F5265">
        <v>1</v>
      </c>
      <c r="G5265" t="str" cm="1">
        <f t="array" ref="G5265">_xlfn.IFS(ISNUMBER(SEARCH("CP02",D5265)),"ราชพฤกษ",ISNUMBER(SEARCH("CP03",D5265)),"บางใหญ่",ISNUMBER(SEARCH("CP04",D5265)),"บางบอน",OR(ISNUMBER(SEARCH("CP",D5265)),ISNUMBER(SEARCH("BTC",#REF!))),"340",TRUE,"")</f>
        <v>340</v>
      </c>
    </row>
    <row r="5266" spans="1:7" x14ac:dyDescent="0.2">
      <c r="A5266" t="s">
        <v>14040</v>
      </c>
      <c r="B5266" t="s">
        <v>14041</v>
      </c>
      <c r="C5266" t="s">
        <v>8516</v>
      </c>
      <c r="D5266" t="s">
        <v>10957</v>
      </c>
      <c r="E5266" t="s">
        <v>8513</v>
      </c>
      <c r="F5266">
        <v>2</v>
      </c>
      <c r="G5266" t="str" cm="1">
        <f t="array" ref="G5266">_xlfn.IFS(ISNUMBER(SEARCH("CP02",D5266)),"ราชพฤกษ",ISNUMBER(SEARCH("CP03",D5266)),"บางใหญ่",ISNUMBER(SEARCH("CP04",D5266)),"บางบอน",OR(ISNUMBER(SEARCH("CP",D5266)),ISNUMBER(SEARCH("BTC",#REF!))),"340",TRUE,"")</f>
        <v>ราชพฤกษ</v>
      </c>
    </row>
    <row r="5267" spans="1:7" x14ac:dyDescent="0.2">
      <c r="A5267" t="s">
        <v>14040</v>
      </c>
      <c r="B5267" t="s">
        <v>14041</v>
      </c>
      <c r="C5267" t="s">
        <v>8519</v>
      </c>
      <c r="D5267" t="s">
        <v>10837</v>
      </c>
      <c r="E5267" t="s">
        <v>8513</v>
      </c>
      <c r="F5267">
        <v>1</v>
      </c>
      <c r="G5267" t="str" cm="1">
        <f t="array" ref="G5267">_xlfn.IFS(ISNUMBER(SEARCH("CP02",D5267)),"ราชพฤกษ",ISNUMBER(SEARCH("CP03",D5267)),"บางใหญ่",ISNUMBER(SEARCH("CP04",D5267)),"บางบอน",OR(ISNUMBER(SEARCH("CP",D5267)),ISNUMBER(SEARCH("BTC",#REF!))),"340",TRUE,"")</f>
        <v>บางบอน</v>
      </c>
    </row>
    <row r="5268" spans="1:7" x14ac:dyDescent="0.2">
      <c r="A5268" t="s">
        <v>14042</v>
      </c>
      <c r="B5268" t="s">
        <v>14043</v>
      </c>
      <c r="C5268" t="s">
        <v>8530</v>
      </c>
      <c r="D5268" t="s">
        <v>8531</v>
      </c>
      <c r="E5268" t="s">
        <v>8513</v>
      </c>
      <c r="F5268">
        <v>1</v>
      </c>
      <c r="G5268" t="str" cm="1">
        <f t="array" ref="G5268">_xlfn.IFS(ISNUMBER(SEARCH("CP02",D5268)),"ราชพฤกษ",ISNUMBER(SEARCH("CP03",D5268)),"บางใหญ่",ISNUMBER(SEARCH("CP04",D5268)),"บางบอน",OR(ISNUMBER(SEARCH("CP",D5268)),ISNUMBER(SEARCH("BTC",#REF!))),"340",TRUE,"")</f>
        <v/>
      </c>
    </row>
    <row r="5269" spans="1:7" x14ac:dyDescent="0.2">
      <c r="A5269" t="s">
        <v>14042</v>
      </c>
      <c r="B5269" t="s">
        <v>14043</v>
      </c>
      <c r="C5269" t="s">
        <v>8530</v>
      </c>
      <c r="D5269" t="s">
        <v>10922</v>
      </c>
      <c r="E5269" t="s">
        <v>8513</v>
      </c>
      <c r="F5269">
        <v>1</v>
      </c>
      <c r="G5269" t="str" cm="1">
        <f t="array" ref="G5269">_xlfn.IFS(ISNUMBER(SEARCH("CP02",D5269)),"ราชพฤกษ",ISNUMBER(SEARCH("CP03",D5269)),"บางใหญ่",ISNUMBER(SEARCH("CP04",D5269)),"บางบอน",OR(ISNUMBER(SEARCH("CP",D5269)),ISNUMBER(SEARCH("BTC",#REF!))),"340",TRUE,"")</f>
        <v/>
      </c>
    </row>
    <row r="5270" spans="1:7" x14ac:dyDescent="0.2">
      <c r="A5270" t="s">
        <v>14042</v>
      </c>
      <c r="B5270" t="s">
        <v>14043</v>
      </c>
      <c r="C5270" t="s">
        <v>8516</v>
      </c>
      <c r="D5270" t="s">
        <v>10957</v>
      </c>
      <c r="E5270" t="s">
        <v>8513</v>
      </c>
      <c r="F5270">
        <v>2</v>
      </c>
      <c r="G5270" t="str" cm="1">
        <f t="array" ref="G5270">_xlfn.IFS(ISNUMBER(SEARCH("CP02",D5270)),"ราชพฤกษ",ISNUMBER(SEARCH("CP03",D5270)),"บางใหญ่",ISNUMBER(SEARCH("CP04",D5270)),"บางบอน",OR(ISNUMBER(SEARCH("CP",D5270)),ISNUMBER(SEARCH("BTC",#REF!))),"340",TRUE,"")</f>
        <v>ราชพฤกษ</v>
      </c>
    </row>
    <row r="5271" spans="1:7" x14ac:dyDescent="0.2">
      <c r="A5271" t="s">
        <v>14042</v>
      </c>
      <c r="B5271" t="s">
        <v>14043</v>
      </c>
      <c r="C5271" t="s">
        <v>8519</v>
      </c>
      <c r="D5271" t="s">
        <v>10837</v>
      </c>
      <c r="E5271" t="s">
        <v>8513</v>
      </c>
      <c r="F5271">
        <v>1</v>
      </c>
      <c r="G5271" t="str" cm="1">
        <f t="array" ref="G5271">_xlfn.IFS(ISNUMBER(SEARCH("CP02",D5271)),"ราชพฤกษ",ISNUMBER(SEARCH("CP03",D5271)),"บางใหญ่",ISNUMBER(SEARCH("CP04",D5271)),"บางบอน",OR(ISNUMBER(SEARCH("CP",D5271)),ISNUMBER(SEARCH("BTC",#REF!))),"340",TRUE,"")</f>
        <v>บางบอน</v>
      </c>
    </row>
    <row r="5272" spans="1:7" x14ac:dyDescent="0.2">
      <c r="A5272" t="s">
        <v>14044</v>
      </c>
      <c r="B5272" t="s">
        <v>14045</v>
      </c>
      <c r="C5272" t="s">
        <v>8530</v>
      </c>
      <c r="D5272" t="s">
        <v>8531</v>
      </c>
      <c r="E5272" t="s">
        <v>8513</v>
      </c>
      <c r="F5272">
        <v>1</v>
      </c>
      <c r="G5272" t="str" cm="1">
        <f t="array" ref="G5272">_xlfn.IFS(ISNUMBER(SEARCH("CP02",D5272)),"ราชพฤกษ",ISNUMBER(SEARCH("CP03",D5272)),"บางใหญ่",ISNUMBER(SEARCH("CP04",D5272)),"บางบอน",OR(ISNUMBER(SEARCH("CP",D5272)),ISNUMBER(SEARCH("BTC",#REF!))),"340",TRUE,"")</f>
        <v/>
      </c>
    </row>
    <row r="5273" spans="1:7" x14ac:dyDescent="0.2">
      <c r="A5273" t="s">
        <v>14044</v>
      </c>
      <c r="B5273" t="s">
        <v>14045</v>
      </c>
      <c r="C5273" t="s">
        <v>8530</v>
      </c>
      <c r="D5273" t="s">
        <v>10922</v>
      </c>
      <c r="E5273" t="s">
        <v>8513</v>
      </c>
      <c r="F5273">
        <v>1</v>
      </c>
      <c r="G5273" t="str" cm="1">
        <f t="array" ref="G5273">_xlfn.IFS(ISNUMBER(SEARCH("CP02",D5273)),"ราชพฤกษ",ISNUMBER(SEARCH("CP03",D5273)),"บางใหญ่",ISNUMBER(SEARCH("CP04",D5273)),"บางบอน",OR(ISNUMBER(SEARCH("CP",D5273)),ISNUMBER(SEARCH("BTC",#REF!))),"340",TRUE,"")</f>
        <v/>
      </c>
    </row>
    <row r="5274" spans="1:7" x14ac:dyDescent="0.2">
      <c r="A5274" t="s">
        <v>14046</v>
      </c>
      <c r="B5274" t="s">
        <v>14047</v>
      </c>
      <c r="C5274" t="s">
        <v>8530</v>
      </c>
      <c r="D5274" t="s">
        <v>10922</v>
      </c>
      <c r="E5274" t="s">
        <v>8513</v>
      </c>
      <c r="F5274">
        <v>1</v>
      </c>
      <c r="G5274" t="str" cm="1">
        <f t="array" ref="G5274">_xlfn.IFS(ISNUMBER(SEARCH("CP02",D5274)),"ราชพฤกษ",ISNUMBER(SEARCH("CP03",D5274)),"บางใหญ่",ISNUMBER(SEARCH("CP04",D5274)),"บางบอน",OR(ISNUMBER(SEARCH("CP",D5274)),ISNUMBER(SEARCH("BTC",#REF!))),"340",TRUE,"")</f>
        <v/>
      </c>
    </row>
    <row r="5275" spans="1:7" x14ac:dyDescent="0.2">
      <c r="A5275" t="s">
        <v>14046</v>
      </c>
      <c r="B5275" t="s">
        <v>14047</v>
      </c>
      <c r="C5275" t="s">
        <v>8516</v>
      </c>
      <c r="D5275" t="s">
        <v>10957</v>
      </c>
      <c r="E5275" t="s">
        <v>8513</v>
      </c>
      <c r="F5275">
        <v>2</v>
      </c>
      <c r="G5275" t="str" cm="1">
        <f t="array" ref="G5275">_xlfn.IFS(ISNUMBER(SEARCH("CP02",D5275)),"ราชพฤกษ",ISNUMBER(SEARCH("CP03",D5275)),"บางใหญ่",ISNUMBER(SEARCH("CP04",D5275)),"บางบอน",OR(ISNUMBER(SEARCH("CP",D5275)),ISNUMBER(SEARCH("BTC",#REF!))),"340",TRUE,"")</f>
        <v>ราชพฤกษ</v>
      </c>
    </row>
    <row r="5276" spans="1:7" x14ac:dyDescent="0.2">
      <c r="A5276" t="s">
        <v>14046</v>
      </c>
      <c r="B5276" t="s">
        <v>14047</v>
      </c>
      <c r="C5276" t="s">
        <v>8519</v>
      </c>
      <c r="D5276" t="s">
        <v>10837</v>
      </c>
      <c r="E5276" t="s">
        <v>8513</v>
      </c>
      <c r="F5276">
        <v>1</v>
      </c>
      <c r="G5276" t="str" cm="1">
        <f t="array" ref="G5276">_xlfn.IFS(ISNUMBER(SEARCH("CP02",D5276)),"ราชพฤกษ",ISNUMBER(SEARCH("CP03",D5276)),"บางใหญ่",ISNUMBER(SEARCH("CP04",D5276)),"บางบอน",OR(ISNUMBER(SEARCH("CP",D5276)),ISNUMBER(SEARCH("BTC",#REF!))),"340",TRUE,"")</f>
        <v>บางบอน</v>
      </c>
    </row>
    <row r="5277" spans="1:7" x14ac:dyDescent="0.2">
      <c r="A5277" t="s">
        <v>14048</v>
      </c>
      <c r="B5277" t="s">
        <v>14049</v>
      </c>
      <c r="C5277" t="s">
        <v>8530</v>
      </c>
      <c r="D5277" t="s">
        <v>10922</v>
      </c>
      <c r="E5277" t="s">
        <v>8513</v>
      </c>
      <c r="F5277">
        <v>1</v>
      </c>
      <c r="G5277" t="str" cm="1">
        <f t="array" ref="G5277">_xlfn.IFS(ISNUMBER(SEARCH("CP02",D5277)),"ราชพฤกษ",ISNUMBER(SEARCH("CP03",D5277)),"บางใหญ่",ISNUMBER(SEARCH("CP04",D5277)),"บางบอน",OR(ISNUMBER(SEARCH("CP",D5277)),ISNUMBER(SEARCH("BTC",#REF!))),"340",TRUE,"")</f>
        <v/>
      </c>
    </row>
    <row r="5278" spans="1:7" x14ac:dyDescent="0.2">
      <c r="A5278" t="s">
        <v>14048</v>
      </c>
      <c r="B5278" t="s">
        <v>14049</v>
      </c>
      <c r="C5278" t="s">
        <v>8516</v>
      </c>
      <c r="D5278" t="s">
        <v>10957</v>
      </c>
      <c r="E5278" t="s">
        <v>8513</v>
      </c>
      <c r="F5278">
        <v>2</v>
      </c>
      <c r="G5278" t="str" cm="1">
        <f t="array" ref="G5278">_xlfn.IFS(ISNUMBER(SEARCH("CP02",D5278)),"ราชพฤกษ",ISNUMBER(SEARCH("CP03",D5278)),"บางใหญ่",ISNUMBER(SEARCH("CP04",D5278)),"บางบอน",OR(ISNUMBER(SEARCH("CP",D5278)),ISNUMBER(SEARCH("BTC",#REF!))),"340",TRUE,"")</f>
        <v>ราชพฤกษ</v>
      </c>
    </row>
    <row r="5279" spans="1:7" x14ac:dyDescent="0.2">
      <c r="A5279" t="s">
        <v>14048</v>
      </c>
      <c r="B5279" t="s">
        <v>14049</v>
      </c>
      <c r="C5279" t="s">
        <v>8519</v>
      </c>
      <c r="D5279" t="s">
        <v>10837</v>
      </c>
      <c r="E5279" t="s">
        <v>8513</v>
      </c>
      <c r="F5279">
        <v>1</v>
      </c>
      <c r="G5279" t="str" cm="1">
        <f t="array" ref="G5279">_xlfn.IFS(ISNUMBER(SEARCH("CP02",D5279)),"ราชพฤกษ",ISNUMBER(SEARCH("CP03",D5279)),"บางใหญ่",ISNUMBER(SEARCH("CP04",D5279)),"บางบอน",OR(ISNUMBER(SEARCH("CP",D5279)),ISNUMBER(SEARCH("BTC",#REF!))),"340",TRUE,"")</f>
        <v>บางบอน</v>
      </c>
    </row>
    <row r="5280" spans="1:7" x14ac:dyDescent="0.2">
      <c r="A5280" t="s">
        <v>14050</v>
      </c>
      <c r="B5280" t="s">
        <v>14051</v>
      </c>
      <c r="C5280" t="s">
        <v>8530</v>
      </c>
      <c r="D5280" t="s">
        <v>10922</v>
      </c>
      <c r="E5280" t="s">
        <v>10798</v>
      </c>
      <c r="F5280">
        <v>1</v>
      </c>
      <c r="G5280" t="str" cm="1">
        <f t="array" ref="G5280">_xlfn.IFS(ISNUMBER(SEARCH("CP02",D5280)),"ราชพฤกษ",ISNUMBER(SEARCH("CP03",D5280)),"บางใหญ่",ISNUMBER(SEARCH("CP04",D5280)),"บางบอน",OR(ISNUMBER(SEARCH("CP",D5280)),ISNUMBER(SEARCH("BTC",#REF!))),"340",TRUE,"")</f>
        <v/>
      </c>
    </row>
    <row r="5281" spans="1:7" x14ac:dyDescent="0.2">
      <c r="A5281" t="s">
        <v>14050</v>
      </c>
      <c r="B5281" t="s">
        <v>14051</v>
      </c>
      <c r="C5281" t="s">
        <v>8516</v>
      </c>
      <c r="D5281" t="s">
        <v>10957</v>
      </c>
      <c r="E5281" t="s">
        <v>10798</v>
      </c>
      <c r="F5281">
        <v>2</v>
      </c>
      <c r="G5281" t="str" cm="1">
        <f t="array" ref="G5281">_xlfn.IFS(ISNUMBER(SEARCH("CP02",D5281)),"ราชพฤกษ",ISNUMBER(SEARCH("CP03",D5281)),"บางใหญ่",ISNUMBER(SEARCH("CP04",D5281)),"บางบอน",OR(ISNUMBER(SEARCH("CP",D5281)),ISNUMBER(SEARCH("BTC",#REF!))),"340",TRUE,"")</f>
        <v>ราชพฤกษ</v>
      </c>
    </row>
    <row r="5282" spans="1:7" x14ac:dyDescent="0.2">
      <c r="A5282" t="s">
        <v>14050</v>
      </c>
      <c r="B5282" t="s">
        <v>14051</v>
      </c>
      <c r="C5282" t="s">
        <v>8519</v>
      </c>
      <c r="D5282" t="s">
        <v>10837</v>
      </c>
      <c r="E5282" t="s">
        <v>10798</v>
      </c>
      <c r="F5282">
        <v>1</v>
      </c>
      <c r="G5282" t="str" cm="1">
        <f t="array" ref="G5282">_xlfn.IFS(ISNUMBER(SEARCH("CP02",D5282)),"ราชพฤกษ",ISNUMBER(SEARCH("CP03",D5282)),"บางใหญ่",ISNUMBER(SEARCH("CP04",D5282)),"บางบอน",OR(ISNUMBER(SEARCH("CP",D5282)),ISNUMBER(SEARCH("BTC",#REF!))),"340",TRUE,"")</f>
        <v>บางบอน</v>
      </c>
    </row>
    <row r="5283" spans="1:7" x14ac:dyDescent="0.2">
      <c r="A5283" t="s">
        <v>14052</v>
      </c>
      <c r="B5283" t="s">
        <v>14053</v>
      </c>
      <c r="C5283" t="s">
        <v>8516</v>
      </c>
      <c r="D5283" t="s">
        <v>10957</v>
      </c>
      <c r="E5283" t="s">
        <v>8513</v>
      </c>
      <c r="F5283">
        <v>1</v>
      </c>
      <c r="G5283" t="str" cm="1">
        <f t="array" ref="G5283">_xlfn.IFS(ISNUMBER(SEARCH("CP02",D5283)),"ราชพฤกษ",ISNUMBER(SEARCH("CP03",D5283)),"บางใหญ่",ISNUMBER(SEARCH("CP04",D5283)),"บางบอน",OR(ISNUMBER(SEARCH("CP",D5283)),ISNUMBER(SEARCH("BTC",#REF!))),"340",TRUE,"")</f>
        <v>ราชพฤกษ</v>
      </c>
    </row>
    <row r="5284" spans="1:7" x14ac:dyDescent="0.2">
      <c r="A5284" t="s">
        <v>14052</v>
      </c>
      <c r="B5284" t="s">
        <v>14053</v>
      </c>
      <c r="C5284" t="s">
        <v>8519</v>
      </c>
      <c r="D5284" t="s">
        <v>10837</v>
      </c>
      <c r="E5284" t="s">
        <v>8513</v>
      </c>
      <c r="F5284">
        <v>1</v>
      </c>
      <c r="G5284" t="str" cm="1">
        <f t="array" ref="G5284">_xlfn.IFS(ISNUMBER(SEARCH("CP02",D5284)),"ราชพฤกษ",ISNUMBER(SEARCH("CP03",D5284)),"บางใหญ่",ISNUMBER(SEARCH("CP04",D5284)),"บางบอน",OR(ISNUMBER(SEARCH("CP",D5284)),ISNUMBER(SEARCH("BTC",#REF!))),"340",TRUE,"")</f>
        <v>บางบอน</v>
      </c>
    </row>
    <row r="5285" spans="1:7" x14ac:dyDescent="0.2">
      <c r="A5285" t="s">
        <v>14054</v>
      </c>
      <c r="B5285" t="s">
        <v>14055</v>
      </c>
      <c r="C5285" t="s">
        <v>8516</v>
      </c>
      <c r="D5285" t="s">
        <v>10957</v>
      </c>
      <c r="E5285" t="s">
        <v>8511</v>
      </c>
      <c r="F5285">
        <v>1</v>
      </c>
      <c r="G5285" t="str" cm="1">
        <f t="array" ref="G5285">_xlfn.IFS(ISNUMBER(SEARCH("CP02",D5285)),"ราชพฤกษ",ISNUMBER(SEARCH("CP03",D5285)),"บางใหญ่",ISNUMBER(SEARCH("CP04",D5285)),"บางบอน",OR(ISNUMBER(SEARCH("CP",D5285)),ISNUMBER(SEARCH("BTC",#REF!))),"340",TRUE,"")</f>
        <v>ราชพฤกษ</v>
      </c>
    </row>
    <row r="5286" spans="1:7" x14ac:dyDescent="0.2">
      <c r="A5286" t="s">
        <v>14056</v>
      </c>
      <c r="B5286" t="s">
        <v>14057</v>
      </c>
      <c r="C5286" t="s">
        <v>8516</v>
      </c>
      <c r="D5286" t="s">
        <v>10957</v>
      </c>
      <c r="E5286" t="s">
        <v>8511</v>
      </c>
      <c r="F5286">
        <v>2</v>
      </c>
      <c r="G5286" t="str" cm="1">
        <f t="array" ref="G5286">_xlfn.IFS(ISNUMBER(SEARCH("CP02",D5286)),"ราชพฤกษ",ISNUMBER(SEARCH("CP03",D5286)),"บางใหญ่",ISNUMBER(SEARCH("CP04",D5286)),"บางบอน",OR(ISNUMBER(SEARCH("CP",D5286)),ISNUMBER(SEARCH("BTC",#REF!))),"340",TRUE,"")</f>
        <v>ราชพฤกษ</v>
      </c>
    </row>
    <row r="5287" spans="1:7" x14ac:dyDescent="0.2">
      <c r="A5287" t="s">
        <v>14058</v>
      </c>
      <c r="B5287" t="s">
        <v>14059</v>
      </c>
      <c r="C5287" t="s">
        <v>8516</v>
      </c>
      <c r="D5287" t="s">
        <v>10957</v>
      </c>
      <c r="E5287" t="s">
        <v>8513</v>
      </c>
      <c r="F5287">
        <v>1</v>
      </c>
      <c r="G5287" t="str" cm="1">
        <f t="array" ref="G5287">_xlfn.IFS(ISNUMBER(SEARCH("CP02",D5287)),"ราชพฤกษ",ISNUMBER(SEARCH("CP03",D5287)),"บางใหญ่",ISNUMBER(SEARCH("CP04",D5287)),"บางบอน",OR(ISNUMBER(SEARCH("CP",D5287)),ISNUMBER(SEARCH("BTC",#REF!))),"340",TRUE,"")</f>
        <v>ราชพฤกษ</v>
      </c>
    </row>
    <row r="5288" spans="1:7" x14ac:dyDescent="0.2">
      <c r="A5288" t="s">
        <v>14060</v>
      </c>
      <c r="B5288" t="s">
        <v>14061</v>
      </c>
      <c r="C5288" t="s">
        <v>8516</v>
      </c>
      <c r="D5288" t="s">
        <v>10957</v>
      </c>
      <c r="E5288" t="s">
        <v>8513</v>
      </c>
      <c r="F5288">
        <v>1</v>
      </c>
      <c r="G5288" t="str" cm="1">
        <f t="array" ref="G5288">_xlfn.IFS(ISNUMBER(SEARCH("CP02",D5288)),"ราชพฤกษ",ISNUMBER(SEARCH("CP03",D5288)),"บางใหญ่",ISNUMBER(SEARCH("CP04",D5288)),"บางบอน",OR(ISNUMBER(SEARCH("CP",D5288)),ISNUMBER(SEARCH("BTC",#REF!))),"340",TRUE,"")</f>
        <v>ราชพฤกษ</v>
      </c>
    </row>
    <row r="5289" spans="1:7" x14ac:dyDescent="0.2">
      <c r="A5289" t="s">
        <v>14062</v>
      </c>
      <c r="B5289" t="s">
        <v>14063</v>
      </c>
      <c r="C5289" t="s">
        <v>8516</v>
      </c>
      <c r="D5289" t="s">
        <v>10957</v>
      </c>
      <c r="E5289" t="s">
        <v>8513</v>
      </c>
      <c r="F5289">
        <v>1</v>
      </c>
      <c r="G5289" t="str" cm="1">
        <f t="array" ref="G5289">_xlfn.IFS(ISNUMBER(SEARCH("CP02",D5289)),"ราชพฤกษ",ISNUMBER(SEARCH("CP03",D5289)),"บางใหญ่",ISNUMBER(SEARCH("CP04",D5289)),"บางบอน",OR(ISNUMBER(SEARCH("CP",D5289)),ISNUMBER(SEARCH("BTC",#REF!))),"340",TRUE,"")</f>
        <v>ราชพฤกษ</v>
      </c>
    </row>
    <row r="5290" spans="1:7" x14ac:dyDescent="0.2">
      <c r="A5290" t="s">
        <v>14064</v>
      </c>
      <c r="B5290" t="s">
        <v>14065</v>
      </c>
      <c r="C5290" t="s">
        <v>8516</v>
      </c>
      <c r="D5290" t="s">
        <v>10957</v>
      </c>
      <c r="E5290" t="s">
        <v>8513</v>
      </c>
      <c r="F5290">
        <v>1</v>
      </c>
      <c r="G5290" t="str" cm="1">
        <f t="array" ref="G5290">_xlfn.IFS(ISNUMBER(SEARCH("CP02",D5290)),"ราชพฤกษ",ISNUMBER(SEARCH("CP03",D5290)),"บางใหญ่",ISNUMBER(SEARCH("CP04",D5290)),"บางบอน",OR(ISNUMBER(SEARCH("CP",D5290)),ISNUMBER(SEARCH("BTC",#REF!))),"340",TRUE,"")</f>
        <v>ราชพฤกษ</v>
      </c>
    </row>
    <row r="5291" spans="1:7" x14ac:dyDescent="0.2">
      <c r="A5291" t="s">
        <v>14066</v>
      </c>
      <c r="B5291" t="s">
        <v>14067</v>
      </c>
      <c r="C5291" t="s">
        <v>8516</v>
      </c>
      <c r="D5291" t="s">
        <v>10957</v>
      </c>
      <c r="E5291" t="s">
        <v>8513</v>
      </c>
      <c r="F5291">
        <v>1</v>
      </c>
      <c r="G5291" t="str" cm="1">
        <f t="array" ref="G5291">_xlfn.IFS(ISNUMBER(SEARCH("CP02",D5291)),"ราชพฤกษ",ISNUMBER(SEARCH("CP03",D5291)),"บางใหญ่",ISNUMBER(SEARCH("CP04",D5291)),"บางบอน",OR(ISNUMBER(SEARCH("CP",D5291)),ISNUMBER(SEARCH("BTC",#REF!))),"340",TRUE,"")</f>
        <v>ราชพฤกษ</v>
      </c>
    </row>
    <row r="5292" spans="1:7" x14ac:dyDescent="0.2">
      <c r="A5292" t="s">
        <v>14068</v>
      </c>
      <c r="B5292" t="s">
        <v>14069</v>
      </c>
      <c r="C5292" t="s">
        <v>8516</v>
      </c>
      <c r="D5292" t="s">
        <v>10957</v>
      </c>
      <c r="E5292" t="s">
        <v>8513</v>
      </c>
      <c r="F5292">
        <v>1</v>
      </c>
      <c r="G5292" t="str" cm="1">
        <f t="array" ref="G5292">_xlfn.IFS(ISNUMBER(SEARCH("CP02",D5292)),"ราชพฤกษ",ISNUMBER(SEARCH("CP03",D5292)),"บางใหญ่",ISNUMBER(SEARCH("CP04",D5292)),"บางบอน",OR(ISNUMBER(SEARCH("CP",D5292)),ISNUMBER(SEARCH("BTC",#REF!))),"340",TRUE,"")</f>
        <v>ราชพฤกษ</v>
      </c>
    </row>
    <row r="5293" spans="1:7" x14ac:dyDescent="0.2">
      <c r="A5293" t="s">
        <v>14070</v>
      </c>
      <c r="B5293" t="s">
        <v>14071</v>
      </c>
      <c r="C5293" t="s">
        <v>8520</v>
      </c>
      <c r="D5293" t="s">
        <v>5051</v>
      </c>
      <c r="E5293" t="s">
        <v>10624</v>
      </c>
      <c r="F5293">
        <v>4</v>
      </c>
      <c r="G5293" t="str" cm="1">
        <f t="array" ref="G5293">_xlfn.IFS(ISNUMBER(SEARCH("CP02",D5293)),"ราชพฤกษ",ISNUMBER(SEARCH("CP03",D5293)),"บางใหญ่",ISNUMBER(SEARCH("CP04",D5293)),"บางบอน",OR(ISNUMBER(SEARCH("CP",D5293)),ISNUMBER(SEARCH("BTC",#REF!))),"340",TRUE,"")</f>
        <v>340</v>
      </c>
    </row>
    <row r="5294" spans="1:7" x14ac:dyDescent="0.2">
      <c r="A5294" t="s">
        <v>14072</v>
      </c>
      <c r="B5294" t="s">
        <v>14073</v>
      </c>
      <c r="C5294" t="s">
        <v>8520</v>
      </c>
      <c r="D5294" t="s">
        <v>5051</v>
      </c>
      <c r="E5294" t="s">
        <v>10624</v>
      </c>
      <c r="F5294">
        <v>4</v>
      </c>
      <c r="G5294" t="str" cm="1">
        <f t="array" ref="G5294">_xlfn.IFS(ISNUMBER(SEARCH("CP02",D5294)),"ราชพฤกษ",ISNUMBER(SEARCH("CP03",D5294)),"บางใหญ่",ISNUMBER(SEARCH("CP04",D5294)),"บางบอน",OR(ISNUMBER(SEARCH("CP",D5294)),ISNUMBER(SEARCH("BTC",#REF!))),"340",TRUE,"")</f>
        <v>340</v>
      </c>
    </row>
    <row r="5295" spans="1:7" x14ac:dyDescent="0.2">
      <c r="A5295" t="s">
        <v>14074</v>
      </c>
      <c r="B5295" t="s">
        <v>14075</v>
      </c>
      <c r="C5295" t="s">
        <v>8520</v>
      </c>
      <c r="D5295" t="s">
        <v>5051</v>
      </c>
      <c r="E5295" t="s">
        <v>10624</v>
      </c>
      <c r="F5295">
        <v>4</v>
      </c>
      <c r="G5295" t="str" cm="1">
        <f t="array" ref="G5295">_xlfn.IFS(ISNUMBER(SEARCH("CP02",D5295)),"ราชพฤกษ",ISNUMBER(SEARCH("CP03",D5295)),"บางใหญ่",ISNUMBER(SEARCH("CP04",D5295)),"บางบอน",OR(ISNUMBER(SEARCH("CP",D5295)),ISNUMBER(SEARCH("BTC",#REF!))),"340",TRUE,"")</f>
        <v>340</v>
      </c>
    </row>
    <row r="5296" spans="1:7" x14ac:dyDescent="0.2">
      <c r="A5296" t="s">
        <v>14076</v>
      </c>
      <c r="B5296" t="s">
        <v>14077</v>
      </c>
      <c r="C5296" t="s">
        <v>8520</v>
      </c>
      <c r="D5296" t="s">
        <v>5051</v>
      </c>
      <c r="E5296" t="s">
        <v>10624</v>
      </c>
      <c r="F5296">
        <v>1</v>
      </c>
      <c r="G5296" t="str" cm="1">
        <f t="array" ref="G5296">_xlfn.IFS(ISNUMBER(SEARCH("CP02",D5296)),"ราชพฤกษ",ISNUMBER(SEARCH("CP03",D5296)),"บางใหญ่",ISNUMBER(SEARCH("CP04",D5296)),"บางบอน",OR(ISNUMBER(SEARCH("CP",D5296)),ISNUMBER(SEARCH("BTC",#REF!))),"340",TRUE,"")</f>
        <v>340</v>
      </c>
    </row>
    <row r="5297" spans="1:7" x14ac:dyDescent="0.2">
      <c r="A5297" t="s">
        <v>14078</v>
      </c>
      <c r="B5297" t="s">
        <v>14079</v>
      </c>
      <c r="C5297" t="s">
        <v>8518</v>
      </c>
      <c r="D5297" t="s">
        <v>14080</v>
      </c>
      <c r="E5297" t="s">
        <v>10624</v>
      </c>
      <c r="F5297">
        <v>4</v>
      </c>
      <c r="G5297" t="str" cm="1">
        <f t="array" ref="G5297">_xlfn.IFS(ISNUMBER(SEARCH("CP02",D5297)),"ราชพฤกษ",ISNUMBER(SEARCH("CP03",D5297)),"บางใหญ่",ISNUMBER(SEARCH("CP04",D5297)),"บางบอน",OR(ISNUMBER(SEARCH("CP",D5297)),ISNUMBER(SEARCH("BTC",#REF!))),"340",TRUE,"")</f>
        <v>บางใหญ่</v>
      </c>
    </row>
    <row r="5298" spans="1:7" x14ac:dyDescent="0.2">
      <c r="A5298" t="s">
        <v>14081</v>
      </c>
      <c r="B5298" t="s">
        <v>14082</v>
      </c>
      <c r="C5298" t="s">
        <v>8518</v>
      </c>
      <c r="D5298" t="s">
        <v>14080</v>
      </c>
      <c r="E5298" t="s">
        <v>10624</v>
      </c>
      <c r="F5298">
        <v>2</v>
      </c>
      <c r="G5298" t="str" cm="1">
        <f t="array" ref="G5298">_xlfn.IFS(ISNUMBER(SEARCH("CP02",D5298)),"ราชพฤกษ",ISNUMBER(SEARCH("CP03",D5298)),"บางใหญ่",ISNUMBER(SEARCH("CP04",D5298)),"บางบอน",OR(ISNUMBER(SEARCH("CP",D5298)),ISNUMBER(SEARCH("BTC",#REF!))),"340",TRUE,"")</f>
        <v>บางใหญ่</v>
      </c>
    </row>
    <row r="5299" spans="1:7" x14ac:dyDescent="0.2">
      <c r="A5299" t="s">
        <v>14083</v>
      </c>
      <c r="B5299" t="s">
        <v>14084</v>
      </c>
      <c r="C5299" t="s">
        <v>8520</v>
      </c>
      <c r="D5299" t="s">
        <v>5051</v>
      </c>
      <c r="E5299" t="s">
        <v>10624</v>
      </c>
      <c r="F5299">
        <v>2</v>
      </c>
      <c r="G5299" t="str" cm="1">
        <f t="array" ref="G5299">_xlfn.IFS(ISNUMBER(SEARCH("CP02",D5299)),"ราชพฤกษ",ISNUMBER(SEARCH("CP03",D5299)),"บางใหญ่",ISNUMBER(SEARCH("CP04",D5299)),"บางบอน",OR(ISNUMBER(SEARCH("CP",D5299)),ISNUMBER(SEARCH("BTC",#REF!))),"340",TRUE,"")</f>
        <v>340</v>
      </c>
    </row>
    <row r="5300" spans="1:7" x14ac:dyDescent="0.2">
      <c r="A5300" t="s">
        <v>14085</v>
      </c>
      <c r="B5300" t="s">
        <v>14086</v>
      </c>
      <c r="C5300" t="s">
        <v>8518</v>
      </c>
      <c r="D5300" t="s">
        <v>14080</v>
      </c>
      <c r="E5300" t="s">
        <v>10624</v>
      </c>
      <c r="F5300">
        <v>6</v>
      </c>
      <c r="G5300" t="str" cm="1">
        <f t="array" ref="G5300">_xlfn.IFS(ISNUMBER(SEARCH("CP02",D5300)),"ราชพฤกษ",ISNUMBER(SEARCH("CP03",D5300)),"บางใหญ่",ISNUMBER(SEARCH("CP04",D5300)),"บางบอน",OR(ISNUMBER(SEARCH("CP",D5300)),ISNUMBER(SEARCH("BTC",#REF!))),"340",TRUE,"")</f>
        <v>บางใหญ่</v>
      </c>
    </row>
    <row r="5301" spans="1:7" x14ac:dyDescent="0.2">
      <c r="A5301" t="s">
        <v>14087</v>
      </c>
      <c r="B5301" t="s">
        <v>14088</v>
      </c>
      <c r="C5301" t="s">
        <v>8516</v>
      </c>
      <c r="D5301" t="s">
        <v>2584</v>
      </c>
      <c r="E5301" t="s">
        <v>10624</v>
      </c>
      <c r="F5301">
        <v>1</v>
      </c>
      <c r="G5301" t="str" cm="1">
        <f t="array" ref="G5301">_xlfn.IFS(ISNUMBER(SEARCH("CP02",D5301)),"ราชพฤกษ",ISNUMBER(SEARCH("CP03",D5301)),"บางใหญ่",ISNUMBER(SEARCH("CP04",D5301)),"บางบอน",OR(ISNUMBER(SEARCH("CP",D5301)),ISNUMBER(SEARCH("BTC",#REF!))),"340",TRUE,"")</f>
        <v>ราชพฤกษ</v>
      </c>
    </row>
    <row r="5302" spans="1:7" x14ac:dyDescent="0.2">
      <c r="A5302" t="s">
        <v>14087</v>
      </c>
      <c r="B5302" t="s">
        <v>14088</v>
      </c>
      <c r="C5302" t="s">
        <v>8518</v>
      </c>
      <c r="D5302" t="s">
        <v>2605</v>
      </c>
      <c r="E5302" t="s">
        <v>10624</v>
      </c>
      <c r="F5302">
        <v>2</v>
      </c>
      <c r="G5302" t="str" cm="1">
        <f t="array" ref="G5302">_xlfn.IFS(ISNUMBER(SEARCH("CP02",D5302)),"ราชพฤกษ",ISNUMBER(SEARCH("CP03",D5302)),"บางใหญ่",ISNUMBER(SEARCH("CP04",D5302)),"บางบอน",OR(ISNUMBER(SEARCH("CP",D5302)),ISNUMBER(SEARCH("BTC",#REF!))),"340",TRUE,"")</f>
        <v>บางใหญ่</v>
      </c>
    </row>
    <row r="5303" spans="1:7" x14ac:dyDescent="0.2">
      <c r="A5303" t="s">
        <v>14089</v>
      </c>
      <c r="B5303" t="s">
        <v>14090</v>
      </c>
      <c r="C5303" t="s">
        <v>8520</v>
      </c>
      <c r="D5303" t="s">
        <v>5051</v>
      </c>
      <c r="E5303" t="s">
        <v>10624</v>
      </c>
      <c r="F5303">
        <v>2</v>
      </c>
      <c r="G5303" t="str" cm="1">
        <f t="array" ref="G5303">_xlfn.IFS(ISNUMBER(SEARCH("CP02",D5303)),"ราชพฤกษ",ISNUMBER(SEARCH("CP03",D5303)),"บางใหญ่",ISNUMBER(SEARCH("CP04",D5303)),"บางบอน",OR(ISNUMBER(SEARCH("CP",D5303)),ISNUMBER(SEARCH("BTC",#REF!))),"340",TRUE,"")</f>
        <v>340</v>
      </c>
    </row>
    <row r="5304" spans="1:7" x14ac:dyDescent="0.2">
      <c r="A5304" t="s">
        <v>14091</v>
      </c>
      <c r="B5304" t="s">
        <v>14092</v>
      </c>
      <c r="C5304" t="s">
        <v>8516</v>
      </c>
      <c r="D5304" t="s">
        <v>14093</v>
      </c>
      <c r="E5304" t="s">
        <v>10624</v>
      </c>
      <c r="F5304">
        <v>2</v>
      </c>
      <c r="G5304" t="str" cm="1">
        <f t="array" ref="G5304">_xlfn.IFS(ISNUMBER(SEARCH("CP02",D5304)),"ราชพฤกษ",ISNUMBER(SEARCH("CP03",D5304)),"บางใหญ่",ISNUMBER(SEARCH("CP04",D5304)),"บางบอน",OR(ISNUMBER(SEARCH("CP",D5304)),ISNUMBER(SEARCH("BTC",#REF!))),"340",TRUE,"")</f>
        <v>ราชพฤกษ</v>
      </c>
    </row>
    <row r="5305" spans="1:7" x14ac:dyDescent="0.2">
      <c r="A5305" t="s">
        <v>14094</v>
      </c>
      <c r="B5305" t="s">
        <v>14095</v>
      </c>
      <c r="C5305" t="s">
        <v>8516</v>
      </c>
      <c r="D5305" t="s">
        <v>14093</v>
      </c>
      <c r="E5305" t="s">
        <v>10624</v>
      </c>
      <c r="F5305">
        <v>1</v>
      </c>
      <c r="G5305" t="str" cm="1">
        <f t="array" ref="G5305">_xlfn.IFS(ISNUMBER(SEARCH("CP02",D5305)),"ราชพฤกษ",ISNUMBER(SEARCH("CP03",D5305)),"บางใหญ่",ISNUMBER(SEARCH("CP04",D5305)),"บางบอน",OR(ISNUMBER(SEARCH("CP",D5305)),ISNUMBER(SEARCH("BTC",#REF!))),"340",TRUE,"")</f>
        <v>ราชพฤกษ</v>
      </c>
    </row>
    <row r="5306" spans="1:7" x14ac:dyDescent="0.2">
      <c r="A5306" t="s">
        <v>14096</v>
      </c>
      <c r="B5306" t="s">
        <v>14097</v>
      </c>
      <c r="C5306" t="s">
        <v>8520</v>
      </c>
      <c r="D5306" t="s">
        <v>5051</v>
      </c>
      <c r="E5306" t="s">
        <v>10624</v>
      </c>
      <c r="F5306">
        <v>2</v>
      </c>
      <c r="G5306" t="str" cm="1">
        <f t="array" ref="G5306">_xlfn.IFS(ISNUMBER(SEARCH("CP02",D5306)),"ราชพฤกษ",ISNUMBER(SEARCH("CP03",D5306)),"บางใหญ่",ISNUMBER(SEARCH("CP04",D5306)),"บางบอน",OR(ISNUMBER(SEARCH("CP",D5306)),ISNUMBER(SEARCH("BTC",#REF!))),"340",TRUE,"")</f>
        <v>340</v>
      </c>
    </row>
    <row r="5307" spans="1:7" x14ac:dyDescent="0.2">
      <c r="A5307" t="s">
        <v>14098</v>
      </c>
      <c r="B5307" t="s">
        <v>14099</v>
      </c>
      <c r="C5307" t="s">
        <v>8520</v>
      </c>
      <c r="D5307" t="s">
        <v>5051</v>
      </c>
      <c r="E5307" t="s">
        <v>10624</v>
      </c>
      <c r="F5307">
        <v>4</v>
      </c>
      <c r="G5307" t="str" cm="1">
        <f t="array" ref="G5307">_xlfn.IFS(ISNUMBER(SEARCH("CP02",D5307)),"ราชพฤกษ",ISNUMBER(SEARCH("CP03",D5307)),"บางใหญ่",ISNUMBER(SEARCH("CP04",D5307)),"บางบอน",OR(ISNUMBER(SEARCH("CP",D5307)),ISNUMBER(SEARCH("BTC",#REF!))),"340",TRUE,"")</f>
        <v>340</v>
      </c>
    </row>
    <row r="5308" spans="1:7" x14ac:dyDescent="0.2">
      <c r="A5308" t="s">
        <v>14100</v>
      </c>
      <c r="B5308" t="s">
        <v>14101</v>
      </c>
      <c r="C5308" t="s">
        <v>8520</v>
      </c>
      <c r="D5308" t="s">
        <v>5051</v>
      </c>
      <c r="E5308" t="s">
        <v>10624</v>
      </c>
      <c r="F5308">
        <v>4</v>
      </c>
      <c r="G5308" t="str" cm="1">
        <f t="array" ref="G5308">_xlfn.IFS(ISNUMBER(SEARCH("CP02",D5308)),"ราชพฤกษ",ISNUMBER(SEARCH("CP03",D5308)),"บางใหญ่",ISNUMBER(SEARCH("CP04",D5308)),"บางบอน",OR(ISNUMBER(SEARCH("CP",D5308)),ISNUMBER(SEARCH("BTC",#REF!))),"340",TRUE,"")</f>
        <v>340</v>
      </c>
    </row>
    <row r="5309" spans="1:7" x14ac:dyDescent="0.2">
      <c r="A5309" t="s">
        <v>14102</v>
      </c>
      <c r="B5309" t="s">
        <v>14103</v>
      </c>
      <c r="C5309" t="s">
        <v>8520</v>
      </c>
      <c r="D5309" t="s">
        <v>5051</v>
      </c>
      <c r="E5309" t="s">
        <v>10624</v>
      </c>
      <c r="F5309">
        <v>4</v>
      </c>
      <c r="G5309" t="str" cm="1">
        <f t="array" ref="G5309">_xlfn.IFS(ISNUMBER(SEARCH("CP02",D5309)),"ราชพฤกษ",ISNUMBER(SEARCH("CP03",D5309)),"บางใหญ่",ISNUMBER(SEARCH("CP04",D5309)),"บางบอน",OR(ISNUMBER(SEARCH("CP",D5309)),ISNUMBER(SEARCH("BTC",#REF!))),"340",TRUE,"")</f>
        <v>340</v>
      </c>
    </row>
    <row r="5310" spans="1:7" x14ac:dyDescent="0.2">
      <c r="A5310" t="s">
        <v>14104</v>
      </c>
      <c r="B5310" t="s">
        <v>14105</v>
      </c>
      <c r="C5310" t="s">
        <v>8520</v>
      </c>
      <c r="D5310" t="s">
        <v>5051</v>
      </c>
      <c r="E5310" t="s">
        <v>10624</v>
      </c>
      <c r="F5310">
        <v>4</v>
      </c>
      <c r="G5310" t="str" cm="1">
        <f t="array" ref="G5310">_xlfn.IFS(ISNUMBER(SEARCH("CP02",D5310)),"ราชพฤกษ",ISNUMBER(SEARCH("CP03",D5310)),"บางใหญ่",ISNUMBER(SEARCH("CP04",D5310)),"บางบอน",OR(ISNUMBER(SEARCH("CP",D5310)),ISNUMBER(SEARCH("BTC",#REF!))),"340",TRUE,"")</f>
        <v>340</v>
      </c>
    </row>
    <row r="5311" spans="1:7" x14ac:dyDescent="0.2">
      <c r="A5311" t="s">
        <v>14106</v>
      </c>
      <c r="B5311" t="s">
        <v>14107</v>
      </c>
      <c r="C5311" t="s">
        <v>8516</v>
      </c>
      <c r="D5311" t="s">
        <v>14093</v>
      </c>
      <c r="E5311" t="s">
        <v>10624</v>
      </c>
      <c r="F5311">
        <v>1</v>
      </c>
      <c r="G5311" t="str" cm="1">
        <f t="array" ref="G5311">_xlfn.IFS(ISNUMBER(SEARCH("CP02",D5311)),"ราชพฤกษ",ISNUMBER(SEARCH("CP03",D5311)),"บางใหญ่",ISNUMBER(SEARCH("CP04",D5311)),"บางบอน",OR(ISNUMBER(SEARCH("CP",D5311)),ISNUMBER(SEARCH("BTC",#REF!))),"340",TRUE,"")</f>
        <v>ราชพฤกษ</v>
      </c>
    </row>
    <row r="5312" spans="1:7" x14ac:dyDescent="0.2">
      <c r="A5312" t="s">
        <v>14108</v>
      </c>
      <c r="B5312" t="s">
        <v>14109</v>
      </c>
      <c r="C5312" t="s">
        <v>8520</v>
      </c>
      <c r="D5312" t="s">
        <v>5051</v>
      </c>
      <c r="E5312" t="s">
        <v>10624</v>
      </c>
      <c r="F5312">
        <v>4</v>
      </c>
      <c r="G5312" t="str" cm="1">
        <f t="array" ref="G5312">_xlfn.IFS(ISNUMBER(SEARCH("CP02",D5312)),"ราชพฤกษ",ISNUMBER(SEARCH("CP03",D5312)),"บางใหญ่",ISNUMBER(SEARCH("CP04",D5312)),"บางบอน",OR(ISNUMBER(SEARCH("CP",D5312)),ISNUMBER(SEARCH("BTC",#REF!))),"340",TRUE,"")</f>
        <v>340</v>
      </c>
    </row>
    <row r="5313" spans="1:7" x14ac:dyDescent="0.2">
      <c r="A5313" t="s">
        <v>14110</v>
      </c>
      <c r="B5313" t="s">
        <v>14111</v>
      </c>
      <c r="C5313" t="s">
        <v>8520</v>
      </c>
      <c r="D5313" t="s">
        <v>5051</v>
      </c>
      <c r="E5313" t="s">
        <v>10624</v>
      </c>
      <c r="F5313">
        <v>2</v>
      </c>
      <c r="G5313" t="str" cm="1">
        <f t="array" ref="G5313">_xlfn.IFS(ISNUMBER(SEARCH("CP02",D5313)),"ราชพฤกษ",ISNUMBER(SEARCH("CP03",D5313)),"บางใหญ่",ISNUMBER(SEARCH("CP04",D5313)),"บางบอน",OR(ISNUMBER(SEARCH("CP",D5313)),ISNUMBER(SEARCH("BTC",#REF!))),"340",TRUE,"")</f>
        <v>340</v>
      </c>
    </row>
    <row r="5314" spans="1:7" x14ac:dyDescent="0.2">
      <c r="A5314" t="s">
        <v>14112</v>
      </c>
      <c r="B5314" t="s">
        <v>14113</v>
      </c>
      <c r="C5314" t="s">
        <v>8520</v>
      </c>
      <c r="D5314" t="s">
        <v>5051</v>
      </c>
      <c r="E5314" t="s">
        <v>10624</v>
      </c>
      <c r="F5314">
        <v>4</v>
      </c>
      <c r="G5314" t="str" cm="1">
        <f t="array" ref="G5314">_xlfn.IFS(ISNUMBER(SEARCH("CP02",D5314)),"ราชพฤกษ",ISNUMBER(SEARCH("CP03",D5314)),"บางใหญ่",ISNUMBER(SEARCH("CP04",D5314)),"บางบอน",OR(ISNUMBER(SEARCH("CP",D5314)),ISNUMBER(SEARCH("BTC",#REF!))),"340",TRUE,"")</f>
        <v>340</v>
      </c>
    </row>
    <row r="5315" spans="1:7" x14ac:dyDescent="0.2">
      <c r="A5315" t="s">
        <v>14114</v>
      </c>
      <c r="B5315" t="s">
        <v>14115</v>
      </c>
      <c r="C5315" t="s">
        <v>8516</v>
      </c>
      <c r="D5315" t="s">
        <v>2584</v>
      </c>
      <c r="E5315" t="s">
        <v>10624</v>
      </c>
      <c r="F5315">
        <v>1</v>
      </c>
      <c r="G5315" t="str" cm="1">
        <f t="array" ref="G5315">_xlfn.IFS(ISNUMBER(SEARCH("CP02",D5315)),"ราชพฤกษ",ISNUMBER(SEARCH("CP03",D5315)),"บางใหญ่",ISNUMBER(SEARCH("CP04",D5315)),"บางบอน",OR(ISNUMBER(SEARCH("CP",D5315)),ISNUMBER(SEARCH("BTC",#REF!))),"340",TRUE,"")</f>
        <v>ราชพฤกษ</v>
      </c>
    </row>
    <row r="5316" spans="1:7" x14ac:dyDescent="0.2">
      <c r="A5316" t="s">
        <v>14114</v>
      </c>
      <c r="B5316" t="s">
        <v>14115</v>
      </c>
      <c r="C5316" t="s">
        <v>8518</v>
      </c>
      <c r="D5316" t="s">
        <v>2605</v>
      </c>
      <c r="E5316" t="s">
        <v>10624</v>
      </c>
      <c r="F5316">
        <v>2</v>
      </c>
      <c r="G5316" t="str" cm="1">
        <f t="array" ref="G5316">_xlfn.IFS(ISNUMBER(SEARCH("CP02",D5316)),"ราชพฤกษ",ISNUMBER(SEARCH("CP03",D5316)),"บางใหญ่",ISNUMBER(SEARCH("CP04",D5316)),"บางบอน",OR(ISNUMBER(SEARCH("CP",D5316)),ISNUMBER(SEARCH("BTC",#REF!))),"340",TRUE,"")</f>
        <v>บางใหญ่</v>
      </c>
    </row>
    <row r="5317" spans="1:7" x14ac:dyDescent="0.2">
      <c r="A5317" t="s">
        <v>14116</v>
      </c>
      <c r="B5317" t="s">
        <v>14117</v>
      </c>
      <c r="C5317" t="s">
        <v>8520</v>
      </c>
      <c r="D5317" t="s">
        <v>5051</v>
      </c>
      <c r="E5317" t="s">
        <v>10624</v>
      </c>
      <c r="F5317">
        <v>2</v>
      </c>
      <c r="G5317" t="str" cm="1">
        <f t="array" ref="G5317">_xlfn.IFS(ISNUMBER(SEARCH("CP02",D5317)),"ราชพฤกษ",ISNUMBER(SEARCH("CP03",D5317)),"บางใหญ่",ISNUMBER(SEARCH("CP04",D5317)),"บางบอน",OR(ISNUMBER(SEARCH("CP",D5317)),ISNUMBER(SEARCH("BTC",#REF!))),"340",TRUE,"")</f>
        <v>340</v>
      </c>
    </row>
    <row r="5318" spans="1:7" x14ac:dyDescent="0.2">
      <c r="A5318" t="s">
        <v>14118</v>
      </c>
      <c r="B5318" t="s">
        <v>14119</v>
      </c>
      <c r="C5318" t="s">
        <v>8518</v>
      </c>
      <c r="D5318" t="s">
        <v>14080</v>
      </c>
      <c r="E5318" t="s">
        <v>10624</v>
      </c>
      <c r="F5318">
        <v>6</v>
      </c>
      <c r="G5318" t="str" cm="1">
        <f t="array" ref="G5318">_xlfn.IFS(ISNUMBER(SEARCH("CP02",D5318)),"ราชพฤกษ",ISNUMBER(SEARCH("CP03",D5318)),"บางใหญ่",ISNUMBER(SEARCH("CP04",D5318)),"บางบอน",OR(ISNUMBER(SEARCH("CP",D5318)),ISNUMBER(SEARCH("BTC",#REF!))),"340",TRUE,"")</f>
        <v>บางใหญ่</v>
      </c>
    </row>
    <row r="5319" spans="1:7" x14ac:dyDescent="0.2">
      <c r="A5319" t="s">
        <v>14120</v>
      </c>
      <c r="B5319" t="s">
        <v>14121</v>
      </c>
      <c r="C5319" t="s">
        <v>8520</v>
      </c>
      <c r="D5319" t="s">
        <v>5051</v>
      </c>
      <c r="E5319" t="s">
        <v>10624</v>
      </c>
      <c r="F5319">
        <v>4</v>
      </c>
      <c r="G5319" t="str" cm="1">
        <f t="array" ref="G5319">_xlfn.IFS(ISNUMBER(SEARCH("CP02",D5319)),"ราชพฤกษ",ISNUMBER(SEARCH("CP03",D5319)),"บางใหญ่",ISNUMBER(SEARCH("CP04",D5319)),"บางบอน",OR(ISNUMBER(SEARCH("CP",D5319)),ISNUMBER(SEARCH("BTC",#REF!))),"340",TRUE,"")</f>
        <v>340</v>
      </c>
    </row>
    <row r="5320" spans="1:7" x14ac:dyDescent="0.2">
      <c r="A5320" t="s">
        <v>14122</v>
      </c>
      <c r="B5320" t="s">
        <v>14123</v>
      </c>
      <c r="C5320" t="s">
        <v>8520</v>
      </c>
      <c r="D5320" t="s">
        <v>5051</v>
      </c>
      <c r="E5320" t="s">
        <v>10624</v>
      </c>
      <c r="F5320">
        <v>2</v>
      </c>
      <c r="G5320" t="str" cm="1">
        <f t="array" ref="G5320">_xlfn.IFS(ISNUMBER(SEARCH("CP02",D5320)),"ราชพฤกษ",ISNUMBER(SEARCH("CP03",D5320)),"บางใหญ่",ISNUMBER(SEARCH("CP04",D5320)),"บางบอน",OR(ISNUMBER(SEARCH("CP",D5320)),ISNUMBER(SEARCH("BTC",#REF!))),"340",TRUE,"")</f>
        <v>340</v>
      </c>
    </row>
    <row r="5321" spans="1:7" x14ac:dyDescent="0.2">
      <c r="A5321" t="s">
        <v>14124</v>
      </c>
      <c r="B5321" t="s">
        <v>14125</v>
      </c>
      <c r="C5321" t="s">
        <v>8520</v>
      </c>
      <c r="D5321" t="s">
        <v>5051</v>
      </c>
      <c r="E5321" t="s">
        <v>10624</v>
      </c>
      <c r="F5321">
        <v>2</v>
      </c>
      <c r="G5321" t="str" cm="1">
        <f t="array" ref="G5321">_xlfn.IFS(ISNUMBER(SEARCH("CP02",D5321)),"ราชพฤกษ",ISNUMBER(SEARCH("CP03",D5321)),"บางใหญ่",ISNUMBER(SEARCH("CP04",D5321)),"บางบอน",OR(ISNUMBER(SEARCH("CP",D5321)),ISNUMBER(SEARCH("BTC",#REF!))),"340",TRUE,"")</f>
        <v>340</v>
      </c>
    </row>
    <row r="5322" spans="1:7" x14ac:dyDescent="0.2">
      <c r="A5322" t="s">
        <v>14126</v>
      </c>
      <c r="B5322" t="s">
        <v>14127</v>
      </c>
      <c r="C5322" t="s">
        <v>8520</v>
      </c>
      <c r="D5322" t="s">
        <v>5051</v>
      </c>
      <c r="E5322" t="s">
        <v>10624</v>
      </c>
      <c r="F5322">
        <v>2</v>
      </c>
      <c r="G5322" t="str" cm="1">
        <f t="array" ref="G5322">_xlfn.IFS(ISNUMBER(SEARCH("CP02",D5322)),"ราชพฤกษ",ISNUMBER(SEARCH("CP03",D5322)),"บางใหญ่",ISNUMBER(SEARCH("CP04",D5322)),"บางบอน",OR(ISNUMBER(SEARCH("CP",D5322)),ISNUMBER(SEARCH("BTC",#REF!))),"340",TRUE,"")</f>
        <v>340</v>
      </c>
    </row>
    <row r="5323" spans="1:7" x14ac:dyDescent="0.2">
      <c r="A5323" t="s">
        <v>14128</v>
      </c>
      <c r="B5323" t="s">
        <v>14129</v>
      </c>
      <c r="C5323" t="s">
        <v>8518</v>
      </c>
      <c r="D5323" t="s">
        <v>14080</v>
      </c>
      <c r="E5323" t="s">
        <v>10624</v>
      </c>
      <c r="F5323">
        <v>4</v>
      </c>
      <c r="G5323" t="str" cm="1">
        <f t="array" ref="G5323">_xlfn.IFS(ISNUMBER(SEARCH("CP02",D5323)),"ราชพฤกษ",ISNUMBER(SEARCH("CP03",D5323)),"บางใหญ่",ISNUMBER(SEARCH("CP04",D5323)),"บางบอน",OR(ISNUMBER(SEARCH("CP",D5323)),ISNUMBER(SEARCH("BTC",#REF!))),"340",TRUE,"")</f>
        <v>บางใหญ่</v>
      </c>
    </row>
    <row r="5324" spans="1:7" x14ac:dyDescent="0.2">
      <c r="A5324" t="s">
        <v>14130</v>
      </c>
      <c r="B5324" t="s">
        <v>14131</v>
      </c>
      <c r="C5324" t="s">
        <v>8520</v>
      </c>
      <c r="D5324" t="s">
        <v>5051</v>
      </c>
      <c r="E5324" t="s">
        <v>10624</v>
      </c>
      <c r="F5324">
        <v>4</v>
      </c>
      <c r="G5324" t="str" cm="1">
        <f t="array" ref="G5324">_xlfn.IFS(ISNUMBER(SEARCH("CP02",D5324)),"ราชพฤกษ",ISNUMBER(SEARCH("CP03",D5324)),"บางใหญ่",ISNUMBER(SEARCH("CP04",D5324)),"บางบอน",OR(ISNUMBER(SEARCH("CP",D5324)),ISNUMBER(SEARCH("BTC",#REF!))),"340",TRUE,"")</f>
        <v>340</v>
      </c>
    </row>
    <row r="5325" spans="1:7" x14ac:dyDescent="0.2">
      <c r="A5325" t="s">
        <v>14132</v>
      </c>
      <c r="B5325" t="s">
        <v>14133</v>
      </c>
      <c r="C5325" t="s">
        <v>8518</v>
      </c>
      <c r="D5325" t="s">
        <v>2605</v>
      </c>
      <c r="E5325" t="s">
        <v>10624</v>
      </c>
      <c r="F5325">
        <v>8</v>
      </c>
      <c r="G5325" t="str" cm="1">
        <f t="array" ref="G5325">_xlfn.IFS(ISNUMBER(SEARCH("CP02",D5325)),"ราชพฤกษ",ISNUMBER(SEARCH("CP03",D5325)),"บางใหญ่",ISNUMBER(SEARCH("CP04",D5325)),"บางบอน",OR(ISNUMBER(SEARCH("CP",D5325)),ISNUMBER(SEARCH("BTC",#REF!))),"340",TRUE,"")</f>
        <v>บางใหญ่</v>
      </c>
    </row>
    <row r="5326" spans="1:7" x14ac:dyDescent="0.2">
      <c r="A5326" t="s">
        <v>14134</v>
      </c>
      <c r="B5326" t="s">
        <v>14135</v>
      </c>
      <c r="C5326" t="s">
        <v>8518</v>
      </c>
      <c r="D5326" t="s">
        <v>2605</v>
      </c>
      <c r="E5326" t="s">
        <v>10624</v>
      </c>
      <c r="F5326">
        <v>4</v>
      </c>
      <c r="G5326" t="str" cm="1">
        <f t="array" ref="G5326">_xlfn.IFS(ISNUMBER(SEARCH("CP02",D5326)),"ราชพฤกษ",ISNUMBER(SEARCH("CP03",D5326)),"บางใหญ่",ISNUMBER(SEARCH("CP04",D5326)),"บางบอน",OR(ISNUMBER(SEARCH("CP",D5326)),ISNUMBER(SEARCH("BTC",#REF!))),"340",TRUE,"")</f>
        <v>บางใหญ่</v>
      </c>
    </row>
    <row r="5327" spans="1:7" x14ac:dyDescent="0.2">
      <c r="A5327" t="s">
        <v>14136</v>
      </c>
      <c r="B5327" t="s">
        <v>14137</v>
      </c>
      <c r="C5327" t="s">
        <v>8516</v>
      </c>
      <c r="D5327" t="s">
        <v>14093</v>
      </c>
      <c r="E5327" t="s">
        <v>10624</v>
      </c>
      <c r="F5327">
        <v>1</v>
      </c>
      <c r="G5327" t="str" cm="1">
        <f t="array" ref="G5327">_xlfn.IFS(ISNUMBER(SEARCH("CP02",D5327)),"ราชพฤกษ",ISNUMBER(SEARCH("CP03",D5327)),"บางใหญ่",ISNUMBER(SEARCH("CP04",D5327)),"บางบอน",OR(ISNUMBER(SEARCH("CP",D5327)),ISNUMBER(SEARCH("BTC",#REF!))),"340",TRUE,"")</f>
        <v>ราชพฤกษ</v>
      </c>
    </row>
    <row r="5328" spans="1:7" x14ac:dyDescent="0.2">
      <c r="A5328" t="s">
        <v>14138</v>
      </c>
      <c r="B5328" t="s">
        <v>14139</v>
      </c>
      <c r="C5328" t="s">
        <v>8516</v>
      </c>
      <c r="D5328" t="s">
        <v>14093</v>
      </c>
      <c r="E5328" t="s">
        <v>10624</v>
      </c>
      <c r="F5328">
        <v>1</v>
      </c>
      <c r="G5328" t="str" cm="1">
        <f t="array" ref="G5328">_xlfn.IFS(ISNUMBER(SEARCH("CP02",D5328)),"ราชพฤกษ",ISNUMBER(SEARCH("CP03",D5328)),"บางใหญ่",ISNUMBER(SEARCH("CP04",D5328)),"บางบอน",OR(ISNUMBER(SEARCH("CP",D5328)),ISNUMBER(SEARCH("BTC",#REF!))),"340",TRUE,"")</f>
        <v>ราชพฤกษ</v>
      </c>
    </row>
    <row r="5329" spans="1:7" x14ac:dyDescent="0.2">
      <c r="A5329" t="s">
        <v>14140</v>
      </c>
      <c r="B5329" t="s">
        <v>14141</v>
      </c>
      <c r="C5329" t="s">
        <v>8520</v>
      </c>
      <c r="D5329" t="s">
        <v>5051</v>
      </c>
      <c r="E5329" t="s">
        <v>10624</v>
      </c>
      <c r="F5329">
        <v>4</v>
      </c>
      <c r="G5329" t="str" cm="1">
        <f t="array" ref="G5329">_xlfn.IFS(ISNUMBER(SEARCH("CP02",D5329)),"ราชพฤกษ",ISNUMBER(SEARCH("CP03",D5329)),"บางใหญ่",ISNUMBER(SEARCH("CP04",D5329)),"บางบอน",OR(ISNUMBER(SEARCH("CP",D5329)),ISNUMBER(SEARCH("BTC",#REF!))),"340",TRUE,"")</f>
        <v>340</v>
      </c>
    </row>
    <row r="5330" spans="1:7" x14ac:dyDescent="0.2">
      <c r="A5330" t="s">
        <v>14142</v>
      </c>
      <c r="B5330" t="s">
        <v>14143</v>
      </c>
      <c r="C5330" t="s">
        <v>8520</v>
      </c>
      <c r="D5330" t="s">
        <v>5051</v>
      </c>
      <c r="E5330" t="s">
        <v>10624</v>
      </c>
      <c r="F5330">
        <v>4</v>
      </c>
      <c r="G5330" t="str" cm="1">
        <f t="array" ref="G5330">_xlfn.IFS(ISNUMBER(SEARCH("CP02",D5330)),"ราชพฤกษ",ISNUMBER(SEARCH("CP03",D5330)),"บางใหญ่",ISNUMBER(SEARCH("CP04",D5330)),"บางบอน",OR(ISNUMBER(SEARCH("CP",D5330)),ISNUMBER(SEARCH("BTC",#REF!))),"340",TRUE,"")</f>
        <v>340</v>
      </c>
    </row>
    <row r="5331" spans="1:7" x14ac:dyDescent="0.2">
      <c r="A5331" t="s">
        <v>14144</v>
      </c>
      <c r="B5331" t="s">
        <v>14145</v>
      </c>
      <c r="C5331" t="s">
        <v>8520</v>
      </c>
      <c r="D5331" t="s">
        <v>5051</v>
      </c>
      <c r="E5331" t="s">
        <v>10624</v>
      </c>
      <c r="F5331">
        <v>4</v>
      </c>
      <c r="G5331" t="str" cm="1">
        <f t="array" ref="G5331">_xlfn.IFS(ISNUMBER(SEARCH("CP02",D5331)),"ราชพฤกษ",ISNUMBER(SEARCH("CP03",D5331)),"บางใหญ่",ISNUMBER(SEARCH("CP04",D5331)),"บางบอน",OR(ISNUMBER(SEARCH("CP",D5331)),ISNUMBER(SEARCH("BTC",#REF!))),"340",TRUE,"")</f>
        <v>340</v>
      </c>
    </row>
    <row r="5332" spans="1:7" x14ac:dyDescent="0.2">
      <c r="A5332" t="s">
        <v>14146</v>
      </c>
      <c r="B5332" t="s">
        <v>14147</v>
      </c>
      <c r="C5332" t="s">
        <v>8520</v>
      </c>
      <c r="D5332" t="s">
        <v>5051</v>
      </c>
      <c r="E5332" t="s">
        <v>10624</v>
      </c>
      <c r="F5332">
        <v>4</v>
      </c>
      <c r="G5332" t="str" cm="1">
        <f t="array" ref="G5332">_xlfn.IFS(ISNUMBER(SEARCH("CP02",D5332)),"ราชพฤกษ",ISNUMBER(SEARCH("CP03",D5332)),"บางใหญ่",ISNUMBER(SEARCH("CP04",D5332)),"บางบอน",OR(ISNUMBER(SEARCH("CP",D5332)),ISNUMBER(SEARCH("BTC",#REF!))),"340",TRUE,"")</f>
        <v>340</v>
      </c>
    </row>
    <row r="5333" spans="1:7" x14ac:dyDescent="0.2">
      <c r="A5333" t="s">
        <v>14148</v>
      </c>
      <c r="B5333" t="s">
        <v>14149</v>
      </c>
      <c r="C5333" t="s">
        <v>8518</v>
      </c>
      <c r="D5333" t="s">
        <v>14080</v>
      </c>
      <c r="E5333" t="s">
        <v>10624</v>
      </c>
      <c r="F5333">
        <v>2</v>
      </c>
      <c r="G5333" t="str" cm="1">
        <f t="array" ref="G5333">_xlfn.IFS(ISNUMBER(SEARCH("CP02",D5333)),"ราชพฤกษ",ISNUMBER(SEARCH("CP03",D5333)),"บางใหญ่",ISNUMBER(SEARCH("CP04",D5333)),"บางบอน",OR(ISNUMBER(SEARCH("CP",D5333)),ISNUMBER(SEARCH("BTC",#REF!))),"340",TRUE,"")</f>
        <v>บางใหญ่</v>
      </c>
    </row>
    <row r="5334" spans="1:7" x14ac:dyDescent="0.2">
      <c r="A5334" t="s">
        <v>14150</v>
      </c>
      <c r="B5334" t="s">
        <v>14151</v>
      </c>
      <c r="C5334" t="s">
        <v>8518</v>
      </c>
      <c r="D5334" t="s">
        <v>14080</v>
      </c>
      <c r="E5334" t="s">
        <v>10624</v>
      </c>
      <c r="F5334">
        <v>1</v>
      </c>
      <c r="G5334" t="str" cm="1">
        <f t="array" ref="G5334">_xlfn.IFS(ISNUMBER(SEARCH("CP02",D5334)),"ราชพฤกษ",ISNUMBER(SEARCH("CP03",D5334)),"บางใหญ่",ISNUMBER(SEARCH("CP04",D5334)),"บางบอน",OR(ISNUMBER(SEARCH("CP",D5334)),ISNUMBER(SEARCH("BTC",#REF!))),"340",TRUE,"")</f>
        <v>บางใหญ่</v>
      </c>
    </row>
    <row r="5335" spans="1:7" x14ac:dyDescent="0.2">
      <c r="A5335" t="s">
        <v>14152</v>
      </c>
      <c r="B5335" t="s">
        <v>14153</v>
      </c>
      <c r="C5335" t="s">
        <v>8520</v>
      </c>
      <c r="D5335" t="s">
        <v>5051</v>
      </c>
      <c r="E5335" t="s">
        <v>10624</v>
      </c>
      <c r="F5335">
        <v>1</v>
      </c>
      <c r="G5335" t="str" cm="1">
        <f t="array" ref="G5335">_xlfn.IFS(ISNUMBER(SEARCH("CP02",D5335)),"ราชพฤกษ",ISNUMBER(SEARCH("CP03",D5335)),"บางใหญ่",ISNUMBER(SEARCH("CP04",D5335)),"บางบอน",OR(ISNUMBER(SEARCH("CP",D5335)),ISNUMBER(SEARCH("BTC",#REF!))),"340",TRUE,"")</f>
        <v>340</v>
      </c>
    </row>
    <row r="5336" spans="1:7" x14ac:dyDescent="0.2">
      <c r="A5336" t="s">
        <v>14154</v>
      </c>
      <c r="B5336" t="s">
        <v>14155</v>
      </c>
      <c r="C5336" t="s">
        <v>8516</v>
      </c>
      <c r="D5336" t="s">
        <v>14093</v>
      </c>
      <c r="E5336" t="s">
        <v>10624</v>
      </c>
      <c r="F5336">
        <v>1</v>
      </c>
      <c r="G5336" t="str" cm="1">
        <f t="array" ref="G5336">_xlfn.IFS(ISNUMBER(SEARCH("CP02",D5336)),"ราชพฤกษ",ISNUMBER(SEARCH("CP03",D5336)),"บางใหญ่",ISNUMBER(SEARCH("CP04",D5336)),"บางบอน",OR(ISNUMBER(SEARCH("CP",D5336)),ISNUMBER(SEARCH("BTC",#REF!))),"340",TRUE,"")</f>
        <v>ราชพฤกษ</v>
      </c>
    </row>
    <row r="5337" spans="1:7" x14ac:dyDescent="0.2">
      <c r="A5337" t="s">
        <v>14156</v>
      </c>
      <c r="B5337" t="s">
        <v>14157</v>
      </c>
      <c r="C5337" t="s">
        <v>8520</v>
      </c>
      <c r="D5337" t="s">
        <v>5051</v>
      </c>
      <c r="E5337" t="s">
        <v>10624</v>
      </c>
      <c r="F5337">
        <v>4</v>
      </c>
      <c r="G5337" t="str" cm="1">
        <f t="array" ref="G5337">_xlfn.IFS(ISNUMBER(SEARCH("CP02",D5337)),"ราชพฤกษ",ISNUMBER(SEARCH("CP03",D5337)),"บางใหญ่",ISNUMBER(SEARCH("CP04",D5337)),"บางบอน",OR(ISNUMBER(SEARCH("CP",D5337)),ISNUMBER(SEARCH("BTC",#REF!))),"340",TRUE,"")</f>
        <v>340</v>
      </c>
    </row>
    <row r="5338" spans="1:7" x14ac:dyDescent="0.2">
      <c r="A5338" t="s">
        <v>14158</v>
      </c>
      <c r="B5338" t="s">
        <v>14159</v>
      </c>
      <c r="C5338" t="s">
        <v>8520</v>
      </c>
      <c r="D5338" t="s">
        <v>5051</v>
      </c>
      <c r="E5338" t="s">
        <v>10624</v>
      </c>
      <c r="F5338">
        <v>4</v>
      </c>
      <c r="G5338" t="str" cm="1">
        <f t="array" ref="G5338">_xlfn.IFS(ISNUMBER(SEARCH("CP02",D5338)),"ราชพฤกษ",ISNUMBER(SEARCH("CP03",D5338)),"บางใหญ่",ISNUMBER(SEARCH("CP04",D5338)),"บางบอน",OR(ISNUMBER(SEARCH("CP",D5338)),ISNUMBER(SEARCH("BTC",#REF!))),"340",TRUE,"")</f>
        <v>340</v>
      </c>
    </row>
    <row r="5339" spans="1:7" x14ac:dyDescent="0.2">
      <c r="A5339" t="s">
        <v>14160</v>
      </c>
      <c r="B5339" t="s">
        <v>14161</v>
      </c>
      <c r="C5339" t="s">
        <v>8520</v>
      </c>
      <c r="D5339" t="s">
        <v>5051</v>
      </c>
      <c r="E5339" t="s">
        <v>10624</v>
      </c>
      <c r="F5339">
        <v>4</v>
      </c>
      <c r="G5339" t="str" cm="1">
        <f t="array" ref="G5339">_xlfn.IFS(ISNUMBER(SEARCH("CP02",D5339)),"ราชพฤกษ",ISNUMBER(SEARCH("CP03",D5339)),"บางใหญ่",ISNUMBER(SEARCH("CP04",D5339)),"บางบอน",OR(ISNUMBER(SEARCH("CP",D5339)),ISNUMBER(SEARCH("BTC",#REF!))),"340",TRUE,"")</f>
        <v>340</v>
      </c>
    </row>
    <row r="5340" spans="1:7" x14ac:dyDescent="0.2">
      <c r="A5340" t="s">
        <v>14162</v>
      </c>
      <c r="B5340" t="s">
        <v>14163</v>
      </c>
      <c r="C5340" t="s">
        <v>8516</v>
      </c>
      <c r="D5340" t="s">
        <v>14093</v>
      </c>
      <c r="E5340" t="s">
        <v>10624</v>
      </c>
      <c r="F5340">
        <v>2</v>
      </c>
      <c r="G5340" t="str" cm="1">
        <f t="array" ref="G5340">_xlfn.IFS(ISNUMBER(SEARCH("CP02",D5340)),"ราชพฤกษ",ISNUMBER(SEARCH("CP03",D5340)),"บางใหญ่",ISNUMBER(SEARCH("CP04",D5340)),"บางบอน",OR(ISNUMBER(SEARCH("CP",D5340)),ISNUMBER(SEARCH("BTC",#REF!))),"340",TRUE,"")</f>
        <v>ราชพฤกษ</v>
      </c>
    </row>
    <row r="5341" spans="1:7" x14ac:dyDescent="0.2">
      <c r="A5341" t="s">
        <v>14164</v>
      </c>
      <c r="B5341" t="s">
        <v>14165</v>
      </c>
      <c r="C5341" t="s">
        <v>8520</v>
      </c>
      <c r="D5341" t="s">
        <v>5051</v>
      </c>
      <c r="E5341" t="s">
        <v>10624</v>
      </c>
      <c r="F5341">
        <v>4</v>
      </c>
      <c r="G5341" t="str" cm="1">
        <f t="array" ref="G5341">_xlfn.IFS(ISNUMBER(SEARCH("CP02",D5341)),"ราชพฤกษ",ISNUMBER(SEARCH("CP03",D5341)),"บางใหญ่",ISNUMBER(SEARCH("CP04",D5341)),"บางบอน",OR(ISNUMBER(SEARCH("CP",D5341)),ISNUMBER(SEARCH("BTC",#REF!))),"340",TRUE,"")</f>
        <v>340</v>
      </c>
    </row>
    <row r="5342" spans="1:7" x14ac:dyDescent="0.2">
      <c r="A5342" t="s">
        <v>14166</v>
      </c>
      <c r="B5342" t="s">
        <v>14167</v>
      </c>
      <c r="C5342" t="s">
        <v>8520</v>
      </c>
      <c r="D5342" t="s">
        <v>5051</v>
      </c>
      <c r="E5342" t="s">
        <v>10624</v>
      </c>
      <c r="F5342">
        <v>4</v>
      </c>
      <c r="G5342" t="str" cm="1">
        <f t="array" ref="G5342">_xlfn.IFS(ISNUMBER(SEARCH("CP02",D5342)),"ราชพฤกษ",ISNUMBER(SEARCH("CP03",D5342)),"บางใหญ่",ISNUMBER(SEARCH("CP04",D5342)),"บางบอน",OR(ISNUMBER(SEARCH("CP",D5342)),ISNUMBER(SEARCH("BTC",#REF!))),"340",TRUE,"")</f>
        <v>340</v>
      </c>
    </row>
    <row r="5343" spans="1:7" x14ac:dyDescent="0.2">
      <c r="A5343" t="s">
        <v>14168</v>
      </c>
      <c r="B5343" t="s">
        <v>14169</v>
      </c>
      <c r="C5343" t="s">
        <v>8518</v>
      </c>
      <c r="D5343" t="s">
        <v>14080</v>
      </c>
      <c r="E5343" t="s">
        <v>10624</v>
      </c>
      <c r="F5343">
        <v>4</v>
      </c>
      <c r="G5343" t="str" cm="1">
        <f t="array" ref="G5343">_xlfn.IFS(ISNUMBER(SEARCH("CP02",D5343)),"ราชพฤกษ",ISNUMBER(SEARCH("CP03",D5343)),"บางใหญ่",ISNUMBER(SEARCH("CP04",D5343)),"บางบอน",OR(ISNUMBER(SEARCH("CP",D5343)),ISNUMBER(SEARCH("BTC",#REF!))),"340",TRUE,"")</f>
        <v>บางใหญ่</v>
      </c>
    </row>
    <row r="5344" spans="1:7" x14ac:dyDescent="0.2">
      <c r="A5344" t="s">
        <v>14170</v>
      </c>
      <c r="B5344" t="s">
        <v>14171</v>
      </c>
      <c r="C5344" t="s">
        <v>8526</v>
      </c>
      <c r="D5344" t="s">
        <v>7868</v>
      </c>
      <c r="E5344" t="s">
        <v>8532</v>
      </c>
      <c r="F5344">
        <v>1</v>
      </c>
      <c r="G5344" t="str" cm="1">
        <f t="array" ref="G5344">_xlfn.IFS(ISNUMBER(SEARCH("CP02",D5344)),"ราชพฤกษ",ISNUMBER(SEARCH("CP03",D5344)),"บางใหญ่",ISNUMBER(SEARCH("CP04",D5344)),"บางบอน",OR(ISNUMBER(SEARCH("CP",D5344)),ISNUMBER(SEARCH("BTC",#REF!))),"340",TRUE,"")</f>
        <v/>
      </c>
    </row>
    <row r="5345" spans="1:7" x14ac:dyDescent="0.2">
      <c r="A5345" t="s">
        <v>1141</v>
      </c>
      <c r="B5345" t="s">
        <v>1142</v>
      </c>
      <c r="C5345" t="s">
        <v>8520</v>
      </c>
      <c r="D5345" t="s">
        <v>2683</v>
      </c>
      <c r="E5345" t="s">
        <v>9484</v>
      </c>
      <c r="F5345">
        <v>46</v>
      </c>
      <c r="G5345" t="str" cm="1">
        <f t="array" ref="G5345">_xlfn.IFS(ISNUMBER(SEARCH("CP02",D5345)),"ราชพฤกษ",ISNUMBER(SEARCH("CP03",D5345)),"บางใหญ่",ISNUMBER(SEARCH("CP04",D5345)),"บางบอน",OR(ISNUMBER(SEARCH("CP",D5345)),ISNUMBER(SEARCH("BTC",#REF!))),"340",TRUE,"")</f>
        <v>340</v>
      </c>
    </row>
    <row r="5346" spans="1:7" x14ac:dyDescent="0.2">
      <c r="A5346" t="s">
        <v>1141</v>
      </c>
      <c r="B5346" t="s">
        <v>1142</v>
      </c>
      <c r="C5346" t="s">
        <v>8516</v>
      </c>
      <c r="D5346" t="s">
        <v>2584</v>
      </c>
      <c r="E5346" t="s">
        <v>9484</v>
      </c>
      <c r="F5346">
        <v>63</v>
      </c>
      <c r="G5346" t="str" cm="1">
        <f t="array" ref="G5346">_xlfn.IFS(ISNUMBER(SEARCH("CP02",D5346)),"ราชพฤกษ",ISNUMBER(SEARCH("CP03",D5346)),"บางใหญ่",ISNUMBER(SEARCH("CP04",D5346)),"บางบอน",OR(ISNUMBER(SEARCH("CP",D5346)),ISNUMBER(SEARCH("BTC",#REF!))),"340",TRUE,"")</f>
        <v>ราชพฤกษ</v>
      </c>
    </row>
    <row r="5347" spans="1:7" x14ac:dyDescent="0.2">
      <c r="A5347" t="s">
        <v>1141</v>
      </c>
      <c r="B5347" t="s">
        <v>1142</v>
      </c>
      <c r="C5347" t="s">
        <v>8518</v>
      </c>
      <c r="D5347" t="s">
        <v>2605</v>
      </c>
      <c r="E5347" t="s">
        <v>9484</v>
      </c>
      <c r="F5347">
        <v>123</v>
      </c>
      <c r="G5347" t="str" cm="1">
        <f t="array" ref="G5347">_xlfn.IFS(ISNUMBER(SEARCH("CP02",D5347)),"ราชพฤกษ",ISNUMBER(SEARCH("CP03",D5347)),"บางใหญ่",ISNUMBER(SEARCH("CP04",D5347)),"บางบอน",OR(ISNUMBER(SEARCH("CP",D5347)),ISNUMBER(SEARCH("BTC",#REF!))),"340",TRUE,"")</f>
        <v>บางใหญ่</v>
      </c>
    </row>
    <row r="5348" spans="1:7" x14ac:dyDescent="0.2">
      <c r="A5348" t="s">
        <v>1141</v>
      </c>
      <c r="B5348" t="s">
        <v>1142</v>
      </c>
      <c r="C5348" t="s">
        <v>8519</v>
      </c>
      <c r="D5348" t="s">
        <v>2631</v>
      </c>
      <c r="E5348" t="s">
        <v>9484</v>
      </c>
      <c r="F5348">
        <v>36</v>
      </c>
      <c r="G5348" t="str" cm="1">
        <f t="array" ref="G5348">_xlfn.IFS(ISNUMBER(SEARCH("CP02",D5348)),"ราชพฤกษ",ISNUMBER(SEARCH("CP03",D5348)),"บางใหญ่",ISNUMBER(SEARCH("CP04",D5348)),"บางบอน",OR(ISNUMBER(SEARCH("CP",D5348)),ISNUMBER(SEARCH("BTC",#REF!))),"340",TRUE,"")</f>
        <v>บางบอน</v>
      </c>
    </row>
    <row r="5349" spans="1:7" x14ac:dyDescent="0.2">
      <c r="A5349" t="s">
        <v>14172</v>
      </c>
      <c r="B5349" t="s">
        <v>14173</v>
      </c>
      <c r="C5349" t="s">
        <v>8520</v>
      </c>
      <c r="D5349" t="s">
        <v>2683</v>
      </c>
      <c r="E5349" t="s">
        <v>9307</v>
      </c>
      <c r="F5349">
        <v>1</v>
      </c>
      <c r="G5349" t="str" cm="1">
        <f t="array" ref="G5349">_xlfn.IFS(ISNUMBER(SEARCH("CP02",D5349)),"ราชพฤกษ",ISNUMBER(SEARCH("CP03",D5349)),"บางใหญ่",ISNUMBER(SEARCH("CP04",D5349)),"บางบอน",OR(ISNUMBER(SEARCH("CP",D5349)),ISNUMBER(SEARCH("BTC",#REF!))),"340",TRUE,"")</f>
        <v>340</v>
      </c>
    </row>
    <row r="5350" spans="1:7" x14ac:dyDescent="0.2">
      <c r="A5350" t="s">
        <v>14174</v>
      </c>
      <c r="B5350" t="s">
        <v>14175</v>
      </c>
      <c r="C5350" t="s">
        <v>8520</v>
      </c>
      <c r="D5350" t="s">
        <v>2683</v>
      </c>
      <c r="E5350" t="s">
        <v>9307</v>
      </c>
      <c r="F5350">
        <v>3</v>
      </c>
      <c r="G5350" t="str" cm="1">
        <f t="array" ref="G5350">_xlfn.IFS(ISNUMBER(SEARCH("CP02",D5350)),"ราชพฤกษ",ISNUMBER(SEARCH("CP03",D5350)),"บางใหญ่",ISNUMBER(SEARCH("CP04",D5350)),"บางบอน",OR(ISNUMBER(SEARCH("CP",D5350)),ISNUMBER(SEARCH("BTC",#REF!))),"340",TRUE,"")</f>
        <v>340</v>
      </c>
    </row>
    <row r="5351" spans="1:7" x14ac:dyDescent="0.2">
      <c r="A5351" t="s">
        <v>14174</v>
      </c>
      <c r="B5351" t="s">
        <v>14175</v>
      </c>
      <c r="C5351" t="s">
        <v>8526</v>
      </c>
      <c r="D5351" t="s">
        <v>8527</v>
      </c>
      <c r="E5351" t="s">
        <v>9307</v>
      </c>
      <c r="F5351">
        <v>4</v>
      </c>
      <c r="G5351" t="str" cm="1">
        <f t="array" ref="G5351">_xlfn.IFS(ISNUMBER(SEARCH("CP02",D5351)),"ราชพฤกษ",ISNUMBER(SEARCH("CP03",D5351)),"บางใหญ่",ISNUMBER(SEARCH("CP04",D5351)),"บางบอน",OR(ISNUMBER(SEARCH("CP",D5351)),ISNUMBER(SEARCH("BTC",#REF!))),"340",TRUE,"")</f>
        <v/>
      </c>
    </row>
    <row r="5352" spans="1:7" x14ac:dyDescent="0.2">
      <c r="A5352" t="s">
        <v>14176</v>
      </c>
      <c r="B5352" t="s">
        <v>14177</v>
      </c>
      <c r="C5352" t="s">
        <v>8530</v>
      </c>
      <c r="D5352" t="s">
        <v>10797</v>
      </c>
      <c r="E5352" t="s">
        <v>14178</v>
      </c>
      <c r="F5352">
        <v>100</v>
      </c>
      <c r="G5352" t="str" cm="1">
        <f t="array" ref="G5352">_xlfn.IFS(ISNUMBER(SEARCH("CP02",D5352)),"ราชพฤกษ",ISNUMBER(SEARCH("CP03",D5352)),"บางใหญ่",ISNUMBER(SEARCH("CP04",D5352)),"บางบอน",OR(ISNUMBER(SEARCH("CP",D5352)),ISNUMBER(SEARCH("BTC",#REF!))),"340",TRUE,"")</f>
        <v/>
      </c>
    </row>
    <row r="5353" spans="1:7" x14ac:dyDescent="0.2">
      <c r="A5353" t="s">
        <v>14179</v>
      </c>
      <c r="B5353" t="s">
        <v>14180</v>
      </c>
      <c r="C5353" t="s">
        <v>8530</v>
      </c>
      <c r="D5353" t="s">
        <v>10797</v>
      </c>
      <c r="E5353" t="s">
        <v>11192</v>
      </c>
      <c r="F5353">
        <v>25</v>
      </c>
      <c r="G5353" t="str" cm="1">
        <f t="array" ref="G5353">_xlfn.IFS(ISNUMBER(SEARCH("CP02",D5353)),"ราชพฤกษ",ISNUMBER(SEARCH("CP03",D5353)),"บางใหญ่",ISNUMBER(SEARCH("CP04",D5353)),"บางบอน",OR(ISNUMBER(SEARCH("CP",D5353)),ISNUMBER(SEARCH("BTC",#REF!))),"340",TRUE,"")</f>
        <v/>
      </c>
    </row>
    <row r="5354" spans="1:7" x14ac:dyDescent="0.2">
      <c r="A5354" t="s">
        <v>14181</v>
      </c>
      <c r="B5354" t="s">
        <v>14182</v>
      </c>
      <c r="C5354" t="s">
        <v>8530</v>
      </c>
      <c r="D5354" t="s">
        <v>10797</v>
      </c>
      <c r="E5354" t="s">
        <v>13065</v>
      </c>
      <c r="F5354">
        <v>61</v>
      </c>
      <c r="G5354" t="str" cm="1">
        <f t="array" ref="G5354">_xlfn.IFS(ISNUMBER(SEARCH("CP02",D5354)),"ราชพฤกษ",ISNUMBER(SEARCH("CP03",D5354)),"บางใหญ่",ISNUMBER(SEARCH("CP04",D5354)),"บางบอน",OR(ISNUMBER(SEARCH("CP",D5354)),ISNUMBER(SEARCH("BTC",#REF!))),"340",TRUE,"")</f>
        <v/>
      </c>
    </row>
    <row r="5355" spans="1:7" x14ac:dyDescent="0.2">
      <c r="A5355" t="s">
        <v>14183</v>
      </c>
      <c r="B5355" t="s">
        <v>14184</v>
      </c>
      <c r="C5355" t="s">
        <v>8530</v>
      </c>
      <c r="D5355" t="s">
        <v>10797</v>
      </c>
      <c r="E5355" t="s">
        <v>13065</v>
      </c>
      <c r="F5355">
        <v>36</v>
      </c>
      <c r="G5355" t="str" cm="1">
        <f t="array" ref="G5355">_xlfn.IFS(ISNUMBER(SEARCH("CP02",D5355)),"ราชพฤกษ",ISNUMBER(SEARCH("CP03",D5355)),"บางใหญ่",ISNUMBER(SEARCH("CP04",D5355)),"บางบอน",OR(ISNUMBER(SEARCH("CP",D5355)),ISNUMBER(SEARCH("BTC",#REF!))),"340",TRUE,"")</f>
        <v/>
      </c>
    </row>
    <row r="5356" spans="1:7" x14ac:dyDescent="0.2">
      <c r="A5356" t="s">
        <v>14185</v>
      </c>
      <c r="B5356" t="s">
        <v>14186</v>
      </c>
      <c r="C5356" t="s">
        <v>8530</v>
      </c>
      <c r="D5356" t="s">
        <v>10797</v>
      </c>
      <c r="E5356" t="s">
        <v>13065</v>
      </c>
      <c r="F5356">
        <v>3</v>
      </c>
      <c r="G5356" t="str" cm="1">
        <f t="array" ref="G5356">_xlfn.IFS(ISNUMBER(SEARCH("CP02",D5356)),"ราชพฤกษ",ISNUMBER(SEARCH("CP03",D5356)),"บางใหญ่",ISNUMBER(SEARCH("CP04",D5356)),"บางบอน",OR(ISNUMBER(SEARCH("CP",D5356)),ISNUMBER(SEARCH("BTC",#REF!))),"340",TRUE,"")</f>
        <v/>
      </c>
    </row>
    <row r="5357" spans="1:7" x14ac:dyDescent="0.2">
      <c r="A5357" t="s">
        <v>14187</v>
      </c>
      <c r="B5357" t="s">
        <v>14188</v>
      </c>
      <c r="C5357" t="s">
        <v>8530</v>
      </c>
      <c r="D5357" t="s">
        <v>10797</v>
      </c>
      <c r="E5357" t="s">
        <v>14178</v>
      </c>
      <c r="F5357">
        <v>8</v>
      </c>
      <c r="G5357" t="str" cm="1">
        <f t="array" ref="G5357">_xlfn.IFS(ISNUMBER(SEARCH("CP02",D5357)),"ราชพฤกษ",ISNUMBER(SEARCH("CP03",D5357)),"บางใหญ่",ISNUMBER(SEARCH("CP04",D5357)),"บางบอน",OR(ISNUMBER(SEARCH("CP",D5357)),ISNUMBER(SEARCH("BTC",#REF!))),"340",TRUE,"")</f>
        <v/>
      </c>
    </row>
    <row r="5358" spans="1:7" x14ac:dyDescent="0.2">
      <c r="A5358" t="s">
        <v>14189</v>
      </c>
      <c r="B5358" t="s">
        <v>14190</v>
      </c>
      <c r="C5358" t="s">
        <v>8530</v>
      </c>
      <c r="D5358" t="s">
        <v>10797</v>
      </c>
      <c r="E5358" t="s">
        <v>13494</v>
      </c>
      <c r="F5358">
        <v>6</v>
      </c>
      <c r="G5358" t="str" cm="1">
        <f t="array" ref="G5358">_xlfn.IFS(ISNUMBER(SEARCH("CP02",D5358)),"ราชพฤกษ",ISNUMBER(SEARCH("CP03",D5358)),"บางใหญ่",ISNUMBER(SEARCH("CP04",D5358)),"บางบอน",OR(ISNUMBER(SEARCH("CP",D5358)),ISNUMBER(SEARCH("BTC",#REF!))),"340",TRUE,"")</f>
        <v/>
      </c>
    </row>
    <row r="5359" spans="1:7" x14ac:dyDescent="0.2">
      <c r="A5359" t="s">
        <v>14191</v>
      </c>
      <c r="B5359" t="s">
        <v>14192</v>
      </c>
      <c r="C5359" t="s">
        <v>8530</v>
      </c>
      <c r="D5359" t="s">
        <v>10797</v>
      </c>
      <c r="E5359" t="s">
        <v>8513</v>
      </c>
      <c r="F5359">
        <v>2</v>
      </c>
      <c r="G5359" t="str" cm="1">
        <f t="array" ref="G5359">_xlfn.IFS(ISNUMBER(SEARCH("CP02",D5359)),"ราชพฤกษ",ISNUMBER(SEARCH("CP03",D5359)),"บางใหญ่",ISNUMBER(SEARCH("CP04",D5359)),"บางบอน",OR(ISNUMBER(SEARCH("CP",D5359)),ISNUMBER(SEARCH("BTC",#REF!))),"340",TRUE,"")</f>
        <v/>
      </c>
    </row>
    <row r="5360" spans="1:7" x14ac:dyDescent="0.2">
      <c r="A5360" t="s">
        <v>14193</v>
      </c>
      <c r="B5360" t="s">
        <v>14194</v>
      </c>
      <c r="C5360" t="s">
        <v>8530</v>
      </c>
      <c r="D5360" t="s">
        <v>10797</v>
      </c>
      <c r="E5360" t="s">
        <v>8513</v>
      </c>
      <c r="F5360">
        <v>3</v>
      </c>
      <c r="G5360" t="str" cm="1">
        <f t="array" ref="G5360">_xlfn.IFS(ISNUMBER(SEARCH("CP02",D5360)),"ราชพฤกษ",ISNUMBER(SEARCH("CP03",D5360)),"บางใหญ่",ISNUMBER(SEARCH("CP04",D5360)),"บางบอน",OR(ISNUMBER(SEARCH("CP",D5360)),ISNUMBER(SEARCH("BTC",#REF!))),"340",TRUE,"")</f>
        <v/>
      </c>
    </row>
    <row r="5361" spans="1:7" x14ac:dyDescent="0.2">
      <c r="A5361" t="s">
        <v>14195</v>
      </c>
      <c r="B5361" t="s">
        <v>14196</v>
      </c>
      <c r="C5361" t="s">
        <v>8530</v>
      </c>
      <c r="D5361" t="s">
        <v>10797</v>
      </c>
      <c r="E5361" t="s">
        <v>8513</v>
      </c>
      <c r="F5361">
        <v>1</v>
      </c>
      <c r="G5361" t="str" cm="1">
        <f t="array" ref="G5361">_xlfn.IFS(ISNUMBER(SEARCH("CP02",D5361)),"ราชพฤกษ",ISNUMBER(SEARCH("CP03",D5361)),"บางใหญ่",ISNUMBER(SEARCH("CP04",D5361)),"บางบอน",OR(ISNUMBER(SEARCH("CP",D5361)),ISNUMBER(SEARCH("BTC",#REF!))),"340",TRUE,"")</f>
        <v/>
      </c>
    </row>
    <row r="5362" spans="1:7" x14ac:dyDescent="0.2">
      <c r="A5362" t="s">
        <v>14197</v>
      </c>
      <c r="B5362" t="s">
        <v>14198</v>
      </c>
      <c r="C5362" t="s">
        <v>8530</v>
      </c>
      <c r="D5362" t="s">
        <v>10797</v>
      </c>
      <c r="E5362" t="s">
        <v>8513</v>
      </c>
      <c r="F5362">
        <v>1</v>
      </c>
      <c r="G5362" t="str" cm="1">
        <f t="array" ref="G5362">_xlfn.IFS(ISNUMBER(SEARCH("CP02",D5362)),"ราชพฤกษ",ISNUMBER(SEARCH("CP03",D5362)),"บางใหญ่",ISNUMBER(SEARCH("CP04",D5362)),"บางบอน",OR(ISNUMBER(SEARCH("CP",D5362)),ISNUMBER(SEARCH("BTC",#REF!))),"340",TRUE,"")</f>
        <v/>
      </c>
    </row>
    <row r="5363" spans="1:7" x14ac:dyDescent="0.2">
      <c r="A5363" t="s">
        <v>14199</v>
      </c>
      <c r="B5363" t="s">
        <v>14200</v>
      </c>
      <c r="C5363" t="s">
        <v>8530</v>
      </c>
      <c r="D5363" t="s">
        <v>10797</v>
      </c>
      <c r="E5363" t="s">
        <v>8513</v>
      </c>
      <c r="F5363">
        <v>3</v>
      </c>
      <c r="G5363" t="str" cm="1">
        <f t="array" ref="G5363">_xlfn.IFS(ISNUMBER(SEARCH("CP02",D5363)),"ราชพฤกษ",ISNUMBER(SEARCH("CP03",D5363)),"บางใหญ่",ISNUMBER(SEARCH("CP04",D5363)),"บางบอน",OR(ISNUMBER(SEARCH("CP",D5363)),ISNUMBER(SEARCH("BTC",#REF!))),"340",TRUE,"")</f>
        <v/>
      </c>
    </row>
    <row r="5364" spans="1:7" x14ac:dyDescent="0.2">
      <c r="A5364" t="s">
        <v>14201</v>
      </c>
      <c r="B5364" t="s">
        <v>14202</v>
      </c>
      <c r="C5364" t="s">
        <v>8530</v>
      </c>
      <c r="D5364" t="s">
        <v>10797</v>
      </c>
      <c r="E5364" t="s">
        <v>8513</v>
      </c>
      <c r="F5364">
        <v>4</v>
      </c>
      <c r="G5364" t="str" cm="1">
        <f t="array" ref="G5364">_xlfn.IFS(ISNUMBER(SEARCH("CP02",D5364)),"ราชพฤกษ",ISNUMBER(SEARCH("CP03",D5364)),"บางใหญ่",ISNUMBER(SEARCH("CP04",D5364)),"บางบอน",OR(ISNUMBER(SEARCH("CP",D5364)),ISNUMBER(SEARCH("BTC",#REF!))),"340",TRUE,"")</f>
        <v/>
      </c>
    </row>
    <row r="5365" spans="1:7" x14ac:dyDescent="0.2">
      <c r="A5365" t="s">
        <v>14203</v>
      </c>
      <c r="B5365" t="s">
        <v>14204</v>
      </c>
      <c r="C5365" t="s">
        <v>8530</v>
      </c>
      <c r="D5365" t="s">
        <v>10797</v>
      </c>
      <c r="E5365" t="s">
        <v>13494</v>
      </c>
      <c r="F5365">
        <v>3</v>
      </c>
      <c r="G5365" t="str" cm="1">
        <f t="array" ref="G5365">_xlfn.IFS(ISNUMBER(SEARCH("CP02",D5365)),"ราชพฤกษ",ISNUMBER(SEARCH("CP03",D5365)),"บางใหญ่",ISNUMBER(SEARCH("CP04",D5365)),"บางบอน",OR(ISNUMBER(SEARCH("CP",D5365)),ISNUMBER(SEARCH("BTC",#REF!))),"340",TRUE,"")</f>
        <v/>
      </c>
    </row>
    <row r="5366" spans="1:7" x14ac:dyDescent="0.2">
      <c r="A5366" t="s">
        <v>14205</v>
      </c>
      <c r="B5366" t="s">
        <v>14206</v>
      </c>
      <c r="C5366" t="s">
        <v>8526</v>
      </c>
      <c r="D5366" t="s">
        <v>7868</v>
      </c>
      <c r="E5366" t="s">
        <v>11710</v>
      </c>
      <c r="F5366">
        <v>301.81709999999998</v>
      </c>
      <c r="G5366" t="str" cm="1">
        <f t="array" ref="G5366">_xlfn.IFS(ISNUMBER(SEARCH("CP02",D5366)),"ราชพฤกษ",ISNUMBER(SEARCH("CP03",D5366)),"บางใหญ่",ISNUMBER(SEARCH("CP04",D5366)),"บางบอน",OR(ISNUMBER(SEARCH("CP",D5366)),ISNUMBER(SEARCH("BTC",#REF!))),"340",TRUE,"")</f>
        <v/>
      </c>
    </row>
    <row r="5367" spans="1:7" x14ac:dyDescent="0.2">
      <c r="A5367" t="s">
        <v>14207</v>
      </c>
      <c r="B5367" t="s">
        <v>14208</v>
      </c>
      <c r="C5367" t="s">
        <v>8530</v>
      </c>
      <c r="D5367" t="s">
        <v>10828</v>
      </c>
      <c r="E5367" t="s">
        <v>10999</v>
      </c>
      <c r="F5367">
        <v>501</v>
      </c>
      <c r="G5367" t="str" cm="1">
        <f t="array" ref="G5367">_xlfn.IFS(ISNUMBER(SEARCH("CP02",D5367)),"ราชพฤกษ",ISNUMBER(SEARCH("CP03",D5367)),"บางใหญ่",ISNUMBER(SEARCH("CP04",D5367)),"บางบอน",OR(ISNUMBER(SEARCH("CP",D5367)),ISNUMBER(SEARCH("BTC",#REF!))),"340",TRUE,"")</f>
        <v/>
      </c>
    </row>
    <row r="5368" spans="1:7" x14ac:dyDescent="0.2">
      <c r="A5368" t="s">
        <v>14209</v>
      </c>
      <c r="B5368" t="s">
        <v>14210</v>
      </c>
      <c r="C5368" t="s">
        <v>8530</v>
      </c>
      <c r="D5368" t="s">
        <v>10828</v>
      </c>
      <c r="E5368" t="s">
        <v>10999</v>
      </c>
      <c r="F5368">
        <v>2</v>
      </c>
      <c r="G5368" t="str" cm="1">
        <f t="array" ref="G5368">_xlfn.IFS(ISNUMBER(SEARCH("CP02",D5368)),"ราชพฤกษ",ISNUMBER(SEARCH("CP03",D5368)),"บางใหญ่",ISNUMBER(SEARCH("CP04",D5368)),"บางบอน",OR(ISNUMBER(SEARCH("CP",D5368)),ISNUMBER(SEARCH("BTC",#REF!))),"340",TRUE,"")</f>
        <v/>
      </c>
    </row>
    <row r="5369" spans="1:7" x14ac:dyDescent="0.2">
      <c r="A5369" t="s">
        <v>14211</v>
      </c>
      <c r="B5369" t="s">
        <v>14212</v>
      </c>
      <c r="C5369" t="s">
        <v>8530</v>
      </c>
      <c r="D5369" t="s">
        <v>10828</v>
      </c>
      <c r="E5369" t="s">
        <v>11729</v>
      </c>
      <c r="F5369">
        <v>5</v>
      </c>
      <c r="G5369" t="str" cm="1">
        <f t="array" ref="G5369">_xlfn.IFS(ISNUMBER(SEARCH("CP02",D5369)),"ราชพฤกษ",ISNUMBER(SEARCH("CP03",D5369)),"บางใหญ่",ISNUMBER(SEARCH("CP04",D5369)),"บางบอน",OR(ISNUMBER(SEARCH("CP",D5369)),ISNUMBER(SEARCH("BTC",#REF!))),"340",TRUE,"")</f>
        <v/>
      </c>
    </row>
    <row r="5370" spans="1:7" x14ac:dyDescent="0.2">
      <c r="A5370" t="s">
        <v>14213</v>
      </c>
      <c r="B5370" t="s">
        <v>14214</v>
      </c>
      <c r="C5370" t="s">
        <v>8530</v>
      </c>
      <c r="D5370" t="s">
        <v>10828</v>
      </c>
      <c r="E5370" t="s">
        <v>13494</v>
      </c>
      <c r="F5370">
        <v>381</v>
      </c>
      <c r="G5370" t="str" cm="1">
        <f t="array" ref="G5370">_xlfn.IFS(ISNUMBER(SEARCH("CP02",D5370)),"ราชพฤกษ",ISNUMBER(SEARCH("CP03",D5370)),"บางใหญ่",ISNUMBER(SEARCH("CP04",D5370)),"บางบอน",OR(ISNUMBER(SEARCH("CP",D5370)),ISNUMBER(SEARCH("BTC",#REF!))),"340",TRUE,"")</f>
        <v/>
      </c>
    </row>
    <row r="5371" spans="1:7" x14ac:dyDescent="0.2">
      <c r="A5371" t="s">
        <v>14213</v>
      </c>
      <c r="B5371" t="s">
        <v>14214</v>
      </c>
      <c r="C5371" t="s">
        <v>8520</v>
      </c>
      <c r="D5371" t="s">
        <v>2625</v>
      </c>
      <c r="E5371" t="s">
        <v>13494</v>
      </c>
      <c r="F5371">
        <v>15</v>
      </c>
      <c r="G5371" t="str" cm="1">
        <f t="array" ref="G5371">_xlfn.IFS(ISNUMBER(SEARCH("CP02",D5371)),"ราชพฤกษ",ISNUMBER(SEARCH("CP03",D5371)),"บางใหญ่",ISNUMBER(SEARCH("CP04",D5371)),"บางบอน",OR(ISNUMBER(SEARCH("CP",D5371)),ISNUMBER(SEARCH("BTC",#REF!))),"340",TRUE,"")</f>
        <v>340</v>
      </c>
    </row>
    <row r="5372" spans="1:7" x14ac:dyDescent="0.2">
      <c r="A5372" t="s">
        <v>14213</v>
      </c>
      <c r="B5372" t="s">
        <v>14214</v>
      </c>
      <c r="C5372" t="s">
        <v>8526</v>
      </c>
      <c r="D5372" t="s">
        <v>7868</v>
      </c>
      <c r="E5372" t="s">
        <v>13494</v>
      </c>
      <c r="F5372">
        <v>60</v>
      </c>
      <c r="G5372" t="str" cm="1">
        <f t="array" ref="G5372">_xlfn.IFS(ISNUMBER(SEARCH("CP02",D5372)),"ราชพฤกษ",ISNUMBER(SEARCH("CP03",D5372)),"บางใหญ่",ISNUMBER(SEARCH("CP04",D5372)),"บางบอน",OR(ISNUMBER(SEARCH("CP",D5372)),ISNUMBER(SEARCH("BTC",#REF!))),"340",TRUE,"")</f>
        <v/>
      </c>
    </row>
    <row r="5373" spans="1:7" x14ac:dyDescent="0.2">
      <c r="A5373" t="s">
        <v>14213</v>
      </c>
      <c r="B5373" t="s">
        <v>14214</v>
      </c>
      <c r="C5373" t="s">
        <v>8516</v>
      </c>
      <c r="D5373" t="s">
        <v>2587</v>
      </c>
      <c r="E5373" t="s">
        <v>13494</v>
      </c>
      <c r="F5373">
        <v>40</v>
      </c>
      <c r="G5373" t="str" cm="1">
        <f t="array" ref="G5373">_xlfn.IFS(ISNUMBER(SEARCH("CP02",D5373)),"ราชพฤกษ",ISNUMBER(SEARCH("CP03",D5373)),"บางใหญ่",ISNUMBER(SEARCH("CP04",D5373)),"บางบอน",OR(ISNUMBER(SEARCH("CP",D5373)),ISNUMBER(SEARCH("BTC",#REF!))),"340",TRUE,"")</f>
        <v>ราชพฤกษ</v>
      </c>
    </row>
    <row r="5374" spans="1:7" x14ac:dyDescent="0.2">
      <c r="A5374" t="s">
        <v>14213</v>
      </c>
      <c r="B5374" t="s">
        <v>14214</v>
      </c>
      <c r="C5374" t="s">
        <v>8518</v>
      </c>
      <c r="D5374" t="s">
        <v>2606</v>
      </c>
      <c r="E5374" t="s">
        <v>13494</v>
      </c>
      <c r="F5374">
        <v>60</v>
      </c>
      <c r="G5374" t="str" cm="1">
        <f t="array" ref="G5374">_xlfn.IFS(ISNUMBER(SEARCH("CP02",D5374)),"ราชพฤกษ",ISNUMBER(SEARCH("CP03",D5374)),"บางใหญ่",ISNUMBER(SEARCH("CP04",D5374)),"บางบอน",OR(ISNUMBER(SEARCH("CP",D5374)),ISNUMBER(SEARCH("BTC",#REF!))),"340",TRUE,"")</f>
        <v>บางใหญ่</v>
      </c>
    </row>
    <row r="5375" spans="1:7" x14ac:dyDescent="0.2">
      <c r="A5375" t="s">
        <v>14213</v>
      </c>
      <c r="B5375" t="s">
        <v>14214</v>
      </c>
      <c r="C5375" t="s">
        <v>8519</v>
      </c>
      <c r="D5375" t="s">
        <v>2633</v>
      </c>
      <c r="E5375" t="s">
        <v>13494</v>
      </c>
      <c r="F5375">
        <v>80</v>
      </c>
      <c r="G5375" t="str" cm="1">
        <f t="array" ref="G5375">_xlfn.IFS(ISNUMBER(SEARCH("CP02",D5375)),"ราชพฤกษ",ISNUMBER(SEARCH("CP03",D5375)),"บางใหญ่",ISNUMBER(SEARCH("CP04",D5375)),"บางบอน",OR(ISNUMBER(SEARCH("CP",D5375)),ISNUMBER(SEARCH("BTC",#REF!))),"340",TRUE,"")</f>
        <v>บางบอน</v>
      </c>
    </row>
    <row r="5376" spans="1:7" x14ac:dyDescent="0.2">
      <c r="A5376" t="s">
        <v>14215</v>
      </c>
      <c r="B5376" t="s">
        <v>14216</v>
      </c>
      <c r="C5376" t="s">
        <v>8530</v>
      </c>
      <c r="D5376" t="s">
        <v>10828</v>
      </c>
      <c r="E5376" t="s">
        <v>10850</v>
      </c>
      <c r="F5376">
        <v>3</v>
      </c>
      <c r="G5376" t="str" cm="1">
        <f t="array" ref="G5376">_xlfn.IFS(ISNUMBER(SEARCH("CP02",D5376)),"ราชพฤกษ",ISNUMBER(SEARCH("CP03",D5376)),"บางใหญ่",ISNUMBER(SEARCH("CP04",D5376)),"บางบอน",OR(ISNUMBER(SEARCH("CP",D5376)),ISNUMBER(SEARCH("BTC",#REF!))),"340",TRUE,"")</f>
        <v/>
      </c>
    </row>
    <row r="5377" spans="1:7" x14ac:dyDescent="0.2">
      <c r="A5377" t="s">
        <v>14217</v>
      </c>
      <c r="B5377" t="s">
        <v>14218</v>
      </c>
      <c r="C5377" t="s">
        <v>8530</v>
      </c>
      <c r="D5377" t="s">
        <v>10828</v>
      </c>
      <c r="E5377" t="s">
        <v>10999</v>
      </c>
      <c r="F5377">
        <v>1081</v>
      </c>
      <c r="G5377" t="str" cm="1">
        <f t="array" ref="G5377">_xlfn.IFS(ISNUMBER(SEARCH("CP02",D5377)),"ราชพฤกษ",ISNUMBER(SEARCH("CP03",D5377)),"บางใหญ่",ISNUMBER(SEARCH("CP04",D5377)),"บางบอน",OR(ISNUMBER(SEARCH("CP",D5377)),ISNUMBER(SEARCH("BTC",#REF!))),"340",TRUE,"")</f>
        <v/>
      </c>
    </row>
    <row r="5378" spans="1:7" x14ac:dyDescent="0.2">
      <c r="A5378" t="s">
        <v>14219</v>
      </c>
      <c r="B5378" t="s">
        <v>14220</v>
      </c>
      <c r="C5378" t="s">
        <v>8530</v>
      </c>
      <c r="D5378" t="s">
        <v>10828</v>
      </c>
      <c r="E5378" t="s">
        <v>10999</v>
      </c>
      <c r="F5378">
        <v>150</v>
      </c>
      <c r="G5378" t="str" cm="1">
        <f t="array" ref="G5378">_xlfn.IFS(ISNUMBER(SEARCH("CP02",D5378)),"ราชพฤกษ",ISNUMBER(SEARCH("CP03",D5378)),"บางใหญ่",ISNUMBER(SEARCH("CP04",D5378)),"บางบอน",OR(ISNUMBER(SEARCH("CP",D5378)),ISNUMBER(SEARCH("BTC",#REF!))),"340",TRUE,"")</f>
        <v/>
      </c>
    </row>
    <row r="5379" spans="1:7" x14ac:dyDescent="0.2">
      <c r="A5379" t="s">
        <v>14221</v>
      </c>
      <c r="B5379" t="s">
        <v>14222</v>
      </c>
      <c r="C5379" t="s">
        <v>8530</v>
      </c>
      <c r="D5379" t="s">
        <v>10828</v>
      </c>
      <c r="E5379" t="s">
        <v>10999</v>
      </c>
      <c r="F5379">
        <v>309</v>
      </c>
      <c r="G5379" t="str" cm="1">
        <f t="array" ref="G5379">_xlfn.IFS(ISNUMBER(SEARCH("CP02",D5379)),"ราชพฤกษ",ISNUMBER(SEARCH("CP03",D5379)),"บางใหญ่",ISNUMBER(SEARCH("CP04",D5379)),"บางบอน",OR(ISNUMBER(SEARCH("CP",D5379)),ISNUMBER(SEARCH("BTC",#REF!))),"340",TRUE,"")</f>
        <v/>
      </c>
    </row>
    <row r="5380" spans="1:7" x14ac:dyDescent="0.2">
      <c r="A5380" t="s">
        <v>14223</v>
      </c>
      <c r="B5380" t="s">
        <v>14224</v>
      </c>
      <c r="C5380" t="s">
        <v>8530</v>
      </c>
      <c r="D5380" t="s">
        <v>10828</v>
      </c>
      <c r="E5380" t="s">
        <v>10999</v>
      </c>
      <c r="F5380">
        <v>306</v>
      </c>
      <c r="G5380" t="str" cm="1">
        <f t="array" ref="G5380">_xlfn.IFS(ISNUMBER(SEARCH("CP02",D5380)),"ราชพฤกษ",ISNUMBER(SEARCH("CP03",D5380)),"บางใหญ่",ISNUMBER(SEARCH("CP04",D5380)),"บางบอน",OR(ISNUMBER(SEARCH("CP",D5380)),ISNUMBER(SEARCH("BTC",#REF!))),"340",TRUE,"")</f>
        <v/>
      </c>
    </row>
    <row r="5381" spans="1:7" x14ac:dyDescent="0.2">
      <c r="A5381" t="s">
        <v>14225</v>
      </c>
      <c r="B5381" t="s">
        <v>14226</v>
      </c>
      <c r="C5381" t="s">
        <v>8530</v>
      </c>
      <c r="D5381" t="s">
        <v>10828</v>
      </c>
      <c r="E5381" t="s">
        <v>10798</v>
      </c>
      <c r="F5381">
        <v>7</v>
      </c>
      <c r="G5381" t="str" cm="1">
        <f t="array" ref="G5381">_xlfn.IFS(ISNUMBER(SEARCH("CP02",D5381)),"ราชพฤกษ",ISNUMBER(SEARCH("CP03",D5381)),"บางใหญ่",ISNUMBER(SEARCH("CP04",D5381)),"บางบอน",OR(ISNUMBER(SEARCH("CP",D5381)),ISNUMBER(SEARCH("BTC",#REF!))),"340",TRUE,"")</f>
        <v/>
      </c>
    </row>
    <row r="5382" spans="1:7" x14ac:dyDescent="0.2">
      <c r="A5382" t="s">
        <v>14227</v>
      </c>
      <c r="B5382" t="s">
        <v>14228</v>
      </c>
      <c r="C5382" t="s">
        <v>8530</v>
      </c>
      <c r="D5382" t="s">
        <v>10828</v>
      </c>
      <c r="E5382" t="s">
        <v>8513</v>
      </c>
      <c r="F5382">
        <v>60</v>
      </c>
      <c r="G5382" t="str" cm="1">
        <f t="array" ref="G5382">_xlfn.IFS(ISNUMBER(SEARCH("CP02",D5382)),"ราชพฤกษ",ISNUMBER(SEARCH("CP03",D5382)),"บางใหญ่",ISNUMBER(SEARCH("CP04",D5382)),"บางบอน",OR(ISNUMBER(SEARCH("CP",D5382)),ISNUMBER(SEARCH("BTC",#REF!))),"340",TRUE,"")</f>
        <v/>
      </c>
    </row>
    <row r="5383" spans="1:7" x14ac:dyDescent="0.2">
      <c r="A5383" t="s">
        <v>14229</v>
      </c>
      <c r="B5383" t="s">
        <v>14230</v>
      </c>
      <c r="C5383" t="s">
        <v>8520</v>
      </c>
      <c r="D5383" t="s">
        <v>2683</v>
      </c>
      <c r="E5383" t="s">
        <v>9484</v>
      </c>
      <c r="F5383">
        <v>7</v>
      </c>
      <c r="G5383" t="str" cm="1">
        <f t="array" ref="G5383">_xlfn.IFS(ISNUMBER(SEARCH("CP02",D5383)),"ราชพฤกษ",ISNUMBER(SEARCH("CP03",D5383)),"บางใหญ่",ISNUMBER(SEARCH("CP04",D5383)),"บางบอน",OR(ISNUMBER(SEARCH("CP",D5383)),ISNUMBER(SEARCH("BTC",#REF!))),"340",TRUE,"")</f>
        <v>340</v>
      </c>
    </row>
    <row r="5384" spans="1:7" x14ac:dyDescent="0.2">
      <c r="A5384" t="s">
        <v>14231</v>
      </c>
      <c r="B5384" t="s">
        <v>14232</v>
      </c>
      <c r="C5384" t="s">
        <v>8530</v>
      </c>
      <c r="D5384" t="s">
        <v>8531</v>
      </c>
      <c r="E5384" t="s">
        <v>9484</v>
      </c>
      <c r="F5384">
        <v>1</v>
      </c>
      <c r="G5384" t="str" cm="1">
        <f t="array" ref="G5384">_xlfn.IFS(ISNUMBER(SEARCH("CP02",D5384)),"ราชพฤกษ",ISNUMBER(SEARCH("CP03",D5384)),"บางใหญ่",ISNUMBER(SEARCH("CP04",D5384)),"บางบอน",OR(ISNUMBER(SEARCH("CP",D5384)),ISNUMBER(SEARCH("BTC",#REF!))),"340",TRUE,"")</f>
        <v/>
      </c>
    </row>
    <row r="5385" spans="1:7" x14ac:dyDescent="0.2">
      <c r="A5385" t="s">
        <v>14231</v>
      </c>
      <c r="B5385" t="s">
        <v>14232</v>
      </c>
      <c r="C5385" t="s">
        <v>8520</v>
      </c>
      <c r="D5385" t="s">
        <v>2683</v>
      </c>
      <c r="E5385" t="s">
        <v>9484</v>
      </c>
      <c r="F5385">
        <v>9</v>
      </c>
      <c r="G5385" t="str" cm="1">
        <f t="array" ref="G5385">_xlfn.IFS(ISNUMBER(SEARCH("CP02",D5385)),"ราชพฤกษ",ISNUMBER(SEARCH("CP03",D5385)),"บางใหญ่",ISNUMBER(SEARCH("CP04",D5385)),"บางบอน",OR(ISNUMBER(SEARCH("CP",D5385)),ISNUMBER(SEARCH("BTC",#REF!))),"340",TRUE,"")</f>
        <v>340</v>
      </c>
    </row>
    <row r="5386" spans="1:7" x14ac:dyDescent="0.2">
      <c r="A5386" t="s">
        <v>14231</v>
      </c>
      <c r="B5386" t="s">
        <v>14232</v>
      </c>
      <c r="C5386" t="s">
        <v>8526</v>
      </c>
      <c r="D5386" t="s">
        <v>8527</v>
      </c>
      <c r="E5386" t="s">
        <v>9484</v>
      </c>
      <c r="F5386">
        <v>9</v>
      </c>
      <c r="G5386" t="str" cm="1">
        <f t="array" ref="G5386">_xlfn.IFS(ISNUMBER(SEARCH("CP02",D5386)),"ราชพฤกษ",ISNUMBER(SEARCH("CP03",D5386)),"บางใหญ่",ISNUMBER(SEARCH("CP04",D5386)),"บางบอน",OR(ISNUMBER(SEARCH("CP",D5386)),ISNUMBER(SEARCH("BTC",#REF!))),"340",TRUE,"")</f>
        <v/>
      </c>
    </row>
    <row r="5387" spans="1:7" x14ac:dyDescent="0.2">
      <c r="A5387" t="s">
        <v>14233</v>
      </c>
      <c r="B5387" t="s">
        <v>14234</v>
      </c>
      <c r="C5387" t="s">
        <v>8530</v>
      </c>
      <c r="D5387" t="s">
        <v>8531</v>
      </c>
      <c r="E5387" t="s">
        <v>9484</v>
      </c>
      <c r="F5387">
        <v>1</v>
      </c>
      <c r="G5387" t="str" cm="1">
        <f t="array" ref="G5387">_xlfn.IFS(ISNUMBER(SEARCH("CP02",D5387)),"ราชพฤกษ",ISNUMBER(SEARCH("CP03",D5387)),"บางใหญ่",ISNUMBER(SEARCH("CP04",D5387)),"บางบอน",OR(ISNUMBER(SEARCH("CP",D5387)),ISNUMBER(SEARCH("BTC",#REF!))),"340",TRUE,"")</f>
        <v/>
      </c>
    </row>
    <row r="5388" spans="1:7" x14ac:dyDescent="0.2">
      <c r="A5388" t="s">
        <v>14233</v>
      </c>
      <c r="B5388" t="s">
        <v>14234</v>
      </c>
      <c r="C5388" t="s">
        <v>8520</v>
      </c>
      <c r="D5388" t="s">
        <v>2683</v>
      </c>
      <c r="E5388" t="s">
        <v>9484</v>
      </c>
      <c r="F5388">
        <v>9</v>
      </c>
      <c r="G5388" t="str" cm="1">
        <f t="array" ref="G5388">_xlfn.IFS(ISNUMBER(SEARCH("CP02",D5388)),"ราชพฤกษ",ISNUMBER(SEARCH("CP03",D5388)),"บางใหญ่",ISNUMBER(SEARCH("CP04",D5388)),"บางบอน",OR(ISNUMBER(SEARCH("CP",D5388)),ISNUMBER(SEARCH("BTC",#REF!))),"340",TRUE,"")</f>
        <v>340</v>
      </c>
    </row>
    <row r="5389" spans="1:7" x14ac:dyDescent="0.2">
      <c r="A5389" t="s">
        <v>14235</v>
      </c>
      <c r="B5389" t="s">
        <v>14236</v>
      </c>
      <c r="C5389" t="s">
        <v>8526</v>
      </c>
      <c r="D5389" t="s">
        <v>8527</v>
      </c>
      <c r="E5389" t="s">
        <v>9307</v>
      </c>
      <c r="F5389">
        <v>10</v>
      </c>
      <c r="G5389" t="str" cm="1">
        <f t="array" ref="G5389">_xlfn.IFS(ISNUMBER(SEARCH("CP02",D5389)),"ราชพฤกษ",ISNUMBER(SEARCH("CP03",D5389)),"บางใหญ่",ISNUMBER(SEARCH("CP04",D5389)),"บางบอน",OR(ISNUMBER(SEARCH("CP",D5389)),ISNUMBER(SEARCH("BTC",#REF!))),"340",TRUE,"")</f>
        <v/>
      </c>
    </row>
    <row r="5390" spans="1:7" x14ac:dyDescent="0.2">
      <c r="A5390" t="s">
        <v>14237</v>
      </c>
      <c r="B5390" t="s">
        <v>14238</v>
      </c>
      <c r="C5390" t="s">
        <v>8526</v>
      </c>
      <c r="D5390" t="s">
        <v>8527</v>
      </c>
      <c r="E5390" t="s">
        <v>9307</v>
      </c>
      <c r="F5390">
        <v>5</v>
      </c>
      <c r="G5390" t="str" cm="1">
        <f t="array" ref="G5390">_xlfn.IFS(ISNUMBER(SEARCH("CP02",D5390)),"ราชพฤกษ",ISNUMBER(SEARCH("CP03",D5390)),"บางใหญ่",ISNUMBER(SEARCH("CP04",D5390)),"บางบอน",OR(ISNUMBER(SEARCH("CP",D5390)),ISNUMBER(SEARCH("BTC",#REF!))),"340",TRUE,"")</f>
        <v/>
      </c>
    </row>
    <row r="5391" spans="1:7" x14ac:dyDescent="0.2">
      <c r="A5391" t="s">
        <v>14239</v>
      </c>
      <c r="B5391" t="s">
        <v>14240</v>
      </c>
      <c r="C5391" t="s">
        <v>8526</v>
      </c>
      <c r="D5391" t="s">
        <v>8527</v>
      </c>
      <c r="E5391" t="s">
        <v>9484</v>
      </c>
      <c r="F5391">
        <v>2</v>
      </c>
      <c r="G5391" t="str" cm="1">
        <f t="array" ref="G5391">_xlfn.IFS(ISNUMBER(SEARCH("CP02",D5391)),"ราชพฤกษ",ISNUMBER(SEARCH("CP03",D5391)),"บางใหญ่",ISNUMBER(SEARCH("CP04",D5391)),"บางบอน",OR(ISNUMBER(SEARCH("CP",D5391)),ISNUMBER(SEARCH("BTC",#REF!))),"340",TRUE,"")</f>
        <v/>
      </c>
    </row>
    <row r="5392" spans="1:7" x14ac:dyDescent="0.2">
      <c r="A5392" t="s">
        <v>1945</v>
      </c>
      <c r="B5392" t="s">
        <v>1946</v>
      </c>
      <c r="C5392" t="s">
        <v>8520</v>
      </c>
      <c r="D5392" t="s">
        <v>2683</v>
      </c>
      <c r="E5392" t="s">
        <v>9484</v>
      </c>
      <c r="F5392">
        <v>1</v>
      </c>
      <c r="G5392" t="str" cm="1">
        <f t="array" ref="G5392">_xlfn.IFS(ISNUMBER(SEARCH("CP02",D5392)),"ราชพฤกษ",ISNUMBER(SEARCH("CP03",D5392)),"บางใหญ่",ISNUMBER(SEARCH("CP04",D5392)),"บางบอน",OR(ISNUMBER(SEARCH("CP",D5392)),ISNUMBER(SEARCH("BTC",#REF!))),"340",TRUE,"")</f>
        <v>340</v>
      </c>
    </row>
    <row r="5393" spans="1:7" x14ac:dyDescent="0.2">
      <c r="A5393" t="s">
        <v>1945</v>
      </c>
      <c r="B5393" t="s">
        <v>1946</v>
      </c>
      <c r="C5393" t="s">
        <v>8526</v>
      </c>
      <c r="D5393" t="s">
        <v>8527</v>
      </c>
      <c r="E5393" t="s">
        <v>9484</v>
      </c>
      <c r="F5393">
        <v>19</v>
      </c>
      <c r="G5393" t="str" cm="1">
        <f t="array" ref="G5393">_xlfn.IFS(ISNUMBER(SEARCH("CP02",D5393)),"ราชพฤกษ",ISNUMBER(SEARCH("CP03",D5393)),"บางใหญ่",ISNUMBER(SEARCH("CP04",D5393)),"บางบอน",OR(ISNUMBER(SEARCH("CP",D5393)),ISNUMBER(SEARCH("BTC",#REF!))),"340",TRUE,"")</f>
        <v/>
      </c>
    </row>
    <row r="5394" spans="1:7" x14ac:dyDescent="0.2">
      <c r="A5394" t="s">
        <v>1945</v>
      </c>
      <c r="B5394" t="s">
        <v>1946</v>
      </c>
      <c r="C5394" t="s">
        <v>8516</v>
      </c>
      <c r="D5394" t="s">
        <v>2584</v>
      </c>
      <c r="E5394" t="s">
        <v>9484</v>
      </c>
      <c r="F5394">
        <v>17</v>
      </c>
      <c r="G5394" t="str" cm="1">
        <f t="array" ref="G5394">_xlfn.IFS(ISNUMBER(SEARCH("CP02",D5394)),"ราชพฤกษ",ISNUMBER(SEARCH("CP03",D5394)),"บางใหญ่",ISNUMBER(SEARCH("CP04",D5394)),"บางบอน",OR(ISNUMBER(SEARCH("CP",D5394)),ISNUMBER(SEARCH("BTC",#REF!))),"340",TRUE,"")</f>
        <v>ราชพฤกษ</v>
      </c>
    </row>
    <row r="5395" spans="1:7" x14ac:dyDescent="0.2">
      <c r="A5395" t="s">
        <v>1945</v>
      </c>
      <c r="B5395" t="s">
        <v>1946</v>
      </c>
      <c r="C5395" t="s">
        <v>8518</v>
      </c>
      <c r="D5395" t="s">
        <v>2605</v>
      </c>
      <c r="E5395" t="s">
        <v>9484</v>
      </c>
      <c r="F5395">
        <v>46</v>
      </c>
      <c r="G5395" t="str" cm="1">
        <f t="array" ref="G5395">_xlfn.IFS(ISNUMBER(SEARCH("CP02",D5395)),"ราชพฤกษ",ISNUMBER(SEARCH("CP03",D5395)),"บางใหญ่",ISNUMBER(SEARCH("CP04",D5395)),"บางบอน",OR(ISNUMBER(SEARCH("CP",D5395)),ISNUMBER(SEARCH("BTC",#REF!))),"340",TRUE,"")</f>
        <v>บางใหญ่</v>
      </c>
    </row>
    <row r="5396" spans="1:7" x14ac:dyDescent="0.2">
      <c r="A5396" t="s">
        <v>1945</v>
      </c>
      <c r="B5396" t="s">
        <v>1946</v>
      </c>
      <c r="C5396" t="s">
        <v>8519</v>
      </c>
      <c r="D5396" t="s">
        <v>2631</v>
      </c>
      <c r="E5396" t="s">
        <v>9484</v>
      </c>
      <c r="F5396">
        <v>63</v>
      </c>
      <c r="G5396" t="str" cm="1">
        <f t="array" ref="G5396">_xlfn.IFS(ISNUMBER(SEARCH("CP02",D5396)),"ราชพฤกษ",ISNUMBER(SEARCH("CP03",D5396)),"บางใหญ่",ISNUMBER(SEARCH("CP04",D5396)),"บางบอน",OR(ISNUMBER(SEARCH("CP",D5396)),ISNUMBER(SEARCH("BTC",#REF!))),"340",TRUE,"")</f>
        <v>บางบอน</v>
      </c>
    </row>
    <row r="5397" spans="1:7" x14ac:dyDescent="0.2">
      <c r="A5397" t="s">
        <v>1947</v>
      </c>
      <c r="B5397" t="s">
        <v>1948</v>
      </c>
      <c r="C5397" t="s">
        <v>8530</v>
      </c>
      <c r="D5397" t="s">
        <v>8543</v>
      </c>
      <c r="E5397" t="s">
        <v>9484</v>
      </c>
      <c r="F5397">
        <v>28</v>
      </c>
      <c r="G5397" t="str" cm="1">
        <f t="array" ref="G5397">_xlfn.IFS(ISNUMBER(SEARCH("CP02",D5397)),"ราชพฤกษ",ISNUMBER(SEARCH("CP03",D5397)),"บางใหญ่",ISNUMBER(SEARCH("CP04",D5397)),"บางบอน",OR(ISNUMBER(SEARCH("CP",D5397)),ISNUMBER(SEARCH("BTC",#REF!))),"340",TRUE,"")</f>
        <v/>
      </c>
    </row>
    <row r="5398" spans="1:7" x14ac:dyDescent="0.2">
      <c r="A5398" t="s">
        <v>1947</v>
      </c>
      <c r="B5398" t="s">
        <v>1948</v>
      </c>
      <c r="C5398" t="s">
        <v>8520</v>
      </c>
      <c r="D5398" t="s">
        <v>2683</v>
      </c>
      <c r="E5398" t="s">
        <v>9484</v>
      </c>
      <c r="F5398">
        <v>24</v>
      </c>
      <c r="G5398" t="str" cm="1">
        <f t="array" ref="G5398">_xlfn.IFS(ISNUMBER(SEARCH("CP02",D5398)),"ราชพฤกษ",ISNUMBER(SEARCH("CP03",D5398)),"บางใหญ่",ISNUMBER(SEARCH("CP04",D5398)),"บางบอน",OR(ISNUMBER(SEARCH("CP",D5398)),ISNUMBER(SEARCH("BTC",#REF!))),"340",TRUE,"")</f>
        <v>340</v>
      </c>
    </row>
    <row r="5399" spans="1:7" x14ac:dyDescent="0.2">
      <c r="A5399" t="s">
        <v>1947</v>
      </c>
      <c r="B5399" t="s">
        <v>1948</v>
      </c>
      <c r="C5399" t="s">
        <v>8526</v>
      </c>
      <c r="D5399" t="s">
        <v>8527</v>
      </c>
      <c r="E5399" t="s">
        <v>9484</v>
      </c>
      <c r="F5399">
        <v>21</v>
      </c>
      <c r="G5399" t="str" cm="1">
        <f t="array" ref="G5399">_xlfn.IFS(ISNUMBER(SEARCH("CP02",D5399)),"ราชพฤกษ",ISNUMBER(SEARCH("CP03",D5399)),"บางใหญ่",ISNUMBER(SEARCH("CP04",D5399)),"บางบอน",OR(ISNUMBER(SEARCH("CP",D5399)),ISNUMBER(SEARCH("BTC",#REF!))),"340",TRUE,"")</f>
        <v/>
      </c>
    </row>
    <row r="5400" spans="1:7" x14ac:dyDescent="0.2">
      <c r="A5400" t="s">
        <v>1947</v>
      </c>
      <c r="B5400" t="s">
        <v>1948</v>
      </c>
      <c r="C5400" t="s">
        <v>8526</v>
      </c>
      <c r="D5400" t="s">
        <v>8802</v>
      </c>
      <c r="E5400" t="s">
        <v>9484</v>
      </c>
      <c r="F5400">
        <v>16</v>
      </c>
      <c r="G5400" t="str" cm="1">
        <f t="array" ref="G5400">_xlfn.IFS(ISNUMBER(SEARCH("CP02",D5400)),"ราชพฤกษ",ISNUMBER(SEARCH("CP03",D5400)),"บางใหญ่",ISNUMBER(SEARCH("CP04",D5400)),"บางบอน",OR(ISNUMBER(SEARCH("CP",D5400)),ISNUMBER(SEARCH("BTC",#REF!))),"340",TRUE,"")</f>
        <v/>
      </c>
    </row>
    <row r="5401" spans="1:7" x14ac:dyDescent="0.2">
      <c r="A5401" t="s">
        <v>1947</v>
      </c>
      <c r="B5401" t="s">
        <v>1948</v>
      </c>
      <c r="C5401" t="s">
        <v>8516</v>
      </c>
      <c r="D5401" t="s">
        <v>2584</v>
      </c>
      <c r="E5401" t="s">
        <v>9484</v>
      </c>
      <c r="F5401">
        <v>30</v>
      </c>
      <c r="G5401" t="str" cm="1">
        <f t="array" ref="G5401">_xlfn.IFS(ISNUMBER(SEARCH("CP02",D5401)),"ราชพฤกษ",ISNUMBER(SEARCH("CP03",D5401)),"บางใหญ่",ISNUMBER(SEARCH("CP04",D5401)),"บางบอน",OR(ISNUMBER(SEARCH("CP",D5401)),ISNUMBER(SEARCH("BTC",#REF!))),"340",TRUE,"")</f>
        <v>ราชพฤกษ</v>
      </c>
    </row>
    <row r="5402" spans="1:7" x14ac:dyDescent="0.2">
      <c r="A5402" t="s">
        <v>1947</v>
      </c>
      <c r="B5402" t="s">
        <v>1948</v>
      </c>
      <c r="C5402" t="s">
        <v>8518</v>
      </c>
      <c r="D5402" t="s">
        <v>2605</v>
      </c>
      <c r="E5402" t="s">
        <v>9484</v>
      </c>
      <c r="F5402">
        <v>32</v>
      </c>
      <c r="G5402" t="str" cm="1">
        <f t="array" ref="G5402">_xlfn.IFS(ISNUMBER(SEARCH("CP02",D5402)),"ราชพฤกษ",ISNUMBER(SEARCH("CP03",D5402)),"บางใหญ่",ISNUMBER(SEARCH("CP04",D5402)),"บางบอน",OR(ISNUMBER(SEARCH("CP",D5402)),ISNUMBER(SEARCH("BTC",#REF!))),"340",TRUE,"")</f>
        <v>บางใหญ่</v>
      </c>
    </row>
    <row r="5403" spans="1:7" x14ac:dyDescent="0.2">
      <c r="A5403" t="s">
        <v>1947</v>
      </c>
      <c r="B5403" t="s">
        <v>1948</v>
      </c>
      <c r="C5403" t="s">
        <v>8519</v>
      </c>
      <c r="D5403" t="s">
        <v>2631</v>
      </c>
      <c r="E5403" t="s">
        <v>9484</v>
      </c>
      <c r="F5403">
        <v>18</v>
      </c>
      <c r="G5403" t="str" cm="1">
        <f t="array" ref="G5403">_xlfn.IFS(ISNUMBER(SEARCH("CP02",D5403)),"ราชพฤกษ",ISNUMBER(SEARCH("CP03",D5403)),"บางใหญ่",ISNUMBER(SEARCH("CP04",D5403)),"บางบอน",OR(ISNUMBER(SEARCH("CP",D5403)),ISNUMBER(SEARCH("BTC",#REF!))),"340",TRUE,"")</f>
        <v>บางบอน</v>
      </c>
    </row>
    <row r="5404" spans="1:7" x14ac:dyDescent="0.2">
      <c r="A5404" t="s">
        <v>14241</v>
      </c>
      <c r="B5404" t="s">
        <v>14242</v>
      </c>
      <c r="C5404" t="s">
        <v>8520</v>
      </c>
      <c r="D5404" t="s">
        <v>2683</v>
      </c>
      <c r="E5404" t="s">
        <v>9484</v>
      </c>
      <c r="F5404">
        <v>8</v>
      </c>
      <c r="G5404" t="str" cm="1">
        <f t="array" ref="G5404">_xlfn.IFS(ISNUMBER(SEARCH("CP02",D5404)),"ราชพฤกษ",ISNUMBER(SEARCH("CP03",D5404)),"บางใหญ่",ISNUMBER(SEARCH("CP04",D5404)),"บางบอน",OR(ISNUMBER(SEARCH("CP",D5404)),ISNUMBER(SEARCH("BTC",#REF!))),"340",TRUE,"")</f>
        <v>340</v>
      </c>
    </row>
    <row r="5405" spans="1:7" x14ac:dyDescent="0.2">
      <c r="A5405" t="s">
        <v>14241</v>
      </c>
      <c r="B5405" t="s">
        <v>14242</v>
      </c>
      <c r="C5405" t="s">
        <v>8526</v>
      </c>
      <c r="D5405" t="s">
        <v>8527</v>
      </c>
      <c r="E5405" t="s">
        <v>9484</v>
      </c>
      <c r="F5405">
        <v>20</v>
      </c>
      <c r="G5405" t="str" cm="1">
        <f t="array" ref="G5405">_xlfn.IFS(ISNUMBER(SEARCH("CP02",D5405)),"ราชพฤกษ",ISNUMBER(SEARCH("CP03",D5405)),"บางใหญ่",ISNUMBER(SEARCH("CP04",D5405)),"บางบอน",OR(ISNUMBER(SEARCH("CP",D5405)),ISNUMBER(SEARCH("BTC",#REF!))),"340",TRUE,"")</f>
        <v/>
      </c>
    </row>
    <row r="5406" spans="1:7" x14ac:dyDescent="0.2">
      <c r="A5406" t="s">
        <v>14243</v>
      </c>
      <c r="B5406" t="s">
        <v>14244</v>
      </c>
      <c r="C5406" t="s">
        <v>8530</v>
      </c>
      <c r="D5406" t="s">
        <v>8531</v>
      </c>
      <c r="E5406" t="s">
        <v>9484</v>
      </c>
      <c r="F5406">
        <v>1</v>
      </c>
      <c r="G5406" t="str" cm="1">
        <f t="array" ref="G5406">_xlfn.IFS(ISNUMBER(SEARCH("CP02",D5406)),"ราชพฤกษ",ISNUMBER(SEARCH("CP03",D5406)),"บางใหญ่",ISNUMBER(SEARCH("CP04",D5406)),"บางบอน",OR(ISNUMBER(SEARCH("CP",D5406)),ISNUMBER(SEARCH("BTC",#REF!))),"340",TRUE,"")</f>
        <v/>
      </c>
    </row>
    <row r="5407" spans="1:7" x14ac:dyDescent="0.2">
      <c r="A5407" t="s">
        <v>14243</v>
      </c>
      <c r="B5407" t="s">
        <v>14244</v>
      </c>
      <c r="C5407" t="s">
        <v>8526</v>
      </c>
      <c r="D5407" t="s">
        <v>8527</v>
      </c>
      <c r="E5407" t="s">
        <v>9484</v>
      </c>
      <c r="F5407">
        <v>18</v>
      </c>
      <c r="G5407" t="str" cm="1">
        <f t="array" ref="G5407">_xlfn.IFS(ISNUMBER(SEARCH("CP02",D5407)),"ราชพฤกษ",ISNUMBER(SEARCH("CP03",D5407)),"บางใหญ่",ISNUMBER(SEARCH("CP04",D5407)),"บางบอน",OR(ISNUMBER(SEARCH("CP",D5407)),ISNUMBER(SEARCH("BTC",#REF!))),"340",TRUE,"")</f>
        <v/>
      </c>
    </row>
    <row r="5408" spans="1:7" x14ac:dyDescent="0.2">
      <c r="A5408" t="s">
        <v>14245</v>
      </c>
      <c r="B5408" t="s">
        <v>14246</v>
      </c>
      <c r="C5408" t="s">
        <v>8520</v>
      </c>
      <c r="D5408" t="s">
        <v>2683</v>
      </c>
      <c r="E5408" t="s">
        <v>11710</v>
      </c>
      <c r="F5408">
        <v>1</v>
      </c>
      <c r="G5408" t="str" cm="1">
        <f t="array" ref="G5408">_xlfn.IFS(ISNUMBER(SEARCH("CP02",D5408)),"ราชพฤกษ",ISNUMBER(SEARCH("CP03",D5408)),"บางใหญ่",ISNUMBER(SEARCH("CP04",D5408)),"บางบอน",OR(ISNUMBER(SEARCH("CP",D5408)),ISNUMBER(SEARCH("BTC",#REF!))),"340",TRUE,"")</f>
        <v>340</v>
      </c>
    </row>
    <row r="5409" spans="1:7" x14ac:dyDescent="0.2">
      <c r="A5409" t="s">
        <v>14247</v>
      </c>
      <c r="B5409" t="s">
        <v>14248</v>
      </c>
      <c r="C5409" t="s">
        <v>8530</v>
      </c>
      <c r="D5409" t="s">
        <v>10132</v>
      </c>
      <c r="E5409" t="s">
        <v>9484</v>
      </c>
      <c r="F5409">
        <v>38</v>
      </c>
      <c r="G5409" t="str" cm="1">
        <f t="array" ref="G5409">_xlfn.IFS(ISNUMBER(SEARCH("CP02",D5409)),"ราชพฤกษ",ISNUMBER(SEARCH("CP03",D5409)),"บางใหญ่",ISNUMBER(SEARCH("CP04",D5409)),"บางบอน",OR(ISNUMBER(SEARCH("CP",D5409)),ISNUMBER(SEARCH("BTC",#REF!))),"340",TRUE,"")</f>
        <v/>
      </c>
    </row>
    <row r="5410" spans="1:7" x14ac:dyDescent="0.2">
      <c r="A5410" t="s">
        <v>14249</v>
      </c>
      <c r="B5410" t="s">
        <v>14250</v>
      </c>
      <c r="C5410" t="s">
        <v>8526</v>
      </c>
      <c r="D5410" t="s">
        <v>8527</v>
      </c>
      <c r="E5410" t="s">
        <v>11710</v>
      </c>
      <c r="F5410">
        <v>44.58</v>
      </c>
      <c r="G5410" t="str" cm="1">
        <f t="array" ref="G5410">_xlfn.IFS(ISNUMBER(SEARCH("CP02",D5410)),"ราชพฤกษ",ISNUMBER(SEARCH("CP03",D5410)),"บางใหญ่",ISNUMBER(SEARCH("CP04",D5410)),"บางบอน",OR(ISNUMBER(SEARCH("CP",D5410)),ISNUMBER(SEARCH("BTC",#REF!))),"340",TRUE,"")</f>
        <v/>
      </c>
    </row>
    <row r="5411" spans="1:7" x14ac:dyDescent="0.2">
      <c r="A5411" t="s">
        <v>14249</v>
      </c>
      <c r="B5411" t="s">
        <v>14250</v>
      </c>
      <c r="C5411" t="s">
        <v>8526</v>
      </c>
      <c r="D5411" t="s">
        <v>7868</v>
      </c>
      <c r="E5411" t="s">
        <v>11710</v>
      </c>
      <c r="F5411">
        <v>16.416</v>
      </c>
      <c r="G5411" t="str" cm="1">
        <f t="array" ref="G5411">_xlfn.IFS(ISNUMBER(SEARCH("CP02",D5411)),"ราชพฤกษ",ISNUMBER(SEARCH("CP03",D5411)),"บางใหญ่",ISNUMBER(SEARCH("CP04",D5411)),"บางบอน",OR(ISNUMBER(SEARCH("CP",D5411)),ISNUMBER(SEARCH("BTC",#REF!))),"340",TRUE,"")</f>
        <v/>
      </c>
    </row>
    <row r="5412" spans="1:7" x14ac:dyDescent="0.2">
      <c r="A5412" t="s">
        <v>14251</v>
      </c>
      <c r="B5412" t="s">
        <v>14252</v>
      </c>
      <c r="C5412" t="s">
        <v>8530</v>
      </c>
      <c r="D5412" t="s">
        <v>8591</v>
      </c>
      <c r="E5412" t="s">
        <v>8511</v>
      </c>
      <c r="F5412">
        <v>100</v>
      </c>
      <c r="G5412" t="str" cm="1">
        <f t="array" ref="G5412">_xlfn.IFS(ISNUMBER(SEARCH("CP02",D5412)),"ราชพฤกษ",ISNUMBER(SEARCH("CP03",D5412)),"บางใหญ่",ISNUMBER(SEARCH("CP04",D5412)),"บางบอน",OR(ISNUMBER(SEARCH("CP",D5412)),ISNUMBER(SEARCH("BTC",#REF!))),"340",TRUE,"")</f>
        <v/>
      </c>
    </row>
    <row r="5413" spans="1:7" x14ac:dyDescent="0.2">
      <c r="A5413" t="s">
        <v>14253</v>
      </c>
      <c r="B5413" t="s">
        <v>14254</v>
      </c>
      <c r="C5413" t="s">
        <v>8520</v>
      </c>
      <c r="D5413" t="s">
        <v>2625</v>
      </c>
      <c r="E5413" t="s">
        <v>8511</v>
      </c>
      <c r="F5413">
        <v>1</v>
      </c>
      <c r="G5413" t="str" cm="1">
        <f t="array" ref="G5413">_xlfn.IFS(ISNUMBER(SEARCH("CP02",D5413)),"ราชพฤกษ",ISNUMBER(SEARCH("CP03",D5413)),"บางใหญ่",ISNUMBER(SEARCH("CP04",D5413)),"บางบอน",OR(ISNUMBER(SEARCH("CP",D5413)),ISNUMBER(SEARCH("BTC",#REF!))),"340",TRUE,"")</f>
        <v>340</v>
      </c>
    </row>
    <row r="5414" spans="1:7" x14ac:dyDescent="0.2">
      <c r="A5414" t="s">
        <v>14255</v>
      </c>
      <c r="B5414" t="s">
        <v>14256</v>
      </c>
      <c r="C5414" t="s">
        <v>8530</v>
      </c>
      <c r="D5414" t="s">
        <v>10828</v>
      </c>
      <c r="E5414" t="s">
        <v>8511</v>
      </c>
      <c r="F5414">
        <v>4</v>
      </c>
      <c r="G5414" t="str" cm="1">
        <f t="array" ref="G5414">_xlfn.IFS(ISNUMBER(SEARCH("CP02",D5414)),"ราชพฤกษ",ISNUMBER(SEARCH("CP03",D5414)),"บางใหญ่",ISNUMBER(SEARCH("CP04",D5414)),"บางบอน",OR(ISNUMBER(SEARCH("CP",D5414)),ISNUMBER(SEARCH("BTC",#REF!))),"340",TRUE,"")</f>
        <v/>
      </c>
    </row>
    <row r="5415" spans="1:7" x14ac:dyDescent="0.2">
      <c r="A5415" t="s">
        <v>14257</v>
      </c>
      <c r="B5415" t="s">
        <v>14258</v>
      </c>
      <c r="C5415" t="s">
        <v>8530</v>
      </c>
      <c r="D5415" t="s">
        <v>10828</v>
      </c>
      <c r="E5415" t="s">
        <v>8511</v>
      </c>
      <c r="F5415">
        <v>24</v>
      </c>
      <c r="G5415" t="str" cm="1">
        <f t="array" ref="G5415">_xlfn.IFS(ISNUMBER(SEARCH("CP02",D5415)),"ราชพฤกษ",ISNUMBER(SEARCH("CP03",D5415)),"บางใหญ่",ISNUMBER(SEARCH("CP04",D5415)),"บางบอน",OR(ISNUMBER(SEARCH("CP",D5415)),ISNUMBER(SEARCH("BTC",#REF!))),"340",TRUE,"")</f>
        <v/>
      </c>
    </row>
    <row r="5416" spans="1:7" x14ac:dyDescent="0.2">
      <c r="A5416" t="s">
        <v>14259</v>
      </c>
      <c r="B5416" t="s">
        <v>14260</v>
      </c>
      <c r="C5416" t="s">
        <v>8530</v>
      </c>
      <c r="D5416" t="s">
        <v>10828</v>
      </c>
      <c r="E5416" t="s">
        <v>8511</v>
      </c>
      <c r="F5416">
        <v>4</v>
      </c>
      <c r="G5416" t="str" cm="1">
        <f t="array" ref="G5416">_xlfn.IFS(ISNUMBER(SEARCH("CP02",D5416)),"ราชพฤกษ",ISNUMBER(SEARCH("CP03",D5416)),"บางใหญ่",ISNUMBER(SEARCH("CP04",D5416)),"บางบอน",OR(ISNUMBER(SEARCH("CP",D5416)),ISNUMBER(SEARCH("BTC",#REF!))),"340",TRUE,"")</f>
        <v/>
      </c>
    </row>
    <row r="5417" spans="1:7" x14ac:dyDescent="0.2">
      <c r="A5417" t="s">
        <v>14261</v>
      </c>
      <c r="B5417" t="s">
        <v>14262</v>
      </c>
      <c r="C5417" t="s">
        <v>8530</v>
      </c>
      <c r="D5417" t="s">
        <v>10828</v>
      </c>
      <c r="E5417" t="s">
        <v>8511</v>
      </c>
      <c r="F5417">
        <v>4</v>
      </c>
      <c r="G5417" t="str" cm="1">
        <f t="array" ref="G5417">_xlfn.IFS(ISNUMBER(SEARCH("CP02",D5417)),"ราชพฤกษ",ISNUMBER(SEARCH("CP03",D5417)),"บางใหญ่",ISNUMBER(SEARCH("CP04",D5417)),"บางบอน",OR(ISNUMBER(SEARCH("CP",D5417)),ISNUMBER(SEARCH("BTC",#REF!))),"340",TRUE,"")</f>
        <v/>
      </c>
    </row>
    <row r="5418" spans="1:7" x14ac:dyDescent="0.2">
      <c r="A5418" t="s">
        <v>14263</v>
      </c>
      <c r="B5418" t="s">
        <v>14264</v>
      </c>
      <c r="C5418" t="s">
        <v>8530</v>
      </c>
      <c r="D5418" t="s">
        <v>10828</v>
      </c>
      <c r="E5418" t="s">
        <v>8511</v>
      </c>
      <c r="F5418">
        <v>21</v>
      </c>
      <c r="G5418" t="str" cm="1">
        <f t="array" ref="G5418">_xlfn.IFS(ISNUMBER(SEARCH("CP02",D5418)),"ราชพฤกษ",ISNUMBER(SEARCH("CP03",D5418)),"บางใหญ่",ISNUMBER(SEARCH("CP04",D5418)),"บางบอน",OR(ISNUMBER(SEARCH("CP",D5418)),ISNUMBER(SEARCH("BTC",#REF!))),"340",TRUE,"")</f>
        <v/>
      </c>
    </row>
    <row r="5419" spans="1:7" x14ac:dyDescent="0.2">
      <c r="A5419" t="s">
        <v>14265</v>
      </c>
      <c r="B5419" t="s">
        <v>14266</v>
      </c>
      <c r="C5419" t="s">
        <v>8530</v>
      </c>
      <c r="D5419" t="s">
        <v>10829</v>
      </c>
      <c r="E5419" t="s">
        <v>8511</v>
      </c>
      <c r="F5419">
        <v>13</v>
      </c>
      <c r="G5419" t="str" cm="1">
        <f t="array" ref="G5419">_xlfn.IFS(ISNUMBER(SEARCH("CP02",D5419)),"ราชพฤกษ",ISNUMBER(SEARCH("CP03",D5419)),"บางใหญ่",ISNUMBER(SEARCH("CP04",D5419)),"บางบอน",OR(ISNUMBER(SEARCH("CP",D5419)),ISNUMBER(SEARCH("BTC",#REF!))),"340",TRUE,"")</f>
        <v/>
      </c>
    </row>
    <row r="5420" spans="1:7" x14ac:dyDescent="0.2">
      <c r="A5420" t="s">
        <v>14265</v>
      </c>
      <c r="B5420" t="s">
        <v>14266</v>
      </c>
      <c r="C5420" t="s">
        <v>8530</v>
      </c>
      <c r="D5420" t="s">
        <v>10830</v>
      </c>
      <c r="E5420" t="s">
        <v>8511</v>
      </c>
      <c r="F5420">
        <v>28</v>
      </c>
      <c r="G5420" t="str" cm="1">
        <f t="array" ref="G5420">_xlfn.IFS(ISNUMBER(SEARCH("CP02",D5420)),"ราชพฤกษ",ISNUMBER(SEARCH("CP03",D5420)),"บางใหญ่",ISNUMBER(SEARCH("CP04",D5420)),"บางบอน",OR(ISNUMBER(SEARCH("CP",D5420)),ISNUMBER(SEARCH("BTC",#REF!))),"340",TRUE,"")</f>
        <v/>
      </c>
    </row>
    <row r="5421" spans="1:7" x14ac:dyDescent="0.2">
      <c r="A5421" t="s">
        <v>14265</v>
      </c>
      <c r="B5421" t="s">
        <v>14266</v>
      </c>
      <c r="C5421" t="s">
        <v>8530</v>
      </c>
      <c r="D5421" t="s">
        <v>10545</v>
      </c>
      <c r="E5421" t="s">
        <v>8511</v>
      </c>
      <c r="F5421">
        <v>59</v>
      </c>
      <c r="G5421" t="str" cm="1">
        <f t="array" ref="G5421">_xlfn.IFS(ISNUMBER(SEARCH("CP02",D5421)),"ราชพฤกษ",ISNUMBER(SEARCH("CP03",D5421)),"บางใหญ่",ISNUMBER(SEARCH("CP04",D5421)),"บางบอน",OR(ISNUMBER(SEARCH("CP",D5421)),ISNUMBER(SEARCH("BTC",#REF!))),"340",TRUE,"")</f>
        <v/>
      </c>
    </row>
    <row r="5422" spans="1:7" x14ac:dyDescent="0.2">
      <c r="A5422" t="s">
        <v>14265</v>
      </c>
      <c r="B5422" t="s">
        <v>14266</v>
      </c>
      <c r="C5422" t="s">
        <v>8516</v>
      </c>
      <c r="D5422" t="s">
        <v>2584</v>
      </c>
      <c r="E5422" t="s">
        <v>8511</v>
      </c>
      <c r="F5422">
        <v>9</v>
      </c>
      <c r="G5422" t="str" cm="1">
        <f t="array" ref="G5422">_xlfn.IFS(ISNUMBER(SEARCH("CP02",D5422)),"ราชพฤกษ",ISNUMBER(SEARCH("CP03",D5422)),"บางใหญ่",ISNUMBER(SEARCH("CP04",D5422)),"บางบอน",OR(ISNUMBER(SEARCH("CP",D5422)),ISNUMBER(SEARCH("BTC",#REF!))),"340",TRUE,"")</f>
        <v>ราชพฤกษ</v>
      </c>
    </row>
    <row r="5423" spans="1:7" x14ac:dyDescent="0.2">
      <c r="A5423" t="s">
        <v>14267</v>
      </c>
      <c r="B5423" t="s">
        <v>14268</v>
      </c>
      <c r="C5423" t="s">
        <v>8530</v>
      </c>
      <c r="D5423" t="s">
        <v>10828</v>
      </c>
      <c r="E5423" t="s">
        <v>8511</v>
      </c>
      <c r="F5423">
        <v>12</v>
      </c>
      <c r="G5423" t="str" cm="1">
        <f t="array" ref="G5423">_xlfn.IFS(ISNUMBER(SEARCH("CP02",D5423)),"ราชพฤกษ",ISNUMBER(SEARCH("CP03",D5423)),"บางใหญ่",ISNUMBER(SEARCH("CP04",D5423)),"บางบอน",OR(ISNUMBER(SEARCH("CP",D5423)),ISNUMBER(SEARCH("BTC",#REF!))),"340",TRUE,"")</f>
        <v/>
      </c>
    </row>
    <row r="5424" spans="1:7" x14ac:dyDescent="0.2">
      <c r="A5424" t="s">
        <v>14267</v>
      </c>
      <c r="B5424" t="s">
        <v>14268</v>
      </c>
      <c r="C5424" t="s">
        <v>8530</v>
      </c>
      <c r="D5424" t="s">
        <v>10545</v>
      </c>
      <c r="E5424" t="s">
        <v>8511</v>
      </c>
      <c r="F5424">
        <v>21</v>
      </c>
      <c r="G5424" t="str" cm="1">
        <f t="array" ref="G5424">_xlfn.IFS(ISNUMBER(SEARCH("CP02",D5424)),"ราชพฤกษ",ISNUMBER(SEARCH("CP03",D5424)),"บางใหญ่",ISNUMBER(SEARCH("CP04",D5424)),"บางบอน",OR(ISNUMBER(SEARCH("CP",D5424)),ISNUMBER(SEARCH("BTC",#REF!))),"340",TRUE,"")</f>
        <v/>
      </c>
    </row>
    <row r="5425" spans="1:7" x14ac:dyDescent="0.2">
      <c r="A5425" t="s">
        <v>14269</v>
      </c>
      <c r="B5425" t="s">
        <v>14270</v>
      </c>
      <c r="C5425" t="s">
        <v>8530</v>
      </c>
      <c r="D5425" t="s">
        <v>10828</v>
      </c>
      <c r="E5425" t="s">
        <v>8511</v>
      </c>
      <c r="F5425">
        <v>17</v>
      </c>
      <c r="G5425" t="str" cm="1">
        <f t="array" ref="G5425">_xlfn.IFS(ISNUMBER(SEARCH("CP02",D5425)),"ราชพฤกษ",ISNUMBER(SEARCH("CP03",D5425)),"บางใหญ่",ISNUMBER(SEARCH("CP04",D5425)),"บางบอน",OR(ISNUMBER(SEARCH("CP",D5425)),ISNUMBER(SEARCH("BTC",#REF!))),"340",TRUE,"")</f>
        <v/>
      </c>
    </row>
    <row r="5426" spans="1:7" x14ac:dyDescent="0.2">
      <c r="A5426" t="s">
        <v>14269</v>
      </c>
      <c r="B5426" t="s">
        <v>14270</v>
      </c>
      <c r="C5426" t="s">
        <v>8530</v>
      </c>
      <c r="D5426" t="s">
        <v>10829</v>
      </c>
      <c r="E5426" t="s">
        <v>8511</v>
      </c>
      <c r="F5426">
        <v>46</v>
      </c>
      <c r="G5426" t="str" cm="1">
        <f t="array" ref="G5426">_xlfn.IFS(ISNUMBER(SEARCH("CP02",D5426)),"ราชพฤกษ",ISNUMBER(SEARCH("CP03",D5426)),"บางใหญ่",ISNUMBER(SEARCH("CP04",D5426)),"บางบอน",OR(ISNUMBER(SEARCH("CP",D5426)),ISNUMBER(SEARCH("BTC",#REF!))),"340",TRUE,"")</f>
        <v/>
      </c>
    </row>
    <row r="5427" spans="1:7" x14ac:dyDescent="0.2">
      <c r="A5427" t="s">
        <v>14269</v>
      </c>
      <c r="B5427" t="s">
        <v>14270</v>
      </c>
      <c r="C5427" t="s">
        <v>8530</v>
      </c>
      <c r="D5427" t="s">
        <v>10545</v>
      </c>
      <c r="E5427" t="s">
        <v>8511</v>
      </c>
      <c r="F5427">
        <v>218</v>
      </c>
      <c r="G5427" t="str" cm="1">
        <f t="array" ref="G5427">_xlfn.IFS(ISNUMBER(SEARCH("CP02",D5427)),"ราชพฤกษ",ISNUMBER(SEARCH("CP03",D5427)),"บางใหญ่",ISNUMBER(SEARCH("CP04",D5427)),"บางบอน",OR(ISNUMBER(SEARCH("CP",D5427)),ISNUMBER(SEARCH("BTC",#REF!))),"340",TRUE,"")</f>
        <v/>
      </c>
    </row>
    <row r="5428" spans="1:7" x14ac:dyDescent="0.2">
      <c r="A5428" t="s">
        <v>14271</v>
      </c>
      <c r="B5428" t="s">
        <v>14272</v>
      </c>
      <c r="C5428" t="s">
        <v>8530</v>
      </c>
      <c r="D5428" t="s">
        <v>10828</v>
      </c>
      <c r="E5428" t="s">
        <v>8546</v>
      </c>
      <c r="F5428">
        <v>25</v>
      </c>
      <c r="G5428" t="str" cm="1">
        <f t="array" ref="G5428">_xlfn.IFS(ISNUMBER(SEARCH("CP02",D5428)),"ราชพฤกษ",ISNUMBER(SEARCH("CP03",D5428)),"บางใหญ่",ISNUMBER(SEARCH("CP04",D5428)),"บางบอน",OR(ISNUMBER(SEARCH("CP",D5428)),ISNUMBER(SEARCH("BTC",#REF!))),"340",TRUE,"")</f>
        <v/>
      </c>
    </row>
    <row r="5429" spans="1:7" x14ac:dyDescent="0.2">
      <c r="A5429" t="s">
        <v>14273</v>
      </c>
      <c r="B5429" t="s">
        <v>14274</v>
      </c>
      <c r="C5429" t="s">
        <v>8530</v>
      </c>
      <c r="D5429" t="s">
        <v>10545</v>
      </c>
      <c r="E5429" t="s">
        <v>8511</v>
      </c>
      <c r="F5429">
        <v>8</v>
      </c>
      <c r="G5429" t="str" cm="1">
        <f t="array" ref="G5429">_xlfn.IFS(ISNUMBER(SEARCH("CP02",D5429)),"ราชพฤกษ",ISNUMBER(SEARCH("CP03",D5429)),"บางใหญ่",ISNUMBER(SEARCH("CP04",D5429)),"บางบอน",OR(ISNUMBER(SEARCH("CP",D5429)),ISNUMBER(SEARCH("BTC",#REF!))),"340",TRUE,"")</f>
        <v/>
      </c>
    </row>
    <row r="5430" spans="1:7" x14ac:dyDescent="0.2">
      <c r="A5430" t="s">
        <v>14275</v>
      </c>
      <c r="B5430" t="s">
        <v>14276</v>
      </c>
      <c r="C5430" t="s">
        <v>8530</v>
      </c>
      <c r="D5430" t="s">
        <v>10830</v>
      </c>
      <c r="E5430" t="s">
        <v>8511</v>
      </c>
      <c r="F5430">
        <v>2</v>
      </c>
      <c r="G5430" t="str" cm="1">
        <f t="array" ref="G5430">_xlfn.IFS(ISNUMBER(SEARCH("CP02",D5430)),"ราชพฤกษ",ISNUMBER(SEARCH("CP03",D5430)),"บางใหญ่",ISNUMBER(SEARCH("CP04",D5430)),"บางบอน",OR(ISNUMBER(SEARCH("CP",D5430)),ISNUMBER(SEARCH("BTC",#REF!))),"340",TRUE,"")</f>
        <v/>
      </c>
    </row>
    <row r="5431" spans="1:7" x14ac:dyDescent="0.2">
      <c r="A5431" t="s">
        <v>14275</v>
      </c>
      <c r="B5431" t="s">
        <v>14276</v>
      </c>
      <c r="C5431" t="s">
        <v>8530</v>
      </c>
      <c r="D5431" t="s">
        <v>10545</v>
      </c>
      <c r="E5431" t="s">
        <v>8511</v>
      </c>
      <c r="F5431">
        <v>12</v>
      </c>
      <c r="G5431" t="str" cm="1">
        <f t="array" ref="G5431">_xlfn.IFS(ISNUMBER(SEARCH("CP02",D5431)),"ราชพฤกษ",ISNUMBER(SEARCH("CP03",D5431)),"บางใหญ่",ISNUMBER(SEARCH("CP04",D5431)),"บางบอน",OR(ISNUMBER(SEARCH("CP",D5431)),ISNUMBER(SEARCH("BTC",#REF!))),"340",TRUE,"")</f>
        <v/>
      </c>
    </row>
    <row r="5432" spans="1:7" x14ac:dyDescent="0.2">
      <c r="A5432" t="s">
        <v>14277</v>
      </c>
      <c r="B5432" t="s">
        <v>14278</v>
      </c>
      <c r="C5432" t="s">
        <v>8530</v>
      </c>
      <c r="D5432" t="s">
        <v>10830</v>
      </c>
      <c r="E5432" t="s">
        <v>8511</v>
      </c>
      <c r="F5432">
        <v>118</v>
      </c>
      <c r="G5432" t="str" cm="1">
        <f t="array" ref="G5432">_xlfn.IFS(ISNUMBER(SEARCH("CP02",D5432)),"ราชพฤกษ",ISNUMBER(SEARCH("CP03",D5432)),"บางใหญ่",ISNUMBER(SEARCH("CP04",D5432)),"บางบอน",OR(ISNUMBER(SEARCH("CP",D5432)),ISNUMBER(SEARCH("BTC",#REF!))),"340",TRUE,"")</f>
        <v/>
      </c>
    </row>
    <row r="5433" spans="1:7" x14ac:dyDescent="0.2">
      <c r="A5433" t="s">
        <v>14277</v>
      </c>
      <c r="B5433" t="s">
        <v>14278</v>
      </c>
      <c r="C5433" t="s">
        <v>8530</v>
      </c>
      <c r="D5433" t="s">
        <v>10545</v>
      </c>
      <c r="E5433" t="s">
        <v>8511</v>
      </c>
      <c r="F5433">
        <v>23</v>
      </c>
      <c r="G5433" t="str" cm="1">
        <f t="array" ref="G5433">_xlfn.IFS(ISNUMBER(SEARCH("CP02",D5433)),"ราชพฤกษ",ISNUMBER(SEARCH("CP03",D5433)),"บางใหญ่",ISNUMBER(SEARCH("CP04",D5433)),"บางบอน",OR(ISNUMBER(SEARCH("CP",D5433)),ISNUMBER(SEARCH("BTC",#REF!))),"340",TRUE,"")</f>
        <v/>
      </c>
    </row>
    <row r="5434" spans="1:7" x14ac:dyDescent="0.2">
      <c r="A5434" t="s">
        <v>14279</v>
      </c>
      <c r="B5434" t="s">
        <v>14280</v>
      </c>
      <c r="C5434" t="s">
        <v>8530</v>
      </c>
      <c r="D5434" t="s">
        <v>10545</v>
      </c>
      <c r="E5434" t="s">
        <v>8511</v>
      </c>
      <c r="F5434">
        <v>22</v>
      </c>
      <c r="G5434" t="str" cm="1">
        <f t="array" ref="G5434">_xlfn.IFS(ISNUMBER(SEARCH("CP02",D5434)),"ราชพฤกษ",ISNUMBER(SEARCH("CP03",D5434)),"บางใหญ่",ISNUMBER(SEARCH("CP04",D5434)),"บางบอน",OR(ISNUMBER(SEARCH("CP",D5434)),ISNUMBER(SEARCH("BTC",#REF!))),"340",TRUE,"")</f>
        <v/>
      </c>
    </row>
    <row r="5435" spans="1:7" x14ac:dyDescent="0.2">
      <c r="A5435" t="s">
        <v>1143</v>
      </c>
      <c r="B5435" t="s">
        <v>1144</v>
      </c>
      <c r="C5435" t="s">
        <v>8530</v>
      </c>
      <c r="D5435" t="s">
        <v>10828</v>
      </c>
      <c r="E5435" t="s">
        <v>8511</v>
      </c>
      <c r="F5435">
        <v>50</v>
      </c>
      <c r="G5435" t="str" cm="1">
        <f t="array" ref="G5435">_xlfn.IFS(ISNUMBER(SEARCH("CP02",D5435)),"ราชพฤกษ",ISNUMBER(SEARCH("CP03",D5435)),"บางใหญ่",ISNUMBER(SEARCH("CP04",D5435)),"บางบอน",OR(ISNUMBER(SEARCH("CP",D5435)),ISNUMBER(SEARCH("BTC",#REF!))),"340",TRUE,"")</f>
        <v/>
      </c>
    </row>
    <row r="5436" spans="1:7" x14ac:dyDescent="0.2">
      <c r="A5436" t="s">
        <v>14281</v>
      </c>
      <c r="B5436" t="s">
        <v>14282</v>
      </c>
      <c r="C5436" t="s">
        <v>8530</v>
      </c>
      <c r="D5436" t="s">
        <v>10828</v>
      </c>
      <c r="E5436" t="s">
        <v>8511</v>
      </c>
      <c r="F5436">
        <v>5</v>
      </c>
      <c r="G5436" t="str" cm="1">
        <f t="array" ref="G5436">_xlfn.IFS(ISNUMBER(SEARCH("CP02",D5436)),"ราชพฤกษ",ISNUMBER(SEARCH("CP03",D5436)),"บางใหญ่",ISNUMBER(SEARCH("CP04",D5436)),"บางบอน",OR(ISNUMBER(SEARCH("CP",D5436)),ISNUMBER(SEARCH("BTC",#REF!))),"340",TRUE,"")</f>
        <v/>
      </c>
    </row>
    <row r="5437" spans="1:7" x14ac:dyDescent="0.2">
      <c r="A5437" t="s">
        <v>14283</v>
      </c>
      <c r="B5437" t="s">
        <v>14284</v>
      </c>
      <c r="C5437" t="s">
        <v>8530</v>
      </c>
      <c r="D5437" t="s">
        <v>10828</v>
      </c>
      <c r="E5437" t="s">
        <v>8511</v>
      </c>
      <c r="F5437">
        <v>2</v>
      </c>
      <c r="G5437" t="str" cm="1">
        <f t="array" ref="G5437">_xlfn.IFS(ISNUMBER(SEARCH("CP02",D5437)),"ราชพฤกษ",ISNUMBER(SEARCH("CP03",D5437)),"บางใหญ่",ISNUMBER(SEARCH("CP04",D5437)),"บางบอน",OR(ISNUMBER(SEARCH("CP",D5437)),ISNUMBER(SEARCH("BTC",#REF!))),"340",TRUE,"")</f>
        <v/>
      </c>
    </row>
    <row r="5438" spans="1:7" x14ac:dyDescent="0.2">
      <c r="A5438" t="s">
        <v>14285</v>
      </c>
      <c r="B5438" t="s">
        <v>14286</v>
      </c>
      <c r="C5438" t="s">
        <v>8530</v>
      </c>
      <c r="D5438" t="s">
        <v>10828</v>
      </c>
      <c r="E5438" t="s">
        <v>8511</v>
      </c>
      <c r="F5438">
        <v>70</v>
      </c>
      <c r="G5438" t="str" cm="1">
        <f t="array" ref="G5438">_xlfn.IFS(ISNUMBER(SEARCH("CP02",D5438)),"ราชพฤกษ",ISNUMBER(SEARCH("CP03",D5438)),"บางใหญ่",ISNUMBER(SEARCH("CP04",D5438)),"บางบอน",OR(ISNUMBER(SEARCH("CP",D5438)),ISNUMBER(SEARCH("BTC",#REF!))),"340",TRUE,"")</f>
        <v/>
      </c>
    </row>
    <row r="5439" spans="1:7" x14ac:dyDescent="0.2">
      <c r="A5439" t="s">
        <v>14287</v>
      </c>
      <c r="B5439" t="s">
        <v>14288</v>
      </c>
      <c r="C5439" t="s">
        <v>8530</v>
      </c>
      <c r="D5439" t="s">
        <v>10828</v>
      </c>
      <c r="E5439" t="s">
        <v>8511</v>
      </c>
      <c r="F5439">
        <v>12</v>
      </c>
      <c r="G5439" t="str" cm="1">
        <f t="array" ref="G5439">_xlfn.IFS(ISNUMBER(SEARCH("CP02",D5439)),"ราชพฤกษ",ISNUMBER(SEARCH("CP03",D5439)),"บางใหญ่",ISNUMBER(SEARCH("CP04",D5439)),"บางบอน",OR(ISNUMBER(SEARCH("CP",D5439)),ISNUMBER(SEARCH("BTC",#REF!))),"340",TRUE,"")</f>
        <v/>
      </c>
    </row>
    <row r="5440" spans="1:7" x14ac:dyDescent="0.2">
      <c r="A5440" t="s">
        <v>14287</v>
      </c>
      <c r="B5440" t="s">
        <v>14288</v>
      </c>
      <c r="C5440" t="s">
        <v>8516</v>
      </c>
      <c r="D5440" t="s">
        <v>2584</v>
      </c>
      <c r="E5440" t="s">
        <v>8511</v>
      </c>
      <c r="F5440">
        <v>3</v>
      </c>
      <c r="G5440" t="str" cm="1">
        <f t="array" ref="G5440">_xlfn.IFS(ISNUMBER(SEARCH("CP02",D5440)),"ราชพฤกษ",ISNUMBER(SEARCH("CP03",D5440)),"บางใหญ่",ISNUMBER(SEARCH("CP04",D5440)),"บางบอน",OR(ISNUMBER(SEARCH("CP",D5440)),ISNUMBER(SEARCH("BTC",#REF!))),"340",TRUE,"")</f>
        <v>ราชพฤกษ</v>
      </c>
    </row>
    <row r="5441" spans="1:7" x14ac:dyDescent="0.2">
      <c r="A5441" t="s">
        <v>14289</v>
      </c>
      <c r="B5441" t="s">
        <v>14290</v>
      </c>
      <c r="C5441" t="s">
        <v>8530</v>
      </c>
      <c r="D5441" t="s">
        <v>10828</v>
      </c>
      <c r="E5441" t="s">
        <v>8511</v>
      </c>
      <c r="F5441">
        <v>80</v>
      </c>
      <c r="G5441" t="str" cm="1">
        <f t="array" ref="G5441">_xlfn.IFS(ISNUMBER(SEARCH("CP02",D5441)),"ราชพฤกษ",ISNUMBER(SEARCH("CP03",D5441)),"บางใหญ่",ISNUMBER(SEARCH("CP04",D5441)),"บางบอน",OR(ISNUMBER(SEARCH("CP",D5441)),ISNUMBER(SEARCH("BTC",#REF!))),"340",TRUE,"")</f>
        <v/>
      </c>
    </row>
    <row r="5442" spans="1:7" x14ac:dyDescent="0.2">
      <c r="A5442" t="s">
        <v>14289</v>
      </c>
      <c r="B5442" t="s">
        <v>14290</v>
      </c>
      <c r="C5442" t="s">
        <v>8516</v>
      </c>
      <c r="D5442" t="s">
        <v>2584</v>
      </c>
      <c r="E5442" t="s">
        <v>8511</v>
      </c>
      <c r="F5442">
        <v>11</v>
      </c>
      <c r="G5442" t="str" cm="1">
        <f t="array" ref="G5442">_xlfn.IFS(ISNUMBER(SEARCH("CP02",D5442)),"ราชพฤกษ",ISNUMBER(SEARCH("CP03",D5442)),"บางใหญ่",ISNUMBER(SEARCH("CP04",D5442)),"บางบอน",OR(ISNUMBER(SEARCH("CP",D5442)),ISNUMBER(SEARCH("BTC",#REF!))),"340",TRUE,"")</f>
        <v>ราชพฤกษ</v>
      </c>
    </row>
    <row r="5443" spans="1:7" x14ac:dyDescent="0.2">
      <c r="A5443" t="s">
        <v>14289</v>
      </c>
      <c r="B5443" t="s">
        <v>14290</v>
      </c>
      <c r="C5443" t="s">
        <v>8516</v>
      </c>
      <c r="D5443" t="s">
        <v>2587</v>
      </c>
      <c r="E5443" t="s">
        <v>8511</v>
      </c>
      <c r="F5443">
        <v>10</v>
      </c>
      <c r="G5443" t="str" cm="1">
        <f t="array" ref="G5443">_xlfn.IFS(ISNUMBER(SEARCH("CP02",D5443)),"ราชพฤกษ",ISNUMBER(SEARCH("CP03",D5443)),"บางใหญ่",ISNUMBER(SEARCH("CP04",D5443)),"บางบอน",OR(ISNUMBER(SEARCH("CP",D5443)),ISNUMBER(SEARCH("BTC",#REF!))),"340",TRUE,"")</f>
        <v>ราชพฤกษ</v>
      </c>
    </row>
    <row r="5444" spans="1:7" x14ac:dyDescent="0.2">
      <c r="A5444" t="s">
        <v>14291</v>
      </c>
      <c r="B5444" t="s">
        <v>14292</v>
      </c>
      <c r="C5444" t="s">
        <v>8530</v>
      </c>
      <c r="D5444" t="s">
        <v>10828</v>
      </c>
      <c r="E5444" t="s">
        <v>8511</v>
      </c>
      <c r="F5444">
        <v>81</v>
      </c>
      <c r="G5444" t="str" cm="1">
        <f t="array" ref="G5444">_xlfn.IFS(ISNUMBER(SEARCH("CP02",D5444)),"ราชพฤกษ",ISNUMBER(SEARCH("CP03",D5444)),"บางใหญ่",ISNUMBER(SEARCH("CP04",D5444)),"บางบอน",OR(ISNUMBER(SEARCH("CP",D5444)),ISNUMBER(SEARCH("BTC",#REF!))),"340",TRUE,"")</f>
        <v/>
      </c>
    </row>
    <row r="5445" spans="1:7" x14ac:dyDescent="0.2">
      <c r="A5445" t="s">
        <v>14291</v>
      </c>
      <c r="B5445" t="s">
        <v>14292</v>
      </c>
      <c r="C5445" t="s">
        <v>8516</v>
      </c>
      <c r="D5445" t="s">
        <v>2587</v>
      </c>
      <c r="E5445" t="s">
        <v>8511</v>
      </c>
      <c r="F5445">
        <v>11</v>
      </c>
      <c r="G5445" t="str" cm="1">
        <f t="array" ref="G5445">_xlfn.IFS(ISNUMBER(SEARCH("CP02",D5445)),"ราชพฤกษ",ISNUMBER(SEARCH("CP03",D5445)),"บางใหญ่",ISNUMBER(SEARCH("CP04",D5445)),"บางบอน",OR(ISNUMBER(SEARCH("CP",D5445)),ISNUMBER(SEARCH("BTC",#REF!))),"340",TRUE,"")</f>
        <v>ราชพฤกษ</v>
      </c>
    </row>
    <row r="5446" spans="1:7" x14ac:dyDescent="0.2">
      <c r="A5446" t="s">
        <v>14293</v>
      </c>
      <c r="B5446" t="s">
        <v>14294</v>
      </c>
      <c r="C5446" t="s">
        <v>8530</v>
      </c>
      <c r="D5446" t="s">
        <v>10828</v>
      </c>
      <c r="E5446" t="s">
        <v>8511</v>
      </c>
      <c r="F5446">
        <v>24</v>
      </c>
      <c r="G5446" t="str" cm="1">
        <f t="array" ref="G5446">_xlfn.IFS(ISNUMBER(SEARCH("CP02",D5446)),"ราชพฤกษ",ISNUMBER(SEARCH("CP03",D5446)),"บางใหญ่",ISNUMBER(SEARCH("CP04",D5446)),"บางบอน",OR(ISNUMBER(SEARCH("CP",D5446)),ISNUMBER(SEARCH("BTC",#REF!))),"340",TRUE,"")</f>
        <v/>
      </c>
    </row>
    <row r="5447" spans="1:7" x14ac:dyDescent="0.2">
      <c r="A5447" t="s">
        <v>14295</v>
      </c>
      <c r="B5447" t="s">
        <v>14296</v>
      </c>
      <c r="C5447" t="s">
        <v>8530</v>
      </c>
      <c r="D5447" t="s">
        <v>10828</v>
      </c>
      <c r="E5447" t="s">
        <v>8511</v>
      </c>
      <c r="F5447">
        <v>1</v>
      </c>
      <c r="G5447" t="str" cm="1">
        <f t="array" ref="G5447">_xlfn.IFS(ISNUMBER(SEARCH("CP02",D5447)),"ราชพฤกษ",ISNUMBER(SEARCH("CP03",D5447)),"บางใหญ่",ISNUMBER(SEARCH("CP04",D5447)),"บางบอน",OR(ISNUMBER(SEARCH("CP",D5447)),ISNUMBER(SEARCH("BTC",#REF!))),"340",TRUE,"")</f>
        <v/>
      </c>
    </row>
    <row r="5448" spans="1:7" x14ac:dyDescent="0.2">
      <c r="A5448" t="s">
        <v>14297</v>
      </c>
      <c r="B5448" t="s">
        <v>14298</v>
      </c>
      <c r="C5448" t="s">
        <v>8530</v>
      </c>
      <c r="D5448" t="s">
        <v>10828</v>
      </c>
      <c r="E5448" t="s">
        <v>8511</v>
      </c>
      <c r="F5448">
        <v>1</v>
      </c>
      <c r="G5448" t="str" cm="1">
        <f t="array" ref="G5448">_xlfn.IFS(ISNUMBER(SEARCH("CP02",D5448)),"ราชพฤกษ",ISNUMBER(SEARCH("CP03",D5448)),"บางใหญ่",ISNUMBER(SEARCH("CP04",D5448)),"บางบอน",OR(ISNUMBER(SEARCH("CP",D5448)),ISNUMBER(SEARCH("BTC",#REF!))),"340",TRUE,"")</f>
        <v/>
      </c>
    </row>
    <row r="5449" spans="1:7" x14ac:dyDescent="0.2">
      <c r="A5449" t="s">
        <v>14299</v>
      </c>
      <c r="B5449" t="s">
        <v>14300</v>
      </c>
      <c r="C5449" t="s">
        <v>8530</v>
      </c>
      <c r="D5449" t="s">
        <v>10828</v>
      </c>
      <c r="E5449" t="s">
        <v>10850</v>
      </c>
      <c r="F5449">
        <v>2</v>
      </c>
      <c r="G5449" t="str" cm="1">
        <f t="array" ref="G5449">_xlfn.IFS(ISNUMBER(SEARCH("CP02",D5449)),"ราชพฤกษ",ISNUMBER(SEARCH("CP03",D5449)),"บางใหญ่",ISNUMBER(SEARCH("CP04",D5449)),"บางบอน",OR(ISNUMBER(SEARCH("CP",D5449)),ISNUMBER(SEARCH("BTC",#REF!))),"340",TRUE,"")</f>
        <v/>
      </c>
    </row>
    <row r="5450" spans="1:7" x14ac:dyDescent="0.2">
      <c r="A5450" t="s">
        <v>14301</v>
      </c>
      <c r="B5450" t="s">
        <v>14302</v>
      </c>
      <c r="C5450" t="s">
        <v>8530</v>
      </c>
      <c r="D5450" t="s">
        <v>8531</v>
      </c>
      <c r="E5450" t="s">
        <v>8511</v>
      </c>
      <c r="F5450">
        <v>31</v>
      </c>
      <c r="G5450" t="str" cm="1">
        <f t="array" ref="G5450">_xlfn.IFS(ISNUMBER(SEARCH("CP02",D5450)),"ราชพฤกษ",ISNUMBER(SEARCH("CP03",D5450)),"บางใหญ่",ISNUMBER(SEARCH("CP04",D5450)),"บางบอน",OR(ISNUMBER(SEARCH("CP",D5450)),ISNUMBER(SEARCH("BTC",#REF!))),"340",TRUE,"")</f>
        <v/>
      </c>
    </row>
    <row r="5451" spans="1:7" x14ac:dyDescent="0.2">
      <c r="A5451" t="s">
        <v>14303</v>
      </c>
      <c r="B5451" t="s">
        <v>14304</v>
      </c>
      <c r="C5451" t="s">
        <v>8530</v>
      </c>
      <c r="D5451" t="s">
        <v>10828</v>
      </c>
      <c r="E5451" t="s">
        <v>8511</v>
      </c>
      <c r="F5451">
        <v>10</v>
      </c>
      <c r="G5451" t="str" cm="1">
        <f t="array" ref="G5451">_xlfn.IFS(ISNUMBER(SEARCH("CP02",D5451)),"ราชพฤกษ",ISNUMBER(SEARCH("CP03",D5451)),"บางใหญ่",ISNUMBER(SEARCH("CP04",D5451)),"บางบอน",OR(ISNUMBER(SEARCH("CP",D5451)),ISNUMBER(SEARCH("BTC",#REF!))),"340",TRUE,"")</f>
        <v/>
      </c>
    </row>
    <row r="5452" spans="1:7" x14ac:dyDescent="0.2">
      <c r="A5452" t="s">
        <v>14303</v>
      </c>
      <c r="B5452" t="s">
        <v>14304</v>
      </c>
      <c r="C5452" t="s">
        <v>8530</v>
      </c>
      <c r="D5452" t="s">
        <v>10545</v>
      </c>
      <c r="E5452" t="s">
        <v>8511</v>
      </c>
      <c r="F5452">
        <v>9</v>
      </c>
      <c r="G5452" t="str" cm="1">
        <f t="array" ref="G5452">_xlfn.IFS(ISNUMBER(SEARCH("CP02",D5452)),"ราชพฤกษ",ISNUMBER(SEARCH("CP03",D5452)),"บางใหญ่",ISNUMBER(SEARCH("CP04",D5452)),"บางบอน",OR(ISNUMBER(SEARCH("CP",D5452)),ISNUMBER(SEARCH("BTC",#REF!))),"340",TRUE,"")</f>
        <v/>
      </c>
    </row>
    <row r="5453" spans="1:7" x14ac:dyDescent="0.2">
      <c r="A5453" t="s">
        <v>14305</v>
      </c>
      <c r="B5453" t="s">
        <v>14306</v>
      </c>
      <c r="C5453" t="s">
        <v>8530</v>
      </c>
      <c r="D5453" t="s">
        <v>10545</v>
      </c>
      <c r="E5453" t="s">
        <v>8511</v>
      </c>
      <c r="F5453">
        <v>15</v>
      </c>
      <c r="G5453" t="str" cm="1">
        <f t="array" ref="G5453">_xlfn.IFS(ISNUMBER(SEARCH("CP02",D5453)),"ราชพฤกษ",ISNUMBER(SEARCH("CP03",D5453)),"บางใหญ่",ISNUMBER(SEARCH("CP04",D5453)),"บางบอน",OR(ISNUMBER(SEARCH("CP",D5453)),ISNUMBER(SEARCH("BTC",#REF!))),"340",TRUE,"")</f>
        <v/>
      </c>
    </row>
    <row r="5454" spans="1:7" x14ac:dyDescent="0.2">
      <c r="A5454" t="s">
        <v>14307</v>
      </c>
      <c r="B5454" t="s">
        <v>14308</v>
      </c>
      <c r="C5454" t="s">
        <v>8530</v>
      </c>
      <c r="D5454" t="s">
        <v>10545</v>
      </c>
      <c r="E5454" t="s">
        <v>10850</v>
      </c>
      <c r="F5454">
        <v>8</v>
      </c>
      <c r="G5454" t="str" cm="1">
        <f t="array" ref="G5454">_xlfn.IFS(ISNUMBER(SEARCH("CP02",D5454)),"ราชพฤกษ",ISNUMBER(SEARCH("CP03",D5454)),"บางใหญ่",ISNUMBER(SEARCH("CP04",D5454)),"บางบอน",OR(ISNUMBER(SEARCH("CP",D5454)),ISNUMBER(SEARCH("BTC",#REF!))),"340",TRUE,"")</f>
        <v/>
      </c>
    </row>
    <row r="5455" spans="1:7" x14ac:dyDescent="0.2">
      <c r="A5455" t="s">
        <v>14309</v>
      </c>
      <c r="B5455" t="s">
        <v>14310</v>
      </c>
      <c r="C5455" t="s">
        <v>8530</v>
      </c>
      <c r="D5455" t="s">
        <v>10545</v>
      </c>
      <c r="E5455" t="s">
        <v>10850</v>
      </c>
      <c r="F5455">
        <v>14</v>
      </c>
      <c r="G5455" t="str" cm="1">
        <f t="array" ref="G5455">_xlfn.IFS(ISNUMBER(SEARCH("CP02",D5455)),"ราชพฤกษ",ISNUMBER(SEARCH("CP03",D5455)),"บางใหญ่",ISNUMBER(SEARCH("CP04",D5455)),"บางบอน",OR(ISNUMBER(SEARCH("CP",D5455)),ISNUMBER(SEARCH("BTC",#REF!))),"340",TRUE,"")</f>
        <v/>
      </c>
    </row>
    <row r="5456" spans="1:7" x14ac:dyDescent="0.2">
      <c r="A5456" t="s">
        <v>14311</v>
      </c>
      <c r="B5456" t="s">
        <v>14312</v>
      </c>
      <c r="C5456" t="s">
        <v>8530</v>
      </c>
      <c r="D5456" t="s">
        <v>10828</v>
      </c>
      <c r="E5456" t="s">
        <v>8511</v>
      </c>
      <c r="F5456">
        <v>1</v>
      </c>
      <c r="G5456" t="str" cm="1">
        <f t="array" ref="G5456">_xlfn.IFS(ISNUMBER(SEARCH("CP02",D5456)),"ราชพฤกษ",ISNUMBER(SEARCH("CP03",D5456)),"บางใหญ่",ISNUMBER(SEARCH("CP04",D5456)),"บางบอน",OR(ISNUMBER(SEARCH("CP",D5456)),ISNUMBER(SEARCH("BTC",#REF!))),"340",TRUE,"")</f>
        <v/>
      </c>
    </row>
    <row r="5457" spans="1:7" x14ac:dyDescent="0.2">
      <c r="A5457" t="s">
        <v>14313</v>
      </c>
      <c r="B5457" t="s">
        <v>14314</v>
      </c>
      <c r="C5457" t="s">
        <v>8530</v>
      </c>
      <c r="D5457" t="s">
        <v>10828</v>
      </c>
      <c r="E5457" t="s">
        <v>8511</v>
      </c>
      <c r="F5457">
        <v>1</v>
      </c>
      <c r="G5457" t="str" cm="1">
        <f t="array" ref="G5457">_xlfn.IFS(ISNUMBER(SEARCH("CP02",D5457)),"ราชพฤกษ",ISNUMBER(SEARCH("CP03",D5457)),"บางใหญ่",ISNUMBER(SEARCH("CP04",D5457)),"บางบอน",OR(ISNUMBER(SEARCH("CP",D5457)),ISNUMBER(SEARCH("BTC",#REF!))),"340",TRUE,"")</f>
        <v/>
      </c>
    </row>
    <row r="5458" spans="1:7" x14ac:dyDescent="0.2">
      <c r="A5458" t="s">
        <v>14315</v>
      </c>
      <c r="B5458" t="s">
        <v>14316</v>
      </c>
      <c r="C5458" t="s">
        <v>8530</v>
      </c>
      <c r="D5458" t="s">
        <v>10828</v>
      </c>
      <c r="E5458" t="s">
        <v>8511</v>
      </c>
      <c r="F5458">
        <v>10</v>
      </c>
      <c r="G5458" t="str" cm="1">
        <f t="array" ref="G5458">_xlfn.IFS(ISNUMBER(SEARCH("CP02",D5458)),"ราชพฤกษ",ISNUMBER(SEARCH("CP03",D5458)),"บางใหญ่",ISNUMBER(SEARCH("CP04",D5458)),"บางบอน",OR(ISNUMBER(SEARCH("CP",D5458)),ISNUMBER(SEARCH("BTC",#REF!))),"340",TRUE,"")</f>
        <v/>
      </c>
    </row>
    <row r="5459" spans="1:7" x14ac:dyDescent="0.2">
      <c r="A5459" t="s">
        <v>14317</v>
      </c>
      <c r="B5459" t="s">
        <v>14318</v>
      </c>
      <c r="C5459" t="s">
        <v>8530</v>
      </c>
      <c r="D5459" t="s">
        <v>10828</v>
      </c>
      <c r="E5459" t="s">
        <v>8511</v>
      </c>
      <c r="F5459">
        <v>14</v>
      </c>
      <c r="G5459" t="str" cm="1">
        <f t="array" ref="G5459">_xlfn.IFS(ISNUMBER(SEARCH("CP02",D5459)),"ราชพฤกษ",ISNUMBER(SEARCH("CP03",D5459)),"บางใหญ่",ISNUMBER(SEARCH("CP04",D5459)),"บางบอน",OR(ISNUMBER(SEARCH("CP",D5459)),ISNUMBER(SEARCH("BTC",#REF!))),"340",TRUE,"")</f>
        <v/>
      </c>
    </row>
    <row r="5460" spans="1:7" x14ac:dyDescent="0.2">
      <c r="A5460" t="s">
        <v>14317</v>
      </c>
      <c r="B5460" t="s">
        <v>14318</v>
      </c>
      <c r="C5460" t="s">
        <v>8520</v>
      </c>
      <c r="D5460" t="s">
        <v>2683</v>
      </c>
      <c r="E5460" t="s">
        <v>8511</v>
      </c>
      <c r="F5460">
        <v>7</v>
      </c>
      <c r="G5460" t="str" cm="1">
        <f t="array" ref="G5460">_xlfn.IFS(ISNUMBER(SEARCH("CP02",D5460)),"ราชพฤกษ",ISNUMBER(SEARCH("CP03",D5460)),"บางใหญ่",ISNUMBER(SEARCH("CP04",D5460)),"บางบอน",OR(ISNUMBER(SEARCH("CP",D5460)),ISNUMBER(SEARCH("BTC",#REF!))),"340",TRUE,"")</f>
        <v>340</v>
      </c>
    </row>
    <row r="5461" spans="1:7" x14ac:dyDescent="0.2">
      <c r="A5461" t="s">
        <v>14317</v>
      </c>
      <c r="B5461" t="s">
        <v>14318</v>
      </c>
      <c r="C5461" t="s">
        <v>8519</v>
      </c>
      <c r="D5461" t="s">
        <v>2633</v>
      </c>
      <c r="E5461" t="s">
        <v>8511</v>
      </c>
      <c r="F5461">
        <v>1</v>
      </c>
      <c r="G5461" t="str" cm="1">
        <f t="array" ref="G5461">_xlfn.IFS(ISNUMBER(SEARCH("CP02",D5461)),"ราชพฤกษ",ISNUMBER(SEARCH("CP03",D5461)),"บางใหญ่",ISNUMBER(SEARCH("CP04",D5461)),"บางบอน",OR(ISNUMBER(SEARCH("CP",D5461)),ISNUMBER(SEARCH("BTC",#REF!))),"340",TRUE,"")</f>
        <v>บางบอน</v>
      </c>
    </row>
    <row r="5462" spans="1:7" x14ac:dyDescent="0.2">
      <c r="A5462" t="s">
        <v>14319</v>
      </c>
      <c r="B5462" t="s">
        <v>14320</v>
      </c>
      <c r="C5462" t="s">
        <v>8530</v>
      </c>
      <c r="D5462" t="s">
        <v>10828</v>
      </c>
      <c r="E5462" t="s">
        <v>8511</v>
      </c>
      <c r="F5462">
        <v>17</v>
      </c>
      <c r="G5462" t="str" cm="1">
        <f t="array" ref="G5462">_xlfn.IFS(ISNUMBER(SEARCH("CP02",D5462)),"ราชพฤกษ",ISNUMBER(SEARCH("CP03",D5462)),"บางใหญ่",ISNUMBER(SEARCH("CP04",D5462)),"บางบอน",OR(ISNUMBER(SEARCH("CP",D5462)),ISNUMBER(SEARCH("BTC",#REF!))),"340",TRUE,"")</f>
        <v/>
      </c>
    </row>
    <row r="5463" spans="1:7" x14ac:dyDescent="0.2">
      <c r="A5463" t="s">
        <v>14321</v>
      </c>
      <c r="B5463" t="s">
        <v>14322</v>
      </c>
      <c r="C5463" t="s">
        <v>8530</v>
      </c>
      <c r="D5463" t="s">
        <v>10828</v>
      </c>
      <c r="E5463" t="s">
        <v>8511</v>
      </c>
      <c r="F5463">
        <v>1</v>
      </c>
      <c r="G5463" t="str" cm="1">
        <f t="array" ref="G5463">_xlfn.IFS(ISNUMBER(SEARCH("CP02",D5463)),"ราชพฤกษ",ISNUMBER(SEARCH("CP03",D5463)),"บางใหญ่",ISNUMBER(SEARCH("CP04",D5463)),"บางบอน",OR(ISNUMBER(SEARCH("CP",D5463)),ISNUMBER(SEARCH("BTC",#REF!))),"340",TRUE,"")</f>
        <v/>
      </c>
    </row>
    <row r="5464" spans="1:7" x14ac:dyDescent="0.2">
      <c r="A5464" t="s">
        <v>14323</v>
      </c>
      <c r="B5464" t="s">
        <v>14324</v>
      </c>
      <c r="C5464" t="s">
        <v>8530</v>
      </c>
      <c r="D5464" t="s">
        <v>10828</v>
      </c>
      <c r="E5464" t="s">
        <v>8511</v>
      </c>
      <c r="F5464">
        <v>14</v>
      </c>
      <c r="G5464" t="str" cm="1">
        <f t="array" ref="G5464">_xlfn.IFS(ISNUMBER(SEARCH("CP02",D5464)),"ราชพฤกษ",ISNUMBER(SEARCH("CP03",D5464)),"บางใหญ่",ISNUMBER(SEARCH("CP04",D5464)),"บางบอน",OR(ISNUMBER(SEARCH("CP",D5464)),ISNUMBER(SEARCH("BTC",#REF!))),"340",TRUE,"")</f>
        <v/>
      </c>
    </row>
    <row r="5465" spans="1:7" x14ac:dyDescent="0.2">
      <c r="A5465" t="s">
        <v>14323</v>
      </c>
      <c r="B5465" t="s">
        <v>14324</v>
      </c>
      <c r="C5465" t="s">
        <v>8530</v>
      </c>
      <c r="D5465" t="s">
        <v>10545</v>
      </c>
      <c r="E5465" t="s">
        <v>8511</v>
      </c>
      <c r="F5465">
        <v>9</v>
      </c>
      <c r="G5465" t="str" cm="1">
        <f t="array" ref="G5465">_xlfn.IFS(ISNUMBER(SEARCH("CP02",D5465)),"ราชพฤกษ",ISNUMBER(SEARCH("CP03",D5465)),"บางใหญ่",ISNUMBER(SEARCH("CP04",D5465)),"บางบอน",OR(ISNUMBER(SEARCH("CP",D5465)),ISNUMBER(SEARCH("BTC",#REF!))),"340",TRUE,"")</f>
        <v/>
      </c>
    </row>
    <row r="5466" spans="1:7" x14ac:dyDescent="0.2">
      <c r="A5466" t="s">
        <v>14323</v>
      </c>
      <c r="B5466" t="s">
        <v>14324</v>
      </c>
      <c r="C5466" t="s">
        <v>8516</v>
      </c>
      <c r="D5466" t="s">
        <v>2587</v>
      </c>
      <c r="E5466" t="s">
        <v>8511</v>
      </c>
      <c r="F5466">
        <v>10</v>
      </c>
      <c r="G5466" t="str" cm="1">
        <f t="array" ref="G5466">_xlfn.IFS(ISNUMBER(SEARCH("CP02",D5466)),"ราชพฤกษ",ISNUMBER(SEARCH("CP03",D5466)),"บางใหญ่",ISNUMBER(SEARCH("CP04",D5466)),"บางบอน",OR(ISNUMBER(SEARCH("CP",D5466)),ISNUMBER(SEARCH("BTC",#REF!))),"340",TRUE,"")</f>
        <v>ราชพฤกษ</v>
      </c>
    </row>
    <row r="5467" spans="1:7" x14ac:dyDescent="0.2">
      <c r="A5467" t="s">
        <v>1149</v>
      </c>
      <c r="B5467" t="s">
        <v>1150</v>
      </c>
      <c r="C5467" t="s">
        <v>8530</v>
      </c>
      <c r="D5467" t="s">
        <v>10828</v>
      </c>
      <c r="E5467" t="s">
        <v>8511</v>
      </c>
      <c r="F5467">
        <v>136</v>
      </c>
      <c r="G5467" t="str" cm="1">
        <f t="array" ref="G5467">_xlfn.IFS(ISNUMBER(SEARCH("CP02",D5467)),"ราชพฤกษ",ISNUMBER(SEARCH("CP03",D5467)),"บางใหญ่",ISNUMBER(SEARCH("CP04",D5467)),"บางบอน",OR(ISNUMBER(SEARCH("CP",D5467)),ISNUMBER(SEARCH("BTC",#REF!))),"340",TRUE,"")</f>
        <v/>
      </c>
    </row>
    <row r="5468" spans="1:7" x14ac:dyDescent="0.2">
      <c r="A5468" t="s">
        <v>1149</v>
      </c>
      <c r="B5468" t="s">
        <v>1150</v>
      </c>
      <c r="C5468" t="s">
        <v>8530</v>
      </c>
      <c r="D5468" t="s">
        <v>10545</v>
      </c>
      <c r="E5468" t="s">
        <v>8511</v>
      </c>
      <c r="F5468">
        <v>11</v>
      </c>
      <c r="G5468" t="str" cm="1">
        <f t="array" ref="G5468">_xlfn.IFS(ISNUMBER(SEARCH("CP02",D5468)),"ราชพฤกษ",ISNUMBER(SEARCH("CP03",D5468)),"บางใหญ่",ISNUMBER(SEARCH("CP04",D5468)),"บางบอน",OR(ISNUMBER(SEARCH("CP",D5468)),ISNUMBER(SEARCH("BTC",#REF!))),"340",TRUE,"")</f>
        <v/>
      </c>
    </row>
    <row r="5469" spans="1:7" x14ac:dyDescent="0.2">
      <c r="A5469" t="s">
        <v>1149</v>
      </c>
      <c r="B5469" t="s">
        <v>1150</v>
      </c>
      <c r="C5469" t="s">
        <v>8518</v>
      </c>
      <c r="D5469" t="s">
        <v>2606</v>
      </c>
      <c r="E5469" t="s">
        <v>8511</v>
      </c>
      <c r="F5469">
        <v>16</v>
      </c>
      <c r="G5469" t="str" cm="1">
        <f t="array" ref="G5469">_xlfn.IFS(ISNUMBER(SEARCH("CP02",D5469)),"ราชพฤกษ",ISNUMBER(SEARCH("CP03",D5469)),"บางใหญ่",ISNUMBER(SEARCH("CP04",D5469)),"บางบอน",OR(ISNUMBER(SEARCH("CP",D5469)),ISNUMBER(SEARCH("BTC",#REF!))),"340",TRUE,"")</f>
        <v>บางใหญ่</v>
      </c>
    </row>
    <row r="5470" spans="1:7" x14ac:dyDescent="0.2">
      <c r="A5470" t="s">
        <v>14325</v>
      </c>
      <c r="B5470" t="s">
        <v>14326</v>
      </c>
      <c r="C5470" t="s">
        <v>8530</v>
      </c>
      <c r="D5470" t="s">
        <v>10828</v>
      </c>
      <c r="E5470" t="s">
        <v>8511</v>
      </c>
      <c r="F5470">
        <v>27</v>
      </c>
      <c r="G5470" t="str" cm="1">
        <f t="array" ref="G5470">_xlfn.IFS(ISNUMBER(SEARCH("CP02",D5470)),"ราชพฤกษ",ISNUMBER(SEARCH("CP03",D5470)),"บางใหญ่",ISNUMBER(SEARCH("CP04",D5470)),"บางบอน",OR(ISNUMBER(SEARCH("CP",D5470)),ISNUMBER(SEARCH("BTC",#REF!))),"340",TRUE,"")</f>
        <v/>
      </c>
    </row>
    <row r="5471" spans="1:7" x14ac:dyDescent="0.2">
      <c r="A5471" t="s">
        <v>14325</v>
      </c>
      <c r="B5471" t="s">
        <v>14326</v>
      </c>
      <c r="C5471" t="s">
        <v>8530</v>
      </c>
      <c r="D5471" t="s">
        <v>10545</v>
      </c>
      <c r="E5471" t="s">
        <v>8511</v>
      </c>
      <c r="F5471">
        <v>40</v>
      </c>
      <c r="G5471" t="str" cm="1">
        <f t="array" ref="G5471">_xlfn.IFS(ISNUMBER(SEARCH("CP02",D5471)),"ราชพฤกษ",ISNUMBER(SEARCH("CP03",D5471)),"บางใหญ่",ISNUMBER(SEARCH("CP04",D5471)),"บางบอน",OR(ISNUMBER(SEARCH("CP",D5471)),ISNUMBER(SEARCH("BTC",#REF!))),"340",TRUE,"")</f>
        <v/>
      </c>
    </row>
    <row r="5472" spans="1:7" x14ac:dyDescent="0.2">
      <c r="A5472" t="s">
        <v>1145</v>
      </c>
      <c r="B5472" t="s">
        <v>1146</v>
      </c>
      <c r="C5472" t="s">
        <v>8530</v>
      </c>
      <c r="D5472" t="s">
        <v>10828</v>
      </c>
      <c r="E5472" t="s">
        <v>8511</v>
      </c>
      <c r="F5472">
        <v>230</v>
      </c>
      <c r="G5472" t="str" cm="1">
        <f t="array" ref="G5472">_xlfn.IFS(ISNUMBER(SEARCH("CP02",D5472)),"ราชพฤกษ",ISNUMBER(SEARCH("CP03",D5472)),"บางใหญ่",ISNUMBER(SEARCH("CP04",D5472)),"บางบอน",OR(ISNUMBER(SEARCH("CP",D5472)),ISNUMBER(SEARCH("BTC",#REF!))),"340",TRUE,"")</f>
        <v/>
      </c>
    </row>
    <row r="5473" spans="1:7" x14ac:dyDescent="0.2">
      <c r="A5473" t="s">
        <v>1145</v>
      </c>
      <c r="B5473" t="s">
        <v>1146</v>
      </c>
      <c r="C5473" t="s">
        <v>8530</v>
      </c>
      <c r="D5473" t="s">
        <v>10545</v>
      </c>
      <c r="E5473" t="s">
        <v>8511</v>
      </c>
      <c r="F5473">
        <v>61</v>
      </c>
      <c r="G5473" t="str" cm="1">
        <f t="array" ref="G5473">_xlfn.IFS(ISNUMBER(SEARCH("CP02",D5473)),"ราชพฤกษ",ISNUMBER(SEARCH("CP03",D5473)),"บางใหญ่",ISNUMBER(SEARCH("CP04",D5473)),"บางบอน",OR(ISNUMBER(SEARCH("CP",D5473)),ISNUMBER(SEARCH("BTC",#REF!))),"340",TRUE,"")</f>
        <v/>
      </c>
    </row>
    <row r="5474" spans="1:7" x14ac:dyDescent="0.2">
      <c r="A5474" t="s">
        <v>14327</v>
      </c>
      <c r="B5474" t="s">
        <v>14328</v>
      </c>
      <c r="C5474" t="s">
        <v>8530</v>
      </c>
      <c r="D5474" t="s">
        <v>10545</v>
      </c>
      <c r="E5474" t="s">
        <v>8511</v>
      </c>
      <c r="F5474">
        <v>1</v>
      </c>
      <c r="G5474" t="str" cm="1">
        <f t="array" ref="G5474">_xlfn.IFS(ISNUMBER(SEARCH("CP02",D5474)),"ราชพฤกษ",ISNUMBER(SEARCH("CP03",D5474)),"บางใหญ่",ISNUMBER(SEARCH("CP04",D5474)),"บางบอน",OR(ISNUMBER(SEARCH("CP",D5474)),ISNUMBER(SEARCH("BTC",#REF!))),"340",TRUE,"")</f>
        <v/>
      </c>
    </row>
    <row r="5475" spans="1:7" x14ac:dyDescent="0.2">
      <c r="A5475" t="s">
        <v>14329</v>
      </c>
      <c r="B5475" t="s">
        <v>14330</v>
      </c>
      <c r="C5475" t="s">
        <v>8530</v>
      </c>
      <c r="D5475" t="s">
        <v>10828</v>
      </c>
      <c r="E5475" t="s">
        <v>8546</v>
      </c>
      <c r="F5475">
        <v>49</v>
      </c>
      <c r="G5475" t="str" cm="1">
        <f t="array" ref="G5475">_xlfn.IFS(ISNUMBER(SEARCH("CP02",D5475)),"ราชพฤกษ",ISNUMBER(SEARCH("CP03",D5475)),"บางใหญ่",ISNUMBER(SEARCH("CP04",D5475)),"บางบอน",OR(ISNUMBER(SEARCH("CP",D5475)),ISNUMBER(SEARCH("BTC",#REF!))),"340",TRUE,"")</f>
        <v/>
      </c>
    </row>
    <row r="5476" spans="1:7" x14ac:dyDescent="0.2">
      <c r="A5476" t="s">
        <v>14331</v>
      </c>
      <c r="B5476" t="s">
        <v>14332</v>
      </c>
      <c r="C5476" t="s">
        <v>8530</v>
      </c>
      <c r="D5476" t="s">
        <v>10545</v>
      </c>
      <c r="E5476" t="s">
        <v>8511</v>
      </c>
      <c r="F5476">
        <v>28</v>
      </c>
      <c r="G5476" t="str" cm="1">
        <f t="array" ref="G5476">_xlfn.IFS(ISNUMBER(SEARCH("CP02",D5476)),"ราชพฤกษ",ISNUMBER(SEARCH("CP03",D5476)),"บางใหญ่",ISNUMBER(SEARCH("CP04",D5476)),"บางบอน",OR(ISNUMBER(SEARCH("CP",D5476)),ISNUMBER(SEARCH("BTC",#REF!))),"340",TRUE,"")</f>
        <v/>
      </c>
    </row>
    <row r="5477" spans="1:7" x14ac:dyDescent="0.2">
      <c r="A5477" t="s">
        <v>14333</v>
      </c>
      <c r="B5477" t="s">
        <v>14334</v>
      </c>
      <c r="C5477" t="s">
        <v>8530</v>
      </c>
      <c r="D5477" t="s">
        <v>10828</v>
      </c>
      <c r="E5477" t="s">
        <v>8511</v>
      </c>
      <c r="F5477">
        <v>144</v>
      </c>
      <c r="G5477" t="str" cm="1">
        <f t="array" ref="G5477">_xlfn.IFS(ISNUMBER(SEARCH("CP02",D5477)),"ราชพฤกษ",ISNUMBER(SEARCH("CP03",D5477)),"บางใหญ่",ISNUMBER(SEARCH("CP04",D5477)),"บางบอน",OR(ISNUMBER(SEARCH("CP",D5477)),ISNUMBER(SEARCH("BTC",#REF!))),"340",TRUE,"")</f>
        <v/>
      </c>
    </row>
    <row r="5478" spans="1:7" x14ac:dyDescent="0.2">
      <c r="A5478" t="s">
        <v>14333</v>
      </c>
      <c r="B5478" t="s">
        <v>14334</v>
      </c>
      <c r="C5478" t="s">
        <v>8530</v>
      </c>
      <c r="D5478" t="s">
        <v>10545</v>
      </c>
      <c r="E5478" t="s">
        <v>8511</v>
      </c>
      <c r="F5478">
        <v>24</v>
      </c>
      <c r="G5478" t="str" cm="1">
        <f t="array" ref="G5478">_xlfn.IFS(ISNUMBER(SEARCH("CP02",D5478)),"ราชพฤกษ",ISNUMBER(SEARCH("CP03",D5478)),"บางใหญ่",ISNUMBER(SEARCH("CP04",D5478)),"บางบอน",OR(ISNUMBER(SEARCH("CP",D5478)),ISNUMBER(SEARCH("BTC",#REF!))),"340",TRUE,"")</f>
        <v/>
      </c>
    </row>
    <row r="5479" spans="1:7" x14ac:dyDescent="0.2">
      <c r="A5479" t="s">
        <v>14335</v>
      </c>
      <c r="B5479" t="s">
        <v>14336</v>
      </c>
      <c r="C5479" t="s">
        <v>8530</v>
      </c>
      <c r="D5479" t="s">
        <v>10828</v>
      </c>
      <c r="E5479" t="s">
        <v>8511</v>
      </c>
      <c r="F5479">
        <v>10</v>
      </c>
      <c r="G5479" t="str" cm="1">
        <f t="array" ref="G5479">_xlfn.IFS(ISNUMBER(SEARCH("CP02",D5479)),"ราชพฤกษ",ISNUMBER(SEARCH("CP03",D5479)),"บางใหญ่",ISNUMBER(SEARCH("CP04",D5479)),"บางบอน",OR(ISNUMBER(SEARCH("CP",D5479)),ISNUMBER(SEARCH("BTC",#REF!))),"340",TRUE,"")</f>
        <v/>
      </c>
    </row>
    <row r="5480" spans="1:7" x14ac:dyDescent="0.2">
      <c r="A5480" t="s">
        <v>14335</v>
      </c>
      <c r="B5480" t="s">
        <v>14336</v>
      </c>
      <c r="C5480" t="s">
        <v>8530</v>
      </c>
      <c r="D5480" t="s">
        <v>10545</v>
      </c>
      <c r="E5480" t="s">
        <v>8511</v>
      </c>
      <c r="F5480">
        <v>50</v>
      </c>
      <c r="G5480" t="str" cm="1">
        <f t="array" ref="G5480">_xlfn.IFS(ISNUMBER(SEARCH("CP02",D5480)),"ราชพฤกษ",ISNUMBER(SEARCH("CP03",D5480)),"บางใหญ่",ISNUMBER(SEARCH("CP04",D5480)),"บางบอน",OR(ISNUMBER(SEARCH("CP",D5480)),ISNUMBER(SEARCH("BTC",#REF!))),"340",TRUE,"")</f>
        <v/>
      </c>
    </row>
    <row r="5481" spans="1:7" x14ac:dyDescent="0.2">
      <c r="A5481" t="s">
        <v>14337</v>
      </c>
      <c r="B5481" t="s">
        <v>14338</v>
      </c>
      <c r="C5481" t="s">
        <v>8530</v>
      </c>
      <c r="D5481" t="s">
        <v>10828</v>
      </c>
      <c r="E5481" t="s">
        <v>8511</v>
      </c>
      <c r="F5481">
        <v>177</v>
      </c>
      <c r="G5481" t="str" cm="1">
        <f t="array" ref="G5481">_xlfn.IFS(ISNUMBER(SEARCH("CP02",D5481)),"ราชพฤกษ",ISNUMBER(SEARCH("CP03",D5481)),"บางใหญ่",ISNUMBER(SEARCH("CP04",D5481)),"บางบอน",OR(ISNUMBER(SEARCH("CP",D5481)),ISNUMBER(SEARCH("BTC",#REF!))),"340",TRUE,"")</f>
        <v/>
      </c>
    </row>
    <row r="5482" spans="1:7" x14ac:dyDescent="0.2">
      <c r="A5482" t="s">
        <v>14337</v>
      </c>
      <c r="B5482" t="s">
        <v>14338</v>
      </c>
      <c r="C5482" t="s">
        <v>8530</v>
      </c>
      <c r="D5482" t="s">
        <v>10829</v>
      </c>
      <c r="E5482" t="s">
        <v>8511</v>
      </c>
      <c r="F5482">
        <v>100</v>
      </c>
      <c r="G5482" t="str" cm="1">
        <f t="array" ref="G5482">_xlfn.IFS(ISNUMBER(SEARCH("CP02",D5482)),"ราชพฤกษ",ISNUMBER(SEARCH("CP03",D5482)),"บางใหญ่",ISNUMBER(SEARCH("CP04",D5482)),"บางบอน",OR(ISNUMBER(SEARCH("CP",D5482)),ISNUMBER(SEARCH("BTC",#REF!))),"340",TRUE,"")</f>
        <v/>
      </c>
    </row>
    <row r="5483" spans="1:7" x14ac:dyDescent="0.2">
      <c r="A5483" t="s">
        <v>14337</v>
      </c>
      <c r="B5483" t="s">
        <v>14338</v>
      </c>
      <c r="C5483" t="s">
        <v>8530</v>
      </c>
      <c r="D5483" t="s">
        <v>10545</v>
      </c>
      <c r="E5483" t="s">
        <v>8511</v>
      </c>
      <c r="F5483">
        <v>96</v>
      </c>
      <c r="G5483" t="str" cm="1">
        <f t="array" ref="G5483">_xlfn.IFS(ISNUMBER(SEARCH("CP02",D5483)),"ราชพฤกษ",ISNUMBER(SEARCH("CP03",D5483)),"บางใหญ่",ISNUMBER(SEARCH("CP04",D5483)),"บางบอน",OR(ISNUMBER(SEARCH("CP",D5483)),ISNUMBER(SEARCH("BTC",#REF!))),"340",TRUE,"")</f>
        <v/>
      </c>
    </row>
    <row r="5484" spans="1:7" x14ac:dyDescent="0.2">
      <c r="A5484" t="s">
        <v>14339</v>
      </c>
      <c r="B5484" t="s">
        <v>14340</v>
      </c>
      <c r="C5484" t="s">
        <v>8530</v>
      </c>
      <c r="D5484" t="s">
        <v>10545</v>
      </c>
      <c r="E5484" t="s">
        <v>8511</v>
      </c>
      <c r="F5484">
        <v>44</v>
      </c>
      <c r="G5484" t="str" cm="1">
        <f t="array" ref="G5484">_xlfn.IFS(ISNUMBER(SEARCH("CP02",D5484)),"ราชพฤกษ",ISNUMBER(SEARCH("CP03",D5484)),"บางใหญ่",ISNUMBER(SEARCH("CP04",D5484)),"บางบอน",OR(ISNUMBER(SEARCH("CP",D5484)),ISNUMBER(SEARCH("BTC",#REF!))),"340",TRUE,"")</f>
        <v/>
      </c>
    </row>
    <row r="5485" spans="1:7" x14ac:dyDescent="0.2">
      <c r="A5485" t="s">
        <v>14341</v>
      </c>
      <c r="B5485" t="s">
        <v>14342</v>
      </c>
      <c r="C5485" t="s">
        <v>8530</v>
      </c>
      <c r="D5485" t="s">
        <v>10828</v>
      </c>
      <c r="E5485" t="s">
        <v>8511</v>
      </c>
      <c r="F5485">
        <v>15</v>
      </c>
      <c r="G5485" t="str" cm="1">
        <f t="array" ref="G5485">_xlfn.IFS(ISNUMBER(SEARCH("CP02",D5485)),"ราชพฤกษ",ISNUMBER(SEARCH("CP03",D5485)),"บางใหญ่",ISNUMBER(SEARCH("CP04",D5485)),"บางบอน",OR(ISNUMBER(SEARCH("CP",D5485)),ISNUMBER(SEARCH("BTC",#REF!))),"340",TRUE,"")</f>
        <v/>
      </c>
    </row>
    <row r="5486" spans="1:7" x14ac:dyDescent="0.2">
      <c r="A5486" t="s">
        <v>14341</v>
      </c>
      <c r="B5486" t="s">
        <v>14342</v>
      </c>
      <c r="C5486" t="s">
        <v>8530</v>
      </c>
      <c r="D5486" t="s">
        <v>10545</v>
      </c>
      <c r="E5486" t="s">
        <v>8511</v>
      </c>
      <c r="F5486">
        <v>3</v>
      </c>
      <c r="G5486" t="str" cm="1">
        <f t="array" ref="G5486">_xlfn.IFS(ISNUMBER(SEARCH("CP02",D5486)),"ราชพฤกษ",ISNUMBER(SEARCH("CP03",D5486)),"บางใหญ่",ISNUMBER(SEARCH("CP04",D5486)),"บางบอน",OR(ISNUMBER(SEARCH("CP",D5486)),ISNUMBER(SEARCH("BTC",#REF!))),"340",TRUE,"")</f>
        <v/>
      </c>
    </row>
    <row r="5487" spans="1:7" x14ac:dyDescent="0.2">
      <c r="A5487" t="s">
        <v>14343</v>
      </c>
      <c r="B5487" t="s">
        <v>14344</v>
      </c>
      <c r="C5487" t="s">
        <v>8530</v>
      </c>
      <c r="D5487" t="s">
        <v>10828</v>
      </c>
      <c r="E5487" t="s">
        <v>8513</v>
      </c>
      <c r="F5487">
        <v>45</v>
      </c>
      <c r="G5487" t="str" cm="1">
        <f t="array" ref="G5487">_xlfn.IFS(ISNUMBER(SEARCH("CP02",D5487)),"ราชพฤกษ",ISNUMBER(SEARCH("CP03",D5487)),"บางใหญ่",ISNUMBER(SEARCH("CP04",D5487)),"บางบอน",OR(ISNUMBER(SEARCH("CP",D5487)),ISNUMBER(SEARCH("BTC",#REF!))),"340",TRUE,"")</f>
        <v/>
      </c>
    </row>
    <row r="5488" spans="1:7" x14ac:dyDescent="0.2">
      <c r="A5488" t="s">
        <v>14343</v>
      </c>
      <c r="B5488" t="s">
        <v>14344</v>
      </c>
      <c r="C5488" t="s">
        <v>8530</v>
      </c>
      <c r="D5488" t="s">
        <v>10829</v>
      </c>
      <c r="E5488" t="s">
        <v>8513</v>
      </c>
      <c r="F5488">
        <v>36</v>
      </c>
      <c r="G5488" t="str" cm="1">
        <f t="array" ref="G5488">_xlfn.IFS(ISNUMBER(SEARCH("CP02",D5488)),"ราชพฤกษ",ISNUMBER(SEARCH("CP03",D5488)),"บางใหญ่",ISNUMBER(SEARCH("CP04",D5488)),"บางบอน",OR(ISNUMBER(SEARCH("CP",D5488)),ISNUMBER(SEARCH("BTC",#REF!))),"340",TRUE,"")</f>
        <v/>
      </c>
    </row>
    <row r="5489" spans="1:7" x14ac:dyDescent="0.2">
      <c r="A5489" t="s">
        <v>14343</v>
      </c>
      <c r="B5489" t="s">
        <v>14344</v>
      </c>
      <c r="C5489" t="s">
        <v>8530</v>
      </c>
      <c r="D5489" t="s">
        <v>10545</v>
      </c>
      <c r="E5489" t="s">
        <v>8513</v>
      </c>
      <c r="F5489">
        <v>4</v>
      </c>
      <c r="G5489" t="str" cm="1">
        <f t="array" ref="G5489">_xlfn.IFS(ISNUMBER(SEARCH("CP02",D5489)),"ราชพฤกษ",ISNUMBER(SEARCH("CP03",D5489)),"บางใหญ่",ISNUMBER(SEARCH("CP04",D5489)),"บางบอน",OR(ISNUMBER(SEARCH("CP",D5489)),ISNUMBER(SEARCH("BTC",#REF!))),"340",TRUE,"")</f>
        <v/>
      </c>
    </row>
    <row r="5490" spans="1:7" x14ac:dyDescent="0.2">
      <c r="A5490" t="s">
        <v>14345</v>
      </c>
      <c r="B5490" t="s">
        <v>14346</v>
      </c>
      <c r="C5490" t="s">
        <v>8530</v>
      </c>
      <c r="D5490" t="s">
        <v>10828</v>
      </c>
      <c r="E5490" t="s">
        <v>8546</v>
      </c>
      <c r="F5490">
        <v>2</v>
      </c>
      <c r="G5490" t="str" cm="1">
        <f t="array" ref="G5490">_xlfn.IFS(ISNUMBER(SEARCH("CP02",D5490)),"ราชพฤกษ",ISNUMBER(SEARCH("CP03",D5490)),"บางใหญ่",ISNUMBER(SEARCH("CP04",D5490)),"บางบอน",OR(ISNUMBER(SEARCH("CP",D5490)),ISNUMBER(SEARCH("BTC",#REF!))),"340",TRUE,"")</f>
        <v/>
      </c>
    </row>
    <row r="5491" spans="1:7" x14ac:dyDescent="0.2">
      <c r="A5491" t="s">
        <v>14345</v>
      </c>
      <c r="B5491" t="s">
        <v>14346</v>
      </c>
      <c r="C5491" t="s">
        <v>8530</v>
      </c>
      <c r="D5491" t="s">
        <v>10545</v>
      </c>
      <c r="E5491" t="s">
        <v>8546</v>
      </c>
      <c r="F5491">
        <v>2</v>
      </c>
      <c r="G5491" t="str" cm="1">
        <f t="array" ref="G5491">_xlfn.IFS(ISNUMBER(SEARCH("CP02",D5491)),"ราชพฤกษ",ISNUMBER(SEARCH("CP03",D5491)),"บางใหญ่",ISNUMBER(SEARCH("CP04",D5491)),"บางบอน",OR(ISNUMBER(SEARCH("CP",D5491)),ISNUMBER(SEARCH("BTC",#REF!))),"340",TRUE,"")</f>
        <v/>
      </c>
    </row>
    <row r="5492" spans="1:7" x14ac:dyDescent="0.2">
      <c r="A5492" t="s">
        <v>14347</v>
      </c>
      <c r="B5492" t="s">
        <v>14348</v>
      </c>
      <c r="C5492" t="s">
        <v>8530</v>
      </c>
      <c r="D5492" t="s">
        <v>10545</v>
      </c>
      <c r="E5492" t="s">
        <v>8511</v>
      </c>
      <c r="F5492">
        <v>30</v>
      </c>
      <c r="G5492" t="str" cm="1">
        <f t="array" ref="G5492">_xlfn.IFS(ISNUMBER(SEARCH("CP02",D5492)),"ราชพฤกษ",ISNUMBER(SEARCH("CP03",D5492)),"บางใหญ่",ISNUMBER(SEARCH("CP04",D5492)),"บางบอน",OR(ISNUMBER(SEARCH("CP",D5492)),ISNUMBER(SEARCH("BTC",#REF!))),"340",TRUE,"")</f>
        <v/>
      </c>
    </row>
    <row r="5493" spans="1:7" x14ac:dyDescent="0.2">
      <c r="A5493" t="s">
        <v>14349</v>
      </c>
      <c r="B5493" t="s">
        <v>14350</v>
      </c>
      <c r="C5493" t="s">
        <v>8530</v>
      </c>
      <c r="D5493" t="s">
        <v>10828</v>
      </c>
      <c r="E5493" t="s">
        <v>8511</v>
      </c>
      <c r="F5493">
        <v>2</v>
      </c>
      <c r="G5493" t="str" cm="1">
        <f t="array" ref="G5493">_xlfn.IFS(ISNUMBER(SEARCH("CP02",D5493)),"ราชพฤกษ",ISNUMBER(SEARCH("CP03",D5493)),"บางใหญ่",ISNUMBER(SEARCH("CP04",D5493)),"บางบอน",OR(ISNUMBER(SEARCH("CP",D5493)),ISNUMBER(SEARCH("BTC",#REF!))),"340",TRUE,"")</f>
        <v/>
      </c>
    </row>
    <row r="5494" spans="1:7" x14ac:dyDescent="0.2">
      <c r="A5494" t="s">
        <v>14351</v>
      </c>
      <c r="B5494" t="s">
        <v>14352</v>
      </c>
      <c r="C5494" t="s">
        <v>8530</v>
      </c>
      <c r="D5494" t="s">
        <v>10829</v>
      </c>
      <c r="E5494" t="s">
        <v>8511</v>
      </c>
      <c r="F5494">
        <v>96</v>
      </c>
      <c r="G5494" t="str" cm="1">
        <f t="array" ref="G5494">_xlfn.IFS(ISNUMBER(SEARCH("CP02",D5494)),"ราชพฤกษ",ISNUMBER(SEARCH("CP03",D5494)),"บางใหญ่",ISNUMBER(SEARCH("CP04",D5494)),"บางบอน",OR(ISNUMBER(SEARCH("CP",D5494)),ISNUMBER(SEARCH("BTC",#REF!))),"340",TRUE,"")</f>
        <v/>
      </c>
    </row>
    <row r="5495" spans="1:7" x14ac:dyDescent="0.2">
      <c r="A5495" t="s">
        <v>14353</v>
      </c>
      <c r="B5495" t="s">
        <v>14354</v>
      </c>
      <c r="C5495" t="s">
        <v>8530</v>
      </c>
      <c r="D5495" t="s">
        <v>10545</v>
      </c>
      <c r="E5495" t="s">
        <v>8511</v>
      </c>
      <c r="F5495">
        <v>7</v>
      </c>
      <c r="G5495" t="str" cm="1">
        <f t="array" ref="G5495">_xlfn.IFS(ISNUMBER(SEARCH("CP02",D5495)),"ราชพฤกษ",ISNUMBER(SEARCH("CP03",D5495)),"บางใหญ่",ISNUMBER(SEARCH("CP04",D5495)),"บางบอน",OR(ISNUMBER(SEARCH("CP",D5495)),ISNUMBER(SEARCH("BTC",#REF!))),"340",TRUE,"")</f>
        <v/>
      </c>
    </row>
    <row r="5496" spans="1:7" x14ac:dyDescent="0.2">
      <c r="A5496" t="s">
        <v>14355</v>
      </c>
      <c r="B5496" t="s">
        <v>14356</v>
      </c>
      <c r="C5496" t="s">
        <v>8530</v>
      </c>
      <c r="D5496" t="s">
        <v>10828</v>
      </c>
      <c r="E5496" t="s">
        <v>8511</v>
      </c>
      <c r="F5496">
        <v>1</v>
      </c>
      <c r="G5496" t="str" cm="1">
        <f t="array" ref="G5496">_xlfn.IFS(ISNUMBER(SEARCH("CP02",D5496)),"ราชพฤกษ",ISNUMBER(SEARCH("CP03",D5496)),"บางใหญ่",ISNUMBER(SEARCH("CP04",D5496)),"บางบอน",OR(ISNUMBER(SEARCH("CP",D5496)),ISNUMBER(SEARCH("BTC",#REF!))),"340",TRUE,"")</f>
        <v/>
      </c>
    </row>
    <row r="5497" spans="1:7" x14ac:dyDescent="0.2">
      <c r="A5497" t="s">
        <v>14355</v>
      </c>
      <c r="B5497" t="s">
        <v>14356</v>
      </c>
      <c r="C5497" t="s">
        <v>8530</v>
      </c>
      <c r="D5497" t="s">
        <v>10545</v>
      </c>
      <c r="E5497" t="s">
        <v>8511</v>
      </c>
      <c r="F5497">
        <v>31</v>
      </c>
      <c r="G5497" t="str" cm="1">
        <f t="array" ref="G5497">_xlfn.IFS(ISNUMBER(SEARCH("CP02",D5497)),"ราชพฤกษ",ISNUMBER(SEARCH("CP03",D5497)),"บางใหญ่",ISNUMBER(SEARCH("CP04",D5497)),"บางบอน",OR(ISNUMBER(SEARCH("CP",D5497)),ISNUMBER(SEARCH("BTC",#REF!))),"340",TRUE,"")</f>
        <v/>
      </c>
    </row>
    <row r="5498" spans="1:7" x14ac:dyDescent="0.2">
      <c r="A5498" t="s">
        <v>14357</v>
      </c>
      <c r="B5498" t="s">
        <v>14358</v>
      </c>
      <c r="C5498" t="s">
        <v>8530</v>
      </c>
      <c r="D5498" t="s">
        <v>10545</v>
      </c>
      <c r="E5498" t="s">
        <v>8511</v>
      </c>
      <c r="F5498">
        <v>17</v>
      </c>
      <c r="G5498" t="str" cm="1">
        <f t="array" ref="G5498">_xlfn.IFS(ISNUMBER(SEARCH("CP02",D5498)),"ราชพฤกษ",ISNUMBER(SEARCH("CP03",D5498)),"บางใหญ่",ISNUMBER(SEARCH("CP04",D5498)),"บางบอน",OR(ISNUMBER(SEARCH("CP",D5498)),ISNUMBER(SEARCH("BTC",#REF!))),"340",TRUE,"")</f>
        <v/>
      </c>
    </row>
    <row r="5499" spans="1:7" x14ac:dyDescent="0.2">
      <c r="A5499" t="s">
        <v>14359</v>
      </c>
      <c r="B5499" t="s">
        <v>14360</v>
      </c>
      <c r="C5499" t="s">
        <v>8530</v>
      </c>
      <c r="D5499" t="s">
        <v>10828</v>
      </c>
      <c r="E5499" t="s">
        <v>8511</v>
      </c>
      <c r="F5499">
        <v>55</v>
      </c>
      <c r="G5499" t="str" cm="1">
        <f t="array" ref="G5499">_xlfn.IFS(ISNUMBER(SEARCH("CP02",D5499)),"ราชพฤกษ",ISNUMBER(SEARCH("CP03",D5499)),"บางใหญ่",ISNUMBER(SEARCH("CP04",D5499)),"บางบอน",OR(ISNUMBER(SEARCH("CP",D5499)),ISNUMBER(SEARCH("BTC",#REF!))),"340",TRUE,"")</f>
        <v/>
      </c>
    </row>
    <row r="5500" spans="1:7" x14ac:dyDescent="0.2">
      <c r="A5500" t="s">
        <v>14359</v>
      </c>
      <c r="B5500" t="s">
        <v>14360</v>
      </c>
      <c r="C5500" t="s">
        <v>8530</v>
      </c>
      <c r="D5500" t="s">
        <v>10829</v>
      </c>
      <c r="E5500" t="s">
        <v>8511</v>
      </c>
      <c r="F5500">
        <v>200</v>
      </c>
      <c r="G5500" t="str" cm="1">
        <f t="array" ref="G5500">_xlfn.IFS(ISNUMBER(SEARCH("CP02",D5500)),"ราชพฤกษ",ISNUMBER(SEARCH("CP03",D5500)),"บางใหญ่",ISNUMBER(SEARCH("CP04",D5500)),"บางบอน",OR(ISNUMBER(SEARCH("CP",D5500)),ISNUMBER(SEARCH("BTC",#REF!))),"340",TRUE,"")</f>
        <v/>
      </c>
    </row>
    <row r="5501" spans="1:7" x14ac:dyDescent="0.2">
      <c r="A5501" t="s">
        <v>14359</v>
      </c>
      <c r="B5501" t="s">
        <v>14360</v>
      </c>
      <c r="C5501" t="s">
        <v>8530</v>
      </c>
      <c r="D5501" t="s">
        <v>10545</v>
      </c>
      <c r="E5501" t="s">
        <v>8511</v>
      </c>
      <c r="F5501">
        <v>166</v>
      </c>
      <c r="G5501" t="str" cm="1">
        <f t="array" ref="G5501">_xlfn.IFS(ISNUMBER(SEARCH("CP02",D5501)),"ราชพฤกษ",ISNUMBER(SEARCH("CP03",D5501)),"บางใหญ่",ISNUMBER(SEARCH("CP04",D5501)),"บางบอน",OR(ISNUMBER(SEARCH("CP",D5501)),ISNUMBER(SEARCH("BTC",#REF!))),"340",TRUE,"")</f>
        <v/>
      </c>
    </row>
    <row r="5502" spans="1:7" x14ac:dyDescent="0.2">
      <c r="A5502" t="s">
        <v>14359</v>
      </c>
      <c r="B5502" t="s">
        <v>14360</v>
      </c>
      <c r="C5502" t="s">
        <v>8516</v>
      </c>
      <c r="D5502" t="s">
        <v>2584</v>
      </c>
      <c r="E5502" t="s">
        <v>8511</v>
      </c>
      <c r="F5502">
        <v>7</v>
      </c>
      <c r="G5502" t="str" cm="1">
        <f t="array" ref="G5502">_xlfn.IFS(ISNUMBER(SEARCH("CP02",D5502)),"ราชพฤกษ",ISNUMBER(SEARCH("CP03",D5502)),"บางใหญ่",ISNUMBER(SEARCH("CP04",D5502)),"บางบอน",OR(ISNUMBER(SEARCH("CP",D5502)),ISNUMBER(SEARCH("BTC",#REF!))),"340",TRUE,"")</f>
        <v>ราชพฤกษ</v>
      </c>
    </row>
    <row r="5503" spans="1:7" x14ac:dyDescent="0.2">
      <c r="A5503" t="s">
        <v>14361</v>
      </c>
      <c r="B5503" t="s">
        <v>14362</v>
      </c>
      <c r="C5503" t="s">
        <v>8530</v>
      </c>
      <c r="D5503" t="s">
        <v>10545</v>
      </c>
      <c r="E5503" t="s">
        <v>8511</v>
      </c>
      <c r="F5503">
        <v>36</v>
      </c>
      <c r="G5503" t="str" cm="1">
        <f t="array" ref="G5503">_xlfn.IFS(ISNUMBER(SEARCH("CP02",D5503)),"ราชพฤกษ",ISNUMBER(SEARCH("CP03",D5503)),"บางใหญ่",ISNUMBER(SEARCH("CP04",D5503)),"บางบอน",OR(ISNUMBER(SEARCH("CP",D5503)),ISNUMBER(SEARCH("BTC",#REF!))),"340",TRUE,"")</f>
        <v/>
      </c>
    </row>
    <row r="5504" spans="1:7" x14ac:dyDescent="0.2">
      <c r="A5504" t="s">
        <v>14363</v>
      </c>
      <c r="B5504" t="s">
        <v>14364</v>
      </c>
      <c r="C5504" t="s">
        <v>8530</v>
      </c>
      <c r="D5504" t="s">
        <v>10828</v>
      </c>
      <c r="E5504" t="s">
        <v>8511</v>
      </c>
      <c r="F5504">
        <v>15</v>
      </c>
      <c r="G5504" t="str" cm="1">
        <f t="array" ref="G5504">_xlfn.IFS(ISNUMBER(SEARCH("CP02",D5504)),"ราชพฤกษ",ISNUMBER(SEARCH("CP03",D5504)),"บางใหญ่",ISNUMBER(SEARCH("CP04",D5504)),"บางบอน",OR(ISNUMBER(SEARCH("CP",D5504)),ISNUMBER(SEARCH("BTC",#REF!))),"340",TRUE,"")</f>
        <v/>
      </c>
    </row>
    <row r="5505" spans="1:7" x14ac:dyDescent="0.2">
      <c r="A5505" t="s">
        <v>14365</v>
      </c>
      <c r="B5505" t="s">
        <v>14366</v>
      </c>
      <c r="C5505" t="s">
        <v>8530</v>
      </c>
      <c r="D5505" t="s">
        <v>10828</v>
      </c>
      <c r="E5505" t="s">
        <v>8511</v>
      </c>
      <c r="F5505">
        <v>10</v>
      </c>
      <c r="G5505" t="str" cm="1">
        <f t="array" ref="G5505">_xlfn.IFS(ISNUMBER(SEARCH("CP02",D5505)),"ราชพฤกษ",ISNUMBER(SEARCH("CP03",D5505)),"บางใหญ่",ISNUMBER(SEARCH("CP04",D5505)),"บางบอน",OR(ISNUMBER(SEARCH("CP",D5505)),ISNUMBER(SEARCH("BTC",#REF!))),"340",TRUE,"")</f>
        <v/>
      </c>
    </row>
    <row r="5506" spans="1:7" x14ac:dyDescent="0.2">
      <c r="A5506" t="s">
        <v>14367</v>
      </c>
      <c r="B5506" t="s">
        <v>14368</v>
      </c>
      <c r="C5506" t="s">
        <v>8530</v>
      </c>
      <c r="D5506" t="s">
        <v>10828</v>
      </c>
      <c r="E5506" t="s">
        <v>8511</v>
      </c>
      <c r="F5506">
        <v>16</v>
      </c>
      <c r="G5506" t="str" cm="1">
        <f t="array" ref="G5506">_xlfn.IFS(ISNUMBER(SEARCH("CP02",D5506)),"ราชพฤกษ",ISNUMBER(SEARCH("CP03",D5506)),"บางใหญ่",ISNUMBER(SEARCH("CP04",D5506)),"บางบอน",OR(ISNUMBER(SEARCH("CP",D5506)),ISNUMBER(SEARCH("BTC",#REF!))),"340",TRUE,"")</f>
        <v/>
      </c>
    </row>
    <row r="5507" spans="1:7" x14ac:dyDescent="0.2">
      <c r="A5507" t="s">
        <v>14369</v>
      </c>
      <c r="B5507" t="s">
        <v>14370</v>
      </c>
      <c r="C5507" t="s">
        <v>8530</v>
      </c>
      <c r="D5507" t="s">
        <v>10545</v>
      </c>
      <c r="E5507" t="s">
        <v>8511</v>
      </c>
      <c r="F5507">
        <v>6</v>
      </c>
      <c r="G5507" t="str" cm="1">
        <f t="array" ref="G5507">_xlfn.IFS(ISNUMBER(SEARCH("CP02",D5507)),"ราชพฤกษ",ISNUMBER(SEARCH("CP03",D5507)),"บางใหญ่",ISNUMBER(SEARCH("CP04",D5507)),"บางบอน",OR(ISNUMBER(SEARCH("CP",D5507)),ISNUMBER(SEARCH("BTC",#REF!))),"340",TRUE,"")</f>
        <v/>
      </c>
    </row>
    <row r="5508" spans="1:7" x14ac:dyDescent="0.2">
      <c r="A5508" t="s">
        <v>14371</v>
      </c>
      <c r="B5508" t="s">
        <v>14372</v>
      </c>
      <c r="C5508" t="s">
        <v>8520</v>
      </c>
      <c r="D5508" t="s">
        <v>2625</v>
      </c>
      <c r="E5508" t="s">
        <v>8511</v>
      </c>
      <c r="F5508">
        <v>4</v>
      </c>
      <c r="G5508" t="str" cm="1">
        <f t="array" ref="G5508">_xlfn.IFS(ISNUMBER(SEARCH("CP02",D5508)),"ราชพฤกษ",ISNUMBER(SEARCH("CP03",D5508)),"บางใหญ่",ISNUMBER(SEARCH("CP04",D5508)),"บางบอน",OR(ISNUMBER(SEARCH("CP",D5508)),ISNUMBER(SEARCH("BTC",#REF!))),"340",TRUE,"")</f>
        <v>340</v>
      </c>
    </row>
    <row r="5509" spans="1:7" x14ac:dyDescent="0.2">
      <c r="A5509" t="s">
        <v>14373</v>
      </c>
      <c r="B5509" t="s">
        <v>14374</v>
      </c>
      <c r="C5509" t="s">
        <v>8530</v>
      </c>
      <c r="D5509" t="s">
        <v>10828</v>
      </c>
      <c r="E5509" t="s">
        <v>8511</v>
      </c>
      <c r="F5509">
        <v>13</v>
      </c>
      <c r="G5509" t="str" cm="1">
        <f t="array" ref="G5509">_xlfn.IFS(ISNUMBER(SEARCH("CP02",D5509)),"ราชพฤกษ",ISNUMBER(SEARCH("CP03",D5509)),"บางใหญ่",ISNUMBER(SEARCH("CP04",D5509)),"บางบอน",OR(ISNUMBER(SEARCH("CP",D5509)),ISNUMBER(SEARCH("BTC",#REF!))),"340",TRUE,"")</f>
        <v/>
      </c>
    </row>
    <row r="5510" spans="1:7" x14ac:dyDescent="0.2">
      <c r="A5510" t="s">
        <v>14373</v>
      </c>
      <c r="B5510" t="s">
        <v>14374</v>
      </c>
      <c r="C5510" t="s">
        <v>8530</v>
      </c>
      <c r="D5510" t="s">
        <v>10545</v>
      </c>
      <c r="E5510" t="s">
        <v>8511</v>
      </c>
      <c r="F5510">
        <v>22</v>
      </c>
      <c r="G5510" t="str" cm="1">
        <f t="array" ref="G5510">_xlfn.IFS(ISNUMBER(SEARCH("CP02",D5510)),"ราชพฤกษ",ISNUMBER(SEARCH("CP03",D5510)),"บางใหญ่",ISNUMBER(SEARCH("CP04",D5510)),"บางบอน",OR(ISNUMBER(SEARCH("CP",D5510)),ISNUMBER(SEARCH("BTC",#REF!))),"340",TRUE,"")</f>
        <v/>
      </c>
    </row>
    <row r="5511" spans="1:7" x14ac:dyDescent="0.2">
      <c r="A5511" t="s">
        <v>14375</v>
      </c>
      <c r="B5511" t="s">
        <v>14376</v>
      </c>
      <c r="C5511" t="s">
        <v>8530</v>
      </c>
      <c r="D5511" t="s">
        <v>10828</v>
      </c>
      <c r="E5511" t="s">
        <v>8511</v>
      </c>
      <c r="F5511">
        <v>2</v>
      </c>
      <c r="G5511" t="str" cm="1">
        <f t="array" ref="G5511">_xlfn.IFS(ISNUMBER(SEARCH("CP02",D5511)),"ราชพฤกษ",ISNUMBER(SEARCH("CP03",D5511)),"บางใหญ่",ISNUMBER(SEARCH("CP04",D5511)),"บางบอน",OR(ISNUMBER(SEARCH("CP",D5511)),ISNUMBER(SEARCH("BTC",#REF!))),"340",TRUE,"")</f>
        <v/>
      </c>
    </row>
    <row r="5512" spans="1:7" x14ac:dyDescent="0.2">
      <c r="A5512" t="s">
        <v>14377</v>
      </c>
      <c r="B5512" t="s">
        <v>14378</v>
      </c>
      <c r="C5512" t="s">
        <v>8530</v>
      </c>
      <c r="D5512" t="s">
        <v>10828</v>
      </c>
      <c r="E5512" t="s">
        <v>8511</v>
      </c>
      <c r="F5512">
        <v>144</v>
      </c>
      <c r="G5512" t="str" cm="1">
        <f t="array" ref="G5512">_xlfn.IFS(ISNUMBER(SEARCH("CP02",D5512)),"ราชพฤกษ",ISNUMBER(SEARCH("CP03",D5512)),"บางใหญ่",ISNUMBER(SEARCH("CP04",D5512)),"บางบอน",OR(ISNUMBER(SEARCH("CP",D5512)),ISNUMBER(SEARCH("BTC",#REF!))),"340",TRUE,"")</f>
        <v/>
      </c>
    </row>
    <row r="5513" spans="1:7" x14ac:dyDescent="0.2">
      <c r="A5513" t="s">
        <v>14379</v>
      </c>
      <c r="B5513" t="s">
        <v>14380</v>
      </c>
      <c r="C5513" t="s">
        <v>8530</v>
      </c>
      <c r="D5513" t="s">
        <v>10828</v>
      </c>
      <c r="E5513" t="s">
        <v>8511</v>
      </c>
      <c r="F5513">
        <v>6</v>
      </c>
      <c r="G5513" t="str" cm="1">
        <f t="array" ref="G5513">_xlfn.IFS(ISNUMBER(SEARCH("CP02",D5513)),"ราชพฤกษ",ISNUMBER(SEARCH("CP03",D5513)),"บางใหญ่",ISNUMBER(SEARCH("CP04",D5513)),"บางบอน",OR(ISNUMBER(SEARCH("CP",D5513)),ISNUMBER(SEARCH("BTC",#REF!))),"340",TRUE,"")</f>
        <v/>
      </c>
    </row>
    <row r="5514" spans="1:7" x14ac:dyDescent="0.2">
      <c r="A5514" t="s">
        <v>14381</v>
      </c>
      <c r="B5514" t="s">
        <v>14382</v>
      </c>
      <c r="C5514" t="s">
        <v>8530</v>
      </c>
      <c r="D5514" t="s">
        <v>10545</v>
      </c>
      <c r="E5514" t="s">
        <v>8511</v>
      </c>
      <c r="F5514">
        <v>1</v>
      </c>
      <c r="G5514" t="str" cm="1">
        <f t="array" ref="G5514">_xlfn.IFS(ISNUMBER(SEARCH("CP02",D5514)),"ราชพฤกษ",ISNUMBER(SEARCH("CP03",D5514)),"บางใหญ่",ISNUMBER(SEARCH("CP04",D5514)),"บางบอน",OR(ISNUMBER(SEARCH("CP",D5514)),ISNUMBER(SEARCH("BTC",#REF!))),"340",TRUE,"")</f>
        <v/>
      </c>
    </row>
    <row r="5515" spans="1:7" x14ac:dyDescent="0.2">
      <c r="A5515" t="s">
        <v>14383</v>
      </c>
      <c r="B5515" t="s">
        <v>14384</v>
      </c>
      <c r="C5515" t="s">
        <v>8530</v>
      </c>
      <c r="D5515" t="s">
        <v>10828</v>
      </c>
      <c r="E5515" t="s">
        <v>8511</v>
      </c>
      <c r="F5515">
        <v>10</v>
      </c>
      <c r="G5515" t="str" cm="1">
        <f t="array" ref="G5515">_xlfn.IFS(ISNUMBER(SEARCH("CP02",D5515)),"ราชพฤกษ",ISNUMBER(SEARCH("CP03",D5515)),"บางใหญ่",ISNUMBER(SEARCH("CP04",D5515)),"บางบอน",OR(ISNUMBER(SEARCH("CP",D5515)),ISNUMBER(SEARCH("BTC",#REF!))),"340",TRUE,"")</f>
        <v/>
      </c>
    </row>
    <row r="5516" spans="1:7" x14ac:dyDescent="0.2">
      <c r="A5516" t="s">
        <v>14385</v>
      </c>
      <c r="B5516" t="s">
        <v>14386</v>
      </c>
      <c r="C5516" t="s">
        <v>8530</v>
      </c>
      <c r="D5516" t="s">
        <v>10828</v>
      </c>
      <c r="E5516" t="s">
        <v>8511</v>
      </c>
      <c r="F5516">
        <v>27</v>
      </c>
      <c r="G5516" t="str" cm="1">
        <f t="array" ref="G5516">_xlfn.IFS(ISNUMBER(SEARCH("CP02",D5516)),"ราชพฤกษ",ISNUMBER(SEARCH("CP03",D5516)),"บางใหญ่",ISNUMBER(SEARCH("CP04",D5516)),"บางบอน",OR(ISNUMBER(SEARCH("CP",D5516)),ISNUMBER(SEARCH("BTC",#REF!))),"340",TRUE,"")</f>
        <v/>
      </c>
    </row>
    <row r="5517" spans="1:7" x14ac:dyDescent="0.2">
      <c r="A5517" t="s">
        <v>14387</v>
      </c>
      <c r="B5517" t="s">
        <v>14388</v>
      </c>
      <c r="C5517" t="s">
        <v>8530</v>
      </c>
      <c r="D5517" t="s">
        <v>10545</v>
      </c>
      <c r="E5517" t="s">
        <v>8511</v>
      </c>
      <c r="F5517">
        <v>10</v>
      </c>
      <c r="G5517" t="str" cm="1">
        <f t="array" ref="G5517">_xlfn.IFS(ISNUMBER(SEARCH("CP02",D5517)),"ราชพฤกษ",ISNUMBER(SEARCH("CP03",D5517)),"บางใหญ่",ISNUMBER(SEARCH("CP04",D5517)),"บางบอน",OR(ISNUMBER(SEARCH("CP",D5517)),ISNUMBER(SEARCH("BTC",#REF!))),"340",TRUE,"")</f>
        <v/>
      </c>
    </row>
    <row r="5518" spans="1:7" x14ac:dyDescent="0.2">
      <c r="A5518" t="s">
        <v>14389</v>
      </c>
      <c r="B5518" t="s">
        <v>14390</v>
      </c>
      <c r="C5518" t="s">
        <v>8530</v>
      </c>
      <c r="D5518" t="s">
        <v>10828</v>
      </c>
      <c r="E5518" t="s">
        <v>8594</v>
      </c>
      <c r="F5518">
        <v>11</v>
      </c>
      <c r="G5518" t="str" cm="1">
        <f t="array" ref="G5518">_xlfn.IFS(ISNUMBER(SEARCH("CP02",D5518)),"ราชพฤกษ",ISNUMBER(SEARCH("CP03",D5518)),"บางใหญ่",ISNUMBER(SEARCH("CP04",D5518)),"บางบอน",OR(ISNUMBER(SEARCH("CP",D5518)),ISNUMBER(SEARCH("BTC",#REF!))),"340",TRUE,"")</f>
        <v/>
      </c>
    </row>
    <row r="5519" spans="1:7" x14ac:dyDescent="0.2">
      <c r="A5519" t="s">
        <v>14391</v>
      </c>
      <c r="B5519" t="s">
        <v>14392</v>
      </c>
      <c r="C5519" t="s">
        <v>8530</v>
      </c>
      <c r="D5519" t="s">
        <v>10828</v>
      </c>
      <c r="E5519" t="s">
        <v>8511</v>
      </c>
      <c r="F5519">
        <v>1</v>
      </c>
      <c r="G5519" t="str" cm="1">
        <f t="array" ref="G5519">_xlfn.IFS(ISNUMBER(SEARCH("CP02",D5519)),"ราชพฤกษ",ISNUMBER(SEARCH("CP03",D5519)),"บางใหญ่",ISNUMBER(SEARCH("CP04",D5519)),"บางบอน",OR(ISNUMBER(SEARCH("CP",D5519)),ISNUMBER(SEARCH("BTC",#REF!))),"340",TRUE,"")</f>
        <v/>
      </c>
    </row>
    <row r="5520" spans="1:7" x14ac:dyDescent="0.2">
      <c r="A5520" t="s">
        <v>14391</v>
      </c>
      <c r="B5520" t="s">
        <v>14392</v>
      </c>
      <c r="C5520" t="s">
        <v>8519</v>
      </c>
      <c r="D5520" t="s">
        <v>2633</v>
      </c>
      <c r="E5520" t="s">
        <v>8511</v>
      </c>
      <c r="F5520">
        <v>4</v>
      </c>
      <c r="G5520" t="str" cm="1">
        <f t="array" ref="G5520">_xlfn.IFS(ISNUMBER(SEARCH("CP02",D5520)),"ราชพฤกษ",ISNUMBER(SEARCH("CP03",D5520)),"บางใหญ่",ISNUMBER(SEARCH("CP04",D5520)),"บางบอน",OR(ISNUMBER(SEARCH("CP",D5520)),ISNUMBER(SEARCH("BTC",#REF!))),"340",TRUE,"")</f>
        <v>บางบอน</v>
      </c>
    </row>
    <row r="5521" spans="1:7" x14ac:dyDescent="0.2">
      <c r="A5521" t="s">
        <v>14393</v>
      </c>
      <c r="B5521" t="s">
        <v>14394</v>
      </c>
      <c r="C5521" t="s">
        <v>8530</v>
      </c>
      <c r="D5521" t="s">
        <v>10797</v>
      </c>
      <c r="E5521" t="s">
        <v>8513</v>
      </c>
      <c r="F5521">
        <v>39</v>
      </c>
      <c r="G5521" t="str" cm="1">
        <f t="array" ref="G5521">_xlfn.IFS(ISNUMBER(SEARCH("CP02",D5521)),"ราชพฤกษ",ISNUMBER(SEARCH("CP03",D5521)),"บางใหญ่",ISNUMBER(SEARCH("CP04",D5521)),"บางบอน",OR(ISNUMBER(SEARCH("CP",D5521)),ISNUMBER(SEARCH("BTC",#REF!))),"340",TRUE,"")</f>
        <v/>
      </c>
    </row>
    <row r="5522" spans="1:7" x14ac:dyDescent="0.2">
      <c r="A5522" t="s">
        <v>14395</v>
      </c>
      <c r="B5522" t="s">
        <v>14396</v>
      </c>
      <c r="C5522" t="s">
        <v>8530</v>
      </c>
      <c r="D5522" t="s">
        <v>12537</v>
      </c>
      <c r="E5522" t="s">
        <v>8837</v>
      </c>
      <c r="F5522">
        <v>1</v>
      </c>
      <c r="G5522" t="str" cm="1">
        <f t="array" ref="G5522">_xlfn.IFS(ISNUMBER(SEARCH("CP02",D5522)),"ราชพฤกษ",ISNUMBER(SEARCH("CP03",D5522)),"บางใหญ่",ISNUMBER(SEARCH("CP04",D5522)),"บางบอน",OR(ISNUMBER(SEARCH("CP",D5522)),ISNUMBER(SEARCH("BTC",#REF!))),"340",TRUE,"")</f>
        <v/>
      </c>
    </row>
    <row r="5523" spans="1:7" x14ac:dyDescent="0.2">
      <c r="A5523" t="s">
        <v>14397</v>
      </c>
      <c r="B5523" t="s">
        <v>14398</v>
      </c>
      <c r="C5523" t="s">
        <v>8526</v>
      </c>
      <c r="D5523" t="s">
        <v>8797</v>
      </c>
      <c r="E5523" t="s">
        <v>8837</v>
      </c>
      <c r="F5523">
        <v>4</v>
      </c>
      <c r="G5523" t="str" cm="1">
        <f t="array" ref="G5523">_xlfn.IFS(ISNUMBER(SEARCH("CP02",D5523)),"ราชพฤกษ",ISNUMBER(SEARCH("CP03",D5523)),"บางใหญ่",ISNUMBER(SEARCH("CP04",D5523)),"บางบอน",OR(ISNUMBER(SEARCH("CP",D5523)),ISNUMBER(SEARCH("BTC",#REF!))),"340",TRUE,"")</f>
        <v/>
      </c>
    </row>
    <row r="5524" spans="1:7" x14ac:dyDescent="0.2">
      <c r="A5524" t="s">
        <v>14399</v>
      </c>
      <c r="B5524" t="s">
        <v>14400</v>
      </c>
      <c r="C5524" t="s">
        <v>8530</v>
      </c>
      <c r="D5524" t="s">
        <v>10545</v>
      </c>
      <c r="E5524" t="s">
        <v>8513</v>
      </c>
      <c r="F5524">
        <v>1</v>
      </c>
      <c r="G5524" t="str" cm="1">
        <f t="array" ref="G5524">_xlfn.IFS(ISNUMBER(SEARCH("CP02",D5524)),"ราชพฤกษ",ISNUMBER(SEARCH("CP03",D5524)),"บางใหญ่",ISNUMBER(SEARCH("CP04",D5524)),"บางบอน",OR(ISNUMBER(SEARCH("CP",D5524)),ISNUMBER(SEARCH("BTC",#REF!))),"340",TRUE,"")</f>
        <v/>
      </c>
    </row>
    <row r="5525" spans="1:7" x14ac:dyDescent="0.2">
      <c r="A5525" t="s">
        <v>14401</v>
      </c>
      <c r="B5525" t="s">
        <v>14402</v>
      </c>
      <c r="C5525" t="s">
        <v>8530</v>
      </c>
      <c r="D5525" t="s">
        <v>10545</v>
      </c>
      <c r="E5525" t="s">
        <v>8513</v>
      </c>
      <c r="F5525">
        <v>1</v>
      </c>
      <c r="G5525" t="str" cm="1">
        <f t="array" ref="G5525">_xlfn.IFS(ISNUMBER(SEARCH("CP02",D5525)),"ราชพฤกษ",ISNUMBER(SEARCH("CP03",D5525)),"บางใหญ่",ISNUMBER(SEARCH("CP04",D5525)),"บางบอน",OR(ISNUMBER(SEARCH("CP",D5525)),ISNUMBER(SEARCH("BTC",#REF!))),"340",TRUE,"")</f>
        <v/>
      </c>
    </row>
    <row r="5526" spans="1:7" x14ac:dyDescent="0.2">
      <c r="A5526" t="s">
        <v>14403</v>
      </c>
      <c r="B5526" t="s">
        <v>14404</v>
      </c>
      <c r="C5526" t="s">
        <v>8530</v>
      </c>
      <c r="D5526" t="s">
        <v>10545</v>
      </c>
      <c r="E5526" t="s">
        <v>8513</v>
      </c>
      <c r="F5526">
        <v>26</v>
      </c>
      <c r="G5526" t="str" cm="1">
        <f t="array" ref="G5526">_xlfn.IFS(ISNUMBER(SEARCH("CP02",D5526)),"ราชพฤกษ",ISNUMBER(SEARCH("CP03",D5526)),"บางใหญ่",ISNUMBER(SEARCH("CP04",D5526)),"บางบอน",OR(ISNUMBER(SEARCH("CP",D5526)),ISNUMBER(SEARCH("BTC",#REF!))),"340",TRUE,"")</f>
        <v/>
      </c>
    </row>
    <row r="5527" spans="1:7" x14ac:dyDescent="0.2">
      <c r="A5527" t="s">
        <v>14405</v>
      </c>
      <c r="B5527" t="s">
        <v>14406</v>
      </c>
      <c r="C5527" t="s">
        <v>8530</v>
      </c>
      <c r="D5527" t="s">
        <v>10828</v>
      </c>
      <c r="E5527" t="s">
        <v>10850</v>
      </c>
      <c r="F5527">
        <v>4</v>
      </c>
      <c r="G5527" t="str" cm="1">
        <f t="array" ref="G5527">_xlfn.IFS(ISNUMBER(SEARCH("CP02",D5527)),"ราชพฤกษ",ISNUMBER(SEARCH("CP03",D5527)),"บางใหญ่",ISNUMBER(SEARCH("CP04",D5527)),"บางบอน",OR(ISNUMBER(SEARCH("CP",D5527)),ISNUMBER(SEARCH("BTC",#REF!))),"340",TRUE,"")</f>
        <v/>
      </c>
    </row>
    <row r="5528" spans="1:7" x14ac:dyDescent="0.2">
      <c r="A5528" t="s">
        <v>14407</v>
      </c>
      <c r="B5528" t="s">
        <v>14408</v>
      </c>
      <c r="C5528" t="s">
        <v>8530</v>
      </c>
      <c r="D5528" t="s">
        <v>10828</v>
      </c>
      <c r="E5528" t="s">
        <v>10850</v>
      </c>
      <c r="F5528">
        <v>22</v>
      </c>
      <c r="G5528" t="str" cm="1">
        <f t="array" ref="G5528">_xlfn.IFS(ISNUMBER(SEARCH("CP02",D5528)),"ราชพฤกษ",ISNUMBER(SEARCH("CP03",D5528)),"บางใหญ่",ISNUMBER(SEARCH("CP04",D5528)),"บางบอน",OR(ISNUMBER(SEARCH("CP",D5528)),ISNUMBER(SEARCH("BTC",#REF!))),"340",TRUE,"")</f>
        <v/>
      </c>
    </row>
    <row r="5529" spans="1:7" x14ac:dyDescent="0.2">
      <c r="A5529" t="s">
        <v>14409</v>
      </c>
      <c r="B5529" t="s">
        <v>14410</v>
      </c>
      <c r="C5529" t="s">
        <v>8530</v>
      </c>
      <c r="D5529" t="s">
        <v>10828</v>
      </c>
      <c r="E5529" t="s">
        <v>10850</v>
      </c>
      <c r="F5529">
        <v>16</v>
      </c>
      <c r="G5529" t="str" cm="1">
        <f t="array" ref="G5529">_xlfn.IFS(ISNUMBER(SEARCH("CP02",D5529)),"ราชพฤกษ",ISNUMBER(SEARCH("CP03",D5529)),"บางใหญ่",ISNUMBER(SEARCH("CP04",D5529)),"บางบอน",OR(ISNUMBER(SEARCH("CP",D5529)),ISNUMBER(SEARCH("BTC",#REF!))),"340",TRUE,"")</f>
        <v/>
      </c>
    </row>
    <row r="5530" spans="1:7" x14ac:dyDescent="0.2">
      <c r="A5530" t="s">
        <v>14411</v>
      </c>
      <c r="B5530" t="s">
        <v>14412</v>
      </c>
      <c r="C5530" t="s">
        <v>8530</v>
      </c>
      <c r="D5530" t="s">
        <v>10828</v>
      </c>
      <c r="E5530" t="s">
        <v>10850</v>
      </c>
      <c r="F5530">
        <v>40</v>
      </c>
      <c r="G5530" t="str" cm="1">
        <f t="array" ref="G5530">_xlfn.IFS(ISNUMBER(SEARCH("CP02",D5530)),"ราชพฤกษ",ISNUMBER(SEARCH("CP03",D5530)),"บางใหญ่",ISNUMBER(SEARCH("CP04",D5530)),"บางบอน",OR(ISNUMBER(SEARCH("CP",D5530)),ISNUMBER(SEARCH("BTC",#REF!))),"340",TRUE,"")</f>
        <v/>
      </c>
    </row>
    <row r="5531" spans="1:7" x14ac:dyDescent="0.2">
      <c r="A5531" t="s">
        <v>14413</v>
      </c>
      <c r="B5531" t="s">
        <v>14414</v>
      </c>
      <c r="C5531" t="s">
        <v>8530</v>
      </c>
      <c r="D5531" t="s">
        <v>10828</v>
      </c>
      <c r="E5531" t="s">
        <v>10850</v>
      </c>
      <c r="F5531">
        <v>1</v>
      </c>
      <c r="G5531" t="str" cm="1">
        <f t="array" ref="G5531">_xlfn.IFS(ISNUMBER(SEARCH("CP02",D5531)),"ราชพฤกษ",ISNUMBER(SEARCH("CP03",D5531)),"บางใหญ่",ISNUMBER(SEARCH("CP04",D5531)),"บางบอน",OR(ISNUMBER(SEARCH("CP",D5531)),ISNUMBER(SEARCH("BTC",#REF!))),"340",TRUE,"")</f>
        <v/>
      </c>
    </row>
    <row r="5532" spans="1:7" x14ac:dyDescent="0.2">
      <c r="A5532" t="s">
        <v>14415</v>
      </c>
      <c r="B5532" t="s">
        <v>14416</v>
      </c>
      <c r="C5532" t="s">
        <v>8530</v>
      </c>
      <c r="D5532" t="s">
        <v>10828</v>
      </c>
      <c r="E5532" t="s">
        <v>10850</v>
      </c>
      <c r="F5532">
        <v>25</v>
      </c>
      <c r="G5532" t="str" cm="1">
        <f t="array" ref="G5532">_xlfn.IFS(ISNUMBER(SEARCH("CP02",D5532)),"ราชพฤกษ",ISNUMBER(SEARCH("CP03",D5532)),"บางใหญ่",ISNUMBER(SEARCH("CP04",D5532)),"บางบอน",OR(ISNUMBER(SEARCH("CP",D5532)),ISNUMBER(SEARCH("BTC",#REF!))),"340",TRUE,"")</f>
        <v/>
      </c>
    </row>
    <row r="5533" spans="1:7" x14ac:dyDescent="0.2">
      <c r="A5533" t="s">
        <v>14417</v>
      </c>
      <c r="B5533" t="s">
        <v>14418</v>
      </c>
      <c r="C5533" t="s">
        <v>8530</v>
      </c>
      <c r="D5533" t="s">
        <v>10828</v>
      </c>
      <c r="E5533" t="s">
        <v>8513</v>
      </c>
      <c r="F5533">
        <v>123</v>
      </c>
      <c r="G5533" t="str" cm="1">
        <f t="array" ref="G5533">_xlfn.IFS(ISNUMBER(SEARCH("CP02",D5533)),"ราชพฤกษ",ISNUMBER(SEARCH("CP03",D5533)),"บางใหญ่",ISNUMBER(SEARCH("CP04",D5533)),"บางบอน",OR(ISNUMBER(SEARCH("CP",D5533)),ISNUMBER(SEARCH("BTC",#REF!))),"340",TRUE,"")</f>
        <v/>
      </c>
    </row>
    <row r="5534" spans="1:7" x14ac:dyDescent="0.2">
      <c r="A5534" t="s">
        <v>14417</v>
      </c>
      <c r="B5534" t="s">
        <v>14418</v>
      </c>
      <c r="C5534" t="s">
        <v>8530</v>
      </c>
      <c r="D5534" t="s">
        <v>10545</v>
      </c>
      <c r="E5534" t="s">
        <v>8513</v>
      </c>
      <c r="F5534">
        <v>12</v>
      </c>
      <c r="G5534" t="str" cm="1">
        <f t="array" ref="G5534">_xlfn.IFS(ISNUMBER(SEARCH("CP02",D5534)),"ราชพฤกษ",ISNUMBER(SEARCH("CP03",D5534)),"บางใหญ่",ISNUMBER(SEARCH("CP04",D5534)),"บางบอน",OR(ISNUMBER(SEARCH("CP",D5534)),ISNUMBER(SEARCH("BTC",#REF!))),"340",TRUE,"")</f>
        <v/>
      </c>
    </row>
    <row r="5535" spans="1:7" x14ac:dyDescent="0.2">
      <c r="A5535" t="s">
        <v>14419</v>
      </c>
      <c r="B5535" t="s">
        <v>14420</v>
      </c>
      <c r="C5535" t="s">
        <v>8530</v>
      </c>
      <c r="D5535" t="s">
        <v>10828</v>
      </c>
      <c r="E5535" t="s">
        <v>8513</v>
      </c>
      <c r="F5535">
        <v>46</v>
      </c>
      <c r="G5535" t="str" cm="1">
        <f t="array" ref="G5535">_xlfn.IFS(ISNUMBER(SEARCH("CP02",D5535)),"ราชพฤกษ",ISNUMBER(SEARCH("CP03",D5535)),"บางใหญ่",ISNUMBER(SEARCH("CP04",D5535)),"บางบอน",OR(ISNUMBER(SEARCH("CP",D5535)),ISNUMBER(SEARCH("BTC",#REF!))),"340",TRUE,"")</f>
        <v/>
      </c>
    </row>
    <row r="5536" spans="1:7" x14ac:dyDescent="0.2">
      <c r="A5536" t="s">
        <v>14419</v>
      </c>
      <c r="B5536" t="s">
        <v>14420</v>
      </c>
      <c r="C5536" t="s">
        <v>8530</v>
      </c>
      <c r="D5536" t="s">
        <v>10545</v>
      </c>
      <c r="E5536" t="s">
        <v>8513</v>
      </c>
      <c r="F5536">
        <v>23</v>
      </c>
      <c r="G5536" t="str" cm="1">
        <f t="array" ref="G5536">_xlfn.IFS(ISNUMBER(SEARCH("CP02",D5536)),"ราชพฤกษ",ISNUMBER(SEARCH("CP03",D5536)),"บางใหญ่",ISNUMBER(SEARCH("CP04",D5536)),"บางบอน",OR(ISNUMBER(SEARCH("CP",D5536)),ISNUMBER(SEARCH("BTC",#REF!))),"340",TRUE,"")</f>
        <v/>
      </c>
    </row>
    <row r="5537" spans="1:7" x14ac:dyDescent="0.2">
      <c r="A5537" t="s">
        <v>14421</v>
      </c>
      <c r="B5537" t="s">
        <v>14422</v>
      </c>
      <c r="C5537" t="s">
        <v>8530</v>
      </c>
      <c r="D5537" t="s">
        <v>10797</v>
      </c>
      <c r="E5537" t="s">
        <v>8837</v>
      </c>
      <c r="F5537">
        <v>7</v>
      </c>
      <c r="G5537" t="str" cm="1">
        <f t="array" ref="G5537">_xlfn.IFS(ISNUMBER(SEARCH("CP02",D5537)),"ราชพฤกษ",ISNUMBER(SEARCH("CP03",D5537)),"บางใหญ่",ISNUMBER(SEARCH("CP04",D5537)),"บางบอน",OR(ISNUMBER(SEARCH("CP",D5537)),ISNUMBER(SEARCH("BTC",#REF!))),"340",TRUE,"")</f>
        <v/>
      </c>
    </row>
    <row r="5538" spans="1:7" x14ac:dyDescent="0.2">
      <c r="A5538" t="s">
        <v>14423</v>
      </c>
      <c r="B5538" t="s">
        <v>14424</v>
      </c>
      <c r="C5538" t="s">
        <v>8530</v>
      </c>
      <c r="D5538" t="s">
        <v>10797</v>
      </c>
      <c r="E5538" t="s">
        <v>8513</v>
      </c>
      <c r="F5538">
        <v>2</v>
      </c>
      <c r="G5538" t="str" cm="1">
        <f t="array" ref="G5538">_xlfn.IFS(ISNUMBER(SEARCH("CP02",D5538)),"ราชพฤกษ",ISNUMBER(SEARCH("CP03",D5538)),"บางใหญ่",ISNUMBER(SEARCH("CP04",D5538)),"บางบอน",OR(ISNUMBER(SEARCH("CP",D5538)),ISNUMBER(SEARCH("BTC",#REF!))),"340",TRUE,"")</f>
        <v/>
      </c>
    </row>
    <row r="5539" spans="1:7" x14ac:dyDescent="0.2">
      <c r="A5539" t="s">
        <v>14425</v>
      </c>
      <c r="B5539" t="s">
        <v>14426</v>
      </c>
      <c r="C5539" t="s">
        <v>8530</v>
      </c>
      <c r="D5539" t="s">
        <v>10797</v>
      </c>
      <c r="E5539" t="s">
        <v>8513</v>
      </c>
      <c r="F5539">
        <v>1</v>
      </c>
      <c r="G5539" t="str" cm="1">
        <f t="array" ref="G5539">_xlfn.IFS(ISNUMBER(SEARCH("CP02",D5539)),"ราชพฤกษ",ISNUMBER(SEARCH("CP03",D5539)),"บางใหญ่",ISNUMBER(SEARCH("CP04",D5539)),"บางบอน",OR(ISNUMBER(SEARCH("CP",D5539)),ISNUMBER(SEARCH("BTC",#REF!))),"340",TRUE,"")</f>
        <v/>
      </c>
    </row>
    <row r="5540" spans="1:7" x14ac:dyDescent="0.2">
      <c r="A5540" t="s">
        <v>14427</v>
      </c>
      <c r="B5540" t="s">
        <v>14428</v>
      </c>
      <c r="C5540" t="s">
        <v>8530</v>
      </c>
      <c r="D5540" t="s">
        <v>10545</v>
      </c>
      <c r="E5540" t="s">
        <v>8546</v>
      </c>
      <c r="F5540">
        <v>100</v>
      </c>
      <c r="G5540" t="str" cm="1">
        <f t="array" ref="G5540">_xlfn.IFS(ISNUMBER(SEARCH("CP02",D5540)),"ราชพฤกษ",ISNUMBER(SEARCH("CP03",D5540)),"บางใหญ่",ISNUMBER(SEARCH("CP04",D5540)),"บางบอน",OR(ISNUMBER(SEARCH("CP",D5540)),ISNUMBER(SEARCH("BTC",#REF!))),"340",TRUE,"")</f>
        <v/>
      </c>
    </row>
    <row r="5541" spans="1:7" x14ac:dyDescent="0.2">
      <c r="A5541" t="s">
        <v>14429</v>
      </c>
      <c r="B5541" t="s">
        <v>14430</v>
      </c>
      <c r="C5541" t="s">
        <v>8530</v>
      </c>
      <c r="D5541" t="s">
        <v>10575</v>
      </c>
      <c r="E5541" t="s">
        <v>8594</v>
      </c>
      <c r="F5541">
        <v>35</v>
      </c>
      <c r="G5541" t="str" cm="1">
        <f t="array" ref="G5541">_xlfn.IFS(ISNUMBER(SEARCH("CP02",D5541)),"ราชพฤกษ",ISNUMBER(SEARCH("CP03",D5541)),"บางใหญ่",ISNUMBER(SEARCH("CP04",D5541)),"บางบอน",OR(ISNUMBER(SEARCH("CP",D5541)),ISNUMBER(SEARCH("BTC",#REF!))),"340",TRUE,"")</f>
        <v/>
      </c>
    </row>
    <row r="5542" spans="1:7" x14ac:dyDescent="0.2">
      <c r="A5542" t="s">
        <v>14431</v>
      </c>
      <c r="B5542" t="s">
        <v>14432</v>
      </c>
      <c r="C5542" t="s">
        <v>8530</v>
      </c>
      <c r="D5542" t="s">
        <v>10545</v>
      </c>
      <c r="E5542" t="s">
        <v>10850</v>
      </c>
      <c r="F5542">
        <v>9</v>
      </c>
      <c r="G5542" t="str" cm="1">
        <f t="array" ref="G5542">_xlfn.IFS(ISNUMBER(SEARCH("CP02",D5542)),"ราชพฤกษ",ISNUMBER(SEARCH("CP03",D5542)),"บางใหญ่",ISNUMBER(SEARCH("CP04",D5542)),"บางบอน",OR(ISNUMBER(SEARCH("CP",D5542)),ISNUMBER(SEARCH("BTC",#REF!))),"340",TRUE,"")</f>
        <v/>
      </c>
    </row>
    <row r="5543" spans="1:7" x14ac:dyDescent="0.2">
      <c r="A5543" t="s">
        <v>14433</v>
      </c>
      <c r="B5543" t="s">
        <v>14434</v>
      </c>
      <c r="C5543" t="s">
        <v>8530</v>
      </c>
      <c r="D5543" t="s">
        <v>10828</v>
      </c>
      <c r="E5543" t="s">
        <v>8513</v>
      </c>
      <c r="F5543">
        <v>8</v>
      </c>
      <c r="G5543" t="str" cm="1">
        <f t="array" ref="G5543">_xlfn.IFS(ISNUMBER(SEARCH("CP02",D5543)),"ราชพฤกษ",ISNUMBER(SEARCH("CP03",D5543)),"บางใหญ่",ISNUMBER(SEARCH("CP04",D5543)),"บางบอน",OR(ISNUMBER(SEARCH("CP",D5543)),ISNUMBER(SEARCH("BTC",#REF!))),"340",TRUE,"")</f>
        <v/>
      </c>
    </row>
    <row r="5544" spans="1:7" x14ac:dyDescent="0.2">
      <c r="A5544" t="s">
        <v>14433</v>
      </c>
      <c r="B5544" t="s">
        <v>14434</v>
      </c>
      <c r="C5544" t="s">
        <v>8530</v>
      </c>
      <c r="D5544" t="s">
        <v>10545</v>
      </c>
      <c r="E5544" t="s">
        <v>8513</v>
      </c>
      <c r="F5544">
        <v>2</v>
      </c>
      <c r="G5544" t="str" cm="1">
        <f t="array" ref="G5544">_xlfn.IFS(ISNUMBER(SEARCH("CP02",D5544)),"ราชพฤกษ",ISNUMBER(SEARCH("CP03",D5544)),"บางใหญ่",ISNUMBER(SEARCH("CP04",D5544)),"บางบอน",OR(ISNUMBER(SEARCH("CP",D5544)),ISNUMBER(SEARCH("BTC",#REF!))),"340",TRUE,"")</f>
        <v/>
      </c>
    </row>
    <row r="5545" spans="1:7" x14ac:dyDescent="0.2">
      <c r="A5545" t="s">
        <v>14435</v>
      </c>
      <c r="B5545" t="s">
        <v>14436</v>
      </c>
      <c r="C5545" t="s">
        <v>8530</v>
      </c>
      <c r="D5545" t="s">
        <v>10828</v>
      </c>
      <c r="E5545" t="s">
        <v>10850</v>
      </c>
      <c r="F5545">
        <v>19</v>
      </c>
      <c r="G5545" t="str" cm="1">
        <f t="array" ref="G5545">_xlfn.IFS(ISNUMBER(SEARCH("CP02",D5545)),"ราชพฤกษ",ISNUMBER(SEARCH("CP03",D5545)),"บางใหญ่",ISNUMBER(SEARCH("CP04",D5545)),"บางบอน",OR(ISNUMBER(SEARCH("CP",D5545)),ISNUMBER(SEARCH("BTC",#REF!))),"340",TRUE,"")</f>
        <v/>
      </c>
    </row>
    <row r="5546" spans="1:7" x14ac:dyDescent="0.2">
      <c r="A5546" t="s">
        <v>14435</v>
      </c>
      <c r="B5546" t="s">
        <v>14436</v>
      </c>
      <c r="C5546" t="s">
        <v>8530</v>
      </c>
      <c r="D5546" t="s">
        <v>10545</v>
      </c>
      <c r="E5546" t="s">
        <v>10850</v>
      </c>
      <c r="F5546">
        <v>8</v>
      </c>
      <c r="G5546" t="str" cm="1">
        <f t="array" ref="G5546">_xlfn.IFS(ISNUMBER(SEARCH("CP02",D5546)),"ราชพฤกษ",ISNUMBER(SEARCH("CP03",D5546)),"บางใหญ่",ISNUMBER(SEARCH("CP04",D5546)),"บางบอน",OR(ISNUMBER(SEARCH("CP",D5546)),ISNUMBER(SEARCH("BTC",#REF!))),"340",TRUE,"")</f>
        <v/>
      </c>
    </row>
    <row r="5547" spans="1:7" x14ac:dyDescent="0.2">
      <c r="A5547" t="s">
        <v>14437</v>
      </c>
      <c r="B5547" t="s">
        <v>14438</v>
      </c>
      <c r="C5547" t="s">
        <v>8530</v>
      </c>
      <c r="D5547" t="s">
        <v>10828</v>
      </c>
      <c r="E5547" t="s">
        <v>8513</v>
      </c>
      <c r="F5547">
        <v>4</v>
      </c>
      <c r="G5547" t="str" cm="1">
        <f t="array" ref="G5547">_xlfn.IFS(ISNUMBER(SEARCH("CP02",D5547)),"ราชพฤกษ",ISNUMBER(SEARCH("CP03",D5547)),"บางใหญ่",ISNUMBER(SEARCH("CP04",D5547)),"บางบอน",OR(ISNUMBER(SEARCH("CP",D5547)),ISNUMBER(SEARCH("BTC",#REF!))),"340",TRUE,"")</f>
        <v/>
      </c>
    </row>
    <row r="5548" spans="1:7" x14ac:dyDescent="0.2">
      <c r="A5548" t="s">
        <v>14439</v>
      </c>
      <c r="B5548" t="s">
        <v>14440</v>
      </c>
      <c r="C5548" t="s">
        <v>8530</v>
      </c>
      <c r="D5548" t="s">
        <v>10828</v>
      </c>
      <c r="E5548" t="s">
        <v>8513</v>
      </c>
      <c r="F5548">
        <v>2</v>
      </c>
      <c r="G5548" t="str" cm="1">
        <f t="array" ref="G5548">_xlfn.IFS(ISNUMBER(SEARCH("CP02",D5548)),"ราชพฤกษ",ISNUMBER(SEARCH("CP03",D5548)),"บางใหญ่",ISNUMBER(SEARCH("CP04",D5548)),"บางบอน",OR(ISNUMBER(SEARCH("CP",D5548)),ISNUMBER(SEARCH("BTC",#REF!))),"340",TRUE,"")</f>
        <v/>
      </c>
    </row>
    <row r="5549" spans="1:7" x14ac:dyDescent="0.2">
      <c r="A5549" t="s">
        <v>14441</v>
      </c>
      <c r="B5549" t="s">
        <v>14442</v>
      </c>
      <c r="C5549" t="s">
        <v>8530</v>
      </c>
      <c r="D5549" t="s">
        <v>10545</v>
      </c>
      <c r="E5549" t="s">
        <v>8513</v>
      </c>
      <c r="F5549">
        <v>263</v>
      </c>
      <c r="G5549" t="str" cm="1">
        <f t="array" ref="G5549">_xlfn.IFS(ISNUMBER(SEARCH("CP02",D5549)),"ราชพฤกษ",ISNUMBER(SEARCH("CP03",D5549)),"บางใหญ่",ISNUMBER(SEARCH("CP04",D5549)),"บางบอน",OR(ISNUMBER(SEARCH("CP",D5549)),ISNUMBER(SEARCH("BTC",#REF!))),"340",TRUE,"")</f>
        <v/>
      </c>
    </row>
    <row r="5550" spans="1:7" x14ac:dyDescent="0.2">
      <c r="A5550" t="s">
        <v>14443</v>
      </c>
      <c r="B5550" t="s">
        <v>14444</v>
      </c>
      <c r="C5550" t="s">
        <v>8530</v>
      </c>
      <c r="D5550" t="s">
        <v>10545</v>
      </c>
      <c r="E5550" t="s">
        <v>8513</v>
      </c>
      <c r="F5550">
        <v>143</v>
      </c>
      <c r="G5550" t="str" cm="1">
        <f t="array" ref="G5550">_xlfn.IFS(ISNUMBER(SEARCH("CP02",D5550)),"ราชพฤกษ",ISNUMBER(SEARCH("CP03",D5550)),"บางใหญ่",ISNUMBER(SEARCH("CP04",D5550)),"บางบอน",OR(ISNUMBER(SEARCH("CP",D5550)),ISNUMBER(SEARCH("BTC",#REF!))),"340",TRUE,"")</f>
        <v/>
      </c>
    </row>
    <row r="5551" spans="1:7" x14ac:dyDescent="0.2">
      <c r="A5551" t="s">
        <v>14445</v>
      </c>
      <c r="B5551" t="s">
        <v>14446</v>
      </c>
      <c r="C5551" t="s">
        <v>8530</v>
      </c>
      <c r="D5551" t="s">
        <v>10828</v>
      </c>
      <c r="E5551" t="s">
        <v>8513</v>
      </c>
      <c r="F5551">
        <v>20</v>
      </c>
      <c r="G5551" t="str" cm="1">
        <f t="array" ref="G5551">_xlfn.IFS(ISNUMBER(SEARCH("CP02",D5551)),"ราชพฤกษ",ISNUMBER(SEARCH("CP03",D5551)),"บางใหญ่",ISNUMBER(SEARCH("CP04",D5551)),"บางบอน",OR(ISNUMBER(SEARCH("CP",D5551)),ISNUMBER(SEARCH("BTC",#REF!))),"340",TRUE,"")</f>
        <v/>
      </c>
    </row>
    <row r="5552" spans="1:7" x14ac:dyDescent="0.2">
      <c r="A5552" t="s">
        <v>14445</v>
      </c>
      <c r="B5552" t="s">
        <v>14446</v>
      </c>
      <c r="C5552" t="s">
        <v>8530</v>
      </c>
      <c r="D5552" t="s">
        <v>10545</v>
      </c>
      <c r="E5552" t="s">
        <v>8513</v>
      </c>
      <c r="F5552">
        <v>24</v>
      </c>
      <c r="G5552" t="str" cm="1">
        <f t="array" ref="G5552">_xlfn.IFS(ISNUMBER(SEARCH("CP02",D5552)),"ราชพฤกษ",ISNUMBER(SEARCH("CP03",D5552)),"บางใหญ่",ISNUMBER(SEARCH("CP04",D5552)),"บางบอน",OR(ISNUMBER(SEARCH("CP",D5552)),ISNUMBER(SEARCH("BTC",#REF!))),"340",TRUE,"")</f>
        <v/>
      </c>
    </row>
    <row r="5553" spans="1:7" x14ac:dyDescent="0.2">
      <c r="A5553" t="s">
        <v>14447</v>
      </c>
      <c r="B5553" t="s">
        <v>14448</v>
      </c>
      <c r="C5553" t="s">
        <v>8530</v>
      </c>
      <c r="D5553" t="s">
        <v>10545</v>
      </c>
      <c r="E5553" t="s">
        <v>10850</v>
      </c>
      <c r="F5553">
        <v>56</v>
      </c>
      <c r="G5553" t="str" cm="1">
        <f t="array" ref="G5553">_xlfn.IFS(ISNUMBER(SEARCH("CP02",D5553)),"ราชพฤกษ",ISNUMBER(SEARCH("CP03",D5553)),"บางใหญ่",ISNUMBER(SEARCH("CP04",D5553)),"บางบอน",OR(ISNUMBER(SEARCH("CP",D5553)),ISNUMBER(SEARCH("BTC",#REF!))),"340",TRUE,"")</f>
        <v/>
      </c>
    </row>
    <row r="5554" spans="1:7" x14ac:dyDescent="0.2">
      <c r="A5554" t="s">
        <v>14449</v>
      </c>
      <c r="B5554" t="s">
        <v>14450</v>
      </c>
      <c r="C5554" t="s">
        <v>8530</v>
      </c>
      <c r="D5554" t="s">
        <v>10545</v>
      </c>
      <c r="E5554" t="s">
        <v>10850</v>
      </c>
      <c r="F5554">
        <v>340</v>
      </c>
      <c r="G5554" t="str" cm="1">
        <f t="array" ref="G5554">_xlfn.IFS(ISNUMBER(SEARCH("CP02",D5554)),"ราชพฤกษ",ISNUMBER(SEARCH("CP03",D5554)),"บางใหญ่",ISNUMBER(SEARCH("CP04",D5554)),"บางบอน",OR(ISNUMBER(SEARCH("CP",D5554)),ISNUMBER(SEARCH("BTC",#REF!))),"340",TRUE,"")</f>
        <v/>
      </c>
    </row>
    <row r="5555" spans="1:7" x14ac:dyDescent="0.2">
      <c r="A5555" t="s">
        <v>14451</v>
      </c>
      <c r="B5555" t="s">
        <v>14452</v>
      </c>
      <c r="C5555" t="s">
        <v>8530</v>
      </c>
      <c r="D5555" t="s">
        <v>10545</v>
      </c>
      <c r="E5555" t="s">
        <v>10850</v>
      </c>
      <c r="F5555">
        <v>40</v>
      </c>
      <c r="G5555" t="str" cm="1">
        <f t="array" ref="G5555">_xlfn.IFS(ISNUMBER(SEARCH("CP02",D5555)),"ราชพฤกษ",ISNUMBER(SEARCH("CP03",D5555)),"บางใหญ่",ISNUMBER(SEARCH("CP04",D5555)),"บางบอน",OR(ISNUMBER(SEARCH("CP",D5555)),ISNUMBER(SEARCH("BTC",#REF!))),"340",TRUE,"")</f>
        <v/>
      </c>
    </row>
    <row r="5556" spans="1:7" x14ac:dyDescent="0.2">
      <c r="A5556" t="s">
        <v>14453</v>
      </c>
      <c r="B5556" t="s">
        <v>14454</v>
      </c>
      <c r="C5556" t="s">
        <v>8530</v>
      </c>
      <c r="D5556" t="s">
        <v>10828</v>
      </c>
      <c r="E5556" t="s">
        <v>10850</v>
      </c>
      <c r="F5556">
        <v>78</v>
      </c>
      <c r="G5556" t="str" cm="1">
        <f t="array" ref="G5556">_xlfn.IFS(ISNUMBER(SEARCH("CP02",D5556)),"ราชพฤกษ",ISNUMBER(SEARCH("CP03",D5556)),"บางใหญ่",ISNUMBER(SEARCH("CP04",D5556)),"บางบอน",OR(ISNUMBER(SEARCH("CP",D5556)),ISNUMBER(SEARCH("BTC",#REF!))),"340",TRUE,"")</f>
        <v/>
      </c>
    </row>
    <row r="5557" spans="1:7" x14ac:dyDescent="0.2">
      <c r="A5557" t="s">
        <v>14453</v>
      </c>
      <c r="B5557" t="s">
        <v>14454</v>
      </c>
      <c r="C5557" t="s">
        <v>8530</v>
      </c>
      <c r="D5557" t="s">
        <v>10545</v>
      </c>
      <c r="E5557" t="s">
        <v>10850</v>
      </c>
      <c r="F5557">
        <v>26</v>
      </c>
      <c r="G5557" t="str" cm="1">
        <f t="array" ref="G5557">_xlfn.IFS(ISNUMBER(SEARCH("CP02",D5557)),"ราชพฤกษ",ISNUMBER(SEARCH("CP03",D5557)),"บางใหญ่",ISNUMBER(SEARCH("CP04",D5557)),"บางบอน",OR(ISNUMBER(SEARCH("CP",D5557)),ISNUMBER(SEARCH("BTC",#REF!))),"340",TRUE,"")</f>
        <v/>
      </c>
    </row>
    <row r="5558" spans="1:7" x14ac:dyDescent="0.2">
      <c r="A5558" t="s">
        <v>14455</v>
      </c>
      <c r="B5558" t="s">
        <v>14456</v>
      </c>
      <c r="C5558" t="s">
        <v>8530</v>
      </c>
      <c r="D5558" t="s">
        <v>10545</v>
      </c>
      <c r="E5558" t="s">
        <v>10850</v>
      </c>
      <c r="F5558">
        <v>1</v>
      </c>
      <c r="G5558" t="str" cm="1">
        <f t="array" ref="G5558">_xlfn.IFS(ISNUMBER(SEARCH("CP02",D5558)),"ราชพฤกษ",ISNUMBER(SEARCH("CP03",D5558)),"บางใหญ่",ISNUMBER(SEARCH("CP04",D5558)),"บางบอน",OR(ISNUMBER(SEARCH("CP",D5558)),ISNUMBER(SEARCH("BTC",#REF!))),"340",TRUE,"")</f>
        <v/>
      </c>
    </row>
    <row r="5559" spans="1:7" x14ac:dyDescent="0.2">
      <c r="A5559" t="s">
        <v>14457</v>
      </c>
      <c r="B5559" t="s">
        <v>14458</v>
      </c>
      <c r="C5559" t="s">
        <v>8530</v>
      </c>
      <c r="D5559" t="s">
        <v>10545</v>
      </c>
      <c r="E5559" t="s">
        <v>10850</v>
      </c>
      <c r="F5559">
        <v>667</v>
      </c>
      <c r="G5559" t="str" cm="1">
        <f t="array" ref="G5559">_xlfn.IFS(ISNUMBER(SEARCH("CP02",D5559)),"ราชพฤกษ",ISNUMBER(SEARCH("CP03",D5559)),"บางใหญ่",ISNUMBER(SEARCH("CP04",D5559)),"บางบอน",OR(ISNUMBER(SEARCH("CP",D5559)),ISNUMBER(SEARCH("BTC",#REF!))),"340",TRUE,"")</f>
        <v/>
      </c>
    </row>
    <row r="5560" spans="1:7" x14ac:dyDescent="0.2">
      <c r="A5560" t="s">
        <v>14459</v>
      </c>
      <c r="B5560" t="s">
        <v>14460</v>
      </c>
      <c r="C5560" t="s">
        <v>8530</v>
      </c>
      <c r="D5560" t="s">
        <v>10545</v>
      </c>
      <c r="E5560" t="s">
        <v>10850</v>
      </c>
      <c r="F5560">
        <v>56</v>
      </c>
      <c r="G5560" t="str" cm="1">
        <f t="array" ref="G5560">_xlfn.IFS(ISNUMBER(SEARCH("CP02",D5560)),"ราชพฤกษ",ISNUMBER(SEARCH("CP03",D5560)),"บางใหญ่",ISNUMBER(SEARCH("CP04",D5560)),"บางบอน",OR(ISNUMBER(SEARCH("CP",D5560)),ISNUMBER(SEARCH("BTC",#REF!))),"340",TRUE,"")</f>
        <v/>
      </c>
    </row>
    <row r="5561" spans="1:7" x14ac:dyDescent="0.2">
      <c r="A5561" t="s">
        <v>14461</v>
      </c>
      <c r="B5561" t="s">
        <v>14462</v>
      </c>
      <c r="C5561" t="s">
        <v>8530</v>
      </c>
      <c r="D5561" t="s">
        <v>10545</v>
      </c>
      <c r="E5561" t="s">
        <v>10850</v>
      </c>
      <c r="F5561">
        <v>48</v>
      </c>
      <c r="G5561" t="str" cm="1">
        <f t="array" ref="G5561">_xlfn.IFS(ISNUMBER(SEARCH("CP02",D5561)),"ราชพฤกษ",ISNUMBER(SEARCH("CP03",D5561)),"บางใหญ่",ISNUMBER(SEARCH("CP04",D5561)),"บางบอน",OR(ISNUMBER(SEARCH("CP",D5561)),ISNUMBER(SEARCH("BTC",#REF!))),"340",TRUE,"")</f>
        <v/>
      </c>
    </row>
    <row r="5562" spans="1:7" x14ac:dyDescent="0.2">
      <c r="A5562" t="s">
        <v>14463</v>
      </c>
      <c r="B5562" t="s">
        <v>14464</v>
      </c>
      <c r="C5562" t="s">
        <v>8530</v>
      </c>
      <c r="D5562" t="s">
        <v>10828</v>
      </c>
      <c r="E5562" t="s">
        <v>10850</v>
      </c>
      <c r="F5562">
        <v>56</v>
      </c>
      <c r="G5562" t="str" cm="1">
        <f t="array" ref="G5562">_xlfn.IFS(ISNUMBER(SEARCH("CP02",D5562)),"ราชพฤกษ",ISNUMBER(SEARCH("CP03",D5562)),"บางใหญ่",ISNUMBER(SEARCH("CP04",D5562)),"บางบอน",OR(ISNUMBER(SEARCH("CP",D5562)),ISNUMBER(SEARCH("BTC",#REF!))),"340",TRUE,"")</f>
        <v/>
      </c>
    </row>
    <row r="5563" spans="1:7" x14ac:dyDescent="0.2">
      <c r="A5563" t="s">
        <v>14463</v>
      </c>
      <c r="B5563" t="s">
        <v>14464</v>
      </c>
      <c r="C5563" t="s">
        <v>8530</v>
      </c>
      <c r="D5563" t="s">
        <v>10545</v>
      </c>
      <c r="E5563" t="s">
        <v>10850</v>
      </c>
      <c r="F5563">
        <v>300</v>
      </c>
      <c r="G5563" t="str" cm="1">
        <f t="array" ref="G5563">_xlfn.IFS(ISNUMBER(SEARCH("CP02",D5563)),"ราชพฤกษ",ISNUMBER(SEARCH("CP03",D5563)),"บางใหญ่",ISNUMBER(SEARCH("CP04",D5563)),"บางบอน",OR(ISNUMBER(SEARCH("CP",D5563)),ISNUMBER(SEARCH("BTC",#REF!))),"340",TRUE,"")</f>
        <v/>
      </c>
    </row>
    <row r="5564" spans="1:7" x14ac:dyDescent="0.2">
      <c r="A5564" t="s">
        <v>14465</v>
      </c>
      <c r="B5564" t="s">
        <v>14466</v>
      </c>
      <c r="C5564" t="s">
        <v>8530</v>
      </c>
      <c r="D5564" t="s">
        <v>10828</v>
      </c>
      <c r="E5564" t="s">
        <v>10850</v>
      </c>
      <c r="F5564">
        <v>20</v>
      </c>
      <c r="G5564" t="str" cm="1">
        <f t="array" ref="G5564">_xlfn.IFS(ISNUMBER(SEARCH("CP02",D5564)),"ราชพฤกษ",ISNUMBER(SEARCH("CP03",D5564)),"บางใหญ่",ISNUMBER(SEARCH("CP04",D5564)),"บางบอน",OR(ISNUMBER(SEARCH("CP",D5564)),ISNUMBER(SEARCH("BTC",#REF!))),"340",TRUE,"")</f>
        <v/>
      </c>
    </row>
    <row r="5565" spans="1:7" x14ac:dyDescent="0.2">
      <c r="A5565" t="s">
        <v>14465</v>
      </c>
      <c r="B5565" t="s">
        <v>14466</v>
      </c>
      <c r="C5565" t="s">
        <v>8530</v>
      </c>
      <c r="D5565" t="s">
        <v>10545</v>
      </c>
      <c r="E5565" t="s">
        <v>10850</v>
      </c>
      <c r="F5565">
        <v>101</v>
      </c>
      <c r="G5565" t="str" cm="1">
        <f t="array" ref="G5565">_xlfn.IFS(ISNUMBER(SEARCH("CP02",D5565)),"ราชพฤกษ",ISNUMBER(SEARCH("CP03",D5565)),"บางใหญ่",ISNUMBER(SEARCH("CP04",D5565)),"บางบอน",OR(ISNUMBER(SEARCH("CP",D5565)),ISNUMBER(SEARCH("BTC",#REF!))),"340",TRUE,"")</f>
        <v/>
      </c>
    </row>
    <row r="5566" spans="1:7" x14ac:dyDescent="0.2">
      <c r="A5566" t="s">
        <v>14467</v>
      </c>
      <c r="B5566" t="s">
        <v>14468</v>
      </c>
      <c r="C5566" t="s">
        <v>8530</v>
      </c>
      <c r="D5566" t="s">
        <v>10545</v>
      </c>
      <c r="E5566" t="s">
        <v>10999</v>
      </c>
      <c r="F5566">
        <v>115</v>
      </c>
      <c r="G5566" t="str" cm="1">
        <f t="array" ref="G5566">_xlfn.IFS(ISNUMBER(SEARCH("CP02",D5566)),"ราชพฤกษ",ISNUMBER(SEARCH("CP03",D5566)),"บางใหญ่",ISNUMBER(SEARCH("CP04",D5566)),"บางบอน",OR(ISNUMBER(SEARCH("CP",D5566)),ISNUMBER(SEARCH("BTC",#REF!))),"340",TRUE,"")</f>
        <v/>
      </c>
    </row>
    <row r="5567" spans="1:7" x14ac:dyDescent="0.2">
      <c r="A5567" t="s">
        <v>14469</v>
      </c>
      <c r="B5567" t="s">
        <v>14470</v>
      </c>
      <c r="C5567" t="s">
        <v>8530</v>
      </c>
      <c r="D5567" t="s">
        <v>10545</v>
      </c>
      <c r="E5567" t="s">
        <v>10850</v>
      </c>
      <c r="F5567">
        <v>5</v>
      </c>
      <c r="G5567" t="str" cm="1">
        <f t="array" ref="G5567">_xlfn.IFS(ISNUMBER(SEARCH("CP02",D5567)),"ราชพฤกษ",ISNUMBER(SEARCH("CP03",D5567)),"บางใหญ่",ISNUMBER(SEARCH("CP04",D5567)),"บางบอน",OR(ISNUMBER(SEARCH("CP",D5567)),ISNUMBER(SEARCH("BTC",#REF!))),"340",TRUE,"")</f>
        <v/>
      </c>
    </row>
    <row r="5568" spans="1:7" x14ac:dyDescent="0.2">
      <c r="A5568" t="s">
        <v>14471</v>
      </c>
      <c r="B5568" t="s">
        <v>14472</v>
      </c>
      <c r="C5568" t="s">
        <v>8530</v>
      </c>
      <c r="D5568" t="s">
        <v>10545</v>
      </c>
      <c r="E5568" t="s">
        <v>10850</v>
      </c>
      <c r="F5568">
        <v>14</v>
      </c>
      <c r="G5568" t="str" cm="1">
        <f t="array" ref="G5568">_xlfn.IFS(ISNUMBER(SEARCH("CP02",D5568)),"ราชพฤกษ",ISNUMBER(SEARCH("CP03",D5568)),"บางใหญ่",ISNUMBER(SEARCH("CP04",D5568)),"บางบอน",OR(ISNUMBER(SEARCH("CP",D5568)),ISNUMBER(SEARCH("BTC",#REF!))),"340",TRUE,"")</f>
        <v/>
      </c>
    </row>
    <row r="5569" spans="1:7" x14ac:dyDescent="0.2">
      <c r="A5569" t="s">
        <v>14473</v>
      </c>
      <c r="B5569" t="s">
        <v>14474</v>
      </c>
      <c r="C5569" t="s">
        <v>8530</v>
      </c>
      <c r="D5569" t="s">
        <v>10545</v>
      </c>
      <c r="E5569" t="s">
        <v>10850</v>
      </c>
      <c r="F5569">
        <v>13</v>
      </c>
      <c r="G5569" t="str" cm="1">
        <f t="array" ref="G5569">_xlfn.IFS(ISNUMBER(SEARCH("CP02",D5569)),"ราชพฤกษ",ISNUMBER(SEARCH("CP03",D5569)),"บางใหญ่",ISNUMBER(SEARCH("CP04",D5569)),"บางบอน",OR(ISNUMBER(SEARCH("CP",D5569)),ISNUMBER(SEARCH("BTC",#REF!))),"340",TRUE,"")</f>
        <v/>
      </c>
    </row>
    <row r="5570" spans="1:7" x14ac:dyDescent="0.2">
      <c r="A5570" t="s">
        <v>14475</v>
      </c>
      <c r="B5570" t="s">
        <v>14476</v>
      </c>
      <c r="C5570" t="s">
        <v>8530</v>
      </c>
      <c r="D5570" t="s">
        <v>10545</v>
      </c>
      <c r="E5570" t="s">
        <v>10850</v>
      </c>
      <c r="F5570">
        <v>17</v>
      </c>
      <c r="G5570" t="str" cm="1">
        <f t="array" ref="G5570">_xlfn.IFS(ISNUMBER(SEARCH("CP02",D5570)),"ราชพฤกษ",ISNUMBER(SEARCH("CP03",D5570)),"บางใหญ่",ISNUMBER(SEARCH("CP04",D5570)),"บางบอน",OR(ISNUMBER(SEARCH("CP",D5570)),ISNUMBER(SEARCH("BTC",#REF!))),"340",TRUE,"")</f>
        <v/>
      </c>
    </row>
    <row r="5571" spans="1:7" x14ac:dyDescent="0.2">
      <c r="A5571" t="s">
        <v>14477</v>
      </c>
      <c r="B5571" t="s">
        <v>14478</v>
      </c>
      <c r="C5571" t="s">
        <v>8530</v>
      </c>
      <c r="D5571" t="s">
        <v>10545</v>
      </c>
      <c r="E5571" t="s">
        <v>10850</v>
      </c>
      <c r="F5571">
        <v>46</v>
      </c>
      <c r="G5571" t="str" cm="1">
        <f t="array" ref="G5571">_xlfn.IFS(ISNUMBER(SEARCH("CP02",D5571)),"ราชพฤกษ",ISNUMBER(SEARCH("CP03",D5571)),"บางใหญ่",ISNUMBER(SEARCH("CP04",D5571)),"บางบอน",OR(ISNUMBER(SEARCH("CP",D5571)),ISNUMBER(SEARCH("BTC",#REF!))),"340",TRUE,"")</f>
        <v/>
      </c>
    </row>
    <row r="5572" spans="1:7" x14ac:dyDescent="0.2">
      <c r="A5572" t="s">
        <v>14479</v>
      </c>
      <c r="B5572" t="s">
        <v>14480</v>
      </c>
      <c r="C5572" t="s">
        <v>8530</v>
      </c>
      <c r="D5572" t="s">
        <v>10545</v>
      </c>
      <c r="E5572" t="s">
        <v>10850</v>
      </c>
      <c r="F5572">
        <v>1</v>
      </c>
      <c r="G5572" t="str" cm="1">
        <f t="array" ref="G5572">_xlfn.IFS(ISNUMBER(SEARCH("CP02",D5572)),"ราชพฤกษ",ISNUMBER(SEARCH("CP03",D5572)),"บางใหญ่",ISNUMBER(SEARCH("CP04",D5572)),"บางบอน",OR(ISNUMBER(SEARCH("CP",D5572)),ISNUMBER(SEARCH("BTC",#REF!))),"340",TRUE,"")</f>
        <v/>
      </c>
    </row>
    <row r="5573" spans="1:7" x14ac:dyDescent="0.2">
      <c r="A5573" t="s">
        <v>14481</v>
      </c>
      <c r="B5573" t="s">
        <v>14482</v>
      </c>
      <c r="C5573" t="s">
        <v>8530</v>
      </c>
      <c r="D5573" t="s">
        <v>10545</v>
      </c>
      <c r="E5573" t="s">
        <v>9484</v>
      </c>
      <c r="F5573">
        <v>20</v>
      </c>
      <c r="G5573" t="str" cm="1">
        <f t="array" ref="G5573">_xlfn.IFS(ISNUMBER(SEARCH("CP02",D5573)),"ราชพฤกษ",ISNUMBER(SEARCH("CP03",D5573)),"บางใหญ่",ISNUMBER(SEARCH("CP04",D5573)),"บางบอน",OR(ISNUMBER(SEARCH("CP",D5573)),ISNUMBER(SEARCH("BTC",#REF!))),"340",TRUE,"")</f>
        <v/>
      </c>
    </row>
    <row r="5574" spans="1:7" x14ac:dyDescent="0.2">
      <c r="A5574" t="s">
        <v>14483</v>
      </c>
      <c r="B5574" t="s">
        <v>14484</v>
      </c>
      <c r="C5574" t="s">
        <v>8530</v>
      </c>
      <c r="D5574" t="s">
        <v>10545</v>
      </c>
      <c r="E5574" t="s">
        <v>10850</v>
      </c>
      <c r="F5574">
        <v>4</v>
      </c>
      <c r="G5574" t="str" cm="1">
        <f t="array" ref="G5574">_xlfn.IFS(ISNUMBER(SEARCH("CP02",D5574)),"ราชพฤกษ",ISNUMBER(SEARCH("CP03",D5574)),"บางใหญ่",ISNUMBER(SEARCH("CP04",D5574)),"บางบอน",OR(ISNUMBER(SEARCH("CP",D5574)),ISNUMBER(SEARCH("BTC",#REF!))),"340",TRUE,"")</f>
        <v/>
      </c>
    </row>
    <row r="5575" spans="1:7" x14ac:dyDescent="0.2">
      <c r="A5575" t="s">
        <v>14485</v>
      </c>
      <c r="B5575" t="s">
        <v>14486</v>
      </c>
      <c r="C5575" t="s">
        <v>8530</v>
      </c>
      <c r="D5575" t="s">
        <v>10545</v>
      </c>
      <c r="E5575" t="s">
        <v>10850</v>
      </c>
      <c r="F5575">
        <v>26</v>
      </c>
      <c r="G5575" t="str" cm="1">
        <f t="array" ref="G5575">_xlfn.IFS(ISNUMBER(SEARCH("CP02",D5575)),"ราชพฤกษ",ISNUMBER(SEARCH("CP03",D5575)),"บางใหญ่",ISNUMBER(SEARCH("CP04",D5575)),"บางบอน",OR(ISNUMBER(SEARCH("CP",D5575)),ISNUMBER(SEARCH("BTC",#REF!))),"340",TRUE,"")</f>
        <v/>
      </c>
    </row>
    <row r="5576" spans="1:7" x14ac:dyDescent="0.2">
      <c r="A5576" t="s">
        <v>14487</v>
      </c>
      <c r="B5576" t="s">
        <v>14488</v>
      </c>
      <c r="C5576" t="s">
        <v>8530</v>
      </c>
      <c r="D5576" t="s">
        <v>10545</v>
      </c>
      <c r="E5576" t="s">
        <v>10850</v>
      </c>
      <c r="F5576">
        <v>29</v>
      </c>
      <c r="G5576" t="str" cm="1">
        <f t="array" ref="G5576">_xlfn.IFS(ISNUMBER(SEARCH("CP02",D5576)),"ราชพฤกษ",ISNUMBER(SEARCH("CP03",D5576)),"บางใหญ่",ISNUMBER(SEARCH("CP04",D5576)),"บางบอน",OR(ISNUMBER(SEARCH("CP",D5576)),ISNUMBER(SEARCH("BTC",#REF!))),"340",TRUE,"")</f>
        <v/>
      </c>
    </row>
    <row r="5577" spans="1:7" x14ac:dyDescent="0.2">
      <c r="A5577" t="s">
        <v>14489</v>
      </c>
      <c r="B5577" t="s">
        <v>14490</v>
      </c>
      <c r="C5577" t="s">
        <v>8530</v>
      </c>
      <c r="D5577" t="s">
        <v>10545</v>
      </c>
      <c r="E5577" t="s">
        <v>10850</v>
      </c>
      <c r="F5577">
        <v>33</v>
      </c>
      <c r="G5577" t="str" cm="1">
        <f t="array" ref="G5577">_xlfn.IFS(ISNUMBER(SEARCH("CP02",D5577)),"ราชพฤกษ",ISNUMBER(SEARCH("CP03",D5577)),"บางใหญ่",ISNUMBER(SEARCH("CP04",D5577)),"บางบอน",OR(ISNUMBER(SEARCH("CP",D5577)),ISNUMBER(SEARCH("BTC",#REF!))),"340",TRUE,"")</f>
        <v/>
      </c>
    </row>
    <row r="5578" spans="1:7" x14ac:dyDescent="0.2">
      <c r="A5578" t="s">
        <v>14491</v>
      </c>
      <c r="B5578" t="s">
        <v>14492</v>
      </c>
      <c r="C5578" t="s">
        <v>8530</v>
      </c>
      <c r="D5578" t="s">
        <v>10545</v>
      </c>
      <c r="E5578" t="s">
        <v>10850</v>
      </c>
      <c r="F5578">
        <v>45</v>
      </c>
      <c r="G5578" t="str" cm="1">
        <f t="array" ref="G5578">_xlfn.IFS(ISNUMBER(SEARCH("CP02",D5578)),"ราชพฤกษ",ISNUMBER(SEARCH("CP03",D5578)),"บางใหญ่",ISNUMBER(SEARCH("CP04",D5578)),"บางบอน",OR(ISNUMBER(SEARCH("CP",D5578)),ISNUMBER(SEARCH("BTC",#REF!))),"340",TRUE,"")</f>
        <v/>
      </c>
    </row>
    <row r="5579" spans="1:7" x14ac:dyDescent="0.2">
      <c r="A5579" t="s">
        <v>14493</v>
      </c>
      <c r="B5579" t="s">
        <v>14494</v>
      </c>
      <c r="C5579" t="s">
        <v>8530</v>
      </c>
      <c r="D5579" t="s">
        <v>10545</v>
      </c>
      <c r="E5579" t="s">
        <v>10850</v>
      </c>
      <c r="F5579">
        <v>53</v>
      </c>
      <c r="G5579" t="str" cm="1">
        <f t="array" ref="G5579">_xlfn.IFS(ISNUMBER(SEARCH("CP02",D5579)),"ราชพฤกษ",ISNUMBER(SEARCH("CP03",D5579)),"บางใหญ่",ISNUMBER(SEARCH("CP04",D5579)),"บางบอน",OR(ISNUMBER(SEARCH("CP",D5579)),ISNUMBER(SEARCH("BTC",#REF!))),"340",TRUE,"")</f>
        <v/>
      </c>
    </row>
    <row r="5580" spans="1:7" x14ac:dyDescent="0.2">
      <c r="A5580" t="s">
        <v>14495</v>
      </c>
      <c r="B5580" t="s">
        <v>14496</v>
      </c>
      <c r="C5580" t="s">
        <v>8530</v>
      </c>
      <c r="D5580" t="s">
        <v>10545</v>
      </c>
      <c r="E5580" t="s">
        <v>10850</v>
      </c>
      <c r="F5580">
        <v>148</v>
      </c>
      <c r="G5580" t="str" cm="1">
        <f t="array" ref="G5580">_xlfn.IFS(ISNUMBER(SEARCH("CP02",D5580)),"ราชพฤกษ",ISNUMBER(SEARCH("CP03",D5580)),"บางใหญ่",ISNUMBER(SEARCH("CP04",D5580)),"บางบอน",OR(ISNUMBER(SEARCH("CP",D5580)),ISNUMBER(SEARCH("BTC",#REF!))),"340",TRUE,"")</f>
        <v/>
      </c>
    </row>
    <row r="5581" spans="1:7" x14ac:dyDescent="0.2">
      <c r="A5581" t="s">
        <v>14497</v>
      </c>
      <c r="B5581" t="s">
        <v>14498</v>
      </c>
      <c r="C5581" t="s">
        <v>8530</v>
      </c>
      <c r="D5581" t="s">
        <v>10545</v>
      </c>
      <c r="E5581" t="s">
        <v>10850</v>
      </c>
      <c r="F5581">
        <v>198</v>
      </c>
      <c r="G5581" t="str" cm="1">
        <f t="array" ref="G5581">_xlfn.IFS(ISNUMBER(SEARCH("CP02",D5581)),"ราชพฤกษ",ISNUMBER(SEARCH("CP03",D5581)),"บางใหญ่",ISNUMBER(SEARCH("CP04",D5581)),"บางบอน",OR(ISNUMBER(SEARCH("CP",D5581)),ISNUMBER(SEARCH("BTC",#REF!))),"340",TRUE,"")</f>
        <v/>
      </c>
    </row>
    <row r="5582" spans="1:7" x14ac:dyDescent="0.2">
      <c r="A5582" t="s">
        <v>14499</v>
      </c>
      <c r="B5582" t="s">
        <v>14500</v>
      </c>
      <c r="C5582" t="s">
        <v>8530</v>
      </c>
      <c r="D5582" t="s">
        <v>10545</v>
      </c>
      <c r="E5582" t="s">
        <v>10850</v>
      </c>
      <c r="F5582">
        <v>80</v>
      </c>
      <c r="G5582" t="str" cm="1">
        <f t="array" ref="G5582">_xlfn.IFS(ISNUMBER(SEARCH("CP02",D5582)),"ราชพฤกษ",ISNUMBER(SEARCH("CP03",D5582)),"บางใหญ่",ISNUMBER(SEARCH("CP04",D5582)),"บางบอน",OR(ISNUMBER(SEARCH("CP",D5582)),ISNUMBER(SEARCH("BTC",#REF!))),"340",TRUE,"")</f>
        <v/>
      </c>
    </row>
    <row r="5583" spans="1:7" x14ac:dyDescent="0.2">
      <c r="A5583" t="s">
        <v>14501</v>
      </c>
      <c r="B5583" t="s">
        <v>14502</v>
      </c>
      <c r="C5583" t="s">
        <v>8530</v>
      </c>
      <c r="D5583" t="s">
        <v>10545</v>
      </c>
      <c r="E5583" t="s">
        <v>8513</v>
      </c>
      <c r="F5583">
        <v>148</v>
      </c>
      <c r="G5583" t="str" cm="1">
        <f t="array" ref="G5583">_xlfn.IFS(ISNUMBER(SEARCH("CP02",D5583)),"ราชพฤกษ",ISNUMBER(SEARCH("CP03",D5583)),"บางใหญ่",ISNUMBER(SEARCH("CP04",D5583)),"บางบอน",OR(ISNUMBER(SEARCH("CP",D5583)),ISNUMBER(SEARCH("BTC",#REF!))),"340",TRUE,"")</f>
        <v/>
      </c>
    </row>
    <row r="5584" spans="1:7" x14ac:dyDescent="0.2">
      <c r="A5584" t="s">
        <v>14503</v>
      </c>
      <c r="B5584" t="s">
        <v>14504</v>
      </c>
      <c r="C5584" t="s">
        <v>8530</v>
      </c>
      <c r="D5584" t="s">
        <v>10545</v>
      </c>
      <c r="E5584" t="s">
        <v>8513</v>
      </c>
      <c r="F5584">
        <v>198</v>
      </c>
      <c r="G5584" t="str" cm="1">
        <f t="array" ref="G5584">_xlfn.IFS(ISNUMBER(SEARCH("CP02",D5584)),"ราชพฤกษ",ISNUMBER(SEARCH("CP03",D5584)),"บางใหญ่",ISNUMBER(SEARCH("CP04",D5584)),"บางบอน",OR(ISNUMBER(SEARCH("CP",D5584)),ISNUMBER(SEARCH("BTC",#REF!))),"340",TRUE,"")</f>
        <v/>
      </c>
    </row>
    <row r="5585" spans="1:7" x14ac:dyDescent="0.2">
      <c r="A5585" t="s">
        <v>14505</v>
      </c>
      <c r="B5585" t="s">
        <v>14506</v>
      </c>
      <c r="C5585" t="s">
        <v>8530</v>
      </c>
      <c r="D5585" t="s">
        <v>10545</v>
      </c>
      <c r="E5585" t="s">
        <v>8513</v>
      </c>
      <c r="F5585">
        <v>80</v>
      </c>
      <c r="G5585" t="str" cm="1">
        <f t="array" ref="G5585">_xlfn.IFS(ISNUMBER(SEARCH("CP02",D5585)),"ราชพฤกษ",ISNUMBER(SEARCH("CP03",D5585)),"บางใหญ่",ISNUMBER(SEARCH("CP04",D5585)),"บางบอน",OR(ISNUMBER(SEARCH("CP",D5585)),ISNUMBER(SEARCH("BTC",#REF!))),"340",TRUE,"")</f>
        <v/>
      </c>
    </row>
    <row r="5586" spans="1:7" x14ac:dyDescent="0.2">
      <c r="A5586" t="s">
        <v>14507</v>
      </c>
      <c r="B5586" t="s">
        <v>14508</v>
      </c>
      <c r="C5586" t="s">
        <v>8530</v>
      </c>
      <c r="D5586" t="s">
        <v>10545</v>
      </c>
      <c r="E5586" t="s">
        <v>9307</v>
      </c>
      <c r="F5586">
        <v>2</v>
      </c>
      <c r="G5586" t="str" cm="1">
        <f t="array" ref="G5586">_xlfn.IFS(ISNUMBER(SEARCH("CP02",D5586)),"ราชพฤกษ",ISNUMBER(SEARCH("CP03",D5586)),"บางใหญ่",ISNUMBER(SEARCH("CP04",D5586)),"บางบอน",OR(ISNUMBER(SEARCH("CP",D5586)),ISNUMBER(SEARCH("BTC",#REF!))),"340",TRUE,"")</f>
        <v/>
      </c>
    </row>
    <row r="5587" spans="1:7" x14ac:dyDescent="0.2">
      <c r="A5587" t="s">
        <v>14509</v>
      </c>
      <c r="B5587" t="s">
        <v>14510</v>
      </c>
      <c r="C5587" t="s">
        <v>8530</v>
      </c>
      <c r="D5587" t="s">
        <v>10545</v>
      </c>
      <c r="E5587" t="s">
        <v>10850</v>
      </c>
      <c r="F5587">
        <v>1</v>
      </c>
      <c r="G5587" t="str" cm="1">
        <f t="array" ref="G5587">_xlfn.IFS(ISNUMBER(SEARCH("CP02",D5587)),"ราชพฤกษ",ISNUMBER(SEARCH("CP03",D5587)),"บางใหญ่",ISNUMBER(SEARCH("CP04",D5587)),"บางบอน",OR(ISNUMBER(SEARCH("CP",D5587)),ISNUMBER(SEARCH("BTC",#REF!))),"340",TRUE,"")</f>
        <v/>
      </c>
    </row>
    <row r="5588" spans="1:7" x14ac:dyDescent="0.2">
      <c r="A5588" t="s">
        <v>14511</v>
      </c>
      <c r="B5588" t="s">
        <v>14512</v>
      </c>
      <c r="C5588" t="s">
        <v>8530</v>
      </c>
      <c r="D5588" t="s">
        <v>10545</v>
      </c>
      <c r="E5588" t="s">
        <v>10850</v>
      </c>
      <c r="F5588">
        <v>44</v>
      </c>
      <c r="G5588" t="str" cm="1">
        <f t="array" ref="G5588">_xlfn.IFS(ISNUMBER(SEARCH("CP02",D5588)),"ราชพฤกษ",ISNUMBER(SEARCH("CP03",D5588)),"บางใหญ่",ISNUMBER(SEARCH("CP04",D5588)),"บางบอน",OR(ISNUMBER(SEARCH("CP",D5588)),ISNUMBER(SEARCH("BTC",#REF!))),"340",TRUE,"")</f>
        <v/>
      </c>
    </row>
    <row r="5589" spans="1:7" x14ac:dyDescent="0.2">
      <c r="A5589" t="s">
        <v>14513</v>
      </c>
      <c r="B5589" t="s">
        <v>14514</v>
      </c>
      <c r="C5589" t="s">
        <v>8530</v>
      </c>
      <c r="D5589" t="s">
        <v>11645</v>
      </c>
      <c r="E5589" t="s">
        <v>9484</v>
      </c>
      <c r="F5589">
        <v>3</v>
      </c>
      <c r="G5589" t="str" cm="1">
        <f t="array" ref="G5589">_xlfn.IFS(ISNUMBER(SEARCH("CP02",D5589)),"ราชพฤกษ",ISNUMBER(SEARCH("CP03",D5589)),"บางใหญ่",ISNUMBER(SEARCH("CP04",D5589)),"บางบอน",OR(ISNUMBER(SEARCH("CP",D5589)),ISNUMBER(SEARCH("BTC",#REF!))),"340",TRUE,"")</f>
        <v/>
      </c>
    </row>
    <row r="5590" spans="1:7" x14ac:dyDescent="0.2">
      <c r="A5590" t="s">
        <v>14515</v>
      </c>
      <c r="B5590" t="s">
        <v>14516</v>
      </c>
      <c r="C5590" t="s">
        <v>8530</v>
      </c>
      <c r="D5590" t="s">
        <v>10545</v>
      </c>
      <c r="E5590" t="s">
        <v>10798</v>
      </c>
      <c r="F5590">
        <v>24</v>
      </c>
      <c r="G5590" t="str" cm="1">
        <f t="array" ref="G5590">_xlfn.IFS(ISNUMBER(SEARCH("CP02",D5590)),"ราชพฤกษ",ISNUMBER(SEARCH("CP03",D5590)),"บางใหญ่",ISNUMBER(SEARCH("CP04",D5590)),"บางบอน",OR(ISNUMBER(SEARCH("CP",D5590)),ISNUMBER(SEARCH("BTC",#REF!))),"340",TRUE,"")</f>
        <v/>
      </c>
    </row>
    <row r="5591" spans="1:7" x14ac:dyDescent="0.2">
      <c r="A5591" t="s">
        <v>14517</v>
      </c>
      <c r="B5591" t="s">
        <v>14518</v>
      </c>
      <c r="C5591" t="s">
        <v>8530</v>
      </c>
      <c r="D5591" t="s">
        <v>10922</v>
      </c>
      <c r="E5591" t="s">
        <v>8513</v>
      </c>
      <c r="F5591">
        <v>1</v>
      </c>
      <c r="G5591" t="str" cm="1">
        <f t="array" ref="G5591">_xlfn.IFS(ISNUMBER(SEARCH("CP02",D5591)),"ราชพฤกษ",ISNUMBER(SEARCH("CP03",D5591)),"บางใหญ่",ISNUMBER(SEARCH("CP04",D5591)),"บางบอน",OR(ISNUMBER(SEARCH("CP",D5591)),ISNUMBER(SEARCH("BTC",#REF!))),"340",TRUE,"")</f>
        <v/>
      </c>
    </row>
    <row r="5592" spans="1:7" x14ac:dyDescent="0.2">
      <c r="A5592" t="s">
        <v>14517</v>
      </c>
      <c r="B5592" t="s">
        <v>14518</v>
      </c>
      <c r="C5592" t="s">
        <v>8516</v>
      </c>
      <c r="D5592" t="s">
        <v>10957</v>
      </c>
      <c r="E5592" t="s">
        <v>8513</v>
      </c>
      <c r="F5592">
        <v>1</v>
      </c>
      <c r="G5592" t="str" cm="1">
        <f t="array" ref="G5592">_xlfn.IFS(ISNUMBER(SEARCH("CP02",D5592)),"ราชพฤกษ",ISNUMBER(SEARCH("CP03",D5592)),"บางใหญ่",ISNUMBER(SEARCH("CP04",D5592)),"บางบอน",OR(ISNUMBER(SEARCH("CP",D5592)),ISNUMBER(SEARCH("BTC",#REF!))),"340",TRUE,"")</f>
        <v>ราชพฤกษ</v>
      </c>
    </row>
    <row r="5593" spans="1:7" x14ac:dyDescent="0.2">
      <c r="A5593" t="s">
        <v>14517</v>
      </c>
      <c r="B5593" t="s">
        <v>14518</v>
      </c>
      <c r="C5593" t="s">
        <v>8518</v>
      </c>
      <c r="D5593" t="s">
        <v>10962</v>
      </c>
      <c r="E5593" t="s">
        <v>8513</v>
      </c>
      <c r="F5593">
        <v>2</v>
      </c>
      <c r="G5593" t="str" cm="1">
        <f t="array" ref="G5593">_xlfn.IFS(ISNUMBER(SEARCH("CP02",D5593)),"ราชพฤกษ",ISNUMBER(SEARCH("CP03",D5593)),"บางใหญ่",ISNUMBER(SEARCH("CP04",D5593)),"บางบอน",OR(ISNUMBER(SEARCH("CP",D5593)),ISNUMBER(SEARCH("BTC",#REF!))),"340",TRUE,"")</f>
        <v>บางใหญ่</v>
      </c>
    </row>
    <row r="5594" spans="1:7" x14ac:dyDescent="0.2">
      <c r="A5594" t="s">
        <v>14517</v>
      </c>
      <c r="B5594" t="s">
        <v>14518</v>
      </c>
      <c r="C5594" t="s">
        <v>8519</v>
      </c>
      <c r="D5594" t="s">
        <v>10837</v>
      </c>
      <c r="E5594" t="s">
        <v>8513</v>
      </c>
      <c r="F5594">
        <v>2</v>
      </c>
      <c r="G5594" t="str" cm="1">
        <f t="array" ref="G5594">_xlfn.IFS(ISNUMBER(SEARCH("CP02",D5594)),"ราชพฤกษ",ISNUMBER(SEARCH("CP03",D5594)),"บางใหญ่",ISNUMBER(SEARCH("CP04",D5594)),"บางบอน",OR(ISNUMBER(SEARCH("CP",D5594)),ISNUMBER(SEARCH("BTC",#REF!))),"340",TRUE,"")</f>
        <v>บางบอน</v>
      </c>
    </row>
    <row r="5595" spans="1:7" x14ac:dyDescent="0.2">
      <c r="A5595" t="s">
        <v>14519</v>
      </c>
      <c r="B5595" t="s">
        <v>14520</v>
      </c>
      <c r="C5595" t="s">
        <v>8530</v>
      </c>
      <c r="D5595" t="s">
        <v>8531</v>
      </c>
      <c r="E5595" t="s">
        <v>14521</v>
      </c>
      <c r="F5595">
        <v>50</v>
      </c>
      <c r="G5595" t="str" cm="1">
        <f t="array" ref="G5595">_xlfn.IFS(ISNUMBER(SEARCH("CP02",D5595)),"ราชพฤกษ",ISNUMBER(SEARCH("CP03",D5595)),"บางใหญ่",ISNUMBER(SEARCH("CP04",D5595)),"บางบอน",OR(ISNUMBER(SEARCH("CP",D5595)),ISNUMBER(SEARCH("BTC",#REF!))),"340",TRUE,"")</f>
        <v/>
      </c>
    </row>
    <row r="5596" spans="1:7" x14ac:dyDescent="0.2">
      <c r="A5596" t="s">
        <v>14519</v>
      </c>
      <c r="B5596" t="s">
        <v>14520</v>
      </c>
      <c r="C5596" t="s">
        <v>8530</v>
      </c>
      <c r="D5596" t="s">
        <v>10545</v>
      </c>
      <c r="E5596" t="s">
        <v>14521</v>
      </c>
      <c r="F5596">
        <v>14199</v>
      </c>
      <c r="G5596" t="str" cm="1">
        <f t="array" ref="G5596">_xlfn.IFS(ISNUMBER(SEARCH("CP02",D5596)),"ราชพฤกษ",ISNUMBER(SEARCH("CP03",D5596)),"บางใหญ่",ISNUMBER(SEARCH("CP04",D5596)),"บางบอน",OR(ISNUMBER(SEARCH("CP",D5596)),ISNUMBER(SEARCH("BTC",#REF!))),"340",TRUE,"")</f>
        <v/>
      </c>
    </row>
    <row r="5597" spans="1:7" x14ac:dyDescent="0.2">
      <c r="A5597" t="s">
        <v>14519</v>
      </c>
      <c r="B5597" t="s">
        <v>14520</v>
      </c>
      <c r="C5597" t="s">
        <v>8530</v>
      </c>
      <c r="D5597" t="s">
        <v>8543</v>
      </c>
      <c r="E5597" t="s">
        <v>14521</v>
      </c>
      <c r="F5597">
        <v>2600</v>
      </c>
      <c r="G5597" t="str" cm="1">
        <f t="array" ref="G5597">_xlfn.IFS(ISNUMBER(SEARCH("CP02",D5597)),"ราชพฤกษ",ISNUMBER(SEARCH("CP03",D5597)),"บางใหญ่",ISNUMBER(SEARCH("CP04",D5597)),"บางบอน",OR(ISNUMBER(SEARCH("CP",D5597)),ISNUMBER(SEARCH("BTC",#REF!))),"340",TRUE,"")</f>
        <v/>
      </c>
    </row>
    <row r="5598" spans="1:7" x14ac:dyDescent="0.2">
      <c r="A5598" t="s">
        <v>14519</v>
      </c>
      <c r="B5598" t="s">
        <v>14520</v>
      </c>
      <c r="C5598" t="s">
        <v>8520</v>
      </c>
      <c r="D5598" t="s">
        <v>2683</v>
      </c>
      <c r="E5598" t="s">
        <v>14521</v>
      </c>
      <c r="F5598">
        <v>500</v>
      </c>
      <c r="G5598" t="str" cm="1">
        <f t="array" ref="G5598">_xlfn.IFS(ISNUMBER(SEARCH("CP02",D5598)),"ราชพฤกษ",ISNUMBER(SEARCH("CP03",D5598)),"บางใหญ่",ISNUMBER(SEARCH("CP04",D5598)),"บางบอน",OR(ISNUMBER(SEARCH("CP",D5598)),ISNUMBER(SEARCH("BTC",#REF!))),"340",TRUE,"")</f>
        <v>340</v>
      </c>
    </row>
    <row r="5599" spans="1:7" x14ac:dyDescent="0.2">
      <c r="A5599" t="s">
        <v>14519</v>
      </c>
      <c r="B5599" t="s">
        <v>14520</v>
      </c>
      <c r="C5599" t="s">
        <v>8518</v>
      </c>
      <c r="D5599" t="s">
        <v>2605</v>
      </c>
      <c r="E5599" t="s">
        <v>14521</v>
      </c>
      <c r="F5599">
        <v>400</v>
      </c>
      <c r="G5599" t="str" cm="1">
        <f t="array" ref="G5599">_xlfn.IFS(ISNUMBER(SEARCH("CP02",D5599)),"ราชพฤกษ",ISNUMBER(SEARCH("CP03",D5599)),"บางใหญ่",ISNUMBER(SEARCH("CP04",D5599)),"บางบอน",OR(ISNUMBER(SEARCH("CP",D5599)),ISNUMBER(SEARCH("BTC",#REF!))),"340",TRUE,"")</f>
        <v>บางใหญ่</v>
      </c>
    </row>
    <row r="5600" spans="1:7" x14ac:dyDescent="0.2">
      <c r="A5600" t="s">
        <v>14519</v>
      </c>
      <c r="B5600" t="s">
        <v>14520</v>
      </c>
      <c r="C5600" t="s">
        <v>8519</v>
      </c>
      <c r="D5600" t="s">
        <v>2631</v>
      </c>
      <c r="E5600" t="s">
        <v>14521</v>
      </c>
      <c r="F5600">
        <v>200</v>
      </c>
      <c r="G5600" t="str" cm="1">
        <f t="array" ref="G5600">_xlfn.IFS(ISNUMBER(SEARCH("CP02",D5600)),"ราชพฤกษ",ISNUMBER(SEARCH("CP03",D5600)),"บางใหญ่",ISNUMBER(SEARCH("CP04",D5600)),"บางบอน",OR(ISNUMBER(SEARCH("CP",D5600)),ISNUMBER(SEARCH("BTC",#REF!))),"340",TRUE,"")</f>
        <v>บางบอน</v>
      </c>
    </row>
    <row r="5601" spans="1:7" x14ac:dyDescent="0.2">
      <c r="A5601" t="s">
        <v>14522</v>
      </c>
      <c r="B5601" t="s">
        <v>14523</v>
      </c>
      <c r="C5601" t="s">
        <v>8530</v>
      </c>
      <c r="D5601" t="s">
        <v>10922</v>
      </c>
      <c r="E5601" t="s">
        <v>8513</v>
      </c>
      <c r="F5601">
        <v>1</v>
      </c>
      <c r="G5601" t="str" cm="1">
        <f t="array" ref="G5601">_xlfn.IFS(ISNUMBER(SEARCH("CP02",D5601)),"ราชพฤกษ",ISNUMBER(SEARCH("CP03",D5601)),"บางใหญ่",ISNUMBER(SEARCH("CP04",D5601)),"บางบอน",OR(ISNUMBER(SEARCH("CP",D5601)),ISNUMBER(SEARCH("BTC",#REF!))),"340",TRUE,"")</f>
        <v/>
      </c>
    </row>
    <row r="5602" spans="1:7" x14ac:dyDescent="0.2">
      <c r="A5602" t="s">
        <v>14524</v>
      </c>
      <c r="B5602" t="s">
        <v>14525</v>
      </c>
      <c r="C5602" t="s">
        <v>8530</v>
      </c>
      <c r="D5602" t="s">
        <v>10922</v>
      </c>
      <c r="E5602" t="s">
        <v>8513</v>
      </c>
      <c r="F5602">
        <v>1</v>
      </c>
      <c r="G5602" t="str" cm="1">
        <f t="array" ref="G5602">_xlfn.IFS(ISNUMBER(SEARCH("CP02",D5602)),"ราชพฤกษ",ISNUMBER(SEARCH("CP03",D5602)),"บางใหญ่",ISNUMBER(SEARCH("CP04",D5602)),"บางบอน",OR(ISNUMBER(SEARCH("CP",D5602)),ISNUMBER(SEARCH("BTC",#REF!))),"340",TRUE,"")</f>
        <v/>
      </c>
    </row>
    <row r="5603" spans="1:7" x14ac:dyDescent="0.2">
      <c r="A5603" t="s">
        <v>14526</v>
      </c>
      <c r="B5603" t="s">
        <v>14527</v>
      </c>
      <c r="C5603" t="s">
        <v>8530</v>
      </c>
      <c r="D5603" t="s">
        <v>10922</v>
      </c>
      <c r="E5603" t="s">
        <v>8513</v>
      </c>
      <c r="F5603">
        <v>1</v>
      </c>
      <c r="G5603" t="str" cm="1">
        <f t="array" ref="G5603">_xlfn.IFS(ISNUMBER(SEARCH("CP02",D5603)),"ราชพฤกษ",ISNUMBER(SEARCH("CP03",D5603)),"บางใหญ่",ISNUMBER(SEARCH("CP04",D5603)),"บางบอน",OR(ISNUMBER(SEARCH("CP",D5603)),ISNUMBER(SEARCH("BTC",#REF!))),"340",TRUE,"")</f>
        <v/>
      </c>
    </row>
    <row r="5604" spans="1:7" x14ac:dyDescent="0.2">
      <c r="A5604" t="s">
        <v>14528</v>
      </c>
      <c r="B5604" t="s">
        <v>14529</v>
      </c>
      <c r="C5604" t="s">
        <v>8530</v>
      </c>
      <c r="D5604" t="s">
        <v>10922</v>
      </c>
      <c r="E5604" t="s">
        <v>8513</v>
      </c>
      <c r="F5604">
        <v>1</v>
      </c>
      <c r="G5604" t="str" cm="1">
        <f t="array" ref="G5604">_xlfn.IFS(ISNUMBER(SEARCH("CP02",D5604)),"ราชพฤกษ",ISNUMBER(SEARCH("CP03",D5604)),"บางใหญ่",ISNUMBER(SEARCH("CP04",D5604)),"บางบอน",OR(ISNUMBER(SEARCH("CP",D5604)),ISNUMBER(SEARCH("BTC",#REF!))),"340",TRUE,"")</f>
        <v/>
      </c>
    </row>
    <row r="5605" spans="1:7" x14ac:dyDescent="0.2">
      <c r="A5605" t="s">
        <v>14530</v>
      </c>
      <c r="B5605" t="s">
        <v>14531</v>
      </c>
      <c r="C5605" t="s">
        <v>8530</v>
      </c>
      <c r="D5605" t="s">
        <v>8531</v>
      </c>
      <c r="E5605" t="s">
        <v>8513</v>
      </c>
      <c r="F5605">
        <v>2</v>
      </c>
      <c r="G5605" t="str" cm="1">
        <f t="array" ref="G5605">_xlfn.IFS(ISNUMBER(SEARCH("CP02",D5605)),"ราชพฤกษ",ISNUMBER(SEARCH("CP03",D5605)),"บางใหญ่",ISNUMBER(SEARCH("CP04",D5605)),"บางบอน",OR(ISNUMBER(SEARCH("CP",D5605)),ISNUMBER(SEARCH("BTC",#REF!))),"340",TRUE,"")</f>
        <v/>
      </c>
    </row>
    <row r="5606" spans="1:7" x14ac:dyDescent="0.2">
      <c r="A5606" t="s">
        <v>14530</v>
      </c>
      <c r="B5606" t="s">
        <v>14531</v>
      </c>
      <c r="C5606" t="s">
        <v>8516</v>
      </c>
      <c r="D5606" t="s">
        <v>10957</v>
      </c>
      <c r="E5606" t="s">
        <v>8513</v>
      </c>
      <c r="F5606">
        <v>1</v>
      </c>
      <c r="G5606" t="str" cm="1">
        <f t="array" ref="G5606">_xlfn.IFS(ISNUMBER(SEARCH("CP02",D5606)),"ราชพฤกษ",ISNUMBER(SEARCH("CP03",D5606)),"บางใหญ่",ISNUMBER(SEARCH("CP04",D5606)),"บางบอน",OR(ISNUMBER(SEARCH("CP",D5606)),ISNUMBER(SEARCH("BTC",#REF!))),"340",TRUE,"")</f>
        <v>ราชพฤกษ</v>
      </c>
    </row>
    <row r="5607" spans="1:7" x14ac:dyDescent="0.2">
      <c r="A5607" t="s">
        <v>14532</v>
      </c>
      <c r="B5607" t="s">
        <v>14533</v>
      </c>
      <c r="C5607" t="s">
        <v>8516</v>
      </c>
      <c r="D5607" t="s">
        <v>10957</v>
      </c>
      <c r="E5607" t="s">
        <v>8513</v>
      </c>
      <c r="F5607">
        <v>1</v>
      </c>
      <c r="G5607" t="str" cm="1">
        <f t="array" ref="G5607">_xlfn.IFS(ISNUMBER(SEARCH("CP02",D5607)),"ราชพฤกษ",ISNUMBER(SEARCH("CP03",D5607)),"บางใหญ่",ISNUMBER(SEARCH("CP04",D5607)),"บางบอน",OR(ISNUMBER(SEARCH("CP",D5607)),ISNUMBER(SEARCH("BTC",#REF!))),"340",TRUE,"")</f>
        <v>ราชพฤกษ</v>
      </c>
    </row>
    <row r="5608" spans="1:7" x14ac:dyDescent="0.2">
      <c r="A5608" t="s">
        <v>14532</v>
      </c>
      <c r="B5608" t="s">
        <v>14533</v>
      </c>
      <c r="C5608" t="s">
        <v>8518</v>
      </c>
      <c r="D5608" t="s">
        <v>10962</v>
      </c>
      <c r="E5608" t="s">
        <v>8513</v>
      </c>
      <c r="F5608">
        <v>1</v>
      </c>
      <c r="G5608" t="str" cm="1">
        <f t="array" ref="G5608">_xlfn.IFS(ISNUMBER(SEARCH("CP02",D5608)),"ราชพฤกษ",ISNUMBER(SEARCH("CP03",D5608)),"บางใหญ่",ISNUMBER(SEARCH("CP04",D5608)),"บางบอน",OR(ISNUMBER(SEARCH("CP",D5608)),ISNUMBER(SEARCH("BTC",#REF!))),"340",TRUE,"")</f>
        <v>บางใหญ่</v>
      </c>
    </row>
    <row r="5609" spans="1:7" x14ac:dyDescent="0.2">
      <c r="A5609" t="s">
        <v>14534</v>
      </c>
      <c r="B5609" t="s">
        <v>14535</v>
      </c>
      <c r="C5609" t="s">
        <v>8520</v>
      </c>
      <c r="D5609" t="s">
        <v>11045</v>
      </c>
      <c r="E5609" t="s">
        <v>8513</v>
      </c>
      <c r="F5609">
        <v>2</v>
      </c>
      <c r="G5609" t="str" cm="1">
        <f t="array" ref="G5609">_xlfn.IFS(ISNUMBER(SEARCH("CP02",D5609)),"ราชพฤกษ",ISNUMBER(SEARCH("CP03",D5609)),"บางใหญ่",ISNUMBER(SEARCH("CP04",D5609)),"บางบอน",OR(ISNUMBER(SEARCH("CP",D5609)),ISNUMBER(SEARCH("BTC",#REF!))),"340",TRUE,"")</f>
        <v>340</v>
      </c>
    </row>
    <row r="5610" spans="1:7" x14ac:dyDescent="0.2">
      <c r="A5610" t="s">
        <v>14534</v>
      </c>
      <c r="B5610" t="s">
        <v>14535</v>
      </c>
      <c r="C5610" t="s">
        <v>8516</v>
      </c>
      <c r="D5610" t="s">
        <v>10957</v>
      </c>
      <c r="E5610" t="s">
        <v>8513</v>
      </c>
      <c r="F5610">
        <v>2</v>
      </c>
      <c r="G5610" t="str" cm="1">
        <f t="array" ref="G5610">_xlfn.IFS(ISNUMBER(SEARCH("CP02",D5610)),"ราชพฤกษ",ISNUMBER(SEARCH("CP03",D5610)),"บางใหญ่",ISNUMBER(SEARCH("CP04",D5610)),"บางบอน",OR(ISNUMBER(SEARCH("CP",D5610)),ISNUMBER(SEARCH("BTC",#REF!))),"340",TRUE,"")</f>
        <v>ราชพฤกษ</v>
      </c>
    </row>
    <row r="5611" spans="1:7" x14ac:dyDescent="0.2">
      <c r="A5611" t="s">
        <v>14534</v>
      </c>
      <c r="B5611" t="s">
        <v>14535</v>
      </c>
      <c r="C5611" t="s">
        <v>8518</v>
      </c>
      <c r="D5611" t="s">
        <v>10962</v>
      </c>
      <c r="E5611" t="s">
        <v>8513</v>
      </c>
      <c r="F5611">
        <v>3</v>
      </c>
      <c r="G5611" t="str" cm="1">
        <f t="array" ref="G5611">_xlfn.IFS(ISNUMBER(SEARCH("CP02",D5611)),"ราชพฤกษ",ISNUMBER(SEARCH("CP03",D5611)),"บางใหญ่",ISNUMBER(SEARCH("CP04",D5611)),"บางบอน",OR(ISNUMBER(SEARCH("CP",D5611)),ISNUMBER(SEARCH("BTC",#REF!))),"340",TRUE,"")</f>
        <v>บางใหญ่</v>
      </c>
    </row>
    <row r="5612" spans="1:7" x14ac:dyDescent="0.2">
      <c r="A5612" t="s">
        <v>14534</v>
      </c>
      <c r="B5612" t="s">
        <v>14535</v>
      </c>
      <c r="C5612" t="s">
        <v>8519</v>
      </c>
      <c r="D5612" t="s">
        <v>10837</v>
      </c>
      <c r="E5612" t="s">
        <v>8513</v>
      </c>
      <c r="F5612">
        <v>2</v>
      </c>
      <c r="G5612" t="str" cm="1">
        <f t="array" ref="G5612">_xlfn.IFS(ISNUMBER(SEARCH("CP02",D5612)),"ราชพฤกษ",ISNUMBER(SEARCH("CP03",D5612)),"บางใหญ่",ISNUMBER(SEARCH("CP04",D5612)),"บางบอน",OR(ISNUMBER(SEARCH("CP",D5612)),ISNUMBER(SEARCH("BTC",#REF!))),"340",TRUE,"")</f>
        <v>บางบอน</v>
      </c>
    </row>
    <row r="5613" spans="1:7" x14ac:dyDescent="0.2">
      <c r="A5613" t="s">
        <v>14536</v>
      </c>
      <c r="B5613" t="s">
        <v>14537</v>
      </c>
      <c r="C5613" t="s">
        <v>8516</v>
      </c>
      <c r="D5613" t="s">
        <v>10957</v>
      </c>
      <c r="E5613" t="s">
        <v>9484</v>
      </c>
      <c r="F5613">
        <v>2</v>
      </c>
      <c r="G5613" t="str" cm="1">
        <f t="array" ref="G5613">_xlfn.IFS(ISNUMBER(SEARCH("CP02",D5613)),"ราชพฤกษ",ISNUMBER(SEARCH("CP03",D5613)),"บางใหญ่",ISNUMBER(SEARCH("CP04",D5613)),"บางบอน",OR(ISNUMBER(SEARCH("CP",D5613)),ISNUMBER(SEARCH("BTC",#REF!))),"340",TRUE,"")</f>
        <v>ราชพฤกษ</v>
      </c>
    </row>
    <row r="5614" spans="1:7" x14ac:dyDescent="0.2">
      <c r="A5614" t="s">
        <v>14536</v>
      </c>
      <c r="B5614" t="s">
        <v>14537</v>
      </c>
      <c r="C5614" t="s">
        <v>8518</v>
      </c>
      <c r="D5614" t="s">
        <v>10962</v>
      </c>
      <c r="E5614" t="s">
        <v>9484</v>
      </c>
      <c r="F5614">
        <v>1</v>
      </c>
      <c r="G5614" t="str" cm="1">
        <f t="array" ref="G5614">_xlfn.IFS(ISNUMBER(SEARCH("CP02",D5614)),"ราชพฤกษ",ISNUMBER(SEARCH("CP03",D5614)),"บางใหญ่",ISNUMBER(SEARCH("CP04",D5614)),"บางบอน",OR(ISNUMBER(SEARCH("CP",D5614)),ISNUMBER(SEARCH("BTC",#REF!))),"340",TRUE,"")</f>
        <v>บางใหญ่</v>
      </c>
    </row>
    <row r="5615" spans="1:7" x14ac:dyDescent="0.2">
      <c r="A5615" t="s">
        <v>14538</v>
      </c>
      <c r="B5615" t="s">
        <v>14539</v>
      </c>
      <c r="C5615" t="s">
        <v>8516</v>
      </c>
      <c r="D5615" t="s">
        <v>10957</v>
      </c>
      <c r="E5615" t="s">
        <v>8837</v>
      </c>
      <c r="F5615">
        <v>1</v>
      </c>
      <c r="G5615" t="str" cm="1">
        <f t="array" ref="G5615">_xlfn.IFS(ISNUMBER(SEARCH("CP02",D5615)),"ราชพฤกษ",ISNUMBER(SEARCH("CP03",D5615)),"บางใหญ่",ISNUMBER(SEARCH("CP04",D5615)),"บางบอน",OR(ISNUMBER(SEARCH("CP",D5615)),ISNUMBER(SEARCH("BTC",#REF!))),"340",TRUE,"")</f>
        <v>ราชพฤกษ</v>
      </c>
    </row>
    <row r="5616" spans="1:7" x14ac:dyDescent="0.2">
      <c r="A5616" t="s">
        <v>14538</v>
      </c>
      <c r="B5616" t="s">
        <v>14539</v>
      </c>
      <c r="C5616" t="s">
        <v>8518</v>
      </c>
      <c r="D5616" t="s">
        <v>10962</v>
      </c>
      <c r="E5616" t="s">
        <v>8837</v>
      </c>
      <c r="F5616">
        <v>1</v>
      </c>
      <c r="G5616" t="str" cm="1">
        <f t="array" ref="G5616">_xlfn.IFS(ISNUMBER(SEARCH("CP02",D5616)),"ราชพฤกษ",ISNUMBER(SEARCH("CP03",D5616)),"บางใหญ่",ISNUMBER(SEARCH("CP04",D5616)),"บางบอน",OR(ISNUMBER(SEARCH("CP",D5616)),ISNUMBER(SEARCH("BTC",#REF!))),"340",TRUE,"")</f>
        <v>บางใหญ่</v>
      </c>
    </row>
    <row r="5617" spans="1:7" x14ac:dyDescent="0.2">
      <c r="A5617" t="s">
        <v>14540</v>
      </c>
      <c r="B5617" t="s">
        <v>14541</v>
      </c>
      <c r="C5617" t="s">
        <v>8530</v>
      </c>
      <c r="D5617" t="s">
        <v>10922</v>
      </c>
      <c r="E5617" t="s">
        <v>8546</v>
      </c>
      <c r="F5617">
        <v>3</v>
      </c>
      <c r="G5617" t="str" cm="1">
        <f t="array" ref="G5617">_xlfn.IFS(ISNUMBER(SEARCH("CP02",D5617)),"ราชพฤกษ",ISNUMBER(SEARCH("CP03",D5617)),"บางใหญ่",ISNUMBER(SEARCH("CP04",D5617)),"บางบอน",OR(ISNUMBER(SEARCH("CP",D5617)),ISNUMBER(SEARCH("BTC",#REF!))),"340",TRUE,"")</f>
        <v/>
      </c>
    </row>
    <row r="5618" spans="1:7" x14ac:dyDescent="0.2">
      <c r="A5618" t="s">
        <v>14542</v>
      </c>
      <c r="B5618" t="s">
        <v>14543</v>
      </c>
      <c r="C5618" t="s">
        <v>8530</v>
      </c>
      <c r="D5618" t="s">
        <v>10922</v>
      </c>
      <c r="E5618" t="s">
        <v>8511</v>
      </c>
      <c r="F5618">
        <v>3</v>
      </c>
      <c r="G5618" t="str" cm="1">
        <f t="array" ref="G5618">_xlfn.IFS(ISNUMBER(SEARCH("CP02",D5618)),"ราชพฤกษ",ISNUMBER(SEARCH("CP03",D5618)),"บางใหญ่",ISNUMBER(SEARCH("CP04",D5618)),"บางบอน",OR(ISNUMBER(SEARCH("CP",D5618)),ISNUMBER(SEARCH("BTC",#REF!))),"340",TRUE,"")</f>
        <v/>
      </c>
    </row>
    <row r="5619" spans="1:7" x14ac:dyDescent="0.2">
      <c r="A5619" t="s">
        <v>14544</v>
      </c>
      <c r="B5619" t="s">
        <v>14545</v>
      </c>
      <c r="C5619" t="s">
        <v>8516</v>
      </c>
      <c r="D5619" t="s">
        <v>10957</v>
      </c>
      <c r="E5619" t="s">
        <v>8546</v>
      </c>
      <c r="F5619">
        <v>1</v>
      </c>
      <c r="G5619" t="str" cm="1">
        <f t="array" ref="G5619">_xlfn.IFS(ISNUMBER(SEARCH("CP02",D5619)),"ราชพฤกษ",ISNUMBER(SEARCH("CP03",D5619)),"บางใหญ่",ISNUMBER(SEARCH("CP04",D5619)),"บางบอน",OR(ISNUMBER(SEARCH("CP",D5619)),ISNUMBER(SEARCH("BTC",#REF!))),"340",TRUE,"")</f>
        <v>ราชพฤกษ</v>
      </c>
    </row>
    <row r="5620" spans="1:7" x14ac:dyDescent="0.2">
      <c r="A5620" t="s">
        <v>14546</v>
      </c>
      <c r="B5620" t="s">
        <v>14547</v>
      </c>
      <c r="C5620" t="s">
        <v>8520</v>
      </c>
      <c r="D5620" t="s">
        <v>11045</v>
      </c>
      <c r="E5620" t="s">
        <v>8546</v>
      </c>
      <c r="F5620">
        <v>1</v>
      </c>
      <c r="G5620" t="str" cm="1">
        <f t="array" ref="G5620">_xlfn.IFS(ISNUMBER(SEARCH("CP02",D5620)),"ราชพฤกษ",ISNUMBER(SEARCH("CP03",D5620)),"บางใหญ่",ISNUMBER(SEARCH("CP04",D5620)),"บางบอน",OR(ISNUMBER(SEARCH("CP",D5620)),ISNUMBER(SEARCH("BTC",#REF!))),"340",TRUE,"")</f>
        <v>340</v>
      </c>
    </row>
    <row r="5621" spans="1:7" x14ac:dyDescent="0.2">
      <c r="A5621" t="s">
        <v>14548</v>
      </c>
      <c r="B5621" t="s">
        <v>14549</v>
      </c>
      <c r="C5621" t="s">
        <v>8530</v>
      </c>
      <c r="D5621" t="s">
        <v>10922</v>
      </c>
      <c r="E5621" t="s">
        <v>8546</v>
      </c>
      <c r="F5621">
        <v>3</v>
      </c>
      <c r="G5621" t="str" cm="1">
        <f t="array" ref="G5621">_xlfn.IFS(ISNUMBER(SEARCH("CP02",D5621)),"ราชพฤกษ",ISNUMBER(SEARCH("CP03",D5621)),"บางใหญ่",ISNUMBER(SEARCH("CP04",D5621)),"บางบอน",OR(ISNUMBER(SEARCH("CP",D5621)),ISNUMBER(SEARCH("BTC",#REF!))),"340",TRUE,"")</f>
        <v/>
      </c>
    </row>
    <row r="5622" spans="1:7" x14ac:dyDescent="0.2">
      <c r="A5622" t="s">
        <v>14550</v>
      </c>
      <c r="B5622" t="s">
        <v>14551</v>
      </c>
      <c r="C5622" t="s">
        <v>8530</v>
      </c>
      <c r="D5622" t="s">
        <v>10922</v>
      </c>
      <c r="E5622" t="s">
        <v>8546</v>
      </c>
      <c r="F5622">
        <v>3</v>
      </c>
      <c r="G5622" t="str" cm="1">
        <f t="array" ref="G5622">_xlfn.IFS(ISNUMBER(SEARCH("CP02",D5622)),"ราชพฤกษ",ISNUMBER(SEARCH("CP03",D5622)),"บางใหญ่",ISNUMBER(SEARCH("CP04",D5622)),"บางบอน",OR(ISNUMBER(SEARCH("CP",D5622)),ISNUMBER(SEARCH("BTC",#REF!))),"340",TRUE,"")</f>
        <v/>
      </c>
    </row>
    <row r="5623" spans="1:7" x14ac:dyDescent="0.2">
      <c r="A5623" t="s">
        <v>14552</v>
      </c>
      <c r="B5623" t="s">
        <v>14553</v>
      </c>
      <c r="C5623" t="s">
        <v>8530</v>
      </c>
      <c r="D5623" t="s">
        <v>10922</v>
      </c>
      <c r="E5623" t="s">
        <v>8511</v>
      </c>
      <c r="F5623">
        <v>1</v>
      </c>
      <c r="G5623" t="str" cm="1">
        <f t="array" ref="G5623">_xlfn.IFS(ISNUMBER(SEARCH("CP02",D5623)),"ราชพฤกษ",ISNUMBER(SEARCH("CP03",D5623)),"บางใหญ่",ISNUMBER(SEARCH("CP04",D5623)),"บางบอน",OR(ISNUMBER(SEARCH("CP",D5623)),ISNUMBER(SEARCH("BTC",#REF!))),"340",TRUE,"")</f>
        <v/>
      </c>
    </row>
    <row r="5624" spans="1:7" x14ac:dyDescent="0.2">
      <c r="A5624" t="s">
        <v>14552</v>
      </c>
      <c r="B5624" t="s">
        <v>14553</v>
      </c>
      <c r="C5624" t="s">
        <v>8516</v>
      </c>
      <c r="D5624" t="s">
        <v>10957</v>
      </c>
      <c r="E5624" t="s">
        <v>8511</v>
      </c>
      <c r="F5624">
        <v>1</v>
      </c>
      <c r="G5624" t="str" cm="1">
        <f t="array" ref="G5624">_xlfn.IFS(ISNUMBER(SEARCH("CP02",D5624)),"ราชพฤกษ",ISNUMBER(SEARCH("CP03",D5624)),"บางใหญ่",ISNUMBER(SEARCH("CP04",D5624)),"บางบอน",OR(ISNUMBER(SEARCH("CP",D5624)),ISNUMBER(SEARCH("BTC",#REF!))),"340",TRUE,"")</f>
        <v>ราชพฤกษ</v>
      </c>
    </row>
    <row r="5625" spans="1:7" x14ac:dyDescent="0.2">
      <c r="A5625" t="s">
        <v>14552</v>
      </c>
      <c r="B5625" t="s">
        <v>14553</v>
      </c>
      <c r="C5625" t="s">
        <v>8519</v>
      </c>
      <c r="D5625" t="s">
        <v>10837</v>
      </c>
      <c r="E5625" t="s">
        <v>8511</v>
      </c>
      <c r="F5625">
        <v>1</v>
      </c>
      <c r="G5625" t="str" cm="1">
        <f t="array" ref="G5625">_xlfn.IFS(ISNUMBER(SEARCH("CP02",D5625)),"ราชพฤกษ",ISNUMBER(SEARCH("CP03",D5625)),"บางใหญ่",ISNUMBER(SEARCH("CP04",D5625)),"บางบอน",OR(ISNUMBER(SEARCH("CP",D5625)),ISNUMBER(SEARCH("BTC",#REF!))),"340",TRUE,"")</f>
        <v>บางบอน</v>
      </c>
    </row>
    <row r="5626" spans="1:7" x14ac:dyDescent="0.2">
      <c r="A5626" t="s">
        <v>14554</v>
      </c>
      <c r="B5626" t="s">
        <v>14555</v>
      </c>
      <c r="C5626" t="s">
        <v>8530</v>
      </c>
      <c r="D5626" t="s">
        <v>10922</v>
      </c>
      <c r="E5626" t="s">
        <v>8511</v>
      </c>
      <c r="F5626">
        <v>1</v>
      </c>
      <c r="G5626" t="str" cm="1">
        <f t="array" ref="G5626">_xlfn.IFS(ISNUMBER(SEARCH("CP02",D5626)),"ราชพฤกษ",ISNUMBER(SEARCH("CP03",D5626)),"บางใหญ่",ISNUMBER(SEARCH("CP04",D5626)),"บางบอน",OR(ISNUMBER(SEARCH("CP",D5626)),ISNUMBER(SEARCH("BTC",#REF!))),"340",TRUE,"")</f>
        <v/>
      </c>
    </row>
    <row r="5627" spans="1:7" x14ac:dyDescent="0.2">
      <c r="A5627" t="s">
        <v>14554</v>
      </c>
      <c r="B5627" t="s">
        <v>14555</v>
      </c>
      <c r="C5627" t="s">
        <v>8518</v>
      </c>
      <c r="D5627" t="s">
        <v>10962</v>
      </c>
      <c r="E5627" t="s">
        <v>8511</v>
      </c>
      <c r="F5627">
        <v>1</v>
      </c>
      <c r="G5627" t="str" cm="1">
        <f t="array" ref="G5627">_xlfn.IFS(ISNUMBER(SEARCH("CP02",D5627)),"ราชพฤกษ",ISNUMBER(SEARCH("CP03",D5627)),"บางใหญ่",ISNUMBER(SEARCH("CP04",D5627)),"บางบอน",OR(ISNUMBER(SEARCH("CP",D5627)),ISNUMBER(SEARCH("BTC",#REF!))),"340",TRUE,"")</f>
        <v>บางใหญ่</v>
      </c>
    </row>
    <row r="5628" spans="1:7" x14ac:dyDescent="0.2">
      <c r="A5628" t="s">
        <v>14554</v>
      </c>
      <c r="B5628" t="s">
        <v>14555</v>
      </c>
      <c r="C5628" t="s">
        <v>8519</v>
      </c>
      <c r="D5628" t="s">
        <v>10837</v>
      </c>
      <c r="E5628" t="s">
        <v>8511</v>
      </c>
      <c r="F5628">
        <v>1</v>
      </c>
      <c r="G5628" t="str" cm="1">
        <f t="array" ref="G5628">_xlfn.IFS(ISNUMBER(SEARCH("CP02",D5628)),"ราชพฤกษ",ISNUMBER(SEARCH("CP03",D5628)),"บางใหญ่",ISNUMBER(SEARCH("CP04",D5628)),"บางบอน",OR(ISNUMBER(SEARCH("CP",D5628)),ISNUMBER(SEARCH("BTC",#REF!))),"340",TRUE,"")</f>
        <v>บางบอน</v>
      </c>
    </row>
    <row r="5629" spans="1:7" x14ac:dyDescent="0.2">
      <c r="A5629" t="s">
        <v>14556</v>
      </c>
      <c r="B5629" t="s">
        <v>14557</v>
      </c>
      <c r="C5629" t="s">
        <v>8530</v>
      </c>
      <c r="D5629" t="s">
        <v>10922</v>
      </c>
      <c r="E5629" t="s">
        <v>8511</v>
      </c>
      <c r="F5629">
        <v>2</v>
      </c>
      <c r="G5629" t="str" cm="1">
        <f t="array" ref="G5629">_xlfn.IFS(ISNUMBER(SEARCH("CP02",D5629)),"ราชพฤกษ",ISNUMBER(SEARCH("CP03",D5629)),"บางใหญ่",ISNUMBER(SEARCH("CP04",D5629)),"บางบอน",OR(ISNUMBER(SEARCH("CP",D5629)),ISNUMBER(SEARCH("BTC",#REF!))),"340",TRUE,"")</f>
        <v/>
      </c>
    </row>
    <row r="5630" spans="1:7" x14ac:dyDescent="0.2">
      <c r="A5630" t="s">
        <v>14558</v>
      </c>
      <c r="B5630" t="s">
        <v>14559</v>
      </c>
      <c r="C5630" t="s">
        <v>8530</v>
      </c>
      <c r="D5630" t="s">
        <v>10922</v>
      </c>
      <c r="E5630" t="s">
        <v>8511</v>
      </c>
      <c r="F5630">
        <v>1</v>
      </c>
      <c r="G5630" t="str" cm="1">
        <f t="array" ref="G5630">_xlfn.IFS(ISNUMBER(SEARCH("CP02",D5630)),"ราชพฤกษ",ISNUMBER(SEARCH("CP03",D5630)),"บางใหญ่",ISNUMBER(SEARCH("CP04",D5630)),"บางบอน",OR(ISNUMBER(SEARCH("CP",D5630)),ISNUMBER(SEARCH("BTC",#REF!))),"340",TRUE,"")</f>
        <v/>
      </c>
    </row>
    <row r="5631" spans="1:7" x14ac:dyDescent="0.2">
      <c r="A5631" t="s">
        <v>14558</v>
      </c>
      <c r="B5631" t="s">
        <v>14559</v>
      </c>
      <c r="C5631" t="s">
        <v>8519</v>
      </c>
      <c r="D5631" t="s">
        <v>10837</v>
      </c>
      <c r="E5631" t="s">
        <v>8511</v>
      </c>
      <c r="F5631">
        <v>1</v>
      </c>
      <c r="G5631" t="str" cm="1">
        <f t="array" ref="G5631">_xlfn.IFS(ISNUMBER(SEARCH("CP02",D5631)),"ราชพฤกษ",ISNUMBER(SEARCH("CP03",D5631)),"บางใหญ่",ISNUMBER(SEARCH("CP04",D5631)),"บางบอน",OR(ISNUMBER(SEARCH("CP",D5631)),ISNUMBER(SEARCH("BTC",#REF!))),"340",TRUE,"")</f>
        <v>บางบอน</v>
      </c>
    </row>
    <row r="5632" spans="1:7" x14ac:dyDescent="0.2">
      <c r="A5632" t="s">
        <v>14560</v>
      </c>
      <c r="B5632" t="s">
        <v>14561</v>
      </c>
      <c r="C5632" t="s">
        <v>8530</v>
      </c>
      <c r="D5632" t="s">
        <v>10922</v>
      </c>
      <c r="E5632" t="s">
        <v>8546</v>
      </c>
      <c r="F5632">
        <v>1</v>
      </c>
      <c r="G5632" t="str" cm="1">
        <f t="array" ref="G5632">_xlfn.IFS(ISNUMBER(SEARCH("CP02",D5632)),"ราชพฤกษ",ISNUMBER(SEARCH("CP03",D5632)),"บางใหญ่",ISNUMBER(SEARCH("CP04",D5632)),"บางบอน",OR(ISNUMBER(SEARCH("CP",D5632)),ISNUMBER(SEARCH("BTC",#REF!))),"340",TRUE,"")</f>
        <v/>
      </c>
    </row>
    <row r="5633" spans="1:7" x14ac:dyDescent="0.2">
      <c r="A5633" t="s">
        <v>14562</v>
      </c>
      <c r="B5633" t="s">
        <v>14563</v>
      </c>
      <c r="C5633" t="s">
        <v>8520</v>
      </c>
      <c r="D5633" t="s">
        <v>11045</v>
      </c>
      <c r="E5633" t="s">
        <v>8837</v>
      </c>
      <c r="F5633">
        <v>1</v>
      </c>
      <c r="G5633" t="str" cm="1">
        <f t="array" ref="G5633">_xlfn.IFS(ISNUMBER(SEARCH("CP02",D5633)),"ราชพฤกษ",ISNUMBER(SEARCH("CP03",D5633)),"บางใหญ่",ISNUMBER(SEARCH("CP04",D5633)),"บางบอน",OR(ISNUMBER(SEARCH("CP",D5633)),ISNUMBER(SEARCH("BTC",#REF!))),"340",TRUE,"")</f>
        <v>340</v>
      </c>
    </row>
    <row r="5634" spans="1:7" x14ac:dyDescent="0.2">
      <c r="A5634" t="s">
        <v>14562</v>
      </c>
      <c r="B5634" t="s">
        <v>14563</v>
      </c>
      <c r="C5634" t="s">
        <v>8526</v>
      </c>
      <c r="D5634" t="s">
        <v>11317</v>
      </c>
      <c r="E5634" t="s">
        <v>8837</v>
      </c>
      <c r="F5634">
        <v>1</v>
      </c>
      <c r="G5634" t="str" cm="1">
        <f t="array" ref="G5634">_xlfn.IFS(ISNUMBER(SEARCH("CP02",D5634)),"ราชพฤกษ",ISNUMBER(SEARCH("CP03",D5634)),"บางใหญ่",ISNUMBER(SEARCH("CP04",D5634)),"บางบอน",OR(ISNUMBER(SEARCH("CP",D5634)),ISNUMBER(SEARCH("BTC",#REF!))),"340",TRUE,"")</f>
        <v/>
      </c>
    </row>
    <row r="5635" spans="1:7" x14ac:dyDescent="0.2">
      <c r="A5635" t="s">
        <v>14562</v>
      </c>
      <c r="B5635" t="s">
        <v>14563</v>
      </c>
      <c r="C5635" t="s">
        <v>8516</v>
      </c>
      <c r="D5635" t="s">
        <v>10957</v>
      </c>
      <c r="E5635" t="s">
        <v>8837</v>
      </c>
      <c r="F5635">
        <v>2</v>
      </c>
      <c r="G5635" t="str" cm="1">
        <f t="array" ref="G5635">_xlfn.IFS(ISNUMBER(SEARCH("CP02",D5635)),"ราชพฤกษ",ISNUMBER(SEARCH("CP03",D5635)),"บางใหญ่",ISNUMBER(SEARCH("CP04",D5635)),"บางบอน",OR(ISNUMBER(SEARCH("CP",D5635)),ISNUMBER(SEARCH("BTC",#REF!))),"340",TRUE,"")</f>
        <v>ราชพฤกษ</v>
      </c>
    </row>
    <row r="5636" spans="1:7" x14ac:dyDescent="0.2">
      <c r="A5636" t="s">
        <v>14562</v>
      </c>
      <c r="B5636" t="s">
        <v>14563</v>
      </c>
      <c r="C5636" t="s">
        <v>8518</v>
      </c>
      <c r="D5636" t="s">
        <v>10962</v>
      </c>
      <c r="E5636" t="s">
        <v>8837</v>
      </c>
      <c r="F5636">
        <v>4</v>
      </c>
      <c r="G5636" t="str" cm="1">
        <f t="array" ref="G5636">_xlfn.IFS(ISNUMBER(SEARCH("CP02",D5636)),"ราชพฤกษ",ISNUMBER(SEARCH("CP03",D5636)),"บางใหญ่",ISNUMBER(SEARCH("CP04",D5636)),"บางบอน",OR(ISNUMBER(SEARCH("CP",D5636)),ISNUMBER(SEARCH("BTC",#REF!))),"340",TRUE,"")</f>
        <v>บางใหญ่</v>
      </c>
    </row>
    <row r="5637" spans="1:7" x14ac:dyDescent="0.2">
      <c r="A5637" t="s">
        <v>14562</v>
      </c>
      <c r="B5637" t="s">
        <v>14563</v>
      </c>
      <c r="C5637" t="s">
        <v>8519</v>
      </c>
      <c r="D5637" t="s">
        <v>10837</v>
      </c>
      <c r="E5637" t="s">
        <v>8837</v>
      </c>
      <c r="F5637">
        <v>2</v>
      </c>
      <c r="G5637" t="str" cm="1">
        <f t="array" ref="G5637">_xlfn.IFS(ISNUMBER(SEARCH("CP02",D5637)),"ราชพฤกษ",ISNUMBER(SEARCH("CP03",D5637)),"บางใหญ่",ISNUMBER(SEARCH("CP04",D5637)),"บางบอน",OR(ISNUMBER(SEARCH("CP",D5637)),ISNUMBER(SEARCH("BTC",#REF!))),"340",TRUE,"")</f>
        <v>บางบอน</v>
      </c>
    </row>
    <row r="5638" spans="1:7" x14ac:dyDescent="0.2">
      <c r="A5638" t="s">
        <v>14564</v>
      </c>
      <c r="B5638" t="s">
        <v>14565</v>
      </c>
      <c r="C5638" t="s">
        <v>8530</v>
      </c>
      <c r="D5638" t="s">
        <v>10922</v>
      </c>
      <c r="E5638" t="s">
        <v>8546</v>
      </c>
      <c r="F5638">
        <v>1</v>
      </c>
      <c r="G5638" t="str" cm="1">
        <f t="array" ref="G5638">_xlfn.IFS(ISNUMBER(SEARCH("CP02",D5638)),"ราชพฤกษ",ISNUMBER(SEARCH("CP03",D5638)),"บางใหญ่",ISNUMBER(SEARCH("CP04",D5638)),"บางบอน",OR(ISNUMBER(SEARCH("CP",D5638)),ISNUMBER(SEARCH("BTC",#REF!))),"340",TRUE,"")</f>
        <v/>
      </c>
    </row>
    <row r="5639" spans="1:7" x14ac:dyDescent="0.2">
      <c r="A5639" t="s">
        <v>14566</v>
      </c>
      <c r="B5639" t="s">
        <v>14567</v>
      </c>
      <c r="C5639" t="s">
        <v>8530</v>
      </c>
      <c r="D5639" t="s">
        <v>10922</v>
      </c>
      <c r="E5639" t="s">
        <v>8546</v>
      </c>
      <c r="F5639">
        <v>1</v>
      </c>
      <c r="G5639" t="str" cm="1">
        <f t="array" ref="G5639">_xlfn.IFS(ISNUMBER(SEARCH("CP02",D5639)),"ราชพฤกษ",ISNUMBER(SEARCH("CP03",D5639)),"บางใหญ่",ISNUMBER(SEARCH("CP04",D5639)),"บางบอน",OR(ISNUMBER(SEARCH("CP",D5639)),ISNUMBER(SEARCH("BTC",#REF!))),"340",TRUE,"")</f>
        <v/>
      </c>
    </row>
    <row r="5640" spans="1:7" x14ac:dyDescent="0.2">
      <c r="A5640" t="s">
        <v>14566</v>
      </c>
      <c r="B5640" t="s">
        <v>14567</v>
      </c>
      <c r="C5640" t="s">
        <v>8516</v>
      </c>
      <c r="D5640" t="s">
        <v>10957</v>
      </c>
      <c r="E5640" t="s">
        <v>8546</v>
      </c>
      <c r="F5640">
        <v>1</v>
      </c>
      <c r="G5640" t="str" cm="1">
        <f t="array" ref="G5640">_xlfn.IFS(ISNUMBER(SEARCH("CP02",D5640)),"ราชพฤกษ",ISNUMBER(SEARCH("CP03",D5640)),"บางใหญ่",ISNUMBER(SEARCH("CP04",D5640)),"บางบอน",OR(ISNUMBER(SEARCH("CP",D5640)),ISNUMBER(SEARCH("BTC",#REF!))),"340",TRUE,"")</f>
        <v>ราชพฤกษ</v>
      </c>
    </row>
    <row r="5641" spans="1:7" x14ac:dyDescent="0.2">
      <c r="A5641" t="s">
        <v>14566</v>
      </c>
      <c r="B5641" t="s">
        <v>14567</v>
      </c>
      <c r="C5641" t="s">
        <v>8519</v>
      </c>
      <c r="D5641" t="s">
        <v>10837</v>
      </c>
      <c r="E5641" t="s">
        <v>8546</v>
      </c>
      <c r="F5641">
        <v>1</v>
      </c>
      <c r="G5641" t="str" cm="1">
        <f t="array" ref="G5641">_xlfn.IFS(ISNUMBER(SEARCH("CP02",D5641)),"ราชพฤกษ",ISNUMBER(SEARCH("CP03",D5641)),"บางใหญ่",ISNUMBER(SEARCH("CP04",D5641)),"บางบอน",OR(ISNUMBER(SEARCH("CP",D5641)),ISNUMBER(SEARCH("BTC",#REF!))),"340",TRUE,"")</f>
        <v>บางบอน</v>
      </c>
    </row>
    <row r="5642" spans="1:7" x14ac:dyDescent="0.2">
      <c r="A5642" t="s">
        <v>14568</v>
      </c>
      <c r="B5642" t="s">
        <v>14569</v>
      </c>
      <c r="C5642" t="s">
        <v>8530</v>
      </c>
      <c r="D5642" t="s">
        <v>10922</v>
      </c>
      <c r="E5642" t="s">
        <v>8837</v>
      </c>
      <c r="F5642">
        <v>2</v>
      </c>
      <c r="G5642" t="str" cm="1">
        <f t="array" ref="G5642">_xlfn.IFS(ISNUMBER(SEARCH("CP02",D5642)),"ราชพฤกษ",ISNUMBER(SEARCH("CP03",D5642)),"บางใหญ่",ISNUMBER(SEARCH("CP04",D5642)),"บางบอน",OR(ISNUMBER(SEARCH("CP",D5642)),ISNUMBER(SEARCH("BTC",#REF!))),"340",TRUE,"")</f>
        <v/>
      </c>
    </row>
    <row r="5643" spans="1:7" x14ac:dyDescent="0.2">
      <c r="A5643" t="s">
        <v>14568</v>
      </c>
      <c r="B5643" t="s">
        <v>14569</v>
      </c>
      <c r="C5643" t="s">
        <v>8519</v>
      </c>
      <c r="D5643" t="s">
        <v>10837</v>
      </c>
      <c r="E5643" t="s">
        <v>8837</v>
      </c>
      <c r="F5643">
        <v>2</v>
      </c>
      <c r="G5643" t="str" cm="1">
        <f t="array" ref="G5643">_xlfn.IFS(ISNUMBER(SEARCH("CP02",D5643)),"ราชพฤกษ",ISNUMBER(SEARCH("CP03",D5643)),"บางใหญ่",ISNUMBER(SEARCH("CP04",D5643)),"บางบอน",OR(ISNUMBER(SEARCH("CP",D5643)),ISNUMBER(SEARCH("BTC",#REF!))),"340",TRUE,"")</f>
        <v>บางบอน</v>
      </c>
    </row>
    <row r="5644" spans="1:7" x14ac:dyDescent="0.2">
      <c r="A5644" t="s">
        <v>14570</v>
      </c>
      <c r="B5644" t="s">
        <v>14571</v>
      </c>
      <c r="C5644" t="s">
        <v>8518</v>
      </c>
      <c r="D5644" t="s">
        <v>10962</v>
      </c>
      <c r="E5644" t="s">
        <v>8513</v>
      </c>
      <c r="F5644">
        <v>1</v>
      </c>
      <c r="G5644" t="str" cm="1">
        <f t="array" ref="G5644">_xlfn.IFS(ISNUMBER(SEARCH("CP02",D5644)),"ราชพฤกษ",ISNUMBER(SEARCH("CP03",D5644)),"บางใหญ่",ISNUMBER(SEARCH("CP04",D5644)),"บางบอน",OR(ISNUMBER(SEARCH("CP",D5644)),ISNUMBER(SEARCH("BTC",#REF!))),"340",TRUE,"")</f>
        <v>บางใหญ่</v>
      </c>
    </row>
    <row r="5645" spans="1:7" x14ac:dyDescent="0.2">
      <c r="A5645" t="s">
        <v>14572</v>
      </c>
      <c r="B5645" t="s">
        <v>14573</v>
      </c>
      <c r="C5645" t="s">
        <v>8530</v>
      </c>
      <c r="D5645" t="s">
        <v>10922</v>
      </c>
      <c r="E5645" t="s">
        <v>8546</v>
      </c>
      <c r="F5645">
        <v>1</v>
      </c>
      <c r="G5645" t="str" cm="1">
        <f t="array" ref="G5645">_xlfn.IFS(ISNUMBER(SEARCH("CP02",D5645)),"ราชพฤกษ",ISNUMBER(SEARCH("CP03",D5645)),"บางใหญ่",ISNUMBER(SEARCH("CP04",D5645)),"บางบอน",OR(ISNUMBER(SEARCH("CP",D5645)),ISNUMBER(SEARCH("BTC",#REF!))),"340",TRUE,"")</f>
        <v/>
      </c>
    </row>
    <row r="5646" spans="1:7" x14ac:dyDescent="0.2">
      <c r="A5646" t="s">
        <v>14574</v>
      </c>
      <c r="B5646" t="s">
        <v>14575</v>
      </c>
      <c r="C5646" t="s">
        <v>8530</v>
      </c>
      <c r="D5646" t="s">
        <v>10922</v>
      </c>
      <c r="E5646" t="s">
        <v>8546</v>
      </c>
      <c r="F5646">
        <v>1</v>
      </c>
      <c r="G5646" t="str" cm="1">
        <f t="array" ref="G5646">_xlfn.IFS(ISNUMBER(SEARCH("CP02",D5646)),"ราชพฤกษ",ISNUMBER(SEARCH("CP03",D5646)),"บางใหญ่",ISNUMBER(SEARCH("CP04",D5646)),"บางบอน",OR(ISNUMBER(SEARCH("CP",D5646)),ISNUMBER(SEARCH("BTC",#REF!))),"340",TRUE,"")</f>
        <v/>
      </c>
    </row>
    <row r="5647" spans="1:7" x14ac:dyDescent="0.2">
      <c r="A5647" t="s">
        <v>14576</v>
      </c>
      <c r="B5647" t="s">
        <v>14577</v>
      </c>
      <c r="C5647" t="s">
        <v>8519</v>
      </c>
      <c r="D5647" t="s">
        <v>10837</v>
      </c>
      <c r="E5647" t="s">
        <v>8546</v>
      </c>
      <c r="F5647">
        <v>2</v>
      </c>
      <c r="G5647" t="str" cm="1">
        <f t="array" ref="G5647">_xlfn.IFS(ISNUMBER(SEARCH("CP02",D5647)),"ราชพฤกษ",ISNUMBER(SEARCH("CP03",D5647)),"บางใหญ่",ISNUMBER(SEARCH("CP04",D5647)),"บางบอน",OR(ISNUMBER(SEARCH("CP",D5647)),ISNUMBER(SEARCH("BTC",#REF!))),"340",TRUE,"")</f>
        <v>บางบอน</v>
      </c>
    </row>
    <row r="5648" spans="1:7" x14ac:dyDescent="0.2">
      <c r="A5648" t="s">
        <v>14578</v>
      </c>
      <c r="B5648" t="s">
        <v>14579</v>
      </c>
      <c r="C5648" t="s">
        <v>8519</v>
      </c>
      <c r="D5648" t="s">
        <v>10837</v>
      </c>
      <c r="E5648" t="s">
        <v>8546</v>
      </c>
      <c r="F5648">
        <v>1</v>
      </c>
      <c r="G5648" t="str" cm="1">
        <f t="array" ref="G5648">_xlfn.IFS(ISNUMBER(SEARCH("CP02",D5648)),"ราชพฤกษ",ISNUMBER(SEARCH("CP03",D5648)),"บางใหญ่",ISNUMBER(SEARCH("CP04",D5648)),"บางบอน",OR(ISNUMBER(SEARCH("CP",D5648)),ISNUMBER(SEARCH("BTC",#REF!))),"340",TRUE,"")</f>
        <v>บางบอน</v>
      </c>
    </row>
    <row r="5649" spans="1:7" x14ac:dyDescent="0.2">
      <c r="A5649" t="s">
        <v>14580</v>
      </c>
      <c r="B5649" t="s">
        <v>14581</v>
      </c>
      <c r="C5649" t="s">
        <v>8516</v>
      </c>
      <c r="D5649" t="s">
        <v>10957</v>
      </c>
      <c r="E5649" t="s">
        <v>8511</v>
      </c>
      <c r="F5649">
        <v>1</v>
      </c>
      <c r="G5649" t="str" cm="1">
        <f t="array" ref="G5649">_xlfn.IFS(ISNUMBER(SEARCH("CP02",D5649)),"ราชพฤกษ",ISNUMBER(SEARCH("CP03",D5649)),"บางใหญ่",ISNUMBER(SEARCH("CP04",D5649)),"บางบอน",OR(ISNUMBER(SEARCH("CP",D5649)),ISNUMBER(SEARCH("BTC",#REF!))),"340",TRUE,"")</f>
        <v>ราชพฤกษ</v>
      </c>
    </row>
    <row r="5650" spans="1:7" x14ac:dyDescent="0.2">
      <c r="A5650" t="s">
        <v>14580</v>
      </c>
      <c r="B5650" t="s">
        <v>14581</v>
      </c>
      <c r="C5650" t="s">
        <v>8519</v>
      </c>
      <c r="D5650" t="s">
        <v>10837</v>
      </c>
      <c r="E5650" t="s">
        <v>8511</v>
      </c>
      <c r="F5650">
        <v>2</v>
      </c>
      <c r="G5650" t="str" cm="1">
        <f t="array" ref="G5650">_xlfn.IFS(ISNUMBER(SEARCH("CP02",D5650)),"ราชพฤกษ",ISNUMBER(SEARCH("CP03",D5650)),"บางใหญ่",ISNUMBER(SEARCH("CP04",D5650)),"บางบอน",OR(ISNUMBER(SEARCH("CP",D5650)),ISNUMBER(SEARCH("BTC",#REF!))),"340",TRUE,"")</f>
        <v>บางบอน</v>
      </c>
    </row>
    <row r="5651" spans="1:7" x14ac:dyDescent="0.2">
      <c r="A5651" t="s">
        <v>14582</v>
      </c>
      <c r="B5651" t="s">
        <v>14583</v>
      </c>
      <c r="C5651" t="s">
        <v>8516</v>
      </c>
      <c r="D5651" t="s">
        <v>10957</v>
      </c>
      <c r="E5651" t="s">
        <v>8546</v>
      </c>
      <c r="F5651">
        <v>1</v>
      </c>
      <c r="G5651" t="str" cm="1">
        <f t="array" ref="G5651">_xlfn.IFS(ISNUMBER(SEARCH("CP02",D5651)),"ราชพฤกษ",ISNUMBER(SEARCH("CP03",D5651)),"บางใหญ่",ISNUMBER(SEARCH("CP04",D5651)),"บางบอน",OR(ISNUMBER(SEARCH("CP",D5651)),ISNUMBER(SEARCH("BTC",#REF!))),"340",TRUE,"")</f>
        <v>ราชพฤกษ</v>
      </c>
    </row>
    <row r="5652" spans="1:7" x14ac:dyDescent="0.2">
      <c r="A5652" t="s">
        <v>14582</v>
      </c>
      <c r="B5652" t="s">
        <v>14583</v>
      </c>
      <c r="C5652" t="s">
        <v>8519</v>
      </c>
      <c r="D5652" t="s">
        <v>10837</v>
      </c>
      <c r="E5652" t="s">
        <v>8546</v>
      </c>
      <c r="F5652">
        <v>1</v>
      </c>
      <c r="G5652" t="str" cm="1">
        <f t="array" ref="G5652">_xlfn.IFS(ISNUMBER(SEARCH("CP02",D5652)),"ราชพฤกษ",ISNUMBER(SEARCH("CP03",D5652)),"บางใหญ่",ISNUMBER(SEARCH("CP04",D5652)),"บางบอน",OR(ISNUMBER(SEARCH("CP",D5652)),ISNUMBER(SEARCH("BTC",#REF!))),"340",TRUE,"")</f>
        <v>บางบอน</v>
      </c>
    </row>
    <row r="5653" spans="1:7" x14ac:dyDescent="0.2">
      <c r="A5653" t="s">
        <v>14584</v>
      </c>
      <c r="B5653" t="s">
        <v>14585</v>
      </c>
      <c r="C5653" t="s">
        <v>8516</v>
      </c>
      <c r="D5653" t="s">
        <v>10957</v>
      </c>
      <c r="E5653" t="s">
        <v>8513</v>
      </c>
      <c r="F5653">
        <v>1</v>
      </c>
      <c r="G5653" t="str" cm="1">
        <f t="array" ref="G5653">_xlfn.IFS(ISNUMBER(SEARCH("CP02",D5653)),"ราชพฤกษ",ISNUMBER(SEARCH("CP03",D5653)),"บางใหญ่",ISNUMBER(SEARCH("CP04",D5653)),"บางบอน",OR(ISNUMBER(SEARCH("CP",D5653)),ISNUMBER(SEARCH("BTC",#REF!))),"340",TRUE,"")</f>
        <v>ราชพฤกษ</v>
      </c>
    </row>
    <row r="5654" spans="1:7" x14ac:dyDescent="0.2">
      <c r="A5654" t="s">
        <v>14586</v>
      </c>
      <c r="B5654" t="s">
        <v>14587</v>
      </c>
      <c r="C5654" t="s">
        <v>8516</v>
      </c>
      <c r="D5654" t="s">
        <v>10957</v>
      </c>
      <c r="E5654" t="s">
        <v>8511</v>
      </c>
      <c r="F5654">
        <v>1</v>
      </c>
      <c r="G5654" t="str" cm="1">
        <f t="array" ref="G5654">_xlfn.IFS(ISNUMBER(SEARCH("CP02",D5654)),"ราชพฤกษ",ISNUMBER(SEARCH("CP03",D5654)),"บางใหญ่",ISNUMBER(SEARCH("CP04",D5654)),"บางบอน",OR(ISNUMBER(SEARCH("CP",D5654)),ISNUMBER(SEARCH("BTC",#REF!))),"340",TRUE,"")</f>
        <v>ราชพฤกษ</v>
      </c>
    </row>
    <row r="5655" spans="1:7" x14ac:dyDescent="0.2">
      <c r="A5655" t="s">
        <v>14586</v>
      </c>
      <c r="B5655" t="s">
        <v>14587</v>
      </c>
      <c r="C5655" t="s">
        <v>8518</v>
      </c>
      <c r="D5655" t="s">
        <v>10962</v>
      </c>
      <c r="E5655" t="s">
        <v>8511</v>
      </c>
      <c r="F5655">
        <v>1</v>
      </c>
      <c r="G5655" t="str" cm="1">
        <f t="array" ref="G5655">_xlfn.IFS(ISNUMBER(SEARCH("CP02",D5655)),"ราชพฤกษ",ISNUMBER(SEARCH("CP03",D5655)),"บางใหญ่",ISNUMBER(SEARCH("CP04",D5655)),"บางบอน",OR(ISNUMBER(SEARCH("CP",D5655)),ISNUMBER(SEARCH("BTC",#REF!))),"340",TRUE,"")</f>
        <v>บางใหญ่</v>
      </c>
    </row>
    <row r="5656" spans="1:7" x14ac:dyDescent="0.2">
      <c r="A5656" t="s">
        <v>14588</v>
      </c>
      <c r="B5656" t="s">
        <v>14589</v>
      </c>
      <c r="C5656" t="s">
        <v>8516</v>
      </c>
      <c r="D5656" t="s">
        <v>10957</v>
      </c>
      <c r="E5656" t="s">
        <v>8546</v>
      </c>
      <c r="F5656">
        <v>1</v>
      </c>
      <c r="G5656" t="str" cm="1">
        <f t="array" ref="G5656">_xlfn.IFS(ISNUMBER(SEARCH("CP02",D5656)),"ราชพฤกษ",ISNUMBER(SEARCH("CP03",D5656)),"บางใหญ่",ISNUMBER(SEARCH("CP04",D5656)),"บางบอน",OR(ISNUMBER(SEARCH("CP",D5656)),ISNUMBER(SEARCH("BTC",#REF!))),"340",TRUE,"")</f>
        <v>ราชพฤกษ</v>
      </c>
    </row>
    <row r="5657" spans="1:7" x14ac:dyDescent="0.2">
      <c r="A5657" t="s">
        <v>14590</v>
      </c>
      <c r="B5657" t="s">
        <v>14591</v>
      </c>
      <c r="C5657" t="s">
        <v>8516</v>
      </c>
      <c r="D5657" t="s">
        <v>10957</v>
      </c>
      <c r="E5657" t="s">
        <v>8546</v>
      </c>
      <c r="F5657">
        <v>1</v>
      </c>
      <c r="G5657" t="str" cm="1">
        <f t="array" ref="G5657">_xlfn.IFS(ISNUMBER(SEARCH("CP02",D5657)),"ราชพฤกษ",ISNUMBER(SEARCH("CP03",D5657)),"บางใหญ่",ISNUMBER(SEARCH("CP04",D5657)),"บางบอน",OR(ISNUMBER(SEARCH("CP",D5657)),ISNUMBER(SEARCH("BTC",#REF!))),"340",TRUE,"")</f>
        <v>ราชพฤกษ</v>
      </c>
    </row>
    <row r="5658" spans="1:7" x14ac:dyDescent="0.2">
      <c r="A5658" t="s">
        <v>14592</v>
      </c>
      <c r="B5658" t="s">
        <v>14593</v>
      </c>
      <c r="C5658" t="s">
        <v>8516</v>
      </c>
      <c r="D5658" t="s">
        <v>10957</v>
      </c>
      <c r="E5658" t="s">
        <v>8511</v>
      </c>
      <c r="F5658">
        <v>1</v>
      </c>
      <c r="G5658" t="str" cm="1">
        <f t="array" ref="G5658">_xlfn.IFS(ISNUMBER(SEARCH("CP02",D5658)),"ราชพฤกษ",ISNUMBER(SEARCH("CP03",D5658)),"บางใหญ่",ISNUMBER(SEARCH("CP04",D5658)),"บางบอน",OR(ISNUMBER(SEARCH("CP",D5658)),ISNUMBER(SEARCH("BTC",#REF!))),"340",TRUE,"")</f>
        <v>ราชพฤกษ</v>
      </c>
    </row>
    <row r="5659" spans="1:7" x14ac:dyDescent="0.2">
      <c r="A5659" t="s">
        <v>14594</v>
      </c>
      <c r="B5659" t="s">
        <v>14595</v>
      </c>
      <c r="C5659" t="s">
        <v>8516</v>
      </c>
      <c r="D5659" t="s">
        <v>10957</v>
      </c>
      <c r="E5659" t="s">
        <v>8546</v>
      </c>
      <c r="F5659">
        <v>1</v>
      </c>
      <c r="G5659" t="str" cm="1">
        <f t="array" ref="G5659">_xlfn.IFS(ISNUMBER(SEARCH("CP02",D5659)),"ราชพฤกษ",ISNUMBER(SEARCH("CP03",D5659)),"บางใหญ่",ISNUMBER(SEARCH("CP04",D5659)),"บางบอน",OR(ISNUMBER(SEARCH("CP",D5659)),ISNUMBER(SEARCH("BTC",#REF!))),"340",TRUE,"")</f>
        <v>ราชพฤกษ</v>
      </c>
    </row>
    <row r="5660" spans="1:7" x14ac:dyDescent="0.2">
      <c r="A5660" t="s">
        <v>14596</v>
      </c>
      <c r="B5660" t="s">
        <v>14597</v>
      </c>
      <c r="C5660" t="s">
        <v>8530</v>
      </c>
      <c r="D5660" t="s">
        <v>10922</v>
      </c>
      <c r="E5660" t="s">
        <v>8511</v>
      </c>
      <c r="F5660">
        <v>1</v>
      </c>
      <c r="G5660" t="str" cm="1">
        <f t="array" ref="G5660">_xlfn.IFS(ISNUMBER(SEARCH("CP02",D5660)),"ราชพฤกษ",ISNUMBER(SEARCH("CP03",D5660)),"บางใหญ่",ISNUMBER(SEARCH("CP04",D5660)),"บางบอน",OR(ISNUMBER(SEARCH("CP",D5660)),ISNUMBER(SEARCH("BTC",#REF!))),"340",TRUE,"")</f>
        <v/>
      </c>
    </row>
    <row r="5661" spans="1:7" x14ac:dyDescent="0.2">
      <c r="A5661" t="s">
        <v>14598</v>
      </c>
      <c r="B5661" t="s">
        <v>14599</v>
      </c>
      <c r="C5661" t="s">
        <v>8530</v>
      </c>
      <c r="D5661" t="s">
        <v>10922</v>
      </c>
      <c r="E5661" t="s">
        <v>8511</v>
      </c>
      <c r="F5661">
        <v>1</v>
      </c>
      <c r="G5661" t="str" cm="1">
        <f t="array" ref="G5661">_xlfn.IFS(ISNUMBER(SEARCH("CP02",D5661)),"ราชพฤกษ",ISNUMBER(SEARCH("CP03",D5661)),"บางใหญ่",ISNUMBER(SEARCH("CP04",D5661)),"บางบอน",OR(ISNUMBER(SEARCH("CP",D5661)),ISNUMBER(SEARCH("BTC",#REF!))),"340",TRUE,"")</f>
        <v/>
      </c>
    </row>
    <row r="5662" spans="1:7" x14ac:dyDescent="0.2">
      <c r="A5662" t="s">
        <v>14600</v>
      </c>
      <c r="B5662" t="s">
        <v>14601</v>
      </c>
      <c r="C5662" t="s">
        <v>8518</v>
      </c>
      <c r="D5662" t="s">
        <v>10962</v>
      </c>
      <c r="E5662" t="s">
        <v>8513</v>
      </c>
      <c r="F5662">
        <v>2</v>
      </c>
      <c r="G5662" t="str" cm="1">
        <f t="array" ref="G5662">_xlfn.IFS(ISNUMBER(SEARCH("CP02",D5662)),"ราชพฤกษ",ISNUMBER(SEARCH("CP03",D5662)),"บางใหญ่",ISNUMBER(SEARCH("CP04",D5662)),"บางบอน",OR(ISNUMBER(SEARCH("CP",D5662)),ISNUMBER(SEARCH("BTC",#REF!))),"340",TRUE,"")</f>
        <v>บางใหญ่</v>
      </c>
    </row>
    <row r="5663" spans="1:7" x14ac:dyDescent="0.2">
      <c r="A5663" t="s">
        <v>14600</v>
      </c>
      <c r="B5663" t="s">
        <v>14601</v>
      </c>
      <c r="C5663" t="s">
        <v>8519</v>
      </c>
      <c r="D5663" t="s">
        <v>10837</v>
      </c>
      <c r="E5663" t="s">
        <v>8513</v>
      </c>
      <c r="F5663">
        <v>1</v>
      </c>
      <c r="G5663" t="str" cm="1">
        <f t="array" ref="G5663">_xlfn.IFS(ISNUMBER(SEARCH("CP02",D5663)),"ราชพฤกษ",ISNUMBER(SEARCH("CP03",D5663)),"บางใหญ่",ISNUMBER(SEARCH("CP04",D5663)),"บางบอน",OR(ISNUMBER(SEARCH("CP",D5663)),ISNUMBER(SEARCH("BTC",#REF!))),"340",TRUE,"")</f>
        <v>บางบอน</v>
      </c>
    </row>
    <row r="5664" spans="1:7" x14ac:dyDescent="0.2">
      <c r="A5664" t="s">
        <v>14602</v>
      </c>
      <c r="B5664" t="s">
        <v>14603</v>
      </c>
      <c r="C5664" t="s">
        <v>8519</v>
      </c>
      <c r="D5664" t="s">
        <v>10837</v>
      </c>
      <c r="E5664" t="s">
        <v>8511</v>
      </c>
      <c r="F5664">
        <v>1</v>
      </c>
      <c r="G5664" t="str" cm="1">
        <f t="array" ref="G5664">_xlfn.IFS(ISNUMBER(SEARCH("CP02",D5664)),"ราชพฤกษ",ISNUMBER(SEARCH("CP03",D5664)),"บางใหญ่",ISNUMBER(SEARCH("CP04",D5664)),"บางบอน",OR(ISNUMBER(SEARCH("CP",D5664)),ISNUMBER(SEARCH("BTC",#REF!))),"340",TRUE,"")</f>
        <v>บางบอน</v>
      </c>
    </row>
    <row r="5665" spans="1:7" x14ac:dyDescent="0.2">
      <c r="A5665" t="s">
        <v>14604</v>
      </c>
      <c r="B5665" t="s">
        <v>14605</v>
      </c>
      <c r="C5665" t="s">
        <v>8520</v>
      </c>
      <c r="D5665" t="s">
        <v>11045</v>
      </c>
      <c r="E5665" t="s">
        <v>8511</v>
      </c>
      <c r="F5665">
        <v>1</v>
      </c>
      <c r="G5665" t="str" cm="1">
        <f t="array" ref="G5665">_xlfn.IFS(ISNUMBER(SEARCH("CP02",D5665)),"ราชพฤกษ",ISNUMBER(SEARCH("CP03",D5665)),"บางใหญ่",ISNUMBER(SEARCH("CP04",D5665)),"บางบอน",OR(ISNUMBER(SEARCH("CP",D5665)),ISNUMBER(SEARCH("BTC",#REF!))),"340",TRUE,"")</f>
        <v>340</v>
      </c>
    </row>
    <row r="5666" spans="1:7" x14ac:dyDescent="0.2">
      <c r="A5666" t="s">
        <v>14604</v>
      </c>
      <c r="B5666" t="s">
        <v>14605</v>
      </c>
      <c r="C5666" t="s">
        <v>8516</v>
      </c>
      <c r="D5666" t="s">
        <v>10957</v>
      </c>
      <c r="E5666" t="s">
        <v>8511</v>
      </c>
      <c r="F5666">
        <v>1</v>
      </c>
      <c r="G5666" t="str" cm="1">
        <f t="array" ref="G5666">_xlfn.IFS(ISNUMBER(SEARCH("CP02",D5666)),"ราชพฤกษ",ISNUMBER(SEARCH("CP03",D5666)),"บางใหญ่",ISNUMBER(SEARCH("CP04",D5666)),"บางบอน",OR(ISNUMBER(SEARCH("CP",D5666)),ISNUMBER(SEARCH("BTC",#REF!))),"340",TRUE,"")</f>
        <v>ราชพฤกษ</v>
      </c>
    </row>
    <row r="5667" spans="1:7" x14ac:dyDescent="0.2">
      <c r="A5667" t="s">
        <v>14604</v>
      </c>
      <c r="B5667" t="s">
        <v>14605</v>
      </c>
      <c r="C5667" t="s">
        <v>8518</v>
      </c>
      <c r="D5667" t="s">
        <v>10962</v>
      </c>
      <c r="E5667" t="s">
        <v>8511</v>
      </c>
      <c r="F5667">
        <v>1</v>
      </c>
      <c r="G5667" t="str" cm="1">
        <f t="array" ref="G5667">_xlfn.IFS(ISNUMBER(SEARCH("CP02",D5667)),"ราชพฤกษ",ISNUMBER(SEARCH("CP03",D5667)),"บางใหญ่",ISNUMBER(SEARCH("CP04",D5667)),"บางบอน",OR(ISNUMBER(SEARCH("CP",D5667)),ISNUMBER(SEARCH("BTC",#REF!))),"340",TRUE,"")</f>
        <v>บางใหญ่</v>
      </c>
    </row>
    <row r="5668" spans="1:7" x14ac:dyDescent="0.2">
      <c r="A5668" t="s">
        <v>14604</v>
      </c>
      <c r="B5668" t="s">
        <v>14605</v>
      </c>
      <c r="C5668" t="s">
        <v>8519</v>
      </c>
      <c r="D5668" t="s">
        <v>10837</v>
      </c>
      <c r="E5668" t="s">
        <v>8511</v>
      </c>
      <c r="F5668">
        <v>1</v>
      </c>
      <c r="G5668" t="str" cm="1">
        <f t="array" ref="G5668">_xlfn.IFS(ISNUMBER(SEARCH("CP02",D5668)),"ราชพฤกษ",ISNUMBER(SEARCH("CP03",D5668)),"บางใหญ่",ISNUMBER(SEARCH("CP04",D5668)),"บางบอน",OR(ISNUMBER(SEARCH("CP",D5668)),ISNUMBER(SEARCH("BTC",#REF!))),"340",TRUE,"")</f>
        <v>บางบอน</v>
      </c>
    </row>
    <row r="5669" spans="1:7" x14ac:dyDescent="0.2">
      <c r="A5669" t="s">
        <v>14606</v>
      </c>
      <c r="B5669" t="s">
        <v>14607</v>
      </c>
      <c r="C5669" t="s">
        <v>8516</v>
      </c>
      <c r="D5669" t="s">
        <v>10957</v>
      </c>
      <c r="E5669" t="s">
        <v>8513</v>
      </c>
      <c r="F5669">
        <v>1</v>
      </c>
      <c r="G5669" t="str" cm="1">
        <f t="array" ref="G5669">_xlfn.IFS(ISNUMBER(SEARCH("CP02",D5669)),"ราชพฤกษ",ISNUMBER(SEARCH("CP03",D5669)),"บางใหญ่",ISNUMBER(SEARCH("CP04",D5669)),"บางบอน",OR(ISNUMBER(SEARCH("CP",D5669)),ISNUMBER(SEARCH("BTC",#REF!))),"340",TRUE,"")</f>
        <v>ราชพฤกษ</v>
      </c>
    </row>
    <row r="5670" spans="1:7" x14ac:dyDescent="0.2">
      <c r="A5670" t="s">
        <v>14608</v>
      </c>
      <c r="B5670" t="s">
        <v>14609</v>
      </c>
      <c r="C5670" t="s">
        <v>8520</v>
      </c>
      <c r="D5670" t="s">
        <v>11045</v>
      </c>
      <c r="E5670" t="s">
        <v>8513</v>
      </c>
      <c r="F5670">
        <v>1</v>
      </c>
      <c r="G5670" t="str" cm="1">
        <f t="array" ref="G5670">_xlfn.IFS(ISNUMBER(SEARCH("CP02",D5670)),"ราชพฤกษ",ISNUMBER(SEARCH("CP03",D5670)),"บางใหญ่",ISNUMBER(SEARCH("CP04",D5670)),"บางบอน",OR(ISNUMBER(SEARCH("CP",D5670)),ISNUMBER(SEARCH("BTC",#REF!))),"340",TRUE,"")</f>
        <v>340</v>
      </c>
    </row>
    <row r="5671" spans="1:7" x14ac:dyDescent="0.2">
      <c r="A5671" t="s">
        <v>14610</v>
      </c>
      <c r="B5671" t="s">
        <v>14611</v>
      </c>
      <c r="C5671" t="s">
        <v>8520</v>
      </c>
      <c r="D5671" t="s">
        <v>11045</v>
      </c>
      <c r="E5671" t="s">
        <v>8511</v>
      </c>
      <c r="F5671">
        <v>1</v>
      </c>
      <c r="G5671" t="str" cm="1">
        <f t="array" ref="G5671">_xlfn.IFS(ISNUMBER(SEARCH("CP02",D5671)),"ราชพฤกษ",ISNUMBER(SEARCH("CP03",D5671)),"บางใหญ่",ISNUMBER(SEARCH("CP04",D5671)),"บางบอน",OR(ISNUMBER(SEARCH("CP",D5671)),ISNUMBER(SEARCH("BTC",#REF!))),"340",TRUE,"")</f>
        <v>340</v>
      </c>
    </row>
    <row r="5672" spans="1:7" x14ac:dyDescent="0.2">
      <c r="A5672" t="s">
        <v>14610</v>
      </c>
      <c r="B5672" t="s">
        <v>14611</v>
      </c>
      <c r="C5672" t="s">
        <v>8516</v>
      </c>
      <c r="D5672" t="s">
        <v>2587</v>
      </c>
      <c r="E5672" t="s">
        <v>8511</v>
      </c>
      <c r="F5672">
        <v>1</v>
      </c>
      <c r="G5672" t="str" cm="1">
        <f t="array" ref="G5672">_xlfn.IFS(ISNUMBER(SEARCH("CP02",D5672)),"ราชพฤกษ",ISNUMBER(SEARCH("CP03",D5672)),"บางใหญ่",ISNUMBER(SEARCH("CP04",D5672)),"บางบอน",OR(ISNUMBER(SEARCH("CP",D5672)),ISNUMBER(SEARCH("BTC",#REF!))),"340",TRUE,"")</f>
        <v>ราชพฤกษ</v>
      </c>
    </row>
    <row r="5673" spans="1:7" x14ac:dyDescent="0.2">
      <c r="A5673" t="s">
        <v>14610</v>
      </c>
      <c r="B5673" t="s">
        <v>14611</v>
      </c>
      <c r="C5673" t="s">
        <v>8516</v>
      </c>
      <c r="D5673" t="s">
        <v>10957</v>
      </c>
      <c r="E5673" t="s">
        <v>8511</v>
      </c>
      <c r="F5673">
        <v>1</v>
      </c>
      <c r="G5673" t="str" cm="1">
        <f t="array" ref="G5673">_xlfn.IFS(ISNUMBER(SEARCH("CP02",D5673)),"ราชพฤกษ",ISNUMBER(SEARCH("CP03",D5673)),"บางใหญ่",ISNUMBER(SEARCH("CP04",D5673)),"บางบอน",OR(ISNUMBER(SEARCH("CP",D5673)),ISNUMBER(SEARCH("BTC",#REF!))),"340",TRUE,"")</f>
        <v>ราชพฤกษ</v>
      </c>
    </row>
    <row r="5674" spans="1:7" x14ac:dyDescent="0.2">
      <c r="A5674" t="s">
        <v>14612</v>
      </c>
      <c r="B5674" t="s">
        <v>14613</v>
      </c>
      <c r="C5674" t="s">
        <v>8516</v>
      </c>
      <c r="D5674" t="s">
        <v>10957</v>
      </c>
      <c r="E5674" t="s">
        <v>8511</v>
      </c>
      <c r="F5674">
        <v>1</v>
      </c>
      <c r="G5674" t="str" cm="1">
        <f t="array" ref="G5674">_xlfn.IFS(ISNUMBER(SEARCH("CP02",D5674)),"ราชพฤกษ",ISNUMBER(SEARCH("CP03",D5674)),"บางใหญ่",ISNUMBER(SEARCH("CP04",D5674)),"บางบอน",OR(ISNUMBER(SEARCH("CP",D5674)),ISNUMBER(SEARCH("BTC",#REF!))),"340",TRUE,"")</f>
        <v>ราชพฤกษ</v>
      </c>
    </row>
    <row r="5675" spans="1:7" x14ac:dyDescent="0.2">
      <c r="A5675" t="s">
        <v>14612</v>
      </c>
      <c r="B5675" t="s">
        <v>14613</v>
      </c>
      <c r="C5675" t="s">
        <v>8518</v>
      </c>
      <c r="D5675" t="s">
        <v>10962</v>
      </c>
      <c r="E5675" t="s">
        <v>8511</v>
      </c>
      <c r="F5675">
        <v>1</v>
      </c>
      <c r="G5675" t="str" cm="1">
        <f t="array" ref="G5675">_xlfn.IFS(ISNUMBER(SEARCH("CP02",D5675)),"ราชพฤกษ",ISNUMBER(SEARCH("CP03",D5675)),"บางใหญ่",ISNUMBER(SEARCH("CP04",D5675)),"บางบอน",OR(ISNUMBER(SEARCH("CP",D5675)),ISNUMBER(SEARCH("BTC",#REF!))),"340",TRUE,"")</f>
        <v>บางใหญ่</v>
      </c>
    </row>
    <row r="5676" spans="1:7" x14ac:dyDescent="0.2">
      <c r="A5676" t="s">
        <v>14612</v>
      </c>
      <c r="B5676" t="s">
        <v>14613</v>
      </c>
      <c r="C5676" t="s">
        <v>8519</v>
      </c>
      <c r="D5676" t="s">
        <v>10837</v>
      </c>
      <c r="E5676" t="s">
        <v>8511</v>
      </c>
      <c r="F5676">
        <v>1</v>
      </c>
      <c r="G5676" t="str" cm="1">
        <f t="array" ref="G5676">_xlfn.IFS(ISNUMBER(SEARCH("CP02",D5676)),"ราชพฤกษ",ISNUMBER(SEARCH("CP03",D5676)),"บางใหญ่",ISNUMBER(SEARCH("CP04",D5676)),"บางบอน",OR(ISNUMBER(SEARCH("CP",D5676)),ISNUMBER(SEARCH("BTC",#REF!))),"340",TRUE,"")</f>
        <v>บางบอน</v>
      </c>
    </row>
    <row r="5677" spans="1:7" x14ac:dyDescent="0.2">
      <c r="A5677" t="s">
        <v>14614</v>
      </c>
      <c r="B5677" t="s">
        <v>14615</v>
      </c>
      <c r="C5677" t="s">
        <v>8530</v>
      </c>
      <c r="D5677" t="s">
        <v>8543</v>
      </c>
      <c r="E5677" t="s">
        <v>8513</v>
      </c>
      <c r="F5677">
        <v>2</v>
      </c>
      <c r="G5677" t="str" cm="1">
        <f t="array" ref="G5677">_xlfn.IFS(ISNUMBER(SEARCH("CP02",D5677)),"ราชพฤกษ",ISNUMBER(SEARCH("CP03",D5677)),"บางใหญ่",ISNUMBER(SEARCH("CP04",D5677)),"บางบอน",OR(ISNUMBER(SEARCH("CP",D5677)),ISNUMBER(SEARCH("BTC",#REF!))),"340",TRUE,"")</f>
        <v/>
      </c>
    </row>
    <row r="5678" spans="1:7" x14ac:dyDescent="0.2">
      <c r="A5678" t="s">
        <v>14616</v>
      </c>
      <c r="B5678" t="s">
        <v>14617</v>
      </c>
      <c r="C5678" t="s">
        <v>8520</v>
      </c>
      <c r="D5678" t="s">
        <v>11045</v>
      </c>
      <c r="E5678" t="s">
        <v>8594</v>
      </c>
      <c r="F5678">
        <v>1</v>
      </c>
      <c r="G5678" t="str" cm="1">
        <f t="array" ref="G5678">_xlfn.IFS(ISNUMBER(SEARCH("CP02",D5678)),"ราชพฤกษ",ISNUMBER(SEARCH("CP03",D5678)),"บางใหญ่",ISNUMBER(SEARCH("CP04",D5678)),"บางบอน",OR(ISNUMBER(SEARCH("CP",D5678)),ISNUMBER(SEARCH("BTC",#REF!))),"340",TRUE,"")</f>
        <v>340</v>
      </c>
    </row>
    <row r="5679" spans="1:7" x14ac:dyDescent="0.2">
      <c r="A5679" t="s">
        <v>14618</v>
      </c>
      <c r="B5679" t="s">
        <v>14619</v>
      </c>
      <c r="C5679" t="s">
        <v>8520</v>
      </c>
      <c r="D5679" t="s">
        <v>11045</v>
      </c>
      <c r="E5679" t="s">
        <v>8594</v>
      </c>
      <c r="F5679">
        <v>1</v>
      </c>
      <c r="G5679" t="str" cm="1">
        <f t="array" ref="G5679">_xlfn.IFS(ISNUMBER(SEARCH("CP02",D5679)),"ราชพฤกษ",ISNUMBER(SEARCH("CP03",D5679)),"บางใหญ่",ISNUMBER(SEARCH("CP04",D5679)),"บางบอน",OR(ISNUMBER(SEARCH("CP",D5679)),ISNUMBER(SEARCH("BTC",#REF!))),"340",TRUE,"")</f>
        <v>340</v>
      </c>
    </row>
    <row r="5680" spans="1:7" x14ac:dyDescent="0.2">
      <c r="A5680" t="s">
        <v>14620</v>
      </c>
      <c r="B5680" t="s">
        <v>14621</v>
      </c>
      <c r="C5680" t="s">
        <v>8520</v>
      </c>
      <c r="D5680" t="s">
        <v>11045</v>
      </c>
      <c r="E5680" t="s">
        <v>8594</v>
      </c>
      <c r="F5680">
        <v>1</v>
      </c>
      <c r="G5680" t="str" cm="1">
        <f t="array" ref="G5680">_xlfn.IFS(ISNUMBER(SEARCH("CP02",D5680)),"ราชพฤกษ",ISNUMBER(SEARCH("CP03",D5680)),"บางใหญ่",ISNUMBER(SEARCH("CP04",D5680)),"บางบอน",OR(ISNUMBER(SEARCH("CP",D5680)),ISNUMBER(SEARCH("BTC",#REF!))),"340",TRUE,"")</f>
        <v>340</v>
      </c>
    </row>
    <row r="5681" spans="1:7" x14ac:dyDescent="0.2">
      <c r="A5681" t="s">
        <v>14622</v>
      </c>
      <c r="B5681" t="s">
        <v>14623</v>
      </c>
      <c r="C5681" t="s">
        <v>8520</v>
      </c>
      <c r="D5681" t="s">
        <v>11045</v>
      </c>
      <c r="E5681" t="s">
        <v>8594</v>
      </c>
      <c r="F5681">
        <v>1</v>
      </c>
      <c r="G5681" t="str" cm="1">
        <f t="array" ref="G5681">_xlfn.IFS(ISNUMBER(SEARCH("CP02",D5681)),"ราชพฤกษ",ISNUMBER(SEARCH("CP03",D5681)),"บางใหญ่",ISNUMBER(SEARCH("CP04",D5681)),"บางบอน",OR(ISNUMBER(SEARCH("CP",D5681)),ISNUMBER(SEARCH("BTC",#REF!))),"340",TRUE,"")</f>
        <v>340</v>
      </c>
    </row>
    <row r="5682" spans="1:7" x14ac:dyDescent="0.2">
      <c r="A5682" t="s">
        <v>14624</v>
      </c>
      <c r="B5682" t="s">
        <v>14625</v>
      </c>
      <c r="C5682" t="s">
        <v>8526</v>
      </c>
      <c r="D5682" t="s">
        <v>11317</v>
      </c>
      <c r="E5682" t="s">
        <v>8513</v>
      </c>
      <c r="F5682">
        <v>8</v>
      </c>
      <c r="G5682" t="str" cm="1">
        <f t="array" ref="G5682">_xlfn.IFS(ISNUMBER(SEARCH("CP02",D5682)),"ราชพฤกษ",ISNUMBER(SEARCH("CP03",D5682)),"บางใหญ่",ISNUMBER(SEARCH("CP04",D5682)),"บางบอน",OR(ISNUMBER(SEARCH("CP",D5682)),ISNUMBER(SEARCH("BTC",#REF!))),"340",TRUE,"")</f>
        <v/>
      </c>
    </row>
    <row r="5683" spans="1:7" x14ac:dyDescent="0.2">
      <c r="A5683" t="s">
        <v>14626</v>
      </c>
      <c r="B5683" t="s">
        <v>14627</v>
      </c>
      <c r="C5683" t="s">
        <v>8526</v>
      </c>
      <c r="D5683" t="s">
        <v>11317</v>
      </c>
      <c r="E5683" t="s">
        <v>8546</v>
      </c>
      <c r="F5683">
        <v>1</v>
      </c>
      <c r="G5683" t="str" cm="1">
        <f t="array" ref="G5683">_xlfn.IFS(ISNUMBER(SEARCH("CP02",D5683)),"ราชพฤกษ",ISNUMBER(SEARCH("CP03",D5683)),"บางใหญ่",ISNUMBER(SEARCH("CP04",D5683)),"บางบอน",OR(ISNUMBER(SEARCH("CP",D5683)),ISNUMBER(SEARCH("BTC",#REF!))),"340",TRUE,"")</f>
        <v/>
      </c>
    </row>
    <row r="5684" spans="1:7" x14ac:dyDescent="0.2">
      <c r="A5684" t="s">
        <v>14628</v>
      </c>
      <c r="B5684" t="s">
        <v>14629</v>
      </c>
      <c r="C5684" t="s">
        <v>8530</v>
      </c>
      <c r="D5684" t="s">
        <v>10828</v>
      </c>
      <c r="E5684" t="s">
        <v>8594</v>
      </c>
      <c r="F5684">
        <v>1</v>
      </c>
      <c r="G5684" t="str" cm="1">
        <f t="array" ref="G5684">_xlfn.IFS(ISNUMBER(SEARCH("CP02",D5684)),"ราชพฤกษ",ISNUMBER(SEARCH("CP03",D5684)),"บางใหญ่",ISNUMBER(SEARCH("CP04",D5684)),"บางบอน",OR(ISNUMBER(SEARCH("CP",D5684)),ISNUMBER(SEARCH("BTC",#REF!))),"340",TRUE,"")</f>
        <v/>
      </c>
    </row>
    <row r="5685" spans="1:7" x14ac:dyDescent="0.2">
      <c r="A5685" t="s">
        <v>14628</v>
      </c>
      <c r="B5685" t="s">
        <v>14629</v>
      </c>
      <c r="C5685" t="s">
        <v>8516</v>
      </c>
      <c r="D5685" t="s">
        <v>2587</v>
      </c>
      <c r="E5685" t="s">
        <v>8594</v>
      </c>
      <c r="F5685">
        <v>1</v>
      </c>
      <c r="G5685" t="str" cm="1">
        <f t="array" ref="G5685">_xlfn.IFS(ISNUMBER(SEARCH("CP02",D5685)),"ราชพฤกษ",ISNUMBER(SEARCH("CP03",D5685)),"บางใหญ่",ISNUMBER(SEARCH("CP04",D5685)),"บางบอน",OR(ISNUMBER(SEARCH("CP",D5685)),ISNUMBER(SEARCH("BTC",#REF!))),"340",TRUE,"")</f>
        <v>ราชพฤกษ</v>
      </c>
    </row>
    <row r="5686" spans="1:7" x14ac:dyDescent="0.2">
      <c r="A5686" t="s">
        <v>14628</v>
      </c>
      <c r="B5686" t="s">
        <v>14629</v>
      </c>
      <c r="C5686" t="s">
        <v>8518</v>
      </c>
      <c r="D5686" t="s">
        <v>10962</v>
      </c>
      <c r="E5686" t="s">
        <v>8594</v>
      </c>
      <c r="F5686">
        <v>1</v>
      </c>
      <c r="G5686" t="str" cm="1">
        <f t="array" ref="G5686">_xlfn.IFS(ISNUMBER(SEARCH("CP02",D5686)),"ราชพฤกษ",ISNUMBER(SEARCH("CP03",D5686)),"บางใหญ่",ISNUMBER(SEARCH("CP04",D5686)),"บางบอน",OR(ISNUMBER(SEARCH("CP",D5686)),ISNUMBER(SEARCH("BTC",#REF!))),"340",TRUE,"")</f>
        <v>บางใหญ่</v>
      </c>
    </row>
    <row r="5687" spans="1:7" x14ac:dyDescent="0.2">
      <c r="A5687" t="s">
        <v>14630</v>
      </c>
      <c r="B5687" t="s">
        <v>14631</v>
      </c>
      <c r="C5687" t="s">
        <v>8518</v>
      </c>
      <c r="D5687" t="s">
        <v>10962</v>
      </c>
      <c r="E5687" t="s">
        <v>8546</v>
      </c>
      <c r="F5687">
        <v>1</v>
      </c>
      <c r="G5687" t="str" cm="1">
        <f t="array" ref="G5687">_xlfn.IFS(ISNUMBER(SEARCH("CP02",D5687)),"ราชพฤกษ",ISNUMBER(SEARCH("CP03",D5687)),"บางใหญ่",ISNUMBER(SEARCH("CP04",D5687)),"บางบอน",OR(ISNUMBER(SEARCH("CP",D5687)),ISNUMBER(SEARCH("BTC",#REF!))),"340",TRUE,"")</f>
        <v>บางใหญ่</v>
      </c>
    </row>
    <row r="5688" spans="1:7" x14ac:dyDescent="0.2">
      <c r="A5688" t="s">
        <v>14632</v>
      </c>
      <c r="B5688" t="s">
        <v>14633</v>
      </c>
      <c r="C5688" t="s">
        <v>8530</v>
      </c>
      <c r="D5688" t="s">
        <v>10922</v>
      </c>
      <c r="E5688" t="s">
        <v>8513</v>
      </c>
      <c r="F5688">
        <v>1</v>
      </c>
      <c r="G5688" t="str" cm="1">
        <f t="array" ref="G5688">_xlfn.IFS(ISNUMBER(SEARCH("CP02",D5688)),"ราชพฤกษ",ISNUMBER(SEARCH("CP03",D5688)),"บางใหญ่",ISNUMBER(SEARCH("CP04",D5688)),"บางบอน",OR(ISNUMBER(SEARCH("CP",D5688)),ISNUMBER(SEARCH("BTC",#REF!))),"340",TRUE,"")</f>
        <v/>
      </c>
    </row>
    <row r="5689" spans="1:7" x14ac:dyDescent="0.2">
      <c r="A5689" t="s">
        <v>14634</v>
      </c>
      <c r="B5689" t="s">
        <v>14635</v>
      </c>
      <c r="C5689" t="s">
        <v>8530</v>
      </c>
      <c r="D5689" t="s">
        <v>10922</v>
      </c>
      <c r="E5689" t="s">
        <v>8513</v>
      </c>
      <c r="F5689">
        <v>2</v>
      </c>
      <c r="G5689" t="str" cm="1">
        <f t="array" ref="G5689">_xlfn.IFS(ISNUMBER(SEARCH("CP02",D5689)),"ราชพฤกษ",ISNUMBER(SEARCH("CP03",D5689)),"บางใหญ่",ISNUMBER(SEARCH("CP04",D5689)),"บางบอน",OR(ISNUMBER(SEARCH("CP",D5689)),ISNUMBER(SEARCH("BTC",#REF!))),"340",TRUE,"")</f>
        <v/>
      </c>
    </row>
    <row r="5690" spans="1:7" x14ac:dyDescent="0.2">
      <c r="A5690" t="s">
        <v>14634</v>
      </c>
      <c r="B5690" t="s">
        <v>14635</v>
      </c>
      <c r="C5690" t="s">
        <v>8516</v>
      </c>
      <c r="D5690" t="s">
        <v>10957</v>
      </c>
      <c r="E5690" t="s">
        <v>8513</v>
      </c>
      <c r="F5690">
        <v>1</v>
      </c>
      <c r="G5690" t="str" cm="1">
        <f t="array" ref="G5690">_xlfn.IFS(ISNUMBER(SEARCH("CP02",D5690)),"ราชพฤกษ",ISNUMBER(SEARCH("CP03",D5690)),"บางใหญ่",ISNUMBER(SEARCH("CP04",D5690)),"บางบอน",OR(ISNUMBER(SEARCH("CP",D5690)),ISNUMBER(SEARCH("BTC",#REF!))),"340",TRUE,"")</f>
        <v>ราชพฤกษ</v>
      </c>
    </row>
    <row r="5691" spans="1:7" x14ac:dyDescent="0.2">
      <c r="A5691" t="s">
        <v>14636</v>
      </c>
      <c r="B5691" t="s">
        <v>14637</v>
      </c>
      <c r="C5691" t="s">
        <v>8530</v>
      </c>
      <c r="D5691" t="s">
        <v>10922</v>
      </c>
      <c r="E5691" t="s">
        <v>8513</v>
      </c>
      <c r="F5691">
        <v>2</v>
      </c>
      <c r="G5691" t="str" cm="1">
        <f t="array" ref="G5691">_xlfn.IFS(ISNUMBER(SEARCH("CP02",D5691)),"ราชพฤกษ",ISNUMBER(SEARCH("CP03",D5691)),"บางใหญ่",ISNUMBER(SEARCH("CP04",D5691)),"บางบอน",OR(ISNUMBER(SEARCH("CP",D5691)),ISNUMBER(SEARCH("BTC",#REF!))),"340",TRUE,"")</f>
        <v/>
      </c>
    </row>
    <row r="5692" spans="1:7" x14ac:dyDescent="0.2">
      <c r="A5692" t="s">
        <v>14636</v>
      </c>
      <c r="B5692" t="s">
        <v>14637</v>
      </c>
      <c r="C5692" t="s">
        <v>8516</v>
      </c>
      <c r="D5692" t="s">
        <v>10957</v>
      </c>
      <c r="E5692" t="s">
        <v>8513</v>
      </c>
      <c r="F5692">
        <v>1</v>
      </c>
      <c r="G5692" t="str" cm="1">
        <f t="array" ref="G5692">_xlfn.IFS(ISNUMBER(SEARCH("CP02",D5692)),"ราชพฤกษ",ISNUMBER(SEARCH("CP03",D5692)),"บางใหญ่",ISNUMBER(SEARCH("CP04",D5692)),"บางบอน",OR(ISNUMBER(SEARCH("CP",D5692)),ISNUMBER(SEARCH("BTC",#REF!))),"340",TRUE,"")</f>
        <v>ราชพฤกษ</v>
      </c>
    </row>
    <row r="5693" spans="1:7" x14ac:dyDescent="0.2">
      <c r="A5693" t="s">
        <v>14638</v>
      </c>
      <c r="B5693" t="s">
        <v>14639</v>
      </c>
      <c r="C5693" t="s">
        <v>8530</v>
      </c>
      <c r="D5693" t="s">
        <v>10922</v>
      </c>
      <c r="E5693" t="s">
        <v>8513</v>
      </c>
      <c r="F5693">
        <v>2</v>
      </c>
      <c r="G5693" t="str" cm="1">
        <f t="array" ref="G5693">_xlfn.IFS(ISNUMBER(SEARCH("CP02",D5693)),"ราชพฤกษ",ISNUMBER(SEARCH("CP03",D5693)),"บางใหญ่",ISNUMBER(SEARCH("CP04",D5693)),"บางบอน",OR(ISNUMBER(SEARCH("CP",D5693)),ISNUMBER(SEARCH("BTC",#REF!))),"340",TRUE,"")</f>
        <v/>
      </c>
    </row>
    <row r="5694" spans="1:7" x14ac:dyDescent="0.2">
      <c r="A5694" t="s">
        <v>14638</v>
      </c>
      <c r="B5694" t="s">
        <v>14639</v>
      </c>
      <c r="C5694" t="s">
        <v>8516</v>
      </c>
      <c r="D5694" t="s">
        <v>10957</v>
      </c>
      <c r="E5694" t="s">
        <v>8513</v>
      </c>
      <c r="F5694">
        <v>1</v>
      </c>
      <c r="G5694" t="str" cm="1">
        <f t="array" ref="G5694">_xlfn.IFS(ISNUMBER(SEARCH("CP02",D5694)),"ราชพฤกษ",ISNUMBER(SEARCH("CP03",D5694)),"บางใหญ่",ISNUMBER(SEARCH("CP04",D5694)),"บางบอน",OR(ISNUMBER(SEARCH("CP",D5694)),ISNUMBER(SEARCH("BTC",#REF!))),"340",TRUE,"")</f>
        <v>ราชพฤกษ</v>
      </c>
    </row>
    <row r="5695" spans="1:7" x14ac:dyDescent="0.2">
      <c r="A5695" t="s">
        <v>14640</v>
      </c>
      <c r="B5695" t="s">
        <v>14641</v>
      </c>
      <c r="C5695" t="s">
        <v>8519</v>
      </c>
      <c r="D5695" t="s">
        <v>10837</v>
      </c>
      <c r="E5695" t="s">
        <v>8511</v>
      </c>
      <c r="F5695">
        <v>1</v>
      </c>
      <c r="G5695" t="str" cm="1">
        <f t="array" ref="G5695">_xlfn.IFS(ISNUMBER(SEARCH("CP02",D5695)),"ราชพฤกษ",ISNUMBER(SEARCH("CP03",D5695)),"บางใหญ่",ISNUMBER(SEARCH("CP04",D5695)),"บางบอน",OR(ISNUMBER(SEARCH("CP",D5695)),ISNUMBER(SEARCH("BTC",#REF!))),"340",TRUE,"")</f>
        <v>บางบอน</v>
      </c>
    </row>
    <row r="5696" spans="1:7" x14ac:dyDescent="0.2">
      <c r="A5696" t="s">
        <v>14642</v>
      </c>
      <c r="B5696" t="s">
        <v>14643</v>
      </c>
      <c r="C5696" t="s">
        <v>8530</v>
      </c>
      <c r="D5696" t="s">
        <v>10922</v>
      </c>
      <c r="E5696" t="s">
        <v>8513</v>
      </c>
      <c r="F5696">
        <v>1</v>
      </c>
      <c r="G5696" t="str" cm="1">
        <f t="array" ref="G5696">_xlfn.IFS(ISNUMBER(SEARCH("CP02",D5696)),"ราชพฤกษ",ISNUMBER(SEARCH("CP03",D5696)),"บางใหญ่",ISNUMBER(SEARCH("CP04",D5696)),"บางบอน",OR(ISNUMBER(SEARCH("CP",D5696)),ISNUMBER(SEARCH("BTC",#REF!))),"340",TRUE,"")</f>
        <v/>
      </c>
    </row>
    <row r="5697" spans="1:7" x14ac:dyDescent="0.2">
      <c r="A5697" t="s">
        <v>14644</v>
      </c>
      <c r="B5697" t="s">
        <v>14645</v>
      </c>
      <c r="C5697" t="s">
        <v>8530</v>
      </c>
      <c r="D5697" t="s">
        <v>10922</v>
      </c>
      <c r="E5697" t="s">
        <v>8513</v>
      </c>
      <c r="F5697">
        <v>3</v>
      </c>
      <c r="G5697" t="str" cm="1">
        <f t="array" ref="G5697">_xlfn.IFS(ISNUMBER(SEARCH("CP02",D5697)),"ราชพฤกษ",ISNUMBER(SEARCH("CP03",D5697)),"บางใหญ่",ISNUMBER(SEARCH("CP04",D5697)),"บางบอน",OR(ISNUMBER(SEARCH("CP",D5697)),ISNUMBER(SEARCH("BTC",#REF!))),"340",TRUE,"")</f>
        <v/>
      </c>
    </row>
    <row r="5698" spans="1:7" x14ac:dyDescent="0.2">
      <c r="A5698" t="s">
        <v>14646</v>
      </c>
      <c r="B5698" t="s">
        <v>14647</v>
      </c>
      <c r="C5698" t="s">
        <v>8530</v>
      </c>
      <c r="D5698" t="s">
        <v>10922</v>
      </c>
      <c r="E5698" t="s">
        <v>8513</v>
      </c>
      <c r="F5698">
        <v>2</v>
      </c>
      <c r="G5698" t="str" cm="1">
        <f t="array" ref="G5698">_xlfn.IFS(ISNUMBER(SEARCH("CP02",D5698)),"ราชพฤกษ",ISNUMBER(SEARCH("CP03",D5698)),"บางใหญ่",ISNUMBER(SEARCH("CP04",D5698)),"บางบอน",OR(ISNUMBER(SEARCH("CP",D5698)),ISNUMBER(SEARCH("BTC",#REF!))),"340",TRUE,"")</f>
        <v/>
      </c>
    </row>
    <row r="5699" spans="1:7" x14ac:dyDescent="0.2">
      <c r="A5699" t="s">
        <v>14648</v>
      </c>
      <c r="B5699" t="s">
        <v>14649</v>
      </c>
      <c r="C5699" t="s">
        <v>8530</v>
      </c>
      <c r="D5699" t="s">
        <v>10922</v>
      </c>
      <c r="E5699" t="s">
        <v>8513</v>
      </c>
      <c r="F5699">
        <v>1</v>
      </c>
      <c r="G5699" t="str" cm="1">
        <f t="array" ref="G5699">_xlfn.IFS(ISNUMBER(SEARCH("CP02",D5699)),"ราชพฤกษ",ISNUMBER(SEARCH("CP03",D5699)),"บางใหญ่",ISNUMBER(SEARCH("CP04",D5699)),"บางบอน",OR(ISNUMBER(SEARCH("CP",D5699)),ISNUMBER(SEARCH("BTC",#REF!))),"340",TRUE,"")</f>
        <v/>
      </c>
    </row>
    <row r="5700" spans="1:7" x14ac:dyDescent="0.2">
      <c r="A5700" t="s">
        <v>14650</v>
      </c>
      <c r="B5700" t="s">
        <v>14651</v>
      </c>
      <c r="C5700" t="s">
        <v>8530</v>
      </c>
      <c r="D5700" t="s">
        <v>10922</v>
      </c>
      <c r="E5700" t="s">
        <v>8513</v>
      </c>
      <c r="F5700">
        <v>1</v>
      </c>
      <c r="G5700" t="str" cm="1">
        <f t="array" ref="G5700">_xlfn.IFS(ISNUMBER(SEARCH("CP02",D5700)),"ราชพฤกษ",ISNUMBER(SEARCH("CP03",D5700)),"บางใหญ่",ISNUMBER(SEARCH("CP04",D5700)),"บางบอน",OR(ISNUMBER(SEARCH("CP",D5700)),ISNUMBER(SEARCH("BTC",#REF!))),"340",TRUE,"")</f>
        <v/>
      </c>
    </row>
    <row r="5701" spans="1:7" x14ac:dyDescent="0.2">
      <c r="A5701" t="s">
        <v>14650</v>
      </c>
      <c r="B5701" t="s">
        <v>14651</v>
      </c>
      <c r="C5701" t="s">
        <v>8516</v>
      </c>
      <c r="D5701" t="s">
        <v>10957</v>
      </c>
      <c r="E5701" t="s">
        <v>8513</v>
      </c>
      <c r="F5701">
        <v>1</v>
      </c>
      <c r="G5701" t="str" cm="1">
        <f t="array" ref="G5701">_xlfn.IFS(ISNUMBER(SEARCH("CP02",D5701)),"ราชพฤกษ",ISNUMBER(SEARCH("CP03",D5701)),"บางใหญ่",ISNUMBER(SEARCH("CP04",D5701)),"บางบอน",OR(ISNUMBER(SEARCH("CP",D5701)),ISNUMBER(SEARCH("BTC",#REF!))),"340",TRUE,"")</f>
        <v>ราชพฤกษ</v>
      </c>
    </row>
    <row r="5702" spans="1:7" x14ac:dyDescent="0.2">
      <c r="A5702" t="s">
        <v>14652</v>
      </c>
      <c r="B5702" t="s">
        <v>14653</v>
      </c>
      <c r="C5702" t="s">
        <v>8530</v>
      </c>
      <c r="D5702" t="s">
        <v>10922</v>
      </c>
      <c r="E5702" t="s">
        <v>8513</v>
      </c>
      <c r="F5702">
        <v>1</v>
      </c>
      <c r="G5702" t="str" cm="1">
        <f t="array" ref="G5702">_xlfn.IFS(ISNUMBER(SEARCH("CP02",D5702)),"ราชพฤกษ",ISNUMBER(SEARCH("CP03",D5702)),"บางใหญ่",ISNUMBER(SEARCH("CP04",D5702)),"บางบอน",OR(ISNUMBER(SEARCH("CP",D5702)),ISNUMBER(SEARCH("BTC",#REF!))),"340",TRUE,"")</f>
        <v/>
      </c>
    </row>
    <row r="5703" spans="1:7" x14ac:dyDescent="0.2">
      <c r="A5703" t="s">
        <v>14654</v>
      </c>
      <c r="B5703" t="s">
        <v>14655</v>
      </c>
      <c r="C5703" t="s">
        <v>8530</v>
      </c>
      <c r="D5703" t="s">
        <v>10922</v>
      </c>
      <c r="E5703" t="s">
        <v>8513</v>
      </c>
      <c r="F5703">
        <v>1</v>
      </c>
      <c r="G5703" t="str" cm="1">
        <f t="array" ref="G5703">_xlfn.IFS(ISNUMBER(SEARCH("CP02",D5703)),"ราชพฤกษ",ISNUMBER(SEARCH("CP03",D5703)),"บางใหญ่",ISNUMBER(SEARCH("CP04",D5703)),"บางบอน",OR(ISNUMBER(SEARCH("CP",D5703)),ISNUMBER(SEARCH("BTC",#REF!))),"340",TRUE,"")</f>
        <v/>
      </c>
    </row>
    <row r="5704" spans="1:7" x14ac:dyDescent="0.2">
      <c r="A5704" t="s">
        <v>14656</v>
      </c>
      <c r="B5704" t="s">
        <v>14657</v>
      </c>
      <c r="C5704" t="s">
        <v>8530</v>
      </c>
      <c r="D5704" t="s">
        <v>10922</v>
      </c>
      <c r="E5704" t="s">
        <v>8513</v>
      </c>
      <c r="F5704">
        <v>1</v>
      </c>
      <c r="G5704" t="str" cm="1">
        <f t="array" ref="G5704">_xlfn.IFS(ISNUMBER(SEARCH("CP02",D5704)),"ราชพฤกษ",ISNUMBER(SEARCH("CP03",D5704)),"บางใหญ่",ISNUMBER(SEARCH("CP04",D5704)),"บางบอน",OR(ISNUMBER(SEARCH("CP",D5704)),ISNUMBER(SEARCH("BTC",#REF!))),"340",TRUE,"")</f>
        <v/>
      </c>
    </row>
    <row r="5705" spans="1:7" x14ac:dyDescent="0.2">
      <c r="A5705" t="s">
        <v>14658</v>
      </c>
      <c r="B5705" t="s">
        <v>14659</v>
      </c>
      <c r="C5705" t="s">
        <v>8530</v>
      </c>
      <c r="D5705" t="s">
        <v>10922</v>
      </c>
      <c r="E5705" t="s">
        <v>8513</v>
      </c>
      <c r="F5705">
        <v>2</v>
      </c>
      <c r="G5705" t="str" cm="1">
        <f t="array" ref="G5705">_xlfn.IFS(ISNUMBER(SEARCH("CP02",D5705)),"ราชพฤกษ",ISNUMBER(SEARCH("CP03",D5705)),"บางใหญ่",ISNUMBER(SEARCH("CP04",D5705)),"บางบอน",OR(ISNUMBER(SEARCH("CP",D5705)),ISNUMBER(SEARCH("BTC",#REF!))),"340",TRUE,"")</f>
        <v/>
      </c>
    </row>
    <row r="5706" spans="1:7" x14ac:dyDescent="0.2">
      <c r="A5706" t="s">
        <v>14658</v>
      </c>
      <c r="B5706" t="s">
        <v>14659</v>
      </c>
      <c r="C5706" t="s">
        <v>8519</v>
      </c>
      <c r="D5706" t="s">
        <v>10837</v>
      </c>
      <c r="E5706" t="s">
        <v>8513</v>
      </c>
      <c r="F5706">
        <v>1</v>
      </c>
      <c r="G5706" t="str" cm="1">
        <f t="array" ref="G5706">_xlfn.IFS(ISNUMBER(SEARCH("CP02",D5706)),"ราชพฤกษ",ISNUMBER(SEARCH("CP03",D5706)),"บางใหญ่",ISNUMBER(SEARCH("CP04",D5706)),"บางบอน",OR(ISNUMBER(SEARCH("CP",D5706)),ISNUMBER(SEARCH("BTC",#REF!))),"340",TRUE,"")</f>
        <v>บางบอน</v>
      </c>
    </row>
    <row r="5707" spans="1:7" x14ac:dyDescent="0.2">
      <c r="A5707" t="s">
        <v>14660</v>
      </c>
      <c r="B5707" t="s">
        <v>14661</v>
      </c>
      <c r="C5707" t="s">
        <v>8530</v>
      </c>
      <c r="D5707" t="s">
        <v>10922</v>
      </c>
      <c r="E5707" t="s">
        <v>8513</v>
      </c>
      <c r="F5707">
        <v>2</v>
      </c>
      <c r="G5707" t="str" cm="1">
        <f t="array" ref="G5707">_xlfn.IFS(ISNUMBER(SEARCH("CP02",D5707)),"ราชพฤกษ",ISNUMBER(SEARCH("CP03",D5707)),"บางใหญ่",ISNUMBER(SEARCH("CP04",D5707)),"บางบอน",OR(ISNUMBER(SEARCH("CP",D5707)),ISNUMBER(SEARCH("BTC",#REF!))),"340",TRUE,"")</f>
        <v/>
      </c>
    </row>
    <row r="5708" spans="1:7" x14ac:dyDescent="0.2">
      <c r="A5708" t="s">
        <v>14660</v>
      </c>
      <c r="B5708" t="s">
        <v>14661</v>
      </c>
      <c r="C5708" t="s">
        <v>8519</v>
      </c>
      <c r="D5708" t="s">
        <v>10837</v>
      </c>
      <c r="E5708" t="s">
        <v>8513</v>
      </c>
      <c r="F5708">
        <v>1</v>
      </c>
      <c r="G5708" t="str" cm="1">
        <f t="array" ref="G5708">_xlfn.IFS(ISNUMBER(SEARCH("CP02",D5708)),"ราชพฤกษ",ISNUMBER(SEARCH("CP03",D5708)),"บางใหญ่",ISNUMBER(SEARCH("CP04",D5708)),"บางบอน",OR(ISNUMBER(SEARCH("CP",D5708)),ISNUMBER(SEARCH("BTC",#REF!))),"340",TRUE,"")</f>
        <v>บางบอน</v>
      </c>
    </row>
    <row r="5709" spans="1:7" x14ac:dyDescent="0.2">
      <c r="A5709" t="s">
        <v>14662</v>
      </c>
      <c r="B5709" t="s">
        <v>14663</v>
      </c>
      <c r="C5709" t="s">
        <v>8530</v>
      </c>
      <c r="D5709" t="s">
        <v>10922</v>
      </c>
      <c r="E5709" t="s">
        <v>8513</v>
      </c>
      <c r="F5709">
        <v>2</v>
      </c>
      <c r="G5709" t="str" cm="1">
        <f t="array" ref="G5709">_xlfn.IFS(ISNUMBER(SEARCH("CP02",D5709)),"ราชพฤกษ",ISNUMBER(SEARCH("CP03",D5709)),"บางใหญ่",ISNUMBER(SEARCH("CP04",D5709)),"บางบอน",OR(ISNUMBER(SEARCH("CP",D5709)),ISNUMBER(SEARCH("BTC",#REF!))),"340",TRUE,"")</f>
        <v/>
      </c>
    </row>
    <row r="5710" spans="1:7" x14ac:dyDescent="0.2">
      <c r="A5710" t="s">
        <v>14664</v>
      </c>
      <c r="B5710" t="s">
        <v>14665</v>
      </c>
      <c r="C5710" t="s">
        <v>8530</v>
      </c>
      <c r="D5710" t="s">
        <v>10922</v>
      </c>
      <c r="E5710" t="s">
        <v>8513</v>
      </c>
      <c r="F5710">
        <v>2</v>
      </c>
      <c r="G5710" t="str" cm="1">
        <f t="array" ref="G5710">_xlfn.IFS(ISNUMBER(SEARCH("CP02",D5710)),"ราชพฤกษ",ISNUMBER(SEARCH("CP03",D5710)),"บางใหญ่",ISNUMBER(SEARCH("CP04",D5710)),"บางบอน",OR(ISNUMBER(SEARCH("CP",D5710)),ISNUMBER(SEARCH("BTC",#REF!))),"340",TRUE,"")</f>
        <v/>
      </c>
    </row>
    <row r="5711" spans="1:7" x14ac:dyDescent="0.2">
      <c r="A5711" t="s">
        <v>14664</v>
      </c>
      <c r="B5711" t="s">
        <v>14665</v>
      </c>
      <c r="C5711" t="s">
        <v>8519</v>
      </c>
      <c r="D5711" t="s">
        <v>10837</v>
      </c>
      <c r="E5711" t="s">
        <v>8513</v>
      </c>
      <c r="F5711">
        <v>1</v>
      </c>
      <c r="G5711" t="str" cm="1">
        <f t="array" ref="G5711">_xlfn.IFS(ISNUMBER(SEARCH("CP02",D5711)),"ราชพฤกษ",ISNUMBER(SEARCH("CP03",D5711)),"บางใหญ่",ISNUMBER(SEARCH("CP04",D5711)),"บางบอน",OR(ISNUMBER(SEARCH("CP",D5711)),ISNUMBER(SEARCH("BTC",#REF!))),"340",TRUE,"")</f>
        <v>บางบอน</v>
      </c>
    </row>
    <row r="5712" spans="1:7" x14ac:dyDescent="0.2">
      <c r="A5712" t="s">
        <v>14666</v>
      </c>
      <c r="B5712" t="s">
        <v>14667</v>
      </c>
      <c r="C5712" t="s">
        <v>8530</v>
      </c>
      <c r="D5712" t="s">
        <v>10922</v>
      </c>
      <c r="E5712" t="s">
        <v>8513</v>
      </c>
      <c r="F5712">
        <v>2</v>
      </c>
      <c r="G5712" t="str" cm="1">
        <f t="array" ref="G5712">_xlfn.IFS(ISNUMBER(SEARCH("CP02",D5712)),"ราชพฤกษ",ISNUMBER(SEARCH("CP03",D5712)),"บางใหญ่",ISNUMBER(SEARCH("CP04",D5712)),"บางบอน",OR(ISNUMBER(SEARCH("CP",D5712)),ISNUMBER(SEARCH("BTC",#REF!))),"340",TRUE,"")</f>
        <v/>
      </c>
    </row>
    <row r="5713" spans="1:7" x14ac:dyDescent="0.2">
      <c r="A5713" t="s">
        <v>14666</v>
      </c>
      <c r="B5713" t="s">
        <v>14667</v>
      </c>
      <c r="C5713" t="s">
        <v>8519</v>
      </c>
      <c r="D5713" t="s">
        <v>10837</v>
      </c>
      <c r="E5713" t="s">
        <v>8513</v>
      </c>
      <c r="F5713">
        <v>1</v>
      </c>
      <c r="G5713" t="str" cm="1">
        <f t="array" ref="G5713">_xlfn.IFS(ISNUMBER(SEARCH("CP02",D5713)),"ราชพฤกษ",ISNUMBER(SEARCH("CP03",D5713)),"บางใหญ่",ISNUMBER(SEARCH("CP04",D5713)),"บางบอน",OR(ISNUMBER(SEARCH("CP",D5713)),ISNUMBER(SEARCH("BTC",#REF!))),"340",TRUE,"")</f>
        <v>บางบอน</v>
      </c>
    </row>
    <row r="5714" spans="1:7" x14ac:dyDescent="0.2">
      <c r="A5714" t="s">
        <v>14668</v>
      </c>
      <c r="B5714" t="s">
        <v>14669</v>
      </c>
      <c r="C5714" t="s">
        <v>8530</v>
      </c>
      <c r="D5714" t="s">
        <v>10922</v>
      </c>
      <c r="E5714" t="s">
        <v>8513</v>
      </c>
      <c r="F5714">
        <v>1</v>
      </c>
      <c r="G5714" t="str" cm="1">
        <f t="array" ref="G5714">_xlfn.IFS(ISNUMBER(SEARCH("CP02",D5714)),"ราชพฤกษ",ISNUMBER(SEARCH("CP03",D5714)),"บางใหญ่",ISNUMBER(SEARCH("CP04",D5714)),"บางบอน",OR(ISNUMBER(SEARCH("CP",D5714)),ISNUMBER(SEARCH("BTC",#REF!))),"340",TRUE,"")</f>
        <v/>
      </c>
    </row>
    <row r="5715" spans="1:7" x14ac:dyDescent="0.2">
      <c r="A5715" t="s">
        <v>14668</v>
      </c>
      <c r="B5715" t="s">
        <v>14669</v>
      </c>
      <c r="C5715" t="s">
        <v>8520</v>
      </c>
      <c r="D5715" t="s">
        <v>11045</v>
      </c>
      <c r="E5715" t="s">
        <v>8513</v>
      </c>
      <c r="F5715">
        <v>1</v>
      </c>
      <c r="G5715" t="str" cm="1">
        <f t="array" ref="G5715">_xlfn.IFS(ISNUMBER(SEARCH("CP02",D5715)),"ราชพฤกษ",ISNUMBER(SEARCH("CP03",D5715)),"บางใหญ่",ISNUMBER(SEARCH("CP04",D5715)),"บางบอน",OR(ISNUMBER(SEARCH("CP",D5715)),ISNUMBER(SEARCH("BTC",#REF!))),"340",TRUE,"")</f>
        <v>340</v>
      </c>
    </row>
    <row r="5716" spans="1:7" x14ac:dyDescent="0.2">
      <c r="A5716" t="s">
        <v>14668</v>
      </c>
      <c r="B5716" t="s">
        <v>14669</v>
      </c>
      <c r="C5716" t="s">
        <v>8519</v>
      </c>
      <c r="D5716" t="s">
        <v>10837</v>
      </c>
      <c r="E5716" t="s">
        <v>8513</v>
      </c>
      <c r="F5716">
        <v>1</v>
      </c>
      <c r="G5716" t="str" cm="1">
        <f t="array" ref="G5716">_xlfn.IFS(ISNUMBER(SEARCH("CP02",D5716)),"ราชพฤกษ",ISNUMBER(SEARCH("CP03",D5716)),"บางใหญ่",ISNUMBER(SEARCH("CP04",D5716)),"บางบอน",OR(ISNUMBER(SEARCH("CP",D5716)),ISNUMBER(SEARCH("BTC",#REF!))),"340",TRUE,"")</f>
        <v>บางบอน</v>
      </c>
    </row>
    <row r="5717" spans="1:7" x14ac:dyDescent="0.2">
      <c r="A5717" t="s">
        <v>14670</v>
      </c>
      <c r="B5717" t="s">
        <v>14671</v>
      </c>
      <c r="C5717" t="s">
        <v>8530</v>
      </c>
      <c r="D5717" t="s">
        <v>10922</v>
      </c>
      <c r="E5717" t="s">
        <v>8513</v>
      </c>
      <c r="F5717">
        <v>1</v>
      </c>
      <c r="G5717" t="str" cm="1">
        <f t="array" ref="G5717">_xlfn.IFS(ISNUMBER(SEARCH("CP02",D5717)),"ราชพฤกษ",ISNUMBER(SEARCH("CP03",D5717)),"บางใหญ่",ISNUMBER(SEARCH("CP04",D5717)),"บางบอน",OR(ISNUMBER(SEARCH("CP",D5717)),ISNUMBER(SEARCH("BTC",#REF!))),"340",TRUE,"")</f>
        <v/>
      </c>
    </row>
    <row r="5718" spans="1:7" x14ac:dyDescent="0.2">
      <c r="A5718" t="s">
        <v>14670</v>
      </c>
      <c r="B5718" t="s">
        <v>14671</v>
      </c>
      <c r="C5718" t="s">
        <v>8519</v>
      </c>
      <c r="D5718" t="s">
        <v>10837</v>
      </c>
      <c r="E5718" t="s">
        <v>8513</v>
      </c>
      <c r="F5718">
        <v>2</v>
      </c>
      <c r="G5718" t="str" cm="1">
        <f t="array" ref="G5718">_xlfn.IFS(ISNUMBER(SEARCH("CP02",D5718)),"ราชพฤกษ",ISNUMBER(SEARCH("CP03",D5718)),"บางใหญ่",ISNUMBER(SEARCH("CP04",D5718)),"บางบอน",OR(ISNUMBER(SEARCH("CP",D5718)),ISNUMBER(SEARCH("BTC",#REF!))),"340",TRUE,"")</f>
        <v>บางบอน</v>
      </c>
    </row>
    <row r="5719" spans="1:7" x14ac:dyDescent="0.2">
      <c r="A5719" t="s">
        <v>14672</v>
      </c>
      <c r="B5719" t="s">
        <v>14673</v>
      </c>
      <c r="C5719" t="s">
        <v>8530</v>
      </c>
      <c r="D5719" t="s">
        <v>10922</v>
      </c>
      <c r="E5719" t="s">
        <v>8513</v>
      </c>
      <c r="F5719">
        <v>1</v>
      </c>
      <c r="G5719" t="str" cm="1">
        <f t="array" ref="G5719">_xlfn.IFS(ISNUMBER(SEARCH("CP02",D5719)),"ราชพฤกษ",ISNUMBER(SEARCH("CP03",D5719)),"บางใหญ่",ISNUMBER(SEARCH("CP04",D5719)),"บางบอน",OR(ISNUMBER(SEARCH("CP",D5719)),ISNUMBER(SEARCH("BTC",#REF!))),"340",TRUE,"")</f>
        <v/>
      </c>
    </row>
    <row r="5720" spans="1:7" x14ac:dyDescent="0.2">
      <c r="A5720" t="s">
        <v>14674</v>
      </c>
      <c r="B5720" t="s">
        <v>14675</v>
      </c>
      <c r="C5720" t="s">
        <v>8530</v>
      </c>
      <c r="D5720" t="s">
        <v>10922</v>
      </c>
      <c r="E5720" t="s">
        <v>8513</v>
      </c>
      <c r="F5720">
        <v>1</v>
      </c>
      <c r="G5720" t="str" cm="1">
        <f t="array" ref="G5720">_xlfn.IFS(ISNUMBER(SEARCH("CP02",D5720)),"ราชพฤกษ",ISNUMBER(SEARCH("CP03",D5720)),"บางใหญ่",ISNUMBER(SEARCH("CP04",D5720)),"บางบอน",OR(ISNUMBER(SEARCH("CP",D5720)),ISNUMBER(SEARCH("BTC",#REF!))),"340",TRUE,"")</f>
        <v/>
      </c>
    </row>
    <row r="5721" spans="1:7" x14ac:dyDescent="0.2">
      <c r="A5721" t="s">
        <v>14674</v>
      </c>
      <c r="B5721" t="s">
        <v>14675</v>
      </c>
      <c r="C5721" t="s">
        <v>8519</v>
      </c>
      <c r="D5721" t="s">
        <v>10837</v>
      </c>
      <c r="E5721" t="s">
        <v>8513</v>
      </c>
      <c r="F5721">
        <v>1</v>
      </c>
      <c r="G5721" t="str" cm="1">
        <f t="array" ref="G5721">_xlfn.IFS(ISNUMBER(SEARCH("CP02",D5721)),"ราชพฤกษ",ISNUMBER(SEARCH("CP03",D5721)),"บางใหญ่",ISNUMBER(SEARCH("CP04",D5721)),"บางบอน",OR(ISNUMBER(SEARCH("CP",D5721)),ISNUMBER(SEARCH("BTC",#REF!))),"340",TRUE,"")</f>
        <v>บางบอน</v>
      </c>
    </row>
    <row r="5722" spans="1:7" x14ac:dyDescent="0.2">
      <c r="A5722" t="s">
        <v>14676</v>
      </c>
      <c r="B5722" t="s">
        <v>14677</v>
      </c>
      <c r="C5722" t="s">
        <v>8530</v>
      </c>
      <c r="D5722" t="s">
        <v>10922</v>
      </c>
      <c r="E5722" t="s">
        <v>8513</v>
      </c>
      <c r="F5722">
        <v>1</v>
      </c>
      <c r="G5722" t="str" cm="1">
        <f t="array" ref="G5722">_xlfn.IFS(ISNUMBER(SEARCH("CP02",D5722)),"ราชพฤกษ",ISNUMBER(SEARCH("CP03",D5722)),"บางใหญ่",ISNUMBER(SEARCH("CP04",D5722)),"บางบอน",OR(ISNUMBER(SEARCH("CP",D5722)),ISNUMBER(SEARCH("BTC",#REF!))),"340",TRUE,"")</f>
        <v/>
      </c>
    </row>
    <row r="5723" spans="1:7" x14ac:dyDescent="0.2">
      <c r="A5723" t="s">
        <v>14678</v>
      </c>
      <c r="B5723" t="s">
        <v>14679</v>
      </c>
      <c r="C5723" t="s">
        <v>8530</v>
      </c>
      <c r="D5723" t="s">
        <v>10922</v>
      </c>
      <c r="E5723" t="s">
        <v>8513</v>
      </c>
      <c r="F5723">
        <v>1</v>
      </c>
      <c r="G5723" t="str" cm="1">
        <f t="array" ref="G5723">_xlfn.IFS(ISNUMBER(SEARCH("CP02",D5723)),"ราชพฤกษ",ISNUMBER(SEARCH("CP03",D5723)),"บางใหญ่",ISNUMBER(SEARCH("CP04",D5723)),"บางบอน",OR(ISNUMBER(SEARCH("CP",D5723)),ISNUMBER(SEARCH("BTC",#REF!))),"340",TRUE,"")</f>
        <v/>
      </c>
    </row>
    <row r="5724" spans="1:7" x14ac:dyDescent="0.2">
      <c r="A5724" t="s">
        <v>14680</v>
      </c>
      <c r="B5724" t="s">
        <v>14681</v>
      </c>
      <c r="C5724" t="s">
        <v>8530</v>
      </c>
      <c r="D5724" t="s">
        <v>10922</v>
      </c>
      <c r="E5724" t="s">
        <v>8513</v>
      </c>
      <c r="F5724">
        <v>1</v>
      </c>
      <c r="G5724" t="str" cm="1">
        <f t="array" ref="G5724">_xlfn.IFS(ISNUMBER(SEARCH("CP02",D5724)),"ราชพฤกษ",ISNUMBER(SEARCH("CP03",D5724)),"บางใหญ่",ISNUMBER(SEARCH("CP04",D5724)),"บางบอน",OR(ISNUMBER(SEARCH("CP",D5724)),ISNUMBER(SEARCH("BTC",#REF!))),"340",TRUE,"")</f>
        <v/>
      </c>
    </row>
    <row r="5725" spans="1:7" x14ac:dyDescent="0.2">
      <c r="A5725" t="s">
        <v>14682</v>
      </c>
      <c r="B5725" t="s">
        <v>14683</v>
      </c>
      <c r="C5725" t="s">
        <v>8530</v>
      </c>
      <c r="D5725" t="s">
        <v>10922</v>
      </c>
      <c r="E5725" t="s">
        <v>8513</v>
      </c>
      <c r="F5725">
        <v>1</v>
      </c>
      <c r="G5725" t="str" cm="1">
        <f t="array" ref="G5725">_xlfn.IFS(ISNUMBER(SEARCH("CP02",D5725)),"ราชพฤกษ",ISNUMBER(SEARCH("CP03",D5725)),"บางใหญ่",ISNUMBER(SEARCH("CP04",D5725)),"บางบอน",OR(ISNUMBER(SEARCH("CP",D5725)),ISNUMBER(SEARCH("BTC",#REF!))),"340",TRUE,"")</f>
        <v/>
      </c>
    </row>
    <row r="5726" spans="1:7" x14ac:dyDescent="0.2">
      <c r="A5726" t="s">
        <v>14684</v>
      </c>
      <c r="B5726" t="s">
        <v>14685</v>
      </c>
      <c r="C5726" t="s">
        <v>8530</v>
      </c>
      <c r="D5726" t="s">
        <v>10922</v>
      </c>
      <c r="E5726" t="s">
        <v>8513</v>
      </c>
      <c r="F5726">
        <v>1</v>
      </c>
      <c r="G5726" t="str" cm="1">
        <f t="array" ref="G5726">_xlfn.IFS(ISNUMBER(SEARCH("CP02",D5726)),"ราชพฤกษ",ISNUMBER(SEARCH("CP03",D5726)),"บางใหญ่",ISNUMBER(SEARCH("CP04",D5726)),"บางบอน",OR(ISNUMBER(SEARCH("CP",D5726)),ISNUMBER(SEARCH("BTC",#REF!))),"340",TRUE,"")</f>
        <v/>
      </c>
    </row>
    <row r="5727" spans="1:7" x14ac:dyDescent="0.2">
      <c r="A5727" t="s">
        <v>14686</v>
      </c>
      <c r="B5727" t="s">
        <v>14687</v>
      </c>
      <c r="C5727" t="s">
        <v>8530</v>
      </c>
      <c r="D5727" t="s">
        <v>10922</v>
      </c>
      <c r="E5727" t="s">
        <v>8513</v>
      </c>
      <c r="F5727">
        <v>2</v>
      </c>
      <c r="G5727" t="str" cm="1">
        <f t="array" ref="G5727">_xlfn.IFS(ISNUMBER(SEARCH("CP02",D5727)),"ราชพฤกษ",ISNUMBER(SEARCH("CP03",D5727)),"บางใหญ่",ISNUMBER(SEARCH("CP04",D5727)),"บางบอน",OR(ISNUMBER(SEARCH("CP",D5727)),ISNUMBER(SEARCH("BTC",#REF!))),"340",TRUE,"")</f>
        <v/>
      </c>
    </row>
    <row r="5728" spans="1:7" x14ac:dyDescent="0.2">
      <c r="A5728" t="s">
        <v>14688</v>
      </c>
      <c r="B5728" t="s">
        <v>14689</v>
      </c>
      <c r="C5728" t="s">
        <v>8530</v>
      </c>
      <c r="D5728" t="s">
        <v>10922</v>
      </c>
      <c r="E5728" t="s">
        <v>8513</v>
      </c>
      <c r="F5728">
        <v>1</v>
      </c>
      <c r="G5728" t="str" cm="1">
        <f t="array" ref="G5728">_xlfn.IFS(ISNUMBER(SEARCH("CP02",D5728)),"ราชพฤกษ",ISNUMBER(SEARCH("CP03",D5728)),"บางใหญ่",ISNUMBER(SEARCH("CP04",D5728)),"บางบอน",OR(ISNUMBER(SEARCH("CP",D5728)),ISNUMBER(SEARCH("BTC",#REF!))),"340",TRUE,"")</f>
        <v/>
      </c>
    </row>
    <row r="5729" spans="1:7" x14ac:dyDescent="0.2">
      <c r="A5729" t="s">
        <v>14690</v>
      </c>
      <c r="B5729" t="s">
        <v>14691</v>
      </c>
      <c r="C5729" t="s">
        <v>8530</v>
      </c>
      <c r="D5729" t="s">
        <v>10922</v>
      </c>
      <c r="E5729" t="s">
        <v>8513</v>
      </c>
      <c r="F5729">
        <v>2</v>
      </c>
      <c r="G5729" t="str" cm="1">
        <f t="array" ref="G5729">_xlfn.IFS(ISNUMBER(SEARCH("CP02",D5729)),"ราชพฤกษ",ISNUMBER(SEARCH("CP03",D5729)),"บางใหญ่",ISNUMBER(SEARCH("CP04",D5729)),"บางบอน",OR(ISNUMBER(SEARCH("CP",D5729)),ISNUMBER(SEARCH("BTC",#REF!))),"340",TRUE,"")</f>
        <v/>
      </c>
    </row>
    <row r="5730" spans="1:7" x14ac:dyDescent="0.2">
      <c r="A5730" t="s">
        <v>14692</v>
      </c>
      <c r="B5730" t="s">
        <v>14693</v>
      </c>
      <c r="C5730" t="s">
        <v>8530</v>
      </c>
      <c r="D5730" t="s">
        <v>10922</v>
      </c>
      <c r="E5730" t="s">
        <v>8513</v>
      </c>
      <c r="F5730">
        <v>1</v>
      </c>
      <c r="G5730" t="str" cm="1">
        <f t="array" ref="G5730">_xlfn.IFS(ISNUMBER(SEARCH("CP02",D5730)),"ราชพฤกษ",ISNUMBER(SEARCH("CP03",D5730)),"บางใหญ่",ISNUMBER(SEARCH("CP04",D5730)),"บางบอน",OR(ISNUMBER(SEARCH("CP",D5730)),ISNUMBER(SEARCH("BTC",#REF!))),"340",TRUE,"")</f>
        <v/>
      </c>
    </row>
    <row r="5731" spans="1:7" x14ac:dyDescent="0.2">
      <c r="A5731" t="s">
        <v>14694</v>
      </c>
      <c r="B5731" t="s">
        <v>14695</v>
      </c>
      <c r="C5731" t="s">
        <v>8530</v>
      </c>
      <c r="D5731" t="s">
        <v>10922</v>
      </c>
      <c r="E5731" t="s">
        <v>8513</v>
      </c>
      <c r="F5731">
        <v>1</v>
      </c>
      <c r="G5731" t="str" cm="1">
        <f t="array" ref="G5731">_xlfn.IFS(ISNUMBER(SEARCH("CP02",D5731)),"ราชพฤกษ",ISNUMBER(SEARCH("CP03",D5731)),"บางใหญ่",ISNUMBER(SEARCH("CP04",D5731)),"บางบอน",OR(ISNUMBER(SEARCH("CP",D5731)),ISNUMBER(SEARCH("BTC",#REF!))),"340",TRUE,"")</f>
        <v/>
      </c>
    </row>
    <row r="5732" spans="1:7" x14ac:dyDescent="0.2">
      <c r="A5732" t="s">
        <v>14696</v>
      </c>
      <c r="B5732" t="s">
        <v>14697</v>
      </c>
      <c r="C5732" t="s">
        <v>8530</v>
      </c>
      <c r="D5732" t="s">
        <v>10922</v>
      </c>
      <c r="E5732" t="s">
        <v>8513</v>
      </c>
      <c r="F5732">
        <v>1</v>
      </c>
      <c r="G5732" t="str" cm="1">
        <f t="array" ref="G5732">_xlfn.IFS(ISNUMBER(SEARCH("CP02",D5732)),"ราชพฤกษ",ISNUMBER(SEARCH("CP03",D5732)),"บางใหญ่",ISNUMBER(SEARCH("CP04",D5732)),"บางบอน",OR(ISNUMBER(SEARCH("CP",D5732)),ISNUMBER(SEARCH("BTC",#REF!))),"340",TRUE,"")</f>
        <v/>
      </c>
    </row>
    <row r="5733" spans="1:7" x14ac:dyDescent="0.2">
      <c r="A5733" t="s">
        <v>14698</v>
      </c>
      <c r="B5733" t="s">
        <v>14699</v>
      </c>
      <c r="C5733" t="s">
        <v>8519</v>
      </c>
      <c r="D5733" t="s">
        <v>10837</v>
      </c>
      <c r="E5733" t="s">
        <v>8511</v>
      </c>
      <c r="F5733">
        <v>1</v>
      </c>
      <c r="G5733" t="str" cm="1">
        <f t="array" ref="G5733">_xlfn.IFS(ISNUMBER(SEARCH("CP02",D5733)),"ราชพฤกษ",ISNUMBER(SEARCH("CP03",D5733)),"บางใหญ่",ISNUMBER(SEARCH("CP04",D5733)),"บางบอน",OR(ISNUMBER(SEARCH("CP",D5733)),ISNUMBER(SEARCH("BTC",#REF!))),"340",TRUE,"")</f>
        <v>บางบอน</v>
      </c>
    </row>
    <row r="5734" spans="1:7" x14ac:dyDescent="0.2">
      <c r="A5734" t="s">
        <v>14700</v>
      </c>
      <c r="B5734" t="s">
        <v>14701</v>
      </c>
      <c r="C5734" t="s">
        <v>8519</v>
      </c>
      <c r="D5734" t="s">
        <v>10837</v>
      </c>
      <c r="E5734" t="s">
        <v>8511</v>
      </c>
      <c r="F5734">
        <v>1</v>
      </c>
      <c r="G5734" t="str" cm="1">
        <f t="array" ref="G5734">_xlfn.IFS(ISNUMBER(SEARCH("CP02",D5734)),"ราชพฤกษ",ISNUMBER(SEARCH("CP03",D5734)),"บางใหญ่",ISNUMBER(SEARCH("CP04",D5734)),"บางบอน",OR(ISNUMBER(SEARCH("CP",D5734)),ISNUMBER(SEARCH("BTC",#REF!))),"340",TRUE,"")</f>
        <v>บางบอน</v>
      </c>
    </row>
    <row r="5735" spans="1:7" x14ac:dyDescent="0.2">
      <c r="A5735" t="s">
        <v>14702</v>
      </c>
      <c r="B5735" t="s">
        <v>14703</v>
      </c>
      <c r="C5735" t="s">
        <v>8519</v>
      </c>
      <c r="D5735" t="s">
        <v>10837</v>
      </c>
      <c r="E5735" t="s">
        <v>8511</v>
      </c>
      <c r="F5735">
        <v>1</v>
      </c>
      <c r="G5735" t="str" cm="1">
        <f t="array" ref="G5735">_xlfn.IFS(ISNUMBER(SEARCH("CP02",D5735)),"ราชพฤกษ",ISNUMBER(SEARCH("CP03",D5735)),"บางใหญ่",ISNUMBER(SEARCH("CP04",D5735)),"บางบอน",OR(ISNUMBER(SEARCH("CP",D5735)),ISNUMBER(SEARCH("BTC",#REF!))),"340",TRUE,"")</f>
        <v>บางบอน</v>
      </c>
    </row>
    <row r="5736" spans="1:7" x14ac:dyDescent="0.2">
      <c r="A5736" t="s">
        <v>14704</v>
      </c>
      <c r="B5736" t="s">
        <v>14705</v>
      </c>
      <c r="C5736" t="s">
        <v>8519</v>
      </c>
      <c r="D5736" t="s">
        <v>10837</v>
      </c>
      <c r="E5736" t="s">
        <v>8511</v>
      </c>
      <c r="F5736">
        <v>1</v>
      </c>
      <c r="G5736" t="str" cm="1">
        <f t="array" ref="G5736">_xlfn.IFS(ISNUMBER(SEARCH("CP02",D5736)),"ราชพฤกษ",ISNUMBER(SEARCH("CP03",D5736)),"บางใหญ่",ISNUMBER(SEARCH("CP04",D5736)),"บางบอน",OR(ISNUMBER(SEARCH("CP",D5736)),ISNUMBER(SEARCH("BTC",#REF!))),"340",TRUE,"")</f>
        <v>บางบอน</v>
      </c>
    </row>
    <row r="5737" spans="1:7" x14ac:dyDescent="0.2">
      <c r="A5737" t="s">
        <v>14706</v>
      </c>
      <c r="B5737" t="s">
        <v>14707</v>
      </c>
      <c r="C5737" t="s">
        <v>8519</v>
      </c>
      <c r="D5737" t="s">
        <v>10837</v>
      </c>
      <c r="E5737" t="s">
        <v>8511</v>
      </c>
      <c r="F5737">
        <v>1</v>
      </c>
      <c r="G5737" t="str" cm="1">
        <f t="array" ref="G5737">_xlfn.IFS(ISNUMBER(SEARCH("CP02",D5737)),"ราชพฤกษ",ISNUMBER(SEARCH("CP03",D5737)),"บางใหญ่",ISNUMBER(SEARCH("CP04",D5737)),"บางบอน",OR(ISNUMBER(SEARCH("CP",D5737)),ISNUMBER(SEARCH("BTC",#REF!))),"340",TRUE,"")</f>
        <v>บางบอน</v>
      </c>
    </row>
    <row r="5738" spans="1:7" x14ac:dyDescent="0.2">
      <c r="A5738" t="s">
        <v>14708</v>
      </c>
      <c r="B5738" t="s">
        <v>14709</v>
      </c>
      <c r="C5738" t="s">
        <v>8519</v>
      </c>
      <c r="D5738" t="s">
        <v>10837</v>
      </c>
      <c r="E5738" t="s">
        <v>8546</v>
      </c>
      <c r="F5738">
        <v>1</v>
      </c>
      <c r="G5738" t="str" cm="1">
        <f t="array" ref="G5738">_xlfn.IFS(ISNUMBER(SEARCH("CP02",D5738)),"ราชพฤกษ",ISNUMBER(SEARCH("CP03",D5738)),"บางใหญ่",ISNUMBER(SEARCH("CP04",D5738)),"บางบอน",OR(ISNUMBER(SEARCH("CP",D5738)),ISNUMBER(SEARCH("BTC",#REF!))),"340",TRUE,"")</f>
        <v>บางบอน</v>
      </c>
    </row>
    <row r="5739" spans="1:7" x14ac:dyDescent="0.2">
      <c r="A5739" t="s">
        <v>14710</v>
      </c>
      <c r="B5739" t="s">
        <v>14711</v>
      </c>
      <c r="C5739" t="s">
        <v>8518</v>
      </c>
      <c r="D5739" t="s">
        <v>10962</v>
      </c>
      <c r="E5739" t="s">
        <v>8513</v>
      </c>
      <c r="F5739">
        <v>1</v>
      </c>
      <c r="G5739" t="str" cm="1">
        <f t="array" ref="G5739">_xlfn.IFS(ISNUMBER(SEARCH("CP02",D5739)),"ราชพฤกษ",ISNUMBER(SEARCH("CP03",D5739)),"บางใหญ่",ISNUMBER(SEARCH("CP04",D5739)),"บางบอน",OR(ISNUMBER(SEARCH("CP",D5739)),ISNUMBER(SEARCH("BTC",#REF!))),"340",TRUE,"")</f>
        <v>บางใหญ่</v>
      </c>
    </row>
    <row r="5740" spans="1:7" x14ac:dyDescent="0.2">
      <c r="A5740" t="s">
        <v>14712</v>
      </c>
      <c r="B5740" t="s">
        <v>14713</v>
      </c>
      <c r="C5740" t="s">
        <v>8516</v>
      </c>
      <c r="D5740" t="s">
        <v>10957</v>
      </c>
      <c r="E5740" t="s">
        <v>8546</v>
      </c>
      <c r="F5740">
        <v>1</v>
      </c>
      <c r="G5740" t="str" cm="1">
        <f t="array" ref="G5740">_xlfn.IFS(ISNUMBER(SEARCH("CP02",D5740)),"ราชพฤกษ",ISNUMBER(SEARCH("CP03",D5740)),"บางใหญ่",ISNUMBER(SEARCH("CP04",D5740)),"บางบอน",OR(ISNUMBER(SEARCH("CP",D5740)),ISNUMBER(SEARCH("BTC",#REF!))),"340",TRUE,"")</f>
        <v>ราชพฤกษ</v>
      </c>
    </row>
    <row r="5741" spans="1:7" x14ac:dyDescent="0.2">
      <c r="A5741" t="s">
        <v>14714</v>
      </c>
      <c r="B5741" t="s">
        <v>14715</v>
      </c>
      <c r="C5741" t="s">
        <v>8520</v>
      </c>
      <c r="D5741" t="s">
        <v>11045</v>
      </c>
      <c r="E5741" t="s">
        <v>8513</v>
      </c>
      <c r="F5741">
        <v>1</v>
      </c>
      <c r="G5741" t="str" cm="1">
        <f t="array" ref="G5741">_xlfn.IFS(ISNUMBER(SEARCH("CP02",D5741)),"ราชพฤกษ",ISNUMBER(SEARCH("CP03",D5741)),"บางใหญ่",ISNUMBER(SEARCH("CP04",D5741)),"บางบอน",OR(ISNUMBER(SEARCH("CP",D5741)),ISNUMBER(SEARCH("BTC",#REF!))),"340",TRUE,"")</f>
        <v>340</v>
      </c>
    </row>
    <row r="5742" spans="1:7" x14ac:dyDescent="0.2">
      <c r="A5742" t="s">
        <v>14716</v>
      </c>
      <c r="B5742" t="s">
        <v>14717</v>
      </c>
      <c r="C5742" t="s">
        <v>8520</v>
      </c>
      <c r="D5742" t="s">
        <v>11045</v>
      </c>
      <c r="E5742" t="s">
        <v>8513</v>
      </c>
      <c r="F5742">
        <v>1</v>
      </c>
      <c r="G5742" t="str" cm="1">
        <f t="array" ref="G5742">_xlfn.IFS(ISNUMBER(SEARCH("CP02",D5742)),"ราชพฤกษ",ISNUMBER(SEARCH("CP03",D5742)),"บางใหญ่",ISNUMBER(SEARCH("CP04",D5742)),"บางบอน",OR(ISNUMBER(SEARCH("CP",D5742)),ISNUMBER(SEARCH("BTC",#REF!))),"340",TRUE,"")</f>
        <v>340</v>
      </c>
    </row>
    <row r="5743" spans="1:7" x14ac:dyDescent="0.2">
      <c r="A5743" t="s">
        <v>14718</v>
      </c>
      <c r="B5743" t="s">
        <v>14719</v>
      </c>
      <c r="C5743" t="s">
        <v>8520</v>
      </c>
      <c r="D5743" t="s">
        <v>11045</v>
      </c>
      <c r="E5743" t="s">
        <v>8513</v>
      </c>
      <c r="F5743">
        <v>1</v>
      </c>
      <c r="G5743" t="str" cm="1">
        <f t="array" ref="G5743">_xlfn.IFS(ISNUMBER(SEARCH("CP02",D5743)),"ราชพฤกษ",ISNUMBER(SEARCH("CP03",D5743)),"บางใหญ่",ISNUMBER(SEARCH("CP04",D5743)),"บางบอน",OR(ISNUMBER(SEARCH("CP",D5743)),ISNUMBER(SEARCH("BTC",#REF!))),"340",TRUE,"")</f>
        <v>340</v>
      </c>
    </row>
    <row r="5744" spans="1:7" x14ac:dyDescent="0.2">
      <c r="A5744" t="s">
        <v>14720</v>
      </c>
      <c r="B5744" t="s">
        <v>14721</v>
      </c>
      <c r="C5744" t="s">
        <v>8530</v>
      </c>
      <c r="D5744" t="s">
        <v>8531</v>
      </c>
      <c r="E5744" t="s">
        <v>8594</v>
      </c>
      <c r="F5744">
        <v>1</v>
      </c>
      <c r="G5744" t="str" cm="1">
        <f t="array" ref="G5744">_xlfn.IFS(ISNUMBER(SEARCH("CP02",D5744)),"ราชพฤกษ",ISNUMBER(SEARCH("CP03",D5744)),"บางใหญ่",ISNUMBER(SEARCH("CP04",D5744)),"บางบอน",OR(ISNUMBER(SEARCH("CP",D5744)),ISNUMBER(SEARCH("BTC",#REF!))),"340",TRUE,"")</f>
        <v/>
      </c>
    </row>
    <row r="5745" spans="1:7" x14ac:dyDescent="0.2">
      <c r="A5745" t="s">
        <v>14722</v>
      </c>
      <c r="B5745" t="s">
        <v>14723</v>
      </c>
      <c r="C5745" t="s">
        <v>8526</v>
      </c>
      <c r="D5745" t="s">
        <v>11317</v>
      </c>
      <c r="E5745" t="s">
        <v>8513</v>
      </c>
      <c r="F5745">
        <v>2</v>
      </c>
      <c r="G5745" t="str" cm="1">
        <f t="array" ref="G5745">_xlfn.IFS(ISNUMBER(SEARCH("CP02",D5745)),"ราชพฤกษ",ISNUMBER(SEARCH("CP03",D5745)),"บางใหญ่",ISNUMBER(SEARCH("CP04",D5745)),"บางบอน",OR(ISNUMBER(SEARCH("CP",D5745)),ISNUMBER(SEARCH("BTC",#REF!))),"340",TRUE,"")</f>
        <v/>
      </c>
    </row>
    <row r="5746" spans="1:7" x14ac:dyDescent="0.2">
      <c r="A5746" t="s">
        <v>14724</v>
      </c>
      <c r="B5746" t="s">
        <v>14725</v>
      </c>
      <c r="C5746" t="s">
        <v>8530</v>
      </c>
      <c r="D5746" t="s">
        <v>10922</v>
      </c>
      <c r="E5746" t="s">
        <v>8513</v>
      </c>
      <c r="F5746">
        <v>1</v>
      </c>
      <c r="G5746" t="str" cm="1">
        <f t="array" ref="G5746">_xlfn.IFS(ISNUMBER(SEARCH("CP02",D5746)),"ราชพฤกษ",ISNUMBER(SEARCH("CP03",D5746)),"บางใหญ่",ISNUMBER(SEARCH("CP04",D5746)),"บางบอน",OR(ISNUMBER(SEARCH("CP",D5746)),ISNUMBER(SEARCH("BTC",#REF!))),"340",TRUE,"")</f>
        <v/>
      </c>
    </row>
    <row r="5747" spans="1:7" x14ac:dyDescent="0.2">
      <c r="A5747" t="s">
        <v>14724</v>
      </c>
      <c r="B5747" t="s">
        <v>14725</v>
      </c>
      <c r="C5747" t="s">
        <v>8526</v>
      </c>
      <c r="D5747" t="s">
        <v>11317</v>
      </c>
      <c r="E5747" t="s">
        <v>8513</v>
      </c>
      <c r="F5747">
        <v>2</v>
      </c>
      <c r="G5747" t="str" cm="1">
        <f t="array" ref="G5747">_xlfn.IFS(ISNUMBER(SEARCH("CP02",D5747)),"ราชพฤกษ",ISNUMBER(SEARCH("CP03",D5747)),"บางใหญ่",ISNUMBER(SEARCH("CP04",D5747)),"บางบอน",OR(ISNUMBER(SEARCH("CP",D5747)),ISNUMBER(SEARCH("BTC",#REF!))),"340",TRUE,"")</f>
        <v/>
      </c>
    </row>
    <row r="5748" spans="1:7" x14ac:dyDescent="0.2">
      <c r="A5748" t="s">
        <v>14724</v>
      </c>
      <c r="B5748" t="s">
        <v>14725</v>
      </c>
      <c r="C5748" t="s">
        <v>8519</v>
      </c>
      <c r="D5748" t="s">
        <v>10837</v>
      </c>
      <c r="E5748" t="s">
        <v>8513</v>
      </c>
      <c r="F5748">
        <v>2</v>
      </c>
      <c r="G5748" t="str" cm="1">
        <f t="array" ref="G5748">_xlfn.IFS(ISNUMBER(SEARCH("CP02",D5748)),"ราชพฤกษ",ISNUMBER(SEARCH("CP03",D5748)),"บางใหญ่",ISNUMBER(SEARCH("CP04",D5748)),"บางบอน",OR(ISNUMBER(SEARCH("CP",D5748)),ISNUMBER(SEARCH("BTC",#REF!))),"340",TRUE,"")</f>
        <v>บางบอน</v>
      </c>
    </row>
    <row r="5749" spans="1:7" x14ac:dyDescent="0.2">
      <c r="A5749" t="s">
        <v>14726</v>
      </c>
      <c r="B5749" t="s">
        <v>14727</v>
      </c>
      <c r="C5749" t="s">
        <v>8530</v>
      </c>
      <c r="D5749" t="s">
        <v>10922</v>
      </c>
      <c r="E5749" t="s">
        <v>8513</v>
      </c>
      <c r="F5749">
        <v>2</v>
      </c>
      <c r="G5749" t="str" cm="1">
        <f t="array" ref="G5749">_xlfn.IFS(ISNUMBER(SEARCH("CP02",D5749)),"ราชพฤกษ",ISNUMBER(SEARCH("CP03",D5749)),"บางใหญ่",ISNUMBER(SEARCH("CP04",D5749)),"บางบอน",OR(ISNUMBER(SEARCH("CP",D5749)),ISNUMBER(SEARCH("BTC",#REF!))),"340",TRUE,"")</f>
        <v/>
      </c>
    </row>
    <row r="5750" spans="1:7" x14ac:dyDescent="0.2">
      <c r="A5750" t="s">
        <v>14728</v>
      </c>
      <c r="B5750" t="s">
        <v>14729</v>
      </c>
      <c r="C5750" t="s">
        <v>8530</v>
      </c>
      <c r="D5750" t="s">
        <v>10922</v>
      </c>
      <c r="E5750" t="s">
        <v>8513</v>
      </c>
      <c r="F5750">
        <v>1</v>
      </c>
      <c r="G5750" t="str" cm="1">
        <f t="array" ref="G5750">_xlfn.IFS(ISNUMBER(SEARCH("CP02",D5750)),"ราชพฤกษ",ISNUMBER(SEARCH("CP03",D5750)),"บางใหญ่",ISNUMBER(SEARCH("CP04",D5750)),"บางบอน",OR(ISNUMBER(SEARCH("CP",D5750)),ISNUMBER(SEARCH("BTC",#REF!))),"340",TRUE,"")</f>
        <v/>
      </c>
    </row>
    <row r="5751" spans="1:7" x14ac:dyDescent="0.2">
      <c r="A5751" t="s">
        <v>14730</v>
      </c>
      <c r="B5751" t="s">
        <v>14731</v>
      </c>
      <c r="C5751" t="s">
        <v>8530</v>
      </c>
      <c r="D5751" t="s">
        <v>10922</v>
      </c>
      <c r="E5751" t="s">
        <v>8513</v>
      </c>
      <c r="F5751">
        <v>1</v>
      </c>
      <c r="G5751" t="str" cm="1">
        <f t="array" ref="G5751">_xlfn.IFS(ISNUMBER(SEARCH("CP02",D5751)),"ราชพฤกษ",ISNUMBER(SEARCH("CP03",D5751)),"บางใหญ่",ISNUMBER(SEARCH("CP04",D5751)),"บางบอน",OR(ISNUMBER(SEARCH("CP",D5751)),ISNUMBER(SEARCH("BTC",#REF!))),"340",TRUE,"")</f>
        <v/>
      </c>
    </row>
    <row r="5752" spans="1:7" x14ac:dyDescent="0.2">
      <c r="A5752" t="s">
        <v>14732</v>
      </c>
      <c r="B5752" t="s">
        <v>14733</v>
      </c>
      <c r="C5752" t="s">
        <v>8530</v>
      </c>
      <c r="D5752" t="s">
        <v>10922</v>
      </c>
      <c r="E5752" t="s">
        <v>8546</v>
      </c>
      <c r="F5752">
        <v>1</v>
      </c>
      <c r="G5752" t="str" cm="1">
        <f t="array" ref="G5752">_xlfn.IFS(ISNUMBER(SEARCH("CP02",D5752)),"ราชพฤกษ",ISNUMBER(SEARCH("CP03",D5752)),"บางใหญ่",ISNUMBER(SEARCH("CP04",D5752)),"บางบอน",OR(ISNUMBER(SEARCH("CP",D5752)),ISNUMBER(SEARCH("BTC",#REF!))),"340",TRUE,"")</f>
        <v/>
      </c>
    </row>
    <row r="5753" spans="1:7" x14ac:dyDescent="0.2">
      <c r="A5753" t="s">
        <v>14734</v>
      </c>
      <c r="B5753" t="s">
        <v>14735</v>
      </c>
      <c r="C5753" t="s">
        <v>8519</v>
      </c>
      <c r="D5753" t="s">
        <v>10837</v>
      </c>
      <c r="E5753" t="s">
        <v>8546</v>
      </c>
      <c r="F5753">
        <v>1</v>
      </c>
      <c r="G5753" t="str" cm="1">
        <f t="array" ref="G5753">_xlfn.IFS(ISNUMBER(SEARCH("CP02",D5753)),"ราชพฤกษ",ISNUMBER(SEARCH("CP03",D5753)),"บางใหญ่",ISNUMBER(SEARCH("CP04",D5753)),"บางบอน",OR(ISNUMBER(SEARCH("CP",D5753)),ISNUMBER(SEARCH("BTC",#REF!))),"340",TRUE,"")</f>
        <v>บางบอน</v>
      </c>
    </row>
    <row r="5754" spans="1:7" x14ac:dyDescent="0.2">
      <c r="A5754" t="s">
        <v>14736</v>
      </c>
      <c r="B5754" t="s">
        <v>14737</v>
      </c>
      <c r="C5754" t="s">
        <v>8519</v>
      </c>
      <c r="D5754" t="s">
        <v>10837</v>
      </c>
      <c r="E5754" t="s">
        <v>8513</v>
      </c>
      <c r="F5754">
        <v>1</v>
      </c>
      <c r="G5754" t="str" cm="1">
        <f t="array" ref="G5754">_xlfn.IFS(ISNUMBER(SEARCH("CP02",D5754)),"ราชพฤกษ",ISNUMBER(SEARCH("CP03",D5754)),"บางใหญ่",ISNUMBER(SEARCH("CP04",D5754)),"บางบอน",OR(ISNUMBER(SEARCH("CP",D5754)),ISNUMBER(SEARCH("BTC",#REF!))),"340",TRUE,"")</f>
        <v>บางบอน</v>
      </c>
    </row>
    <row r="5755" spans="1:7" x14ac:dyDescent="0.2">
      <c r="A5755" t="s">
        <v>14738</v>
      </c>
      <c r="B5755" t="s">
        <v>14739</v>
      </c>
      <c r="C5755" t="s">
        <v>8519</v>
      </c>
      <c r="D5755" t="s">
        <v>10837</v>
      </c>
      <c r="E5755" t="s">
        <v>8513</v>
      </c>
      <c r="F5755">
        <v>1</v>
      </c>
      <c r="G5755" t="str" cm="1">
        <f t="array" ref="G5755">_xlfn.IFS(ISNUMBER(SEARCH("CP02",D5755)),"ราชพฤกษ",ISNUMBER(SEARCH("CP03",D5755)),"บางใหญ่",ISNUMBER(SEARCH("CP04",D5755)),"บางบอน",OR(ISNUMBER(SEARCH("CP",D5755)),ISNUMBER(SEARCH("BTC",#REF!))),"340",TRUE,"")</f>
        <v>บางบอน</v>
      </c>
    </row>
    <row r="5756" spans="1:7" x14ac:dyDescent="0.2">
      <c r="A5756" t="s">
        <v>14740</v>
      </c>
      <c r="B5756" t="s">
        <v>14741</v>
      </c>
      <c r="C5756" t="s">
        <v>8519</v>
      </c>
      <c r="D5756" t="s">
        <v>10837</v>
      </c>
      <c r="E5756" t="s">
        <v>8513</v>
      </c>
      <c r="F5756">
        <v>2</v>
      </c>
      <c r="G5756" t="str" cm="1">
        <f t="array" ref="G5756">_xlfn.IFS(ISNUMBER(SEARCH("CP02",D5756)),"ราชพฤกษ",ISNUMBER(SEARCH("CP03",D5756)),"บางใหญ่",ISNUMBER(SEARCH("CP04",D5756)),"บางบอน",OR(ISNUMBER(SEARCH("CP",D5756)),ISNUMBER(SEARCH("BTC",#REF!))),"340",TRUE,"")</f>
        <v>บางบอน</v>
      </c>
    </row>
    <row r="5757" spans="1:7" x14ac:dyDescent="0.2">
      <c r="A5757" t="s">
        <v>14742</v>
      </c>
      <c r="B5757" t="s">
        <v>14743</v>
      </c>
      <c r="C5757" t="s">
        <v>8519</v>
      </c>
      <c r="D5757" t="s">
        <v>10837</v>
      </c>
      <c r="E5757" t="s">
        <v>8511</v>
      </c>
      <c r="F5757">
        <v>2</v>
      </c>
      <c r="G5757" t="str" cm="1">
        <f t="array" ref="G5757">_xlfn.IFS(ISNUMBER(SEARCH("CP02",D5757)),"ราชพฤกษ",ISNUMBER(SEARCH("CP03",D5757)),"บางใหญ่",ISNUMBER(SEARCH("CP04",D5757)),"บางบอน",OR(ISNUMBER(SEARCH("CP",D5757)),ISNUMBER(SEARCH("BTC",#REF!))),"340",TRUE,"")</f>
        <v>บางบอน</v>
      </c>
    </row>
    <row r="5758" spans="1:7" x14ac:dyDescent="0.2">
      <c r="A5758" t="s">
        <v>14744</v>
      </c>
      <c r="B5758" t="s">
        <v>14745</v>
      </c>
      <c r="C5758" t="s">
        <v>8516</v>
      </c>
      <c r="D5758" t="s">
        <v>10957</v>
      </c>
      <c r="E5758" t="s">
        <v>8511</v>
      </c>
      <c r="F5758">
        <v>1</v>
      </c>
      <c r="G5758" t="str" cm="1">
        <f t="array" ref="G5758">_xlfn.IFS(ISNUMBER(SEARCH("CP02",D5758)),"ราชพฤกษ",ISNUMBER(SEARCH("CP03",D5758)),"บางใหญ่",ISNUMBER(SEARCH("CP04",D5758)),"บางบอน",OR(ISNUMBER(SEARCH("CP",D5758)),ISNUMBER(SEARCH("BTC",#REF!))),"340",TRUE,"")</f>
        <v>ราชพฤกษ</v>
      </c>
    </row>
    <row r="5759" spans="1:7" x14ac:dyDescent="0.2">
      <c r="A5759" t="s">
        <v>14746</v>
      </c>
      <c r="B5759" t="s">
        <v>14747</v>
      </c>
      <c r="C5759" t="s">
        <v>8526</v>
      </c>
      <c r="D5759" t="s">
        <v>11317</v>
      </c>
      <c r="E5759" t="s">
        <v>8513</v>
      </c>
      <c r="F5759">
        <v>2</v>
      </c>
      <c r="G5759" t="str" cm="1">
        <f t="array" ref="G5759">_xlfn.IFS(ISNUMBER(SEARCH("CP02",D5759)),"ราชพฤกษ",ISNUMBER(SEARCH("CP03",D5759)),"บางใหญ่",ISNUMBER(SEARCH("CP04",D5759)),"บางบอน",OR(ISNUMBER(SEARCH("CP",D5759)),ISNUMBER(SEARCH("BTC",#REF!))),"340",TRUE,"")</f>
        <v/>
      </c>
    </row>
    <row r="5760" spans="1:7" x14ac:dyDescent="0.2">
      <c r="A5760" t="s">
        <v>14748</v>
      </c>
      <c r="B5760" t="s">
        <v>14749</v>
      </c>
      <c r="C5760" t="s">
        <v>8530</v>
      </c>
      <c r="D5760" t="s">
        <v>10922</v>
      </c>
      <c r="E5760" t="s">
        <v>8513</v>
      </c>
      <c r="F5760">
        <v>2</v>
      </c>
      <c r="G5760" t="str" cm="1">
        <f t="array" ref="G5760">_xlfn.IFS(ISNUMBER(SEARCH("CP02",D5760)),"ราชพฤกษ",ISNUMBER(SEARCH("CP03",D5760)),"บางใหญ่",ISNUMBER(SEARCH("CP04",D5760)),"บางบอน",OR(ISNUMBER(SEARCH("CP",D5760)),ISNUMBER(SEARCH("BTC",#REF!))),"340",TRUE,"")</f>
        <v/>
      </c>
    </row>
    <row r="5761" spans="1:7" x14ac:dyDescent="0.2">
      <c r="A5761" t="s">
        <v>14750</v>
      </c>
      <c r="B5761" t="s">
        <v>14751</v>
      </c>
      <c r="C5761" t="s">
        <v>8530</v>
      </c>
      <c r="D5761" t="s">
        <v>10922</v>
      </c>
      <c r="E5761" t="s">
        <v>8513</v>
      </c>
      <c r="F5761">
        <v>2</v>
      </c>
      <c r="G5761" t="str" cm="1">
        <f t="array" ref="G5761">_xlfn.IFS(ISNUMBER(SEARCH("CP02",D5761)),"ราชพฤกษ",ISNUMBER(SEARCH("CP03",D5761)),"บางใหญ่",ISNUMBER(SEARCH("CP04",D5761)),"บางบอน",OR(ISNUMBER(SEARCH("CP",D5761)),ISNUMBER(SEARCH("BTC",#REF!))),"340",TRUE,"")</f>
        <v/>
      </c>
    </row>
    <row r="5762" spans="1:7" x14ac:dyDescent="0.2">
      <c r="A5762" t="s">
        <v>14752</v>
      </c>
      <c r="B5762" t="s">
        <v>14753</v>
      </c>
      <c r="C5762" t="s">
        <v>8530</v>
      </c>
      <c r="D5762" t="s">
        <v>10922</v>
      </c>
      <c r="E5762" t="s">
        <v>8513</v>
      </c>
      <c r="F5762">
        <v>2</v>
      </c>
      <c r="G5762" t="str" cm="1">
        <f t="array" ref="G5762">_xlfn.IFS(ISNUMBER(SEARCH("CP02",D5762)),"ราชพฤกษ",ISNUMBER(SEARCH("CP03",D5762)),"บางใหญ่",ISNUMBER(SEARCH("CP04",D5762)),"บางบอน",OR(ISNUMBER(SEARCH("CP",D5762)),ISNUMBER(SEARCH("BTC",#REF!))),"340",TRUE,"")</f>
        <v/>
      </c>
    </row>
    <row r="5763" spans="1:7" x14ac:dyDescent="0.2">
      <c r="A5763" t="s">
        <v>14754</v>
      </c>
      <c r="B5763" t="s">
        <v>14755</v>
      </c>
      <c r="C5763" t="s">
        <v>8530</v>
      </c>
      <c r="D5763" t="s">
        <v>10922</v>
      </c>
      <c r="E5763" t="s">
        <v>8513</v>
      </c>
      <c r="F5763">
        <v>2</v>
      </c>
      <c r="G5763" t="str" cm="1">
        <f t="array" ref="G5763">_xlfn.IFS(ISNUMBER(SEARCH("CP02",D5763)),"ราชพฤกษ",ISNUMBER(SEARCH("CP03",D5763)),"บางใหญ่",ISNUMBER(SEARCH("CP04",D5763)),"บางบอน",OR(ISNUMBER(SEARCH("CP",D5763)),ISNUMBER(SEARCH("BTC",#REF!))),"340",TRUE,"")</f>
        <v/>
      </c>
    </row>
    <row r="5764" spans="1:7" x14ac:dyDescent="0.2">
      <c r="A5764" t="s">
        <v>14756</v>
      </c>
      <c r="B5764" t="s">
        <v>14757</v>
      </c>
      <c r="C5764" t="s">
        <v>8530</v>
      </c>
      <c r="D5764" t="s">
        <v>10922</v>
      </c>
      <c r="E5764" t="s">
        <v>8513</v>
      </c>
      <c r="F5764">
        <v>2</v>
      </c>
      <c r="G5764" t="str" cm="1">
        <f t="array" ref="G5764">_xlfn.IFS(ISNUMBER(SEARCH("CP02",D5764)),"ราชพฤกษ",ISNUMBER(SEARCH("CP03",D5764)),"บางใหญ่",ISNUMBER(SEARCH("CP04",D5764)),"บางบอน",OR(ISNUMBER(SEARCH("CP",D5764)),ISNUMBER(SEARCH("BTC",#REF!))),"340",TRUE,"")</f>
        <v/>
      </c>
    </row>
    <row r="5765" spans="1:7" x14ac:dyDescent="0.2">
      <c r="A5765" t="s">
        <v>14758</v>
      </c>
      <c r="B5765" t="s">
        <v>14759</v>
      </c>
      <c r="C5765" t="s">
        <v>8518</v>
      </c>
      <c r="D5765" t="s">
        <v>10962</v>
      </c>
      <c r="E5765" t="s">
        <v>8513</v>
      </c>
      <c r="F5765">
        <v>1</v>
      </c>
      <c r="G5765" t="str" cm="1">
        <f t="array" ref="G5765">_xlfn.IFS(ISNUMBER(SEARCH("CP02",D5765)),"ราชพฤกษ",ISNUMBER(SEARCH("CP03",D5765)),"บางใหญ่",ISNUMBER(SEARCH("CP04",D5765)),"บางบอน",OR(ISNUMBER(SEARCH("CP",D5765)),ISNUMBER(SEARCH("BTC",#REF!))),"340",TRUE,"")</f>
        <v>บางใหญ่</v>
      </c>
    </row>
    <row r="5766" spans="1:7" x14ac:dyDescent="0.2">
      <c r="A5766" t="s">
        <v>14760</v>
      </c>
      <c r="B5766" t="s">
        <v>14761</v>
      </c>
      <c r="C5766" t="s">
        <v>8518</v>
      </c>
      <c r="D5766" t="s">
        <v>10962</v>
      </c>
      <c r="E5766" t="s">
        <v>8546</v>
      </c>
      <c r="F5766">
        <v>1</v>
      </c>
      <c r="G5766" t="str" cm="1">
        <f t="array" ref="G5766">_xlfn.IFS(ISNUMBER(SEARCH("CP02",D5766)),"ราชพฤกษ",ISNUMBER(SEARCH("CP03",D5766)),"บางใหญ่",ISNUMBER(SEARCH("CP04",D5766)),"บางบอน",OR(ISNUMBER(SEARCH("CP",D5766)),ISNUMBER(SEARCH("BTC",#REF!))),"340",TRUE,"")</f>
        <v>บางใหญ่</v>
      </c>
    </row>
    <row r="5767" spans="1:7" x14ac:dyDescent="0.2">
      <c r="A5767" t="s">
        <v>14762</v>
      </c>
      <c r="B5767" t="s">
        <v>14763</v>
      </c>
      <c r="C5767" t="s">
        <v>8530</v>
      </c>
      <c r="D5767" t="s">
        <v>8543</v>
      </c>
      <c r="E5767" t="s">
        <v>8513</v>
      </c>
      <c r="F5767">
        <v>1</v>
      </c>
      <c r="G5767" t="str" cm="1">
        <f t="array" ref="G5767">_xlfn.IFS(ISNUMBER(SEARCH("CP02",D5767)),"ราชพฤกษ",ISNUMBER(SEARCH("CP03",D5767)),"บางใหญ่",ISNUMBER(SEARCH("CP04",D5767)),"บางบอน",OR(ISNUMBER(SEARCH("CP",D5767)),ISNUMBER(SEARCH("BTC",#REF!))),"340",TRUE,"")</f>
        <v/>
      </c>
    </row>
    <row r="5768" spans="1:7" x14ac:dyDescent="0.2">
      <c r="A5768" t="s">
        <v>14762</v>
      </c>
      <c r="B5768" t="s">
        <v>14763</v>
      </c>
      <c r="C5768" t="s">
        <v>8526</v>
      </c>
      <c r="D5768" t="s">
        <v>11317</v>
      </c>
      <c r="E5768" t="s">
        <v>8513</v>
      </c>
      <c r="F5768">
        <v>5</v>
      </c>
      <c r="G5768" t="str" cm="1">
        <f t="array" ref="G5768">_xlfn.IFS(ISNUMBER(SEARCH("CP02",D5768)),"ราชพฤกษ",ISNUMBER(SEARCH("CP03",D5768)),"บางใหญ่",ISNUMBER(SEARCH("CP04",D5768)),"บางบอน",OR(ISNUMBER(SEARCH("CP",D5768)),ISNUMBER(SEARCH("BTC",#REF!))),"340",TRUE,"")</f>
        <v/>
      </c>
    </row>
    <row r="5769" spans="1:7" x14ac:dyDescent="0.2">
      <c r="A5769" t="s">
        <v>14762</v>
      </c>
      <c r="B5769" t="s">
        <v>14763</v>
      </c>
      <c r="C5769" t="s">
        <v>8516</v>
      </c>
      <c r="D5769" t="s">
        <v>10957</v>
      </c>
      <c r="E5769" t="s">
        <v>8513</v>
      </c>
      <c r="F5769">
        <v>1</v>
      </c>
      <c r="G5769" t="str" cm="1">
        <f t="array" ref="G5769">_xlfn.IFS(ISNUMBER(SEARCH("CP02",D5769)),"ราชพฤกษ",ISNUMBER(SEARCH("CP03",D5769)),"บางใหญ่",ISNUMBER(SEARCH("CP04",D5769)),"บางบอน",OR(ISNUMBER(SEARCH("CP",D5769)),ISNUMBER(SEARCH("BTC",#REF!))),"340",TRUE,"")</f>
        <v>ราชพฤกษ</v>
      </c>
    </row>
    <row r="5770" spans="1:7" x14ac:dyDescent="0.2">
      <c r="A5770" t="s">
        <v>14762</v>
      </c>
      <c r="B5770" t="s">
        <v>14763</v>
      </c>
      <c r="C5770" t="s">
        <v>8518</v>
      </c>
      <c r="D5770" t="s">
        <v>10962</v>
      </c>
      <c r="E5770" t="s">
        <v>8513</v>
      </c>
      <c r="F5770">
        <v>2</v>
      </c>
      <c r="G5770" t="str" cm="1">
        <f t="array" ref="G5770">_xlfn.IFS(ISNUMBER(SEARCH("CP02",D5770)),"ราชพฤกษ",ISNUMBER(SEARCH("CP03",D5770)),"บางใหญ่",ISNUMBER(SEARCH("CP04",D5770)),"บางบอน",OR(ISNUMBER(SEARCH("CP",D5770)),ISNUMBER(SEARCH("BTC",#REF!))),"340",TRUE,"")</f>
        <v>บางใหญ่</v>
      </c>
    </row>
    <row r="5771" spans="1:7" x14ac:dyDescent="0.2">
      <c r="A5771" t="s">
        <v>14764</v>
      </c>
      <c r="B5771" t="s">
        <v>14765</v>
      </c>
      <c r="C5771" t="s">
        <v>8520</v>
      </c>
      <c r="D5771" t="s">
        <v>11045</v>
      </c>
      <c r="E5771" t="s">
        <v>8511</v>
      </c>
      <c r="F5771">
        <v>1</v>
      </c>
      <c r="G5771" t="str" cm="1">
        <f t="array" ref="G5771">_xlfn.IFS(ISNUMBER(SEARCH("CP02",D5771)),"ราชพฤกษ",ISNUMBER(SEARCH("CP03",D5771)),"บางใหญ่",ISNUMBER(SEARCH("CP04",D5771)),"บางบอน",OR(ISNUMBER(SEARCH("CP",D5771)),ISNUMBER(SEARCH("BTC",#REF!))),"340",TRUE,"")</f>
        <v>340</v>
      </c>
    </row>
    <row r="5772" spans="1:7" x14ac:dyDescent="0.2">
      <c r="A5772" t="s">
        <v>14764</v>
      </c>
      <c r="B5772" t="s">
        <v>14765</v>
      </c>
      <c r="C5772" t="s">
        <v>8516</v>
      </c>
      <c r="D5772" t="s">
        <v>10957</v>
      </c>
      <c r="E5772" t="s">
        <v>8511</v>
      </c>
      <c r="F5772">
        <v>1</v>
      </c>
      <c r="G5772" t="str" cm="1">
        <f t="array" ref="G5772">_xlfn.IFS(ISNUMBER(SEARCH("CP02",D5772)),"ราชพฤกษ",ISNUMBER(SEARCH("CP03",D5772)),"บางใหญ่",ISNUMBER(SEARCH("CP04",D5772)),"บางบอน",OR(ISNUMBER(SEARCH("CP",D5772)),ISNUMBER(SEARCH("BTC",#REF!))),"340",TRUE,"")</f>
        <v>ราชพฤกษ</v>
      </c>
    </row>
    <row r="5773" spans="1:7" x14ac:dyDescent="0.2">
      <c r="A5773" t="s">
        <v>14764</v>
      </c>
      <c r="B5773" t="s">
        <v>14765</v>
      </c>
      <c r="C5773" t="s">
        <v>8518</v>
      </c>
      <c r="D5773" t="s">
        <v>10962</v>
      </c>
      <c r="E5773" t="s">
        <v>8511</v>
      </c>
      <c r="F5773">
        <v>1</v>
      </c>
      <c r="G5773" t="str" cm="1">
        <f t="array" ref="G5773">_xlfn.IFS(ISNUMBER(SEARCH("CP02",D5773)),"ราชพฤกษ",ISNUMBER(SEARCH("CP03",D5773)),"บางใหญ่",ISNUMBER(SEARCH("CP04",D5773)),"บางบอน",OR(ISNUMBER(SEARCH("CP",D5773)),ISNUMBER(SEARCH("BTC",#REF!))),"340",TRUE,"")</f>
        <v>บางใหญ่</v>
      </c>
    </row>
    <row r="5774" spans="1:7" x14ac:dyDescent="0.2">
      <c r="A5774" t="s">
        <v>14764</v>
      </c>
      <c r="B5774" t="s">
        <v>14765</v>
      </c>
      <c r="C5774" t="s">
        <v>8519</v>
      </c>
      <c r="D5774" t="s">
        <v>10837</v>
      </c>
      <c r="E5774" t="s">
        <v>8511</v>
      </c>
      <c r="F5774">
        <v>1</v>
      </c>
      <c r="G5774" t="str" cm="1">
        <f t="array" ref="G5774">_xlfn.IFS(ISNUMBER(SEARCH("CP02",D5774)),"ราชพฤกษ",ISNUMBER(SEARCH("CP03",D5774)),"บางใหญ่",ISNUMBER(SEARCH("CP04",D5774)),"บางบอน",OR(ISNUMBER(SEARCH("CP",D5774)),ISNUMBER(SEARCH("BTC",#REF!))),"340",TRUE,"")</f>
        <v>บางบอน</v>
      </c>
    </row>
    <row r="5775" spans="1:7" x14ac:dyDescent="0.2">
      <c r="A5775" t="s">
        <v>14766</v>
      </c>
      <c r="B5775" t="s">
        <v>14767</v>
      </c>
      <c r="C5775" t="s">
        <v>8518</v>
      </c>
      <c r="D5775" t="s">
        <v>10962</v>
      </c>
      <c r="E5775" t="s">
        <v>8513</v>
      </c>
      <c r="F5775">
        <v>1</v>
      </c>
      <c r="G5775" t="str" cm="1">
        <f t="array" ref="G5775">_xlfn.IFS(ISNUMBER(SEARCH("CP02",D5775)),"ราชพฤกษ",ISNUMBER(SEARCH("CP03",D5775)),"บางใหญ่",ISNUMBER(SEARCH("CP04",D5775)),"บางบอน",OR(ISNUMBER(SEARCH("CP",D5775)),ISNUMBER(SEARCH("BTC",#REF!))),"340",TRUE,"")</f>
        <v>บางใหญ่</v>
      </c>
    </row>
    <row r="5776" spans="1:7" x14ac:dyDescent="0.2">
      <c r="A5776" t="s">
        <v>14768</v>
      </c>
      <c r="B5776" t="s">
        <v>14769</v>
      </c>
      <c r="C5776" t="s">
        <v>8520</v>
      </c>
      <c r="D5776" t="s">
        <v>11045</v>
      </c>
      <c r="E5776" t="s">
        <v>8513</v>
      </c>
      <c r="F5776">
        <v>1</v>
      </c>
      <c r="G5776" t="str" cm="1">
        <f t="array" ref="G5776">_xlfn.IFS(ISNUMBER(SEARCH("CP02",D5776)),"ราชพฤกษ",ISNUMBER(SEARCH("CP03",D5776)),"บางใหญ่",ISNUMBER(SEARCH("CP04",D5776)),"บางบอน",OR(ISNUMBER(SEARCH("CP",D5776)),ISNUMBER(SEARCH("BTC",#REF!))),"340",TRUE,"")</f>
        <v>340</v>
      </c>
    </row>
    <row r="5777" spans="1:7" x14ac:dyDescent="0.2">
      <c r="A5777" t="s">
        <v>14768</v>
      </c>
      <c r="B5777" t="s">
        <v>14769</v>
      </c>
      <c r="C5777" t="s">
        <v>8518</v>
      </c>
      <c r="D5777" t="s">
        <v>10962</v>
      </c>
      <c r="E5777" t="s">
        <v>8513</v>
      </c>
      <c r="F5777">
        <v>4</v>
      </c>
      <c r="G5777" t="str" cm="1">
        <f t="array" ref="G5777">_xlfn.IFS(ISNUMBER(SEARCH("CP02",D5777)),"ราชพฤกษ",ISNUMBER(SEARCH("CP03",D5777)),"บางใหญ่",ISNUMBER(SEARCH("CP04",D5777)),"บางบอน",OR(ISNUMBER(SEARCH("CP",D5777)),ISNUMBER(SEARCH("BTC",#REF!))),"340",TRUE,"")</f>
        <v>บางใหญ่</v>
      </c>
    </row>
    <row r="5778" spans="1:7" x14ac:dyDescent="0.2">
      <c r="A5778" t="s">
        <v>14770</v>
      </c>
      <c r="B5778" t="s">
        <v>14771</v>
      </c>
      <c r="C5778" t="s">
        <v>8530</v>
      </c>
      <c r="D5778" t="s">
        <v>10922</v>
      </c>
      <c r="E5778" t="s">
        <v>8513</v>
      </c>
      <c r="F5778">
        <v>2</v>
      </c>
      <c r="G5778" t="str" cm="1">
        <f t="array" ref="G5778">_xlfn.IFS(ISNUMBER(SEARCH("CP02",D5778)),"ราชพฤกษ",ISNUMBER(SEARCH("CP03",D5778)),"บางใหญ่",ISNUMBER(SEARCH("CP04",D5778)),"บางบอน",OR(ISNUMBER(SEARCH("CP",D5778)),ISNUMBER(SEARCH("BTC",#REF!))),"340",TRUE,"")</f>
        <v/>
      </c>
    </row>
    <row r="5779" spans="1:7" x14ac:dyDescent="0.2">
      <c r="A5779" t="s">
        <v>14772</v>
      </c>
      <c r="B5779" t="s">
        <v>14773</v>
      </c>
      <c r="C5779" t="s">
        <v>8530</v>
      </c>
      <c r="D5779" t="s">
        <v>10922</v>
      </c>
      <c r="E5779" t="s">
        <v>8511</v>
      </c>
      <c r="F5779">
        <v>2</v>
      </c>
      <c r="G5779" t="str" cm="1">
        <f t="array" ref="G5779">_xlfn.IFS(ISNUMBER(SEARCH("CP02",D5779)),"ราชพฤกษ",ISNUMBER(SEARCH("CP03",D5779)),"บางใหญ่",ISNUMBER(SEARCH("CP04",D5779)),"บางบอน",OR(ISNUMBER(SEARCH("CP",D5779)),ISNUMBER(SEARCH("BTC",#REF!))),"340",TRUE,"")</f>
        <v/>
      </c>
    </row>
    <row r="5780" spans="1:7" x14ac:dyDescent="0.2">
      <c r="A5780" t="s">
        <v>14774</v>
      </c>
      <c r="B5780" t="s">
        <v>14775</v>
      </c>
      <c r="C5780" t="s">
        <v>8530</v>
      </c>
      <c r="D5780" t="s">
        <v>8531</v>
      </c>
      <c r="E5780" t="s">
        <v>8513</v>
      </c>
      <c r="F5780">
        <v>1</v>
      </c>
      <c r="G5780" t="str" cm="1">
        <f t="array" ref="G5780">_xlfn.IFS(ISNUMBER(SEARCH("CP02",D5780)),"ราชพฤกษ",ISNUMBER(SEARCH("CP03",D5780)),"บางใหญ่",ISNUMBER(SEARCH("CP04",D5780)),"บางบอน",OR(ISNUMBER(SEARCH("CP",D5780)),ISNUMBER(SEARCH("BTC",#REF!))),"340",TRUE,"")</f>
        <v/>
      </c>
    </row>
    <row r="5781" spans="1:7" x14ac:dyDescent="0.2">
      <c r="A5781" t="s">
        <v>14776</v>
      </c>
      <c r="B5781" t="s">
        <v>14777</v>
      </c>
      <c r="C5781" t="s">
        <v>8530</v>
      </c>
      <c r="D5781" t="s">
        <v>10922</v>
      </c>
      <c r="E5781" t="s">
        <v>8513</v>
      </c>
      <c r="F5781">
        <v>1</v>
      </c>
      <c r="G5781" t="str" cm="1">
        <f t="array" ref="G5781">_xlfn.IFS(ISNUMBER(SEARCH("CP02",D5781)),"ราชพฤกษ",ISNUMBER(SEARCH("CP03",D5781)),"บางใหญ่",ISNUMBER(SEARCH("CP04",D5781)),"บางบอน",OR(ISNUMBER(SEARCH("CP",D5781)),ISNUMBER(SEARCH("BTC",#REF!))),"340",TRUE,"")</f>
        <v/>
      </c>
    </row>
    <row r="5782" spans="1:7" x14ac:dyDescent="0.2">
      <c r="A5782" t="s">
        <v>14776</v>
      </c>
      <c r="B5782" t="s">
        <v>14777</v>
      </c>
      <c r="C5782" t="s">
        <v>8519</v>
      </c>
      <c r="D5782" t="s">
        <v>10837</v>
      </c>
      <c r="E5782" t="s">
        <v>8513</v>
      </c>
      <c r="F5782">
        <v>1</v>
      </c>
      <c r="G5782" t="str" cm="1">
        <f t="array" ref="G5782">_xlfn.IFS(ISNUMBER(SEARCH("CP02",D5782)),"ราชพฤกษ",ISNUMBER(SEARCH("CP03",D5782)),"บางใหญ่",ISNUMBER(SEARCH("CP04",D5782)),"บางบอน",OR(ISNUMBER(SEARCH("CP",D5782)),ISNUMBER(SEARCH("BTC",#REF!))),"340",TRUE,"")</f>
        <v>บางบอน</v>
      </c>
    </row>
    <row r="5783" spans="1:7" x14ac:dyDescent="0.2">
      <c r="A5783" t="s">
        <v>14778</v>
      </c>
      <c r="B5783" t="s">
        <v>14779</v>
      </c>
      <c r="C5783" t="s">
        <v>8516</v>
      </c>
      <c r="D5783" t="s">
        <v>10957</v>
      </c>
      <c r="E5783" t="s">
        <v>8513</v>
      </c>
      <c r="F5783">
        <v>1</v>
      </c>
      <c r="G5783" t="str" cm="1">
        <f t="array" ref="G5783">_xlfn.IFS(ISNUMBER(SEARCH("CP02",D5783)),"ราชพฤกษ",ISNUMBER(SEARCH("CP03",D5783)),"บางใหญ่",ISNUMBER(SEARCH("CP04",D5783)),"บางบอน",OR(ISNUMBER(SEARCH("CP",D5783)),ISNUMBER(SEARCH("BTC",#REF!))),"340",TRUE,"")</f>
        <v>ราชพฤกษ</v>
      </c>
    </row>
    <row r="5784" spans="1:7" x14ac:dyDescent="0.2">
      <c r="A5784" t="s">
        <v>14780</v>
      </c>
      <c r="B5784" t="s">
        <v>14781</v>
      </c>
      <c r="C5784" t="s">
        <v>8519</v>
      </c>
      <c r="D5784" t="s">
        <v>10837</v>
      </c>
      <c r="E5784" t="s">
        <v>8511</v>
      </c>
      <c r="F5784">
        <v>1</v>
      </c>
      <c r="G5784" t="str" cm="1">
        <f t="array" ref="G5784">_xlfn.IFS(ISNUMBER(SEARCH("CP02",D5784)),"ราชพฤกษ",ISNUMBER(SEARCH("CP03",D5784)),"บางใหญ่",ISNUMBER(SEARCH("CP04",D5784)),"บางบอน",OR(ISNUMBER(SEARCH("CP",D5784)),ISNUMBER(SEARCH("BTC",#REF!))),"340",TRUE,"")</f>
        <v>บางบอน</v>
      </c>
    </row>
    <row r="5785" spans="1:7" x14ac:dyDescent="0.2">
      <c r="A5785" t="s">
        <v>14782</v>
      </c>
      <c r="B5785" t="s">
        <v>14783</v>
      </c>
      <c r="C5785" t="s">
        <v>8530</v>
      </c>
      <c r="D5785" t="s">
        <v>8531</v>
      </c>
      <c r="E5785" t="s">
        <v>8578</v>
      </c>
      <c r="F5785">
        <v>1</v>
      </c>
      <c r="G5785" t="str" cm="1">
        <f t="array" ref="G5785">_xlfn.IFS(ISNUMBER(SEARCH("CP02",D5785)),"ราชพฤกษ",ISNUMBER(SEARCH("CP03",D5785)),"บางใหญ่",ISNUMBER(SEARCH("CP04",D5785)),"บางบอน",OR(ISNUMBER(SEARCH("CP",D5785)),ISNUMBER(SEARCH("BTC",#REF!))),"340",TRUE,"")</f>
        <v/>
      </c>
    </row>
    <row r="5786" spans="1:7" x14ac:dyDescent="0.2">
      <c r="A5786" t="s">
        <v>14784</v>
      </c>
      <c r="B5786" t="s">
        <v>14785</v>
      </c>
      <c r="C5786" t="s">
        <v>8518</v>
      </c>
      <c r="D5786" t="s">
        <v>10962</v>
      </c>
      <c r="E5786" t="s">
        <v>8511</v>
      </c>
      <c r="F5786">
        <v>10</v>
      </c>
      <c r="G5786" t="str" cm="1">
        <f t="array" ref="G5786">_xlfn.IFS(ISNUMBER(SEARCH("CP02",D5786)),"ราชพฤกษ",ISNUMBER(SEARCH("CP03",D5786)),"บางใหญ่",ISNUMBER(SEARCH("CP04",D5786)),"บางบอน",OR(ISNUMBER(SEARCH("CP",D5786)),ISNUMBER(SEARCH("BTC",#REF!))),"340",TRUE,"")</f>
        <v>บางใหญ่</v>
      </c>
    </row>
    <row r="5787" spans="1:7" x14ac:dyDescent="0.2">
      <c r="A5787" t="s">
        <v>14786</v>
      </c>
      <c r="B5787" t="s">
        <v>14787</v>
      </c>
      <c r="C5787" t="s">
        <v>8519</v>
      </c>
      <c r="D5787" t="s">
        <v>10837</v>
      </c>
      <c r="E5787" t="s">
        <v>8511</v>
      </c>
      <c r="F5787">
        <v>1</v>
      </c>
      <c r="G5787" t="str" cm="1">
        <f t="array" ref="G5787">_xlfn.IFS(ISNUMBER(SEARCH("CP02",D5787)),"ราชพฤกษ",ISNUMBER(SEARCH("CP03",D5787)),"บางใหญ่",ISNUMBER(SEARCH("CP04",D5787)),"บางบอน",OR(ISNUMBER(SEARCH("CP",D5787)),ISNUMBER(SEARCH("BTC",#REF!))),"340",TRUE,"")</f>
        <v>บางบอน</v>
      </c>
    </row>
    <row r="5788" spans="1:7" x14ac:dyDescent="0.2">
      <c r="A5788" t="s">
        <v>14788</v>
      </c>
      <c r="B5788" t="s">
        <v>14789</v>
      </c>
      <c r="C5788" t="s">
        <v>8530</v>
      </c>
      <c r="D5788" t="s">
        <v>8531</v>
      </c>
      <c r="E5788" t="s">
        <v>8513</v>
      </c>
      <c r="F5788">
        <v>15</v>
      </c>
      <c r="G5788" t="str" cm="1">
        <f t="array" ref="G5788">_xlfn.IFS(ISNUMBER(SEARCH("CP02",D5788)),"ราชพฤกษ",ISNUMBER(SEARCH("CP03",D5788)),"บางใหญ่",ISNUMBER(SEARCH("CP04",D5788)),"บางบอน",OR(ISNUMBER(SEARCH("CP",D5788)),ISNUMBER(SEARCH("BTC",#REF!))),"340",TRUE,"")</f>
        <v/>
      </c>
    </row>
    <row r="5789" spans="1:7" x14ac:dyDescent="0.2">
      <c r="A5789" t="s">
        <v>14790</v>
      </c>
      <c r="B5789" t="s">
        <v>14791</v>
      </c>
      <c r="C5789" t="s">
        <v>8530</v>
      </c>
      <c r="D5789" t="s">
        <v>10922</v>
      </c>
      <c r="E5789" t="s">
        <v>8513</v>
      </c>
      <c r="F5789">
        <v>1</v>
      </c>
      <c r="G5789" t="str" cm="1">
        <f t="array" ref="G5789">_xlfn.IFS(ISNUMBER(SEARCH("CP02",D5789)),"ราชพฤกษ",ISNUMBER(SEARCH("CP03",D5789)),"บางใหญ่",ISNUMBER(SEARCH("CP04",D5789)),"บางบอน",OR(ISNUMBER(SEARCH("CP",D5789)),ISNUMBER(SEARCH("BTC",#REF!))),"340",TRUE,"")</f>
        <v/>
      </c>
    </row>
    <row r="5790" spans="1:7" x14ac:dyDescent="0.2">
      <c r="A5790" t="s">
        <v>14792</v>
      </c>
      <c r="B5790" t="s">
        <v>14793</v>
      </c>
      <c r="C5790" t="s">
        <v>8519</v>
      </c>
      <c r="D5790" t="s">
        <v>10837</v>
      </c>
      <c r="E5790" t="s">
        <v>8513</v>
      </c>
      <c r="F5790">
        <v>2</v>
      </c>
      <c r="G5790" t="str" cm="1">
        <f t="array" ref="G5790">_xlfn.IFS(ISNUMBER(SEARCH("CP02",D5790)),"ราชพฤกษ",ISNUMBER(SEARCH("CP03",D5790)),"บางใหญ่",ISNUMBER(SEARCH("CP04",D5790)),"บางบอน",OR(ISNUMBER(SEARCH("CP",D5790)),ISNUMBER(SEARCH("BTC",#REF!))),"340",TRUE,"")</f>
        <v>บางบอน</v>
      </c>
    </row>
    <row r="5791" spans="1:7" x14ac:dyDescent="0.2">
      <c r="A5791" t="s">
        <v>14794</v>
      </c>
      <c r="B5791" t="s">
        <v>14795</v>
      </c>
      <c r="C5791" t="s">
        <v>8520</v>
      </c>
      <c r="D5791" t="s">
        <v>11045</v>
      </c>
      <c r="E5791" t="s">
        <v>8513</v>
      </c>
      <c r="F5791">
        <v>1</v>
      </c>
      <c r="G5791" t="str" cm="1">
        <f t="array" ref="G5791">_xlfn.IFS(ISNUMBER(SEARCH("CP02",D5791)),"ราชพฤกษ",ISNUMBER(SEARCH("CP03",D5791)),"บางใหญ่",ISNUMBER(SEARCH("CP04",D5791)),"บางบอน",OR(ISNUMBER(SEARCH("CP",D5791)),ISNUMBER(SEARCH("BTC",#REF!))),"340",TRUE,"")</f>
        <v>340</v>
      </c>
    </row>
    <row r="5792" spans="1:7" x14ac:dyDescent="0.2">
      <c r="A5792" t="s">
        <v>14794</v>
      </c>
      <c r="B5792" t="s">
        <v>14795</v>
      </c>
      <c r="C5792" t="s">
        <v>8516</v>
      </c>
      <c r="D5792" t="s">
        <v>10957</v>
      </c>
      <c r="E5792" t="s">
        <v>8513</v>
      </c>
      <c r="F5792">
        <v>1</v>
      </c>
      <c r="G5792" t="str" cm="1">
        <f t="array" ref="G5792">_xlfn.IFS(ISNUMBER(SEARCH("CP02",D5792)),"ราชพฤกษ",ISNUMBER(SEARCH("CP03",D5792)),"บางใหญ่",ISNUMBER(SEARCH("CP04",D5792)),"บางบอน",OR(ISNUMBER(SEARCH("CP",D5792)),ISNUMBER(SEARCH("BTC",#REF!))),"340",TRUE,"")</f>
        <v>ราชพฤกษ</v>
      </c>
    </row>
    <row r="5793" spans="1:7" x14ac:dyDescent="0.2">
      <c r="A5793" t="s">
        <v>14794</v>
      </c>
      <c r="B5793" t="s">
        <v>14795</v>
      </c>
      <c r="C5793" t="s">
        <v>8518</v>
      </c>
      <c r="D5793" t="s">
        <v>10962</v>
      </c>
      <c r="E5793" t="s">
        <v>8513</v>
      </c>
      <c r="F5793">
        <v>1</v>
      </c>
      <c r="G5793" t="str" cm="1">
        <f t="array" ref="G5793">_xlfn.IFS(ISNUMBER(SEARCH("CP02",D5793)),"ราชพฤกษ",ISNUMBER(SEARCH("CP03",D5793)),"บางใหญ่",ISNUMBER(SEARCH("CP04",D5793)),"บางบอน",OR(ISNUMBER(SEARCH("CP",D5793)),ISNUMBER(SEARCH("BTC",#REF!))),"340",TRUE,"")</f>
        <v>บางใหญ่</v>
      </c>
    </row>
    <row r="5794" spans="1:7" x14ac:dyDescent="0.2">
      <c r="A5794" t="s">
        <v>14794</v>
      </c>
      <c r="B5794" t="s">
        <v>14795</v>
      </c>
      <c r="C5794" t="s">
        <v>8519</v>
      </c>
      <c r="D5794" t="s">
        <v>10837</v>
      </c>
      <c r="E5794" t="s">
        <v>8513</v>
      </c>
      <c r="F5794">
        <v>1</v>
      </c>
      <c r="G5794" t="str" cm="1">
        <f t="array" ref="G5794">_xlfn.IFS(ISNUMBER(SEARCH("CP02",D5794)),"ราชพฤกษ",ISNUMBER(SEARCH("CP03",D5794)),"บางใหญ่",ISNUMBER(SEARCH("CP04",D5794)),"บางบอน",OR(ISNUMBER(SEARCH("CP",D5794)),ISNUMBER(SEARCH("BTC",#REF!))),"340",TRUE,"")</f>
        <v>บางบอน</v>
      </c>
    </row>
    <row r="5795" spans="1:7" x14ac:dyDescent="0.2">
      <c r="A5795" t="s">
        <v>14796</v>
      </c>
      <c r="B5795" t="s">
        <v>14797</v>
      </c>
      <c r="C5795" t="s">
        <v>8516</v>
      </c>
      <c r="D5795" t="s">
        <v>10957</v>
      </c>
      <c r="E5795" t="s">
        <v>8513</v>
      </c>
      <c r="F5795">
        <v>1</v>
      </c>
      <c r="G5795" t="str" cm="1">
        <f t="array" ref="G5795">_xlfn.IFS(ISNUMBER(SEARCH("CP02",D5795)),"ราชพฤกษ",ISNUMBER(SEARCH("CP03",D5795)),"บางใหญ่",ISNUMBER(SEARCH("CP04",D5795)),"บางบอน",OR(ISNUMBER(SEARCH("CP",D5795)),ISNUMBER(SEARCH("BTC",#REF!))),"340",TRUE,"")</f>
        <v>ราชพฤกษ</v>
      </c>
    </row>
    <row r="5796" spans="1:7" x14ac:dyDescent="0.2">
      <c r="A5796" t="s">
        <v>14796</v>
      </c>
      <c r="B5796" t="s">
        <v>14797</v>
      </c>
      <c r="C5796" t="s">
        <v>8519</v>
      </c>
      <c r="D5796" t="s">
        <v>10837</v>
      </c>
      <c r="E5796" t="s">
        <v>8513</v>
      </c>
      <c r="F5796">
        <v>1</v>
      </c>
      <c r="G5796" t="str" cm="1">
        <f t="array" ref="G5796">_xlfn.IFS(ISNUMBER(SEARCH("CP02",D5796)),"ราชพฤกษ",ISNUMBER(SEARCH("CP03",D5796)),"บางใหญ่",ISNUMBER(SEARCH("CP04",D5796)),"บางบอน",OR(ISNUMBER(SEARCH("CP",D5796)),ISNUMBER(SEARCH("BTC",#REF!))),"340",TRUE,"")</f>
        <v>บางบอน</v>
      </c>
    </row>
    <row r="5797" spans="1:7" x14ac:dyDescent="0.2">
      <c r="A5797" t="s">
        <v>14798</v>
      </c>
      <c r="B5797" t="s">
        <v>14799</v>
      </c>
      <c r="C5797" t="s">
        <v>8530</v>
      </c>
      <c r="D5797" t="s">
        <v>10922</v>
      </c>
      <c r="E5797" t="s">
        <v>8513</v>
      </c>
      <c r="F5797">
        <v>1</v>
      </c>
      <c r="G5797" t="str" cm="1">
        <f t="array" ref="G5797">_xlfn.IFS(ISNUMBER(SEARCH("CP02",D5797)),"ราชพฤกษ",ISNUMBER(SEARCH("CP03",D5797)),"บางใหญ่",ISNUMBER(SEARCH("CP04",D5797)),"บางบอน",OR(ISNUMBER(SEARCH("CP",D5797)),ISNUMBER(SEARCH("BTC",#REF!))),"340",TRUE,"")</f>
        <v/>
      </c>
    </row>
    <row r="5798" spans="1:7" x14ac:dyDescent="0.2">
      <c r="A5798" t="s">
        <v>14800</v>
      </c>
      <c r="B5798" t="s">
        <v>14801</v>
      </c>
      <c r="C5798" t="s">
        <v>8530</v>
      </c>
      <c r="D5798" t="s">
        <v>10922</v>
      </c>
      <c r="E5798" t="s">
        <v>8546</v>
      </c>
      <c r="F5798">
        <v>1</v>
      </c>
      <c r="G5798" t="str" cm="1">
        <f t="array" ref="G5798">_xlfn.IFS(ISNUMBER(SEARCH("CP02",D5798)),"ราชพฤกษ",ISNUMBER(SEARCH("CP03",D5798)),"บางใหญ่",ISNUMBER(SEARCH("CP04",D5798)),"บางบอน",OR(ISNUMBER(SEARCH("CP",D5798)),ISNUMBER(SEARCH("BTC",#REF!))),"340",TRUE,"")</f>
        <v/>
      </c>
    </row>
    <row r="5799" spans="1:7" x14ac:dyDescent="0.2">
      <c r="A5799" t="s">
        <v>14802</v>
      </c>
      <c r="B5799" t="s">
        <v>14803</v>
      </c>
      <c r="C5799" t="s">
        <v>8520</v>
      </c>
      <c r="D5799" t="s">
        <v>11045</v>
      </c>
      <c r="E5799" t="s">
        <v>8546</v>
      </c>
      <c r="F5799">
        <v>1</v>
      </c>
      <c r="G5799" t="str" cm="1">
        <f t="array" ref="G5799">_xlfn.IFS(ISNUMBER(SEARCH("CP02",D5799)),"ราชพฤกษ",ISNUMBER(SEARCH("CP03",D5799)),"บางใหญ่",ISNUMBER(SEARCH("CP04",D5799)),"บางบอน",OR(ISNUMBER(SEARCH("CP",D5799)),ISNUMBER(SEARCH("BTC",#REF!))),"340",TRUE,"")</f>
        <v>340</v>
      </c>
    </row>
    <row r="5800" spans="1:7" x14ac:dyDescent="0.2">
      <c r="A5800" t="s">
        <v>14804</v>
      </c>
      <c r="B5800" t="s">
        <v>14805</v>
      </c>
      <c r="C5800" t="s">
        <v>8530</v>
      </c>
      <c r="D5800" t="s">
        <v>10922</v>
      </c>
      <c r="E5800" t="s">
        <v>8511</v>
      </c>
      <c r="F5800">
        <v>1</v>
      </c>
      <c r="G5800" t="str" cm="1">
        <f t="array" ref="G5800">_xlfn.IFS(ISNUMBER(SEARCH("CP02",D5800)),"ราชพฤกษ",ISNUMBER(SEARCH("CP03",D5800)),"บางใหญ่",ISNUMBER(SEARCH("CP04",D5800)),"บางบอน",OR(ISNUMBER(SEARCH("CP",D5800)),ISNUMBER(SEARCH("BTC",#REF!))),"340",TRUE,"")</f>
        <v/>
      </c>
    </row>
    <row r="5801" spans="1:7" x14ac:dyDescent="0.2">
      <c r="A5801" t="s">
        <v>14806</v>
      </c>
      <c r="B5801" t="s">
        <v>14807</v>
      </c>
      <c r="C5801" t="s">
        <v>8519</v>
      </c>
      <c r="D5801" t="s">
        <v>10837</v>
      </c>
      <c r="E5801" t="s">
        <v>8511</v>
      </c>
      <c r="F5801">
        <v>2</v>
      </c>
      <c r="G5801" t="str" cm="1">
        <f t="array" ref="G5801">_xlfn.IFS(ISNUMBER(SEARCH("CP02",D5801)),"ราชพฤกษ",ISNUMBER(SEARCH("CP03",D5801)),"บางใหญ่",ISNUMBER(SEARCH("CP04",D5801)),"บางบอน",OR(ISNUMBER(SEARCH("CP",D5801)),ISNUMBER(SEARCH("BTC",#REF!))),"340",TRUE,"")</f>
        <v>บางบอน</v>
      </c>
    </row>
    <row r="5802" spans="1:7" x14ac:dyDescent="0.2">
      <c r="A5802" t="s">
        <v>14808</v>
      </c>
      <c r="B5802" t="s">
        <v>14809</v>
      </c>
      <c r="C5802" t="s">
        <v>8526</v>
      </c>
      <c r="D5802" t="s">
        <v>11317</v>
      </c>
      <c r="E5802" t="s">
        <v>8513</v>
      </c>
      <c r="F5802">
        <v>1</v>
      </c>
      <c r="G5802" t="str" cm="1">
        <f t="array" ref="G5802">_xlfn.IFS(ISNUMBER(SEARCH("CP02",D5802)),"ราชพฤกษ",ISNUMBER(SEARCH("CP03",D5802)),"บางใหญ่",ISNUMBER(SEARCH("CP04",D5802)),"บางบอน",OR(ISNUMBER(SEARCH("CP",D5802)),ISNUMBER(SEARCH("BTC",#REF!))),"340",TRUE,"")</f>
        <v/>
      </c>
    </row>
    <row r="5803" spans="1:7" x14ac:dyDescent="0.2">
      <c r="A5803" t="s">
        <v>14810</v>
      </c>
      <c r="B5803" t="s">
        <v>14811</v>
      </c>
      <c r="C5803" t="s">
        <v>8530</v>
      </c>
      <c r="D5803" t="s">
        <v>10922</v>
      </c>
      <c r="E5803" t="s">
        <v>8511</v>
      </c>
      <c r="F5803">
        <v>1</v>
      </c>
      <c r="G5803" t="str" cm="1">
        <f t="array" ref="G5803">_xlfn.IFS(ISNUMBER(SEARCH("CP02",D5803)),"ราชพฤกษ",ISNUMBER(SEARCH("CP03",D5803)),"บางใหญ่",ISNUMBER(SEARCH("CP04",D5803)),"บางบอน",OR(ISNUMBER(SEARCH("CP",D5803)),ISNUMBER(SEARCH("BTC",#REF!))),"340",TRUE,"")</f>
        <v/>
      </c>
    </row>
    <row r="5804" spans="1:7" x14ac:dyDescent="0.2">
      <c r="A5804" t="s">
        <v>14812</v>
      </c>
      <c r="B5804" t="s">
        <v>14813</v>
      </c>
      <c r="C5804" t="s">
        <v>8530</v>
      </c>
      <c r="D5804" t="s">
        <v>10922</v>
      </c>
      <c r="E5804" t="s">
        <v>8511</v>
      </c>
      <c r="F5804">
        <v>1</v>
      </c>
      <c r="G5804" t="str" cm="1">
        <f t="array" ref="G5804">_xlfn.IFS(ISNUMBER(SEARCH("CP02",D5804)),"ราชพฤกษ",ISNUMBER(SEARCH("CP03",D5804)),"บางใหญ่",ISNUMBER(SEARCH("CP04",D5804)),"บางบอน",OR(ISNUMBER(SEARCH("CP",D5804)),ISNUMBER(SEARCH("BTC",#REF!))),"340",TRUE,"")</f>
        <v/>
      </c>
    </row>
    <row r="5805" spans="1:7" x14ac:dyDescent="0.2">
      <c r="A5805" t="s">
        <v>14814</v>
      </c>
      <c r="B5805" t="s">
        <v>14815</v>
      </c>
      <c r="C5805" t="s">
        <v>8530</v>
      </c>
      <c r="D5805" t="s">
        <v>10922</v>
      </c>
      <c r="E5805" t="s">
        <v>8513</v>
      </c>
      <c r="F5805">
        <v>1</v>
      </c>
      <c r="G5805" t="str" cm="1">
        <f t="array" ref="G5805">_xlfn.IFS(ISNUMBER(SEARCH("CP02",D5805)),"ราชพฤกษ",ISNUMBER(SEARCH("CP03",D5805)),"บางใหญ่",ISNUMBER(SEARCH("CP04",D5805)),"บางบอน",OR(ISNUMBER(SEARCH("CP",D5805)),ISNUMBER(SEARCH("BTC",#REF!))),"340",TRUE,"")</f>
        <v/>
      </c>
    </row>
    <row r="5806" spans="1:7" x14ac:dyDescent="0.2">
      <c r="A5806" t="s">
        <v>14816</v>
      </c>
      <c r="B5806" t="s">
        <v>14817</v>
      </c>
      <c r="C5806" t="s">
        <v>8530</v>
      </c>
      <c r="D5806" t="s">
        <v>10922</v>
      </c>
      <c r="E5806" t="s">
        <v>8513</v>
      </c>
      <c r="F5806">
        <v>2</v>
      </c>
      <c r="G5806" t="str" cm="1">
        <f t="array" ref="G5806">_xlfn.IFS(ISNUMBER(SEARCH("CP02",D5806)),"ราชพฤกษ",ISNUMBER(SEARCH("CP03",D5806)),"บางใหญ่",ISNUMBER(SEARCH("CP04",D5806)),"บางบอน",OR(ISNUMBER(SEARCH("CP",D5806)),ISNUMBER(SEARCH("BTC",#REF!))),"340",TRUE,"")</f>
        <v/>
      </c>
    </row>
    <row r="5807" spans="1:7" x14ac:dyDescent="0.2">
      <c r="A5807" t="s">
        <v>14818</v>
      </c>
      <c r="B5807" t="s">
        <v>14819</v>
      </c>
      <c r="C5807" t="s">
        <v>8530</v>
      </c>
      <c r="D5807" t="s">
        <v>10922</v>
      </c>
      <c r="E5807" t="s">
        <v>8513</v>
      </c>
      <c r="F5807">
        <v>1</v>
      </c>
      <c r="G5807" t="str" cm="1">
        <f t="array" ref="G5807">_xlfn.IFS(ISNUMBER(SEARCH("CP02",D5807)),"ราชพฤกษ",ISNUMBER(SEARCH("CP03",D5807)),"บางใหญ่",ISNUMBER(SEARCH("CP04",D5807)),"บางบอน",OR(ISNUMBER(SEARCH("CP",D5807)),ISNUMBER(SEARCH("BTC",#REF!))),"340",TRUE,"")</f>
        <v/>
      </c>
    </row>
    <row r="5808" spans="1:7" x14ac:dyDescent="0.2">
      <c r="A5808" t="s">
        <v>14820</v>
      </c>
      <c r="B5808" t="s">
        <v>14821</v>
      </c>
      <c r="C5808" t="s">
        <v>8530</v>
      </c>
      <c r="D5808" t="s">
        <v>10922</v>
      </c>
      <c r="E5808" t="s">
        <v>8513</v>
      </c>
      <c r="F5808">
        <v>1</v>
      </c>
      <c r="G5808" t="str" cm="1">
        <f t="array" ref="G5808">_xlfn.IFS(ISNUMBER(SEARCH("CP02",D5808)),"ราชพฤกษ",ISNUMBER(SEARCH("CP03",D5808)),"บางใหญ่",ISNUMBER(SEARCH("CP04",D5808)),"บางบอน",OR(ISNUMBER(SEARCH("CP",D5808)),ISNUMBER(SEARCH("BTC",#REF!))),"340",TRUE,"")</f>
        <v/>
      </c>
    </row>
    <row r="5809" spans="1:7" x14ac:dyDescent="0.2">
      <c r="A5809" t="s">
        <v>14822</v>
      </c>
      <c r="B5809" t="s">
        <v>14823</v>
      </c>
      <c r="C5809" t="s">
        <v>8530</v>
      </c>
      <c r="D5809" t="s">
        <v>10922</v>
      </c>
      <c r="E5809" t="s">
        <v>8578</v>
      </c>
      <c r="F5809">
        <v>1</v>
      </c>
      <c r="G5809" t="str" cm="1">
        <f t="array" ref="G5809">_xlfn.IFS(ISNUMBER(SEARCH("CP02",D5809)),"ราชพฤกษ",ISNUMBER(SEARCH("CP03",D5809)),"บางใหญ่",ISNUMBER(SEARCH("CP04",D5809)),"บางบอน",OR(ISNUMBER(SEARCH("CP",D5809)),ISNUMBER(SEARCH("BTC",#REF!))),"340",TRUE,"")</f>
        <v/>
      </c>
    </row>
    <row r="5810" spans="1:7" x14ac:dyDescent="0.2">
      <c r="A5810" t="s">
        <v>14824</v>
      </c>
      <c r="B5810" t="s">
        <v>14825</v>
      </c>
      <c r="C5810" t="s">
        <v>8530</v>
      </c>
      <c r="D5810" t="s">
        <v>10922</v>
      </c>
      <c r="E5810" t="s">
        <v>8513</v>
      </c>
      <c r="F5810">
        <v>2</v>
      </c>
      <c r="G5810" t="str" cm="1">
        <f t="array" ref="G5810">_xlfn.IFS(ISNUMBER(SEARCH("CP02",D5810)),"ราชพฤกษ",ISNUMBER(SEARCH("CP03",D5810)),"บางใหญ่",ISNUMBER(SEARCH("CP04",D5810)),"บางบอน",OR(ISNUMBER(SEARCH("CP",D5810)),ISNUMBER(SEARCH("BTC",#REF!))),"340",TRUE,"")</f>
        <v/>
      </c>
    </row>
    <row r="5811" spans="1:7" x14ac:dyDescent="0.2">
      <c r="A5811" t="s">
        <v>14826</v>
      </c>
      <c r="B5811" t="s">
        <v>14827</v>
      </c>
      <c r="C5811" t="s">
        <v>8530</v>
      </c>
      <c r="D5811" t="s">
        <v>10922</v>
      </c>
      <c r="E5811" t="s">
        <v>8513</v>
      </c>
      <c r="F5811">
        <v>1</v>
      </c>
      <c r="G5811" t="str" cm="1">
        <f t="array" ref="G5811">_xlfn.IFS(ISNUMBER(SEARCH("CP02",D5811)),"ราชพฤกษ",ISNUMBER(SEARCH("CP03",D5811)),"บางใหญ่",ISNUMBER(SEARCH("CP04",D5811)),"บางบอน",OR(ISNUMBER(SEARCH("CP",D5811)),ISNUMBER(SEARCH("BTC",#REF!))),"340",TRUE,"")</f>
        <v/>
      </c>
    </row>
    <row r="5812" spans="1:7" x14ac:dyDescent="0.2">
      <c r="A5812" t="s">
        <v>14828</v>
      </c>
      <c r="B5812" t="s">
        <v>14829</v>
      </c>
      <c r="C5812" t="s">
        <v>8530</v>
      </c>
      <c r="D5812" t="s">
        <v>10922</v>
      </c>
      <c r="E5812" t="s">
        <v>8513</v>
      </c>
      <c r="F5812">
        <v>1</v>
      </c>
      <c r="G5812" t="str" cm="1">
        <f t="array" ref="G5812">_xlfn.IFS(ISNUMBER(SEARCH("CP02",D5812)),"ราชพฤกษ",ISNUMBER(SEARCH("CP03",D5812)),"บางใหญ่",ISNUMBER(SEARCH("CP04",D5812)),"บางบอน",OR(ISNUMBER(SEARCH("CP",D5812)),ISNUMBER(SEARCH("BTC",#REF!))),"340",TRUE,"")</f>
        <v/>
      </c>
    </row>
    <row r="5813" spans="1:7" x14ac:dyDescent="0.2">
      <c r="A5813" t="s">
        <v>14830</v>
      </c>
      <c r="B5813" t="s">
        <v>14831</v>
      </c>
      <c r="C5813" t="s">
        <v>8530</v>
      </c>
      <c r="D5813" t="s">
        <v>10922</v>
      </c>
      <c r="E5813" t="s">
        <v>8513</v>
      </c>
      <c r="F5813">
        <v>1</v>
      </c>
      <c r="G5813" t="str" cm="1">
        <f t="array" ref="G5813">_xlfn.IFS(ISNUMBER(SEARCH("CP02",D5813)),"ราชพฤกษ",ISNUMBER(SEARCH("CP03",D5813)),"บางใหญ่",ISNUMBER(SEARCH("CP04",D5813)),"บางบอน",OR(ISNUMBER(SEARCH("CP",D5813)),ISNUMBER(SEARCH("BTC",#REF!))),"340",TRUE,"")</f>
        <v/>
      </c>
    </row>
    <row r="5814" spans="1:7" x14ac:dyDescent="0.2">
      <c r="A5814" t="s">
        <v>14830</v>
      </c>
      <c r="B5814" t="s">
        <v>14831</v>
      </c>
      <c r="C5814" t="s">
        <v>8516</v>
      </c>
      <c r="D5814" t="s">
        <v>10957</v>
      </c>
      <c r="E5814" t="s">
        <v>8513</v>
      </c>
      <c r="F5814">
        <v>1</v>
      </c>
      <c r="G5814" t="str" cm="1">
        <f t="array" ref="G5814">_xlfn.IFS(ISNUMBER(SEARCH("CP02",D5814)),"ราชพฤกษ",ISNUMBER(SEARCH("CP03",D5814)),"บางใหญ่",ISNUMBER(SEARCH("CP04",D5814)),"บางบอน",OR(ISNUMBER(SEARCH("CP",D5814)),ISNUMBER(SEARCH("BTC",#REF!))),"340",TRUE,"")</f>
        <v>ราชพฤกษ</v>
      </c>
    </row>
    <row r="5815" spans="1:7" x14ac:dyDescent="0.2">
      <c r="A5815" t="s">
        <v>14832</v>
      </c>
      <c r="B5815" t="s">
        <v>14833</v>
      </c>
      <c r="C5815" t="s">
        <v>8530</v>
      </c>
      <c r="D5815" t="s">
        <v>10922</v>
      </c>
      <c r="E5815" t="s">
        <v>8513</v>
      </c>
      <c r="F5815">
        <v>2</v>
      </c>
      <c r="G5815" t="str" cm="1">
        <f t="array" ref="G5815">_xlfn.IFS(ISNUMBER(SEARCH("CP02",D5815)),"ราชพฤกษ",ISNUMBER(SEARCH("CP03",D5815)),"บางใหญ่",ISNUMBER(SEARCH("CP04",D5815)),"บางบอน",OR(ISNUMBER(SEARCH("CP",D5815)),ISNUMBER(SEARCH("BTC",#REF!))),"340",TRUE,"")</f>
        <v/>
      </c>
    </row>
    <row r="5816" spans="1:7" x14ac:dyDescent="0.2">
      <c r="A5816" t="s">
        <v>14834</v>
      </c>
      <c r="B5816" t="s">
        <v>14835</v>
      </c>
      <c r="C5816" t="s">
        <v>8530</v>
      </c>
      <c r="D5816" t="s">
        <v>10922</v>
      </c>
      <c r="E5816" t="s">
        <v>8513</v>
      </c>
      <c r="F5816">
        <v>1</v>
      </c>
      <c r="G5816" t="str" cm="1">
        <f t="array" ref="G5816">_xlfn.IFS(ISNUMBER(SEARCH("CP02",D5816)),"ราชพฤกษ",ISNUMBER(SEARCH("CP03",D5816)),"บางใหญ่",ISNUMBER(SEARCH("CP04",D5816)),"บางบอน",OR(ISNUMBER(SEARCH("CP",D5816)),ISNUMBER(SEARCH("BTC",#REF!))),"340",TRUE,"")</f>
        <v/>
      </c>
    </row>
    <row r="5817" spans="1:7" x14ac:dyDescent="0.2">
      <c r="A5817" t="s">
        <v>14836</v>
      </c>
      <c r="B5817" t="s">
        <v>14837</v>
      </c>
      <c r="C5817" t="s">
        <v>8530</v>
      </c>
      <c r="D5817" t="s">
        <v>10922</v>
      </c>
      <c r="E5817" t="s">
        <v>8513</v>
      </c>
      <c r="F5817">
        <v>1</v>
      </c>
      <c r="G5817" t="str" cm="1">
        <f t="array" ref="G5817">_xlfn.IFS(ISNUMBER(SEARCH("CP02",D5817)),"ราชพฤกษ",ISNUMBER(SEARCH("CP03",D5817)),"บางใหญ่",ISNUMBER(SEARCH("CP04",D5817)),"บางบอน",OR(ISNUMBER(SEARCH("CP",D5817)),ISNUMBER(SEARCH("BTC",#REF!))),"340",TRUE,"")</f>
        <v/>
      </c>
    </row>
    <row r="5818" spans="1:7" x14ac:dyDescent="0.2">
      <c r="A5818" t="s">
        <v>14836</v>
      </c>
      <c r="B5818" t="s">
        <v>14837</v>
      </c>
      <c r="C5818" t="s">
        <v>8516</v>
      </c>
      <c r="D5818" t="s">
        <v>10957</v>
      </c>
      <c r="E5818" t="s">
        <v>8513</v>
      </c>
      <c r="F5818">
        <v>1</v>
      </c>
      <c r="G5818" t="str" cm="1">
        <f t="array" ref="G5818">_xlfn.IFS(ISNUMBER(SEARCH("CP02",D5818)),"ราชพฤกษ",ISNUMBER(SEARCH("CP03",D5818)),"บางใหญ่",ISNUMBER(SEARCH("CP04",D5818)),"บางบอน",OR(ISNUMBER(SEARCH("CP",D5818)),ISNUMBER(SEARCH("BTC",#REF!))),"340",TRUE,"")</f>
        <v>ราชพฤกษ</v>
      </c>
    </row>
    <row r="5819" spans="1:7" x14ac:dyDescent="0.2">
      <c r="A5819" t="s">
        <v>14838</v>
      </c>
      <c r="B5819" t="s">
        <v>14839</v>
      </c>
      <c r="C5819" t="s">
        <v>8530</v>
      </c>
      <c r="D5819" t="s">
        <v>10922</v>
      </c>
      <c r="E5819" t="s">
        <v>8513</v>
      </c>
      <c r="F5819">
        <v>1</v>
      </c>
      <c r="G5819" t="str" cm="1">
        <f t="array" ref="G5819">_xlfn.IFS(ISNUMBER(SEARCH("CP02",D5819)),"ราชพฤกษ",ISNUMBER(SEARCH("CP03",D5819)),"บางใหญ่",ISNUMBER(SEARCH("CP04",D5819)),"บางบอน",OR(ISNUMBER(SEARCH("CP",D5819)),ISNUMBER(SEARCH("BTC",#REF!))),"340",TRUE,"")</f>
        <v/>
      </c>
    </row>
    <row r="5820" spans="1:7" x14ac:dyDescent="0.2">
      <c r="A5820" t="s">
        <v>14840</v>
      </c>
      <c r="B5820" t="s">
        <v>14841</v>
      </c>
      <c r="C5820" t="s">
        <v>8530</v>
      </c>
      <c r="D5820" t="s">
        <v>10922</v>
      </c>
      <c r="E5820" t="s">
        <v>8513</v>
      </c>
      <c r="F5820">
        <v>1</v>
      </c>
      <c r="G5820" t="str" cm="1">
        <f t="array" ref="G5820">_xlfn.IFS(ISNUMBER(SEARCH("CP02",D5820)),"ราชพฤกษ",ISNUMBER(SEARCH("CP03",D5820)),"บางใหญ่",ISNUMBER(SEARCH("CP04",D5820)),"บางบอน",OR(ISNUMBER(SEARCH("CP",D5820)),ISNUMBER(SEARCH("BTC",#REF!))),"340",TRUE,"")</f>
        <v/>
      </c>
    </row>
    <row r="5821" spans="1:7" x14ac:dyDescent="0.2">
      <c r="A5821" t="s">
        <v>14842</v>
      </c>
      <c r="B5821" t="s">
        <v>14843</v>
      </c>
      <c r="C5821" t="s">
        <v>8530</v>
      </c>
      <c r="D5821" t="s">
        <v>10922</v>
      </c>
      <c r="E5821" t="s">
        <v>8513</v>
      </c>
      <c r="F5821">
        <v>1</v>
      </c>
      <c r="G5821" t="str" cm="1">
        <f t="array" ref="G5821">_xlfn.IFS(ISNUMBER(SEARCH("CP02",D5821)),"ราชพฤกษ",ISNUMBER(SEARCH("CP03",D5821)),"บางใหญ่",ISNUMBER(SEARCH("CP04",D5821)),"บางบอน",OR(ISNUMBER(SEARCH("CP",D5821)),ISNUMBER(SEARCH("BTC",#REF!))),"340",TRUE,"")</f>
        <v/>
      </c>
    </row>
    <row r="5822" spans="1:7" x14ac:dyDescent="0.2">
      <c r="A5822" t="s">
        <v>14844</v>
      </c>
      <c r="B5822" t="s">
        <v>14845</v>
      </c>
      <c r="C5822" t="s">
        <v>8530</v>
      </c>
      <c r="D5822" t="s">
        <v>10922</v>
      </c>
      <c r="E5822" t="s">
        <v>10999</v>
      </c>
      <c r="F5822">
        <v>2</v>
      </c>
      <c r="G5822" t="str" cm="1">
        <f t="array" ref="G5822">_xlfn.IFS(ISNUMBER(SEARCH("CP02",D5822)),"ราชพฤกษ",ISNUMBER(SEARCH("CP03",D5822)),"บางใหญ่",ISNUMBER(SEARCH("CP04",D5822)),"บางบอน",OR(ISNUMBER(SEARCH("CP",D5822)),ISNUMBER(SEARCH("BTC",#REF!))),"340",TRUE,"")</f>
        <v/>
      </c>
    </row>
    <row r="5823" spans="1:7" x14ac:dyDescent="0.2">
      <c r="A5823" t="s">
        <v>14846</v>
      </c>
      <c r="B5823" t="s">
        <v>14847</v>
      </c>
      <c r="C5823" t="s">
        <v>8530</v>
      </c>
      <c r="D5823" t="s">
        <v>10922</v>
      </c>
      <c r="E5823" t="s">
        <v>8511</v>
      </c>
      <c r="F5823">
        <v>4</v>
      </c>
      <c r="G5823" t="str" cm="1">
        <f t="array" ref="G5823">_xlfn.IFS(ISNUMBER(SEARCH("CP02",D5823)),"ราชพฤกษ",ISNUMBER(SEARCH("CP03",D5823)),"บางใหญ่",ISNUMBER(SEARCH("CP04",D5823)),"บางบอน",OR(ISNUMBER(SEARCH("CP",D5823)),ISNUMBER(SEARCH("BTC",#REF!))),"340",TRUE,"")</f>
        <v/>
      </c>
    </row>
    <row r="5824" spans="1:7" x14ac:dyDescent="0.2">
      <c r="A5824" t="s">
        <v>14848</v>
      </c>
      <c r="B5824" t="s">
        <v>14849</v>
      </c>
      <c r="C5824" t="s">
        <v>8530</v>
      </c>
      <c r="D5824" t="s">
        <v>10922</v>
      </c>
      <c r="E5824" t="s">
        <v>8511</v>
      </c>
      <c r="F5824">
        <v>4</v>
      </c>
      <c r="G5824" t="str" cm="1">
        <f t="array" ref="G5824">_xlfn.IFS(ISNUMBER(SEARCH("CP02",D5824)),"ราชพฤกษ",ISNUMBER(SEARCH("CP03",D5824)),"บางใหญ่",ISNUMBER(SEARCH("CP04",D5824)),"บางบอน",OR(ISNUMBER(SEARCH("CP",D5824)),ISNUMBER(SEARCH("BTC",#REF!))),"340",TRUE,"")</f>
        <v/>
      </c>
    </row>
    <row r="5825" spans="1:7" x14ac:dyDescent="0.2">
      <c r="A5825" t="s">
        <v>14850</v>
      </c>
      <c r="B5825" t="s">
        <v>14851</v>
      </c>
      <c r="C5825" t="s">
        <v>8530</v>
      </c>
      <c r="D5825" t="s">
        <v>10922</v>
      </c>
      <c r="E5825" t="s">
        <v>8513</v>
      </c>
      <c r="F5825">
        <v>1</v>
      </c>
      <c r="G5825" t="str" cm="1">
        <f t="array" ref="G5825">_xlfn.IFS(ISNUMBER(SEARCH("CP02",D5825)),"ราชพฤกษ",ISNUMBER(SEARCH("CP03",D5825)),"บางใหญ่",ISNUMBER(SEARCH("CP04",D5825)),"บางบอน",OR(ISNUMBER(SEARCH("CP",D5825)),ISNUMBER(SEARCH("BTC",#REF!))),"340",TRUE,"")</f>
        <v/>
      </c>
    </row>
    <row r="5826" spans="1:7" x14ac:dyDescent="0.2">
      <c r="A5826" t="s">
        <v>14852</v>
      </c>
      <c r="B5826" t="s">
        <v>14853</v>
      </c>
      <c r="C5826" t="s">
        <v>8530</v>
      </c>
      <c r="D5826" t="s">
        <v>10922</v>
      </c>
      <c r="E5826" t="s">
        <v>8513</v>
      </c>
      <c r="F5826">
        <v>1</v>
      </c>
      <c r="G5826" t="str" cm="1">
        <f t="array" ref="G5826">_xlfn.IFS(ISNUMBER(SEARCH("CP02",D5826)),"ราชพฤกษ",ISNUMBER(SEARCH("CP03",D5826)),"บางใหญ่",ISNUMBER(SEARCH("CP04",D5826)),"บางบอน",OR(ISNUMBER(SEARCH("CP",D5826)),ISNUMBER(SEARCH("BTC",#REF!))),"340",TRUE,"")</f>
        <v/>
      </c>
    </row>
    <row r="5827" spans="1:7" x14ac:dyDescent="0.2">
      <c r="A5827" t="s">
        <v>14852</v>
      </c>
      <c r="B5827" t="s">
        <v>14853</v>
      </c>
      <c r="C5827" t="s">
        <v>8516</v>
      </c>
      <c r="D5827" t="s">
        <v>10957</v>
      </c>
      <c r="E5827" t="s">
        <v>8513</v>
      </c>
      <c r="F5827">
        <v>1</v>
      </c>
      <c r="G5827" t="str" cm="1">
        <f t="array" ref="G5827">_xlfn.IFS(ISNUMBER(SEARCH("CP02",D5827)),"ราชพฤกษ",ISNUMBER(SEARCH("CP03",D5827)),"บางใหญ่",ISNUMBER(SEARCH("CP04",D5827)),"บางบอน",OR(ISNUMBER(SEARCH("CP",D5827)),ISNUMBER(SEARCH("BTC",#REF!))),"340",TRUE,"")</f>
        <v>ราชพฤกษ</v>
      </c>
    </row>
    <row r="5828" spans="1:7" x14ac:dyDescent="0.2">
      <c r="A5828" t="s">
        <v>14852</v>
      </c>
      <c r="B5828" t="s">
        <v>14853</v>
      </c>
      <c r="C5828" t="s">
        <v>8519</v>
      </c>
      <c r="D5828" t="s">
        <v>10837</v>
      </c>
      <c r="E5828" t="s">
        <v>8513</v>
      </c>
      <c r="F5828">
        <v>2</v>
      </c>
      <c r="G5828" t="str" cm="1">
        <f t="array" ref="G5828">_xlfn.IFS(ISNUMBER(SEARCH("CP02",D5828)),"ราชพฤกษ",ISNUMBER(SEARCH("CP03",D5828)),"บางใหญ่",ISNUMBER(SEARCH("CP04",D5828)),"บางบอน",OR(ISNUMBER(SEARCH("CP",D5828)),ISNUMBER(SEARCH("BTC",#REF!))),"340",TRUE,"")</f>
        <v>บางบอน</v>
      </c>
    </row>
    <row r="5829" spans="1:7" x14ac:dyDescent="0.2">
      <c r="A5829" t="s">
        <v>14854</v>
      </c>
      <c r="B5829" t="s">
        <v>14855</v>
      </c>
      <c r="C5829" t="s">
        <v>8530</v>
      </c>
      <c r="D5829" t="s">
        <v>10922</v>
      </c>
      <c r="E5829" t="s">
        <v>8513</v>
      </c>
      <c r="F5829">
        <v>4</v>
      </c>
      <c r="G5829" t="str" cm="1">
        <f t="array" ref="G5829">_xlfn.IFS(ISNUMBER(SEARCH("CP02",D5829)),"ราชพฤกษ",ISNUMBER(SEARCH("CP03",D5829)),"บางใหญ่",ISNUMBER(SEARCH("CP04",D5829)),"บางบอน",OR(ISNUMBER(SEARCH("CP",D5829)),ISNUMBER(SEARCH("BTC",#REF!))),"340",TRUE,"")</f>
        <v/>
      </c>
    </row>
    <row r="5830" spans="1:7" x14ac:dyDescent="0.2">
      <c r="A5830" t="s">
        <v>14856</v>
      </c>
      <c r="B5830" t="s">
        <v>14857</v>
      </c>
      <c r="C5830" t="s">
        <v>8530</v>
      </c>
      <c r="D5830" t="s">
        <v>10922</v>
      </c>
      <c r="E5830" t="s">
        <v>10999</v>
      </c>
      <c r="F5830">
        <v>2</v>
      </c>
      <c r="G5830" t="str" cm="1">
        <f t="array" ref="G5830">_xlfn.IFS(ISNUMBER(SEARCH("CP02",D5830)),"ราชพฤกษ",ISNUMBER(SEARCH("CP03",D5830)),"บางใหญ่",ISNUMBER(SEARCH("CP04",D5830)),"บางบอน",OR(ISNUMBER(SEARCH("CP",D5830)),ISNUMBER(SEARCH("BTC",#REF!))),"340",TRUE,"")</f>
        <v/>
      </c>
    </row>
    <row r="5831" spans="1:7" x14ac:dyDescent="0.2">
      <c r="A5831" t="s">
        <v>14856</v>
      </c>
      <c r="B5831" t="s">
        <v>14857</v>
      </c>
      <c r="C5831" t="s">
        <v>8519</v>
      </c>
      <c r="D5831" t="s">
        <v>10837</v>
      </c>
      <c r="E5831" t="s">
        <v>10999</v>
      </c>
      <c r="F5831">
        <v>1</v>
      </c>
      <c r="G5831" t="str" cm="1">
        <f t="array" ref="G5831">_xlfn.IFS(ISNUMBER(SEARCH("CP02",D5831)),"ราชพฤกษ",ISNUMBER(SEARCH("CP03",D5831)),"บางใหญ่",ISNUMBER(SEARCH("CP04",D5831)),"บางบอน",OR(ISNUMBER(SEARCH("CP",D5831)),ISNUMBER(SEARCH("BTC",#REF!))),"340",TRUE,"")</f>
        <v>บางบอน</v>
      </c>
    </row>
    <row r="5832" spans="1:7" x14ac:dyDescent="0.2">
      <c r="A5832" t="s">
        <v>14858</v>
      </c>
      <c r="B5832" t="s">
        <v>14859</v>
      </c>
      <c r="C5832" t="s">
        <v>8530</v>
      </c>
      <c r="D5832" t="s">
        <v>10922</v>
      </c>
      <c r="E5832" t="s">
        <v>8513</v>
      </c>
      <c r="F5832">
        <v>2</v>
      </c>
      <c r="G5832" t="str" cm="1">
        <f t="array" ref="G5832">_xlfn.IFS(ISNUMBER(SEARCH("CP02",D5832)),"ราชพฤกษ",ISNUMBER(SEARCH("CP03",D5832)),"บางใหญ่",ISNUMBER(SEARCH("CP04",D5832)),"บางบอน",OR(ISNUMBER(SEARCH("CP",D5832)),ISNUMBER(SEARCH("BTC",#REF!))),"340",TRUE,"")</f>
        <v/>
      </c>
    </row>
    <row r="5833" spans="1:7" x14ac:dyDescent="0.2">
      <c r="A5833" t="s">
        <v>14858</v>
      </c>
      <c r="B5833" t="s">
        <v>14859</v>
      </c>
      <c r="C5833" t="s">
        <v>8519</v>
      </c>
      <c r="D5833" t="s">
        <v>10837</v>
      </c>
      <c r="E5833" t="s">
        <v>8513</v>
      </c>
      <c r="F5833">
        <v>2</v>
      </c>
      <c r="G5833" t="str" cm="1">
        <f t="array" ref="G5833">_xlfn.IFS(ISNUMBER(SEARCH("CP02",D5833)),"ราชพฤกษ",ISNUMBER(SEARCH("CP03",D5833)),"บางใหญ่",ISNUMBER(SEARCH("CP04",D5833)),"บางบอน",OR(ISNUMBER(SEARCH("CP",D5833)),ISNUMBER(SEARCH("BTC",#REF!))),"340",TRUE,"")</f>
        <v>บางบอน</v>
      </c>
    </row>
    <row r="5834" spans="1:7" x14ac:dyDescent="0.2">
      <c r="A5834" t="s">
        <v>14860</v>
      </c>
      <c r="B5834" t="s">
        <v>14861</v>
      </c>
      <c r="C5834" t="s">
        <v>8530</v>
      </c>
      <c r="D5834" t="s">
        <v>10922</v>
      </c>
      <c r="E5834" t="s">
        <v>8513</v>
      </c>
      <c r="F5834">
        <v>2</v>
      </c>
      <c r="G5834" t="str" cm="1">
        <f t="array" ref="G5834">_xlfn.IFS(ISNUMBER(SEARCH("CP02",D5834)),"ราชพฤกษ",ISNUMBER(SEARCH("CP03",D5834)),"บางใหญ่",ISNUMBER(SEARCH("CP04",D5834)),"บางบอน",OR(ISNUMBER(SEARCH("CP",D5834)),ISNUMBER(SEARCH("BTC",#REF!))),"340",TRUE,"")</f>
        <v/>
      </c>
    </row>
    <row r="5835" spans="1:7" x14ac:dyDescent="0.2">
      <c r="A5835" t="s">
        <v>14862</v>
      </c>
      <c r="B5835" t="s">
        <v>14863</v>
      </c>
      <c r="C5835" t="s">
        <v>8530</v>
      </c>
      <c r="D5835" t="s">
        <v>10922</v>
      </c>
      <c r="E5835" t="s">
        <v>8513</v>
      </c>
      <c r="F5835">
        <v>2</v>
      </c>
      <c r="G5835" t="str" cm="1">
        <f t="array" ref="G5835">_xlfn.IFS(ISNUMBER(SEARCH("CP02",D5835)),"ราชพฤกษ",ISNUMBER(SEARCH("CP03",D5835)),"บางใหญ่",ISNUMBER(SEARCH("CP04",D5835)),"บางบอน",OR(ISNUMBER(SEARCH("CP",D5835)),ISNUMBER(SEARCH("BTC",#REF!))),"340",TRUE,"")</f>
        <v/>
      </c>
    </row>
    <row r="5836" spans="1:7" x14ac:dyDescent="0.2">
      <c r="A5836" t="s">
        <v>14864</v>
      </c>
      <c r="B5836" t="s">
        <v>14865</v>
      </c>
      <c r="C5836" t="s">
        <v>8530</v>
      </c>
      <c r="D5836" t="s">
        <v>10922</v>
      </c>
      <c r="E5836" t="s">
        <v>8513</v>
      </c>
      <c r="F5836">
        <v>2</v>
      </c>
      <c r="G5836" t="str" cm="1">
        <f t="array" ref="G5836">_xlfn.IFS(ISNUMBER(SEARCH("CP02",D5836)),"ราชพฤกษ",ISNUMBER(SEARCH("CP03",D5836)),"บางใหญ่",ISNUMBER(SEARCH("CP04",D5836)),"บางบอน",OR(ISNUMBER(SEARCH("CP",D5836)),ISNUMBER(SEARCH("BTC",#REF!))),"340",TRUE,"")</f>
        <v/>
      </c>
    </row>
    <row r="5837" spans="1:7" x14ac:dyDescent="0.2">
      <c r="A5837" t="s">
        <v>14866</v>
      </c>
      <c r="B5837" t="s">
        <v>14867</v>
      </c>
      <c r="C5837" t="s">
        <v>8530</v>
      </c>
      <c r="D5837" t="s">
        <v>10922</v>
      </c>
      <c r="E5837" t="s">
        <v>8513</v>
      </c>
      <c r="F5837">
        <v>1</v>
      </c>
      <c r="G5837" t="str" cm="1">
        <f t="array" ref="G5837">_xlfn.IFS(ISNUMBER(SEARCH("CP02",D5837)),"ราชพฤกษ",ISNUMBER(SEARCH("CP03",D5837)),"บางใหญ่",ISNUMBER(SEARCH("CP04",D5837)),"บางบอน",OR(ISNUMBER(SEARCH("CP",D5837)),ISNUMBER(SEARCH("BTC",#REF!))),"340",TRUE,"")</f>
        <v/>
      </c>
    </row>
    <row r="5838" spans="1:7" x14ac:dyDescent="0.2">
      <c r="A5838" t="s">
        <v>14866</v>
      </c>
      <c r="B5838" t="s">
        <v>14867</v>
      </c>
      <c r="C5838" t="s">
        <v>8519</v>
      </c>
      <c r="D5838" t="s">
        <v>10837</v>
      </c>
      <c r="E5838" t="s">
        <v>8513</v>
      </c>
      <c r="F5838">
        <v>2</v>
      </c>
      <c r="G5838" t="str" cm="1">
        <f t="array" ref="G5838">_xlfn.IFS(ISNUMBER(SEARCH("CP02",D5838)),"ราชพฤกษ",ISNUMBER(SEARCH("CP03",D5838)),"บางใหญ่",ISNUMBER(SEARCH("CP04",D5838)),"บางบอน",OR(ISNUMBER(SEARCH("CP",D5838)),ISNUMBER(SEARCH("BTC",#REF!))),"340",TRUE,"")</f>
        <v>บางบอน</v>
      </c>
    </row>
    <row r="5839" spans="1:7" x14ac:dyDescent="0.2">
      <c r="A5839" t="s">
        <v>14868</v>
      </c>
      <c r="B5839" t="s">
        <v>14869</v>
      </c>
      <c r="C5839" t="s">
        <v>8530</v>
      </c>
      <c r="D5839" t="s">
        <v>10922</v>
      </c>
      <c r="E5839" t="s">
        <v>8513</v>
      </c>
      <c r="F5839">
        <v>1</v>
      </c>
      <c r="G5839" t="str" cm="1">
        <f t="array" ref="G5839">_xlfn.IFS(ISNUMBER(SEARCH("CP02",D5839)),"ราชพฤกษ",ISNUMBER(SEARCH("CP03",D5839)),"บางใหญ่",ISNUMBER(SEARCH("CP04",D5839)),"บางบอน",OR(ISNUMBER(SEARCH("CP",D5839)),ISNUMBER(SEARCH("BTC",#REF!))),"340",TRUE,"")</f>
        <v/>
      </c>
    </row>
    <row r="5840" spans="1:7" x14ac:dyDescent="0.2">
      <c r="A5840" t="s">
        <v>14870</v>
      </c>
      <c r="B5840" t="s">
        <v>14871</v>
      </c>
      <c r="C5840" t="s">
        <v>8530</v>
      </c>
      <c r="D5840" t="s">
        <v>10922</v>
      </c>
      <c r="E5840" t="s">
        <v>8513</v>
      </c>
      <c r="F5840">
        <v>2</v>
      </c>
      <c r="G5840" t="str" cm="1">
        <f t="array" ref="G5840">_xlfn.IFS(ISNUMBER(SEARCH("CP02",D5840)),"ราชพฤกษ",ISNUMBER(SEARCH("CP03",D5840)),"บางใหญ่",ISNUMBER(SEARCH("CP04",D5840)),"บางบอน",OR(ISNUMBER(SEARCH("CP",D5840)),ISNUMBER(SEARCH("BTC",#REF!))),"340",TRUE,"")</f>
        <v/>
      </c>
    </row>
    <row r="5841" spans="1:7" x14ac:dyDescent="0.2">
      <c r="A5841" t="s">
        <v>14870</v>
      </c>
      <c r="B5841" t="s">
        <v>14871</v>
      </c>
      <c r="C5841" t="s">
        <v>8519</v>
      </c>
      <c r="D5841" t="s">
        <v>10837</v>
      </c>
      <c r="E5841" t="s">
        <v>8513</v>
      </c>
      <c r="F5841">
        <v>2</v>
      </c>
      <c r="G5841" t="str" cm="1">
        <f t="array" ref="G5841">_xlfn.IFS(ISNUMBER(SEARCH("CP02",D5841)),"ราชพฤกษ",ISNUMBER(SEARCH("CP03",D5841)),"บางใหญ่",ISNUMBER(SEARCH("CP04",D5841)),"บางบอน",OR(ISNUMBER(SEARCH("CP",D5841)),ISNUMBER(SEARCH("BTC",#REF!))),"340",TRUE,"")</f>
        <v>บางบอน</v>
      </c>
    </row>
    <row r="5842" spans="1:7" x14ac:dyDescent="0.2">
      <c r="A5842" t="s">
        <v>14872</v>
      </c>
      <c r="B5842" t="s">
        <v>14873</v>
      </c>
      <c r="C5842" t="s">
        <v>8530</v>
      </c>
      <c r="D5842" t="s">
        <v>10922</v>
      </c>
      <c r="E5842" t="s">
        <v>8511</v>
      </c>
      <c r="F5842">
        <v>1</v>
      </c>
      <c r="G5842" t="str" cm="1">
        <f t="array" ref="G5842">_xlfn.IFS(ISNUMBER(SEARCH("CP02",D5842)),"ราชพฤกษ",ISNUMBER(SEARCH("CP03",D5842)),"บางใหญ่",ISNUMBER(SEARCH("CP04",D5842)),"บางบอน",OR(ISNUMBER(SEARCH("CP",D5842)),ISNUMBER(SEARCH("BTC",#REF!))),"340",TRUE,"")</f>
        <v/>
      </c>
    </row>
    <row r="5843" spans="1:7" x14ac:dyDescent="0.2">
      <c r="A5843" t="s">
        <v>14874</v>
      </c>
      <c r="B5843" t="s">
        <v>14875</v>
      </c>
      <c r="C5843" t="s">
        <v>8530</v>
      </c>
      <c r="D5843" t="s">
        <v>10922</v>
      </c>
      <c r="E5843" t="s">
        <v>8513</v>
      </c>
      <c r="F5843">
        <v>2</v>
      </c>
      <c r="G5843" t="str" cm="1">
        <f t="array" ref="G5843">_xlfn.IFS(ISNUMBER(SEARCH("CP02",D5843)),"ราชพฤกษ",ISNUMBER(SEARCH("CP03",D5843)),"บางใหญ่",ISNUMBER(SEARCH("CP04",D5843)),"บางบอน",OR(ISNUMBER(SEARCH("CP",D5843)),ISNUMBER(SEARCH("BTC",#REF!))),"340",TRUE,"")</f>
        <v/>
      </c>
    </row>
    <row r="5844" spans="1:7" x14ac:dyDescent="0.2">
      <c r="A5844" t="s">
        <v>14876</v>
      </c>
      <c r="B5844" t="s">
        <v>14877</v>
      </c>
      <c r="C5844" t="s">
        <v>8530</v>
      </c>
      <c r="D5844" t="s">
        <v>10922</v>
      </c>
      <c r="E5844" t="s">
        <v>8546</v>
      </c>
      <c r="F5844">
        <v>1</v>
      </c>
      <c r="G5844" t="str" cm="1">
        <f t="array" ref="G5844">_xlfn.IFS(ISNUMBER(SEARCH("CP02",D5844)),"ราชพฤกษ",ISNUMBER(SEARCH("CP03",D5844)),"บางใหญ่",ISNUMBER(SEARCH("CP04",D5844)),"บางบอน",OR(ISNUMBER(SEARCH("CP",D5844)),ISNUMBER(SEARCH("BTC",#REF!))),"340",TRUE,"")</f>
        <v/>
      </c>
    </row>
    <row r="5845" spans="1:7" x14ac:dyDescent="0.2">
      <c r="A5845" t="s">
        <v>14878</v>
      </c>
      <c r="B5845" t="s">
        <v>14879</v>
      </c>
      <c r="C5845" t="s">
        <v>8530</v>
      </c>
      <c r="D5845" t="s">
        <v>10922</v>
      </c>
      <c r="E5845" t="s">
        <v>8513</v>
      </c>
      <c r="F5845">
        <v>1</v>
      </c>
      <c r="G5845" t="str" cm="1">
        <f t="array" ref="G5845">_xlfn.IFS(ISNUMBER(SEARCH("CP02",D5845)),"ราชพฤกษ",ISNUMBER(SEARCH("CP03",D5845)),"บางใหญ่",ISNUMBER(SEARCH("CP04",D5845)),"บางบอน",OR(ISNUMBER(SEARCH("CP",D5845)),ISNUMBER(SEARCH("BTC",#REF!))),"340",TRUE,"")</f>
        <v/>
      </c>
    </row>
    <row r="5846" spans="1:7" x14ac:dyDescent="0.2">
      <c r="A5846" t="s">
        <v>14880</v>
      </c>
      <c r="B5846" t="s">
        <v>14881</v>
      </c>
      <c r="C5846" t="s">
        <v>8530</v>
      </c>
      <c r="D5846" t="s">
        <v>10922</v>
      </c>
      <c r="E5846" t="s">
        <v>8513</v>
      </c>
      <c r="F5846">
        <v>2</v>
      </c>
      <c r="G5846" t="str" cm="1">
        <f t="array" ref="G5846">_xlfn.IFS(ISNUMBER(SEARCH("CP02",D5846)),"ราชพฤกษ",ISNUMBER(SEARCH("CP03",D5846)),"บางใหญ่",ISNUMBER(SEARCH("CP04",D5846)),"บางบอน",OR(ISNUMBER(SEARCH("CP",D5846)),ISNUMBER(SEARCH("BTC",#REF!))),"340",TRUE,"")</f>
        <v/>
      </c>
    </row>
    <row r="5847" spans="1:7" x14ac:dyDescent="0.2">
      <c r="A5847" t="s">
        <v>14882</v>
      </c>
      <c r="B5847" t="s">
        <v>14883</v>
      </c>
      <c r="C5847" t="s">
        <v>8530</v>
      </c>
      <c r="D5847" t="s">
        <v>10922</v>
      </c>
      <c r="E5847" t="s">
        <v>8513</v>
      </c>
      <c r="F5847">
        <v>1</v>
      </c>
      <c r="G5847" t="str" cm="1">
        <f t="array" ref="G5847">_xlfn.IFS(ISNUMBER(SEARCH("CP02",D5847)),"ราชพฤกษ",ISNUMBER(SEARCH("CP03",D5847)),"บางใหญ่",ISNUMBER(SEARCH("CP04",D5847)),"บางบอน",OR(ISNUMBER(SEARCH("CP",D5847)),ISNUMBER(SEARCH("BTC",#REF!))),"340",TRUE,"")</f>
        <v/>
      </c>
    </row>
    <row r="5848" spans="1:7" x14ac:dyDescent="0.2">
      <c r="A5848" t="s">
        <v>14884</v>
      </c>
      <c r="B5848" t="s">
        <v>14885</v>
      </c>
      <c r="C5848" t="s">
        <v>8530</v>
      </c>
      <c r="D5848" t="s">
        <v>10922</v>
      </c>
      <c r="E5848" t="s">
        <v>8513</v>
      </c>
      <c r="F5848">
        <v>1</v>
      </c>
      <c r="G5848" t="str" cm="1">
        <f t="array" ref="G5848">_xlfn.IFS(ISNUMBER(SEARCH("CP02",D5848)),"ราชพฤกษ",ISNUMBER(SEARCH("CP03",D5848)),"บางใหญ่",ISNUMBER(SEARCH("CP04",D5848)),"บางบอน",OR(ISNUMBER(SEARCH("CP",D5848)),ISNUMBER(SEARCH("BTC",#REF!))),"340",TRUE,"")</f>
        <v/>
      </c>
    </row>
    <row r="5849" spans="1:7" x14ac:dyDescent="0.2">
      <c r="A5849" t="s">
        <v>14886</v>
      </c>
      <c r="B5849" t="s">
        <v>14887</v>
      </c>
      <c r="C5849" t="s">
        <v>8530</v>
      </c>
      <c r="D5849" t="s">
        <v>10922</v>
      </c>
      <c r="E5849" t="s">
        <v>8513</v>
      </c>
      <c r="F5849">
        <v>1</v>
      </c>
      <c r="G5849" t="str" cm="1">
        <f t="array" ref="G5849">_xlfn.IFS(ISNUMBER(SEARCH("CP02",D5849)),"ราชพฤกษ",ISNUMBER(SEARCH("CP03",D5849)),"บางใหญ่",ISNUMBER(SEARCH("CP04",D5849)),"บางบอน",OR(ISNUMBER(SEARCH("CP",D5849)),ISNUMBER(SEARCH("BTC",#REF!))),"340",TRUE,"")</f>
        <v/>
      </c>
    </row>
    <row r="5850" spans="1:7" x14ac:dyDescent="0.2">
      <c r="A5850" t="s">
        <v>14888</v>
      </c>
      <c r="B5850" t="s">
        <v>14889</v>
      </c>
      <c r="C5850" t="s">
        <v>8530</v>
      </c>
      <c r="D5850" t="s">
        <v>10922</v>
      </c>
      <c r="E5850" t="s">
        <v>8513</v>
      </c>
      <c r="F5850">
        <v>1</v>
      </c>
      <c r="G5850" t="str" cm="1">
        <f t="array" ref="G5850">_xlfn.IFS(ISNUMBER(SEARCH("CP02",D5850)),"ราชพฤกษ",ISNUMBER(SEARCH("CP03",D5850)),"บางใหญ่",ISNUMBER(SEARCH("CP04",D5850)),"บางบอน",OR(ISNUMBER(SEARCH("CP",D5850)),ISNUMBER(SEARCH("BTC",#REF!))),"340",TRUE,"")</f>
        <v/>
      </c>
    </row>
    <row r="5851" spans="1:7" x14ac:dyDescent="0.2">
      <c r="A5851" t="s">
        <v>14890</v>
      </c>
      <c r="B5851" t="s">
        <v>14891</v>
      </c>
      <c r="C5851" t="s">
        <v>8518</v>
      </c>
      <c r="D5851" t="s">
        <v>10962</v>
      </c>
      <c r="E5851" t="s">
        <v>8546</v>
      </c>
      <c r="F5851">
        <v>1</v>
      </c>
      <c r="G5851" t="str" cm="1">
        <f t="array" ref="G5851">_xlfn.IFS(ISNUMBER(SEARCH("CP02",D5851)),"ราชพฤกษ",ISNUMBER(SEARCH("CP03",D5851)),"บางใหญ่",ISNUMBER(SEARCH("CP04",D5851)),"บางบอน",OR(ISNUMBER(SEARCH("CP",D5851)),ISNUMBER(SEARCH("BTC",#REF!))),"340",TRUE,"")</f>
        <v>บางใหญ่</v>
      </c>
    </row>
    <row r="5852" spans="1:7" x14ac:dyDescent="0.2">
      <c r="A5852" t="s">
        <v>14892</v>
      </c>
      <c r="B5852" t="s">
        <v>14893</v>
      </c>
      <c r="C5852" t="s">
        <v>8530</v>
      </c>
      <c r="D5852" t="s">
        <v>10922</v>
      </c>
      <c r="E5852" t="s">
        <v>8513</v>
      </c>
      <c r="F5852">
        <v>1</v>
      </c>
      <c r="G5852" t="str" cm="1">
        <f t="array" ref="G5852">_xlfn.IFS(ISNUMBER(SEARCH("CP02",D5852)),"ราชพฤกษ",ISNUMBER(SEARCH("CP03",D5852)),"บางใหญ่",ISNUMBER(SEARCH("CP04",D5852)),"บางบอน",OR(ISNUMBER(SEARCH("CP",D5852)),ISNUMBER(SEARCH("BTC",#REF!))),"340",TRUE,"")</f>
        <v/>
      </c>
    </row>
    <row r="5853" spans="1:7" x14ac:dyDescent="0.2">
      <c r="A5853" t="s">
        <v>14894</v>
      </c>
      <c r="B5853" t="s">
        <v>14895</v>
      </c>
      <c r="C5853" t="s">
        <v>8530</v>
      </c>
      <c r="D5853" t="s">
        <v>10922</v>
      </c>
      <c r="E5853" t="s">
        <v>8513</v>
      </c>
      <c r="F5853">
        <v>3</v>
      </c>
      <c r="G5853" t="str" cm="1">
        <f t="array" ref="G5853">_xlfn.IFS(ISNUMBER(SEARCH("CP02",D5853)),"ราชพฤกษ",ISNUMBER(SEARCH("CP03",D5853)),"บางใหญ่",ISNUMBER(SEARCH("CP04",D5853)),"บางบอน",OR(ISNUMBER(SEARCH("CP",D5853)),ISNUMBER(SEARCH("BTC",#REF!))),"340",TRUE,"")</f>
        <v/>
      </c>
    </row>
    <row r="5854" spans="1:7" x14ac:dyDescent="0.2">
      <c r="A5854" t="s">
        <v>14896</v>
      </c>
      <c r="B5854" t="s">
        <v>14897</v>
      </c>
      <c r="C5854" t="s">
        <v>8530</v>
      </c>
      <c r="D5854" t="s">
        <v>10922</v>
      </c>
      <c r="E5854" t="s">
        <v>8511</v>
      </c>
      <c r="F5854">
        <v>2</v>
      </c>
      <c r="G5854" t="str" cm="1">
        <f t="array" ref="G5854">_xlfn.IFS(ISNUMBER(SEARCH("CP02",D5854)),"ราชพฤกษ",ISNUMBER(SEARCH("CP03",D5854)),"บางใหญ่",ISNUMBER(SEARCH("CP04",D5854)),"บางบอน",OR(ISNUMBER(SEARCH("CP",D5854)),ISNUMBER(SEARCH("BTC",#REF!))),"340",TRUE,"")</f>
        <v/>
      </c>
    </row>
    <row r="5855" spans="1:7" x14ac:dyDescent="0.2">
      <c r="A5855" t="s">
        <v>14898</v>
      </c>
      <c r="B5855" t="s">
        <v>14899</v>
      </c>
      <c r="C5855" t="s">
        <v>8530</v>
      </c>
      <c r="D5855" t="s">
        <v>10922</v>
      </c>
      <c r="E5855" t="s">
        <v>8513</v>
      </c>
      <c r="F5855">
        <v>1</v>
      </c>
      <c r="G5855" t="str" cm="1">
        <f t="array" ref="G5855">_xlfn.IFS(ISNUMBER(SEARCH("CP02",D5855)),"ราชพฤกษ",ISNUMBER(SEARCH("CP03",D5855)),"บางใหญ่",ISNUMBER(SEARCH("CP04",D5855)),"บางบอน",OR(ISNUMBER(SEARCH("CP",D5855)),ISNUMBER(SEARCH("BTC",#REF!))),"340",TRUE,"")</f>
        <v/>
      </c>
    </row>
    <row r="5856" spans="1:7" x14ac:dyDescent="0.2">
      <c r="A5856" t="s">
        <v>14900</v>
      </c>
      <c r="B5856" t="s">
        <v>14901</v>
      </c>
      <c r="C5856" t="s">
        <v>8530</v>
      </c>
      <c r="D5856" t="s">
        <v>10922</v>
      </c>
      <c r="E5856" t="s">
        <v>8513</v>
      </c>
      <c r="F5856">
        <v>1</v>
      </c>
      <c r="G5856" t="str" cm="1">
        <f t="array" ref="G5856">_xlfn.IFS(ISNUMBER(SEARCH("CP02",D5856)),"ราชพฤกษ",ISNUMBER(SEARCH("CP03",D5856)),"บางใหญ่",ISNUMBER(SEARCH("CP04",D5856)),"บางบอน",OR(ISNUMBER(SEARCH("CP",D5856)),ISNUMBER(SEARCH("BTC",#REF!))),"340",TRUE,"")</f>
        <v/>
      </c>
    </row>
    <row r="5857" spans="1:7" x14ac:dyDescent="0.2">
      <c r="A5857" t="s">
        <v>14902</v>
      </c>
      <c r="B5857" t="s">
        <v>14903</v>
      </c>
      <c r="C5857" t="s">
        <v>8530</v>
      </c>
      <c r="D5857" t="s">
        <v>10922</v>
      </c>
      <c r="E5857" t="s">
        <v>8513</v>
      </c>
      <c r="F5857">
        <v>1</v>
      </c>
      <c r="G5857" t="str" cm="1">
        <f t="array" ref="G5857">_xlfn.IFS(ISNUMBER(SEARCH("CP02",D5857)),"ราชพฤกษ",ISNUMBER(SEARCH("CP03",D5857)),"บางใหญ่",ISNUMBER(SEARCH("CP04",D5857)),"บางบอน",OR(ISNUMBER(SEARCH("CP",D5857)),ISNUMBER(SEARCH("BTC",#REF!))),"340",TRUE,"")</f>
        <v/>
      </c>
    </row>
    <row r="5858" spans="1:7" x14ac:dyDescent="0.2">
      <c r="A5858" t="s">
        <v>14904</v>
      </c>
      <c r="B5858" t="s">
        <v>14905</v>
      </c>
      <c r="C5858" t="s">
        <v>8530</v>
      </c>
      <c r="D5858" t="s">
        <v>10922</v>
      </c>
      <c r="E5858" t="s">
        <v>8511</v>
      </c>
      <c r="F5858">
        <v>1</v>
      </c>
      <c r="G5858" t="str" cm="1">
        <f t="array" ref="G5858">_xlfn.IFS(ISNUMBER(SEARCH("CP02",D5858)),"ราชพฤกษ",ISNUMBER(SEARCH("CP03",D5858)),"บางใหญ่",ISNUMBER(SEARCH("CP04",D5858)),"บางบอน",OR(ISNUMBER(SEARCH("CP",D5858)),ISNUMBER(SEARCH("BTC",#REF!))),"340",TRUE,"")</f>
        <v/>
      </c>
    </row>
    <row r="5859" spans="1:7" x14ac:dyDescent="0.2">
      <c r="A5859" t="s">
        <v>14906</v>
      </c>
      <c r="B5859" t="s">
        <v>14907</v>
      </c>
      <c r="C5859" t="s">
        <v>8530</v>
      </c>
      <c r="D5859" t="s">
        <v>10922</v>
      </c>
      <c r="E5859" t="s">
        <v>8513</v>
      </c>
      <c r="F5859">
        <v>1</v>
      </c>
      <c r="G5859" t="str" cm="1">
        <f t="array" ref="G5859">_xlfn.IFS(ISNUMBER(SEARCH("CP02",D5859)),"ราชพฤกษ",ISNUMBER(SEARCH("CP03",D5859)),"บางใหญ่",ISNUMBER(SEARCH("CP04",D5859)),"บางบอน",OR(ISNUMBER(SEARCH("CP",D5859)),ISNUMBER(SEARCH("BTC",#REF!))),"340",TRUE,"")</f>
        <v/>
      </c>
    </row>
    <row r="5860" spans="1:7" x14ac:dyDescent="0.2">
      <c r="A5860" t="s">
        <v>14908</v>
      </c>
      <c r="B5860" t="s">
        <v>14909</v>
      </c>
      <c r="C5860" t="s">
        <v>8530</v>
      </c>
      <c r="D5860" t="s">
        <v>10922</v>
      </c>
      <c r="E5860" t="s">
        <v>8513</v>
      </c>
      <c r="F5860">
        <v>1</v>
      </c>
      <c r="G5860" t="str" cm="1">
        <f t="array" ref="G5860">_xlfn.IFS(ISNUMBER(SEARCH("CP02",D5860)),"ราชพฤกษ",ISNUMBER(SEARCH("CP03",D5860)),"บางใหญ่",ISNUMBER(SEARCH("CP04",D5860)),"บางบอน",OR(ISNUMBER(SEARCH("CP",D5860)),ISNUMBER(SEARCH("BTC",#REF!))),"340",TRUE,"")</f>
        <v/>
      </c>
    </row>
    <row r="5861" spans="1:7" x14ac:dyDescent="0.2">
      <c r="A5861" t="s">
        <v>14910</v>
      </c>
      <c r="B5861" t="s">
        <v>14911</v>
      </c>
      <c r="C5861" t="s">
        <v>8530</v>
      </c>
      <c r="D5861" t="s">
        <v>10922</v>
      </c>
      <c r="E5861" t="s">
        <v>8513</v>
      </c>
      <c r="F5861">
        <v>1</v>
      </c>
      <c r="G5861" t="str" cm="1">
        <f t="array" ref="G5861">_xlfn.IFS(ISNUMBER(SEARCH("CP02",D5861)),"ราชพฤกษ",ISNUMBER(SEARCH("CP03",D5861)),"บางใหญ่",ISNUMBER(SEARCH("CP04",D5861)),"บางบอน",OR(ISNUMBER(SEARCH("CP",D5861)),ISNUMBER(SEARCH("BTC",#REF!))),"340",TRUE,"")</f>
        <v/>
      </c>
    </row>
    <row r="5862" spans="1:7" x14ac:dyDescent="0.2">
      <c r="A5862" t="s">
        <v>14912</v>
      </c>
      <c r="B5862" t="s">
        <v>14913</v>
      </c>
      <c r="C5862" t="s">
        <v>8530</v>
      </c>
      <c r="D5862" t="s">
        <v>10922</v>
      </c>
      <c r="E5862" t="s">
        <v>8511</v>
      </c>
      <c r="F5862">
        <v>1</v>
      </c>
      <c r="G5862" t="str" cm="1">
        <f t="array" ref="G5862">_xlfn.IFS(ISNUMBER(SEARCH("CP02",D5862)),"ราชพฤกษ",ISNUMBER(SEARCH("CP03",D5862)),"บางใหญ่",ISNUMBER(SEARCH("CP04",D5862)),"บางบอน",OR(ISNUMBER(SEARCH("CP",D5862)),ISNUMBER(SEARCH("BTC",#REF!))),"340",TRUE,"")</f>
        <v/>
      </c>
    </row>
    <row r="5863" spans="1:7" x14ac:dyDescent="0.2">
      <c r="A5863" t="s">
        <v>14914</v>
      </c>
      <c r="B5863" t="s">
        <v>14915</v>
      </c>
      <c r="C5863" t="s">
        <v>8519</v>
      </c>
      <c r="D5863" t="s">
        <v>10837</v>
      </c>
      <c r="E5863" t="s">
        <v>8513</v>
      </c>
      <c r="F5863">
        <v>1</v>
      </c>
      <c r="G5863" t="str" cm="1">
        <f t="array" ref="G5863">_xlfn.IFS(ISNUMBER(SEARCH("CP02",D5863)),"ราชพฤกษ",ISNUMBER(SEARCH("CP03",D5863)),"บางใหญ่",ISNUMBER(SEARCH("CP04",D5863)),"บางบอน",OR(ISNUMBER(SEARCH("CP",D5863)),ISNUMBER(SEARCH("BTC",#REF!))),"340",TRUE,"")</f>
        <v>บางบอน</v>
      </c>
    </row>
    <row r="5864" spans="1:7" x14ac:dyDescent="0.2">
      <c r="A5864" t="s">
        <v>14916</v>
      </c>
      <c r="B5864" t="s">
        <v>14917</v>
      </c>
      <c r="C5864" t="s">
        <v>8519</v>
      </c>
      <c r="D5864" t="s">
        <v>10837</v>
      </c>
      <c r="E5864" t="s">
        <v>8513</v>
      </c>
      <c r="F5864">
        <v>1</v>
      </c>
      <c r="G5864" t="str" cm="1">
        <f t="array" ref="G5864">_xlfn.IFS(ISNUMBER(SEARCH("CP02",D5864)),"ราชพฤกษ",ISNUMBER(SEARCH("CP03",D5864)),"บางใหญ่",ISNUMBER(SEARCH("CP04",D5864)),"บางบอน",OR(ISNUMBER(SEARCH("CP",D5864)),ISNUMBER(SEARCH("BTC",#REF!))),"340",TRUE,"")</f>
        <v>บางบอน</v>
      </c>
    </row>
    <row r="5865" spans="1:7" x14ac:dyDescent="0.2">
      <c r="A5865" t="s">
        <v>14918</v>
      </c>
      <c r="B5865" t="s">
        <v>14919</v>
      </c>
      <c r="C5865" t="s">
        <v>8519</v>
      </c>
      <c r="D5865" t="s">
        <v>10837</v>
      </c>
      <c r="E5865" t="s">
        <v>8513</v>
      </c>
      <c r="F5865">
        <v>3</v>
      </c>
      <c r="G5865" t="str" cm="1">
        <f t="array" ref="G5865">_xlfn.IFS(ISNUMBER(SEARCH("CP02",D5865)),"ราชพฤกษ",ISNUMBER(SEARCH("CP03",D5865)),"บางใหญ่",ISNUMBER(SEARCH("CP04",D5865)),"บางบอน",OR(ISNUMBER(SEARCH("CP",D5865)),ISNUMBER(SEARCH("BTC",#REF!))),"340",TRUE,"")</f>
        <v>บางบอน</v>
      </c>
    </row>
    <row r="5866" spans="1:7" x14ac:dyDescent="0.2">
      <c r="A5866" t="s">
        <v>14920</v>
      </c>
      <c r="B5866" t="s">
        <v>14921</v>
      </c>
      <c r="C5866" t="s">
        <v>8519</v>
      </c>
      <c r="D5866" t="s">
        <v>10837</v>
      </c>
      <c r="E5866" t="s">
        <v>8513</v>
      </c>
      <c r="F5866">
        <v>2</v>
      </c>
      <c r="G5866" t="str" cm="1">
        <f t="array" ref="G5866">_xlfn.IFS(ISNUMBER(SEARCH("CP02",D5866)),"ราชพฤกษ",ISNUMBER(SEARCH("CP03",D5866)),"บางใหญ่",ISNUMBER(SEARCH("CP04",D5866)),"บางบอน",OR(ISNUMBER(SEARCH("CP",D5866)),ISNUMBER(SEARCH("BTC",#REF!))),"340",TRUE,"")</f>
        <v>บางบอน</v>
      </c>
    </row>
    <row r="5867" spans="1:7" x14ac:dyDescent="0.2">
      <c r="A5867" t="s">
        <v>14922</v>
      </c>
      <c r="B5867" t="s">
        <v>14923</v>
      </c>
      <c r="C5867" t="s">
        <v>8519</v>
      </c>
      <c r="D5867" t="s">
        <v>10837</v>
      </c>
      <c r="E5867" t="s">
        <v>8513</v>
      </c>
      <c r="F5867">
        <v>1</v>
      </c>
      <c r="G5867" t="str" cm="1">
        <f t="array" ref="G5867">_xlfn.IFS(ISNUMBER(SEARCH("CP02",D5867)),"ราชพฤกษ",ISNUMBER(SEARCH("CP03",D5867)),"บางใหญ่",ISNUMBER(SEARCH("CP04",D5867)),"บางบอน",OR(ISNUMBER(SEARCH("CP",D5867)),ISNUMBER(SEARCH("BTC",#REF!))),"340",TRUE,"")</f>
        <v>บางบอน</v>
      </c>
    </row>
    <row r="5868" spans="1:7" x14ac:dyDescent="0.2">
      <c r="A5868" t="s">
        <v>14924</v>
      </c>
      <c r="B5868" t="s">
        <v>14925</v>
      </c>
      <c r="C5868" t="s">
        <v>8519</v>
      </c>
      <c r="D5868" t="s">
        <v>10837</v>
      </c>
      <c r="E5868" t="s">
        <v>8513</v>
      </c>
      <c r="F5868">
        <v>2</v>
      </c>
      <c r="G5868" t="str" cm="1">
        <f t="array" ref="G5868">_xlfn.IFS(ISNUMBER(SEARCH("CP02",D5868)),"ราชพฤกษ",ISNUMBER(SEARCH("CP03",D5868)),"บางใหญ่",ISNUMBER(SEARCH("CP04",D5868)),"บางบอน",OR(ISNUMBER(SEARCH("CP",D5868)),ISNUMBER(SEARCH("BTC",#REF!))),"340",TRUE,"")</f>
        <v>บางบอน</v>
      </c>
    </row>
    <row r="5869" spans="1:7" x14ac:dyDescent="0.2">
      <c r="A5869" t="s">
        <v>14926</v>
      </c>
      <c r="B5869" t="s">
        <v>14927</v>
      </c>
      <c r="C5869" t="s">
        <v>8519</v>
      </c>
      <c r="D5869" t="s">
        <v>10837</v>
      </c>
      <c r="E5869" t="s">
        <v>10999</v>
      </c>
      <c r="F5869">
        <v>3</v>
      </c>
      <c r="G5869" t="str" cm="1">
        <f t="array" ref="G5869">_xlfn.IFS(ISNUMBER(SEARCH("CP02",D5869)),"ราชพฤกษ",ISNUMBER(SEARCH("CP03",D5869)),"บางใหญ่",ISNUMBER(SEARCH("CP04",D5869)),"บางบอน",OR(ISNUMBER(SEARCH("CP",D5869)),ISNUMBER(SEARCH("BTC",#REF!))),"340",TRUE,"")</f>
        <v>บางบอน</v>
      </c>
    </row>
    <row r="5870" spans="1:7" x14ac:dyDescent="0.2">
      <c r="A5870" t="s">
        <v>14928</v>
      </c>
      <c r="B5870" t="s">
        <v>14929</v>
      </c>
      <c r="C5870" t="s">
        <v>8519</v>
      </c>
      <c r="D5870" t="s">
        <v>10837</v>
      </c>
      <c r="E5870" t="s">
        <v>8546</v>
      </c>
      <c r="F5870">
        <v>2</v>
      </c>
      <c r="G5870" t="str" cm="1">
        <f t="array" ref="G5870">_xlfn.IFS(ISNUMBER(SEARCH("CP02",D5870)),"ราชพฤกษ",ISNUMBER(SEARCH("CP03",D5870)),"บางใหญ่",ISNUMBER(SEARCH("CP04",D5870)),"บางบอน",OR(ISNUMBER(SEARCH("CP",D5870)),ISNUMBER(SEARCH("BTC",#REF!))),"340",TRUE,"")</f>
        <v>บางบอน</v>
      </c>
    </row>
    <row r="5871" spans="1:7" x14ac:dyDescent="0.2">
      <c r="A5871" t="s">
        <v>14930</v>
      </c>
      <c r="B5871" t="s">
        <v>14931</v>
      </c>
      <c r="C5871" t="s">
        <v>8519</v>
      </c>
      <c r="D5871" t="s">
        <v>10837</v>
      </c>
      <c r="E5871" t="s">
        <v>8513</v>
      </c>
      <c r="F5871">
        <v>2</v>
      </c>
      <c r="G5871" t="str" cm="1">
        <f t="array" ref="G5871">_xlfn.IFS(ISNUMBER(SEARCH("CP02",D5871)),"ราชพฤกษ",ISNUMBER(SEARCH("CP03",D5871)),"บางใหญ่",ISNUMBER(SEARCH("CP04",D5871)),"บางบอน",OR(ISNUMBER(SEARCH("CP",D5871)),ISNUMBER(SEARCH("BTC",#REF!))),"340",TRUE,"")</f>
        <v>บางบอน</v>
      </c>
    </row>
    <row r="5872" spans="1:7" x14ac:dyDescent="0.2">
      <c r="A5872" t="s">
        <v>14932</v>
      </c>
      <c r="B5872" t="s">
        <v>14933</v>
      </c>
      <c r="C5872" t="s">
        <v>8516</v>
      </c>
      <c r="D5872" t="s">
        <v>10957</v>
      </c>
      <c r="E5872" t="s">
        <v>8513</v>
      </c>
      <c r="F5872">
        <v>1</v>
      </c>
      <c r="G5872" t="str" cm="1">
        <f t="array" ref="G5872">_xlfn.IFS(ISNUMBER(SEARCH("CP02",D5872)),"ราชพฤกษ",ISNUMBER(SEARCH("CP03",D5872)),"บางใหญ่",ISNUMBER(SEARCH("CP04",D5872)),"บางบอน",OR(ISNUMBER(SEARCH("CP",D5872)),ISNUMBER(SEARCH("BTC",#REF!))),"340",TRUE,"")</f>
        <v>ราชพฤกษ</v>
      </c>
    </row>
    <row r="5873" spans="1:7" x14ac:dyDescent="0.2">
      <c r="A5873" t="s">
        <v>14932</v>
      </c>
      <c r="B5873" t="s">
        <v>14933</v>
      </c>
      <c r="C5873" t="s">
        <v>8518</v>
      </c>
      <c r="D5873" t="s">
        <v>10962</v>
      </c>
      <c r="E5873" t="s">
        <v>8513</v>
      </c>
      <c r="F5873">
        <v>1</v>
      </c>
      <c r="G5873" t="str" cm="1">
        <f t="array" ref="G5873">_xlfn.IFS(ISNUMBER(SEARCH("CP02",D5873)),"ราชพฤกษ",ISNUMBER(SEARCH("CP03",D5873)),"บางใหญ่",ISNUMBER(SEARCH("CP04",D5873)),"บางบอน",OR(ISNUMBER(SEARCH("CP",D5873)),ISNUMBER(SEARCH("BTC",#REF!))),"340",TRUE,"")</f>
        <v>บางใหญ่</v>
      </c>
    </row>
    <row r="5874" spans="1:7" x14ac:dyDescent="0.2">
      <c r="A5874" t="s">
        <v>14934</v>
      </c>
      <c r="B5874" t="s">
        <v>14935</v>
      </c>
      <c r="C5874" t="s">
        <v>8516</v>
      </c>
      <c r="D5874" t="s">
        <v>10957</v>
      </c>
      <c r="E5874" t="s">
        <v>8513</v>
      </c>
      <c r="F5874">
        <v>1</v>
      </c>
      <c r="G5874" t="str" cm="1">
        <f t="array" ref="G5874">_xlfn.IFS(ISNUMBER(SEARCH("CP02",D5874)),"ราชพฤกษ",ISNUMBER(SEARCH("CP03",D5874)),"บางใหญ่",ISNUMBER(SEARCH("CP04",D5874)),"บางบอน",OR(ISNUMBER(SEARCH("CP",D5874)),ISNUMBER(SEARCH("BTC",#REF!))),"340",TRUE,"")</f>
        <v>ราชพฤกษ</v>
      </c>
    </row>
    <row r="5875" spans="1:7" x14ac:dyDescent="0.2">
      <c r="A5875" t="s">
        <v>14936</v>
      </c>
      <c r="B5875" t="s">
        <v>14937</v>
      </c>
      <c r="C5875" t="s">
        <v>8516</v>
      </c>
      <c r="D5875" t="s">
        <v>10957</v>
      </c>
      <c r="E5875" t="s">
        <v>8511</v>
      </c>
      <c r="F5875">
        <v>1</v>
      </c>
      <c r="G5875" t="str" cm="1">
        <f t="array" ref="G5875">_xlfn.IFS(ISNUMBER(SEARCH("CP02",D5875)),"ราชพฤกษ",ISNUMBER(SEARCH("CP03",D5875)),"บางใหญ่",ISNUMBER(SEARCH("CP04",D5875)),"บางบอน",OR(ISNUMBER(SEARCH("CP",D5875)),ISNUMBER(SEARCH("BTC",#REF!))),"340",TRUE,"")</f>
        <v>ราชพฤกษ</v>
      </c>
    </row>
    <row r="5876" spans="1:7" x14ac:dyDescent="0.2">
      <c r="A5876" t="s">
        <v>14938</v>
      </c>
      <c r="B5876" t="s">
        <v>14939</v>
      </c>
      <c r="C5876" t="s">
        <v>8516</v>
      </c>
      <c r="D5876" t="s">
        <v>10957</v>
      </c>
      <c r="E5876" t="s">
        <v>8511</v>
      </c>
      <c r="F5876">
        <v>2</v>
      </c>
      <c r="G5876" t="str" cm="1">
        <f t="array" ref="G5876">_xlfn.IFS(ISNUMBER(SEARCH("CP02",D5876)),"ราชพฤกษ",ISNUMBER(SEARCH("CP03",D5876)),"บางใหญ่",ISNUMBER(SEARCH("CP04",D5876)),"บางบอน",OR(ISNUMBER(SEARCH("CP",D5876)),ISNUMBER(SEARCH("BTC",#REF!))),"340",TRUE,"")</f>
        <v>ราชพฤกษ</v>
      </c>
    </row>
    <row r="5877" spans="1:7" x14ac:dyDescent="0.2">
      <c r="A5877" t="s">
        <v>14940</v>
      </c>
      <c r="B5877" t="s">
        <v>14941</v>
      </c>
      <c r="C5877" t="s">
        <v>8516</v>
      </c>
      <c r="D5877" t="s">
        <v>10957</v>
      </c>
      <c r="E5877" t="s">
        <v>8511</v>
      </c>
      <c r="F5877">
        <v>1</v>
      </c>
      <c r="G5877" t="str" cm="1">
        <f t="array" ref="G5877">_xlfn.IFS(ISNUMBER(SEARCH("CP02",D5877)),"ราชพฤกษ",ISNUMBER(SEARCH("CP03",D5877)),"บางใหญ่",ISNUMBER(SEARCH("CP04",D5877)),"บางบอน",OR(ISNUMBER(SEARCH("CP",D5877)),ISNUMBER(SEARCH("BTC",#REF!))),"340",TRUE,"")</f>
        <v>ราชพฤกษ</v>
      </c>
    </row>
    <row r="5878" spans="1:7" x14ac:dyDescent="0.2">
      <c r="A5878" t="s">
        <v>14942</v>
      </c>
      <c r="B5878" t="s">
        <v>14943</v>
      </c>
      <c r="C5878" t="s">
        <v>8516</v>
      </c>
      <c r="D5878" t="s">
        <v>10957</v>
      </c>
      <c r="E5878" t="s">
        <v>8546</v>
      </c>
      <c r="F5878">
        <v>1</v>
      </c>
      <c r="G5878" t="str" cm="1">
        <f t="array" ref="G5878">_xlfn.IFS(ISNUMBER(SEARCH("CP02",D5878)),"ราชพฤกษ",ISNUMBER(SEARCH("CP03",D5878)),"บางใหญ่",ISNUMBER(SEARCH("CP04",D5878)),"บางบอน",OR(ISNUMBER(SEARCH("CP",D5878)),ISNUMBER(SEARCH("BTC",#REF!))),"340",TRUE,"")</f>
        <v>ราชพฤกษ</v>
      </c>
    </row>
    <row r="5879" spans="1:7" x14ac:dyDescent="0.2">
      <c r="A5879" t="s">
        <v>14944</v>
      </c>
      <c r="B5879" t="s">
        <v>14945</v>
      </c>
      <c r="C5879" t="s">
        <v>8516</v>
      </c>
      <c r="D5879" t="s">
        <v>10957</v>
      </c>
      <c r="E5879" t="s">
        <v>8511</v>
      </c>
      <c r="F5879">
        <v>1</v>
      </c>
      <c r="G5879" t="str" cm="1">
        <f t="array" ref="G5879">_xlfn.IFS(ISNUMBER(SEARCH("CP02",D5879)),"ราชพฤกษ",ISNUMBER(SEARCH("CP03",D5879)),"บางใหญ่",ISNUMBER(SEARCH("CP04",D5879)),"บางบอน",OR(ISNUMBER(SEARCH("CP",D5879)),ISNUMBER(SEARCH("BTC",#REF!))),"340",TRUE,"")</f>
        <v>ราชพฤกษ</v>
      </c>
    </row>
    <row r="5880" spans="1:7" x14ac:dyDescent="0.2">
      <c r="A5880" t="s">
        <v>14944</v>
      </c>
      <c r="B5880" t="s">
        <v>14945</v>
      </c>
      <c r="C5880" t="s">
        <v>8518</v>
      </c>
      <c r="D5880" t="s">
        <v>10962</v>
      </c>
      <c r="E5880" t="s">
        <v>8511</v>
      </c>
      <c r="F5880">
        <v>1</v>
      </c>
      <c r="G5880" t="str" cm="1">
        <f t="array" ref="G5880">_xlfn.IFS(ISNUMBER(SEARCH("CP02",D5880)),"ราชพฤกษ",ISNUMBER(SEARCH("CP03",D5880)),"บางใหญ่",ISNUMBER(SEARCH("CP04",D5880)),"บางบอน",OR(ISNUMBER(SEARCH("CP",D5880)),ISNUMBER(SEARCH("BTC",#REF!))),"340",TRUE,"")</f>
        <v>บางใหญ่</v>
      </c>
    </row>
    <row r="5881" spans="1:7" x14ac:dyDescent="0.2">
      <c r="A5881" t="s">
        <v>14944</v>
      </c>
      <c r="B5881" t="s">
        <v>14945</v>
      </c>
      <c r="C5881" t="s">
        <v>8519</v>
      </c>
      <c r="D5881" t="s">
        <v>10837</v>
      </c>
      <c r="E5881" t="s">
        <v>8511</v>
      </c>
      <c r="F5881">
        <v>1</v>
      </c>
      <c r="G5881" t="str" cm="1">
        <f t="array" ref="G5881">_xlfn.IFS(ISNUMBER(SEARCH("CP02",D5881)),"ราชพฤกษ",ISNUMBER(SEARCH("CP03",D5881)),"บางใหญ่",ISNUMBER(SEARCH("CP04",D5881)),"บางบอน",OR(ISNUMBER(SEARCH("CP",D5881)),ISNUMBER(SEARCH("BTC",#REF!))),"340",TRUE,"")</f>
        <v>บางบอน</v>
      </c>
    </row>
    <row r="5882" spans="1:7" x14ac:dyDescent="0.2">
      <c r="A5882" t="s">
        <v>14946</v>
      </c>
      <c r="B5882" t="s">
        <v>14947</v>
      </c>
      <c r="C5882" t="s">
        <v>8526</v>
      </c>
      <c r="D5882" t="s">
        <v>11317</v>
      </c>
      <c r="E5882" t="s">
        <v>8513</v>
      </c>
      <c r="F5882">
        <v>1</v>
      </c>
      <c r="G5882" t="str" cm="1">
        <f t="array" ref="G5882">_xlfn.IFS(ISNUMBER(SEARCH("CP02",D5882)),"ราชพฤกษ",ISNUMBER(SEARCH("CP03",D5882)),"บางใหญ่",ISNUMBER(SEARCH("CP04",D5882)),"บางบอน",OR(ISNUMBER(SEARCH("CP",D5882)),ISNUMBER(SEARCH("BTC",#REF!))),"340",TRUE,"")</f>
        <v/>
      </c>
    </row>
    <row r="5883" spans="1:7" x14ac:dyDescent="0.2">
      <c r="A5883" t="s">
        <v>14948</v>
      </c>
      <c r="B5883" t="s">
        <v>14949</v>
      </c>
      <c r="C5883" t="s">
        <v>8530</v>
      </c>
      <c r="D5883" t="s">
        <v>8543</v>
      </c>
      <c r="E5883" t="s">
        <v>8546</v>
      </c>
      <c r="F5883">
        <v>1</v>
      </c>
      <c r="G5883" t="str" cm="1">
        <f t="array" ref="G5883">_xlfn.IFS(ISNUMBER(SEARCH("CP02",D5883)),"ราชพฤกษ",ISNUMBER(SEARCH("CP03",D5883)),"บางใหญ่",ISNUMBER(SEARCH("CP04",D5883)),"บางบอน",OR(ISNUMBER(SEARCH("CP",D5883)),ISNUMBER(SEARCH("BTC",#REF!))),"340",TRUE,"")</f>
        <v/>
      </c>
    </row>
    <row r="5884" spans="1:7" x14ac:dyDescent="0.2">
      <c r="A5884" t="s">
        <v>14950</v>
      </c>
      <c r="B5884" t="s">
        <v>14951</v>
      </c>
      <c r="C5884" t="s">
        <v>8516</v>
      </c>
      <c r="D5884" t="s">
        <v>10957</v>
      </c>
      <c r="E5884" t="s">
        <v>8513</v>
      </c>
      <c r="F5884">
        <v>1</v>
      </c>
      <c r="G5884" t="str" cm="1">
        <f t="array" ref="G5884">_xlfn.IFS(ISNUMBER(SEARCH("CP02",D5884)),"ราชพฤกษ",ISNUMBER(SEARCH("CP03",D5884)),"บางใหญ่",ISNUMBER(SEARCH("CP04",D5884)),"บางบอน",OR(ISNUMBER(SEARCH("CP",D5884)),ISNUMBER(SEARCH("BTC",#REF!))),"340",TRUE,"")</f>
        <v>ราชพฤกษ</v>
      </c>
    </row>
    <row r="5885" spans="1:7" x14ac:dyDescent="0.2">
      <c r="A5885" t="s">
        <v>14952</v>
      </c>
      <c r="B5885" t="s">
        <v>14953</v>
      </c>
      <c r="C5885" t="s">
        <v>8519</v>
      </c>
      <c r="D5885" t="s">
        <v>10837</v>
      </c>
      <c r="E5885" t="s">
        <v>8513</v>
      </c>
      <c r="F5885">
        <v>1</v>
      </c>
      <c r="G5885" t="str" cm="1">
        <f t="array" ref="G5885">_xlfn.IFS(ISNUMBER(SEARCH("CP02",D5885)),"ราชพฤกษ",ISNUMBER(SEARCH("CP03",D5885)),"บางใหญ่",ISNUMBER(SEARCH("CP04",D5885)),"บางบอน",OR(ISNUMBER(SEARCH("CP",D5885)),ISNUMBER(SEARCH("BTC",#REF!))),"340",TRUE,"")</f>
        <v>บางบอน</v>
      </c>
    </row>
    <row r="5886" spans="1:7" x14ac:dyDescent="0.2">
      <c r="A5886" t="s">
        <v>14954</v>
      </c>
      <c r="B5886" t="s">
        <v>14955</v>
      </c>
      <c r="C5886" t="s">
        <v>8519</v>
      </c>
      <c r="D5886" t="s">
        <v>10837</v>
      </c>
      <c r="E5886" t="s">
        <v>8513</v>
      </c>
      <c r="F5886">
        <v>1</v>
      </c>
      <c r="G5886" t="str" cm="1">
        <f t="array" ref="G5886">_xlfn.IFS(ISNUMBER(SEARCH("CP02",D5886)),"ราชพฤกษ",ISNUMBER(SEARCH("CP03",D5886)),"บางใหญ่",ISNUMBER(SEARCH("CP04",D5886)),"บางบอน",OR(ISNUMBER(SEARCH("CP",D5886)),ISNUMBER(SEARCH("BTC",#REF!))),"340",TRUE,"")</f>
        <v>บางบอน</v>
      </c>
    </row>
    <row r="5887" spans="1:7" x14ac:dyDescent="0.2">
      <c r="A5887" t="s">
        <v>14956</v>
      </c>
      <c r="B5887" t="s">
        <v>14957</v>
      </c>
      <c r="C5887" t="s">
        <v>8519</v>
      </c>
      <c r="D5887" t="s">
        <v>10837</v>
      </c>
      <c r="E5887" t="s">
        <v>8513</v>
      </c>
      <c r="F5887">
        <v>1</v>
      </c>
      <c r="G5887" t="str" cm="1">
        <f t="array" ref="G5887">_xlfn.IFS(ISNUMBER(SEARCH("CP02",D5887)),"ราชพฤกษ",ISNUMBER(SEARCH("CP03",D5887)),"บางใหญ่",ISNUMBER(SEARCH("CP04",D5887)),"บางบอน",OR(ISNUMBER(SEARCH("CP",D5887)),ISNUMBER(SEARCH("BTC",#REF!))),"340",TRUE,"")</f>
        <v>บางบอน</v>
      </c>
    </row>
    <row r="5888" spans="1:7" x14ac:dyDescent="0.2">
      <c r="A5888" t="s">
        <v>14958</v>
      </c>
      <c r="B5888" t="s">
        <v>14959</v>
      </c>
      <c r="C5888" t="s">
        <v>8519</v>
      </c>
      <c r="D5888" t="s">
        <v>10837</v>
      </c>
      <c r="E5888" t="s">
        <v>8513</v>
      </c>
      <c r="F5888">
        <v>1</v>
      </c>
      <c r="G5888" t="str" cm="1">
        <f t="array" ref="G5888">_xlfn.IFS(ISNUMBER(SEARCH("CP02",D5888)),"ราชพฤกษ",ISNUMBER(SEARCH("CP03",D5888)),"บางใหญ่",ISNUMBER(SEARCH("CP04",D5888)),"บางบอน",OR(ISNUMBER(SEARCH("CP",D5888)),ISNUMBER(SEARCH("BTC",#REF!))),"340",TRUE,"")</f>
        <v>บางบอน</v>
      </c>
    </row>
    <row r="5889" spans="1:7" x14ac:dyDescent="0.2">
      <c r="A5889" t="s">
        <v>14960</v>
      </c>
      <c r="B5889" t="s">
        <v>14961</v>
      </c>
      <c r="C5889" t="s">
        <v>8519</v>
      </c>
      <c r="D5889" t="s">
        <v>10837</v>
      </c>
      <c r="E5889" t="s">
        <v>8511</v>
      </c>
      <c r="F5889">
        <v>1</v>
      </c>
      <c r="G5889" t="str" cm="1">
        <f t="array" ref="G5889">_xlfn.IFS(ISNUMBER(SEARCH("CP02",D5889)),"ราชพฤกษ",ISNUMBER(SEARCH("CP03",D5889)),"บางใหญ่",ISNUMBER(SEARCH("CP04",D5889)),"บางบอน",OR(ISNUMBER(SEARCH("CP",D5889)),ISNUMBER(SEARCH("BTC",#REF!))),"340",TRUE,"")</f>
        <v>บางบอน</v>
      </c>
    </row>
    <row r="5890" spans="1:7" x14ac:dyDescent="0.2">
      <c r="A5890" t="s">
        <v>14962</v>
      </c>
      <c r="B5890" t="s">
        <v>14963</v>
      </c>
      <c r="C5890" t="s">
        <v>8519</v>
      </c>
      <c r="D5890" t="s">
        <v>10837</v>
      </c>
      <c r="E5890" t="s">
        <v>8546</v>
      </c>
      <c r="F5890">
        <v>1</v>
      </c>
      <c r="G5890" t="str" cm="1">
        <f t="array" ref="G5890">_xlfn.IFS(ISNUMBER(SEARCH("CP02",D5890)),"ราชพฤกษ",ISNUMBER(SEARCH("CP03",D5890)),"บางใหญ่",ISNUMBER(SEARCH("CP04",D5890)),"บางบอน",OR(ISNUMBER(SEARCH("CP",D5890)),ISNUMBER(SEARCH("BTC",#REF!))),"340",TRUE,"")</f>
        <v>บางบอน</v>
      </c>
    </row>
    <row r="5891" spans="1:7" x14ac:dyDescent="0.2">
      <c r="A5891" t="s">
        <v>14964</v>
      </c>
      <c r="B5891" t="s">
        <v>14965</v>
      </c>
      <c r="C5891" t="s">
        <v>8516</v>
      </c>
      <c r="D5891" t="s">
        <v>10957</v>
      </c>
      <c r="E5891" t="s">
        <v>8546</v>
      </c>
      <c r="F5891">
        <v>1</v>
      </c>
      <c r="G5891" t="str" cm="1">
        <f t="array" ref="G5891">_xlfn.IFS(ISNUMBER(SEARCH("CP02",D5891)),"ราชพฤกษ",ISNUMBER(SEARCH("CP03",D5891)),"บางใหญ่",ISNUMBER(SEARCH("CP04",D5891)),"บางบอน",OR(ISNUMBER(SEARCH("CP",D5891)),ISNUMBER(SEARCH("BTC",#REF!))),"340",TRUE,"")</f>
        <v>ราชพฤกษ</v>
      </c>
    </row>
    <row r="5892" spans="1:7" x14ac:dyDescent="0.2">
      <c r="A5892" t="s">
        <v>14966</v>
      </c>
      <c r="B5892" t="s">
        <v>14967</v>
      </c>
      <c r="C5892" t="s">
        <v>8516</v>
      </c>
      <c r="D5892" t="s">
        <v>10957</v>
      </c>
      <c r="E5892" t="s">
        <v>8513</v>
      </c>
      <c r="F5892">
        <v>1</v>
      </c>
      <c r="G5892" t="str" cm="1">
        <f t="array" ref="G5892">_xlfn.IFS(ISNUMBER(SEARCH("CP02",D5892)),"ราชพฤกษ",ISNUMBER(SEARCH("CP03",D5892)),"บางใหญ่",ISNUMBER(SEARCH("CP04",D5892)),"บางบอน",OR(ISNUMBER(SEARCH("CP",D5892)),ISNUMBER(SEARCH("BTC",#REF!))),"340",TRUE,"")</f>
        <v>ราชพฤกษ</v>
      </c>
    </row>
    <row r="5893" spans="1:7" x14ac:dyDescent="0.2">
      <c r="A5893" t="s">
        <v>14968</v>
      </c>
      <c r="B5893" t="s">
        <v>14969</v>
      </c>
      <c r="C5893" t="s">
        <v>8516</v>
      </c>
      <c r="D5893" t="s">
        <v>10957</v>
      </c>
      <c r="E5893" t="s">
        <v>8513</v>
      </c>
      <c r="F5893">
        <v>1</v>
      </c>
      <c r="G5893" t="str" cm="1">
        <f t="array" ref="G5893">_xlfn.IFS(ISNUMBER(SEARCH("CP02",D5893)),"ราชพฤกษ",ISNUMBER(SEARCH("CP03",D5893)),"บางใหญ่",ISNUMBER(SEARCH("CP04",D5893)),"บางบอน",OR(ISNUMBER(SEARCH("CP",D5893)),ISNUMBER(SEARCH("BTC",#REF!))),"340",TRUE,"")</f>
        <v>ราชพฤกษ</v>
      </c>
    </row>
    <row r="5894" spans="1:7" x14ac:dyDescent="0.2">
      <c r="A5894" t="s">
        <v>14970</v>
      </c>
      <c r="B5894" t="s">
        <v>14971</v>
      </c>
      <c r="C5894" t="s">
        <v>8516</v>
      </c>
      <c r="D5894" t="s">
        <v>10957</v>
      </c>
      <c r="E5894" t="s">
        <v>8546</v>
      </c>
      <c r="F5894">
        <v>1</v>
      </c>
      <c r="G5894" t="str" cm="1">
        <f t="array" ref="G5894">_xlfn.IFS(ISNUMBER(SEARCH("CP02",D5894)),"ราชพฤกษ",ISNUMBER(SEARCH("CP03",D5894)),"บางใหญ่",ISNUMBER(SEARCH("CP04",D5894)),"บางบอน",OR(ISNUMBER(SEARCH("CP",D5894)),ISNUMBER(SEARCH("BTC",#REF!))),"340",TRUE,"")</f>
        <v>ราชพฤกษ</v>
      </c>
    </row>
    <row r="5895" spans="1:7" x14ac:dyDescent="0.2">
      <c r="A5895" t="s">
        <v>14972</v>
      </c>
      <c r="B5895" t="s">
        <v>14973</v>
      </c>
      <c r="C5895" t="s">
        <v>8520</v>
      </c>
      <c r="D5895" t="s">
        <v>11045</v>
      </c>
      <c r="E5895" t="s">
        <v>8513</v>
      </c>
      <c r="F5895">
        <v>1</v>
      </c>
      <c r="G5895" t="str" cm="1">
        <f t="array" ref="G5895">_xlfn.IFS(ISNUMBER(SEARCH("CP02",D5895)),"ราชพฤกษ",ISNUMBER(SEARCH("CP03",D5895)),"บางใหญ่",ISNUMBER(SEARCH("CP04",D5895)),"บางบอน",OR(ISNUMBER(SEARCH("CP",D5895)),ISNUMBER(SEARCH("BTC",#REF!))),"340",TRUE,"")</f>
        <v>340</v>
      </c>
    </row>
    <row r="5896" spans="1:7" x14ac:dyDescent="0.2">
      <c r="A5896" t="s">
        <v>14974</v>
      </c>
      <c r="B5896" t="s">
        <v>14975</v>
      </c>
      <c r="C5896" t="s">
        <v>8520</v>
      </c>
      <c r="D5896" t="s">
        <v>11045</v>
      </c>
      <c r="E5896" t="s">
        <v>8513</v>
      </c>
      <c r="F5896">
        <v>1</v>
      </c>
      <c r="G5896" t="str" cm="1">
        <f t="array" ref="G5896">_xlfn.IFS(ISNUMBER(SEARCH("CP02",D5896)),"ราชพฤกษ",ISNUMBER(SEARCH("CP03",D5896)),"บางใหญ่",ISNUMBER(SEARCH("CP04",D5896)),"บางบอน",OR(ISNUMBER(SEARCH("CP",D5896)),ISNUMBER(SEARCH("BTC",#REF!))),"340",TRUE,"")</f>
        <v>340</v>
      </c>
    </row>
    <row r="5897" spans="1:7" x14ac:dyDescent="0.2">
      <c r="A5897" t="s">
        <v>14976</v>
      </c>
      <c r="B5897" t="s">
        <v>14977</v>
      </c>
      <c r="C5897" t="s">
        <v>8519</v>
      </c>
      <c r="D5897" t="s">
        <v>10837</v>
      </c>
      <c r="E5897" t="s">
        <v>8513</v>
      </c>
      <c r="F5897">
        <v>1</v>
      </c>
      <c r="G5897" t="str" cm="1">
        <f t="array" ref="G5897">_xlfn.IFS(ISNUMBER(SEARCH("CP02",D5897)),"ราชพฤกษ",ISNUMBER(SEARCH("CP03",D5897)),"บางใหญ่",ISNUMBER(SEARCH("CP04",D5897)),"บางบอน",OR(ISNUMBER(SEARCH("CP",D5897)),ISNUMBER(SEARCH("BTC",#REF!))),"340",TRUE,"")</f>
        <v>บางบอน</v>
      </c>
    </row>
    <row r="5898" spans="1:7" x14ac:dyDescent="0.2">
      <c r="A5898" t="s">
        <v>14978</v>
      </c>
      <c r="B5898" t="s">
        <v>14979</v>
      </c>
      <c r="C5898" t="s">
        <v>8519</v>
      </c>
      <c r="D5898" t="s">
        <v>10837</v>
      </c>
      <c r="E5898" t="s">
        <v>8511</v>
      </c>
      <c r="F5898">
        <v>1</v>
      </c>
      <c r="G5898" t="str" cm="1">
        <f t="array" ref="G5898">_xlfn.IFS(ISNUMBER(SEARCH("CP02",D5898)),"ราชพฤกษ",ISNUMBER(SEARCH("CP03",D5898)),"บางใหญ่",ISNUMBER(SEARCH("CP04",D5898)),"บางบอน",OR(ISNUMBER(SEARCH("CP",D5898)),ISNUMBER(SEARCH("BTC",#REF!))),"340",TRUE,"")</f>
        <v>บางบอน</v>
      </c>
    </row>
    <row r="5899" spans="1:7" x14ac:dyDescent="0.2">
      <c r="A5899" t="s">
        <v>14980</v>
      </c>
      <c r="B5899" t="s">
        <v>14981</v>
      </c>
      <c r="C5899" t="s">
        <v>8526</v>
      </c>
      <c r="D5899" t="s">
        <v>11317</v>
      </c>
      <c r="E5899" t="s">
        <v>8513</v>
      </c>
      <c r="F5899">
        <v>2</v>
      </c>
      <c r="G5899" t="str" cm="1">
        <f t="array" ref="G5899">_xlfn.IFS(ISNUMBER(SEARCH("CP02",D5899)),"ราชพฤกษ",ISNUMBER(SEARCH("CP03",D5899)),"บางใหญ่",ISNUMBER(SEARCH("CP04",D5899)),"บางบอน",OR(ISNUMBER(SEARCH("CP",D5899)),ISNUMBER(SEARCH("BTC",#REF!))),"340",TRUE,"")</f>
        <v/>
      </c>
    </row>
    <row r="5900" spans="1:7" x14ac:dyDescent="0.2">
      <c r="A5900" t="s">
        <v>14982</v>
      </c>
      <c r="B5900" t="s">
        <v>14983</v>
      </c>
      <c r="C5900" t="s">
        <v>8530</v>
      </c>
      <c r="D5900" t="s">
        <v>10922</v>
      </c>
      <c r="E5900" t="s">
        <v>8546</v>
      </c>
      <c r="F5900">
        <v>1</v>
      </c>
      <c r="G5900" t="str" cm="1">
        <f t="array" ref="G5900">_xlfn.IFS(ISNUMBER(SEARCH("CP02",D5900)),"ราชพฤกษ",ISNUMBER(SEARCH("CP03",D5900)),"บางใหญ่",ISNUMBER(SEARCH("CP04",D5900)),"บางบอน",OR(ISNUMBER(SEARCH("CP",D5900)),ISNUMBER(SEARCH("BTC",#REF!))),"340",TRUE,"")</f>
        <v/>
      </c>
    </row>
    <row r="5901" spans="1:7" x14ac:dyDescent="0.2">
      <c r="A5901" t="s">
        <v>14984</v>
      </c>
      <c r="B5901" t="s">
        <v>14985</v>
      </c>
      <c r="C5901" t="s">
        <v>8530</v>
      </c>
      <c r="D5901" t="s">
        <v>10922</v>
      </c>
      <c r="E5901" t="s">
        <v>8594</v>
      </c>
      <c r="F5901">
        <v>1</v>
      </c>
      <c r="G5901" t="str" cm="1">
        <f t="array" ref="G5901">_xlfn.IFS(ISNUMBER(SEARCH("CP02",D5901)),"ราชพฤกษ",ISNUMBER(SEARCH("CP03",D5901)),"บางใหญ่",ISNUMBER(SEARCH("CP04",D5901)),"บางบอน",OR(ISNUMBER(SEARCH("CP",D5901)),ISNUMBER(SEARCH("BTC",#REF!))),"340",TRUE,"")</f>
        <v/>
      </c>
    </row>
    <row r="5902" spans="1:7" x14ac:dyDescent="0.2">
      <c r="A5902" t="s">
        <v>14986</v>
      </c>
      <c r="B5902" t="s">
        <v>14987</v>
      </c>
      <c r="C5902" t="s">
        <v>8530</v>
      </c>
      <c r="D5902" t="s">
        <v>10922</v>
      </c>
      <c r="E5902" t="s">
        <v>8594</v>
      </c>
      <c r="F5902">
        <v>1</v>
      </c>
      <c r="G5902" t="str" cm="1">
        <f t="array" ref="G5902">_xlfn.IFS(ISNUMBER(SEARCH("CP02",D5902)),"ราชพฤกษ",ISNUMBER(SEARCH("CP03",D5902)),"บางใหญ่",ISNUMBER(SEARCH("CP04",D5902)),"บางบอน",OR(ISNUMBER(SEARCH("CP",D5902)),ISNUMBER(SEARCH("BTC",#REF!))),"340",TRUE,"")</f>
        <v/>
      </c>
    </row>
    <row r="5903" spans="1:7" x14ac:dyDescent="0.2">
      <c r="A5903" t="s">
        <v>14988</v>
      </c>
      <c r="B5903" t="s">
        <v>14989</v>
      </c>
      <c r="C5903" t="s">
        <v>8530</v>
      </c>
      <c r="D5903" t="s">
        <v>10922</v>
      </c>
      <c r="E5903" t="s">
        <v>8594</v>
      </c>
      <c r="F5903">
        <v>1</v>
      </c>
      <c r="G5903" t="str" cm="1">
        <f t="array" ref="G5903">_xlfn.IFS(ISNUMBER(SEARCH("CP02",D5903)),"ราชพฤกษ",ISNUMBER(SEARCH("CP03",D5903)),"บางใหญ่",ISNUMBER(SEARCH("CP04",D5903)),"บางบอน",OR(ISNUMBER(SEARCH("CP",D5903)),ISNUMBER(SEARCH("BTC",#REF!))),"340",TRUE,"")</f>
        <v/>
      </c>
    </row>
    <row r="5904" spans="1:7" x14ac:dyDescent="0.2">
      <c r="A5904" t="s">
        <v>14990</v>
      </c>
      <c r="B5904" t="s">
        <v>14991</v>
      </c>
      <c r="C5904" t="s">
        <v>8530</v>
      </c>
      <c r="D5904" t="s">
        <v>10922</v>
      </c>
      <c r="E5904" t="s">
        <v>8594</v>
      </c>
      <c r="F5904">
        <v>1</v>
      </c>
      <c r="G5904" t="str" cm="1">
        <f t="array" ref="G5904">_xlfn.IFS(ISNUMBER(SEARCH("CP02",D5904)),"ราชพฤกษ",ISNUMBER(SEARCH("CP03",D5904)),"บางใหญ่",ISNUMBER(SEARCH("CP04",D5904)),"บางบอน",OR(ISNUMBER(SEARCH("CP",D5904)),ISNUMBER(SEARCH("BTC",#REF!))),"340",TRUE,"")</f>
        <v/>
      </c>
    </row>
    <row r="5905" spans="1:7" x14ac:dyDescent="0.2">
      <c r="A5905" t="s">
        <v>14992</v>
      </c>
      <c r="B5905" t="s">
        <v>14993</v>
      </c>
      <c r="C5905" t="s">
        <v>8530</v>
      </c>
      <c r="D5905" t="s">
        <v>10922</v>
      </c>
      <c r="E5905" t="s">
        <v>8594</v>
      </c>
      <c r="F5905">
        <v>1</v>
      </c>
      <c r="G5905" t="str" cm="1">
        <f t="array" ref="G5905">_xlfn.IFS(ISNUMBER(SEARCH("CP02",D5905)),"ราชพฤกษ",ISNUMBER(SEARCH("CP03",D5905)),"บางใหญ่",ISNUMBER(SEARCH("CP04",D5905)),"บางบอน",OR(ISNUMBER(SEARCH("CP",D5905)),ISNUMBER(SEARCH("BTC",#REF!))),"340",TRUE,"")</f>
        <v/>
      </c>
    </row>
    <row r="5906" spans="1:7" x14ac:dyDescent="0.2">
      <c r="A5906" t="s">
        <v>14994</v>
      </c>
      <c r="B5906" t="s">
        <v>14995</v>
      </c>
      <c r="C5906" t="s">
        <v>8530</v>
      </c>
      <c r="D5906" t="s">
        <v>10922</v>
      </c>
      <c r="E5906" t="s">
        <v>8594</v>
      </c>
      <c r="F5906">
        <v>1</v>
      </c>
      <c r="G5906" t="str" cm="1">
        <f t="array" ref="G5906">_xlfn.IFS(ISNUMBER(SEARCH("CP02",D5906)),"ราชพฤกษ",ISNUMBER(SEARCH("CP03",D5906)),"บางใหญ่",ISNUMBER(SEARCH("CP04",D5906)),"บางบอน",OR(ISNUMBER(SEARCH("CP",D5906)),ISNUMBER(SEARCH("BTC",#REF!))),"340",TRUE,"")</f>
        <v/>
      </c>
    </row>
    <row r="5907" spans="1:7" x14ac:dyDescent="0.2">
      <c r="A5907" t="s">
        <v>14996</v>
      </c>
      <c r="B5907" t="s">
        <v>14997</v>
      </c>
      <c r="C5907" t="s">
        <v>8530</v>
      </c>
      <c r="D5907" t="s">
        <v>10922</v>
      </c>
      <c r="E5907" t="s">
        <v>8594</v>
      </c>
      <c r="F5907">
        <v>1</v>
      </c>
      <c r="G5907" t="str" cm="1">
        <f t="array" ref="G5907">_xlfn.IFS(ISNUMBER(SEARCH("CP02",D5907)),"ราชพฤกษ",ISNUMBER(SEARCH("CP03",D5907)),"บางใหญ่",ISNUMBER(SEARCH("CP04",D5907)),"บางบอน",OR(ISNUMBER(SEARCH("CP",D5907)),ISNUMBER(SEARCH("BTC",#REF!))),"340",TRUE,"")</f>
        <v/>
      </c>
    </row>
    <row r="5908" spans="1:7" x14ac:dyDescent="0.2">
      <c r="A5908" t="s">
        <v>14998</v>
      </c>
      <c r="B5908" t="s">
        <v>14999</v>
      </c>
      <c r="C5908" t="s">
        <v>8530</v>
      </c>
      <c r="D5908" t="s">
        <v>10922</v>
      </c>
      <c r="E5908" t="s">
        <v>8594</v>
      </c>
      <c r="F5908">
        <v>1</v>
      </c>
      <c r="G5908" t="str" cm="1">
        <f t="array" ref="G5908">_xlfn.IFS(ISNUMBER(SEARCH("CP02",D5908)),"ราชพฤกษ",ISNUMBER(SEARCH("CP03",D5908)),"บางใหญ่",ISNUMBER(SEARCH("CP04",D5908)),"บางบอน",OR(ISNUMBER(SEARCH("CP",D5908)),ISNUMBER(SEARCH("BTC",#REF!))),"340",TRUE,"")</f>
        <v/>
      </c>
    </row>
    <row r="5909" spans="1:7" x14ac:dyDescent="0.2">
      <c r="A5909" t="s">
        <v>15000</v>
      </c>
      <c r="B5909" t="s">
        <v>15001</v>
      </c>
      <c r="C5909" t="s">
        <v>8530</v>
      </c>
      <c r="D5909" t="s">
        <v>10922</v>
      </c>
      <c r="E5909" t="s">
        <v>8594</v>
      </c>
      <c r="F5909">
        <v>1</v>
      </c>
      <c r="G5909" t="str" cm="1">
        <f t="array" ref="G5909">_xlfn.IFS(ISNUMBER(SEARCH("CP02",D5909)),"ราชพฤกษ",ISNUMBER(SEARCH("CP03",D5909)),"บางใหญ่",ISNUMBER(SEARCH("CP04",D5909)),"บางบอน",OR(ISNUMBER(SEARCH("CP",D5909)),ISNUMBER(SEARCH("BTC",#REF!))),"340",TRUE,"")</f>
        <v/>
      </c>
    </row>
    <row r="5910" spans="1:7" x14ac:dyDescent="0.2">
      <c r="A5910" t="s">
        <v>15002</v>
      </c>
      <c r="B5910" t="s">
        <v>15003</v>
      </c>
      <c r="C5910" t="s">
        <v>8530</v>
      </c>
      <c r="D5910" t="s">
        <v>10922</v>
      </c>
      <c r="E5910" t="s">
        <v>8546</v>
      </c>
      <c r="F5910">
        <v>1</v>
      </c>
      <c r="G5910" t="str" cm="1">
        <f t="array" ref="G5910">_xlfn.IFS(ISNUMBER(SEARCH("CP02",D5910)),"ราชพฤกษ",ISNUMBER(SEARCH("CP03",D5910)),"บางใหญ่",ISNUMBER(SEARCH("CP04",D5910)),"บางบอน",OR(ISNUMBER(SEARCH("CP",D5910)),ISNUMBER(SEARCH("BTC",#REF!))),"340",TRUE,"")</f>
        <v/>
      </c>
    </row>
    <row r="5911" spans="1:7" x14ac:dyDescent="0.2">
      <c r="A5911" t="s">
        <v>15004</v>
      </c>
      <c r="B5911" t="s">
        <v>15005</v>
      </c>
      <c r="C5911" t="s">
        <v>8530</v>
      </c>
      <c r="D5911" t="s">
        <v>10922</v>
      </c>
      <c r="E5911" t="s">
        <v>8513</v>
      </c>
      <c r="F5911">
        <v>2</v>
      </c>
      <c r="G5911" t="str" cm="1">
        <f t="array" ref="G5911">_xlfn.IFS(ISNUMBER(SEARCH("CP02",D5911)),"ราชพฤกษ",ISNUMBER(SEARCH("CP03",D5911)),"บางใหญ่",ISNUMBER(SEARCH("CP04",D5911)),"บางบอน",OR(ISNUMBER(SEARCH("CP",D5911)),ISNUMBER(SEARCH("BTC",#REF!))),"340",TRUE,"")</f>
        <v/>
      </c>
    </row>
    <row r="5912" spans="1:7" x14ac:dyDescent="0.2">
      <c r="A5912" t="s">
        <v>15006</v>
      </c>
      <c r="B5912" t="s">
        <v>15007</v>
      </c>
      <c r="C5912" t="s">
        <v>8530</v>
      </c>
      <c r="D5912" t="s">
        <v>10922</v>
      </c>
      <c r="E5912" t="s">
        <v>8511</v>
      </c>
      <c r="F5912">
        <v>10</v>
      </c>
      <c r="G5912" t="str" cm="1">
        <f t="array" ref="G5912">_xlfn.IFS(ISNUMBER(SEARCH("CP02",D5912)),"ราชพฤกษ",ISNUMBER(SEARCH("CP03",D5912)),"บางใหญ่",ISNUMBER(SEARCH("CP04",D5912)),"บางบอน",OR(ISNUMBER(SEARCH("CP",D5912)),ISNUMBER(SEARCH("BTC",#REF!))),"340",TRUE,"")</f>
        <v/>
      </c>
    </row>
    <row r="5913" spans="1:7" x14ac:dyDescent="0.2">
      <c r="A5913" t="s">
        <v>15008</v>
      </c>
      <c r="B5913" t="s">
        <v>15009</v>
      </c>
      <c r="C5913" t="s">
        <v>8518</v>
      </c>
      <c r="D5913" t="s">
        <v>10962</v>
      </c>
      <c r="E5913" t="s">
        <v>8513</v>
      </c>
      <c r="F5913">
        <v>3</v>
      </c>
      <c r="G5913" t="str" cm="1">
        <f t="array" ref="G5913">_xlfn.IFS(ISNUMBER(SEARCH("CP02",D5913)),"ราชพฤกษ",ISNUMBER(SEARCH("CP03",D5913)),"บางใหญ่",ISNUMBER(SEARCH("CP04",D5913)),"บางบอน",OR(ISNUMBER(SEARCH("CP",D5913)),ISNUMBER(SEARCH("BTC",#REF!))),"340",TRUE,"")</f>
        <v>บางใหญ่</v>
      </c>
    </row>
    <row r="5914" spans="1:7" x14ac:dyDescent="0.2">
      <c r="A5914" t="s">
        <v>15010</v>
      </c>
      <c r="B5914" t="s">
        <v>15011</v>
      </c>
      <c r="C5914" t="s">
        <v>8518</v>
      </c>
      <c r="D5914" t="s">
        <v>10962</v>
      </c>
      <c r="E5914" t="s">
        <v>8513</v>
      </c>
      <c r="F5914">
        <v>1</v>
      </c>
      <c r="G5914" t="str" cm="1">
        <f t="array" ref="G5914">_xlfn.IFS(ISNUMBER(SEARCH("CP02",D5914)),"ราชพฤกษ",ISNUMBER(SEARCH("CP03",D5914)),"บางใหญ่",ISNUMBER(SEARCH("CP04",D5914)),"บางบอน",OR(ISNUMBER(SEARCH("CP",D5914)),ISNUMBER(SEARCH("BTC",#REF!))),"340",TRUE,"")</f>
        <v>บางใหญ่</v>
      </c>
    </row>
    <row r="5915" spans="1:7" x14ac:dyDescent="0.2">
      <c r="A5915" t="s">
        <v>15012</v>
      </c>
      <c r="B5915" t="s">
        <v>15013</v>
      </c>
      <c r="C5915" t="s">
        <v>8516</v>
      </c>
      <c r="D5915" t="s">
        <v>10957</v>
      </c>
      <c r="E5915" t="s">
        <v>8513</v>
      </c>
      <c r="F5915">
        <v>1</v>
      </c>
      <c r="G5915" t="str" cm="1">
        <f t="array" ref="G5915">_xlfn.IFS(ISNUMBER(SEARCH("CP02",D5915)),"ราชพฤกษ",ISNUMBER(SEARCH("CP03",D5915)),"บางใหญ่",ISNUMBER(SEARCH("CP04",D5915)),"บางบอน",OR(ISNUMBER(SEARCH("CP",D5915)),ISNUMBER(SEARCH("BTC",#REF!))),"340",TRUE,"")</f>
        <v>ราชพฤกษ</v>
      </c>
    </row>
    <row r="5916" spans="1:7" x14ac:dyDescent="0.2">
      <c r="A5916" t="s">
        <v>15014</v>
      </c>
      <c r="B5916" t="s">
        <v>15015</v>
      </c>
      <c r="C5916" t="s">
        <v>8518</v>
      </c>
      <c r="D5916" t="s">
        <v>10962</v>
      </c>
      <c r="E5916" t="s">
        <v>8513</v>
      </c>
      <c r="F5916">
        <v>1</v>
      </c>
      <c r="G5916" t="str" cm="1">
        <f t="array" ref="G5916">_xlfn.IFS(ISNUMBER(SEARCH("CP02",D5916)),"ราชพฤกษ",ISNUMBER(SEARCH("CP03",D5916)),"บางใหญ่",ISNUMBER(SEARCH("CP04",D5916)),"บางบอน",OR(ISNUMBER(SEARCH("CP",D5916)),ISNUMBER(SEARCH("BTC",#REF!))),"340",TRUE,"")</f>
        <v>บางใหญ่</v>
      </c>
    </row>
    <row r="5917" spans="1:7" x14ac:dyDescent="0.2">
      <c r="A5917" t="s">
        <v>15016</v>
      </c>
      <c r="B5917" t="s">
        <v>15017</v>
      </c>
      <c r="C5917" t="s">
        <v>8518</v>
      </c>
      <c r="D5917" t="s">
        <v>10962</v>
      </c>
      <c r="E5917" t="s">
        <v>8511</v>
      </c>
      <c r="F5917">
        <v>1</v>
      </c>
      <c r="G5917" t="str" cm="1">
        <f t="array" ref="G5917">_xlfn.IFS(ISNUMBER(SEARCH("CP02",D5917)),"ราชพฤกษ",ISNUMBER(SEARCH("CP03",D5917)),"บางใหญ่",ISNUMBER(SEARCH("CP04",D5917)),"บางบอน",OR(ISNUMBER(SEARCH("CP",D5917)),ISNUMBER(SEARCH("BTC",#REF!))),"340",TRUE,"")</f>
        <v>บางใหญ่</v>
      </c>
    </row>
    <row r="5918" spans="1:7" x14ac:dyDescent="0.2">
      <c r="A5918" t="s">
        <v>15016</v>
      </c>
      <c r="B5918" t="s">
        <v>15017</v>
      </c>
      <c r="C5918" t="s">
        <v>8519</v>
      </c>
      <c r="D5918" t="s">
        <v>10837</v>
      </c>
      <c r="E5918" t="s">
        <v>8511</v>
      </c>
      <c r="F5918">
        <v>1</v>
      </c>
      <c r="G5918" t="str" cm="1">
        <f t="array" ref="G5918">_xlfn.IFS(ISNUMBER(SEARCH("CP02",D5918)),"ราชพฤกษ",ISNUMBER(SEARCH("CP03",D5918)),"บางใหญ่",ISNUMBER(SEARCH("CP04",D5918)),"บางบอน",OR(ISNUMBER(SEARCH("CP",D5918)),ISNUMBER(SEARCH("BTC",#REF!))),"340",TRUE,"")</f>
        <v>บางบอน</v>
      </c>
    </row>
    <row r="5919" spans="1:7" x14ac:dyDescent="0.2">
      <c r="A5919" t="s">
        <v>15018</v>
      </c>
      <c r="B5919" t="s">
        <v>15019</v>
      </c>
      <c r="C5919" t="s">
        <v>8518</v>
      </c>
      <c r="D5919" t="s">
        <v>10962</v>
      </c>
      <c r="E5919" t="s">
        <v>8513</v>
      </c>
      <c r="F5919">
        <v>1</v>
      </c>
      <c r="G5919" t="str" cm="1">
        <f t="array" ref="G5919">_xlfn.IFS(ISNUMBER(SEARCH("CP02",D5919)),"ราชพฤกษ",ISNUMBER(SEARCH("CP03",D5919)),"บางใหญ่",ISNUMBER(SEARCH("CP04",D5919)),"บางบอน",OR(ISNUMBER(SEARCH("CP",D5919)),ISNUMBER(SEARCH("BTC",#REF!))),"340",TRUE,"")</f>
        <v>บางใหญ่</v>
      </c>
    </row>
    <row r="5920" spans="1:7" x14ac:dyDescent="0.2">
      <c r="A5920" t="s">
        <v>15020</v>
      </c>
      <c r="B5920" t="s">
        <v>15021</v>
      </c>
      <c r="C5920" t="s">
        <v>8518</v>
      </c>
      <c r="D5920" t="s">
        <v>10962</v>
      </c>
      <c r="E5920" t="s">
        <v>8513</v>
      </c>
      <c r="F5920">
        <v>1</v>
      </c>
      <c r="G5920" t="str" cm="1">
        <f t="array" ref="G5920">_xlfn.IFS(ISNUMBER(SEARCH("CP02",D5920)),"ราชพฤกษ",ISNUMBER(SEARCH("CP03",D5920)),"บางใหญ่",ISNUMBER(SEARCH("CP04",D5920)),"บางบอน",OR(ISNUMBER(SEARCH("CP",D5920)),ISNUMBER(SEARCH("BTC",#REF!))),"340",TRUE,"")</f>
        <v>บางใหญ่</v>
      </c>
    </row>
    <row r="5921" spans="1:7" x14ac:dyDescent="0.2">
      <c r="A5921" t="s">
        <v>15022</v>
      </c>
      <c r="B5921" t="s">
        <v>15023</v>
      </c>
      <c r="C5921" t="s">
        <v>8518</v>
      </c>
      <c r="D5921" t="s">
        <v>10962</v>
      </c>
      <c r="E5921" t="s">
        <v>8513</v>
      </c>
      <c r="F5921">
        <v>1</v>
      </c>
      <c r="G5921" t="str" cm="1">
        <f t="array" ref="G5921">_xlfn.IFS(ISNUMBER(SEARCH("CP02",D5921)),"ราชพฤกษ",ISNUMBER(SEARCH("CP03",D5921)),"บางใหญ่",ISNUMBER(SEARCH("CP04",D5921)),"บางบอน",OR(ISNUMBER(SEARCH("CP",D5921)),ISNUMBER(SEARCH("BTC",#REF!))),"340",TRUE,"")</f>
        <v>บางใหญ่</v>
      </c>
    </row>
    <row r="5922" spans="1:7" x14ac:dyDescent="0.2">
      <c r="A5922" t="s">
        <v>15024</v>
      </c>
      <c r="B5922" t="s">
        <v>15025</v>
      </c>
      <c r="C5922" t="s">
        <v>8530</v>
      </c>
      <c r="D5922" t="s">
        <v>10828</v>
      </c>
      <c r="E5922" t="s">
        <v>11002</v>
      </c>
      <c r="F5922">
        <v>3</v>
      </c>
      <c r="G5922" t="str" cm="1">
        <f t="array" ref="G5922">_xlfn.IFS(ISNUMBER(SEARCH("CP02",D5922)),"ราชพฤกษ",ISNUMBER(SEARCH("CP03",D5922)),"บางใหญ่",ISNUMBER(SEARCH("CP04",D5922)),"บางบอน",OR(ISNUMBER(SEARCH("CP",D5922)),ISNUMBER(SEARCH("BTC",#REF!))),"340",TRUE,"")</f>
        <v/>
      </c>
    </row>
    <row r="5923" spans="1:7" x14ac:dyDescent="0.2">
      <c r="A5923" t="s">
        <v>15026</v>
      </c>
      <c r="B5923" t="s">
        <v>15027</v>
      </c>
      <c r="C5923" t="s">
        <v>8530</v>
      </c>
      <c r="D5923" t="s">
        <v>10828</v>
      </c>
      <c r="E5923" t="s">
        <v>10135</v>
      </c>
      <c r="F5923">
        <v>33</v>
      </c>
      <c r="G5923" t="str" cm="1">
        <f t="array" ref="G5923">_xlfn.IFS(ISNUMBER(SEARCH("CP02",D5923)),"ราชพฤกษ",ISNUMBER(SEARCH("CP03",D5923)),"บางใหญ่",ISNUMBER(SEARCH("CP04",D5923)),"บางบอน",OR(ISNUMBER(SEARCH("CP",D5923)),ISNUMBER(SEARCH("BTC",#REF!))),"340",TRUE,"")</f>
        <v/>
      </c>
    </row>
    <row r="5924" spans="1:7" x14ac:dyDescent="0.2">
      <c r="A5924" t="s">
        <v>15028</v>
      </c>
      <c r="B5924" t="s">
        <v>15029</v>
      </c>
      <c r="C5924" t="s">
        <v>8530</v>
      </c>
      <c r="D5924" t="s">
        <v>10828</v>
      </c>
      <c r="E5924" t="s">
        <v>10135</v>
      </c>
      <c r="F5924">
        <v>9</v>
      </c>
      <c r="G5924" t="str" cm="1">
        <f t="array" ref="G5924">_xlfn.IFS(ISNUMBER(SEARCH("CP02",D5924)),"ราชพฤกษ",ISNUMBER(SEARCH("CP03",D5924)),"บางใหญ่",ISNUMBER(SEARCH("CP04",D5924)),"บางบอน",OR(ISNUMBER(SEARCH("CP",D5924)),ISNUMBER(SEARCH("BTC",#REF!))),"340",TRUE,"")</f>
        <v/>
      </c>
    </row>
    <row r="5925" spans="1:7" x14ac:dyDescent="0.2">
      <c r="A5925" t="s">
        <v>15030</v>
      </c>
      <c r="B5925" t="s">
        <v>15031</v>
      </c>
      <c r="C5925" t="s">
        <v>8530</v>
      </c>
      <c r="D5925" t="s">
        <v>10797</v>
      </c>
      <c r="E5925" t="s">
        <v>13494</v>
      </c>
      <c r="F5925">
        <v>2</v>
      </c>
      <c r="G5925" t="str" cm="1">
        <f t="array" ref="G5925">_xlfn.IFS(ISNUMBER(SEARCH("CP02",D5925)),"ราชพฤกษ",ISNUMBER(SEARCH("CP03",D5925)),"บางใหญ่",ISNUMBER(SEARCH("CP04",D5925)),"บางบอน",OR(ISNUMBER(SEARCH("CP",D5925)),ISNUMBER(SEARCH("BTC",#REF!))),"340",TRUE,"")</f>
        <v/>
      </c>
    </row>
    <row r="5926" spans="1:7" x14ac:dyDescent="0.2">
      <c r="A5926" t="s">
        <v>15032</v>
      </c>
      <c r="B5926" t="s">
        <v>15033</v>
      </c>
      <c r="C5926" t="s">
        <v>8530</v>
      </c>
      <c r="D5926" t="s">
        <v>11080</v>
      </c>
      <c r="E5926" t="s">
        <v>9484</v>
      </c>
      <c r="F5926">
        <v>73</v>
      </c>
      <c r="G5926" t="str" cm="1">
        <f t="array" ref="G5926">_xlfn.IFS(ISNUMBER(SEARCH("CP02",D5926)),"ราชพฤกษ",ISNUMBER(SEARCH("CP03",D5926)),"บางใหญ่",ISNUMBER(SEARCH("CP04",D5926)),"บางบอน",OR(ISNUMBER(SEARCH("CP",D5926)),ISNUMBER(SEARCH("BTC",#REF!))),"340",TRUE,"")</f>
        <v/>
      </c>
    </row>
    <row r="5927" spans="1:7" x14ac:dyDescent="0.2">
      <c r="A5927" t="s">
        <v>15034</v>
      </c>
      <c r="B5927" t="s">
        <v>15035</v>
      </c>
      <c r="C5927" t="s">
        <v>8530</v>
      </c>
      <c r="D5927" t="s">
        <v>11088</v>
      </c>
      <c r="E5927" t="s">
        <v>9484</v>
      </c>
      <c r="F5927">
        <v>25</v>
      </c>
      <c r="G5927" t="str" cm="1">
        <f t="array" ref="G5927">_xlfn.IFS(ISNUMBER(SEARCH("CP02",D5927)),"ราชพฤกษ",ISNUMBER(SEARCH("CP03",D5927)),"บางใหญ่",ISNUMBER(SEARCH("CP04",D5927)),"บางบอน",OR(ISNUMBER(SEARCH("CP",D5927)),ISNUMBER(SEARCH("BTC",#REF!))),"340",TRUE,"")</f>
        <v/>
      </c>
    </row>
    <row r="5928" spans="1:7" x14ac:dyDescent="0.2">
      <c r="A5928" t="s">
        <v>15034</v>
      </c>
      <c r="B5928" t="s">
        <v>15035</v>
      </c>
      <c r="C5928" t="s">
        <v>8530</v>
      </c>
      <c r="D5928" t="s">
        <v>11080</v>
      </c>
      <c r="E5928" t="s">
        <v>9484</v>
      </c>
      <c r="F5928">
        <v>63</v>
      </c>
      <c r="G5928" t="str" cm="1">
        <f t="array" ref="G5928">_xlfn.IFS(ISNUMBER(SEARCH("CP02",D5928)),"ราชพฤกษ",ISNUMBER(SEARCH("CP03",D5928)),"บางใหญ่",ISNUMBER(SEARCH("CP04",D5928)),"บางบอน",OR(ISNUMBER(SEARCH("CP",D5928)),ISNUMBER(SEARCH("BTC",#REF!))),"340",TRUE,"")</f>
        <v/>
      </c>
    </row>
    <row r="5929" spans="1:7" x14ac:dyDescent="0.2">
      <c r="A5929" t="s">
        <v>15034</v>
      </c>
      <c r="B5929" t="s">
        <v>15035</v>
      </c>
      <c r="C5929" t="s">
        <v>8526</v>
      </c>
      <c r="D5929" t="s">
        <v>11701</v>
      </c>
      <c r="E5929" t="s">
        <v>9484</v>
      </c>
      <c r="F5929">
        <v>4</v>
      </c>
      <c r="G5929" t="str" cm="1">
        <f t="array" ref="G5929">_xlfn.IFS(ISNUMBER(SEARCH("CP02",D5929)),"ราชพฤกษ",ISNUMBER(SEARCH("CP03",D5929)),"บางใหญ่",ISNUMBER(SEARCH("CP04",D5929)),"บางบอน",OR(ISNUMBER(SEARCH("CP",D5929)),ISNUMBER(SEARCH("BTC",#REF!))),"340",TRUE,"")</f>
        <v/>
      </c>
    </row>
    <row r="5930" spans="1:7" x14ac:dyDescent="0.2">
      <c r="A5930" t="s">
        <v>15036</v>
      </c>
      <c r="B5930" t="s">
        <v>15037</v>
      </c>
      <c r="C5930" t="s">
        <v>8530</v>
      </c>
      <c r="D5930" t="s">
        <v>11074</v>
      </c>
      <c r="E5930" t="s">
        <v>9484</v>
      </c>
      <c r="F5930">
        <v>4</v>
      </c>
      <c r="G5930" t="str" cm="1">
        <f t="array" ref="G5930">_xlfn.IFS(ISNUMBER(SEARCH("CP02",D5930)),"ราชพฤกษ",ISNUMBER(SEARCH("CP03",D5930)),"บางใหญ่",ISNUMBER(SEARCH("CP04",D5930)),"บางบอน",OR(ISNUMBER(SEARCH("CP",D5930)),ISNUMBER(SEARCH("BTC",#REF!))),"340",TRUE,"")</f>
        <v/>
      </c>
    </row>
    <row r="5931" spans="1:7" x14ac:dyDescent="0.2">
      <c r="A5931" t="s">
        <v>15038</v>
      </c>
      <c r="B5931" t="s">
        <v>15039</v>
      </c>
      <c r="C5931" t="s">
        <v>8530</v>
      </c>
      <c r="D5931" t="s">
        <v>11080</v>
      </c>
      <c r="E5931" t="s">
        <v>9484</v>
      </c>
      <c r="F5931">
        <v>102</v>
      </c>
      <c r="G5931" t="str" cm="1">
        <f t="array" ref="G5931">_xlfn.IFS(ISNUMBER(SEARCH("CP02",D5931)),"ราชพฤกษ",ISNUMBER(SEARCH("CP03",D5931)),"บางใหญ่",ISNUMBER(SEARCH("CP04",D5931)),"บางบอน",OR(ISNUMBER(SEARCH("CP",D5931)),ISNUMBER(SEARCH("BTC",#REF!))),"340",TRUE,"")</f>
        <v/>
      </c>
    </row>
    <row r="5932" spans="1:7" x14ac:dyDescent="0.2">
      <c r="A5932" t="s">
        <v>15040</v>
      </c>
      <c r="B5932" t="s">
        <v>15041</v>
      </c>
      <c r="C5932" t="s">
        <v>8530</v>
      </c>
      <c r="D5932" t="s">
        <v>11080</v>
      </c>
      <c r="E5932" t="s">
        <v>9484</v>
      </c>
      <c r="F5932">
        <v>1</v>
      </c>
      <c r="G5932" t="str" cm="1">
        <f t="array" ref="G5932">_xlfn.IFS(ISNUMBER(SEARCH("CP02",D5932)),"ราชพฤกษ",ISNUMBER(SEARCH("CP03",D5932)),"บางใหญ่",ISNUMBER(SEARCH("CP04",D5932)),"บางบอน",OR(ISNUMBER(SEARCH("CP",D5932)),ISNUMBER(SEARCH("BTC",#REF!))),"340",TRUE,"")</f>
        <v/>
      </c>
    </row>
    <row r="5933" spans="1:7" x14ac:dyDescent="0.2">
      <c r="A5933" t="s">
        <v>15042</v>
      </c>
      <c r="B5933" t="s">
        <v>15043</v>
      </c>
      <c r="C5933" t="s">
        <v>8530</v>
      </c>
      <c r="D5933" t="s">
        <v>11088</v>
      </c>
      <c r="E5933" t="s">
        <v>9484</v>
      </c>
      <c r="F5933">
        <v>10</v>
      </c>
      <c r="G5933" t="str" cm="1">
        <f t="array" ref="G5933">_xlfn.IFS(ISNUMBER(SEARCH("CP02",D5933)),"ราชพฤกษ",ISNUMBER(SEARCH("CP03",D5933)),"บางใหญ่",ISNUMBER(SEARCH("CP04",D5933)),"บางบอน",OR(ISNUMBER(SEARCH("CP",D5933)),ISNUMBER(SEARCH("BTC",#REF!))),"340",TRUE,"")</f>
        <v/>
      </c>
    </row>
    <row r="5934" spans="1:7" x14ac:dyDescent="0.2">
      <c r="A5934" t="s">
        <v>15042</v>
      </c>
      <c r="B5934" t="s">
        <v>15043</v>
      </c>
      <c r="C5934" t="s">
        <v>8530</v>
      </c>
      <c r="D5934" t="s">
        <v>11080</v>
      </c>
      <c r="E5934" t="s">
        <v>9484</v>
      </c>
      <c r="F5934">
        <v>93</v>
      </c>
      <c r="G5934" t="str" cm="1">
        <f t="array" ref="G5934">_xlfn.IFS(ISNUMBER(SEARCH("CP02",D5934)),"ราชพฤกษ",ISNUMBER(SEARCH("CP03",D5934)),"บางใหญ่",ISNUMBER(SEARCH("CP04",D5934)),"บางบอน",OR(ISNUMBER(SEARCH("CP",D5934)),ISNUMBER(SEARCH("BTC",#REF!))),"340",TRUE,"")</f>
        <v/>
      </c>
    </row>
    <row r="5935" spans="1:7" x14ac:dyDescent="0.2">
      <c r="A5935" t="s">
        <v>15042</v>
      </c>
      <c r="B5935" t="s">
        <v>15043</v>
      </c>
      <c r="C5935" t="s">
        <v>8530</v>
      </c>
      <c r="D5935" t="s">
        <v>15525</v>
      </c>
      <c r="E5935" t="s">
        <v>9484</v>
      </c>
      <c r="F5935">
        <v>58</v>
      </c>
      <c r="G5935" t="str" cm="1">
        <f t="array" ref="G5935">_xlfn.IFS(ISNUMBER(SEARCH("CP02",D5935)),"ราชพฤกษ",ISNUMBER(SEARCH("CP03",D5935)),"บางใหญ่",ISNUMBER(SEARCH("CP04",D5935)),"บางบอน",OR(ISNUMBER(SEARCH("CP",D5935)),ISNUMBER(SEARCH("BTC",#REF!))),"340",TRUE,"")</f>
        <v/>
      </c>
    </row>
    <row r="5936" spans="1:7" x14ac:dyDescent="0.2">
      <c r="A5936" t="s">
        <v>15044</v>
      </c>
      <c r="B5936" t="s">
        <v>15045</v>
      </c>
      <c r="C5936" t="s">
        <v>8530</v>
      </c>
      <c r="D5936" t="s">
        <v>13111</v>
      </c>
      <c r="E5936" t="s">
        <v>9484</v>
      </c>
      <c r="F5936">
        <v>19</v>
      </c>
      <c r="G5936" t="str" cm="1">
        <f t="array" ref="G5936">_xlfn.IFS(ISNUMBER(SEARCH("CP02",D5936)),"ราชพฤกษ",ISNUMBER(SEARCH("CP03",D5936)),"บางใหญ่",ISNUMBER(SEARCH("CP04",D5936)),"บางบอน",OR(ISNUMBER(SEARCH("CP",D5936)),ISNUMBER(SEARCH("BTC",#REF!))),"340",TRUE,"")</f>
        <v/>
      </c>
    </row>
    <row r="5937" spans="1:7" x14ac:dyDescent="0.2">
      <c r="A5937" t="s">
        <v>15044</v>
      </c>
      <c r="B5937" t="s">
        <v>15045</v>
      </c>
      <c r="C5937" t="s">
        <v>8530</v>
      </c>
      <c r="D5937" t="s">
        <v>11088</v>
      </c>
      <c r="E5937" t="s">
        <v>9484</v>
      </c>
      <c r="F5937">
        <v>1</v>
      </c>
      <c r="G5937" t="str" cm="1">
        <f t="array" ref="G5937">_xlfn.IFS(ISNUMBER(SEARCH("CP02",D5937)),"ราชพฤกษ",ISNUMBER(SEARCH("CP03",D5937)),"บางใหญ่",ISNUMBER(SEARCH("CP04",D5937)),"บางบอน",OR(ISNUMBER(SEARCH("CP",D5937)),ISNUMBER(SEARCH("BTC",#REF!))),"340",TRUE,"")</f>
        <v/>
      </c>
    </row>
    <row r="5938" spans="1:7" x14ac:dyDescent="0.2">
      <c r="A5938" t="s">
        <v>15044</v>
      </c>
      <c r="B5938" t="s">
        <v>15045</v>
      </c>
      <c r="C5938" t="s">
        <v>8530</v>
      </c>
      <c r="D5938" t="s">
        <v>11080</v>
      </c>
      <c r="E5938" t="s">
        <v>9484</v>
      </c>
      <c r="F5938">
        <v>19</v>
      </c>
      <c r="G5938" t="str" cm="1">
        <f t="array" ref="G5938">_xlfn.IFS(ISNUMBER(SEARCH("CP02",D5938)),"ราชพฤกษ",ISNUMBER(SEARCH("CP03",D5938)),"บางใหญ่",ISNUMBER(SEARCH("CP04",D5938)),"บางบอน",OR(ISNUMBER(SEARCH("CP",D5938)),ISNUMBER(SEARCH("BTC",#REF!))),"340",TRUE,"")</f>
        <v/>
      </c>
    </row>
    <row r="5939" spans="1:7" x14ac:dyDescent="0.2">
      <c r="A5939" t="s">
        <v>15044</v>
      </c>
      <c r="B5939" t="s">
        <v>15045</v>
      </c>
      <c r="C5939" t="s">
        <v>8526</v>
      </c>
      <c r="D5939" t="s">
        <v>11701</v>
      </c>
      <c r="E5939" t="s">
        <v>9484</v>
      </c>
      <c r="F5939">
        <v>1</v>
      </c>
      <c r="G5939" t="str" cm="1">
        <f t="array" ref="G5939">_xlfn.IFS(ISNUMBER(SEARCH("CP02",D5939)),"ราชพฤกษ",ISNUMBER(SEARCH("CP03",D5939)),"บางใหญ่",ISNUMBER(SEARCH("CP04",D5939)),"บางบอน",OR(ISNUMBER(SEARCH("CP",D5939)),ISNUMBER(SEARCH("BTC",#REF!))),"340",TRUE,"")</f>
        <v/>
      </c>
    </row>
    <row r="5940" spans="1:7" x14ac:dyDescent="0.2">
      <c r="A5940" t="s">
        <v>15046</v>
      </c>
      <c r="B5940" t="s">
        <v>15047</v>
      </c>
      <c r="C5940" t="s">
        <v>8530</v>
      </c>
      <c r="D5940" t="s">
        <v>11088</v>
      </c>
      <c r="E5940" t="s">
        <v>9484</v>
      </c>
      <c r="F5940">
        <v>4</v>
      </c>
      <c r="G5940" t="str" cm="1">
        <f t="array" ref="G5940">_xlfn.IFS(ISNUMBER(SEARCH("CP02",D5940)),"ราชพฤกษ",ISNUMBER(SEARCH("CP03",D5940)),"บางใหญ่",ISNUMBER(SEARCH("CP04",D5940)),"บางบอน",OR(ISNUMBER(SEARCH("CP",D5940)),ISNUMBER(SEARCH("BTC",#REF!))),"340",TRUE,"")</f>
        <v/>
      </c>
    </row>
    <row r="5941" spans="1:7" x14ac:dyDescent="0.2">
      <c r="A5941" t="s">
        <v>15046</v>
      </c>
      <c r="B5941" t="s">
        <v>15047</v>
      </c>
      <c r="C5941" t="s">
        <v>8530</v>
      </c>
      <c r="D5941" t="s">
        <v>11080</v>
      </c>
      <c r="E5941" t="s">
        <v>9484</v>
      </c>
      <c r="F5941">
        <v>21</v>
      </c>
      <c r="G5941" t="str" cm="1">
        <f t="array" ref="G5941">_xlfn.IFS(ISNUMBER(SEARCH("CP02",D5941)),"ราชพฤกษ",ISNUMBER(SEARCH("CP03",D5941)),"บางใหญ่",ISNUMBER(SEARCH("CP04",D5941)),"บางบอน",OR(ISNUMBER(SEARCH("CP",D5941)),ISNUMBER(SEARCH("BTC",#REF!))),"340",TRUE,"")</f>
        <v/>
      </c>
    </row>
    <row r="5942" spans="1:7" x14ac:dyDescent="0.2">
      <c r="A5942" t="s">
        <v>15048</v>
      </c>
      <c r="B5942" t="s">
        <v>15049</v>
      </c>
      <c r="C5942" t="s">
        <v>8530</v>
      </c>
      <c r="D5942" t="s">
        <v>11080</v>
      </c>
      <c r="E5942" t="s">
        <v>9484</v>
      </c>
      <c r="F5942">
        <v>192</v>
      </c>
      <c r="G5942" t="str" cm="1">
        <f t="array" ref="G5942">_xlfn.IFS(ISNUMBER(SEARCH("CP02",D5942)),"ราชพฤกษ",ISNUMBER(SEARCH("CP03",D5942)),"บางใหญ่",ISNUMBER(SEARCH("CP04",D5942)),"บางบอน",OR(ISNUMBER(SEARCH("CP",D5942)),ISNUMBER(SEARCH("BTC",#REF!))),"340",TRUE,"")</f>
        <v/>
      </c>
    </row>
    <row r="5943" spans="1:7" x14ac:dyDescent="0.2">
      <c r="A5943" t="s">
        <v>15050</v>
      </c>
      <c r="B5943" t="s">
        <v>15051</v>
      </c>
      <c r="C5943" t="s">
        <v>8530</v>
      </c>
      <c r="D5943" t="s">
        <v>11080</v>
      </c>
      <c r="E5943" t="s">
        <v>9484</v>
      </c>
      <c r="F5943">
        <v>19</v>
      </c>
      <c r="G5943" t="str" cm="1">
        <f t="array" ref="G5943">_xlfn.IFS(ISNUMBER(SEARCH("CP02",D5943)),"ราชพฤกษ",ISNUMBER(SEARCH("CP03",D5943)),"บางใหญ่",ISNUMBER(SEARCH("CP04",D5943)),"บางบอน",OR(ISNUMBER(SEARCH("CP",D5943)),ISNUMBER(SEARCH("BTC",#REF!))),"340",TRUE,"")</f>
        <v/>
      </c>
    </row>
    <row r="5944" spans="1:7" x14ac:dyDescent="0.2">
      <c r="A5944" t="s">
        <v>15052</v>
      </c>
      <c r="B5944" t="s">
        <v>15053</v>
      </c>
      <c r="C5944" t="s">
        <v>8530</v>
      </c>
      <c r="D5944" t="s">
        <v>11170</v>
      </c>
      <c r="E5944" t="s">
        <v>9484</v>
      </c>
      <c r="F5944">
        <v>7</v>
      </c>
      <c r="G5944" t="str" cm="1">
        <f t="array" ref="G5944">_xlfn.IFS(ISNUMBER(SEARCH("CP02",D5944)),"ราชพฤกษ",ISNUMBER(SEARCH("CP03",D5944)),"บางใหญ่",ISNUMBER(SEARCH("CP04",D5944)),"บางบอน",OR(ISNUMBER(SEARCH("CP",D5944)),ISNUMBER(SEARCH("BTC",#REF!))),"340",TRUE,"")</f>
        <v/>
      </c>
    </row>
    <row r="5945" spans="1:7" x14ac:dyDescent="0.2">
      <c r="A5945" t="s">
        <v>15054</v>
      </c>
      <c r="B5945" t="s">
        <v>15055</v>
      </c>
      <c r="C5945" t="s">
        <v>8530</v>
      </c>
      <c r="D5945" t="s">
        <v>15056</v>
      </c>
      <c r="E5945" t="s">
        <v>9484</v>
      </c>
      <c r="F5945">
        <v>1</v>
      </c>
      <c r="G5945" t="str" cm="1">
        <f t="array" ref="G5945">_xlfn.IFS(ISNUMBER(SEARCH("CP02",D5945)),"ราชพฤกษ",ISNUMBER(SEARCH("CP03",D5945)),"บางใหญ่",ISNUMBER(SEARCH("CP04",D5945)),"บางบอน",OR(ISNUMBER(SEARCH("CP",D5945)),ISNUMBER(SEARCH("BTC",#REF!))),"340",TRUE,"")</f>
        <v/>
      </c>
    </row>
    <row r="5946" spans="1:7" x14ac:dyDescent="0.2">
      <c r="A5946" t="s">
        <v>15054</v>
      </c>
      <c r="B5946" t="s">
        <v>15055</v>
      </c>
      <c r="C5946" t="s">
        <v>8530</v>
      </c>
      <c r="D5946" t="s">
        <v>11080</v>
      </c>
      <c r="E5946" t="s">
        <v>9484</v>
      </c>
      <c r="F5946">
        <v>53</v>
      </c>
      <c r="G5946" t="str" cm="1">
        <f t="array" ref="G5946">_xlfn.IFS(ISNUMBER(SEARCH("CP02",D5946)),"ราชพฤกษ",ISNUMBER(SEARCH("CP03",D5946)),"บางใหญ่",ISNUMBER(SEARCH("CP04",D5946)),"บางบอน",OR(ISNUMBER(SEARCH("CP",D5946)),ISNUMBER(SEARCH("BTC",#REF!))),"340",TRUE,"")</f>
        <v/>
      </c>
    </row>
    <row r="5947" spans="1:7" x14ac:dyDescent="0.2">
      <c r="A5947" t="s">
        <v>15057</v>
      </c>
      <c r="B5947" t="s">
        <v>15058</v>
      </c>
      <c r="C5947" t="s">
        <v>8530</v>
      </c>
      <c r="D5947" t="s">
        <v>11080</v>
      </c>
      <c r="E5947" t="s">
        <v>9484</v>
      </c>
      <c r="F5947">
        <v>7</v>
      </c>
      <c r="G5947" t="str" cm="1">
        <f t="array" ref="G5947">_xlfn.IFS(ISNUMBER(SEARCH("CP02",D5947)),"ราชพฤกษ",ISNUMBER(SEARCH("CP03",D5947)),"บางใหญ่",ISNUMBER(SEARCH("CP04",D5947)),"บางบอน",OR(ISNUMBER(SEARCH("CP",D5947)),ISNUMBER(SEARCH("BTC",#REF!))),"340",TRUE,"")</f>
        <v/>
      </c>
    </row>
    <row r="5948" spans="1:7" x14ac:dyDescent="0.2">
      <c r="A5948" t="s">
        <v>15057</v>
      </c>
      <c r="B5948" t="s">
        <v>15058</v>
      </c>
      <c r="C5948" t="s">
        <v>8530</v>
      </c>
      <c r="D5948" t="s">
        <v>15525</v>
      </c>
      <c r="E5948" t="s">
        <v>9484</v>
      </c>
      <c r="F5948">
        <v>15</v>
      </c>
      <c r="G5948" t="str" cm="1">
        <f t="array" ref="G5948">_xlfn.IFS(ISNUMBER(SEARCH("CP02",D5948)),"ราชพฤกษ",ISNUMBER(SEARCH("CP03",D5948)),"บางใหญ่",ISNUMBER(SEARCH("CP04",D5948)),"บางบอน",OR(ISNUMBER(SEARCH("CP",D5948)),ISNUMBER(SEARCH("BTC",#REF!))),"340",TRUE,"")</f>
        <v/>
      </c>
    </row>
    <row r="5949" spans="1:7" x14ac:dyDescent="0.2">
      <c r="A5949" t="s">
        <v>15059</v>
      </c>
      <c r="B5949" t="s">
        <v>15060</v>
      </c>
      <c r="C5949" t="s">
        <v>8530</v>
      </c>
      <c r="D5949" t="s">
        <v>11088</v>
      </c>
      <c r="E5949" t="s">
        <v>9484</v>
      </c>
      <c r="F5949">
        <v>5</v>
      </c>
      <c r="G5949" t="str" cm="1">
        <f t="array" ref="G5949">_xlfn.IFS(ISNUMBER(SEARCH("CP02",D5949)),"ราชพฤกษ",ISNUMBER(SEARCH("CP03",D5949)),"บางใหญ่",ISNUMBER(SEARCH("CP04",D5949)),"บางบอน",OR(ISNUMBER(SEARCH("CP",D5949)),ISNUMBER(SEARCH("BTC",#REF!))),"340",TRUE,"")</f>
        <v/>
      </c>
    </row>
    <row r="5950" spans="1:7" x14ac:dyDescent="0.2">
      <c r="A5950" t="s">
        <v>15059</v>
      </c>
      <c r="B5950" t="s">
        <v>15060</v>
      </c>
      <c r="C5950" t="s">
        <v>8530</v>
      </c>
      <c r="D5950" t="s">
        <v>11080</v>
      </c>
      <c r="E5950" t="s">
        <v>9484</v>
      </c>
      <c r="F5950">
        <v>7</v>
      </c>
      <c r="G5950" t="str" cm="1">
        <f t="array" ref="G5950">_xlfn.IFS(ISNUMBER(SEARCH("CP02",D5950)),"ราชพฤกษ",ISNUMBER(SEARCH("CP03",D5950)),"บางใหญ่",ISNUMBER(SEARCH("CP04",D5950)),"บางบอน",OR(ISNUMBER(SEARCH("CP",D5950)),ISNUMBER(SEARCH("BTC",#REF!))),"340",TRUE,"")</f>
        <v/>
      </c>
    </row>
    <row r="5951" spans="1:7" x14ac:dyDescent="0.2">
      <c r="A5951" t="s">
        <v>15061</v>
      </c>
      <c r="B5951" t="s">
        <v>15062</v>
      </c>
      <c r="C5951" t="s">
        <v>8530</v>
      </c>
      <c r="D5951" t="s">
        <v>11080</v>
      </c>
      <c r="E5951" t="s">
        <v>9484</v>
      </c>
      <c r="F5951">
        <v>1</v>
      </c>
      <c r="G5951" t="str" cm="1">
        <f t="array" ref="G5951">_xlfn.IFS(ISNUMBER(SEARCH("CP02",D5951)),"ราชพฤกษ",ISNUMBER(SEARCH("CP03",D5951)),"บางใหญ่",ISNUMBER(SEARCH("CP04",D5951)),"บางบอน",OR(ISNUMBER(SEARCH("CP",D5951)),ISNUMBER(SEARCH("BTC",#REF!))),"340",TRUE,"")</f>
        <v/>
      </c>
    </row>
    <row r="5952" spans="1:7" x14ac:dyDescent="0.2">
      <c r="A5952" t="s">
        <v>15061</v>
      </c>
      <c r="B5952" t="s">
        <v>15062</v>
      </c>
      <c r="C5952" t="s">
        <v>8530</v>
      </c>
      <c r="D5952" t="s">
        <v>15525</v>
      </c>
      <c r="E5952" t="s">
        <v>9484</v>
      </c>
      <c r="F5952">
        <v>6</v>
      </c>
      <c r="G5952" t="str" cm="1">
        <f t="array" ref="G5952">_xlfn.IFS(ISNUMBER(SEARCH("CP02",D5952)),"ราชพฤกษ",ISNUMBER(SEARCH("CP03",D5952)),"บางใหญ่",ISNUMBER(SEARCH("CP04",D5952)),"บางบอน",OR(ISNUMBER(SEARCH("CP",D5952)),ISNUMBER(SEARCH("BTC",#REF!))),"340",TRUE,"")</f>
        <v/>
      </c>
    </row>
    <row r="5953" spans="1:7" x14ac:dyDescent="0.2">
      <c r="A5953" t="s">
        <v>15063</v>
      </c>
      <c r="B5953" t="s">
        <v>15064</v>
      </c>
      <c r="C5953" t="s">
        <v>8530</v>
      </c>
      <c r="D5953" t="s">
        <v>11642</v>
      </c>
      <c r="E5953" t="s">
        <v>9484</v>
      </c>
      <c r="F5953">
        <v>11</v>
      </c>
      <c r="G5953" t="str" cm="1">
        <f t="array" ref="G5953">_xlfn.IFS(ISNUMBER(SEARCH("CP02",D5953)),"ราชพฤกษ",ISNUMBER(SEARCH("CP03",D5953)),"บางใหญ่",ISNUMBER(SEARCH("CP04",D5953)),"บางบอน",OR(ISNUMBER(SEARCH("CP",D5953)),ISNUMBER(SEARCH("BTC",#REF!))),"340",TRUE,"")</f>
        <v/>
      </c>
    </row>
    <row r="5954" spans="1:7" x14ac:dyDescent="0.2">
      <c r="A5954" t="s">
        <v>15063</v>
      </c>
      <c r="B5954" t="s">
        <v>15064</v>
      </c>
      <c r="C5954" t="s">
        <v>8530</v>
      </c>
      <c r="D5954" t="s">
        <v>11080</v>
      </c>
      <c r="E5954" t="s">
        <v>9484</v>
      </c>
      <c r="F5954">
        <v>7</v>
      </c>
      <c r="G5954" t="str" cm="1">
        <f t="array" ref="G5954">_xlfn.IFS(ISNUMBER(SEARCH("CP02",D5954)),"ราชพฤกษ",ISNUMBER(SEARCH("CP03",D5954)),"บางใหญ่",ISNUMBER(SEARCH("CP04",D5954)),"บางบอน",OR(ISNUMBER(SEARCH("CP",D5954)),ISNUMBER(SEARCH("BTC",#REF!))),"340",TRUE,"")</f>
        <v/>
      </c>
    </row>
    <row r="5955" spans="1:7" x14ac:dyDescent="0.2">
      <c r="A5955" t="s">
        <v>15065</v>
      </c>
      <c r="B5955" t="s">
        <v>15066</v>
      </c>
      <c r="C5955" t="s">
        <v>8530</v>
      </c>
      <c r="D5955" t="s">
        <v>11080</v>
      </c>
      <c r="E5955" t="s">
        <v>9484</v>
      </c>
      <c r="F5955">
        <v>42</v>
      </c>
      <c r="G5955" t="str" cm="1">
        <f t="array" ref="G5955">_xlfn.IFS(ISNUMBER(SEARCH("CP02",D5955)),"ราชพฤกษ",ISNUMBER(SEARCH("CP03",D5955)),"บางใหญ่",ISNUMBER(SEARCH("CP04",D5955)),"บางบอน",OR(ISNUMBER(SEARCH("CP",D5955)),ISNUMBER(SEARCH("BTC",#REF!))),"340",TRUE,"")</f>
        <v/>
      </c>
    </row>
    <row r="5956" spans="1:7" x14ac:dyDescent="0.2">
      <c r="A5956" t="s">
        <v>15065</v>
      </c>
      <c r="B5956" t="s">
        <v>15066</v>
      </c>
      <c r="C5956" t="s">
        <v>8530</v>
      </c>
      <c r="D5956" t="s">
        <v>15525</v>
      </c>
      <c r="E5956" t="s">
        <v>9484</v>
      </c>
      <c r="F5956">
        <v>25</v>
      </c>
      <c r="G5956" t="str" cm="1">
        <f t="array" ref="G5956">_xlfn.IFS(ISNUMBER(SEARCH("CP02",D5956)),"ราชพฤกษ",ISNUMBER(SEARCH("CP03",D5956)),"บางใหญ่",ISNUMBER(SEARCH("CP04",D5956)),"บางบอน",OR(ISNUMBER(SEARCH("CP",D5956)),ISNUMBER(SEARCH("BTC",#REF!))),"340",TRUE,"")</f>
        <v/>
      </c>
    </row>
    <row r="5957" spans="1:7" x14ac:dyDescent="0.2">
      <c r="A5957" t="s">
        <v>15067</v>
      </c>
      <c r="B5957" t="s">
        <v>15068</v>
      </c>
      <c r="C5957" t="s">
        <v>8530</v>
      </c>
      <c r="D5957" t="s">
        <v>11143</v>
      </c>
      <c r="E5957" t="s">
        <v>9484</v>
      </c>
      <c r="F5957">
        <v>3</v>
      </c>
      <c r="G5957" t="str" cm="1">
        <f t="array" ref="G5957">_xlfn.IFS(ISNUMBER(SEARCH("CP02",D5957)),"ราชพฤกษ",ISNUMBER(SEARCH("CP03",D5957)),"บางใหญ่",ISNUMBER(SEARCH("CP04",D5957)),"บางบอน",OR(ISNUMBER(SEARCH("CP",D5957)),ISNUMBER(SEARCH("BTC",#REF!))),"340",TRUE,"")</f>
        <v/>
      </c>
    </row>
    <row r="5958" spans="1:7" x14ac:dyDescent="0.2">
      <c r="A5958" t="s">
        <v>15069</v>
      </c>
      <c r="B5958" t="s">
        <v>15070</v>
      </c>
      <c r="C5958" t="s">
        <v>8530</v>
      </c>
      <c r="D5958" t="s">
        <v>11170</v>
      </c>
      <c r="E5958" t="s">
        <v>9484</v>
      </c>
      <c r="F5958">
        <v>5</v>
      </c>
      <c r="G5958" t="str" cm="1">
        <f t="array" ref="G5958">_xlfn.IFS(ISNUMBER(SEARCH("CP02",D5958)),"ราชพฤกษ",ISNUMBER(SEARCH("CP03",D5958)),"บางใหญ่",ISNUMBER(SEARCH("CP04",D5958)),"บางบอน",OR(ISNUMBER(SEARCH("CP",D5958)),ISNUMBER(SEARCH("BTC",#REF!))),"340",TRUE,"")</f>
        <v/>
      </c>
    </row>
    <row r="5959" spans="1:7" x14ac:dyDescent="0.2">
      <c r="A5959" t="s">
        <v>15071</v>
      </c>
      <c r="B5959" t="s">
        <v>15072</v>
      </c>
      <c r="C5959" t="s">
        <v>8530</v>
      </c>
      <c r="D5959" t="s">
        <v>11103</v>
      </c>
      <c r="E5959" t="s">
        <v>9484</v>
      </c>
      <c r="F5959">
        <v>8</v>
      </c>
      <c r="G5959" t="str" cm="1">
        <f t="array" ref="G5959">_xlfn.IFS(ISNUMBER(SEARCH("CP02",D5959)),"ราชพฤกษ",ISNUMBER(SEARCH("CP03",D5959)),"บางใหญ่",ISNUMBER(SEARCH("CP04",D5959)),"บางบอน",OR(ISNUMBER(SEARCH("CP",D5959)),ISNUMBER(SEARCH("BTC",#REF!))),"340",TRUE,"")</f>
        <v/>
      </c>
    </row>
    <row r="5960" spans="1:7" x14ac:dyDescent="0.2">
      <c r="A5960" t="s">
        <v>15073</v>
      </c>
      <c r="B5960" t="s">
        <v>15074</v>
      </c>
      <c r="C5960" t="s">
        <v>8530</v>
      </c>
      <c r="D5960" t="s">
        <v>11103</v>
      </c>
      <c r="E5960" t="s">
        <v>9484</v>
      </c>
      <c r="F5960">
        <v>3</v>
      </c>
      <c r="G5960" t="str" cm="1">
        <f t="array" ref="G5960">_xlfn.IFS(ISNUMBER(SEARCH("CP02",D5960)),"ราชพฤกษ",ISNUMBER(SEARCH("CP03",D5960)),"บางใหญ่",ISNUMBER(SEARCH("CP04",D5960)),"บางบอน",OR(ISNUMBER(SEARCH("CP",D5960)),ISNUMBER(SEARCH("BTC",#REF!))),"340",TRUE,"")</f>
        <v/>
      </c>
    </row>
    <row r="5961" spans="1:7" x14ac:dyDescent="0.2">
      <c r="A5961" t="s">
        <v>15075</v>
      </c>
      <c r="B5961" t="s">
        <v>15076</v>
      </c>
      <c r="C5961" t="s">
        <v>8530</v>
      </c>
      <c r="D5961" t="s">
        <v>11091</v>
      </c>
      <c r="E5961" t="s">
        <v>9484</v>
      </c>
      <c r="F5961">
        <v>1</v>
      </c>
      <c r="G5961" t="str" cm="1">
        <f t="array" ref="G5961">_xlfn.IFS(ISNUMBER(SEARCH("CP02",D5961)),"ราชพฤกษ",ISNUMBER(SEARCH("CP03",D5961)),"บางใหญ่",ISNUMBER(SEARCH("CP04",D5961)),"บางบอน",OR(ISNUMBER(SEARCH("CP",D5961)),ISNUMBER(SEARCH("BTC",#REF!))),"340",TRUE,"")</f>
        <v/>
      </c>
    </row>
    <row r="5962" spans="1:7" x14ac:dyDescent="0.2">
      <c r="A5962" t="s">
        <v>15077</v>
      </c>
      <c r="B5962" t="s">
        <v>15078</v>
      </c>
      <c r="C5962" t="s">
        <v>8530</v>
      </c>
      <c r="D5962" t="s">
        <v>11091</v>
      </c>
      <c r="E5962" t="s">
        <v>9484</v>
      </c>
      <c r="F5962">
        <v>3</v>
      </c>
      <c r="G5962" t="str" cm="1">
        <f t="array" ref="G5962">_xlfn.IFS(ISNUMBER(SEARCH("CP02",D5962)),"ราชพฤกษ",ISNUMBER(SEARCH("CP03",D5962)),"บางใหญ่",ISNUMBER(SEARCH("CP04",D5962)),"บางบอน",OR(ISNUMBER(SEARCH("CP",D5962)),ISNUMBER(SEARCH("BTC",#REF!))),"340",TRUE,"")</f>
        <v/>
      </c>
    </row>
    <row r="5963" spans="1:7" x14ac:dyDescent="0.2">
      <c r="A5963" t="s">
        <v>15079</v>
      </c>
      <c r="B5963" t="s">
        <v>15080</v>
      </c>
      <c r="C5963" t="s">
        <v>8530</v>
      </c>
      <c r="D5963" t="s">
        <v>11170</v>
      </c>
      <c r="E5963" t="s">
        <v>9484</v>
      </c>
      <c r="F5963">
        <v>2</v>
      </c>
      <c r="G5963" t="str" cm="1">
        <f t="array" ref="G5963">_xlfn.IFS(ISNUMBER(SEARCH("CP02",D5963)),"ราชพฤกษ",ISNUMBER(SEARCH("CP03",D5963)),"บางใหญ่",ISNUMBER(SEARCH("CP04",D5963)),"บางบอน",OR(ISNUMBER(SEARCH("CP",D5963)),ISNUMBER(SEARCH("BTC",#REF!))),"340",TRUE,"")</f>
        <v/>
      </c>
    </row>
    <row r="5964" spans="1:7" x14ac:dyDescent="0.2">
      <c r="A5964" t="s">
        <v>15081</v>
      </c>
      <c r="B5964" t="s">
        <v>15082</v>
      </c>
      <c r="C5964" t="s">
        <v>8530</v>
      </c>
      <c r="D5964" t="s">
        <v>11080</v>
      </c>
      <c r="E5964" t="s">
        <v>9484</v>
      </c>
      <c r="F5964">
        <v>14</v>
      </c>
      <c r="G5964" t="str" cm="1">
        <f t="array" ref="G5964">_xlfn.IFS(ISNUMBER(SEARCH("CP02",D5964)),"ราชพฤกษ",ISNUMBER(SEARCH("CP03",D5964)),"บางใหญ่",ISNUMBER(SEARCH("CP04",D5964)),"บางบอน",OR(ISNUMBER(SEARCH("CP",D5964)),ISNUMBER(SEARCH("BTC",#REF!))),"340",TRUE,"")</f>
        <v/>
      </c>
    </row>
    <row r="5965" spans="1:7" x14ac:dyDescent="0.2">
      <c r="A5965" t="s">
        <v>15083</v>
      </c>
      <c r="B5965" t="s">
        <v>15084</v>
      </c>
      <c r="C5965" t="s">
        <v>8530</v>
      </c>
      <c r="D5965" t="s">
        <v>11103</v>
      </c>
      <c r="E5965" t="s">
        <v>9484</v>
      </c>
      <c r="F5965">
        <v>50</v>
      </c>
      <c r="G5965" t="str" cm="1">
        <f t="array" ref="G5965">_xlfn.IFS(ISNUMBER(SEARCH("CP02",D5965)),"ราชพฤกษ",ISNUMBER(SEARCH("CP03",D5965)),"บางใหญ่",ISNUMBER(SEARCH("CP04",D5965)),"บางบอน",OR(ISNUMBER(SEARCH("CP",D5965)),ISNUMBER(SEARCH("BTC",#REF!))),"340",TRUE,"")</f>
        <v/>
      </c>
    </row>
    <row r="5966" spans="1:7" x14ac:dyDescent="0.2">
      <c r="A5966" t="s">
        <v>15085</v>
      </c>
      <c r="B5966" t="s">
        <v>15086</v>
      </c>
      <c r="C5966" t="s">
        <v>8530</v>
      </c>
      <c r="D5966" t="s">
        <v>11103</v>
      </c>
      <c r="E5966" t="s">
        <v>9484</v>
      </c>
      <c r="F5966">
        <v>2</v>
      </c>
      <c r="G5966" t="str" cm="1">
        <f t="array" ref="G5966">_xlfn.IFS(ISNUMBER(SEARCH("CP02",D5966)),"ราชพฤกษ",ISNUMBER(SEARCH("CP03",D5966)),"บางใหญ่",ISNUMBER(SEARCH("CP04",D5966)),"บางบอน",OR(ISNUMBER(SEARCH("CP",D5966)),ISNUMBER(SEARCH("BTC",#REF!))),"340",TRUE,"")</f>
        <v/>
      </c>
    </row>
    <row r="5967" spans="1:7" x14ac:dyDescent="0.2">
      <c r="A5967" t="s">
        <v>15087</v>
      </c>
      <c r="B5967" t="s">
        <v>15088</v>
      </c>
      <c r="C5967" t="s">
        <v>8530</v>
      </c>
      <c r="D5967" t="s">
        <v>11073</v>
      </c>
      <c r="E5967" t="s">
        <v>9484</v>
      </c>
      <c r="F5967">
        <v>109</v>
      </c>
      <c r="G5967" t="str" cm="1">
        <f t="array" ref="G5967">_xlfn.IFS(ISNUMBER(SEARCH("CP02",D5967)),"ราชพฤกษ",ISNUMBER(SEARCH("CP03",D5967)),"บางใหญ่",ISNUMBER(SEARCH("CP04",D5967)),"บางบอน",OR(ISNUMBER(SEARCH("CP",D5967)),ISNUMBER(SEARCH("BTC",#REF!))),"340",TRUE,"")</f>
        <v/>
      </c>
    </row>
    <row r="5968" spans="1:7" x14ac:dyDescent="0.2">
      <c r="A5968" t="s">
        <v>15089</v>
      </c>
      <c r="B5968" t="s">
        <v>15090</v>
      </c>
      <c r="C5968" t="s">
        <v>8530</v>
      </c>
      <c r="D5968" t="s">
        <v>11143</v>
      </c>
      <c r="E5968" t="s">
        <v>9484</v>
      </c>
      <c r="F5968">
        <v>20</v>
      </c>
      <c r="G5968" t="str" cm="1">
        <f t="array" ref="G5968">_xlfn.IFS(ISNUMBER(SEARCH("CP02",D5968)),"ราชพฤกษ",ISNUMBER(SEARCH("CP03",D5968)),"บางใหญ่",ISNUMBER(SEARCH("CP04",D5968)),"บางบอน",OR(ISNUMBER(SEARCH("CP",D5968)),ISNUMBER(SEARCH("BTC",#REF!))),"340",TRUE,"")</f>
        <v/>
      </c>
    </row>
    <row r="5969" spans="1:7" x14ac:dyDescent="0.2">
      <c r="A5969" t="s">
        <v>15091</v>
      </c>
      <c r="B5969" t="s">
        <v>15092</v>
      </c>
      <c r="C5969" t="s">
        <v>8530</v>
      </c>
      <c r="D5969" t="s">
        <v>11098</v>
      </c>
      <c r="E5969" t="s">
        <v>9484</v>
      </c>
      <c r="F5969">
        <v>17</v>
      </c>
      <c r="G5969" t="str" cm="1">
        <f t="array" ref="G5969">_xlfn.IFS(ISNUMBER(SEARCH("CP02",D5969)),"ราชพฤกษ",ISNUMBER(SEARCH("CP03",D5969)),"บางใหญ่",ISNUMBER(SEARCH("CP04",D5969)),"บางบอน",OR(ISNUMBER(SEARCH("CP",D5969)),ISNUMBER(SEARCH("BTC",#REF!))),"340",TRUE,"")</f>
        <v/>
      </c>
    </row>
    <row r="5970" spans="1:7" x14ac:dyDescent="0.2">
      <c r="A5970" t="s">
        <v>15091</v>
      </c>
      <c r="B5970" t="s">
        <v>15092</v>
      </c>
      <c r="C5970" t="s">
        <v>8530</v>
      </c>
      <c r="D5970" t="s">
        <v>11080</v>
      </c>
      <c r="E5970" t="s">
        <v>9484</v>
      </c>
      <c r="F5970">
        <v>26</v>
      </c>
      <c r="G5970" t="str" cm="1">
        <f t="array" ref="G5970">_xlfn.IFS(ISNUMBER(SEARCH("CP02",D5970)),"ราชพฤกษ",ISNUMBER(SEARCH("CP03",D5970)),"บางใหญ่",ISNUMBER(SEARCH("CP04",D5970)),"บางบอน",OR(ISNUMBER(SEARCH("CP",D5970)),ISNUMBER(SEARCH("BTC",#REF!))),"340",TRUE,"")</f>
        <v/>
      </c>
    </row>
    <row r="5971" spans="1:7" x14ac:dyDescent="0.2">
      <c r="A5971" t="s">
        <v>15093</v>
      </c>
      <c r="B5971" t="s">
        <v>15094</v>
      </c>
      <c r="C5971" t="s">
        <v>8530</v>
      </c>
      <c r="D5971" t="s">
        <v>11073</v>
      </c>
      <c r="E5971" t="s">
        <v>9484</v>
      </c>
      <c r="F5971">
        <v>1</v>
      </c>
      <c r="G5971" t="str" cm="1">
        <f t="array" ref="G5971">_xlfn.IFS(ISNUMBER(SEARCH("CP02",D5971)),"ราชพฤกษ",ISNUMBER(SEARCH("CP03",D5971)),"บางใหญ่",ISNUMBER(SEARCH("CP04",D5971)),"บางบอน",OR(ISNUMBER(SEARCH("CP",D5971)),ISNUMBER(SEARCH("BTC",#REF!))),"340",TRUE,"")</f>
        <v/>
      </c>
    </row>
    <row r="5972" spans="1:7" x14ac:dyDescent="0.2">
      <c r="A5972" t="s">
        <v>15093</v>
      </c>
      <c r="B5972" t="s">
        <v>15094</v>
      </c>
      <c r="C5972" t="s">
        <v>8530</v>
      </c>
      <c r="D5972" t="s">
        <v>11124</v>
      </c>
      <c r="E5972" t="s">
        <v>9484</v>
      </c>
      <c r="F5972">
        <v>10</v>
      </c>
      <c r="G5972" t="str" cm="1">
        <f t="array" ref="G5972">_xlfn.IFS(ISNUMBER(SEARCH("CP02",D5972)),"ราชพฤกษ",ISNUMBER(SEARCH("CP03",D5972)),"บางใหญ่",ISNUMBER(SEARCH("CP04",D5972)),"บางบอน",OR(ISNUMBER(SEARCH("CP",D5972)),ISNUMBER(SEARCH("BTC",#REF!))),"340",TRUE,"")</f>
        <v/>
      </c>
    </row>
    <row r="5973" spans="1:7" x14ac:dyDescent="0.2">
      <c r="A5973" t="s">
        <v>15093</v>
      </c>
      <c r="B5973" t="s">
        <v>15094</v>
      </c>
      <c r="C5973" t="s">
        <v>8530</v>
      </c>
      <c r="D5973" t="s">
        <v>11143</v>
      </c>
      <c r="E5973" t="s">
        <v>9484</v>
      </c>
      <c r="F5973">
        <v>10</v>
      </c>
      <c r="G5973" t="str" cm="1">
        <f t="array" ref="G5973">_xlfn.IFS(ISNUMBER(SEARCH("CP02",D5973)),"ราชพฤกษ",ISNUMBER(SEARCH("CP03",D5973)),"บางใหญ่",ISNUMBER(SEARCH("CP04",D5973)),"บางบอน",OR(ISNUMBER(SEARCH("CP",D5973)),ISNUMBER(SEARCH("BTC",#REF!))),"340",TRUE,"")</f>
        <v/>
      </c>
    </row>
    <row r="5974" spans="1:7" x14ac:dyDescent="0.2">
      <c r="A5974" t="s">
        <v>15095</v>
      </c>
      <c r="B5974" t="s">
        <v>15096</v>
      </c>
      <c r="C5974" t="s">
        <v>8530</v>
      </c>
      <c r="D5974" t="s">
        <v>11124</v>
      </c>
      <c r="E5974" t="s">
        <v>9484</v>
      </c>
      <c r="F5974">
        <v>3</v>
      </c>
      <c r="G5974" t="str" cm="1">
        <f t="array" ref="G5974">_xlfn.IFS(ISNUMBER(SEARCH("CP02",D5974)),"ราชพฤกษ",ISNUMBER(SEARCH("CP03",D5974)),"บางใหญ่",ISNUMBER(SEARCH("CP04",D5974)),"บางบอน",OR(ISNUMBER(SEARCH("CP",D5974)),ISNUMBER(SEARCH("BTC",#REF!))),"340",TRUE,"")</f>
        <v/>
      </c>
    </row>
    <row r="5975" spans="1:7" x14ac:dyDescent="0.2">
      <c r="A5975" t="s">
        <v>15097</v>
      </c>
      <c r="B5975" t="s">
        <v>15098</v>
      </c>
      <c r="C5975" t="s">
        <v>8530</v>
      </c>
      <c r="D5975" t="s">
        <v>11080</v>
      </c>
      <c r="E5975" t="s">
        <v>9484</v>
      </c>
      <c r="F5975">
        <v>1</v>
      </c>
      <c r="G5975" t="str" cm="1">
        <f t="array" ref="G5975">_xlfn.IFS(ISNUMBER(SEARCH("CP02",D5975)),"ราชพฤกษ",ISNUMBER(SEARCH("CP03",D5975)),"บางใหญ่",ISNUMBER(SEARCH("CP04",D5975)),"บางบอน",OR(ISNUMBER(SEARCH("CP",D5975)),ISNUMBER(SEARCH("BTC",#REF!))),"340",TRUE,"")</f>
        <v/>
      </c>
    </row>
    <row r="5976" spans="1:7" x14ac:dyDescent="0.2">
      <c r="A5976" t="s">
        <v>15099</v>
      </c>
      <c r="B5976" t="s">
        <v>15100</v>
      </c>
      <c r="C5976" t="s">
        <v>8530</v>
      </c>
      <c r="D5976" t="s">
        <v>15056</v>
      </c>
      <c r="E5976" t="s">
        <v>9484</v>
      </c>
      <c r="F5976">
        <v>1</v>
      </c>
      <c r="G5976" t="str" cm="1">
        <f t="array" ref="G5976">_xlfn.IFS(ISNUMBER(SEARCH("CP02",D5976)),"ราชพฤกษ",ISNUMBER(SEARCH("CP03",D5976)),"บางใหญ่",ISNUMBER(SEARCH("CP04",D5976)),"บางบอน",OR(ISNUMBER(SEARCH("CP",D5976)),ISNUMBER(SEARCH("BTC",#REF!))),"340",TRUE,"")</f>
        <v/>
      </c>
    </row>
    <row r="5977" spans="1:7" x14ac:dyDescent="0.2">
      <c r="A5977" t="s">
        <v>15099</v>
      </c>
      <c r="B5977" t="s">
        <v>15100</v>
      </c>
      <c r="C5977" t="s">
        <v>8530</v>
      </c>
      <c r="D5977" t="s">
        <v>11074</v>
      </c>
      <c r="E5977" t="s">
        <v>9484</v>
      </c>
      <c r="F5977">
        <v>55</v>
      </c>
      <c r="G5977" t="str" cm="1">
        <f t="array" ref="G5977">_xlfn.IFS(ISNUMBER(SEARCH("CP02",D5977)),"ราชพฤกษ",ISNUMBER(SEARCH("CP03",D5977)),"บางใหญ่",ISNUMBER(SEARCH("CP04",D5977)),"บางบอน",OR(ISNUMBER(SEARCH("CP",D5977)),ISNUMBER(SEARCH("BTC",#REF!))),"340",TRUE,"")</f>
        <v/>
      </c>
    </row>
    <row r="5978" spans="1:7" x14ac:dyDescent="0.2">
      <c r="A5978" t="s">
        <v>15099</v>
      </c>
      <c r="B5978" t="s">
        <v>15100</v>
      </c>
      <c r="C5978" t="s">
        <v>8530</v>
      </c>
      <c r="D5978" t="s">
        <v>11077</v>
      </c>
      <c r="E5978" t="s">
        <v>9484</v>
      </c>
      <c r="F5978">
        <v>2</v>
      </c>
      <c r="G5978" t="str" cm="1">
        <f t="array" ref="G5978">_xlfn.IFS(ISNUMBER(SEARCH("CP02",D5978)),"ราชพฤกษ",ISNUMBER(SEARCH("CP03",D5978)),"บางใหญ่",ISNUMBER(SEARCH("CP04",D5978)),"บางบอน",OR(ISNUMBER(SEARCH("CP",D5978)),ISNUMBER(SEARCH("BTC",#REF!))),"340",TRUE,"")</f>
        <v/>
      </c>
    </row>
    <row r="5979" spans="1:7" x14ac:dyDescent="0.2">
      <c r="A5979" t="s">
        <v>15099</v>
      </c>
      <c r="B5979" t="s">
        <v>15100</v>
      </c>
      <c r="C5979" t="s">
        <v>8530</v>
      </c>
      <c r="D5979" t="s">
        <v>11088</v>
      </c>
      <c r="E5979" t="s">
        <v>9484</v>
      </c>
      <c r="F5979">
        <v>100</v>
      </c>
      <c r="G5979" t="str" cm="1">
        <f t="array" ref="G5979">_xlfn.IFS(ISNUMBER(SEARCH("CP02",D5979)),"ราชพฤกษ",ISNUMBER(SEARCH("CP03",D5979)),"บางใหญ่",ISNUMBER(SEARCH("CP04",D5979)),"บางบอน",OR(ISNUMBER(SEARCH("CP",D5979)),ISNUMBER(SEARCH("BTC",#REF!))),"340",TRUE,"")</f>
        <v/>
      </c>
    </row>
    <row r="5980" spans="1:7" x14ac:dyDescent="0.2">
      <c r="A5980" t="s">
        <v>15099</v>
      </c>
      <c r="B5980" t="s">
        <v>15100</v>
      </c>
      <c r="C5980" t="s">
        <v>8530</v>
      </c>
      <c r="D5980" t="s">
        <v>11080</v>
      </c>
      <c r="E5980" t="s">
        <v>9484</v>
      </c>
      <c r="F5980">
        <v>20</v>
      </c>
      <c r="G5980" t="str" cm="1">
        <f t="array" ref="G5980">_xlfn.IFS(ISNUMBER(SEARCH("CP02",D5980)),"ราชพฤกษ",ISNUMBER(SEARCH("CP03",D5980)),"บางใหญ่",ISNUMBER(SEARCH("CP04",D5980)),"บางบอน",OR(ISNUMBER(SEARCH("CP",D5980)),ISNUMBER(SEARCH("BTC",#REF!))),"340",TRUE,"")</f>
        <v/>
      </c>
    </row>
    <row r="5981" spans="1:7" x14ac:dyDescent="0.2">
      <c r="A5981" t="s">
        <v>15099</v>
      </c>
      <c r="B5981" t="s">
        <v>15100</v>
      </c>
      <c r="C5981" t="s">
        <v>8530</v>
      </c>
      <c r="D5981" t="s">
        <v>15525</v>
      </c>
      <c r="E5981" t="s">
        <v>9484</v>
      </c>
      <c r="F5981">
        <v>40</v>
      </c>
      <c r="G5981" t="str" cm="1">
        <f t="array" ref="G5981">_xlfn.IFS(ISNUMBER(SEARCH("CP02",D5981)),"ราชพฤกษ",ISNUMBER(SEARCH("CP03",D5981)),"บางใหญ่",ISNUMBER(SEARCH("CP04",D5981)),"บางบอน",OR(ISNUMBER(SEARCH("CP",D5981)),ISNUMBER(SEARCH("BTC",#REF!))),"340",TRUE,"")</f>
        <v/>
      </c>
    </row>
    <row r="5982" spans="1:7" x14ac:dyDescent="0.2">
      <c r="A5982" t="s">
        <v>15101</v>
      </c>
      <c r="B5982" t="s">
        <v>15102</v>
      </c>
      <c r="C5982" t="s">
        <v>8530</v>
      </c>
      <c r="D5982" t="s">
        <v>15056</v>
      </c>
      <c r="E5982" t="s">
        <v>9484</v>
      </c>
      <c r="F5982">
        <v>1</v>
      </c>
      <c r="G5982" t="str" cm="1">
        <f t="array" ref="G5982">_xlfn.IFS(ISNUMBER(SEARCH("CP02",D5982)),"ราชพฤกษ",ISNUMBER(SEARCH("CP03",D5982)),"บางใหญ่",ISNUMBER(SEARCH("CP04",D5982)),"บางบอน",OR(ISNUMBER(SEARCH("CP",D5982)),ISNUMBER(SEARCH("BTC",#REF!))),"340",TRUE,"")</f>
        <v/>
      </c>
    </row>
    <row r="5983" spans="1:7" x14ac:dyDescent="0.2">
      <c r="A5983" t="s">
        <v>15101</v>
      </c>
      <c r="B5983" t="s">
        <v>15102</v>
      </c>
      <c r="C5983" t="s">
        <v>8530</v>
      </c>
      <c r="D5983" t="s">
        <v>11074</v>
      </c>
      <c r="E5983" t="s">
        <v>9484</v>
      </c>
      <c r="F5983">
        <v>32</v>
      </c>
      <c r="G5983" t="str" cm="1">
        <f t="array" ref="G5983">_xlfn.IFS(ISNUMBER(SEARCH("CP02",D5983)),"ราชพฤกษ",ISNUMBER(SEARCH("CP03",D5983)),"บางใหญ่",ISNUMBER(SEARCH("CP04",D5983)),"บางบอน",OR(ISNUMBER(SEARCH("CP",D5983)),ISNUMBER(SEARCH("BTC",#REF!))),"340",TRUE,"")</f>
        <v/>
      </c>
    </row>
    <row r="5984" spans="1:7" x14ac:dyDescent="0.2">
      <c r="A5984" t="s">
        <v>15101</v>
      </c>
      <c r="B5984" t="s">
        <v>15102</v>
      </c>
      <c r="C5984" t="s">
        <v>8530</v>
      </c>
      <c r="D5984" t="s">
        <v>11088</v>
      </c>
      <c r="E5984" t="s">
        <v>9484</v>
      </c>
      <c r="F5984">
        <v>26</v>
      </c>
      <c r="G5984" t="str" cm="1">
        <f t="array" ref="G5984">_xlfn.IFS(ISNUMBER(SEARCH("CP02",D5984)),"ราชพฤกษ",ISNUMBER(SEARCH("CP03",D5984)),"บางใหญ่",ISNUMBER(SEARCH("CP04",D5984)),"บางบอน",OR(ISNUMBER(SEARCH("CP",D5984)),ISNUMBER(SEARCH("BTC",#REF!))),"340",TRUE,"")</f>
        <v/>
      </c>
    </row>
    <row r="5985" spans="1:7" x14ac:dyDescent="0.2">
      <c r="A5985" t="s">
        <v>15101</v>
      </c>
      <c r="B5985" t="s">
        <v>15102</v>
      </c>
      <c r="C5985" t="s">
        <v>8530</v>
      </c>
      <c r="D5985" t="s">
        <v>15525</v>
      </c>
      <c r="E5985" t="s">
        <v>9484</v>
      </c>
      <c r="F5985">
        <v>26</v>
      </c>
      <c r="G5985" t="str" cm="1">
        <f t="array" ref="G5985">_xlfn.IFS(ISNUMBER(SEARCH("CP02",D5985)),"ราชพฤกษ",ISNUMBER(SEARCH("CP03",D5985)),"บางใหญ่",ISNUMBER(SEARCH("CP04",D5985)),"บางบอน",OR(ISNUMBER(SEARCH("CP",D5985)),ISNUMBER(SEARCH("BTC",#REF!))),"340",TRUE,"")</f>
        <v/>
      </c>
    </row>
    <row r="5986" spans="1:7" x14ac:dyDescent="0.2">
      <c r="A5986" t="s">
        <v>15103</v>
      </c>
      <c r="B5986" t="s">
        <v>15104</v>
      </c>
      <c r="C5986" t="s">
        <v>8530</v>
      </c>
      <c r="D5986" t="s">
        <v>11080</v>
      </c>
      <c r="E5986" t="s">
        <v>9484</v>
      </c>
      <c r="F5986">
        <v>1</v>
      </c>
      <c r="G5986" t="str" cm="1">
        <f t="array" ref="G5986">_xlfn.IFS(ISNUMBER(SEARCH("CP02",D5986)),"ราชพฤกษ",ISNUMBER(SEARCH("CP03",D5986)),"บางใหญ่",ISNUMBER(SEARCH("CP04",D5986)),"บางบอน",OR(ISNUMBER(SEARCH("CP",D5986)),ISNUMBER(SEARCH("BTC",#REF!))),"340",TRUE,"")</f>
        <v/>
      </c>
    </row>
    <row r="5987" spans="1:7" x14ac:dyDescent="0.2">
      <c r="A5987" t="s">
        <v>15105</v>
      </c>
      <c r="B5987" t="s">
        <v>15106</v>
      </c>
      <c r="C5987" t="s">
        <v>8530</v>
      </c>
      <c r="D5987" t="s">
        <v>11088</v>
      </c>
      <c r="E5987" t="s">
        <v>9484</v>
      </c>
      <c r="F5987">
        <v>20</v>
      </c>
      <c r="G5987" t="str" cm="1">
        <f t="array" ref="G5987">_xlfn.IFS(ISNUMBER(SEARCH("CP02",D5987)),"ราชพฤกษ",ISNUMBER(SEARCH("CP03",D5987)),"บางใหญ่",ISNUMBER(SEARCH("CP04",D5987)),"บางบอน",OR(ISNUMBER(SEARCH("CP",D5987)),ISNUMBER(SEARCH("BTC",#REF!))),"340",TRUE,"")</f>
        <v/>
      </c>
    </row>
    <row r="5988" spans="1:7" x14ac:dyDescent="0.2">
      <c r="A5988" t="s">
        <v>15107</v>
      </c>
      <c r="B5988" t="s">
        <v>15108</v>
      </c>
      <c r="C5988" t="s">
        <v>8530</v>
      </c>
      <c r="D5988" t="s">
        <v>11074</v>
      </c>
      <c r="E5988" t="s">
        <v>9484</v>
      </c>
      <c r="F5988">
        <v>11</v>
      </c>
      <c r="G5988" t="str" cm="1">
        <f t="array" ref="G5988">_xlfn.IFS(ISNUMBER(SEARCH("CP02",D5988)),"ราชพฤกษ",ISNUMBER(SEARCH("CP03",D5988)),"บางใหญ่",ISNUMBER(SEARCH("CP04",D5988)),"บางบอน",OR(ISNUMBER(SEARCH("CP",D5988)),ISNUMBER(SEARCH("BTC",#REF!))),"340",TRUE,"")</f>
        <v/>
      </c>
    </row>
    <row r="5989" spans="1:7" x14ac:dyDescent="0.2">
      <c r="A5989" t="s">
        <v>15109</v>
      </c>
      <c r="B5989" t="s">
        <v>15110</v>
      </c>
      <c r="C5989" t="s">
        <v>8530</v>
      </c>
      <c r="D5989" t="s">
        <v>11077</v>
      </c>
      <c r="E5989" t="s">
        <v>9484</v>
      </c>
      <c r="F5989">
        <v>9</v>
      </c>
      <c r="G5989" t="str" cm="1">
        <f t="array" ref="G5989">_xlfn.IFS(ISNUMBER(SEARCH("CP02",D5989)),"ราชพฤกษ",ISNUMBER(SEARCH("CP03",D5989)),"บางใหญ่",ISNUMBER(SEARCH("CP04",D5989)),"บางบอน",OR(ISNUMBER(SEARCH("CP",D5989)),ISNUMBER(SEARCH("BTC",#REF!))),"340",TRUE,"")</f>
        <v/>
      </c>
    </row>
    <row r="5990" spans="1:7" x14ac:dyDescent="0.2">
      <c r="A5990" t="s">
        <v>15109</v>
      </c>
      <c r="B5990" t="s">
        <v>15110</v>
      </c>
      <c r="C5990" t="s">
        <v>8530</v>
      </c>
      <c r="D5990" t="s">
        <v>11088</v>
      </c>
      <c r="E5990" t="s">
        <v>9484</v>
      </c>
      <c r="F5990">
        <v>63</v>
      </c>
      <c r="G5990" t="str" cm="1">
        <f t="array" ref="G5990">_xlfn.IFS(ISNUMBER(SEARCH("CP02",D5990)),"ราชพฤกษ",ISNUMBER(SEARCH("CP03",D5990)),"บางใหญ่",ISNUMBER(SEARCH("CP04",D5990)),"บางบอน",OR(ISNUMBER(SEARCH("CP",D5990)),ISNUMBER(SEARCH("BTC",#REF!))),"340",TRUE,"")</f>
        <v/>
      </c>
    </row>
    <row r="5991" spans="1:7" x14ac:dyDescent="0.2">
      <c r="A5991" t="s">
        <v>15111</v>
      </c>
      <c r="B5991" t="s">
        <v>15112</v>
      </c>
      <c r="C5991" t="s">
        <v>8530</v>
      </c>
      <c r="D5991" t="s">
        <v>11077</v>
      </c>
      <c r="E5991" t="s">
        <v>9484</v>
      </c>
      <c r="F5991">
        <v>15</v>
      </c>
      <c r="G5991" t="str" cm="1">
        <f t="array" ref="G5991">_xlfn.IFS(ISNUMBER(SEARCH("CP02",D5991)),"ราชพฤกษ",ISNUMBER(SEARCH("CP03",D5991)),"บางใหญ่",ISNUMBER(SEARCH("CP04",D5991)),"บางบอน",OR(ISNUMBER(SEARCH("CP",D5991)),ISNUMBER(SEARCH("BTC",#REF!))),"340",TRUE,"")</f>
        <v/>
      </c>
    </row>
    <row r="5992" spans="1:7" x14ac:dyDescent="0.2">
      <c r="A5992" t="s">
        <v>15113</v>
      </c>
      <c r="B5992" t="s">
        <v>15114</v>
      </c>
      <c r="C5992" t="s">
        <v>8530</v>
      </c>
      <c r="D5992" t="s">
        <v>11080</v>
      </c>
      <c r="E5992" t="s">
        <v>9484</v>
      </c>
      <c r="F5992">
        <v>89</v>
      </c>
      <c r="G5992" t="str" cm="1">
        <f t="array" ref="G5992">_xlfn.IFS(ISNUMBER(SEARCH("CP02",D5992)),"ราชพฤกษ",ISNUMBER(SEARCH("CP03",D5992)),"บางใหญ่",ISNUMBER(SEARCH("CP04",D5992)),"บางบอน",OR(ISNUMBER(SEARCH("CP",D5992)),ISNUMBER(SEARCH("BTC",#REF!))),"340",TRUE,"")</f>
        <v/>
      </c>
    </row>
    <row r="5993" spans="1:7" x14ac:dyDescent="0.2">
      <c r="A5993" t="s">
        <v>15115</v>
      </c>
      <c r="B5993" t="s">
        <v>15116</v>
      </c>
      <c r="C5993" t="s">
        <v>8530</v>
      </c>
      <c r="D5993" t="s">
        <v>12373</v>
      </c>
      <c r="E5993" t="s">
        <v>9484</v>
      </c>
      <c r="F5993">
        <v>1</v>
      </c>
      <c r="G5993" t="str" cm="1">
        <f t="array" ref="G5993">_xlfn.IFS(ISNUMBER(SEARCH("CP02",D5993)),"ราชพฤกษ",ISNUMBER(SEARCH("CP03",D5993)),"บางใหญ่",ISNUMBER(SEARCH("CP04",D5993)),"บางบอน",OR(ISNUMBER(SEARCH("CP",D5993)),ISNUMBER(SEARCH("BTC",#REF!))),"340",TRUE,"")</f>
        <v/>
      </c>
    </row>
    <row r="5994" spans="1:7" x14ac:dyDescent="0.2">
      <c r="A5994" t="s">
        <v>15115</v>
      </c>
      <c r="B5994" t="s">
        <v>15116</v>
      </c>
      <c r="C5994" t="s">
        <v>8530</v>
      </c>
      <c r="D5994" t="s">
        <v>11088</v>
      </c>
      <c r="E5994" t="s">
        <v>9484</v>
      </c>
      <c r="F5994">
        <v>11</v>
      </c>
      <c r="G5994" t="str" cm="1">
        <f t="array" ref="G5994">_xlfn.IFS(ISNUMBER(SEARCH("CP02",D5994)),"ราชพฤกษ",ISNUMBER(SEARCH("CP03",D5994)),"บางใหญ่",ISNUMBER(SEARCH("CP04",D5994)),"บางบอน",OR(ISNUMBER(SEARCH("CP",D5994)),ISNUMBER(SEARCH("BTC",#REF!))),"340",TRUE,"")</f>
        <v/>
      </c>
    </row>
    <row r="5995" spans="1:7" x14ac:dyDescent="0.2">
      <c r="A5995" t="s">
        <v>15117</v>
      </c>
      <c r="B5995" t="s">
        <v>15118</v>
      </c>
      <c r="C5995" t="s">
        <v>8530</v>
      </c>
      <c r="D5995" t="s">
        <v>11077</v>
      </c>
      <c r="E5995" t="s">
        <v>9484</v>
      </c>
      <c r="F5995">
        <v>3</v>
      </c>
      <c r="G5995" t="str" cm="1">
        <f t="array" ref="G5995">_xlfn.IFS(ISNUMBER(SEARCH("CP02",D5995)),"ราชพฤกษ",ISNUMBER(SEARCH("CP03",D5995)),"บางใหญ่",ISNUMBER(SEARCH("CP04",D5995)),"บางบอน",OR(ISNUMBER(SEARCH("CP",D5995)),ISNUMBER(SEARCH("BTC",#REF!))),"340",TRUE,"")</f>
        <v/>
      </c>
    </row>
    <row r="5996" spans="1:7" x14ac:dyDescent="0.2">
      <c r="A5996" t="s">
        <v>15117</v>
      </c>
      <c r="B5996" t="s">
        <v>15118</v>
      </c>
      <c r="C5996" t="s">
        <v>8530</v>
      </c>
      <c r="D5996" t="s">
        <v>11088</v>
      </c>
      <c r="E5996" t="s">
        <v>9484</v>
      </c>
      <c r="F5996">
        <v>296</v>
      </c>
      <c r="G5996" t="str" cm="1">
        <f t="array" ref="G5996">_xlfn.IFS(ISNUMBER(SEARCH("CP02",D5996)),"ราชพฤกษ",ISNUMBER(SEARCH("CP03",D5996)),"บางใหญ่",ISNUMBER(SEARCH("CP04",D5996)),"บางบอน",OR(ISNUMBER(SEARCH("CP",D5996)),ISNUMBER(SEARCH("BTC",#REF!))),"340",TRUE,"")</f>
        <v/>
      </c>
    </row>
    <row r="5997" spans="1:7" x14ac:dyDescent="0.2">
      <c r="A5997" t="s">
        <v>15117</v>
      </c>
      <c r="B5997" t="s">
        <v>15118</v>
      </c>
      <c r="C5997" t="s">
        <v>8530</v>
      </c>
      <c r="D5997" t="s">
        <v>11080</v>
      </c>
      <c r="E5997" t="s">
        <v>9484</v>
      </c>
      <c r="F5997">
        <v>520</v>
      </c>
      <c r="G5997" t="str" cm="1">
        <f t="array" ref="G5997">_xlfn.IFS(ISNUMBER(SEARCH("CP02",D5997)),"ราชพฤกษ",ISNUMBER(SEARCH("CP03",D5997)),"บางใหญ่",ISNUMBER(SEARCH("CP04",D5997)),"บางบอน",OR(ISNUMBER(SEARCH("CP",D5997)),ISNUMBER(SEARCH("BTC",#REF!))),"340",TRUE,"")</f>
        <v/>
      </c>
    </row>
    <row r="5998" spans="1:7" x14ac:dyDescent="0.2">
      <c r="A5998" t="s">
        <v>15117</v>
      </c>
      <c r="B5998" t="s">
        <v>15118</v>
      </c>
      <c r="C5998" t="s">
        <v>8530</v>
      </c>
      <c r="D5998" t="s">
        <v>15525</v>
      </c>
      <c r="E5998" t="s">
        <v>9484</v>
      </c>
      <c r="F5998">
        <v>987</v>
      </c>
      <c r="G5998" t="str" cm="1">
        <f t="array" ref="G5998">_xlfn.IFS(ISNUMBER(SEARCH("CP02",D5998)),"ราชพฤกษ",ISNUMBER(SEARCH("CP03",D5998)),"บางใหญ่",ISNUMBER(SEARCH("CP04",D5998)),"บางบอน",OR(ISNUMBER(SEARCH("CP",D5998)),ISNUMBER(SEARCH("BTC",#REF!))),"340",TRUE,"")</f>
        <v/>
      </c>
    </row>
    <row r="5999" spans="1:7" x14ac:dyDescent="0.2">
      <c r="A5999" t="s">
        <v>15119</v>
      </c>
      <c r="B5999" t="s">
        <v>15120</v>
      </c>
      <c r="C5999" t="s">
        <v>8530</v>
      </c>
      <c r="D5999" t="s">
        <v>11074</v>
      </c>
      <c r="E5999" t="s">
        <v>9484</v>
      </c>
      <c r="F5999">
        <v>13</v>
      </c>
      <c r="G5999" t="str" cm="1">
        <f t="array" ref="G5999">_xlfn.IFS(ISNUMBER(SEARCH("CP02",D5999)),"ราชพฤกษ",ISNUMBER(SEARCH("CP03",D5999)),"บางใหญ่",ISNUMBER(SEARCH("CP04",D5999)),"บางบอน",OR(ISNUMBER(SEARCH("CP",D5999)),ISNUMBER(SEARCH("BTC",#REF!))),"340",TRUE,"")</f>
        <v/>
      </c>
    </row>
    <row r="6000" spans="1:7" x14ac:dyDescent="0.2">
      <c r="A6000" t="s">
        <v>15119</v>
      </c>
      <c r="B6000" t="s">
        <v>15120</v>
      </c>
      <c r="C6000" t="s">
        <v>8530</v>
      </c>
      <c r="D6000" t="s">
        <v>15525</v>
      </c>
      <c r="E6000" t="s">
        <v>9484</v>
      </c>
      <c r="F6000">
        <v>52</v>
      </c>
      <c r="G6000" t="str" cm="1">
        <f t="array" ref="G6000">_xlfn.IFS(ISNUMBER(SEARCH("CP02",D6000)),"ราชพฤกษ",ISNUMBER(SEARCH("CP03",D6000)),"บางใหญ่",ISNUMBER(SEARCH("CP04",D6000)),"บางบอน",OR(ISNUMBER(SEARCH("CP",D6000)),ISNUMBER(SEARCH("BTC",#REF!))),"340",TRUE,"")</f>
        <v/>
      </c>
    </row>
    <row r="6001" spans="1:7" x14ac:dyDescent="0.2">
      <c r="A6001" t="s">
        <v>15121</v>
      </c>
      <c r="B6001" t="s">
        <v>15122</v>
      </c>
      <c r="C6001" t="s">
        <v>8530</v>
      </c>
      <c r="D6001" t="s">
        <v>11074</v>
      </c>
      <c r="E6001" t="s">
        <v>9484</v>
      </c>
      <c r="F6001">
        <v>17</v>
      </c>
      <c r="G6001" t="str" cm="1">
        <f t="array" ref="G6001">_xlfn.IFS(ISNUMBER(SEARCH("CP02",D6001)),"ราชพฤกษ",ISNUMBER(SEARCH("CP03",D6001)),"บางใหญ่",ISNUMBER(SEARCH("CP04",D6001)),"บางบอน",OR(ISNUMBER(SEARCH("CP",D6001)),ISNUMBER(SEARCH("BTC",#REF!))),"340",TRUE,"")</f>
        <v/>
      </c>
    </row>
    <row r="6002" spans="1:7" x14ac:dyDescent="0.2">
      <c r="A6002" t="s">
        <v>15123</v>
      </c>
      <c r="B6002" t="s">
        <v>15124</v>
      </c>
      <c r="C6002" t="s">
        <v>8530</v>
      </c>
      <c r="D6002" t="s">
        <v>11088</v>
      </c>
      <c r="E6002" t="s">
        <v>9484</v>
      </c>
      <c r="F6002">
        <v>25</v>
      </c>
      <c r="G6002" t="str" cm="1">
        <f t="array" ref="G6002">_xlfn.IFS(ISNUMBER(SEARCH("CP02",D6002)),"ราชพฤกษ",ISNUMBER(SEARCH("CP03",D6002)),"บางใหญ่",ISNUMBER(SEARCH("CP04",D6002)),"บางบอน",OR(ISNUMBER(SEARCH("CP",D6002)),ISNUMBER(SEARCH("BTC",#REF!))),"340",TRUE,"")</f>
        <v/>
      </c>
    </row>
    <row r="6003" spans="1:7" x14ac:dyDescent="0.2">
      <c r="A6003" t="s">
        <v>15123</v>
      </c>
      <c r="B6003" t="s">
        <v>15124</v>
      </c>
      <c r="C6003" t="s">
        <v>8530</v>
      </c>
      <c r="D6003" t="s">
        <v>11080</v>
      </c>
      <c r="E6003" t="s">
        <v>9484</v>
      </c>
      <c r="F6003">
        <v>63</v>
      </c>
      <c r="G6003" t="str" cm="1">
        <f t="array" ref="G6003">_xlfn.IFS(ISNUMBER(SEARCH("CP02",D6003)),"ราชพฤกษ",ISNUMBER(SEARCH("CP03",D6003)),"บางใหญ่",ISNUMBER(SEARCH("CP04",D6003)),"บางบอน",OR(ISNUMBER(SEARCH("CP",D6003)),ISNUMBER(SEARCH("BTC",#REF!))),"340",TRUE,"")</f>
        <v/>
      </c>
    </row>
    <row r="6004" spans="1:7" x14ac:dyDescent="0.2">
      <c r="A6004" t="s">
        <v>15125</v>
      </c>
      <c r="B6004" t="s">
        <v>15126</v>
      </c>
      <c r="C6004" t="s">
        <v>8530</v>
      </c>
      <c r="D6004" t="s">
        <v>11143</v>
      </c>
      <c r="E6004" t="s">
        <v>9484</v>
      </c>
      <c r="F6004">
        <v>20</v>
      </c>
      <c r="G6004" t="str" cm="1">
        <f t="array" ref="G6004">_xlfn.IFS(ISNUMBER(SEARCH("CP02",D6004)),"ราชพฤกษ",ISNUMBER(SEARCH("CP03",D6004)),"บางใหญ่",ISNUMBER(SEARCH("CP04",D6004)),"บางบอน",OR(ISNUMBER(SEARCH("CP",D6004)),ISNUMBER(SEARCH("BTC",#REF!))),"340",TRUE,"")</f>
        <v/>
      </c>
    </row>
    <row r="6005" spans="1:7" x14ac:dyDescent="0.2">
      <c r="A6005" t="s">
        <v>15127</v>
      </c>
      <c r="B6005" t="s">
        <v>15128</v>
      </c>
      <c r="C6005" t="s">
        <v>8530</v>
      </c>
      <c r="D6005" t="s">
        <v>11077</v>
      </c>
      <c r="E6005" t="s">
        <v>9484</v>
      </c>
      <c r="F6005">
        <v>36</v>
      </c>
      <c r="G6005" t="str" cm="1">
        <f t="array" ref="G6005">_xlfn.IFS(ISNUMBER(SEARCH("CP02",D6005)),"ราชพฤกษ",ISNUMBER(SEARCH("CP03",D6005)),"บางใหญ่",ISNUMBER(SEARCH("CP04",D6005)),"บางบอน",OR(ISNUMBER(SEARCH("CP",D6005)),ISNUMBER(SEARCH("BTC",#REF!))),"340",TRUE,"")</f>
        <v/>
      </c>
    </row>
    <row r="6006" spans="1:7" x14ac:dyDescent="0.2">
      <c r="A6006" t="s">
        <v>15127</v>
      </c>
      <c r="B6006" t="s">
        <v>15128</v>
      </c>
      <c r="C6006" t="s">
        <v>8530</v>
      </c>
      <c r="D6006" t="s">
        <v>11080</v>
      </c>
      <c r="E6006" t="s">
        <v>9484</v>
      </c>
      <c r="F6006">
        <v>42</v>
      </c>
      <c r="G6006" t="str" cm="1">
        <f t="array" ref="G6006">_xlfn.IFS(ISNUMBER(SEARCH("CP02",D6006)),"ราชพฤกษ",ISNUMBER(SEARCH("CP03",D6006)),"บางใหญ่",ISNUMBER(SEARCH("CP04",D6006)),"บางบอน",OR(ISNUMBER(SEARCH("CP",D6006)),ISNUMBER(SEARCH("BTC",#REF!))),"340",TRUE,"")</f>
        <v/>
      </c>
    </row>
    <row r="6007" spans="1:7" x14ac:dyDescent="0.2">
      <c r="A6007" t="s">
        <v>15129</v>
      </c>
      <c r="B6007" t="s">
        <v>15130</v>
      </c>
      <c r="C6007" t="s">
        <v>8530</v>
      </c>
      <c r="D6007" t="s">
        <v>11074</v>
      </c>
      <c r="E6007" t="s">
        <v>9484</v>
      </c>
      <c r="F6007">
        <v>11</v>
      </c>
      <c r="G6007" t="str" cm="1">
        <f t="array" ref="G6007">_xlfn.IFS(ISNUMBER(SEARCH("CP02",D6007)),"ราชพฤกษ",ISNUMBER(SEARCH("CP03",D6007)),"บางใหญ่",ISNUMBER(SEARCH("CP04",D6007)),"บางบอน",OR(ISNUMBER(SEARCH("CP",D6007)),ISNUMBER(SEARCH("BTC",#REF!))),"340",TRUE,"")</f>
        <v/>
      </c>
    </row>
    <row r="6008" spans="1:7" x14ac:dyDescent="0.2">
      <c r="A6008" t="s">
        <v>15131</v>
      </c>
      <c r="B6008" t="s">
        <v>15132</v>
      </c>
      <c r="C6008" t="s">
        <v>8530</v>
      </c>
      <c r="D6008" t="s">
        <v>11080</v>
      </c>
      <c r="E6008" t="s">
        <v>9484</v>
      </c>
      <c r="F6008">
        <v>40</v>
      </c>
      <c r="G6008" t="str" cm="1">
        <f t="array" ref="G6008">_xlfn.IFS(ISNUMBER(SEARCH("CP02",D6008)),"ราชพฤกษ",ISNUMBER(SEARCH("CP03",D6008)),"บางใหญ่",ISNUMBER(SEARCH("CP04",D6008)),"บางบอน",OR(ISNUMBER(SEARCH("CP",D6008)),ISNUMBER(SEARCH("BTC",#REF!))),"340",TRUE,"")</f>
        <v/>
      </c>
    </row>
    <row r="6009" spans="1:7" x14ac:dyDescent="0.2">
      <c r="A6009" t="s">
        <v>15133</v>
      </c>
      <c r="B6009" t="s">
        <v>15134</v>
      </c>
      <c r="C6009" t="s">
        <v>8530</v>
      </c>
      <c r="D6009" t="s">
        <v>11080</v>
      </c>
      <c r="E6009" t="s">
        <v>9484</v>
      </c>
      <c r="F6009">
        <v>1</v>
      </c>
      <c r="G6009" t="str" cm="1">
        <f t="array" ref="G6009">_xlfn.IFS(ISNUMBER(SEARCH("CP02",D6009)),"ราชพฤกษ",ISNUMBER(SEARCH("CP03",D6009)),"บางใหญ่",ISNUMBER(SEARCH("CP04",D6009)),"บางบอน",OR(ISNUMBER(SEARCH("CP",D6009)),ISNUMBER(SEARCH("BTC",#REF!))),"340",TRUE,"")</f>
        <v/>
      </c>
    </row>
    <row r="6010" spans="1:7" x14ac:dyDescent="0.2">
      <c r="A6010" t="s">
        <v>15135</v>
      </c>
      <c r="B6010" t="s">
        <v>15136</v>
      </c>
      <c r="C6010" t="s">
        <v>8530</v>
      </c>
      <c r="D6010" t="s">
        <v>11088</v>
      </c>
      <c r="E6010" t="s">
        <v>9484</v>
      </c>
      <c r="F6010">
        <v>1</v>
      </c>
      <c r="G6010" t="str" cm="1">
        <f t="array" ref="G6010">_xlfn.IFS(ISNUMBER(SEARCH("CP02",D6010)),"ราชพฤกษ",ISNUMBER(SEARCH("CP03",D6010)),"บางใหญ่",ISNUMBER(SEARCH("CP04",D6010)),"บางบอน",OR(ISNUMBER(SEARCH("CP",D6010)),ISNUMBER(SEARCH("BTC",#REF!))),"340",TRUE,"")</f>
        <v/>
      </c>
    </row>
    <row r="6011" spans="1:7" x14ac:dyDescent="0.2">
      <c r="A6011" t="s">
        <v>15137</v>
      </c>
      <c r="B6011" t="s">
        <v>15138</v>
      </c>
      <c r="C6011" t="s">
        <v>8530</v>
      </c>
      <c r="D6011" t="s">
        <v>11088</v>
      </c>
      <c r="E6011" t="s">
        <v>9484</v>
      </c>
      <c r="F6011">
        <v>828</v>
      </c>
      <c r="G6011" t="str" cm="1">
        <f t="array" ref="G6011">_xlfn.IFS(ISNUMBER(SEARCH("CP02",D6011)),"ราชพฤกษ",ISNUMBER(SEARCH("CP03",D6011)),"บางใหญ่",ISNUMBER(SEARCH("CP04",D6011)),"บางบอน",OR(ISNUMBER(SEARCH("CP",D6011)),ISNUMBER(SEARCH("BTC",#REF!))),"340",TRUE,"")</f>
        <v/>
      </c>
    </row>
    <row r="6012" spans="1:7" x14ac:dyDescent="0.2">
      <c r="A6012" t="s">
        <v>15137</v>
      </c>
      <c r="B6012" t="s">
        <v>15138</v>
      </c>
      <c r="C6012" t="s">
        <v>8530</v>
      </c>
      <c r="D6012" t="s">
        <v>11080</v>
      </c>
      <c r="E6012" t="s">
        <v>9484</v>
      </c>
      <c r="F6012">
        <v>417</v>
      </c>
      <c r="G6012" t="str" cm="1">
        <f t="array" ref="G6012">_xlfn.IFS(ISNUMBER(SEARCH("CP02",D6012)),"ราชพฤกษ",ISNUMBER(SEARCH("CP03",D6012)),"บางใหญ่",ISNUMBER(SEARCH("CP04",D6012)),"บางบอน",OR(ISNUMBER(SEARCH("CP",D6012)),ISNUMBER(SEARCH("BTC",#REF!))),"340",TRUE,"")</f>
        <v/>
      </c>
    </row>
    <row r="6013" spans="1:7" x14ac:dyDescent="0.2">
      <c r="A6013" t="s">
        <v>15137</v>
      </c>
      <c r="B6013" t="s">
        <v>15138</v>
      </c>
      <c r="C6013" t="s">
        <v>8530</v>
      </c>
      <c r="D6013" t="s">
        <v>15525</v>
      </c>
      <c r="E6013" t="s">
        <v>9484</v>
      </c>
      <c r="F6013">
        <v>300</v>
      </c>
      <c r="G6013" t="str" cm="1">
        <f t="array" ref="G6013">_xlfn.IFS(ISNUMBER(SEARCH("CP02",D6013)),"ราชพฤกษ",ISNUMBER(SEARCH("CP03",D6013)),"บางใหญ่",ISNUMBER(SEARCH("CP04",D6013)),"บางบอน",OR(ISNUMBER(SEARCH("CP",D6013)),ISNUMBER(SEARCH("BTC",#REF!))),"340",TRUE,"")</f>
        <v/>
      </c>
    </row>
    <row r="6014" spans="1:7" x14ac:dyDescent="0.2">
      <c r="A6014" t="s">
        <v>15139</v>
      </c>
      <c r="B6014" t="s">
        <v>15140</v>
      </c>
      <c r="C6014" t="s">
        <v>8530</v>
      </c>
      <c r="D6014" t="s">
        <v>11143</v>
      </c>
      <c r="E6014" t="s">
        <v>9484</v>
      </c>
      <c r="F6014">
        <v>1</v>
      </c>
      <c r="G6014" t="str" cm="1">
        <f t="array" ref="G6014">_xlfn.IFS(ISNUMBER(SEARCH("CP02",D6014)),"ราชพฤกษ",ISNUMBER(SEARCH("CP03",D6014)),"บางใหญ่",ISNUMBER(SEARCH("CP04",D6014)),"บางบอน",OR(ISNUMBER(SEARCH("CP",D6014)),ISNUMBER(SEARCH("BTC",#REF!))),"340",TRUE,"")</f>
        <v/>
      </c>
    </row>
    <row r="6015" spans="1:7" x14ac:dyDescent="0.2">
      <c r="A6015" t="s">
        <v>15141</v>
      </c>
      <c r="B6015" t="s">
        <v>15142</v>
      </c>
      <c r="C6015" t="s">
        <v>8530</v>
      </c>
      <c r="D6015" t="s">
        <v>11080</v>
      </c>
      <c r="E6015" t="s">
        <v>9484</v>
      </c>
      <c r="F6015">
        <v>29</v>
      </c>
      <c r="G6015" t="str" cm="1">
        <f t="array" ref="G6015">_xlfn.IFS(ISNUMBER(SEARCH("CP02",D6015)),"ราชพฤกษ",ISNUMBER(SEARCH("CP03",D6015)),"บางใหญ่",ISNUMBER(SEARCH("CP04",D6015)),"บางบอน",OR(ISNUMBER(SEARCH("CP",D6015)),ISNUMBER(SEARCH("BTC",#REF!))),"340",TRUE,"")</f>
        <v/>
      </c>
    </row>
    <row r="6016" spans="1:7" x14ac:dyDescent="0.2">
      <c r="A6016" t="s">
        <v>15143</v>
      </c>
      <c r="B6016" t="s">
        <v>15144</v>
      </c>
      <c r="C6016" t="s">
        <v>8530</v>
      </c>
      <c r="D6016" t="s">
        <v>11080</v>
      </c>
      <c r="E6016" t="s">
        <v>9484</v>
      </c>
      <c r="F6016">
        <v>81</v>
      </c>
      <c r="G6016" t="str" cm="1">
        <f t="array" ref="G6016">_xlfn.IFS(ISNUMBER(SEARCH("CP02",D6016)),"ราชพฤกษ",ISNUMBER(SEARCH("CP03",D6016)),"บางใหญ่",ISNUMBER(SEARCH("CP04",D6016)),"บางบอน",OR(ISNUMBER(SEARCH("CP",D6016)),ISNUMBER(SEARCH("BTC",#REF!))),"340",TRUE,"")</f>
        <v/>
      </c>
    </row>
    <row r="6017" spans="1:7" x14ac:dyDescent="0.2">
      <c r="A6017" t="s">
        <v>15145</v>
      </c>
      <c r="B6017" t="s">
        <v>15146</v>
      </c>
      <c r="C6017" t="s">
        <v>8530</v>
      </c>
      <c r="D6017" t="s">
        <v>11170</v>
      </c>
      <c r="E6017" t="s">
        <v>9484</v>
      </c>
      <c r="F6017">
        <v>3</v>
      </c>
      <c r="G6017" t="str" cm="1">
        <f t="array" ref="G6017">_xlfn.IFS(ISNUMBER(SEARCH("CP02",D6017)),"ราชพฤกษ",ISNUMBER(SEARCH("CP03",D6017)),"บางใหญ่",ISNUMBER(SEARCH("CP04",D6017)),"บางบอน",OR(ISNUMBER(SEARCH("CP",D6017)),ISNUMBER(SEARCH("BTC",#REF!))),"340",TRUE,"")</f>
        <v/>
      </c>
    </row>
    <row r="6018" spans="1:7" x14ac:dyDescent="0.2">
      <c r="A6018" t="s">
        <v>15145</v>
      </c>
      <c r="B6018" t="s">
        <v>15146</v>
      </c>
      <c r="C6018" t="s">
        <v>8530</v>
      </c>
      <c r="D6018" t="s">
        <v>11077</v>
      </c>
      <c r="E6018" t="s">
        <v>9484</v>
      </c>
      <c r="F6018">
        <v>10</v>
      </c>
      <c r="G6018" t="str" cm="1">
        <f t="array" ref="G6018">_xlfn.IFS(ISNUMBER(SEARCH("CP02",D6018)),"ราชพฤกษ",ISNUMBER(SEARCH("CP03",D6018)),"บางใหญ่",ISNUMBER(SEARCH("CP04",D6018)),"บางบอน",OR(ISNUMBER(SEARCH("CP",D6018)),ISNUMBER(SEARCH("BTC",#REF!))),"340",TRUE,"")</f>
        <v/>
      </c>
    </row>
    <row r="6019" spans="1:7" x14ac:dyDescent="0.2">
      <c r="A6019" t="s">
        <v>15147</v>
      </c>
      <c r="B6019" t="s">
        <v>15148</v>
      </c>
      <c r="C6019" t="s">
        <v>8530</v>
      </c>
      <c r="D6019" t="s">
        <v>11088</v>
      </c>
      <c r="E6019" t="s">
        <v>9484</v>
      </c>
      <c r="F6019">
        <v>18</v>
      </c>
      <c r="G6019" t="str" cm="1">
        <f t="array" ref="G6019">_xlfn.IFS(ISNUMBER(SEARCH("CP02",D6019)),"ราชพฤกษ",ISNUMBER(SEARCH("CP03",D6019)),"บางใหญ่",ISNUMBER(SEARCH("CP04",D6019)),"บางบอน",OR(ISNUMBER(SEARCH("CP",D6019)),ISNUMBER(SEARCH("BTC",#REF!))),"340",TRUE,"")</f>
        <v/>
      </c>
    </row>
    <row r="6020" spans="1:7" x14ac:dyDescent="0.2">
      <c r="A6020" t="s">
        <v>15149</v>
      </c>
      <c r="B6020" t="s">
        <v>15150</v>
      </c>
      <c r="C6020" t="s">
        <v>8530</v>
      </c>
      <c r="D6020" t="s">
        <v>11077</v>
      </c>
      <c r="E6020" t="s">
        <v>9484</v>
      </c>
      <c r="F6020">
        <v>47</v>
      </c>
      <c r="G6020" t="str" cm="1">
        <f t="array" ref="G6020">_xlfn.IFS(ISNUMBER(SEARCH("CP02",D6020)),"ราชพฤกษ",ISNUMBER(SEARCH("CP03",D6020)),"บางใหญ่",ISNUMBER(SEARCH("CP04",D6020)),"บางบอน",OR(ISNUMBER(SEARCH("CP",D6020)),ISNUMBER(SEARCH("BTC",#REF!))),"340",TRUE,"")</f>
        <v/>
      </c>
    </row>
    <row r="6021" spans="1:7" x14ac:dyDescent="0.2">
      <c r="A6021" t="s">
        <v>15149</v>
      </c>
      <c r="B6021" t="s">
        <v>15150</v>
      </c>
      <c r="C6021" t="s">
        <v>8530</v>
      </c>
      <c r="D6021" t="s">
        <v>11088</v>
      </c>
      <c r="E6021" t="s">
        <v>9484</v>
      </c>
      <c r="F6021">
        <v>63</v>
      </c>
      <c r="G6021" t="str" cm="1">
        <f t="array" ref="G6021">_xlfn.IFS(ISNUMBER(SEARCH("CP02",D6021)),"ราชพฤกษ",ISNUMBER(SEARCH("CP03",D6021)),"บางใหญ่",ISNUMBER(SEARCH("CP04",D6021)),"บางบอน",OR(ISNUMBER(SEARCH("CP",D6021)),ISNUMBER(SEARCH("BTC",#REF!))),"340",TRUE,"")</f>
        <v/>
      </c>
    </row>
    <row r="6022" spans="1:7" x14ac:dyDescent="0.2">
      <c r="A6022" t="s">
        <v>15151</v>
      </c>
      <c r="B6022" t="s">
        <v>15152</v>
      </c>
      <c r="C6022" t="s">
        <v>8530</v>
      </c>
      <c r="D6022" t="s">
        <v>11074</v>
      </c>
      <c r="E6022" t="s">
        <v>9484</v>
      </c>
      <c r="F6022">
        <v>2</v>
      </c>
      <c r="G6022" t="str" cm="1">
        <f t="array" ref="G6022">_xlfn.IFS(ISNUMBER(SEARCH("CP02",D6022)),"ราชพฤกษ",ISNUMBER(SEARCH("CP03",D6022)),"บางใหญ่",ISNUMBER(SEARCH("CP04",D6022)),"บางบอน",OR(ISNUMBER(SEARCH("CP",D6022)),ISNUMBER(SEARCH("BTC",#REF!))),"340",TRUE,"")</f>
        <v/>
      </c>
    </row>
    <row r="6023" spans="1:7" x14ac:dyDescent="0.2">
      <c r="A6023" t="s">
        <v>15151</v>
      </c>
      <c r="B6023" t="s">
        <v>15152</v>
      </c>
      <c r="C6023" t="s">
        <v>8530</v>
      </c>
      <c r="D6023" t="s">
        <v>11077</v>
      </c>
      <c r="E6023" t="s">
        <v>9484</v>
      </c>
      <c r="F6023">
        <v>80</v>
      </c>
      <c r="G6023" t="str" cm="1">
        <f t="array" ref="G6023">_xlfn.IFS(ISNUMBER(SEARCH("CP02",D6023)),"ราชพฤกษ",ISNUMBER(SEARCH("CP03",D6023)),"บางใหญ่",ISNUMBER(SEARCH("CP04",D6023)),"บางบอน",OR(ISNUMBER(SEARCH("CP",D6023)),ISNUMBER(SEARCH("BTC",#REF!))),"340",TRUE,"")</f>
        <v/>
      </c>
    </row>
    <row r="6024" spans="1:7" x14ac:dyDescent="0.2">
      <c r="A6024" t="s">
        <v>15151</v>
      </c>
      <c r="B6024" t="s">
        <v>15152</v>
      </c>
      <c r="C6024" t="s">
        <v>8530</v>
      </c>
      <c r="D6024" t="s">
        <v>11088</v>
      </c>
      <c r="E6024" t="s">
        <v>9484</v>
      </c>
      <c r="F6024">
        <v>30</v>
      </c>
      <c r="G6024" t="str" cm="1">
        <f t="array" ref="G6024">_xlfn.IFS(ISNUMBER(SEARCH("CP02",D6024)),"ราชพฤกษ",ISNUMBER(SEARCH("CP03",D6024)),"บางใหญ่",ISNUMBER(SEARCH("CP04",D6024)),"บางบอน",OR(ISNUMBER(SEARCH("CP",D6024)),ISNUMBER(SEARCH("BTC",#REF!))),"340",TRUE,"")</f>
        <v/>
      </c>
    </row>
    <row r="6025" spans="1:7" x14ac:dyDescent="0.2">
      <c r="A6025" t="s">
        <v>15153</v>
      </c>
      <c r="B6025" t="s">
        <v>15154</v>
      </c>
      <c r="C6025" t="s">
        <v>8530</v>
      </c>
      <c r="D6025" t="s">
        <v>11080</v>
      </c>
      <c r="E6025" t="s">
        <v>9484</v>
      </c>
      <c r="F6025">
        <v>48</v>
      </c>
      <c r="G6025" t="str" cm="1">
        <f t="array" ref="G6025">_xlfn.IFS(ISNUMBER(SEARCH("CP02",D6025)),"ราชพฤกษ",ISNUMBER(SEARCH("CP03",D6025)),"บางใหญ่",ISNUMBER(SEARCH("CP04",D6025)),"บางบอน",OR(ISNUMBER(SEARCH("CP",D6025)),ISNUMBER(SEARCH("BTC",#REF!))),"340",TRUE,"")</f>
        <v/>
      </c>
    </row>
    <row r="6026" spans="1:7" x14ac:dyDescent="0.2">
      <c r="A6026" t="s">
        <v>15155</v>
      </c>
      <c r="B6026" t="s">
        <v>15156</v>
      </c>
      <c r="C6026" t="s">
        <v>8530</v>
      </c>
      <c r="D6026" t="s">
        <v>15157</v>
      </c>
      <c r="E6026" t="s">
        <v>8621</v>
      </c>
      <c r="F6026">
        <v>6</v>
      </c>
      <c r="G6026" t="str" cm="1">
        <f t="array" ref="G6026">_xlfn.IFS(ISNUMBER(SEARCH("CP02",D6026)),"ราชพฤกษ",ISNUMBER(SEARCH("CP03",D6026)),"บางใหญ่",ISNUMBER(SEARCH("CP04",D6026)),"บางบอน",OR(ISNUMBER(SEARCH("CP",D6026)),ISNUMBER(SEARCH("BTC",#REF!))),"340",TRUE,"")</f>
        <v/>
      </c>
    </row>
    <row r="6027" spans="1:7" x14ac:dyDescent="0.2">
      <c r="A6027" t="s">
        <v>15158</v>
      </c>
      <c r="B6027" t="s">
        <v>15159</v>
      </c>
      <c r="C6027" t="s">
        <v>8530</v>
      </c>
      <c r="D6027" t="s">
        <v>15157</v>
      </c>
      <c r="E6027" t="s">
        <v>10624</v>
      </c>
      <c r="F6027">
        <v>8</v>
      </c>
      <c r="G6027" t="str" cm="1">
        <f t="array" ref="G6027">_xlfn.IFS(ISNUMBER(SEARCH("CP02",D6027)),"ราชพฤกษ",ISNUMBER(SEARCH("CP03",D6027)),"บางใหญ่",ISNUMBER(SEARCH("CP04",D6027)),"บางบอน",OR(ISNUMBER(SEARCH("CP",D6027)),ISNUMBER(SEARCH("BTC",#REF!))),"340",TRUE,"")</f>
        <v/>
      </c>
    </row>
    <row r="6028" spans="1:7" x14ac:dyDescent="0.2">
      <c r="A6028" t="s">
        <v>15158</v>
      </c>
      <c r="B6028" t="s">
        <v>15159</v>
      </c>
      <c r="C6028" t="s">
        <v>8526</v>
      </c>
      <c r="D6028" t="s">
        <v>8797</v>
      </c>
      <c r="E6028" t="s">
        <v>10624</v>
      </c>
      <c r="F6028">
        <v>2</v>
      </c>
      <c r="G6028" t="str" cm="1">
        <f t="array" ref="G6028">_xlfn.IFS(ISNUMBER(SEARCH("CP02",D6028)),"ราชพฤกษ",ISNUMBER(SEARCH("CP03",D6028)),"บางใหญ่",ISNUMBER(SEARCH("CP04",D6028)),"บางบอน",OR(ISNUMBER(SEARCH("CP",D6028)),ISNUMBER(SEARCH("BTC",#REF!))),"340",TRUE,"")</f>
        <v/>
      </c>
    </row>
    <row r="6029" spans="1:7" x14ac:dyDescent="0.2">
      <c r="A6029" t="s">
        <v>15160</v>
      </c>
      <c r="B6029" t="s">
        <v>15161</v>
      </c>
      <c r="C6029" t="s">
        <v>8526</v>
      </c>
      <c r="D6029" t="s">
        <v>8797</v>
      </c>
      <c r="E6029" t="s">
        <v>8621</v>
      </c>
      <c r="F6029">
        <v>4</v>
      </c>
      <c r="G6029" t="str" cm="1">
        <f t="array" ref="G6029">_xlfn.IFS(ISNUMBER(SEARCH("CP02",D6029)),"ราชพฤกษ",ISNUMBER(SEARCH("CP03",D6029)),"บางใหญ่",ISNUMBER(SEARCH("CP04",D6029)),"บางบอน",OR(ISNUMBER(SEARCH("CP",D6029)),ISNUMBER(SEARCH("BTC",#REF!))),"340",TRUE,"")</f>
        <v/>
      </c>
    </row>
    <row r="6030" spans="1:7" x14ac:dyDescent="0.2">
      <c r="A6030" t="s">
        <v>15162</v>
      </c>
      <c r="B6030" t="s">
        <v>15163</v>
      </c>
      <c r="C6030" t="s">
        <v>8530</v>
      </c>
      <c r="D6030" t="s">
        <v>15157</v>
      </c>
      <c r="E6030" t="s">
        <v>8621</v>
      </c>
      <c r="F6030">
        <v>4</v>
      </c>
      <c r="G6030" t="str" cm="1">
        <f t="array" ref="G6030">_xlfn.IFS(ISNUMBER(SEARCH("CP02",D6030)),"ราชพฤกษ",ISNUMBER(SEARCH("CP03",D6030)),"บางใหญ่",ISNUMBER(SEARCH("CP04",D6030)),"บางบอน",OR(ISNUMBER(SEARCH("CP",D6030)),ISNUMBER(SEARCH("BTC",#REF!))),"340",TRUE,"")</f>
        <v/>
      </c>
    </row>
    <row r="6031" spans="1:7" x14ac:dyDescent="0.2">
      <c r="A6031" t="s">
        <v>15162</v>
      </c>
      <c r="B6031" t="s">
        <v>15163</v>
      </c>
      <c r="C6031" t="s">
        <v>8520</v>
      </c>
      <c r="D6031" t="s">
        <v>2683</v>
      </c>
      <c r="E6031" t="s">
        <v>8621</v>
      </c>
      <c r="F6031">
        <v>4</v>
      </c>
      <c r="G6031" t="str" cm="1">
        <f t="array" ref="G6031">_xlfn.IFS(ISNUMBER(SEARCH("CP02",D6031)),"ราชพฤกษ",ISNUMBER(SEARCH("CP03",D6031)),"บางใหญ่",ISNUMBER(SEARCH("CP04",D6031)),"บางบอน",OR(ISNUMBER(SEARCH("CP",D6031)),ISNUMBER(SEARCH("BTC",#REF!))),"340",TRUE,"")</f>
        <v>340</v>
      </c>
    </row>
    <row r="6032" spans="1:7" x14ac:dyDescent="0.2">
      <c r="A6032" t="s">
        <v>15164</v>
      </c>
      <c r="B6032" t="s">
        <v>15165</v>
      </c>
      <c r="C6032" t="s">
        <v>8520</v>
      </c>
      <c r="D6032" t="s">
        <v>2683</v>
      </c>
      <c r="E6032" t="s">
        <v>8621</v>
      </c>
      <c r="F6032">
        <v>2</v>
      </c>
      <c r="G6032" t="str" cm="1">
        <f t="array" ref="G6032">_xlfn.IFS(ISNUMBER(SEARCH("CP02",D6032)),"ราชพฤกษ",ISNUMBER(SEARCH("CP03",D6032)),"บางใหญ่",ISNUMBER(SEARCH("CP04",D6032)),"บางบอน",OR(ISNUMBER(SEARCH("CP",D6032)),ISNUMBER(SEARCH("BTC",#REF!))),"340",TRUE,"")</f>
        <v>340</v>
      </c>
    </row>
    <row r="6033" spans="1:7" x14ac:dyDescent="0.2">
      <c r="A6033" t="s">
        <v>15166</v>
      </c>
      <c r="B6033" t="s">
        <v>15167</v>
      </c>
      <c r="C6033" t="s">
        <v>8526</v>
      </c>
      <c r="D6033" t="s">
        <v>8797</v>
      </c>
      <c r="E6033" t="s">
        <v>8621</v>
      </c>
      <c r="F6033">
        <v>5</v>
      </c>
      <c r="G6033" t="str" cm="1">
        <f t="array" ref="G6033">_xlfn.IFS(ISNUMBER(SEARCH("CP02",D6033)),"ราชพฤกษ",ISNUMBER(SEARCH("CP03",D6033)),"บางใหญ่",ISNUMBER(SEARCH("CP04",D6033)),"บางบอน",OR(ISNUMBER(SEARCH("CP",D6033)),ISNUMBER(SEARCH("BTC",#REF!))),"340",TRUE,"")</f>
        <v/>
      </c>
    </row>
    <row r="6034" spans="1:7" x14ac:dyDescent="0.2">
      <c r="A6034" t="s">
        <v>15168</v>
      </c>
      <c r="B6034" t="s">
        <v>15169</v>
      </c>
      <c r="C6034" t="s">
        <v>8530</v>
      </c>
      <c r="D6034" t="s">
        <v>15157</v>
      </c>
      <c r="E6034" t="s">
        <v>8621</v>
      </c>
      <c r="F6034">
        <v>13</v>
      </c>
      <c r="G6034" t="str" cm="1">
        <f t="array" ref="G6034">_xlfn.IFS(ISNUMBER(SEARCH("CP02",D6034)),"ราชพฤกษ",ISNUMBER(SEARCH("CP03",D6034)),"บางใหญ่",ISNUMBER(SEARCH("CP04",D6034)),"บางบอน",OR(ISNUMBER(SEARCH("CP",D6034)),ISNUMBER(SEARCH("BTC",#REF!))),"340",TRUE,"")</f>
        <v/>
      </c>
    </row>
    <row r="6035" spans="1:7" x14ac:dyDescent="0.2">
      <c r="A6035" t="s">
        <v>15170</v>
      </c>
      <c r="B6035" t="s">
        <v>15171</v>
      </c>
      <c r="C6035" t="s">
        <v>8530</v>
      </c>
      <c r="D6035" t="s">
        <v>15157</v>
      </c>
      <c r="E6035" t="s">
        <v>10624</v>
      </c>
      <c r="F6035">
        <v>4</v>
      </c>
      <c r="G6035" t="str" cm="1">
        <f t="array" ref="G6035">_xlfn.IFS(ISNUMBER(SEARCH("CP02",D6035)),"ราชพฤกษ",ISNUMBER(SEARCH("CP03",D6035)),"บางใหญ่",ISNUMBER(SEARCH("CP04",D6035)),"บางบอน",OR(ISNUMBER(SEARCH("CP",D6035)),ISNUMBER(SEARCH("BTC",#REF!))),"340",TRUE,"")</f>
        <v/>
      </c>
    </row>
    <row r="6036" spans="1:7" x14ac:dyDescent="0.2">
      <c r="A6036" t="s">
        <v>15172</v>
      </c>
      <c r="B6036" t="s">
        <v>15173</v>
      </c>
      <c r="C6036" t="s">
        <v>8530</v>
      </c>
      <c r="D6036" t="s">
        <v>15157</v>
      </c>
      <c r="E6036" t="s">
        <v>8621</v>
      </c>
      <c r="F6036">
        <v>2</v>
      </c>
      <c r="G6036" t="str" cm="1">
        <f t="array" ref="G6036">_xlfn.IFS(ISNUMBER(SEARCH("CP02",D6036)),"ราชพฤกษ",ISNUMBER(SEARCH("CP03",D6036)),"บางใหญ่",ISNUMBER(SEARCH("CP04",D6036)),"บางบอน",OR(ISNUMBER(SEARCH("CP",D6036)),ISNUMBER(SEARCH("BTC",#REF!))),"340",TRUE,"")</f>
        <v/>
      </c>
    </row>
    <row r="6037" spans="1:7" x14ac:dyDescent="0.2">
      <c r="A6037" t="s">
        <v>15174</v>
      </c>
      <c r="B6037" t="s">
        <v>15175</v>
      </c>
      <c r="C6037" t="s">
        <v>8530</v>
      </c>
      <c r="D6037" t="s">
        <v>15157</v>
      </c>
      <c r="E6037" t="s">
        <v>10624</v>
      </c>
      <c r="F6037">
        <v>2</v>
      </c>
      <c r="G6037" t="str" cm="1">
        <f t="array" ref="G6037">_xlfn.IFS(ISNUMBER(SEARCH("CP02",D6037)),"ราชพฤกษ",ISNUMBER(SEARCH("CP03",D6037)),"บางใหญ่",ISNUMBER(SEARCH("CP04",D6037)),"บางบอน",OR(ISNUMBER(SEARCH("CP",D6037)),ISNUMBER(SEARCH("BTC",#REF!))),"340",TRUE,"")</f>
        <v/>
      </c>
    </row>
    <row r="6038" spans="1:7" x14ac:dyDescent="0.2">
      <c r="A6038" t="s">
        <v>15176</v>
      </c>
      <c r="B6038" t="s">
        <v>15177</v>
      </c>
      <c r="C6038" t="s">
        <v>8530</v>
      </c>
      <c r="D6038" t="s">
        <v>15157</v>
      </c>
      <c r="E6038" t="s">
        <v>10624</v>
      </c>
      <c r="F6038">
        <v>3</v>
      </c>
      <c r="G6038" t="str" cm="1">
        <f t="array" ref="G6038">_xlfn.IFS(ISNUMBER(SEARCH("CP02",D6038)),"ราชพฤกษ",ISNUMBER(SEARCH("CP03",D6038)),"บางใหญ่",ISNUMBER(SEARCH("CP04",D6038)),"บางบอน",OR(ISNUMBER(SEARCH("CP",D6038)),ISNUMBER(SEARCH("BTC",#REF!))),"340",TRUE,"")</f>
        <v/>
      </c>
    </row>
    <row r="6039" spans="1:7" x14ac:dyDescent="0.2">
      <c r="A6039" t="s">
        <v>15176</v>
      </c>
      <c r="B6039" t="s">
        <v>15177</v>
      </c>
      <c r="C6039" t="s">
        <v>8526</v>
      </c>
      <c r="D6039" t="s">
        <v>8797</v>
      </c>
      <c r="E6039" t="s">
        <v>10624</v>
      </c>
      <c r="F6039">
        <v>6</v>
      </c>
      <c r="G6039" t="str" cm="1">
        <f t="array" ref="G6039">_xlfn.IFS(ISNUMBER(SEARCH("CP02",D6039)),"ราชพฤกษ",ISNUMBER(SEARCH("CP03",D6039)),"บางใหญ่",ISNUMBER(SEARCH("CP04",D6039)),"บางบอน",OR(ISNUMBER(SEARCH("CP",D6039)),ISNUMBER(SEARCH("BTC",#REF!))),"340",TRUE,"")</f>
        <v/>
      </c>
    </row>
    <row r="6040" spans="1:7" x14ac:dyDescent="0.2">
      <c r="A6040" t="s">
        <v>15178</v>
      </c>
      <c r="B6040" t="s">
        <v>15179</v>
      </c>
      <c r="C6040" t="s">
        <v>8520</v>
      </c>
      <c r="D6040" t="s">
        <v>5051</v>
      </c>
      <c r="E6040" t="s">
        <v>10624</v>
      </c>
      <c r="F6040">
        <v>1</v>
      </c>
      <c r="G6040" t="str" cm="1">
        <f t="array" ref="G6040">_xlfn.IFS(ISNUMBER(SEARCH("CP02",D6040)),"ราชพฤกษ",ISNUMBER(SEARCH("CP03",D6040)),"บางใหญ่",ISNUMBER(SEARCH("CP04",D6040)),"บางบอน",OR(ISNUMBER(SEARCH("CP",D6040)),ISNUMBER(SEARCH("BTC",#REF!))),"340",TRUE,"")</f>
        <v>340</v>
      </c>
    </row>
    <row r="6041" spans="1:7" x14ac:dyDescent="0.2">
      <c r="A6041" t="s">
        <v>15180</v>
      </c>
      <c r="B6041" t="s">
        <v>15181</v>
      </c>
      <c r="C6041" t="s">
        <v>8530</v>
      </c>
      <c r="D6041" t="s">
        <v>15157</v>
      </c>
      <c r="E6041" t="s">
        <v>10624</v>
      </c>
      <c r="F6041">
        <v>1</v>
      </c>
      <c r="G6041" t="str" cm="1">
        <f t="array" ref="G6041">_xlfn.IFS(ISNUMBER(SEARCH("CP02",D6041)),"ราชพฤกษ",ISNUMBER(SEARCH("CP03",D6041)),"บางใหญ่",ISNUMBER(SEARCH("CP04",D6041)),"บางบอน",OR(ISNUMBER(SEARCH("CP",D6041)),ISNUMBER(SEARCH("BTC",#REF!))),"340",TRUE,"")</f>
        <v/>
      </c>
    </row>
    <row r="6042" spans="1:7" x14ac:dyDescent="0.2">
      <c r="A6042" t="s">
        <v>15182</v>
      </c>
      <c r="B6042" t="s">
        <v>15183</v>
      </c>
      <c r="C6042" t="s">
        <v>8530</v>
      </c>
      <c r="D6042" t="s">
        <v>15157</v>
      </c>
      <c r="E6042" t="s">
        <v>10624</v>
      </c>
      <c r="F6042">
        <v>4</v>
      </c>
      <c r="G6042" t="str" cm="1">
        <f t="array" ref="G6042">_xlfn.IFS(ISNUMBER(SEARCH("CP02",D6042)),"ราชพฤกษ",ISNUMBER(SEARCH("CP03",D6042)),"บางใหญ่",ISNUMBER(SEARCH("CP04",D6042)),"บางบอน",OR(ISNUMBER(SEARCH("CP",D6042)),ISNUMBER(SEARCH("BTC",#REF!))),"340",TRUE,"")</f>
        <v/>
      </c>
    </row>
    <row r="6043" spans="1:7" x14ac:dyDescent="0.2">
      <c r="A6043" t="s">
        <v>15184</v>
      </c>
      <c r="B6043" t="s">
        <v>15185</v>
      </c>
      <c r="C6043" t="s">
        <v>8520</v>
      </c>
      <c r="D6043" t="s">
        <v>2683</v>
      </c>
      <c r="E6043" t="s">
        <v>10624</v>
      </c>
      <c r="F6043">
        <v>1</v>
      </c>
      <c r="G6043" t="str" cm="1">
        <f t="array" ref="G6043">_xlfn.IFS(ISNUMBER(SEARCH("CP02",D6043)),"ราชพฤกษ",ISNUMBER(SEARCH("CP03",D6043)),"บางใหญ่",ISNUMBER(SEARCH("CP04",D6043)),"บางบอน",OR(ISNUMBER(SEARCH("CP",D6043)),ISNUMBER(SEARCH("BTC",#REF!))),"340",TRUE,"")</f>
        <v>340</v>
      </c>
    </row>
    <row r="6044" spans="1:7" x14ac:dyDescent="0.2">
      <c r="A6044" t="s">
        <v>15186</v>
      </c>
      <c r="B6044" t="s">
        <v>15187</v>
      </c>
      <c r="C6044" t="s">
        <v>8530</v>
      </c>
      <c r="D6044" t="s">
        <v>15157</v>
      </c>
      <c r="E6044" t="s">
        <v>8621</v>
      </c>
      <c r="F6044">
        <v>4</v>
      </c>
      <c r="G6044" t="str" cm="1">
        <f t="array" ref="G6044">_xlfn.IFS(ISNUMBER(SEARCH("CP02",D6044)),"ราชพฤกษ",ISNUMBER(SEARCH("CP03",D6044)),"บางใหญ่",ISNUMBER(SEARCH("CP04",D6044)),"บางบอน",OR(ISNUMBER(SEARCH("CP",D6044)),ISNUMBER(SEARCH("BTC",#REF!))),"340",TRUE,"")</f>
        <v/>
      </c>
    </row>
    <row r="6045" spans="1:7" x14ac:dyDescent="0.2">
      <c r="A6045" t="s">
        <v>1421</v>
      </c>
      <c r="B6045" t="s">
        <v>1422</v>
      </c>
      <c r="C6045" t="s">
        <v>8520</v>
      </c>
      <c r="D6045" t="s">
        <v>5051</v>
      </c>
      <c r="E6045" t="s">
        <v>10624</v>
      </c>
      <c r="F6045">
        <v>2</v>
      </c>
      <c r="G6045" t="str" cm="1">
        <f t="array" ref="G6045">_xlfn.IFS(ISNUMBER(SEARCH("CP02",D6045)),"ราชพฤกษ",ISNUMBER(SEARCH("CP03",D6045)),"บางใหญ่",ISNUMBER(SEARCH("CP04",D6045)),"บางบอน",OR(ISNUMBER(SEARCH("CP",D6045)),ISNUMBER(SEARCH("BTC",#REF!))),"340",TRUE,"")</f>
        <v>340</v>
      </c>
    </row>
    <row r="6046" spans="1:7" x14ac:dyDescent="0.2">
      <c r="A6046" t="s">
        <v>15188</v>
      </c>
      <c r="B6046" t="s">
        <v>15189</v>
      </c>
      <c r="C6046" t="s">
        <v>8526</v>
      </c>
      <c r="D6046" t="s">
        <v>8797</v>
      </c>
      <c r="E6046" t="s">
        <v>8621</v>
      </c>
      <c r="F6046">
        <v>2</v>
      </c>
      <c r="G6046" t="str" cm="1">
        <f t="array" ref="G6046">_xlfn.IFS(ISNUMBER(SEARCH("CP02",D6046)),"ราชพฤกษ",ISNUMBER(SEARCH("CP03",D6046)),"บางใหญ่",ISNUMBER(SEARCH("CP04",D6046)),"บางบอน",OR(ISNUMBER(SEARCH("CP",D6046)),ISNUMBER(SEARCH("BTC",#REF!))),"340",TRUE,"")</f>
        <v/>
      </c>
    </row>
    <row r="6047" spans="1:7" x14ac:dyDescent="0.2">
      <c r="A6047" t="s">
        <v>15190</v>
      </c>
      <c r="B6047" t="s">
        <v>15191</v>
      </c>
      <c r="C6047" t="s">
        <v>8520</v>
      </c>
      <c r="D6047" t="s">
        <v>5051</v>
      </c>
      <c r="E6047" t="s">
        <v>10624</v>
      </c>
      <c r="F6047">
        <v>1</v>
      </c>
      <c r="G6047" t="str" cm="1">
        <f t="array" ref="G6047">_xlfn.IFS(ISNUMBER(SEARCH("CP02",D6047)),"ราชพฤกษ",ISNUMBER(SEARCH("CP03",D6047)),"บางใหญ่",ISNUMBER(SEARCH("CP04",D6047)),"บางบอน",OR(ISNUMBER(SEARCH("CP",D6047)),ISNUMBER(SEARCH("BTC",#REF!))),"340",TRUE,"")</f>
        <v>340</v>
      </c>
    </row>
    <row r="6048" spans="1:7" x14ac:dyDescent="0.2">
      <c r="A6048" t="s">
        <v>15192</v>
      </c>
      <c r="B6048" t="s">
        <v>15193</v>
      </c>
      <c r="C6048" t="s">
        <v>8526</v>
      </c>
      <c r="D6048" t="s">
        <v>8797</v>
      </c>
      <c r="E6048" t="s">
        <v>10624</v>
      </c>
      <c r="F6048">
        <v>2</v>
      </c>
      <c r="G6048" t="str" cm="1">
        <f t="array" ref="G6048">_xlfn.IFS(ISNUMBER(SEARCH("CP02",D6048)),"ราชพฤกษ",ISNUMBER(SEARCH("CP03",D6048)),"บางใหญ่",ISNUMBER(SEARCH("CP04",D6048)),"บางบอน",OR(ISNUMBER(SEARCH("CP",D6048)),ISNUMBER(SEARCH("BTC",#REF!))),"340",TRUE,"")</f>
        <v/>
      </c>
    </row>
    <row r="6049" spans="1:7" x14ac:dyDescent="0.2">
      <c r="A6049" t="s">
        <v>15194</v>
      </c>
      <c r="B6049" t="s">
        <v>15195</v>
      </c>
      <c r="C6049" t="s">
        <v>8530</v>
      </c>
      <c r="D6049" t="s">
        <v>15157</v>
      </c>
      <c r="E6049" t="s">
        <v>10624</v>
      </c>
      <c r="F6049">
        <v>2</v>
      </c>
      <c r="G6049" t="str" cm="1">
        <f t="array" ref="G6049">_xlfn.IFS(ISNUMBER(SEARCH("CP02",D6049)),"ราชพฤกษ",ISNUMBER(SEARCH("CP03",D6049)),"บางใหญ่",ISNUMBER(SEARCH("CP04",D6049)),"บางบอน",OR(ISNUMBER(SEARCH("CP",D6049)),ISNUMBER(SEARCH("BTC",#REF!))),"340",TRUE,"")</f>
        <v/>
      </c>
    </row>
    <row r="6050" spans="1:7" x14ac:dyDescent="0.2">
      <c r="A6050" t="s">
        <v>15196</v>
      </c>
      <c r="B6050" t="s">
        <v>15197</v>
      </c>
      <c r="C6050" t="s">
        <v>8530</v>
      </c>
      <c r="D6050" t="s">
        <v>15157</v>
      </c>
      <c r="E6050" t="s">
        <v>10624</v>
      </c>
      <c r="F6050">
        <v>10</v>
      </c>
      <c r="G6050" t="str" cm="1">
        <f t="array" ref="G6050">_xlfn.IFS(ISNUMBER(SEARCH("CP02",D6050)),"ราชพฤกษ",ISNUMBER(SEARCH("CP03",D6050)),"บางใหญ่",ISNUMBER(SEARCH("CP04",D6050)),"บางบอน",OR(ISNUMBER(SEARCH("CP",D6050)),ISNUMBER(SEARCH("BTC",#REF!))),"340",TRUE,"")</f>
        <v/>
      </c>
    </row>
    <row r="6051" spans="1:7" x14ac:dyDescent="0.2">
      <c r="A6051" t="s">
        <v>15196</v>
      </c>
      <c r="B6051" t="s">
        <v>15197</v>
      </c>
      <c r="C6051" t="s">
        <v>8526</v>
      </c>
      <c r="D6051" t="s">
        <v>8797</v>
      </c>
      <c r="E6051" t="s">
        <v>10624</v>
      </c>
      <c r="F6051">
        <v>2</v>
      </c>
      <c r="G6051" t="str" cm="1">
        <f t="array" ref="G6051">_xlfn.IFS(ISNUMBER(SEARCH("CP02",D6051)),"ราชพฤกษ",ISNUMBER(SEARCH("CP03",D6051)),"บางใหญ่",ISNUMBER(SEARCH("CP04",D6051)),"บางบอน",OR(ISNUMBER(SEARCH("CP",D6051)),ISNUMBER(SEARCH("BTC",#REF!))),"340",TRUE,"")</f>
        <v/>
      </c>
    </row>
    <row r="6052" spans="1:7" x14ac:dyDescent="0.2">
      <c r="A6052" t="s">
        <v>15198</v>
      </c>
      <c r="B6052" t="s">
        <v>15199</v>
      </c>
      <c r="C6052" t="s">
        <v>8530</v>
      </c>
      <c r="D6052" t="s">
        <v>10922</v>
      </c>
      <c r="E6052" t="s">
        <v>8511</v>
      </c>
      <c r="F6052">
        <v>1</v>
      </c>
      <c r="G6052" t="str" cm="1">
        <f t="array" ref="G6052">_xlfn.IFS(ISNUMBER(SEARCH("CP02",D6052)),"ราชพฤกษ",ISNUMBER(SEARCH("CP03",D6052)),"บางใหญ่",ISNUMBER(SEARCH("CP04",D6052)),"บางบอน",OR(ISNUMBER(SEARCH("CP",D6052)),ISNUMBER(SEARCH("BTC",#REF!))),"340",TRUE,"")</f>
        <v/>
      </c>
    </row>
    <row r="6053" spans="1:7" x14ac:dyDescent="0.2">
      <c r="A6053" t="s">
        <v>15200</v>
      </c>
      <c r="B6053" t="s">
        <v>15201</v>
      </c>
      <c r="C6053" t="s">
        <v>8530</v>
      </c>
      <c r="D6053" t="s">
        <v>10922</v>
      </c>
      <c r="E6053" t="s">
        <v>8511</v>
      </c>
      <c r="F6053">
        <v>1</v>
      </c>
      <c r="G6053" t="str" cm="1">
        <f t="array" ref="G6053">_xlfn.IFS(ISNUMBER(SEARCH("CP02",D6053)),"ราชพฤกษ",ISNUMBER(SEARCH("CP03",D6053)),"บางใหญ่",ISNUMBER(SEARCH("CP04",D6053)),"บางบอน",OR(ISNUMBER(SEARCH("CP",D6053)),ISNUMBER(SEARCH("BTC",#REF!))),"340",TRUE,"")</f>
        <v/>
      </c>
    </row>
    <row r="6054" spans="1:7" x14ac:dyDescent="0.2">
      <c r="A6054" t="s">
        <v>15202</v>
      </c>
      <c r="B6054" t="s">
        <v>15203</v>
      </c>
      <c r="C6054" t="s">
        <v>8530</v>
      </c>
      <c r="D6054" t="s">
        <v>10922</v>
      </c>
      <c r="E6054" t="s">
        <v>8546</v>
      </c>
      <c r="F6054">
        <v>1</v>
      </c>
      <c r="G6054" t="str" cm="1">
        <f t="array" ref="G6054">_xlfn.IFS(ISNUMBER(SEARCH("CP02",D6054)),"ราชพฤกษ",ISNUMBER(SEARCH("CP03",D6054)),"บางใหญ่",ISNUMBER(SEARCH("CP04",D6054)),"บางบอน",OR(ISNUMBER(SEARCH("CP",D6054)),ISNUMBER(SEARCH("BTC",#REF!))),"340",TRUE,"")</f>
        <v/>
      </c>
    </row>
    <row r="6055" spans="1:7" x14ac:dyDescent="0.2">
      <c r="A6055" t="s">
        <v>15204</v>
      </c>
      <c r="B6055" t="s">
        <v>15205</v>
      </c>
      <c r="C6055" t="s">
        <v>8516</v>
      </c>
      <c r="D6055" t="s">
        <v>10957</v>
      </c>
      <c r="E6055" t="s">
        <v>8546</v>
      </c>
      <c r="F6055">
        <v>1</v>
      </c>
      <c r="G6055" t="str" cm="1">
        <f t="array" ref="G6055">_xlfn.IFS(ISNUMBER(SEARCH("CP02",D6055)),"ราชพฤกษ",ISNUMBER(SEARCH("CP03",D6055)),"บางใหญ่",ISNUMBER(SEARCH("CP04",D6055)),"บางบอน",OR(ISNUMBER(SEARCH("CP",D6055)),ISNUMBER(SEARCH("BTC",#REF!))),"340",TRUE,"")</f>
        <v>ราชพฤกษ</v>
      </c>
    </row>
    <row r="6056" spans="1:7" x14ac:dyDescent="0.2">
      <c r="A6056" t="s">
        <v>15206</v>
      </c>
      <c r="B6056" t="s">
        <v>15207</v>
      </c>
      <c r="C6056" t="s">
        <v>8520</v>
      </c>
      <c r="D6056" t="s">
        <v>2683</v>
      </c>
      <c r="E6056" t="s">
        <v>10999</v>
      </c>
      <c r="F6056">
        <v>5</v>
      </c>
      <c r="G6056" t="str" cm="1">
        <f t="array" ref="G6056">_xlfn.IFS(ISNUMBER(SEARCH("CP02",D6056)),"ราชพฤกษ",ISNUMBER(SEARCH("CP03",D6056)),"บางใหญ่",ISNUMBER(SEARCH("CP04",D6056)),"บางบอน",OR(ISNUMBER(SEARCH("CP",D6056)),ISNUMBER(SEARCH("BTC",#REF!))),"340",TRUE,"")</f>
        <v>340</v>
      </c>
    </row>
    <row r="6057" spans="1:7" x14ac:dyDescent="0.2">
      <c r="A6057" t="s">
        <v>15208</v>
      </c>
      <c r="B6057" t="s">
        <v>15209</v>
      </c>
      <c r="C6057" t="s">
        <v>8530</v>
      </c>
      <c r="D6057" t="s">
        <v>11080</v>
      </c>
      <c r="E6057" t="s">
        <v>9484</v>
      </c>
      <c r="F6057">
        <v>2</v>
      </c>
      <c r="G6057" t="str" cm="1">
        <f t="array" ref="G6057">_xlfn.IFS(ISNUMBER(SEARCH("CP02",D6057)),"ราชพฤกษ",ISNUMBER(SEARCH("CP03",D6057)),"บางใหญ่",ISNUMBER(SEARCH("CP04",D6057)),"บางบอน",OR(ISNUMBER(SEARCH("CP",D6057)),ISNUMBER(SEARCH("BTC",#REF!))),"340",TRUE,"")</f>
        <v/>
      </c>
    </row>
    <row r="6058" spans="1:7" x14ac:dyDescent="0.2">
      <c r="A6058" t="s">
        <v>15210</v>
      </c>
      <c r="B6058" t="s">
        <v>15211</v>
      </c>
      <c r="C6058" t="s">
        <v>8530</v>
      </c>
      <c r="D6058" t="s">
        <v>15525</v>
      </c>
      <c r="E6058" t="s">
        <v>9484</v>
      </c>
      <c r="F6058">
        <v>135</v>
      </c>
      <c r="G6058" t="str" cm="1">
        <f t="array" ref="G6058">_xlfn.IFS(ISNUMBER(SEARCH("CP02",D6058)),"ราชพฤกษ",ISNUMBER(SEARCH("CP03",D6058)),"บางใหญ่",ISNUMBER(SEARCH("CP04",D6058)),"บางบอน",OR(ISNUMBER(SEARCH("CP",D6058)),ISNUMBER(SEARCH("BTC",#REF!))),"340",TRUE,"")</f>
        <v/>
      </c>
    </row>
    <row r="6059" spans="1:7" x14ac:dyDescent="0.2">
      <c r="A6059" t="s">
        <v>15212</v>
      </c>
      <c r="B6059" t="s">
        <v>15213</v>
      </c>
      <c r="C6059" t="s">
        <v>8530</v>
      </c>
      <c r="D6059" t="s">
        <v>12537</v>
      </c>
      <c r="E6059" t="s">
        <v>9484</v>
      </c>
      <c r="F6059">
        <v>4</v>
      </c>
      <c r="G6059" t="str" cm="1">
        <f t="array" ref="G6059">_xlfn.IFS(ISNUMBER(SEARCH("CP02",D6059)),"ราชพฤกษ",ISNUMBER(SEARCH("CP03",D6059)),"บางใหญ่",ISNUMBER(SEARCH("CP04",D6059)),"บางบอน",OR(ISNUMBER(SEARCH("CP",D6059)),ISNUMBER(SEARCH("BTC",#REF!))),"340",TRUE,"")</f>
        <v/>
      </c>
    </row>
    <row r="6060" spans="1:7" x14ac:dyDescent="0.2">
      <c r="A6060" t="s">
        <v>15212</v>
      </c>
      <c r="B6060" t="s">
        <v>15213</v>
      </c>
      <c r="C6060" t="s">
        <v>8530</v>
      </c>
      <c r="D6060" t="s">
        <v>15525</v>
      </c>
      <c r="E6060" t="s">
        <v>9484</v>
      </c>
      <c r="F6060">
        <v>40</v>
      </c>
      <c r="G6060" t="str" cm="1">
        <f t="array" ref="G6060">_xlfn.IFS(ISNUMBER(SEARCH("CP02",D6060)),"ราชพฤกษ",ISNUMBER(SEARCH("CP03",D6060)),"บางใหญ่",ISNUMBER(SEARCH("CP04",D6060)),"บางบอน",OR(ISNUMBER(SEARCH("CP",D6060)),ISNUMBER(SEARCH("BTC",#REF!))),"340",TRUE,"")</f>
        <v/>
      </c>
    </row>
    <row r="6061" spans="1:7" x14ac:dyDescent="0.2">
      <c r="A6061" t="s">
        <v>15214</v>
      </c>
      <c r="B6061" t="s">
        <v>15215</v>
      </c>
      <c r="C6061" t="s">
        <v>8530</v>
      </c>
      <c r="D6061" t="s">
        <v>11080</v>
      </c>
      <c r="E6061" t="s">
        <v>9484</v>
      </c>
      <c r="F6061">
        <v>14</v>
      </c>
      <c r="G6061" t="str" cm="1">
        <f t="array" ref="G6061">_xlfn.IFS(ISNUMBER(SEARCH("CP02",D6061)),"ราชพฤกษ",ISNUMBER(SEARCH("CP03",D6061)),"บางใหญ่",ISNUMBER(SEARCH("CP04",D6061)),"บางบอน",OR(ISNUMBER(SEARCH("CP",D6061)),ISNUMBER(SEARCH("BTC",#REF!))),"340",TRUE,"")</f>
        <v/>
      </c>
    </row>
    <row r="6062" spans="1:7" x14ac:dyDescent="0.2">
      <c r="A6062" t="s">
        <v>15216</v>
      </c>
      <c r="B6062" t="s">
        <v>15217</v>
      </c>
      <c r="C6062" t="s">
        <v>8530</v>
      </c>
      <c r="D6062" t="s">
        <v>11116</v>
      </c>
      <c r="E6062" t="s">
        <v>9484</v>
      </c>
      <c r="F6062">
        <v>3</v>
      </c>
      <c r="G6062" t="str" cm="1">
        <f t="array" ref="G6062">_xlfn.IFS(ISNUMBER(SEARCH("CP02",D6062)),"ราชพฤกษ",ISNUMBER(SEARCH("CP03",D6062)),"บางใหญ่",ISNUMBER(SEARCH("CP04",D6062)),"บางบอน",OR(ISNUMBER(SEARCH("CP",D6062)),ISNUMBER(SEARCH("BTC",#REF!))),"340",TRUE,"")</f>
        <v/>
      </c>
    </row>
    <row r="6063" spans="1:7" x14ac:dyDescent="0.2">
      <c r="A6063" t="s">
        <v>15218</v>
      </c>
      <c r="B6063" t="s">
        <v>15219</v>
      </c>
      <c r="C6063" t="s">
        <v>8530</v>
      </c>
      <c r="D6063" t="s">
        <v>11088</v>
      </c>
      <c r="E6063" t="s">
        <v>9484</v>
      </c>
      <c r="F6063">
        <v>2</v>
      </c>
      <c r="G6063" t="str" cm="1">
        <f t="array" ref="G6063">_xlfn.IFS(ISNUMBER(SEARCH("CP02",D6063)),"ราชพฤกษ",ISNUMBER(SEARCH("CP03",D6063)),"บางใหญ่",ISNUMBER(SEARCH("CP04",D6063)),"บางบอน",OR(ISNUMBER(SEARCH("CP",D6063)),ISNUMBER(SEARCH("BTC",#REF!))),"340",TRUE,"")</f>
        <v/>
      </c>
    </row>
    <row r="6064" spans="1:7" x14ac:dyDescent="0.2">
      <c r="A6064" t="s">
        <v>15220</v>
      </c>
      <c r="B6064" t="s">
        <v>15221</v>
      </c>
      <c r="C6064" t="s">
        <v>8530</v>
      </c>
      <c r="D6064" t="s">
        <v>15056</v>
      </c>
      <c r="E6064" t="s">
        <v>9484</v>
      </c>
      <c r="F6064">
        <v>1</v>
      </c>
      <c r="G6064" t="str" cm="1">
        <f t="array" ref="G6064">_xlfn.IFS(ISNUMBER(SEARCH("CP02",D6064)),"ราชพฤกษ",ISNUMBER(SEARCH("CP03",D6064)),"บางใหญ่",ISNUMBER(SEARCH("CP04",D6064)),"บางบอน",OR(ISNUMBER(SEARCH("CP",D6064)),ISNUMBER(SEARCH("BTC",#REF!))),"340",TRUE,"")</f>
        <v/>
      </c>
    </row>
    <row r="6065" spans="1:7" x14ac:dyDescent="0.2">
      <c r="A6065" t="s">
        <v>15220</v>
      </c>
      <c r="B6065" t="s">
        <v>15221</v>
      </c>
      <c r="C6065" t="s">
        <v>8530</v>
      </c>
      <c r="D6065" t="s">
        <v>11080</v>
      </c>
      <c r="E6065" t="s">
        <v>9484</v>
      </c>
      <c r="F6065">
        <v>24</v>
      </c>
      <c r="G6065" t="str" cm="1">
        <f t="array" ref="G6065">_xlfn.IFS(ISNUMBER(SEARCH("CP02",D6065)),"ราชพฤกษ",ISNUMBER(SEARCH("CP03",D6065)),"บางใหญ่",ISNUMBER(SEARCH("CP04",D6065)),"บางบอน",OR(ISNUMBER(SEARCH("CP",D6065)),ISNUMBER(SEARCH("BTC",#REF!))),"340",TRUE,"")</f>
        <v/>
      </c>
    </row>
    <row r="6066" spans="1:7" x14ac:dyDescent="0.2">
      <c r="A6066" t="s">
        <v>15222</v>
      </c>
      <c r="B6066" t="s">
        <v>15223</v>
      </c>
      <c r="C6066" t="s">
        <v>8530</v>
      </c>
      <c r="D6066" t="s">
        <v>11080</v>
      </c>
      <c r="E6066" t="s">
        <v>9484</v>
      </c>
      <c r="F6066">
        <v>4</v>
      </c>
      <c r="G6066" t="str" cm="1">
        <f t="array" ref="G6066">_xlfn.IFS(ISNUMBER(SEARCH("CP02",D6066)),"ราชพฤกษ",ISNUMBER(SEARCH("CP03",D6066)),"บางใหญ่",ISNUMBER(SEARCH("CP04",D6066)),"บางบอน",OR(ISNUMBER(SEARCH("CP",D6066)),ISNUMBER(SEARCH("BTC",#REF!))),"340",TRUE,"")</f>
        <v/>
      </c>
    </row>
    <row r="6067" spans="1:7" x14ac:dyDescent="0.2">
      <c r="A6067" t="s">
        <v>15224</v>
      </c>
      <c r="B6067" t="s">
        <v>15225</v>
      </c>
      <c r="C6067" t="s">
        <v>8530</v>
      </c>
      <c r="D6067" t="s">
        <v>12485</v>
      </c>
      <c r="E6067" t="s">
        <v>9484</v>
      </c>
      <c r="F6067">
        <v>2</v>
      </c>
      <c r="G6067" t="str" cm="1">
        <f t="array" ref="G6067">_xlfn.IFS(ISNUMBER(SEARCH("CP02",D6067)),"ราชพฤกษ",ISNUMBER(SEARCH("CP03",D6067)),"บางใหญ่",ISNUMBER(SEARCH("CP04",D6067)),"บางบอน",OR(ISNUMBER(SEARCH("CP",D6067)),ISNUMBER(SEARCH("BTC",#REF!))),"340",TRUE,"")</f>
        <v/>
      </c>
    </row>
    <row r="6068" spans="1:7" x14ac:dyDescent="0.2">
      <c r="A6068" t="s">
        <v>15224</v>
      </c>
      <c r="B6068" t="s">
        <v>15225</v>
      </c>
      <c r="C6068" t="s">
        <v>8530</v>
      </c>
      <c r="D6068" t="s">
        <v>11088</v>
      </c>
      <c r="E6068" t="s">
        <v>9484</v>
      </c>
      <c r="F6068">
        <v>5</v>
      </c>
      <c r="G6068" t="str" cm="1">
        <f t="array" ref="G6068">_xlfn.IFS(ISNUMBER(SEARCH("CP02",D6068)),"ราชพฤกษ",ISNUMBER(SEARCH("CP03",D6068)),"บางใหญ่",ISNUMBER(SEARCH("CP04",D6068)),"บางบอน",OR(ISNUMBER(SEARCH("CP",D6068)),ISNUMBER(SEARCH("BTC",#REF!))),"340",TRUE,"")</f>
        <v/>
      </c>
    </row>
    <row r="6069" spans="1:7" x14ac:dyDescent="0.2">
      <c r="A6069" t="s">
        <v>15226</v>
      </c>
      <c r="B6069" t="s">
        <v>15227</v>
      </c>
      <c r="C6069" t="s">
        <v>8530</v>
      </c>
      <c r="D6069" t="s">
        <v>11074</v>
      </c>
      <c r="E6069" t="s">
        <v>9484</v>
      </c>
      <c r="F6069">
        <v>24</v>
      </c>
      <c r="G6069" t="str" cm="1">
        <f t="array" ref="G6069">_xlfn.IFS(ISNUMBER(SEARCH("CP02",D6069)),"ราชพฤกษ",ISNUMBER(SEARCH("CP03",D6069)),"บางใหญ่",ISNUMBER(SEARCH("CP04",D6069)),"บางบอน",OR(ISNUMBER(SEARCH("CP",D6069)),ISNUMBER(SEARCH("BTC",#REF!))),"340",TRUE,"")</f>
        <v/>
      </c>
    </row>
    <row r="6070" spans="1:7" x14ac:dyDescent="0.2">
      <c r="A6070" t="s">
        <v>15228</v>
      </c>
      <c r="B6070" t="s">
        <v>15229</v>
      </c>
      <c r="C6070" t="s">
        <v>8530</v>
      </c>
      <c r="D6070" t="s">
        <v>15056</v>
      </c>
      <c r="E6070" t="s">
        <v>9484</v>
      </c>
      <c r="F6070">
        <v>1</v>
      </c>
      <c r="G6070" t="str" cm="1">
        <f t="array" ref="G6070">_xlfn.IFS(ISNUMBER(SEARCH("CP02",D6070)),"ราชพฤกษ",ISNUMBER(SEARCH("CP03",D6070)),"บางใหญ่",ISNUMBER(SEARCH("CP04",D6070)),"บางบอน",OR(ISNUMBER(SEARCH("CP",D6070)),ISNUMBER(SEARCH("BTC",#REF!))),"340",TRUE,"")</f>
        <v/>
      </c>
    </row>
    <row r="6071" spans="1:7" x14ac:dyDescent="0.2">
      <c r="A6071" t="s">
        <v>15228</v>
      </c>
      <c r="B6071" t="s">
        <v>15229</v>
      </c>
      <c r="C6071" t="s">
        <v>8530</v>
      </c>
      <c r="D6071" t="s">
        <v>11080</v>
      </c>
      <c r="E6071" t="s">
        <v>9484</v>
      </c>
      <c r="F6071">
        <v>129</v>
      </c>
      <c r="G6071" t="str" cm="1">
        <f t="array" ref="G6071">_xlfn.IFS(ISNUMBER(SEARCH("CP02",D6071)),"ราชพฤกษ",ISNUMBER(SEARCH("CP03",D6071)),"บางใหญ่",ISNUMBER(SEARCH("CP04",D6071)),"บางบอน",OR(ISNUMBER(SEARCH("CP",D6071)),ISNUMBER(SEARCH("BTC",#REF!))),"340",TRUE,"")</f>
        <v/>
      </c>
    </row>
    <row r="6072" spans="1:7" x14ac:dyDescent="0.2">
      <c r="A6072" t="s">
        <v>15230</v>
      </c>
      <c r="B6072" t="s">
        <v>15231</v>
      </c>
      <c r="C6072" t="s">
        <v>8530</v>
      </c>
      <c r="D6072" t="s">
        <v>11080</v>
      </c>
      <c r="E6072" t="s">
        <v>9484</v>
      </c>
      <c r="F6072">
        <v>11</v>
      </c>
      <c r="G6072" t="str" cm="1">
        <f t="array" ref="G6072">_xlfn.IFS(ISNUMBER(SEARCH("CP02",D6072)),"ราชพฤกษ",ISNUMBER(SEARCH("CP03",D6072)),"บางใหญ่",ISNUMBER(SEARCH("CP04",D6072)),"บางบอน",OR(ISNUMBER(SEARCH("CP",D6072)),ISNUMBER(SEARCH("BTC",#REF!))),"340",TRUE,"")</f>
        <v/>
      </c>
    </row>
    <row r="6073" spans="1:7" x14ac:dyDescent="0.2">
      <c r="A6073" t="s">
        <v>15232</v>
      </c>
      <c r="B6073" t="s">
        <v>15233</v>
      </c>
      <c r="C6073" t="s">
        <v>8530</v>
      </c>
      <c r="D6073" t="s">
        <v>12373</v>
      </c>
      <c r="E6073" t="s">
        <v>9484</v>
      </c>
      <c r="F6073">
        <v>1</v>
      </c>
      <c r="G6073" t="str" cm="1">
        <f t="array" ref="G6073">_xlfn.IFS(ISNUMBER(SEARCH("CP02",D6073)),"ราชพฤกษ",ISNUMBER(SEARCH("CP03",D6073)),"บางใหญ่",ISNUMBER(SEARCH("CP04",D6073)),"บางบอน",OR(ISNUMBER(SEARCH("CP",D6073)),ISNUMBER(SEARCH("BTC",#REF!))),"340",TRUE,"")</f>
        <v/>
      </c>
    </row>
    <row r="6074" spans="1:7" x14ac:dyDescent="0.2">
      <c r="A6074" t="s">
        <v>15232</v>
      </c>
      <c r="B6074" t="s">
        <v>15233</v>
      </c>
      <c r="C6074" t="s">
        <v>8530</v>
      </c>
      <c r="D6074" t="s">
        <v>15234</v>
      </c>
      <c r="E6074" t="s">
        <v>9484</v>
      </c>
      <c r="F6074">
        <v>2</v>
      </c>
      <c r="G6074" t="str" cm="1">
        <f t="array" ref="G6074">_xlfn.IFS(ISNUMBER(SEARCH("CP02",D6074)),"ราชพฤกษ",ISNUMBER(SEARCH("CP03",D6074)),"บางใหญ่",ISNUMBER(SEARCH("CP04",D6074)),"บางบอน",OR(ISNUMBER(SEARCH("CP",D6074)),ISNUMBER(SEARCH("BTC",#REF!))),"340",TRUE,"")</f>
        <v/>
      </c>
    </row>
    <row r="6075" spans="1:7" x14ac:dyDescent="0.2">
      <c r="A6075" t="s">
        <v>15235</v>
      </c>
      <c r="B6075" t="s">
        <v>15236</v>
      </c>
      <c r="C6075" t="s">
        <v>8530</v>
      </c>
      <c r="D6075" t="s">
        <v>11080</v>
      </c>
      <c r="E6075" t="s">
        <v>9484</v>
      </c>
      <c r="F6075">
        <v>14</v>
      </c>
      <c r="G6075" t="str" cm="1">
        <f t="array" ref="G6075">_xlfn.IFS(ISNUMBER(SEARCH("CP02",D6075)),"ราชพฤกษ",ISNUMBER(SEARCH("CP03",D6075)),"บางใหญ่",ISNUMBER(SEARCH("CP04",D6075)),"บางบอน",OR(ISNUMBER(SEARCH("CP",D6075)),ISNUMBER(SEARCH("BTC",#REF!))),"340",TRUE,"")</f>
        <v/>
      </c>
    </row>
    <row r="6076" spans="1:7" x14ac:dyDescent="0.2">
      <c r="A6076" t="s">
        <v>15237</v>
      </c>
      <c r="B6076" t="s">
        <v>15238</v>
      </c>
      <c r="C6076" t="s">
        <v>8530</v>
      </c>
      <c r="D6076" t="s">
        <v>11074</v>
      </c>
      <c r="E6076" t="s">
        <v>9484</v>
      </c>
      <c r="F6076">
        <v>1</v>
      </c>
      <c r="G6076" t="str" cm="1">
        <f t="array" ref="G6076">_xlfn.IFS(ISNUMBER(SEARCH("CP02",D6076)),"ราชพฤกษ",ISNUMBER(SEARCH("CP03",D6076)),"บางใหญ่",ISNUMBER(SEARCH("CP04",D6076)),"บางบอน",OR(ISNUMBER(SEARCH("CP",D6076)),ISNUMBER(SEARCH("BTC",#REF!))),"340",TRUE,"")</f>
        <v/>
      </c>
    </row>
    <row r="6077" spans="1:7" x14ac:dyDescent="0.2">
      <c r="A6077" t="s">
        <v>15237</v>
      </c>
      <c r="B6077" t="s">
        <v>15238</v>
      </c>
      <c r="C6077" t="s">
        <v>8530</v>
      </c>
      <c r="D6077" t="s">
        <v>11088</v>
      </c>
      <c r="E6077" t="s">
        <v>9484</v>
      </c>
      <c r="F6077">
        <v>10</v>
      </c>
      <c r="G6077" t="str" cm="1">
        <f t="array" ref="G6077">_xlfn.IFS(ISNUMBER(SEARCH("CP02",D6077)),"ราชพฤกษ",ISNUMBER(SEARCH("CP03",D6077)),"บางใหญ่",ISNUMBER(SEARCH("CP04",D6077)),"บางบอน",OR(ISNUMBER(SEARCH("CP",D6077)),ISNUMBER(SEARCH("BTC",#REF!))),"340",TRUE,"")</f>
        <v/>
      </c>
    </row>
    <row r="6078" spans="1:7" x14ac:dyDescent="0.2">
      <c r="A6078" t="s">
        <v>15237</v>
      </c>
      <c r="B6078" t="s">
        <v>15238</v>
      </c>
      <c r="C6078" t="s">
        <v>8530</v>
      </c>
      <c r="D6078" t="s">
        <v>11080</v>
      </c>
      <c r="E6078" t="s">
        <v>9484</v>
      </c>
      <c r="F6078">
        <v>12</v>
      </c>
      <c r="G6078" t="str" cm="1">
        <f t="array" ref="G6078">_xlfn.IFS(ISNUMBER(SEARCH("CP02",D6078)),"ราชพฤกษ",ISNUMBER(SEARCH("CP03",D6078)),"บางใหญ่",ISNUMBER(SEARCH("CP04",D6078)),"บางบอน",OR(ISNUMBER(SEARCH("CP",D6078)),ISNUMBER(SEARCH("BTC",#REF!))),"340",TRUE,"")</f>
        <v/>
      </c>
    </row>
    <row r="6079" spans="1:7" x14ac:dyDescent="0.2">
      <c r="A6079" t="s">
        <v>15239</v>
      </c>
      <c r="B6079" t="s">
        <v>15240</v>
      </c>
      <c r="C6079" t="s">
        <v>8530</v>
      </c>
      <c r="D6079" t="s">
        <v>11080</v>
      </c>
      <c r="E6079" t="s">
        <v>9484</v>
      </c>
      <c r="F6079">
        <v>2</v>
      </c>
      <c r="G6079" t="str" cm="1">
        <f t="array" ref="G6079">_xlfn.IFS(ISNUMBER(SEARCH("CP02",D6079)),"ราชพฤกษ",ISNUMBER(SEARCH("CP03",D6079)),"บางใหญ่",ISNUMBER(SEARCH("CP04",D6079)),"บางบอน",OR(ISNUMBER(SEARCH("CP",D6079)),ISNUMBER(SEARCH("BTC",#REF!))),"340",TRUE,"")</f>
        <v/>
      </c>
    </row>
    <row r="6080" spans="1:7" x14ac:dyDescent="0.2">
      <c r="A6080" t="s">
        <v>15241</v>
      </c>
      <c r="B6080" t="s">
        <v>15242</v>
      </c>
      <c r="C6080" t="s">
        <v>8530</v>
      </c>
      <c r="D6080" t="s">
        <v>11088</v>
      </c>
      <c r="E6080" t="s">
        <v>9484</v>
      </c>
      <c r="F6080">
        <v>9</v>
      </c>
      <c r="G6080" t="str" cm="1">
        <f t="array" ref="G6080">_xlfn.IFS(ISNUMBER(SEARCH("CP02",D6080)),"ราชพฤกษ",ISNUMBER(SEARCH("CP03",D6080)),"บางใหญ่",ISNUMBER(SEARCH("CP04",D6080)),"บางบอน",OR(ISNUMBER(SEARCH("CP",D6080)),ISNUMBER(SEARCH("BTC",#REF!))),"340",TRUE,"")</f>
        <v/>
      </c>
    </row>
    <row r="6081" spans="1:7" x14ac:dyDescent="0.2">
      <c r="A6081" t="s">
        <v>15241</v>
      </c>
      <c r="B6081" t="s">
        <v>15242</v>
      </c>
      <c r="C6081" t="s">
        <v>8530</v>
      </c>
      <c r="D6081" t="s">
        <v>11080</v>
      </c>
      <c r="E6081" t="s">
        <v>9484</v>
      </c>
      <c r="F6081">
        <v>5</v>
      </c>
      <c r="G6081" t="str" cm="1">
        <f t="array" ref="G6081">_xlfn.IFS(ISNUMBER(SEARCH("CP02",D6081)),"ราชพฤกษ",ISNUMBER(SEARCH("CP03",D6081)),"บางใหญ่",ISNUMBER(SEARCH("CP04",D6081)),"บางบอน",OR(ISNUMBER(SEARCH("CP",D6081)),ISNUMBER(SEARCH("BTC",#REF!))),"340",TRUE,"")</f>
        <v/>
      </c>
    </row>
    <row r="6082" spans="1:7" x14ac:dyDescent="0.2">
      <c r="A6082" t="s">
        <v>15243</v>
      </c>
      <c r="B6082" t="s">
        <v>15244</v>
      </c>
      <c r="C6082" t="s">
        <v>8530</v>
      </c>
      <c r="D6082" t="s">
        <v>11088</v>
      </c>
      <c r="E6082" t="s">
        <v>9484</v>
      </c>
      <c r="F6082">
        <v>8</v>
      </c>
      <c r="G6082" t="str" cm="1">
        <f t="array" ref="G6082">_xlfn.IFS(ISNUMBER(SEARCH("CP02",D6082)),"ราชพฤกษ",ISNUMBER(SEARCH("CP03",D6082)),"บางใหญ่",ISNUMBER(SEARCH("CP04",D6082)),"บางบอน",OR(ISNUMBER(SEARCH("CP",D6082)),ISNUMBER(SEARCH("BTC",#REF!))),"340",TRUE,"")</f>
        <v/>
      </c>
    </row>
    <row r="6083" spans="1:7" x14ac:dyDescent="0.2">
      <c r="A6083" t="s">
        <v>15243</v>
      </c>
      <c r="B6083" t="s">
        <v>15244</v>
      </c>
      <c r="C6083" t="s">
        <v>8530</v>
      </c>
      <c r="D6083" t="s">
        <v>11080</v>
      </c>
      <c r="E6083" t="s">
        <v>9484</v>
      </c>
      <c r="F6083">
        <v>5</v>
      </c>
      <c r="G6083" t="str" cm="1">
        <f t="array" ref="G6083">_xlfn.IFS(ISNUMBER(SEARCH("CP02",D6083)),"ราชพฤกษ",ISNUMBER(SEARCH("CP03",D6083)),"บางใหญ่",ISNUMBER(SEARCH("CP04",D6083)),"บางบอน",OR(ISNUMBER(SEARCH("CP",D6083)),ISNUMBER(SEARCH("BTC",#REF!))),"340",TRUE,"")</f>
        <v/>
      </c>
    </row>
    <row r="6084" spans="1:7" x14ac:dyDescent="0.2">
      <c r="A6084" t="s">
        <v>15245</v>
      </c>
      <c r="B6084" t="s">
        <v>15246</v>
      </c>
      <c r="C6084" t="s">
        <v>8530</v>
      </c>
      <c r="D6084" t="s">
        <v>15056</v>
      </c>
      <c r="E6084" t="s">
        <v>9484</v>
      </c>
      <c r="F6084">
        <v>1</v>
      </c>
      <c r="G6084" t="str" cm="1">
        <f t="array" ref="G6084">_xlfn.IFS(ISNUMBER(SEARCH("CP02",D6084)),"ราชพฤกษ",ISNUMBER(SEARCH("CP03",D6084)),"บางใหญ่",ISNUMBER(SEARCH("CP04",D6084)),"บางบอน",OR(ISNUMBER(SEARCH("CP",D6084)),ISNUMBER(SEARCH("BTC",#REF!))),"340",TRUE,"")</f>
        <v/>
      </c>
    </row>
    <row r="6085" spans="1:7" x14ac:dyDescent="0.2">
      <c r="A6085" t="s">
        <v>15245</v>
      </c>
      <c r="B6085" t="s">
        <v>15246</v>
      </c>
      <c r="C6085" t="s">
        <v>8530</v>
      </c>
      <c r="D6085" t="s">
        <v>11088</v>
      </c>
      <c r="E6085" t="s">
        <v>9484</v>
      </c>
      <c r="F6085">
        <v>30</v>
      </c>
      <c r="G6085" t="str" cm="1">
        <f t="array" ref="G6085">_xlfn.IFS(ISNUMBER(SEARCH("CP02",D6085)),"ราชพฤกษ",ISNUMBER(SEARCH("CP03",D6085)),"บางใหญ่",ISNUMBER(SEARCH("CP04",D6085)),"บางบอน",OR(ISNUMBER(SEARCH("CP",D6085)),ISNUMBER(SEARCH("BTC",#REF!))),"340",TRUE,"")</f>
        <v/>
      </c>
    </row>
    <row r="6086" spans="1:7" x14ac:dyDescent="0.2">
      <c r="A6086" t="s">
        <v>15247</v>
      </c>
      <c r="B6086" t="s">
        <v>15248</v>
      </c>
      <c r="C6086" t="s">
        <v>8530</v>
      </c>
      <c r="D6086" t="s">
        <v>11080</v>
      </c>
      <c r="E6086" t="s">
        <v>9484</v>
      </c>
      <c r="F6086">
        <v>14</v>
      </c>
      <c r="G6086" t="str" cm="1">
        <f t="array" ref="G6086">_xlfn.IFS(ISNUMBER(SEARCH("CP02",D6086)),"ราชพฤกษ",ISNUMBER(SEARCH("CP03",D6086)),"บางใหญ่",ISNUMBER(SEARCH("CP04",D6086)),"บางบอน",OR(ISNUMBER(SEARCH("CP",D6086)),ISNUMBER(SEARCH("BTC",#REF!))),"340",TRUE,"")</f>
        <v/>
      </c>
    </row>
    <row r="6087" spans="1:7" x14ac:dyDescent="0.2">
      <c r="A6087" t="s">
        <v>15249</v>
      </c>
      <c r="B6087" t="s">
        <v>15250</v>
      </c>
      <c r="C6087" t="s">
        <v>8530</v>
      </c>
      <c r="D6087" t="s">
        <v>11074</v>
      </c>
      <c r="E6087" t="s">
        <v>9484</v>
      </c>
      <c r="F6087">
        <v>14</v>
      </c>
      <c r="G6087" t="str" cm="1">
        <f t="array" ref="G6087">_xlfn.IFS(ISNUMBER(SEARCH("CP02",D6087)),"ราชพฤกษ",ISNUMBER(SEARCH("CP03",D6087)),"บางใหญ่",ISNUMBER(SEARCH("CP04",D6087)),"บางบอน",OR(ISNUMBER(SEARCH("CP",D6087)),ISNUMBER(SEARCH("BTC",#REF!))),"340",TRUE,"")</f>
        <v/>
      </c>
    </row>
    <row r="6088" spans="1:7" x14ac:dyDescent="0.2">
      <c r="A6088" t="s">
        <v>15249</v>
      </c>
      <c r="B6088" t="s">
        <v>15250</v>
      </c>
      <c r="C6088" t="s">
        <v>8530</v>
      </c>
      <c r="D6088" t="s">
        <v>11080</v>
      </c>
      <c r="E6088" t="s">
        <v>9484</v>
      </c>
      <c r="F6088">
        <v>10</v>
      </c>
      <c r="G6088" t="str" cm="1">
        <f t="array" ref="G6088">_xlfn.IFS(ISNUMBER(SEARCH("CP02",D6088)),"ราชพฤกษ",ISNUMBER(SEARCH("CP03",D6088)),"บางใหญ่",ISNUMBER(SEARCH("CP04",D6088)),"บางบอน",OR(ISNUMBER(SEARCH("CP",D6088)),ISNUMBER(SEARCH("BTC",#REF!))),"340",TRUE,"")</f>
        <v/>
      </c>
    </row>
    <row r="6089" spans="1:7" x14ac:dyDescent="0.2">
      <c r="A6089" t="s">
        <v>15251</v>
      </c>
      <c r="B6089" t="s">
        <v>15252</v>
      </c>
      <c r="C6089" t="s">
        <v>8530</v>
      </c>
      <c r="D6089" t="s">
        <v>15056</v>
      </c>
      <c r="E6089" t="s">
        <v>9484</v>
      </c>
      <c r="F6089">
        <v>1</v>
      </c>
      <c r="G6089" t="str" cm="1">
        <f t="array" ref="G6089">_xlfn.IFS(ISNUMBER(SEARCH("CP02",D6089)),"ราชพฤกษ",ISNUMBER(SEARCH("CP03",D6089)),"บางใหญ่",ISNUMBER(SEARCH("CP04",D6089)),"บางบอน",OR(ISNUMBER(SEARCH("CP",D6089)),ISNUMBER(SEARCH("BTC",#REF!))),"340",TRUE,"")</f>
        <v/>
      </c>
    </row>
    <row r="6090" spans="1:7" x14ac:dyDescent="0.2">
      <c r="A6090" t="s">
        <v>15251</v>
      </c>
      <c r="B6090" t="s">
        <v>15252</v>
      </c>
      <c r="C6090" t="s">
        <v>8530</v>
      </c>
      <c r="D6090" t="s">
        <v>11098</v>
      </c>
      <c r="E6090" t="s">
        <v>9484</v>
      </c>
      <c r="F6090">
        <v>6</v>
      </c>
      <c r="G6090" t="str" cm="1">
        <f t="array" ref="G6090">_xlfn.IFS(ISNUMBER(SEARCH("CP02",D6090)),"ราชพฤกษ",ISNUMBER(SEARCH("CP03",D6090)),"บางใหญ่",ISNUMBER(SEARCH("CP04",D6090)),"บางบอน",OR(ISNUMBER(SEARCH("CP",D6090)),ISNUMBER(SEARCH("BTC",#REF!))),"340",TRUE,"")</f>
        <v/>
      </c>
    </row>
    <row r="6091" spans="1:7" x14ac:dyDescent="0.2">
      <c r="A6091" t="s">
        <v>15251</v>
      </c>
      <c r="B6091" t="s">
        <v>15252</v>
      </c>
      <c r="C6091" t="s">
        <v>8530</v>
      </c>
      <c r="D6091" t="s">
        <v>11080</v>
      </c>
      <c r="E6091" t="s">
        <v>9484</v>
      </c>
      <c r="F6091">
        <v>9</v>
      </c>
      <c r="G6091" t="str" cm="1">
        <f t="array" ref="G6091">_xlfn.IFS(ISNUMBER(SEARCH("CP02",D6091)),"ราชพฤกษ",ISNUMBER(SEARCH("CP03",D6091)),"บางใหญ่",ISNUMBER(SEARCH("CP04",D6091)),"บางบอน",OR(ISNUMBER(SEARCH("CP",D6091)),ISNUMBER(SEARCH("BTC",#REF!))),"340",TRUE,"")</f>
        <v/>
      </c>
    </row>
    <row r="6092" spans="1:7" x14ac:dyDescent="0.2">
      <c r="A6092" t="s">
        <v>15253</v>
      </c>
      <c r="B6092" t="s">
        <v>15254</v>
      </c>
      <c r="C6092" t="s">
        <v>8530</v>
      </c>
      <c r="D6092" t="s">
        <v>10922</v>
      </c>
      <c r="E6092" t="s">
        <v>8513</v>
      </c>
      <c r="F6092">
        <v>1</v>
      </c>
      <c r="G6092" t="str" cm="1">
        <f t="array" ref="G6092">_xlfn.IFS(ISNUMBER(SEARCH("CP02",D6092)),"ราชพฤกษ",ISNUMBER(SEARCH("CP03",D6092)),"บางใหญ่",ISNUMBER(SEARCH("CP04",D6092)),"บางบอน",OR(ISNUMBER(SEARCH("CP",D6092)),ISNUMBER(SEARCH("BTC",#REF!))),"340",TRUE,"")</f>
        <v/>
      </c>
    </row>
    <row r="6093" spans="1:7" x14ac:dyDescent="0.2">
      <c r="A6093" t="s">
        <v>15253</v>
      </c>
      <c r="B6093" t="s">
        <v>15254</v>
      </c>
      <c r="C6093" t="s">
        <v>8519</v>
      </c>
      <c r="D6093" t="s">
        <v>10837</v>
      </c>
      <c r="E6093" t="s">
        <v>8513</v>
      </c>
      <c r="F6093">
        <v>1</v>
      </c>
      <c r="G6093" t="str" cm="1">
        <f t="array" ref="G6093">_xlfn.IFS(ISNUMBER(SEARCH("CP02",D6093)),"ราชพฤกษ",ISNUMBER(SEARCH("CP03",D6093)),"บางใหญ่",ISNUMBER(SEARCH("CP04",D6093)),"บางบอน",OR(ISNUMBER(SEARCH("CP",D6093)),ISNUMBER(SEARCH("BTC",#REF!))),"340",TRUE,"")</f>
        <v>บางบอน</v>
      </c>
    </row>
    <row r="6094" spans="1:7" x14ac:dyDescent="0.2">
      <c r="A6094" t="s">
        <v>15255</v>
      </c>
      <c r="B6094" t="s">
        <v>15256</v>
      </c>
      <c r="C6094" t="s">
        <v>8530</v>
      </c>
      <c r="D6094" t="s">
        <v>10922</v>
      </c>
      <c r="E6094" t="s">
        <v>8513</v>
      </c>
      <c r="F6094">
        <v>1</v>
      </c>
      <c r="G6094" t="str" cm="1">
        <f t="array" ref="G6094">_xlfn.IFS(ISNUMBER(SEARCH("CP02",D6094)),"ราชพฤกษ",ISNUMBER(SEARCH("CP03",D6094)),"บางใหญ่",ISNUMBER(SEARCH("CP04",D6094)),"บางบอน",OR(ISNUMBER(SEARCH("CP",D6094)),ISNUMBER(SEARCH("BTC",#REF!))),"340",TRUE,"")</f>
        <v/>
      </c>
    </row>
    <row r="6095" spans="1:7" x14ac:dyDescent="0.2">
      <c r="A6095" t="s">
        <v>15255</v>
      </c>
      <c r="B6095" t="s">
        <v>15256</v>
      </c>
      <c r="C6095" t="s">
        <v>8519</v>
      </c>
      <c r="D6095" t="s">
        <v>10837</v>
      </c>
      <c r="E6095" t="s">
        <v>8513</v>
      </c>
      <c r="F6095">
        <v>1</v>
      </c>
      <c r="G6095" t="str" cm="1">
        <f t="array" ref="G6095">_xlfn.IFS(ISNUMBER(SEARCH("CP02",D6095)),"ราชพฤกษ",ISNUMBER(SEARCH("CP03",D6095)),"บางใหญ่",ISNUMBER(SEARCH("CP04",D6095)),"บางบอน",OR(ISNUMBER(SEARCH("CP",D6095)),ISNUMBER(SEARCH("BTC",#REF!))),"340",TRUE,"")</f>
        <v>บางบอน</v>
      </c>
    </row>
    <row r="6096" spans="1:7" x14ac:dyDescent="0.2">
      <c r="A6096" t="s">
        <v>15257</v>
      </c>
      <c r="B6096" t="s">
        <v>15258</v>
      </c>
      <c r="C6096" t="s">
        <v>8530</v>
      </c>
      <c r="D6096" t="s">
        <v>10922</v>
      </c>
      <c r="E6096" t="s">
        <v>8513</v>
      </c>
      <c r="F6096">
        <v>1</v>
      </c>
      <c r="G6096" t="str" cm="1">
        <f t="array" ref="G6096">_xlfn.IFS(ISNUMBER(SEARCH("CP02",D6096)),"ราชพฤกษ",ISNUMBER(SEARCH("CP03",D6096)),"บางใหญ่",ISNUMBER(SEARCH("CP04",D6096)),"บางบอน",OR(ISNUMBER(SEARCH("CP",D6096)),ISNUMBER(SEARCH("BTC",#REF!))),"340",TRUE,"")</f>
        <v/>
      </c>
    </row>
    <row r="6097" spans="1:7" x14ac:dyDescent="0.2">
      <c r="A6097" t="s">
        <v>15259</v>
      </c>
      <c r="B6097" t="s">
        <v>15260</v>
      </c>
      <c r="C6097" t="s">
        <v>8518</v>
      </c>
      <c r="D6097" t="s">
        <v>10962</v>
      </c>
      <c r="E6097" t="s">
        <v>11002</v>
      </c>
      <c r="F6097">
        <v>1</v>
      </c>
      <c r="G6097" t="str" cm="1">
        <f t="array" ref="G6097">_xlfn.IFS(ISNUMBER(SEARCH("CP02",D6097)),"ราชพฤกษ",ISNUMBER(SEARCH("CP03",D6097)),"บางใหญ่",ISNUMBER(SEARCH("CP04",D6097)),"บางบอน",OR(ISNUMBER(SEARCH("CP",D6097)),ISNUMBER(SEARCH("BTC",#REF!))),"340",TRUE,"")</f>
        <v>บางใหญ่</v>
      </c>
    </row>
    <row r="6098" spans="1:7" x14ac:dyDescent="0.2">
      <c r="A6098" t="s">
        <v>15261</v>
      </c>
      <c r="B6098" t="s">
        <v>15262</v>
      </c>
      <c r="C6098" t="s">
        <v>8530</v>
      </c>
      <c r="D6098" t="s">
        <v>10922</v>
      </c>
      <c r="E6098" t="s">
        <v>8511</v>
      </c>
      <c r="F6098">
        <v>1</v>
      </c>
      <c r="G6098" t="str" cm="1">
        <f t="array" ref="G6098">_xlfn.IFS(ISNUMBER(SEARCH("CP02",D6098)),"ราชพฤกษ",ISNUMBER(SEARCH("CP03",D6098)),"บางใหญ่",ISNUMBER(SEARCH("CP04",D6098)),"บางบอน",OR(ISNUMBER(SEARCH("CP",D6098)),ISNUMBER(SEARCH("BTC",#REF!))),"340",TRUE,"")</f>
        <v/>
      </c>
    </row>
    <row r="6099" spans="1:7" x14ac:dyDescent="0.2">
      <c r="A6099" t="s">
        <v>15263</v>
      </c>
      <c r="B6099" t="s">
        <v>15264</v>
      </c>
      <c r="C6099" t="s">
        <v>8530</v>
      </c>
      <c r="D6099" t="s">
        <v>10575</v>
      </c>
      <c r="E6099" t="s">
        <v>8594</v>
      </c>
      <c r="F6099">
        <v>4</v>
      </c>
      <c r="G6099" t="str" cm="1">
        <f t="array" ref="G6099">_xlfn.IFS(ISNUMBER(SEARCH("CP02",D6099)),"ราชพฤกษ",ISNUMBER(SEARCH("CP03",D6099)),"บางใหญ่",ISNUMBER(SEARCH("CP04",D6099)),"บางบอน",OR(ISNUMBER(SEARCH("CP",D6099)),ISNUMBER(SEARCH("BTC",#REF!))),"340",TRUE,"")</f>
        <v/>
      </c>
    </row>
    <row r="6100" spans="1:7" x14ac:dyDescent="0.2">
      <c r="A6100" t="s">
        <v>15265</v>
      </c>
      <c r="B6100" t="s">
        <v>15266</v>
      </c>
      <c r="C6100" t="s">
        <v>8516</v>
      </c>
      <c r="D6100" t="s">
        <v>10957</v>
      </c>
      <c r="E6100" t="s">
        <v>8513</v>
      </c>
      <c r="F6100">
        <v>1</v>
      </c>
      <c r="G6100" t="str" cm="1">
        <f t="array" ref="G6100">_xlfn.IFS(ISNUMBER(SEARCH("CP02",D6100)),"ราชพฤกษ",ISNUMBER(SEARCH("CP03",D6100)),"บางใหญ่",ISNUMBER(SEARCH("CP04",D6100)),"บางบอน",OR(ISNUMBER(SEARCH("CP",D6100)),ISNUMBER(SEARCH("BTC",#REF!))),"340",TRUE,"")</f>
        <v>ราชพฤกษ</v>
      </c>
    </row>
    <row r="6101" spans="1:7" x14ac:dyDescent="0.2">
      <c r="A6101" t="s">
        <v>15265</v>
      </c>
      <c r="B6101" t="s">
        <v>15266</v>
      </c>
      <c r="C6101" t="s">
        <v>8518</v>
      </c>
      <c r="D6101" t="s">
        <v>10962</v>
      </c>
      <c r="E6101" t="s">
        <v>8513</v>
      </c>
      <c r="F6101">
        <v>2</v>
      </c>
      <c r="G6101" t="str" cm="1">
        <f t="array" ref="G6101">_xlfn.IFS(ISNUMBER(SEARCH("CP02",D6101)),"ราชพฤกษ",ISNUMBER(SEARCH("CP03",D6101)),"บางใหญ่",ISNUMBER(SEARCH("CP04",D6101)),"บางบอน",OR(ISNUMBER(SEARCH("CP",D6101)),ISNUMBER(SEARCH("BTC",#REF!))),"340",TRUE,"")</f>
        <v>บางใหญ่</v>
      </c>
    </row>
    <row r="6102" spans="1:7" x14ac:dyDescent="0.2">
      <c r="A6102" t="s">
        <v>15267</v>
      </c>
      <c r="B6102" t="s">
        <v>15268</v>
      </c>
      <c r="C6102" t="s">
        <v>8518</v>
      </c>
      <c r="D6102" t="s">
        <v>10962</v>
      </c>
      <c r="E6102" t="s">
        <v>8513</v>
      </c>
      <c r="F6102">
        <v>1</v>
      </c>
      <c r="G6102" t="str" cm="1">
        <f t="array" ref="G6102">_xlfn.IFS(ISNUMBER(SEARCH("CP02",D6102)),"ราชพฤกษ",ISNUMBER(SEARCH("CP03",D6102)),"บางใหญ่",ISNUMBER(SEARCH("CP04",D6102)),"บางบอน",OR(ISNUMBER(SEARCH("CP",D6102)),ISNUMBER(SEARCH("BTC",#REF!))),"340",TRUE,"")</f>
        <v>บางใหญ่</v>
      </c>
    </row>
    <row r="6103" spans="1:7" x14ac:dyDescent="0.2">
      <c r="A6103" t="s">
        <v>15269</v>
      </c>
      <c r="B6103" t="s">
        <v>15270</v>
      </c>
      <c r="C6103" t="s">
        <v>8520</v>
      </c>
      <c r="D6103" t="s">
        <v>11045</v>
      </c>
      <c r="E6103" t="s">
        <v>8511</v>
      </c>
      <c r="F6103">
        <v>5</v>
      </c>
      <c r="G6103" t="str" cm="1">
        <f t="array" ref="G6103">_xlfn.IFS(ISNUMBER(SEARCH("CP02",D6103)),"ราชพฤกษ",ISNUMBER(SEARCH("CP03",D6103)),"บางใหญ่",ISNUMBER(SEARCH("CP04",D6103)),"บางบอน",OR(ISNUMBER(SEARCH("CP",D6103)),ISNUMBER(SEARCH("BTC",#REF!))),"340",TRUE,"")</f>
        <v>340</v>
      </c>
    </row>
    <row r="6104" spans="1:7" x14ac:dyDescent="0.2">
      <c r="A6104" t="s">
        <v>15271</v>
      </c>
      <c r="B6104" t="s">
        <v>15272</v>
      </c>
      <c r="C6104" t="s">
        <v>8530</v>
      </c>
      <c r="D6104" t="s">
        <v>10922</v>
      </c>
      <c r="E6104" t="s">
        <v>8513</v>
      </c>
      <c r="F6104">
        <v>1</v>
      </c>
      <c r="G6104" t="str" cm="1">
        <f t="array" ref="G6104">_xlfn.IFS(ISNUMBER(SEARCH("CP02",D6104)),"ราชพฤกษ",ISNUMBER(SEARCH("CP03",D6104)),"บางใหญ่",ISNUMBER(SEARCH("CP04",D6104)),"บางบอน",OR(ISNUMBER(SEARCH("CP",D6104)),ISNUMBER(SEARCH("BTC",#REF!))),"340",TRUE,"")</f>
        <v/>
      </c>
    </row>
    <row r="6105" spans="1:7" x14ac:dyDescent="0.2">
      <c r="A6105" t="s">
        <v>15273</v>
      </c>
      <c r="B6105" t="s">
        <v>15274</v>
      </c>
      <c r="C6105" t="s">
        <v>8530</v>
      </c>
      <c r="D6105" t="s">
        <v>10922</v>
      </c>
      <c r="E6105" t="s">
        <v>8511</v>
      </c>
      <c r="F6105">
        <v>1</v>
      </c>
      <c r="G6105" t="str" cm="1">
        <f t="array" ref="G6105">_xlfn.IFS(ISNUMBER(SEARCH("CP02",D6105)),"ราชพฤกษ",ISNUMBER(SEARCH("CP03",D6105)),"บางใหญ่",ISNUMBER(SEARCH("CP04",D6105)),"บางบอน",OR(ISNUMBER(SEARCH("CP",D6105)),ISNUMBER(SEARCH("BTC",#REF!))),"340",TRUE,"")</f>
        <v/>
      </c>
    </row>
    <row r="6106" spans="1:7" x14ac:dyDescent="0.2">
      <c r="A6106" t="s">
        <v>15273</v>
      </c>
      <c r="B6106" t="s">
        <v>15274</v>
      </c>
      <c r="C6106" t="s">
        <v>8516</v>
      </c>
      <c r="D6106" t="s">
        <v>10957</v>
      </c>
      <c r="E6106" t="s">
        <v>8511</v>
      </c>
      <c r="F6106">
        <v>1</v>
      </c>
      <c r="G6106" t="str" cm="1">
        <f t="array" ref="G6106">_xlfn.IFS(ISNUMBER(SEARCH("CP02",D6106)),"ราชพฤกษ",ISNUMBER(SEARCH("CP03",D6106)),"บางใหญ่",ISNUMBER(SEARCH("CP04",D6106)),"บางบอน",OR(ISNUMBER(SEARCH("CP",D6106)),ISNUMBER(SEARCH("BTC",#REF!))),"340",TRUE,"")</f>
        <v>ราชพฤกษ</v>
      </c>
    </row>
    <row r="6107" spans="1:7" x14ac:dyDescent="0.2">
      <c r="A6107" t="s">
        <v>15275</v>
      </c>
      <c r="B6107" t="s">
        <v>15276</v>
      </c>
      <c r="C6107" t="s">
        <v>8530</v>
      </c>
      <c r="D6107" t="s">
        <v>10922</v>
      </c>
      <c r="E6107" t="s">
        <v>10999</v>
      </c>
      <c r="F6107">
        <v>1</v>
      </c>
      <c r="G6107" t="str" cm="1">
        <f t="array" ref="G6107">_xlfn.IFS(ISNUMBER(SEARCH("CP02",D6107)),"ราชพฤกษ",ISNUMBER(SEARCH("CP03",D6107)),"บางใหญ่",ISNUMBER(SEARCH("CP04",D6107)),"บางบอน",OR(ISNUMBER(SEARCH("CP",D6107)),ISNUMBER(SEARCH("BTC",#REF!))),"340",TRUE,"")</f>
        <v/>
      </c>
    </row>
    <row r="6108" spans="1:7" x14ac:dyDescent="0.2">
      <c r="A6108" t="s">
        <v>15277</v>
      </c>
      <c r="B6108" t="s">
        <v>15278</v>
      </c>
      <c r="C6108" t="s">
        <v>8530</v>
      </c>
      <c r="D6108" t="s">
        <v>10922</v>
      </c>
      <c r="E6108" t="s">
        <v>8511</v>
      </c>
      <c r="F6108">
        <v>2</v>
      </c>
      <c r="G6108" t="str" cm="1">
        <f t="array" ref="G6108">_xlfn.IFS(ISNUMBER(SEARCH("CP02",D6108)),"ราชพฤกษ",ISNUMBER(SEARCH("CP03",D6108)),"บางใหญ่",ISNUMBER(SEARCH("CP04",D6108)),"บางบอน",OR(ISNUMBER(SEARCH("CP",D6108)),ISNUMBER(SEARCH("BTC",#REF!))),"340",TRUE,"")</f>
        <v/>
      </c>
    </row>
    <row r="6109" spans="1:7" x14ac:dyDescent="0.2">
      <c r="A6109" t="s">
        <v>15277</v>
      </c>
      <c r="B6109" t="s">
        <v>15278</v>
      </c>
      <c r="C6109" t="s">
        <v>8519</v>
      </c>
      <c r="D6109" t="s">
        <v>10837</v>
      </c>
      <c r="E6109" t="s">
        <v>8511</v>
      </c>
      <c r="F6109">
        <v>1</v>
      </c>
      <c r="G6109" t="str" cm="1">
        <f t="array" ref="G6109">_xlfn.IFS(ISNUMBER(SEARCH("CP02",D6109)),"ราชพฤกษ",ISNUMBER(SEARCH("CP03",D6109)),"บางใหญ่",ISNUMBER(SEARCH("CP04",D6109)),"บางบอน",OR(ISNUMBER(SEARCH("CP",D6109)),ISNUMBER(SEARCH("BTC",#REF!))),"340",TRUE,"")</f>
        <v>บางบอน</v>
      </c>
    </row>
    <row r="6110" spans="1:7" x14ac:dyDescent="0.2">
      <c r="A6110" t="s">
        <v>15279</v>
      </c>
      <c r="B6110" t="s">
        <v>15280</v>
      </c>
      <c r="C6110" t="s">
        <v>8530</v>
      </c>
      <c r="D6110" t="s">
        <v>10922</v>
      </c>
      <c r="E6110" t="s">
        <v>11002</v>
      </c>
      <c r="F6110">
        <v>1</v>
      </c>
      <c r="G6110" t="str" cm="1">
        <f t="array" ref="G6110">_xlfn.IFS(ISNUMBER(SEARCH("CP02",D6110)),"ราชพฤกษ",ISNUMBER(SEARCH("CP03",D6110)),"บางใหญ่",ISNUMBER(SEARCH("CP04",D6110)),"บางบอน",OR(ISNUMBER(SEARCH("CP",D6110)),ISNUMBER(SEARCH("BTC",#REF!))),"340",TRUE,"")</f>
        <v/>
      </c>
    </row>
    <row r="6111" spans="1:7" x14ac:dyDescent="0.2">
      <c r="A6111" t="s">
        <v>15281</v>
      </c>
      <c r="B6111" t="s">
        <v>15282</v>
      </c>
      <c r="C6111" t="s">
        <v>8530</v>
      </c>
      <c r="D6111" t="s">
        <v>10922</v>
      </c>
      <c r="E6111" t="s">
        <v>8513</v>
      </c>
      <c r="F6111">
        <v>1</v>
      </c>
      <c r="G6111" t="str" cm="1">
        <f t="array" ref="G6111">_xlfn.IFS(ISNUMBER(SEARCH("CP02",D6111)),"ราชพฤกษ",ISNUMBER(SEARCH("CP03",D6111)),"บางใหญ่",ISNUMBER(SEARCH("CP04",D6111)),"บางบอน",OR(ISNUMBER(SEARCH("CP",D6111)),ISNUMBER(SEARCH("BTC",#REF!))),"340",TRUE,"")</f>
        <v/>
      </c>
    </row>
    <row r="6112" spans="1:7" x14ac:dyDescent="0.2">
      <c r="A6112" t="s">
        <v>15281</v>
      </c>
      <c r="B6112" t="s">
        <v>15282</v>
      </c>
      <c r="C6112" t="s">
        <v>8519</v>
      </c>
      <c r="D6112" t="s">
        <v>10837</v>
      </c>
      <c r="E6112" t="s">
        <v>8513</v>
      </c>
      <c r="F6112">
        <v>1</v>
      </c>
      <c r="G6112" t="str" cm="1">
        <f t="array" ref="G6112">_xlfn.IFS(ISNUMBER(SEARCH("CP02",D6112)),"ราชพฤกษ",ISNUMBER(SEARCH("CP03",D6112)),"บางใหญ่",ISNUMBER(SEARCH("CP04",D6112)),"บางบอน",OR(ISNUMBER(SEARCH("CP",D6112)),ISNUMBER(SEARCH("BTC",#REF!))),"340",TRUE,"")</f>
        <v>บางบอน</v>
      </c>
    </row>
    <row r="6113" spans="1:7" x14ac:dyDescent="0.2">
      <c r="A6113" t="s">
        <v>15283</v>
      </c>
      <c r="B6113" t="s">
        <v>15284</v>
      </c>
      <c r="C6113" t="s">
        <v>8530</v>
      </c>
      <c r="D6113" t="s">
        <v>10922</v>
      </c>
      <c r="E6113" t="s">
        <v>8513</v>
      </c>
      <c r="F6113">
        <v>1</v>
      </c>
      <c r="G6113" t="str" cm="1">
        <f t="array" ref="G6113">_xlfn.IFS(ISNUMBER(SEARCH("CP02",D6113)),"ราชพฤกษ",ISNUMBER(SEARCH("CP03",D6113)),"บางใหญ่",ISNUMBER(SEARCH("CP04",D6113)),"บางบอน",OR(ISNUMBER(SEARCH("CP",D6113)),ISNUMBER(SEARCH("BTC",#REF!))),"340",TRUE,"")</f>
        <v/>
      </c>
    </row>
    <row r="6114" spans="1:7" x14ac:dyDescent="0.2">
      <c r="A6114" t="s">
        <v>15283</v>
      </c>
      <c r="B6114" t="s">
        <v>15284</v>
      </c>
      <c r="C6114" t="s">
        <v>8519</v>
      </c>
      <c r="D6114" t="s">
        <v>10837</v>
      </c>
      <c r="E6114" t="s">
        <v>8513</v>
      </c>
      <c r="F6114">
        <v>2</v>
      </c>
      <c r="G6114" t="str" cm="1">
        <f t="array" ref="G6114">_xlfn.IFS(ISNUMBER(SEARCH("CP02",D6114)),"ราชพฤกษ",ISNUMBER(SEARCH("CP03",D6114)),"บางใหญ่",ISNUMBER(SEARCH("CP04",D6114)),"บางบอน",OR(ISNUMBER(SEARCH("CP",D6114)),ISNUMBER(SEARCH("BTC",#REF!))),"340",TRUE,"")</f>
        <v>บางบอน</v>
      </c>
    </row>
    <row r="6115" spans="1:7" x14ac:dyDescent="0.2">
      <c r="A6115" t="s">
        <v>15285</v>
      </c>
      <c r="B6115" t="s">
        <v>15286</v>
      </c>
      <c r="C6115" t="s">
        <v>8530</v>
      </c>
      <c r="D6115" t="s">
        <v>10922</v>
      </c>
      <c r="E6115" t="s">
        <v>8513</v>
      </c>
      <c r="F6115">
        <v>3</v>
      </c>
      <c r="G6115" t="str" cm="1">
        <f t="array" ref="G6115">_xlfn.IFS(ISNUMBER(SEARCH("CP02",D6115)),"ราชพฤกษ",ISNUMBER(SEARCH("CP03",D6115)),"บางใหญ่",ISNUMBER(SEARCH("CP04",D6115)),"บางบอน",OR(ISNUMBER(SEARCH("CP",D6115)),ISNUMBER(SEARCH("BTC",#REF!))),"340",TRUE,"")</f>
        <v/>
      </c>
    </row>
    <row r="6116" spans="1:7" x14ac:dyDescent="0.2">
      <c r="A6116" t="s">
        <v>15287</v>
      </c>
      <c r="B6116" t="s">
        <v>15288</v>
      </c>
      <c r="C6116" t="s">
        <v>8530</v>
      </c>
      <c r="D6116" t="s">
        <v>10922</v>
      </c>
      <c r="E6116" t="s">
        <v>8513</v>
      </c>
      <c r="F6116">
        <v>1</v>
      </c>
      <c r="G6116" t="str" cm="1">
        <f t="array" ref="G6116">_xlfn.IFS(ISNUMBER(SEARCH("CP02",D6116)),"ราชพฤกษ",ISNUMBER(SEARCH("CP03",D6116)),"บางใหญ่",ISNUMBER(SEARCH("CP04",D6116)),"บางบอน",OR(ISNUMBER(SEARCH("CP",D6116)),ISNUMBER(SEARCH("BTC",#REF!))),"340",TRUE,"")</f>
        <v/>
      </c>
    </row>
    <row r="6117" spans="1:7" x14ac:dyDescent="0.2">
      <c r="A6117" t="s">
        <v>15287</v>
      </c>
      <c r="B6117" t="s">
        <v>15288</v>
      </c>
      <c r="C6117" t="s">
        <v>8518</v>
      </c>
      <c r="D6117" t="s">
        <v>10962</v>
      </c>
      <c r="E6117" t="s">
        <v>8513</v>
      </c>
      <c r="F6117">
        <v>2</v>
      </c>
      <c r="G6117" t="str" cm="1">
        <f t="array" ref="G6117">_xlfn.IFS(ISNUMBER(SEARCH("CP02",D6117)),"ราชพฤกษ",ISNUMBER(SEARCH("CP03",D6117)),"บางใหญ่",ISNUMBER(SEARCH("CP04",D6117)),"บางบอน",OR(ISNUMBER(SEARCH("CP",D6117)),ISNUMBER(SEARCH("BTC",#REF!))),"340",TRUE,"")</f>
        <v>บางใหญ่</v>
      </c>
    </row>
    <row r="6118" spans="1:7" x14ac:dyDescent="0.2">
      <c r="A6118" t="s">
        <v>15289</v>
      </c>
      <c r="B6118" t="s">
        <v>15290</v>
      </c>
      <c r="C6118" t="s">
        <v>8530</v>
      </c>
      <c r="D6118" t="s">
        <v>10922</v>
      </c>
      <c r="E6118" t="s">
        <v>8513</v>
      </c>
      <c r="F6118">
        <v>3</v>
      </c>
      <c r="G6118" t="str" cm="1">
        <f t="array" ref="G6118">_xlfn.IFS(ISNUMBER(SEARCH("CP02",D6118)),"ราชพฤกษ",ISNUMBER(SEARCH("CP03",D6118)),"บางใหญ่",ISNUMBER(SEARCH("CP04",D6118)),"บางบอน",OR(ISNUMBER(SEARCH("CP",D6118)),ISNUMBER(SEARCH("BTC",#REF!))),"340",TRUE,"")</f>
        <v/>
      </c>
    </row>
    <row r="6119" spans="1:7" x14ac:dyDescent="0.2">
      <c r="A6119" t="s">
        <v>15291</v>
      </c>
      <c r="B6119" t="s">
        <v>15292</v>
      </c>
      <c r="C6119" t="s">
        <v>8530</v>
      </c>
      <c r="D6119" t="s">
        <v>10922</v>
      </c>
      <c r="E6119" t="s">
        <v>8513</v>
      </c>
      <c r="F6119">
        <v>3</v>
      </c>
      <c r="G6119" t="str" cm="1">
        <f t="array" ref="G6119">_xlfn.IFS(ISNUMBER(SEARCH("CP02",D6119)),"ราชพฤกษ",ISNUMBER(SEARCH("CP03",D6119)),"บางใหญ่",ISNUMBER(SEARCH("CP04",D6119)),"บางบอน",OR(ISNUMBER(SEARCH("CP",D6119)),ISNUMBER(SEARCH("BTC",#REF!))),"340",TRUE,"")</f>
        <v/>
      </c>
    </row>
    <row r="6120" spans="1:7" x14ac:dyDescent="0.2">
      <c r="A6120" t="s">
        <v>15291</v>
      </c>
      <c r="B6120" t="s">
        <v>15292</v>
      </c>
      <c r="C6120" t="s">
        <v>8518</v>
      </c>
      <c r="D6120" t="s">
        <v>10962</v>
      </c>
      <c r="E6120" t="s">
        <v>8513</v>
      </c>
      <c r="F6120">
        <v>3</v>
      </c>
      <c r="G6120" t="str" cm="1">
        <f t="array" ref="G6120">_xlfn.IFS(ISNUMBER(SEARCH("CP02",D6120)),"ราชพฤกษ",ISNUMBER(SEARCH("CP03",D6120)),"บางใหญ่",ISNUMBER(SEARCH("CP04",D6120)),"บางบอน",OR(ISNUMBER(SEARCH("CP",D6120)),ISNUMBER(SEARCH("BTC",#REF!))),"340",TRUE,"")</f>
        <v>บางใหญ่</v>
      </c>
    </row>
    <row r="6121" spans="1:7" x14ac:dyDescent="0.2">
      <c r="A6121" t="s">
        <v>15293</v>
      </c>
      <c r="B6121" t="s">
        <v>15294</v>
      </c>
      <c r="C6121" t="s">
        <v>8530</v>
      </c>
      <c r="D6121" t="s">
        <v>10922</v>
      </c>
      <c r="E6121" t="s">
        <v>8513</v>
      </c>
      <c r="F6121">
        <v>9</v>
      </c>
      <c r="G6121" t="str" cm="1">
        <f t="array" ref="G6121">_xlfn.IFS(ISNUMBER(SEARCH("CP02",D6121)),"ราชพฤกษ",ISNUMBER(SEARCH("CP03",D6121)),"บางใหญ่",ISNUMBER(SEARCH("CP04",D6121)),"บางบอน",OR(ISNUMBER(SEARCH("CP",D6121)),ISNUMBER(SEARCH("BTC",#REF!))),"340",TRUE,"")</f>
        <v/>
      </c>
    </row>
    <row r="6122" spans="1:7" x14ac:dyDescent="0.2">
      <c r="A6122" t="s">
        <v>15293</v>
      </c>
      <c r="B6122" t="s">
        <v>15294</v>
      </c>
      <c r="C6122" t="s">
        <v>8518</v>
      </c>
      <c r="D6122" t="s">
        <v>10962</v>
      </c>
      <c r="E6122" t="s">
        <v>8513</v>
      </c>
      <c r="F6122">
        <v>9</v>
      </c>
      <c r="G6122" t="str" cm="1">
        <f t="array" ref="G6122">_xlfn.IFS(ISNUMBER(SEARCH("CP02",D6122)),"ราชพฤกษ",ISNUMBER(SEARCH("CP03",D6122)),"บางใหญ่",ISNUMBER(SEARCH("CP04",D6122)),"บางบอน",OR(ISNUMBER(SEARCH("CP",D6122)),ISNUMBER(SEARCH("BTC",#REF!))),"340",TRUE,"")</f>
        <v>บางใหญ่</v>
      </c>
    </row>
    <row r="6123" spans="1:7" x14ac:dyDescent="0.2">
      <c r="A6123" t="s">
        <v>15295</v>
      </c>
      <c r="B6123" t="s">
        <v>15296</v>
      </c>
      <c r="C6123" t="s">
        <v>8518</v>
      </c>
      <c r="D6123" t="s">
        <v>10962</v>
      </c>
      <c r="E6123" t="s">
        <v>8513</v>
      </c>
      <c r="F6123">
        <v>2</v>
      </c>
      <c r="G6123" t="str" cm="1">
        <f t="array" ref="G6123">_xlfn.IFS(ISNUMBER(SEARCH("CP02",D6123)),"ราชพฤกษ",ISNUMBER(SEARCH("CP03",D6123)),"บางใหญ่",ISNUMBER(SEARCH("CP04",D6123)),"บางบอน",OR(ISNUMBER(SEARCH("CP",D6123)),ISNUMBER(SEARCH("BTC",#REF!))),"340",TRUE,"")</f>
        <v>บางใหญ่</v>
      </c>
    </row>
    <row r="6124" spans="1:7" x14ac:dyDescent="0.2">
      <c r="A6124" t="s">
        <v>15297</v>
      </c>
      <c r="B6124" t="s">
        <v>15298</v>
      </c>
      <c r="C6124" t="s">
        <v>8518</v>
      </c>
      <c r="D6124" t="s">
        <v>10962</v>
      </c>
      <c r="E6124" t="s">
        <v>8513</v>
      </c>
      <c r="F6124">
        <v>1</v>
      </c>
      <c r="G6124" t="str" cm="1">
        <f t="array" ref="G6124">_xlfn.IFS(ISNUMBER(SEARCH("CP02",D6124)),"ราชพฤกษ",ISNUMBER(SEARCH("CP03",D6124)),"บางใหญ่",ISNUMBER(SEARCH("CP04",D6124)),"บางบอน",OR(ISNUMBER(SEARCH("CP",D6124)),ISNUMBER(SEARCH("BTC",#REF!))),"340",TRUE,"")</f>
        <v>บางใหญ่</v>
      </c>
    </row>
    <row r="6125" spans="1:7" x14ac:dyDescent="0.2">
      <c r="A6125" t="s">
        <v>15299</v>
      </c>
      <c r="B6125" t="s">
        <v>15300</v>
      </c>
      <c r="C6125" t="s">
        <v>8518</v>
      </c>
      <c r="D6125" t="s">
        <v>10962</v>
      </c>
      <c r="E6125" t="s">
        <v>8513</v>
      </c>
      <c r="F6125">
        <v>2</v>
      </c>
      <c r="G6125" t="str" cm="1">
        <f t="array" ref="G6125">_xlfn.IFS(ISNUMBER(SEARCH("CP02",D6125)),"ราชพฤกษ",ISNUMBER(SEARCH("CP03",D6125)),"บางใหญ่",ISNUMBER(SEARCH("CP04",D6125)),"บางบอน",OR(ISNUMBER(SEARCH("CP",D6125)),ISNUMBER(SEARCH("BTC",#REF!))),"340",TRUE,"")</f>
        <v>บางใหญ่</v>
      </c>
    </row>
    <row r="6126" spans="1:7" x14ac:dyDescent="0.2">
      <c r="A6126" t="s">
        <v>15299</v>
      </c>
      <c r="B6126" t="s">
        <v>15300</v>
      </c>
      <c r="C6126" t="s">
        <v>8519</v>
      </c>
      <c r="D6126" t="s">
        <v>10837</v>
      </c>
      <c r="E6126" t="s">
        <v>8513</v>
      </c>
      <c r="F6126">
        <v>1</v>
      </c>
      <c r="G6126" t="str" cm="1">
        <f t="array" ref="G6126">_xlfn.IFS(ISNUMBER(SEARCH("CP02",D6126)),"ราชพฤกษ",ISNUMBER(SEARCH("CP03",D6126)),"บางใหญ่",ISNUMBER(SEARCH("CP04",D6126)),"บางบอน",OR(ISNUMBER(SEARCH("CP",D6126)),ISNUMBER(SEARCH("BTC",#REF!))),"340",TRUE,"")</f>
        <v>บางบอน</v>
      </c>
    </row>
    <row r="6127" spans="1:7" x14ac:dyDescent="0.2">
      <c r="A6127" t="s">
        <v>15301</v>
      </c>
      <c r="B6127" t="s">
        <v>15302</v>
      </c>
      <c r="C6127" t="s">
        <v>8518</v>
      </c>
      <c r="D6127" t="s">
        <v>10962</v>
      </c>
      <c r="E6127" t="s">
        <v>8546</v>
      </c>
      <c r="F6127">
        <v>2</v>
      </c>
      <c r="G6127" t="str" cm="1">
        <f t="array" ref="G6127">_xlfn.IFS(ISNUMBER(SEARCH("CP02",D6127)),"ราชพฤกษ",ISNUMBER(SEARCH("CP03",D6127)),"บางใหญ่",ISNUMBER(SEARCH("CP04",D6127)),"บางบอน",OR(ISNUMBER(SEARCH("CP",D6127)),ISNUMBER(SEARCH("BTC",#REF!))),"340",TRUE,"")</f>
        <v>บางใหญ่</v>
      </c>
    </row>
    <row r="6128" spans="1:7" x14ac:dyDescent="0.2">
      <c r="A6128" t="s">
        <v>15303</v>
      </c>
      <c r="B6128" t="s">
        <v>15304</v>
      </c>
      <c r="C6128" t="s">
        <v>8519</v>
      </c>
      <c r="D6128" t="s">
        <v>10837</v>
      </c>
      <c r="E6128" t="s">
        <v>8513</v>
      </c>
      <c r="F6128">
        <v>1</v>
      </c>
      <c r="G6128" t="str" cm="1">
        <f t="array" ref="G6128">_xlfn.IFS(ISNUMBER(SEARCH("CP02",D6128)),"ราชพฤกษ",ISNUMBER(SEARCH("CP03",D6128)),"บางใหญ่",ISNUMBER(SEARCH("CP04",D6128)),"บางบอน",OR(ISNUMBER(SEARCH("CP",D6128)),ISNUMBER(SEARCH("BTC",#REF!))),"340",TRUE,"")</f>
        <v>บางบอน</v>
      </c>
    </row>
    <row r="6129" spans="1:7" x14ac:dyDescent="0.2">
      <c r="A6129" t="s">
        <v>15305</v>
      </c>
      <c r="B6129" t="s">
        <v>15306</v>
      </c>
      <c r="C6129" t="s">
        <v>8519</v>
      </c>
      <c r="D6129" t="s">
        <v>10837</v>
      </c>
      <c r="E6129" t="s">
        <v>8513</v>
      </c>
      <c r="F6129">
        <v>1</v>
      </c>
      <c r="G6129" t="str" cm="1">
        <f t="array" ref="G6129">_xlfn.IFS(ISNUMBER(SEARCH("CP02",D6129)),"ราชพฤกษ",ISNUMBER(SEARCH("CP03",D6129)),"บางใหญ่",ISNUMBER(SEARCH("CP04",D6129)),"บางบอน",OR(ISNUMBER(SEARCH("CP",D6129)),ISNUMBER(SEARCH("BTC",#REF!))),"340",TRUE,"")</f>
        <v>บางบอน</v>
      </c>
    </row>
    <row r="6130" spans="1:7" x14ac:dyDescent="0.2">
      <c r="A6130" t="s">
        <v>15307</v>
      </c>
      <c r="B6130" t="s">
        <v>15308</v>
      </c>
      <c r="C6130" t="s">
        <v>8519</v>
      </c>
      <c r="D6130" t="s">
        <v>10837</v>
      </c>
      <c r="E6130" t="s">
        <v>8513</v>
      </c>
      <c r="F6130">
        <v>1</v>
      </c>
      <c r="G6130" t="str" cm="1">
        <f t="array" ref="G6130">_xlfn.IFS(ISNUMBER(SEARCH("CP02",D6130)),"ราชพฤกษ",ISNUMBER(SEARCH("CP03",D6130)),"บางใหญ่",ISNUMBER(SEARCH("CP04",D6130)),"บางบอน",OR(ISNUMBER(SEARCH("CP",D6130)),ISNUMBER(SEARCH("BTC",#REF!))),"340",TRUE,"")</f>
        <v>บางบอน</v>
      </c>
    </row>
    <row r="6131" spans="1:7" x14ac:dyDescent="0.2">
      <c r="A6131" t="s">
        <v>15309</v>
      </c>
      <c r="B6131" t="s">
        <v>15310</v>
      </c>
      <c r="C6131" t="s">
        <v>8519</v>
      </c>
      <c r="D6131" t="s">
        <v>10837</v>
      </c>
      <c r="E6131" t="s">
        <v>8513</v>
      </c>
      <c r="F6131">
        <v>4</v>
      </c>
      <c r="G6131" t="str" cm="1">
        <f t="array" ref="G6131">_xlfn.IFS(ISNUMBER(SEARCH("CP02",D6131)),"ราชพฤกษ",ISNUMBER(SEARCH("CP03",D6131)),"บางใหญ่",ISNUMBER(SEARCH("CP04",D6131)),"บางบอน",OR(ISNUMBER(SEARCH("CP",D6131)),ISNUMBER(SEARCH("BTC",#REF!))),"340",TRUE,"")</f>
        <v>บางบอน</v>
      </c>
    </row>
    <row r="6132" spans="1:7" x14ac:dyDescent="0.2">
      <c r="A6132" t="s">
        <v>15311</v>
      </c>
      <c r="B6132" t="s">
        <v>15312</v>
      </c>
      <c r="C6132" t="s">
        <v>8519</v>
      </c>
      <c r="D6132" t="s">
        <v>10837</v>
      </c>
      <c r="E6132" t="s">
        <v>8513</v>
      </c>
      <c r="F6132">
        <v>2</v>
      </c>
      <c r="G6132" t="str" cm="1">
        <f t="array" ref="G6132">_xlfn.IFS(ISNUMBER(SEARCH("CP02",D6132)),"ราชพฤกษ",ISNUMBER(SEARCH("CP03",D6132)),"บางใหญ่",ISNUMBER(SEARCH("CP04",D6132)),"บางบอน",OR(ISNUMBER(SEARCH("CP",D6132)),ISNUMBER(SEARCH("BTC",#REF!))),"340",TRUE,"")</f>
        <v>บางบอน</v>
      </c>
    </row>
    <row r="6133" spans="1:7" x14ac:dyDescent="0.2">
      <c r="A6133" t="s">
        <v>15313</v>
      </c>
      <c r="B6133" t="s">
        <v>15314</v>
      </c>
      <c r="C6133" t="s">
        <v>8519</v>
      </c>
      <c r="D6133" t="s">
        <v>10837</v>
      </c>
      <c r="E6133" t="s">
        <v>8513</v>
      </c>
      <c r="F6133">
        <v>2</v>
      </c>
      <c r="G6133" t="str" cm="1">
        <f t="array" ref="G6133">_xlfn.IFS(ISNUMBER(SEARCH("CP02",D6133)),"ราชพฤกษ",ISNUMBER(SEARCH("CP03",D6133)),"บางใหญ่",ISNUMBER(SEARCH("CP04",D6133)),"บางบอน",OR(ISNUMBER(SEARCH("CP",D6133)),ISNUMBER(SEARCH("BTC",#REF!))),"340",TRUE,"")</f>
        <v>บางบอน</v>
      </c>
    </row>
    <row r="6134" spans="1:7" x14ac:dyDescent="0.2">
      <c r="A6134" t="s">
        <v>15315</v>
      </c>
      <c r="B6134" t="s">
        <v>15316</v>
      </c>
      <c r="C6134" t="s">
        <v>8519</v>
      </c>
      <c r="D6134" t="s">
        <v>10837</v>
      </c>
      <c r="E6134" t="s">
        <v>8513</v>
      </c>
      <c r="F6134">
        <v>3</v>
      </c>
      <c r="G6134" t="str" cm="1">
        <f t="array" ref="G6134">_xlfn.IFS(ISNUMBER(SEARCH("CP02",D6134)),"ราชพฤกษ",ISNUMBER(SEARCH("CP03",D6134)),"บางใหญ่",ISNUMBER(SEARCH("CP04",D6134)),"บางบอน",OR(ISNUMBER(SEARCH("CP",D6134)),ISNUMBER(SEARCH("BTC",#REF!))),"340",TRUE,"")</f>
        <v>บางบอน</v>
      </c>
    </row>
    <row r="6135" spans="1:7" x14ac:dyDescent="0.2">
      <c r="A6135" t="s">
        <v>15317</v>
      </c>
      <c r="B6135" t="s">
        <v>15318</v>
      </c>
      <c r="C6135" t="s">
        <v>8519</v>
      </c>
      <c r="D6135" t="s">
        <v>10837</v>
      </c>
      <c r="E6135" t="s">
        <v>8513</v>
      </c>
      <c r="F6135">
        <v>2</v>
      </c>
      <c r="G6135" t="str" cm="1">
        <f t="array" ref="G6135">_xlfn.IFS(ISNUMBER(SEARCH("CP02",D6135)),"ราชพฤกษ",ISNUMBER(SEARCH("CP03",D6135)),"บางใหญ่",ISNUMBER(SEARCH("CP04",D6135)),"บางบอน",OR(ISNUMBER(SEARCH("CP",D6135)),ISNUMBER(SEARCH("BTC",#REF!))),"340",TRUE,"")</f>
        <v>บางบอน</v>
      </c>
    </row>
    <row r="6136" spans="1:7" x14ac:dyDescent="0.2">
      <c r="A6136" t="s">
        <v>15319</v>
      </c>
      <c r="B6136" t="s">
        <v>15320</v>
      </c>
      <c r="C6136" t="s">
        <v>8519</v>
      </c>
      <c r="D6136" t="s">
        <v>10837</v>
      </c>
      <c r="E6136" t="s">
        <v>8513</v>
      </c>
      <c r="F6136">
        <v>2</v>
      </c>
      <c r="G6136" t="str" cm="1">
        <f t="array" ref="G6136">_xlfn.IFS(ISNUMBER(SEARCH("CP02",D6136)),"ราชพฤกษ",ISNUMBER(SEARCH("CP03",D6136)),"บางใหญ่",ISNUMBER(SEARCH("CP04",D6136)),"บางบอน",OR(ISNUMBER(SEARCH("CP",D6136)),ISNUMBER(SEARCH("BTC",#REF!))),"340",TRUE,"")</f>
        <v>บางบอน</v>
      </c>
    </row>
    <row r="6137" spans="1:7" x14ac:dyDescent="0.2">
      <c r="A6137" t="s">
        <v>15321</v>
      </c>
      <c r="B6137" t="s">
        <v>15322</v>
      </c>
      <c r="C6137" t="s">
        <v>8519</v>
      </c>
      <c r="D6137" t="s">
        <v>10837</v>
      </c>
      <c r="E6137" t="s">
        <v>8513</v>
      </c>
      <c r="F6137">
        <v>12</v>
      </c>
      <c r="G6137" t="str" cm="1">
        <f t="array" ref="G6137">_xlfn.IFS(ISNUMBER(SEARCH("CP02",D6137)),"ราชพฤกษ",ISNUMBER(SEARCH("CP03",D6137)),"บางใหญ่",ISNUMBER(SEARCH("CP04",D6137)),"บางบอน",OR(ISNUMBER(SEARCH("CP",D6137)),ISNUMBER(SEARCH("BTC",#REF!))),"340",TRUE,"")</f>
        <v>บางบอน</v>
      </c>
    </row>
    <row r="6138" spans="1:7" x14ac:dyDescent="0.2">
      <c r="A6138" t="s">
        <v>15323</v>
      </c>
      <c r="B6138" t="s">
        <v>15324</v>
      </c>
      <c r="C6138" t="s">
        <v>8519</v>
      </c>
      <c r="D6138" t="s">
        <v>10837</v>
      </c>
      <c r="E6138" t="s">
        <v>8513</v>
      </c>
      <c r="F6138">
        <v>2</v>
      </c>
      <c r="G6138" t="str" cm="1">
        <f t="array" ref="G6138">_xlfn.IFS(ISNUMBER(SEARCH("CP02",D6138)),"ราชพฤกษ",ISNUMBER(SEARCH("CP03",D6138)),"บางใหญ่",ISNUMBER(SEARCH("CP04",D6138)),"บางบอน",OR(ISNUMBER(SEARCH("CP",D6138)),ISNUMBER(SEARCH("BTC",#REF!))),"340",TRUE,"")</f>
        <v>บางบอน</v>
      </c>
    </row>
    <row r="6139" spans="1:7" x14ac:dyDescent="0.2">
      <c r="A6139" t="s">
        <v>15325</v>
      </c>
      <c r="B6139" t="s">
        <v>15326</v>
      </c>
      <c r="C6139" t="s">
        <v>8519</v>
      </c>
      <c r="D6139" t="s">
        <v>10837</v>
      </c>
      <c r="E6139" t="s">
        <v>8513</v>
      </c>
      <c r="F6139">
        <v>2</v>
      </c>
      <c r="G6139" t="str" cm="1">
        <f t="array" ref="G6139">_xlfn.IFS(ISNUMBER(SEARCH("CP02",D6139)),"ราชพฤกษ",ISNUMBER(SEARCH("CP03",D6139)),"บางใหญ่",ISNUMBER(SEARCH("CP04",D6139)),"บางบอน",OR(ISNUMBER(SEARCH("CP",D6139)),ISNUMBER(SEARCH("BTC",#REF!))),"340",TRUE,"")</f>
        <v>บางบอน</v>
      </c>
    </row>
    <row r="6140" spans="1:7" x14ac:dyDescent="0.2">
      <c r="A6140" t="s">
        <v>15327</v>
      </c>
      <c r="B6140" t="s">
        <v>15328</v>
      </c>
      <c r="C6140" t="s">
        <v>8516</v>
      </c>
      <c r="D6140" t="s">
        <v>10957</v>
      </c>
      <c r="E6140" t="s">
        <v>10999</v>
      </c>
      <c r="F6140">
        <v>1</v>
      </c>
      <c r="G6140" t="str" cm="1">
        <f t="array" ref="G6140">_xlfn.IFS(ISNUMBER(SEARCH("CP02",D6140)),"ราชพฤกษ",ISNUMBER(SEARCH("CP03",D6140)),"บางใหญ่",ISNUMBER(SEARCH("CP04",D6140)),"บางบอน",OR(ISNUMBER(SEARCH("CP",D6140)),ISNUMBER(SEARCH("BTC",#REF!))),"340",TRUE,"")</f>
        <v>ราชพฤกษ</v>
      </c>
    </row>
    <row r="6141" spans="1:7" x14ac:dyDescent="0.2">
      <c r="A6141" t="s">
        <v>15329</v>
      </c>
      <c r="B6141" t="s">
        <v>15330</v>
      </c>
      <c r="C6141" t="s">
        <v>8516</v>
      </c>
      <c r="D6141" t="s">
        <v>10957</v>
      </c>
      <c r="E6141" t="s">
        <v>10999</v>
      </c>
      <c r="F6141">
        <v>1</v>
      </c>
      <c r="G6141" t="str" cm="1">
        <f t="array" ref="G6141">_xlfn.IFS(ISNUMBER(SEARCH("CP02",D6141)),"ราชพฤกษ",ISNUMBER(SEARCH("CP03",D6141)),"บางใหญ่",ISNUMBER(SEARCH("CP04",D6141)),"บางบอน",OR(ISNUMBER(SEARCH("CP",D6141)),ISNUMBER(SEARCH("BTC",#REF!))),"340",TRUE,"")</f>
        <v>ราชพฤกษ</v>
      </c>
    </row>
    <row r="6142" spans="1:7" x14ac:dyDescent="0.2">
      <c r="A6142" t="s">
        <v>15331</v>
      </c>
      <c r="B6142" t="s">
        <v>15332</v>
      </c>
      <c r="C6142" t="s">
        <v>8516</v>
      </c>
      <c r="D6142" t="s">
        <v>10957</v>
      </c>
      <c r="E6142" t="s">
        <v>10999</v>
      </c>
      <c r="F6142">
        <v>1</v>
      </c>
      <c r="G6142" t="str" cm="1">
        <f t="array" ref="G6142">_xlfn.IFS(ISNUMBER(SEARCH("CP02",D6142)),"ราชพฤกษ",ISNUMBER(SEARCH("CP03",D6142)),"บางใหญ่",ISNUMBER(SEARCH("CP04",D6142)),"บางบอน",OR(ISNUMBER(SEARCH("CP",D6142)),ISNUMBER(SEARCH("BTC",#REF!))),"340",TRUE,"")</f>
        <v>ราชพฤกษ</v>
      </c>
    </row>
    <row r="6143" spans="1:7" x14ac:dyDescent="0.2">
      <c r="A6143" t="s">
        <v>15333</v>
      </c>
      <c r="B6143" t="s">
        <v>15334</v>
      </c>
      <c r="C6143" t="s">
        <v>8516</v>
      </c>
      <c r="D6143" t="s">
        <v>10957</v>
      </c>
      <c r="E6143" t="s">
        <v>8511</v>
      </c>
      <c r="F6143">
        <v>1</v>
      </c>
      <c r="G6143" t="str" cm="1">
        <f t="array" ref="G6143">_xlfn.IFS(ISNUMBER(SEARCH("CP02",D6143)),"ราชพฤกษ",ISNUMBER(SEARCH("CP03",D6143)),"บางใหญ่",ISNUMBER(SEARCH("CP04",D6143)),"บางบอน",OR(ISNUMBER(SEARCH("CP",D6143)),ISNUMBER(SEARCH("BTC",#REF!))),"340",TRUE,"")</f>
        <v>ราชพฤกษ</v>
      </c>
    </row>
    <row r="6144" spans="1:7" x14ac:dyDescent="0.2">
      <c r="A6144" t="s">
        <v>15335</v>
      </c>
      <c r="B6144" t="s">
        <v>15336</v>
      </c>
      <c r="C6144" t="s">
        <v>8516</v>
      </c>
      <c r="D6144" t="s">
        <v>10957</v>
      </c>
      <c r="E6144" t="s">
        <v>8513</v>
      </c>
      <c r="F6144">
        <v>2</v>
      </c>
      <c r="G6144" t="str" cm="1">
        <f t="array" ref="G6144">_xlfn.IFS(ISNUMBER(SEARCH("CP02",D6144)),"ราชพฤกษ",ISNUMBER(SEARCH("CP03",D6144)),"บางใหญ่",ISNUMBER(SEARCH("CP04",D6144)),"บางบอน",OR(ISNUMBER(SEARCH("CP",D6144)),ISNUMBER(SEARCH("BTC",#REF!))),"340",TRUE,"")</f>
        <v>ราชพฤกษ</v>
      </c>
    </row>
    <row r="6145" spans="1:7" x14ac:dyDescent="0.2">
      <c r="A6145" t="s">
        <v>15337</v>
      </c>
      <c r="B6145" t="s">
        <v>15338</v>
      </c>
      <c r="C6145" t="s">
        <v>8530</v>
      </c>
      <c r="D6145" t="s">
        <v>10922</v>
      </c>
      <c r="E6145" t="s">
        <v>8513</v>
      </c>
      <c r="F6145">
        <v>1</v>
      </c>
      <c r="G6145" t="str" cm="1">
        <f t="array" ref="G6145">_xlfn.IFS(ISNUMBER(SEARCH("CP02",D6145)),"ราชพฤกษ",ISNUMBER(SEARCH("CP03",D6145)),"บางใหญ่",ISNUMBER(SEARCH("CP04",D6145)),"บางบอน",OR(ISNUMBER(SEARCH("CP",D6145)),ISNUMBER(SEARCH("BTC",#REF!))),"340",TRUE,"")</f>
        <v/>
      </c>
    </row>
    <row r="6146" spans="1:7" x14ac:dyDescent="0.2">
      <c r="A6146" t="s">
        <v>15339</v>
      </c>
      <c r="B6146" t="s">
        <v>15340</v>
      </c>
      <c r="C6146" t="s">
        <v>8530</v>
      </c>
      <c r="D6146" t="s">
        <v>10922</v>
      </c>
      <c r="E6146" t="s">
        <v>8546</v>
      </c>
      <c r="F6146">
        <v>1</v>
      </c>
      <c r="G6146" t="str" cm="1">
        <f t="array" ref="G6146">_xlfn.IFS(ISNUMBER(SEARCH("CP02",D6146)),"ราชพฤกษ",ISNUMBER(SEARCH("CP03",D6146)),"บางใหญ่",ISNUMBER(SEARCH("CP04",D6146)),"บางบอน",OR(ISNUMBER(SEARCH("CP",D6146)),ISNUMBER(SEARCH("BTC",#REF!))),"340",TRUE,"")</f>
        <v/>
      </c>
    </row>
    <row r="6147" spans="1:7" x14ac:dyDescent="0.2">
      <c r="A6147" t="s">
        <v>15341</v>
      </c>
      <c r="B6147" t="s">
        <v>15342</v>
      </c>
      <c r="C6147" t="s">
        <v>8530</v>
      </c>
      <c r="D6147" t="s">
        <v>10922</v>
      </c>
      <c r="E6147" t="s">
        <v>8546</v>
      </c>
      <c r="F6147">
        <v>1</v>
      </c>
      <c r="G6147" t="str" cm="1">
        <f t="array" ref="G6147">_xlfn.IFS(ISNUMBER(SEARCH("CP02",D6147)),"ราชพฤกษ",ISNUMBER(SEARCH("CP03",D6147)),"บางใหญ่",ISNUMBER(SEARCH("CP04",D6147)),"บางบอน",OR(ISNUMBER(SEARCH("CP",D6147)),ISNUMBER(SEARCH("BTC",#REF!))),"340",TRUE,"")</f>
        <v/>
      </c>
    </row>
    <row r="6148" spans="1:7" x14ac:dyDescent="0.2">
      <c r="A6148" t="s">
        <v>15343</v>
      </c>
      <c r="B6148" t="s">
        <v>15344</v>
      </c>
      <c r="C6148" t="s">
        <v>8530</v>
      </c>
      <c r="D6148" t="s">
        <v>10922</v>
      </c>
      <c r="E6148" t="s">
        <v>8513</v>
      </c>
      <c r="F6148">
        <v>1</v>
      </c>
      <c r="G6148" t="str" cm="1">
        <f t="array" ref="G6148">_xlfn.IFS(ISNUMBER(SEARCH("CP02",D6148)),"ราชพฤกษ",ISNUMBER(SEARCH("CP03",D6148)),"บางใหญ่",ISNUMBER(SEARCH("CP04",D6148)),"บางบอน",OR(ISNUMBER(SEARCH("CP",D6148)),ISNUMBER(SEARCH("BTC",#REF!))),"340",TRUE,"")</f>
        <v/>
      </c>
    </row>
    <row r="6149" spans="1:7" x14ac:dyDescent="0.2">
      <c r="A6149" t="s">
        <v>15343</v>
      </c>
      <c r="B6149" t="s">
        <v>15344</v>
      </c>
      <c r="C6149" t="s">
        <v>8516</v>
      </c>
      <c r="D6149" t="s">
        <v>10957</v>
      </c>
      <c r="E6149" t="s">
        <v>8513</v>
      </c>
      <c r="F6149">
        <v>1</v>
      </c>
      <c r="G6149" t="str" cm="1">
        <f t="array" ref="G6149">_xlfn.IFS(ISNUMBER(SEARCH("CP02",D6149)),"ราชพฤกษ",ISNUMBER(SEARCH("CP03",D6149)),"บางใหญ่",ISNUMBER(SEARCH("CP04",D6149)),"บางบอน",OR(ISNUMBER(SEARCH("CP",D6149)),ISNUMBER(SEARCH("BTC",#REF!))),"340",TRUE,"")</f>
        <v>ราชพฤกษ</v>
      </c>
    </row>
    <row r="6150" spans="1:7" x14ac:dyDescent="0.2">
      <c r="A6150" t="s">
        <v>15345</v>
      </c>
      <c r="B6150" t="s">
        <v>15346</v>
      </c>
      <c r="C6150" t="s">
        <v>8530</v>
      </c>
      <c r="D6150" t="s">
        <v>10922</v>
      </c>
      <c r="E6150" t="s">
        <v>8513</v>
      </c>
      <c r="F6150">
        <v>1</v>
      </c>
      <c r="G6150" t="str" cm="1">
        <f t="array" ref="G6150">_xlfn.IFS(ISNUMBER(SEARCH("CP02",D6150)),"ราชพฤกษ",ISNUMBER(SEARCH("CP03",D6150)),"บางใหญ่",ISNUMBER(SEARCH("CP04",D6150)),"บางบอน",OR(ISNUMBER(SEARCH("CP",D6150)),ISNUMBER(SEARCH("BTC",#REF!))),"340",TRUE,"")</f>
        <v/>
      </c>
    </row>
    <row r="6151" spans="1:7" x14ac:dyDescent="0.2">
      <c r="A6151" t="s">
        <v>15347</v>
      </c>
      <c r="B6151" t="s">
        <v>15348</v>
      </c>
      <c r="C6151" t="s">
        <v>8530</v>
      </c>
      <c r="D6151" t="s">
        <v>10922</v>
      </c>
      <c r="E6151" t="s">
        <v>8513</v>
      </c>
      <c r="F6151">
        <v>1</v>
      </c>
      <c r="G6151" t="str" cm="1">
        <f t="array" ref="G6151">_xlfn.IFS(ISNUMBER(SEARCH("CP02",D6151)),"ราชพฤกษ",ISNUMBER(SEARCH("CP03",D6151)),"บางใหญ่",ISNUMBER(SEARCH("CP04",D6151)),"บางบอน",OR(ISNUMBER(SEARCH("CP",D6151)),ISNUMBER(SEARCH("BTC",#REF!))),"340",TRUE,"")</f>
        <v/>
      </c>
    </row>
    <row r="6152" spans="1:7" x14ac:dyDescent="0.2">
      <c r="A6152" t="s">
        <v>15347</v>
      </c>
      <c r="B6152" t="s">
        <v>15348</v>
      </c>
      <c r="C6152" t="s">
        <v>8516</v>
      </c>
      <c r="D6152" t="s">
        <v>10957</v>
      </c>
      <c r="E6152" t="s">
        <v>8513</v>
      </c>
      <c r="F6152">
        <v>1</v>
      </c>
      <c r="G6152" t="str" cm="1">
        <f t="array" ref="G6152">_xlfn.IFS(ISNUMBER(SEARCH("CP02",D6152)),"ราชพฤกษ",ISNUMBER(SEARCH("CP03",D6152)),"บางใหญ่",ISNUMBER(SEARCH("CP04",D6152)),"บางบอน",OR(ISNUMBER(SEARCH("CP",D6152)),ISNUMBER(SEARCH("BTC",#REF!))),"340",TRUE,"")</f>
        <v>ราชพฤกษ</v>
      </c>
    </row>
    <row r="6153" spans="1:7" x14ac:dyDescent="0.2">
      <c r="A6153" t="s">
        <v>15349</v>
      </c>
      <c r="B6153" t="s">
        <v>15350</v>
      </c>
      <c r="C6153" t="s">
        <v>8516</v>
      </c>
      <c r="D6153" t="s">
        <v>10957</v>
      </c>
      <c r="E6153" t="s">
        <v>8621</v>
      </c>
      <c r="F6153">
        <v>1</v>
      </c>
      <c r="G6153" t="str" cm="1">
        <f t="array" ref="G6153">_xlfn.IFS(ISNUMBER(SEARCH("CP02",D6153)),"ราชพฤกษ",ISNUMBER(SEARCH("CP03",D6153)),"บางใหญ่",ISNUMBER(SEARCH("CP04",D6153)),"บางบอน",OR(ISNUMBER(SEARCH("CP",D6153)),ISNUMBER(SEARCH("BTC",#REF!))),"340",TRUE,"")</f>
        <v>ราชพฤกษ</v>
      </c>
    </row>
    <row r="6154" spans="1:7" x14ac:dyDescent="0.2">
      <c r="A6154" t="s">
        <v>15351</v>
      </c>
      <c r="B6154" t="s">
        <v>15352</v>
      </c>
      <c r="C6154" t="s">
        <v>8516</v>
      </c>
      <c r="D6154" t="s">
        <v>10957</v>
      </c>
      <c r="E6154" t="s">
        <v>8513</v>
      </c>
      <c r="F6154">
        <v>1</v>
      </c>
      <c r="G6154" t="str" cm="1">
        <f t="array" ref="G6154">_xlfn.IFS(ISNUMBER(SEARCH("CP02",D6154)),"ราชพฤกษ",ISNUMBER(SEARCH("CP03",D6154)),"บางใหญ่",ISNUMBER(SEARCH("CP04",D6154)),"บางบอน",OR(ISNUMBER(SEARCH("CP",D6154)),ISNUMBER(SEARCH("BTC",#REF!))),"340",TRUE,"")</f>
        <v>ราชพฤกษ</v>
      </c>
    </row>
    <row r="6155" spans="1:7" x14ac:dyDescent="0.2">
      <c r="A6155" t="s">
        <v>15353</v>
      </c>
      <c r="B6155" t="s">
        <v>15354</v>
      </c>
      <c r="C6155" t="s">
        <v>8509</v>
      </c>
      <c r="D6155" t="s">
        <v>15355</v>
      </c>
      <c r="E6155" t="s">
        <v>10135</v>
      </c>
      <c r="F6155">
        <v>1</v>
      </c>
      <c r="G6155" t="str" cm="1">
        <f t="array" ref="G6155">_xlfn.IFS(ISNUMBER(SEARCH("CP02",D6155)),"ราชพฤกษ",ISNUMBER(SEARCH("CP03",D6155)),"บางใหญ่",ISNUMBER(SEARCH("CP04",D6155)),"บางบอน",OR(ISNUMBER(SEARCH("CP",D6155)),ISNUMBER(SEARCH("BTC",#REF!))),"340",TRUE,"")</f>
        <v/>
      </c>
    </row>
    <row r="6156" spans="1:7" x14ac:dyDescent="0.2">
      <c r="A6156" t="s">
        <v>15356</v>
      </c>
      <c r="B6156" t="s">
        <v>15357</v>
      </c>
      <c r="C6156" t="s">
        <v>8526</v>
      </c>
      <c r="D6156" t="s">
        <v>8802</v>
      </c>
      <c r="E6156" t="s">
        <v>9484</v>
      </c>
      <c r="F6156">
        <v>4</v>
      </c>
      <c r="G6156" t="str" cm="1">
        <f t="array" ref="G6156">_xlfn.IFS(ISNUMBER(SEARCH("CP02",D6156)),"ราชพฤกษ",ISNUMBER(SEARCH("CP03",D6156)),"บางใหญ่",ISNUMBER(SEARCH("CP04",D6156)),"บางบอน",OR(ISNUMBER(SEARCH("CP",D6156)),ISNUMBER(SEARCH("BTC",#REF!))),"340",TRUE,"")</f>
        <v/>
      </c>
    </row>
    <row r="6157" spans="1:7" x14ac:dyDescent="0.2">
      <c r="A6157" t="s">
        <v>15360</v>
      </c>
      <c r="B6157" t="s">
        <v>15361</v>
      </c>
      <c r="C6157" t="s">
        <v>8518</v>
      </c>
      <c r="D6157" t="s">
        <v>6070</v>
      </c>
      <c r="E6157" t="s">
        <v>9484</v>
      </c>
      <c r="F6157">
        <v>2</v>
      </c>
      <c r="G6157" t="str" cm="1">
        <f t="array" ref="G6157">_xlfn.IFS(ISNUMBER(SEARCH("CP02",D6157)),"ราชพฤกษ",ISNUMBER(SEARCH("CP03",D6157)),"บางใหญ่",ISNUMBER(SEARCH("CP04",D6157)),"บางบอน",OR(ISNUMBER(SEARCH("CP",D6157)),ISNUMBER(SEARCH("BTC",#REF!))),"340",TRUE,"")</f>
        <v>บางใหญ่</v>
      </c>
    </row>
    <row r="6158" spans="1:7" x14ac:dyDescent="0.2">
      <c r="A6158" t="s">
        <v>15362</v>
      </c>
      <c r="B6158" t="s">
        <v>15363</v>
      </c>
      <c r="C6158" t="s">
        <v>8526</v>
      </c>
      <c r="D6158" t="s">
        <v>10801</v>
      </c>
      <c r="E6158" t="s">
        <v>9484</v>
      </c>
      <c r="F6158">
        <v>1</v>
      </c>
      <c r="G6158" t="str" cm="1">
        <f t="array" ref="G6158">_xlfn.IFS(ISNUMBER(SEARCH("CP02",D6158)),"ราชพฤกษ",ISNUMBER(SEARCH("CP03",D6158)),"บางใหญ่",ISNUMBER(SEARCH("CP04",D6158)),"บางบอน",OR(ISNUMBER(SEARCH("CP",D6158)),ISNUMBER(SEARCH("BTC",#REF!))),"340",TRUE,"")</f>
        <v/>
      </c>
    </row>
    <row r="6159" spans="1:7" x14ac:dyDescent="0.2">
      <c r="A6159" t="s">
        <v>15364</v>
      </c>
      <c r="B6159" t="s">
        <v>15365</v>
      </c>
      <c r="C6159" t="s">
        <v>8530</v>
      </c>
      <c r="D6159" t="s">
        <v>10828</v>
      </c>
      <c r="E6159" t="s">
        <v>10999</v>
      </c>
      <c r="F6159">
        <v>1</v>
      </c>
      <c r="G6159" t="str" cm="1">
        <f t="array" ref="G6159">_xlfn.IFS(ISNUMBER(SEARCH("CP02",D6159)),"ราชพฤกษ",ISNUMBER(SEARCH("CP03",D6159)),"บางใหญ่",ISNUMBER(SEARCH("CP04",D6159)),"บางบอน",OR(ISNUMBER(SEARCH("CP",D6159)),ISNUMBER(SEARCH("BTC",#REF!))),"340",TRUE,"")</f>
        <v/>
      </c>
    </row>
    <row r="6160" spans="1:7" x14ac:dyDescent="0.2">
      <c r="A6160" t="s">
        <v>15311</v>
      </c>
      <c r="B6160" t="s">
        <v>15312</v>
      </c>
      <c r="C6160" t="s">
        <v>8519</v>
      </c>
      <c r="D6160" t="s">
        <v>10837</v>
      </c>
      <c r="E6160" t="s">
        <v>8513</v>
      </c>
      <c r="F6160">
        <v>2</v>
      </c>
      <c r="G6160" t="str" cm="1">
        <f t="array" ref="G6160">_xlfn.IFS(ISNUMBER(SEARCH("CP02",D6160)),"ราชพฤกษ",ISNUMBER(SEARCH("CP03",D6160)),"บางใหญ่",ISNUMBER(SEARCH("CP04",D6160)),"บางบอน",OR(ISNUMBER(SEARCH("CP",D6160)),ISNUMBER(SEARCH("BTC",#REF!))),"340",TRUE,"")</f>
        <v>บางบอน</v>
      </c>
    </row>
    <row r="6161" spans="1:7" x14ac:dyDescent="0.2">
      <c r="A6161" t="s">
        <v>15313</v>
      </c>
      <c r="B6161" t="s">
        <v>15314</v>
      </c>
      <c r="C6161" t="s">
        <v>8519</v>
      </c>
      <c r="D6161" t="s">
        <v>10837</v>
      </c>
      <c r="E6161" t="s">
        <v>8513</v>
      </c>
      <c r="F6161">
        <v>2</v>
      </c>
      <c r="G6161" t="str" cm="1">
        <f t="array" ref="G6161">_xlfn.IFS(ISNUMBER(SEARCH("CP02",D6161)),"ราชพฤกษ",ISNUMBER(SEARCH("CP03",D6161)),"บางใหญ่",ISNUMBER(SEARCH("CP04",D6161)),"บางบอน",OR(ISNUMBER(SEARCH("CP",D6161)),ISNUMBER(SEARCH("BTC",#REF!))),"340",TRUE,"")</f>
        <v>บางบอน</v>
      </c>
    </row>
    <row r="6162" spans="1:7" x14ac:dyDescent="0.2">
      <c r="A6162" t="s">
        <v>15315</v>
      </c>
      <c r="B6162" t="s">
        <v>15316</v>
      </c>
      <c r="C6162" t="s">
        <v>8519</v>
      </c>
      <c r="D6162" t="s">
        <v>10837</v>
      </c>
      <c r="E6162" t="s">
        <v>8513</v>
      </c>
      <c r="F6162">
        <v>3</v>
      </c>
      <c r="G6162" t="str" cm="1">
        <f t="array" ref="G6162">_xlfn.IFS(ISNUMBER(SEARCH("CP02",D6162)),"ราชพฤกษ",ISNUMBER(SEARCH("CP03",D6162)),"บางใหญ่",ISNUMBER(SEARCH("CP04",D6162)),"บางบอน",OR(ISNUMBER(SEARCH("CP",D6162)),ISNUMBER(SEARCH("BTC",#REF!))),"340",TRUE,"")</f>
        <v>บางบอน</v>
      </c>
    </row>
    <row r="6163" spans="1:7" x14ac:dyDescent="0.2">
      <c r="A6163" t="s">
        <v>15317</v>
      </c>
      <c r="B6163" t="s">
        <v>15318</v>
      </c>
      <c r="C6163" t="s">
        <v>8519</v>
      </c>
      <c r="D6163" t="s">
        <v>10837</v>
      </c>
      <c r="E6163" t="s">
        <v>8513</v>
      </c>
      <c r="F6163">
        <v>2</v>
      </c>
      <c r="G6163" t="str" cm="1">
        <f t="array" ref="G6163">_xlfn.IFS(ISNUMBER(SEARCH("CP02",D6163)),"ราชพฤกษ",ISNUMBER(SEARCH("CP03",D6163)),"บางใหญ่",ISNUMBER(SEARCH("CP04",D6163)),"บางบอน",OR(ISNUMBER(SEARCH("CP",D6163)),ISNUMBER(SEARCH("BTC",#REF!))),"340",TRUE,"")</f>
        <v>บางบอน</v>
      </c>
    </row>
    <row r="6164" spans="1:7" x14ac:dyDescent="0.2">
      <c r="A6164" t="s">
        <v>15319</v>
      </c>
      <c r="B6164" t="s">
        <v>15320</v>
      </c>
      <c r="C6164" t="s">
        <v>8519</v>
      </c>
      <c r="D6164" t="s">
        <v>10837</v>
      </c>
      <c r="E6164" t="s">
        <v>8513</v>
      </c>
      <c r="F6164">
        <v>2</v>
      </c>
      <c r="G6164" t="str" cm="1">
        <f t="array" ref="G6164">_xlfn.IFS(ISNUMBER(SEARCH("CP02",D6164)),"ราชพฤกษ",ISNUMBER(SEARCH("CP03",D6164)),"บางใหญ่",ISNUMBER(SEARCH("CP04",D6164)),"บางบอน",OR(ISNUMBER(SEARCH("CP",D6164)),ISNUMBER(SEARCH("BTC",#REF!))),"340",TRUE,"")</f>
        <v>บางบอน</v>
      </c>
    </row>
    <row r="6165" spans="1:7" x14ac:dyDescent="0.2">
      <c r="A6165" t="s">
        <v>15321</v>
      </c>
      <c r="B6165" t="s">
        <v>15322</v>
      </c>
      <c r="C6165" t="s">
        <v>8519</v>
      </c>
      <c r="D6165" t="s">
        <v>10837</v>
      </c>
      <c r="E6165" t="s">
        <v>8513</v>
      </c>
      <c r="F6165">
        <v>12</v>
      </c>
      <c r="G6165" t="str" cm="1">
        <f t="array" ref="G6165">_xlfn.IFS(ISNUMBER(SEARCH("CP02",D6165)),"ราชพฤกษ",ISNUMBER(SEARCH("CP03",D6165)),"บางใหญ่",ISNUMBER(SEARCH("CP04",D6165)),"บางบอน",OR(ISNUMBER(SEARCH("CP",D6165)),ISNUMBER(SEARCH("BTC",#REF!))),"340",TRUE,"")</f>
        <v>บางบอน</v>
      </c>
    </row>
    <row r="6166" spans="1:7" x14ac:dyDescent="0.2">
      <c r="A6166" t="s">
        <v>15323</v>
      </c>
      <c r="B6166" t="s">
        <v>15324</v>
      </c>
      <c r="C6166" t="s">
        <v>8519</v>
      </c>
      <c r="D6166" t="s">
        <v>10837</v>
      </c>
      <c r="E6166" t="s">
        <v>8513</v>
      </c>
      <c r="F6166">
        <v>2</v>
      </c>
      <c r="G6166" t="str" cm="1">
        <f t="array" ref="G6166">_xlfn.IFS(ISNUMBER(SEARCH("CP02",D6166)),"ราชพฤกษ",ISNUMBER(SEARCH("CP03",D6166)),"บางใหญ่",ISNUMBER(SEARCH("CP04",D6166)),"บางบอน",OR(ISNUMBER(SEARCH("CP",D6166)),ISNUMBER(SEARCH("BTC",#REF!))),"340",TRUE,"")</f>
        <v>บางบอน</v>
      </c>
    </row>
    <row r="6167" spans="1:7" x14ac:dyDescent="0.2">
      <c r="A6167" t="s">
        <v>15325</v>
      </c>
      <c r="B6167" t="s">
        <v>15326</v>
      </c>
      <c r="C6167" t="s">
        <v>8519</v>
      </c>
      <c r="D6167" t="s">
        <v>10837</v>
      </c>
      <c r="E6167" t="s">
        <v>8513</v>
      </c>
      <c r="F6167">
        <v>2</v>
      </c>
      <c r="G6167" t="str" cm="1">
        <f t="array" ref="G6167">_xlfn.IFS(ISNUMBER(SEARCH("CP02",D6167)),"ราชพฤกษ",ISNUMBER(SEARCH("CP03",D6167)),"บางใหญ่",ISNUMBER(SEARCH("CP04",D6167)),"บางบอน",OR(ISNUMBER(SEARCH("CP",D6167)),ISNUMBER(SEARCH("BTC",#REF!))),"340",TRUE,"")</f>
        <v>บางบอน</v>
      </c>
    </row>
    <row r="6168" spans="1:7" x14ac:dyDescent="0.2">
      <c r="A6168" t="s">
        <v>15327</v>
      </c>
      <c r="B6168" t="s">
        <v>15328</v>
      </c>
      <c r="C6168" t="s">
        <v>8516</v>
      </c>
      <c r="D6168" t="s">
        <v>10957</v>
      </c>
      <c r="E6168" t="s">
        <v>10999</v>
      </c>
      <c r="F6168">
        <v>1</v>
      </c>
      <c r="G6168" t="str" cm="1">
        <f t="array" ref="G6168">_xlfn.IFS(ISNUMBER(SEARCH("CP02",D6168)),"ราชพฤกษ",ISNUMBER(SEARCH("CP03",D6168)),"บางใหญ่",ISNUMBER(SEARCH("CP04",D6168)),"บางบอน",OR(ISNUMBER(SEARCH("CP",D6168)),ISNUMBER(SEARCH("BTC",#REF!))),"340",TRUE,"")</f>
        <v>ราชพฤกษ</v>
      </c>
    </row>
    <row r="6169" spans="1:7" x14ac:dyDescent="0.2">
      <c r="A6169" t="s">
        <v>15329</v>
      </c>
      <c r="B6169" t="s">
        <v>15330</v>
      </c>
      <c r="C6169" t="s">
        <v>8516</v>
      </c>
      <c r="D6169" t="s">
        <v>10957</v>
      </c>
      <c r="E6169" t="s">
        <v>10999</v>
      </c>
      <c r="F6169">
        <v>1</v>
      </c>
      <c r="G6169" t="str" cm="1">
        <f t="array" ref="G6169">_xlfn.IFS(ISNUMBER(SEARCH("CP02",D6169)),"ราชพฤกษ",ISNUMBER(SEARCH("CP03",D6169)),"บางใหญ่",ISNUMBER(SEARCH("CP04",D6169)),"บางบอน",OR(ISNUMBER(SEARCH("CP",D6169)),ISNUMBER(SEARCH("BTC",#REF!))),"340",TRUE,"")</f>
        <v>ราชพฤกษ</v>
      </c>
    </row>
    <row r="6170" spans="1:7" x14ac:dyDescent="0.2">
      <c r="A6170" t="s">
        <v>15331</v>
      </c>
      <c r="B6170" t="s">
        <v>15332</v>
      </c>
      <c r="C6170" t="s">
        <v>8516</v>
      </c>
      <c r="D6170" t="s">
        <v>10957</v>
      </c>
      <c r="E6170" t="s">
        <v>10999</v>
      </c>
      <c r="F6170">
        <v>1</v>
      </c>
      <c r="G6170" t="str" cm="1">
        <f t="array" ref="G6170">_xlfn.IFS(ISNUMBER(SEARCH("CP02",D6170)),"ราชพฤกษ",ISNUMBER(SEARCH("CP03",D6170)),"บางใหญ่",ISNUMBER(SEARCH("CP04",D6170)),"บางบอน",OR(ISNUMBER(SEARCH("CP",D6170)),ISNUMBER(SEARCH("BTC",#REF!))),"340",TRUE,"")</f>
        <v>ราชพฤกษ</v>
      </c>
    </row>
    <row r="6171" spans="1:7" x14ac:dyDescent="0.2">
      <c r="A6171" t="s">
        <v>15333</v>
      </c>
      <c r="B6171" t="s">
        <v>15334</v>
      </c>
      <c r="C6171" t="s">
        <v>8516</v>
      </c>
      <c r="D6171" t="s">
        <v>10957</v>
      </c>
      <c r="E6171" t="s">
        <v>8511</v>
      </c>
      <c r="F6171">
        <v>1</v>
      </c>
      <c r="G6171" t="str" cm="1">
        <f t="array" ref="G6171">_xlfn.IFS(ISNUMBER(SEARCH("CP02",D6171)),"ราชพฤกษ",ISNUMBER(SEARCH("CP03",D6171)),"บางใหญ่",ISNUMBER(SEARCH("CP04",D6171)),"บางบอน",OR(ISNUMBER(SEARCH("CP",D6171)),ISNUMBER(SEARCH("BTC",#REF!))),"340",TRUE,"")</f>
        <v>ราชพฤกษ</v>
      </c>
    </row>
    <row r="6172" spans="1:7" x14ac:dyDescent="0.2">
      <c r="A6172" t="s">
        <v>15335</v>
      </c>
      <c r="B6172" t="s">
        <v>15336</v>
      </c>
      <c r="C6172" t="s">
        <v>8516</v>
      </c>
      <c r="D6172" t="s">
        <v>10957</v>
      </c>
      <c r="E6172" t="s">
        <v>8513</v>
      </c>
      <c r="F6172">
        <v>2</v>
      </c>
      <c r="G6172" t="str" cm="1">
        <f t="array" ref="G6172">_xlfn.IFS(ISNUMBER(SEARCH("CP02",D6172)),"ราชพฤกษ",ISNUMBER(SEARCH("CP03",D6172)),"บางใหญ่",ISNUMBER(SEARCH("CP04",D6172)),"บางบอน",OR(ISNUMBER(SEARCH("CP",D6172)),ISNUMBER(SEARCH("BTC",#REF!))),"340",TRUE,"")</f>
        <v>ราชพฤกษ</v>
      </c>
    </row>
    <row r="6173" spans="1:7" x14ac:dyDescent="0.2">
      <c r="A6173" t="s">
        <v>15337</v>
      </c>
      <c r="B6173" t="s">
        <v>15338</v>
      </c>
      <c r="C6173" t="s">
        <v>8530</v>
      </c>
      <c r="D6173" t="s">
        <v>10922</v>
      </c>
      <c r="E6173" t="s">
        <v>8513</v>
      </c>
      <c r="F6173">
        <v>1</v>
      </c>
      <c r="G6173" t="str" cm="1">
        <f t="array" ref="G6173">_xlfn.IFS(ISNUMBER(SEARCH("CP02",D6173)),"ราชพฤกษ",ISNUMBER(SEARCH("CP03",D6173)),"บางใหญ่",ISNUMBER(SEARCH("CP04",D6173)),"บางบอน",OR(ISNUMBER(SEARCH("CP",D6173)),ISNUMBER(SEARCH("BTC",#REF!))),"340",TRUE,"")</f>
        <v/>
      </c>
    </row>
    <row r="6174" spans="1:7" x14ac:dyDescent="0.2">
      <c r="A6174" t="s">
        <v>15339</v>
      </c>
      <c r="B6174" t="s">
        <v>15340</v>
      </c>
      <c r="C6174" t="s">
        <v>8530</v>
      </c>
      <c r="D6174" t="s">
        <v>10922</v>
      </c>
      <c r="E6174" t="s">
        <v>8546</v>
      </c>
      <c r="F6174">
        <v>1</v>
      </c>
      <c r="G6174" t="str" cm="1">
        <f t="array" ref="G6174">_xlfn.IFS(ISNUMBER(SEARCH("CP02",D6174)),"ราชพฤกษ",ISNUMBER(SEARCH("CP03",D6174)),"บางใหญ่",ISNUMBER(SEARCH("CP04",D6174)),"บางบอน",OR(ISNUMBER(SEARCH("CP",D6174)),ISNUMBER(SEARCH("BTC",#REF!))),"340",TRUE,"")</f>
        <v/>
      </c>
    </row>
    <row r="6175" spans="1:7" x14ac:dyDescent="0.2">
      <c r="A6175" t="s">
        <v>15341</v>
      </c>
      <c r="B6175" t="s">
        <v>15342</v>
      </c>
      <c r="C6175" t="s">
        <v>8530</v>
      </c>
      <c r="D6175" t="s">
        <v>10922</v>
      </c>
      <c r="E6175" t="s">
        <v>8546</v>
      </c>
      <c r="F6175">
        <v>1</v>
      </c>
      <c r="G6175" t="str" cm="1">
        <f t="array" ref="G6175">_xlfn.IFS(ISNUMBER(SEARCH("CP02",D6175)),"ราชพฤกษ",ISNUMBER(SEARCH("CP03",D6175)),"บางใหญ่",ISNUMBER(SEARCH("CP04",D6175)),"บางบอน",OR(ISNUMBER(SEARCH("CP",D6175)),ISNUMBER(SEARCH("BTC",#REF!))),"340",TRUE,"")</f>
        <v/>
      </c>
    </row>
    <row r="6176" spans="1:7" x14ac:dyDescent="0.2">
      <c r="A6176" t="s">
        <v>15343</v>
      </c>
      <c r="B6176" t="s">
        <v>15344</v>
      </c>
      <c r="C6176" t="s">
        <v>8530</v>
      </c>
      <c r="D6176" t="s">
        <v>10922</v>
      </c>
      <c r="E6176" t="s">
        <v>8513</v>
      </c>
      <c r="F6176">
        <v>1</v>
      </c>
      <c r="G6176" t="str" cm="1">
        <f t="array" ref="G6176">_xlfn.IFS(ISNUMBER(SEARCH("CP02",D6176)),"ราชพฤกษ",ISNUMBER(SEARCH("CP03",D6176)),"บางใหญ่",ISNUMBER(SEARCH("CP04",D6176)),"บางบอน",OR(ISNUMBER(SEARCH("CP",D6176)),ISNUMBER(SEARCH("BTC",#REF!))),"340",TRUE,"")</f>
        <v/>
      </c>
    </row>
    <row r="6177" spans="1:7" x14ac:dyDescent="0.2">
      <c r="A6177" t="s">
        <v>15343</v>
      </c>
      <c r="B6177" t="s">
        <v>15344</v>
      </c>
      <c r="C6177" t="s">
        <v>8516</v>
      </c>
      <c r="D6177" t="s">
        <v>10957</v>
      </c>
      <c r="E6177" t="s">
        <v>8513</v>
      </c>
      <c r="F6177">
        <v>1</v>
      </c>
      <c r="G6177" t="str" cm="1">
        <f t="array" ref="G6177">_xlfn.IFS(ISNUMBER(SEARCH("CP02",D6177)),"ราชพฤกษ",ISNUMBER(SEARCH("CP03",D6177)),"บางใหญ่",ISNUMBER(SEARCH("CP04",D6177)),"บางบอน",OR(ISNUMBER(SEARCH("CP",D6177)),ISNUMBER(SEARCH("BTC",#REF!))),"340",TRUE,"")</f>
        <v>ราชพฤกษ</v>
      </c>
    </row>
    <row r="6178" spans="1:7" x14ac:dyDescent="0.2">
      <c r="A6178" t="s">
        <v>15345</v>
      </c>
      <c r="B6178" t="s">
        <v>15346</v>
      </c>
      <c r="C6178" t="s">
        <v>8530</v>
      </c>
      <c r="D6178" t="s">
        <v>10922</v>
      </c>
      <c r="E6178" t="s">
        <v>8513</v>
      </c>
      <c r="F6178">
        <v>1</v>
      </c>
      <c r="G6178" t="str" cm="1">
        <f t="array" ref="G6178">_xlfn.IFS(ISNUMBER(SEARCH("CP02",D6178)),"ราชพฤกษ",ISNUMBER(SEARCH("CP03",D6178)),"บางใหญ่",ISNUMBER(SEARCH("CP04",D6178)),"บางบอน",OR(ISNUMBER(SEARCH("CP",D6178)),ISNUMBER(SEARCH("BTC",#REF!))),"340",TRUE,"")</f>
        <v/>
      </c>
    </row>
    <row r="6179" spans="1:7" x14ac:dyDescent="0.2">
      <c r="A6179" t="s">
        <v>15347</v>
      </c>
      <c r="B6179" t="s">
        <v>15348</v>
      </c>
      <c r="C6179" t="s">
        <v>8530</v>
      </c>
      <c r="D6179" t="s">
        <v>10922</v>
      </c>
      <c r="E6179" t="s">
        <v>8513</v>
      </c>
      <c r="F6179">
        <v>1</v>
      </c>
      <c r="G6179" t="str" cm="1">
        <f t="array" ref="G6179">_xlfn.IFS(ISNUMBER(SEARCH("CP02",D6179)),"ราชพฤกษ",ISNUMBER(SEARCH("CP03",D6179)),"บางใหญ่",ISNUMBER(SEARCH("CP04",D6179)),"บางบอน",OR(ISNUMBER(SEARCH("CP",D6179)),ISNUMBER(SEARCH("BTC",#REF!))),"340",TRUE,"")</f>
        <v/>
      </c>
    </row>
    <row r="6180" spans="1:7" x14ac:dyDescent="0.2">
      <c r="A6180" t="s">
        <v>15347</v>
      </c>
      <c r="B6180" t="s">
        <v>15348</v>
      </c>
      <c r="C6180" t="s">
        <v>8516</v>
      </c>
      <c r="D6180" t="s">
        <v>10957</v>
      </c>
      <c r="E6180" t="s">
        <v>8513</v>
      </c>
      <c r="F6180">
        <v>1</v>
      </c>
      <c r="G6180" t="str" cm="1">
        <f t="array" ref="G6180">_xlfn.IFS(ISNUMBER(SEARCH("CP02",D6180)),"ราชพฤกษ",ISNUMBER(SEARCH("CP03",D6180)),"บางใหญ่",ISNUMBER(SEARCH("CP04",D6180)),"บางบอน",OR(ISNUMBER(SEARCH("CP",D6180)),ISNUMBER(SEARCH("BTC",#REF!))),"340",TRUE,"")</f>
        <v>ราชพฤกษ</v>
      </c>
    </row>
    <row r="6181" spans="1:7" x14ac:dyDescent="0.2">
      <c r="A6181" t="s">
        <v>15349</v>
      </c>
      <c r="B6181" t="s">
        <v>15350</v>
      </c>
      <c r="C6181" t="s">
        <v>8516</v>
      </c>
      <c r="D6181" t="s">
        <v>10957</v>
      </c>
      <c r="E6181" t="s">
        <v>8621</v>
      </c>
      <c r="F6181">
        <v>1</v>
      </c>
      <c r="G6181" t="str" cm="1">
        <f t="array" ref="G6181">_xlfn.IFS(ISNUMBER(SEARCH("CP02",D6181)),"ราชพฤกษ",ISNUMBER(SEARCH("CP03",D6181)),"บางใหญ่",ISNUMBER(SEARCH("CP04",D6181)),"บางบอน",OR(ISNUMBER(SEARCH("CP",D6181)),ISNUMBER(SEARCH("BTC",#REF!))),"340",TRUE,"")</f>
        <v>ราชพฤกษ</v>
      </c>
    </row>
    <row r="6182" spans="1:7" x14ac:dyDescent="0.2">
      <c r="A6182" t="s">
        <v>15351</v>
      </c>
      <c r="B6182" t="s">
        <v>15352</v>
      </c>
      <c r="C6182" t="s">
        <v>8516</v>
      </c>
      <c r="D6182" t="s">
        <v>10957</v>
      </c>
      <c r="E6182" t="s">
        <v>8513</v>
      </c>
      <c r="F6182">
        <v>1</v>
      </c>
      <c r="G6182" t="str" cm="1">
        <f t="array" ref="G6182">_xlfn.IFS(ISNUMBER(SEARCH("CP02",D6182)),"ราชพฤกษ",ISNUMBER(SEARCH("CP03",D6182)),"บางใหญ่",ISNUMBER(SEARCH("CP04",D6182)),"บางบอน",OR(ISNUMBER(SEARCH("CP",D6182)),ISNUMBER(SEARCH("BTC",#REF!))),"340",TRUE,"")</f>
        <v>ราชพฤกษ</v>
      </c>
    </row>
    <row r="6183" spans="1:7" x14ac:dyDescent="0.2">
      <c r="A6183" t="s">
        <v>15353</v>
      </c>
      <c r="B6183" t="s">
        <v>15354</v>
      </c>
      <c r="C6183" t="s">
        <v>8509</v>
      </c>
      <c r="D6183" t="s">
        <v>15355</v>
      </c>
      <c r="E6183" t="s">
        <v>10135</v>
      </c>
      <c r="F6183">
        <v>1</v>
      </c>
      <c r="G6183" t="str" cm="1">
        <f t="array" ref="G6183">_xlfn.IFS(ISNUMBER(SEARCH("CP02",D6183)),"ราชพฤกษ",ISNUMBER(SEARCH("CP03",D6183)),"บางใหญ่",ISNUMBER(SEARCH("CP04",D6183)),"บางบอน",OR(ISNUMBER(SEARCH("CP",D6183)),ISNUMBER(SEARCH("BTC",#REF!))),"340",TRUE,"")</f>
        <v/>
      </c>
    </row>
    <row r="6184" spans="1:7" x14ac:dyDescent="0.2">
      <c r="A6184" t="s">
        <v>15356</v>
      </c>
      <c r="B6184" t="s">
        <v>15357</v>
      </c>
      <c r="C6184" t="s">
        <v>8526</v>
      </c>
      <c r="D6184" t="s">
        <v>10801</v>
      </c>
      <c r="E6184" t="s">
        <v>9484</v>
      </c>
      <c r="F6184">
        <v>12</v>
      </c>
      <c r="G6184" t="str" cm="1">
        <f t="array" ref="G6184">_xlfn.IFS(ISNUMBER(SEARCH("CP02",D6184)),"ราชพฤกษ",ISNUMBER(SEARCH("CP03",D6184)),"บางใหญ่",ISNUMBER(SEARCH("CP04",D6184)),"บางบอน",OR(ISNUMBER(SEARCH("CP",D6184)),ISNUMBER(SEARCH("BTC",#REF!))),"340",TRUE,"")</f>
        <v/>
      </c>
    </row>
    <row r="6185" spans="1:7" x14ac:dyDescent="0.2">
      <c r="A6185" t="s">
        <v>15358</v>
      </c>
      <c r="B6185" t="s">
        <v>15359</v>
      </c>
      <c r="C6185" t="s">
        <v>8530</v>
      </c>
      <c r="D6185" t="s">
        <v>11080</v>
      </c>
      <c r="E6185" t="s">
        <v>9484</v>
      </c>
      <c r="F6185">
        <v>4</v>
      </c>
      <c r="G6185" t="str" cm="1">
        <f t="array" ref="G6185">_xlfn.IFS(ISNUMBER(SEARCH("CP02",D6185)),"ราชพฤกษ",ISNUMBER(SEARCH("CP03",D6185)),"บางใหญ่",ISNUMBER(SEARCH("CP04",D6185)),"บางบอน",OR(ISNUMBER(SEARCH("CP",D6185)),ISNUMBER(SEARCH("BTC",#REF!))),"340",TRUE,"")</f>
        <v/>
      </c>
    </row>
    <row r="6186" spans="1:7" x14ac:dyDescent="0.2">
      <c r="A6186" t="s">
        <v>15360</v>
      </c>
      <c r="B6186" t="s">
        <v>15361</v>
      </c>
      <c r="C6186" t="s">
        <v>8518</v>
      </c>
      <c r="D6186" t="s">
        <v>6070</v>
      </c>
      <c r="E6186" t="s">
        <v>9484</v>
      </c>
      <c r="F6186">
        <v>2</v>
      </c>
      <c r="G6186" t="str" cm="1">
        <f t="array" ref="G6186">_xlfn.IFS(ISNUMBER(SEARCH("CP02",D6186)),"ราชพฤกษ",ISNUMBER(SEARCH("CP03",D6186)),"บางใหญ่",ISNUMBER(SEARCH("CP04",D6186)),"บางบอน",OR(ISNUMBER(SEARCH("CP",D6186)),ISNUMBER(SEARCH("BTC",#REF!))),"340",TRUE,"")</f>
        <v>บางใหญ่</v>
      </c>
    </row>
    <row r="6187" spans="1:7" x14ac:dyDescent="0.2">
      <c r="A6187" t="s">
        <v>15362</v>
      </c>
      <c r="B6187" t="s">
        <v>15363</v>
      </c>
      <c r="C6187" t="s">
        <v>8526</v>
      </c>
      <c r="D6187" t="s">
        <v>10801</v>
      </c>
      <c r="E6187" t="s">
        <v>9484</v>
      </c>
      <c r="F6187">
        <v>1</v>
      </c>
      <c r="G6187" t="str" cm="1">
        <f t="array" ref="G6187">_xlfn.IFS(ISNUMBER(SEARCH("CP02",D6187)),"ราชพฤกษ",ISNUMBER(SEARCH("CP03",D6187)),"บางใหญ่",ISNUMBER(SEARCH("CP04",D6187)),"บางบอน",OR(ISNUMBER(SEARCH("CP",D6187)),ISNUMBER(SEARCH("BTC",#REF!))),"340",TRUE,"")</f>
        <v/>
      </c>
    </row>
    <row r="6188" spans="1:7" x14ac:dyDescent="0.2">
      <c r="A6188" t="s">
        <v>15364</v>
      </c>
      <c r="B6188" t="s">
        <v>15365</v>
      </c>
      <c r="C6188" t="s">
        <v>8530</v>
      </c>
      <c r="D6188" t="s">
        <v>10828</v>
      </c>
      <c r="E6188" t="s">
        <v>10999</v>
      </c>
      <c r="F6188">
        <v>1</v>
      </c>
      <c r="G6188" t="str" cm="1">
        <f t="array" ref="G6188">_xlfn.IFS(ISNUMBER(SEARCH("CP02",D6188)),"ราชพฤกษ",ISNUMBER(SEARCH("CP03",D6188)),"บางใหญ่",ISNUMBER(SEARCH("CP04",D6188)),"บางบอน",OR(ISNUMBER(SEARCH("CP",D6188)),ISNUMBER(SEARCH("BTC",#REF!))),"340",TRUE,"")</f>
        <v/>
      </c>
    </row>
  </sheetData>
  <autoFilter ref="A1:G6188" xr:uid="{E22ADC01-38DE-4201-B91B-40B8AA07F93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17C-759E-4476-BFB0-8E87443EC74E}">
  <dimension ref="A1:B1291"/>
  <sheetViews>
    <sheetView topLeftCell="A1256" workbookViewId="0">
      <selection sqref="A1:B1291"/>
    </sheetView>
  </sheetViews>
  <sheetFormatPr defaultRowHeight="14.25" x14ac:dyDescent="0.2"/>
  <cols>
    <col min="1" max="1" width="24.75" bestFit="1" customWidth="1"/>
    <col min="2" max="2" width="64.875" bestFit="1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25</v>
      </c>
      <c r="B2" t="s">
        <v>26</v>
      </c>
    </row>
    <row r="3" spans="1:2" x14ac:dyDescent="0.2">
      <c r="A3" t="s">
        <v>27</v>
      </c>
      <c r="B3" t="s">
        <v>28</v>
      </c>
    </row>
    <row r="4" spans="1:2" x14ac:dyDescent="0.2">
      <c r="A4" t="s">
        <v>29</v>
      </c>
      <c r="B4" t="s">
        <v>30</v>
      </c>
    </row>
    <row r="5" spans="1:2" x14ac:dyDescent="0.2">
      <c r="A5" t="s">
        <v>31</v>
      </c>
      <c r="B5" t="s">
        <v>32</v>
      </c>
    </row>
    <row r="6" spans="1:2" x14ac:dyDescent="0.2">
      <c r="A6" t="s">
        <v>33</v>
      </c>
      <c r="B6" t="s">
        <v>34</v>
      </c>
    </row>
    <row r="7" spans="1:2" x14ac:dyDescent="0.2">
      <c r="A7" t="s">
        <v>35</v>
      </c>
      <c r="B7" t="s">
        <v>36</v>
      </c>
    </row>
    <row r="8" spans="1:2" x14ac:dyDescent="0.2">
      <c r="A8" t="s">
        <v>37</v>
      </c>
      <c r="B8" t="s">
        <v>38</v>
      </c>
    </row>
    <row r="9" spans="1:2" x14ac:dyDescent="0.2">
      <c r="A9" t="s">
        <v>39</v>
      </c>
      <c r="B9" t="s">
        <v>40</v>
      </c>
    </row>
    <row r="10" spans="1:2" x14ac:dyDescent="0.2">
      <c r="A10" t="s">
        <v>41</v>
      </c>
      <c r="B10" t="s">
        <v>42</v>
      </c>
    </row>
    <row r="11" spans="1:2" x14ac:dyDescent="0.2">
      <c r="A11" t="s">
        <v>43</v>
      </c>
      <c r="B11" t="s">
        <v>44</v>
      </c>
    </row>
    <row r="12" spans="1:2" x14ac:dyDescent="0.2">
      <c r="A12" t="s">
        <v>45</v>
      </c>
      <c r="B12" t="s">
        <v>46</v>
      </c>
    </row>
    <row r="13" spans="1:2" x14ac:dyDescent="0.2">
      <c r="A13" t="s">
        <v>47</v>
      </c>
      <c r="B13" t="s">
        <v>48</v>
      </c>
    </row>
    <row r="14" spans="1:2" x14ac:dyDescent="0.2">
      <c r="A14" t="s">
        <v>49</v>
      </c>
      <c r="B14" t="s">
        <v>50</v>
      </c>
    </row>
    <row r="15" spans="1:2" x14ac:dyDescent="0.2">
      <c r="A15" t="s">
        <v>51</v>
      </c>
      <c r="B15" t="s">
        <v>52</v>
      </c>
    </row>
    <row r="16" spans="1:2" x14ac:dyDescent="0.2">
      <c r="A16" t="s">
        <v>53</v>
      </c>
      <c r="B16" t="s">
        <v>54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64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  <c r="B23" t="s">
        <v>68</v>
      </c>
    </row>
    <row r="24" spans="1:2" x14ac:dyDescent="0.2">
      <c r="A24" t="s">
        <v>69</v>
      </c>
      <c r="B24" t="s">
        <v>70</v>
      </c>
    </row>
    <row r="25" spans="1:2" x14ac:dyDescent="0.2">
      <c r="A25" t="s">
        <v>71</v>
      </c>
      <c r="B25" t="s">
        <v>72</v>
      </c>
    </row>
    <row r="26" spans="1:2" x14ac:dyDescent="0.2">
      <c r="A26" t="s">
        <v>73</v>
      </c>
      <c r="B26" t="s">
        <v>74</v>
      </c>
    </row>
    <row r="27" spans="1:2" x14ac:dyDescent="0.2">
      <c r="A27" t="s">
        <v>75</v>
      </c>
      <c r="B27" t="s">
        <v>76</v>
      </c>
    </row>
    <row r="28" spans="1:2" x14ac:dyDescent="0.2">
      <c r="A28" t="s">
        <v>77</v>
      </c>
      <c r="B28" t="s">
        <v>78</v>
      </c>
    </row>
    <row r="29" spans="1:2" x14ac:dyDescent="0.2">
      <c r="A29" t="s">
        <v>79</v>
      </c>
      <c r="B29" t="s">
        <v>80</v>
      </c>
    </row>
    <row r="30" spans="1:2" x14ac:dyDescent="0.2">
      <c r="A30" t="s">
        <v>81</v>
      </c>
      <c r="B30" t="s">
        <v>82</v>
      </c>
    </row>
    <row r="31" spans="1:2" x14ac:dyDescent="0.2">
      <c r="A31" t="s">
        <v>83</v>
      </c>
      <c r="B31" t="s">
        <v>84</v>
      </c>
    </row>
    <row r="32" spans="1:2" x14ac:dyDescent="0.2">
      <c r="A32" t="s">
        <v>85</v>
      </c>
      <c r="B32" t="s">
        <v>86</v>
      </c>
    </row>
    <row r="33" spans="1:2" x14ac:dyDescent="0.2">
      <c r="A33" t="s">
        <v>87</v>
      </c>
      <c r="B33" t="s">
        <v>88</v>
      </c>
    </row>
    <row r="34" spans="1:2" x14ac:dyDescent="0.2">
      <c r="A34" t="s">
        <v>89</v>
      </c>
      <c r="B34" t="s">
        <v>90</v>
      </c>
    </row>
    <row r="35" spans="1:2" x14ac:dyDescent="0.2">
      <c r="A35" t="s">
        <v>91</v>
      </c>
      <c r="B35" t="s">
        <v>92</v>
      </c>
    </row>
    <row r="36" spans="1:2" x14ac:dyDescent="0.2">
      <c r="A36" t="s">
        <v>93</v>
      </c>
      <c r="B36" t="s">
        <v>94</v>
      </c>
    </row>
    <row r="37" spans="1:2" x14ac:dyDescent="0.2">
      <c r="A37" t="s">
        <v>95</v>
      </c>
      <c r="B37" t="s">
        <v>96</v>
      </c>
    </row>
    <row r="38" spans="1:2" x14ac:dyDescent="0.2">
      <c r="A38" t="s">
        <v>97</v>
      </c>
      <c r="B38" t="s">
        <v>98</v>
      </c>
    </row>
    <row r="39" spans="1:2" x14ac:dyDescent="0.2">
      <c r="A39" t="s">
        <v>99</v>
      </c>
      <c r="B39" t="s">
        <v>100</v>
      </c>
    </row>
    <row r="40" spans="1:2" x14ac:dyDescent="0.2">
      <c r="A40" t="s">
        <v>101</v>
      </c>
      <c r="B40" t="s">
        <v>102</v>
      </c>
    </row>
    <row r="41" spans="1:2" x14ac:dyDescent="0.2">
      <c r="A41" t="s">
        <v>103</v>
      </c>
      <c r="B41" t="s">
        <v>104</v>
      </c>
    </row>
    <row r="42" spans="1:2" x14ac:dyDescent="0.2">
      <c r="A42" t="s">
        <v>105</v>
      </c>
      <c r="B42" t="s">
        <v>106</v>
      </c>
    </row>
    <row r="43" spans="1:2" x14ac:dyDescent="0.2">
      <c r="A43" t="s">
        <v>107</v>
      </c>
      <c r="B43" t="s">
        <v>108</v>
      </c>
    </row>
    <row r="44" spans="1:2" x14ac:dyDescent="0.2">
      <c r="A44" t="s">
        <v>109</v>
      </c>
      <c r="B44" t="s">
        <v>110</v>
      </c>
    </row>
    <row r="45" spans="1:2" x14ac:dyDescent="0.2">
      <c r="A45" t="s">
        <v>111</v>
      </c>
      <c r="B45" t="s">
        <v>112</v>
      </c>
    </row>
    <row r="46" spans="1:2" x14ac:dyDescent="0.2">
      <c r="A46" t="s">
        <v>113</v>
      </c>
      <c r="B46" t="s">
        <v>114</v>
      </c>
    </row>
    <row r="47" spans="1:2" x14ac:dyDescent="0.2">
      <c r="A47" t="s">
        <v>115</v>
      </c>
      <c r="B47" t="s">
        <v>116</v>
      </c>
    </row>
    <row r="48" spans="1:2" x14ac:dyDescent="0.2">
      <c r="A48" t="s">
        <v>117</v>
      </c>
      <c r="B48" t="s">
        <v>118</v>
      </c>
    </row>
    <row r="49" spans="1:2" x14ac:dyDescent="0.2">
      <c r="A49" t="s">
        <v>119</v>
      </c>
      <c r="B49" t="s">
        <v>120</v>
      </c>
    </row>
    <row r="50" spans="1:2" x14ac:dyDescent="0.2">
      <c r="A50" t="s">
        <v>121</v>
      </c>
      <c r="B50" t="s">
        <v>122</v>
      </c>
    </row>
    <row r="51" spans="1:2" x14ac:dyDescent="0.2">
      <c r="A51" t="s">
        <v>123</v>
      </c>
      <c r="B51" t="s">
        <v>124</v>
      </c>
    </row>
    <row r="52" spans="1:2" x14ac:dyDescent="0.2">
      <c r="A52" t="s">
        <v>125</v>
      </c>
      <c r="B52" t="s">
        <v>126</v>
      </c>
    </row>
    <row r="53" spans="1:2" x14ac:dyDescent="0.2">
      <c r="A53" t="s">
        <v>127</v>
      </c>
      <c r="B53" t="s">
        <v>128</v>
      </c>
    </row>
    <row r="54" spans="1:2" x14ac:dyDescent="0.2">
      <c r="A54" t="s">
        <v>129</v>
      </c>
      <c r="B54" t="s">
        <v>130</v>
      </c>
    </row>
    <row r="55" spans="1:2" x14ac:dyDescent="0.2">
      <c r="A55" t="s">
        <v>131</v>
      </c>
      <c r="B55" t="s">
        <v>132</v>
      </c>
    </row>
    <row r="56" spans="1:2" x14ac:dyDescent="0.2">
      <c r="A56" t="s">
        <v>133</v>
      </c>
      <c r="B56" t="s">
        <v>134</v>
      </c>
    </row>
    <row r="57" spans="1:2" x14ac:dyDescent="0.2">
      <c r="A57" t="s">
        <v>135</v>
      </c>
      <c r="B57" t="s">
        <v>136</v>
      </c>
    </row>
    <row r="58" spans="1:2" x14ac:dyDescent="0.2">
      <c r="A58" t="s">
        <v>137</v>
      </c>
      <c r="B58" t="s">
        <v>138</v>
      </c>
    </row>
    <row r="59" spans="1:2" x14ac:dyDescent="0.2">
      <c r="A59" t="s">
        <v>139</v>
      </c>
      <c r="B59" t="s">
        <v>140</v>
      </c>
    </row>
    <row r="60" spans="1:2" x14ac:dyDescent="0.2">
      <c r="A60" t="s">
        <v>141</v>
      </c>
      <c r="B60" t="s">
        <v>142</v>
      </c>
    </row>
    <row r="61" spans="1:2" x14ac:dyDescent="0.2">
      <c r="A61" t="s">
        <v>143</v>
      </c>
      <c r="B61" t="s">
        <v>144</v>
      </c>
    </row>
    <row r="62" spans="1:2" x14ac:dyDescent="0.2">
      <c r="A62" t="s">
        <v>145</v>
      </c>
      <c r="B62" t="s">
        <v>146</v>
      </c>
    </row>
    <row r="63" spans="1:2" x14ac:dyDescent="0.2">
      <c r="A63" t="s">
        <v>147</v>
      </c>
      <c r="B63" t="s">
        <v>148</v>
      </c>
    </row>
    <row r="64" spans="1:2" x14ac:dyDescent="0.2">
      <c r="A64" t="s">
        <v>149</v>
      </c>
      <c r="B64" t="s">
        <v>150</v>
      </c>
    </row>
    <row r="65" spans="1:2" x14ac:dyDescent="0.2">
      <c r="A65" t="s">
        <v>151</v>
      </c>
      <c r="B65" t="s">
        <v>152</v>
      </c>
    </row>
    <row r="66" spans="1:2" x14ac:dyDescent="0.2">
      <c r="A66" t="s">
        <v>153</v>
      </c>
      <c r="B66" t="s">
        <v>154</v>
      </c>
    </row>
    <row r="67" spans="1:2" x14ac:dyDescent="0.2">
      <c r="A67" t="s">
        <v>155</v>
      </c>
      <c r="B67" t="s">
        <v>156</v>
      </c>
    </row>
    <row r="68" spans="1:2" x14ac:dyDescent="0.2">
      <c r="A68" t="s">
        <v>157</v>
      </c>
      <c r="B68" t="s">
        <v>158</v>
      </c>
    </row>
    <row r="69" spans="1:2" x14ac:dyDescent="0.2">
      <c r="A69" t="s">
        <v>159</v>
      </c>
      <c r="B69" t="s">
        <v>160</v>
      </c>
    </row>
    <row r="70" spans="1:2" x14ac:dyDescent="0.2">
      <c r="A70" t="s">
        <v>161</v>
      </c>
      <c r="B70" t="s">
        <v>162</v>
      </c>
    </row>
    <row r="71" spans="1:2" x14ac:dyDescent="0.2">
      <c r="A71" t="s">
        <v>163</v>
      </c>
      <c r="B71" t="s">
        <v>164</v>
      </c>
    </row>
    <row r="72" spans="1:2" x14ac:dyDescent="0.2">
      <c r="A72" t="s">
        <v>165</v>
      </c>
      <c r="B72" t="s">
        <v>166</v>
      </c>
    </row>
    <row r="73" spans="1:2" x14ac:dyDescent="0.2">
      <c r="A73" t="s">
        <v>167</v>
      </c>
      <c r="B73" t="s">
        <v>168</v>
      </c>
    </row>
    <row r="74" spans="1:2" x14ac:dyDescent="0.2">
      <c r="A74" t="s">
        <v>169</v>
      </c>
      <c r="B74" t="s">
        <v>170</v>
      </c>
    </row>
    <row r="75" spans="1:2" x14ac:dyDescent="0.2">
      <c r="A75" t="s">
        <v>171</v>
      </c>
      <c r="B75" t="s">
        <v>172</v>
      </c>
    </row>
    <row r="76" spans="1:2" x14ac:dyDescent="0.2">
      <c r="A76" t="s">
        <v>173</v>
      </c>
      <c r="B76" t="s">
        <v>174</v>
      </c>
    </row>
    <row r="77" spans="1:2" x14ac:dyDescent="0.2">
      <c r="A77" t="s">
        <v>175</v>
      </c>
      <c r="B77" t="s">
        <v>176</v>
      </c>
    </row>
    <row r="78" spans="1:2" x14ac:dyDescent="0.2">
      <c r="A78" t="s">
        <v>177</v>
      </c>
      <c r="B78" t="s">
        <v>178</v>
      </c>
    </row>
    <row r="79" spans="1:2" x14ac:dyDescent="0.2">
      <c r="A79" t="s">
        <v>179</v>
      </c>
      <c r="B79" t="s">
        <v>180</v>
      </c>
    </row>
    <row r="80" spans="1:2" x14ac:dyDescent="0.2">
      <c r="A80" t="s">
        <v>181</v>
      </c>
      <c r="B80" t="s">
        <v>182</v>
      </c>
    </row>
    <row r="81" spans="1:2" x14ac:dyDescent="0.2">
      <c r="A81" t="s">
        <v>183</v>
      </c>
      <c r="B81" t="s">
        <v>184</v>
      </c>
    </row>
    <row r="82" spans="1:2" x14ac:dyDescent="0.2">
      <c r="A82" t="s">
        <v>185</v>
      </c>
      <c r="B82" t="s">
        <v>186</v>
      </c>
    </row>
    <row r="83" spans="1:2" x14ac:dyDescent="0.2">
      <c r="A83" t="s">
        <v>187</v>
      </c>
      <c r="B83" t="s">
        <v>188</v>
      </c>
    </row>
    <row r="84" spans="1:2" x14ac:dyDescent="0.2">
      <c r="A84" t="s">
        <v>189</v>
      </c>
      <c r="B84" t="s">
        <v>190</v>
      </c>
    </row>
    <row r="85" spans="1:2" x14ac:dyDescent="0.2">
      <c r="A85" t="s">
        <v>191</v>
      </c>
      <c r="B85" t="s">
        <v>192</v>
      </c>
    </row>
    <row r="86" spans="1:2" x14ac:dyDescent="0.2">
      <c r="A86" t="s">
        <v>193</v>
      </c>
      <c r="B86" t="s">
        <v>194</v>
      </c>
    </row>
    <row r="87" spans="1:2" x14ac:dyDescent="0.2">
      <c r="A87" t="s">
        <v>195</v>
      </c>
      <c r="B87" t="s">
        <v>196</v>
      </c>
    </row>
    <row r="88" spans="1:2" x14ac:dyDescent="0.2">
      <c r="A88" t="s">
        <v>197</v>
      </c>
      <c r="B88" t="s">
        <v>198</v>
      </c>
    </row>
    <row r="89" spans="1:2" x14ac:dyDescent="0.2">
      <c r="A89" t="s">
        <v>199</v>
      </c>
      <c r="B89" t="s">
        <v>200</v>
      </c>
    </row>
    <row r="90" spans="1:2" x14ac:dyDescent="0.2">
      <c r="A90" t="s">
        <v>201</v>
      </c>
      <c r="B90" t="s">
        <v>202</v>
      </c>
    </row>
    <row r="91" spans="1:2" x14ac:dyDescent="0.2">
      <c r="A91" t="s">
        <v>203</v>
      </c>
      <c r="B91" t="s">
        <v>204</v>
      </c>
    </row>
    <row r="92" spans="1:2" x14ac:dyDescent="0.2">
      <c r="A92" t="s">
        <v>205</v>
      </c>
      <c r="B92" t="s">
        <v>206</v>
      </c>
    </row>
    <row r="93" spans="1:2" x14ac:dyDescent="0.2">
      <c r="A93" t="s">
        <v>207</v>
      </c>
      <c r="B93" t="s">
        <v>208</v>
      </c>
    </row>
    <row r="94" spans="1:2" x14ac:dyDescent="0.2">
      <c r="A94" t="s">
        <v>209</v>
      </c>
      <c r="B94" t="s">
        <v>210</v>
      </c>
    </row>
    <row r="95" spans="1:2" x14ac:dyDescent="0.2">
      <c r="A95" t="s">
        <v>211</v>
      </c>
      <c r="B95" t="s">
        <v>212</v>
      </c>
    </row>
    <row r="96" spans="1:2" x14ac:dyDescent="0.2">
      <c r="A96" t="s">
        <v>213</v>
      </c>
      <c r="B96" t="s">
        <v>214</v>
      </c>
    </row>
    <row r="97" spans="1:2" x14ac:dyDescent="0.2">
      <c r="A97" t="s">
        <v>215</v>
      </c>
      <c r="B97" t="s">
        <v>216</v>
      </c>
    </row>
    <row r="98" spans="1:2" x14ac:dyDescent="0.2">
      <c r="A98" t="s">
        <v>217</v>
      </c>
      <c r="B98" t="s">
        <v>218</v>
      </c>
    </row>
    <row r="99" spans="1:2" x14ac:dyDescent="0.2">
      <c r="A99" t="s">
        <v>219</v>
      </c>
      <c r="B99" t="s">
        <v>220</v>
      </c>
    </row>
    <row r="100" spans="1:2" x14ac:dyDescent="0.2">
      <c r="A100" t="s">
        <v>221</v>
      </c>
      <c r="B100" t="s">
        <v>222</v>
      </c>
    </row>
    <row r="101" spans="1:2" x14ac:dyDescent="0.2">
      <c r="A101" t="s">
        <v>223</v>
      </c>
      <c r="B101" t="s">
        <v>224</v>
      </c>
    </row>
    <row r="102" spans="1:2" x14ac:dyDescent="0.2">
      <c r="A102" t="s">
        <v>225</v>
      </c>
      <c r="B102" t="s">
        <v>226</v>
      </c>
    </row>
    <row r="103" spans="1:2" x14ac:dyDescent="0.2">
      <c r="A103" t="s">
        <v>227</v>
      </c>
      <c r="B103" t="s">
        <v>228</v>
      </c>
    </row>
    <row r="104" spans="1:2" x14ac:dyDescent="0.2">
      <c r="A104" t="s">
        <v>229</v>
      </c>
      <c r="B104" t="s">
        <v>230</v>
      </c>
    </row>
    <row r="105" spans="1:2" x14ac:dyDescent="0.2">
      <c r="A105" t="s">
        <v>231</v>
      </c>
      <c r="B105" t="s">
        <v>232</v>
      </c>
    </row>
    <row r="106" spans="1:2" x14ac:dyDescent="0.2">
      <c r="A106" t="s">
        <v>233</v>
      </c>
      <c r="B106" t="s">
        <v>234</v>
      </c>
    </row>
    <row r="107" spans="1:2" x14ac:dyDescent="0.2">
      <c r="A107" t="s">
        <v>235</v>
      </c>
      <c r="B107" t="s">
        <v>236</v>
      </c>
    </row>
    <row r="108" spans="1:2" x14ac:dyDescent="0.2">
      <c r="A108" t="s">
        <v>237</v>
      </c>
      <c r="B108" t="s">
        <v>238</v>
      </c>
    </row>
    <row r="109" spans="1:2" x14ac:dyDescent="0.2">
      <c r="A109" t="s">
        <v>239</v>
      </c>
      <c r="B109" t="s">
        <v>240</v>
      </c>
    </row>
    <row r="110" spans="1:2" x14ac:dyDescent="0.2">
      <c r="A110" t="s">
        <v>241</v>
      </c>
      <c r="B110" t="s">
        <v>242</v>
      </c>
    </row>
    <row r="111" spans="1:2" x14ac:dyDescent="0.2">
      <c r="A111" t="s">
        <v>243</v>
      </c>
      <c r="B111" t="s">
        <v>244</v>
      </c>
    </row>
    <row r="112" spans="1:2" x14ac:dyDescent="0.2">
      <c r="A112" t="s">
        <v>245</v>
      </c>
      <c r="B112" t="s">
        <v>246</v>
      </c>
    </row>
    <row r="113" spans="1:2" x14ac:dyDescent="0.2">
      <c r="A113" t="s">
        <v>247</v>
      </c>
      <c r="B113" t="s">
        <v>248</v>
      </c>
    </row>
    <row r="114" spans="1:2" x14ac:dyDescent="0.2">
      <c r="A114" t="s">
        <v>249</v>
      </c>
      <c r="B114" t="s">
        <v>250</v>
      </c>
    </row>
    <row r="115" spans="1:2" x14ac:dyDescent="0.2">
      <c r="A115" t="s">
        <v>251</v>
      </c>
      <c r="B115" t="s">
        <v>252</v>
      </c>
    </row>
    <row r="116" spans="1:2" x14ac:dyDescent="0.2">
      <c r="A116" t="s">
        <v>253</v>
      </c>
      <c r="B116" t="s">
        <v>254</v>
      </c>
    </row>
    <row r="117" spans="1:2" x14ac:dyDescent="0.2">
      <c r="A117" t="s">
        <v>255</v>
      </c>
      <c r="B117" t="s">
        <v>256</v>
      </c>
    </row>
    <row r="118" spans="1:2" x14ac:dyDescent="0.2">
      <c r="A118" t="s">
        <v>257</v>
      </c>
      <c r="B118" t="s">
        <v>258</v>
      </c>
    </row>
    <row r="119" spans="1:2" x14ac:dyDescent="0.2">
      <c r="A119" t="s">
        <v>259</v>
      </c>
      <c r="B119" t="s">
        <v>260</v>
      </c>
    </row>
    <row r="120" spans="1:2" x14ac:dyDescent="0.2">
      <c r="A120" t="s">
        <v>261</v>
      </c>
      <c r="B120" t="s">
        <v>262</v>
      </c>
    </row>
    <row r="121" spans="1:2" x14ac:dyDescent="0.2">
      <c r="A121" t="s">
        <v>263</v>
      </c>
      <c r="B121" t="s">
        <v>264</v>
      </c>
    </row>
    <row r="122" spans="1:2" x14ac:dyDescent="0.2">
      <c r="A122" t="s">
        <v>265</v>
      </c>
      <c r="B122" t="s">
        <v>266</v>
      </c>
    </row>
    <row r="123" spans="1:2" x14ac:dyDescent="0.2">
      <c r="A123" t="s">
        <v>267</v>
      </c>
      <c r="B123" t="s">
        <v>268</v>
      </c>
    </row>
    <row r="124" spans="1:2" x14ac:dyDescent="0.2">
      <c r="A124" t="s">
        <v>269</v>
      </c>
      <c r="B124" t="s">
        <v>270</v>
      </c>
    </row>
    <row r="125" spans="1:2" x14ac:dyDescent="0.2">
      <c r="A125" t="s">
        <v>271</v>
      </c>
      <c r="B125" t="s">
        <v>272</v>
      </c>
    </row>
    <row r="126" spans="1:2" x14ac:dyDescent="0.2">
      <c r="A126" t="s">
        <v>273</v>
      </c>
      <c r="B126" t="s">
        <v>274</v>
      </c>
    </row>
    <row r="127" spans="1:2" x14ac:dyDescent="0.2">
      <c r="A127" t="s">
        <v>275</v>
      </c>
      <c r="B127" t="s">
        <v>276</v>
      </c>
    </row>
    <row r="128" spans="1:2" x14ac:dyDescent="0.2">
      <c r="A128" t="s">
        <v>277</v>
      </c>
      <c r="B128" t="s">
        <v>278</v>
      </c>
    </row>
    <row r="129" spans="1:2" x14ac:dyDescent="0.2">
      <c r="A129" t="s">
        <v>279</v>
      </c>
      <c r="B129" t="s">
        <v>280</v>
      </c>
    </row>
    <row r="130" spans="1:2" x14ac:dyDescent="0.2">
      <c r="A130" t="s">
        <v>281</v>
      </c>
      <c r="B130" t="s">
        <v>282</v>
      </c>
    </row>
    <row r="131" spans="1:2" x14ac:dyDescent="0.2">
      <c r="A131" t="s">
        <v>283</v>
      </c>
      <c r="B131" t="s">
        <v>284</v>
      </c>
    </row>
    <row r="132" spans="1:2" x14ac:dyDescent="0.2">
      <c r="A132" t="s">
        <v>285</v>
      </c>
      <c r="B132" t="s">
        <v>286</v>
      </c>
    </row>
    <row r="133" spans="1:2" x14ac:dyDescent="0.2">
      <c r="A133" t="s">
        <v>287</v>
      </c>
      <c r="B133" t="s">
        <v>288</v>
      </c>
    </row>
    <row r="134" spans="1:2" x14ac:dyDescent="0.2">
      <c r="A134" t="s">
        <v>289</v>
      </c>
      <c r="B134" t="s">
        <v>290</v>
      </c>
    </row>
    <row r="135" spans="1:2" x14ac:dyDescent="0.2">
      <c r="A135" t="s">
        <v>291</v>
      </c>
      <c r="B135" t="s">
        <v>292</v>
      </c>
    </row>
    <row r="136" spans="1:2" x14ac:dyDescent="0.2">
      <c r="A136" t="s">
        <v>293</v>
      </c>
      <c r="B136" t="s">
        <v>294</v>
      </c>
    </row>
    <row r="137" spans="1:2" x14ac:dyDescent="0.2">
      <c r="A137" t="s">
        <v>295</v>
      </c>
      <c r="B137" t="s">
        <v>296</v>
      </c>
    </row>
    <row r="138" spans="1:2" x14ac:dyDescent="0.2">
      <c r="A138" t="s">
        <v>297</v>
      </c>
      <c r="B138" t="s">
        <v>298</v>
      </c>
    </row>
    <row r="139" spans="1:2" x14ac:dyDescent="0.2">
      <c r="A139" t="s">
        <v>299</v>
      </c>
      <c r="B139" t="s">
        <v>300</v>
      </c>
    </row>
    <row r="140" spans="1:2" x14ac:dyDescent="0.2">
      <c r="A140" t="s">
        <v>301</v>
      </c>
      <c r="B140" t="s">
        <v>302</v>
      </c>
    </row>
    <row r="141" spans="1:2" x14ac:dyDescent="0.2">
      <c r="A141" t="s">
        <v>303</v>
      </c>
      <c r="B141" t="s">
        <v>304</v>
      </c>
    </row>
    <row r="142" spans="1:2" x14ac:dyDescent="0.2">
      <c r="A142" t="s">
        <v>305</v>
      </c>
      <c r="B142" t="s">
        <v>306</v>
      </c>
    </row>
    <row r="143" spans="1:2" x14ac:dyDescent="0.2">
      <c r="A143" t="s">
        <v>307</v>
      </c>
      <c r="B143" t="s">
        <v>308</v>
      </c>
    </row>
    <row r="144" spans="1:2" x14ac:dyDescent="0.2">
      <c r="A144" t="s">
        <v>9444</v>
      </c>
      <c r="B144" t="s">
        <v>9445</v>
      </c>
    </row>
    <row r="145" spans="1:2" x14ac:dyDescent="0.2">
      <c r="A145" t="s">
        <v>309</v>
      </c>
      <c r="B145" t="s">
        <v>310</v>
      </c>
    </row>
    <row r="146" spans="1:2" x14ac:dyDescent="0.2">
      <c r="A146" t="s">
        <v>311</v>
      </c>
      <c r="B146" t="s">
        <v>312</v>
      </c>
    </row>
    <row r="147" spans="1:2" x14ac:dyDescent="0.2">
      <c r="A147" t="s">
        <v>313</v>
      </c>
      <c r="B147" t="s">
        <v>314</v>
      </c>
    </row>
    <row r="148" spans="1:2" x14ac:dyDescent="0.2">
      <c r="A148" t="s">
        <v>315</v>
      </c>
      <c r="B148" t="s">
        <v>316</v>
      </c>
    </row>
    <row r="149" spans="1:2" x14ac:dyDescent="0.2">
      <c r="A149" t="s">
        <v>317</v>
      </c>
      <c r="B149" t="s">
        <v>318</v>
      </c>
    </row>
    <row r="150" spans="1:2" x14ac:dyDescent="0.2">
      <c r="A150" t="s">
        <v>319</v>
      </c>
      <c r="B150" t="s">
        <v>320</v>
      </c>
    </row>
    <row r="151" spans="1:2" x14ac:dyDescent="0.2">
      <c r="A151" t="s">
        <v>321</v>
      </c>
      <c r="B151" t="s">
        <v>322</v>
      </c>
    </row>
    <row r="152" spans="1:2" x14ac:dyDescent="0.2">
      <c r="A152" t="s">
        <v>323</v>
      </c>
      <c r="B152" t="s">
        <v>324</v>
      </c>
    </row>
    <row r="153" spans="1:2" x14ac:dyDescent="0.2">
      <c r="A153" t="s">
        <v>325</v>
      </c>
      <c r="B153" t="s">
        <v>326</v>
      </c>
    </row>
    <row r="154" spans="1:2" x14ac:dyDescent="0.2">
      <c r="A154" t="s">
        <v>327</v>
      </c>
      <c r="B154" t="s">
        <v>328</v>
      </c>
    </row>
    <row r="155" spans="1:2" x14ac:dyDescent="0.2">
      <c r="A155" t="s">
        <v>329</v>
      </c>
      <c r="B155" t="s">
        <v>330</v>
      </c>
    </row>
    <row r="156" spans="1:2" x14ac:dyDescent="0.2">
      <c r="A156" t="s">
        <v>331</v>
      </c>
      <c r="B156" t="s">
        <v>332</v>
      </c>
    </row>
    <row r="157" spans="1:2" x14ac:dyDescent="0.2">
      <c r="A157" t="s">
        <v>333</v>
      </c>
      <c r="B157" t="s">
        <v>334</v>
      </c>
    </row>
    <row r="158" spans="1:2" x14ac:dyDescent="0.2">
      <c r="A158" t="s">
        <v>335</v>
      </c>
      <c r="B158" t="s">
        <v>336</v>
      </c>
    </row>
    <row r="159" spans="1:2" x14ac:dyDescent="0.2">
      <c r="A159" t="s">
        <v>337</v>
      </c>
      <c r="B159" t="s">
        <v>338</v>
      </c>
    </row>
    <row r="160" spans="1:2" x14ac:dyDescent="0.2">
      <c r="A160" t="s">
        <v>339</v>
      </c>
      <c r="B160" t="s">
        <v>340</v>
      </c>
    </row>
    <row r="161" spans="1:2" x14ac:dyDescent="0.2">
      <c r="A161" t="s">
        <v>341</v>
      </c>
      <c r="B161" t="s">
        <v>342</v>
      </c>
    </row>
    <row r="162" spans="1:2" x14ac:dyDescent="0.2">
      <c r="A162" t="s">
        <v>343</v>
      </c>
      <c r="B162" t="s">
        <v>344</v>
      </c>
    </row>
    <row r="163" spans="1:2" x14ac:dyDescent="0.2">
      <c r="A163" t="s">
        <v>345</v>
      </c>
      <c r="B163" t="s">
        <v>346</v>
      </c>
    </row>
    <row r="164" spans="1:2" x14ac:dyDescent="0.2">
      <c r="A164" t="s">
        <v>347</v>
      </c>
      <c r="B164" t="s">
        <v>348</v>
      </c>
    </row>
    <row r="165" spans="1:2" x14ac:dyDescent="0.2">
      <c r="A165" t="s">
        <v>349</v>
      </c>
      <c r="B165" t="s">
        <v>350</v>
      </c>
    </row>
    <row r="166" spans="1:2" x14ac:dyDescent="0.2">
      <c r="A166" t="s">
        <v>351</v>
      </c>
      <c r="B166" t="s">
        <v>352</v>
      </c>
    </row>
    <row r="167" spans="1:2" x14ac:dyDescent="0.2">
      <c r="A167" t="s">
        <v>353</v>
      </c>
      <c r="B167" t="s">
        <v>354</v>
      </c>
    </row>
    <row r="168" spans="1:2" x14ac:dyDescent="0.2">
      <c r="A168" t="s">
        <v>355</v>
      </c>
      <c r="B168" t="s">
        <v>356</v>
      </c>
    </row>
    <row r="169" spans="1:2" x14ac:dyDescent="0.2">
      <c r="A169" t="s">
        <v>357</v>
      </c>
      <c r="B169" t="s">
        <v>358</v>
      </c>
    </row>
    <row r="170" spans="1:2" x14ac:dyDescent="0.2">
      <c r="A170" t="s">
        <v>359</v>
      </c>
      <c r="B170" t="s">
        <v>360</v>
      </c>
    </row>
    <row r="171" spans="1:2" x14ac:dyDescent="0.2">
      <c r="A171" t="s">
        <v>361</v>
      </c>
      <c r="B171" t="s">
        <v>362</v>
      </c>
    </row>
    <row r="172" spans="1:2" x14ac:dyDescent="0.2">
      <c r="A172" t="s">
        <v>363</v>
      </c>
      <c r="B172" t="s">
        <v>364</v>
      </c>
    </row>
    <row r="173" spans="1:2" x14ac:dyDescent="0.2">
      <c r="A173" t="s">
        <v>365</v>
      </c>
      <c r="B173" t="s">
        <v>366</v>
      </c>
    </row>
    <row r="174" spans="1:2" x14ac:dyDescent="0.2">
      <c r="A174" t="s">
        <v>367</v>
      </c>
      <c r="B174" t="s">
        <v>368</v>
      </c>
    </row>
    <row r="175" spans="1:2" x14ac:dyDescent="0.2">
      <c r="A175" t="s">
        <v>369</v>
      </c>
      <c r="B175" t="s">
        <v>370</v>
      </c>
    </row>
    <row r="176" spans="1:2" x14ac:dyDescent="0.2">
      <c r="A176" t="s">
        <v>371</v>
      </c>
      <c r="B176" t="s">
        <v>372</v>
      </c>
    </row>
    <row r="177" spans="1:2" x14ac:dyDescent="0.2">
      <c r="A177" t="s">
        <v>373</v>
      </c>
      <c r="B177" t="s">
        <v>374</v>
      </c>
    </row>
    <row r="178" spans="1:2" x14ac:dyDescent="0.2">
      <c r="A178" t="s">
        <v>375</v>
      </c>
      <c r="B178" t="s">
        <v>376</v>
      </c>
    </row>
    <row r="179" spans="1:2" x14ac:dyDescent="0.2">
      <c r="A179" t="s">
        <v>377</v>
      </c>
      <c r="B179" t="s">
        <v>378</v>
      </c>
    </row>
    <row r="180" spans="1:2" x14ac:dyDescent="0.2">
      <c r="A180" t="s">
        <v>379</v>
      </c>
      <c r="B180" t="s">
        <v>380</v>
      </c>
    </row>
    <row r="181" spans="1:2" x14ac:dyDescent="0.2">
      <c r="A181" t="s">
        <v>381</v>
      </c>
      <c r="B181" t="s">
        <v>382</v>
      </c>
    </row>
    <row r="182" spans="1:2" x14ac:dyDescent="0.2">
      <c r="A182" t="s">
        <v>383</v>
      </c>
      <c r="B182" t="s">
        <v>384</v>
      </c>
    </row>
    <row r="183" spans="1:2" x14ac:dyDescent="0.2">
      <c r="A183" t="s">
        <v>385</v>
      </c>
      <c r="B183" t="s">
        <v>386</v>
      </c>
    </row>
    <row r="184" spans="1:2" x14ac:dyDescent="0.2">
      <c r="A184" t="s">
        <v>9645</v>
      </c>
      <c r="B184" t="s">
        <v>9646</v>
      </c>
    </row>
    <row r="185" spans="1:2" x14ac:dyDescent="0.2">
      <c r="A185" t="s">
        <v>387</v>
      </c>
      <c r="B185" t="s">
        <v>388</v>
      </c>
    </row>
    <row r="186" spans="1:2" x14ac:dyDescent="0.2">
      <c r="A186" t="s">
        <v>389</v>
      </c>
      <c r="B186" t="s">
        <v>390</v>
      </c>
    </row>
    <row r="187" spans="1:2" x14ac:dyDescent="0.2">
      <c r="A187" t="s">
        <v>391</v>
      </c>
      <c r="B187" t="s">
        <v>392</v>
      </c>
    </row>
    <row r="188" spans="1:2" x14ac:dyDescent="0.2">
      <c r="A188" t="s">
        <v>393</v>
      </c>
      <c r="B188" t="s">
        <v>394</v>
      </c>
    </row>
    <row r="189" spans="1:2" x14ac:dyDescent="0.2">
      <c r="A189" t="s">
        <v>395</v>
      </c>
      <c r="B189" t="s">
        <v>396</v>
      </c>
    </row>
    <row r="190" spans="1:2" x14ac:dyDescent="0.2">
      <c r="A190" t="s">
        <v>397</v>
      </c>
      <c r="B190" t="s">
        <v>398</v>
      </c>
    </row>
    <row r="191" spans="1:2" x14ac:dyDescent="0.2">
      <c r="A191" t="s">
        <v>399</v>
      </c>
      <c r="B191" t="s">
        <v>400</v>
      </c>
    </row>
    <row r="192" spans="1:2" x14ac:dyDescent="0.2">
      <c r="A192" t="s">
        <v>401</v>
      </c>
      <c r="B192" t="s">
        <v>402</v>
      </c>
    </row>
    <row r="193" spans="1:2" x14ac:dyDescent="0.2">
      <c r="A193" t="s">
        <v>403</v>
      </c>
      <c r="B193" t="s">
        <v>404</v>
      </c>
    </row>
    <row r="194" spans="1:2" x14ac:dyDescent="0.2">
      <c r="A194" t="s">
        <v>405</v>
      </c>
      <c r="B194" t="s">
        <v>406</v>
      </c>
    </row>
    <row r="195" spans="1:2" x14ac:dyDescent="0.2">
      <c r="A195" t="s">
        <v>407</v>
      </c>
      <c r="B195" t="s">
        <v>408</v>
      </c>
    </row>
    <row r="196" spans="1:2" x14ac:dyDescent="0.2">
      <c r="A196" t="s">
        <v>409</v>
      </c>
      <c r="B196" t="s">
        <v>410</v>
      </c>
    </row>
    <row r="197" spans="1:2" x14ac:dyDescent="0.2">
      <c r="A197" t="s">
        <v>411</v>
      </c>
      <c r="B197" t="s">
        <v>412</v>
      </c>
    </row>
    <row r="198" spans="1:2" x14ac:dyDescent="0.2">
      <c r="A198" t="s">
        <v>413</v>
      </c>
      <c r="B198" t="s">
        <v>414</v>
      </c>
    </row>
    <row r="199" spans="1:2" x14ac:dyDescent="0.2">
      <c r="A199" t="s">
        <v>415</v>
      </c>
      <c r="B199" t="s">
        <v>416</v>
      </c>
    </row>
    <row r="200" spans="1:2" x14ac:dyDescent="0.2">
      <c r="A200" t="s">
        <v>417</v>
      </c>
      <c r="B200" t="s">
        <v>418</v>
      </c>
    </row>
    <row r="201" spans="1:2" x14ac:dyDescent="0.2">
      <c r="A201" t="s">
        <v>419</v>
      </c>
      <c r="B201" t="s">
        <v>420</v>
      </c>
    </row>
    <row r="202" spans="1:2" x14ac:dyDescent="0.2">
      <c r="A202" t="s">
        <v>421</v>
      </c>
      <c r="B202" t="s">
        <v>422</v>
      </c>
    </row>
    <row r="203" spans="1:2" x14ac:dyDescent="0.2">
      <c r="A203" t="s">
        <v>423</v>
      </c>
      <c r="B203" t="s">
        <v>424</v>
      </c>
    </row>
    <row r="204" spans="1:2" x14ac:dyDescent="0.2">
      <c r="A204" t="s">
        <v>425</v>
      </c>
      <c r="B204" t="s">
        <v>426</v>
      </c>
    </row>
    <row r="205" spans="1:2" x14ac:dyDescent="0.2">
      <c r="A205" t="s">
        <v>427</v>
      </c>
      <c r="B205" t="s">
        <v>428</v>
      </c>
    </row>
    <row r="206" spans="1:2" x14ac:dyDescent="0.2">
      <c r="A206" t="s">
        <v>429</v>
      </c>
      <c r="B206" t="s">
        <v>430</v>
      </c>
    </row>
    <row r="207" spans="1:2" x14ac:dyDescent="0.2">
      <c r="A207" t="s">
        <v>431</v>
      </c>
      <c r="B207" t="s">
        <v>432</v>
      </c>
    </row>
    <row r="208" spans="1:2" x14ac:dyDescent="0.2">
      <c r="A208" t="s">
        <v>433</v>
      </c>
      <c r="B208" t="s">
        <v>434</v>
      </c>
    </row>
    <row r="209" spans="1:2" x14ac:dyDescent="0.2">
      <c r="A209" t="s">
        <v>435</v>
      </c>
      <c r="B209" t="s">
        <v>436</v>
      </c>
    </row>
    <row r="210" spans="1:2" x14ac:dyDescent="0.2">
      <c r="A210" t="s">
        <v>437</v>
      </c>
      <c r="B210" t="s">
        <v>438</v>
      </c>
    </row>
    <row r="211" spans="1:2" x14ac:dyDescent="0.2">
      <c r="A211" t="s">
        <v>439</v>
      </c>
      <c r="B211" t="s">
        <v>440</v>
      </c>
    </row>
    <row r="212" spans="1:2" x14ac:dyDescent="0.2">
      <c r="A212" t="s">
        <v>441</v>
      </c>
      <c r="B212" t="s">
        <v>442</v>
      </c>
    </row>
    <row r="213" spans="1:2" x14ac:dyDescent="0.2">
      <c r="A213" t="s">
        <v>443</v>
      </c>
      <c r="B213" t="s">
        <v>444</v>
      </c>
    </row>
    <row r="214" spans="1:2" x14ac:dyDescent="0.2">
      <c r="A214" t="s">
        <v>445</v>
      </c>
      <c r="B214" t="s">
        <v>446</v>
      </c>
    </row>
    <row r="215" spans="1:2" x14ac:dyDescent="0.2">
      <c r="A215" t="s">
        <v>447</v>
      </c>
      <c r="B215" t="s">
        <v>448</v>
      </c>
    </row>
    <row r="216" spans="1:2" x14ac:dyDescent="0.2">
      <c r="A216" t="s">
        <v>449</v>
      </c>
      <c r="B216" t="s">
        <v>450</v>
      </c>
    </row>
    <row r="217" spans="1:2" x14ac:dyDescent="0.2">
      <c r="A217" t="s">
        <v>451</v>
      </c>
      <c r="B217" t="s">
        <v>452</v>
      </c>
    </row>
    <row r="218" spans="1:2" x14ac:dyDescent="0.2">
      <c r="A218" t="s">
        <v>453</v>
      </c>
      <c r="B218" t="s">
        <v>454</v>
      </c>
    </row>
    <row r="219" spans="1:2" x14ac:dyDescent="0.2">
      <c r="A219" t="s">
        <v>455</v>
      </c>
      <c r="B219" t="s">
        <v>456</v>
      </c>
    </row>
    <row r="220" spans="1:2" x14ac:dyDescent="0.2">
      <c r="A220" t="s">
        <v>457</v>
      </c>
      <c r="B220" t="s">
        <v>458</v>
      </c>
    </row>
    <row r="221" spans="1:2" x14ac:dyDescent="0.2">
      <c r="A221" t="s">
        <v>459</v>
      </c>
      <c r="B221" t="s">
        <v>460</v>
      </c>
    </row>
    <row r="222" spans="1:2" x14ac:dyDescent="0.2">
      <c r="A222" t="s">
        <v>461</v>
      </c>
      <c r="B222" t="s">
        <v>462</v>
      </c>
    </row>
    <row r="223" spans="1:2" x14ac:dyDescent="0.2">
      <c r="A223" t="s">
        <v>463</v>
      </c>
      <c r="B223" t="s">
        <v>464</v>
      </c>
    </row>
    <row r="224" spans="1:2" x14ac:dyDescent="0.2">
      <c r="A224" t="s">
        <v>465</v>
      </c>
      <c r="B224" t="s">
        <v>466</v>
      </c>
    </row>
    <row r="225" spans="1:2" x14ac:dyDescent="0.2">
      <c r="A225" t="s">
        <v>467</v>
      </c>
      <c r="B225" t="s">
        <v>468</v>
      </c>
    </row>
    <row r="226" spans="1:2" x14ac:dyDescent="0.2">
      <c r="A226" t="s">
        <v>469</v>
      </c>
      <c r="B226" t="s">
        <v>470</v>
      </c>
    </row>
    <row r="227" spans="1:2" x14ac:dyDescent="0.2">
      <c r="A227" t="s">
        <v>471</v>
      </c>
      <c r="B227" t="s">
        <v>472</v>
      </c>
    </row>
    <row r="228" spans="1:2" x14ac:dyDescent="0.2">
      <c r="A228" t="s">
        <v>473</v>
      </c>
      <c r="B228" t="s">
        <v>474</v>
      </c>
    </row>
    <row r="229" spans="1:2" x14ac:dyDescent="0.2">
      <c r="A229" t="s">
        <v>475</v>
      </c>
      <c r="B229" t="s">
        <v>476</v>
      </c>
    </row>
    <row r="230" spans="1:2" x14ac:dyDescent="0.2">
      <c r="A230" t="s">
        <v>477</v>
      </c>
      <c r="B230" t="s">
        <v>478</v>
      </c>
    </row>
    <row r="231" spans="1:2" x14ac:dyDescent="0.2">
      <c r="A231" t="s">
        <v>479</v>
      </c>
      <c r="B231" t="s">
        <v>480</v>
      </c>
    </row>
    <row r="232" spans="1:2" x14ac:dyDescent="0.2">
      <c r="A232" t="s">
        <v>481</v>
      </c>
      <c r="B232" t="s">
        <v>482</v>
      </c>
    </row>
    <row r="233" spans="1:2" x14ac:dyDescent="0.2">
      <c r="A233" t="s">
        <v>483</v>
      </c>
      <c r="B233" t="s">
        <v>484</v>
      </c>
    </row>
    <row r="234" spans="1:2" x14ac:dyDescent="0.2">
      <c r="A234" t="s">
        <v>485</v>
      </c>
      <c r="B234" t="s">
        <v>486</v>
      </c>
    </row>
    <row r="235" spans="1:2" x14ac:dyDescent="0.2">
      <c r="A235" t="s">
        <v>487</v>
      </c>
      <c r="B235" t="s">
        <v>488</v>
      </c>
    </row>
    <row r="236" spans="1:2" x14ac:dyDescent="0.2">
      <c r="A236" t="s">
        <v>489</v>
      </c>
      <c r="B236" t="s">
        <v>490</v>
      </c>
    </row>
    <row r="237" spans="1:2" x14ac:dyDescent="0.2">
      <c r="A237" t="s">
        <v>491</v>
      </c>
      <c r="B237" t="s">
        <v>492</v>
      </c>
    </row>
    <row r="238" spans="1:2" x14ac:dyDescent="0.2">
      <c r="A238" t="s">
        <v>493</v>
      </c>
      <c r="B238" t="s">
        <v>494</v>
      </c>
    </row>
    <row r="239" spans="1:2" x14ac:dyDescent="0.2">
      <c r="A239" t="s">
        <v>495</v>
      </c>
      <c r="B239" t="s">
        <v>496</v>
      </c>
    </row>
    <row r="240" spans="1:2" x14ac:dyDescent="0.2">
      <c r="A240" t="s">
        <v>497</v>
      </c>
      <c r="B240" t="s">
        <v>498</v>
      </c>
    </row>
    <row r="241" spans="1:2" x14ac:dyDescent="0.2">
      <c r="A241" t="s">
        <v>499</v>
      </c>
      <c r="B241" t="s">
        <v>500</v>
      </c>
    </row>
    <row r="242" spans="1:2" x14ac:dyDescent="0.2">
      <c r="A242" t="s">
        <v>501</v>
      </c>
      <c r="B242" t="s">
        <v>502</v>
      </c>
    </row>
    <row r="243" spans="1:2" x14ac:dyDescent="0.2">
      <c r="A243" t="s">
        <v>503</v>
      </c>
      <c r="B243" t="s">
        <v>504</v>
      </c>
    </row>
    <row r="244" spans="1:2" x14ac:dyDescent="0.2">
      <c r="A244" t="s">
        <v>505</v>
      </c>
      <c r="B244" t="s">
        <v>506</v>
      </c>
    </row>
    <row r="245" spans="1:2" x14ac:dyDescent="0.2">
      <c r="A245" t="s">
        <v>507</v>
      </c>
      <c r="B245" t="s">
        <v>508</v>
      </c>
    </row>
    <row r="246" spans="1:2" x14ac:dyDescent="0.2">
      <c r="A246" t="s">
        <v>509</v>
      </c>
      <c r="B246" t="s">
        <v>510</v>
      </c>
    </row>
    <row r="247" spans="1:2" x14ac:dyDescent="0.2">
      <c r="A247" t="s">
        <v>511</v>
      </c>
      <c r="B247" t="s">
        <v>512</v>
      </c>
    </row>
    <row r="248" spans="1:2" x14ac:dyDescent="0.2">
      <c r="A248" t="s">
        <v>513</v>
      </c>
      <c r="B248" t="s">
        <v>514</v>
      </c>
    </row>
    <row r="249" spans="1:2" x14ac:dyDescent="0.2">
      <c r="A249" t="s">
        <v>515</v>
      </c>
      <c r="B249" t="s">
        <v>516</v>
      </c>
    </row>
    <row r="250" spans="1:2" x14ac:dyDescent="0.2">
      <c r="A250" t="s">
        <v>517</v>
      </c>
      <c r="B250" t="s">
        <v>518</v>
      </c>
    </row>
    <row r="251" spans="1:2" x14ac:dyDescent="0.2">
      <c r="A251" t="s">
        <v>519</v>
      </c>
      <c r="B251" t="s">
        <v>520</v>
      </c>
    </row>
    <row r="252" spans="1:2" x14ac:dyDescent="0.2">
      <c r="A252" t="s">
        <v>521</v>
      </c>
      <c r="B252" t="s">
        <v>522</v>
      </c>
    </row>
    <row r="253" spans="1:2" x14ac:dyDescent="0.2">
      <c r="A253" t="s">
        <v>523</v>
      </c>
      <c r="B253" t="s">
        <v>524</v>
      </c>
    </row>
    <row r="254" spans="1:2" x14ac:dyDescent="0.2">
      <c r="A254" t="s">
        <v>525</v>
      </c>
      <c r="B254" t="s">
        <v>526</v>
      </c>
    </row>
    <row r="255" spans="1:2" x14ac:dyDescent="0.2">
      <c r="A255" t="s">
        <v>527</v>
      </c>
      <c r="B255" t="s">
        <v>528</v>
      </c>
    </row>
    <row r="256" spans="1:2" x14ac:dyDescent="0.2">
      <c r="A256" t="s">
        <v>529</v>
      </c>
      <c r="B256" t="s">
        <v>530</v>
      </c>
    </row>
    <row r="257" spans="1:2" x14ac:dyDescent="0.2">
      <c r="A257" t="s">
        <v>531</v>
      </c>
      <c r="B257" t="s">
        <v>532</v>
      </c>
    </row>
    <row r="258" spans="1:2" x14ac:dyDescent="0.2">
      <c r="A258" t="s">
        <v>533</v>
      </c>
      <c r="B258" t="s">
        <v>534</v>
      </c>
    </row>
    <row r="259" spans="1:2" x14ac:dyDescent="0.2">
      <c r="A259" t="s">
        <v>535</v>
      </c>
      <c r="B259" t="s">
        <v>536</v>
      </c>
    </row>
    <row r="260" spans="1:2" x14ac:dyDescent="0.2">
      <c r="A260" t="s">
        <v>537</v>
      </c>
      <c r="B260" t="s">
        <v>538</v>
      </c>
    </row>
    <row r="261" spans="1:2" x14ac:dyDescent="0.2">
      <c r="A261" t="s">
        <v>539</v>
      </c>
      <c r="B261" t="s">
        <v>540</v>
      </c>
    </row>
    <row r="262" spans="1:2" x14ac:dyDescent="0.2">
      <c r="A262" t="s">
        <v>541</v>
      </c>
      <c r="B262" t="s">
        <v>542</v>
      </c>
    </row>
    <row r="263" spans="1:2" x14ac:dyDescent="0.2">
      <c r="A263" t="s">
        <v>543</v>
      </c>
      <c r="B263" t="s">
        <v>544</v>
      </c>
    </row>
    <row r="264" spans="1:2" x14ac:dyDescent="0.2">
      <c r="A264" t="s">
        <v>545</v>
      </c>
      <c r="B264" t="s">
        <v>546</v>
      </c>
    </row>
    <row r="265" spans="1:2" x14ac:dyDescent="0.2">
      <c r="A265" t="s">
        <v>547</v>
      </c>
      <c r="B265" t="s">
        <v>548</v>
      </c>
    </row>
    <row r="266" spans="1:2" x14ac:dyDescent="0.2">
      <c r="A266" t="s">
        <v>549</v>
      </c>
      <c r="B266" t="s">
        <v>550</v>
      </c>
    </row>
    <row r="267" spans="1:2" x14ac:dyDescent="0.2">
      <c r="A267" t="s">
        <v>551</v>
      </c>
      <c r="B267" t="s">
        <v>552</v>
      </c>
    </row>
    <row r="268" spans="1:2" x14ac:dyDescent="0.2">
      <c r="A268" t="s">
        <v>553</v>
      </c>
      <c r="B268" t="s">
        <v>554</v>
      </c>
    </row>
    <row r="269" spans="1:2" x14ac:dyDescent="0.2">
      <c r="A269" t="s">
        <v>555</v>
      </c>
      <c r="B269" t="s">
        <v>556</v>
      </c>
    </row>
    <row r="270" spans="1:2" x14ac:dyDescent="0.2">
      <c r="A270" t="s">
        <v>557</v>
      </c>
      <c r="B270" t="s">
        <v>558</v>
      </c>
    </row>
    <row r="271" spans="1:2" x14ac:dyDescent="0.2">
      <c r="A271" t="s">
        <v>559</v>
      </c>
      <c r="B271" t="s">
        <v>560</v>
      </c>
    </row>
    <row r="272" spans="1:2" x14ac:dyDescent="0.2">
      <c r="A272" t="s">
        <v>561</v>
      </c>
      <c r="B272" t="s">
        <v>562</v>
      </c>
    </row>
    <row r="273" spans="1:2" x14ac:dyDescent="0.2">
      <c r="A273" t="s">
        <v>563</v>
      </c>
      <c r="B273" t="s">
        <v>564</v>
      </c>
    </row>
    <row r="274" spans="1:2" x14ac:dyDescent="0.2">
      <c r="A274" t="s">
        <v>565</v>
      </c>
      <c r="B274" t="s">
        <v>566</v>
      </c>
    </row>
    <row r="275" spans="1:2" x14ac:dyDescent="0.2">
      <c r="A275" t="s">
        <v>567</v>
      </c>
      <c r="B275" t="s">
        <v>568</v>
      </c>
    </row>
    <row r="276" spans="1:2" x14ac:dyDescent="0.2">
      <c r="A276" t="s">
        <v>569</v>
      </c>
      <c r="B276" t="s">
        <v>570</v>
      </c>
    </row>
    <row r="277" spans="1:2" x14ac:dyDescent="0.2">
      <c r="A277" t="s">
        <v>571</v>
      </c>
      <c r="B277" t="s">
        <v>572</v>
      </c>
    </row>
    <row r="278" spans="1:2" x14ac:dyDescent="0.2">
      <c r="A278" t="s">
        <v>573</v>
      </c>
      <c r="B278" t="s">
        <v>574</v>
      </c>
    </row>
    <row r="279" spans="1:2" x14ac:dyDescent="0.2">
      <c r="A279" t="s">
        <v>575</v>
      </c>
      <c r="B279" t="s">
        <v>576</v>
      </c>
    </row>
    <row r="280" spans="1:2" x14ac:dyDescent="0.2">
      <c r="A280" t="s">
        <v>577</v>
      </c>
      <c r="B280" t="s">
        <v>578</v>
      </c>
    </row>
    <row r="281" spans="1:2" x14ac:dyDescent="0.2">
      <c r="A281" t="s">
        <v>579</v>
      </c>
      <c r="B281" t="s">
        <v>580</v>
      </c>
    </row>
    <row r="282" spans="1:2" x14ac:dyDescent="0.2">
      <c r="A282" t="s">
        <v>581</v>
      </c>
      <c r="B282" t="s">
        <v>582</v>
      </c>
    </row>
    <row r="283" spans="1:2" x14ac:dyDescent="0.2">
      <c r="A283" t="s">
        <v>583</v>
      </c>
      <c r="B283" t="s">
        <v>584</v>
      </c>
    </row>
    <row r="284" spans="1:2" x14ac:dyDescent="0.2">
      <c r="A284" t="s">
        <v>585</v>
      </c>
      <c r="B284" t="s">
        <v>586</v>
      </c>
    </row>
    <row r="285" spans="1:2" x14ac:dyDescent="0.2">
      <c r="A285" t="s">
        <v>587</v>
      </c>
      <c r="B285" t="s">
        <v>588</v>
      </c>
    </row>
    <row r="286" spans="1:2" x14ac:dyDescent="0.2">
      <c r="A286" t="s">
        <v>589</v>
      </c>
      <c r="B286" t="s">
        <v>590</v>
      </c>
    </row>
    <row r="287" spans="1:2" x14ac:dyDescent="0.2">
      <c r="A287" t="s">
        <v>591</v>
      </c>
      <c r="B287" t="s">
        <v>592</v>
      </c>
    </row>
    <row r="288" spans="1:2" x14ac:dyDescent="0.2">
      <c r="A288" t="s">
        <v>593</v>
      </c>
      <c r="B288" t="s">
        <v>594</v>
      </c>
    </row>
    <row r="289" spans="1:2" x14ac:dyDescent="0.2">
      <c r="A289" t="s">
        <v>595</v>
      </c>
      <c r="B289" t="s">
        <v>596</v>
      </c>
    </row>
    <row r="290" spans="1:2" x14ac:dyDescent="0.2">
      <c r="A290" t="s">
        <v>597</v>
      </c>
      <c r="B290" t="s">
        <v>598</v>
      </c>
    </row>
    <row r="291" spans="1:2" x14ac:dyDescent="0.2">
      <c r="A291" t="s">
        <v>599</v>
      </c>
      <c r="B291" t="s">
        <v>600</v>
      </c>
    </row>
    <row r="292" spans="1:2" x14ac:dyDescent="0.2">
      <c r="A292" t="s">
        <v>601</v>
      </c>
      <c r="B292" t="s">
        <v>602</v>
      </c>
    </row>
    <row r="293" spans="1:2" x14ac:dyDescent="0.2">
      <c r="A293" t="s">
        <v>603</v>
      </c>
      <c r="B293" t="s">
        <v>604</v>
      </c>
    </row>
    <row r="294" spans="1:2" x14ac:dyDescent="0.2">
      <c r="A294" t="s">
        <v>605</v>
      </c>
      <c r="B294" t="s">
        <v>606</v>
      </c>
    </row>
    <row r="295" spans="1:2" x14ac:dyDescent="0.2">
      <c r="A295" t="s">
        <v>607</v>
      </c>
      <c r="B295" t="s">
        <v>608</v>
      </c>
    </row>
    <row r="296" spans="1:2" x14ac:dyDescent="0.2">
      <c r="A296" t="s">
        <v>609</v>
      </c>
      <c r="B296" t="s">
        <v>610</v>
      </c>
    </row>
    <row r="297" spans="1:2" x14ac:dyDescent="0.2">
      <c r="A297" t="s">
        <v>611</v>
      </c>
      <c r="B297" t="s">
        <v>612</v>
      </c>
    </row>
    <row r="298" spans="1:2" x14ac:dyDescent="0.2">
      <c r="A298" t="s">
        <v>613</v>
      </c>
      <c r="B298" t="s">
        <v>614</v>
      </c>
    </row>
    <row r="299" spans="1:2" x14ac:dyDescent="0.2">
      <c r="A299" t="s">
        <v>615</v>
      </c>
      <c r="B299" t="s">
        <v>616</v>
      </c>
    </row>
    <row r="300" spans="1:2" x14ac:dyDescent="0.2">
      <c r="A300" t="s">
        <v>617</v>
      </c>
      <c r="B300" t="s">
        <v>618</v>
      </c>
    </row>
    <row r="301" spans="1:2" x14ac:dyDescent="0.2">
      <c r="A301" t="s">
        <v>619</v>
      </c>
      <c r="B301" t="s">
        <v>620</v>
      </c>
    </row>
    <row r="302" spans="1:2" x14ac:dyDescent="0.2">
      <c r="A302" t="s">
        <v>621</v>
      </c>
      <c r="B302" t="s">
        <v>622</v>
      </c>
    </row>
    <row r="303" spans="1:2" x14ac:dyDescent="0.2">
      <c r="A303" t="s">
        <v>623</v>
      </c>
      <c r="B303" t="s">
        <v>624</v>
      </c>
    </row>
    <row r="304" spans="1:2" x14ac:dyDescent="0.2">
      <c r="A304" t="s">
        <v>625</v>
      </c>
      <c r="B304" t="s">
        <v>626</v>
      </c>
    </row>
    <row r="305" spans="1:2" x14ac:dyDescent="0.2">
      <c r="A305" t="s">
        <v>627</v>
      </c>
      <c r="B305" t="s">
        <v>628</v>
      </c>
    </row>
    <row r="306" spans="1:2" x14ac:dyDescent="0.2">
      <c r="A306" t="s">
        <v>629</v>
      </c>
      <c r="B306" t="s">
        <v>630</v>
      </c>
    </row>
    <row r="307" spans="1:2" x14ac:dyDescent="0.2">
      <c r="A307" t="s">
        <v>631</v>
      </c>
      <c r="B307" t="s">
        <v>632</v>
      </c>
    </row>
    <row r="308" spans="1:2" x14ac:dyDescent="0.2">
      <c r="A308" t="s">
        <v>633</v>
      </c>
      <c r="B308" t="s">
        <v>634</v>
      </c>
    </row>
    <row r="309" spans="1:2" x14ac:dyDescent="0.2">
      <c r="A309" t="s">
        <v>635</v>
      </c>
      <c r="B309" t="s">
        <v>636</v>
      </c>
    </row>
    <row r="310" spans="1:2" x14ac:dyDescent="0.2">
      <c r="A310" t="s">
        <v>637</v>
      </c>
      <c r="B310" t="s">
        <v>638</v>
      </c>
    </row>
    <row r="311" spans="1:2" x14ac:dyDescent="0.2">
      <c r="A311" t="s">
        <v>639</v>
      </c>
      <c r="B311" t="s">
        <v>640</v>
      </c>
    </row>
    <row r="312" spans="1:2" x14ac:dyDescent="0.2">
      <c r="A312" t="s">
        <v>641</v>
      </c>
      <c r="B312" t="s">
        <v>642</v>
      </c>
    </row>
    <row r="313" spans="1:2" x14ac:dyDescent="0.2">
      <c r="A313" t="s">
        <v>643</v>
      </c>
      <c r="B313" t="s">
        <v>644</v>
      </c>
    </row>
    <row r="314" spans="1:2" x14ac:dyDescent="0.2">
      <c r="A314" t="s">
        <v>645</v>
      </c>
      <c r="B314" t="s">
        <v>646</v>
      </c>
    </row>
    <row r="315" spans="1:2" x14ac:dyDescent="0.2">
      <c r="A315" t="s">
        <v>647</v>
      </c>
      <c r="B315" t="s">
        <v>648</v>
      </c>
    </row>
    <row r="316" spans="1:2" x14ac:dyDescent="0.2">
      <c r="A316" t="s">
        <v>649</v>
      </c>
      <c r="B316" t="s">
        <v>650</v>
      </c>
    </row>
    <row r="317" spans="1:2" x14ac:dyDescent="0.2">
      <c r="A317" t="s">
        <v>651</v>
      </c>
      <c r="B317" t="s">
        <v>652</v>
      </c>
    </row>
    <row r="318" spans="1:2" x14ac:dyDescent="0.2">
      <c r="A318" t="s">
        <v>653</v>
      </c>
      <c r="B318" t="s">
        <v>654</v>
      </c>
    </row>
    <row r="319" spans="1:2" x14ac:dyDescent="0.2">
      <c r="A319" t="s">
        <v>655</v>
      </c>
      <c r="B319" t="s">
        <v>656</v>
      </c>
    </row>
    <row r="320" spans="1:2" x14ac:dyDescent="0.2">
      <c r="A320" t="s">
        <v>657</v>
      </c>
      <c r="B320" t="s">
        <v>658</v>
      </c>
    </row>
    <row r="321" spans="1:2" x14ac:dyDescent="0.2">
      <c r="A321" t="s">
        <v>659</v>
      </c>
      <c r="B321" t="s">
        <v>660</v>
      </c>
    </row>
    <row r="322" spans="1:2" x14ac:dyDescent="0.2">
      <c r="A322" t="s">
        <v>661</v>
      </c>
      <c r="B322" t="s">
        <v>662</v>
      </c>
    </row>
    <row r="323" spans="1:2" x14ac:dyDescent="0.2">
      <c r="A323" t="s">
        <v>663</v>
      </c>
      <c r="B323" t="s">
        <v>664</v>
      </c>
    </row>
    <row r="324" spans="1:2" x14ac:dyDescent="0.2">
      <c r="A324" t="s">
        <v>665</v>
      </c>
      <c r="B324" t="s">
        <v>666</v>
      </c>
    </row>
    <row r="325" spans="1:2" x14ac:dyDescent="0.2">
      <c r="A325" t="s">
        <v>12430</v>
      </c>
      <c r="B325" t="s">
        <v>12431</v>
      </c>
    </row>
    <row r="326" spans="1:2" x14ac:dyDescent="0.2">
      <c r="A326" t="s">
        <v>667</v>
      </c>
      <c r="B326" t="s">
        <v>668</v>
      </c>
    </row>
    <row r="327" spans="1:2" x14ac:dyDescent="0.2">
      <c r="A327" t="s">
        <v>669</v>
      </c>
      <c r="B327" t="s">
        <v>670</v>
      </c>
    </row>
    <row r="328" spans="1:2" x14ac:dyDescent="0.2">
      <c r="A328" t="s">
        <v>671</v>
      </c>
      <c r="B328" t="s">
        <v>672</v>
      </c>
    </row>
    <row r="329" spans="1:2" x14ac:dyDescent="0.2">
      <c r="A329" t="s">
        <v>673</v>
      </c>
      <c r="B329" t="s">
        <v>674</v>
      </c>
    </row>
    <row r="330" spans="1:2" x14ac:dyDescent="0.2">
      <c r="A330" t="s">
        <v>675</v>
      </c>
      <c r="B330" t="s">
        <v>676</v>
      </c>
    </row>
    <row r="331" spans="1:2" x14ac:dyDescent="0.2">
      <c r="A331" t="s">
        <v>677</v>
      </c>
      <c r="B331" t="s">
        <v>678</v>
      </c>
    </row>
    <row r="332" spans="1:2" x14ac:dyDescent="0.2">
      <c r="A332" t="s">
        <v>679</v>
      </c>
      <c r="B332" t="s">
        <v>680</v>
      </c>
    </row>
    <row r="333" spans="1:2" x14ac:dyDescent="0.2">
      <c r="A333" t="s">
        <v>681</v>
      </c>
      <c r="B333" t="s">
        <v>682</v>
      </c>
    </row>
    <row r="334" spans="1:2" x14ac:dyDescent="0.2">
      <c r="A334" t="s">
        <v>683</v>
      </c>
      <c r="B334" t="s">
        <v>684</v>
      </c>
    </row>
    <row r="335" spans="1:2" x14ac:dyDescent="0.2">
      <c r="A335" t="s">
        <v>15393</v>
      </c>
      <c r="B335" t="s">
        <v>15394</v>
      </c>
    </row>
    <row r="336" spans="1:2" x14ac:dyDescent="0.2">
      <c r="A336" t="s">
        <v>685</v>
      </c>
      <c r="B336" t="s">
        <v>686</v>
      </c>
    </row>
    <row r="337" spans="1:2" x14ac:dyDescent="0.2">
      <c r="A337" t="s">
        <v>687</v>
      </c>
      <c r="B337" t="s">
        <v>688</v>
      </c>
    </row>
    <row r="338" spans="1:2" x14ac:dyDescent="0.2">
      <c r="A338" t="s">
        <v>689</v>
      </c>
      <c r="B338" t="s">
        <v>690</v>
      </c>
    </row>
    <row r="339" spans="1:2" x14ac:dyDescent="0.2">
      <c r="A339" t="s">
        <v>691</v>
      </c>
      <c r="B339" t="s">
        <v>692</v>
      </c>
    </row>
    <row r="340" spans="1:2" x14ac:dyDescent="0.2">
      <c r="A340" t="s">
        <v>693</v>
      </c>
      <c r="B340" t="s">
        <v>694</v>
      </c>
    </row>
    <row r="341" spans="1:2" x14ac:dyDescent="0.2">
      <c r="A341" t="s">
        <v>695</v>
      </c>
      <c r="B341" t="s">
        <v>696</v>
      </c>
    </row>
    <row r="342" spans="1:2" x14ac:dyDescent="0.2">
      <c r="A342" t="s">
        <v>697</v>
      </c>
      <c r="B342" t="s">
        <v>698</v>
      </c>
    </row>
    <row r="343" spans="1:2" x14ac:dyDescent="0.2">
      <c r="A343" t="s">
        <v>699</v>
      </c>
      <c r="B343" t="s">
        <v>700</v>
      </c>
    </row>
    <row r="344" spans="1:2" x14ac:dyDescent="0.2">
      <c r="A344" t="s">
        <v>701</v>
      </c>
      <c r="B344" t="s">
        <v>702</v>
      </c>
    </row>
    <row r="345" spans="1:2" x14ac:dyDescent="0.2">
      <c r="A345" t="s">
        <v>703</v>
      </c>
      <c r="B345" t="s">
        <v>704</v>
      </c>
    </row>
    <row r="346" spans="1:2" x14ac:dyDescent="0.2">
      <c r="A346" t="s">
        <v>705</v>
      </c>
      <c r="B346" t="s">
        <v>706</v>
      </c>
    </row>
    <row r="347" spans="1:2" x14ac:dyDescent="0.2">
      <c r="A347" t="s">
        <v>707</v>
      </c>
      <c r="B347" t="s">
        <v>708</v>
      </c>
    </row>
    <row r="348" spans="1:2" x14ac:dyDescent="0.2">
      <c r="A348" t="s">
        <v>709</v>
      </c>
      <c r="B348" t="s">
        <v>710</v>
      </c>
    </row>
    <row r="349" spans="1:2" x14ac:dyDescent="0.2">
      <c r="A349" t="s">
        <v>711</v>
      </c>
      <c r="B349" t="s">
        <v>712</v>
      </c>
    </row>
    <row r="350" spans="1:2" x14ac:dyDescent="0.2">
      <c r="A350" t="s">
        <v>713</v>
      </c>
      <c r="B350" t="s">
        <v>714</v>
      </c>
    </row>
    <row r="351" spans="1:2" x14ac:dyDescent="0.2">
      <c r="A351" t="s">
        <v>715</v>
      </c>
      <c r="B351" t="s">
        <v>716</v>
      </c>
    </row>
    <row r="352" spans="1:2" x14ac:dyDescent="0.2">
      <c r="A352" t="s">
        <v>717</v>
      </c>
      <c r="B352" t="s">
        <v>718</v>
      </c>
    </row>
    <row r="353" spans="1:2" x14ac:dyDescent="0.2">
      <c r="A353" t="s">
        <v>719</v>
      </c>
      <c r="B353" t="s">
        <v>720</v>
      </c>
    </row>
    <row r="354" spans="1:2" x14ac:dyDescent="0.2">
      <c r="A354" t="s">
        <v>721</v>
      </c>
      <c r="B354" t="s">
        <v>722</v>
      </c>
    </row>
    <row r="355" spans="1:2" x14ac:dyDescent="0.2">
      <c r="A355" t="s">
        <v>723</v>
      </c>
      <c r="B355" t="s">
        <v>724</v>
      </c>
    </row>
    <row r="356" spans="1:2" x14ac:dyDescent="0.2">
      <c r="A356" t="s">
        <v>725</v>
      </c>
      <c r="B356" t="s">
        <v>726</v>
      </c>
    </row>
    <row r="357" spans="1:2" x14ac:dyDescent="0.2">
      <c r="A357" t="s">
        <v>727</v>
      </c>
      <c r="B357" t="s">
        <v>728</v>
      </c>
    </row>
    <row r="358" spans="1:2" x14ac:dyDescent="0.2">
      <c r="A358" t="s">
        <v>729</v>
      </c>
      <c r="B358" t="s">
        <v>730</v>
      </c>
    </row>
    <row r="359" spans="1:2" x14ac:dyDescent="0.2">
      <c r="A359" t="s">
        <v>731</v>
      </c>
      <c r="B359" t="s">
        <v>732</v>
      </c>
    </row>
    <row r="360" spans="1:2" x14ac:dyDescent="0.2">
      <c r="A360" t="s">
        <v>733</v>
      </c>
      <c r="B360" t="s">
        <v>734</v>
      </c>
    </row>
    <row r="361" spans="1:2" x14ac:dyDescent="0.2">
      <c r="A361" t="s">
        <v>735</v>
      </c>
      <c r="B361" t="s">
        <v>736</v>
      </c>
    </row>
    <row r="362" spans="1:2" x14ac:dyDescent="0.2">
      <c r="A362" t="s">
        <v>737</v>
      </c>
      <c r="B362" t="s">
        <v>738</v>
      </c>
    </row>
    <row r="363" spans="1:2" x14ac:dyDescent="0.2">
      <c r="A363" t="s">
        <v>739</v>
      </c>
      <c r="B363" t="s">
        <v>740</v>
      </c>
    </row>
    <row r="364" spans="1:2" x14ac:dyDescent="0.2">
      <c r="A364" t="s">
        <v>741</v>
      </c>
      <c r="B364" t="s">
        <v>742</v>
      </c>
    </row>
    <row r="365" spans="1:2" x14ac:dyDescent="0.2">
      <c r="A365" t="s">
        <v>743</v>
      </c>
      <c r="B365" t="s">
        <v>744</v>
      </c>
    </row>
    <row r="366" spans="1:2" x14ac:dyDescent="0.2">
      <c r="A366" t="s">
        <v>745</v>
      </c>
      <c r="B366" t="s">
        <v>746</v>
      </c>
    </row>
    <row r="367" spans="1:2" x14ac:dyDescent="0.2">
      <c r="A367" t="s">
        <v>747</v>
      </c>
      <c r="B367" t="s">
        <v>748</v>
      </c>
    </row>
    <row r="368" spans="1:2" x14ac:dyDescent="0.2">
      <c r="A368" t="s">
        <v>749</v>
      </c>
      <c r="B368" t="s">
        <v>750</v>
      </c>
    </row>
    <row r="369" spans="1:2" x14ac:dyDescent="0.2">
      <c r="A369" t="s">
        <v>751</v>
      </c>
      <c r="B369" t="s">
        <v>752</v>
      </c>
    </row>
    <row r="370" spans="1:2" x14ac:dyDescent="0.2">
      <c r="A370" t="s">
        <v>753</v>
      </c>
      <c r="B370" t="s">
        <v>754</v>
      </c>
    </row>
    <row r="371" spans="1:2" x14ac:dyDescent="0.2">
      <c r="A371" t="s">
        <v>755</v>
      </c>
      <c r="B371" t="s">
        <v>756</v>
      </c>
    </row>
    <row r="372" spans="1:2" x14ac:dyDescent="0.2">
      <c r="A372" t="s">
        <v>757</v>
      </c>
      <c r="B372" t="s">
        <v>758</v>
      </c>
    </row>
    <row r="373" spans="1:2" x14ac:dyDescent="0.2">
      <c r="A373" t="s">
        <v>759</v>
      </c>
      <c r="B373" t="s">
        <v>760</v>
      </c>
    </row>
    <row r="374" spans="1:2" x14ac:dyDescent="0.2">
      <c r="A374" t="s">
        <v>761</v>
      </c>
      <c r="B374" t="s">
        <v>762</v>
      </c>
    </row>
    <row r="375" spans="1:2" x14ac:dyDescent="0.2">
      <c r="A375" t="s">
        <v>763</v>
      </c>
      <c r="B375" t="s">
        <v>764</v>
      </c>
    </row>
    <row r="376" spans="1:2" x14ac:dyDescent="0.2">
      <c r="A376" t="s">
        <v>765</v>
      </c>
      <c r="B376" t="s">
        <v>766</v>
      </c>
    </row>
    <row r="377" spans="1:2" x14ac:dyDescent="0.2">
      <c r="A377" t="s">
        <v>767</v>
      </c>
      <c r="B377" t="s">
        <v>768</v>
      </c>
    </row>
    <row r="378" spans="1:2" x14ac:dyDescent="0.2">
      <c r="A378" t="s">
        <v>769</v>
      </c>
      <c r="B378" t="s">
        <v>770</v>
      </c>
    </row>
    <row r="379" spans="1:2" x14ac:dyDescent="0.2">
      <c r="A379" t="s">
        <v>771</v>
      </c>
      <c r="B379" t="s">
        <v>772</v>
      </c>
    </row>
    <row r="380" spans="1:2" x14ac:dyDescent="0.2">
      <c r="A380" t="s">
        <v>773</v>
      </c>
      <c r="B380" t="s">
        <v>774</v>
      </c>
    </row>
    <row r="381" spans="1:2" x14ac:dyDescent="0.2">
      <c r="A381" t="s">
        <v>775</v>
      </c>
      <c r="B381" t="s">
        <v>776</v>
      </c>
    </row>
    <row r="382" spans="1:2" x14ac:dyDescent="0.2">
      <c r="A382" t="s">
        <v>777</v>
      </c>
      <c r="B382" t="s">
        <v>778</v>
      </c>
    </row>
    <row r="383" spans="1:2" x14ac:dyDescent="0.2">
      <c r="A383" t="s">
        <v>779</v>
      </c>
      <c r="B383" t="s">
        <v>780</v>
      </c>
    </row>
    <row r="384" spans="1:2" x14ac:dyDescent="0.2">
      <c r="A384" t="s">
        <v>781</v>
      </c>
      <c r="B384" t="s">
        <v>782</v>
      </c>
    </row>
    <row r="385" spans="1:2" x14ac:dyDescent="0.2">
      <c r="A385" t="s">
        <v>783</v>
      </c>
      <c r="B385" t="s">
        <v>784</v>
      </c>
    </row>
    <row r="386" spans="1:2" x14ac:dyDescent="0.2">
      <c r="A386" t="s">
        <v>785</v>
      </c>
      <c r="B386" t="s">
        <v>786</v>
      </c>
    </row>
    <row r="387" spans="1:2" x14ac:dyDescent="0.2">
      <c r="A387" t="s">
        <v>787</v>
      </c>
      <c r="B387" t="s">
        <v>788</v>
      </c>
    </row>
    <row r="388" spans="1:2" x14ac:dyDescent="0.2">
      <c r="A388" t="s">
        <v>789</v>
      </c>
      <c r="B388" t="s">
        <v>790</v>
      </c>
    </row>
    <row r="389" spans="1:2" x14ac:dyDescent="0.2">
      <c r="A389" t="s">
        <v>791</v>
      </c>
      <c r="B389" t="s">
        <v>792</v>
      </c>
    </row>
    <row r="390" spans="1:2" x14ac:dyDescent="0.2">
      <c r="A390" t="s">
        <v>793</v>
      </c>
      <c r="B390" t="s">
        <v>794</v>
      </c>
    </row>
    <row r="391" spans="1:2" x14ac:dyDescent="0.2">
      <c r="A391" t="s">
        <v>795</v>
      </c>
      <c r="B391" t="s">
        <v>796</v>
      </c>
    </row>
    <row r="392" spans="1:2" x14ac:dyDescent="0.2">
      <c r="A392" t="s">
        <v>797</v>
      </c>
      <c r="B392" t="s">
        <v>798</v>
      </c>
    </row>
    <row r="393" spans="1:2" x14ac:dyDescent="0.2">
      <c r="A393" t="s">
        <v>799</v>
      </c>
      <c r="B393" t="s">
        <v>800</v>
      </c>
    </row>
    <row r="394" spans="1:2" x14ac:dyDescent="0.2">
      <c r="A394" t="s">
        <v>801</v>
      </c>
      <c r="B394" t="s">
        <v>802</v>
      </c>
    </row>
    <row r="395" spans="1:2" x14ac:dyDescent="0.2">
      <c r="A395" t="s">
        <v>803</v>
      </c>
      <c r="B395" t="s">
        <v>804</v>
      </c>
    </row>
    <row r="396" spans="1:2" x14ac:dyDescent="0.2">
      <c r="A396" t="s">
        <v>805</v>
      </c>
      <c r="B396" t="s">
        <v>806</v>
      </c>
    </row>
    <row r="397" spans="1:2" x14ac:dyDescent="0.2">
      <c r="A397" t="s">
        <v>807</v>
      </c>
      <c r="B397" t="s">
        <v>808</v>
      </c>
    </row>
    <row r="398" spans="1:2" x14ac:dyDescent="0.2">
      <c r="A398" t="s">
        <v>809</v>
      </c>
      <c r="B398" t="s">
        <v>810</v>
      </c>
    </row>
    <row r="399" spans="1:2" x14ac:dyDescent="0.2">
      <c r="A399" t="s">
        <v>811</v>
      </c>
      <c r="B399" t="s">
        <v>812</v>
      </c>
    </row>
    <row r="400" spans="1:2" x14ac:dyDescent="0.2">
      <c r="A400" t="s">
        <v>813</v>
      </c>
      <c r="B400" t="s">
        <v>814</v>
      </c>
    </row>
    <row r="401" spans="1:2" x14ac:dyDescent="0.2">
      <c r="A401" t="s">
        <v>815</v>
      </c>
      <c r="B401" t="s">
        <v>816</v>
      </c>
    </row>
    <row r="402" spans="1:2" x14ac:dyDescent="0.2">
      <c r="A402" t="s">
        <v>817</v>
      </c>
      <c r="B402" t="s">
        <v>818</v>
      </c>
    </row>
    <row r="403" spans="1:2" x14ac:dyDescent="0.2">
      <c r="A403" t="s">
        <v>819</v>
      </c>
      <c r="B403" t="s">
        <v>820</v>
      </c>
    </row>
    <row r="404" spans="1:2" x14ac:dyDescent="0.2">
      <c r="A404" t="s">
        <v>821</v>
      </c>
      <c r="B404" t="s">
        <v>822</v>
      </c>
    </row>
    <row r="405" spans="1:2" x14ac:dyDescent="0.2">
      <c r="A405" t="s">
        <v>823</v>
      </c>
      <c r="B405" t="s">
        <v>824</v>
      </c>
    </row>
    <row r="406" spans="1:2" x14ac:dyDescent="0.2">
      <c r="A406" t="s">
        <v>825</v>
      </c>
      <c r="B406" t="s">
        <v>826</v>
      </c>
    </row>
    <row r="407" spans="1:2" x14ac:dyDescent="0.2">
      <c r="A407" t="s">
        <v>827</v>
      </c>
      <c r="B407" t="s">
        <v>828</v>
      </c>
    </row>
    <row r="408" spans="1:2" x14ac:dyDescent="0.2">
      <c r="A408" t="s">
        <v>829</v>
      </c>
      <c r="B408" t="s">
        <v>830</v>
      </c>
    </row>
    <row r="409" spans="1:2" x14ac:dyDescent="0.2">
      <c r="A409" t="s">
        <v>831</v>
      </c>
      <c r="B409" t="s">
        <v>832</v>
      </c>
    </row>
    <row r="410" spans="1:2" x14ac:dyDescent="0.2">
      <c r="A410" t="s">
        <v>833</v>
      </c>
      <c r="B410" t="s">
        <v>834</v>
      </c>
    </row>
    <row r="411" spans="1:2" x14ac:dyDescent="0.2">
      <c r="A411" t="s">
        <v>835</v>
      </c>
      <c r="B411" t="s">
        <v>836</v>
      </c>
    </row>
    <row r="412" spans="1:2" x14ac:dyDescent="0.2">
      <c r="A412" t="s">
        <v>837</v>
      </c>
      <c r="B412" t="s">
        <v>838</v>
      </c>
    </row>
    <row r="413" spans="1:2" x14ac:dyDescent="0.2">
      <c r="A413" t="s">
        <v>839</v>
      </c>
      <c r="B413" t="s">
        <v>840</v>
      </c>
    </row>
    <row r="414" spans="1:2" x14ac:dyDescent="0.2">
      <c r="A414" t="s">
        <v>841</v>
      </c>
      <c r="B414" t="s">
        <v>842</v>
      </c>
    </row>
    <row r="415" spans="1:2" x14ac:dyDescent="0.2">
      <c r="A415" t="s">
        <v>843</v>
      </c>
      <c r="B415" t="s">
        <v>844</v>
      </c>
    </row>
    <row r="416" spans="1:2" x14ac:dyDescent="0.2">
      <c r="A416" t="s">
        <v>845</v>
      </c>
      <c r="B416" t="s">
        <v>846</v>
      </c>
    </row>
    <row r="417" spans="1:2" x14ac:dyDescent="0.2">
      <c r="A417" t="s">
        <v>847</v>
      </c>
      <c r="B417" t="s">
        <v>848</v>
      </c>
    </row>
    <row r="418" spans="1:2" x14ac:dyDescent="0.2">
      <c r="A418" t="s">
        <v>849</v>
      </c>
      <c r="B418" t="s">
        <v>850</v>
      </c>
    </row>
    <row r="419" spans="1:2" x14ac:dyDescent="0.2">
      <c r="A419" t="s">
        <v>851</v>
      </c>
      <c r="B419" t="s">
        <v>852</v>
      </c>
    </row>
    <row r="420" spans="1:2" x14ac:dyDescent="0.2">
      <c r="A420" t="s">
        <v>853</v>
      </c>
      <c r="B420" t="s">
        <v>854</v>
      </c>
    </row>
    <row r="421" spans="1:2" x14ac:dyDescent="0.2">
      <c r="A421" t="s">
        <v>855</v>
      </c>
      <c r="B421" t="s">
        <v>856</v>
      </c>
    </row>
    <row r="422" spans="1:2" x14ac:dyDescent="0.2">
      <c r="A422" t="s">
        <v>857</v>
      </c>
      <c r="B422" t="s">
        <v>858</v>
      </c>
    </row>
    <row r="423" spans="1:2" x14ac:dyDescent="0.2">
      <c r="A423" t="s">
        <v>859</v>
      </c>
      <c r="B423" t="s">
        <v>860</v>
      </c>
    </row>
    <row r="424" spans="1:2" x14ac:dyDescent="0.2">
      <c r="A424" t="s">
        <v>861</v>
      </c>
      <c r="B424" t="s">
        <v>862</v>
      </c>
    </row>
    <row r="425" spans="1:2" x14ac:dyDescent="0.2">
      <c r="A425" t="s">
        <v>15406</v>
      </c>
      <c r="B425" t="s">
        <v>15407</v>
      </c>
    </row>
    <row r="426" spans="1:2" x14ac:dyDescent="0.2">
      <c r="A426" t="s">
        <v>863</v>
      </c>
      <c r="B426" t="s">
        <v>864</v>
      </c>
    </row>
    <row r="427" spans="1:2" x14ac:dyDescent="0.2">
      <c r="A427" t="s">
        <v>865</v>
      </c>
      <c r="B427" t="s">
        <v>866</v>
      </c>
    </row>
    <row r="428" spans="1:2" x14ac:dyDescent="0.2">
      <c r="A428" t="s">
        <v>867</v>
      </c>
      <c r="B428" t="s">
        <v>868</v>
      </c>
    </row>
    <row r="429" spans="1:2" x14ac:dyDescent="0.2">
      <c r="A429" t="s">
        <v>869</v>
      </c>
      <c r="B429" t="s">
        <v>870</v>
      </c>
    </row>
    <row r="430" spans="1:2" x14ac:dyDescent="0.2">
      <c r="A430" t="s">
        <v>871</v>
      </c>
      <c r="B430" t="s">
        <v>872</v>
      </c>
    </row>
    <row r="431" spans="1:2" x14ac:dyDescent="0.2">
      <c r="A431" t="s">
        <v>873</v>
      </c>
      <c r="B431" t="s">
        <v>874</v>
      </c>
    </row>
    <row r="432" spans="1:2" x14ac:dyDescent="0.2">
      <c r="A432" t="s">
        <v>875</v>
      </c>
      <c r="B432" t="s">
        <v>876</v>
      </c>
    </row>
    <row r="433" spans="1:2" x14ac:dyDescent="0.2">
      <c r="A433" t="s">
        <v>877</v>
      </c>
      <c r="B433" t="s">
        <v>878</v>
      </c>
    </row>
    <row r="434" spans="1:2" x14ac:dyDescent="0.2">
      <c r="A434" t="s">
        <v>879</v>
      </c>
      <c r="B434" t="s">
        <v>880</v>
      </c>
    </row>
    <row r="435" spans="1:2" x14ac:dyDescent="0.2">
      <c r="A435" t="s">
        <v>881</v>
      </c>
      <c r="B435" t="s">
        <v>882</v>
      </c>
    </row>
    <row r="436" spans="1:2" x14ac:dyDescent="0.2">
      <c r="A436" t="s">
        <v>883</v>
      </c>
      <c r="B436" t="s">
        <v>884</v>
      </c>
    </row>
    <row r="437" spans="1:2" x14ac:dyDescent="0.2">
      <c r="A437" t="s">
        <v>885</v>
      </c>
      <c r="B437" t="s">
        <v>886</v>
      </c>
    </row>
    <row r="438" spans="1:2" x14ac:dyDescent="0.2">
      <c r="A438" t="s">
        <v>887</v>
      </c>
      <c r="B438" t="s">
        <v>888</v>
      </c>
    </row>
    <row r="439" spans="1:2" x14ac:dyDescent="0.2">
      <c r="A439" t="s">
        <v>889</v>
      </c>
      <c r="B439" t="s">
        <v>890</v>
      </c>
    </row>
    <row r="440" spans="1:2" x14ac:dyDescent="0.2">
      <c r="A440" t="s">
        <v>891</v>
      </c>
      <c r="B440" t="s">
        <v>892</v>
      </c>
    </row>
    <row r="441" spans="1:2" x14ac:dyDescent="0.2">
      <c r="A441" t="s">
        <v>893</v>
      </c>
      <c r="B441" t="s">
        <v>894</v>
      </c>
    </row>
    <row r="442" spans="1:2" x14ac:dyDescent="0.2">
      <c r="A442" t="s">
        <v>895</v>
      </c>
      <c r="B442" t="s">
        <v>896</v>
      </c>
    </row>
    <row r="443" spans="1:2" x14ac:dyDescent="0.2">
      <c r="A443" t="s">
        <v>897</v>
      </c>
      <c r="B443" t="s">
        <v>898</v>
      </c>
    </row>
    <row r="444" spans="1:2" x14ac:dyDescent="0.2">
      <c r="A444" t="s">
        <v>899</v>
      </c>
      <c r="B444" t="s">
        <v>900</v>
      </c>
    </row>
    <row r="445" spans="1:2" x14ac:dyDescent="0.2">
      <c r="A445" t="s">
        <v>901</v>
      </c>
      <c r="B445" t="s">
        <v>902</v>
      </c>
    </row>
    <row r="446" spans="1:2" x14ac:dyDescent="0.2">
      <c r="A446" t="s">
        <v>903</v>
      </c>
      <c r="B446" t="s">
        <v>904</v>
      </c>
    </row>
    <row r="447" spans="1:2" x14ac:dyDescent="0.2">
      <c r="A447" t="s">
        <v>905</v>
      </c>
      <c r="B447" t="s">
        <v>906</v>
      </c>
    </row>
    <row r="448" spans="1:2" x14ac:dyDescent="0.2">
      <c r="A448" t="s">
        <v>907</v>
      </c>
      <c r="B448" t="s">
        <v>908</v>
      </c>
    </row>
    <row r="449" spans="1:2" x14ac:dyDescent="0.2">
      <c r="A449" t="s">
        <v>909</v>
      </c>
      <c r="B449" t="s">
        <v>910</v>
      </c>
    </row>
    <row r="450" spans="1:2" x14ac:dyDescent="0.2">
      <c r="A450" t="s">
        <v>911</v>
      </c>
      <c r="B450" t="s">
        <v>912</v>
      </c>
    </row>
    <row r="451" spans="1:2" x14ac:dyDescent="0.2">
      <c r="A451" t="s">
        <v>913</v>
      </c>
      <c r="B451" t="s">
        <v>914</v>
      </c>
    </row>
    <row r="452" spans="1:2" x14ac:dyDescent="0.2">
      <c r="A452" t="s">
        <v>915</v>
      </c>
      <c r="B452" t="s">
        <v>916</v>
      </c>
    </row>
    <row r="453" spans="1:2" x14ac:dyDescent="0.2">
      <c r="A453" t="s">
        <v>917</v>
      </c>
      <c r="B453" t="s">
        <v>918</v>
      </c>
    </row>
    <row r="454" spans="1:2" x14ac:dyDescent="0.2">
      <c r="A454" t="s">
        <v>919</v>
      </c>
      <c r="B454" t="s">
        <v>920</v>
      </c>
    </row>
    <row r="455" spans="1:2" x14ac:dyDescent="0.2">
      <c r="A455" t="s">
        <v>921</v>
      </c>
      <c r="B455" t="s">
        <v>922</v>
      </c>
    </row>
    <row r="456" spans="1:2" x14ac:dyDescent="0.2">
      <c r="A456" t="s">
        <v>923</v>
      </c>
      <c r="B456" t="s">
        <v>924</v>
      </c>
    </row>
    <row r="457" spans="1:2" x14ac:dyDescent="0.2">
      <c r="A457" t="s">
        <v>925</v>
      </c>
      <c r="B457" t="s">
        <v>926</v>
      </c>
    </row>
    <row r="458" spans="1:2" x14ac:dyDescent="0.2">
      <c r="A458" t="s">
        <v>927</v>
      </c>
      <c r="B458" t="s">
        <v>928</v>
      </c>
    </row>
    <row r="459" spans="1:2" x14ac:dyDescent="0.2">
      <c r="A459" t="s">
        <v>929</v>
      </c>
      <c r="B459" t="s">
        <v>930</v>
      </c>
    </row>
    <row r="460" spans="1:2" x14ac:dyDescent="0.2">
      <c r="A460" t="s">
        <v>931</v>
      </c>
      <c r="B460" t="s">
        <v>932</v>
      </c>
    </row>
    <row r="461" spans="1:2" x14ac:dyDescent="0.2">
      <c r="A461" t="s">
        <v>933</v>
      </c>
      <c r="B461" t="s">
        <v>934</v>
      </c>
    </row>
    <row r="462" spans="1:2" x14ac:dyDescent="0.2">
      <c r="A462" t="s">
        <v>935</v>
      </c>
      <c r="B462" t="s">
        <v>936</v>
      </c>
    </row>
    <row r="463" spans="1:2" x14ac:dyDescent="0.2">
      <c r="A463" t="s">
        <v>13966</v>
      </c>
      <c r="B463" t="s">
        <v>13967</v>
      </c>
    </row>
    <row r="464" spans="1:2" x14ac:dyDescent="0.2">
      <c r="A464" t="s">
        <v>937</v>
      </c>
      <c r="B464" t="s">
        <v>938</v>
      </c>
    </row>
    <row r="465" spans="1:2" x14ac:dyDescent="0.2">
      <c r="A465" t="s">
        <v>939</v>
      </c>
      <c r="B465" t="s">
        <v>940</v>
      </c>
    </row>
    <row r="466" spans="1:2" x14ac:dyDescent="0.2">
      <c r="A466" t="s">
        <v>941</v>
      </c>
      <c r="B466" t="s">
        <v>942</v>
      </c>
    </row>
    <row r="467" spans="1:2" x14ac:dyDescent="0.2">
      <c r="A467" t="s">
        <v>11656</v>
      </c>
      <c r="B467" t="s">
        <v>11657</v>
      </c>
    </row>
    <row r="468" spans="1:2" x14ac:dyDescent="0.2">
      <c r="A468" t="s">
        <v>943</v>
      </c>
      <c r="B468" t="s">
        <v>944</v>
      </c>
    </row>
    <row r="469" spans="1:2" x14ac:dyDescent="0.2">
      <c r="A469" t="s">
        <v>945</v>
      </c>
      <c r="B469" t="s">
        <v>946</v>
      </c>
    </row>
    <row r="470" spans="1:2" x14ac:dyDescent="0.2">
      <c r="A470" t="s">
        <v>947</v>
      </c>
      <c r="B470" t="s">
        <v>948</v>
      </c>
    </row>
    <row r="471" spans="1:2" x14ac:dyDescent="0.2">
      <c r="A471" t="s">
        <v>949</v>
      </c>
      <c r="B471" t="s">
        <v>950</v>
      </c>
    </row>
    <row r="472" spans="1:2" x14ac:dyDescent="0.2">
      <c r="A472" t="s">
        <v>951</v>
      </c>
      <c r="B472" t="s">
        <v>952</v>
      </c>
    </row>
    <row r="473" spans="1:2" x14ac:dyDescent="0.2">
      <c r="A473" t="s">
        <v>953</v>
      </c>
      <c r="B473" t="s">
        <v>954</v>
      </c>
    </row>
    <row r="474" spans="1:2" x14ac:dyDescent="0.2">
      <c r="A474" t="s">
        <v>955</v>
      </c>
      <c r="B474" t="s">
        <v>956</v>
      </c>
    </row>
    <row r="475" spans="1:2" x14ac:dyDescent="0.2">
      <c r="A475" t="s">
        <v>957</v>
      </c>
      <c r="B475" t="s">
        <v>958</v>
      </c>
    </row>
    <row r="476" spans="1:2" x14ac:dyDescent="0.2">
      <c r="A476" t="s">
        <v>959</v>
      </c>
      <c r="B476" t="s">
        <v>960</v>
      </c>
    </row>
    <row r="477" spans="1:2" x14ac:dyDescent="0.2">
      <c r="A477" t="s">
        <v>961</v>
      </c>
      <c r="B477" t="s">
        <v>962</v>
      </c>
    </row>
    <row r="478" spans="1:2" x14ac:dyDescent="0.2">
      <c r="A478" t="s">
        <v>963</v>
      </c>
      <c r="B478" t="s">
        <v>964</v>
      </c>
    </row>
    <row r="479" spans="1:2" x14ac:dyDescent="0.2">
      <c r="A479" t="s">
        <v>965</v>
      </c>
      <c r="B479" t="s">
        <v>966</v>
      </c>
    </row>
    <row r="480" spans="1:2" x14ac:dyDescent="0.2">
      <c r="A480" t="s">
        <v>967</v>
      </c>
      <c r="B480" t="s">
        <v>968</v>
      </c>
    </row>
    <row r="481" spans="1:2" x14ac:dyDescent="0.2">
      <c r="A481" t="s">
        <v>969</v>
      </c>
      <c r="B481" t="s">
        <v>970</v>
      </c>
    </row>
    <row r="482" spans="1:2" x14ac:dyDescent="0.2">
      <c r="A482" t="s">
        <v>971</v>
      </c>
      <c r="B482" t="s">
        <v>972</v>
      </c>
    </row>
    <row r="483" spans="1:2" x14ac:dyDescent="0.2">
      <c r="A483" t="s">
        <v>973</v>
      </c>
      <c r="B483" t="s">
        <v>974</v>
      </c>
    </row>
    <row r="484" spans="1:2" x14ac:dyDescent="0.2">
      <c r="A484" t="s">
        <v>975</v>
      </c>
      <c r="B484" t="s">
        <v>976</v>
      </c>
    </row>
    <row r="485" spans="1:2" x14ac:dyDescent="0.2">
      <c r="A485" t="s">
        <v>977</v>
      </c>
      <c r="B485" t="s">
        <v>978</v>
      </c>
    </row>
    <row r="486" spans="1:2" x14ac:dyDescent="0.2">
      <c r="A486" t="s">
        <v>979</v>
      </c>
      <c r="B486" t="s">
        <v>980</v>
      </c>
    </row>
    <row r="487" spans="1:2" x14ac:dyDescent="0.2">
      <c r="A487" t="s">
        <v>981</v>
      </c>
      <c r="B487" t="s">
        <v>982</v>
      </c>
    </row>
    <row r="488" spans="1:2" x14ac:dyDescent="0.2">
      <c r="A488" t="s">
        <v>983</v>
      </c>
      <c r="B488" t="s">
        <v>984</v>
      </c>
    </row>
    <row r="489" spans="1:2" x14ac:dyDescent="0.2">
      <c r="A489" t="s">
        <v>985</v>
      </c>
      <c r="B489" t="s">
        <v>986</v>
      </c>
    </row>
    <row r="490" spans="1:2" x14ac:dyDescent="0.2">
      <c r="A490" t="s">
        <v>987</v>
      </c>
      <c r="B490" t="s">
        <v>988</v>
      </c>
    </row>
    <row r="491" spans="1:2" x14ac:dyDescent="0.2">
      <c r="A491" t="s">
        <v>989</v>
      </c>
      <c r="B491" t="s">
        <v>990</v>
      </c>
    </row>
    <row r="492" spans="1:2" x14ac:dyDescent="0.2">
      <c r="A492" t="s">
        <v>991</v>
      </c>
      <c r="B492" t="s">
        <v>992</v>
      </c>
    </row>
    <row r="493" spans="1:2" x14ac:dyDescent="0.2">
      <c r="A493" t="s">
        <v>993</v>
      </c>
      <c r="B493" t="s">
        <v>994</v>
      </c>
    </row>
    <row r="494" spans="1:2" x14ac:dyDescent="0.2">
      <c r="A494" t="s">
        <v>12585</v>
      </c>
      <c r="B494" t="s">
        <v>12586</v>
      </c>
    </row>
    <row r="495" spans="1:2" x14ac:dyDescent="0.2">
      <c r="A495" t="s">
        <v>995</v>
      </c>
      <c r="B495" t="s">
        <v>996</v>
      </c>
    </row>
    <row r="496" spans="1:2" x14ac:dyDescent="0.2">
      <c r="A496" t="s">
        <v>997</v>
      </c>
      <c r="B496" t="s">
        <v>998</v>
      </c>
    </row>
    <row r="497" spans="1:2" x14ac:dyDescent="0.2">
      <c r="A497" t="s">
        <v>999</v>
      </c>
      <c r="B497" t="s">
        <v>1000</v>
      </c>
    </row>
    <row r="498" spans="1:2" x14ac:dyDescent="0.2">
      <c r="A498" t="s">
        <v>1001</v>
      </c>
      <c r="B498" t="s">
        <v>1002</v>
      </c>
    </row>
    <row r="499" spans="1:2" x14ac:dyDescent="0.2">
      <c r="A499" t="s">
        <v>1003</v>
      </c>
      <c r="B499" t="s">
        <v>1004</v>
      </c>
    </row>
    <row r="500" spans="1:2" x14ac:dyDescent="0.2">
      <c r="A500" t="s">
        <v>1005</v>
      </c>
      <c r="B500" t="s">
        <v>1006</v>
      </c>
    </row>
    <row r="501" spans="1:2" x14ac:dyDescent="0.2">
      <c r="A501" t="s">
        <v>1007</v>
      </c>
      <c r="B501" t="s">
        <v>1008</v>
      </c>
    </row>
    <row r="502" spans="1:2" x14ac:dyDescent="0.2">
      <c r="A502" t="s">
        <v>1009</v>
      </c>
      <c r="B502" t="s">
        <v>1010</v>
      </c>
    </row>
    <row r="503" spans="1:2" x14ac:dyDescent="0.2">
      <c r="A503" t="s">
        <v>1011</v>
      </c>
      <c r="B503" t="s">
        <v>1012</v>
      </c>
    </row>
    <row r="504" spans="1:2" x14ac:dyDescent="0.2">
      <c r="A504" t="s">
        <v>1013</v>
      </c>
      <c r="B504" t="s">
        <v>1014</v>
      </c>
    </row>
    <row r="505" spans="1:2" x14ac:dyDescent="0.2">
      <c r="A505" t="s">
        <v>1015</v>
      </c>
      <c r="B505" t="s">
        <v>1016</v>
      </c>
    </row>
    <row r="506" spans="1:2" x14ac:dyDescent="0.2">
      <c r="A506" t="s">
        <v>1017</v>
      </c>
      <c r="B506" t="s">
        <v>1018</v>
      </c>
    </row>
    <row r="507" spans="1:2" x14ac:dyDescent="0.2">
      <c r="A507" t="s">
        <v>1019</v>
      </c>
      <c r="B507" t="s">
        <v>1020</v>
      </c>
    </row>
    <row r="508" spans="1:2" x14ac:dyDescent="0.2">
      <c r="A508" t="s">
        <v>1021</v>
      </c>
      <c r="B508" t="s">
        <v>1022</v>
      </c>
    </row>
    <row r="509" spans="1:2" x14ac:dyDescent="0.2">
      <c r="A509" t="s">
        <v>1023</v>
      </c>
      <c r="B509" t="s">
        <v>1024</v>
      </c>
    </row>
    <row r="510" spans="1:2" x14ac:dyDescent="0.2">
      <c r="A510" t="s">
        <v>1025</v>
      </c>
      <c r="B510" t="s">
        <v>1026</v>
      </c>
    </row>
    <row r="511" spans="1:2" x14ac:dyDescent="0.2">
      <c r="A511" t="s">
        <v>1027</v>
      </c>
      <c r="B511" t="s">
        <v>1028</v>
      </c>
    </row>
    <row r="512" spans="1:2" x14ac:dyDescent="0.2">
      <c r="A512" t="s">
        <v>1029</v>
      </c>
      <c r="B512" t="s">
        <v>1030</v>
      </c>
    </row>
    <row r="513" spans="1:2" x14ac:dyDescent="0.2">
      <c r="A513" t="s">
        <v>1031</v>
      </c>
      <c r="B513" t="s">
        <v>1032</v>
      </c>
    </row>
    <row r="514" spans="1:2" x14ac:dyDescent="0.2">
      <c r="A514" t="s">
        <v>1033</v>
      </c>
      <c r="B514" t="s">
        <v>1034</v>
      </c>
    </row>
    <row r="515" spans="1:2" x14ac:dyDescent="0.2">
      <c r="A515" t="s">
        <v>1035</v>
      </c>
      <c r="B515" t="s">
        <v>1036</v>
      </c>
    </row>
    <row r="516" spans="1:2" x14ac:dyDescent="0.2">
      <c r="A516" t="s">
        <v>1037</v>
      </c>
      <c r="B516" t="s">
        <v>1038</v>
      </c>
    </row>
    <row r="517" spans="1:2" x14ac:dyDescent="0.2">
      <c r="A517" t="s">
        <v>1039</v>
      </c>
      <c r="B517" t="s">
        <v>1040</v>
      </c>
    </row>
    <row r="518" spans="1:2" x14ac:dyDescent="0.2">
      <c r="A518" t="s">
        <v>1041</v>
      </c>
      <c r="B518" t="s">
        <v>1042</v>
      </c>
    </row>
    <row r="519" spans="1:2" x14ac:dyDescent="0.2">
      <c r="A519" t="s">
        <v>1043</v>
      </c>
      <c r="B519" t="s">
        <v>1044</v>
      </c>
    </row>
    <row r="520" spans="1:2" x14ac:dyDescent="0.2">
      <c r="A520" t="s">
        <v>1045</v>
      </c>
      <c r="B520" t="s">
        <v>1046</v>
      </c>
    </row>
    <row r="521" spans="1:2" x14ac:dyDescent="0.2">
      <c r="A521" t="s">
        <v>1047</v>
      </c>
      <c r="B521" t="s">
        <v>1048</v>
      </c>
    </row>
    <row r="522" spans="1:2" x14ac:dyDescent="0.2">
      <c r="A522" t="s">
        <v>1049</v>
      </c>
      <c r="B522" t="s">
        <v>1050</v>
      </c>
    </row>
    <row r="523" spans="1:2" x14ac:dyDescent="0.2">
      <c r="A523" t="s">
        <v>1051</v>
      </c>
      <c r="B523" t="s">
        <v>1052</v>
      </c>
    </row>
    <row r="524" spans="1:2" x14ac:dyDescent="0.2">
      <c r="A524" t="s">
        <v>15401</v>
      </c>
      <c r="B524" t="s">
        <v>15402</v>
      </c>
    </row>
    <row r="525" spans="1:2" x14ac:dyDescent="0.2">
      <c r="A525" t="s">
        <v>1053</v>
      </c>
      <c r="B525" t="s">
        <v>1054</v>
      </c>
    </row>
    <row r="526" spans="1:2" x14ac:dyDescent="0.2">
      <c r="A526" t="s">
        <v>1055</v>
      </c>
      <c r="B526" t="s">
        <v>1056</v>
      </c>
    </row>
    <row r="527" spans="1:2" x14ac:dyDescent="0.2">
      <c r="A527" t="s">
        <v>1057</v>
      </c>
      <c r="B527" t="s">
        <v>1058</v>
      </c>
    </row>
    <row r="528" spans="1:2" x14ac:dyDescent="0.2">
      <c r="A528" t="s">
        <v>12913</v>
      </c>
      <c r="B528" t="s">
        <v>12914</v>
      </c>
    </row>
    <row r="529" spans="1:2" x14ac:dyDescent="0.2">
      <c r="A529" t="s">
        <v>1059</v>
      </c>
      <c r="B529" t="s">
        <v>1060</v>
      </c>
    </row>
    <row r="530" spans="1:2" x14ac:dyDescent="0.2">
      <c r="A530" t="s">
        <v>1061</v>
      </c>
      <c r="B530" t="s">
        <v>1062</v>
      </c>
    </row>
    <row r="531" spans="1:2" x14ac:dyDescent="0.2">
      <c r="A531" t="s">
        <v>1063</v>
      </c>
      <c r="B531" t="s">
        <v>1064</v>
      </c>
    </row>
    <row r="532" spans="1:2" x14ac:dyDescent="0.2">
      <c r="A532" t="s">
        <v>1065</v>
      </c>
      <c r="B532" t="s">
        <v>1066</v>
      </c>
    </row>
    <row r="533" spans="1:2" x14ac:dyDescent="0.2">
      <c r="A533" t="s">
        <v>1067</v>
      </c>
      <c r="B533" t="s">
        <v>1068</v>
      </c>
    </row>
    <row r="534" spans="1:2" x14ac:dyDescent="0.2">
      <c r="A534" t="s">
        <v>1069</v>
      </c>
      <c r="B534" t="s">
        <v>1070</v>
      </c>
    </row>
    <row r="535" spans="1:2" x14ac:dyDescent="0.2">
      <c r="A535" t="s">
        <v>1071</v>
      </c>
      <c r="B535" t="s">
        <v>1072</v>
      </c>
    </row>
    <row r="536" spans="1:2" x14ac:dyDescent="0.2">
      <c r="A536" t="s">
        <v>1073</v>
      </c>
      <c r="B536" t="s">
        <v>1074</v>
      </c>
    </row>
    <row r="537" spans="1:2" x14ac:dyDescent="0.2">
      <c r="A537" t="s">
        <v>1075</v>
      </c>
      <c r="B537" t="s">
        <v>1076</v>
      </c>
    </row>
    <row r="538" spans="1:2" x14ac:dyDescent="0.2">
      <c r="A538" t="s">
        <v>1077</v>
      </c>
      <c r="B538" t="s">
        <v>1078</v>
      </c>
    </row>
    <row r="539" spans="1:2" x14ac:dyDescent="0.2">
      <c r="A539" t="s">
        <v>1079</v>
      </c>
      <c r="B539" t="s">
        <v>1080</v>
      </c>
    </row>
    <row r="540" spans="1:2" x14ac:dyDescent="0.2">
      <c r="A540" t="s">
        <v>1081</v>
      </c>
      <c r="B540" t="s">
        <v>1082</v>
      </c>
    </row>
    <row r="541" spans="1:2" x14ac:dyDescent="0.2">
      <c r="A541" t="s">
        <v>1083</v>
      </c>
      <c r="B541" t="s">
        <v>1084</v>
      </c>
    </row>
    <row r="542" spans="1:2" x14ac:dyDescent="0.2">
      <c r="A542" t="s">
        <v>1085</v>
      </c>
      <c r="B542" t="s">
        <v>1086</v>
      </c>
    </row>
    <row r="543" spans="1:2" x14ac:dyDescent="0.2">
      <c r="A543" t="s">
        <v>1087</v>
      </c>
      <c r="B543" t="s">
        <v>1088</v>
      </c>
    </row>
    <row r="544" spans="1:2" x14ac:dyDescent="0.2">
      <c r="A544" t="s">
        <v>1089</v>
      </c>
      <c r="B544" t="s">
        <v>1090</v>
      </c>
    </row>
    <row r="545" spans="1:2" x14ac:dyDescent="0.2">
      <c r="A545" t="s">
        <v>1091</v>
      </c>
      <c r="B545" t="s">
        <v>1092</v>
      </c>
    </row>
    <row r="546" spans="1:2" x14ac:dyDescent="0.2">
      <c r="A546" t="s">
        <v>1093</v>
      </c>
      <c r="B546" t="s">
        <v>1094</v>
      </c>
    </row>
    <row r="547" spans="1:2" x14ac:dyDescent="0.2">
      <c r="A547" t="s">
        <v>1095</v>
      </c>
      <c r="B547" t="s">
        <v>1096</v>
      </c>
    </row>
    <row r="548" spans="1:2" x14ac:dyDescent="0.2">
      <c r="A548" t="s">
        <v>1097</v>
      </c>
      <c r="B548" t="s">
        <v>1098</v>
      </c>
    </row>
    <row r="549" spans="1:2" x14ac:dyDescent="0.2">
      <c r="A549" t="s">
        <v>1099</v>
      </c>
      <c r="B549" t="s">
        <v>1100</v>
      </c>
    </row>
    <row r="550" spans="1:2" x14ac:dyDescent="0.2">
      <c r="A550" t="s">
        <v>1101</v>
      </c>
      <c r="B550" t="s">
        <v>1102</v>
      </c>
    </row>
    <row r="551" spans="1:2" x14ac:dyDescent="0.2">
      <c r="A551" t="s">
        <v>1103</v>
      </c>
      <c r="B551" t="s">
        <v>1104</v>
      </c>
    </row>
    <row r="552" spans="1:2" x14ac:dyDescent="0.2">
      <c r="A552" t="s">
        <v>1105</v>
      </c>
      <c r="B552" t="s">
        <v>1106</v>
      </c>
    </row>
    <row r="553" spans="1:2" x14ac:dyDescent="0.2">
      <c r="A553" t="s">
        <v>1107</v>
      </c>
      <c r="B553" t="s">
        <v>1108</v>
      </c>
    </row>
    <row r="554" spans="1:2" x14ac:dyDescent="0.2">
      <c r="A554" t="s">
        <v>1109</v>
      </c>
      <c r="B554" t="s">
        <v>1110</v>
      </c>
    </row>
    <row r="555" spans="1:2" x14ac:dyDescent="0.2">
      <c r="A555" t="s">
        <v>1111</v>
      </c>
      <c r="B555" t="s">
        <v>1112</v>
      </c>
    </row>
    <row r="556" spans="1:2" x14ac:dyDescent="0.2">
      <c r="A556" t="s">
        <v>1113</v>
      </c>
      <c r="B556" t="s">
        <v>1114</v>
      </c>
    </row>
    <row r="557" spans="1:2" x14ac:dyDescent="0.2">
      <c r="A557" t="s">
        <v>1115</v>
      </c>
      <c r="B557" t="s">
        <v>1116</v>
      </c>
    </row>
    <row r="558" spans="1:2" x14ac:dyDescent="0.2">
      <c r="A558" t="s">
        <v>1117</v>
      </c>
      <c r="B558" t="s">
        <v>1118</v>
      </c>
    </row>
    <row r="559" spans="1:2" x14ac:dyDescent="0.2">
      <c r="A559" t="s">
        <v>1119</v>
      </c>
      <c r="B559" t="s">
        <v>1120</v>
      </c>
    </row>
    <row r="560" spans="1:2" x14ac:dyDescent="0.2">
      <c r="A560" t="s">
        <v>1121</v>
      </c>
      <c r="B560" t="s">
        <v>1122</v>
      </c>
    </row>
    <row r="561" spans="1:2" x14ac:dyDescent="0.2">
      <c r="A561" t="s">
        <v>1123</v>
      </c>
      <c r="B561" t="s">
        <v>1124</v>
      </c>
    </row>
    <row r="562" spans="1:2" x14ac:dyDescent="0.2">
      <c r="A562" t="s">
        <v>1125</v>
      </c>
      <c r="B562" t="s">
        <v>1126</v>
      </c>
    </row>
    <row r="563" spans="1:2" x14ac:dyDescent="0.2">
      <c r="A563" t="s">
        <v>1127</v>
      </c>
      <c r="B563" t="s">
        <v>1128</v>
      </c>
    </row>
    <row r="564" spans="1:2" x14ac:dyDescent="0.2">
      <c r="A564" t="s">
        <v>1129</v>
      </c>
      <c r="B564" t="s">
        <v>1130</v>
      </c>
    </row>
    <row r="565" spans="1:2" x14ac:dyDescent="0.2">
      <c r="A565" t="s">
        <v>1131</v>
      </c>
      <c r="B565" t="s">
        <v>1132</v>
      </c>
    </row>
    <row r="566" spans="1:2" x14ac:dyDescent="0.2">
      <c r="A566" t="s">
        <v>1133</v>
      </c>
      <c r="B566" t="s">
        <v>1134</v>
      </c>
    </row>
    <row r="567" spans="1:2" x14ac:dyDescent="0.2">
      <c r="A567" t="s">
        <v>1135</v>
      </c>
      <c r="B567" t="s">
        <v>1136</v>
      </c>
    </row>
    <row r="568" spans="1:2" x14ac:dyDescent="0.2">
      <c r="A568" t="s">
        <v>1137</v>
      </c>
      <c r="B568" t="s">
        <v>1138</v>
      </c>
    </row>
    <row r="569" spans="1:2" x14ac:dyDescent="0.2">
      <c r="A569" t="s">
        <v>1139</v>
      </c>
      <c r="B569" t="s">
        <v>1140</v>
      </c>
    </row>
    <row r="570" spans="1:2" x14ac:dyDescent="0.2">
      <c r="A570" t="s">
        <v>1141</v>
      </c>
      <c r="B570" t="s">
        <v>1142</v>
      </c>
    </row>
    <row r="571" spans="1:2" x14ac:dyDescent="0.2">
      <c r="A571" t="s">
        <v>1143</v>
      </c>
      <c r="B571" t="s">
        <v>1144</v>
      </c>
    </row>
    <row r="572" spans="1:2" x14ac:dyDescent="0.2">
      <c r="A572" t="s">
        <v>1145</v>
      </c>
      <c r="B572" t="s">
        <v>1146</v>
      </c>
    </row>
    <row r="573" spans="1:2" x14ac:dyDescent="0.2">
      <c r="A573" t="s">
        <v>1147</v>
      </c>
      <c r="B573" t="s">
        <v>1148</v>
      </c>
    </row>
    <row r="574" spans="1:2" x14ac:dyDescent="0.2">
      <c r="A574" t="s">
        <v>1149</v>
      </c>
      <c r="B574" t="s">
        <v>1150</v>
      </c>
    </row>
    <row r="575" spans="1:2" x14ac:dyDescent="0.2">
      <c r="A575" t="s">
        <v>1151</v>
      </c>
      <c r="B575" t="s">
        <v>1152</v>
      </c>
    </row>
    <row r="576" spans="1:2" x14ac:dyDescent="0.2">
      <c r="A576" t="s">
        <v>1153</v>
      </c>
      <c r="B576" t="s">
        <v>1154</v>
      </c>
    </row>
    <row r="577" spans="1:2" x14ac:dyDescent="0.2">
      <c r="A577" t="s">
        <v>1155</v>
      </c>
      <c r="B577" t="s">
        <v>1156</v>
      </c>
    </row>
    <row r="578" spans="1:2" x14ac:dyDescent="0.2">
      <c r="A578" t="s">
        <v>1157</v>
      </c>
      <c r="B578" t="s">
        <v>1158</v>
      </c>
    </row>
    <row r="579" spans="1:2" x14ac:dyDescent="0.2">
      <c r="A579" t="s">
        <v>1159</v>
      </c>
      <c r="B579" t="s">
        <v>1160</v>
      </c>
    </row>
    <row r="580" spans="1:2" x14ac:dyDescent="0.2">
      <c r="A580" t="s">
        <v>1161</v>
      </c>
      <c r="B580" t="s">
        <v>1162</v>
      </c>
    </row>
    <row r="581" spans="1:2" x14ac:dyDescent="0.2">
      <c r="A581" t="s">
        <v>1163</v>
      </c>
      <c r="B581" t="s">
        <v>1164</v>
      </c>
    </row>
    <row r="582" spans="1:2" x14ac:dyDescent="0.2">
      <c r="A582" t="s">
        <v>1165</v>
      </c>
      <c r="B582" t="s">
        <v>1166</v>
      </c>
    </row>
    <row r="583" spans="1:2" x14ac:dyDescent="0.2">
      <c r="A583" t="s">
        <v>1167</v>
      </c>
      <c r="B583" t="s">
        <v>1168</v>
      </c>
    </row>
    <row r="584" spans="1:2" x14ac:dyDescent="0.2">
      <c r="A584" t="s">
        <v>1169</v>
      </c>
      <c r="B584" t="s">
        <v>1170</v>
      </c>
    </row>
    <row r="585" spans="1:2" x14ac:dyDescent="0.2">
      <c r="A585" t="s">
        <v>1171</v>
      </c>
      <c r="B585" t="s">
        <v>1172</v>
      </c>
    </row>
    <row r="586" spans="1:2" x14ac:dyDescent="0.2">
      <c r="A586" t="s">
        <v>1173</v>
      </c>
      <c r="B586" t="s">
        <v>1174</v>
      </c>
    </row>
    <row r="587" spans="1:2" x14ac:dyDescent="0.2">
      <c r="A587" t="s">
        <v>1175</v>
      </c>
      <c r="B587" t="s">
        <v>1176</v>
      </c>
    </row>
    <row r="588" spans="1:2" x14ac:dyDescent="0.2">
      <c r="A588" t="s">
        <v>1177</v>
      </c>
      <c r="B588" t="s">
        <v>1178</v>
      </c>
    </row>
    <row r="589" spans="1:2" x14ac:dyDescent="0.2">
      <c r="A589" t="s">
        <v>1179</v>
      </c>
      <c r="B589" t="s">
        <v>1180</v>
      </c>
    </row>
    <row r="590" spans="1:2" x14ac:dyDescent="0.2">
      <c r="A590" t="s">
        <v>1181</v>
      </c>
      <c r="B590" t="s">
        <v>1182</v>
      </c>
    </row>
    <row r="591" spans="1:2" x14ac:dyDescent="0.2">
      <c r="A591" t="s">
        <v>1183</v>
      </c>
      <c r="B591" t="s">
        <v>1184</v>
      </c>
    </row>
    <row r="592" spans="1:2" x14ac:dyDescent="0.2">
      <c r="A592" t="s">
        <v>1185</v>
      </c>
      <c r="B592" t="s">
        <v>1186</v>
      </c>
    </row>
    <row r="593" spans="1:2" x14ac:dyDescent="0.2">
      <c r="A593" t="s">
        <v>1187</v>
      </c>
      <c r="B593" t="s">
        <v>1188</v>
      </c>
    </row>
    <row r="594" spans="1:2" x14ac:dyDescent="0.2">
      <c r="A594" t="s">
        <v>1189</v>
      </c>
      <c r="B594" t="s">
        <v>1190</v>
      </c>
    </row>
    <row r="595" spans="1:2" x14ac:dyDescent="0.2">
      <c r="A595" t="s">
        <v>1191</v>
      </c>
      <c r="B595" t="s">
        <v>1192</v>
      </c>
    </row>
    <row r="596" spans="1:2" x14ac:dyDescent="0.2">
      <c r="A596" t="s">
        <v>1193</v>
      </c>
      <c r="B596" t="s">
        <v>1194</v>
      </c>
    </row>
    <row r="597" spans="1:2" x14ac:dyDescent="0.2">
      <c r="A597" t="s">
        <v>1195</v>
      </c>
      <c r="B597" t="s">
        <v>1196</v>
      </c>
    </row>
    <row r="598" spans="1:2" x14ac:dyDescent="0.2">
      <c r="A598" t="s">
        <v>1197</v>
      </c>
      <c r="B598" t="s">
        <v>1198</v>
      </c>
    </row>
    <row r="599" spans="1:2" x14ac:dyDescent="0.2">
      <c r="A599" t="s">
        <v>1199</v>
      </c>
      <c r="B599" t="s">
        <v>1200</v>
      </c>
    </row>
    <row r="600" spans="1:2" x14ac:dyDescent="0.2">
      <c r="A600" t="s">
        <v>1201</v>
      </c>
      <c r="B600" t="s">
        <v>1202</v>
      </c>
    </row>
    <row r="601" spans="1:2" x14ac:dyDescent="0.2">
      <c r="A601" t="s">
        <v>1203</v>
      </c>
      <c r="B601" t="s">
        <v>1204</v>
      </c>
    </row>
    <row r="602" spans="1:2" x14ac:dyDescent="0.2">
      <c r="A602" t="s">
        <v>1205</v>
      </c>
      <c r="B602" t="s">
        <v>1206</v>
      </c>
    </row>
    <row r="603" spans="1:2" x14ac:dyDescent="0.2">
      <c r="A603" t="s">
        <v>1207</v>
      </c>
      <c r="B603" t="s">
        <v>1208</v>
      </c>
    </row>
    <row r="604" spans="1:2" x14ac:dyDescent="0.2">
      <c r="A604" t="s">
        <v>1209</v>
      </c>
      <c r="B604" t="s">
        <v>1210</v>
      </c>
    </row>
    <row r="605" spans="1:2" x14ac:dyDescent="0.2">
      <c r="A605" t="s">
        <v>1211</v>
      </c>
      <c r="B605" t="s">
        <v>1212</v>
      </c>
    </row>
    <row r="606" spans="1:2" x14ac:dyDescent="0.2">
      <c r="A606" t="s">
        <v>1213</v>
      </c>
      <c r="B606" t="s">
        <v>1214</v>
      </c>
    </row>
    <row r="607" spans="1:2" x14ac:dyDescent="0.2">
      <c r="A607" t="s">
        <v>1215</v>
      </c>
      <c r="B607" t="s">
        <v>1216</v>
      </c>
    </row>
    <row r="608" spans="1:2" x14ac:dyDescent="0.2">
      <c r="A608" t="s">
        <v>1217</v>
      </c>
      <c r="B608" t="s">
        <v>1218</v>
      </c>
    </row>
    <row r="609" spans="1:2" x14ac:dyDescent="0.2">
      <c r="A609" t="s">
        <v>1219</v>
      </c>
      <c r="B609" t="s">
        <v>1220</v>
      </c>
    </row>
    <row r="610" spans="1:2" x14ac:dyDescent="0.2">
      <c r="A610" t="s">
        <v>1221</v>
      </c>
      <c r="B610" t="s">
        <v>1222</v>
      </c>
    </row>
    <row r="611" spans="1:2" x14ac:dyDescent="0.2">
      <c r="A611" t="s">
        <v>1223</v>
      </c>
      <c r="B611" t="s">
        <v>1224</v>
      </c>
    </row>
    <row r="612" spans="1:2" x14ac:dyDescent="0.2">
      <c r="A612" t="s">
        <v>1225</v>
      </c>
      <c r="B612" t="s">
        <v>1226</v>
      </c>
    </row>
    <row r="613" spans="1:2" x14ac:dyDescent="0.2">
      <c r="A613" t="s">
        <v>1227</v>
      </c>
      <c r="B613" t="s">
        <v>1228</v>
      </c>
    </row>
    <row r="614" spans="1:2" x14ac:dyDescent="0.2">
      <c r="A614" t="s">
        <v>1229</v>
      </c>
      <c r="B614" t="s">
        <v>1230</v>
      </c>
    </row>
    <row r="615" spans="1:2" x14ac:dyDescent="0.2">
      <c r="A615" t="s">
        <v>1231</v>
      </c>
      <c r="B615" t="s">
        <v>1232</v>
      </c>
    </row>
    <row r="616" spans="1:2" x14ac:dyDescent="0.2">
      <c r="A616" t="s">
        <v>1233</v>
      </c>
      <c r="B616" t="s">
        <v>1234</v>
      </c>
    </row>
    <row r="617" spans="1:2" x14ac:dyDescent="0.2">
      <c r="A617" t="s">
        <v>1235</v>
      </c>
      <c r="B617" t="s">
        <v>1236</v>
      </c>
    </row>
    <row r="618" spans="1:2" x14ac:dyDescent="0.2">
      <c r="A618" t="s">
        <v>1237</v>
      </c>
      <c r="B618" t="s">
        <v>1238</v>
      </c>
    </row>
    <row r="619" spans="1:2" x14ac:dyDescent="0.2">
      <c r="A619" t="s">
        <v>1239</v>
      </c>
      <c r="B619" t="s">
        <v>1240</v>
      </c>
    </row>
    <row r="620" spans="1:2" x14ac:dyDescent="0.2">
      <c r="A620" t="s">
        <v>1241</v>
      </c>
      <c r="B620" t="s">
        <v>1242</v>
      </c>
    </row>
    <row r="621" spans="1:2" x14ac:dyDescent="0.2">
      <c r="A621" t="s">
        <v>1243</v>
      </c>
      <c r="B621" t="s">
        <v>1244</v>
      </c>
    </row>
    <row r="622" spans="1:2" x14ac:dyDescent="0.2">
      <c r="A622" t="s">
        <v>1245</v>
      </c>
      <c r="B622" t="s">
        <v>1246</v>
      </c>
    </row>
    <row r="623" spans="1:2" x14ac:dyDescent="0.2">
      <c r="A623" t="s">
        <v>1247</v>
      </c>
      <c r="B623" t="s">
        <v>1248</v>
      </c>
    </row>
    <row r="624" spans="1:2" x14ac:dyDescent="0.2">
      <c r="A624" t="s">
        <v>1249</v>
      </c>
      <c r="B624" t="s">
        <v>1250</v>
      </c>
    </row>
    <row r="625" spans="1:2" x14ac:dyDescent="0.2">
      <c r="A625" t="s">
        <v>1251</v>
      </c>
      <c r="B625" t="s">
        <v>1252</v>
      </c>
    </row>
    <row r="626" spans="1:2" x14ac:dyDescent="0.2">
      <c r="A626" t="s">
        <v>1253</v>
      </c>
      <c r="B626" t="s">
        <v>1254</v>
      </c>
    </row>
    <row r="627" spans="1:2" x14ac:dyDescent="0.2">
      <c r="A627" t="s">
        <v>1255</v>
      </c>
      <c r="B627" t="s">
        <v>1256</v>
      </c>
    </row>
    <row r="628" spans="1:2" x14ac:dyDescent="0.2">
      <c r="A628" t="s">
        <v>1257</v>
      </c>
      <c r="B628" t="s">
        <v>1258</v>
      </c>
    </row>
    <row r="629" spans="1:2" x14ac:dyDescent="0.2">
      <c r="A629" t="s">
        <v>15442</v>
      </c>
      <c r="B629" t="s">
        <v>15443</v>
      </c>
    </row>
    <row r="630" spans="1:2" x14ac:dyDescent="0.2">
      <c r="A630" t="s">
        <v>1259</v>
      </c>
      <c r="B630" t="s">
        <v>1260</v>
      </c>
    </row>
    <row r="631" spans="1:2" x14ac:dyDescent="0.2">
      <c r="A631" t="s">
        <v>1261</v>
      </c>
      <c r="B631" t="s">
        <v>1262</v>
      </c>
    </row>
    <row r="632" spans="1:2" x14ac:dyDescent="0.2">
      <c r="A632" t="s">
        <v>1263</v>
      </c>
      <c r="B632" t="s">
        <v>1264</v>
      </c>
    </row>
    <row r="633" spans="1:2" x14ac:dyDescent="0.2">
      <c r="A633" t="s">
        <v>1265</v>
      </c>
      <c r="B633" t="s">
        <v>1266</v>
      </c>
    </row>
    <row r="634" spans="1:2" x14ac:dyDescent="0.2">
      <c r="A634" t="s">
        <v>1267</v>
      </c>
      <c r="B634" t="s">
        <v>1268</v>
      </c>
    </row>
    <row r="635" spans="1:2" x14ac:dyDescent="0.2">
      <c r="A635" t="s">
        <v>1269</v>
      </c>
      <c r="B635" t="s">
        <v>1270</v>
      </c>
    </row>
    <row r="636" spans="1:2" x14ac:dyDescent="0.2">
      <c r="A636" t="s">
        <v>1271</v>
      </c>
      <c r="B636" t="s">
        <v>1272</v>
      </c>
    </row>
    <row r="637" spans="1:2" x14ac:dyDescent="0.2">
      <c r="A637" t="s">
        <v>1273</v>
      </c>
      <c r="B637" t="s">
        <v>1274</v>
      </c>
    </row>
    <row r="638" spans="1:2" x14ac:dyDescent="0.2">
      <c r="A638" t="s">
        <v>1275</v>
      </c>
      <c r="B638" t="s">
        <v>1276</v>
      </c>
    </row>
    <row r="639" spans="1:2" x14ac:dyDescent="0.2">
      <c r="A639" t="s">
        <v>1277</v>
      </c>
      <c r="B639" t="s">
        <v>1278</v>
      </c>
    </row>
    <row r="640" spans="1:2" x14ac:dyDescent="0.2">
      <c r="A640" t="s">
        <v>1279</v>
      </c>
      <c r="B640" t="s">
        <v>1280</v>
      </c>
    </row>
    <row r="641" spans="1:2" x14ac:dyDescent="0.2">
      <c r="A641" t="s">
        <v>1281</v>
      </c>
      <c r="B641" t="s">
        <v>1282</v>
      </c>
    </row>
    <row r="642" spans="1:2" x14ac:dyDescent="0.2">
      <c r="A642" t="s">
        <v>1283</v>
      </c>
      <c r="B642" t="s">
        <v>1284</v>
      </c>
    </row>
    <row r="643" spans="1:2" x14ac:dyDescent="0.2">
      <c r="A643" t="s">
        <v>1285</v>
      </c>
      <c r="B643" t="s">
        <v>1286</v>
      </c>
    </row>
    <row r="644" spans="1:2" x14ac:dyDescent="0.2">
      <c r="A644" t="s">
        <v>1287</v>
      </c>
      <c r="B644" t="s">
        <v>1288</v>
      </c>
    </row>
    <row r="645" spans="1:2" x14ac:dyDescent="0.2">
      <c r="A645" t="s">
        <v>1289</v>
      </c>
      <c r="B645" t="s">
        <v>1290</v>
      </c>
    </row>
    <row r="646" spans="1:2" x14ac:dyDescent="0.2">
      <c r="A646" t="s">
        <v>1291</v>
      </c>
      <c r="B646" t="s">
        <v>1292</v>
      </c>
    </row>
    <row r="647" spans="1:2" x14ac:dyDescent="0.2">
      <c r="A647" t="s">
        <v>1293</v>
      </c>
      <c r="B647" t="s">
        <v>1294</v>
      </c>
    </row>
    <row r="648" spans="1:2" x14ac:dyDescent="0.2">
      <c r="A648" t="s">
        <v>1295</v>
      </c>
      <c r="B648" t="s">
        <v>1296</v>
      </c>
    </row>
    <row r="649" spans="1:2" x14ac:dyDescent="0.2">
      <c r="A649" t="s">
        <v>1297</v>
      </c>
      <c r="B649" t="s">
        <v>1298</v>
      </c>
    </row>
    <row r="650" spans="1:2" x14ac:dyDescent="0.2">
      <c r="A650" t="s">
        <v>1299</v>
      </c>
      <c r="B650" t="s">
        <v>1300</v>
      </c>
    </row>
    <row r="651" spans="1:2" x14ac:dyDescent="0.2">
      <c r="A651" t="s">
        <v>1301</v>
      </c>
      <c r="B651" t="s">
        <v>1302</v>
      </c>
    </row>
    <row r="652" spans="1:2" x14ac:dyDescent="0.2">
      <c r="A652" t="s">
        <v>1303</v>
      </c>
      <c r="B652" t="s">
        <v>1304</v>
      </c>
    </row>
    <row r="653" spans="1:2" x14ac:dyDescent="0.2">
      <c r="A653" t="s">
        <v>1305</v>
      </c>
      <c r="B653" t="s">
        <v>1306</v>
      </c>
    </row>
    <row r="654" spans="1:2" x14ac:dyDescent="0.2">
      <c r="A654" t="s">
        <v>1307</v>
      </c>
      <c r="B654" t="s">
        <v>1308</v>
      </c>
    </row>
    <row r="655" spans="1:2" x14ac:dyDescent="0.2">
      <c r="A655" t="s">
        <v>1309</v>
      </c>
      <c r="B655" t="s">
        <v>1310</v>
      </c>
    </row>
    <row r="656" spans="1:2" x14ac:dyDescent="0.2">
      <c r="A656" t="s">
        <v>1311</v>
      </c>
      <c r="B656" t="s">
        <v>1312</v>
      </c>
    </row>
    <row r="657" spans="1:2" x14ac:dyDescent="0.2">
      <c r="A657" t="s">
        <v>1313</v>
      </c>
      <c r="B657" t="s">
        <v>1314</v>
      </c>
    </row>
    <row r="658" spans="1:2" x14ac:dyDescent="0.2">
      <c r="A658" t="s">
        <v>1315</v>
      </c>
      <c r="B658" t="s">
        <v>1316</v>
      </c>
    </row>
    <row r="659" spans="1:2" x14ac:dyDescent="0.2">
      <c r="A659" t="s">
        <v>1317</v>
      </c>
      <c r="B659" t="s">
        <v>1318</v>
      </c>
    </row>
    <row r="660" spans="1:2" x14ac:dyDescent="0.2">
      <c r="A660" t="s">
        <v>1319</v>
      </c>
      <c r="B660" t="s">
        <v>1320</v>
      </c>
    </row>
    <row r="661" spans="1:2" x14ac:dyDescent="0.2">
      <c r="A661" t="s">
        <v>1321</v>
      </c>
      <c r="B661" t="s">
        <v>1322</v>
      </c>
    </row>
    <row r="662" spans="1:2" x14ac:dyDescent="0.2">
      <c r="A662" t="s">
        <v>1323</v>
      </c>
      <c r="B662" t="s">
        <v>1324</v>
      </c>
    </row>
    <row r="663" spans="1:2" x14ac:dyDescent="0.2">
      <c r="A663" t="s">
        <v>1325</v>
      </c>
      <c r="B663" t="s">
        <v>1326</v>
      </c>
    </row>
    <row r="664" spans="1:2" x14ac:dyDescent="0.2">
      <c r="A664" t="s">
        <v>1327</v>
      </c>
      <c r="B664" t="s">
        <v>1328</v>
      </c>
    </row>
    <row r="665" spans="1:2" x14ac:dyDescent="0.2">
      <c r="A665" t="s">
        <v>1329</v>
      </c>
      <c r="B665" t="s">
        <v>1330</v>
      </c>
    </row>
    <row r="666" spans="1:2" x14ac:dyDescent="0.2">
      <c r="A666" t="s">
        <v>1331</v>
      </c>
      <c r="B666" t="s">
        <v>1332</v>
      </c>
    </row>
    <row r="667" spans="1:2" x14ac:dyDescent="0.2">
      <c r="A667" t="s">
        <v>1333</v>
      </c>
      <c r="B667" t="s">
        <v>1334</v>
      </c>
    </row>
    <row r="668" spans="1:2" x14ac:dyDescent="0.2">
      <c r="A668" t="s">
        <v>1335</v>
      </c>
      <c r="B668" t="s">
        <v>1336</v>
      </c>
    </row>
    <row r="669" spans="1:2" x14ac:dyDescent="0.2">
      <c r="A669" t="s">
        <v>1337</v>
      </c>
      <c r="B669" t="s">
        <v>1338</v>
      </c>
    </row>
    <row r="670" spans="1:2" x14ac:dyDescent="0.2">
      <c r="A670" t="s">
        <v>1339</v>
      </c>
      <c r="B670" t="s">
        <v>1340</v>
      </c>
    </row>
    <row r="671" spans="1:2" x14ac:dyDescent="0.2">
      <c r="A671" t="s">
        <v>1341</v>
      </c>
      <c r="B671" t="s">
        <v>1342</v>
      </c>
    </row>
    <row r="672" spans="1:2" x14ac:dyDescent="0.2">
      <c r="A672" t="s">
        <v>1343</v>
      </c>
      <c r="B672" t="s">
        <v>1344</v>
      </c>
    </row>
    <row r="673" spans="1:2" x14ac:dyDescent="0.2">
      <c r="A673" t="s">
        <v>1345</v>
      </c>
      <c r="B673" t="s">
        <v>1346</v>
      </c>
    </row>
    <row r="674" spans="1:2" x14ac:dyDescent="0.2">
      <c r="A674" t="s">
        <v>1347</v>
      </c>
      <c r="B674" t="s">
        <v>1348</v>
      </c>
    </row>
    <row r="675" spans="1:2" x14ac:dyDescent="0.2">
      <c r="A675" t="s">
        <v>1349</v>
      </c>
      <c r="B675" t="s">
        <v>1350</v>
      </c>
    </row>
    <row r="676" spans="1:2" x14ac:dyDescent="0.2">
      <c r="A676" t="s">
        <v>1351</v>
      </c>
      <c r="B676" t="s">
        <v>1352</v>
      </c>
    </row>
    <row r="677" spans="1:2" x14ac:dyDescent="0.2">
      <c r="A677" t="s">
        <v>1353</v>
      </c>
      <c r="B677" t="s">
        <v>1354</v>
      </c>
    </row>
    <row r="678" spans="1:2" x14ac:dyDescent="0.2">
      <c r="A678" t="s">
        <v>1355</v>
      </c>
      <c r="B678" t="s">
        <v>1356</v>
      </c>
    </row>
    <row r="679" spans="1:2" x14ac:dyDescent="0.2">
      <c r="A679" t="s">
        <v>1357</v>
      </c>
      <c r="B679" t="s">
        <v>1358</v>
      </c>
    </row>
    <row r="680" spans="1:2" x14ac:dyDescent="0.2">
      <c r="A680" t="s">
        <v>1359</v>
      </c>
      <c r="B680" t="s">
        <v>1360</v>
      </c>
    </row>
    <row r="681" spans="1:2" x14ac:dyDescent="0.2">
      <c r="A681" t="s">
        <v>1361</v>
      </c>
      <c r="B681" t="s">
        <v>1362</v>
      </c>
    </row>
    <row r="682" spans="1:2" x14ac:dyDescent="0.2">
      <c r="A682" t="s">
        <v>1363</v>
      </c>
      <c r="B682" t="s">
        <v>1364</v>
      </c>
    </row>
    <row r="683" spans="1:2" x14ac:dyDescent="0.2">
      <c r="A683" t="s">
        <v>1365</v>
      </c>
      <c r="B683" t="s">
        <v>1366</v>
      </c>
    </row>
    <row r="684" spans="1:2" x14ac:dyDescent="0.2">
      <c r="A684" t="s">
        <v>1367</v>
      </c>
      <c r="B684" t="s">
        <v>1368</v>
      </c>
    </row>
    <row r="685" spans="1:2" x14ac:dyDescent="0.2">
      <c r="A685" t="s">
        <v>1369</v>
      </c>
      <c r="B685" t="s">
        <v>1370</v>
      </c>
    </row>
    <row r="686" spans="1:2" x14ac:dyDescent="0.2">
      <c r="A686" t="s">
        <v>1371</v>
      </c>
      <c r="B686" t="s">
        <v>1372</v>
      </c>
    </row>
    <row r="687" spans="1:2" x14ac:dyDescent="0.2">
      <c r="A687" t="s">
        <v>1373</v>
      </c>
      <c r="B687" t="s">
        <v>1374</v>
      </c>
    </row>
    <row r="688" spans="1:2" x14ac:dyDescent="0.2">
      <c r="A688" t="s">
        <v>1375</v>
      </c>
      <c r="B688" t="s">
        <v>1376</v>
      </c>
    </row>
    <row r="689" spans="1:2" x14ac:dyDescent="0.2">
      <c r="A689" t="s">
        <v>1377</v>
      </c>
      <c r="B689" t="s">
        <v>1378</v>
      </c>
    </row>
    <row r="690" spans="1:2" x14ac:dyDescent="0.2">
      <c r="A690" t="s">
        <v>1379</v>
      </c>
      <c r="B690" t="s">
        <v>1380</v>
      </c>
    </row>
    <row r="691" spans="1:2" x14ac:dyDescent="0.2">
      <c r="A691" t="s">
        <v>1381</v>
      </c>
      <c r="B691" t="s">
        <v>1382</v>
      </c>
    </row>
    <row r="692" spans="1:2" x14ac:dyDescent="0.2">
      <c r="A692" t="s">
        <v>1383</v>
      </c>
      <c r="B692" t="s">
        <v>1384</v>
      </c>
    </row>
    <row r="693" spans="1:2" x14ac:dyDescent="0.2">
      <c r="A693" t="s">
        <v>1385</v>
      </c>
      <c r="B693" t="s">
        <v>1386</v>
      </c>
    </row>
    <row r="694" spans="1:2" x14ac:dyDescent="0.2">
      <c r="A694" t="s">
        <v>1387</v>
      </c>
      <c r="B694" t="s">
        <v>1388</v>
      </c>
    </row>
    <row r="695" spans="1:2" x14ac:dyDescent="0.2">
      <c r="A695" t="s">
        <v>1389</v>
      </c>
      <c r="B695" t="s">
        <v>1390</v>
      </c>
    </row>
    <row r="696" spans="1:2" x14ac:dyDescent="0.2">
      <c r="A696" t="s">
        <v>1391</v>
      </c>
      <c r="B696" t="s">
        <v>1392</v>
      </c>
    </row>
    <row r="697" spans="1:2" x14ac:dyDescent="0.2">
      <c r="A697" t="s">
        <v>1393</v>
      </c>
      <c r="B697" t="s">
        <v>1394</v>
      </c>
    </row>
    <row r="698" spans="1:2" x14ac:dyDescent="0.2">
      <c r="A698" t="s">
        <v>1395</v>
      </c>
      <c r="B698" t="s">
        <v>1396</v>
      </c>
    </row>
    <row r="699" spans="1:2" x14ac:dyDescent="0.2">
      <c r="A699" t="s">
        <v>1397</v>
      </c>
      <c r="B699" t="s">
        <v>1398</v>
      </c>
    </row>
    <row r="700" spans="1:2" x14ac:dyDescent="0.2">
      <c r="A700" t="s">
        <v>1399</v>
      </c>
      <c r="B700" t="s">
        <v>1400</v>
      </c>
    </row>
    <row r="701" spans="1:2" x14ac:dyDescent="0.2">
      <c r="A701" t="s">
        <v>1401</v>
      </c>
      <c r="B701" t="s">
        <v>1402</v>
      </c>
    </row>
    <row r="702" spans="1:2" x14ac:dyDescent="0.2">
      <c r="A702" t="s">
        <v>1403</v>
      </c>
      <c r="B702" t="s">
        <v>1404</v>
      </c>
    </row>
    <row r="703" spans="1:2" x14ac:dyDescent="0.2">
      <c r="A703" t="s">
        <v>1405</v>
      </c>
      <c r="B703" t="s">
        <v>1406</v>
      </c>
    </row>
    <row r="704" spans="1:2" x14ac:dyDescent="0.2">
      <c r="A704" t="s">
        <v>1407</v>
      </c>
      <c r="B704" t="s">
        <v>1408</v>
      </c>
    </row>
    <row r="705" spans="1:2" x14ac:dyDescent="0.2">
      <c r="A705" t="s">
        <v>1409</v>
      </c>
      <c r="B705" t="s">
        <v>1410</v>
      </c>
    </row>
    <row r="706" spans="1:2" x14ac:dyDescent="0.2">
      <c r="A706" t="s">
        <v>1411</v>
      </c>
      <c r="B706" t="s">
        <v>1412</v>
      </c>
    </row>
    <row r="707" spans="1:2" x14ac:dyDescent="0.2">
      <c r="A707" t="s">
        <v>1413</v>
      </c>
      <c r="B707" t="s">
        <v>1414</v>
      </c>
    </row>
    <row r="708" spans="1:2" x14ac:dyDescent="0.2">
      <c r="A708" t="s">
        <v>1415</v>
      </c>
      <c r="B708" t="s">
        <v>1416</v>
      </c>
    </row>
    <row r="709" spans="1:2" x14ac:dyDescent="0.2">
      <c r="A709" t="s">
        <v>1417</v>
      </c>
      <c r="B709" t="s">
        <v>1418</v>
      </c>
    </row>
    <row r="710" spans="1:2" x14ac:dyDescent="0.2">
      <c r="A710" t="s">
        <v>1419</v>
      </c>
      <c r="B710" t="s">
        <v>1420</v>
      </c>
    </row>
    <row r="711" spans="1:2" x14ac:dyDescent="0.2">
      <c r="A711" t="s">
        <v>1421</v>
      </c>
      <c r="B711" t="s">
        <v>1422</v>
      </c>
    </row>
    <row r="712" spans="1:2" x14ac:dyDescent="0.2">
      <c r="A712" t="s">
        <v>1423</v>
      </c>
      <c r="B712" t="s">
        <v>1424</v>
      </c>
    </row>
    <row r="713" spans="1:2" x14ac:dyDescent="0.2">
      <c r="A713" t="s">
        <v>1425</v>
      </c>
      <c r="B713" t="s">
        <v>1426</v>
      </c>
    </row>
    <row r="714" spans="1:2" x14ac:dyDescent="0.2">
      <c r="A714" t="s">
        <v>1427</v>
      </c>
      <c r="B714" t="s">
        <v>1428</v>
      </c>
    </row>
    <row r="715" spans="1:2" x14ac:dyDescent="0.2">
      <c r="A715" t="s">
        <v>1429</v>
      </c>
      <c r="B715" t="s">
        <v>1430</v>
      </c>
    </row>
    <row r="716" spans="1:2" x14ac:dyDescent="0.2">
      <c r="A716" t="s">
        <v>1431</v>
      </c>
      <c r="B716" t="s">
        <v>1432</v>
      </c>
    </row>
    <row r="717" spans="1:2" x14ac:dyDescent="0.2">
      <c r="A717" t="s">
        <v>1433</v>
      </c>
      <c r="B717" t="s">
        <v>1434</v>
      </c>
    </row>
    <row r="718" spans="1:2" x14ac:dyDescent="0.2">
      <c r="A718" t="s">
        <v>1435</v>
      </c>
      <c r="B718" t="s">
        <v>1436</v>
      </c>
    </row>
    <row r="719" spans="1:2" x14ac:dyDescent="0.2">
      <c r="A719" t="s">
        <v>1437</v>
      </c>
      <c r="B719" t="s">
        <v>1438</v>
      </c>
    </row>
    <row r="720" spans="1:2" x14ac:dyDescent="0.2">
      <c r="A720" t="s">
        <v>1439</v>
      </c>
      <c r="B720" t="s">
        <v>1440</v>
      </c>
    </row>
    <row r="721" spans="1:2" x14ac:dyDescent="0.2">
      <c r="A721" t="s">
        <v>1441</v>
      </c>
      <c r="B721" t="s">
        <v>1442</v>
      </c>
    </row>
    <row r="722" spans="1:2" x14ac:dyDescent="0.2">
      <c r="A722" t="s">
        <v>1443</v>
      </c>
      <c r="B722" t="s">
        <v>1444</v>
      </c>
    </row>
    <row r="723" spans="1:2" x14ac:dyDescent="0.2">
      <c r="A723" t="s">
        <v>1445</v>
      </c>
      <c r="B723" t="s">
        <v>1446</v>
      </c>
    </row>
    <row r="724" spans="1:2" x14ac:dyDescent="0.2">
      <c r="A724" t="s">
        <v>1447</v>
      </c>
      <c r="B724" t="s">
        <v>1448</v>
      </c>
    </row>
    <row r="725" spans="1:2" x14ac:dyDescent="0.2">
      <c r="A725" t="s">
        <v>1449</v>
      </c>
      <c r="B725" t="s">
        <v>1450</v>
      </c>
    </row>
    <row r="726" spans="1:2" x14ac:dyDescent="0.2">
      <c r="A726" t="s">
        <v>1451</v>
      </c>
      <c r="B726" t="s">
        <v>1452</v>
      </c>
    </row>
    <row r="727" spans="1:2" x14ac:dyDescent="0.2">
      <c r="A727" t="s">
        <v>1453</v>
      </c>
      <c r="B727" t="s">
        <v>1454</v>
      </c>
    </row>
    <row r="728" spans="1:2" x14ac:dyDescent="0.2">
      <c r="A728" t="s">
        <v>1455</v>
      </c>
      <c r="B728" t="s">
        <v>1456</v>
      </c>
    </row>
    <row r="729" spans="1:2" x14ac:dyDescent="0.2">
      <c r="A729" t="s">
        <v>1457</v>
      </c>
      <c r="B729" t="s">
        <v>1458</v>
      </c>
    </row>
    <row r="730" spans="1:2" x14ac:dyDescent="0.2">
      <c r="A730" t="s">
        <v>1459</v>
      </c>
      <c r="B730" t="s">
        <v>1460</v>
      </c>
    </row>
    <row r="731" spans="1:2" x14ac:dyDescent="0.2">
      <c r="A731" t="s">
        <v>1461</v>
      </c>
      <c r="B731" t="s">
        <v>1462</v>
      </c>
    </row>
    <row r="732" spans="1:2" x14ac:dyDescent="0.2">
      <c r="A732" t="s">
        <v>1463</v>
      </c>
      <c r="B732" t="s">
        <v>1464</v>
      </c>
    </row>
    <row r="733" spans="1:2" x14ac:dyDescent="0.2">
      <c r="A733" t="s">
        <v>1465</v>
      </c>
      <c r="B733" t="s">
        <v>1466</v>
      </c>
    </row>
    <row r="734" spans="1:2" x14ac:dyDescent="0.2">
      <c r="A734" t="s">
        <v>1467</v>
      </c>
      <c r="B734" t="s">
        <v>1468</v>
      </c>
    </row>
    <row r="735" spans="1:2" x14ac:dyDescent="0.2">
      <c r="A735" t="s">
        <v>1469</v>
      </c>
      <c r="B735" t="s">
        <v>1470</v>
      </c>
    </row>
    <row r="736" spans="1:2" x14ac:dyDescent="0.2">
      <c r="A736" t="s">
        <v>1471</v>
      </c>
      <c r="B736" t="s">
        <v>1472</v>
      </c>
    </row>
    <row r="737" spans="1:2" x14ac:dyDescent="0.2">
      <c r="A737" t="s">
        <v>1473</v>
      </c>
      <c r="B737" t="s">
        <v>1474</v>
      </c>
    </row>
    <row r="738" spans="1:2" x14ac:dyDescent="0.2">
      <c r="A738" t="s">
        <v>1475</v>
      </c>
      <c r="B738" t="s">
        <v>1476</v>
      </c>
    </row>
    <row r="739" spans="1:2" x14ac:dyDescent="0.2">
      <c r="A739" t="s">
        <v>1477</v>
      </c>
      <c r="B739" t="s">
        <v>1478</v>
      </c>
    </row>
    <row r="740" spans="1:2" x14ac:dyDescent="0.2">
      <c r="A740" t="s">
        <v>1479</v>
      </c>
      <c r="B740" t="s">
        <v>1480</v>
      </c>
    </row>
    <row r="741" spans="1:2" x14ac:dyDescent="0.2">
      <c r="A741" t="s">
        <v>1481</v>
      </c>
      <c r="B741" t="s">
        <v>1482</v>
      </c>
    </row>
    <row r="742" spans="1:2" x14ac:dyDescent="0.2">
      <c r="A742" t="s">
        <v>1483</v>
      </c>
      <c r="B742" t="s">
        <v>1484</v>
      </c>
    </row>
    <row r="743" spans="1:2" x14ac:dyDescent="0.2">
      <c r="A743" t="s">
        <v>1485</v>
      </c>
      <c r="B743" t="s">
        <v>1486</v>
      </c>
    </row>
    <row r="744" spans="1:2" x14ac:dyDescent="0.2">
      <c r="A744" t="s">
        <v>1487</v>
      </c>
      <c r="B744" t="s">
        <v>1488</v>
      </c>
    </row>
    <row r="745" spans="1:2" x14ac:dyDescent="0.2">
      <c r="A745" t="s">
        <v>1489</v>
      </c>
      <c r="B745" t="s">
        <v>1490</v>
      </c>
    </row>
    <row r="746" spans="1:2" x14ac:dyDescent="0.2">
      <c r="A746" t="s">
        <v>1491</v>
      </c>
      <c r="B746" t="s">
        <v>1492</v>
      </c>
    </row>
    <row r="747" spans="1:2" x14ac:dyDescent="0.2">
      <c r="A747" t="s">
        <v>1493</v>
      </c>
      <c r="B747" t="s">
        <v>1494</v>
      </c>
    </row>
    <row r="748" spans="1:2" x14ac:dyDescent="0.2">
      <c r="A748" t="s">
        <v>1495</v>
      </c>
      <c r="B748" t="s">
        <v>1496</v>
      </c>
    </row>
    <row r="749" spans="1:2" x14ac:dyDescent="0.2">
      <c r="A749" t="s">
        <v>1497</v>
      </c>
      <c r="B749" t="s">
        <v>1498</v>
      </c>
    </row>
    <row r="750" spans="1:2" x14ac:dyDescent="0.2">
      <c r="A750" t="s">
        <v>1499</v>
      </c>
      <c r="B750" t="s">
        <v>1500</v>
      </c>
    </row>
    <row r="751" spans="1:2" x14ac:dyDescent="0.2">
      <c r="A751" t="s">
        <v>1501</v>
      </c>
      <c r="B751" t="s">
        <v>1502</v>
      </c>
    </row>
    <row r="752" spans="1:2" x14ac:dyDescent="0.2">
      <c r="A752" t="s">
        <v>1503</v>
      </c>
      <c r="B752" t="s">
        <v>1504</v>
      </c>
    </row>
    <row r="753" spans="1:2" x14ac:dyDescent="0.2">
      <c r="A753" t="s">
        <v>1505</v>
      </c>
      <c r="B753" t="s">
        <v>1506</v>
      </c>
    </row>
    <row r="754" spans="1:2" x14ac:dyDescent="0.2">
      <c r="A754" t="s">
        <v>1507</v>
      </c>
      <c r="B754" t="s">
        <v>1508</v>
      </c>
    </row>
    <row r="755" spans="1:2" x14ac:dyDescent="0.2">
      <c r="A755" t="s">
        <v>1509</v>
      </c>
      <c r="B755" t="s">
        <v>1510</v>
      </c>
    </row>
    <row r="756" spans="1:2" x14ac:dyDescent="0.2">
      <c r="A756" t="s">
        <v>1511</v>
      </c>
      <c r="B756" t="s">
        <v>1512</v>
      </c>
    </row>
    <row r="757" spans="1:2" x14ac:dyDescent="0.2">
      <c r="A757" t="s">
        <v>1513</v>
      </c>
      <c r="B757" t="s">
        <v>1514</v>
      </c>
    </row>
    <row r="758" spans="1:2" x14ac:dyDescent="0.2">
      <c r="A758" t="s">
        <v>1515</v>
      </c>
      <c r="B758" t="s">
        <v>1516</v>
      </c>
    </row>
    <row r="759" spans="1:2" x14ac:dyDescent="0.2">
      <c r="A759" t="s">
        <v>1517</v>
      </c>
      <c r="B759" t="s">
        <v>1518</v>
      </c>
    </row>
    <row r="760" spans="1:2" x14ac:dyDescent="0.2">
      <c r="A760" t="s">
        <v>1519</v>
      </c>
      <c r="B760" t="s">
        <v>1520</v>
      </c>
    </row>
    <row r="761" spans="1:2" x14ac:dyDescent="0.2">
      <c r="A761" t="s">
        <v>1521</v>
      </c>
      <c r="B761" t="s">
        <v>1522</v>
      </c>
    </row>
    <row r="762" spans="1:2" x14ac:dyDescent="0.2">
      <c r="A762" t="s">
        <v>1523</v>
      </c>
      <c r="B762" t="s">
        <v>1524</v>
      </c>
    </row>
    <row r="763" spans="1:2" x14ac:dyDescent="0.2">
      <c r="A763" t="s">
        <v>1525</v>
      </c>
      <c r="B763" t="s">
        <v>1526</v>
      </c>
    </row>
    <row r="764" spans="1:2" x14ac:dyDescent="0.2">
      <c r="A764" t="s">
        <v>1527</v>
      </c>
      <c r="B764" t="s">
        <v>1528</v>
      </c>
    </row>
    <row r="765" spans="1:2" x14ac:dyDescent="0.2">
      <c r="A765" t="s">
        <v>1529</v>
      </c>
      <c r="B765" t="s">
        <v>1530</v>
      </c>
    </row>
    <row r="766" spans="1:2" x14ac:dyDescent="0.2">
      <c r="A766" t="s">
        <v>1531</v>
      </c>
      <c r="B766" t="s">
        <v>1532</v>
      </c>
    </row>
    <row r="767" spans="1:2" x14ac:dyDescent="0.2">
      <c r="A767" t="s">
        <v>1533</v>
      </c>
      <c r="B767" t="s">
        <v>1534</v>
      </c>
    </row>
    <row r="768" spans="1:2" x14ac:dyDescent="0.2">
      <c r="A768" t="s">
        <v>1535</v>
      </c>
      <c r="B768" t="s">
        <v>1536</v>
      </c>
    </row>
    <row r="769" spans="1:2" x14ac:dyDescent="0.2">
      <c r="A769" t="s">
        <v>1537</v>
      </c>
      <c r="B769" t="s">
        <v>1538</v>
      </c>
    </row>
    <row r="770" spans="1:2" x14ac:dyDescent="0.2">
      <c r="A770" t="s">
        <v>1539</v>
      </c>
      <c r="B770" t="s">
        <v>1540</v>
      </c>
    </row>
    <row r="771" spans="1:2" x14ac:dyDescent="0.2">
      <c r="A771" t="s">
        <v>1541</v>
      </c>
      <c r="B771" t="s">
        <v>1542</v>
      </c>
    </row>
    <row r="772" spans="1:2" x14ac:dyDescent="0.2">
      <c r="A772" t="s">
        <v>1543</v>
      </c>
      <c r="B772" t="s">
        <v>1544</v>
      </c>
    </row>
    <row r="773" spans="1:2" x14ac:dyDescent="0.2">
      <c r="A773" t="s">
        <v>1545</v>
      </c>
      <c r="B773" t="s">
        <v>1546</v>
      </c>
    </row>
    <row r="774" spans="1:2" x14ac:dyDescent="0.2">
      <c r="A774" t="s">
        <v>1547</v>
      </c>
      <c r="B774" t="s">
        <v>1548</v>
      </c>
    </row>
    <row r="775" spans="1:2" x14ac:dyDescent="0.2">
      <c r="A775" t="s">
        <v>1549</v>
      </c>
      <c r="B775" t="s">
        <v>1550</v>
      </c>
    </row>
    <row r="776" spans="1:2" x14ac:dyDescent="0.2">
      <c r="A776" t="s">
        <v>1551</v>
      </c>
      <c r="B776" t="s">
        <v>1552</v>
      </c>
    </row>
    <row r="777" spans="1:2" x14ac:dyDescent="0.2">
      <c r="A777" t="s">
        <v>1553</v>
      </c>
      <c r="B777" t="s">
        <v>1554</v>
      </c>
    </row>
    <row r="778" spans="1:2" x14ac:dyDescent="0.2">
      <c r="A778" t="s">
        <v>1555</v>
      </c>
      <c r="B778" t="s">
        <v>1556</v>
      </c>
    </row>
    <row r="779" spans="1:2" x14ac:dyDescent="0.2">
      <c r="A779" t="s">
        <v>1557</v>
      </c>
      <c r="B779" t="s">
        <v>1558</v>
      </c>
    </row>
    <row r="780" spans="1:2" x14ac:dyDescent="0.2">
      <c r="A780" t="s">
        <v>1559</v>
      </c>
      <c r="B780" t="s">
        <v>1560</v>
      </c>
    </row>
    <row r="781" spans="1:2" x14ac:dyDescent="0.2">
      <c r="A781" t="s">
        <v>1561</v>
      </c>
      <c r="B781" t="s">
        <v>1562</v>
      </c>
    </row>
    <row r="782" spans="1:2" x14ac:dyDescent="0.2">
      <c r="A782" t="s">
        <v>1563</v>
      </c>
      <c r="B782" t="s">
        <v>1564</v>
      </c>
    </row>
    <row r="783" spans="1:2" x14ac:dyDescent="0.2">
      <c r="A783" t="s">
        <v>1565</v>
      </c>
      <c r="B783" t="s">
        <v>1566</v>
      </c>
    </row>
    <row r="784" spans="1:2" x14ac:dyDescent="0.2">
      <c r="A784" t="s">
        <v>1567</v>
      </c>
      <c r="B784" t="s">
        <v>1568</v>
      </c>
    </row>
    <row r="785" spans="1:2" x14ac:dyDescent="0.2">
      <c r="A785" t="s">
        <v>1569</v>
      </c>
      <c r="B785" t="s">
        <v>1570</v>
      </c>
    </row>
    <row r="786" spans="1:2" x14ac:dyDescent="0.2">
      <c r="A786" t="s">
        <v>1571</v>
      </c>
      <c r="B786" t="s">
        <v>1572</v>
      </c>
    </row>
    <row r="787" spans="1:2" x14ac:dyDescent="0.2">
      <c r="A787" t="s">
        <v>1573</v>
      </c>
      <c r="B787" t="s">
        <v>1574</v>
      </c>
    </row>
    <row r="788" spans="1:2" x14ac:dyDescent="0.2">
      <c r="A788" t="s">
        <v>1575</v>
      </c>
      <c r="B788" t="s">
        <v>1576</v>
      </c>
    </row>
    <row r="789" spans="1:2" x14ac:dyDescent="0.2">
      <c r="A789" t="s">
        <v>1577</v>
      </c>
      <c r="B789" t="s">
        <v>1578</v>
      </c>
    </row>
    <row r="790" spans="1:2" x14ac:dyDescent="0.2">
      <c r="A790" t="s">
        <v>1579</v>
      </c>
      <c r="B790" t="s">
        <v>1580</v>
      </c>
    </row>
    <row r="791" spans="1:2" x14ac:dyDescent="0.2">
      <c r="A791" t="s">
        <v>1581</v>
      </c>
      <c r="B791" t="s">
        <v>1582</v>
      </c>
    </row>
    <row r="792" spans="1:2" x14ac:dyDescent="0.2">
      <c r="A792" t="s">
        <v>1583</v>
      </c>
      <c r="B792" t="s">
        <v>1584</v>
      </c>
    </row>
    <row r="793" spans="1:2" x14ac:dyDescent="0.2">
      <c r="A793" t="s">
        <v>1585</v>
      </c>
      <c r="B793" t="s">
        <v>1586</v>
      </c>
    </row>
    <row r="794" spans="1:2" x14ac:dyDescent="0.2">
      <c r="A794" t="s">
        <v>1587</v>
      </c>
      <c r="B794" t="s">
        <v>1588</v>
      </c>
    </row>
    <row r="795" spans="1:2" x14ac:dyDescent="0.2">
      <c r="A795" t="s">
        <v>1589</v>
      </c>
      <c r="B795" t="s">
        <v>1590</v>
      </c>
    </row>
    <row r="796" spans="1:2" x14ac:dyDescent="0.2">
      <c r="A796" t="s">
        <v>1591</v>
      </c>
      <c r="B796" t="s">
        <v>1592</v>
      </c>
    </row>
    <row r="797" spans="1:2" x14ac:dyDescent="0.2">
      <c r="A797" t="s">
        <v>1593</v>
      </c>
      <c r="B797" t="s">
        <v>1594</v>
      </c>
    </row>
    <row r="798" spans="1:2" x14ac:dyDescent="0.2">
      <c r="A798" t="s">
        <v>1595</v>
      </c>
      <c r="B798" t="s">
        <v>1596</v>
      </c>
    </row>
    <row r="799" spans="1:2" x14ac:dyDescent="0.2">
      <c r="A799" t="s">
        <v>1597</v>
      </c>
      <c r="B799" t="s">
        <v>1598</v>
      </c>
    </row>
    <row r="800" spans="1:2" x14ac:dyDescent="0.2">
      <c r="A800" t="s">
        <v>1599</v>
      </c>
      <c r="B800" t="s">
        <v>1600</v>
      </c>
    </row>
    <row r="801" spans="1:2" x14ac:dyDescent="0.2">
      <c r="A801" t="s">
        <v>1601</v>
      </c>
      <c r="B801" t="s">
        <v>1602</v>
      </c>
    </row>
    <row r="802" spans="1:2" x14ac:dyDescent="0.2">
      <c r="A802" t="s">
        <v>1603</v>
      </c>
      <c r="B802" t="s">
        <v>1604</v>
      </c>
    </row>
    <row r="803" spans="1:2" x14ac:dyDescent="0.2">
      <c r="A803" t="s">
        <v>1605</v>
      </c>
      <c r="B803" t="s">
        <v>1606</v>
      </c>
    </row>
    <row r="804" spans="1:2" x14ac:dyDescent="0.2">
      <c r="A804" t="s">
        <v>1607</v>
      </c>
      <c r="B804" t="s">
        <v>1608</v>
      </c>
    </row>
    <row r="805" spans="1:2" x14ac:dyDescent="0.2">
      <c r="A805" t="s">
        <v>1609</v>
      </c>
      <c r="B805" t="s">
        <v>1610</v>
      </c>
    </row>
    <row r="806" spans="1:2" x14ac:dyDescent="0.2">
      <c r="A806" t="s">
        <v>1611</v>
      </c>
      <c r="B806" t="s">
        <v>1612</v>
      </c>
    </row>
    <row r="807" spans="1:2" x14ac:dyDescent="0.2">
      <c r="A807" t="s">
        <v>1613</v>
      </c>
      <c r="B807" t="s">
        <v>1614</v>
      </c>
    </row>
    <row r="808" spans="1:2" x14ac:dyDescent="0.2">
      <c r="A808" t="s">
        <v>1615</v>
      </c>
      <c r="B808" t="s">
        <v>1616</v>
      </c>
    </row>
    <row r="809" spans="1:2" x14ac:dyDescent="0.2">
      <c r="A809" t="s">
        <v>1617</v>
      </c>
      <c r="B809" t="s">
        <v>1618</v>
      </c>
    </row>
    <row r="810" spans="1:2" x14ac:dyDescent="0.2">
      <c r="A810" t="s">
        <v>1619</v>
      </c>
      <c r="B810" t="s">
        <v>1620</v>
      </c>
    </row>
    <row r="811" spans="1:2" x14ac:dyDescent="0.2">
      <c r="A811" t="s">
        <v>1621</v>
      </c>
      <c r="B811" t="s">
        <v>1622</v>
      </c>
    </row>
    <row r="812" spans="1:2" x14ac:dyDescent="0.2">
      <c r="A812" t="s">
        <v>1623</v>
      </c>
      <c r="B812" t="s">
        <v>1624</v>
      </c>
    </row>
    <row r="813" spans="1:2" x14ac:dyDescent="0.2">
      <c r="A813" t="s">
        <v>1625</v>
      </c>
      <c r="B813" t="s">
        <v>1626</v>
      </c>
    </row>
    <row r="814" spans="1:2" x14ac:dyDescent="0.2">
      <c r="A814" t="s">
        <v>1627</v>
      </c>
      <c r="B814" t="s">
        <v>1628</v>
      </c>
    </row>
    <row r="815" spans="1:2" x14ac:dyDescent="0.2">
      <c r="A815" t="s">
        <v>1629</v>
      </c>
      <c r="B815" t="s">
        <v>1630</v>
      </c>
    </row>
    <row r="816" spans="1:2" x14ac:dyDescent="0.2">
      <c r="A816" t="s">
        <v>1631</v>
      </c>
      <c r="B816" t="s">
        <v>1632</v>
      </c>
    </row>
    <row r="817" spans="1:2" x14ac:dyDescent="0.2">
      <c r="A817" t="s">
        <v>1633</v>
      </c>
      <c r="B817" t="s">
        <v>1634</v>
      </c>
    </row>
    <row r="818" spans="1:2" x14ac:dyDescent="0.2">
      <c r="A818" t="s">
        <v>1635</v>
      </c>
      <c r="B818" t="s">
        <v>1636</v>
      </c>
    </row>
    <row r="819" spans="1:2" x14ac:dyDescent="0.2">
      <c r="A819" t="s">
        <v>1637</v>
      </c>
      <c r="B819" t="s">
        <v>1638</v>
      </c>
    </row>
    <row r="820" spans="1:2" x14ac:dyDescent="0.2">
      <c r="A820" t="s">
        <v>1639</v>
      </c>
      <c r="B820" t="s">
        <v>1640</v>
      </c>
    </row>
    <row r="821" spans="1:2" x14ac:dyDescent="0.2">
      <c r="A821" t="s">
        <v>1641</v>
      </c>
      <c r="B821" t="s">
        <v>1642</v>
      </c>
    </row>
    <row r="822" spans="1:2" x14ac:dyDescent="0.2">
      <c r="A822" t="s">
        <v>1643</v>
      </c>
      <c r="B822" t="s">
        <v>1644</v>
      </c>
    </row>
    <row r="823" spans="1:2" x14ac:dyDescent="0.2">
      <c r="A823" t="s">
        <v>1645</v>
      </c>
      <c r="B823" t="s">
        <v>1646</v>
      </c>
    </row>
    <row r="824" spans="1:2" x14ac:dyDescent="0.2">
      <c r="A824" t="s">
        <v>1647</v>
      </c>
      <c r="B824" t="s">
        <v>1648</v>
      </c>
    </row>
    <row r="825" spans="1:2" x14ac:dyDescent="0.2">
      <c r="A825" t="s">
        <v>1649</v>
      </c>
      <c r="B825" t="s">
        <v>1650</v>
      </c>
    </row>
    <row r="826" spans="1:2" x14ac:dyDescent="0.2">
      <c r="A826" t="s">
        <v>1651</v>
      </c>
      <c r="B826" t="s">
        <v>1652</v>
      </c>
    </row>
    <row r="827" spans="1:2" x14ac:dyDescent="0.2">
      <c r="A827" t="s">
        <v>1653</v>
      </c>
      <c r="B827" t="s">
        <v>1654</v>
      </c>
    </row>
    <row r="828" spans="1:2" x14ac:dyDescent="0.2">
      <c r="A828" t="s">
        <v>1655</v>
      </c>
      <c r="B828" t="s">
        <v>1656</v>
      </c>
    </row>
    <row r="829" spans="1:2" x14ac:dyDescent="0.2">
      <c r="A829" t="s">
        <v>1657</v>
      </c>
      <c r="B829" t="s">
        <v>1658</v>
      </c>
    </row>
    <row r="830" spans="1:2" x14ac:dyDescent="0.2">
      <c r="A830" t="s">
        <v>1659</v>
      </c>
      <c r="B830" t="s">
        <v>1660</v>
      </c>
    </row>
    <row r="831" spans="1:2" x14ac:dyDescent="0.2">
      <c r="A831" t="s">
        <v>1661</v>
      </c>
      <c r="B831" t="s">
        <v>1662</v>
      </c>
    </row>
    <row r="832" spans="1:2" x14ac:dyDescent="0.2">
      <c r="A832" t="s">
        <v>15430</v>
      </c>
      <c r="B832" t="s">
        <v>15431</v>
      </c>
    </row>
    <row r="833" spans="1:2" x14ac:dyDescent="0.2">
      <c r="A833" t="s">
        <v>1663</v>
      </c>
      <c r="B833" t="s">
        <v>1664</v>
      </c>
    </row>
    <row r="834" spans="1:2" x14ac:dyDescent="0.2">
      <c r="A834" t="s">
        <v>1665</v>
      </c>
      <c r="B834" t="s">
        <v>1666</v>
      </c>
    </row>
    <row r="835" spans="1:2" x14ac:dyDescent="0.2">
      <c r="A835" t="s">
        <v>1667</v>
      </c>
      <c r="B835" t="s">
        <v>1668</v>
      </c>
    </row>
    <row r="836" spans="1:2" x14ac:dyDescent="0.2">
      <c r="A836" t="s">
        <v>1669</v>
      </c>
      <c r="B836" t="s">
        <v>1670</v>
      </c>
    </row>
    <row r="837" spans="1:2" x14ac:dyDescent="0.2">
      <c r="A837" t="s">
        <v>1671</v>
      </c>
      <c r="B837" t="s">
        <v>1672</v>
      </c>
    </row>
    <row r="838" spans="1:2" x14ac:dyDescent="0.2">
      <c r="A838" t="s">
        <v>1673</v>
      </c>
      <c r="B838" t="s">
        <v>1674</v>
      </c>
    </row>
    <row r="839" spans="1:2" x14ac:dyDescent="0.2">
      <c r="A839" t="s">
        <v>1675</v>
      </c>
      <c r="B839" t="s">
        <v>1676</v>
      </c>
    </row>
    <row r="840" spans="1:2" x14ac:dyDescent="0.2">
      <c r="A840" t="s">
        <v>1677</v>
      </c>
      <c r="B840" t="s">
        <v>1678</v>
      </c>
    </row>
    <row r="841" spans="1:2" x14ac:dyDescent="0.2">
      <c r="A841" t="s">
        <v>1679</v>
      </c>
      <c r="B841" t="s">
        <v>1680</v>
      </c>
    </row>
    <row r="842" spans="1:2" x14ac:dyDescent="0.2">
      <c r="A842" t="s">
        <v>1681</v>
      </c>
      <c r="B842" t="s">
        <v>1682</v>
      </c>
    </row>
    <row r="843" spans="1:2" x14ac:dyDescent="0.2">
      <c r="A843" t="s">
        <v>1683</v>
      </c>
      <c r="B843" t="s">
        <v>1684</v>
      </c>
    </row>
    <row r="844" spans="1:2" x14ac:dyDescent="0.2">
      <c r="A844" t="s">
        <v>1685</v>
      </c>
      <c r="B844" t="s">
        <v>1686</v>
      </c>
    </row>
    <row r="845" spans="1:2" x14ac:dyDescent="0.2">
      <c r="A845" t="s">
        <v>1687</v>
      </c>
      <c r="B845" t="s">
        <v>1688</v>
      </c>
    </row>
    <row r="846" spans="1:2" x14ac:dyDescent="0.2">
      <c r="A846" t="s">
        <v>1689</v>
      </c>
      <c r="B846" t="s">
        <v>1690</v>
      </c>
    </row>
    <row r="847" spans="1:2" x14ac:dyDescent="0.2">
      <c r="A847" t="s">
        <v>1691</v>
      </c>
      <c r="B847" t="s">
        <v>1692</v>
      </c>
    </row>
    <row r="848" spans="1:2" x14ac:dyDescent="0.2">
      <c r="A848" t="s">
        <v>1693</v>
      </c>
      <c r="B848" t="s">
        <v>1694</v>
      </c>
    </row>
    <row r="849" spans="1:2" x14ac:dyDescent="0.2">
      <c r="A849" t="s">
        <v>1695</v>
      </c>
      <c r="B849" t="s">
        <v>1696</v>
      </c>
    </row>
    <row r="850" spans="1:2" x14ac:dyDescent="0.2">
      <c r="A850" t="s">
        <v>1697</v>
      </c>
      <c r="B850" t="s">
        <v>1698</v>
      </c>
    </row>
    <row r="851" spans="1:2" x14ac:dyDescent="0.2">
      <c r="A851" t="s">
        <v>1699</v>
      </c>
      <c r="B851" t="s">
        <v>1700</v>
      </c>
    </row>
    <row r="852" spans="1:2" x14ac:dyDescent="0.2">
      <c r="A852" t="s">
        <v>1701</v>
      </c>
      <c r="B852" t="s">
        <v>1702</v>
      </c>
    </row>
    <row r="853" spans="1:2" x14ac:dyDescent="0.2">
      <c r="A853" t="s">
        <v>1703</v>
      </c>
      <c r="B853" t="s">
        <v>1704</v>
      </c>
    </row>
    <row r="854" spans="1:2" x14ac:dyDescent="0.2">
      <c r="A854" t="s">
        <v>1705</v>
      </c>
      <c r="B854" t="s">
        <v>1706</v>
      </c>
    </row>
    <row r="855" spans="1:2" x14ac:dyDescent="0.2">
      <c r="A855" t="s">
        <v>1707</v>
      </c>
      <c r="B855" t="s">
        <v>1708</v>
      </c>
    </row>
    <row r="856" spans="1:2" x14ac:dyDescent="0.2">
      <c r="A856" t="s">
        <v>1709</v>
      </c>
      <c r="B856" t="s">
        <v>1710</v>
      </c>
    </row>
    <row r="857" spans="1:2" x14ac:dyDescent="0.2">
      <c r="A857">
        <v>9002</v>
      </c>
      <c r="B857" t="s">
        <v>7865</v>
      </c>
    </row>
    <row r="858" spans="1:2" x14ac:dyDescent="0.2">
      <c r="A858" t="s">
        <v>1711</v>
      </c>
      <c r="B858" t="s">
        <v>1712</v>
      </c>
    </row>
    <row r="859" spans="1:2" x14ac:dyDescent="0.2">
      <c r="A859" t="s">
        <v>1713</v>
      </c>
      <c r="B859" t="s">
        <v>1714</v>
      </c>
    </row>
    <row r="860" spans="1:2" x14ac:dyDescent="0.2">
      <c r="A860" t="s">
        <v>1715</v>
      </c>
      <c r="B860" t="s">
        <v>1716</v>
      </c>
    </row>
    <row r="861" spans="1:2" x14ac:dyDescent="0.2">
      <c r="A861" t="s">
        <v>1717</v>
      </c>
      <c r="B861" t="s">
        <v>1718</v>
      </c>
    </row>
    <row r="862" spans="1:2" x14ac:dyDescent="0.2">
      <c r="A862" t="s">
        <v>1719</v>
      </c>
      <c r="B862" t="s">
        <v>1720</v>
      </c>
    </row>
    <row r="863" spans="1:2" x14ac:dyDescent="0.2">
      <c r="A863" t="s">
        <v>1721</v>
      </c>
      <c r="B863" t="s">
        <v>1722</v>
      </c>
    </row>
    <row r="864" spans="1:2" x14ac:dyDescent="0.2">
      <c r="A864" t="s">
        <v>1723</v>
      </c>
      <c r="B864" t="s">
        <v>1724</v>
      </c>
    </row>
    <row r="865" spans="1:2" x14ac:dyDescent="0.2">
      <c r="A865" t="s">
        <v>1725</v>
      </c>
      <c r="B865" t="s">
        <v>1726</v>
      </c>
    </row>
    <row r="866" spans="1:2" x14ac:dyDescent="0.2">
      <c r="A866" t="s">
        <v>1727</v>
      </c>
      <c r="B866" t="s">
        <v>1728</v>
      </c>
    </row>
    <row r="867" spans="1:2" x14ac:dyDescent="0.2">
      <c r="A867" t="s">
        <v>1729</v>
      </c>
      <c r="B867" t="s">
        <v>1730</v>
      </c>
    </row>
    <row r="868" spans="1:2" x14ac:dyDescent="0.2">
      <c r="A868" t="s">
        <v>1731</v>
      </c>
      <c r="B868" t="s">
        <v>1732</v>
      </c>
    </row>
    <row r="869" spans="1:2" x14ac:dyDescent="0.2">
      <c r="A869" t="s">
        <v>1733</v>
      </c>
      <c r="B869" t="s">
        <v>1734</v>
      </c>
    </row>
    <row r="870" spans="1:2" x14ac:dyDescent="0.2">
      <c r="A870" t="s">
        <v>1735</v>
      </c>
      <c r="B870" t="s">
        <v>1736</v>
      </c>
    </row>
    <row r="871" spans="1:2" x14ac:dyDescent="0.2">
      <c r="A871" t="s">
        <v>1737</v>
      </c>
      <c r="B871" t="s">
        <v>1738</v>
      </c>
    </row>
    <row r="872" spans="1:2" x14ac:dyDescent="0.2">
      <c r="A872" t="s">
        <v>1739</v>
      </c>
      <c r="B872" t="s">
        <v>1740</v>
      </c>
    </row>
    <row r="873" spans="1:2" x14ac:dyDescent="0.2">
      <c r="A873" t="s">
        <v>15468</v>
      </c>
      <c r="B873" t="s">
        <v>15469</v>
      </c>
    </row>
    <row r="874" spans="1:2" x14ac:dyDescent="0.2">
      <c r="A874" t="s">
        <v>1741</v>
      </c>
      <c r="B874" t="s">
        <v>1742</v>
      </c>
    </row>
    <row r="875" spans="1:2" x14ac:dyDescent="0.2">
      <c r="A875" t="s">
        <v>1743</v>
      </c>
      <c r="B875" t="s">
        <v>1744</v>
      </c>
    </row>
    <row r="876" spans="1:2" x14ac:dyDescent="0.2">
      <c r="A876" t="s">
        <v>1745</v>
      </c>
      <c r="B876" t="s">
        <v>1746</v>
      </c>
    </row>
    <row r="877" spans="1:2" x14ac:dyDescent="0.2">
      <c r="A877" t="s">
        <v>1747</v>
      </c>
      <c r="B877" t="s">
        <v>1748</v>
      </c>
    </row>
    <row r="878" spans="1:2" x14ac:dyDescent="0.2">
      <c r="A878" t="s">
        <v>1749</v>
      </c>
      <c r="B878" t="s">
        <v>1750</v>
      </c>
    </row>
    <row r="879" spans="1:2" x14ac:dyDescent="0.2">
      <c r="A879" t="s">
        <v>1751</v>
      </c>
      <c r="B879" t="s">
        <v>1752</v>
      </c>
    </row>
    <row r="880" spans="1:2" x14ac:dyDescent="0.2">
      <c r="A880" t="s">
        <v>1753</v>
      </c>
      <c r="B880" t="s">
        <v>1754</v>
      </c>
    </row>
    <row r="881" spans="1:2" x14ac:dyDescent="0.2">
      <c r="A881" t="s">
        <v>1755</v>
      </c>
      <c r="B881" t="s">
        <v>1756</v>
      </c>
    </row>
    <row r="882" spans="1:2" x14ac:dyDescent="0.2">
      <c r="A882" t="s">
        <v>1757</v>
      </c>
      <c r="B882" t="s">
        <v>1758</v>
      </c>
    </row>
    <row r="883" spans="1:2" x14ac:dyDescent="0.2">
      <c r="A883" t="s">
        <v>1759</v>
      </c>
      <c r="B883" t="s">
        <v>1760</v>
      </c>
    </row>
    <row r="884" spans="1:2" x14ac:dyDescent="0.2">
      <c r="A884" t="s">
        <v>1761</v>
      </c>
      <c r="B884" t="s">
        <v>1762</v>
      </c>
    </row>
    <row r="885" spans="1:2" x14ac:dyDescent="0.2">
      <c r="A885" t="s">
        <v>1763</v>
      </c>
      <c r="B885" t="s">
        <v>1764</v>
      </c>
    </row>
    <row r="886" spans="1:2" x14ac:dyDescent="0.2">
      <c r="A886" t="s">
        <v>1765</v>
      </c>
      <c r="B886" t="s">
        <v>1766</v>
      </c>
    </row>
    <row r="887" spans="1:2" x14ac:dyDescent="0.2">
      <c r="A887" t="s">
        <v>1767</v>
      </c>
      <c r="B887" t="s">
        <v>1768</v>
      </c>
    </row>
    <row r="888" spans="1:2" x14ac:dyDescent="0.2">
      <c r="A888" t="s">
        <v>1769</v>
      </c>
      <c r="B888" t="s">
        <v>1770</v>
      </c>
    </row>
    <row r="889" spans="1:2" x14ac:dyDescent="0.2">
      <c r="A889" t="s">
        <v>1771</v>
      </c>
      <c r="B889" t="s">
        <v>1772</v>
      </c>
    </row>
    <row r="890" spans="1:2" x14ac:dyDescent="0.2">
      <c r="A890" t="s">
        <v>1773</v>
      </c>
      <c r="B890" t="s">
        <v>1774</v>
      </c>
    </row>
    <row r="891" spans="1:2" x14ac:dyDescent="0.2">
      <c r="A891" t="s">
        <v>1775</v>
      </c>
      <c r="B891" t="s">
        <v>1776</v>
      </c>
    </row>
    <row r="892" spans="1:2" x14ac:dyDescent="0.2">
      <c r="A892" t="s">
        <v>1777</v>
      </c>
      <c r="B892" t="s">
        <v>1778</v>
      </c>
    </row>
    <row r="893" spans="1:2" x14ac:dyDescent="0.2">
      <c r="A893" t="s">
        <v>1779</v>
      </c>
      <c r="B893" t="s">
        <v>1780</v>
      </c>
    </row>
    <row r="894" spans="1:2" x14ac:dyDescent="0.2">
      <c r="A894" t="s">
        <v>1781</v>
      </c>
      <c r="B894" t="s">
        <v>1782</v>
      </c>
    </row>
    <row r="895" spans="1:2" x14ac:dyDescent="0.2">
      <c r="A895" t="s">
        <v>1783</v>
      </c>
      <c r="B895" t="s">
        <v>1784</v>
      </c>
    </row>
    <row r="896" spans="1:2" x14ac:dyDescent="0.2">
      <c r="A896" t="s">
        <v>1785</v>
      </c>
      <c r="B896" t="s">
        <v>1786</v>
      </c>
    </row>
    <row r="897" spans="1:2" x14ac:dyDescent="0.2">
      <c r="A897" t="s">
        <v>1787</v>
      </c>
      <c r="B897" t="s">
        <v>1788</v>
      </c>
    </row>
    <row r="898" spans="1:2" x14ac:dyDescent="0.2">
      <c r="A898" t="s">
        <v>1789</v>
      </c>
      <c r="B898" t="s">
        <v>1790</v>
      </c>
    </row>
    <row r="899" spans="1:2" x14ac:dyDescent="0.2">
      <c r="A899" t="s">
        <v>1791</v>
      </c>
      <c r="B899" t="s">
        <v>1792</v>
      </c>
    </row>
    <row r="900" spans="1:2" x14ac:dyDescent="0.2">
      <c r="A900" t="s">
        <v>1793</v>
      </c>
      <c r="B900" t="s">
        <v>1794</v>
      </c>
    </row>
    <row r="901" spans="1:2" x14ac:dyDescent="0.2">
      <c r="A901" t="s">
        <v>1795</v>
      </c>
      <c r="B901" t="s">
        <v>1796</v>
      </c>
    </row>
    <row r="902" spans="1:2" x14ac:dyDescent="0.2">
      <c r="A902" t="s">
        <v>1797</v>
      </c>
      <c r="B902" t="s">
        <v>1798</v>
      </c>
    </row>
    <row r="903" spans="1:2" x14ac:dyDescent="0.2">
      <c r="A903" t="s">
        <v>1799</v>
      </c>
      <c r="B903" t="s">
        <v>1800</v>
      </c>
    </row>
    <row r="904" spans="1:2" x14ac:dyDescent="0.2">
      <c r="A904" t="s">
        <v>1801</v>
      </c>
      <c r="B904" t="s">
        <v>1802</v>
      </c>
    </row>
    <row r="905" spans="1:2" x14ac:dyDescent="0.2">
      <c r="A905" t="s">
        <v>1803</v>
      </c>
      <c r="B905" t="s">
        <v>1804</v>
      </c>
    </row>
    <row r="906" spans="1:2" x14ac:dyDescent="0.2">
      <c r="A906" t="s">
        <v>1805</v>
      </c>
      <c r="B906" t="s">
        <v>1806</v>
      </c>
    </row>
    <row r="907" spans="1:2" x14ac:dyDescent="0.2">
      <c r="A907" t="s">
        <v>1807</v>
      </c>
      <c r="B907" t="s">
        <v>1808</v>
      </c>
    </row>
    <row r="908" spans="1:2" x14ac:dyDescent="0.2">
      <c r="A908" t="s">
        <v>1809</v>
      </c>
      <c r="B908" t="s">
        <v>1810</v>
      </c>
    </row>
    <row r="909" spans="1:2" x14ac:dyDescent="0.2">
      <c r="A909" t="s">
        <v>1811</v>
      </c>
      <c r="B909" t="s">
        <v>1812</v>
      </c>
    </row>
    <row r="910" spans="1:2" x14ac:dyDescent="0.2">
      <c r="A910" t="s">
        <v>1813</v>
      </c>
      <c r="B910" t="s">
        <v>1814</v>
      </c>
    </row>
    <row r="911" spans="1:2" x14ac:dyDescent="0.2">
      <c r="A911" t="s">
        <v>1815</v>
      </c>
      <c r="B911" t="s">
        <v>1816</v>
      </c>
    </row>
    <row r="912" spans="1:2" x14ac:dyDescent="0.2">
      <c r="A912" t="s">
        <v>1817</v>
      </c>
      <c r="B912" t="s">
        <v>1818</v>
      </c>
    </row>
    <row r="913" spans="1:2" x14ac:dyDescent="0.2">
      <c r="A913" t="s">
        <v>1819</v>
      </c>
      <c r="B913" t="s">
        <v>1820</v>
      </c>
    </row>
    <row r="914" spans="1:2" x14ac:dyDescent="0.2">
      <c r="A914" t="s">
        <v>1821</v>
      </c>
      <c r="B914" t="s">
        <v>1822</v>
      </c>
    </row>
    <row r="915" spans="1:2" x14ac:dyDescent="0.2">
      <c r="A915" t="s">
        <v>1823</v>
      </c>
      <c r="B915" t="s">
        <v>1824</v>
      </c>
    </row>
    <row r="916" spans="1:2" x14ac:dyDescent="0.2">
      <c r="A916" t="s">
        <v>1825</v>
      </c>
      <c r="B916" t="s">
        <v>1826</v>
      </c>
    </row>
    <row r="917" spans="1:2" x14ac:dyDescent="0.2">
      <c r="A917" t="s">
        <v>1827</v>
      </c>
      <c r="B917" t="s">
        <v>1828</v>
      </c>
    </row>
    <row r="918" spans="1:2" x14ac:dyDescent="0.2">
      <c r="A918" t="s">
        <v>1829</v>
      </c>
      <c r="B918" t="s">
        <v>1830</v>
      </c>
    </row>
    <row r="919" spans="1:2" x14ac:dyDescent="0.2">
      <c r="A919" t="s">
        <v>1831</v>
      </c>
      <c r="B919" t="s">
        <v>1832</v>
      </c>
    </row>
    <row r="920" spans="1:2" x14ac:dyDescent="0.2">
      <c r="A920" t="s">
        <v>1833</v>
      </c>
      <c r="B920" t="s">
        <v>1834</v>
      </c>
    </row>
    <row r="921" spans="1:2" x14ac:dyDescent="0.2">
      <c r="A921" t="s">
        <v>1835</v>
      </c>
      <c r="B921" t="s">
        <v>1836</v>
      </c>
    </row>
    <row r="922" spans="1:2" x14ac:dyDescent="0.2">
      <c r="A922" t="s">
        <v>1837</v>
      </c>
      <c r="B922" t="s">
        <v>1838</v>
      </c>
    </row>
    <row r="923" spans="1:2" x14ac:dyDescent="0.2">
      <c r="A923" t="s">
        <v>1839</v>
      </c>
      <c r="B923" t="s">
        <v>1840</v>
      </c>
    </row>
    <row r="924" spans="1:2" x14ac:dyDescent="0.2">
      <c r="A924" t="s">
        <v>1841</v>
      </c>
      <c r="B924" t="s">
        <v>1842</v>
      </c>
    </row>
    <row r="925" spans="1:2" x14ac:dyDescent="0.2">
      <c r="A925" t="s">
        <v>1843</v>
      </c>
      <c r="B925" t="s">
        <v>1844</v>
      </c>
    </row>
    <row r="926" spans="1:2" x14ac:dyDescent="0.2">
      <c r="A926" t="s">
        <v>1845</v>
      </c>
      <c r="B926" t="s">
        <v>1846</v>
      </c>
    </row>
    <row r="927" spans="1:2" x14ac:dyDescent="0.2">
      <c r="A927" t="s">
        <v>1847</v>
      </c>
      <c r="B927" t="s">
        <v>1848</v>
      </c>
    </row>
    <row r="928" spans="1:2" x14ac:dyDescent="0.2">
      <c r="A928" t="s">
        <v>1849</v>
      </c>
      <c r="B928" t="s">
        <v>1850</v>
      </c>
    </row>
    <row r="929" spans="1:2" x14ac:dyDescent="0.2">
      <c r="A929" t="s">
        <v>1851</v>
      </c>
      <c r="B929" t="s">
        <v>1852</v>
      </c>
    </row>
    <row r="930" spans="1:2" x14ac:dyDescent="0.2">
      <c r="A930" t="s">
        <v>1853</v>
      </c>
      <c r="B930" t="s">
        <v>1854</v>
      </c>
    </row>
    <row r="931" spans="1:2" x14ac:dyDescent="0.2">
      <c r="A931" t="s">
        <v>1855</v>
      </c>
      <c r="B931" t="s">
        <v>1856</v>
      </c>
    </row>
    <row r="932" spans="1:2" x14ac:dyDescent="0.2">
      <c r="A932" t="s">
        <v>1857</v>
      </c>
      <c r="B932" t="s">
        <v>1858</v>
      </c>
    </row>
    <row r="933" spans="1:2" x14ac:dyDescent="0.2">
      <c r="A933" t="s">
        <v>1859</v>
      </c>
      <c r="B933" t="s">
        <v>1860</v>
      </c>
    </row>
    <row r="934" spans="1:2" x14ac:dyDescent="0.2">
      <c r="A934" t="s">
        <v>1861</v>
      </c>
      <c r="B934" t="s">
        <v>1862</v>
      </c>
    </row>
    <row r="935" spans="1:2" x14ac:dyDescent="0.2">
      <c r="A935" t="s">
        <v>1863</v>
      </c>
      <c r="B935" t="s">
        <v>1864</v>
      </c>
    </row>
    <row r="936" spans="1:2" x14ac:dyDescent="0.2">
      <c r="A936" t="s">
        <v>1865</v>
      </c>
      <c r="B936" t="s">
        <v>1866</v>
      </c>
    </row>
    <row r="937" spans="1:2" x14ac:dyDescent="0.2">
      <c r="A937" t="s">
        <v>1867</v>
      </c>
      <c r="B937" t="s">
        <v>1868</v>
      </c>
    </row>
    <row r="938" spans="1:2" x14ac:dyDescent="0.2">
      <c r="A938" t="s">
        <v>1869</v>
      </c>
      <c r="B938" t="s">
        <v>1870</v>
      </c>
    </row>
    <row r="939" spans="1:2" x14ac:dyDescent="0.2">
      <c r="A939" t="s">
        <v>1871</v>
      </c>
      <c r="B939" t="s">
        <v>1872</v>
      </c>
    </row>
    <row r="940" spans="1:2" x14ac:dyDescent="0.2">
      <c r="A940" t="s">
        <v>1873</v>
      </c>
      <c r="B940" t="s">
        <v>1874</v>
      </c>
    </row>
    <row r="941" spans="1:2" x14ac:dyDescent="0.2">
      <c r="A941" t="s">
        <v>1875</v>
      </c>
      <c r="B941" t="s">
        <v>1876</v>
      </c>
    </row>
    <row r="942" spans="1:2" x14ac:dyDescent="0.2">
      <c r="A942" t="s">
        <v>1877</v>
      </c>
      <c r="B942" t="s">
        <v>1878</v>
      </c>
    </row>
    <row r="943" spans="1:2" x14ac:dyDescent="0.2">
      <c r="A943" t="s">
        <v>1879</v>
      </c>
      <c r="B943" t="s">
        <v>1880</v>
      </c>
    </row>
    <row r="944" spans="1:2" x14ac:dyDescent="0.2">
      <c r="A944" t="s">
        <v>1881</v>
      </c>
      <c r="B944" t="s">
        <v>1882</v>
      </c>
    </row>
    <row r="945" spans="1:2" x14ac:dyDescent="0.2">
      <c r="A945" t="s">
        <v>1883</v>
      </c>
      <c r="B945" t="s">
        <v>1884</v>
      </c>
    </row>
    <row r="946" spans="1:2" x14ac:dyDescent="0.2">
      <c r="A946" t="s">
        <v>1885</v>
      </c>
      <c r="B946" t="s">
        <v>1886</v>
      </c>
    </row>
    <row r="947" spans="1:2" x14ac:dyDescent="0.2">
      <c r="A947" t="s">
        <v>1887</v>
      </c>
      <c r="B947" t="s">
        <v>1888</v>
      </c>
    </row>
    <row r="948" spans="1:2" x14ac:dyDescent="0.2">
      <c r="A948" t="s">
        <v>1889</v>
      </c>
      <c r="B948" t="s">
        <v>1890</v>
      </c>
    </row>
    <row r="949" spans="1:2" x14ac:dyDescent="0.2">
      <c r="A949" t="s">
        <v>1891</v>
      </c>
      <c r="B949" t="s">
        <v>1892</v>
      </c>
    </row>
    <row r="950" spans="1:2" x14ac:dyDescent="0.2">
      <c r="A950" t="s">
        <v>1893</v>
      </c>
      <c r="B950" t="s">
        <v>1894</v>
      </c>
    </row>
    <row r="951" spans="1:2" x14ac:dyDescent="0.2">
      <c r="A951" t="s">
        <v>1895</v>
      </c>
      <c r="B951" t="s">
        <v>1896</v>
      </c>
    </row>
    <row r="952" spans="1:2" x14ac:dyDescent="0.2">
      <c r="A952" t="s">
        <v>1897</v>
      </c>
      <c r="B952" t="s">
        <v>1898</v>
      </c>
    </row>
    <row r="953" spans="1:2" x14ac:dyDescent="0.2">
      <c r="A953" t="s">
        <v>1899</v>
      </c>
      <c r="B953" t="s">
        <v>1900</v>
      </c>
    </row>
    <row r="954" spans="1:2" x14ac:dyDescent="0.2">
      <c r="A954" t="s">
        <v>1901</v>
      </c>
      <c r="B954" t="s">
        <v>1902</v>
      </c>
    </row>
    <row r="955" spans="1:2" x14ac:dyDescent="0.2">
      <c r="A955" t="s">
        <v>1903</v>
      </c>
      <c r="B955" t="s">
        <v>1904</v>
      </c>
    </row>
    <row r="956" spans="1:2" x14ac:dyDescent="0.2">
      <c r="A956" t="s">
        <v>1905</v>
      </c>
      <c r="B956" t="s">
        <v>1906</v>
      </c>
    </row>
    <row r="957" spans="1:2" x14ac:dyDescent="0.2">
      <c r="A957" t="s">
        <v>1907</v>
      </c>
      <c r="B957" t="s">
        <v>1908</v>
      </c>
    </row>
    <row r="958" spans="1:2" x14ac:dyDescent="0.2">
      <c r="A958" t="s">
        <v>1909</v>
      </c>
      <c r="B958" t="s">
        <v>1910</v>
      </c>
    </row>
    <row r="959" spans="1:2" x14ac:dyDescent="0.2">
      <c r="A959" t="s">
        <v>1911</v>
      </c>
      <c r="B959" t="s">
        <v>1912</v>
      </c>
    </row>
    <row r="960" spans="1:2" x14ac:dyDescent="0.2">
      <c r="A960" t="s">
        <v>1913</v>
      </c>
      <c r="B960" t="s">
        <v>1914</v>
      </c>
    </row>
    <row r="961" spans="1:2" x14ac:dyDescent="0.2">
      <c r="A961" t="s">
        <v>1915</v>
      </c>
      <c r="B961" t="s">
        <v>1916</v>
      </c>
    </row>
    <row r="962" spans="1:2" x14ac:dyDescent="0.2">
      <c r="A962" t="s">
        <v>1917</v>
      </c>
      <c r="B962" t="s">
        <v>1918</v>
      </c>
    </row>
    <row r="963" spans="1:2" x14ac:dyDescent="0.2">
      <c r="A963" t="s">
        <v>1919</v>
      </c>
      <c r="B963" t="s">
        <v>1920</v>
      </c>
    </row>
    <row r="964" spans="1:2" x14ac:dyDescent="0.2">
      <c r="A964" t="s">
        <v>1921</v>
      </c>
      <c r="B964" t="s">
        <v>1922</v>
      </c>
    </row>
    <row r="965" spans="1:2" x14ac:dyDescent="0.2">
      <c r="A965" t="s">
        <v>1923</v>
      </c>
      <c r="B965" t="s">
        <v>1924</v>
      </c>
    </row>
    <row r="966" spans="1:2" x14ac:dyDescent="0.2">
      <c r="A966" t="s">
        <v>1925</v>
      </c>
      <c r="B966" t="s">
        <v>1926</v>
      </c>
    </row>
    <row r="967" spans="1:2" x14ac:dyDescent="0.2">
      <c r="A967" t="s">
        <v>1927</v>
      </c>
      <c r="B967" t="s">
        <v>1928</v>
      </c>
    </row>
    <row r="968" spans="1:2" x14ac:dyDescent="0.2">
      <c r="A968" t="s">
        <v>1929</v>
      </c>
      <c r="B968" t="s">
        <v>1930</v>
      </c>
    </row>
    <row r="969" spans="1:2" x14ac:dyDescent="0.2">
      <c r="A969" t="s">
        <v>1931</v>
      </c>
      <c r="B969" t="s">
        <v>1932</v>
      </c>
    </row>
    <row r="970" spans="1:2" x14ac:dyDescent="0.2">
      <c r="A970" t="s">
        <v>1933</v>
      </c>
      <c r="B970" t="s">
        <v>1934</v>
      </c>
    </row>
    <row r="971" spans="1:2" x14ac:dyDescent="0.2">
      <c r="A971" t="s">
        <v>1935</v>
      </c>
      <c r="B971" t="s">
        <v>1936</v>
      </c>
    </row>
    <row r="972" spans="1:2" x14ac:dyDescent="0.2">
      <c r="A972" t="s">
        <v>1937</v>
      </c>
      <c r="B972" t="s">
        <v>1938</v>
      </c>
    </row>
    <row r="973" spans="1:2" x14ac:dyDescent="0.2">
      <c r="A973" t="s">
        <v>1939</v>
      </c>
      <c r="B973" t="s">
        <v>1940</v>
      </c>
    </row>
    <row r="974" spans="1:2" x14ac:dyDescent="0.2">
      <c r="A974" t="s">
        <v>1941</v>
      </c>
      <c r="B974" t="s">
        <v>1942</v>
      </c>
    </row>
    <row r="975" spans="1:2" x14ac:dyDescent="0.2">
      <c r="A975" t="s">
        <v>1943</v>
      </c>
      <c r="B975" t="s">
        <v>1944</v>
      </c>
    </row>
    <row r="976" spans="1:2" x14ac:dyDescent="0.2">
      <c r="A976" t="s">
        <v>1945</v>
      </c>
      <c r="B976" t="s">
        <v>1946</v>
      </c>
    </row>
    <row r="977" spans="1:2" x14ac:dyDescent="0.2">
      <c r="A977" t="s">
        <v>1947</v>
      </c>
      <c r="B977" t="s">
        <v>1948</v>
      </c>
    </row>
    <row r="978" spans="1:2" x14ac:dyDescent="0.2">
      <c r="A978" t="s">
        <v>1949</v>
      </c>
      <c r="B978" t="s">
        <v>1950</v>
      </c>
    </row>
    <row r="979" spans="1:2" x14ac:dyDescent="0.2">
      <c r="A979" t="s">
        <v>1951</v>
      </c>
      <c r="B979" t="s">
        <v>1952</v>
      </c>
    </row>
    <row r="980" spans="1:2" x14ac:dyDescent="0.2">
      <c r="A980" t="s">
        <v>1953</v>
      </c>
      <c r="B980" t="s">
        <v>1954</v>
      </c>
    </row>
    <row r="981" spans="1:2" x14ac:dyDescent="0.2">
      <c r="A981" t="s">
        <v>1955</v>
      </c>
      <c r="B981" t="s">
        <v>1956</v>
      </c>
    </row>
    <row r="982" spans="1:2" x14ac:dyDescent="0.2">
      <c r="A982" t="s">
        <v>1957</v>
      </c>
      <c r="B982" t="s">
        <v>1958</v>
      </c>
    </row>
    <row r="983" spans="1:2" x14ac:dyDescent="0.2">
      <c r="A983" t="s">
        <v>1959</v>
      </c>
      <c r="B983" t="s">
        <v>1960</v>
      </c>
    </row>
    <row r="984" spans="1:2" x14ac:dyDescent="0.2">
      <c r="A984" t="s">
        <v>1961</v>
      </c>
      <c r="B984" t="s">
        <v>1962</v>
      </c>
    </row>
    <row r="985" spans="1:2" x14ac:dyDescent="0.2">
      <c r="A985" t="s">
        <v>1963</v>
      </c>
      <c r="B985" t="s">
        <v>1964</v>
      </c>
    </row>
    <row r="986" spans="1:2" x14ac:dyDescent="0.2">
      <c r="A986" t="s">
        <v>1965</v>
      </c>
      <c r="B986" t="s">
        <v>1966</v>
      </c>
    </row>
    <row r="987" spans="1:2" x14ac:dyDescent="0.2">
      <c r="A987" t="s">
        <v>1967</v>
      </c>
      <c r="B987" t="s">
        <v>1968</v>
      </c>
    </row>
    <row r="988" spans="1:2" x14ac:dyDescent="0.2">
      <c r="A988" t="s">
        <v>1969</v>
      </c>
      <c r="B988" t="s">
        <v>1970</v>
      </c>
    </row>
    <row r="989" spans="1:2" x14ac:dyDescent="0.2">
      <c r="A989" t="s">
        <v>1971</v>
      </c>
      <c r="B989" t="s">
        <v>1972</v>
      </c>
    </row>
    <row r="990" spans="1:2" x14ac:dyDescent="0.2">
      <c r="A990" t="s">
        <v>1973</v>
      </c>
      <c r="B990" t="s">
        <v>1974</v>
      </c>
    </row>
    <row r="991" spans="1:2" x14ac:dyDescent="0.2">
      <c r="A991" t="s">
        <v>1975</v>
      </c>
      <c r="B991" t="s">
        <v>1976</v>
      </c>
    </row>
    <row r="992" spans="1:2" x14ac:dyDescent="0.2">
      <c r="A992" t="s">
        <v>1977</v>
      </c>
      <c r="B992" t="s">
        <v>1978</v>
      </c>
    </row>
    <row r="993" spans="1:2" x14ac:dyDescent="0.2">
      <c r="A993" t="s">
        <v>1979</v>
      </c>
      <c r="B993" t="s">
        <v>1980</v>
      </c>
    </row>
    <row r="994" spans="1:2" x14ac:dyDescent="0.2">
      <c r="A994" t="s">
        <v>15507</v>
      </c>
      <c r="B994" t="s">
        <v>15508</v>
      </c>
    </row>
    <row r="995" spans="1:2" x14ac:dyDescent="0.2">
      <c r="A995" t="s">
        <v>1981</v>
      </c>
      <c r="B995" t="s">
        <v>1982</v>
      </c>
    </row>
    <row r="996" spans="1:2" x14ac:dyDescent="0.2">
      <c r="A996" t="s">
        <v>1983</v>
      </c>
      <c r="B996" t="s">
        <v>1984</v>
      </c>
    </row>
    <row r="997" spans="1:2" x14ac:dyDescent="0.2">
      <c r="A997" t="s">
        <v>1985</v>
      </c>
      <c r="B997" t="s">
        <v>1986</v>
      </c>
    </row>
    <row r="998" spans="1:2" x14ac:dyDescent="0.2">
      <c r="A998" t="s">
        <v>1987</v>
      </c>
      <c r="B998" t="s">
        <v>1988</v>
      </c>
    </row>
    <row r="999" spans="1:2" x14ac:dyDescent="0.2">
      <c r="A999" t="s">
        <v>1989</v>
      </c>
      <c r="B999" t="s">
        <v>1990</v>
      </c>
    </row>
    <row r="1000" spans="1:2" x14ac:dyDescent="0.2">
      <c r="A1000" t="s">
        <v>1991</v>
      </c>
      <c r="B1000" t="s">
        <v>1992</v>
      </c>
    </row>
    <row r="1001" spans="1:2" x14ac:dyDescent="0.2">
      <c r="A1001" t="s">
        <v>1993</v>
      </c>
      <c r="B1001" t="s">
        <v>1994</v>
      </c>
    </row>
    <row r="1002" spans="1:2" x14ac:dyDescent="0.2">
      <c r="A1002" t="s">
        <v>8498</v>
      </c>
      <c r="B1002" t="s">
        <v>8499</v>
      </c>
    </row>
    <row r="1003" spans="1:2" x14ac:dyDescent="0.2">
      <c r="A1003" t="s">
        <v>1995</v>
      </c>
      <c r="B1003" t="s">
        <v>1996</v>
      </c>
    </row>
    <row r="1004" spans="1:2" x14ac:dyDescent="0.2">
      <c r="A1004" t="s">
        <v>1997</v>
      </c>
      <c r="B1004" t="s">
        <v>1998</v>
      </c>
    </row>
    <row r="1005" spans="1:2" x14ac:dyDescent="0.2">
      <c r="A1005" t="s">
        <v>1999</v>
      </c>
      <c r="B1005" t="s">
        <v>2000</v>
      </c>
    </row>
    <row r="1006" spans="1:2" x14ac:dyDescent="0.2">
      <c r="A1006" t="s">
        <v>2001</v>
      </c>
      <c r="B1006" t="s">
        <v>2002</v>
      </c>
    </row>
    <row r="1007" spans="1:2" x14ac:dyDescent="0.2">
      <c r="A1007" t="s">
        <v>2003</v>
      </c>
      <c r="B1007" t="s">
        <v>2004</v>
      </c>
    </row>
    <row r="1008" spans="1:2" x14ac:dyDescent="0.2">
      <c r="A1008" t="s">
        <v>2005</v>
      </c>
      <c r="B1008" t="s">
        <v>2006</v>
      </c>
    </row>
    <row r="1009" spans="1:2" x14ac:dyDescent="0.2">
      <c r="A1009" t="s">
        <v>2007</v>
      </c>
      <c r="B1009" t="s">
        <v>2008</v>
      </c>
    </row>
    <row r="1010" spans="1:2" x14ac:dyDescent="0.2">
      <c r="A1010" t="s">
        <v>2009</v>
      </c>
      <c r="B1010" t="s">
        <v>2010</v>
      </c>
    </row>
    <row r="1011" spans="1:2" x14ac:dyDescent="0.2">
      <c r="A1011" t="s">
        <v>2011</v>
      </c>
      <c r="B1011" t="s">
        <v>2012</v>
      </c>
    </row>
    <row r="1012" spans="1:2" x14ac:dyDescent="0.2">
      <c r="A1012" t="s">
        <v>2013</v>
      </c>
      <c r="B1012" t="s">
        <v>2014</v>
      </c>
    </row>
    <row r="1013" spans="1:2" x14ac:dyDescent="0.2">
      <c r="A1013" t="s">
        <v>2015</v>
      </c>
      <c r="B1013" t="s">
        <v>2016</v>
      </c>
    </row>
    <row r="1014" spans="1:2" x14ac:dyDescent="0.2">
      <c r="A1014" t="s">
        <v>2017</v>
      </c>
      <c r="B1014" t="s">
        <v>2018</v>
      </c>
    </row>
    <row r="1015" spans="1:2" x14ac:dyDescent="0.2">
      <c r="A1015" t="s">
        <v>2019</v>
      </c>
      <c r="B1015" t="s">
        <v>2020</v>
      </c>
    </row>
    <row r="1016" spans="1:2" x14ac:dyDescent="0.2">
      <c r="A1016" t="s">
        <v>2021</v>
      </c>
      <c r="B1016" t="s">
        <v>2022</v>
      </c>
    </row>
    <row r="1017" spans="1:2" x14ac:dyDescent="0.2">
      <c r="A1017" t="s">
        <v>2023</v>
      </c>
      <c r="B1017" t="s">
        <v>2024</v>
      </c>
    </row>
    <row r="1018" spans="1:2" x14ac:dyDescent="0.2">
      <c r="A1018" t="s">
        <v>2025</v>
      </c>
      <c r="B1018" t="s">
        <v>2026</v>
      </c>
    </row>
    <row r="1019" spans="1:2" x14ac:dyDescent="0.2">
      <c r="A1019" t="s">
        <v>2027</v>
      </c>
      <c r="B1019" t="s">
        <v>2028</v>
      </c>
    </row>
    <row r="1020" spans="1:2" x14ac:dyDescent="0.2">
      <c r="A1020" t="s">
        <v>2029</v>
      </c>
      <c r="B1020" t="s">
        <v>2030</v>
      </c>
    </row>
    <row r="1021" spans="1:2" x14ac:dyDescent="0.2">
      <c r="A1021" t="s">
        <v>2031</v>
      </c>
      <c r="B1021" t="s">
        <v>2032</v>
      </c>
    </row>
    <row r="1022" spans="1:2" x14ac:dyDescent="0.2">
      <c r="A1022" t="s">
        <v>2031</v>
      </c>
      <c r="B1022" t="s">
        <v>15457</v>
      </c>
    </row>
    <row r="1023" spans="1:2" x14ac:dyDescent="0.2">
      <c r="A1023" t="s">
        <v>2033</v>
      </c>
      <c r="B1023" t="s">
        <v>2034</v>
      </c>
    </row>
    <row r="1024" spans="1:2" x14ac:dyDescent="0.2">
      <c r="A1024" t="s">
        <v>2035</v>
      </c>
      <c r="B1024" t="s">
        <v>2036</v>
      </c>
    </row>
    <row r="1025" spans="1:2" x14ac:dyDescent="0.2">
      <c r="A1025" t="s">
        <v>2037</v>
      </c>
      <c r="B1025" t="s">
        <v>2038</v>
      </c>
    </row>
    <row r="1026" spans="1:2" x14ac:dyDescent="0.2">
      <c r="A1026" t="s">
        <v>2039</v>
      </c>
      <c r="B1026" t="s">
        <v>2040</v>
      </c>
    </row>
    <row r="1027" spans="1:2" x14ac:dyDescent="0.2">
      <c r="A1027" t="s">
        <v>2041</v>
      </c>
      <c r="B1027" t="s">
        <v>2042</v>
      </c>
    </row>
    <row r="1028" spans="1:2" x14ac:dyDescent="0.2">
      <c r="A1028" t="s">
        <v>2043</v>
      </c>
      <c r="B1028" t="s">
        <v>2044</v>
      </c>
    </row>
    <row r="1029" spans="1:2" x14ac:dyDescent="0.2">
      <c r="A1029" t="s">
        <v>2045</v>
      </c>
      <c r="B1029" t="s">
        <v>2046</v>
      </c>
    </row>
    <row r="1030" spans="1:2" x14ac:dyDescent="0.2">
      <c r="A1030" t="s">
        <v>8501</v>
      </c>
      <c r="B1030" t="s">
        <v>8502</v>
      </c>
    </row>
    <row r="1031" spans="1:2" x14ac:dyDescent="0.2">
      <c r="A1031" t="s">
        <v>2047</v>
      </c>
      <c r="B1031" t="s">
        <v>2048</v>
      </c>
    </row>
    <row r="1032" spans="1:2" x14ac:dyDescent="0.2">
      <c r="A1032" t="s">
        <v>2049</v>
      </c>
      <c r="B1032" t="s">
        <v>2050</v>
      </c>
    </row>
    <row r="1033" spans="1:2" x14ac:dyDescent="0.2">
      <c r="A1033" t="s">
        <v>2051</v>
      </c>
      <c r="B1033" t="s">
        <v>2052</v>
      </c>
    </row>
    <row r="1034" spans="1:2" x14ac:dyDescent="0.2">
      <c r="A1034" t="s">
        <v>2053</v>
      </c>
      <c r="B1034" t="s">
        <v>2054</v>
      </c>
    </row>
    <row r="1035" spans="1:2" x14ac:dyDescent="0.2">
      <c r="A1035" t="s">
        <v>2055</v>
      </c>
      <c r="B1035" t="s">
        <v>2056</v>
      </c>
    </row>
    <row r="1036" spans="1:2" x14ac:dyDescent="0.2">
      <c r="A1036" t="s">
        <v>2057</v>
      </c>
      <c r="B1036" t="s">
        <v>2058</v>
      </c>
    </row>
    <row r="1037" spans="1:2" x14ac:dyDescent="0.2">
      <c r="A1037" t="s">
        <v>2059</v>
      </c>
      <c r="B1037" t="s">
        <v>2060</v>
      </c>
    </row>
    <row r="1038" spans="1:2" x14ac:dyDescent="0.2">
      <c r="A1038" t="s">
        <v>2061</v>
      </c>
      <c r="B1038" t="s">
        <v>2062</v>
      </c>
    </row>
    <row r="1039" spans="1:2" x14ac:dyDescent="0.2">
      <c r="A1039" t="s">
        <v>2063</v>
      </c>
      <c r="B1039" t="s">
        <v>2064</v>
      </c>
    </row>
    <row r="1040" spans="1:2" x14ac:dyDescent="0.2">
      <c r="A1040" t="s">
        <v>2065</v>
      </c>
      <c r="B1040" t="s">
        <v>2066</v>
      </c>
    </row>
    <row r="1041" spans="1:2" x14ac:dyDescent="0.2">
      <c r="A1041" t="s">
        <v>2067</v>
      </c>
      <c r="B1041" t="s">
        <v>2068</v>
      </c>
    </row>
    <row r="1042" spans="1:2" x14ac:dyDescent="0.2">
      <c r="A1042" t="s">
        <v>2069</v>
      </c>
      <c r="B1042" t="s">
        <v>2070</v>
      </c>
    </row>
    <row r="1043" spans="1:2" x14ac:dyDescent="0.2">
      <c r="A1043" t="s">
        <v>2071</v>
      </c>
      <c r="B1043" t="s">
        <v>2072</v>
      </c>
    </row>
    <row r="1044" spans="1:2" x14ac:dyDescent="0.2">
      <c r="A1044" t="s">
        <v>2073</v>
      </c>
      <c r="B1044" t="s">
        <v>2074</v>
      </c>
    </row>
    <row r="1045" spans="1:2" x14ac:dyDescent="0.2">
      <c r="A1045" t="s">
        <v>2075</v>
      </c>
      <c r="B1045" t="s">
        <v>2076</v>
      </c>
    </row>
    <row r="1046" spans="1:2" x14ac:dyDescent="0.2">
      <c r="A1046" t="s">
        <v>2077</v>
      </c>
      <c r="B1046" t="s">
        <v>2078</v>
      </c>
    </row>
    <row r="1047" spans="1:2" x14ac:dyDescent="0.2">
      <c r="A1047" t="s">
        <v>2079</v>
      </c>
      <c r="B1047" t="s">
        <v>2080</v>
      </c>
    </row>
    <row r="1048" spans="1:2" x14ac:dyDescent="0.2">
      <c r="A1048" t="s">
        <v>2081</v>
      </c>
      <c r="B1048" t="s">
        <v>2082</v>
      </c>
    </row>
    <row r="1049" spans="1:2" x14ac:dyDescent="0.2">
      <c r="A1049" t="s">
        <v>2083</v>
      </c>
      <c r="B1049" t="s">
        <v>2084</v>
      </c>
    </row>
    <row r="1050" spans="1:2" x14ac:dyDescent="0.2">
      <c r="A1050" t="s">
        <v>2085</v>
      </c>
      <c r="B1050" t="s">
        <v>2086</v>
      </c>
    </row>
    <row r="1051" spans="1:2" x14ac:dyDescent="0.2">
      <c r="A1051" t="s">
        <v>2087</v>
      </c>
      <c r="B1051" t="s">
        <v>2088</v>
      </c>
    </row>
    <row r="1052" spans="1:2" x14ac:dyDescent="0.2">
      <c r="A1052" t="s">
        <v>2089</v>
      </c>
      <c r="B1052" t="s">
        <v>2090</v>
      </c>
    </row>
    <row r="1053" spans="1:2" x14ac:dyDescent="0.2">
      <c r="A1053" t="s">
        <v>2091</v>
      </c>
      <c r="B1053" t="s">
        <v>2092</v>
      </c>
    </row>
    <row r="1054" spans="1:2" x14ac:dyDescent="0.2">
      <c r="A1054" t="s">
        <v>2093</v>
      </c>
      <c r="B1054" t="s">
        <v>2094</v>
      </c>
    </row>
    <row r="1055" spans="1:2" x14ac:dyDescent="0.2">
      <c r="A1055" t="s">
        <v>2095</v>
      </c>
      <c r="B1055" t="s">
        <v>2096</v>
      </c>
    </row>
    <row r="1056" spans="1:2" x14ac:dyDescent="0.2">
      <c r="A1056" t="s">
        <v>2097</v>
      </c>
      <c r="B1056" t="s">
        <v>2098</v>
      </c>
    </row>
    <row r="1057" spans="1:2" x14ac:dyDescent="0.2">
      <c r="A1057" t="s">
        <v>2099</v>
      </c>
      <c r="B1057" t="s">
        <v>2100</v>
      </c>
    </row>
    <row r="1058" spans="1:2" x14ac:dyDescent="0.2">
      <c r="A1058" t="s">
        <v>2101</v>
      </c>
      <c r="B1058" t="s">
        <v>2102</v>
      </c>
    </row>
    <row r="1059" spans="1:2" x14ac:dyDescent="0.2">
      <c r="A1059" t="s">
        <v>2103</v>
      </c>
      <c r="B1059" t="s">
        <v>2104</v>
      </c>
    </row>
    <row r="1060" spans="1:2" x14ac:dyDescent="0.2">
      <c r="A1060" t="s">
        <v>2105</v>
      </c>
      <c r="B1060" t="s">
        <v>2106</v>
      </c>
    </row>
    <row r="1061" spans="1:2" x14ac:dyDescent="0.2">
      <c r="A1061" t="s">
        <v>2107</v>
      </c>
      <c r="B1061" t="s">
        <v>2108</v>
      </c>
    </row>
    <row r="1062" spans="1:2" x14ac:dyDescent="0.2">
      <c r="A1062" t="s">
        <v>2109</v>
      </c>
      <c r="B1062" t="s">
        <v>2110</v>
      </c>
    </row>
    <row r="1063" spans="1:2" x14ac:dyDescent="0.2">
      <c r="A1063" t="s">
        <v>2111</v>
      </c>
      <c r="B1063" t="s">
        <v>2112</v>
      </c>
    </row>
    <row r="1064" spans="1:2" x14ac:dyDescent="0.2">
      <c r="A1064" t="s">
        <v>2113</v>
      </c>
      <c r="B1064" t="s">
        <v>2114</v>
      </c>
    </row>
    <row r="1065" spans="1:2" x14ac:dyDescent="0.2">
      <c r="A1065" t="s">
        <v>2115</v>
      </c>
      <c r="B1065" t="s">
        <v>2116</v>
      </c>
    </row>
    <row r="1066" spans="1:2" x14ac:dyDescent="0.2">
      <c r="A1066" t="s">
        <v>2117</v>
      </c>
      <c r="B1066" t="s">
        <v>2118</v>
      </c>
    </row>
    <row r="1067" spans="1:2" x14ac:dyDescent="0.2">
      <c r="A1067" t="s">
        <v>2119</v>
      </c>
      <c r="B1067" t="s">
        <v>2120</v>
      </c>
    </row>
    <row r="1068" spans="1:2" x14ac:dyDescent="0.2">
      <c r="A1068" t="s">
        <v>2121</v>
      </c>
      <c r="B1068" t="s">
        <v>2122</v>
      </c>
    </row>
    <row r="1069" spans="1:2" x14ac:dyDescent="0.2">
      <c r="A1069" t="s">
        <v>2123</v>
      </c>
      <c r="B1069" t="s">
        <v>2124</v>
      </c>
    </row>
    <row r="1070" spans="1:2" x14ac:dyDescent="0.2">
      <c r="A1070" t="s">
        <v>2125</v>
      </c>
      <c r="B1070" t="s">
        <v>2126</v>
      </c>
    </row>
    <row r="1071" spans="1:2" x14ac:dyDescent="0.2">
      <c r="A1071" t="s">
        <v>2127</v>
      </c>
      <c r="B1071" t="s">
        <v>2128</v>
      </c>
    </row>
    <row r="1072" spans="1:2" x14ac:dyDescent="0.2">
      <c r="A1072" t="s">
        <v>2129</v>
      </c>
      <c r="B1072" t="s">
        <v>2130</v>
      </c>
    </row>
    <row r="1073" spans="1:2" x14ac:dyDescent="0.2">
      <c r="A1073" t="s">
        <v>2131</v>
      </c>
      <c r="B1073" t="s">
        <v>2132</v>
      </c>
    </row>
    <row r="1074" spans="1:2" x14ac:dyDescent="0.2">
      <c r="A1074" t="s">
        <v>2133</v>
      </c>
      <c r="B1074" t="s">
        <v>2134</v>
      </c>
    </row>
    <row r="1075" spans="1:2" x14ac:dyDescent="0.2">
      <c r="A1075" t="s">
        <v>2135</v>
      </c>
      <c r="B1075" t="s">
        <v>2136</v>
      </c>
    </row>
    <row r="1076" spans="1:2" x14ac:dyDescent="0.2">
      <c r="A1076" t="s">
        <v>2137</v>
      </c>
      <c r="B1076" t="s">
        <v>2138</v>
      </c>
    </row>
    <row r="1077" spans="1:2" x14ac:dyDescent="0.2">
      <c r="A1077" t="s">
        <v>2139</v>
      </c>
      <c r="B1077" t="s">
        <v>2140</v>
      </c>
    </row>
    <row r="1078" spans="1:2" x14ac:dyDescent="0.2">
      <c r="A1078" t="s">
        <v>2141</v>
      </c>
      <c r="B1078" t="s">
        <v>2142</v>
      </c>
    </row>
    <row r="1079" spans="1:2" x14ac:dyDescent="0.2">
      <c r="A1079" t="s">
        <v>2143</v>
      </c>
      <c r="B1079" t="s">
        <v>2144</v>
      </c>
    </row>
    <row r="1080" spans="1:2" x14ac:dyDescent="0.2">
      <c r="A1080" t="s">
        <v>2145</v>
      </c>
      <c r="B1080" t="s">
        <v>2146</v>
      </c>
    </row>
    <row r="1081" spans="1:2" x14ac:dyDescent="0.2">
      <c r="A1081" t="s">
        <v>2147</v>
      </c>
      <c r="B1081" t="s">
        <v>2148</v>
      </c>
    </row>
    <row r="1082" spans="1:2" x14ac:dyDescent="0.2">
      <c r="A1082" t="s">
        <v>2149</v>
      </c>
      <c r="B1082" t="s">
        <v>2150</v>
      </c>
    </row>
    <row r="1083" spans="1:2" x14ac:dyDescent="0.2">
      <c r="A1083" t="s">
        <v>2151</v>
      </c>
      <c r="B1083" t="s">
        <v>2152</v>
      </c>
    </row>
    <row r="1084" spans="1:2" x14ac:dyDescent="0.2">
      <c r="A1084" t="s">
        <v>2153</v>
      </c>
      <c r="B1084" t="s">
        <v>2154</v>
      </c>
    </row>
    <row r="1085" spans="1:2" x14ac:dyDescent="0.2">
      <c r="A1085" t="s">
        <v>2155</v>
      </c>
      <c r="B1085" t="s">
        <v>2156</v>
      </c>
    </row>
    <row r="1086" spans="1:2" x14ac:dyDescent="0.2">
      <c r="A1086" t="s">
        <v>2157</v>
      </c>
      <c r="B1086" t="s">
        <v>2158</v>
      </c>
    </row>
    <row r="1087" spans="1:2" x14ac:dyDescent="0.2">
      <c r="A1087" t="s">
        <v>2159</v>
      </c>
      <c r="B1087" t="s">
        <v>2160</v>
      </c>
    </row>
    <row r="1088" spans="1:2" x14ac:dyDescent="0.2">
      <c r="A1088" t="s">
        <v>2161</v>
      </c>
      <c r="B1088" t="s">
        <v>2162</v>
      </c>
    </row>
    <row r="1089" spans="1:2" x14ac:dyDescent="0.2">
      <c r="A1089" t="s">
        <v>2163</v>
      </c>
      <c r="B1089" t="s">
        <v>2164</v>
      </c>
    </row>
    <row r="1090" spans="1:2" x14ac:dyDescent="0.2">
      <c r="A1090" t="s">
        <v>2165</v>
      </c>
      <c r="B1090" t="s">
        <v>2166</v>
      </c>
    </row>
    <row r="1091" spans="1:2" x14ac:dyDescent="0.2">
      <c r="A1091" t="s">
        <v>2167</v>
      </c>
      <c r="B1091" t="s">
        <v>2168</v>
      </c>
    </row>
    <row r="1092" spans="1:2" x14ac:dyDescent="0.2">
      <c r="A1092" t="s">
        <v>2169</v>
      </c>
      <c r="B1092" t="s">
        <v>2170</v>
      </c>
    </row>
    <row r="1093" spans="1:2" x14ac:dyDescent="0.2">
      <c r="A1093" t="s">
        <v>2171</v>
      </c>
      <c r="B1093" t="s">
        <v>2172</v>
      </c>
    </row>
    <row r="1094" spans="1:2" x14ac:dyDescent="0.2">
      <c r="A1094" t="s">
        <v>2173</v>
      </c>
      <c r="B1094" t="s">
        <v>2174</v>
      </c>
    </row>
    <row r="1095" spans="1:2" x14ac:dyDescent="0.2">
      <c r="A1095" t="s">
        <v>2175</v>
      </c>
      <c r="B1095" t="s">
        <v>2176</v>
      </c>
    </row>
    <row r="1096" spans="1:2" x14ac:dyDescent="0.2">
      <c r="A1096" t="s">
        <v>2177</v>
      </c>
      <c r="B1096" t="s">
        <v>2178</v>
      </c>
    </row>
    <row r="1097" spans="1:2" x14ac:dyDescent="0.2">
      <c r="A1097" t="s">
        <v>2179</v>
      </c>
      <c r="B1097" t="s">
        <v>2180</v>
      </c>
    </row>
    <row r="1098" spans="1:2" x14ac:dyDescent="0.2">
      <c r="A1098" t="s">
        <v>2181</v>
      </c>
      <c r="B1098" t="s">
        <v>2182</v>
      </c>
    </row>
    <row r="1099" spans="1:2" x14ac:dyDescent="0.2">
      <c r="A1099" t="s">
        <v>2183</v>
      </c>
      <c r="B1099" t="s">
        <v>2184</v>
      </c>
    </row>
    <row r="1100" spans="1:2" x14ac:dyDescent="0.2">
      <c r="A1100" t="s">
        <v>15464</v>
      </c>
      <c r="B1100" t="s">
        <v>15465</v>
      </c>
    </row>
    <row r="1101" spans="1:2" x14ac:dyDescent="0.2">
      <c r="A1101" t="s">
        <v>2185</v>
      </c>
      <c r="B1101" t="s">
        <v>2186</v>
      </c>
    </row>
    <row r="1102" spans="1:2" x14ac:dyDescent="0.2">
      <c r="A1102" t="s">
        <v>2187</v>
      </c>
      <c r="B1102" t="s">
        <v>2188</v>
      </c>
    </row>
    <row r="1103" spans="1:2" x14ac:dyDescent="0.2">
      <c r="A1103" t="s">
        <v>2189</v>
      </c>
      <c r="B1103" t="s">
        <v>2190</v>
      </c>
    </row>
    <row r="1104" spans="1:2" x14ac:dyDescent="0.2">
      <c r="A1104" t="s">
        <v>2191</v>
      </c>
      <c r="B1104" t="s">
        <v>2192</v>
      </c>
    </row>
    <row r="1105" spans="1:2" x14ac:dyDescent="0.2">
      <c r="A1105" t="s">
        <v>2193</v>
      </c>
      <c r="B1105" t="s">
        <v>2194</v>
      </c>
    </row>
    <row r="1106" spans="1:2" x14ac:dyDescent="0.2">
      <c r="A1106" t="s">
        <v>2195</v>
      </c>
      <c r="B1106" t="s">
        <v>2196</v>
      </c>
    </row>
    <row r="1107" spans="1:2" x14ac:dyDescent="0.2">
      <c r="A1107" t="s">
        <v>2197</v>
      </c>
      <c r="B1107" t="s">
        <v>2198</v>
      </c>
    </row>
    <row r="1108" spans="1:2" x14ac:dyDescent="0.2">
      <c r="A1108" t="s">
        <v>2199</v>
      </c>
      <c r="B1108" t="s">
        <v>2200</v>
      </c>
    </row>
    <row r="1109" spans="1:2" x14ac:dyDescent="0.2">
      <c r="A1109" t="s">
        <v>2201</v>
      </c>
      <c r="B1109" t="s">
        <v>2202</v>
      </c>
    </row>
    <row r="1110" spans="1:2" x14ac:dyDescent="0.2">
      <c r="A1110" t="s">
        <v>2203</v>
      </c>
      <c r="B1110" t="s">
        <v>2204</v>
      </c>
    </row>
    <row r="1111" spans="1:2" x14ac:dyDescent="0.2">
      <c r="A1111" t="s">
        <v>2205</v>
      </c>
      <c r="B1111" t="s">
        <v>2206</v>
      </c>
    </row>
    <row r="1112" spans="1:2" x14ac:dyDescent="0.2">
      <c r="A1112" t="s">
        <v>2207</v>
      </c>
      <c r="B1112" t="s">
        <v>2208</v>
      </c>
    </row>
    <row r="1113" spans="1:2" x14ac:dyDescent="0.2">
      <c r="A1113" t="s">
        <v>2209</v>
      </c>
      <c r="B1113" t="s">
        <v>2210</v>
      </c>
    </row>
    <row r="1114" spans="1:2" x14ac:dyDescent="0.2">
      <c r="A1114" t="s">
        <v>2211</v>
      </c>
      <c r="B1114" t="s">
        <v>2212</v>
      </c>
    </row>
    <row r="1115" spans="1:2" x14ac:dyDescent="0.2">
      <c r="A1115" t="s">
        <v>2213</v>
      </c>
      <c r="B1115" t="s">
        <v>2214</v>
      </c>
    </row>
    <row r="1116" spans="1:2" x14ac:dyDescent="0.2">
      <c r="A1116" t="s">
        <v>2215</v>
      </c>
      <c r="B1116" t="s">
        <v>2216</v>
      </c>
    </row>
    <row r="1117" spans="1:2" x14ac:dyDescent="0.2">
      <c r="A1117" t="s">
        <v>2217</v>
      </c>
      <c r="B1117" t="s">
        <v>2218</v>
      </c>
    </row>
    <row r="1118" spans="1:2" x14ac:dyDescent="0.2">
      <c r="A1118" t="s">
        <v>2219</v>
      </c>
      <c r="B1118" t="s">
        <v>2220</v>
      </c>
    </row>
    <row r="1119" spans="1:2" x14ac:dyDescent="0.2">
      <c r="A1119" t="s">
        <v>2221</v>
      </c>
      <c r="B1119" t="s">
        <v>2222</v>
      </c>
    </row>
    <row r="1120" spans="1:2" x14ac:dyDescent="0.2">
      <c r="A1120" t="s">
        <v>2223</v>
      </c>
      <c r="B1120" t="s">
        <v>2224</v>
      </c>
    </row>
    <row r="1121" spans="1:2" x14ac:dyDescent="0.2">
      <c r="A1121" t="s">
        <v>2225</v>
      </c>
      <c r="B1121" t="s">
        <v>2226</v>
      </c>
    </row>
    <row r="1122" spans="1:2" x14ac:dyDescent="0.2">
      <c r="A1122" t="s">
        <v>2227</v>
      </c>
      <c r="B1122" t="s">
        <v>2228</v>
      </c>
    </row>
    <row r="1123" spans="1:2" x14ac:dyDescent="0.2">
      <c r="A1123" t="s">
        <v>2229</v>
      </c>
      <c r="B1123" t="s">
        <v>2230</v>
      </c>
    </row>
    <row r="1124" spans="1:2" x14ac:dyDescent="0.2">
      <c r="A1124" t="s">
        <v>2231</v>
      </c>
      <c r="B1124" t="s">
        <v>2232</v>
      </c>
    </row>
    <row r="1125" spans="1:2" x14ac:dyDescent="0.2">
      <c r="A1125" t="s">
        <v>2233</v>
      </c>
      <c r="B1125" t="s">
        <v>2234</v>
      </c>
    </row>
    <row r="1126" spans="1:2" x14ac:dyDescent="0.2">
      <c r="A1126" t="s">
        <v>2235</v>
      </c>
      <c r="B1126" t="s">
        <v>2236</v>
      </c>
    </row>
    <row r="1127" spans="1:2" x14ac:dyDescent="0.2">
      <c r="A1127" t="s">
        <v>2237</v>
      </c>
      <c r="B1127" t="s">
        <v>2238</v>
      </c>
    </row>
    <row r="1128" spans="1:2" x14ac:dyDescent="0.2">
      <c r="A1128" t="s">
        <v>2239</v>
      </c>
      <c r="B1128" t="s">
        <v>2240</v>
      </c>
    </row>
    <row r="1129" spans="1:2" x14ac:dyDescent="0.2">
      <c r="A1129" t="s">
        <v>2241</v>
      </c>
      <c r="B1129" t="s">
        <v>2242</v>
      </c>
    </row>
    <row r="1130" spans="1:2" x14ac:dyDescent="0.2">
      <c r="A1130" t="s">
        <v>2243</v>
      </c>
      <c r="B1130" t="s">
        <v>2244</v>
      </c>
    </row>
    <row r="1131" spans="1:2" x14ac:dyDescent="0.2">
      <c r="A1131" t="s">
        <v>2245</v>
      </c>
      <c r="B1131" t="s">
        <v>2246</v>
      </c>
    </row>
    <row r="1132" spans="1:2" x14ac:dyDescent="0.2">
      <c r="A1132" t="s">
        <v>2247</v>
      </c>
      <c r="B1132" t="s">
        <v>2248</v>
      </c>
    </row>
    <row r="1133" spans="1:2" x14ac:dyDescent="0.2">
      <c r="A1133" t="s">
        <v>2249</v>
      </c>
      <c r="B1133" t="s">
        <v>2250</v>
      </c>
    </row>
    <row r="1134" spans="1:2" x14ac:dyDescent="0.2">
      <c r="A1134" t="s">
        <v>2251</v>
      </c>
      <c r="B1134" t="s">
        <v>2252</v>
      </c>
    </row>
    <row r="1135" spans="1:2" x14ac:dyDescent="0.2">
      <c r="A1135" t="s">
        <v>2253</v>
      </c>
      <c r="B1135" t="s">
        <v>2254</v>
      </c>
    </row>
    <row r="1136" spans="1:2" x14ac:dyDescent="0.2">
      <c r="A1136" t="s">
        <v>2255</v>
      </c>
      <c r="B1136" t="s">
        <v>2256</v>
      </c>
    </row>
    <row r="1137" spans="1:2" x14ac:dyDescent="0.2">
      <c r="A1137" t="s">
        <v>2257</v>
      </c>
      <c r="B1137" t="s">
        <v>2258</v>
      </c>
    </row>
    <row r="1138" spans="1:2" x14ac:dyDescent="0.2">
      <c r="A1138" t="s">
        <v>2259</v>
      </c>
      <c r="B1138" t="s">
        <v>2260</v>
      </c>
    </row>
    <row r="1139" spans="1:2" x14ac:dyDescent="0.2">
      <c r="A1139" t="s">
        <v>15466</v>
      </c>
      <c r="B1139" t="s">
        <v>15467</v>
      </c>
    </row>
    <row r="1140" spans="1:2" x14ac:dyDescent="0.2">
      <c r="A1140" t="s">
        <v>2261</v>
      </c>
      <c r="B1140" t="s">
        <v>2262</v>
      </c>
    </row>
    <row r="1141" spans="1:2" x14ac:dyDescent="0.2">
      <c r="A1141" t="s">
        <v>2263</v>
      </c>
      <c r="B1141" t="s">
        <v>2264</v>
      </c>
    </row>
    <row r="1142" spans="1:2" x14ac:dyDescent="0.2">
      <c r="A1142" t="s">
        <v>2265</v>
      </c>
      <c r="B1142" t="s">
        <v>2266</v>
      </c>
    </row>
    <row r="1143" spans="1:2" x14ac:dyDescent="0.2">
      <c r="A1143" t="s">
        <v>2267</v>
      </c>
      <c r="B1143" t="s">
        <v>2268</v>
      </c>
    </row>
    <row r="1144" spans="1:2" x14ac:dyDescent="0.2">
      <c r="A1144" t="s">
        <v>2269</v>
      </c>
      <c r="B1144" t="s">
        <v>2270</v>
      </c>
    </row>
    <row r="1145" spans="1:2" x14ac:dyDescent="0.2">
      <c r="A1145" t="s">
        <v>2271</v>
      </c>
      <c r="B1145" t="s">
        <v>2272</v>
      </c>
    </row>
    <row r="1146" spans="1:2" x14ac:dyDescent="0.2">
      <c r="A1146" t="s">
        <v>2273</v>
      </c>
      <c r="B1146" t="s">
        <v>2274</v>
      </c>
    </row>
    <row r="1147" spans="1:2" x14ac:dyDescent="0.2">
      <c r="A1147" t="s">
        <v>2275</v>
      </c>
      <c r="B1147" t="s">
        <v>2276</v>
      </c>
    </row>
    <row r="1148" spans="1:2" x14ac:dyDescent="0.2">
      <c r="A1148" t="s">
        <v>2277</v>
      </c>
      <c r="B1148" t="s">
        <v>2278</v>
      </c>
    </row>
    <row r="1149" spans="1:2" x14ac:dyDescent="0.2">
      <c r="A1149" t="s">
        <v>2279</v>
      </c>
      <c r="B1149" t="s">
        <v>2280</v>
      </c>
    </row>
    <row r="1150" spans="1:2" x14ac:dyDescent="0.2">
      <c r="A1150" t="s">
        <v>2281</v>
      </c>
      <c r="B1150" t="s">
        <v>2282</v>
      </c>
    </row>
    <row r="1151" spans="1:2" x14ac:dyDescent="0.2">
      <c r="A1151" t="s">
        <v>2283</v>
      </c>
      <c r="B1151" t="s">
        <v>2284</v>
      </c>
    </row>
    <row r="1152" spans="1:2" x14ac:dyDescent="0.2">
      <c r="A1152" t="s">
        <v>2285</v>
      </c>
      <c r="B1152" t="s">
        <v>2286</v>
      </c>
    </row>
    <row r="1153" spans="1:2" x14ac:dyDescent="0.2">
      <c r="A1153" t="s">
        <v>2287</v>
      </c>
      <c r="B1153" t="s">
        <v>2288</v>
      </c>
    </row>
    <row r="1154" spans="1:2" x14ac:dyDescent="0.2">
      <c r="A1154" t="s">
        <v>2289</v>
      </c>
      <c r="B1154" t="s">
        <v>2290</v>
      </c>
    </row>
    <row r="1155" spans="1:2" x14ac:dyDescent="0.2">
      <c r="A1155" t="s">
        <v>2291</v>
      </c>
      <c r="B1155" t="s">
        <v>2292</v>
      </c>
    </row>
    <row r="1156" spans="1:2" x14ac:dyDescent="0.2">
      <c r="A1156" t="s">
        <v>2293</v>
      </c>
      <c r="B1156" t="s">
        <v>2294</v>
      </c>
    </row>
    <row r="1157" spans="1:2" x14ac:dyDescent="0.2">
      <c r="A1157" t="s">
        <v>2295</v>
      </c>
      <c r="B1157" t="s">
        <v>2296</v>
      </c>
    </row>
    <row r="1158" spans="1:2" x14ac:dyDescent="0.2">
      <c r="A1158" t="s">
        <v>2297</v>
      </c>
      <c r="B1158" t="s">
        <v>2298</v>
      </c>
    </row>
    <row r="1159" spans="1:2" x14ac:dyDescent="0.2">
      <c r="A1159" t="s">
        <v>2299</v>
      </c>
      <c r="B1159" t="s">
        <v>2300</v>
      </c>
    </row>
    <row r="1160" spans="1:2" x14ac:dyDescent="0.2">
      <c r="A1160" t="s">
        <v>2301</v>
      </c>
      <c r="B1160" t="s">
        <v>2302</v>
      </c>
    </row>
    <row r="1161" spans="1:2" x14ac:dyDescent="0.2">
      <c r="A1161" t="s">
        <v>2303</v>
      </c>
      <c r="B1161" t="s">
        <v>2304</v>
      </c>
    </row>
    <row r="1162" spans="1:2" x14ac:dyDescent="0.2">
      <c r="A1162" t="s">
        <v>2305</v>
      </c>
      <c r="B1162" t="s">
        <v>2306</v>
      </c>
    </row>
    <row r="1163" spans="1:2" x14ac:dyDescent="0.2">
      <c r="A1163" t="s">
        <v>2307</v>
      </c>
      <c r="B1163" t="s">
        <v>2308</v>
      </c>
    </row>
    <row r="1164" spans="1:2" x14ac:dyDescent="0.2">
      <c r="A1164" t="s">
        <v>2309</v>
      </c>
      <c r="B1164" t="s">
        <v>2310</v>
      </c>
    </row>
    <row r="1165" spans="1:2" x14ac:dyDescent="0.2">
      <c r="A1165" t="s">
        <v>2311</v>
      </c>
      <c r="B1165" t="s">
        <v>2312</v>
      </c>
    </row>
    <row r="1166" spans="1:2" x14ac:dyDescent="0.2">
      <c r="A1166" t="s">
        <v>2313</v>
      </c>
      <c r="B1166" t="s">
        <v>2314</v>
      </c>
    </row>
    <row r="1167" spans="1:2" x14ac:dyDescent="0.2">
      <c r="A1167" t="s">
        <v>2315</v>
      </c>
      <c r="B1167" t="s">
        <v>2316</v>
      </c>
    </row>
    <row r="1168" spans="1:2" x14ac:dyDescent="0.2">
      <c r="A1168" t="s">
        <v>2317</v>
      </c>
      <c r="B1168" t="s">
        <v>2318</v>
      </c>
    </row>
    <row r="1169" spans="1:2" x14ac:dyDescent="0.2">
      <c r="A1169" t="s">
        <v>2319</v>
      </c>
      <c r="B1169" t="s">
        <v>2320</v>
      </c>
    </row>
    <row r="1170" spans="1:2" x14ac:dyDescent="0.2">
      <c r="A1170" t="s">
        <v>15458</v>
      </c>
      <c r="B1170" t="s">
        <v>15459</v>
      </c>
    </row>
    <row r="1171" spans="1:2" x14ac:dyDescent="0.2">
      <c r="A1171" t="s">
        <v>2321</v>
      </c>
      <c r="B1171" t="s">
        <v>2322</v>
      </c>
    </row>
    <row r="1172" spans="1:2" x14ac:dyDescent="0.2">
      <c r="A1172" t="s">
        <v>2323</v>
      </c>
      <c r="B1172" t="s">
        <v>2324</v>
      </c>
    </row>
    <row r="1173" spans="1:2" x14ac:dyDescent="0.2">
      <c r="A1173" t="s">
        <v>2325</v>
      </c>
      <c r="B1173" t="s">
        <v>2326</v>
      </c>
    </row>
    <row r="1174" spans="1:2" x14ac:dyDescent="0.2">
      <c r="A1174" t="s">
        <v>2327</v>
      </c>
      <c r="B1174" t="s">
        <v>2328</v>
      </c>
    </row>
    <row r="1175" spans="1:2" x14ac:dyDescent="0.2">
      <c r="A1175" t="s">
        <v>2329</v>
      </c>
      <c r="B1175" t="s">
        <v>2330</v>
      </c>
    </row>
    <row r="1176" spans="1:2" x14ac:dyDescent="0.2">
      <c r="A1176" t="s">
        <v>2331</v>
      </c>
      <c r="B1176" t="s">
        <v>2332</v>
      </c>
    </row>
    <row r="1177" spans="1:2" x14ac:dyDescent="0.2">
      <c r="A1177" t="s">
        <v>2333</v>
      </c>
      <c r="B1177" t="s">
        <v>2334</v>
      </c>
    </row>
    <row r="1178" spans="1:2" x14ac:dyDescent="0.2">
      <c r="A1178" t="s">
        <v>2335</v>
      </c>
      <c r="B1178" t="s">
        <v>2336</v>
      </c>
    </row>
    <row r="1179" spans="1:2" x14ac:dyDescent="0.2">
      <c r="A1179" t="s">
        <v>2337</v>
      </c>
      <c r="B1179" t="s">
        <v>2338</v>
      </c>
    </row>
    <row r="1180" spans="1:2" x14ac:dyDescent="0.2">
      <c r="A1180" t="s">
        <v>2339</v>
      </c>
      <c r="B1180" t="s">
        <v>2340</v>
      </c>
    </row>
    <row r="1181" spans="1:2" x14ac:dyDescent="0.2">
      <c r="A1181" t="s">
        <v>15509</v>
      </c>
      <c r="B1181" t="s">
        <v>15510</v>
      </c>
    </row>
    <row r="1182" spans="1:2" x14ac:dyDescent="0.2">
      <c r="A1182" t="s">
        <v>2341</v>
      </c>
      <c r="B1182" t="s">
        <v>2342</v>
      </c>
    </row>
    <row r="1183" spans="1:2" x14ac:dyDescent="0.2">
      <c r="A1183" t="s">
        <v>2343</v>
      </c>
      <c r="B1183" t="s">
        <v>2344</v>
      </c>
    </row>
    <row r="1184" spans="1:2" x14ac:dyDescent="0.2">
      <c r="A1184" t="s">
        <v>2345</v>
      </c>
      <c r="B1184" t="s">
        <v>2346</v>
      </c>
    </row>
    <row r="1185" spans="1:2" x14ac:dyDescent="0.2">
      <c r="A1185" t="s">
        <v>2347</v>
      </c>
      <c r="B1185" t="s">
        <v>2348</v>
      </c>
    </row>
    <row r="1186" spans="1:2" x14ac:dyDescent="0.2">
      <c r="A1186" t="s">
        <v>15462</v>
      </c>
      <c r="B1186" t="s">
        <v>15463</v>
      </c>
    </row>
    <row r="1187" spans="1:2" x14ac:dyDescent="0.2">
      <c r="A1187" t="s">
        <v>2349</v>
      </c>
      <c r="B1187" t="s">
        <v>2350</v>
      </c>
    </row>
    <row r="1188" spans="1:2" x14ac:dyDescent="0.2">
      <c r="A1188" t="s">
        <v>2351</v>
      </c>
      <c r="B1188" t="s">
        <v>2352</v>
      </c>
    </row>
    <row r="1189" spans="1:2" x14ac:dyDescent="0.2">
      <c r="A1189" t="s">
        <v>2353</v>
      </c>
      <c r="B1189" t="s">
        <v>2354</v>
      </c>
    </row>
    <row r="1190" spans="1:2" x14ac:dyDescent="0.2">
      <c r="A1190" t="s">
        <v>2355</v>
      </c>
      <c r="B1190" t="s">
        <v>2356</v>
      </c>
    </row>
    <row r="1191" spans="1:2" x14ac:dyDescent="0.2">
      <c r="A1191" t="s">
        <v>2357</v>
      </c>
      <c r="B1191" t="s">
        <v>2358</v>
      </c>
    </row>
    <row r="1192" spans="1:2" x14ac:dyDescent="0.2">
      <c r="A1192" t="s">
        <v>2359</v>
      </c>
      <c r="B1192" t="s">
        <v>2360</v>
      </c>
    </row>
    <row r="1193" spans="1:2" x14ac:dyDescent="0.2">
      <c r="A1193" t="s">
        <v>2361</v>
      </c>
      <c r="B1193" t="s">
        <v>2362</v>
      </c>
    </row>
    <row r="1194" spans="1:2" x14ac:dyDescent="0.2">
      <c r="A1194" t="s">
        <v>2363</v>
      </c>
      <c r="B1194" t="s">
        <v>2364</v>
      </c>
    </row>
    <row r="1195" spans="1:2" x14ac:dyDescent="0.2">
      <c r="A1195" t="s">
        <v>2365</v>
      </c>
      <c r="B1195" t="s">
        <v>2366</v>
      </c>
    </row>
    <row r="1196" spans="1:2" x14ac:dyDescent="0.2">
      <c r="A1196" t="s">
        <v>2367</v>
      </c>
      <c r="B1196" t="s">
        <v>2368</v>
      </c>
    </row>
    <row r="1197" spans="1:2" x14ac:dyDescent="0.2">
      <c r="A1197" t="s">
        <v>2369</v>
      </c>
      <c r="B1197" t="s">
        <v>2370</v>
      </c>
    </row>
    <row r="1198" spans="1:2" x14ac:dyDescent="0.2">
      <c r="A1198" t="s">
        <v>2371</v>
      </c>
      <c r="B1198" t="s">
        <v>2372</v>
      </c>
    </row>
    <row r="1199" spans="1:2" x14ac:dyDescent="0.2">
      <c r="A1199" t="s">
        <v>2373</v>
      </c>
      <c r="B1199" t="s">
        <v>2374</v>
      </c>
    </row>
    <row r="1200" spans="1:2" x14ac:dyDescent="0.2">
      <c r="A1200" t="s">
        <v>2375</v>
      </c>
      <c r="B1200" t="s">
        <v>2376</v>
      </c>
    </row>
    <row r="1201" spans="1:2" x14ac:dyDescent="0.2">
      <c r="A1201" t="s">
        <v>2377</v>
      </c>
      <c r="B1201" t="s">
        <v>2378</v>
      </c>
    </row>
    <row r="1202" spans="1:2" x14ac:dyDescent="0.2">
      <c r="A1202" t="s">
        <v>2379</v>
      </c>
      <c r="B1202" t="s">
        <v>2380</v>
      </c>
    </row>
    <row r="1203" spans="1:2" x14ac:dyDescent="0.2">
      <c r="A1203" t="s">
        <v>2381</v>
      </c>
      <c r="B1203" t="s">
        <v>2382</v>
      </c>
    </row>
    <row r="1204" spans="1:2" x14ac:dyDescent="0.2">
      <c r="A1204" t="s">
        <v>2383</v>
      </c>
      <c r="B1204" t="s">
        <v>2384</v>
      </c>
    </row>
    <row r="1205" spans="1:2" x14ac:dyDescent="0.2">
      <c r="A1205" t="s">
        <v>2385</v>
      </c>
      <c r="B1205" t="s">
        <v>2386</v>
      </c>
    </row>
    <row r="1206" spans="1:2" x14ac:dyDescent="0.2">
      <c r="A1206" t="s">
        <v>2387</v>
      </c>
      <c r="B1206" t="s">
        <v>2388</v>
      </c>
    </row>
    <row r="1207" spans="1:2" x14ac:dyDescent="0.2">
      <c r="A1207" t="s">
        <v>2389</v>
      </c>
      <c r="B1207" t="s">
        <v>2390</v>
      </c>
    </row>
    <row r="1208" spans="1:2" x14ac:dyDescent="0.2">
      <c r="A1208" t="s">
        <v>2391</v>
      </c>
      <c r="B1208" t="s">
        <v>2392</v>
      </c>
    </row>
    <row r="1209" spans="1:2" x14ac:dyDescent="0.2">
      <c r="A1209" t="s">
        <v>2393</v>
      </c>
      <c r="B1209" t="s">
        <v>2394</v>
      </c>
    </row>
    <row r="1210" spans="1:2" x14ac:dyDescent="0.2">
      <c r="A1210" t="s">
        <v>2395</v>
      </c>
      <c r="B1210" t="s">
        <v>2396</v>
      </c>
    </row>
    <row r="1211" spans="1:2" x14ac:dyDescent="0.2">
      <c r="A1211" t="s">
        <v>15460</v>
      </c>
      <c r="B1211" t="s">
        <v>15461</v>
      </c>
    </row>
    <row r="1212" spans="1:2" x14ac:dyDescent="0.2">
      <c r="A1212" t="s">
        <v>2397</v>
      </c>
      <c r="B1212" t="s">
        <v>2398</v>
      </c>
    </row>
    <row r="1213" spans="1:2" x14ac:dyDescent="0.2">
      <c r="A1213" t="s">
        <v>2399</v>
      </c>
      <c r="B1213" t="s">
        <v>2400</v>
      </c>
    </row>
    <row r="1214" spans="1:2" x14ac:dyDescent="0.2">
      <c r="A1214" t="s">
        <v>2401</v>
      </c>
      <c r="B1214" t="s">
        <v>2402</v>
      </c>
    </row>
    <row r="1215" spans="1:2" x14ac:dyDescent="0.2">
      <c r="A1215" t="s">
        <v>2403</v>
      </c>
      <c r="B1215" t="s">
        <v>2404</v>
      </c>
    </row>
    <row r="1216" spans="1:2" x14ac:dyDescent="0.2">
      <c r="A1216" t="s">
        <v>2405</v>
      </c>
      <c r="B1216" t="s">
        <v>2406</v>
      </c>
    </row>
    <row r="1217" spans="1:2" x14ac:dyDescent="0.2">
      <c r="A1217" t="s">
        <v>2407</v>
      </c>
      <c r="B1217" t="s">
        <v>2408</v>
      </c>
    </row>
    <row r="1218" spans="1:2" x14ac:dyDescent="0.2">
      <c r="A1218" t="s">
        <v>2409</v>
      </c>
      <c r="B1218" t="s">
        <v>2410</v>
      </c>
    </row>
    <row r="1219" spans="1:2" x14ac:dyDescent="0.2">
      <c r="A1219" t="s">
        <v>2411</v>
      </c>
      <c r="B1219" t="s">
        <v>2412</v>
      </c>
    </row>
    <row r="1220" spans="1:2" x14ac:dyDescent="0.2">
      <c r="A1220" t="s">
        <v>2413</v>
      </c>
      <c r="B1220" t="s">
        <v>2414</v>
      </c>
    </row>
    <row r="1221" spans="1:2" x14ac:dyDescent="0.2">
      <c r="A1221" t="s">
        <v>2415</v>
      </c>
      <c r="B1221" t="s">
        <v>2416</v>
      </c>
    </row>
    <row r="1222" spans="1:2" x14ac:dyDescent="0.2">
      <c r="A1222" t="s">
        <v>2417</v>
      </c>
      <c r="B1222" t="s">
        <v>2418</v>
      </c>
    </row>
    <row r="1223" spans="1:2" x14ac:dyDescent="0.2">
      <c r="A1223" t="s">
        <v>2419</v>
      </c>
      <c r="B1223" t="s">
        <v>2420</v>
      </c>
    </row>
    <row r="1224" spans="1:2" x14ac:dyDescent="0.2">
      <c r="A1224" t="s">
        <v>2421</v>
      </c>
      <c r="B1224" t="s">
        <v>2422</v>
      </c>
    </row>
    <row r="1225" spans="1:2" x14ac:dyDescent="0.2">
      <c r="A1225" t="s">
        <v>2423</v>
      </c>
      <c r="B1225" t="s">
        <v>2424</v>
      </c>
    </row>
    <row r="1226" spans="1:2" x14ac:dyDescent="0.2">
      <c r="A1226" t="s">
        <v>2425</v>
      </c>
      <c r="B1226" t="s">
        <v>2426</v>
      </c>
    </row>
    <row r="1227" spans="1:2" x14ac:dyDescent="0.2">
      <c r="A1227" t="s">
        <v>2427</v>
      </c>
      <c r="B1227" t="s">
        <v>2428</v>
      </c>
    </row>
    <row r="1228" spans="1:2" x14ac:dyDescent="0.2">
      <c r="A1228" t="s">
        <v>2429</v>
      </c>
      <c r="B1228" t="s">
        <v>2430</v>
      </c>
    </row>
    <row r="1229" spans="1:2" x14ac:dyDescent="0.2">
      <c r="A1229" t="s">
        <v>2431</v>
      </c>
      <c r="B1229" t="s">
        <v>2432</v>
      </c>
    </row>
    <row r="1230" spans="1:2" x14ac:dyDescent="0.2">
      <c r="A1230" t="s">
        <v>2433</v>
      </c>
      <c r="B1230" t="s">
        <v>2434</v>
      </c>
    </row>
    <row r="1231" spans="1:2" x14ac:dyDescent="0.2">
      <c r="A1231" t="s">
        <v>2435</v>
      </c>
      <c r="B1231" t="s">
        <v>2436</v>
      </c>
    </row>
    <row r="1232" spans="1:2" x14ac:dyDescent="0.2">
      <c r="A1232" t="s">
        <v>2437</v>
      </c>
      <c r="B1232" t="s">
        <v>2438</v>
      </c>
    </row>
    <row r="1233" spans="1:2" x14ac:dyDescent="0.2">
      <c r="A1233" t="s">
        <v>2439</v>
      </c>
      <c r="B1233" t="s">
        <v>2440</v>
      </c>
    </row>
    <row r="1234" spans="1:2" x14ac:dyDescent="0.2">
      <c r="A1234" t="s">
        <v>2441</v>
      </c>
      <c r="B1234" t="s">
        <v>2442</v>
      </c>
    </row>
    <row r="1235" spans="1:2" x14ac:dyDescent="0.2">
      <c r="A1235" t="s">
        <v>2443</v>
      </c>
      <c r="B1235" t="s">
        <v>2444</v>
      </c>
    </row>
    <row r="1236" spans="1:2" x14ac:dyDescent="0.2">
      <c r="A1236" t="s">
        <v>2445</v>
      </c>
      <c r="B1236" t="s">
        <v>2446</v>
      </c>
    </row>
    <row r="1237" spans="1:2" x14ac:dyDescent="0.2">
      <c r="A1237" t="s">
        <v>2447</v>
      </c>
      <c r="B1237" t="s">
        <v>2448</v>
      </c>
    </row>
    <row r="1238" spans="1:2" x14ac:dyDescent="0.2">
      <c r="A1238" t="s">
        <v>2449</v>
      </c>
      <c r="B1238" t="s">
        <v>2450</v>
      </c>
    </row>
    <row r="1239" spans="1:2" x14ac:dyDescent="0.2">
      <c r="A1239" t="s">
        <v>2451</v>
      </c>
      <c r="B1239" t="s">
        <v>2452</v>
      </c>
    </row>
    <row r="1240" spans="1:2" x14ac:dyDescent="0.2">
      <c r="A1240" t="s">
        <v>2453</v>
      </c>
      <c r="B1240" t="s">
        <v>2454</v>
      </c>
    </row>
    <row r="1241" spans="1:2" x14ac:dyDescent="0.2">
      <c r="A1241" t="s">
        <v>2455</v>
      </c>
      <c r="B1241" t="s">
        <v>2456</v>
      </c>
    </row>
    <row r="1242" spans="1:2" x14ac:dyDescent="0.2">
      <c r="A1242" t="s">
        <v>2457</v>
      </c>
      <c r="B1242" t="s">
        <v>2458</v>
      </c>
    </row>
    <row r="1243" spans="1:2" x14ac:dyDescent="0.2">
      <c r="A1243" t="s">
        <v>2459</v>
      </c>
      <c r="B1243" t="s">
        <v>2460</v>
      </c>
    </row>
    <row r="1244" spans="1:2" x14ac:dyDescent="0.2">
      <c r="A1244" t="s">
        <v>2461</v>
      </c>
      <c r="B1244" t="s">
        <v>2462</v>
      </c>
    </row>
    <row r="1245" spans="1:2" x14ac:dyDescent="0.2">
      <c r="A1245" t="s">
        <v>2463</v>
      </c>
      <c r="B1245" t="s">
        <v>2464</v>
      </c>
    </row>
    <row r="1246" spans="1:2" x14ac:dyDescent="0.2">
      <c r="A1246" t="s">
        <v>2465</v>
      </c>
      <c r="B1246" t="s">
        <v>2466</v>
      </c>
    </row>
    <row r="1247" spans="1:2" x14ac:dyDescent="0.2">
      <c r="A1247" t="s">
        <v>2467</v>
      </c>
      <c r="B1247" t="s">
        <v>2468</v>
      </c>
    </row>
    <row r="1248" spans="1:2" x14ac:dyDescent="0.2">
      <c r="A1248" t="s">
        <v>2469</v>
      </c>
      <c r="B1248" t="s">
        <v>2470</v>
      </c>
    </row>
    <row r="1249" spans="1:2" x14ac:dyDescent="0.2">
      <c r="A1249" t="s">
        <v>2471</v>
      </c>
      <c r="B1249" t="s">
        <v>2472</v>
      </c>
    </row>
    <row r="1250" spans="1:2" x14ac:dyDescent="0.2">
      <c r="A1250" t="s">
        <v>2473</v>
      </c>
      <c r="B1250" t="s">
        <v>2474</v>
      </c>
    </row>
    <row r="1251" spans="1:2" x14ac:dyDescent="0.2">
      <c r="A1251" t="s">
        <v>2475</v>
      </c>
      <c r="B1251" t="s">
        <v>2476</v>
      </c>
    </row>
    <row r="1252" spans="1:2" x14ac:dyDescent="0.2">
      <c r="A1252" t="s">
        <v>2477</v>
      </c>
      <c r="B1252" t="s">
        <v>2478</v>
      </c>
    </row>
    <row r="1253" spans="1:2" x14ac:dyDescent="0.2">
      <c r="A1253" t="s">
        <v>2479</v>
      </c>
      <c r="B1253" t="s">
        <v>2480</v>
      </c>
    </row>
    <row r="1254" spans="1:2" x14ac:dyDescent="0.2">
      <c r="A1254" t="s">
        <v>2481</v>
      </c>
      <c r="B1254" t="s">
        <v>2482</v>
      </c>
    </row>
    <row r="1255" spans="1:2" x14ac:dyDescent="0.2">
      <c r="A1255" t="s">
        <v>2483</v>
      </c>
      <c r="B1255" t="s">
        <v>2484</v>
      </c>
    </row>
    <row r="1256" spans="1:2" x14ac:dyDescent="0.2">
      <c r="A1256" t="s">
        <v>2485</v>
      </c>
      <c r="B1256" t="s">
        <v>2486</v>
      </c>
    </row>
    <row r="1257" spans="1:2" x14ac:dyDescent="0.2">
      <c r="A1257" t="s">
        <v>2487</v>
      </c>
      <c r="B1257" t="s">
        <v>2488</v>
      </c>
    </row>
    <row r="1258" spans="1:2" x14ac:dyDescent="0.2">
      <c r="A1258" t="s">
        <v>2489</v>
      </c>
      <c r="B1258" t="s">
        <v>2490</v>
      </c>
    </row>
    <row r="1259" spans="1:2" x14ac:dyDescent="0.2">
      <c r="A1259" t="s">
        <v>2491</v>
      </c>
      <c r="B1259" t="s">
        <v>2492</v>
      </c>
    </row>
    <row r="1260" spans="1:2" x14ac:dyDescent="0.2">
      <c r="A1260" t="s">
        <v>2493</v>
      </c>
      <c r="B1260" t="s">
        <v>2494</v>
      </c>
    </row>
    <row r="1261" spans="1:2" x14ac:dyDescent="0.2">
      <c r="A1261" t="s">
        <v>2495</v>
      </c>
      <c r="B1261" t="s">
        <v>2496</v>
      </c>
    </row>
    <row r="1262" spans="1:2" x14ac:dyDescent="0.2">
      <c r="A1262" t="s">
        <v>2497</v>
      </c>
      <c r="B1262" t="s">
        <v>2498</v>
      </c>
    </row>
    <row r="1263" spans="1:2" x14ac:dyDescent="0.2">
      <c r="A1263" t="s">
        <v>2499</v>
      </c>
      <c r="B1263" t="s">
        <v>2500</v>
      </c>
    </row>
    <row r="1264" spans="1:2" x14ac:dyDescent="0.2">
      <c r="A1264" t="s">
        <v>2501</v>
      </c>
      <c r="B1264" t="s">
        <v>2502</v>
      </c>
    </row>
    <row r="1265" spans="1:2" x14ac:dyDescent="0.2">
      <c r="A1265" t="s">
        <v>2503</v>
      </c>
      <c r="B1265" t="s">
        <v>2504</v>
      </c>
    </row>
    <row r="1266" spans="1:2" x14ac:dyDescent="0.2">
      <c r="A1266" t="s">
        <v>2505</v>
      </c>
      <c r="B1266" t="s">
        <v>2506</v>
      </c>
    </row>
    <row r="1267" spans="1:2" x14ac:dyDescent="0.2">
      <c r="A1267" t="s">
        <v>2507</v>
      </c>
      <c r="B1267" t="s">
        <v>2508</v>
      </c>
    </row>
    <row r="1268" spans="1:2" x14ac:dyDescent="0.2">
      <c r="A1268" t="s">
        <v>2509</v>
      </c>
      <c r="B1268" t="s">
        <v>2510</v>
      </c>
    </row>
    <row r="1269" spans="1:2" x14ac:dyDescent="0.2">
      <c r="A1269" t="s">
        <v>2511</v>
      </c>
      <c r="B1269" t="s">
        <v>2512</v>
      </c>
    </row>
    <row r="1270" spans="1:2" x14ac:dyDescent="0.2">
      <c r="A1270" t="s">
        <v>2513</v>
      </c>
      <c r="B1270" t="s">
        <v>2514</v>
      </c>
    </row>
    <row r="1271" spans="1:2" x14ac:dyDescent="0.2">
      <c r="A1271" t="s">
        <v>2515</v>
      </c>
      <c r="B1271" t="s">
        <v>2516</v>
      </c>
    </row>
    <row r="1272" spans="1:2" x14ac:dyDescent="0.2">
      <c r="A1272" t="s">
        <v>2517</v>
      </c>
      <c r="B1272" t="s">
        <v>2518</v>
      </c>
    </row>
    <row r="1273" spans="1:2" x14ac:dyDescent="0.2">
      <c r="A1273" t="s">
        <v>2519</v>
      </c>
      <c r="B1273" t="s">
        <v>2520</v>
      </c>
    </row>
    <row r="1274" spans="1:2" x14ac:dyDescent="0.2">
      <c r="A1274" t="s">
        <v>2521</v>
      </c>
      <c r="B1274" t="s">
        <v>2522</v>
      </c>
    </row>
    <row r="1275" spans="1:2" x14ac:dyDescent="0.2">
      <c r="A1275" t="s">
        <v>2523</v>
      </c>
      <c r="B1275" t="s">
        <v>2524</v>
      </c>
    </row>
    <row r="1276" spans="1:2" x14ac:dyDescent="0.2">
      <c r="A1276" t="s">
        <v>2525</v>
      </c>
      <c r="B1276" t="s">
        <v>2526</v>
      </c>
    </row>
    <row r="1277" spans="1:2" x14ac:dyDescent="0.2">
      <c r="A1277" t="s">
        <v>2527</v>
      </c>
      <c r="B1277" t="s">
        <v>2528</v>
      </c>
    </row>
    <row r="1278" spans="1:2" x14ac:dyDescent="0.2">
      <c r="A1278" t="s">
        <v>2529</v>
      </c>
      <c r="B1278" t="s">
        <v>2530</v>
      </c>
    </row>
    <row r="1279" spans="1:2" x14ac:dyDescent="0.2">
      <c r="A1279" t="s">
        <v>2531</v>
      </c>
      <c r="B1279" t="s">
        <v>2532</v>
      </c>
    </row>
    <row r="1280" spans="1:2" x14ac:dyDescent="0.2">
      <c r="A1280" t="s">
        <v>2533</v>
      </c>
      <c r="B1280" t="s">
        <v>2534</v>
      </c>
    </row>
    <row r="1281" spans="1:2" x14ac:dyDescent="0.2">
      <c r="A1281" t="s">
        <v>2535</v>
      </c>
      <c r="B1281" t="s">
        <v>2536</v>
      </c>
    </row>
    <row r="1282" spans="1:2" x14ac:dyDescent="0.2">
      <c r="A1282" t="s">
        <v>2537</v>
      </c>
      <c r="B1282" t="s">
        <v>2538</v>
      </c>
    </row>
    <row r="1283" spans="1:2" x14ac:dyDescent="0.2">
      <c r="A1283" t="s">
        <v>2539</v>
      </c>
      <c r="B1283" t="s">
        <v>2540</v>
      </c>
    </row>
    <row r="1284" spans="1:2" x14ac:dyDescent="0.2">
      <c r="A1284" t="s">
        <v>2541</v>
      </c>
      <c r="B1284" t="s">
        <v>2542</v>
      </c>
    </row>
    <row r="1285" spans="1:2" x14ac:dyDescent="0.2">
      <c r="A1285" t="s">
        <v>2543</v>
      </c>
      <c r="B1285" t="s">
        <v>2544</v>
      </c>
    </row>
    <row r="1286" spans="1:2" x14ac:dyDescent="0.2">
      <c r="A1286" t="s">
        <v>2545</v>
      </c>
      <c r="B1286" t="s">
        <v>2546</v>
      </c>
    </row>
    <row r="1287" spans="1:2" x14ac:dyDescent="0.2">
      <c r="A1287" t="s">
        <v>2547</v>
      </c>
      <c r="B1287" t="s">
        <v>2548</v>
      </c>
    </row>
    <row r="1288" spans="1:2" x14ac:dyDescent="0.2">
      <c r="A1288" t="s">
        <v>2549</v>
      </c>
      <c r="B1288" t="s">
        <v>2550</v>
      </c>
    </row>
    <row r="1289" spans="1:2" x14ac:dyDescent="0.2">
      <c r="A1289" t="s">
        <v>2551</v>
      </c>
      <c r="B1289" t="s">
        <v>2552</v>
      </c>
    </row>
    <row r="1290" spans="1:2" x14ac:dyDescent="0.2">
      <c r="A1290" t="s">
        <v>2553</v>
      </c>
      <c r="B1290" t="s">
        <v>2554</v>
      </c>
    </row>
    <row r="1291" spans="1:2" x14ac:dyDescent="0.2">
      <c r="A1291" t="s">
        <v>2555</v>
      </c>
      <c r="B1291" t="s">
        <v>2556</v>
      </c>
    </row>
  </sheetData>
  <autoFilter ref="A1:B1" xr:uid="{4A65317C-759E-4476-BFB0-8E87443EC74E}">
    <sortState xmlns:xlrd2="http://schemas.microsoft.com/office/spreadsheetml/2017/richdata2" ref="A2:B129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วิเคราะห์ข้อมูล</vt:lpstr>
      <vt:lpstr>รายการขายออกของแต่ละช่วง</vt:lpstr>
      <vt:lpstr>DATA UPDATE</vt:lpstr>
      <vt:lpstr>UPDATE STOCK</vt:lpstr>
      <vt:lpstr>UPDATE รหัสสินค้า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Huasac</dc:creator>
  <cp:lastModifiedBy>สืบพงศ์ ชาญผาติ</cp:lastModifiedBy>
  <dcterms:created xsi:type="dcterms:W3CDTF">2026-06-03T06:46:47Z</dcterms:created>
  <dcterms:modified xsi:type="dcterms:W3CDTF">2026-06-08T02:28:18Z</dcterms:modified>
</cp:coreProperties>
</file>